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mcconnell\Desktop\"/>
    </mc:Choice>
  </mc:AlternateContent>
  <xr:revisionPtr revIDLastSave="0" documentId="11_22412B03B0CAE38466C78A1DF4D5EE6DCFD216F8" xr6:coauthVersionLast="47" xr6:coauthVersionMax="47" xr10:uidLastSave="{00000000-0000-0000-0000-000000000000}"/>
  <bookViews>
    <workbookView xWindow="0" yWindow="0" windowWidth="28800" windowHeight="12300" xr2:uid="{00000000-000D-0000-FFFF-FFFF00000000}"/>
  </bookViews>
  <sheets>
    <sheet name="Original Data" sheetId="1" r:id="rId1"/>
    <sheet name="Used to Match Zip By Sch Name" sheetId="3" r:id="rId2"/>
    <sheet name="Region" sheetId="4" r:id="rId3"/>
    <sheet name="public_school_report" sheetId="5" r:id="rId4"/>
  </sheets>
  <definedNames>
    <definedName name="_2018_19_School_Grades">'Original Data'!$D$1</definedName>
    <definedName name="_xlnm._FilterDatabase" localSheetId="0" hidden="1">'Original Data'!$A$5:$AZ$5</definedName>
    <definedName name="_xlnm._FilterDatabase" localSheetId="3" hidden="1">public_school_report!$A$1:$CI$3651</definedName>
    <definedName name="_xlnm._FilterDatabase" localSheetId="1" hidden="1">'Used to Match Zip By Sch Name'!$A$1:$E$4714</definedName>
    <definedName name="Additional_information_is_available_in_the_School_Grades_calculations_guide_at_http___www.fldoe.org_accountability_accountability_reporting_school_grades_.">'Original Data'!$D$3</definedName>
    <definedName name="Alternative_ESE_Center_School">'Original Data'!$AW$5</definedName>
    <definedName name="Charter_School">'Original Data'!$AU$5</definedName>
    <definedName name="College_and_Career_Acceleration_2017_18">'Original Data'!$S$5</definedName>
    <definedName name="Collocated_Number">'Original Data'!$AT$5</definedName>
    <definedName name="District_Name">'Original Data'!$B$5</definedName>
    <definedName name="District_Number">'Original Data'!$A$5</definedName>
    <definedName name="English_Language_Arts_Achievement">'Original Data'!$I$5</definedName>
    <definedName name="English_Language_Arts_Learning_Gains">'Original Data'!$J$5</definedName>
    <definedName name="English_Language_Arts_Learning_Gains_of_the_Lowest_25">'Original Data'!$K$5</definedName>
    <definedName name="Grade_1999">'Original Data'!$AR$5</definedName>
    <definedName name="Grade_2000">'Original Data'!$AQ$5</definedName>
    <definedName name="Grade_2001">'Original Data'!$AP$5</definedName>
    <definedName name="Grade_2002">'Original Data'!$AO$5</definedName>
    <definedName name="Grade_2003">'Original Data'!$AN$5</definedName>
    <definedName name="Grade_2004">'Original Data'!$AM$5</definedName>
    <definedName name="Grade_2005">'Original Data'!$AL$5</definedName>
    <definedName name="Grade_2006">'Original Data'!$AK$5</definedName>
    <definedName name="Grade_2007">'Original Data'!$AJ$5</definedName>
    <definedName name="Grade_2008">'Original Data'!$AI$5</definedName>
    <definedName name="Grade_2009">'Original Data'!$AH$5</definedName>
    <definedName name="Grade_2010">'Original Data'!$AG$5</definedName>
    <definedName name="Grade_2011">'Original Data'!$AF$5</definedName>
    <definedName name="Grade_2012">'Original Data'!$AE$5</definedName>
    <definedName name="Grade_2013">'Original Data'!$AD$5</definedName>
    <definedName name="Grade_2014">'Original Data'!$AC$5</definedName>
    <definedName name="Grade_2016">'Original Data'!$AA$5</definedName>
    <definedName name="Grade_2017">'Original Data'!$Z$5</definedName>
    <definedName name="Grade_2018">'Original Data'!$Y$5</definedName>
    <definedName name="Grade_2019">'Original Data'!$X$5</definedName>
    <definedName name="Graduation_Rate_2017_18">'Original Data'!$R$5</definedName>
    <definedName name="Informational_Baseline_Grade_2015">'Original Data'!$AB$5</definedName>
    <definedName name="Legend_for_School_Types__01_Elementary__02_Middle__03_High__04_Combination">'Original Data'!$D$2</definedName>
    <definedName name="Mathematics_Achievement">'Original Data'!$L$5</definedName>
    <definedName name="Mathematics_Learning_Gains">'Original Data'!$M$5</definedName>
    <definedName name="Mathematics_Learning_Gains_of_the_Lowest_25">'Original Data'!$N$5</definedName>
    <definedName name="Middle_School_Acceleration">'Original Data'!$Q$5</definedName>
    <definedName name="Percent_of_Economically_Disadvantaged_Students">'Original Data'!$AZ$5</definedName>
    <definedName name="Percent_of_Minority_Students">'Original Data'!$AY$5</definedName>
    <definedName name="Percent_of_Total_Possible_Points">'Original Data'!$V$5</definedName>
    <definedName name="Percent_Tested">'Original Data'!$W$5</definedName>
    <definedName name="_xlnm.Print_Area" localSheetId="0">'Original Data'!$A$1:$BB$3346</definedName>
    <definedName name="_xlnm.Print_Titles" localSheetId="0">'Original Data'!$5:$5</definedName>
    <definedName name="School_Name">'Original Data'!$D$5</definedName>
    <definedName name="School_Number">'Original Data'!$C$5</definedName>
    <definedName name="School_Type">'Original Data'!$AX$5</definedName>
    <definedName name="Science_Achievement">'Original Data'!$O$5</definedName>
    <definedName name="SG">'Original Data'!$A$5:$AZ$3346</definedName>
    <definedName name="Social_Studies_Achievement">'Original Data'!$P$5</definedName>
    <definedName name="Title_I">'Original Data'!$AV$5</definedName>
    <definedName name="Total_Components">'Original Data'!$U$5</definedName>
    <definedName name="Total_Points_Earned">'Original Data'!$T$5</definedName>
    <definedName name="Was_the_collocated_rule_used?">'Original Data'!$AS$5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1" l="1"/>
  <c r="H3" i="1"/>
  <c r="H2" i="1"/>
  <c r="H3346" i="1"/>
  <c r="H3345" i="1"/>
  <c r="H3344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6" i="1"/>
  <c r="X3" i="1"/>
  <c r="X4" i="1" s="1"/>
  <c r="AR3" i="1"/>
  <c r="AR4" i="1" s="1"/>
  <c r="Y3" i="1"/>
  <c r="Y4" i="1" s="1"/>
  <c r="Z3" i="1"/>
  <c r="Z4" i="1" s="1"/>
  <c r="AA3" i="1"/>
  <c r="AA4" i="1" s="1"/>
  <c r="AB3" i="1"/>
  <c r="AB4" i="1" s="1"/>
  <c r="AC3" i="1"/>
  <c r="AC4" i="1" s="1"/>
  <c r="AD3" i="1"/>
  <c r="AD4" i="1" s="1"/>
  <c r="AE3" i="1"/>
  <c r="AE4" i="1" s="1"/>
  <c r="AF3" i="1"/>
  <c r="AF4" i="1" s="1"/>
  <c r="AG3" i="1"/>
  <c r="AG4" i="1" s="1"/>
  <c r="AH3" i="1"/>
  <c r="AH4" i="1" s="1"/>
  <c r="AI3" i="1"/>
  <c r="AI4" i="1" s="1"/>
  <c r="AJ3" i="1"/>
  <c r="AJ4" i="1" s="1"/>
  <c r="AK3" i="1"/>
  <c r="AK4" i="1" s="1"/>
  <c r="AL3" i="1"/>
  <c r="AL4" i="1" s="1"/>
  <c r="AM3" i="1"/>
  <c r="AM4" i="1" s="1"/>
  <c r="AN3" i="1"/>
  <c r="AN4" i="1" s="1"/>
  <c r="AO3" i="1"/>
  <c r="AO4" i="1" s="1"/>
  <c r="AP3" i="1"/>
  <c r="AP4" i="1" s="1"/>
  <c r="AQ3" i="1"/>
  <c r="AQ4" i="1" s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6" i="1"/>
  <c r="A4002" i="3"/>
  <c r="A2003" i="3"/>
  <c r="A2024" i="3"/>
  <c r="A2594" i="3"/>
  <c r="A2601" i="3"/>
  <c r="A2609" i="3"/>
  <c r="A2615" i="3"/>
  <c r="A2619" i="3"/>
  <c r="A2621" i="3"/>
  <c r="A3108" i="3"/>
  <c r="A3249" i="3"/>
  <c r="A3334" i="3"/>
  <c r="A3390" i="3"/>
  <c r="A3392" i="3"/>
  <c r="A3396" i="3"/>
  <c r="A3399" i="3"/>
  <c r="A3400" i="3"/>
  <c r="A3402" i="3"/>
  <c r="A3403" i="3"/>
  <c r="A3404" i="3"/>
  <c r="A3405" i="3"/>
  <c r="A3406" i="3"/>
  <c r="A3410" i="3"/>
  <c r="A3411" i="3"/>
  <c r="A3607" i="3"/>
  <c r="A3703" i="3"/>
  <c r="A3922" i="3"/>
  <c r="A3985" i="3"/>
  <c r="A4034" i="3"/>
  <c r="A4094" i="3"/>
  <c r="A4138" i="3"/>
  <c r="A4144" i="3"/>
  <c r="A4308" i="3"/>
  <c r="A4310" i="3"/>
  <c r="A4325" i="3"/>
  <c r="A4331" i="3"/>
  <c r="A4332" i="3"/>
  <c r="A4333" i="3"/>
  <c r="A4334" i="3"/>
  <c r="A4336" i="3"/>
  <c r="A4337" i="3"/>
  <c r="A4338" i="3"/>
  <c r="A4341" i="3"/>
  <c r="A4343" i="3"/>
  <c r="A4358" i="3"/>
  <c r="A4361" i="3"/>
  <c r="A4362" i="3"/>
  <c r="A4363" i="3"/>
  <c r="A4366" i="3"/>
  <c r="A4367" i="3"/>
  <c r="A4418" i="3"/>
  <c r="A4635" i="3"/>
  <c r="A4698" i="3"/>
  <c r="A205" i="3"/>
  <c r="A497" i="3"/>
  <c r="A547" i="3"/>
  <c r="A588" i="3"/>
  <c r="A617" i="3"/>
  <c r="A650" i="3"/>
  <c r="A692" i="3"/>
  <c r="A720" i="3"/>
  <c r="A895" i="3"/>
  <c r="A947" i="3"/>
  <c r="A1004" i="3"/>
  <c r="A1121" i="3"/>
  <c r="A1229" i="3"/>
  <c r="A1258" i="3"/>
  <c r="A1333" i="3"/>
  <c r="A1341" i="3"/>
  <c r="A1397" i="3"/>
  <c r="A1473" i="3"/>
  <c r="A1489" i="3"/>
  <c r="A1641" i="3"/>
  <c r="A1689" i="3"/>
  <c r="A1729" i="3"/>
  <c r="A1734" i="3"/>
  <c r="A1755" i="3"/>
  <c r="A1777" i="3"/>
  <c r="A1842" i="3"/>
  <c r="A1880" i="3"/>
  <c r="A2019" i="3"/>
  <c r="A2025" i="3"/>
  <c r="A2071" i="3"/>
  <c r="A2072" i="3"/>
  <c r="A2090" i="3"/>
  <c r="A2098" i="3"/>
  <c r="A2103" i="3"/>
  <c r="A2119" i="3"/>
  <c r="A2157" i="3"/>
  <c r="A2189" i="3"/>
  <c r="A2202" i="3"/>
  <c r="A2230" i="3"/>
  <c r="A2232" i="3"/>
  <c r="A2242" i="3"/>
  <c r="A2273" i="3"/>
  <c r="A2299" i="3"/>
  <c r="A2302" i="3"/>
  <c r="A2326" i="3"/>
  <c r="A2403" i="3"/>
  <c r="A2449" i="3"/>
  <c r="A2457" i="3"/>
  <c r="A2464" i="3"/>
  <c r="A2470" i="3"/>
  <c r="A2528" i="3"/>
  <c r="A2565" i="3"/>
  <c r="A2573" i="3"/>
  <c r="A2574" i="3"/>
  <c r="A2610" i="3"/>
  <c r="A2648" i="3"/>
  <c r="A2652" i="3"/>
  <c r="A2691" i="3"/>
  <c r="A2695" i="3"/>
  <c r="A2700" i="3"/>
  <c r="A2707" i="3"/>
  <c r="A2728" i="3"/>
  <c r="A2731" i="3"/>
  <c r="A2746" i="3"/>
  <c r="A2750" i="3"/>
  <c r="A2760" i="3"/>
  <c r="A2779" i="3"/>
  <c r="A2799" i="3"/>
  <c r="A2815" i="3"/>
  <c r="A2817" i="3"/>
  <c r="A2831" i="3"/>
  <c r="A2857" i="3"/>
  <c r="A2867" i="3"/>
  <c r="A2875" i="3"/>
  <c r="A2886" i="3"/>
  <c r="A2892" i="3"/>
  <c r="A2913" i="3"/>
  <c r="A2921" i="3"/>
  <c r="A2930" i="3"/>
  <c r="A2939" i="3"/>
  <c r="A2964" i="3"/>
  <c r="A2978" i="3"/>
  <c r="A2981" i="3"/>
  <c r="A2986" i="3"/>
  <c r="A2996" i="3"/>
  <c r="A3004" i="3"/>
  <c r="A3010" i="3"/>
  <c r="A3015" i="3"/>
  <c r="A3024" i="3"/>
  <c r="A3033" i="3"/>
  <c r="A3037" i="3"/>
  <c r="A3042" i="3"/>
  <c r="A3052" i="3"/>
  <c r="A3057" i="3"/>
  <c r="A3109" i="3"/>
  <c r="A3162" i="3"/>
  <c r="A3165" i="3"/>
  <c r="A3167" i="3"/>
  <c r="A3170" i="3"/>
  <c r="A3175" i="3"/>
  <c r="A3180" i="3"/>
  <c r="A3189" i="3"/>
  <c r="A3196" i="3"/>
  <c r="A3250" i="3"/>
  <c r="A3273" i="3"/>
  <c r="A3276" i="3"/>
  <c r="A3282" i="3"/>
  <c r="A3293" i="3"/>
  <c r="A3314" i="3"/>
  <c r="A3328" i="3"/>
  <c r="A3351" i="3"/>
  <c r="A3365" i="3"/>
  <c r="A3408" i="3"/>
  <c r="A3414" i="3"/>
  <c r="A3418" i="3"/>
  <c r="A3432" i="3"/>
  <c r="A3435" i="3"/>
  <c r="A3440" i="3"/>
  <c r="A3445" i="3"/>
  <c r="A3447" i="3"/>
  <c r="A3451" i="3"/>
  <c r="A3453" i="3"/>
  <c r="A3457" i="3"/>
  <c r="A3460" i="3"/>
  <c r="A3461" i="3"/>
  <c r="A3463" i="3"/>
  <c r="A3472" i="3"/>
  <c r="A3482" i="3"/>
  <c r="A3771" i="3"/>
  <c r="A3778" i="3"/>
  <c r="A3779" i="3"/>
  <c r="A3780" i="3"/>
  <c r="A3782" i="3"/>
  <c r="A3784" i="3"/>
  <c r="A3789" i="3"/>
  <c r="A3790" i="3"/>
  <c r="A3792" i="3"/>
  <c r="A3923" i="3"/>
  <c r="A3986" i="3"/>
  <c r="A4035" i="3"/>
  <c r="A4095" i="3"/>
  <c r="A4123" i="3"/>
  <c r="A4139" i="3"/>
  <c r="A4145" i="3"/>
  <c r="A4155" i="3"/>
  <c r="A4160" i="3"/>
  <c r="A4164" i="3"/>
  <c r="A4165" i="3"/>
  <c r="A4167" i="3"/>
  <c r="A4169" i="3"/>
  <c r="A4179" i="3"/>
  <c r="A4181" i="3"/>
  <c r="A4183" i="3"/>
  <c r="A4185" i="3"/>
  <c r="A4192" i="3"/>
  <c r="A4195" i="3"/>
  <c r="A4196" i="3"/>
  <c r="A4202" i="3"/>
  <c r="A4203" i="3"/>
  <c r="A4212" i="3"/>
  <c r="A4225" i="3"/>
  <c r="A4230" i="3"/>
  <c r="A4239" i="3"/>
  <c r="A4309" i="3"/>
  <c r="A4316" i="3"/>
  <c r="A4324" i="3"/>
  <c r="A4326" i="3"/>
  <c r="A4330" i="3"/>
  <c r="A4419" i="3"/>
  <c r="A4699" i="3"/>
  <c r="A115" i="3"/>
  <c r="A181" i="3"/>
  <c r="A206" i="3"/>
  <c r="A263" i="3"/>
  <c r="A306" i="3"/>
  <c r="A356" i="3"/>
  <c r="A409" i="3"/>
  <c r="A423" i="3"/>
  <c r="A454" i="3"/>
  <c r="A589" i="3"/>
  <c r="A651" i="3"/>
  <c r="A748" i="3"/>
  <c r="A779" i="3"/>
  <c r="A809" i="3"/>
  <c r="A896" i="3"/>
  <c r="A948" i="3"/>
  <c r="A975" i="3"/>
  <c r="A1101" i="3"/>
  <c r="A1122" i="3"/>
  <c r="A1142" i="3"/>
  <c r="A1166" i="3"/>
  <c r="A1211" i="3"/>
  <c r="A1259" i="3"/>
  <c r="A1286" i="3"/>
  <c r="A1317" i="3"/>
  <c r="A1342" i="3"/>
  <c r="A1398" i="3"/>
  <c r="A1412" i="3"/>
  <c r="A1490" i="3"/>
  <c r="A1544" i="3"/>
  <c r="A1571" i="3"/>
  <c r="A1588" i="3"/>
  <c r="A1602" i="3"/>
  <c r="A1614" i="3"/>
  <c r="A1630" i="3"/>
  <c r="A1652" i="3"/>
  <c r="A1664" i="3"/>
  <c r="A1690" i="3"/>
  <c r="A1730" i="3"/>
  <c r="A1735" i="3"/>
  <c r="A1819" i="3"/>
  <c r="A1834" i="3"/>
  <c r="A1843" i="3"/>
  <c r="A1851" i="3"/>
  <c r="A1868" i="3"/>
  <c r="A1881" i="3"/>
  <c r="A1895" i="3"/>
  <c r="A1908" i="3"/>
  <c r="A1916" i="3"/>
  <c r="A1927" i="3"/>
  <c r="A1940" i="3"/>
  <c r="A1941" i="3"/>
  <c r="A1949" i="3"/>
  <c r="A1955" i="3"/>
  <c r="A1963" i="3"/>
  <c r="A1967" i="3"/>
  <c r="A1970" i="3"/>
  <c r="A1971" i="3"/>
  <c r="A1977" i="3"/>
  <c r="A2004" i="3"/>
  <c r="A2009" i="3"/>
  <c r="A2014" i="3"/>
  <c r="A2026" i="3"/>
  <c r="A2073" i="3"/>
  <c r="A2077" i="3"/>
  <c r="A2082" i="3"/>
  <c r="A2085" i="3"/>
  <c r="A2120" i="3"/>
  <c r="A2125" i="3"/>
  <c r="A2130" i="3"/>
  <c r="A2136" i="3"/>
  <c r="A2143" i="3"/>
  <c r="A2146" i="3"/>
  <c r="A2163" i="3"/>
  <c r="A2167" i="3"/>
  <c r="A2177" i="3"/>
  <c r="A2184" i="3"/>
  <c r="A2194" i="3"/>
  <c r="A2203" i="3"/>
  <c r="A2212" i="3"/>
  <c r="A2233" i="3"/>
  <c r="A2236" i="3"/>
  <c r="A2243" i="3"/>
  <c r="A2244" i="3"/>
  <c r="A2249" i="3"/>
  <c r="A2253" i="3"/>
  <c r="A2263" i="3"/>
  <c r="A2274" i="3"/>
  <c r="A2291" i="3"/>
  <c r="A2308" i="3"/>
  <c r="A2314" i="3"/>
  <c r="A2322" i="3"/>
  <c r="A2341" i="3"/>
  <c r="A2353" i="3"/>
  <c r="A2358" i="3"/>
  <c r="A2363" i="3"/>
  <c r="A2369" i="3"/>
  <c r="A2384" i="3"/>
  <c r="A2386" i="3"/>
  <c r="A2390" i="3"/>
  <c r="A2396" i="3"/>
  <c r="A2398" i="3"/>
  <c r="A2404" i="3"/>
  <c r="A2405" i="3"/>
  <c r="A2409" i="3"/>
  <c r="A2411" i="3"/>
  <c r="A2416" i="3"/>
  <c r="A2419" i="3"/>
  <c r="A2422" i="3"/>
  <c r="A2429" i="3"/>
  <c r="A2437" i="3"/>
  <c r="A2439" i="3"/>
  <c r="A2443" i="3"/>
  <c r="A2450" i="3"/>
  <c r="A2453" i="3"/>
  <c r="A2458" i="3"/>
  <c r="A2465" i="3"/>
  <c r="A2471" i="3"/>
  <c r="A2476" i="3"/>
  <c r="A2480" i="3"/>
  <c r="A2485" i="3"/>
  <c r="A2490" i="3"/>
  <c r="A2498" i="3"/>
  <c r="A2501" i="3"/>
  <c r="A2504" i="3"/>
  <c r="A2506" i="3"/>
  <c r="A2512" i="3"/>
  <c r="A2516" i="3"/>
  <c r="A2521" i="3"/>
  <c r="A2526" i="3"/>
  <c r="A2529" i="3"/>
  <c r="A2533" i="3"/>
  <c r="A2536" i="3"/>
  <c r="A2539" i="3"/>
  <c r="A2543" i="3"/>
  <c r="A3110" i="3"/>
  <c r="A3251" i="3"/>
  <c r="A3924" i="3"/>
  <c r="A3987" i="3"/>
  <c r="A4036" i="3"/>
  <c r="A4096" i="3"/>
  <c r="A4300" i="3"/>
  <c r="A4303" i="3"/>
  <c r="A4305" i="3"/>
  <c r="A4307" i="3"/>
  <c r="A4311" i="3"/>
  <c r="A4312" i="3"/>
  <c r="A4327" i="3"/>
  <c r="A4340" i="3"/>
  <c r="A4344" i="3"/>
  <c r="A4345" i="3"/>
  <c r="A4347" i="3"/>
  <c r="A4349" i="3"/>
  <c r="A4350" i="3"/>
  <c r="A4351" i="3"/>
  <c r="A4353" i="3"/>
  <c r="A4356" i="3"/>
  <c r="A4420" i="3"/>
  <c r="A4444" i="3"/>
  <c r="A4449" i="3"/>
  <c r="A4525" i="3"/>
  <c r="A4526" i="3"/>
  <c r="A4531" i="3"/>
  <c r="A4533" i="3"/>
  <c r="A4539" i="3"/>
  <c r="A4541" i="3"/>
  <c r="A4542" i="3"/>
  <c r="A4543" i="3"/>
  <c r="A4544" i="3"/>
  <c r="A4636" i="3"/>
  <c r="A4700" i="3"/>
  <c r="A164" i="3"/>
  <c r="A207" i="3"/>
  <c r="A264" i="3"/>
  <c r="A307" i="3"/>
  <c r="A410" i="3"/>
  <c r="A455" i="3"/>
  <c r="A507" i="3"/>
  <c r="A514" i="3"/>
  <c r="A548" i="3"/>
  <c r="A565" i="3"/>
  <c r="A652" i="3"/>
  <c r="A721" i="3"/>
  <c r="A810" i="3"/>
  <c r="A847" i="3"/>
  <c r="A897" i="3"/>
  <c r="A949" i="3"/>
  <c r="A976" i="3"/>
  <c r="A1077" i="3"/>
  <c r="A1123" i="3"/>
  <c r="A1167" i="3"/>
  <c r="A1191" i="3"/>
  <c r="A3111" i="3"/>
  <c r="A3252" i="3"/>
  <c r="A3925" i="3"/>
  <c r="A3988" i="3"/>
  <c r="A4097" i="3"/>
  <c r="A4421" i="3"/>
  <c r="A4510" i="3"/>
  <c r="A4637" i="3"/>
  <c r="A4701" i="3"/>
  <c r="A26" i="3"/>
  <c r="A61" i="3"/>
  <c r="A132" i="3"/>
  <c r="A136" i="3"/>
  <c r="A265" i="3"/>
  <c r="A308" i="3"/>
  <c r="A319" i="3"/>
  <c r="A327" i="3"/>
  <c r="A411" i="3"/>
  <c r="A618" i="3"/>
  <c r="A693" i="3"/>
  <c r="A722" i="3"/>
  <c r="A749" i="3"/>
  <c r="A811" i="3"/>
  <c r="A898" i="3"/>
  <c r="A922" i="3"/>
  <c r="A950" i="3"/>
  <c r="A977" i="3"/>
  <c r="A1078" i="3"/>
  <c r="A1102" i="3"/>
  <c r="A1124" i="3"/>
  <c r="A1143" i="3"/>
  <c r="A1168" i="3"/>
  <c r="A1192" i="3"/>
  <c r="A1212" i="3"/>
  <c r="A1230" i="3"/>
  <c r="A1243" i="3"/>
  <c r="A1260" i="3"/>
  <c r="A1287" i="3"/>
  <c r="A1304" i="3"/>
  <c r="A1318" i="3"/>
  <c r="A1343" i="3"/>
  <c r="A1346" i="3"/>
  <c r="A1354" i="3"/>
  <c r="A1370" i="3"/>
  <c r="A1382" i="3"/>
  <c r="A1386" i="3"/>
  <c r="A1399" i="3"/>
  <c r="A1401" i="3"/>
  <c r="A1413" i="3"/>
  <c r="A1417" i="3"/>
  <c r="A1419" i="3"/>
  <c r="A1432" i="3"/>
  <c r="A1437" i="3"/>
  <c r="A1454" i="3"/>
  <c r="A1474" i="3"/>
  <c r="A1491" i="3"/>
  <c r="A1507" i="3"/>
  <c r="A3112" i="3"/>
  <c r="A3132" i="3"/>
  <c r="A3253" i="3"/>
  <c r="A3926" i="3"/>
  <c r="A3989" i="3"/>
  <c r="A4098" i="3"/>
  <c r="A4422" i="3"/>
  <c r="A4638" i="3"/>
  <c r="A4702" i="3"/>
  <c r="A116" i="3"/>
  <c r="A141" i="3"/>
  <c r="A165" i="3"/>
  <c r="A208" i="3"/>
  <c r="A266" i="3"/>
  <c r="A309" i="3"/>
  <c r="A320" i="3"/>
  <c r="A357" i="3"/>
  <c r="A412" i="3"/>
  <c r="A498" i="3"/>
  <c r="A549" i="3"/>
  <c r="A590" i="3"/>
  <c r="A619" i="3"/>
  <c r="A653" i="3"/>
  <c r="A694" i="3"/>
  <c r="A702" i="3"/>
  <c r="A812" i="3"/>
  <c r="A826" i="3"/>
  <c r="A852" i="3"/>
  <c r="A875" i="3"/>
  <c r="A899" i="3"/>
  <c r="A923" i="3"/>
  <c r="A951" i="3"/>
  <c r="A978" i="3"/>
  <c r="A1005" i="3"/>
  <c r="A1024" i="3"/>
  <c r="A1079" i="3"/>
  <c r="A1103" i="3"/>
  <c r="A1144" i="3"/>
  <c r="A1169" i="3"/>
  <c r="A1193" i="3"/>
  <c r="A1213" i="3"/>
  <c r="A1231" i="3"/>
  <c r="A1244" i="3"/>
  <c r="A1261" i="3"/>
  <c r="A1288" i="3"/>
  <c r="A1305" i="3"/>
  <c r="A1319" i="3"/>
  <c r="A1720" i="3"/>
  <c r="A1731" i="3"/>
  <c r="A1736" i="3"/>
  <c r="A1745" i="3"/>
  <c r="A1756" i="3"/>
  <c r="A1767" i="3"/>
  <c r="A3113" i="3"/>
  <c r="A3254" i="3"/>
  <c r="A3492" i="3"/>
  <c r="A3500" i="3"/>
  <c r="A3506" i="3"/>
  <c r="A3516" i="3"/>
  <c r="A3538" i="3"/>
  <c r="A3927" i="3"/>
  <c r="A3990" i="3"/>
  <c r="A4037" i="3"/>
  <c r="A4423" i="3"/>
  <c r="A4639" i="3"/>
  <c r="A4703" i="3"/>
  <c r="A62" i="3"/>
  <c r="A166" i="3"/>
  <c r="A209" i="3"/>
  <c r="A240" i="3"/>
  <c r="A267" i="3"/>
  <c r="A310" i="3"/>
  <c r="A456" i="3"/>
  <c r="A466" i="3"/>
  <c r="A470" i="3"/>
  <c r="A591" i="3"/>
  <c r="A620" i="3"/>
  <c r="A627" i="3"/>
  <c r="A654" i="3"/>
  <c r="A661" i="3"/>
  <c r="A723" i="3"/>
  <c r="A754" i="3"/>
  <c r="A780" i="3"/>
  <c r="A900" i="3"/>
  <c r="A979" i="3"/>
  <c r="A1006" i="3"/>
  <c r="A1012" i="3"/>
  <c r="A1025" i="3"/>
  <c r="A1080" i="3"/>
  <c r="A1086" i="3"/>
  <c r="A1104" i="3"/>
  <c r="A1107" i="3"/>
  <c r="A1125" i="3"/>
  <c r="A1145" i="3"/>
  <c r="A1149" i="3"/>
  <c r="A1170" i="3"/>
  <c r="A1176" i="3"/>
  <c r="A1194" i="3"/>
  <c r="A1214" i="3"/>
  <c r="A2275" i="3"/>
  <c r="A3114" i="3"/>
  <c r="A3255" i="3"/>
  <c r="A3928" i="3"/>
  <c r="A3991" i="3"/>
  <c r="A4038" i="3"/>
  <c r="A4298" i="3"/>
  <c r="A4304" i="3"/>
  <c r="A4424" i="3"/>
  <c r="A4511" i="3"/>
  <c r="A4514" i="3"/>
  <c r="A4640" i="3"/>
  <c r="A4704" i="3"/>
  <c r="A27" i="3"/>
  <c r="A63" i="3"/>
  <c r="A117" i="3"/>
  <c r="A210" i="3"/>
  <c r="A311" i="3"/>
  <c r="A332" i="3"/>
  <c r="A358" i="3"/>
  <c r="A369" i="3"/>
  <c r="A373" i="3"/>
  <c r="A377" i="3"/>
  <c r="A389" i="3"/>
  <c r="A431" i="3"/>
  <c r="A457" i="3"/>
  <c r="A467" i="3"/>
  <c r="A471" i="3"/>
  <c r="A474" i="3"/>
  <c r="A477" i="3"/>
  <c r="A499" i="3"/>
  <c r="A515" i="3"/>
  <c r="A519" i="3"/>
  <c r="A523" i="3"/>
  <c r="A550" i="3"/>
  <c r="A557" i="3"/>
  <c r="A592" i="3"/>
  <c r="A621" i="3"/>
  <c r="A724" i="3"/>
  <c r="A750" i="3"/>
  <c r="A781" i="3"/>
  <c r="A813" i="3"/>
  <c r="A848" i="3"/>
  <c r="A876" i="3"/>
  <c r="A980" i="3"/>
  <c r="A1007" i="3"/>
  <c r="A1051" i="3"/>
  <c r="A1054" i="3"/>
  <c r="A1058" i="3"/>
  <c r="A1061" i="3"/>
  <c r="A1081" i="3"/>
  <c r="A1245" i="3"/>
  <c r="A1262" i="3"/>
  <c r="A1355" i="3"/>
  <c r="A1371" i="3"/>
  <c r="A1383" i="3"/>
  <c r="A1414" i="3"/>
  <c r="A1433" i="3"/>
  <c r="A2158" i="3"/>
  <c r="A2168" i="3"/>
  <c r="A2178" i="3"/>
  <c r="A2185" i="3"/>
  <c r="A2190" i="3"/>
  <c r="A2195" i="3"/>
  <c r="A2206" i="3"/>
  <c r="A2213" i="3"/>
  <c r="A2222" i="3"/>
  <c r="A2224" i="3"/>
  <c r="A2226" i="3"/>
  <c r="A2234" i="3"/>
  <c r="A2237" i="3"/>
  <c r="A2257" i="3"/>
  <c r="A3115" i="3"/>
  <c r="A3256" i="3"/>
  <c r="A3929" i="3"/>
  <c r="A3992" i="3"/>
  <c r="A4039" i="3"/>
  <c r="A4425" i="3"/>
  <c r="A4641" i="3"/>
  <c r="A4705" i="3"/>
  <c r="A64" i="3"/>
  <c r="A118" i="3"/>
  <c r="A167" i="3"/>
  <c r="A211" i="3"/>
  <c r="A312" i="3"/>
  <c r="A359" i="3"/>
  <c r="A413" i="3"/>
  <c r="A458" i="3"/>
  <c r="A500" i="3"/>
  <c r="A551" i="3"/>
  <c r="A593" i="3"/>
  <c r="A622" i="3"/>
  <c r="A655" i="3"/>
  <c r="A725" i="3"/>
  <c r="A751" i="3"/>
  <c r="A755" i="3"/>
  <c r="A814" i="3"/>
  <c r="A821" i="3"/>
  <c r="A901" i="3"/>
  <c r="A952" i="3"/>
  <c r="A1008" i="3"/>
  <c r="A1026" i="3"/>
  <c r="A1052" i="3"/>
  <c r="A1082" i="3"/>
  <c r="A1105" i="3"/>
  <c r="A1146" i="3"/>
  <c r="A1215" i="3"/>
  <c r="A1263" i="3"/>
  <c r="A1289" i="3"/>
  <c r="A1320" i="3"/>
  <c r="A1334" i="3"/>
  <c r="A1344" i="3"/>
  <c r="A1415" i="3"/>
  <c r="A1434" i="3"/>
  <c r="A1438" i="3"/>
  <c r="A1455" i="3"/>
  <c r="A1475" i="3"/>
  <c r="A1492" i="3"/>
  <c r="A1508" i="3"/>
  <c r="A1519" i="3"/>
  <c r="A1533" i="3"/>
  <c r="A1545" i="3"/>
  <c r="A1560" i="3"/>
  <c r="A1572" i="3"/>
  <c r="A1589" i="3"/>
  <c r="A1603" i="3"/>
  <c r="A1615" i="3"/>
  <c r="A1653" i="3"/>
  <c r="A1665" i="3"/>
  <c r="A1679" i="3"/>
  <c r="A1691" i="3"/>
  <c r="A1702" i="3"/>
  <c r="A1719" i="3"/>
  <c r="A1732" i="3"/>
  <c r="A1746" i="3"/>
  <c r="A1757" i="3"/>
  <c r="A1830" i="3"/>
  <c r="A1844" i="3"/>
  <c r="A1852" i="3"/>
  <c r="A1937" i="3"/>
  <c r="A1964" i="3"/>
  <c r="A3116" i="3"/>
  <c r="A3257" i="3"/>
  <c r="A3930" i="3"/>
  <c r="A3993" i="3"/>
  <c r="A4099" i="3"/>
  <c r="A4426" i="3"/>
  <c r="A4527" i="3"/>
  <c r="A4528" i="3"/>
  <c r="A4529" i="3"/>
  <c r="A4530" i="3"/>
  <c r="A4532" i="3"/>
  <c r="A4534" i="3"/>
  <c r="A4535" i="3"/>
  <c r="A4536" i="3"/>
  <c r="A4537" i="3"/>
  <c r="A4538" i="3"/>
  <c r="A4540" i="3"/>
  <c r="A4545" i="3"/>
  <c r="A4555" i="3"/>
  <c r="A4642" i="3"/>
  <c r="A4706" i="3"/>
  <c r="A119" i="3"/>
  <c r="A176" i="3"/>
  <c r="A212" i="3"/>
  <c r="A468" i="3"/>
  <c r="A695" i="3"/>
  <c r="A726" i="3"/>
  <c r="A752" i="3"/>
  <c r="A782" i="3"/>
  <c r="A2544" i="3"/>
  <c r="A2902" i="3"/>
  <c r="A3117" i="3"/>
  <c r="A3258" i="3"/>
  <c r="A3931" i="3"/>
  <c r="A3994" i="3"/>
  <c r="A4040" i="3"/>
  <c r="A4427" i="3"/>
  <c r="A4506" i="3"/>
  <c r="A4643" i="3"/>
  <c r="A4707" i="3"/>
  <c r="A7" i="3"/>
  <c r="A19" i="3"/>
  <c r="A28" i="3"/>
  <c r="A177" i="3"/>
  <c r="A182" i="3"/>
  <c r="A213" i="3"/>
  <c r="A241" i="3"/>
  <c r="A274" i="3"/>
  <c r="A385" i="3"/>
  <c r="A414" i="3"/>
  <c r="A3118" i="3"/>
  <c r="A3259" i="3"/>
  <c r="A3932" i="3"/>
  <c r="A3995" i="3"/>
  <c r="A4100" i="3"/>
  <c r="A4428" i="3"/>
  <c r="A4450" i="3"/>
  <c r="A4644" i="3"/>
  <c r="A4708" i="3"/>
  <c r="A120" i="3"/>
  <c r="A168" i="3"/>
  <c r="A214" i="3"/>
  <c r="A501" i="3"/>
  <c r="A594" i="3"/>
  <c r="A623" i="3"/>
  <c r="A696" i="3"/>
  <c r="A3119" i="3"/>
  <c r="A3260" i="3"/>
  <c r="A3996" i="3"/>
  <c r="A4101" i="3"/>
  <c r="A4299" i="3"/>
  <c r="A4301" i="3"/>
  <c r="A4429" i="3"/>
  <c r="A4709" i="3"/>
  <c r="A65" i="3"/>
  <c r="A80" i="3"/>
  <c r="A85" i="3"/>
  <c r="A121" i="3"/>
  <c r="A3120" i="3"/>
  <c r="A3261" i="3"/>
  <c r="A3933" i="3"/>
  <c r="A3997" i="3"/>
  <c r="A4041" i="3"/>
  <c r="A4055" i="3"/>
  <c r="A4102" i="3"/>
  <c r="A4430" i="3"/>
  <c r="A4645" i="3"/>
  <c r="A4710" i="3"/>
  <c r="A1616" i="3"/>
  <c r="A1759" i="3"/>
  <c r="A1769" i="3"/>
  <c r="A1788" i="3"/>
  <c r="A1853" i="3"/>
  <c r="A1978" i="3"/>
  <c r="A2110" i="3"/>
  <c r="A2170" i="3"/>
  <c r="A2292" i="3"/>
  <c r="A2309" i="3"/>
  <c r="A2327" i="3"/>
  <c r="A2336" i="3"/>
  <c r="A2373" i="3"/>
  <c r="A2412" i="3"/>
  <c r="A2466" i="3"/>
  <c r="A2517" i="3"/>
  <c r="A2566" i="3"/>
  <c r="A2581" i="3"/>
  <c r="A2754" i="3"/>
  <c r="A2842" i="3"/>
  <c r="A2844" i="3"/>
  <c r="A2987" i="3"/>
  <c r="A2991" i="3"/>
  <c r="A3043" i="3"/>
  <c r="A3045" i="3"/>
  <c r="A3050" i="3"/>
  <c r="A3121" i="3"/>
  <c r="A3149" i="3"/>
  <c r="A3153" i="3"/>
  <c r="A3157" i="3"/>
  <c r="A3184" i="3"/>
  <c r="A3262" i="3"/>
  <c r="A3283" i="3"/>
  <c r="A3352" i="3"/>
  <c r="A3375" i="3"/>
  <c r="A3412" i="3"/>
  <c r="A3424" i="3"/>
  <c r="A3438" i="3"/>
  <c r="A3452" i="3"/>
  <c r="A3454" i="3"/>
  <c r="A3476" i="3"/>
  <c r="A3483" i="3"/>
  <c r="A3485" i="3"/>
  <c r="A3486" i="3"/>
  <c r="A3541" i="3"/>
  <c r="A3652" i="3"/>
  <c r="A3695" i="3"/>
  <c r="A3768" i="3"/>
  <c r="A3775" i="3"/>
  <c r="A3786" i="3"/>
  <c r="A3795" i="3"/>
  <c r="A3830" i="3"/>
  <c r="A3853" i="3"/>
  <c r="A3855" i="3"/>
  <c r="A3858" i="3"/>
  <c r="A3859" i="3"/>
  <c r="A3863" i="3"/>
  <c r="A3864" i="3"/>
  <c r="A3866" i="3"/>
  <c r="A3868" i="3"/>
  <c r="A3869" i="3"/>
  <c r="A3934" i="3"/>
  <c r="A3998" i="3"/>
  <c r="A4042" i="3"/>
  <c r="A4103" i="3"/>
  <c r="A4217" i="3"/>
  <c r="A4219" i="3"/>
  <c r="A4232" i="3"/>
  <c r="A4235" i="3"/>
  <c r="A4236" i="3"/>
  <c r="A4237" i="3"/>
  <c r="A4240" i="3"/>
  <c r="A4243" i="3"/>
  <c r="A4269" i="3"/>
  <c r="A4277" i="3"/>
  <c r="A4286" i="3"/>
  <c r="A4288" i="3"/>
  <c r="A4290" i="3"/>
  <c r="A4292" i="3"/>
  <c r="A4293" i="3"/>
  <c r="A4294" i="3"/>
  <c r="A4295" i="3"/>
  <c r="A4328" i="3"/>
  <c r="A4431" i="3"/>
  <c r="A4512" i="3"/>
  <c r="A4567" i="3"/>
  <c r="A4568" i="3"/>
  <c r="A4571" i="3"/>
  <c r="A4575" i="3"/>
  <c r="A4579" i="3"/>
  <c r="A4580" i="3"/>
  <c r="A4581" i="3"/>
  <c r="A4582" i="3"/>
  <c r="A4583" i="3"/>
  <c r="A4584" i="3"/>
  <c r="A4646" i="3"/>
  <c r="A4711" i="3"/>
  <c r="A5" i="3"/>
  <c r="A20" i="3"/>
  <c r="A29" i="3"/>
  <c r="A34" i="3"/>
  <c r="A66" i="3"/>
  <c r="A81" i="3"/>
  <c r="A122" i="3"/>
  <c r="A169" i="3"/>
  <c r="A313" i="3"/>
  <c r="A321" i="3"/>
  <c r="A360" i="3"/>
  <c r="A415" i="3"/>
  <c r="A3122" i="3"/>
  <c r="A3263" i="3"/>
  <c r="A3935" i="3"/>
  <c r="A3999" i="3"/>
  <c r="A4104" i="3"/>
  <c r="A4432" i="3"/>
  <c r="A4513" i="3"/>
  <c r="A4712" i="3"/>
  <c r="A268" i="3"/>
  <c r="A459" i="3"/>
  <c r="A624" i="3"/>
  <c r="A629" i="3"/>
  <c r="A656" i="3"/>
  <c r="A662" i="3"/>
  <c r="A665" i="3"/>
  <c r="A666" i="3"/>
  <c r="A815" i="3"/>
  <c r="A981" i="3"/>
  <c r="A1009" i="3"/>
  <c r="A1027" i="3"/>
  <c r="A1031" i="3"/>
  <c r="A1053" i="3"/>
  <c r="A1055" i="3"/>
  <c r="A1083" i="3"/>
  <c r="A2107" i="3"/>
  <c r="A2109" i="3"/>
  <c r="A2567" i="3"/>
  <c r="A3123" i="3"/>
  <c r="A3264" i="3"/>
  <c r="A3936" i="3"/>
  <c r="A4000" i="3"/>
  <c r="A4105" i="3"/>
  <c r="A4433" i="3"/>
  <c r="A4469" i="3"/>
  <c r="A4713" i="3"/>
  <c r="A67" i="3"/>
  <c r="A170" i="3"/>
  <c r="A215" i="3"/>
  <c r="A223" i="3"/>
  <c r="A460" i="3"/>
  <c r="A561" i="3"/>
  <c r="A625" i="3"/>
  <c r="A657" i="3"/>
  <c r="A663" i="3"/>
  <c r="A3124" i="3"/>
  <c r="A3265" i="3"/>
  <c r="A3937" i="3"/>
  <c r="A4001" i="3"/>
  <c r="A4434" i="3"/>
  <c r="A4647" i="3"/>
  <c r="A4714" i="3"/>
  <c r="A21" i="3"/>
  <c r="A30" i="3"/>
  <c r="A32" i="3"/>
  <c r="A35" i="3"/>
  <c r="A36" i="3"/>
  <c r="A4435" i="3"/>
  <c r="A1063" i="3"/>
  <c r="A1272" i="3"/>
  <c r="A1420" i="3"/>
  <c r="A1578" i="3"/>
  <c r="A1705" i="3"/>
  <c r="A1831" i="3"/>
  <c r="A3125" i="3"/>
  <c r="A3266" i="3"/>
  <c r="A4436" i="3"/>
  <c r="A22" i="3"/>
  <c r="A39" i="3"/>
  <c r="A3126" i="3"/>
  <c r="A3267" i="3"/>
  <c r="A4437" i="3"/>
  <c r="A1171" i="3"/>
  <c r="A1195" i="3"/>
  <c r="A3127" i="3"/>
  <c r="A3268" i="3"/>
  <c r="A4438" i="3"/>
  <c r="A1196" i="3"/>
  <c r="A3128" i="3"/>
  <c r="A3269" i="3"/>
  <c r="A4003" i="3"/>
  <c r="A4439" i="3"/>
  <c r="A1264" i="3"/>
  <c r="A3129" i="3"/>
  <c r="A3270" i="3"/>
  <c r="A4004" i="3"/>
  <c r="A4440" i="3"/>
  <c r="A68" i="3"/>
  <c r="A90" i="3"/>
  <c r="A142" i="3"/>
  <c r="A216" i="3"/>
  <c r="A290" i="3"/>
  <c r="A337" i="3"/>
  <c r="A361" i="3"/>
  <c r="A390" i="3"/>
  <c r="A432" i="3"/>
  <c r="A478" i="3"/>
  <c r="A502" i="3"/>
  <c r="A527" i="3"/>
  <c r="A601" i="3"/>
  <c r="A633" i="3"/>
  <c r="A670" i="3"/>
  <c r="A706" i="3"/>
  <c r="A786" i="3"/>
  <c r="A860" i="3"/>
  <c r="A960" i="3"/>
  <c r="A984" i="3"/>
  <c r="A1013" i="3"/>
  <c r="A1087" i="3"/>
  <c r="A1108" i="3"/>
  <c r="A1128" i="3"/>
  <c r="A1151" i="3"/>
  <c r="A1269" i="3"/>
  <c r="A1296" i="3"/>
  <c r="A1307" i="3"/>
  <c r="A1322" i="3"/>
  <c r="A1359" i="3"/>
  <c r="A1387" i="3"/>
  <c r="A1400" i="3"/>
  <c r="A1416" i="3"/>
  <c r="A1421" i="3"/>
  <c r="A1435" i="3"/>
  <c r="A1439" i="3"/>
  <c r="A1443" i="3"/>
  <c r="A1456" i="3"/>
  <c r="A1477" i="3"/>
  <c r="A1495" i="3"/>
  <c r="A1521" i="3"/>
  <c r="A1534" i="3"/>
  <c r="A1563" i="3"/>
  <c r="A1590" i="3"/>
  <c r="A1593" i="3"/>
  <c r="A1594" i="3"/>
  <c r="A1706" i="3"/>
  <c r="A1952" i="3"/>
  <c r="A1979" i="3"/>
  <c r="A1982" i="3"/>
  <c r="A1989" i="3"/>
  <c r="A1990" i="3"/>
  <c r="A1991" i="3"/>
  <c r="A1992" i="3"/>
  <c r="A1996" i="3"/>
  <c r="A2015" i="3"/>
  <c r="A2020" i="3"/>
  <c r="A2034" i="3"/>
  <c r="A2040" i="3"/>
  <c r="A2044" i="3"/>
  <c r="A2048" i="3"/>
  <c r="A3058" i="3"/>
  <c r="A3199" i="3"/>
  <c r="A3876" i="3"/>
  <c r="A3938" i="3"/>
  <c r="A4056" i="3"/>
  <c r="A4368" i="3"/>
  <c r="A4488" i="3"/>
  <c r="A4593" i="3"/>
  <c r="A4648" i="3"/>
  <c r="A8" i="3"/>
  <c r="A23" i="3"/>
  <c r="A31" i="3"/>
  <c r="A69" i="3"/>
  <c r="A91" i="3"/>
  <c r="A123" i="3"/>
  <c r="A391" i="3"/>
  <c r="A3059" i="3"/>
  <c r="A3200" i="3"/>
  <c r="A3877" i="3"/>
  <c r="A3939" i="3"/>
  <c r="A4057" i="3"/>
  <c r="A4369" i="3"/>
  <c r="A4594" i="3"/>
  <c r="A4649" i="3"/>
  <c r="A242" i="3"/>
  <c r="A291" i="3"/>
  <c r="A338" i="3"/>
  <c r="A392" i="3"/>
  <c r="A433" i="3"/>
  <c r="A479" i="3"/>
  <c r="A569" i="3"/>
  <c r="A634" i="3"/>
  <c r="A671" i="3"/>
  <c r="A707" i="3"/>
  <c r="A787" i="3"/>
  <c r="A828" i="3"/>
  <c r="A861" i="3"/>
  <c r="A907" i="3"/>
  <c r="A930" i="3"/>
  <c r="A982" i="3"/>
  <c r="A1014" i="3"/>
  <c r="A1129" i="3"/>
  <c r="A1152" i="3"/>
  <c r="A1360" i="3"/>
  <c r="A1372" i="3"/>
  <c r="A1388" i="3"/>
  <c r="A1402" i="3"/>
  <c r="A1422" i="3"/>
  <c r="A1446" i="3"/>
  <c r="A1459" i="3"/>
  <c r="A1478" i="3"/>
  <c r="A1496" i="3"/>
  <c r="A1511" i="3"/>
  <c r="A1535" i="3"/>
  <c r="A1549" i="3"/>
  <c r="A1591" i="3"/>
  <c r="A1707" i="3"/>
  <c r="A1721" i="3"/>
  <c r="A1748" i="3"/>
  <c r="A1760" i="3"/>
  <c r="A1770" i="3"/>
  <c r="A1794" i="3"/>
  <c r="A1806" i="3"/>
  <c r="A1812" i="3"/>
  <c r="A1820" i="3"/>
  <c r="A1832" i="3"/>
  <c r="A2832" i="3"/>
  <c r="A2836" i="3"/>
  <c r="A3060" i="3"/>
  <c r="A3201" i="3"/>
  <c r="A3878" i="3"/>
  <c r="A3940" i="3"/>
  <c r="A4006" i="3"/>
  <c r="A4058" i="3"/>
  <c r="A4370" i="3"/>
  <c r="A4441" i="3"/>
  <c r="A4650" i="3"/>
  <c r="A40" i="3"/>
  <c r="A183" i="3"/>
  <c r="A339" i="3"/>
  <c r="A528" i="3"/>
  <c r="A570" i="3"/>
  <c r="A672" i="3"/>
  <c r="A708" i="3"/>
  <c r="A727" i="3"/>
  <c r="A731" i="3"/>
  <c r="A3061" i="3"/>
  <c r="A3202" i="3"/>
  <c r="A3879" i="3"/>
  <c r="A3941" i="3"/>
  <c r="A4059" i="3"/>
  <c r="A4371" i="3"/>
  <c r="A4595" i="3"/>
  <c r="A4651" i="3"/>
  <c r="A9" i="3"/>
  <c r="A184" i="3"/>
  <c r="A217" i="3"/>
  <c r="A243" i="3"/>
  <c r="A322" i="3"/>
  <c r="A362" i="3"/>
  <c r="A380" i="3"/>
  <c r="A393" i="3"/>
  <c r="A434" i="3"/>
  <c r="A552" i="3"/>
  <c r="A602" i="3"/>
  <c r="A635" i="3"/>
  <c r="A673" i="3"/>
  <c r="A732" i="3"/>
  <c r="A763" i="3"/>
  <c r="A788" i="3"/>
  <c r="A1064" i="3"/>
  <c r="A1084" i="3"/>
  <c r="A2031" i="3"/>
  <c r="A2037" i="3"/>
  <c r="A2041" i="3"/>
  <c r="A2045" i="3"/>
  <c r="A2049" i="3"/>
  <c r="A2053" i="3"/>
  <c r="A2055" i="3"/>
  <c r="A2056" i="3"/>
  <c r="A2058" i="3"/>
  <c r="A2066" i="3"/>
  <c r="A2067" i="3"/>
  <c r="A2068" i="3"/>
  <c r="A2069" i="3"/>
  <c r="A2074" i="3"/>
  <c r="A2078" i="3"/>
  <c r="A2087" i="3"/>
  <c r="A2091" i="3"/>
  <c r="A2094" i="3"/>
  <c r="A2099" i="3"/>
  <c r="A2104" i="3"/>
  <c r="A2111" i="3"/>
  <c r="A2114" i="3"/>
  <c r="A2122" i="3"/>
  <c r="A2126" i="3"/>
  <c r="A2131" i="3"/>
  <c r="A2137" i="3"/>
  <c r="A2553" i="3"/>
  <c r="A2561" i="3"/>
  <c r="A2568" i="3"/>
  <c r="A2569" i="3"/>
  <c r="A2576" i="3"/>
  <c r="A2582" i="3"/>
  <c r="A2584" i="3"/>
  <c r="A2592" i="3"/>
  <c r="A2598" i="3"/>
  <c r="A2602" i="3"/>
  <c r="A2604" i="3"/>
  <c r="A2626" i="3"/>
  <c r="A2630" i="3"/>
  <c r="A2636" i="3"/>
  <c r="A2641" i="3"/>
  <c r="A2649" i="3"/>
  <c r="A2653" i="3"/>
  <c r="A2658" i="3"/>
  <c r="A2667" i="3"/>
  <c r="A2675" i="3"/>
  <c r="A2677" i="3"/>
  <c r="A2678" i="3"/>
  <c r="A2702" i="3"/>
  <c r="A2909" i="3"/>
  <c r="A2911" i="3"/>
  <c r="A2918" i="3"/>
  <c r="A2926" i="3"/>
  <c r="A2934" i="3"/>
  <c r="A2938" i="3"/>
  <c r="A2946" i="3"/>
  <c r="A2951" i="3"/>
  <c r="A2958" i="3"/>
  <c r="A2961" i="3"/>
  <c r="A2965" i="3"/>
  <c r="A2968" i="3"/>
  <c r="A2971" i="3"/>
  <c r="A3062" i="3"/>
  <c r="A3203" i="3"/>
  <c r="A3306" i="3"/>
  <c r="A3312" i="3"/>
  <c r="A3316" i="3"/>
  <c r="A3320" i="3"/>
  <c r="A3324" i="3"/>
  <c r="A3330" i="3"/>
  <c r="A3344" i="3"/>
  <c r="A3347" i="3"/>
  <c r="A3515" i="3"/>
  <c r="A3517" i="3"/>
  <c r="A3524" i="3"/>
  <c r="A3536" i="3"/>
  <c r="A3715" i="3"/>
  <c r="A3718" i="3"/>
  <c r="A3720" i="3"/>
  <c r="A3745" i="3"/>
  <c r="A3751" i="3"/>
  <c r="A3752" i="3"/>
  <c r="A3754" i="3"/>
  <c r="A3756" i="3"/>
  <c r="A3763" i="3"/>
  <c r="A3767" i="3"/>
  <c r="A3796" i="3"/>
  <c r="A3799" i="3"/>
  <c r="A3800" i="3"/>
  <c r="A3801" i="3"/>
  <c r="A3802" i="3"/>
  <c r="A3803" i="3"/>
  <c r="A3805" i="3"/>
  <c r="A3808" i="3"/>
  <c r="A3809" i="3"/>
  <c r="A3811" i="3"/>
  <c r="A3812" i="3"/>
  <c r="A3813" i="3"/>
  <c r="A3814" i="3"/>
  <c r="A3880" i="3"/>
  <c r="A3942" i="3"/>
  <c r="A4007" i="3"/>
  <c r="A4060" i="3"/>
  <c r="A4372" i="3"/>
  <c r="A4502" i="3"/>
  <c r="A4596" i="3"/>
  <c r="A4652" i="3"/>
  <c r="A10" i="3"/>
  <c r="A41" i="3"/>
  <c r="A92" i="3"/>
  <c r="A143" i="3"/>
  <c r="A427" i="3"/>
  <c r="A435" i="3"/>
  <c r="A480" i="3"/>
  <c r="A529" i="3"/>
  <c r="A571" i="3"/>
  <c r="A636" i="3"/>
  <c r="A674" i="3"/>
  <c r="A709" i="3"/>
  <c r="A760" i="3"/>
  <c r="A764" i="3"/>
  <c r="A789" i="3"/>
  <c r="A829" i="3"/>
  <c r="A862" i="3"/>
  <c r="A880" i="3"/>
  <c r="A908" i="3"/>
  <c r="A931" i="3"/>
  <c r="A985" i="3"/>
  <c r="A1109" i="3"/>
  <c r="A1130" i="3"/>
  <c r="A1153" i="3"/>
  <c r="A1177" i="3"/>
  <c r="A1199" i="3"/>
  <c r="A1218" i="3"/>
  <c r="A1249" i="3"/>
  <c r="A1292" i="3"/>
  <c r="A1293" i="3"/>
  <c r="A1356" i="3"/>
  <c r="A1361" i="3"/>
  <c r="A1373" i="3"/>
  <c r="A1389" i="3"/>
  <c r="A1403" i="3"/>
  <c r="A1423" i="3"/>
  <c r="A1447" i="3"/>
  <c r="A1460" i="3"/>
  <c r="A1479" i="3"/>
  <c r="A1512" i="3"/>
  <c r="A1522" i="3"/>
  <c r="A1536" i="3"/>
  <c r="A1550" i="3"/>
  <c r="A1579" i="3"/>
  <c r="A1595" i="3"/>
  <c r="A1605" i="3"/>
  <c r="A1617" i="3"/>
  <c r="A1631" i="3"/>
  <c r="A1655" i="3"/>
  <c r="A1694" i="3"/>
  <c r="A1708" i="3"/>
  <c r="A1722" i="3"/>
  <c r="A1737" i="3"/>
  <c r="A1749" i="3"/>
  <c r="A1771" i="3"/>
  <c r="A1780" i="3"/>
  <c r="A1835" i="3"/>
  <c r="A1854" i="3"/>
  <c r="A1861" i="3"/>
  <c r="A1874" i="3"/>
  <c r="A1887" i="3"/>
  <c r="A1904" i="3"/>
  <c r="A1909" i="3"/>
  <c r="A1917" i="3"/>
  <c r="A1921" i="3"/>
  <c r="A1932" i="3"/>
  <c r="A1942" i="3"/>
  <c r="A1956" i="3"/>
  <c r="A1972" i="3"/>
  <c r="A1983" i="3"/>
  <c r="A2010" i="3"/>
  <c r="A2021" i="3"/>
  <c r="A2059" i="3"/>
  <c r="A2079" i="3"/>
  <c r="A2088" i="3"/>
  <c r="A2100" i="3"/>
  <c r="A2115" i="3"/>
  <c r="A2127" i="3"/>
  <c r="A2132" i="3"/>
  <c r="A2138" i="3"/>
  <c r="A2144" i="3"/>
  <c r="A2154" i="3"/>
  <c r="A2159" i="3"/>
  <c r="A2171" i="3"/>
  <c r="A2179" i="3"/>
  <c r="A2191" i="3"/>
  <c r="A2196" i="3"/>
  <c r="A2204" i="3"/>
  <c r="A2207" i="3"/>
  <c r="A2214" i="3"/>
  <c r="A2218" i="3"/>
  <c r="A2251" i="3"/>
  <c r="A2254" i="3"/>
  <c r="A2268" i="3"/>
  <c r="A2286" i="3"/>
  <c r="A2293" i="3"/>
  <c r="A2359" i="3"/>
  <c r="A2366" i="3"/>
  <c r="A2370" i="3"/>
  <c r="A2375" i="3"/>
  <c r="A2381" i="3"/>
  <c r="A2387" i="3"/>
  <c r="A2391" i="3"/>
  <c r="A2406" i="3"/>
  <c r="A2414" i="3"/>
  <c r="A2423" i="3"/>
  <c r="A2426" i="3"/>
  <c r="A2430" i="3"/>
  <c r="A2432" i="3"/>
  <c r="A2446" i="3"/>
  <c r="A2451" i="3"/>
  <c r="A2459" i="3"/>
  <c r="A2472" i="3"/>
  <c r="A2477" i="3"/>
  <c r="A2481" i="3"/>
  <c r="A2491" i="3"/>
  <c r="A2495" i="3"/>
  <c r="A2499" i="3"/>
  <c r="A2502" i="3"/>
  <c r="A2513" i="3"/>
  <c r="A2522" i="3"/>
  <c r="A2530" i="3"/>
  <c r="A2540" i="3"/>
  <c r="A2554" i="3"/>
  <c r="A2562" i="3"/>
  <c r="A2577" i="3"/>
  <c r="A2588" i="3"/>
  <c r="A2599" i="3"/>
  <c r="A2631" i="3"/>
  <c r="A2638" i="3"/>
  <c r="A2679" i="3"/>
  <c r="A2681" i="3"/>
  <c r="A2715" i="3"/>
  <c r="A2766" i="3"/>
  <c r="A2774" i="3"/>
  <c r="A2780" i="3"/>
  <c r="A2785" i="3"/>
  <c r="A2789" i="3"/>
  <c r="A2793" i="3"/>
  <c r="A2804" i="3"/>
  <c r="A2806" i="3"/>
  <c r="A2809" i="3"/>
  <c r="A2812" i="3"/>
  <c r="A2821" i="3"/>
  <c r="A2823" i="3"/>
  <c r="A2826" i="3"/>
  <c r="A2828" i="3"/>
  <c r="A2837" i="3"/>
  <c r="A2839" i="3"/>
  <c r="A2845" i="3"/>
  <c r="A2849" i="3"/>
  <c r="A2858" i="3"/>
  <c r="A2863" i="3"/>
  <c r="A2868" i="3"/>
  <c r="A2870" i="3"/>
  <c r="A2873" i="3"/>
  <c r="A2876" i="3"/>
  <c r="A2878" i="3"/>
  <c r="A2881" i="3"/>
  <c r="A2889" i="3"/>
  <c r="A2890" i="3"/>
  <c r="A2893" i="3"/>
  <c r="A2895" i="3"/>
  <c r="A2898" i="3"/>
  <c r="A2910" i="3"/>
  <c r="A2919" i="3"/>
  <c r="A2927" i="3"/>
  <c r="A2932" i="3"/>
  <c r="A2935" i="3"/>
  <c r="A2940" i="3"/>
  <c r="A2947" i="3"/>
  <c r="A2952" i="3"/>
  <c r="A2956" i="3"/>
  <c r="A2959" i="3"/>
  <c r="A2962" i="3"/>
  <c r="A2969" i="3"/>
  <c r="A2973" i="3"/>
  <c r="A2975" i="3"/>
  <c r="A2979" i="3"/>
  <c r="A2984" i="3"/>
  <c r="A2985" i="3"/>
  <c r="A2997" i="3"/>
  <c r="A2998" i="3"/>
  <c r="A2999" i="3"/>
  <c r="A3000" i="3"/>
  <c r="A3001" i="3"/>
  <c r="A3012" i="3"/>
  <c r="A3022" i="3"/>
  <c r="A3030" i="3"/>
  <c r="A3038" i="3"/>
  <c r="A3046" i="3"/>
  <c r="A3051" i="3"/>
  <c r="A3053" i="3"/>
  <c r="A3054" i="3"/>
  <c r="A3055" i="3"/>
  <c r="A3063" i="3"/>
  <c r="A3133" i="3"/>
  <c r="A3134" i="3"/>
  <c r="A3137" i="3"/>
  <c r="A3138" i="3"/>
  <c r="A3140" i="3"/>
  <c r="A3145" i="3"/>
  <c r="A3147" i="3"/>
  <c r="A3148" i="3"/>
  <c r="A3151" i="3"/>
  <c r="A3152" i="3"/>
  <c r="A3154" i="3"/>
  <c r="A3158" i="3"/>
  <c r="A3160" i="3"/>
  <c r="A3163" i="3"/>
  <c r="A3166" i="3"/>
  <c r="A3168" i="3"/>
  <c r="A3171" i="3"/>
  <c r="A3173" i="3"/>
  <c r="A3182" i="3"/>
  <c r="A3185" i="3"/>
  <c r="A3187" i="3"/>
  <c r="A3190" i="3"/>
  <c r="A3195" i="3"/>
  <c r="A3204" i="3"/>
  <c r="A3272" i="3"/>
  <c r="A3284" i="3"/>
  <c r="A3288" i="3"/>
  <c r="A3290" i="3"/>
  <c r="A3294" i="3"/>
  <c r="A3295" i="3"/>
  <c r="A3473" i="3"/>
  <c r="A3489" i="3"/>
  <c r="A3493" i="3"/>
  <c r="A3496" i="3"/>
  <c r="A3501" i="3"/>
  <c r="A3507" i="3"/>
  <c r="A3510" i="3"/>
  <c r="A3513" i="3"/>
  <c r="A3514" i="3"/>
  <c r="A3518" i="3"/>
  <c r="A3519" i="3"/>
  <c r="A3520" i="3"/>
  <c r="A3522" i="3"/>
  <c r="A3525" i="3"/>
  <c r="A3527" i="3"/>
  <c r="A3529" i="3"/>
  <c r="A3530" i="3"/>
  <c r="A3532" i="3"/>
  <c r="A3533" i="3"/>
  <c r="A3535" i="3"/>
  <c r="A3537" i="3"/>
  <c r="A3540" i="3"/>
  <c r="A3542" i="3"/>
  <c r="A3543" i="3"/>
  <c r="A3548" i="3"/>
  <c r="A3552" i="3"/>
  <c r="A3554" i="3"/>
  <c r="A3557" i="3"/>
  <c r="A3559" i="3"/>
  <c r="A3561" i="3"/>
  <c r="A3563" i="3"/>
  <c r="A3564" i="3"/>
  <c r="A3567" i="3"/>
  <c r="A3570" i="3"/>
  <c r="A3575" i="3"/>
  <c r="A3577" i="3"/>
  <c r="A3580" i="3"/>
  <c r="A3581" i="3"/>
  <c r="A3582" i="3"/>
  <c r="A3584" i="3"/>
  <c r="A3586" i="3"/>
  <c r="A3588" i="3"/>
  <c r="A3589" i="3"/>
  <c r="A3590" i="3"/>
  <c r="A3591" i="3"/>
  <c r="A3592" i="3"/>
  <c r="A3593" i="3"/>
  <c r="A3594" i="3"/>
  <c r="A3597" i="3"/>
  <c r="A3598" i="3"/>
  <c r="A3599" i="3"/>
  <c r="A3600" i="3"/>
  <c r="A3601" i="3"/>
  <c r="A3602" i="3"/>
  <c r="A3603" i="3"/>
  <c r="A3604" i="3"/>
  <c r="A3605" i="3"/>
  <c r="A3608" i="3"/>
  <c r="A3609" i="3"/>
  <c r="A3611" i="3"/>
  <c r="A3613" i="3"/>
  <c r="A3614" i="3"/>
  <c r="A3615" i="3"/>
  <c r="A3616" i="3"/>
  <c r="A3618" i="3"/>
  <c r="A3619" i="3"/>
  <c r="A3623" i="3"/>
  <c r="A3627" i="3"/>
  <c r="A3628" i="3"/>
  <c r="A3629" i="3"/>
  <c r="A3630" i="3"/>
  <c r="A3631" i="3"/>
  <c r="A3632" i="3"/>
  <c r="A3633" i="3"/>
  <c r="A3634" i="3"/>
  <c r="A3637" i="3"/>
  <c r="A3638" i="3"/>
  <c r="A3639" i="3"/>
  <c r="A3640" i="3"/>
  <c r="A3643" i="3"/>
  <c r="A3644" i="3"/>
  <c r="A3645" i="3"/>
  <c r="A3646" i="3"/>
  <c r="A3647" i="3"/>
  <c r="A3650" i="3"/>
  <c r="A3653" i="3"/>
  <c r="A3656" i="3"/>
  <c r="A3658" i="3"/>
  <c r="A3659" i="3"/>
  <c r="A3661" i="3"/>
  <c r="A3663" i="3"/>
  <c r="A3664" i="3"/>
  <c r="A3666" i="3"/>
  <c r="A3668" i="3"/>
  <c r="A3675" i="3"/>
  <c r="A3678" i="3"/>
  <c r="A3682" i="3"/>
  <c r="A3687" i="3"/>
  <c r="A3690" i="3"/>
  <c r="A3697" i="3"/>
  <c r="A3699" i="3"/>
  <c r="A3716" i="3"/>
  <c r="A3724" i="3"/>
  <c r="A3726" i="3"/>
  <c r="A3746" i="3"/>
  <c r="A3759" i="3"/>
  <c r="A3797" i="3"/>
  <c r="A3881" i="3"/>
  <c r="A3943" i="3"/>
  <c r="A4373" i="3"/>
  <c r="A4597" i="3"/>
  <c r="A4653" i="3"/>
  <c r="A42" i="3"/>
  <c r="A93" i="3"/>
  <c r="A394" i="3"/>
  <c r="A436" i="3"/>
  <c r="A572" i="3"/>
  <c r="A3064" i="3"/>
  <c r="A3205" i="3"/>
  <c r="A3882" i="3"/>
  <c r="A3944" i="3"/>
  <c r="A4008" i="3"/>
  <c r="A4374" i="3"/>
  <c r="A4654" i="3"/>
  <c r="A43" i="3"/>
  <c r="A94" i="3"/>
  <c r="A144" i="3"/>
  <c r="A171" i="3"/>
  <c r="A185" i="3"/>
  <c r="A269" i="3"/>
  <c r="A340" i="3"/>
  <c r="A481" i="3"/>
  <c r="A530" i="3"/>
  <c r="A573" i="3"/>
  <c r="A603" i="3"/>
  <c r="A637" i="3"/>
  <c r="A675" i="3"/>
  <c r="A710" i="3"/>
  <c r="A733" i="3"/>
  <c r="A765" i="3"/>
  <c r="A790" i="3"/>
  <c r="A830" i="3"/>
  <c r="A881" i="3"/>
  <c r="A932" i="3"/>
  <c r="A1065" i="3"/>
  <c r="A1436" i="3"/>
  <c r="A1440" i="3"/>
  <c r="A1441" i="3"/>
  <c r="A3065" i="3"/>
  <c r="A3206" i="3"/>
  <c r="A3883" i="3"/>
  <c r="A3945" i="3"/>
  <c r="A4375" i="3"/>
  <c r="A4598" i="3"/>
  <c r="A4655" i="3"/>
  <c r="A44" i="3"/>
  <c r="A88" i="3"/>
  <c r="A95" i="3"/>
  <c r="A124" i="3"/>
  <c r="A137" i="3"/>
  <c r="A172" i="3"/>
  <c r="A244" i="3"/>
  <c r="A292" i="3"/>
  <c r="A366" i="3"/>
  <c r="A461" i="3"/>
  <c r="A531" i="3"/>
  <c r="A574" i="3"/>
  <c r="A676" i="3"/>
  <c r="A697" i="3"/>
  <c r="A703" i="3"/>
  <c r="A711" i="3"/>
  <c r="A734" i="3"/>
  <c r="A766" i="3"/>
  <c r="A791" i="3"/>
  <c r="A831" i="3"/>
  <c r="A856" i="3"/>
  <c r="A1110" i="3"/>
  <c r="A3066" i="3"/>
  <c r="A3207" i="3"/>
  <c r="A3884" i="3"/>
  <c r="A3946" i="3"/>
  <c r="A4141" i="3"/>
  <c r="A4296" i="3"/>
  <c r="A4302" i="3"/>
  <c r="A4376" i="3"/>
  <c r="A4585" i="3"/>
  <c r="A4589" i="3"/>
  <c r="A4599" i="3"/>
  <c r="A4656" i="3"/>
  <c r="A37" i="3"/>
  <c r="A45" i="3"/>
  <c r="A293" i="3"/>
  <c r="A482" i="3"/>
  <c r="A503" i="3"/>
  <c r="A508" i="3"/>
  <c r="A792" i="3"/>
  <c r="A902" i="3"/>
  <c r="A909" i="3"/>
  <c r="A953" i="3"/>
  <c r="A961" i="3"/>
  <c r="A986" i="3"/>
  <c r="A1066" i="3"/>
  <c r="A1088" i="3"/>
  <c r="A1131" i="3"/>
  <c r="A1154" i="3"/>
  <c r="A1178" i="3"/>
  <c r="A1197" i="3"/>
  <c r="A1200" i="3"/>
  <c r="A1219" i="3"/>
  <c r="A1232" i="3"/>
  <c r="A1250" i="3"/>
  <c r="A1273" i="3"/>
  <c r="A1297" i="3"/>
  <c r="A1323" i="3"/>
  <c r="A1347" i="3"/>
  <c r="A1374" i="3"/>
  <c r="A1390" i="3"/>
  <c r="A1404" i="3"/>
  <c r="A1424" i="3"/>
  <c r="A1448" i="3"/>
  <c r="A1461" i="3"/>
  <c r="A1480" i="3"/>
  <c r="A1497" i="3"/>
  <c r="A1513" i="3"/>
  <c r="A1537" i="3"/>
  <c r="A1564" i="3"/>
  <c r="A1580" i="3"/>
  <c r="A1596" i="3"/>
  <c r="A1606" i="3"/>
  <c r="A1618" i="3"/>
  <c r="A1632" i="3"/>
  <c r="A1642" i="3"/>
  <c r="A1657" i="3"/>
  <c r="A1666" i="3"/>
  <c r="A1667" i="3"/>
  <c r="A1669" i="3"/>
  <c r="A3067" i="3"/>
  <c r="A3208" i="3"/>
  <c r="A3885" i="3"/>
  <c r="A3947" i="3"/>
  <c r="A4009" i="3"/>
  <c r="A4061" i="3"/>
  <c r="A4377" i="3"/>
  <c r="A4462" i="3"/>
  <c r="A4503" i="3"/>
  <c r="A4600" i="3"/>
  <c r="A4657" i="3"/>
  <c r="A186" i="3"/>
  <c r="A245" i="3"/>
  <c r="A532" i="3"/>
  <c r="A575" i="3"/>
  <c r="A604" i="3"/>
  <c r="A638" i="3"/>
  <c r="A677" i="3"/>
  <c r="A712" i="3"/>
  <c r="A735" i="3"/>
  <c r="A767" i="3"/>
  <c r="A793" i="3"/>
  <c r="A832" i="3"/>
  <c r="A863" i="3"/>
  <c r="A882" i="3"/>
  <c r="A910" i="3"/>
  <c r="A933" i="3"/>
  <c r="A962" i="3"/>
  <c r="A987" i="3"/>
  <c r="A1015" i="3"/>
  <c r="A1028" i="3"/>
  <c r="A1089" i="3"/>
  <c r="A1111" i="3"/>
  <c r="A1132" i="3"/>
  <c r="A1155" i="3"/>
  <c r="A1179" i="3"/>
  <c r="A1201" i="3"/>
  <c r="A1220" i="3"/>
  <c r="A1233" i="3"/>
  <c r="A1251" i="3"/>
  <c r="A1265" i="3"/>
  <c r="A1274" i="3"/>
  <c r="A1308" i="3"/>
  <c r="A1321" i="3"/>
  <c r="A1324" i="3"/>
  <c r="A1335" i="3"/>
  <c r="A1345" i="3"/>
  <c r="A1348" i="3"/>
  <c r="A1357" i="3"/>
  <c r="A1362" i="3"/>
  <c r="A1375" i="3"/>
  <c r="A1384" i="3"/>
  <c r="A1391" i="3"/>
  <c r="A1405" i="3"/>
  <c r="A1418" i="3"/>
  <c r="A1425" i="3"/>
  <c r="A1449" i="3"/>
  <c r="A1462" i="3"/>
  <c r="A1481" i="3"/>
  <c r="A1498" i="3"/>
  <c r="A1514" i="3"/>
  <c r="A1551" i="3"/>
  <c r="A1619" i="3"/>
  <c r="A3068" i="3"/>
  <c r="A3209" i="3"/>
  <c r="A3886" i="3"/>
  <c r="A3948" i="3"/>
  <c r="A4010" i="3"/>
  <c r="A4062" i="3"/>
  <c r="A4378" i="3"/>
  <c r="A4451" i="3"/>
  <c r="A4460" i="3"/>
  <c r="A4463" i="3"/>
  <c r="A4467" i="3"/>
  <c r="A4470" i="3"/>
  <c r="A4474" i="3"/>
  <c r="A4475" i="3"/>
  <c r="A4476" i="3"/>
  <c r="A4478" i="3"/>
  <c r="A4481" i="3"/>
  <c r="A4483" i="3"/>
  <c r="A4485" i="3"/>
  <c r="A4490" i="3"/>
  <c r="A4491" i="3"/>
  <c r="A4493" i="3"/>
  <c r="A4494" i="3"/>
  <c r="A4496" i="3"/>
  <c r="A4546" i="3"/>
  <c r="A4601" i="3"/>
  <c r="A4658" i="3"/>
  <c r="A11" i="3"/>
  <c r="A24" i="3"/>
  <c r="A96" i="3"/>
  <c r="A294" i="3"/>
  <c r="A341" i="3"/>
  <c r="A395" i="3"/>
  <c r="A533" i="3"/>
  <c r="A558" i="3"/>
  <c r="A605" i="3"/>
  <c r="A678" i="3"/>
  <c r="A864" i="3"/>
  <c r="A911" i="3"/>
  <c r="A963" i="3"/>
  <c r="A988" i="3"/>
  <c r="A1035" i="3"/>
  <c r="A1290" i="3"/>
  <c r="A3069" i="3"/>
  <c r="A3210" i="3"/>
  <c r="A3887" i="3"/>
  <c r="A3949" i="3"/>
  <c r="A4063" i="3"/>
  <c r="A4297" i="3"/>
  <c r="A4379" i="3"/>
  <c r="A4602" i="3"/>
  <c r="A4659" i="3"/>
  <c r="A145" i="3"/>
  <c r="A285" i="3"/>
  <c r="A295" i="3"/>
  <c r="A314" i="3"/>
  <c r="A323" i="3"/>
  <c r="A342" i="3"/>
  <c r="A396" i="3"/>
  <c r="A416" i="3"/>
  <c r="A428" i="3"/>
  <c r="A437" i="3"/>
  <c r="A462" i="3"/>
  <c r="A483" i="3"/>
  <c r="A534" i="3"/>
  <c r="A553" i="3"/>
  <c r="A562" i="3"/>
  <c r="A679" i="3"/>
  <c r="A794" i="3"/>
  <c r="A833" i="3"/>
  <c r="A883" i="3"/>
  <c r="A912" i="3"/>
  <c r="A934" i="3"/>
  <c r="A964" i="3"/>
  <c r="A989" i="3"/>
  <c r="A1090" i="3"/>
  <c r="A1106" i="3"/>
  <c r="A1112" i="3"/>
  <c r="A1133" i="3"/>
  <c r="A1147" i="3"/>
  <c r="A1150" i="3"/>
  <c r="A1156" i="3"/>
  <c r="A1172" i="3"/>
  <c r="A1180" i="3"/>
  <c r="A1202" i="3"/>
  <c r="A1270" i="3"/>
  <c r="A1275" i="3"/>
  <c r="A1294" i="3"/>
  <c r="A1336" i="3"/>
  <c r="A1349" i="3"/>
  <c r="A1363" i="3"/>
  <c r="A1392" i="3"/>
  <c r="A1444" i="3"/>
  <c r="A1457" i="3"/>
  <c r="A1463" i="3"/>
  <c r="A1523" i="3"/>
  <c r="A1576" i="3"/>
  <c r="A1633" i="3"/>
  <c r="A1643" i="3"/>
  <c r="A1658" i="3"/>
  <c r="A1671" i="3"/>
  <c r="A1681" i="3"/>
  <c r="A1738" i="3"/>
  <c r="A1779" i="3"/>
  <c r="A1781" i="3"/>
  <c r="A1795" i="3"/>
  <c r="A1821" i="3"/>
  <c r="A1855" i="3"/>
  <c r="A1862" i="3"/>
  <c r="A1888" i="3"/>
  <c r="A1910" i="3"/>
  <c r="A1943" i="3"/>
  <c r="A1980" i="3"/>
  <c r="A1997" i="3"/>
  <c r="A2027" i="3"/>
  <c r="A2028" i="3"/>
  <c r="A2032" i="3"/>
  <c r="A2038" i="3"/>
  <c r="A2050" i="3"/>
  <c r="A2052" i="3"/>
  <c r="A2054" i="3"/>
  <c r="A2057" i="3"/>
  <c r="A2075" i="3"/>
  <c r="A2086" i="3"/>
  <c r="A2095" i="3"/>
  <c r="A2112" i="3"/>
  <c r="A2133" i="3"/>
  <c r="A2172" i="3"/>
  <c r="A2197" i="3"/>
  <c r="A2227" i="3"/>
  <c r="A2238" i="3"/>
  <c r="A2245" i="3"/>
  <c r="A2259" i="3"/>
  <c r="A2279" i="3"/>
  <c r="A2300" i="3"/>
  <c r="A2319" i="3"/>
  <c r="A2338" i="3"/>
  <c r="A2354" i="3"/>
  <c r="A2376" i="3"/>
  <c r="A2392" i="3"/>
  <c r="A2399" i="3"/>
  <c r="A2417" i="3"/>
  <c r="A2433" i="3"/>
  <c r="A2454" i="3"/>
  <c r="A2460" i="3"/>
  <c r="A2478" i="3"/>
  <c r="A2496" i="3"/>
  <c r="A2509" i="3"/>
  <c r="A2541" i="3"/>
  <c r="A2545" i="3"/>
  <c r="A2547" i="3"/>
  <c r="A2549" i="3"/>
  <c r="A2551" i="3"/>
  <c r="A2557" i="3"/>
  <c r="A2558" i="3"/>
  <c r="A2563" i="3"/>
  <c r="A2570" i="3"/>
  <c r="A2578" i="3"/>
  <c r="A2591" i="3"/>
  <c r="A2605" i="3"/>
  <c r="A2627" i="3"/>
  <c r="A2650" i="3"/>
  <c r="A2654" i="3"/>
  <c r="A2662" i="3"/>
  <c r="A2668" i="3"/>
  <c r="A2683" i="3"/>
  <c r="A2688" i="3"/>
  <c r="A2693" i="3"/>
  <c r="A2704" i="3"/>
  <c r="A2708" i="3"/>
  <c r="A2711" i="3"/>
  <c r="A2713" i="3"/>
  <c r="A2716" i="3"/>
  <c r="A2719" i="3"/>
  <c r="A2725" i="3"/>
  <c r="A2733" i="3"/>
  <c r="A2747" i="3"/>
  <c r="A2764" i="3"/>
  <c r="A2767" i="3"/>
  <c r="A2770" i="3"/>
  <c r="A2775" i="3"/>
  <c r="A2781" i="3"/>
  <c r="A2796" i="3"/>
  <c r="A2813" i="3"/>
  <c r="A2818" i="3"/>
  <c r="A2822" i="3"/>
  <c r="A2833" i="3"/>
  <c r="A2846" i="3"/>
  <c r="A2853" i="3"/>
  <c r="A2859" i="3"/>
  <c r="A2865" i="3"/>
  <c r="A2879" i="3"/>
  <c r="A2882" i="3"/>
  <c r="A2883" i="3"/>
  <c r="A2884" i="3"/>
  <c r="A2887" i="3"/>
  <c r="A2896" i="3"/>
  <c r="A2897" i="3"/>
  <c r="A2899" i="3"/>
  <c r="A2903" i="3"/>
  <c r="A2905" i="3"/>
  <c r="A2912" i="3"/>
  <c r="A2915" i="3"/>
  <c r="A2916" i="3"/>
  <c r="A2917" i="3"/>
  <c r="A2920" i="3"/>
  <c r="A2922" i="3"/>
  <c r="A2923" i="3"/>
  <c r="A2924" i="3"/>
  <c r="A2928" i="3"/>
  <c r="A2933" i="3"/>
  <c r="A2936" i="3"/>
  <c r="A2949" i="3"/>
  <c r="A2953" i="3"/>
  <c r="A2957" i="3"/>
  <c r="A2966" i="3"/>
  <c r="A2976" i="3"/>
  <c r="A2980" i="3"/>
  <c r="A2988" i="3"/>
  <c r="A2992" i="3"/>
  <c r="A2994" i="3"/>
  <c r="A3002" i="3"/>
  <c r="A3016" i="3"/>
  <c r="A3035" i="3"/>
  <c r="A3039" i="3"/>
  <c r="A3056" i="3"/>
  <c r="A3070" i="3"/>
  <c r="A3135" i="3"/>
  <c r="A3139" i="3"/>
  <c r="A3141" i="3"/>
  <c r="A3142" i="3"/>
  <c r="A3144" i="3"/>
  <c r="A3155" i="3"/>
  <c r="A3159" i="3"/>
  <c r="A3164" i="3"/>
  <c r="A3174" i="3"/>
  <c r="A3183" i="3"/>
  <c r="A3191" i="3"/>
  <c r="A3197" i="3"/>
  <c r="A3211" i="3"/>
  <c r="A3271" i="3"/>
  <c r="A3285" i="3"/>
  <c r="A3297" i="3"/>
  <c r="A3298" i="3"/>
  <c r="A3300" i="3"/>
  <c r="A3302" i="3"/>
  <c r="A3305" i="3"/>
  <c r="A3307" i="3"/>
  <c r="A3308" i="3"/>
  <c r="A3313" i="3"/>
  <c r="A3317" i="3"/>
  <c r="A3319" i="3"/>
  <c r="A3322" i="3"/>
  <c r="A3326" i="3"/>
  <c r="A3329" i="3"/>
  <c r="A3331" i="3"/>
  <c r="A3336" i="3"/>
  <c r="A3348" i="3"/>
  <c r="A3362" i="3"/>
  <c r="A3371" i="3"/>
  <c r="A3376" i="3"/>
  <c r="A3378" i="3"/>
  <c r="A3382" i="3"/>
  <c r="A3386" i="3"/>
  <c r="A3389" i="3"/>
  <c r="A3413" i="3"/>
  <c r="A3416" i="3"/>
  <c r="A3419" i="3"/>
  <c r="A3421" i="3"/>
  <c r="A3422" i="3"/>
  <c r="A3425" i="3"/>
  <c r="A3428" i="3"/>
  <c r="A3431" i="3"/>
  <c r="A3433" i="3"/>
  <c r="A3434" i="3"/>
  <c r="A3439" i="3"/>
  <c r="A3443" i="3"/>
  <c r="A3449" i="3"/>
  <c r="A3455" i="3"/>
  <c r="A3458" i="3"/>
  <c r="A3462" i="3"/>
  <c r="A3464" i="3"/>
  <c r="A3467" i="3"/>
  <c r="A3470" i="3"/>
  <c r="A3474" i="3"/>
  <c r="A3477" i="3"/>
  <c r="A3479" i="3"/>
  <c r="A3480" i="3"/>
  <c r="A3487" i="3"/>
  <c r="A3490" i="3"/>
  <c r="A3494" i="3"/>
  <c r="A3497" i="3"/>
  <c r="A3502" i="3"/>
  <c r="A3504" i="3"/>
  <c r="A3508" i="3"/>
  <c r="A3511" i="3"/>
  <c r="A3512" i="3"/>
  <c r="A3521" i="3"/>
  <c r="A3523" i="3"/>
  <c r="A3526" i="3"/>
  <c r="A3528" i="3"/>
  <c r="A3531" i="3"/>
  <c r="A3534" i="3"/>
  <c r="A3539" i="3"/>
  <c r="A3544" i="3"/>
  <c r="A3547" i="3"/>
  <c r="A3549" i="3"/>
  <c r="A3551" i="3"/>
  <c r="A3553" i="3"/>
  <c r="A3555" i="3"/>
  <c r="A3558" i="3"/>
  <c r="A3560" i="3"/>
  <c r="A3565" i="3"/>
  <c r="A3571" i="3"/>
  <c r="A3572" i="3"/>
  <c r="A3576" i="3"/>
  <c r="A3578" i="3"/>
  <c r="A3579" i="3"/>
  <c r="A3583" i="3"/>
  <c r="A3585" i="3"/>
  <c r="A3587" i="3"/>
  <c r="A3595" i="3"/>
  <c r="A3606" i="3"/>
  <c r="A3610" i="3"/>
  <c r="A3612" i="3"/>
  <c r="A3617" i="3"/>
  <c r="A3624" i="3"/>
  <c r="A3626" i="3"/>
  <c r="A3635" i="3"/>
  <c r="A3641" i="3"/>
  <c r="A3648" i="3"/>
  <c r="A3651" i="3"/>
  <c r="A3654" i="3"/>
  <c r="A3657" i="3"/>
  <c r="A3662" i="3"/>
  <c r="A3667" i="3"/>
  <c r="A3670" i="3"/>
  <c r="A3676" i="3"/>
  <c r="A3677" i="3"/>
  <c r="A3679" i="3"/>
  <c r="A3688" i="3"/>
  <c r="A3692" i="3"/>
  <c r="A3700" i="3"/>
  <c r="A3704" i="3"/>
  <c r="A3705" i="3"/>
  <c r="A3706" i="3"/>
  <c r="A3707" i="3"/>
  <c r="A3708" i="3"/>
  <c r="A3709" i="3"/>
  <c r="A3710" i="3"/>
  <c r="A3711" i="3"/>
  <c r="A3712" i="3"/>
  <c r="A3713" i="3"/>
  <c r="A3714" i="3"/>
  <c r="A3717" i="3"/>
  <c r="A3719" i="3"/>
  <c r="A3721" i="3"/>
  <c r="A3722" i="3"/>
  <c r="A3723" i="3"/>
  <c r="A3725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7" i="3"/>
  <c r="A3748" i="3"/>
  <c r="A3749" i="3"/>
  <c r="A3750" i="3"/>
  <c r="A3753" i="3"/>
  <c r="A3755" i="3"/>
  <c r="A3757" i="3"/>
  <c r="A3758" i="3"/>
  <c r="A3760" i="3"/>
  <c r="A3761" i="3"/>
  <c r="A3762" i="3"/>
  <c r="A3764" i="3"/>
  <c r="A3765" i="3"/>
  <c r="A3766" i="3"/>
  <c r="A3769" i="3"/>
  <c r="A3770" i="3"/>
  <c r="A3772" i="3"/>
  <c r="A3773" i="3"/>
  <c r="A3774" i="3"/>
  <c r="A3776" i="3"/>
  <c r="A3777" i="3"/>
  <c r="A3781" i="3"/>
  <c r="A3783" i="3"/>
  <c r="A3785" i="3"/>
  <c r="A3787" i="3"/>
  <c r="A3788" i="3"/>
  <c r="A3791" i="3"/>
  <c r="A3793" i="3"/>
  <c r="A3794" i="3"/>
  <c r="A3798" i="3"/>
  <c r="A3804" i="3"/>
  <c r="A3810" i="3"/>
  <c r="A3815" i="3"/>
  <c r="A3816" i="3"/>
  <c r="A3820" i="3"/>
  <c r="A3829" i="3"/>
  <c r="A3849" i="3"/>
  <c r="A3850" i="3"/>
  <c r="A3851" i="3"/>
  <c r="A3852" i="3"/>
  <c r="A3854" i="3"/>
  <c r="A3856" i="3"/>
  <c r="A3857" i="3"/>
  <c r="A3860" i="3"/>
  <c r="A3861" i="3"/>
  <c r="A3862" i="3"/>
  <c r="A3865" i="3"/>
  <c r="A3867" i="3"/>
  <c r="A3870" i="3"/>
  <c r="A3873" i="3"/>
  <c r="A3874" i="3"/>
  <c r="A3875" i="3"/>
  <c r="A3888" i="3"/>
  <c r="A4005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40" i="3"/>
  <c r="A4142" i="3"/>
  <c r="A4143" i="3"/>
  <c r="A4146" i="3"/>
  <c r="A4147" i="3"/>
  <c r="A4148" i="3"/>
  <c r="A4149" i="3"/>
  <c r="A4150" i="3"/>
  <c r="A4151" i="3"/>
  <c r="A4152" i="3"/>
  <c r="A4153" i="3"/>
  <c r="A4154" i="3"/>
  <c r="A4156" i="3"/>
  <c r="A4157" i="3"/>
  <c r="A4158" i="3"/>
  <c r="A4159" i="3"/>
  <c r="A4161" i="3"/>
  <c r="A4162" i="3"/>
  <c r="A4163" i="3"/>
  <c r="A4166" i="3"/>
  <c r="A4168" i="3"/>
  <c r="A4170" i="3"/>
  <c r="A4171" i="3"/>
  <c r="A4172" i="3"/>
  <c r="A4173" i="3"/>
  <c r="A4174" i="3"/>
  <c r="A4175" i="3"/>
  <c r="A4176" i="3"/>
  <c r="A4177" i="3"/>
  <c r="A4178" i="3"/>
  <c r="A4180" i="3"/>
  <c r="A4182" i="3"/>
  <c r="A4184" i="3"/>
  <c r="A4186" i="3"/>
  <c r="A4187" i="3"/>
  <c r="A4188" i="3"/>
  <c r="A4189" i="3"/>
  <c r="A4190" i="3"/>
  <c r="A4191" i="3"/>
  <c r="A4193" i="3"/>
  <c r="A4194" i="3"/>
  <c r="A4197" i="3"/>
  <c r="A4198" i="3"/>
  <c r="A4199" i="3"/>
  <c r="A4200" i="3"/>
  <c r="A4201" i="3"/>
  <c r="A4204" i="3"/>
  <c r="A4205" i="3"/>
  <c r="A4206" i="3"/>
  <c r="A4207" i="3"/>
  <c r="A4208" i="3"/>
  <c r="A4209" i="3"/>
  <c r="A4210" i="3"/>
  <c r="A4211" i="3"/>
  <c r="A4213" i="3"/>
  <c r="A4214" i="3"/>
  <c r="A4215" i="3"/>
  <c r="A4216" i="3"/>
  <c r="A4218" i="3"/>
  <c r="A4220" i="3"/>
  <c r="A4226" i="3"/>
  <c r="A4227" i="3"/>
  <c r="A4228" i="3"/>
  <c r="A4229" i="3"/>
  <c r="A4231" i="3"/>
  <c r="A4233" i="3"/>
  <c r="A4234" i="3"/>
  <c r="A4238" i="3"/>
  <c r="A4241" i="3"/>
  <c r="A4244" i="3"/>
  <c r="A4246" i="3"/>
  <c r="A4247" i="3"/>
  <c r="A4250" i="3"/>
  <c r="A4252" i="3"/>
  <c r="A4259" i="3"/>
  <c r="A4262" i="3"/>
  <c r="A4266" i="3"/>
  <c r="A4270" i="3"/>
  <c r="A4272" i="3"/>
  <c r="A4273" i="3"/>
  <c r="A4274" i="3"/>
  <c r="A4275" i="3"/>
  <c r="A4276" i="3"/>
  <c r="A4278" i="3"/>
  <c r="A4279" i="3"/>
  <c r="A4280" i="3"/>
  <c r="A4281" i="3"/>
  <c r="A4282" i="3"/>
  <c r="A4283" i="3"/>
  <c r="A4284" i="3"/>
  <c r="A4285" i="3"/>
  <c r="A4287" i="3"/>
  <c r="A4289" i="3"/>
  <c r="A4291" i="3"/>
  <c r="A4306" i="3"/>
  <c r="A4315" i="3"/>
  <c r="A4318" i="3"/>
  <c r="A4320" i="3"/>
  <c r="A4322" i="3"/>
  <c r="A4323" i="3"/>
  <c r="A4335" i="3"/>
  <c r="A4339" i="3"/>
  <c r="A4342" i="3"/>
  <c r="A4346" i="3"/>
  <c r="A4348" i="3"/>
  <c r="A4352" i="3"/>
  <c r="A4354" i="3"/>
  <c r="A4364" i="3"/>
  <c r="A4365" i="3"/>
  <c r="A4380" i="3"/>
  <c r="A4471" i="3"/>
  <c r="A4559" i="3"/>
  <c r="A4561" i="3"/>
  <c r="A4562" i="3"/>
  <c r="A4591" i="3"/>
  <c r="A4603" i="3"/>
  <c r="A4660" i="3"/>
  <c r="A70" i="3"/>
  <c r="A97" i="3"/>
  <c r="A246" i="3"/>
  <c r="A343" i="3"/>
  <c r="A680" i="3"/>
  <c r="A736" i="3"/>
  <c r="A1036" i="3"/>
  <c r="A3071" i="3"/>
  <c r="A3212" i="3"/>
  <c r="A3889" i="3"/>
  <c r="A3950" i="3"/>
  <c r="A4381" i="3"/>
  <c r="A4445" i="3"/>
  <c r="A4507" i="3"/>
  <c r="A4523" i="3"/>
  <c r="A4604" i="3"/>
  <c r="A4661" i="3"/>
  <c r="A46" i="3"/>
  <c r="A71" i="3"/>
  <c r="A146" i="3"/>
  <c r="A178" i="3"/>
  <c r="A438" i="3"/>
  <c r="A484" i="3"/>
  <c r="A3072" i="3"/>
  <c r="A3213" i="3"/>
  <c r="A3890" i="3"/>
  <c r="A3951" i="3"/>
  <c r="A4011" i="3"/>
  <c r="A4064" i="3"/>
  <c r="A4382" i="3"/>
  <c r="A4508" i="3"/>
  <c r="A4605" i="3"/>
  <c r="A4662" i="3"/>
  <c r="A247" i="3"/>
  <c r="A535" i="3"/>
  <c r="A606" i="3"/>
  <c r="A639" i="3"/>
  <c r="A681" i="3"/>
  <c r="A737" i="3"/>
  <c r="A768" i="3"/>
  <c r="A795" i="3"/>
  <c r="A834" i="3"/>
  <c r="A935" i="3"/>
  <c r="A965" i="3"/>
  <c r="A990" i="3"/>
  <c r="A1016" i="3"/>
  <c r="A1037" i="3"/>
  <c r="A1067" i="3"/>
  <c r="A1091" i="3"/>
  <c r="A1113" i="3"/>
  <c r="A1134" i="3"/>
  <c r="A1181" i="3"/>
  <c r="A1221" i="3"/>
  <c r="A1234" i="3"/>
  <c r="A1252" i="3"/>
  <c r="A1298" i="3"/>
  <c r="A1325" i="3"/>
  <c r="A1350" i="3"/>
  <c r="A1364" i="3"/>
  <c r="A1376" i="3"/>
  <c r="A1393" i="3"/>
  <c r="A1406" i="3"/>
  <c r="A1450" i="3"/>
  <c r="A1482" i="3"/>
  <c r="A1552" i="3"/>
  <c r="A1565" i="3"/>
  <c r="A1607" i="3"/>
  <c r="A1620" i="3"/>
  <c r="A1634" i="3"/>
  <c r="A1644" i="3"/>
  <c r="A1659" i="3"/>
  <c r="A1682" i="3"/>
  <c r="A1695" i="3"/>
  <c r="A1709" i="3"/>
  <c r="A1723" i="3"/>
  <c r="A1739" i="3"/>
  <c r="A1772" i="3"/>
  <c r="A1782" i="3"/>
  <c r="A1796" i="3"/>
  <c r="A1807" i="3"/>
  <c r="A1813" i="3"/>
  <c r="A1822" i="3"/>
  <c r="A1836" i="3"/>
  <c r="A1845" i="3"/>
  <c r="A1856" i="3"/>
  <c r="A1863" i="3"/>
  <c r="A1875" i="3"/>
  <c r="A1889" i="3"/>
  <c r="A1905" i="3"/>
  <c r="A1911" i="3"/>
  <c r="A1918" i="3"/>
  <c r="A1922" i="3"/>
  <c r="A1933" i="3"/>
  <c r="A1957" i="3"/>
  <c r="A1973" i="3"/>
  <c r="A1984" i="3"/>
  <c r="A1998" i="3"/>
  <c r="A2011" i="3"/>
  <c r="A2016" i="3"/>
  <c r="A2022" i="3"/>
  <c r="A2060" i="3"/>
  <c r="A2083" i="3"/>
  <c r="A2092" i="3"/>
  <c r="A2116" i="3"/>
  <c r="A2134" i="3"/>
  <c r="A2147" i="3"/>
  <c r="A2155" i="3"/>
  <c r="A2160" i="3"/>
  <c r="A2164" i="3"/>
  <c r="A2173" i="3"/>
  <c r="A2180" i="3"/>
  <c r="A2186" i="3"/>
  <c r="A2192" i="3"/>
  <c r="A2198" i="3"/>
  <c r="A2208" i="3"/>
  <c r="A2215" i="3"/>
  <c r="A2219" i="3"/>
  <c r="A2228" i="3"/>
  <c r="A2246" i="3"/>
  <c r="A2265" i="3"/>
  <c r="A2269" i="3"/>
  <c r="A2280" i="3"/>
  <c r="A2287" i="3"/>
  <c r="A2294" i="3"/>
  <c r="A2305" i="3"/>
  <c r="A2312" i="3"/>
  <c r="A2320" i="3"/>
  <c r="A2323" i="3"/>
  <c r="A2331" i="3"/>
  <c r="A2339" i="3"/>
  <c r="A2347" i="3"/>
  <c r="A2351" i="3"/>
  <c r="A2355" i="3"/>
  <c r="A2360" i="3"/>
  <c r="A2367" i="3"/>
  <c r="A2371" i="3"/>
  <c r="A2377" i="3"/>
  <c r="A2378" i="3"/>
  <c r="A2382" i="3"/>
  <c r="A2400" i="3"/>
  <c r="A2407" i="3"/>
  <c r="A2434" i="3"/>
  <c r="A2461" i="3"/>
  <c r="A2467" i="3"/>
  <c r="A2482" i="3"/>
  <c r="A2534" i="3"/>
  <c r="A2564" i="3"/>
  <c r="A2571" i="3"/>
  <c r="A2585" i="3"/>
  <c r="A2593" i="3"/>
  <c r="A2603" i="3"/>
  <c r="A2606" i="3"/>
  <c r="A2613" i="3"/>
  <c r="A2628" i="3"/>
  <c r="A2632" i="3"/>
  <c r="A2642" i="3"/>
  <c r="A2645" i="3"/>
  <c r="A2655" i="3"/>
  <c r="A2659" i="3"/>
  <c r="A2663" i="3"/>
  <c r="A2669" i="3"/>
  <c r="A2672" i="3"/>
  <c r="A2676" i="3"/>
  <c r="A2680" i="3"/>
  <c r="A2682" i="3"/>
  <c r="A2684" i="3"/>
  <c r="A2687" i="3"/>
  <c r="A2689" i="3"/>
  <c r="A2692" i="3"/>
  <c r="A2694" i="3"/>
  <c r="A2696" i="3"/>
  <c r="A2698" i="3"/>
  <c r="A2703" i="3"/>
  <c r="A2705" i="3"/>
  <c r="A2709" i="3"/>
  <c r="A2714" i="3"/>
  <c r="A2717" i="3"/>
  <c r="A2720" i="3"/>
  <c r="A2726" i="3"/>
  <c r="A2729" i="3"/>
  <c r="A2732" i="3"/>
  <c r="A2734" i="3"/>
  <c r="A2737" i="3"/>
  <c r="A2739" i="3"/>
  <c r="A2743" i="3"/>
  <c r="A2748" i="3"/>
  <c r="A2751" i="3"/>
  <c r="A2755" i="3"/>
  <c r="A2758" i="3"/>
  <c r="A2761" i="3"/>
  <c r="A2762" i="3"/>
  <c r="A2765" i="3"/>
  <c r="A2768" i="3"/>
  <c r="A2771" i="3"/>
  <c r="A2776" i="3"/>
  <c r="A2782" i="3"/>
  <c r="A2786" i="3"/>
  <c r="A2790" i="3"/>
  <c r="A2794" i="3"/>
  <c r="A2797" i="3"/>
  <c r="A2800" i="3"/>
  <c r="A2802" i="3"/>
  <c r="A2807" i="3"/>
  <c r="A2810" i="3"/>
  <c r="A2814" i="3"/>
  <c r="A2819" i="3"/>
  <c r="A2824" i="3"/>
  <c r="A2827" i="3"/>
  <c r="A2829" i="3"/>
  <c r="A2834" i="3"/>
  <c r="A2847" i="3"/>
  <c r="A2855" i="3"/>
  <c r="A2860" i="3"/>
  <c r="A2871" i="3"/>
  <c r="A3073" i="3"/>
  <c r="A3214" i="3"/>
  <c r="A3620" i="3"/>
  <c r="A3625" i="3"/>
  <c r="A3636" i="3"/>
  <c r="A3642" i="3"/>
  <c r="A3649" i="3"/>
  <c r="A3655" i="3"/>
  <c r="A3660" i="3"/>
  <c r="A3665" i="3"/>
  <c r="A3669" i="3"/>
  <c r="A3671" i="3"/>
  <c r="A3672" i="3"/>
  <c r="A3673" i="3"/>
  <c r="A3674" i="3"/>
  <c r="A3680" i="3"/>
  <c r="A3684" i="3"/>
  <c r="A3685" i="3"/>
  <c r="A3689" i="3"/>
  <c r="A3691" i="3"/>
  <c r="A3693" i="3"/>
  <c r="A3891" i="3"/>
  <c r="A3952" i="3"/>
  <c r="A4012" i="3"/>
  <c r="A4065" i="3"/>
  <c r="A4383" i="3"/>
  <c r="A4606" i="3"/>
  <c r="A4663" i="3"/>
  <c r="A47" i="3"/>
  <c r="A98" i="3"/>
  <c r="A187" i="3"/>
  <c r="A248" i="3"/>
  <c r="A439" i="3"/>
  <c r="A485" i="3"/>
  <c r="A769" i="3"/>
  <c r="A835" i="3"/>
  <c r="A865" i="3"/>
  <c r="A884" i="3"/>
  <c r="A991" i="3"/>
  <c r="A1017" i="3"/>
  <c r="A1038" i="3"/>
  <c r="A1068" i="3"/>
  <c r="A1203" i="3"/>
  <c r="A1222" i="3"/>
  <c r="A1235" i="3"/>
  <c r="A1253" i="3"/>
  <c r="A1299" i="3"/>
  <c r="A1337" i="3"/>
  <c r="A1351" i="3"/>
  <c r="A1365" i="3"/>
  <c r="A1377" i="3"/>
  <c r="A1407" i="3"/>
  <c r="A1426" i="3"/>
  <c r="A1464" i="3"/>
  <c r="A1499" i="3"/>
  <c r="A1515" i="3"/>
  <c r="A1524" i="3"/>
  <c r="A1546" i="3"/>
  <c r="A1553" i="3"/>
  <c r="A1581" i="3"/>
  <c r="A1592" i="3"/>
  <c r="A1621" i="3"/>
  <c r="A1672" i="3"/>
  <c r="A1797" i="3"/>
  <c r="A1890" i="3"/>
  <c r="A1896" i="3"/>
  <c r="A1899" i="3"/>
  <c r="A1902" i="3"/>
  <c r="A1938" i="3"/>
  <c r="A1944" i="3"/>
  <c r="A1950" i="3"/>
  <c r="A1953" i="3"/>
  <c r="A1968" i="3"/>
  <c r="A1974" i="3"/>
  <c r="A1985" i="3"/>
  <c r="A1999" i="3"/>
  <c r="A2005" i="3"/>
  <c r="A2148" i="3"/>
  <c r="A2161" i="3"/>
  <c r="A2165" i="3"/>
  <c r="A2174" i="3"/>
  <c r="A2181" i="3"/>
  <c r="A2187" i="3"/>
  <c r="A2199" i="3"/>
  <c r="A2209" i="3"/>
  <c r="A2216" i="3"/>
  <c r="A2575" i="3"/>
  <c r="A2596" i="3"/>
  <c r="A2616" i="3"/>
  <c r="A2622" i="3"/>
  <c r="A2624" i="3"/>
  <c r="A2625" i="3"/>
  <c r="A2633" i="3"/>
  <c r="A3074" i="3"/>
  <c r="A3215" i="3"/>
  <c r="A3892" i="3"/>
  <c r="A3953" i="3"/>
  <c r="A4013" i="3"/>
  <c r="A4066" i="3"/>
  <c r="A4384" i="3"/>
  <c r="A4592" i="3"/>
  <c r="A4607" i="3"/>
  <c r="A4664" i="3"/>
  <c r="A12" i="3"/>
  <c r="A72" i="3"/>
  <c r="A188" i="3"/>
  <c r="A249" i="3"/>
  <c r="A386" i="3"/>
  <c r="A397" i="3"/>
  <c r="A417" i="3"/>
  <c r="A576" i="3"/>
  <c r="A796" i="3"/>
  <c r="A1069" i="3"/>
  <c r="A1276" i="3"/>
  <c r="A3075" i="3"/>
  <c r="A3216" i="3"/>
  <c r="A3893" i="3"/>
  <c r="A3954" i="3"/>
  <c r="A4014" i="3"/>
  <c r="A4067" i="3"/>
  <c r="A4385" i="3"/>
  <c r="A4608" i="3"/>
  <c r="A4665" i="3"/>
  <c r="A73" i="3"/>
  <c r="A398" i="3"/>
  <c r="A440" i="3"/>
  <c r="A3076" i="3"/>
  <c r="A3217" i="3"/>
  <c r="A3894" i="3"/>
  <c r="A3955" i="3"/>
  <c r="A4015" i="3"/>
  <c r="A4068" i="3"/>
  <c r="A4386" i="3"/>
  <c r="A4465" i="3"/>
  <c r="A4666" i="3"/>
  <c r="A147" i="3"/>
  <c r="A189" i="3"/>
  <c r="A218" i="3"/>
  <c r="A399" i="3"/>
  <c r="A441" i="3"/>
  <c r="A607" i="3"/>
  <c r="A640" i="3"/>
  <c r="A797" i="3"/>
  <c r="A836" i="3"/>
  <c r="A849" i="3"/>
  <c r="A885" i="3"/>
  <c r="A913" i="3"/>
  <c r="A928" i="3"/>
  <c r="A3077" i="3"/>
  <c r="A3218" i="3"/>
  <c r="A3895" i="3"/>
  <c r="A3956" i="3"/>
  <c r="A4319" i="3"/>
  <c r="A4387" i="3"/>
  <c r="A4484" i="3"/>
  <c r="A4520" i="3"/>
  <c r="A4521" i="3"/>
  <c r="A4609" i="3"/>
  <c r="A4667" i="3"/>
  <c r="A48" i="3"/>
  <c r="A99" i="3"/>
  <c r="A125" i="3"/>
  <c r="A148" i="3"/>
  <c r="A3078" i="3"/>
  <c r="A3219" i="3"/>
  <c r="A3896" i="3"/>
  <c r="A3957" i="3"/>
  <c r="A4016" i="3"/>
  <c r="A4069" i="3"/>
  <c r="A4388" i="3"/>
  <c r="A4610" i="3"/>
  <c r="A4668" i="3"/>
  <c r="A49" i="3"/>
  <c r="A74" i="3"/>
  <c r="A190" i="3"/>
  <c r="A219" i="3"/>
  <c r="A227" i="3"/>
  <c r="A230" i="3"/>
  <c r="A234" i="3"/>
  <c r="A3079" i="3"/>
  <c r="A3220" i="3"/>
  <c r="A3897" i="3"/>
  <c r="A3958" i="3"/>
  <c r="A4070" i="3"/>
  <c r="A4389" i="3"/>
  <c r="A4611" i="3"/>
  <c r="A4669" i="3"/>
  <c r="A75" i="3"/>
  <c r="A82" i="3"/>
  <c r="A191" i="3"/>
  <c r="A250" i="3"/>
  <c r="A344" i="3"/>
  <c r="A608" i="3"/>
  <c r="A3080" i="3"/>
  <c r="A3221" i="3"/>
  <c r="A3959" i="3"/>
  <c r="A4071" i="3"/>
  <c r="A4390" i="3"/>
  <c r="A4670" i="3"/>
  <c r="A126" i="3"/>
  <c r="A133" i="3"/>
  <c r="A149" i="3"/>
  <c r="A2982" i="3"/>
  <c r="A3081" i="3"/>
  <c r="A3222" i="3"/>
  <c r="A3898" i="3"/>
  <c r="A3960" i="3"/>
  <c r="A4072" i="3"/>
  <c r="A4391" i="3"/>
  <c r="A4466" i="3"/>
  <c r="A4586" i="3"/>
  <c r="A4612" i="3"/>
  <c r="A4671" i="3"/>
  <c r="A13" i="3"/>
  <c r="A50" i="3"/>
  <c r="A76" i="3"/>
  <c r="A100" i="3"/>
  <c r="A150" i="3"/>
  <c r="A251" i="3"/>
  <c r="A345" i="3"/>
  <c r="A400" i="3"/>
  <c r="A486" i="3"/>
  <c r="A3082" i="3"/>
  <c r="A3223" i="3"/>
  <c r="A3899" i="3"/>
  <c r="A3961" i="3"/>
  <c r="A4017" i="3"/>
  <c r="A4073" i="3"/>
  <c r="A4392" i="3"/>
  <c r="A4613" i="3"/>
  <c r="A4672" i="3"/>
  <c r="A38" i="3"/>
  <c r="A77" i="3"/>
  <c r="A252" i="3"/>
  <c r="A270" i="3"/>
  <c r="A641" i="3"/>
  <c r="A682" i="3"/>
  <c r="A698" i="3"/>
  <c r="A713" i="3"/>
  <c r="A738" i="3"/>
  <c r="A770" i="3"/>
  <c r="A783" i="3"/>
  <c r="A798" i="3"/>
  <c r="A1070" i="3"/>
  <c r="A1277" i="3"/>
  <c r="A1291" i="3"/>
  <c r="A3083" i="3"/>
  <c r="A3224" i="3"/>
  <c r="A3596" i="3"/>
  <c r="A3900" i="3"/>
  <c r="A3962" i="3"/>
  <c r="A4074" i="3"/>
  <c r="A4393" i="3"/>
  <c r="A4614" i="3"/>
  <c r="A4673" i="3"/>
  <c r="A192" i="3"/>
  <c r="A220" i="3"/>
  <c r="A683" i="3"/>
  <c r="A714" i="3"/>
  <c r="A739" i="3"/>
  <c r="A816" i="3"/>
  <c r="A837" i="3"/>
  <c r="A866" i="3"/>
  <c r="A886" i="3"/>
  <c r="A914" i="3"/>
  <c r="A936" i="3"/>
  <c r="A954" i="3"/>
  <c r="A957" i="3"/>
  <c r="A966" i="3"/>
  <c r="A992" i="3"/>
  <c r="A1114" i="3"/>
  <c r="A1135" i="3"/>
  <c r="A1148" i="3"/>
  <c r="A1157" i="3"/>
  <c r="A1173" i="3"/>
  <c r="A1182" i="3"/>
  <c r="A1223" i="3"/>
  <c r="A1236" i="3"/>
  <c r="A1254" i="3"/>
  <c r="A1266" i="3"/>
  <c r="A2900" i="3"/>
  <c r="A3084" i="3"/>
  <c r="A3225" i="3"/>
  <c r="A3423" i="3"/>
  <c r="A3429" i="3"/>
  <c r="A3436" i="3"/>
  <c r="A3901" i="3"/>
  <c r="A3963" i="3"/>
  <c r="A4018" i="3"/>
  <c r="A4075" i="3"/>
  <c r="A4317" i="3"/>
  <c r="A4329" i="3"/>
  <c r="A4355" i="3"/>
  <c r="A4357" i="3"/>
  <c r="A4359" i="3"/>
  <c r="A4360" i="3"/>
  <c r="A4394" i="3"/>
  <c r="A4615" i="3"/>
  <c r="A4674" i="3"/>
  <c r="A14" i="3"/>
  <c r="A33" i="3"/>
  <c r="A51" i="3"/>
  <c r="A101" i="3"/>
  <c r="A151" i="3"/>
  <c r="A193" i="3"/>
  <c r="A253" i="3"/>
  <c r="A296" i="3"/>
  <c r="A346" i="3"/>
  <c r="A401" i="3"/>
  <c r="A442" i="3"/>
  <c r="A487" i="3"/>
  <c r="A838" i="3"/>
  <c r="A867" i="3"/>
  <c r="A887" i="3"/>
  <c r="A937" i="3"/>
  <c r="A1039" i="3"/>
  <c r="A3085" i="3"/>
  <c r="A3226" i="3"/>
  <c r="A3902" i="3"/>
  <c r="A3964" i="3"/>
  <c r="A4076" i="3"/>
  <c r="A4395" i="3"/>
  <c r="A4455" i="3"/>
  <c r="A4458" i="3"/>
  <c r="A4461" i="3"/>
  <c r="A4464" i="3"/>
  <c r="A4616" i="3"/>
  <c r="A4675" i="3"/>
  <c r="A2" i="3"/>
  <c r="A6" i="3"/>
  <c r="A152" i="3"/>
  <c r="A173" i="3"/>
  <c r="A179" i="3"/>
  <c r="A194" i="3"/>
  <c r="A221" i="3"/>
  <c r="A226" i="3"/>
  <c r="A228" i="3"/>
  <c r="A231" i="3"/>
  <c r="A235" i="3"/>
  <c r="A237" i="3"/>
  <c r="A272" i="3"/>
  <c r="A275" i="3"/>
  <c r="A281" i="3"/>
  <c r="A286" i="3"/>
  <c r="A297" i="3"/>
  <c r="A315" i="3"/>
  <c r="A324" i="3"/>
  <c r="A328" i="3"/>
  <c r="A333" i="3"/>
  <c r="A347" i="3"/>
  <c r="A363" i="3"/>
  <c r="A370" i="3"/>
  <c r="A374" i="3"/>
  <c r="A378" i="3"/>
  <c r="A381" i="3"/>
  <c r="A418" i="3"/>
  <c r="A424" i="3"/>
  <c r="A429" i="3"/>
  <c r="A463" i="3"/>
  <c r="A472" i="3"/>
  <c r="A475" i="3"/>
  <c r="A524" i="3"/>
  <c r="A536" i="3"/>
  <c r="A559" i="3"/>
  <c r="A563" i="3"/>
  <c r="A566" i="3"/>
  <c r="A577" i="3"/>
  <c r="A609" i="3"/>
  <c r="A642" i="3"/>
  <c r="A684" i="3"/>
  <c r="A771" i="3"/>
  <c r="A799" i="3"/>
  <c r="A967" i="3"/>
  <c r="A993" i="3"/>
  <c r="A1018" i="3"/>
  <c r="A1029" i="3"/>
  <c r="A1033" i="3"/>
  <c r="A1040" i="3"/>
  <c r="A1056" i="3"/>
  <c r="A1092" i="3"/>
  <c r="A1126" i="3"/>
  <c r="A1204" i="3"/>
  <c r="A1216" i="3"/>
  <c r="A1217" i="3"/>
  <c r="A1224" i="3"/>
  <c r="A1278" i="3"/>
  <c r="A1338" i="3"/>
  <c r="A1465" i="3"/>
  <c r="A1476" i="3"/>
  <c r="A1525" i="3"/>
  <c r="A1538" i="3"/>
  <c r="A1622" i="3"/>
  <c r="A1635" i="3"/>
  <c r="A1645" i="3"/>
  <c r="A1692" i="3"/>
  <c r="A1696" i="3"/>
  <c r="A1710" i="3"/>
  <c r="A1783" i="3"/>
  <c r="A1792" i="3"/>
  <c r="A1798" i="3"/>
  <c r="A1804" i="3"/>
  <c r="A1823" i="3"/>
  <c r="A1833" i="3"/>
  <c r="A1864" i="3"/>
  <c r="A1869" i="3"/>
  <c r="A1876" i="3"/>
  <c r="A1891" i="3"/>
  <c r="A1912" i="3"/>
  <c r="A1945" i="3"/>
  <c r="A1958" i="3"/>
  <c r="A2006" i="3"/>
  <c r="A2029" i="3"/>
  <c r="A2061" i="3"/>
  <c r="A2080" i="3"/>
  <c r="A2093" i="3"/>
  <c r="A2096" i="3"/>
  <c r="A2105" i="3"/>
  <c r="A2149" i="3"/>
  <c r="A2152" i="3"/>
  <c r="A2200" i="3"/>
  <c r="A2210" i="3"/>
  <c r="A2223" i="3"/>
  <c r="A2225" i="3"/>
  <c r="A2239" i="3"/>
  <c r="A2260" i="3"/>
  <c r="A2270" i="3"/>
  <c r="A2277" i="3"/>
  <c r="A2281" i="3"/>
  <c r="A2298" i="3"/>
  <c r="A2301" i="3"/>
  <c r="A2303" i="3"/>
  <c r="A2328" i="3"/>
  <c r="A2332" i="3"/>
  <c r="A2334" i="3"/>
  <c r="A2342" i="3"/>
  <c r="A2356" i="3"/>
  <c r="A2393" i="3"/>
  <c r="A2418" i="3"/>
  <c r="A2435" i="3"/>
  <c r="A2444" i="3"/>
  <c r="A2447" i="3"/>
  <c r="A2473" i="3"/>
  <c r="A2492" i="3"/>
  <c r="A2497" i="3"/>
  <c r="A2518" i="3"/>
  <c r="A2523" i="3"/>
  <c r="A2579" i="3"/>
  <c r="A2583" i="3"/>
  <c r="A2673" i="3"/>
  <c r="A2685" i="3"/>
  <c r="A2690" i="3"/>
  <c r="A2697" i="3"/>
  <c r="A2706" i="3"/>
  <c r="A2721" i="3"/>
  <c r="A2723" i="3"/>
  <c r="A2730" i="3"/>
  <c r="A2735" i="3"/>
  <c r="A2740" i="3"/>
  <c r="A2742" i="3"/>
  <c r="A2744" i="3"/>
  <c r="A2749" i="3"/>
  <c r="A2752" i="3"/>
  <c r="A2756" i="3"/>
  <c r="A2759" i="3"/>
  <c r="A2772" i="3"/>
  <c r="A2777" i="3"/>
  <c r="A2783" i="3"/>
  <c r="A2787" i="3"/>
  <c r="A2791" i="3"/>
  <c r="A2803" i="3"/>
  <c r="A2820" i="3"/>
  <c r="A2840" i="3"/>
  <c r="A2852" i="3"/>
  <c r="A2861" i="3"/>
  <c r="A2869" i="3"/>
  <c r="A2872" i="3"/>
  <c r="A2877" i="3"/>
  <c r="A2880" i="3"/>
  <c r="A2891" i="3"/>
  <c r="A2894" i="3"/>
  <c r="A2901" i="3"/>
  <c r="A2906" i="3"/>
  <c r="A2929" i="3"/>
  <c r="A2937" i="3"/>
  <c r="A2941" i="3"/>
  <c r="A2943" i="3"/>
  <c r="A2954" i="3"/>
  <c r="A2960" i="3"/>
  <c r="A2963" i="3"/>
  <c r="A2967" i="3"/>
  <c r="A2970" i="3"/>
  <c r="A2972" i="3"/>
  <c r="A2974" i="3"/>
  <c r="A2977" i="3"/>
  <c r="A2983" i="3"/>
  <c r="A2989" i="3"/>
  <c r="A2995" i="3"/>
  <c r="A3011" i="3"/>
  <c r="A3013" i="3"/>
  <c r="A3017" i="3"/>
  <c r="A3032" i="3"/>
  <c r="A3040" i="3"/>
  <c r="A3044" i="3"/>
  <c r="A3047" i="3"/>
  <c r="A3049" i="3"/>
  <c r="A3086" i="3"/>
  <c r="A3130" i="3"/>
  <c r="A3131" i="3"/>
  <c r="A3136" i="3"/>
  <c r="A3143" i="3"/>
  <c r="A3146" i="3"/>
  <c r="A3150" i="3"/>
  <c r="A3156" i="3"/>
  <c r="A3161" i="3"/>
  <c r="A3169" i="3"/>
  <c r="A3172" i="3"/>
  <c r="A3176" i="3"/>
  <c r="A3177" i="3"/>
  <c r="A3178" i="3"/>
  <c r="A3179" i="3"/>
  <c r="A3181" i="3"/>
  <c r="A3186" i="3"/>
  <c r="A3188" i="3"/>
  <c r="A3192" i="3"/>
  <c r="A3198" i="3"/>
  <c r="A3227" i="3"/>
  <c r="A3274" i="3"/>
  <c r="A3277" i="3"/>
  <c r="A3289" i="3"/>
  <c r="A3291" i="3"/>
  <c r="A3303" i="3"/>
  <c r="A3353" i="3"/>
  <c r="A3356" i="3"/>
  <c r="A3358" i="3"/>
  <c r="A3359" i="3"/>
  <c r="A3361" i="3"/>
  <c r="A3363" i="3"/>
  <c r="A3367" i="3"/>
  <c r="A3368" i="3"/>
  <c r="A3369" i="3"/>
  <c r="A3372" i="3"/>
  <c r="A3377" i="3"/>
  <c r="A3380" i="3"/>
  <c r="A3383" i="3"/>
  <c r="A3387" i="3"/>
  <c r="A3397" i="3"/>
  <c r="A3401" i="3"/>
  <c r="A3407" i="3"/>
  <c r="A3409" i="3"/>
  <c r="A3415" i="3"/>
  <c r="A3417" i="3"/>
  <c r="A3420" i="3"/>
  <c r="A3426" i="3"/>
  <c r="A3427" i="3"/>
  <c r="A3430" i="3"/>
  <c r="A3437" i="3"/>
  <c r="A3441" i="3"/>
  <c r="A3442" i="3"/>
  <c r="A3444" i="3"/>
  <c r="A3446" i="3"/>
  <c r="A3448" i="3"/>
  <c r="A3450" i="3"/>
  <c r="A3456" i="3"/>
  <c r="A3459" i="3"/>
  <c r="A3465" i="3"/>
  <c r="A3466" i="3"/>
  <c r="A3468" i="3"/>
  <c r="A3469" i="3"/>
  <c r="A3471" i="3"/>
  <c r="A3475" i="3"/>
  <c r="A3478" i="3"/>
  <c r="A3481" i="3"/>
  <c r="A3484" i="3"/>
  <c r="A3488" i="3"/>
  <c r="A3545" i="3"/>
  <c r="A3546" i="3"/>
  <c r="A3550" i="3"/>
  <c r="A3556" i="3"/>
  <c r="A3562" i="3"/>
  <c r="A3566" i="3"/>
  <c r="A3568" i="3"/>
  <c r="A3569" i="3"/>
  <c r="A3573" i="3"/>
  <c r="A3574" i="3"/>
  <c r="A3621" i="3"/>
  <c r="A3622" i="3"/>
  <c r="A3806" i="3"/>
  <c r="A3807" i="3"/>
  <c r="A3817" i="3"/>
  <c r="A3818" i="3"/>
  <c r="A3819" i="3"/>
  <c r="A3821" i="3"/>
  <c r="A3822" i="3"/>
  <c r="A3823" i="3"/>
  <c r="A3824" i="3"/>
  <c r="A3825" i="3"/>
  <c r="A3826" i="3"/>
  <c r="A3827" i="3"/>
  <c r="A3828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903" i="3"/>
  <c r="A3965" i="3"/>
  <c r="A4019" i="3"/>
  <c r="A4077" i="3"/>
  <c r="A4221" i="3"/>
  <c r="A4222" i="3"/>
  <c r="A4223" i="3"/>
  <c r="A4224" i="3"/>
  <c r="A4242" i="3"/>
  <c r="A4245" i="3"/>
  <c r="A4248" i="3"/>
  <c r="A4249" i="3"/>
  <c r="A4251" i="3"/>
  <c r="A4253" i="3"/>
  <c r="A4254" i="3"/>
  <c r="A4255" i="3"/>
  <c r="A4256" i="3"/>
  <c r="A4257" i="3"/>
  <c r="A4258" i="3"/>
  <c r="A4260" i="3"/>
  <c r="A4261" i="3"/>
  <c r="A4263" i="3"/>
  <c r="A4264" i="3"/>
  <c r="A4265" i="3"/>
  <c r="A4267" i="3"/>
  <c r="A4268" i="3"/>
  <c r="A4271" i="3"/>
  <c r="A4396" i="3"/>
  <c r="A4617" i="3"/>
  <c r="A4676" i="3"/>
  <c r="A102" i="3"/>
  <c r="A153" i="3"/>
  <c r="A254" i="3"/>
  <c r="A488" i="3"/>
  <c r="A968" i="3"/>
  <c r="A983" i="3"/>
  <c r="A1378" i="3"/>
  <c r="A3087" i="3"/>
  <c r="A3228" i="3"/>
  <c r="A3904" i="3"/>
  <c r="A3966" i="3"/>
  <c r="A4078" i="3"/>
  <c r="A4397" i="3"/>
  <c r="A4677" i="3"/>
  <c r="A103" i="3"/>
  <c r="A127" i="3"/>
  <c r="A134" i="3"/>
  <c r="A154" i="3"/>
  <c r="A195" i="3"/>
  <c r="A255" i="3"/>
  <c r="A348" i="3"/>
  <c r="A443" i="3"/>
  <c r="A537" i="3"/>
  <c r="A578" i="3"/>
  <c r="A610" i="3"/>
  <c r="A643" i="3"/>
  <c r="A685" i="3"/>
  <c r="A715" i="3"/>
  <c r="A772" i="3"/>
  <c r="A800" i="3"/>
  <c r="A868" i="3"/>
  <c r="A994" i="3"/>
  <c r="A1041" i="3"/>
  <c r="A1071" i="3"/>
  <c r="A1158" i="3"/>
  <c r="A1225" i="3"/>
  <c r="A3088" i="3"/>
  <c r="A3229" i="3"/>
  <c r="A3491" i="3"/>
  <c r="A3495" i="3"/>
  <c r="A3498" i="3"/>
  <c r="A3505" i="3"/>
  <c r="A3509" i="3"/>
  <c r="A3905" i="3"/>
  <c r="A4020" i="3"/>
  <c r="A4398" i="3"/>
  <c r="A4442" i="3"/>
  <c r="A4618" i="3"/>
  <c r="A4678" i="3"/>
  <c r="A52" i="3"/>
  <c r="A86" i="3"/>
  <c r="A196" i="3"/>
  <c r="A538" i="3"/>
  <c r="A611" i="3"/>
  <c r="A716" i="3"/>
  <c r="A740" i="3"/>
  <c r="A817" i="3"/>
  <c r="A850" i="3"/>
  <c r="A938" i="3"/>
  <c r="A995" i="3"/>
  <c r="A1408" i="3"/>
  <c r="A1427" i="3"/>
  <c r="A1442" i="3"/>
  <c r="A3089" i="3"/>
  <c r="A3230" i="3"/>
  <c r="A3906" i="3"/>
  <c r="A3967" i="3"/>
  <c r="A4021" i="3"/>
  <c r="A4399" i="3"/>
  <c r="A4446" i="3"/>
  <c r="A4456" i="3"/>
  <c r="A4479" i="3"/>
  <c r="A4509" i="3"/>
  <c r="A4619" i="3"/>
  <c r="A4679" i="3"/>
  <c r="A53" i="3"/>
  <c r="A83" i="3"/>
  <c r="A87" i="3"/>
  <c r="A489" i="3"/>
  <c r="A3090" i="3"/>
  <c r="A3231" i="3"/>
  <c r="A3907" i="3"/>
  <c r="A3968" i="3"/>
  <c r="A4022" i="3"/>
  <c r="A4400" i="3"/>
  <c r="A4680" i="3"/>
  <c r="A54" i="3"/>
  <c r="A78" i="3"/>
  <c r="A84" i="3"/>
  <c r="A3091" i="3"/>
  <c r="A3232" i="3"/>
  <c r="A3908" i="3"/>
  <c r="A3969" i="3"/>
  <c r="A4023" i="3"/>
  <c r="A4079" i="3"/>
  <c r="A4401" i="3"/>
  <c r="A4620" i="3"/>
  <c r="A4681" i="3"/>
  <c r="A104" i="3"/>
  <c r="A155" i="3"/>
  <c r="A256" i="3"/>
  <c r="A278" i="3"/>
  <c r="A279" i="3"/>
  <c r="A282" i="3"/>
  <c r="A298" i="3"/>
  <c r="A334" i="3"/>
  <c r="A349" i="3"/>
  <c r="A444" i="3"/>
  <c r="A509" i="3"/>
  <c r="A520" i="3"/>
  <c r="A612" i="3"/>
  <c r="A630" i="3"/>
  <c r="A686" i="3"/>
  <c r="A741" i="3"/>
  <c r="A839" i="3"/>
  <c r="A853" i="3"/>
  <c r="A888" i="3"/>
  <c r="A915" i="3"/>
  <c r="A939" i="3"/>
  <c r="A969" i="3"/>
  <c r="A996" i="3"/>
  <c r="A1019" i="3"/>
  <c r="A1042" i="3"/>
  <c r="A1183" i="3"/>
  <c r="A1246" i="3"/>
  <c r="A1279" i="3"/>
  <c r="A1300" i="3"/>
  <c r="A1309" i="3"/>
  <c r="A1394" i="3"/>
  <c r="A1466" i="3"/>
  <c r="A1483" i="3"/>
  <c r="A1493" i="3"/>
  <c r="A1494" i="3"/>
  <c r="A1500" i="3"/>
  <c r="A1516" i="3"/>
  <c r="A1526" i="3"/>
  <c r="A1539" i="3"/>
  <c r="A1566" i="3"/>
  <c r="A1574" i="3"/>
  <c r="A1623" i="3"/>
  <c r="A1704" i="3"/>
  <c r="A1711" i="3"/>
  <c r="A1824" i="3"/>
  <c r="A1923" i="3"/>
  <c r="A3092" i="3"/>
  <c r="A3233" i="3"/>
  <c r="A3909" i="3"/>
  <c r="A3970" i="3"/>
  <c r="A4024" i="3"/>
  <c r="A4080" i="3"/>
  <c r="A4402" i="3"/>
  <c r="A4452" i="3"/>
  <c r="A4457" i="3"/>
  <c r="A4468" i="3"/>
  <c r="A4472" i="3"/>
  <c r="A4473" i="3"/>
  <c r="A4477" i="3"/>
  <c r="A4482" i="3"/>
  <c r="A4486" i="3"/>
  <c r="A4487" i="3"/>
  <c r="A4489" i="3"/>
  <c r="A4497" i="3"/>
  <c r="A4499" i="3"/>
  <c r="A4501" i="3"/>
  <c r="A4515" i="3"/>
  <c r="A4621" i="3"/>
  <c r="A4682" i="3"/>
  <c r="A350" i="3"/>
  <c r="A402" i="3"/>
  <c r="A425" i="3"/>
  <c r="A539" i="3"/>
  <c r="A579" i="3"/>
  <c r="A597" i="3"/>
  <c r="A613" i="3"/>
  <c r="A644" i="3"/>
  <c r="A658" i="3"/>
  <c r="A687" i="3"/>
  <c r="A699" i="3"/>
  <c r="A742" i="3"/>
  <c r="A773" i="3"/>
  <c r="A801" i="3"/>
  <c r="A840" i="3"/>
  <c r="A869" i="3"/>
  <c r="A889" i="3"/>
  <c r="A916" i="3"/>
  <c r="A924" i="3"/>
  <c r="A940" i="3"/>
  <c r="A970" i="3"/>
  <c r="A1043" i="3"/>
  <c r="A1072" i="3"/>
  <c r="A1093" i="3"/>
  <c r="A1115" i="3"/>
  <c r="A1136" i="3"/>
  <c r="A1159" i="3"/>
  <c r="A1184" i="3"/>
  <c r="A1205" i="3"/>
  <c r="A1226" i="3"/>
  <c r="A1237" i="3"/>
  <c r="A1247" i="3"/>
  <c r="A1255" i="3"/>
  <c r="A1280" i="3"/>
  <c r="A1310" i="3"/>
  <c r="A1326" i="3"/>
  <c r="A1366" i="3"/>
  <c r="A1379" i="3"/>
  <c r="A1409" i="3"/>
  <c r="A1451" i="3"/>
  <c r="A1467" i="3"/>
  <c r="A1484" i="3"/>
  <c r="A1501" i="3"/>
  <c r="A1509" i="3"/>
  <c r="A1510" i="3"/>
  <c r="A1520" i="3"/>
  <c r="A1527" i="3"/>
  <c r="A1540" i="3"/>
  <c r="A1547" i="3"/>
  <c r="A1554" i="3"/>
  <c r="A1561" i="3"/>
  <c r="A1567" i="3"/>
  <c r="A1573" i="3"/>
  <c r="A1575" i="3"/>
  <c r="A1582" i="3"/>
  <c r="A1597" i="3"/>
  <c r="A1608" i="3"/>
  <c r="A1624" i="3"/>
  <c r="A1636" i="3"/>
  <c r="A1646" i="3"/>
  <c r="A1656" i="3"/>
  <c r="A1660" i="3"/>
  <c r="A1670" i="3"/>
  <c r="A1673" i="3"/>
  <c r="A1680" i="3"/>
  <c r="A1683" i="3"/>
  <c r="A1693" i="3"/>
  <c r="A1697" i="3"/>
  <c r="A1712" i="3"/>
  <c r="A1724" i="3"/>
  <c r="A1733" i="3"/>
  <c r="A1740" i="3"/>
  <c r="A1747" i="3"/>
  <c r="A1750" i="3"/>
  <c r="A1758" i="3"/>
  <c r="A1761" i="3"/>
  <c r="A1768" i="3"/>
  <c r="A1773" i="3"/>
  <c r="A1784" i="3"/>
  <c r="A1789" i="3"/>
  <c r="A1793" i="3"/>
  <c r="A1799" i="3"/>
  <c r="A1805" i="3"/>
  <c r="A1808" i="3"/>
  <c r="A1814" i="3"/>
  <c r="A1825" i="3"/>
  <c r="A1837" i="3"/>
  <c r="A1846" i="3"/>
  <c r="A1857" i="3"/>
  <c r="A1865" i="3"/>
  <c r="A1870" i="3"/>
  <c r="A1877" i="3"/>
  <c r="A1892" i="3"/>
  <c r="A3093" i="3"/>
  <c r="A3234" i="3"/>
  <c r="A3338" i="3"/>
  <c r="A3340" i="3"/>
  <c r="A3342" i="3"/>
  <c r="A3345" i="3"/>
  <c r="A3349" i="3"/>
  <c r="A3354" i="3"/>
  <c r="A3355" i="3"/>
  <c r="A3357" i="3"/>
  <c r="A3360" i="3"/>
  <c r="A3364" i="3"/>
  <c r="A3366" i="3"/>
  <c r="A3370" i="3"/>
  <c r="A3373" i="3"/>
  <c r="A3374" i="3"/>
  <c r="A3379" i="3"/>
  <c r="A3381" i="3"/>
  <c r="A3384" i="3"/>
  <c r="A3385" i="3"/>
  <c r="A3388" i="3"/>
  <c r="A3391" i="3"/>
  <c r="A3393" i="3"/>
  <c r="A3394" i="3"/>
  <c r="A3395" i="3"/>
  <c r="A3398" i="3"/>
  <c r="A3910" i="3"/>
  <c r="A3971" i="3"/>
  <c r="A4025" i="3"/>
  <c r="A4081" i="3"/>
  <c r="A4403" i="3"/>
  <c r="A4524" i="3"/>
  <c r="A4549" i="3"/>
  <c r="A4622" i="3"/>
  <c r="A4683" i="3"/>
  <c r="A55" i="3"/>
  <c r="A105" i="3"/>
  <c r="A128" i="3"/>
  <c r="A156" i="3"/>
  <c r="A197" i="3"/>
  <c r="A299" i="3"/>
  <c r="A403" i="3"/>
  <c r="A419" i="3"/>
  <c r="A580" i="3"/>
  <c r="A688" i="3"/>
  <c r="A717" i="3"/>
  <c r="A774" i="3"/>
  <c r="A824" i="3"/>
  <c r="A877" i="3"/>
  <c r="A890" i="3"/>
  <c r="A1044" i="3"/>
  <c r="A1094" i="3"/>
  <c r="A1206" i="3"/>
  <c r="A1238" i="3"/>
  <c r="A1281" i="3"/>
  <c r="A1301" i="3"/>
  <c r="A1311" i="3"/>
  <c r="A1327" i="3"/>
  <c r="A1339" i="3"/>
  <c r="A1352" i="3"/>
  <c r="A1358" i="3"/>
  <c r="A1395" i="3"/>
  <c r="A1410" i="3"/>
  <c r="A1428" i="3"/>
  <c r="A1452" i="3"/>
  <c r="A1468" i="3"/>
  <c r="A1485" i="3"/>
  <c r="A1528" i="3"/>
  <c r="A2101" i="3"/>
  <c r="A2117" i="3"/>
  <c r="A2123" i="3"/>
  <c r="A2128" i="3"/>
  <c r="A2135" i="3"/>
  <c r="A2139" i="3"/>
  <c r="A2141" i="3"/>
  <c r="A2150" i="3"/>
  <c r="A2153" i="3"/>
  <c r="A2156" i="3"/>
  <c r="A2264" i="3"/>
  <c r="A2276" i="3"/>
  <c r="A2282" i="3"/>
  <c r="A2285" i="3"/>
  <c r="A2288" i="3"/>
  <c r="A2315" i="3"/>
  <c r="A2316" i="3"/>
  <c r="A2318" i="3"/>
  <c r="A3094" i="3"/>
  <c r="A3235" i="3"/>
  <c r="A3911" i="3"/>
  <c r="A3972" i="3"/>
  <c r="A4026" i="3"/>
  <c r="A4082" i="3"/>
  <c r="A4404" i="3"/>
  <c r="A4447" i="3"/>
  <c r="A4453" i="3"/>
  <c r="A4459" i="3"/>
  <c r="A4623" i="3"/>
  <c r="A4684" i="3"/>
  <c r="A56" i="3"/>
  <c r="A157" i="3"/>
  <c r="A198" i="3"/>
  <c r="A238" i="3"/>
  <c r="A271" i="3"/>
  <c r="A404" i="3"/>
  <c r="A420" i="3"/>
  <c r="A490" i="3"/>
  <c r="A891" i="3"/>
  <c r="A917" i="3"/>
  <c r="A2042" i="3"/>
  <c r="A2046" i="3"/>
  <c r="A3095" i="3"/>
  <c r="A3236" i="3"/>
  <c r="A3912" i="3"/>
  <c r="A3973" i="3"/>
  <c r="A4027" i="3"/>
  <c r="A4083" i="3"/>
  <c r="A4405" i="3"/>
  <c r="A4624" i="3"/>
  <c r="A4685" i="3"/>
  <c r="A57" i="3"/>
  <c r="A79" i="3"/>
  <c r="A106" i="3"/>
  <c r="A158" i="3"/>
  <c r="A199" i="3"/>
  <c r="A224" i="3"/>
  <c r="A351" i="3"/>
  <c r="A3096" i="3"/>
  <c r="A3237" i="3"/>
  <c r="A3913" i="3"/>
  <c r="A3974" i="3"/>
  <c r="A4084" i="3"/>
  <c r="A4406" i="3"/>
  <c r="A4686" i="3"/>
  <c r="A15" i="3"/>
  <c r="A159" i="3"/>
  <c r="A405" i="3"/>
  <c r="A445" i="3"/>
  <c r="A491" i="3"/>
  <c r="A540" i="3"/>
  <c r="A554" i="3"/>
  <c r="A1577" i="3"/>
  <c r="A1954" i="3"/>
  <c r="A1959" i="3"/>
  <c r="A3097" i="3"/>
  <c r="A3238" i="3"/>
  <c r="A3914" i="3"/>
  <c r="A3975" i="3"/>
  <c r="A4085" i="3"/>
  <c r="A4314" i="3"/>
  <c r="A4407" i="3"/>
  <c r="A4625" i="3"/>
  <c r="A4687" i="3"/>
  <c r="A107" i="3"/>
  <c r="A200" i="3"/>
  <c r="A257" i="3"/>
  <c r="A316" i="3"/>
  <c r="A645" i="3"/>
  <c r="A743" i="3"/>
  <c r="A841" i="3"/>
  <c r="A870" i="3"/>
  <c r="A892" i="3"/>
  <c r="A971" i="3"/>
  <c r="A997" i="3"/>
  <c r="A1020" i="3"/>
  <c r="A1045" i="3"/>
  <c r="A1073" i="3"/>
  <c r="A1185" i="3"/>
  <c r="A1239" i="3"/>
  <c r="A1302" i="3"/>
  <c r="A1312" i="3"/>
  <c r="A1328" i="3"/>
  <c r="A1469" i="3"/>
  <c r="A1502" i="3"/>
  <c r="A1555" i="3"/>
  <c r="A1583" i="3"/>
  <c r="A1598" i="3"/>
  <c r="A1609" i="3"/>
  <c r="A1625" i="3"/>
  <c r="A1637" i="3"/>
  <c r="A1647" i="3"/>
  <c r="A1654" i="3"/>
  <c r="A1674" i="3"/>
  <c r="A1684" i="3"/>
  <c r="A1698" i="3"/>
  <c r="A1713" i="3"/>
  <c r="A1725" i="3"/>
  <c r="A1741" i="3"/>
  <c r="A1751" i="3"/>
  <c r="A1762" i="3"/>
  <c r="A1778" i="3"/>
  <c r="A1785" i="3"/>
  <c r="A1790" i="3"/>
  <c r="A1800" i="3"/>
  <c r="A1809" i="3"/>
  <c r="A1815" i="3"/>
  <c r="A1826" i="3"/>
  <c r="A1838" i="3"/>
  <c r="A1847" i="3"/>
  <c r="A1871" i="3"/>
  <c r="A1882" i="3"/>
  <c r="A1883" i="3"/>
  <c r="A1885" i="3"/>
  <c r="A2548" i="3"/>
  <c r="A2550" i="3"/>
  <c r="A2552" i="3"/>
  <c r="A2555" i="3"/>
  <c r="A2559" i="3"/>
  <c r="A2560" i="3"/>
  <c r="A2586" i="3"/>
  <c r="A2589" i="3"/>
  <c r="A2590" i="3"/>
  <c r="A2595" i="3"/>
  <c r="A2597" i="3"/>
  <c r="A2607" i="3"/>
  <c r="A2611" i="3"/>
  <c r="A2612" i="3"/>
  <c r="A2617" i="3"/>
  <c r="A2620" i="3"/>
  <c r="A2623" i="3"/>
  <c r="A2629" i="3"/>
  <c r="A2634" i="3"/>
  <c r="A2637" i="3"/>
  <c r="A2639" i="3"/>
  <c r="A2640" i="3"/>
  <c r="A2643" i="3"/>
  <c r="A2646" i="3"/>
  <c r="A2656" i="3"/>
  <c r="A2660" i="3"/>
  <c r="A2661" i="3"/>
  <c r="A2664" i="3"/>
  <c r="A3098" i="3"/>
  <c r="A3239" i="3"/>
  <c r="A3915" i="3"/>
  <c r="A3976" i="3"/>
  <c r="A4408" i="3"/>
  <c r="A4626" i="3"/>
  <c r="A4688" i="3"/>
  <c r="A201" i="3"/>
  <c r="A300" i="3"/>
  <c r="A406" i="3"/>
  <c r="A446" i="3"/>
  <c r="A700" i="3"/>
  <c r="A728" i="3"/>
  <c r="A744" i="3"/>
  <c r="A775" i="3"/>
  <c r="A842" i="3"/>
  <c r="A871" i="3"/>
  <c r="A941" i="3"/>
  <c r="A1021" i="3"/>
  <c r="A1046" i="3"/>
  <c r="A1095" i="3"/>
  <c r="A1137" i="3"/>
  <c r="A1160" i="3"/>
  <c r="A1186" i="3"/>
  <c r="A1207" i="3"/>
  <c r="A1240" i="3"/>
  <c r="A1256" i="3"/>
  <c r="A1282" i="3"/>
  <c r="A1329" i="3"/>
  <c r="A1367" i="3"/>
  <c r="A1380" i="3"/>
  <c r="A1411" i="3"/>
  <c r="A1429" i="3"/>
  <c r="A1470" i="3"/>
  <c r="A1486" i="3"/>
  <c r="A1503" i="3"/>
  <c r="A1517" i="3"/>
  <c r="A1529" i="3"/>
  <c r="A1541" i="3"/>
  <c r="A1556" i="3"/>
  <c r="A1568" i="3"/>
  <c r="A1599" i="3"/>
  <c r="A1610" i="3"/>
  <c r="A1626" i="3"/>
  <c r="A1638" i="3"/>
  <c r="A1648" i="3"/>
  <c r="A1661" i="3"/>
  <c r="A1675" i="3"/>
  <c r="A1685" i="3"/>
  <c r="A1699" i="3"/>
  <c r="A1714" i="3"/>
  <c r="A1726" i="3"/>
  <c r="A1742" i="3"/>
  <c r="A1752" i="3"/>
  <c r="A1763" i="3"/>
  <c r="A3099" i="3"/>
  <c r="A3240" i="3"/>
  <c r="A3977" i="3"/>
  <c r="A4086" i="3"/>
  <c r="A4409" i="3"/>
  <c r="A4547" i="3"/>
  <c r="A4548" i="3"/>
  <c r="A4551" i="3"/>
  <c r="A4552" i="3"/>
  <c r="A4553" i="3"/>
  <c r="A4554" i="3"/>
  <c r="A4556" i="3"/>
  <c r="A4557" i="3"/>
  <c r="A4558" i="3"/>
  <c r="A4560" i="3"/>
  <c r="A4563" i="3"/>
  <c r="A4564" i="3"/>
  <c r="A4565" i="3"/>
  <c r="A4627" i="3"/>
  <c r="A4689" i="3"/>
  <c r="A58" i="3"/>
  <c r="A89" i="3"/>
  <c r="A108" i="3"/>
  <c r="A129" i="3"/>
  <c r="A202" i="3"/>
  <c r="A258" i="3"/>
  <c r="A283" i="3"/>
  <c r="A287" i="3"/>
  <c r="A301" i="3"/>
  <c r="A325" i="3"/>
  <c r="A329" i="3"/>
  <c r="A335" i="3"/>
  <c r="A352" i="3"/>
  <c r="A382" i="3"/>
  <c r="A447" i="3"/>
  <c r="A492" i="3"/>
  <c r="A581" i="3"/>
  <c r="A595" i="3"/>
  <c r="A598" i="3"/>
  <c r="A843" i="3"/>
  <c r="A872" i="3"/>
  <c r="A918" i="3"/>
  <c r="A1047" i="3"/>
  <c r="A1059" i="3"/>
  <c r="A1074" i="3"/>
  <c r="A1116" i="3"/>
  <c r="A1138" i="3"/>
  <c r="A1161" i="3"/>
  <c r="A1187" i="3"/>
  <c r="A1208" i="3"/>
  <c r="A1227" i="3"/>
  <c r="A1271" i="3"/>
  <c r="A1295" i="3"/>
  <c r="A1306" i="3"/>
  <c r="A1313" i="3"/>
  <c r="A1330" i="3"/>
  <c r="A3100" i="3"/>
  <c r="A3241" i="3"/>
  <c r="A3499" i="3"/>
  <c r="A3503" i="3"/>
  <c r="A4087" i="3"/>
  <c r="A4410" i="3"/>
  <c r="A4516" i="3"/>
  <c r="A4550" i="3"/>
  <c r="A4587" i="3"/>
  <c r="A4628" i="3"/>
  <c r="A4690" i="3"/>
  <c r="A160" i="3"/>
  <c r="A448" i="3"/>
  <c r="A473" i="3"/>
  <c r="A493" i="3"/>
  <c r="A504" i="3"/>
  <c r="A510" i="3"/>
  <c r="A582" i="3"/>
  <c r="A689" i="3"/>
  <c r="A802" i="3"/>
  <c r="A942" i="3"/>
  <c r="A1048" i="3"/>
  <c r="A1057" i="3"/>
  <c r="A1060" i="3"/>
  <c r="A1096" i="3"/>
  <c r="A1117" i="3"/>
  <c r="A1162" i="3"/>
  <c r="A1188" i="3"/>
  <c r="A1228" i="3"/>
  <c r="A1241" i="3"/>
  <c r="A1248" i="3"/>
  <c r="A1257" i="3"/>
  <c r="A3101" i="3"/>
  <c r="A3242" i="3"/>
  <c r="A3916" i="3"/>
  <c r="A3978" i="3"/>
  <c r="A4028" i="3"/>
  <c r="A4088" i="3"/>
  <c r="A4411" i="3"/>
  <c r="A4519" i="3"/>
  <c r="A4629" i="3"/>
  <c r="A4691" i="3"/>
  <c r="A109" i="3"/>
  <c r="A222" i="3"/>
  <c r="A302" i="3"/>
  <c r="A353" i="3"/>
  <c r="A464" i="3"/>
  <c r="A541" i="3"/>
  <c r="A583" i="3"/>
  <c r="A646" i="3"/>
  <c r="A745" i="3"/>
  <c r="A776" i="3"/>
  <c r="A873" i="3"/>
  <c r="A893" i="3"/>
  <c r="A919" i="3"/>
  <c r="A925" i="3"/>
  <c r="A972" i="3"/>
  <c r="A998" i="3"/>
  <c r="A1049" i="3"/>
  <c r="A3102" i="3"/>
  <c r="A3243" i="3"/>
  <c r="A3917" i="3"/>
  <c r="A3979" i="3"/>
  <c r="A4089" i="3"/>
  <c r="A4412" i="3"/>
  <c r="A4504" i="3"/>
  <c r="A4692" i="3"/>
  <c r="A110" i="3"/>
  <c r="A161" i="3"/>
  <c r="A203" i="3"/>
  <c r="A364" i="3"/>
  <c r="A421" i="3"/>
  <c r="A542" i="3"/>
  <c r="A584" i="3"/>
  <c r="A647" i="3"/>
  <c r="A690" i="3"/>
  <c r="A803" i="3"/>
  <c r="A844" i="3"/>
  <c r="A878" i="3"/>
  <c r="A920" i="3"/>
  <c r="A943" i="3"/>
  <c r="A999" i="3"/>
  <c r="A1022" i="3"/>
  <c r="A1331" i="3"/>
  <c r="A1504" i="3"/>
  <c r="A1530" i="3"/>
  <c r="A1542" i="3"/>
  <c r="A1557" i="3"/>
  <c r="A1584" i="3"/>
  <c r="A1611" i="3"/>
  <c r="A1627" i="3"/>
  <c r="A1639" i="3"/>
  <c r="A1649" i="3"/>
  <c r="A1676" i="3"/>
  <c r="A1686" i="3"/>
  <c r="A1715" i="3"/>
  <c r="A1743" i="3"/>
  <c r="A1753" i="3"/>
  <c r="A1764" i="3"/>
  <c r="A1774" i="3"/>
  <c r="A1786" i="3"/>
  <c r="A1801" i="3"/>
  <c r="A1816" i="3"/>
  <c r="A1827" i="3"/>
  <c r="A1839" i="3"/>
  <c r="A3103" i="3"/>
  <c r="A3244" i="3"/>
  <c r="A3918" i="3"/>
  <c r="A3980" i="3"/>
  <c r="A4029" i="3"/>
  <c r="A4090" i="3"/>
  <c r="A4413" i="3"/>
  <c r="A4505" i="3"/>
  <c r="A4566" i="3"/>
  <c r="A4569" i="3"/>
  <c r="A4570" i="3"/>
  <c r="A4572" i="3"/>
  <c r="A4573" i="3"/>
  <c r="A4574" i="3"/>
  <c r="A4576" i="3"/>
  <c r="A4577" i="3"/>
  <c r="A4578" i="3"/>
  <c r="A4630" i="3"/>
  <c r="A4693" i="3"/>
  <c r="A111" i="3"/>
  <c r="A449" i="3"/>
  <c r="A505" i="3"/>
  <c r="A511" i="3"/>
  <c r="A543" i="3"/>
  <c r="A691" i="3"/>
  <c r="A718" i="3"/>
  <c r="A746" i="3"/>
  <c r="A804" i="3"/>
  <c r="A3104" i="3"/>
  <c r="A3245" i="3"/>
  <c r="A3871" i="3"/>
  <c r="A3872" i="3"/>
  <c r="A3981" i="3"/>
  <c r="A4030" i="3"/>
  <c r="A4091" i="3"/>
  <c r="A4321" i="3"/>
  <c r="A4414" i="3"/>
  <c r="A4454" i="3"/>
  <c r="A4518" i="3"/>
  <c r="A4522" i="3"/>
  <c r="A4631" i="3"/>
  <c r="A4694" i="3"/>
  <c r="A16" i="3"/>
  <c r="A112" i="3"/>
  <c r="A130" i="3"/>
  <c r="A135" i="3"/>
  <c r="A138" i="3"/>
  <c r="A139" i="3"/>
  <c r="A162" i="3"/>
  <c r="A174" i="3"/>
  <c r="A225" i="3"/>
  <c r="A229" i="3"/>
  <c r="A232" i="3"/>
  <c r="A259" i="3"/>
  <c r="A276" i="3"/>
  <c r="A280" i="3"/>
  <c r="A288" i="3"/>
  <c r="A317" i="3"/>
  <c r="A330" i="3"/>
  <c r="A336" i="3"/>
  <c r="A371" i="3"/>
  <c r="A375" i="3"/>
  <c r="A383" i="3"/>
  <c r="A387" i="3"/>
  <c r="A450" i="3"/>
  <c r="A494" i="3"/>
  <c r="A512" i="3"/>
  <c r="A516" i="3"/>
  <c r="A521" i="3"/>
  <c r="A525" i="3"/>
  <c r="A544" i="3"/>
  <c r="A555" i="3"/>
  <c r="A567" i="3"/>
  <c r="A585" i="3"/>
  <c r="A599" i="3"/>
  <c r="A614" i="3"/>
  <c r="A626" i="3"/>
  <c r="A628" i="3"/>
  <c r="A631" i="3"/>
  <c r="A648" i="3"/>
  <c r="A659" i="3"/>
  <c r="A667" i="3"/>
  <c r="A669" i="3"/>
  <c r="A704" i="3"/>
  <c r="A729" i="3"/>
  <c r="A730" i="3"/>
  <c r="A756" i="3"/>
  <c r="A758" i="3"/>
  <c r="A761" i="3"/>
  <c r="A785" i="3"/>
  <c r="A805" i="3"/>
  <c r="A818" i="3"/>
  <c r="A822" i="3"/>
  <c r="A825" i="3"/>
  <c r="A827" i="3"/>
  <c r="A851" i="3"/>
  <c r="A854" i="3"/>
  <c r="A855" i="3"/>
  <c r="A857" i="3"/>
  <c r="A858" i="3"/>
  <c r="A859" i="3"/>
  <c r="A874" i="3"/>
  <c r="A879" i="3"/>
  <c r="A894" i="3"/>
  <c r="A903" i="3"/>
  <c r="A904" i="3"/>
  <c r="A905" i="3"/>
  <c r="A906" i="3"/>
  <c r="A921" i="3"/>
  <c r="A926" i="3"/>
  <c r="A929" i="3"/>
  <c r="A944" i="3"/>
  <c r="A955" i="3"/>
  <c r="A958" i="3"/>
  <c r="A959" i="3"/>
  <c r="A973" i="3"/>
  <c r="A1000" i="3"/>
  <c r="A1010" i="3"/>
  <c r="A1030" i="3"/>
  <c r="A1032" i="3"/>
  <c r="A1034" i="3"/>
  <c r="A1075" i="3"/>
  <c r="A1097" i="3"/>
  <c r="A1118" i="3"/>
  <c r="A1127" i="3"/>
  <c r="A1139" i="3"/>
  <c r="A1174" i="3"/>
  <c r="A1198" i="3"/>
  <c r="A1209" i="3"/>
  <c r="A1242" i="3"/>
  <c r="A1267" i="3"/>
  <c r="A1283" i="3"/>
  <c r="A1314" i="3"/>
  <c r="A1332" i="3"/>
  <c r="A1340" i="3"/>
  <c r="A1368" i="3"/>
  <c r="A1445" i="3"/>
  <c r="A1453" i="3"/>
  <c r="A1458" i="3"/>
  <c r="A1471" i="3"/>
  <c r="A1487" i="3"/>
  <c r="A1505" i="3"/>
  <c r="A1518" i="3"/>
  <c r="A1531" i="3"/>
  <c r="A1543" i="3"/>
  <c r="A1558" i="3"/>
  <c r="A1569" i="3"/>
  <c r="A1585" i="3"/>
  <c r="A1600" i="3"/>
  <c r="A1612" i="3"/>
  <c r="A1628" i="3"/>
  <c r="A1640" i="3"/>
  <c r="A1650" i="3"/>
  <c r="A1662" i="3"/>
  <c r="A1677" i="3"/>
  <c r="A1687" i="3"/>
  <c r="A1700" i="3"/>
  <c r="A1716" i="3"/>
  <c r="A1727" i="3"/>
  <c r="A1744" i="3"/>
  <c r="A1754" i="3"/>
  <c r="A1765" i="3"/>
  <c r="A1775" i="3"/>
  <c r="A1802" i="3"/>
  <c r="A1810" i="3"/>
  <c r="A1817" i="3"/>
  <c r="A1840" i="3"/>
  <c r="A1848" i="3"/>
  <c r="A1858" i="3"/>
  <c r="A1866" i="3"/>
  <c r="A1878" i="3"/>
  <c r="A1893" i="3"/>
  <c r="A1906" i="3"/>
  <c r="A1913" i="3"/>
  <c r="A1919" i="3"/>
  <c r="A1924" i="3"/>
  <c r="A1934" i="3"/>
  <c r="A1946" i="3"/>
  <c r="A1960" i="3"/>
  <c r="A1975" i="3"/>
  <c r="A2000" i="3"/>
  <c r="A2012" i="3"/>
  <c r="A2017" i="3"/>
  <c r="A2023" i="3"/>
  <c r="A2030" i="3"/>
  <c r="A2033" i="3"/>
  <c r="A2035" i="3"/>
  <c r="A2036" i="3"/>
  <c r="A2039" i="3"/>
  <c r="A2043" i="3"/>
  <c r="A2047" i="3"/>
  <c r="A2051" i="3"/>
  <c r="A2062" i="3"/>
  <c r="A2063" i="3"/>
  <c r="A2064" i="3"/>
  <c r="A2065" i="3"/>
  <c r="A2070" i="3"/>
  <c r="A2076" i="3"/>
  <c r="A2081" i="3"/>
  <c r="A2084" i="3"/>
  <c r="A2089" i="3"/>
  <c r="A2097" i="3"/>
  <c r="A2102" i="3"/>
  <c r="A2108" i="3"/>
  <c r="A2113" i="3"/>
  <c r="A2118" i="3"/>
  <c r="A2121" i="3"/>
  <c r="A2124" i="3"/>
  <c r="A2129" i="3"/>
  <c r="A2140" i="3"/>
  <c r="A2142" i="3"/>
  <c r="A2145" i="3"/>
  <c r="A2151" i="3"/>
  <c r="A2162" i="3"/>
  <c r="A2166" i="3"/>
  <c r="A2175" i="3"/>
  <c r="A2182" i="3"/>
  <c r="A2188" i="3"/>
  <c r="A2193" i="3"/>
  <c r="A2201" i="3"/>
  <c r="A2205" i="3"/>
  <c r="A2211" i="3"/>
  <c r="A2217" i="3"/>
  <c r="A2220" i="3"/>
  <c r="A2229" i="3"/>
  <c r="A2231" i="3"/>
  <c r="A2235" i="3"/>
  <c r="A2240" i="3"/>
  <c r="A2247" i="3"/>
  <c r="A2252" i="3"/>
  <c r="A2255" i="3"/>
  <c r="A2258" i="3"/>
  <c r="A2261" i="3"/>
  <c r="A2266" i="3"/>
  <c r="A2271" i="3"/>
  <c r="A2278" i="3"/>
  <c r="A2283" i="3"/>
  <c r="A2289" i="3"/>
  <c r="A2295" i="3"/>
  <c r="A2304" i="3"/>
  <c r="A2306" i="3"/>
  <c r="A2310" i="3"/>
  <c r="A2313" i="3"/>
  <c r="A2317" i="3"/>
  <c r="A2321" i="3"/>
  <c r="A2324" i="3"/>
  <c r="A2329" i="3"/>
  <c r="A2333" i="3"/>
  <c r="A2335" i="3"/>
  <c r="A2337" i="3"/>
  <c r="A2340" i="3"/>
  <c r="A2343" i="3"/>
  <c r="A2344" i="3"/>
  <c r="A2348" i="3"/>
  <c r="A2350" i="3"/>
  <c r="A2352" i="3"/>
  <c r="A2357" i="3"/>
  <c r="A2361" i="3"/>
  <c r="A2364" i="3"/>
  <c r="A2368" i="3"/>
  <c r="A2372" i="3"/>
  <c r="A2374" i="3"/>
  <c r="A2379" i="3"/>
  <c r="A2385" i="3"/>
  <c r="A2388" i="3"/>
  <c r="A2394" i="3"/>
  <c r="A2397" i="3"/>
  <c r="A2401" i="3"/>
  <c r="A2410" i="3"/>
  <c r="A2413" i="3"/>
  <c r="A2420" i="3"/>
  <c r="A2424" i="3"/>
  <c r="A2427" i="3"/>
  <c r="A2431" i="3"/>
  <c r="A2438" i="3"/>
  <c r="A2440" i="3"/>
  <c r="A2441" i="3"/>
  <c r="A2445" i="3"/>
  <c r="A2452" i="3"/>
  <c r="A2455" i="3"/>
  <c r="A2462" i="3"/>
  <c r="A2468" i="3"/>
  <c r="A2474" i="3"/>
  <c r="A2479" i="3"/>
  <c r="A2483" i="3"/>
  <c r="A2486" i="3"/>
  <c r="A2488" i="3"/>
  <c r="A2493" i="3"/>
  <c r="A2505" i="3"/>
  <c r="A2507" i="3"/>
  <c r="A2510" i="3"/>
  <c r="A2514" i="3"/>
  <c r="A2519" i="3"/>
  <c r="A2524" i="3"/>
  <c r="A2531" i="3"/>
  <c r="A2537" i="3"/>
  <c r="A3105" i="3"/>
  <c r="A3246" i="3"/>
  <c r="A3681" i="3"/>
  <c r="A3683" i="3"/>
  <c r="A3686" i="3"/>
  <c r="A3694" i="3"/>
  <c r="A3696" i="3"/>
  <c r="A3698" i="3"/>
  <c r="A3701" i="3"/>
  <c r="A3702" i="3"/>
  <c r="A3919" i="3"/>
  <c r="A3982" i="3"/>
  <c r="A4031" i="3"/>
  <c r="A4092" i="3"/>
  <c r="A4313" i="3"/>
  <c r="A4415" i="3"/>
  <c r="A4632" i="3"/>
  <c r="A4695" i="3"/>
  <c r="A3" i="3"/>
  <c r="A17" i="3"/>
  <c r="A140" i="3"/>
  <c r="A163" i="3"/>
  <c r="A175" i="3"/>
  <c r="A180" i="3"/>
  <c r="A260" i="3"/>
  <c r="A303" i="3"/>
  <c r="A354" i="3"/>
  <c r="A407" i="3"/>
  <c r="A451" i="3"/>
  <c r="A495" i="3"/>
  <c r="A615" i="3"/>
  <c r="A632" i="3"/>
  <c r="A660" i="3"/>
  <c r="A664" i="3"/>
  <c r="A668" i="3"/>
  <c r="A701" i="3"/>
  <c r="A705" i="3"/>
  <c r="A719" i="3"/>
  <c r="A747" i="3"/>
  <c r="A753" i="3"/>
  <c r="A757" i="3"/>
  <c r="A759" i="3"/>
  <c r="A762" i="3"/>
  <c r="A777" i="3"/>
  <c r="A784" i="3"/>
  <c r="A806" i="3"/>
  <c r="A819" i="3"/>
  <c r="A823" i="3"/>
  <c r="A945" i="3"/>
  <c r="A956" i="3"/>
  <c r="A1001" i="3"/>
  <c r="A1011" i="3"/>
  <c r="A1062" i="3"/>
  <c r="A1076" i="3"/>
  <c r="A1085" i="3"/>
  <c r="A1098" i="3"/>
  <c r="A1119" i="3"/>
  <c r="A1163" i="3"/>
  <c r="A1284" i="3"/>
  <c r="A1430" i="3"/>
  <c r="A1586" i="3"/>
  <c r="A1717" i="3"/>
  <c r="A1728" i="3"/>
  <c r="A1828" i="3"/>
  <c r="A1841" i="3"/>
  <c r="A1849" i="3"/>
  <c r="A1859" i="3"/>
  <c r="A1867" i="3"/>
  <c r="A1872" i="3"/>
  <c r="A1879" i="3"/>
  <c r="A1884" i="3"/>
  <c r="A1886" i="3"/>
  <c r="A1894" i="3"/>
  <c r="A1897" i="3"/>
  <c r="A1900" i="3"/>
  <c r="A1903" i="3"/>
  <c r="A1914" i="3"/>
  <c r="A1920" i="3"/>
  <c r="A1925" i="3"/>
  <c r="A1928" i="3"/>
  <c r="A1931" i="3"/>
  <c r="A1939" i="3"/>
  <c r="A1947" i="3"/>
  <c r="A1951" i="3"/>
  <c r="A1961" i="3"/>
  <c r="A1965" i="3"/>
  <c r="A1969" i="3"/>
  <c r="A1981" i="3"/>
  <c r="A1986" i="3"/>
  <c r="A1993" i="3"/>
  <c r="A1994" i="3"/>
  <c r="A1995" i="3"/>
  <c r="A2001" i="3"/>
  <c r="A2007" i="3"/>
  <c r="A2013" i="3"/>
  <c r="A2018" i="3"/>
  <c r="A3106" i="3"/>
  <c r="A3247" i="3"/>
  <c r="A3920" i="3"/>
  <c r="A3983" i="3"/>
  <c r="A4032" i="3"/>
  <c r="A4416" i="3"/>
  <c r="A4443" i="3"/>
  <c r="A4448" i="3"/>
  <c r="A4480" i="3"/>
  <c r="A4495" i="3"/>
  <c r="A4500" i="3"/>
  <c r="A4633" i="3"/>
  <c r="A4696" i="3"/>
  <c r="A4" i="3"/>
  <c r="A18" i="3"/>
  <c r="A25" i="3"/>
  <c r="A59" i="3"/>
  <c r="A113" i="3"/>
  <c r="A204" i="3"/>
  <c r="A261" i="3"/>
  <c r="A304" i="3"/>
  <c r="A355" i="3"/>
  <c r="A367" i="3"/>
  <c r="A452" i="3"/>
  <c r="A496" i="3"/>
  <c r="A545" i="3"/>
  <c r="A586" i="3"/>
  <c r="A616" i="3"/>
  <c r="A649" i="3"/>
  <c r="A778" i="3"/>
  <c r="A807" i="3"/>
  <c r="A820" i="3"/>
  <c r="A845" i="3"/>
  <c r="A1002" i="3"/>
  <c r="A1023" i="3"/>
  <c r="A1050" i="3"/>
  <c r="A1099" i="3"/>
  <c r="A1140" i="3"/>
  <c r="A1164" i="3"/>
  <c r="A1189" i="3"/>
  <c r="A1210" i="3"/>
  <c r="A1268" i="3"/>
  <c r="A1315" i="3"/>
  <c r="A1396" i="3"/>
  <c r="A1488" i="3"/>
  <c r="A1506" i="3"/>
  <c r="A1532" i="3"/>
  <c r="A1548" i="3"/>
  <c r="A1559" i="3"/>
  <c r="A1562" i="3"/>
  <c r="A1570" i="3"/>
  <c r="A1587" i="3"/>
  <c r="A1601" i="3"/>
  <c r="A1604" i="3"/>
  <c r="A1613" i="3"/>
  <c r="A1629" i="3"/>
  <c r="A1651" i="3"/>
  <c r="A1663" i="3"/>
  <c r="A1668" i="3"/>
  <c r="A1678" i="3"/>
  <c r="A1688" i="3"/>
  <c r="A1701" i="3"/>
  <c r="A1703" i="3"/>
  <c r="A1766" i="3"/>
  <c r="A1776" i="3"/>
  <c r="A1787" i="3"/>
  <c r="A1791" i="3"/>
  <c r="A1803" i="3"/>
  <c r="A1811" i="3"/>
  <c r="A1818" i="3"/>
  <c r="A1850" i="3"/>
  <c r="A1860" i="3"/>
  <c r="A1873" i="3"/>
  <c r="A1898" i="3"/>
  <c r="A1901" i="3"/>
  <c r="A1907" i="3"/>
  <c r="A1915" i="3"/>
  <c r="A1929" i="3"/>
  <c r="A1935" i="3"/>
  <c r="A1962" i="3"/>
  <c r="A1987" i="3"/>
  <c r="A2002" i="3"/>
  <c r="A2008" i="3"/>
  <c r="A2106" i="3"/>
  <c r="A2169" i="3"/>
  <c r="A2176" i="3"/>
  <c r="A2183" i="3"/>
  <c r="A2221" i="3"/>
  <c r="A2241" i="3"/>
  <c r="A2248" i="3"/>
  <c r="A2250" i="3"/>
  <c r="A2256" i="3"/>
  <c r="A2262" i="3"/>
  <c r="A2267" i="3"/>
  <c r="A2272" i="3"/>
  <c r="A2284" i="3"/>
  <c r="A2290" i="3"/>
  <c r="A2296" i="3"/>
  <c r="A2297" i="3"/>
  <c r="A2307" i="3"/>
  <c r="A2311" i="3"/>
  <c r="A2325" i="3"/>
  <c r="A2330" i="3"/>
  <c r="A2345" i="3"/>
  <c r="A2346" i="3"/>
  <c r="A2349" i="3"/>
  <c r="A2362" i="3"/>
  <c r="A2365" i="3"/>
  <c r="A2380" i="3"/>
  <c r="A2383" i="3"/>
  <c r="A2389" i="3"/>
  <c r="A2395" i="3"/>
  <c r="A2402" i="3"/>
  <c r="A2408" i="3"/>
  <c r="A2415" i="3"/>
  <c r="A2421" i="3"/>
  <c r="A2425" i="3"/>
  <c r="A2428" i="3"/>
  <c r="A2436" i="3"/>
  <c r="A2442" i="3"/>
  <c r="A2448" i="3"/>
  <c r="A2456" i="3"/>
  <c r="A2463" i="3"/>
  <c r="A2469" i="3"/>
  <c r="A2475" i="3"/>
  <c r="A2484" i="3"/>
  <c r="A2487" i="3"/>
  <c r="A2489" i="3"/>
  <c r="A2494" i="3"/>
  <c r="A2500" i="3"/>
  <c r="A2503" i="3"/>
  <c r="A2508" i="3"/>
  <c r="A2511" i="3"/>
  <c r="A2515" i="3"/>
  <c r="A2520" i="3"/>
  <c r="A2525" i="3"/>
  <c r="A2527" i="3"/>
  <c r="A2532" i="3"/>
  <c r="A2535" i="3"/>
  <c r="A2538" i="3"/>
  <c r="A2542" i="3"/>
  <c r="A2546" i="3"/>
  <c r="A2556" i="3"/>
  <c r="A2572" i="3"/>
  <c r="A2580" i="3"/>
  <c r="A2587" i="3"/>
  <c r="A2600" i="3"/>
  <c r="A2608" i="3"/>
  <c r="A2614" i="3"/>
  <c r="A2618" i="3"/>
  <c r="A2635" i="3"/>
  <c r="A2644" i="3"/>
  <c r="A2647" i="3"/>
  <c r="A2651" i="3"/>
  <c r="A2657" i="3"/>
  <c r="A2665" i="3"/>
  <c r="A2666" i="3"/>
  <c r="A2670" i="3"/>
  <c r="A2671" i="3"/>
  <c r="A2674" i="3"/>
  <c r="A2686" i="3"/>
  <c r="A2699" i="3"/>
  <c r="A2701" i="3"/>
  <c r="A2710" i="3"/>
  <c r="A2712" i="3"/>
  <c r="A2718" i="3"/>
  <c r="A2722" i="3"/>
  <c r="A2724" i="3"/>
  <c r="A2727" i="3"/>
  <c r="A2736" i="3"/>
  <c r="A2738" i="3"/>
  <c r="A2741" i="3"/>
  <c r="A2745" i="3"/>
  <c r="A2753" i="3"/>
  <c r="A2757" i="3"/>
  <c r="A2763" i="3"/>
  <c r="A2769" i="3"/>
  <c r="A2773" i="3"/>
  <c r="A2778" i="3"/>
  <c r="A2784" i="3"/>
  <c r="A2788" i="3"/>
  <c r="A2792" i="3"/>
  <c r="A2795" i="3"/>
  <c r="A2798" i="3"/>
  <c r="A2801" i="3"/>
  <c r="A2805" i="3"/>
  <c r="A2808" i="3"/>
  <c r="A2811" i="3"/>
  <c r="A2816" i="3"/>
  <c r="A2825" i="3"/>
  <c r="A2830" i="3"/>
  <c r="A2835" i="3"/>
  <c r="A2838" i="3"/>
  <c r="A2841" i="3"/>
  <c r="A2843" i="3"/>
  <c r="A2848" i="3"/>
  <c r="A2850" i="3"/>
  <c r="A2851" i="3"/>
  <c r="A2854" i="3"/>
  <c r="A2856" i="3"/>
  <c r="A2862" i="3"/>
  <c r="A2864" i="3"/>
  <c r="A2866" i="3"/>
  <c r="A2874" i="3"/>
  <c r="A2885" i="3"/>
  <c r="A2888" i="3"/>
  <c r="A2904" i="3"/>
  <c r="A2907" i="3"/>
  <c r="A2908" i="3"/>
  <c r="A2914" i="3"/>
  <c r="A2925" i="3"/>
  <c r="A2931" i="3"/>
  <c r="A2942" i="3"/>
  <c r="A2944" i="3"/>
  <c r="A2945" i="3"/>
  <c r="A2948" i="3"/>
  <c r="A2950" i="3"/>
  <c r="A2955" i="3"/>
  <c r="A2990" i="3"/>
  <c r="A2993" i="3"/>
  <c r="A3003" i="3"/>
  <c r="A3005" i="3"/>
  <c r="A3006" i="3"/>
  <c r="A3007" i="3"/>
  <c r="A3008" i="3"/>
  <c r="A3009" i="3"/>
  <c r="A3014" i="3"/>
  <c r="A3018" i="3"/>
  <c r="A3019" i="3"/>
  <c r="A3020" i="3"/>
  <c r="A3021" i="3"/>
  <c r="A3023" i="3"/>
  <c r="A3025" i="3"/>
  <c r="A3026" i="3"/>
  <c r="A3027" i="3"/>
  <c r="A3028" i="3"/>
  <c r="A3029" i="3"/>
  <c r="A3031" i="3"/>
  <c r="A3034" i="3"/>
  <c r="A3036" i="3"/>
  <c r="A3041" i="3"/>
  <c r="A3048" i="3"/>
  <c r="A3107" i="3"/>
  <c r="A3193" i="3"/>
  <c r="A3194" i="3"/>
  <c r="A3248" i="3"/>
  <c r="A3275" i="3"/>
  <c r="A3278" i="3"/>
  <c r="A3279" i="3"/>
  <c r="A3280" i="3"/>
  <c r="A3281" i="3"/>
  <c r="A3286" i="3"/>
  <c r="A3287" i="3"/>
  <c r="A3292" i="3"/>
  <c r="A3296" i="3"/>
  <c r="A3299" i="3"/>
  <c r="A3301" i="3"/>
  <c r="A3304" i="3"/>
  <c r="A3309" i="3"/>
  <c r="A3310" i="3"/>
  <c r="A3311" i="3"/>
  <c r="A3315" i="3"/>
  <c r="A3318" i="3"/>
  <c r="A3321" i="3"/>
  <c r="A3323" i="3"/>
  <c r="A3325" i="3"/>
  <c r="A3327" i="3"/>
  <c r="A3332" i="3"/>
  <c r="A3333" i="3"/>
  <c r="A3335" i="3"/>
  <c r="A3337" i="3"/>
  <c r="A3339" i="3"/>
  <c r="A3341" i="3"/>
  <c r="A3343" i="3"/>
  <c r="A3346" i="3"/>
  <c r="A3350" i="3"/>
  <c r="A3921" i="3"/>
  <c r="A3984" i="3"/>
  <c r="A4033" i="3"/>
  <c r="A4093" i="3"/>
  <c r="A4417" i="3"/>
  <c r="A4492" i="3"/>
  <c r="A4498" i="3"/>
  <c r="A4517" i="3"/>
  <c r="A4588" i="3"/>
  <c r="A4590" i="3"/>
  <c r="A4634" i="3"/>
  <c r="A4697" i="3"/>
  <c r="A60" i="3"/>
  <c r="A114" i="3"/>
  <c r="A131" i="3"/>
  <c r="A233" i="3"/>
  <c r="A236" i="3"/>
  <c r="A239" i="3"/>
  <c r="A262" i="3"/>
  <c r="A273" i="3"/>
  <c r="A277" i="3"/>
  <c r="A284" i="3"/>
  <c r="A289" i="3"/>
  <c r="A305" i="3"/>
  <c r="A318" i="3"/>
  <c r="A326" i="3"/>
  <c r="A331" i="3"/>
  <c r="A365" i="3"/>
  <c r="A368" i="3"/>
  <c r="A372" i="3"/>
  <c r="A376" i="3"/>
  <c r="A379" i="3"/>
  <c r="A384" i="3"/>
  <c r="A388" i="3"/>
  <c r="A408" i="3"/>
  <c r="A422" i="3"/>
  <c r="A426" i="3"/>
  <c r="A430" i="3"/>
  <c r="A453" i="3"/>
  <c r="A465" i="3"/>
  <c r="A469" i="3"/>
  <c r="A476" i="3"/>
  <c r="A506" i="3"/>
  <c r="A513" i="3"/>
  <c r="A517" i="3"/>
  <c r="A518" i="3"/>
  <c r="A522" i="3"/>
  <c r="A526" i="3"/>
  <c r="A546" i="3"/>
  <c r="A556" i="3"/>
  <c r="A560" i="3"/>
  <c r="A564" i="3"/>
  <c r="A568" i="3"/>
  <c r="A587" i="3"/>
  <c r="A596" i="3"/>
  <c r="A600" i="3"/>
  <c r="A808" i="3"/>
  <c r="A846" i="3"/>
  <c r="A927" i="3"/>
  <c r="A946" i="3"/>
  <c r="A974" i="3"/>
  <c r="A1003" i="3"/>
  <c r="A1100" i="3"/>
  <c r="A1120" i="3"/>
  <c r="A1141" i="3"/>
  <c r="A1165" i="3"/>
  <c r="A1175" i="3"/>
  <c r="A1190" i="3"/>
  <c r="A1285" i="3"/>
  <c r="A1303" i="3"/>
  <c r="A1316" i="3"/>
  <c r="A1353" i="3"/>
  <c r="A1369" i="3"/>
  <c r="A1381" i="3"/>
  <c r="A1385" i="3"/>
  <c r="A1431" i="3"/>
  <c r="A1472" i="3"/>
  <c r="A1718" i="3"/>
  <c r="A1829" i="3"/>
  <c r="A1926" i="3"/>
  <c r="A1930" i="3"/>
  <c r="A1936" i="3"/>
  <c r="A1948" i="3"/>
  <c r="A1966" i="3"/>
  <c r="A1976" i="3"/>
  <c r="A1988" i="3"/>
  <c r="A1" i="3"/>
  <c r="F2948" i="1"/>
  <c r="F2420" i="1"/>
  <c r="F2153" i="1"/>
  <c r="F1643" i="1"/>
  <c r="F1056" i="1"/>
  <c r="F412" i="1"/>
  <c r="F3339" i="1"/>
  <c r="F3210" i="1"/>
  <c r="F3039" i="1"/>
  <c r="F2946" i="1"/>
  <c r="F2862" i="1"/>
  <c r="F2778" i="1"/>
  <c r="F2670" i="1"/>
  <c r="F2584" i="1"/>
  <c r="F2499" i="1"/>
  <c r="F2415" i="1"/>
  <c r="F2337" i="1"/>
  <c r="F2304" i="1"/>
  <c r="F2242" i="1"/>
  <c r="F2152" i="1"/>
  <c r="F2045" i="1"/>
  <c r="F1973" i="1"/>
  <c r="F1872" i="1"/>
  <c r="F1787" i="1"/>
  <c r="F1723" i="1"/>
  <c r="F1641" i="1"/>
  <c r="F1523" i="1"/>
  <c r="F1318" i="1"/>
  <c r="F1181" i="1"/>
  <c r="F1087" i="1"/>
  <c r="F1054" i="1"/>
  <c r="F1026" i="1"/>
  <c r="F963" i="1"/>
  <c r="F939" i="1"/>
  <c r="F875" i="1"/>
  <c r="F750" i="1"/>
  <c r="F676" i="1"/>
  <c r="F464" i="1"/>
  <c r="F447" i="1"/>
  <c r="F373" i="1"/>
  <c r="F225" i="1"/>
  <c r="F3340" i="1"/>
  <c r="F2780" i="1"/>
  <c r="F2305" i="1"/>
  <c r="F1788" i="1"/>
  <c r="F1088" i="1"/>
  <c r="F941" i="1"/>
  <c r="F677" i="1"/>
  <c r="F3337" i="1"/>
  <c r="F3167" i="1"/>
  <c r="F2987" i="1"/>
  <c r="F2940" i="1"/>
  <c r="F2855" i="1"/>
  <c r="F2773" i="1"/>
  <c r="F2660" i="1"/>
  <c r="F2582" i="1"/>
  <c r="F2498" i="1"/>
  <c r="F2414" i="1"/>
  <c r="F2322" i="1"/>
  <c r="F2294" i="1"/>
  <c r="F2224" i="1"/>
  <c r="F2151" i="1"/>
  <c r="F2039" i="1"/>
  <c r="F1967" i="1"/>
  <c r="F1863" i="1"/>
  <c r="F1773" i="1"/>
  <c r="F1716" i="1"/>
  <c r="F1627" i="1"/>
  <c r="F1454" i="1"/>
  <c r="F1271" i="1"/>
  <c r="F1168" i="1"/>
  <c r="F1079" i="1"/>
  <c r="F1052" i="1"/>
  <c r="F1024" i="1"/>
  <c r="F962" i="1"/>
  <c r="F931" i="1"/>
  <c r="F862" i="1"/>
  <c r="F744" i="1"/>
  <c r="F650" i="1"/>
  <c r="F463" i="1"/>
  <c r="F442" i="1"/>
  <c r="F354" i="1"/>
  <c r="F211" i="1"/>
  <c r="F2870" i="1"/>
  <c r="F2710" i="1"/>
  <c r="F2243" i="1"/>
  <c r="F1537" i="1"/>
  <c r="F448" i="1"/>
  <c r="F3334" i="1"/>
  <c r="F3163" i="1"/>
  <c r="F2981" i="1"/>
  <c r="F2936" i="1"/>
  <c r="F2823" i="1"/>
  <c r="F2752" i="1"/>
  <c r="F2638" i="1"/>
  <c r="F2574" i="1"/>
  <c r="F2497" i="1"/>
  <c r="F2382" i="1"/>
  <c r="F2321" i="1"/>
  <c r="F2284" i="1"/>
  <c r="F2222" i="1"/>
  <c r="F2150" i="1"/>
  <c r="F2022" i="1"/>
  <c r="F1956" i="1"/>
  <c r="F1862" i="1"/>
  <c r="F1751" i="1"/>
  <c r="F1681" i="1"/>
  <c r="F1591" i="1"/>
  <c r="F1423" i="1"/>
  <c r="F1262" i="1"/>
  <c r="F1165" i="1"/>
  <c r="F1075" i="1"/>
  <c r="F1051" i="1"/>
  <c r="F1019" i="1"/>
  <c r="F961" i="1"/>
  <c r="F925" i="1"/>
  <c r="F858" i="1"/>
  <c r="F743" i="1"/>
  <c r="F589" i="1"/>
  <c r="F460" i="1"/>
  <c r="F431" i="1"/>
  <c r="F288" i="1"/>
  <c r="F163" i="1"/>
  <c r="F3042" i="1"/>
  <c r="F2502" i="1"/>
  <c r="F1993" i="1"/>
  <c r="F1724" i="1"/>
  <c r="F1033" i="1"/>
  <c r="F477" i="1"/>
  <c r="F3317" i="1"/>
  <c r="F3101" i="1"/>
  <c r="F2980" i="1"/>
  <c r="F2933" i="1"/>
  <c r="F2822" i="1"/>
  <c r="F2751" i="1"/>
  <c r="F2627" i="1"/>
  <c r="F2553" i="1"/>
  <c r="F2465" i="1"/>
  <c r="F2373" i="1"/>
  <c r="F2320" i="1"/>
  <c r="F2270" i="1"/>
  <c r="F2221" i="1"/>
  <c r="F2147" i="1"/>
  <c r="F2016" i="1"/>
  <c r="F1946" i="1"/>
  <c r="F1848" i="1"/>
  <c r="F1741" i="1"/>
  <c r="F1666" i="1"/>
  <c r="F1578" i="1"/>
  <c r="F1405" i="1"/>
  <c r="F1261" i="1"/>
  <c r="F1155" i="1"/>
  <c r="F1074" i="1"/>
  <c r="F1050" i="1"/>
  <c r="F1018" i="1"/>
  <c r="F955" i="1"/>
  <c r="F899" i="1"/>
  <c r="F856" i="1"/>
  <c r="F723" i="1"/>
  <c r="F570" i="1"/>
  <c r="F457" i="1"/>
  <c r="F420" i="1"/>
  <c r="F283" i="1"/>
  <c r="F70" i="1"/>
  <c r="F3214" i="1"/>
  <c r="F2589" i="1"/>
  <c r="F2082" i="1"/>
  <c r="F1184" i="1"/>
  <c r="F767" i="1"/>
  <c r="F3302" i="1"/>
  <c r="F3067" i="1"/>
  <c r="F2977" i="1"/>
  <c r="F2906" i="1"/>
  <c r="F2812" i="1"/>
  <c r="F2750" i="1"/>
  <c r="F2617" i="1"/>
  <c r="F2546" i="1"/>
  <c r="F2456" i="1"/>
  <c r="F2372" i="1"/>
  <c r="F2319" i="1"/>
  <c r="F2266" i="1"/>
  <c r="F2192" i="1"/>
  <c r="F2132" i="1"/>
  <c r="F2008" i="1"/>
  <c r="F1928" i="1"/>
  <c r="F1832" i="1"/>
  <c r="F1727" i="1"/>
  <c r="F1664" i="1"/>
  <c r="F1554" i="1"/>
  <c r="F1404" i="1"/>
  <c r="F1240" i="1"/>
  <c r="F1111" i="1"/>
  <c r="F1069" i="1"/>
  <c r="F1045" i="1"/>
  <c r="F1010" i="1"/>
  <c r="F952" i="1"/>
  <c r="F890" i="1"/>
  <c r="F834" i="1"/>
  <c r="F711" i="1"/>
  <c r="F545" i="1"/>
  <c r="F455" i="1"/>
  <c r="F416" i="1"/>
  <c r="F280" i="1"/>
  <c r="F66" i="1"/>
  <c r="F2876" i="1"/>
  <c r="F2349" i="1"/>
  <c r="F1911" i="1"/>
  <c r="F1354" i="1"/>
  <c r="F967" i="1"/>
  <c r="F234" i="1"/>
  <c r="F3342" i="1"/>
  <c r="F3228" i="1"/>
  <c r="F3066" i="1"/>
  <c r="F2975" i="1"/>
  <c r="F2894" i="1"/>
  <c r="F2803" i="1"/>
  <c r="F2737" i="1"/>
  <c r="F2615" i="1"/>
  <c r="F2514" i="1"/>
  <c r="F2449" i="1"/>
  <c r="F2364" i="1"/>
  <c r="F2316" i="1"/>
  <c r="F2252" i="1"/>
  <c r="F2187" i="1"/>
  <c r="F2121" i="1"/>
  <c r="F2006" i="1"/>
  <c r="F1914" i="1"/>
  <c r="F1797" i="1"/>
  <c r="F1726" i="1"/>
  <c r="F1663" i="1"/>
  <c r="F1552" i="1"/>
  <c r="F1399" i="1"/>
  <c r="F1232" i="1"/>
  <c r="F1091" i="1"/>
  <c r="F1065" i="1"/>
  <c r="F1041" i="1"/>
  <c r="F989" i="1"/>
  <c r="F946" i="1"/>
  <c r="F888" i="1"/>
  <c r="F809" i="1"/>
  <c r="F706" i="1"/>
  <c r="F493" i="1"/>
  <c r="F453" i="1"/>
  <c r="F415" i="1"/>
  <c r="F277" i="1"/>
  <c r="F46" i="1"/>
  <c r="F3341" i="1"/>
  <c r="F3217" i="1"/>
  <c r="F3059" i="1"/>
  <c r="F2960" i="1"/>
  <c r="F2881" i="1"/>
  <c r="F2790" i="1"/>
  <c r="F2719" i="1"/>
  <c r="F2611" i="1"/>
  <c r="F2506" i="1"/>
  <c r="F2434" i="1"/>
  <c r="F2352" i="1"/>
  <c r="F2308" i="1"/>
  <c r="F2246" i="1"/>
  <c r="F2163" i="1"/>
  <c r="F2088" i="1"/>
  <c r="F2005" i="1"/>
  <c r="F1912" i="1"/>
  <c r="F1792" i="1"/>
  <c r="F1725" i="1"/>
  <c r="F1652" i="1"/>
  <c r="F1548" i="1"/>
  <c r="F1358" i="1"/>
  <c r="F1185" i="1"/>
  <c r="F1089" i="1"/>
  <c r="F1059" i="1"/>
  <c r="F1040" i="1"/>
  <c r="F977" i="1"/>
  <c r="F942" i="1"/>
  <c r="F883" i="1"/>
  <c r="F790" i="1"/>
  <c r="F699" i="1"/>
  <c r="F481" i="1"/>
  <c r="F449" i="1"/>
  <c r="F413" i="1"/>
  <c r="F242" i="1"/>
  <c r="F3329" i="1"/>
  <c r="F3321" i="1"/>
  <c r="F3313" i="1"/>
  <c r="F3305" i="1"/>
  <c r="F3297" i="1"/>
  <c r="F3289" i="1"/>
  <c r="F3281" i="1"/>
  <c r="F3273" i="1"/>
  <c r="F3265" i="1"/>
  <c r="F3257" i="1"/>
  <c r="F3249" i="1"/>
  <c r="F3241" i="1"/>
  <c r="F3233" i="1"/>
  <c r="F3225" i="1"/>
  <c r="F3209" i="1"/>
  <c r="F3201" i="1"/>
  <c r="F3193" i="1"/>
  <c r="F3185" i="1"/>
  <c r="F3177" i="1"/>
  <c r="F3168" i="1"/>
  <c r="F3159" i="1"/>
  <c r="F3146" i="1"/>
  <c r="F3130" i="1"/>
  <c r="F3110" i="1"/>
  <c r="F3078" i="1"/>
  <c r="F3046" i="1"/>
  <c r="F3014" i="1"/>
  <c r="F2982" i="1"/>
  <c r="F2950" i="1"/>
  <c r="F2918" i="1"/>
  <c r="F2886" i="1"/>
  <c r="F3336" i="1"/>
  <c r="F3328" i="1"/>
  <c r="F3320" i="1"/>
  <c r="F3312" i="1"/>
  <c r="F3304" i="1"/>
  <c r="F3296" i="1"/>
  <c r="F3288" i="1"/>
  <c r="F3280" i="1"/>
  <c r="F3272" i="1"/>
  <c r="F3264" i="1"/>
  <c r="F3256" i="1"/>
  <c r="F3248" i="1"/>
  <c r="F3240" i="1"/>
  <c r="F3232" i="1"/>
  <c r="F3224" i="1"/>
  <c r="F3216" i="1"/>
  <c r="F3208" i="1"/>
  <c r="F3200" i="1"/>
  <c r="F3192" i="1"/>
  <c r="F3184" i="1"/>
  <c r="F3176" i="1"/>
  <c r="F3158" i="1"/>
  <c r="F3143" i="1"/>
  <c r="F3127" i="1"/>
  <c r="F3106" i="1"/>
  <c r="F3074" i="1"/>
  <c r="F3010" i="1"/>
  <c r="F2978" i="1"/>
  <c r="F2914" i="1"/>
  <c r="F2882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6" i="1"/>
  <c r="F3157" i="1"/>
  <c r="F3142" i="1"/>
  <c r="F3126" i="1"/>
  <c r="F3102" i="1"/>
  <c r="F3070" i="1"/>
  <c r="F3038" i="1"/>
  <c r="F3006" i="1"/>
  <c r="F2974" i="1"/>
  <c r="F2942" i="1"/>
  <c r="F2910" i="1"/>
  <c r="F2878" i="1"/>
  <c r="F3326" i="1"/>
  <c r="F3318" i="1"/>
  <c r="F3310" i="1"/>
  <c r="F3294" i="1"/>
  <c r="F3286" i="1"/>
  <c r="F3278" i="1"/>
  <c r="F3270" i="1"/>
  <c r="F3262" i="1"/>
  <c r="F3254" i="1"/>
  <c r="F3246" i="1"/>
  <c r="F3238" i="1"/>
  <c r="F3230" i="1"/>
  <c r="F3222" i="1"/>
  <c r="F3206" i="1"/>
  <c r="F3198" i="1"/>
  <c r="F3190" i="1"/>
  <c r="F3182" i="1"/>
  <c r="F3174" i="1"/>
  <c r="F3165" i="1"/>
  <c r="F3156" i="1"/>
  <c r="F3140" i="1"/>
  <c r="F3124" i="1"/>
  <c r="F3098" i="1"/>
  <c r="F3034" i="1"/>
  <c r="F3002" i="1"/>
  <c r="F2970" i="1"/>
  <c r="F2938" i="1"/>
  <c r="F2874" i="1"/>
  <c r="F3333" i="1"/>
  <c r="F3325" i="1"/>
  <c r="F3309" i="1"/>
  <c r="F3301" i="1"/>
  <c r="F3293" i="1"/>
  <c r="F3285" i="1"/>
  <c r="F3277" i="1"/>
  <c r="F3269" i="1"/>
  <c r="F3261" i="1"/>
  <c r="F3253" i="1"/>
  <c r="F3245" i="1"/>
  <c r="F3237" i="1"/>
  <c r="F3229" i="1"/>
  <c r="F3221" i="1"/>
  <c r="F3213" i="1"/>
  <c r="F3205" i="1"/>
  <c r="F3197" i="1"/>
  <c r="F3189" i="1"/>
  <c r="F3181" i="1"/>
  <c r="F3173" i="1"/>
  <c r="F3164" i="1"/>
  <c r="F3154" i="1"/>
  <c r="F3138" i="1"/>
  <c r="F3122" i="1"/>
  <c r="F3094" i="1"/>
  <c r="F3062" i="1"/>
  <c r="F3030" i="1"/>
  <c r="F2998" i="1"/>
  <c r="F2966" i="1"/>
  <c r="F2934" i="1"/>
  <c r="F2902" i="1"/>
  <c r="F7" i="1"/>
  <c r="F15" i="1"/>
  <c r="F23" i="1"/>
  <c r="F31" i="1"/>
  <c r="F39" i="1"/>
  <c r="F47" i="1"/>
  <c r="F55" i="1"/>
  <c r="F63" i="1"/>
  <c r="F71" i="1"/>
  <c r="F79" i="1"/>
  <c r="F87" i="1"/>
  <c r="F95" i="1"/>
  <c r="F103" i="1"/>
  <c r="F111" i="1"/>
  <c r="F119" i="1"/>
  <c r="F127" i="1"/>
  <c r="F135" i="1"/>
  <c r="F143" i="1"/>
  <c r="F151" i="1"/>
  <c r="F159" i="1"/>
  <c r="F167" i="1"/>
  <c r="F175" i="1"/>
  <c r="F183" i="1"/>
  <c r="F191" i="1"/>
  <c r="F199" i="1"/>
  <c r="F207" i="1"/>
  <c r="F215" i="1"/>
  <c r="F223" i="1"/>
  <c r="F231" i="1"/>
  <c r="F239" i="1"/>
  <c r="F247" i="1"/>
  <c r="F255" i="1"/>
  <c r="F263" i="1"/>
  <c r="F271" i="1"/>
  <c r="F279" i="1"/>
  <c r="F287" i="1"/>
  <c r="F295" i="1"/>
  <c r="F303" i="1"/>
  <c r="F311" i="1"/>
  <c r="F319" i="1"/>
  <c r="F327" i="1"/>
  <c r="F335" i="1"/>
  <c r="F343" i="1"/>
  <c r="F351" i="1"/>
  <c r="F359" i="1"/>
  <c r="F367" i="1"/>
  <c r="F375" i="1"/>
  <c r="F383" i="1"/>
  <c r="F391" i="1"/>
  <c r="F399" i="1"/>
  <c r="F407" i="1"/>
  <c r="F423" i="1"/>
  <c r="F439" i="1"/>
  <c r="F471" i="1"/>
  <c r="F479" i="1"/>
  <c r="F487" i="1"/>
  <c r="F495" i="1"/>
  <c r="F503" i="1"/>
  <c r="F511" i="1"/>
  <c r="F519" i="1"/>
  <c r="F527" i="1"/>
  <c r="F535" i="1"/>
  <c r="F543" i="1"/>
  <c r="F551" i="1"/>
  <c r="F559" i="1"/>
  <c r="F567" i="1"/>
  <c r="F575" i="1"/>
  <c r="F583" i="1"/>
  <c r="F591" i="1"/>
  <c r="F599" i="1"/>
  <c r="F607" i="1"/>
  <c r="F615" i="1"/>
  <c r="F623" i="1"/>
  <c r="F631" i="1"/>
  <c r="F639" i="1"/>
  <c r="F647" i="1"/>
  <c r="F655" i="1"/>
  <c r="F663" i="1"/>
  <c r="F8" i="1"/>
  <c r="F16" i="1"/>
  <c r="F24" i="1"/>
  <c r="F32" i="1"/>
  <c r="F40" i="1"/>
  <c r="F48" i="1"/>
  <c r="F56" i="1"/>
  <c r="F64" i="1"/>
  <c r="F72" i="1"/>
  <c r="F80" i="1"/>
  <c r="F88" i="1"/>
  <c r="F96" i="1"/>
  <c r="F104" i="1"/>
  <c r="F112" i="1"/>
  <c r="F120" i="1"/>
  <c r="F128" i="1"/>
  <c r="F136" i="1"/>
  <c r="F144" i="1"/>
  <c r="F152" i="1"/>
  <c r="F160" i="1"/>
  <c r="F168" i="1"/>
  <c r="F176" i="1"/>
  <c r="F184" i="1"/>
  <c r="F192" i="1"/>
  <c r="F200" i="1"/>
  <c r="F208" i="1"/>
  <c r="F216" i="1"/>
  <c r="F224" i="1"/>
  <c r="F232" i="1"/>
  <c r="F240" i="1"/>
  <c r="F248" i="1"/>
  <c r="F256" i="1"/>
  <c r="F264" i="1"/>
  <c r="F272" i="1"/>
  <c r="F296" i="1"/>
  <c r="F304" i="1"/>
  <c r="F312" i="1"/>
  <c r="F320" i="1"/>
  <c r="F328" i="1"/>
  <c r="F336" i="1"/>
  <c r="F344" i="1"/>
  <c r="F352" i="1"/>
  <c r="F360" i="1"/>
  <c r="F368" i="1"/>
  <c r="F376" i="1"/>
  <c r="F384" i="1"/>
  <c r="F392" i="1"/>
  <c r="F400" i="1"/>
  <c r="F408" i="1"/>
  <c r="F424" i="1"/>
  <c r="F432" i="1"/>
  <c r="F440" i="1"/>
  <c r="F456" i="1"/>
  <c r="F472" i="1"/>
  <c r="F480" i="1"/>
  <c r="F488" i="1"/>
  <c r="F496" i="1"/>
  <c r="F504" i="1"/>
  <c r="F512" i="1"/>
  <c r="F520" i="1"/>
  <c r="F528" i="1"/>
  <c r="F536" i="1"/>
  <c r="F544" i="1"/>
  <c r="F552" i="1"/>
  <c r="F560" i="1"/>
  <c r="F568" i="1"/>
  <c r="F576" i="1"/>
  <c r="F584" i="1"/>
  <c r="F592" i="1"/>
  <c r="F600" i="1"/>
  <c r="F608" i="1"/>
  <c r="F616" i="1"/>
  <c r="F624" i="1"/>
  <c r="F632" i="1"/>
  <c r="F640" i="1"/>
  <c r="F648" i="1"/>
  <c r="F656" i="1"/>
  <c r="F664" i="1"/>
  <c r="F672" i="1"/>
  <c r="F680" i="1"/>
  <c r="F9" i="1"/>
  <c r="F17" i="1"/>
  <c r="F25" i="1"/>
  <c r="F33" i="1"/>
  <c r="F41" i="1"/>
  <c r="F49" i="1"/>
  <c r="F57" i="1"/>
  <c r="F65" i="1"/>
  <c r="F73" i="1"/>
  <c r="F81" i="1"/>
  <c r="F89" i="1"/>
  <c r="F97" i="1"/>
  <c r="F105" i="1"/>
  <c r="F113" i="1"/>
  <c r="F121" i="1"/>
  <c r="F129" i="1"/>
  <c r="F137" i="1"/>
  <c r="F145" i="1"/>
  <c r="F153" i="1"/>
  <c r="F161" i="1"/>
  <c r="F169" i="1"/>
  <c r="F177" i="1"/>
  <c r="F185" i="1"/>
  <c r="F193" i="1"/>
  <c r="F201" i="1"/>
  <c r="F209" i="1"/>
  <c r="F217" i="1"/>
  <c r="F233" i="1"/>
  <c r="F241" i="1"/>
  <c r="F249" i="1"/>
  <c r="F257" i="1"/>
  <c r="F265" i="1"/>
  <c r="F273" i="1"/>
  <c r="F281" i="1"/>
  <c r="F289" i="1"/>
  <c r="F297" i="1"/>
  <c r="F305" i="1"/>
  <c r="F313" i="1"/>
  <c r="F321" i="1"/>
  <c r="F329" i="1"/>
  <c r="F337" i="1"/>
  <c r="F345" i="1"/>
  <c r="F353" i="1"/>
  <c r="F361" i="1"/>
  <c r="F369" i="1"/>
  <c r="F377" i="1"/>
  <c r="F385" i="1"/>
  <c r="F393" i="1"/>
  <c r="F401" i="1"/>
  <c r="F409" i="1"/>
  <c r="F417" i="1"/>
  <c r="F425" i="1"/>
  <c r="F433" i="1"/>
  <c r="F441" i="1"/>
  <c r="F465" i="1"/>
  <c r="F473" i="1"/>
  <c r="F489" i="1"/>
  <c r="F497" i="1"/>
  <c r="F505" i="1"/>
  <c r="F10" i="1"/>
  <c r="F18" i="1"/>
  <c r="F26" i="1"/>
  <c r="F34" i="1"/>
  <c r="F42" i="1"/>
  <c r="F50" i="1"/>
  <c r="F58" i="1"/>
  <c r="F74" i="1"/>
  <c r="F82" i="1"/>
  <c r="F90" i="1"/>
  <c r="F98" i="1"/>
  <c r="F106" i="1"/>
  <c r="F114" i="1"/>
  <c r="F122" i="1"/>
  <c r="F130" i="1"/>
  <c r="F138" i="1"/>
  <c r="F146" i="1"/>
  <c r="F154" i="1"/>
  <c r="F162" i="1"/>
  <c r="F170" i="1"/>
  <c r="F178" i="1"/>
  <c r="F186" i="1"/>
  <c r="F194" i="1"/>
  <c r="F202" i="1"/>
  <c r="F210" i="1"/>
  <c r="F218" i="1"/>
  <c r="F226" i="1"/>
  <c r="F250" i="1"/>
  <c r="F258" i="1"/>
  <c r="F266" i="1"/>
  <c r="F274" i="1"/>
  <c r="F282" i="1"/>
  <c r="F290" i="1"/>
  <c r="F298" i="1"/>
  <c r="F306" i="1"/>
  <c r="F314" i="1"/>
  <c r="F322" i="1"/>
  <c r="F330" i="1"/>
  <c r="F338" i="1"/>
  <c r="F346" i="1"/>
  <c r="F362" i="1"/>
  <c r="F370" i="1"/>
  <c r="F378" i="1"/>
  <c r="F386" i="1"/>
  <c r="F394" i="1"/>
  <c r="F402" i="1"/>
  <c r="F410" i="1"/>
  <c r="F418" i="1"/>
  <c r="F426" i="1"/>
  <c r="F434" i="1"/>
  <c r="F450" i="1"/>
  <c r="F458" i="1"/>
  <c r="F466" i="1"/>
  <c r="F474" i="1"/>
  <c r="F482" i="1"/>
  <c r="F490" i="1"/>
  <c r="F498" i="1"/>
  <c r="F506" i="1"/>
  <c r="F514" i="1"/>
  <c r="F522" i="1"/>
  <c r="F530" i="1"/>
  <c r="F538" i="1"/>
  <c r="F546" i="1"/>
  <c r="F554" i="1"/>
  <c r="F562" i="1"/>
  <c r="F578" i="1"/>
  <c r="F586" i="1"/>
  <c r="F594" i="1"/>
  <c r="F602" i="1"/>
  <c r="F610" i="1"/>
  <c r="F618" i="1"/>
  <c r="F626" i="1"/>
  <c r="F634" i="1"/>
  <c r="F642" i="1"/>
  <c r="F11" i="1"/>
  <c r="F19" i="1"/>
  <c r="F27" i="1"/>
  <c r="F35" i="1"/>
  <c r="F43" i="1"/>
  <c r="F51" i="1"/>
  <c r="F59" i="1"/>
  <c r="F67" i="1"/>
  <c r="F75" i="1"/>
  <c r="F83" i="1"/>
  <c r="F91" i="1"/>
  <c r="F99" i="1"/>
  <c r="F107" i="1"/>
  <c r="F115" i="1"/>
  <c r="F123" i="1"/>
  <c r="F131" i="1"/>
  <c r="F139" i="1"/>
  <c r="F147" i="1"/>
  <c r="F155" i="1"/>
  <c r="F171" i="1"/>
  <c r="F179" i="1"/>
  <c r="F187" i="1"/>
  <c r="F195" i="1"/>
  <c r="F203" i="1"/>
  <c r="F219" i="1"/>
  <c r="F227" i="1"/>
  <c r="F235" i="1"/>
  <c r="F243" i="1"/>
  <c r="F251" i="1"/>
  <c r="F259" i="1"/>
  <c r="F267" i="1"/>
  <c r="F275" i="1"/>
  <c r="F291" i="1"/>
  <c r="F299" i="1"/>
  <c r="F307" i="1"/>
  <c r="F315" i="1"/>
  <c r="F323" i="1"/>
  <c r="F331" i="1"/>
  <c r="F339" i="1"/>
  <c r="F347" i="1"/>
  <c r="F355" i="1"/>
  <c r="F363" i="1"/>
  <c r="F371" i="1"/>
  <c r="F379" i="1"/>
  <c r="F387" i="1"/>
  <c r="F395" i="1"/>
  <c r="F403" i="1"/>
  <c r="F411" i="1"/>
  <c r="F419" i="1"/>
  <c r="F427" i="1"/>
  <c r="F435" i="1"/>
  <c r="F443" i="1"/>
  <c r="F451" i="1"/>
  <c r="F459" i="1"/>
  <c r="F467" i="1"/>
  <c r="F475" i="1"/>
  <c r="F483" i="1"/>
  <c r="F491" i="1"/>
  <c r="F499" i="1"/>
  <c r="F507" i="1"/>
  <c r="F515" i="1"/>
  <c r="F523" i="1"/>
  <c r="F531" i="1"/>
  <c r="F539" i="1"/>
  <c r="F547" i="1"/>
  <c r="F555" i="1"/>
  <c r="F563" i="1"/>
  <c r="F571" i="1"/>
  <c r="F579" i="1"/>
  <c r="F587" i="1"/>
  <c r="F595" i="1"/>
  <c r="F603" i="1"/>
  <c r="F611" i="1"/>
  <c r="F619" i="1"/>
  <c r="F627" i="1"/>
  <c r="F635" i="1"/>
  <c r="F643" i="1"/>
  <c r="F651" i="1"/>
  <c r="F659" i="1"/>
  <c r="F667" i="1"/>
  <c r="F675" i="1"/>
  <c r="F683" i="1"/>
  <c r="F12" i="1"/>
  <c r="F20" i="1"/>
  <c r="F28" i="1"/>
  <c r="F36" i="1"/>
  <c r="F44" i="1"/>
  <c r="F52" i="1"/>
  <c r="F60" i="1"/>
  <c r="F68" i="1"/>
  <c r="F76" i="1"/>
  <c r="F84" i="1"/>
  <c r="F92" i="1"/>
  <c r="F100" i="1"/>
  <c r="F108" i="1"/>
  <c r="F116" i="1"/>
  <c r="F124" i="1"/>
  <c r="F132" i="1"/>
  <c r="F140" i="1"/>
  <c r="F148" i="1"/>
  <c r="F156" i="1"/>
  <c r="F164" i="1"/>
  <c r="F172" i="1"/>
  <c r="F180" i="1"/>
  <c r="F188" i="1"/>
  <c r="F196" i="1"/>
  <c r="F204" i="1"/>
  <c r="F212" i="1"/>
  <c r="F220" i="1"/>
  <c r="F228" i="1"/>
  <c r="F236" i="1"/>
  <c r="F244" i="1"/>
  <c r="F252" i="1"/>
  <c r="F260" i="1"/>
  <c r="F268" i="1"/>
  <c r="F276" i="1"/>
  <c r="F284" i="1"/>
  <c r="F292" i="1"/>
  <c r="F300" i="1"/>
  <c r="F308" i="1"/>
  <c r="F316" i="1"/>
  <c r="F324" i="1"/>
  <c r="F332" i="1"/>
  <c r="F340" i="1"/>
  <c r="F348" i="1"/>
  <c r="F356" i="1"/>
  <c r="F364" i="1"/>
  <c r="F372" i="1"/>
  <c r="F380" i="1"/>
  <c r="F388" i="1"/>
  <c r="F396" i="1"/>
  <c r="F404" i="1"/>
  <c r="F428" i="1"/>
  <c r="F436" i="1"/>
  <c r="F444" i="1"/>
  <c r="F452" i="1"/>
  <c r="F468" i="1"/>
  <c r="F476" i="1"/>
  <c r="F484" i="1"/>
  <c r="F492" i="1"/>
  <c r="F500" i="1"/>
  <c r="F508" i="1"/>
  <c r="F516" i="1"/>
  <c r="F524" i="1"/>
  <c r="F532" i="1"/>
  <c r="F540" i="1"/>
  <c r="F548" i="1"/>
  <c r="F556" i="1"/>
  <c r="F564" i="1"/>
  <c r="F572" i="1"/>
  <c r="F580" i="1"/>
  <c r="F588" i="1"/>
  <c r="F596" i="1"/>
  <c r="F604" i="1"/>
  <c r="F612" i="1"/>
  <c r="F620" i="1"/>
  <c r="F628" i="1"/>
  <c r="F636" i="1"/>
  <c r="F644" i="1"/>
  <c r="F652" i="1"/>
  <c r="F660" i="1"/>
  <c r="F668" i="1"/>
  <c r="F684" i="1"/>
  <c r="F13" i="1"/>
  <c r="F21" i="1"/>
  <c r="F29" i="1"/>
  <c r="F37" i="1"/>
  <c r="F45" i="1"/>
  <c r="F53" i="1"/>
  <c r="F61" i="1"/>
  <c r="F69" i="1"/>
  <c r="F77" i="1"/>
  <c r="F85" i="1"/>
  <c r="F93" i="1"/>
  <c r="F101" i="1"/>
  <c r="F109" i="1"/>
  <c r="F117" i="1"/>
  <c r="F125" i="1"/>
  <c r="F133" i="1"/>
  <c r="F141" i="1"/>
  <c r="F149" i="1"/>
  <c r="F157" i="1"/>
  <c r="F165" i="1"/>
  <c r="F173" i="1"/>
  <c r="F181" i="1"/>
  <c r="F189" i="1"/>
  <c r="F197" i="1"/>
  <c r="F205" i="1"/>
  <c r="F213" i="1"/>
  <c r="F221" i="1"/>
  <c r="F229" i="1"/>
  <c r="F237" i="1"/>
  <c r="F245" i="1"/>
  <c r="F253" i="1"/>
  <c r="F261" i="1"/>
  <c r="F269" i="1"/>
  <c r="F285" i="1"/>
  <c r="F293" i="1"/>
  <c r="F301" i="1"/>
  <c r="F309" i="1"/>
  <c r="F317" i="1"/>
  <c r="F325" i="1"/>
  <c r="F333" i="1"/>
  <c r="F341" i="1"/>
  <c r="F349" i="1"/>
  <c r="F357" i="1"/>
  <c r="F365" i="1"/>
  <c r="F381" i="1"/>
  <c r="F389" i="1"/>
  <c r="F397" i="1"/>
  <c r="F405" i="1"/>
  <c r="F421" i="1"/>
  <c r="F429" i="1"/>
  <c r="F437" i="1"/>
  <c r="F445" i="1"/>
  <c r="F461" i="1"/>
  <c r="F469" i="1"/>
  <c r="F14" i="1"/>
  <c r="F22" i="1"/>
  <c r="F38" i="1"/>
  <c r="F54" i="1"/>
  <c r="F62" i="1"/>
  <c r="F78" i="1"/>
  <c r="F86" i="1"/>
  <c r="F94" i="1"/>
  <c r="F102" i="1"/>
  <c r="F110" i="1"/>
  <c r="F118" i="1"/>
  <c r="F126" i="1"/>
  <c r="F134" i="1"/>
  <c r="F142" i="1"/>
  <c r="F150" i="1"/>
  <c r="F158" i="1"/>
  <c r="F166" i="1"/>
  <c r="F174" i="1"/>
  <c r="F182" i="1"/>
  <c r="F190" i="1"/>
  <c r="F198" i="1"/>
  <c r="F206" i="1"/>
  <c r="F214" i="1"/>
  <c r="F222" i="1"/>
  <c r="F230" i="1"/>
  <c r="F238" i="1"/>
  <c r="F246" i="1"/>
  <c r="F254" i="1"/>
  <c r="F262" i="1"/>
  <c r="F270" i="1"/>
  <c r="F278" i="1"/>
  <c r="F286" i="1"/>
  <c r="F294" i="1"/>
  <c r="F302" i="1"/>
  <c r="F310" i="1"/>
  <c r="F318" i="1"/>
  <c r="F326" i="1"/>
  <c r="F334" i="1"/>
  <c r="F342" i="1"/>
  <c r="F350" i="1"/>
  <c r="F358" i="1"/>
  <c r="F366" i="1"/>
  <c r="F374" i="1"/>
  <c r="F382" i="1"/>
  <c r="F390" i="1"/>
  <c r="F398" i="1"/>
  <c r="F406" i="1"/>
  <c r="F414" i="1"/>
  <c r="F422" i="1"/>
  <c r="F430" i="1"/>
  <c r="F438" i="1"/>
  <c r="F446" i="1"/>
  <c r="F454" i="1"/>
  <c r="F462" i="1"/>
  <c r="F470" i="1"/>
  <c r="F478" i="1"/>
  <c r="F486" i="1"/>
  <c r="F494" i="1"/>
  <c r="F502" i="1"/>
  <c r="F510" i="1"/>
  <c r="F518" i="1"/>
  <c r="F526" i="1"/>
  <c r="F534" i="1"/>
  <c r="F542" i="1"/>
  <c r="F550" i="1"/>
  <c r="F558" i="1"/>
  <c r="F566" i="1"/>
  <c r="F574" i="1"/>
  <c r="F582" i="1"/>
  <c r="F590" i="1"/>
  <c r="F598" i="1"/>
  <c r="F606" i="1"/>
  <c r="F614" i="1"/>
  <c r="F622" i="1"/>
  <c r="F630" i="1"/>
  <c r="F638" i="1"/>
  <c r="F646" i="1"/>
  <c r="F654" i="1"/>
  <c r="F662" i="1"/>
  <c r="F670" i="1"/>
  <c r="F678" i="1"/>
  <c r="F686" i="1"/>
  <c r="F485" i="1"/>
  <c r="F529" i="1"/>
  <c r="F561" i="1"/>
  <c r="F593" i="1"/>
  <c r="F625" i="1"/>
  <c r="F657" i="1"/>
  <c r="F674" i="1"/>
  <c r="F689" i="1"/>
  <c r="F697" i="1"/>
  <c r="F705" i="1"/>
  <c r="F713" i="1"/>
  <c r="F721" i="1"/>
  <c r="F729" i="1"/>
  <c r="F737" i="1"/>
  <c r="F745" i="1"/>
  <c r="F753" i="1"/>
  <c r="F761" i="1"/>
  <c r="F769" i="1"/>
  <c r="F777" i="1"/>
  <c r="F785" i="1"/>
  <c r="F793" i="1"/>
  <c r="F801" i="1"/>
  <c r="F817" i="1"/>
  <c r="F825" i="1"/>
  <c r="F833" i="1"/>
  <c r="F841" i="1"/>
  <c r="F849" i="1"/>
  <c r="F857" i="1"/>
  <c r="F865" i="1"/>
  <c r="F873" i="1"/>
  <c r="F881" i="1"/>
  <c r="F889" i="1"/>
  <c r="F897" i="1"/>
  <c r="F905" i="1"/>
  <c r="F913" i="1"/>
  <c r="F921" i="1"/>
  <c r="F929" i="1"/>
  <c r="F937" i="1"/>
  <c r="F945" i="1"/>
  <c r="F953" i="1"/>
  <c r="F969" i="1"/>
  <c r="F985" i="1"/>
  <c r="F993" i="1"/>
  <c r="F1001" i="1"/>
  <c r="F1009" i="1"/>
  <c r="F1017" i="1"/>
  <c r="F1025" i="1"/>
  <c r="F1049" i="1"/>
  <c r="F1057" i="1"/>
  <c r="F1073" i="1"/>
  <c r="F1081" i="1"/>
  <c r="F1097" i="1"/>
  <c r="F1105" i="1"/>
  <c r="F1113" i="1"/>
  <c r="F1121" i="1"/>
  <c r="F1129" i="1"/>
  <c r="F1137" i="1"/>
  <c r="F1145" i="1"/>
  <c r="F1153" i="1"/>
  <c r="F1161" i="1"/>
  <c r="F1169" i="1"/>
  <c r="F1177" i="1"/>
  <c r="F1193" i="1"/>
  <c r="F1201" i="1"/>
  <c r="F1209" i="1"/>
  <c r="F1217" i="1"/>
  <c r="F1225" i="1"/>
  <c r="F1233" i="1"/>
  <c r="F1241" i="1"/>
  <c r="F1249" i="1"/>
  <c r="F1257" i="1"/>
  <c r="F1265" i="1"/>
  <c r="F1273" i="1"/>
  <c r="F1281" i="1"/>
  <c r="F1289" i="1"/>
  <c r="F1297" i="1"/>
  <c r="F1305" i="1"/>
  <c r="F533" i="1"/>
  <c r="F565" i="1"/>
  <c r="F597" i="1"/>
  <c r="F629" i="1"/>
  <c r="F658" i="1"/>
  <c r="F690" i="1"/>
  <c r="F698" i="1"/>
  <c r="F714" i="1"/>
  <c r="F722" i="1"/>
  <c r="F730" i="1"/>
  <c r="F738" i="1"/>
  <c r="F746" i="1"/>
  <c r="F754" i="1"/>
  <c r="F762" i="1"/>
  <c r="F770" i="1"/>
  <c r="F778" i="1"/>
  <c r="F786" i="1"/>
  <c r="F794" i="1"/>
  <c r="F802" i="1"/>
  <c r="F810" i="1"/>
  <c r="F818" i="1"/>
  <c r="F826" i="1"/>
  <c r="F842" i="1"/>
  <c r="F850" i="1"/>
  <c r="F866" i="1"/>
  <c r="F874" i="1"/>
  <c r="F882" i="1"/>
  <c r="F898" i="1"/>
  <c r="F906" i="1"/>
  <c r="F914" i="1"/>
  <c r="F922" i="1"/>
  <c r="F930" i="1"/>
  <c r="F938" i="1"/>
  <c r="F954" i="1"/>
  <c r="F970" i="1"/>
  <c r="F978" i="1"/>
  <c r="F986" i="1"/>
  <c r="F994" i="1"/>
  <c r="F1002" i="1"/>
  <c r="F1034" i="1"/>
  <c r="F1042" i="1"/>
  <c r="F1058" i="1"/>
  <c r="F1066" i="1"/>
  <c r="F1082" i="1"/>
  <c r="F1090" i="1"/>
  <c r="F1098" i="1"/>
  <c r="F1106" i="1"/>
  <c r="F1114" i="1"/>
  <c r="F1122" i="1"/>
  <c r="F1130" i="1"/>
  <c r="F1138" i="1"/>
  <c r="F1146" i="1"/>
  <c r="F1154" i="1"/>
  <c r="F1162" i="1"/>
  <c r="F1170" i="1"/>
  <c r="F1178" i="1"/>
  <c r="F1186" i="1"/>
  <c r="F1194" i="1"/>
  <c r="F1202" i="1"/>
  <c r="F1210" i="1"/>
  <c r="F501" i="1"/>
  <c r="F537" i="1"/>
  <c r="F569" i="1"/>
  <c r="F601" i="1"/>
  <c r="F633" i="1"/>
  <c r="F661" i="1"/>
  <c r="F679" i="1"/>
  <c r="F691" i="1"/>
  <c r="F707" i="1"/>
  <c r="F715" i="1"/>
  <c r="F731" i="1"/>
  <c r="F739" i="1"/>
  <c r="F747" i="1"/>
  <c r="F755" i="1"/>
  <c r="F763" i="1"/>
  <c r="F771" i="1"/>
  <c r="F779" i="1"/>
  <c r="F787" i="1"/>
  <c r="F795" i="1"/>
  <c r="F803" i="1"/>
  <c r="F811" i="1"/>
  <c r="F819" i="1"/>
  <c r="F827" i="1"/>
  <c r="F835" i="1"/>
  <c r="F843" i="1"/>
  <c r="F851" i="1"/>
  <c r="F859" i="1"/>
  <c r="F867" i="1"/>
  <c r="F891" i="1"/>
  <c r="F907" i="1"/>
  <c r="F915" i="1"/>
  <c r="F923" i="1"/>
  <c r="F947" i="1"/>
  <c r="F971" i="1"/>
  <c r="F979" i="1"/>
  <c r="F987" i="1"/>
  <c r="F995" i="1"/>
  <c r="F1003" i="1"/>
  <c r="F1011" i="1"/>
  <c r="F1027" i="1"/>
  <c r="F1035" i="1"/>
  <c r="F1043" i="1"/>
  <c r="F1067" i="1"/>
  <c r="F1083" i="1"/>
  <c r="F1099" i="1"/>
  <c r="F1107" i="1"/>
  <c r="F1115" i="1"/>
  <c r="F1123" i="1"/>
  <c r="F1131" i="1"/>
  <c r="F1139" i="1"/>
  <c r="F1147" i="1"/>
  <c r="F1163" i="1"/>
  <c r="F1171" i="1"/>
  <c r="F509" i="1"/>
  <c r="F541" i="1"/>
  <c r="F573" i="1"/>
  <c r="F605" i="1"/>
  <c r="F637" i="1"/>
  <c r="F665" i="1"/>
  <c r="F681" i="1"/>
  <c r="F692" i="1"/>
  <c r="F700" i="1"/>
  <c r="F708" i="1"/>
  <c r="F716" i="1"/>
  <c r="F724" i="1"/>
  <c r="F732" i="1"/>
  <c r="F740" i="1"/>
  <c r="F748" i="1"/>
  <c r="F756" i="1"/>
  <c r="F764" i="1"/>
  <c r="F772" i="1"/>
  <c r="F780" i="1"/>
  <c r="F788" i="1"/>
  <c r="F796" i="1"/>
  <c r="F804" i="1"/>
  <c r="F812" i="1"/>
  <c r="F820" i="1"/>
  <c r="F828" i="1"/>
  <c r="F836" i="1"/>
  <c r="F844" i="1"/>
  <c r="F852" i="1"/>
  <c r="F860" i="1"/>
  <c r="F868" i="1"/>
  <c r="F876" i="1"/>
  <c r="F884" i="1"/>
  <c r="F892" i="1"/>
  <c r="F900" i="1"/>
  <c r="F908" i="1"/>
  <c r="F916" i="1"/>
  <c r="F924" i="1"/>
  <c r="F932" i="1"/>
  <c r="F940" i="1"/>
  <c r="F948" i="1"/>
  <c r="F956" i="1"/>
  <c r="F964" i="1"/>
  <c r="F972" i="1"/>
  <c r="F980" i="1"/>
  <c r="F988" i="1"/>
  <c r="F996" i="1"/>
  <c r="F1004" i="1"/>
  <c r="F1012" i="1"/>
  <c r="F1020" i="1"/>
  <c r="F1028" i="1"/>
  <c r="F1036" i="1"/>
  <c r="F1044" i="1"/>
  <c r="F1060" i="1"/>
  <c r="F1068" i="1"/>
  <c r="F1076" i="1"/>
  <c r="F1084" i="1"/>
  <c r="F1092" i="1"/>
  <c r="F1100" i="1"/>
  <c r="F1108" i="1"/>
  <c r="F1116" i="1"/>
  <c r="F1124" i="1"/>
  <c r="F1132" i="1"/>
  <c r="F1140" i="1"/>
  <c r="F1148" i="1"/>
  <c r="F1156" i="1"/>
  <c r="F1164" i="1"/>
  <c r="F1172" i="1"/>
  <c r="F513" i="1"/>
  <c r="F577" i="1"/>
  <c r="F609" i="1"/>
  <c r="F641" i="1"/>
  <c r="F666" i="1"/>
  <c r="F682" i="1"/>
  <c r="F693" i="1"/>
  <c r="F701" i="1"/>
  <c r="F709" i="1"/>
  <c r="F717" i="1"/>
  <c r="F725" i="1"/>
  <c r="F733" i="1"/>
  <c r="F741" i="1"/>
  <c r="F749" i="1"/>
  <c r="F757" i="1"/>
  <c r="F765" i="1"/>
  <c r="F773" i="1"/>
  <c r="F781" i="1"/>
  <c r="F789" i="1"/>
  <c r="F797" i="1"/>
  <c r="F805" i="1"/>
  <c r="F813" i="1"/>
  <c r="F821" i="1"/>
  <c r="F829" i="1"/>
  <c r="F837" i="1"/>
  <c r="F845" i="1"/>
  <c r="F853" i="1"/>
  <c r="F861" i="1"/>
  <c r="F869" i="1"/>
  <c r="F885" i="1"/>
  <c r="F893" i="1"/>
  <c r="F901" i="1"/>
  <c r="F909" i="1"/>
  <c r="F917" i="1"/>
  <c r="F933" i="1"/>
  <c r="F949" i="1"/>
  <c r="F957" i="1"/>
  <c r="F965" i="1"/>
  <c r="F973" i="1"/>
  <c r="F981" i="1"/>
  <c r="F997" i="1"/>
  <c r="F1005" i="1"/>
  <c r="F1013" i="1"/>
  <c r="F1021" i="1"/>
  <c r="F1029" i="1"/>
  <c r="F1037" i="1"/>
  <c r="F1053" i="1"/>
  <c r="F1061" i="1"/>
  <c r="F1077" i="1"/>
  <c r="F1085" i="1"/>
  <c r="F1093" i="1"/>
  <c r="F1101" i="1"/>
  <c r="F1109" i="1"/>
  <c r="F1117" i="1"/>
  <c r="F1125" i="1"/>
  <c r="F1133" i="1"/>
  <c r="F1141" i="1"/>
  <c r="F1149" i="1"/>
  <c r="F1157" i="1"/>
  <c r="F1173" i="1"/>
  <c r="F1189" i="1"/>
  <c r="F1197" i="1"/>
  <c r="F1205" i="1"/>
  <c r="F1213" i="1"/>
  <c r="F1221" i="1"/>
  <c r="F1229" i="1"/>
  <c r="F1237" i="1"/>
  <c r="F1245" i="1"/>
  <c r="F1253" i="1"/>
  <c r="F1269" i="1"/>
  <c r="F1277" i="1"/>
  <c r="F1285" i="1"/>
  <c r="F1293" i="1"/>
  <c r="F1301" i="1"/>
  <c r="F1309" i="1"/>
  <c r="F517" i="1"/>
  <c r="F549" i="1"/>
  <c r="F581" i="1"/>
  <c r="F613" i="1"/>
  <c r="F645" i="1"/>
  <c r="F669" i="1"/>
  <c r="F685" i="1"/>
  <c r="F694" i="1"/>
  <c r="F702" i="1"/>
  <c r="F710" i="1"/>
  <c r="F718" i="1"/>
  <c r="F726" i="1"/>
  <c r="F734" i="1"/>
  <c r="F742" i="1"/>
  <c r="F758" i="1"/>
  <c r="F766" i="1"/>
  <c r="F774" i="1"/>
  <c r="F782" i="1"/>
  <c r="F798" i="1"/>
  <c r="F806" i="1"/>
  <c r="F814" i="1"/>
  <c r="F822" i="1"/>
  <c r="F830" i="1"/>
  <c r="F838" i="1"/>
  <c r="F846" i="1"/>
  <c r="F854" i="1"/>
  <c r="F870" i="1"/>
  <c r="F878" i="1"/>
  <c r="F886" i="1"/>
  <c r="F894" i="1"/>
  <c r="F902" i="1"/>
  <c r="F910" i="1"/>
  <c r="F918" i="1"/>
  <c r="F926" i="1"/>
  <c r="F934" i="1"/>
  <c r="F950" i="1"/>
  <c r="F958" i="1"/>
  <c r="F966" i="1"/>
  <c r="F974" i="1"/>
  <c r="F982" i="1"/>
  <c r="F990" i="1"/>
  <c r="F998" i="1"/>
  <c r="F1006" i="1"/>
  <c r="F1014" i="1"/>
  <c r="F1022" i="1"/>
  <c r="F1030" i="1"/>
  <c r="F1038" i="1"/>
  <c r="F1046" i="1"/>
  <c r="F1062" i="1"/>
  <c r="F1070" i="1"/>
  <c r="F1078" i="1"/>
  <c r="F1086" i="1"/>
  <c r="F1094" i="1"/>
  <c r="F1102" i="1"/>
  <c r="F1110" i="1"/>
  <c r="F1118" i="1"/>
  <c r="F1126" i="1"/>
  <c r="F1134" i="1"/>
  <c r="F1142" i="1"/>
  <c r="F1150" i="1"/>
  <c r="F1158" i="1"/>
  <c r="F1166" i="1"/>
  <c r="F1174" i="1"/>
  <c r="F1182" i="1"/>
  <c r="F1190" i="1"/>
  <c r="F1198" i="1"/>
  <c r="F1206" i="1"/>
  <c r="F1214" i="1"/>
  <c r="F1222" i="1"/>
  <c r="F1230" i="1"/>
  <c r="F1238" i="1"/>
  <c r="F1246" i="1"/>
  <c r="F1254" i="1"/>
  <c r="F1270" i="1"/>
  <c r="F1278" i="1"/>
  <c r="F1286" i="1"/>
  <c r="F1294" i="1"/>
  <c r="F1302" i="1"/>
  <c r="F1310" i="1"/>
  <c r="F521" i="1"/>
  <c r="F553" i="1"/>
  <c r="F585" i="1"/>
  <c r="F617" i="1"/>
  <c r="F649" i="1"/>
  <c r="F671" i="1"/>
  <c r="F687" i="1"/>
  <c r="F695" i="1"/>
  <c r="F703" i="1"/>
  <c r="F719" i="1"/>
  <c r="F727" i="1"/>
  <c r="F735" i="1"/>
  <c r="F751" i="1"/>
  <c r="F759" i="1"/>
  <c r="F775" i="1"/>
  <c r="F783" i="1"/>
  <c r="F791" i="1"/>
  <c r="F799" i="1"/>
  <c r="F807" i="1"/>
  <c r="F815" i="1"/>
  <c r="F823" i="1"/>
  <c r="F831" i="1"/>
  <c r="F839" i="1"/>
  <c r="F847" i="1"/>
  <c r="F855" i="1"/>
  <c r="F863" i="1"/>
  <c r="F871" i="1"/>
  <c r="F879" i="1"/>
  <c r="F887" i="1"/>
  <c r="F895" i="1"/>
  <c r="F903" i="1"/>
  <c r="F911" i="1"/>
  <c r="F919" i="1"/>
  <c r="F927" i="1"/>
  <c r="F935" i="1"/>
  <c r="F943" i="1"/>
  <c r="F951" i="1"/>
  <c r="F959" i="1"/>
  <c r="F975" i="1"/>
  <c r="F983" i="1"/>
  <c r="F991" i="1"/>
  <c r="F999" i="1"/>
  <c r="F1007" i="1"/>
  <c r="F1015" i="1"/>
  <c r="F1023" i="1"/>
  <c r="F1031" i="1"/>
  <c r="F1039" i="1"/>
  <c r="F1047" i="1"/>
  <c r="F1055" i="1"/>
  <c r="F1063" i="1"/>
  <c r="F1071" i="1"/>
  <c r="F1095" i="1"/>
  <c r="F1103" i="1"/>
  <c r="F1119" i="1"/>
  <c r="F1127" i="1"/>
  <c r="F1135" i="1"/>
  <c r="F1143" i="1"/>
  <c r="F1151" i="1"/>
  <c r="F1159" i="1"/>
  <c r="F1167" i="1"/>
  <c r="F1175" i="1"/>
  <c r="F1183" i="1"/>
  <c r="F525" i="1"/>
  <c r="F557" i="1"/>
  <c r="F621" i="1"/>
  <c r="F653" i="1"/>
  <c r="F673" i="1"/>
  <c r="F688" i="1"/>
  <c r="F696" i="1"/>
  <c r="F704" i="1"/>
  <c r="F712" i="1"/>
  <c r="F720" i="1"/>
  <c r="F728" i="1"/>
  <c r="F736" i="1"/>
  <c r="F752" i="1"/>
  <c r="F760" i="1"/>
  <c r="F768" i="1"/>
  <c r="F776" i="1"/>
  <c r="F784" i="1"/>
  <c r="F792" i="1"/>
  <c r="F800" i="1"/>
  <c r="F808" i="1"/>
  <c r="F816" i="1"/>
  <c r="F824" i="1"/>
  <c r="F832" i="1"/>
  <c r="F840" i="1"/>
  <c r="F848" i="1"/>
  <c r="F864" i="1"/>
  <c r="F872" i="1"/>
  <c r="F880" i="1"/>
  <c r="F896" i="1"/>
  <c r="F904" i="1"/>
  <c r="F912" i="1"/>
  <c r="F920" i="1"/>
  <c r="F928" i="1"/>
  <c r="F936" i="1"/>
  <c r="F944" i="1"/>
  <c r="F960" i="1"/>
  <c r="F968" i="1"/>
  <c r="F976" i="1"/>
  <c r="F984" i="1"/>
  <c r="F992" i="1"/>
  <c r="F1000" i="1"/>
  <c r="F1008" i="1"/>
  <c r="F1016" i="1"/>
  <c r="F1032" i="1"/>
  <c r="F1048" i="1"/>
  <c r="F1064" i="1"/>
  <c r="F1072" i="1"/>
  <c r="F1080" i="1"/>
  <c r="F1096" i="1"/>
  <c r="F1104" i="1"/>
  <c r="F1112" i="1"/>
  <c r="F1120" i="1"/>
  <c r="F1128" i="1"/>
  <c r="F1136" i="1"/>
  <c r="F1144" i="1"/>
  <c r="F1152" i="1"/>
  <c r="F1160" i="1"/>
  <c r="F1176" i="1"/>
  <c r="F1192" i="1"/>
  <c r="F1200" i="1"/>
  <c r="F1208" i="1"/>
  <c r="F1216" i="1"/>
  <c r="F1224" i="1"/>
  <c r="F1248" i="1"/>
  <c r="F1256" i="1"/>
  <c r="F1264" i="1"/>
  <c r="F1272" i="1"/>
  <c r="F1280" i="1"/>
  <c r="F1288" i="1"/>
  <c r="F1296" i="1"/>
  <c r="F1304" i="1"/>
  <c r="F1312" i="1"/>
  <c r="F1179" i="1"/>
  <c r="F1203" i="1"/>
  <c r="F1220" i="1"/>
  <c r="F1236" i="1"/>
  <c r="F1252" i="1"/>
  <c r="F1268" i="1"/>
  <c r="F1284" i="1"/>
  <c r="F1300" i="1"/>
  <c r="F1315" i="1"/>
  <c r="F1324" i="1"/>
  <c r="F1332" i="1"/>
  <c r="F1340" i="1"/>
  <c r="F1348" i="1"/>
  <c r="F1356" i="1"/>
  <c r="F1364" i="1"/>
  <c r="F1372" i="1"/>
  <c r="F1380" i="1"/>
  <c r="F1388" i="1"/>
  <c r="F1396" i="1"/>
  <c r="F1412" i="1"/>
  <c r="F1420" i="1"/>
  <c r="F1428" i="1"/>
  <c r="F1436" i="1"/>
  <c r="F1444" i="1"/>
  <c r="F1452" i="1"/>
  <c r="F1460" i="1"/>
  <c r="F1468" i="1"/>
  <c r="F1476" i="1"/>
  <c r="F1484" i="1"/>
  <c r="F1492" i="1"/>
  <c r="F1500" i="1"/>
  <c r="F1508" i="1"/>
  <c r="F1516" i="1"/>
  <c r="F1524" i="1"/>
  <c r="F1532" i="1"/>
  <c r="F1540" i="1"/>
  <c r="F1556" i="1"/>
  <c r="F1564" i="1"/>
  <c r="F1572" i="1"/>
  <c r="F1580" i="1"/>
  <c r="F1588" i="1"/>
  <c r="F1596" i="1"/>
  <c r="F1604" i="1"/>
  <c r="F1612" i="1"/>
  <c r="F1620" i="1"/>
  <c r="F1628" i="1"/>
  <c r="F1636" i="1"/>
  <c r="F1644" i="1"/>
  <c r="F1660" i="1"/>
  <c r="F1668" i="1"/>
  <c r="F1676" i="1"/>
  <c r="F1684" i="1"/>
  <c r="F1692" i="1"/>
  <c r="F1700" i="1"/>
  <c r="F1708" i="1"/>
  <c r="F1732" i="1"/>
  <c r="F1740" i="1"/>
  <c r="F1748" i="1"/>
  <c r="F1756" i="1"/>
  <c r="F1764" i="1"/>
  <c r="F1772" i="1"/>
  <c r="F1780" i="1"/>
  <c r="F1796" i="1"/>
  <c r="F1804" i="1"/>
  <c r="F1812" i="1"/>
  <c r="F1820" i="1"/>
  <c r="F1828" i="1"/>
  <c r="F1836" i="1"/>
  <c r="F1844" i="1"/>
  <c r="F1852" i="1"/>
  <c r="F1860" i="1"/>
  <c r="F1868" i="1"/>
  <c r="F1876" i="1"/>
  <c r="F1884" i="1"/>
  <c r="F1892" i="1"/>
  <c r="F1900" i="1"/>
  <c r="F1908" i="1"/>
  <c r="F1916" i="1"/>
  <c r="F1924" i="1"/>
  <c r="F1180" i="1"/>
  <c r="F1204" i="1"/>
  <c r="F1223" i="1"/>
  <c r="F1239" i="1"/>
  <c r="F1255" i="1"/>
  <c r="F1287" i="1"/>
  <c r="F1303" i="1"/>
  <c r="F1316" i="1"/>
  <c r="F1325" i="1"/>
  <c r="F1333" i="1"/>
  <c r="F1341" i="1"/>
  <c r="F1349" i="1"/>
  <c r="F1357" i="1"/>
  <c r="F1365" i="1"/>
  <c r="F1373" i="1"/>
  <c r="F1381" i="1"/>
  <c r="F1389" i="1"/>
  <c r="F1397" i="1"/>
  <c r="F1413" i="1"/>
  <c r="F1421" i="1"/>
  <c r="F1429" i="1"/>
  <c r="F1437" i="1"/>
  <c r="F1445" i="1"/>
  <c r="F1453" i="1"/>
  <c r="F1461" i="1"/>
  <c r="F1469" i="1"/>
  <c r="F1477" i="1"/>
  <c r="F1485" i="1"/>
  <c r="F1493" i="1"/>
  <c r="F1501" i="1"/>
  <c r="F1509" i="1"/>
  <c r="F1517" i="1"/>
  <c r="F1525" i="1"/>
  <c r="F1533" i="1"/>
  <c r="F1541" i="1"/>
  <c r="F1549" i="1"/>
  <c r="F1557" i="1"/>
  <c r="F1565" i="1"/>
  <c r="F1573" i="1"/>
  <c r="F1581" i="1"/>
  <c r="F1589" i="1"/>
  <c r="F1597" i="1"/>
  <c r="F1605" i="1"/>
  <c r="F1613" i="1"/>
  <c r="F1621" i="1"/>
  <c r="F1629" i="1"/>
  <c r="F1637" i="1"/>
  <c r="F1645" i="1"/>
  <c r="F1653" i="1"/>
  <c r="F1661" i="1"/>
  <c r="F1669" i="1"/>
  <c r="F1677" i="1"/>
  <c r="F1685" i="1"/>
  <c r="F1693" i="1"/>
  <c r="F1701" i="1"/>
  <c r="F1709" i="1"/>
  <c r="F1717" i="1"/>
  <c r="F1733" i="1"/>
  <c r="F1749" i="1"/>
  <c r="F1757" i="1"/>
  <c r="F1765" i="1"/>
  <c r="F1781" i="1"/>
  <c r="F1789" i="1"/>
  <c r="F1805" i="1"/>
  <c r="F1813" i="1"/>
  <c r="F1187" i="1"/>
  <c r="F1207" i="1"/>
  <c r="F1226" i="1"/>
  <c r="F1242" i="1"/>
  <c r="F1258" i="1"/>
  <c r="F1274" i="1"/>
  <c r="F1290" i="1"/>
  <c r="F1306" i="1"/>
  <c r="F1317" i="1"/>
  <c r="F1326" i="1"/>
  <c r="F1334" i="1"/>
  <c r="F1342" i="1"/>
  <c r="F1350" i="1"/>
  <c r="F1366" i="1"/>
  <c r="F1374" i="1"/>
  <c r="F1382" i="1"/>
  <c r="F1390" i="1"/>
  <c r="F1398" i="1"/>
  <c r="F1406" i="1"/>
  <c r="F1414" i="1"/>
  <c r="F1422" i="1"/>
  <c r="F1430" i="1"/>
  <c r="F1438" i="1"/>
  <c r="F1446" i="1"/>
  <c r="F1462" i="1"/>
  <c r="F1470" i="1"/>
  <c r="F1478" i="1"/>
  <c r="F1486" i="1"/>
  <c r="F1494" i="1"/>
  <c r="F1502" i="1"/>
  <c r="F1510" i="1"/>
  <c r="F1518" i="1"/>
  <c r="F1526" i="1"/>
  <c r="F1534" i="1"/>
  <c r="F1542" i="1"/>
  <c r="F1550" i="1"/>
  <c r="F1558" i="1"/>
  <c r="F1566" i="1"/>
  <c r="F1574" i="1"/>
  <c r="F1582" i="1"/>
  <c r="F1590" i="1"/>
  <c r="F1598" i="1"/>
  <c r="F1606" i="1"/>
  <c r="F1614" i="1"/>
  <c r="F1622" i="1"/>
  <c r="F1630" i="1"/>
  <c r="F1638" i="1"/>
  <c r="F1646" i="1"/>
  <c r="F1654" i="1"/>
  <c r="F1662" i="1"/>
  <c r="F1670" i="1"/>
  <c r="F1678" i="1"/>
  <c r="F1686" i="1"/>
  <c r="F1694" i="1"/>
  <c r="F1702" i="1"/>
  <c r="F1710" i="1"/>
  <c r="F1718" i="1"/>
  <c r="F1734" i="1"/>
  <c r="F1742" i="1"/>
  <c r="F1750" i="1"/>
  <c r="F1758" i="1"/>
  <c r="F1766" i="1"/>
  <c r="F1774" i="1"/>
  <c r="F1782" i="1"/>
  <c r="F1790" i="1"/>
  <c r="F1798" i="1"/>
  <c r="F1806" i="1"/>
  <c r="F1814" i="1"/>
  <c r="F1822" i="1"/>
  <c r="F1830" i="1"/>
  <c r="F1188" i="1"/>
  <c r="F1211" i="1"/>
  <c r="F1227" i="1"/>
  <c r="F1243" i="1"/>
  <c r="F1259" i="1"/>
  <c r="F1275" i="1"/>
  <c r="F1291" i="1"/>
  <c r="F1307" i="1"/>
  <c r="F1319" i="1"/>
  <c r="F1327" i="1"/>
  <c r="F1335" i="1"/>
  <c r="F1343" i="1"/>
  <c r="F1351" i="1"/>
  <c r="F1359" i="1"/>
  <c r="F1367" i="1"/>
  <c r="F1375" i="1"/>
  <c r="F1383" i="1"/>
  <c r="F1391" i="1"/>
  <c r="F1407" i="1"/>
  <c r="F1415" i="1"/>
  <c r="F1431" i="1"/>
  <c r="F1439" i="1"/>
  <c r="F1447" i="1"/>
  <c r="F1455" i="1"/>
  <c r="F1463" i="1"/>
  <c r="F1471" i="1"/>
  <c r="F1479" i="1"/>
  <c r="F1487" i="1"/>
  <c r="F1495" i="1"/>
  <c r="F1503" i="1"/>
  <c r="F1511" i="1"/>
  <c r="F1519" i="1"/>
  <c r="F1527" i="1"/>
  <c r="F1535" i="1"/>
  <c r="F1543" i="1"/>
  <c r="F1551" i="1"/>
  <c r="F1559" i="1"/>
  <c r="F1567" i="1"/>
  <c r="F1575" i="1"/>
  <c r="F1583" i="1"/>
  <c r="F1599" i="1"/>
  <c r="F1607" i="1"/>
  <c r="F1615" i="1"/>
  <c r="F1623" i="1"/>
  <c r="F1631" i="1"/>
  <c r="F1639" i="1"/>
  <c r="F1647" i="1"/>
  <c r="F1655" i="1"/>
  <c r="F1671" i="1"/>
  <c r="F1679" i="1"/>
  <c r="F1687" i="1"/>
  <c r="F1695" i="1"/>
  <c r="F1703" i="1"/>
  <c r="F1711" i="1"/>
  <c r="F1719" i="1"/>
  <c r="F1735" i="1"/>
  <c r="F1743" i="1"/>
  <c r="F1759" i="1"/>
  <c r="F1767" i="1"/>
  <c r="F1775" i="1"/>
  <c r="F1783" i="1"/>
  <c r="F1191" i="1"/>
  <c r="F1212" i="1"/>
  <c r="F1228" i="1"/>
  <c r="F1244" i="1"/>
  <c r="F1260" i="1"/>
  <c r="F1276" i="1"/>
  <c r="F1292" i="1"/>
  <c r="F1308" i="1"/>
  <c r="F1320" i="1"/>
  <c r="F1328" i="1"/>
  <c r="F1336" i="1"/>
  <c r="F1344" i="1"/>
  <c r="F1352" i="1"/>
  <c r="F1360" i="1"/>
  <c r="F1368" i="1"/>
  <c r="F1376" i="1"/>
  <c r="F1384" i="1"/>
  <c r="F1392" i="1"/>
  <c r="F1400" i="1"/>
  <c r="F1408" i="1"/>
  <c r="F1416" i="1"/>
  <c r="F1424" i="1"/>
  <c r="F1432" i="1"/>
  <c r="F1440" i="1"/>
  <c r="F1448" i="1"/>
  <c r="F1456" i="1"/>
  <c r="F1464" i="1"/>
  <c r="F1472" i="1"/>
  <c r="F1480" i="1"/>
  <c r="F1488" i="1"/>
  <c r="F1496" i="1"/>
  <c r="F1504" i="1"/>
  <c r="F1512" i="1"/>
  <c r="F1520" i="1"/>
  <c r="F1528" i="1"/>
  <c r="F1536" i="1"/>
  <c r="F1544" i="1"/>
  <c r="F1560" i="1"/>
  <c r="F1568" i="1"/>
  <c r="F1576" i="1"/>
  <c r="F1584" i="1"/>
  <c r="F1592" i="1"/>
  <c r="F1600" i="1"/>
  <c r="F1608" i="1"/>
  <c r="F1616" i="1"/>
  <c r="F1624" i="1"/>
  <c r="F1632" i="1"/>
  <c r="F1640" i="1"/>
  <c r="F1648" i="1"/>
  <c r="F1656" i="1"/>
  <c r="F1672" i="1"/>
  <c r="F1680" i="1"/>
  <c r="F1688" i="1"/>
  <c r="F1696" i="1"/>
  <c r="F1704" i="1"/>
  <c r="F1712" i="1"/>
  <c r="F1720" i="1"/>
  <c r="F1728" i="1"/>
  <c r="F1736" i="1"/>
  <c r="F1744" i="1"/>
  <c r="F1752" i="1"/>
  <c r="F1760" i="1"/>
  <c r="F1768" i="1"/>
  <c r="F1776" i="1"/>
  <c r="F1784" i="1"/>
  <c r="F1800" i="1"/>
  <c r="F1808" i="1"/>
  <c r="F1816" i="1"/>
  <c r="F1824" i="1"/>
  <c r="F1840" i="1"/>
  <c r="F1856" i="1"/>
  <c r="F1864" i="1"/>
  <c r="F1880" i="1"/>
  <c r="F1888" i="1"/>
  <c r="F1896" i="1"/>
  <c r="F1904" i="1"/>
  <c r="F1920" i="1"/>
  <c r="F1195" i="1"/>
  <c r="F1215" i="1"/>
  <c r="F1231" i="1"/>
  <c r="F1247" i="1"/>
  <c r="F1263" i="1"/>
  <c r="F1279" i="1"/>
  <c r="F1295" i="1"/>
  <c r="F1311" i="1"/>
  <c r="F1321" i="1"/>
  <c r="F1329" i="1"/>
  <c r="F1337" i="1"/>
  <c r="F1345" i="1"/>
  <c r="F1353" i="1"/>
  <c r="F1361" i="1"/>
  <c r="F1369" i="1"/>
  <c r="F1377" i="1"/>
  <c r="F1385" i="1"/>
  <c r="F1393" i="1"/>
  <c r="F1401" i="1"/>
  <c r="F1409" i="1"/>
  <c r="F1417" i="1"/>
  <c r="F1425" i="1"/>
  <c r="F1433" i="1"/>
  <c r="F1441" i="1"/>
  <c r="F1449" i="1"/>
  <c r="F1457" i="1"/>
  <c r="F1465" i="1"/>
  <c r="F1473" i="1"/>
  <c r="F1481" i="1"/>
  <c r="F1489" i="1"/>
  <c r="F1497" i="1"/>
  <c r="F1505" i="1"/>
  <c r="F1513" i="1"/>
  <c r="F1521" i="1"/>
  <c r="F1529" i="1"/>
  <c r="F1545" i="1"/>
  <c r="F1553" i="1"/>
  <c r="F1561" i="1"/>
  <c r="F1569" i="1"/>
  <c r="F1577" i="1"/>
  <c r="F1585" i="1"/>
  <c r="F1593" i="1"/>
  <c r="F1601" i="1"/>
  <c r="F1609" i="1"/>
  <c r="F1617" i="1"/>
  <c r="F1625" i="1"/>
  <c r="F1633" i="1"/>
  <c r="F1649" i="1"/>
  <c r="F1657" i="1"/>
  <c r="F1665" i="1"/>
  <c r="F1673" i="1"/>
  <c r="F1689" i="1"/>
  <c r="F1697" i="1"/>
  <c r="F1705" i="1"/>
  <c r="F1713" i="1"/>
  <c r="F1721" i="1"/>
  <c r="F1729" i="1"/>
  <c r="F1737" i="1"/>
  <c r="F1745" i="1"/>
  <c r="F1753" i="1"/>
  <c r="F1761" i="1"/>
  <c r="F1769" i="1"/>
  <c r="F1777" i="1"/>
  <c r="F1785" i="1"/>
  <c r="F1793" i="1"/>
  <c r="F1801" i="1"/>
  <c r="F1809" i="1"/>
  <c r="F1817" i="1"/>
  <c r="F1825" i="1"/>
  <c r="F1833" i="1"/>
  <c r="F1841" i="1"/>
  <c r="F1849" i="1"/>
  <c r="F1857" i="1"/>
  <c r="F1865" i="1"/>
  <c r="F1873" i="1"/>
  <c r="F1881" i="1"/>
  <c r="F1889" i="1"/>
  <c r="F1897" i="1"/>
  <c r="F1905" i="1"/>
  <c r="F1913" i="1"/>
  <c r="F1921" i="1"/>
  <c r="F1929" i="1"/>
  <c r="F1937" i="1"/>
  <c r="F1196" i="1"/>
  <c r="F1218" i="1"/>
  <c r="F1234" i="1"/>
  <c r="F1250" i="1"/>
  <c r="F1266" i="1"/>
  <c r="F1282" i="1"/>
  <c r="F1298" i="1"/>
  <c r="F1313" i="1"/>
  <c r="F1322" i="1"/>
  <c r="F1330" i="1"/>
  <c r="F1338" i="1"/>
  <c r="F1346" i="1"/>
  <c r="F1362" i="1"/>
  <c r="F1370" i="1"/>
  <c r="F1378" i="1"/>
  <c r="F1386" i="1"/>
  <c r="F1394" i="1"/>
  <c r="F1402" i="1"/>
  <c r="F1410" i="1"/>
  <c r="F1418" i="1"/>
  <c r="F1426" i="1"/>
  <c r="F1434" i="1"/>
  <c r="F1442" i="1"/>
  <c r="F1450" i="1"/>
  <c r="F1458" i="1"/>
  <c r="F1466" i="1"/>
  <c r="F1474" i="1"/>
  <c r="F1482" i="1"/>
  <c r="F1490" i="1"/>
  <c r="F1498" i="1"/>
  <c r="F1506" i="1"/>
  <c r="F1514" i="1"/>
  <c r="F1522" i="1"/>
  <c r="F1530" i="1"/>
  <c r="F1538" i="1"/>
  <c r="F1546" i="1"/>
  <c r="F1562" i="1"/>
  <c r="F1570" i="1"/>
  <c r="F1586" i="1"/>
  <c r="F1594" i="1"/>
  <c r="F1602" i="1"/>
  <c r="F1610" i="1"/>
  <c r="F1618" i="1"/>
  <c r="F1626" i="1"/>
  <c r="F1634" i="1"/>
  <c r="F1642" i="1"/>
  <c r="F1650" i="1"/>
  <c r="F1658" i="1"/>
  <c r="F1674" i="1"/>
  <c r="F1682" i="1"/>
  <c r="F1690" i="1"/>
  <c r="F1698" i="1"/>
  <c r="F1706" i="1"/>
  <c r="F1714" i="1"/>
  <c r="F1722" i="1"/>
  <c r="F1730" i="1"/>
  <c r="F1738" i="1"/>
  <c r="F1746" i="1"/>
  <c r="F1754" i="1"/>
  <c r="F1762" i="1"/>
  <c r="F1770" i="1"/>
  <c r="F1778" i="1"/>
  <c r="F1786" i="1"/>
  <c r="F1794" i="1"/>
  <c r="F1802" i="1"/>
  <c r="F1810" i="1"/>
  <c r="F1199" i="1"/>
  <c r="F1219" i="1"/>
  <c r="F1235" i="1"/>
  <c r="F1251" i="1"/>
  <c r="F1267" i="1"/>
  <c r="F1283" i="1"/>
  <c r="F1299" i="1"/>
  <c r="F1314" i="1"/>
  <c r="F1323" i="1"/>
  <c r="F1331" i="1"/>
  <c r="F1339" i="1"/>
  <c r="F1347" i="1"/>
  <c r="F1355" i="1"/>
  <c r="F1363" i="1"/>
  <c r="F1371" i="1"/>
  <c r="F1379" i="1"/>
  <c r="F1387" i="1"/>
  <c r="F1395" i="1"/>
  <c r="F1403" i="1"/>
  <c r="F1411" i="1"/>
  <c r="F1419" i="1"/>
  <c r="F1427" i="1"/>
  <c r="F1435" i="1"/>
  <c r="F1443" i="1"/>
  <c r="F1451" i="1"/>
  <c r="F1459" i="1"/>
  <c r="F1467" i="1"/>
  <c r="F1475" i="1"/>
  <c r="F1483" i="1"/>
  <c r="F1491" i="1"/>
  <c r="F1499" i="1"/>
  <c r="F1507" i="1"/>
  <c r="F1515" i="1"/>
  <c r="F1531" i="1"/>
  <c r="F1539" i="1"/>
  <c r="F1547" i="1"/>
  <c r="F1555" i="1"/>
  <c r="F1563" i="1"/>
  <c r="F1571" i="1"/>
  <c r="F1579" i="1"/>
  <c r="F1587" i="1"/>
  <c r="F1595" i="1"/>
  <c r="F1603" i="1"/>
  <c r="F1611" i="1"/>
  <c r="F1619" i="1"/>
  <c r="F1635" i="1"/>
  <c r="F1651" i="1"/>
  <c r="F1659" i="1"/>
  <c r="F1667" i="1"/>
  <c r="F1675" i="1"/>
  <c r="F1683" i="1"/>
  <c r="F1691" i="1"/>
  <c r="F1699" i="1"/>
  <c r="F1707" i="1"/>
  <c r="F1715" i="1"/>
  <c r="F1731" i="1"/>
  <c r="F1739" i="1"/>
  <c r="F1747" i="1"/>
  <c r="F1755" i="1"/>
  <c r="F1763" i="1"/>
  <c r="F1771" i="1"/>
  <c r="F1779" i="1"/>
  <c r="F1795" i="1"/>
  <c r="F1803" i="1"/>
  <c r="F1811" i="1"/>
  <c r="F1819" i="1"/>
  <c r="F1827" i="1"/>
  <c r="F1835" i="1"/>
  <c r="F1843" i="1"/>
  <c r="F1851" i="1"/>
  <c r="F1859" i="1"/>
  <c r="F1867" i="1"/>
  <c r="F1875" i="1"/>
  <c r="F1883" i="1"/>
  <c r="F1891" i="1"/>
  <c r="F1899" i="1"/>
  <c r="F1907" i="1"/>
  <c r="F1915" i="1"/>
  <c r="F1923" i="1"/>
  <c r="F1931" i="1"/>
  <c r="F1939" i="1"/>
  <c r="F1791" i="1"/>
  <c r="F1829" i="1"/>
  <c r="F1846" i="1"/>
  <c r="F1878" i="1"/>
  <c r="F1894" i="1"/>
  <c r="F1910" i="1"/>
  <c r="F1926" i="1"/>
  <c r="F1936" i="1"/>
  <c r="F1954" i="1"/>
  <c r="F1962" i="1"/>
  <c r="F1970" i="1"/>
  <c r="F1978" i="1"/>
  <c r="F1986" i="1"/>
  <c r="F1994" i="1"/>
  <c r="F2002" i="1"/>
  <c r="F2010" i="1"/>
  <c r="F2018" i="1"/>
  <c r="F2026" i="1"/>
  <c r="F2034" i="1"/>
  <c r="F2042" i="1"/>
  <c r="F2050" i="1"/>
  <c r="F2058" i="1"/>
  <c r="F2066" i="1"/>
  <c r="F2074" i="1"/>
  <c r="F2090" i="1"/>
  <c r="F2098" i="1"/>
  <c r="F2106" i="1"/>
  <c r="F2114" i="1"/>
  <c r="F2122" i="1"/>
  <c r="F2130" i="1"/>
  <c r="F2138" i="1"/>
  <c r="F2146" i="1"/>
  <c r="F2154" i="1"/>
  <c r="F2162" i="1"/>
  <c r="F2170" i="1"/>
  <c r="F2178" i="1"/>
  <c r="F2186" i="1"/>
  <c r="F2194" i="1"/>
  <c r="F2202" i="1"/>
  <c r="F2210" i="1"/>
  <c r="F2218" i="1"/>
  <c r="F2226" i="1"/>
  <c r="F2234" i="1"/>
  <c r="F2250" i="1"/>
  <c r="F2258" i="1"/>
  <c r="F2274" i="1"/>
  <c r="F2282" i="1"/>
  <c r="F2290" i="1"/>
  <c r="F2298" i="1"/>
  <c r="F2306" i="1"/>
  <c r="F2314" i="1"/>
  <c r="F2330" i="1"/>
  <c r="F2338" i="1"/>
  <c r="F2346" i="1"/>
  <c r="F2354" i="1"/>
  <c r="F2362" i="1"/>
  <c r="F2370" i="1"/>
  <c r="F2378" i="1"/>
  <c r="F2386" i="1"/>
  <c r="F2394" i="1"/>
  <c r="F2402" i="1"/>
  <c r="F2410" i="1"/>
  <c r="F2418" i="1"/>
  <c r="F2426" i="1"/>
  <c r="F2442" i="1"/>
  <c r="F2450" i="1"/>
  <c r="F2458" i="1"/>
  <c r="F2466" i="1"/>
  <c r="F2474" i="1"/>
  <c r="F2482" i="1"/>
  <c r="F2490" i="1"/>
  <c r="F2522" i="1"/>
  <c r="F2530" i="1"/>
  <c r="F2538" i="1"/>
  <c r="F2554" i="1"/>
  <c r="F1799" i="1"/>
  <c r="F1831" i="1"/>
  <c r="F1847" i="1"/>
  <c r="F1879" i="1"/>
  <c r="F1895" i="1"/>
  <c r="F1927" i="1"/>
  <c r="F1938" i="1"/>
  <c r="F1947" i="1"/>
  <c r="F1955" i="1"/>
  <c r="F1963" i="1"/>
  <c r="F1971" i="1"/>
  <c r="F1979" i="1"/>
  <c r="F1987" i="1"/>
  <c r="F1995" i="1"/>
  <c r="F2003" i="1"/>
  <c r="F2011" i="1"/>
  <c r="F2019" i="1"/>
  <c r="F2027" i="1"/>
  <c r="F2035" i="1"/>
  <c r="F2043" i="1"/>
  <c r="F2051" i="1"/>
  <c r="F2059" i="1"/>
  <c r="F2067" i="1"/>
  <c r="F2075" i="1"/>
  <c r="F2083" i="1"/>
  <c r="F2091" i="1"/>
  <c r="F2099" i="1"/>
  <c r="F2107" i="1"/>
  <c r="F2115" i="1"/>
  <c r="F2123" i="1"/>
  <c r="F2131" i="1"/>
  <c r="F2139" i="1"/>
  <c r="F2155" i="1"/>
  <c r="F2171" i="1"/>
  <c r="F2179" i="1"/>
  <c r="F2195" i="1"/>
  <c r="F2203" i="1"/>
  <c r="F2211" i="1"/>
  <c r="F2219" i="1"/>
  <c r="F2227" i="1"/>
  <c r="F2235" i="1"/>
  <c r="F2251" i="1"/>
  <c r="F2259" i="1"/>
  <c r="F2267" i="1"/>
  <c r="F2275" i="1"/>
  <c r="F2283" i="1"/>
  <c r="F2291" i="1"/>
  <c r="F2299" i="1"/>
  <c r="F2307" i="1"/>
  <c r="F2315" i="1"/>
  <c r="F2323" i="1"/>
  <c r="F2331" i="1"/>
  <c r="F2339" i="1"/>
  <c r="F2347" i="1"/>
  <c r="F2355" i="1"/>
  <c r="F2363" i="1"/>
  <c r="F2371" i="1"/>
  <c r="F2379" i="1"/>
  <c r="F2387" i="1"/>
  <c r="F2395" i="1"/>
  <c r="F2403" i="1"/>
  <c r="F2411" i="1"/>
  <c r="F2419" i="1"/>
  <c r="F2427" i="1"/>
  <c r="F2435" i="1"/>
  <c r="F2443" i="1"/>
  <c r="F2451" i="1"/>
  <c r="F2459" i="1"/>
  <c r="F2467" i="1"/>
  <c r="F1807" i="1"/>
  <c r="F1834" i="1"/>
  <c r="F1850" i="1"/>
  <c r="F1866" i="1"/>
  <c r="F1882" i="1"/>
  <c r="F1898" i="1"/>
  <c r="F1940" i="1"/>
  <c r="F1948" i="1"/>
  <c r="F1964" i="1"/>
  <c r="F1972" i="1"/>
  <c r="F1980" i="1"/>
  <c r="F1988" i="1"/>
  <c r="F1996" i="1"/>
  <c r="F2004" i="1"/>
  <c r="F2012" i="1"/>
  <c r="F2020" i="1"/>
  <c r="F2028" i="1"/>
  <c r="F2036" i="1"/>
  <c r="F2044" i="1"/>
  <c r="F2052" i="1"/>
  <c r="F2060" i="1"/>
  <c r="F2068" i="1"/>
  <c r="F2076" i="1"/>
  <c r="F2084" i="1"/>
  <c r="F2092" i="1"/>
  <c r="F2100" i="1"/>
  <c r="F2108" i="1"/>
  <c r="F2116" i="1"/>
  <c r="F2124" i="1"/>
  <c r="F2140" i="1"/>
  <c r="F2148" i="1"/>
  <c r="F2156" i="1"/>
  <c r="F2164" i="1"/>
  <c r="F2172" i="1"/>
  <c r="F2180" i="1"/>
  <c r="F2188" i="1"/>
  <c r="F2196" i="1"/>
  <c r="F2204" i="1"/>
  <c r="F2212" i="1"/>
  <c r="F2220" i="1"/>
  <c r="F2228" i="1"/>
  <c r="F2236" i="1"/>
  <c r="F2244" i="1"/>
  <c r="F2260" i="1"/>
  <c r="F2268" i="1"/>
  <c r="F2276" i="1"/>
  <c r="F2292" i="1"/>
  <c r="F2300" i="1"/>
  <c r="F1815" i="1"/>
  <c r="F1837" i="1"/>
  <c r="F1853" i="1"/>
  <c r="F1869" i="1"/>
  <c r="F1885" i="1"/>
  <c r="F1901" i="1"/>
  <c r="F1917" i="1"/>
  <c r="F1930" i="1"/>
  <c r="F1941" i="1"/>
  <c r="F1949" i="1"/>
  <c r="F1957" i="1"/>
  <c r="F1965" i="1"/>
  <c r="F1981" i="1"/>
  <c r="F1989" i="1"/>
  <c r="F1997" i="1"/>
  <c r="F2013" i="1"/>
  <c r="F2021" i="1"/>
  <c r="F2029" i="1"/>
  <c r="F2037" i="1"/>
  <c r="F2053" i="1"/>
  <c r="F2061" i="1"/>
  <c r="F2069" i="1"/>
  <c r="F2077" i="1"/>
  <c r="F2085" i="1"/>
  <c r="F2093" i="1"/>
  <c r="F2101" i="1"/>
  <c r="F2109" i="1"/>
  <c r="F2117" i="1"/>
  <c r="F2125" i="1"/>
  <c r="F2133" i="1"/>
  <c r="F2141" i="1"/>
  <c r="F2149" i="1"/>
  <c r="F2157" i="1"/>
  <c r="F2165" i="1"/>
  <c r="F2173" i="1"/>
  <c r="F2181" i="1"/>
  <c r="F2189" i="1"/>
  <c r="F2197" i="1"/>
  <c r="F2205" i="1"/>
  <c r="F2213" i="1"/>
  <c r="F2229" i="1"/>
  <c r="F2237" i="1"/>
  <c r="F2245" i="1"/>
  <c r="F2253" i="1"/>
  <c r="F2261" i="1"/>
  <c r="F2269" i="1"/>
  <c r="F2277" i="1"/>
  <c r="F1818" i="1"/>
  <c r="F1838" i="1"/>
  <c r="F1854" i="1"/>
  <c r="F1870" i="1"/>
  <c r="F1886" i="1"/>
  <c r="F1902" i="1"/>
  <c r="F1918" i="1"/>
  <c r="F1932" i="1"/>
  <c r="F1942" i="1"/>
  <c r="F1950" i="1"/>
  <c r="F1958" i="1"/>
  <c r="F1966" i="1"/>
  <c r="F1974" i="1"/>
  <c r="F1982" i="1"/>
  <c r="F1990" i="1"/>
  <c r="F1998" i="1"/>
  <c r="F2014" i="1"/>
  <c r="F2030" i="1"/>
  <c r="F2038" i="1"/>
  <c r="F2046" i="1"/>
  <c r="F2054" i="1"/>
  <c r="F2062" i="1"/>
  <c r="F2070" i="1"/>
  <c r="F2078" i="1"/>
  <c r="F2086" i="1"/>
  <c r="F2094" i="1"/>
  <c r="F2102" i="1"/>
  <c r="F2110" i="1"/>
  <c r="F2118" i="1"/>
  <c r="F2126" i="1"/>
  <c r="F2134" i="1"/>
  <c r="F2142" i="1"/>
  <c r="F2158" i="1"/>
  <c r="F2166" i="1"/>
  <c r="F2174" i="1"/>
  <c r="F2182" i="1"/>
  <c r="F2190" i="1"/>
  <c r="F2198" i="1"/>
  <c r="F2206" i="1"/>
  <c r="F2214" i="1"/>
  <c r="F2230" i="1"/>
  <c r="F2238" i="1"/>
  <c r="F2254" i="1"/>
  <c r="F2262" i="1"/>
  <c r="F2278" i="1"/>
  <c r="F2286" i="1"/>
  <c r="F2302" i="1"/>
  <c r="F2310" i="1"/>
  <c r="F2318" i="1"/>
  <c r="F2326" i="1"/>
  <c r="F2334" i="1"/>
  <c r="F2342" i="1"/>
  <c r="F2350" i="1"/>
  <c r="F2358" i="1"/>
  <c r="F2366" i="1"/>
  <c r="F2374" i="1"/>
  <c r="F2390" i="1"/>
  <c r="F2398" i="1"/>
  <c r="F2406" i="1"/>
  <c r="F2422" i="1"/>
  <c r="F2430" i="1"/>
  <c r="F2438" i="1"/>
  <c r="F2446" i="1"/>
  <c r="F2454" i="1"/>
  <c r="F2462" i="1"/>
  <c r="F2470" i="1"/>
  <c r="F2478" i="1"/>
  <c r="F2486" i="1"/>
  <c r="F2494" i="1"/>
  <c r="F2510" i="1"/>
  <c r="F2518" i="1"/>
  <c r="F2526" i="1"/>
  <c r="F2534" i="1"/>
  <c r="F2542" i="1"/>
  <c r="F2550" i="1"/>
  <c r="F1821" i="1"/>
  <c r="F1839" i="1"/>
  <c r="F1855" i="1"/>
  <c r="F1871" i="1"/>
  <c r="F1887" i="1"/>
  <c r="F1903" i="1"/>
  <c r="F1919" i="1"/>
  <c r="F1933" i="1"/>
  <c r="F1943" i="1"/>
  <c r="F1951" i="1"/>
  <c r="F1959" i="1"/>
  <c r="F1975" i="1"/>
  <c r="F1983" i="1"/>
  <c r="F1991" i="1"/>
  <c r="F1999" i="1"/>
  <c r="F2007" i="1"/>
  <c r="F2015" i="1"/>
  <c r="F2023" i="1"/>
  <c r="F2031" i="1"/>
  <c r="F2047" i="1"/>
  <c r="F2055" i="1"/>
  <c r="F2063" i="1"/>
  <c r="F2071" i="1"/>
  <c r="F2079" i="1"/>
  <c r="F2087" i="1"/>
  <c r="F2095" i="1"/>
  <c r="F2103" i="1"/>
  <c r="F2111" i="1"/>
  <c r="F2119" i="1"/>
  <c r="F2127" i="1"/>
  <c r="F2135" i="1"/>
  <c r="F2143" i="1"/>
  <c r="F2159" i="1"/>
  <c r="F2167" i="1"/>
  <c r="F2175" i="1"/>
  <c r="F2183" i="1"/>
  <c r="F2191" i="1"/>
  <c r="F2199" i="1"/>
  <c r="F2207" i="1"/>
  <c r="F2215" i="1"/>
  <c r="F2223" i="1"/>
  <c r="F2231" i="1"/>
  <c r="F2239" i="1"/>
  <c r="F2247" i="1"/>
  <c r="F2255" i="1"/>
  <c r="F2263" i="1"/>
  <c r="F2271" i="1"/>
  <c r="F2279" i="1"/>
  <c r="F2287" i="1"/>
  <c r="F2295" i="1"/>
  <c r="F2303" i="1"/>
  <c r="F2311" i="1"/>
  <c r="F2327" i="1"/>
  <c r="F2335" i="1"/>
  <c r="F2343" i="1"/>
  <c r="F2351" i="1"/>
  <c r="F2359" i="1"/>
  <c r="F2367" i="1"/>
  <c r="F2375" i="1"/>
  <c r="F2383" i="1"/>
  <c r="F2391" i="1"/>
  <c r="F2399" i="1"/>
  <c r="F2407" i="1"/>
  <c r="F2423" i="1"/>
  <c r="F2431" i="1"/>
  <c r="F2439" i="1"/>
  <c r="F2447" i="1"/>
  <c r="F2455" i="1"/>
  <c r="F2463" i="1"/>
  <c r="F2471" i="1"/>
  <c r="F2479" i="1"/>
  <c r="F2487" i="1"/>
  <c r="F2495" i="1"/>
  <c r="F2503" i="1"/>
  <c r="F2511" i="1"/>
  <c r="F2519" i="1"/>
  <c r="F2527" i="1"/>
  <c r="F2535" i="1"/>
  <c r="F2543" i="1"/>
  <c r="F2551" i="1"/>
  <c r="F2559" i="1"/>
  <c r="F2567" i="1"/>
  <c r="F2575" i="1"/>
  <c r="F1823" i="1"/>
  <c r="F1842" i="1"/>
  <c r="F1858" i="1"/>
  <c r="F1874" i="1"/>
  <c r="F1890" i="1"/>
  <c r="F1906" i="1"/>
  <c r="F1922" i="1"/>
  <c r="F1934" i="1"/>
  <c r="F1944" i="1"/>
  <c r="F1952" i="1"/>
  <c r="F1960" i="1"/>
  <c r="F1968" i="1"/>
  <c r="F1976" i="1"/>
  <c r="F1984" i="1"/>
  <c r="F1992" i="1"/>
  <c r="F2000" i="1"/>
  <c r="F2024" i="1"/>
  <c r="F2032" i="1"/>
  <c r="F2040" i="1"/>
  <c r="F2048" i="1"/>
  <c r="F2056" i="1"/>
  <c r="F2064" i="1"/>
  <c r="F2072" i="1"/>
  <c r="F2080" i="1"/>
  <c r="F2096" i="1"/>
  <c r="F2104" i="1"/>
  <c r="F2112" i="1"/>
  <c r="F2120" i="1"/>
  <c r="F2128" i="1"/>
  <c r="F2136" i="1"/>
  <c r="F2144" i="1"/>
  <c r="F2160" i="1"/>
  <c r="F2168" i="1"/>
  <c r="F2176" i="1"/>
  <c r="F2184" i="1"/>
  <c r="F2200" i="1"/>
  <c r="F2208" i="1"/>
  <c r="F2216" i="1"/>
  <c r="F2232" i="1"/>
  <c r="F2240" i="1"/>
  <c r="F2248" i="1"/>
  <c r="F2256" i="1"/>
  <c r="F2264" i="1"/>
  <c r="F2272" i="1"/>
  <c r="F2280" i="1"/>
  <c r="F2288" i="1"/>
  <c r="F2296" i="1"/>
  <c r="F2312" i="1"/>
  <c r="F2328" i="1"/>
  <c r="F2336" i="1"/>
  <c r="F2344" i="1"/>
  <c r="F2360" i="1"/>
  <c r="F2368" i="1"/>
  <c r="F2376" i="1"/>
  <c r="F2384" i="1"/>
  <c r="F2392" i="1"/>
  <c r="F2400" i="1"/>
  <c r="F2408" i="1"/>
  <c r="F2416" i="1"/>
  <c r="F2424" i="1"/>
  <c r="F2432" i="1"/>
  <c r="F2440" i="1"/>
  <c r="F2448" i="1"/>
  <c r="F2464" i="1"/>
  <c r="F1826" i="1"/>
  <c r="F1845" i="1"/>
  <c r="F1861" i="1"/>
  <c r="F1877" i="1"/>
  <c r="F1893" i="1"/>
  <c r="F1909" i="1"/>
  <c r="F1925" i="1"/>
  <c r="F1935" i="1"/>
  <c r="F1945" i="1"/>
  <c r="F1953" i="1"/>
  <c r="F1961" i="1"/>
  <c r="F1969" i="1"/>
  <c r="F1977" i="1"/>
  <c r="F1985" i="1"/>
  <c r="F2001" i="1"/>
  <c r="F2009" i="1"/>
  <c r="F2017" i="1"/>
  <c r="F2025" i="1"/>
  <c r="F2033" i="1"/>
  <c r="F2041" i="1"/>
  <c r="F2049" i="1"/>
  <c r="F2057" i="1"/>
  <c r="F2065" i="1"/>
  <c r="F2073" i="1"/>
  <c r="F2081" i="1"/>
  <c r="F2089" i="1"/>
  <c r="F2097" i="1"/>
  <c r="F2105" i="1"/>
  <c r="F2113" i="1"/>
  <c r="F2129" i="1"/>
  <c r="F2137" i="1"/>
  <c r="F2145" i="1"/>
  <c r="F2161" i="1"/>
  <c r="F2169" i="1"/>
  <c r="F2177" i="1"/>
  <c r="F2185" i="1"/>
  <c r="F2193" i="1"/>
  <c r="F2201" i="1"/>
  <c r="F2209" i="1"/>
  <c r="F2217" i="1"/>
  <c r="F2225" i="1"/>
  <c r="F2233" i="1"/>
  <c r="F2241" i="1"/>
  <c r="F2249" i="1"/>
  <c r="F2257" i="1"/>
  <c r="F2265" i="1"/>
  <c r="F2273" i="1"/>
  <c r="F2281" i="1"/>
  <c r="F2289" i="1"/>
  <c r="F2297" i="1"/>
  <c r="F2313" i="1"/>
  <c r="F2329" i="1"/>
  <c r="F2345" i="1"/>
  <c r="F2353" i="1"/>
  <c r="F2361" i="1"/>
  <c r="F2369" i="1"/>
  <c r="F2377" i="1"/>
  <c r="F2385" i="1"/>
  <c r="F2393" i="1"/>
  <c r="F2401" i="1"/>
  <c r="F2409" i="1"/>
  <c r="F2417" i="1"/>
  <c r="F2425" i="1"/>
  <c r="F2433" i="1"/>
  <c r="F2441" i="1"/>
  <c r="F2457" i="1"/>
  <c r="F2473" i="1"/>
  <c r="F2481" i="1"/>
  <c r="F2489" i="1"/>
  <c r="F2505" i="1"/>
  <c r="F2513" i="1"/>
  <c r="F2521" i="1"/>
  <c r="F2529" i="1"/>
  <c r="F2537" i="1"/>
  <c r="F2545" i="1"/>
  <c r="F2561" i="1"/>
  <c r="F2569" i="1"/>
  <c r="F2577" i="1"/>
  <c r="F2285" i="1"/>
  <c r="F2332" i="1"/>
  <c r="F2396" i="1"/>
  <c r="F2428" i="1"/>
  <c r="F2460" i="1"/>
  <c r="F2480" i="1"/>
  <c r="F2496" i="1"/>
  <c r="F2512" i="1"/>
  <c r="F2528" i="1"/>
  <c r="F2544" i="1"/>
  <c r="F2558" i="1"/>
  <c r="F2570" i="1"/>
  <c r="F2580" i="1"/>
  <c r="F2588" i="1"/>
  <c r="F2596" i="1"/>
  <c r="F2604" i="1"/>
  <c r="F2612" i="1"/>
  <c r="F2620" i="1"/>
  <c r="F2628" i="1"/>
  <c r="F2636" i="1"/>
  <c r="F2644" i="1"/>
  <c r="F2652" i="1"/>
  <c r="F2668" i="1"/>
  <c r="F2676" i="1"/>
  <c r="F2684" i="1"/>
  <c r="F2692" i="1"/>
  <c r="F2700" i="1"/>
  <c r="F2708" i="1"/>
  <c r="F2716" i="1"/>
  <c r="F2724" i="1"/>
  <c r="F2732" i="1"/>
  <c r="F2740" i="1"/>
  <c r="F2748" i="1"/>
  <c r="F2756" i="1"/>
  <c r="F2764" i="1"/>
  <c r="F2772" i="1"/>
  <c r="F2788" i="1"/>
  <c r="F2796" i="1"/>
  <c r="F2804" i="1"/>
  <c r="F2820" i="1"/>
  <c r="F2828" i="1"/>
  <c r="F2836" i="1"/>
  <c r="F2844" i="1"/>
  <c r="F2852" i="1"/>
  <c r="F2860" i="1"/>
  <c r="F2868" i="1"/>
  <c r="F2884" i="1"/>
  <c r="F2892" i="1"/>
  <c r="F2900" i="1"/>
  <c r="F2908" i="1"/>
  <c r="F2916" i="1"/>
  <c r="F2924" i="1"/>
  <c r="F2932" i="1"/>
  <c r="F2956" i="1"/>
  <c r="F2964" i="1"/>
  <c r="F2972" i="1"/>
  <c r="F2988" i="1"/>
  <c r="F2996" i="1"/>
  <c r="F3004" i="1"/>
  <c r="F3012" i="1"/>
  <c r="F3020" i="1"/>
  <c r="F3028" i="1"/>
  <c r="F3036" i="1"/>
  <c r="F3044" i="1"/>
  <c r="F3052" i="1"/>
  <c r="F3060" i="1"/>
  <c r="F3068" i="1"/>
  <c r="F3076" i="1"/>
  <c r="F3084" i="1"/>
  <c r="F3092" i="1"/>
  <c r="F3100" i="1"/>
  <c r="F3108" i="1"/>
  <c r="F2293" i="1"/>
  <c r="F2333" i="1"/>
  <c r="F2365" i="1"/>
  <c r="F2397" i="1"/>
  <c r="F2429" i="1"/>
  <c r="F2461" i="1"/>
  <c r="F2483" i="1"/>
  <c r="F2515" i="1"/>
  <c r="F2531" i="1"/>
  <c r="F2547" i="1"/>
  <c r="F2560" i="1"/>
  <c r="F2571" i="1"/>
  <c r="F2581" i="1"/>
  <c r="F2597" i="1"/>
  <c r="F2605" i="1"/>
  <c r="F2613" i="1"/>
  <c r="F2621" i="1"/>
  <c r="F2629" i="1"/>
  <c r="F2637" i="1"/>
  <c r="F2645" i="1"/>
  <c r="F2653" i="1"/>
  <c r="F2661" i="1"/>
  <c r="F2669" i="1"/>
  <c r="F2677" i="1"/>
  <c r="F2685" i="1"/>
  <c r="F2693" i="1"/>
  <c r="F2701" i="1"/>
  <c r="F2709" i="1"/>
  <c r="F2717" i="1"/>
  <c r="F2725" i="1"/>
  <c r="F2733" i="1"/>
  <c r="F2741" i="1"/>
  <c r="F2749" i="1"/>
  <c r="F2757" i="1"/>
  <c r="F2765" i="1"/>
  <c r="F2781" i="1"/>
  <c r="F2789" i="1"/>
  <c r="F2797" i="1"/>
  <c r="F2805" i="1"/>
  <c r="F2813" i="1"/>
  <c r="F2821" i="1"/>
  <c r="F2829" i="1"/>
  <c r="F2837" i="1"/>
  <c r="F2845" i="1"/>
  <c r="F2853" i="1"/>
  <c r="F2861" i="1"/>
  <c r="F2869" i="1"/>
  <c r="F2877" i="1"/>
  <c r="F2885" i="1"/>
  <c r="F2893" i="1"/>
  <c r="F2901" i="1"/>
  <c r="F2909" i="1"/>
  <c r="F2917" i="1"/>
  <c r="F2925" i="1"/>
  <c r="F2941" i="1"/>
  <c r="F2949" i="1"/>
  <c r="F2957" i="1"/>
  <c r="F2965" i="1"/>
  <c r="F2973" i="1"/>
  <c r="F2989" i="1"/>
  <c r="F2997" i="1"/>
  <c r="F3005" i="1"/>
  <c r="F3013" i="1"/>
  <c r="F3021" i="1"/>
  <c r="F3029" i="1"/>
  <c r="F3037" i="1"/>
  <c r="F3045" i="1"/>
  <c r="F3053" i="1"/>
  <c r="F3061" i="1"/>
  <c r="F3069" i="1"/>
  <c r="F3077" i="1"/>
  <c r="F3085" i="1"/>
  <c r="F3093" i="1"/>
  <c r="F3109" i="1"/>
  <c r="F3117" i="1"/>
  <c r="F3125" i="1"/>
  <c r="F3133" i="1"/>
  <c r="F3141" i="1"/>
  <c r="F3149" i="1"/>
  <c r="F2301" i="1"/>
  <c r="F2340" i="1"/>
  <c r="F2404" i="1"/>
  <c r="F2436" i="1"/>
  <c r="F2468" i="1"/>
  <c r="F2484" i="1"/>
  <c r="F2500" i="1"/>
  <c r="F2516" i="1"/>
  <c r="F2532" i="1"/>
  <c r="F2548" i="1"/>
  <c r="F2562" i="1"/>
  <c r="F2572" i="1"/>
  <c r="F2590" i="1"/>
  <c r="F2598" i="1"/>
  <c r="F2606" i="1"/>
  <c r="F2614" i="1"/>
  <c r="F2622" i="1"/>
  <c r="F2630" i="1"/>
  <c r="F2646" i="1"/>
  <c r="F2654" i="1"/>
  <c r="F2662" i="1"/>
  <c r="F2678" i="1"/>
  <c r="F2686" i="1"/>
  <c r="F2694" i="1"/>
  <c r="F2702" i="1"/>
  <c r="F2718" i="1"/>
  <c r="F2726" i="1"/>
  <c r="F2734" i="1"/>
  <c r="F2742" i="1"/>
  <c r="F2758" i="1"/>
  <c r="F2766" i="1"/>
  <c r="F2774" i="1"/>
  <c r="F2782" i="1"/>
  <c r="F2798" i="1"/>
  <c r="F2806" i="1"/>
  <c r="F2814" i="1"/>
  <c r="F2830" i="1"/>
  <c r="F2838" i="1"/>
  <c r="F2846" i="1"/>
  <c r="F2854" i="1"/>
  <c r="F2309" i="1"/>
  <c r="F2341" i="1"/>
  <c r="F2405" i="1"/>
  <c r="F2437" i="1"/>
  <c r="F2469" i="1"/>
  <c r="F2485" i="1"/>
  <c r="F2501" i="1"/>
  <c r="F2517" i="1"/>
  <c r="F2533" i="1"/>
  <c r="F2549" i="1"/>
  <c r="F2563" i="1"/>
  <c r="F2573" i="1"/>
  <c r="F2583" i="1"/>
  <c r="F2591" i="1"/>
  <c r="F2599" i="1"/>
  <c r="F2607" i="1"/>
  <c r="F2623" i="1"/>
  <c r="F2631" i="1"/>
  <c r="F2639" i="1"/>
  <c r="F2647" i="1"/>
  <c r="F2655" i="1"/>
  <c r="F2663" i="1"/>
  <c r="F2671" i="1"/>
  <c r="F2679" i="1"/>
  <c r="F2687" i="1"/>
  <c r="F2695" i="1"/>
  <c r="F2703" i="1"/>
  <c r="F2711" i="1"/>
  <c r="F2727" i="1"/>
  <c r="F2735" i="1"/>
  <c r="F2743" i="1"/>
  <c r="F2759" i="1"/>
  <c r="F2767" i="1"/>
  <c r="F2775" i="1"/>
  <c r="F2783" i="1"/>
  <c r="F2791" i="1"/>
  <c r="F2799" i="1"/>
  <c r="F2807" i="1"/>
  <c r="F2815" i="1"/>
  <c r="F2831" i="1"/>
  <c r="F2839" i="1"/>
  <c r="F2847" i="1"/>
  <c r="F2863" i="1"/>
  <c r="F2871" i="1"/>
  <c r="F2879" i="1"/>
  <c r="F2887" i="1"/>
  <c r="F2895" i="1"/>
  <c r="F2903" i="1"/>
  <c r="F2911" i="1"/>
  <c r="F2919" i="1"/>
  <c r="F2927" i="1"/>
  <c r="F2935" i="1"/>
  <c r="F2943" i="1"/>
  <c r="F2951" i="1"/>
  <c r="F2959" i="1"/>
  <c r="F2967" i="1"/>
  <c r="F2983" i="1"/>
  <c r="F2991" i="1"/>
  <c r="F2999" i="1"/>
  <c r="F3007" i="1"/>
  <c r="F3015" i="1"/>
  <c r="F3023" i="1"/>
  <c r="F3031" i="1"/>
  <c r="F3047" i="1"/>
  <c r="F3055" i="1"/>
  <c r="F3063" i="1"/>
  <c r="F3071" i="1"/>
  <c r="F3079" i="1"/>
  <c r="F3087" i="1"/>
  <c r="F3095" i="1"/>
  <c r="F3103" i="1"/>
  <c r="F3111" i="1"/>
  <c r="F3119" i="1"/>
  <c r="F2348" i="1"/>
  <c r="F2380" i="1"/>
  <c r="F2412" i="1"/>
  <c r="F2444" i="1"/>
  <c r="F2472" i="1"/>
  <c r="F2488" i="1"/>
  <c r="F2504" i="1"/>
  <c r="F2520" i="1"/>
  <c r="F2536" i="1"/>
  <c r="F2552" i="1"/>
  <c r="F2564" i="1"/>
  <c r="F2592" i="1"/>
  <c r="F2600" i="1"/>
  <c r="F2608" i="1"/>
  <c r="F2616" i="1"/>
  <c r="F2624" i="1"/>
  <c r="F2632" i="1"/>
  <c r="F2640" i="1"/>
  <c r="F2648" i="1"/>
  <c r="F2656" i="1"/>
  <c r="F2664" i="1"/>
  <c r="F2672" i="1"/>
  <c r="F2680" i="1"/>
  <c r="F2688" i="1"/>
  <c r="F2696" i="1"/>
  <c r="F2704" i="1"/>
  <c r="F2712" i="1"/>
  <c r="F2720" i="1"/>
  <c r="F2728" i="1"/>
  <c r="F2736" i="1"/>
  <c r="F2744" i="1"/>
  <c r="F2760" i="1"/>
  <c r="F2768" i="1"/>
  <c r="F2776" i="1"/>
  <c r="F2784" i="1"/>
  <c r="F2792" i="1"/>
  <c r="F2800" i="1"/>
  <c r="F2808" i="1"/>
  <c r="F2816" i="1"/>
  <c r="F2824" i="1"/>
  <c r="F2832" i="1"/>
  <c r="F2840" i="1"/>
  <c r="F2848" i="1"/>
  <c r="F2856" i="1"/>
  <c r="F2864" i="1"/>
  <c r="F2872" i="1"/>
  <c r="F2880" i="1"/>
  <c r="F2888" i="1"/>
  <c r="F2896" i="1"/>
  <c r="F2904" i="1"/>
  <c r="F2912" i="1"/>
  <c r="F2920" i="1"/>
  <c r="F2928" i="1"/>
  <c r="F2944" i="1"/>
  <c r="F2952" i="1"/>
  <c r="F2968" i="1"/>
  <c r="F2976" i="1"/>
  <c r="F2984" i="1"/>
  <c r="F2992" i="1"/>
  <c r="F3000" i="1"/>
  <c r="F3008" i="1"/>
  <c r="F3016" i="1"/>
  <c r="F3024" i="1"/>
  <c r="F3032" i="1"/>
  <c r="F3040" i="1"/>
  <c r="F3048" i="1"/>
  <c r="F3056" i="1"/>
  <c r="F3064" i="1"/>
  <c r="F3072" i="1"/>
  <c r="F3080" i="1"/>
  <c r="F3088" i="1"/>
  <c r="F3096" i="1"/>
  <c r="F3104" i="1"/>
  <c r="F3112" i="1"/>
  <c r="F3120" i="1"/>
  <c r="F3128" i="1"/>
  <c r="F3136" i="1"/>
  <c r="F3144" i="1"/>
  <c r="F3152" i="1"/>
  <c r="F2317" i="1"/>
  <c r="F2381" i="1"/>
  <c r="F2413" i="1"/>
  <c r="F2445" i="1"/>
  <c r="F2475" i="1"/>
  <c r="F2491" i="1"/>
  <c r="F2507" i="1"/>
  <c r="F2523" i="1"/>
  <c r="F2539" i="1"/>
  <c r="F2555" i="1"/>
  <c r="F2565" i="1"/>
  <c r="F2576" i="1"/>
  <c r="F2585" i="1"/>
  <c r="F2593" i="1"/>
  <c r="F2601" i="1"/>
  <c r="F2609" i="1"/>
  <c r="F2625" i="1"/>
  <c r="F2633" i="1"/>
  <c r="F2641" i="1"/>
  <c r="F2649" i="1"/>
  <c r="F2657" i="1"/>
  <c r="F2665" i="1"/>
  <c r="F2673" i="1"/>
  <c r="F2681" i="1"/>
  <c r="F2689" i="1"/>
  <c r="F2697" i="1"/>
  <c r="F2705" i="1"/>
  <c r="F2713" i="1"/>
  <c r="F2721" i="1"/>
  <c r="F2729" i="1"/>
  <c r="F2745" i="1"/>
  <c r="F2753" i="1"/>
  <c r="F2761" i="1"/>
  <c r="F2769" i="1"/>
  <c r="F2777" i="1"/>
  <c r="F2785" i="1"/>
  <c r="F2793" i="1"/>
  <c r="F2801" i="1"/>
  <c r="F2809" i="1"/>
  <c r="F2817" i="1"/>
  <c r="F2825" i="1"/>
  <c r="F2833" i="1"/>
  <c r="F2841" i="1"/>
  <c r="F2849" i="1"/>
  <c r="F2857" i="1"/>
  <c r="F2865" i="1"/>
  <c r="F2873" i="1"/>
  <c r="F2889" i="1"/>
  <c r="F2897" i="1"/>
  <c r="F2905" i="1"/>
  <c r="F2913" i="1"/>
  <c r="F2921" i="1"/>
  <c r="F2929" i="1"/>
  <c r="F2937" i="1"/>
  <c r="F2945" i="1"/>
  <c r="F2953" i="1"/>
  <c r="F2961" i="1"/>
  <c r="F2969" i="1"/>
  <c r="F2985" i="1"/>
  <c r="F2993" i="1"/>
  <c r="F3001" i="1"/>
  <c r="F3009" i="1"/>
  <c r="F3017" i="1"/>
  <c r="F3025" i="1"/>
  <c r="F3033" i="1"/>
  <c r="F3041" i="1"/>
  <c r="F3049" i="1"/>
  <c r="F3057" i="1"/>
  <c r="F3065" i="1"/>
  <c r="F3073" i="1"/>
  <c r="F3081" i="1"/>
  <c r="F3089" i="1"/>
  <c r="F3097" i="1"/>
  <c r="F3105" i="1"/>
  <c r="F3113" i="1"/>
  <c r="F3121" i="1"/>
  <c r="F3129" i="1"/>
  <c r="F3137" i="1"/>
  <c r="F3145" i="1"/>
  <c r="F3153" i="1"/>
  <c r="F3161" i="1"/>
  <c r="F3169" i="1"/>
  <c r="F2324" i="1"/>
  <c r="F2356" i="1"/>
  <c r="F2388" i="1"/>
  <c r="F2452" i="1"/>
  <c r="F2476" i="1"/>
  <c r="F2492" i="1"/>
  <c r="F2508" i="1"/>
  <c r="F2524" i="1"/>
  <c r="F2540" i="1"/>
  <c r="F2556" i="1"/>
  <c r="F2566" i="1"/>
  <c r="F2578" i="1"/>
  <c r="F2586" i="1"/>
  <c r="F2594" i="1"/>
  <c r="F2602" i="1"/>
  <c r="F2610" i="1"/>
  <c r="F2618" i="1"/>
  <c r="F2626" i="1"/>
  <c r="F2634" i="1"/>
  <c r="F2642" i="1"/>
  <c r="F2650" i="1"/>
  <c r="F2658" i="1"/>
  <c r="F2666" i="1"/>
  <c r="F2674" i="1"/>
  <c r="F2682" i="1"/>
  <c r="F2690" i="1"/>
  <c r="F2698" i="1"/>
  <c r="F2706" i="1"/>
  <c r="F2714" i="1"/>
  <c r="F2722" i="1"/>
  <c r="F2730" i="1"/>
  <c r="F2738" i="1"/>
  <c r="F2746" i="1"/>
  <c r="F2754" i="1"/>
  <c r="F2762" i="1"/>
  <c r="F2770" i="1"/>
  <c r="F2786" i="1"/>
  <c r="F2794" i="1"/>
  <c r="F2802" i="1"/>
  <c r="F2810" i="1"/>
  <c r="F2818" i="1"/>
  <c r="F2826" i="1"/>
  <c r="F2834" i="1"/>
  <c r="F2842" i="1"/>
  <c r="F2850" i="1"/>
  <c r="F2325" i="1"/>
  <c r="F2357" i="1"/>
  <c r="F2389" i="1"/>
  <c r="F2421" i="1"/>
  <c r="F2453" i="1"/>
  <c r="F2477" i="1"/>
  <c r="F2493" i="1"/>
  <c r="F2509" i="1"/>
  <c r="F2525" i="1"/>
  <c r="F2541" i="1"/>
  <c r="F2557" i="1"/>
  <c r="F2568" i="1"/>
  <c r="F2579" i="1"/>
  <c r="F2587" i="1"/>
  <c r="F2595" i="1"/>
  <c r="F2603" i="1"/>
  <c r="F2619" i="1"/>
  <c r="F2635" i="1"/>
  <c r="F2643" i="1"/>
  <c r="F2651" i="1"/>
  <c r="F2659" i="1"/>
  <c r="F2667" i="1"/>
  <c r="F2675" i="1"/>
  <c r="F2683" i="1"/>
  <c r="F2691" i="1"/>
  <c r="F2699" i="1"/>
  <c r="F2707" i="1"/>
  <c r="F2715" i="1"/>
  <c r="F2723" i="1"/>
  <c r="F2731" i="1"/>
  <c r="F2739" i="1"/>
  <c r="F2747" i="1"/>
  <c r="F2755" i="1"/>
  <c r="F2763" i="1"/>
  <c r="F2771" i="1"/>
  <c r="F2779" i="1"/>
  <c r="F2787" i="1"/>
  <c r="F2795" i="1"/>
  <c r="F2811" i="1"/>
  <c r="F2819" i="1"/>
  <c r="F2827" i="1"/>
  <c r="F2835" i="1"/>
  <c r="F2843" i="1"/>
  <c r="F2851" i="1"/>
  <c r="F2859" i="1"/>
  <c r="F2867" i="1"/>
  <c r="F2875" i="1"/>
  <c r="F2883" i="1"/>
  <c r="F2891" i="1"/>
  <c r="F2899" i="1"/>
  <c r="F2907" i="1"/>
  <c r="F2915" i="1"/>
  <c r="F2923" i="1"/>
  <c r="F2931" i="1"/>
  <c r="F2939" i="1"/>
  <c r="F2947" i="1"/>
  <c r="F2955" i="1"/>
  <c r="F2963" i="1"/>
  <c r="F2971" i="1"/>
  <c r="F2979" i="1"/>
  <c r="F2995" i="1"/>
  <c r="F3003" i="1"/>
  <c r="F3011" i="1"/>
  <c r="F3019" i="1"/>
  <c r="F3027" i="1"/>
  <c r="F3035" i="1"/>
  <c r="F3043" i="1"/>
  <c r="F3051" i="1"/>
  <c r="F3075" i="1"/>
  <c r="F3083" i="1"/>
  <c r="F3091" i="1"/>
  <c r="F3099" i="1"/>
  <c r="F3107" i="1"/>
  <c r="F3115" i="1"/>
  <c r="F3123" i="1"/>
  <c r="F3131" i="1"/>
  <c r="F3139" i="1"/>
  <c r="F3147" i="1"/>
  <c r="F3155" i="1"/>
  <c r="F3332" i="1"/>
  <c r="F3324" i="1"/>
  <c r="F3316" i="1"/>
  <c r="F3308" i="1"/>
  <c r="F3300" i="1"/>
  <c r="F3292" i="1"/>
  <c r="F3284" i="1"/>
  <c r="F3276" i="1"/>
  <c r="F3268" i="1"/>
  <c r="F3260" i="1"/>
  <c r="F3252" i="1"/>
  <c r="F3244" i="1"/>
  <c r="F3236" i="1"/>
  <c r="F3220" i="1"/>
  <c r="F3212" i="1"/>
  <c r="F3204" i="1"/>
  <c r="F3196" i="1"/>
  <c r="F3188" i="1"/>
  <c r="F3180" i="1"/>
  <c r="F3172" i="1"/>
  <c r="F3151" i="1"/>
  <c r="F3135" i="1"/>
  <c r="F3118" i="1"/>
  <c r="F3090" i="1"/>
  <c r="F3058" i="1"/>
  <c r="F3026" i="1"/>
  <c r="F2994" i="1"/>
  <c r="F2962" i="1"/>
  <c r="F2930" i="1"/>
  <c r="F2898" i="1"/>
  <c r="F2866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2" i="1"/>
  <c r="F3150" i="1"/>
  <c r="F3134" i="1"/>
  <c r="F3116" i="1"/>
  <c r="F3086" i="1"/>
  <c r="F3054" i="1"/>
  <c r="F3022" i="1"/>
  <c r="F2990" i="1"/>
  <c r="F2958" i="1"/>
  <c r="F292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02" i="1"/>
  <c r="F3194" i="1"/>
  <c r="F3186" i="1"/>
  <c r="F3178" i="1"/>
  <c r="F3170" i="1"/>
  <c r="F3160" i="1"/>
  <c r="F3148" i="1"/>
  <c r="F3132" i="1"/>
  <c r="F3114" i="1"/>
  <c r="F3082" i="1"/>
  <c r="F3050" i="1"/>
  <c r="F3018" i="1"/>
  <c r="F2986" i="1"/>
  <c r="F2954" i="1"/>
  <c r="F2922" i="1"/>
  <c r="F2890" i="1"/>
  <c r="F2858" i="1"/>
  <c r="F877" i="1" l="1"/>
  <c r="F30" i="1"/>
  <c r="F6" i="1"/>
  <c r="A6" i="1"/>
  <c r="A6" i="1" a="1"/>
</calcChain>
</file>

<file path=xl/sharedStrings.xml><?xml version="1.0" encoding="utf-8"?>
<sst xmlns="http://schemas.openxmlformats.org/spreadsheetml/2006/main" count="232910" uniqueCount="25685">
  <si>
    <t>2018-19 School Grades</t>
  </si>
  <si>
    <t xml:space="preserve">Legend for School Types: 01=Elementary; 02=Middle; 03=High; 04=Combination </t>
  </si>
  <si>
    <t>HIGH</t>
  </si>
  <si>
    <r>
      <t xml:space="preserve">Additional information is available in the School Grades calculations guide at </t>
    </r>
    <r>
      <rPr>
        <b/>
        <u/>
        <sz val="10"/>
        <color indexed="12"/>
        <rFont val="Calibri"/>
        <family val="2"/>
      </rPr>
      <t>http://www.fldoe.org/accountability/accountability-reporting/school-grades/</t>
    </r>
    <r>
      <rPr>
        <b/>
        <sz val="10"/>
        <color indexed="8"/>
        <rFont val="Calibri"/>
        <family val="2"/>
      </rPr>
      <t>.</t>
    </r>
  </si>
  <si>
    <t>MID</t>
  </si>
  <si>
    <t>Blanks</t>
  </si>
  <si>
    <t>LOW</t>
  </si>
  <si>
    <t>% Blank</t>
  </si>
  <si>
    <t>District Number</t>
  </si>
  <si>
    <t>District Name</t>
  </si>
  <si>
    <t>School Number</t>
  </si>
  <si>
    <t>School Name</t>
  </si>
  <si>
    <t>Region</t>
  </si>
  <si>
    <t>Zip Code</t>
  </si>
  <si>
    <t>Total Students</t>
  </si>
  <si>
    <t>School Size</t>
  </si>
  <si>
    <t>English Language Arts Achievement</t>
  </si>
  <si>
    <t>English Language Arts Learning Gains</t>
  </si>
  <si>
    <t>English Language Arts Learning Gains of the Lowest 25%</t>
  </si>
  <si>
    <t>Mathematics Achievement</t>
  </si>
  <si>
    <t>Mathematics Learning Gains</t>
  </si>
  <si>
    <t>Mathematics Learning Gains of the Lowest 25%</t>
  </si>
  <si>
    <t>Science Achievement</t>
  </si>
  <si>
    <t>Social Studies Achievement</t>
  </si>
  <si>
    <t>Middle School Acceleration</t>
  </si>
  <si>
    <t>Graduation Rate 2017-18</t>
  </si>
  <si>
    <t>College and Career Acceleration 2017-18</t>
  </si>
  <si>
    <t>Total Points Earned</t>
  </si>
  <si>
    <t>Total Components</t>
  </si>
  <si>
    <t>Percent of Total Possible Points</t>
  </si>
  <si>
    <t>Percent Tested</t>
  </si>
  <si>
    <t>Grade 2019</t>
  </si>
  <si>
    <t>Grade 2018</t>
  </si>
  <si>
    <t>Grade 2017</t>
  </si>
  <si>
    <t>Grade 2016</t>
  </si>
  <si>
    <t>Informational Baseline Grade 2015</t>
  </si>
  <si>
    <t>Grade 2014</t>
  </si>
  <si>
    <t>Grade 2013</t>
  </si>
  <si>
    <t>Grade 2012</t>
  </si>
  <si>
    <t>Grade 2011</t>
  </si>
  <si>
    <t>Grade 2010</t>
  </si>
  <si>
    <t>Grade 2009</t>
  </si>
  <si>
    <t>Grade 2008</t>
  </si>
  <si>
    <t>Grade 2007</t>
  </si>
  <si>
    <t>Grade 2006</t>
  </si>
  <si>
    <t>Grade 2005</t>
  </si>
  <si>
    <t>Grade 2004</t>
  </si>
  <si>
    <t>Grade 2003</t>
  </si>
  <si>
    <t>Grade 2002</t>
  </si>
  <si>
    <t>Grade 2001</t>
  </si>
  <si>
    <t>Grade 2000</t>
  </si>
  <si>
    <t>Grade 1999</t>
  </si>
  <si>
    <t>Was the collocated rule used?</t>
  </si>
  <si>
    <t>Collocated Number</t>
  </si>
  <si>
    <t>Charter School</t>
  </si>
  <si>
    <t>Title I</t>
  </si>
  <si>
    <t>Alternative/ESE Center School</t>
  </si>
  <si>
    <t>School Type</t>
  </si>
  <si>
    <t>Percent of Minority Students</t>
  </si>
  <si>
    <t>Percent of Economically Disadvantaged Students</t>
  </si>
  <si>
    <t>ALACHUA</t>
  </si>
  <si>
    <t>J. J. FINLEY ELEMENTARY SCHOOL</t>
  </si>
  <si>
    <t>B</t>
  </si>
  <si>
    <t>C</t>
  </si>
  <si>
    <t>A</t>
  </si>
  <si>
    <t>N</t>
  </si>
  <si>
    <t/>
  </si>
  <si>
    <t>NO</t>
  </si>
  <si>
    <t>YES</t>
  </si>
  <si>
    <t>01</t>
  </si>
  <si>
    <t>STEPHEN FOSTER ELEMENTARY SCHOOL</t>
  </si>
  <si>
    <t>LAKE FOREST ELEMENTARY SCHOOL</t>
  </si>
  <si>
    <t>D</t>
  </si>
  <si>
    <t>F</t>
  </si>
  <si>
    <t>LITTLEWOOD ELEMENTARY SCHOOL</t>
  </si>
  <si>
    <t>W. A. METCALFE ELEMENTARY SCHOOL</t>
  </si>
  <si>
    <t>JOSEPH WILLIAMS ELEMENTARY SCHOOL</t>
  </si>
  <si>
    <t>ABRAHAM LINCOLN MIDDLE SCHOOL</t>
  </si>
  <si>
    <t>02</t>
  </si>
  <si>
    <t>HOWARD W. BISHOP MIDDLE SCHOOL</t>
  </si>
  <si>
    <t>WESTWOOD MIDDLE SCHOOL</t>
  </si>
  <si>
    <t>GAINESVILLE HIGH SCHOOL</t>
  </si>
  <si>
    <t>03</t>
  </si>
  <si>
    <t>ALACHUA ELEMENTARY SCHOOL</t>
  </si>
  <si>
    <t>ARCHER ELEMENTARY</t>
  </si>
  <si>
    <t>HAWTHORNE MIDDLE/HIGH SCHOOL</t>
  </si>
  <si>
    <t>04</t>
  </si>
  <si>
    <t>A. L. MEBANE MIDDLE SCHOOL</t>
  </si>
  <si>
    <t>NEWBERRY HIGH SCHOOL</t>
  </si>
  <si>
    <t>SANTA FE HIGH SCHOOL</t>
  </si>
  <si>
    <t>CHESTER SHELL ELEMENTARY SCHOOL</t>
  </si>
  <si>
    <t>MYRA TERWILLIGER ELEMENTARY SCHOOL</t>
  </si>
  <si>
    <t>IDYLWILD ELEMENTARY SCHOOL</t>
  </si>
  <si>
    <t>GLEN SPRINGS ELEMENTARY SCHOOL</t>
  </si>
  <si>
    <t>MARJORIE G. KINNAN ELEMENTARY SCHOOL</t>
  </si>
  <si>
    <t>PROFESSIONAL ACADEMY MAGNET AT LOFTEN HIGH SCHOOL</t>
  </si>
  <si>
    <t>P</t>
  </si>
  <si>
    <t>EASTSIDE HIGH SCHOOL</t>
  </si>
  <si>
    <t>F. W. BUCHHOLZ HIGH SCHOOL</t>
  </si>
  <si>
    <t>HIGH SPRINGS COMMUNITY SCHOOL</t>
  </si>
  <si>
    <t>FORT CLARKE MIDDLE SCHOOL</t>
  </si>
  <si>
    <t>HIDDEN OAK ELEMENTARY SCHOOL</t>
  </si>
  <si>
    <t>KIMBALL WILES ELEMENTARY SCHOOL</t>
  </si>
  <si>
    <t>KANAPAHA MIDDLE SCHOOL</t>
  </si>
  <si>
    <t>LAWTON M. CHILES ELEMENTARY SCHOOL</t>
  </si>
  <si>
    <t>MEADOWBROOK ELEMENTARY SCHOOL</t>
  </si>
  <si>
    <t>NEWBERRY ELEMENTARY SCHOOL</t>
  </si>
  <si>
    <t>C. W. NORTON ELEMENTARY SCHOOL</t>
  </si>
  <si>
    <t>WILLIAM S. TALBOT ELEMENTARY SCHOOL</t>
  </si>
  <si>
    <t>OAK VIEW MIDDLE SCHOOL</t>
  </si>
  <si>
    <t>THE ONE ROOM SCHOOL HOUSE PROJECT</t>
  </si>
  <si>
    <t>MICANOPY AREA COOPERATIVE SCHOOL, INC.</t>
  </si>
  <si>
    <t>CARING &amp; SHARING LEARNING SCHOOL</t>
  </si>
  <si>
    <t>EXPRESSIONS LEARNING ARTS ACADEMY</t>
  </si>
  <si>
    <t>ALACHUA LEARNING ACADEMY ELEMENTARY</t>
  </si>
  <si>
    <t>GENESIS PREPARATORY SCHOOL</t>
  </si>
  <si>
    <t>MICANOPY ACADEMY</t>
  </si>
  <si>
    <t>HEALTHY LEARNING ACADEMY CHARTER SCHOOL</t>
  </si>
  <si>
    <t>ALACHUA LEARNING ACADEMY MIDDLE</t>
  </si>
  <si>
    <t>BOULWARE SPRINGS CHARTER</t>
  </si>
  <si>
    <t>RESILIENCE CHARTER SCHOOL INC</t>
  </si>
  <si>
    <t>ALACHUA ESCHOOL (VIRTUAL FRANCHISE)</t>
  </si>
  <si>
    <t>I</t>
  </si>
  <si>
    <t>ALACHUA VIRTUAL INSTRUCTION PROGRAM</t>
  </si>
  <si>
    <t>BAKER</t>
  </si>
  <si>
    <t>BAKER COUNTY SENIOR HIGH SCHOOL</t>
  </si>
  <si>
    <t>MACCLENNY ELEMENTARY SCHOOL</t>
  </si>
  <si>
    <t>J FRANKLYN KELLER INTERMEDIATE SCHOOL</t>
  </si>
  <si>
    <t>BAKER COUNTY MIDDLE SCHOOL</t>
  </si>
  <si>
    <t>WESTSIDE ELEMENTARY SCHOOL</t>
  </si>
  <si>
    <t>BAY</t>
  </si>
  <si>
    <t>BAY HIGH SCHOOL</t>
  </si>
  <si>
    <t>MERRITT BROWN MIDDLE SCHOOL</t>
  </si>
  <si>
    <t>HUTCHISON BEACH ELEMENTARY SCHOOL</t>
  </si>
  <si>
    <t>CEDAR GROVE ELEMENTARY SCHOOL</t>
  </si>
  <si>
    <t>CALLAWAY ELEMENTARY SCHOOL</t>
  </si>
  <si>
    <t>MERRIAM CHERRY STREET ELEMENTARY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</si>
  <si>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</si>
  <si>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</si>
  <si>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</si>
  <si>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</si>
  <si>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</si>
  <si>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OAKLAND TERRACE SCHOOL FOR THE VISUAL AND PERFORMING ARTS</t>
  </si>
  <si>
    <t>SURFSIDE MIDDLE SCHOOL</t>
  </si>
  <si>
    <t>PARKER ELEMENTARY SCHOOL</t>
  </si>
  <si>
    <t>SOUTHPORT ELEMENTARY SCHOOL</t>
  </si>
  <si>
    <t>WALLER ELEMENTARY SCHOOL</t>
  </si>
  <si>
    <t>WEST BAY ELEMENTARY SCHOOL</t>
  </si>
  <si>
    <t>MOWAT MIDDLE SCHOOL</t>
  </si>
  <si>
    <t>RUTHERFORD HIGH SCHOOL</t>
  </si>
  <si>
    <t>DEER POINT ELEMENTARY SCHOOL</t>
  </si>
  <si>
    <t>NORTHSIDE ELEMENTARY SCHOOL</t>
  </si>
  <si>
    <t>A. CRAWFORD MOSLEY HIGH SCHOOL</t>
  </si>
  <si>
    <t>TYNDALL ACADEMY</t>
  </si>
  <si>
    <t>TOMMY SMITH ELEMENTARY SCHOOL</t>
  </si>
  <si>
    <t>PATRONIS ELEMENTARY SCHOOL</t>
  </si>
  <si>
    <t>DEANE BOZEMAN SCHOOL</t>
  </si>
  <si>
    <t>J.R. ARNOLD HIGH SCHOOL</t>
  </si>
  <si>
    <t>BREAKFAST POINT ACADEMY</t>
  </si>
  <si>
    <t>BAY HAVEN CHARTER ACADEMY</t>
  </si>
  <si>
    <t>BAY HAVEN CHARTER MIDDLE SCHOOL</t>
  </si>
  <si>
    <t>NORTH BAY HAVEN CHARTER ACADEMY MIDDLE SCHOOL</t>
  </si>
  <si>
    <t>NORTH BAY HAVEN CAREER ACADEMY</t>
  </si>
  <si>
    <t>NORTH BAY HAVEN CHARTER ACADEMY ELEMENTARY SCHOOL</t>
  </si>
  <si>
    <t>PALM BAY PREPARATORY ACADEMY 6-12</t>
  </si>
  <si>
    <t>PALM BAY ELEMENTARY SCHOOL</t>
  </si>
  <si>
    <t>RISING LEADERS ACADEMY</t>
  </si>
  <si>
    <t>UNIVERSITY ACADEMY SABL INC</t>
  </si>
  <si>
    <t>BAY VIRTUAL FRANCHISE</t>
  </si>
  <si>
    <t>BAY VIRTUAL INSTRUCTION (COURSE OFFERINGS)</t>
  </si>
  <si>
    <t>BRADFORD</t>
  </si>
  <si>
    <t>BRADFORD HIGH SCHOOL</t>
  </si>
  <si>
    <t>STARKE ELEMENTARY SCHOOL</t>
  </si>
  <si>
    <t>SOUTHSIDE ELEMENTARY SCHOOL</t>
  </si>
  <si>
    <t>LAWTEY ELEMENTARY SCHOOL</t>
  </si>
  <si>
    <t>BROOKER ELEMENTARY SCHOOL</t>
  </si>
  <si>
    <t>BRADFORD MIDDLE SCHOOL</t>
  </si>
  <si>
    <t>HAMPTON ELEMENTARY SCHOOL</t>
  </si>
  <si>
    <t>BREVARD</t>
  </si>
  <si>
    <t>TITUSVILLE HIGH SCHOOL</t>
  </si>
  <si>
    <t>OAK PARK ELEMENTARY SCHOOL</t>
  </si>
  <si>
    <t>JAMES MADISON MIDDLE SCHOOL</t>
  </si>
  <si>
    <t>APOLLO ELEMENTARY SCHOOL</t>
  </si>
  <si>
    <t>COQUINA ELEMENTARY SCHOOL</t>
  </si>
  <si>
    <t>MIMS ELEMENTARY SCHOOL</t>
  </si>
  <si>
    <t>SOUTH LAKE ELEMENTARY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</si>
  <si>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</si>
  <si>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</si>
  <si>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</si>
  <si>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</si>
  <si>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</si>
  <si>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</si>
  <si>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ENTERPRISE ELEMENTARY SCHOOL</t>
  </si>
  <si>
    <t>SPACE COAST JUNIOR/SENIOR HIGH SCHOOL</t>
  </si>
  <si>
    <t>ROCKLEDGE SENIOR HIGH SCHOOL</t>
  </si>
  <si>
    <t>CAMBRIDGE ELEMENTARY MAGNET SCHOOL</t>
  </si>
  <si>
    <t>ENDEAVOUR ELEMENTARY SCHOOL</t>
  </si>
  <si>
    <t>GOLFVIEW ELEMENTARY MAGNET SCHOOL</t>
  </si>
  <si>
    <t>RONALD MCNAIR MAGNET MIDDLE SCHOOL</t>
  </si>
  <si>
    <t>FAIRGLEN ELEMENTARY SCHOOL</t>
  </si>
  <si>
    <t>JOHN F. KENNEDY MIDDLE SCHOOL</t>
  </si>
  <si>
    <t>COCOA HIGH SCHOOL</t>
  </si>
  <si>
    <t>SATURN ELEMENTARY SCHOOL</t>
  </si>
  <si>
    <t>HANS CHRISTIAN ANDERSEN ELEMENTARY SCHOOL</t>
  </si>
  <si>
    <t>RALPH M WILLIAMS JUNIOR ELEMENTARY SCHOOL</t>
  </si>
  <si>
    <t>MANATEE ELEMENTARY SCHOOL</t>
  </si>
  <si>
    <t>VIERA HIGH SCHOOL</t>
  </si>
  <si>
    <t>MELBOURNE SENIOR HIGH SCHOOL</t>
  </si>
  <si>
    <t>PALM BAY MAGNET SENIOR HIGH SCHOOL</t>
  </si>
  <si>
    <t>MEADOWLANE INTERMEDIATE ELEMENTARY SCHOOL</t>
  </si>
  <si>
    <t>W. MELBOURNE ELEMENTARY SCHOOL FOR SCIENCE</t>
  </si>
  <si>
    <t>UNIVERSITY PARK ELEMENTARY SCHOOL</t>
  </si>
  <si>
    <t>PORT MALABAR ELEMENTARY SCHOOL</t>
  </si>
  <si>
    <t>STONE MAGNET MIDDLE SCHOOL</t>
  </si>
  <si>
    <t>LOCKMAR ELEMENTARY SCHOOL</t>
  </si>
  <si>
    <t>JOHN F. TURNER SENIOR ELEMENTARY SCHOOL</t>
  </si>
  <si>
    <t>SOUTHWEST MIDDLE SCHOOL</t>
  </si>
  <si>
    <t>COLUMBIA ELEMENTARY SCHOOL</t>
  </si>
  <si>
    <t>DISCOVERY ELEMENTARY SCHOOL</t>
  </si>
  <si>
    <t>CHRISTA MCAULIFFE ELEMENTARY SCHOOL</t>
  </si>
  <si>
    <t>RIVIERA ELEMENTARY SCHOOL</t>
  </si>
  <si>
    <t>JUPITER ELEMENTARY SCHOOL</t>
  </si>
  <si>
    <t>BAYSIDE HIGH SCHOOL</t>
  </si>
  <si>
    <t>SUNRISE ELEMENTARY SCHOOL</t>
  </si>
  <si>
    <t>HERITAGE HIGH SCHOOL</t>
  </si>
  <si>
    <t>EAU GALLIE HIGH SCHOOL</t>
  </si>
  <si>
    <t>CENTRAL MIDDLE SCHOOL</t>
  </si>
  <si>
    <t>LYNDON B. JOHNSON MIDDLE SCHOOL</t>
  </si>
  <si>
    <t>SHERWOOD ELEMENTARY SCHOOL</t>
  </si>
  <si>
    <t>HARBOR CITY ELEMENTARY SCHOOL</t>
  </si>
  <si>
    <t>SABAL ELEMENTARY SCHOOL</t>
  </si>
  <si>
    <t>CROTON ELEMENTARY SCHOOL</t>
  </si>
  <si>
    <t>ROY ALLEN ELEMENTARY SCHOOL</t>
  </si>
  <si>
    <t>SUNTREE ELEMENTARY SCHOOL</t>
  </si>
  <si>
    <t>LONGLEAF ELEMENTARY SCHOOL</t>
  </si>
  <si>
    <t>WESTSHORE JUNIOR/SENIOR HIGH SCHOOL</t>
  </si>
  <si>
    <t>QUEST ELEMENTARY SCHOOL</t>
  </si>
  <si>
    <t>MERRITT ISLAND HIGH SCHOOL</t>
  </si>
  <si>
    <t>EDGEWOOD JUNIOR/SENIOR HIGH SCHOOL</t>
  </si>
  <si>
    <t>MILA ELEMENTARY SCHOOL</t>
  </si>
  <si>
    <t>TROPICAL ELEMENTARY SCHOOL</t>
  </si>
  <si>
    <t>AUDUBON ELEMENTARY SCHOOL</t>
  </si>
  <si>
    <t>ROBERT L. STEVENSON ELEMENTARY SCHOOL</t>
  </si>
  <si>
    <t>THOMAS JEFFERSON MIDDLE SCHOOL</t>
  </si>
  <si>
    <t>LEWIS CARROLL ELEMENTARY SCHOOL</t>
  </si>
  <si>
    <t>COCOA BEACH JUNIOR/SENIOR HIGH SCHOOL</t>
  </si>
  <si>
    <t>THEODORE ROOSEVELT ELEMENTARY SCHOOL</t>
  </si>
  <si>
    <t>FREEDOM 7 ELEMENTARY SCHOOL INTERNATIONAL</t>
  </si>
  <si>
    <t>CAPE VIEW ELEMENTARY SCHOOL</t>
  </si>
  <si>
    <t>SATELLITE SENIOR HIGH SCHOOL</t>
  </si>
  <si>
    <t>DELAURA MIDDLE SCHOOL</t>
  </si>
  <si>
    <t>SPESSARD L HOLLAND ELEMENTARY SCHOOL</t>
  </si>
  <si>
    <t>SEA PARK ELEMENTARY SCHOOL</t>
  </si>
  <si>
    <t>SURFSIDE ELEMENTARY SCHOOL</t>
  </si>
  <si>
    <t>OCEAN BREEZE ELEMENTARY SCHOOL</t>
  </si>
  <si>
    <t>INDIALANTIC ELEMENTARY SCHOOL</t>
  </si>
  <si>
    <t>HERBERT C. HOOVER MIDDLE SCHOOL</t>
  </si>
  <si>
    <t>GEMINI ELEMENTARY SCHOOL</t>
  </si>
  <si>
    <t>DR. W.J. CREEL ELEMENTARY SCHOOL</t>
  </si>
  <si>
    <t>PALM BAY ACADEMY CHARTER SCHOOL</t>
  </si>
  <si>
    <t>ODYSSEY CHARTER SCHOOL</t>
  </si>
  <si>
    <t>SCULPTOR CHARTER SCHOOL</t>
  </si>
  <si>
    <t>ROYAL PALM CHARTER SCHOOL</t>
  </si>
  <si>
    <t>EDUCATIONAL HORIZONS CHARTER</t>
  </si>
  <si>
    <t>IMAGINE SCHOOLS AT WEST MELBOURNE</t>
  </si>
  <si>
    <t>EMMA JEWEL CHARTER ACADEMY</t>
  </si>
  <si>
    <t>VIERA CHARTER SCHOOL</t>
  </si>
  <si>
    <t>ODYSSEY PREPARATORY CHARTER ACADEMY</t>
  </si>
  <si>
    <t>PINEAPPLE COVE CLASSICAL ACADEMY</t>
  </si>
  <si>
    <t>LEGACY ACADEMY CHARTER</t>
  </si>
  <si>
    <t>BREVARD VIRTUAL FRANCHISE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</si>
  <si>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</si>
  <si>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</si>
  <si>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</si>
  <si>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</si>
  <si>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</si>
  <si>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</si>
  <si>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</si>
  <si>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</si>
  <si>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</si>
  <si>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</si>
  <si>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</si>
  <si>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</si>
  <si>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POMPANO BEACH INSTITUTE OF INTERNATIONAL STUDIES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</si>
  <si>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</si>
  <si>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</si>
  <si>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</si>
  <si>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</si>
  <si>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</si>
  <si>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</si>
  <si>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</si>
  <si>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</si>
  <si>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WALKER ELEMENTARY SCHOOL</t>
  </si>
  <si>
    <t>COLLINS ELEMENTARY SCHOOL</t>
  </si>
  <si>
    <t>MARY M BETHUNE ELEMENTARY SCHOOL</t>
  </si>
  <si>
    <t>ATTUCKS MIDDLE SCHOOL</t>
  </si>
  <si>
    <t>BLANCHE ELY HIGH SCHOOL</t>
  </si>
  <si>
    <t>DILLARD  6-12</t>
  </si>
  <si>
    <t>DEERFIELD PARK ELEMENTARY SCHOOL</t>
  </si>
  <si>
    <t>HALLANDALE HIGH SCHOOL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</si>
  <si>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</si>
  <si>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</si>
  <si>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</si>
  <si>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</si>
  <si>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</si>
  <si>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</si>
  <si>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</si>
  <si>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</si>
  <si>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</si>
  <si>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</si>
  <si>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</si>
  <si>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</si>
  <si>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SUNLAND PARK ACADEMY</t>
  </si>
  <si>
    <t>LARKDALE ELEMENTARY SCHOOL</t>
  </si>
  <si>
    <t>WESTWOOD HEIGHTS ELEMENTARY SCHOOL</t>
  </si>
  <si>
    <t>BAYVIEW ELEMENTARY SCHOOL</t>
  </si>
  <si>
    <t>STIRLING ELEMENTARY SCHOOL</t>
  </si>
  <si>
    <t>PARKWAY MIDDLE SCHOOL</t>
  </si>
  <si>
    <t>ORANGE BROOK ELEMENTARY SCHOOL</t>
  </si>
  <si>
    <t>DRIFTWOOD ELEMENTARY SCHOOL</t>
  </si>
  <si>
    <t>POMPANO BEACH ELEMENTARY SCHOOL</t>
  </si>
  <si>
    <t>BROADVIEW ELEMENTARY SCHOOL</t>
  </si>
  <si>
    <t>MCNAB ELEMENTARY SCHOOL</t>
  </si>
  <si>
    <t>FLORANADA ELEMENTARY SCHOOL</t>
  </si>
  <si>
    <t>DRIFTWOOD MIDDLE SCHOOL</t>
  </si>
  <si>
    <t>NEW RIVER MIDDLE SCHOOL</t>
  </si>
  <si>
    <t>SANDERS PARK ELEMENTARY SCHOOL</t>
  </si>
  <si>
    <t>CRESTHAVEN ELEMENTARY SCHOOL</t>
  </si>
  <si>
    <t>DEERFIELD BEACH MIDDLE SCHOOL</t>
  </si>
  <si>
    <t>PETERS ELEMENTARY SCHOOL</t>
  </si>
  <si>
    <t>PLANTATION ELEMENTARY SCHOOL</t>
  </si>
  <si>
    <t>FORT LAUDERDALE HIGH SCHOOL</t>
  </si>
  <si>
    <t>BOULEVARD HEIGHTS ELEMENTARY</t>
  </si>
  <si>
    <t>SHERIDAN TECHNICAL COLLEGE</t>
  </si>
  <si>
    <t>WILLIAM DANDY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</si>
  <si>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</si>
  <si>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</si>
  <si>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</si>
  <si>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</si>
  <si>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</si>
  <si>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NORTH FORK ELEMENTARY SCHOOL</t>
  </si>
  <si>
    <t>COOPER CITY ELEMENTARY SCHOOL</t>
  </si>
  <si>
    <t>PEMBROKE PINES ELEMENTARY SCHOOL</t>
  </si>
  <si>
    <t>NORTHEAST HIGH SCHOOL</t>
  </si>
  <si>
    <t>PLANTATION PARK ELEMENTARY</t>
  </si>
  <si>
    <t>NOVA DWIGHT D. EISENHOWER ELEM</t>
  </si>
  <si>
    <t>NOVA HIGH SCHOOL</t>
  </si>
  <si>
    <t>NOVA BLANCHE FORMAN ELEMENTARY</t>
  </si>
  <si>
    <t>WILLIAM T. MCFATTER TECHNICAL COLLEGE</t>
  </si>
  <si>
    <t>NOVA MIDDLE SCHOOL</t>
  </si>
  <si>
    <t>SHERIDAN PARK ELEMENTARY SCHOOL</t>
  </si>
  <si>
    <t>LAUDERHILL PAUL TURNER ELEMENTARY SCHOOL</t>
  </si>
  <si>
    <t>LAUDERHILL 6-12</t>
  </si>
  <si>
    <t>COCONUT CREEK ELEMENTARY SCHOOL</t>
  </si>
  <si>
    <t>PLANTATION HIGH SCHOOL</t>
  </si>
  <si>
    <t>CASTLE HILL ELEMENTARY SCHOOL</t>
  </si>
  <si>
    <t>DR. MARTIN LUTHER KING MONTESSORI ACADEMY</t>
  </si>
  <si>
    <t>VILLAGE ELEMENTARY SCHOOL</t>
  </si>
  <si>
    <t>ANNABEL C. PERRY PK-8</t>
  </si>
  <si>
    <t>FAIRWAY ELEMENTARY SCHOOL</t>
  </si>
  <si>
    <t>HOLLYWOOD HILLS HIGH SCHOOL</t>
  </si>
  <si>
    <t>ROBERT C. MARKHAM ELEMENTARY</t>
  </si>
  <si>
    <t>COCONUT CREEK HIGH SCHOOL</t>
  </si>
  <si>
    <t>LAUDERDALE LAKES MIDDLE SCHOOL</t>
  </si>
  <si>
    <t>DEERFIELD BEACH HIGH SCHOOL</t>
  </si>
  <si>
    <t>BOYD H. ANDERSON HIGH SCHOOL</t>
  </si>
  <si>
    <t>MIRAMAR HIGH SCHOOL</t>
  </si>
  <si>
    <t>HOLLYWOOD PARK ELEMENTARY SCHOOL</t>
  </si>
  <si>
    <t>CYPRESS ELEMENTARY SCHOOL</t>
  </si>
  <si>
    <t>APOLLO MIDDLE SCHOOL</t>
  </si>
  <si>
    <t>SHERIDAN HILLS ELEMENTARY SCHOOL</t>
  </si>
  <si>
    <t>ORIOLE ELEMENTARY SCHOOL</t>
  </si>
  <si>
    <t>MIRROR LAKE ELEMENTARY SCHOOL</t>
  </si>
  <si>
    <t>ROYAL PALM ELEMENTARY SCHOOL</t>
  </si>
  <si>
    <t>CRYSTAL LAKE MIDDLE SCHOOL</t>
  </si>
  <si>
    <t>PINES MIDDLE SCHOOL</t>
  </si>
  <si>
    <t>SEMINOLE MIDDLE SCHOOL</t>
  </si>
  <si>
    <t>PIPER HIGH SCHOOL</t>
  </si>
  <si>
    <t>COOPER CITY HIGH SCHOOL</t>
  </si>
  <si>
    <t>PARK RIDGE ELEMENTARY SCHOOL</t>
  </si>
  <si>
    <t>JAMES S. HUNT ELEMENTARY SCHOOL</t>
  </si>
  <si>
    <t>BANYAN ELEMENTARY SCHOOL</t>
  </si>
  <si>
    <t>CORAL COVE ELEMENTARY SCHOOL</t>
  </si>
  <si>
    <t>GLADES MIDDLE SCHOOL</t>
  </si>
  <si>
    <t>BEACHSIDE MONTESSORI VILLAGE</t>
  </si>
  <si>
    <t>WESTPINE MIDDLE SCHOOL</t>
  </si>
  <si>
    <t>PASADENA LAKES ELEMENTARY SCHOOL</t>
  </si>
  <si>
    <t>JAMES S. RICKARDS MIDDLE SCHOOL</t>
  </si>
  <si>
    <t>ATLANTIC TECHNICAL COLLEGE</t>
  </si>
  <si>
    <t>NORTH LAUDERDALE PK-8</t>
  </si>
  <si>
    <t>SOUTH PLANTATION HIGH SCHOOL</t>
  </si>
  <si>
    <t>ATLANTIC WEST ELEMENTARY SCHOOL</t>
  </si>
  <si>
    <t>HORIZON ELEMENTARY SCHOOL</t>
  </si>
  <si>
    <t>FLAMINGO ELEMENTARY SCHOOL</t>
  </si>
  <si>
    <t>CORAL SPRINGS PK-8</t>
  </si>
  <si>
    <t>CORAL SPRINGS MIDDLE SCHOOL</t>
  </si>
  <si>
    <t>PIONEER MIDDLE SCHOOL</t>
  </si>
  <si>
    <t>BAIR MIDDLE SCHOOL</t>
  </si>
  <si>
    <t>TAMARAC ELEMENTARY SCHOOL</t>
  </si>
  <si>
    <t>FOREST HILLS ELEMENTARY SCHOOL</t>
  </si>
  <si>
    <t>CENTRAL PARK ELEMENTARY SCHOOL</t>
  </si>
  <si>
    <t>PEMBROKE LAKES ELEMENTARY SCHOOL</t>
  </si>
  <si>
    <t>NOB HILL ELEMENTARY SCHOOL</t>
  </si>
  <si>
    <t>WESTCHESTER ELEMENTARY SCHOOL</t>
  </si>
  <si>
    <t>MORROW ELEMENTARY SCHOOL</t>
  </si>
  <si>
    <t>RAMBLEWOOD MIDDLE SCHOOL</t>
  </si>
  <si>
    <t>RAMBLEWOOD ELEMENTARY SCHOOL</t>
  </si>
  <si>
    <t>MAPLEWOOD ELEMENTARY SCHOOL</t>
  </si>
  <si>
    <t>J. P. TARAVELLA HIGH SCHOOL</t>
  </si>
  <si>
    <t>DAVIE ELEMENTARY SCHOOL</t>
  </si>
  <si>
    <t>WESTERN HIGH SCHOOL</t>
  </si>
  <si>
    <t>GRIFFIN ELEMENTARY SCHOOL</t>
  </si>
  <si>
    <t>PINES LAKES ELEMENTARY SCHOOL</t>
  </si>
  <si>
    <t>SEA CASTLE ELEMENTARY SCHOOL</t>
  </si>
  <si>
    <t>WELLEBY ELEMENTARY SCHOOL</t>
  </si>
  <si>
    <t>RIVERGLADES ELEMENTARY SCHOOL</t>
  </si>
  <si>
    <t>EVERGLADES ELEMENTARY SCHOOL</t>
  </si>
  <si>
    <t>CHAPEL TRAIL ELEMENTARY SCHOOL</t>
  </si>
  <si>
    <t>SILVER LAKES MIDDLE SCHOOL</t>
  </si>
  <si>
    <t>COUNTRY ISLES ELEMENTARY SCHOOL</t>
  </si>
  <si>
    <t>WALTER C. YOUNG MIDDLE SCHOOL</t>
  </si>
  <si>
    <t>MARJORY STONEMAN DOUGLAS HIGH SCHOOL</t>
  </si>
  <si>
    <t>RIVERSIDE ELEMENTARY SCHOOL</t>
  </si>
  <si>
    <t>CORAL PARK ELEMENTARY SCHOOL</t>
  </si>
  <si>
    <t>FOREST GLEN MIDDLE SCHOOL</t>
  </si>
  <si>
    <t>SANDPIPER ELEMENTARY SCHOOL</t>
  </si>
  <si>
    <t>SILVER RIDGE ELEMENTARY SCHOOL</t>
  </si>
  <si>
    <t>WINSTON PARK ELEMENTARY SCHOOL</t>
  </si>
  <si>
    <t>LYONS CREEK MIDDLE SCHOOL</t>
  </si>
  <si>
    <t>COUNTRY HILLS ELEMENTARY SCHOOL</t>
  </si>
  <si>
    <t>QUIET WATERS ELEMENTARY SCHOOL</t>
  </si>
  <si>
    <t>HAWKES BLUFF ELEMENTARY SCHOOL</t>
  </si>
  <si>
    <t>TEQUESTA TRACE MIDDLE SCHOOL</t>
  </si>
  <si>
    <t>PARK SPRINGS ELEMENTARY SCHOOL</t>
  </si>
  <si>
    <t>INDIAN TRACE ELEMENTARY SCHOOL</t>
  </si>
  <si>
    <t>EMBASSY CREEK ELEMENTARY SCHOOL</t>
  </si>
  <si>
    <t>CHARLES DREW ELEMENTARY SCHOOL</t>
  </si>
  <si>
    <t>THURGOOD MARSHALL ELEMENTARY SCHOOL</t>
  </si>
  <si>
    <t>ENDEAVOUR PRIMARY LEARNING CENTER</t>
  </si>
  <si>
    <t>PALM COVE ELEMENTARY SCHOOL</t>
  </si>
  <si>
    <t>VIRGINIA SHUMAN YOUNG ELEMENTARY SCHOOL</t>
  </si>
  <si>
    <t>SILVER TRAIL MIDDLE SCHOOL</t>
  </si>
  <si>
    <t>SILVER LAKES ELEMENTARY SCHOOL</t>
  </si>
  <si>
    <t>CHARLES W FLANAGAN HIGH SCHOOL</t>
  </si>
  <si>
    <t>SAWGRASS ELEMENTARY SCHOOL</t>
  </si>
  <si>
    <t>SAWGRASS SPRINGS MIDDLE SCHOOL</t>
  </si>
  <si>
    <t>EAGLE RIDGE ELEMENTARY SCHOOL</t>
  </si>
  <si>
    <t>EAGLE POINT ELEMENTARY SCHOOL</t>
  </si>
  <si>
    <t>INDIAN RIDGE MIDDLE SCHOOL</t>
  </si>
  <si>
    <t>TRADEWINDS ELEMENTARY SCHOOL</t>
  </si>
  <si>
    <t>SILVER PALMS ELEMENTARY SCHOOL</t>
  </si>
  <si>
    <t>FOX TRAIL ELEMENTARY SCHOOL</t>
  </si>
  <si>
    <t>MONARCH HIGH SCHOOL</t>
  </si>
  <si>
    <t>PANTHER RUN ELEMENTARY SCHOOL</t>
  </si>
  <si>
    <t>SILVER SHORES ELEMENTARY SCHOOL</t>
  </si>
  <si>
    <t>LAKESIDE ELEMENTARY SCHOOL</t>
  </si>
  <si>
    <t>FALCON COVE MIDDLE SCHOOL</t>
  </si>
  <si>
    <t>CYPRESS BAY HIGH SCHOOL</t>
  </si>
  <si>
    <t>PARKSIDE ELEMENTARY SCHOOL</t>
  </si>
  <si>
    <t>GATOR RUN ELEMENTARY SCHOOL</t>
  </si>
  <si>
    <t>SUNSET LAKES ELEMENTARY SCHOOL</t>
  </si>
  <si>
    <t>ROCK ISLAND ELEMENTARY SCHOOL</t>
  </si>
  <si>
    <t>EVERGLADES HIGH SCHOOL</t>
  </si>
  <si>
    <t>COCONUT PALM ELEMENTARY SCHOOL</t>
  </si>
  <si>
    <t>DOLPHIN BAY ELEMENTARY SCHOOL</t>
  </si>
  <si>
    <t>PARK LAKES ELEMENTARY SCHOOL</t>
  </si>
  <si>
    <t>CHALLENGER ELEMENTARY SCHOOL</t>
  </si>
  <si>
    <t>PARK TRAILS ELEMENTARY SCHOOL</t>
  </si>
  <si>
    <t>LIBERTY ELEMENTARY SCHOOL</t>
  </si>
  <si>
    <t>MANATEE BAY ELEMENTARY SCHOOL</t>
  </si>
  <si>
    <t>COLLEGE ACADEMY AT BROWARD COLLEGE</t>
  </si>
  <si>
    <t>CORAL GLADES HIGH SCHOOL</t>
  </si>
  <si>
    <t>WESTGLADES MIDDLE SCHOOL</t>
  </si>
  <si>
    <t>NEW RENAISSANCE MIDDLE SCHOOL</t>
  </si>
  <si>
    <t>HERON HEIGHTS ELEMENTARY SCHOOL</t>
  </si>
  <si>
    <t>WEST BROWARD HIGH SCHOOL</t>
  </si>
  <si>
    <t>MILLENNIUM 6-12 COLLEGIATE ACADEMY</t>
  </si>
  <si>
    <t>BEN GAMLA CHARTER SCHOOL NORTH CAMPUS</t>
  </si>
  <si>
    <t>SOMERSET ACADEMY VILLAGE CHARTER MIDDLE SCHOOL</t>
  </si>
  <si>
    <t>SOMERSET PREPARATORY ACADEMY CHARTER SCHOOL AT NORTH LAUDERDALE</t>
  </si>
  <si>
    <t>SOMERSET VILLAGE ACADEMY</t>
  </si>
  <si>
    <t>SOMERSET PREPARATORY ACADEMY CHARTER HIGH AT NORTH LAUDERDALE</t>
  </si>
  <si>
    <t>SOMERSET ACADEMY CHARTER HIGH SCHOOL MIRAMAR CAMPUS</t>
  </si>
  <si>
    <t>FRANKLIN ACADEMY SUNRISE</t>
  </si>
  <si>
    <t>FRANKLIN ACADEMY PEMBROKE PINES</t>
  </si>
  <si>
    <t>RENAISSANCE CHARTER MIDDLE SCHOOL AT PINES</t>
  </si>
  <si>
    <t>AVANT GARDE ACADEMY K-8 BROWARD</t>
  </si>
  <si>
    <t>RENAISSANCE CHARTER SCHOOL AT CORAL SPRINGS</t>
  </si>
  <si>
    <t>SOMERSET NEIGHBORHOOD SCHOOL</t>
  </si>
  <si>
    <t>RENAISSANCE CHARTER SCHOOL AT PLANTATION</t>
  </si>
  <si>
    <t>IMAGINE SCHOOLS AT BROWARD</t>
  </si>
  <si>
    <t>ATLANTIC MONTESSORI CHARTER SCHOOL</t>
  </si>
  <si>
    <t>SOMERSET PINES ACADEMY</t>
  </si>
  <si>
    <t>CHARTER SCHOOL OF EXCELLENCE</t>
  </si>
  <si>
    <t>FRANKLIN ACADEMY COOPER CITY</t>
  </si>
  <si>
    <t>BROWARD MATH AND SCIENCE SCHOOLS</t>
  </si>
  <si>
    <t>CENTRAL CHARTER SCHOOL</t>
  </si>
  <si>
    <t>IMAGINE SCHOOLS PLANTATION  CAMPUS</t>
  </si>
  <si>
    <t>FRANKLIN ACADEMY F</t>
  </si>
  <si>
    <t>RENAISSANCE CHARTER SCHOOL AT UNIVERSITY</t>
  </si>
  <si>
    <t>RENAISSANCE CHARTER SCHOOL AT COOPER CITY</t>
  </si>
  <si>
    <t>PEMBROKE PINES CHARTER ELEMENTARY SCHOOL</t>
  </si>
  <si>
    <t>WEST BROWARD ACADEMY</t>
  </si>
  <si>
    <t>SOMERSET ACADEMY MIRAMAR SOUTH</t>
  </si>
  <si>
    <t>CITY/PEMBROKE PINES CHARTER MIDDLE SCHOOL</t>
  </si>
  <si>
    <t>CORAL SPRINGS CHARTER SCHOOL</t>
  </si>
  <si>
    <t>IMAGINE CHARTER SCHOOL AT WESTON</t>
  </si>
  <si>
    <t>BRIDGEPREP ACADEMY OF HOLLYWOOD HILLS</t>
  </si>
  <si>
    <t>CITY/PEMBROKE PINES CHARTER HIGH SCHOOL</t>
  </si>
  <si>
    <t>GREENTREE PREPARATORY CHARTER SCHOOL</t>
  </si>
  <si>
    <t>SOMERSET ACADEMY</t>
  </si>
  <si>
    <t>FRANKLIN ACADEMY PEMBROKE PINES HIGH SCHOOL</t>
  </si>
  <si>
    <t>SOMERSET ACADEMY MIDDLE SCHOOL</t>
  </si>
  <si>
    <t>NORTH BROWARD ACADEMY OF EXCELLENCE</t>
  </si>
  <si>
    <t>ATLANTIC MONTESSORI CHARTER SCHOOL WEST CAMPUS</t>
  </si>
  <si>
    <t>IMAGINE CHARTER SCHOOL AT NORTH LAUDERDALE ELEMENTARY</t>
  </si>
  <si>
    <t>INNOVATION CHARTER SCHOOL</t>
  </si>
  <si>
    <t>THE BEN GAMLA PREPARATORY ACADEMY</t>
  </si>
  <si>
    <t>SOMERSET ACADEMY DAVIE CHARTER SCHOOL</t>
  </si>
  <si>
    <t>CHAMPIONSHIP ACADEMY OF DISTINCTION MIDDLE SCHOOL</t>
  </si>
  <si>
    <t>CHAMPIONSHIP ACADEMY OF DISTINCTION HIGH SCHOOL</t>
  </si>
  <si>
    <t>SOMERSET ACADEMY CHARTER HIGH</t>
  </si>
  <si>
    <t>SOMERSET ACADEMY KEY CHARTER HIGH SCHOOL</t>
  </si>
  <si>
    <t>CHAMPIONSHIP ACADEMY OF DISTINCTION OF WEST BROWARD</t>
  </si>
  <si>
    <t>BRIDGEPREP ACADEMY BROWARD COUNTY</t>
  </si>
  <si>
    <t>CHARTER SCHOOL OF EXCELLENCE AT DAVIE</t>
  </si>
  <si>
    <t>HOLLYWOOD ACADEMY OF ARTS &amp; SCIENCE</t>
  </si>
  <si>
    <t>EAGLES NEST CHARTER ACADEMY</t>
  </si>
  <si>
    <t>EAGLES NEST MIDDLE CHARTER SCHOOL</t>
  </si>
  <si>
    <t>CHAMPIONSHIP ACADEMY OF DISTINCTION AT HOLLYWOOD</t>
  </si>
  <si>
    <t>HOLLYWOOD ACADEMY OF ARTS AND SCIENCE MIDDLE SCHOOL</t>
  </si>
  <si>
    <t>NORTH BROWARD ACADEMY OF EXCELLENCE MIDDLE</t>
  </si>
  <si>
    <t>PARAGON ACADEMY OF TECHNOLOGY</t>
  </si>
  <si>
    <t>SOMERSET ACADEMY RIVERSIDE</t>
  </si>
  <si>
    <t>SOMERSET ACADEMY POMPANO (K-5)</t>
  </si>
  <si>
    <t>SOMERSET ACADEMY EAST PREPARATORY</t>
  </si>
  <si>
    <t>BEN GAMLA CHARTER SCHOOL SOUTH BROWARD</t>
  </si>
  <si>
    <t>EXCELSIOR CHARTER OF BROWARD</t>
  </si>
  <si>
    <t>SOMERSET ARTS CONSERVATORY</t>
  </si>
  <si>
    <t>SUNSHINE ELEMENTARY CHARTER SCHOOL</t>
  </si>
  <si>
    <t>SOMERSET ACADEMY ELEMENTARY (MIRAMAR CAMPUS)</t>
  </si>
  <si>
    <t>SOMERSET ACADEMY MIDDLE (MIRAMAR CAMPUS)</t>
  </si>
  <si>
    <t>EVEREST CHARTER SCHOOL</t>
  </si>
  <si>
    <t>KIDZ CHOICE CHARTER SCHOOL</t>
  </si>
  <si>
    <t>BEN GAMLA CHARTER SCHOOL</t>
  </si>
  <si>
    <t>SOMERSET ACADEMY KEY MIDDLE SCHOOL</t>
  </si>
  <si>
    <t>INTERNATIONAL SCHOOL OF BROWARD</t>
  </si>
  <si>
    <t>SOMERSET ACADEMY RIVERSIDE CHARTER MIDDLE SCHOOL</t>
  </si>
  <si>
    <t>RISE ACADEMY SCHOOL OF SCIENCE AND TECHNOLOGY</t>
  </si>
  <si>
    <t>ALPHA INTERNATIONAL ACADEMY</t>
  </si>
  <si>
    <t>CHAMPIONSHIP ACADEMY OF DISTINCTION AT DAVIE</t>
  </si>
  <si>
    <t>SOMERSET PREPARATORY CHARTER MIDDLE SCHOOL</t>
  </si>
  <si>
    <t>RENAISSANCE CHARTER SCHOOLS AT PINES</t>
  </si>
  <si>
    <t>SOUTH BROWARD MONTESSORI CHARTER SCHOOL</t>
  </si>
  <si>
    <t>AVANT GARDE ACADEMY OF BROWARD</t>
  </si>
  <si>
    <t>PANACEA PREP CHARTER SCHOOL</t>
  </si>
  <si>
    <t>NEW LIFE CHARTER ACADEMY</t>
  </si>
  <si>
    <t>BROWARD VIRTUAL FRANCHISE</t>
  </si>
  <si>
    <t>CALHOUN</t>
  </si>
  <si>
    <t>BLOUNTSTOWN HIGH SCHOOL</t>
  </si>
  <si>
    <t>BLOUNTSTOWN MIDDLE SCHOOL</t>
  </si>
  <si>
    <t>CARR ELEMENTARY &amp; MIDDLE SCHOOL</t>
  </si>
  <si>
    <t>ALTHA PUBLIC SCHOOL</t>
  </si>
  <si>
    <t>BLOUNTSTOWN ELEMENTARY SCHOOL</t>
  </si>
  <si>
    <t>CHARLOTTE</t>
  </si>
  <si>
    <t>SALLIE JONES ELEMENTARY SCHOOL</t>
  </si>
  <si>
    <t>CHARLOTTE HIGH SCHOOL</t>
  </si>
  <si>
    <t>PEACE RIVER ELEMENTARY SCHOOL</t>
  </si>
  <si>
    <t>LEMON BAY HIGH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</si>
  <si>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</si>
  <si>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</si>
  <si>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</si>
  <si>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</si>
  <si>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</si>
  <si>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</si>
  <si>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L. 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</si>
  <si>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</si>
  <si>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</si>
  <si>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</si>
  <si>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</si>
  <si>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</si>
  <si>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FLORIDA SOUTHWESTERN COLLEGIATE HIGH SCHOOL</t>
  </si>
  <si>
    <t>BABCOCK NEIGHBORHOOD SCHOOL</t>
  </si>
  <si>
    <t>CHARLOTTE VIRTUAL FRANCHISE</t>
  </si>
  <si>
    <t>CITRUS</t>
  </si>
  <si>
    <t>PLEASANT GROVE ELEMENTARY SCHOOL</t>
  </si>
  <si>
    <t>FOREST RIDGE ELEMENTARY SCHOOL</t>
  </si>
  <si>
    <t>CITRUS HIGH SCHOOL</t>
  </si>
  <si>
    <t>INVERNESS PRIMARY SCHOOL</t>
  </si>
  <si>
    <t>CENTRAL RIDGE ELEMENTARY SCHOOL</t>
  </si>
  <si>
    <t>INVERNESS MIDDLE SCHOOL</t>
  </si>
  <si>
    <t>FLORAL CITY ELEMENTARY SCHOOL</t>
  </si>
  <si>
    <t>HOMOSASSA ELEMENTARY SCHOOL</t>
  </si>
  <si>
    <t>CRYSTAL RIVER MIDDLE SCHOOL</t>
  </si>
  <si>
    <t>CRYSTAL RIVER PRIMARY SCHOOL</t>
  </si>
  <si>
    <t>CRYSTAL RIVER HIGH SCHOOL</t>
  </si>
  <si>
    <t>LECANTO PRIMARY SCHOOL</t>
  </si>
  <si>
    <t>LECANTO MIDDLE SCHOOL</t>
  </si>
  <si>
    <t>LECANTO HIGH SCHOOL</t>
  </si>
  <si>
    <t>HERNANDO ELEMENTARY SCHOOL</t>
  </si>
  <si>
    <t>CITRUS SPRINGS ELEMENTARY SCHOOL</t>
  </si>
  <si>
    <t>ROCK CRUSHER ELEMENTARY SCHOOL</t>
  </si>
  <si>
    <t>CITRUS SPRINGS MIDDLE SCHOOL</t>
  </si>
  <si>
    <t>ACADEMY OF ENVIRONMENTAL SCIENCE</t>
  </si>
  <si>
    <t>CLAY</t>
  </si>
  <si>
    <t>GREEN COVE SPRINGS JUNIOR HIGH SCHOOL</t>
  </si>
  <si>
    <t>CHARLES E. BENNETT ELEMENTARY SCHOOL</t>
  </si>
  <si>
    <t>ORANGE PARK ELEMENTARY SCHOOL</t>
  </si>
  <si>
    <t>GROVE PARK ELEMENTARY SCHOOL</t>
  </si>
  <si>
    <t>W E CHERRY ELEMENTARY SCHOOL</t>
  </si>
  <si>
    <t>ORANGE PARK HIGH SCHOOL</t>
  </si>
  <si>
    <t>DOCTORS INLET ELEMENTARY SCHOOL</t>
  </si>
  <si>
    <t>MIDDLEBURG ELEMENTARY SCHOOL</t>
  </si>
  <si>
    <t>KEYSTONE HEIGHTS ELEMENTARY</t>
  </si>
  <si>
    <t>KEYSTONE HEIGHTS JUNIOR/SENIOR HIGH</t>
  </si>
  <si>
    <t>S BRYAN JENNINGS ELEMENTARY SCHOOL</t>
  </si>
  <si>
    <t>CLAY HIGH SCHOOL</t>
  </si>
  <si>
    <t>LAKESIDE JUNIOR HIGH SCHOOL</t>
  </si>
  <si>
    <t>ORANGE PARK JUNIOR HIGH SCHOOL</t>
  </si>
  <si>
    <t>WILKINSON JUNIOR HIGH SCHOOL</t>
  </si>
  <si>
    <t>MONTCLAIR ELEMENTARY SCHOOL</t>
  </si>
  <si>
    <t>MIDDLEBURG HIGH SCHOOL</t>
  </si>
  <si>
    <t>RIDGEVIEW ELEMENTARY SCHOOL</t>
  </si>
  <si>
    <t>CLAY HILL ELEMENTARY SCHOOL</t>
  </si>
  <si>
    <t>RIDGEVIEW HIGH SCHOOL</t>
  </si>
  <si>
    <t>LAKE ASBURY ELEMENTARY SCHOOL</t>
  </si>
  <si>
    <t>ROBERT M. PATERSON ELEMENTARY</t>
  </si>
  <si>
    <t>LAKE ASBURY JUNIOR HIGH SCHOOL</t>
  </si>
  <si>
    <t>J.L. WILKINSON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</si>
  <si>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</si>
  <si>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</si>
  <si>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</si>
  <si>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</si>
  <si>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</si>
  <si>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</si>
  <si>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</si>
  <si>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</si>
  <si>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</si>
  <si>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JUNIOR HIGH</t>
  </si>
  <si>
    <t>OAKLEAF VILLAGE ELEMENTARY SCHOOL</t>
  </si>
  <si>
    <t>SHADOWLAWN ELEMENTARY SCHOOL</t>
  </si>
  <si>
    <t>DISCOVERY OAKS ELEMENTARY</t>
  </si>
  <si>
    <t>PLANTATION OAKS ELEMENTARY SCHOOL</t>
  </si>
  <si>
    <t>OAKLEAF HIGH SCHOOL</t>
  </si>
  <si>
    <t>FLORIDA CYBER CHARTER ACADEMY AT CLAY</t>
  </si>
  <si>
    <t>CLAY CHARTER ACADEMY</t>
  </si>
  <si>
    <t>ST JOHNS CLASSICAL ACADEMY</t>
  </si>
  <si>
    <t>CLAY VIRTUAL FRANCHISE</t>
  </si>
  <si>
    <t>CLAY VIRTUAL ACADEMY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</si>
  <si>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</si>
  <si>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</si>
  <si>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</si>
  <si>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</si>
  <si>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</si>
  <si>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</si>
  <si>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</si>
  <si>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</si>
  <si>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</si>
  <si>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</si>
  <si>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</si>
  <si>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</si>
  <si>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</si>
  <si>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</si>
  <si>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</si>
  <si>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</si>
  <si>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</si>
  <si>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</si>
  <si>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LORENZO WALKER TECHNICAL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</si>
  <si>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</si>
  <si>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</si>
  <si>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</si>
  <si>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</si>
  <si>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</si>
  <si>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</si>
  <si>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</si>
  <si>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</si>
  <si>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 ELEMENTARY SCHOOL</t>
  </si>
  <si>
    <t>GULF COAST HIGH SCHOOL</t>
  </si>
  <si>
    <t>OAKRIDGE MIDDLE SCHOOL</t>
  </si>
  <si>
    <t>MANATEE MIDDLE SCHOOL</t>
  </si>
  <si>
    <t>PELICAN MARSH ELEMENTARY SCHOOL</t>
  </si>
  <si>
    <t>CORKSCREW ELEMENTARY SCHOOL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</si>
  <si>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</si>
  <si>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</si>
  <si>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</si>
  <si>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</si>
  <si>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</si>
  <si>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CYPRESS PALM MIDDLE SCHOOL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</si>
  <si>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</si>
  <si>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</si>
  <si>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</si>
  <si>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</si>
  <si>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</si>
  <si>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</si>
  <si>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</si>
  <si>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MARCO ISLAND CHARTER MIDDLE</t>
  </si>
  <si>
    <t>IMMOKALEE COMMUNITY SCHOOL</t>
  </si>
  <si>
    <t>MARCO ISLAND ACADEMY</t>
  </si>
  <si>
    <t>GULF COAST CHARTER ACADEMY SOUTH</t>
  </si>
  <si>
    <t>MASON CLASSICAL ACADEMY</t>
  </si>
  <si>
    <t>COLLIER CHARTER ACADEMY</t>
  </si>
  <si>
    <t>BRIDGEPREP ACADEMY COLLIER</t>
  </si>
  <si>
    <t>COLUMBIA</t>
  </si>
  <si>
    <t>COLUMBIA HIGH SCHOOL</t>
  </si>
  <si>
    <t>RICHARDSON SIXTH GRADE ACADEMY</t>
  </si>
  <si>
    <t>MELROSE PARK ELEMENTARY SCHOOL</t>
  </si>
  <si>
    <t>EASTSIDE ELEMENTARY SCHOOL</t>
  </si>
  <si>
    <t>FIVE POINTS ELEMENTARY SCHOOL</t>
  </si>
  <si>
    <t>FORT WHITE ELEMENTARY SCHOOL</t>
  </si>
  <si>
    <t>FORT WHITE HIGH SCHOOL</t>
  </si>
  <si>
    <t>SUMMERS ELEMENTARY SCHOOL</t>
  </si>
  <si>
    <t>NIBLACK ELEMENTARY SCHOOL</t>
  </si>
  <si>
    <t>LAKE CITY MIDDLE SCHOOL</t>
  </si>
  <si>
    <t>COLUMBIA CITY ELEMENTARY SCHOOL</t>
  </si>
  <si>
    <t>PINEMOUNT ELEMENTARY SCHOOL</t>
  </si>
  <si>
    <t>BELMONT ACADEMY</t>
  </si>
  <si>
    <t>MIAMI-DADE</t>
  </si>
  <si>
    <t>AIR BASE K-8 CENTER FOR INTERNATIONAL EDUCATION</t>
  </si>
  <si>
    <t>CORAL REEF MONTESSORI ACADEMY CHARTER</t>
  </si>
  <si>
    <t>EUGENIA B. THOMAS K-8 CENTER</t>
  </si>
  <si>
    <t>SUMMERVILLE ADVANTAGE ACADEMY</t>
  </si>
  <si>
    <t>MANDARIN LAKES K-8 ACADEMY</t>
  </si>
  <si>
    <t>LENORA BRAYNON SMITH ELEMENTARY</t>
  </si>
  <si>
    <t>BOB GRAHAM EDUCATION CENTER</t>
  </si>
  <si>
    <t>NORMAN S. EDELCUP/SUNNY ISLES BEACH K-8</t>
  </si>
  <si>
    <t>MATER ACADEMY</t>
  </si>
  <si>
    <t>ARCOLA LAKE ELEMENTARY SCHOOL</t>
  </si>
  <si>
    <t>MIAMI COMMUNITY CHARTER SCHOOL</t>
  </si>
  <si>
    <t>MAYA ANGELOU ELEMENTARY SCHOOL</t>
  </si>
  <si>
    <t>AUBURNDALE ELEMENTARY SCHOOL</t>
  </si>
  <si>
    <t>DR. ROLANDO ESPINOSA K-8 CENTER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</si>
  <si>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</si>
  <si>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</si>
  <si>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</si>
  <si>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</si>
  <si>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 BAY HARBOR K-8 CENTER</t>
  </si>
  <si>
    <t>ETHEL KOGER BECKHAM K-8 CENTER</t>
  </si>
  <si>
    <t>BEL-AIRE ELEMENTARY SCHOOL</t>
  </si>
  <si>
    <t>BENT TREE ELEMENTARY SCHOOL</t>
  </si>
  <si>
    <t>GOULDS ELEMENTARY SCHOOL</t>
  </si>
  <si>
    <t>MATER GARDENS ACADEMY</t>
  </si>
  <si>
    <t>BISCAYNE ELEMENTARY SCHOOL</t>
  </si>
  <si>
    <t>SOMERSET ACADEMY (SILVER PALMS)</t>
  </si>
  <si>
    <t>SOMERSET ACADEMY CHARTER ELEMENTARY SCHOOL (SOUTH HOMESTEAD)</t>
  </si>
  <si>
    <t>ARCHCREEK ELEMENTARY SCHOOL</t>
  </si>
  <si>
    <t>PINECREST ACADEMY (SOUTH CAMPUS)</t>
  </si>
  <si>
    <t>BISCAYNE GARDENS ELEMENTARY</t>
  </si>
  <si>
    <t>RENAISSANCE ELEMENTARY CHARTER SCHOOL</t>
  </si>
  <si>
    <t>VAN E. BLANTON ELEMENTARY SCHOOL</t>
  </si>
  <si>
    <t>ACADEMIR CHARTER SCHOOL WEST</t>
  </si>
  <si>
    <t>BLUE LAKES ELEMENTARY SCHOOL</t>
  </si>
  <si>
    <t>BOWMAN ASHE/DOOLIN K-8 ACADEMY</t>
  </si>
  <si>
    <t>BRENTWOOD ELEMENTARY SCHOOL</t>
  </si>
  <si>
    <t>JAMES H. BRIGHT ELEMENTARY/J.W. JOHNSON ELEMENTARY</t>
  </si>
  <si>
    <t>ARCHIMEDEAN ACADEMY</t>
  </si>
  <si>
    <t>SOMERSET ACADEMY CHARTER</t>
  </si>
  <si>
    <t>BROADMOOR ELEMENTARY SCHOOL</t>
  </si>
  <si>
    <t>W. J. BRYAN ELEMENTARY</t>
  </si>
  <si>
    <t>PINECREST PREPARATORY ACADEMY</t>
  </si>
  <si>
    <t>BUNCHE PARK ELEMENTARY SCHOOL</t>
  </si>
  <si>
    <t>CAMPBELL DRIVE K-8 CENTER</t>
  </si>
  <si>
    <t>CARIBBEAN K-8 CENTER</t>
  </si>
  <si>
    <t>CALUSA ELEMENTARY SCHOOL</t>
  </si>
  <si>
    <t>CAROL CITY ELEMENTARY SCHOOL</t>
  </si>
  <si>
    <t>GEORGE W. CARVER ELEMENTARY SCHOOL</t>
  </si>
  <si>
    <t>FIENBERG/FISHER K-8 CENTER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</si>
  <si>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</si>
  <si>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</si>
  <si>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</si>
  <si>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</si>
  <si>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</si>
  <si>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</si>
  <si>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AVENTURA CITY OF EXCELLENCE SCHOOL</t>
  </si>
  <si>
    <t>CORAL GABLES PREPARATORY ACADEMY</t>
  </si>
  <si>
    <t>TRUE NORTH CLASSICAL ACADEMY</t>
  </si>
  <si>
    <t>THE CHARTER SCHOOL AT WATERSTONE</t>
  </si>
  <si>
    <t>HIGHLY INQUISITIVE AND VERSATILE EDUCATION (HIVE) PREPARATORY SCHOOL</t>
  </si>
  <si>
    <t>ACADEMIR CHARTER SCHOOL PREPARATORY</t>
  </si>
  <si>
    <t>MATER ACADEMY OF INTERNATIONAL STUDIES</t>
  </si>
  <si>
    <t>YOUTH CO-OP CHARTER SCHOOL</t>
  </si>
  <si>
    <t>CORAL REEF ELEMENTARY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</si>
  <si>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</si>
  <si>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</si>
  <si>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</si>
  <si>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</si>
  <si>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</si>
  <si>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DEVON AIRE K-8 CENTER</t>
  </si>
  <si>
    <t>FREDERICK R. DOUGLASS ELEMENTARY</t>
  </si>
  <si>
    <t>MARJORY STONEMAN DOUGLAS ELEM</t>
  </si>
  <si>
    <t>CHARLES R DREW K-8 CENTER</t>
  </si>
  <si>
    <t>PAUL LAURENCE DUNBAR K-8 CENTER</t>
  </si>
  <si>
    <t>JOHN G. DUPUIS ELEMENTARY SCHOOL</t>
  </si>
  <si>
    <t>AMELIA EARHART ELEMENTARY SCHOOL</t>
  </si>
  <si>
    <t>EARLINGTON HEIGHTS ELEMENTARY SCHOOL</t>
  </si>
  <si>
    <t>EDISON PARK K-8 CENTER</t>
  </si>
  <si>
    <t>EMERSON ELEMENTARY SCHOOL</t>
  </si>
  <si>
    <t>LILLIE C. EVANS K-8 CENTER</t>
  </si>
  <si>
    <t>CHRISTINA M. EVE ELEMENTARY SCHOOL</t>
  </si>
  <si>
    <t>EVERGLADES K-8 CENTER</t>
  </si>
  <si>
    <t>DAVID FAIRCHILD ELEMENTARY SCHOOL</t>
  </si>
  <si>
    <t>FAIRLAWN ELEMENTARY SCHOOL</t>
  </si>
  <si>
    <t>DANTE B. FASCELL ELEMENTARY SCHOOL</t>
  </si>
  <si>
    <t>FLAGAMI ELEMENTARY SCHOOL</t>
  </si>
  <si>
    <t>HENRY M. FLAGLER ELEMENTARY SCHOOL</t>
  </si>
  <si>
    <t>FLORIDA CITY ELEMENTARY SCHOOL</t>
  </si>
  <si>
    <t>ACADEMIR PREPARATORY ACADEMY</t>
  </si>
  <si>
    <t>BRIDGEPREP ACADEMY SOUTH</t>
  </si>
  <si>
    <t>ISAAC: INTEGRATED SCIENCE AND ASIAN CULTURE ACADEMY</t>
  </si>
  <si>
    <t>SOMERSET ACADEMY ELEMENTARY SCHOOL SOUTH MIAMI CAMPUS</t>
  </si>
  <si>
    <t>SOMERSET ARTS ACADEMY</t>
  </si>
  <si>
    <t>BRIDGEPREP ACADEMY OF GREATER MIAMI</t>
  </si>
  <si>
    <t>GLORIA FLOYD ELEMENTARY SCHOOL</t>
  </si>
  <si>
    <t>PINECREST GLADES ACADEMY</t>
  </si>
  <si>
    <t>BENJAMIN FRANKLIN K-8 CENTER</t>
  </si>
  <si>
    <t>THEODORE R. AND THELMA A. GIBSON CHARTER SCHOOL</t>
  </si>
  <si>
    <t>FULFORD ELEMENTARY SCHOOL</t>
  </si>
  <si>
    <t>HIALEAH GARDENS ELEMENTARY SCHOOL</t>
  </si>
  <si>
    <t>JACK DAVID GORDON ELEMENTARY SCHOOL</t>
  </si>
  <si>
    <t>GOLDEN GLADES ELEMENTARY SCHOOL</t>
  </si>
  <si>
    <t>JOELLA GOOD ELEMENTARY SCHOOL</t>
  </si>
  <si>
    <t>SPANISH LAKE ELEMENTARY SCHOOL</t>
  </si>
  <si>
    <t>GRATIGNY ELEMENTARY SCHOOL</t>
  </si>
  <si>
    <t>GREENGLADE ELEMENTARY SCHOOL</t>
  </si>
  <si>
    <t>GREYNOLDS PARK ELEMENTARY SCHOOL</t>
  </si>
  <si>
    <t>GULFSTREAM ELEMENTARY SCHOOL</t>
  </si>
  <si>
    <t>CHARLES R HADLEY ELEMENTARY SCHOOL</t>
  </si>
  <si>
    <t>JOE HALL ELEMENTARY SCHOOL</t>
  </si>
  <si>
    <t>ENEIDA M. HARTNER ELEMENTARY SCHOOL</t>
  </si>
  <si>
    <t>HIALEAH ELEMENTARY SCHOOL</t>
  </si>
  <si>
    <t>WEST HIALEAH GARDENS ELEMENTARY SCHOOL</t>
  </si>
  <si>
    <t>HIBISCUS ELEMENTARY SCHOOL</t>
  </si>
  <si>
    <t>VIRGINIA A BOONE-HIGHLAND OAKS SCHOOL</t>
  </si>
  <si>
    <t>HOLMES ELEMENTARY SCHOOL</t>
  </si>
  <si>
    <t>ZORA NEALE HURSTON ELEMENTARY SCHOOL</t>
  </si>
  <si>
    <t>OLIVER HOOVER ELEMENTARY SCHOOL</t>
  </si>
  <si>
    <t>HOWARD DRIVE ELEMENTARY SCHOOL</t>
  </si>
  <si>
    <t>MADIE IVES K-8 PREPARATORY ACADEMY</t>
  </si>
  <si>
    <t>KENDALE ELEMENTARY SCHOOL</t>
  </si>
  <si>
    <t>KENDALE LAKES ELEMENTARY SCHOOL</t>
  </si>
  <si>
    <t>KENSINGTON PARK ELEMENTARY SCHOOL</t>
  </si>
  <si>
    <t>KENWOOD K-8 CENTER</t>
  </si>
  <si>
    <t>KEY BISCAYNE K-8 CENTER</t>
  </si>
  <si>
    <t>KINLOCH PARK ELEMENTARY SCHOOL</t>
  </si>
  <si>
    <t>LAKE STEVENS ELEMENTARY SCHOOL</t>
  </si>
  <si>
    <t>LAKEVIEW ELEMENTARY SCHOOL</t>
  </si>
  <si>
    <t>LEEWOOD K-8 CENTER</t>
  </si>
  <si>
    <t>WILLIAM H. LEHMAN ELEMENTARY SCHOOL</t>
  </si>
  <si>
    <t>LEISURE CITY K-8 CENTER</t>
  </si>
  <si>
    <t>LINDA LENTIN K-8 CENTER</t>
  </si>
  <si>
    <t>LAURA C. SAUNDERS ELEMENTARY SCHOOL</t>
  </si>
  <si>
    <t>LIBERTY CITY ELEMENTARY SCHOOL</t>
  </si>
  <si>
    <t>MATER INTERNATIONAL ACADEMY</t>
  </si>
  <si>
    <t>WEST LAKES PREPARATORY ACADEMY</t>
  </si>
  <si>
    <t>DOWNTOWN DORAL CHARTER ELEMENTARY SCHOOL</t>
  </si>
  <si>
    <t>JESSE J. MCCRARY, JUNIOR. ELEMENTARY SCHOOL</t>
  </si>
  <si>
    <t>DORAL INTERNATIONAL ACADEMY OF MATH AND SCIENCE</t>
  </si>
  <si>
    <t>DORAL ACADEMY OF TECHNOLOGY</t>
  </si>
  <si>
    <t>DORAL ACADEMY</t>
  </si>
  <si>
    <t>PALM GLADES PREPARATORY ACADEMY</t>
  </si>
  <si>
    <t>SOMERSET OAKS ACADEMY</t>
  </si>
  <si>
    <t>BRIDGEPREP ACADEMY OF VILLAGE GREEN</t>
  </si>
  <si>
    <t>LORAH PARK ELEMENTARY SCHOOL</t>
  </si>
  <si>
    <t>TOUSSAINT L'OUVERTURE ELEMENTARY</t>
  </si>
  <si>
    <t>LUDLAM ELEMENTARY SCHOOL</t>
  </si>
  <si>
    <t>MATER ACADEMY EAST CHARTER</t>
  </si>
  <si>
    <t>FRANK CRAWFORD MARTIN K-8 CENTER</t>
  </si>
  <si>
    <t>WESLEY MATTHEWS ELEMENTARY SCHOOL</t>
  </si>
  <si>
    <t>MEADOWLANE ELEMENTARY SCHOOL</t>
  </si>
  <si>
    <t>MELROSE ELEMENTARY SCHOOL</t>
  </si>
  <si>
    <t>ADA MERRITT K-8 CENTER</t>
  </si>
  <si>
    <t>MIAMI GARDENS ELEMENTARY SCHOOL</t>
  </si>
  <si>
    <t>MIAMI HEIGHTS ELEMENTARY SCHOOL</t>
  </si>
  <si>
    <t>MIAMI LAKES K-8 CENTER</t>
  </si>
  <si>
    <t>MIAMI PARK ELEMENTARY SCHOOL</t>
  </si>
  <si>
    <t>MIAMI SHORES ELEMENTARY SCHOOL</t>
  </si>
  <si>
    <t>MIAMI SPRINGS ELEMENTARY SCHOOL</t>
  </si>
  <si>
    <t>MARCUS A. MILAM K-8 CENTER</t>
  </si>
  <si>
    <t>PHYLLIS R. MILLER ELEMENTARY SCHOOL</t>
  </si>
  <si>
    <t>MORNINGSIDE K-8 ACADEMY</t>
  </si>
  <si>
    <t>ROBERT RUSSA MOTON ELEMENTARY SCHOOL</t>
  </si>
  <si>
    <t>MYRTLE GROVE K-8 CENTER</t>
  </si>
  <si>
    <t>DOWNTOWN MIAMI CHARTER SCHOOL</t>
  </si>
  <si>
    <t>KEYS GATE CHARTER SCHOOL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</si>
  <si>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</si>
  <si>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</si>
  <si>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</si>
  <si>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</si>
  <si>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</si>
  <si>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</si>
  <si>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</si>
  <si>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NORTH HIALEAH ELEMENTARY SCHOOL</t>
  </si>
  <si>
    <t>NORTH MIAMI ELEMENTARY SCHOOL</t>
  </si>
  <si>
    <t>NORTH TWIN LAKES ELEMENTARY SCHOOL</t>
  </si>
  <si>
    <t>MIAMI CHILDREN'S MUSEUM CHARTER SCHOOL</t>
  </si>
  <si>
    <t>NORWOOD ELEMENTARY SCHOOL</t>
  </si>
  <si>
    <t>BEACON COLLEGE PREPARATORY</t>
  </si>
  <si>
    <t>MATER ACADEMY BAY ELEMENTARY</t>
  </si>
  <si>
    <t>DR. TONI BILBAO PREPARATORY ACADEMY</t>
  </si>
  <si>
    <t>SOMERSET ACADEMY AT SILVER PALMS</t>
  </si>
  <si>
    <t>OAK GROVE ELEMENTARY SCHOOL</t>
  </si>
  <si>
    <t>GATEWAY ENVIRONMENTAL K-8 LEARNING CENTER</t>
  </si>
  <si>
    <t>SOMERSET ACADEMY KENDALL</t>
  </si>
  <si>
    <t>BRIDGEPREP ACADEMY OF NORTH MIAMI BEACH</t>
  </si>
  <si>
    <t>OJUS ELEMENTARY SCHOOL</t>
  </si>
  <si>
    <t>AGENORIA S PASCHAL/OLINDA ELEMENTARY SCHOOL</t>
  </si>
  <si>
    <t>OLYMPIA HEIGHTS ELEMENTARY SCHOOL</t>
  </si>
  <si>
    <t>DR. ROBERT B. INGRAM ELEMENTARY SCHOOL</t>
  </si>
  <si>
    <t>ORCHARD VILLA ELEMENTARY SCHOOL</t>
  </si>
  <si>
    <t>PALM LAKES ELEMENTARY SCHOOL</t>
  </si>
  <si>
    <t>PALM SPRINGS ELEMENTARY SCHOOL</t>
  </si>
  <si>
    <t>PALM SPRINGS NORTH ELEMENTARY SCHOOL</t>
  </si>
  <si>
    <t>PARKVIEW ELEMENTARY SCHOOL</t>
  </si>
  <si>
    <t>PARKWAY ELEMENTARY SCHOOL</t>
  </si>
  <si>
    <t>DR. HENRY E. PERRINE ACADEMY OF THE ARTS</t>
  </si>
  <si>
    <t>IRVING &amp; BEATRICE PESKOE K-8 CENTER</t>
  </si>
  <si>
    <t>KELSEY L. PHARR ELEMENTARY SCHOOL</t>
  </si>
  <si>
    <t>PINE LAKE ELEMENTARY SCHOOL</t>
  </si>
  <si>
    <t>PINE VILLA ELEMENTARY SCHOOL</t>
  </si>
  <si>
    <t>HENRY E.S. REEVES ELEMENTARY SCHOOL</t>
  </si>
  <si>
    <t>POINCIANA PARK ELEMENTARY SCHOOL</t>
  </si>
  <si>
    <t>DR. GILBERT L. PORTER ELEMENTARY SCHOOL</t>
  </si>
  <si>
    <t>RAINBOW PARK ELEMENTARY SCHOOL</t>
  </si>
  <si>
    <t>REDLAND ELEMENTARY SCHOOL</t>
  </si>
  <si>
    <t>REDONDO ELEMENTARY SCHOOL</t>
  </si>
  <si>
    <t>RIVERSIDE ELEMENTARY COMMUNITY SCHOOL</t>
  </si>
  <si>
    <t>JANE S. ROBERTS K-8 CENTER</t>
  </si>
  <si>
    <t>ROCKWAY ELEMENTARY SCHOOL</t>
  </si>
  <si>
    <t>ROYAL GREEN ELEMENTARY SCHOOL</t>
  </si>
  <si>
    <t>GERTRUDE K. EDELMAN/SABAL PALM</t>
  </si>
  <si>
    <t>SANTA CLARA ELEMENTARY SCHOOL</t>
  </si>
  <si>
    <t>SCOTT LAKE ELEMENTARY SCHOOL</t>
  </si>
  <si>
    <t>SEMINOLE ELEMENTARY SCHOOL</t>
  </si>
  <si>
    <t>SHENANDOAH ELEMENTARY SCHOOL</t>
  </si>
  <si>
    <t>SOMERSET PREPARATORY ACADEMY SUNSET</t>
  </si>
  <si>
    <t>SOUTH DADE MIDDLE SCHOOL</t>
  </si>
  <si>
    <t>DAVID LAWRENCE JUNIOR. K-8 CENTER</t>
  </si>
  <si>
    <t>EVERGLADES PREPARATORY ACADEMY</t>
  </si>
  <si>
    <t>LINCOLN-MARTI CHARTER SCHOOL HIALEAH CAMPUS</t>
  </si>
  <si>
    <t>SOMERSET GABLES ACADEMY</t>
  </si>
  <si>
    <t>SOMERSET PALMS ACADEMY</t>
  </si>
  <si>
    <t>BRIDGEPREP ACADEMY INTERAMERICAN CAMPUS</t>
  </si>
  <si>
    <t>BEN SHEPPARD ELEMENTARY SCHOOL</t>
  </si>
  <si>
    <t>LINCOLN-MARTI CHARTER SCHOOL LITTLE HAVANA CAMPUS</t>
  </si>
  <si>
    <t>EXCELSIOR LANGUAGE ACADEMY OF HIALEAH</t>
  </si>
  <si>
    <t>EXCELSIOR CHARTER ACADEMY</t>
  </si>
  <si>
    <t>SILVER BLUFF ELEMENTARY SCHOOL</t>
  </si>
  <si>
    <t>LINCOLN-MARTI SCHOOLS INTERNATIONAL CAMPUS</t>
  </si>
  <si>
    <t>ACADEMY FOR INTERNATIONAL EDUCATION CHARTER SCHOOL</t>
  </si>
  <si>
    <t>MATER GROVE ACADEMY</t>
  </si>
  <si>
    <t>MATER BRICKELL PREPARATORY ACADEMY</t>
  </si>
  <si>
    <t>MATER ACADEMY MIAMI BEACH</t>
  </si>
  <si>
    <t>PINECREST ACADEMY (NORTH CAMPUS)</t>
  </si>
  <si>
    <t>PINECREST COVE ACADEMY</t>
  </si>
  <si>
    <t>ERNEST R. GRAHAM K-8 ACADEMY</t>
  </si>
  <si>
    <t>MATER ACADEMY AT MOUNT SINAI</t>
  </si>
  <si>
    <t>DR. CARLOS J. FINLAY ELEMENTARY</t>
  </si>
  <si>
    <t>SOMERSET ACADEMY BAY</t>
  </si>
  <si>
    <t>DR. FREDERICA S. WILSON/SKYWAY ELEMENTARY SCHOOL</t>
  </si>
  <si>
    <t>SOUTH POINTE ELEMENTARY SCHOOL</t>
  </si>
  <si>
    <t>JOHN I. SMITH K-8 CENTER</t>
  </si>
  <si>
    <t>SNAPPER CREEK ELEMENTARY SCHOOL</t>
  </si>
  <si>
    <t>N DADE CENTER FOR MODERN LANGUAGE</t>
  </si>
  <si>
    <t>HUBERT O. SIBLEY K-8 ACADEMY</t>
  </si>
  <si>
    <t>SOUTH HIALEAH ELEMENTARY SCHOOL</t>
  </si>
  <si>
    <t>SOUTH MIAMI K-8 CENTER</t>
  </si>
  <si>
    <t>SOUTH MIAMI HEIGHTS ELEMENTARY</t>
  </si>
  <si>
    <t>SPRINGVIEW ELEMENTARY SCHOOL</t>
  </si>
  <si>
    <t>E.W.F. STIRRUP ELEMENTARY SCHOOL</t>
  </si>
  <si>
    <t>IMATER ACADEMY</t>
  </si>
  <si>
    <t>SUNSET ELEMENTARY SCHOOL</t>
  </si>
  <si>
    <t>ALPHA CHARTER OF EXCELLENCE</t>
  </si>
  <si>
    <t>SUNSET PARK ELEMENTARY SCHOOL</t>
  </si>
  <si>
    <t>SWEETWATER ELEMENTARY SCHOOL</t>
  </si>
  <si>
    <t>SYLVANIA HEIGHTS ELEMENTARY SCHOOL</t>
  </si>
  <si>
    <t>TREASURE ISLAND ELEMENTARY SCHOOL</t>
  </si>
  <si>
    <t>FRANCES S. TUCKER ELEMENTARY SCHOOL</t>
  </si>
  <si>
    <t>TWIN LAKES ELEMENTARY SCHOOL</t>
  </si>
  <si>
    <t>VILLAGE GREEN ELEMENTARY SCHOOL</t>
  </si>
  <si>
    <t>VINELAND K-8 CENTER</t>
  </si>
  <si>
    <t>MAE M. WALTERS ELEMENTARY SCHOOL</t>
  </si>
  <si>
    <t>WEST HOMESTEAD K-8 CENTER</t>
  </si>
  <si>
    <t>HENRY S. WEST LABORATORY SCHOOL</t>
  </si>
  <si>
    <t>DR. HENRY W. MACK/WEST LITTLE RIVER K-8 CENTER</t>
  </si>
  <si>
    <t>CARRIE P. MEEK/WESTVIEW K-8 CENTER</t>
  </si>
  <si>
    <t>PHYLLIS WHEATLEY ELEMENTARY SCHOOL</t>
  </si>
  <si>
    <t>WHISPERING PINES ELEMENTARY SCHOOL</t>
  </si>
  <si>
    <t>WINSTON PARK K-8 CENTER</t>
  </si>
  <si>
    <t>NATHAN B. YOUNG ELEMENTARY SCHOOL</t>
  </si>
  <si>
    <t>DR. EDWARD L. WHIGHAM ELEMENTARY SCHOOL</t>
  </si>
  <si>
    <t>CHARLES DAVID WYCHE, JUNIOR ELEMENTARY SCHOOL</t>
  </si>
  <si>
    <t>HERBERT A. AMMONS MIDDLE SCHOOL</t>
  </si>
  <si>
    <t>SOMERSET ACADEMY CHARTER MIDDLE SCHOOL</t>
  </si>
  <si>
    <t>ARCHIMEDEAN MIDDLE CONSERVATORY</t>
  </si>
  <si>
    <t>MATER EAST ACADEMY MIDDLE SCHOOL</t>
  </si>
  <si>
    <t>GEORGIA JONES AYERS MIDDLE SCHOOL</t>
  </si>
  <si>
    <t>MATER ACADEMY CHARTER MIDDLE</t>
  </si>
  <si>
    <t>SOMERSET ACADEMY CHARTER MIDDLE SCHOOL (SOUTH HOMESTEAD)</t>
  </si>
  <si>
    <t>IMATER ACADEMY MIDDLE SCHOOL</t>
  </si>
  <si>
    <t>SPORTS LEADERSHIP AND MANAGEMENT (SLAM) CHARTER MIDDLE SCHOOL</t>
  </si>
  <si>
    <t>ASPIRA RAUL ARNALDO MARTINEZ CHARTER SCHOOL</t>
  </si>
  <si>
    <t>ARVIDA MIDDLE SCHOOL</t>
  </si>
  <si>
    <t>PINECREST ACADEMY CHARTER MIDDLE SCHOOL</t>
  </si>
  <si>
    <t>ANDOVER MIDDLE SCHOOL</t>
  </si>
  <si>
    <t>SPORTS LEADERSHIP AND MANAGEMENT (SLAM) MIDDLE SCHOOL - NORTH CAMPUS</t>
  </si>
  <si>
    <t>RENAISSANCE MIDDLE CHARTER SCHOOL</t>
  </si>
  <si>
    <t>DORAL ACADEMY CHARTER MIDDLE SCHOOL</t>
  </si>
  <si>
    <t>BROWNSVILLE MIDDLE SCHOOL</t>
  </si>
  <si>
    <t>MATER ACADEMY BAY MIDDLE SCHOOL</t>
  </si>
  <si>
    <t>MATER ACADEMY LAKES MIDDLE SCHOOL</t>
  </si>
  <si>
    <t>BEACON COLLEGE PREP  MIDDLE SCHOOL</t>
  </si>
  <si>
    <t>DOCTORS CHARTER SCHOOL OF MIAMI SHORES</t>
  </si>
  <si>
    <t>PAUL W. BELL MIDDLE SCHOOL</t>
  </si>
  <si>
    <t>MATER GARDENS ACADEMY MIDDLE SCHOOL</t>
  </si>
  <si>
    <t>INTERNATIONAL STUDIES CHARTER MIDDLE SCHOOL</t>
  </si>
  <si>
    <t>MATER INTERNATIONAL PREPARATORY</t>
  </si>
  <si>
    <t>MIAMI COMMUNITY CHARTER MIDDLE SCHOOL</t>
  </si>
  <si>
    <t>CAROL CITY MIDDLE SCHOOL</t>
  </si>
  <si>
    <t>MIAMI ARTS STUDIO 6-12 AT ZELDA GLAZER</t>
  </si>
  <si>
    <t>SOMERSET ACADEMY CHARTER MIDDLE SCHOOL SOUTH MIAMI CAMPUS</t>
  </si>
  <si>
    <t>ASPIRA LEADERSHIP AND COLLEGE PREPARATORY ACADEMY</t>
  </si>
  <si>
    <t>ASPIRA ARTS DECO CHARTER</t>
  </si>
  <si>
    <t>GEORGE WASHINGTON CARVER MIDDLE SCHOOL</t>
  </si>
  <si>
    <t>CUTLER BAY SENIOR HIGH SCHOOL</t>
  </si>
  <si>
    <t>ACADEMIR CHARTER SCHOOL MIDDLE</t>
  </si>
  <si>
    <t>JUST ARTS AND MANAGEMENT CHARTER MIDDLE SCHOOL</t>
  </si>
  <si>
    <t>CITRUS GROVE MIDDLE SCHOOL</t>
  </si>
  <si>
    <t>CUTLER BAY MIDDLE</t>
  </si>
  <si>
    <t>RUBEN DARIO MIDDLE SCHOOL</t>
  </si>
  <si>
    <t>SOMERSET ACADEMY BAY MIDDLE SCHOOL</t>
  </si>
  <si>
    <t>LAWTON CHILES MIDDLE SCHOOL</t>
  </si>
  <si>
    <t>HENRY H. FILER MIDDLE SCHOOL</t>
  </si>
  <si>
    <t>HAMMOCKS MIDDLE SCHOOL</t>
  </si>
  <si>
    <t>HIALEAH MIDDLE SCHOOL</t>
  </si>
  <si>
    <t>HIGHLAND OAKS MIDDLE SCHOOL</t>
  </si>
  <si>
    <t>HOMESTEAD MIDDLE SCHOOL</t>
  </si>
  <si>
    <t>KINLOCH PARK MIDDLE SCHOOL</t>
  </si>
  <si>
    <t>LAKE STEVENS MIDDLE SCHOOL</t>
  </si>
  <si>
    <t>JOSE DE DIEGO MIDDLE SCHOOL</t>
  </si>
  <si>
    <t>MADISON MIDDLE SCHOOL</t>
  </si>
  <si>
    <t>HORACE MANN MIDDLE SCHOOL</t>
  </si>
  <si>
    <t>HOWARD D. MCMILLAN MIDDLE SCHOOL</t>
  </si>
  <si>
    <t>MIAMI LAKES MIDDLE SCHOOL</t>
  </si>
  <si>
    <t>MIAMI SPRINGS MIDDLE SCHOOL</t>
  </si>
  <si>
    <t>NAUTILUS MIDDLE SCHOOL</t>
  </si>
  <si>
    <t>NORLAND MIDDLE SCHOOL</t>
  </si>
  <si>
    <t>NORTH DADE MIDDLE SCHOOL</t>
  </si>
  <si>
    <t>COUNTRY CLUB MIDDLE SCHOOL</t>
  </si>
  <si>
    <t>NORTH MIAMI MIDDLE SCHOOL</t>
  </si>
  <si>
    <t>PALM SPRINGS MIDDLE SCHOOL</t>
  </si>
  <si>
    <t>PALMETTO MIDDLE SCHOOL</t>
  </si>
  <si>
    <t>PONCE DE LEON MIDDLE SCHOOL</t>
  </si>
  <si>
    <t>HIALEAH GARDENS MIDDLE SCHOOL</t>
  </si>
  <si>
    <t>REDLAND MIDDLE SCHOOL</t>
  </si>
  <si>
    <t>JORGE MAS CANOSA MIDDLE SCHOOL</t>
  </si>
  <si>
    <t>RICHMOND HEIGHTS MIDDLE SCHOOL</t>
  </si>
  <si>
    <t>RIVIERA MIDDLE SCHOOL</t>
  </si>
  <si>
    <t>ROCKWAY MIDDLE SCHOOL</t>
  </si>
  <si>
    <t>SHENANDOAH MIDDLE SCHOOL</t>
  </si>
  <si>
    <t>SOUTHWOOD MIDDLE SCHOOL</t>
  </si>
  <si>
    <t>SOUTH MIAMI MIDDLE SCHOOL</t>
  </si>
  <si>
    <t>W. R. THOMAS MIDDLE SCHOOL</t>
  </si>
  <si>
    <t>LAMAR LOUISE CURRY MIDDLE SCHOOL</t>
  </si>
  <si>
    <t>WEST MIAMI MIDDLE SCHOOL</t>
  </si>
  <si>
    <t>ITECH@THOMAS A EDISON EDUCATIONAL CENTER</t>
  </si>
  <si>
    <t>INTERNATIONAL STUDIES CHARTER HIGH SCHOOL</t>
  </si>
  <si>
    <t>BIOTECH@RICHMOND HEIGHTS 9-12 HIGH SCHOOL</t>
  </si>
  <si>
    <t>DORAL PERFORMING ARTS &amp; ENTERTAINMENT ACADEMY</t>
  </si>
  <si>
    <t>AMERICAN SENIOR HIGH SCHOOL</t>
  </si>
  <si>
    <t>MATER PERFORMING ARTS &amp; ENTERTAINMENT ACADEMY</t>
  </si>
  <si>
    <t>SPORTS LEADERSHIP OF MIAMI CHARTER HIGH SCHOOL</t>
  </si>
  <si>
    <t>MATER ACADEMY LAKES HIGH SCHOOL</t>
  </si>
  <si>
    <t>DORAL ACADEMY CHARTER HIGH SCHOOL</t>
  </si>
  <si>
    <t>CENTER FOR INTERNATIONAL EDUCATION A CAMBRIDGE ASSOCIATE SCHOOL</t>
  </si>
  <si>
    <t>PINECREST GLADES PREPARATORY ACADEMY MIDDLE HIGH SCHOOL</t>
  </si>
  <si>
    <t>TERRA ENVIRONMENTAL RESEARCH INSTITUTE</t>
  </si>
  <si>
    <t>MAST@FIU</t>
  </si>
  <si>
    <t>PALM GLADES PREPARATORY ACADEMY HIGH SCHOOL</t>
  </si>
  <si>
    <t>LAW ENFORCEMENT OFFICERS MEMORIAL HIGH SCHOOL</t>
  </si>
  <si>
    <t>SOMERSET ACADEMY CHARTER HIGH SCHOOL (SOUTH HOMESTEAD)</t>
  </si>
  <si>
    <t>MATER ACADEMY EAST CHARTER HIGH SCHOOL</t>
  </si>
  <si>
    <t>SCHOOL FOR ADVANCED STUDIES-WOLFSON</t>
  </si>
  <si>
    <t>SOMERSET ACADEMY CHARTER HIGH SCHOOL</t>
  </si>
  <si>
    <t>ARTS ACADEMY OF EXCELLENCE</t>
  </si>
  <si>
    <t>DOWNTOWN DORAL CHARTER UPPER SCHOOL</t>
  </si>
  <si>
    <t>ALONZO &amp; TRACY MOURNING SENIOR HIGH SCHOOL</t>
  </si>
  <si>
    <t>WESTLAND HIALEAH SENIOR HIGH SCHOOL</t>
  </si>
  <si>
    <t>KEYS GATE CHARTER HIGH SCHOOL</t>
  </si>
  <si>
    <t>G. HOLMES BRADDOCK SENIOR HIGH</t>
  </si>
  <si>
    <t>PINECREST PREPARATORY ACADEMY CHARTER HIGH SCHOOL</t>
  </si>
  <si>
    <t>YOUNG WOMENS PREPARATORY ACADEMY</t>
  </si>
  <si>
    <t>YOUNG MEN'S PREPARATORY ACADEMY</t>
  </si>
  <si>
    <t>MIAMI COMMUNITY CHARTER HIGH SCHOOL</t>
  </si>
  <si>
    <t>MIAMI ARTS CHARTER</t>
  </si>
  <si>
    <t>EVERGLADES PREPARATORY ACADEMY HIGH SCHOOL</t>
  </si>
  <si>
    <t>SCHOOL FOR ADVANCED STUDIES NORTH</t>
  </si>
  <si>
    <t>LATIN BUILDERS ASSOCIATION CONSTRUCTION AND BUSINESS MANAGEMENT ACADEMY</t>
  </si>
  <si>
    <t>YOUTH CO-OP PREPARATORY HIGH SCHOOL</t>
  </si>
  <si>
    <t>CORAL GABLES SENIOR HIGH SCHOOL</t>
  </si>
  <si>
    <t>CHARTER HIGH SCHOOL OF THE AMERICAS</t>
  </si>
  <si>
    <t>DESIGN &amp; ARCHITECTURE SENIOR HIGH</t>
  </si>
  <si>
    <t>IMATER PREPARATORY ACADEMY HIGH SCHOOL</t>
  </si>
  <si>
    <t>SCHOOL FOR ADVANCED STUDIES - SOUTH</t>
  </si>
  <si>
    <t>CORAL REEF SENIOR HIGH SCHOOL</t>
  </si>
  <si>
    <t>HIALEAH SENIOR HIGH SCHOOL</t>
  </si>
  <si>
    <t>JOHN A. FERGUSON SENIOR HIGH</t>
  </si>
  <si>
    <t>HIALEAH-MIAMI LAKES SENIOR HIGH</t>
  </si>
  <si>
    <t>DR. MICHAEL M. KROP SENIOR HIGH</t>
  </si>
  <si>
    <t>HOMESTEAD SENIOR HIGH SCHOOL</t>
  </si>
  <si>
    <t>MATER ACADEMY CHARTER HIGH</t>
  </si>
  <si>
    <t>MAST ACADEMY</t>
  </si>
  <si>
    <t>MEDICAL ACADEMY FOR SCIENCE AND TECHNOLOGY (M.A.S.T.) @ HOMESTEAD</t>
  </si>
  <si>
    <t>HIALEAH GARDENS SENIOR HIGH SCHOOL</t>
  </si>
  <si>
    <t>MIAMI BEACH SENIOR HIGH SCHOOL</t>
  </si>
  <si>
    <t>MIAMI CAROL CITY SENIOR HIGH</t>
  </si>
  <si>
    <t>RONALD W. REAGAN/DORAL SENIOR HIGH SCHOOL</t>
  </si>
  <si>
    <t>MIAMI CENTRAL SENIOR HIGH SCHOOL</t>
  </si>
  <si>
    <t>SCHOOL FOR ADVANCED STUDIES</t>
  </si>
  <si>
    <t>CITY OF HIALEAH EDUCATION ACADEMY</t>
  </si>
  <si>
    <t>ARCHIMEDEAN UPPER CONSERVATORY</t>
  </si>
  <si>
    <t>MIAMI CORAL PARK SENIOR HIGH</t>
  </si>
  <si>
    <t>JOSE MARTI MAST 6-12 ACADEMY</t>
  </si>
  <si>
    <t>MIAMI EDISON SENIOR HIGH SCHOOL</t>
  </si>
  <si>
    <t>MIAMI JACKSON SENIOR HIGH SCHOOL</t>
  </si>
  <si>
    <t>ARTHUR AND POLLY MAYS CONSERVATORY OF THE ARTS</t>
  </si>
  <si>
    <t>MIAMI KILLIAN SENIOR HIGH SCHOOL</t>
  </si>
  <si>
    <t>ROBERT MORGAN EDUCATIONAL CENTER</t>
  </si>
  <si>
    <t>MIAMI NORLAND SENIOR HIGH SCHOOL</t>
  </si>
  <si>
    <t>MIAMI LAKES EDUCATIONAL CENTER</t>
  </si>
  <si>
    <t>MIAMI NORTHWESTERN SENIOR HIGH</t>
  </si>
  <si>
    <t>MIAMI PALMETTO SENIOR HIGH SCHOOL</t>
  </si>
  <si>
    <t>MIAMI SENIOR HIGH SCHOOL</t>
  </si>
  <si>
    <t>MIAMI SPRINGS SENIOR HIGH SCHOOL</t>
  </si>
  <si>
    <t>MIAMI SUNSET SENIOR HIGH SCHOOL</t>
  </si>
  <si>
    <t>NORTH MIAMI BEACH SENIOR HIGH</t>
  </si>
  <si>
    <t>SCHOOL FOR ADVANCED STUDIES HOMESTEAD</t>
  </si>
  <si>
    <t>INTERNATIONAL STUDIES PREPARATORY ACADEMY</t>
  </si>
  <si>
    <t>I PREPARATORY ACADEMY</t>
  </si>
  <si>
    <t>NORTH MIAMI SENIOR HIGH SCHOOL</t>
  </si>
  <si>
    <t>WILLIAM H. TURNER TECHNICAL ARTS HIGH SCHOOL</t>
  </si>
  <si>
    <t>SOUTH DADE SENIOR HIGH SCHOOL</t>
  </si>
  <si>
    <t>SOUTH MIAMI SENIOR HIGH SCHOOL</t>
  </si>
  <si>
    <t>MIAMI SOUTHRIDGE SENIOR HIGH</t>
  </si>
  <si>
    <t>SOUTHWEST MIAMI SENIOR HIGH</t>
  </si>
  <si>
    <t>BARBARA GOLEMAN SENIOR HIGH</t>
  </si>
  <si>
    <t>FELIX VARELA SENIOR HIGH SCHOOL</t>
  </si>
  <si>
    <t>BOOKER T. WASHINGTON SENIOR HIGH</t>
  </si>
  <si>
    <t>NEW WORLD SCHOOL OF THE ARTS</t>
  </si>
  <si>
    <t>DESOTO</t>
  </si>
  <si>
    <t>DESOTO COUNTY HIGH SCHOOL</t>
  </si>
  <si>
    <t>WEST ELEMENTARY SCHOOL</t>
  </si>
  <si>
    <t>MEMORIAL ELEMENTARY SCHOOL</t>
  </si>
  <si>
    <t>DESOTO MIDDLE SCHOOL</t>
  </si>
  <si>
    <t>NOCATEE ELEMENTARY SCHOOL</t>
  </si>
  <si>
    <t>DIXIE</t>
  </si>
  <si>
    <t>DIXIE COUNTY HIGH SCHOOL</t>
  </si>
  <si>
    <t>OLD TOWN ELEMENTARY SCHOOL</t>
  </si>
  <si>
    <t>JAMES M. ANDERSON ELEMENTARY SCHOOL</t>
  </si>
  <si>
    <t>RUTH RAINS MIDDLE SCHOOL</t>
  </si>
  <si>
    <t>DUVAL</t>
  </si>
  <si>
    <t>WEST RIVERSIDE ELEMENTARY SCHOOL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</si>
  <si>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</si>
  <si>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</si>
  <si>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</si>
  <si>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</si>
  <si>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</si>
  <si>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KIRBY-SMITH MIDDLE SCHOOL</t>
  </si>
  <si>
    <t>LORETTO ELEMENTARY SCHOOL</t>
  </si>
  <si>
    <t>JULIA LANDON COLLEGE PREPARATORY &amp; LEADERSHIP DEVELOPMENT SCHOOL</t>
  </si>
  <si>
    <t>ROBERT E. LEE HIGH SCHOOL</t>
  </si>
  <si>
    <t>ANDREW JACKSON HIGH SCHOOL</t>
  </si>
  <si>
    <t>HENRY F. KITE ELEMENTARY SCHOOL</t>
  </si>
  <si>
    <t>BALDWIN MIDDLE-SENIOR HIGH SCHOOL</t>
  </si>
  <si>
    <t>DINSMORE ELEMENTARY SCHOOL</t>
  </si>
  <si>
    <t>ARLINGTON ELEMENTARY SCHOOL</t>
  </si>
  <si>
    <t>THOMAS JEFFERSON ELEMENTARY</t>
  </si>
  <si>
    <t>WHITEHOUSE ELEMENTARY SCHOOL</t>
  </si>
  <si>
    <t>R L BROWN GIFTED AND TALENTED ACADEMY</t>
  </si>
  <si>
    <t>GARDEN CITY ELEMENTARY SCHOOL</t>
  </si>
  <si>
    <t>OCEANWAY SCHOOL</t>
  </si>
  <si>
    <t>DUNCAN U. FLETCHER MIDDLE SCHOOL</t>
  </si>
  <si>
    <t>HOGAN-SPRING GLEN ELEMENTARY SCHOOL</t>
  </si>
  <si>
    <t>ATLANTIC BEACH ELEMENTARY SCHOOL</t>
  </si>
  <si>
    <t>ALFRED I. DUPONT MIDDLE SCHOOL</t>
  </si>
  <si>
    <t>VENETIA ELEMENTARY SCHOOL</t>
  </si>
  <si>
    <t>LAKE SHORE MIDDLE SCHOOL</t>
  </si>
  <si>
    <t>NORTH SHORE ELEMENTARY</t>
  </si>
  <si>
    <t>HENDRICKS AVENUE ELEMENTARY SCHOOL</t>
  </si>
  <si>
    <t>SPRING PARK ELEMENTARY SCHOOL</t>
  </si>
  <si>
    <t>PAXON SCHOOL/ADVANCED STUDIES</t>
  </si>
  <si>
    <t>SOUTHSIDE ESTATES ELEMENTARY SCHOOL</t>
  </si>
  <si>
    <t>HYDE PARK ELEMENTARY SCHOOL</t>
  </si>
  <si>
    <t>BILTMORE ELEMENTARY SCHOOL</t>
  </si>
  <si>
    <t>RAMONA BOULEVARD ELEMENTARY SCHOOL</t>
  </si>
  <si>
    <t>SAN PABLO ELEMENTARY SCHOOL</t>
  </si>
  <si>
    <t>LOVE GROVE ELEMENTARY SCHOOL</t>
  </si>
  <si>
    <t>SAN JOSE ELEMENTARY SCHOOL</t>
  </si>
  <si>
    <t>LAKE LUCINA ELEMENTARY SCHOOL</t>
  </si>
  <si>
    <t>TERRY PARKER HIGH SCHOOL</t>
  </si>
  <si>
    <t>ENGLEWOOD ELEMENTARY SCHOOL</t>
  </si>
  <si>
    <t>JOHN 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</si>
  <si>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</si>
  <si>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</si>
  <si>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</si>
  <si>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</si>
  <si>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</si>
  <si>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RUTLEDGE H. PEARSON ELEMENTARY SCHOOL</t>
  </si>
  <si>
    <t>JEAN RIBAULT HIGH SCHOOL</t>
  </si>
  <si>
    <t>CEDAR HILLS ELEMENTARY SCHOOL</t>
  </si>
  <si>
    <t>TIMUCUAN ELEMENTARY SCHOOL</t>
  </si>
  <si>
    <t>SCHOOL OF SUCCESS ACADEMY-SOS</t>
  </si>
  <si>
    <t>LONG BRANCH ELEMENTARY SCHOOL</t>
  </si>
  <si>
    <t>DOUGLAS ANDERSON SCHOOL OF THE ARTS</t>
  </si>
  <si>
    <t>WAYMAN ACADEMY OF THE ARTS</t>
  </si>
  <si>
    <t>SADIE T. TILLIS ELEMENTARY SCHOOL</t>
  </si>
  <si>
    <t>RIVER CITY SCIENCE ACADEMY</t>
  </si>
  <si>
    <t>TIGER ACADEMY</t>
  </si>
  <si>
    <t>GLOBAL OUTREACH CHARTER ACADEMY</t>
  </si>
  <si>
    <t>DUVAL CHARTER SCHOLARS ACADEMY</t>
  </si>
  <si>
    <t>SAINT CLAIR EVANS ACADEMY</t>
  </si>
  <si>
    <t>SOMERSET ACADEMY-ELEMENTARY, EAGLE CAMPUS</t>
  </si>
  <si>
    <t>SOMERSET ACADEMY-MIDDLE, EAGLE CAMPUS</t>
  </si>
  <si>
    <t>KIPP VOICE / KIPP IMPACT K-8</t>
  </si>
  <si>
    <t>SUSIE E. TOLBERT ELEMENTARY SCHOOL</t>
  </si>
  <si>
    <t>RIVER CITY SCIENCE ELEMENTARY ACADEMY</t>
  </si>
  <si>
    <t>DUVAL CHARTER HIGH SCHOOL AT BAYMEADOWS</t>
  </si>
  <si>
    <t>DUVAL CHARTER AT BAYMEADOWS</t>
  </si>
  <si>
    <t>WAVERLY ACADEMY</t>
  </si>
  <si>
    <t>SEACOAST CHARTER ACADEMY</t>
  </si>
  <si>
    <t>J. ALLEN AXSON ELEMENTARY SCHOOL</t>
  </si>
  <si>
    <t>CHAFFEE TRAIL ELEMENTARY</t>
  </si>
  <si>
    <t>JACKSONVILLE BEACH ELEMENTARY SCHOOL</t>
  </si>
  <si>
    <t>DARNELL COOKMAN MIDDLE/HIGH SCHOOL</t>
  </si>
  <si>
    <t>MATTHEW W. GILBERT MIDDLE SCHOOL</t>
  </si>
  <si>
    <t>NEW BERLIN ELEMENTARY SCHOOL</t>
  </si>
  <si>
    <t>JAMES WELDON JOHNSON COLLEGE PREPARTORY MIDDLE SCHOOL</t>
  </si>
  <si>
    <t>STANTON COLLEGE PREPARATORY</t>
  </si>
  <si>
    <t>JOHN E. FORD K-8 SCHOOL</t>
  </si>
  <si>
    <t>NORTHWESTERN MIDDLE SCHOOL</t>
  </si>
  <si>
    <t>YOUNG MENS/WOMENS LEADERSHIP ACADEMY AT EUGENE J BUTLER</t>
  </si>
  <si>
    <t>GEORGE WASHINGTON CARVER ELEMENTARY</t>
  </si>
  <si>
    <t>PINE FOREST ELEMENTARY SCHOOL</t>
  </si>
  <si>
    <t>WATERLEAF ELEMENTARY</t>
  </si>
  <si>
    <t>BARTRAM SPRINGS ELEMENTARY</t>
  </si>
  <si>
    <t>R. V. DANIELS ELEMENTARY SCHOOL</t>
  </si>
  <si>
    <t>RUFUS E. PAYNE ELEMENTARY SCHOOL</t>
  </si>
  <si>
    <t>WILLIAM M. RAINES HIGH SCHOOL</t>
  </si>
  <si>
    <t>CARTER G. WOODSON ELEMENTARY SCHOOL</t>
  </si>
  <si>
    <t>S. A. HULL ELEMENTARY SCHOOL</t>
  </si>
  <si>
    <t>REYNOLDS LANE ELEMENTARY SCHOOL</t>
  </si>
  <si>
    <t>KINGS TRAIL ELEMENTARY SCHOOL</t>
  </si>
  <si>
    <t>PICKETT ELEMENTARY SCHOOL</t>
  </si>
  <si>
    <t>BROOKVIEW ELEMENTARY SCHOOL</t>
  </si>
  <si>
    <t>J. E. B. STUART MIDDLE SCHOOL</t>
  </si>
  <si>
    <t>PARKWOOD HEIGHTS ELEMENTARY SCHOOL</t>
  </si>
  <si>
    <t>HOLIDAY HILL ELEMENTARY SCHOOL</t>
  </si>
  <si>
    <t>SOUTHSIDE MIDDLE SCHOOL</t>
  </si>
  <si>
    <t>JEAN RIBAULT MIDDLE SCHOOL</t>
  </si>
  <si>
    <t>ARLINGTON MIDDLE SCHOOL</t>
  </si>
  <si>
    <t>JEFFERSON DAVIS MIDDLE SCHOOL</t>
  </si>
  <si>
    <t>DON BREWER ELEMENTARY SCHOOL</t>
  </si>
  <si>
    <t>SAN MATEO ELEMENTARY SCHOOL</t>
  </si>
  <si>
    <t>JOSEPH STILWELL MIDDLE SCHOOL</t>
  </si>
  <si>
    <t>MARTIN LUTHER KING, JUNIOR ELEMENTARY SCHOOL</t>
  </si>
  <si>
    <t>NORMANDY VILLAGE ELEMENTARY SCHOOL</t>
  </si>
  <si>
    <t>GREENFIELD ELEMENTARY SCHOOL</t>
  </si>
  <si>
    <t>DUNCAN U. FLETCHER HIGH SCHOOL</t>
  </si>
  <si>
    <t>SAMUEL W. WOLFSON HIGH SCHOOL</t>
  </si>
  <si>
    <t>SEABREEZE ELEMENTARY SCHOOL</t>
  </si>
  <si>
    <t>CRYSTAL SPRINGS ELEMENTARY SCHOOL</t>
  </si>
  <si>
    <t>MAYPORT ELEMENTARY SCHOOL</t>
  </si>
  <si>
    <t>JACKSONVILLE HEIGHTS ELEMENTARY SCHOOL</t>
  </si>
  <si>
    <t>BEAUCLERC ELEMENTARY SCHOOL</t>
  </si>
  <si>
    <t>KERNAN TRAIL ELEMENTARY SCHOOL</t>
  </si>
  <si>
    <t>CHIMNEY LAKES ELEMENTARY SCHOOL</t>
  </si>
  <si>
    <t>LONE STAR ELEMENTARY SCHOOL</t>
  </si>
  <si>
    <t>STONEWALL JACKSON ELEMENTARY SCHOOL</t>
  </si>
  <si>
    <t>FORT CAROLINE ELEMENTARY SCHOOL</t>
  </si>
  <si>
    <t>MAMIE AGNES JONES ELEMENTARY SCHOOL</t>
  </si>
  <si>
    <t>SANDALWOOD HIGH SCHOOL</t>
  </si>
  <si>
    <t>FORT CAROLINE MIDDLE SCHOOL</t>
  </si>
  <si>
    <t>ARLINGTON HEIGHTS ELEMENTARY SCHOOL</t>
  </si>
  <si>
    <t>WESTSIDE HIGH SCHOOL</t>
  </si>
  <si>
    <t>LOUIS S. SHEFFIELD ELEMENTARY SCHOOL</t>
  </si>
  <si>
    <t>GREGORY DRIVE ELEMENTARY SCHOOL</t>
  </si>
  <si>
    <t>HIGHLANDS MIDDLE SCHOOL</t>
  </si>
  <si>
    <t>CROWN POINT ELEMENTARY SCHOOL</t>
  </si>
  <si>
    <t>NEPTUNE BEACH ELEMENTARY SCHOOL</t>
  </si>
  <si>
    <t>JOSEPH FINEGAN ELEMENTARY SCHOOL</t>
  </si>
  <si>
    <t>EDWARD H. WHITE HIGH SCHOOL</t>
  </si>
  <si>
    <t>GREENLAND PINES ELEMENTARY SCHOOL</t>
  </si>
  <si>
    <t>PINE ESTATES ELEMENTARY SCHOOL</t>
  </si>
  <si>
    <t>TWIN LAKES ACADEMY ELEMENTARY SCHOOL</t>
  </si>
  <si>
    <t>TWIN LAKES ACADEMY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</si>
  <si>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</si>
  <si>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</si>
  <si>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</si>
  <si>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</si>
  <si>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</si>
  <si>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MANDARIN MIDDLE SCHOOL</t>
  </si>
  <si>
    <t>MANDARIN HIGH SCHOOL</t>
  </si>
  <si>
    <t>ANDREW A. ROBINSON ELEMENTARY SCHOOL</t>
  </si>
  <si>
    <t>ABESS PARK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</si>
  <si>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</si>
  <si>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</si>
  <si>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</si>
  <si>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</si>
  <si>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</si>
  <si>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</si>
  <si>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KERNAN MIDDLE SCHOOL</t>
  </si>
  <si>
    <t>FRANK H. PETERSON ACADEMIES</t>
  </si>
  <si>
    <t>A. PHILIP RANDOLPH ACADEMIES</t>
  </si>
  <si>
    <t>FLORIDA CYBER CHARTER ACADEMY</t>
  </si>
  <si>
    <t>SAN JOSE PREPARATORY HIGH SCHOOL</t>
  </si>
  <si>
    <t>SAN JOSE ACADEMY</t>
  </si>
  <si>
    <t>SEASIDE COMMUNITY CHARTER SCHOOL</t>
  </si>
  <si>
    <t>DUVAL CHARTER SCHOOL AT WESTSIDE</t>
  </si>
  <si>
    <t>RIVER CITY SCIENCE ACADEMY INNOVATION SCHOOL</t>
  </si>
  <si>
    <t>SOMERSET PREPARATORY ACADEMY</t>
  </si>
  <si>
    <t>DUVAL CHARTER SCHOOL AT MANDARIN</t>
  </si>
  <si>
    <t>DUVAL CHARTER SCHOOL AT SOUTHSIDE</t>
  </si>
  <si>
    <t>DUVAL CHARTER SCHOOL AT FLAGLER CENTER</t>
  </si>
  <si>
    <t>RIVER CITY SCIENCE ACADEMY AT MANDARIN</t>
  </si>
  <si>
    <t>BRIDGEPREP ACADEMY DUVAL COUNTY</t>
  </si>
  <si>
    <t>DUVAL CHARTER SCHOOL AT COASTAL</t>
  </si>
  <si>
    <t>SEASIDE CHARTER K-8 SCHOOL</t>
  </si>
  <si>
    <t>DUVAL VIRTUAL INSTRUCTION ACADEMY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</si>
  <si>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</si>
  <si>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</si>
  <si>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</si>
  <si>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</si>
  <si>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</si>
  <si>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</si>
  <si>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 B. COOK ELEMENTARY SCHOOL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</si>
  <si>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</si>
  <si>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</si>
  <si>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</si>
  <si>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</si>
  <si>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</si>
  <si>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</si>
  <si>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</si>
  <si>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</si>
  <si>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</si>
  <si>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</si>
  <si>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</si>
  <si>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</si>
  <si>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O. J. SEMMES ELEMENTARY SCHOOL</t>
  </si>
  <si>
    <t>A. K. SUTER ELEMENTARY SCHOOL</t>
  </si>
  <si>
    <t>J. M. TATE SENIOR HIGH SCHOOL</t>
  </si>
  <si>
    <t>ERNEST WARD MIDDLE SCHOOL</t>
  </si>
  <si>
    <t>WARRINGTON ELEMENTARY SCHOOL</t>
  </si>
  <si>
    <t>WARRINGTON MIDDLE SCHOOL</t>
  </si>
  <si>
    <t>C. A. WEIS ELEMENTARY SCHOOL</t>
  </si>
  <si>
    <t>WEST PENSACOLA ELEMENTARY SCHOOL</t>
  </si>
  <si>
    <t>J. H. WORKMAN MIDDLE SCHOOL</t>
  </si>
  <si>
    <t>REINHARDT HOLM ELEMENTARY SCHOOL</t>
  </si>
  <si>
    <t>BROWN BARGE MIDDLE SCHOOL</t>
  </si>
  <si>
    <t>LINCOLN PARK ELEMENTARY SCHOOL</t>
  </si>
  <si>
    <t>PINE FOREST HIGH SCHOOL</t>
  </si>
  <si>
    <t>L. D. MCARTHUR ELEMENTARY SCHOOL</t>
  </si>
  <si>
    <t>BEULAH ELEMENTARY SCHOOL</t>
  </si>
  <si>
    <t>WASHINGTON SENIOR HIGH SCHOOL</t>
  </si>
  <si>
    <t>R. C. LIPSCOMB ELEMENTARY SCHOOL</t>
  </si>
  <si>
    <t>JIM C. BAILEY MIDDLE SCHOOL</t>
  </si>
  <si>
    <t>NORTHVIEW HIGH SCHOOL</t>
  </si>
  <si>
    <t>BLUE ANGELS ELEMENTARY SCHOOL</t>
  </si>
  <si>
    <t>WEST FLORIDA HIGH SCHOOL/TECHNICAL</t>
  </si>
  <si>
    <t>MOLINO PARK ELEMENTARY</t>
  </si>
  <si>
    <t>GLOBAL LEARNING ACADEMY</t>
  </si>
  <si>
    <t>BEULAH MIDDLE SCHOOL</t>
  </si>
  <si>
    <t>KINGSFIELD ELEMENTARY SCHOOL</t>
  </si>
  <si>
    <t>BEULAH ACADEMY OF SCIENCE</t>
  </si>
  <si>
    <t>BYRNEVILLE ELEMENTARY SCHOOL, INC.</t>
  </si>
  <si>
    <t>PENSACOLA BEACH ELEMENTARY SCHOOL, INC</t>
  </si>
  <si>
    <t>ESCAMBIA VIRTUAL ACADEMY FRANCHISE</t>
  </si>
  <si>
    <t>FLAGLER</t>
  </si>
  <si>
    <t>BUDDY TAYLOR MIDDLE SCHOOL</t>
  </si>
  <si>
    <t>BUNNELL ELEMENTARY SCHOOL</t>
  </si>
  <si>
    <t>RYMFIRE ELEMENTARY SCHOOL</t>
  </si>
  <si>
    <t>IMAGINE SCHOOL AT TOWN CENTER</t>
  </si>
  <si>
    <t>MATANZAS HIGH SCHOOL</t>
  </si>
  <si>
    <t>FLAGLER-PALM COAST HIGH SCHOOL</t>
  </si>
  <si>
    <t>LEWIS E. WADSWORTH ELEMENTARY</t>
  </si>
  <si>
    <t>OLD KINGS ELEMENTARY SCHOOL</t>
  </si>
  <si>
    <t>BELLE TERRE ELEMENTARY SCHOOL</t>
  </si>
  <si>
    <t>INDIAN TRAILS MIDDLE SCHOOL</t>
  </si>
  <si>
    <t>IFLAGLER-VIRTUAL FRANCHISE</t>
  </si>
  <si>
    <t>FRANKLIN</t>
  </si>
  <si>
    <t>FRANKLIN COUNTY SCHOOL</t>
  </si>
  <si>
    <t>APALACHICOLA BAY CHARTER SCHOOL</t>
  </si>
  <si>
    <t>GADSDEN</t>
  </si>
  <si>
    <t>GEORGE W. MUNROE ELEMENTARY SCHOOL</t>
  </si>
  <si>
    <t>GADSDEN COUNTY HIGH SCHOOL</t>
  </si>
  <si>
    <t>WEST GADSDEN MIDDLE SCHOOL</t>
  </si>
  <si>
    <t>HAVANA MAGNET SCHOOL</t>
  </si>
  <si>
    <t>GADSDEN ELEMENTARY MAGNET SCHOOL</t>
  </si>
  <si>
    <t>GREENSBORO ELEMENTARY SCHOOL</t>
  </si>
  <si>
    <t>CHATTAHOOCHEE ELEMENTARY SCHOOL</t>
  </si>
  <si>
    <t>STEWART STREET ELEMENTARY SCHOOL</t>
  </si>
  <si>
    <t>JAMES A. SHANKS MIDDLE SCHOOL</t>
  </si>
  <si>
    <t>CROSSENIOROAD ACADEMY</t>
  </si>
  <si>
    <t>GILCHRIST</t>
  </si>
  <si>
    <t>TRENTON HIGH SCHOOL</t>
  </si>
  <si>
    <t>BELL HIGH SCHOOL</t>
  </si>
  <si>
    <t>BELL ELEMENTARY SCHOOL</t>
  </si>
  <si>
    <t>TRENTON ELEMENTARY SCHOOL</t>
  </si>
  <si>
    <t>GLADES</t>
  </si>
  <si>
    <t>MOORE HAVEN MIDDLE HIGH SCHOOL.</t>
  </si>
  <si>
    <t>MOORE HAVEN ELEMENTARY SCHOOL</t>
  </si>
  <si>
    <t>WEST GLADES SCHOOL</t>
  </si>
  <si>
    <t>PEMAYETV EMAHAKV CHARTER "OUR WAY SCHOOL"</t>
  </si>
  <si>
    <t>PEMAYETV EMAHAKV CHARTER MIDDLE SCHOOL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</si>
  <si>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</si>
  <si>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</si>
  <si>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</si>
  <si>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</si>
  <si>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</si>
  <si>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</t>
  </si>
  <si>
    <t>HAMILTON COUNTY HIGH SCHOOL</t>
  </si>
  <si>
    <t>HAMILTON COUNTY ELEMENTARY SCHOOL</t>
  </si>
  <si>
    <t>HARDEE</t>
  </si>
  <si>
    <t>HILLTOP ELEMENTARY SCHOOL</t>
  </si>
  <si>
    <t>HARDEE SENIOR HIGH SCHOOL</t>
  </si>
  <si>
    <t>HARDEE JUNIOR HIGH SCHOOL</t>
  </si>
  <si>
    <t>BOWLING GREEN ELEMENTARY SCHOOL</t>
  </si>
  <si>
    <t>ZOLFO SPRINGS ELEMENTARY SCHOOL</t>
  </si>
  <si>
    <t>WAUCHULA ELEMENTARY SCHOOL</t>
  </si>
  <si>
    <t>NORTH WAUCHULA ELEMENTARY SCHOOL</t>
  </si>
  <si>
    <t>HENDRY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</si>
  <si>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</si>
  <si>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</si>
  <si>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</si>
  <si>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</si>
  <si>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</si>
  <si>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</si>
  <si>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EDWARD A. UPTHEGROVE ELEMENTARY</t>
  </si>
  <si>
    <t>CLEWISTON HIGH SCHOOL</t>
  </si>
  <si>
    <t>HERNANDO</t>
  </si>
  <si>
    <t>HERNANDO HIGH SCHOOL</t>
  </si>
  <si>
    <t>BROOKSVILLE ELEMENTARY SCHOOL</t>
  </si>
  <si>
    <t>FRANK W. SPRINGSTEAD HIGH SCHOOL</t>
  </si>
  <si>
    <t>FOX CHAPEL MIDDLE SCHOOL</t>
  </si>
  <si>
    <t>SPRING HILL ELEMENTARY SCHOOL</t>
  </si>
  <si>
    <t>POWELL MIDDLE SCHOOL</t>
  </si>
  <si>
    <t>JOHN D. FLOYD ELEMENTARY SCHOOL</t>
  </si>
  <si>
    <t>D. S. PARROTT MIDDLE SCHOOL</t>
  </si>
  <si>
    <t>CENTRAL HIGH SCHOOL</t>
  </si>
  <si>
    <t>PINE GROVE ELEMENTARY SCHOOL</t>
  </si>
  <si>
    <t>WEST HERNANDO MIDDLE SCHOOL</t>
  </si>
  <si>
    <t>DELTONA ELEMENTARY SCHOOL</t>
  </si>
  <si>
    <t>MOTON ELEMENTARY SCHOOL</t>
  </si>
  <si>
    <t>SUNCOAST ELEMENTARY SCHOOL</t>
  </si>
  <si>
    <t>CHOCACHATTI ELEMENTARY SCHOOL</t>
  </si>
  <si>
    <t>NATURE COAST TECHNICAL HIGH</t>
  </si>
  <si>
    <t>CHALLENGER K-8 SCHOOL OF SCIENCE AND MATH</t>
  </si>
  <si>
    <t>EXPLORER K-8</t>
  </si>
  <si>
    <t>WEEKI WACHEE HIGH SCHOOL</t>
  </si>
  <si>
    <t>WINDING WATERS K-8</t>
  </si>
  <si>
    <t>GULF COAST ACADEMY OF SCIENCE AND TECHNOLOGY</t>
  </si>
  <si>
    <t>BROOKSVILLE ENGINEERING, SCIENCE AND TECHNOLOGY (B.E.S.T.) ACADEMY</t>
  </si>
  <si>
    <t>HERNANDO ESCHOOL VIRTUAL FRANCHISE</t>
  </si>
  <si>
    <t>HIGHLANDS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</si>
  <si>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</si>
  <si>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</si>
  <si>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</si>
  <si>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</si>
  <si>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</si>
  <si>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</si>
  <si>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</si>
  <si>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</si>
  <si>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</si>
  <si>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</si>
  <si>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</si>
  <si>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</si>
  <si>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</si>
  <si>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</si>
  <si>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</si>
  <si>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HIGHLANDS VIRTUAL SCHOOL</t>
  </si>
  <si>
    <t>HILLSBOROUGH</t>
  </si>
  <si>
    <t>WARREN HOPE DAWSON ELEMENTARY</t>
  </si>
  <si>
    <t>ADAMS MIDDLE SCHOOL</t>
  </si>
  <si>
    <t>SPOTO HIGH SCHOOL</t>
  </si>
  <si>
    <t>SHEEHY ELEMENTARY SCHOOL</t>
  </si>
  <si>
    <t>GIUNTA MIDDLE SCHOOL</t>
  </si>
  <si>
    <t>CORR ELEMENTARY SCHOOL</t>
  </si>
  <si>
    <t>SHIELDS MIDDLE SCHOOL</t>
  </si>
  <si>
    <t>DAVIS ELEMENTARY SCHOOL</t>
  </si>
  <si>
    <t>FISHHAWK CREEK ELEMENTARY SCHOOL</t>
  </si>
  <si>
    <t>MACFARLANE PARK ELEMENTARY MAGNET SCHOOL</t>
  </si>
  <si>
    <t>TURNER-BARTELS K-8 SCHOOL</t>
  </si>
  <si>
    <t>FROST ELEMENTARY SCHOOL</t>
  </si>
  <si>
    <t>DOBY ELEMENTARY SCHOOL</t>
  </si>
  <si>
    <t>LENNARD HIGH SCHOOL</t>
  </si>
  <si>
    <t>SERGEANT PAUL R SMITH MIDDLE SCHOOL</t>
  </si>
  <si>
    <t>ALEXANDER ELEMENTARY SCHOOL</t>
  </si>
  <si>
    <t>PIERCE MIDDLE SCHOOL</t>
  </si>
  <si>
    <t>SUMMERFIELD CROSSINGS ELEMENTARY SCHOOL</t>
  </si>
  <si>
    <t>STOWERS ELEMENTARY SCHOOL</t>
  </si>
  <si>
    <t>BARRINGTON MIDDLE SCHOOL</t>
  </si>
  <si>
    <t>STEINBRENNER HIGH SCHOOL</t>
  </si>
  <si>
    <t>BAILEY ELEMENTARY SCHOOL</t>
  </si>
  <si>
    <t>STRAWBERRY CREST HIGH SCHOOL</t>
  </si>
  <si>
    <t>DEER PARK ELEMENTARY SCHOOL</t>
  </si>
  <si>
    <t>HAMMOND ELEMENTARY SCHOOL</t>
  </si>
  <si>
    <t>REDDICK ELEMENTARY SCHOOL</t>
  </si>
  <si>
    <t>KIMBELL ELEMENTARY SCHOOL</t>
  </si>
  <si>
    <t>ANDERSON ELEMENTARY SCHOOL</t>
  </si>
  <si>
    <t>PATRICIA SULLIVAN METROPOLITAN MINISTRIES PARTNERSHIP SCHOOL</t>
  </si>
  <si>
    <t>THOMPSON ELEMENTARY</t>
  </si>
  <si>
    <t>LAMB ELEMENTARY</t>
  </si>
  <si>
    <t>ARMWOOD HIGH SCHOOL</t>
  </si>
  <si>
    <t>APOLLO BEACH ELEMENTARY SCHOOL</t>
  </si>
  <si>
    <t>ALONSO HIGH SCHOOL</t>
  </si>
  <si>
    <t>BALLAST POINT ELEMENTARY SCHOOL</t>
  </si>
  <si>
    <t>BAY CREST ELEMENTARY SCHOOL</t>
  </si>
  <si>
    <t>BENITO MIDDLE SCHOOL</t>
  </si>
  <si>
    <t>BING ELEMENTARY SCHOOL</t>
  </si>
  <si>
    <t>ALAFIA ELEMENTARY SCHOOL</t>
  </si>
  <si>
    <t>BLAKE HIGH SCHOOL</t>
  </si>
  <si>
    <t>JUST ELEMENTARY SCHOOL</t>
  </si>
  <si>
    <t>STEWART MIDDLE MAGNET SCHOOL</t>
  </si>
  <si>
    <t>BRANDON HIGH SCHOOL</t>
  </si>
  <si>
    <t>BOYETTE SPRINGS ELEMENTARY SCHOOL</t>
  </si>
  <si>
    <t>MCLANE MIDDLE SCHOOL</t>
  </si>
  <si>
    <t>BEVIS ELEMENTARY SCHOOL</t>
  </si>
  <si>
    <t>BROWARD ELEMENTARY SCHOOL</t>
  </si>
  <si>
    <t>BRYAN ELEMENTARY SCHOOL</t>
  </si>
  <si>
    <t>BRYANT ELEMENTARY SCHOOL</t>
  </si>
  <si>
    <t>BUCHANAN MIDDLE SCHOOL</t>
  </si>
  <si>
    <t>BUCKHORN ELEMENTARY SCHOOL</t>
  </si>
  <si>
    <t>BURNETT MIDDLE SCHOOL</t>
  </si>
  <si>
    <t>BURNEY ELEMENTARY SCHOOL</t>
  </si>
  <si>
    <t>BURNS MIDDLE SCHOOL</t>
  </si>
  <si>
    <t>DR CARTER G WOODSON K-8 SCHOOL</t>
  </si>
  <si>
    <t>CANNELLA ELEMENTARY SCHOOL</t>
  </si>
  <si>
    <t>CARROLLWOOD ELEMENTARY SCHOOL</t>
  </si>
  <si>
    <t>CHAMBERLAIN HIGH SCHOOL</t>
  </si>
  <si>
    <t>CHIARAMONTE ELEMENTARY SCHOOL</t>
  </si>
  <si>
    <t>CHILES ELEMENTARY SCHOOL</t>
  </si>
  <si>
    <t>CITRUS PARK ELEMENTARY SCHOOL</t>
  </si>
  <si>
    <t>CIMINO ELEMENTARY SCHOOL</t>
  </si>
  <si>
    <t>CLAIR-MEL ELEMENTARY SCHOOL</t>
  </si>
  <si>
    <t>DOWDELL MIDDLE MAGNET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</si>
  <si>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</si>
  <si>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</si>
  <si>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</si>
  <si>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</si>
  <si>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</si>
  <si>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LOCKHART ELEMENTARY MAGNET SCHOOL</t>
  </si>
  <si>
    <t>CORK ELEMENTARY SCHOOL</t>
  </si>
  <si>
    <t>CRESTWOOD ELEMENTARY SCHOOL</t>
  </si>
  <si>
    <t>CYPRESS CREEK ELEMENTARY SCHOOL</t>
  </si>
  <si>
    <t>DAVIDSEN MIDDLE SCHOOL</t>
  </si>
  <si>
    <t>DESOTO ELEMENTARY SCHOOL</t>
  </si>
  <si>
    <t>DICKENSON ELEMENTARY SCHOOL</t>
  </si>
  <si>
    <t>DOVER ELEMENTARY SCHOOL</t>
  </si>
  <si>
    <t>DUNBAR ELEMENTARY MAGNET SCHOOL</t>
  </si>
  <si>
    <t>DURANT HIGH SCHOOL</t>
  </si>
  <si>
    <t>EAST BAY HIGH SCHOOL</t>
  </si>
  <si>
    <t>EISENHOWER MIDDLE SCHOOL</t>
  </si>
  <si>
    <t>EDISON ELEMENTARY SCHOOL</t>
  </si>
  <si>
    <t>EGYPT LAKE ELEMENTARY SCHOOL</t>
  </si>
  <si>
    <t>ESSENIORIG ELEMENTARY SCHOOL</t>
  </si>
  <si>
    <t>FARNELL MIDDLE SCHOOL</t>
  </si>
  <si>
    <t>FOLSOM ELEMENTARY SCHOOL</t>
  </si>
  <si>
    <t>FOSTER ELEMENTARY SCHOOL</t>
  </si>
  <si>
    <t>SLIGH MIDDLE SCHOOL</t>
  </si>
  <si>
    <t>FREEDOM HIGH SCHOOL</t>
  </si>
  <si>
    <t>FRANKLIN MIDDLE MAGNET SCHOOL</t>
  </si>
  <si>
    <t>GAITHER HIGH SCHOOL</t>
  </si>
  <si>
    <t>GIBSONTON ELEMENTARY SCHOOL</t>
  </si>
  <si>
    <t>GORRIE ELEMENTARY SCHOOL</t>
  </si>
  <si>
    <t>GRADY ELEMENTARY SCHOOL</t>
  </si>
  <si>
    <t>GRAHAM ELEMENTARY SCHOOL</t>
  </si>
  <si>
    <t>BELLAMY ELEMENTARY SCHOOL</t>
  </si>
  <si>
    <t>GRECO MIDDLE SCHOOL</t>
  </si>
  <si>
    <t>HERITAGE ELEMENTARY SCHOOL</t>
  </si>
  <si>
    <t>HILL MIDDLE SCHOOL</t>
  </si>
  <si>
    <t>HILLSBOROUGH HIGH SCHOOL</t>
  </si>
  <si>
    <t>HUNTER'S GREEN ELEMENTARY SCHOOL</t>
  </si>
  <si>
    <t>IPPOLITO ELEMENTARY SCHOOL</t>
  </si>
  <si>
    <t>JACKSON ELEMENTARY SCHOOL</t>
  </si>
  <si>
    <t>JENNINGS MIDDLE SCHOOL</t>
  </si>
  <si>
    <t>KENLY ELEMENTARY SCHOOL</t>
  </si>
  <si>
    <t>KING HIGH SCHOOL</t>
  </si>
  <si>
    <t>KINGSWOOD ELEMENTARY SCHOOL</t>
  </si>
  <si>
    <t>KNIGHTS ELEMENTARY SCHOOL</t>
  </si>
  <si>
    <t>LAKE MAGDALENE ELEMENTARY SCHOOL</t>
  </si>
  <si>
    <t>LANIER ELEMENTARY SCHOOL</t>
  </si>
  <si>
    <t>MONROE MIDDLE SCHOOL</t>
  </si>
  <si>
    <t>TAMPA HEIGHTS ELEMENTARY MAGNET</t>
  </si>
  <si>
    <t>LETO HIGH SCHOOL</t>
  </si>
  <si>
    <t>LIMONA ELEMENTARY SCHOOL</t>
  </si>
  <si>
    <t>LINCOLN ELEMENTARY MAGNET SCHOOL</t>
  </si>
  <si>
    <t>LEWIS ELEMENTARY SCHOOL</t>
  </si>
  <si>
    <t>LITHIA SPRINGS ELEMENTARY SCHOOL</t>
  </si>
  <si>
    <t>LIBERTY MIDDLE SCHOOL</t>
  </si>
  <si>
    <t>LOMAX MAGNET ELEMENTARY SCHOOL</t>
  </si>
  <si>
    <t>LOPEZ ELEMENTARY SCHOOL</t>
  </si>
  <si>
    <t>LOWRY ELEMENTARY SCHOOL</t>
  </si>
  <si>
    <t>LUTZ ELEMENTARY SCHOOL</t>
  </si>
  <si>
    <t>MABRY ELEMENTARY SCHOOL</t>
  </si>
  <si>
    <t>MANGO ELEMENTARY SCHOOL</t>
  </si>
  <si>
    <t>MANISCALCO ELEMENTARY SCHOOL</t>
  </si>
  <si>
    <t>MANN MIDDLE SCHOOL</t>
  </si>
  <si>
    <t>MARSHALL MIDDLE SCHOOL</t>
  </si>
  <si>
    <t>MARTINEZ MIDDLE SCHOOL</t>
  </si>
  <si>
    <t>MCDONALD ELEMENTARY SCHOOL</t>
  </si>
  <si>
    <t>MEMORIAL MIDDLE SCHOOL</t>
  </si>
  <si>
    <t>MENDENHALL ELEMENTARY SCHOOL</t>
  </si>
  <si>
    <t>FERRELL MIDDLE MAGNET SCHOOL</t>
  </si>
  <si>
    <t>MIDDLETON HIGH SCHOOL</t>
  </si>
  <si>
    <t>MILES ELEMENTARY SCHOOL</t>
  </si>
  <si>
    <t>MINTZ ELEMENTARY SCHOOL</t>
  </si>
  <si>
    <t>MITCHELL ELEMENTARY SCHOOL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</si>
  <si>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</si>
  <si>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</si>
  <si>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</si>
  <si>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</si>
  <si>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</si>
  <si>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</si>
  <si>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NEWSOME HIGH SCHOOL</t>
  </si>
  <si>
    <t>MULLER ELEMENTARY MAGNET SCHOOL</t>
  </si>
  <si>
    <t>ORANGE GROVE MIDDLE MAGNET SCHOOL</t>
  </si>
  <si>
    <t>PALM RIVER ELEMENTARY SCHOOL</t>
  </si>
  <si>
    <t>RIVERVIEW HIGH SCHOOL</t>
  </si>
  <si>
    <t>PIZZO ELEMENTARY SCHOOL</t>
  </si>
  <si>
    <t>PLANT HIGH SCHOOL</t>
  </si>
  <si>
    <t>PLANT CITY HIGH SCHOOL</t>
  </si>
  <si>
    <t>PRIDE ELEMENTARY SCHOOL</t>
  </si>
  <si>
    <t>TOMLIN MIDDLE SCHOOL</t>
  </si>
  <si>
    <t>POTTER ELEMENTARY SCHOOL</t>
  </si>
  <si>
    <t>PROGRESS VILLAGE MIDDLE MAGNET SCHOOL</t>
  </si>
  <si>
    <t>RANDALL MIDDLE SCHOOL</t>
  </si>
  <si>
    <t>RIVERHILLS ELEMENTARY MAGNET SCHOOL</t>
  </si>
  <si>
    <t>RIVERVIEW ELEMENTARY SCHOOL</t>
  </si>
  <si>
    <t>ROBINSON ELEMENTARY SCHOOL</t>
  </si>
  <si>
    <t>ROBINSON HIGH SCHOOL</t>
  </si>
  <si>
    <t>ROBLES ELEMENTARY SCHOOL</t>
  </si>
  <si>
    <t>RODGERS MIDDLE SCHOOL</t>
  </si>
  <si>
    <t>JEFFERSON HIGH SCHOOL</t>
  </si>
  <si>
    <t>ROOSEVELT ELEMENTARY SCHOOL</t>
  </si>
  <si>
    <t>ROLAND PARK K-8 MAGNET SCHOOL</t>
  </si>
  <si>
    <t>RUSKIN ELEMENTARY SCHOOL</t>
  </si>
  <si>
    <t>SCHMIDT ELEMENTARY SCHOOL</t>
  </si>
  <si>
    <t>SCHWARZKOPF ELEMENTARY SCHOOL</t>
  </si>
  <si>
    <t>SEFFNER ELEMENTARY SCHOOL</t>
  </si>
  <si>
    <t>SESSUMS ELEMENTARY SCHOOL</t>
  </si>
  <si>
    <t>SHAW ELEMENTARY SCHOOL</t>
  </si>
  <si>
    <t>SHORE ELEMENTARY MAGNET SCHOOL</t>
  </si>
  <si>
    <t>BLOOMINGDALE HIGH SCHOOL</t>
  </si>
  <si>
    <t>SICKLES HIGH SCHOOL</t>
  </si>
  <si>
    <t>SPRINGHEAD ELEMENTARY SCHOOL</t>
  </si>
  <si>
    <t>SULPHUR SPRINGS K-8 SCHOOL</t>
  </si>
  <si>
    <t>SUMMERFIELD ELEMENTARY SCHOOL</t>
  </si>
  <si>
    <t>SYMMES ELEMENTARY SCHOOL</t>
  </si>
  <si>
    <t>TAMPA BAY TECH HIGH SCHOOL</t>
  </si>
  <si>
    <t>TAMPA BAY BOULEVARD ELEMENTARY SCHOOL</t>
  </si>
  <si>
    <t>RAMPELLO K-8 MAGNET SCHOOL</t>
  </si>
  <si>
    <t>TAMPA PALMS ELEMENTARY SCHOOL</t>
  </si>
  <si>
    <t>TEMPLE TERRACE ELEMENTARY SCHOOL</t>
  </si>
  <si>
    <t>THONOTOSASSA ELEMENTARY SCHOOL</t>
  </si>
  <si>
    <t>TINKER K-8 SCHOOL</t>
  </si>
  <si>
    <t>ACTS</t>
  </si>
  <si>
    <t>TOWN &amp; COUNTRY ELEMENTARY SCHOOL</t>
  </si>
  <si>
    <t>WEBB MIDDLE SCHOOL</t>
  </si>
  <si>
    <t>TRAPNELL ELEMENTARY SCHOOL</t>
  </si>
  <si>
    <t>TURKEY CREEK MIDDLE SCHOOL</t>
  </si>
  <si>
    <t>VALRICO ELEMENTARY SCHOOL</t>
  </si>
  <si>
    <t>WALDEN LAKE ELEMENTARY SCHOOL</t>
  </si>
  <si>
    <t>WASHINGTON ELEMENTARY SCHOOL</t>
  </si>
  <si>
    <t>WALKER MIDDLE MAGNET SCHOOL</t>
  </si>
  <si>
    <t>WESTCHASE ELEMENTARY SCHOOL</t>
  </si>
  <si>
    <t>WESTSHORE ELEMENTARY SCHOOL</t>
  </si>
  <si>
    <t>WEST TAMPA ELEMENTARY SCHOOL</t>
  </si>
  <si>
    <t>WHARTON HIGH SCHOOL</t>
  </si>
  <si>
    <t>WILLIAMS MIDDLE MAGNET SCHOOL</t>
  </si>
  <si>
    <t>JAMES ELEMENTARY SCHOOL</t>
  </si>
  <si>
    <t>WILSON MIDDLE SCHOOL</t>
  </si>
  <si>
    <t>WILSON ELEMENTARY SCHOOL</t>
  </si>
  <si>
    <t>WIMAUMA ELEMENTARY SCHOOL</t>
  </si>
  <si>
    <t>WITTER ELEMENTARY SCHOOL</t>
  </si>
  <si>
    <t>WOODBRIDGE ELEMENTARY SCHOOL</t>
  </si>
  <si>
    <t>YATES ELEMENTARY SCHOOL</t>
  </si>
  <si>
    <t>YOUNG MIDDLE MAGNET SCHOOL</t>
  </si>
  <si>
    <t>FALKENBURG ROAD JAIL</t>
  </si>
  <si>
    <t>TERRACE COMMUNITY MIDDLE SCHOOL</t>
  </si>
  <si>
    <t>VILLAGE OF EXCELLENCE ACADEMY</t>
  </si>
  <si>
    <t>LEARNING GATE COMMUNITY SCHOOL</t>
  </si>
  <si>
    <t>RCMA WIMAUMA ACADEMY</t>
  </si>
  <si>
    <t>HORIZON CHARTER SCHOOL OF TAMPA</t>
  </si>
  <si>
    <t>LEGACY PREPARATORY ACADEMY</t>
  </si>
  <si>
    <t>WALTON ACADEMY</t>
  </si>
  <si>
    <t>TRINITY SCHOOL FOR CHILDREN</t>
  </si>
  <si>
    <t>LITERACY/LEADERSHIP/TECHNOLOGY ACADEMY</t>
  </si>
  <si>
    <t>KIDS COMMUNITY COLLEGE RIVERVIEW SOUTH</t>
  </si>
  <si>
    <t>BROOKS DEBARTOLO COLLEGIATE HIGH SCHOOL</t>
  </si>
  <si>
    <t>INDEPENDENCE ACADEMY</t>
  </si>
  <si>
    <t>COMMUNITY CHARTER SCHOOL OF EXCELLENCE</t>
  </si>
  <si>
    <t>ADVANTAGE ACADEMY OF HILLSBOROUGH</t>
  </si>
  <si>
    <t>VALRICO LAKE ADVANTAGE ACADEMY</t>
  </si>
  <si>
    <t>CHANNELSIDE ACADEMY OF MATH AND SCIENCE</t>
  </si>
  <si>
    <t>WOODMONT CHARTER SCHOOL</t>
  </si>
  <si>
    <t>LUTZ PREPARATORY SCHOOL</t>
  </si>
  <si>
    <t>PIVOT CHARTER SCHOOL</t>
  </si>
  <si>
    <t>NEW SPRINGS SCHOOLS</t>
  </si>
  <si>
    <t>WINTHROP CHARTER SCHOOL</t>
  </si>
  <si>
    <t>BELL CREEK ACADEMY HIGH SCHOOL</t>
  </si>
  <si>
    <t>HENDERSON HAMMOCK CHARTER SCHOOL</t>
  </si>
  <si>
    <t>CHANNELSIDE ACADEMY MIDDLE SCHOOL</t>
  </si>
  <si>
    <t>KIDS COMMUNITY COLLEGE CHARTER SCHOOL SOUTHEAST HILLSBOROUGH COUNTY</t>
  </si>
  <si>
    <t>BELL CREEK ACADEMY</t>
  </si>
  <si>
    <t>RCMA LEADERSHIP ACADEMY</t>
  </si>
  <si>
    <t>HILLSBOROUGH ACADEMY OF MATH AND SCIENCE</t>
  </si>
  <si>
    <t>HILLSBOROUGH VIRTUAL SCHOOL</t>
  </si>
  <si>
    <t>BRIDGEPREP ACADEMY OF TAMPA</t>
  </si>
  <si>
    <t>VILLAGE OF EXCELLENCE ACADEMY MIDDLE SCHOOL</t>
  </si>
  <si>
    <t>SUNLAKE ACADEMY OF MATH AND SCIENCES</t>
  </si>
  <si>
    <t>EXCELSIOR PREP CHARTER SCHOOL</t>
  </si>
  <si>
    <t>CREEKSIDE CHARTER ACADEMY</t>
  </si>
  <si>
    <t>WATERSET CHARTER SCHOOL</t>
  </si>
  <si>
    <t>SOUTHSHORE CHARTER ACADEMY</t>
  </si>
  <si>
    <t>AVANT GARDE ACADEMY WESTCHASE</t>
  </si>
  <si>
    <t>BRIDGEPREP ACADEMY OF RIVERVIEW</t>
  </si>
  <si>
    <t>KIDS COMMUNITY COLLEGE CHARTER HIGH SCHOOL</t>
  </si>
  <si>
    <t>PLATO ACADEMY TAMPA CHARTER SCHOOL</t>
  </si>
  <si>
    <t>SPORTS LEADERSHIP AND MANAGEMENT ACADEMY (TAMPA)</t>
  </si>
  <si>
    <t>KIDS COMMUNITY COLLEGE SOUTHEAST MIDDLE CHARTER SCHOOL</t>
  </si>
  <si>
    <t>THE COLLABORATORY PREPARATORY ACADEMY</t>
  </si>
  <si>
    <t>FLORIDA CONNECTIONS ACADEMY</t>
  </si>
  <si>
    <t>HOLMES</t>
  </si>
  <si>
    <t>POPLAR SPRINGS HIGH SCHOOL</t>
  </si>
  <si>
    <t>BETHLEHEM HIGH SCHOOL</t>
  </si>
  <si>
    <t>PONCE DE LEON HIGH SCHOOL</t>
  </si>
  <si>
    <t>PONCE DE LEON ELEMENTARY SCHOOL</t>
  </si>
  <si>
    <t>HOLMES COUNTY HIGH SCHOOL</t>
  </si>
  <si>
    <t>BONIFAY K-8 SCHOOL</t>
  </si>
  <si>
    <t>INDIAN RIVER</t>
  </si>
  <si>
    <t>VERO BEACH HIGH SCHOOL</t>
  </si>
  <si>
    <t>ROSEWOOD MAGNET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</si>
  <si>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</si>
  <si>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</si>
  <si>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</si>
  <si>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</si>
  <si>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</si>
  <si>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</si>
  <si>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</si>
  <si>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</si>
  <si>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</si>
  <si>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</si>
  <si>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</si>
  <si>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</si>
  <si>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</si>
  <si>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</si>
  <si>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SCHOOL</t>
  </si>
  <si>
    <t>TREASURE COAST ELEMENTARY SCHOOL</t>
  </si>
  <si>
    <t>STORM GROVE MIDDLE SCHOOL</t>
  </si>
  <si>
    <t>INDIAN RIVER CHARTER HIGH SCHOOL</t>
  </si>
  <si>
    <t>ST. PETER'S ACADEMY</t>
  </si>
  <si>
    <t>NORTH COUNTY CHARTER SCHOOL</t>
  </si>
  <si>
    <t>SEBASTIAN CHARTER JUNIOR HIGH SCHOOL</t>
  </si>
  <si>
    <t>IMAGINE AT SOUTH VERO</t>
  </si>
  <si>
    <t>JACKSON</t>
  </si>
  <si>
    <t>MARIANNA HIGH SCHOOL</t>
  </si>
  <si>
    <t>MARIANNA MIDDLE SCHOOL</t>
  </si>
  <si>
    <t>MALONE HIGH SCHOOL</t>
  </si>
  <si>
    <t>SNEADS HIGH SCHOOL</t>
  </si>
  <si>
    <t>SNEADS ELEMENTARY SCHOOL</t>
  </si>
  <si>
    <t>GRAND RIDGE SCHOOL</t>
  </si>
  <si>
    <t>COTTONDALE HIGH SCHOOL</t>
  </si>
  <si>
    <t>COTTONDALE ELEMENTARY SCHOOL</t>
  </si>
  <si>
    <t>GRACEVILLE ELEMENTARY SCHOOL</t>
  </si>
  <si>
    <t>GRACEVILLE HIGH SCHOOL</t>
  </si>
  <si>
    <t>JEFFERSON</t>
  </si>
  <si>
    <t>JEFFERSON COUNTY MIDDLE A SOMERSET CHARTER SCHOOL</t>
  </si>
  <si>
    <t>JEFFERSON COUNTY HIGH A SOMERSET CHARTER SCHOOL</t>
  </si>
  <si>
    <t>JEFFERSON COUNTY ELEMENTARY A SOMERSET CHARTER SCHOOL</t>
  </si>
  <si>
    <t>LAFAYETTE</t>
  </si>
  <si>
    <t>LAFAYETTE HIGH SCHOOL</t>
  </si>
  <si>
    <t>LAFAYETTE ELEMENTARY SCHOOL</t>
  </si>
  <si>
    <t>LAKE</t>
  </si>
  <si>
    <t>BEVERLY SHORES ELEMENTARY SCHOOL</t>
  </si>
  <si>
    <t>CLERMONT ELEMENTARY SCHOOL</t>
  </si>
  <si>
    <t>EUSTIS ELEMENTARY SCHOOL</t>
  </si>
  <si>
    <t>SAWGRASS BAY ELEMENTARY SCHOOL</t>
  </si>
  <si>
    <t>GRASSY LAKE ELEMENTARY SCHOOL</t>
  </si>
  <si>
    <t>SORRENTO ELEMENTARY</t>
  </si>
  <si>
    <t>EUSTIS HEIGHTS ELEMENTARY SCHOOL</t>
  </si>
  <si>
    <t>EAST RIDGE MIDDLE SCHOOL</t>
  </si>
  <si>
    <t>EUSTIS HIGH SCHOOL</t>
  </si>
  <si>
    <t>FRUITLAND PARK ELEMENTARY SCHOOL</t>
  </si>
  <si>
    <t>GRAY MIDDLE SCHOOL</t>
  </si>
  <si>
    <t>THE VILLAGES ELEMENTARY OF LADY LAKE SCHOOL</t>
  </si>
  <si>
    <t>SEMINOLE SPRINGS ELEMENTARY SCHOOL</t>
  </si>
  <si>
    <t>ROUND LAKE ELEMENTARY SCHOOL</t>
  </si>
  <si>
    <t>LEESBURG HIGH SCHOOL</t>
  </si>
  <si>
    <t>MT. DORA HIGH SCHOOL</t>
  </si>
  <si>
    <t>TAVARES HIGH SCHOOL</t>
  </si>
  <si>
    <t>TAVARES MIDDLE SCHOOL</t>
  </si>
  <si>
    <t>UMATILLA HIGH SCHOOL</t>
  </si>
  <si>
    <t>TREADWAY ELEMENTARY SCHOOL</t>
  </si>
  <si>
    <t>OAK PARK MIDDLE SCHOOL</t>
  </si>
  <si>
    <t>MINNEOLA ELEMENTARY CONVERSION CHARTER SCHOOL</t>
  </si>
  <si>
    <t>ASTATULA ELEMENTARY SCHOOL</t>
  </si>
  <si>
    <t>LOST LAKE ELEMENTARY SCHOOL</t>
  </si>
  <si>
    <t>LEESBURG ELEMENTARY SCHOOL</t>
  </si>
  <si>
    <t>CARVER MIDDLE SCHOOL</t>
  </si>
  <si>
    <t>GROVELAND ELEMENTARY SCHOOL</t>
  </si>
  <si>
    <t>CLERMONT MIDDLE SCHOOL</t>
  </si>
  <si>
    <t>MT. DORA MIDDLE SCHOOL</t>
  </si>
  <si>
    <t>WINDY HILL MIDDLE SCHOOL</t>
  </si>
  <si>
    <t>TRIANGLE ELEMENTARY SCHOOL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</si>
  <si>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</si>
  <si>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</si>
  <si>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</si>
  <si>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</si>
  <si>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</si>
  <si>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CYPRESS RIDGE ELEMENTARY SCHOOL</t>
  </si>
  <si>
    <t>SPRING CREEK CHARTER SCHOOL</t>
  </si>
  <si>
    <t>EUSTIS MIDDLE SCHOOL</t>
  </si>
  <si>
    <t>SOUTH LAKE HIGH SCHOOL</t>
  </si>
  <si>
    <t>EAST RIDGE HIGH SCHOOL</t>
  </si>
  <si>
    <t>Y</t>
  </si>
  <si>
    <t>350801359022</t>
  </si>
  <si>
    <t>LAKE MINNEOLA HIGH SCHOOL</t>
  </si>
  <si>
    <t>LAKE VIRTUAL FRANCHISE</t>
  </si>
  <si>
    <t>ALTERNATIVE EDUCATIONAL DEVELOPMENTAL PROGRAM</t>
  </si>
  <si>
    <t>ALTOONA SCHOOL</t>
  </si>
  <si>
    <t>IMAGINE SCHOOLS AT SOUTH LAKE</t>
  </si>
  <si>
    <t>PINECREST LAKES ACADEMY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</si>
  <si>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</si>
  <si>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</si>
  <si>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</si>
  <si>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</si>
  <si>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</si>
  <si>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</si>
  <si>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CHALLENGER MIDDLE SCHOOL</t>
  </si>
  <si>
    <t>CYPRESS LAKE MIDDLE SCHOOL</t>
  </si>
  <si>
    <t>PAUL LAURENCE DUNBAR MIDDLE SCHOOL</t>
  </si>
  <si>
    <t>RAY V. POTTORF ELEMENTARY SCHOOL</t>
  </si>
  <si>
    <t>EDGEWOOD ACADEMY</t>
  </si>
  <si>
    <t>EDISON PARK CREATIVE AND EXPRESSIVE ARTS SCHOOL</t>
  </si>
  <si>
    <t>FORT MYERS BEACH ELEMENTARY SCHOOL</t>
  </si>
  <si>
    <t>FORT MYERS MIDDLE ACADEMY</t>
  </si>
  <si>
    <t>FORT MYERS HIGH SCHOOL</t>
  </si>
  <si>
    <t>HARNS MARSH ELEMENTARY SCHOOL</t>
  </si>
  <si>
    <t>LEHIGH SENIOR HIGH SCHOOL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</si>
  <si>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</si>
  <si>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</si>
  <si>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</si>
  <si>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</si>
  <si>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</si>
  <si>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FORT MYERS HIGH SCHOOL</t>
  </si>
  <si>
    <t>ORANGE RIVER ELEMENTARY SCHOOL</t>
  </si>
  <si>
    <t>ORANGEWOOD ELEMENTARY SCHOOL</t>
  </si>
  <si>
    <t>PINE ISLAND ELEMENTARY SCHOOL</t>
  </si>
  <si>
    <t>LEXINGTON MIDDLE SCHOOL</t>
  </si>
  <si>
    <t>THE SANIBEL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</si>
  <si>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</si>
  <si>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</si>
  <si>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</si>
  <si>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</si>
  <si>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</si>
  <si>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</si>
  <si>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</si>
  <si>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</si>
  <si>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</si>
  <si>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</si>
  <si>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</si>
  <si>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</si>
  <si>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</si>
  <si>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TANGLEWOOD ELEMENTARY SCHOOL</t>
  </si>
  <si>
    <t>CALOOSA ELEMENTARY SCHOOL</t>
  </si>
  <si>
    <t>CALOOSA MIDDLE SCHOOL</t>
  </si>
  <si>
    <t>HARNS MARSH MIDDLE SCHOOL</t>
  </si>
  <si>
    <t>RIVERDALE HIGH SCHOOL</t>
  </si>
  <si>
    <t>JAMES STEPHENS INTERNATIONAL ACADEMY</t>
  </si>
  <si>
    <t>TORTUGA PRESERVE ELEMENTARY SCHOOL</t>
  </si>
  <si>
    <t>NORTH FORT MYERS ACADEMY FOR THE ARTS</t>
  </si>
  <si>
    <t>BONITA SPRINGS MIDDLE CENTER FOR THE ARTS</t>
  </si>
  <si>
    <t>CAPE CORAL HIGH SCHOOL</t>
  </si>
  <si>
    <t>SAN CARLOS PARK ELEMENTARY SCHOOL</t>
  </si>
  <si>
    <t>PELICAN ELEMENTARY SCHOOL</t>
  </si>
  <si>
    <t>GULF MIDDLE SCHOOL</t>
  </si>
  <si>
    <t>GULF ELEMENTARY SCHOOL</t>
  </si>
  <si>
    <t>SPRING CREEK ELEMENTARY SCHOOL</t>
  </si>
  <si>
    <t>LEHIGH ACRES MIDDLE SCHOOL</t>
  </si>
  <si>
    <t>HECTOR A. CAFFERATA JUNIOR ELEMENTARY SCHOOL</t>
  </si>
  <si>
    <t>MARINER HIGH SCHOOL</t>
  </si>
  <si>
    <t>MARINER MIDDLE SCHOOL</t>
  </si>
  <si>
    <t>ESTERO HIGH SCHOOL</t>
  </si>
  <si>
    <t>RAYMA C. PAGE ELEMENTARY SCHOOL</t>
  </si>
  <si>
    <t>THREE OAKS ELEMENTARY SCHOOL</t>
  </si>
  <si>
    <t>EAST LEE COUNTY HIGH SCHOOL</t>
  </si>
  <si>
    <t>SKYLINE ELEMENTARY SCHOOL</t>
  </si>
  <si>
    <t>TRAFALGAR MIDDLE SCHOOL</t>
  </si>
  <si>
    <t>TRAFALGAR ELEMENTARY SCHOOL</t>
  </si>
  <si>
    <t>DIPLOMAT ELEMENTARY SCHOOL</t>
  </si>
  <si>
    <t>DIPLOMAT MIDDLE SCHOOL</t>
  </si>
  <si>
    <t>COLONIAL ELEMENTARY SCHOOL</t>
  </si>
  <si>
    <t>DR CARRIE D ROBINSON 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</si>
  <si>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</si>
  <si>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</si>
  <si>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</si>
  <si>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</si>
  <si>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</si>
  <si>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 ACADEMY FOR THE ARTS</t>
  </si>
  <si>
    <t>IDA S. BAKER HIGH SCHOOL</t>
  </si>
  <si>
    <t>THE ISLAND SCHOOL</t>
  </si>
  <si>
    <t>BONITA SPRINGS CHARTER SCHOOL</t>
  </si>
  <si>
    <t>GATEWAY CHARTER ELEMENTARY SCHOOL</t>
  </si>
  <si>
    <t>CAPE CORAL CHARTER SCHOOL</t>
  </si>
  <si>
    <t>GATEWAY CHARTER HIGH SCHOOL</t>
  </si>
  <si>
    <t>SIX MILE CHARTER ACADEMY</t>
  </si>
  <si>
    <t>OASIS CHARTER ELEMENTARY SCHOOL</t>
  </si>
  <si>
    <t>CHRISTA MCAULIFFE CHARTER ELEMENTARY SCHOOL</t>
  </si>
  <si>
    <t>OASIS CHARTER MIDDLE SCHOOL</t>
  </si>
  <si>
    <t>OASIS CHARTER HIGH SCHOOL</t>
  </si>
  <si>
    <t>HERITAGE CHARTER ACADEMY OF CAPE CORAL</t>
  </si>
  <si>
    <t>GATEWAY CHARTER INTERMEDIATE SCHOOL</t>
  </si>
  <si>
    <t>OAK CREEK CHARTER SCHOOL OF BONITA SPRINGS</t>
  </si>
  <si>
    <t>HARLEM HEIGHTS COMMUNITY CHARTER SCHOOL</t>
  </si>
  <si>
    <t>LEE COUNTY VIRTUAL FRANCHISE</t>
  </si>
  <si>
    <t>LEE COUNTY VIRTUAL INSTRUCTION PROGRAM (DISTRICT PROVIDED)</t>
  </si>
  <si>
    <t>LEON</t>
  </si>
  <si>
    <t>LEON HIGH SCHOOL</t>
  </si>
  <si>
    <t>KATE SULLIVAN ELEMENTARY SCHOOL</t>
  </si>
  <si>
    <t>ELIZABETH COBB MIDDLE SCHOOL</t>
  </si>
  <si>
    <t>FRANK HARTSFIELD ELEMENTARY SCHOOL</t>
  </si>
  <si>
    <t>JAMES RICKARDS HIGH SCHOOL</t>
  </si>
  <si>
    <t>RUEDIGER ELEMENTARY SCHOOL</t>
  </si>
  <si>
    <t>RAA MIDDLE SCHOOL</t>
  </si>
  <si>
    <t>WOODVILLE SCHOOL</t>
  </si>
  <si>
    <t>AMOS P. GODBY HIGH SCHOOL</t>
  </si>
  <si>
    <t>OAK RIDGE ELEMENTARY SCHOOL</t>
  </si>
  <si>
    <t>SAIL</t>
  </si>
  <si>
    <t>GRIFFIN MIDDLE SCHOOL</t>
  </si>
  <si>
    <t>JOHN G RILEY ELEMENTARY SCHOOL</t>
  </si>
  <si>
    <t>R. FRANK NIMS MIDDLE SCHOOL</t>
  </si>
  <si>
    <t>PINEVIEW ELEMENTARY SCHOOL</t>
  </si>
  <si>
    <t>GILCHRIST ELEMENTARY SCHOOL</t>
  </si>
  <si>
    <t>ASTORIA PARK ELEMENTARY SCHOOL</t>
  </si>
  <si>
    <t>W T MOORE ELEMENTARY SCHOOL</t>
  </si>
  <si>
    <t>SEALEY ELEMENTARY SCHOOL</t>
  </si>
  <si>
    <t>APALACHEE ELEMENTARY SCHOOL</t>
  </si>
  <si>
    <t>FAIRVIEW MIDDLE SCHOOL</t>
  </si>
  <si>
    <t>KILLEARN LAKES ELEMENTARY SCHOOL</t>
  </si>
  <si>
    <t>CHAIRES ELEMENTARY SCHOOL</t>
  </si>
  <si>
    <t>SPRINGWOOD ELEMENTARY SCHOOL</t>
  </si>
  <si>
    <t>DESOTO TRAIL ELEMENTARY SCHOOL</t>
  </si>
  <si>
    <t>BUCK LAKE ELEMENTARY SCHOOL</t>
  </si>
  <si>
    <t>DEERLAKE MIDDLE SCHOOL</t>
  </si>
  <si>
    <t>FORT BRADEN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</si>
  <si>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</si>
  <si>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</si>
  <si>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</si>
  <si>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</si>
  <si>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</si>
  <si>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</si>
  <si>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BOND ELEMENTARY SCHOOL</t>
  </si>
  <si>
    <t>WILLIAM J MONTFORD III MIDDLE SCHOOL</t>
  </si>
  <si>
    <t>J MICHAEL CONLEY ELEMENTARY SCHOOL AT SOUTHWOOD</t>
  </si>
  <si>
    <t>THE SCHOOL OF ARTS AND SCIENCE ON THOMASVILLE</t>
  </si>
  <si>
    <t>TALLAHASSEE SCHOOL OF MATH &amp; SCIENCE</t>
  </si>
  <si>
    <t>GOVERNOR'S CHARTER SCHOOL</t>
  </si>
  <si>
    <t>THE SCHOOL OF ARTS &amp; SCIENCE CENTRE</t>
  </si>
  <si>
    <t>LEON COUNTY VIRTUAL SCHOOL FRANCHISE</t>
  </si>
  <si>
    <t>LEVY</t>
  </si>
  <si>
    <t>BRONSON MIDDLE/HIGH SCHOOL</t>
  </si>
  <si>
    <t>CEDAR KEY HIGH SCHOOL</t>
  </si>
  <si>
    <t>CHIEFLAND MIDDLE HIGH SCHOOL</t>
  </si>
  <si>
    <t>WHISPERING WINDS CHARTER SCHOOL</t>
  </si>
  <si>
    <t>NATURE COAST MIDDLE SCHOOL</t>
  </si>
  <si>
    <t>WILLISTON MIDDLE HIGH SCHOOL</t>
  </si>
  <si>
    <t>YANKEETOWN SCHOOL</t>
  </si>
  <si>
    <t>WILLISTON ELEMENTARY SCHOOL</t>
  </si>
  <si>
    <t>CHIEFLAND ELEMENTARY SCHOOL</t>
  </si>
  <si>
    <t>BRONSON ELEMENTARY SCHOOL</t>
  </si>
  <si>
    <t>LIBERTY</t>
  </si>
  <si>
    <t>LIBERTY COUNTY HIGH SCHOOL</t>
  </si>
  <si>
    <t>W. R. TOLAR K-8 SCHOOL</t>
  </si>
  <si>
    <t>HOSFORD ELEMENTARY JUNIOR HIGH SCHOOL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</si>
  <si>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</si>
  <si>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</si>
  <si>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</si>
  <si>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</si>
  <si>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</si>
  <si>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</si>
  <si>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JAMES MADISON PREPARATORY HIGH SCHOOL</t>
  </si>
  <si>
    <t>MADISON CREATIVE ARTS ACADEMY INC</t>
  </si>
  <si>
    <t>MANATEE</t>
  </si>
  <si>
    <t>ANNA MARIA ELEMENTARY SCHOOL</t>
  </si>
  <si>
    <t>BALLARD ELEMENTARY SCHOOL</t>
  </si>
  <si>
    <t>BAYSHORE HIGH SCHOOL</t>
  </si>
  <si>
    <t>MANATEE HIGH SCHOOL</t>
  </si>
  <si>
    <t>JESSIE P. MILLER ELEMENTARY SCHOOL</t>
  </si>
  <si>
    <t>MYAKKA CITY ELEMENTARY SCHOOL</t>
  </si>
  <si>
    <t>ONECO ELEMENTARY SCHOOL</t>
  </si>
  <si>
    <t>G D ROGERS GARDEN- BULLOCK ELEMENTARY</t>
  </si>
  <si>
    <t>PALM VIEW ELEMENTARY SCHOOL</t>
  </si>
  <si>
    <t>PALMA SOLA ELEMENTARY SCHOOL</t>
  </si>
  <si>
    <t>PALMETTO HIGH SCHOOL</t>
  </si>
  <si>
    <t>ROBERT H. PRINE ELEMENTARY SCHOOL</t>
  </si>
  <si>
    <t>BLANCHE H. DAUGHTREY ELEMENTARY</t>
  </si>
  <si>
    <t>SAMOSET ELEMENTARY SCHOOL</t>
  </si>
  <si>
    <t>SOUTHEAST HIGH SCHOOL</t>
  </si>
  <si>
    <t>JAMES TILLMAN ELEMENTARY MAGNET SCHOOL</t>
  </si>
  <si>
    <t>BLACKBURN ELEMENTARY SCHOOL</t>
  </si>
  <si>
    <t>FRANCES WAKELAND ELEMENTARY SCHOOL</t>
  </si>
  <si>
    <t>W. D. SUGG MIDDLE SCHOOL</t>
  </si>
  <si>
    <t>H. S. MOODY ELEMENTARY SCHOOL</t>
  </si>
  <si>
    <t>MARTHA B. KING MIDDLE SCHOOL</t>
  </si>
  <si>
    <t>FLORINE J ABEL ELEMENTARY SCHOOL</t>
  </si>
  <si>
    <t>IDA M. STEWART ELEMENTARY SCHOOL</t>
  </si>
  <si>
    <t>WILLIAM H. BASHAW ELEMENTARY</t>
  </si>
  <si>
    <t>BRADEN RIVER ELEMENTARY SCHOOL</t>
  </si>
  <si>
    <t>BRADEN RIVER MIDDLE SCHOOL</t>
  </si>
  <si>
    <t>SEA BREEZE ELEMENTARY SCHOOL</t>
  </si>
  <si>
    <t>TARA ELEMENTARY SCHOOL</t>
  </si>
  <si>
    <t>LOUISE R. JOHNSON MIDDLE SCHOOL</t>
  </si>
  <si>
    <t>GENE WITT ELEMENTARY SCHOOL</t>
  </si>
  <si>
    <t>CARLOS E. HAILE MIDDLE SCHOOL</t>
  </si>
  <si>
    <t>LAKEWOOD RANCH HIGH SCHOOL</t>
  </si>
  <si>
    <t>R. DAN NOLAN MIDDLE SCHOOL</t>
  </si>
  <si>
    <t>ELECTA LEE MAGNET MIDDLE SCHOOL</t>
  </si>
  <si>
    <t>BRADEN RIVER HIGH SCHOOL</t>
  </si>
  <si>
    <t>GILBERT W MCNEAL ELEMENTARY SCHOOL</t>
  </si>
  <si>
    <t>FREEDOM ELEMENTARY SCHOOL</t>
  </si>
  <si>
    <t>VIRGIL MILLS ELEMENTARY SCHOOL</t>
  </si>
  <si>
    <t>ROBERT WILLIS ELEMENTARY SCHOOL</t>
  </si>
  <si>
    <t>ANNIE LUCY WILLIAMS ELEMENTARY SCHOOL</t>
  </si>
  <si>
    <t>B.D. GULLETT ELEMENTARY SCHOOL</t>
  </si>
  <si>
    <t>BUFFALO CREEK MIDDLE SCHOOL</t>
  </si>
  <si>
    <t>MANATEE SCHOOL OF ARTS/SCIENCES</t>
  </si>
  <si>
    <t>TEAM SUCCESS A SCHOOL OF EXCELLENCE</t>
  </si>
  <si>
    <t>MANATEE SCHOOL FOR THE ARTS</t>
  </si>
  <si>
    <t>ROWLETT MIDDLE ACADEMY</t>
  </si>
  <si>
    <t>MANATEE CHARTER SCHOOL</t>
  </si>
  <si>
    <t>OASIS MIDDLE SCHOOL</t>
  </si>
  <si>
    <t>IMAGINE CHARTER SCHOOL AT NORTH MANATEE</t>
  </si>
  <si>
    <t>IMAGINE CHARTER AT LAKEWOOD RANCH</t>
  </si>
  <si>
    <t>PALMETTO CHARTER SCHOOL</t>
  </si>
  <si>
    <t>STATE COLLEGE OF FLORIDA COLLEGIATE SCHOOL</t>
  </si>
  <si>
    <t>VISIBLE MEN ACADEMY</t>
  </si>
  <si>
    <t>WILLIAM MONROE ROWLETT ACADEMY FOR ARTS AND COMMUNICATION</t>
  </si>
  <si>
    <t>LINCOLN MEMORIAL ACADEMY</t>
  </si>
  <si>
    <t>MANATEE VIRTUAL SCHOOL ( VIRTUAL FRANCHISE)</t>
  </si>
  <si>
    <t>MARION</t>
  </si>
  <si>
    <t>HOWARD MIDDLE SCHOOL</t>
  </si>
  <si>
    <t>ANTHONY ELEMENTARY SCHOOL</t>
  </si>
  <si>
    <t>BELLEVIEW ELEMENTARY SCHOOL</t>
  </si>
  <si>
    <t>BELLEVIEW-SANTOS ELEMENTARY SCHOOL</t>
  </si>
  <si>
    <t>REDDICK-COLLIER ELEMENTARY SCHOOL</t>
  </si>
  <si>
    <t>DUNNELLON MIDDLE SCHOOL</t>
  </si>
  <si>
    <t>EAST MARION ELEMENTARY SCHOOL</t>
  </si>
  <si>
    <t>EIGHTH STREET ELEMENTARY SCHOOL</t>
  </si>
  <si>
    <t>FESSENDEN ELEMENTARY SCHOOL</t>
  </si>
  <si>
    <t>FORT KING MIDDLE SCHOOL</t>
  </si>
  <si>
    <t>WARD-HIGHLANDS ELEMENTARY SCHOOL</t>
  </si>
  <si>
    <t>LAKE WEIR MIDDLE SCHOOL</t>
  </si>
  <si>
    <t>MADISON STREET ACADEMY OF VISUAL AND PERFORMING ARTS</t>
  </si>
  <si>
    <t>DR N H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</si>
  <si>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</si>
  <si>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</si>
  <si>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</si>
  <si>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</si>
  <si>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</si>
  <si>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STANTON-WEIRSDALE ELEMENTARY SCHOOL</t>
  </si>
  <si>
    <t>WYOMINA PARK ELEMENTARY SCHOOL</t>
  </si>
  <si>
    <t>VANGUARD HIGH SCHOOL</t>
  </si>
  <si>
    <t>NORTH MARION MIDDLE SCHOOL</t>
  </si>
  <si>
    <t>LAKE WEIR HIGH SCHOOL</t>
  </si>
  <si>
    <t>DUNNELLON HIGH SCHOOL</t>
  </si>
  <si>
    <t>FORT MCCOY SCHOOL</t>
  </si>
  <si>
    <t>OCALA SPRINGS ELEMENTARY SCHOOL</t>
  </si>
  <si>
    <t>SHADY HILL ELEMENTARY SCHOOL</t>
  </si>
  <si>
    <t>EMERALD SHORES ELEMENTARY SCHOOL</t>
  </si>
  <si>
    <t>EVERGREEN ELEMENTARY SCHOOL</t>
  </si>
  <si>
    <t>HARBOUR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</si>
  <si>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</si>
  <si>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</si>
  <si>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</si>
  <si>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</si>
  <si>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</si>
  <si>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</si>
  <si>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</si>
  <si>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</si>
  <si>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JUNIOR. ELEMENTARY SCHOOL</t>
  </si>
  <si>
    <t>HORIZON ACADEMY AT MARION OAKS</t>
  </si>
  <si>
    <t>MARION OAKS ELEMENTARY SCHOOL</t>
  </si>
  <si>
    <t>LEGACY ELEMENTARY SCHOOL</t>
  </si>
  <si>
    <t>MARION CHARTER SCHOOL</t>
  </si>
  <si>
    <t>MCINTOSH AREA SCHOOL</t>
  </si>
  <si>
    <t>FRANCIS MARION MILITARY ACADEMY</t>
  </si>
  <si>
    <t>OCALI CHARTER MIDDLE SCHOOL</t>
  </si>
  <si>
    <t>MARTIN</t>
  </si>
  <si>
    <t>STUART MIDDLE SCHOOL</t>
  </si>
  <si>
    <t>SEA WIND ELEMENTARY SCHOOL</t>
  </si>
  <si>
    <t>MARTIN COUNTY HIGH SCHOOL</t>
  </si>
  <si>
    <t>J. D. PARKER SCHOOL OF TECHNOLOGY</t>
  </si>
  <si>
    <t>PALM CITY ELEMENTARY SCHOOL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</si>
  <si>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</si>
  <si>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</si>
  <si>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</si>
  <si>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</si>
  <si>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</si>
  <si>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</si>
  <si>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</si>
  <si>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CRYSTAL LAKE ELEMENTARY SCHOOL</t>
  </si>
  <si>
    <t>HIDDEN OAKS MIDDLE SCHOOL</t>
  </si>
  <si>
    <t>BESSEY CREEK ELEMENTARY SCHOOL</t>
  </si>
  <si>
    <t>FELIX A WILLIAMS ELEMENTARY SCHOOL</t>
  </si>
  <si>
    <t>JENSEN BEACH HIGH SCHOOL</t>
  </si>
  <si>
    <t>DR. DAVID L. ANDERSON MIDDLE SCHOOL</t>
  </si>
  <si>
    <t>CITRUS GROVE ELEMENTARY</t>
  </si>
  <si>
    <t>CLARK ADVANCED LEARNING CENTER</t>
  </si>
  <si>
    <t>MONROE</t>
  </si>
  <si>
    <t>CORAL SHORES HIGH SCHOOL</t>
  </si>
  <si>
    <t>KEY WEST HIGH SCHOOL</t>
  </si>
  <si>
    <t>HORACE O'BRYANT SCHOOL</t>
  </si>
  <si>
    <t>MARATHON SCHOOL</t>
  </si>
  <si>
    <t>SUGARLOAF SCHOOL</t>
  </si>
  <si>
    <t>STANLEY SWITLIK ELEMENTARY SCHOOL</t>
  </si>
  <si>
    <t>KEY LARGO SCHOOL</t>
  </si>
  <si>
    <t>GERALD ADAMS ELEMENTARY SCHOOL</t>
  </si>
  <si>
    <t>PLANTATION KEY SCHOOL</t>
  </si>
  <si>
    <t>SIGSBEE CHARTER SCHOOL</t>
  </si>
  <si>
    <t>MAY SANDS MONTESSORI SCHOOL</t>
  </si>
  <si>
    <t>TREASURE VILLAGE MONTESSORI CHARTER SCHOOL</t>
  </si>
  <si>
    <t>OCEAN STUDIES CHARTER</t>
  </si>
  <si>
    <t>KEY WEST COLLEGIATE SCHOOL</t>
  </si>
  <si>
    <t>BIG PINE ACADEMY</t>
  </si>
  <si>
    <t>NASSAU</t>
  </si>
  <si>
    <t>FERNANDINA BEACH MIDDLE SCHOOL</t>
  </si>
  <si>
    <t>EMMA LOVE HARDEE ELEMENTARY</t>
  </si>
  <si>
    <t>YULEE ELEMENTARY SCHOOL</t>
  </si>
  <si>
    <t>CALLAHAN MIDDLE SCHOOL</t>
  </si>
  <si>
    <t>HILLIARD MIDDLE-SENIOR HIGH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</si>
  <si>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</si>
  <si>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</si>
  <si>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</si>
  <si>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</si>
  <si>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</si>
  <si>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</t>
  </si>
  <si>
    <t>CALLAHAN INTERMEDIATE SCHOOL</t>
  </si>
  <si>
    <t>FERNANDINA BEACH HIGH SCHOOL</t>
  </si>
  <si>
    <t>NASSAU VIRTUAL FRANCHISE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</si>
  <si>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</si>
  <si>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</si>
  <si>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</si>
  <si>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</si>
  <si>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</si>
  <si>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</si>
  <si>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 W. RUCKEL MIDDLE SCHOOL</t>
  </si>
  <si>
    <t>DESTIN ELEMENTARY SCHOOL</t>
  </si>
  <si>
    <t>LULA J. EDGE ELEMENTARY SCHOOL</t>
  </si>
  <si>
    <t>EGLIN ELEMENTARY SCHOOL</t>
  </si>
  <si>
    <t>LAUREL HILL SCHOOL</t>
  </si>
  <si>
    <t>NICEVILLE SENIOR HIGH SCHOOL</t>
  </si>
  <si>
    <t>NORTHWOOD ELEMENTARY SCHOOL</t>
  </si>
  <si>
    <t>W. C. PRYOR MIDDLE SCHOOL</t>
  </si>
  <si>
    <t>WRIGHT ELEMENTARY SCHOOL</t>
  </si>
  <si>
    <t>SHALIMAR ELEMENTARY SCHOOL</t>
  </si>
  <si>
    <t>ELLIOTT POINT ELEMENTARY SCHOOL</t>
  </si>
  <si>
    <t>MARY ESTHER ELEMENTARY SCHOOL</t>
  </si>
  <si>
    <t>JAMES E PLEW ELEMENTARY SCHOOL</t>
  </si>
  <si>
    <t>CHOCTAWHATCHEE SENIOR HIGH SCHOOL</t>
  </si>
  <si>
    <t>CRESTVIEW HIGH SCHOOL</t>
  </si>
  <si>
    <t>KENWOOD ELEMENTARY SCHOOL</t>
  </si>
  <si>
    <t>FLOROSA ELEMENTARY SCHOOL</t>
  </si>
  <si>
    <t>FORT WALTON BEACH HIGH SCHOOL</t>
  </si>
  <si>
    <t>MAX BRUNER JUNIOR MIDDLE SCHOOL</t>
  </si>
  <si>
    <t>ADDIE R. LEWIS SCHOOL</t>
  </si>
  <si>
    <t>LONGWOOD ELEMENTARY SCHOOL</t>
  </si>
  <si>
    <t>OKALOOSA STEMM CENTER</t>
  </si>
  <si>
    <t>BLUEWATER ELEMENTARY SCHOOL</t>
  </si>
  <si>
    <t>ANTIOCH ELEMENTARY SCHOOL</t>
  </si>
  <si>
    <t>DAVIDSON MIDDLE SCHOOL</t>
  </si>
  <si>
    <t>DESTIN MIDDLE SCHOOL</t>
  </si>
  <si>
    <t>OKALOOSA ONLINE NON FRANCHISED</t>
  </si>
  <si>
    <t>COLLEGIATE HIGH SCHOOL AT NORTHWEST FLORIDA STATE COLLEGE</t>
  </si>
  <si>
    <t>LIZA JACKSON PREPARATORY SCHOOL</t>
  </si>
  <si>
    <t>NORTHWEST FLORIDA BALLET ACADEMIE</t>
  </si>
  <si>
    <t>OKEECHOBEE</t>
  </si>
  <si>
    <t>OKEECHOBEE HIGH SCHOOL</t>
  </si>
  <si>
    <t>SOUTH ELEMENTARY SCHOOL</t>
  </si>
  <si>
    <t>YEARLING MIDDLE SCHOOL</t>
  </si>
  <si>
    <t>NORTH ELEMENTARY SCHOOL</t>
  </si>
  <si>
    <t>ORANGE</t>
  </si>
  <si>
    <t>RENAISSANCE CHARTER SCHOOL AT GOLDENROD</t>
  </si>
  <si>
    <t>PASSPORT CHARTER</t>
  </si>
  <si>
    <t>LAKE EOLA CHARTER</t>
  </si>
  <si>
    <t>HOPE CHARTER</t>
  </si>
  <si>
    <t>NAP FORD COMMUNITY CHARTER</t>
  </si>
  <si>
    <t>OAKLAND AVENUE CHARTER</t>
  </si>
  <si>
    <t>LEGENDS ACADEMY CHARTER</t>
  </si>
  <si>
    <t>ORLANDO SCIENCE MIDDLE HIGH CHARTER</t>
  </si>
  <si>
    <t>WILLIAM R BOONE HIGH</t>
  </si>
  <si>
    <t>LEGACY HIGH CHARTER</t>
  </si>
  <si>
    <t>EDGEWATER HIGH</t>
  </si>
  <si>
    <t>HOWARD MIDDLE</t>
  </si>
  <si>
    <t>CORNERSTONE ACADEMY CHARTER</t>
  </si>
  <si>
    <t>LAKEVILLE ELEMENTARY</t>
  </si>
  <si>
    <t>CORNERSTONE CHARTER ACADEMY HIGH SCHOOL</t>
  </si>
  <si>
    <t>CENTRAL FLORIDA LEADERSHIP ACADEMY CHARTER</t>
  </si>
  <si>
    <t>MEMORIAL MIDDLE</t>
  </si>
  <si>
    <t>PINECREST PREPARATORY CHARTER</t>
  </si>
  <si>
    <t>CYPRESS SPRINGS ELEMENTARY</t>
  </si>
  <si>
    <t>INNOVATION MONTESSORI OCOEE</t>
  </si>
  <si>
    <t>KIDS COMMUNITY COLLEGE CHARTER</t>
  </si>
  <si>
    <t>RENAISSANCE CHARTER SCHOOL AT CHICKASAW TRAIL</t>
  </si>
  <si>
    <t>ORLANDO SCIENCE ELEMENTARY CHARTER</t>
  </si>
  <si>
    <t>HILLCREST ELEMENTARY</t>
  </si>
  <si>
    <t>PINECREST CREEK CHARTER</t>
  </si>
  <si>
    <t>RENAISSANCE CHARTER SCHOOL AT HUNTERS CREEK</t>
  </si>
  <si>
    <t>ORANGE COUNTY PREPARATORY ACADEMY CHARTER</t>
  </si>
  <si>
    <t>OAKSHIRE ELEMENTARY</t>
  </si>
  <si>
    <t>LAWTON CHILES ELEMENTARY</t>
  </si>
  <si>
    <t>ENDEAVOR ELEMENTARY</t>
  </si>
  <si>
    <t>THREE POINTS ELEMENTARY</t>
  </si>
  <si>
    <t>CITRUS ELEMENTARY</t>
  </si>
  <si>
    <t>CAMELOT ELEMENTARY</t>
  </si>
  <si>
    <t>LAKE COMO SCHOOL</t>
  </si>
  <si>
    <t>AVALON ELEMENTARY</t>
  </si>
  <si>
    <t>PINELOCH ELEMENTARY</t>
  </si>
  <si>
    <t>WEST CREEK ELEMENTARY</t>
  </si>
  <si>
    <t>THORNEBROOKE ELEMENTARY</t>
  </si>
  <si>
    <t>EAGLES NEST ELEMENTARY</t>
  </si>
  <si>
    <t>PINECREST ACADEMY AVALON</t>
  </si>
  <si>
    <t>LAKE GEM ELEMENTARY</t>
  </si>
  <si>
    <t>LEGACY MIDDLE</t>
  </si>
  <si>
    <t>FREEDOM MIDDLE</t>
  </si>
  <si>
    <t>PRINCETON ELEMENTARY</t>
  </si>
  <si>
    <t>OCOEE HIGH</t>
  </si>
  <si>
    <t>WEST OAKS ELEMENTARY</t>
  </si>
  <si>
    <t>EAST LAKE ELEMENTARY</t>
  </si>
  <si>
    <t>RIVERDALE ELEMENTARY</t>
  </si>
  <si>
    <t>ORLO VISTA ELEMENTARY</t>
  </si>
  <si>
    <t>INNOVATION MONTESSORI HIGH SCHOOL</t>
  </si>
  <si>
    <t>APOPKA MIDDLE</t>
  </si>
  <si>
    <t>LAKE GEORGE ELEMENTARY</t>
  </si>
  <si>
    <t>KILLARNEY ELEMENTARY</t>
  </si>
  <si>
    <t>ANDOVER ELEMENTARY</t>
  </si>
  <si>
    <t>WHISPERING OAK ELEMENTARY</t>
  </si>
  <si>
    <t>LAUREATE PARK ELEMENTARY</t>
  </si>
  <si>
    <t>OCOEE MIDDLE</t>
  </si>
  <si>
    <t>LAKEVIEW MIDDLE</t>
  </si>
  <si>
    <t>TILDENVILLE ELEMENTARY</t>
  </si>
  <si>
    <t>HUNTERS CREEK MIDDLE</t>
  </si>
  <si>
    <t>PINEWOOD ELEMENTARY</t>
  </si>
  <si>
    <t>LOCKHART ELEMENTARY</t>
  </si>
  <si>
    <t>UNION PARK ELEMENTARY</t>
  </si>
  <si>
    <t>ZELLWOOD ELEMENTARY</t>
  </si>
  <si>
    <t>DILLARD STREET ELEMENTARY</t>
  </si>
  <si>
    <t>LAKE SILVER ELEMENTARY</t>
  </si>
  <si>
    <t>BALDWIN PARK ELEMENTARY</t>
  </si>
  <si>
    <t>DREAM LAKE ELEMENTARY</t>
  </si>
  <si>
    <t>CONWAY ELEMENTARY</t>
  </si>
  <si>
    <t>LAKEMONT ELEMENTARY</t>
  </si>
  <si>
    <t>GLENRIDGE MIDDLE</t>
  </si>
  <si>
    <t>COLLEGE PARK MIDDLE</t>
  </si>
  <si>
    <t>ORLANDO GIFTED ACADEMY</t>
  </si>
  <si>
    <t>AZALEA PARK ELEMENTARY</t>
  </si>
  <si>
    <t>PINE HILLS ELEMENTARY</t>
  </si>
  <si>
    <t>BLANKNER K-8</t>
  </si>
  <si>
    <t>ROCK LAKE ELEMENTARY</t>
  </si>
  <si>
    <t>LAKE WESTON ELEMENTARY</t>
  </si>
  <si>
    <t>COLONIAL HIGH</t>
  </si>
  <si>
    <t>MAYNARD EVANS HIGH</t>
  </si>
  <si>
    <t>ENGELWOOD ELEMENTARY</t>
  </si>
  <si>
    <t>OAK RIDGE HIGH</t>
  </si>
  <si>
    <t>CATALINA ELEMENTARY</t>
  </si>
  <si>
    <t>CHENEY ELEMENTARY</t>
  </si>
  <si>
    <t>LOCKHART MIDDLE</t>
  </si>
  <si>
    <t>MAITLAND MIDDLE</t>
  </si>
  <si>
    <t>SALLY RIDE ELEMENTARY</t>
  </si>
  <si>
    <t>BROOKSHIRE ELEMENTARY</t>
  </si>
  <si>
    <t>NORTHLAKE PARK COMMUNITY ELEMENTARY</t>
  </si>
  <si>
    <t>DOVER SHORES ELEMENTARY</t>
  </si>
  <si>
    <t>MOLLIE RAY ELEMENTARY</t>
  </si>
  <si>
    <t>TANGELO PARK ELEMENTARY</t>
  </si>
  <si>
    <t>LOVELL ELEMENTARY</t>
  </si>
  <si>
    <t>CHICKASAW ELEMENTARY</t>
  </si>
  <si>
    <t>SPRING LAKE ELEMENTARY</t>
  </si>
  <si>
    <t>LANCASTER ELEMENTARY</t>
  </si>
  <si>
    <t>ROLLING HILLS ELEMENTARY</t>
  </si>
  <si>
    <t>BONNEVILLE ELEMENTARY</t>
  </si>
  <si>
    <t>HIAWASSEE ELEMENTARY</t>
  </si>
  <si>
    <t>MICHAEL MCCOY ELEMENTARY</t>
  </si>
  <si>
    <t>PERSHING PINE CASTLE ELEMENTARY</t>
  </si>
  <si>
    <t>UNION PARK MIDDLE</t>
  </si>
  <si>
    <t>ROBINSWOOD MIDDLE</t>
  </si>
  <si>
    <t>DR. PHILLIPS HIGH</t>
  </si>
  <si>
    <t>PRAIRIE LAKE ELEMENTARY</t>
  </si>
  <si>
    <t>PALM LAKE ELEMENTARY</t>
  </si>
  <si>
    <t>VENTURA ELEMENTARY</t>
  </si>
  <si>
    <t>ARBOR RIDGE K-8</t>
  </si>
  <si>
    <t>CLAY SPRINGS ELEMENTARY</t>
  </si>
  <si>
    <t>UNIVERSITY HIGH</t>
  </si>
  <si>
    <t>LUCIOUS AND EMMA NIXON ACADEMY CHARTER</t>
  </si>
  <si>
    <t>BRIDGEPREP ACADEMY CHARTER</t>
  </si>
  <si>
    <t>RENAISSANCE CHARTER AT CROWN POINT</t>
  </si>
  <si>
    <t>ROCK SPRINGS ELEMENTARY</t>
  </si>
  <si>
    <t>OCPS ACADEMIC CENTER FOR EXCELLENCE</t>
  </si>
  <si>
    <t>METROWEST ELEMENTARY</t>
  </si>
  <si>
    <t>SOUTHWEST MIDDLE</t>
  </si>
  <si>
    <t>MEADOW WOODS ELEMENTARY</t>
  </si>
  <si>
    <t>WATERBRIDGE ELEMENTARY</t>
  </si>
  <si>
    <t>WINDY RIDGE K-8</t>
  </si>
  <si>
    <t>BAY MEADOWS ELEMENTARY</t>
  </si>
  <si>
    <t>JOHN YOUNG ELEMENTARY</t>
  </si>
  <si>
    <t>WATERFORD ELEMENTARY</t>
  </si>
  <si>
    <t>STONEWALL JACKSON MIDDLE</t>
  </si>
  <si>
    <t>DISCOVERY MIDDLE</t>
  </si>
  <si>
    <t>WESTRIDGE MIDDLE</t>
  </si>
  <si>
    <t>LITTLE RIVER ELEMENTARY</t>
  </si>
  <si>
    <t>JUDSON B WALKER MIDDLE</t>
  </si>
  <si>
    <t>WINEGARD ELEMENTARY</t>
  </si>
  <si>
    <t>DOMMERICH ELEMENTARY</t>
  </si>
  <si>
    <t>HUNTERS CREEK ELEMENTARY</t>
  </si>
  <si>
    <t>WESTPOINTE ELEMENTARY</t>
  </si>
  <si>
    <t>LAKE SYBELIA ELEMENTARY</t>
  </si>
  <si>
    <t>WINDERMERE ELEMENTARY</t>
  </si>
  <si>
    <t>MEADOWBROOK MIDDLE</t>
  </si>
  <si>
    <t>RIVERSIDE ELEMENTARY</t>
  </si>
  <si>
    <t>SADLER ELEMENTARY</t>
  </si>
  <si>
    <t>ROSEMONT ELEMENTARY</t>
  </si>
  <si>
    <t>CORNER LAKE MIDDLE</t>
  </si>
  <si>
    <t>APOPKA ELEMENTARY</t>
  </si>
  <si>
    <t>CHAIN OF LAKES MIDDLE</t>
  </si>
  <si>
    <t>WILLIAM S MAXEY ELEMENTARY</t>
  </si>
  <si>
    <t>ORANGE CENTER ELEMENTARY</t>
  </si>
  <si>
    <t>SOUTHWOOD ELEMENTARY</t>
  </si>
  <si>
    <t>HUNGERFORD ELEMENTARY</t>
  </si>
  <si>
    <t>PHYLLIS WHEATLEY ELEMENTARY</t>
  </si>
  <si>
    <t>SUNRISE ELEMENTARY</t>
  </si>
  <si>
    <t>MEADOW WOODS MIDDLE</t>
  </si>
  <si>
    <t>CONWAY MIDDLE</t>
  </si>
  <si>
    <t>BAY LAKE ELEMENTARY</t>
  </si>
  <si>
    <t>ALOMA ELEMENTARY</t>
  </si>
  <si>
    <t>WINTER PARK HIGH</t>
  </si>
  <si>
    <t>IVEY LANE ELEMENTARY</t>
  </si>
  <si>
    <t>RIDGEWOOD PARK ELEMENTARY</t>
  </si>
  <si>
    <t>SHENANDOAH ELEMENTARY</t>
  </si>
  <si>
    <t>COLUMBIA ELEMENTARY</t>
  </si>
  <si>
    <t>HIDDEN OAKS ELEMENTARY</t>
  </si>
  <si>
    <t>INDEPENDENCE ELEMENTARY</t>
  </si>
  <si>
    <t>PALMETTO ELEMENTARY</t>
  </si>
  <si>
    <t>MILLENNIA GARDENS ELEMENTARY</t>
  </si>
  <si>
    <t>OAK HILL ELEMENTARY</t>
  </si>
  <si>
    <t>WEST ORANGE HIGH</t>
  </si>
  <si>
    <t>APOPKA HIGH</t>
  </si>
  <si>
    <t>OCOEE ELEMENTARY</t>
  </si>
  <si>
    <t>PINAR ELEMENTARY</t>
  </si>
  <si>
    <t>WEKIVA HIGH</t>
  </si>
  <si>
    <t>LIBERTY MIDDLE</t>
  </si>
  <si>
    <t>MILLENNIA ELEMENTARY</t>
  </si>
  <si>
    <t>WESTBROOKE ELEMENTARY</t>
  </si>
  <si>
    <t>LAKE WHITNEY ELEMENTARY</t>
  </si>
  <si>
    <t>MOSS PARK ELEMENTARY</t>
  </si>
  <si>
    <t>DR. PHILLIPS ELEMENTARY</t>
  </si>
  <si>
    <t>DEERWOOD ELEMENTARY</t>
  </si>
  <si>
    <t>WILLIAM FRANGUS ELEMENTARY</t>
  </si>
  <si>
    <t>CASTLE CREEK ELEMENTARY</t>
  </si>
  <si>
    <t>SHINGLE CREEK ELEMENTARY</t>
  </si>
  <si>
    <t>TIMBER CREEK HIGH</t>
  </si>
  <si>
    <t>OLYMPIA HIGH</t>
  </si>
  <si>
    <t>CYPRESS CREEK HIGH</t>
  </si>
  <si>
    <t>FREEDOM HIGH</t>
  </si>
  <si>
    <t>PIEDMONT LAKES MIDDLE</t>
  </si>
  <si>
    <t>GOTHA MIDDLE</t>
  </si>
  <si>
    <t>ODYSSEY MIDDLE</t>
  </si>
  <si>
    <t>WOLF LAKE MIDDLE</t>
  </si>
  <si>
    <t>SOUTH CREEK MIDDLE</t>
  </si>
  <si>
    <t>SAND LAKE ELEMENTARY</t>
  </si>
  <si>
    <t>WYNDHAM LAKES ELEMENTARY</t>
  </si>
  <si>
    <t>WOLF LAKE ELEMENTARY</t>
  </si>
  <si>
    <t>VISTA LAKES ELEMENTARY</t>
  </si>
  <si>
    <t>BRIDGEWATER MIDDLE</t>
  </si>
  <si>
    <t>AVALON MIDDLE</t>
  </si>
  <si>
    <t>STONE LAKES ELEMENTARY</t>
  </si>
  <si>
    <t>SUNSET PARK ELEMENTARY</t>
  </si>
  <si>
    <t>KEENES CROSSING ELEMENTARY</t>
  </si>
  <si>
    <t>EAST RIVER HIGH</t>
  </si>
  <si>
    <t>SUNRIDGE ELEMENTARY</t>
  </si>
  <si>
    <t>SUN BLAZE ELEMENTARY</t>
  </si>
  <si>
    <t>AUDUBON PARK SCHOOL</t>
  </si>
  <si>
    <t>TIMBER SPRINGS MIDDLE</t>
  </si>
  <si>
    <t>WEDGEFIELD SCHOOL</t>
  </si>
  <si>
    <t>INNOVATION MIDDLE</t>
  </si>
  <si>
    <t>WINDERMERE HIGH SCHOOL</t>
  </si>
  <si>
    <t>SUNRIDGE MIDDLE</t>
  </si>
  <si>
    <t>EAGLE CREEK ELEMENTARY</t>
  </si>
  <si>
    <t>LAKE NONA MIDDLE</t>
  </si>
  <si>
    <t>WETHERBEE ELEMENTARY</t>
  </si>
  <si>
    <t>LAKE NONA HIGH</t>
  </si>
  <si>
    <t>FORSYTH WOODS ELEMENTARY</t>
  </si>
  <si>
    <t>TIMBER LAKES ELEMENTARY</t>
  </si>
  <si>
    <t>JONES HIGH</t>
  </si>
  <si>
    <t>ECCLESTON ELEMENTARY</t>
  </si>
  <si>
    <t>WASHINGTON SHORES ELEMENTARY</t>
  </si>
  <si>
    <t>CARVER MIDDLE</t>
  </si>
  <si>
    <t>OCVS VIRTUAL FRANCHISE</t>
  </si>
  <si>
    <t>OSCEOLA</t>
  </si>
  <si>
    <t>TOHOPEKALIGA</t>
  </si>
  <si>
    <t>HARMONY COMMUNITY SCHOOL</t>
  </si>
  <si>
    <t>NARCOOSSEE MIDDLE SCHOOL</t>
  </si>
  <si>
    <t>DISCOVERY INTERMEDIATE SCHOOL</t>
  </si>
  <si>
    <t>KISSIMMEE ELEMENTARY SCHOOL</t>
  </si>
  <si>
    <t>NARCOOSSEE ELEMENTARY SCHOOL</t>
  </si>
  <si>
    <t>CENTRAL AVENUE ELEMENTARY SCHOOL</t>
  </si>
  <si>
    <t>OSCEOLA HIGH SCHOOL</t>
  </si>
  <si>
    <t>DENN JOHN MIDDLE SCHOOL</t>
  </si>
  <si>
    <t>THACKER AVENUE ELEMENTARY FOR INTERNATIONAL STUDIES</t>
  </si>
  <si>
    <t>ST. CLOUD ELEMENTARY SCHOOL</t>
  </si>
  <si>
    <t>RENAISSANCE CHARTER SCHOOL AT POINCIANA</t>
  </si>
  <si>
    <t>FOUR CORNERS UPPER SCHOOL</t>
  </si>
  <si>
    <t>FLORIDA CYBER CHARTER ACADEMY AT OSCEOLA</t>
  </si>
  <si>
    <t>AVANT GARDE ACADEMY</t>
  </si>
  <si>
    <t>AVANT GARDE ACADEMY K8 OSCEOLA</t>
  </si>
  <si>
    <t>ST. CLOUD PREPARATORY ACADEMY</t>
  </si>
  <si>
    <t>MATER BRIGHTON LAKES</t>
  </si>
  <si>
    <t>RENAISSANCE CHARTER SCHOOL AT TAPESTRY</t>
  </si>
  <si>
    <t>OSCEOLA SCIENCE CHARTER SCHOOL</t>
  </si>
  <si>
    <t>SPORTS LEADERSHIP ARTS MANAGEMENT (SLAM)</t>
  </si>
  <si>
    <t>BRIDGEPREP ACADEMY OSCEOLA COUNTY</t>
  </si>
  <si>
    <t>MATER PALMS ACADEMY</t>
  </si>
  <si>
    <t>RENAISSANCE CHARTER SCHOOL AT BOGGY CREEK</t>
  </si>
  <si>
    <t>TRADE LOGISTICS AVIATION ACADEMY</t>
  </si>
  <si>
    <t>ST. CLOUD HIGH SCHOOL</t>
  </si>
  <si>
    <t>MATER ACADEMY AT ST CLOUD</t>
  </si>
  <si>
    <t>KISSIMMEE MIDDLE SCHOOL</t>
  </si>
  <si>
    <t>MICHIGAN AVENUE ELEMENTARY SCHOOL</t>
  </si>
  <si>
    <t>ST. CLOUD MIDDLE SCHOOL</t>
  </si>
  <si>
    <t>KOA ELEMENTARY SCHOOL</t>
  </si>
  <si>
    <t>REEDY CREEK ELEMENTARY SCHOOL</t>
  </si>
  <si>
    <t>WESTSIDE K-8 SCHOOL</t>
  </si>
  <si>
    <t>NEPTUNE MIDDLE SCHOOL</t>
  </si>
  <si>
    <t>VENTURA ELEMENTARY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</si>
  <si>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</si>
  <si>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</si>
  <si>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</si>
  <si>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</si>
  <si>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</si>
  <si>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</si>
  <si>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</si>
  <si>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DEERWOOD ELEMENTARY SCHOOL</t>
  </si>
  <si>
    <t>POINCIANA HIGH SCHOOL</t>
  </si>
  <si>
    <t>LIBERTY HIGH SCHOOL</t>
  </si>
  <si>
    <t>NEW DIMENSIONS HIGH SCHOOL</t>
  </si>
  <si>
    <t>PROFESSIONAL &amp; TECHNICAL HIGH SCHOOL</t>
  </si>
  <si>
    <t>FOUR CORNERS CHARTER SCHOOL</t>
  </si>
  <si>
    <t>KISSIMMEE CHARTER ACADEMY</t>
  </si>
  <si>
    <t>P. M. WELLS CHARTER ACADEMY</t>
  </si>
  <si>
    <t>POINCIANA ACADEMY OF FINE ARTS</t>
  </si>
  <si>
    <t>CELEBRATION HIGH SCHOOL</t>
  </si>
  <si>
    <t>PARTIN SETTLEMENT ELEMENTARY SCHOOL</t>
  </si>
  <si>
    <t>CANOE CREEK CHARTER ACADEMY</t>
  </si>
  <si>
    <t>OSCEOLA COUNTY SCHOOL FOR THE ARTS</t>
  </si>
  <si>
    <t>HARMONY HIGH SCHOOL</t>
  </si>
  <si>
    <t>FLORA RIDGE ELEMENTARY SCHOOL</t>
  </si>
  <si>
    <t>BELLALAGO CHARTER ACADEMY</t>
  </si>
  <si>
    <t>NEPTUNE ELEMENTARY SCHOOL</t>
  </si>
  <si>
    <t>CHESTNUT ELEMENTARY SCHOOL FOR SCIENCE AND ENGINEERING</t>
  </si>
  <si>
    <t>EAST LAKE ELEMENTARY SCHOOL</t>
  </si>
  <si>
    <t>NEOCITY ACADEMY</t>
  </si>
  <si>
    <t>OSCEOLA VIRTUAL FRANCHISE (SECONDARY)</t>
  </si>
  <si>
    <t>PALM BEACH</t>
  </si>
  <si>
    <t>HIDDEN OAKS ELEMENTARY SCHOOL</t>
  </si>
  <si>
    <t>HOPE-CENTENNIAL ELEMENTARY SCHOOL</t>
  </si>
  <si>
    <t>L C SWAIN MIDDLE SCHOOL</t>
  </si>
  <si>
    <t>WATERS EDGE ELEMENTARY SCHOOL</t>
  </si>
  <si>
    <t>PINE JOG ELEMENTARY SCHOOL</t>
  </si>
  <si>
    <t>EVERGLADES ELEMENTARY</t>
  </si>
  <si>
    <t>JUPITER HIGH SCHOOL</t>
  </si>
  <si>
    <t>ALLAMANDA ELEMENTARY SCHOOL</t>
  </si>
  <si>
    <t>PALM BEACH GARDENS ELEMENTARY SCHOOL</t>
  </si>
  <si>
    <t>HOWELL L. WATKINS MIDDLE SCHOOL</t>
  </si>
  <si>
    <t>THE CONSERVATORY SCHOOL AT NORTH PALM BEACH</t>
  </si>
  <si>
    <t>SUNCOAST COMMUNITY HIGH SCHOOL</t>
  </si>
  <si>
    <t>WASHINGTON ELEMENTARY MAGNET SCHOOL</t>
  </si>
  <si>
    <t>LINCOLN ELEMENTARY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</si>
  <si>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</si>
  <si>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</si>
  <si>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</si>
  <si>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</si>
  <si>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</si>
  <si>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 B. KINSEY/PALMVIEW ELEMENTARY</t>
  </si>
  <si>
    <t>ALEXANDER W DREYFOOS JUNIOR SCHOOL OF THE ARTS</t>
  </si>
  <si>
    <t>PALM BEACH PUBLIC SCHOOL</t>
  </si>
  <si>
    <t>WEST GATE ELEMENTARY SCHOOL</t>
  </si>
  <si>
    <t>BELVEDERE ELEMENTARY SCHOOL</t>
  </si>
  <si>
    <t>CONNISTON MIDDLE SCHOOL</t>
  </si>
  <si>
    <t>SOUTH OLIVE ELEMENTARY SCHOOL</t>
  </si>
  <si>
    <t>FOREST HILL COMMUNITY HIGH SCHOOL</t>
  </si>
  <si>
    <t>BERKSHIRE ELEMENTARY SCHOOL</t>
  </si>
  <si>
    <t>FOREST HILL ELEMENTARY SCHOOL</t>
  </si>
  <si>
    <t>GREENACRES ELEMENTARY SCHOOL</t>
  </si>
  <si>
    <t>MARSH POINTE ELEMENTARY</t>
  </si>
  <si>
    <t>ACADEMY FOR POSITIVE LEARNING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</si>
  <si>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</si>
  <si>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</si>
  <si>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</si>
  <si>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</si>
  <si>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</si>
  <si>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</si>
  <si>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</si>
  <si>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</si>
  <si>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POINCIANA STEM ELEMENTARY MAGNET SCHOOL</t>
  </si>
  <si>
    <t>GALAXY ELEMENTARY SCHOOL</t>
  </si>
  <si>
    <t>FOREST PARK ELEMENTARY SCHOOL</t>
  </si>
  <si>
    <t>ATLANTIC HIGH SCHOOL</t>
  </si>
  <si>
    <t>PLUMOSA SCHOOL OF THE ARTS</t>
  </si>
  <si>
    <t>S. D. SPADY ELEMENTARY SCHOOL</t>
  </si>
  <si>
    <t>J. C. MITCHELL ELEMENTARY SCHOOL</t>
  </si>
  <si>
    <t>BOCA RATON ELEMENTARY SCHOOL</t>
  </si>
  <si>
    <t>BOCA RATON COMMUNITY HIGH SCHOOL</t>
  </si>
  <si>
    <t>PAHOKEE ELEMENTARY SCHOOL</t>
  </si>
  <si>
    <t>GOVE ELEMENTARY SCHOOL</t>
  </si>
  <si>
    <t>GLADE 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</si>
  <si>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</si>
  <si>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</si>
  <si>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</si>
  <si>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</si>
  <si>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</si>
  <si>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</si>
  <si>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</si>
  <si>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</si>
  <si>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</si>
  <si>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COMMUNITY MIDDLE SCHOOL</t>
  </si>
  <si>
    <t>CLIFFORD O TAYLOR/KIRKLANE ELEMENTARY</t>
  </si>
  <si>
    <t>DWIGHT D. EISENHOWER ELEMENTARY SCHOOL</t>
  </si>
  <si>
    <t>SOUTH TECH ACADEMY</t>
  </si>
  <si>
    <t>CONGRESS COMMUNITY MIDDLE SCHOOL</t>
  </si>
  <si>
    <t>SANTALUCES COMMUNITY HIGH</t>
  </si>
  <si>
    <t>JERRY THOMAS ELEMENTARY SCHOOL</t>
  </si>
  <si>
    <t>VERDE ELEMENTARY SCHOOL</t>
  </si>
  <si>
    <t>WELLINGTON ELEMENTARY SCHOOL</t>
  </si>
  <si>
    <t>SPANISH RIVER COMMUNITY HIGH SCHOOL</t>
  </si>
  <si>
    <t>CRESTWOOD COMMUNITY MIDDLE</t>
  </si>
  <si>
    <t>WELLINGTON LANDINGS MIDDLE</t>
  </si>
  <si>
    <t>SEMINOLE TRAILS ELEMENTARY SCHOOL</t>
  </si>
  <si>
    <t>JUPITER MIDDLE SCHOOL</t>
  </si>
  <si>
    <t>DEL PRADO ELEMENTARY SCHOOL</t>
  </si>
  <si>
    <t>LOGGERS' RUN COMMUNITY MIDDLE SCHOOL</t>
  </si>
  <si>
    <t>H. L. JOHNSON ELEMENTARY SCHOOL</t>
  </si>
  <si>
    <t>PAHOKEE MIDDLE-SENIOR HIGH</t>
  </si>
  <si>
    <t>CORAL SUNSET ELEMENTARY SCHOOL</t>
  </si>
  <si>
    <t>CHRISTA MCAULIFFE MIDDLE SCHOOL</t>
  </si>
  <si>
    <t>K. E. CUNNINGHAM/CANAL POINT ELEMENTARY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</si>
  <si>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</si>
  <si>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</si>
  <si>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</si>
  <si>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</si>
  <si>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</t>
  </si>
  <si>
    <t>WOODLANDS MIDDLE SCHOOL</t>
  </si>
  <si>
    <t>CYPRESS TRAILS ELEMENTARY SCHOOL</t>
  </si>
  <si>
    <t>MORIKAMI PARK ELEMENTARY SCHOOL</t>
  </si>
  <si>
    <t>SANDPIPER SHORES ELEMENTARY SCHOOL</t>
  </si>
  <si>
    <t>WATSON B. DUNCAN MIDDLE SCHOOL</t>
  </si>
  <si>
    <t>BEAR LAKES MIDDLE SCHOOL</t>
  </si>
  <si>
    <t>OMNI MIDDLE SCHOOL</t>
  </si>
  <si>
    <t>PARK VISTA COMMUNITY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</si>
  <si>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</si>
  <si>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</si>
  <si>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</si>
  <si>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</si>
  <si>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</si>
  <si>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</si>
  <si>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</si>
  <si>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</si>
  <si>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COMMUNITY MIDDLE</t>
  </si>
  <si>
    <t>ACREAGE PINES ELEMENTARY SCHOOL</t>
  </si>
  <si>
    <t>OKEEHEELEE MIDDLE SCHOOL</t>
  </si>
  <si>
    <t>OLYMPIC HEIGHTS COMMUNITY HIGH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</si>
  <si>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</si>
  <si>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</si>
  <si>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</si>
  <si>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</si>
  <si>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</si>
  <si>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COMMUNITY HIGH</t>
  </si>
  <si>
    <t>PIONEER PARK ELEMENTARY SCHOOL</t>
  </si>
  <si>
    <t>BELLE GLADE ELEMENTARY SCHOOL</t>
  </si>
  <si>
    <t>GOLDEN GROVE ELEMENTARY SCHOOL</t>
  </si>
  <si>
    <t>SOUTH GRADE ELEMENTARY SCHOOL</t>
  </si>
  <si>
    <t>WESTERN PINES COMMUNITY MIDDLE</t>
  </si>
  <si>
    <t>EAGLES LANDING MIDDLE SCHOOL</t>
  </si>
  <si>
    <t>DR. MARY MCLEOD BETHUNE ELEMENTARY</t>
  </si>
  <si>
    <t>BAK MIDDLE SCHOOL OF THE ARTS</t>
  </si>
  <si>
    <t>BEACON COVE INTERMEDIATE SCHOOL</t>
  </si>
  <si>
    <t>FRONTIER ELEMENTARY SCHOOL</t>
  </si>
  <si>
    <t>BINKS FOREST ELEMENTARY SCHOOL</t>
  </si>
  <si>
    <t>PLEASANT CITY ELEMENTARY SCHOOL</t>
  </si>
  <si>
    <t>POLO PARK MIDDLE SCHOOL</t>
  </si>
  <si>
    <t>INDEPENDENCE MIDDLE SCHOOL</t>
  </si>
  <si>
    <t>PALM BEACH CENTRAL HIGH SCHOOL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</si>
  <si>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</si>
  <si>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</si>
  <si>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</si>
  <si>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</si>
  <si>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</si>
  <si>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CROSSPOINTE ELEMENTARY SCHOOL</t>
  </si>
  <si>
    <t>ROYAL PALM BEACH ELEMENTARY SCHOOL</t>
  </si>
  <si>
    <t>BENOIST FARMS ELEMENTARY SCHOOL</t>
  </si>
  <si>
    <t>CHOLEE LAKE ELEMENTARY SCHOOL</t>
  </si>
  <si>
    <t>TRADEWINDS MIDDLE SCHOOL</t>
  </si>
  <si>
    <t>PALM BEACH MARITIME ACADEMY</t>
  </si>
  <si>
    <t>VILLAGE ACADEMY ON THE ART &amp; SARA JO KOBACKER CAMPUS</t>
  </si>
  <si>
    <t>OSCEOLA CREEK MIDDLE SCHOOL</t>
  </si>
  <si>
    <t>PIERCE HAMMOCK ELEMENTARY SCHOOL</t>
  </si>
  <si>
    <t>WESTERN ACADEMY CHARTER SCHOOL</t>
  </si>
  <si>
    <t>WEST BOCA RATON HIGH SCHOOL</t>
  </si>
  <si>
    <t>DIAMOND VIEW ELEMENTARY SCHOOL</t>
  </si>
  <si>
    <t>EQUESTRIAN TRAILS ELEMENTARY</t>
  </si>
  <si>
    <t>GRASSY WATERS ELEMENTARY SCHOOL</t>
  </si>
  <si>
    <t>ELBRIDGE GALE ELEMENTARY SCHOOL</t>
  </si>
  <si>
    <t>EMERALD COVE MIDDLE SCHOOL</t>
  </si>
  <si>
    <t>IMAGINE SCHOOLS CHANCELLOR CAMPUS</t>
  </si>
  <si>
    <t>GLADES ACADEMY, INC</t>
  </si>
  <si>
    <t>BRIGHT FUTURES ACADEMY</t>
  </si>
  <si>
    <t>MONTESSORI ACADEMYOF EARLY ENRICHMENT, INC</t>
  </si>
  <si>
    <t>SOMERSET ACADEMY JFK CHARTER SCHOOL</t>
  </si>
  <si>
    <t>G-STAR SCHOOL OF THE ARTS</t>
  </si>
  <si>
    <t>SOMERSET ACADEMY BOCA EAST</t>
  </si>
  <si>
    <t>RENAISSANCE CHARTER SCHOOL AT WEST PALM BEACH</t>
  </si>
  <si>
    <t>SOUTH TECH PREPARATORY ACADEMY</t>
  </si>
  <si>
    <t>SEMINOLE RIDGE COMMUNITY HIGH SCHOOL</t>
  </si>
  <si>
    <t>PALM BEACH MARITIME ACADEMY HIGH SCHOOL</t>
  </si>
  <si>
    <t>BEN GAMLA-PALM BEACH</t>
  </si>
  <si>
    <t>GARDENS SCHOOL OF TECHNOLOGY ARTS INC</t>
  </si>
  <si>
    <t>RENAISSANCE CHARTER SCHOOL AT PALMS WEST</t>
  </si>
  <si>
    <t>RENAISSANCE CHARTER SCHOOL AT WELLINGTON</t>
  </si>
  <si>
    <t>RENAISSANCE CHARTER SCHOOL AT SUMMIT</t>
  </si>
  <si>
    <t>SOMERSET ACADEMY CANYONS MIDDLE SCHOOL</t>
  </si>
  <si>
    <t>SOMERSET ACADEMY CANYONS HIGH SCHOOL</t>
  </si>
  <si>
    <t>FRANKLIN ACADEMY - BOYNTON BEACH</t>
  </si>
  <si>
    <t>FRANKLIN ACADEMY CHARTER C</t>
  </si>
  <si>
    <t>SOMERSET ACADEMY BOCA MIDDLE SCHOOL</t>
  </si>
  <si>
    <t>RENAISSANCE CHARTER SCHOOL AT CYPRESS</t>
  </si>
  <si>
    <t>RENAISSANCE CHARTER SCHOOL AT CENTRAL PALM</t>
  </si>
  <si>
    <t>FRANKLIN ACADEMY CHARTER D</t>
  </si>
  <si>
    <t>UNIVERSITY PREPARATORY ACADEMY PALM BEACH</t>
  </si>
  <si>
    <t>SPORTS LEADERSHIP AND MANAGEMENT (SLAM) MIDDLE SCHOOL PALM BEACH</t>
  </si>
  <si>
    <t>SOMERSET ACADEMY LAKES</t>
  </si>
  <si>
    <t>BRIDGEPREP ACADEMY OF PALM BEACH</t>
  </si>
  <si>
    <t>SLAM BOCA</t>
  </si>
  <si>
    <t>PALM BEACH VIRTUAL FRANCHISE</t>
  </si>
  <si>
    <t>PASCO</t>
  </si>
  <si>
    <t>RODNEY B. COX ELEMENTARY SCHOOL</t>
  </si>
  <si>
    <t>PASCO HIGH SCHOOL</t>
  </si>
  <si>
    <t>TRINITY ELEMENTARY SCHOOL</t>
  </si>
  <si>
    <t>SEVEN SPRINGS MIDDLE SCHOOL</t>
  </si>
  <si>
    <t>DENHAM OAKS ELEMENTARY SCHOOL</t>
  </si>
  <si>
    <t>CHESTER W. TAYLOR, JUNIOR.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</si>
  <si>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</si>
  <si>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</si>
  <si>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</si>
  <si>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</si>
  <si>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</si>
  <si>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</si>
  <si>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</si>
  <si>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JAMES 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</si>
  <si>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</si>
  <si>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</si>
  <si>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</si>
  <si>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</si>
  <si>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</si>
  <si>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</si>
  <si>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</si>
  <si>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</si>
  <si>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</si>
  <si>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</si>
  <si>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</si>
  <si>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</si>
  <si>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</si>
  <si>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</si>
  <si>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CREWS LAKE MIDDLE SCHOOL.</t>
  </si>
  <si>
    <t>VETERANS ELEMENTARY SCHOOL</t>
  </si>
  <si>
    <t>WATERGRASS ELEMENTARY SCHOOL</t>
  </si>
  <si>
    <t>ANCLOTE HIGH SCHOOL</t>
  </si>
  <si>
    <t>FIVAY HIGH SCHOOL</t>
  </si>
  <si>
    <t>ODESSA ELEMENTARY SCHOOL</t>
  </si>
  <si>
    <t>SANDERS MEMORIAL ELEMENTARY SCHOOL</t>
  </si>
  <si>
    <t>QUAIL HOLLOW ELEMENTARY SCHOOL</t>
  </si>
  <si>
    <t>SHADY HILLS ELEMENTARY SCHOOL</t>
  </si>
  <si>
    <t>WIREGRASS ELEMENTARY SCHOOL</t>
  </si>
  <si>
    <t>CYPRESS CREEK MIDDLE/HIGH SCHOOL</t>
  </si>
  <si>
    <t>BEXLEY ELEMENTARY SCHOOL</t>
  </si>
  <si>
    <t>WENDELL KRINN TECHNICAL HIGH SCHOOL</t>
  </si>
  <si>
    <t>ZEPHYRHILLS HIGH SCHOOL</t>
  </si>
  <si>
    <t>WOODLAND ELEMENTARY SCHOOL</t>
  </si>
  <si>
    <t>CONNERTON ELEMENTARY SCHOOL</t>
  </si>
  <si>
    <t>MITTYE P. LOCKE ELEMENTARY SCHOOL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</si>
  <si>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</si>
  <si>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</si>
  <si>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</si>
  <si>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</si>
  <si>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</si>
  <si>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</si>
  <si>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</si>
  <si>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</si>
  <si>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</si>
  <si>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</si>
  <si>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</si>
  <si>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DR. MARY GIELLA ELEMENTARY SCHOOL</t>
  </si>
  <si>
    <t>THOMAS E. WEIGHTMAN MIDDLE SCHOOL</t>
  </si>
  <si>
    <t>RIVER RIDGE HIGH SCHOOL</t>
  </si>
  <si>
    <t>RIVER RIDGE MIDDLE SCHOOL</t>
  </si>
  <si>
    <t>HUDSON HIGH SCHOOL</t>
  </si>
  <si>
    <t>LAND O' LAKES HIGH SCHOOL</t>
  </si>
  <si>
    <t>ANCLOTE ELEMENTARY SCHOOL</t>
  </si>
  <si>
    <t>PINE VIEW ELEMENTARY SCHOOL</t>
  </si>
  <si>
    <t>GULFSIDE ELEMENTARY SCHOOL</t>
  </si>
  <si>
    <t>PINE VIEW MIDDLE SCHOOL</t>
  </si>
  <si>
    <t>MOON LAKE ELEMENTARY SCHOOL</t>
  </si>
  <si>
    <t>HUDSON MIDDLE SCHOOL</t>
  </si>
  <si>
    <t>LAKE MYRTLE ELEMENTARY SCHOOL</t>
  </si>
  <si>
    <t>SAND PINE ELEMENTARY SCHOOL</t>
  </si>
  <si>
    <t>WESLEY CHAPEL ELEMENTARY SCHOOL</t>
  </si>
  <si>
    <t>SEVEN OAKS ELEMENTARY SCHOOL</t>
  </si>
  <si>
    <t>DAYSPRING ACADEMY</t>
  </si>
  <si>
    <t>ACADEMY AT THE FARM</t>
  </si>
  <si>
    <t>COUNTRYSIDE MONTESSORI ACADEMY</t>
  </si>
  <si>
    <t>ATHENIAN ACADEMY OF TECHNOLOGY AND THE ARTS</t>
  </si>
  <si>
    <t>IMAGINE SCHOOL AT LAND O' LAKES</t>
  </si>
  <si>
    <t>CLASSICAL PREPARATORY SCHOOL</t>
  </si>
  <si>
    <t>LEARNING LODGE ACADEMY</t>
  </si>
  <si>
    <t>PLATO ACADEMY TRINITY CHARTER SCHOOL</t>
  </si>
  <si>
    <t>UNION PARK CHARTER ACADEMY</t>
  </si>
  <si>
    <t>PASCO ESCHOOL-VIRTUAL FRANCHISE</t>
  </si>
  <si>
    <t>PASCO VIRTUAL INSTRUCTION PROGRAM (DISTRICT PROVIDED)</t>
  </si>
  <si>
    <t>PINELLAS</t>
  </si>
  <si>
    <t>ANONA ELEMENTARY SCHOOL</t>
  </si>
  <si>
    <t>AZALEA ELEMENTARY SCHOOL</t>
  </si>
  <si>
    <t>AZALEA MIDDLE SCHOOL</t>
  </si>
  <si>
    <t>BARDMOOR ELEMENTARY SCHOOL</t>
  </si>
  <si>
    <t>LARGO MIDDLE SCHOOL</t>
  </si>
  <si>
    <t>BAUDER ELEMENTARY SCHOOL</t>
  </si>
  <si>
    <t>BAY POINT ELEMENTARY SCHOOL</t>
  </si>
  <si>
    <t>BAY POINT MIDDLE SCHOOL</t>
  </si>
  <si>
    <t>BAY VISTA FUNDAMENTAL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</si>
  <si>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</si>
  <si>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</si>
  <si>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</si>
  <si>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</si>
  <si>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</si>
  <si>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</si>
  <si>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</si>
  <si>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JOSEPH L. CARWISE MIDDLE SCHOOL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</si>
  <si>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</si>
  <si>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</si>
  <si>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</si>
  <si>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</si>
  <si>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</si>
  <si>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LEILA DAVIS ELEMENTARY SCHOOL</t>
  </si>
  <si>
    <t>DIXIE M.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</si>
  <si>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</si>
  <si>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</si>
  <si>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</si>
  <si>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</si>
  <si>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</si>
  <si>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JOHN M. SEXTON ELEMENTARY SCHOOL</t>
  </si>
  <si>
    <t>FITZGERALD MIDDLE SCHOOL</t>
  </si>
  <si>
    <t>FOREST LAKES ELEMENTARY SCHOOL</t>
  </si>
  <si>
    <t>FUGUITT ELEMENTARY SCHOOL</t>
  </si>
  <si>
    <t>LYNCH ELEMENTARY SCHOOL</t>
  </si>
  <si>
    <t>PERKINS ELEMENTARY SCHOOL</t>
  </si>
  <si>
    <t>GARRISON-JONES ELEMENTARY SCHOOL</t>
  </si>
  <si>
    <t>GIBBS HIGH SCHOOL</t>
  </si>
  <si>
    <t>GULFPORT MONTESSORI ELEMENTARY SCHOOL</t>
  </si>
  <si>
    <t>HIGHLAND LAKES ELEMENTARY SCHOOL</t>
  </si>
  <si>
    <t>HIGH POINT ELEMENTARY SCHOOL</t>
  </si>
  <si>
    <t>DOUGLAS L. JAMERSON JUNIOR. ELEMENTARY</t>
  </si>
  <si>
    <t>LAKEVIEW FUNDAMENTAL ELEMENTARY</t>
  </si>
  <si>
    <t>LAKEWOOD ELEMENTARY SCHOOL</t>
  </si>
  <si>
    <t>LAKEWOOD HIGH SCHOOL</t>
  </si>
  <si>
    <t>LARGO HIGH SCHOOL</t>
  </si>
  <si>
    <t>LEALMAN AVENUE ELEMENTARY SCHOOL</t>
  </si>
  <si>
    <t>MADEIRA BEACH FUNDAMENTAL K-8</t>
  </si>
  <si>
    <t>MAXIMO ELEMENTARY SCHOOL</t>
  </si>
  <si>
    <t>MCMULLEN-BOOTH ELEMENTARY SCHOOL</t>
  </si>
  <si>
    <t>MEADOWLAWN MIDDLE SCHOOL</t>
  </si>
  <si>
    <t>MIDTOWN ACADEMY</t>
  </si>
  <si>
    <t>MILDRED HELMS ELEMENTARY SCHOOL</t>
  </si>
  <si>
    <t>MOUNT VERNON ELEMENTARY SCHOOL</t>
  </si>
  <si>
    <t>NORTH SHORE ELEMENTARY SCHOOL</t>
  </si>
  <si>
    <t>OAK GROVE MIDDLE SCHOOL</t>
  </si>
  <si>
    <t>OAKHURST ELEMENTARY SCHOOL</t>
  </si>
  <si>
    <t>OLDSMAR ELEMENTARY SCHOOL</t>
  </si>
  <si>
    <t>ORANGE GROVE ELEMENTARY SCHOOL</t>
  </si>
  <si>
    <t>OSCEOLA FUNDAMENTAL HIGH</t>
  </si>
  <si>
    <t>OZONA ELEMENTARY SCHOOL</t>
  </si>
  <si>
    <t>CURTIS FUNDAMENTAL ELEMENTARY</t>
  </si>
  <si>
    <t>PALM HARBOR MIDDLE SCHOOL</t>
  </si>
  <si>
    <t>PASADENA FUNDAMENTAL ELEMENTARY SCHOOL</t>
  </si>
  <si>
    <t>PINELLAS CENTRAL ELEMENTARY SCHOOL</t>
  </si>
  <si>
    <t>RICHARD O JACOBSON TECHNICAL HIGH SCHOOL AT SEMINOLE</t>
  </si>
  <si>
    <t>PINELLAS PARK ELEMENTARY SCHOOL</t>
  </si>
  <si>
    <t>PINELLAS PARK MIDDLE SCHOOL</t>
  </si>
  <si>
    <t>PINELLAS PARK HIGH SCHOOL</t>
  </si>
  <si>
    <t>PLUMB ELEMENTARY SCHOOL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</si>
  <si>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</si>
  <si>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</si>
  <si>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</si>
  <si>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</si>
  <si>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</si>
  <si>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</si>
  <si>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</si>
  <si>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</si>
  <si>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SEVENTY-FOURTH ST. ELEMENTARY</t>
  </si>
  <si>
    <t>SHORE ACRES ELEMENTARY SCHOOL</t>
  </si>
  <si>
    <t>JOHN HOPKINS MIDDLE SCHOOL</t>
  </si>
  <si>
    <t>SKYCREST ELEMENTARY SCHOOL</t>
  </si>
  <si>
    <t>SKYVIEW ELEMENTARY SCHOOL</t>
  </si>
  <si>
    <t>STARKEY ELEMENTARY SCHOOL</t>
  </si>
  <si>
    <t>MARJORIE KINNAN RAWLINGS ELEM</t>
  </si>
  <si>
    <t>SUNSET HILLS ELEMENTARY SCHOOL</t>
  </si>
  <si>
    <t>TARPON SPRINGS ELEMENTARY SCHOOL</t>
  </si>
  <si>
    <t>TARPON SPRINGS HIGH SCHOOL</t>
  </si>
  <si>
    <t>TARPON SPRINGS MIDDLE SCHOOL</t>
  </si>
  <si>
    <t>NEW HEIGHTS ELEMENTARY SCHOOL</t>
  </si>
  <si>
    <t>TYRONE MIDDLE SCHOOL</t>
  </si>
  <si>
    <t>THURGOOD MARSHALL FUNDAMENTAL</t>
  </si>
  <si>
    <t>TARPON SPRINGS FUNDAMENTAL ELE</t>
  </si>
  <si>
    <t>PALM HARBOR UNIVERSITY HIGH</t>
  </si>
  <si>
    <t>WALSINGHAM ELEMENTARY SCHOOL</t>
  </si>
  <si>
    <t>WESTGATE ELEMENTARY SCHOOL</t>
  </si>
  <si>
    <t>EAST LAKE HIGH SCHOOL</t>
  </si>
  <si>
    <t>SOUTHERN OAK ELEMENTARY SCHOOL</t>
  </si>
  <si>
    <t>CYPRESS WOODS ELEMENTARY SCHOOL</t>
  </si>
  <si>
    <t>SUTHERLAND ELEMENTARY SCHOOL</t>
  </si>
  <si>
    <t>LAKE ST. GEORGE ELEMENTARY SCHOOL</t>
  </si>
  <si>
    <t>GULF BEACHES ELEMENTARY MAGNET SCHOOL</t>
  </si>
  <si>
    <t>KINGS HIGHWAY ELEMENTARY MAGNET SCHOOL</t>
  </si>
  <si>
    <t>EAST LAKE MIDDLE SCHOOL ACADEMY OF ENGINEERING</t>
  </si>
  <si>
    <t>PINELLAS VIRTUAL FRANCHISE</t>
  </si>
  <si>
    <t>ACADEMIE DA VINCI CHARTER SCHOOL</t>
  </si>
  <si>
    <t>ATHENIAN ACADEMY</t>
  </si>
  <si>
    <t>PINELLAS PREPARATORY ACADEMY</t>
  </si>
  <si>
    <t>PLATO ACADEMY CLEARWATER</t>
  </si>
  <si>
    <t>ST. PETERSBURG COLLEGIATE HIGH SCHOOL</t>
  </si>
  <si>
    <t>ALFRED ADLER ELEMENTARY SCHOOL</t>
  </si>
  <si>
    <t>PINELLAS PRIMARY ACADEMY</t>
  </si>
  <si>
    <t>PLATO ACADEMY PALM HARBOR CHARTER SCHOOL</t>
  </si>
  <si>
    <t>PINELLAS ACADEMY OF MATH AND SCIENCE</t>
  </si>
  <si>
    <t>DISCOVERY ACADEMY OF SCIENCE</t>
  </si>
  <si>
    <t>PLATO ACADEMY LARGO CHARTER SCHOOL</t>
  </si>
  <si>
    <t>PLATO SEMINOLE</t>
  </si>
  <si>
    <t>PLATO ACADEMY CHARTER SCHOOL TARPON SPRINGS</t>
  </si>
  <si>
    <t>PLATO ACADEMY OF ST.PETERSBURG</t>
  </si>
  <si>
    <t>PLATO ACADEMY PINELLAS PARK CHARTER SCHOOL</t>
  </si>
  <si>
    <t>POLK</t>
  </si>
  <si>
    <t>LAKELAND SENIOR HIGH SCHOOL</t>
  </si>
  <si>
    <t>LAWTON CHILES MIDDLE ACADEMY</t>
  </si>
  <si>
    <t>CARLTON PALMORE ELEMENTARY SCHOOL</t>
  </si>
  <si>
    <t>CLEVELAND COURT ELEMENTARY SCHOOL</t>
  </si>
  <si>
    <t>COMBEE ACADEMY OF DESIGN AND ENGINEERING</t>
  </si>
  <si>
    <t>DIXIELAND ELEMENTARY SCHOOL</t>
  </si>
  <si>
    <t>PHILIP O'BRIEN ELEMENTARY SCHOOL</t>
  </si>
  <si>
    <t>MEDULLA ELEMENTARY SCHOOL</t>
  </si>
  <si>
    <t>R. BRUCE WAGNER ELEMENTARY SCHOOL</t>
  </si>
  <si>
    <t>NORTH LAKELAND ELEMENTARY SCHOOL OF CHOICE</t>
  </si>
  <si>
    <t>SOUTHWEST ELEMENTARY SCHOOL</t>
  </si>
  <si>
    <t>LINCOLN AVENUE ACADEMY</t>
  </si>
  <si>
    <t>ROCHELLE SCHOOL OF THE ARTS</t>
  </si>
  <si>
    <t>DANIEL JENKINS ACADEMY OF TECHNOLOGY MIDDLE SCHOOL</t>
  </si>
  <si>
    <t>SHELLEY S. BOONE MIDDLE SCHOOL</t>
  </si>
  <si>
    <t>ALTA VISTA ELEMENTARY SCHOOL</t>
  </si>
  <si>
    <t>SANDHILL ELEMENTARY SCHOOL</t>
  </si>
  <si>
    <t>BETHUNE ACADEMY</t>
  </si>
  <si>
    <t>DAVENPORT SCHOOL OF THE ARTS</t>
  </si>
  <si>
    <t>RIDGEVIEW GLOBAL STUDIES ACADEMY</t>
  </si>
  <si>
    <t>WINTER HAVEN SENIOR HIGH SCHOOL</t>
  </si>
  <si>
    <t>DENISON MIDDLE SCHOOL</t>
  </si>
  <si>
    <t>FRANK E. 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</si>
  <si>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</si>
  <si>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</si>
  <si>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</si>
  <si>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</si>
  <si>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</t>
  </si>
  <si>
    <t>LAKE ALFRED ELEMENTARY SCHOOL</t>
  </si>
  <si>
    <t>WAHNETA ELEMENTARY SCHOOL</t>
  </si>
  <si>
    <t>JEWETT MIDDLE ACADEMY MAGNET</t>
  </si>
  <si>
    <t>JEWETT SCHOOL OF THE ARTS</t>
  </si>
  <si>
    <t>FORT MEADE MIDDLE/SENIOR HIGH SCHOOL</t>
  </si>
  <si>
    <t>LEWIS ANNA WOODBURY ELEMENTARY SCHOOL</t>
  </si>
  <si>
    <t>AUBURNDALE SENIOR HIGH SCHOOL</t>
  </si>
  <si>
    <t>JERE L. STAMBAUGH MIDDLE</t>
  </si>
  <si>
    <t>LENA VISTA ELEMENTARY SCHOOL</t>
  </si>
  <si>
    <t>AUBURNDALE CENTRAL ELEMENTARY SCHOOL</t>
  </si>
  <si>
    <t>WALTER CALDWELL ELEMENTARY SCHOOL</t>
  </si>
  <si>
    <t>POLK CITY ELEMENTARY SCHOOL</t>
  </si>
  <si>
    <t>BARTOW SENIOR HIGH SCHOOL</t>
  </si>
  <si>
    <t>BARTOW MIDDLE SCHOOL</t>
  </si>
  <si>
    <t>CHAIN OF LAKES ELEMENTARY SCHOOL</t>
  </si>
  <si>
    <t>RIDGE COMMUNITY HIGH SCHOOL</t>
  </si>
  <si>
    <t>BARTOW ELEMENTARY ACADEMY</t>
  </si>
  <si>
    <t>FLORAL AVENUE ELEMENTARY SCHOOL</t>
  </si>
  <si>
    <t>UNION ACADEMY</t>
  </si>
  <si>
    <t>CITRUS RIDGE A CIVICS ACADEMY</t>
  </si>
  <si>
    <t>ALTURAS ELEMENTARY SCHOOL</t>
  </si>
  <si>
    <t>TENOROC HIGH SCHOOL</t>
  </si>
  <si>
    <t>HIGHLAND CITY ELEMENTARY SCHOOL</t>
  </si>
  <si>
    <t>MULBERRY SENIOR HIGH SCHOOL</t>
  </si>
  <si>
    <t>PURCELL ELEMENTARY SCHOOL</t>
  </si>
  <si>
    <t>KINGSFORD ELEMENTARY SCHOOL</t>
  </si>
  <si>
    <t>MULBERRY MIDDLE SCHOOL</t>
  </si>
  <si>
    <t>KATHLEEN SENIOR HIGH SCHOOL</t>
  </si>
  <si>
    <t>KATHLEEN MIDDLE SCHOOL</t>
  </si>
  <si>
    <t>KATHLEEN ELEMENTARY SCHOOL</t>
  </si>
  <si>
    <t>JESSE KEEN ELEMENTARY SCHOOL</t>
  </si>
  <si>
    <t>WINSTON ACADEMY OF ENGINEERING</t>
  </si>
  <si>
    <t>SLEEPY HILL ELEMENTARY SCHOOL</t>
  </si>
  <si>
    <t>HIGHLANDS GROVE ELEMENTARY SCHOOL</t>
  </si>
  <si>
    <t>MCLAUGHLIN MIDDLE SCHOOL AND FINE ARTS ACADEMY</t>
  </si>
  <si>
    <t>POLK AVENUE ELEMENTARY SCHOOL</t>
  </si>
  <si>
    <t>HILLCREST ELEMENTARY SCHOOL</t>
  </si>
  <si>
    <t>HORIZONS ELEMENTARY SCHOOL</t>
  </si>
  <si>
    <t>SPOOK HILL ELEMENTARY SCHOOL</t>
  </si>
  <si>
    <t>JANIE HOWARD WILSON SCHOOL</t>
  </si>
  <si>
    <t>DALE R FAIR BABSON PARK ELEMENTARY</t>
  </si>
  <si>
    <t>EDGAR L. PADGETT ELEMENTARY</t>
  </si>
  <si>
    <t>OSCAR J. POPE ELEMENTARY SCHOOL</t>
  </si>
  <si>
    <t>BOK ACADEMY</t>
  </si>
  <si>
    <t>LAUREL ELEMENTARY SCHOOL</t>
  </si>
  <si>
    <t>EDWARD W BOK ACADEMY NORTH</t>
  </si>
  <si>
    <t>LAKE ALFRED POLYTECH ACADEMY</t>
  </si>
  <si>
    <t>MCKEEL ACADEMY OF TECHNOLOGY</t>
  </si>
  <si>
    <t>MCKEEL ELEMENTARY ACADEMY</t>
  </si>
  <si>
    <t>SOUTH MCKEEL ACADEMY</t>
  </si>
  <si>
    <t>EAGLE LAKE ELEMENTARY SCHOOL</t>
  </si>
  <si>
    <t>GARDEN GROVE ELEMENTARY SCHOOL</t>
  </si>
  <si>
    <t>LAKE WALES SENIOR HIGH SCHOOL</t>
  </si>
  <si>
    <t>JAMES E. STEPHENS ELEMENTARY SCHOOL</t>
  </si>
  <si>
    <t>LAKE GIBSON MIDDLE SCHOOL</t>
  </si>
  <si>
    <t>LAKE GIBSON SENIOR HIGH SCHOOL</t>
  </si>
  <si>
    <t>LAKELAND HIGHLANDS MIDDLE SCHOOL</t>
  </si>
  <si>
    <t>DUNDEE ELEMENTARY ACADEMY</t>
  </si>
  <si>
    <t>HAINES CITY SENIOR HIGH SCHOOL</t>
  </si>
  <si>
    <t>FROSTPROOF MIDDLE/SENIOR HIGH</t>
  </si>
  <si>
    <t>CLARENCE BOSWELL ELEMENTARY SCHOOL</t>
  </si>
  <si>
    <t>JAMES W. SIKES ELEMENTARY SCHOOL</t>
  </si>
  <si>
    <t>LAKE MARION CREEK MIDDLE SCHOOL</t>
  </si>
  <si>
    <t>R. CLEM CHURCHWELL ELEMENTARY SCHOOL</t>
  </si>
  <si>
    <t>DR. NE ROBERTS ELEMENTARY SCHOOL</t>
  </si>
  <si>
    <t>ROSABELLE W. BLAKE ACADEMY</t>
  </si>
  <si>
    <t>WENDELL WATSON ELEMENTARY SCHOOL</t>
  </si>
  <si>
    <t>VALLEYVIEW ELEMENTARY SCHOOL</t>
  </si>
  <si>
    <t>SOCRUM ELEMENTARY SCHOOL</t>
  </si>
  <si>
    <t>SPESSARD L HOLLAND ELEMENTARY</t>
  </si>
  <si>
    <t>BEN HILL GRIFFIN JUNIOR ELEMENTARY SCHOOL</t>
  </si>
  <si>
    <t>GEORGE W. JENKINS SENIOR HIGH</t>
  </si>
  <si>
    <t>LOUGHMAN OAKS ELEMENTARY SCHOOL</t>
  </si>
  <si>
    <t>BERKLEY ELEMENTARY SCHOOL</t>
  </si>
  <si>
    <t>DISCOVERY ACADEMY OF LAKE ALFRED</t>
  </si>
  <si>
    <t>SLEEPY HILL MIDDLE SCHOOL</t>
  </si>
  <si>
    <t>DUNDEE RIDGE MIDDLE ACADEMY</t>
  </si>
  <si>
    <t>LAKE REGION HIGH SCHOOL</t>
  </si>
  <si>
    <t>POLK FULL TIME ESCHOOL</t>
  </si>
  <si>
    <t>POLK PRE-COLLEGIATE ACADEMY</t>
  </si>
  <si>
    <t>MAGNOLIA MONTESSORI ACADEMY</t>
  </si>
  <si>
    <t>HARTRIDGE ACADEMY</t>
  </si>
  <si>
    <t>POLK STATE COLLEGE COLLEGIATE HIGH SCHOOL</t>
  </si>
  <si>
    <t>CHAIN OF LAKES COLLEGIATE HIGH</t>
  </si>
  <si>
    <t>LAKELAND MONTESSORI MIDDLE SCHOOL</t>
  </si>
  <si>
    <t>LAKELAND MONTESSORI SCHOOL HOUSE</t>
  </si>
  <si>
    <t>BERKLEY ACCELERATED MIDDLE SCHOOL</t>
  </si>
  <si>
    <t>CYPRESS JUNCTION MONTESSORI</t>
  </si>
  <si>
    <t>DISCOVERY HIGH SCHOOL</t>
  </si>
  <si>
    <t>PUTNAM</t>
  </si>
  <si>
    <t>C. L. OVERTURF JUNIOR 6TH GRADE CENTER</t>
  </si>
  <si>
    <t>THE CHILDREN'S READING CENTER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</si>
  <si>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</si>
  <si>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</si>
  <si>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</si>
  <si>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</si>
  <si>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</si>
  <si>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 H. PRICE MIDDLE SCHOOL</t>
  </si>
  <si>
    <t>Q.I. ROBERTS JUNIOR. - SENIOR. HIGH SCHOOL</t>
  </si>
  <si>
    <t>JAMES A. LONG ELEMENTARY SCHOOL</t>
  </si>
  <si>
    <t>ROBERT H. JENKINS, JUNIOR MIDDLE</t>
  </si>
  <si>
    <t>INTERLACHEN ELEMENTARY SCHOOL</t>
  </si>
  <si>
    <t>BROWNING-PEARCE ELEMENTARY SCHOOL</t>
  </si>
  <si>
    <t>GEORGE C. MILLER JUNIOR. MIDDLE SCHOOL</t>
  </si>
  <si>
    <t>MIDDLETON-BURNEY ELEMENTARY SCHOOL</t>
  </si>
  <si>
    <t>CRESCENT CITY HIGH SCHOOL</t>
  </si>
  <si>
    <t>PALATKA HIGH SCHOOL</t>
  </si>
  <si>
    <t>OCHWILLA ELEMENTARY SCHOOL</t>
  </si>
  <si>
    <t>WILLIAM D. MOSELEY ELEMENTARY SCHOOL</t>
  </si>
  <si>
    <t>PUTNAM VIRTUAL FRANCHISE</t>
  </si>
  <si>
    <t>ST. JOHNS</t>
  </si>
  <si>
    <t>ST. AUGUSTINE PUBLIC MONTESSORI SCHOOL (SAPMS)</t>
  </si>
  <si>
    <t>CROOKSHANK ELEMENTARY SCHOOL</t>
  </si>
  <si>
    <t>KETTERLINUS ELEMENTARY SCHOOL</t>
  </si>
  <si>
    <t>R. B. HUNT ELEMENTARY SCHOOL</t>
  </si>
  <si>
    <t>R J MURRAY MIDDLE SCHOOL</t>
  </si>
  <si>
    <t>ST. AUGUSTINE HIGH SCHOOL</t>
  </si>
  <si>
    <t>THE WEBSTER SCHOOL</t>
  </si>
  <si>
    <t>JULINGTON CREEK ELEMENTARY SCHOOL</t>
  </si>
  <si>
    <t>ALLEN D NEASE SENIOR HIGH SCHOOL</t>
  </si>
  <si>
    <t>W. DOUGLAS HARTLEY ELEMENTARY</t>
  </si>
  <si>
    <t>SEBASTIAN MIDDLE SCHOOL</t>
  </si>
  <si>
    <t>ALICE B. LANDRUM MIDDLE SCHOOL</t>
  </si>
  <si>
    <t>SWITZERLAND POINT MIDDLE SCHOOL</t>
  </si>
  <si>
    <t>MILL CREEK ACADEMY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</si>
  <si>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</si>
  <si>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</si>
  <si>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</si>
  <si>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</si>
  <si>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</si>
  <si>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</si>
  <si>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BARTRAM TRAIL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</si>
  <si>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</si>
  <si>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</si>
  <si>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</si>
  <si>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</si>
  <si>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</si>
  <si>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</si>
  <si>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</si>
  <si>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MIDDLE SCHOOL</t>
  </si>
  <si>
    <t>PONTE VEDRA HIGH SCHOOL</t>
  </si>
  <si>
    <t>CREEKSIDE HIGH SCHOOL</t>
  </si>
  <si>
    <t>HICKORY CREEK ELEMENTARY SCHOOL</t>
  </si>
  <si>
    <t>VALLEY RIDGE ACADEMY</t>
  </si>
  <si>
    <t>PALENCIA ELEMENTARY SCHOOL</t>
  </si>
  <si>
    <t>PICOLATA CROSSING ELEMENTARY SCHOOL</t>
  </si>
  <si>
    <t>FREEDOM CROSSING ACADEMY</t>
  </si>
  <si>
    <t>PALM VALLEY ACADEMY</t>
  </si>
  <si>
    <t>ST. JOHNS VIRTUAL FRANCHISE</t>
  </si>
  <si>
    <t>ST. JOHNS VIRTUAL INSTRUCTIONAL PROGRAM</t>
  </si>
  <si>
    <t>ST. LUCIE</t>
  </si>
  <si>
    <t>WHITE CITY ELEMENTARY SCHOOL</t>
  </si>
  <si>
    <t>WEATHERBEE ELEMENTARY SCHOOL</t>
  </si>
  <si>
    <t>CREATIVE ARTS ACADEMY OF ST. LUCIE</t>
  </si>
  <si>
    <t>LAWNWOOD ELEMENTARY SCHOOL</t>
  </si>
  <si>
    <t>ST. LUCIE ELEMENTARY SCHOOL</t>
  </si>
  <si>
    <t>DAN MCCARTY MIDDLE SCHOOL</t>
  </si>
  <si>
    <t>FRANCES K. SWEET ELEMENTARY SCHOOL</t>
  </si>
  <si>
    <t>SAVANNA RIDGE ELEMENTARY SCHOOL</t>
  </si>
  <si>
    <t>CHESTER A. MOORE ELEMENTARY SCHOOL</t>
  </si>
  <si>
    <t>LINCOLN PARK ACADEMY</t>
  </si>
  <si>
    <t>ST. LUCIE WEST K-8 SCHOOL</t>
  </si>
  <si>
    <t>SAMUEL S. GAINES ACADEMY OF EMERGING TECHNOLOGIES</t>
  </si>
  <si>
    <t>ALLAPATTAH FLATS K-8</t>
  </si>
  <si>
    <t>FORT PIERCE CENTRAL HIGH SCHOOL</t>
  </si>
  <si>
    <t>FORT PIERCE WESTWOOD HIGH SCHOOL</t>
  </si>
  <si>
    <t>MORNINGSIDE ELEMENTARY SCHOOL</t>
  </si>
  <si>
    <t>LAKEWOOD PARK ELEMENTARY SCHOOL</t>
  </si>
  <si>
    <t>FLORESTA ELEMENTARY SCHOOL</t>
  </si>
  <si>
    <t>NORTHPORT K-8 SCHOOL</t>
  </si>
  <si>
    <t>WINDMILL POINT ELEMENTARY SCHOOL</t>
  </si>
  <si>
    <t>VILLAGE GREEN ENVIRONMENTAL STUDIES SCHOOL</t>
  </si>
  <si>
    <t>PORT ST. LUCIE HIGH SCHOOL</t>
  </si>
  <si>
    <t>SOUTHPORT MIDDLE SCHOOL</t>
  </si>
  <si>
    <t>MARIPOSA ELEMENTARY SCHOOL</t>
  </si>
  <si>
    <t>OAK HAMMOCK K-8 SCHOOL</t>
  </si>
  <si>
    <t>MANATEE ACADEMY K-8</t>
  </si>
  <si>
    <t>FOREST GROVE MIDDLE SCHOOL</t>
  </si>
  <si>
    <t>RIVERS EDGE ELEMENTARY SCHOOL</t>
  </si>
  <si>
    <t>SOUTHERN OAKS MIDDLE SCHOOL</t>
  </si>
  <si>
    <t>ST. LUCIE WEST CENTENNIAL HIGH</t>
  </si>
  <si>
    <t>TREASURE COAST HIGH SCHOOL</t>
  </si>
  <si>
    <t>WEST GATE K-8 SCHOOL</t>
  </si>
  <si>
    <t>SOMERSET ACADEMY ST. LUCIE</t>
  </si>
  <si>
    <t>RENAISSANCE CHARTER SCHOOL OF ST. LUCIE</t>
  </si>
  <si>
    <t>SOMERSET COLLEGE PREPARATORY ACADEMY</t>
  </si>
  <si>
    <t>RENAISSANCE CHARTER SCHOOL AT TRADITION</t>
  </si>
  <si>
    <t>MOSAIC DIGITAL ACADEMY UPPER SCHOOL (ST. LUCIE VIRTUAL FRANCHISE)</t>
  </si>
  <si>
    <t>MOSAIC DIGITAL ACADEMY LOWER SCHOOL</t>
  </si>
  <si>
    <t>SANTA ROSA</t>
  </si>
  <si>
    <t>CENTRAL SCHOOL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</si>
  <si>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</si>
  <si>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</si>
  <si>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</si>
  <si>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</si>
  <si>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</si>
  <si>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</si>
  <si>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</si>
  <si>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JAY HIGH SCHOOL</t>
  </si>
  <si>
    <t>JAY ELEMENTARY SCHOOL</t>
  </si>
  <si>
    <t>MILTON HIGH SCHOOL</t>
  </si>
  <si>
    <t>PACE HIGH SCHOOL</t>
  </si>
  <si>
    <t>W. H. RHODES ELEMENTARY SCHOOL</t>
  </si>
  <si>
    <t>HOBBS MIDDLE SCHOOL</t>
  </si>
  <si>
    <t>MARTIN LUTHER KING MIDDLE SCHOOL</t>
  </si>
  <si>
    <t>HOLLEY-NAVARRE INTERMEDIATE</t>
  </si>
  <si>
    <t>HOLLEY-NAVARRE MIDDLE SCHOOL</t>
  </si>
  <si>
    <t>PEA RIDGE ELEMENTARY SCHOOL</t>
  </si>
  <si>
    <t>AVALON MIDDLE SCHOOL</t>
  </si>
  <si>
    <t>ORIOLE BEACH ELEMENTARY SCHOOL</t>
  </si>
  <si>
    <t>BENNETT C RUSSELL ELEMENTARY SCHOOL</t>
  </si>
  <si>
    <t>S. S. DIXON INTERMEDIATE SCHOOL</t>
  </si>
  <si>
    <t>THOMAS L SIMS MIDDLE SCHOOL</t>
  </si>
  <si>
    <t>WEST NAVARRE INTERMEDIATE SCHOOL</t>
  </si>
  <si>
    <t>NAVARRE HIGH SCHOOL</t>
  </si>
  <si>
    <t>WOODLAWN BEACH MIDDLE SCHOOL</t>
  </si>
  <si>
    <t>SANTA ROSA VIRTUAL FRANCHISE</t>
  </si>
  <si>
    <t>SARASOTA</t>
  </si>
  <si>
    <t>PINE VIEW SCHOOL</t>
  </si>
  <si>
    <t>SARASOTA MIDDLE SCHOOL</t>
  </si>
  <si>
    <t>SARASOTA HIGH SCHOOL</t>
  </si>
  <si>
    <t>BAY HAVEN SCHOOL OF BASICS PLUS</t>
  </si>
  <si>
    <t>SARASOTA MILITARY ACADEMY</t>
  </si>
  <si>
    <t>SUNCOAST SCHOOL FOR INNOVATIVE STUDIES</t>
  </si>
  <si>
    <t>SARASOTA SCHOOL OF ARTS/SCIENCES</t>
  </si>
  <si>
    <t>BOOKER MIDDLE SCHOOL</t>
  </si>
  <si>
    <t>BOOKER HIGH SCHOOL</t>
  </si>
  <si>
    <t>ISLAND VILLAGE MONTESSORI SCHOOL</t>
  </si>
  <si>
    <t>SARASOTA SUNCOAST ACADEMY</t>
  </si>
  <si>
    <t>STUDENT LEADERSHIP ACADEMY</t>
  </si>
  <si>
    <t>IMAGINE SCHOOL AT NORTH PORT</t>
  </si>
  <si>
    <t>IMAGINE SCHOOL AT PALMER RANCH</t>
  </si>
  <si>
    <t>SKY ACADEMY VENICE</t>
  </si>
  <si>
    <t>BROOKSIDE MIDDLE SCHOOL</t>
  </si>
  <si>
    <t>SARASOTA ACADEMY OF THE ARTS</t>
  </si>
  <si>
    <t>SKY ACADEMY ENGLEWOOD</t>
  </si>
  <si>
    <t>FRUITVILLE ELEMENTARY SCHOOL</t>
  </si>
  <si>
    <t>MCINTOSH MIDDLE SCHOOL</t>
  </si>
  <si>
    <t>PHILLIPPI SHORES ELEMENTARY SCHOOL</t>
  </si>
  <si>
    <t>TUTTLE ELEMENTARY SCHOOL</t>
  </si>
  <si>
    <t>VENICE ELEMENTARY SCHOOL</t>
  </si>
  <si>
    <t>VENICE SENIOR HIGH SCHOOL</t>
  </si>
  <si>
    <t>GOCIO ELEMENTARY SCHOOL</t>
  </si>
  <si>
    <t>GULF GATE ELEMENTARY SCHOOL</t>
  </si>
  <si>
    <t>WILKINSON ELEMENTARY SCHOOL</t>
  </si>
  <si>
    <t>ASHTON ELEMENTARY SCHOOL</t>
  </si>
  <si>
    <t>GARDEN ELEMENTARY SCHOOL</t>
  </si>
  <si>
    <t>VENICE MIDDLE SCHOOL</t>
  </si>
  <si>
    <t>GLENALLEN ELEMENTARY SCHOOL</t>
  </si>
  <si>
    <t>TAYLOR RANCH ELEMENTARY SCHOOL</t>
  </si>
  <si>
    <t>EMMA E. BOOKER ELEMENTARY SCHOOL</t>
  </si>
  <si>
    <t>LAUREL NOKOMIS SCHOOL</t>
  </si>
  <si>
    <t>TOLEDO BLADE ELEMENTARY SCHOOL</t>
  </si>
  <si>
    <t>ATWATER ELEMENTARY</t>
  </si>
  <si>
    <t>NORTH PORT HIGH SCHOOL</t>
  </si>
  <si>
    <t>HERON CREEK MIDDLE SCHOOL</t>
  </si>
  <si>
    <t>CRANBERRY ELEMENTARY SCHOOL</t>
  </si>
  <si>
    <t>TATUM RIDGE ELEMENTARY SCHOOL</t>
  </si>
  <si>
    <t>WOODLAND MIDDLE SCHOOL</t>
  </si>
  <si>
    <t>LAMARQUE ELEMENTARY SCHOOL</t>
  </si>
  <si>
    <t>SUNCOAST POLYTECHNICAL HIGH SCHOOL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</si>
  <si>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</si>
  <si>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</si>
  <si>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</si>
  <si>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</si>
  <si>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</si>
  <si>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</si>
  <si>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</si>
  <si>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</si>
  <si>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</si>
  <si>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</si>
  <si>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</si>
  <si>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PINE CREST ELEMENTARY SCHOOL</t>
  </si>
  <si>
    <t>SANFORD MIDDLE SCHOOL</t>
  </si>
  <si>
    <t>MILLENNIUM MIDDLE SCHOOL</t>
  </si>
  <si>
    <t>SOUTH SEMINOLE MIDDLE SCHOOL</t>
  </si>
  <si>
    <t>CASSELBERRY ELEMENTARY SCHOOL</t>
  </si>
  <si>
    <t>CROOMS ACADEMY OF INFORMATION TECHNOLOGY</t>
  </si>
  <si>
    <t>GOLDSBORO ELEMENTARY MAGNET</t>
  </si>
  <si>
    <t>JACKSON HEIGHTS MIDDLE SCHOOL</t>
  </si>
  <si>
    <t>MIDWAY ELEMENTARY SCHOOL</t>
  </si>
  <si>
    <t>RAINBOW ELEMENTARY SCHOOL</t>
  </si>
  <si>
    <t>WINTER SPRINGS ELEMENTARY SCHOOL</t>
  </si>
  <si>
    <t>SPRING LAKE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</si>
  <si>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</si>
  <si>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</si>
  <si>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</si>
  <si>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</si>
  <si>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</si>
  <si>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</si>
  <si>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</si>
  <si>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</si>
  <si>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</si>
  <si>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</si>
  <si>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</si>
  <si>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</si>
  <si>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</si>
  <si>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</si>
  <si>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</si>
  <si>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</si>
  <si>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</si>
  <si>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</si>
  <si>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</si>
  <si>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</si>
  <si>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STENSTROM ELEMENTARY SCHOOL</t>
  </si>
  <si>
    <t>HEATHROW ELEMENTARY SCHOOL</t>
  </si>
  <si>
    <t>PARTIN ELEMENTARY SCHOOL</t>
  </si>
  <si>
    <t>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</si>
  <si>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</si>
  <si>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</si>
  <si>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</si>
  <si>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</si>
  <si>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</si>
  <si>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SEMINOLE COUNTY VIRTUAL FRANCHISE (SCVS)</t>
  </si>
  <si>
    <t>CHOICES IN LEARNING CHARTER</t>
  </si>
  <si>
    <t>GALILEO SCHOOL FOR GIFTED LEARNING</t>
  </si>
  <si>
    <t>SEMINOLE SCIENCE CHARTER SCHOOL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</si>
  <si>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</si>
  <si>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</si>
  <si>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</si>
  <si>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</si>
  <si>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</si>
  <si>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 HIGH SCHOOL</t>
  </si>
  <si>
    <t>SOUTH SUMTER HIGH SCHOOL</t>
  </si>
  <si>
    <t>LAKE PANASOFFKEE ELEMENTARY SCHOOL</t>
  </si>
  <si>
    <t>VILLAGES CHARTER SCHOOL</t>
  </si>
  <si>
    <t>SUWANNEE</t>
  </si>
  <si>
    <t>SUWANNEE INTERMEDIATE SCHOOL</t>
  </si>
  <si>
    <t>SUWANNEE HIGH SCHOOL</t>
  </si>
  <si>
    <t>SUWANNEE MIDDLE SCHOOL</t>
  </si>
  <si>
    <t>SUWANNEE ELEMENTARY SCHOOL</t>
  </si>
  <si>
    <t>BRANFORD ELEMENTARY SCHOOL</t>
  </si>
  <si>
    <t>BRANFORD HIGH SCHOOL</t>
  </si>
  <si>
    <t>SUWANNEE VIRTUAL SCHOOL</t>
  </si>
  <si>
    <t>TAYLOR</t>
  </si>
  <si>
    <t>TAYLOR COUNTY MIDDLE SCHOOL</t>
  </si>
  <si>
    <t>TAYLOR COUNTY ELEMENTARY SCHOOL</t>
  </si>
  <si>
    <t>STEINHATCHEE SCHOOL</t>
  </si>
  <si>
    <t>TAYLOR COUNTY HIGH SCHOOL</t>
  </si>
  <si>
    <t>UNION</t>
  </si>
  <si>
    <t>UNION COUNTY HIGH SCHOOL</t>
  </si>
  <si>
    <t>LAKE BUTLER MIDDLE SCHOOL</t>
  </si>
  <si>
    <t>LAKE BUTLER ELEMENTARY SCHOOL</t>
  </si>
  <si>
    <t>THE OUTPOST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</si>
  <si>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</si>
  <si>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</si>
  <si>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</si>
  <si>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</si>
  <si>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</si>
  <si>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</si>
  <si>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CHISHOLM ELEMENTARY SCHOOL</t>
  </si>
  <si>
    <t>ORMOND BEACH ELEMENTARY SCHOOL</t>
  </si>
  <si>
    <t>CORONADO BEACH ELEMENTARY SCHOOL</t>
  </si>
  <si>
    <t>DELAND HIGH SCHOOL</t>
  </si>
  <si>
    <t>WOODWARD AVENUE ELEMENTARY SCHOOL</t>
  </si>
  <si>
    <t>DELAND MIDDLE SCHOOL</t>
  </si>
  <si>
    <t>UNIVERSITY HIGH SCHOOL</t>
  </si>
  <si>
    <t>LOUISE S. MCINNIS ELEMENTARY SCHOOL</t>
  </si>
  <si>
    <t>DELTONA MIDDLE SCHOOL</t>
  </si>
  <si>
    <t>DELTONA LAKES ELEMENTARY SCHOOL</t>
  </si>
  <si>
    <t>OSTEEN ELEMENTARY SCHOOL</t>
  </si>
  <si>
    <t>PALM TERRACE ELEMENTARY SCHOOL</t>
  </si>
  <si>
    <t>HOLLY HILL SCHOOL</t>
  </si>
  <si>
    <t>CHAMPION ELEMENTARY SCHOOL</t>
  </si>
  <si>
    <t>R. J. LONGSTREET ELEMENTARY SCHOOL</t>
  </si>
  <si>
    <t>SILVER SANDS MIDDLE SCHOOL</t>
  </si>
  <si>
    <t>MAINLAND HIGH SCHOOL</t>
  </si>
  <si>
    <t>GEORGE W. MARKS ELEMENTARY SCHOOL</t>
  </si>
  <si>
    <t>INDIAN RIVER ELEMENTARY SCHOOL</t>
  </si>
  <si>
    <t>EDGEWATER PUBLIC SCHOOL</t>
  </si>
  <si>
    <t>NEW SMYRNA BEACH HIGH SCHOOL</t>
  </si>
  <si>
    <t>NEW SMYRNA BEACH MIDDLE SCHOOL</t>
  </si>
  <si>
    <t>ORANGE CITY ELEMENTARY SCHOOL</t>
  </si>
  <si>
    <t>ORMOND BEACH MIDDLE SCHOOL</t>
  </si>
  <si>
    <t>ORTONA ELEMENTARY SCHOOL</t>
  </si>
  <si>
    <t>SPRUCE CREEK HIGH SCHOOL</t>
  </si>
  <si>
    <t>SPRUCE CREEK ELEMENTARY SCHOOL</t>
  </si>
  <si>
    <t>SUGAR MILL ELEMENTARY SCHOOL</t>
  </si>
  <si>
    <t>PIERSON ELEMENTARY SCHOOL</t>
  </si>
  <si>
    <t>PORT ORANGE ELEMENTARY SCHOOL</t>
  </si>
  <si>
    <t>READ-PATTILLO ELEMENTARY SCHOOL</t>
  </si>
  <si>
    <t>SEABREEZE HIGH SCHOOL</t>
  </si>
  <si>
    <t>TURIE T. SMALL ELEMENTARY SCHOOL</t>
  </si>
  <si>
    <t>SOUTH DAYTONA ELEMENTARY SCHOOL</t>
  </si>
  <si>
    <t>SOUTHWESTERN MIDDLE SCHOOL</t>
  </si>
  <si>
    <t>EDITH I. STARKE ELEMENTARY SCHOOL</t>
  </si>
  <si>
    <t>T. DEWITT TAYLOR MIDDLE-HIGH SCHOOL</t>
  </si>
  <si>
    <t>DELTONA HIGH SCHOOL</t>
  </si>
  <si>
    <t>TIMBERCREST ELEMENTARY SCHOOL</t>
  </si>
  <si>
    <t>GALAXY MIDDLE SCHOOL</t>
  </si>
  <si>
    <t>FRIENDSHIP ELEMENTARY SCHOOL</t>
  </si>
  <si>
    <t>VOLUSIA PINES ELEMENTARY SCHOOL</t>
  </si>
  <si>
    <t>PINE RIDGE HIGH SCHOOL</t>
  </si>
  <si>
    <t>THE READING EDGE ACADEMY</t>
  </si>
  <si>
    <t>VOLUSIA ONLINE LEARNING-FLVS (FRANCHISE)</t>
  </si>
  <si>
    <t>IVY HAWN CHARTER SCHOOL OF THE ARTS</t>
  </si>
  <si>
    <t>BURNS SCIENCE AND TECHNOLOGY CHARTER SCHOOL</t>
  </si>
  <si>
    <t>RIVER SPRINGS MIDDLE SCHOOL</t>
  </si>
  <si>
    <t>FOREST LAKE ELEMENTARY SCHOOL</t>
  </si>
  <si>
    <t>DEBARY ELEMENTARY SCHOOL</t>
  </si>
  <si>
    <t>HERITAGE MIDDLE SCHOOL</t>
  </si>
  <si>
    <t>CREEKSIDE MIDDLE SCHOOL</t>
  </si>
  <si>
    <t>DAVID C. HINSON SENIOR. MIDDLE SCHOOL</t>
  </si>
  <si>
    <t>SPIRIT ELEMENTARY SCHOOL</t>
  </si>
  <si>
    <t>MANATEE COVE ELEMENTARY SCHOOL</t>
  </si>
  <si>
    <t>SAMSULA ACADEMY</t>
  </si>
  <si>
    <t>WAKULLA</t>
  </si>
  <si>
    <t>WAKULLA COAST CHARTER SCHOOL OF ARTS SCIENCE &amp; TECHNOLOGY</t>
  </si>
  <si>
    <t>MEDART ELEMENTARY SCHOOL</t>
  </si>
  <si>
    <t>RIVERSPRINGS MIDDLE SCHOOL</t>
  </si>
  <si>
    <t>RIVERSINK ELEMENTARY SCHOOL</t>
  </si>
  <si>
    <t>CRAWFORDVILLE ELEMENTARY SCHOOL</t>
  </si>
  <si>
    <t>WAKULLA HIGH SCHOOL</t>
  </si>
  <si>
    <t>WAKULLA MIDDLE SCHOOL</t>
  </si>
  <si>
    <t>SHADEVILLE ELEMENTARY SCHOOL</t>
  </si>
  <si>
    <t>WALTON</t>
  </si>
  <si>
    <t>WEST DEFUNIAK ELEMENTARY SCHOOL</t>
  </si>
  <si>
    <t>PAXTON SCHOOL</t>
  </si>
  <si>
    <t>FREEPORT SENIOR HIGH SCHOOL</t>
  </si>
  <si>
    <t>FREEPORT MIDDLE SCHOOL</t>
  </si>
  <si>
    <t>VAN R. BUTLER ELEMENTARY SCHOOL</t>
  </si>
  <si>
    <t>EMERALD COAST MIDDLE SCHOOL</t>
  </si>
  <si>
    <t>SOUTH WALTON HIGH SCHOOL</t>
  </si>
  <si>
    <t>BAY ELEMENTARY SCHOOL</t>
  </si>
  <si>
    <t>WALTON MIDDLE SCHOOL</t>
  </si>
  <si>
    <t>MOSSY HEAD SCHOOL</t>
  </si>
  <si>
    <t>WALTON HIGH SCHOOL</t>
  </si>
  <si>
    <t>MAUDE SAUNDERS ELEMENTARY SCHOOL</t>
  </si>
  <si>
    <t>FREEPORT ELEMENTARY SCHOOL</t>
  </si>
  <si>
    <t>SEASIDE NEIGHBORHOOD SCHOOL</t>
  </si>
  <si>
    <t>WASHINGTON</t>
  </si>
  <si>
    <t>CHIPLEY HIGH SCHOOL</t>
  </si>
  <si>
    <t>KATE M. SMITH ELEMENTARY SCHOOL</t>
  </si>
  <si>
    <t>VERNON HIGH SCHOOL</t>
  </si>
  <si>
    <t>VERNON MIDDLE SCHOOL</t>
  </si>
  <si>
    <t>ROULHAC MIDDLE SCHOOL</t>
  </si>
  <si>
    <t>VERNON ELEMENTARY SCHOOL</t>
  </si>
  <si>
    <t>FL VIRTUAL</t>
  </si>
  <si>
    <t>FLVS FULL TIME K-5</t>
  </si>
  <si>
    <t>FLVS FULL-TIME 9-12</t>
  </si>
  <si>
    <t>FLVS FULL TIME 6-8</t>
  </si>
  <si>
    <t>FAU LAB SCH</t>
  </si>
  <si>
    <t>A.D. HENDERSON UNIVERSITY SCHOOL &amp; FAU HIGH SCHOOL</t>
  </si>
  <si>
    <t>FAU/SLCSD PALM POINTE EDUCATIONAL RESEARCH SCHOOL @ TRADITION</t>
  </si>
  <si>
    <t>FSU LAB SCH</t>
  </si>
  <si>
    <t>FLORIDA STATE UNIVERSITY SCHOOL</t>
  </si>
  <si>
    <t>THE PEMBROKE PINES FLORIDA</t>
  </si>
  <si>
    <t>FAMU LAB SCH</t>
  </si>
  <si>
    <t>FLORIDA A&amp;M UNIVERSITY DEVELOPMENTAL RESEARCH SCHOOL</t>
  </si>
  <si>
    <t>UF LAB SCH</t>
  </si>
  <si>
    <t>P.K. YONGE DEVELOPMENTAL RESEARCH SCHOOL</t>
  </si>
  <si>
    <t>071 - Florida Virtual School - Grades KG-12</t>
  </si>
  <si>
    <t>Florida Virtual School - Grades KG-12</t>
  </si>
  <si>
    <t>302 - K12 Florida, LLC - Grades KG-12</t>
  </si>
  <si>
    <t>K12 Florida, LLC - Grades KG-12</t>
  </si>
  <si>
    <t>309 - Edgenuity - Grades 06-12</t>
  </si>
  <si>
    <t>Edgenuity - Grades 06-12</t>
  </si>
  <si>
    <t>313 - District VIP - Connections Education of</t>
  </si>
  <si>
    <t>District VIP - Connections Education of</t>
  </si>
  <si>
    <t>High</t>
  </si>
  <si>
    <t>SCHOOL_NAME_SHORT</t>
  </si>
  <si>
    <t>SCHOOL NUMBER</t>
  </si>
  <si>
    <t>DISTRICT_NAME</t>
  </si>
  <si>
    <t>MAILING_ZIP</t>
  </si>
  <si>
    <t xml:space="preserve">WARREN HOPE DAWSON ELEMENTARY                </t>
  </si>
  <si>
    <t xml:space="preserve">TOHOPEKALIGA                                 </t>
  </si>
  <si>
    <t xml:space="preserve">OSCEOLA     </t>
  </si>
  <si>
    <t>34744-9416</t>
  </si>
  <si>
    <t xml:space="preserve">ADULT VIRTUAL ACADEMY                        </t>
  </si>
  <si>
    <t xml:space="preserve">PALM BEACH  </t>
  </si>
  <si>
    <t>33461-1469</t>
  </si>
  <si>
    <t xml:space="preserve">WAKULLA COAST CHARTER SCHOOL OF ARTS SCIENCE </t>
  </si>
  <si>
    <t xml:space="preserve">WAKULLA     </t>
  </si>
  <si>
    <t>32355-0338</t>
  </si>
  <si>
    <t xml:space="preserve">BELMONT ELEMENTARY SCHOOL                    </t>
  </si>
  <si>
    <t xml:space="preserve">COMMUNITY BASE SERVICE STUDENTS              </t>
  </si>
  <si>
    <t xml:space="preserve">SUWANNEE    </t>
  </si>
  <si>
    <t>32064-4059</t>
  </si>
  <si>
    <t xml:space="preserve">BAKER COUNTY ADULT CENTER                    </t>
  </si>
  <si>
    <t xml:space="preserve">BAKER       </t>
  </si>
  <si>
    <t>32063-2378</t>
  </si>
  <si>
    <t xml:space="preserve">TITUSVILLE HIGH SCHOOL                       </t>
  </si>
  <si>
    <t xml:space="preserve">BREVARD     </t>
  </si>
  <si>
    <t>32780-4733</t>
  </si>
  <si>
    <t xml:space="preserve">DEERFIELD BEACH ELEMENTARY SCHOOL            </t>
  </si>
  <si>
    <t xml:space="preserve">BROWARD     </t>
  </si>
  <si>
    <t>33441-3507</t>
  </si>
  <si>
    <t xml:space="preserve">COLUMBIA HIGH SCHOOL                         </t>
  </si>
  <si>
    <t xml:space="preserve">COLUMBIA    </t>
  </si>
  <si>
    <t>32025-0227</t>
  </si>
  <si>
    <t xml:space="preserve">BUDDY TAYLOR MIDDLE SCHOOL                   </t>
  </si>
  <si>
    <t xml:space="preserve">FLAGLER     </t>
  </si>
  <si>
    <t>32164-7482</t>
  </si>
  <si>
    <t xml:space="preserve">HILLTOP ELEMENTARY SCHOOL                    </t>
  </si>
  <si>
    <t xml:space="preserve">HARDEE      </t>
  </si>
  <si>
    <t>33873-4704</t>
  </si>
  <si>
    <t xml:space="preserve">THE KINDERGARTEN LEARNING CENTER             </t>
  </si>
  <si>
    <t xml:space="preserve">HIGH SCHOOLLANDS   </t>
  </si>
  <si>
    <t>33870-5450</t>
  </si>
  <si>
    <t xml:space="preserve">MADISON COUNTY HIGH SCHOOL                   </t>
  </si>
  <si>
    <t xml:space="preserve">MADISON     </t>
  </si>
  <si>
    <t>32340-9598</t>
  </si>
  <si>
    <t xml:space="preserve">HOSPITAL HOMEBOUND                           </t>
  </si>
  <si>
    <t xml:space="preserve">ORANGE      </t>
  </si>
  <si>
    <t>32804-3722</t>
  </si>
  <si>
    <t xml:space="preserve">HARMONY COMMUNITY SCHOOL                     </t>
  </si>
  <si>
    <t>34773-6008</t>
  </si>
  <si>
    <t xml:space="preserve">HIDDEN OAKS ELEMENTARY SCHOOL                </t>
  </si>
  <si>
    <t>33463-8142</t>
  </si>
  <si>
    <t xml:space="preserve">SUWANNEE RIVERSIDE ELEMENTARY                </t>
  </si>
  <si>
    <t>32064-4442</t>
  </si>
  <si>
    <t xml:space="preserve">MEDART ELEMENTARY SCHOOL                     </t>
  </si>
  <si>
    <t>32327-4881</t>
  </si>
  <si>
    <t xml:space="preserve">DEAF ELEMENTARY SCHOOL (FSDB)                </t>
  </si>
  <si>
    <t xml:space="preserve">DEAF/BLIND  </t>
  </si>
  <si>
    <t>32084-2762</t>
  </si>
  <si>
    <t xml:space="preserve">A.D. HENDERSON UNIVERSITY SCHOOL &amp; FAU HIGH SCHOOL  </t>
  </si>
  <si>
    <t xml:space="preserve">FAU LAB SCH </t>
  </si>
  <si>
    <t>33431-6424</t>
  </si>
  <si>
    <t xml:space="preserve">BAKER COUNTY SENIOR HIGH SCHOOL              </t>
  </si>
  <si>
    <t>32040-4208</t>
  </si>
  <si>
    <t xml:space="preserve">VOCATIONAL/ADULT/COMMUNITY ED.               </t>
  </si>
  <si>
    <t>32025-4366</t>
  </si>
  <si>
    <t xml:space="preserve">HOPE-CENTENNIAL ELEMENTARY SCHOOL            </t>
  </si>
  <si>
    <t>33417-5850</t>
  </si>
  <si>
    <t>ST. AUGUSTINE PUBLIC MONTESSORI SCHOOL(SAPMS)</t>
  </si>
  <si>
    <t xml:space="preserve">ST. JOHNS   </t>
  </si>
  <si>
    <t>32084-2878</t>
  </si>
  <si>
    <t xml:space="preserve">ALTA VISTA ELEMENTARY SCHOOL                 </t>
  </si>
  <si>
    <t xml:space="preserve">SARASOTA    </t>
  </si>
  <si>
    <t>34237-8100</t>
  </si>
  <si>
    <t xml:space="preserve">RIVEROAK TECHNICAL COLLEGE                   </t>
  </si>
  <si>
    <t>32064-4030</t>
  </si>
  <si>
    <t xml:space="preserve">RIVERSPRINGS MIDDLE SCHOOL                   </t>
  </si>
  <si>
    <t>32327-1325</t>
  </si>
  <si>
    <t xml:space="preserve">DEAF MIDDLE SCHOOL (FSDB)                    </t>
  </si>
  <si>
    <t xml:space="preserve">MACCLENNY ELEMENTARY SCHOOL                  </t>
  </si>
  <si>
    <t>32063-4198</t>
  </si>
  <si>
    <t xml:space="preserve">DEAF HIGH SCHOOL (FSDB)                      </t>
  </si>
  <si>
    <t xml:space="preserve">MEMORIAL ELEMENTARY SCHOOL                   </t>
  </si>
  <si>
    <t>33825-4711</t>
  </si>
  <si>
    <t xml:space="preserve">RIVERSINK ELEMENTARY SCHOOL                  </t>
  </si>
  <si>
    <t>32327-0123</t>
  </si>
  <si>
    <t xml:space="preserve">BLIND PK-8 SCHOOL (FSDB)                     </t>
  </si>
  <si>
    <t xml:space="preserve">BLIND HIGH SCHOOL (FSDB)                     </t>
  </si>
  <si>
    <t xml:space="preserve">FLORIDA YOUTH CHALLENGE ACADEMY              </t>
  </si>
  <si>
    <t xml:space="preserve">CLAY        </t>
  </si>
  <si>
    <t>32091-9792</t>
  </si>
  <si>
    <t xml:space="preserve">LABELLE MIDDLE SCHOOL                        </t>
  </si>
  <si>
    <t xml:space="preserve">HENDRY      </t>
  </si>
  <si>
    <t>33935-5464</t>
  </si>
  <si>
    <t xml:space="preserve">FAU/SLCSD PALM POINTE RESEARCH SCHOOL        </t>
  </si>
  <si>
    <t>34987-2361</t>
  </si>
  <si>
    <t xml:space="preserve">BRADFORD HIGH SCHOOL                         </t>
  </si>
  <si>
    <t xml:space="preserve">BRADFORD    </t>
  </si>
  <si>
    <t>32091-2609</t>
  </si>
  <si>
    <t xml:space="preserve">POMPANO BEACH MIDDLE SCHOOL                  </t>
  </si>
  <si>
    <t>33060-6208</t>
  </si>
  <si>
    <t xml:space="preserve">BLOUNTSTOWN HIGH SCHOOL                      </t>
  </si>
  <si>
    <t xml:space="preserve">CALHOUN     </t>
  </si>
  <si>
    <t>32424-3701</t>
  </si>
  <si>
    <t xml:space="preserve">SALLIE JONES ELEMENTARY SCHOOL               </t>
  </si>
  <si>
    <t xml:space="preserve">CHARLOTTE   </t>
  </si>
  <si>
    <t>33950-6166</t>
  </si>
  <si>
    <t xml:space="preserve">PLEASANT GROVE ELEMENTARY SCHOOL               </t>
  </si>
  <si>
    <t xml:space="preserve">CITRUS      </t>
  </si>
  <si>
    <t>34452-5747</t>
  </si>
  <si>
    <t xml:space="preserve">GREEN COVE SPRINGS JUNIOR HIGH SCHOOL        </t>
  </si>
  <si>
    <t>32043-2604</t>
  </si>
  <si>
    <t xml:space="preserve">DIXIE COUNTY HIGH SCHOOL                     </t>
  </si>
  <si>
    <t xml:space="preserve">DIXIE       </t>
  </si>
  <si>
    <t>32628-5892</t>
  </si>
  <si>
    <t xml:space="preserve">HELLEN CARO ELEMENTARY SCHOOL                </t>
  </si>
  <si>
    <t xml:space="preserve">ESCAMBIA    </t>
  </si>
  <si>
    <t>32506-9641</t>
  </si>
  <si>
    <t xml:space="preserve">TRENTON HIGH SCHOOL                          </t>
  </si>
  <si>
    <t xml:space="preserve">GILCHRIST   </t>
  </si>
  <si>
    <t>32693-3801</t>
  </si>
  <si>
    <t xml:space="preserve">MOORE HAVEN MIDDLE HIGH SCHOOL               </t>
  </si>
  <si>
    <t xml:space="preserve">GLADES      </t>
  </si>
  <si>
    <t>33471-0099</t>
  </si>
  <si>
    <t xml:space="preserve">HARDEE SENIOR HIGH SCHOOL                    </t>
  </si>
  <si>
    <t>33873-9453</t>
  </si>
  <si>
    <t xml:space="preserve">SEBRING MIDDLE SCHOOL                        </t>
  </si>
  <si>
    <t>33870-3510</t>
  </si>
  <si>
    <t xml:space="preserve">MARIANNA HIGH SCHOOL                         </t>
  </si>
  <si>
    <t xml:space="preserve">JACKSON     </t>
  </si>
  <si>
    <t>32446-1803</t>
  </si>
  <si>
    <t xml:space="preserve">JEFFERSON COUNTY MIDDLE A SOMERSET CHARTER   </t>
  </si>
  <si>
    <t xml:space="preserve">JEFFERSON   </t>
  </si>
  <si>
    <t xml:space="preserve">LAFAYETTE HIGH SCHOOL                        </t>
  </si>
  <si>
    <t xml:space="preserve">LAFAYETTE   </t>
  </si>
  <si>
    <t>32066-5632</t>
  </si>
  <si>
    <t xml:space="preserve">LEON HIGH SCHOOL                             </t>
  </si>
  <si>
    <t xml:space="preserve">LEON        </t>
  </si>
  <si>
    <t>32308-4938</t>
  </si>
  <si>
    <t xml:space="preserve">BRONSON MIDDLE/HIGH SCHOOL                   </t>
  </si>
  <si>
    <t xml:space="preserve">LEVY        </t>
  </si>
  <si>
    <t>32621-6204</t>
  </si>
  <si>
    <t xml:space="preserve">LIBERTY COUNTY HIGH SCHOOL                   </t>
  </si>
  <si>
    <t xml:space="preserve">LIBERTY     </t>
  </si>
  <si>
    <t>32321-0519</t>
  </si>
  <si>
    <t xml:space="preserve">STUART MIDDLE SCHOOL                         </t>
  </si>
  <si>
    <t xml:space="preserve">MARTIN      </t>
  </si>
  <si>
    <t>34994-2587</t>
  </si>
  <si>
    <t xml:space="preserve">L C SWAIN MIDDLE SCHOOL                      </t>
  </si>
  <si>
    <t>33463-3354</t>
  </si>
  <si>
    <t xml:space="preserve">RODNEY B. COX ELEMENTARY SCHOOL                </t>
  </si>
  <si>
    <t xml:space="preserve">PASCO       </t>
  </si>
  <si>
    <t>33523-3099</t>
  </si>
  <si>
    <t xml:space="preserve">CROOKSHANK ELEMENTARY SCHOOL                 </t>
  </si>
  <si>
    <t>32084-2475</t>
  </si>
  <si>
    <t xml:space="preserve">CENTRAL SCHOOL                               </t>
  </si>
  <si>
    <t xml:space="preserve">SANTA ROSA  </t>
  </si>
  <si>
    <t>32570-8545</t>
  </si>
  <si>
    <t xml:space="preserve">PINE VIEW SCHOOL                             </t>
  </si>
  <si>
    <t>34229-9313</t>
  </si>
  <si>
    <t xml:space="preserve">HAMILTON ELEMENTARY SCHOOL                   </t>
  </si>
  <si>
    <t xml:space="preserve">SEMINOLE    </t>
  </si>
  <si>
    <t>32771-2268</t>
  </si>
  <si>
    <t xml:space="preserve">UNION COUNTY HIGH SCHOOL                     </t>
  </si>
  <si>
    <t xml:space="preserve">UNION       </t>
  </si>
  <si>
    <t>32054-2834</t>
  </si>
  <si>
    <t xml:space="preserve">WAKULLA INSTITUTE                            </t>
  </si>
  <si>
    <t>32327-2021</t>
  </si>
  <si>
    <t xml:space="preserve">CHIPLEY HIGH SCHOOL                          </t>
  </si>
  <si>
    <t xml:space="preserve">WASHINGTON  </t>
  </si>
  <si>
    <t>32428-5952</t>
  </si>
  <si>
    <t xml:space="preserve">EARLY LEARNING ACADEMY AT DUVAL              </t>
  </si>
  <si>
    <t xml:space="preserve">ALACHUA     </t>
  </si>
  <si>
    <t xml:space="preserve">PREK/KINDERGARTEN CENTER                     </t>
  </si>
  <si>
    <t>32063-2540</t>
  </si>
  <si>
    <t xml:space="preserve">DESOTO COUNTY ADULT EDUCATION CENTER         </t>
  </si>
  <si>
    <t xml:space="preserve">DESOTO      </t>
  </si>
  <si>
    <t>34266-4193</t>
  </si>
  <si>
    <t xml:space="preserve">DIXIE COUNTY ADULT CENTER                    </t>
  </si>
  <si>
    <t>32628-3557</t>
  </si>
  <si>
    <t xml:space="preserve">BUNNELL ELEMENTARY SCHOOL                    </t>
  </si>
  <si>
    <t>32110-4064</t>
  </si>
  <si>
    <t xml:space="preserve">FRANKLIN CO LEARNING CNTR-ADULT              </t>
  </si>
  <si>
    <t xml:space="preserve">FRANKLIN    </t>
  </si>
  <si>
    <t>32328-3465</t>
  </si>
  <si>
    <t xml:space="preserve">MOORE HAVEN ADULT ED. CENTER                 </t>
  </si>
  <si>
    <t>33471-0459</t>
  </si>
  <si>
    <t xml:space="preserve">WEWAHITCHKA ELEMENTARY SCHOOL                </t>
  </si>
  <si>
    <t xml:space="preserve">GULF        </t>
  </si>
  <si>
    <t>32465-4932</t>
  </si>
  <si>
    <t xml:space="preserve">ADULT/COMMUNITY EDUCATION                    </t>
  </si>
  <si>
    <t>33873-2532</t>
  </si>
  <si>
    <t xml:space="preserve">LABELLE ADULT SCHOOL                         </t>
  </si>
  <si>
    <t>33935-4088</t>
  </si>
  <si>
    <t xml:space="preserve">LAFAYETTE ELEMENTARY SCHOOL                  </t>
  </si>
  <si>
    <t>32066-5601</t>
  </si>
  <si>
    <t xml:space="preserve">LIBERTY COUNTY ADULT SCHOOL                  </t>
  </si>
  <si>
    <t>32321-0429</t>
  </si>
  <si>
    <t xml:space="preserve">LAKE BUTLER MIDDLE SCHOOL                    </t>
  </si>
  <si>
    <t>32054-2522</t>
  </si>
  <si>
    <t xml:space="preserve">ALTERNATIVE HIGH SCHOOL PROGRAM              </t>
  </si>
  <si>
    <t xml:space="preserve">PREK ESE                                     </t>
  </si>
  <si>
    <t xml:space="preserve">JEFFERSON COUNTY ADULT SCHOOL                </t>
  </si>
  <si>
    <t>32344-1132</t>
  </si>
  <si>
    <t xml:space="preserve">ADULT EDUCATION                              </t>
  </si>
  <si>
    <t>32066-5612</t>
  </si>
  <si>
    <t xml:space="preserve">UNION COUNTY ADULT HIGH SCHOOL               </t>
  </si>
  <si>
    <t>32054-2519</t>
  </si>
  <si>
    <t xml:space="preserve">JACKSON COUNTY EARLY CHILDHOOD CENTER        </t>
  </si>
  <si>
    <t>32446-2947</t>
  </si>
  <si>
    <t xml:space="preserve">JEFFERSON COUNTY HIGH SCHOOL A SOMERSET CHARTER     </t>
  </si>
  <si>
    <t xml:space="preserve">FOREST RIDGE ELEMENTARY SCHOOL               </t>
  </si>
  <si>
    <t>34442-5121</t>
  </si>
  <si>
    <t xml:space="preserve">SEA WIND ELEMENTARY SCHOOL                   </t>
  </si>
  <si>
    <t>33455-8240</t>
  </si>
  <si>
    <t xml:space="preserve">J. J. FINLEY ELEMENTARY SCHOOL               </t>
  </si>
  <si>
    <t>32603-1517</t>
  </si>
  <si>
    <t xml:space="preserve">J FRANKLYN KELLER INTERMEDIATE SCHOOL        </t>
  </si>
  <si>
    <t>32063-2328</t>
  </si>
  <si>
    <t xml:space="preserve">OAKLAND PARK ELEMENTARY SCHOOL               </t>
  </si>
  <si>
    <t>33334-2716</t>
  </si>
  <si>
    <t xml:space="preserve">CALHOUN COUNTY ADULT ED. CTR                 </t>
  </si>
  <si>
    <t>32424-1302</t>
  </si>
  <si>
    <t xml:space="preserve">CHARLOTTE HIGH SCHOOL                        </t>
  </si>
  <si>
    <t>33950-6203</t>
  </si>
  <si>
    <t xml:space="preserve">CITRUS HIGH SCHOOL                           </t>
  </si>
  <si>
    <t>34452-4649</t>
  </si>
  <si>
    <t xml:space="preserve">RICHARDSON SIXTH GRADE ACADEMY               </t>
  </si>
  <si>
    <t>32025-6160</t>
  </si>
  <si>
    <t xml:space="preserve">DESOTO COUNTY HIGH SCHOOL                    </t>
  </si>
  <si>
    <t>34266-8753</t>
  </si>
  <si>
    <t xml:space="preserve">JIM ALLEN ELEMENTARY SCHOOL                  </t>
  </si>
  <si>
    <t>32533-9306</t>
  </si>
  <si>
    <t xml:space="preserve">BELL HIGH SCHOOL                             </t>
  </si>
  <si>
    <t>32619-2388</t>
  </si>
  <si>
    <t xml:space="preserve">HARDEE JUNIOR HIGH SCHOOL                    </t>
  </si>
  <si>
    <t xml:space="preserve">LAKE COUNTRY ELEMENTARY SCHOOL               </t>
  </si>
  <si>
    <t>33852-5346</t>
  </si>
  <si>
    <t xml:space="preserve">POPLAR SPRINGS HIGH SCHOOL                   </t>
  </si>
  <si>
    <t xml:space="preserve">HOLMES      </t>
  </si>
  <si>
    <t>32440-7430</t>
  </si>
  <si>
    <t xml:space="preserve">VERO BEACH HIGH SCHOOL                       </t>
  </si>
  <si>
    <t>32960-3626</t>
  </si>
  <si>
    <t xml:space="preserve">BEVERLY SHORES ELEMENTARY SCHOOL             </t>
  </si>
  <si>
    <t xml:space="preserve">LAKE        </t>
  </si>
  <si>
    <t>34748-3514</t>
  </si>
  <si>
    <t xml:space="preserve">KATE SULLIVAN ELEMENTARY SCHOOL                   </t>
  </si>
  <si>
    <t>32308-5071</t>
  </si>
  <si>
    <t xml:space="preserve">W. R. TOLAR K-8 SCHOOL                       </t>
  </si>
  <si>
    <t>32321-0609</t>
  </si>
  <si>
    <t xml:space="preserve">ANNA MARIA ELEMENTARY SCHOOL                 </t>
  </si>
  <si>
    <t xml:space="preserve">MANATEE     </t>
  </si>
  <si>
    <t>34217-1894</t>
  </si>
  <si>
    <t xml:space="preserve">MARTIN COUNTY HIGH SCHOOL                    </t>
  </si>
  <si>
    <t>34994-4816</t>
  </si>
  <si>
    <t xml:space="preserve">FERNANDINA BEACH MIDDLE SCHOOL               </t>
  </si>
  <si>
    <t xml:space="preserve">NASSAU      </t>
  </si>
  <si>
    <t>32034-2739</t>
  </si>
  <si>
    <t xml:space="preserve">ANNETTE P. EDWINS ELEMENTARY SCHOOL               </t>
  </si>
  <si>
    <t xml:space="preserve">OKALOOSA    </t>
  </si>
  <si>
    <t>32548-5277</t>
  </si>
  <si>
    <t xml:space="preserve">CENTRAL ELEMENTARY SCHOOL                    </t>
  </si>
  <si>
    <t xml:space="preserve">OKEECHOBEE  </t>
  </si>
  <si>
    <t>34974-5002</t>
  </si>
  <si>
    <t xml:space="preserve">LA AMISTAD                                   </t>
  </si>
  <si>
    <t>32751-6570</t>
  </si>
  <si>
    <t xml:space="preserve">WATERS EDGE ELEMENTARY SCHOOL                </t>
  </si>
  <si>
    <t>33428-4820</t>
  </si>
  <si>
    <t xml:space="preserve">PASCO HIGH SCHOOL                            </t>
  </si>
  <si>
    <t>33525-5199</t>
  </si>
  <si>
    <t xml:space="preserve">LAKELAND SENIOR HIGH SCHOOL                  </t>
  </si>
  <si>
    <t xml:space="preserve">POLK        </t>
  </si>
  <si>
    <t>33801-5818</t>
  </si>
  <si>
    <t xml:space="preserve">WHITE CITY ELEMENTARY SCHOOL                 </t>
  </si>
  <si>
    <t xml:space="preserve">ST. LUCIE   </t>
  </si>
  <si>
    <t>34982-7237</t>
  </si>
  <si>
    <t xml:space="preserve">SARASOTA MIDDLE SCHOOL                       </t>
  </si>
  <si>
    <t>34233-3409</t>
  </si>
  <si>
    <t xml:space="preserve">BEAR LAKE ELEMENTARY SCHOOL                  </t>
  </si>
  <si>
    <t>32703-6064</t>
  </si>
  <si>
    <t xml:space="preserve">BUSHNELL ELEMENTARY SCHOOL                   </t>
  </si>
  <si>
    <t xml:space="preserve">SUMTER      </t>
  </si>
  <si>
    <t>33513-5924</t>
  </si>
  <si>
    <t xml:space="preserve">TAYLOR COUNTY MIDDLE SCHOOL                  </t>
  </si>
  <si>
    <t xml:space="preserve">TAYLOR      </t>
  </si>
  <si>
    <t>32347-2852</t>
  </si>
  <si>
    <t xml:space="preserve">LAKE BUTLER ELEMENTARY SCHOOL                </t>
  </si>
  <si>
    <t>32054-1821</t>
  </si>
  <si>
    <t xml:space="preserve">CRAWFORDVILLE ELEMENTARY SCHOOL              </t>
  </si>
  <si>
    <t>32327-1914</t>
  </si>
  <si>
    <t xml:space="preserve">BAKER COUNTY MIDDLE SCHOOL                   </t>
  </si>
  <si>
    <t>32063-2703</t>
  </si>
  <si>
    <t xml:space="preserve">INVERNESS PRIMARY SCHOOL                     </t>
  </si>
  <si>
    <t>34452-4602</t>
  </si>
  <si>
    <t xml:space="preserve">BELL ELEMENTARY SCHOOL                       </t>
  </si>
  <si>
    <t>32619-5001</t>
  </si>
  <si>
    <t xml:space="preserve">HAMILTON COUNTY HIGH SCHOOL                  </t>
  </si>
  <si>
    <t xml:space="preserve">HAMILTON    </t>
  </si>
  <si>
    <t>32052-3743</t>
  </si>
  <si>
    <t xml:space="preserve">TREASURE COAST TECHNICAL COLLEGE             </t>
  </si>
  <si>
    <t>32967-1330</t>
  </si>
  <si>
    <t xml:space="preserve">ELIZABETH COBB MIDDLE SCHOOL                 </t>
  </si>
  <si>
    <t>32308-5099</t>
  </si>
  <si>
    <t xml:space="preserve">ADULT EDUCATION-MARTIN CO HIGH SCHOOL               </t>
  </si>
  <si>
    <t xml:space="preserve">ESTEEM ACADEMY                               </t>
  </si>
  <si>
    <t>34787-5203</t>
  </si>
  <si>
    <t xml:space="preserve">TRINITY ELEMENTARY SCHOOL                    </t>
  </si>
  <si>
    <t>34655-5008</t>
  </si>
  <si>
    <t xml:space="preserve">GAINES ALTERNATIVE AT HAMBLEN                </t>
  </si>
  <si>
    <t>32084-4056</t>
  </si>
  <si>
    <t xml:space="preserve">HAMILTON VTAE SCHOOL                         </t>
  </si>
  <si>
    <t>32052-5896</t>
  </si>
  <si>
    <t xml:space="preserve">ALTERNATIVE CTR FOR EDUCATION                </t>
  </si>
  <si>
    <t>32960-3524</t>
  </si>
  <si>
    <t xml:space="preserve">RENAISSANCE CHARTER SCHOOL AT GOLDENROD      </t>
  </si>
  <si>
    <t>32822-8782</t>
  </si>
  <si>
    <t xml:space="preserve">ST. JOHNS TECHNICAL HIGH SCHOOL              </t>
  </si>
  <si>
    <t xml:space="preserve">CENTRAL RIDGE ELEMENTARY SCHOOL              </t>
  </si>
  <si>
    <t>34434-7400</t>
  </si>
  <si>
    <t xml:space="preserve">ESE TRANSITION                               </t>
  </si>
  <si>
    <t>32801-3910</t>
  </si>
  <si>
    <t xml:space="preserve">PROSPERITAS LEADERSHIP ACADEMY CHARTER       </t>
  </si>
  <si>
    <t>32839-1704</t>
  </si>
  <si>
    <t xml:space="preserve">NARCOOSSEE MIDDLE SCHOOL                     </t>
  </si>
  <si>
    <t>34771-8739</t>
  </si>
  <si>
    <t xml:space="preserve">WEATHERBEE ELEMENTARY SCHOOL                 </t>
  </si>
  <si>
    <t>34982-7145</t>
  </si>
  <si>
    <t xml:space="preserve">STEPHEN FOSTER ELEMENTARY SCHOOL               </t>
  </si>
  <si>
    <t>32609-2243</t>
  </si>
  <si>
    <t xml:space="preserve">NORTH SIDE ELEMENTARY SCHOOL                 </t>
  </si>
  <si>
    <t>33304-1927</t>
  </si>
  <si>
    <t xml:space="preserve">PEACE RIVER ELEMENTARY SCHOOL                </t>
  </si>
  <si>
    <t xml:space="preserve">AIR BASE K-8 CENTER FOR INTERNATIONAL EDUC   </t>
  </si>
  <si>
    <t xml:space="preserve">MIAMI-DADE  </t>
  </si>
  <si>
    <t>33032-7805</t>
  </si>
  <si>
    <t xml:space="preserve">OLD TOWN ELEMENTARY SCHOOL                   </t>
  </si>
  <si>
    <t>32680-4840</t>
  </si>
  <si>
    <t xml:space="preserve">GEORGE W. MUNROE ELEMENTARY SCHOOL                </t>
  </si>
  <si>
    <t xml:space="preserve">GADSDEN     </t>
  </si>
  <si>
    <t>32351-2013</t>
  </si>
  <si>
    <t xml:space="preserve">TRENTON ELEMENTARY SCHOOL                    </t>
  </si>
  <si>
    <t>32693-5616</t>
  </si>
  <si>
    <t xml:space="preserve">HAMILTON COUNTY ELEMENTARY SCHOOL            </t>
  </si>
  <si>
    <t xml:space="preserve">BOWLING GREEN ELEMENTARY SCHOOL              </t>
  </si>
  <si>
    <t>33834-0158</t>
  </si>
  <si>
    <t xml:space="preserve">LAKE PLACID MIDDLE SCHOOL                    </t>
  </si>
  <si>
    <t>33852-7749</t>
  </si>
  <si>
    <t xml:space="preserve">ADAMS MIDDLE SCHOOL                          </t>
  </si>
  <si>
    <t>33612-7458</t>
  </si>
  <si>
    <t xml:space="preserve">BETHLEHEM HIGH SCHOOL                        </t>
  </si>
  <si>
    <t>32425-6815</t>
  </si>
  <si>
    <t xml:space="preserve">ROSEWOOD MAGNET SCHOOL                       </t>
  </si>
  <si>
    <t>32960-2779</t>
  </si>
  <si>
    <t xml:space="preserve">CLERMONT ELEMENTARY SCHOOL                   </t>
  </si>
  <si>
    <t>34711-2624</t>
  </si>
  <si>
    <t xml:space="preserve">FRANK HARTSFIELD ELEMENTARY SCHOOL                </t>
  </si>
  <si>
    <t>32301-4704</t>
  </si>
  <si>
    <t xml:space="preserve">CEDAR KEY HIGH SCHOOL                        </t>
  </si>
  <si>
    <t>32625-4905</t>
  </si>
  <si>
    <t xml:space="preserve">HOSFORD ELEMENTARY  JUNIOR . HIGH SCHOOL                </t>
  </si>
  <si>
    <t>32334-0010</t>
  </si>
  <si>
    <t xml:space="preserve">MADISON COUNTY CENTRAL SCHOOL                </t>
  </si>
  <si>
    <t>32340-4308</t>
  </si>
  <si>
    <t xml:space="preserve">CORAL SHORES HIGH SCHOOL                     </t>
  </si>
  <si>
    <t xml:space="preserve">MONROE      </t>
  </si>
  <si>
    <t>33070-2329</t>
  </si>
  <si>
    <t xml:space="preserve">BAKER SCHOOL                                 </t>
  </si>
  <si>
    <t>32531-2809</t>
  </si>
  <si>
    <t xml:space="preserve">SIMON YOUTH FOUND ACADEMY AT OUTLET MKTPLCE     </t>
  </si>
  <si>
    <t>32819-9478</t>
  </si>
  <si>
    <t xml:space="preserve">DISCOVERY INTERMEDIATE SCHOOL                </t>
  </si>
  <si>
    <t>34758-4128</t>
  </si>
  <si>
    <t xml:space="preserve">C. L. OVERTURF  JUNIOR  6TH GRADE CENTER           </t>
  </si>
  <si>
    <t xml:space="preserve">PUTNAM      </t>
  </si>
  <si>
    <t>32177-5629</t>
  </si>
  <si>
    <t xml:space="preserve">FAIRLAWN ELEMENTARY SCHOOL                   </t>
  </si>
  <si>
    <t>34947-6964</t>
  </si>
  <si>
    <t xml:space="preserve">BERRYHILL ELEMENTARY SCHOOL                  </t>
  </si>
  <si>
    <t>32570-8156</t>
  </si>
  <si>
    <t xml:space="preserve">ENGLISH ESTATES ELEMENTARY SCHOOL                 </t>
  </si>
  <si>
    <t>32730-2354</t>
  </si>
  <si>
    <t xml:space="preserve">TAYLOR COUNTY ELEMENTARY SCHOOL                </t>
  </si>
  <si>
    <t>32347-3712</t>
  </si>
  <si>
    <t>32327-2030</t>
  </si>
  <si>
    <t xml:space="preserve">KATE M. SMITH ELEMENTARY SCHOOL              </t>
  </si>
  <si>
    <t>32428-1624</t>
  </si>
  <si>
    <t xml:space="preserve">CHARLOTTE HARBOR SCHOOL                      </t>
  </si>
  <si>
    <t>33980-2173</t>
  </si>
  <si>
    <t xml:space="preserve">INVERNESS MIDDLE SCHOOL                      </t>
  </si>
  <si>
    <t>34450-2415</t>
  </si>
  <si>
    <t xml:space="preserve">FOREST HILLS ELEMENTARY SCHOOL               </t>
  </si>
  <si>
    <t>33612-7457</t>
  </si>
  <si>
    <t xml:space="preserve">BETA                                         </t>
  </si>
  <si>
    <t>32807-1182</t>
  </si>
  <si>
    <t xml:space="preserve">KISSIMMEE ELEMENTARY SCHOOL                  </t>
  </si>
  <si>
    <t>34741-1532</t>
  </si>
  <si>
    <t xml:space="preserve">SOUTH SUMTER MIDDLE SCHOOL                   </t>
  </si>
  <si>
    <t>33597-4079</t>
  </si>
  <si>
    <t xml:space="preserve">SUWANNEE SPRINGCREST ELEMENTARY              </t>
  </si>
  <si>
    <t>32064-3937</t>
  </si>
  <si>
    <t xml:space="preserve">KINDER CUB SCHOOL INC                        </t>
  </si>
  <si>
    <t>32628-5663</t>
  </si>
  <si>
    <t xml:space="preserve">SPOTO HIGH SCHOOL                            </t>
  </si>
  <si>
    <t>33578-8860</t>
  </si>
  <si>
    <t xml:space="preserve">NARCOOSSEE ELEMENTARY SCHOOL                 </t>
  </si>
  <si>
    <t>34771-8738</t>
  </si>
  <si>
    <t xml:space="preserve">LAWTON CHILES MIDDLE ACADEMY                 </t>
  </si>
  <si>
    <t>33801-4804</t>
  </si>
  <si>
    <t xml:space="preserve">SUWANNEE HIGH SCHOOL                         </t>
  </si>
  <si>
    <t>32064-4028</t>
  </si>
  <si>
    <t xml:space="preserve">STARKE ELEMENTARY SCHOOL                     </t>
  </si>
  <si>
    <t>32091-1444</t>
  </si>
  <si>
    <t xml:space="preserve">OAK PARK ELEMENTARY SCHOOL                   </t>
  </si>
  <si>
    <t>32796-1511</t>
  </si>
  <si>
    <t xml:space="preserve">LEMON BAY HIGH SCHOOL                        </t>
  </si>
  <si>
    <t>34224-5207</t>
  </si>
  <si>
    <t xml:space="preserve">EVERGLADES CITY SCHOOL                       </t>
  </si>
  <si>
    <t xml:space="preserve">COLLIER     </t>
  </si>
  <si>
    <t>34139-0170</t>
  </si>
  <si>
    <t xml:space="preserve">BELLVIEW ELEMENTARY SCHOOL                   </t>
  </si>
  <si>
    <t>32526-1115</t>
  </si>
  <si>
    <t xml:space="preserve">RYMFIRE ELEMENTARY SCHOOL                    </t>
  </si>
  <si>
    <t>32164-3439</t>
  </si>
  <si>
    <t xml:space="preserve">GADSDEN COUNTY HIGH SCHOOL                   </t>
  </si>
  <si>
    <t>32333-6601</t>
  </si>
  <si>
    <t xml:space="preserve">MOORE HAVEN ELEMENTARY SCHOOL                </t>
  </si>
  <si>
    <t>33471-0160</t>
  </si>
  <si>
    <t xml:space="preserve">PORT ST. JOE ELEMENTARY SCHOOL               </t>
  </si>
  <si>
    <t>32456-2297</t>
  </si>
  <si>
    <t xml:space="preserve">HERNANDO HIGH SCHOOL                         </t>
  </si>
  <si>
    <t xml:space="preserve">HERNANDO    </t>
  </si>
  <si>
    <t>34601-2299</t>
  </si>
  <si>
    <t xml:space="preserve">WOODLAWN ELEMENTARY SCHOOL                   </t>
  </si>
  <si>
    <t>33870-2813</t>
  </si>
  <si>
    <t xml:space="preserve">SHEEHY ELEMENTARY SCHOOL                     </t>
  </si>
  <si>
    <t>33610-3906</t>
  </si>
  <si>
    <t xml:space="preserve">OSCEOLA MAGNET SCHOOL                        </t>
  </si>
  <si>
    <t>32962-5363</t>
  </si>
  <si>
    <t xml:space="preserve">MARIANNA KG-8 SCHOOL                         </t>
  </si>
  <si>
    <t xml:space="preserve">JAMES RICKARDS HIGH SCHOOL                   </t>
  </si>
  <si>
    <t>32301-7057</t>
  </si>
  <si>
    <t xml:space="preserve">CHIEFLAND MIDDLE HIGH SCHOOL                 </t>
  </si>
  <si>
    <t>32626-1103</t>
  </si>
  <si>
    <t xml:space="preserve">LIBERTY WILDERNESS CROSSENIOROADS                </t>
  </si>
  <si>
    <t>32334-0409</t>
  </si>
  <si>
    <t xml:space="preserve">BALLARD ELEMENTARY SCHOOL                    </t>
  </si>
  <si>
    <t>34205-5327</t>
  </si>
  <si>
    <t xml:space="preserve">HOWARD MIDDLE SCHOOL                         </t>
  </si>
  <si>
    <t xml:space="preserve">MARION      </t>
  </si>
  <si>
    <t>34475-5349</t>
  </si>
  <si>
    <t xml:space="preserve">J. D. PARKER SCHOOL OF TECHNOLOGY            </t>
  </si>
  <si>
    <t>34996-4111</t>
  </si>
  <si>
    <t xml:space="preserve">BOB SIKES ELEMENTARY SCHOOL                  </t>
  </si>
  <si>
    <t>32536-1605</t>
  </si>
  <si>
    <t xml:space="preserve">PINE JOG ELEMENTARY SCHOOL                   </t>
  </si>
  <si>
    <t>33415-3550</t>
  </si>
  <si>
    <t xml:space="preserve">ANONA ELEMENTARY SCHOOL                      </t>
  </si>
  <si>
    <t xml:space="preserve">PINELLAS    </t>
  </si>
  <si>
    <t>33774-3004</t>
  </si>
  <si>
    <t xml:space="preserve">SOUTHWEST MIDDLE SCHOOL                      </t>
  </si>
  <si>
    <t>33803-3737</t>
  </si>
  <si>
    <t xml:space="preserve">THE CHILDREN'S READING CENTER                </t>
  </si>
  <si>
    <t>32177-1730</t>
  </si>
  <si>
    <t xml:space="preserve">CREATIVE ARTS ACADEMY OF ST. LUCIE           </t>
  </si>
  <si>
    <t>34950-4058</t>
  </si>
  <si>
    <t xml:space="preserve">BAGDAD ELEMENTARY SCHOOL                     </t>
  </si>
  <si>
    <t>32583-8168</t>
  </si>
  <si>
    <t xml:space="preserve">SARASOTA HIGH SCHOOL                         </t>
  </si>
  <si>
    <t>34239-2402</t>
  </si>
  <si>
    <t xml:space="preserve">GENEVA ELEMENTARY SCHOOL                     </t>
  </si>
  <si>
    <t>32732-9641</t>
  </si>
  <si>
    <t xml:space="preserve">WEBSTER ELEMENTARY SCHOOL                    </t>
  </si>
  <si>
    <t>33597-4713</t>
  </si>
  <si>
    <t xml:space="preserve">SUWANNEE MIDDLE SCHOOL                       </t>
  </si>
  <si>
    <t>32064-4000</t>
  </si>
  <si>
    <t xml:space="preserve">TAYLOR COUNTY PRE-K                          </t>
  </si>
  <si>
    <t>32347-3635</t>
  </si>
  <si>
    <t xml:space="preserve">VERNON HIGH SCHOOL                           </t>
  </si>
  <si>
    <t>32462-2919</t>
  </si>
  <si>
    <t xml:space="preserve">A.QUINN JONES CENTER                         </t>
  </si>
  <si>
    <t>32601-4949</t>
  </si>
  <si>
    <t xml:space="preserve">JAMES MADISON MIDDLE SCHOOL                  </t>
  </si>
  <si>
    <t xml:space="preserve">WEST GADSDEN MIDDLE SCHOOL                   </t>
  </si>
  <si>
    <t>32351-8020</t>
  </si>
  <si>
    <t xml:space="preserve">RCMA-BOOKER T. WASHINGTON                    </t>
  </si>
  <si>
    <t>33471-6309</t>
  </si>
  <si>
    <t xml:space="preserve">BROOKSVILLE ELEMENTARY SCHOOL                </t>
  </si>
  <si>
    <t>34601-2302</t>
  </si>
  <si>
    <t xml:space="preserve">GIUNTA MIDDLE SCHOOL                         </t>
  </si>
  <si>
    <t>33578-8631</t>
  </si>
  <si>
    <t xml:space="preserve">NASSAU COUNTY ADULT SCHOOL                   </t>
  </si>
  <si>
    <t>32034-3403</t>
  </si>
  <si>
    <t xml:space="preserve">VERNON MIDDLE SCHOOL                         </t>
  </si>
  <si>
    <t xml:space="preserve">APALACHICOLA FOREST YOUTH ACADEMY            </t>
  </si>
  <si>
    <t xml:space="preserve">PASSPORT CHARTER                             </t>
  </si>
  <si>
    <t>32812-8741</t>
  </si>
  <si>
    <t xml:space="preserve">CORR ELEMENTARY SCHOOL                       </t>
  </si>
  <si>
    <t>33534-3938</t>
  </si>
  <si>
    <t xml:space="preserve">WEST GLADES SCHOOL                           </t>
  </si>
  <si>
    <t>33935-7764</t>
  </si>
  <si>
    <t xml:space="preserve">SHIELDS MIDDLE SCHOOL                        </t>
  </si>
  <si>
    <t>33573-4901</t>
  </si>
  <si>
    <t xml:space="preserve">PRINCETON HOUSE CHARTER                      </t>
  </si>
  <si>
    <t>32810-5847</t>
  </si>
  <si>
    <t xml:space="preserve">PEMAYETV EMAHAKV CHARTER "OUR WAY SCHOOL"    </t>
  </si>
  <si>
    <t>34974-2867</t>
  </si>
  <si>
    <t xml:space="preserve">DAVIS ELEMENTARY SCHOOL                      </t>
  </si>
  <si>
    <t>33615-2511</t>
  </si>
  <si>
    <t xml:space="preserve">LAKE EOLA CHARTER                            </t>
  </si>
  <si>
    <t>32801-2301</t>
  </si>
  <si>
    <t xml:space="preserve">SEVEN SPRINGS MIDDLE SCHOOL                  </t>
  </si>
  <si>
    <t>34655-4404</t>
  </si>
  <si>
    <t xml:space="preserve">GLADES WEST                                  </t>
  </si>
  <si>
    <t xml:space="preserve">FISHHAWK CREEK ELEMENTARY SCHOOL             </t>
  </si>
  <si>
    <t>33547-1795</t>
  </si>
  <si>
    <t xml:space="preserve">DENHAM OAKS ELEMENTARY SCHOOL                </t>
  </si>
  <si>
    <t>33559-8609</t>
  </si>
  <si>
    <t xml:space="preserve">MACFARLANE PARK ELEMENTARY MAGNET SCHOOL     </t>
  </si>
  <si>
    <t>33607-3221</t>
  </si>
  <si>
    <t xml:space="preserve">WHISPERING WINDS CHARTER SCHOOL              </t>
  </si>
  <si>
    <t>32626-9165</t>
  </si>
  <si>
    <t xml:space="preserve">CHESTER W. TAYLOR,  JUNIOR . ELEMENTARY SCHOOL     </t>
  </si>
  <si>
    <t>33543-5038</t>
  </si>
  <si>
    <t>32570-1703</t>
  </si>
  <si>
    <t xml:space="preserve">SUWANNEE PINEVIEW ELEMENTARY                 </t>
  </si>
  <si>
    <t>32064-4500</t>
  </si>
  <si>
    <t xml:space="preserve">BAY HIGH SCHOOL                              </t>
  </si>
  <si>
    <t xml:space="preserve">BAY         </t>
  </si>
  <si>
    <t>32401-2433</t>
  </si>
  <si>
    <t xml:space="preserve">APOLLO ELEMENTARY SCHOOL                     </t>
  </si>
  <si>
    <t>32780-4528</t>
  </si>
  <si>
    <t xml:space="preserve">FLORAL CITY ELEMENTARY SCHOOL                </t>
  </si>
  <si>
    <t>34436-0340</t>
  </si>
  <si>
    <t xml:space="preserve">GULFVIEW MIDDLE SCHOOL                       </t>
  </si>
  <si>
    <t>34102-6110</t>
  </si>
  <si>
    <t xml:space="preserve">WEST ELEMENTARY SCHOOL                       </t>
  </si>
  <si>
    <t>34266-4160</t>
  </si>
  <si>
    <t xml:space="preserve">MATTIE V RUTHERFORD ALT ED CTR               </t>
  </si>
  <si>
    <t xml:space="preserve">DUVAL       </t>
  </si>
  <si>
    <t>32206-4536</t>
  </si>
  <si>
    <t xml:space="preserve">BELLVIEW MIDDLE SCHOOL                       </t>
  </si>
  <si>
    <t>32526-1256</t>
  </si>
  <si>
    <t xml:space="preserve">IMAGINE SCHOOL AT TOWN CENTER                </t>
  </si>
  <si>
    <t>32164-2501</t>
  </si>
  <si>
    <t xml:space="preserve">PORT ST. JOE HIGH SCHOOL                     </t>
  </si>
  <si>
    <t>32456-2262</t>
  </si>
  <si>
    <t xml:space="preserve">ZOLFO SPRINGS ELEMENTARY SCHOOL              </t>
  </si>
  <si>
    <t>33890-2759</t>
  </si>
  <si>
    <t xml:space="preserve">CLEWISTON MIDDLE SCHOOL                      </t>
  </si>
  <si>
    <t>33440-3038</t>
  </si>
  <si>
    <t xml:space="preserve">PARK ELEMENTARY SCHOOL                       </t>
  </si>
  <si>
    <t>33825-2438</t>
  </si>
  <si>
    <t xml:space="preserve">PONCE DE LEON HIGH SCHOOL                    </t>
  </si>
  <si>
    <t>32455-8208</t>
  </si>
  <si>
    <t xml:space="preserve">BEACHLAND ELEMENTARY SCHOOL                  </t>
  </si>
  <si>
    <t>32963-1470</t>
  </si>
  <si>
    <t xml:space="preserve">EUSTIS ELEMENTARY SCHOOL                     </t>
  </si>
  <si>
    <t>32726-4218</t>
  </si>
  <si>
    <t xml:space="preserve">BAYSHORE ELEMENTARY SCHOOL                   </t>
  </si>
  <si>
    <t>34207-4403</t>
  </si>
  <si>
    <t xml:space="preserve">PALM CITY ELEMENTARY SCHOOL                  </t>
  </si>
  <si>
    <t>34990-3235</t>
  </si>
  <si>
    <t xml:space="preserve">HOPE CHARTER                                 </t>
  </si>
  <si>
    <t>34761-3722</t>
  </si>
  <si>
    <t xml:space="preserve">CENTRAL AVENUE ELEMENTARY SCHOOL               </t>
  </si>
  <si>
    <t>34741-3203</t>
  </si>
  <si>
    <t xml:space="preserve">EVERGLADES ELEMENTARY                        </t>
  </si>
  <si>
    <t>33411-4651</t>
  </si>
  <si>
    <t xml:space="preserve">PASCO ELEMENTARY SCHOOL                      </t>
  </si>
  <si>
    <t>33525-4097</t>
  </si>
  <si>
    <t xml:space="preserve">CARLTON PALMORE ELEMENTARY SCHOOL                 </t>
  </si>
  <si>
    <t>33803-0216</t>
  </si>
  <si>
    <t xml:space="preserve">PUTNAM ACADEMY OF ARTS AND SCIENCES          </t>
  </si>
  <si>
    <t>32177-4179</t>
  </si>
  <si>
    <t xml:space="preserve">ST JOHNS CO TRANSITION PROGRAM               </t>
  </si>
  <si>
    <t xml:space="preserve">LAWNWOOD ELEMENTARY SCHOOL                   </t>
  </si>
  <si>
    <t>34950-4802</t>
  </si>
  <si>
    <t xml:space="preserve">CHUMUCKLA ELEMENTARY SCHOOL                  </t>
  </si>
  <si>
    <t>32565-9400</t>
  </si>
  <si>
    <t xml:space="preserve">WEST DEFUNIAK ELEMENTARY SCHOOL              </t>
  </si>
  <si>
    <t xml:space="preserve">WALTON      </t>
  </si>
  <si>
    <t>32435-2158</t>
  </si>
  <si>
    <t xml:space="preserve">BAKER/HEAD START                             </t>
  </si>
  <si>
    <t>33950-4905</t>
  </si>
  <si>
    <t xml:space="preserve">CLEWISTON ADULT SCHOOL                       </t>
  </si>
  <si>
    <t>33440-3140</t>
  </si>
  <si>
    <t xml:space="preserve">NATURE COAST MIDDLE SCHOOL                   </t>
  </si>
  <si>
    <t>32626-8271</t>
  </si>
  <si>
    <t xml:space="preserve">CARVER EXCEPTIONAL CENTER                    </t>
  </si>
  <si>
    <t>33610-4413</t>
  </si>
  <si>
    <t xml:space="preserve">WESLEY CHAPEL HIGH SCHOOL                    </t>
  </si>
  <si>
    <t>33545-3903</t>
  </si>
  <si>
    <t xml:space="preserve">SUWANNEE OPPORTUNITY SCHOOL                  </t>
  </si>
  <si>
    <t>32064-4046</t>
  </si>
  <si>
    <t xml:space="preserve">COLLINS ELEMENTARY SCHOOL                    </t>
  </si>
  <si>
    <t>33579-7709</t>
  </si>
  <si>
    <t xml:space="preserve">UCP DOWNTOWN CHARTER                         </t>
  </si>
  <si>
    <t xml:space="preserve">JAMES M. MARLOWE ELEMENTARY SCHOOL                </t>
  </si>
  <si>
    <t>34652-4301</t>
  </si>
  <si>
    <t xml:space="preserve">SAWGRASS BAY ELEMENTARY SCHOOL               </t>
  </si>
  <si>
    <t>34714-4891</t>
  </si>
  <si>
    <t xml:space="preserve">GRASSY LAKE ELEMENTARY SCHOOL                </t>
  </si>
  <si>
    <t>34715-7700</t>
  </si>
  <si>
    <t xml:space="preserve">UCP WEST ORANGE CHARTER                      </t>
  </si>
  <si>
    <t>34787-6706</t>
  </si>
  <si>
    <t xml:space="preserve">TURNER-BARTELS K-8 SCHOOL                    </t>
  </si>
  <si>
    <t>33647-3291</t>
  </si>
  <si>
    <t xml:space="preserve">SORRENTO ELEMENTARY                          </t>
  </si>
  <si>
    <t>32776-9395</t>
  </si>
  <si>
    <t xml:space="preserve">PORT SALERNO LEARNING CENTER                 </t>
  </si>
  <si>
    <t>34997-8838</t>
  </si>
  <si>
    <t xml:space="preserve">CHASCO MIDDLE SCHOOL                         </t>
  </si>
  <si>
    <t>34668-7032</t>
  </si>
  <si>
    <t xml:space="preserve">CORAL REEF MONTESSORI ACADEMY CHARTER        </t>
  </si>
  <si>
    <t>33170-3146</t>
  </si>
  <si>
    <t xml:space="preserve">FROST ELEMENTARY SCHOOL                      </t>
  </si>
  <si>
    <t>33578-8601</t>
  </si>
  <si>
    <t xml:space="preserve">RIVERBEND ACADEMY                            </t>
  </si>
  <si>
    <t>33469-8146</t>
  </si>
  <si>
    <t xml:space="preserve">UCP PINE HILLS CHARTER                       </t>
  </si>
  <si>
    <t>32808-4800</t>
  </si>
  <si>
    <t xml:space="preserve">CHASCO ELEMENTARY SCHOOL                     </t>
  </si>
  <si>
    <t>34668-7036</t>
  </si>
  <si>
    <t xml:space="preserve">LAKE FOREST ELEMENTARY SCHOOL                </t>
  </si>
  <si>
    <t>32641-7612</t>
  </si>
  <si>
    <t xml:space="preserve">MERRITT BROWN MIDDLE SCHOOL                  </t>
  </si>
  <si>
    <t>32404-3040</t>
  </si>
  <si>
    <t xml:space="preserve">HOMOSASSA ELEMENTARY SCHOOL                  </t>
  </si>
  <si>
    <t>34448-3821</t>
  </si>
  <si>
    <t xml:space="preserve">CHARLES E. BENNETT ELEMENTARY SCHOOL         </t>
  </si>
  <si>
    <t>32043-2015</t>
  </si>
  <si>
    <t xml:space="preserve">MELROSE PARK ELEMENTARY SCHOOL               </t>
  </si>
  <si>
    <t>32025-5431</t>
  </si>
  <si>
    <t xml:space="preserve">EUGENIA B. THOMAS K-8 CENTER                 </t>
  </si>
  <si>
    <t>33178-3660</t>
  </si>
  <si>
    <t xml:space="preserve">CRACKER TRAIL ELEMENTARY SCHOOL                   </t>
  </si>
  <si>
    <t>33875-6970</t>
  </si>
  <si>
    <t xml:space="preserve">APARICIO-LEVY TECHNICAL COLLEGE              </t>
  </si>
  <si>
    <t>33610-9666</t>
  </si>
  <si>
    <t xml:space="preserve">EUSTIS HEIGHTS ELEMENTARY SCHOOL                  </t>
  </si>
  <si>
    <t>32726-6117</t>
  </si>
  <si>
    <t xml:space="preserve">SABAL PALM ELEMENTARY SCHOOL                 </t>
  </si>
  <si>
    <t>32310-5003</t>
  </si>
  <si>
    <t xml:space="preserve">ANTHONY ELEMENTARY SCHOOL                    </t>
  </si>
  <si>
    <t>32617-3203</t>
  </si>
  <si>
    <t xml:space="preserve">ESE HOMEBOUND                                </t>
  </si>
  <si>
    <t>34994-2572</t>
  </si>
  <si>
    <t xml:space="preserve">SOUTHSIDE ELEMENTARY SCHOOL                  </t>
  </si>
  <si>
    <t>32034-3541</t>
  </si>
  <si>
    <t xml:space="preserve">HIGH SCHOOLLANDS ELEMENTARY SCHOOL                  </t>
  </si>
  <si>
    <t>34741-2214</t>
  </si>
  <si>
    <t xml:space="preserve">JUPITER ELEMENTARY SCHOOL                    </t>
  </si>
  <si>
    <t>33458-7446</t>
  </si>
  <si>
    <t xml:space="preserve">PASCO MIDDLE SCHOOL                          </t>
  </si>
  <si>
    <t>33525-4007</t>
  </si>
  <si>
    <t xml:space="preserve">WEST AREA ADULT/COMMUNITY SCHOOL               </t>
  </si>
  <si>
    <t>33815-4340</t>
  </si>
  <si>
    <t xml:space="preserve">PUTNAM EDGE HIGH SCHOOL                      </t>
  </si>
  <si>
    <t>32177-4612</t>
  </si>
  <si>
    <t xml:space="preserve">THERAPEUTIC LEARNING CENTER                  </t>
  </si>
  <si>
    <t>32084-0512</t>
  </si>
  <si>
    <t xml:space="preserve">ST. LUCIE ELEMENTARY SCHOOL                  </t>
  </si>
  <si>
    <t>34950-5237</t>
  </si>
  <si>
    <t xml:space="preserve">EAST MILTON ELEMENTARY SCHOOL                </t>
  </si>
  <si>
    <t>32583-5454</t>
  </si>
  <si>
    <t xml:space="preserve">BAY HAVEN SCHOOL OF BASICS PLUS              </t>
  </si>
  <si>
    <t>34234-5709</t>
  </si>
  <si>
    <t xml:space="preserve">LAKE MARY HIGH SCHOOL                        </t>
  </si>
  <si>
    <t>32746-3701</t>
  </si>
  <si>
    <t xml:space="preserve">WAKULLA HIGH SCHOOL                          </t>
  </si>
  <si>
    <t>32327-4282</t>
  </si>
  <si>
    <t xml:space="preserve">SUMMERVILLE ADVANTAGE ACADEMY                </t>
  </si>
  <si>
    <t>33032-7163</t>
  </si>
  <si>
    <t xml:space="preserve">DOBY ELEMENTARY SCHOOL                       </t>
  </si>
  <si>
    <t>33572-1534</t>
  </si>
  <si>
    <t xml:space="preserve">BAYSHORE HIGH SCHOOL                         </t>
  </si>
  <si>
    <t>34210-3438</t>
  </si>
  <si>
    <t xml:space="preserve">OAKLAND AVENUE CHARTER                       </t>
  </si>
  <si>
    <t>34760-0949</t>
  </si>
  <si>
    <t xml:space="preserve">SUNRAY ELEMENTARY SCHOOL                     </t>
  </si>
  <si>
    <t>34690-3815</t>
  </si>
  <si>
    <t xml:space="preserve">ST. JOHNS COMMUNITY CAMPUS                   </t>
  </si>
  <si>
    <t xml:space="preserve">32084-    </t>
  </si>
  <si>
    <t xml:space="preserve">DAN MCCARTY MIDDLE SCHOOL                    </t>
  </si>
  <si>
    <t>34950-9268</t>
  </si>
  <si>
    <t xml:space="preserve">DISTRICT PRE-K PROGRAMS                      </t>
  </si>
  <si>
    <t>32327-2666</t>
  </si>
  <si>
    <t xml:space="preserve">SOUTH AREA HEAD START                        </t>
  </si>
  <si>
    <t>32905-3932</t>
  </si>
  <si>
    <t xml:space="preserve">MANDARIN LAKES K-8 ACADEMY                   </t>
  </si>
  <si>
    <t>33032-8557</t>
  </si>
  <si>
    <t xml:space="preserve">LENNARD HIGH SCHOOL                          </t>
  </si>
  <si>
    <t>33570-5002</t>
  </si>
  <si>
    <t xml:space="preserve">SPECTRUM ACADEMY                             </t>
  </si>
  <si>
    <t>34994-3114</t>
  </si>
  <si>
    <t xml:space="preserve">JAMES W. MITCHELL HIGH SCHOOL                </t>
  </si>
  <si>
    <t>34655-4411</t>
  </si>
  <si>
    <t xml:space="preserve">LIFE WORK/PROJECT SEARCH                     </t>
  </si>
  <si>
    <t xml:space="preserve">SERGEANT PAUL R SMITH MIDDLE SCHOOL          </t>
  </si>
  <si>
    <t>33625-3124</t>
  </si>
  <si>
    <t xml:space="preserve">STUART LEARNING CENTER                       </t>
  </si>
  <si>
    <t xml:space="preserve">WORKFORCE ADVANTAGE ACADEMY CHARTER          </t>
  </si>
  <si>
    <t>32803-6502</t>
  </si>
  <si>
    <t xml:space="preserve">CENTENNIAL MIDDLE SCHOOL                     </t>
  </si>
  <si>
    <t>33525-1654</t>
  </si>
  <si>
    <t xml:space="preserve">SARASOTA MILITARY ACADEMY                    </t>
  </si>
  <si>
    <t>34236-4116</t>
  </si>
  <si>
    <t xml:space="preserve">LENNARD ADULT &amp; COMMUNITY CENTER             </t>
  </si>
  <si>
    <t>33570-5015</t>
  </si>
  <si>
    <t xml:space="preserve">EAST RIDGE MIDDLE SCHOOL                     </t>
  </si>
  <si>
    <t>34711-6696</t>
  </si>
  <si>
    <t xml:space="preserve">PROJECT SEARCH                               </t>
  </si>
  <si>
    <t xml:space="preserve">LEGENDS ACADEMY CHARTER                      </t>
  </si>
  <si>
    <t>32805-4354</t>
  </si>
  <si>
    <t xml:space="preserve">SIDNEY LANIER CENTER                         </t>
  </si>
  <si>
    <t>32601-4205</t>
  </si>
  <si>
    <t xml:space="preserve">HUTCHISON BEACH ELEMENTARY SCHOOL            </t>
  </si>
  <si>
    <t>32407-2919</t>
  </si>
  <si>
    <t>32091-4220</t>
  </si>
  <si>
    <t xml:space="preserve">EAST ELEMENTARY SCHOOL                       </t>
  </si>
  <si>
    <t>33982-1857</t>
  </si>
  <si>
    <t xml:space="preserve">EASTSIDE ELEMENTARY SCHOOL                   </t>
  </si>
  <si>
    <t>32025-4980</t>
  </si>
  <si>
    <t xml:space="preserve">LENORA BRAYNON SMITH ELEMENTARY              </t>
  </si>
  <si>
    <t>33127-2214</t>
  </si>
  <si>
    <t>34266-4831</t>
  </si>
  <si>
    <t xml:space="preserve">WEWAHITCHKA HIGH SCHOOL                      </t>
  </si>
  <si>
    <t>32465-4856</t>
  </si>
  <si>
    <t xml:space="preserve">PIONEER CAREER ACADEMY                       </t>
  </si>
  <si>
    <t>33890-3707</t>
  </si>
  <si>
    <t xml:space="preserve">FRED WILD ELEMENTARY SCHOOL                  </t>
  </si>
  <si>
    <t>33870-4403</t>
  </si>
  <si>
    <t xml:space="preserve">ALEXANDER ELEMENTARY SCHOOL                  </t>
  </si>
  <si>
    <t>33614-5555</t>
  </si>
  <si>
    <t xml:space="preserve">GIFFORD MIDDLE SCHOOL                        </t>
  </si>
  <si>
    <t>32967-1328</t>
  </si>
  <si>
    <t xml:space="preserve">EUSTIS HIGH SCHOOL                           </t>
  </si>
  <si>
    <t>32726-4665</t>
  </si>
  <si>
    <t xml:space="preserve">ALLEN PARK ELEMENTARY SCHOOL                 </t>
  </si>
  <si>
    <t xml:space="preserve">LEE         </t>
  </si>
  <si>
    <t>33901-6918</t>
  </si>
  <si>
    <t xml:space="preserve">LIBERTY EARLY LEARNING CENTER                </t>
  </si>
  <si>
    <t xml:space="preserve">MURRAY MIDDLE SCHOOL                         </t>
  </si>
  <si>
    <t>34997-8441</t>
  </si>
  <si>
    <t xml:space="preserve">EMMA LOVE HARDEE ELEMENTARY                  </t>
  </si>
  <si>
    <t>32034-8457</t>
  </si>
  <si>
    <t xml:space="preserve">OSCEOLA HIGH SCHOOL                          </t>
  </si>
  <si>
    <t>34741-5963</t>
  </si>
  <si>
    <t xml:space="preserve">JUPITER HIGH SCHOOL                          </t>
  </si>
  <si>
    <t>33458-5799</t>
  </si>
  <si>
    <t xml:space="preserve">CLEVELAND COURT ELEMENTARY SCHOOL                 </t>
  </si>
  <si>
    <t>33803-4017</t>
  </si>
  <si>
    <t xml:space="preserve">FRANCES K. SWEET ELEMENTARY SCHOOL                </t>
  </si>
  <si>
    <t>34950-2171</t>
  </si>
  <si>
    <t xml:space="preserve">SUNCOAST SCHOOL FOR INN.STUD.                </t>
  </si>
  <si>
    <t>34237-8039</t>
  </si>
  <si>
    <t xml:space="preserve">LAKE MARY ELEMENTARY SCHOOL                  </t>
  </si>
  <si>
    <t>32746-3532</t>
  </si>
  <si>
    <t xml:space="preserve">WAKULLA MIDDLE SCHOOL                        </t>
  </si>
  <si>
    <t>32327-4114</t>
  </si>
  <si>
    <t>32641-2629</t>
  </si>
  <si>
    <t xml:space="preserve">BREVARD ADULT EDUCATION AT TITUSVILLE        </t>
  </si>
  <si>
    <t>32796-2932</t>
  </si>
  <si>
    <t xml:space="preserve">PIERCE MIDDLE SCHOOL                         </t>
  </si>
  <si>
    <t>33614-5413</t>
  </si>
  <si>
    <t xml:space="preserve">CLIFFORD MEIGS MIDDLE SCHOOL                 </t>
  </si>
  <si>
    <t>32579-1221</t>
  </si>
  <si>
    <t xml:space="preserve">OAKSTEAD ELEMENTARY SCHOOL                   </t>
  </si>
  <si>
    <t>34638-3506</t>
  </si>
  <si>
    <t xml:space="preserve">CRYSTAL RIVER MIDDLE SCHOOL                  </t>
  </si>
  <si>
    <t>34428-3630</t>
  </si>
  <si>
    <t xml:space="preserve">JUPITER HIGH SCHOOL ADULT ED. CENTER                </t>
  </si>
  <si>
    <t xml:space="preserve">GULF HIGH SCHOOLLANDS ELEMENTARY SCHOOL             </t>
  </si>
  <si>
    <t>34668-1565</t>
  </si>
  <si>
    <t xml:space="preserve">SARASOTA SCHOOL OF ARTS/SCIENCES               </t>
  </si>
  <si>
    <t>34236-4088</t>
  </si>
  <si>
    <t xml:space="preserve">SUMMERFIELD CROSSINGS ELEMENTARY SCHOOL      </t>
  </si>
  <si>
    <t>33579-7054</t>
  </si>
  <si>
    <t xml:space="preserve">SHEELER HIGH SCHOOL CHARTER                         </t>
  </si>
  <si>
    <t>32703-5516</t>
  </si>
  <si>
    <t xml:space="preserve">DOUBLE BRANCH ELEMENTARY SCHOOL              </t>
  </si>
  <si>
    <t>33543-4906</t>
  </si>
  <si>
    <t xml:space="preserve">BOOKER MIDDLE SCHOOL                         </t>
  </si>
  <si>
    <t>34234-4943</t>
  </si>
  <si>
    <t xml:space="preserve">STOWERS ELEMENTARY SCHOOL                    </t>
  </si>
  <si>
    <t>33547-3946</t>
  </si>
  <si>
    <t xml:space="preserve">CHANCERY HIGH SCHOOL CHARTER                        </t>
  </si>
  <si>
    <t>32809-5714</t>
  </si>
  <si>
    <t xml:space="preserve">TRINITY OAKS ELEMENTARY SCHOOL               </t>
  </si>
  <si>
    <t>34655-4590</t>
  </si>
  <si>
    <t xml:space="preserve">BOOKER HIGH SCHOOL                           </t>
  </si>
  <si>
    <t>34234-4744</t>
  </si>
  <si>
    <t xml:space="preserve">BARRINGTON MIDDLE SCHOOL                     </t>
  </si>
  <si>
    <t>33547-3943</t>
  </si>
  <si>
    <t xml:space="preserve">DR. JOHN LONG MIDDLE SCHOOL                  </t>
  </si>
  <si>
    <t>33543-6925</t>
  </si>
  <si>
    <t xml:space="preserve">FIELDSTON PREPARATORY SCHOOL                 </t>
  </si>
  <si>
    <t>32780-7801</t>
  </si>
  <si>
    <t xml:space="preserve">STEINBRENNER HIGH SCHOOL                     </t>
  </si>
  <si>
    <t>33558-9234</t>
  </si>
  <si>
    <t xml:space="preserve">INDIANTOWN ADULT HIGH SCHOOL                 </t>
  </si>
  <si>
    <t>34956-0836</t>
  </si>
  <si>
    <t xml:space="preserve">ORLANDO SCIENCE MIDDLE HIGH SCHOOL CHARTER          </t>
  </si>
  <si>
    <t>32804-4720</t>
  </si>
  <si>
    <t xml:space="preserve">PAUL R. SMITH MIDDLE SCHOOL                  </t>
  </si>
  <si>
    <t>34691-9740</t>
  </si>
  <si>
    <t xml:space="preserve">BRANFORD ELEMENTARY SCHOOL                   </t>
  </si>
  <si>
    <t>32008-2684</t>
  </si>
  <si>
    <t xml:space="preserve">MATANZAS HIGH SCHOOL                         </t>
  </si>
  <si>
    <t>32137-9250</t>
  </si>
  <si>
    <t xml:space="preserve">UCP EAST CHARTER                             </t>
  </si>
  <si>
    <t>32826-3016</t>
  </si>
  <si>
    <t xml:space="preserve">WIREGRASS RANCH HIGH SCHOOL                  </t>
  </si>
  <si>
    <t>33543-6931</t>
  </si>
  <si>
    <t xml:space="preserve">ISLAND VILLAGE MONTESSORI SCHOOL               </t>
  </si>
  <si>
    <t>34292-1560</t>
  </si>
  <si>
    <t xml:space="preserve">LITTLEWOOD ELEMENTARY SCHOOL                 </t>
  </si>
  <si>
    <t>32605-5027</t>
  </si>
  <si>
    <t xml:space="preserve">WESTSIDE ELEMENTARY SCHOOL                   </t>
  </si>
  <si>
    <t>32040-4220</t>
  </si>
  <si>
    <t xml:space="preserve">CEDAR GROVE ELEMENTARY SCHOOL                </t>
  </si>
  <si>
    <t>32405-6356</t>
  </si>
  <si>
    <t xml:space="preserve">COQUINA ELEMENTARY SCHOOL                    </t>
  </si>
  <si>
    <t>32780-6407</t>
  </si>
  <si>
    <t xml:space="preserve">CARR ELEMENTARY &amp; MIDDLE SCHOOL              </t>
  </si>
  <si>
    <t>32430-2708</t>
  </si>
  <si>
    <t xml:space="preserve">FIVE POINTS ELEMENTARY SCHOOL                </t>
  </si>
  <si>
    <t>32055-4424</t>
  </si>
  <si>
    <t xml:space="preserve">BOB GRAHAM EDUCATION CENTER                  </t>
  </si>
  <si>
    <t>33016-6699</t>
  </si>
  <si>
    <t xml:space="preserve">FLAGLER-PALM COAST HIGH SCHOOL               </t>
  </si>
  <si>
    <t>32164-2443</t>
  </si>
  <si>
    <t xml:space="preserve">FRANKLIN COUNTY SCHOOL                       </t>
  </si>
  <si>
    <t>32328-3652</t>
  </si>
  <si>
    <t xml:space="preserve">HAVANA MAGNET SCHOOL                         </t>
  </si>
  <si>
    <t>32333-1938</t>
  </si>
  <si>
    <t xml:space="preserve">WAUCHULA ELEMENTARY SCHOOL                   </t>
  </si>
  <si>
    <t>33873-3050</t>
  </si>
  <si>
    <t xml:space="preserve">HILL-GUSTAT MIDDLE SCHOOL                    </t>
  </si>
  <si>
    <t>33872-2700</t>
  </si>
  <si>
    <t xml:space="preserve">THE ALVA SCHOOL                              </t>
  </si>
  <si>
    <t xml:space="preserve">RUEDIGER ELEMENTARY SCHOOL                   </t>
  </si>
  <si>
    <t>32303-5409</t>
  </si>
  <si>
    <t xml:space="preserve">WILLISTON MIDDLE HIGH SCHOOL                 </t>
  </si>
  <si>
    <t xml:space="preserve">GREENVILLE ELEMENTARY SCHOOL                 </t>
  </si>
  <si>
    <t>32331-3505</t>
  </si>
  <si>
    <t xml:space="preserve">BELLEVIEW ELEMENTARY SCHOOL                  </t>
  </si>
  <si>
    <t>34420-4380</t>
  </si>
  <si>
    <t xml:space="preserve">DENN JOHN MIDDLE SCHOOL                      </t>
  </si>
  <si>
    <t>34744-3703</t>
  </si>
  <si>
    <t xml:space="preserve">WEST ZEPHYRHILLS ELEMENTARY SCHOOL                </t>
  </si>
  <si>
    <t>33542-3399</t>
  </si>
  <si>
    <t xml:space="preserve">COMBEE ACADEMY OF DESIGN AND ENGINEERING     </t>
  </si>
  <si>
    <t>33801-2937</t>
  </si>
  <si>
    <t xml:space="preserve">MELLON ELEMENTARY SCHOOL                     </t>
  </si>
  <si>
    <t>32177-4017</t>
  </si>
  <si>
    <t xml:space="preserve">KETTERLINUS ELEMENTARY SCHOOL                </t>
  </si>
  <si>
    <t>32084-3565</t>
  </si>
  <si>
    <t xml:space="preserve">SAVANNA RIDGE ELEMENTARY SCHOOL                </t>
  </si>
  <si>
    <t>34952-1505</t>
  </si>
  <si>
    <t xml:space="preserve">LONGWOOD ELEMENTARY SCHOOL                   </t>
  </si>
  <si>
    <t>32750-4461</t>
  </si>
  <si>
    <t xml:space="preserve">BRANFORD HIGH SCHOOL                         </t>
  </si>
  <si>
    <t>32008-2861</t>
  </si>
  <si>
    <t xml:space="preserve">SHADEVILLE ELEMENTARY SCHOOL                 </t>
  </si>
  <si>
    <t>32327-1318</t>
  </si>
  <si>
    <t xml:space="preserve">NORMAN S. EDELCUP/SUNNY ISLES BEACH K-8      </t>
  </si>
  <si>
    <t>33160-2709</t>
  </si>
  <si>
    <t xml:space="preserve">FLAGLER TECHNICAL COLLEGE                    </t>
  </si>
  <si>
    <t>32164-2399</t>
  </si>
  <si>
    <t xml:space="preserve">BAILEY ELEMENTARY SCHOOL                     </t>
  </si>
  <si>
    <t>33527-4135</t>
  </si>
  <si>
    <t xml:space="preserve">RAA MIDDLE SCHOOL                            </t>
  </si>
  <si>
    <t>32303-5458</t>
  </si>
  <si>
    <t xml:space="preserve">JOYCE M. BULLOCK ELEMENTARY SCHOOL                </t>
  </si>
  <si>
    <t>32696-2520</t>
  </si>
  <si>
    <t xml:space="preserve">SHOAL RIVER MIDDLE SCHOOL                    </t>
  </si>
  <si>
    <t>32539-5300</t>
  </si>
  <si>
    <t xml:space="preserve">NEW RIVER ELEMENTARY SCHOOL                  </t>
  </si>
  <si>
    <t>33545-5224</t>
  </si>
  <si>
    <t xml:space="preserve">DORIS A. SANDERS LEARNING CTR                </t>
  </si>
  <si>
    <t>33801-2984</t>
  </si>
  <si>
    <t xml:space="preserve">STRAWBERRY CREST HIGH SCHOOL                 </t>
  </si>
  <si>
    <t>33527-4137</t>
  </si>
  <si>
    <t xml:space="preserve">RIVER HALL ELEMENTARY SCHOOL                 </t>
  </si>
  <si>
    <t>33920-4601</t>
  </si>
  <si>
    <t xml:space="preserve">GULF TRACE ELEMENTARY SCHOOL                 </t>
  </si>
  <si>
    <t>34691-8704</t>
  </si>
  <si>
    <t xml:space="preserve">HOSPITAL HOMEBOUND SERVICES                  </t>
  </si>
  <si>
    <t>33311-4500</t>
  </si>
  <si>
    <t xml:space="preserve">MATER ACADEMY                                </t>
  </si>
  <si>
    <t>33016-2403</t>
  </si>
  <si>
    <t xml:space="preserve">DEER PARK ELEMENTARY SCHOOL                  </t>
  </si>
  <si>
    <t>33626-2631</t>
  </si>
  <si>
    <t xml:space="preserve">CHARLES S. RUSHE MIDDLE SCHOOL               </t>
  </si>
  <si>
    <t>34638-7978</t>
  </si>
  <si>
    <t xml:space="preserve">SARASOTA SUNCOAST ACADEMY                    </t>
  </si>
  <si>
    <t>34241-9300</t>
  </si>
  <si>
    <t xml:space="preserve">W. A. METCALFE ELEMENTARY SCHOOL             </t>
  </si>
  <si>
    <t>32609-3893</t>
  </si>
  <si>
    <t xml:space="preserve">CALLAWAY ELEMENTARY SCHOOL                   </t>
  </si>
  <si>
    <t>32404-2373</t>
  </si>
  <si>
    <t xml:space="preserve">MIMS ELEMENTARY SCHOOL                       </t>
  </si>
  <si>
    <t>32754-3856</t>
  </si>
  <si>
    <t xml:space="preserve">DANIA ELEMENTARY SCHOOL                      </t>
  </si>
  <si>
    <t>33004-4112</t>
  </si>
  <si>
    <t xml:space="preserve">ALTHA PUBLIC SCHOOL                          </t>
  </si>
  <si>
    <t>32421-3485</t>
  </si>
  <si>
    <t xml:space="preserve">ARCOLA LAKE ELEMENTARY SCHOOL                </t>
  </si>
  <si>
    <t>33150-2738</t>
  </si>
  <si>
    <t xml:space="preserve">JAMES M. ANDERSON ELEMENTARY SCHOOL          </t>
  </si>
  <si>
    <t>32628-3114</t>
  </si>
  <si>
    <t xml:space="preserve">BRATT ELEMENTARY SCHOOL                      </t>
  </si>
  <si>
    <t>32535-3125</t>
  </si>
  <si>
    <t xml:space="preserve">FRANKLIN COUNTY LEARNING CENTER              </t>
  </si>
  <si>
    <t xml:space="preserve">GADSDEN ELEMENTARY MAGNET SCHOOL             </t>
  </si>
  <si>
    <t>32351-1606</t>
  </si>
  <si>
    <t xml:space="preserve">AVON ELEMENTARY SCHOOL                       </t>
  </si>
  <si>
    <t>33825-2642</t>
  </si>
  <si>
    <t xml:space="preserve">FELLSMERE ELEMENTARY SCHOOL                  </t>
  </si>
  <si>
    <t>32948-6612</t>
  </si>
  <si>
    <t xml:space="preserve">FRUITLAND PARK ELEMENTARY SCHOOL                  </t>
  </si>
  <si>
    <t>34731-3122</t>
  </si>
  <si>
    <t xml:space="preserve">LEE ELEMENTARY SCHOOL                        </t>
  </si>
  <si>
    <t xml:space="preserve">BELLEVIEW-SANTOS ELEMENTARY SCHOOL                </t>
  </si>
  <si>
    <t>34420-6218</t>
  </si>
  <si>
    <t xml:space="preserve">PORT SALERNO ELEMENTARY SCHOOL               </t>
  </si>
  <si>
    <t xml:space="preserve">KEY WEST HIGH SCHOOL                         </t>
  </si>
  <si>
    <t>33040-3734</t>
  </si>
  <si>
    <t xml:space="preserve">OKEECHOBEE HIGH SCHOOL                       </t>
  </si>
  <si>
    <t>34972-1847</t>
  </si>
  <si>
    <t xml:space="preserve">AMIKIDS ORLANDO                              </t>
  </si>
  <si>
    <t>32703-7601</t>
  </si>
  <si>
    <t>34741-4831</t>
  </si>
  <si>
    <t xml:space="preserve">ALLAMANDA ELEMENTARY SCHOOL                  </t>
  </si>
  <si>
    <t>33410-5299</t>
  </si>
  <si>
    <t xml:space="preserve">SUNLAKE HIGH SCHOOL                          </t>
  </si>
  <si>
    <t>34638-8155</t>
  </si>
  <si>
    <t xml:space="preserve">CRYSTAL LAKE ELEMENTARY SCHOOL               </t>
  </si>
  <si>
    <t>33801-6216</t>
  </si>
  <si>
    <t xml:space="preserve">KELLEY SMITH ELEMENTARY SCHOOL               </t>
  </si>
  <si>
    <t>32177-9376</t>
  </si>
  <si>
    <t xml:space="preserve">GULF BREEZE ELEMENTARY SCHOOL                </t>
  </si>
  <si>
    <t>32561-4632</t>
  </si>
  <si>
    <t xml:space="preserve">BRENTWOOD ELEMENTARY SCHOOL                  </t>
  </si>
  <si>
    <t>34232-4120</t>
  </si>
  <si>
    <t xml:space="preserve">MILWEE MIDDLE SCHOOL                         </t>
  </si>
  <si>
    <t>32750-6422</t>
  </si>
  <si>
    <t xml:space="preserve">PAXTON SCHOOL                                </t>
  </si>
  <si>
    <t>32538-9500</t>
  </si>
  <si>
    <t xml:space="preserve">ROULHAC MIDDLE SCHOOL                        </t>
  </si>
  <si>
    <t xml:space="preserve">CRYSTAL RIVER PRIMARY SCHOOL                 </t>
  </si>
  <si>
    <t>34428-4469</t>
  </si>
  <si>
    <t xml:space="preserve">MIAMI COMMUNITY CHARTER SCHOOL               </t>
  </si>
  <si>
    <t>33034-4630</t>
  </si>
  <si>
    <t xml:space="preserve">HAMMOND ELEMENTARY SCHOOL                    </t>
  </si>
  <si>
    <t>33556-2402</t>
  </si>
  <si>
    <t xml:space="preserve">YULEE ELEMENTARY SCHOOL                      </t>
  </si>
  <si>
    <t>32097-5341</t>
  </si>
  <si>
    <t xml:space="preserve">RAYMOND B. STEWART MIDDLE SCHOOL               </t>
  </si>
  <si>
    <t>33542-4199</t>
  </si>
  <si>
    <t xml:space="preserve">GULF BREEZE MIDDLE SCHOOL                    </t>
  </si>
  <si>
    <t>32561-4630</t>
  </si>
  <si>
    <t xml:space="preserve">STUDENT LEADERSHIP ACADEMY                   </t>
  </si>
  <si>
    <t>34285-3936</t>
  </si>
  <si>
    <t xml:space="preserve">WILDWOOD ELEMENTARY SCHOOL                   </t>
  </si>
  <si>
    <t>34785-4501</t>
  </si>
  <si>
    <t xml:space="preserve">CREWS LAKE MIDDLE SCHOOL.                    </t>
  </si>
  <si>
    <t>34610-3831</t>
  </si>
  <si>
    <t xml:space="preserve">GULF BREEZE HIGH SCHOOL                      </t>
  </si>
  <si>
    <t xml:space="preserve">IMAGINE SCHOOL AT NORTH PORT                 </t>
  </si>
  <si>
    <t>34289-9308</t>
  </si>
  <si>
    <t xml:space="preserve">JULE F SUMNER HIGH SCHOOL                    </t>
  </si>
  <si>
    <t xml:space="preserve">KEYS CENTER                                  </t>
  </si>
  <si>
    <t>33040-3541</t>
  </si>
  <si>
    <t xml:space="preserve">IMAGINE SCHOOL AT PALMER RANCH               </t>
  </si>
  <si>
    <t>34238-2965</t>
  </si>
  <si>
    <t xml:space="preserve">REDDICK ELEMENTARY SCHOOL                    </t>
  </si>
  <si>
    <t>33598-3513</t>
  </si>
  <si>
    <t xml:space="preserve">VETERANS ELEMENTARY SCHOOL                   </t>
  </si>
  <si>
    <t>33544-7401</t>
  </si>
  <si>
    <t xml:space="preserve">SKY ACADEMY VENICE                           </t>
  </si>
  <si>
    <t>34285-4808</t>
  </si>
  <si>
    <t xml:space="preserve">JOSEPH WILLIAMS ELEMENTARY SCHOOL                 </t>
  </si>
  <si>
    <t>32641-7151</t>
  </si>
  <si>
    <t xml:space="preserve">MERRIAM CHERRY STREET ELEMENTARY                  </t>
  </si>
  <si>
    <t>32401-3880</t>
  </si>
  <si>
    <t xml:space="preserve">HOLLYWOOD HILLS ELEMENTARY SCHOOL                 </t>
  </si>
  <si>
    <t>33021-4806</t>
  </si>
  <si>
    <t xml:space="preserve">NEIL ARMSTRONG ELEMENTARY SCHOOL             </t>
  </si>
  <si>
    <t>33952-4546</t>
  </si>
  <si>
    <t xml:space="preserve">R. C. BANNERMAN LEARNING CENTER              </t>
  </si>
  <si>
    <t>32043-2326</t>
  </si>
  <si>
    <t xml:space="preserve">MAYA ANGELOU ELEMENTARY SCHOOL               </t>
  </si>
  <si>
    <t>33142-6036</t>
  </si>
  <si>
    <t xml:space="preserve">RUTH RAINS MIDDLE SCHOOL                     </t>
  </si>
  <si>
    <t>32628-3354</t>
  </si>
  <si>
    <t>32505-2908</t>
  </si>
  <si>
    <t xml:space="preserve">NORTH WAUCHULA ELEMENTARY SCHOOL               </t>
  </si>
  <si>
    <t>33873-3068</t>
  </si>
  <si>
    <t xml:space="preserve">AVON PARK MIDDLE SCHOOL                      </t>
  </si>
  <si>
    <t>33825-3940</t>
  </si>
  <si>
    <t xml:space="preserve">PONCE DE LEON ELEMENTARY SCHOOL                   </t>
  </si>
  <si>
    <t xml:space="preserve">JEFFERSON COUNTY ELEMENTARY A SOMERSET CHARTER     </t>
  </si>
  <si>
    <t xml:space="preserve">YANKEETOWN SCHOOL                            </t>
  </si>
  <si>
    <t>34498-2102</t>
  </si>
  <si>
    <t xml:space="preserve">PINETTA ELEMENTARY SCHOOL                    </t>
  </si>
  <si>
    <t>32350-2579</t>
  </si>
  <si>
    <t xml:space="preserve">HOBE SOUND ELEMENTARY SCHOOL                 </t>
  </si>
  <si>
    <t>33455-3382</t>
  </si>
  <si>
    <t xml:space="preserve">HORACE O'BRYANT SCHOOL                       </t>
  </si>
  <si>
    <t xml:space="preserve">BOONE HIGH SCHOOL                                   </t>
  </si>
  <si>
    <t>32806-3105</t>
  </si>
  <si>
    <t xml:space="preserve">ST. CLOUD ELEMENTARY SCHOOL                  </t>
  </si>
  <si>
    <t>34769-7202</t>
  </si>
  <si>
    <t xml:space="preserve">PALM BEACH GARDENS ELEMENTARY                </t>
  </si>
  <si>
    <t>33410-4849</t>
  </si>
  <si>
    <t xml:space="preserve">AZALEA ELEMENTARY SCHOOL                     </t>
  </si>
  <si>
    <t>33710-4554</t>
  </si>
  <si>
    <t xml:space="preserve">CHESTER A. MOORE ELEMENTARY SCHOOL           </t>
  </si>
  <si>
    <t>34947-5911</t>
  </si>
  <si>
    <t xml:space="preserve">BROOKSIDE MIDDLE SCHOOL                      </t>
  </si>
  <si>
    <t>34239-6239</t>
  </si>
  <si>
    <t xml:space="preserve">EVANS ELEMENTARY SCHOOL                      </t>
  </si>
  <si>
    <t>32765-8890</t>
  </si>
  <si>
    <t xml:space="preserve">STEINHATCHEE SCHOOL                          </t>
  </si>
  <si>
    <t>32359-0790</t>
  </si>
  <si>
    <t xml:space="preserve">ABRAHAM LINCOLN MIDDLE SCHOOL                </t>
  </si>
  <si>
    <t>32641-8101</t>
  </si>
  <si>
    <t xml:space="preserve">PACE CENTER FOR GIRLS CLAY                   </t>
  </si>
  <si>
    <t>32006-0042</t>
  </si>
  <si>
    <t xml:space="preserve">LOWER KEYS ACADEMIC CONNECTIONS EXCELLENCE   </t>
  </si>
  <si>
    <t xml:space="preserve">SOUTH ELEMENTARY SCHOOL                      </t>
  </si>
  <si>
    <t>34974-5836</t>
  </si>
  <si>
    <t xml:space="preserve">WATERGRASS ELEMENTARY SCHOOL                 </t>
  </si>
  <si>
    <t>33545-9120</t>
  </si>
  <si>
    <t xml:space="preserve">INTERLACHEN HIGH SCHOOL                      </t>
  </si>
  <si>
    <t>32148-0000</t>
  </si>
  <si>
    <t xml:space="preserve">AMIKIDS CLAY COUNTY                          </t>
  </si>
  <si>
    <t xml:space="preserve">GRAY MIDDLE SCHOOL                           </t>
  </si>
  <si>
    <t>34736-2582</t>
  </si>
  <si>
    <t xml:space="preserve">UPPER KEYS ACADEMIC CONNECTIONS EXCELLENCE   </t>
  </si>
  <si>
    <t>33070-2005</t>
  </si>
  <si>
    <t xml:space="preserve">OKEECHOBEE ACHIEVEMENT ACADEMY               </t>
  </si>
  <si>
    <t>34972-1789</t>
  </si>
  <si>
    <t xml:space="preserve">PROJECT COMPASS                              </t>
  </si>
  <si>
    <t>32809-6901</t>
  </si>
  <si>
    <t xml:space="preserve">ANCLOTE HIGH SCHOOL                          </t>
  </si>
  <si>
    <t>34691-9809</t>
  </si>
  <si>
    <t xml:space="preserve">C. H. PRICE MIDDLE SCHOOL                    </t>
  </si>
  <si>
    <t>32148-7340</t>
  </si>
  <si>
    <t xml:space="preserve">SARASOTA ACADEMY OF THE ARTS                 </t>
  </si>
  <si>
    <t>34232-1926</t>
  </si>
  <si>
    <t xml:space="preserve">JUVENILE OFFENDERS PROGRAM                   </t>
  </si>
  <si>
    <t xml:space="preserve">FIVAY HIGH SCHOOL                            </t>
  </si>
  <si>
    <t>34669-3730</t>
  </si>
  <si>
    <t xml:space="preserve">ODESSA ELEMENTARY SCHOOL                     </t>
  </si>
  <si>
    <t>34655-7258</t>
  </si>
  <si>
    <t xml:space="preserve">SKY ACADEMY ENGLEWOOD                        </t>
  </si>
  <si>
    <t xml:space="preserve">THE VILLAGES ELEMENTARY OF LADY LAKE               </t>
  </si>
  <si>
    <t>32159-5025</t>
  </si>
  <si>
    <t xml:space="preserve">LEGACY HIGH SCHOOL CHARTER                          </t>
  </si>
  <si>
    <t xml:space="preserve">SANDERS MEMORIAL ELEMENTARY SCHOOL           </t>
  </si>
  <si>
    <t>34638-3614</t>
  </si>
  <si>
    <t xml:space="preserve">SARASOTA COUNTY ACCELERATION ACADEMIES       </t>
  </si>
  <si>
    <t>34232-1397</t>
  </si>
  <si>
    <t xml:space="preserve">KIMBELL ELEMENTARY SCHOOL                    </t>
  </si>
  <si>
    <t>33617-6910</t>
  </si>
  <si>
    <t xml:space="preserve">ALOMA HIGH SCHOOL CHARTER                           </t>
  </si>
  <si>
    <t>32792-3802</t>
  </si>
  <si>
    <t xml:space="preserve">QUAIL HOLLOW ELEMENTARY SCHOOL               </t>
  </si>
  <si>
    <t>33544-3424</t>
  </si>
  <si>
    <t xml:space="preserve">HOWARD W. BISHOP MIDDLE SCHOOL               </t>
  </si>
  <si>
    <t>32609-3736</t>
  </si>
  <si>
    <t xml:space="preserve">RAINBOW CENTER                               </t>
  </si>
  <si>
    <t>32091-2525</t>
  </si>
  <si>
    <t xml:space="preserve">HOLLYWOOD CENTRAL ELEMENTARY SCHOOL               </t>
  </si>
  <si>
    <t>33020-5539</t>
  </si>
  <si>
    <t xml:space="preserve">PUNTA GORDA MIDDLE SCHOOL                    </t>
  </si>
  <si>
    <t>33950-6205</t>
  </si>
  <si>
    <t xml:space="preserve">CRYSTAL RIVER HIGH SCHOOL                    </t>
  </si>
  <si>
    <t>34428-3322</t>
  </si>
  <si>
    <t xml:space="preserve">LAKE PARK ELEMENTARY SCHOOL                  </t>
  </si>
  <si>
    <t>34102-5249</t>
  </si>
  <si>
    <t xml:space="preserve">FORT WHITE ELEMENTARY SCHOOL                 </t>
  </si>
  <si>
    <t>32038-3601</t>
  </si>
  <si>
    <t xml:space="preserve">AUBURNDALE ELEMENTARY SCHOOL                 </t>
  </si>
  <si>
    <t>33135-2614</t>
  </si>
  <si>
    <t xml:space="preserve">WEST RIVERSIDE ELEMENTARY SCHOOL             </t>
  </si>
  <si>
    <t>32205-8116</t>
  </si>
  <si>
    <t xml:space="preserve">ANDERSON ELEMENTARY SCHOOL                   </t>
  </si>
  <si>
    <t>33611-2229</t>
  </si>
  <si>
    <t xml:space="preserve">PELICAN ISLAND ELEMENTARY SCHOOL             </t>
  </si>
  <si>
    <t>32958-6269</t>
  </si>
  <si>
    <t xml:space="preserve">MALONE HIGH SCHOOL                           </t>
  </si>
  <si>
    <t>32445-0068</t>
  </si>
  <si>
    <t xml:space="preserve">BONITA SPRINGS ELEMENTARY SCHOOL             </t>
  </si>
  <si>
    <t>34135-9029</t>
  </si>
  <si>
    <t xml:space="preserve">JAMES MADISON PREPARATORY HIGH SCHOOL        </t>
  </si>
  <si>
    <t>32340-2439</t>
  </si>
  <si>
    <t xml:space="preserve">CALLAHAN ELEMENTARY SCHOOL                   </t>
  </si>
  <si>
    <t>32011-9390</t>
  </si>
  <si>
    <t xml:space="preserve">C. W. RUCKEL MIDDLE SCHOOL                   </t>
  </si>
  <si>
    <t>32578-1243</t>
  </si>
  <si>
    <t xml:space="preserve">YEARLING MIDDLE SCHOOL                       </t>
  </si>
  <si>
    <t>34972-4320</t>
  </si>
  <si>
    <t xml:space="preserve">EDGEWATER HIGH SCHOOL                               </t>
  </si>
  <si>
    <t xml:space="preserve">HOWELL L. WATKINS MIDDLE SCHOOL              </t>
  </si>
  <si>
    <t>33403-1102</t>
  </si>
  <si>
    <t xml:space="preserve">SHADY HILLS ELEMENTARY SCHOOL                </t>
  </si>
  <si>
    <t>34610-1246</t>
  </si>
  <si>
    <t xml:space="preserve">AZALEA MIDDLE SCHOOL                         </t>
  </si>
  <si>
    <t>33710-3730</t>
  </si>
  <si>
    <t xml:space="preserve">MELROSE ELEMENTARY SCHOOL                    </t>
  </si>
  <si>
    <t>32666-3907</t>
  </si>
  <si>
    <t xml:space="preserve">LINCOLN PARK ACADEMY                         </t>
  </si>
  <si>
    <t>34950-6039</t>
  </si>
  <si>
    <t xml:space="preserve">ENGLEWOOD ELEMENTARY SCHOOL                  </t>
  </si>
  <si>
    <t>34223-2933</t>
  </si>
  <si>
    <t xml:space="preserve">LAYER ELEMENTARY SCHOOL                      </t>
  </si>
  <si>
    <t>32708-2629</t>
  </si>
  <si>
    <t xml:space="preserve">SOUTH LAKE ELEMENTARY                        </t>
  </si>
  <si>
    <t xml:space="preserve">DR. ROLANDO ESPINOSA K-8 CENTER              </t>
  </si>
  <si>
    <t>33178-2196</t>
  </si>
  <si>
    <t xml:space="preserve">MADISON CREATIVE ARTS ACADEMY  INC           </t>
  </si>
  <si>
    <t>32340-4303</t>
  </si>
  <si>
    <t xml:space="preserve">POSITIVE PATHWAYS TRANSITION CENTER          </t>
  </si>
  <si>
    <t>32810-1024</t>
  </si>
  <si>
    <t xml:space="preserve">WIREGRASS ELEMENTARY SCHOOL                  </t>
  </si>
  <si>
    <t>33543-4033</t>
  </si>
  <si>
    <t>STATE COLLEGE OF FLA COLLEGIATE SCHOOL-VENICE</t>
  </si>
  <si>
    <t>34293-5113</t>
  </si>
  <si>
    <t xml:space="preserve">FORT WHITE HIGH SCHOOL                       </t>
  </si>
  <si>
    <t>32038-3602</t>
  </si>
  <si>
    <t xml:space="preserve">PATRICIA SULLIVAN METROPOLITAN MINISTRIES    </t>
  </si>
  <si>
    <t>33602-2214</t>
  </si>
  <si>
    <t xml:space="preserve">CYPRESS CREEK HIGH SCHOOL                    </t>
  </si>
  <si>
    <t>33544-2906</t>
  </si>
  <si>
    <t xml:space="preserve">WASHINGTON ACADEMY OF VARYING EXCEPTIONALITIES  </t>
  </si>
  <si>
    <t xml:space="preserve">NORMA BUTLER BOSSARD ELEMENTARY SCHOOL       </t>
  </si>
  <si>
    <t>33196-6791</t>
  </si>
  <si>
    <t xml:space="preserve">THOMPSON ELEMENTARY                          </t>
  </si>
  <si>
    <t xml:space="preserve">BEXLEY ELEMENTARY SCHOOL                     </t>
  </si>
  <si>
    <t>34638-3060</t>
  </si>
  <si>
    <t xml:space="preserve">Q.I. ROBERTS  JUNIOR . - SENIOR. HIGH SCHOOL           </t>
  </si>
  <si>
    <t>32140-3334</t>
  </si>
  <si>
    <t xml:space="preserve">LAMB ELEMENTARY                              </t>
  </si>
  <si>
    <t>33619-7314</t>
  </si>
  <si>
    <t xml:space="preserve">UNIVERSAL EDUCATION CENTER                   </t>
  </si>
  <si>
    <t>32819-7601</t>
  </si>
  <si>
    <t xml:space="preserve">WENDELL KRINN TECHNICAL HIGH SCHOOL          </t>
  </si>
  <si>
    <t>34653-1315</t>
  </si>
  <si>
    <t xml:space="preserve">LUCILLE MOORE ELEMENTARY SCHOOL                </t>
  </si>
  <si>
    <t>32405-1532</t>
  </si>
  <si>
    <t xml:space="preserve">LAWTEY ELEMENTARY SCHOOL                     </t>
  </si>
  <si>
    <t>32058-6807</t>
  </si>
  <si>
    <t xml:space="preserve">GULFSTREAM ACADEMY OF HALLANDALE BEACH       </t>
  </si>
  <si>
    <t>33009-6114</t>
  </si>
  <si>
    <t xml:space="preserve">BLOUNTSTOWN ELEMENTARY SCHOOL                </t>
  </si>
  <si>
    <t>32424-1767</t>
  </si>
  <si>
    <t xml:space="preserve">PORT CHARLOTTE MIDDLE SCHOOL                 </t>
  </si>
  <si>
    <t>33952-2942</t>
  </si>
  <si>
    <t xml:space="preserve">WITHLACOOCHEE TECHNICAL COLLEGE              </t>
  </si>
  <si>
    <t>34450-4633</t>
  </si>
  <si>
    <t xml:space="preserve">TOMMIE BARFIELD ELEMENTARY SCHOOL                 </t>
  </si>
  <si>
    <t>34145-3921</t>
  </si>
  <si>
    <t xml:space="preserve">LEWIS E. WADSWORTH ELEMENTARY                </t>
  </si>
  <si>
    <t xml:space="preserve">ARMWOOD HIGH SCHOOL                          </t>
  </si>
  <si>
    <t>33584-3418</t>
  </si>
  <si>
    <t xml:space="preserve">WABASSO SCHOOL                               </t>
  </si>
  <si>
    <t>32958-7502</t>
  </si>
  <si>
    <t xml:space="preserve">CAPE ELEMENTARY SCHOOL                       </t>
  </si>
  <si>
    <t>33904-8673</t>
  </si>
  <si>
    <t xml:space="preserve">WOODVILLE SCHOOL                             </t>
  </si>
  <si>
    <t>32305-1610</t>
  </si>
  <si>
    <t xml:space="preserve">WARFIELD ELEMENTARY SCHOOL                   </t>
  </si>
  <si>
    <t>34956-3318</t>
  </si>
  <si>
    <t xml:space="preserve">MARATHON SCHOOL                              </t>
  </si>
  <si>
    <t>33050-3946</t>
  </si>
  <si>
    <t xml:space="preserve">CALLAHAN MIDDLE SCHOOL                       </t>
  </si>
  <si>
    <t>32011-6646</t>
  </si>
  <si>
    <t xml:space="preserve">DESTIN ELEMENTARY SCHOOL                     </t>
  </si>
  <si>
    <t>32541-1750</t>
  </si>
  <si>
    <t xml:space="preserve">HOWARD MIDDLE                                </t>
  </si>
  <si>
    <t>32801-2020</t>
  </si>
  <si>
    <t xml:space="preserve">THE CONSERVATORY SCHOOL AT NORTH PALM BEACH  </t>
  </si>
  <si>
    <t>33408-4801</t>
  </si>
  <si>
    <t xml:space="preserve">ZEPHYRHILLS HIGH SCHOOL                      </t>
  </si>
  <si>
    <t>33542-6304</t>
  </si>
  <si>
    <t xml:space="preserve">BARDMOOR ELEMENTARY SCHOOL                   </t>
  </si>
  <si>
    <t>33777-3540</t>
  </si>
  <si>
    <t xml:space="preserve">DIXIELAND ELEMENTARY SCHOOL                  </t>
  </si>
  <si>
    <t>33803-2166</t>
  </si>
  <si>
    <t xml:space="preserve">ST. LUCIE WEST K-8 SCHOOL                    </t>
  </si>
  <si>
    <t>34986-2026</t>
  </si>
  <si>
    <t xml:space="preserve">T. R. JACKSON PREK CENTER                    </t>
  </si>
  <si>
    <t>32570-6662</t>
  </si>
  <si>
    <t xml:space="preserve">FRUITVILLE ELEMENTARY SCHOOL                 </t>
  </si>
  <si>
    <t>34232-2336</t>
  </si>
  <si>
    <t xml:space="preserve">LAWTON ELEMENTARY SCHOOL                     </t>
  </si>
  <si>
    <t>32765-9735</t>
  </si>
  <si>
    <t xml:space="preserve">BIG BEND TECHNICAL COLLEGE                   </t>
  </si>
  <si>
    <t xml:space="preserve">ADULT EDUCATION - INDIANTOWN                 </t>
  </si>
  <si>
    <t xml:space="preserve">WOODLAND ELEMENTARY SCHOOL                   </t>
  </si>
  <si>
    <t>33542-7517</t>
  </si>
  <si>
    <t xml:space="preserve">CHALLENGER MIDDLE SCHOOL                     </t>
  </si>
  <si>
    <t xml:space="preserve">TEEN PARENT INDIANTOWN                       </t>
  </si>
  <si>
    <t xml:space="preserve">CORNERSTONE ACADEMY CHARTER                  </t>
  </si>
  <si>
    <t>32809-4241</t>
  </si>
  <si>
    <t xml:space="preserve">CYPRESS CREEK MIDDLE SCHOOL                  </t>
  </si>
  <si>
    <t xml:space="preserve">WESTWOOD MIDDLE SCHOOL                       </t>
  </si>
  <si>
    <t>32605-5053</t>
  </si>
  <si>
    <t xml:space="preserve">ANDREW JACKSON MIDDLE SCHOOL                 </t>
  </si>
  <si>
    <t>32780-5414</t>
  </si>
  <si>
    <t xml:space="preserve">MEADOW PARK ELEMENTARY SCHOOL                </t>
  </si>
  <si>
    <t>33948-6322</t>
  </si>
  <si>
    <t xml:space="preserve">SHADOWLAWN ELEMENTARY SCHOOL                 </t>
  </si>
  <si>
    <t>34112-4846</t>
  </si>
  <si>
    <t xml:space="preserve">SUMMERS ELEMENTARY SCHOOL                    </t>
  </si>
  <si>
    <t>32025-0605</t>
  </si>
  <si>
    <t xml:space="preserve">GRAND PARK CAREER CENTER                     </t>
  </si>
  <si>
    <t>32209-4599</t>
  </si>
  <si>
    <t xml:space="preserve">GREENSBORO ELEMENTARY SCHOOL                 </t>
  </si>
  <si>
    <t>32351-8880</t>
  </si>
  <si>
    <t xml:space="preserve">GULF COUNTY ADULT SCHOOL                     </t>
  </si>
  <si>
    <t>32456-2264</t>
  </si>
  <si>
    <t xml:space="preserve">APOLLO BEACH ELEMENTARY SCHOOL               </t>
  </si>
  <si>
    <t>33572-2117</t>
  </si>
  <si>
    <t xml:space="preserve">CITRUS ELEMENTARY SCHOOL                     </t>
  </si>
  <si>
    <t>32968-2070</t>
  </si>
  <si>
    <t xml:space="preserve">SNEADS HIGH SCHOOL                           </t>
  </si>
  <si>
    <t>32460-2704</t>
  </si>
  <si>
    <t xml:space="preserve">SEMINOLE SPRINGS ELEMENTARY SCHOOL                </t>
  </si>
  <si>
    <t>32736-8939</t>
  </si>
  <si>
    <t xml:space="preserve">CYPRESS LAKE MIDDLE SCHOOL                   </t>
  </si>
  <si>
    <t>33919-5045</t>
  </si>
  <si>
    <t xml:space="preserve">LAKEVILLE ELEMENTARY                         </t>
  </si>
  <si>
    <t>32703-8289</t>
  </si>
  <si>
    <t xml:space="preserve">OSCEOLA CENTER FOR EARLY LEARNING            </t>
  </si>
  <si>
    <t>34769-3674</t>
  </si>
  <si>
    <t>33403-3499</t>
  </si>
  <si>
    <t xml:space="preserve">LARGO MIDDLE SCHOOL                          </t>
  </si>
  <si>
    <t>33771-2147</t>
  </si>
  <si>
    <t xml:space="preserve">MKY- HEAD START/DPP PK SCHOOL               </t>
  </si>
  <si>
    <t>32084-3633</t>
  </si>
  <si>
    <t xml:space="preserve">SAMUEL S. GAINES ACADEMY                     </t>
  </si>
  <si>
    <t>34947-5308</t>
  </si>
  <si>
    <t xml:space="preserve">JAY HIGH SCHOOL                              </t>
  </si>
  <si>
    <t xml:space="preserve">MCINTOSH MIDDLE SCHOOL                       </t>
  </si>
  <si>
    <t>34232-2501</t>
  </si>
  <si>
    <t xml:space="preserve">PINE CREST ELEMENTARY SCHOOL                 </t>
  </si>
  <si>
    <t>32773-5172</t>
  </si>
  <si>
    <t xml:space="preserve">TAYLOR COUNTY PRIMARY SCHOOL                 </t>
  </si>
  <si>
    <t xml:space="preserve">FREEPORT SENIOR HIGH SCHOOL                  </t>
  </si>
  <si>
    <t>32439-0180</t>
  </si>
  <si>
    <t xml:space="preserve">FLORIDA PANHANDLE TECHNICAL COLLEGE          </t>
  </si>
  <si>
    <t>32428-1618</t>
  </si>
  <si>
    <t xml:space="preserve">CHEROKEE                                     </t>
  </si>
  <si>
    <t xml:space="preserve">JAY ELEMENTARY SCHOOL                        </t>
  </si>
  <si>
    <t>32565-1055</t>
  </si>
  <si>
    <t xml:space="preserve">CORNERSTONE CHARTER ACADEMY HIGH SCHOOL             </t>
  </si>
  <si>
    <t xml:space="preserve">FREEPORT MIDDLE SCHOOL                       </t>
  </si>
  <si>
    <t>32439-4014</t>
  </si>
  <si>
    <t xml:space="preserve">ROUND LAKE ELEMENTARY SCHOOL                 </t>
  </si>
  <si>
    <t>32757-9599</t>
  </si>
  <si>
    <t xml:space="preserve">CENTRAL FLORIDA LEADERSHIP ACADEMY CHARTER   </t>
  </si>
  <si>
    <t>32803-5012</t>
  </si>
  <si>
    <t xml:space="preserve">RENAISSANCE CHARTER SCHOOL AT POINCIANA      </t>
  </si>
  <si>
    <t>34758-2059</t>
  </si>
  <si>
    <t xml:space="preserve">GAINESVILLE HIGH SCHOOL                      </t>
  </si>
  <si>
    <t>32609-3411</t>
  </si>
  <si>
    <t xml:space="preserve">HILAND PARK ELEMENTARY SCHOOL                </t>
  </si>
  <si>
    <t>32405-5805</t>
  </si>
  <si>
    <t xml:space="preserve">IMPERIAL ESTATES ELEMENTARY SCHOOL                </t>
  </si>
  <si>
    <t>32780-7195</t>
  </si>
  <si>
    <t xml:space="preserve">RIVERLAND ELEMENTARY SCHOOL                  </t>
  </si>
  <si>
    <t>33312-3012</t>
  </si>
  <si>
    <t xml:space="preserve">PORT CHARLOTTE HIGH SCHOOL                   </t>
  </si>
  <si>
    <t>33948-1979</t>
  </si>
  <si>
    <t xml:space="preserve">NAPLES HIGH SCHOOL                           </t>
  </si>
  <si>
    <t>34102-4899</t>
  </si>
  <si>
    <t>32206-1817</t>
  </si>
  <si>
    <t xml:space="preserve">CHATTAHOOCHEE ELEMENTARY SCHOOL                </t>
  </si>
  <si>
    <t>32324-1547</t>
  </si>
  <si>
    <t xml:space="preserve">LABELLE ELEMENTARY SCHOOL                    </t>
  </si>
  <si>
    <t>33935-4489</t>
  </si>
  <si>
    <t xml:space="preserve">ALONSO HIGH SCHOOL                           </t>
  </si>
  <si>
    <t>33635-6014</t>
  </si>
  <si>
    <t xml:space="preserve">DODGERTOWN ELEMENTARY SCHOOL                 </t>
  </si>
  <si>
    <t>32967-1075</t>
  </si>
  <si>
    <t xml:space="preserve">DUNBAR COMMUNITY SCHOOL                      </t>
  </si>
  <si>
    <t>33916-2724</t>
  </si>
  <si>
    <t xml:space="preserve">MANATEE ELEMENTARY SCHOOL                    </t>
  </si>
  <si>
    <t>34208-1439</t>
  </si>
  <si>
    <t xml:space="preserve">HILLIARD MIDDLE-SENIOR HIGH SCHOOL                  </t>
  </si>
  <si>
    <t>32046-3700</t>
  </si>
  <si>
    <t xml:space="preserve">LULA J. EDGE ELEMENTARY SCHOOL               </t>
  </si>
  <si>
    <t>32578-1008</t>
  </si>
  <si>
    <t xml:space="preserve">MEMORIAL MIDDLE                              </t>
  </si>
  <si>
    <t>32805-6037</t>
  </si>
  <si>
    <t xml:space="preserve">SUNCOAST COMMUNITY HIGH SCHOOL               </t>
  </si>
  <si>
    <t>33404-5225</t>
  </si>
  <si>
    <t xml:space="preserve">BAUDER ELEMENTARY SCHOOL                     </t>
  </si>
  <si>
    <t>33776-2721</t>
  </si>
  <si>
    <t xml:space="preserve">PHILIP O'BRIEN ELEMENTARY SCHOOL             </t>
  </si>
  <si>
    <t>33801-5753</t>
  </si>
  <si>
    <t xml:space="preserve">JAMES A. LONG ELEMENTARY SCHOOL              </t>
  </si>
  <si>
    <t>32177-8600</t>
  </si>
  <si>
    <t xml:space="preserve">ALLAPATTAH FLATS K-8                         </t>
  </si>
  <si>
    <t>34987-3023</t>
  </si>
  <si>
    <t xml:space="preserve">MILTON HIGH SCHOOL                           </t>
  </si>
  <si>
    <t>32570-4221</t>
  </si>
  <si>
    <t xml:space="preserve">SANFORD MIDDLE SCHOOL                        </t>
  </si>
  <si>
    <t>32771-3383</t>
  </si>
  <si>
    <t xml:space="preserve">VAN R. BUTLER ELEMENTARY SCHOOL                   </t>
  </si>
  <si>
    <t>32459-3520</t>
  </si>
  <si>
    <t xml:space="preserve">VERNON ELEMENTARY SCHOOL                     </t>
  </si>
  <si>
    <t>32462-3358</t>
  </si>
  <si>
    <t xml:space="preserve">LEE ADOLESCENT MOTHERS PROGRAM               </t>
  </si>
  <si>
    <t>33916-2240</t>
  </si>
  <si>
    <t xml:space="preserve">INNOVATIONS MIDDLE CHARTER                   </t>
  </si>
  <si>
    <t>32818-3319</t>
  </si>
  <si>
    <t xml:space="preserve">FOUR CORNERS UPPER SCHOOL                    </t>
  </si>
  <si>
    <t>33896-5430</t>
  </si>
  <si>
    <t xml:space="preserve">SANTA ROSA ADULT SCHOOL                      </t>
  </si>
  <si>
    <t xml:space="preserve">EMERALD COAST MIDDLE SCHOOL                  </t>
  </si>
  <si>
    <t>32459-6024</t>
  </si>
  <si>
    <t xml:space="preserve">WASHINGTON INSTITUTE FOR SPECIALIZED EDUC    </t>
  </si>
  <si>
    <t>32428-1449</t>
  </si>
  <si>
    <t xml:space="preserve">FLORIDA CYBER CHARTER ACADEMY AT OSCEOLA     </t>
  </si>
  <si>
    <t xml:space="preserve">SOUTH WALTON HIGH SCHOOL                     </t>
  </si>
  <si>
    <t>32459-5596</t>
  </si>
  <si>
    <t xml:space="preserve">DUNE LAKES ELEMENTARY SCHOOL                 </t>
  </si>
  <si>
    <t xml:space="preserve">PINECREST PREPARATORY CHARTER                </t>
  </si>
  <si>
    <t>32827-5018</t>
  </si>
  <si>
    <t xml:space="preserve">VICTORY CHARTER SCHOOL                       </t>
  </si>
  <si>
    <t>34744-1132</t>
  </si>
  <si>
    <t xml:space="preserve">CYPRESS SPRINGS ELEMENTARY                   </t>
  </si>
  <si>
    <t xml:space="preserve">ALACHUA ELEMENTARY SCHOOL                    </t>
  </si>
  <si>
    <t>32615-4433</t>
  </si>
  <si>
    <t xml:space="preserve">JINKS MIDDLE SCHOOL                          </t>
  </si>
  <si>
    <t>32401-2332</t>
  </si>
  <si>
    <t xml:space="preserve">BROOKER ELEMENTARY SCHOOL                    </t>
  </si>
  <si>
    <t>32622-0007</t>
  </si>
  <si>
    <t xml:space="preserve">ASTRONAUT HIGH SCHOOL                        </t>
  </si>
  <si>
    <t>32796-2316</t>
  </si>
  <si>
    <t xml:space="preserve">WEST HOLLYWOOD ELEMENTARY SCHOOL             </t>
  </si>
  <si>
    <t>33024-7719</t>
  </si>
  <si>
    <t xml:space="preserve">CHARLOTTE TECHNICAL COLLEGE                  </t>
  </si>
  <si>
    <t>33948-4027</t>
  </si>
  <si>
    <t xml:space="preserve">LECANTO PRIMARY SCHOOL                       </t>
  </si>
  <si>
    <t>34461-7551</t>
  </si>
  <si>
    <t xml:space="preserve">PINECREST ELEMENTARY SCHOOL                  </t>
  </si>
  <si>
    <t>34142-4015</t>
  </si>
  <si>
    <t xml:space="preserve">NIBLACK ELEMENTARY SCHOOL                    </t>
  </si>
  <si>
    <t>32055-1767</t>
  </si>
  <si>
    <t xml:space="preserve">AVOCADO ELEMENTARY SCHOOL                    </t>
  </si>
  <si>
    <t>33030-2541</t>
  </si>
  <si>
    <t xml:space="preserve">DESOTO MIDDLE SCHOOL                         </t>
  </si>
  <si>
    <t>34266-4945</t>
  </si>
  <si>
    <t xml:space="preserve">ORTEGA ELEMENTARY SCHOOL                     </t>
  </si>
  <si>
    <t>32210-4300</t>
  </si>
  <si>
    <t>33440-5022</t>
  </si>
  <si>
    <t>34606-4505</t>
  </si>
  <si>
    <t xml:space="preserve">BALLAST POINT ELEMENTARY SCHOOL                </t>
  </si>
  <si>
    <t>33611-4004</t>
  </si>
  <si>
    <t xml:space="preserve">VERO BEACH ELEMENTARY SCHOOL                 </t>
  </si>
  <si>
    <t>32960-3731</t>
  </si>
  <si>
    <t xml:space="preserve">LEESBURG HIGH SCHOOL                         </t>
  </si>
  <si>
    <t>34748-5643</t>
  </si>
  <si>
    <t xml:space="preserve">PAUL LAURENCE DUNBAR MIDDLE SCHOOL           </t>
  </si>
  <si>
    <t>33966-6911</t>
  </si>
  <si>
    <t xml:space="preserve">AMOS P. GODBY HIGH SCHOOL                    </t>
  </si>
  <si>
    <t>32303-4441</t>
  </si>
  <si>
    <t xml:space="preserve">POINCIANA ELEMENTARY SCHOOL                  </t>
  </si>
  <si>
    <t>33040-4007</t>
  </si>
  <si>
    <t xml:space="preserve">EGLIN ELEMENTARY SCHOOL                      </t>
  </si>
  <si>
    <t>32542-1313</t>
  </si>
  <si>
    <t xml:space="preserve">NORTH ELEMENTARY SCHOOL                      </t>
  </si>
  <si>
    <t>34972-1859</t>
  </si>
  <si>
    <t xml:space="preserve">BAY POINT ELEMENTARY SCHOOL                  </t>
  </si>
  <si>
    <t>33712-4998</t>
  </si>
  <si>
    <t xml:space="preserve">R. B. HUNT ELEMENTARY SCHOOL                 </t>
  </si>
  <si>
    <t>32080-4684</t>
  </si>
  <si>
    <t xml:space="preserve">FORT PIERCE CENTRAL HIGH SCHOOL              </t>
  </si>
  <si>
    <t>34981-5002</t>
  </si>
  <si>
    <t xml:space="preserve">WILDWOOD MIDDLE/HIGH SCHOOL                  </t>
  </si>
  <si>
    <t>34785-4656</t>
  </si>
  <si>
    <t xml:space="preserve">TAYLOR COUNTY HIGH SCHOOL                    </t>
  </si>
  <si>
    <t>32347-2109</t>
  </si>
  <si>
    <t xml:space="preserve">LECANTO MIDDLE SCHOOL                        </t>
  </si>
  <si>
    <t>34461-9488</t>
  </si>
  <si>
    <t xml:space="preserve">RAY V. POTTORF ELEMENTARY SCHOOL             </t>
  </si>
  <si>
    <t>33966-8100</t>
  </si>
  <si>
    <t xml:space="preserve">REDDICK-COLLIER ELEMENTARY SCHOOL                 </t>
  </si>
  <si>
    <t>32686-3231</t>
  </si>
  <si>
    <t xml:space="preserve">ST. CLOUD PREPARATORY ACADEMY                </t>
  </si>
  <si>
    <t xml:space="preserve">PERFORMANCE BASED PREPARATORY ACADEMY        </t>
  </si>
  <si>
    <t>34947-7233</t>
  </si>
  <si>
    <t xml:space="preserve">LECANTO HIGH SCHOOL                          </t>
  </si>
  <si>
    <t xml:space="preserve">ASPIRE ACADEMY CHARTER                       </t>
  </si>
  <si>
    <t>32810-5530</t>
  </si>
  <si>
    <t xml:space="preserve">MATER BRIGHTON LAKES                         </t>
  </si>
  <si>
    <t>34746-3067</t>
  </si>
  <si>
    <t xml:space="preserve">ARCHER ELEMENTARY                            </t>
  </si>
  <si>
    <t>32618-4621</t>
  </si>
  <si>
    <t xml:space="preserve">LYNN HAVEN ELEMENTARY SCHOOL                 </t>
  </si>
  <si>
    <t>32444-2317</t>
  </si>
  <si>
    <t xml:space="preserve">NORTH FLORIDA TECHNICAL COLLEGE              </t>
  </si>
  <si>
    <t>32091-2434</t>
  </si>
  <si>
    <t xml:space="preserve">SOUTH BROWARD HIGH SCHOOL                    </t>
  </si>
  <si>
    <t>33020-2223</t>
  </si>
  <si>
    <t xml:space="preserve">THE ACADEMY                                  </t>
  </si>
  <si>
    <t>33948-3375</t>
  </si>
  <si>
    <t xml:space="preserve">HERNANDO ELEMENTARY SCHOOL                   </t>
  </si>
  <si>
    <t>34442-5055</t>
  </si>
  <si>
    <t xml:space="preserve">SEA GATE ELEMENTARY SCHOOL                   </t>
  </si>
  <si>
    <t>34103-2420</t>
  </si>
  <si>
    <t>33440-5025</t>
  </si>
  <si>
    <t>34602-7210</t>
  </si>
  <si>
    <t xml:space="preserve">SEBASTIAN RIVER MIDDLE SCHOOL                </t>
  </si>
  <si>
    <t>32958-6402</t>
  </si>
  <si>
    <t xml:space="preserve">SNEADS ELEMENTARY SCHOOL                     </t>
  </si>
  <si>
    <t>32460-2614</t>
  </si>
  <si>
    <t xml:space="preserve">OAK RIDGE ELEMENTARY SCHOOL                  </t>
  </si>
  <si>
    <t>32305-7121</t>
  </si>
  <si>
    <t xml:space="preserve">EVERGLADES ELEMENTARY SCHOOL                 </t>
  </si>
  <si>
    <t>34974-3702</t>
  </si>
  <si>
    <t xml:space="preserve">RENAISSANCE CHARTER SCHOOL AT TAPESTRY       </t>
  </si>
  <si>
    <t>34741-7026</t>
  </si>
  <si>
    <t xml:space="preserve">BAY POINT MIDDLE SCHOOL                      </t>
  </si>
  <si>
    <t>33712-5749</t>
  </si>
  <si>
    <t xml:space="preserve">ROBERT H. JENKINS,  JUNIOR . MIDDLE                </t>
  </si>
  <si>
    <t>32177-2075</t>
  </si>
  <si>
    <t xml:space="preserve">R J MURRAY MIDDLE SCHOOL                     </t>
  </si>
  <si>
    <t>32084-2485</t>
  </si>
  <si>
    <t xml:space="preserve">S. S. DIXON PRIMARY SCHOOL                   </t>
  </si>
  <si>
    <t>32571-1143</t>
  </si>
  <si>
    <t xml:space="preserve">PHILLIPPI SHORES ELEMENTARY SCHOOL                </t>
  </si>
  <si>
    <t>34231-4349</t>
  </si>
  <si>
    <t xml:space="preserve">WALKER ELEMENTARY SCHOOL                     </t>
  </si>
  <si>
    <t>32766-6724</t>
  </si>
  <si>
    <t xml:space="preserve">SOUTH SUMTER HIGH SCHOOL                     </t>
  </si>
  <si>
    <t>33513-5114</t>
  </si>
  <si>
    <t xml:space="preserve">BRADFORD MIDDLE SCHOOL                       </t>
  </si>
  <si>
    <t>32091-2466</t>
  </si>
  <si>
    <t xml:space="preserve">DUNNELLON MIDDLE SCHOOL                      </t>
  </si>
  <si>
    <t>34431-6761</t>
  </si>
  <si>
    <t xml:space="preserve">INNOVATION MONTESSORI OCOEE                  </t>
  </si>
  <si>
    <t>34761-3839</t>
  </si>
  <si>
    <t xml:space="preserve">ACCESS CHARTER                               </t>
  </si>
  <si>
    <t>32807-3482</t>
  </si>
  <si>
    <t xml:space="preserve">HAMPTON ELEMENTARY SCHOOL                    </t>
  </si>
  <si>
    <t>32044-0200</t>
  </si>
  <si>
    <t xml:space="preserve">PINEWOOD ELEMENTARY SCHOOL                   </t>
  </si>
  <si>
    <t>32754-5546</t>
  </si>
  <si>
    <t xml:space="preserve">L. A. AINGER MIDDLE SCHOOL                   </t>
  </si>
  <si>
    <t>33947-2439</t>
  </si>
  <si>
    <t xml:space="preserve">CITRUS SPRINGS ELEMENTARY SCHOOL             </t>
  </si>
  <si>
    <t>34433-5000</t>
  </si>
  <si>
    <t>34142-2940</t>
  </si>
  <si>
    <t xml:space="preserve">NOCATEE ELEMENTARY SCHOOL                    </t>
  </si>
  <si>
    <t>34268-0188</t>
  </si>
  <si>
    <t xml:space="preserve">CENTRAL RIVERSIDE ELEMENTARY SCHOOL               </t>
  </si>
  <si>
    <t>32204-3413</t>
  </si>
  <si>
    <t xml:space="preserve">LABELLE HIGH SCHOOL                          </t>
  </si>
  <si>
    <t>33935-5420</t>
  </si>
  <si>
    <t xml:space="preserve">FRANK W. SPRINGSTEAD HIGH SCHOOL             </t>
  </si>
  <si>
    <t>34609-2799</t>
  </si>
  <si>
    <t xml:space="preserve">GRAND RIDGE SCHOOL                           </t>
  </si>
  <si>
    <t>32442-3907</t>
  </si>
  <si>
    <t xml:space="preserve">MT. DORA HIGH SCHOOL                         </t>
  </si>
  <si>
    <t>32757-5024</t>
  </si>
  <si>
    <t xml:space="preserve">EDGEWOOD ACADEMY                             </t>
  </si>
  <si>
    <t>33916-1104</t>
  </si>
  <si>
    <t xml:space="preserve">MANATEE HIGH SCHOOL                          </t>
  </si>
  <si>
    <t>34205-3217</t>
  </si>
  <si>
    <t xml:space="preserve">EAST MARION ELEMENTARY SCHOOL                </t>
  </si>
  <si>
    <t>34488-4111</t>
  </si>
  <si>
    <t xml:space="preserve">BRYCEVILLE ELEMENTARY SCHOOL                 </t>
  </si>
  <si>
    <t>32009-1837</t>
  </si>
  <si>
    <t xml:space="preserve">SEMINOLE ELEMENTARY SCHOOL                   </t>
  </si>
  <si>
    <t>34972-8873</t>
  </si>
  <si>
    <t xml:space="preserve">OSCEOLA SCIENCE CHARTER SCHOOL               </t>
  </si>
  <si>
    <t>34746-2934</t>
  </si>
  <si>
    <t xml:space="preserve">MEDULLA ELEMENTARY SCHOOL                    </t>
  </si>
  <si>
    <t>33813-2547</t>
  </si>
  <si>
    <t xml:space="preserve">ST. AUGUSTINE HIGH SCHOOL                    </t>
  </si>
  <si>
    <t>32084-2036</t>
  </si>
  <si>
    <t xml:space="preserve">RIVERVIEW HIGH SCHOOL                        </t>
  </si>
  <si>
    <t>34231-5141</t>
  </si>
  <si>
    <t xml:space="preserve">SEMINOLE HIGH SCHOOL                         </t>
  </si>
  <si>
    <t>32773-4916</t>
  </si>
  <si>
    <t xml:space="preserve">LAKE PANASOFFKEE ELEMENTARY SCHOOL                </t>
  </si>
  <si>
    <t>33538-6006</t>
  </si>
  <si>
    <t>LINCOLN-MARTI CHARTER SCHOOLS(OSCEOLA CAMPUS)</t>
  </si>
  <si>
    <t xml:space="preserve">PACE HIGH SCHOOL                             </t>
  </si>
  <si>
    <t>32571-8811</t>
  </si>
  <si>
    <t xml:space="preserve">MILLENNIUM MIDDLE SCHOOL                     </t>
  </si>
  <si>
    <t>32773-5331</t>
  </si>
  <si>
    <t xml:space="preserve">UCP TRANSITIONAL LEARNING ACADEMY HIGH SCHOOL       </t>
  </si>
  <si>
    <t>32806-6125</t>
  </si>
  <si>
    <t xml:space="preserve">SPORTS LEADERSHIP ARTS MANAGEMENT (SLAM)     </t>
  </si>
  <si>
    <t>34744-4457</t>
  </si>
  <si>
    <t xml:space="preserve">UCP BAILES COMMUNITY ACADEMY                 </t>
  </si>
  <si>
    <t xml:space="preserve">BRIDGEPREP ACADEMY OSCEOLA COUNTY            </t>
  </si>
  <si>
    <t xml:space="preserve">POMPANO BEACH HIGH SCHOOL                    </t>
  </si>
  <si>
    <t>33060-6466</t>
  </si>
  <si>
    <t>32825-3242</t>
  </si>
  <si>
    <t xml:space="preserve">MATER PALMS ACADEMY                          </t>
  </si>
  <si>
    <t xml:space="preserve">CHALLENGER 7 ELEMENTARY SCHOOL               </t>
  </si>
  <si>
    <t>32927-8260</t>
  </si>
  <si>
    <t xml:space="preserve">WILTON MANORS ELEMENTARY SCHOOL              </t>
  </si>
  <si>
    <t>33305-1007</t>
  </si>
  <si>
    <t xml:space="preserve">VINELAND ELEMENTARY SCHOOL                   </t>
  </si>
  <si>
    <t>33947-2002</t>
  </si>
  <si>
    <t xml:space="preserve">ROCK CRUSHER ELEMENTARY SCHOOL               </t>
  </si>
  <si>
    <t>34448-1300</t>
  </si>
  <si>
    <t xml:space="preserve">LAKE TRAFFORD ELEMENTARY SCHOOL                </t>
  </si>
  <si>
    <t>34142-2533</t>
  </si>
  <si>
    <t xml:space="preserve">RUTH N. UPSON ELEMENTARY SCHOOL                </t>
  </si>
  <si>
    <t>32205-5289</t>
  </si>
  <si>
    <t xml:space="preserve">N. B. COOK ELEMENTARY SCHOOL                 </t>
  </si>
  <si>
    <t>32503-6006</t>
  </si>
  <si>
    <t xml:space="preserve">COUNTRY OAKS ELEMENTARY SCHOOL               </t>
  </si>
  <si>
    <t>33935-5337</t>
  </si>
  <si>
    <t xml:space="preserve">BAY CREST ELEMENTARY SCHOOL                  </t>
  </si>
  <si>
    <t>33615-4526</t>
  </si>
  <si>
    <t xml:space="preserve">SEBASTIAN ELEMENTARY SCHOOL                  </t>
  </si>
  <si>
    <t>32958-4551</t>
  </si>
  <si>
    <t xml:space="preserve">EDISON PARK CREATIVE AND EXPRESSIVE ARTS     </t>
  </si>
  <si>
    <t>33901-4944</t>
  </si>
  <si>
    <t xml:space="preserve">SECOND CHANCE AT GHAZVINI LEARNING CENTER    </t>
  </si>
  <si>
    <t>32303-3308</t>
  </si>
  <si>
    <t xml:space="preserve">EIGHTH STREET ELEMENTARY SCHOOL                </t>
  </si>
  <si>
    <t>34471-3757</t>
  </si>
  <si>
    <t xml:space="preserve">WEST NASSAU COUNTY HIGH SCHOOL               </t>
  </si>
  <si>
    <t>32011-4067</t>
  </si>
  <si>
    <t xml:space="preserve">RENAISSANCE CHARTER SCHOOL AT BOGGY CREEK    </t>
  </si>
  <si>
    <t xml:space="preserve">WASHINGTON ELEMENTARY MAGNET SCHOOL                </t>
  </si>
  <si>
    <t>33404-1916</t>
  </si>
  <si>
    <t xml:space="preserve">R. BRUCE WAGNER ELEMENTARY SCHOOL            </t>
  </si>
  <si>
    <t>33811-1923</t>
  </si>
  <si>
    <t xml:space="preserve">W. H. RHODES ELEMENTARY SCHOOL               </t>
  </si>
  <si>
    <t>32570-5806</t>
  </si>
  <si>
    <t>34239-4521</t>
  </si>
  <si>
    <t xml:space="preserve">SUMTER COUNTY ADULT CENTER                   </t>
  </si>
  <si>
    <t>33585-5282</t>
  </si>
  <si>
    <t xml:space="preserve">EDWARD A. UPTHEGROVE ELEMENTARY                   </t>
  </si>
  <si>
    <t>33935-5175</t>
  </si>
  <si>
    <t xml:space="preserve">CREATIVE INSPIRATION JOURNEY OF ST CLOUD     </t>
  </si>
  <si>
    <t xml:space="preserve">ORLANDO SCIENCE ELEMENTARY CHARTER           </t>
  </si>
  <si>
    <t>32804-8014</t>
  </si>
  <si>
    <t xml:space="preserve">HAWTHORNE MIDDLE/HIGH SCHOOL                 </t>
  </si>
  <si>
    <t>32640-0040</t>
  </si>
  <si>
    <t xml:space="preserve">SURFSIDE MIDDLE SCHOOL                       </t>
  </si>
  <si>
    <t>32413-2757</t>
  </si>
  <si>
    <t xml:space="preserve">ATLANTIS ELEMENTARY SCHOOL                   </t>
  </si>
  <si>
    <t>32927-8007</t>
  </si>
  <si>
    <t xml:space="preserve">BENNETT ELEMENTARY SCHOOL                    </t>
  </si>
  <si>
    <t>33304-1840</t>
  </si>
  <si>
    <t xml:space="preserve">LIBERTY ELEMENTARY SCHOOL                    </t>
  </si>
  <si>
    <t>33954-2903</t>
  </si>
  <si>
    <t xml:space="preserve">CREST SCHOOL                                 </t>
  </si>
  <si>
    <t>34461-7985</t>
  </si>
  <si>
    <t xml:space="preserve">ORANGE PARK ELEMENTARY SCHOOL                </t>
  </si>
  <si>
    <t>32073-3922</t>
  </si>
  <si>
    <t xml:space="preserve">AVALON ELEMENTARY SCHOOL                     </t>
  </si>
  <si>
    <t>34112-6638</t>
  </si>
  <si>
    <t xml:space="preserve">BANYAN ELEMENTARY SCHOOL                     </t>
  </si>
  <si>
    <t>33155-2332</t>
  </si>
  <si>
    <t xml:space="preserve">FISHWEIR ELEMENTARY SCHOOL                   </t>
  </si>
  <si>
    <t>32205-9267</t>
  </si>
  <si>
    <t xml:space="preserve">OLD KINGS ELEMENTARY SCHOOL                  </t>
  </si>
  <si>
    <t>32136-4324</t>
  </si>
  <si>
    <t xml:space="preserve">STEWART STREET ELEMENTARY SCHOOL               </t>
  </si>
  <si>
    <t>32351-4420</t>
  </si>
  <si>
    <t xml:space="preserve">CLEWISTON HIGH SCHOOL                        </t>
  </si>
  <si>
    <t>33440-5016</t>
  </si>
  <si>
    <t xml:space="preserve">BENITO MIDDLE SCHOOL                         </t>
  </si>
  <si>
    <t>33647-2575</t>
  </si>
  <si>
    <t xml:space="preserve">GLENDALE ELEMENTARY SCHOOL                   </t>
  </si>
  <si>
    <t>32968-1121</t>
  </si>
  <si>
    <t xml:space="preserve">FT. MYERS BEACH ELEMENTARY SCHOOL                 </t>
  </si>
  <si>
    <t>33931-3517</t>
  </si>
  <si>
    <t xml:space="preserve">SUGARLOAF SCHOOL                             </t>
  </si>
  <si>
    <t>33042-3103</t>
  </si>
  <si>
    <t xml:space="preserve">LAUREL HILL SCHOOL                           </t>
  </si>
  <si>
    <t>32567-2119</t>
  </si>
  <si>
    <t xml:space="preserve">OSCEOLA MIDDLE SCHOOL                        </t>
  </si>
  <si>
    <t>34974-5961</t>
  </si>
  <si>
    <t xml:space="preserve">HILLCREST ELEMENTARY                         </t>
  </si>
  <si>
    <t>32803-4619</t>
  </si>
  <si>
    <t xml:space="preserve">ST. CLOUD HIGH SCHOOL                        </t>
  </si>
  <si>
    <t>34769-5268</t>
  </si>
  <si>
    <t xml:space="preserve">JOHN F. KENNEDY MIDDLE SCHOOL                </t>
  </si>
  <si>
    <t>33404-5229</t>
  </si>
  <si>
    <t xml:space="preserve">CONNERTON ELEMENTARY SCHOOL                  </t>
  </si>
  <si>
    <t>34637-3221</t>
  </si>
  <si>
    <t xml:space="preserve">NORTH LAKELAND ELEMENTARY SCHOOL OF CHOICE   </t>
  </si>
  <si>
    <t>33805-2135</t>
  </si>
  <si>
    <t xml:space="preserve">INTERLACHEN ELEMENTARY SCHOOL                </t>
  </si>
  <si>
    <t>32148-5420</t>
  </si>
  <si>
    <t xml:space="preserve">THE WEBSTER SCHOOL                           </t>
  </si>
  <si>
    <t>32084-9523</t>
  </si>
  <si>
    <t xml:space="preserve">FORT PIERCE WESTWOOD ACADEMY                 </t>
  </si>
  <si>
    <t>34947-7021</t>
  </si>
  <si>
    <t xml:space="preserve">TUTTLE ELEMENTARY SCHOOL                     </t>
  </si>
  <si>
    <t>34237-3633</t>
  </si>
  <si>
    <t xml:space="preserve">SOUTH SEMINOLE MIDDLE SCHOOL                 </t>
  </si>
  <si>
    <t>32707-4417</t>
  </si>
  <si>
    <t xml:space="preserve">WALTON MIDDLE SCHOOL                         </t>
  </si>
  <si>
    <t>32435-2714</t>
  </si>
  <si>
    <t xml:space="preserve">FOX CHAPEL MIDDLE SCHOOL                     </t>
  </si>
  <si>
    <t>34606-1215</t>
  </si>
  <si>
    <t xml:space="preserve">HOPE SCHOOL                                  </t>
  </si>
  <si>
    <t>32448-7401</t>
  </si>
  <si>
    <t xml:space="preserve">SUNSHINE HIGH SCHOOL-GREATER ORLANDO CAMPUS  </t>
  </si>
  <si>
    <t>32835-1218</t>
  </si>
  <si>
    <t xml:space="preserve">MATER ACADEMY AT ST CLOUD                    </t>
  </si>
  <si>
    <t xml:space="preserve">SUNCOAST HIGH SCHOOL ADULT EDUCATION CENTER         </t>
  </si>
  <si>
    <t xml:space="preserve">CASSELBERRY ELEMENTARY SCHOOL                </t>
  </si>
  <si>
    <t>32707-4554</t>
  </si>
  <si>
    <t xml:space="preserve">PINECREST CREEK CHARTER                      </t>
  </si>
  <si>
    <t xml:space="preserve">VICTORY CHARTER SCHOOL K-5                   </t>
  </si>
  <si>
    <t xml:space="preserve">SAIL                                         </t>
  </si>
  <si>
    <t>32304-4018</t>
  </si>
  <si>
    <t xml:space="preserve">RENAISSANCE CHARTER SCHOOL AT HUNTERS CREEK  </t>
  </si>
  <si>
    <t>32837-6111</t>
  </si>
  <si>
    <t xml:space="preserve">DALE CASSENS EDUCATION COMPLEX               </t>
  </si>
  <si>
    <t>34950-5232</t>
  </si>
  <si>
    <t xml:space="preserve">ORANGE COUNTY PREPARATORY ACADEMY CHARTER    </t>
  </si>
  <si>
    <t xml:space="preserve">PARKER ELEMENTARY SCHOOL                     </t>
  </si>
  <si>
    <t>32404-6824</t>
  </si>
  <si>
    <t xml:space="preserve">STRANAHAN HIGH SCHOOL                        </t>
  </si>
  <si>
    <t>33312-7610</t>
  </si>
  <si>
    <t xml:space="preserve">MURDOCK MIDDLE SCHOOL                        </t>
  </si>
  <si>
    <t>33948-1368</t>
  </si>
  <si>
    <t xml:space="preserve">CITRUS SPRINGS MIDDLE SCHOOL                 </t>
  </si>
  <si>
    <t>34434-7402</t>
  </si>
  <si>
    <t xml:space="preserve">EAST NAPLES MIDDLE SCHOOL                    </t>
  </si>
  <si>
    <t>34104-4461</t>
  </si>
  <si>
    <t xml:space="preserve">DR. MANUEL C. BARREIRO ELEMENTARY SCHOOL     </t>
  </si>
  <si>
    <t>33185-5279</t>
  </si>
  <si>
    <t xml:space="preserve">ANNIE R. MORGAN ELEMENTARY SCHOOL            </t>
  </si>
  <si>
    <t>32254-3148</t>
  </si>
  <si>
    <t xml:space="preserve">CAMELOT ACADEMY OF ESCAMBIA COUNTY           </t>
  </si>
  <si>
    <t>32507-2021</t>
  </si>
  <si>
    <t xml:space="preserve">JAMES A. SHANKS MIDDLE SCHOOL                </t>
  </si>
  <si>
    <t>32351-1436</t>
  </si>
  <si>
    <t xml:space="preserve">SPRING HILL ELEMENTARY SCHOOL                </t>
  </si>
  <si>
    <t>34609-1314</t>
  </si>
  <si>
    <t xml:space="preserve">LAKE PLACID ELEMENTARY SCHOOL                </t>
  </si>
  <si>
    <t>33852-6463</t>
  </si>
  <si>
    <t xml:space="preserve">TAVARES HIGH SCHOOL                          </t>
  </si>
  <si>
    <t>32778-2612</t>
  </si>
  <si>
    <t xml:space="preserve">FORT MYERS MIDDLE ACADEMY                    </t>
  </si>
  <si>
    <t>33901-7305</t>
  </si>
  <si>
    <t xml:space="preserve">MANATEE TECHNICAL COLLEGE                    </t>
  </si>
  <si>
    <t>34203-9701</t>
  </si>
  <si>
    <t xml:space="preserve">FESSENDEN ELEMENTARY SCHOOL                  </t>
  </si>
  <si>
    <t>34482-1542</t>
  </si>
  <si>
    <t xml:space="preserve">JENSEN BEACH ELEMENTARY SCHOOL               </t>
  </si>
  <si>
    <t>34957-7315</t>
  </si>
  <si>
    <t xml:space="preserve">NICEVILLE SENIOR HIGH SCHOOL                 </t>
  </si>
  <si>
    <t>32578-1210</t>
  </si>
  <si>
    <t xml:space="preserve">LINCOLN ELEMENTARY SCHOOL                    </t>
  </si>
  <si>
    <t>33404-6604</t>
  </si>
  <si>
    <t xml:space="preserve">MITTYE P. LOCKE ELEMENTARY SCHOOL                 </t>
  </si>
  <si>
    <t>34652-5414</t>
  </si>
  <si>
    <t xml:space="preserve">BROWNING-PEARCE ELEMENTARY SCHOOL                 </t>
  </si>
  <si>
    <t>32187-2202</t>
  </si>
  <si>
    <t xml:space="preserve">VENICE ELEMENTARY SCHOOL                     </t>
  </si>
  <si>
    <t>34285-2412</t>
  </si>
  <si>
    <t xml:space="preserve">GADSDEN ADULT&amp;COMM.ED.CTR.                   </t>
  </si>
  <si>
    <t>32351-4415</t>
  </si>
  <si>
    <t xml:space="preserve">JACKSON ALTERNATIVE SCHOOL                   </t>
  </si>
  <si>
    <t>32448-4020</t>
  </si>
  <si>
    <t xml:space="preserve">OAKSHIRE ELEMENTARY                          </t>
  </si>
  <si>
    <t>32824-5234</t>
  </si>
  <si>
    <t xml:space="preserve">ACCELERATION ACADEMY                         </t>
  </si>
  <si>
    <t>34984-5101</t>
  </si>
  <si>
    <t xml:space="preserve">TAVARES MIDDLE SCHOOL                        </t>
  </si>
  <si>
    <t>32778-6111</t>
  </si>
  <si>
    <t xml:space="preserve">LAWTON CHILES ELEMENTARY                     </t>
  </si>
  <si>
    <t>32825-5986</t>
  </si>
  <si>
    <t xml:space="preserve">ENDEAVOR ELEMENTARY                          </t>
  </si>
  <si>
    <t>32837-6221</t>
  </si>
  <si>
    <t xml:space="preserve">ACADEMY OF ENVIRONMENTAL SCIENCE             </t>
  </si>
  <si>
    <t>34429-5290</t>
  </si>
  <si>
    <t xml:space="preserve">THREE POINTS ELEMENTARY                      </t>
  </si>
  <si>
    <t>32822-5622</t>
  </si>
  <si>
    <t xml:space="preserve">CITRUS ELEMENTARY                            </t>
  </si>
  <si>
    <t>34761-9166</t>
  </si>
  <si>
    <t xml:space="preserve">CAMELOT ELEMENTARY                           </t>
  </si>
  <si>
    <t>32828-6616</t>
  </si>
  <si>
    <t xml:space="preserve">A. L. MEBANE MIDDLE SCHOOL                   </t>
  </si>
  <si>
    <t>32615-4422</t>
  </si>
  <si>
    <t xml:space="preserve">SOUTHPORT ELEMENTARY SCHOOL                  </t>
  </si>
  <si>
    <t>32409-1325</t>
  </si>
  <si>
    <t xml:space="preserve">CROISSANT PARK ELEMENTARY SCHOOL             </t>
  </si>
  <si>
    <t>33315-2114</t>
  </si>
  <si>
    <t>34105-3021</t>
  </si>
  <si>
    <t xml:space="preserve">PATHWAYS ACADEMY                             </t>
  </si>
  <si>
    <t>32055-2579</t>
  </si>
  <si>
    <t xml:space="preserve">RANSOM MIDDLE SCHOOL                         </t>
  </si>
  <si>
    <t>32533-4621</t>
  </si>
  <si>
    <t xml:space="preserve">POWELL MIDDLE SCHOOL                         </t>
  </si>
  <si>
    <t>34609-0862</t>
  </si>
  <si>
    <t xml:space="preserve">SEBRING HIGH SCHOOL                          </t>
  </si>
  <si>
    <t>33870-4470</t>
  </si>
  <si>
    <t xml:space="preserve">INDIAN RIVER ACADEMY                         </t>
  </si>
  <si>
    <t>32962-7136</t>
  </si>
  <si>
    <t xml:space="preserve">FORT MYERS HIGH SCHOOL                       </t>
  </si>
  <si>
    <t>33901-5839</t>
  </si>
  <si>
    <t xml:space="preserve">JESSIE P. MILLER ELEMENTARY SCHOOL                </t>
  </si>
  <si>
    <t>34209-3912</t>
  </si>
  <si>
    <t xml:space="preserve">FT. KING MIDDLE SCHOOL                       </t>
  </si>
  <si>
    <t>34470-6009</t>
  </si>
  <si>
    <t xml:space="preserve">INDIANTOWN MIDDLE SCHOOL                     </t>
  </si>
  <si>
    <t>34956-4403</t>
  </si>
  <si>
    <t xml:space="preserve">YULEE MIDDLE SCHOOL                          </t>
  </si>
  <si>
    <t>32097-7267</t>
  </si>
  <si>
    <t xml:space="preserve">LAKE COMO SCHOOL                             </t>
  </si>
  <si>
    <t>32806-1671</t>
  </si>
  <si>
    <t xml:space="preserve">MORNINGSIDE ELEMENTARY SCHOOL                </t>
  </si>
  <si>
    <t>34952-4948</t>
  </si>
  <si>
    <t xml:space="preserve">VENICE SENIOR HIGH SCHOOL                    </t>
  </si>
  <si>
    <t>34285-2632</t>
  </si>
  <si>
    <t xml:space="preserve">GRIFFIN MIDDLE SCHOOL                        </t>
  </si>
  <si>
    <t>32304-2211</t>
  </si>
  <si>
    <t xml:space="preserve">NORTHWOOD ELEMENTARY SCHOOL                  </t>
  </si>
  <si>
    <t>32536-2539</t>
  </si>
  <si>
    <t xml:space="preserve">AVALON ELEMENTARY                            </t>
  </si>
  <si>
    <t>32828-7765</t>
  </si>
  <si>
    <t xml:space="preserve">COLBERT ELEMENTARY SCHOOL                    </t>
  </si>
  <si>
    <t>33020-5715</t>
  </si>
  <si>
    <t xml:space="preserve">MYAKKA RIVER ELEMENTARY SCHOOL               </t>
  </si>
  <si>
    <t>33981-5534</t>
  </si>
  <si>
    <t xml:space="preserve">GOLDEN GATE ELEMENTARY SCHOOL                </t>
  </si>
  <si>
    <t>34116-5717</t>
  </si>
  <si>
    <t xml:space="preserve">AVENTURA WATERWAYS K-8 CENTER                </t>
  </si>
  <si>
    <t>33180-1103</t>
  </si>
  <si>
    <t xml:space="preserve">CORDOVA PARK ELEMENTARY SCHOOL               </t>
  </si>
  <si>
    <t>32503-3467</t>
  </si>
  <si>
    <t xml:space="preserve">CARTER PARRAMORE ACADEMY                     </t>
  </si>
  <si>
    <t>32351-3843</t>
  </si>
  <si>
    <t xml:space="preserve">JOHN D. FLOYD ELEMENTARY SCHOOL              </t>
  </si>
  <si>
    <t>34609-4236</t>
  </si>
  <si>
    <t xml:space="preserve">AVON PARK HIGH SCHOOL                        </t>
  </si>
  <si>
    <t>33825-3224</t>
  </si>
  <si>
    <t xml:space="preserve">UMATILLA HIGH SCHOOL                         </t>
  </si>
  <si>
    <t>32784-8664</t>
  </si>
  <si>
    <t xml:space="preserve">HARNS MARSH ELEMENTARY SCHOOL                </t>
  </si>
  <si>
    <t>33971-5611</t>
  </si>
  <si>
    <t xml:space="preserve">JOHN G RILEY ELEMENTARY SCHOOL               </t>
  </si>
  <si>
    <t>32304-1925</t>
  </si>
  <si>
    <t xml:space="preserve">WILLISTON ELEMENTARY SCHOOL                  </t>
  </si>
  <si>
    <t>32696-3072</t>
  </si>
  <si>
    <t xml:space="preserve">MYAKKA CITY ELEMENTARY SCHOOL                </t>
  </si>
  <si>
    <t>34251-0038</t>
  </si>
  <si>
    <t xml:space="preserve">YULEE HIGH SCHOOL                            </t>
  </si>
  <si>
    <t>32097-7253</t>
  </si>
  <si>
    <t xml:space="preserve">PINELOCH ELEMENTARY                          </t>
  </si>
  <si>
    <t>32805-7015</t>
  </si>
  <si>
    <t xml:space="preserve">BAY VISTA FUNDAMENTAL ELEMENTARY                  </t>
  </si>
  <si>
    <t>33705-5502</t>
  </si>
  <si>
    <t xml:space="preserve">SOUTHWEST ELEMENTARY SCHOOL                  </t>
  </si>
  <si>
    <t>33803-3884</t>
  </si>
  <si>
    <t xml:space="preserve">GEORGE C. MILLER  JUNIOR . MIDDLE SCHOOL           </t>
  </si>
  <si>
    <t>32112-2836</t>
  </si>
  <si>
    <t xml:space="preserve">FIRST COAST TECHNICAL COLLEGE                </t>
  </si>
  <si>
    <t>32084-1921</t>
  </si>
  <si>
    <t xml:space="preserve">LAKEWOOD PARK ELEMENTARY SCHOOL                   </t>
  </si>
  <si>
    <t>34951-2110</t>
  </si>
  <si>
    <t xml:space="preserve">HOBBS MIDDLE SCHOOL                          </t>
  </si>
  <si>
    <t>32570-4104</t>
  </si>
  <si>
    <t xml:space="preserve">WILSON ELEMENTARY SCHOOL                     </t>
  </si>
  <si>
    <t>32771-9587</t>
  </si>
  <si>
    <t xml:space="preserve">GROVE PARK ELEMENTARY SCHOOL                 </t>
  </si>
  <si>
    <t>32073-4723</t>
  </si>
  <si>
    <t xml:space="preserve">WEST CREEK ELEMENTARY                        </t>
  </si>
  <si>
    <t>32837-4821</t>
  </si>
  <si>
    <t xml:space="preserve">THORNEBROOKE ELEMENTARY                      </t>
  </si>
  <si>
    <t>34761-4626</t>
  </si>
  <si>
    <t xml:space="preserve">EAGLES NEST ELEMENTARY                       </t>
  </si>
  <si>
    <t>32811-2703</t>
  </si>
  <si>
    <t xml:space="preserve">PINECREST ACADEMY AVALON                     </t>
  </si>
  <si>
    <t xml:space="preserve">ST. ANDREW SCHOOL  AT OAKLAND TERRACE        </t>
  </si>
  <si>
    <t>32401-1850</t>
  </si>
  <si>
    <t xml:space="preserve">MCARTHUR HIGH SCHOOL                         </t>
  </si>
  <si>
    <t>33024-7647</t>
  </si>
  <si>
    <t xml:space="preserve">W E CHERRY ELEMENTARY SCHOOL                 </t>
  </si>
  <si>
    <t>32073-3401</t>
  </si>
  <si>
    <t xml:space="preserve">NAPLES PARK ELEMENTARY SCHOOL                </t>
  </si>
  <si>
    <t>34108-1825</t>
  </si>
  <si>
    <t xml:space="preserve">LAKE CITY MIDDLE SCHOOL                      </t>
  </si>
  <si>
    <t>32025-0709</t>
  </si>
  <si>
    <t xml:space="preserve">RUTH K. BROAD BAY HARBOR K-8 CENTER          </t>
  </si>
  <si>
    <t>33154-3907</t>
  </si>
  <si>
    <t xml:space="preserve">FLORIDA STATE HOSPITAL                       </t>
  </si>
  <si>
    <t>32324-1000</t>
  </si>
  <si>
    <t xml:space="preserve">D. S. PARROTT MIDDLE SCHOOL                  </t>
  </si>
  <si>
    <t>34601-8600</t>
  </si>
  <si>
    <t xml:space="preserve">TREADWAY ELEMENTARY SCHOOL                   </t>
  </si>
  <si>
    <t>34788-4675</t>
  </si>
  <si>
    <t xml:space="preserve">LEHIGH SCHOOL SENIOR HIGH SCHOOL                    </t>
  </si>
  <si>
    <t>33971-4909</t>
  </si>
  <si>
    <t xml:space="preserve">CHIEFLAND ELEMENTARY SCHOOL                  </t>
  </si>
  <si>
    <t>32626-1139</t>
  </si>
  <si>
    <t xml:space="preserve">SOUTH FORK HIGH SCHOOL                       </t>
  </si>
  <si>
    <t>34997-2700</t>
  </si>
  <si>
    <t xml:space="preserve">HILLIARD ELEMENTARY SCHOOL                   </t>
  </si>
  <si>
    <t>32046-8069</t>
  </si>
  <si>
    <t xml:space="preserve">SILVER SANDS-EXCEP. CHILDREN                 </t>
  </si>
  <si>
    <t>32548-4150</t>
  </si>
  <si>
    <t xml:space="preserve">LAKE GEM ELEMENTARY                          </t>
  </si>
  <si>
    <t>32818-8747</t>
  </si>
  <si>
    <t xml:space="preserve">JULINGTON CREEK ELEMENTARY SCHOOL                 </t>
  </si>
  <si>
    <t>32259-4227</t>
  </si>
  <si>
    <t xml:space="preserve">FLORESTA ELEMENTARY SCHOOL                   </t>
  </si>
  <si>
    <t>34983-4070</t>
  </si>
  <si>
    <t xml:space="preserve">VARSITY LAKES MIDDLE SCHOOL                  </t>
  </si>
  <si>
    <t>33971-4906</t>
  </si>
  <si>
    <t xml:space="preserve">WILDLIGHT ELEMENTARY                         </t>
  </si>
  <si>
    <t>32097-0036</t>
  </si>
  <si>
    <t xml:space="preserve">LEGACY MIDDLE                                </t>
  </si>
  <si>
    <t>32825-5022</t>
  </si>
  <si>
    <t xml:space="preserve">SCHWETTMAN EDUCATION CENTER                  </t>
  </si>
  <si>
    <t>34652-3819</t>
  </si>
  <si>
    <t xml:space="preserve">GADSDEN TECHNICAL INSTITUTE                  </t>
  </si>
  <si>
    <t xml:space="preserve">FREEDOM MIDDLE                               </t>
  </si>
  <si>
    <t>32837-4018</t>
  </si>
  <si>
    <t xml:space="preserve">WALLER ELEMENTARY SCHOOL                     </t>
  </si>
  <si>
    <t>32466-3043</t>
  </si>
  <si>
    <t xml:space="preserve">SUNRISE MIDDLE SCHOOL                        </t>
  </si>
  <si>
    <t>33304-1843</t>
  </si>
  <si>
    <t xml:space="preserve">DEEP CREEK ELEMENTARY SCHOOL                 </t>
  </si>
  <si>
    <t>33983-3601</t>
  </si>
  <si>
    <t xml:space="preserve">PINE RIDGE MIDDLE SCHOOL                     </t>
  </si>
  <si>
    <t>34109-2127</t>
  </si>
  <si>
    <t xml:space="preserve">ETHEL KOGER BECKHAM K-8 CENTER               </t>
  </si>
  <si>
    <t>33175-6893</t>
  </si>
  <si>
    <t xml:space="preserve">KIRBY-SMITH MIDDLE SCHOOL                    </t>
  </si>
  <si>
    <t>32206-3728</t>
  </si>
  <si>
    <t xml:space="preserve">CENTRAL HIGH SCHOOL                          </t>
  </si>
  <si>
    <t>34613-4904</t>
  </si>
  <si>
    <t xml:space="preserve">LAKE PLACID HIGH SCHOOL                      </t>
  </si>
  <si>
    <t>33852-6464</t>
  </si>
  <si>
    <t xml:space="preserve">COTTONDALE HIGH SCHOOL                       </t>
  </si>
  <si>
    <t>32431-3321</t>
  </si>
  <si>
    <t xml:space="preserve">OAK PARK MIDDLE SCHOOL                       </t>
  </si>
  <si>
    <t>34748-6507</t>
  </si>
  <si>
    <t xml:space="preserve">FRANKLIN PARK ELEMENTARY SCHOOL              </t>
  </si>
  <si>
    <t>33916-4302</t>
  </si>
  <si>
    <t xml:space="preserve">WARD-HIGH SCHOOLLANDS ELEMENTARY SCHOOL               </t>
  </si>
  <si>
    <t>34471-3013</t>
  </si>
  <si>
    <t xml:space="preserve">STANLEY SWITLIK ELEMENTARY SCHOOL                 </t>
  </si>
  <si>
    <t>33050-2342</t>
  </si>
  <si>
    <t xml:space="preserve">RIVERSIDE ELEMENTARY SCHOOL                  </t>
  </si>
  <si>
    <t>32539-5330</t>
  </si>
  <si>
    <t xml:space="preserve">PRINCETON ELEMENTARY                         </t>
  </si>
  <si>
    <t>32804-5435</t>
  </si>
  <si>
    <t xml:space="preserve">KISSIMMEE MIDDLE SCHOOL                      </t>
  </si>
  <si>
    <t>34741-1501</t>
  </si>
  <si>
    <t xml:space="preserve">SAN ANTONIO ELEMENTARY SCHOOL                </t>
  </si>
  <si>
    <t>33525-7813</t>
  </si>
  <si>
    <t xml:space="preserve">BAYSIDE HIGH SCHOOL                          </t>
  </si>
  <si>
    <t>33762-2804</t>
  </si>
  <si>
    <t xml:space="preserve">LINCOLN AVENUE ACADEMY                       </t>
  </si>
  <si>
    <t>33805-4262</t>
  </si>
  <si>
    <t xml:space="preserve">MIDDLETON-BURNEY ELEMENTARY                  </t>
  </si>
  <si>
    <t>32112-1906</t>
  </si>
  <si>
    <t xml:space="preserve">ALLEN D NEASE SENIOR HIGH SCHOOL             </t>
  </si>
  <si>
    <t>32081-8800</t>
  </si>
  <si>
    <t>34984-3574</t>
  </si>
  <si>
    <t xml:space="preserve">CROOMS ACADEMY/INFO TECHNOLOGY               </t>
  </si>
  <si>
    <t>32771-1636</t>
  </si>
  <si>
    <t xml:space="preserve">ORANGE PARK HIGH SCHOOL                      </t>
  </si>
  <si>
    <t>32073-5125</t>
  </si>
  <si>
    <t xml:space="preserve">PINE GROVE ELEMENTARY SCHOOL                 </t>
  </si>
  <si>
    <t>34613-4992</t>
  </si>
  <si>
    <t xml:space="preserve">OCOEE HIGH SCHOOL                                   </t>
  </si>
  <si>
    <t>34761-5060</t>
  </si>
  <si>
    <t xml:space="preserve">HARMONY MIDDLE SCHOOL                        </t>
  </si>
  <si>
    <t xml:space="preserve">WEST HERNANDO MIDDLE SCHOOL                  </t>
  </si>
  <si>
    <t>34613-4907</t>
  </si>
  <si>
    <t xml:space="preserve">WEST OAKS ELEMENTARY                         </t>
  </si>
  <si>
    <t>32818-6476</t>
  </si>
  <si>
    <t xml:space="preserve">EAST LAKE ELEMENTARY                         </t>
  </si>
  <si>
    <t>32826-3516</t>
  </si>
  <si>
    <t xml:space="preserve">NEWBERRY HIGH SCHOOL                         </t>
  </si>
  <si>
    <t>32669-4112</t>
  </si>
  <si>
    <t xml:space="preserve">DOCTORS INLET ELEMENTARY SCHOOL              </t>
  </si>
  <si>
    <t>32068-4200</t>
  </si>
  <si>
    <t xml:space="preserve">LELY HIGH SCHOOL                             </t>
  </si>
  <si>
    <t>34113-7823</t>
  </si>
  <si>
    <t xml:space="preserve">COLUMBIA CITY ELEMENTARY SCHOOL              </t>
  </si>
  <si>
    <t>32024-1710</t>
  </si>
  <si>
    <t xml:space="preserve">BEL-AIRE ELEMENTARY SCHOOL                   </t>
  </si>
  <si>
    <t>33157-7723</t>
  </si>
  <si>
    <t xml:space="preserve">ESE PRE KINDERGARTEN DISABILITIES CENTER     </t>
  </si>
  <si>
    <t>32207-2804</t>
  </si>
  <si>
    <t xml:space="preserve">DELTONA ELEMENTARY SCHOOL                    </t>
  </si>
  <si>
    <t>34606-3216</t>
  </si>
  <si>
    <t xml:space="preserve">BING ELEMENTARY SCHOOL                       </t>
  </si>
  <si>
    <t>33619-6339</t>
  </si>
  <si>
    <t xml:space="preserve">HOLMES COUNTY HIGH SCHOOL                    </t>
  </si>
  <si>
    <t>32425-2562</t>
  </si>
  <si>
    <t xml:space="preserve">MINNEOLA CONVERSION CHARTER SCHOOL           </t>
  </si>
  <si>
    <t>34715-9001</t>
  </si>
  <si>
    <t xml:space="preserve">J. COLIN ENGLISH ELEMENTARY SCHOOL                </t>
  </si>
  <si>
    <t>33903-3740</t>
  </si>
  <si>
    <t xml:space="preserve">ONECO ELEMENTARY SCHOOL                      </t>
  </si>
  <si>
    <t>34203-4222</t>
  </si>
  <si>
    <t xml:space="preserve">CALLAHAN INTERMEDIATE SCHOOL                 </t>
  </si>
  <si>
    <t>32011-6246</t>
  </si>
  <si>
    <t xml:space="preserve">RIVERDALE ELEMENTARY                         </t>
  </si>
  <si>
    <t>32817-3005</t>
  </si>
  <si>
    <t xml:space="preserve">GULF MIDDLE SCHOOL                           </t>
  </si>
  <si>
    <t>34653-4336</t>
  </si>
  <si>
    <t xml:space="preserve">ROCHELLE SCHOOL OF THE ARTS                  </t>
  </si>
  <si>
    <t>33805-3627</t>
  </si>
  <si>
    <t xml:space="preserve">CRESCENT CITY HIGH SCHOOL                    </t>
  </si>
  <si>
    <t>32112-3901</t>
  </si>
  <si>
    <t xml:space="preserve">W. DOUGLAS HARTLEY ELEMENTARY                </t>
  </si>
  <si>
    <t>32086-8827</t>
  </si>
  <si>
    <t xml:space="preserve">NORTHPORT K-8 SCHOOL                         </t>
  </si>
  <si>
    <t>34983-8601</t>
  </si>
  <si>
    <t xml:space="preserve">MARTIN LUTHER KING MIDDLE SCHOOL             </t>
  </si>
  <si>
    <t>32570-3657</t>
  </si>
  <si>
    <t xml:space="preserve">GOCIO ELEMENTARY SCHOOL                      </t>
  </si>
  <si>
    <t>34235-6648</t>
  </si>
  <si>
    <t xml:space="preserve">MOSSY HEAD SCHOOL                            </t>
  </si>
  <si>
    <t>32433-2700</t>
  </si>
  <si>
    <t xml:space="preserve">WEST BAY ELEMENTARY SCHOOL                   </t>
  </si>
  <si>
    <t>32413-9334</t>
  </si>
  <si>
    <t xml:space="preserve">BONIFAY K-8 SCHOOL                           </t>
  </si>
  <si>
    <t>32425-2553</t>
  </si>
  <si>
    <t xml:space="preserve">SANTA FE HIGH SCHOOL                         </t>
  </si>
  <si>
    <t>32615-6399</t>
  </si>
  <si>
    <t xml:space="preserve">DILLARD ELEMENTARY SCHOOL                    </t>
  </si>
  <si>
    <t>33311-5237</t>
  </si>
  <si>
    <t xml:space="preserve">MIDDLEBURG ELEMENTARY SCHOOL                 </t>
  </si>
  <si>
    <t>32068-5148</t>
  </si>
  <si>
    <t xml:space="preserve">IMMOKALEE HIGH SCHOOL                        </t>
  </si>
  <si>
    <t>34142-3140</t>
  </si>
  <si>
    <t>32024-3817</t>
  </si>
  <si>
    <t xml:space="preserve">BENT TREE ELEMENTARY SCHOOL                  </t>
  </si>
  <si>
    <t>33175-4807</t>
  </si>
  <si>
    <t xml:space="preserve">GRASP ACADEMY                                </t>
  </si>
  <si>
    <t>32277-3336</t>
  </si>
  <si>
    <t xml:space="preserve">ENSLEY ELEMENTARY SCHOOL                     </t>
  </si>
  <si>
    <t>32514-3428</t>
  </si>
  <si>
    <t xml:space="preserve">MOTON ELEMENTARY SCHOOL                      </t>
  </si>
  <si>
    <t>34601-5752</t>
  </si>
  <si>
    <t xml:space="preserve">ALAFIA ELEMENTARY SCHOOL                     </t>
  </si>
  <si>
    <t>33596-7347</t>
  </si>
  <si>
    <t xml:space="preserve">OSLO MIDDLE SCHOOL                           </t>
  </si>
  <si>
    <t>32962-3440</t>
  </si>
  <si>
    <t xml:space="preserve">COTTONDALE ELEMENTARY SCHOOL                 </t>
  </si>
  <si>
    <t>32431-3326</t>
  </si>
  <si>
    <t xml:space="preserve">ASTATULA ELEMENTARY SCHOOL                   </t>
  </si>
  <si>
    <t>34705-9427</t>
  </si>
  <si>
    <t xml:space="preserve">G D ROGERS GARDEN- BULLOCK ELEMENTARY        </t>
  </si>
  <si>
    <t>34205-8401</t>
  </si>
  <si>
    <t xml:space="preserve">YULEE PRIMARY SCHOOL                         </t>
  </si>
  <si>
    <t>32097-5103</t>
  </si>
  <si>
    <t xml:space="preserve">W. C. PRYOR MIDDLE SCHOOL                    </t>
  </si>
  <si>
    <t>32547-1647</t>
  </si>
  <si>
    <t xml:space="preserve">ORLO VISTA ELEMENTARY                        </t>
  </si>
  <si>
    <t>32835-1441</t>
  </si>
  <si>
    <t xml:space="preserve">MICHIGAN AVENUE ELEMENTARY SCHOOL            </t>
  </si>
  <si>
    <t>34769-5203</t>
  </si>
  <si>
    <t xml:space="preserve">NORTHMORE ELEMENTARY SCHOOL                  </t>
  </si>
  <si>
    <t>33407-3723</t>
  </si>
  <si>
    <t xml:space="preserve">RICHEY ELEMENTARY SCHOOL                     </t>
  </si>
  <si>
    <t>34652-1908</t>
  </si>
  <si>
    <t xml:space="preserve">BEAR CREEK ELEMENTARY SCHOOL                 </t>
  </si>
  <si>
    <t>33707-1514</t>
  </si>
  <si>
    <t xml:space="preserve">WINDMILL POINT ELEMENTARY SCHOOL                   </t>
  </si>
  <si>
    <t>34953-3318</t>
  </si>
  <si>
    <t xml:space="preserve">HOLLEY-NAVARRE INTERMEDIATE                  </t>
  </si>
  <si>
    <t>32566-7504</t>
  </si>
  <si>
    <t xml:space="preserve">GULF GATE ELEMENTARY SCHOOL                  </t>
  </si>
  <si>
    <t>34231-7142</t>
  </si>
  <si>
    <t xml:space="preserve">GOLDSBORO ELEMENTARY MAGNET                  </t>
  </si>
  <si>
    <t>32771-3235</t>
  </si>
  <si>
    <t xml:space="preserve">WALTON HIGH SCHOOL                           </t>
  </si>
  <si>
    <t>32433-1539</t>
  </si>
  <si>
    <t xml:space="preserve">INNOVATION MONTESSORI HIGH SCHOOL CHARTER           </t>
  </si>
  <si>
    <t xml:space="preserve">ST. CLOUD MIDDLE SCHOOL                      </t>
  </si>
  <si>
    <t>34769-5210</t>
  </si>
  <si>
    <t xml:space="preserve">HOLLEY-NAVARRE MIDDLE SCHOOL                 </t>
  </si>
  <si>
    <t>32566-7578</t>
  </si>
  <si>
    <t xml:space="preserve">CHESTER SHELL ELEMENTARY SCHOOL                </t>
  </si>
  <si>
    <t>32640-3518</t>
  </si>
  <si>
    <t xml:space="preserve">MARGARET K. LEWIS IN MILLVILLE               </t>
  </si>
  <si>
    <t>32401-6109</t>
  </si>
  <si>
    <t xml:space="preserve">LORENZO WALKER TECHNICAL COLLEGE             </t>
  </si>
  <si>
    <t>34104-4405</t>
  </si>
  <si>
    <t xml:space="preserve">OAK HILL ACADEMY                             </t>
  </si>
  <si>
    <t>32210-6844</t>
  </si>
  <si>
    <t xml:space="preserve">ESCAMBIA HIGH SCHOOL                         </t>
  </si>
  <si>
    <t>32506-3908</t>
  </si>
  <si>
    <t xml:space="preserve">BLAKE HIGH SCHOOL                            </t>
  </si>
  <si>
    <t>33607-3703</t>
  </si>
  <si>
    <t xml:space="preserve">LOST LAKE ELEMENTARY SCHOOL                  </t>
  </si>
  <si>
    <t>34711-7148</t>
  </si>
  <si>
    <t xml:space="preserve">PALM VIEW K-8 SCHOOL                         </t>
  </si>
  <si>
    <t>34221-9163</t>
  </si>
  <si>
    <t xml:space="preserve">LAKE WEIR MIDDLE SCHOOL                      </t>
  </si>
  <si>
    <t>34491-4670</t>
  </si>
  <si>
    <t xml:space="preserve">WRIGHT ELEMENTARY SCHOOL                     </t>
  </si>
  <si>
    <t>32547-3122</t>
  </si>
  <si>
    <t xml:space="preserve">SUNSET PALMS ELEMENTARY SCHOOL               </t>
  </si>
  <si>
    <t>33472-4414</t>
  </si>
  <si>
    <t xml:space="preserve">VILLAGE GREEN ENVIRONMENTAL STUDIES SCHOOL   </t>
  </si>
  <si>
    <t>34952-6535</t>
  </si>
  <si>
    <t xml:space="preserve">HOLLEY-NAVARRE PRIMARY                       </t>
  </si>
  <si>
    <t>32566-9106</t>
  </si>
  <si>
    <t xml:space="preserve">HOPPER CENTER                                </t>
  </si>
  <si>
    <t>32746-3002</t>
  </si>
  <si>
    <t xml:space="preserve">MAUDE SAUNDERS ELEMENTARY SCHOOL             </t>
  </si>
  <si>
    <t>32433-3520</t>
  </si>
  <si>
    <t xml:space="preserve">LORENZO WALKER TECHNICAL HIGH SCHOOL         </t>
  </si>
  <si>
    <t xml:space="preserve">JUST ELEMENTARY SCHOOL                       </t>
  </si>
  <si>
    <t>33607-3510</t>
  </si>
  <si>
    <t xml:space="preserve">APOPKA MIDDLE                                </t>
  </si>
  <si>
    <t>32712-4151</t>
  </si>
  <si>
    <t xml:space="preserve">WALTON INITIATIVE FOR SUCCESS IN EDUCATION   </t>
  </si>
  <si>
    <t>32433-1538</t>
  </si>
  <si>
    <t xml:space="preserve">PINECREST COLLEGIATE ACADEMY                 </t>
  </si>
  <si>
    <t>32828-4856</t>
  </si>
  <si>
    <t xml:space="preserve">STEWART MIDDLE MAGNET SCHOOL                 </t>
  </si>
  <si>
    <t>33607-3625</t>
  </si>
  <si>
    <t xml:space="preserve">CENTRAL FLORIDA POLYTECHNIC ACADEMY          </t>
  </si>
  <si>
    <t xml:space="preserve">PINEMOUNT ELEMENTARY SCHOOL                  </t>
  </si>
  <si>
    <t>32024-2921</t>
  </si>
  <si>
    <t xml:space="preserve">DESOTO SECONDARY SCHOOL                      </t>
  </si>
  <si>
    <t>34266-3336</t>
  </si>
  <si>
    <t xml:space="preserve">THE BRIDGE TO SUCCESS ACADEMY AT W JACKSONVILLE </t>
  </si>
  <si>
    <t xml:space="preserve">FERRY PASS ELEMENTARY SCHOOL                 </t>
  </si>
  <si>
    <t>32514-6047</t>
  </si>
  <si>
    <t xml:space="preserve">SUN 'N LAKE ELEMENTARY SCHOOL                </t>
  </si>
  <si>
    <t>33872-1706</t>
  </si>
  <si>
    <t xml:space="preserve">BRANDON HIGH SCHOOL                          </t>
  </si>
  <si>
    <t>33510-4197</t>
  </si>
  <si>
    <t xml:space="preserve">SEBASTIAN RIVER HIGH SCHOOL                  </t>
  </si>
  <si>
    <t>32958-6405</t>
  </si>
  <si>
    <t xml:space="preserve">LEESBURG ELEMENTARY SCHOOL                   </t>
  </si>
  <si>
    <t>34748-6516</t>
  </si>
  <si>
    <t xml:space="preserve">G. WEAVER HIPPS ELEMENTARY SCHOOL            </t>
  </si>
  <si>
    <t>33936-6004</t>
  </si>
  <si>
    <t xml:space="preserve">R. FRANK NIMS MIDDLE SCHOOL                  </t>
  </si>
  <si>
    <t>32310-6834</t>
  </si>
  <si>
    <t xml:space="preserve">PALMA SOLA ELEMENTARY SCHOOL                 </t>
  </si>
  <si>
    <t>34209-2213</t>
  </si>
  <si>
    <t xml:space="preserve">MADISON ST ACADEMY OF VISUAL PERF               </t>
  </si>
  <si>
    <t>34475-5873</t>
  </si>
  <si>
    <t>34997-4001</t>
  </si>
  <si>
    <t xml:space="preserve">KEY LARGO SCHOOL                             </t>
  </si>
  <si>
    <t>33037-4867</t>
  </si>
  <si>
    <t xml:space="preserve">FERNANDINA BEACH HIGH SCHOOL                 </t>
  </si>
  <si>
    <t>32034-2741</t>
  </si>
  <si>
    <t xml:space="preserve">NORTHBORO ELEMENTARY SCHOOL                  </t>
  </si>
  <si>
    <t>33407-4206</t>
  </si>
  <si>
    <t xml:space="preserve">WILKINSON ELEMENTARY SCHOOL                  </t>
  </si>
  <si>
    <t>34231-7545</t>
  </si>
  <si>
    <t xml:space="preserve">JACKSON HEIGHTS MIDDLE SCHOOL                </t>
  </si>
  <si>
    <t>32765-9372</t>
  </si>
  <si>
    <t xml:space="preserve">FREEPORT ELEMENTARY SCHOOL                   </t>
  </si>
  <si>
    <t>32439-0229</t>
  </si>
  <si>
    <t xml:space="preserve">ESE SPECIAL PROGRAMS                         </t>
  </si>
  <si>
    <t>34231-3300</t>
  </si>
  <si>
    <t xml:space="preserve">BAY SCHOOL                                   </t>
  </si>
  <si>
    <t>32459-5924</t>
  </si>
  <si>
    <t xml:space="preserve">BRANDON ADULT/COMMUNITY CENTER               </t>
  </si>
  <si>
    <t xml:space="preserve">MONROE COUNTY DETENTION CENTER               </t>
  </si>
  <si>
    <t xml:space="preserve">OAK PARK SCHOOL                              </t>
  </si>
  <si>
    <t xml:space="preserve">WILLOUGHBY LEARNING CENTER                   </t>
  </si>
  <si>
    <t xml:space="preserve">MONROE JUVENILE DETENTION CENTER             </t>
  </si>
  <si>
    <t>33040-4307</t>
  </si>
  <si>
    <t xml:space="preserve">TRIAD                                        </t>
  </si>
  <si>
    <t>34233-1750</t>
  </si>
  <si>
    <t xml:space="preserve">KOA ELEMENTARY SCHOOL                        </t>
  </si>
  <si>
    <t xml:space="preserve">FLVS FULL TIME K-5                           </t>
  </si>
  <si>
    <t xml:space="preserve">FL VIRTUAL  </t>
  </si>
  <si>
    <t>32835-7642</t>
  </si>
  <si>
    <t xml:space="preserve">ENTERPRISE ELEMENTARY SCHOOL                 </t>
  </si>
  <si>
    <t>32927-4105</t>
  </si>
  <si>
    <t xml:space="preserve">KINGSWAY ELEMENTARY SCHOOL                   </t>
  </si>
  <si>
    <t>33980-1838</t>
  </si>
  <si>
    <t xml:space="preserve">KEYSTONE HEIGHTS ELEMENTARY                  </t>
  </si>
  <si>
    <t>32656-9118</t>
  </si>
  <si>
    <t xml:space="preserve">LORETTO ELEMENTARY SCHOOL                    </t>
  </si>
  <si>
    <t>32223-2098</t>
  </si>
  <si>
    <t xml:space="preserve">FERRY PASS MIDDLE SCHOOL                     </t>
  </si>
  <si>
    <t>32514-6939</t>
  </si>
  <si>
    <t xml:space="preserve">BELLE TERRE ELEMENTARY SCHOOL                </t>
  </si>
  <si>
    <t>32137-3847</t>
  </si>
  <si>
    <t xml:space="preserve">CLEWISTON YOUTH DEVE. ACADEMY                </t>
  </si>
  <si>
    <t xml:space="preserve">LIBERTY MAGNET SCHOOL                        </t>
  </si>
  <si>
    <t>32967-4613</t>
  </si>
  <si>
    <t xml:space="preserve">LEHIGH SCHOOL ELEMENTARY SCHOOL                     </t>
  </si>
  <si>
    <t xml:space="preserve">PALMETTO ELEMENTARY SCHOOL                   </t>
  </si>
  <si>
    <t>34221-3604</t>
  </si>
  <si>
    <t>34997-2602</t>
  </si>
  <si>
    <t xml:space="preserve">LAKE GEORGE ELEMENTARY                       </t>
  </si>
  <si>
    <t>32812-7771</t>
  </si>
  <si>
    <t xml:space="preserve">REEDY CREEK ELEMENTARY SCHOOL                </t>
  </si>
  <si>
    <t>34758-2205</t>
  </si>
  <si>
    <t xml:space="preserve">PALATKA HIGH SCHOOL                          </t>
  </si>
  <si>
    <t>32177-4018</t>
  </si>
  <si>
    <t xml:space="preserve">SEBASTIAN MIDDLE SCHOOL                      </t>
  </si>
  <si>
    <t>32084-8631</t>
  </si>
  <si>
    <t xml:space="preserve">PORT ST. LUCIE HIGH SCHOOL                   </t>
  </si>
  <si>
    <t>34952-8127</t>
  </si>
  <si>
    <t xml:space="preserve">PEA RIDGE ELEMENTARY SCHOOL                  </t>
  </si>
  <si>
    <t>32571-1533</t>
  </si>
  <si>
    <t xml:space="preserve">ASHTON ELEMENTARY SCHOOL                     </t>
  </si>
  <si>
    <t>34233-3415</t>
  </si>
  <si>
    <t xml:space="preserve">MIDWAY ELEMENTARY SCHOOL                     </t>
  </si>
  <si>
    <t>32771-6850</t>
  </si>
  <si>
    <t xml:space="preserve">EMERALD COAST TECHNICAL COLLEGE              </t>
  </si>
  <si>
    <t>32433-1557</t>
  </si>
  <si>
    <t xml:space="preserve">SPACE COAST  JUNIOR/SENIOR HIGH SCHOOL                </t>
  </si>
  <si>
    <t>32927-8911</t>
  </si>
  <si>
    <t xml:space="preserve">WESTSIDE K-8 SCHOOL                          </t>
  </si>
  <si>
    <t>34747-1595</t>
  </si>
  <si>
    <t xml:space="preserve">AVALON MIDDLE SCHOOL                         </t>
  </si>
  <si>
    <t>32583-5580</t>
  </si>
  <si>
    <t xml:space="preserve">MYRA TERWILLIGER ELEMENTARY SCHOOL                </t>
  </si>
  <si>
    <t>32607-2003</t>
  </si>
  <si>
    <t xml:space="preserve">KEYSTONE HEIGHTS  JUNIOR -SENIOR HIGH SCHOOL                  </t>
  </si>
  <si>
    <t>32656-6508</t>
  </si>
  <si>
    <t xml:space="preserve">BARRON COLLIER HIGH SCHOOL                   </t>
  </si>
  <si>
    <t>34109-5903</t>
  </si>
  <si>
    <t xml:space="preserve">GOULDS ELEMENTARY SCHOOL                     </t>
  </si>
  <si>
    <t>33032-4506</t>
  </si>
  <si>
    <t>JULIA LANDON COLLEGE PREPARATORY &amp; LEADERSHIP</t>
  </si>
  <si>
    <t>32207-3397</t>
  </si>
  <si>
    <t xml:space="preserve">BOYETTE SPRINGS ELEMENTARY SCHOOL                 </t>
  </si>
  <si>
    <t>33569-5777</t>
  </si>
  <si>
    <t xml:space="preserve">NORTH FORT MYERS HIGH SCHOOL                 </t>
  </si>
  <si>
    <t>33903-5231</t>
  </si>
  <si>
    <t xml:space="preserve">PINEVIEW ELEMENTARY SCHOOL                   </t>
  </si>
  <si>
    <t>32310-6062</t>
  </si>
  <si>
    <t xml:space="preserve">DR N H JONES ELEMENTARY SCHOOL               </t>
  </si>
  <si>
    <t>34471-1861</t>
  </si>
  <si>
    <t xml:space="preserve">GERALD ADAMS ELEMENTARY SCHOOL               </t>
  </si>
  <si>
    <t>33040-4313</t>
  </si>
  <si>
    <t xml:space="preserve">KILLARNEY ELEMENTARY                         </t>
  </si>
  <si>
    <t>32789-3464</t>
  </si>
  <si>
    <t xml:space="preserve">NEPTUNE MIDDLE SCHOOL                        </t>
  </si>
  <si>
    <t>34744-6237</t>
  </si>
  <si>
    <t xml:space="preserve">ROOSEVELT MIDDLE SCHOOL                      </t>
  </si>
  <si>
    <t>33407-5627</t>
  </si>
  <si>
    <t xml:space="preserve">COTEE RIVER ELEMENTARY SCHOOL                </t>
  </si>
  <si>
    <t>34653-4521</t>
  </si>
  <si>
    <t xml:space="preserve">DANIEL JENKINS ACADEMY TECH                  </t>
  </si>
  <si>
    <t>33844-5515</t>
  </si>
  <si>
    <t xml:space="preserve">ALICE B. LANDRUM MIDDLE SCHOOL               </t>
  </si>
  <si>
    <t>32082-3825</t>
  </si>
  <si>
    <t xml:space="preserve">PARKWAY ELEMENTARY SCHOOL                    </t>
  </si>
  <si>
    <t>34983-8203</t>
  </si>
  <si>
    <t xml:space="preserve">ORIOLE BEACH ELEMENTARY SCHOOL               </t>
  </si>
  <si>
    <t>32563-3234</t>
  </si>
  <si>
    <t xml:space="preserve">ENDEAVOR SCHOOL                              </t>
  </si>
  <si>
    <t xml:space="preserve">MATER GARDENS ACADEMY                        </t>
  </si>
  <si>
    <t>33018-6548</t>
  </si>
  <si>
    <t xml:space="preserve">BENNETT C RUSSELL ELEMENTARY SCHOOL          </t>
  </si>
  <si>
    <t>32583-4502</t>
  </si>
  <si>
    <t xml:space="preserve">IDYLWILD ELEMENTARY SCHOOL                   </t>
  </si>
  <si>
    <t>33311-8935</t>
  </si>
  <si>
    <t xml:space="preserve">CITRUS COUNTY RENAISSANCE CENTER             </t>
  </si>
  <si>
    <t>34461-9487</t>
  </si>
  <si>
    <t xml:space="preserve">GOLDEN GATE MIDDLE SCHOOL                    </t>
  </si>
  <si>
    <t>34116-7722</t>
  </si>
  <si>
    <t xml:space="preserve">BISCAYNE BEACH ELEMENTARY SCHOOL             </t>
  </si>
  <si>
    <t>33141-2209</t>
  </si>
  <si>
    <t xml:space="preserve">MARINE SCIENCE EDUCATION CENTER              </t>
  </si>
  <si>
    <t>32233-1347</t>
  </si>
  <si>
    <t xml:space="preserve">SUNCOAST ELEMENTARY SCHOOL                   </t>
  </si>
  <si>
    <t>34609-9605</t>
  </si>
  <si>
    <t xml:space="preserve">ORANGE RIVER ELEMENTARY SCHOOL               </t>
  </si>
  <si>
    <t>33905-3212</t>
  </si>
  <si>
    <t xml:space="preserve">HIDDEN OAKS MIDDLE SCHOOL                    </t>
  </si>
  <si>
    <t>34990-3127</t>
  </si>
  <si>
    <t xml:space="preserve">PLANTATION KEY SCHOOL                        </t>
  </si>
  <si>
    <t>33070-2221</t>
  </si>
  <si>
    <t xml:space="preserve">ANDOVER ELEMENTARY                           </t>
  </si>
  <si>
    <t>32825-2746</t>
  </si>
  <si>
    <t xml:space="preserve">VENTURA ELEMENTARY SCHOOL                    </t>
  </si>
  <si>
    <t>34743-5943</t>
  </si>
  <si>
    <t xml:space="preserve">LACOOCHEE ELEMENTARY SCHOOL                  </t>
  </si>
  <si>
    <t>33523-6748</t>
  </si>
  <si>
    <t xml:space="preserve">BELCHER ELEMENTARY SCHOOL                    </t>
  </si>
  <si>
    <t>33764-6601</t>
  </si>
  <si>
    <t xml:space="preserve">SHELLEY S. BOONE MIDDLE SCHOOL               </t>
  </si>
  <si>
    <t>33844-5411</t>
  </si>
  <si>
    <t xml:space="preserve">ELEANOR H. MILLER SCHOOL                     </t>
  </si>
  <si>
    <t>32177-8509</t>
  </si>
  <si>
    <t xml:space="preserve">SWITZERLAND POINT MIDDLE SCHOOL              </t>
  </si>
  <si>
    <t>32259-8336</t>
  </si>
  <si>
    <t xml:space="preserve">RADFORD M LOCKLIN TECHNICAL COLLEGE          </t>
  </si>
  <si>
    <t>32570-8015</t>
  </si>
  <si>
    <t xml:space="preserve">MCLANE MIDDLE SCHOOL                         </t>
  </si>
  <si>
    <t>33510-4389</t>
  </si>
  <si>
    <t xml:space="preserve">WHISPERING OAK ELEMENTARY                    </t>
  </si>
  <si>
    <t>34787-4733</t>
  </si>
  <si>
    <t xml:space="preserve">GLEN SPRINGS ELEMENTARY SCHOOL               </t>
  </si>
  <si>
    <t>32605-2241</t>
  </si>
  <si>
    <t xml:space="preserve">MOWAT MIDDLE SCHOOL                          </t>
  </si>
  <si>
    <t>32444-4200</t>
  </si>
  <si>
    <t>33004-2771</t>
  </si>
  <si>
    <t xml:space="preserve">S BRYAN JENNINGS ELEMENTARY  SCHOOL          </t>
  </si>
  <si>
    <t>32073-3219</t>
  </si>
  <si>
    <t xml:space="preserve">BIG CYPRESS ELEMENTARY SCHOOL                </t>
  </si>
  <si>
    <t>34120-3053</t>
  </si>
  <si>
    <t xml:space="preserve">CHAPMAN PARTNERSHIP EARLY CHILDHOOD CENTER N </t>
  </si>
  <si>
    <t>33132-1309</t>
  </si>
  <si>
    <t xml:space="preserve">ROBERT E. LEE HIGH SCHOOL                    </t>
  </si>
  <si>
    <t>32205-8098</t>
  </si>
  <si>
    <t xml:space="preserve">ENDEAVOR ACADEMY                             </t>
  </si>
  <si>
    <t xml:space="preserve">ORANGEWOOD ELEMENTARY SCHOOL                 </t>
  </si>
  <si>
    <t>33901-8906</t>
  </si>
  <si>
    <t xml:space="preserve">NORTH MARION HIGH SCHOOL                     </t>
  </si>
  <si>
    <t>32113-4029</t>
  </si>
  <si>
    <t xml:space="preserve">BESSEY CREEK ELEMENTARY SCHOOL               </t>
  </si>
  <si>
    <t>34990-2792</t>
  </si>
  <si>
    <t xml:space="preserve">LAUREATE PARK ELEMENTARY                     </t>
  </si>
  <si>
    <t>32827-7461</t>
  </si>
  <si>
    <t xml:space="preserve">ADULT ED. CENTER OF PALM BEACH               </t>
  </si>
  <si>
    <t>33409-3103</t>
  </si>
  <si>
    <t xml:space="preserve">GULF HIGH SCHOOL                             </t>
  </si>
  <si>
    <t>34652-4322</t>
  </si>
  <si>
    <t>33844-8562</t>
  </si>
  <si>
    <t xml:space="preserve">OSCEOLA ELEMENTARY SCHOOL                    </t>
  </si>
  <si>
    <t>32084-0968</t>
  </si>
  <si>
    <t xml:space="preserve">SOUTHPORT MIDDLE SCHOOL                      </t>
  </si>
  <si>
    <t>34952-5421</t>
  </si>
  <si>
    <t xml:space="preserve">S. S. DIXON INTERMEDIATE SCHOOL              </t>
  </si>
  <si>
    <t>32571-8385</t>
  </si>
  <si>
    <t>32708-2023</t>
  </si>
  <si>
    <t xml:space="preserve">SOMERSET ACADEMY SILVER PALMS                </t>
  </si>
  <si>
    <t>33032-4505</t>
  </si>
  <si>
    <t xml:space="preserve">HERNANDO COUNTY JAIL                         </t>
  </si>
  <si>
    <t>34603-0070</t>
  </si>
  <si>
    <t xml:space="preserve">THOMAS L SIMS MIDDLE SCHOOL                  </t>
  </si>
  <si>
    <t>SOMERSET ACADEMY CHARTER ELEMENTARY SCHOOL S HOMESTEAD</t>
  </si>
  <si>
    <t>33030-7307</t>
  </si>
  <si>
    <t xml:space="preserve">MARJORIE KINNAN RAWLINGS ELEMENTARY                </t>
  </si>
  <si>
    <t>32609-2430</t>
  </si>
  <si>
    <t xml:space="preserve">RUTHERFORD HIGH SCHOOL                       </t>
  </si>
  <si>
    <t>32401-5157</t>
  </si>
  <si>
    <t xml:space="preserve">MARY M BETHUNE ELEMENTARY SCHOOL             </t>
  </si>
  <si>
    <t>33020-1246</t>
  </si>
  <si>
    <t xml:space="preserve">CLAY HIGH SCHOOL                             </t>
  </si>
  <si>
    <t>32043-8526</t>
  </si>
  <si>
    <t xml:space="preserve">VILLAGE OAKS ELEMENTARY SCHOOL               </t>
  </si>
  <si>
    <t>34142-9624</t>
  </si>
  <si>
    <t xml:space="preserve">ARCHCREEK ELEMENTARY SCHOOL                  </t>
  </si>
  <si>
    <t>33161-3200</t>
  </si>
  <si>
    <t xml:space="preserve">CHOCACHATTI ELEMENTARY SCHOOL                </t>
  </si>
  <si>
    <t>34604-0682</t>
  </si>
  <si>
    <t xml:space="preserve">TREASURE COAST ELEMENTARY SCHOOL             </t>
  </si>
  <si>
    <t>32958-6472</t>
  </si>
  <si>
    <t xml:space="preserve">PINE ISLAND ELEMENTARY SCHOOL                </t>
  </si>
  <si>
    <t>33922-3210</t>
  </si>
  <si>
    <t xml:space="preserve">OAKCREST ELEMENTARY SCHOOL                   </t>
  </si>
  <si>
    <t>34470-3773</t>
  </si>
  <si>
    <t xml:space="preserve">FELIX A WILLIAMS ELEMENTARY SCHOOL                 </t>
  </si>
  <si>
    <t>34994-1046</t>
  </si>
  <si>
    <t xml:space="preserve">SIGSBEE CHARTER SCHOOL                       </t>
  </si>
  <si>
    <t>33040-6798</t>
  </si>
  <si>
    <t xml:space="preserve">HORIZON MIDDLE SCHOOL                        </t>
  </si>
  <si>
    <t>34746-4052</t>
  </si>
  <si>
    <t xml:space="preserve">ROOSEVELT ELEMENTARY SCHOOL                  </t>
  </si>
  <si>
    <t>33401-2404</t>
  </si>
  <si>
    <t xml:space="preserve">SCHRADER ELEMENTARY SCHOOL                   </t>
  </si>
  <si>
    <t>34654-2517</t>
  </si>
  <si>
    <t xml:space="preserve">SANDHILL ELEMENTARY SCHOOL                   </t>
  </si>
  <si>
    <t>33844-8751</t>
  </si>
  <si>
    <t xml:space="preserve">OCHWILLA ELEMENTARY SCHOOL                   </t>
  </si>
  <si>
    <t>32640-5400</t>
  </si>
  <si>
    <t xml:space="preserve">MILL CREEK ACADEMY                           </t>
  </si>
  <si>
    <t>32092-0665</t>
  </si>
  <si>
    <t xml:space="preserve">MARIPOSA ELEMENTARY SCHOOL                   </t>
  </si>
  <si>
    <t>34952-7269</t>
  </si>
  <si>
    <t xml:space="preserve">WEST NAVARRE PRIMARY SCHOOL                  </t>
  </si>
  <si>
    <t>32566-8572</t>
  </si>
  <si>
    <t xml:space="preserve">FLORIDA STATE UNIVERSITY SCHOOL              </t>
  </si>
  <si>
    <t xml:space="preserve">FSU LAB SCH </t>
  </si>
  <si>
    <t>32311-7855</t>
  </si>
  <si>
    <t xml:space="preserve">PINECREST ACADEMY (SOUTH CAMPUS)             </t>
  </si>
  <si>
    <t>33193-1302</t>
  </si>
  <si>
    <t xml:space="preserve">PACE CENTER FOR GIRLS                        </t>
  </si>
  <si>
    <t xml:space="preserve">OCOEE MIDDLE                                 </t>
  </si>
  <si>
    <t>34761-2745</t>
  </si>
  <si>
    <t xml:space="preserve">BAYONET POINT MIDDLE SCHOOL                  </t>
  </si>
  <si>
    <t>34654-2519</t>
  </si>
  <si>
    <t xml:space="preserve">WEST NAVARRE INTERMEDIATE SCHOOL             </t>
  </si>
  <si>
    <t>32566-6500</t>
  </si>
  <si>
    <t xml:space="preserve">ATTUCKS MIDDLE SCHOOL                        </t>
  </si>
  <si>
    <t>33020-1206</t>
  </si>
  <si>
    <t xml:space="preserve">LAKESIDE JUNIOR HIGH SCHOOL                  </t>
  </si>
  <si>
    <t>32073-5905</t>
  </si>
  <si>
    <t xml:space="preserve">GOLDEN TERRACE ELEMENTARY SCHOOL               </t>
  </si>
  <si>
    <t>34116-7845</t>
  </si>
  <si>
    <t xml:space="preserve">CHAPMAN PARTNERSHIP EARLY CHILDHOOD CENTER S </t>
  </si>
  <si>
    <t xml:space="preserve">ANDREW JACKSON HIGH SCHOOL                   </t>
  </si>
  <si>
    <t>32206-1450</t>
  </si>
  <si>
    <t xml:space="preserve">NATURE COAST TECHNICAL HIGH SCHOOL                  </t>
  </si>
  <si>
    <t>34604-0683</t>
  </si>
  <si>
    <t xml:space="preserve">CARVER MIDDLE SCHOOL                         </t>
  </si>
  <si>
    <t>34748-3837</t>
  </si>
  <si>
    <t xml:space="preserve">LEXINGTON MIDDLE SCHOOL                      </t>
  </si>
  <si>
    <t>33908-5764</t>
  </si>
  <si>
    <t xml:space="preserve">PALMETTO HIGH SCHOOL                         </t>
  </si>
  <si>
    <t>34221-2933</t>
  </si>
  <si>
    <t xml:space="preserve">FOREST HIGH SCHOOL                           </t>
  </si>
  <si>
    <t>34480-7422</t>
  </si>
  <si>
    <t xml:space="preserve">JENSEN BEACH HIGH SCHOOL                     </t>
  </si>
  <si>
    <t>34957-3552</t>
  </si>
  <si>
    <t xml:space="preserve">MAY SANDS MONTESSORI SCHOOL                  </t>
  </si>
  <si>
    <t>33040-3400</t>
  </si>
  <si>
    <t xml:space="preserve">WESTWARD ELEMENTARY SCHOOL                   </t>
  </si>
  <si>
    <t>33401-3035</t>
  </si>
  <si>
    <t xml:space="preserve">FOX HOLLOW ELEMENTARY SCHOOL                 </t>
  </si>
  <si>
    <t>34668-4211</t>
  </si>
  <si>
    <t xml:space="preserve">WILLIAM D. MOSELEY ELEMENTARY SCHOOL         </t>
  </si>
  <si>
    <t>32177-5440</t>
  </si>
  <si>
    <t>32082-2746</t>
  </si>
  <si>
    <t xml:space="preserve">OAK HAMMOCK K-8 SCHOOL                       </t>
  </si>
  <si>
    <t>34953-1800</t>
  </si>
  <si>
    <t xml:space="preserve">NAVARRE HIGH SCHOOL                          </t>
  </si>
  <si>
    <t>32566-3219</t>
  </si>
  <si>
    <t xml:space="preserve">THE PEMBROKE PINES FLORIDA                   </t>
  </si>
  <si>
    <t>33029-4003</t>
  </si>
  <si>
    <t xml:space="preserve">FLORIDA A &amp; M UNIV DEVELOP RESEARCH SCHOOL   </t>
  </si>
  <si>
    <t xml:space="preserve">LAKESIDE ELEMENTARY SCHOOL                   </t>
  </si>
  <si>
    <t xml:space="preserve">LAKEVIEW MIDDLE                              </t>
  </si>
  <si>
    <t>34787-2547</t>
  </si>
  <si>
    <t xml:space="preserve">BLANCHE ELY HIGH SCHOOL                      </t>
  </si>
  <si>
    <t>33060-5318</t>
  </si>
  <si>
    <t xml:space="preserve">ORANGE PARK JUNIOR HIGH SCHOOL               </t>
  </si>
  <si>
    <t>32073-4506</t>
  </si>
  <si>
    <t xml:space="preserve">IMMOKALEE MIDDLE SCHOOL                      </t>
  </si>
  <si>
    <t>34142-3104</t>
  </si>
  <si>
    <t xml:space="preserve">BISCAYNE GARDENS ELEMENTARY                  </t>
  </si>
  <si>
    <t>33169-6613</t>
  </si>
  <si>
    <t xml:space="preserve">MONTCLAIR ELEMENTARY SCHOOL                  </t>
  </si>
  <si>
    <t>32505-3927</t>
  </si>
  <si>
    <t xml:space="preserve">BEVIS ELEMENTARY SCHOOL                      </t>
  </si>
  <si>
    <t>33547-3830</t>
  </si>
  <si>
    <t xml:space="preserve">THE SANIBEL SCHOOL                           </t>
  </si>
  <si>
    <t>33957-3012</t>
  </si>
  <si>
    <t xml:space="preserve">LIVELY TECHNICAL COLLEGE                     </t>
  </si>
  <si>
    <t>32304-2810</t>
  </si>
  <si>
    <t>34471-3718</t>
  </si>
  <si>
    <t xml:space="preserve">DR. DAVID L. ANDERSON MIDDLE SCHOOL          </t>
  </si>
  <si>
    <t>34997-7603</t>
  </si>
  <si>
    <t xml:space="preserve">TILDENVILLE ELEMENTARY                       </t>
  </si>
  <si>
    <t>34787-3031</t>
  </si>
  <si>
    <t xml:space="preserve">U. B. KINSEY/PALMVIEW ELEMENTARY                  </t>
  </si>
  <si>
    <t>33401-3217</t>
  </si>
  <si>
    <t>33844-4628</t>
  </si>
  <si>
    <t xml:space="preserve">OTIS A. MASON ELEMENTARY SCHOOL              </t>
  </si>
  <si>
    <t>32086-9373</t>
  </si>
  <si>
    <t xml:space="preserve">MANATEE ACADEMY K-8                          </t>
  </si>
  <si>
    <t>34986-2039</t>
  </si>
  <si>
    <t xml:space="preserve">WOODLAWN BEACH MIDDLE SCHOOL                 </t>
  </si>
  <si>
    <t>32563-9573</t>
  </si>
  <si>
    <t xml:space="preserve">RAINBOW ELEMENTARY SCHOOL                    </t>
  </si>
  <si>
    <t>32708-4833</t>
  </si>
  <si>
    <t xml:space="preserve">BREWSTER TECHNICAL COLLEGE                   </t>
  </si>
  <si>
    <t>33602-2196</t>
  </si>
  <si>
    <t xml:space="preserve">WATERS CAREER CENTER                         </t>
  </si>
  <si>
    <t>33602-1416</t>
  </si>
  <si>
    <t xml:space="preserve">DILLARD  6-12                                </t>
  </si>
  <si>
    <t>33311-5702</t>
  </si>
  <si>
    <t xml:space="preserve">WILKINSON JUNIOR HIGH SCHOOL                 </t>
  </si>
  <si>
    <t>32068-3553</t>
  </si>
  <si>
    <t xml:space="preserve">VINEYARDS ELEMENTARY SCHOOL                  </t>
  </si>
  <si>
    <t>34119-1307</t>
  </si>
  <si>
    <t xml:space="preserve">HENRY F. KITE ELEMENTARY SCHOOL              </t>
  </si>
  <si>
    <t>32208-1598</t>
  </si>
  <si>
    <t xml:space="preserve">MYRTLE GROVE ELEMENTARY SCHOOL               </t>
  </si>
  <si>
    <t>32506-3919</t>
  </si>
  <si>
    <t xml:space="preserve">CHALLENGER K-8 SCHOOL OF SCIENCE AND MATH    </t>
  </si>
  <si>
    <t>34609-0401</t>
  </si>
  <si>
    <t xml:space="preserve">SIMMONS CAREER CENTER                        </t>
  </si>
  <si>
    <t>33563-6800</t>
  </si>
  <si>
    <t xml:space="preserve">STORM GROVE MIDDLE SCHOOL                    </t>
  </si>
  <si>
    <t>32967-6013</t>
  </si>
  <si>
    <t xml:space="preserve">MIRROR LAKES ELEMENTARY SCHOOL               </t>
  </si>
  <si>
    <t>33974-5955</t>
  </si>
  <si>
    <t xml:space="preserve">CITRUS GROVE ELEMENTARY                      </t>
  </si>
  <si>
    <t>34990-5552</t>
  </si>
  <si>
    <t xml:space="preserve">TREASURE VILLAGE MONTESSORI CHARTER SCHOOL   </t>
  </si>
  <si>
    <t>33036-3129</t>
  </si>
  <si>
    <t xml:space="preserve">BELLEAIR ELEMENTARY SCHOOL                   </t>
  </si>
  <si>
    <t>33756-3524</t>
  </si>
  <si>
    <t xml:space="preserve">GAMBLE ROGERS MIDDLE SCHOOL                  </t>
  </si>
  <si>
    <t>32086-7685</t>
  </si>
  <si>
    <t xml:space="preserve">FOREST GROVE MIDDLE SCHOOL                   </t>
  </si>
  <si>
    <t>34981-5232</t>
  </si>
  <si>
    <t>32073-6016</t>
  </si>
  <si>
    <t xml:space="preserve">LELY ELEMENTARY SCHOOL                       </t>
  </si>
  <si>
    <t>34113-8979</t>
  </si>
  <si>
    <t xml:space="preserve">BALDWIN MIDDLE-SENIOR HIGH SCHOOL            </t>
  </si>
  <si>
    <t>32234-1307</t>
  </si>
  <si>
    <t xml:space="preserve">NAVY POINT ELEMENTARY SCHOOL                 </t>
  </si>
  <si>
    <t>32507-1977</t>
  </si>
  <si>
    <t xml:space="preserve">EXPLORER K-8                                 </t>
  </si>
  <si>
    <t>34608-3616</t>
  </si>
  <si>
    <t xml:space="preserve">TICE ELEMENTARY SCHOOL                       </t>
  </si>
  <si>
    <t>33905-3526</t>
  </si>
  <si>
    <t xml:space="preserve">GILCHRIST ELEMENTARY SCHOOL                  </t>
  </si>
  <si>
    <t>32312-1711</t>
  </si>
  <si>
    <t xml:space="preserve">ROBERT H. PRINE ELEMENTARY SCHOOL                 </t>
  </si>
  <si>
    <t>34205-1917</t>
  </si>
  <si>
    <t xml:space="preserve">SPARR ELEMENTARY SCHOOL                      </t>
  </si>
  <si>
    <t xml:space="preserve">OCEAN STUDIES CHARTER                        </t>
  </si>
  <si>
    <t>33070-2637</t>
  </si>
  <si>
    <t xml:space="preserve">HUNTERS CREEK MIDDLE                         </t>
  </si>
  <si>
    <t>32837-5511</t>
  </si>
  <si>
    <t xml:space="preserve">CUNNINGHAM CREEK ELEMENTARY SCHOOL                </t>
  </si>
  <si>
    <t>32259-8927</t>
  </si>
  <si>
    <t xml:space="preserve">RIVERS EDGE ELEMENTARY SCHOOL                </t>
  </si>
  <si>
    <t>34983-3301</t>
  </si>
  <si>
    <t xml:space="preserve">GARDEN ELEMENTARY SCHOOL                     </t>
  </si>
  <si>
    <t>34285-4807</t>
  </si>
  <si>
    <t xml:space="preserve">GROVELAND ELEMENTARY SCHOOL                  </t>
  </si>
  <si>
    <t>34736-3016</t>
  </si>
  <si>
    <t xml:space="preserve">OAK HAMMOCK MIDDLE SCHOOL                    </t>
  </si>
  <si>
    <t>33905-6527</t>
  </si>
  <si>
    <t xml:space="preserve">SOMERSET ISLAND PREP                         </t>
  </si>
  <si>
    <t>33040-3640</t>
  </si>
  <si>
    <t xml:space="preserve">DEERFIELD PARK ELEMENTARY SCHOOL               </t>
  </si>
  <si>
    <t>33441-4650</t>
  </si>
  <si>
    <t xml:space="preserve">MIDDLEBURG HIGH SCHOOL                       </t>
  </si>
  <si>
    <t>32068-3833</t>
  </si>
  <si>
    <t xml:space="preserve">LAUREL OAK ELEMENTARY SCHOOL                 </t>
  </si>
  <si>
    <t>34119-9717</t>
  </si>
  <si>
    <t xml:space="preserve">GATEWAY COMMUNITY SERVICES                   </t>
  </si>
  <si>
    <t>32505-5342</t>
  </si>
  <si>
    <t xml:space="preserve">WEEKI WACHEE HIGH SCHOOL                     </t>
  </si>
  <si>
    <t>34614-3062</t>
  </si>
  <si>
    <t xml:space="preserve">TROPIC ISLES ELEMENTARY SCHOOL               </t>
  </si>
  <si>
    <t>33903-5230</t>
  </si>
  <si>
    <t xml:space="preserve">SOUTH OCALA ELEMENTARY SCHOOL                </t>
  </si>
  <si>
    <t>34471-6008</t>
  </si>
  <si>
    <t xml:space="preserve">BIG PINE ACADEMY                             </t>
  </si>
  <si>
    <t>33043-3357</t>
  </si>
  <si>
    <t xml:space="preserve">BLANTON ELEMENTARY SCHOOL                    </t>
  </si>
  <si>
    <t>33709-1602</t>
  </si>
  <si>
    <t xml:space="preserve">BETHUNE ACADEMY                              </t>
  </si>
  <si>
    <t>33844-2930</t>
  </si>
  <si>
    <t xml:space="preserve">OCEAN PALMS ELEMENTARY SCHOOL                </t>
  </si>
  <si>
    <t>32082-3828</t>
  </si>
  <si>
    <t xml:space="preserve">SOUTHERN OAKS MIDDLE SCHOOL                  </t>
  </si>
  <si>
    <t>34983-3303</t>
  </si>
  <si>
    <t xml:space="preserve">SUNCOAST TECHNICAL COLLEGE                   </t>
  </si>
  <si>
    <t>34233-1756</t>
  </si>
  <si>
    <t xml:space="preserve">WINTER SPRINGS ELEMENTARY SCHOOL               </t>
  </si>
  <si>
    <t>32708-2405</t>
  </si>
  <si>
    <t xml:space="preserve">P.K. YONGE DEVELOPMENTAL RESEARCH SCHOOL     </t>
  </si>
  <si>
    <t xml:space="preserve">UF LAB SCH  </t>
  </si>
  <si>
    <t>32601-7845</t>
  </si>
  <si>
    <t xml:space="preserve">GULF COAST HIGH SCHOOL                       </t>
  </si>
  <si>
    <t>34119-6751</t>
  </si>
  <si>
    <t xml:space="preserve">WINDING WATERS K-8                           </t>
  </si>
  <si>
    <t>34614-3066</t>
  </si>
  <si>
    <t xml:space="preserve">VILLAGE                                      </t>
  </si>
  <si>
    <t>32806-4935</t>
  </si>
  <si>
    <t xml:space="preserve">ALEXANDER W DREYFOOS  JUNIOR  SCHOOL               </t>
  </si>
  <si>
    <t>33401-6009</t>
  </si>
  <si>
    <t xml:space="preserve">ADULT EDUCATION PROGRAM                      </t>
  </si>
  <si>
    <t>32601-5448</t>
  </si>
  <si>
    <t xml:space="preserve">RENAISSANCE ELEMENTARY CHARTER SCHOOL        </t>
  </si>
  <si>
    <t>33172-2536</t>
  </si>
  <si>
    <t xml:space="preserve">CLARK ADVANCED LEARNING CENTER               </t>
  </si>
  <si>
    <t>34997-6505</t>
  </si>
  <si>
    <t xml:space="preserve">FLVS FULL-TIME 9-12                          </t>
  </si>
  <si>
    <t xml:space="preserve">RIDGEVIEW ELEMENTARY SCHOOL                  </t>
  </si>
  <si>
    <t>32065-6711</t>
  </si>
  <si>
    <t xml:space="preserve">OAKRIDGE MIDDLE SCHOOL                       </t>
  </si>
  <si>
    <t>34119-7714</t>
  </si>
  <si>
    <t xml:space="preserve">VAN E. BLANTON ELEMENTARY SCHOOL               </t>
  </si>
  <si>
    <t>33150-1021</t>
  </si>
  <si>
    <t xml:space="preserve">INDIAN TRAILS MIDDLE SCHOOL                  </t>
  </si>
  <si>
    <t xml:space="preserve">LABELLE YOUTH DEVE. ACADEMY                  </t>
  </si>
  <si>
    <t>33935-3009</t>
  </si>
  <si>
    <t>33511-6942</t>
  </si>
  <si>
    <t xml:space="preserve">CLERMONT MIDDLE SCHOOL                       </t>
  </si>
  <si>
    <t>34711-2519</t>
  </si>
  <si>
    <t xml:space="preserve">VILLAS ELEMENTARY SCHOOL                     </t>
  </si>
  <si>
    <t>33907-3002</t>
  </si>
  <si>
    <t xml:space="preserve">ASTORIA PARK ELEMENTARY SCHOOL               </t>
  </si>
  <si>
    <t>32303-3703</t>
  </si>
  <si>
    <t xml:space="preserve">STANTON-WEIRSDALE ELEMENTARY                 </t>
  </si>
  <si>
    <t>32195-2914</t>
  </si>
  <si>
    <t xml:space="preserve">PINEWOOD ELEMENTARY                          </t>
  </si>
  <si>
    <t>32818-8624</t>
  </si>
  <si>
    <t xml:space="preserve">BOGGY CREEK ELEMENTARY SCHOOL                </t>
  </si>
  <si>
    <t>34743-9605</t>
  </si>
  <si>
    <t xml:space="preserve">CENTENNIAL ELEMENTARY SCHOOL                 </t>
  </si>
  <si>
    <t xml:space="preserve">DAVENPORT SCHOOL OF THE ARTS                 </t>
  </si>
  <si>
    <t>33837-8708</t>
  </si>
  <si>
    <t xml:space="preserve">PEDRO MENENDEZ HIGH SCHOOL                   </t>
  </si>
  <si>
    <t>32086-4868</t>
  </si>
  <si>
    <t xml:space="preserve">ST. LUCIE WEST CENTENNIAL HIGH SCHOOL               </t>
  </si>
  <si>
    <t>34986-2027</t>
  </si>
  <si>
    <t xml:space="preserve">SPRING LAKE ELEMENTARY SCHOOL                </t>
  </si>
  <si>
    <t>32714-3034</t>
  </si>
  <si>
    <t xml:space="preserve">BELMONT ACADEMY                              </t>
  </si>
  <si>
    <t>32024-7916</t>
  </si>
  <si>
    <t xml:space="preserve">MONTURA EARLY LEARNING CENTER                </t>
  </si>
  <si>
    <t xml:space="preserve">HALLANDALE HIGH SCHOOL                       </t>
  </si>
  <si>
    <t>33009-2141</t>
  </si>
  <si>
    <t xml:space="preserve">LANIER-JAMES EDUCATION CENTER                </t>
  </si>
  <si>
    <t>33009-2107</t>
  </si>
  <si>
    <t xml:space="preserve">ACADEMIR CHARTER SCHOOL WEST                 </t>
  </si>
  <si>
    <t>33185-5929</t>
  </si>
  <si>
    <t xml:space="preserve">THE HOPE CHARTER CENTER FOR AUTISM           </t>
  </si>
  <si>
    <t xml:space="preserve">PROFESSIONAL ACADEMY MAGNET AT LOFTEN HIGH SCHOOL   </t>
  </si>
  <si>
    <t>32641-6033</t>
  </si>
  <si>
    <t xml:space="preserve">CLAY HILL ELEMENTARY SCHOOL                  </t>
  </si>
  <si>
    <t>32234-3046</t>
  </si>
  <si>
    <t xml:space="preserve">DUVAL ACADEMY                                </t>
  </si>
  <si>
    <t xml:space="preserve">PENSACOLA HIGH SCHOOL                        </t>
  </si>
  <si>
    <t>32501-1664</t>
  </si>
  <si>
    <t xml:space="preserve">MT. DORA MIDDLE SCHOOL                       </t>
  </si>
  <si>
    <t>32757-4010</t>
  </si>
  <si>
    <t xml:space="preserve">GRETCHEN EVERHART SCHOOL                     </t>
  </si>
  <si>
    <t>32304-2807</t>
  </si>
  <si>
    <t xml:space="preserve">BLANCHE H. DAUGHTREY ELEMENTARY              </t>
  </si>
  <si>
    <t>34203-7614</t>
  </si>
  <si>
    <t xml:space="preserve">SEVEN SPRINGS ELEMENTARY SCHOOL              </t>
  </si>
  <si>
    <t>34655-3001</t>
  </si>
  <si>
    <t xml:space="preserve">BARTRAM TRAIL HIGH SCHOOL                    </t>
  </si>
  <si>
    <t>32259-6970</t>
  </si>
  <si>
    <t xml:space="preserve">TREASURE COAST HIGH SCHOOL                   </t>
  </si>
  <si>
    <t>34953-3361</t>
  </si>
  <si>
    <t xml:space="preserve">THE HOPE ACADEMY FOR AUTISM                  </t>
  </si>
  <si>
    <t xml:space="preserve">EASTSIDE HIGH SCHOOL                         </t>
  </si>
  <si>
    <t>32641-7661</t>
  </si>
  <si>
    <t>34114-8340</t>
  </si>
  <si>
    <t xml:space="preserve">RIMES EARLY LEARN &amp; LITERACY                 </t>
  </si>
  <si>
    <t>34748-9761</t>
  </si>
  <si>
    <t xml:space="preserve">HEIGHTS ELEMENTARY SCHOOL                    </t>
  </si>
  <si>
    <t>33908-2329</t>
  </si>
  <si>
    <t xml:space="preserve">W T MOORE ELEMENTARY SCHOOL                  </t>
  </si>
  <si>
    <t>32308-5791</t>
  </si>
  <si>
    <t xml:space="preserve">SAMOSET ELEMENTARY SCHOOL                    </t>
  </si>
  <si>
    <t>34208-4300</t>
  </si>
  <si>
    <t xml:space="preserve">TREASURE COAST CLASSICAL ACADEMY             </t>
  </si>
  <si>
    <t xml:space="preserve">LOCKHART ELEMENTARY                          </t>
  </si>
  <si>
    <t>32810-3432</t>
  </si>
  <si>
    <t xml:space="preserve">PALM BEACH PUBLIC SCHOOL                     </t>
  </si>
  <si>
    <t>33480-4132</t>
  </si>
  <si>
    <t>34653-7012</t>
  </si>
  <si>
    <t xml:space="preserve">DON E WOODS OPPORTUNITY CENTER               </t>
  </si>
  <si>
    <t>33838-4205</t>
  </si>
  <si>
    <t xml:space="preserve">HASTINGS JUVENILE CORRECTIONAL               </t>
  </si>
  <si>
    <t>32145-3936</t>
  </si>
  <si>
    <t xml:space="preserve">WEST GATE K-8 SCHOOL                         </t>
  </si>
  <si>
    <t>34986-2916</t>
  </si>
  <si>
    <t xml:space="preserve">OVIEDO HIGH SCHOOL                           </t>
  </si>
  <si>
    <t>32765-8106</t>
  </si>
  <si>
    <t xml:space="preserve">MANATEE MIDDLE SCHOOL                        </t>
  </si>
  <si>
    <t xml:space="preserve">F. W. BUCHHOLZ HIGH SCHOOL                   </t>
  </si>
  <si>
    <t>32606-6405</t>
  </si>
  <si>
    <t xml:space="preserve">RIDGEVIEW HIGH SCHOOL                        </t>
  </si>
  <si>
    <t>32065-6766</t>
  </si>
  <si>
    <t xml:space="preserve">PELICAN MARSH ELEMENTARY SCHOOL                </t>
  </si>
  <si>
    <t>34109-1647</t>
  </si>
  <si>
    <t xml:space="preserve">IMPACT HALFWAY HOUSE                         </t>
  </si>
  <si>
    <t xml:space="preserve">PINEWOODS ELEMENTARY SCHOOL                  </t>
  </si>
  <si>
    <t>33928-6225</t>
  </si>
  <si>
    <t xml:space="preserve">SEALEY ELEMENTARY SCHOOL                     </t>
  </si>
  <si>
    <t>32312-2614</t>
  </si>
  <si>
    <t xml:space="preserve">SOUTHEAST HIGH SCHOOL                        </t>
  </si>
  <si>
    <t>34208-4553</t>
  </si>
  <si>
    <t xml:space="preserve">WYOMINA PARK ELEMENTARY SCHOOL               </t>
  </si>
  <si>
    <t>34470-5907</t>
  </si>
  <si>
    <t xml:space="preserve">MARTIN COUNTY ACCELERATION ACADEMIES         </t>
  </si>
  <si>
    <t xml:space="preserve">SHALIMAR ELEMENTARY SCHOOL                   </t>
  </si>
  <si>
    <t>32579-1317</t>
  </si>
  <si>
    <t xml:space="preserve">UNION PARK ELEMENTARY                        </t>
  </si>
  <si>
    <t>32825-5521</t>
  </si>
  <si>
    <t xml:space="preserve">BOCA CIEGA HIGH SCHOOL                       </t>
  </si>
  <si>
    <t>33707-2548</t>
  </si>
  <si>
    <t xml:space="preserve">LYMAN HIGH SCHOOL                            </t>
  </si>
  <si>
    <t>32750-6414</t>
  </si>
  <si>
    <t xml:space="preserve">CORKSCREW ELEMENTARY SCHOOL                  </t>
  </si>
  <si>
    <t>34120-4427</t>
  </si>
  <si>
    <t xml:space="preserve">BLUE LAKES ELEMENTARY SCHOOL                 </t>
  </si>
  <si>
    <t>33165-6518</t>
  </si>
  <si>
    <t xml:space="preserve">PINE MEADOW ELEMENTARY SCHOOL                </t>
  </si>
  <si>
    <t>32534-1126</t>
  </si>
  <si>
    <t xml:space="preserve">BROWARD ELEMENTARY SCHOOL                    </t>
  </si>
  <si>
    <t>33603-1923</t>
  </si>
  <si>
    <t xml:space="preserve">APALACHEE ELEMENTARY SCHOOL                  </t>
  </si>
  <si>
    <t>32311-3802</t>
  </si>
  <si>
    <t xml:space="preserve">DEVEREUX TREATMENT PROGRAM                   </t>
  </si>
  <si>
    <t>32808-1435</t>
  </si>
  <si>
    <t xml:space="preserve">BROOKER CREEK ELEMENTARY SCHOOL                </t>
  </si>
  <si>
    <t>34688-7286</t>
  </si>
  <si>
    <t xml:space="preserve">RIDGEVIEW GLOBAL STUDIES ACAD.               </t>
  </si>
  <si>
    <t>33896-8383</t>
  </si>
  <si>
    <t xml:space="preserve">DURBIN CREEK ELEMENTARY SCHOOL               </t>
  </si>
  <si>
    <t>32259-2083</t>
  </si>
  <si>
    <t xml:space="preserve">CARILLON ELEMENTARY SCHOOL                   </t>
  </si>
  <si>
    <t>32765-9199</t>
  </si>
  <si>
    <t xml:space="preserve">CORKSCREW MIDDLE SCHOOL                      </t>
  </si>
  <si>
    <t>34120-4482</t>
  </si>
  <si>
    <t xml:space="preserve">ST JOHNS COUNTY JUVENILE RESIDENTIAL         </t>
  </si>
  <si>
    <t>32095-5245</t>
  </si>
  <si>
    <t xml:space="preserve">LAKE ASBURY ELEMENTARY SCHOOL                </t>
  </si>
  <si>
    <t>32043-8614</t>
  </si>
  <si>
    <t>34109-0919</t>
  </si>
  <si>
    <t xml:space="preserve">BOWMAN ASHE/DOOLIN K-8 ACADEMY               </t>
  </si>
  <si>
    <t>33193-2152</t>
  </si>
  <si>
    <t xml:space="preserve">DINSMORE ELEMENTARY SCHOOL                   </t>
  </si>
  <si>
    <t>32219-2004</t>
  </si>
  <si>
    <t>32507-9204</t>
  </si>
  <si>
    <t xml:space="preserve">FAIRVIEW MIDDLE SCHOOL                       </t>
  </si>
  <si>
    <t>32305-0334</t>
  </si>
  <si>
    <t xml:space="preserve">DR. MARY GIELLA ELEMENTARY SCHOOL            </t>
  </si>
  <si>
    <t>34610-8075</t>
  </si>
  <si>
    <t xml:space="preserve">TIMBERLIN CREEK ELEMENTARY SCHOOL            </t>
  </si>
  <si>
    <t>32092-3027</t>
  </si>
  <si>
    <t xml:space="preserve">VENICE MIDDLE SCHOOL                         </t>
  </si>
  <si>
    <t>34292-3811</t>
  </si>
  <si>
    <t xml:space="preserve">WHIDDON RODGERS ED. CENTER                   </t>
  </si>
  <si>
    <t>33315-2628</t>
  </si>
  <si>
    <t xml:space="preserve">NORTH NAPLES MIDDLE SCHOOL                   </t>
  </si>
  <si>
    <t>34110-3270</t>
  </si>
  <si>
    <t xml:space="preserve">HERITAGE TRAILS COMMUNITY SCHOOL             </t>
  </si>
  <si>
    <t>32311-3901</t>
  </si>
  <si>
    <t xml:space="preserve">HIGH SCHOOL SPRINGS COMMUNITY SCHOOL                </t>
  </si>
  <si>
    <t>32643-8904</t>
  </si>
  <si>
    <t xml:space="preserve">DEER POINT ELEMENTARY SCHOOL                 </t>
  </si>
  <si>
    <t>32404-9757</t>
  </si>
  <si>
    <t xml:space="preserve">OAKRIDGE ELEMENTARY SCHOOL                   </t>
  </si>
  <si>
    <t>33020-2922</t>
  </si>
  <si>
    <t xml:space="preserve">CALUSA PARK ELEMENTARY SCHOOL                </t>
  </si>
  <si>
    <t>34104-5445</t>
  </si>
  <si>
    <t>33056-3068</t>
  </si>
  <si>
    <t xml:space="preserve">ARLINGTON ELEMENTARY SCHOOL                  </t>
  </si>
  <si>
    <t>32211-8851</t>
  </si>
  <si>
    <t xml:space="preserve">SCENIC HEIGHTS ELEMENTARY SCHOOL               </t>
  </si>
  <si>
    <t>32504-7522</t>
  </si>
  <si>
    <t xml:space="preserve">PATRIOT ELEMENTARY SCHOOL                    </t>
  </si>
  <si>
    <t>33991-3438</t>
  </si>
  <si>
    <t xml:space="preserve">VANGUARD HIGH SCHOOL                         </t>
  </si>
  <si>
    <t>34475-3486</t>
  </si>
  <si>
    <t xml:space="preserve">ZELLWOOD ELEMENTARY                          </t>
  </si>
  <si>
    <t>32798-5308</t>
  </si>
  <si>
    <t xml:space="preserve">THOMAS E. WEIGHTMAN MIDDLE SCHOOL            </t>
  </si>
  <si>
    <t xml:space="preserve">SOUTH WOODS ELEMENTARY SCHOOL                </t>
  </si>
  <si>
    <t>32033-0000</t>
  </si>
  <si>
    <t xml:space="preserve">GLENALLEN ELEMENTARY SCHOOL                  </t>
  </si>
  <si>
    <t>34287-4158</t>
  </si>
  <si>
    <t xml:space="preserve">NORTHSIDE ELEMENTARY SCHOOL                  </t>
  </si>
  <si>
    <t>32405-3629</t>
  </si>
  <si>
    <t xml:space="preserve">OLSEN MIDDLE SCHOOL                          </t>
  </si>
  <si>
    <t>33004-5200</t>
  </si>
  <si>
    <t xml:space="preserve">ROBERT M. PATERSON ELEMENTARY                </t>
  </si>
  <si>
    <t>32003-8106</t>
  </si>
  <si>
    <t>34120-8976</t>
  </si>
  <si>
    <t xml:space="preserve">LONE STAR HIGH SCHOOL                        </t>
  </si>
  <si>
    <t>32211-6227</t>
  </si>
  <si>
    <t xml:space="preserve">O. J. SEMMES ELEMENTARY SCHOOL               </t>
  </si>
  <si>
    <t>32503-4053</t>
  </si>
  <si>
    <t xml:space="preserve">GRADUATION ASSISTANCE PROGRAM                </t>
  </si>
  <si>
    <t>32425-2118</t>
  </si>
  <si>
    <t xml:space="preserve">TREELINE ELEMENTARY SCHOOL                   </t>
  </si>
  <si>
    <t>33913-8534</t>
  </si>
  <si>
    <t xml:space="preserve">HILLCREST                                    </t>
  </si>
  <si>
    <t>34471-5510</t>
  </si>
  <si>
    <t xml:space="preserve">RIVER RIDGE HIGH SCHOOL                      </t>
  </si>
  <si>
    <t>34654-6201</t>
  </si>
  <si>
    <t xml:space="preserve">PATRIOT OAKS ACADEMY                         </t>
  </si>
  <si>
    <t xml:space="preserve">LAKEVIEW ELEMENTARY SCHOOL                   </t>
  </si>
  <si>
    <t xml:space="preserve">CYPRESS PALM MIDDLE SCHOOL                   </t>
  </si>
  <si>
    <t>34120-8981</t>
  </si>
  <si>
    <t xml:space="preserve">RIVER RIDGE MIDDLE SCHOOL                    </t>
  </si>
  <si>
    <t xml:space="preserve">LIBERTY PINES ACADEMY                        </t>
  </si>
  <si>
    <t>32259-2008</t>
  </si>
  <si>
    <t xml:space="preserve">FORT CLARKE MIDDLE SCHOOL                    </t>
  </si>
  <si>
    <t>32606-5115</t>
  </si>
  <si>
    <t xml:space="preserve">TOM P. HANEY TECHNICAL CENTER                </t>
  </si>
  <si>
    <t>32405-5004</t>
  </si>
  <si>
    <t xml:space="preserve">MCNICOL MIDDLE SCHOOL                        </t>
  </si>
  <si>
    <t>33020-5749</t>
  </si>
  <si>
    <t xml:space="preserve">LAKE ASBURY JUNIOR HIGH SCHOOL               </t>
  </si>
  <si>
    <t>32043-8611</t>
  </si>
  <si>
    <t xml:space="preserve">LAVERN GAYNOR ELEMENTARY                     </t>
  </si>
  <si>
    <t>34116-8237</t>
  </si>
  <si>
    <t xml:space="preserve">JAMES H. BRIGHT ELEMENTARY/J.W. JOHNSON ELEMENTARY </t>
  </si>
  <si>
    <t>33010-1907</t>
  </si>
  <si>
    <t xml:space="preserve">THOMAS JEFFERSON ELEMENTARY                  </t>
  </si>
  <si>
    <t>32220-2651</t>
  </si>
  <si>
    <t xml:space="preserve">WINDY HILL MIDDLE SCHOOL                     </t>
  </si>
  <si>
    <t>34711-7146</t>
  </si>
  <si>
    <t xml:space="preserve">KILLEARN LAKES ELEMENTARY SCHOOL                  </t>
  </si>
  <si>
    <t>32312-3643</t>
  </si>
  <si>
    <t xml:space="preserve">WEST GATE ELEMENTARY SCHOOL                  </t>
  </si>
  <si>
    <t>33409-5025</t>
  </si>
  <si>
    <t xml:space="preserve">CAMPBELL PARK ELEMENTARY SCHOOL              </t>
  </si>
  <si>
    <t>33705-1903</t>
  </si>
  <si>
    <t xml:space="preserve">WINTER HAVEN SENIOR HIGH SCHOOL                </t>
  </si>
  <si>
    <t>33880-3737</t>
  </si>
  <si>
    <t xml:space="preserve">PACETTI BAY MIDDLE SCHOOL                    </t>
  </si>
  <si>
    <t>32092-3467</t>
  </si>
  <si>
    <t xml:space="preserve">HIDDEN OAK ELEMENTARY SCHOOL                 </t>
  </si>
  <si>
    <t>32606-7107</t>
  </si>
  <si>
    <t xml:space="preserve">WARDS CREEK ELEMENTARY SCHOOL                </t>
  </si>
  <si>
    <t>32092-2110</t>
  </si>
  <si>
    <t xml:space="preserve">A. CRAWFORD MOSLEY HIGH SCHOOL               </t>
  </si>
  <si>
    <t>32444-5609</t>
  </si>
  <si>
    <t xml:space="preserve">HARBORDALE ELEMENTARY SCHOOL                 </t>
  </si>
  <si>
    <t>33316-2618</t>
  </si>
  <si>
    <t xml:space="preserve">J.L. WILKINSON ELEMENTARY SCHOOL               </t>
  </si>
  <si>
    <t>32068-3551</t>
  </si>
  <si>
    <t xml:space="preserve">HERBERT CAMBRIDGE ELEMENTARY SCHOOL          </t>
  </si>
  <si>
    <t>34116-5770</t>
  </si>
  <si>
    <t xml:space="preserve">DUVAL REGIONAL JUVENILE DETENTION CENTER     </t>
  </si>
  <si>
    <t xml:space="preserve">SHERWOOD ELEMENTARY SCHOOL                   </t>
  </si>
  <si>
    <t>32506-3519</t>
  </si>
  <si>
    <t xml:space="preserve">GRACEVILLE SCHOOL                            </t>
  </si>
  <si>
    <t>32440-1009</t>
  </si>
  <si>
    <t xml:space="preserve">ISLAND COAST HIGH SCHOOL                     </t>
  </si>
  <si>
    <t>33909-3291</t>
  </si>
  <si>
    <t xml:space="preserve">CHAIRES ELEMENTARY SCHOOL                    </t>
  </si>
  <si>
    <t>32317-7623</t>
  </si>
  <si>
    <t xml:space="preserve">NORTH MARION MIDDLE SCHOOL                   </t>
  </si>
  <si>
    <t>32113-3957</t>
  </si>
  <si>
    <t xml:space="preserve">DENISON MIDDLE SCHOOL                        </t>
  </si>
  <si>
    <t>33880-3029</t>
  </si>
  <si>
    <t xml:space="preserve">FRUIT COVE MIDDLE SCHOOL                     </t>
  </si>
  <si>
    <t>32259-2009</t>
  </si>
  <si>
    <t xml:space="preserve">TAYLOR RANCH ELEMENTARY SCHOOL               </t>
  </si>
  <si>
    <t>34293-7300</t>
  </si>
  <si>
    <t xml:space="preserve">LAKE BRANTLEY HIGH SCHOOL                    </t>
  </si>
  <si>
    <t>32714-7055</t>
  </si>
  <si>
    <t xml:space="preserve">FEARNSIDE FAMILY SERVICES CENTER             </t>
  </si>
  <si>
    <t>32609-2484</t>
  </si>
  <si>
    <t xml:space="preserve">PONTE VEDRA HIGH SCHOOL                      </t>
  </si>
  <si>
    <t>32081-0544</t>
  </si>
  <si>
    <t xml:space="preserve">PALMETTO RIDGE HIGH SCHOOL                   </t>
  </si>
  <si>
    <t>34120-7554</t>
  </si>
  <si>
    <t xml:space="preserve">CREEKSIDE HIGH SCHOOL                        </t>
  </si>
  <si>
    <t>32259-3055</t>
  </si>
  <si>
    <t xml:space="preserve">FLORIDA VIRTUAL SCHOOL FLEX 6-8              </t>
  </si>
  <si>
    <t xml:space="preserve">KIMBALL WILES ELEMENTARY SCHOOL                   </t>
  </si>
  <si>
    <t>32608-4204</t>
  </si>
  <si>
    <t xml:space="preserve">TYNDALL ACADEMY                              </t>
  </si>
  <si>
    <t>32403-1000</t>
  </si>
  <si>
    <t xml:space="preserve">BROWARD ESTATES ELEMENTARY SCHOOL            </t>
  </si>
  <si>
    <t>33311-8329</t>
  </si>
  <si>
    <t xml:space="preserve">TYNES ELEMENTARY SCHOOL                      </t>
  </si>
  <si>
    <t>32068-3783</t>
  </si>
  <si>
    <t xml:space="preserve">GOLDEN GATE HIGH SCHOOL                      </t>
  </si>
  <si>
    <t>34116-8379</t>
  </si>
  <si>
    <t xml:space="preserve">A. K. SUTER ELEMENTARY SCHOOL                </t>
  </si>
  <si>
    <t>32503-6476</t>
  </si>
  <si>
    <t xml:space="preserve">MARIANNA ADULT CENTER                        </t>
  </si>
  <si>
    <t>32446-2913</t>
  </si>
  <si>
    <t xml:space="preserve">SPRINGWOOD ELEMENTARY SCHOOL                 </t>
  </si>
  <si>
    <t>32303-2015</t>
  </si>
  <si>
    <t xml:space="preserve">LAKE WEIR HIGH SCHOOL                        </t>
  </si>
  <si>
    <t>34472-2517</t>
  </si>
  <si>
    <t xml:space="preserve">HICKORY TREE ELEMENTARY SCHOOL               </t>
  </si>
  <si>
    <t>34772-8941</t>
  </si>
  <si>
    <t xml:space="preserve">NORTHWEST ELEMENTARY SCHOOL                  </t>
  </si>
  <si>
    <t>34667-1125</t>
  </si>
  <si>
    <t xml:space="preserve">HICKORY CREEK ELEMENTARY SCHOOL              </t>
  </si>
  <si>
    <t>32259-8368</t>
  </si>
  <si>
    <t xml:space="preserve">EMMA E. BOOKER ELEMENTARY SCHOOL             </t>
  </si>
  <si>
    <t>34234-6209</t>
  </si>
  <si>
    <t xml:space="preserve">TEAGUE MIDDLE SCHOOL                         </t>
  </si>
  <si>
    <t>32714-5439</t>
  </si>
  <si>
    <t xml:space="preserve">KANAPAHA MIDDLE SCHOOL                       </t>
  </si>
  <si>
    <t>32608-4430</t>
  </si>
  <si>
    <t xml:space="preserve">FLORIDA SOUTHWESTERN COLLEGIATE HIGH SCHOOL  </t>
  </si>
  <si>
    <t>33950-5748</t>
  </si>
  <si>
    <t xml:space="preserve">VALLEY RIDGE ACADEMY                         </t>
  </si>
  <si>
    <t xml:space="preserve">FOREST CITY ELEMENTARY SCHOOL                </t>
  </si>
  <si>
    <t>32714-7039</t>
  </si>
  <si>
    <t xml:space="preserve">WILES HEAD START                             </t>
  </si>
  <si>
    <t>32608-4203</t>
  </si>
  <si>
    <t xml:space="preserve">BABCOCK NEIGHBORHOOD SCHOOL                  </t>
  </si>
  <si>
    <t xml:space="preserve">BABCOCK HIGH SCHOOL                          </t>
  </si>
  <si>
    <t xml:space="preserve">JACKSON COUNTY SCHOOL-SUNLAND                </t>
  </si>
  <si>
    <t>32446-7901</t>
  </si>
  <si>
    <t xml:space="preserve">LAWTON M. CHILES ELEMENTARY SCHOOL                </t>
  </si>
  <si>
    <t>32608-8645</t>
  </si>
  <si>
    <t xml:space="preserve">ARCHIMEDEAN ACADEMY                          </t>
  </si>
  <si>
    <t>33183-2513</t>
  </si>
  <si>
    <t xml:space="preserve">VISTA POINTE ELEMENTARY                      </t>
  </si>
  <si>
    <t xml:space="preserve">TOMMY SMITH ELEMENTARY SCHOOL                </t>
  </si>
  <si>
    <t>32404-3037</t>
  </si>
  <si>
    <t xml:space="preserve">WATKINS ELEMENTARY SCHOOL                    </t>
  </si>
  <si>
    <t>33023-5421</t>
  </si>
  <si>
    <t xml:space="preserve">MCRAE ELEMENTARY SCHOOL                      </t>
  </si>
  <si>
    <t>32656-7758</t>
  </si>
  <si>
    <t xml:space="preserve">ESTATES ELEMENTARY SCHOOL                    </t>
  </si>
  <si>
    <t>34120-2800</t>
  </si>
  <si>
    <t xml:space="preserve">WHITEHOUSE ELEMENTARY SCHOOL                 </t>
  </si>
  <si>
    <t>32220-2118</t>
  </si>
  <si>
    <t xml:space="preserve">SOUTH FORT MYERS HIGH SCHOOL                 </t>
  </si>
  <si>
    <t>33912-4317</t>
  </si>
  <si>
    <t xml:space="preserve">DESOTO TRAIL ELEMENTARY SCHOOL               </t>
  </si>
  <si>
    <t>32309-7814</t>
  </si>
  <si>
    <t xml:space="preserve">DILLARD STREET ELEMENTARY                    </t>
  </si>
  <si>
    <t>34787-2846</t>
  </si>
  <si>
    <t xml:space="preserve">PALENCIA ELEMENTARY SCHOOL                   </t>
  </si>
  <si>
    <t xml:space="preserve">RED BUG ELEMENTARY SCHOOL                    </t>
  </si>
  <si>
    <t>32707-6320</t>
  </si>
  <si>
    <t xml:space="preserve">MEADOWBROOK ELEMENTARY SCHOOL                </t>
  </si>
  <si>
    <t>32606-4906</t>
  </si>
  <si>
    <t xml:space="preserve">SOMERSET ACADEMY CHARTER                     </t>
  </si>
  <si>
    <t>33177-2923</t>
  </si>
  <si>
    <t xml:space="preserve">SUMMERLAKE ELEMENTARY                        </t>
  </si>
  <si>
    <t xml:space="preserve">PATRONIS ELEMENTARY SCHOOL                   </t>
  </si>
  <si>
    <t>32408-5740</t>
  </si>
  <si>
    <t xml:space="preserve">NORTH ANDREWS GARDENS ELEMENTARY                  </t>
  </si>
  <si>
    <t>33334-1715</t>
  </si>
  <si>
    <t xml:space="preserve">FLEMING ISLAND ELEMENTARY SCHOOL             </t>
  </si>
  <si>
    <t>32003-7713</t>
  </si>
  <si>
    <t xml:space="preserve">VETERANS MEMORIAL ELEMENTARY SCHOOL          </t>
  </si>
  <si>
    <t>34110-3274</t>
  </si>
  <si>
    <t xml:space="preserve">BROADMOOR ELEMENTARY SCHOOL                  </t>
  </si>
  <si>
    <t>33147-4506</t>
  </si>
  <si>
    <t xml:space="preserve">J. M. TATE SENIOR HIGH SCHOOL                </t>
  </si>
  <si>
    <t>32533-6472</t>
  </si>
  <si>
    <t xml:space="preserve">BRYAN ELEMENTARY SCHOOL                      </t>
  </si>
  <si>
    <t>33563-7255</t>
  </si>
  <si>
    <t xml:space="preserve">TRIANGLE ELEMENTARY SCHOOL                   </t>
  </si>
  <si>
    <t>32757-2439</t>
  </si>
  <si>
    <t>33917-6921</t>
  </si>
  <si>
    <t xml:space="preserve">BUCK LAKE ELEMENTARY SCHOOL                  </t>
  </si>
  <si>
    <t>32317-7206</t>
  </si>
  <si>
    <t xml:space="preserve">JAMES TILLMAN ELEMENTARY MAGNET SCHOOL       </t>
  </si>
  <si>
    <t>34221-2418</t>
  </si>
  <si>
    <t xml:space="preserve">DUNNELLON HIGH SCHOOL                        </t>
  </si>
  <si>
    <t>34432-4424</t>
  </si>
  <si>
    <t xml:space="preserve">LAKE SILVER ELEMENTARY                       </t>
  </si>
  <si>
    <t>32804-4827</t>
  </si>
  <si>
    <t xml:space="preserve">HUDSON HIGH SCHOOL                           </t>
  </si>
  <si>
    <t>34669-1011</t>
  </si>
  <si>
    <t xml:space="preserve">ESE COUNTYWIDE                               </t>
  </si>
  <si>
    <t>33781-5015</t>
  </si>
  <si>
    <t xml:space="preserve">PICOLATA CROSSING ELEMENTARY SCHOOL          </t>
  </si>
  <si>
    <t>32092-3521</t>
  </si>
  <si>
    <t xml:space="preserve">IDYLLWILDE ELEMENTARY SCHOOL                 </t>
  </si>
  <si>
    <t>32771-3639</t>
  </si>
  <si>
    <t xml:space="preserve">BRYANT ELEMENTARY SCHOOL                     </t>
  </si>
  <si>
    <t>33626-3074</t>
  </si>
  <si>
    <t xml:space="preserve">NEWBERRY ELEMENTARY SCHOOL                   </t>
  </si>
  <si>
    <t>32669-2554</t>
  </si>
  <si>
    <t xml:space="preserve">NEW HORIZONS LEARNING CENTER                 </t>
  </si>
  <si>
    <t>32405-5027</t>
  </si>
  <si>
    <t xml:space="preserve">MIRAMAR ELEMENTARY SCHOOL                    </t>
  </si>
  <si>
    <t>33023-3740</t>
  </si>
  <si>
    <t xml:space="preserve">THUNDERBOLT ELEMENTARY SCHOOL                </t>
  </si>
  <si>
    <t>32003-8385</t>
  </si>
  <si>
    <t xml:space="preserve">MIKE DAVIS ELEMENTARY SCHOOL                 </t>
  </si>
  <si>
    <t>34116-8300</t>
  </si>
  <si>
    <t xml:space="preserve">DUVAL MYCROSCHOOL                            </t>
  </si>
  <si>
    <t xml:space="preserve">LAKE TECHNICAL COLLEGE                       </t>
  </si>
  <si>
    <t>32726-6164</t>
  </si>
  <si>
    <t xml:space="preserve">CYPRESS LAKE HIGH SCHOOL                     </t>
  </si>
  <si>
    <t>33919-6342</t>
  </si>
  <si>
    <t xml:space="preserve">DEERLAKE MIDDLE SCHOOL                       </t>
  </si>
  <si>
    <t>32312-5049</t>
  </si>
  <si>
    <t xml:space="preserve">FT. MCCOY SCHOOL                             </t>
  </si>
  <si>
    <t>32134-4933</t>
  </si>
  <si>
    <t xml:space="preserve">BALDWIN PARK ELEMENTARY                      </t>
  </si>
  <si>
    <t>32814-6328</t>
  </si>
  <si>
    <t xml:space="preserve">BELVEDERE ELEMENTARY SCHOOL                  </t>
  </si>
  <si>
    <t>33405-1402</t>
  </si>
  <si>
    <t xml:space="preserve">JOSEPH L. CARWISE MIDDLE SCHOOL              </t>
  </si>
  <si>
    <t>34684-1884</t>
  </si>
  <si>
    <t xml:space="preserve">FRANK E. BRIGHAM ACADEMY                     </t>
  </si>
  <si>
    <t>33880-3252</t>
  </si>
  <si>
    <t xml:space="preserve">FREEDOM CROSSING ACADEMY                     </t>
  </si>
  <si>
    <t>32259-6679</t>
  </si>
  <si>
    <t xml:space="preserve">EASTBROOK ELEMENTARY SCHOOL                  </t>
  </si>
  <si>
    <t>32792-7310</t>
  </si>
  <si>
    <t xml:space="preserve">LAKE HILLS SCHOOL                            </t>
  </si>
  <si>
    <t>34737-3906</t>
  </si>
  <si>
    <t xml:space="preserve">LAKE ACADEMY EUSTIS                          </t>
  </si>
  <si>
    <t>34749-1000</t>
  </si>
  <si>
    <t xml:space="preserve">C. W. NORTON ELEMENTARY SCHOOL               </t>
  </si>
  <si>
    <t>32605-1331</t>
  </si>
  <si>
    <t xml:space="preserve">DEANE BOZEMAN SCHOOL                         </t>
  </si>
  <si>
    <t>32409-4213</t>
  </si>
  <si>
    <t xml:space="preserve">RIDEOUT ELEMENTARY SCHOOL                    </t>
  </si>
  <si>
    <t>32068-4216</t>
  </si>
  <si>
    <t>34117-0001</t>
  </si>
  <si>
    <t xml:space="preserve">ERNEST WARD MIDDLE SCHOOL                    </t>
  </si>
  <si>
    <t>32568-1730</t>
  </si>
  <si>
    <t xml:space="preserve">MASCOTTE ELEMENTARY SCHOOL                   </t>
  </si>
  <si>
    <t>34753-8800</t>
  </si>
  <si>
    <t xml:space="preserve">FORT MYERS TECHNICAL COLLEGE                 </t>
  </si>
  <si>
    <t>33916-2204</t>
  </si>
  <si>
    <t xml:space="preserve">BLACKBURN ELEMENTARY SCHOOL                  </t>
  </si>
  <si>
    <t>34221-9501</t>
  </si>
  <si>
    <t xml:space="preserve">OCALA SPRINGS ELEMENTARY SCHOOL              </t>
  </si>
  <si>
    <t>34479-1857</t>
  </si>
  <si>
    <t xml:space="preserve">ELLIOTT POINT ELEMENTARY SCHOOL                </t>
  </si>
  <si>
    <t>32548-6403</t>
  </si>
  <si>
    <t xml:space="preserve">DREAM LAKE ELEMENTARY                        </t>
  </si>
  <si>
    <t>32712-2754</t>
  </si>
  <si>
    <t xml:space="preserve">CONNISTON MIDDLE SCHOOL                      </t>
  </si>
  <si>
    <t>33405-2113</t>
  </si>
  <si>
    <t xml:space="preserve">PALM VALLEY ACADEMY                          </t>
  </si>
  <si>
    <t>32081-5160</t>
  </si>
  <si>
    <t xml:space="preserve">TUSKAWILLA MIDDLE SCHOOL                     </t>
  </si>
  <si>
    <t>32765-8797</t>
  </si>
  <si>
    <t>33966-1012</t>
  </si>
  <si>
    <t xml:space="preserve">SOUTHWEST FLORIDA PUBLIC SERVICE ACADEMY     </t>
  </si>
  <si>
    <t>33905-4504</t>
  </si>
  <si>
    <t xml:space="preserve">J.R. ARNOLD HIGH SCHOOL                      </t>
  </si>
  <si>
    <t>32407-2510</t>
  </si>
  <si>
    <t xml:space="preserve">PLANTATION MIDDLE SCHOOL                     </t>
  </si>
  <si>
    <t>33313-6038</t>
  </si>
  <si>
    <t xml:space="preserve">FLEMING ISLAND HIGH SCHOOL                   </t>
  </si>
  <si>
    <t>32003-6354</t>
  </si>
  <si>
    <t xml:space="preserve">PARKSIDE ELEMENTARY SCHOOL                   </t>
  </si>
  <si>
    <t>34113-7827</t>
  </si>
  <si>
    <t xml:space="preserve">WARRINGTON ELEMENTARY SCHOOL                 </t>
  </si>
  <si>
    <t>32507-2006</t>
  </si>
  <si>
    <t xml:space="preserve">TAVARES ELEMENTARY SCHOOL                    </t>
  </si>
  <si>
    <t>32778-2700</t>
  </si>
  <si>
    <t xml:space="preserve">SHADY HILL ELEMENTARY SCHOOL                 </t>
  </si>
  <si>
    <t>34471-5241</t>
  </si>
  <si>
    <t xml:space="preserve">CONWAY ELEMENTARY                            </t>
  </si>
  <si>
    <t>32812-7314</t>
  </si>
  <si>
    <t xml:space="preserve">LAKE HOWELL HIGH SCHOOL                      </t>
  </si>
  <si>
    <t>32792-6399</t>
  </si>
  <si>
    <t xml:space="preserve">SUCCESS ACADEMY                              </t>
  </si>
  <si>
    <t xml:space="preserve">WILLIAM S. TALBOT ELEMENTARY SCHOOL                </t>
  </si>
  <si>
    <t>32653-3331</t>
  </si>
  <si>
    <t xml:space="preserve">NORCREST ELEMENTARY SCHOOL                   </t>
  </si>
  <si>
    <t>33064-6050</t>
  </si>
  <si>
    <t xml:space="preserve">W. J. BRYAN ELEMENTARY                       </t>
  </si>
  <si>
    <t>33161-5953</t>
  </si>
  <si>
    <t xml:space="preserve">WARRINGTON MIDDLE SCHOOL                     </t>
  </si>
  <si>
    <t>32507-2126</t>
  </si>
  <si>
    <t xml:space="preserve">BUCHANAN MIDDLE SCHOOL                       </t>
  </si>
  <si>
    <t>33613-1101</t>
  </si>
  <si>
    <t xml:space="preserve">UMATILLA ELEMENTARY SCHOOL                   </t>
  </si>
  <si>
    <t>32784-8319</t>
  </si>
  <si>
    <t xml:space="preserve">TANGLEWOOD ELEMENTARY SCHOOL                 </t>
  </si>
  <si>
    <t>33919-2018</t>
  </si>
  <si>
    <t xml:space="preserve">FORT BRADEN SCHOOL                           </t>
  </si>
  <si>
    <t>32310-9306</t>
  </si>
  <si>
    <t xml:space="preserve">EMERALD SHORES ELEMENTARY SCHOOL               </t>
  </si>
  <si>
    <t>34472-3002</t>
  </si>
  <si>
    <t xml:space="preserve">MARY ESTHER ELEMENTARY SCHOOL                </t>
  </si>
  <si>
    <t>32569-1926</t>
  </si>
  <si>
    <t xml:space="preserve">LAKEMONT ELEMENTARY                          </t>
  </si>
  <si>
    <t>32792-2505</t>
  </si>
  <si>
    <t>33405-3746</t>
  </si>
  <si>
    <t xml:space="preserve">ALTAMONTE ELEMENTARY SCHOOL                  </t>
  </si>
  <si>
    <t>32701-7950</t>
  </si>
  <si>
    <t xml:space="preserve">W. W. IRBY ELEMENTARY SCHOOL                 </t>
  </si>
  <si>
    <t>32615-6110</t>
  </si>
  <si>
    <t xml:space="preserve">BREAKFAST POINT ACADEMY                      </t>
  </si>
  <si>
    <t>32407-3693</t>
  </si>
  <si>
    <t xml:space="preserve">TEDDER ELEMENTARY SCHOOL                     </t>
  </si>
  <si>
    <t>33064-3503</t>
  </si>
  <si>
    <t xml:space="preserve">SWIMMING PEN CREEK ELEMENTARY SCHOOL         </t>
  </si>
  <si>
    <t>32068-6749</t>
  </si>
  <si>
    <t xml:space="preserve">BUCKHORN ELEMENTARY SCHOOL                   </t>
  </si>
  <si>
    <t>33594-4782</t>
  </si>
  <si>
    <t xml:space="preserve">UMATILLA MIDDLE SCHOOL                       </t>
  </si>
  <si>
    <t>32784-9562</t>
  </si>
  <si>
    <t xml:space="preserve">CALOOSA ELEMENTARY SCHOOL                    </t>
  </si>
  <si>
    <t>33990-2668</t>
  </si>
  <si>
    <t xml:space="preserve">SUNRISE ELEMENTARY SCHOOL                    </t>
  </si>
  <si>
    <t>34473-2371</t>
  </si>
  <si>
    <t xml:space="preserve">JAMES E PLEW ELEMENTARY SCHOOL                 </t>
  </si>
  <si>
    <t>32578-2831</t>
  </si>
  <si>
    <t xml:space="preserve">GLENRIDGE MIDDLE                             </t>
  </si>
  <si>
    <t>32814-6100</t>
  </si>
  <si>
    <t>33881-2273</t>
  </si>
  <si>
    <t xml:space="preserve">JOURNEYS ACADEMY                             </t>
  </si>
  <si>
    <t>32771-4000</t>
  </si>
  <si>
    <t xml:space="preserve">C. A. WEIS ELEMENTARY SCHOOL                 </t>
  </si>
  <si>
    <t>32505-5615</t>
  </si>
  <si>
    <t xml:space="preserve">CALOOSA MIDDLE SCHOOL                        </t>
  </si>
  <si>
    <t xml:space="preserve">SOUTH OLIVE ELEMENTARY SCHOOL                </t>
  </si>
  <si>
    <t>33405-4769</t>
  </si>
  <si>
    <t xml:space="preserve">ROSENWALD HIGH SCHOOL                        </t>
  </si>
  <si>
    <t>32401-4249</t>
  </si>
  <si>
    <t xml:space="preserve">MARGATE MIDDLE SCHOOL                        </t>
  </si>
  <si>
    <t>33063-4425</t>
  </si>
  <si>
    <t xml:space="preserve">IMMOKALEE TECHNICAL COLLEGE                  </t>
  </si>
  <si>
    <t>34142-3146</t>
  </si>
  <si>
    <t xml:space="preserve">R L BROWN GIFTED AND TALENTED ACADEMY        </t>
  </si>
  <si>
    <t xml:space="preserve">WEST PENSACOLA ELEMENTARY SCHOOL               </t>
  </si>
  <si>
    <t>32506-4835</t>
  </si>
  <si>
    <t xml:space="preserve">CAPE CORAL TECHNICAL COLLEGE                 </t>
  </si>
  <si>
    <t>33993-2479</t>
  </si>
  <si>
    <t xml:space="preserve">W. D. SUGG MIDDLE SCHOOL                     </t>
  </si>
  <si>
    <t>34209-6050</t>
  </si>
  <si>
    <t xml:space="preserve">EVERGREEN ELEMENTARY SCHOOL                  </t>
  </si>
  <si>
    <t>34475-1518</t>
  </si>
  <si>
    <t xml:space="preserve">CHOCTAWHATCHEE SENIOR HIGH SCHOOL            </t>
  </si>
  <si>
    <t>32547-1604</t>
  </si>
  <si>
    <t xml:space="preserve">COLLEGE PARK MIDDLE                          </t>
  </si>
  <si>
    <t>32804-3541</t>
  </si>
  <si>
    <t xml:space="preserve">FOREST HILL COMMUNITY HIGH SCHOOL SCH               </t>
  </si>
  <si>
    <t>33405-4555</t>
  </si>
  <si>
    <t xml:space="preserve">SABAL POINT ELEMENTARY SCHOOL                </t>
  </si>
  <si>
    <t>32779-2502</t>
  </si>
  <si>
    <t xml:space="preserve">HARNS MARSH MIDDLE SCHOOL                    </t>
  </si>
  <si>
    <t xml:space="preserve">FOREST HILL HIGH SCHOOL ADULT ED.                   </t>
  </si>
  <si>
    <t xml:space="preserve">OAK VIEW MIDDLE SCHOOL                       </t>
  </si>
  <si>
    <t>32669-5238</t>
  </si>
  <si>
    <t xml:space="preserve">ARGYLE ELEMENTARY SCHOOL                     </t>
  </si>
  <si>
    <t>32073-1950</t>
  </si>
  <si>
    <t xml:space="preserve">GARDEN CITY ELEMENTARY SCHOOL                </t>
  </si>
  <si>
    <t>32218-4661</t>
  </si>
  <si>
    <t xml:space="preserve">PINE RIDGE ELEMENTARY SCHOOL                 </t>
  </si>
  <si>
    <t>34711-9180</t>
  </si>
  <si>
    <t xml:space="preserve">RIVERDALE HIGH SCHOOL                        </t>
  </si>
  <si>
    <t>33905-2417</t>
  </si>
  <si>
    <t xml:space="preserve">HARBOUR VIEW ELEMENTARY SCHOOL               </t>
  </si>
  <si>
    <t>34491-3327</t>
  </si>
  <si>
    <t xml:space="preserve">GATEWAY                                      </t>
  </si>
  <si>
    <t>32808-4634</t>
  </si>
  <si>
    <t>33406-4427</t>
  </si>
  <si>
    <t xml:space="preserve">ELBERT ELEMENTARY SCHOOL                     </t>
  </si>
  <si>
    <t>33881-4315</t>
  </si>
  <si>
    <t xml:space="preserve">WOODLANDS ELEMENTARY SCHOOL                  </t>
  </si>
  <si>
    <t>32750-7133</t>
  </si>
  <si>
    <t xml:space="preserve">JAMES STEPHENS INTERNATIONAL ACADEMY         </t>
  </si>
  <si>
    <t>33905-4518</t>
  </si>
  <si>
    <t xml:space="preserve">CYPRESS RIDGE ELEMENTARY SCHOOL                   </t>
  </si>
  <si>
    <t>34711-2520</t>
  </si>
  <si>
    <t xml:space="preserve">TORTUGA PRESERVE ELEMENTARY SCHOOL           </t>
  </si>
  <si>
    <t>33971-5853</t>
  </si>
  <si>
    <t xml:space="preserve">PINECREST PREPARATORY ACADEMY                </t>
  </si>
  <si>
    <t>33175-7832</t>
  </si>
  <si>
    <t xml:space="preserve">MADISON COUNTY ADULT CENTER                  </t>
  </si>
  <si>
    <t>32340-2541</t>
  </si>
  <si>
    <t xml:space="preserve">FLORIDA VIRTUAL SCHOOL FLEX 9-12             </t>
  </si>
  <si>
    <t xml:space="preserve">SEAGULL SCHOOL                               </t>
  </si>
  <si>
    <t>33315-2609</t>
  </si>
  <si>
    <t xml:space="preserve">COPPERGATE ELEMENTARY SCHOOL                 </t>
  </si>
  <si>
    <t>32068-4378</t>
  </si>
  <si>
    <t xml:space="preserve">J. H. WORKMAN MIDDLE SCHOOL                  </t>
  </si>
  <si>
    <t>32504-8018</t>
  </si>
  <si>
    <t xml:space="preserve">NORTH FORT MYERS ACADEMY FOR THE ARTS        </t>
  </si>
  <si>
    <t>33917-1838</t>
  </si>
  <si>
    <t xml:space="preserve">H. S. MOODY ELEMENTARY SCHOOL                </t>
  </si>
  <si>
    <t>34209-6013</t>
  </si>
  <si>
    <t xml:space="preserve">CRESTVIEW HIGH SCHOOL                        </t>
  </si>
  <si>
    <t>32536-1751</t>
  </si>
  <si>
    <t xml:space="preserve">ORLANDO GIFTED ACADEMY                       </t>
  </si>
  <si>
    <t>32803-2650</t>
  </si>
  <si>
    <t xml:space="preserve">GATEWAY HIGH SCHOOL                          </t>
  </si>
  <si>
    <t>34744-4407</t>
  </si>
  <si>
    <t xml:space="preserve">BERKSHIRE ELEMENTARY SCHOOL                  </t>
  </si>
  <si>
    <t>33406-4956</t>
  </si>
  <si>
    <t xml:space="preserve">FRED G. GARNER ELEMENTARY SCHOOL               </t>
  </si>
  <si>
    <t>33881-1875</t>
  </si>
  <si>
    <t xml:space="preserve">LAKE ORIENTA ELEMENTARY SCHOOL               </t>
  </si>
  <si>
    <t>32701-6340</t>
  </si>
  <si>
    <t xml:space="preserve">ALACHUA ACADEMY                              </t>
  </si>
  <si>
    <t>32609-2638</t>
  </si>
  <si>
    <t xml:space="preserve">BAY REG.JUVENILE DETENTION CTR               </t>
  </si>
  <si>
    <t>32401-3487</t>
  </si>
  <si>
    <t xml:space="preserve">REINHARDT HOLM ELEMENTARY SCHOOL             </t>
  </si>
  <si>
    <t>32504-8016</t>
  </si>
  <si>
    <t xml:space="preserve">AMIKIDS                                      </t>
  </si>
  <si>
    <t>32608-4720</t>
  </si>
  <si>
    <t xml:space="preserve">PACE                                         </t>
  </si>
  <si>
    <t>32601-6907</t>
  </si>
  <si>
    <t xml:space="preserve">SUNLAND PARK ACADEMY                         </t>
  </si>
  <si>
    <t>33311-7006</t>
  </si>
  <si>
    <t xml:space="preserve">OAKLEAF JUNIOR HIGH SCHOOL                          </t>
  </si>
  <si>
    <t>32065-3504</t>
  </si>
  <si>
    <t xml:space="preserve">BONITA SPRINGS MIDDLE CENTER FOR THE ARTS    </t>
  </si>
  <si>
    <t>34135-4734</t>
  </si>
  <si>
    <t xml:space="preserve">MARTHA B. KING MIDDLE SCHOOL                 </t>
  </si>
  <si>
    <t>34209-7204</t>
  </si>
  <si>
    <t xml:space="preserve">MAPLEWOOD ELEMENTARY SCHOOL                  </t>
  </si>
  <si>
    <t>34471-5713</t>
  </si>
  <si>
    <t xml:space="preserve">AZALEA PARK ELEMENTARY                       </t>
  </si>
  <si>
    <t>32807-1764</t>
  </si>
  <si>
    <t xml:space="preserve">PALM SPRINGS MIDDLE SCHOOL                   </t>
  </si>
  <si>
    <t>33406-5702</t>
  </si>
  <si>
    <t xml:space="preserve">INWOOD ELEMENTARY SCHOOL                     </t>
  </si>
  <si>
    <t>33880-2131</t>
  </si>
  <si>
    <t xml:space="preserve">STERLING PARK ELEMENTARY SCHOOL                </t>
  </si>
  <si>
    <t>32707-5111</t>
  </si>
  <si>
    <t xml:space="preserve">PALM SPRINGS MIDDLE SCHOOL ADULT             </t>
  </si>
  <si>
    <t xml:space="preserve">LARKDALE ELEMENTARY SCHOOL                   </t>
  </si>
  <si>
    <t>33311-4942</t>
  </si>
  <si>
    <t xml:space="preserve">OAKLEAF VILLAGE ELEMENTARY SCHOOL            </t>
  </si>
  <si>
    <t>32065-8208</t>
  </si>
  <si>
    <t xml:space="preserve">OCEANWAY SCHOOL                              </t>
  </si>
  <si>
    <t>32218-2615</t>
  </si>
  <si>
    <t xml:space="preserve">CAPE CORAL HIGH SCHOOL                       </t>
  </si>
  <si>
    <t>33991-4346</t>
  </si>
  <si>
    <t xml:space="preserve">FLORINE J ABEL ELEMENTARY SCHOOL             </t>
  </si>
  <si>
    <t>34243-1206</t>
  </si>
  <si>
    <t xml:space="preserve">ROMEO ELEMENTARY SCHOOL                      </t>
  </si>
  <si>
    <t>34431-3613</t>
  </si>
  <si>
    <t xml:space="preserve">KENWOOD ELEMENTARY SCHOOL                    </t>
  </si>
  <si>
    <t>32547-1784</t>
  </si>
  <si>
    <t xml:space="preserve">PINE HILLS ELEMENTARY                        </t>
  </si>
  <si>
    <t>32808-6108</t>
  </si>
  <si>
    <t xml:space="preserve">FOREST HILL ELEMENTARY SCHOOL                </t>
  </si>
  <si>
    <t>33415-7101</t>
  </si>
  <si>
    <t xml:space="preserve">LAKE SHIPP ELEMENTARY SCHOOL                 </t>
  </si>
  <si>
    <t>33880-5309</t>
  </si>
  <si>
    <t xml:space="preserve">ROCK LAKE MIDDLE SCHOOL                      </t>
  </si>
  <si>
    <t>32750-3936</t>
  </si>
  <si>
    <t xml:space="preserve">BLUE LAKE ELEMENTARY SCHOOL                  </t>
  </si>
  <si>
    <t xml:space="preserve">VOLUSIA     </t>
  </si>
  <si>
    <t>32724-4603</t>
  </si>
  <si>
    <t xml:space="preserve">WESTWOOD HEIGHTS ELEMENTARY                  </t>
  </si>
  <si>
    <t>33312-2959</t>
  </si>
  <si>
    <t>32043-7261</t>
  </si>
  <si>
    <t xml:space="preserve">EDEN PARK ELEMENTARY SCHOOL                  </t>
  </si>
  <si>
    <t>34142-2012</t>
  </si>
  <si>
    <t xml:space="preserve">DUNCAN U. FLETCHER MIDDLE SCHOOL             </t>
  </si>
  <si>
    <t>32250-7430</t>
  </si>
  <si>
    <t xml:space="preserve">TAP PK BABIES                                </t>
  </si>
  <si>
    <t>32503-2902</t>
  </si>
  <si>
    <t xml:space="preserve">BURNETT MIDDLE SCHOOL                        </t>
  </si>
  <si>
    <t>33584-3604</t>
  </si>
  <si>
    <t xml:space="preserve">SPRING CREEK CHARTER SCHOOL                  </t>
  </si>
  <si>
    <t>32767-9063</t>
  </si>
  <si>
    <t xml:space="preserve">SAN CARLOS PARK ELEMENTARY SCHOOL            </t>
  </si>
  <si>
    <t>33967-2609</t>
  </si>
  <si>
    <t xml:space="preserve">IDA M. STEWART ELEMENTARY SCHOOL               </t>
  </si>
  <si>
    <t>34209-9757</t>
  </si>
  <si>
    <t xml:space="preserve">BELLEVIEW MIDDLE SCHOOL                      </t>
  </si>
  <si>
    <t>34420-2866</t>
  </si>
  <si>
    <t xml:space="preserve">FLOROSA ELEMENTARY SCHOOL                    </t>
  </si>
  <si>
    <t>32569-1550</t>
  </si>
  <si>
    <t xml:space="preserve">BLANKNER K-8                                 </t>
  </si>
  <si>
    <t>32806-4716</t>
  </si>
  <si>
    <t xml:space="preserve">GREENACRES ELEMENTARY SCHOOL                 </t>
  </si>
  <si>
    <t>33463-2017</t>
  </si>
  <si>
    <t xml:space="preserve">JOHN SNIVELY ELEMENTARY                      </t>
  </si>
  <si>
    <t>33880-5564</t>
  </si>
  <si>
    <t xml:space="preserve">BAYVIEW ELEMENTARY SCHOOL                    </t>
  </si>
  <si>
    <t>33304-1552</t>
  </si>
  <si>
    <t xml:space="preserve">DISCOVERY OAKS ELEMENTARY                    </t>
  </si>
  <si>
    <t>32065-3653</t>
  </si>
  <si>
    <t xml:space="preserve">BUNCHE PARK ELEMENTARY SCHOOL                </t>
  </si>
  <si>
    <t>33054-6984</t>
  </si>
  <si>
    <t xml:space="preserve">HOGAN-SPRING GLEN ELEMENTARY SCHOOL          </t>
  </si>
  <si>
    <t>32216-2881</t>
  </si>
  <si>
    <t xml:space="preserve">BURNEY ELEMENTARY SCHOOL                     </t>
  </si>
  <si>
    <t>33563-6537</t>
  </si>
  <si>
    <t xml:space="preserve">PELICAN ELEMENTARY SCHOOL                    </t>
  </si>
  <si>
    <t>33914-7845</t>
  </si>
  <si>
    <t xml:space="preserve">WILLIAM H. BASHAW ELEMENTARY                 </t>
  </si>
  <si>
    <t>34208-6807</t>
  </si>
  <si>
    <t xml:space="preserve">DUNNELLON ELEMENTARY SCHOOL                  </t>
  </si>
  <si>
    <t>34432-4425</t>
  </si>
  <si>
    <t xml:space="preserve">FT. WALTON BEACH HIGH SCHOOL                 </t>
  </si>
  <si>
    <t>32548-4540</t>
  </si>
  <si>
    <t xml:space="preserve">ROCK LAKE ELEMENTARY                         </t>
  </si>
  <si>
    <t>32805-1220</t>
  </si>
  <si>
    <t xml:space="preserve">CLEARVIEW ADULT EDUCATION CENTER             </t>
  </si>
  <si>
    <t>33714-4314</t>
  </si>
  <si>
    <t xml:space="preserve">PLANTATION OAKS ELEMENTARY SCHOOL            </t>
  </si>
  <si>
    <t>32065-3529</t>
  </si>
  <si>
    <t xml:space="preserve">CAMPBELL DRIVE K-8 CENTER                    </t>
  </si>
  <si>
    <t>33033-4200</t>
  </si>
  <si>
    <t xml:space="preserve">ATLANTIC BEACH ELEMENTARY SCHOOL             </t>
  </si>
  <si>
    <t>32233-5238</t>
  </si>
  <si>
    <t xml:space="preserve">BURNS MIDDLE SCHOOL                          </t>
  </si>
  <si>
    <t>33511-6944</t>
  </si>
  <si>
    <t xml:space="preserve">ROYAL PALM EXCEPTIONAL SCHOOL CENTER         </t>
  </si>
  <si>
    <t>33916-2007</t>
  </si>
  <si>
    <t xml:space="preserve">BRADEN RIVER ELEMENTARY SCHOOL               </t>
  </si>
  <si>
    <t>34202-9325</t>
  </si>
  <si>
    <t xml:space="preserve">COLLEGE PARK ELEMENTARY SCHOOL               </t>
  </si>
  <si>
    <t>34474-2853</t>
  </si>
  <si>
    <t xml:space="preserve">MAX BRUNER JUNIOR MIDDLE SCHOOL                </t>
  </si>
  <si>
    <t>32548-4151</t>
  </si>
  <si>
    <t xml:space="preserve">LAKE WESTON ELEMENTARY                       </t>
  </si>
  <si>
    <t>32810-4405</t>
  </si>
  <si>
    <t xml:space="preserve">PALM SPRINGS ELEMENTARY SCHOOL               </t>
  </si>
  <si>
    <t>33461-1927</t>
  </si>
  <si>
    <t xml:space="preserve">LAKE ALFRED ELEMENTARY SCHOOL                </t>
  </si>
  <si>
    <t>33850-3036</t>
  </si>
  <si>
    <t xml:space="preserve">WEKIVA ELEMENTARY SCHOOL                     </t>
  </si>
  <si>
    <t>32779-5734</t>
  </si>
  <si>
    <t xml:space="preserve">BRADEN RIVER MIDDLE SCHOOL                   </t>
  </si>
  <si>
    <t>34202-9303</t>
  </si>
  <si>
    <t xml:space="preserve">PINE RIDGE ALTERNATIVE CENTER                </t>
  </si>
  <si>
    <t>33317-5823</t>
  </si>
  <si>
    <t xml:space="preserve">PACE SCHOOL FOR GIRLS                        </t>
  </si>
  <si>
    <t xml:space="preserve">OAKLEAF HIGH SCHOOL                          </t>
  </si>
  <si>
    <t xml:space="preserve">CARIBBEAN K-8 CENTER                         </t>
  </si>
  <si>
    <t>33177-4364</t>
  </si>
  <si>
    <t xml:space="preserve">ALFRED I. DUPONT MIDDLE SCHOOL               </t>
  </si>
  <si>
    <t>32217-2635</t>
  </si>
  <si>
    <t xml:space="preserve">SOUTHWEST FLORIDA JUVENILE DETENTION CENTER  </t>
  </si>
  <si>
    <t>33905-7804</t>
  </si>
  <si>
    <t xml:space="preserve">BELLEVIEW HIGH SCHOOL                        </t>
  </si>
  <si>
    <t>34420-2859</t>
  </si>
  <si>
    <t xml:space="preserve">COLONIAL HIGH SCHOOL                                </t>
  </si>
  <si>
    <t>32807-3437</t>
  </si>
  <si>
    <t xml:space="preserve">MARSH POINTE ELEMENTARY                      </t>
  </si>
  <si>
    <t>33418-1768</t>
  </si>
  <si>
    <t xml:space="preserve">KAREN M. SIEGEL ACADEMY                      </t>
  </si>
  <si>
    <t>33850-5200</t>
  </si>
  <si>
    <t xml:space="preserve">KEETH ELEMENTARY SCHOOL                      </t>
  </si>
  <si>
    <t>32708-3708</t>
  </si>
  <si>
    <t xml:space="preserve">FLORIDA CYBER CHARTER ACADEMY AT CLAY        </t>
  </si>
  <si>
    <t xml:space="preserve">CLAY CHARTER ACADEMY                         </t>
  </si>
  <si>
    <t>32068-9114</t>
  </si>
  <si>
    <t xml:space="preserve">ACADEMY FOR POSITIVE LEARNING                </t>
  </si>
  <si>
    <t>33460-2123</t>
  </si>
  <si>
    <t xml:space="preserve">ST JOHNS CLASSICAL ACADEMY                   </t>
  </si>
  <si>
    <t xml:space="preserve">LEE COUNTY JAIL                              </t>
  </si>
  <si>
    <t>33901-3055</t>
  </si>
  <si>
    <t xml:space="preserve">CALUSA ELEMENTARY SCHOOL                     </t>
  </si>
  <si>
    <t>33186-1529</t>
  </si>
  <si>
    <t xml:space="preserve">BROWN BARGE MIDDLE SCHOOL                    </t>
  </si>
  <si>
    <t>32503-7706</t>
  </si>
  <si>
    <t>33914-5567</t>
  </si>
  <si>
    <t xml:space="preserve">SEA BREEZE ELEMENTARY SCHOOL                 </t>
  </si>
  <si>
    <t>34209-5305</t>
  </si>
  <si>
    <t xml:space="preserve">GREENWAY ELEMENTARY SCHOOL                   </t>
  </si>
  <si>
    <t>34472-4223</t>
  </si>
  <si>
    <t xml:space="preserve">ADDIE R. LEWIS SCHOOL                        </t>
  </si>
  <si>
    <t>32580-1554</t>
  </si>
  <si>
    <t xml:space="preserve">EVANS HIGH SCHOOL                                   </t>
  </si>
  <si>
    <t>32808-4539</t>
  </si>
  <si>
    <t xml:space="preserve">HIGH SCHOOLLAND ELEMENTARY SCHOOL                   </t>
  </si>
  <si>
    <t>33460-2855</t>
  </si>
  <si>
    <t xml:space="preserve">GREENWOOD LAKES MIDDLE SCHOOL                </t>
  </si>
  <si>
    <t>32746-3748</t>
  </si>
  <si>
    <t xml:space="preserve">GULF ELEMENTARY SCHOOL                       </t>
  </si>
  <si>
    <t>33914-4919</t>
  </si>
  <si>
    <t xml:space="preserve">CAROL CITY ELEMENTARY SCHOOL                 </t>
  </si>
  <si>
    <t>33055-3773</t>
  </si>
  <si>
    <t xml:space="preserve">VENETIA ELEMENTARY SCHOOL                    </t>
  </si>
  <si>
    <t>32210-8538</t>
  </si>
  <si>
    <t xml:space="preserve">SPRING CREEK ELEMENTARY SCHOOL               </t>
  </si>
  <si>
    <t>34135-7837</t>
  </si>
  <si>
    <t xml:space="preserve">TARA ELEMENTARY SCHOOL                       </t>
  </si>
  <si>
    <t>34203-7876</t>
  </si>
  <si>
    <t xml:space="preserve">SADDLEWOOD ELEMENTARY SCHOOL                 </t>
  </si>
  <si>
    <t>34474-4373</t>
  </si>
  <si>
    <t>32579-1173</t>
  </si>
  <si>
    <t xml:space="preserve">ENGELWOOD ELEMENTARY                         </t>
  </si>
  <si>
    <t>32807-4869</t>
  </si>
  <si>
    <t xml:space="preserve">NORTH GRADE ELEMENTARY SCHOOL                </t>
  </si>
  <si>
    <t>33460-2629</t>
  </si>
  <si>
    <t xml:space="preserve">PAUL B. STEPHENS ESE CENTER                  </t>
  </si>
  <si>
    <t>33759-1807</t>
  </si>
  <si>
    <t xml:space="preserve">WAHNETA ELEMENTARY SCHOOL                    </t>
  </si>
  <si>
    <t xml:space="preserve">STENSTROM ELEMENTARY SCHOOL                  </t>
  </si>
  <si>
    <t>32765-9486</t>
  </si>
  <si>
    <t xml:space="preserve">DR CARTER G WOODSON K-8 SCHOOL               </t>
  </si>
  <si>
    <t>33604-2105</t>
  </si>
  <si>
    <t>SW FL ADDICTION SERVICES-THE VINCE SMITH CNTR</t>
  </si>
  <si>
    <t>33916-5400</t>
  </si>
  <si>
    <t xml:space="preserve">STIRLING ELEMENTARY SCHOOL                   </t>
  </si>
  <si>
    <t>33021-1603</t>
  </si>
  <si>
    <t xml:space="preserve">LAKE SHORE MIDDLE SCHOOL                     </t>
  </si>
  <si>
    <t>32210-5399</t>
  </si>
  <si>
    <t xml:space="preserve">CANNELLA ELEMENTARY SCHOOL                   </t>
  </si>
  <si>
    <t>33624-5700</t>
  </si>
  <si>
    <t xml:space="preserve">LEHIGH SCHOOL ACRES MIDDLE SCHOOL                   </t>
  </si>
  <si>
    <t>33936-7406</t>
  </si>
  <si>
    <t xml:space="preserve">LOUISE R JOHNSON K-8 INTERNATIONAL STUDIES   </t>
  </si>
  <si>
    <t>34208-7711</t>
  </si>
  <si>
    <t xml:space="preserve">LIBERTY MIDDLE SCHOOL                        </t>
  </si>
  <si>
    <t>34476-4001</t>
  </si>
  <si>
    <t xml:space="preserve">OAK RIDGE HIGH SCHOOL                               </t>
  </si>
  <si>
    <t>32809-4800</t>
  </si>
  <si>
    <t xml:space="preserve">LAKE WORTH HIGH SCHOOL                       </t>
  </si>
  <si>
    <t>33460-3626</t>
  </si>
  <si>
    <t xml:space="preserve">HEATHROW ELEMENTARY SCHOOL                   </t>
  </si>
  <si>
    <t>32746-4604</t>
  </si>
  <si>
    <t xml:space="preserve">LAKE WORTH HIGH SCHOOL ADULT ED. CTR                </t>
  </si>
  <si>
    <t xml:space="preserve">EUSTIS MIDDLE SCHOOL                         </t>
  </si>
  <si>
    <t>32736-2204</t>
  </si>
  <si>
    <t xml:space="preserve">FLORIDA VIRTUAL SCHOOL FLEX K-5              </t>
  </si>
  <si>
    <t xml:space="preserve">ALACHUA COUNTY JAIL                          </t>
  </si>
  <si>
    <t>32609-2639</t>
  </si>
  <si>
    <t xml:space="preserve">BAY HAVEN CHARTER ACADEMY                    </t>
  </si>
  <si>
    <t>32405-6658</t>
  </si>
  <si>
    <t xml:space="preserve">PARKWAY MIDDLE SCHOOL                        </t>
  </si>
  <si>
    <t>33311-7546</t>
  </si>
  <si>
    <t xml:space="preserve">NORTH SHORE ELEMENTARY                       </t>
  </si>
  <si>
    <t>32208-5299</t>
  </si>
  <si>
    <t xml:space="preserve">CARROLLWOOD ELEMENTARY SCHOOL                </t>
  </si>
  <si>
    <t>33618-3922</t>
  </si>
  <si>
    <t xml:space="preserve">SOUTH LAKE HIGH SCHOOL                       </t>
  </si>
  <si>
    <t>34736-8811</t>
  </si>
  <si>
    <t xml:space="preserve">BUCKINGHAM EXCEPTIONAL STUDENT CENTER        </t>
  </si>
  <si>
    <t>33905-2431</t>
  </si>
  <si>
    <t xml:space="preserve">GENE WITT ELEMENTARY SCHOOL                  </t>
  </si>
  <si>
    <t>34212-9554</t>
  </si>
  <si>
    <t xml:space="preserve">WEST PORT HIGH SCHOOL                        </t>
  </si>
  <si>
    <t>34481-5406</t>
  </si>
  <si>
    <t xml:space="preserve">OKALOOSA TECH COLLEGE AND CHOICE HIGH SCHOOL </t>
  </si>
  <si>
    <t>32547-1217</t>
  </si>
  <si>
    <t xml:space="preserve">CATALINA ELEMENTARY                          </t>
  </si>
  <si>
    <t>32805-6004</t>
  </si>
  <si>
    <t xml:space="preserve">MILL CREEK ELEMENTARY SCHOOL                 </t>
  </si>
  <si>
    <t>34744-2846</t>
  </si>
  <si>
    <t xml:space="preserve">CYPRESS ELEMENTARY SCHOOL                    </t>
  </si>
  <si>
    <t>34654-5701</t>
  </si>
  <si>
    <t xml:space="preserve">PARTIN ELEMENTARY SCHOOL                     </t>
  </si>
  <si>
    <t>32766-5014</t>
  </si>
  <si>
    <t xml:space="preserve">SOMERSET ACADEMY ST. LUCIE                   </t>
  </si>
  <si>
    <t>34953-6756</t>
  </si>
  <si>
    <t xml:space="preserve">BAY HAVEN CHARTER MIDDLE SCHOOL              </t>
  </si>
  <si>
    <t xml:space="preserve">ORANGE BROOK ELEMENTARY SCHOOL               </t>
  </si>
  <si>
    <t>33021-7605</t>
  </si>
  <si>
    <t xml:space="preserve">HENDRICKS AVENUE ELEMENTARY SCHOOL           </t>
  </si>
  <si>
    <t>32207-5384</t>
  </si>
  <si>
    <t xml:space="preserve">SUNSHINE ELEMENTARY SCHOOL                   </t>
  </si>
  <si>
    <t>33971-1319</t>
  </si>
  <si>
    <t xml:space="preserve">CARLOS E. HAILE MIDDLE SCHOOL                </t>
  </si>
  <si>
    <t>34212-9238</t>
  </si>
  <si>
    <t xml:space="preserve">HAMMETT BOWEN  JUNIOR . ELEMENTARY SCHOOL          </t>
  </si>
  <si>
    <t>34476-4000</t>
  </si>
  <si>
    <t xml:space="preserve">CHENEY ELEMENTARY                            </t>
  </si>
  <si>
    <t>32807-5261</t>
  </si>
  <si>
    <t xml:space="preserve">CELEBRATION SCHOOL                           </t>
  </si>
  <si>
    <t>34747-4612</t>
  </si>
  <si>
    <t xml:space="preserve">CLEARWATER HIGH SCHOOL                       </t>
  </si>
  <si>
    <t>33764-6314</t>
  </si>
  <si>
    <t xml:space="preserve">JEWETT MIDDLE ACADEMY MAGNET                 </t>
  </si>
  <si>
    <t>33881-1758</t>
  </si>
  <si>
    <t xml:space="preserve">RENAISSANCE CHARTER SCHOOL OF ST. LUCIE      </t>
  </si>
  <si>
    <t>34986-1969</t>
  </si>
  <si>
    <t xml:space="preserve">HECTOR A. CAFFERATA  JUNIOR  ELEMENTARY SCHOOL     </t>
  </si>
  <si>
    <t>33993-2415</t>
  </si>
  <si>
    <t xml:space="preserve">CLEARWATER ADULT ED. CENTER                  </t>
  </si>
  <si>
    <t xml:space="preserve">JEWETT SCHOOL OF THE ARTS                    </t>
  </si>
  <si>
    <t>33881-1784</t>
  </si>
  <si>
    <t xml:space="preserve">SOMERSET COLLEGE PREPARATORY ACADEMY         </t>
  </si>
  <si>
    <t>34986-2600</t>
  </si>
  <si>
    <t xml:space="preserve">DRIFTWOOD ELEMENTARY SCHOOL                  </t>
  </si>
  <si>
    <t>33024-2802</t>
  </si>
  <si>
    <t xml:space="preserve">GEORGE W. CARVER ELEMENTARY SCHOOL           </t>
  </si>
  <si>
    <t>33133-4842</t>
  </si>
  <si>
    <t xml:space="preserve">SPRING PARK ELEMENTARY SCHOOL                </t>
  </si>
  <si>
    <t>32207-3638</t>
  </si>
  <si>
    <t xml:space="preserve">MARINER HIGH SCHOOL                          </t>
  </si>
  <si>
    <t>33993-7222</t>
  </si>
  <si>
    <t xml:space="preserve">LAKEWOOD RANCH HIGH SCHOOL                   </t>
  </si>
  <si>
    <t>34211-2100</t>
  </si>
  <si>
    <t xml:space="preserve">HORIZON ACADEMY AT MARION OAKS               </t>
  </si>
  <si>
    <t>34473-2601</t>
  </si>
  <si>
    <t xml:space="preserve">OKALOOSA STEMM CENTER                        </t>
  </si>
  <si>
    <t>32580-1033</t>
  </si>
  <si>
    <t xml:space="preserve">LOCKHART MIDDLE                              </t>
  </si>
  <si>
    <t>32810-3615</t>
  </si>
  <si>
    <t xml:space="preserve">RENAISSANCE CHARTER SCHOOL AT TRADITION      </t>
  </si>
  <si>
    <t xml:space="preserve">CHILES MIDDLE SCHOOL                         </t>
  </si>
  <si>
    <t>32766-6604</t>
  </si>
  <si>
    <t xml:space="preserve">MARINER MIDDLE SCHOOL                        </t>
  </si>
  <si>
    <t>33993-7764</t>
  </si>
  <si>
    <t>32404-8940</t>
  </si>
  <si>
    <t xml:space="preserve">TROPICAL ELEMENTARY SCHOOL                   </t>
  </si>
  <si>
    <t>33317-5152</t>
  </si>
  <si>
    <t xml:space="preserve">ESTERO HIGH SCHOOL                           </t>
  </si>
  <si>
    <t>33928-3233</t>
  </si>
  <si>
    <t xml:space="preserve">HORIZONS ACADEMY                             </t>
  </si>
  <si>
    <t>34208-7423</t>
  </si>
  <si>
    <t xml:space="preserve">MARION OAKS ELEMENTARY SCHOOL                </t>
  </si>
  <si>
    <t>34473-7991</t>
  </si>
  <si>
    <t>32539-8556</t>
  </si>
  <si>
    <t xml:space="preserve">MAITLAND MIDDLE                              </t>
  </si>
  <si>
    <t>32751-3900</t>
  </si>
  <si>
    <t xml:space="preserve">CLEARWATER FUNDAMENTAL MIDDLE SCHOOL         </t>
  </si>
  <si>
    <t>33755-5515</t>
  </si>
  <si>
    <t xml:space="preserve">SOMERSET ACADEMY BETHANY                     </t>
  </si>
  <si>
    <t xml:space="preserve">MARKHAM WOODS MIDDLE SCHOOL                  </t>
  </si>
  <si>
    <t xml:space="preserve">RAYMA C. PAGE ELEMENTARY SCHOOL              </t>
  </si>
  <si>
    <t>33908-4557</t>
  </si>
  <si>
    <t xml:space="preserve">TOMOKA ELEMENTARY SCHOOL                     </t>
  </si>
  <si>
    <t>32174-5979</t>
  </si>
  <si>
    <t xml:space="preserve">NORTH BAY HAVEN CAREER ACADEMY               </t>
  </si>
  <si>
    <t xml:space="preserve">THREE OAKS ELEMENTARY SCHOOL                 </t>
  </si>
  <si>
    <t>33967-6201</t>
  </si>
  <si>
    <t xml:space="preserve">MARJORIE G. KINNAN ELEMENTARY SCHOOL         </t>
  </si>
  <si>
    <t>34243-3969</t>
  </si>
  <si>
    <t xml:space="preserve">LEGACY ELEMENTARY SCHOOL                     </t>
  </si>
  <si>
    <t>34480-8205</t>
  </si>
  <si>
    <t xml:space="preserve">BLUEWATER ELEMENTARY SCHOOL                  </t>
  </si>
  <si>
    <t>32578-8713</t>
  </si>
  <si>
    <t xml:space="preserve">SALLY RIDE ELEMENTARY                        </t>
  </si>
  <si>
    <t>32824-8706</t>
  </si>
  <si>
    <t xml:space="preserve">BARTON ELEMENTARY SCHOOL                     </t>
  </si>
  <si>
    <t>33460-5327</t>
  </si>
  <si>
    <t xml:space="preserve">INDEPENDENCE CLASSICAL ACADEMY               </t>
  </si>
  <si>
    <t xml:space="preserve">EAST LEE COUNTY HIGH SCHOOL                  </t>
  </si>
  <si>
    <t>33974-5578</t>
  </si>
  <si>
    <t xml:space="preserve">CAMPBELL MIDDLE SCHOOL                       </t>
  </si>
  <si>
    <t>32114-4627</t>
  </si>
  <si>
    <t xml:space="preserve">NORTH BAY HAVEN CHARTER ACADEMY ELEMENTARY SCHOOL  </t>
  </si>
  <si>
    <t xml:space="preserve">POMPANO BEACH ELEMENTARY SCHOOL              </t>
  </si>
  <si>
    <t>33060-6557</t>
  </si>
  <si>
    <t xml:space="preserve">PAXON SCHOOL/ADVANCED STUDIES                </t>
  </si>
  <si>
    <t>32254-1796</t>
  </si>
  <si>
    <t xml:space="preserve">SKYLINE ELEMENTARY SCHOOL                    </t>
  </si>
  <si>
    <t>33991-3730</t>
  </si>
  <si>
    <t xml:space="preserve">ANTIOCH ELEMENTARY SCHOOL                    </t>
  </si>
  <si>
    <t>32536-9268</t>
  </si>
  <si>
    <t xml:space="preserve">BROOKSHIRE ELEMENTARY                        </t>
  </si>
  <si>
    <t>32792-4726</t>
  </si>
  <si>
    <t xml:space="preserve">LANTANA ELEMENTARY SCHOOL                    </t>
  </si>
  <si>
    <t>33462-2709</t>
  </si>
  <si>
    <t xml:space="preserve">COUNTRYSIDE HIGH SCHOOL                      </t>
  </si>
  <si>
    <t>33761-3344</t>
  </si>
  <si>
    <t xml:space="preserve">R. DAN NOLAN MIDDLE SCHOOL                   </t>
  </si>
  <si>
    <t>34202-6707</t>
  </si>
  <si>
    <t xml:space="preserve">SOMERSET PREPARATORY ACADEMY                 </t>
  </si>
  <si>
    <t>33317-6816</t>
  </si>
  <si>
    <t xml:space="preserve">MIAMI BEACH FEINBERG/FISHER K-8              </t>
  </si>
  <si>
    <t>33139-4110</t>
  </si>
  <si>
    <t xml:space="preserve">SOUTHSIDE ESTATES ELEMENTARY SCHOOL               </t>
  </si>
  <si>
    <t>32246-3419</t>
  </si>
  <si>
    <t xml:space="preserve">CHAMBERLAIN HIGH SCHOOL                      </t>
  </si>
  <si>
    <t>33612-7839</t>
  </si>
  <si>
    <t xml:space="preserve">TRAFALGAR MIDDLE SCHOOL                      </t>
  </si>
  <si>
    <t>33991-3082</t>
  </si>
  <si>
    <t xml:space="preserve">ELECTA LEE MAGNET MIDDLE                     </t>
  </si>
  <si>
    <t>34210-3474</t>
  </si>
  <si>
    <t xml:space="preserve">DAVIDSON MIDDLE SCHOOL                       </t>
  </si>
  <si>
    <t>32536-5507</t>
  </si>
  <si>
    <t xml:space="preserve">LANTANA MIDDLE SCHOOL                        </t>
  </si>
  <si>
    <t>33462-3042</t>
  </si>
  <si>
    <t xml:space="preserve">PATHWAYS ELEMENTARY SCHOOL                   </t>
  </si>
  <si>
    <t>32174-2463</t>
  </si>
  <si>
    <t xml:space="preserve">TRAFALGAR ELEMENTARY SCHOOL                  </t>
  </si>
  <si>
    <t>33991-3132</t>
  </si>
  <si>
    <t xml:space="preserve">BRADEN RIVER HIGH SCHOOL                     </t>
  </si>
  <si>
    <t>34203-6875</t>
  </si>
  <si>
    <t xml:space="preserve">LANTANA MIDDLE ADULT ED. CTR                 </t>
  </si>
  <si>
    <t xml:space="preserve">CHAMBERLAIN ADULT/COMMUNITY CENTER           </t>
  </si>
  <si>
    <t xml:space="preserve">PALM BAY PREPARATORY ACADEMY 6-12            </t>
  </si>
  <si>
    <t>32401-2017</t>
  </si>
  <si>
    <t xml:space="preserve">DR. WILLIAM A. CHAPMAN ELEMENTARY SCHOOL     </t>
  </si>
  <si>
    <t>33032-8400</t>
  </si>
  <si>
    <t xml:space="preserve">HYDE PARK ELEMENTARY SCHOOL                  </t>
  </si>
  <si>
    <t>32205-7298</t>
  </si>
  <si>
    <t xml:space="preserve">LINCOLN PARK ELEMENTARY SCHOOL               </t>
  </si>
  <si>
    <t>32534-4232</t>
  </si>
  <si>
    <t xml:space="preserve">CHIARAMONTE ELEMENTARY SCHOOL                </t>
  </si>
  <si>
    <t>33611-4242</t>
  </si>
  <si>
    <t xml:space="preserve">DIPLOMAT ELEMENTARY SCHOOL                   </t>
  </si>
  <si>
    <t>33909-5394</t>
  </si>
  <si>
    <t xml:space="preserve">GILBERT W MCNEAL ELEMENTARY SCHOOL                 </t>
  </si>
  <si>
    <t>34202-6702</t>
  </si>
  <si>
    <t xml:space="preserve">DESTIN MIDDLE SCHOOL                         </t>
  </si>
  <si>
    <t>32541-6300</t>
  </si>
  <si>
    <t xml:space="preserve">NORTHLAKE PARK COMMUNITY ELEMENTARY          </t>
  </si>
  <si>
    <t>32827-5706</t>
  </si>
  <si>
    <t xml:space="preserve">STARLIGHT COVE ELEMENTARY SCHOOL               </t>
  </si>
  <si>
    <t>33462-2277</t>
  </si>
  <si>
    <t xml:space="preserve">CHILES ELEMENTARY SCHOOL                     </t>
  </si>
  <si>
    <t>33647-2762</t>
  </si>
  <si>
    <t xml:space="preserve">DIPLOMAT MIDDLE SCHOOL                       </t>
  </si>
  <si>
    <t>33909-8900</t>
  </si>
  <si>
    <t xml:space="preserve">CHAUTAUQUA CHARTER SCHOOL                    </t>
  </si>
  <si>
    <t>32401-2815</t>
  </si>
  <si>
    <t xml:space="preserve">BILTMORE ELEMENTARY SCHOOL                   </t>
  </si>
  <si>
    <t>32254-1734</t>
  </si>
  <si>
    <t xml:space="preserve">COLONIAL ELEMENTARY SCHOOL                   </t>
  </si>
  <si>
    <t>33916-7714</t>
  </si>
  <si>
    <t xml:space="preserve">FREEDOM ELEMENTARY SCHOOL                    </t>
  </si>
  <si>
    <t xml:space="preserve">DOVER SHORES ELEMENTARY                      </t>
  </si>
  <si>
    <t>32812-1942</t>
  </si>
  <si>
    <t xml:space="preserve">ROLLING GREEN ELEMENTARY SCHOOL              </t>
  </si>
  <si>
    <t>33435-1865</t>
  </si>
  <si>
    <t>32405-3715</t>
  </si>
  <si>
    <t xml:space="preserve">RAMONA BOULEVARD ELEMENTARY SCHOOL           </t>
  </si>
  <si>
    <t>32205-4752</t>
  </si>
  <si>
    <t xml:space="preserve">DR CARRIE D ROBINSON LITTLETON ELEMENTARY    </t>
  </si>
  <si>
    <t>33903-2018</t>
  </si>
  <si>
    <t xml:space="preserve">VIRGIL MILLS ELEMENTARY SCHOOL               </t>
  </si>
  <si>
    <t>34221-9077</t>
  </si>
  <si>
    <t xml:space="preserve">EMERALD COAST CAREER INSTITUTE N             </t>
  </si>
  <si>
    <t>32536-2552</t>
  </si>
  <si>
    <t xml:space="preserve">MOLLIE RAY ELEMENTARY                        </t>
  </si>
  <si>
    <t>32808-5565</t>
  </si>
  <si>
    <t xml:space="preserve">POINCIANA STEM ELEMENTARY MAGNET SCHOOL      </t>
  </si>
  <si>
    <t>33435-3018</t>
  </si>
  <si>
    <t xml:space="preserve">FT. MEADE MIDDLE/SENIOR. HIGH SCHOOL               </t>
  </si>
  <si>
    <t>33841-2316</t>
  </si>
  <si>
    <t xml:space="preserve">PALM BAY ELEMENTARY SCHOOL                   </t>
  </si>
  <si>
    <t xml:space="preserve">CITRUS GROVE ELEMENTARY SCHOOL               </t>
  </si>
  <si>
    <t>33125-3454</t>
  </si>
  <si>
    <t xml:space="preserve">SAN PABLO ELEMENTARY SCHOOL                  </t>
  </si>
  <si>
    <t>32250-4898</t>
  </si>
  <si>
    <t xml:space="preserve">CITRUS PARK ELEMENTARY SCHOOL                </t>
  </si>
  <si>
    <t>33625-3118</t>
  </si>
  <si>
    <t xml:space="preserve">EAST RIDGE HIGH SCHOOL                       </t>
  </si>
  <si>
    <t>34711-6695</t>
  </si>
  <si>
    <t xml:space="preserve">HANCOCK CREEK ELEMENTARY SCHOOL                </t>
  </si>
  <si>
    <t>33903-4716</t>
  </si>
  <si>
    <t xml:space="preserve">ROBERT WILLIS ELEMENTARY SCHOOL              </t>
  </si>
  <si>
    <t>34202-5906</t>
  </si>
  <si>
    <t xml:space="preserve">RICHBOURG SCHOOL                             </t>
  </si>
  <si>
    <t>34769-2002</t>
  </si>
  <si>
    <t xml:space="preserve">LAND O' LAKES HIGH SCHOOL                    </t>
  </si>
  <si>
    <t>34638-2825</t>
  </si>
  <si>
    <t xml:space="preserve">BENTLEY ELEMENTARY SCHOOL                    </t>
  </si>
  <si>
    <t>32771-8897</t>
  </si>
  <si>
    <t xml:space="preserve">FLVS FULL TIME 6-8                           </t>
  </si>
  <si>
    <t xml:space="preserve">CENTRAL ACADEMY                              </t>
  </si>
  <si>
    <t xml:space="preserve">CIMINO ELEMENTARY SCHOOL                     </t>
  </si>
  <si>
    <t>33596-7427</t>
  </si>
  <si>
    <t xml:space="preserve">LEWIS ANNA WOODBURY ELEMENTARY SCHOOL        </t>
  </si>
  <si>
    <t>33841-3940</t>
  </si>
  <si>
    <t xml:space="preserve">BROADVIEW ELEMENTARY SCHOOL                  </t>
  </si>
  <si>
    <t>33068-4930</t>
  </si>
  <si>
    <t xml:space="preserve">PACE CENTER FOR GIRLS-JAX                    </t>
  </si>
  <si>
    <t>32211-3322</t>
  </si>
  <si>
    <t xml:space="preserve">GATEWAY ELEMENTARY SCHOOL                    </t>
  </si>
  <si>
    <t>33913-7954</t>
  </si>
  <si>
    <t xml:space="preserve">ANNIE LUCY WILLIAMS ELEMENTARY SCHOOL        </t>
  </si>
  <si>
    <t>34219-8428</t>
  </si>
  <si>
    <t xml:space="preserve">SOUTHSIDE PRIMARY SCHOOL                     </t>
  </si>
  <si>
    <t>32539-4222</t>
  </si>
  <si>
    <t xml:space="preserve">TANGELO PARK ELEMENTARY                      </t>
  </si>
  <si>
    <t>32819-8407</t>
  </si>
  <si>
    <t xml:space="preserve">PLEASANT HILL ELEMENTARY SCHOOL              </t>
  </si>
  <si>
    <t>34741-6575</t>
  </si>
  <si>
    <t xml:space="preserve">CROSS BAYOU ELEMENTARY SCHOOL                </t>
  </si>
  <si>
    <t>33782-2917</t>
  </si>
  <si>
    <t xml:space="preserve">AUBURNDALE SENIOR HIGH SCHOOL                </t>
  </si>
  <si>
    <t>33823-2607</t>
  </si>
  <si>
    <t xml:space="preserve">WICKLOW ELEMENTARY SCHOOL                    </t>
  </si>
  <si>
    <t>32773-4446</t>
  </si>
  <si>
    <t xml:space="preserve">LOVE GROVE ELEMENTARY SCHOOL                 </t>
  </si>
  <si>
    <t>32216-2547</t>
  </si>
  <si>
    <t xml:space="preserve">THREE OAKS MIDDLE SCHOOL                     </t>
  </si>
  <si>
    <t>33967-5413</t>
  </si>
  <si>
    <t xml:space="preserve">B.D. GULLETT ELEMENTARY SCHOOL               </t>
  </si>
  <si>
    <t>34211-9302</t>
  </si>
  <si>
    <t xml:space="preserve">LOVELL ELEMENTARY                            </t>
  </si>
  <si>
    <t>32703-5509</t>
  </si>
  <si>
    <t>34743-9612</t>
  </si>
  <si>
    <t xml:space="preserve">GALAXY ELEMENTARY SCHOOL                     </t>
  </si>
  <si>
    <t>33435-4053</t>
  </si>
  <si>
    <t xml:space="preserve">JERE L. STAMBAUGH MIDDLE                     </t>
  </si>
  <si>
    <t>33823-2609</t>
  </si>
  <si>
    <t>32746-2550</t>
  </si>
  <si>
    <t xml:space="preserve">PINE TRAIL ELEMENTARY SCHOOL                 </t>
  </si>
  <si>
    <t>32174-2917</t>
  </si>
  <si>
    <t>33023-5410</t>
  </si>
  <si>
    <t xml:space="preserve">CLAUDE PEPPER ELEMENTARY SCHOOL                </t>
  </si>
  <si>
    <t>33186-1063</t>
  </si>
  <si>
    <t xml:space="preserve">SAN JOSE ELEMENTARY SCHOOL                   </t>
  </si>
  <si>
    <t>32207-8088</t>
  </si>
  <si>
    <t xml:space="preserve">DUNBAR HIGH SCHOOL                           </t>
  </si>
  <si>
    <t>33916-4708</t>
  </si>
  <si>
    <t xml:space="preserve">CHICKASAW ELEMENTARY                         </t>
  </si>
  <si>
    <t>32822-4680</t>
  </si>
  <si>
    <t xml:space="preserve">DEERWOOD ELEMENTARY SCHOOL                   </t>
  </si>
  <si>
    <t>34758-4321</t>
  </si>
  <si>
    <t xml:space="preserve">FOREST PARK ELEMENTARY SCHOOL                </t>
  </si>
  <si>
    <t>33435-5920</t>
  </si>
  <si>
    <t xml:space="preserve">MCNAB ELEMENTARY SCHOOL                      </t>
  </si>
  <si>
    <t>33060-9516</t>
  </si>
  <si>
    <t xml:space="preserve">COCONUT GROVE ELEMENTARY SCHOOL                </t>
  </si>
  <si>
    <t>33133-5138</t>
  </si>
  <si>
    <t>32210-5345</t>
  </si>
  <si>
    <t xml:space="preserve">CLAIR-MEL ELEMENTARY SCHOOL                  </t>
  </si>
  <si>
    <t>33619-4749</t>
  </si>
  <si>
    <t xml:space="preserve">BONITA SPRINGS HIGH SCHOOL                   </t>
  </si>
  <si>
    <t>34135-5914</t>
  </si>
  <si>
    <t xml:space="preserve">SPRING LAKE ELEMENTARY                       </t>
  </si>
  <si>
    <t>34761-3236</t>
  </si>
  <si>
    <t xml:space="preserve">POINCIANA HIGH SCHOOL                        </t>
  </si>
  <si>
    <t>34758-2400</t>
  </si>
  <si>
    <t xml:space="preserve">LENA VISTA ELEMENTARY SCHOOL                 </t>
  </si>
  <si>
    <t>33823-2845</t>
  </si>
  <si>
    <t xml:space="preserve">DOWDELL MIDDLE MAGNET SCHOOL                 </t>
  </si>
  <si>
    <t>33619-4748</t>
  </si>
  <si>
    <t xml:space="preserve">BUFFALO CREEK MIDDLE SCHOOL                  </t>
  </si>
  <si>
    <t>34221-9035</t>
  </si>
  <si>
    <t xml:space="preserve">LIBERTY HIGH SCHOOL                          </t>
  </si>
  <si>
    <t>34746-2942</t>
  </si>
  <si>
    <t xml:space="preserve">TURNING POINTS ACADEMY                       </t>
  </si>
  <si>
    <t>33411-2046</t>
  </si>
  <si>
    <t xml:space="preserve">FLORANADA ELEMENTARY SCHOOL                  </t>
  </si>
  <si>
    <t>33334-4912</t>
  </si>
  <si>
    <t xml:space="preserve">LAKE LUCINA ELEMENTARY SCHOOL                </t>
  </si>
  <si>
    <t>32277-3626</t>
  </si>
  <si>
    <t xml:space="preserve">CLARK ELEMENTARY SCHOOL                      </t>
  </si>
  <si>
    <t>33647-3004</t>
  </si>
  <si>
    <t xml:space="preserve">VETERANS PARK ACADEMY FOR THE ARTS           </t>
  </si>
  <si>
    <t>33936-7419</t>
  </si>
  <si>
    <t xml:space="preserve">LANCASTER ELEMENTARY                         </t>
  </si>
  <si>
    <t>32809-6543</t>
  </si>
  <si>
    <t>34743-3326</t>
  </si>
  <si>
    <t xml:space="preserve">CURLEW CREEK ELEMENTARY SCHOOL               </t>
  </si>
  <si>
    <t>34684-5000</t>
  </si>
  <si>
    <t xml:space="preserve">AUBURNDALE CENTRAL ELEMENTARY                </t>
  </si>
  <si>
    <t>33823-4213</t>
  </si>
  <si>
    <t xml:space="preserve">PARRISH COMMUNITY HIGH SCHOOL                </t>
  </si>
  <si>
    <t>34219-6507</t>
  </si>
  <si>
    <t xml:space="preserve">DR MONA JAIN MIDDLE SCHOOL                   </t>
  </si>
  <si>
    <t xml:space="preserve">NEW DIMENSIONS HIGH SCHOOL                   </t>
  </si>
  <si>
    <t>34759-3430</t>
  </si>
  <si>
    <t xml:space="preserve">BARBARA A HARVEY ELEMENTARY SCHOOL           </t>
  </si>
  <si>
    <t>OSCEOLA REGIONAL JUVENILE COMMITMENT FACILITY</t>
  </si>
  <si>
    <t>34744-5434</t>
  </si>
  <si>
    <t xml:space="preserve">DRIFTWOOD MIDDLE SCHOOL                      </t>
  </si>
  <si>
    <t>33024-2853</t>
  </si>
  <si>
    <t xml:space="preserve">COLONIAL DRIVE ELEMENTARY SCHOOL               </t>
  </si>
  <si>
    <t>33157-2947</t>
  </si>
  <si>
    <t xml:space="preserve">TERRY PARKER HIGH SCHOOL                     </t>
  </si>
  <si>
    <t>32211-5198</t>
  </si>
  <si>
    <t xml:space="preserve">GEORGE STONE TECHNICAL COLLEGE               </t>
  </si>
  <si>
    <t>32526-8901</t>
  </si>
  <si>
    <t xml:space="preserve">CLAYWELL ELEMENTARY SCHOOL                   </t>
  </si>
  <si>
    <t>33624-1614</t>
  </si>
  <si>
    <t xml:space="preserve">IDA S. BAKER HIGH SCHOOL                     </t>
  </si>
  <si>
    <t>33914-4994</t>
  </si>
  <si>
    <t xml:space="preserve">ROLLING HILLS ELEMENTARY                     </t>
  </si>
  <si>
    <t>32808-2617</t>
  </si>
  <si>
    <t xml:space="preserve">OSCEOLA TECHNICAL COLLEGE KISSIMMEE CAMPUS   </t>
  </si>
  <si>
    <t>34744-4459</t>
  </si>
  <si>
    <t xml:space="preserve">WALTER CALDWELL ELEMENTARY SCHOOL                 </t>
  </si>
  <si>
    <t>33823-2718</t>
  </si>
  <si>
    <t xml:space="preserve">PINE FOREST HIGH SCHOOL                      </t>
  </si>
  <si>
    <t>32526-8930</t>
  </si>
  <si>
    <t xml:space="preserve">PROFESSIONAL &amp; TECHNICAL HIGH SCHOOL         </t>
  </si>
  <si>
    <t xml:space="preserve">ATLANTIC HIGH SCHOOL                         </t>
  </si>
  <si>
    <t>33445-4425</t>
  </si>
  <si>
    <t xml:space="preserve">LONGLEAF ELEMENTARY SCHOOL                   </t>
  </si>
  <si>
    <t>32526-8926</t>
  </si>
  <si>
    <t xml:space="preserve">FOUR CORNERS CHARTER SCHOOL                  </t>
  </si>
  <si>
    <t>33897-6212</t>
  </si>
  <si>
    <t xml:space="preserve">ATLANTIC HIGH SCHOOL ADULT EDUCATION CENTER         </t>
  </si>
  <si>
    <t xml:space="preserve">KISSIMMEE CHARTER ACADEMY                    </t>
  </si>
  <si>
    <t>34744-4073</t>
  </si>
  <si>
    <t xml:space="preserve">BRIGHT HORIZONS                              </t>
  </si>
  <si>
    <t>33064-3539</t>
  </si>
  <si>
    <t>32207-6957</t>
  </si>
  <si>
    <t xml:space="preserve">BONNEVILLE ELEMENTARY                        </t>
  </si>
  <si>
    <t>32826-3833</t>
  </si>
  <si>
    <t xml:space="preserve">PLUMOSA SCHOOL OF THE ARTS                   </t>
  </si>
  <si>
    <t>33444-4348</t>
  </si>
  <si>
    <t xml:space="preserve">EAST AREA ADULT SCHOOL                       </t>
  </si>
  <si>
    <t>33823-3619</t>
  </si>
  <si>
    <t xml:space="preserve">NEW RIVER MIDDLE SCHOOL                      </t>
  </si>
  <si>
    <t>33312-4302</t>
  </si>
  <si>
    <t xml:space="preserve">COMSTOCK ELEMENTARY SCHOOL                   </t>
  </si>
  <si>
    <t>33142-7524</t>
  </si>
  <si>
    <t xml:space="preserve">JOHN STOCKTON ELEMENTARY SCHOOL              </t>
  </si>
  <si>
    <t>32210-8164</t>
  </si>
  <si>
    <t xml:space="preserve">CLEVELAND ELEMENTARY SCHOOL                  </t>
  </si>
  <si>
    <t>33604-4946</t>
  </si>
  <si>
    <t xml:space="preserve">HIAWASSEE ELEMENTARY                         </t>
  </si>
  <si>
    <t>32818-5357</t>
  </si>
  <si>
    <t xml:space="preserve">P. M. WELLS CHARTER ACADEMY                  </t>
  </si>
  <si>
    <t>34744-8467</t>
  </si>
  <si>
    <t xml:space="preserve">S. D. SPADY ELEMENTARY SCHOOL                </t>
  </si>
  <si>
    <t>33444-1730</t>
  </si>
  <si>
    <t xml:space="preserve">POLK CITY ELEMENTARY SCHOOL                  </t>
  </si>
  <si>
    <t>33868-9222</t>
  </si>
  <si>
    <t xml:space="preserve">SANDERS PARK ELEMENTARY SCHOOL               </t>
  </si>
  <si>
    <t>33060-5340</t>
  </si>
  <si>
    <t xml:space="preserve">WOODLAND ACRES ELEMENTARY SCHOOL               </t>
  </si>
  <si>
    <t>32211-9605</t>
  </si>
  <si>
    <t xml:space="preserve">MCCOY ELEMENTARY                             </t>
  </si>
  <si>
    <t>32822-1732</t>
  </si>
  <si>
    <t xml:space="preserve">UCP OSCEOLA CHARTER SCHOOL                   </t>
  </si>
  <si>
    <t xml:space="preserve">CRESTHAVEN ELEMENTARY SCHOOL                 </t>
  </si>
  <si>
    <t>33064-6443</t>
  </si>
  <si>
    <t xml:space="preserve">ENGLEWOOD HIGH SCHOOL                        </t>
  </si>
  <si>
    <t>32207-7469</t>
  </si>
  <si>
    <t xml:space="preserve">LAKE MINNEOLA HIGH SCHOOL                    </t>
  </si>
  <si>
    <t>34715-8100</t>
  </si>
  <si>
    <t xml:space="preserve">PERSHING SCHOOL                              </t>
  </si>
  <si>
    <t>32809-4285</t>
  </si>
  <si>
    <t xml:space="preserve">POINCIANA ACADEMY OF FINE ARTS               </t>
  </si>
  <si>
    <t>34758-4600</t>
  </si>
  <si>
    <t xml:space="preserve">ANCLOTE ELEMENTARY SCHOOL                    </t>
  </si>
  <si>
    <t>34652-6426</t>
  </si>
  <si>
    <t xml:space="preserve">BARTOW SENIOR HIGH SCHOOL                    </t>
  </si>
  <si>
    <t>33830-6429</t>
  </si>
  <si>
    <t xml:space="preserve">CELEBRATION HIGH SCHOOL                      </t>
  </si>
  <si>
    <t>34747-4980</t>
  </si>
  <si>
    <t xml:space="preserve">DELRAY FULL SERVICE ADULT ED                 </t>
  </si>
  <si>
    <t>33444-1455</t>
  </si>
  <si>
    <t xml:space="preserve">PINE VIEW ELEMENTARY SCHOOL                  </t>
  </si>
  <si>
    <t>34639-3826</t>
  </si>
  <si>
    <t xml:space="preserve">PARTIN SETTLEMENT ELEMENTARY SCHOOL               </t>
  </si>
  <si>
    <t xml:space="preserve">DEERFIELD BEACH MIDDLE SCHOOL                </t>
  </si>
  <si>
    <t>33441-4841</t>
  </si>
  <si>
    <t xml:space="preserve">SALLYE B. MATHIS ELEMENTARY SCHOOL           </t>
  </si>
  <si>
    <t>32208-6301</t>
  </si>
  <si>
    <t xml:space="preserve">UNION PARK MIDDLE                            </t>
  </si>
  <si>
    <t>32817-4202</t>
  </si>
  <si>
    <t>33444-2214</t>
  </si>
  <si>
    <t xml:space="preserve">GULFSIDE ELEMENTARY SCHOOL                   </t>
  </si>
  <si>
    <t>34691-9739</t>
  </si>
  <si>
    <t xml:space="preserve">WINTER SPRINGS HIGH SCHOOL                   </t>
  </si>
  <si>
    <t>32708-2831</t>
  </si>
  <si>
    <t xml:space="preserve">ESCAMBIA JUVENILE DETENTION                  </t>
  </si>
  <si>
    <t>32501-1096</t>
  </si>
  <si>
    <t xml:space="preserve">CANOE CREEK K-8                              </t>
  </si>
  <si>
    <t>34772-9132</t>
  </si>
  <si>
    <t xml:space="preserve">FRESH START COMMUNITY SCHOOL                 </t>
  </si>
  <si>
    <t>33801-7517</t>
  </si>
  <si>
    <t xml:space="preserve">POLK GRAD ACADEMY                            </t>
  </si>
  <si>
    <t>33803-9709</t>
  </si>
  <si>
    <t>33312-4315</t>
  </si>
  <si>
    <t xml:space="preserve">NEVA KING COOPER EDUCATIONAL CENTER          </t>
  </si>
  <si>
    <t>33030-5996</t>
  </si>
  <si>
    <t xml:space="preserve">L. D. MCARTHUR ELEMENTARY SCHOOL               </t>
  </si>
  <si>
    <t>32534-9709</t>
  </si>
  <si>
    <t xml:space="preserve">COLEMAN MIDDLE SCHOOL                        </t>
  </si>
  <si>
    <t>33629-5620</t>
  </si>
  <si>
    <t xml:space="preserve">ROBINSWOOD MIDDLE                            </t>
  </si>
  <si>
    <t>32818-5923</t>
  </si>
  <si>
    <t xml:space="preserve">OSCEOLA CO SCHOOL FOR THE ARTS               </t>
  </si>
  <si>
    <t>34744-1137</t>
  </si>
  <si>
    <t xml:space="preserve">PINE VIEW MIDDLE SCHOOL                      </t>
  </si>
  <si>
    <t>34639-3801</t>
  </si>
  <si>
    <t xml:space="preserve">REAL ACADEMY                                 </t>
  </si>
  <si>
    <t>33801-7541</t>
  </si>
  <si>
    <t xml:space="preserve">ESCAMBIA WESTGATE CENTER                     </t>
  </si>
  <si>
    <t>32534-7909</t>
  </si>
  <si>
    <t xml:space="preserve">HARMONY HIGH SCHOOL                          </t>
  </si>
  <si>
    <t xml:space="preserve">SANTA FE COLLEGE HIGH SCHOOL DUAL ENROLLMENT </t>
  </si>
  <si>
    <t xml:space="preserve">LAKEVIEW SPECIAL EDUCATION                   </t>
  </si>
  <si>
    <t>32501-1857</t>
  </si>
  <si>
    <t xml:space="preserve">JOANN BRIDGES ACADEMY                        </t>
  </si>
  <si>
    <t>32331-3108</t>
  </si>
  <si>
    <t xml:space="preserve">DAVENPORT ELEMENTARY                         </t>
  </si>
  <si>
    <t xml:space="preserve">PETERS ELEMENTARY SCHOOL                     </t>
  </si>
  <si>
    <t>33317-1239</t>
  </si>
  <si>
    <t xml:space="preserve">PINEDALE ELEMENTARY SCHOOL                   </t>
  </si>
  <si>
    <t>32254-4111</t>
  </si>
  <si>
    <t xml:space="preserve">COLSON ELEMENTARY SCHOOL                     </t>
  </si>
  <si>
    <t>33584-5459</t>
  </si>
  <si>
    <t xml:space="preserve">WAYPOINT CHARTER ACADEMY                     </t>
  </si>
  <si>
    <t xml:space="preserve">DR. PHILLIPS HIGH SCHOOL                            </t>
  </si>
  <si>
    <t>32819-4718</t>
  </si>
  <si>
    <t xml:space="preserve">FLORA RIDGE ELEMENTARY SCHOOL                </t>
  </si>
  <si>
    <t>34741-7806</t>
  </si>
  <si>
    <t xml:space="preserve">J. C. MITCHELL ELEMENTARY SCHOOL               </t>
  </si>
  <si>
    <t>33431-8205</t>
  </si>
  <si>
    <t xml:space="preserve">BARTOW MIDDLE SCHOOL                         </t>
  </si>
  <si>
    <t>33830-6403</t>
  </si>
  <si>
    <t xml:space="preserve">HAGERTY HIGH SCHOOL                          </t>
  </si>
  <si>
    <t>32765-9198</t>
  </si>
  <si>
    <t xml:space="preserve">BELLALAGO CHARTER ACADEMY                    </t>
  </si>
  <si>
    <t>34746-2935</t>
  </si>
  <si>
    <t>34653-1225</t>
  </si>
  <si>
    <t xml:space="preserve">COMPASS MIDDLE CHARTER SCHOOL                </t>
  </si>
  <si>
    <t xml:space="preserve">HOSPITAL &amp; HOMEBOUND                         </t>
  </si>
  <si>
    <t xml:space="preserve">NEPTUNE ELEMENTARY SCHOOL                    </t>
  </si>
  <si>
    <t>34769-7066</t>
  </si>
  <si>
    <t xml:space="preserve">CHAIN OF LAKES ELEMENTARY SCHOOL             </t>
  </si>
  <si>
    <t xml:space="preserve">RIDGE COMMUNITY HIGH SCHOOL                  </t>
  </si>
  <si>
    <t>33837-3885</t>
  </si>
  <si>
    <t xml:space="preserve">PLANTATION ELEMENTARY SCHOOL                 </t>
  </si>
  <si>
    <t>33317-2154</t>
  </si>
  <si>
    <t xml:space="preserve">WINDY HILL ELEMENTARY SCHOOL                 </t>
  </si>
  <si>
    <t>32246-6499</t>
  </si>
  <si>
    <t xml:space="preserve">BEULAH ELEMENTARY SCHOOL                     </t>
  </si>
  <si>
    <t>32526-8549</t>
  </si>
  <si>
    <t xml:space="preserve">PRAIRIE LAKE ELEMENTARY                      </t>
  </si>
  <si>
    <t>32818-8422</t>
  </si>
  <si>
    <t xml:space="preserve">MOON LAKE ELEMENTARY SCHOOL                  </t>
  </si>
  <si>
    <t>34654-1832</t>
  </si>
  <si>
    <t xml:space="preserve">BARTOW ELEMENTARY ACADEMY                    </t>
  </si>
  <si>
    <t>33830-4747</t>
  </si>
  <si>
    <t xml:space="preserve">CHISHOLM ELEMENTARY SCHOOL                   </t>
  </si>
  <si>
    <t>32168-6621</t>
  </si>
  <si>
    <t xml:space="preserve">THE ONE ROOM SCHOOL HOUSE PROJECT            </t>
  </si>
  <si>
    <t>32609-2011</t>
  </si>
  <si>
    <t xml:space="preserve">AVENTURA CITY OF EXCELLENCE                  </t>
  </si>
  <si>
    <t>33180-2933</t>
  </si>
  <si>
    <t xml:space="preserve">OSCEOLA TECHNICAL COLLEGE ST CLOUD CAMPUS    </t>
  </si>
  <si>
    <t xml:space="preserve">MICANOPY AREA COOPERATIVE SCHOOL, INC.       </t>
  </si>
  <si>
    <t>32667-8500</t>
  </si>
  <si>
    <t xml:space="preserve">FORT LAUDERDALE HIGH SCHOOL                  </t>
  </si>
  <si>
    <t>33305-3002</t>
  </si>
  <si>
    <t xml:space="preserve">RUTLEDGE H. PEARSON ELEMENTARY SCHOOL        </t>
  </si>
  <si>
    <t>32208-1160</t>
  </si>
  <si>
    <t xml:space="preserve">WASHINGTON SENIOR HIGH SCHOOL                </t>
  </si>
  <si>
    <t>32504-7937</t>
  </si>
  <si>
    <t xml:space="preserve">OSCEOLA TECHNICAL COLLEGE POINCIANA CAMPUS   </t>
  </si>
  <si>
    <t xml:space="preserve">BOCA RATON ELEMENTARY SCHOOL                 </t>
  </si>
  <si>
    <t>33432-3802</t>
  </si>
  <si>
    <t xml:space="preserve">HUDSON MIDDLE SCHOOL                         </t>
  </si>
  <si>
    <t xml:space="preserve">CARING &amp; SHARING LEARNING SCHOOL             </t>
  </si>
  <si>
    <t>32641-8718</t>
  </si>
  <si>
    <t xml:space="preserve">THE EINSTEIN SCHOOL, INC.                    </t>
  </si>
  <si>
    <t>32608-4702</t>
  </si>
  <si>
    <t xml:space="preserve">EXPRESSIONS LEARNING ARTS ACADEMY               </t>
  </si>
  <si>
    <t>32608-5038</t>
  </si>
  <si>
    <t xml:space="preserve">ALACHUA LEARNING ACADEMY ELEMENTARY          </t>
  </si>
  <si>
    <t>32616-1389</t>
  </si>
  <si>
    <t xml:space="preserve">CHESTNUT ELEMENTARY SCHOOL SCIENCE AND ENGINEERING </t>
  </si>
  <si>
    <t>34759-3864</t>
  </si>
  <si>
    <t>34746-4054</t>
  </si>
  <si>
    <t xml:space="preserve">MAIN STREET HIGH SCHOOL                      </t>
  </si>
  <si>
    <t>34744-4245</t>
  </si>
  <si>
    <t xml:space="preserve">MICANOPY ACADEMY                            </t>
  </si>
  <si>
    <t>32667-0109</t>
  </si>
  <si>
    <t xml:space="preserve">CORAL GABLES PREPARATORY ACADEMY             </t>
  </si>
  <si>
    <t>33134-4509</t>
  </si>
  <si>
    <t xml:space="preserve">JEAN RIBAULT HIGH SCHOOL                     </t>
  </si>
  <si>
    <t>32208-2998</t>
  </si>
  <si>
    <t xml:space="preserve">ESCAMBIA BOYS' BASE                          </t>
  </si>
  <si>
    <t>32511-5155</t>
  </si>
  <si>
    <t xml:space="preserve">PALM LAKE ELEMENTARY                         </t>
  </si>
  <si>
    <t>32819-7107</t>
  </si>
  <si>
    <t xml:space="preserve">EAST LAKE ELEMENTARY SCHOOL                  </t>
  </si>
  <si>
    <t>34744-9105</t>
  </si>
  <si>
    <t xml:space="preserve">BOCA RATON COMMUNITY HIGH SCHOOL             </t>
  </si>
  <si>
    <t>33486-1144</t>
  </si>
  <si>
    <t xml:space="preserve">LAKE MYRTLE ELEMENTARY SCHOOL                </t>
  </si>
  <si>
    <t>34639-5225</t>
  </si>
  <si>
    <t xml:space="preserve">FLORAL AVENUE ELEMENTARY SCHOOL              </t>
  </si>
  <si>
    <t>33830-6921</t>
  </si>
  <si>
    <t xml:space="preserve">COUNTY ADMINISTRATIVE ANNEX                  </t>
  </si>
  <si>
    <t xml:space="preserve">LOCKHART ELEMENTARY MAGNET SCHOOL            </t>
  </si>
  <si>
    <t>33610-8170</t>
  </si>
  <si>
    <t xml:space="preserve">NEOCITY ACADEMY                              </t>
  </si>
  <si>
    <t>34744-4408</t>
  </si>
  <si>
    <t xml:space="preserve">BOCA RATON HIGH SCHOOL ADULT ED. CTR                </t>
  </si>
  <si>
    <t xml:space="preserve">JEAN O'DELL LEARNING CENTER                  </t>
  </si>
  <si>
    <t>33830-6309</t>
  </si>
  <si>
    <t xml:space="preserve">BOULEVARD HEIGHTS ELEMENTARY                 </t>
  </si>
  <si>
    <t>33024-7101</t>
  </si>
  <si>
    <t xml:space="preserve">CEDAR HILLS ELEMENTARY SCHOOL                </t>
  </si>
  <si>
    <t>32210-7051</t>
  </si>
  <si>
    <t xml:space="preserve">VENTURA ELEMENTARY                           </t>
  </si>
  <si>
    <t>32822-3711</t>
  </si>
  <si>
    <t xml:space="preserve">MATER ACADEMY PREPARATORY HIGH SCHOOL.       </t>
  </si>
  <si>
    <t xml:space="preserve">UNION ACADEMY                                </t>
  </si>
  <si>
    <t>33830-5256</t>
  </si>
  <si>
    <t xml:space="preserve">HEALTHY LEARNING ACADEMY CHARTER SCHOOL      </t>
  </si>
  <si>
    <t>32669-2752</t>
  </si>
  <si>
    <t xml:space="preserve">TIMUCUAN ELEMENTARY SCHOOL                   </t>
  </si>
  <si>
    <t>32244-2199</t>
  </si>
  <si>
    <t xml:space="preserve">ARBOR RIDGE K-8                              </t>
  </si>
  <si>
    <t>32817-1839</t>
  </si>
  <si>
    <t xml:space="preserve">AMERICAN CLASSICAL CHARTER ACADEMY           </t>
  </si>
  <si>
    <t>34772-8921</t>
  </si>
  <si>
    <t xml:space="preserve">DISSTON ACADEMY                              </t>
  </si>
  <si>
    <t>33707-3669</t>
  </si>
  <si>
    <t xml:space="preserve">SIATECH AT GAINESVILLE                       </t>
  </si>
  <si>
    <t>32605-3147</t>
  </si>
  <si>
    <t xml:space="preserve">WINGATE OAKS CENTER                          </t>
  </si>
  <si>
    <t>33311-4937</t>
  </si>
  <si>
    <t>32218-5411</t>
  </si>
  <si>
    <t xml:space="preserve">CLAY SPRINGS ELEMENTARY                      </t>
  </si>
  <si>
    <t>32712-4009</t>
  </si>
  <si>
    <t xml:space="preserve">FRED K. MARCHMAN TECHNICAL COLLEGE           </t>
  </si>
  <si>
    <t>34653-1211</t>
  </si>
  <si>
    <t xml:space="preserve">LEILA DAVIS ELEMENTARY SCHOOL                </t>
  </si>
  <si>
    <t>33761-3912</t>
  </si>
  <si>
    <t xml:space="preserve">GIBBONS STREET PK CENTER                     </t>
  </si>
  <si>
    <t>33830-6711</t>
  </si>
  <si>
    <t xml:space="preserve">TRUE NORTH CLASSICAL ACADEMY                 </t>
  </si>
  <si>
    <t>33173-3204</t>
  </si>
  <si>
    <t xml:space="preserve">CORAL PARK ELEMENTARY SCHOOL                 </t>
  </si>
  <si>
    <t>33174-2939</t>
  </si>
  <si>
    <t xml:space="preserve">CORK ELEMENTARY SCHOOL                       </t>
  </si>
  <si>
    <t>33565-4951</t>
  </si>
  <si>
    <t xml:space="preserve">UNIVERSITY HIGH SCHOOL                              </t>
  </si>
  <si>
    <t>32817-3500</t>
  </si>
  <si>
    <t xml:space="preserve">BREVARD GROUP TREATMENT HOME                 </t>
  </si>
  <si>
    <t>32926-3669</t>
  </si>
  <si>
    <t xml:space="preserve">TRUE NORTH CLASSICAL ACADEMY SOUTH           </t>
  </si>
  <si>
    <t>33143-7006</t>
  </si>
  <si>
    <t xml:space="preserve">ECON RIVER HIGH SCHOOL CHARTER                      </t>
  </si>
  <si>
    <t>32822-4412</t>
  </si>
  <si>
    <t xml:space="preserve">NORTH CENTRAL FLORIDA PUBLIC CHARTER SCHOOL  </t>
  </si>
  <si>
    <t>32601-4541</t>
  </si>
  <si>
    <t xml:space="preserve">LUCIOUS AND EMMA NIXON ACADEMY CHARTER       </t>
  </si>
  <si>
    <t>32808-6527</t>
  </si>
  <si>
    <t xml:space="preserve">BRIDGEPREP ACADEMY CHARTER                   </t>
  </si>
  <si>
    <t xml:space="preserve">BREVARD ADULT  EDUCATION ONLINE ACADEMY      </t>
  </si>
  <si>
    <t>32922-6403</t>
  </si>
  <si>
    <t xml:space="preserve">THE CHARTER SCHOOL AT WATERSTONE             </t>
  </si>
  <si>
    <t>33033-5941</t>
  </si>
  <si>
    <t xml:space="preserve">RENAISSANCE CHARTER AT CROWN POINT           </t>
  </si>
  <si>
    <t>34761-5304</t>
  </si>
  <si>
    <t xml:space="preserve">ALACHUA LEARNING ACADEMY MIDDLE              </t>
  </si>
  <si>
    <t xml:space="preserve">ROCKLEDGE SENIOR HIGH SCHOOL                 </t>
  </si>
  <si>
    <t>32955-2422</t>
  </si>
  <si>
    <t xml:space="preserve">BRONSON ELEMENTARY SCHOOL                    </t>
  </si>
  <si>
    <t>32621-6202</t>
  </si>
  <si>
    <t xml:space="preserve">ROCK SPRINGS ELEMENTARY                      </t>
  </si>
  <si>
    <t>32712-5729</t>
  </si>
  <si>
    <t xml:space="preserve">BOULWARE SPRINGS CHARTER                     </t>
  </si>
  <si>
    <t xml:space="preserve">BREVARD ADULT EDUCATION  AT COCOA            </t>
  </si>
  <si>
    <t xml:space="preserve">JAIL SERVICES                                </t>
  </si>
  <si>
    <t>32621-6221</t>
  </si>
  <si>
    <t xml:space="preserve">CASTLEVIEW ELEMENTARY                        </t>
  </si>
  <si>
    <t xml:space="preserve">RESILIENCE CHARTER SCHOOL INC                </t>
  </si>
  <si>
    <t>32609-3738</t>
  </si>
  <si>
    <t xml:space="preserve">BREVARD COUNTY JAIL COMPLEX                  </t>
  </si>
  <si>
    <t>32927-4302</t>
  </si>
  <si>
    <t xml:space="preserve">HIGH SCHOOLLY INQUISITIVE/VERSATILE EDUC(HIVE) PREP </t>
  </si>
  <si>
    <t xml:space="preserve">OCPS ACADEMIC CENTER FOR EXCELLENCE          </t>
  </si>
  <si>
    <t>32803-5711</t>
  </si>
  <si>
    <t xml:space="preserve">ACADEMIR CHARTER SCHOOL PREPARATORY          </t>
  </si>
  <si>
    <t xml:space="preserve">NORTH/CENTRAL AREA ALTERNATIVE LEARNING      </t>
  </si>
  <si>
    <t>32953-4477</t>
  </si>
  <si>
    <t xml:space="preserve">MATER ACADEMY OF INTERNATIONAL STUDIES       </t>
  </si>
  <si>
    <t>33127-3645</t>
  </si>
  <si>
    <t xml:space="preserve">SOUTH AREA ALTERNATIVE LEARNING CENTER       </t>
  </si>
  <si>
    <t>32935-8109</t>
  </si>
  <si>
    <t xml:space="preserve">OUTWARD BOUND                                </t>
  </si>
  <si>
    <t>32775-0000</t>
  </si>
  <si>
    <t xml:space="preserve">YOUTH CO-OP CHARTER SCHOOL                   </t>
  </si>
  <si>
    <t>33016-1859</t>
  </si>
  <si>
    <t xml:space="preserve">PRE-K ESE SERVICES                           </t>
  </si>
  <si>
    <t>32940-6601</t>
  </si>
  <si>
    <t xml:space="preserve">THE QUEST CENTER                             </t>
  </si>
  <si>
    <t>33024-2942</t>
  </si>
  <si>
    <t xml:space="preserve">SCHOOL OF SUCCESS ACADEMY-SOS                </t>
  </si>
  <si>
    <t>32210-3663</t>
  </si>
  <si>
    <t xml:space="preserve">CRESTWOOD ELEMENTARY SCHOOL                  </t>
  </si>
  <si>
    <t>33614-2543</t>
  </si>
  <si>
    <t xml:space="preserve">METROWEST ELEMENTARY                         </t>
  </si>
  <si>
    <t>32835-6172</t>
  </si>
  <si>
    <t xml:space="preserve">HORIZON WEST MIDDLE                          </t>
  </si>
  <si>
    <t xml:space="preserve">SUNSHINE ELEMENTARY                          </t>
  </si>
  <si>
    <t xml:space="preserve">WATER SPRING ELEMENTARY                      </t>
  </si>
  <si>
    <t xml:space="preserve">BREVARD COUNTY JUV.DET.CTR.                  </t>
  </si>
  <si>
    <t xml:space="preserve">MELBOURNE CENTER FOR PERSONAL GROWTH         </t>
  </si>
  <si>
    <t>32934-9140</t>
  </si>
  <si>
    <t xml:space="preserve">DEVEREUX HOSPITAL                            </t>
  </si>
  <si>
    <t>32940-7907</t>
  </si>
  <si>
    <t xml:space="preserve">RIVERDALE COUNTRY DAY SCHOOL                 </t>
  </si>
  <si>
    <t>32905-2972</t>
  </si>
  <si>
    <t xml:space="preserve">SOUTHWEST MIDDLE                             </t>
  </si>
  <si>
    <t>32819-4646</t>
  </si>
  <si>
    <t xml:space="preserve">DIXIE M. HOLLINS HIGH SCHOOL                 </t>
  </si>
  <si>
    <t>33709-3336</t>
  </si>
  <si>
    <t xml:space="preserve">DIXIE HOLLINS ADULT ED. CTR                  </t>
  </si>
  <si>
    <t xml:space="preserve">CITRUS RIDGE A CIVICS ACADEMY                </t>
  </si>
  <si>
    <t xml:space="preserve">CAMBRIDGE ELEMENTARY MAGNET SCHOOL                 </t>
  </si>
  <si>
    <t>32922-6513</t>
  </si>
  <si>
    <t xml:space="preserve">CORAL REEF ELEMENTARY SCHOOL                 </t>
  </si>
  <si>
    <t>33157-2317</t>
  </si>
  <si>
    <t xml:space="preserve">MEADOW WOODS ELEMENTARY                      </t>
  </si>
  <si>
    <t>32824-9375</t>
  </si>
  <si>
    <t xml:space="preserve">ALTURAS ELEMENTARY SCHOOL                    </t>
  </si>
  <si>
    <t>33820-0097</t>
  </si>
  <si>
    <t xml:space="preserve">ENDEAVOUR ELEMENTARY SCHOOL                  </t>
  </si>
  <si>
    <t>32922-6370</t>
  </si>
  <si>
    <t xml:space="preserve">SHERIDAN TECHNICAL COLLEGE                   </t>
  </si>
  <si>
    <t>33021-3346</t>
  </si>
  <si>
    <t xml:space="preserve">CYPRESS CREEK ELEMENTARY SCHOOL                </t>
  </si>
  <si>
    <t>33573-4902</t>
  </si>
  <si>
    <t xml:space="preserve">WATERBRIDGE ELEMENTARY                       </t>
  </si>
  <si>
    <t>32837-9197</t>
  </si>
  <si>
    <t xml:space="preserve">TENOROC HIGH SCHOOL                          </t>
  </si>
  <si>
    <t>33801-9621</t>
  </si>
  <si>
    <t xml:space="preserve">LONG BRANCH ELEMENTARY SCHOOL                </t>
  </si>
  <si>
    <t>32206-1599</t>
  </si>
  <si>
    <t xml:space="preserve">WINDY RIDGE K-8                              </t>
  </si>
  <si>
    <t>32835-2501</t>
  </si>
  <si>
    <t xml:space="preserve">HIGH SCHOOLLAND CITY ELEMENTARY SCHOOL              </t>
  </si>
  <si>
    <t>33846-1327</t>
  </si>
  <si>
    <t xml:space="preserve">SOUTH FLORIDA AUTISM CHARTER SCHOOL INC      </t>
  </si>
  <si>
    <t>33015-2957</t>
  </si>
  <si>
    <t xml:space="preserve">GOLFVIEW ELEMENTARY MAGNET SCHOOL            </t>
  </si>
  <si>
    <t>32955-2515</t>
  </si>
  <si>
    <t xml:space="preserve">WILLIAM DANDY MIDDLE SCHOOL                  </t>
  </si>
  <si>
    <t>33311-2926</t>
  </si>
  <si>
    <t xml:space="preserve">BAY MEADOWS ELEMENTARY                       </t>
  </si>
  <si>
    <t>32836-5725</t>
  </si>
  <si>
    <t xml:space="preserve">DUNEDIN ELEMENTARY SCHOOL                    </t>
  </si>
  <si>
    <t>34698-8212</t>
  </si>
  <si>
    <t xml:space="preserve">DOUGLAS ANDERSON SCHOOL OF THE ARTS          </t>
  </si>
  <si>
    <t>32207-3630</t>
  </si>
  <si>
    <t xml:space="preserve">DAVIDSEN MIDDLE SCHOOL                       </t>
  </si>
  <si>
    <t>33626-1801</t>
  </si>
  <si>
    <t xml:space="preserve">RONALD MCNAIR MAGNET MIDDLE SCHOOL           </t>
  </si>
  <si>
    <t>32955-2107</t>
  </si>
  <si>
    <t xml:space="preserve">CORAL TERRACE ELEMENTARY SCHOOL                </t>
  </si>
  <si>
    <t>33155-1703</t>
  </si>
  <si>
    <t xml:space="preserve">DESOTO ELEMENTARY SCHOOL                     </t>
  </si>
  <si>
    <t>33605-6543</t>
  </si>
  <si>
    <t xml:space="preserve">JOHN YOUNG ELEMENTARY                        </t>
  </si>
  <si>
    <t>32837-8531</t>
  </si>
  <si>
    <t xml:space="preserve">DUNEDIN HIGH SCHOOL                          </t>
  </si>
  <si>
    <t>34698-3843</t>
  </si>
  <si>
    <t xml:space="preserve">FAIRGLEN ELEMENTARY SCHOOL                   </t>
  </si>
  <si>
    <t>32927-5909</t>
  </si>
  <si>
    <t xml:space="preserve">LLOYD ESTATES ELEMENTARY SCHOOL                </t>
  </si>
  <si>
    <t>33309-5040</t>
  </si>
  <si>
    <t xml:space="preserve">LINCOLN HIGH SCHOOL                          </t>
  </si>
  <si>
    <t>32311-3810</t>
  </si>
  <si>
    <t xml:space="preserve">WATERFORD ELEMENTARY                         </t>
  </si>
  <si>
    <t>32828-9001</t>
  </si>
  <si>
    <t xml:space="preserve">DUNEDIN HIGH SCHOOLLAND MIDDLE SCHOOL               </t>
  </si>
  <si>
    <t>34698-8101</t>
  </si>
  <si>
    <t>32955-3318</t>
  </si>
  <si>
    <t xml:space="preserve">DICKENSON ELEMENTARY SCHOOL                  </t>
  </si>
  <si>
    <t>33615-5019</t>
  </si>
  <si>
    <t xml:space="preserve">PAHOKEE ELEMENTARY SCHOOL                    </t>
  </si>
  <si>
    <t>33476-1427</t>
  </si>
  <si>
    <t xml:space="preserve">SEASIDE NEIGHBORHOOD SCHOOL                  </t>
  </si>
  <si>
    <t>32459-4610</t>
  </si>
  <si>
    <t xml:space="preserve">JACKSON MIDDLE                               </t>
  </si>
  <si>
    <t>32807-2954</t>
  </si>
  <si>
    <t xml:space="preserve">WALTON ACADEMY, INC.                         </t>
  </si>
  <si>
    <t>32435-3013</t>
  </si>
  <si>
    <t xml:space="preserve">ORMOND BEACH ELEMENTARY SCHOOL               </t>
  </si>
  <si>
    <t>32174-6301</t>
  </si>
  <si>
    <t xml:space="preserve">COCOA HIGH SCHOOL                            </t>
  </si>
  <si>
    <t>32926-5526</t>
  </si>
  <si>
    <t xml:space="preserve">CORAL WAY K-8 CENTER                         </t>
  </si>
  <si>
    <t>33145-2902</t>
  </si>
  <si>
    <t xml:space="preserve">DISCOVERY MIDDLE                             </t>
  </si>
  <si>
    <t>32828-7104</t>
  </si>
  <si>
    <t xml:space="preserve">SATURN ELEMENTARY SCHOOL                     </t>
  </si>
  <si>
    <t>32926-5326</t>
  </si>
  <si>
    <t xml:space="preserve">PALMVIEW ELEMENTARY SCHOOL                   </t>
  </si>
  <si>
    <t>33064-3831</t>
  </si>
  <si>
    <t xml:space="preserve">WAYMAN ACADEMY OF THE ARTS                   </t>
  </si>
  <si>
    <t>32205-6487</t>
  </si>
  <si>
    <t xml:space="preserve">HAWKS RISE ELEMENTARY SCHOOL                 </t>
  </si>
  <si>
    <t>32312-1565</t>
  </si>
  <si>
    <t xml:space="preserve">ORANGE TECHNICAL COLLEGE MID FLORIDA CAMPUS  </t>
  </si>
  <si>
    <t>32809-3701</t>
  </si>
  <si>
    <t xml:space="preserve">EISENHOWER ELEMENTARY SCHOOL                 </t>
  </si>
  <si>
    <t>33759-3011</t>
  </si>
  <si>
    <t xml:space="preserve">MULBERRY SENIOR HIGH SCHOOL                  </t>
  </si>
  <si>
    <t>33860-2898</t>
  </si>
  <si>
    <t xml:space="preserve">WESTRIDGE MIDDLE                             </t>
  </si>
  <si>
    <t>32809-4539</t>
  </si>
  <si>
    <t xml:space="preserve">HANS CHRISTIAN ANDERSEN ELEMENTARY SCHOOL    </t>
  </si>
  <si>
    <t>32955-4301</t>
  </si>
  <si>
    <t xml:space="preserve">LAWTON CHILES HIGH SCHOOL                    </t>
  </si>
  <si>
    <t>32312-0956</t>
  </si>
  <si>
    <t xml:space="preserve">LITTLE RIVER ELEMENTARY                      </t>
  </si>
  <si>
    <t>32825-3500</t>
  </si>
  <si>
    <t xml:space="preserve">PURCELL ELEMENTARY SCHOOL                    </t>
  </si>
  <si>
    <t>33860-2431</t>
  </si>
  <si>
    <t xml:space="preserve">RALPH M WILLIAMS JUNIOR ELEMENTARY SCHOOL    </t>
  </si>
  <si>
    <t>32955-6614</t>
  </si>
  <si>
    <t xml:space="preserve">CORAL SPRINGS HIGH SCHOOL                    </t>
  </si>
  <si>
    <t>33065-2249</t>
  </si>
  <si>
    <t xml:space="preserve">SWIFT CREEK MIDDLE SCHOOL                    </t>
  </si>
  <si>
    <t>32317-1436</t>
  </si>
  <si>
    <t xml:space="preserve">WALKER MIDDLE                                </t>
  </si>
  <si>
    <t>32809-6513</t>
  </si>
  <si>
    <t xml:space="preserve">KINGSFORD ELEMENTARY SCHOOL                  </t>
  </si>
  <si>
    <t>33860-8916</t>
  </si>
  <si>
    <t>32940-8000</t>
  </si>
  <si>
    <t xml:space="preserve">MARGATE ELEMENTARY SCHOOL                    </t>
  </si>
  <si>
    <t>33063-2320</t>
  </si>
  <si>
    <t xml:space="preserve">CRESTVIEW ELEMENTARY SCHOOL                  </t>
  </si>
  <si>
    <t>33056-3271</t>
  </si>
  <si>
    <t xml:space="preserve">SADIE T. TILLIS ELEMENTARY  SCHOOL           </t>
  </si>
  <si>
    <t>32244-3730</t>
  </si>
  <si>
    <t xml:space="preserve">CANOPY OAKS ELEMENTARY SCHOOL                </t>
  </si>
  <si>
    <t>32303-7017</t>
  </si>
  <si>
    <t xml:space="preserve">MULBERRY MIDDLE SCHOOL                       </t>
  </si>
  <si>
    <t>33860-3144</t>
  </si>
  <si>
    <t xml:space="preserve">VIERA HIGH SCHOOL                            </t>
  </si>
  <si>
    <t>32940-8010</t>
  </si>
  <si>
    <t>33023-4600</t>
  </si>
  <si>
    <t xml:space="preserve">ROBERTS ELEMENTARY SCHOOL                    </t>
  </si>
  <si>
    <t>32309-2457</t>
  </si>
  <si>
    <t xml:space="preserve">WINEGARD ELEMENTARY                          </t>
  </si>
  <si>
    <t>32809-7101</t>
  </si>
  <si>
    <t xml:space="preserve">BOND ELEMENTARY SCHOOL                       </t>
  </si>
  <si>
    <t>32310-6242</t>
  </si>
  <si>
    <t xml:space="preserve">DOMMERICH ELEMENTARY                         </t>
  </si>
  <si>
    <t>32751-3909</t>
  </si>
  <si>
    <t xml:space="preserve">KATHLEEN SENIOR HIGH SCHOOL                  </t>
  </si>
  <si>
    <t>33815-3550</t>
  </si>
  <si>
    <t xml:space="preserve">NORTH FORK ELEMENTARY SCHOOL                 </t>
  </si>
  <si>
    <t>33311-8826</t>
  </si>
  <si>
    <t xml:space="preserve">HUNTERS CREEK ELEMENTARY                     </t>
  </si>
  <si>
    <t>32837-6118</t>
  </si>
  <si>
    <t xml:space="preserve">KATHLEEN MIDDLE SCHOOL                       </t>
  </si>
  <si>
    <t>33810-1955</t>
  </si>
  <si>
    <t xml:space="preserve">RIVER CITY SCIENCE ACADEMY                   </t>
  </si>
  <si>
    <t>32216-3003</t>
  </si>
  <si>
    <t xml:space="preserve">R. C. LIPSCOMB ELEMENTARY SCHOOL               </t>
  </si>
  <si>
    <t>32534-9764</t>
  </si>
  <si>
    <t xml:space="preserve">DOVER ELEMENTARY SCHOOL                      </t>
  </si>
  <si>
    <t>33527-5151</t>
  </si>
  <si>
    <t xml:space="preserve">WILLIAM J MONTFORD III MIDDLE SCHOOL         </t>
  </si>
  <si>
    <t xml:space="preserve">WESTPOINTE ELEMENTARY                        </t>
  </si>
  <si>
    <t>32835-6101</t>
  </si>
  <si>
    <t xml:space="preserve">WILLIS PETERS EXCEPTIONAL CENTER             </t>
  </si>
  <si>
    <t>33527-5215</t>
  </si>
  <si>
    <t xml:space="preserve">J MICHAEL CONLEY ELEMENTARY SCHOOL AT SOUTHWOOD    </t>
  </si>
  <si>
    <t>32311-6108</t>
  </si>
  <si>
    <t xml:space="preserve">COOPER CITY ELEMENTARY SCHOOL                </t>
  </si>
  <si>
    <t>33328-3530</t>
  </si>
  <si>
    <t xml:space="preserve">TIGER ACADEMY                                </t>
  </si>
  <si>
    <t xml:space="preserve">SUCCESS ACADEMY AT GHAZVINI LEARNING CENTER  </t>
  </si>
  <si>
    <t>32304-2707</t>
  </si>
  <si>
    <t xml:space="preserve">FAIRMOUNT PARK ELEMENTARY SCHOOL               </t>
  </si>
  <si>
    <t>33711-1514</t>
  </si>
  <si>
    <t xml:space="preserve">LAUREL NOKOMIS SCHOOL                        </t>
  </si>
  <si>
    <t>34275-3212</t>
  </si>
  <si>
    <t xml:space="preserve">PEMBROKE PINES ELEMENTARY SCHOOL               </t>
  </si>
  <si>
    <t>33023-1606</t>
  </si>
  <si>
    <t xml:space="preserve">GLOBAL OUTREACH CHARTER ACADEMY              </t>
  </si>
  <si>
    <t xml:space="preserve">JIM C. BAILEY MIDDLE SCHOOL                  </t>
  </si>
  <si>
    <t>32506-8173</t>
  </si>
  <si>
    <t xml:space="preserve">LAKE SYBELIA ELEMENTARY                      </t>
  </si>
  <si>
    <t>32751-4747</t>
  </si>
  <si>
    <t xml:space="preserve">KATHLEEN ELEMENTARY SCHOOL                   </t>
  </si>
  <si>
    <t>33810-1919</t>
  </si>
  <si>
    <t xml:space="preserve">DUVAL CHARTER SCHOLARS ACADEMY               </t>
  </si>
  <si>
    <t xml:space="preserve">NORTHVIEW HIGH SCHOOL                        </t>
  </si>
  <si>
    <t>32535-3530</t>
  </si>
  <si>
    <t xml:space="preserve">WINDERMERE ELEMENTARY                        </t>
  </si>
  <si>
    <t>34786-7828</t>
  </si>
  <si>
    <t xml:space="preserve">GRIFFIN ELEMENTARY SCHOOL                    </t>
  </si>
  <si>
    <t>33810-6710</t>
  </si>
  <si>
    <t xml:space="preserve">TOLEDO BLADE ELEMENTARY SCHOOL               </t>
  </si>
  <si>
    <t>34288-7802</t>
  </si>
  <si>
    <t>33430-3086</t>
  </si>
  <si>
    <t xml:space="preserve">CORONADO BEACH ELEMENTARY SCHOOL               </t>
  </si>
  <si>
    <t>32169-3815</t>
  </si>
  <si>
    <t xml:space="preserve">NORTHEAST HIGH SCHOOL                        </t>
  </si>
  <si>
    <t>33334-3416</t>
  </si>
  <si>
    <t xml:space="preserve">CUTLER RIDGE ELEMENTARY SCHOOL               </t>
  </si>
  <si>
    <t>33189-1532</t>
  </si>
  <si>
    <t xml:space="preserve">NORTHWESTERN LEGENDS ELEMENTARY              </t>
  </si>
  <si>
    <t>32209-3099</t>
  </si>
  <si>
    <t xml:space="preserve">BLUE ANGELS ELEMENTARY SCHOOL                </t>
  </si>
  <si>
    <t>32506-8285</t>
  </si>
  <si>
    <t xml:space="preserve">MEADOWBROOK MIDDLE                           </t>
  </si>
  <si>
    <t>32808-2106</t>
  </si>
  <si>
    <t xml:space="preserve">GOVE ELEMENTARY SCHOOL                       </t>
  </si>
  <si>
    <t>33430-4404</t>
  </si>
  <si>
    <t xml:space="preserve">JESSE KEEN ELEMENTARY SCHOOL                 </t>
  </si>
  <si>
    <t>33815-3931</t>
  </si>
  <si>
    <t xml:space="preserve">ATWATER ELEMENTARY                           </t>
  </si>
  <si>
    <t>34288-6111</t>
  </si>
  <si>
    <t xml:space="preserve">PLANTATION PARK ELEMENTARY                   </t>
  </si>
  <si>
    <t>33317-4726</t>
  </si>
  <si>
    <t xml:space="preserve">SOMERSET ACADEMY-ELEMENTARY, EAGLE CAMPUS    </t>
  </si>
  <si>
    <t xml:space="preserve">WEST FLORIDA HIGH SCHOOL/TECH                </t>
  </si>
  <si>
    <t>32503-7242</t>
  </si>
  <si>
    <t xml:space="preserve">RIVERSIDE ELEMENTARY                         </t>
  </si>
  <si>
    <t>32810-2267</t>
  </si>
  <si>
    <t xml:space="preserve">GLADE VIEW ELEMENTARY SCHOOL                 </t>
  </si>
  <si>
    <t>33430-4208</t>
  </si>
  <si>
    <t xml:space="preserve">WINSTON ACADEMY OF ENGINEERING               </t>
  </si>
  <si>
    <t>33810-2974</t>
  </si>
  <si>
    <t xml:space="preserve">NORTH PORT HIGH SCHOOL                       </t>
  </si>
  <si>
    <t>34291-4104</t>
  </si>
  <si>
    <t xml:space="preserve">SOMERSET ACADEMY-MIDDLE, EAGLE CAMPUS        </t>
  </si>
  <si>
    <t xml:space="preserve">MOLINO PARK ELEMENTARY                       </t>
  </si>
  <si>
    <t>32577-5018</t>
  </si>
  <si>
    <t xml:space="preserve">SADLER ELEMENTARY                            </t>
  </si>
  <si>
    <t>32809-3690</t>
  </si>
  <si>
    <t xml:space="preserve">JOHN M. SEXTON ELEMENTARY SCHOOL               </t>
  </si>
  <si>
    <t>33714-2077</t>
  </si>
  <si>
    <t xml:space="preserve">HERON CREEK MIDDLE SCHOOL                    </t>
  </si>
  <si>
    <t>34291-4112</t>
  </si>
  <si>
    <t xml:space="preserve">NOVA DWIGHT D. EISENHOWER ELEMENTARY               </t>
  </si>
  <si>
    <t>33314-2415</t>
  </si>
  <si>
    <t xml:space="preserve">KIPP IMPACT K-8                              </t>
  </si>
  <si>
    <t>32254-2035</t>
  </si>
  <si>
    <t xml:space="preserve">ROSEMONT ELEMENTARY                          </t>
  </si>
  <si>
    <t>32808-1736</t>
  </si>
  <si>
    <t xml:space="preserve">SLEEPY HILL ELEMENTARY SCHOOL                </t>
  </si>
  <si>
    <t>33810-3550</t>
  </si>
  <si>
    <t xml:space="preserve">CRANBERRY ELEMENTARY SCHOOL                  </t>
  </si>
  <si>
    <t>34286-5097</t>
  </si>
  <si>
    <t xml:space="preserve">NOVA HIGH SCHOOL                             </t>
  </si>
  <si>
    <t>33314-7723</t>
  </si>
  <si>
    <t xml:space="preserve">CYPRESS K-8 CENTER                           </t>
  </si>
  <si>
    <t>33165-6848</t>
  </si>
  <si>
    <t xml:space="preserve">SUSIE E. TOLBERT ELEMENTARY SCHOOL           </t>
  </si>
  <si>
    <t>32209-4795</t>
  </si>
  <si>
    <t xml:space="preserve">GLOBAL LEARNING ACADEMY                      </t>
  </si>
  <si>
    <t>32505-7963</t>
  </si>
  <si>
    <t xml:space="preserve">DUNBAR ELEMENTARY MAGNET SCHOOL              </t>
  </si>
  <si>
    <t>33607-4324</t>
  </si>
  <si>
    <t xml:space="preserve">CORNER LAKE MIDDLE                           </t>
  </si>
  <si>
    <t>32820-1401</t>
  </si>
  <si>
    <t xml:space="preserve">FITZGERALD MIDDLE SCHOOL                     </t>
  </si>
  <si>
    <t>33773-3730</t>
  </si>
  <si>
    <t xml:space="preserve">HIGH SCHOOLLANDS GROVE ELEMENTARY SCHOOL            </t>
  </si>
  <si>
    <t>33813-3121</t>
  </si>
  <si>
    <t xml:space="preserve">NOVA BLANCHE FORMAN ELEMENTARY               </t>
  </si>
  <si>
    <t>33314-1604</t>
  </si>
  <si>
    <t xml:space="preserve">APOPKA ELEMENTARY                            </t>
  </si>
  <si>
    <t>32712-1408</t>
  </si>
  <si>
    <t xml:space="preserve">TATUM RIDGE ELEMENTARY SCHOOL                </t>
  </si>
  <si>
    <t>34240-9101</t>
  </si>
  <si>
    <t xml:space="preserve">MCFATTER TECHNICAL COLLEGE                   </t>
  </si>
  <si>
    <t>33317-7405</t>
  </si>
  <si>
    <t xml:space="preserve">RIVER CITY SCIENCE ELEMENTARY ACADEMY        </t>
  </si>
  <si>
    <t>32216-3002</t>
  </si>
  <si>
    <t xml:space="preserve">BEULAH MIDDLE SCHOOL                         </t>
  </si>
  <si>
    <t>32526-5252</t>
  </si>
  <si>
    <t xml:space="preserve">DURANT HIGH SCHOOL                           </t>
  </si>
  <si>
    <t>33567-3002</t>
  </si>
  <si>
    <t xml:space="preserve">CHAIN OF LAKES MIDDLE                        </t>
  </si>
  <si>
    <t>32835-3132</t>
  </si>
  <si>
    <t xml:space="preserve">FROSTPROOF ELEMENTARY SCHOOL                 </t>
  </si>
  <si>
    <t>33843-2308</t>
  </si>
  <si>
    <t xml:space="preserve">WOODLAND MIDDLE SCHOOL                       </t>
  </si>
  <si>
    <t>34289-9512</t>
  </si>
  <si>
    <t xml:space="preserve">NOVA MIDDLE SCHOOL                           </t>
  </si>
  <si>
    <t xml:space="preserve">DUVAL CHARTER HIGH SCHOOL AT BAYMEADOWS      </t>
  </si>
  <si>
    <t>32256-6818</t>
  </si>
  <si>
    <t xml:space="preserve">KINGSFIELD ELEMENTARY SCHOOL                 </t>
  </si>
  <si>
    <t>32533-4619</t>
  </si>
  <si>
    <t xml:space="preserve">JUVENILE DETENTION                           </t>
  </si>
  <si>
    <t>32806-5606</t>
  </si>
  <si>
    <t xml:space="preserve">SHERIDAN PARK ELEMENTARY SCHOOL                </t>
  </si>
  <si>
    <t>33024-3708</t>
  </si>
  <si>
    <t xml:space="preserve">DUVAL CHARTER AT BAYMEADOWS                  </t>
  </si>
  <si>
    <t xml:space="preserve">MAXEY ELEMENTARY                             </t>
  </si>
  <si>
    <t>34787-3738</t>
  </si>
  <si>
    <t xml:space="preserve">ROSENWALD ELEMENTARY SCHOOL                  </t>
  </si>
  <si>
    <t xml:space="preserve">CHILDREN FIRST                               </t>
  </si>
  <si>
    <t>34234-8511</t>
  </si>
  <si>
    <t xml:space="preserve">EAST BAY HIGH SCHOOL                         </t>
  </si>
  <si>
    <t>33534-5815</t>
  </si>
  <si>
    <t xml:space="preserve">PINNACLE ACADEMY, INC.                       </t>
  </si>
  <si>
    <t>34202-6708</t>
  </si>
  <si>
    <t xml:space="preserve">EISENHOWER MIDDLE SCHOOL                     </t>
  </si>
  <si>
    <t>33534-5809</t>
  </si>
  <si>
    <t xml:space="preserve">THE FLA CENTER FOR CHILD &amp; FAM               </t>
  </si>
  <si>
    <t>34235-1843</t>
  </si>
  <si>
    <t xml:space="preserve">DEVON AIRE K-8 CENTER                        </t>
  </si>
  <si>
    <t>33186-3835</t>
  </si>
  <si>
    <t xml:space="preserve">WAVERLY ACADEMY                              </t>
  </si>
  <si>
    <t>32244-1952</t>
  </si>
  <si>
    <t xml:space="preserve">ORANGE CENTER ELEMENTARY                     </t>
  </si>
  <si>
    <t>32805-3064</t>
  </si>
  <si>
    <t xml:space="preserve">FOREST LAKES ELEMENTARY SCHOOL               </t>
  </si>
  <si>
    <t>34677-4621</t>
  </si>
  <si>
    <t xml:space="preserve">SOUTHWOOD ELEMENTARY                         </t>
  </si>
  <si>
    <t>32824-5852</t>
  </si>
  <si>
    <t xml:space="preserve">FRONTIER ELEMENTARY SCHOOL                   </t>
  </si>
  <si>
    <t>33764-7073</t>
  </si>
  <si>
    <t xml:space="preserve">MCLAUGHLIN MIDDLE SCHOOL AND FINE ARTS ACADEMY  </t>
  </si>
  <si>
    <t>33853-4703</t>
  </si>
  <si>
    <t xml:space="preserve">LAMARQUE ELEMENTARY SCHOOL                   </t>
  </si>
  <si>
    <t>34286-9055</t>
  </si>
  <si>
    <t xml:space="preserve">HUNGERFORD ELEMENTARY                        </t>
  </si>
  <si>
    <t>32751-6732</t>
  </si>
  <si>
    <t xml:space="preserve">POLK AVENUE ELEMENTARY SCHOOL                </t>
  </si>
  <si>
    <t>33853-6104</t>
  </si>
  <si>
    <t xml:space="preserve">COMMUNITY HAVEN/ADULTS AND CHILDREN          </t>
  </si>
  <si>
    <t>34235-3620</t>
  </si>
  <si>
    <t xml:space="preserve">FREDERICK R. DOUGLASS ELEMENTARY                  </t>
  </si>
  <si>
    <t>33136-2514</t>
  </si>
  <si>
    <t xml:space="preserve">EDISON ELEMENTARY SCHOOL                     </t>
  </si>
  <si>
    <t>33610-6030</t>
  </si>
  <si>
    <t xml:space="preserve">PHYLLIS WHEATLEY ELEMENTARY                  </t>
  </si>
  <si>
    <t>32703-7006</t>
  </si>
  <si>
    <t xml:space="preserve">JOHN I. LEONARD HIGH SCHOOL                  </t>
  </si>
  <si>
    <t>33463-2205</t>
  </si>
  <si>
    <t xml:space="preserve">FUGUITT ELEMENTARY SCHOOL                    </t>
  </si>
  <si>
    <t>33773-5600</t>
  </si>
  <si>
    <t xml:space="preserve">HILLCREST ELEMENTARY SCHOOL                  </t>
  </si>
  <si>
    <t>33853-4258</t>
  </si>
  <si>
    <t xml:space="preserve">HORIZONS ELEMENTARY SCHOOL                   </t>
  </si>
  <si>
    <t>33837-9682</t>
  </si>
  <si>
    <t xml:space="preserve">MARJORY STONEMAN DOUGLAS ELEMENTARY                </t>
  </si>
  <si>
    <t>33184-1601</t>
  </si>
  <si>
    <t xml:space="preserve">SEACOAST CHARTER ACADEMY                     </t>
  </si>
  <si>
    <t xml:space="preserve">SUNRISE ELEMENTARY                           </t>
  </si>
  <si>
    <t>32828-8231</t>
  </si>
  <si>
    <t xml:space="preserve">PALM BEACH GARDENS HIGH SCHOOL               </t>
  </si>
  <si>
    <t>33410-5503</t>
  </si>
  <si>
    <t xml:space="preserve">SPOOK HILL ELEMENTARY SCHOOL                 </t>
  </si>
  <si>
    <t>33853-3235</t>
  </si>
  <si>
    <t xml:space="preserve">PALM BEACH GARDENS HIGH SCHOOL ADULT EDUC CENTER    </t>
  </si>
  <si>
    <t xml:space="preserve">LAUDERHILL PAUL TURNER ELEMENTARY                 </t>
  </si>
  <si>
    <t>33313-5557</t>
  </si>
  <si>
    <t xml:space="preserve">MEADOW WOODS MIDDLE                          </t>
  </si>
  <si>
    <t>32824-5034</t>
  </si>
  <si>
    <t xml:space="preserve">ROOSEVELT ACADEMY                            </t>
  </si>
  <si>
    <t>33853-3537</t>
  </si>
  <si>
    <t xml:space="preserve">LAUDERHILL 6-12                              </t>
  </si>
  <si>
    <t>33313-4155</t>
  </si>
  <si>
    <t xml:space="preserve">CONWAY MIDDLE                                </t>
  </si>
  <si>
    <t>32812-7322</t>
  </si>
  <si>
    <t xml:space="preserve">WYNNEBROOK ELEMENTARY SCHOOL                 </t>
  </si>
  <si>
    <t>33417-5502</t>
  </si>
  <si>
    <t xml:space="preserve">SUNCOAST POLYTECHNICAL HIGH SCHOOL           </t>
  </si>
  <si>
    <t>34233-1710</t>
  </si>
  <si>
    <t xml:space="preserve">BAY LAKE ELEMENTARY                          </t>
  </si>
  <si>
    <t>34786-9300</t>
  </si>
  <si>
    <t xml:space="preserve">CHARLES R DREW K-8 CENTER                    </t>
  </si>
  <si>
    <t>33142-2483</t>
  </si>
  <si>
    <t xml:space="preserve">EGYPT LAKE ELEMENTARY SCHOOL                 </t>
  </si>
  <si>
    <t>33614-4501</t>
  </si>
  <si>
    <t xml:space="preserve">ALOMA ELEMENTARY                             </t>
  </si>
  <si>
    <t>32792-4353</t>
  </si>
  <si>
    <t xml:space="preserve">WEST RIVIERA ELEMENTARY SCHOOL               </t>
  </si>
  <si>
    <t>33404-7421</t>
  </si>
  <si>
    <t xml:space="preserve">JANIE HOWARD WILSON SCHOOL                   </t>
  </si>
  <si>
    <t>33853-3121</t>
  </si>
  <si>
    <t xml:space="preserve">SCHOOL OF ARTS AND SCIENCES ON THOMASVILLE   </t>
  </si>
  <si>
    <t>32308-7904</t>
  </si>
  <si>
    <t xml:space="preserve">J. ALLEN AXSON ELEMENTARY SCHOOL                   </t>
  </si>
  <si>
    <t>32224-5289</t>
  </si>
  <si>
    <t xml:space="preserve">WINTER PARK HIGH SCHOOL                             </t>
  </si>
  <si>
    <t>32792-5037</t>
  </si>
  <si>
    <t>33410-6330</t>
  </si>
  <si>
    <t xml:space="preserve">COCONUT CREEK ELEMENTARY SCHOOL                </t>
  </si>
  <si>
    <t>33066-1736</t>
  </si>
  <si>
    <t xml:space="preserve">CHAFFEE TRAIL ELEMENTARY                     </t>
  </si>
  <si>
    <t>32221-1830</t>
  </si>
  <si>
    <t xml:space="preserve">ERWIN TECHNICAL COLLEGE                      </t>
  </si>
  <si>
    <t>33610-8255</t>
  </si>
  <si>
    <t xml:space="preserve">IVEY LANE ELEMENTARY                         </t>
  </si>
  <si>
    <t>32811-1745</t>
  </si>
  <si>
    <t xml:space="preserve">HAGEN ROAD ELEMENTARY SCHOOL                 </t>
  </si>
  <si>
    <t>33437-3719</t>
  </si>
  <si>
    <t xml:space="preserve">LYNCH ELEMENTARY SCHOOL                      </t>
  </si>
  <si>
    <t>33702-4863</t>
  </si>
  <si>
    <t xml:space="preserve">DALE R FAIR BABSON PARK ELEMENTARY                </t>
  </si>
  <si>
    <t>33827-9795</t>
  </si>
  <si>
    <t xml:space="preserve">CAMELOT ACADEMY OF SANTA ROSA                </t>
  </si>
  <si>
    <t xml:space="preserve">TALLAHASSEE SCHOOL OF MATH &amp; SCIENCES        </t>
  </si>
  <si>
    <t>32303-2743</t>
  </si>
  <si>
    <t xml:space="preserve">ESSENIORIG ELEMENTARY SCHOOL                     </t>
  </si>
  <si>
    <t>33624-4006</t>
  </si>
  <si>
    <t xml:space="preserve">RIDGEWOOD PARK ELEMENTARY                    </t>
  </si>
  <si>
    <t>32808-3229</t>
  </si>
  <si>
    <t xml:space="preserve">PAUL LAURENCE DUNBAR K-8 CENTER              </t>
  </si>
  <si>
    <t>33127-4723</t>
  </si>
  <si>
    <t xml:space="preserve">JACKSONVILLE BEACH ELEMENTARY SCHOOL         </t>
  </si>
  <si>
    <t>32250-3334</t>
  </si>
  <si>
    <t xml:space="preserve">FARNELL MIDDLE SCHOOL                        </t>
  </si>
  <si>
    <t xml:space="preserve">GOVERNOR'S CHARTER SCHOOL                    </t>
  </si>
  <si>
    <t>32308-5724</t>
  </si>
  <si>
    <t xml:space="preserve">SHENANDOAH ELEMENTARY                        </t>
  </si>
  <si>
    <t>32812-1247</t>
  </si>
  <si>
    <t xml:space="preserve">MELALEUCA ELEMENTARY SCHOOL                  </t>
  </si>
  <si>
    <t>33415-2505</t>
  </si>
  <si>
    <t xml:space="preserve">THE SCHOOL OF ARTS &amp; SCIENCES CENTRE         </t>
  </si>
  <si>
    <t>32303-4148</t>
  </si>
  <si>
    <t xml:space="preserve">PLANTATION HIGH SCHOOL                       </t>
  </si>
  <si>
    <t>33313-5327</t>
  </si>
  <si>
    <t xml:space="preserve">DARNELL COOKMAN MIDDLE/HIGH SCHOOL           </t>
  </si>
  <si>
    <t>32209-6518</t>
  </si>
  <si>
    <t xml:space="preserve">TALLAHASSEE CLASSICAL SCHOOL                 </t>
  </si>
  <si>
    <t xml:space="preserve">COLUMBIA ELEMENTARY                          </t>
  </si>
  <si>
    <t>32820-2289</t>
  </si>
  <si>
    <t xml:space="preserve">ADDISON MIZNER ELEMENTARY SCHOOL             </t>
  </si>
  <si>
    <t>33486-4441</t>
  </si>
  <si>
    <t xml:space="preserve">EDGAR L. PADGETT ELEMENTARY                  </t>
  </si>
  <si>
    <t>33809-4109</t>
  </si>
  <si>
    <t xml:space="preserve">DELAND HIGH SCHOOL                           </t>
  </si>
  <si>
    <t>32724-3726</t>
  </si>
  <si>
    <t xml:space="preserve">CASTLE HILL ELEMENTARY SCHOOL                </t>
  </si>
  <si>
    <t>33313-2740</t>
  </si>
  <si>
    <t xml:space="preserve">MATTHEW W. GILBERT MIDDLE SCHOOL             </t>
  </si>
  <si>
    <t>32206-4899</t>
  </si>
  <si>
    <t xml:space="preserve">HIDDEN OAKS ELEMENTARY                       </t>
  </si>
  <si>
    <t>32829-8793</t>
  </si>
  <si>
    <t xml:space="preserve">INLET GROVE COMMUNITY HIGH SCHOOL            </t>
  </si>
  <si>
    <t>33404-4309</t>
  </si>
  <si>
    <t xml:space="preserve">INLET GROVE HIGH SCHOOL ADULT                       </t>
  </si>
  <si>
    <t xml:space="preserve">FOLSOM ELEMENTARY SCHOOL                     </t>
  </si>
  <si>
    <t>33592-3301</t>
  </si>
  <si>
    <t xml:space="preserve">PERKINS ELEMENTARY SCHOOL                    </t>
  </si>
  <si>
    <t>33712-2753</t>
  </si>
  <si>
    <t xml:space="preserve">JOHN G. DUPUIS ELEMENTARY SCHOOL               </t>
  </si>
  <si>
    <t>33012-2309</t>
  </si>
  <si>
    <t xml:space="preserve">FOSTER ELEMENTARY SCHOOL                     </t>
  </si>
  <si>
    <t>33610-3533</t>
  </si>
  <si>
    <t xml:space="preserve">GARRISON-JONES ELEMENTARY SCHOOL               </t>
  </si>
  <si>
    <t>34698-9255</t>
  </si>
  <si>
    <t xml:space="preserve">SLIGH MIDDLE SCHOOL                          </t>
  </si>
  <si>
    <t>33610-1253</t>
  </si>
  <si>
    <t xml:space="preserve">INDEPENDENCE ELEMENTARY                      </t>
  </si>
  <si>
    <t>34787-8891</t>
  </si>
  <si>
    <t xml:space="preserve">SMART POPE LIVINGSTON ELEMENTARY                  </t>
  </si>
  <si>
    <t>32209-7199</t>
  </si>
  <si>
    <t xml:space="preserve">PALMETTO ELEMENTARY                          </t>
  </si>
  <si>
    <t>32839-2609</t>
  </si>
  <si>
    <t xml:space="preserve">BOCA RATON COMMUNITY MIDDLE                  </t>
  </si>
  <si>
    <t>33486-2101</t>
  </si>
  <si>
    <t xml:space="preserve">GAUSE ACADEMY OF LEADERSHIP                  </t>
  </si>
  <si>
    <t>33830-3428</t>
  </si>
  <si>
    <t xml:space="preserve">WOODWARD AVENUE ELEMENTARY SCHOOL                 </t>
  </si>
  <si>
    <t>32720-6539</t>
  </si>
  <si>
    <t xml:space="preserve">MILLENNIA GARDENS ELEMENTARY                 </t>
  </si>
  <si>
    <t>32839-2172</t>
  </si>
  <si>
    <t xml:space="preserve">BOCA RATON MIDDLE ADULT ED CTR               </t>
  </si>
  <si>
    <t xml:space="preserve">NEW BERLIN ELEMENTARY SCHOOL                 </t>
  </si>
  <si>
    <t>32226-1837</t>
  </si>
  <si>
    <t xml:space="preserve">OAK HILL ELEMENTARY                          </t>
  </si>
  <si>
    <t>32835-1001</t>
  </si>
  <si>
    <t xml:space="preserve">CRYSTAL LAKE MIDDLE SCHOOL                   </t>
  </si>
  <si>
    <t>33801-6238</t>
  </si>
  <si>
    <t xml:space="preserve">LEON CO JUVENILE DETENTION CTR               </t>
  </si>
  <si>
    <t>32310-5927</t>
  </si>
  <si>
    <t>32301-3728</t>
  </si>
  <si>
    <t xml:space="preserve">WEST ORANGE HIGH SCHOOL                             </t>
  </si>
  <si>
    <t>34787-4407</t>
  </si>
  <si>
    <t xml:space="preserve">LEON COUNTY JAIL                             </t>
  </si>
  <si>
    <t xml:space="preserve">AMELIA EARHART ELEMENTARY SCHOOL               </t>
  </si>
  <si>
    <t>33013-1309</t>
  </si>
  <si>
    <t xml:space="preserve">JAMES W JOHNSON COLLEG PREP MIDDLE SCHOOL    </t>
  </si>
  <si>
    <t>32254-1765</t>
  </si>
  <si>
    <t xml:space="preserve">APOPKA HIGH SCHOOL                                  </t>
  </si>
  <si>
    <t>32712-3544</t>
  </si>
  <si>
    <t xml:space="preserve">OSCAR J. POPE ELEMENTARY SCHOOL              </t>
  </si>
  <si>
    <t>33801-9767</t>
  </si>
  <si>
    <t xml:space="preserve">STANTON COLLEGE PREPARATORY                  </t>
  </si>
  <si>
    <t>32209-5699</t>
  </si>
  <si>
    <t xml:space="preserve">OCOEE ELEMENTARY                             </t>
  </si>
  <si>
    <t>34761-2716</t>
  </si>
  <si>
    <t xml:space="preserve">CLIFFORD O TAYLOR/KIRKLANE ELE               </t>
  </si>
  <si>
    <t xml:space="preserve">GIBBS HIGH SCHOOL                            </t>
  </si>
  <si>
    <t>33711-2208</t>
  </si>
  <si>
    <t xml:space="preserve">DELAND MIDDLE SCHOOL                         </t>
  </si>
  <si>
    <t>32724-7835</t>
  </si>
  <si>
    <t xml:space="preserve">FREEDOM HIGH SCHOOL                          </t>
  </si>
  <si>
    <t>33647-3500</t>
  </si>
  <si>
    <t xml:space="preserve">PINAR ELEMENTARY                             </t>
  </si>
  <si>
    <t>32822-7742</t>
  </si>
  <si>
    <t xml:space="preserve">DWIGHT D. EISENHOWER ELEMENTARY                   </t>
  </si>
  <si>
    <t>33410-2468</t>
  </si>
  <si>
    <t xml:space="preserve">JOHN E. FORD K-8 SCHOOL                      </t>
  </si>
  <si>
    <t>32209-6414</t>
  </si>
  <si>
    <t xml:space="preserve">FRANKLIN MIDDLE MAGNET SCHOOL                </t>
  </si>
  <si>
    <t>33605-2305</t>
  </si>
  <si>
    <t xml:space="preserve">WEKIVA HIGH SCHOOL                                  </t>
  </si>
  <si>
    <t>32703-2608</t>
  </si>
  <si>
    <t xml:space="preserve">GAITHER HIGH SCHOOL                          </t>
  </si>
  <si>
    <t>33618-1337</t>
  </si>
  <si>
    <t xml:space="preserve">LIBERTY MIDDLE                               </t>
  </si>
  <si>
    <t>32829-8627</t>
  </si>
  <si>
    <t xml:space="preserve">UNIVERSITY HIGH SCHOOL                       </t>
  </si>
  <si>
    <t>32763-8836</t>
  </si>
  <si>
    <t xml:space="preserve">MILLENNIA ELEMENTARY                         </t>
  </si>
  <si>
    <t>32811-7605</t>
  </si>
  <si>
    <t xml:space="preserve">EARLINGTON HEIGHTS ELEMENTARY SCHOOL                </t>
  </si>
  <si>
    <t>33142-4015</t>
  </si>
  <si>
    <t xml:space="preserve">YOUNG MENS/WOMENS LEADERSHIP ACADEMY AT BUTLER  </t>
  </si>
  <si>
    <t>32209-7106</t>
  </si>
  <si>
    <t xml:space="preserve">MAGNOLIA SCHOOL                              </t>
  </si>
  <si>
    <t>32818-5836</t>
  </si>
  <si>
    <t xml:space="preserve">MAYNARD A TRAVISS TECHNICAL ACADEMY          </t>
  </si>
  <si>
    <t xml:space="preserve">GARY ADULT CENTER                            </t>
  </si>
  <si>
    <t>33610-5203</t>
  </si>
  <si>
    <t xml:space="preserve">WESTBROOKE ELEMENTARY                        </t>
  </si>
  <si>
    <t>34761-4881</t>
  </si>
  <si>
    <t xml:space="preserve">LAKE WHITNEY ELEMENTARY                      </t>
  </si>
  <si>
    <t>34787-5513</t>
  </si>
  <si>
    <t xml:space="preserve">SOUTH TECH ACADEMY                           </t>
  </si>
  <si>
    <t>33426-9018</t>
  </si>
  <si>
    <t xml:space="preserve">SOUTH TECHNICAL ADULT ED                     </t>
  </si>
  <si>
    <t xml:space="preserve">GEORGE WASHINGTON CARVER ELEMENTARY               </t>
  </si>
  <si>
    <t>32209-2825</t>
  </si>
  <si>
    <t xml:space="preserve">ORANGE TECHNICAL COLLEGE ORLANDO CAMPUS      </t>
  </si>
  <si>
    <t>32801-1140</t>
  </si>
  <si>
    <t xml:space="preserve">CONGRESS COMMUNITY MIDDLE SCHOOL               </t>
  </si>
  <si>
    <t>33426-4640</t>
  </si>
  <si>
    <t xml:space="preserve">MOSS PARK ELEMENTARY                         </t>
  </si>
  <si>
    <t>32832-6032</t>
  </si>
  <si>
    <t xml:space="preserve">PINE FOREST ELEMENTARY SCHOOL                </t>
  </si>
  <si>
    <t>32207-6628</t>
  </si>
  <si>
    <t xml:space="preserve">DR. PHILLIPS ELEMENTARY                      </t>
  </si>
  <si>
    <t>32819-4678</t>
  </si>
  <si>
    <t xml:space="preserve">MAYNARD A TRAVISS TECHNICAL COLLEGE          </t>
  </si>
  <si>
    <t xml:space="preserve">EDISON PARK K-8 CENTER                       </t>
  </si>
  <si>
    <t>33150-3917</t>
  </si>
  <si>
    <t xml:space="preserve">WATERLEAF ELEMENTARY                         </t>
  </si>
  <si>
    <t>32225-5300</t>
  </si>
  <si>
    <t xml:space="preserve">GIBSONTON ELEMENTARY SCHOOL                  </t>
  </si>
  <si>
    <t>33534-4320</t>
  </si>
  <si>
    <t xml:space="preserve">DEERWOOD ELEMENTARY                          </t>
  </si>
  <si>
    <t>32825-7721</t>
  </si>
  <si>
    <t xml:space="preserve">BOK ACADEMY                                  </t>
  </si>
  <si>
    <t>33859-2549</t>
  </si>
  <si>
    <t>DR.MARTIN LUTHER KING,  JUNIOR . MONTESSORI ACADEMY</t>
  </si>
  <si>
    <t>33311-7643</t>
  </si>
  <si>
    <t xml:space="preserve">BARTRAM SPRINGS ELEMENTARY                   </t>
  </si>
  <si>
    <t>32258-6101</t>
  </si>
  <si>
    <t xml:space="preserve">FRANGUS ELEMENTARY                           </t>
  </si>
  <si>
    <t>32835-6834</t>
  </si>
  <si>
    <t xml:space="preserve">SANTALUCES COMMUNITY HIGH SCHOOL                    </t>
  </si>
  <si>
    <t>33462-3514</t>
  </si>
  <si>
    <t xml:space="preserve">LAUREL ELEMENTARY SCHOOL                     </t>
  </si>
  <si>
    <t>34759-4885</t>
  </si>
  <si>
    <t xml:space="preserve">CASTLE CREEK ELEMENTARY                      </t>
  </si>
  <si>
    <t>32828-6667</t>
  </si>
  <si>
    <t xml:space="preserve">SANTALUCES HIGH SCHOOL ADULT ED. CTR                </t>
  </si>
  <si>
    <t xml:space="preserve">VILLAGE ELEMENTARY SCHOOL                    </t>
  </si>
  <si>
    <t>33313-3843</t>
  </si>
  <si>
    <t xml:space="preserve">R. V. DANIELS ELEMENTARY SCHOOL                </t>
  </si>
  <si>
    <t>32209-4796</t>
  </si>
  <si>
    <t xml:space="preserve">SHINGLE CREEK ELEMENTARY                     </t>
  </si>
  <si>
    <t>32839-3104</t>
  </si>
  <si>
    <t xml:space="preserve">EDWARD W BOK ACADEMY NORTH                   </t>
  </si>
  <si>
    <t>33853-3722</t>
  </si>
  <si>
    <t xml:space="preserve">ANNABEL C. PERRY PK-8                        </t>
  </si>
  <si>
    <t>33023-6008</t>
  </si>
  <si>
    <t xml:space="preserve">RUFUS E. PAYNE ELEMENTARY SCHOOL             </t>
  </si>
  <si>
    <t>32209-1424</t>
  </si>
  <si>
    <t xml:space="preserve">TIMBER CREEK HIGH SCHOOL                            </t>
  </si>
  <si>
    <t>32828-7764</t>
  </si>
  <si>
    <t xml:space="preserve">LOUISE S. MCINNIS ELEMENTARY SCHOOL               </t>
  </si>
  <si>
    <t>32130-4224</t>
  </si>
  <si>
    <t xml:space="preserve">OLYMPIA HIGH SCHOOL                                 </t>
  </si>
  <si>
    <t>32835-3115</t>
  </si>
  <si>
    <t xml:space="preserve">FAIRWAY ELEMENTARY SCHOOL                    </t>
  </si>
  <si>
    <t>33023-6415</t>
  </si>
  <si>
    <t xml:space="preserve">EMERSON ELEMENTARY SCHOOL                    </t>
  </si>
  <si>
    <t>33155-3420</t>
  </si>
  <si>
    <t xml:space="preserve">MT. HERMAN ESE CENTER                        </t>
  </si>
  <si>
    <t>32209-6405</t>
  </si>
  <si>
    <t xml:space="preserve">WILLIAM M. RAINES HIGH SCHOOL                </t>
  </si>
  <si>
    <t>32209-1999</t>
  </si>
  <si>
    <t xml:space="preserve">CYPRESS CREEK HIGH SCHOOL                           </t>
  </si>
  <si>
    <t>32824-6004</t>
  </si>
  <si>
    <t xml:space="preserve">JERRY THOMAS ELEMENTARY SCHOOL               </t>
  </si>
  <si>
    <t>33458-5543</t>
  </si>
  <si>
    <t xml:space="preserve">HOLLYWOOD HILLS HIGH SCHOOL                  </t>
  </si>
  <si>
    <t>33021-1602</t>
  </si>
  <si>
    <t xml:space="preserve">CARTER G. WOODSON ELEMENTARY SCHOOL               </t>
  </si>
  <si>
    <t>32209-2402</t>
  </si>
  <si>
    <t xml:space="preserve">VERDE ELEMENTARY SCHOOL                      </t>
  </si>
  <si>
    <t xml:space="preserve">RIDGE TECHNICAL ACADEMY                      </t>
  </si>
  <si>
    <t>33881-9518</t>
  </si>
  <si>
    <t xml:space="preserve">FREEDOM HIGH SCHOOL                                 </t>
  </si>
  <si>
    <t>32837-7818</t>
  </si>
  <si>
    <t xml:space="preserve">LAKE ALFRED POLYTECH ACADEMY                 </t>
  </si>
  <si>
    <t>33850-2037</t>
  </si>
  <si>
    <t xml:space="preserve">ROBERT C. MARKHAM ELEMENTARY                 </t>
  </si>
  <si>
    <t>33069-1713</t>
  </si>
  <si>
    <t xml:space="preserve">PIEDMONT LAKES MIDDLE                        </t>
  </si>
  <si>
    <t>32703-8975</t>
  </si>
  <si>
    <t xml:space="preserve">WELLINGTON ELEMENTARY SCHOOL                 </t>
  </si>
  <si>
    <t>33414-3902</t>
  </si>
  <si>
    <t xml:space="preserve">MCKEEL ACADEMY OF TECHNOLOGY                 </t>
  </si>
  <si>
    <t>33815-1243</t>
  </si>
  <si>
    <t xml:space="preserve">COCONUT CREEK HIGH SCHOOL                    </t>
  </si>
  <si>
    <t>33066-1347</t>
  </si>
  <si>
    <t xml:space="preserve">LILLIE C. EVANS K-8 CENTER                   </t>
  </si>
  <si>
    <t>33147-6136</t>
  </si>
  <si>
    <t xml:space="preserve">GORRIE ELEMENTARY SCHOOL                     </t>
  </si>
  <si>
    <t>33606-2734</t>
  </si>
  <si>
    <t xml:space="preserve">GOTHA MIDDLE                                 </t>
  </si>
  <si>
    <t>34786-8133</t>
  </si>
  <si>
    <t xml:space="preserve">SPANISH RIVER COMM. HIGH SCHOOL.               </t>
  </si>
  <si>
    <t>33496-2215</t>
  </si>
  <si>
    <t xml:space="preserve">SCOTT LAKE ELEMENTARY SCHOOL                 </t>
  </si>
  <si>
    <t>33813-3734</t>
  </si>
  <si>
    <t xml:space="preserve">ODYSSEY MIDDLE                               </t>
  </si>
  <si>
    <t>32829-7627</t>
  </si>
  <si>
    <t xml:space="preserve">MCKEEL ELEMENTARY ACADEMY                    </t>
  </si>
  <si>
    <t>33801-4803</t>
  </si>
  <si>
    <t xml:space="preserve">CHRISTINA M. EVE ELEMENTARY SCHOOL                </t>
  </si>
  <si>
    <t>33196-6192</t>
  </si>
  <si>
    <t xml:space="preserve">S. A. HULL ELEMENTARY SCHOOL                 </t>
  </si>
  <si>
    <t>32219-3415</t>
  </si>
  <si>
    <t>32803-5226</t>
  </si>
  <si>
    <t xml:space="preserve">CRESTWOOD COMMUNITY MIDDLE                   </t>
  </si>
  <si>
    <t>33411-1698</t>
  </si>
  <si>
    <t xml:space="preserve">GULFPORT MONTESSORI ELEMENTARY SCHOOL                </t>
  </si>
  <si>
    <t>33707-4928</t>
  </si>
  <si>
    <t xml:space="preserve">RIDGE TECHNICAL COLLEGE                      </t>
  </si>
  <si>
    <t xml:space="preserve">SOUTH MCKEEL ACADEMY                         </t>
  </si>
  <si>
    <t>33803-3631</t>
  </si>
  <si>
    <t xml:space="preserve">LAUDERDALE LAKES MIDDLE SCHOOL               </t>
  </si>
  <si>
    <t>33309-4301</t>
  </si>
  <si>
    <t xml:space="preserve">PALM AVENUE EXCEP. STUDENT CTR               </t>
  </si>
  <si>
    <t>32254-2349</t>
  </si>
  <si>
    <t xml:space="preserve">WELLINGTON LANDINGS MIDDLE                   </t>
  </si>
  <si>
    <t>33414-9015</t>
  </si>
  <si>
    <t xml:space="preserve">EAGLE LAKE ELEMENTARY SCHOOL                 </t>
  </si>
  <si>
    <t>33839-3527</t>
  </si>
  <si>
    <t xml:space="preserve">WOLF LAKE MIDDLE                             </t>
  </si>
  <si>
    <t>32712-5623</t>
  </si>
  <si>
    <t>34759-4366</t>
  </si>
  <si>
    <t xml:space="preserve">DELTONA MIDDLE SCHOOL                        </t>
  </si>
  <si>
    <t>32725-8053</t>
  </si>
  <si>
    <t xml:space="preserve">SOUTH CREEK MIDDLE                           </t>
  </si>
  <si>
    <t>32824-8823</t>
  </si>
  <si>
    <t xml:space="preserve">DEERFIELD BEACH HIGH SCHOOL                  </t>
  </si>
  <si>
    <t>33441-6222</t>
  </si>
  <si>
    <t xml:space="preserve">SEMINOLE TRAILS ELEMENTARY SCHOOL                 </t>
  </si>
  <si>
    <t>33417-8220</t>
  </si>
  <si>
    <t xml:space="preserve">GARDEN GROVE ELEMENTARY SCHOOL               </t>
  </si>
  <si>
    <t>33884-2431</t>
  </si>
  <si>
    <t xml:space="preserve">EVERGLADES K-8 CENTER                        </t>
  </si>
  <si>
    <t>33155-1101</t>
  </si>
  <si>
    <t xml:space="preserve">GRADY ELEMENTARY SCHOOL                      </t>
  </si>
  <si>
    <t>33629-4439</t>
  </si>
  <si>
    <t xml:space="preserve">LAKE WALES SENIOR HIGH SCHOOL                </t>
  </si>
  <si>
    <t>33853-3334</t>
  </si>
  <si>
    <t xml:space="preserve">SAND LAKE ELEMENTARY                         </t>
  </si>
  <si>
    <t>32836-6031</t>
  </si>
  <si>
    <t xml:space="preserve">JUPITER MIDDLE SCHOOL                        </t>
  </si>
  <si>
    <t>33458-7802</t>
  </si>
  <si>
    <t>33839-7607</t>
  </si>
  <si>
    <t xml:space="preserve">BOYD H. ANDERSON HIGH SCHOOL                 </t>
  </si>
  <si>
    <t>33309-4317</t>
  </si>
  <si>
    <t xml:space="preserve">WYNDHAM LAKES ELEMENTARY                     </t>
  </si>
  <si>
    <t>32824-4218</t>
  </si>
  <si>
    <t xml:space="preserve">DEL PRADO ELEMENTARY SCHOOL                  </t>
  </si>
  <si>
    <t>33433-3311</t>
  </si>
  <si>
    <t xml:space="preserve">MIRAMAR HIGH SCHOOL                          </t>
  </si>
  <si>
    <t>33025-3205</t>
  </si>
  <si>
    <t xml:space="preserve">WOLF LAKE ELEMENTARY                         </t>
  </si>
  <si>
    <t xml:space="preserve">LOGGERS' RUN COMMUNITY MIDDLE SCHOOL         </t>
  </si>
  <si>
    <t>33428-2681</t>
  </si>
  <si>
    <t xml:space="preserve">JAMES E. STEPHENS ELEMENTARY SCHOOL               </t>
  </si>
  <si>
    <t>33830-3023</t>
  </si>
  <si>
    <t>WHISPERING PINES EXCEPTIONAL EDUCATION CENTER</t>
  </si>
  <si>
    <t xml:space="preserve">VISTA LAKES ELEMENTARY                       </t>
  </si>
  <si>
    <t>32829-8019</t>
  </si>
  <si>
    <t xml:space="preserve">HOLLYWOOD PARK ELEMENTARY SCHOOL             </t>
  </si>
  <si>
    <t>33024-5651</t>
  </si>
  <si>
    <t xml:space="preserve">DAVID FAIRCHILD ELEMENTARY SCHOOL            </t>
  </si>
  <si>
    <t>33155-6001</t>
  </si>
  <si>
    <t xml:space="preserve">PRETRIAL DETENTION FACILITY                  </t>
  </si>
  <si>
    <t xml:space="preserve">GRAHAM ELEMENTARY SCHOOL                     </t>
  </si>
  <si>
    <t>33602-1310</t>
  </si>
  <si>
    <t xml:space="preserve">H. L. JOHNSON ELEMENTARY SCHOOL              </t>
  </si>
  <si>
    <t>33411-8212</t>
  </si>
  <si>
    <t xml:space="preserve">LAKE GIBSON MIDDLE SCHOOL                    </t>
  </si>
  <si>
    <t>33809-4103</t>
  </si>
  <si>
    <t xml:space="preserve">BRIDGEWATER MIDDLE                           </t>
  </si>
  <si>
    <t>34787-9202</t>
  </si>
  <si>
    <t xml:space="preserve">LAKE GIBSON SENIOR HIGH SCHOOL               </t>
  </si>
  <si>
    <t>33809-2280</t>
  </si>
  <si>
    <t xml:space="preserve">AVALON MIDDLE                                </t>
  </si>
  <si>
    <t>32828-4883</t>
  </si>
  <si>
    <t xml:space="preserve">STONE LAKES ELEMENTARY                       </t>
  </si>
  <si>
    <t>32828-7528</t>
  </si>
  <si>
    <t xml:space="preserve">PAHOKEE MIDDLE-SENIOR HIGH SCHOOL                   </t>
  </si>
  <si>
    <t>33476-1324</t>
  </si>
  <si>
    <t xml:space="preserve">LAKELAND HIGH SCHOOLLANDS MIDDLE SCHOOL               </t>
  </si>
  <si>
    <t>33813-2151</t>
  </si>
  <si>
    <t xml:space="preserve">BELLAMY ELEMENTARY SCHOOL                    </t>
  </si>
  <si>
    <t>33615-1339</t>
  </si>
  <si>
    <t xml:space="preserve">SUNSET PARK ELEMENTARY                       </t>
  </si>
  <si>
    <t>34786-6666</t>
  </si>
  <si>
    <t>33060-8319</t>
  </si>
  <si>
    <t xml:space="preserve">GRECO MIDDLE MAGNET SCHOOL                   </t>
  </si>
  <si>
    <t>33617-1714</t>
  </si>
  <si>
    <t xml:space="preserve">WHISPERING PINES ELEMENTARY SCHOOL           </t>
  </si>
  <si>
    <t>33496-1855</t>
  </si>
  <si>
    <t xml:space="preserve">HIGH SCHOOLLAND LAKES ELEMENTARY SCHOOL               </t>
  </si>
  <si>
    <t>34684-2834</t>
  </si>
  <si>
    <t xml:space="preserve">DUNDEE ELEMENTARY ACADEMY                    </t>
  </si>
  <si>
    <t>33838-4238</t>
  </si>
  <si>
    <t xml:space="preserve">APOLLO MIDDLE SCHOOL                         </t>
  </si>
  <si>
    <t>33024-5660</t>
  </si>
  <si>
    <t xml:space="preserve">KEENES CROSSING ELEMENTARY                   </t>
  </si>
  <si>
    <t>34786-3220</t>
  </si>
  <si>
    <t xml:space="preserve">HAINES CITY SENIOR HIGH SCHOOL               </t>
  </si>
  <si>
    <t>33844-6003</t>
  </si>
  <si>
    <t>33144-3347</t>
  </si>
  <si>
    <t xml:space="preserve">EAST RIVER HIGH SCHOOL                              </t>
  </si>
  <si>
    <t>32833-2779</t>
  </si>
  <si>
    <t xml:space="preserve">ROYAL PALM SCHOOL                            </t>
  </si>
  <si>
    <t>33462-3518</t>
  </si>
  <si>
    <t xml:space="preserve">CALVIN A. HUNSINGER SCHOOL                   </t>
  </si>
  <si>
    <t>33755-1907</t>
  </si>
  <si>
    <t xml:space="preserve">FROSTPROOF MIDDLE/SENIOR HIGH SCHOOL                </t>
  </si>
  <si>
    <t>33843-3507</t>
  </si>
  <si>
    <t xml:space="preserve">SHERIDAN HILLS ELEMENTARY SCHOOL               </t>
  </si>
  <si>
    <t>33021-3411</t>
  </si>
  <si>
    <t xml:space="preserve">DANTE B. FASCELL ELEMENTARY SCHOOL                </t>
  </si>
  <si>
    <t>33193-2629</t>
  </si>
  <si>
    <t xml:space="preserve">HOSPITAL AND HOMEBOUND                       </t>
  </si>
  <si>
    <t xml:space="preserve">ACCELERATION EAST                            </t>
  </si>
  <si>
    <t>32822-2704</t>
  </si>
  <si>
    <t xml:space="preserve">CORAL SUNSET ELEMENTARY SCHOOL               </t>
  </si>
  <si>
    <t>33428-4193</t>
  </si>
  <si>
    <t xml:space="preserve">HIGH SCHOOL POINT ELEMENTARY SCHOOL                 </t>
  </si>
  <si>
    <t>33760-2135</t>
  </si>
  <si>
    <t xml:space="preserve">CLARENCE BOSWELL ELEMENTARY SCHOOL                </t>
  </si>
  <si>
    <t>33823-4965</t>
  </si>
  <si>
    <t xml:space="preserve">DELTONA LAKES ELEMENTARY SCHOOL                </t>
  </si>
  <si>
    <t>32725-3976</t>
  </si>
  <si>
    <t xml:space="preserve">YOUTH DEVELOPMENT CENTER                     </t>
  </si>
  <si>
    <t>32216-5704</t>
  </si>
  <si>
    <t xml:space="preserve">SUNRIDGE ELEMENTARY                          </t>
  </si>
  <si>
    <t>34787-5133</t>
  </si>
  <si>
    <t xml:space="preserve">CHRISTA MCAULIFFE MIDDLE SCHOOL                </t>
  </si>
  <si>
    <t>33472-2304</t>
  </si>
  <si>
    <t xml:space="preserve">DOUGLAS L. JAMERSON  JUNIOR . ELEMENTARY           </t>
  </si>
  <si>
    <t>33711-2210</t>
  </si>
  <si>
    <t xml:space="preserve">JAMES W. SIKES ELEMENTARY SCHOOL               </t>
  </si>
  <si>
    <t>33811-2171</t>
  </si>
  <si>
    <t xml:space="preserve">ORIOLE ELEMENTARY SCHOOL                     </t>
  </si>
  <si>
    <t>33309-4318</t>
  </si>
  <si>
    <t xml:space="preserve">HERITAGE ELEMENTARY SCHOOL                   </t>
  </si>
  <si>
    <t>33647-4037</t>
  </si>
  <si>
    <t xml:space="preserve">SUN BLAZE ELEMENTARY                         </t>
  </si>
  <si>
    <t>32832-4918</t>
  </si>
  <si>
    <t xml:space="preserve">K. E. CUNNINGHAM/CANAL POINT ELEMENTARY      </t>
  </si>
  <si>
    <t>33438-9572</t>
  </si>
  <si>
    <t xml:space="preserve">LAKE MARION CREEK MIDDLE SCHOOL              </t>
  </si>
  <si>
    <t xml:space="preserve">MIRROR LAKE ELEMENTARY SCHOOL                </t>
  </si>
  <si>
    <t>33313-6062</t>
  </si>
  <si>
    <t xml:space="preserve">FLAGAMI ELEMENTARY SCHOOL                    </t>
  </si>
  <si>
    <t>33144-4430</t>
  </si>
  <si>
    <t xml:space="preserve">ACCELERATION WEST                            </t>
  </si>
  <si>
    <t>32818-8619</t>
  </si>
  <si>
    <t xml:space="preserve">R. CLEM CHURCHWELL ELEMENTARY                </t>
  </si>
  <si>
    <t>33810-4869</t>
  </si>
  <si>
    <t xml:space="preserve">ROYAL PALM ELEMENTARY SCHOOL                 </t>
  </si>
  <si>
    <t>33313-4059</t>
  </si>
  <si>
    <t xml:space="preserve">AMIKIDS JACKSONVILLE                         </t>
  </si>
  <si>
    <t xml:space="preserve">AUDUBON PARK SCHOOL                          </t>
  </si>
  <si>
    <t>32803-2215</t>
  </si>
  <si>
    <t xml:space="preserve">PALM BEACH LAKES HIGH SCHOOL                 </t>
  </si>
  <si>
    <t>33407-6870</t>
  </si>
  <si>
    <t xml:space="preserve">DR. NE ROBERTS ELEMENTARY SCHOOL             </t>
  </si>
  <si>
    <t>33810-5337</t>
  </si>
  <si>
    <t xml:space="preserve">TIMBER SPRINGS MIDDLE                        </t>
  </si>
  <si>
    <t xml:space="preserve">PALM BEACH LAKES HIGH SCHOOL ADULT ED               </t>
  </si>
  <si>
    <t xml:space="preserve">WEDGEFIELD SCHOOL                            </t>
  </si>
  <si>
    <t>32833-4263</t>
  </si>
  <si>
    <t xml:space="preserve">INDIAN PINES ELEMENTARY SCHOOL               </t>
  </si>
  <si>
    <t>33463-6723</t>
  </si>
  <si>
    <t xml:space="preserve">ROSABELLE W. BLAKE ACADEMY                   </t>
  </si>
  <si>
    <t>33815-4532</t>
  </si>
  <si>
    <t>33064-3658</t>
  </si>
  <si>
    <t xml:space="preserve">HILL MIDDLE SCHOOL                           </t>
  </si>
  <si>
    <t>33624-2046</t>
  </si>
  <si>
    <t xml:space="preserve">INNOVATION MIDDLE                            </t>
  </si>
  <si>
    <t>32832-5119</t>
  </si>
  <si>
    <t xml:space="preserve">LIBERTY PARK ELEMENTARY SCHOOL               </t>
  </si>
  <si>
    <t>33413-2127</t>
  </si>
  <si>
    <t xml:space="preserve">PINES MIDDLE SCHOOL                          </t>
  </si>
  <si>
    <t>33024-6416</t>
  </si>
  <si>
    <t xml:space="preserve">HENRY M. FLAGLER ELEMENTARY SCHOOL                </t>
  </si>
  <si>
    <t>33126-5024</t>
  </si>
  <si>
    <t xml:space="preserve">HILLSBOROUGH HIGH SCHOOL                     </t>
  </si>
  <si>
    <t>33603-2214</t>
  </si>
  <si>
    <t xml:space="preserve">WENDELL WATSON ELEMENTARY SCHOOL             </t>
  </si>
  <si>
    <t>33809-6638</t>
  </si>
  <si>
    <t xml:space="preserve">SEMINOLE MIDDLE SCHOOL                       </t>
  </si>
  <si>
    <t>33317-4640</t>
  </si>
  <si>
    <t xml:space="preserve">BANYAN CREEK ELEMENTARY SCHOOL               </t>
  </si>
  <si>
    <t>33445-1236</t>
  </si>
  <si>
    <t xml:space="preserve">VALLEYVIEW ELEMENTARY SCHOOL                 </t>
  </si>
  <si>
    <t>33813-3828</t>
  </si>
  <si>
    <t xml:space="preserve">PIPER HIGH SCHOOL                            </t>
  </si>
  <si>
    <t>33351-5602</t>
  </si>
  <si>
    <t xml:space="preserve">LOXAHATCHEE GROVES ELEMENTARY                </t>
  </si>
  <si>
    <t>33470-4203</t>
  </si>
  <si>
    <t xml:space="preserve">SOCRUM ELEMENTARY SCHOOL                     </t>
  </si>
  <si>
    <t>33810-8038</t>
  </si>
  <si>
    <t xml:space="preserve">WINDERMERE HIGH SCHOOL                              </t>
  </si>
  <si>
    <t>34786-6097</t>
  </si>
  <si>
    <t xml:space="preserve">SPESSARD L HOLLAND ELEMENTARY SCHOOL                </t>
  </si>
  <si>
    <t>33830-8405</t>
  </si>
  <si>
    <t xml:space="preserve">SUNRIDGE MIDDLE                              </t>
  </si>
  <si>
    <t>34787-5120</t>
  </si>
  <si>
    <t>33496-2624</t>
  </si>
  <si>
    <t xml:space="preserve">FLAMINGO ELEMENTARY SCHOOL                   </t>
  </si>
  <si>
    <t>33013-3354</t>
  </si>
  <si>
    <t xml:space="preserve">EAGLE CREEK ELEMENTARY                       </t>
  </si>
  <si>
    <t>32832-6343</t>
  </si>
  <si>
    <t xml:space="preserve">WOODLANDS MIDDLE SCHOOL                      </t>
  </si>
  <si>
    <t>33467-6142</t>
  </si>
  <si>
    <t xml:space="preserve">BEN HILL GRIFFIN  JUNIOR  ELEMENTARY SCHOOL        </t>
  </si>
  <si>
    <t>33843-9278</t>
  </si>
  <si>
    <t xml:space="preserve">COOPER CITY HIGH SCHOOL                      </t>
  </si>
  <si>
    <t>33328-5833</t>
  </si>
  <si>
    <t xml:space="preserve">LAKE NONA MIDDLE                             </t>
  </si>
  <si>
    <t>32832-6925</t>
  </si>
  <si>
    <t xml:space="preserve">LIGHTHOUSE ELEMENTARY SCHOOL                 </t>
  </si>
  <si>
    <t>33458-7808</t>
  </si>
  <si>
    <t xml:space="preserve">GEORGE W. JENKINS SENIOR HIGH SCHOOL                </t>
  </si>
  <si>
    <t>33813-3877</t>
  </si>
  <si>
    <t>32725-8140</t>
  </si>
  <si>
    <t xml:space="preserve">HUNTER'S GREEN ELEMENTARY SCHOOL               </t>
  </si>
  <si>
    <t>33647-2541</t>
  </si>
  <si>
    <t xml:space="preserve">WETHERBEE ELEMENTARY                         </t>
  </si>
  <si>
    <t>32824-7309</t>
  </si>
  <si>
    <t xml:space="preserve">CYPRESS TRAILS ELEMENTARY SCHOOL             </t>
  </si>
  <si>
    <t>33411-1502</t>
  </si>
  <si>
    <t xml:space="preserve">LOUGHMAN OAKS ELEMENTARY SCHOOL                </t>
  </si>
  <si>
    <t>33837-9532</t>
  </si>
  <si>
    <t xml:space="preserve">PARK RIDGE ELEMENTARY SCHOOL                 </t>
  </si>
  <si>
    <t>33064-4869</t>
  </si>
  <si>
    <t xml:space="preserve">IPPOLITO ELEMENTARY SCHOOL                   </t>
  </si>
  <si>
    <t>33578-8607</t>
  </si>
  <si>
    <t xml:space="preserve">LAKE NONA HIGH SCHOOL                               </t>
  </si>
  <si>
    <t>32832-6922</t>
  </si>
  <si>
    <t xml:space="preserve">MORIKAMI PARK ELEMENTARY SCHOOL              </t>
  </si>
  <si>
    <t>33484-6999</t>
  </si>
  <si>
    <t xml:space="preserve">BERKLEY ELEMENTARY SCHOOL                    </t>
  </si>
  <si>
    <t>33823-8491</t>
  </si>
  <si>
    <t xml:space="preserve">SANDPIPER SHORES ELEMENTARY SCHOOL                </t>
  </si>
  <si>
    <t>33498-6818</t>
  </si>
  <si>
    <t xml:space="preserve">LAKEVIEW FUNDAMENTAL ELEMENTARY                   </t>
  </si>
  <si>
    <t>33712-3423</t>
  </si>
  <si>
    <t xml:space="preserve">DISCOVERY ACADEMY OF LAKE ALFRED             </t>
  </si>
  <si>
    <t>33850-2031</t>
  </si>
  <si>
    <t xml:space="preserve">JAMES S. HUNT ELEMENTARY SCHOOL              </t>
  </si>
  <si>
    <t>33065-3002</t>
  </si>
  <si>
    <t xml:space="preserve">FORSYTH WOODS ELEMENTARY                     </t>
  </si>
  <si>
    <t>32807-5116</t>
  </si>
  <si>
    <t xml:space="preserve">WATSON B. DUNCAN MIDDLE SCHOOL               </t>
  </si>
  <si>
    <t>33418-3514</t>
  </si>
  <si>
    <t xml:space="preserve">SLEEPY HILL MIDDLE SCHOOL                    </t>
  </si>
  <si>
    <t xml:space="preserve">TEEN PARENT SERVICE CENTER                   </t>
  </si>
  <si>
    <t>32204-2409</t>
  </si>
  <si>
    <t xml:space="preserve">BEAR LAKES MIDDLE SCHOOL                     </t>
  </si>
  <si>
    <t>33409-7606</t>
  </si>
  <si>
    <t xml:space="preserve">DUNDEE RIDGE MIDDLE ACADEMY                  </t>
  </si>
  <si>
    <t>33838-4703</t>
  </si>
  <si>
    <t xml:space="preserve">TIMBER LAKES ELEMENTARY                      </t>
  </si>
  <si>
    <t>32828-6875</t>
  </si>
  <si>
    <t xml:space="preserve">OMNI MIDDLE SCHOOL                           </t>
  </si>
  <si>
    <t>33496-2201</t>
  </si>
  <si>
    <t xml:space="preserve">LAKE REGION HIGH SCHOOL                      </t>
  </si>
  <si>
    <t>33839-3086</t>
  </si>
  <si>
    <t>33351-5342</t>
  </si>
  <si>
    <t xml:space="preserve">FLORIDA CITY ELEMENTARY SCHOOL               </t>
  </si>
  <si>
    <t>33034-3216</t>
  </si>
  <si>
    <t xml:space="preserve">PARK VISTA COMMUNITY HIGH SCHOOL             </t>
  </si>
  <si>
    <t>33467-7909</t>
  </si>
  <si>
    <t xml:space="preserve">BILL DUNCAN OPPORTUNITY CENTER               </t>
  </si>
  <si>
    <t>33803-9764</t>
  </si>
  <si>
    <t xml:space="preserve">VILLAGES CHARTER SCHOOL                      </t>
  </si>
  <si>
    <t>32162-7195</t>
  </si>
  <si>
    <t xml:space="preserve">ACADEMIR PREPARATORY ACADEMY                 </t>
  </si>
  <si>
    <t>33183-5105</t>
  </si>
  <si>
    <t xml:space="preserve">PARK VISTA HIGH SCHOOL ADULT EDUCATION              </t>
  </si>
  <si>
    <t xml:space="preserve">BRIDGEPREP ACADEMY SOUTH                     </t>
  </si>
  <si>
    <t>33165-7044</t>
  </si>
  <si>
    <t xml:space="preserve">EASTER SEALS                                 </t>
  </si>
  <si>
    <t>34243-2001</t>
  </si>
  <si>
    <t xml:space="preserve">ISAAC:INTEGRATED SCIENCE/ASIAN CULTURE ACADEMY  </t>
  </si>
  <si>
    <t>33166-5261</t>
  </si>
  <si>
    <t>34205-3502</t>
  </si>
  <si>
    <t>SOMERSET ACADEMY ELEMENTARY SCHOOL (S MIAMI CAMPUS)</t>
  </si>
  <si>
    <t>33143-3693</t>
  </si>
  <si>
    <t xml:space="preserve">JUST FOR GIRLS MIDDLE SCHOOL                 </t>
  </si>
  <si>
    <t xml:space="preserve">MELBOURNE SENIOR HIGH SCHOOL                 </t>
  </si>
  <si>
    <t>32901-3151</t>
  </si>
  <si>
    <t xml:space="preserve">CORAL COVE ELEMENTARY SCHOOL                 </t>
  </si>
  <si>
    <t>33027-3666</t>
  </si>
  <si>
    <t xml:space="preserve">ACCESS TO EDUCATION                          </t>
  </si>
  <si>
    <t>34203-7641</t>
  </si>
  <si>
    <t xml:space="preserve">TIMBER TRACE ELEMENTARY SCHOOL               </t>
  </si>
  <si>
    <t xml:space="preserve">SOMERSET ARTS ACADEMY                        </t>
  </si>
  <si>
    <t>33030-3236</t>
  </si>
  <si>
    <t xml:space="preserve">BRIDGEPREP ACADEMY OF GREATER MIAMI          </t>
  </si>
  <si>
    <t>33132-1010</t>
  </si>
  <si>
    <t xml:space="preserve">JUST FOR GIRLS ELEMENTARY SCHOOL             </t>
  </si>
  <si>
    <t xml:space="preserve">PALM BAY MAGNET SENIOR HIGH SCHOOL           </t>
  </si>
  <si>
    <t>32901-8629</t>
  </si>
  <si>
    <t xml:space="preserve">GLADES MIDDLE SCHOOL                         </t>
  </si>
  <si>
    <t>33027-4941</t>
  </si>
  <si>
    <t xml:space="preserve">GLORIA FLOYD ELEMENTARY SCHOOL               </t>
  </si>
  <si>
    <t>33176-4500</t>
  </si>
  <si>
    <t xml:space="preserve">REYNOLDS LANE ELEMENTARY SCHOOL                </t>
  </si>
  <si>
    <t>32254-2998</t>
  </si>
  <si>
    <t xml:space="preserve">LAKEWOOD ELEMENTARY SCHOOL                   </t>
  </si>
  <si>
    <t>33705-3909</t>
  </si>
  <si>
    <t xml:space="preserve">OSTEEN ELEMENTARY SCHOOL                     </t>
  </si>
  <si>
    <t>32764-9621</t>
  </si>
  <si>
    <t xml:space="preserve">WALTON LEARNING CENTER                       </t>
  </si>
  <si>
    <t>32435-4737</t>
  </si>
  <si>
    <t xml:space="preserve">BREVARD ADULT EDUCATION  AT PALM BAY         </t>
  </si>
  <si>
    <t xml:space="preserve">MEADOWLANE INTERMEDIATE ELEMENTARY SCHOOL    </t>
  </si>
  <si>
    <t>32904-6684</t>
  </si>
  <si>
    <t xml:space="preserve">PINECREST GLADES ACADEMY                     </t>
  </si>
  <si>
    <t>33194-2623</t>
  </si>
  <si>
    <t xml:space="preserve">KINGS TRAIL ELEMENTARY SCHOOL                </t>
  </si>
  <si>
    <t>32217-3799</t>
  </si>
  <si>
    <t xml:space="preserve">LIMESTONE CREEK ELEMENTARY SCHOOL                 </t>
  </si>
  <si>
    <t>33458-3824</t>
  </si>
  <si>
    <t xml:space="preserve">LAKEWOOD HIGH SCHOOL                         </t>
  </si>
  <si>
    <t>33705-5011</t>
  </si>
  <si>
    <t xml:space="preserve">LAKEWOOD COMMUNITY                           </t>
  </si>
  <si>
    <t xml:space="preserve">PACE PROGRAM                                 </t>
  </si>
  <si>
    <t>32504-8924</t>
  </si>
  <si>
    <t xml:space="preserve">MEADOWLANE PRIMARY ELEMENTARY SCHOOL         </t>
  </si>
  <si>
    <t>32904-6630</t>
  </si>
  <si>
    <t xml:space="preserve">BEACHSIDE MONTESSORI VILLAGE                 </t>
  </si>
  <si>
    <t>33020-3919</t>
  </si>
  <si>
    <t xml:space="preserve">BENJAMIN FRANKLIN K-8 CENTER                 </t>
  </si>
  <si>
    <t>33168-6614</t>
  </si>
  <si>
    <t xml:space="preserve">JACKSON ELEMENTARY SCHOOL                    </t>
  </si>
  <si>
    <t>33563-3516</t>
  </si>
  <si>
    <t>33445-3704</t>
  </si>
  <si>
    <t xml:space="preserve">HIGH SCHOOLBANKS LEARNING CENTER                    </t>
  </si>
  <si>
    <t>32713-2604</t>
  </si>
  <si>
    <t xml:space="preserve">W. MELBOURNE ELEMENTARY SCHOOL FOR SCIENCE   </t>
  </si>
  <si>
    <t>32904-4955</t>
  </si>
  <si>
    <t xml:space="preserve">JENNINGS MIDDLE SCHOOL                       </t>
  </si>
  <si>
    <t>33584-2606</t>
  </si>
  <si>
    <t xml:space="preserve">UNIVERSITY PARK ELEMENTARY SCHOOL            </t>
  </si>
  <si>
    <t>32901-6916</t>
  </si>
  <si>
    <t xml:space="preserve">PICKETT ELEMENTARY SCHOOL                    </t>
  </si>
  <si>
    <t>32254-1198</t>
  </si>
  <si>
    <t xml:space="preserve">JUVENILE DETENTION CENTER                    </t>
  </si>
  <si>
    <t>34205-8303</t>
  </si>
  <si>
    <t xml:space="preserve">NEW HORIZONS ELEMENTARY SCHOOL               </t>
  </si>
  <si>
    <t>33414-7718</t>
  </si>
  <si>
    <t xml:space="preserve">WESTPINE MIDDLE SCHOOL                       </t>
  </si>
  <si>
    <t>33351-5262</t>
  </si>
  <si>
    <t xml:space="preserve">HOSPITAL HOMEBOUND INSTRUCTION               </t>
  </si>
  <si>
    <t>34206-9069</t>
  </si>
  <si>
    <t xml:space="preserve">PALMSHORES BEHAVIOR HEALTH CENTER            </t>
  </si>
  <si>
    <t>34208-4555</t>
  </si>
  <si>
    <t xml:space="preserve">THEODORE R. AND THELMA A. GIBSON CHARTER     </t>
  </si>
  <si>
    <t>33136-1507</t>
  </si>
  <si>
    <t xml:space="preserve">PORT MALABAR ELEMENTARY SCHOOL               </t>
  </si>
  <si>
    <t>32907-2484</t>
  </si>
  <si>
    <t xml:space="preserve">BROOKVIEW ELEMENTARY SCHOOL                  </t>
  </si>
  <si>
    <t>32246-8746</t>
  </si>
  <si>
    <t xml:space="preserve">SAND PINE ELEMENTARY SCHOOL                  </t>
  </si>
  <si>
    <t>33543-5870</t>
  </si>
  <si>
    <t xml:space="preserve">MANATEE COMMUNITY ACTION AGENCY-HEAD START   </t>
  </si>
  <si>
    <t>34208-1901</t>
  </si>
  <si>
    <t xml:space="preserve">ESCAMBIA SCH. DIST. JAIL PROG.               </t>
  </si>
  <si>
    <t xml:space="preserve">THE PORT ACADEMY                             </t>
  </si>
  <si>
    <t>34221-9600</t>
  </si>
  <si>
    <t xml:space="preserve">STONE MAGNET MIDDLE SCHOOL                   </t>
  </si>
  <si>
    <t>32901-7237</t>
  </si>
  <si>
    <t xml:space="preserve">PASADENA LAKES ELEMENTARY SCHOOL               </t>
  </si>
  <si>
    <t>33024-3341</t>
  </si>
  <si>
    <t xml:space="preserve">CITRUS COVE ELEMENTARY SCHOOL                </t>
  </si>
  <si>
    <t>33436-1717</t>
  </si>
  <si>
    <t xml:space="preserve">WESLEY CHAPEL ELEMENTARY SCHOOL                </t>
  </si>
  <si>
    <t>33545-3922</t>
  </si>
  <si>
    <t xml:space="preserve">BREVARD ADULT EDUCATION AT MELBOURNE         </t>
  </si>
  <si>
    <t>32901-3009</t>
  </si>
  <si>
    <t xml:space="preserve">J. E. B. STUART MIDDLE SCHOOL                </t>
  </si>
  <si>
    <t>32210-7398</t>
  </si>
  <si>
    <t>32905-4221</t>
  </si>
  <si>
    <t xml:space="preserve">FULFORD ELEMENTARY SCHOOL                    </t>
  </si>
  <si>
    <t>33162-4748</t>
  </si>
  <si>
    <t xml:space="preserve">PARKWOOD HEIGHTS ELEMENTARY  SCHOOL          </t>
  </si>
  <si>
    <t>32211-5197</t>
  </si>
  <si>
    <t xml:space="preserve">AMIKIDS MANATEE                              </t>
  </si>
  <si>
    <t xml:space="preserve">HAMMOCK POINTE ELEMENTARY SCHOOL             </t>
  </si>
  <si>
    <t>33433-8375</t>
  </si>
  <si>
    <t>34655-2168</t>
  </si>
  <si>
    <t xml:space="preserve">LARGO HIGH SCHOOL                            </t>
  </si>
  <si>
    <t>33770-1562</t>
  </si>
  <si>
    <t xml:space="preserve">SABLE                                        </t>
  </si>
  <si>
    <t xml:space="preserve">SELBY PRESCHOOL                              </t>
  </si>
  <si>
    <t xml:space="preserve">HOLIDAY HILL ELEMENTARY SCHOOL               </t>
  </si>
  <si>
    <t>32216-9104</t>
  </si>
  <si>
    <t xml:space="preserve">JUPITER FARMS ELEMENTARY SCHOOL                </t>
  </si>
  <si>
    <t>33478-5369</t>
  </si>
  <si>
    <t xml:space="preserve">SEVEN OAKS ELEMENTARY SCHOOL                 </t>
  </si>
  <si>
    <t>33544-7701</t>
  </si>
  <si>
    <t xml:space="preserve">BEULAH ACADEMY OF SCIENCE                    </t>
  </si>
  <si>
    <t>32526-5203</t>
  </si>
  <si>
    <t xml:space="preserve">MANATEE SCHOOL OF ARTS/SCIENCES                </t>
  </si>
  <si>
    <t>34205-2708</t>
  </si>
  <si>
    <t xml:space="preserve">EGRET LAKE ELEMENTARY SCHOOL                 </t>
  </si>
  <si>
    <t>33417-8102</t>
  </si>
  <si>
    <t xml:space="preserve">BAYCARE BEHAVIORAL HEALTH                    </t>
  </si>
  <si>
    <t>34653-1435</t>
  </si>
  <si>
    <t xml:space="preserve">TEAM SUCCESS A SCHOOL OF EXCELLENCE          </t>
  </si>
  <si>
    <t>34208-3246</t>
  </si>
  <si>
    <t xml:space="preserve">ACHIEVE CENTER OF PASCO                      </t>
  </si>
  <si>
    <t>34610-7900</t>
  </si>
  <si>
    <t xml:space="preserve">JACKIE HARRIS PREPARATORY ACADEMY               </t>
  </si>
  <si>
    <t>32534-4354</t>
  </si>
  <si>
    <t xml:space="preserve">MANATEE SCHOOL FOR THE ARTS                  </t>
  </si>
  <si>
    <t>34221-4173</t>
  </si>
  <si>
    <t xml:space="preserve">BYRNEVILLE ELEMENTARY SCHOOL, INC.           </t>
  </si>
  <si>
    <t>32535-3640</t>
  </si>
  <si>
    <t xml:space="preserve">PENSACOLA BEACH ELEMENTARY SCHOOL, INC       </t>
  </si>
  <si>
    <t>32561-2262</t>
  </si>
  <si>
    <t xml:space="preserve">LOCKMAR ELEMENTARY SCHOOL                    </t>
  </si>
  <si>
    <t>32907-1340</t>
  </si>
  <si>
    <t xml:space="preserve">HIALEAH GARDENS ELEMENTARY SCHOOL                 </t>
  </si>
  <si>
    <t>33018-1689</t>
  </si>
  <si>
    <t xml:space="preserve">SOUTHSIDE MIDDLE SCHOOL                      </t>
  </si>
  <si>
    <t>32216-5697</t>
  </si>
  <si>
    <t xml:space="preserve">ROWLETT MIDDLE ACADEMY                       </t>
  </si>
  <si>
    <t>34205-8017</t>
  </si>
  <si>
    <t xml:space="preserve">JOHN F. TURNER SENIOR ELEMENTARY SCHOOL    </t>
  </si>
  <si>
    <t>32909-4106</t>
  </si>
  <si>
    <t xml:space="preserve">JAMES S. RICKARDS MIDDLE SCHOOL              </t>
  </si>
  <si>
    <t>33334-4109</t>
  </si>
  <si>
    <t xml:space="preserve">JEAN RIBAULT MIDDLE SCHOOL                   </t>
  </si>
  <si>
    <t>32209-2997</t>
  </si>
  <si>
    <t xml:space="preserve">CAPSTONE ACADEMY                             </t>
  </si>
  <si>
    <t>32506-4111</t>
  </si>
  <si>
    <t xml:space="preserve">MANATEE CHARTER SCHOOL                       </t>
  </si>
  <si>
    <t>34203-3854</t>
  </si>
  <si>
    <t xml:space="preserve">CRYSTAL LAKES ELEMENTARY SCHOOL                </t>
  </si>
  <si>
    <t>33472-5128</t>
  </si>
  <si>
    <t>32909-4044</t>
  </si>
  <si>
    <t xml:space="preserve">OASIS MIDDLE SCHOOL                          </t>
  </si>
  <si>
    <t>34209-2314</t>
  </si>
  <si>
    <t xml:space="preserve">CYPRESS RUN ALTERNATIVE CENTER               </t>
  </si>
  <si>
    <t>33069-5949</t>
  </si>
  <si>
    <t xml:space="preserve">IMAGINE CHARTER SCHOOL AT NORTH MANATEE      </t>
  </si>
  <si>
    <t>34221-8932</t>
  </si>
  <si>
    <t xml:space="preserve">IMAGINE CHARTER AT LAKEWOOD RANCH            </t>
  </si>
  <si>
    <t>34211-4903</t>
  </si>
  <si>
    <t xml:space="preserve">COLUMBIA ELEMENTARY SCHOOL                   </t>
  </si>
  <si>
    <t>32909-5306</t>
  </si>
  <si>
    <t xml:space="preserve">ARLINGTON MIDDLE SCHOOL                      </t>
  </si>
  <si>
    <t>32211-5145</t>
  </si>
  <si>
    <t xml:space="preserve">PALMETTO CHARTER SCHOOL                      </t>
  </si>
  <si>
    <t>34221-6151</t>
  </si>
  <si>
    <t xml:space="preserve">LAKE WORTH COMMUNITY MIDDLE                  </t>
  </si>
  <si>
    <t>33461-2613</t>
  </si>
  <si>
    <t xml:space="preserve">HYDE GROVE ELEMENTARY SCHOOL                 </t>
  </si>
  <si>
    <t>32210-2797</t>
  </si>
  <si>
    <t xml:space="preserve">STATE COLLEGE OF FLORIDA COLLEGIATE SCHOOL   </t>
  </si>
  <si>
    <t>34207-3522</t>
  </si>
  <si>
    <t xml:space="preserve">ACREAGE PINES ELEMENTARY SCHOOL              </t>
  </si>
  <si>
    <t>33470-4510</t>
  </si>
  <si>
    <t xml:space="preserve">LEALMAN AVENUE ELEMENTARY SCHOOL             </t>
  </si>
  <si>
    <t>33714-1145</t>
  </si>
  <si>
    <t xml:space="preserve">DISCOVERY ELEMENTARY SCHOOL                  </t>
  </si>
  <si>
    <t>32907-8067</t>
  </si>
  <si>
    <t xml:space="preserve">JACK DAVID GORDON ELEMENTARY SCHOOL          </t>
  </si>
  <si>
    <t>33186-5612</t>
  </si>
  <si>
    <t xml:space="preserve">OKEEHEELEE MIDDLE SCHOOL                     </t>
  </si>
  <si>
    <t>33413-2405</t>
  </si>
  <si>
    <t xml:space="preserve">LEALMAN INNOVATION ACADEMY                   </t>
  </si>
  <si>
    <t>33714-3146</t>
  </si>
  <si>
    <t xml:space="preserve">CHRISTA MCAULIFFE ELEMENTARY SCHOOL               </t>
  </si>
  <si>
    <t>32907-1862</t>
  </si>
  <si>
    <t xml:space="preserve">GOLDEN GLADES ELEMENTARY SCHOOL                </t>
  </si>
  <si>
    <t>33054-6458</t>
  </si>
  <si>
    <t xml:space="preserve">JEFFERSON DAVIS MIDDLE SCHOOL                </t>
  </si>
  <si>
    <t>32210-6830</t>
  </si>
  <si>
    <t xml:space="preserve">VISIBLE MEN ACADEMY                          </t>
  </si>
  <si>
    <t>34203-7727</t>
  </si>
  <si>
    <t xml:space="preserve">PANTHER RUN ELEMENTARY SCHOOL                </t>
  </si>
  <si>
    <t>33449-8602</t>
  </si>
  <si>
    <t xml:space="preserve">RIVIERA ELEMENTARY SCHOOL                    </t>
  </si>
  <si>
    <t>32905-6327</t>
  </si>
  <si>
    <t xml:space="preserve">DON BREWER ELEMENTARY SCHOOL                 </t>
  </si>
  <si>
    <t>32277-0917</t>
  </si>
  <si>
    <t xml:space="preserve">WILLIAM MONROE ROWLETT ACADEMY ARTS/COMMUNIC </t>
  </si>
  <si>
    <t xml:space="preserve">LINCOLN MEMORIAL ACADEMY                     </t>
  </si>
  <si>
    <t>34221-3322</t>
  </si>
  <si>
    <t xml:space="preserve">JOELLA GOOD ELEMENTARY SCHOOL                </t>
  </si>
  <si>
    <t>33015-4735</t>
  </si>
  <si>
    <t xml:space="preserve">SAN MATEO ELEMENTARY SCHOOL                  </t>
  </si>
  <si>
    <t>32218-4299</t>
  </si>
  <si>
    <t xml:space="preserve">PARRISH CHARTER ACADEMY                      </t>
  </si>
  <si>
    <t>34219-8552</t>
  </si>
  <si>
    <t xml:space="preserve">OLYMPIC HEIGHTS COMMUNITY HIGH SCHOOL               </t>
  </si>
  <si>
    <t>33434-3811</t>
  </si>
  <si>
    <t xml:space="preserve">OLYMPIC HEIGHTS ADULT ED. CTR                </t>
  </si>
  <si>
    <t>32908-7554</t>
  </si>
  <si>
    <t xml:space="preserve">SPANISH LAKE ELEMENTARY SCHOOL               </t>
  </si>
  <si>
    <t>33015-6415</t>
  </si>
  <si>
    <t xml:space="preserve">JOSEPH STILWELL MIDDLE SCHOOL                </t>
  </si>
  <si>
    <t>32221-6198</t>
  </si>
  <si>
    <t xml:space="preserve">WELLINGTON HIGH SCHOOL                       </t>
  </si>
  <si>
    <t>33414-7761</t>
  </si>
  <si>
    <t xml:space="preserve">WELLINGTON HIGH SCHOOL ADULT ED. CTR                </t>
  </si>
  <si>
    <t xml:space="preserve">MARTIN LUTHER KING,  JUNIOR  ELEMENTARY SCHOOL     </t>
  </si>
  <si>
    <t>32208-6922</t>
  </si>
  <si>
    <t xml:space="preserve">KENLY ELEMENTARY SCHOOL                      </t>
  </si>
  <si>
    <t>33619-1729</t>
  </si>
  <si>
    <t xml:space="preserve">WILLIAM T. DWYER HIGH SCHOOL                 </t>
  </si>
  <si>
    <t>33410-1274</t>
  </si>
  <si>
    <t>32908-1206</t>
  </si>
  <si>
    <t xml:space="preserve">NORMANDY VILLAGE ELEMENTARY SCHOOL           </t>
  </si>
  <si>
    <t>32210-2323</t>
  </si>
  <si>
    <t>32908-1274</t>
  </si>
  <si>
    <t>32909-1320</t>
  </si>
  <si>
    <t xml:space="preserve">ATLANTIC TECHNICAL COLLEGE                   </t>
  </si>
  <si>
    <t>33063-3967</t>
  </si>
  <si>
    <t xml:space="preserve">GREENFIELD ELEMENTARY SCHOOL                 </t>
  </si>
  <si>
    <t>32216-5699</t>
  </si>
  <si>
    <t xml:space="preserve">NORTH LAUDERDALE PK-8                        </t>
  </si>
  <si>
    <t>33068-2343</t>
  </si>
  <si>
    <t xml:space="preserve">DUNCAN U. FLETCHER HIGH SCHOOL               </t>
  </si>
  <si>
    <t>32266-3505</t>
  </si>
  <si>
    <t xml:space="preserve">GRATIGNY ELEMENTARY SCHOOL                   </t>
  </si>
  <si>
    <t>33168-4519</t>
  </si>
  <si>
    <t xml:space="preserve">SAMUEL W. WOLFSON HIGH SCHOOL                </t>
  </si>
  <si>
    <t>32217-3398</t>
  </si>
  <si>
    <t xml:space="preserve">KING HIGH SCHOOL                             </t>
  </si>
  <si>
    <t>33610-1921</t>
  </si>
  <si>
    <t>33467-7629</t>
  </si>
  <si>
    <t xml:space="preserve">SEABREEZE ELEMENTARY SCHOOL                  </t>
  </si>
  <si>
    <t>32250-3293</t>
  </si>
  <si>
    <t xml:space="preserve">GREENGLADE ELEMENTARY SCHOOL                 </t>
  </si>
  <si>
    <t>33175-2622</t>
  </si>
  <si>
    <t xml:space="preserve">CRYSTAL SPRINGS ELEMENTARY SCHOOL                 </t>
  </si>
  <si>
    <t>32221-1439</t>
  </si>
  <si>
    <t xml:space="preserve">KINGSWOOD ELEMENTARY SCHOOL                  </t>
  </si>
  <si>
    <t>33511-7331</t>
  </si>
  <si>
    <t xml:space="preserve">MADEIRA BEACH FUNDAMENTAL K-8                </t>
  </si>
  <si>
    <t xml:space="preserve">MAYPORT ELEMENTARY SCHOOL                    </t>
  </si>
  <si>
    <t>32233-2999</t>
  </si>
  <si>
    <t xml:space="preserve">GREYNOLDS PARK ELEMENTARY SCHOOL               </t>
  </si>
  <si>
    <t>33162-1408</t>
  </si>
  <si>
    <t xml:space="preserve">MERRILL ROAD ELEMENTARY SCHOOL               </t>
  </si>
  <si>
    <t>32277-2999</t>
  </si>
  <si>
    <t xml:space="preserve">MAXIMO ELEMENTARY SCHOOL                     </t>
  </si>
  <si>
    <t>33712-4327</t>
  </si>
  <si>
    <t xml:space="preserve">JACKSONVILLE HEIGHTS ELEMENTARY SCHOOL       </t>
  </si>
  <si>
    <t>32244-1440</t>
  </si>
  <si>
    <t xml:space="preserve">KNIGHTS ELEMENTARY SCHOOL                    </t>
  </si>
  <si>
    <t>33565-5431</t>
  </si>
  <si>
    <t xml:space="preserve">BEAUCLERC ELEMENTARY SCHOOL                  </t>
  </si>
  <si>
    <t>32257-5003</t>
  </si>
  <si>
    <t xml:space="preserve">GLADES CENTRAL HIGH SCHOOL                   </t>
  </si>
  <si>
    <t>33430-4997</t>
  </si>
  <si>
    <t xml:space="preserve">MCMULLEN-BOOTH ELEMENTARY SCHOOL               </t>
  </si>
  <si>
    <t>33759-1623</t>
  </si>
  <si>
    <t xml:space="preserve">GLADES CENTRAL H.S. ADULT ED.                </t>
  </si>
  <si>
    <t xml:space="preserve">HERITAGE HIGH SCHOOL                         </t>
  </si>
  <si>
    <t>32907-7203</t>
  </si>
  <si>
    <t xml:space="preserve">KERNAN TRAIL ELEMENTARY SCHOOL               </t>
  </si>
  <si>
    <t>32246-1186</t>
  </si>
  <si>
    <t xml:space="preserve">GULFSTREAM ELEMENTARY SCHOOL                 </t>
  </si>
  <si>
    <t>33189-2354</t>
  </si>
  <si>
    <t xml:space="preserve">CHIMNEY LAKES ELEMENTARY SCHOOL                </t>
  </si>
  <si>
    <t>32244-6318</t>
  </si>
  <si>
    <t xml:space="preserve">LAKE MAGDALENE ELEMENTARY SCHOOL                  </t>
  </si>
  <si>
    <t>33612-5064</t>
  </si>
  <si>
    <t xml:space="preserve">MEADOWLAWN MIDDLE SCHOOL                     </t>
  </si>
  <si>
    <t>33703-1049</t>
  </si>
  <si>
    <t xml:space="preserve">CHARLES R HADLEY ELEMENTARY SCHOOL                 </t>
  </si>
  <si>
    <t>33126-3802</t>
  </si>
  <si>
    <t xml:space="preserve">LONE STAR ELEMENTARY SCHOOL                  </t>
  </si>
  <si>
    <t>32225-6797</t>
  </si>
  <si>
    <t xml:space="preserve">ROYAL PALM BEACH HIGH SCHOOL                 </t>
  </si>
  <si>
    <t>33411-1413</t>
  </si>
  <si>
    <t xml:space="preserve">KIPP MIAMI-LIBERTY CITY                      </t>
  </si>
  <si>
    <t>33147-3944</t>
  </si>
  <si>
    <t xml:space="preserve">ROYAL PALM BEACH HIGH SCHOOL ADULT                  </t>
  </si>
  <si>
    <t xml:space="preserve">JOE HALL ELEMENTARY SCHOOL                   </t>
  </si>
  <si>
    <t>33175-1083</t>
  </si>
  <si>
    <t xml:space="preserve">STONEWALL JACKSON ELEMENTARY SCHOOL               </t>
  </si>
  <si>
    <t>32210-5199</t>
  </si>
  <si>
    <t xml:space="preserve">SOUTH PLANTATION HIGH SCHOOL                 </t>
  </si>
  <si>
    <t>33317-5402</t>
  </si>
  <si>
    <t xml:space="preserve">ENEIDA M. HARTNER ELEMENTARY SCHOOL               </t>
  </si>
  <si>
    <t>33127-3915</t>
  </si>
  <si>
    <t xml:space="preserve">FORT CAROLINE ELEMENTARY SCHOOL                </t>
  </si>
  <si>
    <t>32277-2032</t>
  </si>
  <si>
    <t xml:space="preserve">ORCHARD VIEW ELEMENTARY SCHOOL               </t>
  </si>
  <si>
    <t>33445-6759</t>
  </si>
  <si>
    <t xml:space="preserve">HIALEAH ELEMENTARY SCHOOL                    </t>
  </si>
  <si>
    <t>33010-4542</t>
  </si>
  <si>
    <t xml:space="preserve">MAMIE AGNES JONES ELEMENTARY SCHOOL          </t>
  </si>
  <si>
    <t>32234-1000</t>
  </si>
  <si>
    <t xml:space="preserve">LANIER ELEMENTARY SCHOOL                     </t>
  </si>
  <si>
    <t>33616-1042</t>
  </si>
  <si>
    <t xml:space="preserve">BOYNTON BEACH COMMUNITY HIGH SCHOOL                 </t>
  </si>
  <si>
    <t>33426-8318</t>
  </si>
  <si>
    <t xml:space="preserve">MONROE MIDDLE MAGNET SCHOOL                  </t>
  </si>
  <si>
    <t xml:space="preserve">BOYNTON BEACH COMMUNITY ADULT                </t>
  </si>
  <si>
    <t xml:space="preserve">WEST HIALEAH GARDENS ELEMENTARY SCHOOL       </t>
  </si>
  <si>
    <t>33018-4111</t>
  </si>
  <si>
    <t xml:space="preserve">SANDALWOOD HIGH SCHOOL                       </t>
  </si>
  <si>
    <t>32246-3999</t>
  </si>
  <si>
    <t xml:space="preserve">PIONEER PARK ELEMENTARY SCHOOL               </t>
  </si>
  <si>
    <t>33430-7812</t>
  </si>
  <si>
    <t>33712-2414</t>
  </si>
  <si>
    <t xml:space="preserve">FORT CAROLINE MIDDLE SCHOOL                  </t>
  </si>
  <si>
    <t>32277-1973</t>
  </si>
  <si>
    <t xml:space="preserve">LEAREY TECHNICAL COLLEGE                     </t>
  </si>
  <si>
    <t>33614-3713</t>
  </si>
  <si>
    <t xml:space="preserve">MIDTOWN ACADEMY                              </t>
  </si>
  <si>
    <t>33705-2547</t>
  </si>
  <si>
    <t>32225-5005</t>
  </si>
  <si>
    <t xml:space="preserve">HIBISCUS ELEMENTARY SCHOOL                   </t>
  </si>
  <si>
    <t>33169-4051</t>
  </si>
  <si>
    <t xml:space="preserve">ARLINGTON HEIGHTS ELEMENTARY SCHOOL          </t>
  </si>
  <si>
    <t>32211-5452</t>
  </si>
  <si>
    <t xml:space="preserve">TAMPA HEIGHTS ELEMENTARY MAGNET              </t>
  </si>
  <si>
    <t xml:space="preserve">BELLE GLADE ELEMENTARY SCHOOL                </t>
  </si>
  <si>
    <t>33430-1804</t>
  </si>
  <si>
    <t xml:space="preserve">WESTSIDE HIGH SCHOOL                         </t>
  </si>
  <si>
    <t>32244-1599</t>
  </si>
  <si>
    <t xml:space="preserve">INDIAN RIDGE SCHOOL                          </t>
  </si>
  <si>
    <t>33411-2151</t>
  </si>
  <si>
    <t xml:space="preserve">LOUIS S. SHEFFIELD ELEMENTARY SCHOOL         </t>
  </si>
  <si>
    <t>32226-1799</t>
  </si>
  <si>
    <t xml:space="preserve">LETO HIGH SCHOOL                             </t>
  </si>
  <si>
    <t>33614-3641</t>
  </si>
  <si>
    <t xml:space="preserve">GOLDEN GROVE ELEMENTARY SCHOOL               </t>
  </si>
  <si>
    <t>33411-8311</t>
  </si>
  <si>
    <t xml:space="preserve">LETO ADULT &amp; COMMUNITY CENTER                </t>
  </si>
  <si>
    <t xml:space="preserve">GREGORY DRIVE ELEMENTARY SCHOOL              </t>
  </si>
  <si>
    <t>32210-4685</t>
  </si>
  <si>
    <t xml:space="preserve">LIMONA ELEMENTARY SCHOOL                     </t>
  </si>
  <si>
    <t>33510-2924</t>
  </si>
  <si>
    <t xml:space="preserve">SOUTH GRADE ELEMENTARY SCHOOL                </t>
  </si>
  <si>
    <t>33460-4911</t>
  </si>
  <si>
    <t xml:space="preserve">MILDRED HELMS ELEMENTARY SCHOOL                   </t>
  </si>
  <si>
    <t>33770-3240</t>
  </si>
  <si>
    <t xml:space="preserve">VIRGINIA A BOONE-HIGH SCHOOLLAND OAKS               </t>
  </si>
  <si>
    <t>33180-1307</t>
  </si>
  <si>
    <t xml:space="preserve">HIGH SCHOOLLANDS MIDDLE SCHOOL                      </t>
  </si>
  <si>
    <t>32218-4698</t>
  </si>
  <si>
    <t xml:space="preserve">LINCOLN ELEMENTARY MAGNET SCHOOL             </t>
  </si>
  <si>
    <t>33563-5849</t>
  </si>
  <si>
    <t xml:space="preserve">CHI CHI RODRIQUEZ ACADEMY                    </t>
  </si>
  <si>
    <t>33761-3331</t>
  </si>
  <si>
    <t xml:space="preserve">CROWN POINT ELEMENTARY SCHOOL                </t>
  </si>
  <si>
    <t>32257-6066</t>
  </si>
  <si>
    <t xml:space="preserve">LEWIS ELEMENTARY SCHOOL                      </t>
  </si>
  <si>
    <t>33617-3217</t>
  </si>
  <si>
    <t xml:space="preserve">WESTERN PINES COMMUNITY MIDDLE               </t>
  </si>
  <si>
    <t xml:space="preserve">PALM TERRACE ELEMENTARY SCHOOL               </t>
  </si>
  <si>
    <t>32114-1250</t>
  </si>
  <si>
    <t xml:space="preserve">NEPTUNE BEACH ELEMENTARY SCHOOL              </t>
  </si>
  <si>
    <t>32266-3121</t>
  </si>
  <si>
    <t xml:space="preserve">LITHIA SPRINGS ELEMENTARY SCHOOL                  </t>
  </si>
  <si>
    <t>33596-7422</t>
  </si>
  <si>
    <t xml:space="preserve">EAGLES LANDING MIDDLE SCHOOL                 </t>
  </si>
  <si>
    <t>33498-6521</t>
  </si>
  <si>
    <t xml:space="preserve">JOSEPH FINEGAN ELEMENTARY SCHOOL             </t>
  </si>
  <si>
    <t>32233-4699</t>
  </si>
  <si>
    <t xml:space="preserve">TOMLINSON ADULT LEARNING CTR                 </t>
  </si>
  <si>
    <t>33701-3200</t>
  </si>
  <si>
    <t xml:space="preserve">EDWARD H. WHITE HIGH SCHOOL                  </t>
  </si>
  <si>
    <t>32210-1232</t>
  </si>
  <si>
    <t xml:space="preserve">GREENLAND PINES ELEMENTARY SCHOOL                 </t>
  </si>
  <si>
    <t>32258-1522</t>
  </si>
  <si>
    <t xml:space="preserve">DR. MARY MCLEOD BETHUNE ELEMENTARY                </t>
  </si>
  <si>
    <t>33404-6513</t>
  </si>
  <si>
    <t xml:space="preserve">HOLMES ELEMENTARY SCHOOL                     </t>
  </si>
  <si>
    <t>33150-4145</t>
  </si>
  <si>
    <t xml:space="preserve">PINE ESTATES ELEMENTARY SCHOOL               </t>
  </si>
  <si>
    <t>32218-4699</t>
  </si>
  <si>
    <t xml:space="preserve">ATLANTIC WEST ELEMENTARY SCHOOL                </t>
  </si>
  <si>
    <t>33063-4916</t>
  </si>
  <si>
    <t xml:space="preserve">ZORA NEALE HURSTON ELEMENTARY SCHOOL         </t>
  </si>
  <si>
    <t>33175-1817</t>
  </si>
  <si>
    <t xml:space="preserve">TWIN LAKES ACADEMY ELEMENTARY SCHOOL               </t>
  </si>
  <si>
    <t>32256-7011</t>
  </si>
  <si>
    <t xml:space="preserve">BAK MIDDLE SCHOOL OF THE ARTS                </t>
  </si>
  <si>
    <t>33407-3513</t>
  </si>
  <si>
    <t xml:space="preserve">OLIVER HOOVER ELEMENTARY SCHOOL                </t>
  </si>
  <si>
    <t>33196-1301</t>
  </si>
  <si>
    <t xml:space="preserve">ALDEN ROAD EXCEP. STUDENT CENTER             </t>
  </si>
  <si>
    <t>32246-2499</t>
  </si>
  <si>
    <t xml:space="preserve">LOMAX MAGNET ELEMENTARY SCHOOL               </t>
  </si>
  <si>
    <t>33610-7702</t>
  </si>
  <si>
    <t xml:space="preserve">ED VENTURE CHARTER SCHOOL                    </t>
  </si>
  <si>
    <t xml:space="preserve">HORIZON ELEMENTARY SCHOOL                    </t>
  </si>
  <si>
    <t>33322-3735</t>
  </si>
  <si>
    <t xml:space="preserve">THENA CROWDER EARLY CHILDHOOD                </t>
  </si>
  <si>
    <t>33150-4359</t>
  </si>
  <si>
    <t xml:space="preserve">TWIN LAKES ACADEMY MIDDLE                    </t>
  </si>
  <si>
    <t xml:space="preserve">LOPEZ ELEMENTARY SCHOOL                      </t>
  </si>
  <si>
    <t>33584-3621</t>
  </si>
  <si>
    <t xml:space="preserve">POTENTIALS CHARTER SCHOOL                    </t>
  </si>
  <si>
    <t>33404-6635</t>
  </si>
  <si>
    <t xml:space="preserve">MOUNT VERNON ELEMENTARY SCHOOL               </t>
  </si>
  <si>
    <t>33713-5101</t>
  </si>
  <si>
    <t>33325-4110</t>
  </si>
  <si>
    <t xml:space="preserve">HOWARD DRIVE ELEMENTARY SCHOOL               </t>
  </si>
  <si>
    <t>33156-6746</t>
  </si>
  <si>
    <t xml:space="preserve">MAYPORT MIDDLE SCHOOL                        </t>
  </si>
  <si>
    <t>32233-2804</t>
  </si>
  <si>
    <t xml:space="preserve">LOPEZ EXCEPTIONAL STUDENT EDUCATION CENTER   </t>
  </si>
  <si>
    <t xml:space="preserve">BEACON COVE INTERMEDIATE SCHOOL                </t>
  </si>
  <si>
    <t>33458-2868</t>
  </si>
  <si>
    <t xml:space="preserve">CORAL SPRINGS PK-8                           </t>
  </si>
  <si>
    <t>33065-2728</t>
  </si>
  <si>
    <t xml:space="preserve">ENTERPRISE LEARNING ACADEMY                  </t>
  </si>
  <si>
    <t>32222-1819</t>
  </si>
  <si>
    <t xml:space="preserve">LOWRY ELEMENTARY SCHOOL                      </t>
  </si>
  <si>
    <t>33635-6274</t>
  </si>
  <si>
    <t>33470-3563</t>
  </si>
  <si>
    <t xml:space="preserve">CORAL SPRINGS MIDDLE SCHOOL                  </t>
  </si>
  <si>
    <t>33076-2003</t>
  </si>
  <si>
    <t xml:space="preserve">LANDMARK MIDDLE SCHOOL                       </t>
  </si>
  <si>
    <t>32225-5302</t>
  </si>
  <si>
    <t xml:space="preserve">LUTZ K-8 SCHOOL                              </t>
  </si>
  <si>
    <t>33549-4333</t>
  </si>
  <si>
    <t xml:space="preserve">BINKS FOREST ELEMENTARY SCHOOL               </t>
  </si>
  <si>
    <t>33414-6390</t>
  </si>
  <si>
    <t xml:space="preserve">PIONEER MIDDLE SCHOOL                        </t>
  </si>
  <si>
    <t>33328-5136</t>
  </si>
  <si>
    <t xml:space="preserve">ALIMACANI ELEMENTARY SCHOOL                  </t>
  </si>
  <si>
    <t>32224-1031</t>
  </si>
  <si>
    <t>33463-5204</t>
  </si>
  <si>
    <t xml:space="preserve">MADIE IVES K-8 PREPARATORY ACADEMY           </t>
  </si>
  <si>
    <t>33179-2012</t>
  </si>
  <si>
    <t xml:space="preserve">MANDARIN OAKS ELEMENTARY SCHOOL              </t>
  </si>
  <si>
    <t>32257-1210</t>
  </si>
  <si>
    <t>33467-7252</t>
  </si>
  <si>
    <t xml:space="preserve">NINA HARRIS ESE CENTER                       </t>
  </si>
  <si>
    <t>33781-4165</t>
  </si>
  <si>
    <t xml:space="preserve">MANDARIN MIDDLE SCHOOL                       </t>
  </si>
  <si>
    <t>32257-1122</t>
  </si>
  <si>
    <t xml:space="preserve">PLEASANT CITY ELEMENTARY SCHOOL              </t>
  </si>
  <si>
    <t>33407-5825</t>
  </si>
  <si>
    <t xml:space="preserve">MANDARIN HIGH SCHOOL                         </t>
  </si>
  <si>
    <t>32258-1517</t>
  </si>
  <si>
    <t xml:space="preserve">MABRY ELEMENTARY SCHOOL                      </t>
  </si>
  <si>
    <t>33629-5644</t>
  </si>
  <si>
    <t xml:space="preserve">BAIR MIDDLE SCHOOL                           </t>
  </si>
  <si>
    <t>33322-3718</t>
  </si>
  <si>
    <t xml:space="preserve">POLO PARK MIDDLE SCHOOL                      </t>
  </si>
  <si>
    <t>33449-8304</t>
  </si>
  <si>
    <t xml:space="preserve">TAMARAC ELEMENTARY SCHOOL                    </t>
  </si>
  <si>
    <t>33321-2905</t>
  </si>
  <si>
    <t xml:space="preserve">ANDREW A. ROBINSON ELEMENTARY SCHOOL         </t>
  </si>
  <si>
    <t>32206-3622</t>
  </si>
  <si>
    <t xml:space="preserve">INDEPENDENCE MIDDLE SCHOOL                   </t>
  </si>
  <si>
    <t>33458-8388</t>
  </si>
  <si>
    <t>33065-4616</t>
  </si>
  <si>
    <t xml:space="preserve">ABESS PARK ELEMENTARY SCHOOL                 </t>
  </si>
  <si>
    <t>32225-5942</t>
  </si>
  <si>
    <t xml:space="preserve">PALM BEACH CENTRAL HIGH SCHOOL               </t>
  </si>
  <si>
    <t>33411-6550</t>
  </si>
  <si>
    <t xml:space="preserve">CENTRAL PARK ELEMENTARY SCHOOL               </t>
  </si>
  <si>
    <t>33324-1028</t>
  </si>
  <si>
    <t xml:space="preserve">KENDALE ELEMENTARY SCHOOL                    </t>
  </si>
  <si>
    <t>33176-2609</t>
  </si>
  <si>
    <t xml:space="preserve">CHET'S CREEK ELEMENTARY SCHOOL               </t>
  </si>
  <si>
    <t>32224-5234</t>
  </si>
  <si>
    <t>33703-2021</t>
  </si>
  <si>
    <t xml:space="preserve">PALM BEACH CENTRAL HIGH SCHOOL ADULT EDUCATION      </t>
  </si>
  <si>
    <t xml:space="preserve">NORTHEAST COMMUNITY                          </t>
  </si>
  <si>
    <t>33714-2038</t>
  </si>
  <si>
    <t xml:space="preserve">KENDALE LAKES ELEMENTARY SCHOOL                </t>
  </si>
  <si>
    <t>33183-3000</t>
  </si>
  <si>
    <t xml:space="preserve">FIRST COAST HIGH SCHOOL                      </t>
  </si>
  <si>
    <t>32218-1869</t>
  </si>
  <si>
    <t xml:space="preserve">MADISON MIDDLE SCHOOL                        </t>
  </si>
  <si>
    <t>33611-1126</t>
  </si>
  <si>
    <t xml:space="preserve">PEMBROKE LAKES ELEMENTARY SCHOOL               </t>
  </si>
  <si>
    <t>33026-2131</t>
  </si>
  <si>
    <t xml:space="preserve">KENSINGTON PARK ELEMENTARY SCHOOL                 </t>
  </si>
  <si>
    <t>33125-2926</t>
  </si>
  <si>
    <t xml:space="preserve">NOB HILL ELEMENTARY SCHOOL                   </t>
  </si>
  <si>
    <t>33322-3515</t>
  </si>
  <si>
    <t xml:space="preserve">LAVILLA SCHOOL OF THE ARTS                   </t>
  </si>
  <si>
    <t>32202-4728</t>
  </si>
  <si>
    <t xml:space="preserve">FREEDOM SHORES ELEMENTARY SCHOOL             </t>
  </si>
  <si>
    <t>33436-8564</t>
  </si>
  <si>
    <t xml:space="preserve">WESTCHESTER ELEMENTARY SCHOOL                </t>
  </si>
  <si>
    <t>33065-3279</t>
  </si>
  <si>
    <t xml:space="preserve">ATLANTIC COAST HIGH SCHOOL                   </t>
  </si>
  <si>
    <t>32256-3979</t>
  </si>
  <si>
    <t xml:space="preserve">MORROW ELEMENTARY SCHOOL                     </t>
  </si>
  <si>
    <t>33068-1368</t>
  </si>
  <si>
    <t xml:space="preserve">BISCAYNE ELEMENTARY SCHOOL                   </t>
  </si>
  <si>
    <t>32218-8616</t>
  </si>
  <si>
    <t xml:space="preserve">SUNRISE PARK ELEMENTARY SCHOOL               </t>
  </si>
  <si>
    <t>33498-4937</t>
  </si>
  <si>
    <t xml:space="preserve">NORTH SHORE ELEMENTARY SCHOOL                </t>
  </si>
  <si>
    <t>33704-1534</t>
  </si>
  <si>
    <t xml:space="preserve">RISING LEADERS ACADEMY                       </t>
  </si>
  <si>
    <t>32405-3145</t>
  </si>
  <si>
    <t xml:space="preserve">KENWOOD K-8 CENTER                           </t>
  </si>
  <si>
    <t>33156-7431</t>
  </si>
  <si>
    <t xml:space="preserve">OCEANWAY ELEMENTARY SCHOOL                   </t>
  </si>
  <si>
    <t>32218-3813</t>
  </si>
  <si>
    <t xml:space="preserve">JEAGA MIDDLE SCHOOL                          </t>
  </si>
  <si>
    <t>33411-6499</t>
  </si>
  <si>
    <t xml:space="preserve">UNIVERSITY ACADEMY SABL INC                  </t>
  </si>
  <si>
    <t>32405-2771</t>
  </si>
  <si>
    <t xml:space="preserve">RAMBLEWOOD MIDDLE SCHOOL                     </t>
  </si>
  <si>
    <t>33071-7456</t>
  </si>
  <si>
    <t xml:space="preserve">DON ESTRIDGE HIGH SCHOOL TECH MIDDLE                </t>
  </si>
  <si>
    <t>33431-4410</t>
  </si>
  <si>
    <t xml:space="preserve">RAMBLEWOOD ELEMENTARY SCHOOL                 </t>
  </si>
  <si>
    <t>33071-6611</t>
  </si>
  <si>
    <t xml:space="preserve">MANGO ELEMENTARY SCHOOL                      </t>
  </si>
  <si>
    <t>33584-8365</t>
  </si>
  <si>
    <t xml:space="preserve">DISCOVERY KEY ELEMENTARY SCHOOL                </t>
  </si>
  <si>
    <t>33467-2371</t>
  </si>
  <si>
    <t xml:space="preserve">HOLLY HILL SCHOOL                            </t>
  </si>
  <si>
    <t>32117-2022</t>
  </si>
  <si>
    <t xml:space="preserve">CROSSPOINTE ELEMENTARY SCHOOL                </t>
  </si>
  <si>
    <t>33426-9012</t>
  </si>
  <si>
    <t xml:space="preserve">CHAMPION ELEMENTARY SCHOOL                   </t>
  </si>
  <si>
    <t>32124-1054</t>
  </si>
  <si>
    <t>33071-6504</t>
  </si>
  <si>
    <t xml:space="preserve">KEY BISCAYNE K-8 CENTER                      </t>
  </si>
  <si>
    <t>33149-1848</t>
  </si>
  <si>
    <t xml:space="preserve">WESTVIEW K-8                                 </t>
  </si>
  <si>
    <t xml:space="preserve">ROYAL PALM BEACH ELEMENTARY SCHOOL           </t>
  </si>
  <si>
    <t>33411-5008</t>
  </si>
  <si>
    <t xml:space="preserve">J. P. TARAVELLA HIGH SCHOOL                  </t>
  </si>
  <si>
    <t>33071-7900</t>
  </si>
  <si>
    <t xml:space="preserve">BENOIST FARMS ELEMENTARY SCHOOL                </t>
  </si>
  <si>
    <t>33411-4163</t>
  </si>
  <si>
    <t xml:space="preserve">CHOLEE LAKE ELEMENTARY SCHOOL                </t>
  </si>
  <si>
    <t>33413-3455</t>
  </si>
  <si>
    <t xml:space="preserve">MANISCALCO K-8 SCHOOL                        </t>
  </si>
  <si>
    <t>33549-5450</t>
  </si>
  <si>
    <t xml:space="preserve">KINLOCH PARK ELEMENTARY SCHOOL               </t>
  </si>
  <si>
    <t>33126-5415</t>
  </si>
  <si>
    <t xml:space="preserve">TRADEWINDS MIDDLE SCHOOL                     </t>
  </si>
  <si>
    <t>33463-5902</t>
  </si>
  <si>
    <t xml:space="preserve">KERNAN MIDDLE SCHOOL                         </t>
  </si>
  <si>
    <t>32246-4073</t>
  </si>
  <si>
    <t xml:space="preserve">THE LEARNING CENTER ELS CENTER OF EXCELLENCE </t>
  </si>
  <si>
    <t>33407-2004</t>
  </si>
  <si>
    <t>33710-4214</t>
  </si>
  <si>
    <t xml:space="preserve">DAVIE ELEMENTARY SCHOOL                      </t>
  </si>
  <si>
    <t>33314-2306</t>
  </si>
  <si>
    <t xml:space="preserve">LAKE STEVENS ELEMENTARY SCHOOL               </t>
  </si>
  <si>
    <t>33055-2954</t>
  </si>
  <si>
    <t xml:space="preserve">FRANK H. PETERSON ACADEMIES                  </t>
  </si>
  <si>
    <t>32210-3523</t>
  </si>
  <si>
    <t xml:space="preserve">MANN MIDDLE SCHOOL                           </t>
  </si>
  <si>
    <t>33510-3407</t>
  </si>
  <si>
    <t xml:space="preserve">PALM BEACH MARITIME ACADEMY                  </t>
  </si>
  <si>
    <t>33462-1538</t>
  </si>
  <si>
    <t>33068-4135</t>
  </si>
  <si>
    <t>VILLAGE ACADEMY ON THE ART &amp; SARA JO KOBACKER</t>
  </si>
  <si>
    <t>33444-1401</t>
  </si>
  <si>
    <t>33167-3206</t>
  </si>
  <si>
    <t xml:space="preserve">OSCEOLA CREEK MIDDLE SCHOOL                  </t>
  </si>
  <si>
    <t xml:space="preserve">PINELLAS SECONDARY SCHOOL                    </t>
  </si>
  <si>
    <t>33781-1207</t>
  </si>
  <si>
    <t xml:space="preserve">WESTERN HIGH SCHOOL                          </t>
  </si>
  <si>
    <t>33325-4304</t>
  </si>
  <si>
    <t xml:space="preserve">MARSHALL MIDDLE MAGNET SCHOOL                </t>
  </si>
  <si>
    <t>33563-6008</t>
  </si>
  <si>
    <t>33330-4230</t>
  </si>
  <si>
    <t xml:space="preserve">A. PHILIP RANDOLPH ACADEMIES                 </t>
  </si>
  <si>
    <t>32209-4037</t>
  </si>
  <si>
    <t xml:space="preserve">MARTINEZ MIDDLE SCHOOL                       </t>
  </si>
  <si>
    <t>33558-4996</t>
  </si>
  <si>
    <t xml:space="preserve">PINES LAKES ELEMENTARY SCHOOL                </t>
  </si>
  <si>
    <t>33026-3995</t>
  </si>
  <si>
    <t xml:space="preserve">PIERCE HAMMOCK ELEMENTARY                    </t>
  </si>
  <si>
    <t>33470-5619</t>
  </si>
  <si>
    <t xml:space="preserve">OAK GROVE MIDDLE SCHOOL                      </t>
  </si>
  <si>
    <t>33764-3771</t>
  </si>
  <si>
    <t xml:space="preserve">SEA CASTLE ELEMENTARY SCHOOL                 </t>
  </si>
  <si>
    <t>33025-4203</t>
  </si>
  <si>
    <t xml:space="preserve">MCDONALD ELEMENTARY SCHOOL                   </t>
  </si>
  <si>
    <t>33584-3120</t>
  </si>
  <si>
    <t xml:space="preserve">WELLEBY ELEMENTARY SCHOOL                    </t>
  </si>
  <si>
    <t>33351-6926</t>
  </si>
  <si>
    <t xml:space="preserve">LEEWOOD K-8 CENTER                           </t>
  </si>
  <si>
    <t>33176-4719</t>
  </si>
  <si>
    <t xml:space="preserve">MEMORIAL MIDDLE SCHOOL                       </t>
  </si>
  <si>
    <t>33603-3906</t>
  </si>
  <si>
    <t xml:space="preserve">RIVERGLADES ELEMENTARY SCHOOL                </t>
  </si>
  <si>
    <t>33067-1642</t>
  </si>
  <si>
    <t xml:space="preserve">WILLIAM H. LEHMAN ELEMENTARY SCHOOL          </t>
  </si>
  <si>
    <t>33176-3167</t>
  </si>
  <si>
    <t xml:space="preserve">LEISURE CITY K-8 CENTER                      </t>
  </si>
  <si>
    <t>33033-1527</t>
  </si>
  <si>
    <t xml:space="preserve">LINDA LENTIN K-8 CENTER                      </t>
  </si>
  <si>
    <t>33161-2804</t>
  </si>
  <si>
    <t xml:space="preserve">WESTERN ACADEMY CHARTER SCHOOL               </t>
  </si>
  <si>
    <t>33411-7606</t>
  </si>
  <si>
    <t xml:space="preserve">OAKHURST ELEMENTARY SCHOOL                   </t>
  </si>
  <si>
    <t>33774-5335</t>
  </si>
  <si>
    <t xml:space="preserve">LAURA C. SAUNDERS ELEMENTARY SCHOOL               </t>
  </si>
  <si>
    <t>33030-7163</t>
  </si>
  <si>
    <t xml:space="preserve">PALM BEACH SCHOOL FOR AUTISM                 </t>
  </si>
  <si>
    <t>33467-6201</t>
  </si>
  <si>
    <t>33331-3610</t>
  </si>
  <si>
    <t xml:space="preserve">CHAPEL TRAIL ELEMENTARY SCHOOL               </t>
  </si>
  <si>
    <t>33029-4620</t>
  </si>
  <si>
    <t xml:space="preserve">MENDENHALL ELEMENTARY SCHOOL                 </t>
  </si>
  <si>
    <t>33603-1513</t>
  </si>
  <si>
    <t xml:space="preserve">OLDSMAR ELEMENTARY SCHOOL                    </t>
  </si>
  <si>
    <t>34677-3528</t>
  </si>
  <si>
    <t xml:space="preserve">SILVER LAKES MIDDLE SCHOOL                   </t>
  </si>
  <si>
    <t>33068-3603</t>
  </si>
  <si>
    <t xml:space="preserve">MENDEZ EXCEPTIONAL CENTER                    </t>
  </si>
  <si>
    <t xml:space="preserve">COUNTRY ISLES ELEMENTARY SCHOOL                </t>
  </si>
  <si>
    <t>33326-2373</t>
  </si>
  <si>
    <t xml:space="preserve">LIBERTY CITY ELEMENTARY SCHOOL               </t>
  </si>
  <si>
    <t>33147-6334</t>
  </si>
  <si>
    <t xml:space="preserve">MATER INTERNATIONAL ACADEMY                  </t>
  </si>
  <si>
    <t xml:space="preserve">WALTER C. YOUNG MIDDLE SCHOOL                </t>
  </si>
  <si>
    <t>33028-1003</t>
  </si>
  <si>
    <t xml:space="preserve">WEST LAKES PREPARATORY ACADEMY               </t>
  </si>
  <si>
    <t>33018-2084</t>
  </si>
  <si>
    <t xml:space="preserve">CONTRACTED SERVICES                          </t>
  </si>
  <si>
    <t>32757-9301</t>
  </si>
  <si>
    <t xml:space="preserve">FERRELL MIDDLE MAGNET SCHOOL                 </t>
  </si>
  <si>
    <t>33610-7604</t>
  </si>
  <si>
    <t xml:space="preserve">SUMTER PREP ACADEMY                          </t>
  </si>
  <si>
    <t>34785-3803</t>
  </si>
  <si>
    <t xml:space="preserve">DOWNTOWN DORAL CHARTER ELEMENTARY SCHOOL     </t>
  </si>
  <si>
    <t>33166-7813</t>
  </si>
  <si>
    <t xml:space="preserve">PALM BEACH COUNTY JAIL                       </t>
  </si>
  <si>
    <t>33406-3001</t>
  </si>
  <si>
    <t xml:space="preserve">MATER PREPARATORY ACADEMY                    </t>
  </si>
  <si>
    <t>33136-3609</t>
  </si>
  <si>
    <t xml:space="preserve">MIDDLETON HIGH SCHOOL                        </t>
  </si>
  <si>
    <t>33610-6207</t>
  </si>
  <si>
    <t xml:space="preserve">PALM BEACH REGIONAL DET.CENTER               </t>
  </si>
  <si>
    <t>33407-2380</t>
  </si>
  <si>
    <t>33415-4631</t>
  </si>
  <si>
    <t xml:space="preserve">EAU GALLIE HIGH SCHOOL                       </t>
  </si>
  <si>
    <t>32935-4122</t>
  </si>
  <si>
    <t xml:space="preserve">MARJORY STONEMAN DOUGLAS HS                  </t>
  </si>
  <si>
    <t>33076-2306</t>
  </si>
  <si>
    <t xml:space="preserve">CENTRAL MIDDLE SCHOOL                        </t>
  </si>
  <si>
    <t>32904-7463</t>
  </si>
  <si>
    <t xml:space="preserve">JESSE J. MCCRARY,  JUNIOR . ELEMENTARY SCHOOL      </t>
  </si>
  <si>
    <t>33150-2853</t>
  </si>
  <si>
    <t xml:space="preserve">ORANGE GROVE ELEMENTARY SCHOOL               </t>
  </si>
  <si>
    <t>33772-6901</t>
  </si>
  <si>
    <t xml:space="preserve">HIGH SCHOOLRIDGE FAMILY CENTER                      </t>
  </si>
  <si>
    <t>33407-3626</t>
  </si>
  <si>
    <t xml:space="preserve">DORAL INTERNATIONAL ACADEMY OF MATH AND SCIENCE </t>
  </si>
  <si>
    <t xml:space="preserve">DORAL ACADEMY OF TECHNOLOGY                  </t>
  </si>
  <si>
    <t>33172-1804</t>
  </si>
  <si>
    <t xml:space="preserve">DORAL ACADEMY                                </t>
  </si>
  <si>
    <t>33172-2308</t>
  </si>
  <si>
    <t xml:space="preserve">LYNDON B. JOHNSON MIDDLE SCHOOL                </t>
  </si>
  <si>
    <t>32935-3337</t>
  </si>
  <si>
    <t>33071-8154</t>
  </si>
  <si>
    <t xml:space="preserve">KENDALL SQUARE K-8 CENTER                    </t>
  </si>
  <si>
    <t>33196-4764</t>
  </si>
  <si>
    <t xml:space="preserve">OSCEOLA FUNDAMENTAL HIGH SCHOOL                     </t>
  </si>
  <si>
    <t>33777-2140</t>
  </si>
  <si>
    <t xml:space="preserve">PALM GLADES PREPARATORY ACADEMY              </t>
  </si>
  <si>
    <t xml:space="preserve">SOMERSET OAKS ACADEMY                        </t>
  </si>
  <si>
    <t>33030-4947</t>
  </si>
  <si>
    <t xml:space="preserve">BRIDGEPREP ACADEMY OF VILLAGE GREEN          </t>
  </si>
  <si>
    <t>33186-6429</t>
  </si>
  <si>
    <t xml:space="preserve">ALTERNATIVE PROGRAM CENTRAL                  </t>
  </si>
  <si>
    <t>33407-2402</t>
  </si>
  <si>
    <t>32935-2315</t>
  </si>
  <si>
    <t>33067-2896</t>
  </si>
  <si>
    <t xml:space="preserve">LORAH PARK ELEMENTARY SCHOOL                 </t>
  </si>
  <si>
    <t>33142-3439</t>
  </si>
  <si>
    <t xml:space="preserve">MILES ELEMENTARY SCHOOL                      </t>
  </si>
  <si>
    <t>33612-4304</t>
  </si>
  <si>
    <t>33777-2302</t>
  </si>
  <si>
    <t xml:space="preserve">SOUTH AREA SECONDARY INTENSIVE TRANSITION    </t>
  </si>
  <si>
    <t>33460-5324</t>
  </si>
  <si>
    <t xml:space="preserve">FOREST GLEN MIDDLE SCHOOL                    </t>
  </si>
  <si>
    <t>33067-3045</t>
  </si>
  <si>
    <t xml:space="preserve">TOUSSAINT L'OUVERTURE ELEMENTARY                  </t>
  </si>
  <si>
    <t>33137-2040</t>
  </si>
  <si>
    <t xml:space="preserve">HARBOR CITY ELEMENTARY SCHOOL                </t>
  </si>
  <si>
    <t>32935-5205</t>
  </si>
  <si>
    <t xml:space="preserve">SANDPIPER ELEMENTARY SCHOOL                  </t>
  </si>
  <si>
    <t>33351-7519</t>
  </si>
  <si>
    <t xml:space="preserve">LUDLAM ELEMENTARY SCHOOL                     </t>
  </si>
  <si>
    <t>33143-4621</t>
  </si>
  <si>
    <t xml:space="preserve">MINTZ ELEMENTARY SCHOOL                      </t>
  </si>
  <si>
    <t>33511-1871</t>
  </si>
  <si>
    <t xml:space="preserve">SABAL ELEMENTARY SCHOOL                      </t>
  </si>
  <si>
    <t>32935-8102</t>
  </si>
  <si>
    <t xml:space="preserve">OZONA ELEMENTARY SCHOOL                      </t>
  </si>
  <si>
    <t>34683-5472</t>
  </si>
  <si>
    <t xml:space="preserve">SILVER RIDGE ELEMENTARY SCHOOL               </t>
  </si>
  <si>
    <t>33328-6800</t>
  </si>
  <si>
    <t xml:space="preserve">MITCHELL ELEMENTARY SCHOOL                   </t>
  </si>
  <si>
    <t>33609-3112</t>
  </si>
  <si>
    <t xml:space="preserve">EDUCATIONAL SERVICES PROGRAM-EAST            </t>
  </si>
  <si>
    <t xml:space="preserve">MCKITRICK ELEMENTARY SCHOOL                  </t>
  </si>
  <si>
    <t xml:space="preserve">WEST BOCA RATON COMM H.S. ADULT              </t>
  </si>
  <si>
    <t>33498-7001</t>
  </si>
  <si>
    <t>THE LEARNING ACADEMY ELS CENTER OF EXCELLENCE</t>
  </si>
  <si>
    <t>33458-3860</t>
  </si>
  <si>
    <t xml:space="preserve">CROTON ELEMENTARY SCHOOL                     </t>
  </si>
  <si>
    <t>32935-3267</t>
  </si>
  <si>
    <t xml:space="preserve">WINSTON PARK ELEMENTARY SCHOOL               </t>
  </si>
  <si>
    <t>33073-4047</t>
  </si>
  <si>
    <t xml:space="preserve">EDUCATIONAL SERVICES PROGRAM-WEST            </t>
  </si>
  <si>
    <t>33430-5301</t>
  </si>
  <si>
    <t xml:space="preserve">MATER ACADEMY EAST CHARTER                   </t>
  </si>
  <si>
    <t>33130-1410</t>
  </si>
  <si>
    <t xml:space="preserve">TEEN PARENT PROGRAM - PK                     </t>
  </si>
  <si>
    <t>33407-6231</t>
  </si>
  <si>
    <t xml:space="preserve">ROY ALLEN ELEMENTARY SCHOOL                  </t>
  </si>
  <si>
    <t>32935-8724</t>
  </si>
  <si>
    <t xml:space="preserve">LYONS CREEK MIDDLE SCHOOL                    </t>
  </si>
  <si>
    <t>33073-1989</t>
  </si>
  <si>
    <t xml:space="preserve">FRANK CRAWFORD MARTIN K-8 CENTER             </t>
  </si>
  <si>
    <t>33176-6425</t>
  </si>
  <si>
    <t xml:space="preserve">MORGAN WOODS ELEMENTARY SCHOOL               </t>
  </si>
  <si>
    <t>33634-3520</t>
  </si>
  <si>
    <t xml:space="preserve">CROSSENIOROADS ACADEMY                           </t>
  </si>
  <si>
    <t>33430-3201</t>
  </si>
  <si>
    <t xml:space="preserve">COUNTRY HILLS ELEMENTARY SCHOOL                </t>
  </si>
  <si>
    <t>33076-2519</t>
  </si>
  <si>
    <t xml:space="preserve">WESLEY MATTHEWS ELEMENTARY SCHOOL                 </t>
  </si>
  <si>
    <t>33175-7714</t>
  </si>
  <si>
    <t xml:space="preserve">SUNTREE ELEMENTARY SCHOOL                    </t>
  </si>
  <si>
    <t>32940-1829</t>
  </si>
  <si>
    <t xml:space="preserve">QUIET WATERS ELEMENTARY SCHOOL               </t>
  </si>
  <si>
    <t>33442-9224</t>
  </si>
  <si>
    <t xml:space="preserve">MORT ELEMENTARY SCHOOL                       </t>
  </si>
  <si>
    <t>33613-2439</t>
  </si>
  <si>
    <t>32935-2476</t>
  </si>
  <si>
    <t xml:space="preserve">HAWKES BLUFF ELEMENTARY SCHOOL               </t>
  </si>
  <si>
    <t>33331-1467</t>
  </si>
  <si>
    <t xml:space="preserve">MULRENNAN MIDDLE SCHOOL                      </t>
  </si>
  <si>
    <t>33596-5410</t>
  </si>
  <si>
    <t xml:space="preserve">CURTIS FUNDAMENTAL ELEMENTARY                </t>
  </si>
  <si>
    <t>34698-7999</t>
  </si>
  <si>
    <t xml:space="preserve">WEST SHORE JUNIOR/SENIOR HIGH SCHOOL         </t>
  </si>
  <si>
    <t>32935-6405</t>
  </si>
  <si>
    <t xml:space="preserve">MEADOWLANE ELEMENTARY SCHOOL                 </t>
  </si>
  <si>
    <t>33012-3832</t>
  </si>
  <si>
    <t xml:space="preserve">NELSON ELEMENTARY SCHOOL                     </t>
  </si>
  <si>
    <t>33527-6320</t>
  </si>
  <si>
    <t xml:space="preserve">QUEST ELEMENTARY SCHOOL                      </t>
  </si>
  <si>
    <t>32940-2236</t>
  </si>
  <si>
    <t xml:space="preserve">TEQUESTA TRACE MIDDLE SCHOOL                 </t>
  </si>
  <si>
    <t>33326-3331</t>
  </si>
  <si>
    <t>33625-1045</t>
  </si>
  <si>
    <t xml:space="preserve">VIERA ELEMENTARY SCHOOL                      </t>
  </si>
  <si>
    <t xml:space="preserve">OAK GROVE ELEMENTARY SCHOOL                    </t>
  </si>
  <si>
    <t>33604-5709</t>
  </si>
  <si>
    <t xml:space="preserve">PARK SPRINGS ELEMENTARY SCHOOL               </t>
  </si>
  <si>
    <t>33067-2166</t>
  </si>
  <si>
    <t xml:space="preserve">NEWSOME HIGH SCHOOL                          </t>
  </si>
  <si>
    <t>33547-3820</t>
  </si>
  <si>
    <t xml:space="preserve">INDIAN TRACE ELEMENTARY SCHOOL               </t>
  </si>
  <si>
    <t>33326-2993</t>
  </si>
  <si>
    <t>33142-5242</t>
  </si>
  <si>
    <t xml:space="preserve">MULLER ELEMENTARY MAGNET SCHOOL              </t>
  </si>
  <si>
    <t>33613-4421</t>
  </si>
  <si>
    <t xml:space="preserve">ELISA NELSON ELEMENTARY                      </t>
  </si>
  <si>
    <t>34683-5399</t>
  </si>
  <si>
    <t xml:space="preserve">EMBASSY CREEK ELEMENTARY SCHOOL              </t>
  </si>
  <si>
    <t>33026-4754</t>
  </si>
  <si>
    <t xml:space="preserve">ADA MERRITT K-8 CENTER                       </t>
  </si>
  <si>
    <t>33130-2312</t>
  </si>
  <si>
    <t xml:space="preserve">PALM HARBOR MIDDLE SCHOOL                    </t>
  </si>
  <si>
    <t>34683-5700</t>
  </si>
  <si>
    <t xml:space="preserve">TEEN PARENT PROGRAM PK                       </t>
  </si>
  <si>
    <t>32052-5728</t>
  </si>
  <si>
    <t>33605-2423</t>
  </si>
  <si>
    <t xml:space="preserve">CHARLES DREW ELEMENTARY SCHOOL               </t>
  </si>
  <si>
    <t>33069-1108</t>
  </si>
  <si>
    <t xml:space="preserve">CROSS CREEK SCHOOL                           </t>
  </si>
  <si>
    <t xml:space="preserve">RICHARD L. SANDERS SCHOOL                    </t>
  </si>
  <si>
    <t>33781-3400</t>
  </si>
  <si>
    <t xml:space="preserve">R. J. LONGSTREET ELEMENTARY SCHOOL                </t>
  </si>
  <si>
    <t>32118-5713</t>
  </si>
  <si>
    <t xml:space="preserve">MIAMI GARDENS ELEMENTARY SCHOOL                </t>
  </si>
  <si>
    <t>33055-2135</t>
  </si>
  <si>
    <t xml:space="preserve">ORANGE GROVE MIDDLE MAGNET SCHOOL            </t>
  </si>
  <si>
    <t>33605-1107</t>
  </si>
  <si>
    <t xml:space="preserve">WEST BOCA RATON HIGH SCHOOL                  </t>
  </si>
  <si>
    <t>32117-3901</t>
  </si>
  <si>
    <t xml:space="preserve">MIAMI HEIGHTS ELEMENTARY SCHOOL                </t>
  </si>
  <si>
    <t>33177-2324</t>
  </si>
  <si>
    <t xml:space="preserve">DIAMOND VIEW ELEMENTARY SCHOOL               </t>
  </si>
  <si>
    <t>33463-5908</t>
  </si>
  <si>
    <t xml:space="preserve">MIAMI LAKES K-8 CENTER                       </t>
  </si>
  <si>
    <t>33014-2940</t>
  </si>
  <si>
    <t xml:space="preserve">PALM RIVER ELEMENTARY SCHOOL                 </t>
  </si>
  <si>
    <t>33619-4542</t>
  </si>
  <si>
    <t xml:space="preserve">PASADENA FUNDAMENTAL ELEMENTARY                   </t>
  </si>
  <si>
    <t>33710-7506</t>
  </si>
  <si>
    <t xml:space="preserve">THURGOOD MARSHALL ELEMENTARY SCHOOL               </t>
  </si>
  <si>
    <t>33311-6069</t>
  </si>
  <si>
    <t xml:space="preserve">ENDEAVOUR PRIMARY LEARNING CENTER            </t>
  </si>
  <si>
    <t>33313-2442</t>
  </si>
  <si>
    <t xml:space="preserve">PALM COVE ELEMENTARY SCHOOL                  </t>
  </si>
  <si>
    <t>33025-3458</t>
  </si>
  <si>
    <t xml:space="preserve">VIRGINIA SHUMAN YOUNG ELEMENTARY                   </t>
  </si>
  <si>
    <t>33301-1643</t>
  </si>
  <si>
    <t xml:space="preserve">SILVER TRAIL MIDDLE SCHOOL                   </t>
  </si>
  <si>
    <t>33331-1825</t>
  </si>
  <si>
    <t xml:space="preserve">MIAMI SHORES ELEMENTARY SCHOOL               </t>
  </si>
  <si>
    <t>33138-2038</t>
  </si>
  <si>
    <t xml:space="preserve">EQUESTRIAN TRAILS ELEMENTARY                 </t>
  </si>
  <si>
    <t>33414-4400</t>
  </si>
  <si>
    <t xml:space="preserve">CLEARWATER INTERMEDIATE                      </t>
  </si>
  <si>
    <t>33755-4333</t>
  </si>
  <si>
    <t xml:space="preserve">GULFSTREAM L.I.F.E. ACADEMY                  </t>
  </si>
  <si>
    <t>33426-8424</t>
  </si>
  <si>
    <t xml:space="preserve">GRASSY WATERS ELEMENTARY                     </t>
  </si>
  <si>
    <t>33411-6498</t>
  </si>
  <si>
    <t xml:space="preserve">PALM BEACH JUVENILE CORRECTIONAL FACILITY    </t>
  </si>
  <si>
    <t>33411-3528</t>
  </si>
  <si>
    <t xml:space="preserve">RIVIERA BEACH PREPARATORY &amp; ACHIEVEMENT ACADEMY </t>
  </si>
  <si>
    <t>33404-4906</t>
  </si>
  <si>
    <t xml:space="preserve">ELBRIDGE GALE ELEMENTARY SCHOOL              </t>
  </si>
  <si>
    <t>33414-6070</t>
  </si>
  <si>
    <t xml:space="preserve">PINELLAS CENTRAL ELEMENTARY SCHOOL                </t>
  </si>
  <si>
    <t>33782-2639</t>
  </si>
  <si>
    <t>33547-1882</t>
  </si>
  <si>
    <t xml:space="preserve">SILVER LAKES ELEMENTARY SCHOOL               </t>
  </si>
  <si>
    <t>33029-5609</t>
  </si>
  <si>
    <t>33569-5525</t>
  </si>
  <si>
    <t xml:space="preserve">EMERALD COVE MIDDLE SCHOOL                   </t>
  </si>
  <si>
    <t>33414-4401</t>
  </si>
  <si>
    <t xml:space="preserve">RICHARD O JACOBSON TECHNICAL HS AT SEMINOLE  </t>
  </si>
  <si>
    <t>33776-2719</t>
  </si>
  <si>
    <t xml:space="preserve">MIAMI SPRINGS ELEMENTARY SCHOOL                </t>
  </si>
  <si>
    <t>33166-4453</t>
  </si>
  <si>
    <t xml:space="preserve">PIZZO K-8 SCHOOL                             </t>
  </si>
  <si>
    <t>33617-5101</t>
  </si>
  <si>
    <t xml:space="preserve">IMAGINE SCHOOLS CHANCELLOR CAMPUS            </t>
  </si>
  <si>
    <t>33426-8745</t>
  </si>
  <si>
    <t xml:space="preserve">GLADES ACADEMY, INC                          </t>
  </si>
  <si>
    <t>33476-1700</t>
  </si>
  <si>
    <t xml:space="preserve">BRIGHT FUTURES ACADEMY                       </t>
  </si>
  <si>
    <t>33410-4216</t>
  </si>
  <si>
    <t xml:space="preserve">TOUSSAINT L'OUVERTURE HIGH SCHOOL                   </t>
  </si>
  <si>
    <t>33415-7510</t>
  </si>
  <si>
    <t xml:space="preserve">CHARLES W FLANAGAN HIGH SCHOOL               </t>
  </si>
  <si>
    <t>33028-2563</t>
  </si>
  <si>
    <t xml:space="preserve">SEAGULL ACADEMY                              </t>
  </si>
  <si>
    <t>33407-1407</t>
  </si>
  <si>
    <t xml:space="preserve">PINELLAS PARK ELEMENTARY SCHOOL                </t>
  </si>
  <si>
    <t>33781-3444</t>
  </si>
  <si>
    <t xml:space="preserve">MONTESSORI ACADEMYOF EARLY ENRICHMENT, INC   </t>
  </si>
  <si>
    <t>33463-3006</t>
  </si>
  <si>
    <t xml:space="preserve">SOMERSET ACADEMY JFK CHARTER SCHOOL          </t>
  </si>
  <si>
    <t>33461-5204</t>
  </si>
  <si>
    <t xml:space="preserve">G-STAR SCHOOL OF THE ARTS                    </t>
  </si>
  <si>
    <t>33406-7700</t>
  </si>
  <si>
    <t xml:space="preserve">EVERGLADES PREPARATORY ACADEMY               </t>
  </si>
  <si>
    <t>33476-1800</t>
  </si>
  <si>
    <t xml:space="preserve">BELIEVERS ACADEMY                            </t>
  </si>
  <si>
    <t>33407-2040</t>
  </si>
  <si>
    <t xml:space="preserve">SAWGRASS ELEMENTARY SCHOOL                   </t>
  </si>
  <si>
    <t>33325-1354</t>
  </si>
  <si>
    <t xml:space="preserve">QUANTUM HIGH SCHOOL                          </t>
  </si>
  <si>
    <t>33426-8302</t>
  </si>
  <si>
    <t xml:space="preserve">PLANT HIGH SCHOOL                            </t>
  </si>
  <si>
    <t>33629-5134</t>
  </si>
  <si>
    <t xml:space="preserve">PINELLAS PARK MIDDLE SCHOOL                  </t>
  </si>
  <si>
    <t>33781-3907</t>
  </si>
  <si>
    <t xml:space="preserve">SOMERSET ACADEMY BOCA EAST                   </t>
  </si>
  <si>
    <t>33432-5709</t>
  </si>
  <si>
    <t xml:space="preserve">MARCUS A. MILAM K-8 CENTER                   </t>
  </si>
  <si>
    <t>33012-6214</t>
  </si>
  <si>
    <t xml:space="preserve">WORTHINGTON HIGH SCHOOL                      </t>
  </si>
  <si>
    <t>33409-6407</t>
  </si>
  <si>
    <t xml:space="preserve">PINELLAS PARK HIGH SCHOOL                    </t>
  </si>
  <si>
    <t>33773-3729</t>
  </si>
  <si>
    <t xml:space="preserve">SAWGRASS SPRINGS MIDDLE SCHOOL               </t>
  </si>
  <si>
    <t>33065-8000</t>
  </si>
  <si>
    <t xml:space="preserve">PHYLLIS R. MILLER ELEMENTARY SCHOOL               </t>
  </si>
  <si>
    <t>33138-3634</t>
  </si>
  <si>
    <t xml:space="preserve">PLANT CITY HIGH SCHOOL                       </t>
  </si>
  <si>
    <t>33563-7199</t>
  </si>
  <si>
    <t>33409-3501</t>
  </si>
  <si>
    <t xml:space="preserve">PLUMB ELEMENTARY SCHOOL                      </t>
  </si>
  <si>
    <t>33764-3758</t>
  </si>
  <si>
    <t xml:space="preserve">SILVER SANDS MIDDLE SCHOOL                   </t>
  </si>
  <si>
    <t>32129-4134</t>
  </si>
  <si>
    <t xml:space="preserve">PLANT CITY ADUL &amp; COMMUNITY CTR              </t>
  </si>
  <si>
    <t xml:space="preserve">MAINLAND HIGH SCHOOL                         </t>
  </si>
  <si>
    <t>32114-2816</t>
  </si>
  <si>
    <t xml:space="preserve">EAGLE RIDGE ELEMENTARY SCHOOL                </t>
  </si>
  <si>
    <t>33076-3100</t>
  </si>
  <si>
    <t xml:space="preserve">PRIDE ELEMENTARY SCHOOL                      </t>
  </si>
  <si>
    <t>33647-3382</t>
  </si>
  <si>
    <t xml:space="preserve">SOUTH TECH PREPARATORY ACADEMY               </t>
  </si>
  <si>
    <t>33426-8304</t>
  </si>
  <si>
    <t xml:space="preserve">TOMLIN MIDDLE SCHOOL                         </t>
  </si>
  <si>
    <t>33563-4157</t>
  </si>
  <si>
    <t>32129-7477</t>
  </si>
  <si>
    <t xml:space="preserve">EAGLE POINT ELEMENTARY SCHOOL                </t>
  </si>
  <si>
    <t>33326-4516</t>
  </si>
  <si>
    <t xml:space="preserve">PONCE DE LEON ELEMENTARY SCHOOL              </t>
  </si>
  <si>
    <t>33756-1273</t>
  </si>
  <si>
    <t xml:space="preserve">INDIAN RIDGE MIDDLE SCHOOL                   </t>
  </si>
  <si>
    <t>33324-4222</t>
  </si>
  <si>
    <t xml:space="preserve">TRADEWINDS ELEMENTARY SCHOOL                 </t>
  </si>
  <si>
    <t>33073-3609</t>
  </si>
  <si>
    <t xml:space="preserve">SILVER PALMS ELEMENTARY SCHOOL               </t>
  </si>
  <si>
    <t>33028-1674</t>
  </si>
  <si>
    <t xml:space="preserve">MORNINGSIDE K-8 ACADEMY                      </t>
  </si>
  <si>
    <t>33138-5609</t>
  </si>
  <si>
    <t xml:space="preserve">RIDGECREST ELEMENTARY SCHOOL                 </t>
  </si>
  <si>
    <t>33778-1030</t>
  </si>
  <si>
    <t xml:space="preserve">MCKAY SCHOLARSHIP/SCHOOL OF EN               </t>
  </si>
  <si>
    <t>00000-0000</t>
  </si>
  <si>
    <t>32063-2704</t>
  </si>
  <si>
    <t xml:space="preserve">MCKAY SCHOLARSHIP/SCHOOL OF ENROLLMENT       </t>
  </si>
  <si>
    <t>32940-6699</t>
  </si>
  <si>
    <t>32424-1307</t>
  </si>
  <si>
    <t>34266-4043</t>
  </si>
  <si>
    <t>32351-4411</t>
  </si>
  <si>
    <t>32693-3804</t>
  </si>
  <si>
    <t>33873-0000</t>
  </si>
  <si>
    <t>33975-1980</t>
  </si>
  <si>
    <t>34601-2397</t>
  </si>
  <si>
    <t>33870-4048</t>
  </si>
  <si>
    <t xml:space="preserve">MCKAY SCHOLARSHIP PROGRAM                    </t>
  </si>
  <si>
    <t>32960-3527</t>
  </si>
  <si>
    <t>32446-7401</t>
  </si>
  <si>
    <t>32778-2407</t>
  </si>
  <si>
    <t>34203-5053</t>
  </si>
  <si>
    <t>34471-2535</t>
  </si>
  <si>
    <t>34974-5117</t>
  </si>
  <si>
    <t>32801-1129</t>
  </si>
  <si>
    <t>34744-4434</t>
  </si>
  <si>
    <t>33406-5870</t>
  </si>
  <si>
    <t>32435-2909</t>
  </si>
  <si>
    <t xml:space="preserve">          </t>
  </si>
  <si>
    <t xml:space="preserve">POTTER ELEMENTARY SCHOOL                     </t>
  </si>
  <si>
    <t>33610-6940</t>
  </si>
  <si>
    <t xml:space="preserve">HILLSBOROUGH ESE CONTRACT RESIDENT PLACEMENT </t>
  </si>
  <si>
    <t>33605-3512</t>
  </si>
  <si>
    <t xml:space="preserve">ST. JOHNS COUNTY JAIL (DJJ)                  </t>
  </si>
  <si>
    <t xml:space="preserve">FOX TRAIL ELEMENTARY SCHOOL                  </t>
  </si>
  <si>
    <t>33324-4201</t>
  </si>
  <si>
    <t xml:space="preserve">MONARCH HIGH SCHOOL                          </t>
  </si>
  <si>
    <t>33073-4216</t>
  </si>
  <si>
    <t xml:space="preserve">ROBERT RUSSA MOTON ELEMENTARY SCHOOL         </t>
  </si>
  <si>
    <t>33157-5529</t>
  </si>
  <si>
    <t xml:space="preserve">PROGRESS VILLAGE MIDDLE MAGNET SCHOOL        </t>
  </si>
  <si>
    <t>33619-7349</t>
  </si>
  <si>
    <t>33029-3199</t>
  </si>
  <si>
    <t xml:space="preserve">SILVER SHORES ELEMENTARY SCHOOL                </t>
  </si>
  <si>
    <t>33027-4216</t>
  </si>
  <si>
    <t xml:space="preserve">MYRTLE GROVE K-8 CENTER                      </t>
  </si>
  <si>
    <t>33056-4054</t>
  </si>
  <si>
    <t>33028-3139</t>
  </si>
  <si>
    <t xml:space="preserve">DOWNTOWN MIAMI CHARTER SCHOOL                </t>
  </si>
  <si>
    <t>33128-1606</t>
  </si>
  <si>
    <t xml:space="preserve">KEYS GATE CHARTER SCHOOL                     </t>
  </si>
  <si>
    <t>33035-2102</t>
  </si>
  <si>
    <t xml:space="preserve">RANDALL MIDDLE SCHOOL                        </t>
  </si>
  <si>
    <t xml:space="preserve">COCONUT PALM K-8 ACADEMY                     </t>
  </si>
  <si>
    <t>33032-4202</t>
  </si>
  <si>
    <t xml:space="preserve">FALCON COVE MIDDLE SCHOOL                    </t>
  </si>
  <si>
    <t>33332-2114</t>
  </si>
  <si>
    <t xml:space="preserve">RIVERHILLS ELEMENTARY MAGNET SCHOOL          </t>
  </si>
  <si>
    <t>33617-7805</t>
  </si>
  <si>
    <t xml:space="preserve">CYPRESS BAY HIGH SCHOOL                      </t>
  </si>
  <si>
    <t>33332-2113</t>
  </si>
  <si>
    <t>33065-3904</t>
  </si>
  <si>
    <t xml:space="preserve">GEORGE W. MARKS ELEMENTARY SCHOOL                 </t>
  </si>
  <si>
    <t>32724-2928</t>
  </si>
  <si>
    <t xml:space="preserve">RIVERVIEW ELEMENTARY SCHOOL                  </t>
  </si>
  <si>
    <t>33578-3913</t>
  </si>
  <si>
    <t xml:space="preserve">GATOR RUN ELEMENTARY SCHOOL                  </t>
  </si>
  <si>
    <t>33327-1860</t>
  </si>
  <si>
    <t xml:space="preserve">DAVE THOMAS EDUCATION CENTER WEST            </t>
  </si>
  <si>
    <t>33063-3902</t>
  </si>
  <si>
    <t xml:space="preserve">INDIAN RIVER ELEMENTARY SCHOOL                    </t>
  </si>
  <si>
    <t>32141-5832</t>
  </si>
  <si>
    <t xml:space="preserve">SUNSET LAKES ELEMENTARY SCHOOL               </t>
  </si>
  <si>
    <t>33029-2539</t>
  </si>
  <si>
    <t xml:space="preserve">NATURAL BRIDGE ELEMENTARY SCHOOL               </t>
  </si>
  <si>
    <t>33181-1321</t>
  </si>
  <si>
    <t xml:space="preserve">ROBINSON ELEMENTARY SCHOOL                   </t>
  </si>
  <si>
    <t>33567-8647</t>
  </si>
  <si>
    <t xml:space="preserve">EDGEWATER PUBLIC SCHOOL                      </t>
  </si>
  <si>
    <t>32132-2248</t>
  </si>
  <si>
    <t xml:space="preserve">ROCK ISLAND ELEMENTARY SCHOOL                </t>
  </si>
  <si>
    <t>33311-3419</t>
  </si>
  <si>
    <t xml:space="preserve">NORLAND ELEMENTARY SCHOOL                    </t>
  </si>
  <si>
    <t>33169-3135</t>
  </si>
  <si>
    <t xml:space="preserve">EVERGLADES HIGH SCHOOL                       </t>
  </si>
  <si>
    <t>33027-4998</t>
  </si>
  <si>
    <t xml:space="preserve">ROBINSON HIGH SCHOOL                         </t>
  </si>
  <si>
    <t>33616-1617</t>
  </si>
  <si>
    <t xml:space="preserve">SAFETY HARBOR ELEMENTARY SCHOOL              </t>
  </si>
  <si>
    <t>34695-3012</t>
  </si>
  <si>
    <t xml:space="preserve">COCONUT PALM ELEMENTARY SCHOOL               </t>
  </si>
  <si>
    <t>33027-3985</t>
  </si>
  <si>
    <t xml:space="preserve">NORTH BEACH ELEMENTARY SCHOOL                </t>
  </si>
  <si>
    <t>33140-3515</t>
  </si>
  <si>
    <t xml:space="preserve">SAFETY HARBOR MIDDLE SCHOOL                  </t>
  </si>
  <si>
    <t>34695-2612</t>
  </si>
  <si>
    <t xml:space="preserve">DOLPHIN BAY ELEMENTARY SCHOOL                </t>
  </si>
  <si>
    <t>33027-4584</t>
  </si>
  <si>
    <t xml:space="preserve">SAWGRASS LAKE ELEMENTARY SCHOOL                </t>
  </si>
  <si>
    <t>33702-4800</t>
  </si>
  <si>
    <t xml:space="preserve">PARK LAKES ELEMENTARY SCHOOL                 </t>
  </si>
  <si>
    <t>33319-4831</t>
  </si>
  <si>
    <t xml:space="preserve">ROBLES ELEMENTARY SCHOOL                     </t>
  </si>
  <si>
    <t>33610-1829</t>
  </si>
  <si>
    <t xml:space="preserve">JAMES B. SANDERLIN K-8                       </t>
  </si>
  <si>
    <t>33712-3020</t>
  </si>
  <si>
    <t xml:space="preserve">CHALLENGER ELEMENTARY SCHOOL                 </t>
  </si>
  <si>
    <t>33321-4125</t>
  </si>
  <si>
    <t xml:space="preserve">RODGERS MIDDLE MAGNET SCHOOL                 </t>
  </si>
  <si>
    <t>33569-4154</t>
  </si>
  <si>
    <t xml:space="preserve">PARK TRAILS ELEMENTARY SCHOOL                </t>
  </si>
  <si>
    <t>33076-4400</t>
  </si>
  <si>
    <t xml:space="preserve">BARBARA HAWKINS ELEMENTARY SCHOOL                 </t>
  </si>
  <si>
    <t>33056-2957</t>
  </si>
  <si>
    <t xml:space="preserve">ST. PETERSBURG HIGH SCHOOL                   </t>
  </si>
  <si>
    <t>33713-6901</t>
  </si>
  <si>
    <t xml:space="preserve">LAVOY EXCEPTIONAL CENTER                     </t>
  </si>
  <si>
    <t>33607-4002</t>
  </si>
  <si>
    <t xml:space="preserve">JEFFERSON ADULT/COMMUNITY CTR                </t>
  </si>
  <si>
    <t>33607-4006</t>
  </si>
  <si>
    <t xml:space="preserve">JEFFERSON HIGH SCHOOL                        </t>
  </si>
  <si>
    <t>33629-8009</t>
  </si>
  <si>
    <t xml:space="preserve">PINELLAS TECHNICAL COLLEGE - ST PETERSBURG   </t>
  </si>
  <si>
    <t>33711-2209</t>
  </si>
  <si>
    <t xml:space="preserve">ROLAND PARK K-8 MAGNET SCHOOL                </t>
  </si>
  <si>
    <t>33607-4017</t>
  </si>
  <si>
    <t>33063-7772</t>
  </si>
  <si>
    <t xml:space="preserve">NORTH COUNTY K-8 CENTER                      </t>
  </si>
  <si>
    <t>33056-1379</t>
  </si>
  <si>
    <t xml:space="preserve">NEW SMYRNA BEACH HIGH SCHOOL                 </t>
  </si>
  <si>
    <t>32168-7566</t>
  </si>
  <si>
    <t xml:space="preserve">MANATEE BAY ELEMENTARY SCHOOL                </t>
  </si>
  <si>
    <t>33332-2151</t>
  </si>
  <si>
    <t xml:space="preserve">RUSKIN ELEMENTARY SCHOOL                     </t>
  </si>
  <si>
    <t>33570-4703</t>
  </si>
  <si>
    <t xml:space="preserve">COLLEGE ACADEMY AT BROWARD COLLEGE           </t>
  </si>
  <si>
    <t xml:space="preserve">SCHMIDT ELEMENTARY SCHOOL                    </t>
  </si>
  <si>
    <t>33510-2270</t>
  </si>
  <si>
    <t>34698-3400</t>
  </si>
  <si>
    <t xml:space="preserve">CORAL GLADES HIGH SCHOOL                     </t>
  </si>
  <si>
    <t>33065-7508</t>
  </si>
  <si>
    <t xml:space="preserve">NORTH GLADE ELEMENTARY SCHOOL                </t>
  </si>
  <si>
    <t>33055-3660</t>
  </si>
  <si>
    <t xml:space="preserve">SCHWARZKOPF ELEMENTARY SCHOOL                </t>
  </si>
  <si>
    <t>33558-2732</t>
  </si>
  <si>
    <t xml:space="preserve">SEMINOLE RIDGE COMMUNITY HIGH SCHOOL         </t>
  </si>
  <si>
    <t>33470-6303</t>
  </si>
  <si>
    <t xml:space="preserve">SEMINOLE RIDGE COMMUN HIGH SCHOOL ADULT             </t>
  </si>
  <si>
    <t xml:space="preserve">WESTGLADES MIDDLE SCHOOL                     </t>
  </si>
  <si>
    <t>33076-1666</t>
  </si>
  <si>
    <t xml:space="preserve">SANDY LANE ELEMENTARY SCHOOL                 </t>
  </si>
  <si>
    <t>33755-2040</t>
  </si>
  <si>
    <t xml:space="preserve">DORAL KG-8                                   </t>
  </si>
  <si>
    <t xml:space="preserve">SEFFNER ELEMENTARY SCHOOL                    </t>
  </si>
  <si>
    <t>33584-6103</t>
  </si>
  <si>
    <t xml:space="preserve">FAMILY EMPOWERMENT SCHOLARSHIP PROGRAM       </t>
  </si>
  <si>
    <t>34737-3904</t>
  </si>
  <si>
    <t xml:space="preserve">NORTH HIALEAH ELEMENTARY SCHOOL                </t>
  </si>
  <si>
    <t>33013-2313</t>
  </si>
  <si>
    <t xml:space="preserve">NEW RENAISSANCE MIDDLE SCHOOL                </t>
  </si>
  <si>
    <t>33025-6549</t>
  </si>
  <si>
    <t>33772-5499</t>
  </si>
  <si>
    <t>33604-6711</t>
  </si>
  <si>
    <t xml:space="preserve">WEST TECHNICAL EDUCATION CENTER              </t>
  </si>
  <si>
    <t>33776-3120</t>
  </si>
  <si>
    <t xml:space="preserve">SESSUMS ELEMENTARY SCHOOL                    </t>
  </si>
  <si>
    <t>33569-2042</t>
  </si>
  <si>
    <t xml:space="preserve">NORTH TECHNICAL EDUCATION CENTER             </t>
  </si>
  <si>
    <t xml:space="preserve">JOHN I LEONARD ADULT EDUCATION CENTER        </t>
  </si>
  <si>
    <t xml:space="preserve">PALM BEACH MARITIME ACADEMY HIGH SCHOOL      </t>
  </si>
  <si>
    <t xml:space="preserve">GLADES CONSTRUCTION ACADEMY AT WEST TECH     </t>
  </si>
  <si>
    <t>33776-2715</t>
  </si>
  <si>
    <t xml:space="preserve">NEW SMYRNA BEACH MIDDLE SCHOOL               </t>
  </si>
  <si>
    <t>32168-7551</t>
  </si>
  <si>
    <t xml:space="preserve">COMMUNITY SCHOOL NORTH                       </t>
  </si>
  <si>
    <t>33315-2854</t>
  </si>
  <si>
    <t xml:space="preserve">NORTH MIAMI ELEMENTARY SCHOOL                </t>
  </si>
  <si>
    <t>33161-2918</t>
  </si>
  <si>
    <t xml:space="preserve">BEN GAMLA-PALM BEACH                         </t>
  </si>
  <si>
    <t>33472-2966</t>
  </si>
  <si>
    <t xml:space="preserve">ACE TECHNICAL CENTER                         </t>
  </si>
  <si>
    <t xml:space="preserve">COMMUNITY SCHOOL SOUTH                       </t>
  </si>
  <si>
    <t>33313-5507</t>
  </si>
  <si>
    <t xml:space="preserve">SHAW ELEMENTARY SCHOOL                       </t>
  </si>
  <si>
    <t>33612-5935</t>
  </si>
  <si>
    <t xml:space="preserve">HERON HEIGHTS ELEMENTARY SCHOOL              </t>
  </si>
  <si>
    <t>33076-4809</t>
  </si>
  <si>
    <t xml:space="preserve">SHORE ELEMENTARY MAGNET SCHOOL               </t>
  </si>
  <si>
    <t>33605-5204</t>
  </si>
  <si>
    <t xml:space="preserve">GARDENS SCHOOL OF TECHNOLOGY ARTS INC        </t>
  </si>
  <si>
    <t>33403-1029</t>
  </si>
  <si>
    <t xml:space="preserve">SEVENTY-FOURTH ST. ELEMENTARY                </t>
  </si>
  <si>
    <t>33709-4401</t>
  </si>
  <si>
    <t>33351-7805</t>
  </si>
  <si>
    <t xml:space="preserve">WEST BROWARD HIGH SCHOOL                     </t>
  </si>
  <si>
    <t>33029-2105</t>
  </si>
  <si>
    <t xml:space="preserve">PALM BEACH PREPARATORY CHARTER ACADEMY       </t>
  </si>
  <si>
    <t>33461-3767</t>
  </si>
  <si>
    <t xml:space="preserve">NORTH TWIN LAKES ELEMENTARY  SCHOOL          </t>
  </si>
  <si>
    <t>33014-4832</t>
  </si>
  <si>
    <t xml:space="preserve">MIAMI CHILDREN'S MUSEUM CHARTER SCHOOL       </t>
  </si>
  <si>
    <t>33132-1604</t>
  </si>
  <si>
    <t xml:space="preserve">RENAISSANCE CHARTER SCHOOL AT PALMS WEST     </t>
  </si>
  <si>
    <t>33470-4994</t>
  </si>
  <si>
    <t xml:space="preserve">NORWOOD ELEMENTARY SCHOOL                    </t>
  </si>
  <si>
    <t>33169-3053</t>
  </si>
  <si>
    <t xml:space="preserve">RENAISSANCE CHARTER SCHOOL AT WELLINGTON     </t>
  </si>
  <si>
    <t xml:space="preserve">BEACON COLLEGE PREPARATORY                   </t>
  </si>
  <si>
    <t>33054-4842</t>
  </si>
  <si>
    <t xml:space="preserve">SIMMONS EXCEPTIONAL CENTER                   </t>
  </si>
  <si>
    <t xml:space="preserve">RENAISSANCE CHARTER SCHOOL AT SUMMIT         </t>
  </si>
  <si>
    <t>33406-4439</t>
  </si>
  <si>
    <t xml:space="preserve">MATER ACADEMY BAY ELEMENTARY                 </t>
  </si>
  <si>
    <t>33190-1202</t>
  </si>
  <si>
    <t xml:space="preserve">MERRITT ISLAND HIGH SCHOOL                   </t>
  </si>
  <si>
    <t>32953-3150</t>
  </si>
  <si>
    <t xml:space="preserve">DR. TONI BILBAO PREPARATORY ACADEMY          </t>
  </si>
  <si>
    <t xml:space="preserve">SOMERSET ACADEMY SILVER PALMS AT PRINCETON   </t>
  </si>
  <si>
    <t>33032-5640</t>
  </si>
  <si>
    <t xml:space="preserve">SOMERSET ACADEMY CANYONS MIDDLE SCHOOL       </t>
  </si>
  <si>
    <t>33472-4471</t>
  </si>
  <si>
    <t xml:space="preserve">SOMERSET ACADEMY CANYONS HIGH SCHOOL         </t>
  </si>
  <si>
    <t xml:space="preserve">FRANKLIN ACADEMY - BOYNTON BEACH             </t>
  </si>
  <si>
    <t xml:space="preserve">EDGEWOOD JUNIOR/SENIOR HIGH SCHOOL                   </t>
  </si>
  <si>
    <t>32953-3413</t>
  </si>
  <si>
    <t xml:space="preserve">OAK GROVE ELEMENTARY SCHOOL                  </t>
  </si>
  <si>
    <t>33162-5201</t>
  </si>
  <si>
    <t xml:space="preserve">SHORE ACRES ELEMENTARY SCHOOL                </t>
  </si>
  <si>
    <t>33702-4708</t>
  </si>
  <si>
    <t xml:space="preserve">OLYMPUS INTERNATIONAL ACADEMY                </t>
  </si>
  <si>
    <t>33433-1118</t>
  </si>
  <si>
    <t xml:space="preserve">MILA ELEMENTARY SCHOOL                       </t>
  </si>
  <si>
    <t>32953-4759</t>
  </si>
  <si>
    <t xml:space="preserve">GATEWAY ENVIRONMENTAL K-8 LEARNING CENTER    </t>
  </si>
  <si>
    <t>33035-1901</t>
  </si>
  <si>
    <t xml:space="preserve">SOMERSET ACADEMY OF THE ARTS                 </t>
  </si>
  <si>
    <t>33414-5725</t>
  </si>
  <si>
    <t xml:space="preserve">SOMERSET ACADEMY KENDALL                     </t>
  </si>
  <si>
    <t>33176-2701</t>
  </si>
  <si>
    <t>32952-4984</t>
  </si>
  <si>
    <t xml:space="preserve">SOMERSET ACADEMY BOCA MIDDLE SCHOOL          </t>
  </si>
  <si>
    <t xml:space="preserve">BRIDGEPREP ACADEMY OF NORTH MIAMI BEACH      </t>
  </si>
  <si>
    <t>33180-3203</t>
  </si>
  <si>
    <t xml:space="preserve">RENAISSANCE CHARTER SCHOOL AT CYPRESS        </t>
  </si>
  <si>
    <t>33411-2048</t>
  </si>
  <si>
    <t xml:space="preserve">AUDUBON ELEMENTARY SCHOOL                    </t>
  </si>
  <si>
    <t>32952-5757</t>
  </si>
  <si>
    <t xml:space="preserve">RENAISSANCE CHARTER SCHOOL AT CENTRAL PALM   </t>
  </si>
  <si>
    <t>33463-7501</t>
  </si>
  <si>
    <t xml:space="preserve">OJUS ELEMENTARY SCHOOL                       </t>
  </si>
  <si>
    <t>33180-2661</t>
  </si>
  <si>
    <t xml:space="preserve">FRANKLIN ACADEMY- PALM BEACH GARDENS         </t>
  </si>
  <si>
    <t xml:space="preserve">JOHN HOPKINS MIDDLE SCHOOL                   </t>
  </si>
  <si>
    <t>33705-2135</t>
  </si>
  <si>
    <t xml:space="preserve">EARLY BEGINNINGS ACADEMY                     </t>
  </si>
  <si>
    <t>33125-1616</t>
  </si>
  <si>
    <t xml:space="preserve">ROBERT L. STEVENSON ELEMENTARY SCHOOL        </t>
  </si>
  <si>
    <t>32952-5514</t>
  </si>
  <si>
    <t xml:space="preserve">AGENORIA S PASCHAL/OLINDA ELEMENTARY SCHOOL  </t>
  </si>
  <si>
    <t>33142-3030</t>
  </si>
  <si>
    <t xml:space="preserve">UNIVERSITY PREPARATORY ACADEMY PALM BEACH    </t>
  </si>
  <si>
    <t>33407-5630</t>
  </si>
  <si>
    <t xml:space="preserve">FLORIDA FUTURES ACADEMY NORTH CAMPUS         </t>
  </si>
  <si>
    <t>33409-5191</t>
  </si>
  <si>
    <t xml:space="preserve">CENTRAL PASCO GIRLS ACADEMY                  </t>
  </si>
  <si>
    <t>34638-4362</t>
  </si>
  <si>
    <t xml:space="preserve">SLAM MIDDLE SCHOOL PALM BEACH                </t>
  </si>
  <si>
    <t xml:space="preserve">OLYMPIA HEIGHTS ELEMENTARY SCHOOL                 </t>
  </si>
  <si>
    <t>33165-4077</t>
  </si>
  <si>
    <t xml:space="preserve">SOMERSET ACADEMY LAKES                       </t>
  </si>
  <si>
    <t xml:space="preserve">THE ISLAND SCHOOL                            </t>
  </si>
  <si>
    <t>33921-1090</t>
  </si>
  <si>
    <t>CONNECTIONS EDUCATION CENTER OF THE PALM BEAC</t>
  </si>
  <si>
    <t xml:space="preserve">BONITA SPRINGS CHARTER SCHOOL                </t>
  </si>
  <si>
    <t>34135-7850</t>
  </si>
  <si>
    <t xml:space="preserve">BRIDGEPREP ACADEMY OF PALM BEACH             </t>
  </si>
  <si>
    <t xml:space="preserve">GATEWAY CHARTER ELEMENTARY SCHOOL            </t>
  </si>
  <si>
    <t>33913-8039</t>
  </si>
  <si>
    <t xml:space="preserve">SLAM BOCA                                    </t>
  </si>
  <si>
    <t xml:space="preserve">THOMAS JEFFERSON MIDDLE SCHOOL               </t>
  </si>
  <si>
    <t>32952-3805</t>
  </si>
  <si>
    <t xml:space="preserve">CAPE CORAL CHARTER SCHOOL                    </t>
  </si>
  <si>
    <t>33991-2008</t>
  </si>
  <si>
    <t xml:space="preserve">SLAM ACADEMY HIGH SCHOOL PALM BEACH          </t>
  </si>
  <si>
    <t>33406-4217</t>
  </si>
  <si>
    <t xml:space="preserve">LEWIS CARROLL ELEMENTARY SCHOOL                </t>
  </si>
  <si>
    <t>32953-3021</t>
  </si>
  <si>
    <t xml:space="preserve">DR. ROBERT B. INGRAM ELEMENTARY SCHOOL       </t>
  </si>
  <si>
    <t>33054-3602</t>
  </si>
  <si>
    <t xml:space="preserve">GATEWAY CHARTER HIGH SCHOOL                  </t>
  </si>
  <si>
    <t>33913-8654</t>
  </si>
  <si>
    <t xml:space="preserve">SOUTHTECH SUCCESS CENTER, INC                </t>
  </si>
  <si>
    <t xml:space="preserve">SKYCREST ELEMENTARY SCHOOL                   </t>
  </si>
  <si>
    <t>33765-2905</t>
  </si>
  <si>
    <t xml:space="preserve">ORANGE CITY ELEMENTARY SCHOOL                </t>
  </si>
  <si>
    <t>32763-5264</t>
  </si>
  <si>
    <t xml:space="preserve">BLOOMINGDALE HIGH SCHOOL                     </t>
  </si>
  <si>
    <t>33596-6220</t>
  </si>
  <si>
    <t xml:space="preserve">SIX MILE CHARTER ACADEMY                     </t>
  </si>
  <si>
    <t>33912-4334</t>
  </si>
  <si>
    <t xml:space="preserve">OASIS CHARTER ELEMENTARY SCHOOL-SOUTH        </t>
  </si>
  <si>
    <t>33914-4924</t>
  </si>
  <si>
    <t xml:space="preserve">SICKLES HIGH SCHOOL                          </t>
  </si>
  <si>
    <t>33626-1617</t>
  </si>
  <si>
    <t xml:space="preserve">OASIS ELEMENTARY CHARTER SCHOOL-NORTH        </t>
  </si>
  <si>
    <t>33991-1151</t>
  </si>
  <si>
    <t xml:space="preserve">SOUTH COUNTY CAREER CENTER                   </t>
  </si>
  <si>
    <t>33570-2501</t>
  </si>
  <si>
    <t xml:space="preserve">BOWERS-WHITLEY CAREER CENTER                 </t>
  </si>
  <si>
    <t>33919-5566</t>
  </si>
  <si>
    <t xml:space="preserve">SPRINGHEAD ELEMENTARY SCHOOL                 </t>
  </si>
  <si>
    <t>33566-4656</t>
  </si>
  <si>
    <t xml:space="preserve">ORCHARD VILLA ELEMENTARY SCHOOL                </t>
  </si>
  <si>
    <t>33142-2604</t>
  </si>
  <si>
    <t xml:space="preserve">BOWERS/WHITLEY ADULT &amp; COMMUNITY CENTER      </t>
  </si>
  <si>
    <t xml:space="preserve">OASIS CHARTER MIDDLE SCHOOL                  </t>
  </si>
  <si>
    <t>33914-4914</t>
  </si>
  <si>
    <t xml:space="preserve">SKYVIEW ELEMENTARY SCHOOL                    </t>
  </si>
  <si>
    <t>33782-4824</t>
  </si>
  <si>
    <t xml:space="preserve">OASIS CHARTER HIGH SCHOOL                    </t>
  </si>
  <si>
    <t xml:space="preserve">SULPHUR SPRINGS K-8 SCHOOL                   </t>
  </si>
  <si>
    <t>33604-1842</t>
  </si>
  <si>
    <t xml:space="preserve">SUMMERFIELD ELEMENTARY SCHOOL                </t>
  </si>
  <si>
    <t>33579-9395</t>
  </si>
  <si>
    <t xml:space="preserve">SYMMES ELEMENTARY SCHOOL                     </t>
  </si>
  <si>
    <t>33578-4248</t>
  </si>
  <si>
    <t xml:space="preserve">CITY OF PALMS CHARTER HIGH SCHOOL            </t>
  </si>
  <si>
    <t>33916-9301</t>
  </si>
  <si>
    <t>33156-5320</t>
  </si>
  <si>
    <t xml:space="preserve">TAMPA BAY TECH HIGH SCHOOL                   </t>
  </si>
  <si>
    <t>33610-9438</t>
  </si>
  <si>
    <t xml:space="preserve">PALM ACRES CHARTER HIGH SCHOOL               </t>
  </si>
  <si>
    <t>33971-1422</t>
  </si>
  <si>
    <t xml:space="preserve">HERITAGE CHARTER ACADEMY OF CAPE CORAL       </t>
  </si>
  <si>
    <t>33991-4335</t>
  </si>
  <si>
    <t xml:space="preserve">ORMOND BEACH MIDDLE SCHOOL                   </t>
  </si>
  <si>
    <t>32174-3918</t>
  </si>
  <si>
    <t xml:space="preserve">PALM LAKES ELEMENTARY SCHOOL                 </t>
  </si>
  <si>
    <t>33014-3832</t>
  </si>
  <si>
    <t xml:space="preserve">TAMPA BAY BOULEVARD ELEMENTARY SCHOOL               </t>
  </si>
  <si>
    <t>33607-6613</t>
  </si>
  <si>
    <t xml:space="preserve">ACADEMIR CHARTER SCHOOL OF MATH AND SCIENCE  </t>
  </si>
  <si>
    <t xml:space="preserve">NORTH NICHOLAS HIGH SCHOOL                   </t>
  </si>
  <si>
    <t>33991-1916</t>
  </si>
  <si>
    <t xml:space="preserve">RAMPELLO K-8 MAGNET SCHOOL                   </t>
  </si>
  <si>
    <t>33602-4102</t>
  </si>
  <si>
    <t xml:space="preserve">CORONADO HIGH SCHOOL                         </t>
  </si>
  <si>
    <t>33901-7002</t>
  </si>
  <si>
    <t>33013-1068</t>
  </si>
  <si>
    <t xml:space="preserve">TAMPA PALMS ELEMENTARY SCHOOL                </t>
  </si>
  <si>
    <t>33647-1099</t>
  </si>
  <si>
    <t xml:space="preserve">GATEWAY CHARTER INTERMEDIATE SCHOOL          </t>
  </si>
  <si>
    <t xml:space="preserve">ISLAND PARK HIGH SCHOOL                      </t>
  </si>
  <si>
    <t>33908-5349</t>
  </si>
  <si>
    <t xml:space="preserve">PALM SPRINGS NORTH ELEMENTARY SCHOOL         </t>
  </si>
  <si>
    <t>33015-3606</t>
  </si>
  <si>
    <t xml:space="preserve">TEMPLE TERRACE ELEMENTARY SCHOOL                  </t>
  </si>
  <si>
    <t>33617-5524</t>
  </si>
  <si>
    <t xml:space="preserve">OAK CREEK CHARTER SCHOOL OF BONITA SPRINGS   </t>
  </si>
  <si>
    <t>34135-6850</t>
  </si>
  <si>
    <t xml:space="preserve">PARKVIEW ELEMENTARY SCHOOL                   </t>
  </si>
  <si>
    <t>33056-4709</t>
  </si>
  <si>
    <t xml:space="preserve">DAYSPRING ACADEMY                            </t>
  </si>
  <si>
    <t xml:space="preserve">DONNA J. BEASLEY TECHNICAL ACADEMY           </t>
  </si>
  <si>
    <t>33936-6492</t>
  </si>
  <si>
    <t xml:space="preserve">ACADEMY AT THE FARM                          </t>
  </si>
  <si>
    <t>33525-8213</t>
  </si>
  <si>
    <t xml:space="preserve">NORTHERN PALMS CHARTER HIGH SCHOOL           </t>
  </si>
  <si>
    <t>33903-4816</t>
  </si>
  <si>
    <t xml:space="preserve">HARLEM HEIGHTS COMMUNITY CHARTER SCHOOL      </t>
  </si>
  <si>
    <t>33908-2890</t>
  </si>
  <si>
    <t xml:space="preserve">ATHENIAN ACADEMY CHARTER SCHOOL              </t>
  </si>
  <si>
    <t xml:space="preserve">COUNTRYSIDE MONTESSORI ACADEMY               </t>
  </si>
  <si>
    <t>34639-3428</t>
  </si>
  <si>
    <t xml:space="preserve">DOROTHY THOMAS CENTER                        </t>
  </si>
  <si>
    <t>33618-2511</t>
  </si>
  <si>
    <t xml:space="preserve">THE COLLEGIATE SCHOOL OF FORT MYERS          </t>
  </si>
  <si>
    <t xml:space="preserve">ATHENIAN ACADEMY OF TECHNOLOGY AND THE ARTS  </t>
  </si>
  <si>
    <t>34655-3340</t>
  </si>
  <si>
    <t xml:space="preserve">IMAGINE SCHOOL AT LAND O' LAKES              </t>
  </si>
  <si>
    <t>34638-0001</t>
  </si>
  <si>
    <t xml:space="preserve">THE SPRING                                   </t>
  </si>
  <si>
    <t>33584-3507</t>
  </si>
  <si>
    <t xml:space="preserve">CLASSICAL PREPARATORY SCHOOL                 </t>
  </si>
  <si>
    <t>34610-4815</t>
  </si>
  <si>
    <t xml:space="preserve">LEARNING LODGE ACADEMY                       </t>
  </si>
  <si>
    <t xml:space="preserve">PEPIN ACADEMIES OF PASCO COUNTY              </t>
  </si>
  <si>
    <t>34654-3470</t>
  </si>
  <si>
    <t xml:space="preserve">PLATO ACADEMY TRINITY CHARTER SCHOOL         </t>
  </si>
  <si>
    <t xml:space="preserve">34653-    </t>
  </si>
  <si>
    <t xml:space="preserve">UNION PARK CHARTER ACADEMY                   </t>
  </si>
  <si>
    <t xml:space="preserve">NORTH TAMPA EPIC 3 CENTER                    </t>
  </si>
  <si>
    <t>33604-2502</t>
  </si>
  <si>
    <t xml:space="preserve">STARKEY ELEMENTARY SCHOOL                    </t>
  </si>
  <si>
    <t>33777-2613</t>
  </si>
  <si>
    <t xml:space="preserve">BRANDON EPIC 3 CENTER                        </t>
  </si>
  <si>
    <t xml:space="preserve">PINECREST ACADEMY WESLEY CHAPEL              </t>
  </si>
  <si>
    <t xml:space="preserve">INNOVATION PREPARATORY ACADEMY               </t>
  </si>
  <si>
    <t xml:space="preserve">ORTONA ELEMENTARY SCHOOL                     </t>
  </si>
  <si>
    <t>32118-3650</t>
  </si>
  <si>
    <t>33169-3453</t>
  </si>
  <si>
    <t>33781-4946</t>
  </si>
  <si>
    <t xml:space="preserve">THONOTOSASSA ELEMENTARY SCHOOL               </t>
  </si>
  <si>
    <t>33592-3210</t>
  </si>
  <si>
    <t xml:space="preserve">DR. HENRY E. PERRINE ACADEMY OF THE ARTS     </t>
  </si>
  <si>
    <t>33157-4549</t>
  </si>
  <si>
    <t xml:space="preserve">TINKER K-8 SCHOOL                            </t>
  </si>
  <si>
    <t>33621-0000</t>
  </si>
  <si>
    <t xml:space="preserve">SUNSET HILLS ELEMENTARY SCHOOL               </t>
  </si>
  <si>
    <t>34689-2763</t>
  </si>
  <si>
    <t xml:space="preserve">IRVING &amp; BEATRICE PESKOE K-8 CENTER          </t>
  </si>
  <si>
    <t xml:space="preserve">ACTS                                         </t>
  </si>
  <si>
    <t>33592-3448</t>
  </si>
  <si>
    <t xml:space="preserve">KELSEY L. PHARR ELEMENTARY SCHOOL            </t>
  </si>
  <si>
    <t>33142-4041</t>
  </si>
  <si>
    <t>33156-4159</t>
  </si>
  <si>
    <t xml:space="preserve">GULF COAST ACADEMY OF SCIENCE                   </t>
  </si>
  <si>
    <t>34608-3706</t>
  </si>
  <si>
    <t xml:space="preserve">SPRUCE CREEK HIGH SCHOOL                     </t>
  </si>
  <si>
    <t>32127-4715</t>
  </si>
  <si>
    <t xml:space="preserve">PINE LAKE ELEMENTARY SCHOOL                  </t>
  </si>
  <si>
    <t>33157-2817</t>
  </si>
  <si>
    <t xml:space="preserve">TOWN &amp; COUNTRY ELEMENTARY SCHOOL               </t>
  </si>
  <si>
    <t>33634-4913</t>
  </si>
  <si>
    <t xml:space="preserve">WEBB MIDDLE SCHOOL                           </t>
  </si>
  <si>
    <t xml:space="preserve">PINE VILLA ELEMENTARY SCHOOL                 </t>
  </si>
  <si>
    <t>33170-2923</t>
  </si>
  <si>
    <t xml:space="preserve">BROOKSVILLE ENGINEERING SCIENCE &amp; TECHNOLOGY </t>
  </si>
  <si>
    <t>34601-4006</t>
  </si>
  <si>
    <t xml:space="preserve">TRAPNELL ELEMENTARY SCHOOL                   </t>
  </si>
  <si>
    <t>33566-0437</t>
  </si>
  <si>
    <t xml:space="preserve">HENRY E.S. REEVES K-8 CENTER                 </t>
  </si>
  <si>
    <t>33167-3819</t>
  </si>
  <si>
    <t xml:space="preserve">TARPON SPRINGS ELEMENTARY SCHOOL             </t>
  </si>
  <si>
    <t>34689-4003</t>
  </si>
  <si>
    <t xml:space="preserve">POINCIANA PARK ELEMENTARY SCHOOL               </t>
  </si>
  <si>
    <t>33147-6839</t>
  </si>
  <si>
    <t xml:space="preserve">DR. GILBERT L. PORTER ELEMENTARY                  </t>
  </si>
  <si>
    <t>33196-3101</t>
  </si>
  <si>
    <t xml:space="preserve">TARPON SPRINGS HIGH SCHOOL                   </t>
  </si>
  <si>
    <t>34689-2714</t>
  </si>
  <si>
    <t xml:space="preserve">GULF COAST ELEMENTARY SCHOOL                 </t>
  </si>
  <si>
    <t xml:space="preserve">TURKEY CREEK MIDDLE SCHOOL                   </t>
  </si>
  <si>
    <t>33567-8648</t>
  </si>
  <si>
    <t xml:space="preserve">SPRUCE CREEK ELEMENTARY SCHOOL               </t>
  </si>
  <si>
    <t>32127-4712</t>
  </si>
  <si>
    <t xml:space="preserve">RAINBOW PARK ELEMENTARY SCHOOL               </t>
  </si>
  <si>
    <t>33054-2958</t>
  </si>
  <si>
    <t xml:space="preserve">PINELLAS TECHNICAL COLLEGE - CLEARWATER      </t>
  </si>
  <si>
    <t>33760-2140</t>
  </si>
  <si>
    <t xml:space="preserve">TWIN LAKES ELEMENTARY SCHOOL                 </t>
  </si>
  <si>
    <t>33614-1818</t>
  </si>
  <si>
    <t xml:space="preserve">CAMINITI EXCEPTIONAL CENTER                  </t>
  </si>
  <si>
    <t>33614-1825</t>
  </si>
  <si>
    <t xml:space="preserve">REDLAND ELEMENTARY SCHOOL                    </t>
  </si>
  <si>
    <t>33031-1311</t>
  </si>
  <si>
    <t xml:space="preserve">VALRICO ELEMENTARY SCHOOL                    </t>
  </si>
  <si>
    <t>33594-4213</t>
  </si>
  <si>
    <t xml:space="preserve">TARPON SPRINGS MIDDLE SCHOOL                 </t>
  </si>
  <si>
    <t>34689-2299</t>
  </si>
  <si>
    <t xml:space="preserve">WALDEN LAKE ELEMENTARY SCHOOL                </t>
  </si>
  <si>
    <t>33566-0263</t>
  </si>
  <si>
    <t xml:space="preserve">NEW HEIGHTS ELEMENTARY SCHOOL                </t>
  </si>
  <si>
    <t>33714-4400</t>
  </si>
  <si>
    <t xml:space="preserve">WASHINGTON ELEMENTARY SCHOOL                 </t>
  </si>
  <si>
    <t>33605-4801</t>
  </si>
  <si>
    <t xml:space="preserve">REDONDO ELEMENTARY SCHOOL                    </t>
  </si>
  <si>
    <t>33030-3915</t>
  </si>
  <si>
    <t xml:space="preserve">WALKER MIDDLE MAGNET SCHOOL                  </t>
  </si>
  <si>
    <t>33556-2437</t>
  </si>
  <si>
    <t xml:space="preserve">TYRONE MIDDLE SCHOOL                         </t>
  </si>
  <si>
    <t>33710-4001</t>
  </si>
  <si>
    <t xml:space="preserve">SUGAR MILL ELEMENTARY SCHOOL                 </t>
  </si>
  <si>
    <t>32129-3834</t>
  </si>
  <si>
    <t xml:space="preserve">THURGOOD MARSHALL FUNDAMENTAL                </t>
  </si>
  <si>
    <t>33711-3149</t>
  </si>
  <si>
    <t>32176-6655</t>
  </si>
  <si>
    <t xml:space="preserve">ETHEL F. BECKFORD/RICHMOND PRIMARY LEARNING  </t>
  </si>
  <si>
    <t>33157-4239</t>
  </si>
  <si>
    <t xml:space="preserve">WESTCHASE ELEMENTARY SCHOOL                  </t>
  </si>
  <si>
    <t>33626-1846</t>
  </si>
  <si>
    <t xml:space="preserve">TARPON SPRINGS FUNDAMENTAL ELE               </t>
  </si>
  <si>
    <t>34689-4599</t>
  </si>
  <si>
    <t>33130-1059</t>
  </si>
  <si>
    <t xml:space="preserve">WEST SHORE ELEMENTARY SCHOOL                 </t>
  </si>
  <si>
    <t>33616-2700</t>
  </si>
  <si>
    <t xml:space="preserve">PALM HARBOR UNIVERSITY HIGH SCHOOL                  </t>
  </si>
  <si>
    <t>34683-3546</t>
  </si>
  <si>
    <t xml:space="preserve">PALM HARBOR COMMUNITY SCHOOL                 </t>
  </si>
  <si>
    <t xml:space="preserve">JANE S. ROBERTS K-8 CENTER                   </t>
  </si>
  <si>
    <t>33185-4074</t>
  </si>
  <si>
    <t xml:space="preserve">WALSINGHAM ELEMENTARY SCHOOL                 </t>
  </si>
  <si>
    <t>33773-4340</t>
  </si>
  <si>
    <t xml:space="preserve">ROCKWAY ELEMENTARY SCHOOL                    </t>
  </si>
  <si>
    <t>33165-3144</t>
  </si>
  <si>
    <t xml:space="preserve">WEST TAMPA ELEMENTARY SCHOOL                 </t>
  </si>
  <si>
    <t>33607-3352</t>
  </si>
  <si>
    <t xml:space="preserve">WHARTON HIGH SCHOOL                          </t>
  </si>
  <si>
    <t>33647-2482</t>
  </si>
  <si>
    <t xml:space="preserve">ROYAL GREEN ELEMENTARY SCHOOL                </t>
  </si>
  <si>
    <t>33175-4517</t>
  </si>
  <si>
    <t xml:space="preserve">WILLIAMS MIDDLE MAGNET SCHOOL                </t>
  </si>
  <si>
    <t>33610-4712</t>
  </si>
  <si>
    <t xml:space="preserve">JAMES ELEMENTARY SCHOOL                      </t>
  </si>
  <si>
    <t>33610-5231</t>
  </si>
  <si>
    <t>33165-4642</t>
  </si>
  <si>
    <t xml:space="preserve">WILSON MIDDLE SCHOOL                         </t>
  </si>
  <si>
    <t>33606-2635</t>
  </si>
  <si>
    <t xml:space="preserve">WESTGATE ELEMENTARY SCHOOL                   </t>
  </si>
  <si>
    <t>33710-1936</t>
  </si>
  <si>
    <t xml:space="preserve">MILLENNIUM 6-12 COLLEGIATE ACADEMY           </t>
  </si>
  <si>
    <t>33321-4101</t>
  </si>
  <si>
    <t xml:space="preserve">GERTRUDE K. EDELMAN/SABAL PALM               </t>
  </si>
  <si>
    <t>33162-2033</t>
  </si>
  <si>
    <t>33563-2370</t>
  </si>
  <si>
    <t xml:space="preserve">PIERSON ELEMENTARY SCHOOL                    </t>
  </si>
  <si>
    <t>32180-2271</t>
  </si>
  <si>
    <t xml:space="preserve">SANTA CLARA ELEMENTARY SCHOOL                </t>
  </si>
  <si>
    <t>33127-3842</t>
  </si>
  <si>
    <t xml:space="preserve">WIMAUMA ELEMENTARY SCHOOL                    </t>
  </si>
  <si>
    <t>33598-3124</t>
  </si>
  <si>
    <t>33169-4651</t>
  </si>
  <si>
    <t>33144-2336</t>
  </si>
  <si>
    <t xml:space="preserve">WITTER ELEMENTARY SCHOOL                     </t>
  </si>
  <si>
    <t>33612-6019</t>
  </si>
  <si>
    <t>33704-4022</t>
  </si>
  <si>
    <t xml:space="preserve">PORT ORANGE ELEMENTARY SCHOOL                </t>
  </si>
  <si>
    <t>32127-4454</t>
  </si>
  <si>
    <t xml:space="preserve">WOODBRIDGE ELEMENTARY SCHOOL                 </t>
  </si>
  <si>
    <t>33615-2015</t>
  </si>
  <si>
    <t>32129-9106</t>
  </si>
  <si>
    <t xml:space="preserve">SWEETWATER ELEMENTARY SCHOOL                 </t>
  </si>
  <si>
    <t>32127-7977</t>
  </si>
  <si>
    <t>33127-2108</t>
  </si>
  <si>
    <t xml:space="preserve">YATES ELEMENTARY SCHOOL                      </t>
  </si>
  <si>
    <t>33510-4696</t>
  </si>
  <si>
    <t xml:space="preserve">BEN GAMLA CHARTER SCHOOL NORTH CAMPUS        </t>
  </si>
  <si>
    <t>33020-4807</t>
  </si>
  <si>
    <t xml:space="preserve">SHENANDOAH ELEMENTARY SCHOOL                 </t>
  </si>
  <si>
    <t>33135-5049</t>
  </si>
  <si>
    <t xml:space="preserve">INDIAN RIVER CHARTER HIGH SCHOOL               </t>
  </si>
  <si>
    <t>32966-1093</t>
  </si>
  <si>
    <t xml:space="preserve">ST. LUCIE DETENTION CENTER                   </t>
  </si>
  <si>
    <t>34982-6544</t>
  </si>
  <si>
    <t xml:space="preserve">SOMERSET ACADEMY VILLAGE CHARTER MIDDLE      </t>
  </si>
  <si>
    <t>33311-2427</t>
  </si>
  <si>
    <t xml:space="preserve">SOMERSET PREPARATORY ACADEMY SUNSET          </t>
  </si>
  <si>
    <t>33176-3251</t>
  </si>
  <si>
    <t xml:space="preserve">ST. PETER'S ACADEMY                          </t>
  </si>
  <si>
    <t>32967-1711</t>
  </si>
  <si>
    <t xml:space="preserve">SOMERSET PREP ACADEMY AT N LAUDERDALE        </t>
  </si>
  <si>
    <t>33068-2388</t>
  </si>
  <si>
    <t xml:space="preserve">SOUTH DADE MIDDLE SCHOOL                     </t>
  </si>
  <si>
    <t>33030-2205</t>
  </si>
  <si>
    <t xml:space="preserve">NORTH COUNTY CHARTER SCHOOL                  </t>
  </si>
  <si>
    <t>32967-5913</t>
  </si>
  <si>
    <t xml:space="preserve">PREKINDERGARTEN PROGRAMS                     </t>
  </si>
  <si>
    <t>34997-8817</t>
  </si>
  <si>
    <t xml:space="preserve">DATA HOUSE                                   </t>
  </si>
  <si>
    <t>34981-4801</t>
  </si>
  <si>
    <t xml:space="preserve">SOMERSET VILLAGE ACADEMY                     </t>
  </si>
  <si>
    <t xml:space="preserve">PINECREST N PREP (FONTAINEBLEAU CAMPUS)      </t>
  </si>
  <si>
    <t xml:space="preserve">PK EARLY INTERVENTION                        </t>
  </si>
  <si>
    <t xml:space="preserve">DAVID LAWRENCE  JUNIOR . K-8 CENTER                </t>
  </si>
  <si>
    <t>33181-3603</t>
  </si>
  <si>
    <t xml:space="preserve">SEBASTIAN CHARTER JUNIOR HIGH SCHOOL         </t>
  </si>
  <si>
    <t>32958-5049</t>
  </si>
  <si>
    <t xml:space="preserve">ST LUCIE COUNTY JAIL - ROCK ROAD ACADEMY     </t>
  </si>
  <si>
    <t xml:space="preserve">SOMERSET PREP ACADEMY HIGH SCHOOL AT N LAUDERDALE   </t>
  </si>
  <si>
    <t>33033-4913</t>
  </si>
  <si>
    <t xml:space="preserve">IMAGINE AT SOUTH VERO                        </t>
  </si>
  <si>
    <t>32968-9563</t>
  </si>
  <si>
    <t xml:space="preserve">SOMERSET ACADEMY CHARTER HIGH SCHOOL MIRAMAR </t>
  </si>
  <si>
    <t>33025-1640</t>
  </si>
  <si>
    <t xml:space="preserve">LINCOLN-MARTI CHARTER SCHOOL HIALEAH         </t>
  </si>
  <si>
    <t>33018-4945</t>
  </si>
  <si>
    <t xml:space="preserve">SOMERSET GABLES ACADEMY                      </t>
  </si>
  <si>
    <t>33134-6404</t>
  </si>
  <si>
    <t xml:space="preserve">ANDREWS HIGH SCHOOL                          </t>
  </si>
  <si>
    <t>33064-2035</t>
  </si>
  <si>
    <t xml:space="preserve">FRANKLIN ACADEMY SUNRISE                     </t>
  </si>
  <si>
    <t>33351-7923</t>
  </si>
  <si>
    <t xml:space="preserve">COCOA BEACH JUNIOR/SENIOR HIGH SCHOOL        </t>
  </si>
  <si>
    <t>32931-2048</t>
  </si>
  <si>
    <t xml:space="preserve">HOMEBOUND PROGRAM                            </t>
  </si>
  <si>
    <t xml:space="preserve">THEODORE ROOSEVELT ELEMENTARY SCHOOL        </t>
  </si>
  <si>
    <t>32931-2006</t>
  </si>
  <si>
    <t xml:space="preserve">FRANKLIN ACADEMY PEMBROKE PINES              </t>
  </si>
  <si>
    <t>33029-1310</t>
  </si>
  <si>
    <t xml:space="preserve">RENAISSANCE CHARTER MIDDLE SCHOOL AT PINES   </t>
  </si>
  <si>
    <t>33026-6006</t>
  </si>
  <si>
    <t xml:space="preserve">AVANT GARDE ACADEMY K-5 BROWARD              </t>
  </si>
  <si>
    <t>33020-3139</t>
  </si>
  <si>
    <t xml:space="preserve">SOMERSET PALMS ACADEMY                       </t>
  </si>
  <si>
    <t>33183-2711</t>
  </si>
  <si>
    <t xml:space="preserve">RENAISSANCE CHARTER SCHOOL AT CORAL SPRINGS  </t>
  </si>
  <si>
    <t>33067-3176</t>
  </si>
  <si>
    <t xml:space="preserve">BRIDGEPREP ACADEMY INTERAMERICAN CAMPUS      </t>
  </si>
  <si>
    <t>33135-2931</t>
  </si>
  <si>
    <t xml:space="preserve">FREEDOM 7 ELEMENTARY SCHOOL INTERNATIONAL    </t>
  </si>
  <si>
    <t>32931-2734</t>
  </si>
  <si>
    <t xml:space="preserve">SOMERSET NEIGHBORHOOD SCHOOL                 </t>
  </si>
  <si>
    <t xml:space="preserve">BEN SHEPPARD ELEMENTARY SCHOOL               </t>
  </si>
  <si>
    <t>33016-4424</t>
  </si>
  <si>
    <t xml:space="preserve">BRIDGEPREP ACADEMY OF BROWARD K-8            </t>
  </si>
  <si>
    <t xml:space="preserve">BEN GAMLA CHARTER SCHOOL                     </t>
  </si>
  <si>
    <t xml:space="preserve">RENAISSANCE CHARTER SCHOOL AT PLANTATION     </t>
  </si>
  <si>
    <t>33313-6039</t>
  </si>
  <si>
    <t xml:space="preserve">IMAGINE SCHOOLS AT BROWARD                   </t>
  </si>
  <si>
    <t>33067-2869</t>
  </si>
  <si>
    <t xml:space="preserve">LINCOLN-MARTI CHARTER SCHOOL LITTLE HAVANA   </t>
  </si>
  <si>
    <t>33130-1140</t>
  </si>
  <si>
    <t xml:space="preserve">ACADEMIC SOLUTIONS HIGH SCHOOL               </t>
  </si>
  <si>
    <t>33309-3073</t>
  </si>
  <si>
    <t xml:space="preserve">ATLANTIC MONTESSORI CHARTER SCHOOL           </t>
  </si>
  <si>
    <t>33024-6164</t>
  </si>
  <si>
    <t xml:space="preserve">EXCELSIOR LANGUAGE ACADEMY OF HIALEAH        </t>
  </si>
  <si>
    <t>33010-4131</t>
  </si>
  <si>
    <t xml:space="preserve">SOMERSET PINES ACADEMY                       </t>
  </si>
  <si>
    <t>33064-5231</t>
  </si>
  <si>
    <t xml:space="preserve">CAPE VIEW ELEMENTARY SCHOOL                  </t>
  </si>
  <si>
    <t>32920-2124</t>
  </si>
  <si>
    <t xml:space="preserve">CHARTER SCHOOL OF EXCELLENCE                 </t>
  </si>
  <si>
    <t>33316-1905</t>
  </si>
  <si>
    <t xml:space="preserve">PACE CENTER FOR GIRLS, TREASURE COAST        </t>
  </si>
  <si>
    <t>34981-5543</t>
  </si>
  <si>
    <t xml:space="preserve">EXCELSIOR CHARTER ACADEMY                    </t>
  </si>
  <si>
    <t>33056-3747</t>
  </si>
  <si>
    <t xml:space="preserve">FRANKLIN ACADEMY COOPER CITY                 </t>
  </si>
  <si>
    <t>33330-3207</t>
  </si>
  <si>
    <t xml:space="preserve">READ-PATTILLO ELEMENTARY SCHOOL                </t>
  </si>
  <si>
    <t>32168-7645</t>
  </si>
  <si>
    <t xml:space="preserve">BROWARD MATH AND SCIENCE SCHOOLS             </t>
  </si>
  <si>
    <t>33063-7015</t>
  </si>
  <si>
    <t xml:space="preserve">CENTRAL CHARTER SCHOOL                       </t>
  </si>
  <si>
    <t>33319-5883</t>
  </si>
  <si>
    <t xml:space="preserve">SILVER BLUFF ELEMENTARY SCHOOL               </t>
  </si>
  <si>
    <t>33133-2214</t>
  </si>
  <si>
    <t xml:space="preserve">YOUNG MIDDLE MAGNET SCHOOL                   </t>
  </si>
  <si>
    <t>33610-7518</t>
  </si>
  <si>
    <t xml:space="preserve">HILLSBOROUGH GIRLS ACADEMY                   </t>
  </si>
  <si>
    <t>33619-7715</t>
  </si>
  <si>
    <t xml:space="preserve">LINCOLN-MARTI SCHOOLS INTERNATIONAL CAMPUS   </t>
  </si>
  <si>
    <t>33034-2501</t>
  </si>
  <si>
    <t xml:space="preserve">IMAGINE SCHOOLS PLANTATION  CAMPUS           </t>
  </si>
  <si>
    <t>33324-3201</t>
  </si>
  <si>
    <t xml:space="preserve">ACADEMY FOR INTERNATIONAL EDUCATION CHARTER  </t>
  </si>
  <si>
    <t>33166-6064</t>
  </si>
  <si>
    <t xml:space="preserve">DETENTION CENTER, WEST                       </t>
  </si>
  <si>
    <t>33614-8404</t>
  </si>
  <si>
    <t xml:space="preserve">MATER GROVE ACADEMY                          </t>
  </si>
  <si>
    <t>33133-3431</t>
  </si>
  <si>
    <t xml:space="preserve">FRANKLIN ACADEMY F                           </t>
  </si>
  <si>
    <t xml:space="preserve">MATER ACADEMY MIAMI BEACH                    </t>
  </si>
  <si>
    <t>33141-4834</t>
  </si>
  <si>
    <t xml:space="preserve">RENAISSANCE CHARTER SCHOOL AT UNIVERSITY     </t>
  </si>
  <si>
    <t>33321-1711</t>
  </si>
  <si>
    <t xml:space="preserve">PINECREST ACADEMY (NORTH CAMPUS)             </t>
  </si>
  <si>
    <t>33174-1743</t>
  </si>
  <si>
    <t xml:space="preserve">LES PETERS ACADEMY                           </t>
  </si>
  <si>
    <t xml:space="preserve">RENAISSANCE CHARTER SCHOOL AT COOPER CITY    </t>
  </si>
  <si>
    <t>33026-3500</t>
  </si>
  <si>
    <t xml:space="preserve">PINECREST COVE ACADEMY                       </t>
  </si>
  <si>
    <t>33165-4814</t>
  </si>
  <si>
    <t xml:space="preserve">PEMBROKE PINES CHARTER ELEMENTARY SCHOOL     </t>
  </si>
  <si>
    <t>33025-1707</t>
  </si>
  <si>
    <t xml:space="preserve">ERNEST R. GRAHAM K-8 ACADEMY                 </t>
  </si>
  <si>
    <t>33018-5211</t>
  </si>
  <si>
    <t xml:space="preserve">WEST BROWARD ACADEMY                         </t>
  </si>
  <si>
    <t>33063-3962</t>
  </si>
  <si>
    <t xml:space="preserve">AMI KIDS YES                                 </t>
  </si>
  <si>
    <t>33598-4419</t>
  </si>
  <si>
    <t xml:space="preserve">SUNED HIGH SCHOOL OF SOUTH BROWARD                  </t>
  </si>
  <si>
    <t>33312-2927</t>
  </si>
  <si>
    <t xml:space="preserve">SOMERSET ACADEMY MIRAMAR SOUTH               </t>
  </si>
  <si>
    <t xml:space="preserve">MATER ACADEMY AT MOUNT SINAI                 </t>
  </si>
  <si>
    <t>33610-8201</t>
  </si>
  <si>
    <t xml:space="preserve">SOMERSET PARKLAND ACADEMY                    </t>
  </si>
  <si>
    <t xml:space="preserve">TAMPA RESIDENTIAL FACILITY                   </t>
  </si>
  <si>
    <t xml:space="preserve">FALKENBURG ROAD JAIL                         </t>
  </si>
  <si>
    <t>33619-7884</t>
  </si>
  <si>
    <t xml:space="preserve">SUNFIRE HIGH SCHOOL                          </t>
  </si>
  <si>
    <t>33311-1410</t>
  </si>
  <si>
    <t xml:space="preserve">DR. CARLOS J. FINLAY ELEMENTARY                   </t>
  </si>
  <si>
    <t>33184-2521</t>
  </si>
  <si>
    <t xml:space="preserve">SOMERSET ACADEMY BAY                         </t>
  </si>
  <si>
    <t xml:space="preserve">COLUMBUS RESIDENTIAL JUVENILE FACILITY       </t>
  </si>
  <si>
    <t xml:space="preserve">LAKE ACADEMY                                 </t>
  </si>
  <si>
    <t xml:space="preserve">CITY/PEMBROKE PINES CHARTER MIDDLE SCHOOL    </t>
  </si>
  <si>
    <t>33029-6108</t>
  </si>
  <si>
    <t xml:space="preserve">DR. FREDERICA S. WILSON/SKYWAY ELEMENTARY SCHOOL   </t>
  </si>
  <si>
    <t>33055-1248</t>
  </si>
  <si>
    <t xml:space="preserve">CORAL SPRINGS CHARTER SCHOOL                 </t>
  </si>
  <si>
    <t>33065-4115</t>
  </si>
  <si>
    <t xml:space="preserve">MIAMI BEACH SOUTH POINTE ELEMENTARY SCHOOL   </t>
  </si>
  <si>
    <t>33139-6809</t>
  </si>
  <si>
    <t xml:space="preserve">JOHN I. SMITH K-8 CENTER                     </t>
  </si>
  <si>
    <t>33178-6603</t>
  </si>
  <si>
    <t xml:space="preserve">IMAGINE CHARTER SCHOOL AT WESTON             </t>
  </si>
  <si>
    <t>33308-4348</t>
  </si>
  <si>
    <t xml:space="preserve">BRIDGEPREP ACADEMY OF HOLLYWOOD HILLS        </t>
  </si>
  <si>
    <t>33021-4765</t>
  </si>
  <si>
    <t xml:space="preserve">CITY/PEMBROKE PINES CHARTER HS               </t>
  </si>
  <si>
    <t>33331-1934</t>
  </si>
  <si>
    <t xml:space="preserve">SNAPPER CREEK ELEMENTARY SCHOOL                </t>
  </si>
  <si>
    <t>33173-1402</t>
  </si>
  <si>
    <t xml:space="preserve">GREENTREE PREPARATORY CHARTER SCHOOL         </t>
  </si>
  <si>
    <t>33331-4664</t>
  </si>
  <si>
    <t xml:space="preserve">N DADE CENTER FOR MODERN LANGUAGE            </t>
  </si>
  <si>
    <t>33054-2122</t>
  </si>
  <si>
    <t xml:space="preserve">SOMERSET ACADEMY                             </t>
  </si>
  <si>
    <t>33029-1916</t>
  </si>
  <si>
    <t xml:space="preserve">HUBERT O. SIBLEY K-8 ACADEMY                 </t>
  </si>
  <si>
    <t>33168-3345</t>
  </si>
  <si>
    <t xml:space="preserve">FRANKLIN ACADEMY PEMBROKE PINES HIGH SCHOOL  </t>
  </si>
  <si>
    <t xml:space="preserve">SOMERSET ACADEMY MIDDLE SCHOOL               </t>
  </si>
  <si>
    <t xml:space="preserve">NORTH BROWARD ACADEMY OF EXCEL               </t>
  </si>
  <si>
    <t>33068-4101</t>
  </si>
  <si>
    <t xml:space="preserve">ATLANTIC MONTESSORI CHARTER WEST CAMPUS      </t>
  </si>
  <si>
    <t>33325-5616</t>
  </si>
  <si>
    <t xml:space="preserve">IMAGINE CHARTER SCHOOL AT N LAUDERDALE ELEMENTARY  </t>
  </si>
  <si>
    <t>33068-4023</t>
  </si>
  <si>
    <t xml:space="preserve">INNOVATION CHARTER SCHOOL                    </t>
  </si>
  <si>
    <t>33060-6932</t>
  </si>
  <si>
    <t xml:space="preserve">THE BEN GAMLA PREPARATORY ACADEMY            </t>
  </si>
  <si>
    <t>33143-4836</t>
  </si>
  <si>
    <t xml:space="preserve">SOUTH HIALEAH ELEMENTARY SCHOOL              </t>
  </si>
  <si>
    <t>33010-4821</t>
  </si>
  <si>
    <t xml:space="preserve">COUNTY WIDE EXCEPT STUDENT ED.               </t>
  </si>
  <si>
    <t xml:space="preserve">ASCEND CAREER ACADEMY                        </t>
  </si>
  <si>
    <t xml:space="preserve">SOMERSET ACADEMY DAVIE CHARTER SCHOOL        </t>
  </si>
  <si>
    <t>33314-2417</t>
  </si>
  <si>
    <t xml:space="preserve">CHAMPIONSHIP ACADEMY OF DISTINCTION MIDDLE   </t>
  </si>
  <si>
    <t>33021-7811</t>
  </si>
  <si>
    <t xml:space="preserve">CHAMPIONSHIP ACADEMY OF DISTINCTION HIGH SCHOOL     </t>
  </si>
  <si>
    <t>33311-1106</t>
  </si>
  <si>
    <t xml:space="preserve">SOMERSET ACADEMY CHARTER HIGH SCHOOL                </t>
  </si>
  <si>
    <t xml:space="preserve">SOMERSET ACADEMY KEY CHARTER HIGH SCHOOL     </t>
  </si>
  <si>
    <t xml:space="preserve">ACADEMIC SOLUTIONS ACADEMY A                 </t>
  </si>
  <si>
    <t>CHAMPIONSHIP ACADEMY OF DISTINCTION WEST BROWARD</t>
  </si>
  <si>
    <t xml:space="preserve">BRIDGEPREP ACADEMY BROWARD COUNTY            </t>
  </si>
  <si>
    <t xml:space="preserve">SOUTH MIAMI K-8 CENTER                       </t>
  </si>
  <si>
    <t>33143-1910</t>
  </si>
  <si>
    <t>34654-5566</t>
  </si>
  <si>
    <t xml:space="preserve">SOMERSET ACADEMY ELEMENTARY SOUTH CAMPUS     </t>
  </si>
  <si>
    <t xml:space="preserve">CHARTER SCHOOL OF EXCELLENCE AT DAVIE        </t>
  </si>
  <si>
    <t xml:space="preserve">SOUTH MIAMI HEIGHTS ELEMENTARY               </t>
  </si>
  <si>
    <t>33177-3809</t>
  </si>
  <si>
    <t xml:space="preserve">SUMMIT ACADEMY CHARTER SCHOOL                </t>
  </si>
  <si>
    <t>33076-3122</t>
  </si>
  <si>
    <t>33130-4308</t>
  </si>
  <si>
    <t xml:space="preserve">HOLLYWOOD ACADEMY OF ARTS &amp; SCIEN               </t>
  </si>
  <si>
    <t>33020-5125</t>
  </si>
  <si>
    <t xml:space="preserve">EAGLES NEST CHARTER ACADEMY                  </t>
  </si>
  <si>
    <t>33311-4133</t>
  </si>
  <si>
    <t xml:space="preserve">EAGLES NEST MIDDLE CHARTER SCHOOL            </t>
  </si>
  <si>
    <t>33071-7323</t>
  </si>
  <si>
    <t>CHAMPIONSHIP ACADEMY OF DISTINCTION HOLLYWOOD</t>
  </si>
  <si>
    <t xml:space="preserve">SPRINGVIEW ELEMENTARY SCHOOL                 </t>
  </si>
  <si>
    <t>33166-3116</t>
  </si>
  <si>
    <t xml:space="preserve">HOLLYWOOD ACADEMY OF ARTS AND SCIENCE MIDDLE </t>
  </si>
  <si>
    <t xml:space="preserve">NORTH BROWARD ACADEMY OF EXCELLENCE MIDDLE   </t>
  </si>
  <si>
    <t xml:space="preserve">FLORIDA CYBER CHARTER ACADEMY                </t>
  </si>
  <si>
    <t>32256-1381</t>
  </si>
  <si>
    <t xml:space="preserve">HOSPITAL/HOMEBOUND/HOMEBASED PROGRAMS        </t>
  </si>
  <si>
    <t xml:space="preserve">ESE BIRTH THRU AGE 5                         </t>
  </si>
  <si>
    <t xml:space="preserve">PARAGON ACADEMY OF TECHNOLOGY                </t>
  </si>
  <si>
    <t>33020-3811</t>
  </si>
  <si>
    <t xml:space="preserve">E.W.F. STIRRUP ELEMENTARY SCHOOL             </t>
  </si>
  <si>
    <t>33172-4107</t>
  </si>
  <si>
    <t xml:space="preserve">SAN JOSE PREP                                </t>
  </si>
  <si>
    <t xml:space="preserve">IMATER ACADEMY                               </t>
  </si>
  <si>
    <t>33010-2428</t>
  </si>
  <si>
    <t xml:space="preserve">SOMERSET ACADEMY RIVERSIDE                   </t>
  </si>
  <si>
    <t>33065-5618</t>
  </si>
  <si>
    <t xml:space="preserve">SOMERSET ACADEMY POMPANO (K-5)               </t>
  </si>
  <si>
    <t>33064-2109</t>
  </si>
  <si>
    <t xml:space="preserve">SOMERSET ACADEMY EAST PREPARATORY            </t>
  </si>
  <si>
    <t>33023-6740</t>
  </si>
  <si>
    <t xml:space="preserve">BEN GAMLA CHARTER SCHOOL SOUTH BROWARD       </t>
  </si>
  <si>
    <t xml:space="preserve">EXCELSIOR CHARTER OF BROWARD                 </t>
  </si>
  <si>
    <t>33309-3624</t>
  </si>
  <si>
    <t xml:space="preserve">SOMERSET ARTS CONSERVATORY                   </t>
  </si>
  <si>
    <t xml:space="preserve">SUNSHINE ELEMENTARY CHARTER SCHOOL           </t>
  </si>
  <si>
    <t xml:space="preserve">SUNFIRE HIGH SCHOOL OF FT LAUDERDALE         </t>
  </si>
  <si>
    <t xml:space="preserve">SUNSET ELEMENTARY SCHOOL                     </t>
  </si>
  <si>
    <t>33143-6024</t>
  </si>
  <si>
    <t xml:space="preserve">SEASIDE COMMUNITY CHARTER SCHOOL             </t>
  </si>
  <si>
    <t xml:space="preserve">SOMERSET ACADEMY ELEMENTARY (MIRAMAR CAMPUS) </t>
  </si>
  <si>
    <t>33027-5898</t>
  </si>
  <si>
    <t xml:space="preserve">SOMERSET ACADEMY MIDDLE (MIRAMAR CAMPUS)     </t>
  </si>
  <si>
    <t xml:space="preserve">EVEREST CHARTER SCHOOL                       </t>
  </si>
  <si>
    <t>33321-1815</t>
  </si>
  <si>
    <t xml:space="preserve">ALPHA CHARTER OF EXCELLENCE                  </t>
  </si>
  <si>
    <t xml:space="preserve">DUVAL CHARTER SCHOOL AT WESTSIDE             </t>
  </si>
  <si>
    <t>32210-8610</t>
  </si>
  <si>
    <t xml:space="preserve">SOMERSET ACADEMY KEY MIDDLE SCHOOL           </t>
  </si>
  <si>
    <t xml:space="preserve">INTERNATIONAL SCHOOL OF BROWARD              </t>
  </si>
  <si>
    <t>33024-2355</t>
  </si>
  <si>
    <t>SOMERSET ACADEMY RIVERSIDE CHARTER MIDDLE SCH</t>
  </si>
  <si>
    <t xml:space="preserve">ALPHA INTERNATIONAL ACADEMY                  </t>
  </si>
  <si>
    <t>33020-4901</t>
  </si>
  <si>
    <t xml:space="preserve">SUNSET PARK ELEMENTARY SCHOOL                </t>
  </si>
  <si>
    <t>33173-3915</t>
  </si>
  <si>
    <t xml:space="preserve">BISCAYNE HIGH SCHOOL                         </t>
  </si>
  <si>
    <t>32218-4782</t>
  </si>
  <si>
    <t xml:space="preserve">CHAMPIONSHIP ACADEMY OF DISTINCTION AT DAVIE </t>
  </si>
  <si>
    <t>33024-9004</t>
  </si>
  <si>
    <t>33174-1634</t>
  </si>
  <si>
    <t xml:space="preserve">RIVERVIEW LEARNING CENTER                    </t>
  </si>
  <si>
    <t>32118-3726</t>
  </si>
  <si>
    <t xml:space="preserve">SOMERSET PREPARATORY CHARTER MIDDLE SCHOOL   </t>
  </si>
  <si>
    <t xml:space="preserve">SYLVANIA HEIGHTS ELEMENTARY SCHOOL                </t>
  </si>
  <si>
    <t>33155-2106</t>
  </si>
  <si>
    <t xml:space="preserve">RIVER CITY SCIENCE ACADEMY INNOVATION SCHOOL </t>
  </si>
  <si>
    <t>32256-7415</t>
  </si>
  <si>
    <t xml:space="preserve">SUNRISE HIGH SCHOOL                          </t>
  </si>
  <si>
    <t>33311-6211</t>
  </si>
  <si>
    <t xml:space="preserve">TREASURE ISLAND ELEMENTARY SCHOOL                 </t>
  </si>
  <si>
    <t>33141-4324</t>
  </si>
  <si>
    <t xml:space="preserve">ARC BROWARD, INC.                            </t>
  </si>
  <si>
    <t>33351-8023</t>
  </si>
  <si>
    <t xml:space="preserve">ANN STORCK CENTER, INC.                      </t>
  </si>
  <si>
    <t>33317-5701</t>
  </si>
  <si>
    <t xml:space="preserve">DUVAL CHARTER SCHOOL AT MANDARIN             </t>
  </si>
  <si>
    <t>32257-2005</t>
  </si>
  <si>
    <t xml:space="preserve">BAUDHUIN ORAL SCHOOL-NOVA UNI.               </t>
  </si>
  <si>
    <t>33314-1400</t>
  </si>
  <si>
    <t>33165-5634</t>
  </si>
  <si>
    <t xml:space="preserve">BROWARD CHILDREN'S CENTER NORTH              </t>
  </si>
  <si>
    <t>33060-7544</t>
  </si>
  <si>
    <t xml:space="preserve">BROWARD CHILDREN'S CENTER SOUTH              </t>
  </si>
  <si>
    <t>33312-6288</t>
  </si>
  <si>
    <t xml:space="preserve">DUVAL CHARTER SCHOOL AT SOUTHSIDE            </t>
  </si>
  <si>
    <t xml:space="preserve">UCP EARLY BEGINNINGS                         </t>
  </si>
  <si>
    <t>33312-2714</t>
  </si>
  <si>
    <t xml:space="preserve">FRANCES S. TUCKER ELEMENTARY SCHOOL               </t>
  </si>
  <si>
    <t>33133-5708</t>
  </si>
  <si>
    <t xml:space="preserve">ALPHABET LAND-MARGATE                        </t>
  </si>
  <si>
    <t>33063-5732</t>
  </si>
  <si>
    <t xml:space="preserve">DUVAL CHARTER SCHOOL AT FLAGLER CENTER       </t>
  </si>
  <si>
    <t>32258-2610</t>
  </si>
  <si>
    <t>33012-6618</t>
  </si>
  <si>
    <t xml:space="preserve">RIVER CITY SCIENCE ACADEMY AT MANDARIN       </t>
  </si>
  <si>
    <t>32257-1155</t>
  </si>
  <si>
    <t xml:space="preserve">BRIDGEPREP ACADEMY                           </t>
  </si>
  <si>
    <t>32211-8768</t>
  </si>
  <si>
    <t xml:space="preserve">DUVAL CHARTER SCHOOL AT COASTAL              </t>
  </si>
  <si>
    <t>32246-4152</t>
  </si>
  <si>
    <t xml:space="preserve">SEASIDE CHARTER K-8 SCHOOL                   </t>
  </si>
  <si>
    <t>32233-6630</t>
  </si>
  <si>
    <t>GULFSTREAM EARLY CHILDHOOD CENTER OF EXCELLEN</t>
  </si>
  <si>
    <t>33009-5431</t>
  </si>
  <si>
    <t xml:space="preserve">VILLAGE GREEN ELEMENTARY SCHOOL                </t>
  </si>
  <si>
    <t>33175-3062</t>
  </si>
  <si>
    <t xml:space="preserve">VINELAND K-8 CENTER                          </t>
  </si>
  <si>
    <t>33156-5151</t>
  </si>
  <si>
    <t xml:space="preserve">RENAISSANCE CHARTER SCHOOLS AT PINES         </t>
  </si>
  <si>
    <t xml:space="preserve">MAE M. WALTERS ELEMENTARY SCHOOL               </t>
  </si>
  <si>
    <t>33012-5113</t>
  </si>
  <si>
    <t xml:space="preserve">SEASIDE CHARTER NORTH CAMPUS                 </t>
  </si>
  <si>
    <t xml:space="preserve">JONES HIGH SCHOOL                                   </t>
  </si>
  <si>
    <t>32805-3765</t>
  </si>
  <si>
    <t xml:space="preserve">SOUTH BROWARD MONTESSORI CHARTER SCHOOL      </t>
  </si>
  <si>
    <t>33009-3314</t>
  </si>
  <si>
    <t xml:space="preserve">CTE VIRTUAL CENTER                           </t>
  </si>
  <si>
    <t xml:space="preserve">GLOBAL OUTREACH CHARTER ACADEMY HIGH SCHOOL  </t>
  </si>
  <si>
    <t xml:space="preserve">SAN JOSE PRIMARY SCHOOL                      </t>
  </si>
  <si>
    <t xml:space="preserve">ORANGE TECHNICAL COLLEGE WESTSIDE CAMPUS     </t>
  </si>
  <si>
    <t>34787-3733</t>
  </si>
  <si>
    <t xml:space="preserve">AVANT GARDE ACADEMY OF BROWARD               </t>
  </si>
  <si>
    <t xml:space="preserve">WEST HOMESTEAD K-8 CENTER                    </t>
  </si>
  <si>
    <t>33030-6711</t>
  </si>
  <si>
    <t>SEVENTH GENERATION CLASSICAL ACADEMY MANDARIN</t>
  </si>
  <si>
    <t xml:space="preserve">PANACEA PREP CHARTER SCHOOL                  </t>
  </si>
  <si>
    <t xml:space="preserve">CORNERSTONE CLASSICAL ACADEMY                </t>
  </si>
  <si>
    <t xml:space="preserve">HENRY S. WEST LABORATORY SCHOOL              </t>
  </si>
  <si>
    <t>33146-2058</t>
  </si>
  <si>
    <t xml:space="preserve">                                             </t>
  </si>
  <si>
    <t xml:space="preserve">RANDALL ACADEMY                              </t>
  </si>
  <si>
    <t xml:space="preserve">SEABREEZE HIGH SCHOOL                        </t>
  </si>
  <si>
    <t>32118-3115</t>
  </si>
  <si>
    <t xml:space="preserve">ECCLESTON ELEMENTARY                         </t>
  </si>
  <si>
    <t>32811-4114</t>
  </si>
  <si>
    <t xml:space="preserve">NEW LIFE CHARTER ACADEMY                     </t>
  </si>
  <si>
    <t>33312-3438</t>
  </si>
  <si>
    <t xml:space="preserve">ORANGE TECHNICAL COLLEGE WINTER PARK CAMPUS  </t>
  </si>
  <si>
    <t>32789-3049</t>
  </si>
  <si>
    <t xml:space="preserve">SUNED HIGH SCHOOL OF NORTH BROWARD           </t>
  </si>
  <si>
    <t>33063-6702</t>
  </si>
  <si>
    <t>DR. HENRY W MACK/WEST LITTLE RIVER K-8 CENTER</t>
  </si>
  <si>
    <t>33147-4100</t>
  </si>
  <si>
    <t xml:space="preserve">WASHINGTON SHORES ELEMENTARY                 </t>
  </si>
  <si>
    <t>32805-3435</t>
  </si>
  <si>
    <t xml:space="preserve">CARVER MIDDLE                                </t>
  </si>
  <si>
    <t>32811-4052</t>
  </si>
  <si>
    <t xml:space="preserve">SHERIFF'S DETENTION CENTER                   </t>
  </si>
  <si>
    <t>34637-7002</t>
  </si>
  <si>
    <t xml:space="preserve">CARRIE P. MEEK/WESTVIEW K-8 CENTER           </t>
  </si>
  <si>
    <t>33167-1428</t>
  </si>
  <si>
    <t xml:space="preserve">PHYLLIS WHEATLEY ELEMENTARY SCHOOL                </t>
  </si>
  <si>
    <t>33136-1710</t>
  </si>
  <si>
    <t xml:space="preserve">WHISPERING PINES ELEMENTARY SCHOOL                </t>
  </si>
  <si>
    <t>33157-7108</t>
  </si>
  <si>
    <t xml:space="preserve">WINSTON PARK K-8 CENTER                      </t>
  </si>
  <si>
    <t>33183-4100</t>
  </si>
  <si>
    <t xml:space="preserve">NATHAN B. YOUNG ELEMENTARY SCHOOL                 </t>
  </si>
  <si>
    <t>33054-3729</t>
  </si>
  <si>
    <t xml:space="preserve">DR. EDWARD L. WHIGH SCHOOLAM ELEMENTARY                  </t>
  </si>
  <si>
    <t>33189-7322</t>
  </si>
  <si>
    <t xml:space="preserve">CHARLES DAVID WYCHE,  JUNIOR  ELEMENTARY SCHOOL    </t>
  </si>
  <si>
    <t>33055-6186</t>
  </si>
  <si>
    <t xml:space="preserve">HERBERT A. AMMONS MIDDLE SCHOOL                </t>
  </si>
  <si>
    <t>33177-7774</t>
  </si>
  <si>
    <t xml:space="preserve">SOMERSET ACADEMY CHARTER MIDDLE SCHOOL       </t>
  </si>
  <si>
    <t xml:space="preserve">ARCHIMEDEAN MIDDLE CONSERVATORY              </t>
  </si>
  <si>
    <t xml:space="preserve">MATER EAST ACADEMY MIDDLE SCHOOL             </t>
  </si>
  <si>
    <t>33130-1112</t>
  </si>
  <si>
    <t xml:space="preserve">SATELLITE SENIOR HIGH SCHOOL                 </t>
  </si>
  <si>
    <t>32937-2949</t>
  </si>
  <si>
    <t xml:space="preserve">BROWARD DETENTION CENTER                     </t>
  </si>
  <si>
    <t>33311-8636</t>
  </si>
  <si>
    <t xml:space="preserve">GEORGIA JONES AYERS MIDDLE SCHOOL            </t>
  </si>
  <si>
    <t>33142-4143</t>
  </si>
  <si>
    <t xml:space="preserve">DELAURA MIDDLE SCHOOL                        </t>
  </si>
  <si>
    <t>32937-2928</t>
  </si>
  <si>
    <t xml:space="preserve">MATER ACADEMY CHARTER MIDDLE                 </t>
  </si>
  <si>
    <t>33016-2419</t>
  </si>
  <si>
    <t xml:space="preserve">SPESSARD L. HOLLAND ELEMENTARY               </t>
  </si>
  <si>
    <t>32937-2945</t>
  </si>
  <si>
    <t xml:space="preserve">SOMERSET ACADEMY CHARTER MIDDLE S HOMESTEAD  </t>
  </si>
  <si>
    <t>33030-6102</t>
  </si>
  <si>
    <t xml:space="preserve">IMATER ACADEMY MIDDLE SCHOOL                 </t>
  </si>
  <si>
    <t>33010-2432</t>
  </si>
  <si>
    <t xml:space="preserve">SLAM CHARTER MIDDLE SCHOOL                   </t>
  </si>
  <si>
    <t>33136-3610</t>
  </si>
  <si>
    <t xml:space="preserve">POMPANO YOUTH TREATMENT CENTER               </t>
  </si>
  <si>
    <t>33069-1014</t>
  </si>
  <si>
    <t xml:space="preserve">SOMERSET VIRTUAL ACADEMY                     </t>
  </si>
  <si>
    <t>33030-6106</t>
  </si>
  <si>
    <t xml:space="preserve">BROWARD YOUTH TREATMENT CENTER               </t>
  </si>
  <si>
    <t xml:space="preserve">INTERNATIONAL STUDIES VIRTUAL                </t>
  </si>
  <si>
    <t>33135-3016</t>
  </si>
  <si>
    <t xml:space="preserve">THE SEED SCHOOL OF MIAMI                     </t>
  </si>
  <si>
    <t xml:space="preserve">ARVIDA MIDDLE SCHOOL                         </t>
  </si>
  <si>
    <t>33186-3519</t>
  </si>
  <si>
    <t xml:space="preserve">PINECREST ACADEMY CHARTER MIDDLE SCHOOL      </t>
  </si>
  <si>
    <t>33185-4535</t>
  </si>
  <si>
    <t xml:space="preserve">ANDOVER MIDDLE SCHOOL                        </t>
  </si>
  <si>
    <t>33179-1733</t>
  </si>
  <si>
    <t xml:space="preserve">SPORTS LEADERSHIP MANAGEMENT MIDDLE N CAMPUS </t>
  </si>
  <si>
    <t>33162-4081</t>
  </si>
  <si>
    <t xml:space="preserve">RENAISSANCE MIDDLE CHARTER SCHOOL            </t>
  </si>
  <si>
    <t>33122-1938</t>
  </si>
  <si>
    <t xml:space="preserve">DORAL ACADEMY CHARTER MIDDLE SCHOOL          </t>
  </si>
  <si>
    <t xml:space="preserve">BROWNSVILLE MIDDLE SCHOOL                    </t>
  </si>
  <si>
    <t>33142-3620</t>
  </si>
  <si>
    <t xml:space="preserve">MATER ACADEMY BAY MIDDLE SCHOOL              </t>
  </si>
  <si>
    <t xml:space="preserve">MATER ACADEMY LAKES MIDDLE SCHOOL            </t>
  </si>
  <si>
    <t>33015-3516</t>
  </si>
  <si>
    <t xml:space="preserve">BEACON COLLEGE PREP  MIDDLE SCHOOL           </t>
  </si>
  <si>
    <t xml:space="preserve">DOCTORS CHARTER SCHOOL OF MIAMI SHORES       </t>
  </si>
  <si>
    <t>33168-3343</t>
  </si>
  <si>
    <t xml:space="preserve">PAUL W. BELL MIDDLE SCHOOL                   </t>
  </si>
  <si>
    <t>33182-1342</t>
  </si>
  <si>
    <t xml:space="preserve">INTERNATIONAL STUDIES CHARTER MIDDLE SCHOOL  </t>
  </si>
  <si>
    <t xml:space="preserve">SOMERSET PREP ACADEMY MIDDLE HOMESTEAD       </t>
  </si>
  <si>
    <t>33035-1313</t>
  </si>
  <si>
    <t xml:space="preserve">MATER INTERNATIONAL PREPARATORY              </t>
  </si>
  <si>
    <t xml:space="preserve">MIAMI COMMUNITY CHARTER MIDDLE SCHOOL        </t>
  </si>
  <si>
    <t>33034-4580</t>
  </si>
  <si>
    <t xml:space="preserve">SEA PARK ELEMENTARY SCHOOL                   </t>
  </si>
  <si>
    <t>32937-2118</t>
  </si>
  <si>
    <t xml:space="preserve">AMIKIDS OF GREATER FORT LAUDERDALE           </t>
  </si>
  <si>
    <t>33315-3019</t>
  </si>
  <si>
    <t xml:space="preserve">CAROL CITY MIDDLE SCHOOL                     </t>
  </si>
  <si>
    <t>33055-2856</t>
  </si>
  <si>
    <t xml:space="preserve">MIAMI ARTS STUDIO 6-12 AT ZELDA GLAZER       </t>
  </si>
  <si>
    <t>33185-5939</t>
  </si>
  <si>
    <t xml:space="preserve">SOMERSET ACADEMY CHARTER MIDDLE SOUTH MIAMI  </t>
  </si>
  <si>
    <t xml:space="preserve">PHOENIX ACADEMY OF EXCELLENCE NORTH          </t>
  </si>
  <si>
    <t>33167-1329</t>
  </si>
  <si>
    <t xml:space="preserve">SURFSIDE ELEMENTARY SCHOOL                   </t>
  </si>
  <si>
    <t>32937-3114</t>
  </si>
  <si>
    <t xml:space="preserve">OCEAN BREEZE ELEMENTARY SCHOOL               </t>
  </si>
  <si>
    <t>32937-4170</t>
  </si>
  <si>
    <t xml:space="preserve">GEORGE WASHINGTON CARVER MIDDLE SCHOOL       </t>
  </si>
  <si>
    <t>33133-5635</t>
  </si>
  <si>
    <t xml:space="preserve">INDIALANTIC ELEMENTARY SCHOOL                </t>
  </si>
  <si>
    <t>32903-3030</t>
  </si>
  <si>
    <t xml:space="preserve">CUTLER BAY SENIOR HIGH SCHOOL                </t>
  </si>
  <si>
    <t>33189-3301</t>
  </si>
  <si>
    <t xml:space="preserve">HERBERT C. HOOVER MIDDLE SCHOOL              </t>
  </si>
  <si>
    <t>32903-2952</t>
  </si>
  <si>
    <t xml:space="preserve">ACADEMIR CHARTER SCHOOL MIDDLE               </t>
  </si>
  <si>
    <t xml:space="preserve">JUST ARTS AND MANAGEMENT CHARTER MIDDLE      </t>
  </si>
  <si>
    <t xml:space="preserve">PACE CENTER FOR GIRLS, INC.                  </t>
  </si>
  <si>
    <t>33311-3922</t>
  </si>
  <si>
    <t xml:space="preserve">CITRUS GROVE MIDDLE SCHOOL                   </t>
  </si>
  <si>
    <t>33125-5331</t>
  </si>
  <si>
    <t xml:space="preserve">ACADEMY FOR INTERNATIONAL EDUC UPPER CHARTER </t>
  </si>
  <si>
    <t xml:space="preserve">PHOENIX ACADEMY OF EXCELLENCE                </t>
  </si>
  <si>
    <t>33147-4909</t>
  </si>
  <si>
    <t xml:space="preserve">GEMINI ELEMENTARY SCHOOL                     </t>
  </si>
  <si>
    <t>32951-2817</t>
  </si>
  <si>
    <t xml:space="preserve">CUTLER BAY MIDDLE                            </t>
  </si>
  <si>
    <t>33157-8658</t>
  </si>
  <si>
    <t xml:space="preserve">RUBEN DARIO MIDDLE SCHOOL                    </t>
  </si>
  <si>
    <t xml:space="preserve">SOMERSET ACADEMY BAY MIDDLE SCHOOL           </t>
  </si>
  <si>
    <t xml:space="preserve">DR. W.J. CREEL ELEMENTARY SCHOOL               </t>
  </si>
  <si>
    <t>32935-5494</t>
  </si>
  <si>
    <t xml:space="preserve">TURIE T. SMALL ELEMENTARY SCHOOL               </t>
  </si>
  <si>
    <t>32114-5126</t>
  </si>
  <si>
    <t xml:space="preserve">LAWTON CHILES MIDDLE SCHOOL                  </t>
  </si>
  <si>
    <t>33015-6369</t>
  </si>
  <si>
    <t xml:space="preserve">HENRY H. FILER MIDDLE SCHOOL                 </t>
  </si>
  <si>
    <t>33012-5711</t>
  </si>
  <si>
    <t xml:space="preserve">EAST LAKE HIGH SCHOOL                        </t>
  </si>
  <si>
    <t>34688-9101</t>
  </si>
  <si>
    <t>33173-2248</t>
  </si>
  <si>
    <t xml:space="preserve">HAMMOCKS MIDDLE SCHOOL                       </t>
  </si>
  <si>
    <t>33196-1539</t>
  </si>
  <si>
    <t xml:space="preserve">HIALEAH MIDDLE SCHOOL                        </t>
  </si>
  <si>
    <t>33013-1127</t>
  </si>
  <si>
    <t xml:space="preserve">SOUTH DAYTONA ELEMENTARY SCHOOL              </t>
  </si>
  <si>
    <t>32119-2824</t>
  </si>
  <si>
    <t xml:space="preserve">HIGH SCHOOLLAND OAKS MIDDLE SCHOOL                  </t>
  </si>
  <si>
    <t>33180-1843</t>
  </si>
  <si>
    <t xml:space="preserve">HOMESTEAD MIDDLE SCHOOL                      </t>
  </si>
  <si>
    <t>33030-5809</t>
  </si>
  <si>
    <t xml:space="preserve">SOUTHERN OAK ELEMENTARY SCHOOL               </t>
  </si>
  <si>
    <t>33773-4300</t>
  </si>
  <si>
    <t xml:space="preserve">CYPRESS WOODS ELEMENTARY SCHOOL                </t>
  </si>
  <si>
    <t>34685-1199</t>
  </si>
  <si>
    <t xml:space="preserve">SUTHERLAND ELEMENTARY SCHOOL                 </t>
  </si>
  <si>
    <t>34683-2449</t>
  </si>
  <si>
    <t>33168-4213</t>
  </si>
  <si>
    <t xml:space="preserve">LAKE ST. GEORGE ELEMENTARY SCHOOL                 </t>
  </si>
  <si>
    <t>34684-4439</t>
  </si>
  <si>
    <t>33162-2652</t>
  </si>
  <si>
    <t xml:space="preserve">GULF BEACHES ELEMENTARY MAGNET SCHOOL        </t>
  </si>
  <si>
    <t xml:space="preserve">KINLOCH PARK MIDDLE SCHOOL                   </t>
  </si>
  <si>
    <t>33126-5425</t>
  </si>
  <si>
    <t xml:space="preserve">SOUTHWESTERN MIDDLE SCHOOL                   </t>
  </si>
  <si>
    <t>32720-7228</t>
  </si>
  <si>
    <t xml:space="preserve">LAKE STEVENS MIDDLE SCHOOL                   </t>
  </si>
  <si>
    <t>33055-2950</t>
  </si>
  <si>
    <t xml:space="preserve">JOSE DE DIEGO MIDDLE SCHOOL                  </t>
  </si>
  <si>
    <t>33127-3729</t>
  </si>
  <si>
    <t xml:space="preserve">KINGS HIGH SCHOOLWAY ELEMENTARY MAGNET SCHOOL       </t>
  </si>
  <si>
    <t xml:space="preserve">PINELLAS GULF COAST ACADEMY                  </t>
  </si>
  <si>
    <t>33770-2556</t>
  </si>
  <si>
    <t xml:space="preserve">EAST LAKE MIDDLE SCHOOL ACADEMY ENGINEERING  </t>
  </si>
  <si>
    <t xml:space="preserve">HORACE MANN MIDDLE SCHOOL                    </t>
  </si>
  <si>
    <t>33150-2406</t>
  </si>
  <si>
    <t xml:space="preserve">HOWARD D. MCMILLAN MIDDLE SCHOOL             </t>
  </si>
  <si>
    <t>33183-1202</t>
  </si>
  <si>
    <t xml:space="preserve">EDITH I. STARKE ELEMENTARY SCHOOL                 </t>
  </si>
  <si>
    <t>32720-6883</t>
  </si>
  <si>
    <t xml:space="preserve">PALM BAY ACADEMY CHARTER SCHOOL              </t>
  </si>
  <si>
    <t>32905-2915</t>
  </si>
  <si>
    <t xml:space="preserve">HENRY D PERRY EDUCATION CENTER               </t>
  </si>
  <si>
    <t>33023-6010</t>
  </si>
  <si>
    <t xml:space="preserve">MIAMI LAKES MIDDLE SCHOOL                    </t>
  </si>
  <si>
    <t>33014-6643</t>
  </si>
  <si>
    <t xml:space="preserve">ODYSSEY CHARTER SCHOOL                       </t>
  </si>
  <si>
    <t>32909-6832</t>
  </si>
  <si>
    <t xml:space="preserve">SCULPTOR CHARTER SCHOOL                      </t>
  </si>
  <si>
    <t>32780-7907</t>
  </si>
  <si>
    <t xml:space="preserve">ROYAL PALM CHARTER SCHOOL                    </t>
  </si>
  <si>
    <t>32909-5462</t>
  </si>
  <si>
    <t xml:space="preserve">EDUCATIONAL HORIZONS CHARTER                 </t>
  </si>
  <si>
    <t>32904-2450</t>
  </si>
  <si>
    <t xml:space="preserve">IMAGINE SCHOOLS AT WEST MELBOURNE            </t>
  </si>
  <si>
    <t>32904-9112</t>
  </si>
  <si>
    <t xml:space="preserve">MIAMI SPRINGS MIDDLE SCHOOL                  </t>
  </si>
  <si>
    <t>33166-6135</t>
  </si>
  <si>
    <t xml:space="preserve">EMMA JEWEL CHARTER ACADEMY                   </t>
  </si>
  <si>
    <t>32922-7100</t>
  </si>
  <si>
    <t xml:space="preserve">DELIA SANCHEZ FULL SERVICE SCHOOL            </t>
  </si>
  <si>
    <t>33605-1236</t>
  </si>
  <si>
    <t xml:space="preserve">ENCORE                                       </t>
  </si>
  <si>
    <t>33602-3016</t>
  </si>
  <si>
    <t xml:space="preserve">VIERA CHARTER SCHOOL                         </t>
  </si>
  <si>
    <t xml:space="preserve">ODYSSEY PREPARATORY CHARTER ACADEMY          </t>
  </si>
  <si>
    <t>32909-5757</t>
  </si>
  <si>
    <t xml:space="preserve">MIAMI BEACH NAUTILUS MIDDLE SCHOOL           </t>
  </si>
  <si>
    <t>33140-2914</t>
  </si>
  <si>
    <t xml:space="preserve">PINEAPPLE COVE CLASSICAL ACADEMY             </t>
  </si>
  <si>
    <t>32907-1979</t>
  </si>
  <si>
    <t xml:space="preserve">LEGACY ACADEMY CHARTER                       </t>
  </si>
  <si>
    <t>32780-5360</t>
  </si>
  <si>
    <t xml:space="preserve">PINEAPPLE COVE CLASSICAL ACADEMY W MELBOURNE </t>
  </si>
  <si>
    <t>32904-8628</t>
  </si>
  <si>
    <t xml:space="preserve">PINECREST ACADEMY SPACE COAST                </t>
  </si>
  <si>
    <t xml:space="preserve">NORLAND MIDDLE SCHOOL                        </t>
  </si>
  <si>
    <t>33169-3441</t>
  </si>
  <si>
    <t xml:space="preserve">NORTH DADE MIDDLE SCHOOL                     </t>
  </si>
  <si>
    <t xml:space="preserve">TERRACE COMMUNITY MIDDLE SCHOOL              </t>
  </si>
  <si>
    <t>33592-2101</t>
  </si>
  <si>
    <t xml:space="preserve">VILLAGE OF EXCEL. ACAD.                      </t>
  </si>
  <si>
    <t>33617-6002</t>
  </si>
  <si>
    <t xml:space="preserve">PEPIN ACADEMIES                              </t>
  </si>
  <si>
    <t>33610-4542</t>
  </si>
  <si>
    <t xml:space="preserve">COUNTRY CLUB MIDDLE SCHOOL                   </t>
  </si>
  <si>
    <t xml:space="preserve">LEARNING GATE COMMUNITY SCHOOL               </t>
  </si>
  <si>
    <t>33549-5701</t>
  </si>
  <si>
    <t xml:space="preserve">RCMA WIMAUMA COMMUNITY ACADEMY               </t>
  </si>
  <si>
    <t>33598-4307</t>
  </si>
  <si>
    <t xml:space="preserve">HORIZON CHARTER SCHOOL OF TAMPA              </t>
  </si>
  <si>
    <t>33634-4951</t>
  </si>
  <si>
    <t xml:space="preserve">LEGACY PREPARATORY ACADEMY                   </t>
  </si>
  <si>
    <t>33612-7425</t>
  </si>
  <si>
    <t xml:space="preserve">WALTON ACADEMY                               </t>
  </si>
  <si>
    <t>33603-2117</t>
  </si>
  <si>
    <t xml:space="preserve">TRINITY SCHOOL FOR CHILDREN                  </t>
  </si>
  <si>
    <t>33603-1434</t>
  </si>
  <si>
    <t xml:space="preserve">LITERACY/LEADERSHIP/TECHNOLOGY ACADEMY       </t>
  </si>
  <si>
    <t>33619-6836</t>
  </si>
  <si>
    <t xml:space="preserve">KIDS COMMUNITY COLLEGE RIVERVIEW SOUTH       </t>
  </si>
  <si>
    <t>33578-5433</t>
  </si>
  <si>
    <t xml:space="preserve">NORTH MIAMI MIDDLE SCHOOL                    </t>
  </si>
  <si>
    <t xml:space="preserve">T. DEWITT TAYLOR MIDDLE-HIGH SCHOOL                 </t>
  </si>
  <si>
    <t>32180-2305</t>
  </si>
  <si>
    <t xml:space="preserve">BROOKS DEBARTOLO COLLEGIATE HIGH SCHOOL      </t>
  </si>
  <si>
    <t>33612-6604</t>
  </si>
  <si>
    <t xml:space="preserve">INDEPENDENCE ACADEMY                         </t>
  </si>
  <si>
    <t>33527-4139</t>
  </si>
  <si>
    <t xml:space="preserve">FLORIDA AUTISM CHARTER SCHOOL OF EXCELLENCE  </t>
  </si>
  <si>
    <t>33617-9107</t>
  </si>
  <si>
    <t xml:space="preserve">ADVANTAGE ACADEMY OF HILLSBOROUGH            </t>
  </si>
  <si>
    <t>33563-6975</t>
  </si>
  <si>
    <t xml:space="preserve">SEMINOLE HEIGHTS CHARTER HIGH SCHOOL         </t>
  </si>
  <si>
    <t>33603-3816</t>
  </si>
  <si>
    <t xml:space="preserve">VALRICO LAKE ADVANTAGE ACADEMY               </t>
  </si>
  <si>
    <t>33569-5741</t>
  </si>
  <si>
    <t xml:space="preserve">CHANNELSIDE ACADEMY OF MATH AND SCIENCE      </t>
  </si>
  <si>
    <t>33602-3527</t>
  </si>
  <si>
    <t xml:space="preserve">WOODMONT CHARTER SCHOOL                      </t>
  </si>
  <si>
    <t>33617-3637</t>
  </si>
  <si>
    <t xml:space="preserve">LUTZ PREPARATORY SCHOOL                      </t>
  </si>
  <si>
    <t>33549-4503</t>
  </si>
  <si>
    <t xml:space="preserve">PIVOT CHARTER SCHOOL                         </t>
  </si>
  <si>
    <t>33578-2562</t>
  </si>
  <si>
    <t xml:space="preserve">NEW SPRINGS SCHOOLS                          </t>
  </si>
  <si>
    <t>33612-8410</t>
  </si>
  <si>
    <t xml:space="preserve">WINTHROP CHARTER SCHOOL                      </t>
  </si>
  <si>
    <t>33578-4298</t>
  </si>
  <si>
    <t xml:space="preserve">WEST UNIVERSITY CHARTER HIGH SCHOOL                 </t>
  </si>
  <si>
    <t>33612-6086</t>
  </si>
  <si>
    <t xml:space="preserve">BELL CREEK ACADEMY HIGH SCHOOL               </t>
  </si>
  <si>
    <t>33569-5708</t>
  </si>
  <si>
    <t xml:space="preserve">HENDERSON HAMMOCK CHARTER SCHOOL             </t>
  </si>
  <si>
    <t>33625-4952</t>
  </si>
  <si>
    <t xml:space="preserve">KIDS COMMUNITY COLLEGE CHARTER SE            </t>
  </si>
  <si>
    <t>33569-6627</t>
  </si>
  <si>
    <t xml:space="preserve">BELL CREEK ACADEMY                           </t>
  </si>
  <si>
    <t xml:space="preserve">HILLSBOROUGH ACADEMY OF MATH AND SCIENCE     </t>
  </si>
  <si>
    <t>33012-2367</t>
  </si>
  <si>
    <t xml:space="preserve">PALMETTO MIDDLE SCHOOL                       </t>
  </si>
  <si>
    <t>33156-5341</t>
  </si>
  <si>
    <t xml:space="preserve">PONCE DE LEON MIDDLE SCHOOL                  </t>
  </si>
  <si>
    <t>33146-2606</t>
  </si>
  <si>
    <t xml:space="preserve">HIALEAH GARDENS MIDDLE SCHOOL                </t>
  </si>
  <si>
    <t>33018-4112</t>
  </si>
  <si>
    <t>32725-7237</t>
  </si>
  <si>
    <t xml:space="preserve">REDLAND MIDDLE SCHOOL                        </t>
  </si>
  <si>
    <t>33031-2071</t>
  </si>
  <si>
    <t xml:space="preserve">DELTONA HIGH SCHOOL                          </t>
  </si>
  <si>
    <t>32725-2923</t>
  </si>
  <si>
    <t xml:space="preserve">JORGE MAS CANOSA MIDDLE SCHOOL               </t>
  </si>
  <si>
    <t>33196-6790</t>
  </si>
  <si>
    <t xml:space="preserve">RICHMOND HEIGHTS MIDDLE SCHOOL               </t>
  </si>
  <si>
    <t>33176-7746</t>
  </si>
  <si>
    <t xml:space="preserve">TIMBERCREST ELEMENTARY SCHOOL                </t>
  </si>
  <si>
    <t>32725-1763</t>
  </si>
  <si>
    <t xml:space="preserve">GALAXY MIDDLE SCHOOL                         </t>
  </si>
  <si>
    <t>32725-1765</t>
  </si>
  <si>
    <t xml:space="preserve">RIVIERA MIDDLE SCHOOL                        </t>
  </si>
  <si>
    <t>33165-5639</t>
  </si>
  <si>
    <t xml:space="preserve">ROCKWAY MIDDLE SCHOOL                        </t>
  </si>
  <si>
    <t>33165-3106</t>
  </si>
  <si>
    <t xml:space="preserve">SHENANDOAH MIDDLE SCHOOL                     </t>
  </si>
  <si>
    <t>33145-2127</t>
  </si>
  <si>
    <t>32738-9422</t>
  </si>
  <si>
    <t xml:space="preserve">FRIENDSHIP ELEMENTARY SCHOOL                 </t>
  </si>
  <si>
    <t>32738-3037</t>
  </si>
  <si>
    <t xml:space="preserve">SOUTHWOOD MIDDLE SCHOOL                      </t>
  </si>
  <si>
    <t>33157-3730</t>
  </si>
  <si>
    <t xml:space="preserve">VOLUSIA PINES ELEMENTARY SCHOOL              </t>
  </si>
  <si>
    <t>32744-3500</t>
  </si>
  <si>
    <t xml:space="preserve">SOUTH MIAMI MIDDLE SCHOOL                    </t>
  </si>
  <si>
    <t>33143-1909</t>
  </si>
  <si>
    <t xml:space="preserve">PINE RIDGE HIGH SCHOOL                       </t>
  </si>
  <si>
    <t>32738-7139</t>
  </si>
  <si>
    <t xml:space="preserve">THE READING EDGE ACADEMY                     </t>
  </si>
  <si>
    <t>32713-2708</t>
  </si>
  <si>
    <t xml:space="preserve">W. R. THOMAS MIDDLE SCHOOL                   </t>
  </si>
  <si>
    <t>33175-1815</t>
  </si>
  <si>
    <t xml:space="preserve">OKEECHOBEE YOUTH TREATMENT CENTER (OYTC)     </t>
  </si>
  <si>
    <t>34972-8637</t>
  </si>
  <si>
    <t xml:space="preserve">OKEECHOBEE YOUTH CORRECTION  (OYCC)          </t>
  </si>
  <si>
    <t xml:space="preserve">LAMAR LOUISE CURRY MIDDLE SCHOOL               </t>
  </si>
  <si>
    <t>33185-3875</t>
  </si>
  <si>
    <t xml:space="preserve">WEST MIAMI MIDDLE SCHOOL                     </t>
  </si>
  <si>
    <t>33155-1405</t>
  </si>
  <si>
    <t>MATER VIRTUAL ACADEMY CHARTER MIDDLE/HIGH SCHOOL</t>
  </si>
  <si>
    <t xml:space="preserve">ALACHUA VIRTUAL INSTRUCTION PROGRAM          </t>
  </si>
  <si>
    <t>32641-4836</t>
  </si>
  <si>
    <t xml:space="preserve">BAKER VIRTUAL INSTRUCTION PROGRAM            </t>
  </si>
  <si>
    <t xml:space="preserve">BAY VIRTUAL INSTRUCTION PROGRAM              </t>
  </si>
  <si>
    <t>32405-3728</t>
  </si>
  <si>
    <t xml:space="preserve">BRADFORD VIRTUAL INSTRUCTION PROGRAM         </t>
  </si>
  <si>
    <t xml:space="preserve">BREVARD VIRTUAL INSTRUCTION PROGRAM          </t>
  </si>
  <si>
    <t xml:space="preserve">BROWARD VIRTUAL INSTRUCTION PROGRAM          </t>
  </si>
  <si>
    <t xml:space="preserve">CALHOUN VIRTUAL INSTRUCTION PROGRAM          </t>
  </si>
  <si>
    <t xml:space="preserve">CHARLOTTE VIRTUAL INSTRUCTION PROGRAM        </t>
  </si>
  <si>
    <t>33948-1052</t>
  </si>
  <si>
    <t xml:space="preserve">CITRUS VIRTUAL INSTRUCTION PROGRAM           </t>
  </si>
  <si>
    <t>34450-4625</t>
  </si>
  <si>
    <t xml:space="preserve">CLAY VIRTUAL INSTRUCTION PROGRAM             </t>
  </si>
  <si>
    <t>32073-4245</t>
  </si>
  <si>
    <t xml:space="preserve">COLLIER VIRTUAL INSTRUCTION PROGRAM          </t>
  </si>
  <si>
    <t xml:space="preserve">COLUMBIA VIRTUAL INSTRUCTION PROGRAM         </t>
  </si>
  <si>
    <t>32055-3990</t>
  </si>
  <si>
    <t>MIAMI-DADE ONLINE ACADEMY-VIRTUAL INSTRUCTION</t>
  </si>
  <si>
    <t xml:space="preserve">DESOTO VIRTUAL INSTRUCTION PROGRAM           </t>
  </si>
  <si>
    <t xml:space="preserve">DIXIE VIRTUAL INSTRUCTION PROGRAM            </t>
  </si>
  <si>
    <t xml:space="preserve">DUVAL VIRTUAL INSTRUCTION PROGRAM            </t>
  </si>
  <si>
    <t xml:space="preserve">ESCAMBIA VIRTUAL INSTRUCTION PROGRAM         </t>
  </si>
  <si>
    <t xml:space="preserve">FLAGLER VIRTUAL INSTRUCTION PROGRAM          </t>
  </si>
  <si>
    <t>32110-6355</t>
  </si>
  <si>
    <t xml:space="preserve">FRANKLIN VIRTUAL INSTRUCTION PROGRAM         </t>
  </si>
  <si>
    <t xml:space="preserve">GADSDEN VIRTUAL INSTRUCTION PROGRAM          </t>
  </si>
  <si>
    <t xml:space="preserve">GILCHRIST VIRTUAL INSTRUCTION PROGRAM        </t>
  </si>
  <si>
    <t xml:space="preserve">GLADES VIRTUAL INSTRUCTION PROGRAM           </t>
  </si>
  <si>
    <t xml:space="preserve">HAMILTON VIRTUAL INSTRUCTION PROGRAM         </t>
  </si>
  <si>
    <t xml:space="preserve">HARDEE VIRTUAL INSTRUCTION PROGRAM           </t>
  </si>
  <si>
    <t>33873-1678</t>
  </si>
  <si>
    <t xml:space="preserve">HENDRY VIRTUAL INSTRUCTION (FLORIDA ONLINE)  </t>
  </si>
  <si>
    <t xml:space="preserve">HERNANDO VIRTUAL INSTRUCTION PROGRAM         </t>
  </si>
  <si>
    <t xml:space="preserve">HIGH SCHOOLLANDS VIRTUAL FRANCHISE                  </t>
  </si>
  <si>
    <t xml:space="preserve">HILLSBOROUGH VIRT INSTR PRGS                 </t>
  </si>
  <si>
    <t xml:space="preserve">HOLMES VIRTUAL-VENDOR INSTRUCTION PROGRAM    </t>
  </si>
  <si>
    <t>32425-2349</t>
  </si>
  <si>
    <t xml:space="preserve">INDIAN RIVER VIRTUAL INSTRUCTION PROGRAM     </t>
  </si>
  <si>
    <t>32960-3367</t>
  </si>
  <si>
    <t xml:space="preserve">JACKSON VIRTUAL INSTRUCTION PROGRAM          </t>
  </si>
  <si>
    <t>32446-3445</t>
  </si>
  <si>
    <t xml:space="preserve">JEFFERSON VIRTUAL INSTRUCTION PROGRAM        </t>
  </si>
  <si>
    <t xml:space="preserve">LAFAYETTE VIRTUAL INSTRUCTION PROGRAM        </t>
  </si>
  <si>
    <t xml:space="preserve">LAKE VIRTUAL INSTRUCTION PROGRAM             </t>
  </si>
  <si>
    <t>32726-6118</t>
  </si>
  <si>
    <t xml:space="preserve">LEE VIRTUAL INSTRUCTION PROGRAM              </t>
  </si>
  <si>
    <t xml:space="preserve">LEON COUNTY VIRTUAL INSTRUCTION PROGRAM      </t>
  </si>
  <si>
    <t xml:space="preserve">LEVY VIRTUAL INSTRUCTION PROGRAM             </t>
  </si>
  <si>
    <t xml:space="preserve">LIBERTY VIRTUAL INSTRUCTION PROGRAM          </t>
  </si>
  <si>
    <t>32321-3279</t>
  </si>
  <si>
    <t xml:space="preserve">MADISON VIRTUAL INSTRUCTION PROGRAM          </t>
  </si>
  <si>
    <t>32340-2550</t>
  </si>
  <si>
    <t xml:space="preserve">MANATEE VIRTUAL INSTRUCTION PROGRAM          </t>
  </si>
  <si>
    <t>34221-4027</t>
  </si>
  <si>
    <t xml:space="preserve">MONROE VIRTUAL INSTRUCTION PROGRAM           </t>
  </si>
  <si>
    <t>33040-6684</t>
  </si>
  <si>
    <t xml:space="preserve">NASSAU VIRTUAL INSTRUCTION PROGRAM           </t>
  </si>
  <si>
    <t xml:space="preserve">OKALOOSA VIRTUAL INSTRUCTION PROGRAM         </t>
  </si>
  <si>
    <t>32548-5547</t>
  </si>
  <si>
    <t xml:space="preserve">OCVS VIRTUAL INSTRUCTION PROGRAM             </t>
  </si>
  <si>
    <t>32804-3442</t>
  </si>
  <si>
    <t xml:space="preserve">OSCEOLA VIRTUAL INSTRUCTION PROGRAM          </t>
  </si>
  <si>
    <t xml:space="preserve">PALM BEACH VIRTUAL INSTRUCTION PROGRAM       </t>
  </si>
  <si>
    <t xml:space="preserve">PASCO VIRTUAL INSTRUCTION PROGRAM            </t>
  </si>
  <si>
    <t xml:space="preserve">PINELLAS VIRTUAL INSTRUCTION PROGRAM         </t>
  </si>
  <si>
    <t xml:space="preserve">POLK VIRTUAL INSTRUCTION PROGRAM             </t>
  </si>
  <si>
    <t xml:space="preserve">PUTNAM VIRTUAL INSTRUCTION PROGRAM           </t>
  </si>
  <si>
    <t>32177-3736</t>
  </si>
  <si>
    <t xml:space="preserve">ST. JOHNS VIRTUAL INSTRUCTION PROGRAM K-8    </t>
  </si>
  <si>
    <t xml:space="preserve">ST. LUCIE VIRTUAL INSTRUCTION PROGRAM        </t>
  </si>
  <si>
    <t>SANTA ROSA ONLINE VIRTUAL INSTRUCTION PROGRAM</t>
  </si>
  <si>
    <t>32570-4790</t>
  </si>
  <si>
    <t xml:space="preserve">SARASOTA VIRTUAL INSTRUCTION PROGRAM         </t>
  </si>
  <si>
    <t xml:space="preserve">SEMINOLE VIRTUAL INSTRUCTION PROGRAM (SVIP)  </t>
  </si>
  <si>
    <t>32773-7125</t>
  </si>
  <si>
    <t xml:space="preserve">SUMTER COUNTY VIRTUAL INSTRUCTION PROGRAM    </t>
  </si>
  <si>
    <t>33513-3574</t>
  </si>
  <si>
    <t xml:space="preserve">SUWANNEE VIRTUAL INSTRUCTION PROGRAM         </t>
  </si>
  <si>
    <t xml:space="preserve">UNION COUNTY VIRTUAL INSTRUCTION PROGRAM     </t>
  </si>
  <si>
    <t xml:space="preserve">VOLUSIA COUNTY VIRTUAL INSTRUCTION PROGRAM   </t>
  </si>
  <si>
    <t xml:space="preserve">WAKULLA COUNTY VIRTUAL INSTRUCTION PROGRAM   </t>
  </si>
  <si>
    <t xml:space="preserve">WALTON VIRTUAL SCHOOL FULL TIME              </t>
  </si>
  <si>
    <t xml:space="preserve">WASHINGTON VIRTUAL INSTRUCTION PROGRAM       </t>
  </si>
  <si>
    <t>32428-1442</t>
  </si>
  <si>
    <t xml:space="preserve">ALACHUA ESCHOOL (VIRTUAL FRANCHISE)          </t>
  </si>
  <si>
    <t xml:space="preserve">BAKER COUNTY VIRTUAL FRANCHISE               </t>
  </si>
  <si>
    <t>32063-2128</t>
  </si>
  <si>
    <t xml:space="preserve">BAY VIRTUAL FRANCHISE                        </t>
  </si>
  <si>
    <t xml:space="preserve">BRADFORD VIRTUAL FRANCHISE                   </t>
  </si>
  <si>
    <t xml:space="preserve">BREVARD VIRTUAL FRANCHISE                    </t>
  </si>
  <si>
    <t xml:space="preserve">BROWARD VIRTUAL FRANCHISE                    </t>
  </si>
  <si>
    <t xml:space="preserve">CALHOUN VIRTUAL FRANCHISE                    </t>
  </si>
  <si>
    <t xml:space="preserve">CHARLOTTE VIRTUAL FRANCHISE                  </t>
  </si>
  <si>
    <t xml:space="preserve">CITRUS VIRTUAL SCHOOL                        </t>
  </si>
  <si>
    <t xml:space="preserve">CLAY VIRTUAL FRANCHISE                       </t>
  </si>
  <si>
    <t xml:space="preserve">FLORIDA VIRTUAL COURSE OFFERINGS             </t>
  </si>
  <si>
    <t xml:space="preserve">COLUMBIA VIRTUAL FRANCHISE                   </t>
  </si>
  <si>
    <t xml:space="preserve">DESOTO VIRTUAL FRANCHISE                     </t>
  </si>
  <si>
    <t xml:space="preserve">DIXIE VIRTUAL FRANCHISE                      </t>
  </si>
  <si>
    <t xml:space="preserve">DUVAL VIRTUAL ACADEMY FRANCHISE              </t>
  </si>
  <si>
    <t xml:space="preserve">ESCAMBIA VIRTUAL ACADEMY FRANCHISE           </t>
  </si>
  <si>
    <t xml:space="preserve">IFLAGLER-VIRTUAL FRANCHISE                   </t>
  </si>
  <si>
    <t xml:space="preserve">FRANKLIN VIRTUAL FRANCHISE-PACE FLVS         </t>
  </si>
  <si>
    <t xml:space="preserve">GADSDEN VIRTUAL FRANCHISE                    </t>
  </si>
  <si>
    <t xml:space="preserve">GILCHRIST VIRTUAL FRANCHISE                  </t>
  </si>
  <si>
    <t xml:space="preserve">GLADES VIRTUAL FRANCHISE                     </t>
  </si>
  <si>
    <t xml:space="preserve">GULF VIRTUAL FRANCHISE                       </t>
  </si>
  <si>
    <t>32456-2261</t>
  </si>
  <si>
    <t xml:space="preserve">HAMILTON VIRTUAL FRANCHISE                   </t>
  </si>
  <si>
    <t xml:space="preserve">HARDEE VIRTUAL FRANCHISE                     </t>
  </si>
  <si>
    <t xml:space="preserve">MYDISTRICT VIRTUAL SCHOOL                    </t>
  </si>
  <si>
    <t xml:space="preserve">HERNANDO ESCHOOL VIRTUAL FRANCHISE           </t>
  </si>
  <si>
    <t>34601-2203</t>
  </si>
  <si>
    <t xml:space="preserve">HILLSBOROUGH VIRTUAL FRANCHISE HIGH SCHOOL   </t>
  </si>
  <si>
    <t xml:space="preserve">HOLMES VIRTUAL-FRANCHISE FLVS                </t>
  </si>
  <si>
    <t xml:space="preserve">JACKSON VIRTUAL FRANCHISE                    </t>
  </si>
  <si>
    <t xml:space="preserve">JEFFERSON VIRTUAL FRANCHISE                  </t>
  </si>
  <si>
    <t xml:space="preserve">LAFAYETTE VIRTUAL FRANCHISE                  </t>
  </si>
  <si>
    <t xml:space="preserve">LAKE VIRTUAL FRANCHISE                       </t>
  </si>
  <si>
    <t xml:space="preserve">LEE COUNTY VIRTUAL FRANCHISE                 </t>
  </si>
  <si>
    <t xml:space="preserve">LEON COUNTY VIRTUAL SCHOOL FRANCHISE         </t>
  </si>
  <si>
    <t xml:space="preserve">LEVY VIRTUAL FRANCHISE                       </t>
  </si>
  <si>
    <t xml:space="preserve">LIBERTY VIRTUAL FRANCHISE                    </t>
  </si>
  <si>
    <t xml:space="preserve">MADISON VIRTUAL FRANCHISE                    </t>
  </si>
  <si>
    <t xml:space="preserve">MANATEE VIRTUAL SCHOOL ( VIRTUAL FRANCHISE)  </t>
  </si>
  <si>
    <t xml:space="preserve">MARION VIRTUAL FRANCHISE                     </t>
  </si>
  <si>
    <t xml:space="preserve">MONROE VIRTUAL FRANCHISE                     </t>
  </si>
  <si>
    <t xml:space="preserve">NASSAU VIRTUAL FRANCHISE                     </t>
  </si>
  <si>
    <t xml:space="preserve">OKALOOSA VIRTUAL FRANCHISE                   </t>
  </si>
  <si>
    <t>32548-5848</t>
  </si>
  <si>
    <t xml:space="preserve">OKEECHOBEE VIRTUAL FRANCHISE                 </t>
  </si>
  <si>
    <t xml:space="preserve">OCVS VIRTUAL FRANCHISE                       </t>
  </si>
  <si>
    <t xml:space="preserve">OSCEOLA VIRTUAL FRANCHISE (SECONDARY)        </t>
  </si>
  <si>
    <t xml:space="preserve">PALM BEACH VIRTUAL FRANCHISE                 </t>
  </si>
  <si>
    <t xml:space="preserve">PASCO ESCHOOL-VIRTUAL FRANCHISE              </t>
  </si>
  <si>
    <t xml:space="preserve">PINELLAS VIRTUAL FRANCHISE                   </t>
  </si>
  <si>
    <t xml:space="preserve">POLK VIRTUAL FRANCHISE                       </t>
  </si>
  <si>
    <t xml:space="preserve">PUTNAM VIRTUAL FRANCHISE                     </t>
  </si>
  <si>
    <t xml:space="preserve">ST. JOHNS VIRTUAL FRANCHISE                  </t>
  </si>
  <si>
    <t xml:space="preserve">MOSAIC DIGITAL ACADEMY                       </t>
  </si>
  <si>
    <t xml:space="preserve">SANTA ROSA VIRTUAL FRANCHISE                 </t>
  </si>
  <si>
    <t xml:space="preserve">SARASOTA VIRTUAL ACADEMY (VIRTUAL FRANCHISE) </t>
  </si>
  <si>
    <t xml:space="preserve">SEMINOLE COUNTY VIRTUAL FRANCHISE (SCVS)     </t>
  </si>
  <si>
    <t>32746-6203</t>
  </si>
  <si>
    <t xml:space="preserve">SUMTER VIRTUAL FRANCHISE                     </t>
  </si>
  <si>
    <t xml:space="preserve">SUWANNEE VIRTUAL FRANCHISE                   </t>
  </si>
  <si>
    <t xml:space="preserve">TAYLOR VIRTUAL FRANCHISE                     </t>
  </si>
  <si>
    <t>32347-2930</t>
  </si>
  <si>
    <t xml:space="preserve">UNION VIRTUAL FRANCHISE                      </t>
  </si>
  <si>
    <t xml:space="preserve">VOLUSIA ONLINE LEARNING-FLVS (FRANCHISE)     </t>
  </si>
  <si>
    <t xml:space="preserve">WAKULLA VIRTUAL FRANCHISE                    </t>
  </si>
  <si>
    <t>32326-0100</t>
  </si>
  <si>
    <t xml:space="preserve">WALTON VIRTUAL FRANCHISE                     </t>
  </si>
  <si>
    <t xml:space="preserve">WASHINGTON VIRTUAL FRANCHISE                 </t>
  </si>
  <si>
    <t>32428-1631</t>
  </si>
  <si>
    <t xml:space="preserve">FSUS VIRTUAL SCHOOL FRANCHISE                </t>
  </si>
  <si>
    <t xml:space="preserve">FAMU DRS VIRTUAL FRANCHISE                   </t>
  </si>
  <si>
    <t xml:space="preserve">P. K. YONGE VIRTUAL FRANCHISE                </t>
  </si>
  <si>
    <t xml:space="preserve">ITECH@THOMAS A EDISON EDUCATIONAL CENTER     </t>
  </si>
  <si>
    <t>33127-1211</t>
  </si>
  <si>
    <t xml:space="preserve">BAY VIRTUAL INSTRUCTION (COURSE OFFERINGS)   </t>
  </si>
  <si>
    <t xml:space="preserve">BREVARD VIRTUAL INSTRUC (COURSE OFFERINGS)   </t>
  </si>
  <si>
    <t>CALHOUN VIRTUAL INSTRUCTION(COURSE OFFERINGS)</t>
  </si>
  <si>
    <t xml:space="preserve">CLAY VIRTUAL INSTRUCTION (COURSE OFFERINGS)  </t>
  </si>
  <si>
    <t xml:space="preserve">COLLIER VIRTUAL INSTRUCTION COURSE OFFERINGS </t>
  </si>
  <si>
    <t xml:space="preserve">DIXIE VIRTUAL INSTRUCTION (COURSE OFFERINGS) </t>
  </si>
  <si>
    <t xml:space="preserve">DUVAL VIRTUAL INSTRUCTION (COURSE OFFERINGS) </t>
  </si>
  <si>
    <t xml:space="preserve">ESCAMBIA VIRTUAL INSTRUC (COURSE OFFERINGS)  </t>
  </si>
  <si>
    <t>FLAGLER VIRTUAL INSTRUCTION(COURSE OFFERINGS)</t>
  </si>
  <si>
    <t xml:space="preserve">FRANKLIN DISTRICT VIRTUAL COURSE PROGRAM     </t>
  </si>
  <si>
    <t xml:space="preserve">GILCHRIST VIRTUAL INSTRUC (COURSE OFFERINGS) </t>
  </si>
  <si>
    <t xml:space="preserve">HARDEE VIRTUAL COURSE OFFERINGS              </t>
  </si>
  <si>
    <t xml:space="preserve">HERNANDO VIRTUAL INSTRUC (COURSE OFFERINGS)  </t>
  </si>
  <si>
    <t xml:space="preserve">HILLSBOROUGH VIRT INSTR CRS OFFERINGS        </t>
  </si>
  <si>
    <t xml:space="preserve">INDIAN RIVER VIRTUAL COURSE OFFERINGS        </t>
  </si>
  <si>
    <t>32967-3367</t>
  </si>
  <si>
    <t xml:space="preserve">JACKSON VIRTUAL INSTRUCTION COURSE OFFERINGS </t>
  </si>
  <si>
    <t>32447-5958</t>
  </si>
  <si>
    <t xml:space="preserve">JEFFERSON VIRTUAL INSTRUC COURSE OFFERINGS   </t>
  </si>
  <si>
    <t xml:space="preserve">LAFAYETTE VIRTUAL INSTRUC COURSE OFFERINGS   </t>
  </si>
  <si>
    <t xml:space="preserve">LAKE VIRTUAL INSTRUCTION COURSE OFFERINGS    </t>
  </si>
  <si>
    <t xml:space="preserve">LEE VIRTUAL INSTRUCTION (COURSE OFFERINGS)   </t>
  </si>
  <si>
    <t xml:space="preserve">LEON VIRTUAL INSTRUCTION (COURSE OFFERINGS)  </t>
  </si>
  <si>
    <t xml:space="preserve">LEVY VIRTUAL INSTRUCTION (COURSE OFFERINGS)  </t>
  </si>
  <si>
    <t xml:space="preserve">MONROE VIRTUAL ACADEMY (COURSE OFFERINGS)    </t>
  </si>
  <si>
    <t xml:space="preserve">OKALOOSA VIRTUAL INSTRUC (COURSE OFFERINGS)  </t>
  </si>
  <si>
    <t xml:space="preserve">OKEECHOBEE VIRTUAL SCHOOL                    </t>
  </si>
  <si>
    <t xml:space="preserve">OCVS VIRTUAL INSTRUCTION (COURSE OFFERINGS)  </t>
  </si>
  <si>
    <t>OSCEOLA VIRTUAL INSTRUCTION(COURSE OFFERINGS)</t>
  </si>
  <si>
    <t xml:space="preserve">PALM BEACH VIRTUAL (COURSE OFFERINGS)        </t>
  </si>
  <si>
    <t xml:space="preserve">PASCO VIRTUAL INSTRUCTION (COURSE OFFERINGS) </t>
  </si>
  <si>
    <t xml:space="preserve">PINELLAS VIRTUAL INSTRUC (COURSE OFFERINGS)  </t>
  </si>
  <si>
    <t xml:space="preserve">POLK VIRTUAL INSTRUCTION (COURSE OFFERINGS)  </t>
  </si>
  <si>
    <t xml:space="preserve">MOSAIC DIGITAL ACADEMY PT                    </t>
  </si>
  <si>
    <t xml:space="preserve">SANTA ROSA VIRTUAL INSTRUC COURSE OFFERINGS  </t>
  </si>
  <si>
    <t xml:space="preserve">SARASOTA VIRTUAL INSTRUC (COURSE OFFERINGS)  </t>
  </si>
  <si>
    <t xml:space="preserve">SUMTER VIRTUAL INSTRUCTION(COURSE OFFERINGS) </t>
  </si>
  <si>
    <t xml:space="preserve">UNION VIRTUAL INSTRUCTION (COURSE OFFERINGS) </t>
  </si>
  <si>
    <t>VOLUSIA VIRTUAL INSTRUCTION(COURSE OFFERINGS)</t>
  </si>
  <si>
    <t xml:space="preserve">INTERNATIONAL STUDIES CHARTER                </t>
  </si>
  <si>
    <t xml:space="preserve">BIOTECH@RICHMOND HEIGHTS 9-12 HIGH SCHOOL    </t>
  </si>
  <si>
    <t>33172-5001</t>
  </si>
  <si>
    <t xml:space="preserve">AMERICAN SENIOR HIGH SCHOOL                  </t>
  </si>
  <si>
    <t>33015-3403</t>
  </si>
  <si>
    <t xml:space="preserve">AMERICAN SENIOR HIGH SCHOOL ADULT ED.               </t>
  </si>
  <si>
    <t xml:space="preserve">METRO WEST DETENTION FACILITY                </t>
  </si>
  <si>
    <t xml:space="preserve">STELLAR LEADERSHIP ACADEMY                   </t>
  </si>
  <si>
    <t xml:space="preserve">SPORTS LEADERSHIP OF MIAMI CHARTER HIGH SCHOOL      </t>
  </si>
  <si>
    <t xml:space="preserve">MATER ACADEMY LAKES HIGH SCHOOL              </t>
  </si>
  <si>
    <t xml:space="preserve">DORAL ACADEMY CHARTER HIGH SCHOOL            </t>
  </si>
  <si>
    <t xml:space="preserve">CENTER FOR INTERNATIONAL EDUCATION           </t>
  </si>
  <si>
    <t xml:space="preserve">UNION JUVENILE RESIDENTIAL FACILITY          </t>
  </si>
  <si>
    <t>32083-2519</t>
  </si>
  <si>
    <t xml:space="preserve">ALACHUA VIRTUAL INSTRUC PROG(DIST PROVIDED)  </t>
  </si>
  <si>
    <t>BAKER VIRTUAL INSTRUCTION (DISTRICT PROVIDED)</t>
  </si>
  <si>
    <t>32401-2080</t>
  </si>
  <si>
    <t xml:space="preserve">BRADFORD VIRTUAL INSTRUC (DISTRICT PROVIDED) </t>
  </si>
  <si>
    <t xml:space="preserve">BREVARD VIRTUAL ESCHOOL                      </t>
  </si>
  <si>
    <t xml:space="preserve">CLAY VIRTUAL ACADEMY                         </t>
  </si>
  <si>
    <t xml:space="preserve">ECOLLIER ACADEMY                             </t>
  </si>
  <si>
    <t xml:space="preserve">COLUMBIA VIRTUAL INSTRUCTION (DIST PROVIDED) </t>
  </si>
  <si>
    <t xml:space="preserve">DUVAL VIRTUAL INSTRUCTION ACADEMY            </t>
  </si>
  <si>
    <t>ESCAMBIA VIRTUAL INSTRUC PROG (DIST PROVIDED)</t>
  </si>
  <si>
    <t xml:space="preserve">FLAGLER VIRTUAL INSTRUCTION KG-12            </t>
  </si>
  <si>
    <t>GILCHRIST VIRTUAL INSTRUC PROG(DIST PROVIDED)</t>
  </si>
  <si>
    <t xml:space="preserve">GULF APEX                                    </t>
  </si>
  <si>
    <t xml:space="preserve">HAMILTON VIRTUAL INSTRUC (DISTRICT PROVIDED) </t>
  </si>
  <si>
    <t>HARDEE VIRTUAL INSTRUCTION(DISTRICT PROVIDED)</t>
  </si>
  <si>
    <t xml:space="preserve">HENDRY VIRTUAL INSTRUCTION (DIST PROVIDED)   </t>
  </si>
  <si>
    <t xml:space="preserve">HERNANDO VIRTUAL INSTRUCTION                 </t>
  </si>
  <si>
    <t xml:space="preserve">HIGH SCHOOLLANDS VIRTUAL SCHOOL                     </t>
  </si>
  <si>
    <t xml:space="preserve">HILLSBOROUGH VIRTUAL SCHOOL                  </t>
  </si>
  <si>
    <t xml:space="preserve">HOLMES VIRTUAL-DISTRICT INSTRUCTION PROGRAM  </t>
  </si>
  <si>
    <t xml:space="preserve">LAFAYETTE VIRTUAL INSTRUCTION K-5 FULLTIME   </t>
  </si>
  <si>
    <t>LAKE VIRTUAL INSTRUC PROG (DISTRICT PROVIDED)</t>
  </si>
  <si>
    <t xml:space="preserve">LEE COUNTY VIRTUAL INSTRUCTION PROGRAM       </t>
  </si>
  <si>
    <t xml:space="preserve">LEON VIRTUAL ACADEMY                         </t>
  </si>
  <si>
    <t xml:space="preserve">LIBERTY K12 VIRTUAL                          </t>
  </si>
  <si>
    <t xml:space="preserve">MARION ELEARNING                             </t>
  </si>
  <si>
    <t xml:space="preserve">MARTIN DIGITAL LEARNING ACADEMY              </t>
  </si>
  <si>
    <t>MONROE VIRTUAL INSTRUCTION(DISTRICT PROVIDED)</t>
  </si>
  <si>
    <t>NASSAU VIRTUAL INSTRUC PROG(DISTRICT PROVIDED</t>
  </si>
  <si>
    <t xml:space="preserve">OKALOOSA ONLINE NON FRANCHISED               </t>
  </si>
  <si>
    <t xml:space="preserve">OKEECHOBEE VIRTUAL INSTRUCTION PROGRAM       </t>
  </si>
  <si>
    <t xml:space="preserve">OCVS DIGITAL ACADEMY                         </t>
  </si>
  <si>
    <t>PASCO VIRTUAL INSTRUCTION (DISTRICT PROVIDED)</t>
  </si>
  <si>
    <t xml:space="preserve">PINELLAS VIRTUAL K-12                        </t>
  </si>
  <si>
    <t xml:space="preserve">POLK FULL TIME ESCHOOL                       </t>
  </si>
  <si>
    <t>PUTNAM VIRTUAL INSTRUCTION(DISTRICT PROVIDED)</t>
  </si>
  <si>
    <t xml:space="preserve">ST. JOHNS VIRTUAL INSTRUCTIONAL PROGRAM      </t>
  </si>
  <si>
    <t xml:space="preserve">SEMINOLE ACADEMY OF DIGITAL LEARNING         </t>
  </si>
  <si>
    <t xml:space="preserve">SUWANNEE VIRTUAL SCHOOL                      </t>
  </si>
  <si>
    <t xml:space="preserve">TAYLOR PAEC K-12                             </t>
  </si>
  <si>
    <t xml:space="preserve">UNION VIRTUAL INSTRUCTION(DISTRICT PROVIDED) </t>
  </si>
  <si>
    <t xml:space="preserve">VOLUSIA VIRTUAL INSTRUC (DISTRICT PROVIDED)  </t>
  </si>
  <si>
    <t xml:space="preserve">WAKULLA VIRTUAL SCHOOL                       </t>
  </si>
  <si>
    <t xml:space="preserve">WALTON VIRTUAL SCHOOL WCSD                   </t>
  </si>
  <si>
    <t xml:space="preserve">DON SOFFER AVENTURA HIGH SCHOOL              </t>
  </si>
  <si>
    <t xml:space="preserve">PINECREST GLADES PREPA ACADEMY MIDDLE HS     </t>
  </si>
  <si>
    <t xml:space="preserve">33194-262 </t>
  </si>
  <si>
    <t xml:space="preserve">TERRA ENVIRONMENTAL RESEARCH INSTITUTE       </t>
  </si>
  <si>
    <t>33173-3804</t>
  </si>
  <si>
    <t xml:space="preserve">MAST@FIU                                     </t>
  </si>
  <si>
    <t>33181-3605</t>
  </si>
  <si>
    <t xml:space="preserve">PALM GLADES PREPARATORY ACADEMY HIGH SCHOOL  </t>
  </si>
  <si>
    <t>33128-1707</t>
  </si>
  <si>
    <t xml:space="preserve">SOMERSET ACADEMY CHARTER HIGH SCHOOL (S HOMESTEAD)  </t>
  </si>
  <si>
    <t xml:space="preserve">MATER ACADEMY EAST CHARTER HIGH SCHOOL       </t>
  </si>
  <si>
    <t xml:space="preserve">TRUE NORTH CLASSICAL ACADEMY HIGH SCHOOL     </t>
  </si>
  <si>
    <t xml:space="preserve">SCHOOL FOR ADVAN STUDIES-WOLF                </t>
  </si>
  <si>
    <t>33132-2103</t>
  </si>
  <si>
    <t xml:space="preserve">SOMERSET ACADEMY CHARTER HIGH SCHOOL         </t>
  </si>
  <si>
    <t xml:space="preserve">ARTS ACADEMY OF EXCELLENCE                   </t>
  </si>
  <si>
    <t>33054-3806</t>
  </si>
  <si>
    <t xml:space="preserve">DOWNTOWN DORAL CHARTER UPPER SCHOOL          </t>
  </si>
  <si>
    <t>33166-4603</t>
  </si>
  <si>
    <t xml:space="preserve">ALONZO &amp; TRACY MOURNING SENIOR HIGH SCHOOL   </t>
  </si>
  <si>
    <t>33160-4653</t>
  </si>
  <si>
    <t xml:space="preserve">WESTLAND HIALEAH SENIOR HIGH SCHOOL          </t>
  </si>
  <si>
    <t>33012-7086</t>
  </si>
  <si>
    <t xml:space="preserve">KEYS GATE CHARTER HIGH SCHOOL                </t>
  </si>
  <si>
    <t>33035-2280</t>
  </si>
  <si>
    <t xml:space="preserve">G. HOLMES BRADDOCK SENIOR HIGH SCHOOL               </t>
  </si>
  <si>
    <t>33185-3916</t>
  </si>
  <si>
    <t xml:space="preserve">PINELLAS TELESCHOOL                          </t>
  </si>
  <si>
    <t>33765-2214</t>
  </si>
  <si>
    <t xml:space="preserve">PINECREST PREPARATORY ACADEMY CHARTER HIGH SCHOOL   </t>
  </si>
  <si>
    <t xml:space="preserve">YOUNG WOMENS PREPARATORY ACADEMY             </t>
  </si>
  <si>
    <t>33130-1011</t>
  </si>
  <si>
    <t xml:space="preserve">YOUNG MEN'S PREPARATORY ACADEMY              </t>
  </si>
  <si>
    <t>33127-3719</t>
  </si>
  <si>
    <t xml:space="preserve">MIAMI COMMUNITY CHARTER HIGH SCHOOL          </t>
  </si>
  <si>
    <t xml:space="preserve">MIAMI ARTS CHARTER                           </t>
  </si>
  <si>
    <t>33127-4492</t>
  </si>
  <si>
    <t xml:space="preserve">EVERGLADES PREPARATORY ACADEMY HIGH SCHOOL   </t>
  </si>
  <si>
    <t xml:space="preserve">SCHOOL FOR ADVANCED STUD NORTH               </t>
  </si>
  <si>
    <t>33167-3418</t>
  </si>
  <si>
    <t xml:space="preserve">C. G. BETHEL HIGH SCHOOL                     </t>
  </si>
  <si>
    <t>33162-4744</t>
  </si>
  <si>
    <t xml:space="preserve">CHAMBERS HIGH SCHOOL                         </t>
  </si>
  <si>
    <t>33030-6207</t>
  </si>
  <si>
    <t xml:space="preserve">GREEN SPRINGS HIGH SCHOOL                    </t>
  </si>
  <si>
    <t>33125-4015</t>
  </si>
  <si>
    <t xml:space="preserve">NORTH GARDENS HIGH SCHOOL                    </t>
  </si>
  <si>
    <t>33055-3054</t>
  </si>
  <si>
    <t xml:space="preserve">NORTH PARK HIGH SCHOOL                       </t>
  </si>
  <si>
    <t>33054-4708</t>
  </si>
  <si>
    <t xml:space="preserve">YOUTH CO-OP PREPARATORY HIGH SCHOOL          </t>
  </si>
  <si>
    <t xml:space="preserve">CORAL GABLES SENIOR HIGH SCHOOL              </t>
  </si>
  <si>
    <t>33146-1306</t>
  </si>
  <si>
    <t xml:space="preserve">JAMES IRVIN EDUCATION CENTER                 </t>
  </si>
  <si>
    <t>33525-8335</t>
  </si>
  <si>
    <t xml:space="preserve">DROPOUT PREVENTION SCHOOL                    </t>
  </si>
  <si>
    <t>33770-3536</t>
  </si>
  <si>
    <t xml:space="preserve">CORAL GABLES SENIOR HIGH SCHOOL ADULT ED                </t>
  </si>
  <si>
    <t xml:space="preserve">E-NINI HASSEE                                </t>
  </si>
  <si>
    <t>34436-3542</t>
  </si>
  <si>
    <t xml:space="preserve">CHARTER HIGH SCHOOL OF THE AMERICAS          </t>
  </si>
  <si>
    <t xml:space="preserve">DESIGN &amp; ARCHITECTURE SENIOR HIGH SCHOOL            </t>
  </si>
  <si>
    <t>33137-3505</t>
  </si>
  <si>
    <t>33576-7960</t>
  </si>
  <si>
    <t xml:space="preserve">HOSPITAL/HOMEBOUND                           </t>
  </si>
  <si>
    <t xml:space="preserve">IMATER PREPARATORY ACADEMY HIGH SCHOOL       </t>
  </si>
  <si>
    <t xml:space="preserve">SCHOOL FOR ADVANCED STUDIES - SOUTH          </t>
  </si>
  <si>
    <t>33176-3330</t>
  </si>
  <si>
    <t xml:space="preserve">CORAL REEF SENIOR HIGH SCHOOL                </t>
  </si>
  <si>
    <t>33157-1603</t>
  </si>
  <si>
    <t xml:space="preserve">SLAM ACADEMY  HIGH SCHOOL NORTH CAMPUS       </t>
  </si>
  <si>
    <t xml:space="preserve">HIALEAH SENIOR HIGH SCHOOL                   </t>
  </si>
  <si>
    <t>33013-1843</t>
  </si>
  <si>
    <t xml:space="preserve">HIALEAH SENIOR HIGH SCHOOL ADULT ED CTR                 </t>
  </si>
  <si>
    <t xml:space="preserve">MATER HIGH SCHOOL SOUTH                             </t>
  </si>
  <si>
    <t xml:space="preserve">JOHN A. FERGUSON SENIOR HIGH SCHOOL                     </t>
  </si>
  <si>
    <t>33185-3880</t>
  </si>
  <si>
    <t xml:space="preserve">HIALEAH-MIAMI LAKES SENIOR. HIGH SCHOOL                 </t>
  </si>
  <si>
    <t>33014-3534</t>
  </si>
  <si>
    <t xml:space="preserve">ACADEMIE DA VINCI CHARTER SCHOOL             </t>
  </si>
  <si>
    <t>34698-6300</t>
  </si>
  <si>
    <t xml:space="preserve">HIALEAH-MIAMI LAKES SENIOR. ADULT                </t>
  </si>
  <si>
    <t xml:space="preserve">DR. MICHAEL M. KROP SENIOR HIGH SCHOOL              </t>
  </si>
  <si>
    <t>33179-1361</t>
  </si>
  <si>
    <t xml:space="preserve">CHARTER HIGH SCHOOL AMERICAS (FLORIDA CITY CAMPUS)  </t>
  </si>
  <si>
    <t xml:space="preserve">HOMESTEAD SENIOR HIGH SCHOOL                 </t>
  </si>
  <si>
    <t>33034-3511</t>
  </si>
  <si>
    <t xml:space="preserve">ATHENIAN ACADEMY                             </t>
  </si>
  <si>
    <t>33763-2326</t>
  </si>
  <si>
    <t xml:space="preserve">MATER ACADEMY CHARTER HIGH SCHOOL                   </t>
  </si>
  <si>
    <t xml:space="preserve">MAST ACADEMY                                 </t>
  </si>
  <si>
    <t>33149-1022</t>
  </si>
  <si>
    <t xml:space="preserve">MEDICAL ACADEMY FOR SCIENCE/TECH @ HOMESTEAD </t>
  </si>
  <si>
    <t>33030-4270</t>
  </si>
  <si>
    <t xml:space="preserve">PINELLAS PREPARATORY ACADEMY                 </t>
  </si>
  <si>
    <t>33771-4257</t>
  </si>
  <si>
    <t xml:space="preserve">PLATO ACADEMY CLEARWATER                     </t>
  </si>
  <si>
    <t xml:space="preserve">HIALEAH GARDENS SENIOR HIGH SCHOOL           </t>
  </si>
  <si>
    <t>33018-4279</t>
  </si>
  <si>
    <t xml:space="preserve">ST. PETERSBURG COLLEGIATE HIGH SCHOOL               </t>
  </si>
  <si>
    <t>33710-6801</t>
  </si>
  <si>
    <t xml:space="preserve">MIAMI BEACH SENIOR HIGH SCHOOL               </t>
  </si>
  <si>
    <t>33139-1517</t>
  </si>
  <si>
    <t xml:space="preserve">ALFRED ADLER ELEMENTARY SCHOOL               </t>
  </si>
  <si>
    <t>33713-1126</t>
  </si>
  <si>
    <t xml:space="preserve">MIAMI BEACH ADULT &amp; COMMUNITY ED CENTER      </t>
  </si>
  <si>
    <t>33139-8105</t>
  </si>
  <si>
    <t xml:space="preserve">MIAMI CAROL CITY SENIOR HIGH SCHOOL                 </t>
  </si>
  <si>
    <t xml:space="preserve">RONALD W. REAGAN/DORAL SENIOR HIGH SCHOOL    </t>
  </si>
  <si>
    <t>33178-3921</t>
  </si>
  <si>
    <t xml:space="preserve">SOMERSET PREP ACADEMY HIGH SCHOOL  HOMESTEAD </t>
  </si>
  <si>
    <t xml:space="preserve">MIAMI CENTRAL SENIOR HIGH SCHOOL               </t>
  </si>
  <si>
    <t>33147-3159</t>
  </si>
  <si>
    <t xml:space="preserve">SCHOOL FOR ADVANCED STUDIES                  </t>
  </si>
  <si>
    <t>33178-4856</t>
  </si>
  <si>
    <t xml:space="preserve">CITY OF HIALEAH EDUCATION ACADEMY            </t>
  </si>
  <si>
    <t>33016-6888</t>
  </si>
  <si>
    <t xml:space="preserve">ARCHIMEDEAN UPPER CONSERVATORY               </t>
  </si>
  <si>
    <t xml:space="preserve">MIAMI CORAL PARK SENIOR HIGH SCHOOL                 </t>
  </si>
  <si>
    <t>33165-7802</t>
  </si>
  <si>
    <t xml:space="preserve">PINELLAS PRIMARY ACADEMY                     </t>
  </si>
  <si>
    <t xml:space="preserve">MIAMI CORAL PARK HIGH SCHOOL ADULT ED               </t>
  </si>
  <si>
    <t xml:space="preserve">PLATO ACADEMY PALM HARBOR CHARTER SCHOOL     </t>
  </si>
  <si>
    <t>34683-6515</t>
  </si>
  <si>
    <t xml:space="preserve">JOSE MARTI MAST 6-12 ACADEMY                 </t>
  </si>
  <si>
    <t>33016-4425</t>
  </si>
  <si>
    <t xml:space="preserve">PINELLAS ACADEMY OF MATH AND SCIENCE         </t>
  </si>
  <si>
    <t>33756-1847</t>
  </si>
  <si>
    <t xml:space="preserve">MIAMI EDISON SENIOR HIGH SCHOOL                </t>
  </si>
  <si>
    <t>33127-1259</t>
  </si>
  <si>
    <t xml:space="preserve">DISCOVERY ACADEMY OF SCIENCE                 </t>
  </si>
  <si>
    <t>34698-1917</t>
  </si>
  <si>
    <t xml:space="preserve">MIAMI JACKSON SENIOR HIGH SCHOOL               </t>
  </si>
  <si>
    <t>33142-5439</t>
  </si>
  <si>
    <t xml:space="preserve">MIAMI JACKSON SENIOR. ADULT ED CTR               </t>
  </si>
  <si>
    <t>ARTHUR AND POLLY MAYS CONSERVATORY OF THE ART</t>
  </si>
  <si>
    <t>33170-2935</t>
  </si>
  <si>
    <t xml:space="preserve">MIAMI KILLIAN SENIOR HIGH SCHOOL               </t>
  </si>
  <si>
    <t>33176-2808</t>
  </si>
  <si>
    <t xml:space="preserve">ROBERT MORGAN EDUCATIONAL CENTER             </t>
  </si>
  <si>
    <t>33177-2407</t>
  </si>
  <si>
    <t xml:space="preserve">MIAMI NORLAND SENIOR HIGH SCHOOL             </t>
  </si>
  <si>
    <t>33169-3122</t>
  </si>
  <si>
    <t xml:space="preserve">PLATO ACADEMY LARGO CHARTER SCHOOL           </t>
  </si>
  <si>
    <t>33771-4603</t>
  </si>
  <si>
    <t xml:space="preserve">MIAMI LAKES EDUCATIONAL CENTER               </t>
  </si>
  <si>
    <t>33014-6720</t>
  </si>
  <si>
    <t xml:space="preserve">MIAMI NORTHWESTERN SENIOR HIGH SCHOOL               </t>
  </si>
  <si>
    <t>33150-3894</t>
  </si>
  <si>
    <t xml:space="preserve">ST PETERSBURG COLLEGIATE HIGH SCHOOL N PINELLAS     </t>
  </si>
  <si>
    <t>34689-1299</t>
  </si>
  <si>
    <t xml:space="preserve">NORTHSTAR ACADEMY                            </t>
  </si>
  <si>
    <t>33301-1806</t>
  </si>
  <si>
    <t xml:space="preserve">MIAMI PALMETTO SENIOR. HIGH SCHOOL                 </t>
  </si>
  <si>
    <t>33156-4572</t>
  </si>
  <si>
    <t xml:space="preserve">MIAMI PALMETTO SENIOR HIGH SCHOOL ADULT                 </t>
  </si>
  <si>
    <t xml:space="preserve">IPREP ACADEMY NORTH                          </t>
  </si>
  <si>
    <t xml:space="preserve">MIAMI SENIOR HIGH SCHOOL                     </t>
  </si>
  <si>
    <t>33135-1402</t>
  </si>
  <si>
    <t xml:space="preserve">MIAMI SENIOR ADULT ED. CENTER                </t>
  </si>
  <si>
    <t xml:space="preserve">PLATO SEMINOLE                               </t>
  </si>
  <si>
    <t>33778-2710</t>
  </si>
  <si>
    <t xml:space="preserve">MYCROSCHOOL PINELLAS                         </t>
  </si>
  <si>
    <t>33701-4010</t>
  </si>
  <si>
    <t xml:space="preserve">MIAMI SPRINGS SENIOR HIGH SCHOOL               </t>
  </si>
  <si>
    <t>33166-3203</t>
  </si>
  <si>
    <t xml:space="preserve">MIAMI SPRINGS SENIOR. HIGH SCHOOL ADULT                 </t>
  </si>
  <si>
    <t xml:space="preserve">MIAMI SUNSET SENIOR HIGH SCHOOL                </t>
  </si>
  <si>
    <t>33183-2427</t>
  </si>
  <si>
    <t xml:space="preserve">MIAMI SUNSET ADULT ED. CENTER                </t>
  </si>
  <si>
    <t xml:space="preserve">NORTH MIAMI BEACH SENIOR HIGH SCHOOL                </t>
  </si>
  <si>
    <t>33162-2723</t>
  </si>
  <si>
    <t xml:space="preserve">SCHOOL FOR ADVANCED STUDIES HOMESTEAD        </t>
  </si>
  <si>
    <t>33030-6009</t>
  </si>
  <si>
    <t xml:space="preserve">INTERNATIONAL STUDIES PREPARATORY ACADEMY    </t>
  </si>
  <si>
    <t>33146-3020</t>
  </si>
  <si>
    <t xml:space="preserve">I PREPARATORY ACADEMY                        </t>
  </si>
  <si>
    <t>33132-1442</t>
  </si>
  <si>
    <t xml:space="preserve">PLATO ACADEMY CHARTER SCHOOL TARPON SPRINGS  </t>
  </si>
  <si>
    <t>34688-7425</t>
  </si>
  <si>
    <t xml:space="preserve">NORTH MIAMI SENIOR HIGH SCHOOL               </t>
  </si>
  <si>
    <t>33161-4108</t>
  </si>
  <si>
    <t xml:space="preserve">NORTH MIAMI SENIOR ADULT ED.                 </t>
  </si>
  <si>
    <t xml:space="preserve">WILLIAM H. TURNER TECHNICAL ARTS HIGH SCHOOL </t>
  </si>
  <si>
    <t>33147-1315</t>
  </si>
  <si>
    <t xml:space="preserve">WILLIAM H. TURNER TECHNICAL ADULT            </t>
  </si>
  <si>
    <t xml:space="preserve">IVY HAWN CHARTER SCHOOL OF THE ARTS          </t>
  </si>
  <si>
    <t>32744-3520</t>
  </si>
  <si>
    <t xml:space="preserve">MIAMI MACARTHUR EDUCATIONAL CENTER           </t>
  </si>
  <si>
    <t>33032-7402</t>
  </si>
  <si>
    <t xml:space="preserve">BURNS SCIENCE AND TECHNOLOGY CHARTER SCHOOL  </t>
  </si>
  <si>
    <t>32759-9773</t>
  </si>
  <si>
    <t xml:space="preserve">DORAL SENIOR HIGH SCHOOL                     </t>
  </si>
  <si>
    <t xml:space="preserve">FOCUS ACADEMY                                </t>
  </si>
  <si>
    <t>33617-4127</t>
  </si>
  <si>
    <t xml:space="preserve">BRIDGEPREP ACADEMY OF TAMPA                  </t>
  </si>
  <si>
    <t>33609-4712</t>
  </si>
  <si>
    <t xml:space="preserve">VILLAGE OF EXCELLENCE ACADEMY MIDDLE SCHOOL  </t>
  </si>
  <si>
    <t>33617-0000</t>
  </si>
  <si>
    <t xml:space="preserve">SUNLAKE ACADEMY OF MATH AND SCIENCES         </t>
  </si>
  <si>
    <t>33548-7902</t>
  </si>
  <si>
    <t xml:space="preserve">PLATO ACADEMY OF ST.PETERSBURG               </t>
  </si>
  <si>
    <t>33709-4031</t>
  </si>
  <si>
    <t xml:space="preserve">SOUTH DADE SENIOR HIGH SCHOOL                </t>
  </si>
  <si>
    <t>33030-2005</t>
  </si>
  <si>
    <t xml:space="preserve">SOUTH DADE TECHNICAL COLLEGE                 </t>
  </si>
  <si>
    <t>33030-4607</t>
  </si>
  <si>
    <t xml:space="preserve">SOUTH MIAMI SENIOR HIGH SCHOOL               </t>
  </si>
  <si>
    <t>33155-5716</t>
  </si>
  <si>
    <t xml:space="preserve">MIAMI SOUTHRIDGE SENIOR HIGH SCHOOL                 </t>
  </si>
  <si>
    <t>33157-8107</t>
  </si>
  <si>
    <t xml:space="preserve">ENTERPRISE CHARTER HIGH SCHOOL               </t>
  </si>
  <si>
    <t>33759-1305</t>
  </si>
  <si>
    <t xml:space="preserve">SOUTHWEST MIAMI SENIOR HIGH SCHOOL                  </t>
  </si>
  <si>
    <t>33165-6763</t>
  </si>
  <si>
    <t xml:space="preserve">RIVER SPRINGS MIDDLE SCHOOL                  </t>
  </si>
  <si>
    <t>32763-6410</t>
  </si>
  <si>
    <t xml:space="preserve">SOUTHWEST ADULT CENTER                       </t>
  </si>
  <si>
    <t xml:space="preserve">BARBARA GOLEMAN SENIOR HIGH SCHOOL                  </t>
  </si>
  <si>
    <t>33018-1384</t>
  </si>
  <si>
    <t xml:space="preserve">FOREST LAKE ELEMENTARY SCHOOL                </t>
  </si>
  <si>
    <t>32725-8522</t>
  </si>
  <si>
    <t xml:space="preserve">DEBARY ELEMENTARY SCHOOL                     </t>
  </si>
  <si>
    <t>32713-2855</t>
  </si>
  <si>
    <t xml:space="preserve">HERITAGE MIDDLE SCHOOL                       </t>
  </si>
  <si>
    <t>32738-7131</t>
  </si>
  <si>
    <t xml:space="preserve">FELIX VARELA SENIOR HIGH SCHOOL                </t>
  </si>
  <si>
    <t>33196-1200</t>
  </si>
  <si>
    <t xml:space="preserve">PLATO ACADEMY PINELLAS PARK CHARTER SCHOOL   </t>
  </si>
  <si>
    <t>33782-5231</t>
  </si>
  <si>
    <t>32724-7958</t>
  </si>
  <si>
    <t xml:space="preserve">BOOKER T. WASHINGTON SENIOR HIGH SCHOOL                 </t>
  </si>
  <si>
    <t>33136-2409</t>
  </si>
  <si>
    <t xml:space="preserve">EXCELSIOR PREP CHARTER SCHOOL                </t>
  </si>
  <si>
    <t>33612-5516</t>
  </si>
  <si>
    <t xml:space="preserve">CREEKSIDE MIDDLE SCHOOL                      </t>
  </si>
  <si>
    <t>32128-7411</t>
  </si>
  <si>
    <t xml:space="preserve">GEORGE T. BAKER AVIATION TECHNICAL COLLEGE   </t>
  </si>
  <si>
    <t>33142-5626</t>
  </si>
  <si>
    <t xml:space="preserve">CREEKSIDE CHARTER ACADEMY                    </t>
  </si>
  <si>
    <t xml:space="preserve">AMIKIDS MIAMI-DADE SOUTH                     </t>
  </si>
  <si>
    <t>33149-1035</t>
  </si>
  <si>
    <t xml:space="preserve">AMIKIDS MIAMI-DADE NORTH                     </t>
  </si>
  <si>
    <t>33160-4619</t>
  </si>
  <si>
    <t xml:space="preserve">WATERSET CHARTER SCHOOL                      </t>
  </si>
  <si>
    <t xml:space="preserve">SOUTHSHORE CHARTER ACADEMY                   </t>
  </si>
  <si>
    <t xml:space="preserve">MIAMI YOUTH ACADEMY                          </t>
  </si>
  <si>
    <t>33147-7799</t>
  </si>
  <si>
    <t xml:space="preserve">AVANT GARDE ACADEMY WESTCHASE                </t>
  </si>
  <si>
    <t>33626-3628</t>
  </si>
  <si>
    <t xml:space="preserve">MIAMI BRIDGE SOUTH                           </t>
  </si>
  <si>
    <t>33030-5805</t>
  </si>
  <si>
    <t xml:space="preserve">BRIDGEPREP ACADEMY OF RIVERVIEW              </t>
  </si>
  <si>
    <t>33578-3850</t>
  </si>
  <si>
    <t xml:space="preserve">KIDS COMMUNITY COLLEGE CHARTER HIGH SCHOOL   </t>
  </si>
  <si>
    <t>33578-4305</t>
  </si>
  <si>
    <t xml:space="preserve">PLATO ACADEMY TAMPA CHARTER SCHOOL           </t>
  </si>
  <si>
    <t>33624-2039</t>
  </si>
  <si>
    <t>33625-3106</t>
  </si>
  <si>
    <t xml:space="preserve">EAST TAMPA ACADEMY                           </t>
  </si>
  <si>
    <t>33610-6904</t>
  </si>
  <si>
    <t xml:space="preserve">RIVERVIEW ACADEMY OF MATH AND SCIENCE        </t>
  </si>
  <si>
    <t>33578-9426</t>
  </si>
  <si>
    <t xml:space="preserve">BOYSTOWN                                     </t>
  </si>
  <si>
    <t xml:space="preserve">KIDS COMMUNITY COLLEGE SOUTHEAST MIDDLE      </t>
  </si>
  <si>
    <t xml:space="preserve">THE COLLABORATORY PREPARATORY ACADEMY        </t>
  </si>
  <si>
    <t>33610-5628</t>
  </si>
  <si>
    <t xml:space="preserve">HERE'S HELP                                  </t>
  </si>
  <si>
    <t xml:space="preserve">NAVIGATOR ACADEMY OF LEADERSHIP VALRICO      </t>
  </si>
  <si>
    <t>33596-6108</t>
  </si>
  <si>
    <t xml:space="preserve">SLAM ACADEMY AT APOLLO BEACH                 </t>
  </si>
  <si>
    <t>33572-3500</t>
  </si>
  <si>
    <t xml:space="preserve">FLORIDA CONNECTIONS ACADEMY                  </t>
  </si>
  <si>
    <t>33610-4200</t>
  </si>
  <si>
    <t xml:space="preserve">PATH ACADEMY                                 </t>
  </si>
  <si>
    <t xml:space="preserve">DR KIRAN C PATEL HIGH SCHOOL                 </t>
  </si>
  <si>
    <t>33637-5310</t>
  </si>
  <si>
    <t xml:space="preserve">LITERACY LEADERSHIP TECHNOLOGY ACADEMY S BAY    </t>
  </si>
  <si>
    <t xml:space="preserve">DAVID C. HINSON SENIOR. MIDDLE SCHOOL            </t>
  </si>
  <si>
    <t>32117-5523</t>
  </si>
  <si>
    <t xml:space="preserve">MIAMI BRIDGE NORTH                           </t>
  </si>
  <si>
    <t xml:space="preserve">WINTHROP COLLEGE PREP ACADEMY                </t>
  </si>
  <si>
    <t xml:space="preserve">CITRUS HEALTH SIPP/CRISIS                    </t>
  </si>
  <si>
    <t xml:space="preserve">ACCELERATION ACADEMIES LLC                   </t>
  </si>
  <si>
    <t xml:space="preserve">RICHMOND PERRINE OPTIMIST                    </t>
  </si>
  <si>
    <t>33157-5528</t>
  </si>
  <si>
    <t xml:space="preserve">TURNER/GUILFORD/KNIGHT                       </t>
  </si>
  <si>
    <t xml:space="preserve">THE ENGLISH CENTER                           </t>
  </si>
  <si>
    <t>33133-2703</t>
  </si>
  <si>
    <t xml:space="preserve">THE CHILES ACADEMY                           </t>
  </si>
  <si>
    <t>32114-1859</t>
  </si>
  <si>
    <t xml:space="preserve">MIAMI GIRLS ACADEMY                          </t>
  </si>
  <si>
    <t xml:space="preserve">NICKLAUS CHILDREN'S HOSPITAL                 </t>
  </si>
  <si>
    <t xml:space="preserve">SECONDARY STUDENT SUCCESS CENTER 801         </t>
  </si>
  <si>
    <t xml:space="preserve">SECONDARY STUDENT SUCCESS CENTER 802         </t>
  </si>
  <si>
    <t xml:space="preserve">SECONDARY STUDENT SUCCESS CENTER 803         </t>
  </si>
  <si>
    <t xml:space="preserve">SECONDARY STUDENT SUCCESS CENTER-804         </t>
  </si>
  <si>
    <t xml:space="preserve">HIS HOUSE                                    </t>
  </si>
  <si>
    <t xml:space="preserve">ACCELERATION ACADEMIES-CENTRAL MIAMI         </t>
  </si>
  <si>
    <t xml:space="preserve">SPIRIT ELEMENTARY SCHOOL                     </t>
  </si>
  <si>
    <t>32725-4600</t>
  </si>
  <si>
    <t xml:space="preserve">ACCELERATION ACADEMIES  LEJEUNE              </t>
  </si>
  <si>
    <t>33126-5649</t>
  </si>
  <si>
    <t xml:space="preserve">MANATEE COVE ELEMENTARY SCHOOL               </t>
  </si>
  <si>
    <t>32763-6565</t>
  </si>
  <si>
    <t xml:space="preserve">ACCELERATION ACADEMIES LLC  HOMESTEAD        </t>
  </si>
  <si>
    <t xml:space="preserve">RICHARD MILBURN ACADEMY                      </t>
  </si>
  <si>
    <t>32117-4611</t>
  </si>
  <si>
    <t xml:space="preserve">NEW WORLD SCHOOL OF THE ARTS                 </t>
  </si>
  <si>
    <t xml:space="preserve">CYPRESS CREEK ELEMENTARY SCHOOL              </t>
  </si>
  <si>
    <t>32128-6794</t>
  </si>
  <si>
    <t>32738-6908</t>
  </si>
  <si>
    <t xml:space="preserve">SAMSULA ACADEMY                              </t>
  </si>
  <si>
    <t>32168-8762</t>
  </si>
  <si>
    <t>32720-2602</t>
  </si>
  <si>
    <t xml:space="preserve">CYPRESS CREEK ACADEMY                        </t>
  </si>
  <si>
    <t>34461-7872</t>
  </si>
  <si>
    <t>32055-3897</t>
  </si>
  <si>
    <t xml:space="preserve">LEARNING ACADEMY OF SANTA ROSA               </t>
  </si>
  <si>
    <t>32570-3632</t>
  </si>
  <si>
    <t xml:space="preserve">TAYLOR COUNTY JAIL SERVICES                  </t>
  </si>
  <si>
    <t xml:space="preserve">POLK PRE-COLLEGIATE ACADEMY                  </t>
  </si>
  <si>
    <t>33823-8493</t>
  </si>
  <si>
    <t xml:space="preserve">TAYLOR COUNTY ACCELERATED SCHOOL             </t>
  </si>
  <si>
    <t>32347-2800</t>
  </si>
  <si>
    <t xml:space="preserve">PS LAKELAND GATEWAY TO COLLEGE CHS           </t>
  </si>
  <si>
    <t>33803-9765</t>
  </si>
  <si>
    <t xml:space="preserve">CAPSTONE ACADEMY MILTON CHARTER SCHOOL       </t>
  </si>
  <si>
    <t>32570-4736</t>
  </si>
  <si>
    <t xml:space="preserve">NEW BEGINNINGS HIGH SCHOOL                   </t>
  </si>
  <si>
    <t>33880-2913</t>
  </si>
  <si>
    <t xml:space="preserve">LINDSEY HOPKINS TECHNICAL COLLEGE            </t>
  </si>
  <si>
    <t>33127-4618</t>
  </si>
  <si>
    <t xml:space="preserve">MAGNOLIA MONTESSORI ACADEMY                  </t>
  </si>
  <si>
    <t>33803-2409</t>
  </si>
  <si>
    <t xml:space="preserve">ADULT SATELLITE WEST                         </t>
  </si>
  <si>
    <t xml:space="preserve">STRIVE ACADEMY                               </t>
  </si>
  <si>
    <t xml:space="preserve">ADULT SATELLITE EAST                         </t>
  </si>
  <si>
    <t>33525-3520</t>
  </si>
  <si>
    <t xml:space="preserve">NAVIGATOR ACADEMY OF LEADERSHIP DAVENPORT    </t>
  </si>
  <si>
    <t xml:space="preserve">LANGUAGE &amp; LITERACY ACADEMY FOR LEARNING     </t>
  </si>
  <si>
    <t xml:space="preserve">ORANGE YOUTH ACADEMY                         </t>
  </si>
  <si>
    <t>32839-9207</t>
  </si>
  <si>
    <t xml:space="preserve">MADISON TAP PROGRAM                          </t>
  </si>
  <si>
    <t>33142-5558</t>
  </si>
  <si>
    <t xml:space="preserve">CHARLES BRITT ACADEMY                        </t>
  </si>
  <si>
    <t xml:space="preserve">CENTER FOR SUCCESS INDEPENDENCE BROOKSVILLE  </t>
  </si>
  <si>
    <t xml:space="preserve">TEENAGE PARENT PROGRAM                       </t>
  </si>
  <si>
    <t xml:space="preserve">BOLD STEP INFANT CARE                        </t>
  </si>
  <si>
    <t xml:space="preserve">ALTERNATIVE OUTREACH PROGRAM                 </t>
  </si>
  <si>
    <t>33156-7429</t>
  </si>
  <si>
    <t xml:space="preserve">OKEECHOBEE INTENSIVE HALFWAY HOUSE           </t>
  </si>
  <si>
    <t>34972-8661</t>
  </si>
  <si>
    <t xml:space="preserve">DR. MARVIN DUNN ACADEMY FOR COMMUNITY EDUC   </t>
  </si>
  <si>
    <t xml:space="preserve">TITLE I MIGRANT EDUCATION PROGRAM            </t>
  </si>
  <si>
    <t>33782-6138</t>
  </si>
  <si>
    <t xml:space="preserve">PASCO HIGH SCHOOL ADULT EDUCATION                   </t>
  </si>
  <si>
    <t xml:space="preserve">PINELLAS JUVENILE DET CTR                    </t>
  </si>
  <si>
    <t xml:space="preserve">ACHIEVEMENT ACADEMY                          </t>
  </si>
  <si>
    <t>33805-3009</t>
  </si>
  <si>
    <t xml:space="preserve">AMIKIDS VOLUSIA                              </t>
  </si>
  <si>
    <t>32117-5507</t>
  </si>
  <si>
    <t xml:space="preserve">HERNANDO HIGH SCHOOL/ADULT ED                </t>
  </si>
  <si>
    <t xml:space="preserve">PINELLAS COUNTY JAIL                         </t>
  </si>
  <si>
    <t xml:space="preserve">WESLEY CHAPEL HIGH SCHOOL ADULT ED.                 </t>
  </si>
  <si>
    <t xml:space="preserve">JAMES W. MITCHELL HIGH SCHOOL ADULT EDUCATION       </t>
  </si>
  <si>
    <t xml:space="preserve">JAMES IRVIN ADULT EDUCATION                  </t>
  </si>
  <si>
    <t xml:space="preserve">WIREGRASS RANCH HIGH SCHOOL ADULT EDUCATION         </t>
  </si>
  <si>
    <t xml:space="preserve">JANN MANN EDUCATIONAL CENTER                 </t>
  </si>
  <si>
    <t>33054-6026</t>
  </si>
  <si>
    <t xml:space="preserve">SUNLAKE HIGH SCHOOL ADULT EDUCATION                 </t>
  </si>
  <si>
    <t xml:space="preserve">ANCLOTE HIGH SCHOOL ADULT EDUCATION                 </t>
  </si>
  <si>
    <t xml:space="preserve">FIVAY HIGH SCHOOL ADULT EDUCATION                   </t>
  </si>
  <si>
    <t xml:space="preserve">COPE CENTER NORTH                            </t>
  </si>
  <si>
    <t>33147-1302</t>
  </si>
  <si>
    <t xml:space="preserve">HARTRIDGE ACADEMY                            </t>
  </si>
  <si>
    <t>33881-8137</t>
  </si>
  <si>
    <t xml:space="preserve">CYPRESS CREEK HIGH SCHOOL ADULT EDUCATION           </t>
  </si>
  <si>
    <t xml:space="preserve">DOROTHY M. WALLACE COPE CENTER               </t>
  </si>
  <si>
    <t>33176-7744</t>
  </si>
  <si>
    <t xml:space="preserve">ZEPHYRHILLS HIGH SCHOOL ADULT EDUCATION             </t>
  </si>
  <si>
    <t xml:space="preserve">POLK STATE COLLEGE COLLEGIATE HIGH SCHOOL    </t>
  </si>
  <si>
    <t xml:space="preserve">CHAIN OF LAKES COLLEGIATE HIGH SCHOOL               </t>
  </si>
  <si>
    <t>33881-4256</t>
  </si>
  <si>
    <t xml:space="preserve">D.A. DORSEY TECHNICAL  COLLEGE               </t>
  </si>
  <si>
    <t>33147-6304</t>
  </si>
  <si>
    <t xml:space="preserve">LAKELAND MONTESSORI MIDDLE SCHOOL            </t>
  </si>
  <si>
    <t>33801-5529</t>
  </si>
  <si>
    <t xml:space="preserve">JUVENILE JUSTICE CTR ALT ED                  </t>
  </si>
  <si>
    <t>33142-5881</t>
  </si>
  <si>
    <t xml:space="preserve">LAKELAND MONTESSORI SCHOOL HOUSE             </t>
  </si>
  <si>
    <t>33805-4725</t>
  </si>
  <si>
    <t xml:space="preserve">BERKLEY ACCELERATED MIDDLE SCHOOL            </t>
  </si>
  <si>
    <t xml:space="preserve">VICTORY RIDGE ACADEMY                        </t>
  </si>
  <si>
    <t xml:space="preserve">ROBERT RENICK EDUCATION CENTER               </t>
  </si>
  <si>
    <t>33056-1684</t>
  </si>
  <si>
    <t xml:space="preserve">CYPRESS JUNCTION MONTESSORI                  </t>
  </si>
  <si>
    <t xml:space="preserve">RUTH OWENS KRUSE EDUCATION CENTER            </t>
  </si>
  <si>
    <t>33173-2669</t>
  </si>
  <si>
    <t xml:space="preserve">FRANK W. SPRINGSTEAD HIGH SCHOOL/ADUL               </t>
  </si>
  <si>
    <t xml:space="preserve">DISCOVERY HIGH SCHOOL                        </t>
  </si>
  <si>
    <t xml:space="preserve">SUNCOAST TECH EDUC CENTER- EXTENSION CAMPUS  </t>
  </si>
  <si>
    <t xml:space="preserve">GULF HIGH SCHOOL ADULT EDUCATION                    </t>
  </si>
  <si>
    <t xml:space="preserve">SUNCOAST TECH EDUC CENTER- MAIN CAMPUS       </t>
  </si>
  <si>
    <t xml:space="preserve">HERNANDO COUNTY ADULT EDUCATION              </t>
  </si>
  <si>
    <t xml:space="preserve">RIVER RIDGE HIGH SCHOOL ADULT EDUCATION             </t>
  </si>
  <si>
    <t xml:space="preserve">HUDSON HIGH SCHOOL ADULT EDUCATION                  </t>
  </si>
  <si>
    <t xml:space="preserve">LAND O' LAKES HIGH SCHOOL ADULT EDUCATION           </t>
  </si>
  <si>
    <t xml:space="preserve">MIAMI LAKES EDUCATIONAL CENTER/TECH COLLEGE  </t>
  </si>
  <si>
    <t>ROBERT MORGAN EDUCATIONAL CENTER/TECH COLLEGE</t>
  </si>
  <si>
    <t xml:space="preserve">WENDELL KRINN TECHNICAL HIGH SCHOOL ADULT EDUCATION </t>
  </si>
  <si>
    <t xml:space="preserve">MARCHMAN TECHNICAL COLLEGE ADULT             </t>
  </si>
  <si>
    <t xml:space="preserve">ALACHUA DISTRICT OFFICE                      </t>
  </si>
  <si>
    <t xml:space="preserve">BAKER DISTRICT OFFICE                        </t>
  </si>
  <si>
    <t>32063-2538</t>
  </si>
  <si>
    <t xml:space="preserve">BAY DISTRICT OFFICE                          </t>
  </si>
  <si>
    <t xml:space="preserve">BRADFORD DISTRICT OFFICE                     </t>
  </si>
  <si>
    <t xml:space="preserve">BREVARD DISTRICT OFFICE                      </t>
  </si>
  <si>
    <t xml:space="preserve">BROWARD DISTRICT OFFICE                      </t>
  </si>
  <si>
    <t>33301-3125</t>
  </si>
  <si>
    <t xml:space="preserve">CALHOUN DISTRICT OFFICE                      </t>
  </si>
  <si>
    <t>32424-6202</t>
  </si>
  <si>
    <t xml:space="preserve">CHARLOTTE DISTRICT OFFICE                    </t>
  </si>
  <si>
    <t xml:space="preserve">CITRUS DISTRICT OFFICE                       </t>
  </si>
  <si>
    <t xml:space="preserve">CLAY DISTRICT OFFICE                         </t>
  </si>
  <si>
    <t>32043-3129</t>
  </si>
  <si>
    <t xml:space="preserve">COLLIER DISTRICT OFFICE                      </t>
  </si>
  <si>
    <t xml:space="preserve">COLUMBIA DISTRICT OFFICE                     </t>
  </si>
  <si>
    <t xml:space="preserve">DADE DISTRICT OFFICE                         </t>
  </si>
  <si>
    <t>33132-1308</t>
  </si>
  <si>
    <t xml:space="preserve">DESOTO DISTRICT OFFICE                       </t>
  </si>
  <si>
    <t>34265-2000</t>
  </si>
  <si>
    <t xml:space="preserve">DIXIE DISTRICT OFFICE                        </t>
  </si>
  <si>
    <t xml:space="preserve">DUVAL DISTRICT OFFICE                        </t>
  </si>
  <si>
    <t>32207-8152</t>
  </si>
  <si>
    <t xml:space="preserve">ESCAMBIA DISTRICT OFFICE                     </t>
  </si>
  <si>
    <t>32505-7965</t>
  </si>
  <si>
    <t xml:space="preserve">FLAGLER DISTRICT OFFICE                      </t>
  </si>
  <si>
    <t>32110-0755</t>
  </si>
  <si>
    <t xml:space="preserve">FRANKLIN DISTRICT OFFICE                     </t>
  </si>
  <si>
    <t xml:space="preserve">GADSDEN DISTRICT OFFICE                      </t>
  </si>
  <si>
    <t xml:space="preserve">GILCHRIST DISTRICT OFFICE                    </t>
  </si>
  <si>
    <t xml:space="preserve">GLADES DISTRICT OFFICE                       </t>
  </si>
  <si>
    <t xml:space="preserve">GULF DISTRICT OFFICE                         </t>
  </si>
  <si>
    <t xml:space="preserve">HAMILTON DISTRICT OFFICE                     </t>
  </si>
  <si>
    <t xml:space="preserve">HARDEE DISTRICT OFFICE                       </t>
  </si>
  <si>
    <t xml:space="preserve">HENDRY DISTRICT OFFICE                       </t>
  </si>
  <si>
    <t xml:space="preserve">HERNANDO DISTRICT OFFICE                     </t>
  </si>
  <si>
    <t xml:space="preserve">HIGH SCHOOLLANDS DISTRICT OFFICE                    </t>
  </si>
  <si>
    <t xml:space="preserve">HILLSBOROUGH DISTRICT OFFICE                 </t>
  </si>
  <si>
    <t>33601-3408</t>
  </si>
  <si>
    <t xml:space="preserve">HOLMES DISTRICT OFFICE                       </t>
  </si>
  <si>
    <t xml:space="preserve">INDIAN RIVER DISTRICT OFFICE                 </t>
  </si>
  <si>
    <t>32967-6002</t>
  </si>
  <si>
    <t xml:space="preserve">JACKSON DISTRICT OFFICE                      </t>
  </si>
  <si>
    <t xml:space="preserve">JEFFERSON DISTRICT OFFICE                    </t>
  </si>
  <si>
    <t xml:space="preserve">LAFAYETTE DISTRICT OFFICE                    </t>
  </si>
  <si>
    <t xml:space="preserve">LAKE DISTRICT OFFICE                         </t>
  </si>
  <si>
    <t xml:space="preserve">LEE DISTRICT OFFICE                          </t>
  </si>
  <si>
    <t xml:space="preserve">LEON DISTRICT OFFICE                         </t>
  </si>
  <si>
    <t>32304-2907</t>
  </si>
  <si>
    <t xml:space="preserve">LEVY DISTRICT OFFICE                         </t>
  </si>
  <si>
    <t xml:space="preserve">LIBERTY DISTRICT OFFICE                      </t>
  </si>
  <si>
    <t xml:space="preserve">MADISON DISTRICT OFFICE                      </t>
  </si>
  <si>
    <t xml:space="preserve">MANATEE DISTRICT OFFICE                      </t>
  </si>
  <si>
    <t xml:space="preserve">MARION DISTRICT OFFICE                       </t>
  </si>
  <si>
    <t>34478-0670</t>
  </si>
  <si>
    <t xml:space="preserve">MARTIN DISTRICT OFFICE                       </t>
  </si>
  <si>
    <t xml:space="preserve">MONROE DISTRICT OFFICE                       </t>
  </si>
  <si>
    <t xml:space="preserve">NASSAU DISTRICT OFFICE                       </t>
  </si>
  <si>
    <t xml:space="preserve">OKALOOSA DISTRICT OFFICE                     </t>
  </si>
  <si>
    <t xml:space="preserve">OKEECHOBEE DISTRICT OFFICE                   </t>
  </si>
  <si>
    <t xml:space="preserve">ORANGE DISTRICT OFFICE                       </t>
  </si>
  <si>
    <t xml:space="preserve">OSCEOLA DISTRICT OFFICE                      </t>
  </si>
  <si>
    <t>34744-4492</t>
  </si>
  <si>
    <t xml:space="preserve">PALM BEACH DISTRICT OFFICE                   </t>
  </si>
  <si>
    <t>33406-5869</t>
  </si>
  <si>
    <t xml:space="preserve">PASCO DISTRICT OFFICE                        </t>
  </si>
  <si>
    <t>34638-2826</t>
  </si>
  <si>
    <t xml:space="preserve">PINELLAS DISTRICT OFFICE                     </t>
  </si>
  <si>
    <t xml:space="preserve">POLK DISTRICT OFFICE                         </t>
  </si>
  <si>
    <t>33831-0391</t>
  </si>
  <si>
    <t xml:space="preserve">PUTNAM DISTRICT OFFICE                       </t>
  </si>
  <si>
    <t xml:space="preserve">ST. JOHNS DISTRICT OFFICE                    </t>
  </si>
  <si>
    <t xml:space="preserve">ST. LUCIE DISTRICT OFFICE                    </t>
  </si>
  <si>
    <t xml:space="preserve">SANTA ROSA DISTRICT OFFICE                   </t>
  </si>
  <si>
    <t>32570-2257</t>
  </si>
  <si>
    <t xml:space="preserve">SARASOTA DISTRICT OFFICE                     </t>
  </si>
  <si>
    <t xml:space="preserve">SEMINOLE DISTRICT OFFICE                     </t>
  </si>
  <si>
    <t xml:space="preserve">SUMTER DISTRICT OFFICE                       </t>
  </si>
  <si>
    <t xml:space="preserve">SUWANNEE DISTRICT OFFICE                     </t>
  </si>
  <si>
    <t xml:space="preserve">TAYLOR DISTRICT OFFICE                       </t>
  </si>
  <si>
    <t xml:space="preserve">UNION DISTRICT OFFICE                        </t>
  </si>
  <si>
    <t xml:space="preserve">VOLUSIA DISTRICT OFFICE                      </t>
  </si>
  <si>
    <t>32721-2118</t>
  </si>
  <si>
    <t xml:space="preserve">WAKULLA DISTRICT OFFICE                      </t>
  </si>
  <si>
    <t xml:space="preserve">WALTON DISTRICT OFFICE                       </t>
  </si>
  <si>
    <t xml:space="preserve">WASHINGTON DISTRICT OFFICE                   </t>
  </si>
  <si>
    <t xml:space="preserve">DEAF/BLIND DISTRICT OFFICE                   </t>
  </si>
  <si>
    <t xml:space="preserve">FLORIDA VIRTUAL SCHOOL-DISTRICT OFFICE       </t>
  </si>
  <si>
    <t xml:space="preserve">FAU LAB SCH DISTRICT OFFICE                  </t>
  </si>
  <si>
    <t xml:space="preserve">FSU LAB SCH DISTRICT OFFICE                  </t>
  </si>
  <si>
    <t xml:space="preserve">FAMU LAB SCH DISTRICT OFFICE                 </t>
  </si>
  <si>
    <t xml:space="preserve">UF LAB SCH DISTRICT OFFICE                   </t>
  </si>
  <si>
    <t>32611-8530</t>
  </si>
  <si>
    <t xml:space="preserve">EXCEPTIONAL STUDENT EDUCATION                </t>
  </si>
  <si>
    <t xml:space="preserve">ADULT LEARNING CENTER OSCEOLA                </t>
  </si>
  <si>
    <t xml:space="preserve">TRANSITION SCHOOL                            </t>
  </si>
  <si>
    <t xml:space="preserve">DIST WIDE HOMEBOUND PROGRAM                  </t>
  </si>
  <si>
    <t xml:space="preserve">LEON COUNTYWIDE ADULT ED PROG                </t>
  </si>
  <si>
    <t>32304-3843</t>
  </si>
  <si>
    <t xml:space="preserve">ZENITH ACCELERATED ACADEMY                   </t>
  </si>
  <si>
    <t>34744-4420</t>
  </si>
  <si>
    <t>33830-7124</t>
  </si>
  <si>
    <t xml:space="preserve">DONALD RALPH COOKE SCHOOL                    </t>
  </si>
  <si>
    <t>32064-0000</t>
  </si>
  <si>
    <t xml:space="preserve">IMMOKALEE TEEN PARENTING PROG                </t>
  </si>
  <si>
    <t xml:space="preserve">NONSCHOOL EXCEPTIONAL ED.                    </t>
  </si>
  <si>
    <t xml:space="preserve">STUDENT SERV./SPECIAL PROGRAMS               </t>
  </si>
  <si>
    <t xml:space="preserve">HIGH SCHOOLLANDS COUNTY SCHOOLS JAIL PROGRAM        </t>
  </si>
  <si>
    <t xml:space="preserve">DIST WIDE GIFTED PROGRAM                     </t>
  </si>
  <si>
    <t xml:space="preserve">NONSCHOOL ADULT EDUCATION                    </t>
  </si>
  <si>
    <t xml:space="preserve">HIGH SCHOOLLANDS COUNTY HOSPITAL/HOMEBOUND PROGRAM  </t>
  </si>
  <si>
    <t xml:space="preserve">PREK                                         </t>
  </si>
  <si>
    <t xml:space="preserve">NEW BEGINNINGS IMMOKALEE                     </t>
  </si>
  <si>
    <t>34142-3106</t>
  </si>
  <si>
    <t xml:space="preserve">THE ACADEMY AT YOUTH CARE LANE               </t>
  </si>
  <si>
    <t>33870-4459</t>
  </si>
  <si>
    <t xml:space="preserve">CLAY CO CTR FOR ADULT&amp;COMM.ED                </t>
  </si>
  <si>
    <t xml:space="preserve">NAPLES AREA TEENAGE PARENTING                </t>
  </si>
  <si>
    <t xml:space="preserve">NON-ENROLLED PK EXCEPTIONAL ED PROGRAM       </t>
  </si>
  <si>
    <t xml:space="preserve">APALACHICOLA BAY CHARTER SCHOOL              </t>
  </si>
  <si>
    <t>32320-2003</t>
  </si>
  <si>
    <t xml:space="preserve">OAK GROVE ACADEMY                            </t>
  </si>
  <si>
    <t>32052-2502</t>
  </si>
  <si>
    <t xml:space="preserve">NEW BEGINNINGS - NAPLES                      </t>
  </si>
  <si>
    <t xml:space="preserve">LAKE ACADEMY LEESBURG                        </t>
  </si>
  <si>
    <t>34748-3426</t>
  </si>
  <si>
    <t xml:space="preserve">WALTON COUNTY JAIL PROGRAM                   </t>
  </si>
  <si>
    <t xml:space="preserve">COLLIER JUVENILE DETENTION CTR               </t>
  </si>
  <si>
    <t>34112-5324</t>
  </si>
  <si>
    <t xml:space="preserve">PREK INTERVENTION                            </t>
  </si>
  <si>
    <t>33165-6548</t>
  </si>
  <si>
    <t xml:space="preserve">LAKE COUNTY ACER PROGRAM                     </t>
  </si>
  <si>
    <t>32778-3125</t>
  </si>
  <si>
    <t xml:space="preserve">NON SCHOOL PK                                </t>
  </si>
  <si>
    <t xml:space="preserve">THE PHOENIX PROGRAM NAPLES                   </t>
  </si>
  <si>
    <t xml:space="preserve">THE PACE PROGRAM                             </t>
  </si>
  <si>
    <t>34142-3703</t>
  </si>
  <si>
    <t xml:space="preserve">MARCO ISLAND CHARTER MIDDLE                  </t>
  </si>
  <si>
    <t>34145-3949</t>
  </si>
  <si>
    <t xml:space="preserve">ALEE ACADEMY CHARTER SCHOOL                  </t>
  </si>
  <si>
    <t>32736-2500</t>
  </si>
  <si>
    <t>THE DOVE(DEVELOP OPPORTUNITIES THRU VOC. ED.)</t>
  </si>
  <si>
    <t>32440-4290</t>
  </si>
  <si>
    <t xml:space="preserve">OASIS RESIDENTIAL CENTER                     </t>
  </si>
  <si>
    <t>33848-0809</t>
  </si>
  <si>
    <t xml:space="preserve">IMMOKALEE COMMUNITY SCHOOL                   </t>
  </si>
  <si>
    <t>34142-3721</t>
  </si>
  <si>
    <t xml:space="preserve">HOPE FOREST ACADEMY                          </t>
  </si>
  <si>
    <t>32767-9015</t>
  </si>
  <si>
    <t xml:space="preserve">THE PHOENIX PROGRAM-IMMOKALEE                </t>
  </si>
  <si>
    <t>34142-4350</t>
  </si>
  <si>
    <t xml:space="preserve">HEAD START PROGRAM                           </t>
  </si>
  <si>
    <t xml:space="preserve">BEACON HIGH SCHOOL                           </t>
  </si>
  <si>
    <t xml:space="preserve">PINECREST ACADEMY FOUR CORNERS               </t>
  </si>
  <si>
    <t xml:space="preserve">ALTOONA SCHOOL                               </t>
  </si>
  <si>
    <t>32702-9638</t>
  </si>
  <si>
    <t xml:space="preserve">ALACHUA REGIONAL JUVENILE DETENTION CENTER   </t>
  </si>
  <si>
    <t xml:space="preserve">IMAGINE SCHOOLS AT SOUTH LAKE                </t>
  </si>
  <si>
    <t>34711-5201</t>
  </si>
  <si>
    <t xml:space="preserve">MARCO ISLAND ACADEMY                         </t>
  </si>
  <si>
    <t xml:space="preserve">GULF COAST CHARTER ACADEMY SOUTH             </t>
  </si>
  <si>
    <t>34104-3502</t>
  </si>
  <si>
    <t xml:space="preserve">ESE OTHER TEACHING SERVICES                  </t>
  </si>
  <si>
    <t xml:space="preserve">MASON CLASSICAL ACADEMY                      </t>
  </si>
  <si>
    <t>34104-6145</t>
  </si>
  <si>
    <t xml:space="preserve">COLLIER CHARTER ACADEMY                      </t>
  </si>
  <si>
    <t xml:space="preserve">NEW BEGINNINGS EDUCATION CENTER              </t>
  </si>
  <si>
    <t>34741-3974</t>
  </si>
  <si>
    <t xml:space="preserve">BRIDGEPREP ACADEMY COLLIER                   </t>
  </si>
  <si>
    <t xml:space="preserve">PINECREST ACADEMY TAVARES                    </t>
  </si>
  <si>
    <t xml:space="preserve">SECONDARY, ADULT AND COMMUNITY ED            </t>
  </si>
  <si>
    <t xml:space="preserve">PINECREST LAKES ACADEMY                      </t>
  </si>
  <si>
    <t xml:space="preserve">HOSPITAL/HOMEBOUND PROGRAM                   </t>
  </si>
  <si>
    <t xml:space="preserve">LAKE SUCCESS ACADEMY                         </t>
  </si>
  <si>
    <t>34737-3122</t>
  </si>
  <si>
    <t xml:space="preserve">CONTRACTED RESIDENTIAL SERVICES              </t>
  </si>
  <si>
    <t xml:space="preserve">TEEN PAREN PK CHILD CARE PROGRAM             </t>
  </si>
  <si>
    <t xml:space="preserve">DIXIE TEEN PARENT PRESCHOOL                  </t>
  </si>
  <si>
    <t xml:space="preserve">JCSB TAPP CONTRACT SITE                      </t>
  </si>
  <si>
    <t xml:space="preserve">TEEN PARENT PK CHILD CARE PROGRAM            </t>
  </si>
  <si>
    <t xml:space="preserve">TAPP CHILD CARE                              </t>
  </si>
  <si>
    <t xml:space="preserve">PK CHILD CARE PROGRAM                        </t>
  </si>
  <si>
    <t>32720-4207</t>
  </si>
  <si>
    <t xml:space="preserve">PRE-K DEVELOPMENT CENTER                     </t>
  </si>
  <si>
    <t>32570-3411</t>
  </si>
  <si>
    <t xml:space="preserve">PINECREST LAKES MIDDLE/HIGH SCHOOL ACADEMY          </t>
  </si>
  <si>
    <t xml:space="preserve">MARTIN COUNTY JAIL                           </t>
  </si>
  <si>
    <t>34994-4507</t>
  </si>
  <si>
    <t>ESE HOSPITAL HOMEBOUND INSTRUCTIONAL SERVICES</t>
  </si>
  <si>
    <t>33409-5084</t>
  </si>
  <si>
    <t xml:space="preserve">TANTIE JUVENILE RESIDENTIAL FACILILTY        </t>
  </si>
  <si>
    <t>34972-4819</t>
  </si>
  <si>
    <t xml:space="preserve">ADULT/VOCATIONAL/COMMUNITY ED.               </t>
  </si>
  <si>
    <t xml:space="preserve">CROSSENIOROAD ACADEMY                            </t>
  </si>
  <si>
    <t>32351-6006</t>
  </si>
  <si>
    <t xml:space="preserve">GADSDEN CENTRAL ACADEMY                      </t>
  </si>
  <si>
    <t xml:space="preserve">CYPRESS JUVENILE RESIDENTIAL FACILITY        </t>
  </si>
  <si>
    <t>34972-8629</t>
  </si>
  <si>
    <t xml:space="preserve">REDUCED SERVICES                             </t>
  </si>
  <si>
    <t xml:space="preserve">EARLY CHILDHOOD LEARNING SERVICES            </t>
  </si>
  <si>
    <t xml:space="preserve">RIDGE TEEN PARENT PROGRAM                    </t>
  </si>
  <si>
    <t xml:space="preserve">POLK HALFWAY HOUSE                           </t>
  </si>
  <si>
    <t>33830-6700</t>
  </si>
  <si>
    <t xml:space="preserve">HOSPITAL HOMEBOUND PROGRAM                   </t>
  </si>
  <si>
    <t xml:space="preserve">BOYS TOWN                                    </t>
  </si>
  <si>
    <t xml:space="preserve">TAPP CHILDCARE CENTER                        </t>
  </si>
  <si>
    <t>32771-2240</t>
  </si>
  <si>
    <t xml:space="preserve">SCPS CONSEQUENCE UNIT                        </t>
  </si>
  <si>
    <t>32773-9305</t>
  </si>
  <si>
    <t>33801-5770</t>
  </si>
  <si>
    <t xml:space="preserve">JOHN POLK ALTERNATIVE SCHOOL                 </t>
  </si>
  <si>
    <t xml:space="preserve">POLK COUNTY SHERIFF'S CENTRAL CENTER         </t>
  </si>
  <si>
    <t>33830-6727</t>
  </si>
  <si>
    <t xml:space="preserve">UCP SEMINOLE CHILD DEVELOPMENT               </t>
  </si>
  <si>
    <t>32746-2507</t>
  </si>
  <si>
    <t xml:space="preserve">CHOICES IN LEARNING CHARTER                  </t>
  </si>
  <si>
    <t>32708-2715</t>
  </si>
  <si>
    <t xml:space="preserve">GALILEO SCHOOL FOR GIFTED LEARNING           </t>
  </si>
  <si>
    <t>32771-9115</t>
  </si>
  <si>
    <t xml:space="preserve">SEMINOLE COUNTY DETENTION CENTER             </t>
  </si>
  <si>
    <t xml:space="preserve">SCPS EARLY LEARNING CENTER                   </t>
  </si>
  <si>
    <t xml:space="preserve">POLK COUNTY SHERIFFS REGIONAL DETENTION      </t>
  </si>
  <si>
    <t xml:space="preserve">SEMINOLE SCIENCE CHARTER SCHOOL              </t>
  </si>
  <si>
    <t>32746-4502</t>
  </si>
  <si>
    <t xml:space="preserve">BARTOW YOUTH ACADEMY                         </t>
  </si>
  <si>
    <t xml:space="preserve">ECKERD CONNECTS                              </t>
  </si>
  <si>
    <t>33801-2918</t>
  </si>
  <si>
    <t xml:space="preserve">HAINES CITY HEADSTART CENTER                 </t>
  </si>
  <si>
    <t>33844-3421</t>
  </si>
  <si>
    <t xml:space="preserve">WINTER HAVEN HEAD START                      </t>
  </si>
  <si>
    <t>33881-1551</t>
  </si>
  <si>
    <t xml:space="preserve">GALILEO SCHOOL FOR GIFTED LEARNING  SKYWAY   </t>
  </si>
  <si>
    <t xml:space="preserve">COLLIER ADULT &amp; COMMUNITY EDUCATION CENTER   </t>
  </si>
  <si>
    <t xml:space="preserve">MARION TECHNICAL INSTITUTE                   </t>
  </si>
  <si>
    <t xml:space="preserve">MARION TECHNICAL COLLEGE                     </t>
  </si>
  <si>
    <t>34471-0572</t>
  </si>
  <si>
    <t xml:space="preserve">COUNTY WIDE EXCEPTIONAL CHILD PROGRAMS       </t>
  </si>
  <si>
    <t xml:space="preserve">FAMILY LEARNING CENTERS                      </t>
  </si>
  <si>
    <t xml:space="preserve">SILVER RIVER MENTORING AND INSTRUCTION       </t>
  </si>
  <si>
    <t>34471-8721</t>
  </si>
  <si>
    <t xml:space="preserve">MARION CHARTER SCHOOL                        </t>
  </si>
  <si>
    <t>34472-8331</t>
  </si>
  <si>
    <t xml:space="preserve">MCINTOSH AREA SCHOOL                         </t>
  </si>
  <si>
    <t>32664-0769</t>
  </si>
  <si>
    <t xml:space="preserve">OCALI CHARTER MIDDLE SCHOOL                  </t>
  </si>
  <si>
    <t>34478-2586</t>
  </si>
  <si>
    <t xml:space="preserve">MARION YOUTH ACADEMY                         </t>
  </si>
  <si>
    <t xml:space="preserve">MARION REG. JUVENILE DET. CTR                </t>
  </si>
  <si>
    <t>34475-4553</t>
  </si>
  <si>
    <t xml:space="preserve">OCALA CENTER FOR SUCCESS AND INDEPENDENCE    </t>
  </si>
  <si>
    <t>34482-1434</t>
  </si>
  <si>
    <t xml:space="preserve">INSTRUCTIONAL CENTER SYSTEM WIDE             </t>
  </si>
  <si>
    <t xml:space="preserve">NEW LEAF CENTER                              </t>
  </si>
  <si>
    <t>34470-4805</t>
  </si>
  <si>
    <t xml:space="preserve">BRUCIE BALL EDUCATIONAL CENTER               </t>
  </si>
  <si>
    <t xml:space="preserve">DISTRICT INSTRUCTIONAL CENTER (DIC)          </t>
  </si>
  <si>
    <t>33132-1400</t>
  </si>
  <si>
    <t xml:space="preserve">ELC PK ESE SERVICES                          </t>
  </si>
  <si>
    <t>34471-2212</t>
  </si>
  <si>
    <t>34470-6617</t>
  </si>
  <si>
    <t xml:space="preserve">MCSO ADULTS                                  </t>
  </si>
  <si>
    <t xml:space="preserve">OKALOOSA ACADEMY                             </t>
  </si>
  <si>
    <t xml:space="preserve">VOLUSIA REGIONAL JUVENILE DET                </t>
  </si>
  <si>
    <t>32124-1060</t>
  </si>
  <si>
    <t xml:space="preserve">HALIFAX BEHAVIORAL SERVICES                  </t>
  </si>
  <si>
    <t>32117-4583</t>
  </si>
  <si>
    <t xml:space="preserve">COLLEGIATE HIGH SCHOOL AT NORTHWEST FLORIDA STATE   </t>
  </si>
  <si>
    <t>32578-1347</t>
  </si>
  <si>
    <t xml:space="preserve">LIZA JACKSON PREPARATORY SCHOOL              </t>
  </si>
  <si>
    <t>32548-4064</t>
  </si>
  <si>
    <t xml:space="preserve">P.A.C.E. CENTER FOR GIRLS                    </t>
  </si>
  <si>
    <t>32174-6322</t>
  </si>
  <si>
    <t xml:space="preserve">CRESTVIEW YOUTH ACADEMY                      </t>
  </si>
  <si>
    <t>32539-6719</t>
  </si>
  <si>
    <t xml:space="preserve">OKALOOSA YOUTH ACADEMY                       </t>
  </si>
  <si>
    <t xml:space="preserve">OKALOOSA REGIONAL DETENTION                  </t>
  </si>
  <si>
    <t xml:space="preserve">DAYTONA JUVENILE RESIDENTIAL FACILITY        </t>
  </si>
  <si>
    <t>32124-1001</t>
  </si>
  <si>
    <t xml:space="preserve">NORTHWEST FLORIDA BALLET ACADEMIE            </t>
  </si>
  <si>
    <t xml:space="preserve">ADJUDICATED YOUTH FACILITY                   </t>
  </si>
  <si>
    <t xml:space="preserve">CRESTVIEW YOUTH ACADEMY (NON SECURE)         </t>
  </si>
  <si>
    <t>32539-6720</t>
  </si>
  <si>
    <t xml:space="preserve">ESE RELATED SERVICES                         </t>
  </si>
  <si>
    <t xml:space="preserve">LEGACY SCHOLARS ACADEMY                      </t>
  </si>
  <si>
    <t>32725-8135</t>
  </si>
  <si>
    <t xml:space="preserve">STEWART TREATMENT CENTER                     </t>
  </si>
  <si>
    <t>32124-1063</t>
  </si>
  <si>
    <t xml:space="preserve">DEPT. OF CORRECTIONS EDUCATIONAL PROGRAM     </t>
  </si>
  <si>
    <t>32124-1075</t>
  </si>
  <si>
    <t xml:space="preserve">EASTER SEALS CHILD DEVELOP, DB               </t>
  </si>
  <si>
    <t>32114-2405</t>
  </si>
  <si>
    <t>PRIVATE SCHOOL STUDENT TITLE I PART C MIGRANT</t>
  </si>
  <si>
    <t xml:space="preserve">PRIVATE SCHOOL TITLE I, PART C (MIGRANT)     </t>
  </si>
  <si>
    <t xml:space="preserve">PRIVATE SCHOOL STUDENTS, TITILE I, PART C    </t>
  </si>
  <si>
    <t xml:space="preserve">MIGRANT TITLE I  PART C HOME EDUC SETTING    </t>
  </si>
  <si>
    <t xml:space="preserve">TITLE I, PART A PRIVATE SCHOOL STUDENTS      </t>
  </si>
  <si>
    <t>33033-1278</t>
  </si>
  <si>
    <t xml:space="preserve">TITLE 1 PART A, PRIVATE SCHOOOL STUDENTS     </t>
  </si>
  <si>
    <t xml:space="preserve">MIGRANT NON-ENROLLED STUDENTS                </t>
  </si>
  <si>
    <t>34266-4911</t>
  </si>
  <si>
    <t>32503-4521</t>
  </si>
  <si>
    <t>32621-0129</t>
  </si>
  <si>
    <t>33041-1768</t>
  </si>
  <si>
    <t>34769-3839</t>
  </si>
  <si>
    <t>32177-5437</t>
  </si>
  <si>
    <t xml:space="preserve">HOME EDUC PROGRAM STUDENTS                   </t>
  </si>
  <si>
    <t>00000 0000</t>
  </si>
  <si>
    <t xml:space="preserve">HOME EDUC PROGRAM STUDENT                    </t>
  </si>
  <si>
    <t>33166-6107</t>
  </si>
  <si>
    <t xml:space="preserve">HOME EDUCATION PROGRAM STUDENTS              </t>
  </si>
  <si>
    <t xml:space="preserve">HOME EDUC PROGRAM                            </t>
  </si>
  <si>
    <t>County</t>
  </si>
  <si>
    <t>Region_1</t>
  </si>
  <si>
    <t>Region_2</t>
  </si>
  <si>
    <t>Region_3</t>
  </si>
  <si>
    <t>Region_4</t>
  </si>
  <si>
    <t>LAKE WALES</t>
  </si>
  <si>
    <t>Region_5</t>
  </si>
  <si>
    <t>FAMU</t>
  </si>
  <si>
    <t>Nces Id</t>
  </si>
  <si>
    <t>School Level</t>
  </si>
  <si>
    <t>School District</t>
  </si>
  <si>
    <t>School County</t>
  </si>
  <si>
    <t>Phone</t>
  </si>
  <si>
    <t>Address</t>
  </si>
  <si>
    <t>City</t>
  </si>
  <si>
    <t>State</t>
  </si>
  <si>
    <t>Zip</t>
  </si>
  <si>
    <t>State Fips</t>
  </si>
  <si>
    <t>Low Grade</t>
  </si>
  <si>
    <t>High Grade</t>
  </si>
  <si>
    <t>Students Ug</t>
  </si>
  <si>
    <t>Students Prek</t>
  </si>
  <si>
    <t>Students K</t>
  </si>
  <si>
    <t>Students 1</t>
  </si>
  <si>
    <t>Students 2</t>
  </si>
  <si>
    <t>Students 3</t>
  </si>
  <si>
    <t>Students 4</t>
  </si>
  <si>
    <t>Students 5</t>
  </si>
  <si>
    <t>Students 6</t>
  </si>
  <si>
    <t>Students 7</t>
  </si>
  <si>
    <t>Students 8</t>
  </si>
  <si>
    <t>Students 9</t>
  </si>
  <si>
    <t>Students 10</t>
  </si>
  <si>
    <t>Students 11</t>
  </si>
  <si>
    <t>Students 12</t>
  </si>
  <si>
    <t>Operational Status</t>
  </si>
  <si>
    <t>Latitude</t>
  </si>
  <si>
    <t>Longitude</t>
  </si>
  <si>
    <t>State School Id</t>
  </si>
  <si>
    <t>State District Id</t>
  </si>
  <si>
    <t>Total Male</t>
  </si>
  <si>
    <t>Total Female</t>
  </si>
  <si>
    <t>Total American Indian Alaskan</t>
  </si>
  <si>
    <t>Total Asian</t>
  </si>
  <si>
    <t>Total Black</t>
  </si>
  <si>
    <t>Total Hispanic</t>
  </si>
  <si>
    <t>Total White</t>
  </si>
  <si>
    <t>Free Lunch Eligible</t>
  </si>
  <si>
    <t>Reduce Price Lunch Eligible</t>
  </si>
  <si>
    <t>Free &amp; Reduced Lunch Total</t>
  </si>
  <si>
    <t>Student Teacher Ratio</t>
  </si>
  <si>
    <t>Full Time Equivalent Teachers</t>
  </si>
  <si>
    <t>Local Education Agency Id</t>
  </si>
  <si>
    <t>Local School Id</t>
  </si>
  <si>
    <t>Mailing Address</t>
  </si>
  <si>
    <t>Mailing City</t>
  </si>
  <si>
    <t>Mailing State</t>
  </si>
  <si>
    <t>Mailing Zip</t>
  </si>
  <si>
    <t>Mailing Zip4</t>
  </si>
  <si>
    <t>Zip4</t>
  </si>
  <si>
    <t>Union Identification Number</t>
  </si>
  <si>
    <t>Urban Locale Code</t>
  </si>
  <si>
    <t>Ansi Fips County Number</t>
  </si>
  <si>
    <t>District Code 113</t>
  </si>
  <si>
    <t>District Code 112</t>
  </si>
  <si>
    <t>Bureau Of Indian</t>
  </si>
  <si>
    <t>Offered Ug</t>
  </si>
  <si>
    <t>Offered Prek</t>
  </si>
  <si>
    <t>Offered K</t>
  </si>
  <si>
    <t>Offered 1</t>
  </si>
  <si>
    <t>Offered 2</t>
  </si>
  <si>
    <t>Offered 3</t>
  </si>
  <si>
    <t>Offered 4</t>
  </si>
  <si>
    <t>Offered 5</t>
  </si>
  <si>
    <t>Offered 6</t>
  </si>
  <si>
    <t>Offered 7</t>
  </si>
  <si>
    <t>Offered 8</t>
  </si>
  <si>
    <t>Offered 9</t>
  </si>
  <si>
    <t>Offered 10</t>
  </si>
  <si>
    <t>Offered 11</t>
  </si>
  <si>
    <t>Offered 12</t>
  </si>
  <si>
    <t>Title 1 Status</t>
  </si>
  <si>
    <t>Title 1 Eligible</t>
  </si>
  <si>
    <t>Title 1 School Wide</t>
  </si>
  <si>
    <t>Magnet School</t>
  </si>
  <si>
    <t>Shared Time School</t>
  </si>
  <si>
    <t>Count Free Lunch</t>
  </si>
  <si>
    <t>Count Reduced Lunch</t>
  </si>
  <si>
    <t>Total Free &amp; Reduced Lunch</t>
  </si>
  <si>
    <t>Total Pacific</t>
  </si>
  <si>
    <t>Total 2race</t>
  </si>
  <si>
    <t>Combined or Ungraded</t>
  </si>
  <si>
    <t>Ahfachkee Day School District</t>
  </si>
  <si>
    <t>Ahfachkee Day School</t>
  </si>
  <si>
    <t>Hendry County</t>
  </si>
  <si>
    <t>(863) 983-6348</t>
  </si>
  <si>
    <t>Hc 61 Box 40</t>
  </si>
  <si>
    <t>Clewiston</t>
  </si>
  <si>
    <t>FL</t>
  </si>
  <si>
    <t>Regular school</t>
  </si>
  <si>
    <t>KG</t>
  </si>
  <si>
    <t>Currently operational</t>
  </si>
  <si>
    <t>D53S02-D53S02</t>
  </si>
  <si>
    <t>D53S02</t>
  </si>
  <si>
    <t>No</t>
  </si>
  <si>
    <t>Yes</t>
  </si>
  <si>
    <t>Mis</t>
  </si>
  <si>
    <t>Not</t>
  </si>
  <si>
    <t>Alachua School District</t>
  </si>
  <si>
    <t>A.quinn Jones Center</t>
  </si>
  <si>
    <t>Alachua County</t>
  </si>
  <si>
    <t>(352) 955-6840</t>
  </si>
  <si>
    <t>1108 NW 7th Ave</t>
  </si>
  <si>
    <t>Gainesville</t>
  </si>
  <si>
    <t>Other/Alternative school</t>
  </si>
  <si>
    <t>01-0052</t>
  </si>
  <si>
    <t>Sidney Lanier Center</t>
  </si>
  <si>
    <t>(352) 955-6841</t>
  </si>
  <si>
    <t>312 NW 16th Ave</t>
  </si>
  <si>
    <t>Special education school</t>
  </si>
  <si>
    <t>01-0081</t>
  </si>
  <si>
    <t>Hawthorne Middle/High School</t>
  </si>
  <si>
    <t>(352) 481-1900</t>
  </si>
  <si>
    <t>21403 SE 69th Ave</t>
  </si>
  <si>
    <t>Hawthorne</t>
  </si>
  <si>
    <t>01-0201</t>
  </si>
  <si>
    <t>PO Box 40</t>
  </si>
  <si>
    <t>Professional Academy Magnet at Loften High School</t>
  </si>
  <si>
    <t>(352) 955-6839</t>
  </si>
  <si>
    <t>3000 E University Ave</t>
  </si>
  <si>
    <t>01-0411</t>
  </si>
  <si>
    <t>Alachua Regional Juvenile Detention Center</t>
  </si>
  <si>
    <t>(352) 955-7895</t>
  </si>
  <si>
    <t>3436 NE 39th Ave Ste 3</t>
  </si>
  <si>
    <t>3436 NE 39th Ave</t>
  </si>
  <si>
    <t>Hospital Homebound</t>
  </si>
  <si>
    <t>(352) 955-7671</t>
  </si>
  <si>
    <t>1817 E University Ave</t>
  </si>
  <si>
    <t>PK</t>
  </si>
  <si>
    <t>01-0082</t>
  </si>
  <si>
    <t>Amikids</t>
  </si>
  <si>
    <t>(352) 466-0543</t>
  </si>
  <si>
    <t>6815 SW Archer Rd</t>
  </si>
  <si>
    <t>01-0603</t>
  </si>
  <si>
    <t>Pace</t>
  </si>
  <si>
    <t>(352) 374-8799</t>
  </si>
  <si>
    <t>1010 SE 4th Ave</t>
  </si>
  <si>
    <t>01-0604</t>
  </si>
  <si>
    <t>Micanopy Middle School Inc.</t>
  </si>
  <si>
    <t>(352) 466-1090</t>
  </si>
  <si>
    <t>708 NW Okehumkee</t>
  </si>
  <si>
    <t>Micanopy</t>
  </si>
  <si>
    <t>01-0961</t>
  </si>
  <si>
    <t>PO Box 109</t>
  </si>
  <si>
    <t>Alachua County Jail</t>
  </si>
  <si>
    <t>(352) 955-2160</t>
  </si>
  <si>
    <t>3333 NE 39th Ave</t>
  </si>
  <si>
    <t>01-0701</t>
  </si>
  <si>
    <t>Adult Education Program</t>
  </si>
  <si>
    <t>(352) 955-7035</t>
  </si>
  <si>
    <t>620 E University Ave</t>
  </si>
  <si>
    <t>AE</t>
  </si>
  <si>
    <t>01-0400</t>
  </si>
  <si>
    <t>Alachua Virtual Instruction Program</t>
  </si>
  <si>
    <t>(352) 955-7444</t>
  </si>
  <si>
    <t>Alachua Eschool (virtual Franchise)</t>
  </si>
  <si>
    <t>(352) 955-7700</t>
  </si>
  <si>
    <t>Elementary</t>
  </si>
  <si>
    <t>J. J. Finley Elementary School</t>
  </si>
  <si>
    <t>(352) 955-6705</t>
  </si>
  <si>
    <t>1912 NW 5th Ave</t>
  </si>
  <si>
    <t>01-0031</t>
  </si>
  <si>
    <t>Stephen Foster Elementary School</t>
  </si>
  <si>
    <t>(352) 955-6706</t>
  </si>
  <si>
    <t>3800 NW 6th St</t>
  </si>
  <si>
    <t>01-0041</t>
  </si>
  <si>
    <t>Lake Forest Elementary School</t>
  </si>
  <si>
    <t>(352) 955-6710</t>
  </si>
  <si>
    <t>4401 SE 4th Ave</t>
  </si>
  <si>
    <t>01-0071</t>
  </si>
  <si>
    <t>Littlewood Elementary School</t>
  </si>
  <si>
    <t>(352) 955-6712</t>
  </si>
  <si>
    <t>812 NW 34th St</t>
  </si>
  <si>
    <t>01-0091</t>
  </si>
  <si>
    <t>W. A. Metcalfe Elementary School</t>
  </si>
  <si>
    <t>(352) 955-6713</t>
  </si>
  <si>
    <t>1250 NE 18th Ave</t>
  </si>
  <si>
    <t>01-0101</t>
  </si>
  <si>
    <t>Joseph Williams Elementary School</t>
  </si>
  <si>
    <t>(352) 955-6719</t>
  </si>
  <si>
    <t>1245 SE 7th Ave</t>
  </si>
  <si>
    <t>01-0111</t>
  </si>
  <si>
    <t>Abraham Lincoln Middle School</t>
  </si>
  <si>
    <t>(352) 955-6711</t>
  </si>
  <si>
    <t>1001 SE 12th St</t>
  </si>
  <si>
    <t>01-0112</t>
  </si>
  <si>
    <t>Howard W. Bishop Middle School</t>
  </si>
  <si>
    <t>(352) 955-6701</t>
  </si>
  <si>
    <t>1901 NE 9th St</t>
  </si>
  <si>
    <t>01-0121</t>
  </si>
  <si>
    <t>Westwood Middle School</t>
  </si>
  <si>
    <t>(352) 955-6718</t>
  </si>
  <si>
    <t>3215 NW 15th Ave</t>
  </si>
  <si>
    <t>01-0141</t>
  </si>
  <si>
    <t>Alachua Elementary School</t>
  </si>
  <si>
    <t>(386) 462-1841</t>
  </si>
  <si>
    <t>13800 NW 152nd Pl</t>
  </si>
  <si>
    <t>Alachua</t>
  </si>
  <si>
    <t>01-0161</t>
  </si>
  <si>
    <t>Archer Elementary</t>
  </si>
  <si>
    <t>(352) 495-2111</t>
  </si>
  <si>
    <t>14533 SW 170th St</t>
  </si>
  <si>
    <t>Archer</t>
  </si>
  <si>
    <t>01-0171</t>
  </si>
  <si>
    <t>C. W. Norton Elementary School</t>
  </si>
  <si>
    <t>(352) 955-6765</t>
  </si>
  <si>
    <t>2200 NW 45th Ave</t>
  </si>
  <si>
    <t>01-0541</t>
  </si>
  <si>
    <t>A. L. Mebane Middle School</t>
  </si>
  <si>
    <t>(386) 462-1648</t>
  </si>
  <si>
    <t>16401 NW 140th St</t>
  </si>
  <si>
    <t>01-0221</t>
  </si>
  <si>
    <t>Chester Shell Elementary School</t>
  </si>
  <si>
    <t>(352) 481-1901</t>
  </si>
  <si>
    <t>21633 SE 65th Ave</t>
  </si>
  <si>
    <t>01-0281</t>
  </si>
  <si>
    <t>Myra Terwilliger Elementary School</t>
  </si>
  <si>
    <t>(352) 955-6717</t>
  </si>
  <si>
    <t>301 NW 62nd St</t>
  </si>
  <si>
    <t>01-0311</t>
  </si>
  <si>
    <t>Idylwild Elementary School</t>
  </si>
  <si>
    <t>(352) 955-6709</t>
  </si>
  <si>
    <t>4601 SW 20th Ter</t>
  </si>
  <si>
    <t>01-0321</t>
  </si>
  <si>
    <t>Glen Springs Elementary School</t>
  </si>
  <si>
    <t>(352) 955-6708</t>
  </si>
  <si>
    <t>2826 NW 31st Ave</t>
  </si>
  <si>
    <t>01-0331</t>
  </si>
  <si>
    <t>Marjorie Kinnan Rawlings Elementary School</t>
  </si>
  <si>
    <t>(352) 955-6715</t>
  </si>
  <si>
    <t>3500 NE 15th St</t>
  </si>
  <si>
    <t>01-0341</t>
  </si>
  <si>
    <t>Fort Clarke Middle School</t>
  </si>
  <si>
    <t>(352) 333-2800</t>
  </si>
  <si>
    <t>9301 NW 23rd Ave</t>
  </si>
  <si>
    <t>01-0481</t>
  </si>
  <si>
    <t>Newberry Elementary School</t>
  </si>
  <si>
    <t>(352) 472-1100</t>
  </si>
  <si>
    <t>25705 SW 15th Ave</t>
  </si>
  <si>
    <t>Newberry</t>
  </si>
  <si>
    <t>01-0531</t>
  </si>
  <si>
    <t>W. W. Irby Elementary School</t>
  </si>
  <si>
    <t>(386) 462-5002</t>
  </si>
  <si>
    <t>13505 NW 140th St</t>
  </si>
  <si>
    <t>01-0571</t>
  </si>
  <si>
    <t>Oak View Middle School</t>
  </si>
  <si>
    <t>(352) 472-1102</t>
  </si>
  <si>
    <t>1203 SW 250th St</t>
  </si>
  <si>
    <t>01-0591</t>
  </si>
  <si>
    <t>Kimball Wiles Elementary School</t>
  </si>
  <si>
    <t>(352) 955-6955</t>
  </si>
  <si>
    <t>4601 SW 75th St</t>
  </si>
  <si>
    <t>01-0501</t>
  </si>
  <si>
    <t>William S. Talbot Elementary School</t>
  </si>
  <si>
    <t>(352) 955-6716</t>
  </si>
  <si>
    <t>5701 NW 43rd St</t>
  </si>
  <si>
    <t>01-0561</t>
  </si>
  <si>
    <t>Hidden Oak Elementary School</t>
  </si>
  <si>
    <t>(352) 333-2801</t>
  </si>
  <si>
    <t>2100 Fort Clarke Blvd</t>
  </si>
  <si>
    <t>01-0482</t>
  </si>
  <si>
    <t>Fearnside Family Services Center</t>
  </si>
  <si>
    <t>(352) 955-6875</t>
  </si>
  <si>
    <t>3600 NE 15th St</t>
  </si>
  <si>
    <t>01-0492</t>
  </si>
  <si>
    <t>Kanapaha Middle School</t>
  </si>
  <si>
    <t>(352) 955-6960</t>
  </si>
  <si>
    <t>5005 SW 75th St</t>
  </si>
  <si>
    <t>01-0502</t>
  </si>
  <si>
    <t>Wiles Head Start</t>
  </si>
  <si>
    <t>(352) 955-7010</t>
  </si>
  <si>
    <t>4556 SW 75th St</t>
  </si>
  <si>
    <t>01-0503</t>
  </si>
  <si>
    <t>The One Room School House Project</t>
  </si>
  <si>
    <t>(352) 376-4014</t>
  </si>
  <si>
    <t>4180 NE 15th St</t>
  </si>
  <si>
    <t>01-0950</t>
  </si>
  <si>
    <t>Micanopy Area Cooperative School Inc.</t>
  </si>
  <si>
    <t>(352) 466-0990</t>
  </si>
  <si>
    <t>802 NW Seminary Ave</t>
  </si>
  <si>
    <t>01-0951</t>
  </si>
  <si>
    <t>Caring &amp; Sharing Learning School</t>
  </si>
  <si>
    <t>(352) 372-1004</t>
  </si>
  <si>
    <t>1951 SE 4th St</t>
  </si>
  <si>
    <t>01-0953</t>
  </si>
  <si>
    <t>Lawton M. Chiles Elementary School</t>
  </si>
  <si>
    <t>(352) 333-2825</t>
  </si>
  <si>
    <t>2525 School House Rd</t>
  </si>
  <si>
    <t>01-0510</t>
  </si>
  <si>
    <t>The Einstein School Inc.</t>
  </si>
  <si>
    <t>(352) 335-4321</t>
  </si>
  <si>
    <t>5910 SW Archer Rd</t>
  </si>
  <si>
    <t>01-0955</t>
  </si>
  <si>
    <t>Expressions Learning Arts Academy</t>
  </si>
  <si>
    <t>(352) 373-5223</t>
  </si>
  <si>
    <t>5408 SW 13th St</t>
  </si>
  <si>
    <t>01-0956</t>
  </si>
  <si>
    <t>Alachua Learning Academy Elementary</t>
  </si>
  <si>
    <t>(386) 418-2080</t>
  </si>
  <si>
    <t>11100 W Sr 235</t>
  </si>
  <si>
    <t>01-0957</t>
  </si>
  <si>
    <t>PO Box 1389</t>
  </si>
  <si>
    <t>Healthy Learning Academy Charter School</t>
  </si>
  <si>
    <t>(352) 372-2279</t>
  </si>
  <si>
    <t>2101 NW 39th Ave</t>
  </si>
  <si>
    <t>01-0981</t>
  </si>
  <si>
    <t>Prairie View Academy</t>
  </si>
  <si>
    <t>(352) 955-6714</t>
  </si>
  <si>
    <t>1700 SE 35th Ave</t>
  </si>
  <si>
    <t>01-0500</t>
  </si>
  <si>
    <t>High Springs Community School</t>
  </si>
  <si>
    <t>(386) 454-1958</t>
  </si>
  <si>
    <t>1015 N Main St</t>
  </si>
  <si>
    <t>High Springs</t>
  </si>
  <si>
    <t>01-0461</t>
  </si>
  <si>
    <t>Genesis Preparatory School</t>
  </si>
  <si>
    <t>(352) 379-1188</t>
  </si>
  <si>
    <t>207 NW 23rd Ave</t>
  </si>
  <si>
    <t>01-0958</t>
  </si>
  <si>
    <t>One Room Middle School</t>
  </si>
  <si>
    <t>01-1010</t>
  </si>
  <si>
    <t>Alachua Learning Academy Middle School</t>
  </si>
  <si>
    <t>11100 W State Road 235</t>
  </si>
  <si>
    <t>01-1011</t>
  </si>
  <si>
    <t>Meadowbrook Elementary School</t>
  </si>
  <si>
    <t>(352) 333-2828</t>
  </si>
  <si>
    <t>11525 NW 39th Ave</t>
  </si>
  <si>
    <t>01-0520</t>
  </si>
  <si>
    <t>Alachua Virtual Instruction Program (district Provided)</t>
  </si>
  <si>
    <t>(352) 955-7589</t>
  </si>
  <si>
    <t>Boulware Springs</t>
  </si>
  <si>
    <t>(352) 215-2175</t>
  </si>
  <si>
    <t>1303 NE 23rd Ave</t>
  </si>
  <si>
    <t>01-1012</t>
  </si>
  <si>
    <t>Early Learning Academy at Duval</t>
  </si>
  <si>
    <t>(352) 955-6703</t>
  </si>
  <si>
    <t>2106 NE Eight Ave</t>
  </si>
  <si>
    <t>New school</t>
  </si>
  <si>
    <t>01-0022</t>
  </si>
  <si>
    <t>Baker School District</t>
  </si>
  <si>
    <t>Baker County Adult Center</t>
  </si>
  <si>
    <t>Baker County</t>
  </si>
  <si>
    <t>(904) 259-0408</t>
  </si>
  <si>
    <t>534 W Minnesota Ave</t>
  </si>
  <si>
    <t>Macclenny</t>
  </si>
  <si>
    <t>02-0011</t>
  </si>
  <si>
    <t>Macclenny Elementary School</t>
  </si>
  <si>
    <t>(904) 259-2551</t>
  </si>
  <si>
    <t>1 Wild Kitten Dr</t>
  </si>
  <si>
    <t>02-0013</t>
  </si>
  <si>
    <t>Baker County Middle School</t>
  </si>
  <si>
    <t>(904) 259-2226</t>
  </si>
  <si>
    <t>211 E Jonathan St</t>
  </si>
  <si>
    <t>02-0032</t>
  </si>
  <si>
    <t>Westside Elementary School</t>
  </si>
  <si>
    <t>(904) 259-2216</t>
  </si>
  <si>
    <t>1 Panther Cir</t>
  </si>
  <si>
    <t>Glen St. Mary</t>
  </si>
  <si>
    <t>02-0091</t>
  </si>
  <si>
    <t>J Franklyn Keller Intermediate School</t>
  </si>
  <si>
    <t>(904) 259-4244</t>
  </si>
  <si>
    <t>420 S 8th St</t>
  </si>
  <si>
    <t>02-0031</t>
  </si>
  <si>
    <t>Prek/Kindergarten Center</t>
  </si>
  <si>
    <t>(904) 259-0405</t>
  </si>
  <si>
    <t>362 South Blvd E</t>
  </si>
  <si>
    <t>02-0022</t>
  </si>
  <si>
    <t>Baker County Virtual Franchise</t>
  </si>
  <si>
    <t>(904) 259-0401</t>
  </si>
  <si>
    <t>270 S Blvd E</t>
  </si>
  <si>
    <t>Bay School District</t>
  </si>
  <si>
    <t>Exceptional Student Education</t>
  </si>
  <si>
    <t>Bay County</t>
  </si>
  <si>
    <t>(850) 872-4100</t>
  </si>
  <si>
    <t>1311 Balboa Ave</t>
  </si>
  <si>
    <t>Panama City</t>
  </si>
  <si>
    <t>Margaret K. Lewis in Millville</t>
  </si>
  <si>
    <t>(850) 767-1792</t>
  </si>
  <si>
    <t>203 N East Ave</t>
  </si>
  <si>
    <t>03-0281</t>
  </si>
  <si>
    <t>Tom P. Haney Vocational Technical Center</t>
  </si>
  <si>
    <t>(850) 747-5500</t>
  </si>
  <si>
    <t>3016 Highway 77</t>
  </si>
  <si>
    <t>Vocational school</t>
  </si>
  <si>
    <t>03-0481</t>
  </si>
  <si>
    <t>New Horizons Learning Center</t>
  </si>
  <si>
    <t>(850) 767-1110</t>
  </si>
  <si>
    <t>3200 Minnesota Ave</t>
  </si>
  <si>
    <t>03-0531</t>
  </si>
  <si>
    <t>Bay Regional Juvenile Detention Center</t>
  </si>
  <si>
    <t>(850) 872-4706</t>
  </si>
  <si>
    <t>450 E 11th St</t>
  </si>
  <si>
    <t>03-0602</t>
  </si>
  <si>
    <t>Panama City Marine Institute</t>
  </si>
  <si>
    <t>(850) 872-4715</t>
  </si>
  <si>
    <t>200 E Beach Dr</t>
  </si>
  <si>
    <t>03-0604</t>
  </si>
  <si>
    <t>Deane Bozeman School</t>
  </si>
  <si>
    <t>(850) 767-1300</t>
  </si>
  <si>
    <t>13410 Highway 77</t>
  </si>
  <si>
    <t>03-0541</t>
  </si>
  <si>
    <t>Palm Bay Preparatory Academy 6-12</t>
  </si>
  <si>
    <t>(850) 215-0770</t>
  </si>
  <si>
    <t>2381 St Andrews Blvd</t>
  </si>
  <si>
    <t>03-0771</t>
  </si>
  <si>
    <t>Bay Virtual Instruction Program</t>
  </si>
  <si>
    <t>(850) 747-5448</t>
  </si>
  <si>
    <t>Bay Virtual Franchise</t>
  </si>
  <si>
    <t>(850) 767-5448</t>
  </si>
  <si>
    <t>Rising Leaders Academy</t>
  </si>
  <si>
    <t>(850) 481-4410</t>
  </si>
  <si>
    <t>1980 Discovery Loop</t>
  </si>
  <si>
    <t>Bay Virtual Instruction (course Offerings)</t>
  </si>
  <si>
    <t>(850) 767-4377</t>
  </si>
  <si>
    <t>Hutchison Beach Elementary School</t>
  </si>
  <si>
    <t>(850) 767-5195</t>
  </si>
  <si>
    <t>12900 Middle Beach Rd</t>
  </si>
  <si>
    <t>03-0081</t>
  </si>
  <si>
    <t>Panama City Beach</t>
  </si>
  <si>
    <t>Cedar Grove Elementary School</t>
  </si>
  <si>
    <t>(850) 767-4550</t>
  </si>
  <si>
    <t>2826 E 15th St</t>
  </si>
  <si>
    <t>03-0091</t>
  </si>
  <si>
    <t>Callaway Elementary School</t>
  </si>
  <si>
    <t>(850) 767-1241</t>
  </si>
  <si>
    <t>7115 E Highway 22</t>
  </si>
  <si>
    <t>03-0101</t>
  </si>
  <si>
    <t>Merriam Cherry Street Elementary</t>
  </si>
  <si>
    <t>(850) 767-1480</t>
  </si>
  <si>
    <t>1125 Cherry St</t>
  </si>
  <si>
    <t>03-0111</t>
  </si>
  <si>
    <t>Lucille Moore Elementary School</t>
  </si>
  <si>
    <t>(850) 767-1428</t>
  </si>
  <si>
    <t>1900 Michigan Ave</t>
  </si>
  <si>
    <t>03-0131</t>
  </si>
  <si>
    <t>Everitt Middle School</t>
  </si>
  <si>
    <t>(850) 767-3776</t>
  </si>
  <si>
    <t>608 School Ave</t>
  </si>
  <si>
    <t>03-0141</t>
  </si>
  <si>
    <t>Hiland Park Elementary School</t>
  </si>
  <si>
    <t>(850) 767-4685</t>
  </si>
  <si>
    <t>2507 E Baldwin Rd</t>
  </si>
  <si>
    <t>03-0151</t>
  </si>
  <si>
    <t>Jinks Middle School</t>
  </si>
  <si>
    <t>(850) 767-4695</t>
  </si>
  <si>
    <t>600 W 11th St</t>
  </si>
  <si>
    <t>03-0161</t>
  </si>
  <si>
    <t>Lynn Haven Elementary School</t>
  </si>
  <si>
    <t>(850) 767-1454</t>
  </si>
  <si>
    <t>301 W 9th St</t>
  </si>
  <si>
    <t>Lynn Haven</t>
  </si>
  <si>
    <t>03-0171</t>
  </si>
  <si>
    <t>Oakland Terrace School for the Visual and Performing Arts</t>
  </si>
  <si>
    <t>(850) 767-4565</t>
  </si>
  <si>
    <t>2010 W 12th St</t>
  </si>
  <si>
    <t>03-0191</t>
  </si>
  <si>
    <t>Parker Elementary School</t>
  </si>
  <si>
    <t>(850) 767-4570</t>
  </si>
  <si>
    <t>640 S Highway 22 a</t>
  </si>
  <si>
    <t>03-0211</t>
  </si>
  <si>
    <t>Southport Elementary School</t>
  </si>
  <si>
    <t>(850) 767-1636</t>
  </si>
  <si>
    <t>1835 Bridge St</t>
  </si>
  <si>
    <t>Southport</t>
  </si>
  <si>
    <t>03-0221</t>
  </si>
  <si>
    <t>Springfield Elementary School</t>
  </si>
  <si>
    <t>(850) 767-4575</t>
  </si>
  <si>
    <t>520 School Ave</t>
  </si>
  <si>
    <t>03-0231</t>
  </si>
  <si>
    <t>St. Andrew School</t>
  </si>
  <si>
    <t>(850) 767-4595</t>
  </si>
  <si>
    <t>3001 W 15th St</t>
  </si>
  <si>
    <t>03-0241</t>
  </si>
  <si>
    <t>Waller Elementary School</t>
  </si>
  <si>
    <t>(850) 764-4341</t>
  </si>
  <si>
    <t>11332 E Highway 388</t>
  </si>
  <si>
    <t>Youngstown</t>
  </si>
  <si>
    <t>03-0251</t>
  </si>
  <si>
    <t>Tommy Smith Elementary School</t>
  </si>
  <si>
    <t>(850) 767-1688</t>
  </si>
  <si>
    <t>5044 Tommy Smith Dr</t>
  </si>
  <si>
    <t>03-0511</t>
  </si>
  <si>
    <t>Oscar Patterson Elementary Magnet</t>
  </si>
  <si>
    <t>(850) 767-4675</t>
  </si>
  <si>
    <t>1025 Redwood Ave</t>
  </si>
  <si>
    <t>03-0291</t>
  </si>
  <si>
    <t>Mowat Middle School</t>
  </si>
  <si>
    <t>(850) 767-4040</t>
  </si>
  <si>
    <t>1903 W Highway 390</t>
  </si>
  <si>
    <t>03-0331</t>
  </si>
  <si>
    <t>Northside Elementary School</t>
  </si>
  <si>
    <t>(850) 767-1506</t>
  </si>
  <si>
    <t>2001 Northside Dr</t>
  </si>
  <si>
    <t>03-0471</t>
  </si>
  <si>
    <t>Tyndall Elementary School</t>
  </si>
  <si>
    <t>(850) 767-1714</t>
  </si>
  <si>
    <t>7800 Tyndall Pkwy</t>
  </si>
  <si>
    <t>Tyndall Afb</t>
  </si>
  <si>
    <t>03-0501</t>
  </si>
  <si>
    <t>Merritt Brown Middle School</t>
  </si>
  <si>
    <t>(850) 767-3976</t>
  </si>
  <si>
    <t>5044 Merritt Brown Way</t>
  </si>
  <si>
    <t>03-0071</t>
  </si>
  <si>
    <t>Surfside Middle School</t>
  </si>
  <si>
    <t>(850) 767-5180</t>
  </si>
  <si>
    <t>300 Nautilus St</t>
  </si>
  <si>
    <t>03-0201</t>
  </si>
  <si>
    <t>Patronis Elementary School</t>
  </si>
  <si>
    <t>(850) 767-5075</t>
  </si>
  <si>
    <t>7400 Patronis Dr</t>
  </si>
  <si>
    <t>03-0521</t>
  </si>
  <si>
    <t>Bay Haven Charter Academy</t>
  </si>
  <si>
    <t>(850) 248-3500</t>
  </si>
  <si>
    <t>2501 Hawks Landing Blvd</t>
  </si>
  <si>
    <t>03-0701</t>
  </si>
  <si>
    <t>Bay Haven Charter Middle School</t>
  </si>
  <si>
    <t>03-0711</t>
  </si>
  <si>
    <t>Breakfast Point Academy</t>
  </si>
  <si>
    <t>(850) 767-1190</t>
  </si>
  <si>
    <t>601 N Richard Jackson Blvd</t>
  </si>
  <si>
    <t>03-0571</t>
  </si>
  <si>
    <t>Deer Point Elementary School</t>
  </si>
  <si>
    <t>(850) 767-5462</t>
  </si>
  <si>
    <t>4800 Highway 2321</t>
  </si>
  <si>
    <t>03-0461</t>
  </si>
  <si>
    <t>C C Washington Academy</t>
  </si>
  <si>
    <t>(850) 767-5576</t>
  </si>
  <si>
    <t>924 Bay Ave</t>
  </si>
  <si>
    <t>03-0591</t>
  </si>
  <si>
    <t>North Bay Haven Charter Academy Middle School</t>
  </si>
  <si>
    <t>(850) 248-0801</t>
  </si>
  <si>
    <t>1 Buccaneer Dr</t>
  </si>
  <si>
    <t>03-0731</t>
  </si>
  <si>
    <t>North Bay Haven Charter Academy Elementary School</t>
  </si>
  <si>
    <t>(850) 248-0205</t>
  </si>
  <si>
    <t>1104 Balboa Ave</t>
  </si>
  <si>
    <t>03-0751</t>
  </si>
  <si>
    <t>University Academy Sabl Inc</t>
  </si>
  <si>
    <t>(850) 215-0097</t>
  </si>
  <si>
    <t>4750 Collegiate Dr</t>
  </si>
  <si>
    <t>West Bay Elementary School</t>
  </si>
  <si>
    <t>(850) 767-1850</t>
  </si>
  <si>
    <t>14813 School Dr</t>
  </si>
  <si>
    <t>03-0262</t>
  </si>
  <si>
    <t>Bradford School District</t>
  </si>
  <si>
    <t>Bradford-Union Technical Center</t>
  </si>
  <si>
    <t>Bradford County</t>
  </si>
  <si>
    <t>(904) 966-6764</t>
  </si>
  <si>
    <t>609 N Orange St</t>
  </si>
  <si>
    <t>Starke</t>
  </si>
  <si>
    <t>04-0171</t>
  </si>
  <si>
    <t>Bradford Virtual Franchise</t>
  </si>
  <si>
    <t>(904) 966-6010</t>
  </si>
  <si>
    <t>501 W Washinton St</t>
  </si>
  <si>
    <t>Bradford Intervention Center</t>
  </si>
  <si>
    <t>(904) 966-6014</t>
  </si>
  <si>
    <t>501 W Washington St</t>
  </si>
  <si>
    <t>04-0201</t>
  </si>
  <si>
    <t>Starke Elementary School</t>
  </si>
  <si>
    <t>(904) 966-6045</t>
  </si>
  <si>
    <t>1000 W Weldon St</t>
  </si>
  <si>
    <t>04-0051</t>
  </si>
  <si>
    <t>Southside Elementary School</t>
  </si>
  <si>
    <t>(904) 966-6061</t>
  </si>
  <si>
    <t>823 Stansbury St</t>
  </si>
  <si>
    <t>04-0081</t>
  </si>
  <si>
    <t>Lawtey Elementary School</t>
  </si>
  <si>
    <t>(904) 966-6795</t>
  </si>
  <si>
    <t>22703 Park St</t>
  </si>
  <si>
    <t>Lawtey</t>
  </si>
  <si>
    <t>04-0131</t>
  </si>
  <si>
    <t>Brooker Elementary School</t>
  </si>
  <si>
    <t>(904) 966-6887</t>
  </si>
  <si>
    <t>18551 Charlotte Ave</t>
  </si>
  <si>
    <t>Brooker</t>
  </si>
  <si>
    <t>04-0161</t>
  </si>
  <si>
    <t>PO Box 7</t>
  </si>
  <si>
    <t>Bradford Middle School</t>
  </si>
  <si>
    <t>(904) 966-6705</t>
  </si>
  <si>
    <t>527 N Orange St</t>
  </si>
  <si>
    <t>04-0172</t>
  </si>
  <si>
    <t>Hampton Elementary School</t>
  </si>
  <si>
    <t>(904) 966-6884</t>
  </si>
  <si>
    <t>10501 Hampton Ave</t>
  </si>
  <si>
    <t>Hampton</t>
  </si>
  <si>
    <t>04-0181</t>
  </si>
  <si>
    <t>PO Box 200</t>
  </si>
  <si>
    <t>Rainbow Center</t>
  </si>
  <si>
    <t>(904) 966-6039</t>
  </si>
  <si>
    <t>04-0121</t>
  </si>
  <si>
    <t>Bradford Virtual Instruction Program (district Provided)</t>
  </si>
  <si>
    <t>Brevard School District</t>
  </si>
  <si>
    <t>Brevard County Juvenile Detention Center</t>
  </si>
  <si>
    <t>Brevard County</t>
  </si>
  <si>
    <t>(321) 690-3400</t>
  </si>
  <si>
    <t>5225 Dewitt Ave</t>
  </si>
  <si>
    <t>Cocoa</t>
  </si>
  <si>
    <t>05-1025</t>
  </si>
  <si>
    <t>Frances Walker Halfway House</t>
  </si>
  <si>
    <t>(321) 264-4033</t>
  </si>
  <si>
    <t>5332 Riveredge Dr</t>
  </si>
  <si>
    <t>Titusville</t>
  </si>
  <si>
    <t>05-1026</t>
  </si>
  <si>
    <t>North/Central Area Alternative Learning Center</t>
  </si>
  <si>
    <t>(321) 633-3489</t>
  </si>
  <si>
    <t>1225 Clearlake Rd</t>
  </si>
  <si>
    <t>05-1017</t>
  </si>
  <si>
    <t>South Area Alternative Learning Center</t>
  </si>
  <si>
    <t>(321) 242-4770</t>
  </si>
  <si>
    <t>2175 N Wickham Rd</t>
  </si>
  <si>
    <t>Melbourne</t>
  </si>
  <si>
    <t>05-1018</t>
  </si>
  <si>
    <t>Brevard County Jail Complex</t>
  </si>
  <si>
    <t>(321) 690-1500</t>
  </si>
  <si>
    <t>05-1014</t>
  </si>
  <si>
    <t>Melbourne Center for Personal Growth</t>
  </si>
  <si>
    <t>(321) 752-3200</t>
  </si>
  <si>
    <t>1000 Inspiration Ln</t>
  </si>
  <si>
    <t>05-1027</t>
  </si>
  <si>
    <t>Devereux Hospital</t>
  </si>
  <si>
    <t>(321) 242-9100</t>
  </si>
  <si>
    <t>8000 Devereux Dr</t>
  </si>
  <si>
    <t>Viera</t>
  </si>
  <si>
    <t>05-1028</t>
  </si>
  <si>
    <t>Brevard Group Treatment Home</t>
  </si>
  <si>
    <t>(321) 637-1886</t>
  </si>
  <si>
    <t>3905 Grissom Pkwy</t>
  </si>
  <si>
    <t>05-1002</t>
  </si>
  <si>
    <t>Outward Bound</t>
  </si>
  <si>
    <t>(321) 268-2667</t>
  </si>
  <si>
    <t>3500 Sunset Ave</t>
  </si>
  <si>
    <t>Scottsmoor</t>
  </si>
  <si>
    <t>05-1020</t>
  </si>
  <si>
    <t>Odyssey Charter School</t>
  </si>
  <si>
    <t>(321) 733-0442</t>
  </si>
  <si>
    <t>1755 Eldron Blvd SE</t>
  </si>
  <si>
    <t>Palm Bay</t>
  </si>
  <si>
    <t>Riverdale Country Day School</t>
  </si>
  <si>
    <t>(321) 728-2856</t>
  </si>
  <si>
    <t>1975 Palm Bay Rd NE</t>
  </si>
  <si>
    <t>05-1029</t>
  </si>
  <si>
    <t>Fieldston Preparatory School</t>
  </si>
  <si>
    <t>(321) 268-3664</t>
  </si>
  <si>
    <t>2940 Columbia Blvd</t>
  </si>
  <si>
    <t>05-0089</t>
  </si>
  <si>
    <t>Brevard Achievement Center</t>
  </si>
  <si>
    <t>(321) 633-1000</t>
  </si>
  <si>
    <t>1845 Cogswell St</t>
  </si>
  <si>
    <t>Rockledge</t>
  </si>
  <si>
    <t>05-1103</t>
  </si>
  <si>
    <t>Bridges Btc Inc</t>
  </si>
  <si>
    <t>1694 Cedar St</t>
  </si>
  <si>
    <t>05-1104</t>
  </si>
  <si>
    <t>Easter Seals Florida Inc.</t>
  </si>
  <si>
    <t>6050 Babcock St SE Ste 18</t>
  </si>
  <si>
    <t>Brevard Virtual Franchise</t>
  </si>
  <si>
    <t>(321) 633-3660</t>
  </si>
  <si>
    <t>Central Area Adult Education-Night Program</t>
  </si>
  <si>
    <t>05-1010</t>
  </si>
  <si>
    <t>South Area Adult Education-Night Program</t>
  </si>
  <si>
    <t>(321) 952-5977</t>
  </si>
  <si>
    <t>1362 S Babcock St</t>
  </si>
  <si>
    <t>Central Area Adult Education Day-Program</t>
  </si>
  <si>
    <t>05-1012</t>
  </si>
  <si>
    <t>North Area Adult Education-Day Program</t>
  </si>
  <si>
    <t>(321) 264-3088</t>
  </si>
  <si>
    <t>3755 Garden St</t>
  </si>
  <si>
    <t>05-0082</t>
  </si>
  <si>
    <t>North Area Adult Education-Night Program</t>
  </si>
  <si>
    <t>05-0086</t>
  </si>
  <si>
    <t>Ged Testing</t>
  </si>
  <si>
    <t>2700 Judge Fran Jamieson Way</t>
  </si>
  <si>
    <t>Palm Bay High Adult Education</t>
  </si>
  <si>
    <t>(321) 952-5914</t>
  </si>
  <si>
    <t>101 Pirate Ln</t>
  </si>
  <si>
    <t>South Area Adult Education-Day Program</t>
  </si>
  <si>
    <t>Brevard Virtual Instruction (course Offerings)</t>
  </si>
  <si>
    <t>Oak Park Elementary School</t>
  </si>
  <si>
    <t>(321) 269-3252</t>
  </si>
  <si>
    <t>3395 Dairy Rd</t>
  </si>
  <si>
    <t>05-0051</t>
  </si>
  <si>
    <t>Apollo Elementary School</t>
  </si>
  <si>
    <t>(321) 267-7890</t>
  </si>
  <si>
    <t>3085 Knox McRae Dr</t>
  </si>
  <si>
    <t>05-0061</t>
  </si>
  <si>
    <t>Coquina Elementary School</t>
  </si>
  <si>
    <t>(321) 264-3060</t>
  </si>
  <si>
    <t>850 Knox McRae Dr</t>
  </si>
  <si>
    <t>05-0091</t>
  </si>
  <si>
    <t>Mims Elementary School</t>
  </si>
  <si>
    <t>(321) 264-3020</t>
  </si>
  <si>
    <t>2582 Us Highway 1</t>
  </si>
  <si>
    <t>Mims</t>
  </si>
  <si>
    <t>05-0101</t>
  </si>
  <si>
    <t>Imperial Estates Elementary School</t>
  </si>
  <si>
    <t>(321) 267-1773</t>
  </si>
  <si>
    <t>900 Imperial Estates Ln</t>
  </si>
  <si>
    <t>05-0151</t>
  </si>
  <si>
    <t>Pinewood Elementary School</t>
  </si>
  <si>
    <t>(321) 269-4530</t>
  </si>
  <si>
    <t>3757 Old Dixie Hwy</t>
  </si>
  <si>
    <t>05-0181</t>
  </si>
  <si>
    <t>Suntree Elementary School</t>
  </si>
  <si>
    <t>(321) 242-6480</t>
  </si>
  <si>
    <t>900 Jordan Blass Dr</t>
  </si>
  <si>
    <t>Cambridge Elementary Magnet School</t>
  </si>
  <si>
    <t>(321) 633-3550</t>
  </si>
  <si>
    <t>2000 Cambridge Dr</t>
  </si>
  <si>
    <t>05-1041</t>
  </si>
  <si>
    <t>Endeavour Elementary School</t>
  </si>
  <si>
    <t>(321) 633-3545</t>
  </si>
  <si>
    <t>905 Pineda St</t>
  </si>
  <si>
    <t>05-1051</t>
  </si>
  <si>
    <t>Golfview Elementary Magnet School</t>
  </si>
  <si>
    <t>(321) 633-3570</t>
  </si>
  <si>
    <t>1530 S Fiske Blvd</t>
  </si>
  <si>
    <t>05-1071</t>
  </si>
  <si>
    <t>Fairglen Elementary School</t>
  </si>
  <si>
    <t>(321) 631-1993</t>
  </si>
  <si>
    <t>201 Indian Trl</t>
  </si>
  <si>
    <t>05-1091</t>
  </si>
  <si>
    <t>Saturn Elementary School</t>
  </si>
  <si>
    <t>(321) 633-3535</t>
  </si>
  <si>
    <t>880 N Range Rd</t>
  </si>
  <si>
    <t>05-1131</t>
  </si>
  <si>
    <t>Hans Christian Andersen Elementary School</t>
  </si>
  <si>
    <t>(321) 633-3610</t>
  </si>
  <si>
    <t>3011 S Fiske Blvd</t>
  </si>
  <si>
    <t>05-1141</t>
  </si>
  <si>
    <t>Meadowlane Primary Elementary School</t>
  </si>
  <si>
    <t>(321) 723-6354</t>
  </si>
  <si>
    <t>2800 Wingate Blvd</t>
  </si>
  <si>
    <t>West Melbourne</t>
  </si>
  <si>
    <t>University Park Elementary School</t>
  </si>
  <si>
    <t>(321) 723-2566</t>
  </si>
  <si>
    <t>500 W University Blvd</t>
  </si>
  <si>
    <t>Palm Bay Elementary School</t>
  </si>
  <si>
    <t>(321) 723-1055</t>
  </si>
  <si>
    <t>1200 Alamanda Rd NE</t>
  </si>
  <si>
    <t>Sherwood Elementary School</t>
  </si>
  <si>
    <t>(321) 254-6424</t>
  </si>
  <si>
    <t>2541 Post Rd</t>
  </si>
  <si>
    <t>Harbor City Elementary School</t>
  </si>
  <si>
    <t>(321) 254-5534</t>
  </si>
  <si>
    <t>1377 Sarno Rd</t>
  </si>
  <si>
    <t>Sabal Elementary School</t>
  </si>
  <si>
    <t>(321) 254-7261</t>
  </si>
  <si>
    <t>1401 N Wickham Rd</t>
  </si>
  <si>
    <t>Croton Elementary School</t>
  </si>
  <si>
    <t>(321) 259-3818</t>
  </si>
  <si>
    <t>1449 Croton Rd</t>
  </si>
  <si>
    <t>Roy Allen Elementary School</t>
  </si>
  <si>
    <t>(321) 242-6450</t>
  </si>
  <si>
    <t>2601 Fountainhead Blvd</t>
  </si>
  <si>
    <t>Mila Elementary School</t>
  </si>
  <si>
    <t>(321) 454-1070</t>
  </si>
  <si>
    <t>288 W Merritt Ave</t>
  </si>
  <si>
    <t>Merritt Island</t>
  </si>
  <si>
    <t>Tropical Elementary School</t>
  </si>
  <si>
    <t>(321) 454-1080</t>
  </si>
  <si>
    <t>885 S Courtenay Pkwy</t>
  </si>
  <si>
    <t>Audubon Elementary School</t>
  </si>
  <si>
    <t>(321) 452-2085</t>
  </si>
  <si>
    <t>1201 N Banana River Dr</t>
  </si>
  <si>
    <t>Lewis Carroll Elementary School</t>
  </si>
  <si>
    <t>(321) 452-1234</t>
  </si>
  <si>
    <t>1 Skyline Blvd</t>
  </si>
  <si>
    <t>Theodore Roosevelt Elementary School</t>
  </si>
  <si>
    <t>(321) 868-6660</t>
  </si>
  <si>
    <t>1400 Minutemen Cswy</t>
  </si>
  <si>
    <t>Cocoa Beach</t>
  </si>
  <si>
    <t>Cape View Elementary School</t>
  </si>
  <si>
    <t>(321) 784-0284</t>
  </si>
  <si>
    <t>8440 Rosalind Ave</t>
  </si>
  <si>
    <t>Cape Canaveral</t>
  </si>
  <si>
    <t>Spessard L. Holland Elementary School</t>
  </si>
  <si>
    <t>(321) 773-7591</t>
  </si>
  <si>
    <t>50 Holland Ct</t>
  </si>
  <si>
    <t>Satellite Beach</t>
  </si>
  <si>
    <t>Sea Park Elementary School</t>
  </si>
  <si>
    <t>(321) 779-2050</t>
  </si>
  <si>
    <t>300 Sea Park Blvd</t>
  </si>
  <si>
    <t>Surfside Elementary School</t>
  </si>
  <si>
    <t>(321) 773-2818</t>
  </si>
  <si>
    <t>475 Cassia Blvd</t>
  </si>
  <si>
    <t>Ocean Breeze Elementary School</t>
  </si>
  <si>
    <t>(321) 779-2040</t>
  </si>
  <si>
    <t>1101 Cheyenne Dr</t>
  </si>
  <si>
    <t>Indian Harbour Beach</t>
  </si>
  <si>
    <t>Indialantic Elementary School</t>
  </si>
  <si>
    <t>(321) 723-2811</t>
  </si>
  <si>
    <t>1050 N Palm Ave</t>
  </si>
  <si>
    <t>Indialantic</t>
  </si>
  <si>
    <t>Gemini Elementary School</t>
  </si>
  <si>
    <t>(321) 727-3090</t>
  </si>
  <si>
    <t>2100 Oak St</t>
  </si>
  <si>
    <t>Melbourne Beach</t>
  </si>
  <si>
    <t>Dr. W.j. Creel Elementary School</t>
  </si>
  <si>
    <t>(321) 259-3233</t>
  </si>
  <si>
    <t>2000 Glenwood Dr</t>
  </si>
  <si>
    <t>Enterprise Elementary School</t>
  </si>
  <si>
    <t>(321) 633-3434</t>
  </si>
  <si>
    <t>7000 Enterprise Rd</t>
  </si>
  <si>
    <t>05-0301</t>
  </si>
  <si>
    <t>Port Malabar Elementary School</t>
  </si>
  <si>
    <t>(321) 725-0070</t>
  </si>
  <si>
    <t>301 Pioneer Ave NE</t>
  </si>
  <si>
    <t>Lockmar Elementary School</t>
  </si>
  <si>
    <t>(321) 676-3730</t>
  </si>
  <si>
    <t>525 Pepper St NE</t>
  </si>
  <si>
    <t>John F. Turner Senior Elementary School</t>
  </si>
  <si>
    <t>(321) 676-5700</t>
  </si>
  <si>
    <t>3175 Jupiter Blvd SE</t>
  </si>
  <si>
    <t>Challenger 7 Elementary School</t>
  </si>
  <si>
    <t>(321) 636-5801</t>
  </si>
  <si>
    <t>6135 Rena Ave</t>
  </si>
  <si>
    <t>05-0191</t>
  </si>
  <si>
    <t>Columbia Elementary School</t>
  </si>
  <si>
    <t>(321) 676-1319</t>
  </si>
  <si>
    <t>1225 Waco Blvd SE</t>
  </si>
  <si>
    <t>Christa Mcauliffe Elementary School</t>
  </si>
  <si>
    <t>(321) 768-0465</t>
  </si>
  <si>
    <t>155 Del Mundo St NW</t>
  </si>
  <si>
    <t>Discovery Elementary School</t>
  </si>
  <si>
    <t>(321) 951-4920</t>
  </si>
  <si>
    <t>1275 Glendale Ave NW</t>
  </si>
  <si>
    <t>Atlantis Elementary School</t>
  </si>
  <si>
    <t>(321) 633-6143</t>
  </si>
  <si>
    <t>7300 Briggs Ave</t>
  </si>
  <si>
    <t>05-0201</t>
  </si>
  <si>
    <t>Riviera Elementary School</t>
  </si>
  <si>
    <t>(321) 676-4237</t>
  </si>
  <si>
    <t>351 Riviera Dr NE</t>
  </si>
  <si>
    <t>Jupiter Elementary School</t>
  </si>
  <si>
    <t>(321) 952-5990</t>
  </si>
  <si>
    <t>950 Tupelo Rd SW</t>
  </si>
  <si>
    <t>Pre-K Ese Services</t>
  </si>
  <si>
    <t>05-1021</t>
  </si>
  <si>
    <t>(321) 956-5050</t>
  </si>
  <si>
    <t>2175 Degroodt Rd SW</t>
  </si>
  <si>
    <t>Longleaf Elementary School</t>
  </si>
  <si>
    <t>(321) 242-4700</t>
  </si>
  <si>
    <t>4290 N Wickham Rd</t>
  </si>
  <si>
    <t>Palm Bay Academy Charter School</t>
  </si>
  <si>
    <t>(321) 984-2710</t>
  </si>
  <si>
    <t>2112 Palm Bay Rd NE</t>
  </si>
  <si>
    <t>Ralph M Williams Junior Elementary School</t>
  </si>
  <si>
    <t>(321) 617-7700</t>
  </si>
  <si>
    <t>1700 Clubhouse Dr</t>
  </si>
  <si>
    <t>05-1151</t>
  </si>
  <si>
    <t>Sculptor Charter School</t>
  </si>
  <si>
    <t>(321) 264-4000</t>
  </si>
  <si>
    <t>1301 Armstrong Dr</t>
  </si>
  <si>
    <t>Educational Horizons Charter</t>
  </si>
  <si>
    <t>(321) 729-0786</t>
  </si>
  <si>
    <t>1281 S Wickham Rd</t>
  </si>
  <si>
    <t>Quest Elementary School</t>
  </si>
  <si>
    <t>(321) 242-1411</t>
  </si>
  <si>
    <t>8751 Trafford Dr</t>
  </si>
  <si>
    <t>Imagine Schools at West Melbourne</t>
  </si>
  <si>
    <t>(321) 768-6200</t>
  </si>
  <si>
    <t>3355 Imagine Way</t>
  </si>
  <si>
    <t>Manatee Elementary School</t>
  </si>
  <si>
    <t>(321) 433-0050</t>
  </si>
  <si>
    <t>3425 Viera Blvd</t>
  </si>
  <si>
    <t>05-1161</t>
  </si>
  <si>
    <t>Sunrise Elementary School</t>
  </si>
  <si>
    <t>(321) 674-6145</t>
  </si>
  <si>
    <t>1651 Mara Loma Blvd SE</t>
  </si>
  <si>
    <t>W. Melbourne Elementary School for Science</t>
  </si>
  <si>
    <t>(321) 956-5040</t>
  </si>
  <si>
    <t>2255 Meadowlane Ave</t>
  </si>
  <si>
    <t>Robert L. Stevenson Elementary School</t>
  </si>
  <si>
    <t>(321) 454-3550</t>
  </si>
  <si>
    <t>1450 Martin Blvd</t>
  </si>
  <si>
    <t>Freedom 7 Elementary School of International Studies</t>
  </si>
  <si>
    <t>(321) 868-6610</t>
  </si>
  <si>
    <t>400 S 4th St</t>
  </si>
  <si>
    <t>Campus Charter School</t>
  </si>
  <si>
    <t>(321) 633-8234</t>
  </si>
  <si>
    <t>3815 Curtis Blvd</t>
  </si>
  <si>
    <t>Port St. John</t>
  </si>
  <si>
    <t>Royal Palm Charter School</t>
  </si>
  <si>
    <t>(321) 723-0650</t>
  </si>
  <si>
    <t>7145 Babcock St NE</t>
  </si>
  <si>
    <t>Meadowlane Intermediate Elementary School</t>
  </si>
  <si>
    <t>(321) 722-5539</t>
  </si>
  <si>
    <t>2700 Wingate Blvd</t>
  </si>
  <si>
    <t>Brevard Virtual Instruction Program</t>
  </si>
  <si>
    <t>Brevard Virtual Eschool</t>
  </si>
  <si>
    <t>South Area Head Start</t>
  </si>
  <si>
    <t>(321) 722-4170</t>
  </si>
  <si>
    <t>1430 Knecht Rd NE</t>
  </si>
  <si>
    <t>05-0073</t>
  </si>
  <si>
    <t>Emma Jewel Charter Academy</t>
  </si>
  <si>
    <t>(321) 652-9676</t>
  </si>
  <si>
    <t>705 Blake Ave</t>
  </si>
  <si>
    <t>Riverview School</t>
  </si>
  <si>
    <t>(321) 269-2326</t>
  </si>
  <si>
    <t>3000 Jolly St</t>
  </si>
  <si>
    <t>05-0072</t>
  </si>
  <si>
    <t>Odyssey Preparatory Charter Academy</t>
  </si>
  <si>
    <t>(321) 345-4117</t>
  </si>
  <si>
    <t>1350 Wyoming Dr SE</t>
  </si>
  <si>
    <t>Viera Charter School</t>
  </si>
  <si>
    <t>(321) 541-1434</t>
  </si>
  <si>
    <t>6206 Breslay Dr</t>
  </si>
  <si>
    <t>Pineapple Cove Classical Academy</t>
  </si>
  <si>
    <t>(321) 723-8884</t>
  </si>
  <si>
    <t>6162 Minton Rd NW</t>
  </si>
  <si>
    <t>Broward School District</t>
  </si>
  <si>
    <t>Dillard 6-12</t>
  </si>
  <si>
    <t>Broward County</t>
  </si>
  <si>
    <t>(754) 322-0800</t>
  </si>
  <si>
    <t>2501 NW 11th St</t>
  </si>
  <si>
    <t>Fort Lauderdale</t>
  </si>
  <si>
    <t>06-0371</t>
  </si>
  <si>
    <t>Seagull School</t>
  </si>
  <si>
    <t>(754) 321-7300</t>
  </si>
  <si>
    <t>425 SW 28th St</t>
  </si>
  <si>
    <t>06-0601</t>
  </si>
  <si>
    <t>Bright Horizons</t>
  </si>
  <si>
    <t>(754) 321-6400</t>
  </si>
  <si>
    <t>3901 NE 1st Ter</t>
  </si>
  <si>
    <t>Pompano Beach</t>
  </si>
  <si>
    <t>06-0871</t>
  </si>
  <si>
    <t>Wingate Oaks Center</t>
  </si>
  <si>
    <t>(754) 321-6850</t>
  </si>
  <si>
    <t>1211 NW 33rd Ter</t>
  </si>
  <si>
    <t>06-0991</t>
  </si>
  <si>
    <t>The Quest Center</t>
  </si>
  <si>
    <t>(754) 321-7500</t>
  </si>
  <si>
    <t>6401 Charleston St</t>
  </si>
  <si>
    <t>Hollywood</t>
  </si>
  <si>
    <t>06-1021</t>
  </si>
  <si>
    <t>Lauderhill 6-12</t>
  </si>
  <si>
    <t>(754) 322-3600</t>
  </si>
  <si>
    <t>1901 NW 49th Ave</t>
  </si>
  <si>
    <t>Lauderhill</t>
  </si>
  <si>
    <t>06-1391</t>
  </si>
  <si>
    <t>Pine Ridge Alternative Center</t>
  </si>
  <si>
    <t>(754) 321-7250</t>
  </si>
  <si>
    <t>1251 SW 42nd Ave</t>
  </si>
  <si>
    <t>06-0653</t>
  </si>
  <si>
    <t>Cross Creek School</t>
  </si>
  <si>
    <t>(754) 321-6450</t>
  </si>
  <si>
    <t>1010 NW 31st Ave</t>
  </si>
  <si>
    <t>Lanier-James Education Center</t>
  </si>
  <si>
    <t>(754) 321-7350</t>
  </si>
  <si>
    <t>1050 NW 7th Ct</t>
  </si>
  <si>
    <t>Hallandale Beach</t>
  </si>
  <si>
    <t>06-0405</t>
  </si>
  <si>
    <t>Hallandale Adult/Community Center</t>
  </si>
  <si>
    <t>(754) 321-7050</t>
  </si>
  <si>
    <t>1000 SW 3rd St</t>
  </si>
  <si>
    <t>06-0592</t>
  </si>
  <si>
    <t>Cypress Run Alternative/Ese</t>
  </si>
  <si>
    <t>(754) 321-6500</t>
  </si>
  <si>
    <t>2800 NW 30 Av</t>
  </si>
  <si>
    <t>Whispering Pines School</t>
  </si>
  <si>
    <t>(754) 321-7650</t>
  </si>
  <si>
    <t>3609 SW 89th Ave</t>
  </si>
  <si>
    <t>Miramar</t>
  </si>
  <si>
    <t>06-1752</t>
  </si>
  <si>
    <t>Whiddon Rodgers Education Center</t>
  </si>
  <si>
    <t>(754) 321-7550</t>
  </si>
  <si>
    <t>700 SW 26th St</t>
  </si>
  <si>
    <t>06-0452</t>
  </si>
  <si>
    <t>Broward Children'S Center North</t>
  </si>
  <si>
    <t>(954) 946-7503</t>
  </si>
  <si>
    <t>25 SE 20th Ave</t>
  </si>
  <si>
    <t>Broward Detention Center</t>
  </si>
  <si>
    <t>222 NW 22nd Ave</t>
  </si>
  <si>
    <t>Amikids of Greater Fort Lauderdale</t>
  </si>
  <si>
    <t>3220 SW 4th Ave</t>
  </si>
  <si>
    <t>Dave Thomas Education Center</t>
  </si>
  <si>
    <t>(754) 321-6750</t>
  </si>
  <si>
    <t>4690 Coconut Creek Pkwy</t>
  </si>
  <si>
    <t>Coconut Creek</t>
  </si>
  <si>
    <t>City of Coral Springs Charter</t>
  </si>
  <si>
    <t>(954) 340-4100</t>
  </si>
  <si>
    <t>3205 N University Dr</t>
  </si>
  <si>
    <t>Coral Springs</t>
  </si>
  <si>
    <t>Pace Center for Girls Inc.</t>
  </si>
  <si>
    <t>2225 N Andrews Ave</t>
  </si>
  <si>
    <t>Wilton Manors</t>
  </si>
  <si>
    <t>Broward Virtual Franchise</t>
  </si>
  <si>
    <t>(754) 321-6050</t>
  </si>
  <si>
    <t>1400 NW 44th Ave</t>
  </si>
  <si>
    <t>City/Pembroke Pines Charter High School</t>
  </si>
  <si>
    <t>(954) 538-3700</t>
  </si>
  <si>
    <t>17189 Sheridan St</t>
  </si>
  <si>
    <t>Pembroke Pines</t>
  </si>
  <si>
    <t>Eagles Nest Charter Academy</t>
  </si>
  <si>
    <t>(954) 635-2308</t>
  </si>
  <si>
    <t>3698 NW 15th St</t>
  </si>
  <si>
    <t>Community School South</t>
  </si>
  <si>
    <t>(754) 321-5146</t>
  </si>
  <si>
    <t>1300 SW 32nd Ct</t>
  </si>
  <si>
    <t>Community School North</t>
  </si>
  <si>
    <t>(754) 321-7606</t>
  </si>
  <si>
    <t>International School of Broward</t>
  </si>
  <si>
    <t>(954) 987-2026</t>
  </si>
  <si>
    <t>3100 N 75th Ave</t>
  </si>
  <si>
    <t>Pompano Substance Abuse Treatment</t>
  </si>
  <si>
    <t>(954) 962-1088</t>
  </si>
  <si>
    <t>3090 N Powerline Rd</t>
  </si>
  <si>
    <t>Florida Virtual Academy at Broward County</t>
  </si>
  <si>
    <t>(386) 898-0677</t>
  </si>
  <si>
    <t>110 SE 6th St 15 Fl</t>
  </si>
  <si>
    <t>110 SE 6th St</t>
  </si>
  <si>
    <t>Pivot Charter School</t>
  </si>
  <si>
    <t>(954) 720-3001</t>
  </si>
  <si>
    <t>8129 N Pine Island Rd</t>
  </si>
  <si>
    <t>Tamarac</t>
  </si>
  <si>
    <t>Dave Thomas East</t>
  </si>
  <si>
    <t>180 SW 2nd St</t>
  </si>
  <si>
    <t>Igeneration Empowerment Academy of Broward County</t>
  </si>
  <si>
    <t>(954) 582-7245</t>
  </si>
  <si>
    <t>6101 NW 31st St</t>
  </si>
  <si>
    <t>Margate</t>
  </si>
  <si>
    <t>Arthur Robert Ashe Center</t>
  </si>
  <si>
    <t>(754) 322-2800</t>
  </si>
  <si>
    <t>1701 NW 23rd Ave</t>
  </si>
  <si>
    <t>Lauderdale Manors Early Learning &amp; Resource Center</t>
  </si>
  <si>
    <t>(754) 322-6650</t>
  </si>
  <si>
    <t>1400 NW 14th Court</t>
  </si>
  <si>
    <t>Broward Youth Treatment Center</t>
  </si>
  <si>
    <t>8301 S Palm Dr</t>
  </si>
  <si>
    <t>Avant Garde Academy of Broward</t>
  </si>
  <si>
    <t>(954) 924-8006</t>
  </si>
  <si>
    <t>11020 Hillcrest Dr</t>
  </si>
  <si>
    <t>Broward Math and Science Schools</t>
  </si>
  <si>
    <t>(954) 204-9496</t>
  </si>
  <si>
    <t>Community School North (fort Lauderdale School)</t>
  </si>
  <si>
    <t>(754) 321-1325</t>
  </si>
  <si>
    <t>1619 NE 4th Ave</t>
  </si>
  <si>
    <t>Castle Annex</t>
  </si>
  <si>
    <t>Franklin Academy 3</t>
  </si>
  <si>
    <t>(954) 703-2294</t>
  </si>
  <si>
    <t>18800 Pines Blvd</t>
  </si>
  <si>
    <t>Hospital Homebound Services</t>
  </si>
  <si>
    <t>(754) 321-3453</t>
  </si>
  <si>
    <t>1701 NW 23 Ave</t>
  </si>
  <si>
    <t>06-0100</t>
  </si>
  <si>
    <t>Deerfield Beach Elementary School</t>
  </si>
  <si>
    <t>(754) 322-6100</t>
  </si>
  <si>
    <t>650 NE 1st St</t>
  </si>
  <si>
    <t>Deerfield Beach</t>
  </si>
  <si>
    <t>06-0011</t>
  </si>
  <si>
    <t>Pompano Beach Middle School</t>
  </si>
  <si>
    <t>(754) 322-4200</t>
  </si>
  <si>
    <t>310 NE 6th St</t>
  </si>
  <si>
    <t>06-0021</t>
  </si>
  <si>
    <t>Oakland Park Elementary School</t>
  </si>
  <si>
    <t>(754) 322-7500</t>
  </si>
  <si>
    <t>936 NE 33rd St</t>
  </si>
  <si>
    <t>Oakland Park</t>
  </si>
  <si>
    <t>06-0031</t>
  </si>
  <si>
    <t>North Side Elementary School</t>
  </si>
  <si>
    <t>(754) 322-7450</t>
  </si>
  <si>
    <t>120 NE 11th St</t>
  </si>
  <si>
    <t>06-0041</t>
  </si>
  <si>
    <t>Westpine Middle School</t>
  </si>
  <si>
    <t>(754) 322-4900</t>
  </si>
  <si>
    <t>9393 NW 50th St</t>
  </si>
  <si>
    <t>Sunrise</t>
  </si>
  <si>
    <t>Welleby Elementary School</t>
  </si>
  <si>
    <t>(754) 322-8850</t>
  </si>
  <si>
    <t>3230 N Nob Hill Rd</t>
  </si>
  <si>
    <t>Dania Elementary School</t>
  </si>
  <si>
    <t>(754) 323-5350</t>
  </si>
  <si>
    <t>300 SE 2nd Ave</t>
  </si>
  <si>
    <t>Dania Beach</t>
  </si>
  <si>
    <t>06-0101</t>
  </si>
  <si>
    <t>Hollywood Hills Elementary School</t>
  </si>
  <si>
    <t>(754) 323-6200</t>
  </si>
  <si>
    <t>3501 Taft St</t>
  </si>
  <si>
    <t>06-0111</t>
  </si>
  <si>
    <t>Hollywood Central Elementary School</t>
  </si>
  <si>
    <t>(754) 323-6150</t>
  </si>
  <si>
    <t>1700 Monroe St</t>
  </si>
  <si>
    <t>06-0121</t>
  </si>
  <si>
    <t>Hallandale Elementary School</t>
  </si>
  <si>
    <t>(754) 323-5950</t>
  </si>
  <si>
    <t>900 SW 8th St</t>
  </si>
  <si>
    <t>06-0131</t>
  </si>
  <si>
    <t>Riverland Elementary School</t>
  </si>
  <si>
    <t>(754) 323-7200</t>
  </si>
  <si>
    <t>2600 SW 11th Ct</t>
  </si>
  <si>
    <t>06-0151</t>
  </si>
  <si>
    <t>West Hollywood Elementary School</t>
  </si>
  <si>
    <t>(754) 323-7850</t>
  </si>
  <si>
    <t>6301 Hollywood Blvd</t>
  </si>
  <si>
    <t>06-0161</t>
  </si>
  <si>
    <t>Embassy Creek Elementary School</t>
  </si>
  <si>
    <t>(754) 323-5550</t>
  </si>
  <si>
    <t>10905 SE Lake Blvd</t>
  </si>
  <si>
    <t>Cooper City</t>
  </si>
  <si>
    <t>Wilton Manors Elementary School</t>
  </si>
  <si>
    <t>(754) 322-8950</t>
  </si>
  <si>
    <t>2401 NE 3rd Ave</t>
  </si>
  <si>
    <t>06-0191</t>
  </si>
  <si>
    <t>Bennett Elementary School</t>
  </si>
  <si>
    <t>(754) 322-5450</t>
  </si>
  <si>
    <t>1755 NE 14th St</t>
  </si>
  <si>
    <t>06-0201</t>
  </si>
  <si>
    <t>Croissant Park Elementary School</t>
  </si>
  <si>
    <t>(754) 323-5300</t>
  </si>
  <si>
    <t>1800 SW 4th Ave</t>
  </si>
  <si>
    <t>06-0221</t>
  </si>
  <si>
    <t>Colbert Elementary School</t>
  </si>
  <si>
    <t>(754) 323-5100</t>
  </si>
  <si>
    <t>2701 Plunkett St</t>
  </si>
  <si>
    <t>06-0231</t>
  </si>
  <si>
    <t>Sunrise Middle School</t>
  </si>
  <si>
    <t>(754) 322-4700</t>
  </si>
  <si>
    <t>1750 NE 14th St</t>
  </si>
  <si>
    <t>06-0251</t>
  </si>
  <si>
    <t>Dillard Elementary School</t>
  </si>
  <si>
    <t>(754) 322-6200</t>
  </si>
  <si>
    <t>2330 NW 12th Ct</t>
  </si>
  <si>
    <t>06-0271</t>
  </si>
  <si>
    <t>Walker Elementary School (magnet)</t>
  </si>
  <si>
    <t>(754) 322-8800</t>
  </si>
  <si>
    <t>1001 NW 4th St</t>
  </si>
  <si>
    <t>06-0321</t>
  </si>
  <si>
    <t>Collins Elementary School</t>
  </si>
  <si>
    <t>(754) 323-5150</t>
  </si>
  <si>
    <t>1050 NW 2nd St</t>
  </si>
  <si>
    <t>06-0331</t>
  </si>
  <si>
    <t>Bethune Mary M Elementary School</t>
  </si>
  <si>
    <t>(754) 323-4900</t>
  </si>
  <si>
    <t>2400 Meade St</t>
  </si>
  <si>
    <t>06-0341</t>
  </si>
  <si>
    <t>Attucks Middle School</t>
  </si>
  <si>
    <t>(754) 323-3000</t>
  </si>
  <si>
    <t>3500 N 22nd Ave</t>
  </si>
  <si>
    <t>06-0343</t>
  </si>
  <si>
    <t>Deerfield Park Elementary School</t>
  </si>
  <si>
    <t>(754) 322-6150</t>
  </si>
  <si>
    <t>650 SW 3rd Ave</t>
  </si>
  <si>
    <t>06-0391</t>
  </si>
  <si>
    <t>Lauderdale Manors Elementary</t>
  </si>
  <si>
    <t>1400 NW 14th Ct</t>
  </si>
  <si>
    <t>06-0431</t>
  </si>
  <si>
    <t>Oakridge Elementary School</t>
  </si>
  <si>
    <t>(754) 323-6700</t>
  </si>
  <si>
    <t>1507 N 28th Ave</t>
  </si>
  <si>
    <t>06-0461</t>
  </si>
  <si>
    <t>Olsen Middle School</t>
  </si>
  <si>
    <t>(754) 323-3800</t>
  </si>
  <si>
    <t>330 SE 11th Ter</t>
  </si>
  <si>
    <t>06-0471</t>
  </si>
  <si>
    <t>Mcnicol Middle School</t>
  </si>
  <si>
    <t>(754) 323-3400</t>
  </si>
  <si>
    <t>1602 S 27th Ave</t>
  </si>
  <si>
    <t>06-0481</t>
  </si>
  <si>
    <t>Harbordale Elementary School</t>
  </si>
  <si>
    <t>(754) 323-6050</t>
  </si>
  <si>
    <t>900 SE 15th St</t>
  </si>
  <si>
    <t>06-0491</t>
  </si>
  <si>
    <t>Broward Estates Elementary School</t>
  </si>
  <si>
    <t>(754) 322-5550</t>
  </si>
  <si>
    <t>441 NW 35th Ave</t>
  </si>
  <si>
    <t>06-0501</t>
  </si>
  <si>
    <t>Watkins Elementary School</t>
  </si>
  <si>
    <t>(754) 323-7800</t>
  </si>
  <si>
    <t>3520 SW 52nd Ave</t>
  </si>
  <si>
    <t>Pembroke Park</t>
  </si>
  <si>
    <t>06-0511</t>
  </si>
  <si>
    <t>North Andrews Gardens Elementary School</t>
  </si>
  <si>
    <t>(754) 322-7300</t>
  </si>
  <si>
    <t>345 NE 56th St</t>
  </si>
  <si>
    <t>06-0521</t>
  </si>
  <si>
    <t>Miramar Elementary School</t>
  </si>
  <si>
    <t>(754) 323-6550</t>
  </si>
  <si>
    <t>6831 SW 26th St</t>
  </si>
  <si>
    <t>06-0531</t>
  </si>
  <si>
    <t>Plantation Middle School</t>
  </si>
  <si>
    <t>(754) 322-4100</t>
  </si>
  <si>
    <t>6600 W Sunrise Blvd</t>
  </si>
  <si>
    <t>Plantation</t>
  </si>
  <si>
    <t>06-0551</t>
  </si>
  <si>
    <t>Norcrest Elementary School</t>
  </si>
  <si>
    <t>(754) 322-7250</t>
  </si>
  <si>
    <t>3951 NE 16th Ave</t>
  </si>
  <si>
    <t>06-0561</t>
  </si>
  <si>
    <t>Tedder Elementary School</t>
  </si>
  <si>
    <t>(754) 322-8650</t>
  </si>
  <si>
    <t>4157 NE 1st Ter</t>
  </si>
  <si>
    <t>06-0571</t>
  </si>
  <si>
    <t>Margate Middle School</t>
  </si>
  <si>
    <t>(754) 322-3800</t>
  </si>
  <si>
    <t>500 NW 65th Ave</t>
  </si>
  <si>
    <t>06-0581</t>
  </si>
  <si>
    <t>Charles Drew Elementary School</t>
  </si>
  <si>
    <t>(754) 322-6250</t>
  </si>
  <si>
    <t>1000 NW 31st Ave</t>
  </si>
  <si>
    <t>Sunland Park Academy</t>
  </si>
  <si>
    <t>(754) 322-8550</t>
  </si>
  <si>
    <t>919 NW 13th Ter</t>
  </si>
  <si>
    <t>06-0611</t>
  </si>
  <si>
    <t>Larkdale Elementary School</t>
  </si>
  <si>
    <t>(754) 322-6600</t>
  </si>
  <si>
    <t>3250 NW 12th Pl</t>
  </si>
  <si>
    <t>06-0621</t>
  </si>
  <si>
    <t>Westwood Heights Elementary School</t>
  </si>
  <si>
    <t>(754) 323-7900</t>
  </si>
  <si>
    <t>2861 SW 9th St</t>
  </si>
  <si>
    <t>06-0631</t>
  </si>
  <si>
    <t>Bayview Elementary School</t>
  </si>
  <si>
    <t>(754) 322-5400</t>
  </si>
  <si>
    <t>1175 Middle River Dr</t>
  </si>
  <si>
    <t>06-0641</t>
  </si>
  <si>
    <t>Palm Cove Elementary School</t>
  </si>
  <si>
    <t>(754) 323-6800</t>
  </si>
  <si>
    <t>11601 Washington St</t>
  </si>
  <si>
    <t>Sawgrass Elementary School</t>
  </si>
  <si>
    <t>(754) 322-8500</t>
  </si>
  <si>
    <t>12655 NW 8th St</t>
  </si>
  <si>
    <t>Stirling Elementary School</t>
  </si>
  <si>
    <t>(754) 323-7600</t>
  </si>
  <si>
    <t>5500 Stirling Rd</t>
  </si>
  <si>
    <t>06-0691</t>
  </si>
  <si>
    <t>Parkway Middle School</t>
  </si>
  <si>
    <t>(754) 322-4000</t>
  </si>
  <si>
    <t>3600 NW 5th Ct</t>
  </si>
  <si>
    <t>06-0701</t>
  </si>
  <si>
    <t>Orange Brook Elementary School</t>
  </si>
  <si>
    <t>(754) 323-6750</t>
  </si>
  <si>
    <t>715 S 46th Ave</t>
  </si>
  <si>
    <t>06-0711</t>
  </si>
  <si>
    <t>Driftwood Elementary School</t>
  </si>
  <si>
    <t>(754) 323-5450</t>
  </si>
  <si>
    <t>2700 NW 69th Ave</t>
  </si>
  <si>
    <t>06-0721</t>
  </si>
  <si>
    <t>(754) 323-7750</t>
  </si>
  <si>
    <t>1500 SW 66th Ave</t>
  </si>
  <si>
    <t>06-0731</t>
  </si>
  <si>
    <t>Pompano Beach Elementary School</t>
  </si>
  <si>
    <t>(754) 322-8050</t>
  </si>
  <si>
    <t>700 NE 13th Ave</t>
  </si>
  <si>
    <t>06-0751</t>
  </si>
  <si>
    <t>(754) 323-6500</t>
  </si>
  <si>
    <t>2300 SW 46th Ave</t>
  </si>
  <si>
    <t>06-0761</t>
  </si>
  <si>
    <t>Broadview Elementary School</t>
  </si>
  <si>
    <t>(754) 322-5500</t>
  </si>
  <si>
    <t>1800 SW 62nd Ave</t>
  </si>
  <si>
    <t>North Lauderdale</t>
  </si>
  <si>
    <t>06-0811</t>
  </si>
  <si>
    <t>(754) 323-6350</t>
  </si>
  <si>
    <t>3550 SW 48th Ave</t>
  </si>
  <si>
    <t>06-0831</t>
  </si>
  <si>
    <t>Mcnab Elementary School</t>
  </si>
  <si>
    <t>(754) 322-7050</t>
  </si>
  <si>
    <t>1350 SE 9th Ave</t>
  </si>
  <si>
    <t>06-0841</t>
  </si>
  <si>
    <t>Floranada Elementary School</t>
  </si>
  <si>
    <t>(754) 322-6350</t>
  </si>
  <si>
    <t>5251 NE 14th Way</t>
  </si>
  <si>
    <t>06-0851</t>
  </si>
  <si>
    <t>Driftwood Middle School</t>
  </si>
  <si>
    <t>(754) 323-3100</t>
  </si>
  <si>
    <t>2751 N 70th Ter</t>
  </si>
  <si>
    <t>06-0861</t>
  </si>
  <si>
    <t>New River Middle School</t>
  </si>
  <si>
    <t>(754) 323-3600</t>
  </si>
  <si>
    <t>3100 Riverland Rd</t>
  </si>
  <si>
    <t>06-0881</t>
  </si>
  <si>
    <t>Sanders Park Elementary School</t>
  </si>
  <si>
    <t>(754) 322-8400</t>
  </si>
  <si>
    <t>800 NW 16th St</t>
  </si>
  <si>
    <t>06-0891</t>
  </si>
  <si>
    <t>Cresthaven Elementary School</t>
  </si>
  <si>
    <t>(754) 322-6000</t>
  </si>
  <si>
    <t>801 NE 25th St</t>
  </si>
  <si>
    <t>06-0901</t>
  </si>
  <si>
    <t>Deerfield Beach Middle School</t>
  </si>
  <si>
    <t>(754) 322-3300</t>
  </si>
  <si>
    <t>701 SE 6th Ave</t>
  </si>
  <si>
    <t>06-0911</t>
  </si>
  <si>
    <t>(754) 323-5750</t>
  </si>
  <si>
    <t>3471 SW 22nd St</t>
  </si>
  <si>
    <t>06-0921</t>
  </si>
  <si>
    <t>Peters Elementary School</t>
  </si>
  <si>
    <t>(754) 322-7900</t>
  </si>
  <si>
    <t>851 NW 68th Ave</t>
  </si>
  <si>
    <t>06-0931</t>
  </si>
  <si>
    <t>Plantation Elementary School</t>
  </si>
  <si>
    <t>(754) 322-8000</t>
  </si>
  <si>
    <t>651 NW 42nd Ave</t>
  </si>
  <si>
    <t>06-0941</t>
  </si>
  <si>
    <t>Boulevard Heights Elementary</t>
  </si>
  <si>
    <t>(754) 323-4950</t>
  </si>
  <si>
    <t>7201 Johnson St</t>
  </si>
  <si>
    <t>06-0971</t>
  </si>
  <si>
    <t>Henry D. Perry Middle School</t>
  </si>
  <si>
    <t>(754) 323-3900</t>
  </si>
  <si>
    <t>3400 Wildcat Way</t>
  </si>
  <si>
    <t>06-1011</t>
  </si>
  <si>
    <t>William Dandy Middle School</t>
  </si>
  <si>
    <t>(754) 322-3200</t>
  </si>
  <si>
    <t>2400 NW 26th St</t>
  </si>
  <si>
    <t>06-1071</t>
  </si>
  <si>
    <t>Lloyd Estates Elementary School</t>
  </si>
  <si>
    <t>(754) 322-6800</t>
  </si>
  <si>
    <t>750 NW 41st St</t>
  </si>
  <si>
    <t>06-1091</t>
  </si>
  <si>
    <t>Palmview Elementary School</t>
  </si>
  <si>
    <t>(754) 322-7600</t>
  </si>
  <si>
    <t>2601 NE 1st Ave</t>
  </si>
  <si>
    <t>06-1131</t>
  </si>
  <si>
    <t>Margate Elementary School</t>
  </si>
  <si>
    <t>(754) 322-6900</t>
  </si>
  <si>
    <t>6300 NW 18th St</t>
  </si>
  <si>
    <t>06-1161</t>
  </si>
  <si>
    <t>Sunshine Elementary School</t>
  </si>
  <si>
    <t>(754) 323-7700</t>
  </si>
  <si>
    <t>7737 Lasalle Blvd</t>
  </si>
  <si>
    <t>06-1171</t>
  </si>
  <si>
    <t>North Fork Elementary School</t>
  </si>
  <si>
    <t>(754) 322-7350</t>
  </si>
  <si>
    <t>101 NW 15th Ave</t>
  </si>
  <si>
    <t>06-1191</t>
  </si>
  <si>
    <t>Cooper City Elementary School</t>
  </si>
  <si>
    <t>(754) 323-5200</t>
  </si>
  <si>
    <t>5080 SW 92nd Ave</t>
  </si>
  <si>
    <t>06-1211</t>
  </si>
  <si>
    <t>Pembroke Pines Elementary School</t>
  </si>
  <si>
    <t>(754) 323-7000</t>
  </si>
  <si>
    <t>6700 SW 9th St</t>
  </si>
  <si>
    <t>06-1221</t>
  </si>
  <si>
    <t>Plantation Park Elementary</t>
  </si>
  <si>
    <t>(754) 323-7150</t>
  </si>
  <si>
    <t>875 SW 54th Ave</t>
  </si>
  <si>
    <t>06-1251</t>
  </si>
  <si>
    <t>Nova Dwight D. Eisenhower Elementary</t>
  </si>
  <si>
    <t>(754) 323-6650</t>
  </si>
  <si>
    <t>6501 SW 39th St</t>
  </si>
  <si>
    <t>Davie</t>
  </si>
  <si>
    <t>06-1271</t>
  </si>
  <si>
    <t>Nova Blanche Forman Elementary</t>
  </si>
  <si>
    <t>(754) 323-6600</t>
  </si>
  <si>
    <t>3521 Davie Rd</t>
  </si>
  <si>
    <t>06-1282</t>
  </si>
  <si>
    <t>Nova Middle School</t>
  </si>
  <si>
    <t>(754) 323-3700</t>
  </si>
  <si>
    <t>3602 College Ave</t>
  </si>
  <si>
    <t>06-1311</t>
  </si>
  <si>
    <t>Sheridan Park Elementary School</t>
  </si>
  <si>
    <t>(754) 323-7350</t>
  </si>
  <si>
    <t>2310 N 70th Ter</t>
  </si>
  <si>
    <t>06-1321</t>
  </si>
  <si>
    <t>Lauderhill Paul Turner Elementary School</t>
  </si>
  <si>
    <t>(754) 322-6700</t>
  </si>
  <si>
    <t>1500 NW 49th Ave</t>
  </si>
  <si>
    <t>Lauderdale Lakes</t>
  </si>
  <si>
    <t>06-1381</t>
  </si>
  <si>
    <t>Coconut Creek Elementary School</t>
  </si>
  <si>
    <t>(754) 322-5800</t>
  </si>
  <si>
    <t>500 NW 45th Ave</t>
  </si>
  <si>
    <t>06-1421</t>
  </si>
  <si>
    <t>Castle Hill Elementary School</t>
  </si>
  <si>
    <t>(754) 322-5600</t>
  </si>
  <si>
    <t>2640 NW 46th Ave</t>
  </si>
  <si>
    <t>06-1461</t>
  </si>
  <si>
    <t>Dr. Martin Luther King Montessori Academy</t>
  </si>
  <si>
    <t>(754) 322-6550</t>
  </si>
  <si>
    <t>591 NW 31st Ave</t>
  </si>
  <si>
    <t>06-1611</t>
  </si>
  <si>
    <t>Village Elementary School</t>
  </si>
  <si>
    <t>(754) 322-8750</t>
  </si>
  <si>
    <t>2100 NW 70th Ave</t>
  </si>
  <si>
    <t>06-1621</t>
  </si>
  <si>
    <t>Annabel C. Perry Elementary</t>
  </si>
  <si>
    <t>(754) 323-7050</t>
  </si>
  <si>
    <t>6850 SW 34th St</t>
  </si>
  <si>
    <t>06-1631</t>
  </si>
  <si>
    <t>Fairway Elementary School</t>
  </si>
  <si>
    <t>(754) 323-5650</t>
  </si>
  <si>
    <t>7850 Fairway Blvd</t>
  </si>
  <si>
    <t>06-1641</t>
  </si>
  <si>
    <t>Robert C. Markham Elementary</t>
  </si>
  <si>
    <t>(754) 322-6950</t>
  </si>
  <si>
    <t>1501 NW 15th Ave</t>
  </si>
  <si>
    <t>06-1671</t>
  </si>
  <si>
    <t>Lauderdale Lakes Middle School</t>
  </si>
  <si>
    <t>(754) 322-3500</t>
  </si>
  <si>
    <t>3911 NW 30th Ave</t>
  </si>
  <si>
    <t>06-1701</t>
  </si>
  <si>
    <t>Hollywood Park Elementary School</t>
  </si>
  <si>
    <t>(754) 323-6250</t>
  </si>
  <si>
    <t>901 N 69th Way</t>
  </si>
  <si>
    <t>06-1761</t>
  </si>
  <si>
    <t>Cypress Elementary School</t>
  </si>
  <si>
    <t>(754) 322-6050</t>
  </si>
  <si>
    <t>851 SW 3rd Ave</t>
  </si>
  <si>
    <t>06-1781</t>
  </si>
  <si>
    <t>Apollo Middle School</t>
  </si>
  <si>
    <t>(754) 323-2900</t>
  </si>
  <si>
    <t>6800 Arthur St</t>
  </si>
  <si>
    <t>06-1791</t>
  </si>
  <si>
    <t>Sheridan Hills Elementary School</t>
  </si>
  <si>
    <t>(754) 323-7300</t>
  </si>
  <si>
    <t>5001 Thomas St</t>
  </si>
  <si>
    <t>06-1811</t>
  </si>
  <si>
    <t>Oriole Elementary School</t>
  </si>
  <si>
    <t>(754) 322-7550</t>
  </si>
  <si>
    <t>3081 NW 39th St</t>
  </si>
  <si>
    <t>06-1831</t>
  </si>
  <si>
    <t>Mirror Lake Elementary School</t>
  </si>
  <si>
    <t>(754) 322-7100</t>
  </si>
  <si>
    <t>1200 NW 72nd Ave</t>
  </si>
  <si>
    <t>06-1841</t>
  </si>
  <si>
    <t>Royal Palm Elementary School</t>
  </si>
  <si>
    <t>(754) 322-8350</t>
  </si>
  <si>
    <t>1951 NW 56th Ave</t>
  </si>
  <si>
    <t>06-1851</t>
  </si>
  <si>
    <t>Crystal Lake Community Middle School</t>
  </si>
  <si>
    <t>(754) 322-3100</t>
  </si>
  <si>
    <t>3551 NE 3rd Ave</t>
  </si>
  <si>
    <t>06-1871</t>
  </si>
  <si>
    <t>Pines Middle School</t>
  </si>
  <si>
    <t>(754) 323-4000</t>
  </si>
  <si>
    <t>200 N Douglas Rd</t>
  </si>
  <si>
    <t>06-1881</t>
  </si>
  <si>
    <t>Seminole Middle School</t>
  </si>
  <si>
    <t>(754) 323-4200</t>
  </si>
  <si>
    <t>6200 SW 16th St</t>
  </si>
  <si>
    <t>06-1891</t>
  </si>
  <si>
    <t>Park Ridge Elementary School</t>
  </si>
  <si>
    <t>(754) 322-7700</t>
  </si>
  <si>
    <t>5200 NE 9th Ave</t>
  </si>
  <si>
    <t>James S. Hunt Elementary School</t>
  </si>
  <si>
    <t>(754) 322-6500</t>
  </si>
  <si>
    <t>7800 NW 35th Ct</t>
  </si>
  <si>
    <t>Pasadena Lakes Elementary School</t>
  </si>
  <si>
    <t>(754) 323-6900</t>
  </si>
  <si>
    <t>8801 Pasadena Blvd</t>
  </si>
  <si>
    <t>North Lauderdale Elementary</t>
  </si>
  <si>
    <t>(754) 322-7400</t>
  </si>
  <si>
    <t>7500 Kimberly Blvd</t>
  </si>
  <si>
    <t>Atlantic West Elementary School</t>
  </si>
  <si>
    <t>(754) 322-5300</t>
  </si>
  <si>
    <t>301 NW 69th Ter</t>
  </si>
  <si>
    <t>Horizon Elementary School</t>
  </si>
  <si>
    <t>(754) 322-6450</t>
  </si>
  <si>
    <t>2101 N Pine Island Rd</t>
  </si>
  <si>
    <t>Flamingo Elementary School</t>
  </si>
  <si>
    <t>(754) 323-5700</t>
  </si>
  <si>
    <t>1130 SW 133rd Ave</t>
  </si>
  <si>
    <t>Coral Springs Elementary School</t>
  </si>
  <si>
    <t>(754) 322-5900</t>
  </si>
  <si>
    <t>3601 NW 110th Ave</t>
  </si>
  <si>
    <t>Coral Springs Middle School</t>
  </si>
  <si>
    <t>(754) 322-3000</t>
  </si>
  <si>
    <t>10300 Wiles Rd</t>
  </si>
  <si>
    <t>Pioneer Middle School</t>
  </si>
  <si>
    <t>(754) 323-4100</t>
  </si>
  <si>
    <t>5350 SW 90th Ave</t>
  </si>
  <si>
    <t>Bair Middle School</t>
  </si>
  <si>
    <t>(754) 322-2900</t>
  </si>
  <si>
    <t>9100 NW 21st Mnr</t>
  </si>
  <si>
    <t>Tamarac Elementary School</t>
  </si>
  <si>
    <t>(754) 322-8600</t>
  </si>
  <si>
    <t>7601 N University Dr</t>
  </si>
  <si>
    <t>Forest Hills Elementary School</t>
  </si>
  <si>
    <t>(754) 322-6400</t>
  </si>
  <si>
    <t>3100 NW 85th Ave</t>
  </si>
  <si>
    <t>Pembroke Lakes Elementary School</t>
  </si>
  <si>
    <t>(754) 323-6950</t>
  </si>
  <si>
    <t>11251 Taft St</t>
  </si>
  <si>
    <t>Nob Hill Elementary School</t>
  </si>
  <si>
    <t>(754) 322-7200</t>
  </si>
  <si>
    <t>2100 NW 104th Ave</t>
  </si>
  <si>
    <t>Westchester Elementary School</t>
  </si>
  <si>
    <t>(754) 322-8900</t>
  </si>
  <si>
    <t>12405 Royal Palm Blvd</t>
  </si>
  <si>
    <t>Morrow Elementary School</t>
  </si>
  <si>
    <t>(754) 322-7150</t>
  </si>
  <si>
    <t>408 SW 76th Ter</t>
  </si>
  <si>
    <t>Ramblewood Middle School</t>
  </si>
  <si>
    <t>(754) 322-4300</t>
  </si>
  <si>
    <t>8505 W Atlantic Blvd</t>
  </si>
  <si>
    <t>Ramblewood Elementary School</t>
  </si>
  <si>
    <t>(754) 322-8150</t>
  </si>
  <si>
    <t>8950 Shadow Wood Blvd</t>
  </si>
  <si>
    <t>Riverglades Elementary School</t>
  </si>
  <si>
    <t>(754) 322-8200</t>
  </si>
  <si>
    <t>7400 Parkside Dr</t>
  </si>
  <si>
    <t>Parkland</t>
  </si>
  <si>
    <t>Banyan Elementary School</t>
  </si>
  <si>
    <t>(754) 322-5350</t>
  </si>
  <si>
    <t>8800 NW 50th St</t>
  </si>
  <si>
    <t>Davie Elementary School</t>
  </si>
  <si>
    <t>(754) 323-5400</t>
  </si>
  <si>
    <t>7025 SW 39th St</t>
  </si>
  <si>
    <t>Griffin Elementary School</t>
  </si>
  <si>
    <t>(754) 323-5900</t>
  </si>
  <si>
    <t>5050 SW 116th Ave</t>
  </si>
  <si>
    <t>Maplewood Elementary School</t>
  </si>
  <si>
    <t>(754) 322-6850</t>
  </si>
  <si>
    <t>9850 Ramblewood Dr</t>
  </si>
  <si>
    <t>Pines Lakes Elementary School</t>
  </si>
  <si>
    <t>(754) 323-7100</t>
  </si>
  <si>
    <t>10300 Johnson St</t>
  </si>
  <si>
    <t>(754) 322-7950</t>
  </si>
  <si>
    <t>1600 SW 83rd Ave</t>
  </si>
  <si>
    <t>Virginia Shuman Young Elementary School</t>
  </si>
  <si>
    <t>(754) 322-9050</t>
  </si>
  <si>
    <t>101 NE 11th Ave</t>
  </si>
  <si>
    <t>Eagle Point Elementary School</t>
  </si>
  <si>
    <t>(754) 323-5500</t>
  </si>
  <si>
    <t>100 Indian Trce</t>
  </si>
  <si>
    <t>Weston</t>
  </si>
  <si>
    <t>Silver Lakes Middle School</t>
  </si>
  <si>
    <t>(754) 322-4600</t>
  </si>
  <si>
    <t>7600 Tam Oshanter Blvd</t>
  </si>
  <si>
    <t>Riverside Elementary School</t>
  </si>
  <si>
    <t>(754) 322-8250</t>
  </si>
  <si>
    <t>11450 Riverside Dr</t>
  </si>
  <si>
    <t>Country Isles Elementary School</t>
  </si>
  <si>
    <t>(754) 323-5250</t>
  </si>
  <si>
    <t>2300 Country Isles Rd</t>
  </si>
  <si>
    <t>Coral Park Elementary School</t>
  </si>
  <si>
    <t>(754) 322-5850</t>
  </si>
  <si>
    <t>8401 Westview Dr</t>
  </si>
  <si>
    <t>Forest Glen Middle School</t>
  </si>
  <si>
    <t>(754) 322-3400</t>
  </si>
  <si>
    <t>6501 Turtle Run Blvd</t>
  </si>
  <si>
    <t>Silver Ridge Elementary School</t>
  </si>
  <si>
    <t>(754) 323-7500</t>
  </si>
  <si>
    <t>9100 SW 36th St</t>
  </si>
  <si>
    <t>Sandpiper Elementary School</t>
  </si>
  <si>
    <t>(754) 322-8450</t>
  </si>
  <si>
    <t>3700 N Hiatus Rd</t>
  </si>
  <si>
    <t>Central Park Elementary School</t>
  </si>
  <si>
    <t>(754) 322-5700</t>
  </si>
  <si>
    <t>777 N Nob Hill Rd</t>
  </si>
  <si>
    <t>Walter C. Young Middle School</t>
  </si>
  <si>
    <t>(754) 323-4570</t>
  </si>
  <si>
    <t>901 NW 129th Ave</t>
  </si>
  <si>
    <t>Winston Park Elementary School</t>
  </si>
  <si>
    <t>(754) 322-9000</t>
  </si>
  <si>
    <t>4000 Winston Park Blvd</t>
  </si>
  <si>
    <t>4000 Winston Park Bouleva</t>
  </si>
  <si>
    <t>Country Hills Elementary School</t>
  </si>
  <si>
    <t>(754) 322-5950</t>
  </si>
  <si>
    <t>10550 Westview Dr</t>
  </si>
  <si>
    <t>Hawkes Bluff Elementary School</t>
  </si>
  <si>
    <t>(754) 323-6100</t>
  </si>
  <si>
    <t>5900 SW 160th Ave</t>
  </si>
  <si>
    <t>Southwest Ranches</t>
  </si>
  <si>
    <t>Park Springs Elementary School</t>
  </si>
  <si>
    <t>(754) 322-7750</t>
  </si>
  <si>
    <t>5800 NW 66th Ter</t>
  </si>
  <si>
    <t>Sea Castle Elementary School</t>
  </si>
  <si>
    <t>(754) 323-7250</t>
  </si>
  <si>
    <t>9600 Miramar Blvd</t>
  </si>
  <si>
    <t>Tequesta Trace Middle School</t>
  </si>
  <si>
    <t>(754) 323-4400</t>
  </si>
  <si>
    <t>1800 Indian Trce</t>
  </si>
  <si>
    <t>Indian Trace Elementary School</t>
  </si>
  <si>
    <t>(754) 323-6300</t>
  </si>
  <si>
    <t>400 Indian Trce</t>
  </si>
  <si>
    <t>James S. Rickards Middle School</t>
  </si>
  <si>
    <t>(754) 322-4400</t>
  </si>
  <si>
    <t>6000 NE 9th Ave</t>
  </si>
  <si>
    <t>Quiet Waters Elementary School</t>
  </si>
  <si>
    <t>(754) 322-8100</t>
  </si>
  <si>
    <t>4150 W Hillsboro Blvd</t>
  </si>
  <si>
    <t>Chapel Trail Elementary School</t>
  </si>
  <si>
    <t>(754) 323-5000</t>
  </si>
  <si>
    <t>19595 Taft St</t>
  </si>
  <si>
    <t>Thurgood Marshall Elementary School</t>
  </si>
  <si>
    <t>(754) 322-7000</t>
  </si>
  <si>
    <t>800 NW 13th St</t>
  </si>
  <si>
    <t>Silver Trail Middle School</t>
  </si>
  <si>
    <t>(754) 323-4300</t>
  </si>
  <si>
    <t>18300 Sheridan St</t>
  </si>
  <si>
    <t>Eagle Ridge Elementary School</t>
  </si>
  <si>
    <t>(754) 322-6300</t>
  </si>
  <si>
    <t>11500 Westview Dr</t>
  </si>
  <si>
    <t>Indian Ridge Middle School</t>
  </si>
  <si>
    <t>(754) 323-3300</t>
  </si>
  <si>
    <t>1355 S Nob Hill Rd</t>
  </si>
  <si>
    <t>Silver Palms Elementary School</t>
  </si>
  <si>
    <t>(754) 323-7450</t>
  </si>
  <si>
    <t>1209 NW 155th Ave</t>
  </si>
  <si>
    <t>Sawgrass Springs Middle School</t>
  </si>
  <si>
    <t>(754) 322-4500</t>
  </si>
  <si>
    <t>12500 W Sample Rd</t>
  </si>
  <si>
    <t>Tradewinds Elementary School</t>
  </si>
  <si>
    <t>(754) 322-8700</t>
  </si>
  <si>
    <t>5400 Johnson Rd</t>
  </si>
  <si>
    <t>Panther Run Elementary School</t>
  </si>
  <si>
    <t>(754) 323-6850</t>
  </si>
  <si>
    <t>801 NW 172nd Ave</t>
  </si>
  <si>
    <t>Somerset Neighborhood School</t>
  </si>
  <si>
    <t>(954) 435-1570</t>
  </si>
  <si>
    <t>9300 Pembroke Rd</t>
  </si>
  <si>
    <t>Charter School of Excellence</t>
  </si>
  <si>
    <t>(954) 522-2997</t>
  </si>
  <si>
    <t>1217 SE 3rd Ave</t>
  </si>
  <si>
    <t>Central Charter School</t>
  </si>
  <si>
    <t>(954) 735-6295</t>
  </si>
  <si>
    <t>4525 N State Road 7</t>
  </si>
  <si>
    <t>Everglades Elementary School</t>
  </si>
  <si>
    <t>(754) 323-5600</t>
  </si>
  <si>
    <t>2900 Bonaventure Blvd</t>
  </si>
  <si>
    <t>Silver Lakes Elementary School</t>
  </si>
  <si>
    <t>(754) 323-7400</t>
  </si>
  <si>
    <t>2300 SW 173rd Ave</t>
  </si>
  <si>
    <t>Fox Trail Elementary School</t>
  </si>
  <si>
    <t>(754) 323-5800</t>
  </si>
  <si>
    <t>1250 S Nob Hill Rd</t>
  </si>
  <si>
    <t>Lakeside Elementary School</t>
  </si>
  <si>
    <t>(754) 323-6400</t>
  </si>
  <si>
    <t>900 NW 136 Ave</t>
  </si>
  <si>
    <t>Gator Run Elementary School</t>
  </si>
  <si>
    <t>(754) 323-5850</t>
  </si>
  <si>
    <t>1101 Glades Pkwy</t>
  </si>
  <si>
    <t>City of Pembroke Pines Charter</t>
  </si>
  <si>
    <t>(954) 450-6990</t>
  </si>
  <si>
    <t>10801 Pembroke Rd</t>
  </si>
  <si>
    <t>Ann Storck Center Inc.</t>
  </si>
  <si>
    <t>(954) 584-8000</t>
  </si>
  <si>
    <t>1790 SW 43rd Way</t>
  </si>
  <si>
    <t>Baudhuin Oral School-Nova University</t>
  </si>
  <si>
    <t>(954) 262-7100</t>
  </si>
  <si>
    <t>3375 SW 75th Ave</t>
  </si>
  <si>
    <t>Broward Children'S Center South</t>
  </si>
  <si>
    <t>(954) 416-2444</t>
  </si>
  <si>
    <t>3891 Stirling Rd</t>
  </si>
  <si>
    <t>Ucp Early Beginnings</t>
  </si>
  <si>
    <t>(954) 584-7178</t>
  </si>
  <si>
    <t>3117 SW 13th Ct</t>
  </si>
  <si>
    <t>Alphabet Land-Margate</t>
  </si>
  <si>
    <t>(954) 978-2900</t>
  </si>
  <si>
    <t>2851 N State Road 7</t>
  </si>
  <si>
    <t>City/Pembroke Pines Charter Middle School</t>
  </si>
  <si>
    <t>(954) 443-4847</t>
  </si>
  <si>
    <t>18500 Pembroke Rd</t>
  </si>
  <si>
    <t>Coconut Palm Elementary School</t>
  </si>
  <si>
    <t>(754) 323-5050</t>
  </si>
  <si>
    <t>13601 Monarch Lakes Blvd</t>
  </si>
  <si>
    <t>Challenger Elementary School</t>
  </si>
  <si>
    <t>(754) 322-5750</t>
  </si>
  <si>
    <t>5703 NW 94th Ave</t>
  </si>
  <si>
    <t>Park Trails Elementary School</t>
  </si>
  <si>
    <t>(754) 322-7800</t>
  </si>
  <si>
    <t>10700 Trails End</t>
  </si>
  <si>
    <t>Imagine Charter School at Weston</t>
  </si>
  <si>
    <t>(954) 659-3600</t>
  </si>
  <si>
    <t>2500 Glades Cir</t>
  </si>
  <si>
    <t>Somerset Academy Middle School</t>
  </si>
  <si>
    <t>(954) 442-0233</t>
  </si>
  <si>
    <t>20803 Johnson St</t>
  </si>
  <si>
    <t>North Broward Academy of Excellence</t>
  </si>
  <si>
    <t>(954) 718-2211</t>
  </si>
  <si>
    <t>8200 SW 17th St</t>
  </si>
  <si>
    <t>Imagine Charter/N Lauderdale</t>
  </si>
  <si>
    <t>(954) 973-8900</t>
  </si>
  <si>
    <t>1395 S State Road 7</t>
  </si>
  <si>
    <t>Endeavour Primary Learning Center</t>
  </si>
  <si>
    <t>(754) 321-6600</t>
  </si>
  <si>
    <t>2701 NW 56th Ave</t>
  </si>
  <si>
    <t>Silver Shores Elementary School</t>
  </si>
  <si>
    <t>(754) 323-7550</t>
  </si>
  <si>
    <t>1701 SW 160th Ave</t>
  </si>
  <si>
    <t>Sunset Lakes Elementary School</t>
  </si>
  <si>
    <t>(754) 323-7650</t>
  </si>
  <si>
    <t>18400 SW 25th St</t>
  </si>
  <si>
    <t>Park Lakes Elementary School</t>
  </si>
  <si>
    <t>(754) 322-7650</t>
  </si>
  <si>
    <t>3925 N State Road 7</t>
  </si>
  <si>
    <t>Liberty Elementary School</t>
  </si>
  <si>
    <t>(754) 322-6750</t>
  </si>
  <si>
    <t>2450 Banks Rd</t>
  </si>
  <si>
    <t>Manatee Bay Elementary School</t>
  </si>
  <si>
    <t>(754) 323-6450</t>
  </si>
  <si>
    <t>19200 Manatee Isles Dr</t>
  </si>
  <si>
    <t>Westglades Middle School</t>
  </si>
  <si>
    <t>(754) 322-4800</t>
  </si>
  <si>
    <t>11000 Holmberg Rd</t>
  </si>
  <si>
    <t>New Renaissance Middle School</t>
  </si>
  <si>
    <t>(754) 323-3500</t>
  </si>
  <si>
    <t>10701 Miramar Blvd</t>
  </si>
  <si>
    <t>Millennium Middle School</t>
  </si>
  <si>
    <t>(754) 322-3900</t>
  </si>
  <si>
    <t>5803 NW 94th Ave</t>
  </si>
  <si>
    <t>Glades Middle School</t>
  </si>
  <si>
    <t>(754) 323-4600</t>
  </si>
  <si>
    <t>16700 SW 48th Ct</t>
  </si>
  <si>
    <t>Coral Cove Elementary School</t>
  </si>
  <si>
    <t>(754) 323-7950</t>
  </si>
  <si>
    <t>5100 SW 148th Ave</t>
  </si>
  <si>
    <t>Dolphin Bay Elementary School</t>
  </si>
  <si>
    <t>(754) 323-8000</t>
  </si>
  <si>
    <t>16450 Miramar Pkwy</t>
  </si>
  <si>
    <t>Rock Island Elementary School</t>
  </si>
  <si>
    <t>(754) 322-8300</t>
  </si>
  <si>
    <t>2350 NW 19th St</t>
  </si>
  <si>
    <t>Somerset Academy Davie Charter</t>
  </si>
  <si>
    <t>(954) 584-5528</t>
  </si>
  <si>
    <t>3788 Davie Rd</t>
  </si>
  <si>
    <t>Hollywood Academy of Arts &amp; Science</t>
  </si>
  <si>
    <t>(954) 925-6404</t>
  </si>
  <si>
    <t>1705 Van Buren St</t>
  </si>
  <si>
    <t>Lyons Creek Middle School</t>
  </si>
  <si>
    <t>(754) 322-3700</t>
  </si>
  <si>
    <t>4333 Sol Press Blvd</t>
  </si>
  <si>
    <t>Falcon Cove Middle School</t>
  </si>
  <si>
    <t>(754) 323-3200</t>
  </si>
  <si>
    <t>4251 Bonaventure Blvd</t>
  </si>
  <si>
    <t>Parkside Elementary School</t>
  </si>
  <si>
    <t>(754) 322-7850</t>
  </si>
  <si>
    <t>10257 NW 29th St</t>
  </si>
  <si>
    <t>Somerset Academy</t>
  </si>
  <si>
    <t>20801 Johnson St</t>
  </si>
  <si>
    <t>Excelsior Charter of Broward</t>
  </si>
  <si>
    <t>(954) 726-5227</t>
  </si>
  <si>
    <t>10046 W McNab Rd</t>
  </si>
  <si>
    <t>Sunshine Elementary Charter School</t>
  </si>
  <si>
    <t>(954) 925-0155</t>
  </si>
  <si>
    <t>502 N 28th Ave</t>
  </si>
  <si>
    <t>Broward Community Charter West</t>
  </si>
  <si>
    <t>(954) 345-6500</t>
  </si>
  <si>
    <t>11421 NW 56th Dr</t>
  </si>
  <si>
    <t>Somerset Academy Elementary (miramar Campus)</t>
  </si>
  <si>
    <t>(305) 829-2406</t>
  </si>
  <si>
    <t>12601 Somerset Blvd</t>
  </si>
  <si>
    <t>Somerset Academy Middle (miramar Campus)</t>
  </si>
  <si>
    <t>Gulfstream Middle School</t>
  </si>
  <si>
    <t>(754) 323-4700</t>
  </si>
  <si>
    <t>120 SW 4th Ave</t>
  </si>
  <si>
    <t>Eagles Nest Middle Charter School</t>
  </si>
  <si>
    <t>201 N University Dr</t>
  </si>
  <si>
    <t>Championship Academy of Distinction at Hollywood</t>
  </si>
  <si>
    <t>1100 Hillcrest Dr</t>
  </si>
  <si>
    <t>Hollywood Academy of Arts and Science Middle School</t>
  </si>
  <si>
    <t>North Broward Academy of Excellence Middle School</t>
  </si>
  <si>
    <t>Paragon Academy of Technology</t>
  </si>
  <si>
    <t>Baby Boomers</t>
  </si>
  <si>
    <t>(954) 946-2229</t>
  </si>
  <si>
    <t>261 SE 13th Ave</t>
  </si>
  <si>
    <t>Kidz Choice Charter School</t>
  </si>
  <si>
    <t>(954) 251-2419</t>
  </si>
  <si>
    <t>1800 N Douglas Rd</t>
  </si>
  <si>
    <t>Ben Gamla Charter School</t>
  </si>
  <si>
    <t>(954) 342-4064</t>
  </si>
  <si>
    <t>2620 Hollywood Blvd</t>
  </si>
  <si>
    <t>(754) 322-9100</t>
  </si>
  <si>
    <t>8800 NW 54th Ct</t>
  </si>
  <si>
    <t>Discovery Middle Charter School</t>
  </si>
  <si>
    <t>Henry Mcneal Turner Learning Academy</t>
  </si>
  <si>
    <t>(954) 463-8404</t>
  </si>
  <si>
    <t>2201 SW 42nd Ave</t>
  </si>
  <si>
    <t>West Park</t>
  </si>
  <si>
    <t>Rise Academy School of Science and Technology</t>
  </si>
  <si>
    <t>(954) 404-0192</t>
  </si>
  <si>
    <t>Charter School of Excellence at Davie</t>
  </si>
  <si>
    <t>(954) 433-8838</t>
  </si>
  <si>
    <t>2801 N University Dr</t>
  </si>
  <si>
    <t>Charter School of Excellence Tamarac 2</t>
  </si>
  <si>
    <t>(954) 721-8902</t>
  </si>
  <si>
    <t>7595 NW 61st St</t>
  </si>
  <si>
    <t>Charter School of Excellence at Riverland</t>
  </si>
  <si>
    <t>(954) 581-0167</t>
  </si>
  <si>
    <t>3550 Davie Blvd</t>
  </si>
  <si>
    <t>Somerset Academy East Preparatory</t>
  </si>
  <si>
    <t>(954) 987-7890</t>
  </si>
  <si>
    <t>2000 S State Road 7</t>
  </si>
  <si>
    <t>Charter School of Excellence Tamarac 1</t>
  </si>
  <si>
    <t>Heron Heights Elementary School</t>
  </si>
  <si>
    <t>(754) 322-9150</t>
  </si>
  <si>
    <t>11010 Nob Hill Rd</t>
  </si>
  <si>
    <t>Prodigy Center for Youth Development and Academic Excellence</t>
  </si>
  <si>
    <t>(954) 321-2296</t>
  </si>
  <si>
    <t>601 S State Road 7</t>
  </si>
  <si>
    <t>Broward Virtual Instruction Program</t>
  </si>
  <si>
    <t>Ben Gamla Charter School South Broward</t>
  </si>
  <si>
    <t>(954) 587-8348</t>
  </si>
  <si>
    <t>6511 W Sunrise Blvd</t>
  </si>
  <si>
    <t>Somerset Preparatory Academy Charter School at North Lauderd</t>
  </si>
  <si>
    <t>(954) 718-5065</t>
  </si>
  <si>
    <t>7101 Kimberly Blvd</t>
  </si>
  <si>
    <t>Renaissance Charter School of Coral Springs</t>
  </si>
  <si>
    <t>(954) 369-1179</t>
  </si>
  <si>
    <t>6250 W Sample Rd</t>
  </si>
  <si>
    <t>Somerset Academy Village Charter Middle School</t>
  </si>
  <si>
    <t>(954) 390-0971</t>
  </si>
  <si>
    <t>225 NW 29th St</t>
  </si>
  <si>
    <t>Franklin Academy a</t>
  </si>
  <si>
    <t>Charter Schools of Excellence Riverland</t>
  </si>
  <si>
    <t>Somerset Preparatory Charter Middle School</t>
  </si>
  <si>
    <t>Somerset Village Academy</t>
  </si>
  <si>
    <t>Beachside Montessori Village</t>
  </si>
  <si>
    <t>(754) 323-8050</t>
  </si>
  <si>
    <t>2230 Lincoln St</t>
  </si>
  <si>
    <t>Charter School of Excellence 2</t>
  </si>
  <si>
    <t>Ben Gamla Charter School North Campus</t>
  </si>
  <si>
    <t>Charter School of Excellence Davie 2</t>
  </si>
  <si>
    <t>Renaissance Charter School of Plantation</t>
  </si>
  <si>
    <t>(954) 556-9700</t>
  </si>
  <si>
    <t>6701 W Sunrise Blvd</t>
  </si>
  <si>
    <t>Ben Gamla Charter School Hallandale</t>
  </si>
  <si>
    <t>Imagine Schools at Broward</t>
  </si>
  <si>
    <t>(954) 255-0020</t>
  </si>
  <si>
    <t>9001 Westview Dr</t>
  </si>
  <si>
    <t>Somerset Pines Academy</t>
  </si>
  <si>
    <t>(954) 786-5980</t>
  </si>
  <si>
    <t>901 NE 33rd St</t>
  </si>
  <si>
    <t>Franklin Academy B</t>
  </si>
  <si>
    <t>(754) 206-0850</t>
  </si>
  <si>
    <t>4500 NW 103 Ave</t>
  </si>
  <si>
    <t>Broward Virtual Instruction Program (district Provided)</t>
  </si>
  <si>
    <t>Championship Academy of Distinction at Davie</t>
  </si>
  <si>
    <t>(954) 362-3415</t>
  </si>
  <si>
    <t>3367 N University Dr</t>
  </si>
  <si>
    <t>Imagine Middle School West</t>
  </si>
  <si>
    <t>2500 Glades Circle</t>
  </si>
  <si>
    <t>Pathways Academy K-8 Center</t>
  </si>
  <si>
    <t>(954) 739-6166</t>
  </si>
  <si>
    <t>4850 N State Rd 7</t>
  </si>
  <si>
    <t>Renaissance Charter School at University</t>
  </si>
  <si>
    <t>(954) 414-0996</t>
  </si>
  <si>
    <t>8399 N University Dr</t>
  </si>
  <si>
    <t>Imagine School South Campus</t>
  </si>
  <si>
    <t>(954) 358-4200</t>
  </si>
  <si>
    <t>8200 Peters Rd</t>
  </si>
  <si>
    <t>Somerset Miramar South K-5</t>
  </si>
  <si>
    <t>12425 SW 53rd St</t>
  </si>
  <si>
    <t>Franklin Academy F</t>
  </si>
  <si>
    <t>(954) 780-5533</t>
  </si>
  <si>
    <t>6301 Flamingo Rd</t>
  </si>
  <si>
    <t>West Broward Academy at Excelsior</t>
  </si>
  <si>
    <t>10038 W McNab Rd</t>
  </si>
  <si>
    <t>Franklin Academy E</t>
  </si>
  <si>
    <t>Renaissance Charter School at Cooper City</t>
  </si>
  <si>
    <t>(954) 668-2500</t>
  </si>
  <si>
    <t>2800 North Palm Ave</t>
  </si>
  <si>
    <t>Atlantic Montessori Charter School</t>
  </si>
  <si>
    <t>(754) 263-2700</t>
  </si>
  <si>
    <t>9893 Pines Blvd</t>
  </si>
  <si>
    <t>Alpha International Academy</t>
  </si>
  <si>
    <t>(954) 505-7974</t>
  </si>
  <si>
    <t>121 S 24th Ave</t>
  </si>
  <si>
    <t>Somerset Academy Pompano (k-5)</t>
  </si>
  <si>
    <t>(954) 946-4144</t>
  </si>
  <si>
    <t>3311 NW 9th Ave</t>
  </si>
  <si>
    <t>Everest Charter School</t>
  </si>
  <si>
    <t>10054 W McNab Rd</t>
  </si>
  <si>
    <t>Somerset Academy Hollywood</t>
  </si>
  <si>
    <t>2000 S. State Road 7</t>
  </si>
  <si>
    <t>Somerset Academy Hollywood Middle School</t>
  </si>
  <si>
    <t>Somerset Academy Pompano Middle (6-8)</t>
  </si>
  <si>
    <t>3311 N Andrews Ave Ext</t>
  </si>
  <si>
    <t>South Broward Montessori Charter School</t>
  </si>
  <si>
    <t>(954) 279-3481</t>
  </si>
  <si>
    <t>520 NW 5th St</t>
  </si>
  <si>
    <t>Renaissance Charter Schools at Pines</t>
  </si>
  <si>
    <t>(954) 862-1283</t>
  </si>
  <si>
    <t>10501 Pines Blvd</t>
  </si>
  <si>
    <t>Greentree Preparatory Charter School</t>
  </si>
  <si>
    <t>(954) 780-8733</t>
  </si>
  <si>
    <t>750 NW 180 Terrace</t>
  </si>
  <si>
    <t>Panacea Prep Charter School</t>
  </si>
  <si>
    <t>(954) 341-5550</t>
  </si>
  <si>
    <t>Bridgeprep Academy of Hollywood Hills</t>
  </si>
  <si>
    <t>(305) 595-8822</t>
  </si>
  <si>
    <t>1400 N 46 Ave</t>
  </si>
  <si>
    <t>Avant Garde Academy K-8 Broward</t>
  </si>
  <si>
    <t>(754) 816-6153</t>
  </si>
  <si>
    <t>2025 McKinley St</t>
  </si>
  <si>
    <t>New Life Charter Academy</t>
  </si>
  <si>
    <t>(954) 621-1960</t>
  </si>
  <si>
    <t>3260 Stirling Rd</t>
  </si>
  <si>
    <t>7972 Pines Blvd</t>
  </si>
  <si>
    <t>Paramount Charter School</t>
  </si>
  <si>
    <t>(954) 372-6325</t>
  </si>
  <si>
    <t>7100 W Oakland Park Blvd</t>
  </si>
  <si>
    <t>Renaissance Charter Middle School at Pines</t>
  </si>
  <si>
    <t>Ben Gamla Preparatory School</t>
  </si>
  <si>
    <t>2650 Van Buren St</t>
  </si>
  <si>
    <t>6340 Sunset Dr</t>
  </si>
  <si>
    <t>Miami</t>
  </si>
  <si>
    <t>Atlantic Montessori Charter School West Campus</t>
  </si>
  <si>
    <t>9063-69 Taft St</t>
  </si>
  <si>
    <t>Innovation Charter School</t>
  </si>
  <si>
    <t>(954) 715-1777</t>
  </si>
  <si>
    <t>600 SW 3rd St</t>
  </si>
  <si>
    <t>Calhoun School District</t>
  </si>
  <si>
    <t>Altha Public School</t>
  </si>
  <si>
    <t>Calhoun County</t>
  </si>
  <si>
    <t>(850) 762-3121</t>
  </si>
  <si>
    <t>25793 N Main St</t>
  </si>
  <si>
    <t>Altha</t>
  </si>
  <si>
    <t>07-0101</t>
  </si>
  <si>
    <t>PO Box 67</t>
  </si>
  <si>
    <t>Calhoun County Adult Education Center</t>
  </si>
  <si>
    <t>(850) 674-8661</t>
  </si>
  <si>
    <t>17283 NW Charlie Johns St</t>
  </si>
  <si>
    <t>Blountstown</t>
  </si>
  <si>
    <t>07-0031</t>
  </si>
  <si>
    <t>Calhoun Virtual Instruction Program</t>
  </si>
  <si>
    <t>(850) 674-8734</t>
  </si>
  <si>
    <t>20448 NW Pennington Ave</t>
  </si>
  <si>
    <t>Calhoun Virtual Franchise</t>
  </si>
  <si>
    <t>20448 NE Pennington Ave</t>
  </si>
  <si>
    <t>Calhoun Virtual Instruction (course Offerings)</t>
  </si>
  <si>
    <t>Calhoun Virtual Instruction Program (district Provided)</t>
  </si>
  <si>
    <t>20048 NW Pennington Ave</t>
  </si>
  <si>
    <t>Blountstown Middle School</t>
  </si>
  <si>
    <t>(850) 674-8234</t>
  </si>
  <si>
    <t>17586 Main St N</t>
  </si>
  <si>
    <t>07-0051</t>
  </si>
  <si>
    <t>Carr Elementary &amp; Middle School</t>
  </si>
  <si>
    <t>(850) 674-5395</t>
  </si>
  <si>
    <t>18987 NW Sr 73</t>
  </si>
  <si>
    <t>Clarksville</t>
  </si>
  <si>
    <t>07-0091</t>
  </si>
  <si>
    <t>Blountstown Elementary School</t>
  </si>
  <si>
    <t>(850) 674-8169</t>
  </si>
  <si>
    <t>20883 NE Fuller Warren Dr</t>
  </si>
  <si>
    <t>07-0131</t>
  </si>
  <si>
    <t>Charlotte School District</t>
  </si>
  <si>
    <t>Charlotte Harbor School</t>
  </si>
  <si>
    <t>Charlotte County</t>
  </si>
  <si>
    <t>(941) 255-7440</t>
  </si>
  <si>
    <t>22450 Hancock Ave</t>
  </si>
  <si>
    <t>Port Charlotte</t>
  </si>
  <si>
    <t>08-0042</t>
  </si>
  <si>
    <t>Charlotte Technical Center</t>
  </si>
  <si>
    <t>(941) 255-7500</t>
  </si>
  <si>
    <t>18150 Murdock Cir</t>
  </si>
  <si>
    <t>08-0161</t>
  </si>
  <si>
    <t>Charlotte Virtual Instruction Program</t>
  </si>
  <si>
    <t>(941) 255-0808</t>
  </si>
  <si>
    <t>1445 Education Way</t>
  </si>
  <si>
    <t>Charlotte Virtual Franchise</t>
  </si>
  <si>
    <t>Ami Kids Crossroads</t>
  </si>
  <si>
    <t>(941) 575-5790</t>
  </si>
  <si>
    <t>45991 Bermont Rd</t>
  </si>
  <si>
    <t>Punta Gorda</t>
  </si>
  <si>
    <t>08-0282</t>
  </si>
  <si>
    <t>Sallie Jones Elementary School</t>
  </si>
  <si>
    <t>(941) 575-5440</t>
  </si>
  <si>
    <t>1230 Narranja St</t>
  </si>
  <si>
    <t>08-0021</t>
  </si>
  <si>
    <t>Peace River Elementary School</t>
  </si>
  <si>
    <t>(941) 255-7622</t>
  </si>
  <si>
    <t>4070 Beaver Ln</t>
  </si>
  <si>
    <t>08-0041</t>
  </si>
  <si>
    <t>Baker/Head Start</t>
  </si>
  <si>
    <t>(941) 575-5470</t>
  </si>
  <si>
    <t>311 E Charlotte Ave</t>
  </si>
  <si>
    <t>08-0062</t>
  </si>
  <si>
    <t>East Elementary School</t>
  </si>
  <si>
    <t>(941) 575-5475</t>
  </si>
  <si>
    <t>27050 Fairway Dr</t>
  </si>
  <si>
    <t>08-0081</t>
  </si>
  <si>
    <t>Neil Armstrong Elementary School</t>
  </si>
  <si>
    <t>(941) 255-7450</t>
  </si>
  <si>
    <t>22100 Breezeswept Ave</t>
  </si>
  <si>
    <t>08-0111</t>
  </si>
  <si>
    <t>Punta Gorda Middle School</t>
  </si>
  <si>
    <t>(941) 575-5485</t>
  </si>
  <si>
    <t>1001 Education Ave</t>
  </si>
  <si>
    <t>08-0121</t>
  </si>
  <si>
    <t>Port Charlotte Middle School</t>
  </si>
  <si>
    <t>(941) 255-7460</t>
  </si>
  <si>
    <t>23000 Midway Blvd</t>
  </si>
  <si>
    <t>08-0131</t>
  </si>
  <si>
    <t>Meadow Park Elementary School</t>
  </si>
  <si>
    <t>(941) 255-7470</t>
  </si>
  <si>
    <t>3131 Lake View Blvd</t>
  </si>
  <si>
    <t>08-0141</t>
  </si>
  <si>
    <t>L. A. Ainger Middle School</t>
  </si>
  <si>
    <t>(941) 625-9600</t>
  </si>
  <si>
    <t>245 Cougar Way</t>
  </si>
  <si>
    <t>Rotonda West</t>
  </si>
  <si>
    <t>08-0181</t>
  </si>
  <si>
    <t>Vineland Elementary School</t>
  </si>
  <si>
    <t>(941) 743-0188</t>
  </si>
  <si>
    <t>467 Boundary Blvd</t>
  </si>
  <si>
    <t>08-0191</t>
  </si>
  <si>
    <t>(941) 255-7515</t>
  </si>
  <si>
    <t>370 Atwater St</t>
  </si>
  <si>
    <t>08-0201</t>
  </si>
  <si>
    <t>Murdock Middle School</t>
  </si>
  <si>
    <t>(941) 255-7525</t>
  </si>
  <si>
    <t>17325 Mariner Way</t>
  </si>
  <si>
    <t>08-0211</t>
  </si>
  <si>
    <t>Myakka River Elementary School</t>
  </si>
  <si>
    <t>(941) 624-4338</t>
  </si>
  <si>
    <t>12650 Willmington Blvd</t>
  </si>
  <si>
    <t>08-0231</t>
  </si>
  <si>
    <t>Deep Creek Elementary School</t>
  </si>
  <si>
    <t>(941) 255-7535</t>
  </si>
  <si>
    <t>26900 Harbor View Rd</t>
  </si>
  <si>
    <t>Pt Charlotte</t>
  </si>
  <si>
    <t>08-0251</t>
  </si>
  <si>
    <t>Kingsway Elementary School</t>
  </si>
  <si>
    <t>(941) 255-7590</t>
  </si>
  <si>
    <t>23300 Quasar Blvd</t>
  </si>
  <si>
    <t>08-0301</t>
  </si>
  <si>
    <t>Citrus School District</t>
  </si>
  <si>
    <t>Crest School</t>
  </si>
  <si>
    <t>Citrus County</t>
  </si>
  <si>
    <t>(352) 527-0303</t>
  </si>
  <si>
    <t>2600 S Panther Pride Dr</t>
  </si>
  <si>
    <t>Lecanto</t>
  </si>
  <si>
    <t>09-0201</t>
  </si>
  <si>
    <t>Cypress Creek Academy</t>
  </si>
  <si>
    <t>(352) 527-3091</t>
  </si>
  <si>
    <t>2855 W Woodland Ridge Dr</t>
  </si>
  <si>
    <t>Citrus County Renaissance Center</t>
  </si>
  <si>
    <t>(352) 527-4567</t>
  </si>
  <si>
    <t>3630 W Educational Path</t>
  </si>
  <si>
    <t>09-0321</t>
  </si>
  <si>
    <t>Inverness Primary School</t>
  </si>
  <si>
    <t>(352) 726-2632</t>
  </si>
  <si>
    <t>206 S Line Ave</t>
  </si>
  <si>
    <t>Inverness</t>
  </si>
  <si>
    <t>09-0032</t>
  </si>
  <si>
    <t>Inverness Middle School</t>
  </si>
  <si>
    <t>(352) 726-1471</t>
  </si>
  <si>
    <t>1950 Highway 41 N</t>
  </si>
  <si>
    <t>09-0042</t>
  </si>
  <si>
    <t>Floral City Elementary School</t>
  </si>
  <si>
    <t>(352) 726-1554</t>
  </si>
  <si>
    <t>8457 E Marvin St</t>
  </si>
  <si>
    <t>Floral City</t>
  </si>
  <si>
    <t>09-0061</t>
  </si>
  <si>
    <t>PO Box 340</t>
  </si>
  <si>
    <t>Homosassa Elementary School</t>
  </si>
  <si>
    <t>(352) 628-2953</t>
  </si>
  <si>
    <t>10935 W Yulee Dr</t>
  </si>
  <si>
    <t>Homosassa</t>
  </si>
  <si>
    <t>09-0071</t>
  </si>
  <si>
    <t>Crystal River Middle School</t>
  </si>
  <si>
    <t>(352) 795-2116</t>
  </si>
  <si>
    <t>344 NE Crystal St</t>
  </si>
  <si>
    <t>Crystal River</t>
  </si>
  <si>
    <t>09-0083</t>
  </si>
  <si>
    <t>Crystal River Primary School</t>
  </si>
  <si>
    <t>(352) 795-2211</t>
  </si>
  <si>
    <t>8624 W Crystal St</t>
  </si>
  <si>
    <t>09-0102</t>
  </si>
  <si>
    <t>Citrus Springs Middle School</t>
  </si>
  <si>
    <t>(352) 344-2244</t>
  </si>
  <si>
    <t>150 W Citrus Springs Blvd</t>
  </si>
  <si>
    <t>Citrus Springs</t>
  </si>
  <si>
    <t>09-0211</t>
  </si>
  <si>
    <t>Lecanto Middle School</t>
  </si>
  <si>
    <t>(352) 746-2050</t>
  </si>
  <si>
    <t>3800 W Educational Path</t>
  </si>
  <si>
    <t>09-0162</t>
  </si>
  <si>
    <t>Lecanto Primary School</t>
  </si>
  <si>
    <t>(352) 746-2220</t>
  </si>
  <si>
    <t>3790 W Educational Path</t>
  </si>
  <si>
    <t>09-0161</t>
  </si>
  <si>
    <t>Hernando Elementary School</t>
  </si>
  <si>
    <t>(352) 726-1833</t>
  </si>
  <si>
    <t>2975 E Trailblazer Ln</t>
  </si>
  <si>
    <t>Hernando</t>
  </si>
  <si>
    <t>09-0171</t>
  </si>
  <si>
    <t>Citrus Springs Elementary School</t>
  </si>
  <si>
    <t>(352) 344-4079</t>
  </si>
  <si>
    <t>3570 W Century Blvd</t>
  </si>
  <si>
    <t>09-0181</t>
  </si>
  <si>
    <t>Pleasant Grove Elementary School</t>
  </si>
  <si>
    <t>(352) 637-4400</t>
  </si>
  <si>
    <t>630 Pleasant Grove Rd</t>
  </si>
  <si>
    <t>09-0021</t>
  </si>
  <si>
    <t>Rock Crusher Elementary School</t>
  </si>
  <si>
    <t>(352) 795-2010</t>
  </si>
  <si>
    <t>814 S Rock Crusher Rd</t>
  </si>
  <si>
    <t>09-0191</t>
  </si>
  <si>
    <t>Forest Ridge Elementary School</t>
  </si>
  <si>
    <t>(352) 527-1808</t>
  </si>
  <si>
    <t>2927 N Forest Ridge Blvd</t>
  </si>
  <si>
    <t>09-0025</t>
  </si>
  <si>
    <t>Central Ridge Elementary School</t>
  </si>
  <si>
    <t>(352) 344-3833</t>
  </si>
  <si>
    <t>185 W Citrus Springs Blvd</t>
  </si>
  <si>
    <t>09-0035</t>
  </si>
  <si>
    <t>Clay School District</t>
  </si>
  <si>
    <t>R. C. Bannerman Learning Center</t>
  </si>
  <si>
    <t>Clay County</t>
  </si>
  <si>
    <t>(904) 529-2100</t>
  </si>
  <si>
    <t>608 Mill St</t>
  </si>
  <si>
    <t>Green Cove Springs</t>
  </si>
  <si>
    <t>10-0111</t>
  </si>
  <si>
    <t>Clay County Center for Adult &amp; Community Education</t>
  </si>
  <si>
    <t>(904) 272-8170</t>
  </si>
  <si>
    <t>2306 Kingsley Ave</t>
  </si>
  <si>
    <t>Orange Park</t>
  </si>
  <si>
    <t>Clay Virtual Instruction Program</t>
  </si>
  <si>
    <t>(904) 272-8178</t>
  </si>
  <si>
    <t>Clay Virtual Franchise</t>
  </si>
  <si>
    <t>Lighthouse Learning Center</t>
  </si>
  <si>
    <t>(904) 264-7392</t>
  </si>
  <si>
    <t>550 Kingsley Ave</t>
  </si>
  <si>
    <t>Clay Virtual Academy</t>
  </si>
  <si>
    <t>Pace Center for Girls Clay</t>
  </si>
  <si>
    <t>(904) 510-3918</t>
  </si>
  <si>
    <t>1241 Blanding Blvd</t>
  </si>
  <si>
    <t>10-0112</t>
  </si>
  <si>
    <t>PO Box 10254</t>
  </si>
  <si>
    <t>Fleming Island</t>
  </si>
  <si>
    <t>Florida Virtual Academy at Clay</t>
  </si>
  <si>
    <t>Duval County</t>
  </si>
  <si>
    <t>(904) 247-3268</t>
  </si>
  <si>
    <t>9143 Phillips Hgwy</t>
  </si>
  <si>
    <t>Jacksonville</t>
  </si>
  <si>
    <t>10-0663</t>
  </si>
  <si>
    <t>Amikids Clay County</t>
  </si>
  <si>
    <t>(904) 529-3057</t>
  </si>
  <si>
    <t>2056 Fl 16</t>
  </si>
  <si>
    <t>10-0113</t>
  </si>
  <si>
    <t>Robert M. Paterson Elementary</t>
  </si>
  <si>
    <t>(904) 278-2078</t>
  </si>
  <si>
    <t>5400 Pine Ave</t>
  </si>
  <si>
    <t>10-0471</t>
  </si>
  <si>
    <t>Charles E. Bennett Elementary School</t>
  </si>
  <si>
    <t>(904) 529-2126</t>
  </si>
  <si>
    <t>1 S Oakridge Ave</t>
  </si>
  <si>
    <t>10-0071</t>
  </si>
  <si>
    <t>Orange Park Elementary School</t>
  </si>
  <si>
    <t>(904) 278-2040</t>
  </si>
  <si>
    <t>1401 Plainfield Ave</t>
  </si>
  <si>
    <t>10-0201</t>
  </si>
  <si>
    <t>Grove Park Elementary School</t>
  </si>
  <si>
    <t>(904) 278-2010</t>
  </si>
  <si>
    <t>1643 Miller St</t>
  </si>
  <si>
    <t>10-0232</t>
  </si>
  <si>
    <t>W E Cherry Elementary School</t>
  </si>
  <si>
    <t>(904) 278-2050</t>
  </si>
  <si>
    <t>420 Edson Dr</t>
  </si>
  <si>
    <t>10-0241</t>
  </si>
  <si>
    <t>Doctors Inlet Elementary School</t>
  </si>
  <si>
    <t>(904) 213-3000</t>
  </si>
  <si>
    <t>2634 County Road 220</t>
  </si>
  <si>
    <t>Middleburg</t>
  </si>
  <si>
    <t>10-0261</t>
  </si>
  <si>
    <t>Middleburg Elementary School</t>
  </si>
  <si>
    <t>(904) 291-5485</t>
  </si>
  <si>
    <t>3958 Main St</t>
  </si>
  <si>
    <t>10-0271</t>
  </si>
  <si>
    <t>Keystone Heights Elementary</t>
  </si>
  <si>
    <t>(352) 473-4844</t>
  </si>
  <si>
    <t>335 SW Pecan St</t>
  </si>
  <si>
    <t>Keystone Heights</t>
  </si>
  <si>
    <t>10-0301</t>
  </si>
  <si>
    <t>S Bryan Jennings Elementary School</t>
  </si>
  <si>
    <t>(904) 213-3021</t>
  </si>
  <si>
    <t>215 Corona Dr</t>
  </si>
  <si>
    <t>10-0331</t>
  </si>
  <si>
    <t>(904) 213-2966</t>
  </si>
  <si>
    <t>2752 Moody Ave</t>
  </si>
  <si>
    <t>10-0352</t>
  </si>
  <si>
    <t>Wilkinson Junior High School</t>
  </si>
  <si>
    <t>(904) 291-5500</t>
  </si>
  <si>
    <t>5025 County Road 218</t>
  </si>
  <si>
    <t>10-0371</t>
  </si>
  <si>
    <t>Montclair Elementary School</t>
  </si>
  <si>
    <t>(904) 278-2030</t>
  </si>
  <si>
    <t>2398 Moody Ave</t>
  </si>
  <si>
    <t>10-0381</t>
  </si>
  <si>
    <t>Tynes Elementary School</t>
  </si>
  <si>
    <t>(904) 291-5400</t>
  </si>
  <si>
    <t>1550 Tynes Blvd</t>
  </si>
  <si>
    <t>10-0501</t>
  </si>
  <si>
    <t>Ridgeview Elementary School</t>
  </si>
  <si>
    <t>(904) 213-5800</t>
  </si>
  <si>
    <t>421 Jefferson Ave</t>
  </si>
  <si>
    <t>10-0401</t>
  </si>
  <si>
    <t>Clay Hill Elementary School</t>
  </si>
  <si>
    <t>(904) 289-7193</t>
  </si>
  <si>
    <t>6345 County Road 218</t>
  </si>
  <si>
    <t>10-0411</t>
  </si>
  <si>
    <t>Lake Asbury Elementary School</t>
  </si>
  <si>
    <t>(904) 291-5440</t>
  </si>
  <si>
    <t>2901 Sandridge Rd</t>
  </si>
  <si>
    <t>10-0451</t>
  </si>
  <si>
    <t>J.L. Wilkinson Elementary School</t>
  </si>
  <si>
    <t>(904) 291-5420</t>
  </si>
  <si>
    <t>4965 County Road 218</t>
  </si>
  <si>
    <t>10-0491</t>
  </si>
  <si>
    <t>Mcrae Elementary School</t>
  </si>
  <si>
    <t>(352) 473-5686</t>
  </si>
  <si>
    <t>6770 County Road 315 C</t>
  </si>
  <si>
    <t>10-0511</t>
  </si>
  <si>
    <t>Fleming Island Elementary School</t>
  </si>
  <si>
    <t>(904) 278-2020</t>
  </si>
  <si>
    <t>4425 Lakeshore Dr</t>
  </si>
  <si>
    <t>10-0521</t>
  </si>
  <si>
    <t>Rideout Elementary School</t>
  </si>
  <si>
    <t>(904) 291-5430</t>
  </si>
  <si>
    <t>3065 Apalachicola Blvd</t>
  </si>
  <si>
    <t>10-0541</t>
  </si>
  <si>
    <t>Swimming Pen Creek Elementary School</t>
  </si>
  <si>
    <t>(904) 278-5707</t>
  </si>
  <si>
    <t>1630 Woodpecker Ln</t>
  </si>
  <si>
    <t>10-0571</t>
  </si>
  <si>
    <t>Thunderbolt Elementary School</t>
  </si>
  <si>
    <t>(904) 278-5630</t>
  </si>
  <si>
    <t>2020 Thunderbolt Rd</t>
  </si>
  <si>
    <t>10-0531</t>
  </si>
  <si>
    <t>Argyle Elementary School</t>
  </si>
  <si>
    <t>(904) 573-2357</t>
  </si>
  <si>
    <t>2625 Spencers Plantation Blvd</t>
  </si>
  <si>
    <t>10-0591</t>
  </si>
  <si>
    <t>Coppergate Elementary School</t>
  </si>
  <si>
    <t>(904) 291-5594</t>
  </si>
  <si>
    <t>3460 Copper Colts Court</t>
  </si>
  <si>
    <t>10-0601</t>
  </si>
  <si>
    <t>Oakleaf Junior High School</t>
  </si>
  <si>
    <t>(904) 213-5500</t>
  </si>
  <si>
    <t>4085 Plantation Oaks Blvd</t>
  </si>
  <si>
    <t>10-0611</t>
  </si>
  <si>
    <t>Oakleaf Village Elementary School</t>
  </si>
  <si>
    <t>(904) 291-5458</t>
  </si>
  <si>
    <t>410 Oakleaf Village Pkwy</t>
  </si>
  <si>
    <t>10-0621</t>
  </si>
  <si>
    <t>Shadowlawn Elementary School</t>
  </si>
  <si>
    <t>(904) 213-2036</t>
  </si>
  <si>
    <t>2945 County Road 218</t>
  </si>
  <si>
    <t>10-0631</t>
  </si>
  <si>
    <t>Plantation Oaks Elementary School</t>
  </si>
  <si>
    <t>(904) 214-7474</t>
  </si>
  <si>
    <t>4150 Plantation Oaks Blvd</t>
  </si>
  <si>
    <t>10-0651</t>
  </si>
  <si>
    <t>Orange Park Performing Arts Academy (oppaa)</t>
  </si>
  <si>
    <t>(904) 624-8337</t>
  </si>
  <si>
    <t>1324 Kingsley Ave</t>
  </si>
  <si>
    <t>10-0662</t>
  </si>
  <si>
    <t>Clay Charter Academy</t>
  </si>
  <si>
    <t>(866) 543-7872</t>
  </si>
  <si>
    <t>1417 Red Apple Rd</t>
  </si>
  <si>
    <t>10-0664</t>
  </si>
  <si>
    <t>Collier School District</t>
  </si>
  <si>
    <t>Everglades City School</t>
  </si>
  <si>
    <t>Collier County</t>
  </si>
  <si>
    <t>(239) 377-9800</t>
  </si>
  <si>
    <t>415 School Dr</t>
  </si>
  <si>
    <t>Everglades City</t>
  </si>
  <si>
    <t>11-0051</t>
  </si>
  <si>
    <t>PO Box 170</t>
  </si>
  <si>
    <t>Immokalee Teen Parenting Prog</t>
  </si>
  <si>
    <t>(239) 377-1165</t>
  </si>
  <si>
    <t>701 Immokalee Dr</t>
  </si>
  <si>
    <t>Immokalee</t>
  </si>
  <si>
    <t>Naples Area Teenage Parenting</t>
  </si>
  <si>
    <t>(239) 377-1642</t>
  </si>
  <si>
    <t>2925 Titan Way</t>
  </si>
  <si>
    <t>Naples</t>
  </si>
  <si>
    <t>Big Cypress Wilderness Institute</t>
  </si>
  <si>
    <t>(239) 695-1001</t>
  </si>
  <si>
    <t>259595 Turner River Rd</t>
  </si>
  <si>
    <t>Ochopee</t>
  </si>
  <si>
    <t>25959 Turner River Rd</t>
  </si>
  <si>
    <t>The Phoenix Program Naples</t>
  </si>
  <si>
    <t>(239) 377-1100</t>
  </si>
  <si>
    <t>3706 Estey Ave</t>
  </si>
  <si>
    <t>The Pace Program</t>
  </si>
  <si>
    <t>(239) 657-2400</t>
  </si>
  <si>
    <t>201 N 1st St</t>
  </si>
  <si>
    <t>Hospital/Homebound</t>
  </si>
  <si>
    <t>(239) 377-0130</t>
  </si>
  <si>
    <t>5775 Osceola Trl</t>
  </si>
  <si>
    <t>Collier Juvenile Detention Center</t>
  </si>
  <si>
    <t>(239) 417-6277</t>
  </si>
  <si>
    <t>3315 Tamiami Trl E</t>
  </si>
  <si>
    <t>The Phoenix Program-Immokalee</t>
  </si>
  <si>
    <t>(239) 377-1050</t>
  </si>
  <si>
    <t>614 S 5th St</t>
  </si>
  <si>
    <t>Collier Virtual Instruction Program</t>
  </si>
  <si>
    <t>3710 Estey Ave</t>
  </si>
  <si>
    <t>Mason Classical Academy</t>
  </si>
  <si>
    <t>(239) 227-2838</t>
  </si>
  <si>
    <t>7935 Airport Pulling Rd</t>
  </si>
  <si>
    <t>Immokalee Middle School</t>
  </si>
  <si>
    <t>(239) 377-4200</t>
  </si>
  <si>
    <t>401 N 9th St</t>
  </si>
  <si>
    <t>11-0361</t>
  </si>
  <si>
    <t>Gulfview Middle School</t>
  </si>
  <si>
    <t>(239) 377-4000</t>
  </si>
  <si>
    <t>255 6th St S</t>
  </si>
  <si>
    <t>11-0061</t>
  </si>
  <si>
    <t>Lake Park Elementary School</t>
  </si>
  <si>
    <t>(239) 377-7200</t>
  </si>
  <si>
    <t>1295 14th Ave N</t>
  </si>
  <si>
    <t>11-0121</t>
  </si>
  <si>
    <t>Tommie Barfield Elementary School</t>
  </si>
  <si>
    <t>(239) 377-8500</t>
  </si>
  <si>
    <t>101 Kirkwood St</t>
  </si>
  <si>
    <t>Marco Island</t>
  </si>
  <si>
    <t>11-0131</t>
  </si>
  <si>
    <t>(239) 377-8400</t>
  </si>
  <si>
    <t>2161 Shadowlawn Dr</t>
  </si>
  <si>
    <t>11-0141</t>
  </si>
  <si>
    <t>Pinecrest Elementary School</t>
  </si>
  <si>
    <t>(239) 377-8000</t>
  </si>
  <si>
    <t>313 S 9th St</t>
  </si>
  <si>
    <t>11-0161</t>
  </si>
  <si>
    <t>Sea Gate Elementary School</t>
  </si>
  <si>
    <t>(239) 377-8300</t>
  </si>
  <si>
    <t>650 Seagate Dr</t>
  </si>
  <si>
    <t>11-0171</t>
  </si>
  <si>
    <t>Highlands Elementary School</t>
  </si>
  <si>
    <t>(239) 377-7100</t>
  </si>
  <si>
    <t>1101 Lake Trafford Rd</t>
  </si>
  <si>
    <t>11-0181</t>
  </si>
  <si>
    <t>Lake Trafford Elementary School</t>
  </si>
  <si>
    <t>(239) 377-7300</t>
  </si>
  <si>
    <t>3500 Lake Trafford Rd</t>
  </si>
  <si>
    <t>11-0191</t>
  </si>
  <si>
    <t>Avalon Elementary School</t>
  </si>
  <si>
    <t>(239) 377-6200</t>
  </si>
  <si>
    <t>3300 Thomasson Dr</t>
  </si>
  <si>
    <t>11-0201</t>
  </si>
  <si>
    <t>East Naples Middle School</t>
  </si>
  <si>
    <t>(239) 377-3600</t>
  </si>
  <si>
    <t>4100 Estey Ave</t>
  </si>
  <si>
    <t>11-0211</t>
  </si>
  <si>
    <t>Poinciana Elementary School</t>
  </si>
  <si>
    <t>(239) 377-8100</t>
  </si>
  <si>
    <t>2825 Airport Rd N</t>
  </si>
  <si>
    <t>11-0221</t>
  </si>
  <si>
    <t>Golden Gate Elementary School</t>
  </si>
  <si>
    <t>(239) 377-6900</t>
  </si>
  <si>
    <t>4911 20th Pl SW</t>
  </si>
  <si>
    <t>11-0231</t>
  </si>
  <si>
    <t>Naples Park Elementary School</t>
  </si>
  <si>
    <t>(239) 377-7700</t>
  </si>
  <si>
    <t>685 111th Ave N</t>
  </si>
  <si>
    <t>11-0241</t>
  </si>
  <si>
    <t>Pine Ridge Middle School</t>
  </si>
  <si>
    <t>(239) 377-5000</t>
  </si>
  <si>
    <t>1515 Pine Ridge Rd</t>
  </si>
  <si>
    <t>11-0251</t>
  </si>
  <si>
    <t>Laurel Oak Elementary School</t>
  </si>
  <si>
    <t>(239) 377-7400</t>
  </si>
  <si>
    <t>7800 Immokalee Rd</t>
  </si>
  <si>
    <t>11-0391</t>
  </si>
  <si>
    <t>Oakridge Middle School</t>
  </si>
  <si>
    <t>(239) 377-4800</t>
  </si>
  <si>
    <t>14975 Collier Blvd</t>
  </si>
  <si>
    <t>11-0401</t>
  </si>
  <si>
    <t>(239) 377-7600</t>
  </si>
  <si>
    <t>1880 Manatee Rd</t>
  </si>
  <si>
    <t>11-0421</t>
  </si>
  <si>
    <t>New Beginnings Immokalee</t>
  </si>
  <si>
    <t>(239) 377-1130</t>
  </si>
  <si>
    <t>800 Immokalee Dr</t>
  </si>
  <si>
    <t>New Beginnings - Naples</t>
  </si>
  <si>
    <t>(239) 377-1070</t>
  </si>
  <si>
    <t>Golden Gate Middle School</t>
  </si>
  <si>
    <t>(239) 377-3800</t>
  </si>
  <si>
    <t>2701 48th Ter SW</t>
  </si>
  <si>
    <t>11-0321</t>
  </si>
  <si>
    <t>Big Cypress Elementary School</t>
  </si>
  <si>
    <t>(239) 377-6300</t>
  </si>
  <si>
    <t>3250 Golden Gate Blvd W</t>
  </si>
  <si>
    <t>11-0331</t>
  </si>
  <si>
    <t>Village Oaks Elementary School</t>
  </si>
  <si>
    <t>(239) 377-8600</t>
  </si>
  <si>
    <t>1601 State Road 29 S</t>
  </si>
  <si>
    <t>11-0341</t>
  </si>
  <si>
    <t>Golden Terrace Elementary School</t>
  </si>
  <si>
    <t>(239) 377-7000</t>
  </si>
  <si>
    <t>2711 44th Ter SW</t>
  </si>
  <si>
    <t>11-0351</t>
  </si>
  <si>
    <t>Vineyards Elementary School</t>
  </si>
  <si>
    <t>(239) 377-8700</t>
  </si>
  <si>
    <t>6225 Arbor Blvd W</t>
  </si>
  <si>
    <t>11-0371</t>
  </si>
  <si>
    <t>Lely Elementary School</t>
  </si>
  <si>
    <t>(239) 377-7500</t>
  </si>
  <si>
    <t>8125 Lely Cultural Pkwy</t>
  </si>
  <si>
    <t>11-0381</t>
  </si>
  <si>
    <t>Manatee Middle School</t>
  </si>
  <si>
    <t>(239) 377-4400</t>
  </si>
  <si>
    <t>1920 Manatee Rd</t>
  </si>
  <si>
    <t>11-0422</t>
  </si>
  <si>
    <t>Pelican Marsh Elementary School</t>
  </si>
  <si>
    <t>(239) 377-7900</t>
  </si>
  <si>
    <t>9480 Airport Rd N</t>
  </si>
  <si>
    <t>11-0431</t>
  </si>
  <si>
    <t>Marco Island Charter Middle School</t>
  </si>
  <si>
    <t>(239) 377-3200</t>
  </si>
  <si>
    <t>1401 Trinidad Ave</t>
  </si>
  <si>
    <t>Corkscrew Elementary School</t>
  </si>
  <si>
    <t>(239) 377-6500</t>
  </si>
  <si>
    <t>1065 County Road 858</t>
  </si>
  <si>
    <t>11-0441</t>
  </si>
  <si>
    <t>Osceola Elementary School</t>
  </si>
  <si>
    <t>(239) 377-7800</t>
  </si>
  <si>
    <t>5770 Osceola Trl</t>
  </si>
  <si>
    <t>11-0451</t>
  </si>
  <si>
    <t>Calusa Park Elementary School</t>
  </si>
  <si>
    <t>(239) 377-6400</t>
  </si>
  <si>
    <t>4600 Santa Barbara Blvd</t>
  </si>
  <si>
    <t>11-0461</t>
  </si>
  <si>
    <t>North Naples Middle School</t>
  </si>
  <si>
    <t>(239) 377-4600</t>
  </si>
  <si>
    <t>16165 Learning Ln</t>
  </si>
  <si>
    <t>11-0452</t>
  </si>
  <si>
    <t>Estates Elementary School</t>
  </si>
  <si>
    <t>(239) 377-6600</t>
  </si>
  <si>
    <t>5945 Everglades Blvd N</t>
  </si>
  <si>
    <t>11-0511</t>
  </si>
  <si>
    <t>Sabal Palm Elementary School</t>
  </si>
  <si>
    <t>(239) 377-8200</t>
  </si>
  <si>
    <t>4095 18th Ave NE</t>
  </si>
  <si>
    <t>11-0471</t>
  </si>
  <si>
    <t>Corkscrew Middle School</t>
  </si>
  <si>
    <t>(239) 377-3400</t>
  </si>
  <si>
    <t>1165 County Road 858</t>
  </si>
  <si>
    <t>11-0442</t>
  </si>
  <si>
    <t>Immokalee Community School</t>
  </si>
  <si>
    <t>(239) 867-3220</t>
  </si>
  <si>
    <t>123 N 4th St</t>
  </si>
  <si>
    <t>Cypress Palm Middle School</t>
  </si>
  <si>
    <t>(239) 377-5200</t>
  </si>
  <si>
    <t>4255 18th Ave NE</t>
  </si>
  <si>
    <t>11-0472</t>
  </si>
  <si>
    <t>Veterans Memorial Elementary School</t>
  </si>
  <si>
    <t>(239) 377-8800</t>
  </si>
  <si>
    <t>15960 Veterans Memorial Blvd</t>
  </si>
  <si>
    <t>11-0521</t>
  </si>
  <si>
    <t>(239) 377-8900</t>
  </si>
  <si>
    <t>5322 Texas Ave</t>
  </si>
  <si>
    <t>11-0551</t>
  </si>
  <si>
    <t>Palmetto Elementary School</t>
  </si>
  <si>
    <t>(239) 377-9100</t>
  </si>
  <si>
    <t>3000 10th Ave SE</t>
  </si>
  <si>
    <t>11-0541</t>
  </si>
  <si>
    <t>Eden Park Elementary School</t>
  </si>
  <si>
    <t>(239) 377-9200</t>
  </si>
  <si>
    <t>3650 Westclox St</t>
  </si>
  <si>
    <t>11-0631</t>
  </si>
  <si>
    <t>Mike Davis Elementary School</t>
  </si>
  <si>
    <t>(239) 377-9000</t>
  </si>
  <si>
    <t>3215 Magnolia Pond Dr</t>
  </si>
  <si>
    <t>11-0531</t>
  </si>
  <si>
    <t>Gulf Coast Academy Charter</t>
  </si>
  <si>
    <t>(239) 784-1539</t>
  </si>
  <si>
    <t>215 Airport Pulling Rd</t>
  </si>
  <si>
    <t>Columbia School District</t>
  </si>
  <si>
    <t>Richardson Middle School</t>
  </si>
  <si>
    <t>Columbia County</t>
  </si>
  <si>
    <t>(386) 755-8130</t>
  </si>
  <si>
    <t>646 SE Pennsylvania St</t>
  </si>
  <si>
    <t>Lake City</t>
  </si>
  <si>
    <t>12-0031</t>
  </si>
  <si>
    <t>Pathways Academy</t>
  </si>
  <si>
    <t>(386) 755-8296</t>
  </si>
  <si>
    <t>1301 NW Labonte Ln</t>
  </si>
  <si>
    <t>12-0221</t>
  </si>
  <si>
    <t>Lake City Middle School</t>
  </si>
  <si>
    <t>(386) 758-4800</t>
  </si>
  <si>
    <t>843 SW Arlington Blvd</t>
  </si>
  <si>
    <t>12-0241</t>
  </si>
  <si>
    <t>Fort White High School</t>
  </si>
  <si>
    <t>(386) 497-5952</t>
  </si>
  <si>
    <t>17828 SW State Road 47</t>
  </si>
  <si>
    <t>Fort White</t>
  </si>
  <si>
    <t>12-0123</t>
  </si>
  <si>
    <t>Vocational/Adult/Community Education</t>
  </si>
  <si>
    <t>(386) 755-8190</t>
  </si>
  <si>
    <t>409 SW Saint Johns St</t>
  </si>
  <si>
    <t>12-0012</t>
  </si>
  <si>
    <t>Columbia Virtual Instruction Program</t>
  </si>
  <si>
    <t>(386) 755-8020</t>
  </si>
  <si>
    <t>372 W. Duval St</t>
  </si>
  <si>
    <t>372 W Duval St</t>
  </si>
  <si>
    <t>Columbia Virtual Franchise</t>
  </si>
  <si>
    <t>(352) 758-4935</t>
  </si>
  <si>
    <t>Columbia Virtual Instruction Program (district Provided)</t>
  </si>
  <si>
    <t>(386) 158-4935</t>
  </si>
  <si>
    <t>Belmont Academy</t>
  </si>
  <si>
    <t>(386) 487-0487</t>
  </si>
  <si>
    <t>1476 SW Walter Ave</t>
  </si>
  <si>
    <t>12-0402</t>
  </si>
  <si>
    <t>Melrose Park Elementary School</t>
  </si>
  <si>
    <t>(386) 755-8260</t>
  </si>
  <si>
    <t>820 SE Putnam St</t>
  </si>
  <si>
    <t>12-0071</t>
  </si>
  <si>
    <t>Eastside Elementary School</t>
  </si>
  <si>
    <t>(386) 755-8220</t>
  </si>
  <si>
    <t>256 SE Beech St</t>
  </si>
  <si>
    <t>12-0081</t>
  </si>
  <si>
    <t>Five Points Elementary School</t>
  </si>
  <si>
    <t>(386) 755-8230</t>
  </si>
  <si>
    <t>303 NW Johnson St</t>
  </si>
  <si>
    <t>12-0091</t>
  </si>
  <si>
    <t>Fort White Elementary School</t>
  </si>
  <si>
    <t>(386) 497-2301</t>
  </si>
  <si>
    <t>18119 SW State Road 47</t>
  </si>
  <si>
    <t>12-0121</t>
  </si>
  <si>
    <t>Summers Elementary School</t>
  </si>
  <si>
    <t>(386) 755-8250</t>
  </si>
  <si>
    <t>1388 SW McFarlane Ave</t>
  </si>
  <si>
    <t>12-0141</t>
  </si>
  <si>
    <t>Niblack Elementary School</t>
  </si>
  <si>
    <t>(386) 755-8200</t>
  </si>
  <si>
    <t>837 NE Broadway Ave</t>
  </si>
  <si>
    <t>12-0161</t>
  </si>
  <si>
    <t>Columbia City Elementary School</t>
  </si>
  <si>
    <t>(386) 758-4850</t>
  </si>
  <si>
    <t>7438 SW State Road 47</t>
  </si>
  <si>
    <t>12-0261</t>
  </si>
  <si>
    <t>(386) 755-8280</t>
  </si>
  <si>
    <t>1956 SW County Road 252b</t>
  </si>
  <si>
    <t>12-0271</t>
  </si>
  <si>
    <t>Pinemount Elementary School</t>
  </si>
  <si>
    <t>(386) 755-8172</t>
  </si>
  <si>
    <t>324 SW Gabriel Pl</t>
  </si>
  <si>
    <t>12-0291</t>
  </si>
  <si>
    <t>Prek Ese</t>
  </si>
  <si>
    <t>(386) 755-8049</t>
  </si>
  <si>
    <t>444 W Duval St</t>
  </si>
  <si>
    <t>Dade School District</t>
  </si>
  <si>
    <t>Miami Macarthur South</t>
  </si>
  <si>
    <t>Miami-Dade County</t>
  </si>
  <si>
    <t>(305) 258-7200</t>
  </si>
  <si>
    <t>13990 SW 264th St</t>
  </si>
  <si>
    <t>Naranja</t>
  </si>
  <si>
    <t>13-7631</t>
  </si>
  <si>
    <t>Jan Mann Opportunity School</t>
  </si>
  <si>
    <t>(305) 625-0855</t>
  </si>
  <si>
    <t>16101 NW 44th Ct</t>
  </si>
  <si>
    <t>Opa Locka</t>
  </si>
  <si>
    <t>13-8101</t>
  </si>
  <si>
    <t>Cope Center North</t>
  </si>
  <si>
    <t>(305) 836-3300</t>
  </si>
  <si>
    <t>9950 NW 19th Ave</t>
  </si>
  <si>
    <t>13-8121</t>
  </si>
  <si>
    <t>Title I Migrant Education Program</t>
  </si>
  <si>
    <t>(305) 258-4115</t>
  </si>
  <si>
    <t>28205 SW 124 Court Bldg F Roo</t>
  </si>
  <si>
    <t>Homestead</t>
  </si>
  <si>
    <t>13-8021</t>
  </si>
  <si>
    <t>28205 SW 124 Court</t>
  </si>
  <si>
    <t>Alternative Outreach Program</t>
  </si>
  <si>
    <t>(305) 694-4444</t>
  </si>
  <si>
    <t>6300 NW 27th Ave</t>
  </si>
  <si>
    <t>13-8017</t>
  </si>
  <si>
    <t>Brucie Ball Educational Center</t>
  </si>
  <si>
    <t>(305) 514-5100</t>
  </si>
  <si>
    <t>11001 SW 76th St Homebound</t>
  </si>
  <si>
    <t>Homebound</t>
  </si>
  <si>
    <t>13-9732</t>
  </si>
  <si>
    <t>11001 SW 76th St</t>
  </si>
  <si>
    <t>Instructional Center System Wide</t>
  </si>
  <si>
    <t>(305) 270-8699</t>
  </si>
  <si>
    <t>11001 SW 76th St Rm 82</t>
  </si>
  <si>
    <t>13-9731</t>
  </si>
  <si>
    <t>Miami Senior Adult Education Center</t>
  </si>
  <si>
    <t>(305) 649-9800</t>
  </si>
  <si>
    <t>2450 SW 1st St</t>
  </si>
  <si>
    <t>13-7462</t>
  </si>
  <si>
    <t>Miami Springs Senior High Adult</t>
  </si>
  <si>
    <t>(305) 885-3585</t>
  </si>
  <si>
    <t>751 Dove Ave</t>
  </si>
  <si>
    <t>Miami Springs</t>
  </si>
  <si>
    <t>13-7512</t>
  </si>
  <si>
    <t>North Miami Senior Adult Education</t>
  </si>
  <si>
    <t>(305) 981-6774</t>
  </si>
  <si>
    <t>13110 NE 8th Ave</t>
  </si>
  <si>
    <t>North Miami</t>
  </si>
  <si>
    <t>13-7592</t>
  </si>
  <si>
    <t>South Dade Technical College</t>
  </si>
  <si>
    <t>(305) 248-5723</t>
  </si>
  <si>
    <t>109 NE 8th St</t>
  </si>
  <si>
    <t>13-7702</t>
  </si>
  <si>
    <t>Neva King Cooper Educational Center</t>
  </si>
  <si>
    <t>(305) 247-4307</t>
  </si>
  <si>
    <t>151 NW 5th St</t>
  </si>
  <si>
    <t>13-0921</t>
  </si>
  <si>
    <t>Juvenile Justice Center Alternative Ed</t>
  </si>
  <si>
    <t>(305) 636-6615</t>
  </si>
  <si>
    <t>3300 NW 27th Ave</t>
  </si>
  <si>
    <t>13-8141</t>
  </si>
  <si>
    <t>Robert Renick Education Center</t>
  </si>
  <si>
    <t>(305) 624-1171</t>
  </si>
  <si>
    <t>2201 NW 207th St</t>
  </si>
  <si>
    <t>13-8151</t>
  </si>
  <si>
    <t>Miami Gardens</t>
  </si>
  <si>
    <t>Ruth Owens Kruse Education Center</t>
  </si>
  <si>
    <t>13-8181</t>
  </si>
  <si>
    <t>Doctors Charter School of Miami Shores</t>
  </si>
  <si>
    <t>(305) 754-2381</t>
  </si>
  <si>
    <t>11301 NW 5th Ave</t>
  </si>
  <si>
    <t>Miami Shores</t>
  </si>
  <si>
    <t>13-6040</t>
  </si>
  <si>
    <t>Amikids Miami-Dade South</t>
  </si>
  <si>
    <t>(305) 363-6160</t>
  </si>
  <si>
    <t>1820 Arthur Lamb Jr Rd</t>
  </si>
  <si>
    <t>13-7804</t>
  </si>
  <si>
    <t>Amikids Miami-Dade North</t>
  </si>
  <si>
    <t>(305) 636-6160</t>
  </si>
  <si>
    <t>2701 NE 151st St</t>
  </si>
  <si>
    <t>13-7805</t>
  </si>
  <si>
    <t>Dade Juvenile Residential Facility</t>
  </si>
  <si>
    <t>(305) 636-6147</t>
  </si>
  <si>
    <t>18500 SW 424th St</t>
  </si>
  <si>
    <t>Florida City</t>
  </si>
  <si>
    <t>13-7806</t>
  </si>
  <si>
    <t>5120 NW 24th Ave</t>
  </si>
  <si>
    <t>Miami Youth Academy</t>
  </si>
  <si>
    <t>10855 SW 84 St</t>
  </si>
  <si>
    <t>13-7811</t>
  </si>
  <si>
    <t>Young Womens Preparatory Academy</t>
  </si>
  <si>
    <t>(305) 575-1200</t>
  </si>
  <si>
    <t>1150 SW 1st St</t>
  </si>
  <si>
    <t>13-7055</t>
  </si>
  <si>
    <t>Coral Gables Senior High Adult Education</t>
  </si>
  <si>
    <t>(305) 443-4871</t>
  </si>
  <si>
    <t>450 Bird Rd</t>
  </si>
  <si>
    <t>Coral Gables</t>
  </si>
  <si>
    <t>13-7072</t>
  </si>
  <si>
    <t>Southwest Miami Adult &amp; Community Education Center</t>
  </si>
  <si>
    <t>(305) 274-0181</t>
  </si>
  <si>
    <t>8855 SW 50th Ter</t>
  </si>
  <si>
    <t>13-7742</t>
  </si>
  <si>
    <t>District Summer Center C</t>
  </si>
  <si>
    <t>(305) 995-4656</t>
  </si>
  <si>
    <t>1500 Biscayne Blvd</t>
  </si>
  <si>
    <t>13-9735</t>
  </si>
  <si>
    <t>District Summer Center H</t>
  </si>
  <si>
    <t>(305) 226-4286</t>
  </si>
  <si>
    <t>13-9741</t>
  </si>
  <si>
    <t>District Summer Center D</t>
  </si>
  <si>
    <t>13-9736</t>
  </si>
  <si>
    <t>District Summer Center L</t>
  </si>
  <si>
    <t>13-9745</t>
  </si>
  <si>
    <t>American Senior High Adult Education</t>
  </si>
  <si>
    <t>(305) 557-3770</t>
  </si>
  <si>
    <t>18350 NW 67th Ave</t>
  </si>
  <si>
    <t>Hialeah</t>
  </si>
  <si>
    <t>13-7012</t>
  </si>
  <si>
    <t>Hialeah-Miami Lakes Senior Adult</t>
  </si>
  <si>
    <t>(305) 822-1500</t>
  </si>
  <si>
    <t>7977 W 12th Ave</t>
  </si>
  <si>
    <t>13-7132</t>
  </si>
  <si>
    <t>District Summer Center G</t>
  </si>
  <si>
    <t>(305) 681-7481</t>
  </si>
  <si>
    <t>13-9739</t>
  </si>
  <si>
    <t>Miami Beach Adult &amp; Community Ed Center</t>
  </si>
  <si>
    <t>(305) 531-0451</t>
  </si>
  <si>
    <t>1424 Drexel Ave</t>
  </si>
  <si>
    <t>Miami Beach</t>
  </si>
  <si>
    <t>13-7202</t>
  </si>
  <si>
    <t>Esy Summer Center</t>
  </si>
  <si>
    <t>(305) 324-6070</t>
  </si>
  <si>
    <t>1500 Biscayne Blvd Rm 409c</t>
  </si>
  <si>
    <t>13-9749</t>
  </si>
  <si>
    <t>Miami Sunset Adult Education Center</t>
  </si>
  <si>
    <t>(305) 385-4255</t>
  </si>
  <si>
    <t>13125 SW 72nd St</t>
  </si>
  <si>
    <t>13-7532</t>
  </si>
  <si>
    <t>The English Center</t>
  </si>
  <si>
    <t>(305) 445-7731</t>
  </si>
  <si>
    <t>3501 SW 28th St</t>
  </si>
  <si>
    <t>13-7841</t>
  </si>
  <si>
    <t>William H. Turner Technical Adult</t>
  </si>
  <si>
    <t>(305) 691-8324</t>
  </si>
  <si>
    <t>10151 NW 19th Ave</t>
  </si>
  <si>
    <t>13-7602</t>
  </si>
  <si>
    <t>District Summer Center F</t>
  </si>
  <si>
    <t>(305) 681-3527</t>
  </si>
  <si>
    <t>6027 E 7th Ave</t>
  </si>
  <si>
    <t>13-9738</t>
  </si>
  <si>
    <t>Miami Coral Park High Adult Education</t>
  </si>
  <si>
    <t>(305) 226-6565</t>
  </si>
  <si>
    <t>8865 SW 16th St</t>
  </si>
  <si>
    <t>13-7272</t>
  </si>
  <si>
    <t>Miami Jackson Senior Adult Ed Center</t>
  </si>
  <si>
    <t>(305) 634-2621</t>
  </si>
  <si>
    <t>1751 NW 36th St</t>
  </si>
  <si>
    <t>13-7342</t>
  </si>
  <si>
    <t>Miami Palmetto Senior High Adult</t>
  </si>
  <si>
    <t>(305) 235-1360</t>
  </si>
  <si>
    <t>7460 SW 118th St</t>
  </si>
  <si>
    <t>13-7432</t>
  </si>
  <si>
    <t>Hialeah Senior High Adult Education Center</t>
  </si>
  <si>
    <t>251 E 47th St</t>
  </si>
  <si>
    <t>13-7112</t>
  </si>
  <si>
    <t>District Instructional Center (dic)</t>
  </si>
  <si>
    <t>13-9733</t>
  </si>
  <si>
    <t>District Summer Center E</t>
  </si>
  <si>
    <t>13-9737</t>
  </si>
  <si>
    <t>Miami-Dade Virtual High School Franchise</t>
  </si>
  <si>
    <t>(305) 995-1915</t>
  </si>
  <si>
    <t>1501 NE 2nd Ave</t>
  </si>
  <si>
    <t>13-7004</t>
  </si>
  <si>
    <t>1501 NE 2nd Ave Rm 337</t>
  </si>
  <si>
    <t>Richmond Perrine Optimist</t>
  </si>
  <si>
    <t>18055 Homestead Ave</t>
  </si>
  <si>
    <t>13-7835</t>
  </si>
  <si>
    <t>Boystown</t>
  </si>
  <si>
    <t>9525 Sterling Dr</t>
  </si>
  <si>
    <t>Cutler Bay</t>
  </si>
  <si>
    <t>13-7819</t>
  </si>
  <si>
    <t>Excelsior Charter Academy</t>
  </si>
  <si>
    <t>(786) 565-9188</t>
  </si>
  <si>
    <t>18200 NW 22nd Ave</t>
  </si>
  <si>
    <t>13-5032</t>
  </si>
  <si>
    <t>Young Men'S Preparatory Academy</t>
  </si>
  <si>
    <t>(305) 571-1111</t>
  </si>
  <si>
    <t>3001 NW 2nd Ave</t>
  </si>
  <si>
    <t>13-7056</t>
  </si>
  <si>
    <t>Jackson Sipp/Child Crisis</t>
  </si>
  <si>
    <t>1695 NW 9th Ave</t>
  </si>
  <si>
    <t>13-7826</t>
  </si>
  <si>
    <t>Miami Bridge North</t>
  </si>
  <si>
    <t>2810 NW S Riv Dr</t>
  </si>
  <si>
    <t>13-7832</t>
  </si>
  <si>
    <t>Miami Bridge South</t>
  </si>
  <si>
    <t>326 NW 3rd Ave</t>
  </si>
  <si>
    <t>13-7812</t>
  </si>
  <si>
    <t>City of Hialeah Education Academy</t>
  </si>
  <si>
    <t>(305) 362-4006</t>
  </si>
  <si>
    <t>2590 W 76th St</t>
  </si>
  <si>
    <t>13-7262</t>
  </si>
  <si>
    <t>Citrus Health Sipp/Crisis</t>
  </si>
  <si>
    <t>4175 W 20th Ave</t>
  </si>
  <si>
    <t>13-7833</t>
  </si>
  <si>
    <t>Lincoln-Marti Charter School Hialeah Campus</t>
  </si>
  <si>
    <t>(305) 827-8080</t>
  </si>
  <si>
    <t>3500 W 84th St</t>
  </si>
  <si>
    <t>13-5007</t>
  </si>
  <si>
    <t>South Florida Autism Charter School Inc</t>
  </si>
  <si>
    <t>(305) 823-2700</t>
  </si>
  <si>
    <t>18305 NW 75th Pl</t>
  </si>
  <si>
    <t>13-1070</t>
  </si>
  <si>
    <t>Miami-Dade Online Academy- Virtual Instruction Program</t>
  </si>
  <si>
    <t>(305) 995-7403</t>
  </si>
  <si>
    <t>1501 NE 2nd Ave Ste 336</t>
  </si>
  <si>
    <t>13-7001</t>
  </si>
  <si>
    <t>Nicklaus Children'S Hospital</t>
  </si>
  <si>
    <t>(305) 666-6511</t>
  </si>
  <si>
    <t>3100 SW 62nd Ave</t>
  </si>
  <si>
    <t>13-7855</t>
  </si>
  <si>
    <t>Miami Arts Charter</t>
  </si>
  <si>
    <t>(305) 763-6257</t>
  </si>
  <si>
    <t>3900 Biscayne Blvd</t>
  </si>
  <si>
    <t>13-7059</t>
  </si>
  <si>
    <t>Miami Arts Studio 6-12 at Zelda Glazer</t>
  </si>
  <si>
    <t>(305) 485-2323</t>
  </si>
  <si>
    <t>15015 SW 24th St</t>
  </si>
  <si>
    <t>13-6052</t>
  </si>
  <si>
    <t>Secondary Student Success Center 803</t>
  </si>
  <si>
    <t>(305) 636-6167</t>
  </si>
  <si>
    <t>18180 SW 122nd Ave</t>
  </si>
  <si>
    <t>13-7862</t>
  </si>
  <si>
    <t>His House</t>
  </si>
  <si>
    <t>(305) 793-4826</t>
  </si>
  <si>
    <t>20000 NW 47 Ave</t>
  </si>
  <si>
    <t>13-7865</t>
  </si>
  <si>
    <t>Secondary Student Success Center 802</t>
  </si>
  <si>
    <t>750 NW 20th St</t>
  </si>
  <si>
    <t>13-7861</t>
  </si>
  <si>
    <t>I Preparatory Academy</t>
  </si>
  <si>
    <t>(305) 995-1928</t>
  </si>
  <si>
    <t>1500 Biscayne Blvd Ste 129</t>
  </si>
  <si>
    <t>13-7581</t>
  </si>
  <si>
    <t>Secondary Student Success Center 801</t>
  </si>
  <si>
    <t>13-7860</t>
  </si>
  <si>
    <t>Mater Academy Miami Beach</t>
  </si>
  <si>
    <t>(305) 864-2889</t>
  </si>
  <si>
    <t>8625 Byron Ave</t>
  </si>
  <si>
    <t>13-5047</t>
  </si>
  <si>
    <t>Arthur and Polly Mays Conservatory of the Arts</t>
  </si>
  <si>
    <t>(305) 233-2300</t>
  </si>
  <si>
    <t>11700 SW 216th St</t>
  </si>
  <si>
    <t>Goulds</t>
  </si>
  <si>
    <t>13-7351</t>
  </si>
  <si>
    <t>Secondary Student Success Center-804</t>
  </si>
  <si>
    <t>(305) 691-7771</t>
  </si>
  <si>
    <t>13-7863</t>
  </si>
  <si>
    <t>Jose Marti Mast 6-12 Academy</t>
  </si>
  <si>
    <t>(305) 557-5931</t>
  </si>
  <si>
    <t>5701 W 24th Ave</t>
  </si>
  <si>
    <t>13-7291</t>
  </si>
  <si>
    <t>Mater Virtual Academy Charter Middle/High School</t>
  </si>
  <si>
    <t>(305) 512-3917</t>
  </si>
  <si>
    <t>17300 NW 87th Ave</t>
  </si>
  <si>
    <t>13-6997</t>
  </si>
  <si>
    <t>Pace Center for Girls</t>
  </si>
  <si>
    <t>1400 NW 36th St Ste 200</t>
  </si>
  <si>
    <t>13-8012</t>
  </si>
  <si>
    <t>1400 NW 36th St</t>
  </si>
  <si>
    <t>The Seed School of Miami</t>
  </si>
  <si>
    <t>(305) 600-1367</t>
  </si>
  <si>
    <t>15800 NW 42 Ave</t>
  </si>
  <si>
    <t>13-6018</t>
  </si>
  <si>
    <t>11025 SW 84 St</t>
  </si>
  <si>
    <t>Metro West Detention Facility</t>
  </si>
  <si>
    <t>13850 NW 41st St</t>
  </si>
  <si>
    <t>13-7013</t>
  </si>
  <si>
    <t>International Studies Virtual</t>
  </si>
  <si>
    <t>(305) 591-0020</t>
  </si>
  <si>
    <t>11100 NW 27 St</t>
  </si>
  <si>
    <t>13-6017</t>
  </si>
  <si>
    <t>Somerset Virtual Academy</t>
  </si>
  <si>
    <t>13-6016</t>
  </si>
  <si>
    <t>Dorothy M. Wallace Cope Center</t>
  </si>
  <si>
    <t>(305) 233-1044</t>
  </si>
  <si>
    <t>10225 SW 147th Ter</t>
  </si>
  <si>
    <t>13-8131</t>
  </si>
  <si>
    <t>Air Base K-8 Center for International Education</t>
  </si>
  <si>
    <t>(305) 258-3676</t>
  </si>
  <si>
    <t>12829 SW 272nd St</t>
  </si>
  <si>
    <t>13-0041</t>
  </si>
  <si>
    <t>Lenora Braynon Smith Elementary</t>
  </si>
  <si>
    <t>(305) 635-0873</t>
  </si>
  <si>
    <t>4700 NW 12th Ave</t>
  </si>
  <si>
    <t>13-0081</t>
  </si>
  <si>
    <t>Arcola Lake Elementary School</t>
  </si>
  <si>
    <t>(305) 836-2820</t>
  </si>
  <si>
    <t>1037 NW 81st St</t>
  </si>
  <si>
    <t>13-0101</t>
  </si>
  <si>
    <t>Auburndale Elementary School</t>
  </si>
  <si>
    <t>(305) 445-3587</t>
  </si>
  <si>
    <t>3255 SW 6th St</t>
  </si>
  <si>
    <t>13-0121</t>
  </si>
  <si>
    <t>Avocado Elementary School</t>
  </si>
  <si>
    <t>(305) 247-4942</t>
  </si>
  <si>
    <t>16969 SW 294th St</t>
  </si>
  <si>
    <t>13-0161</t>
  </si>
  <si>
    <t>(305) 221-4011</t>
  </si>
  <si>
    <t>3060 SW 85th Ave</t>
  </si>
  <si>
    <t>13-0201</t>
  </si>
  <si>
    <t>Ruth K. Broad Bay Harbor K-8 Center</t>
  </si>
  <si>
    <t>(305) 865-7912</t>
  </si>
  <si>
    <t>1155 93rd St</t>
  </si>
  <si>
    <t>Bay Harbor Islands</t>
  </si>
  <si>
    <t>13-0241</t>
  </si>
  <si>
    <t>Bel-Aire Elementary School</t>
  </si>
  <si>
    <t>(305) 233-5401</t>
  </si>
  <si>
    <t>10205 SW 194th St</t>
  </si>
  <si>
    <t>13-0261</t>
  </si>
  <si>
    <t>Biscayne Elementary School</t>
  </si>
  <si>
    <t>(305) 868-7727</t>
  </si>
  <si>
    <t>800 77th St</t>
  </si>
  <si>
    <t>13-0321</t>
  </si>
  <si>
    <t>Biscayne Gardens Elementary</t>
  </si>
  <si>
    <t>(305) 681-5721</t>
  </si>
  <si>
    <t>560 NW 151st St</t>
  </si>
  <si>
    <t>13-0361</t>
  </si>
  <si>
    <t>Van E. Blanton Elementary School</t>
  </si>
  <si>
    <t>(305) 696-9241</t>
  </si>
  <si>
    <t>10327 NW 11th Ave</t>
  </si>
  <si>
    <t>13-0401</t>
  </si>
  <si>
    <t>Blue Lakes Elementary School</t>
  </si>
  <si>
    <t>(305) 271-7411</t>
  </si>
  <si>
    <t>9250 SW 52nd Ter</t>
  </si>
  <si>
    <t>13-0441</t>
  </si>
  <si>
    <t>Brentwood Elementary School</t>
  </si>
  <si>
    <t>(305) 624-2657</t>
  </si>
  <si>
    <t>3101 NW 191st St</t>
  </si>
  <si>
    <t>13-0461</t>
  </si>
  <si>
    <t>James H. Bright Elementary/J.w. Johnson Elementary</t>
  </si>
  <si>
    <t>(305) 885-1683</t>
  </si>
  <si>
    <t>2530 W 10th Ave</t>
  </si>
  <si>
    <t>13-0481</t>
  </si>
  <si>
    <t>Broadmoor Elementary School</t>
  </si>
  <si>
    <t>(305) 691-0861</t>
  </si>
  <si>
    <t>3401 NW 83rd St</t>
  </si>
  <si>
    <t>13-0521</t>
  </si>
  <si>
    <t>W. J. Bryan Elementary</t>
  </si>
  <si>
    <t>(305) 891-0602</t>
  </si>
  <si>
    <t>1201 NE 125th St</t>
  </si>
  <si>
    <t>13-0561</t>
  </si>
  <si>
    <t>Bunche Park Elementary School</t>
  </si>
  <si>
    <t>(305) 621-1469</t>
  </si>
  <si>
    <t>16001 Bunche Park Dr</t>
  </si>
  <si>
    <t>13-0641</t>
  </si>
  <si>
    <t>Campbell Drive K-8 Center</t>
  </si>
  <si>
    <t>(305) 245-0270</t>
  </si>
  <si>
    <t>15790 SW 307th St</t>
  </si>
  <si>
    <t>13-0651</t>
  </si>
  <si>
    <t>Caribbean K-8 Center</t>
  </si>
  <si>
    <t>(305) 233-7131</t>
  </si>
  <si>
    <t>11990 SW 200th St</t>
  </si>
  <si>
    <t>13-0661</t>
  </si>
  <si>
    <t>Carol City Elementary School</t>
  </si>
  <si>
    <t>(305) 621-0509</t>
  </si>
  <si>
    <t>4375 NW 173rd Dr</t>
  </si>
  <si>
    <t>13-0681</t>
  </si>
  <si>
    <t>George W. Carver Elementary School</t>
  </si>
  <si>
    <t>(305) 443-5286</t>
  </si>
  <si>
    <t>238 Grand Ave</t>
  </si>
  <si>
    <t>13-0721</t>
  </si>
  <si>
    <t>Fienberg/Fisher K-8 Center</t>
  </si>
  <si>
    <t>(305) 531-0419</t>
  </si>
  <si>
    <t>1420 Washington Ave</t>
  </si>
  <si>
    <t>13-0761</t>
  </si>
  <si>
    <t>Dr. William A. Chapman Elementary School</t>
  </si>
  <si>
    <t>(305) 245-1055</t>
  </si>
  <si>
    <t>27190 SW 140th Ave</t>
  </si>
  <si>
    <t>13-0771</t>
  </si>
  <si>
    <t>Citrus Grove Elementary School</t>
  </si>
  <si>
    <t>(305) 642-4141</t>
  </si>
  <si>
    <t>2121 NW 5th St</t>
  </si>
  <si>
    <t>13-0801</t>
  </si>
  <si>
    <t>Coconut Grove Elementary School</t>
  </si>
  <si>
    <t>(305) 445-7876</t>
  </si>
  <si>
    <t>3351 Matilda St</t>
  </si>
  <si>
    <t>Coconut Grove</t>
  </si>
  <si>
    <t>13-0841</t>
  </si>
  <si>
    <t>Colonial Drive Elementary School</t>
  </si>
  <si>
    <t>(305) 238-2392</t>
  </si>
  <si>
    <t>10755 SW 160th St</t>
  </si>
  <si>
    <t>13-0861</t>
  </si>
  <si>
    <t>Comstock Elementary School</t>
  </si>
  <si>
    <t>(305) 635-7341</t>
  </si>
  <si>
    <t>2420 NW 18th Ave</t>
  </si>
  <si>
    <t>13-0881</t>
  </si>
  <si>
    <t>Coral Gables Preparatory Academy</t>
  </si>
  <si>
    <t>(305) 448-1731</t>
  </si>
  <si>
    <t>105 Minorca Ave</t>
  </si>
  <si>
    <t>13-0961</t>
  </si>
  <si>
    <t>(305) 221-5632</t>
  </si>
  <si>
    <t>1225 SW 97th Ave</t>
  </si>
  <si>
    <t>13-1001</t>
  </si>
  <si>
    <t>Coral Reef Elementary School</t>
  </si>
  <si>
    <t>(305) 235-1464</t>
  </si>
  <si>
    <t>7955 SW 152nd St</t>
  </si>
  <si>
    <t>Palmetto Bay</t>
  </si>
  <si>
    <t>13-1041</t>
  </si>
  <si>
    <t>Coral Terrace Elementary School</t>
  </si>
  <si>
    <t>(305) 262-8300</t>
  </si>
  <si>
    <t>6801 SW 24th St</t>
  </si>
  <si>
    <t>13-1081</t>
  </si>
  <si>
    <t>Coral Way K-8 Center</t>
  </si>
  <si>
    <t>(305) 854-0515</t>
  </si>
  <si>
    <t>1950 SW 13th Ave</t>
  </si>
  <si>
    <t>13-1121</t>
  </si>
  <si>
    <t>Crestview Elementary School</t>
  </si>
  <si>
    <t>(305) 624-1495</t>
  </si>
  <si>
    <t>2201 NW 187th St</t>
  </si>
  <si>
    <t>13-1161</t>
  </si>
  <si>
    <t>Cutler Ridge Elementary School</t>
  </si>
  <si>
    <t>(305) 235-4611</t>
  </si>
  <si>
    <t>20210 Coral Sea Rd</t>
  </si>
  <si>
    <t>13-1241</t>
  </si>
  <si>
    <t>Cypress K-8 Center</t>
  </si>
  <si>
    <t>(305) 271-1611</t>
  </si>
  <si>
    <t>5400 SW 112th Ct</t>
  </si>
  <si>
    <t>13-1281</t>
  </si>
  <si>
    <t>Frederick R. Douglass Elementary</t>
  </si>
  <si>
    <t>(305) 371-4687</t>
  </si>
  <si>
    <t>314 NW 12th St</t>
  </si>
  <si>
    <t>13-1361</t>
  </si>
  <si>
    <t>Charles R Drew K-8 Center</t>
  </si>
  <si>
    <t>(305) 691-8021</t>
  </si>
  <si>
    <t>1775 NW 60th St</t>
  </si>
  <si>
    <t>13-1401</t>
  </si>
  <si>
    <t>Paul Laurence Dunbar K-8 Center</t>
  </si>
  <si>
    <t>(305) 573-2344</t>
  </si>
  <si>
    <t>505 NW 20th St</t>
  </si>
  <si>
    <t>13-1441</t>
  </si>
  <si>
    <t>John G. Dupuis Elementary School</t>
  </si>
  <si>
    <t>(305) 821-6361</t>
  </si>
  <si>
    <t>1150 W 59th Pl</t>
  </si>
  <si>
    <t>13-1481</t>
  </si>
  <si>
    <t>Amelia Earhart Elementary School</t>
  </si>
  <si>
    <t>(305) 688-9619</t>
  </si>
  <si>
    <t>5987 E 7th Ave</t>
  </si>
  <si>
    <t>13-1521</t>
  </si>
  <si>
    <t>Earlington Heights Elementary School</t>
  </si>
  <si>
    <t>(305) 635-7505</t>
  </si>
  <si>
    <t>4750 NW 22nd Ave</t>
  </si>
  <si>
    <t>13-1561</t>
  </si>
  <si>
    <t>Edison Park K-8 Center</t>
  </si>
  <si>
    <t>(305) 758-3658</t>
  </si>
  <si>
    <t>500 NW 67th St</t>
  </si>
  <si>
    <t>13-1601</t>
  </si>
  <si>
    <t>Emerson Elementary School</t>
  </si>
  <si>
    <t>(305) 264-5757</t>
  </si>
  <si>
    <t>8001 SW 36th St</t>
  </si>
  <si>
    <t>13-1641</t>
  </si>
  <si>
    <t>Lillie C. Evans K-8 Center</t>
  </si>
  <si>
    <t>(305) 691-4973</t>
  </si>
  <si>
    <t>1895 NW 75th St</t>
  </si>
  <si>
    <t>13-1681</t>
  </si>
  <si>
    <t>Everglades K-8 Center</t>
  </si>
  <si>
    <t>(305) 264-4154</t>
  </si>
  <si>
    <t>8375 SW 16th St</t>
  </si>
  <si>
    <t>13-1721</t>
  </si>
  <si>
    <t>David Fairchild Elementary School</t>
  </si>
  <si>
    <t>(305) 665-5483</t>
  </si>
  <si>
    <t>5757 SW 45th St</t>
  </si>
  <si>
    <t>13-1761</t>
  </si>
  <si>
    <t>Fairlawn Elementary School</t>
  </si>
  <si>
    <t>(305) 261-8880</t>
  </si>
  <si>
    <t>444 SW 60th Ave</t>
  </si>
  <si>
    <t>13-1801</t>
  </si>
  <si>
    <t>Flagami Elementary School</t>
  </si>
  <si>
    <t>(305) 261-2031</t>
  </si>
  <si>
    <t>920 SW 76th Ave</t>
  </si>
  <si>
    <t>13-1841</t>
  </si>
  <si>
    <t>Henry M. Flagler Elementary School</t>
  </si>
  <si>
    <t>(305) 443-2529</t>
  </si>
  <si>
    <t>5222 NW 1st St</t>
  </si>
  <si>
    <t>13-1881</t>
  </si>
  <si>
    <t>(305) 691-5531</t>
  </si>
  <si>
    <t>701 E 33rd St</t>
  </si>
  <si>
    <t>13-1921</t>
  </si>
  <si>
    <t>Florida City Elementary School</t>
  </si>
  <si>
    <t>(305) 247-4676</t>
  </si>
  <si>
    <t>364 NW 6th Ave</t>
  </si>
  <si>
    <t>13-2001</t>
  </si>
  <si>
    <t>Gloria Floyd Elementary School</t>
  </si>
  <si>
    <t>(305) 255-3934</t>
  </si>
  <si>
    <t>12650 SW 109th Ave</t>
  </si>
  <si>
    <t>13-2021</t>
  </si>
  <si>
    <t>Benjamin Franklin K-8 Center</t>
  </si>
  <si>
    <t>(305) 681-3547</t>
  </si>
  <si>
    <t>13100 NW 12th Ave</t>
  </si>
  <si>
    <t>13-2041</t>
  </si>
  <si>
    <t>Fulford Elementary School</t>
  </si>
  <si>
    <t>(305) 949-3425</t>
  </si>
  <si>
    <t>16140 NE 18th Ave</t>
  </si>
  <si>
    <t>North Miami Beach</t>
  </si>
  <si>
    <t>13-2081</t>
  </si>
  <si>
    <t>Golden Glades Elementary School</t>
  </si>
  <si>
    <t>(305) 624-9641</t>
  </si>
  <si>
    <t>16520 NW 28th Ave</t>
  </si>
  <si>
    <t>13-2161</t>
  </si>
  <si>
    <t>Gratigny Elementary School</t>
  </si>
  <si>
    <t>(305) 681-6685</t>
  </si>
  <si>
    <t>11905 N Miami Ave</t>
  </si>
  <si>
    <t>13-2241</t>
  </si>
  <si>
    <t>Greenglade Elementary School</t>
  </si>
  <si>
    <t>(305) 223-5330</t>
  </si>
  <si>
    <t>3060 SW 127th Ave</t>
  </si>
  <si>
    <t>13-2261</t>
  </si>
  <si>
    <t>Greynolds Park Elementary School</t>
  </si>
  <si>
    <t>(305) 949-2129</t>
  </si>
  <si>
    <t>1536 NE 179th St</t>
  </si>
  <si>
    <t>13-2281</t>
  </si>
  <si>
    <t>Gulfstream Elementary School</t>
  </si>
  <si>
    <t>(305) 235-6811</t>
  </si>
  <si>
    <t>20900 SW 97th Ave</t>
  </si>
  <si>
    <t>13-2321</t>
  </si>
  <si>
    <t>Hialeah Elementary School</t>
  </si>
  <si>
    <t>(305) 888-6709</t>
  </si>
  <si>
    <t>550 E 8th St</t>
  </si>
  <si>
    <t>13-2361</t>
  </si>
  <si>
    <t>Hibiscus Elementary School</t>
  </si>
  <si>
    <t>(305) 652-3018</t>
  </si>
  <si>
    <t>18701 NW 1st Ave</t>
  </si>
  <si>
    <t>13-2401</t>
  </si>
  <si>
    <t>Virginia a Boone-Highland Oaks School</t>
  </si>
  <si>
    <t>(305) 931-1770</t>
  </si>
  <si>
    <t>20500 NE 24th Ave</t>
  </si>
  <si>
    <t>13-2441</t>
  </si>
  <si>
    <t>Holmes Elementary School</t>
  </si>
  <si>
    <t>(305) 836-3421</t>
  </si>
  <si>
    <t>1175 NW 67th St</t>
  </si>
  <si>
    <t>13-2501</t>
  </si>
  <si>
    <t>Thena Crowder Early Childhood Diagnostic Special Education C</t>
  </si>
  <si>
    <t>(305) 836-0012</t>
  </si>
  <si>
    <t>757 NW 66th St</t>
  </si>
  <si>
    <t>13-2531</t>
  </si>
  <si>
    <t>Howard Drive Elementary School</t>
  </si>
  <si>
    <t>(305) 235-1412</t>
  </si>
  <si>
    <t>7750 SW 136th St</t>
  </si>
  <si>
    <t>13-2541</t>
  </si>
  <si>
    <t>Madie Ives Community Elementary School</t>
  </si>
  <si>
    <t>(305) 651-3155</t>
  </si>
  <si>
    <t>20770 NE 14th Ave</t>
  </si>
  <si>
    <t>13-2581</t>
  </si>
  <si>
    <t>Kendale Elementary School</t>
  </si>
  <si>
    <t>(305) 274-2735</t>
  </si>
  <si>
    <t>10693 SW 93rd St</t>
  </si>
  <si>
    <t>13-2641</t>
  </si>
  <si>
    <t>Kendale Lakes Elementary School</t>
  </si>
  <si>
    <t>(305) 385-2575</t>
  </si>
  <si>
    <t>8000 SW 142nd Ave</t>
  </si>
  <si>
    <t>13-2651</t>
  </si>
  <si>
    <t>Kensington Park Elementary School</t>
  </si>
  <si>
    <t>(305) 649-2811</t>
  </si>
  <si>
    <t>711 NW 30th Ave</t>
  </si>
  <si>
    <t>13-2661</t>
  </si>
  <si>
    <t>Kenwood K-8 Center</t>
  </si>
  <si>
    <t>(305) 271-5061</t>
  </si>
  <si>
    <t>9300 SW 79th Ave</t>
  </si>
  <si>
    <t>13-2701</t>
  </si>
  <si>
    <t>Key Biscayne K-8 Center</t>
  </si>
  <si>
    <t>(305) 361-5418</t>
  </si>
  <si>
    <t>150 W McIntyre St</t>
  </si>
  <si>
    <t>Key Biscayne</t>
  </si>
  <si>
    <t>13-2741</t>
  </si>
  <si>
    <t>Martin Luther King Elementary School</t>
  </si>
  <si>
    <t>(305) 836-0928</t>
  </si>
  <si>
    <t>7124 NW 12th Ave</t>
  </si>
  <si>
    <t>13-2761</t>
  </si>
  <si>
    <t>Kinloch Park Elementary School</t>
  </si>
  <si>
    <t>(305) 445-1351</t>
  </si>
  <si>
    <t>4275 NW 1st St</t>
  </si>
  <si>
    <t>13-2781</t>
  </si>
  <si>
    <t>Lake Stevens Elementary School</t>
  </si>
  <si>
    <t>(305) 625-6536</t>
  </si>
  <si>
    <t>5101 NW 183rd St</t>
  </si>
  <si>
    <t>13-2801</t>
  </si>
  <si>
    <t>Lakeview Elementary School</t>
  </si>
  <si>
    <t>(305) 757-1535</t>
  </si>
  <si>
    <t>1290 NW 115th St</t>
  </si>
  <si>
    <t>13-2821</t>
  </si>
  <si>
    <t>Leewood K-8 Center</t>
  </si>
  <si>
    <t>(305) 233-7430</t>
  </si>
  <si>
    <t>10343 SW 124th St</t>
  </si>
  <si>
    <t>13-2881</t>
  </si>
  <si>
    <t>Leisure City K-8 Center</t>
  </si>
  <si>
    <t>(305) 247-5431</t>
  </si>
  <si>
    <t>14950 SW 288th St</t>
  </si>
  <si>
    <t>13-2901</t>
  </si>
  <si>
    <t>Laura C. Saunders Elementary School</t>
  </si>
  <si>
    <t>(305) 247-3933</t>
  </si>
  <si>
    <t>505 SW 8th St</t>
  </si>
  <si>
    <t>13-2941</t>
  </si>
  <si>
    <t>Liberty City Elementary School</t>
  </si>
  <si>
    <t>(305) 691-8532</t>
  </si>
  <si>
    <t>1855 NW 71st St</t>
  </si>
  <si>
    <t>13-2981</t>
  </si>
  <si>
    <t>Jesse J. Mccrary Junior Elementary School</t>
  </si>
  <si>
    <t>(305) 754-7531</t>
  </si>
  <si>
    <t>514 NW 77th St</t>
  </si>
  <si>
    <t>13-3021</t>
  </si>
  <si>
    <t>Lorah Park Elementary School</t>
  </si>
  <si>
    <t>(305) 633-1424</t>
  </si>
  <si>
    <t>5160 NW 31st Ave</t>
  </si>
  <si>
    <t>13-3041</t>
  </si>
  <si>
    <t>Ludlam Elementary School</t>
  </si>
  <si>
    <t>(305) 667-5551</t>
  </si>
  <si>
    <t>6639 SW 74th St</t>
  </si>
  <si>
    <t>South Miami</t>
  </si>
  <si>
    <t>13-3061</t>
  </si>
  <si>
    <t>Frank Crawford Martin K-8 Center</t>
  </si>
  <si>
    <t>(305) 238-3688</t>
  </si>
  <si>
    <t>14250 Boggs Dr</t>
  </si>
  <si>
    <t>13-3101</t>
  </si>
  <si>
    <t>Meadowlane Elementary School</t>
  </si>
  <si>
    <t>(305) 822-0660</t>
  </si>
  <si>
    <t>4280 W 8th Ave</t>
  </si>
  <si>
    <t>13-3141</t>
  </si>
  <si>
    <t>Melrose Elementary School</t>
  </si>
  <si>
    <t>(305) 635-8676</t>
  </si>
  <si>
    <t>3050 NW 35th St</t>
  </si>
  <si>
    <t>13-3181</t>
  </si>
  <si>
    <t>Miami Gardens Elementary School</t>
  </si>
  <si>
    <t>(305) 625-5321</t>
  </si>
  <si>
    <t>4444 NW 195th St</t>
  </si>
  <si>
    <t>13-3241</t>
  </si>
  <si>
    <t>Miami Heights Elementary School</t>
  </si>
  <si>
    <t>(305) 238-3602</t>
  </si>
  <si>
    <t>17661 SW 117th Ave</t>
  </si>
  <si>
    <t>13-3261</t>
  </si>
  <si>
    <t>Miami Lakes K-8 Center</t>
  </si>
  <si>
    <t>(305) 822-7757</t>
  </si>
  <si>
    <t>14250 NW 67th Ave</t>
  </si>
  <si>
    <t>13-3281</t>
  </si>
  <si>
    <t>Miami Park Elementary School</t>
  </si>
  <si>
    <t>(305) 691-6361</t>
  </si>
  <si>
    <t>2225 NW 103rd St</t>
  </si>
  <si>
    <t>13-3301</t>
  </si>
  <si>
    <t>Miami Shores Elementary School</t>
  </si>
  <si>
    <t>(305) 758-5525</t>
  </si>
  <si>
    <t>10351 NE 5th Ave</t>
  </si>
  <si>
    <t>13-3341</t>
  </si>
  <si>
    <t>Miami Springs Elementary School</t>
  </si>
  <si>
    <t>(305) 888-4558</t>
  </si>
  <si>
    <t>51 Park St</t>
  </si>
  <si>
    <t>13-3381</t>
  </si>
  <si>
    <t>Marcus A. Milam K-8 Center</t>
  </si>
  <si>
    <t>(305) 822-0301</t>
  </si>
  <si>
    <t>6020 W 16th Ave</t>
  </si>
  <si>
    <t>13-3421</t>
  </si>
  <si>
    <t>Morningside K-8 Academy</t>
  </si>
  <si>
    <t>(305) 758-6741</t>
  </si>
  <si>
    <t>6620 NE 5th Ave</t>
  </si>
  <si>
    <t>13-3501</t>
  </si>
  <si>
    <t>Robert Russa Moton Elementary School</t>
  </si>
  <si>
    <t>(305) 235-3612</t>
  </si>
  <si>
    <t>18050 Homestead Ave</t>
  </si>
  <si>
    <t>Perrine</t>
  </si>
  <si>
    <t>13-3541</t>
  </si>
  <si>
    <t>Myrtle Grove K-8 Center</t>
  </si>
  <si>
    <t>(305) 624-8431</t>
  </si>
  <si>
    <t>3125 NW 176th St</t>
  </si>
  <si>
    <t>13-3581</t>
  </si>
  <si>
    <t>Coconut Palm K-8 Academy</t>
  </si>
  <si>
    <t>(305) 257-0500</t>
  </si>
  <si>
    <t>24400 SW 124th Ave</t>
  </si>
  <si>
    <t>13-3621</t>
  </si>
  <si>
    <t>Natural Bridge Elementary School</t>
  </si>
  <si>
    <t>(305) 891-8649</t>
  </si>
  <si>
    <t>1650 NE 141st St</t>
  </si>
  <si>
    <t>13-3661</t>
  </si>
  <si>
    <t>Norland Elementary School</t>
  </si>
  <si>
    <t>(305) 652-6074</t>
  </si>
  <si>
    <t>19340 NW 8th Ct</t>
  </si>
  <si>
    <t>13-3701</t>
  </si>
  <si>
    <t>North Beach Elementary School</t>
  </si>
  <si>
    <t>(305) 531-7666</t>
  </si>
  <si>
    <t>4100 Prairie Ave</t>
  </si>
  <si>
    <t>13-3741</t>
  </si>
  <si>
    <t>Barbara Hawkins Elementary School</t>
  </si>
  <si>
    <t>(305) 624-2615</t>
  </si>
  <si>
    <t>19010 NW 37th Ave</t>
  </si>
  <si>
    <t>13-3781</t>
  </si>
  <si>
    <t>North County K-8 Center</t>
  </si>
  <si>
    <t>(305) 624-9648</t>
  </si>
  <si>
    <t>3250 NW 207th St</t>
  </si>
  <si>
    <t>13-3821</t>
  </si>
  <si>
    <t>North Glade Elementary School</t>
  </si>
  <si>
    <t>(305) 624-3608</t>
  </si>
  <si>
    <t>5000 NW 177th St</t>
  </si>
  <si>
    <t>13-3861</t>
  </si>
  <si>
    <t>North Hialeah Elementary School</t>
  </si>
  <si>
    <t>(305) 681-4611</t>
  </si>
  <si>
    <t>4251 E 5th Ave</t>
  </si>
  <si>
    <t>13-3901</t>
  </si>
  <si>
    <t>North Miami Elementary School</t>
  </si>
  <si>
    <t>(305) 949-6156</t>
  </si>
  <si>
    <t>655 NE 145th St</t>
  </si>
  <si>
    <t>13-3941</t>
  </si>
  <si>
    <t>North Twin Lakes Elementary School</t>
  </si>
  <si>
    <t>(305) 822-0721</t>
  </si>
  <si>
    <t>625 W 74th Pl</t>
  </si>
  <si>
    <t>13-3981</t>
  </si>
  <si>
    <t>Norwood Elementary School</t>
  </si>
  <si>
    <t>(305) 653-0068</t>
  </si>
  <si>
    <t>19810 NW 14th Ct</t>
  </si>
  <si>
    <t>13-4001</t>
  </si>
  <si>
    <t>Oak Grove Elementary School</t>
  </si>
  <si>
    <t>(305) 945-1511</t>
  </si>
  <si>
    <t>15640 NE 8th Ave</t>
  </si>
  <si>
    <t>13-4021</t>
  </si>
  <si>
    <t>Ojus Elementary School</t>
  </si>
  <si>
    <t>(305) 931-4881</t>
  </si>
  <si>
    <t>18600 W Dixie Hwy</t>
  </si>
  <si>
    <t>13-4061</t>
  </si>
  <si>
    <t>Agenoria S Paschal/Olinda Elementary School</t>
  </si>
  <si>
    <t>(305) 633-0308</t>
  </si>
  <si>
    <t>5536 NW 21st Ave</t>
  </si>
  <si>
    <t>13-4071</t>
  </si>
  <si>
    <t>Olympia Heights Elementary School</t>
  </si>
  <si>
    <t>(305) 221-3821</t>
  </si>
  <si>
    <t>9797 SW 40th St</t>
  </si>
  <si>
    <t>13-4091</t>
  </si>
  <si>
    <t>Dr. Robert B. Ingram/Opa-Locka Elementary School</t>
  </si>
  <si>
    <t>(305) 688-4605</t>
  </si>
  <si>
    <t>600 Ahmad St</t>
  </si>
  <si>
    <t>13-4121</t>
  </si>
  <si>
    <t>Orchard Villa Elementary School</t>
  </si>
  <si>
    <t>(305) 754-0607</t>
  </si>
  <si>
    <t>5720 NW 13th Ave</t>
  </si>
  <si>
    <t>13-4171</t>
  </si>
  <si>
    <t>(305) 238-4306</t>
  </si>
  <si>
    <t>12401 SW 74th Ave</t>
  </si>
  <si>
    <t>13-4221</t>
  </si>
  <si>
    <t>Palm Lakes Elementary School</t>
  </si>
  <si>
    <t>(305) 823-6970</t>
  </si>
  <si>
    <t>7450 W 16th Ave</t>
  </si>
  <si>
    <t>13-4241</t>
  </si>
  <si>
    <t>Palm Springs Elementary School</t>
  </si>
  <si>
    <t>(305) 822-0911</t>
  </si>
  <si>
    <t>6304 E 1st Ave</t>
  </si>
  <si>
    <t>13-4261</t>
  </si>
  <si>
    <t>Palm Springs North Elementary School</t>
  </si>
  <si>
    <t>(305) 821-4631</t>
  </si>
  <si>
    <t>17615 NW 82nd Ave</t>
  </si>
  <si>
    <t>13-4281</t>
  </si>
  <si>
    <t>Parkview Elementary School</t>
  </si>
  <si>
    <t>(305) 625-1591</t>
  </si>
  <si>
    <t>17631 NW 20th Ave</t>
  </si>
  <si>
    <t>13-4301</t>
  </si>
  <si>
    <t>Parkway Elementary School</t>
  </si>
  <si>
    <t>(305) 653-0066</t>
  </si>
  <si>
    <t>1320 NW 188th St</t>
  </si>
  <si>
    <t>13-4341</t>
  </si>
  <si>
    <t>Dr. Henry E. Perrine Academy of the Arts</t>
  </si>
  <si>
    <t>(305) 235-2442</t>
  </si>
  <si>
    <t>8851 SW 168th St</t>
  </si>
  <si>
    <t>13-4381</t>
  </si>
  <si>
    <t>Kelsey L. Pharr Elementary School</t>
  </si>
  <si>
    <t>(305) 633-0429</t>
  </si>
  <si>
    <t>2000 NW 46th St</t>
  </si>
  <si>
    <t>13-4401</t>
  </si>
  <si>
    <t>(305) 667-5579</t>
  </si>
  <si>
    <t>10250 SW 57th Ave</t>
  </si>
  <si>
    <t>13-4421</t>
  </si>
  <si>
    <t>Pine Lake Elementary School</t>
  </si>
  <si>
    <t>(305) 233-7018</t>
  </si>
  <si>
    <t>16700 SW 109th Ave</t>
  </si>
  <si>
    <t>13-4441</t>
  </si>
  <si>
    <t>Pine Villa Elementary School</t>
  </si>
  <si>
    <t>(305) 258-5366</t>
  </si>
  <si>
    <t>21799 SW 117th Ct</t>
  </si>
  <si>
    <t>13-4461</t>
  </si>
  <si>
    <t>Poinciana Park Elementary School</t>
  </si>
  <si>
    <t>(305) 691-5640</t>
  </si>
  <si>
    <t>6745 NW 23rd Ave</t>
  </si>
  <si>
    <t>13-4501</t>
  </si>
  <si>
    <t>Rainbow Park Elementary School</t>
  </si>
  <si>
    <t>(305) 688-4631</t>
  </si>
  <si>
    <t>15355 NW 19th Ave</t>
  </si>
  <si>
    <t>13-4541</t>
  </si>
  <si>
    <t>Redland Elementary School</t>
  </si>
  <si>
    <t>(305) 247-8141</t>
  </si>
  <si>
    <t>24501 SW 162nd Ave</t>
  </si>
  <si>
    <t>13-4581</t>
  </si>
  <si>
    <t>Redondo Elementary School</t>
  </si>
  <si>
    <t>(305) 247-5943</t>
  </si>
  <si>
    <t>18480 SW 304th St</t>
  </si>
  <si>
    <t>13-4611</t>
  </si>
  <si>
    <t>Ethel F. Beckford/Richmond Primary Learning Center</t>
  </si>
  <si>
    <t>(305) 238-5194</t>
  </si>
  <si>
    <t>16929 SW 104th Ave</t>
  </si>
  <si>
    <t>13-4651</t>
  </si>
  <si>
    <t>Riverside Elementary Community School</t>
  </si>
  <si>
    <t>(305) 547-1520</t>
  </si>
  <si>
    <t>1190 SW 2nd St</t>
  </si>
  <si>
    <t>13-4681</t>
  </si>
  <si>
    <t>Rockway Elementary School</t>
  </si>
  <si>
    <t>(305) 221-1192</t>
  </si>
  <si>
    <t>2790 SW 93rd Ct</t>
  </si>
  <si>
    <t>13-4721</t>
  </si>
  <si>
    <t>Royal Green Elementary School</t>
  </si>
  <si>
    <t>(305) 221-4452</t>
  </si>
  <si>
    <t>13047 SW 47th St</t>
  </si>
  <si>
    <t>13-4741</t>
  </si>
  <si>
    <t>(305) 221-7961</t>
  </si>
  <si>
    <t>4200 SW 112th Ct</t>
  </si>
  <si>
    <t>13-4761</t>
  </si>
  <si>
    <t>Gertrude K. Edleman/Sabal Palm Elementary School</t>
  </si>
  <si>
    <t>(305) 651-2411</t>
  </si>
  <si>
    <t>17101 NE 7th Ave</t>
  </si>
  <si>
    <t>13-4801</t>
  </si>
  <si>
    <t>Santa Clara Elementary School</t>
  </si>
  <si>
    <t>(305) 635-1417</t>
  </si>
  <si>
    <t>1051 NW 29th Ter</t>
  </si>
  <si>
    <t>13-4841</t>
  </si>
  <si>
    <t>Scott Lake Elementary School</t>
  </si>
  <si>
    <t>(305) 624-1443</t>
  </si>
  <si>
    <t>1160 NW 175th St</t>
  </si>
  <si>
    <t>13-4881</t>
  </si>
  <si>
    <t>Seminole Elementary School</t>
  </si>
  <si>
    <t>(305) 261-7071</t>
  </si>
  <si>
    <t>121 SW 78th Pl</t>
  </si>
  <si>
    <t>13-4921</t>
  </si>
  <si>
    <t>(305) 758-3673</t>
  </si>
  <si>
    <t>149 NW 49th St</t>
  </si>
  <si>
    <t>13-4961</t>
  </si>
  <si>
    <t>Shenandoah Elementary School</t>
  </si>
  <si>
    <t>(305) 643-4433</t>
  </si>
  <si>
    <t>1023 SW 21st Ave</t>
  </si>
  <si>
    <t>13-5001</t>
  </si>
  <si>
    <t>Silver Bluff Elementary School</t>
  </si>
  <si>
    <t>(305) 856-5197</t>
  </si>
  <si>
    <t>2609 SW 25th Ave</t>
  </si>
  <si>
    <t>13-5041</t>
  </si>
  <si>
    <t>Dr. Frederica S. Wilson/Skyway Elementary School</t>
  </si>
  <si>
    <t>(305) 621-5838</t>
  </si>
  <si>
    <t>4555 NW 206th Ter</t>
  </si>
  <si>
    <t>13-5081</t>
  </si>
  <si>
    <t>Snapper Creek Elementary School</t>
  </si>
  <si>
    <t>(305) 271-2111</t>
  </si>
  <si>
    <t>10151 SW 64th St</t>
  </si>
  <si>
    <t>13-5121</t>
  </si>
  <si>
    <t>South Hialeah Elementary School</t>
  </si>
  <si>
    <t>(305) 885-4556</t>
  </si>
  <si>
    <t>265 E 5th St</t>
  </si>
  <si>
    <t>13-5201</t>
  </si>
  <si>
    <t>South Miami K-8 Center</t>
  </si>
  <si>
    <t>(305) 667-8847</t>
  </si>
  <si>
    <t>6800 SW 60th St</t>
  </si>
  <si>
    <t>13-5241</t>
  </si>
  <si>
    <t>South Miami Heights Elementary</t>
  </si>
  <si>
    <t>(305) 238-6610</t>
  </si>
  <si>
    <t>12231 SW 190th Ter</t>
  </si>
  <si>
    <t>13-5281</t>
  </si>
  <si>
    <t>(305) 371-3311</t>
  </si>
  <si>
    <t>45 SW 13th St</t>
  </si>
  <si>
    <t>13-5321</t>
  </si>
  <si>
    <t>Springview Elementary School</t>
  </si>
  <si>
    <t>(305) 885-6466</t>
  </si>
  <si>
    <t>1122 Bluebird Ave</t>
  </si>
  <si>
    <t>13-5361</t>
  </si>
  <si>
    <t>E.w.f. Stirrup Elementary School</t>
  </si>
  <si>
    <t>(305) 226-7001</t>
  </si>
  <si>
    <t>330 NW 97th Ave</t>
  </si>
  <si>
    <t>13-5381</t>
  </si>
  <si>
    <t>Sunset Elementary School</t>
  </si>
  <si>
    <t>(305) 661-8527</t>
  </si>
  <si>
    <t>5120 SW 72nd St</t>
  </si>
  <si>
    <t>13-5401</t>
  </si>
  <si>
    <t>Sunset Park Elementary School</t>
  </si>
  <si>
    <t>(305) 279-3222</t>
  </si>
  <si>
    <t>10235 SW 84th St</t>
  </si>
  <si>
    <t>13-5421</t>
  </si>
  <si>
    <t>Sylvania Heights Elementary School</t>
  </si>
  <si>
    <t>(305) 266-3511</t>
  </si>
  <si>
    <t>5901 SW 16th St</t>
  </si>
  <si>
    <t>13-5441</t>
  </si>
  <si>
    <t>Treasure Island Elementary School</t>
  </si>
  <si>
    <t>(305) 865-3141</t>
  </si>
  <si>
    <t>7540 E Treasure Dr</t>
  </si>
  <si>
    <t>North Bay Village</t>
  </si>
  <si>
    <t>13-5481</t>
  </si>
  <si>
    <t>(305) 221-0284</t>
  </si>
  <si>
    <t>4545 SW 104th Ave</t>
  </si>
  <si>
    <t>13-5521</t>
  </si>
  <si>
    <t>Frances S. Tucker Elementary School</t>
  </si>
  <si>
    <t>(305) 567-3533</t>
  </si>
  <si>
    <t>3500 S Douglas Rd</t>
  </si>
  <si>
    <t>13-5561</t>
  </si>
  <si>
    <t>Twin Lakes Elementary School</t>
  </si>
  <si>
    <t>(305) 822-0770</t>
  </si>
  <si>
    <t>6735 W 5th Pl</t>
  </si>
  <si>
    <t>13-5601</t>
  </si>
  <si>
    <t>Village Green Elementary School</t>
  </si>
  <si>
    <t>(305) 226-0441</t>
  </si>
  <si>
    <t>12265 SW 34th St</t>
  </si>
  <si>
    <t>13-5641</t>
  </si>
  <si>
    <t>Vineland K-8 Center</t>
  </si>
  <si>
    <t>(305) 238-7931</t>
  </si>
  <si>
    <t>8455 SW 119th St</t>
  </si>
  <si>
    <t>13-5671</t>
  </si>
  <si>
    <t>Mae M. Walters Elementary School</t>
  </si>
  <si>
    <t>(305) 822-4600</t>
  </si>
  <si>
    <t>650 W 33rd St</t>
  </si>
  <si>
    <t>13-5711</t>
  </si>
  <si>
    <t>West Homestead K-8 Center</t>
  </si>
  <si>
    <t>(305) 248-0812</t>
  </si>
  <si>
    <t>1550 SW 6th St</t>
  </si>
  <si>
    <t>13-5791</t>
  </si>
  <si>
    <t>Henry S. West Laboratory School</t>
  </si>
  <si>
    <t>(305) 661-7661</t>
  </si>
  <si>
    <t>5300 Carillo St</t>
  </si>
  <si>
    <t>13-5831</t>
  </si>
  <si>
    <t>Dr. Henry W. Mack/West Little River K-8 Center</t>
  </si>
  <si>
    <t>(305) 691-6491</t>
  </si>
  <si>
    <t>2450 NW 84th St</t>
  </si>
  <si>
    <t>13-5861</t>
  </si>
  <si>
    <t>Carrie P. Meek/Westview K-8 Center</t>
  </si>
  <si>
    <t>(305) 688-9641</t>
  </si>
  <si>
    <t>2101 NW 127th St</t>
  </si>
  <si>
    <t>13-5901</t>
  </si>
  <si>
    <t>Phyllis Wheatley Elementary School</t>
  </si>
  <si>
    <t>(305) 573-2638</t>
  </si>
  <si>
    <t>1801 NW 1st Pl</t>
  </si>
  <si>
    <t>13-5931</t>
  </si>
  <si>
    <t>Whispering Pines Elementary School</t>
  </si>
  <si>
    <t>(305) 238-7382</t>
  </si>
  <si>
    <t>18929 SW 89th Rd</t>
  </si>
  <si>
    <t>13-5951</t>
  </si>
  <si>
    <t>Winston Park K-8 Center</t>
  </si>
  <si>
    <t>(305) 386-7622</t>
  </si>
  <si>
    <t>13200 SW 79th St</t>
  </si>
  <si>
    <t>13-5961</t>
  </si>
  <si>
    <t>Nathan B. Young Elementary School</t>
  </si>
  <si>
    <t>(305) 685-7204</t>
  </si>
  <si>
    <t>14120 NW 24th Ave</t>
  </si>
  <si>
    <t>13-5971</t>
  </si>
  <si>
    <t>Georgia Jones Ayers Middle School</t>
  </si>
  <si>
    <t>(305) 634-9787</t>
  </si>
  <si>
    <t>1331 NW 46th St</t>
  </si>
  <si>
    <t>13-6011</t>
  </si>
  <si>
    <t>Arvida Middle School</t>
  </si>
  <si>
    <t>(305) 385-7144</t>
  </si>
  <si>
    <t>10900 SW 127th Ave</t>
  </si>
  <si>
    <t>13-6021</t>
  </si>
  <si>
    <t>Brownsville Middle School</t>
  </si>
  <si>
    <t>(305) 633-1481</t>
  </si>
  <si>
    <t>4899 NW 24th Ave</t>
  </si>
  <si>
    <t>13-6031</t>
  </si>
  <si>
    <t>Carol City Middle School</t>
  </si>
  <si>
    <t>(305) 624-2652</t>
  </si>
  <si>
    <t>3737 NW 188th St</t>
  </si>
  <si>
    <t>13-6051</t>
  </si>
  <si>
    <t>George Washington Carver Middle School</t>
  </si>
  <si>
    <t>(305) 444-7388</t>
  </si>
  <si>
    <t>4901 Lincoln Dr</t>
  </si>
  <si>
    <t>13-6071</t>
  </si>
  <si>
    <t>Citrus Grove Middle School</t>
  </si>
  <si>
    <t>(305) 642-5055</t>
  </si>
  <si>
    <t>2153 NW 3rd St</t>
  </si>
  <si>
    <t>13-6091</t>
  </si>
  <si>
    <t>Cutler Bay Middle School</t>
  </si>
  <si>
    <t>(305) 235-4761</t>
  </si>
  <si>
    <t>19400 Gulfstream Rd</t>
  </si>
  <si>
    <t>13-6111</t>
  </si>
  <si>
    <t>Henry H. Filer Middle School</t>
  </si>
  <si>
    <t>(305) 822-6601</t>
  </si>
  <si>
    <t>531 W 29th St</t>
  </si>
  <si>
    <t>13-6171</t>
  </si>
  <si>
    <t>(305) 271-3342</t>
  </si>
  <si>
    <t>9451 SW 64th St</t>
  </si>
  <si>
    <t>13-6211</t>
  </si>
  <si>
    <t>Hialeah Middle School</t>
  </si>
  <si>
    <t>13-6231</t>
  </si>
  <si>
    <t>Highland Oaks Middle School</t>
  </si>
  <si>
    <t>(305) 932-3810</t>
  </si>
  <si>
    <t>2375 NE 203rd St</t>
  </si>
  <si>
    <t>13-6241</t>
  </si>
  <si>
    <t>Homestead Middle School</t>
  </si>
  <si>
    <t>(305) 247-4221</t>
  </si>
  <si>
    <t>650 NW 2nd Ave</t>
  </si>
  <si>
    <t>13-6251</t>
  </si>
  <si>
    <t>Thomas Jefferson Middle School</t>
  </si>
  <si>
    <t>525 NW 147th St</t>
  </si>
  <si>
    <t>13-6281</t>
  </si>
  <si>
    <t>John F. Kennedy Middle School</t>
  </si>
  <si>
    <t>(305) 947-1451</t>
  </si>
  <si>
    <t>1075 NE 167th St</t>
  </si>
  <si>
    <t>13-6301</t>
  </si>
  <si>
    <t>Kinloch Park Middle School</t>
  </si>
  <si>
    <t>(305) 445-5467</t>
  </si>
  <si>
    <t>4340 NW 3rd St</t>
  </si>
  <si>
    <t>13-6331</t>
  </si>
  <si>
    <t>Lake Stevens Middle School</t>
  </si>
  <si>
    <t>(305) 620-1294</t>
  </si>
  <si>
    <t>18484 NW 48th Pl</t>
  </si>
  <si>
    <t>13-6351</t>
  </si>
  <si>
    <t>Madison Middle School</t>
  </si>
  <si>
    <t>(305) 836-2610</t>
  </si>
  <si>
    <t>3400 NW 87th St</t>
  </si>
  <si>
    <t>13-6391</t>
  </si>
  <si>
    <t>Horace Mann Middle School</t>
  </si>
  <si>
    <t>(305) 757-9537</t>
  </si>
  <si>
    <t>8950 NW 2nd Ave</t>
  </si>
  <si>
    <t>El Portal</t>
  </si>
  <si>
    <t>13-6411</t>
  </si>
  <si>
    <t>Howard D. Mcmillan Middle School</t>
  </si>
  <si>
    <t>(305) 385-6877</t>
  </si>
  <si>
    <t>13100 SW 59th St</t>
  </si>
  <si>
    <t>13-6441</t>
  </si>
  <si>
    <t>Miami Lakes Middle School</t>
  </si>
  <si>
    <t>(305) 557-3900</t>
  </si>
  <si>
    <t>6425 Miami Lakeway N</t>
  </si>
  <si>
    <t>13-6501</t>
  </si>
  <si>
    <t>Miami Springs Middle School</t>
  </si>
  <si>
    <t>(305) 888-6457</t>
  </si>
  <si>
    <t>150 S Royal Poinciana Blvd</t>
  </si>
  <si>
    <t>13-6521</t>
  </si>
  <si>
    <t>Nautilus Middle School</t>
  </si>
  <si>
    <t>(305) 532-3481</t>
  </si>
  <si>
    <t>4301 N Michigan Ave</t>
  </si>
  <si>
    <t>13-6541</t>
  </si>
  <si>
    <t>Norland Middle School</t>
  </si>
  <si>
    <t>(305) 653-1210</t>
  </si>
  <si>
    <t>1235 NW 192nd Ter</t>
  </si>
  <si>
    <t>13-6571</t>
  </si>
  <si>
    <t>North Dade Middle School</t>
  </si>
  <si>
    <t>(305) 624-8415</t>
  </si>
  <si>
    <t>1840 NW 157 St</t>
  </si>
  <si>
    <t>13-6591</t>
  </si>
  <si>
    <t>North Miami Middle School</t>
  </si>
  <si>
    <t>(305) 891-5611</t>
  </si>
  <si>
    <t>700 NE 137th St</t>
  </si>
  <si>
    <t>13-6631</t>
  </si>
  <si>
    <t>Palm Springs Middle School</t>
  </si>
  <si>
    <t>(305) 821-2460</t>
  </si>
  <si>
    <t>1025 W 56th St</t>
  </si>
  <si>
    <t>13-6681</t>
  </si>
  <si>
    <t>Palmetto Middle School</t>
  </si>
  <si>
    <t>(305) 238-3911</t>
  </si>
  <si>
    <t>7351 SW 128th St</t>
  </si>
  <si>
    <t>13-6701</t>
  </si>
  <si>
    <t>Ponce De Leon Middle School</t>
  </si>
  <si>
    <t>(305) 661-1611</t>
  </si>
  <si>
    <t>5801 Augusto St</t>
  </si>
  <si>
    <t>13-6741</t>
  </si>
  <si>
    <t>Redland Middle School</t>
  </si>
  <si>
    <t>(305) 247-6112</t>
  </si>
  <si>
    <t>16001 SW 248th St</t>
  </si>
  <si>
    <t>13-6761</t>
  </si>
  <si>
    <t>Richmond Heights Middle School</t>
  </si>
  <si>
    <t>(305) 238-2316</t>
  </si>
  <si>
    <t>15015 SW 103rd Ave</t>
  </si>
  <si>
    <t>13-6781</t>
  </si>
  <si>
    <t>Riviera Middle School</t>
  </si>
  <si>
    <t>10301 SW 48th St</t>
  </si>
  <si>
    <t>13-6801</t>
  </si>
  <si>
    <t>Rockway Middle School</t>
  </si>
  <si>
    <t>(305) 221-8212</t>
  </si>
  <si>
    <t>9393 SW 29th Ter</t>
  </si>
  <si>
    <t>13-6821</t>
  </si>
  <si>
    <t>Shenandoah Middle School</t>
  </si>
  <si>
    <t>(305) 856-8282</t>
  </si>
  <si>
    <t>1950 SW 19th St</t>
  </si>
  <si>
    <t>13-6841</t>
  </si>
  <si>
    <t>Southwood Middle School</t>
  </si>
  <si>
    <t>(305) 251-5361</t>
  </si>
  <si>
    <t>16301 SW 80th Ave</t>
  </si>
  <si>
    <t>13-6861</t>
  </si>
  <si>
    <t>South Miami Middle School</t>
  </si>
  <si>
    <t>(305) 661-3481</t>
  </si>
  <si>
    <t>6750 SW 60th St</t>
  </si>
  <si>
    <t>13-6881</t>
  </si>
  <si>
    <t>W. R. Thomas Middle School</t>
  </si>
  <si>
    <t>(305) 995-3800</t>
  </si>
  <si>
    <t>13001 SW 26th St</t>
  </si>
  <si>
    <t>13-6901</t>
  </si>
  <si>
    <t>West Miami Middle School</t>
  </si>
  <si>
    <t>(305) 261-8383</t>
  </si>
  <si>
    <t>7525 SW 24th St</t>
  </si>
  <si>
    <t>13-6961</t>
  </si>
  <si>
    <t>Phyllis R. Miller Elementary School</t>
  </si>
  <si>
    <t>(305) 756-3800</t>
  </si>
  <si>
    <t>840 NE 87th St</t>
  </si>
  <si>
    <t>13-3431</t>
  </si>
  <si>
    <t>Irving &amp; Beatrice Peskoe K-8 Center</t>
  </si>
  <si>
    <t>(305) 242-8340</t>
  </si>
  <si>
    <t>301 Westward Dr</t>
  </si>
  <si>
    <t>13-4391</t>
  </si>
  <si>
    <t>Devon Aire K-8 Center</t>
  </si>
  <si>
    <t>(305) 274-7100</t>
  </si>
  <si>
    <t>10501 SW 122nd Ave</t>
  </si>
  <si>
    <t>13-1331</t>
  </si>
  <si>
    <t>Hialeah Gardens Elementary School</t>
  </si>
  <si>
    <t>(305) 827-8830</t>
  </si>
  <si>
    <t>9702 NW 130th St</t>
  </si>
  <si>
    <t>Hialeah Gardens</t>
  </si>
  <si>
    <t>13-2111</t>
  </si>
  <si>
    <t>Jack David Gordon Elementary School</t>
  </si>
  <si>
    <t>(305) 234-4805</t>
  </si>
  <si>
    <t>14600 Country Walk Dr</t>
  </si>
  <si>
    <t>13-2151</t>
  </si>
  <si>
    <t>Pk Early Intervention Program</t>
  </si>
  <si>
    <t>(305) 995-7632</t>
  </si>
  <si>
    <t>1501 NE 2 Ave Rm 234</t>
  </si>
  <si>
    <t>13-9003</t>
  </si>
  <si>
    <t>1501 NE 2 Ave</t>
  </si>
  <si>
    <t>Oliver Hoover Elementary School</t>
  </si>
  <si>
    <t>(305) 385-4382</t>
  </si>
  <si>
    <t>9050 Hammocks Blvd</t>
  </si>
  <si>
    <t>13-2521</t>
  </si>
  <si>
    <t>Bent Tree Elementary School</t>
  </si>
  <si>
    <t>(305) 221-0461</t>
  </si>
  <si>
    <t>4861 SW 140th Ave</t>
  </si>
  <si>
    <t>13-0271</t>
  </si>
  <si>
    <t>Calusa Elementary School</t>
  </si>
  <si>
    <t>(305) 385-0589</t>
  </si>
  <si>
    <t>9580 W Calusa Club Dr</t>
  </si>
  <si>
    <t>13-0671</t>
  </si>
  <si>
    <t>Hammocks Middle School</t>
  </si>
  <si>
    <t>(305) 385-0896</t>
  </si>
  <si>
    <t>9889 Hammocks Blvd</t>
  </si>
  <si>
    <t>13-6221</t>
  </si>
  <si>
    <t>Sweetwater Elementary School</t>
  </si>
  <si>
    <t>(305) 559-1101</t>
  </si>
  <si>
    <t>10655 SW 4th St</t>
  </si>
  <si>
    <t>13-5431</t>
  </si>
  <si>
    <t>Charles R Hadley Elementary School</t>
  </si>
  <si>
    <t>(305) 261-3719</t>
  </si>
  <si>
    <t>8400 NW 7th St</t>
  </si>
  <si>
    <t>13-2331</t>
  </si>
  <si>
    <t>Joe Hall Elementary School</t>
  </si>
  <si>
    <t>(305) 223-9823</t>
  </si>
  <si>
    <t>1901 SW 134th Ave</t>
  </si>
  <si>
    <t>13-2341</t>
  </si>
  <si>
    <t>Ben Sheppard Elementary School</t>
  </si>
  <si>
    <t>(305) 556-2204</t>
  </si>
  <si>
    <t>5700 W 24th Ave</t>
  </si>
  <si>
    <t>13-5021</t>
  </si>
  <si>
    <t>Joella Good Elementary School</t>
  </si>
  <si>
    <t>(305) 625-2008</t>
  </si>
  <si>
    <t>6350 NW 188th Ter</t>
  </si>
  <si>
    <t>13-2181</t>
  </si>
  <si>
    <t>Toussaint L'Ouverture Elementary</t>
  </si>
  <si>
    <t>(305) 758-2600</t>
  </si>
  <si>
    <t>120 NE 59th St</t>
  </si>
  <si>
    <t>13-3051</t>
  </si>
  <si>
    <t>Jane S. Roberts K-8 Center</t>
  </si>
  <si>
    <t>(305) 220-8254</t>
  </si>
  <si>
    <t>14850 Cottonwood Cir</t>
  </si>
  <si>
    <t>13-4691</t>
  </si>
  <si>
    <t>N Dade Center for Modern Language</t>
  </si>
  <si>
    <t>(305) 625-3885</t>
  </si>
  <si>
    <t>1840 NW 157th St</t>
  </si>
  <si>
    <t>13-5131</t>
  </si>
  <si>
    <t>Ruben Dario Middle School</t>
  </si>
  <si>
    <t>(305) 226-0179</t>
  </si>
  <si>
    <t>350 NW 97th Ave</t>
  </si>
  <si>
    <t>13-6121</t>
  </si>
  <si>
    <t>Marjory Stoneman Douglas Elementary</t>
  </si>
  <si>
    <t>(305) 226-4356</t>
  </si>
  <si>
    <t>11901 SW 2nd St</t>
  </si>
  <si>
    <t>13-1371</t>
  </si>
  <si>
    <t>Dr. Gilbert L. Porter Elementary School</t>
  </si>
  <si>
    <t>(305) 382-0792</t>
  </si>
  <si>
    <t>15851 SW 112th St</t>
  </si>
  <si>
    <t>13-4511</t>
  </si>
  <si>
    <t>Bowman Ashe/Doolin K-8 Academy</t>
  </si>
  <si>
    <t>(305) 386-6667</t>
  </si>
  <si>
    <t>6601 SW 152nd Ave</t>
  </si>
  <si>
    <t>13-0451</t>
  </si>
  <si>
    <t>Claude Pepper Elementary School</t>
  </si>
  <si>
    <t>(305) 386-5244</t>
  </si>
  <si>
    <t>14550 SW 96th St</t>
  </si>
  <si>
    <t>13-0831</t>
  </si>
  <si>
    <t>Ernest R. Graham K-8 Academy</t>
  </si>
  <si>
    <t>(305) 825-2122</t>
  </si>
  <si>
    <t>7330 W 32nd Ave</t>
  </si>
  <si>
    <t>13-5051</t>
  </si>
  <si>
    <t>South Pointe Elementary School</t>
  </si>
  <si>
    <t>(305) 531-5437</t>
  </si>
  <si>
    <t>1050 4th St</t>
  </si>
  <si>
    <t>13-5091</t>
  </si>
  <si>
    <t>Teenage Parent Program</t>
  </si>
  <si>
    <t>(305) 636-7356</t>
  </si>
  <si>
    <t>6300 NW 27th Ave Rm 92</t>
  </si>
  <si>
    <t>13-8016</t>
  </si>
  <si>
    <t>Maya Angelou Elementary School</t>
  </si>
  <si>
    <t>(305) 636-3480</t>
  </si>
  <si>
    <t>1850 NW 32nd St</t>
  </si>
  <si>
    <t>13-0111</t>
  </si>
  <si>
    <t>William H. Lehman Elementary School</t>
  </si>
  <si>
    <t>(305) 273-2140</t>
  </si>
  <si>
    <t>10990 SW 113th Pl</t>
  </si>
  <si>
    <t>13-2891</t>
  </si>
  <si>
    <t>Ethel Koger Beckham Elementary</t>
  </si>
  <si>
    <t>(305) 222-8161</t>
  </si>
  <si>
    <t>4702 SW 143rd Ct</t>
  </si>
  <si>
    <t>13-0251</t>
  </si>
  <si>
    <t>Dante B. Fascell Elementary School</t>
  </si>
  <si>
    <t>(305) 380-1901</t>
  </si>
  <si>
    <t>15625 SW 80th St</t>
  </si>
  <si>
    <t>13-1811</t>
  </si>
  <si>
    <t>Zora Neale Hurston Elementary School</t>
  </si>
  <si>
    <t>(305) 222-8152</t>
  </si>
  <si>
    <t>13137 SW 26th St</t>
  </si>
  <si>
    <t>13-2511</t>
  </si>
  <si>
    <t>Wesley Matthews Elementary School</t>
  </si>
  <si>
    <t>(305) 222-8150</t>
  </si>
  <si>
    <t>12345 SW 18th Ter</t>
  </si>
  <si>
    <t>13-3111</t>
  </si>
  <si>
    <t>Henry E.s. Reeves Elementary School</t>
  </si>
  <si>
    <t>(305) 953-7243</t>
  </si>
  <si>
    <t>2005 NW 111th St</t>
  </si>
  <si>
    <t>13-4491</t>
  </si>
  <si>
    <t>John I. Smith K-8 Center</t>
  </si>
  <si>
    <t>(305) 406-0220</t>
  </si>
  <si>
    <t>10415 NW 52nd St</t>
  </si>
  <si>
    <t>Doral</t>
  </si>
  <si>
    <t>13-5101</t>
  </si>
  <si>
    <t>Dr. Edward L. Whigham Elementary School</t>
  </si>
  <si>
    <t>(305) 234-4840</t>
  </si>
  <si>
    <t>21545 SW 87th Ave</t>
  </si>
  <si>
    <t>13-5981</t>
  </si>
  <si>
    <t>Charles David Wyche Jr Elementary School</t>
  </si>
  <si>
    <t>(305) 628-5776</t>
  </si>
  <si>
    <t>5241 NW 195th Dr</t>
  </si>
  <si>
    <t>13-5991</t>
  </si>
  <si>
    <t>Paul W. Bell Middle School</t>
  </si>
  <si>
    <t>(305) 220-2075</t>
  </si>
  <si>
    <t>11800 NW 2nd St</t>
  </si>
  <si>
    <t>13-6041</t>
  </si>
  <si>
    <t>Eneida M. Hartner Elementary School</t>
  </si>
  <si>
    <t>(305) 573-8181</t>
  </si>
  <si>
    <t>401 NW 29th St</t>
  </si>
  <si>
    <t>13-2351</t>
  </si>
  <si>
    <t>Herbert A. Ammons Middle School</t>
  </si>
  <si>
    <t>(305) 971-0158</t>
  </si>
  <si>
    <t>17990 SW 142nd Ave</t>
  </si>
  <si>
    <t>13-6001</t>
  </si>
  <si>
    <t>Coral Reef Montessori Academy Charter</t>
  </si>
  <si>
    <t>(305) 255-0064</t>
  </si>
  <si>
    <t>10853 SW 216th St</t>
  </si>
  <si>
    <t>13-0070</t>
  </si>
  <si>
    <t>Mater Academy</t>
  </si>
  <si>
    <t>(305) 698-9900</t>
  </si>
  <si>
    <t>7700 NW 98th St</t>
  </si>
  <si>
    <t>13-0100</t>
  </si>
  <si>
    <t>Linda Lentin K-8 Center</t>
  </si>
  <si>
    <t>(305) 891-4011</t>
  </si>
  <si>
    <t>14312 NE 2nd Ct</t>
  </si>
  <si>
    <t>13-2911</t>
  </si>
  <si>
    <t>Renaissance Elementary Charter School</t>
  </si>
  <si>
    <t>(305) 591-2225</t>
  </si>
  <si>
    <t>10651 NW 19th St</t>
  </si>
  <si>
    <t>13-0400</t>
  </si>
  <si>
    <t>Christina M. Eve Elementary School</t>
  </si>
  <si>
    <t>(305) 383-9392</t>
  </si>
  <si>
    <t>16251 SW 99th St</t>
  </si>
  <si>
    <t>13-1691</t>
  </si>
  <si>
    <t>Florida International Academy</t>
  </si>
  <si>
    <t>(305) 685-8190</t>
  </si>
  <si>
    <t>13400 NW 28th Ave</t>
  </si>
  <si>
    <t>13-6010</t>
  </si>
  <si>
    <t>Aspira Raul Arnaldo Martinez Charter School</t>
  </si>
  <si>
    <t>(305) 893-8050</t>
  </si>
  <si>
    <t>13300 Memorial Hwy</t>
  </si>
  <si>
    <t>13-6020</t>
  </si>
  <si>
    <t>Doral Academy Charter Middle School</t>
  </si>
  <si>
    <t>2601 NW 112th Ave</t>
  </si>
  <si>
    <t>13-6030</t>
  </si>
  <si>
    <t>Jose De Diego Middle School</t>
  </si>
  <si>
    <t>(305) 573-7229</t>
  </si>
  <si>
    <t>3100 NW 5th Ave</t>
  </si>
  <si>
    <t>13-6361</t>
  </si>
  <si>
    <t>Eugenia B. Thomas K-8 Center</t>
  </si>
  <si>
    <t>(305) 592-7914</t>
  </si>
  <si>
    <t>5950 NW 114th Ave</t>
  </si>
  <si>
    <t>13-0071</t>
  </si>
  <si>
    <t>Pinecrest Preparatory Academy</t>
  </si>
  <si>
    <t>(305) 207-1027</t>
  </si>
  <si>
    <t>14301 SW 42nd St</t>
  </si>
  <si>
    <t>13-0600</t>
  </si>
  <si>
    <t>Hubert O. Sibley K-8 Academy</t>
  </si>
  <si>
    <t>(305) 953-3737</t>
  </si>
  <si>
    <t>255 NW 115th St</t>
  </si>
  <si>
    <t>13-5141</t>
  </si>
  <si>
    <t>Aspira Arts Deco Charter</t>
  </si>
  <si>
    <t>(305) 576-1512</t>
  </si>
  <si>
    <t>1 NE 19th St</t>
  </si>
  <si>
    <t>13-6070</t>
  </si>
  <si>
    <t>Bob Graham Education Center</t>
  </si>
  <si>
    <t>(305) 557-3303</t>
  </si>
  <si>
    <t>15901 NW 79th Ave</t>
  </si>
  <si>
    <t>Miami Lakes</t>
  </si>
  <si>
    <t>13-0091</t>
  </si>
  <si>
    <t>Archimedean Academy</t>
  </si>
  <si>
    <t>(305) 279-6572</t>
  </si>
  <si>
    <t>12425 SW 72nd St</t>
  </si>
  <si>
    <t>13-0510</t>
  </si>
  <si>
    <t>Mater Academy East Charter</t>
  </si>
  <si>
    <t>(305) 324-4667</t>
  </si>
  <si>
    <t>450 SW 4th St</t>
  </si>
  <si>
    <t>13-3100</t>
  </si>
  <si>
    <t>Downtown Miami Charter School</t>
  </si>
  <si>
    <t>(305) 579-2112</t>
  </si>
  <si>
    <t>305 NW 3rd Ave</t>
  </si>
  <si>
    <t>13-3600</t>
  </si>
  <si>
    <t>Miami Community Charter School</t>
  </si>
  <si>
    <t>(305) 245-2552</t>
  </si>
  <si>
    <t>101 S Redland Rd</t>
  </si>
  <si>
    <t>13-0102</t>
  </si>
  <si>
    <t>Somerset Academy Charter</t>
  </si>
  <si>
    <t>(305) 969-6074</t>
  </si>
  <si>
    <t>18491 SW 134th Ave</t>
  </si>
  <si>
    <t>13-0520</t>
  </si>
  <si>
    <t>Miami Children'S Museum Charter School</t>
  </si>
  <si>
    <t>(305) 329-3758</t>
  </si>
  <si>
    <t>980 Macarthur Cswy</t>
  </si>
  <si>
    <t>13-4000</t>
  </si>
  <si>
    <t>Somerset Academy Charter Middle School</t>
  </si>
  <si>
    <t>13-6004</t>
  </si>
  <si>
    <t>Aventura City of Excellence School</t>
  </si>
  <si>
    <t>(305) 466-1499</t>
  </si>
  <si>
    <t>3333 NE 188th St</t>
  </si>
  <si>
    <t>Aventura</t>
  </si>
  <si>
    <t>13-0950</t>
  </si>
  <si>
    <t>Youth County-Op Charter School</t>
  </si>
  <si>
    <t>(305) 819-8855</t>
  </si>
  <si>
    <t>7700 W 20th Ave</t>
  </si>
  <si>
    <t>13-1020</t>
  </si>
  <si>
    <t>Theodore R. and Thelma A. Gibson Charter School</t>
  </si>
  <si>
    <t>(305) 438-0895</t>
  </si>
  <si>
    <t>1698 &amp; 1682 NW 4th Ave</t>
  </si>
  <si>
    <t>13-2060</t>
  </si>
  <si>
    <t>Doral Academy</t>
  </si>
  <si>
    <t>(305) 597-9999</t>
  </si>
  <si>
    <t>2450 NW 97th Ave</t>
  </si>
  <si>
    <t>13-3030</t>
  </si>
  <si>
    <t>Ada Merritt K-8 Center</t>
  </si>
  <si>
    <t>(305) 326-0791</t>
  </si>
  <si>
    <t>660 SW 3rd St</t>
  </si>
  <si>
    <t>13-3191</t>
  </si>
  <si>
    <t>Keys Gate Charter School</t>
  </si>
  <si>
    <t>(305) 230-5630</t>
  </si>
  <si>
    <t>2000 SE 28th Ave</t>
  </si>
  <si>
    <t>13-3610</t>
  </si>
  <si>
    <t>Mater Academy Charter Middle School</t>
  </si>
  <si>
    <t>(305) 828-1886</t>
  </si>
  <si>
    <t>7901 NW 103rd St</t>
  </si>
  <si>
    <t>13-6012</t>
  </si>
  <si>
    <t>Pinecrest Academy Charter Middle School</t>
  </si>
  <si>
    <t>(305) 559-8583</t>
  </si>
  <si>
    <t>14901 SW 42nd St</t>
  </si>
  <si>
    <t>13-6022</t>
  </si>
  <si>
    <t>Lamar Louise Curry Middle School</t>
  </si>
  <si>
    <t>(305) 222-2775</t>
  </si>
  <si>
    <t>15750 SW 47th St</t>
  </si>
  <si>
    <t>13-6921</t>
  </si>
  <si>
    <t>Dr. Carlos J. Finlay Elementary</t>
  </si>
  <si>
    <t>(305) 552-7122</t>
  </si>
  <si>
    <t>851 SW 117th Ave</t>
  </si>
  <si>
    <t>13-5061</t>
  </si>
  <si>
    <t>Aspira Leadership and College Preparatory Academy</t>
  </si>
  <si>
    <t>(305) 246-1111</t>
  </si>
  <si>
    <t>13330 SW 288th St</t>
  </si>
  <si>
    <t>13-6060</t>
  </si>
  <si>
    <t>Lawton Chiles Middle School</t>
  </si>
  <si>
    <t>(305) 816-9101</t>
  </si>
  <si>
    <t>8190 NW 197th St</t>
  </si>
  <si>
    <t>13-6161</t>
  </si>
  <si>
    <t>Summerville Advantage Academy</t>
  </si>
  <si>
    <t>(305) 253-2123</t>
  </si>
  <si>
    <t>11575 SW 243rd St</t>
  </si>
  <si>
    <t>13-0072</t>
  </si>
  <si>
    <t>David Lawrence Junior K-8 Center</t>
  </si>
  <si>
    <t>(305) 354-2600</t>
  </si>
  <si>
    <t>15000 Bay Vista Blvd</t>
  </si>
  <si>
    <t>13-5005</t>
  </si>
  <si>
    <t>The Charter School at Waterstone</t>
  </si>
  <si>
    <t>(305) 248-6206</t>
  </si>
  <si>
    <t>855 Waterstone Way</t>
  </si>
  <si>
    <t>13-1010</t>
  </si>
  <si>
    <t>Early Beginnings Academy</t>
  </si>
  <si>
    <t>(305) 835-9006</t>
  </si>
  <si>
    <t>1411 NW 14th Ave</t>
  </si>
  <si>
    <t>13-4070</t>
  </si>
  <si>
    <t>985 NW 91 St</t>
  </si>
  <si>
    <t>Archimedean Middle Conservatory</t>
  </si>
  <si>
    <t>13-6006</t>
  </si>
  <si>
    <t>Mater East Academy Middle School</t>
  </si>
  <si>
    <t>(305) 324-6963</t>
  </si>
  <si>
    <t>998 SW 1st St</t>
  </si>
  <si>
    <t>13-6009</t>
  </si>
  <si>
    <t>Renaissance Middle Charter School</t>
  </si>
  <si>
    <t>(305) 728-4622</t>
  </si>
  <si>
    <t>8360 NW 33rd St</t>
  </si>
  <si>
    <t>13-6028</t>
  </si>
  <si>
    <t>South Dade Middle School</t>
  </si>
  <si>
    <t>(305) 224-5200</t>
  </si>
  <si>
    <t>29100 SW 194th Ave</t>
  </si>
  <si>
    <t>13-5003</t>
  </si>
  <si>
    <t>Country Club Middle School</t>
  </si>
  <si>
    <t>(305) 820-8800</t>
  </si>
  <si>
    <t>13-6611</t>
  </si>
  <si>
    <t>Mater Gardens Academy</t>
  </si>
  <si>
    <t>(305) 512-9775</t>
  </si>
  <si>
    <t>9010 NW 178th Ln</t>
  </si>
  <si>
    <t>13-0312</t>
  </si>
  <si>
    <t>Pinecrest Academy (south Campus)</t>
  </si>
  <si>
    <t>(305) 386-0800</t>
  </si>
  <si>
    <t>15130 SW 80th St</t>
  </si>
  <si>
    <t>13-0342</t>
  </si>
  <si>
    <t>Mater Academy Lakes Middle School</t>
  </si>
  <si>
    <t>13-6033</t>
  </si>
  <si>
    <t>Norma Butler Bossard Elementary School</t>
  </si>
  <si>
    <t>(305) 254-5200</t>
  </si>
  <si>
    <t>15950 SW 144th St</t>
  </si>
  <si>
    <t>13-0125</t>
  </si>
  <si>
    <t>West Hialeah Gardens Elementary School</t>
  </si>
  <si>
    <t>(305) 818-4000</t>
  </si>
  <si>
    <t>11990 NW 92nd Ave</t>
  </si>
  <si>
    <t>13-2371</t>
  </si>
  <si>
    <t>Dr. Manuel C. Barreiro Elementary School</t>
  </si>
  <si>
    <t>(305) 229-4800</t>
  </si>
  <si>
    <t>5125 SW 162nd Ave</t>
  </si>
  <si>
    <t>13-0211</t>
  </si>
  <si>
    <t>Mater Gardens Academy Middle School</t>
  </si>
  <si>
    <t>13-6042</t>
  </si>
  <si>
    <t>Prek Intervention</t>
  </si>
  <si>
    <t>(305) 271-5701</t>
  </si>
  <si>
    <t>5555 SW 93rd Ave</t>
  </si>
  <si>
    <t>13-9013</t>
  </si>
  <si>
    <t>Aventura Waterways K-8 Center</t>
  </si>
  <si>
    <t>(305) 933-5200</t>
  </si>
  <si>
    <t>21101 NE 26th Ave</t>
  </si>
  <si>
    <t>13-0231</t>
  </si>
  <si>
    <t>Miami Community Charter Middle School</t>
  </si>
  <si>
    <t>18720 SW 352nd St</t>
  </si>
  <si>
    <t>13-6048</t>
  </si>
  <si>
    <t>Somerset Academy Charter Middle School (country Palms)</t>
  </si>
  <si>
    <t>(305) 246-4949</t>
  </si>
  <si>
    <t>1700 N Krome Ave</t>
  </si>
  <si>
    <t>13-6043</t>
  </si>
  <si>
    <t>(305) 596-6266</t>
  </si>
  <si>
    <t>11155 SW 112th Ave</t>
  </si>
  <si>
    <t>13-5022</t>
  </si>
  <si>
    <t>Goulds Elementary School</t>
  </si>
  <si>
    <t>(305) 257-4400</t>
  </si>
  <si>
    <t>23555 SW 112th Ave</t>
  </si>
  <si>
    <t>13-0311</t>
  </si>
  <si>
    <t>Jorge Mas Canosa Middle School</t>
  </si>
  <si>
    <t>(305) 252-5900</t>
  </si>
  <si>
    <t>15735 SW 144th St</t>
  </si>
  <si>
    <t>13-6771</t>
  </si>
  <si>
    <t>Spanish Lake Elementary School</t>
  </si>
  <si>
    <t>(305) 816-0300</t>
  </si>
  <si>
    <t>7940 NW 194th St</t>
  </si>
  <si>
    <t>13-2191</t>
  </si>
  <si>
    <t>Mandarin Lakes K-8 Academy</t>
  </si>
  <si>
    <t>(305) 257-0377</t>
  </si>
  <si>
    <t>12225 SW 280th St</t>
  </si>
  <si>
    <t>13-0073</t>
  </si>
  <si>
    <t>Somerset Academy Charter Middle School (south Homestead)</t>
  </si>
  <si>
    <t>(305) 258-7497</t>
  </si>
  <si>
    <t>305 NE 2nd Rd</t>
  </si>
  <si>
    <t>13-6013</t>
  </si>
  <si>
    <t>Hialeah Gardens Middle School</t>
  </si>
  <si>
    <t>(305) 817-0017</t>
  </si>
  <si>
    <t>11690 NW 92nd Ave</t>
  </si>
  <si>
    <t>13-6751</t>
  </si>
  <si>
    <t>Excelsior Language Academy of Hialeah</t>
  </si>
  <si>
    <t>(305) 883-8359</t>
  </si>
  <si>
    <t>369 E 10th St</t>
  </si>
  <si>
    <t>13-5029</t>
  </si>
  <si>
    <t>Somerset Academy (silver Palms)</t>
  </si>
  <si>
    <t>(305) 257-3737</t>
  </si>
  <si>
    <t>23255 SW 115th Ave</t>
  </si>
  <si>
    <t>13-0332</t>
  </si>
  <si>
    <t>Somerset Academy Charter Elementary School (south Homestead)</t>
  </si>
  <si>
    <t>(305) 245-6108</t>
  </si>
  <si>
    <t>300 SE 1st Dr</t>
  </si>
  <si>
    <t>13-0339</t>
  </si>
  <si>
    <t>Richard Allen Leadership Academy</t>
  </si>
  <si>
    <t>(786) 615-2977</t>
  </si>
  <si>
    <t>940 Caliph St</t>
  </si>
  <si>
    <t>13-2006</t>
  </si>
  <si>
    <t>Mater Academy Middle School of International Studies</t>
  </si>
  <si>
    <t>(305) 634-0445</t>
  </si>
  <si>
    <t>795 NW 32nd St</t>
  </si>
  <si>
    <t>13-6047</t>
  </si>
  <si>
    <t>Mater Academy of International Studies</t>
  </si>
  <si>
    <t>13-1017</t>
  </si>
  <si>
    <t>Somerset Arts Academy</t>
  </si>
  <si>
    <t>13-2012</t>
  </si>
  <si>
    <t>Somerset Academy Elementary School South Miami Campus</t>
  </si>
  <si>
    <t>(305) 740-0509</t>
  </si>
  <si>
    <t>5876 SW 68th St</t>
  </si>
  <si>
    <t>13-2007</t>
  </si>
  <si>
    <t>Archcreek Elementary School</t>
  </si>
  <si>
    <t>(305) 892-4000</t>
  </si>
  <si>
    <t>702 NE 137th St</t>
  </si>
  <si>
    <t>13-0341</t>
  </si>
  <si>
    <t>Dr. Rolando Espinosa K-8 Center</t>
  </si>
  <si>
    <t>(305) 889-5757</t>
  </si>
  <si>
    <t>11250 NW 86th St</t>
  </si>
  <si>
    <t>13-0122</t>
  </si>
  <si>
    <t>Somerset Gables Academy</t>
  </si>
  <si>
    <t>(305) 442-8626</t>
  </si>
  <si>
    <t>624 Anastasia Ave</t>
  </si>
  <si>
    <t>13-5008</t>
  </si>
  <si>
    <t>Norman S. Edelcup/Sunny Isles Beach K-8</t>
  </si>
  <si>
    <t>(305) 933-6161</t>
  </si>
  <si>
    <t>201 182nd Dr</t>
  </si>
  <si>
    <t>Sunny Isles Beach</t>
  </si>
  <si>
    <t>13-0092</t>
  </si>
  <si>
    <t>Lincoln-Marti Charter School Little Havana Campus</t>
  </si>
  <si>
    <t>(305) 325-1001</t>
  </si>
  <si>
    <t>970-984 W Flagler St</t>
  </si>
  <si>
    <t>13-5025</t>
  </si>
  <si>
    <t>Academir Charter School West</t>
  </si>
  <si>
    <t>(305) 485-9911</t>
  </si>
  <si>
    <t>14880 SW 26th St</t>
  </si>
  <si>
    <t>13-0410</t>
  </si>
  <si>
    <t>Somerset Academy Charter Middle School South Miami Campus</t>
  </si>
  <si>
    <t>13-6053</t>
  </si>
  <si>
    <t>Andover Middle School</t>
  </si>
  <si>
    <t>(305) 654-2727</t>
  </si>
  <si>
    <t>121 NE 207th St</t>
  </si>
  <si>
    <t>13-6023</t>
  </si>
  <si>
    <t>International Studies Charter Middle School</t>
  </si>
  <si>
    <t>(305) 643-2955</t>
  </si>
  <si>
    <t>2480 SW 8th St</t>
  </si>
  <si>
    <t>13-6045</t>
  </si>
  <si>
    <t>Highly Inquisitive and Versatile Education (hive) Preparator</t>
  </si>
  <si>
    <t>(305) 231-4888</t>
  </si>
  <si>
    <t>5855 NW 171st St</t>
  </si>
  <si>
    <t>13-1014</t>
  </si>
  <si>
    <t>Lincoln-Marti Schools International Campus</t>
  </si>
  <si>
    <t>(305) 242-3330</t>
  </si>
  <si>
    <t>103 E Lucy St</t>
  </si>
  <si>
    <t>13-5043</t>
  </si>
  <si>
    <t>Gateway Environmental K-8 Learning Center</t>
  </si>
  <si>
    <t>(305) 257-6000</t>
  </si>
  <si>
    <t>955 SE 18th Ave</t>
  </si>
  <si>
    <t>13-4031</t>
  </si>
  <si>
    <t>Isaac: Integrated Science and Asian Culture Academy</t>
  </si>
  <si>
    <t>(305) 869-8030</t>
  </si>
  <si>
    <t>13-2004</t>
  </si>
  <si>
    <t>Palm Glades Preparatory Academy</t>
  </si>
  <si>
    <t>(786) 272-2269</t>
  </si>
  <si>
    <t>22655 SW 112 Ave</t>
  </si>
  <si>
    <t>13-3032</t>
  </si>
  <si>
    <t>Pinecrest Cove Academy</t>
  </si>
  <si>
    <t>(305) 480-2097</t>
  </si>
  <si>
    <t>4101 SW 107th Ave</t>
  </si>
  <si>
    <t>13-5049</t>
  </si>
  <si>
    <t>Academy for International Education Charter School</t>
  </si>
  <si>
    <t>(305) 883-3900</t>
  </si>
  <si>
    <t>1080 Labaron Dr</t>
  </si>
  <si>
    <t>13-5044</t>
  </si>
  <si>
    <t>Somerset Oaks Academy</t>
  </si>
  <si>
    <t>(305) 247-3993</t>
  </si>
  <si>
    <t>1000 Old Dixie Hwy</t>
  </si>
  <si>
    <t>13-3033</t>
  </si>
  <si>
    <t>Bridgeprep Academy of Greater Miami</t>
  </si>
  <si>
    <t>(786) 477-4372</t>
  </si>
  <si>
    <t>137 NE 19th St</t>
  </si>
  <si>
    <t>13-2013</t>
  </si>
  <si>
    <t>Somerset Academy at Silver Palms</t>
  </si>
  <si>
    <t>13-4012</t>
  </si>
  <si>
    <t>Doral Academy of Technology</t>
  </si>
  <si>
    <t>13-3029</t>
  </si>
  <si>
    <t>Advantage Academy of Math and Science at Waterstone</t>
  </si>
  <si>
    <t>13-3027</t>
  </si>
  <si>
    <t>Advantage Academy of Math and Science at Summerville</t>
  </si>
  <si>
    <t>13-3026</t>
  </si>
  <si>
    <t>Mater Brickell Preparatory Academy</t>
  </si>
  <si>
    <t>(305) 442-4992</t>
  </si>
  <si>
    <t>2805 SW 32nd Ave</t>
  </si>
  <si>
    <t>13-5046</t>
  </si>
  <si>
    <t>Pinecrest Academy (north Campus)</t>
  </si>
  <si>
    <t>(305) 553-9762</t>
  </si>
  <si>
    <t>10207 W Flagler St</t>
  </si>
  <si>
    <t>13-5048</t>
  </si>
  <si>
    <t>Advantage Academy Santa Fe</t>
  </si>
  <si>
    <t>(786) 228-5309</t>
  </si>
  <si>
    <t>9790 SW 107th Ct</t>
  </si>
  <si>
    <t>13-3025</t>
  </si>
  <si>
    <t>Bridgeprep Academy South</t>
  </si>
  <si>
    <t>(305) 271-3109</t>
  </si>
  <si>
    <t>10700 SW 56th St</t>
  </si>
  <si>
    <t>13-2003</t>
  </si>
  <si>
    <t>9200 SW 107 Ave</t>
  </si>
  <si>
    <t>Mater Grove Academy</t>
  </si>
  <si>
    <t>13-5045</t>
  </si>
  <si>
    <t>Ramz Academy K-5 Miami Campus</t>
  </si>
  <si>
    <t>(786) 445-5697</t>
  </si>
  <si>
    <t>2609 NW 7th St</t>
  </si>
  <si>
    <t>13-3035</t>
  </si>
  <si>
    <t>Bridgeprep Academy of Village Green</t>
  </si>
  <si>
    <t>(305) 290-4246</t>
  </si>
  <si>
    <t>13300 SW 120th St</t>
  </si>
  <si>
    <t>13-3034</t>
  </si>
  <si>
    <t>Chapman Partnership Early Childhood Center N</t>
  </si>
  <si>
    <t>(305) 995-7689</t>
  </si>
  <si>
    <t>1550 N Miami Ave</t>
  </si>
  <si>
    <t>13-0331</t>
  </si>
  <si>
    <t>Chapman Partnership Early Childhood Center South</t>
  </si>
  <si>
    <t>28205 SW 124th Pl</t>
  </si>
  <si>
    <t>13-0351</t>
  </si>
  <si>
    <t>Alpha Charter of Excellence</t>
  </si>
  <si>
    <t>(305) 643-2132</t>
  </si>
  <si>
    <t>1223 SW Fourth St</t>
  </si>
  <si>
    <t>13-5410</t>
  </si>
  <si>
    <t>Mater Academy at Mount Sinai</t>
  </si>
  <si>
    <t>(305) 604-1453</t>
  </si>
  <si>
    <t>4300 Alton Rd</t>
  </si>
  <si>
    <t>13-5054</t>
  </si>
  <si>
    <t>Miami Bach</t>
  </si>
  <si>
    <t>Somerset Academy Bay Middle School</t>
  </si>
  <si>
    <t>(305) 274-0682</t>
  </si>
  <si>
    <t>9500 SW 97th Ave</t>
  </si>
  <si>
    <t>13-6128</t>
  </si>
  <si>
    <t>Bridgeprep Academy Interamerican Campus</t>
  </si>
  <si>
    <t>(305) 643-4833</t>
  </si>
  <si>
    <t>621 Beacom Blvd</t>
  </si>
  <si>
    <t>13-5020</t>
  </si>
  <si>
    <t>Somerset Academy Bay</t>
  </si>
  <si>
    <t>13-5062</t>
  </si>
  <si>
    <t>Everglades Preparatory Academy</t>
  </si>
  <si>
    <t>(786) 601-1969</t>
  </si>
  <si>
    <t>2251 Mowry Dr</t>
  </si>
  <si>
    <t>13-5006</t>
  </si>
  <si>
    <t>Just Arts and Management Charter Middle School</t>
  </si>
  <si>
    <t>2450 NW 97 Ave</t>
  </si>
  <si>
    <t>13-6083</t>
  </si>
  <si>
    <t>Academir Charter School Middle School</t>
  </si>
  <si>
    <t>(305) 537-6398</t>
  </si>
  <si>
    <t>10601 SW 48th St</t>
  </si>
  <si>
    <t>13-6082</t>
  </si>
  <si>
    <t>10601 SW 48 St</t>
  </si>
  <si>
    <t>Imater Academy Middle School</t>
  </si>
  <si>
    <t>(305) 805-5722</t>
  </si>
  <si>
    <t>651 W 20 St Hialeah</t>
  </si>
  <si>
    <t>13-6014</t>
  </si>
  <si>
    <t>Sports Leadership and Management (slam) Charter Middle School</t>
  </si>
  <si>
    <t>(305) 326-0003</t>
  </si>
  <si>
    <t>604 NW 12 Ave</t>
  </si>
  <si>
    <t>13-6015</t>
  </si>
  <si>
    <t>Imater Academy</t>
  </si>
  <si>
    <t>(305) 884-6321</t>
  </si>
  <si>
    <t>600 W 20th St</t>
  </si>
  <si>
    <t>13-5384</t>
  </si>
  <si>
    <t>True North Classical Academy</t>
  </si>
  <si>
    <t>(305) 749-5725</t>
  </si>
  <si>
    <t>9393 SW 72nd St</t>
  </si>
  <si>
    <t>13-1000</t>
  </si>
  <si>
    <t>Beacon College Preparatory</t>
  </si>
  <si>
    <t>(786) 353-6109</t>
  </si>
  <si>
    <t>13-4002</t>
  </si>
  <si>
    <t>Downtown Doral Charter Elementary School</t>
  </si>
  <si>
    <t>(305) 569-2223</t>
  </si>
  <si>
    <t>8390 NW 53rd St</t>
  </si>
  <si>
    <t>13-3002</t>
  </si>
  <si>
    <t>Mater International Academy</t>
  </si>
  <si>
    <t>(305) 638-8016</t>
  </si>
  <si>
    <t>3405 NW 27th Ave</t>
  </si>
  <si>
    <t>13-3000</t>
  </si>
  <si>
    <t>Academir Preparatory Academy</t>
  </si>
  <si>
    <t>10870 SW 113 Place</t>
  </si>
  <si>
    <t>13-2002</t>
  </si>
  <si>
    <t>Somerset Preparatory Academy Sunset</t>
  </si>
  <si>
    <t>(305) 271-9000</t>
  </si>
  <si>
    <t>11155 SW 112 Ave</t>
  </si>
  <si>
    <t>13-5002</t>
  </si>
  <si>
    <t>Deaf/Blind School District</t>
  </si>
  <si>
    <t>Deaf Elementary School (fsdb)</t>
  </si>
  <si>
    <t>St. Johns County</t>
  </si>
  <si>
    <t>(904) 827-2500</t>
  </si>
  <si>
    <t>207 San Marco Ave</t>
  </si>
  <si>
    <t>St. Augustine</t>
  </si>
  <si>
    <t>68-0011</t>
  </si>
  <si>
    <t>Deaf Middle School (fsdb)</t>
  </si>
  <si>
    <t>68-0012</t>
  </si>
  <si>
    <t>Blind Elementary School (fsdb)</t>
  </si>
  <si>
    <t>(904) 827-2700</t>
  </si>
  <si>
    <t>68-0014</t>
  </si>
  <si>
    <t>Blind Middle School (fsdb)</t>
  </si>
  <si>
    <t>68-0015</t>
  </si>
  <si>
    <t>Desoto School District</t>
  </si>
  <si>
    <t>Spring Lake Youth Academy</t>
  </si>
  <si>
    <t>Desoto County</t>
  </si>
  <si>
    <t>(863) 494-3434</t>
  </si>
  <si>
    <t>8805 SW Start Center St</t>
  </si>
  <si>
    <t>Arcadia</t>
  </si>
  <si>
    <t>14-0191</t>
  </si>
  <si>
    <t>Hospital and Homebound</t>
  </si>
  <si>
    <t>(863) 993-1333</t>
  </si>
  <si>
    <t>494 N Manatee Ave</t>
  </si>
  <si>
    <t>14-9003</t>
  </si>
  <si>
    <t>Reduced Services</t>
  </si>
  <si>
    <t>14-9114</t>
  </si>
  <si>
    <t>Desoto Alternative Program</t>
  </si>
  <si>
    <t>(863) 494-0377</t>
  </si>
  <si>
    <t>930 E Cypress St</t>
  </si>
  <si>
    <t>14-0291</t>
  </si>
  <si>
    <t>530 Lasolona Ave</t>
  </si>
  <si>
    <t>Desoto County Adult Education Center</t>
  </si>
  <si>
    <t>310 W Whidden St</t>
  </si>
  <si>
    <t>14-0022</t>
  </si>
  <si>
    <t>Desoto Virtual Instruction Program</t>
  </si>
  <si>
    <t>14-7001</t>
  </si>
  <si>
    <t>Early Education Center</t>
  </si>
  <si>
    <t>(863) 494-9303</t>
  </si>
  <si>
    <t>318 N Wilson Ave</t>
  </si>
  <si>
    <t>14-0341</t>
  </si>
  <si>
    <t>West Elementary School</t>
  </si>
  <si>
    <t>(863) 494-3155</t>
  </si>
  <si>
    <t>304 W Imogene St</t>
  </si>
  <si>
    <t>14-0061</t>
  </si>
  <si>
    <t>Memorial Elementary School</t>
  </si>
  <si>
    <t>(863) 494-0755</t>
  </si>
  <si>
    <t>851 E Hickory St</t>
  </si>
  <si>
    <t>14-0081</t>
  </si>
  <si>
    <t>Desoto Middle School</t>
  </si>
  <si>
    <t>(863) 494-4133</t>
  </si>
  <si>
    <t>420 E Gibson St</t>
  </si>
  <si>
    <t>14-0161</t>
  </si>
  <si>
    <t>Nocatee Elementary School</t>
  </si>
  <si>
    <t>(863) 494-4511</t>
  </si>
  <si>
    <t>4846 SW Shores Ave</t>
  </si>
  <si>
    <t>Nocatee</t>
  </si>
  <si>
    <t>14-0181</t>
  </si>
  <si>
    <t>PO Box 188</t>
  </si>
  <si>
    <t>Dixie School District</t>
  </si>
  <si>
    <t>Dixie County Adult Center</t>
  </si>
  <si>
    <t>Dixie County</t>
  </si>
  <si>
    <t>(352) 498-6144</t>
  </si>
  <si>
    <t>16077 NE 19hwy Bldg 2</t>
  </si>
  <si>
    <t>Cross City</t>
  </si>
  <si>
    <t>15-0022</t>
  </si>
  <si>
    <t>16077 NE 19hwy</t>
  </si>
  <si>
    <t>Dixie Virtual Instruction Program</t>
  </si>
  <si>
    <t>(352) 498-6149</t>
  </si>
  <si>
    <t>16077 NE 19 Highway Bldg 2</t>
  </si>
  <si>
    <t>15-7023</t>
  </si>
  <si>
    <t>16077 NE 19 Highway</t>
  </si>
  <si>
    <t>Old Town Elementary School</t>
  </si>
  <si>
    <t>(352) 542-7818</t>
  </si>
  <si>
    <t>221 SE 136th Ave Bldg 1</t>
  </si>
  <si>
    <t>Old Town</t>
  </si>
  <si>
    <t>15-0041</t>
  </si>
  <si>
    <t>James M. Anderson Elementary School</t>
  </si>
  <si>
    <t>(352) 498-1333</t>
  </si>
  <si>
    <t>815 SE 351 Hwy Bldg 1</t>
  </si>
  <si>
    <t>15-0101</t>
  </si>
  <si>
    <t>Ruth Rains Middle School</t>
  </si>
  <si>
    <t>(352) 498-1346</t>
  </si>
  <si>
    <t>981 SE Highway 351 Bldg 1</t>
  </si>
  <si>
    <t>15-0111</t>
  </si>
  <si>
    <t>Kinder Cub School Inc</t>
  </si>
  <si>
    <t>(352) 498-0002</t>
  </si>
  <si>
    <t>149 NE 221st Ave</t>
  </si>
  <si>
    <t>15-0043</t>
  </si>
  <si>
    <t>PO Box 2660</t>
  </si>
  <si>
    <t>Duval School District</t>
  </si>
  <si>
    <t>Amikids Jacksonville</t>
  </si>
  <si>
    <t>(904) 223-1121</t>
  </si>
  <si>
    <t>7801 Lone Star Rd</t>
  </si>
  <si>
    <t>16-1851</t>
  </si>
  <si>
    <t>Mattie V Rutherford Alternative Ed Center</t>
  </si>
  <si>
    <t>(904) 630-6782</t>
  </si>
  <si>
    <t>1514 Hubbard St</t>
  </si>
  <si>
    <t>16-0061</t>
  </si>
  <si>
    <t>Grand Park Career Center</t>
  </si>
  <si>
    <t>(904) 630-6894</t>
  </si>
  <si>
    <t>2335 W 18th St</t>
  </si>
  <si>
    <t>16-0141</t>
  </si>
  <si>
    <t>Baldwin Middle-Senior High School</t>
  </si>
  <si>
    <t>(904) 266-1200</t>
  </si>
  <si>
    <t>291 Mill St W</t>
  </si>
  <si>
    <t>Baldwin</t>
  </si>
  <si>
    <t>16-0381</t>
  </si>
  <si>
    <t>Palm Avenue Excep. Student Center</t>
  </si>
  <si>
    <t>(904) 693-7516</t>
  </si>
  <si>
    <t>1301 W Palm Ave</t>
  </si>
  <si>
    <t>16-1701</t>
  </si>
  <si>
    <t>(904) 348-7849</t>
  </si>
  <si>
    <t>4037 Blvd Ctr Dr</t>
  </si>
  <si>
    <t>16-1811</t>
  </si>
  <si>
    <t>Youth Development Center</t>
  </si>
  <si>
    <t>(904) 696-8771</t>
  </si>
  <si>
    <t>3015 Parental Home Rd</t>
  </si>
  <si>
    <t>16-1821</t>
  </si>
  <si>
    <t>Alden Road Excep. Student Center</t>
  </si>
  <si>
    <t>(904) 565-2722</t>
  </si>
  <si>
    <t>11780 Alden Rd</t>
  </si>
  <si>
    <t>16-2521</t>
  </si>
  <si>
    <t>A. Philip Randolph Academies</t>
  </si>
  <si>
    <t>(904) 924-3011</t>
  </si>
  <si>
    <t>1157 Golfair Blvd</t>
  </si>
  <si>
    <t>16-2851</t>
  </si>
  <si>
    <t>Pretrial Detention Facility</t>
  </si>
  <si>
    <t>(904) 630-5717</t>
  </si>
  <si>
    <t>500 E Adams St</t>
  </si>
  <si>
    <t>16-1761</t>
  </si>
  <si>
    <t>Darnell Cookman Middle/High School</t>
  </si>
  <si>
    <t>(904) 630-6805</t>
  </si>
  <si>
    <t>1701 N Davis St</t>
  </si>
  <si>
    <t>16-1451</t>
  </si>
  <si>
    <t>Mt. Herman Ese Center</t>
  </si>
  <si>
    <t>(904) 630-6740</t>
  </si>
  <si>
    <t>1741 Francis St</t>
  </si>
  <si>
    <t>16-1641</t>
  </si>
  <si>
    <t>Gateway Community Services</t>
  </si>
  <si>
    <t>(904) 646-4889</t>
  </si>
  <si>
    <t>2671 Huffman Blvd</t>
  </si>
  <si>
    <t>16-0391</t>
  </si>
  <si>
    <t>Pace Center for Girls-Jax</t>
  </si>
  <si>
    <t>(904) 448-8002</t>
  </si>
  <si>
    <t>2933 University Blvd N</t>
  </si>
  <si>
    <t>16-0811</t>
  </si>
  <si>
    <t>Duval Academy</t>
  </si>
  <si>
    <t>(904) 777-0100</t>
  </si>
  <si>
    <t>3036 Phillips Hwy</t>
  </si>
  <si>
    <t>16-0411</t>
  </si>
  <si>
    <t>7500 Ricker Rd</t>
  </si>
  <si>
    <t>Impact Halfway House</t>
  </si>
  <si>
    <t>(904) 354-7545</t>
  </si>
  <si>
    <t>4501 Lannie Rd</t>
  </si>
  <si>
    <t>16-0431</t>
  </si>
  <si>
    <t>Duval Regional Juvenile Detention Center</t>
  </si>
  <si>
    <t>(904) 798-4819</t>
  </si>
  <si>
    <t>1214 E 8th St</t>
  </si>
  <si>
    <t>16-0491</t>
  </si>
  <si>
    <t>River City Science Academy</t>
  </si>
  <si>
    <t>(904) 727-9241</t>
  </si>
  <si>
    <t>7565 Beach Blvd</t>
  </si>
  <si>
    <t>16-1201</t>
  </si>
  <si>
    <t>3266 Southside Blvd</t>
  </si>
  <si>
    <t>Duval Virtual Instruction Program</t>
  </si>
  <si>
    <t>(904) 390-2819</t>
  </si>
  <si>
    <t>1701 Prudential Dr # 4131</t>
  </si>
  <si>
    <t>16-7001</t>
  </si>
  <si>
    <t>1701 Prudential Dr # 431</t>
  </si>
  <si>
    <t>Duval Virtual Academy Franchise</t>
  </si>
  <si>
    <t>1701 Prudential Dr</t>
  </si>
  <si>
    <t>16-7004</t>
  </si>
  <si>
    <t>Duval Virtual Instruction Academy</t>
  </si>
  <si>
    <t>(904) 390-2037</t>
  </si>
  <si>
    <t>16-7023</t>
  </si>
  <si>
    <t>Duval Virtual Instruction (course Offerings)</t>
  </si>
  <si>
    <t>16-7006</t>
  </si>
  <si>
    <t>Florida Virtual Academy at Duval County</t>
  </si>
  <si>
    <t>9143 Phillips Hwy Ste. 590</t>
  </si>
  <si>
    <t>16-5371</t>
  </si>
  <si>
    <t>9143 Phillips Hwy</t>
  </si>
  <si>
    <t>West Riverside Elementary School</t>
  </si>
  <si>
    <t>(904) 381-3900</t>
  </si>
  <si>
    <t>2801 Herschel St</t>
  </si>
  <si>
    <t>16-0121</t>
  </si>
  <si>
    <t>(904) 630-6630</t>
  </si>
  <si>
    <t>3750 Springfield Blvd</t>
  </si>
  <si>
    <t>16-0151</t>
  </si>
  <si>
    <t>Ortega Elementary School</t>
  </si>
  <si>
    <t>(904) 381-7460</t>
  </si>
  <si>
    <t>4010 Baltic St</t>
  </si>
  <si>
    <t>16-0161</t>
  </si>
  <si>
    <t>Central Riverside Elementary School</t>
  </si>
  <si>
    <t>(904) 381-7495</t>
  </si>
  <si>
    <t>2555 Gilmore St</t>
  </si>
  <si>
    <t>16-0181</t>
  </si>
  <si>
    <t>Ruth N. Upson Elementary School</t>
  </si>
  <si>
    <t>(904) 381-7485</t>
  </si>
  <si>
    <t>1090 Dancy St</t>
  </si>
  <si>
    <t>16-0191</t>
  </si>
  <si>
    <t>Fishweir Elementary School</t>
  </si>
  <si>
    <t>(904) 381-3910</t>
  </si>
  <si>
    <t>3977 Herschel St</t>
  </si>
  <si>
    <t>16-0201</t>
  </si>
  <si>
    <t>Annie R. Morgan Elementary School</t>
  </si>
  <si>
    <t>(904) 381-3970</t>
  </si>
  <si>
    <t>964 Saint Clair St</t>
  </si>
  <si>
    <t>16-0211</t>
  </si>
  <si>
    <t>Kirby-Smith Middle School</t>
  </si>
  <si>
    <t>(904) 630-6600</t>
  </si>
  <si>
    <t>2034 Hubbard St</t>
  </si>
  <si>
    <t>16-0251</t>
  </si>
  <si>
    <t>Loretto Elementary School</t>
  </si>
  <si>
    <t>(904) 260-5800</t>
  </si>
  <si>
    <t>3900 Loretto Rd</t>
  </si>
  <si>
    <t>16-0301</t>
  </si>
  <si>
    <t>Julia Landon College Preparatory &amp; Leadership Development Sc</t>
  </si>
  <si>
    <t>(904) 346-5650</t>
  </si>
  <si>
    <t>1819 Thacker Ave</t>
  </si>
  <si>
    <t>16-0311</t>
  </si>
  <si>
    <t>Henry F. Kite Elementary School</t>
  </si>
  <si>
    <t>(904) 924-3031</t>
  </si>
  <si>
    <t>9430 Lem Turner Rd</t>
  </si>
  <si>
    <t>16-0371</t>
  </si>
  <si>
    <t>Dinsmore Elementary School</t>
  </si>
  <si>
    <t>(904) 924-3126</t>
  </si>
  <si>
    <t>7126 Civic Club Dr</t>
  </si>
  <si>
    <t>16-0451</t>
  </si>
  <si>
    <t>Arlington Elementary School</t>
  </si>
  <si>
    <t>(904) 745-4900</t>
  </si>
  <si>
    <t>1201 University Blvd N</t>
  </si>
  <si>
    <t>16-0461</t>
  </si>
  <si>
    <t>Thomas Jefferson Elementary</t>
  </si>
  <si>
    <t>(904) 693-7500</t>
  </si>
  <si>
    <t>8233 Nevada St</t>
  </si>
  <si>
    <t>16-0481</t>
  </si>
  <si>
    <t>Whitehouse Elementary School</t>
  </si>
  <si>
    <t>(904) 693-7542</t>
  </si>
  <si>
    <t>11160 General Ave</t>
  </si>
  <si>
    <t>16-0511</t>
  </si>
  <si>
    <t>Garden City Elementary School</t>
  </si>
  <si>
    <t>(904) 924-3130</t>
  </si>
  <si>
    <t>2814 Dunn Ave</t>
  </si>
  <si>
    <t>16-0591</t>
  </si>
  <si>
    <t>Duncan U. Fletcher Middle School</t>
  </si>
  <si>
    <t>(904) 247-5929</t>
  </si>
  <si>
    <t>2000 3rd St N</t>
  </si>
  <si>
    <t>Jacksonville Beach</t>
  </si>
  <si>
    <t>16-0631</t>
  </si>
  <si>
    <t>Hogan-Spring Glen Elementary School</t>
  </si>
  <si>
    <t>(904) 720-1640</t>
  </si>
  <si>
    <t>6736 Beach Blvd</t>
  </si>
  <si>
    <t>16-0641</t>
  </si>
  <si>
    <t>Atlantic Beach Elementary School</t>
  </si>
  <si>
    <t>(904) 247-5924</t>
  </si>
  <si>
    <t>298 Sherry Dr</t>
  </si>
  <si>
    <t>Atlantic Beach</t>
  </si>
  <si>
    <t>16-0651</t>
  </si>
  <si>
    <t>Alfred I. Dupont Middle School</t>
  </si>
  <si>
    <t>(904) 739-5200</t>
  </si>
  <si>
    <t>2710 Dupont Ave</t>
  </si>
  <si>
    <t>16-0661</t>
  </si>
  <si>
    <t>Venetia Elementary School</t>
  </si>
  <si>
    <t>(904) 381-3990</t>
  </si>
  <si>
    <t>4300 Timuquana Rd</t>
  </si>
  <si>
    <t>16-0681</t>
  </si>
  <si>
    <t>Lake Shore Middle School</t>
  </si>
  <si>
    <t>(904) 381-7440</t>
  </si>
  <si>
    <t>2519 Bayview Rd</t>
  </si>
  <si>
    <t>16-0691</t>
  </si>
  <si>
    <t>North Shore Elementary</t>
  </si>
  <si>
    <t>(904) 924-3081</t>
  </si>
  <si>
    <t>5701 Silver Plz</t>
  </si>
  <si>
    <t>16-0701</t>
  </si>
  <si>
    <t>Hendricks Avenue Elementary School</t>
  </si>
  <si>
    <t>(904) 346-5610</t>
  </si>
  <si>
    <t>3400 Hendricks Ave</t>
  </si>
  <si>
    <t>16-0711</t>
  </si>
  <si>
    <t>Spring Park Elementary School</t>
  </si>
  <si>
    <t>(904) 346-5640</t>
  </si>
  <si>
    <t>2250 Spring Park Rd</t>
  </si>
  <si>
    <t>16-0721</t>
  </si>
  <si>
    <t>John Love Elementary School</t>
  </si>
  <si>
    <t>(904) 630-6790</t>
  </si>
  <si>
    <t>1531 Winthrop St</t>
  </si>
  <si>
    <t>16-0731</t>
  </si>
  <si>
    <t>(904) 924-3024</t>
  </si>
  <si>
    <t>901 Kennard St</t>
  </si>
  <si>
    <t>16-0741</t>
  </si>
  <si>
    <t>Southside Estates Elementary School</t>
  </si>
  <si>
    <t>(904) 565-2706</t>
  </si>
  <si>
    <t>9775 Ivey Rd</t>
  </si>
  <si>
    <t>16-0761</t>
  </si>
  <si>
    <t>Hyde Park Elementary School</t>
  </si>
  <si>
    <t>(904) 381-3950</t>
  </si>
  <si>
    <t>5300 Park St</t>
  </si>
  <si>
    <t>16-0771</t>
  </si>
  <si>
    <t>Biltmore Elementary School</t>
  </si>
  <si>
    <t>(904) 693-7569</t>
  </si>
  <si>
    <t>2101 W Palm Ave</t>
  </si>
  <si>
    <t>16-0781</t>
  </si>
  <si>
    <t>Ramona Boulevard Elementary School</t>
  </si>
  <si>
    <t>(904) 693-7576</t>
  </si>
  <si>
    <t>5540 Ramona Blvd</t>
  </si>
  <si>
    <t>16-0791</t>
  </si>
  <si>
    <t>San Pablo Elementary School</t>
  </si>
  <si>
    <t>(904) 247-5947</t>
  </si>
  <si>
    <t>801 18th Ave N</t>
  </si>
  <si>
    <t>16-0801</t>
  </si>
  <si>
    <t>Love Grove Elementary School</t>
  </si>
  <si>
    <t>(904) 720-1645</t>
  </si>
  <si>
    <t>2446 University Blvd S</t>
  </si>
  <si>
    <t>16-0821</t>
  </si>
  <si>
    <t>San Jose Elementary School</t>
  </si>
  <si>
    <t>(904) 739-5260</t>
  </si>
  <si>
    <t>5805 Saint Augustine Rd</t>
  </si>
  <si>
    <t>16-0831</t>
  </si>
  <si>
    <t>(904) 381-3920</t>
  </si>
  <si>
    <t>3257 Lake Shore Blvd</t>
  </si>
  <si>
    <t>16-0841</t>
  </si>
  <si>
    <t>Lake Lucina Elementary School</t>
  </si>
  <si>
    <t>(904) 745-4916</t>
  </si>
  <si>
    <t>6527 Merrill Rd</t>
  </si>
  <si>
    <t>16-0851</t>
  </si>
  <si>
    <t>Englewood Elementary School</t>
  </si>
  <si>
    <t>(904) 739-5280</t>
  </si>
  <si>
    <t>4359 Spring Park Rd</t>
  </si>
  <si>
    <t>16-0871</t>
  </si>
  <si>
    <t>John Stockton Elementary School</t>
  </si>
  <si>
    <t>(904) 381-3955</t>
  </si>
  <si>
    <t>4827 Carlisle Rd</t>
  </si>
  <si>
    <t>16-0881</t>
  </si>
  <si>
    <t>Woodland Acres Elementary School</t>
  </si>
  <si>
    <t>(904) 720-1663</t>
  </si>
  <si>
    <t>328 Bowlan St N</t>
  </si>
  <si>
    <t>16-0891</t>
  </si>
  <si>
    <t>Sallye B. Mathis Elementary School</t>
  </si>
  <si>
    <t>(904) 924-3086</t>
  </si>
  <si>
    <t>3501 Winton Dr</t>
  </si>
  <si>
    <t>16-0911</t>
  </si>
  <si>
    <t>Pinedale Elementary School</t>
  </si>
  <si>
    <t>(904) 381-7490</t>
  </si>
  <si>
    <t>4229 Edison Ave</t>
  </si>
  <si>
    <t>16-0931</t>
  </si>
  <si>
    <t>Windy Hill Elementary School</t>
  </si>
  <si>
    <t>(904) 565-2700</t>
  </si>
  <si>
    <t>3831 Forest Blvd</t>
  </si>
  <si>
    <t>16-0941</t>
  </si>
  <si>
    <t>Rutledge H. Pearson Elementary School</t>
  </si>
  <si>
    <t>(904) 924-3077</t>
  </si>
  <si>
    <t>4346 Roanoke Blvd</t>
  </si>
  <si>
    <t>16-0951</t>
  </si>
  <si>
    <t>Cedar Hills Elementary School</t>
  </si>
  <si>
    <t>(904) 573-1050</t>
  </si>
  <si>
    <t>6534 Ish Brant Rd</t>
  </si>
  <si>
    <t>16-0971</t>
  </si>
  <si>
    <t>Timucuan Elementary School</t>
  </si>
  <si>
    <t>(904) 573-1130</t>
  </si>
  <si>
    <t>5429 110th St</t>
  </si>
  <si>
    <t>16-0981</t>
  </si>
  <si>
    <t>(904) 696-8754</t>
  </si>
  <si>
    <t>1000 Depaul Dr</t>
  </si>
  <si>
    <t>16-0991</t>
  </si>
  <si>
    <t>Long Branch Elementary School</t>
  </si>
  <si>
    <t>(904) 630-6620</t>
  </si>
  <si>
    <t>3723 Franklin St</t>
  </si>
  <si>
    <t>16-1061</t>
  </si>
  <si>
    <t>Sadie T. Tillis Elementary School</t>
  </si>
  <si>
    <t>(904) 573-1090</t>
  </si>
  <si>
    <t>6084 Morse Ave</t>
  </si>
  <si>
    <t>16-1161</t>
  </si>
  <si>
    <t>Saint Clair Evans Academy</t>
  </si>
  <si>
    <t>(904) 924-3035</t>
  </si>
  <si>
    <t>5443 Moncrief Rd</t>
  </si>
  <si>
    <t>16-1241</t>
  </si>
  <si>
    <t>Susie E. Tolbert Elementary School</t>
  </si>
  <si>
    <t>(904) 630-6860</t>
  </si>
  <si>
    <t>1925 W 13th St</t>
  </si>
  <si>
    <t>16-1281</t>
  </si>
  <si>
    <t>West Jacksonville Elementary School</t>
  </si>
  <si>
    <t>(904) 630-6592</t>
  </si>
  <si>
    <t>2115 Commonwealth Ave</t>
  </si>
  <si>
    <t>16-1431</t>
  </si>
  <si>
    <t>Jacksonville Beach Elementary School</t>
  </si>
  <si>
    <t>(904) 247-5942</t>
  </si>
  <si>
    <t>315 10th St S</t>
  </si>
  <si>
    <t>16-1441</t>
  </si>
  <si>
    <t>Matthew W. Gilbert Middle School</t>
  </si>
  <si>
    <t>(904) 630-6700</t>
  </si>
  <si>
    <t>1424 Franklin St</t>
  </si>
  <si>
    <t>16-1461</t>
  </si>
  <si>
    <t>Richard L. Brown Elementary School</t>
  </si>
  <si>
    <t>(904) 630-6570</t>
  </si>
  <si>
    <t>1535 Milnor St</t>
  </si>
  <si>
    <t>16-1481</t>
  </si>
  <si>
    <t>Smart Pope Livingston Elementary</t>
  </si>
  <si>
    <t>(904) 630-6580</t>
  </si>
  <si>
    <t>1128 Barber St</t>
  </si>
  <si>
    <t>16-1491</t>
  </si>
  <si>
    <t>James Weldon Johnson College Prepartory Middle School</t>
  </si>
  <si>
    <t>(904) 693-7600</t>
  </si>
  <si>
    <t>3276 Norman Thagard Blvd</t>
  </si>
  <si>
    <t>16-1521</t>
  </si>
  <si>
    <t>John E. Ford K-8 School</t>
  </si>
  <si>
    <t>(904) 630-6540</t>
  </si>
  <si>
    <t>1137 Cleveland St</t>
  </si>
  <si>
    <t>16-1542</t>
  </si>
  <si>
    <t>Northwestern Middle School</t>
  </si>
  <si>
    <t>(904) 924-3100</t>
  </si>
  <si>
    <t>2100 W 45th St</t>
  </si>
  <si>
    <t>16-1551</t>
  </si>
  <si>
    <t>George Washington Carver Elementary</t>
  </si>
  <si>
    <t>(904) 924-3122</t>
  </si>
  <si>
    <t>2854 W 45th St</t>
  </si>
  <si>
    <t>16-1581</t>
  </si>
  <si>
    <t>Pine Forest Elementary School</t>
  </si>
  <si>
    <t>(904) 346-5600</t>
  </si>
  <si>
    <t>3929 Grant Rd</t>
  </si>
  <si>
    <t>16-1591</t>
  </si>
  <si>
    <t>R. V. Daniels Elementary School</t>
  </si>
  <si>
    <t>(904) 630-6872</t>
  </si>
  <si>
    <t>1951 W 15th St</t>
  </si>
  <si>
    <t>16-1621</t>
  </si>
  <si>
    <t>Rufus E. Payne Elementary School</t>
  </si>
  <si>
    <t>(904) 924-3020</t>
  </si>
  <si>
    <t>6725 Hema Rd</t>
  </si>
  <si>
    <t>16-1631</t>
  </si>
  <si>
    <t>Carter G. Woodson Elementary School</t>
  </si>
  <si>
    <t>(904) 924-3004</t>
  </si>
  <si>
    <t>2334 Butler Ave</t>
  </si>
  <si>
    <t>16-1661</t>
  </si>
  <si>
    <t>S. A. Hull Elementary School</t>
  </si>
  <si>
    <t>(904) 924-3136</t>
  </si>
  <si>
    <t>7528 Hull St</t>
  </si>
  <si>
    <t>16-1691</t>
  </si>
  <si>
    <t>Reynolds Lane Elementary School</t>
  </si>
  <si>
    <t>(904) 381-3960</t>
  </si>
  <si>
    <t>840 Reynolds Ln</t>
  </si>
  <si>
    <t>16-2021</t>
  </si>
  <si>
    <t>Kings Trail Elementary School</t>
  </si>
  <si>
    <t>(904) 739-5254</t>
  </si>
  <si>
    <t>7401 Old Kings Rd S</t>
  </si>
  <si>
    <t>16-2031</t>
  </si>
  <si>
    <t>Pickett Elementary School</t>
  </si>
  <si>
    <t>(904) 693-7555</t>
  </si>
  <si>
    <t>6305 Old Kings Rd</t>
  </si>
  <si>
    <t>16-2051</t>
  </si>
  <si>
    <t>Brookview Elementary School</t>
  </si>
  <si>
    <t>(904) 565-2720</t>
  </si>
  <si>
    <t>10450 Theresa Dr</t>
  </si>
  <si>
    <t>16-2061</t>
  </si>
  <si>
    <t>J. E. B. Stuart Middle School</t>
  </si>
  <si>
    <t>(904) 573-1000</t>
  </si>
  <si>
    <t>4815 Wesconnett Blvd</t>
  </si>
  <si>
    <t>16-2072</t>
  </si>
  <si>
    <t>Parkwood Heights Elementary School</t>
  </si>
  <si>
    <t>(904) 720-1670</t>
  </si>
  <si>
    <t>1709 Lansdowne Dr</t>
  </si>
  <si>
    <t>16-2081</t>
  </si>
  <si>
    <t>Holiday Hill Elementary School</t>
  </si>
  <si>
    <t>(904) 720-1676</t>
  </si>
  <si>
    <t>6900 Altama Rd</t>
  </si>
  <si>
    <t>16-2091</t>
  </si>
  <si>
    <t>Oak Hill Elementary School</t>
  </si>
  <si>
    <t>(904) 573-1030</t>
  </si>
  <si>
    <t>6910 Daughtry Blvd S</t>
  </si>
  <si>
    <t>16-2101</t>
  </si>
  <si>
    <t>Southside Middle School</t>
  </si>
  <si>
    <t>(904) 739-5238</t>
  </si>
  <si>
    <t>2948 Knights Ln E</t>
  </si>
  <si>
    <t>16-2111</t>
  </si>
  <si>
    <t>Jean Ribault Middle School</t>
  </si>
  <si>
    <t>(904) 924-3062</t>
  </si>
  <si>
    <t>3610 Ribault Scenic Dr</t>
  </si>
  <si>
    <t>16-2121</t>
  </si>
  <si>
    <t>Arlington Middle School</t>
  </si>
  <si>
    <t>(904) 720-1680</t>
  </si>
  <si>
    <t>8141 Lone Star Rd</t>
  </si>
  <si>
    <t>16-2131</t>
  </si>
  <si>
    <t>Hyde Grove Elementary School</t>
  </si>
  <si>
    <t>(904) 693-7562</t>
  </si>
  <si>
    <t>2056 Lane Ave S</t>
  </si>
  <si>
    <t>16-2141</t>
  </si>
  <si>
    <t>Jefferson Davis Middle School</t>
  </si>
  <si>
    <t>(904) 573-1060</t>
  </si>
  <si>
    <t>7050 Melvin Rd</t>
  </si>
  <si>
    <t>16-2161</t>
  </si>
  <si>
    <t>San Mateo Elementary School</t>
  </si>
  <si>
    <t>(904) 696-8750</t>
  </si>
  <si>
    <t>600 Baisden Rd</t>
  </si>
  <si>
    <t>16-2181</t>
  </si>
  <si>
    <t>Joseph Stilwell Middle School</t>
  </si>
  <si>
    <t>(904) 693-7523</t>
  </si>
  <si>
    <t>7840 Burma Rd</t>
  </si>
  <si>
    <t>16-2191</t>
  </si>
  <si>
    <t>Martin Luther King Jr Elementary School</t>
  </si>
  <si>
    <t>(904) 924-3027</t>
  </si>
  <si>
    <t>8801 Lake Placid Dr E</t>
  </si>
  <si>
    <t>16-2201</t>
  </si>
  <si>
    <t>Normandy Village Elementary School</t>
  </si>
  <si>
    <t>(904) 693-7548</t>
  </si>
  <si>
    <t>8257 Herlong Rd</t>
  </si>
  <si>
    <t>16-2211</t>
  </si>
  <si>
    <t>Greenfield Elementary School</t>
  </si>
  <si>
    <t>(904) 739-5249</t>
  </si>
  <si>
    <t>6343 Knights Ln N</t>
  </si>
  <si>
    <t>16-2221</t>
  </si>
  <si>
    <t>Seabreeze Elementary School</t>
  </si>
  <si>
    <t>(904) 247-5900</t>
  </si>
  <si>
    <t>1400 Seabreeze Ave</t>
  </si>
  <si>
    <t>16-2251</t>
  </si>
  <si>
    <t>Mayport Elementary School</t>
  </si>
  <si>
    <t>(904) 247-5988</t>
  </si>
  <si>
    <t>2753 Shangri La Dr</t>
  </si>
  <si>
    <t>16-2271</t>
  </si>
  <si>
    <t>Merrill Road Elementary School</t>
  </si>
  <si>
    <t>(904) 745-4919</t>
  </si>
  <si>
    <t>8239 Merrill Rd</t>
  </si>
  <si>
    <t>16-2281</t>
  </si>
  <si>
    <t>Jacksonville Heights Elementary School</t>
  </si>
  <si>
    <t>(904) 573-1120</t>
  </si>
  <si>
    <t>7750 Tempest St S</t>
  </si>
  <si>
    <t>16-2291</t>
  </si>
  <si>
    <t>Beauclerc Elementary School</t>
  </si>
  <si>
    <t>(904) 739-5226</t>
  </si>
  <si>
    <t>4555 Craven Rd W</t>
  </si>
  <si>
    <t>16-2301</t>
  </si>
  <si>
    <t>Lone Star Elementary School</t>
  </si>
  <si>
    <t>(904) 565-2711</t>
  </si>
  <si>
    <t>10400 Lone Star Rd</t>
  </si>
  <si>
    <t>16-2331</t>
  </si>
  <si>
    <t>Stonewall Jackson Elementary School</t>
  </si>
  <si>
    <t>(904) 573-1020</t>
  </si>
  <si>
    <t>6127 Cedar Hills Blvd</t>
  </si>
  <si>
    <t>16-2341</t>
  </si>
  <si>
    <t>Fort Caroline Elementary School</t>
  </si>
  <si>
    <t>(904) 745-4904</t>
  </si>
  <si>
    <t>3925 Athore Dr</t>
  </si>
  <si>
    <t>16-2351</t>
  </si>
  <si>
    <t>Mamie Agnes Jones Elementary School</t>
  </si>
  <si>
    <t>(904) 266-1214</t>
  </si>
  <si>
    <t>700 Orange Ave</t>
  </si>
  <si>
    <t>16-2361</t>
  </si>
  <si>
    <t>Fort Caroline Middle School</t>
  </si>
  <si>
    <t>(904) 745-4927</t>
  </si>
  <si>
    <t>3787 University Club Blvd</t>
  </si>
  <si>
    <t>16-2381</t>
  </si>
  <si>
    <t>Arlington Heights Elementary School</t>
  </si>
  <si>
    <t>(904) 745-4923</t>
  </si>
  <si>
    <t>1520 Sprinkle Dr</t>
  </si>
  <si>
    <t>16-2401</t>
  </si>
  <si>
    <t>Louis S. Sheffield Elementary School</t>
  </si>
  <si>
    <t>(904) 696-8758</t>
  </si>
  <si>
    <t>13333 Lanier Rd</t>
  </si>
  <si>
    <t>16-2421</t>
  </si>
  <si>
    <t>Gregory Drive Elementary School</t>
  </si>
  <si>
    <t>(904) 573-1190</t>
  </si>
  <si>
    <t>7800 Gregory Dr</t>
  </si>
  <si>
    <t>16-2431</t>
  </si>
  <si>
    <t>Highlands Middle School</t>
  </si>
  <si>
    <t>10913 Pine Estates Rd E</t>
  </si>
  <si>
    <t>16-2441</t>
  </si>
  <si>
    <t>Joseph Finegan Elementary School</t>
  </si>
  <si>
    <t>(904) 247-5996</t>
  </si>
  <si>
    <t>555 Wonderwood Dr</t>
  </si>
  <si>
    <t>16-2471</t>
  </si>
  <si>
    <t>Pine Estates Elementary School</t>
  </si>
  <si>
    <t>(904) 696-8767</t>
  </si>
  <si>
    <t>10741 Pine Estates Rd E</t>
  </si>
  <si>
    <t>16-2501</t>
  </si>
  <si>
    <t>Mayport Middle School</t>
  </si>
  <si>
    <t>(904) 247-5977</t>
  </si>
  <si>
    <t>2600 Mayport Rd</t>
  </si>
  <si>
    <t>16-2541</t>
  </si>
  <si>
    <t>Crown Point Elementary School</t>
  </si>
  <si>
    <t>(904) 260-5808</t>
  </si>
  <si>
    <t>3800 Crown Point Rd</t>
  </si>
  <si>
    <t>16-2451</t>
  </si>
  <si>
    <t>Teen Parent Service Center</t>
  </si>
  <si>
    <t>(904) 390-2559</t>
  </si>
  <si>
    <t>129 King St</t>
  </si>
  <si>
    <t>16-1981</t>
  </si>
  <si>
    <t>Neptune Beach Elementary School</t>
  </si>
  <si>
    <t>(904) 247-5954</t>
  </si>
  <si>
    <t>1515 Florida Blvd</t>
  </si>
  <si>
    <t>Neptune Beach</t>
  </si>
  <si>
    <t>16-2461</t>
  </si>
  <si>
    <t>Crystal Springs Elementary School</t>
  </si>
  <si>
    <t>(904) 693-7645</t>
  </si>
  <si>
    <t>1200 Hammond Blvd</t>
  </si>
  <si>
    <t>16-2261</t>
  </si>
  <si>
    <t>Mandarin Oaks Elementary School</t>
  </si>
  <si>
    <t>(904) 260-5820</t>
  </si>
  <si>
    <t>10600 Hornets Nest Rd</t>
  </si>
  <si>
    <t>16-2581</t>
  </si>
  <si>
    <t>Chimney Lakes Elementary School</t>
  </si>
  <si>
    <t>(904) 573-1100</t>
  </si>
  <si>
    <t>9353 Staples Mill Dr</t>
  </si>
  <si>
    <t>16-2321</t>
  </si>
  <si>
    <t>(904) 221-7169</t>
  </si>
  <si>
    <t>1201 Kernan Blvd N</t>
  </si>
  <si>
    <t>16-2391</t>
  </si>
  <si>
    <t>Landmark Middle School</t>
  </si>
  <si>
    <t>(904) 221-7125</t>
  </si>
  <si>
    <t>101 Kernan Blvd N</t>
  </si>
  <si>
    <t>16-2561</t>
  </si>
  <si>
    <t>Alimacani Elementary School</t>
  </si>
  <si>
    <t>(904) 221-7101</t>
  </si>
  <si>
    <t>2051 San Pablo Rd S</t>
  </si>
  <si>
    <t>16-2571</t>
  </si>
  <si>
    <t>Mandarin Middle School</t>
  </si>
  <si>
    <t>(904) 292-0555</t>
  </si>
  <si>
    <t>5100 Hood Rd</t>
  </si>
  <si>
    <t>16-2591</t>
  </si>
  <si>
    <t>Greenland Pines Elementary School</t>
  </si>
  <si>
    <t>(904) 260-5450</t>
  </si>
  <si>
    <t>5050 Greenland Rd</t>
  </si>
  <si>
    <t>16-2491</t>
  </si>
  <si>
    <t>Andrew A. Robinson Elementary School</t>
  </si>
  <si>
    <t>(904) 630-6550</t>
  </si>
  <si>
    <t>101 W 12th St</t>
  </si>
  <si>
    <t>16-2621</t>
  </si>
  <si>
    <t>School of Success Academy-Sos</t>
  </si>
  <si>
    <t>(904) 573-0880</t>
  </si>
  <si>
    <t>6974 Wilson Blvd</t>
  </si>
  <si>
    <t>16-1021</t>
  </si>
  <si>
    <t>Abess Park Elementary School</t>
  </si>
  <si>
    <t>(904) 220-1260</t>
  </si>
  <si>
    <t>12731 Abess Blvd</t>
  </si>
  <si>
    <t>16-2631</t>
  </si>
  <si>
    <t>Twin Lakes Academy Elementary School</t>
  </si>
  <si>
    <t>(904) 538-0239</t>
  </si>
  <si>
    <t>8000 Point Meadows Dr</t>
  </si>
  <si>
    <t>16-2511</t>
  </si>
  <si>
    <t>Twin Lakes Academy Middle School</t>
  </si>
  <si>
    <t>(904) 538-0825</t>
  </si>
  <si>
    <t>8050 Point Meadows Dr</t>
  </si>
  <si>
    <t>16-2531</t>
  </si>
  <si>
    <t>Enterprise Learning Academy</t>
  </si>
  <si>
    <t>(904) 573-3260</t>
  </si>
  <si>
    <t>8085 Old Middleburg Rd S</t>
  </si>
  <si>
    <t>16-2551</t>
  </si>
  <si>
    <t>Chet'S Creek Elementary School</t>
  </si>
  <si>
    <t>(904) 992-6390</t>
  </si>
  <si>
    <t>13200 Chets Creek Blvd</t>
  </si>
  <si>
    <t>16-2641</t>
  </si>
  <si>
    <t>Don Brewer Elementary School</t>
  </si>
  <si>
    <t>(904) 745-4990</t>
  </si>
  <si>
    <t>3385 Hartsfield Rd</t>
  </si>
  <si>
    <t>16-2171</t>
  </si>
  <si>
    <t>Kernan Trail Elementary School</t>
  </si>
  <si>
    <t>(904) 220-1310</t>
  </si>
  <si>
    <t>2281 Kernan Blvd S</t>
  </si>
  <si>
    <t>16-2311</t>
  </si>
  <si>
    <t>Oceanway Elementary School</t>
  </si>
  <si>
    <t>(904) 696-8762</t>
  </si>
  <si>
    <t>12555 Gillespie Ave</t>
  </si>
  <si>
    <t>16-2701</t>
  </si>
  <si>
    <t>Kernan Middle School</t>
  </si>
  <si>
    <t>(904) 220-1350</t>
  </si>
  <si>
    <t>2271 Kernan Blvd S</t>
  </si>
  <si>
    <t>16-2791</t>
  </si>
  <si>
    <t>(904) 714-4650</t>
  </si>
  <si>
    <t>12230 Biscayne Blvd</t>
  </si>
  <si>
    <t>16-2691</t>
  </si>
  <si>
    <t>Oceanway School</t>
  </si>
  <si>
    <t>(904) 714-4680</t>
  </si>
  <si>
    <t>143 Oceanway Ave</t>
  </si>
  <si>
    <t>16-0621</t>
  </si>
  <si>
    <t>J. Allen Axson Elementary School</t>
  </si>
  <si>
    <t>(904) 992-3600</t>
  </si>
  <si>
    <t>4763 Sutton Park Ct</t>
  </si>
  <si>
    <t>16-1411</t>
  </si>
  <si>
    <t>Wayman Academy of the Arts</t>
  </si>
  <si>
    <t>(904) 695-9995</t>
  </si>
  <si>
    <t>1176 Labelle St</t>
  </si>
  <si>
    <t>16-1131</t>
  </si>
  <si>
    <t>Lavilla School of the Arts</t>
  </si>
  <si>
    <t>(904) 633-6069</t>
  </si>
  <si>
    <t>501 N Davis St</t>
  </si>
  <si>
    <t>16-2671</t>
  </si>
  <si>
    <t>New Berlin Elementary School</t>
  </si>
  <si>
    <t>(904) 714-4601</t>
  </si>
  <si>
    <t>3613 New Berlin Rd</t>
  </si>
  <si>
    <t>16-1501</t>
  </si>
  <si>
    <t>Chaffee Trail Elementary</t>
  </si>
  <si>
    <t>(904) 693-7510</t>
  </si>
  <si>
    <t>11400 Sam Caruso Way</t>
  </si>
  <si>
    <t>16-1421</t>
  </si>
  <si>
    <t>Tiger Academy</t>
  </si>
  <si>
    <t>(904) 309-6840</t>
  </si>
  <si>
    <t>6079 Bagley Rd</t>
  </si>
  <si>
    <t>16-1211</t>
  </si>
  <si>
    <t>Ese Pre Kindergarten Disabilities Center</t>
  </si>
  <si>
    <t>(904) 348-7866</t>
  </si>
  <si>
    <t>4030 Blvd Ctr Dr</t>
  </si>
  <si>
    <t>16-0261</t>
  </si>
  <si>
    <t>Westview K-8</t>
  </si>
  <si>
    <t>(904) 573-1082</t>
  </si>
  <si>
    <t>5270 Connie Jean Rd</t>
  </si>
  <si>
    <t>16-2741</t>
  </si>
  <si>
    <t>Waterleaf Elementary</t>
  </si>
  <si>
    <t>(904) 565-8000</t>
  </si>
  <si>
    <t>450 Kernan Blvd N</t>
  </si>
  <si>
    <t>16-1601</t>
  </si>
  <si>
    <t>Bartram Springs Elementary</t>
  </si>
  <si>
    <t>(904) 260-5860</t>
  </si>
  <si>
    <t>14799 Bartram Springs Pkwy</t>
  </si>
  <si>
    <t>16-1611</t>
  </si>
  <si>
    <t>Global Outreach Charter Academy</t>
  </si>
  <si>
    <t>(904) 868-4405</t>
  </si>
  <si>
    <t>9570 Regency Square Blvd</t>
  </si>
  <si>
    <t>16-1221</t>
  </si>
  <si>
    <t>River City Science Elementary Academy</t>
  </si>
  <si>
    <t>16-1291</t>
  </si>
  <si>
    <t>Kipp Impact Middle School</t>
  </si>
  <si>
    <t>(904) 305-8851</t>
  </si>
  <si>
    <t>1440 McDuff Ave N</t>
  </si>
  <si>
    <t>16-1271</t>
  </si>
  <si>
    <t>Somerset Academy-Middle Eagle Campus</t>
  </si>
  <si>
    <t>(904) 854-0990</t>
  </si>
  <si>
    <t>8985 Lone Star Rd</t>
  </si>
  <si>
    <t>16-1261</t>
  </si>
  <si>
    <t>Somerset Academy-Elementary Eagle Campus</t>
  </si>
  <si>
    <t>16-1251</t>
  </si>
  <si>
    <t>Duval Charter Scholars Academy</t>
  </si>
  <si>
    <t>(904) 724-1536</t>
  </si>
  <si>
    <t>100 Belltel Way</t>
  </si>
  <si>
    <t>16-1231</t>
  </si>
  <si>
    <t>Seacoast Charter Academy</t>
  </si>
  <si>
    <t>(904) 562-4780</t>
  </si>
  <si>
    <t>9100 Regency Square Blvd</t>
  </si>
  <si>
    <t>16-1371</t>
  </si>
  <si>
    <t>James Weldon Johnson Academic and Career Training Center</t>
  </si>
  <si>
    <t>(904) 630-6640</t>
  </si>
  <si>
    <t>1840 W 9th St</t>
  </si>
  <si>
    <t>16-0541</t>
  </si>
  <si>
    <t>Waverly Academy</t>
  </si>
  <si>
    <t>(904) 206-7836</t>
  </si>
  <si>
    <t>5710 Wesconnett Blvd</t>
  </si>
  <si>
    <t>16-1331</t>
  </si>
  <si>
    <t>PO Box 442395</t>
  </si>
  <si>
    <t>Duval Charter at Baymeadows</t>
  </si>
  <si>
    <t>7510 Baymeadows Way</t>
  </si>
  <si>
    <t>16-1321</t>
  </si>
  <si>
    <t>Kipp Voice Elementary School</t>
  </si>
  <si>
    <t>(904) 683-6643</t>
  </si>
  <si>
    <t>16-0601</t>
  </si>
  <si>
    <t>Somerset Preparatory Academy</t>
  </si>
  <si>
    <t>(904) 503-0661</t>
  </si>
  <si>
    <t>1429 Broward Rd</t>
  </si>
  <si>
    <t>16-5501</t>
  </si>
  <si>
    <t>Seaside Community Charter School</t>
  </si>
  <si>
    <t>(904) 372-3807</t>
  </si>
  <si>
    <t>2630 State Rd A1a</t>
  </si>
  <si>
    <t>16-5401</t>
  </si>
  <si>
    <t>San Jose Academy</t>
  </si>
  <si>
    <t>(904) 425-1725</t>
  </si>
  <si>
    <t>4072 Sunbeam Rd</t>
  </si>
  <si>
    <t>16-5391</t>
  </si>
  <si>
    <t>River City Science Academy Innovation School</t>
  </si>
  <si>
    <t>(904) 647-5110</t>
  </si>
  <si>
    <t>3251 Newell Blvd</t>
  </si>
  <si>
    <t>16-5441</t>
  </si>
  <si>
    <t>Duval Charter School at Westside</t>
  </si>
  <si>
    <t>(904) 421-0250</t>
  </si>
  <si>
    <t>9238 103rd St</t>
  </si>
  <si>
    <t>16-5411</t>
  </si>
  <si>
    <t>Duval Charter School at Southside</t>
  </si>
  <si>
    <t>(904) 423-5348</t>
  </si>
  <si>
    <t>8680 Ac Skinner Pkwy</t>
  </si>
  <si>
    <t>16-5551</t>
  </si>
  <si>
    <t>Valor Academy of Leadership Middle School</t>
  </si>
  <si>
    <t>(904) 469-8195</t>
  </si>
  <si>
    <t>4819 Soutel Rd</t>
  </si>
  <si>
    <t>16-5531</t>
  </si>
  <si>
    <t>Duval Charter School at Mandarin</t>
  </si>
  <si>
    <t>(904) 440-2901</t>
  </si>
  <si>
    <t>5209 Shad Rd</t>
  </si>
  <si>
    <t>16-5511</t>
  </si>
  <si>
    <t>Young Womens Leadership Academy/ Young Mens Leadership Acade</t>
  </si>
  <si>
    <t>(904) 630-6900</t>
  </si>
  <si>
    <t>900 Acorn St</t>
  </si>
  <si>
    <t>16-1561</t>
  </si>
  <si>
    <t>Grasp Academy</t>
  </si>
  <si>
    <t>(904) 745-4909</t>
  </si>
  <si>
    <t>3101 Justina Road</t>
  </si>
  <si>
    <t>16-0271</t>
  </si>
  <si>
    <t>Kipp Jacksonville K-8</t>
  </si>
  <si>
    <t>16-5581</t>
  </si>
  <si>
    <t>Virtue Arts and Science Middle School</t>
  </si>
  <si>
    <t>1824 Dean Rd</t>
  </si>
  <si>
    <t>16-5561</t>
  </si>
  <si>
    <t>Duval Charter School at Flagler Center</t>
  </si>
  <si>
    <t>12755 Flagler Center Blvd</t>
  </si>
  <si>
    <t>16-5591</t>
  </si>
  <si>
    <t>Escambia School District</t>
  </si>
  <si>
    <t>George Stone Area Vocational-Tech Center</t>
  </si>
  <si>
    <t>Escambia County</t>
  </si>
  <si>
    <t>(850) 941-6200</t>
  </si>
  <si>
    <t>2400 Longleaf Dr</t>
  </si>
  <si>
    <t>Pensacola</t>
  </si>
  <si>
    <t>17-0861</t>
  </si>
  <si>
    <t>Escambia Juvenile Detention</t>
  </si>
  <si>
    <t>(850) 595-6085</t>
  </si>
  <si>
    <t>1800 Saint Mary Ave</t>
  </si>
  <si>
    <t>17-0916</t>
  </si>
  <si>
    <t>Hospital &amp; Homebound</t>
  </si>
  <si>
    <t>(850) 469-5518</t>
  </si>
  <si>
    <t>30 E Texar Dr</t>
  </si>
  <si>
    <t>17-0933</t>
  </si>
  <si>
    <t>Lakeview Special Education</t>
  </si>
  <si>
    <t>(850) 432-1207</t>
  </si>
  <si>
    <t>1200 W Avery St Bldg B</t>
  </si>
  <si>
    <t>17-0924</t>
  </si>
  <si>
    <t>Escambia Westgate Center</t>
  </si>
  <si>
    <t>(850) 494-5700</t>
  </si>
  <si>
    <t>10050 Ashton Brosnaham Rd</t>
  </si>
  <si>
    <t>17-0922</t>
  </si>
  <si>
    <t>Escambia Boys' Base</t>
  </si>
  <si>
    <t>(850) 453-7521</t>
  </si>
  <si>
    <t>Thompson Ave Nttc Corry Bldg #</t>
  </si>
  <si>
    <t>17-0961</t>
  </si>
  <si>
    <t>Pace Program</t>
  </si>
  <si>
    <t>17-2034</t>
  </si>
  <si>
    <t>Lakeview Dropout Prevention</t>
  </si>
  <si>
    <t>1221 W Lakeview Ave</t>
  </si>
  <si>
    <t>17-2036</t>
  </si>
  <si>
    <t>Escambia School Dist. Jail Prog.</t>
  </si>
  <si>
    <t>1700 W Leonard St</t>
  </si>
  <si>
    <t>17-2067</t>
  </si>
  <si>
    <t>Camelot Academy of Escambia County</t>
  </si>
  <si>
    <t>(850) 595-6080</t>
  </si>
  <si>
    <t>401 Brigadier St</t>
  </si>
  <si>
    <t>17-0211</t>
  </si>
  <si>
    <t>Escambia Virtual Academy Franchise</t>
  </si>
  <si>
    <t>(850) 469-5448</t>
  </si>
  <si>
    <t>17-7004</t>
  </si>
  <si>
    <t>Escambia Virtual Instructional Program (district Provided)</t>
  </si>
  <si>
    <t>17-7023</t>
  </si>
  <si>
    <t>R. C. Lipscomb Elementary School</t>
  </si>
  <si>
    <t>(850) 494-5703</t>
  </si>
  <si>
    <t>10200 Ashton Brosnaham Rd</t>
  </si>
  <si>
    <t>17-1201</t>
  </si>
  <si>
    <t>Jim Allen Elementary School</t>
  </si>
  <si>
    <t>(850) 937-2260</t>
  </si>
  <si>
    <t>1051 N Highway 95a</t>
  </si>
  <si>
    <t>Cantonment</t>
  </si>
  <si>
    <t>17-0031</t>
  </si>
  <si>
    <t>Bellview Elementary School</t>
  </si>
  <si>
    <t>(850) 941-6060</t>
  </si>
  <si>
    <t>4425 Bellview Ave</t>
  </si>
  <si>
    <t>17-0051</t>
  </si>
  <si>
    <t>Bellview Middle School</t>
  </si>
  <si>
    <t>(850) 941-6080</t>
  </si>
  <si>
    <t>6201 Mobile Hwy</t>
  </si>
  <si>
    <t>17-0061</t>
  </si>
  <si>
    <t>Bratt Elementary School</t>
  </si>
  <si>
    <t>(850) 327-6137</t>
  </si>
  <si>
    <t>5721 Highway 99</t>
  </si>
  <si>
    <t>Century</t>
  </si>
  <si>
    <t>17-0101</t>
  </si>
  <si>
    <t>(850) 595-6800</t>
  </si>
  <si>
    <t>4820 N Palafox St</t>
  </si>
  <si>
    <t>17-0111</t>
  </si>
  <si>
    <t>Cordova Park Elementary School</t>
  </si>
  <si>
    <t>(850) 595-6830</t>
  </si>
  <si>
    <t>2250 Semur Rd</t>
  </si>
  <si>
    <t>17-0231</t>
  </si>
  <si>
    <t>Ensley Elementary School</t>
  </si>
  <si>
    <t>(850) 494-5600</t>
  </si>
  <si>
    <t>501 E Johnson Ave</t>
  </si>
  <si>
    <t>17-0271</t>
  </si>
  <si>
    <t>Ferry Pass Elementary School</t>
  </si>
  <si>
    <t>(850) 494-5605</t>
  </si>
  <si>
    <t>8310 N Davis Hwy</t>
  </si>
  <si>
    <t>17-0291</t>
  </si>
  <si>
    <t>Ferry Pass Middle School</t>
  </si>
  <si>
    <t>(850) 494-5650</t>
  </si>
  <si>
    <t>8355 Yancey Ave</t>
  </si>
  <si>
    <t>17-0301</t>
  </si>
  <si>
    <t>(850) 595-6969</t>
  </si>
  <si>
    <t>820 Massachusetts Ave</t>
  </si>
  <si>
    <t>17-0361</t>
  </si>
  <si>
    <t>Myrtle Grove Elementary School</t>
  </si>
  <si>
    <t>(850) 453-7410</t>
  </si>
  <si>
    <t>6115 Lillian Hwy</t>
  </si>
  <si>
    <t>17-0371</t>
  </si>
  <si>
    <t>Navy Point Elementary School</t>
  </si>
  <si>
    <t>(850) 453-7415</t>
  </si>
  <si>
    <t>1321 Patton Dr</t>
  </si>
  <si>
    <t>17-0381</t>
  </si>
  <si>
    <t>Oakcrest Elementary School</t>
  </si>
  <si>
    <t>(850) 595-6980</t>
  </si>
  <si>
    <t>1820 Hollywood Ave</t>
  </si>
  <si>
    <t>17-0391</t>
  </si>
  <si>
    <t>Pine Meadow Elementary School</t>
  </si>
  <si>
    <t>(850) 494-5630</t>
  </si>
  <si>
    <t>10001 Omar Ave</t>
  </si>
  <si>
    <t>17-0441</t>
  </si>
  <si>
    <t>(850) 492-0233</t>
  </si>
  <si>
    <t>3000 Owen Bell Ln</t>
  </si>
  <si>
    <t>17-0451</t>
  </si>
  <si>
    <t>Scenic Heights Elementary School</t>
  </si>
  <si>
    <t>(850) 494-5635</t>
  </si>
  <si>
    <t>3801 Cherry Laurel Dr</t>
  </si>
  <si>
    <t>17-0461</t>
  </si>
  <si>
    <t>O. J. Semmes Elementary School</t>
  </si>
  <si>
    <t>(850) 595-6975</t>
  </si>
  <si>
    <t>1250 E Texar Dr</t>
  </si>
  <si>
    <t>17-0471</t>
  </si>
  <si>
    <t>(850) 453-7420</t>
  </si>
  <si>
    <t>501 Cherokee Trl</t>
  </si>
  <si>
    <t>17-0491</t>
  </si>
  <si>
    <t>A. K. Suter Elementary School</t>
  </si>
  <si>
    <t>(850) 595-6810</t>
  </si>
  <si>
    <t>501 Pickens Ave</t>
  </si>
  <si>
    <t>17-0501</t>
  </si>
  <si>
    <t>Ernest Ward Middle School</t>
  </si>
  <si>
    <t>(850) 327-4283</t>
  </si>
  <si>
    <t>7650 Highway 97</t>
  </si>
  <si>
    <t>Walnut Hill</t>
  </si>
  <si>
    <t>17-0541</t>
  </si>
  <si>
    <t>Warrington Elementary School</t>
  </si>
  <si>
    <t>(850) 453-7425</t>
  </si>
  <si>
    <t>220 N Navy Blvd</t>
  </si>
  <si>
    <t>17-0551</t>
  </si>
  <si>
    <t>Warrington Middle School</t>
  </si>
  <si>
    <t>(850) 453-7440</t>
  </si>
  <si>
    <t>450 S Old Corry Field Rd</t>
  </si>
  <si>
    <t>17-0561</t>
  </si>
  <si>
    <t>West Pensacola Elementary School</t>
  </si>
  <si>
    <t>(850) 453-7470</t>
  </si>
  <si>
    <t>801 N 49th Ave</t>
  </si>
  <si>
    <t>17-0581</t>
  </si>
  <si>
    <t>J. H. Workman Middle School</t>
  </si>
  <si>
    <t>(850) 494-5665</t>
  </si>
  <si>
    <t>6299 Lanier Dr</t>
  </si>
  <si>
    <t>17-0601</t>
  </si>
  <si>
    <t>Reinhardt Holm Elementary School</t>
  </si>
  <si>
    <t>(850) 494-5610</t>
  </si>
  <si>
    <t>6101 Lanier Dr</t>
  </si>
  <si>
    <t>17-0602</t>
  </si>
  <si>
    <t>Brown Barge Middle School</t>
  </si>
  <si>
    <t>(850) 494-5640</t>
  </si>
  <si>
    <t>201 Hancock Ln</t>
  </si>
  <si>
    <t>17-0671</t>
  </si>
  <si>
    <t>Mcmillian Learning Center</t>
  </si>
  <si>
    <t>(850) 595-6910</t>
  </si>
  <si>
    <t>1403 W Saint Joseph Ave</t>
  </si>
  <si>
    <t>17-0741</t>
  </si>
  <si>
    <t>(850) 941-6110</t>
  </si>
  <si>
    <t>2600 Longleaf Dr</t>
  </si>
  <si>
    <t>17-0863</t>
  </si>
  <si>
    <t>L. D. Mcarthur Elementary School</t>
  </si>
  <si>
    <t>(850) 494-5625</t>
  </si>
  <si>
    <t>330 E Ten Mile Rd</t>
  </si>
  <si>
    <t>17-0921</t>
  </si>
  <si>
    <t>Lincoln Park Elementary School</t>
  </si>
  <si>
    <t>(850) 494-5620</t>
  </si>
  <si>
    <t>7600 Kershaw St</t>
  </si>
  <si>
    <t>17-0771</t>
  </si>
  <si>
    <t>Beulah Elementary School</t>
  </si>
  <si>
    <t>(850) 941-6180</t>
  </si>
  <si>
    <t>6201 Helms Rd</t>
  </si>
  <si>
    <t>17-0941</t>
  </si>
  <si>
    <t>Ransom Middle School</t>
  </si>
  <si>
    <t>(850) 937-2220</t>
  </si>
  <si>
    <t>1000 W Kingsfield Rd</t>
  </si>
  <si>
    <t>17-0221</t>
  </si>
  <si>
    <t>Hellen Caro Elementary School</t>
  </si>
  <si>
    <t>(850) 492-0531</t>
  </si>
  <si>
    <t>12551 Meadson Rd</t>
  </si>
  <si>
    <t>17-0021</t>
  </si>
  <si>
    <t>C. A. Weis Elementary School</t>
  </si>
  <si>
    <t>(850) 595-6888</t>
  </si>
  <si>
    <t>2701 N Q St</t>
  </si>
  <si>
    <t>17-0572</t>
  </si>
  <si>
    <t>Jim C. Bailey Middle School</t>
  </si>
  <si>
    <t>(850) 492-6136</t>
  </si>
  <si>
    <t>4110 Bauer Rd</t>
  </si>
  <si>
    <t>17-1221</t>
  </si>
  <si>
    <t>Beulah Academy of Science</t>
  </si>
  <si>
    <t>(850) 944-2822</t>
  </si>
  <si>
    <t>8633 Beulah Rd</t>
  </si>
  <si>
    <t>17-2093</t>
  </si>
  <si>
    <t>N. B. Cook Elementary School</t>
  </si>
  <si>
    <t>(850) 595-6826</t>
  </si>
  <si>
    <t>1310 N 12th Ave</t>
  </si>
  <si>
    <t>17-0191</t>
  </si>
  <si>
    <t>Jackie Harris Preparatory Academy</t>
  </si>
  <si>
    <t>(850) 432-2273</t>
  </si>
  <si>
    <t>1408 E Blount St</t>
  </si>
  <si>
    <t>17-2104</t>
  </si>
  <si>
    <t>Byrneville Elementary School Inc.</t>
  </si>
  <si>
    <t>(850) 256-6350</t>
  </si>
  <si>
    <t>1600 Byrneville Rd</t>
  </si>
  <si>
    <t>17-2106</t>
  </si>
  <si>
    <t>Pensacola Beach Charter School</t>
  </si>
  <si>
    <t>(850) 934-4020</t>
  </si>
  <si>
    <t>900 Via Deluna Dr</t>
  </si>
  <si>
    <t>Pensacola Beach</t>
  </si>
  <si>
    <t>17-2108</t>
  </si>
  <si>
    <t>Molino Park Elementary</t>
  </si>
  <si>
    <t>(850) 587-5265</t>
  </si>
  <si>
    <t>899 Highway 97</t>
  </si>
  <si>
    <t>Molino</t>
  </si>
  <si>
    <t>17-1261</t>
  </si>
  <si>
    <t>Capstone Academy</t>
  </si>
  <si>
    <t>(850) 432-1596</t>
  </si>
  <si>
    <t>4901 W Fairfield Dr</t>
  </si>
  <si>
    <t>17-2121</t>
  </si>
  <si>
    <t>Blue Angels Elementary School</t>
  </si>
  <si>
    <t>(850) 457-6356</t>
  </si>
  <si>
    <t>1551 Dog Track Rd</t>
  </si>
  <si>
    <t>17-1241</t>
  </si>
  <si>
    <t>Woodham Middle School</t>
  </si>
  <si>
    <t>(850) 494-7140</t>
  </si>
  <si>
    <t>150 E Burgess Rd</t>
  </si>
  <si>
    <t>17-0852</t>
  </si>
  <si>
    <t>Escambia Virtual Instruction Program</t>
  </si>
  <si>
    <t>(850) 469-5329</t>
  </si>
  <si>
    <t>17-7001</t>
  </si>
  <si>
    <t>Global Learning Academy</t>
  </si>
  <si>
    <t>(850) 469-6130</t>
  </si>
  <si>
    <t>100 N P St</t>
  </si>
  <si>
    <t>17-1281</t>
  </si>
  <si>
    <t>Famu Lab School District</t>
  </si>
  <si>
    <t>Florida A&amp;M University Developmental Research School</t>
  </si>
  <si>
    <t>Leon County</t>
  </si>
  <si>
    <t>(850) 412-5842</t>
  </si>
  <si>
    <t>400 W Orange Ave</t>
  </si>
  <si>
    <t>Tallahassee</t>
  </si>
  <si>
    <t>74-0351</t>
  </si>
  <si>
    <t>Famu Drs Virtual Franchise</t>
  </si>
  <si>
    <t>(850) 412-5820</t>
  </si>
  <si>
    <t>74-7004</t>
  </si>
  <si>
    <t>Fau Lab School District</t>
  </si>
  <si>
    <t>A.D. Henderson University School &amp; Fau High School</t>
  </si>
  <si>
    <t>Palm Beach County</t>
  </si>
  <si>
    <t>(561) 297-3970</t>
  </si>
  <si>
    <t>777 Glades Rd Bldg 26</t>
  </si>
  <si>
    <t>Boca Raton</t>
  </si>
  <si>
    <t>72-0011</t>
  </si>
  <si>
    <t>Fau/Slcsd Palm Pointe Educational Research School @ Traditio</t>
  </si>
  <si>
    <t>St. Lucie County</t>
  </si>
  <si>
    <t>(772) 345-3245</t>
  </si>
  <si>
    <t>10680 SW Academic Way</t>
  </si>
  <si>
    <t>Port St. Lucie</t>
  </si>
  <si>
    <t>72-0020</t>
  </si>
  <si>
    <t>Fl Virtual School District</t>
  </si>
  <si>
    <t>Flvs Part Time 6-8</t>
  </si>
  <si>
    <t>Orange County</t>
  </si>
  <si>
    <t>(407) 513-3587</t>
  </si>
  <si>
    <t>2145 Metrocenter Blvd</t>
  </si>
  <si>
    <t>Orlando</t>
  </si>
  <si>
    <t>71-0500</t>
  </si>
  <si>
    <t>2145 Metrocenter Blvd Ste 200</t>
  </si>
  <si>
    <t>Flvs Full Time K-8</t>
  </si>
  <si>
    <t>(407) 857-6588</t>
  </si>
  <si>
    <t>71-0300</t>
  </si>
  <si>
    <t>Flagler School District</t>
  </si>
  <si>
    <t>Flagler Technical Institute</t>
  </si>
  <si>
    <t>Flagler County</t>
  </si>
  <si>
    <t>(386) 447-4345</t>
  </si>
  <si>
    <t>5400 E Highway 100</t>
  </si>
  <si>
    <t>Palm Coast</t>
  </si>
  <si>
    <t>18-0092</t>
  </si>
  <si>
    <t>Bunnell Elementary School</t>
  </si>
  <si>
    <t>(386) 437-7533</t>
  </si>
  <si>
    <t>305 N Palmetto St</t>
  </si>
  <si>
    <t>Bunnell</t>
  </si>
  <si>
    <t>18-0022</t>
  </si>
  <si>
    <t>Buddy Taylor Middle School</t>
  </si>
  <si>
    <t>(386) 446-6700</t>
  </si>
  <si>
    <t>4500 Belle Terre Pkwy</t>
  </si>
  <si>
    <t>18-0011</t>
  </si>
  <si>
    <t>Lewis E. Wadsworth Elementary</t>
  </si>
  <si>
    <t>(386) 446-6720</t>
  </si>
  <si>
    <t>4550 Belle Terre Pkwy</t>
  </si>
  <si>
    <t>18-0131</t>
  </si>
  <si>
    <t>Old Kings Elementary School</t>
  </si>
  <si>
    <t>(386) 517-2060</t>
  </si>
  <si>
    <t>301 Old Kings Rd S</t>
  </si>
  <si>
    <t>Flagler Beach</t>
  </si>
  <si>
    <t>18-0201</t>
  </si>
  <si>
    <t>Indian Trails Middle School</t>
  </si>
  <si>
    <t>(386) 446-6732</t>
  </si>
  <si>
    <t>5505 Belle Terre Pkwy</t>
  </si>
  <si>
    <t>18-0401</t>
  </si>
  <si>
    <t>Rymfire Elementary School</t>
  </si>
  <si>
    <t>(386) 206-4600</t>
  </si>
  <si>
    <t>1425 Rymfire Dr</t>
  </si>
  <si>
    <t>18-0051</t>
  </si>
  <si>
    <t>Belle Terre Elementary School</t>
  </si>
  <si>
    <t>(386) 447-1500</t>
  </si>
  <si>
    <t>5545 Belle Terre Pkwy</t>
  </si>
  <si>
    <t>18-0301</t>
  </si>
  <si>
    <t>Imagine School at Town Center</t>
  </si>
  <si>
    <t>(386) 586-0100</t>
  </si>
  <si>
    <t>775 Town Center Blvd</t>
  </si>
  <si>
    <t>18-0061</t>
  </si>
  <si>
    <t>50 Cypress Point Pkwy Ste B1</t>
  </si>
  <si>
    <t>Flagler Virtual Instruction Program</t>
  </si>
  <si>
    <t>(386) 437-7526</t>
  </si>
  <si>
    <t>1769 E Moody Blvd</t>
  </si>
  <si>
    <t>18-7001</t>
  </si>
  <si>
    <t>Palm Harbor Academy</t>
  </si>
  <si>
    <t>(386) 447-9692</t>
  </si>
  <si>
    <t>95 Old Kings Rd N</t>
  </si>
  <si>
    <t>18-0070</t>
  </si>
  <si>
    <t>Franklin School District</t>
  </si>
  <si>
    <t>Franklin County Schools Pk-12</t>
  </si>
  <si>
    <t>Franklin County</t>
  </si>
  <si>
    <t>(850) 670-2800</t>
  </si>
  <si>
    <t>1250 Us Highway 98</t>
  </si>
  <si>
    <t>Eastpoint</t>
  </si>
  <si>
    <t>19-0091</t>
  </si>
  <si>
    <t>Franklin County Learning Center (adult Divison)</t>
  </si>
  <si>
    <t>(850) 670-2810</t>
  </si>
  <si>
    <t>85 School Rd</t>
  </si>
  <si>
    <t>19-0022</t>
  </si>
  <si>
    <t>Franklin Virtual Instruction Program</t>
  </si>
  <si>
    <t>19-7001</t>
  </si>
  <si>
    <t>Apalachicola Bay Charter School</t>
  </si>
  <si>
    <t>(850) 653-1222</t>
  </si>
  <si>
    <t>98 12th St</t>
  </si>
  <si>
    <t>Apalachicola</t>
  </si>
  <si>
    <t>19-9009</t>
  </si>
  <si>
    <t>Fsu Lab School District</t>
  </si>
  <si>
    <t>Florida State University School</t>
  </si>
  <si>
    <t>(850) 245-3700</t>
  </si>
  <si>
    <t>3000 School House Rd</t>
  </si>
  <si>
    <t>73-0341</t>
  </si>
  <si>
    <t>Fsus Virtual School Franchise</t>
  </si>
  <si>
    <t>73-7004</t>
  </si>
  <si>
    <t>The Pembroke Pines Florida</t>
  </si>
  <si>
    <t>(954) 499-4244</t>
  </si>
  <si>
    <t>601 SW 172nd Ave</t>
  </si>
  <si>
    <t>73-0351</t>
  </si>
  <si>
    <t>Gadsden School District</t>
  </si>
  <si>
    <t>West Gadsden High School</t>
  </si>
  <si>
    <t>Gadsden County</t>
  </si>
  <si>
    <t>(850) 442-9500</t>
  </si>
  <si>
    <t>200 Providence Rd</t>
  </si>
  <si>
    <t>Quincy</t>
  </si>
  <si>
    <t>20-0051</t>
  </si>
  <si>
    <t>Carter Parramore Academy</t>
  </si>
  <si>
    <t>(850) 627-6030</t>
  </si>
  <si>
    <t>631 S Stewart St</t>
  </si>
  <si>
    <t>20-0231</t>
  </si>
  <si>
    <t>Hope Academy</t>
  </si>
  <si>
    <t>20-9102</t>
  </si>
  <si>
    <t>Crossroad Academy</t>
  </si>
  <si>
    <t>(850) 875-9626</t>
  </si>
  <si>
    <t>470 Strong Rd</t>
  </si>
  <si>
    <t>20-9104</t>
  </si>
  <si>
    <t>Gadsden Central Academy</t>
  </si>
  <si>
    <t>(850) 875-7249</t>
  </si>
  <si>
    <t>35 Martin Luther King Jr Blvd</t>
  </si>
  <si>
    <t>20-9106</t>
  </si>
  <si>
    <t>Gadsden Adult &amp; Community Education Center</t>
  </si>
  <si>
    <t>(850) 875-8324</t>
  </si>
  <si>
    <t>201 Martin Luther King Jr Blvd</t>
  </si>
  <si>
    <t>20-0212</t>
  </si>
  <si>
    <t>Gadsden Virtual Instruction Program</t>
  </si>
  <si>
    <t>(850) 627-9651</t>
  </si>
  <si>
    <t>20-7001</t>
  </si>
  <si>
    <t>Gadsden Virtual Franchise</t>
  </si>
  <si>
    <t>20-7004</t>
  </si>
  <si>
    <t>George W. Munroe Elementary School</t>
  </si>
  <si>
    <t>(850) 875-8800</t>
  </si>
  <si>
    <t>1850 W King St</t>
  </si>
  <si>
    <t>20-0041</t>
  </si>
  <si>
    <t>Havana Magnet School</t>
  </si>
  <si>
    <t>(850) 662-2670</t>
  </si>
  <si>
    <t>1210 Kemp Rd</t>
  </si>
  <si>
    <t>Havana</t>
  </si>
  <si>
    <t>20-0091</t>
  </si>
  <si>
    <t>Gadsden Elementary Magnet School</t>
  </si>
  <si>
    <t>(850) 627-7557</t>
  </si>
  <si>
    <t>500 W King St</t>
  </si>
  <si>
    <t>20-0101</t>
  </si>
  <si>
    <t>Greensboro Elementary School</t>
  </si>
  <si>
    <t>(850) 442-6327</t>
  </si>
  <si>
    <t>559 Greensboro Hwy</t>
  </si>
  <si>
    <t>20-0141</t>
  </si>
  <si>
    <t>Chattahoochee Elementary School</t>
  </si>
  <si>
    <t>(850) 662-2080</t>
  </si>
  <si>
    <t>335 Maple St</t>
  </si>
  <si>
    <t>Chattahoochee</t>
  </si>
  <si>
    <t>20-0151</t>
  </si>
  <si>
    <t>Gretna Elementary School</t>
  </si>
  <si>
    <t>(850) 856-5249</t>
  </si>
  <si>
    <t>706 Martin L King Jr Blvd</t>
  </si>
  <si>
    <t>Gretna</t>
  </si>
  <si>
    <t>20-0171</t>
  </si>
  <si>
    <t>St. Johns Elementary School</t>
  </si>
  <si>
    <t>(850) 627-3442</t>
  </si>
  <si>
    <t>4463 Bainbridge Hwy</t>
  </si>
  <si>
    <t>20-0191</t>
  </si>
  <si>
    <t>Stewart Street Elementary School</t>
  </si>
  <si>
    <t>(850) 627-3145</t>
  </si>
  <si>
    <t>749 S Stewart St</t>
  </si>
  <si>
    <t>20-0201</t>
  </si>
  <si>
    <t>James A. Shanks Middle School</t>
  </si>
  <si>
    <t>(850) 875-8737</t>
  </si>
  <si>
    <t>1400 W King St</t>
  </si>
  <si>
    <t>20-0211</t>
  </si>
  <si>
    <t>Bold Step Infant Care</t>
  </si>
  <si>
    <t>20-8016</t>
  </si>
  <si>
    <t>Head Start Program</t>
  </si>
  <si>
    <t>(850) 627-3861</t>
  </si>
  <si>
    <t>20-9026</t>
  </si>
  <si>
    <t>Galloway Academy</t>
  </si>
  <si>
    <t>(850) 662-1240</t>
  </si>
  <si>
    <t>1131 Live Oak St Ste a</t>
  </si>
  <si>
    <t>20-9050</t>
  </si>
  <si>
    <t>Gilchrist School District</t>
  </si>
  <si>
    <t>Trenton High School</t>
  </si>
  <si>
    <t>Gilchrist County</t>
  </si>
  <si>
    <t>(352) 463-3210</t>
  </si>
  <si>
    <t>1013 N Main St</t>
  </si>
  <si>
    <t>Trenton</t>
  </si>
  <si>
    <t>21-0021</t>
  </si>
  <si>
    <t>Bell High School</t>
  </si>
  <si>
    <t>(352) 463-3232</t>
  </si>
  <si>
    <t>930 S Main St</t>
  </si>
  <si>
    <t>Bell</t>
  </si>
  <si>
    <t>21-0031</t>
  </si>
  <si>
    <t>Gilchrist Virtual Instruction Program</t>
  </si>
  <si>
    <t>(352) 463-3200</t>
  </si>
  <si>
    <t>310 NW 11th Ave</t>
  </si>
  <si>
    <t>School has reopened</t>
  </si>
  <si>
    <t>21-7001</t>
  </si>
  <si>
    <t>Gilchrist Virtual Franchise</t>
  </si>
  <si>
    <t>21-7004</t>
  </si>
  <si>
    <t>Bell Elementary School</t>
  </si>
  <si>
    <t>(352) 463-3275</t>
  </si>
  <si>
    <t>2771 E Bell Ave</t>
  </si>
  <si>
    <t>21-0032</t>
  </si>
  <si>
    <t>Trenton Elementary School</t>
  </si>
  <si>
    <t>(352) 463-3224</t>
  </si>
  <si>
    <t>1350 SW State Road 26</t>
  </si>
  <si>
    <t>21-0041</t>
  </si>
  <si>
    <t>Gilchrist Virtual Instruction Program (district Provided)</t>
  </si>
  <si>
    <t>21-7023</t>
  </si>
  <si>
    <t>Glades School District</t>
  </si>
  <si>
    <t>Moore Haven Middle High School.</t>
  </si>
  <si>
    <t>Glades County</t>
  </si>
  <si>
    <t>(863) 946-0811</t>
  </si>
  <si>
    <t>700 Terrier Pride Dr SW</t>
  </si>
  <si>
    <t>Moore Haven</t>
  </si>
  <si>
    <t>22-0021</t>
  </si>
  <si>
    <t>PO Box 99</t>
  </si>
  <si>
    <t>Moore Haven Adult Education Center</t>
  </si>
  <si>
    <t>(863) 946-2083</t>
  </si>
  <si>
    <t>400 10th St SW</t>
  </si>
  <si>
    <t>22-0022</t>
  </si>
  <si>
    <t>Glades Virtual Instruction Program</t>
  </si>
  <si>
    <t>22-7001</t>
  </si>
  <si>
    <t>Moore Haven Elementary School</t>
  </si>
  <si>
    <t>(863) 946-0737</t>
  </si>
  <si>
    <t>401 Terrier Pride Dr SW</t>
  </si>
  <si>
    <t>22-0051</t>
  </si>
  <si>
    <t>PO Box 160</t>
  </si>
  <si>
    <t>Rcma-Glades Early Childhood</t>
  </si>
  <si>
    <t>(863) 946-0116</t>
  </si>
  <si>
    <t>800 West Ave SW # K</t>
  </si>
  <si>
    <t>22-0052</t>
  </si>
  <si>
    <t>West Glades School</t>
  </si>
  <si>
    <t>(863) 675-3490</t>
  </si>
  <si>
    <t>2586 County Road 731</t>
  </si>
  <si>
    <t>Labelle</t>
  </si>
  <si>
    <t>22-0055</t>
  </si>
  <si>
    <t>Pemayetv Emahakv Charter "our Way School"</t>
  </si>
  <si>
    <t>(863) 467-2501</t>
  </si>
  <si>
    <t>100 E Harney Pond Rd NE</t>
  </si>
  <si>
    <t>Okeechobee</t>
  </si>
  <si>
    <t>22-0056</t>
  </si>
  <si>
    <t>Pemayetv Emahakv Charter Middle School</t>
  </si>
  <si>
    <t>22-0057</t>
  </si>
  <si>
    <t>Glades West</t>
  </si>
  <si>
    <t>(863) 612-0783</t>
  </si>
  <si>
    <t>22-0059</t>
  </si>
  <si>
    <t>Gulf School District</t>
  </si>
  <si>
    <t>Gulf County Adult School</t>
  </si>
  <si>
    <t>Gulf County</t>
  </si>
  <si>
    <t>(850) 227-1744</t>
  </si>
  <si>
    <t>2853 Long Ave</t>
  </si>
  <si>
    <t>Port St. Joe</t>
  </si>
  <si>
    <t>23-0141</t>
  </si>
  <si>
    <t>Port St. Joe Elementary School</t>
  </si>
  <si>
    <t>(850) 227-1221</t>
  </si>
  <si>
    <t>2201 Long Ave</t>
  </si>
  <si>
    <t>23-0051</t>
  </si>
  <si>
    <t>Wewahitchka Elementary School</t>
  </si>
  <si>
    <t>(850) 639-2476</t>
  </si>
  <si>
    <t>514 E River Rd</t>
  </si>
  <si>
    <t>Wewahitchka</t>
  </si>
  <si>
    <t>23-0022</t>
  </si>
  <si>
    <t>(850) 229-6940</t>
  </si>
  <si>
    <t>130 E River Rd</t>
  </si>
  <si>
    <t>School was operational but not reported last year</t>
  </si>
  <si>
    <t>23-0023</t>
  </si>
  <si>
    <t>150 Middle School Rd</t>
  </si>
  <si>
    <t>Hamilton School District</t>
  </si>
  <si>
    <t>Greenwood School</t>
  </si>
  <si>
    <t>Hamilton County</t>
  </si>
  <si>
    <t>(386) 792-6590</t>
  </si>
  <si>
    <t>6183 SW Us Highway 41</t>
  </si>
  <si>
    <t>Jasper</t>
  </si>
  <si>
    <t>24-0091</t>
  </si>
  <si>
    <t>Hamilton Vtae School</t>
  </si>
  <si>
    <t>(386) 792-7830</t>
  </si>
  <si>
    <t>5683 Us Highway 129 S Ste 1</t>
  </si>
  <si>
    <t>24-0033</t>
  </si>
  <si>
    <t>5683 Us Highway 129 S</t>
  </si>
  <si>
    <t>Hamilton Virtual Instruction Program</t>
  </si>
  <si>
    <t>24-7001</t>
  </si>
  <si>
    <t>Hamilton Virtual Franchise</t>
  </si>
  <si>
    <t>24-7004</t>
  </si>
  <si>
    <t>Central Hamilton Elementary School</t>
  </si>
  <si>
    <t>(386) 792-8000</t>
  </si>
  <si>
    <t>553 Chan Bridge Dr</t>
  </si>
  <si>
    <t>24-0031</t>
  </si>
  <si>
    <t>North Hamilton Elementary School</t>
  </si>
  <si>
    <t>(386) 938-1400</t>
  </si>
  <si>
    <t>1291 Florida St</t>
  </si>
  <si>
    <t>Jennings</t>
  </si>
  <si>
    <t>24-0041</t>
  </si>
  <si>
    <t>South Hamilton Elementary School</t>
  </si>
  <si>
    <t>(386) 397-4400</t>
  </si>
  <si>
    <t>16693 Springs St</t>
  </si>
  <si>
    <t>White Springs</t>
  </si>
  <si>
    <t>24-0051</t>
  </si>
  <si>
    <t>Teen Parent Program Pk</t>
  </si>
  <si>
    <t>6211 NW Hwy 41</t>
  </si>
  <si>
    <t>24-3201</t>
  </si>
  <si>
    <t>Hamilton Virtual Instruction Program (district Provided)</t>
  </si>
  <si>
    <t>24-7023</t>
  </si>
  <si>
    <t>Hardee School District</t>
  </si>
  <si>
    <t>Hardee Junior High School</t>
  </si>
  <si>
    <t>Hardee County</t>
  </si>
  <si>
    <t>(863) 773-3147</t>
  </si>
  <si>
    <t>2401 Us Highway 17 N</t>
  </si>
  <si>
    <t>Wauchula</t>
  </si>
  <si>
    <t>25-0031</t>
  </si>
  <si>
    <t>Pioneer Career Academy</t>
  </si>
  <si>
    <t>(863) 735-2300</t>
  </si>
  <si>
    <t>2630 Academy Dr</t>
  </si>
  <si>
    <t>Zolfo Springs</t>
  </si>
  <si>
    <t>25-0081</t>
  </si>
  <si>
    <t>Adult/Community Education</t>
  </si>
  <si>
    <t>(863) 773-3173</t>
  </si>
  <si>
    <t>901 W Main St</t>
  </si>
  <si>
    <t>25-0022</t>
  </si>
  <si>
    <t>Hardee Virtual Franchise</t>
  </si>
  <si>
    <t>(863) 773-9058</t>
  </si>
  <si>
    <t>1009 N 6th Ave</t>
  </si>
  <si>
    <t>25-7004</t>
  </si>
  <si>
    <t>PO Box 1678</t>
  </si>
  <si>
    <t>Hardee Virtual Instruction Program (district Provided)</t>
  </si>
  <si>
    <t>25-7023</t>
  </si>
  <si>
    <t>Bowling Green Elementary School</t>
  </si>
  <si>
    <t>(863) 375-2288</t>
  </si>
  <si>
    <t>4530 Church Ave</t>
  </si>
  <si>
    <t>Bowling Green</t>
  </si>
  <si>
    <t>25-0041</t>
  </si>
  <si>
    <t>PO Box 158</t>
  </si>
  <si>
    <t>Zolfo Springs Elementary School</t>
  </si>
  <si>
    <t>(863) 735-1221</t>
  </si>
  <si>
    <t>3215 School House Rd</t>
  </si>
  <si>
    <t>25-0061</t>
  </si>
  <si>
    <t>Wauchula Elementary School</t>
  </si>
  <si>
    <t>(863) 773-3141</t>
  </si>
  <si>
    <t>400 S Florida Ave</t>
  </si>
  <si>
    <t>25-0091</t>
  </si>
  <si>
    <t>North Wauchula Elementary School</t>
  </si>
  <si>
    <t>(863) 773-2183</t>
  </si>
  <si>
    <t>1120 N Florida Ave</t>
  </si>
  <si>
    <t>25-0111</t>
  </si>
  <si>
    <t>Hilltop Elementary School</t>
  </si>
  <si>
    <t>(863) 773-2750</t>
  </si>
  <si>
    <t>25-0011</t>
  </si>
  <si>
    <t>Hendry School District</t>
  </si>
  <si>
    <t>County Wide Exceptional Student Education</t>
  </si>
  <si>
    <t>(863) 674-4166</t>
  </si>
  <si>
    <t>25 E Hickpochee Ave</t>
  </si>
  <si>
    <t>26-5201</t>
  </si>
  <si>
    <t>PO Box 1980</t>
  </si>
  <si>
    <t>Clewiston Youth Developmental Academy</t>
  </si>
  <si>
    <t>(863) 902-4216</t>
  </si>
  <si>
    <t>475 E Osceola Ave</t>
  </si>
  <si>
    <t>26-0301</t>
  </si>
  <si>
    <t>Labelle Youth Developmental Academy</t>
  </si>
  <si>
    <t>(863) 674-4590</t>
  </si>
  <si>
    <t>1100 Forestry Division Rd</t>
  </si>
  <si>
    <t>26-0401</t>
  </si>
  <si>
    <t>Clewiston Adult School</t>
  </si>
  <si>
    <t>(863) 983-1578</t>
  </si>
  <si>
    <t>26-0062</t>
  </si>
  <si>
    <t>Labelle Adult School</t>
  </si>
  <si>
    <t>(863) 674-4118</t>
  </si>
  <si>
    <t>26-0022</t>
  </si>
  <si>
    <t>PO Box 2738</t>
  </si>
  <si>
    <t>Hendry Virtual Instruction Program</t>
  </si>
  <si>
    <t>(863) 902-4244</t>
  </si>
  <si>
    <t>26-7001</t>
  </si>
  <si>
    <t>Mydistrict Virtual School</t>
  </si>
  <si>
    <t>(863) 744-4555</t>
  </si>
  <si>
    <t>26-7004</t>
  </si>
  <si>
    <t>Clewiston Middle School</t>
  </si>
  <si>
    <t>(863) 983-1530</t>
  </si>
  <si>
    <t>601 W Pasadena Ave</t>
  </si>
  <si>
    <t>26-0061</t>
  </si>
  <si>
    <t>Labelle Elementary School</t>
  </si>
  <si>
    <t>(863) 674-4150</t>
  </si>
  <si>
    <t>150 W Cowboy Way</t>
  </si>
  <si>
    <t>26-0151</t>
  </si>
  <si>
    <t>(863) 983-1570</t>
  </si>
  <si>
    <t>205 Arroyo Ave</t>
  </si>
  <si>
    <t>26-0161</t>
  </si>
  <si>
    <t>Central Elementary School</t>
  </si>
  <si>
    <t>(863) 983-1550</t>
  </si>
  <si>
    <t>1000 S Deane Duff Ave</t>
  </si>
  <si>
    <t>26-0171</t>
  </si>
  <si>
    <t>Country Oaks Elementary School</t>
  </si>
  <si>
    <t>(863) 674-4140</t>
  </si>
  <si>
    <t>2052 NW Eucalyptus Blvd</t>
  </si>
  <si>
    <t>26-0191</t>
  </si>
  <si>
    <t>(863) 983-1560</t>
  </si>
  <si>
    <t>201 Arroyo Ave</t>
  </si>
  <si>
    <t>26-0162</t>
  </si>
  <si>
    <t>Edward A. Upthegrove Elementary</t>
  </si>
  <si>
    <t>(863) 612-0750</t>
  </si>
  <si>
    <t>280 N Main St</t>
  </si>
  <si>
    <t>26-0192</t>
  </si>
  <si>
    <t>Labelle Middle School</t>
  </si>
  <si>
    <t>(863) 674-4646</t>
  </si>
  <si>
    <t>8000 E Cowboy Way</t>
  </si>
  <si>
    <t>26-0020</t>
  </si>
  <si>
    <t>Hernando School District</t>
  </si>
  <si>
    <t>Hernando High School</t>
  </si>
  <si>
    <t>Hernando County</t>
  </si>
  <si>
    <t>(352) 797-7015</t>
  </si>
  <si>
    <t>700 Bell Ave</t>
  </si>
  <si>
    <t>Brooksville</t>
  </si>
  <si>
    <t>27-0051</t>
  </si>
  <si>
    <t>Endeavor Academy</t>
  </si>
  <si>
    <t>(352) 797-7013</t>
  </si>
  <si>
    <t>14063 Ken Austin Pkwy</t>
  </si>
  <si>
    <t>27-0331</t>
  </si>
  <si>
    <t>Nature Coast Technical High- Adult</t>
  </si>
  <si>
    <t>(352) 797-7091</t>
  </si>
  <si>
    <t>4057 California St</t>
  </si>
  <si>
    <t>27-8351</t>
  </si>
  <si>
    <t>Central High School-Adult Education</t>
  </si>
  <si>
    <t>(352) 797-7026</t>
  </si>
  <si>
    <t>14075 Ken Austin Pkwy</t>
  </si>
  <si>
    <t>27-8251</t>
  </si>
  <si>
    <t>Frank W. Springstead High/Adul</t>
  </si>
  <si>
    <t>(352) 797-7027</t>
  </si>
  <si>
    <t>3300 Mariner Blvd</t>
  </si>
  <si>
    <t>27-8181</t>
  </si>
  <si>
    <t>Hernando County Adult Education</t>
  </si>
  <si>
    <t>(352) 797-7018</t>
  </si>
  <si>
    <t>801 N Broad St</t>
  </si>
  <si>
    <t>27-8400</t>
  </si>
  <si>
    <t>Hernando High School/Adult Education</t>
  </si>
  <si>
    <t>(352) 797-7019</t>
  </si>
  <si>
    <t>27-8051</t>
  </si>
  <si>
    <t>Hernando Virtual Instruction Program</t>
  </si>
  <si>
    <t>(352) 797-7000</t>
  </si>
  <si>
    <t>919 N Broad St</t>
  </si>
  <si>
    <t>27-7001</t>
  </si>
  <si>
    <t>Hernando Eschool Virtual Franchise</t>
  </si>
  <si>
    <t>1070 Varsity Dr</t>
  </si>
  <si>
    <t>27-7004</t>
  </si>
  <si>
    <t>Contracted Services</t>
  </si>
  <si>
    <t>Lake County</t>
  </si>
  <si>
    <t>28334 Churchill Smith Ln</t>
  </si>
  <si>
    <t>Mount Dora</t>
  </si>
  <si>
    <t>27-3001</t>
  </si>
  <si>
    <t>Hernando Virtual Instruction (course Offerings)</t>
  </si>
  <si>
    <t>1036 Varsity Dr</t>
  </si>
  <si>
    <t>27-7006</t>
  </si>
  <si>
    <t>Hernando Virtual Instruction</t>
  </si>
  <si>
    <t>(352) 797-7072</t>
  </si>
  <si>
    <t>27-7023</t>
  </si>
  <si>
    <t>Brooksville Elementary School</t>
  </si>
  <si>
    <t>(352) 797-7014</t>
  </si>
  <si>
    <t>885 N Broad St</t>
  </si>
  <si>
    <t>27-0052</t>
  </si>
  <si>
    <t>(352) 797-7080</t>
  </si>
  <si>
    <t>5400 Applegate Dr</t>
  </si>
  <si>
    <t>Spring Hill</t>
  </si>
  <si>
    <t>27-0161</t>
  </si>
  <si>
    <t>(352) 797-7045</t>
  </si>
  <si>
    <t>27151 Roper Rd</t>
  </si>
  <si>
    <t>27-0171</t>
  </si>
  <si>
    <t>West Hernando Middle School</t>
  </si>
  <si>
    <t>(352) 797-7035</t>
  </si>
  <si>
    <t>14325 Ken Austin Pkwy</t>
  </si>
  <si>
    <t>27-0253</t>
  </si>
  <si>
    <t>Fox Chapel Middle School</t>
  </si>
  <si>
    <t>(352) 797-7025</t>
  </si>
  <si>
    <t>9412 Fox Chapel Ln</t>
  </si>
  <si>
    <t>27-0202</t>
  </si>
  <si>
    <t>Suncoast Elementary School</t>
  </si>
  <si>
    <t>(352) 797-7085</t>
  </si>
  <si>
    <t>11135 Quality Dr</t>
  </si>
  <si>
    <t>27-0321</t>
  </si>
  <si>
    <t>Spring Hill Elementary School</t>
  </si>
  <si>
    <t>(352) 797-7030</t>
  </si>
  <si>
    <t>6001 Mariner Blvd</t>
  </si>
  <si>
    <t>27-0211</t>
  </si>
  <si>
    <t>Powell Middle School</t>
  </si>
  <si>
    <t>(352) 797-7095</t>
  </si>
  <si>
    <t>4100 Barclay Ave</t>
  </si>
  <si>
    <t>27-0221</t>
  </si>
  <si>
    <t>John D. Floyd K-8 School of Environmental Science</t>
  </si>
  <si>
    <t>(352) 797-7055</t>
  </si>
  <si>
    <t>3139 Dumont Ave</t>
  </si>
  <si>
    <t>27-0231</t>
  </si>
  <si>
    <t>D. S. Parrott Middle School</t>
  </si>
  <si>
    <t>(352) 797-7075</t>
  </si>
  <si>
    <t>19220 Youth Dr</t>
  </si>
  <si>
    <t>27-0241</t>
  </si>
  <si>
    <t>Deltona Elementary School</t>
  </si>
  <si>
    <t>(352) 797-7040</t>
  </si>
  <si>
    <t>2055 Deltona Blvd</t>
  </si>
  <si>
    <t>27-0261</t>
  </si>
  <si>
    <t>Pine Grove Elementary School</t>
  </si>
  <si>
    <t>(352) 797-7090</t>
  </si>
  <si>
    <t>14411 Ken Austin Pkwy</t>
  </si>
  <si>
    <t>27-0252</t>
  </si>
  <si>
    <t>Moton Elementary School</t>
  </si>
  <si>
    <t>(352) 797-7065</t>
  </si>
  <si>
    <t>7175 Emerson Rd</t>
  </si>
  <si>
    <t>27-0271</t>
  </si>
  <si>
    <t>Chocachatti Elementary School</t>
  </si>
  <si>
    <t>(352) 797-7067</t>
  </si>
  <si>
    <t>4135 California St</t>
  </si>
  <si>
    <t>27-0341</t>
  </si>
  <si>
    <t>Gulf Coast Academy of Science and Technology</t>
  </si>
  <si>
    <t>(352) 688-5092</t>
  </si>
  <si>
    <t>10444 Tillery Rd</t>
  </si>
  <si>
    <t>27-4422</t>
  </si>
  <si>
    <t>Challenger K-8 School of Science and Math</t>
  </si>
  <si>
    <t>(352) 797-7024</t>
  </si>
  <si>
    <t>13400 Elgin Blvd</t>
  </si>
  <si>
    <t>27-0371</t>
  </si>
  <si>
    <t>Explorer K-8</t>
  </si>
  <si>
    <t>(352) 797-7094</t>
  </si>
  <si>
    <t>10252 Northcliffe Blvd</t>
  </si>
  <si>
    <t>27-0381</t>
  </si>
  <si>
    <t>Winding Waters K-8</t>
  </si>
  <si>
    <t>(352) 797-7092</t>
  </si>
  <si>
    <t>12240 Vespa Way</t>
  </si>
  <si>
    <t>Weeki Wachee</t>
  </si>
  <si>
    <t>27-0392</t>
  </si>
  <si>
    <t>Gulf Coast Middle School</t>
  </si>
  <si>
    <t>2139 Deborah Drive</t>
  </si>
  <si>
    <t>Springhill</t>
  </si>
  <si>
    <t>27-4442</t>
  </si>
  <si>
    <t>PO Box 1106</t>
  </si>
  <si>
    <t>Brooksville Engineering Science and Technology (b.e.s.t.) a</t>
  </si>
  <si>
    <t>(352) 544-2373</t>
  </si>
  <si>
    <t>835 School St</t>
  </si>
  <si>
    <t>27-4461</t>
  </si>
  <si>
    <t>Highlands School District</t>
  </si>
  <si>
    <t>Woodlawn Elementary School</t>
  </si>
  <si>
    <t>Highlands County</t>
  </si>
  <si>
    <t>(863) 471-5444</t>
  </si>
  <si>
    <t>817 Woodlawn Dr</t>
  </si>
  <si>
    <t>Sebring</t>
  </si>
  <si>
    <t>28-0051</t>
  </si>
  <si>
    <t>The Academy at Youth Care Lane</t>
  </si>
  <si>
    <t>(863) 471-5567</t>
  </si>
  <si>
    <t>4121 Youth Care Ln</t>
  </si>
  <si>
    <t>28-9007</t>
  </si>
  <si>
    <t>Highlands Virtual Instruction Program</t>
  </si>
  <si>
    <t>(863) 471-5555</t>
  </si>
  <si>
    <t>426 School St</t>
  </si>
  <si>
    <t>28-7001</t>
  </si>
  <si>
    <t>Highlands Virtual Franchise</t>
  </si>
  <si>
    <t>28-7004</t>
  </si>
  <si>
    <t>Highlands County Hospital/Homebound Program</t>
  </si>
  <si>
    <t>28-9006</t>
  </si>
  <si>
    <t>Sebring Middle School</t>
  </si>
  <si>
    <t>(863) 471-5700</t>
  </si>
  <si>
    <t>500 E Center Ave</t>
  </si>
  <si>
    <t>28-0021</t>
  </si>
  <si>
    <t>Fred Wild Elementary School</t>
  </si>
  <si>
    <t>(863) 471-5400</t>
  </si>
  <si>
    <t>3550 Youth Care Ln</t>
  </si>
  <si>
    <t>28-0081</t>
  </si>
  <si>
    <t>Avon Elementary School</t>
  </si>
  <si>
    <t>(863) 452-4355</t>
  </si>
  <si>
    <t>705 Winthrop St</t>
  </si>
  <si>
    <t>Avon Park</t>
  </si>
  <si>
    <t>28-0101</t>
  </si>
  <si>
    <t>Avon Park Middle School</t>
  </si>
  <si>
    <t>(863) 452-4333</t>
  </si>
  <si>
    <t>401 S Lake Ave</t>
  </si>
  <si>
    <t>28-0111</t>
  </si>
  <si>
    <t>Lake Placid Elementary School</t>
  </si>
  <si>
    <t>(863) 699-5070</t>
  </si>
  <si>
    <t>101 Green Dragon Dr</t>
  </si>
  <si>
    <t>Lake Placid</t>
  </si>
  <si>
    <t>28-0211</t>
  </si>
  <si>
    <t>Sun 'N Lake Elementary School</t>
  </si>
  <si>
    <t>(863) 471-5464</t>
  </si>
  <si>
    <t>4515 Ponce De Leon Blvd</t>
  </si>
  <si>
    <t>28-0291</t>
  </si>
  <si>
    <t>Lake Country Elementary School</t>
  </si>
  <si>
    <t>(863) 699-5050</t>
  </si>
  <si>
    <t>516 County Road 29</t>
  </si>
  <si>
    <t>28-0031</t>
  </si>
  <si>
    <t>Lake Placid Middle School</t>
  </si>
  <si>
    <t>(863) 699-5030</t>
  </si>
  <si>
    <t>201 S Tangerine Ave</t>
  </si>
  <si>
    <t>28-0041</t>
  </si>
  <si>
    <t>Park Elementary School</t>
  </si>
  <si>
    <t>(863) 452-4373</t>
  </si>
  <si>
    <t>327 E Palmetto St</t>
  </si>
  <si>
    <t>28-0061</t>
  </si>
  <si>
    <t>Cracker Trail Elementary School</t>
  </si>
  <si>
    <t>(863) 471-5777</t>
  </si>
  <si>
    <t>8200 Sparta Rd</t>
  </si>
  <si>
    <t>28-0071</t>
  </si>
  <si>
    <t>Hill-Gustat Middle School</t>
  </si>
  <si>
    <t>(863) 471-5437</t>
  </si>
  <si>
    <t>4700 Schumacher Rd</t>
  </si>
  <si>
    <t>28-0091</t>
  </si>
  <si>
    <t>(863) 784-0200</t>
  </si>
  <si>
    <t>867 Memorial Dr</t>
  </si>
  <si>
    <t>28-0015</t>
  </si>
  <si>
    <t>The Kindergarten Learning Center</t>
  </si>
  <si>
    <t>(863) 314-5281</t>
  </si>
  <si>
    <t>3560 Us Highway 27 S</t>
  </si>
  <si>
    <t>28-0011</t>
  </si>
  <si>
    <t>Non-Enrolled Pk Exceptional Ed Program</t>
  </si>
  <si>
    <t>28-9008</t>
  </si>
  <si>
    <t>Hillsborough School District</t>
  </si>
  <si>
    <t>Eisenhower Middle School</t>
  </si>
  <si>
    <t>Hillsborough County</t>
  </si>
  <si>
    <t>(813) 671-5121</t>
  </si>
  <si>
    <t>7620 Old Bend Rd</t>
  </si>
  <si>
    <t>Gibsonton</t>
  </si>
  <si>
    <t>29-1324</t>
  </si>
  <si>
    <t>Lavoy Exceptional Center</t>
  </si>
  <si>
    <t>(813) 872-5285</t>
  </si>
  <si>
    <t>4410 W Main St</t>
  </si>
  <si>
    <t>Tampa</t>
  </si>
  <si>
    <t>29-3782</t>
  </si>
  <si>
    <t>Dorothy Thomas Center</t>
  </si>
  <si>
    <t>(813) 975-7355</t>
  </si>
  <si>
    <t>3215 Nundy Rd</t>
  </si>
  <si>
    <t>29-4321</t>
  </si>
  <si>
    <t>Simmons Exceptional Center</t>
  </si>
  <si>
    <t>(813) 707-7430</t>
  </si>
  <si>
    <t>1202 W Grant St</t>
  </si>
  <si>
    <t>Plant City</t>
  </si>
  <si>
    <t>29-4002</t>
  </si>
  <si>
    <t>Caminiti Exceptional Center</t>
  </si>
  <si>
    <t>(813) 975-7611</t>
  </si>
  <si>
    <t>2600 W Humphrey St</t>
  </si>
  <si>
    <t>29-4562</t>
  </si>
  <si>
    <t>Mendez Exceptional Center</t>
  </si>
  <si>
    <t>(813) 276-5630</t>
  </si>
  <si>
    <t>5707 N 22nd St</t>
  </si>
  <si>
    <t>29-2972</t>
  </si>
  <si>
    <t>Carver Exceptional Center</t>
  </si>
  <si>
    <t>(813) 236-3500</t>
  </si>
  <si>
    <t>2934 E Hillsborough Ave</t>
  </si>
  <si>
    <t>29-0063</t>
  </si>
  <si>
    <t>Hillsborough Girls Academy</t>
  </si>
  <si>
    <t>(813) 630-4513</t>
  </si>
  <si>
    <t>9506 E Columbus Dr</t>
  </si>
  <si>
    <t>29-5042</t>
  </si>
  <si>
    <t>Detention Center West</t>
  </si>
  <si>
    <t>(813) 871-7650</t>
  </si>
  <si>
    <t>3948 W Dr Martin Luther King J</t>
  </si>
  <si>
    <t>29-5044</t>
  </si>
  <si>
    <t>Les Peters Academy</t>
  </si>
  <si>
    <t>(813) 871-7655</t>
  </si>
  <si>
    <t>3930 W Dr Martin Luther King J</t>
  </si>
  <si>
    <t>29-5048</t>
  </si>
  <si>
    <t>Ami Kids Tampa</t>
  </si>
  <si>
    <t>(813) 233-2211</t>
  </si>
  <si>
    <t>1730 Maritime Blvd</t>
  </si>
  <si>
    <t>29-5051</t>
  </si>
  <si>
    <t>Ami Kids Yes</t>
  </si>
  <si>
    <t>(813) 671-5213</t>
  </si>
  <si>
    <t>4337 Saffold Rd</t>
  </si>
  <si>
    <t>Wimauma</t>
  </si>
  <si>
    <t>29-5052</t>
  </si>
  <si>
    <t>(813) 739-0410</t>
  </si>
  <si>
    <t>1933 E Hillsborough Ave Ste 3</t>
  </si>
  <si>
    <t>29-5054</t>
  </si>
  <si>
    <t>1933 E Hillsborough Ave</t>
  </si>
  <si>
    <t>Waters Career Center</t>
  </si>
  <si>
    <t>(813) 233-2655</t>
  </si>
  <si>
    <t>2704 N Highland Ave</t>
  </si>
  <si>
    <t>29-0363</t>
  </si>
  <si>
    <t>Tampa Residential Facility</t>
  </si>
  <si>
    <t>(813) 740-3630</t>
  </si>
  <si>
    <t>9508 E Columbus Dr</t>
  </si>
  <si>
    <t>29-5056</t>
  </si>
  <si>
    <t>Pepin Academies</t>
  </si>
  <si>
    <t>(813) 236-1755</t>
  </si>
  <si>
    <t>3916 E Hillsborough Ave</t>
  </si>
  <si>
    <t>29-6609</t>
  </si>
  <si>
    <t>Simmons Career Center</t>
  </si>
  <si>
    <t>29-0371</t>
  </si>
  <si>
    <t>Falkenburg Road Jail</t>
  </si>
  <si>
    <t>(813) 840-7472</t>
  </si>
  <si>
    <t>520 N Falkenburg Rd</t>
  </si>
  <si>
    <t>29-5058</t>
  </si>
  <si>
    <t>South County Career Center</t>
  </si>
  <si>
    <t>(813) 233-3335</t>
  </si>
  <si>
    <t>2810 John Sherman Way</t>
  </si>
  <si>
    <t>Ruskin</t>
  </si>
  <si>
    <t>29-4154</t>
  </si>
  <si>
    <t>North Tampa Alternative School</t>
  </si>
  <si>
    <t>(813) 631-4426</t>
  </si>
  <si>
    <t>8602 N Armenia Ave</t>
  </si>
  <si>
    <t>29-4331</t>
  </si>
  <si>
    <t>Brandon Alternative School</t>
  </si>
  <si>
    <t>(813) 740-4595</t>
  </si>
  <si>
    <t>1019 N Parsons Rd</t>
  </si>
  <si>
    <t>Seffner</t>
  </si>
  <si>
    <t>29-4332</t>
  </si>
  <si>
    <t>Hospital/Homebound/Homebased Programs</t>
  </si>
  <si>
    <t>(813) 273-3933</t>
  </si>
  <si>
    <t>3993 E 21st Ave</t>
  </si>
  <si>
    <t>29-5371</t>
  </si>
  <si>
    <t>Aparicio-Levy Technical College</t>
  </si>
  <si>
    <t>(813) 740-4884</t>
  </si>
  <si>
    <t>10119 E Ellicott St</t>
  </si>
  <si>
    <t>29-0071</t>
  </si>
  <si>
    <t>Columbus Residential Juvenile Facility</t>
  </si>
  <si>
    <t>(813) 769-0445</t>
  </si>
  <si>
    <t>9502 E Columbus Dr</t>
  </si>
  <si>
    <t>29-5062</t>
  </si>
  <si>
    <t>Florida Autism Charter School of Excellence</t>
  </si>
  <si>
    <t>(813) 985-3223</t>
  </si>
  <si>
    <t>6310 E Sligh Ave</t>
  </si>
  <si>
    <t>29-6639</t>
  </si>
  <si>
    <t>Brandon Adult/Community Center</t>
  </si>
  <si>
    <t>(813) 744-8131</t>
  </si>
  <si>
    <t>1101 Victoria St</t>
  </si>
  <si>
    <t>Brandon</t>
  </si>
  <si>
    <t>29-0293</t>
  </si>
  <si>
    <t>Erwin Technical College</t>
  </si>
  <si>
    <t>(813) 769-5180</t>
  </si>
  <si>
    <t>2010 E Hillsborough Ave</t>
  </si>
  <si>
    <t>29-1421</t>
  </si>
  <si>
    <t>Plant City Adult/Community Center</t>
  </si>
  <si>
    <t>(813) 707-7147</t>
  </si>
  <si>
    <t>1 Raider Pl</t>
  </si>
  <si>
    <t>29-3433</t>
  </si>
  <si>
    <t>Jefferson Adult/Community Center</t>
  </si>
  <si>
    <t>(813) 356-1288</t>
  </si>
  <si>
    <t>4401 W Cypress St</t>
  </si>
  <si>
    <t>29-3783</t>
  </si>
  <si>
    <t>Gary Adult Center</t>
  </si>
  <si>
    <t>(813) 740-7660</t>
  </si>
  <si>
    <t>5101 N 40th St</t>
  </si>
  <si>
    <t>29-1562</t>
  </si>
  <si>
    <t>Learey Technical College</t>
  </si>
  <si>
    <t>(813) 231-1845</t>
  </si>
  <si>
    <t>5410 N 20th St</t>
  </si>
  <si>
    <t>29-2381</t>
  </si>
  <si>
    <t>Chamberlain Adult/Community Center</t>
  </si>
  <si>
    <t>(813) 631-4500</t>
  </si>
  <si>
    <t>9401 N Boulevard</t>
  </si>
  <si>
    <t>29-0763</t>
  </si>
  <si>
    <t>Hillsborough Virtual Franchise High School</t>
  </si>
  <si>
    <t>(813) 272-4362</t>
  </si>
  <si>
    <t>29-7004</t>
  </si>
  <si>
    <t>Leto Adult/Community Center</t>
  </si>
  <si>
    <t>(813) 872-5300</t>
  </si>
  <si>
    <t>4409 W Sligh Ave</t>
  </si>
  <si>
    <t>29-2423</t>
  </si>
  <si>
    <t>Brewster Technical College</t>
  </si>
  <si>
    <t>(813) 276-5448</t>
  </si>
  <si>
    <t>2222 N Tampa St</t>
  </si>
  <si>
    <t>29-0362</t>
  </si>
  <si>
    <t>Hillsborough Virt Instr Prgs</t>
  </si>
  <si>
    <t>29-7001</t>
  </si>
  <si>
    <t>Hillsborough Ese Contracted Residential Placement</t>
  </si>
  <si>
    <t>(813) 273-7513</t>
  </si>
  <si>
    <t>901 E Kennedy Blvd</t>
  </si>
  <si>
    <t>29-3525</t>
  </si>
  <si>
    <t>1202 E Palm Ave</t>
  </si>
  <si>
    <t>Bowers/Whitley Adult &amp; Community Center</t>
  </si>
  <si>
    <t>(813) 558-1750</t>
  </si>
  <si>
    <t>13609 N 22nd St</t>
  </si>
  <si>
    <t>29-4171</t>
  </si>
  <si>
    <t>Hillsborough Virtual Instruction Course Offerings</t>
  </si>
  <si>
    <t>29-7006</t>
  </si>
  <si>
    <t>(813) 626-6724</t>
  </si>
  <si>
    <t>3020 S Falkenburg Rd</t>
  </si>
  <si>
    <t>Riverview</t>
  </si>
  <si>
    <t>29-6656</t>
  </si>
  <si>
    <t>Hillsborough Virtual School</t>
  </si>
  <si>
    <t>29-7023</t>
  </si>
  <si>
    <t>Lennard Adult &amp; Community Center</t>
  </si>
  <si>
    <t>(813) 641-5611</t>
  </si>
  <si>
    <t>2342 E Shell Point Rd</t>
  </si>
  <si>
    <t>29-0080</t>
  </si>
  <si>
    <t>Willis Peters Exceptional Center</t>
  </si>
  <si>
    <t>(813) 747-9462</t>
  </si>
  <si>
    <t>2919 Nelson Ave</t>
  </si>
  <si>
    <t>Dover</t>
  </si>
  <si>
    <t>29-1202</t>
  </si>
  <si>
    <t>Lopez Exceptional Student Education Center</t>
  </si>
  <si>
    <t>(813) 744-8008</t>
  </si>
  <si>
    <t>315 W Old Hillsborough Ave</t>
  </si>
  <si>
    <t>29-2541</t>
  </si>
  <si>
    <t>Lake Academy</t>
  </si>
  <si>
    <t>(813) 840-7240</t>
  </si>
  <si>
    <t>9504 E Columbus Dr</t>
  </si>
  <si>
    <t>29-5071</t>
  </si>
  <si>
    <t>Florida Virtual Academy at Hillsborough County</t>
  </si>
  <si>
    <t>9143 Phillips Hwy Ste 590</t>
  </si>
  <si>
    <t>29-7678</t>
  </si>
  <si>
    <t>Boyette Springs Elementary School</t>
  </si>
  <si>
    <t>(813) 671-5060</t>
  </si>
  <si>
    <t>10141 Sedgebrook Dr</t>
  </si>
  <si>
    <t>29-0311</t>
  </si>
  <si>
    <t>Cannella Elementary School</t>
  </si>
  <si>
    <t>(813) 975-6941</t>
  </si>
  <si>
    <t>10707 Nixon Rd</t>
  </si>
  <si>
    <t>29-0691</t>
  </si>
  <si>
    <t>Colson Elementary School</t>
  </si>
  <si>
    <t>(813) 744-8031</t>
  </si>
  <si>
    <t>1520 Lakeview Ave</t>
  </si>
  <si>
    <t>29-0931</t>
  </si>
  <si>
    <t>Folsom Elementary School</t>
  </si>
  <si>
    <t>(813) 987-6755</t>
  </si>
  <si>
    <t>9855 Harney Rd</t>
  </si>
  <si>
    <t>Thonotosassa</t>
  </si>
  <si>
    <t>29-1471</t>
  </si>
  <si>
    <t>Hunter'S Green Elementary School</t>
  </si>
  <si>
    <t>(813) 973-7394</t>
  </si>
  <si>
    <t>9202 Highland Oak Dr</t>
  </si>
  <si>
    <t>29-1941</t>
  </si>
  <si>
    <t>Lithia Springs Elementary School</t>
  </si>
  <si>
    <t>(813) 744-8016</t>
  </si>
  <si>
    <t>4332 Lynx Paw Trl</t>
  </si>
  <si>
    <t>Valrico</t>
  </si>
  <si>
    <t>29-2461</t>
  </si>
  <si>
    <t>Lowry Elementary School</t>
  </si>
  <si>
    <t>(813) 855-8178</t>
  </si>
  <si>
    <t>11505 Country Hollow Dr</t>
  </si>
  <si>
    <t>29-2551</t>
  </si>
  <si>
    <t>Schwarzkopf Elementary School</t>
  </si>
  <si>
    <t>(813) 975-6945</t>
  </si>
  <si>
    <t>18333 Calusa Trace Blvd</t>
  </si>
  <si>
    <t>Lutz</t>
  </si>
  <si>
    <t>29-3861</t>
  </si>
  <si>
    <t>Adams Middle School</t>
  </si>
  <si>
    <t>(813) 975-7665</t>
  </si>
  <si>
    <t>10201 N Boulevard</t>
  </si>
  <si>
    <t>29-0041</t>
  </si>
  <si>
    <t>(813) 975-7633</t>
  </si>
  <si>
    <t>10112 N Ola Ave</t>
  </si>
  <si>
    <t>29-0042</t>
  </si>
  <si>
    <t>Alexander Elementary School</t>
  </si>
  <si>
    <t>(813) 872-5395</t>
  </si>
  <si>
    <t>5602 N Lois Ave</t>
  </si>
  <si>
    <t>29-0081</t>
  </si>
  <si>
    <t>Pierce Middle School</t>
  </si>
  <si>
    <t>(813) 872-5344</t>
  </si>
  <si>
    <t>5511 N Hesperides St</t>
  </si>
  <si>
    <t>29-0082</t>
  </si>
  <si>
    <t>Ballast Point Elementary School</t>
  </si>
  <si>
    <t>(813) 272-3070</t>
  </si>
  <si>
    <t>2802 W Ballast Point Blvd</t>
  </si>
  <si>
    <t>29-0161</t>
  </si>
  <si>
    <t>Bay Crest Elementary School</t>
  </si>
  <si>
    <t>(813) 872-5382</t>
  </si>
  <si>
    <t>4925 Webb Rd</t>
  </si>
  <si>
    <t>29-0191</t>
  </si>
  <si>
    <t>Just Elementary School</t>
  </si>
  <si>
    <t>(813) 276-5708</t>
  </si>
  <si>
    <t>1315 W Spruce St</t>
  </si>
  <si>
    <t>29-0282</t>
  </si>
  <si>
    <t>Stewart Middle Magnet School</t>
  </si>
  <si>
    <t>(813) 276-5691</t>
  </si>
  <si>
    <t>1125 W Spruce St</t>
  </si>
  <si>
    <t>29-0284</t>
  </si>
  <si>
    <t>Mclane Middle School</t>
  </si>
  <si>
    <t>(813) 744-8100</t>
  </si>
  <si>
    <t>306 N Knights Ave</t>
  </si>
  <si>
    <t>29-0322</t>
  </si>
  <si>
    <t>(813) 744-8184</t>
  </si>
  <si>
    <t>812 Dewolf Rd</t>
  </si>
  <si>
    <t>29-0401</t>
  </si>
  <si>
    <t>Broward Elementary School</t>
  </si>
  <si>
    <t>(813) 276-5592</t>
  </si>
  <si>
    <t>400 W Osborne Ave</t>
  </si>
  <si>
    <t>29-0441</t>
  </si>
  <si>
    <t>Bryan Elementary School</t>
  </si>
  <si>
    <t>(813) 757-9300</t>
  </si>
  <si>
    <t>2006 W Oak Ave</t>
  </si>
  <si>
    <t>29-0521</t>
  </si>
  <si>
    <t>Buchanan Middle School</t>
  </si>
  <si>
    <t>(813) 975-7600</t>
  </si>
  <si>
    <t>1001 W Bearss Ave</t>
  </si>
  <si>
    <t>29-0561</t>
  </si>
  <si>
    <t>Cahoon Elementary Magnet School</t>
  </si>
  <si>
    <t>(813) 975-7647</t>
  </si>
  <si>
    <t>2312 E Yukon St</t>
  </si>
  <si>
    <t>29-0681</t>
  </si>
  <si>
    <t>Van Buren Middle School</t>
  </si>
  <si>
    <t>(813) 975-7652</t>
  </si>
  <si>
    <t>8715 N 22nd St</t>
  </si>
  <si>
    <t>29-0682</t>
  </si>
  <si>
    <t>Carrollwood Elementary School</t>
  </si>
  <si>
    <t>(813) 975-7640</t>
  </si>
  <si>
    <t>3516 McFarland Rd</t>
  </si>
  <si>
    <t>29-0701</t>
  </si>
  <si>
    <t>Chiaramonte Elementary School</t>
  </si>
  <si>
    <t>(813) 272-3066</t>
  </si>
  <si>
    <t>6001 S Himes Ave</t>
  </si>
  <si>
    <t>29-0771</t>
  </si>
  <si>
    <t>Citrus Park Elementary School</t>
  </si>
  <si>
    <t>(813) 558-5356</t>
  </si>
  <si>
    <t>7700 Gunn Hwy</t>
  </si>
  <si>
    <t>29-0801</t>
  </si>
  <si>
    <t>Clair-Mel Elementary School</t>
  </si>
  <si>
    <t>(813) 744-8080</t>
  </si>
  <si>
    <t>1025 S 78th St</t>
  </si>
  <si>
    <t>29-0841</t>
  </si>
  <si>
    <t>Dowdell Middle Magnet School</t>
  </si>
  <si>
    <t>(813) 744-8322</t>
  </si>
  <si>
    <t>1208 Wishing Well Way</t>
  </si>
  <si>
    <t>29-0842</t>
  </si>
  <si>
    <t>Cleveland Elementary School</t>
  </si>
  <si>
    <t>(813) 276-5583</t>
  </si>
  <si>
    <t>723 E Hamilton Ave</t>
  </si>
  <si>
    <t>29-0881</t>
  </si>
  <si>
    <t>Coleman Middle School</t>
  </si>
  <si>
    <t>(813) 872-5335</t>
  </si>
  <si>
    <t>1724 S Manhattan Ave</t>
  </si>
  <si>
    <t>29-0921</t>
  </si>
  <si>
    <t>Cork Elementary School</t>
  </si>
  <si>
    <t>(813) 757-9353</t>
  </si>
  <si>
    <t>3501 N Cork Rd</t>
  </si>
  <si>
    <t>29-1001</t>
  </si>
  <si>
    <t>Crestwood Elementary School</t>
  </si>
  <si>
    <t>(813) 872-5374</t>
  </si>
  <si>
    <t>7824 N Manhattan Ave</t>
  </si>
  <si>
    <t>29-1021</t>
  </si>
  <si>
    <t>Desoto Elementary School</t>
  </si>
  <si>
    <t>(813) 276-5779</t>
  </si>
  <si>
    <t>2618 Corrine St</t>
  </si>
  <si>
    <t>29-1081</t>
  </si>
  <si>
    <t>Dickenson Elementary School</t>
  </si>
  <si>
    <t>(813) 873-4732</t>
  </si>
  <si>
    <t>4720 Kelly Rd</t>
  </si>
  <si>
    <t>29-1101</t>
  </si>
  <si>
    <t>Dover Elementary School</t>
  </si>
  <si>
    <t>(813) 757-9457</t>
  </si>
  <si>
    <t>3035 Nelson Ave</t>
  </si>
  <si>
    <t>29-1201</t>
  </si>
  <si>
    <t>Dunbar Elementary Magnet School</t>
  </si>
  <si>
    <t>(813) 276-5677</t>
  </si>
  <si>
    <t>1730 W Union St</t>
  </si>
  <si>
    <t>29-1281</t>
  </si>
  <si>
    <t>Edison Elementary School</t>
  </si>
  <si>
    <t>(813) 276-5579</t>
  </si>
  <si>
    <t>1607 E Curtis St</t>
  </si>
  <si>
    <t>29-1361</t>
  </si>
  <si>
    <t>Egypt Lake Elementary School</t>
  </si>
  <si>
    <t>(813) 872-5225</t>
  </si>
  <si>
    <t>6707 N Glen Ave</t>
  </si>
  <si>
    <t>29-1401</t>
  </si>
  <si>
    <t>Foster Elementary School</t>
  </si>
  <si>
    <t>(813) 276-5573</t>
  </si>
  <si>
    <t>2014 E Diana St</t>
  </si>
  <si>
    <t>29-1481</t>
  </si>
  <si>
    <t>Sligh Middle School</t>
  </si>
  <si>
    <t>(813) 276-5596</t>
  </si>
  <si>
    <t>2011 E Sligh Ave</t>
  </si>
  <si>
    <t>29-1482</t>
  </si>
  <si>
    <t>Gibsonton Elementary School</t>
  </si>
  <si>
    <t>(813) 671-5100</t>
  </si>
  <si>
    <t>7723 Gibsonton Dr</t>
  </si>
  <si>
    <t>29-1601</t>
  </si>
  <si>
    <t>Gorrie Elementary School</t>
  </si>
  <si>
    <t>(813) 276-5673</t>
  </si>
  <si>
    <t>705 W Deleon St</t>
  </si>
  <si>
    <t>29-1681</t>
  </si>
  <si>
    <t>Grady Elementary School</t>
  </si>
  <si>
    <t>(813) 872-5325</t>
  </si>
  <si>
    <t>3910 W Morrison Ave</t>
  </si>
  <si>
    <t>29-1721</t>
  </si>
  <si>
    <t>Graham Elementary School</t>
  </si>
  <si>
    <t>(813) 276-5408</t>
  </si>
  <si>
    <t>2915 N Massachusetts Ave</t>
  </si>
  <si>
    <t>29-1761</t>
  </si>
  <si>
    <t>Bellamy Elementary School</t>
  </si>
  <si>
    <t>(813) 872-5387</t>
  </si>
  <si>
    <t>9720 Wilsky Blvd</t>
  </si>
  <si>
    <t>29-1776</t>
  </si>
  <si>
    <t>Greco Middle School</t>
  </si>
  <si>
    <t>(813) 987-6926</t>
  </si>
  <si>
    <t>6925 E Fowler Ave</t>
  </si>
  <si>
    <t>Temple Terrace</t>
  </si>
  <si>
    <t>29-1781</t>
  </si>
  <si>
    <t>Jackson Elementary School</t>
  </si>
  <si>
    <t>(813) 757-9341</t>
  </si>
  <si>
    <t>502 E Gilchrist St</t>
  </si>
  <si>
    <t>29-2041</t>
  </si>
  <si>
    <t>Kenly Elementary School</t>
  </si>
  <si>
    <t>(813) 744-8074</t>
  </si>
  <si>
    <t>2909 N 66th St</t>
  </si>
  <si>
    <t>29-2201</t>
  </si>
  <si>
    <t>Kingswood Elementary School</t>
  </si>
  <si>
    <t>(813) 744-8234</t>
  </si>
  <si>
    <t>3102 S Kings Ave</t>
  </si>
  <si>
    <t>29-2261</t>
  </si>
  <si>
    <t>Knights Elementary School</t>
  </si>
  <si>
    <t>(813) 757-9333</t>
  </si>
  <si>
    <t>4815 N Keene Rd</t>
  </si>
  <si>
    <t>29-2291</t>
  </si>
  <si>
    <t>Lake Magdalene Elementary School</t>
  </si>
  <si>
    <t>(813) 975-7625</t>
  </si>
  <si>
    <t>2002 Pine Lake Dr</t>
  </si>
  <si>
    <t>29-2321</t>
  </si>
  <si>
    <t>Lanier Elementary School</t>
  </si>
  <si>
    <t>(813) 272-3060</t>
  </si>
  <si>
    <t>4704 W Montgomery Ave</t>
  </si>
  <si>
    <t>29-2361</t>
  </si>
  <si>
    <t>Monroe Middle School</t>
  </si>
  <si>
    <t>(813) 272-3020</t>
  </si>
  <si>
    <t>4716 W Montgomery Ave</t>
  </si>
  <si>
    <t>29-2362</t>
  </si>
  <si>
    <t>Lee Elementary Magnet School</t>
  </si>
  <si>
    <t>(813) 276-5405</t>
  </si>
  <si>
    <t>305 E Columbus Dr</t>
  </si>
  <si>
    <t>29-2401</t>
  </si>
  <si>
    <t>Limona Elementary School</t>
  </si>
  <si>
    <t>(813) 744-8200</t>
  </si>
  <si>
    <t>1115 Telfair Rd</t>
  </si>
  <si>
    <t>29-2431</t>
  </si>
  <si>
    <t>Lincoln Elementary Magnet School</t>
  </si>
  <si>
    <t>(813) 757-9329</t>
  </si>
  <si>
    <t>1207 E Renfro St</t>
  </si>
  <si>
    <t>29-2441</t>
  </si>
  <si>
    <t>Lutz Elementary School</t>
  </si>
  <si>
    <t>(813) 949-1452</t>
  </si>
  <si>
    <t>202 5th Ave SE</t>
  </si>
  <si>
    <t>29-2561</t>
  </si>
  <si>
    <t>Mabry Elementary School</t>
  </si>
  <si>
    <t>(813) 872-5364</t>
  </si>
  <si>
    <t>4201 W Estrella St</t>
  </si>
  <si>
    <t>29-2601</t>
  </si>
  <si>
    <t>(813) 272-3050</t>
  </si>
  <si>
    <t>4444 W Bay Vista Ave</t>
  </si>
  <si>
    <t>29-2651</t>
  </si>
  <si>
    <t>Mango Elementary School</t>
  </si>
  <si>
    <t>(813) 744-8208</t>
  </si>
  <si>
    <t>4220 Hwy 579</t>
  </si>
  <si>
    <t>29-2721</t>
  </si>
  <si>
    <t>Mann Middle School</t>
  </si>
  <si>
    <t>(813) 744-8400</t>
  </si>
  <si>
    <t>409 E Jersey Ave</t>
  </si>
  <si>
    <t>29-2801</t>
  </si>
  <si>
    <t>Marshall Middle School</t>
  </si>
  <si>
    <t>(813) 757-9360</t>
  </si>
  <si>
    <t>18 S Maryland Ave</t>
  </si>
  <si>
    <t>29-2841</t>
  </si>
  <si>
    <t>Mcdonald Elementary School</t>
  </si>
  <si>
    <t>(813) 744-8154</t>
  </si>
  <si>
    <t>501 W Pruett Rd</t>
  </si>
  <si>
    <t>29-2871</t>
  </si>
  <si>
    <t>Mendenhall Elementary School</t>
  </si>
  <si>
    <t>(813) 872-5221</t>
  </si>
  <si>
    <t>5202 N Mendenhall Dr</t>
  </si>
  <si>
    <t>29-2961</t>
  </si>
  <si>
    <t>Miles Elementary School</t>
  </si>
  <si>
    <t>(813) 975-7337</t>
  </si>
  <si>
    <t>317 E 124th Ave</t>
  </si>
  <si>
    <t>29-3041</t>
  </si>
  <si>
    <t>Mitchell Elementary School</t>
  </si>
  <si>
    <t>(813) 872-5216</t>
  </si>
  <si>
    <t>205 S Bungalow Park Ave</t>
  </si>
  <si>
    <t>29-3081</t>
  </si>
  <si>
    <t>Morgan Woods Elementary School</t>
  </si>
  <si>
    <t>(813) 872-5369</t>
  </si>
  <si>
    <t>7001 Armand Dr</t>
  </si>
  <si>
    <t>29-3101</t>
  </si>
  <si>
    <t>Mort Elementary School</t>
  </si>
  <si>
    <t>(813) 975-7373</t>
  </si>
  <si>
    <t>1806 E Bearss Ave</t>
  </si>
  <si>
    <t>29-3121</t>
  </si>
  <si>
    <t>(813) 356-1532</t>
  </si>
  <si>
    <t>6315 N Armenia Ave</t>
  </si>
  <si>
    <t>29-3161</t>
  </si>
  <si>
    <t>(813) 740-7733</t>
  </si>
  <si>
    <t>2716 N 46th St</t>
  </si>
  <si>
    <t>29-3201</t>
  </si>
  <si>
    <t>Palm River Elementary School</t>
  </si>
  <si>
    <t>(813) 744-8066</t>
  </si>
  <si>
    <t>805 Maydell Dr</t>
  </si>
  <si>
    <t>29-3281</t>
  </si>
  <si>
    <t>(813) 744-8164</t>
  </si>
  <si>
    <t>7950 Lithia Pinecrest Rd</t>
  </si>
  <si>
    <t>Lithia</t>
  </si>
  <si>
    <t>29-3362</t>
  </si>
  <si>
    <t>Tomlin Middle School</t>
  </si>
  <si>
    <t>(813) 757-9400</t>
  </si>
  <si>
    <t>501 N Woodrow Wilson St</t>
  </si>
  <si>
    <t>29-3442</t>
  </si>
  <si>
    <t>Potter Elementary School</t>
  </si>
  <si>
    <t>(813) 276-5564</t>
  </si>
  <si>
    <t>3224 E Cayuga St</t>
  </si>
  <si>
    <t>29-3521</t>
  </si>
  <si>
    <t>Progress Village Middle Magnet School</t>
  </si>
  <si>
    <t>(813) 671-5110</t>
  </si>
  <si>
    <t>8113 Zinnia Dr</t>
  </si>
  <si>
    <t>29-3561</t>
  </si>
  <si>
    <t>Riverview Elementary School</t>
  </si>
  <si>
    <t>(813) 671-5105</t>
  </si>
  <si>
    <t>10809 Hannaway Rd</t>
  </si>
  <si>
    <t>29-3641</t>
  </si>
  <si>
    <t>Robinson Elementary School</t>
  </si>
  <si>
    <t>(813) 757-9424</t>
  </si>
  <si>
    <t>4801 Turkey Creek Rd</t>
  </si>
  <si>
    <t>29-3681</t>
  </si>
  <si>
    <t>Robles Elementary School</t>
  </si>
  <si>
    <t>(813) 744-8033</t>
  </si>
  <si>
    <t>4405 E Sligh Ave</t>
  </si>
  <si>
    <t>29-3761</t>
  </si>
  <si>
    <t>Roosevelt Elementary School</t>
  </si>
  <si>
    <t>(813) 272-3090</t>
  </si>
  <si>
    <t>3205 S Ferdinand Ave</t>
  </si>
  <si>
    <t>29-3801</t>
  </si>
  <si>
    <t>Ruskin Elementary School</t>
  </si>
  <si>
    <t>(813) 671-5177</t>
  </si>
  <si>
    <t>101 E College Ave</t>
  </si>
  <si>
    <t>29-3841</t>
  </si>
  <si>
    <t>Seffner Elementary School</t>
  </si>
  <si>
    <t>(813) 744-8171</t>
  </si>
  <si>
    <t>109 Cactus Rd</t>
  </si>
  <si>
    <t>29-3881</t>
  </si>
  <si>
    <t>(813) 276-5556</t>
  </si>
  <si>
    <t>6201 N Central Ave</t>
  </si>
  <si>
    <t>29-3921</t>
  </si>
  <si>
    <t>Shaw Elementary School</t>
  </si>
  <si>
    <t>(813) 975-7366</t>
  </si>
  <si>
    <t>11311 N 15th St</t>
  </si>
  <si>
    <t>29-3951</t>
  </si>
  <si>
    <t>Shore Elementary Magnet School</t>
  </si>
  <si>
    <t>(813) 276-5712</t>
  </si>
  <si>
    <t>1908 E 2nd Ave</t>
  </si>
  <si>
    <t>29-3961</t>
  </si>
  <si>
    <t>Springhead Elementary School</t>
  </si>
  <si>
    <t>(813) 757-9321</t>
  </si>
  <si>
    <t>3208 Nesmith Rd</t>
  </si>
  <si>
    <t>29-4161</t>
  </si>
  <si>
    <t>Sulphur Springs Elementary School</t>
  </si>
  <si>
    <t>(813) 975-7305</t>
  </si>
  <si>
    <t>8412 N 13th St</t>
  </si>
  <si>
    <t>29-4201</t>
  </si>
  <si>
    <t>Tampa Bay Boulevard Elementary School</t>
  </si>
  <si>
    <t>(813) 872-5208</t>
  </si>
  <si>
    <t>3111 W Tampa Bay Blvd</t>
  </si>
  <si>
    <t>29-4241</t>
  </si>
  <si>
    <t>Temple Terrace Elementary School</t>
  </si>
  <si>
    <t>(813) 987-6903</t>
  </si>
  <si>
    <t>124 Flotto Ave</t>
  </si>
  <si>
    <t>29-4281</t>
  </si>
  <si>
    <t>Thonotosassa Elementary School</t>
  </si>
  <si>
    <t>(813) 987-6987</t>
  </si>
  <si>
    <t>10050 Skewlee Rd</t>
  </si>
  <si>
    <t>29-4361</t>
  </si>
  <si>
    <t>Tinker K-8 School</t>
  </si>
  <si>
    <t>(813) 840-2043</t>
  </si>
  <si>
    <t>8207 Tinker St Macdill Afb</t>
  </si>
  <si>
    <t>29-4381</t>
  </si>
  <si>
    <t>Town &amp; Country Elementary School</t>
  </si>
  <si>
    <t>(813) 871-7500</t>
  </si>
  <si>
    <t>6025 Hanley Rd</t>
  </si>
  <si>
    <t>29-4441</t>
  </si>
  <si>
    <t>Webb Middle School</t>
  </si>
  <si>
    <t>(813) 872-5351</t>
  </si>
  <si>
    <t>6035 Hanley Rd</t>
  </si>
  <si>
    <t>29-4442</t>
  </si>
  <si>
    <t>Trapnell Elementary School</t>
  </si>
  <si>
    <t>(813) 757-9313</t>
  </si>
  <si>
    <t>1605 S Trapnell Rd</t>
  </si>
  <si>
    <t>29-4481</t>
  </si>
  <si>
    <t>1605 W Trapnell Rd</t>
  </si>
  <si>
    <t>Turkey Creek Middle School</t>
  </si>
  <si>
    <t>(813) 757-9442</t>
  </si>
  <si>
    <t>5005 S Turkey Creek Rd</t>
  </si>
  <si>
    <t>29-4522</t>
  </si>
  <si>
    <t>(813) 975-7380</t>
  </si>
  <si>
    <t>8507 N Habana Ave</t>
  </si>
  <si>
    <t>29-4561</t>
  </si>
  <si>
    <t>Westshore Elementary School</t>
  </si>
  <si>
    <t>(813) 272-3080</t>
  </si>
  <si>
    <t>7110 S Westshore Blvd</t>
  </si>
  <si>
    <t>29-4681</t>
  </si>
  <si>
    <t>Williams Middle Magnet School</t>
  </si>
  <si>
    <t>(813) 744-8600</t>
  </si>
  <si>
    <t>5020 N 47th St</t>
  </si>
  <si>
    <t>29-4741</t>
  </si>
  <si>
    <t>Wilson Middle School</t>
  </si>
  <si>
    <t>(813) 276-5682</t>
  </si>
  <si>
    <t>1005 W Swann Ave</t>
  </si>
  <si>
    <t>29-4761</t>
  </si>
  <si>
    <t>Wilson Elementary School</t>
  </si>
  <si>
    <t>(813) 757-9307</t>
  </si>
  <si>
    <t>702 W English St</t>
  </si>
  <si>
    <t>29-4801</t>
  </si>
  <si>
    <t>Wimauma Elementary School</t>
  </si>
  <si>
    <t>(813) 671-5159</t>
  </si>
  <si>
    <t>5709 Hickman St</t>
  </si>
  <si>
    <t>29-4841</t>
  </si>
  <si>
    <t>Witter Elementary School</t>
  </si>
  <si>
    <t>(813) 975-7383</t>
  </si>
  <si>
    <t>10801 N 22nd St</t>
  </si>
  <si>
    <t>29-4921</t>
  </si>
  <si>
    <t>Woodbridge Elementary School</t>
  </si>
  <si>
    <t>(813) 871-7460</t>
  </si>
  <si>
    <t>8301 Woodbridge Blvd</t>
  </si>
  <si>
    <t>29-4941</t>
  </si>
  <si>
    <t>Yates Elementary School</t>
  </si>
  <si>
    <t>(813) 744-8177</t>
  </si>
  <si>
    <t>301 Kingsway Rd</t>
  </si>
  <si>
    <t>29-4961</t>
  </si>
  <si>
    <t>Young Middle Magnet School</t>
  </si>
  <si>
    <t>(813) 276-5739</t>
  </si>
  <si>
    <t>1807 E Dr Martin Luther King J</t>
  </si>
  <si>
    <t>29-5041</t>
  </si>
  <si>
    <t>Buckhorn Elementary School</t>
  </si>
  <si>
    <t>(813) 744-8240</t>
  </si>
  <si>
    <t>2420 Buckhorn School Ct</t>
  </si>
  <si>
    <t>29-0571</t>
  </si>
  <si>
    <t>Anderson Elementary School</t>
  </si>
  <si>
    <t>(813) 272-3075</t>
  </si>
  <si>
    <t>3910 W Fair Oaks Ave</t>
  </si>
  <si>
    <t>29-0121</t>
  </si>
  <si>
    <t>Apollo Beach Elementary School</t>
  </si>
  <si>
    <t>(813) 671-5172</t>
  </si>
  <si>
    <t>501 Apollo Beach Blvd</t>
  </si>
  <si>
    <t>Apollo Beach</t>
  </si>
  <si>
    <t>29-0141</t>
  </si>
  <si>
    <t>Claywell Elementary School</t>
  </si>
  <si>
    <t>(813) 975-7300</t>
  </si>
  <si>
    <t>4500 Northdale Blvd</t>
  </si>
  <si>
    <t>29-0861</t>
  </si>
  <si>
    <t>Lopez Elementary School</t>
  </si>
  <si>
    <t>(813) 744-8000</t>
  </si>
  <si>
    <t>200 N Kingsway Rd</t>
  </si>
  <si>
    <t>29-2531</t>
  </si>
  <si>
    <t>Burns Middle School</t>
  </si>
  <si>
    <t>(813) 744-8383</t>
  </si>
  <si>
    <t>615 Brooker Rd</t>
  </si>
  <si>
    <t>29-0651</t>
  </si>
  <si>
    <t>Essrig Elementary School</t>
  </si>
  <si>
    <t>(813) 975-7307</t>
  </si>
  <si>
    <t>13131 Lynn Rd</t>
  </si>
  <si>
    <t>29-1431</t>
  </si>
  <si>
    <t>Hill Middle School</t>
  </si>
  <si>
    <t>(813) 975-7325</t>
  </si>
  <si>
    <t>5200 Ehrlich Rd</t>
  </si>
  <si>
    <t>29-1871</t>
  </si>
  <si>
    <t>Lewis Elementary School</t>
  </si>
  <si>
    <t>(813) 987-6947</t>
  </si>
  <si>
    <t>6700 Whiteway Dr</t>
  </si>
  <si>
    <t>29-2451</t>
  </si>
  <si>
    <t>Northwest Elementary School</t>
  </si>
  <si>
    <t>(813) 975-7315</t>
  </si>
  <si>
    <t>16438 Hutchison Rd</t>
  </si>
  <si>
    <t>29-3151</t>
  </si>
  <si>
    <t>West Tampa Elementary School</t>
  </si>
  <si>
    <t>(813) 872-5200</t>
  </si>
  <si>
    <t>2700 W Cherry St</t>
  </si>
  <si>
    <t>29-4722</t>
  </si>
  <si>
    <t>Alafia Elementary School</t>
  </si>
  <si>
    <t>(813) 744-8190</t>
  </si>
  <si>
    <t>3535 Culbreath Rd</t>
  </si>
  <si>
    <t>29-0271</t>
  </si>
  <si>
    <t>Maniscalco Elementary School</t>
  </si>
  <si>
    <t>(813) 949-0337</t>
  </si>
  <si>
    <t>939 Debuel Rd</t>
  </si>
  <si>
    <t>29-2771</t>
  </si>
  <si>
    <t>Tampa Palms Elementary School</t>
  </si>
  <si>
    <t>(813) 975-7390</t>
  </si>
  <si>
    <t>6100 Tampa Palms Blvd</t>
  </si>
  <si>
    <t>29-4261</t>
  </si>
  <si>
    <t>Bing Elementary School</t>
  </si>
  <si>
    <t>(813) 744-8088</t>
  </si>
  <si>
    <t>6409 36th Ave S</t>
  </si>
  <si>
    <t>29-0261</t>
  </si>
  <si>
    <t>Cypress Creek Elementary School</t>
  </si>
  <si>
    <t>(813) 671-5167</t>
  </si>
  <si>
    <t>4040 19th Ave NE</t>
  </si>
  <si>
    <t>29-1051</t>
  </si>
  <si>
    <t>Mintz Elementary School</t>
  </si>
  <si>
    <t>(813) 744-8353</t>
  </si>
  <si>
    <t>1510 Heather Lakes Blvd</t>
  </si>
  <si>
    <t>29-3061</t>
  </si>
  <si>
    <t>Summerfield Elementary School</t>
  </si>
  <si>
    <t>(813) 671-5115</t>
  </si>
  <si>
    <t>11990 Big Bend Rd</t>
  </si>
  <si>
    <t>29-4211</t>
  </si>
  <si>
    <t>Walden Lake Elementary School</t>
  </si>
  <si>
    <t>(813) 757-9433</t>
  </si>
  <si>
    <t>2800 Turkey Creek Rd</t>
  </si>
  <si>
    <t>29-4591</t>
  </si>
  <si>
    <t>Burnett Middle School</t>
  </si>
  <si>
    <t>(813) 744-6745</t>
  </si>
  <si>
    <t>1010 N Kingsway Rd</t>
  </si>
  <si>
    <t>29-0631</t>
  </si>
  <si>
    <t>Valrico Elementary School</t>
  </si>
  <si>
    <t>(813) 744-6777</t>
  </si>
  <si>
    <t>609 S Miller Rd</t>
  </si>
  <si>
    <t>29-4581</t>
  </si>
  <si>
    <t>Benito Middle School</t>
  </si>
  <si>
    <t>(813) 631-4694</t>
  </si>
  <si>
    <t>10101 Cross Creek Blvd</t>
  </si>
  <si>
    <t>29-0201</t>
  </si>
  <si>
    <t>James Elementary School</t>
  </si>
  <si>
    <t>(813) 740-4800</t>
  </si>
  <si>
    <t>4302 E Ellicott St</t>
  </si>
  <si>
    <t>29-4747</t>
  </si>
  <si>
    <t>Richardson Montessori Academy</t>
  </si>
  <si>
    <t>(813) 930-2988</t>
  </si>
  <si>
    <t>9390 N Florida Ave</t>
  </si>
  <si>
    <t>29-6601</t>
  </si>
  <si>
    <t>Clark Elementary School</t>
  </si>
  <si>
    <t>(813) 631-4333</t>
  </si>
  <si>
    <t>19002 Wood Sage Dr</t>
  </si>
  <si>
    <t>29-0851</t>
  </si>
  <si>
    <t>Lomax Magnet Elementary School</t>
  </si>
  <si>
    <t>(813) 276-5569</t>
  </si>
  <si>
    <t>4207 N 26th St</t>
  </si>
  <si>
    <t>29-2521</t>
  </si>
  <si>
    <t>Orange Grove Middle Magnet School</t>
  </si>
  <si>
    <t>(813) 276-5717</t>
  </si>
  <si>
    <t>3415 N 16th St</t>
  </si>
  <si>
    <t>29-3241</t>
  </si>
  <si>
    <t>Pizzo Elementary School</t>
  </si>
  <si>
    <t>(813) 987-6500</t>
  </si>
  <si>
    <t>11701 Usf Bull Run St</t>
  </si>
  <si>
    <t>29-3381</t>
  </si>
  <si>
    <t>Rodgers Middle School</t>
  </si>
  <si>
    <t>(813) 671-5288</t>
  </si>
  <si>
    <t>11910 Tucker Rd</t>
  </si>
  <si>
    <t>29-3771</t>
  </si>
  <si>
    <t>Rampello K-8 Magnet School</t>
  </si>
  <si>
    <t>(813) 233-2333</t>
  </si>
  <si>
    <t>802 E Washington St</t>
  </si>
  <si>
    <t>29-4251</t>
  </si>
  <si>
    <t>Westchase Elementary School</t>
  </si>
  <si>
    <t>(813) 631-4600</t>
  </si>
  <si>
    <t>9517 W Linebaugh Ave</t>
  </si>
  <si>
    <t>29-4651</t>
  </si>
  <si>
    <t>Terrace Community Middle School</t>
  </si>
  <si>
    <t>(813) 987-6555</t>
  </si>
  <si>
    <t>11734 Jefferson Rd</t>
  </si>
  <si>
    <t>29-6606</t>
  </si>
  <si>
    <t>Chiles Elementary School</t>
  </si>
  <si>
    <t>(813) 558-5422</t>
  </si>
  <si>
    <t>16541 Tampa Palms Blvd W</t>
  </si>
  <si>
    <t>29-0772</t>
  </si>
  <si>
    <t>Mckitrick Elementary School</t>
  </si>
  <si>
    <t>(813) 558-5427</t>
  </si>
  <si>
    <t>5503 W Lutz Lake Fern Rd</t>
  </si>
  <si>
    <t>29-3082</t>
  </si>
  <si>
    <t>Symmes Elementary School</t>
  </si>
  <si>
    <t>(813) 740-4182</t>
  </si>
  <si>
    <t>6280 Watson Rd</t>
  </si>
  <si>
    <t>29-4212</t>
  </si>
  <si>
    <t>Bryant Elementary School</t>
  </si>
  <si>
    <t>(813) 356-1645</t>
  </si>
  <si>
    <t>13910 Nine Eagles Dr</t>
  </si>
  <si>
    <t>29-0527</t>
  </si>
  <si>
    <t>Burney Elementary School</t>
  </si>
  <si>
    <t>(813) 707-7334</t>
  </si>
  <si>
    <t>901 S Evers St</t>
  </si>
  <si>
    <t>29-0641</t>
  </si>
  <si>
    <t>Cimino Elementary School</t>
  </si>
  <si>
    <t>(813) 740-4450</t>
  </si>
  <si>
    <t>4329 Culbreath Rd</t>
  </si>
  <si>
    <t>29-0802</t>
  </si>
  <si>
    <t>Farnell Middle School</t>
  </si>
  <si>
    <t>(813) 356-1640</t>
  </si>
  <si>
    <t>13912 Nine Eagles Dr</t>
  </si>
  <si>
    <t>29-1441</t>
  </si>
  <si>
    <t>Ippolito Elementary School</t>
  </si>
  <si>
    <t>(813) 672-5180</t>
  </si>
  <si>
    <t>6874 S Falkenburg Rd</t>
  </si>
  <si>
    <t>29-1951</t>
  </si>
  <si>
    <t>Liberty Middle School</t>
  </si>
  <si>
    <t>(813) 558-1180</t>
  </si>
  <si>
    <t>17400 Commerce Park Blvd</t>
  </si>
  <si>
    <t>29-2471</t>
  </si>
  <si>
    <t>Martinez Middle School</t>
  </si>
  <si>
    <t>(813) 558-1190</t>
  </si>
  <si>
    <t>5601 W Lutz Lake Fern Rd</t>
  </si>
  <si>
    <t>29-2851</t>
  </si>
  <si>
    <t>Ese Birth Thru Age 5</t>
  </si>
  <si>
    <t>(813) 273-7520</t>
  </si>
  <si>
    <t>29-5372</t>
  </si>
  <si>
    <t>Lockhart Elementary Magnet School</t>
  </si>
  <si>
    <t>(813) 276-5727</t>
  </si>
  <si>
    <t>3719 N 17th St</t>
  </si>
  <si>
    <t>29-0962</t>
  </si>
  <si>
    <t>Heritage Elementary School</t>
  </si>
  <si>
    <t>(813) 740-4580</t>
  </si>
  <si>
    <t>18201 E Meadows Rd</t>
  </si>
  <si>
    <t>29-1831</t>
  </si>
  <si>
    <t>Jennings Middle School</t>
  </si>
  <si>
    <t>(813) 740-4575</t>
  </si>
  <si>
    <t>8799 Williams Rd</t>
  </si>
  <si>
    <t>29-2042</t>
  </si>
  <si>
    <t>9325 Governors Run Dr</t>
  </si>
  <si>
    <t>Mulrennan Middle School</t>
  </si>
  <si>
    <t>(813) 651-2100</t>
  </si>
  <si>
    <t>4215 Durant Rd</t>
  </si>
  <si>
    <t>29-3131</t>
  </si>
  <si>
    <t>Nelson Elementary School</t>
  </si>
  <si>
    <t>(813) 651-2120</t>
  </si>
  <si>
    <t>5413 Durant Rd</t>
  </si>
  <si>
    <t>29-3141</t>
  </si>
  <si>
    <t>Muller Elementary Magnet School</t>
  </si>
  <si>
    <t>(813) 558-1355</t>
  </si>
  <si>
    <t>13615 N 22nd St</t>
  </si>
  <si>
    <t>29-3181</t>
  </si>
  <si>
    <t>Schmidt Elementary School</t>
  </si>
  <si>
    <t>(813) 651-2110</t>
  </si>
  <si>
    <t>1250 Williams Rd</t>
  </si>
  <si>
    <t>29-3851</t>
  </si>
  <si>
    <t>Sessums Elementary School</t>
  </si>
  <si>
    <t>(813) 672-5230</t>
  </si>
  <si>
    <t>11525 Ramble Creek Dr</t>
  </si>
  <si>
    <t>29-3922</t>
  </si>
  <si>
    <t>Macfarlane Park Elementary Magnet School</t>
  </si>
  <si>
    <t>(813) 356-1760</t>
  </si>
  <si>
    <t>1721 N Macdill Ave</t>
  </si>
  <si>
    <t>29-0060</t>
  </si>
  <si>
    <t>Horizon Charter School of Tampa</t>
  </si>
  <si>
    <t>(813) 887-3800</t>
  </si>
  <si>
    <t>7235 W Hillsborough Ave</t>
  </si>
  <si>
    <t>29-6620</t>
  </si>
  <si>
    <t>Legacy Preparatory Academy</t>
  </si>
  <si>
    <t>(813) 253-0053</t>
  </si>
  <si>
    <t>302 E. Linebaugh Ave</t>
  </si>
  <si>
    <t>29-6621</t>
  </si>
  <si>
    <t>Walton Academy</t>
  </si>
  <si>
    <t>(813) 231-9272</t>
  </si>
  <si>
    <t>4817 N Florida Ave</t>
  </si>
  <si>
    <t>29-6623</t>
  </si>
  <si>
    <t>Washington Elementary School</t>
  </si>
  <si>
    <t>(813) 233-3720</t>
  </si>
  <si>
    <t>1407 Estelle St</t>
  </si>
  <si>
    <t>29-4601</t>
  </si>
  <si>
    <t>Sheehy Elementary School</t>
  </si>
  <si>
    <t>(813) 233-3800</t>
  </si>
  <si>
    <t>6402 N 40th St</t>
  </si>
  <si>
    <t>29-0051</t>
  </si>
  <si>
    <t>Shields Middle School</t>
  </si>
  <si>
    <t>(813) 672-5338</t>
  </si>
  <si>
    <t>15732 Beth Shields Way</t>
  </si>
  <si>
    <t>29-0055</t>
  </si>
  <si>
    <t>Corr Elementary School</t>
  </si>
  <si>
    <t>(813) 672-5345</t>
  </si>
  <si>
    <t>13020 Kings Lake Dr</t>
  </si>
  <si>
    <t>29-0054</t>
  </si>
  <si>
    <t>(813) 672-5400</t>
  </si>
  <si>
    <t>12424 Summerfield Blvd</t>
  </si>
  <si>
    <t>29-0065</t>
  </si>
  <si>
    <t>Giunta Middle School</t>
  </si>
  <si>
    <t>(813) 740-4888</t>
  </si>
  <si>
    <t>4202 S Falkenburg Rd</t>
  </si>
  <si>
    <t>29-0052</t>
  </si>
  <si>
    <t>Frost Elementary School</t>
  </si>
  <si>
    <t>(813) 740-4900</t>
  </si>
  <si>
    <t>3950 S Falkenburg Rd</t>
  </si>
  <si>
    <t>29-0070</t>
  </si>
  <si>
    <t>Davis Elementary School</t>
  </si>
  <si>
    <t>(813) 854-6010</t>
  </si>
  <si>
    <t>10907 Memorial Hwy</t>
  </si>
  <si>
    <t>29-0056</t>
  </si>
  <si>
    <t>Trinity School for Children</t>
  </si>
  <si>
    <t>(813) 874-2402</t>
  </si>
  <si>
    <t>2402 W Osborne Ave</t>
  </si>
  <si>
    <t>29-6624</t>
  </si>
  <si>
    <t>Turner-Bartels K-8 School</t>
  </si>
  <si>
    <t>(813) 907-9066</t>
  </si>
  <si>
    <t>9190 Imperial Oak Blvd</t>
  </si>
  <si>
    <t>29-0069</t>
  </si>
  <si>
    <t>Fishhawk Creek Elementary School</t>
  </si>
  <si>
    <t>(813) 651-2150</t>
  </si>
  <si>
    <t>16815 Dorman Rd</t>
  </si>
  <si>
    <t>29-0059</t>
  </si>
  <si>
    <t>Bevis Elementary School</t>
  </si>
  <si>
    <t>(813) 740-4000</t>
  </si>
  <si>
    <t>5720 Osprey Ridge Dr</t>
  </si>
  <si>
    <t>29-0361</t>
  </si>
  <si>
    <t>Davidsen Middle School</t>
  </si>
  <si>
    <t>(813) 558-5300</t>
  </si>
  <si>
    <t>10501 Montague St</t>
  </si>
  <si>
    <t>29-1080</t>
  </si>
  <si>
    <t>Memorial Middle School</t>
  </si>
  <si>
    <t>(813) 872-5230</t>
  </si>
  <si>
    <t>4702 N Central Ave</t>
  </si>
  <si>
    <t>29-2882</t>
  </si>
  <si>
    <t>Pride Elementary School</t>
  </si>
  <si>
    <t>(813) 558-5400</t>
  </si>
  <si>
    <t>10310 Lions Den Dr</t>
  </si>
  <si>
    <t>29-3441</t>
  </si>
  <si>
    <t>Randall Middle School</t>
  </si>
  <si>
    <t>(813) 740-3900</t>
  </si>
  <si>
    <t>16510 Fishhawk Blvd</t>
  </si>
  <si>
    <t>29-3620</t>
  </si>
  <si>
    <t>Village of Excellence Academy</t>
  </si>
  <si>
    <t>(813) 988-8632</t>
  </si>
  <si>
    <t>8718 N 46th St</t>
  </si>
  <si>
    <t>29-6608</t>
  </si>
  <si>
    <t>Learning Gate Community School</t>
  </si>
  <si>
    <t>(813) 948-4190</t>
  </si>
  <si>
    <t>16215 Hanna Rd</t>
  </si>
  <si>
    <t>29-6613</t>
  </si>
  <si>
    <t>Rcma Wimauma Academy</t>
  </si>
  <si>
    <t>(813) 672-5159</t>
  </si>
  <si>
    <t>18240 Us Highway 301 S</t>
  </si>
  <si>
    <t>29-6615</t>
  </si>
  <si>
    <t>Doby Elementary School</t>
  </si>
  <si>
    <t>(813) 672-5388</t>
  </si>
  <si>
    <t>6720 Covington Garden Dr</t>
  </si>
  <si>
    <t>29-0072</t>
  </si>
  <si>
    <t>Summerfield Crossings Elementary School</t>
  </si>
  <si>
    <t>(813) 672-5621</t>
  </si>
  <si>
    <t>11050 Fairway Meadow Dr</t>
  </si>
  <si>
    <t>29-0084</t>
  </si>
  <si>
    <t>Deer Park Elementary School</t>
  </si>
  <si>
    <t>(813) 854-6031</t>
  </si>
  <si>
    <t>11605 Citrus Park Dr</t>
  </si>
  <si>
    <t>29-0100</t>
  </si>
  <si>
    <t>Hammond Elementary School</t>
  </si>
  <si>
    <t>(813) 792-5120</t>
  </si>
  <si>
    <t>8008 N Mobley Rd</t>
  </si>
  <si>
    <t>Odessa</t>
  </si>
  <si>
    <t>29-0102</t>
  </si>
  <si>
    <t>Literacy/Leadership/Technology Academy</t>
  </si>
  <si>
    <t>(813) 234-0940</t>
  </si>
  <si>
    <t>6771 Madison Ave</t>
  </si>
  <si>
    <t>29-6625</t>
  </si>
  <si>
    <t>Kids Community College</t>
  </si>
  <si>
    <t>(813) 671-1440</t>
  </si>
  <si>
    <t>10030 Mathog Rd</t>
  </si>
  <si>
    <t>29-6626</t>
  </si>
  <si>
    <t>Bailey Elementary School</t>
  </si>
  <si>
    <t>(813) 707-7531</t>
  </si>
  <si>
    <t>4630 Gallagher Rd</t>
  </si>
  <si>
    <t>29-0092</t>
  </si>
  <si>
    <t>Independence Academy Elementary School</t>
  </si>
  <si>
    <t>(813) 707-1060</t>
  </si>
  <si>
    <t>12902 E Us Highway 92</t>
  </si>
  <si>
    <t>29-6637</t>
  </si>
  <si>
    <t>Barrington Middle School</t>
  </si>
  <si>
    <t>(813) 657-7266</t>
  </si>
  <si>
    <t>5925 Village Center Dr</t>
  </si>
  <si>
    <t>29-0086</t>
  </si>
  <si>
    <t>Delia Sanchez Full Service School</t>
  </si>
  <si>
    <t>(813) 272-0673</t>
  </si>
  <si>
    <t>2100 E 26th Ave</t>
  </si>
  <si>
    <t>29-6529</t>
  </si>
  <si>
    <t>Stowers Elementary School</t>
  </si>
  <si>
    <t>(813) 657-7431</t>
  </si>
  <si>
    <t>13915 Barrington Stowers Dr</t>
  </si>
  <si>
    <t>29-0085</t>
  </si>
  <si>
    <t>Mosi Partnership Elementary School</t>
  </si>
  <si>
    <t>(813) 983-3989</t>
  </si>
  <si>
    <t>4801 E Fowler Ave Ste 100</t>
  </si>
  <si>
    <t>29-0119</t>
  </si>
  <si>
    <t>Sergeant Paul R Smith Middle School</t>
  </si>
  <si>
    <t>(813) 792-5125</t>
  </si>
  <si>
    <t>14303 Citrus Pointe Dr</t>
  </si>
  <si>
    <t>29-0074</t>
  </si>
  <si>
    <t>Community Charter School of Excellence</t>
  </si>
  <si>
    <t>(813) 971-5500</t>
  </si>
  <si>
    <t>11604 N 15th St</t>
  </si>
  <si>
    <t>29-6643</t>
  </si>
  <si>
    <t>Usf/Patel Partnership Elementary School</t>
  </si>
  <si>
    <t>(813) 983-3966</t>
  </si>
  <si>
    <t>11801 Usf Bull Run St</t>
  </si>
  <si>
    <t>29-0122</t>
  </si>
  <si>
    <t>Kimbell Elementary School</t>
  </si>
  <si>
    <t>(813) 983-3900</t>
  </si>
  <si>
    <t>8406 N 46th St</t>
  </si>
  <si>
    <t>29-0120</t>
  </si>
  <si>
    <t>Reddick Elementary School</t>
  </si>
  <si>
    <t>(813) 634-0809</t>
  </si>
  <si>
    <t>325 W Lake Dr</t>
  </si>
  <si>
    <t>29-0110</t>
  </si>
  <si>
    <t>Valrico Lake Advantage Academy</t>
  </si>
  <si>
    <t>(813) 699-5049</t>
  </si>
  <si>
    <t>13306 Boyette Rd</t>
  </si>
  <si>
    <t>29-6649</t>
  </si>
  <si>
    <t>Advantage Academy Middle School</t>
  </si>
  <si>
    <t>(813) 567-0801</t>
  </si>
  <si>
    <t>350 W Prosser Dr</t>
  </si>
  <si>
    <t>29-6645</t>
  </si>
  <si>
    <t>Advantage Academy of Hillsborough</t>
  </si>
  <si>
    <t>29-6644</t>
  </si>
  <si>
    <t>Independence Academy Middle School</t>
  </si>
  <si>
    <t>29-6648</t>
  </si>
  <si>
    <t>Patricia Sullivan Metropolitan Ministries Partnership School</t>
  </si>
  <si>
    <t>(813) 347-4160</t>
  </si>
  <si>
    <t>102 E Palm Ave</t>
  </si>
  <si>
    <t>29-0123</t>
  </si>
  <si>
    <t>Ferrell Middle Magnet School</t>
  </si>
  <si>
    <t>(813) 276-5608</t>
  </si>
  <si>
    <t>4302 N 24th St</t>
  </si>
  <si>
    <t>29-3001</t>
  </si>
  <si>
    <t>Kid'S Community College Middle Charter School</t>
  </si>
  <si>
    <t>29-6650</t>
  </si>
  <si>
    <t>Franklin Middle Magnet School</t>
  </si>
  <si>
    <t>(813) 744-8108</t>
  </si>
  <si>
    <t>3915 E 21st Ave</t>
  </si>
  <si>
    <t>29-1542</t>
  </si>
  <si>
    <t>Channelside Academy of Math and Science</t>
  </si>
  <si>
    <t>(813) 579-9649</t>
  </si>
  <si>
    <t>1029 E Twiggs St</t>
  </si>
  <si>
    <t>29-6652</t>
  </si>
  <si>
    <t>Woodmont Charter School</t>
  </si>
  <si>
    <t>(813) 708-1596</t>
  </si>
  <si>
    <t>10402 N 56th St</t>
  </si>
  <si>
    <t>29-6653</t>
  </si>
  <si>
    <t>Walker Middle Magnet School</t>
  </si>
  <si>
    <t>(813) 631-4726</t>
  </si>
  <si>
    <t>8282 N Mobley Rd</t>
  </si>
  <si>
    <t>29-4611</t>
  </si>
  <si>
    <t>New Springs Schools</t>
  </si>
  <si>
    <t>(813) 933-5025</t>
  </si>
  <si>
    <t>2410 E Busch Blvd</t>
  </si>
  <si>
    <t>29-6657</t>
  </si>
  <si>
    <t>Winthrop Charter School</t>
  </si>
  <si>
    <t>(813) 235-4811</t>
  </si>
  <si>
    <t>6204 Scholars Hill Ln</t>
  </si>
  <si>
    <t>29-6658</t>
  </si>
  <si>
    <t>Roland Park K-8 Magnet School</t>
  </si>
  <si>
    <t>(813) 872-5212</t>
  </si>
  <si>
    <t>1510 N Manhattan Ave</t>
  </si>
  <si>
    <t>29-3802</t>
  </si>
  <si>
    <t>Lutz Preparatory School</t>
  </si>
  <si>
    <t>(813) 428-7100</t>
  </si>
  <si>
    <t>17951 N Us Highway 41</t>
  </si>
  <si>
    <t>29-6655</t>
  </si>
  <si>
    <t>Channelside Academy Middle School</t>
  </si>
  <si>
    <t>29-6663</t>
  </si>
  <si>
    <t>Rcma Leadership Academy</t>
  </si>
  <si>
    <t>(813) 572-5159</t>
  </si>
  <si>
    <t>18236 S Us Highway 301</t>
  </si>
  <si>
    <t>29-6669</t>
  </si>
  <si>
    <t>Henderson Hammock Charter School</t>
  </si>
  <si>
    <t>(813) 739-6633</t>
  </si>
  <si>
    <t>10322 Henderson Rd</t>
  </si>
  <si>
    <t>29-6662</t>
  </si>
  <si>
    <t>Kings Kids Academy of Health Sciences</t>
  </si>
  <si>
    <t>(813) 238-4900</t>
  </si>
  <si>
    <t>3000 N 34th St</t>
  </si>
  <si>
    <t>29-6666</t>
  </si>
  <si>
    <t>Kids Community College Charter School Southeast Hillsborough</t>
  </si>
  <si>
    <t>(813) 699-4600</t>
  </si>
  <si>
    <t>11519 McMullen Rd</t>
  </si>
  <si>
    <t>29-6667</t>
  </si>
  <si>
    <t>Hillsborough Academy of Math and Science</t>
  </si>
  <si>
    <t>(813) 793-6085</t>
  </si>
  <si>
    <t>9659 W Waters Ave</t>
  </si>
  <si>
    <t>29-6671</t>
  </si>
  <si>
    <t>Bell Creek Academy</t>
  </si>
  <si>
    <t>(813) 793-6075</t>
  </si>
  <si>
    <t>13221 Boyette Rd</t>
  </si>
  <si>
    <t>29-6668</t>
  </si>
  <si>
    <t>Riverhills Elementary Magnet School</t>
  </si>
  <si>
    <t>(813) 987-6911</t>
  </si>
  <si>
    <t>405 S Riverhills Dr</t>
  </si>
  <si>
    <t>29-3622</t>
  </si>
  <si>
    <t>Thompson Elementary</t>
  </si>
  <si>
    <t>(813) 938-1203</t>
  </si>
  <si>
    <t>2020 E Shell Point Rd</t>
  </si>
  <si>
    <t>29-0125</t>
  </si>
  <si>
    <t>Lamb Elementary</t>
  </si>
  <si>
    <t>(813) 605-4950</t>
  </si>
  <si>
    <t>6274 S 78th St</t>
  </si>
  <si>
    <t>29-0128</t>
  </si>
  <si>
    <t>Village of Excellence Academy Middle School</t>
  </si>
  <si>
    <t>(813) 374-9972</t>
  </si>
  <si>
    <t>4600 E Busch Blvd</t>
  </si>
  <si>
    <t>29-7680</t>
  </si>
  <si>
    <t>Bridgeprep Academy of Tampa</t>
  </si>
  <si>
    <t>(813) 258-5652</t>
  </si>
  <si>
    <t>2418 W Swann Ave</t>
  </si>
  <si>
    <t>29-7675</t>
  </si>
  <si>
    <t>Holmes School District</t>
  </si>
  <si>
    <t>Poplar Springs High School</t>
  </si>
  <si>
    <t>Holmes County</t>
  </si>
  <si>
    <t>(850) 263-6260</t>
  </si>
  <si>
    <t>3726 Atomic Dr</t>
  </si>
  <si>
    <t>Graceville</t>
  </si>
  <si>
    <t>30-0031</t>
  </si>
  <si>
    <t>Bethlehem High School</t>
  </si>
  <si>
    <t>(850) 547-3621</t>
  </si>
  <si>
    <t>2767 Highway 160</t>
  </si>
  <si>
    <t>Bonifay</t>
  </si>
  <si>
    <t>30-0041</t>
  </si>
  <si>
    <t>Ponce De Leon High School</t>
  </si>
  <si>
    <t>(850) 836-4242</t>
  </si>
  <si>
    <t>1477 Ammons Rd</t>
  </si>
  <si>
    <t>Ponce De Leon</t>
  </si>
  <si>
    <t>30-0061</t>
  </si>
  <si>
    <t>Holmes Virtual Instruction Program</t>
  </si>
  <si>
    <t>(850) 547-9341</t>
  </si>
  <si>
    <t>701 E Pennsylvania Ave</t>
  </si>
  <si>
    <t>30-7001</t>
  </si>
  <si>
    <t>Graduation Assistance Program</t>
  </si>
  <si>
    <t>(850) 547-0470</t>
  </si>
  <si>
    <t>401 McLaughlin Ave</t>
  </si>
  <si>
    <t>30-0471</t>
  </si>
  <si>
    <t>Holmes Virtual Franchise</t>
  </si>
  <si>
    <t>(850) 547-6674</t>
  </si>
  <si>
    <t>30-7004</t>
  </si>
  <si>
    <t>Holmes Edgenuity</t>
  </si>
  <si>
    <t>701 E Penn Ave</t>
  </si>
  <si>
    <t>30-7023</t>
  </si>
  <si>
    <t>Bonifay Middle School</t>
  </si>
  <si>
    <t>(850) 547-2678</t>
  </si>
  <si>
    <t>30-0012</t>
  </si>
  <si>
    <t>Bonifay Elementary School</t>
  </si>
  <si>
    <t>(850) 547-3631</t>
  </si>
  <si>
    <t>307 W North Ave</t>
  </si>
  <si>
    <t>30-0121</t>
  </si>
  <si>
    <t>Ponce De Leon Elementary School</t>
  </si>
  <si>
    <t>(850) 836-4296</t>
  </si>
  <si>
    <t>1473 Ammons Rd</t>
  </si>
  <si>
    <t>30-0111</t>
  </si>
  <si>
    <t>Indian River School District</t>
  </si>
  <si>
    <t>Wabasso School</t>
  </si>
  <si>
    <t>Indian River County</t>
  </si>
  <si>
    <t>(772) 978-8000</t>
  </si>
  <si>
    <t>8895 N Us Highway 1</t>
  </si>
  <si>
    <t>Sebastian</t>
  </si>
  <si>
    <t>31-0131</t>
  </si>
  <si>
    <t>Technical Center for Careeer &amp; Adult Education</t>
  </si>
  <si>
    <t>(772) 564-4970</t>
  </si>
  <si>
    <t>1426 19th St</t>
  </si>
  <si>
    <t>Vero Beach</t>
  </si>
  <si>
    <t>31-0032</t>
  </si>
  <si>
    <t>Alternative Center for Education</t>
  </si>
  <si>
    <t>(772) 564-6240</t>
  </si>
  <si>
    <t>4680 28th Ct</t>
  </si>
  <si>
    <t>31-0033</t>
  </si>
  <si>
    <t>Indian River Virtual Instruction Program</t>
  </si>
  <si>
    <t>(772) 564-3067</t>
  </si>
  <si>
    <t>1990 25th St</t>
  </si>
  <si>
    <t>31-7001</t>
  </si>
  <si>
    <t>Rosewood Magnet School</t>
  </si>
  <si>
    <t>(772) 564-3840</t>
  </si>
  <si>
    <t>3850 16th St</t>
  </si>
  <si>
    <t>31-0041</t>
  </si>
  <si>
    <t>Osceola Magnet School</t>
  </si>
  <si>
    <t>(772) 564-5821</t>
  </si>
  <si>
    <t>1110 18th Ave SW</t>
  </si>
  <si>
    <t>31-0051</t>
  </si>
  <si>
    <t>Beachland Elementary School</t>
  </si>
  <si>
    <t>(772) 564-3300</t>
  </si>
  <si>
    <t>3350 Indian River Dr E</t>
  </si>
  <si>
    <t>31-0061</t>
  </si>
  <si>
    <t>Fellsmere Elementary School</t>
  </si>
  <si>
    <t>(772) 564-5970</t>
  </si>
  <si>
    <t>50 N Cypress St</t>
  </si>
  <si>
    <t>Fellsmere</t>
  </si>
  <si>
    <t>31-0101</t>
  </si>
  <si>
    <t>Pelican Island Elementary School</t>
  </si>
  <si>
    <t>(772) 564-6500</t>
  </si>
  <si>
    <t>1355 Schumann Dr</t>
  </si>
  <si>
    <t>31-0121</t>
  </si>
  <si>
    <t>Citrus Elementary School</t>
  </si>
  <si>
    <t>(772) 978-8350</t>
  </si>
  <si>
    <t>2771 Citrus Pl</t>
  </si>
  <si>
    <t>31-0141</t>
  </si>
  <si>
    <t>Dodgertown Elementary School</t>
  </si>
  <si>
    <t>(772) 564-4100</t>
  </si>
  <si>
    <t>4350 43rd Ave</t>
  </si>
  <si>
    <t>31-0151</t>
  </si>
  <si>
    <t>Vero Beach Elementary School</t>
  </si>
  <si>
    <t>(772) 564-4550</t>
  </si>
  <si>
    <t>1770 12th St</t>
  </si>
  <si>
    <t>31-0161</t>
  </si>
  <si>
    <t>Sebastian River Middle School</t>
  </si>
  <si>
    <t>(772) 564-5111</t>
  </si>
  <si>
    <t>9400 Fellsmere Rd</t>
  </si>
  <si>
    <t>31-0171</t>
  </si>
  <si>
    <t>Gifford Middle School</t>
  </si>
  <si>
    <t>(772) 564-3550</t>
  </si>
  <si>
    <t>4530 28th Ct</t>
  </si>
  <si>
    <t>31-0081</t>
  </si>
  <si>
    <t>Sebastian Elementary School</t>
  </si>
  <si>
    <t>(772) 978-8200</t>
  </si>
  <si>
    <t>400 Sebastian Blvd</t>
  </si>
  <si>
    <t>31-0191</t>
  </si>
  <si>
    <t>Glendale Elementary School</t>
  </si>
  <si>
    <t>(772) 978-8050</t>
  </si>
  <si>
    <t>4940 8th St</t>
  </si>
  <si>
    <t>31-0201</t>
  </si>
  <si>
    <t>Indian River Academy</t>
  </si>
  <si>
    <t>(772) 564-3390</t>
  </si>
  <si>
    <t>500 20th St SW</t>
  </si>
  <si>
    <t>31-0221</t>
  </si>
  <si>
    <t>(772) 564-5932</t>
  </si>
  <si>
    <t>31-9002</t>
  </si>
  <si>
    <t>Oslo Middle School</t>
  </si>
  <si>
    <t>(772) 564-3980</t>
  </si>
  <si>
    <t>480 20th Ave SW</t>
  </si>
  <si>
    <t>31-0271</t>
  </si>
  <si>
    <t>St. Peter'S Academy</t>
  </si>
  <si>
    <t>(772) 562-1963</t>
  </si>
  <si>
    <t>4250 38th Ave</t>
  </si>
  <si>
    <t>31-5002</t>
  </si>
  <si>
    <t>North County Charter School</t>
  </si>
  <si>
    <t>(772) 794-1941</t>
  </si>
  <si>
    <t>6640 Old Dixie Hwy</t>
  </si>
  <si>
    <t>31-5003</t>
  </si>
  <si>
    <t>Liberty Magnet School</t>
  </si>
  <si>
    <t>(772) 564-5300</t>
  </si>
  <si>
    <t>6850 81st St</t>
  </si>
  <si>
    <t>31-0301</t>
  </si>
  <si>
    <t>Sebastian Charter Junior High School</t>
  </si>
  <si>
    <t>(772) 388-8838</t>
  </si>
  <si>
    <t>782 Wave St</t>
  </si>
  <si>
    <t>31-5005</t>
  </si>
  <si>
    <t>Treasure Coast Elementary School</t>
  </si>
  <si>
    <t>(772) 978-8500</t>
  </si>
  <si>
    <t>8955 85th St</t>
  </si>
  <si>
    <t>31-0341</t>
  </si>
  <si>
    <t>Imagine at South Vero</t>
  </si>
  <si>
    <t>(772) 567-2828</t>
  </si>
  <si>
    <t>6000 4th St</t>
  </si>
  <si>
    <t>31-5006</t>
  </si>
  <si>
    <t>Storm Grove Middle School</t>
  </si>
  <si>
    <t>(772) 564-6400</t>
  </si>
  <si>
    <t>6400 57th St</t>
  </si>
  <si>
    <t>31-0371</t>
  </si>
  <si>
    <t>Jackson School District</t>
  </si>
  <si>
    <t>Malone High School</t>
  </si>
  <si>
    <t>Jackson County</t>
  </si>
  <si>
    <t>(850) 482-9950</t>
  </si>
  <si>
    <t>5361 9th St</t>
  </si>
  <si>
    <t>Malone</t>
  </si>
  <si>
    <t>32-0121</t>
  </si>
  <si>
    <t>PO Box 68</t>
  </si>
  <si>
    <t>Hope School</t>
  </si>
  <si>
    <t>(850) 482-9616</t>
  </si>
  <si>
    <t>2031 Hope School Dr</t>
  </si>
  <si>
    <t>Marianna</t>
  </si>
  <si>
    <t>32-0202</t>
  </si>
  <si>
    <t>Cottondale High School</t>
  </si>
  <si>
    <t>(850) 482-9821</t>
  </si>
  <si>
    <t>2680 Levy St</t>
  </si>
  <si>
    <t>Cottondale</t>
  </si>
  <si>
    <t>32-0251</t>
  </si>
  <si>
    <t>Graceville High School</t>
  </si>
  <si>
    <t>(850) 263-4451</t>
  </si>
  <si>
    <t>5539 Brown St</t>
  </si>
  <si>
    <t>32-0491</t>
  </si>
  <si>
    <t>Dist Wide Homebound Program</t>
  </si>
  <si>
    <t>(850) 482-1200</t>
  </si>
  <si>
    <t>2903 Jefferson St</t>
  </si>
  <si>
    <t>32-9003</t>
  </si>
  <si>
    <t>Jackson County School-Sunland</t>
  </si>
  <si>
    <t>(850) 482-9139</t>
  </si>
  <si>
    <t>3700 Connally Dr</t>
  </si>
  <si>
    <t>32-0504</t>
  </si>
  <si>
    <t>The Dove (developing Opportunities Thru Vocational Ed.)</t>
  </si>
  <si>
    <t>(850) 263-2950</t>
  </si>
  <si>
    <t>5229 Ezell Rd</t>
  </si>
  <si>
    <t>32-9020</t>
  </si>
  <si>
    <t>Marianna Adult Center</t>
  </si>
  <si>
    <t>(850) 482-9617</t>
  </si>
  <si>
    <t>2971 Guyton St</t>
  </si>
  <si>
    <t>32-0501</t>
  </si>
  <si>
    <t>Jackson Alternative School</t>
  </si>
  <si>
    <t>(850) 482-9666</t>
  </si>
  <si>
    <t>2701 Technology Cir</t>
  </si>
  <si>
    <t>32-0212</t>
  </si>
  <si>
    <t>Jackson Virtual Instruction Program</t>
  </si>
  <si>
    <t>32-7001</t>
  </si>
  <si>
    <t>Dist Wide Gifted Program</t>
  </si>
  <si>
    <t>32-9005</t>
  </si>
  <si>
    <t>Jackson Virtual Instruction Course Offerings</t>
  </si>
  <si>
    <t>Mariana</t>
  </si>
  <si>
    <t>32-7006</t>
  </si>
  <si>
    <t>PO Box 5958</t>
  </si>
  <si>
    <t>Jackson Virtual Franchise</t>
  </si>
  <si>
    <t>32-7004</t>
  </si>
  <si>
    <t>Frank M. Golson Elementary School</t>
  </si>
  <si>
    <t>(850) 482-9607</t>
  </si>
  <si>
    <t>4258 2nd Ave</t>
  </si>
  <si>
    <t>32-0031</t>
  </si>
  <si>
    <t>(850) 482-9611</t>
  </si>
  <si>
    <t>2958 Cherokee St</t>
  </si>
  <si>
    <t>32-0041</t>
  </si>
  <si>
    <t>Marianna Middle School</t>
  </si>
  <si>
    <t>(850) 482-9609</t>
  </si>
  <si>
    <t>4144 South St</t>
  </si>
  <si>
    <t>32-0061</t>
  </si>
  <si>
    <t>Sneads Elementary School</t>
  </si>
  <si>
    <t>(850) 482-9003</t>
  </si>
  <si>
    <t>1961 Lockey Dr</t>
  </si>
  <si>
    <t>Sneads</t>
  </si>
  <si>
    <t>32-0171</t>
  </si>
  <si>
    <t>Grand Ridge School</t>
  </si>
  <si>
    <t>(850) 482-9835</t>
  </si>
  <si>
    <t>6925 Florida St</t>
  </si>
  <si>
    <t>Grand Ridge</t>
  </si>
  <si>
    <t>32-0181</t>
  </si>
  <si>
    <t>Cottondale Elementary School</t>
  </si>
  <si>
    <t>(850) 482-9820</t>
  </si>
  <si>
    <t>2766 Levy St</t>
  </si>
  <si>
    <t>32-0271</t>
  </si>
  <si>
    <t>Graceville Elementary School</t>
  </si>
  <si>
    <t>(850) 263-4402</t>
  </si>
  <si>
    <t>5331 Alabama St</t>
  </si>
  <si>
    <t>32-0301</t>
  </si>
  <si>
    <t>Jackson County Early Childhood Center</t>
  </si>
  <si>
    <t>(850) 482-9698</t>
  </si>
  <si>
    <t>4283 Kelson Ave</t>
  </si>
  <si>
    <t>32-0024</t>
  </si>
  <si>
    <t>Jefferson School District</t>
  </si>
  <si>
    <t>Jefferson County Ese School</t>
  </si>
  <si>
    <t>Jefferson County</t>
  </si>
  <si>
    <t>(850) 342-0100</t>
  </si>
  <si>
    <t>575 S Water St</t>
  </si>
  <si>
    <t>Monticello</t>
  </si>
  <si>
    <t>33-9005</t>
  </si>
  <si>
    <t>Jefferson County Middle/High School</t>
  </si>
  <si>
    <t>(850) 997-3555</t>
  </si>
  <si>
    <t>50 David Rd</t>
  </si>
  <si>
    <t>33-0021</t>
  </si>
  <si>
    <t>Babies/Tap</t>
  </si>
  <si>
    <t>33-8016</t>
  </si>
  <si>
    <t>Turning Point</t>
  </si>
  <si>
    <t>575 S. Water St</t>
  </si>
  <si>
    <t>33-6016</t>
  </si>
  <si>
    <t>Jefferson County Adult School</t>
  </si>
  <si>
    <t>33-0023</t>
  </si>
  <si>
    <t>1490 W Washington St</t>
  </si>
  <si>
    <t>Jefferson Virtual Instruction Program</t>
  </si>
  <si>
    <t>33-7001</t>
  </si>
  <si>
    <t>Jefferson County Elementary School</t>
  </si>
  <si>
    <t>(850) 342-0115</t>
  </si>
  <si>
    <t>960 Rocky Branch Rd</t>
  </si>
  <si>
    <t>33-0111</t>
  </si>
  <si>
    <t>Lafayette School District</t>
  </si>
  <si>
    <t>Lafayette High School</t>
  </si>
  <si>
    <t>Lafayette County</t>
  </si>
  <si>
    <t>(386) 294-1701</t>
  </si>
  <si>
    <t>160 NE Hornet Dr</t>
  </si>
  <si>
    <t>Mayo</t>
  </si>
  <si>
    <t>34-0021</t>
  </si>
  <si>
    <t>Adult Education</t>
  </si>
  <si>
    <t>(386) 294-4137</t>
  </si>
  <si>
    <t>363 NE Crawford St</t>
  </si>
  <si>
    <t>34-0023</t>
  </si>
  <si>
    <t>Lafayette Virtual Instruction Program</t>
  </si>
  <si>
    <t>34-7001</t>
  </si>
  <si>
    <t>Lafayette Virtual Franchise</t>
  </si>
  <si>
    <t>34-7004</t>
  </si>
  <si>
    <t>Lafayette Virtual Instruction Course Offerings</t>
  </si>
  <si>
    <t>34-7006</t>
  </si>
  <si>
    <t>Lafayette Elementary School</t>
  </si>
  <si>
    <t>(386) 294-4112</t>
  </si>
  <si>
    <t>811 E Main St</t>
  </si>
  <si>
    <t>34-0022</t>
  </si>
  <si>
    <t>Lafayette Virtual Instruction K-5 Fulltime</t>
  </si>
  <si>
    <t>34-7023</t>
  </si>
  <si>
    <t>Lake School District</t>
  </si>
  <si>
    <t>Lake Hills School</t>
  </si>
  <si>
    <t>(352) 324-3175</t>
  </si>
  <si>
    <t>909 S Lakeshore Blvd</t>
  </si>
  <si>
    <t>Howey in the Hills</t>
  </si>
  <si>
    <t>35-0533</t>
  </si>
  <si>
    <t>Nonschool Exceptional Education</t>
  </si>
  <si>
    <t>(352) 253-6600</t>
  </si>
  <si>
    <t>201 W Burleigh Blvd</t>
  </si>
  <si>
    <t>Tavares</t>
  </si>
  <si>
    <t>35-9004</t>
  </si>
  <si>
    <t>Lake Academy Eustis</t>
  </si>
  <si>
    <t>(352) 483-1652</t>
  </si>
  <si>
    <t>301 Idlewild Ave</t>
  </si>
  <si>
    <t>Eustis</t>
  </si>
  <si>
    <t>35-0536</t>
  </si>
  <si>
    <t>PO Box 491000</t>
  </si>
  <si>
    <t>Leesburg</t>
  </si>
  <si>
    <t>Lake Academy Leesburg</t>
  </si>
  <si>
    <t>(352) 315-7890</t>
  </si>
  <si>
    <t>2020 Talley Rd</t>
  </si>
  <si>
    <t>35-9010</t>
  </si>
  <si>
    <t>PO Box 49100</t>
  </si>
  <si>
    <t>Lake County Acer Program</t>
  </si>
  <si>
    <t>(352) 253-6675</t>
  </si>
  <si>
    <t>551 W Main St</t>
  </si>
  <si>
    <t>35-9013</t>
  </si>
  <si>
    <t>Nonschool Adult Education</t>
  </si>
  <si>
    <t>(352) 589-2250</t>
  </si>
  <si>
    <t>2001 Kurt St</t>
  </si>
  <si>
    <t>35-9005</t>
  </si>
  <si>
    <t>Lake Virtual Instruction Program</t>
  </si>
  <si>
    <t>(352) 253-6550</t>
  </si>
  <si>
    <t>200 W Golf Links Ave</t>
  </si>
  <si>
    <t>35-7001</t>
  </si>
  <si>
    <t>Lake Virtual Franchise</t>
  </si>
  <si>
    <t>35-7004</t>
  </si>
  <si>
    <t>Lake Virtual Instruction Course Offerings</t>
  </si>
  <si>
    <t>(352) 253-4166</t>
  </si>
  <si>
    <t>35-7006</t>
  </si>
  <si>
    <t>Lake Virtual Instruction Program (district Provided)</t>
  </si>
  <si>
    <t>(352) 253-6641</t>
  </si>
  <si>
    <t>35-7023</t>
  </si>
  <si>
    <t>Beverly Shores Elementary School</t>
  </si>
  <si>
    <t>(352) 787-4175</t>
  </si>
  <si>
    <t>1108 Griffin Rd</t>
  </si>
  <si>
    <t>35-0031</t>
  </si>
  <si>
    <t>Clermont Elementary School</t>
  </si>
  <si>
    <t>(352) 394-2706</t>
  </si>
  <si>
    <t>680 E Highland Ave</t>
  </si>
  <si>
    <t>Clermont</t>
  </si>
  <si>
    <t>35-0041</t>
  </si>
  <si>
    <t>Eustis Elementary School</t>
  </si>
  <si>
    <t>(352) 357-2779</t>
  </si>
  <si>
    <t>714 E Citrus Ave</t>
  </si>
  <si>
    <t>35-0061</t>
  </si>
  <si>
    <t>Eustis Heights Elementary School</t>
  </si>
  <si>
    <t>(352) 357-2447</t>
  </si>
  <si>
    <t>310 W Taylor Ave</t>
  </si>
  <si>
    <t>35-0071</t>
  </si>
  <si>
    <t>Fruitland Park Elementary School</t>
  </si>
  <si>
    <t>(352) 787-2693</t>
  </si>
  <si>
    <t>304 W Fountain St</t>
  </si>
  <si>
    <t>Fruitland Park</t>
  </si>
  <si>
    <t>35-0101</t>
  </si>
  <si>
    <t>Gray Middle School</t>
  </si>
  <si>
    <t>(352) 429-3322</t>
  </si>
  <si>
    <t>205 E Magnolia St</t>
  </si>
  <si>
    <t>Groveland</t>
  </si>
  <si>
    <t>35-0113</t>
  </si>
  <si>
    <t>Tavares Middle School</t>
  </si>
  <si>
    <t>(352) 343-4545</t>
  </si>
  <si>
    <t>1335 Lane Park Cutoff Ofc</t>
  </si>
  <si>
    <t>35-0213</t>
  </si>
  <si>
    <t>Treadway Elementary School</t>
  </si>
  <si>
    <t>(352) 742-2291</t>
  </si>
  <si>
    <t>10619 Treadway School Rd</t>
  </si>
  <si>
    <t>35-0241</t>
  </si>
  <si>
    <t>Oak Park Middle School</t>
  </si>
  <si>
    <t>(352) 787-3232</t>
  </si>
  <si>
    <t>2101 South St</t>
  </si>
  <si>
    <t>35-0251</t>
  </si>
  <si>
    <t>Minneola Elementary Conversion Charter School</t>
  </si>
  <si>
    <t>(352) 394-2600</t>
  </si>
  <si>
    <t>320 E Pearl St</t>
  </si>
  <si>
    <t>Minneola</t>
  </si>
  <si>
    <t>35-0261</t>
  </si>
  <si>
    <t>Carver Middle School</t>
  </si>
  <si>
    <t>(352) 787-7868</t>
  </si>
  <si>
    <t>1200 Beecher St</t>
  </si>
  <si>
    <t>35-0351</t>
  </si>
  <si>
    <t>Mt. Dora Middle School</t>
  </si>
  <si>
    <t>(352) 383-6101</t>
  </si>
  <si>
    <t>1405 Lincoln Ave</t>
  </si>
  <si>
    <t>35-0411</t>
  </si>
  <si>
    <t>Rimes Early Learning &amp; Literacy Center</t>
  </si>
  <si>
    <t>(352) 787-5757</t>
  </si>
  <si>
    <t>3101 Schoolview St</t>
  </si>
  <si>
    <t>35-0421</t>
  </si>
  <si>
    <t>Triangle Elementary School</t>
  </si>
  <si>
    <t>(352) 383-6176</t>
  </si>
  <si>
    <t>1707 Eudora Rd</t>
  </si>
  <si>
    <t>35-0521</t>
  </si>
  <si>
    <t>Mascotte Elementary School</t>
  </si>
  <si>
    <t>(352) 429-2294</t>
  </si>
  <si>
    <t>460 Midway Ave</t>
  </si>
  <si>
    <t>Mascotte</t>
  </si>
  <si>
    <t>35-0541</t>
  </si>
  <si>
    <t>Tavares Elementary School</t>
  </si>
  <si>
    <t>(352) 343-2861</t>
  </si>
  <si>
    <t>720 E Clifford St</t>
  </si>
  <si>
    <t>35-0551</t>
  </si>
  <si>
    <t>Umatilla Middle School</t>
  </si>
  <si>
    <t>(352) 669-3171</t>
  </si>
  <si>
    <t>305 E Lake St</t>
  </si>
  <si>
    <t>Umatilla</t>
  </si>
  <si>
    <t>35-0571</t>
  </si>
  <si>
    <t>Spring Creek Charter School</t>
  </si>
  <si>
    <t>(352) 669-3275</t>
  </si>
  <si>
    <t>44440 Spring Creek Rd</t>
  </si>
  <si>
    <t>Paisley</t>
  </si>
  <si>
    <t>35-0631</t>
  </si>
  <si>
    <t>Groveland Elementary School</t>
  </si>
  <si>
    <t>(352) 429-2472</t>
  </si>
  <si>
    <t>930 Parkwood Ave</t>
  </si>
  <si>
    <t>35-0382</t>
  </si>
  <si>
    <t>Seminole Springs Elementary School</t>
  </si>
  <si>
    <t>(352) 589-1117</t>
  </si>
  <si>
    <t>26200 W Huff Rd</t>
  </si>
  <si>
    <t>35-0141</t>
  </si>
  <si>
    <t>Cypress Ridge Elementary School</t>
  </si>
  <si>
    <t>(352) 394-6633</t>
  </si>
  <si>
    <t>350 East Ave</t>
  </si>
  <si>
    <t>35-0597</t>
  </si>
  <si>
    <t>Eustis Middle School</t>
  </si>
  <si>
    <t>(352) 357-3366</t>
  </si>
  <si>
    <t>18725 Bates Ave</t>
  </si>
  <si>
    <t>35-0697</t>
  </si>
  <si>
    <t>The Villages Elementary of Lady Lake School</t>
  </si>
  <si>
    <t>(352) 751-0111</t>
  </si>
  <si>
    <t>695 Rolling Acres Rd</t>
  </si>
  <si>
    <t>Lady Lake</t>
  </si>
  <si>
    <t>35-0119</t>
  </si>
  <si>
    <t>Astatula Elementary School</t>
  </si>
  <si>
    <t>(352) 343-1334</t>
  </si>
  <si>
    <t>13925 Florida Ave</t>
  </si>
  <si>
    <t>Astatula</t>
  </si>
  <si>
    <t>35-0271</t>
  </si>
  <si>
    <t>Lost Lake Elementary School</t>
  </si>
  <si>
    <t>(352) 243-2433</t>
  </si>
  <si>
    <t>1901 Johns Lake Rd</t>
  </si>
  <si>
    <t>35-0281</t>
  </si>
  <si>
    <t>Windy Hill Middle School</t>
  </si>
  <si>
    <t>(352) 394-2123</t>
  </si>
  <si>
    <t>3575 Hancock Rd</t>
  </si>
  <si>
    <t>35-0481</t>
  </si>
  <si>
    <t>Clermont Middle School</t>
  </si>
  <si>
    <t>(352) 243-2460</t>
  </si>
  <si>
    <t>301 East Ave</t>
  </si>
  <si>
    <t>35-0401</t>
  </si>
  <si>
    <t>Leesburg Elementary School</t>
  </si>
  <si>
    <t>(352) 365-6308</t>
  </si>
  <si>
    <t>2229 South St</t>
  </si>
  <si>
    <t>35-0291</t>
  </si>
  <si>
    <t>Altoona School</t>
  </si>
  <si>
    <t>(352) 669-3444</t>
  </si>
  <si>
    <t>42630 State Road 19</t>
  </si>
  <si>
    <t>Altoona</t>
  </si>
  <si>
    <t>35-9028</t>
  </si>
  <si>
    <t>Pine Ridge Elementary School</t>
  </si>
  <si>
    <t>(352) 242-2223</t>
  </si>
  <si>
    <t>10245 County Road 561</t>
  </si>
  <si>
    <t>35-0591</t>
  </si>
  <si>
    <t>Round Lake Elementary School</t>
  </si>
  <si>
    <t>(352) 385-4399</t>
  </si>
  <si>
    <t>31333 Round Lake Rd</t>
  </si>
  <si>
    <t>35-0149</t>
  </si>
  <si>
    <t>Umatilla Elementary School</t>
  </si>
  <si>
    <t>(352) 669-3181</t>
  </si>
  <si>
    <t>401 Lake St</t>
  </si>
  <si>
    <t>35-0561</t>
  </si>
  <si>
    <t>Imagine Schools at South Lake</t>
  </si>
  <si>
    <t>(352) 243-2960</t>
  </si>
  <si>
    <t>2750 Hartwood Marsh Rd</t>
  </si>
  <si>
    <t>35-9031</t>
  </si>
  <si>
    <t>Grassy Lake Elementary School</t>
  </si>
  <si>
    <t>(352) 242-0313</t>
  </si>
  <si>
    <t>1100 Fosgate Rd</t>
  </si>
  <si>
    <t>35-0068</t>
  </si>
  <si>
    <t>East Ridge Middle School</t>
  </si>
  <si>
    <t>(352) 536-8020</t>
  </si>
  <si>
    <t>13201 Excalibur Rd</t>
  </si>
  <si>
    <t>35-0080</t>
  </si>
  <si>
    <t>Sawgrass Bay Elementary School</t>
  </si>
  <si>
    <t>(352) 243-6110</t>
  </si>
  <si>
    <t>16325 Superior Blvd</t>
  </si>
  <si>
    <t>35-0067</t>
  </si>
  <si>
    <t>Sorrento Elementary</t>
  </si>
  <si>
    <t>(352) 385-1140</t>
  </si>
  <si>
    <t>24605 Wallick Rd</t>
  </si>
  <si>
    <t>Sorrento</t>
  </si>
  <si>
    <t>35-0069</t>
  </si>
  <si>
    <t>Non School Pk</t>
  </si>
  <si>
    <t>(352) 253-6780</t>
  </si>
  <si>
    <t>35-9014</t>
  </si>
  <si>
    <t>Lee School District</t>
  </si>
  <si>
    <t>County Wide Exceptional Child Programs</t>
  </si>
  <si>
    <t>Lee County</t>
  </si>
  <si>
    <t>(239) 337-8280</t>
  </si>
  <si>
    <t>2855 Colonial Blvd</t>
  </si>
  <si>
    <t>Fort Myers</t>
  </si>
  <si>
    <t>36-9450</t>
  </si>
  <si>
    <t>Lee Adolescent Mothers Program</t>
  </si>
  <si>
    <t>(239) 332-2526</t>
  </si>
  <si>
    <t>3650 Michigan Ave Ste 2</t>
  </si>
  <si>
    <t>36-0152</t>
  </si>
  <si>
    <t>Southwest Florida Juvenile Detention Center</t>
  </si>
  <si>
    <t>(239) 332-6927</t>
  </si>
  <si>
    <t>2525 Ortiz Ave</t>
  </si>
  <si>
    <t>36-0661</t>
  </si>
  <si>
    <t>Royal Palm Exceptional School Center</t>
  </si>
  <si>
    <t>(239) 337-3511</t>
  </si>
  <si>
    <t>3050 Indian St</t>
  </si>
  <si>
    <t>36-0651</t>
  </si>
  <si>
    <t>Buckingham Exceptional Student Center</t>
  </si>
  <si>
    <t>(239) 693-1233</t>
  </si>
  <si>
    <t>3291 Buckingham Rd</t>
  </si>
  <si>
    <t>36-0701</t>
  </si>
  <si>
    <t>Amikids Southwest Florida</t>
  </si>
  <si>
    <t>(239) 765-9696</t>
  </si>
  <si>
    <t>1190 Main St</t>
  </si>
  <si>
    <t>Fort Myers Beach</t>
  </si>
  <si>
    <t>36-0663</t>
  </si>
  <si>
    <t>Alternative Learning Center Central</t>
  </si>
  <si>
    <t>(239) 334-3416</t>
  </si>
  <si>
    <t>3650 Michigan Ave</t>
  </si>
  <si>
    <t>36-0552</t>
  </si>
  <si>
    <t>Southwest Florida Public Service Academy</t>
  </si>
  <si>
    <t>(239) 334-3897</t>
  </si>
  <si>
    <t>4312 Michigan Ave</t>
  </si>
  <si>
    <t>36-0543</t>
  </si>
  <si>
    <t>Alternative Learning Center West</t>
  </si>
  <si>
    <t>(239) 574-1678</t>
  </si>
  <si>
    <t>380 Santa Barbara Blvd N</t>
  </si>
  <si>
    <t>Cape Coral</t>
  </si>
  <si>
    <t>36-0752</t>
  </si>
  <si>
    <t>Goodwill Life Academy</t>
  </si>
  <si>
    <t>(239) 334-4434</t>
  </si>
  <si>
    <t>5100 Tice St Ste D</t>
  </si>
  <si>
    <t>36-4154</t>
  </si>
  <si>
    <t>5100 Tice St</t>
  </si>
  <si>
    <t>Pace School for Girls</t>
  </si>
  <si>
    <t>(239) 425-2366</t>
  </si>
  <si>
    <t>3800 Evans Ave</t>
  </si>
  <si>
    <t>36-0653</t>
  </si>
  <si>
    <t>Sw Fl Addiction Services-The Vince Smith Center</t>
  </si>
  <si>
    <t>(239) 338-2306</t>
  </si>
  <si>
    <t>2450 Prince St</t>
  </si>
  <si>
    <t>36-0682</t>
  </si>
  <si>
    <t>(239) 939-6310</t>
  </si>
  <si>
    <t>36-0542</t>
  </si>
  <si>
    <t>Dunbar Community School</t>
  </si>
  <si>
    <t>(239) 334-2941</t>
  </si>
  <si>
    <t>1857 High St</t>
  </si>
  <si>
    <t>36-0151</t>
  </si>
  <si>
    <t>Lee Virtual Instruction Program</t>
  </si>
  <si>
    <t>(239) 337-8178</t>
  </si>
  <si>
    <t>36-7001</t>
  </si>
  <si>
    <t>Lee County Virtual Franchise</t>
  </si>
  <si>
    <t>36-7004</t>
  </si>
  <si>
    <t>(239) 243-8266</t>
  </si>
  <si>
    <t>2675 Winkler Ave Extension Ste</t>
  </si>
  <si>
    <t>36-4211</t>
  </si>
  <si>
    <t>2675 Winkler Ave Extension</t>
  </si>
  <si>
    <t>Lee Virtual Instruction (course Offerings)</t>
  </si>
  <si>
    <t>36-7006</t>
  </si>
  <si>
    <t>Price Halfway House</t>
  </si>
  <si>
    <t>(239) 332-2063</t>
  </si>
  <si>
    <t>2515 Ortiz Ave</t>
  </si>
  <si>
    <t>36-0666</t>
  </si>
  <si>
    <t>Dr Carrie D Robinson Littleton Elementary School</t>
  </si>
  <si>
    <t>(239) 995-3800</t>
  </si>
  <si>
    <t>700 Hutto Rd</t>
  </si>
  <si>
    <t>North Fort Myers</t>
  </si>
  <si>
    <t>36-0791</t>
  </si>
  <si>
    <t>Gateway Elementary School</t>
  </si>
  <si>
    <t>(239) 768-3737</t>
  </si>
  <si>
    <t>13280 Griffin Dr</t>
  </si>
  <si>
    <t>36-0811</t>
  </si>
  <si>
    <t>Allen Park Elementary School</t>
  </si>
  <si>
    <t>(239) 936-1459</t>
  </si>
  <si>
    <t>3345 Canelo Dr</t>
  </si>
  <si>
    <t>36-0081</t>
  </si>
  <si>
    <t>The Alva School</t>
  </si>
  <si>
    <t>(239) 728-2494</t>
  </si>
  <si>
    <t>17500 Church Ave</t>
  </si>
  <si>
    <t>Alva</t>
  </si>
  <si>
    <t>36-0091</t>
  </si>
  <si>
    <t>Bonita Springs Elementary School</t>
  </si>
  <si>
    <t>(239) 992-0801</t>
  </si>
  <si>
    <t>10701 Dean St SE</t>
  </si>
  <si>
    <t>Bonita Springs</t>
  </si>
  <si>
    <t>36-0121</t>
  </si>
  <si>
    <t>Cape Elementary School</t>
  </si>
  <si>
    <t>(239) 542-3551</t>
  </si>
  <si>
    <t>4519 Vincennes Blvd</t>
  </si>
  <si>
    <t>36-0131</t>
  </si>
  <si>
    <t>Cypress Lake Middle School</t>
  </si>
  <si>
    <t>(239) 481-1533</t>
  </si>
  <si>
    <t>8901 Cypress Lake Dr</t>
  </si>
  <si>
    <t>36-0141</t>
  </si>
  <si>
    <t>Paul Laurence Dunbar Middle School</t>
  </si>
  <si>
    <t>(239) 334-1357</t>
  </si>
  <si>
    <t>4750 Winkler Avenue Ext</t>
  </si>
  <si>
    <t>36-0161</t>
  </si>
  <si>
    <t>Edgewood Academy</t>
  </si>
  <si>
    <t>(239) 334-6205</t>
  </si>
  <si>
    <t>3464 Edgewood Ave</t>
  </si>
  <si>
    <t>36-0181</t>
  </si>
  <si>
    <t>Edison Park Creative and Expressive Arts School</t>
  </si>
  <si>
    <t>(239) 334-6232</t>
  </si>
  <si>
    <t>2401 Euclid Ave</t>
  </si>
  <si>
    <t>36-0191</t>
  </si>
  <si>
    <t>Fort Myers Beach Elementary School</t>
  </si>
  <si>
    <t>(239) 463-6356</t>
  </si>
  <si>
    <t>2751 Oak St</t>
  </si>
  <si>
    <t>36-0201</t>
  </si>
  <si>
    <t>Fort Myers Middle Academy</t>
  </si>
  <si>
    <t>(239) 936-1759</t>
  </si>
  <si>
    <t>3050 Central Ave</t>
  </si>
  <si>
    <t>36-0211</t>
  </si>
  <si>
    <t>Franklin Park Elementary School</t>
  </si>
  <si>
    <t>(239) 332-1969</t>
  </si>
  <si>
    <t>2323 Ford St</t>
  </si>
  <si>
    <t>36-0251</t>
  </si>
  <si>
    <t>J. Colin English Elementary School</t>
  </si>
  <si>
    <t>(239) 995-2258</t>
  </si>
  <si>
    <t>120 Pine Island Rd</t>
  </si>
  <si>
    <t>36-0261</t>
  </si>
  <si>
    <t>Lehigh Elementary School</t>
  </si>
  <si>
    <t>(239) 369-2477</t>
  </si>
  <si>
    <t>200 Schoolside Dr</t>
  </si>
  <si>
    <t>Lehigh Acres</t>
  </si>
  <si>
    <t>36-0301</t>
  </si>
  <si>
    <t>Orange River Elementary School</t>
  </si>
  <si>
    <t>(239) 694-1258</t>
  </si>
  <si>
    <t>4501 Underwood Dr</t>
  </si>
  <si>
    <t>36-0321</t>
  </si>
  <si>
    <t>Orangewood Elementary School</t>
  </si>
  <si>
    <t>(239) 936-2950</t>
  </si>
  <si>
    <t>4001 Deleon St</t>
  </si>
  <si>
    <t>36-0331</t>
  </si>
  <si>
    <t>Pine Island Elementary School</t>
  </si>
  <si>
    <t>(239) 283-0505</t>
  </si>
  <si>
    <t>5360 Ridgewood Dr</t>
  </si>
  <si>
    <t>Bokeelia</t>
  </si>
  <si>
    <t>36-0341</t>
  </si>
  <si>
    <t>The Sanibel School</t>
  </si>
  <si>
    <t>(239) 472-1617</t>
  </si>
  <si>
    <t>3840 Sanibel Captiva Rd</t>
  </si>
  <si>
    <t>Sanibel</t>
  </si>
  <si>
    <t>36-0361</t>
  </si>
  <si>
    <t>Tice Elementary School</t>
  </si>
  <si>
    <t>(239) 694-1257</t>
  </si>
  <si>
    <t>4524 Tice St</t>
  </si>
  <si>
    <t>36-0381</t>
  </si>
  <si>
    <t>Tropic Isles Elementary School</t>
  </si>
  <si>
    <t>(239) 995-4704</t>
  </si>
  <si>
    <t>5145 Orange Grove Blvd</t>
  </si>
  <si>
    <t>36-0391</t>
  </si>
  <si>
    <t>Villas Elementary School</t>
  </si>
  <si>
    <t>(239) 936-3776</t>
  </si>
  <si>
    <t>8385 Beacon Blvd</t>
  </si>
  <si>
    <t>36-0401</t>
  </si>
  <si>
    <t>Heights Elementary School</t>
  </si>
  <si>
    <t>(239) 481-1761</t>
  </si>
  <si>
    <t>15200 Alexandria Ct</t>
  </si>
  <si>
    <t>36-0421</t>
  </si>
  <si>
    <t>Bayshore Elementary School</t>
  </si>
  <si>
    <t>(239) 543-3663</t>
  </si>
  <si>
    <t>17050 Williams Rd</t>
  </si>
  <si>
    <t>36-0521</t>
  </si>
  <si>
    <t>Tanglewood Elementary School</t>
  </si>
  <si>
    <t>(239) 936-0891</t>
  </si>
  <si>
    <t>1620 Manchester Blvd</t>
  </si>
  <si>
    <t>36-0561</t>
  </si>
  <si>
    <t>Caloosa Elementary School</t>
  </si>
  <si>
    <t>(239) 574-3113</t>
  </si>
  <si>
    <t>620 Del Prado Blvd S</t>
  </si>
  <si>
    <t>36-0571</t>
  </si>
  <si>
    <t>Caloosa Middle School</t>
  </si>
  <si>
    <t>(239) 574-3232</t>
  </si>
  <si>
    <t>610 Del Prado Blvd S</t>
  </si>
  <si>
    <t>36-0572</t>
  </si>
  <si>
    <t>North Fort Myers Academy for the Arts</t>
  </si>
  <si>
    <t>(239) 997-2131</t>
  </si>
  <si>
    <t>1856 Arts Way</t>
  </si>
  <si>
    <t>36-0601</t>
  </si>
  <si>
    <t>Bonita Springs Middle Center for the Arts</t>
  </si>
  <si>
    <t>(239) 992-4422</t>
  </si>
  <si>
    <t>10141 W Terry St</t>
  </si>
  <si>
    <t>36-0611</t>
  </si>
  <si>
    <t>Hancock Creek Elementary School</t>
  </si>
  <si>
    <t>(239) 995-3600</t>
  </si>
  <si>
    <t>1601 Skyline Dr</t>
  </si>
  <si>
    <t>36-0801</t>
  </si>
  <si>
    <t>Three Oaks Middle School</t>
  </si>
  <si>
    <t>(239) 267-5757</t>
  </si>
  <si>
    <t>18500 3 Oaks Pkwy</t>
  </si>
  <si>
    <t>36-0821</t>
  </si>
  <si>
    <t>Early Childhood Learning Services</t>
  </si>
  <si>
    <t>(239) 332-2512</t>
  </si>
  <si>
    <t>36-9123</t>
  </si>
  <si>
    <t>Pelican Elementary School</t>
  </si>
  <si>
    <t>(239) 549-4966</t>
  </si>
  <si>
    <t>3525 SW 3rd Ave</t>
  </si>
  <si>
    <t>36-0641</t>
  </si>
  <si>
    <t>San Carlos Park Elementary School</t>
  </si>
  <si>
    <t>(239) 267-7177</t>
  </si>
  <si>
    <t>17282 Lee Rd</t>
  </si>
  <si>
    <t>36-0631</t>
  </si>
  <si>
    <t>Gulf Elementary School</t>
  </si>
  <si>
    <t>(239) 549-2726</t>
  </si>
  <si>
    <t>3400 SW 17th Pl</t>
  </si>
  <si>
    <t>36-0672</t>
  </si>
  <si>
    <t>Gulf Middle School</t>
  </si>
  <si>
    <t>(239) 549-0606</t>
  </si>
  <si>
    <t>1809 SW 36th Ter</t>
  </si>
  <si>
    <t>36-0671</t>
  </si>
  <si>
    <t>Lehigh Acres Middle School</t>
  </si>
  <si>
    <t>(239) 369-6108</t>
  </si>
  <si>
    <t>104 Arthur Ave</t>
  </si>
  <si>
    <t>36-0691</t>
  </si>
  <si>
    <t>Spring Creek Elementary School</t>
  </si>
  <si>
    <t>(239) 947-0001</t>
  </si>
  <si>
    <t>25571 Elementary Way</t>
  </si>
  <si>
    <t>36-0681</t>
  </si>
  <si>
    <t>Pinewoods Elementary School</t>
  </si>
  <si>
    <t>(239) 947-7500</t>
  </si>
  <si>
    <t>11900 Stoneybrook Golf Dr</t>
  </si>
  <si>
    <t>Estero</t>
  </si>
  <si>
    <t>36-0431</t>
  </si>
  <si>
    <t>(239) 369-5836</t>
  </si>
  <si>
    <t>601 Sara Ave N</t>
  </si>
  <si>
    <t>36-0711</t>
  </si>
  <si>
    <t>Three Oaks Elementary School</t>
  </si>
  <si>
    <t>(239) 267-8020</t>
  </si>
  <si>
    <t>19600 Cypress View Dr</t>
  </si>
  <si>
    <t>36-0741</t>
  </si>
  <si>
    <t>Skyline Elementary School</t>
  </si>
  <si>
    <t>(239) 772-3223</t>
  </si>
  <si>
    <t>620 SW 19th St</t>
  </si>
  <si>
    <t>36-0751</t>
  </si>
  <si>
    <t>Trafalgar Middle School</t>
  </si>
  <si>
    <t>(239) 283-2001</t>
  </si>
  <si>
    <t>2120 Trafalgar Pkwy</t>
  </si>
  <si>
    <t>36-0761</t>
  </si>
  <si>
    <t>Diplomat Elementary School</t>
  </si>
  <si>
    <t>(239) 458-0033</t>
  </si>
  <si>
    <t>1115 NE 16th Ter</t>
  </si>
  <si>
    <t>36-0771</t>
  </si>
  <si>
    <t>Colonial Elementary School</t>
  </si>
  <si>
    <t>(239) 939-2242</t>
  </si>
  <si>
    <t>3800 Schoolhouse Rd E</t>
  </si>
  <si>
    <t>36-0781</t>
  </si>
  <si>
    <t>Mirror Lakes Elementary School</t>
  </si>
  <si>
    <t>(239) 369-2200</t>
  </si>
  <si>
    <t>525 Charwood Ave S</t>
  </si>
  <si>
    <t>36-0371</t>
  </si>
  <si>
    <t>Diplomat Middle School</t>
  </si>
  <si>
    <t>(239) 574-5257</t>
  </si>
  <si>
    <t>1039 NE 16th Ter</t>
  </si>
  <si>
    <t>36-0772</t>
  </si>
  <si>
    <t>The Island School</t>
  </si>
  <si>
    <t>(941) 964-8016</t>
  </si>
  <si>
    <t>135 First St W</t>
  </si>
  <si>
    <t>Boca Grande</t>
  </si>
  <si>
    <t>36-4100</t>
  </si>
  <si>
    <t>PO Box 1090</t>
  </si>
  <si>
    <t>Bonita Springs Charter School</t>
  </si>
  <si>
    <t>(239) 992-6932</t>
  </si>
  <si>
    <t>25380 Bernwood Dr</t>
  </si>
  <si>
    <t>36-4102</t>
  </si>
  <si>
    <t>Hector A. Cafferata Jr Elementary School</t>
  </si>
  <si>
    <t>(239) 458-7391</t>
  </si>
  <si>
    <t>250 Santa Barbara Blvd N</t>
  </si>
  <si>
    <t>36-0712</t>
  </si>
  <si>
    <t>Rayma C. Page Elementary School</t>
  </si>
  <si>
    <t>(239) 432-2737</t>
  </si>
  <si>
    <t>17000 S Tamiami Trl</t>
  </si>
  <si>
    <t>36-0734</t>
  </si>
  <si>
    <t>Ray V. Pottorf Elementary School</t>
  </si>
  <si>
    <t>(239) 274-3932</t>
  </si>
  <si>
    <t>4600 Challenger Blvd</t>
  </si>
  <si>
    <t>36-0162</t>
  </si>
  <si>
    <t>Veterans Park Academy for the Arts</t>
  </si>
  <si>
    <t>(239) 303-3003</t>
  </si>
  <si>
    <t>49 Homestead Rd S</t>
  </si>
  <si>
    <t>36-0851</t>
  </si>
  <si>
    <t>Harns Marsh Elementary School</t>
  </si>
  <si>
    <t>(239) 690-1249</t>
  </si>
  <si>
    <t>1800 Unice Ave N</t>
  </si>
  <si>
    <t>36-0231</t>
  </si>
  <si>
    <t>Oasis Charter Elementary School</t>
  </si>
  <si>
    <t>(239) 542-1577</t>
  </si>
  <si>
    <t>3415 Oasis Blvd</t>
  </si>
  <si>
    <t>36-4143</t>
  </si>
  <si>
    <t>Lexington Middle School</t>
  </si>
  <si>
    <t>(239) 454-6130</t>
  </si>
  <si>
    <t>16351 Summerlin Rd</t>
  </si>
  <si>
    <t>36-0351</t>
  </si>
  <si>
    <t>Varsity Lakes Middle School</t>
  </si>
  <si>
    <t>(239) 694-3464</t>
  </si>
  <si>
    <t>801 Gunnery Rd N</t>
  </si>
  <si>
    <t>36-0242</t>
  </si>
  <si>
    <t>Cape Coral Charter School</t>
  </si>
  <si>
    <t>(239) 995-0904</t>
  </si>
  <si>
    <t>76 Mid Cape Ter</t>
  </si>
  <si>
    <t>36-4111</t>
  </si>
  <si>
    <t>Mariner Middle School</t>
  </si>
  <si>
    <t>(239) 772-1848</t>
  </si>
  <si>
    <t>425 Chiquita Blvd N</t>
  </si>
  <si>
    <t>36-0722</t>
  </si>
  <si>
    <t>Trafalgar Elementary School</t>
  </si>
  <si>
    <t>(239) 283-3043</t>
  </si>
  <si>
    <t>1850 SW 20th Ave</t>
  </si>
  <si>
    <t>36-0762</t>
  </si>
  <si>
    <t>Gateway Charter Elementary School</t>
  </si>
  <si>
    <t>(239) 768-5048</t>
  </si>
  <si>
    <t>12850 Commonwealth Dr</t>
  </si>
  <si>
    <t>36-4103</t>
  </si>
  <si>
    <t>River Hall Elementary School</t>
  </si>
  <si>
    <t>(239) 693-0349</t>
  </si>
  <si>
    <t>2800 River Hall Pkwy</t>
  </si>
  <si>
    <t>36-0093</t>
  </si>
  <si>
    <t>Challenger Middle School</t>
  </si>
  <si>
    <t>(239) 242-4341</t>
  </si>
  <si>
    <t>624 Trafalgar Pkwy</t>
  </si>
  <si>
    <t>36-0133</t>
  </si>
  <si>
    <t>(239) 694-2097</t>
  </si>
  <si>
    <t>5301 Tice St</t>
  </si>
  <si>
    <t>36-0763</t>
  </si>
  <si>
    <t>Christa Mcauliffe Charter Elementary School</t>
  </si>
  <si>
    <t>(239) 283-4511</t>
  </si>
  <si>
    <t>2817 SW 3rd Ln</t>
  </si>
  <si>
    <t>36-4151</t>
  </si>
  <si>
    <t>Oasis Charter Middle School</t>
  </si>
  <si>
    <t>(239) 945-1999</t>
  </si>
  <si>
    <t>3507 Oasis Blvd</t>
  </si>
  <si>
    <t>36-4171</t>
  </si>
  <si>
    <t>Six Mile Charter Academy</t>
  </si>
  <si>
    <t>(239) 768-9375</t>
  </si>
  <si>
    <t>6851 Lancer Ave</t>
  </si>
  <si>
    <t>36-4141</t>
  </si>
  <si>
    <t>Treeline Elementary School</t>
  </si>
  <si>
    <t>(239) 768-5208</t>
  </si>
  <si>
    <t>10900 Treeline Ave</t>
  </si>
  <si>
    <t>36-0471</t>
  </si>
  <si>
    <t>Patriot Elementary School</t>
  </si>
  <si>
    <t>(239) 242-1023</t>
  </si>
  <si>
    <t>711 SW 18th St</t>
  </si>
  <si>
    <t>36-0461</t>
  </si>
  <si>
    <t>Oak Hammock Middle School</t>
  </si>
  <si>
    <t>(239) 693-0469</t>
  </si>
  <si>
    <t>5321 Tice St</t>
  </si>
  <si>
    <t>36-0382</t>
  </si>
  <si>
    <t>Fort Myers Preparatory and Fitness Academy</t>
  </si>
  <si>
    <t>(239) 333-0766</t>
  </si>
  <si>
    <t>4740 S Cleveland Ave</t>
  </si>
  <si>
    <t>36-4241</t>
  </si>
  <si>
    <t>Gateway Charter Intermediate School</t>
  </si>
  <si>
    <t>(239) 768-2491</t>
  </si>
  <si>
    <t>36-4261</t>
  </si>
  <si>
    <t>G. Weaver Hipps Elementary School</t>
  </si>
  <si>
    <t>(239) 368-7042</t>
  </si>
  <si>
    <t>1200 Homestead Rd N</t>
  </si>
  <si>
    <t>36-0291</t>
  </si>
  <si>
    <t>James Stephens International Academy</t>
  </si>
  <si>
    <t>(239) 337-1333</t>
  </si>
  <si>
    <t>1333 Marsh Ave</t>
  </si>
  <si>
    <t>36-0592</t>
  </si>
  <si>
    <t>Bonita Springs Preparatory and Fitness Academy</t>
  </si>
  <si>
    <t>(239) 498-6864</t>
  </si>
  <si>
    <t>28011 Performance Ln</t>
  </si>
  <si>
    <t>36-4281</t>
  </si>
  <si>
    <t>Lee County Virtual Instruction Program (district Provided)</t>
  </si>
  <si>
    <t>36-7023</t>
  </si>
  <si>
    <t>Cape Coral Preparatory and Fitness Academy</t>
  </si>
  <si>
    <t>(239) 829-5134</t>
  </si>
  <si>
    <t>2107 Santa Barbara Blvd</t>
  </si>
  <si>
    <t>36-4231</t>
  </si>
  <si>
    <t>Tortuga Preserve Elementary School</t>
  </si>
  <si>
    <t>(239) 693-5023</t>
  </si>
  <si>
    <t>1711 Gunnery Rd N</t>
  </si>
  <si>
    <t>36-0597</t>
  </si>
  <si>
    <t>Harns Marsh Middle School</t>
  </si>
  <si>
    <t>(239) 690-2025</t>
  </si>
  <si>
    <t>1820 Unice Ave N</t>
  </si>
  <si>
    <t>36-0582</t>
  </si>
  <si>
    <t>Acceleration Middle Charter School</t>
  </si>
  <si>
    <t>(239) 400-1818</t>
  </si>
  <si>
    <t>3365 Seminole Ave</t>
  </si>
  <si>
    <t>36-4221</t>
  </si>
  <si>
    <t>Leon School District</t>
  </si>
  <si>
    <t>Second Chance at Ghazvini Learning Center</t>
  </si>
  <si>
    <t>(850) 488-2087</t>
  </si>
  <si>
    <t>860 Blountstown St</t>
  </si>
  <si>
    <t>37-0191</t>
  </si>
  <si>
    <t>Gretchen Everhart School</t>
  </si>
  <si>
    <t>(850) 488-5785</t>
  </si>
  <si>
    <t>2750 Mission Rd</t>
  </si>
  <si>
    <t>37-0411</t>
  </si>
  <si>
    <t>(850) 922-2533</t>
  </si>
  <si>
    <t>526 Appleyard Dr</t>
  </si>
  <si>
    <t>37-9004</t>
  </si>
  <si>
    <t>Leon Countywide Adult Education Prog</t>
  </si>
  <si>
    <t>(850) 922-5343</t>
  </si>
  <si>
    <t>283 Trojan Trl</t>
  </si>
  <si>
    <t>37-9003</t>
  </si>
  <si>
    <t>Pace Secondary School</t>
  </si>
  <si>
    <t>(850) 488-8927</t>
  </si>
  <si>
    <t>3413 Zillah St</t>
  </si>
  <si>
    <t>37-0452</t>
  </si>
  <si>
    <t>Leon County Juvenile Detention Center</t>
  </si>
  <si>
    <t>(850) 488-7672</t>
  </si>
  <si>
    <t>2303 Ronellis Dr</t>
  </si>
  <si>
    <t>37-1502</t>
  </si>
  <si>
    <t>(850) 921-9280</t>
  </si>
  <si>
    <t>1344 Cross Creek Cir</t>
  </si>
  <si>
    <t>37-1503</t>
  </si>
  <si>
    <t>(850) 921-1250</t>
  </si>
  <si>
    <t>2514 W Tharpe St</t>
  </si>
  <si>
    <t>37-1507</t>
  </si>
  <si>
    <t>Leon County Jail</t>
  </si>
  <si>
    <t>(850) 410-1249</t>
  </si>
  <si>
    <t>535 Appleyard Dr</t>
  </si>
  <si>
    <t>37-1519</t>
  </si>
  <si>
    <t>Leon County Virtual School Franchise</t>
  </si>
  <si>
    <t>(850) 487-7247</t>
  </si>
  <si>
    <t>2757 W Pensacola St</t>
  </si>
  <si>
    <t>37-7004</t>
  </si>
  <si>
    <t>Success Academy at Ghazvini Learning Center</t>
  </si>
  <si>
    <t>854 Blountstown St</t>
  </si>
  <si>
    <t>37-1211</t>
  </si>
  <si>
    <t>Leon Virtual Academy</t>
  </si>
  <si>
    <t>(850) 487-7804</t>
  </si>
  <si>
    <t>3955 W Pensacola St</t>
  </si>
  <si>
    <t>37-7023</t>
  </si>
  <si>
    <t>Leon Virtual Instruction (course Offerings)</t>
  </si>
  <si>
    <t>(850) 487-7100</t>
  </si>
  <si>
    <t>37-7006</t>
  </si>
  <si>
    <t>Kate Sullivan Elementary School</t>
  </si>
  <si>
    <t>(850) 487-1216</t>
  </si>
  <si>
    <t>927 Miccosukee Rd</t>
  </si>
  <si>
    <t>37-0031</t>
  </si>
  <si>
    <t>Elizabeth Cobb Middle School</t>
  </si>
  <si>
    <t>(850) 488-3364</t>
  </si>
  <si>
    <t>915 Hillcrest Ave</t>
  </si>
  <si>
    <t>37-0032</t>
  </si>
  <si>
    <t>Frank Hartsfield Elementary School</t>
  </si>
  <si>
    <t>(850) 488-7322</t>
  </si>
  <si>
    <t>1414 Chowkeebin Nene</t>
  </si>
  <si>
    <t>37-0041</t>
  </si>
  <si>
    <t>(850) 488-0167</t>
  </si>
  <si>
    <t>2813 Ridgeway St</t>
  </si>
  <si>
    <t>37-0071</t>
  </si>
  <si>
    <t>Ruediger Elementary School</t>
  </si>
  <si>
    <t>(850) 488-1074</t>
  </si>
  <si>
    <t>526 W 10th Ave</t>
  </si>
  <si>
    <t>37-0091</t>
  </si>
  <si>
    <t>Raa Middle School</t>
  </si>
  <si>
    <t>(850) 488-6287</t>
  </si>
  <si>
    <t>401 W Tharpe St</t>
  </si>
  <si>
    <t>37-0092</t>
  </si>
  <si>
    <t>Woodville Elementary School</t>
  </si>
  <si>
    <t>(850) 487-7043</t>
  </si>
  <si>
    <t>9373 Woodville Hwy</t>
  </si>
  <si>
    <t>37-0131</t>
  </si>
  <si>
    <t>Oak Ridge Elementary School</t>
  </si>
  <si>
    <t>(850) 488-3124</t>
  </si>
  <si>
    <t>4530 Shelfer Rd</t>
  </si>
  <si>
    <t>37-0171</t>
  </si>
  <si>
    <t>Griffin Middle School</t>
  </si>
  <si>
    <t>(850) 488-8436</t>
  </si>
  <si>
    <t>800 Alabama St</t>
  </si>
  <si>
    <t>37-0222</t>
  </si>
  <si>
    <t>John G Riley Elementary School</t>
  </si>
  <si>
    <t>(850) 488-5840</t>
  </si>
  <si>
    <t>1400 Indiana St</t>
  </si>
  <si>
    <t>37-0231</t>
  </si>
  <si>
    <t>R. Frank Nims Middle School</t>
  </si>
  <si>
    <t>(850) 488-5960</t>
  </si>
  <si>
    <t>723 W Orange Ave</t>
  </si>
  <si>
    <t>37-0291</t>
  </si>
  <si>
    <t>Pineview Elementary School</t>
  </si>
  <si>
    <t>(850) 488-2819</t>
  </si>
  <si>
    <t>2230 Lake Bradford Rd</t>
  </si>
  <si>
    <t>37-0311</t>
  </si>
  <si>
    <t>Gilchrist Elementary School</t>
  </si>
  <si>
    <t>(850) 487-4310</t>
  </si>
  <si>
    <t>1301 Timberlane Rd</t>
  </si>
  <si>
    <t>37-0381</t>
  </si>
  <si>
    <t>Astoria Park Elementary School</t>
  </si>
  <si>
    <t>(850) 488-4673</t>
  </si>
  <si>
    <t>2465 Atlas Rd</t>
  </si>
  <si>
    <t>37-0401</t>
  </si>
  <si>
    <t>W T Moore Elementary School</t>
  </si>
  <si>
    <t>(850) 877-6158</t>
  </si>
  <si>
    <t>1706 Dempsey Mayo Rd</t>
  </si>
  <si>
    <t>37-0421</t>
  </si>
  <si>
    <t>Sealey Elementary School</t>
  </si>
  <si>
    <t>(850) 488-5640</t>
  </si>
  <si>
    <t>2815 Allen Rd</t>
  </si>
  <si>
    <t>37-0431</t>
  </si>
  <si>
    <t>Apalachee Elementary School</t>
  </si>
  <si>
    <t>(850) 488-7110</t>
  </si>
  <si>
    <t>650 Trojan Trl</t>
  </si>
  <si>
    <t>37-0441</t>
  </si>
  <si>
    <t>Fairview Middle School</t>
  </si>
  <si>
    <t>(850) 488-6880</t>
  </si>
  <si>
    <t>3415 Zillah St</t>
  </si>
  <si>
    <t>37-0451</t>
  </si>
  <si>
    <t>Fort Braden School</t>
  </si>
  <si>
    <t>(850) 488-9374</t>
  </si>
  <si>
    <t>15100 Blountstown Hwy</t>
  </si>
  <si>
    <t>37-0561</t>
  </si>
  <si>
    <t>Prek</t>
  </si>
  <si>
    <t>(850) 922-2099</t>
  </si>
  <si>
    <t>500 Appleyard Dr</t>
  </si>
  <si>
    <t>37-9006</t>
  </si>
  <si>
    <t>Killearn Lakes Elementary School</t>
  </si>
  <si>
    <t>(850) 921-1265</t>
  </si>
  <si>
    <t>8037 Deer Lake Dr E</t>
  </si>
  <si>
    <t>37-0481</t>
  </si>
  <si>
    <t>8037 Deer Lake Drive E</t>
  </si>
  <si>
    <t>Chaires Elementary School</t>
  </si>
  <si>
    <t>(850) 488-5977</t>
  </si>
  <si>
    <t>4774 Chaires Crossroads</t>
  </si>
  <si>
    <t>37-0491</t>
  </si>
  <si>
    <t>4774 Chaires Cross Rd</t>
  </si>
  <si>
    <t>Springwood Elementary School</t>
  </si>
  <si>
    <t>(850) 488-6225</t>
  </si>
  <si>
    <t>3801 Fred George Rd</t>
  </si>
  <si>
    <t>37-0501</t>
  </si>
  <si>
    <t>Desoto Trail Elementary School</t>
  </si>
  <si>
    <t>(850) 488-4511</t>
  </si>
  <si>
    <t>5200 Tredington Park Dr</t>
  </si>
  <si>
    <t>37-0511</t>
  </si>
  <si>
    <t>Buck Lake Elementary School</t>
  </si>
  <si>
    <t>(850) 488-6133</t>
  </si>
  <si>
    <t>1600 Pedrick Rd</t>
  </si>
  <si>
    <t>37-0521</t>
  </si>
  <si>
    <t>Deerlake Middle School</t>
  </si>
  <si>
    <t>(850) 922-6545</t>
  </si>
  <si>
    <t>9902 Deer Lk W</t>
  </si>
  <si>
    <t>37-0531</t>
  </si>
  <si>
    <t>Hawks Rise Elementary School</t>
  </si>
  <si>
    <t>(850) 487-4733</t>
  </si>
  <si>
    <t>205 Meadow Ridge Dr</t>
  </si>
  <si>
    <t>37-1131</t>
  </si>
  <si>
    <t>Swift Creek Middle School</t>
  </si>
  <si>
    <t>(850) 487-4868</t>
  </si>
  <si>
    <t>2100 Pedrick Rd</t>
  </si>
  <si>
    <t>37-1151</t>
  </si>
  <si>
    <t>Canopy Oaks Elementary School</t>
  </si>
  <si>
    <t>(850) 488-3301</t>
  </si>
  <si>
    <t>3250 Point View Dr</t>
  </si>
  <si>
    <t>37-1161</t>
  </si>
  <si>
    <t>The School of Arts &amp; Sciences</t>
  </si>
  <si>
    <t>(850) 386-6566</t>
  </si>
  <si>
    <t>3208 Thomasville Rd</t>
  </si>
  <si>
    <t>37-1402</t>
  </si>
  <si>
    <t>Roberts Elementary School</t>
  </si>
  <si>
    <t>(850) 488-0923</t>
  </si>
  <si>
    <t>5777 Centerville Rd</t>
  </si>
  <si>
    <t>37-1171</t>
  </si>
  <si>
    <t>Bond Elementary School</t>
  </si>
  <si>
    <t>(850) 488-7676</t>
  </si>
  <si>
    <t>2204 Saxon St</t>
  </si>
  <si>
    <t>37-1181</t>
  </si>
  <si>
    <t>William J Montford III Middle School</t>
  </si>
  <si>
    <t>(850) 922-6011</t>
  </si>
  <si>
    <t>5789 Pimlico Dr</t>
  </si>
  <si>
    <t>37-1201</t>
  </si>
  <si>
    <t>J Michael Conley Elementary School at Southwood</t>
  </si>
  <si>
    <t>(850) 414-5610</t>
  </si>
  <si>
    <t>2400 Orange Ave E</t>
  </si>
  <si>
    <t>37-1202</t>
  </si>
  <si>
    <t>Imagine School at Evening Rose</t>
  </si>
  <si>
    <t>(850) 877-5187</t>
  </si>
  <si>
    <t>3611 Austin Davis Ave</t>
  </si>
  <si>
    <t>37-1421</t>
  </si>
  <si>
    <t>Leon County Virtual Instruction Program</t>
  </si>
  <si>
    <t>37-7001</t>
  </si>
  <si>
    <t>Governor'S Charter School</t>
  </si>
  <si>
    <t>(850) 487-7147</t>
  </si>
  <si>
    <t>4351 Mahan Dr</t>
  </si>
  <si>
    <t>37-1441</t>
  </si>
  <si>
    <t>Woodville Middle School of Leadership Through History and CI</t>
  </si>
  <si>
    <t>(850) 922-4123</t>
  </si>
  <si>
    <t>1900 Natural Bridge Rd</t>
  </si>
  <si>
    <t>Woodvile</t>
  </si>
  <si>
    <t>37-1442</t>
  </si>
  <si>
    <t>School of Arts &amp; Science Center</t>
  </si>
  <si>
    <t>324 N Adams St</t>
  </si>
  <si>
    <t>37-1444</t>
  </si>
  <si>
    <t>Tallahassee School of Math &amp; Science</t>
  </si>
  <si>
    <t>(850) 681-7827</t>
  </si>
  <si>
    <t>3434 N Monroe St</t>
  </si>
  <si>
    <t>37-1425</t>
  </si>
  <si>
    <t>Levy School District</t>
  </si>
  <si>
    <t>Bronson Elementary School</t>
  </si>
  <si>
    <t>Levy County</t>
  </si>
  <si>
    <t>(352) 486-5281</t>
  </si>
  <si>
    <t>400 Ishie Ave</t>
  </si>
  <si>
    <t>Bronson</t>
  </si>
  <si>
    <t>38-1011</t>
  </si>
  <si>
    <t>PO Box 220</t>
  </si>
  <si>
    <t>Bronson Middle/High School</t>
  </si>
  <si>
    <t>(352) 486-5261</t>
  </si>
  <si>
    <t>8691 NE 90th St</t>
  </si>
  <si>
    <t>38-0021</t>
  </si>
  <si>
    <t>PO Box 189</t>
  </si>
  <si>
    <t>Cedar Key High School</t>
  </si>
  <si>
    <t>(352) 543-5223</t>
  </si>
  <si>
    <t>951 Whiddon Ave</t>
  </si>
  <si>
    <t>Cedar Key</t>
  </si>
  <si>
    <t>38-0041</t>
  </si>
  <si>
    <t>Chiefland Middle High School</t>
  </si>
  <si>
    <t>(352) 493-6000</t>
  </si>
  <si>
    <t>808 N Main St</t>
  </si>
  <si>
    <t>Chiefland</t>
  </si>
  <si>
    <t>38-0051</t>
  </si>
  <si>
    <t>Levy Learning Academy</t>
  </si>
  <si>
    <t>(352) 486-5388</t>
  </si>
  <si>
    <t>320 Mongo St</t>
  </si>
  <si>
    <t>38-0023</t>
  </si>
  <si>
    <t>PO Box 129</t>
  </si>
  <si>
    <t>Whispering Winds Charter School</t>
  </si>
  <si>
    <t>(352) 490-5799</t>
  </si>
  <si>
    <t>2481 NW Old Fannin Rd</t>
  </si>
  <si>
    <t>38-0060</t>
  </si>
  <si>
    <t>Levy Virtual Franchise</t>
  </si>
  <si>
    <t>(352) 486-5231</t>
  </si>
  <si>
    <t>480 Mashburn Dr</t>
  </si>
  <si>
    <t>38-7004</t>
  </si>
  <si>
    <t>480 Marshburn Dr</t>
  </si>
  <si>
    <t>Williston Elementary School</t>
  </si>
  <si>
    <t>(352) 528-6030</t>
  </si>
  <si>
    <t>801 S Main St</t>
  </si>
  <si>
    <t>Williston</t>
  </si>
  <si>
    <t>38-0231</t>
  </si>
  <si>
    <t>Chiefland Elementary School</t>
  </si>
  <si>
    <t>(352) 493-6040</t>
  </si>
  <si>
    <t>1205 NW 4th Ave</t>
  </si>
  <si>
    <t>38-0241</t>
  </si>
  <si>
    <t>Joyce M. Bullock Elementary School</t>
  </si>
  <si>
    <t>(352) 528-3341</t>
  </si>
  <si>
    <t>130 SW 3rd St</t>
  </si>
  <si>
    <t>38-0092</t>
  </si>
  <si>
    <t>Williston Middle School</t>
  </si>
  <si>
    <t>(352) 528-2941</t>
  </si>
  <si>
    <t>20550 NE 42nd Pl</t>
  </si>
  <si>
    <t>38-0101</t>
  </si>
  <si>
    <t>Yankeetown School</t>
  </si>
  <si>
    <t>(352) 447-2372</t>
  </si>
  <si>
    <t>4500 Highway 40 W</t>
  </si>
  <si>
    <t>Yankeetown</t>
  </si>
  <si>
    <t>38-0111</t>
  </si>
  <si>
    <t>Nature Coast Middle School</t>
  </si>
  <si>
    <t>(352) 490-0700</t>
  </si>
  <si>
    <t>6830 NW 140th St</t>
  </si>
  <si>
    <t>38-0062</t>
  </si>
  <si>
    <t>Levy Virtual Instruction Program</t>
  </si>
  <si>
    <t>38-7001</t>
  </si>
  <si>
    <t>Levy Virtual Instruction Program (district Provided)</t>
  </si>
  <si>
    <t>38-7023</t>
  </si>
  <si>
    <t>P O Drawer 129</t>
  </si>
  <si>
    <t>Liberty School District</t>
  </si>
  <si>
    <t>Liberty Wilderness Crossroads</t>
  </si>
  <si>
    <t>Liberty County</t>
  </si>
  <si>
    <t>(850) 379-8344</t>
  </si>
  <si>
    <t>29841 SW Liberty Wilderness Ca</t>
  </si>
  <si>
    <t>Bristol</t>
  </si>
  <si>
    <t>39-0051</t>
  </si>
  <si>
    <t>PO Box 409</t>
  </si>
  <si>
    <t>Hosford</t>
  </si>
  <si>
    <t>Liberty Learning Center</t>
  </si>
  <si>
    <t>(850) 643-2275</t>
  </si>
  <si>
    <t>11109 NW Sr 20</t>
  </si>
  <si>
    <t>39-0071</t>
  </si>
  <si>
    <t>Apalachicola Forest Youth Academy</t>
  </si>
  <si>
    <t>(850) 379-3973</t>
  </si>
  <si>
    <t>39-0053</t>
  </si>
  <si>
    <t>Liberty County Adult School</t>
  </si>
  <si>
    <t>11109 NW Hwy 20</t>
  </si>
  <si>
    <t>39-0022</t>
  </si>
  <si>
    <t>PO Box 429</t>
  </si>
  <si>
    <t>Liberty Virtual Instruction Program</t>
  </si>
  <si>
    <t>12926 NW County Road 12</t>
  </si>
  <si>
    <t>39-7001</t>
  </si>
  <si>
    <t>W. R. Tolar K-8 School</t>
  </si>
  <si>
    <t>(850) 643-2426</t>
  </si>
  <si>
    <t>14757 NW County Road 12</t>
  </si>
  <si>
    <t>39-0031</t>
  </si>
  <si>
    <t>PO Box 609</t>
  </si>
  <si>
    <t>Hosford Elementary Junior High School</t>
  </si>
  <si>
    <t>(850) 379-8480</t>
  </si>
  <si>
    <t>16864 NE Sr 65</t>
  </si>
  <si>
    <t>39-0041</t>
  </si>
  <si>
    <t>PO Box 10</t>
  </si>
  <si>
    <t>Liberty Early Learning Center</t>
  </si>
  <si>
    <t>39-0081</t>
  </si>
  <si>
    <t>Madison School District</t>
  </si>
  <si>
    <t>Twin Oaks Academy</t>
  </si>
  <si>
    <t>Madison County</t>
  </si>
  <si>
    <t>(850) 948-1226</t>
  </si>
  <si>
    <t>742 SW Greenville Hills Rd</t>
  </si>
  <si>
    <t>Greenville</t>
  </si>
  <si>
    <t>40-0900</t>
  </si>
  <si>
    <t>Joann Bridges Academy</t>
  </si>
  <si>
    <t>(850) 948-4220</t>
  </si>
  <si>
    <t>950 SW Greenville Hills Rd</t>
  </si>
  <si>
    <t>40-0925</t>
  </si>
  <si>
    <t>Madison County Excel Alternative Education Center</t>
  </si>
  <si>
    <t>(850) 973-5054</t>
  </si>
  <si>
    <t>2523 W Us Highway 90</t>
  </si>
  <si>
    <t>Madison</t>
  </si>
  <si>
    <t>40-0950</t>
  </si>
  <si>
    <t>Madison County Adult Center</t>
  </si>
  <si>
    <t>(850) 973-5022</t>
  </si>
  <si>
    <t>210 NE Duval Ave</t>
  </si>
  <si>
    <t>40-0600</t>
  </si>
  <si>
    <t>Madison Virtual Instruction Program</t>
  </si>
  <si>
    <t>(850) 973-1528</t>
  </si>
  <si>
    <t>40-7001</t>
  </si>
  <si>
    <t>210 N Duval St</t>
  </si>
  <si>
    <t>Madison Virtual Franchise</t>
  </si>
  <si>
    <t>(850) 973-5809</t>
  </si>
  <si>
    <t>40-7004</t>
  </si>
  <si>
    <t>(850) 973-5829</t>
  </si>
  <si>
    <t>40-7023</t>
  </si>
  <si>
    <t>Greenville Elementary School</t>
  </si>
  <si>
    <t>(850) 973-5033</t>
  </si>
  <si>
    <t>729 SW Overstreet Ave</t>
  </si>
  <si>
    <t>40-0091</t>
  </si>
  <si>
    <t>Lee Elementary School</t>
  </si>
  <si>
    <t>(850) 973-5030</t>
  </si>
  <si>
    <t>7731 E Us Highway 90</t>
  </si>
  <si>
    <t>Lee</t>
  </si>
  <si>
    <t>40-0101</t>
  </si>
  <si>
    <t>Pinetta Elementary School</t>
  </si>
  <si>
    <t>(850) 973-5029</t>
  </si>
  <si>
    <t>135 NE Empress Tree Ave</t>
  </si>
  <si>
    <t>Pinetta</t>
  </si>
  <si>
    <t>40-0111</t>
  </si>
  <si>
    <t>Madison County Central School</t>
  </si>
  <si>
    <t>(850) 973-5192</t>
  </si>
  <si>
    <t>2093 W Us Hwy 90</t>
  </si>
  <si>
    <t>40-0041</t>
  </si>
  <si>
    <t>Madison Tap Program</t>
  </si>
  <si>
    <t>40-8010</t>
  </si>
  <si>
    <t>Manatee School District</t>
  </si>
  <si>
    <t>Hospital Homebound Instruction</t>
  </si>
  <si>
    <t>Manatee County</t>
  </si>
  <si>
    <t>(941) 721-2300</t>
  </si>
  <si>
    <t>1400 1st Ave E</t>
  </si>
  <si>
    <t>Bradenton</t>
  </si>
  <si>
    <t>41-2053</t>
  </si>
  <si>
    <t>PO Box 9069</t>
  </si>
  <si>
    <t>Juvenile Detention Center</t>
  </si>
  <si>
    <t>(941) 714-3445</t>
  </si>
  <si>
    <t>1803 5th St W</t>
  </si>
  <si>
    <t>41-2051</t>
  </si>
  <si>
    <t>Palmshores Behavior Health Center</t>
  </si>
  <si>
    <t>(941) 792-2222</t>
  </si>
  <si>
    <t>1324 37th Ave East</t>
  </si>
  <si>
    <t>41-2056</t>
  </si>
  <si>
    <t>(941) 751-4566</t>
  </si>
  <si>
    <t>3508 26th St W</t>
  </si>
  <si>
    <t>41-2004</t>
  </si>
  <si>
    <t>Manatee School for the Arts</t>
  </si>
  <si>
    <t>(941) 721-6800</t>
  </si>
  <si>
    <t>700 Haben Blvd</t>
  </si>
  <si>
    <t>Palmetto</t>
  </si>
  <si>
    <t>41-2104</t>
  </si>
  <si>
    <t>Horizons Academy</t>
  </si>
  <si>
    <t>(941) 714-7470</t>
  </si>
  <si>
    <t>1910 27th St E</t>
  </si>
  <si>
    <t>41-0731</t>
  </si>
  <si>
    <t>Pinnacle Academy Inc.</t>
  </si>
  <si>
    <t>(941) 755-1400</t>
  </si>
  <si>
    <t>6215 Lorraine Rd</t>
  </si>
  <si>
    <t>Lakewood Ranch</t>
  </si>
  <si>
    <t>41-2014</t>
  </si>
  <si>
    <t>Access to Education</t>
  </si>
  <si>
    <t>(941) 721-6674</t>
  </si>
  <si>
    <t>350 Braden Ave</t>
  </si>
  <si>
    <t>Sarasota</t>
  </si>
  <si>
    <t>41-2011</t>
  </si>
  <si>
    <t>Manatee Virtual Instruction Program</t>
  </si>
  <si>
    <t>(954) 202-3500</t>
  </si>
  <si>
    <t>215 Manatee Ave W</t>
  </si>
  <si>
    <t>41-7001</t>
  </si>
  <si>
    <t>State College of Florida Collegiate School</t>
  </si>
  <si>
    <t>(941) 752-5491</t>
  </si>
  <si>
    <t>5840 26th St W</t>
  </si>
  <si>
    <t>41-2141</t>
  </si>
  <si>
    <t>Manatee Virtual Franchise (etech School of Manatee)</t>
  </si>
  <si>
    <t>(941) 708-8770</t>
  </si>
  <si>
    <t>41-7004</t>
  </si>
  <si>
    <t>Tara Elementary School</t>
  </si>
  <si>
    <t>(941) 751-7660</t>
  </si>
  <si>
    <t>6950 Linger Lodge Rd E</t>
  </si>
  <si>
    <t>41-0681</t>
  </si>
  <si>
    <t>Anna Maria Elementary School</t>
  </si>
  <si>
    <t>(941) 708-5525</t>
  </si>
  <si>
    <t>4700 Gulf Dr</t>
  </si>
  <si>
    <t>Holmes Beach</t>
  </si>
  <si>
    <t>41-0031</t>
  </si>
  <si>
    <t>Ballard Elementary School</t>
  </si>
  <si>
    <t>(941) 708-8400</t>
  </si>
  <si>
    <t>912 18th St W</t>
  </si>
  <si>
    <t>41-0051</t>
  </si>
  <si>
    <t>(941) 751-7000</t>
  </si>
  <si>
    <t>6120 26th St W</t>
  </si>
  <si>
    <t>41-0061</t>
  </si>
  <si>
    <t>Duette Elementary School</t>
  </si>
  <si>
    <t>40755 State Road 62</t>
  </si>
  <si>
    <t>Duette</t>
  </si>
  <si>
    <t>41-0091</t>
  </si>
  <si>
    <t>(941) 741-3319</t>
  </si>
  <si>
    <t>1609 6th Ave E</t>
  </si>
  <si>
    <t>41-0151</t>
  </si>
  <si>
    <t>Jessie P. Miller Elementary School</t>
  </si>
  <si>
    <t>(941) 741-3300</t>
  </si>
  <si>
    <t>601 43rd St W</t>
  </si>
  <si>
    <t>41-0221</t>
  </si>
  <si>
    <t>Myakka City Elementary School</t>
  </si>
  <si>
    <t>(941) 708-5515</t>
  </si>
  <si>
    <t>37205 Manatee Ave</t>
  </si>
  <si>
    <t>Myakka City</t>
  </si>
  <si>
    <t>41-0231</t>
  </si>
  <si>
    <t>PO Box 38</t>
  </si>
  <si>
    <t>Oneco Elementary School</t>
  </si>
  <si>
    <t>(941) 751-7018</t>
  </si>
  <si>
    <t>5214 22nd Street Ct E</t>
  </si>
  <si>
    <t>41-0261</t>
  </si>
  <si>
    <t>Orange Ridge-Bullock Elementary</t>
  </si>
  <si>
    <t>(941) 741-3325</t>
  </si>
  <si>
    <t>400 30th Ave W</t>
  </si>
  <si>
    <t>41-0271</t>
  </si>
  <si>
    <t>Palm View Elementary School</t>
  </si>
  <si>
    <t>(941) 723-4812</t>
  </si>
  <si>
    <t>6025 Bayshore Rd</t>
  </si>
  <si>
    <t>41-0281</t>
  </si>
  <si>
    <t>Palma Sola Elementary School</t>
  </si>
  <si>
    <t>(941) 741-3179</t>
  </si>
  <si>
    <t>6806 5th Ave NW</t>
  </si>
  <si>
    <t>41-0291</t>
  </si>
  <si>
    <t>(941) 723-4822</t>
  </si>
  <si>
    <t>834 7th St W</t>
  </si>
  <si>
    <t>41-0301</t>
  </si>
  <si>
    <t>Robert H. Prine Elementary School</t>
  </si>
  <si>
    <t>(941) 751-7006</t>
  </si>
  <si>
    <t>3801 Southern Pkwy W</t>
  </si>
  <si>
    <t>41-0381</t>
  </si>
  <si>
    <t>Blanche H. Daughtrey Elementary</t>
  </si>
  <si>
    <t>(941) 751-7023</t>
  </si>
  <si>
    <t>515 63rd Ave E</t>
  </si>
  <si>
    <t>41-0411</t>
  </si>
  <si>
    <t>Samoset Elementary School</t>
  </si>
  <si>
    <t>(941) 708-6400</t>
  </si>
  <si>
    <t>3300 19th St E</t>
  </si>
  <si>
    <t>41-0421</t>
  </si>
  <si>
    <t>Lincoln Middle School</t>
  </si>
  <si>
    <t>(941) 721-6840</t>
  </si>
  <si>
    <t>305 17th St E</t>
  </si>
  <si>
    <t>41-0491</t>
  </si>
  <si>
    <t>James Tillman Elementary Magnet School</t>
  </si>
  <si>
    <t>(941) 723-4833</t>
  </si>
  <si>
    <t>1415 29th St E</t>
  </si>
  <si>
    <t>41-0521</t>
  </si>
  <si>
    <t>Blackburn Elementary School</t>
  </si>
  <si>
    <t>(941) 723-4800</t>
  </si>
  <si>
    <t>3904 17th St E</t>
  </si>
  <si>
    <t>41-0541</t>
  </si>
  <si>
    <t>Frances Wakeland Elementary School</t>
  </si>
  <si>
    <t>(941) 741-3358</t>
  </si>
  <si>
    <t>1812 27th St E</t>
  </si>
  <si>
    <t>41-0571</t>
  </si>
  <si>
    <t>W. D. Sugg Middle School</t>
  </si>
  <si>
    <t>(941) 741-3157</t>
  </si>
  <si>
    <t>3801 59th St W</t>
  </si>
  <si>
    <t>41-0581</t>
  </si>
  <si>
    <t>Sara Scott Harllee Middle School</t>
  </si>
  <si>
    <t>(941) 751-7027</t>
  </si>
  <si>
    <t>6423 9th St E</t>
  </si>
  <si>
    <t>41-0591</t>
  </si>
  <si>
    <t>H. S. Moody Elementary School</t>
  </si>
  <si>
    <t>(941) 741-3170</t>
  </si>
  <si>
    <t>5425 38th Ave W</t>
  </si>
  <si>
    <t>41-0601</t>
  </si>
  <si>
    <t>Martha B. King Middle School</t>
  </si>
  <si>
    <t>(941) 798-6820</t>
  </si>
  <si>
    <t>600 75th St NW</t>
  </si>
  <si>
    <t>41-0611</t>
  </si>
  <si>
    <t>Just for Girls</t>
  </si>
  <si>
    <t>(941) 722-1475</t>
  </si>
  <si>
    <t>1500 10th St W</t>
  </si>
  <si>
    <t>41-2007</t>
  </si>
  <si>
    <t>Florine J Abel Elementary School</t>
  </si>
  <si>
    <t>(941) 751-7040</t>
  </si>
  <si>
    <t>7100 Madonna Pl</t>
  </si>
  <si>
    <t>41-0621</t>
  </si>
  <si>
    <t>Ida M. Stewart Elementary School</t>
  </si>
  <si>
    <t>(941) 741-3176</t>
  </si>
  <si>
    <t>7905 15th Ave NW</t>
  </si>
  <si>
    <t>41-0631</t>
  </si>
  <si>
    <t>William H. Bashaw Elementary</t>
  </si>
  <si>
    <t>(941) 741-3307</t>
  </si>
  <si>
    <t>3515 57th St E</t>
  </si>
  <si>
    <t>41-0641</t>
  </si>
  <si>
    <t>Louise R. Johnson Middle School</t>
  </si>
  <si>
    <t>(941) 741-3344</t>
  </si>
  <si>
    <t>2121 26th Ave E</t>
  </si>
  <si>
    <t>41-0691</t>
  </si>
  <si>
    <t>Braden River Elementary School</t>
  </si>
  <si>
    <t>(941) 751-7012</t>
  </si>
  <si>
    <t>6125 River Club Blvd</t>
  </si>
  <si>
    <t>41-0651</t>
  </si>
  <si>
    <t>Gene Witt Elementary School</t>
  </si>
  <si>
    <t>(941) 741-3628</t>
  </si>
  <si>
    <t>200 Rye Rd E</t>
  </si>
  <si>
    <t>41-0701</t>
  </si>
  <si>
    <t>Braden River Middle School</t>
  </si>
  <si>
    <t>(941) 751-7080</t>
  </si>
  <si>
    <t>6215 River Club Blvd</t>
  </si>
  <si>
    <t>41-0652</t>
  </si>
  <si>
    <t>Sea Breeze Elementary School</t>
  </si>
  <si>
    <t>(941) 741-3190</t>
  </si>
  <si>
    <t>3601 71st St W</t>
  </si>
  <si>
    <t>41-0671</t>
  </si>
  <si>
    <t>Carlos E. Haile Middle School</t>
  </si>
  <si>
    <t>(941) 714-7240</t>
  </si>
  <si>
    <t>9501 E State Road 64</t>
  </si>
  <si>
    <t>41-0711</t>
  </si>
  <si>
    <t>Manatee School of Arts/Sciences</t>
  </si>
  <si>
    <t>(941) 755-5012</t>
  </si>
  <si>
    <t>3700 32nd St W</t>
  </si>
  <si>
    <t>41-2101</t>
  </si>
  <si>
    <t>Team Success a School of Excellence</t>
  </si>
  <si>
    <t>(941) 714-7260</t>
  </si>
  <si>
    <t>202 13th Ave E</t>
  </si>
  <si>
    <t>41-2102</t>
  </si>
  <si>
    <t>Gilbert W Mcneal Elementary School</t>
  </si>
  <si>
    <t>(941) 751-8165</t>
  </si>
  <si>
    <t>6325 Lorraine Rd</t>
  </si>
  <si>
    <t>41-0771</t>
  </si>
  <si>
    <t>Freedom Elementary School</t>
  </si>
  <si>
    <t>(941) 708-4990</t>
  </si>
  <si>
    <t>9515 E State Road 64</t>
  </si>
  <si>
    <t>41-0781</t>
  </si>
  <si>
    <t>Virgil Mills Elementary School</t>
  </si>
  <si>
    <t>(941) 721-2140</t>
  </si>
  <si>
    <t>7200 69th St E</t>
  </si>
  <si>
    <t>41-0791</t>
  </si>
  <si>
    <t>R. Dan Nolan Middle School</t>
  </si>
  <si>
    <t>(941) 751-8200</t>
  </si>
  <si>
    <t>6615 Greenbrook Blvd</t>
  </si>
  <si>
    <t>41-0752</t>
  </si>
  <si>
    <t>Kinnan Elementary School</t>
  </si>
  <si>
    <t>(941) 358-2888</t>
  </si>
  <si>
    <t>3415 Tallevast Rd</t>
  </si>
  <si>
    <t>41-0741</t>
  </si>
  <si>
    <t>William Monroe Rowlett Academy for Arts and Communication</t>
  </si>
  <si>
    <t>(941) 708-6100</t>
  </si>
  <si>
    <t>3500 9th St E</t>
  </si>
  <si>
    <t>41-2171</t>
  </si>
  <si>
    <t>Electa Lee Magnet Middle School</t>
  </si>
  <si>
    <t>(941) 727-6500</t>
  </si>
  <si>
    <t>4000 53rd Ave W</t>
  </si>
  <si>
    <t>41-0761</t>
  </si>
  <si>
    <t>Manatee Community Action Agency-Head Start</t>
  </si>
  <si>
    <t>(941) 750-6667</t>
  </si>
  <si>
    <t>302 Manatee Ave E</t>
  </si>
  <si>
    <t>41-2066</t>
  </si>
  <si>
    <t>302 Manatee Ave E Ste 100</t>
  </si>
  <si>
    <t>Robert Willis Elementary School</t>
  </si>
  <si>
    <t>(941) 316-8246</t>
  </si>
  <si>
    <t>14705 the Masters Ave</t>
  </si>
  <si>
    <t>41-0801</t>
  </si>
  <si>
    <t>Imagine Charter School at North Manatee</t>
  </si>
  <si>
    <t>(941) 723-1205</t>
  </si>
  <si>
    <t>9275 49th Ave E</t>
  </si>
  <si>
    <t>41-2123</t>
  </si>
  <si>
    <t>Oasis Middle School</t>
  </si>
  <si>
    <t>(941) 749-1979</t>
  </si>
  <si>
    <t>4304 32nd St W</t>
  </si>
  <si>
    <t>41-2122</t>
  </si>
  <si>
    <t>Buffalo Creek Middle School</t>
  </si>
  <si>
    <t>(941) 721-2260</t>
  </si>
  <si>
    <t>7320 69th St E</t>
  </si>
  <si>
    <t>41-0842</t>
  </si>
  <si>
    <t>B.D. Gullett Elementary School</t>
  </si>
  <si>
    <t>(941) 727-2607</t>
  </si>
  <si>
    <t>12125 44th Ave E</t>
  </si>
  <si>
    <t>41-0821</t>
  </si>
  <si>
    <t>Annie Lucy Williams Elementary School</t>
  </si>
  <si>
    <t>(941) 776-4040</t>
  </si>
  <si>
    <t>3404 Fort Hamer Rd</t>
  </si>
  <si>
    <t>Parrish</t>
  </si>
  <si>
    <t>41-0811</t>
  </si>
  <si>
    <t>Imagine Charter at Lakewood Ranch</t>
  </si>
  <si>
    <t>(941) 750-0900</t>
  </si>
  <si>
    <t>10535 Portal Crossing</t>
  </si>
  <si>
    <t>41-2124</t>
  </si>
  <si>
    <t>G.D. Rogers Garden Elementary</t>
  </si>
  <si>
    <t>(941) 708-8800</t>
  </si>
  <si>
    <t>515 13th Ave W</t>
  </si>
  <si>
    <t>41-0831</t>
  </si>
  <si>
    <t>Palmetto Charter School</t>
  </si>
  <si>
    <t>(941) 723-3711</t>
  </si>
  <si>
    <t>1607 17th St W</t>
  </si>
  <si>
    <t>41-2131</t>
  </si>
  <si>
    <t>Manatee Charter School</t>
  </si>
  <si>
    <t>(941) 465-4296</t>
  </si>
  <si>
    <t>4550 30th St E</t>
  </si>
  <si>
    <t>41-2121</t>
  </si>
  <si>
    <t>Just for Girls Academy</t>
  </si>
  <si>
    <t>(941) 243-3954</t>
  </si>
  <si>
    <t>1011 21st St E</t>
  </si>
  <si>
    <t>41-2151</t>
  </si>
  <si>
    <t>Visible Men Academy</t>
  </si>
  <si>
    <t>(941) 758-7588</t>
  </si>
  <si>
    <t>1003 63rd Ave E</t>
  </si>
  <si>
    <t>41-2161</t>
  </si>
  <si>
    <t>School of Academic and Behavioral Learning Excellence (sable</t>
  </si>
  <si>
    <t>(941) 209-6579</t>
  </si>
  <si>
    <t>41-2083</t>
  </si>
  <si>
    <t>Marion School District</t>
  </si>
  <si>
    <t>Hillcrest</t>
  </si>
  <si>
    <t>Marion County</t>
  </si>
  <si>
    <t>(352) 671-6800</t>
  </si>
  <si>
    <t>3143 SE 17th St</t>
  </si>
  <si>
    <t>Ocala</t>
  </si>
  <si>
    <t>42-0471</t>
  </si>
  <si>
    <t>Silver River Mentoring and Instruction</t>
  </si>
  <si>
    <t>(352) 694-0191</t>
  </si>
  <si>
    <t>2500 SE 44th Ct</t>
  </si>
  <si>
    <t>42-9618</t>
  </si>
  <si>
    <t>Marion Regional Juvenile Detention Center</t>
  </si>
  <si>
    <t>(352) 732-1450</t>
  </si>
  <si>
    <t>3040 NW 10th St</t>
  </si>
  <si>
    <t>42-9722</t>
  </si>
  <si>
    <t>Mcso Juveniles</t>
  </si>
  <si>
    <t>700 NW 30th Ave</t>
  </si>
  <si>
    <t>42-9724</t>
  </si>
  <si>
    <t>Arc Birth-22</t>
  </si>
  <si>
    <t>(352) 387-2210</t>
  </si>
  <si>
    <t>2800 SE Maricamp Rd</t>
  </si>
  <si>
    <t>42-9727</t>
  </si>
  <si>
    <t>PO Box 670</t>
  </si>
  <si>
    <t>Student Services/Ese</t>
  </si>
  <si>
    <t>(352) 671-6868</t>
  </si>
  <si>
    <t>1517 SE 30th Ave Ste 6</t>
  </si>
  <si>
    <t>42-9346</t>
  </si>
  <si>
    <t>New Leaf Center</t>
  </si>
  <si>
    <t>(352) 245-3586</t>
  </si>
  <si>
    <t>5895 SE 83rd St</t>
  </si>
  <si>
    <t>42-9731</t>
  </si>
  <si>
    <t>(352) 369-0571</t>
  </si>
  <si>
    <t>328 NE 1st Ave Ste 500</t>
  </si>
  <si>
    <t>42-9734</t>
  </si>
  <si>
    <t>328 NE 1st Ave</t>
  </si>
  <si>
    <t>Marion Virtual Franchise</t>
  </si>
  <si>
    <t>(352) 671-6892</t>
  </si>
  <si>
    <t>42-7004</t>
  </si>
  <si>
    <t>Marion Virtual Instruction Program</t>
  </si>
  <si>
    <t>(352) 671-6848</t>
  </si>
  <si>
    <t>1517 SE 30th Ave Ste 3</t>
  </si>
  <si>
    <t>42-7001</t>
  </si>
  <si>
    <t>Francis Marion Charter School</t>
  </si>
  <si>
    <t>(352) 812-7960</t>
  </si>
  <si>
    <t>3233 SE Maricamp Rd Ste 300</t>
  </si>
  <si>
    <t>42-9695</t>
  </si>
  <si>
    <t>PO Box 2586</t>
  </si>
  <si>
    <t>(352) 671-6820</t>
  </si>
  <si>
    <t>4751 SE 24th St</t>
  </si>
  <si>
    <t>42-0611</t>
  </si>
  <si>
    <t>Romeo Elementary School</t>
  </si>
  <si>
    <t>(352) 465-6700</t>
  </si>
  <si>
    <t>19550 SW 36th St</t>
  </si>
  <si>
    <t>Dunnellon</t>
  </si>
  <si>
    <t>42-0621</t>
  </si>
  <si>
    <t>Howard Middle School</t>
  </si>
  <si>
    <t>(352) 671-7225</t>
  </si>
  <si>
    <t>1655 NW 10th St</t>
  </si>
  <si>
    <t>42-0051</t>
  </si>
  <si>
    <t>Anthony Elementary School</t>
  </si>
  <si>
    <t>(352) 671-6000</t>
  </si>
  <si>
    <t>9501 NE Jacksonville Rd</t>
  </si>
  <si>
    <t>Anthony</t>
  </si>
  <si>
    <t>42-0071</t>
  </si>
  <si>
    <t>Belleview Elementary School</t>
  </si>
  <si>
    <t>(352) 671-6100</t>
  </si>
  <si>
    <t>5556 SE County Highway 484</t>
  </si>
  <si>
    <t>Belleview</t>
  </si>
  <si>
    <t>42-0091</t>
  </si>
  <si>
    <t>Belleview-Santos Elementary School</t>
  </si>
  <si>
    <t>(352) 671-6260</t>
  </si>
  <si>
    <t>9600 SE Us Highway 441</t>
  </si>
  <si>
    <t>42-0101</t>
  </si>
  <si>
    <t>East Marion Elementary School</t>
  </si>
  <si>
    <t>(352) 671-4810</t>
  </si>
  <si>
    <t>14550 NE 14th Street Rd</t>
  </si>
  <si>
    <t>Silver Springs</t>
  </si>
  <si>
    <t>42-0181</t>
  </si>
  <si>
    <t>Eighth Street Elementary School</t>
  </si>
  <si>
    <t>(352) 671-7125</t>
  </si>
  <si>
    <t>513 SE 8th St</t>
  </si>
  <si>
    <t>42-0191</t>
  </si>
  <si>
    <t>Fessenden Elementary School</t>
  </si>
  <si>
    <t>(352) 671-4935</t>
  </si>
  <si>
    <t>4200 NW 89th Pl</t>
  </si>
  <si>
    <t>42-0211</t>
  </si>
  <si>
    <t>Fort King Middle School</t>
  </si>
  <si>
    <t>(352) 671-4725</t>
  </si>
  <si>
    <t>545 NE 17th Ave</t>
  </si>
  <si>
    <t>42-0221</t>
  </si>
  <si>
    <t>Ward-Highlands Elementary School</t>
  </si>
  <si>
    <t>(352) 671-6810</t>
  </si>
  <si>
    <t>537 SE 36th Ave</t>
  </si>
  <si>
    <t>42-0251</t>
  </si>
  <si>
    <t>Lake Weir Middle School</t>
  </si>
  <si>
    <t>(352) 671-6120</t>
  </si>
  <si>
    <t>10220 SE Sunset Harbor Rd</t>
  </si>
  <si>
    <t>Summerfield</t>
  </si>
  <si>
    <t>42-0281</t>
  </si>
  <si>
    <t>Madison Street Academy of Visual and Performing Arts</t>
  </si>
  <si>
    <t>(352) 671-7250</t>
  </si>
  <si>
    <t>401 NW Martin Luther King Jr a</t>
  </si>
  <si>
    <t>42-0291</t>
  </si>
  <si>
    <t>Dr N H Jones Elementary School</t>
  </si>
  <si>
    <t>(352) 671-7260</t>
  </si>
  <si>
    <t>1900 SW 5th St</t>
  </si>
  <si>
    <t>42-0311</t>
  </si>
  <si>
    <t>(352) 671-6350</t>
  </si>
  <si>
    <t>1112 NE 28th St</t>
  </si>
  <si>
    <t>42-0341</t>
  </si>
  <si>
    <t>Osceola Middle School</t>
  </si>
  <si>
    <t>(352) 671-7100</t>
  </si>
  <si>
    <t>526 SE Tuscawilla Ave</t>
  </si>
  <si>
    <t>42-0361</t>
  </si>
  <si>
    <t>Sparr Elementary School</t>
  </si>
  <si>
    <t>(352) 671-6060</t>
  </si>
  <si>
    <t>2525 E Hwy 329</t>
  </si>
  <si>
    <t>42-0381</t>
  </si>
  <si>
    <t>South Ocala Elementary School</t>
  </si>
  <si>
    <t>(352) 671-4750</t>
  </si>
  <si>
    <t>1430 SE 24th Rd</t>
  </si>
  <si>
    <t>42-0391</t>
  </si>
  <si>
    <t>Stanton-Weirsdale Elementary School</t>
  </si>
  <si>
    <t>(352) 671-6150</t>
  </si>
  <si>
    <t>16705 SE 134th Ter</t>
  </si>
  <si>
    <t>Weirsdale</t>
  </si>
  <si>
    <t>42-0401</t>
  </si>
  <si>
    <t>Wyomina Park Elementary School</t>
  </si>
  <si>
    <t>(352) 671-6370</t>
  </si>
  <si>
    <t>511 NE 12th Ave</t>
  </si>
  <si>
    <t>42-0431</t>
  </si>
  <si>
    <t>North Marion Middle School</t>
  </si>
  <si>
    <t>(352) 671-6035</t>
  </si>
  <si>
    <t>2085 W Highway 329</t>
  </si>
  <si>
    <t>Citra</t>
  </si>
  <si>
    <t>42-0491</t>
  </si>
  <si>
    <t>Reddick-Collier Elementary School</t>
  </si>
  <si>
    <t>(352) 671-6070</t>
  </si>
  <si>
    <t>4595 W Highway 316</t>
  </si>
  <si>
    <t>Reddick</t>
  </si>
  <si>
    <t>42-0162</t>
  </si>
  <si>
    <t>Belleview Middle School</t>
  </si>
  <si>
    <t>(352) 671-6235</t>
  </si>
  <si>
    <t>10500 SE 36th Ave</t>
  </si>
  <si>
    <t>42-0631</t>
  </si>
  <si>
    <t>Dunnellon Elementary School</t>
  </si>
  <si>
    <t>(352) 465-6710</t>
  </si>
  <si>
    <t>10235 SW 180th Avenue Rd</t>
  </si>
  <si>
    <t>42-0641</t>
  </si>
  <si>
    <t>Ocala Springs Elementary School</t>
  </si>
  <si>
    <t>(352) 671-6360</t>
  </si>
  <si>
    <t>5757 NE 40th Avenue Rd</t>
  </si>
  <si>
    <t>42-0541</t>
  </si>
  <si>
    <t>Shady Hill Elementary School</t>
  </si>
  <si>
    <t>(352) 291-4085</t>
  </si>
  <si>
    <t>5959 S Magnolia Ave</t>
  </si>
  <si>
    <t>42-0551</t>
  </si>
  <si>
    <t>Fort Mccoy School</t>
  </si>
  <si>
    <t>(352) 671-6325</t>
  </si>
  <si>
    <t>16160 NE Highway 315</t>
  </si>
  <si>
    <t>Fort Mc Coy</t>
  </si>
  <si>
    <t>42-0531</t>
  </si>
  <si>
    <t>Emerald Shores Elementary School</t>
  </si>
  <si>
    <t>(352) 671-4800</t>
  </si>
  <si>
    <t>404 Emerald Rd</t>
  </si>
  <si>
    <t>42-0561</t>
  </si>
  <si>
    <t>College Park Elementary School</t>
  </si>
  <si>
    <t>(352) 291-4040</t>
  </si>
  <si>
    <t>1330 SW 33rd Ave</t>
  </si>
  <si>
    <t>42-0651</t>
  </si>
  <si>
    <t>(352) 671-6200</t>
  </si>
  <si>
    <t>375 Marion Oaks Crse</t>
  </si>
  <si>
    <t>42-0571</t>
  </si>
  <si>
    <t>Evergreen Elementary School</t>
  </si>
  <si>
    <t>(352) 671-4925</t>
  </si>
  <si>
    <t>4000 W Anthony Rd</t>
  </si>
  <si>
    <t>42-0581</t>
  </si>
  <si>
    <t>Harbour View Elementary School</t>
  </si>
  <si>
    <t>(352) 671-6110</t>
  </si>
  <si>
    <t>8445 SE 147th Pl</t>
  </si>
  <si>
    <t>42-0591</t>
  </si>
  <si>
    <t>Dunnellon Middle School</t>
  </si>
  <si>
    <t>(352) 465-6720</t>
  </si>
  <si>
    <t>21005 Chestnut St</t>
  </si>
  <si>
    <t>42-0172</t>
  </si>
  <si>
    <t>Greenway Elementary School</t>
  </si>
  <si>
    <t>(352) 671-4845</t>
  </si>
  <si>
    <t>207 Midway Rd</t>
  </si>
  <si>
    <t>42-0671</t>
  </si>
  <si>
    <t>Prek Speech and Language Student Services</t>
  </si>
  <si>
    <t>(352) 671-6832</t>
  </si>
  <si>
    <t>42-9733</t>
  </si>
  <si>
    <t>Saddlewood Elementary School</t>
  </si>
  <si>
    <t>(352) 291-4075</t>
  </si>
  <si>
    <t>3700 SW 43rd Ct</t>
  </si>
  <si>
    <t>42-0681</t>
  </si>
  <si>
    <t>Mcintosh Area School</t>
  </si>
  <si>
    <t>(352) 591-9797</t>
  </si>
  <si>
    <t>20400 19th St -ave I</t>
  </si>
  <si>
    <t>Mc Intosh</t>
  </si>
  <si>
    <t>42-9680</t>
  </si>
  <si>
    <t>PO Box 769</t>
  </si>
  <si>
    <t>(352) 291-7930</t>
  </si>
  <si>
    <t>4773 SW 95th St</t>
  </si>
  <si>
    <t>42-0691</t>
  </si>
  <si>
    <t>Marion Charter School</t>
  </si>
  <si>
    <t>(352) 687-2100</t>
  </si>
  <si>
    <t>39 Cedar Rd</t>
  </si>
  <si>
    <t>42-9670</t>
  </si>
  <si>
    <t>Hammett Bowen Junior Elementary School</t>
  </si>
  <si>
    <t>(352) 291-7900</t>
  </si>
  <si>
    <t>4397 SW 95th St</t>
  </si>
  <si>
    <t>42-0711</t>
  </si>
  <si>
    <t>Horizon Academy at Marion Oaks</t>
  </si>
  <si>
    <t>(352) 671-6290</t>
  </si>
  <si>
    <t>365 Marion Oaks Dr</t>
  </si>
  <si>
    <t>42-0721</t>
  </si>
  <si>
    <t>Marion Oaks Elementary School</t>
  </si>
  <si>
    <t>(352) 291-7975</t>
  </si>
  <si>
    <t>280 Marion Oaks Trl</t>
  </si>
  <si>
    <t>42-0731</t>
  </si>
  <si>
    <t>Marion Elearning</t>
  </si>
  <si>
    <t>(352) 236-0570</t>
  </si>
  <si>
    <t>1614 SE Ft King St Bldg 3</t>
  </si>
  <si>
    <t>42-7023</t>
  </si>
  <si>
    <t>1614 SE Ft King St</t>
  </si>
  <si>
    <t>Legacy Elementary School</t>
  </si>
  <si>
    <t>(352) 671-0800</t>
  </si>
  <si>
    <t>8496 Juniper Rd</t>
  </si>
  <si>
    <t>42-0741</t>
  </si>
  <si>
    <t>Martin School District</t>
  </si>
  <si>
    <t>Ese Homebound</t>
  </si>
  <si>
    <t>Martin County</t>
  </si>
  <si>
    <t>(772) 219-1200</t>
  </si>
  <si>
    <t>5oo E Ocean Blvd</t>
  </si>
  <si>
    <t>Stuart</t>
  </si>
  <si>
    <t>43-0071</t>
  </si>
  <si>
    <t>Spectrum Junior/Senior High School</t>
  </si>
  <si>
    <t>(772) 219-1870</t>
  </si>
  <si>
    <t>800 SE Bahama Ave</t>
  </si>
  <si>
    <t>43-0073</t>
  </si>
  <si>
    <t>Willoughby Learning Center</t>
  </si>
  <si>
    <t>(772) 219-1515</t>
  </si>
  <si>
    <t>5150 SE Willoughby Blvd</t>
  </si>
  <si>
    <t>43-0294</t>
  </si>
  <si>
    <t>Teen Parent Indiantown</t>
  </si>
  <si>
    <t>(772) 597-5054</t>
  </si>
  <si>
    <t>15255 SW Jackson Ave</t>
  </si>
  <si>
    <t>Indiantown</t>
  </si>
  <si>
    <t>43-0133</t>
  </si>
  <si>
    <t>PO Box 836</t>
  </si>
  <si>
    <t>Riverbend Academy</t>
  </si>
  <si>
    <t>500 SE Ocean Blvd</t>
  </si>
  <si>
    <t>43-0070</t>
  </si>
  <si>
    <t>Family Learning Centers</t>
  </si>
  <si>
    <t>43-9543</t>
  </si>
  <si>
    <t>Adult Education-Martin County High School</t>
  </si>
  <si>
    <t>(772) 219-1828</t>
  </si>
  <si>
    <t>2801 S Kanner Hwy</t>
  </si>
  <si>
    <t>43-0032</t>
  </si>
  <si>
    <t>Adult Education - Indiantown</t>
  </si>
  <si>
    <t>(772) 597-3848</t>
  </si>
  <si>
    <t>43-0132</t>
  </si>
  <si>
    <t>Stuart Learning Center</t>
  </si>
  <si>
    <t>(772) 219-1296</t>
  </si>
  <si>
    <t>43-0074</t>
  </si>
  <si>
    <t>Martin County Girls Academy</t>
  </si>
  <si>
    <t>800 SW Monterey Rd</t>
  </si>
  <si>
    <t>43-9073</t>
  </si>
  <si>
    <t>Indiantown Adult High School</t>
  </si>
  <si>
    <t>(772) 597-2687</t>
  </si>
  <si>
    <t>16491 SW Farm Rd</t>
  </si>
  <si>
    <t>43-0089</t>
  </si>
  <si>
    <t>Hidden Oaks Middle School</t>
  </si>
  <si>
    <t>(772) 219-1655</t>
  </si>
  <si>
    <t>2801 SW Martin Hwy</t>
  </si>
  <si>
    <t>Palm City</t>
  </si>
  <si>
    <t>43-0321</t>
  </si>
  <si>
    <t>Stuart Middle School</t>
  </si>
  <si>
    <t>(772) 219-1685</t>
  </si>
  <si>
    <t>575 SE Georgia Ave</t>
  </si>
  <si>
    <t>43-0021</t>
  </si>
  <si>
    <t>J. D. Parker School of Technology</t>
  </si>
  <si>
    <t>(772) 219-1580</t>
  </si>
  <si>
    <t>1010 SE 10th St</t>
  </si>
  <si>
    <t>43-0051</t>
  </si>
  <si>
    <t>Palm City Elementary School</t>
  </si>
  <si>
    <t>(772) 219-1565</t>
  </si>
  <si>
    <t>1951 SW 34th St</t>
  </si>
  <si>
    <t>43-0061</t>
  </si>
  <si>
    <t>Murray Middle School</t>
  </si>
  <si>
    <t>(772) 219-1670</t>
  </si>
  <si>
    <t>4400 SE Murray St</t>
  </si>
  <si>
    <t>43-0081</t>
  </si>
  <si>
    <t>Port Salerno Elementary School</t>
  </si>
  <si>
    <t>(772) 219-1610</t>
  </si>
  <si>
    <t>3260 SE Lionel Ter</t>
  </si>
  <si>
    <t>43-0101</t>
  </si>
  <si>
    <t>Hobe Sound Elementary School</t>
  </si>
  <si>
    <t>(772) 219-1540</t>
  </si>
  <si>
    <t>11555 SE Gomez Ave</t>
  </si>
  <si>
    <t>Hobe Sound</t>
  </si>
  <si>
    <t>43-0111</t>
  </si>
  <si>
    <t>Warfield Elementary School</t>
  </si>
  <si>
    <t>(772) 597-2551</t>
  </si>
  <si>
    <t>15260 SW 150th St</t>
  </si>
  <si>
    <t>43-0131</t>
  </si>
  <si>
    <t>Jensen Beach Elementary School</t>
  </si>
  <si>
    <t>(772) 219-1555</t>
  </si>
  <si>
    <t>2525 NE Savannah Rd</t>
  </si>
  <si>
    <t>Jensen Beach</t>
  </si>
  <si>
    <t>43-0211</t>
  </si>
  <si>
    <t>Indiantown Middle School</t>
  </si>
  <si>
    <t>(772) 597-2146</t>
  </si>
  <si>
    <t>16303 SW Farm Rd</t>
  </si>
  <si>
    <t>43-0221</t>
  </si>
  <si>
    <t>(772) 219-1595</t>
  </si>
  <si>
    <t>5200 SE Willoughby Blvd</t>
  </si>
  <si>
    <t>43-0291</t>
  </si>
  <si>
    <t>Crystal Lake Elementary School</t>
  </si>
  <si>
    <t>(772) 219-1525</t>
  </si>
  <si>
    <t>2095 SW 96th St</t>
  </si>
  <si>
    <t>43-0301</t>
  </si>
  <si>
    <t>Felix a Williams Elementary School</t>
  </si>
  <si>
    <t>(772) 219-1640</t>
  </si>
  <si>
    <t>401 NW Baker Rd</t>
  </si>
  <si>
    <t>43-0341</t>
  </si>
  <si>
    <t>Sea Wind Elementary School</t>
  </si>
  <si>
    <t>(772) 219-1625</t>
  </si>
  <si>
    <t>3700 SE Seabranch Blvd</t>
  </si>
  <si>
    <t>43-0025</t>
  </si>
  <si>
    <t>Bessey Creek Elementary School</t>
  </si>
  <si>
    <t>(772) 219-1500</t>
  </si>
  <si>
    <t>2201 SW Matheson Ave</t>
  </si>
  <si>
    <t>43-0331</t>
  </si>
  <si>
    <t>Port Salerno Learning Center</t>
  </si>
  <si>
    <t>43-0069</t>
  </si>
  <si>
    <t>Prekindergarten Programs</t>
  </si>
  <si>
    <t>(772) 219-1893</t>
  </si>
  <si>
    <t>3940 SE Salerno Rd</t>
  </si>
  <si>
    <t>43-5003</t>
  </si>
  <si>
    <t>Pk Early Intervention</t>
  </si>
  <si>
    <t>43-5004</t>
  </si>
  <si>
    <t>The Hope Charter Center for Autism</t>
  </si>
  <si>
    <t>(772) 334-3288</t>
  </si>
  <si>
    <t>1695 SE Indian St</t>
  </si>
  <si>
    <t>43-0410</t>
  </si>
  <si>
    <t>Dr. David L. Anderson Middle School</t>
  </si>
  <si>
    <t>(772) 221-7100</t>
  </si>
  <si>
    <t>7000 SE Atlantic Ridge Dr</t>
  </si>
  <si>
    <t>43-0361</t>
  </si>
  <si>
    <t>Citrus Grove Elementary</t>
  </si>
  <si>
    <t>(772) 223-2513</t>
  </si>
  <si>
    <t>2527 SW Citrus Blvd</t>
  </si>
  <si>
    <t>43-0371</t>
  </si>
  <si>
    <t>Miccosukee Indian School District</t>
  </si>
  <si>
    <t>Miccosukee Indian School</t>
  </si>
  <si>
    <t>(305) 894-2364</t>
  </si>
  <si>
    <t>PO Box 440021 Tamiami Station</t>
  </si>
  <si>
    <t>D54S02-D54S02</t>
  </si>
  <si>
    <t>D54S02</t>
  </si>
  <si>
    <t>Monroe School District</t>
  </si>
  <si>
    <t>Marathon School</t>
  </si>
  <si>
    <t>Monroe County</t>
  </si>
  <si>
    <t>(305) 289-2480</t>
  </si>
  <si>
    <t>350 Sombrero Beach Rd</t>
  </si>
  <si>
    <t>Marathon</t>
  </si>
  <si>
    <t>44-0131</t>
  </si>
  <si>
    <t>Hurricane Island Outward Bound</t>
  </si>
  <si>
    <t>(305) 242-4881</t>
  </si>
  <si>
    <t>100693 Overseas Hwy</t>
  </si>
  <si>
    <t>Key Largo</t>
  </si>
  <si>
    <t>44-0295</t>
  </si>
  <si>
    <t>Adult/Vocational/Community Education</t>
  </si>
  <si>
    <t>(305) 293-1400</t>
  </si>
  <si>
    <t>5901 College Rd</t>
  </si>
  <si>
    <t>Key West</t>
  </si>
  <si>
    <t>44-9103</t>
  </si>
  <si>
    <t>Monroe Virtual Instruction Program</t>
  </si>
  <si>
    <t>241 Trumbo Rd</t>
  </si>
  <si>
    <t>44-7001</t>
  </si>
  <si>
    <t>Monroe Virtual Franchise</t>
  </si>
  <si>
    <t>44-7004</t>
  </si>
  <si>
    <t>Academic Connections for Excellence</t>
  </si>
  <si>
    <t>44-0151</t>
  </si>
  <si>
    <t>Monroe Virtual Academy (course Offerings)</t>
  </si>
  <si>
    <t>44-7006</t>
  </si>
  <si>
    <t>Horace O'Bryant School</t>
  </si>
  <si>
    <t>(305) 296-5628</t>
  </si>
  <si>
    <t>1105 Leon St</t>
  </si>
  <si>
    <t>44-0111</t>
  </si>
  <si>
    <t>(305) 293-1630</t>
  </si>
  <si>
    <t>1407 Kennedy Dr</t>
  </si>
  <si>
    <t>44-0161</t>
  </si>
  <si>
    <t>Sugarloaf School</t>
  </si>
  <si>
    <t>(305) 745-3282</t>
  </si>
  <si>
    <t>255 Crane Blvd</t>
  </si>
  <si>
    <t>Summerland Key</t>
  </si>
  <si>
    <t>44-0201</t>
  </si>
  <si>
    <t>Stanley Switlik Elementary School</t>
  </si>
  <si>
    <t>(305) 289-2490</t>
  </si>
  <si>
    <t>3400 Overseas Hwy</t>
  </si>
  <si>
    <t>44-0251</t>
  </si>
  <si>
    <t>Key Largo School</t>
  </si>
  <si>
    <t>(305) 453-1255</t>
  </si>
  <si>
    <t>104801 Overseas Hwy</t>
  </si>
  <si>
    <t>44-0291</t>
  </si>
  <si>
    <t>Gerald Adams Elementary School</t>
  </si>
  <si>
    <t>(305) 293-1610</t>
  </si>
  <si>
    <t>5855 W Junior College Rd</t>
  </si>
  <si>
    <t>44-0311</t>
  </si>
  <si>
    <t>Plantation Key School</t>
  </si>
  <si>
    <t>(305) 853-3281</t>
  </si>
  <si>
    <t>100 Lake Rd</t>
  </si>
  <si>
    <t>Tavernier</t>
  </si>
  <si>
    <t>44-0321</t>
  </si>
  <si>
    <t>Key West Montessori Charter School Inc</t>
  </si>
  <si>
    <t>1400 United St Ste 110</t>
  </si>
  <si>
    <t>44-0351</t>
  </si>
  <si>
    <t>Treasure Village Montessori Charter School</t>
  </si>
  <si>
    <t>(305) 852-3482</t>
  </si>
  <si>
    <t>86731 Overseas Hwy</t>
  </si>
  <si>
    <t>Islamorada</t>
  </si>
  <si>
    <t>44-0371</t>
  </si>
  <si>
    <t>Big Pine Academy</t>
  </si>
  <si>
    <t>(305) 872-1266</t>
  </si>
  <si>
    <t>30220 Overseas Hwy</t>
  </si>
  <si>
    <t>Big Pine Key</t>
  </si>
  <si>
    <t>44-0391</t>
  </si>
  <si>
    <t>Sigsbee Charter School</t>
  </si>
  <si>
    <t>(305) 294-1861</t>
  </si>
  <si>
    <t>939 Felton Rd</t>
  </si>
  <si>
    <t>44-0341</t>
  </si>
  <si>
    <t>Ocean Studies Charter</t>
  </si>
  <si>
    <t>(305) 852-7700</t>
  </si>
  <si>
    <t>92295 Old Hwy</t>
  </si>
  <si>
    <t>44-0381</t>
  </si>
  <si>
    <t>Monroe Virtual Instruction Program (district Provided)</t>
  </si>
  <si>
    <t>44-7023</t>
  </si>
  <si>
    <t>Nassau School District</t>
  </si>
  <si>
    <t>Hilliard Middle-Senior High School</t>
  </si>
  <si>
    <t>Nassau County</t>
  </si>
  <si>
    <t>(904) 845-2171</t>
  </si>
  <si>
    <t>1 Flashes Ave</t>
  </si>
  <si>
    <t>Hilliard</t>
  </si>
  <si>
    <t>45-0151</t>
  </si>
  <si>
    <t>Fernandina Beach High School</t>
  </si>
  <si>
    <t>(904) 261-5713</t>
  </si>
  <si>
    <t>435 Citrona Dr</t>
  </si>
  <si>
    <t>Fernandina Beach</t>
  </si>
  <si>
    <t>45-0291</t>
  </si>
  <si>
    <t>Nassau Community Academy</t>
  </si>
  <si>
    <t>(904) 548-1750</t>
  </si>
  <si>
    <t>76346 William Burgess Rd Bldg</t>
  </si>
  <si>
    <t>Yulee</t>
  </si>
  <si>
    <t>45-0054</t>
  </si>
  <si>
    <t>1201 Atlantic Ave</t>
  </si>
  <si>
    <t>Nassau County Adult School</t>
  </si>
  <si>
    <t>76346 William Burgess Blvd Bld</t>
  </si>
  <si>
    <t>45-0052</t>
  </si>
  <si>
    <t>Nassau Virtual Instruction Program</t>
  </si>
  <si>
    <t>(904) 491-9886</t>
  </si>
  <si>
    <t>45-7001</t>
  </si>
  <si>
    <t>Nassau Virtual Franchise</t>
  </si>
  <si>
    <t>(904) 491-9913</t>
  </si>
  <si>
    <t>45-7004</t>
  </si>
  <si>
    <t>Nassau Virtual Instruction (course Offerings)</t>
  </si>
  <si>
    <t>45-7006</t>
  </si>
  <si>
    <t>Fernandina Beach Middle School</t>
  </si>
  <si>
    <t>(904) 321-5867</t>
  </si>
  <si>
    <t>315 Citrona Dr</t>
  </si>
  <si>
    <t>45-0031</t>
  </si>
  <si>
    <t>(904) 321-5870</t>
  </si>
  <si>
    <t>1112 Jasmine St</t>
  </si>
  <si>
    <t>45-0071</t>
  </si>
  <si>
    <t>Emma Love Hardee Elementary</t>
  </si>
  <si>
    <t>(904) 321-5974</t>
  </si>
  <si>
    <t>2200 Susan Dr</t>
  </si>
  <si>
    <t>45-0081</t>
  </si>
  <si>
    <t>Yulee Elementary School</t>
  </si>
  <si>
    <t>(904) 225-5192</t>
  </si>
  <si>
    <t>86063 Felmor Rd</t>
  </si>
  <si>
    <t>45-0102</t>
  </si>
  <si>
    <t>Callahan Elementary School</t>
  </si>
  <si>
    <t>(904) 879-2121</t>
  </si>
  <si>
    <t>449618 Us Hwy #301</t>
  </si>
  <si>
    <t>Callahan</t>
  </si>
  <si>
    <t>45-0121</t>
  </si>
  <si>
    <t>Callahan Middle School</t>
  </si>
  <si>
    <t>(904) 879-3606</t>
  </si>
  <si>
    <t>450121 Old Dixie Hwy</t>
  </si>
  <si>
    <t>45-0131</t>
  </si>
  <si>
    <t>Bryceville Elementary School</t>
  </si>
  <si>
    <t>(904) 266-9241</t>
  </si>
  <si>
    <t>6504 Church Ave</t>
  </si>
  <si>
    <t>Bryceville</t>
  </si>
  <si>
    <t>45-0181</t>
  </si>
  <si>
    <t>Hilliard Elementary School</t>
  </si>
  <si>
    <t>(904) 845-4471</t>
  </si>
  <si>
    <t>27568 Ohio St</t>
  </si>
  <si>
    <t>45-0241</t>
  </si>
  <si>
    <t>Callahan Intermediate School</t>
  </si>
  <si>
    <t>(904) 879-1114</t>
  </si>
  <si>
    <t>34586 Ball Park Rd</t>
  </si>
  <si>
    <t>45-0261</t>
  </si>
  <si>
    <t>Yulee Primary School</t>
  </si>
  <si>
    <t>(904) 225-9711</t>
  </si>
  <si>
    <t>86426 Goodbread Rd</t>
  </si>
  <si>
    <t>45-0271</t>
  </si>
  <si>
    <t>Yulee Middle School</t>
  </si>
  <si>
    <t>(904) 225-5116</t>
  </si>
  <si>
    <t>85439 Miner Rd</t>
  </si>
  <si>
    <t>45-0221</t>
  </si>
  <si>
    <t>Nassau Virtual Instruction Program (district Provided)</t>
  </si>
  <si>
    <t>45-7023</t>
  </si>
  <si>
    <t>Okaloosa School District</t>
  </si>
  <si>
    <t>Baker School</t>
  </si>
  <si>
    <t>Okaloosa County</t>
  </si>
  <si>
    <t>(850) 689-7279</t>
  </si>
  <si>
    <t>1369 14th St</t>
  </si>
  <si>
    <t>Baker</t>
  </si>
  <si>
    <t>46-0041</t>
  </si>
  <si>
    <t>Laurel Hill School</t>
  </si>
  <si>
    <t>(850) 652-4111</t>
  </si>
  <si>
    <t>8078 4th St</t>
  </si>
  <si>
    <t>Laurel Hill</t>
  </si>
  <si>
    <t>46-0201</t>
  </si>
  <si>
    <t>Silver Sands-Excep. Children</t>
  </si>
  <si>
    <t>(850) 833-3364</t>
  </si>
  <si>
    <t>349 Holmes Blvd NW</t>
  </si>
  <si>
    <t>Fort Walton Beach</t>
  </si>
  <si>
    <t>46-0241</t>
  </si>
  <si>
    <t>Choice High School and Technical Center</t>
  </si>
  <si>
    <t>(850) 833-3500</t>
  </si>
  <si>
    <t>1976 Lewis Turner Blvd</t>
  </si>
  <si>
    <t>46-0701</t>
  </si>
  <si>
    <t>Okaloosa Academy</t>
  </si>
  <si>
    <t>(850) 864-3133</t>
  </si>
  <si>
    <t>720 Lovejoy Road NW</t>
  </si>
  <si>
    <t>46-9800</t>
  </si>
  <si>
    <t>Okaloosa Youth Development Center</t>
  </si>
  <si>
    <t>(850) 689-7177</t>
  </si>
  <si>
    <t>4448 Straight Line Rd</t>
  </si>
  <si>
    <t>Crestview</t>
  </si>
  <si>
    <t>46-9811</t>
  </si>
  <si>
    <t>Okaloosa Youth Academy</t>
  </si>
  <si>
    <t>46-9812</t>
  </si>
  <si>
    <t>Okaloosa Regional Detention</t>
  </si>
  <si>
    <t>46-9813</t>
  </si>
  <si>
    <t>Ami Kids Emerald Coast</t>
  </si>
  <si>
    <t>(850) 244-2711</t>
  </si>
  <si>
    <t>207 4th St SE</t>
  </si>
  <si>
    <t>46-9815</t>
  </si>
  <si>
    <t>Adjudicated Youth Facility</t>
  </si>
  <si>
    <t>46-9819</t>
  </si>
  <si>
    <t>Emerald Coast Career Institute N</t>
  </si>
  <si>
    <t>(850) 689-5535</t>
  </si>
  <si>
    <t>500 Alabama St</t>
  </si>
  <si>
    <t>46-0791</t>
  </si>
  <si>
    <t>Okaloosa Virtual Franchise</t>
  </si>
  <si>
    <t>(850) 833-3533</t>
  </si>
  <si>
    <t>310 Perry Avenue SE</t>
  </si>
  <si>
    <t>46-7004</t>
  </si>
  <si>
    <t>Richbourg School</t>
  </si>
  <si>
    <t>(850) 689-7229</t>
  </si>
  <si>
    <t>46-0801</t>
  </si>
  <si>
    <t>Southside Center</t>
  </si>
  <si>
    <t>(850) 689-7203</t>
  </si>
  <si>
    <t>650 S Pearl St</t>
  </si>
  <si>
    <t>46-0811</t>
  </si>
  <si>
    <t>Okaloosa Virtual Instruction Program</t>
  </si>
  <si>
    <t>(850) 833-3100</t>
  </si>
  <si>
    <t>120 Lowery Pl SE</t>
  </si>
  <si>
    <t>46-7001</t>
  </si>
  <si>
    <t>Okaloosa Online Non Franchised</t>
  </si>
  <si>
    <t>(850) 689-7149</t>
  </si>
  <si>
    <t>461 School Ave</t>
  </si>
  <si>
    <t>46-7023</t>
  </si>
  <si>
    <t>Annette P. Edwins Elementary School</t>
  </si>
  <si>
    <t>(850) 833-3333</t>
  </si>
  <si>
    <t>7 Wright Pkwy SW</t>
  </si>
  <si>
    <t>46-0031</t>
  </si>
  <si>
    <t>Bob Sikes Elementary School</t>
  </si>
  <si>
    <t>(850) 689-7268</t>
  </si>
  <si>
    <t>425 Adams Dr</t>
  </si>
  <si>
    <t>46-0051</t>
  </si>
  <si>
    <t>Clifford Meigs Middle School</t>
  </si>
  <si>
    <t>(850) 833-4301</t>
  </si>
  <si>
    <t>150 Richbourg Ave</t>
  </si>
  <si>
    <t>Shalimar</t>
  </si>
  <si>
    <t>46-0082</t>
  </si>
  <si>
    <t>Shoal River Middle School</t>
  </si>
  <si>
    <t>3200 E Redstone Ave</t>
  </si>
  <si>
    <t>46-0092</t>
  </si>
  <si>
    <t>C. W. Ruckel Middle School</t>
  </si>
  <si>
    <t>(850) 833-4142</t>
  </si>
  <si>
    <t>201 Partin Dr N</t>
  </si>
  <si>
    <t>Niceville</t>
  </si>
  <si>
    <t>46-0121</t>
  </si>
  <si>
    <t>Destin Elementary School</t>
  </si>
  <si>
    <t>(850) 833-4360</t>
  </si>
  <si>
    <t>630 Kelly St</t>
  </si>
  <si>
    <t>Destin</t>
  </si>
  <si>
    <t>46-0131</t>
  </si>
  <si>
    <t>Lula J. Edge Elementary School</t>
  </si>
  <si>
    <t>(850) 833-4138</t>
  </si>
  <si>
    <t>300 Highway 85 N</t>
  </si>
  <si>
    <t>46-0151</t>
  </si>
  <si>
    <t>Eglin Elementary School</t>
  </si>
  <si>
    <t>(850) 833-4320</t>
  </si>
  <si>
    <t>200 Gaffney Rd</t>
  </si>
  <si>
    <t>Eglin Afb</t>
  </si>
  <si>
    <t>46-0161</t>
  </si>
  <si>
    <t>Northwood Elementary School</t>
  </si>
  <si>
    <t>(850) 689-7252</t>
  </si>
  <si>
    <t>501 4th Ave</t>
  </si>
  <si>
    <t>46-0222</t>
  </si>
  <si>
    <t>3400 E Redstone Ave</t>
  </si>
  <si>
    <t>46-0251</t>
  </si>
  <si>
    <t>W. C. Pryor Middle School</t>
  </si>
  <si>
    <t>(850) 833-3613</t>
  </si>
  <si>
    <t>201 Racetrack Rd NW</t>
  </si>
  <si>
    <t>46-0271</t>
  </si>
  <si>
    <t>Wright Elementary School</t>
  </si>
  <si>
    <t>(850) 833-3580</t>
  </si>
  <si>
    <t>305 Lang Rd</t>
  </si>
  <si>
    <t>46-0281</t>
  </si>
  <si>
    <t>Shalimar Elementary School</t>
  </si>
  <si>
    <t>(850) 833-4339</t>
  </si>
  <si>
    <t>1350 Joe Martin Cir</t>
  </si>
  <si>
    <t>46-0431</t>
  </si>
  <si>
    <t>Elliott Point Elementary School</t>
  </si>
  <si>
    <t>(850) 833-3355</t>
  </si>
  <si>
    <t>301 Hughes St NE</t>
  </si>
  <si>
    <t>46-0541</t>
  </si>
  <si>
    <t>Mary Esther Elementary School</t>
  </si>
  <si>
    <t>(850) 833-3371</t>
  </si>
  <si>
    <t>320 E Miracle Strip Pkwy</t>
  </si>
  <si>
    <t>Mary Esther</t>
  </si>
  <si>
    <t>46-0561</t>
  </si>
  <si>
    <t>James E Plew Elementary School</t>
  </si>
  <si>
    <t>(850) 833-4100</t>
  </si>
  <si>
    <t>220 Pine Ave</t>
  </si>
  <si>
    <t>46-0571</t>
  </si>
  <si>
    <t>Kenwood Elementary School</t>
  </si>
  <si>
    <t>(850) 833-3570</t>
  </si>
  <si>
    <t>15 Eagle St NE</t>
  </si>
  <si>
    <t>46-0621</t>
  </si>
  <si>
    <t>Florosa Elementary School</t>
  </si>
  <si>
    <t>(850) 833-4381</t>
  </si>
  <si>
    <t>1700 W Highway 98</t>
  </si>
  <si>
    <t>46-0631</t>
  </si>
  <si>
    <t>Max Bruner Junior Middle School</t>
  </si>
  <si>
    <t>(850) 833-3266</t>
  </si>
  <si>
    <t>322 Holmes Blvd NW</t>
  </si>
  <si>
    <t>46-0651</t>
  </si>
  <si>
    <t>Addie R. Lewis School</t>
  </si>
  <si>
    <t>(850) 833-4130</t>
  </si>
  <si>
    <t>281 Mississippi Ave</t>
  </si>
  <si>
    <t>Valparaiso</t>
  </si>
  <si>
    <t>46-0671</t>
  </si>
  <si>
    <t>Longwood Elementary School</t>
  </si>
  <si>
    <t>(850) 833-4329</t>
  </si>
  <si>
    <t>50 Holly Ave</t>
  </si>
  <si>
    <t>46-0681</t>
  </si>
  <si>
    <t>Walker Elementary School</t>
  </si>
  <si>
    <t>(850) 689-7220</t>
  </si>
  <si>
    <t>2988 Stillwell Blvd</t>
  </si>
  <si>
    <t>46-0731</t>
  </si>
  <si>
    <t>Bluewater Elementary School</t>
  </si>
  <si>
    <t>(850) 833-4240</t>
  </si>
  <si>
    <t>4545 Range Rd</t>
  </si>
  <si>
    <t>46-0741</t>
  </si>
  <si>
    <t>Antioch Elementary School</t>
  </si>
  <si>
    <t>(850) 683-7540</t>
  </si>
  <si>
    <t>4700 Whitehurst Ln</t>
  </si>
  <si>
    <t>46-0751</t>
  </si>
  <si>
    <t>Davidson Middle School</t>
  </si>
  <si>
    <t>(850) 683-7500</t>
  </si>
  <si>
    <t>6261 Old Bethel Rd</t>
  </si>
  <si>
    <t>46-0761</t>
  </si>
  <si>
    <t>Destin Middle School</t>
  </si>
  <si>
    <t>(850) 833-7655</t>
  </si>
  <si>
    <t>4608 Legendary Marina Dr</t>
  </si>
  <si>
    <t>46-0771</t>
  </si>
  <si>
    <t>Liza Jackson Preparatory School</t>
  </si>
  <si>
    <t>(850) 833-3321</t>
  </si>
  <si>
    <t>546 Mary Esther Blvd Ste 1</t>
  </si>
  <si>
    <t>46-9807</t>
  </si>
  <si>
    <t>546 Mary Esther Blvd</t>
  </si>
  <si>
    <t>Northwest Florida Ballet Academie</t>
  </si>
  <si>
    <t>(850) 664-7787</t>
  </si>
  <si>
    <t>310 Perry Ave SE</t>
  </si>
  <si>
    <t>46-9818</t>
  </si>
  <si>
    <t>Okaloosa Stemm Center</t>
  </si>
  <si>
    <t>(850) 833-4120</t>
  </si>
  <si>
    <t>379 Edge Ave</t>
  </si>
  <si>
    <t>46-0721</t>
  </si>
  <si>
    <t>Okeechobee School District</t>
  </si>
  <si>
    <t>Tantie Juvenile Residential Facility</t>
  </si>
  <si>
    <t>Okeechobee County</t>
  </si>
  <si>
    <t>(863) 357-9922</t>
  </si>
  <si>
    <t>5050 NE 168th St</t>
  </si>
  <si>
    <t>47-9101</t>
  </si>
  <si>
    <t>Okeechobee Achievement Academy</t>
  </si>
  <si>
    <t>(863) 462-5125</t>
  </si>
  <si>
    <t>1000 NW 34th St</t>
  </si>
  <si>
    <t>47-0113</t>
  </si>
  <si>
    <t>Cypress Juvenile Residential Facility</t>
  </si>
  <si>
    <t>(863) 824-6114</t>
  </si>
  <si>
    <t>1117 NE 39th Blvd</t>
  </si>
  <si>
    <t>47-9106</t>
  </si>
  <si>
    <t>Okeechobee Virtual Franchise</t>
  </si>
  <si>
    <t>(863) 462-5000</t>
  </si>
  <si>
    <t>700 SW 2nd Ave</t>
  </si>
  <si>
    <t>47-7004</t>
  </si>
  <si>
    <t>(863) 462-5077</t>
  </si>
  <si>
    <t>610 SW 5th Ave</t>
  </si>
  <si>
    <t>47-0031</t>
  </si>
  <si>
    <t>South Elementary School</t>
  </si>
  <si>
    <t>(863) 462-5087</t>
  </si>
  <si>
    <t>2468 SW 7th Ave</t>
  </si>
  <si>
    <t>47-0112</t>
  </si>
  <si>
    <t>Yearling Middle School</t>
  </si>
  <si>
    <t>(863) 462-5056</t>
  </si>
  <si>
    <t>925 NW 23rd Ln</t>
  </si>
  <si>
    <t>47-0121</t>
  </si>
  <si>
    <t>North Elementary School</t>
  </si>
  <si>
    <t>(863) 462-5100</t>
  </si>
  <si>
    <t>3000 NW 10th Ter</t>
  </si>
  <si>
    <t>47-0161</t>
  </si>
  <si>
    <t>(863) 462-5108</t>
  </si>
  <si>
    <t>3725 SE 8th St</t>
  </si>
  <si>
    <t>47-0171</t>
  </si>
  <si>
    <t>(863) 462-5116</t>
  </si>
  <si>
    <t>2690 NW 42nd Ave</t>
  </si>
  <si>
    <t>47-0181</t>
  </si>
  <si>
    <t>(863) 462-5070</t>
  </si>
  <si>
    <t>825 SW 28th St</t>
  </si>
  <si>
    <t>47-0201</t>
  </si>
  <si>
    <t>Student Serv./Special Programs</t>
  </si>
  <si>
    <t>47-9004</t>
  </si>
  <si>
    <t>Okeechobee Virtual Instruction Program</t>
  </si>
  <si>
    <t>47-7001</t>
  </si>
  <si>
    <t>Orange School District</t>
  </si>
  <si>
    <t>Gateway</t>
  </si>
  <si>
    <t>(407) 296-6449</t>
  </si>
  <si>
    <t>4000 Silver Star Rd</t>
  </si>
  <si>
    <t>48-0591</t>
  </si>
  <si>
    <t>Magnolia</t>
  </si>
  <si>
    <t>(407) 296-6499</t>
  </si>
  <si>
    <t>1900 Matterhorne Dr</t>
  </si>
  <si>
    <t>48-1561</t>
  </si>
  <si>
    <t>Devereux Treatment Program</t>
  </si>
  <si>
    <t>(407) 296-5300</t>
  </si>
  <si>
    <t>6147 Christian Way</t>
  </si>
  <si>
    <t>48-0441</t>
  </si>
  <si>
    <t>Juvenile Detention</t>
  </si>
  <si>
    <t>(407) 897-2800</t>
  </si>
  <si>
    <t>2800 S Bumby Ave</t>
  </si>
  <si>
    <t>48-1311</t>
  </si>
  <si>
    <t>Winter Park Tech</t>
  </si>
  <si>
    <t>(407) 622-2900</t>
  </si>
  <si>
    <t>901 W Webster Ave</t>
  </si>
  <si>
    <t>Winter Park</t>
  </si>
  <si>
    <t>48-5852</t>
  </si>
  <si>
    <t>(407) 317-3909</t>
  </si>
  <si>
    <t>3130 Edgewater Dr</t>
  </si>
  <si>
    <t>48-0011</t>
  </si>
  <si>
    <t>Amikids Orlando</t>
  </si>
  <si>
    <t>(407) 886-5405</t>
  </si>
  <si>
    <t>1461 S Lake Pleasant Rd</t>
  </si>
  <si>
    <t>Apopka</t>
  </si>
  <si>
    <t>48-0101</t>
  </si>
  <si>
    <t>Silver Star Center</t>
  </si>
  <si>
    <t>(407) 521-2330</t>
  </si>
  <si>
    <t>48-0392</t>
  </si>
  <si>
    <t>(407) 992-0456</t>
  </si>
  <si>
    <t>728 Gear Lake Ave</t>
  </si>
  <si>
    <t>48-1691</t>
  </si>
  <si>
    <t>Princeton House Charter</t>
  </si>
  <si>
    <t>(407) 523-7121</t>
  </si>
  <si>
    <t>1166 Lee Rd</t>
  </si>
  <si>
    <t>48-0055</t>
  </si>
  <si>
    <t>Beta</t>
  </si>
  <si>
    <t>(407) 277-1942</t>
  </si>
  <si>
    <t>4680 Lake Underhill Rd</t>
  </si>
  <si>
    <t>48-0042</t>
  </si>
  <si>
    <t>University Behavioral Center</t>
  </si>
  <si>
    <t>(407) 281-7000</t>
  </si>
  <si>
    <t>2500 Discovery Dr</t>
  </si>
  <si>
    <t>48-0043</t>
  </si>
  <si>
    <t>Village</t>
  </si>
  <si>
    <t>(407) 836-7627</t>
  </si>
  <si>
    <t>1718 E Michigan St</t>
  </si>
  <si>
    <t>48-0395</t>
  </si>
  <si>
    <t>La Amistad</t>
  </si>
  <si>
    <t>(407) 647-0660</t>
  </si>
  <si>
    <t>1650 N Park Ave</t>
  </si>
  <si>
    <t>Maitland</t>
  </si>
  <si>
    <t>48-0031</t>
  </si>
  <si>
    <t>Cte Virtual Center</t>
  </si>
  <si>
    <t>(407) 317-3200</t>
  </si>
  <si>
    <t>445 W Amelia St</t>
  </si>
  <si>
    <t>48-5717</t>
  </si>
  <si>
    <t>Orlando Science Middle High Charter</t>
  </si>
  <si>
    <t>(407) 253-7304</t>
  </si>
  <si>
    <t>2427 Lynx Ln</t>
  </si>
  <si>
    <t>48-0089</t>
  </si>
  <si>
    <t>Positive Pathways Transition Center</t>
  </si>
  <si>
    <t>(407) 992-0599</t>
  </si>
  <si>
    <t>6125 N Orange Blossom Trl</t>
  </si>
  <si>
    <t>48-0122</t>
  </si>
  <si>
    <t>Esteem Academy</t>
  </si>
  <si>
    <t>(407) 521-2358</t>
  </si>
  <si>
    <t>2751 Lake Stanley Rd</t>
  </si>
  <si>
    <t>48-0032</t>
  </si>
  <si>
    <t>Orange County Virtual Instruction Program</t>
  </si>
  <si>
    <t>434 N Tampa Ave</t>
  </si>
  <si>
    <t>48-7001</t>
  </si>
  <si>
    <t>Innovations Middle Charter</t>
  </si>
  <si>
    <t>(407) 429-7901</t>
  </si>
  <si>
    <t>2768 N Hiawassee Rd</t>
  </si>
  <si>
    <t>48-0152</t>
  </si>
  <si>
    <t>Orange County Virtual Franchise</t>
  </si>
  <si>
    <t>(407) 317-3327</t>
  </si>
  <si>
    <t>48-7004</t>
  </si>
  <si>
    <t>Central Florida Leadership Academy Charter</t>
  </si>
  <si>
    <t>(407) 480-2352</t>
  </si>
  <si>
    <t>427 N Primrose Dr</t>
  </si>
  <si>
    <t>48-0149</t>
  </si>
  <si>
    <t>Ucp Transitional Learning Academy High Charter</t>
  </si>
  <si>
    <t>(407) 852-3300</t>
  </si>
  <si>
    <t>8291 Curry Ford Rd</t>
  </si>
  <si>
    <t>48-0183</t>
  </si>
  <si>
    <t>Orange Virtual Instruction (course Offerings)</t>
  </si>
  <si>
    <t>48-7006</t>
  </si>
  <si>
    <t>Access Charter</t>
  </si>
  <si>
    <t>(321) 319-0640</t>
  </si>
  <si>
    <t>6000 E Colonial Dr</t>
  </si>
  <si>
    <t>48-0177</t>
  </si>
  <si>
    <t>Ocvs Digital Academy</t>
  </si>
  <si>
    <t>48-7023</t>
  </si>
  <si>
    <t>William Frangus Elementary</t>
  </si>
  <si>
    <t>(407) 296-6469</t>
  </si>
  <si>
    <t>380 Killington Way</t>
  </si>
  <si>
    <t>48-1611</t>
  </si>
  <si>
    <t>Shingle Creek Elementary</t>
  </si>
  <si>
    <t>(407) 354-2650</t>
  </si>
  <si>
    <t>5620 Harcourt Ave</t>
  </si>
  <si>
    <t>48-1621</t>
  </si>
  <si>
    <t>Piedmont Lakes Middle School</t>
  </si>
  <si>
    <t>(407) 884-2265</t>
  </si>
  <si>
    <t>2601 Lakeville Rd</t>
  </si>
  <si>
    <t>48-1671</t>
  </si>
  <si>
    <t>(407) 245-1780</t>
  </si>
  <si>
    <t>800 E Robinson St</t>
  </si>
  <si>
    <t>48-0131</t>
  </si>
  <si>
    <t>Cherokee</t>
  </si>
  <si>
    <t>(407) 897-6440</t>
  </si>
  <si>
    <t>550 S Eola Dr</t>
  </si>
  <si>
    <t>48-0142</t>
  </si>
  <si>
    <t>(407) 245-1810</t>
  </si>
  <si>
    <t>2220 W 29th St</t>
  </si>
  <si>
    <t>48-0151</t>
  </si>
  <si>
    <t>Fern Creek Elementary</t>
  </si>
  <si>
    <t>(407) 897-6410</t>
  </si>
  <si>
    <t>1121 N Ferncreek Ave</t>
  </si>
  <si>
    <t>48-0181</t>
  </si>
  <si>
    <t>Grand Avenue Primary Learning Center</t>
  </si>
  <si>
    <t>(407) 245-1750</t>
  </si>
  <si>
    <t>800 W Grand St</t>
  </si>
  <si>
    <t>48-0191</t>
  </si>
  <si>
    <t>Hillcrest Elementary</t>
  </si>
  <si>
    <t>(407) 245-1770</t>
  </si>
  <si>
    <t>1010 E Concord St</t>
  </si>
  <si>
    <t>48-0201</t>
  </si>
  <si>
    <t>Kaley Elementary</t>
  </si>
  <si>
    <t>(407) 897-6421</t>
  </si>
  <si>
    <t>1600 E Kaley St</t>
  </si>
  <si>
    <t>48-0211</t>
  </si>
  <si>
    <t>Lake Como Elementary</t>
  </si>
  <si>
    <t>(407) 897-6430</t>
  </si>
  <si>
    <t>901 S Bumby Ave</t>
  </si>
  <si>
    <t>48-0221</t>
  </si>
  <si>
    <t>Pineloch Elementary</t>
  </si>
  <si>
    <t>(407) 245-1825</t>
  </si>
  <si>
    <t>3101 Woods Ave</t>
  </si>
  <si>
    <t>48-0231</t>
  </si>
  <si>
    <t>Princeton Elementary</t>
  </si>
  <si>
    <t>(407) 245-1840</t>
  </si>
  <si>
    <t>311 W Princeton St</t>
  </si>
  <si>
    <t>48-0251</t>
  </si>
  <si>
    <t>Orlo Vista Elementary</t>
  </si>
  <si>
    <t>(407) 296-6490</t>
  </si>
  <si>
    <t>3 N Hastings St</t>
  </si>
  <si>
    <t>48-0271</t>
  </si>
  <si>
    <t>Apopka Middle School</t>
  </si>
  <si>
    <t>(407) 884-2208</t>
  </si>
  <si>
    <t>425 N Park Ave</t>
  </si>
  <si>
    <t>48-0282</t>
  </si>
  <si>
    <t>Killarney Elementary</t>
  </si>
  <si>
    <t>(407) 623-1438</t>
  </si>
  <si>
    <t>2401 Wellington Blvd</t>
  </si>
  <si>
    <t>48-0311</t>
  </si>
  <si>
    <t>Ocoee Middle School</t>
  </si>
  <si>
    <t>(407) 877-5035</t>
  </si>
  <si>
    <t>300 S Bluford Ave</t>
  </si>
  <si>
    <t>Ocoee</t>
  </si>
  <si>
    <t>48-0342</t>
  </si>
  <si>
    <t>Lakeview Middle School</t>
  </si>
  <si>
    <t>(407) 877-5010</t>
  </si>
  <si>
    <t>1200 W Bay St</t>
  </si>
  <si>
    <t>Winter Garden</t>
  </si>
  <si>
    <t>48-0352</t>
  </si>
  <si>
    <t>Tildenville Elementary</t>
  </si>
  <si>
    <t>(407) 877-5054</t>
  </si>
  <si>
    <t>1221 Brick Rd</t>
  </si>
  <si>
    <t>48-0361</t>
  </si>
  <si>
    <t>Pine Castle Elementary</t>
  </si>
  <si>
    <t>(407) 858-3170</t>
  </si>
  <si>
    <t>905 Waltham Ave</t>
  </si>
  <si>
    <t>48-0411</t>
  </si>
  <si>
    <t>Lockhart Elementary</t>
  </si>
  <si>
    <t>(407) 296-6440</t>
  </si>
  <si>
    <t>3607 Damon Rd</t>
  </si>
  <si>
    <t>48-0421</t>
  </si>
  <si>
    <t>Union Park Elementary</t>
  </si>
  <si>
    <t>(407) 249-6390</t>
  </si>
  <si>
    <t>1600 N Dean Rd</t>
  </si>
  <si>
    <t>48-0431</t>
  </si>
  <si>
    <t>Zellwood Elementary</t>
  </si>
  <si>
    <t>(407) 884-2258</t>
  </si>
  <si>
    <t>3551 Washington St</t>
  </si>
  <si>
    <t>Zellwood</t>
  </si>
  <si>
    <t>48-0461</t>
  </si>
  <si>
    <t>Dillard Street Elementary</t>
  </si>
  <si>
    <t>(407) 877-5000</t>
  </si>
  <si>
    <t>311 N Dillard St</t>
  </si>
  <si>
    <t>48-0511</t>
  </si>
  <si>
    <t>Lake Silver Elementary</t>
  </si>
  <si>
    <t>(407) 245-1850</t>
  </si>
  <si>
    <t>2401 N Rio Grande Ave</t>
  </si>
  <si>
    <t>48-0521</t>
  </si>
  <si>
    <t>Audubon Park Elementary</t>
  </si>
  <si>
    <t>(407) 897-6400</t>
  </si>
  <si>
    <t>1750 Common Way Rd</t>
  </si>
  <si>
    <t>48-0531</t>
  </si>
  <si>
    <t>Dream Lake Elementary</t>
  </si>
  <si>
    <t>(407) 884-2227</t>
  </si>
  <si>
    <t>800 N Wells St</t>
  </si>
  <si>
    <t>48-0541</t>
  </si>
  <si>
    <t>Conway Elementary</t>
  </si>
  <si>
    <t>(407) 249-6310</t>
  </si>
  <si>
    <t>4100 Lake Margaret Dr</t>
  </si>
  <si>
    <t>48-0551</t>
  </si>
  <si>
    <t>Lakemont Elementary</t>
  </si>
  <si>
    <t>(407) 623-1453</t>
  </si>
  <si>
    <t>901 N Lakemont Ave</t>
  </si>
  <si>
    <t>48-0561</t>
  </si>
  <si>
    <t>Glenridge Middle School</t>
  </si>
  <si>
    <t>(407) 623-1415</t>
  </si>
  <si>
    <t>2900 Upper Park Rd</t>
  </si>
  <si>
    <t>48-0571</t>
  </si>
  <si>
    <t>Robert E Lee Middle School</t>
  </si>
  <si>
    <t>(407) 245-1800</t>
  </si>
  <si>
    <t>1201 Maury Rd</t>
  </si>
  <si>
    <t>48-0581</t>
  </si>
  <si>
    <t>Azalea Park Elementary</t>
  </si>
  <si>
    <t>(407) 249-6909</t>
  </si>
  <si>
    <t>1 Carol Ave</t>
  </si>
  <si>
    <t>48-0611</t>
  </si>
  <si>
    <t>Pine Hills Elementary</t>
  </si>
  <si>
    <t>(407) 296-6500</t>
  </si>
  <si>
    <t>1006 Ferndell Rd</t>
  </si>
  <si>
    <t>48-0621</t>
  </si>
  <si>
    <t>Blankner K-8</t>
  </si>
  <si>
    <t>(407) 245-1720</t>
  </si>
  <si>
    <t>2500 S Mills Ave</t>
  </si>
  <si>
    <t>48-0631</t>
  </si>
  <si>
    <t>Rock Lake Elementary</t>
  </si>
  <si>
    <t>(407) 245-1880</t>
  </si>
  <si>
    <t>408 N Tampa Ave</t>
  </si>
  <si>
    <t>48-0641</t>
  </si>
  <si>
    <t>Lake Weston Elementary</t>
  </si>
  <si>
    <t>(407) 296-6430</t>
  </si>
  <si>
    <t>5500 Milan Drive</t>
  </si>
  <si>
    <t>48-0651</t>
  </si>
  <si>
    <t>Engelwood Elementary</t>
  </si>
  <si>
    <t>(407) 249-6340</t>
  </si>
  <si>
    <t>900 Engel Dr</t>
  </si>
  <si>
    <t>48-0681</t>
  </si>
  <si>
    <t>Catalina Elementary</t>
  </si>
  <si>
    <t>(407) 245-1735</t>
  </si>
  <si>
    <t>2448 29th St</t>
  </si>
  <si>
    <t>48-0701</t>
  </si>
  <si>
    <t>Cheney Elementary</t>
  </si>
  <si>
    <t>(407) 672-3120</t>
  </si>
  <si>
    <t>2000 N Forsyth Rd</t>
  </si>
  <si>
    <t>48-0711</t>
  </si>
  <si>
    <t>Lockhart Middle School</t>
  </si>
  <si>
    <t>(407) 296-5120</t>
  </si>
  <si>
    <t>3411 Doctor Love Rd</t>
  </si>
  <si>
    <t>48-0721</t>
  </si>
  <si>
    <t>Maitland Middle School</t>
  </si>
  <si>
    <t>(407) 623-1462</t>
  </si>
  <si>
    <t>701 N Thistle Ln</t>
  </si>
  <si>
    <t>48-0731</t>
  </si>
  <si>
    <t>Cypress Park Elementary</t>
  </si>
  <si>
    <t>(407) 858-3100</t>
  </si>
  <si>
    <t>9601 11th Ave</t>
  </si>
  <si>
    <t>48-0741</t>
  </si>
  <si>
    <t>Brookshire Elementary</t>
  </si>
  <si>
    <t>(407) 623-1400</t>
  </si>
  <si>
    <t>2500 Cady Way</t>
  </si>
  <si>
    <t>48-0751</t>
  </si>
  <si>
    <t>Dover Shores Elementary</t>
  </si>
  <si>
    <t>(407) 249-6330</t>
  </si>
  <si>
    <t>1200 Gaston Foster Rd</t>
  </si>
  <si>
    <t>48-0781</t>
  </si>
  <si>
    <t>Mollie Ray Elementary</t>
  </si>
  <si>
    <t>(407) 296-6460</t>
  </si>
  <si>
    <t>2000 Beecher St</t>
  </si>
  <si>
    <t>48-0791</t>
  </si>
  <si>
    <t>Durrance Elementary</t>
  </si>
  <si>
    <t>(407) 858-3110</t>
  </si>
  <si>
    <t>8101 Benrus St</t>
  </si>
  <si>
    <t>48-0801</t>
  </si>
  <si>
    <t>Tangelo Park Elementary</t>
  </si>
  <si>
    <t>(407) 354-2630</t>
  </si>
  <si>
    <t>5115 Anzio St</t>
  </si>
  <si>
    <t>48-0811</t>
  </si>
  <si>
    <t>Lovell Elementary</t>
  </si>
  <si>
    <t>(407) 884-2235</t>
  </si>
  <si>
    <t>815 Roger Williams Rd</t>
  </si>
  <si>
    <t>48-0821</t>
  </si>
  <si>
    <t>Chickasaw Elementary</t>
  </si>
  <si>
    <t>(407) 249-6300</t>
  </si>
  <si>
    <t>6900 Autumnvale Dr</t>
  </si>
  <si>
    <t>48-0831</t>
  </si>
  <si>
    <t>Spring Lake Elementary</t>
  </si>
  <si>
    <t>(407) 877-5047</t>
  </si>
  <si>
    <t>1105 Sarah Lee Ln</t>
  </si>
  <si>
    <t>48-0841</t>
  </si>
  <si>
    <t>Lancaster Elementary</t>
  </si>
  <si>
    <t>(407) 858-3131</t>
  </si>
  <si>
    <t>6700 Sheryl Ann Dr</t>
  </si>
  <si>
    <t>48-0851</t>
  </si>
  <si>
    <t>Rolling Hills Elementary</t>
  </si>
  <si>
    <t>(407) 296-6530</t>
  </si>
  <si>
    <t>4903 Donovan St</t>
  </si>
  <si>
    <t>48-0861</t>
  </si>
  <si>
    <t>Bonneville Elementary</t>
  </si>
  <si>
    <t>(407) 249-6290</t>
  </si>
  <si>
    <t>14700 Sussex Dr</t>
  </si>
  <si>
    <t>48-0871</t>
  </si>
  <si>
    <t>Hiawassee Elementary</t>
  </si>
  <si>
    <t>(407) 296-6410</t>
  </si>
  <si>
    <t>6800 Hennepin Blvd</t>
  </si>
  <si>
    <t>48-0881</t>
  </si>
  <si>
    <t>Michael Mccoy Elementary</t>
  </si>
  <si>
    <t>(407) 249-6370</t>
  </si>
  <si>
    <t>5225 S Semoran Blvd</t>
  </si>
  <si>
    <t>48-0891</t>
  </si>
  <si>
    <t>Pershing Elementary</t>
  </si>
  <si>
    <t>(407) 858-3160</t>
  </si>
  <si>
    <t>1800 Pershing Ave</t>
  </si>
  <si>
    <t>48-0901</t>
  </si>
  <si>
    <t>Union Park Middle School</t>
  </si>
  <si>
    <t>(407) 249-6309</t>
  </si>
  <si>
    <t>1844 Westfall Dr</t>
  </si>
  <si>
    <t>48-0911</t>
  </si>
  <si>
    <t>Robinswood Middle School</t>
  </si>
  <si>
    <t>(407) 296-5140</t>
  </si>
  <si>
    <t>6305 Balboa Dr</t>
  </si>
  <si>
    <t>48-0921</t>
  </si>
  <si>
    <t>Stonewall Jackson Middle School</t>
  </si>
  <si>
    <t>(407) 249-6430</t>
  </si>
  <si>
    <t>6000 Stonewall Jackson Rd</t>
  </si>
  <si>
    <t>48-1111</t>
  </si>
  <si>
    <t>Westridge Middle School</t>
  </si>
  <si>
    <t>(407) 354-2640</t>
  </si>
  <si>
    <t>3800 W Oak Ridge Rd</t>
  </si>
  <si>
    <t>48-1133</t>
  </si>
  <si>
    <t>Judson B Walker Middle School</t>
  </si>
  <si>
    <t>(407) 858-3210</t>
  </si>
  <si>
    <t>150 Amidon Ln</t>
  </si>
  <si>
    <t>48-1151</t>
  </si>
  <si>
    <t>Winegard Elementary</t>
  </si>
  <si>
    <t>(407) 858-3200</t>
  </si>
  <si>
    <t>7055 Winegard Rd</t>
  </si>
  <si>
    <t>48-1171</t>
  </si>
  <si>
    <t>Dommerich Elementary</t>
  </si>
  <si>
    <t>(407) 623-1407</t>
  </si>
  <si>
    <t>601 N Thistle Ln</t>
  </si>
  <si>
    <t>48-1181</t>
  </si>
  <si>
    <t>Lake Sybelia Elementary</t>
  </si>
  <si>
    <t>(407) 623-1445</t>
  </si>
  <si>
    <t>600 Sandspur Rd</t>
  </si>
  <si>
    <t>48-1221</t>
  </si>
  <si>
    <t>Windermere Elementary</t>
  </si>
  <si>
    <t>(407) 876-7520</t>
  </si>
  <si>
    <t>11125 Park Ave</t>
  </si>
  <si>
    <t>Windermere</t>
  </si>
  <si>
    <t>48-1231</t>
  </si>
  <si>
    <t>Meadowbrook Middle School</t>
  </si>
  <si>
    <t>(407) 296-5130</t>
  </si>
  <si>
    <t>6000 North Ln</t>
  </si>
  <si>
    <t>48-1241</t>
  </si>
  <si>
    <t>Riverside Elementary</t>
  </si>
  <si>
    <t>(407) 296-6520</t>
  </si>
  <si>
    <t>3125 Pembrook Dr</t>
  </si>
  <si>
    <t>48-1251</t>
  </si>
  <si>
    <t>Sadler Elementary</t>
  </si>
  <si>
    <t>(407) 354-2620</t>
  </si>
  <si>
    <t>4000 W Oak Ridge Rd</t>
  </si>
  <si>
    <t>48-1261</t>
  </si>
  <si>
    <t>Apopka Elementary</t>
  </si>
  <si>
    <t>(407) 884-2200</t>
  </si>
  <si>
    <t>311 Vick Rd</t>
  </si>
  <si>
    <t>48-1282</t>
  </si>
  <si>
    <t>William S Maxey Elementary</t>
  </si>
  <si>
    <t>(407) 877-5020</t>
  </si>
  <si>
    <t>1100 E Maple St</t>
  </si>
  <si>
    <t>48-1321</t>
  </si>
  <si>
    <t>Orange Center Elementary</t>
  </si>
  <si>
    <t>(407) 296-6480</t>
  </si>
  <si>
    <t>621 S Texas Ave</t>
  </si>
  <si>
    <t>48-1331</t>
  </si>
  <si>
    <t>Hungerford Elementary</t>
  </si>
  <si>
    <t>(407) 623-1430</t>
  </si>
  <si>
    <t>230 S College Ave</t>
  </si>
  <si>
    <t>Eatonville</t>
  </si>
  <si>
    <t>48-1351</t>
  </si>
  <si>
    <t>Phyllis Wheatley Elementary</t>
  </si>
  <si>
    <t>(407) 884-2250</t>
  </si>
  <si>
    <t>1475 Marvin C Zanders Ave</t>
  </si>
  <si>
    <t>48-1361</t>
  </si>
  <si>
    <t>Conway Middle School</t>
  </si>
  <si>
    <t>(407) 249-6420</t>
  </si>
  <si>
    <t>4600 Anderson Rd</t>
  </si>
  <si>
    <t>48-1391</t>
  </si>
  <si>
    <t>Aloma Elementary</t>
  </si>
  <si>
    <t>(407) 672-3100</t>
  </si>
  <si>
    <t>2949 Scarlet Rd</t>
  </si>
  <si>
    <t>48-1401</t>
  </si>
  <si>
    <t>Ivey Lane Elementary</t>
  </si>
  <si>
    <t>(407) 296-6420</t>
  </si>
  <si>
    <t>209 Silverton St</t>
  </si>
  <si>
    <t>48-1421</t>
  </si>
  <si>
    <t>Ridgewood Park Elementary</t>
  </si>
  <si>
    <t>(407) 296-6510</t>
  </si>
  <si>
    <t>3401 Pioneer Rd</t>
  </si>
  <si>
    <t>48-1431</t>
  </si>
  <si>
    <t>Shenandoah Elementary</t>
  </si>
  <si>
    <t>(407) 858-3180</t>
  </si>
  <si>
    <t>4827 S Conway Rd</t>
  </si>
  <si>
    <t>48-1441</t>
  </si>
  <si>
    <t>Columbia Elementary</t>
  </si>
  <si>
    <t>(407) 568-2921</t>
  </si>
  <si>
    <t>18501 Cypress Lake Glen Blvd</t>
  </si>
  <si>
    <t>48-1451</t>
  </si>
  <si>
    <t>Palmetto Elementary</t>
  </si>
  <si>
    <t>(407) 858-3150</t>
  </si>
  <si>
    <t>2015 Duskin Ave</t>
  </si>
  <si>
    <t>48-1491</t>
  </si>
  <si>
    <t>Oak Hill Elementary</t>
  </si>
  <si>
    <t>(407) 296-6470</t>
  </si>
  <si>
    <t>11 S Hiawassee Rd</t>
  </si>
  <si>
    <t>48-1501</t>
  </si>
  <si>
    <t>Pinar Elementary</t>
  </si>
  <si>
    <t>(407) 249-6380</t>
  </si>
  <si>
    <t>3701 Anthony Ln</t>
  </si>
  <si>
    <t>48-1541</t>
  </si>
  <si>
    <t>(407) 249-6440</t>
  </si>
  <si>
    <t>3504 S Chickasaw Trail</t>
  </si>
  <si>
    <t>48-1551</t>
  </si>
  <si>
    <t>3504 S Chickasaw Trl</t>
  </si>
  <si>
    <t>Eccleston Elementary</t>
  </si>
  <si>
    <t>(407) 296-6400</t>
  </si>
  <si>
    <t>1500 Aaron Ave</t>
  </si>
  <si>
    <t>48-5841</t>
  </si>
  <si>
    <t>Washington Shores Elementary</t>
  </si>
  <si>
    <t>(407) 296-6540</t>
  </si>
  <si>
    <t>944 W Lake Mann Dr</t>
  </si>
  <si>
    <t>48-5861</t>
  </si>
  <si>
    <t>(407) 296-5110</t>
  </si>
  <si>
    <t>4500 W Columbia St</t>
  </si>
  <si>
    <t>48-5871</t>
  </si>
  <si>
    <t>Dr. Phillips Elementary</t>
  </si>
  <si>
    <t>(407) 354-2600</t>
  </si>
  <si>
    <t>6909 Dr Phillips Blvd</t>
  </si>
  <si>
    <t>48-1591</t>
  </si>
  <si>
    <t>Ocoee Elementary</t>
  </si>
  <si>
    <t>(407) 877-5027</t>
  </si>
  <si>
    <t>400 S Lakewood Ave</t>
  </si>
  <si>
    <t>48-1531</t>
  </si>
  <si>
    <t>Deerwood Elementary</t>
  </si>
  <si>
    <t>(407) 249-6320</t>
  </si>
  <si>
    <t>1356 S Econlockhatchee Trl</t>
  </si>
  <si>
    <t>48-1601</t>
  </si>
  <si>
    <t>Clarcona Elementary</t>
  </si>
  <si>
    <t>(407) 884-2220</t>
  </si>
  <si>
    <t>8723 Hackney Prairie Rd</t>
  </si>
  <si>
    <t>48-0941</t>
  </si>
  <si>
    <t>Palm Lake Elementary</t>
  </si>
  <si>
    <t>(407) 354-2610</t>
  </si>
  <si>
    <t>8000 Pin Oak Dr</t>
  </si>
  <si>
    <t>48-0961</t>
  </si>
  <si>
    <t>Ventura Elementary</t>
  </si>
  <si>
    <t>(407) 249-6400</t>
  </si>
  <si>
    <t>4400 Woodgate Blvd</t>
  </si>
  <si>
    <t>48-0971</t>
  </si>
  <si>
    <t>Rock Springs Elementary</t>
  </si>
  <si>
    <t>(407) 884-2242</t>
  </si>
  <si>
    <t>2400 Rock Springs Rd</t>
  </si>
  <si>
    <t>48-1011</t>
  </si>
  <si>
    <t>Metrowest Elementary</t>
  </si>
  <si>
    <t>(407) 296-6450</t>
  </si>
  <si>
    <t>1801 Lake Vilma Dr</t>
  </si>
  <si>
    <t>48-1021</t>
  </si>
  <si>
    <t>Arbor Ridge K-8</t>
  </si>
  <si>
    <t>(407) 672-3110</t>
  </si>
  <si>
    <t>2900 Logandale Dr</t>
  </si>
  <si>
    <t>48-0981</t>
  </si>
  <si>
    <t>Meadow Woods Elementary</t>
  </si>
  <si>
    <t>(407) 858-3140</t>
  </si>
  <si>
    <t>500 Rhode Island Woods Cir</t>
  </si>
  <si>
    <t>48-1041</t>
  </si>
  <si>
    <t>Windy Ridge K-8</t>
  </si>
  <si>
    <t>(407) 296-5100</t>
  </si>
  <si>
    <t>3900 Beech Tree Dr</t>
  </si>
  <si>
    <t>48-1061</t>
  </si>
  <si>
    <t>Bay Meadows Elementary</t>
  </si>
  <si>
    <t>(407) 876-7500</t>
  </si>
  <si>
    <t>9150 S Apopka Vineland Rd</t>
  </si>
  <si>
    <t>48-1071</t>
  </si>
  <si>
    <t>John Young Elementary</t>
  </si>
  <si>
    <t>(407) 858-3120</t>
  </si>
  <si>
    <t>12550 Marsfield Ave</t>
  </si>
  <si>
    <t>48-1081</t>
  </si>
  <si>
    <t>Clay Springs Elementary</t>
  </si>
  <si>
    <t>(407) 884-2275</t>
  </si>
  <si>
    <t>555 N Wekiwa Springs Rd</t>
  </si>
  <si>
    <t>48-0991</t>
  </si>
  <si>
    <t>Southwest Middle School</t>
  </si>
  <si>
    <t>(407) 370-7200</t>
  </si>
  <si>
    <t>6450 Dr Phillips Blvd</t>
  </si>
  <si>
    <t>48-1031</t>
  </si>
  <si>
    <t>Waterbridge Elementary</t>
  </si>
  <si>
    <t>(407) 858-3190</t>
  </si>
  <si>
    <t>11100 Galvin Dr</t>
  </si>
  <si>
    <t>48-1051</t>
  </si>
  <si>
    <t>Waterford Elementary</t>
  </si>
  <si>
    <t>(407) 249-6410</t>
  </si>
  <si>
    <t>12950 Lake Underhill Rd</t>
  </si>
  <si>
    <t>48-1091</t>
  </si>
  <si>
    <t>Little River Elementary</t>
  </si>
  <si>
    <t>(407) 249-6360</t>
  </si>
  <si>
    <t>100 Caswell Dr</t>
  </si>
  <si>
    <t>48-1141</t>
  </si>
  <si>
    <t>Hidden Oaks Elementary</t>
  </si>
  <si>
    <t>(407) 249-6350</t>
  </si>
  <si>
    <t>9051 Suburban Dr</t>
  </si>
  <si>
    <t>48-1461</t>
  </si>
  <si>
    <t>Cypress Springs Elementary</t>
  </si>
  <si>
    <t>(407) 249-6950</t>
  </si>
  <si>
    <t>10401 Cypress Springs Pkwy</t>
  </si>
  <si>
    <t>48-0156</t>
  </si>
  <si>
    <t>Hunters Creek Middle School</t>
  </si>
  <si>
    <t>(407) 858-4620</t>
  </si>
  <si>
    <t>13400 Town Loop Blvd</t>
  </si>
  <si>
    <t>48-0381</t>
  </si>
  <si>
    <t>Hunters Creek Elementary</t>
  </si>
  <si>
    <t>(407) 858-4610</t>
  </si>
  <si>
    <t>4650 Town Center Blvd</t>
  </si>
  <si>
    <t>48-1191</t>
  </si>
  <si>
    <t>Gotha Middle School</t>
  </si>
  <si>
    <t>(407) 521-2360</t>
  </si>
  <si>
    <t>9155 Gotha Rd</t>
  </si>
  <si>
    <t>48-1681</t>
  </si>
  <si>
    <t>Passport Charter</t>
  </si>
  <si>
    <t>(407) 658-9900</t>
  </si>
  <si>
    <t>5221 Curry Ford Rd</t>
  </si>
  <si>
    <t>48-0053</t>
  </si>
  <si>
    <t>Discovery Middle School</t>
  </si>
  <si>
    <t>(407) 384-1555</t>
  </si>
  <si>
    <t>601 Woodbury Rd</t>
  </si>
  <si>
    <t>48-1121</t>
  </si>
  <si>
    <t>Rosemont Elementary</t>
  </si>
  <si>
    <t>(407) 522-6050</t>
  </si>
  <si>
    <t>4650 Point Look out Rd</t>
  </si>
  <si>
    <t>48-1271</t>
  </si>
  <si>
    <t>Southwood Elementary</t>
  </si>
  <si>
    <t>(407) 858-2230</t>
  </si>
  <si>
    <t>12600 Bisted Dr</t>
  </si>
  <si>
    <t>48-1341</t>
  </si>
  <si>
    <t>Sunrise Elementary</t>
  </si>
  <si>
    <t>(407) 384-1585</t>
  </si>
  <si>
    <t>101 Lone Palm Rd</t>
  </si>
  <si>
    <t>48-1371</t>
  </si>
  <si>
    <t>Lake Whitney Elementary</t>
  </si>
  <si>
    <t>(407) 877-8888</t>
  </si>
  <si>
    <t>1351 Windemere Rd</t>
  </si>
  <si>
    <t>48-1571</t>
  </si>
  <si>
    <t>Lake Eola Charter</t>
  </si>
  <si>
    <t>(407) 246-0900</t>
  </si>
  <si>
    <t>135 N Magnolia Ave</t>
  </si>
  <si>
    <t>48-0056</t>
  </si>
  <si>
    <t>Lakeville Elementary</t>
  </si>
  <si>
    <t>(407) 814-6110</t>
  </si>
  <si>
    <t>2015 Lakeville Rd</t>
  </si>
  <si>
    <t>48-0141</t>
  </si>
  <si>
    <t>Lake Gem Elementary</t>
  </si>
  <si>
    <t>(407) 532-7900</t>
  </si>
  <si>
    <t>4801 Bloodhound St</t>
  </si>
  <si>
    <t>48-0241</t>
  </si>
  <si>
    <t>Riverdale Elementary</t>
  </si>
  <si>
    <t>(407) 737-1400</t>
  </si>
  <si>
    <t>11301 Lokanotosa Trl</t>
  </si>
  <si>
    <t>48-0261</t>
  </si>
  <si>
    <t>Lake George Elementary</t>
  </si>
  <si>
    <t>(407) 737-1430</t>
  </si>
  <si>
    <t>4101 Gatlin Ave</t>
  </si>
  <si>
    <t>48-0301</t>
  </si>
  <si>
    <t>Pinewood Elementary</t>
  </si>
  <si>
    <t>(407) 532-7930</t>
  </si>
  <si>
    <t>3005 N Apopka Vineland Rd</t>
  </si>
  <si>
    <t>48-0401</t>
  </si>
  <si>
    <t>Corner Lake Middle School</t>
  </si>
  <si>
    <t>(407) 568-0510</t>
  </si>
  <si>
    <t>1700 Chuluota Rd</t>
  </si>
  <si>
    <t>48-1281</t>
  </si>
  <si>
    <t>Meadow Woods Middle School</t>
  </si>
  <si>
    <t>(407) 850-5180</t>
  </si>
  <si>
    <t>1800 Rhode Island Woods Cir</t>
  </si>
  <si>
    <t>48-1381</t>
  </si>
  <si>
    <t>Oakshire Elementary</t>
  </si>
  <si>
    <t>(407) 251-2500</t>
  </si>
  <si>
    <t>14501 Oakshire Blvd</t>
  </si>
  <si>
    <t>48-0212</t>
  </si>
  <si>
    <t>Lawton Chiles Elementary</t>
  </si>
  <si>
    <t>(407) 737-1470</t>
  </si>
  <si>
    <t>11001 Bloomfield Dr</t>
  </si>
  <si>
    <t>48-0213</t>
  </si>
  <si>
    <t>Northlake Park Community Elementary</t>
  </si>
  <si>
    <t>(407) 852-3500</t>
  </si>
  <si>
    <t>9055 Northlake Pkwy</t>
  </si>
  <si>
    <t>48-0771</t>
  </si>
  <si>
    <t>Chain of Lakes Middle School</t>
  </si>
  <si>
    <t>(407) 909-5400</t>
  </si>
  <si>
    <t>8700 Conroy Windermere Rd</t>
  </si>
  <si>
    <t>48-1291</t>
  </si>
  <si>
    <t>Hope Charter</t>
  </si>
  <si>
    <t>(407) 656-4673</t>
  </si>
  <si>
    <t>1550 E Crown Point Rd</t>
  </si>
  <si>
    <t>48-0061</t>
  </si>
  <si>
    <t>Nap Ford Community Charter</t>
  </si>
  <si>
    <t>(407) 245-8711</t>
  </si>
  <si>
    <t>325 N Parramore Ave</t>
  </si>
  <si>
    <t>48-0062</t>
  </si>
  <si>
    <t>Ucp Charter</t>
  </si>
  <si>
    <t>3305 S Orange Ave</t>
  </si>
  <si>
    <t>48-0065</t>
  </si>
  <si>
    <t>Three Points Elementary</t>
  </si>
  <si>
    <t>(407) 207-3800</t>
  </si>
  <si>
    <t>4001 S Goldenrod Rd</t>
  </si>
  <si>
    <t>48-0215</t>
  </si>
  <si>
    <t>Camelot Elementary</t>
  </si>
  <si>
    <t>(407) 207-3875</t>
  </si>
  <si>
    <t>14501 Waterford Chase Pkwy</t>
  </si>
  <si>
    <t>48-0217</t>
  </si>
  <si>
    <t>Avalon Elementary</t>
  </si>
  <si>
    <t>(407) 207-3825</t>
  </si>
  <si>
    <t>13500 Tanja King Blvd</t>
  </si>
  <si>
    <t>48-0222</t>
  </si>
  <si>
    <t>Odyssey Middle School</t>
  </si>
  <si>
    <t>(407) 207-3850</t>
  </si>
  <si>
    <t>9290 Lee Vista Blvd</t>
  </si>
  <si>
    <t>48-1682</t>
  </si>
  <si>
    <t>Thornebrooke Elementary</t>
  </si>
  <si>
    <t>(407) 909-1301</t>
  </si>
  <si>
    <t>601 Thornebrooke Dr</t>
  </si>
  <si>
    <t>48-0235</t>
  </si>
  <si>
    <t>Eagles Nest Elementary</t>
  </si>
  <si>
    <t>(407) 521-2795</t>
  </si>
  <si>
    <t>5353 Metrowest Blvd</t>
  </si>
  <si>
    <t>48-0236</t>
  </si>
  <si>
    <t>West Oaks Elementary</t>
  </si>
  <si>
    <t>(407) 532-3875</t>
  </si>
  <si>
    <t>905 Dorscher Rd</t>
  </si>
  <si>
    <t>48-0253</t>
  </si>
  <si>
    <t>West Creek Elementary</t>
  </si>
  <si>
    <t>(407) 858-5920</t>
  </si>
  <si>
    <t>5056 Tacon Dr</t>
  </si>
  <si>
    <t>48-0232</t>
  </si>
  <si>
    <t>Ucp Pine Hills Charter</t>
  </si>
  <si>
    <t>5800 Golf Club Pkwy</t>
  </si>
  <si>
    <t>48-0070</t>
  </si>
  <si>
    <t>Oakland Avenue Charter</t>
  </si>
  <si>
    <t>(407) 877-2039</t>
  </si>
  <si>
    <t>456 E Oakland Ave</t>
  </si>
  <si>
    <t>Oakland</t>
  </si>
  <si>
    <t>48-0072</t>
  </si>
  <si>
    <t>PO Box 949</t>
  </si>
  <si>
    <t>Endeavor Elementary</t>
  </si>
  <si>
    <t>(407) 251-2560</t>
  </si>
  <si>
    <t>13501 Balcombe Rd</t>
  </si>
  <si>
    <t>48-0214</t>
  </si>
  <si>
    <t>Citrus Elementary</t>
  </si>
  <si>
    <t>(407) 445-5475</t>
  </si>
  <si>
    <t>87 N Clarke Rd</t>
  </si>
  <si>
    <t>48-0216</t>
  </si>
  <si>
    <t>Millennia Elementary</t>
  </si>
  <si>
    <t>(407) 355-5730</t>
  </si>
  <si>
    <t>5301 Cypress Creek Dr</t>
  </si>
  <si>
    <t>48-1553</t>
  </si>
  <si>
    <t>Westbrooke Elementary</t>
  </si>
  <si>
    <t>(407) 656-6228</t>
  </si>
  <si>
    <t>500 Tomyn Blvd</t>
  </si>
  <si>
    <t>48-1562</t>
  </si>
  <si>
    <t>Moss Park Elementary</t>
  </si>
  <si>
    <t>(407) 249-4747</t>
  </si>
  <si>
    <t>9301 N Shore Golf Club Blvd</t>
  </si>
  <si>
    <t>48-1582</t>
  </si>
  <si>
    <t>Castle Creek Elementary</t>
  </si>
  <si>
    <t>(407) 207-7428</t>
  </si>
  <si>
    <t>1245 N Avalon Park Blvd</t>
  </si>
  <si>
    <t>48-1612</t>
  </si>
  <si>
    <t>Wolf Lake Middle School</t>
  </si>
  <si>
    <t>(407) 464-3317</t>
  </si>
  <si>
    <t>1725 W Ponkan Rd</t>
  </si>
  <si>
    <t>48-1702</t>
  </si>
  <si>
    <t>South Creek Middle School</t>
  </si>
  <si>
    <t>(407) 251-2413</t>
  </si>
  <si>
    <t>3801 Wetherbee Rd</t>
  </si>
  <si>
    <t>48-1703</t>
  </si>
  <si>
    <t>Sand Lake Elementary</t>
  </si>
  <si>
    <t>(407) 903-7400</t>
  </si>
  <si>
    <t>8301 Buena Vista Woods Blvd</t>
  </si>
  <si>
    <t>48-1731</t>
  </si>
  <si>
    <t>Wyndham Lakes Elementary</t>
  </si>
  <si>
    <t>(407) 251-2347</t>
  </si>
  <si>
    <t>14360 Wyndham Lakes Blvd</t>
  </si>
  <si>
    <t>48-1741</t>
  </si>
  <si>
    <t>Wolf Lake Elementary</t>
  </si>
  <si>
    <t>(407) 464-3342</t>
  </si>
  <si>
    <t>1771 W Ponkan Rd</t>
  </si>
  <si>
    <t>48-1751</t>
  </si>
  <si>
    <t>Vista Lakes Elementary</t>
  </si>
  <si>
    <t>(407) 207-4991</t>
  </si>
  <si>
    <t>6050 Lake Champlain Dr</t>
  </si>
  <si>
    <t>48-1752</t>
  </si>
  <si>
    <t>Bridgewater Middle School</t>
  </si>
  <si>
    <t>(407) 905-3710</t>
  </si>
  <si>
    <t>5600 Tiny Rd</t>
  </si>
  <si>
    <t>48-1762</t>
  </si>
  <si>
    <t>Avalon Middle School</t>
  </si>
  <si>
    <t>(407) 207-7839</t>
  </si>
  <si>
    <t>13914 Mailer Blvd</t>
  </si>
  <si>
    <t>48-1763</t>
  </si>
  <si>
    <t>Stone Lakes Elementary</t>
  </si>
  <si>
    <t>(407) 207-7793</t>
  </si>
  <si>
    <t>15200 Stoneybrook Blvd</t>
  </si>
  <si>
    <t>48-1771</t>
  </si>
  <si>
    <t>Sunset Park Elementary</t>
  </si>
  <si>
    <t>(407) 905-3724</t>
  </si>
  <si>
    <t>12050 Overstreet Rd</t>
  </si>
  <si>
    <t>48-1776</t>
  </si>
  <si>
    <t>Legacy Middle School</t>
  </si>
  <si>
    <t>(407) 658-5330</t>
  </si>
  <si>
    <t>11398 Lake Underhill Rd</t>
  </si>
  <si>
    <t>48-0242</t>
  </si>
  <si>
    <t>Freedom Middle School</t>
  </si>
  <si>
    <t>(407) 858-6130</t>
  </si>
  <si>
    <t>2850 Taft Vineland Rd</t>
  </si>
  <si>
    <t>48-0245</t>
  </si>
  <si>
    <t>East Lake Elementary</t>
  </si>
  <si>
    <t>(407) 658-6825</t>
  </si>
  <si>
    <t>3971 N Tanner Rd</t>
  </si>
  <si>
    <t>48-0259</t>
  </si>
  <si>
    <t>Andover Elementary</t>
  </si>
  <si>
    <t>(407) 658-6800</t>
  </si>
  <si>
    <t>3100 Sanctuary Point Blvd</t>
  </si>
  <si>
    <t>48-0321</t>
  </si>
  <si>
    <t>Whispering Oak Elementary</t>
  </si>
  <si>
    <t>(407) 656-7773</t>
  </si>
  <si>
    <t>15300 Stoneybrook West Pkwy</t>
  </si>
  <si>
    <t>48-0322</t>
  </si>
  <si>
    <t>Timber Lakes Elementary</t>
  </si>
  <si>
    <t>(407) 249-6177</t>
  </si>
  <si>
    <t>2149 Crown Hill Blvd</t>
  </si>
  <si>
    <t>48-1991</t>
  </si>
  <si>
    <t>Ucp East Charter</t>
  </si>
  <si>
    <t>12702 Science Dr</t>
  </si>
  <si>
    <t>48-0090</t>
  </si>
  <si>
    <t>Wetherbee Elementary</t>
  </si>
  <si>
    <t>(407) 850-5130</t>
  </si>
  <si>
    <t>701 E Wetherbee Rd</t>
  </si>
  <si>
    <t>48-1941</t>
  </si>
  <si>
    <t>Lake Nona Middle School</t>
  </si>
  <si>
    <t>(407) 956-8300</t>
  </si>
  <si>
    <t>13700 Narcoossee Rd</t>
  </si>
  <si>
    <t>48-1931</t>
  </si>
  <si>
    <t>Keenes Crossing Elementary</t>
  </si>
  <si>
    <t>(407) 654-1351</t>
  </si>
  <si>
    <t>5240 Keenes Pheasant Dr</t>
  </si>
  <si>
    <t>48-1791</t>
  </si>
  <si>
    <t>Forsyth Woods Elementary</t>
  </si>
  <si>
    <t>(407) 207-7495</t>
  </si>
  <si>
    <t>6651 Curtis St</t>
  </si>
  <si>
    <t>48-1971</t>
  </si>
  <si>
    <t>Sunridge Elementary</t>
  </si>
  <si>
    <t>(407) 656-0809</t>
  </si>
  <si>
    <t>14455 Sunridge Blvd</t>
  </si>
  <si>
    <t>48-1821</t>
  </si>
  <si>
    <t>Cornerstone Academy Charter</t>
  </si>
  <si>
    <t>(407) 851-7730</t>
  </si>
  <si>
    <t>5903 Randolph Ave</t>
  </si>
  <si>
    <t>Belle Isle</t>
  </si>
  <si>
    <t>48-0133</t>
  </si>
  <si>
    <t>Pinecrest Preparatory Charter</t>
  </si>
  <si>
    <t>(407) 856-8359</t>
  </si>
  <si>
    <t>8503 Daetwyler Dr</t>
  </si>
  <si>
    <t>48-0155</t>
  </si>
  <si>
    <t>Aspire Academy Charter</t>
  </si>
  <si>
    <t>(407) 297-9955</t>
  </si>
  <si>
    <t>928 Malone Dr</t>
  </si>
  <si>
    <t>48-0163</t>
  </si>
  <si>
    <t>Montessori of Winter Garden Charter</t>
  </si>
  <si>
    <t>(407) 654-2045</t>
  </si>
  <si>
    <t>855 E Plant St Ste 600</t>
  </si>
  <si>
    <t>48-0172</t>
  </si>
  <si>
    <t>856 E Plant St</t>
  </si>
  <si>
    <t>Oasis Preparatory Academy Charter</t>
  </si>
  <si>
    <t>(407) 930-2581</t>
  </si>
  <si>
    <t>5200 West South St</t>
  </si>
  <si>
    <t>48-0192</t>
  </si>
  <si>
    <t>Renaissance Charter School at Chickasaw Trail</t>
  </si>
  <si>
    <t>(321) 206-0662</t>
  </si>
  <si>
    <t>8203 Valencia College Ln</t>
  </si>
  <si>
    <t>48-0185</t>
  </si>
  <si>
    <t>Kids Community College Charter</t>
  </si>
  <si>
    <t>(407) 982-2421</t>
  </si>
  <si>
    <t>1475 E Silver Star Rd</t>
  </si>
  <si>
    <t>48-0182</t>
  </si>
  <si>
    <t>Sun Blaze Elementary</t>
  </si>
  <si>
    <t>(407) 203-5110</t>
  </si>
  <si>
    <t>9101 Randal Park Blvd</t>
  </si>
  <si>
    <t>48-1831</t>
  </si>
  <si>
    <t>Sunridge Middle School</t>
  </si>
  <si>
    <t>(407) 656-0794</t>
  </si>
  <si>
    <t>14955 Sunridge Blvd</t>
  </si>
  <si>
    <t>48-1911</t>
  </si>
  <si>
    <t>Pinecrest Creek Charter</t>
  </si>
  <si>
    <t>(407) 757-2706</t>
  </si>
  <si>
    <t>1100 Lee Rd</t>
  </si>
  <si>
    <t>48-0203</t>
  </si>
  <si>
    <t>Orlando Science Elementary Charter</t>
  </si>
  <si>
    <t>2611 Technology Dr</t>
  </si>
  <si>
    <t>48-0200</t>
  </si>
  <si>
    <t>Renaissance Charter School at Hunters Creek</t>
  </si>
  <si>
    <t>(321) 206-3103</t>
  </si>
  <si>
    <t>4140 Town Center Blvd</t>
  </si>
  <si>
    <t>48-0204</t>
  </si>
  <si>
    <t>Independence Elementary</t>
  </si>
  <si>
    <t>(407) 217-7727</t>
  </si>
  <si>
    <t>6255 New Independence Pkwy</t>
  </si>
  <si>
    <t>48-1482</t>
  </si>
  <si>
    <t>Legends Academy Charter</t>
  </si>
  <si>
    <t>(407) 985-5195</t>
  </si>
  <si>
    <t>3032 Monte Carlo Trl</t>
  </si>
  <si>
    <t>48-0080</t>
  </si>
  <si>
    <t>Orange County Preparatory Academy Charter</t>
  </si>
  <si>
    <t>(954) 414-5767</t>
  </si>
  <si>
    <t>10250 University Blvd</t>
  </si>
  <si>
    <t>48-0206</t>
  </si>
  <si>
    <t>Ucp West Orange Charter</t>
  </si>
  <si>
    <t>1297 Winter Garden-vineland Rd</t>
  </si>
  <si>
    <t>48-0068</t>
  </si>
  <si>
    <t>Eagle Creek Elementary</t>
  </si>
  <si>
    <t>(407) 930-5592</t>
  </si>
  <si>
    <t>10025 Eagle Creek Sanctuary Bl</t>
  </si>
  <si>
    <t>48-1921</t>
  </si>
  <si>
    <t>Renaissance Charter School at Goldenrod</t>
  </si>
  <si>
    <t>(407) 536-2952</t>
  </si>
  <si>
    <t>6004 S Goldenrod Rd</t>
  </si>
  <si>
    <t>48-0033</t>
  </si>
  <si>
    <t>Osceola School District</t>
  </si>
  <si>
    <t>New Beginnings Education Center</t>
  </si>
  <si>
    <t>Osceola County</t>
  </si>
  <si>
    <t>(407) 348-4466</t>
  </si>
  <si>
    <t>2599 West Vine St</t>
  </si>
  <si>
    <t>Kissimmee</t>
  </si>
  <si>
    <t>49-9036</t>
  </si>
  <si>
    <t>Hospital/Homebound Program</t>
  </si>
  <si>
    <t>(407) 343-8703</t>
  </si>
  <si>
    <t>805 Bill Beck Blvd</t>
  </si>
  <si>
    <t>49-9041</t>
  </si>
  <si>
    <t>Osceola County School for the Arts</t>
  </si>
  <si>
    <t>(407) 931-4803</t>
  </si>
  <si>
    <t>3151 N Orange Blossom Trl</t>
  </si>
  <si>
    <t>49-0921</t>
  </si>
  <si>
    <t>Osceola Virtual Franchise (secondary)</t>
  </si>
  <si>
    <t>(407) 870-4847</t>
  </si>
  <si>
    <t>1200 Vermont Ave</t>
  </si>
  <si>
    <t>St. Cloud</t>
  </si>
  <si>
    <t>49-7004</t>
  </si>
  <si>
    <t>Adult Learning Center Osceola</t>
  </si>
  <si>
    <t>(407) 518-8140</t>
  </si>
  <si>
    <t>2320 New Beginnings Rd</t>
  </si>
  <si>
    <t>49-9002</t>
  </si>
  <si>
    <t>Technical Education Center Osceola</t>
  </si>
  <si>
    <t>(407) 344-5080</t>
  </si>
  <si>
    <t>501 Simpson Rd</t>
  </si>
  <si>
    <t>49-0861</t>
  </si>
  <si>
    <t>Osceola Virtual Instruction Program</t>
  </si>
  <si>
    <t>49-7001</t>
  </si>
  <si>
    <t>Osceola Virtual Instruction (course Offerings)</t>
  </si>
  <si>
    <t>49-7006</t>
  </si>
  <si>
    <t>Florida Virtual Academy at Osceola County</t>
  </si>
  <si>
    <t>9143 Phillips Hwy Suite 590</t>
  </si>
  <si>
    <t>49-0153</t>
  </si>
  <si>
    <t>Avant Garde Academy</t>
  </si>
  <si>
    <t>(321) 697-3800</t>
  </si>
  <si>
    <t>2880 N Orange Blossom Trail</t>
  </si>
  <si>
    <t>49-0155</t>
  </si>
  <si>
    <t>(407) 344-5000</t>
  </si>
  <si>
    <t>2251 Lakeside Dr</t>
  </si>
  <si>
    <t>49-0851</t>
  </si>
  <si>
    <t>(407) 935-3620</t>
  </si>
  <si>
    <t>800 W Donegan Ave</t>
  </si>
  <si>
    <t>49-0071</t>
  </si>
  <si>
    <t>Denn John Middle School</t>
  </si>
  <si>
    <t>(407) 935-3560</t>
  </si>
  <si>
    <t>2001 Denn John Ln</t>
  </si>
  <si>
    <t>49-0091</t>
  </si>
  <si>
    <t>Thacker Avenue Elementary for International Studies</t>
  </si>
  <si>
    <t>(407) 935-3540</t>
  </si>
  <si>
    <t>301 N Thacker Ave</t>
  </si>
  <si>
    <t>49-0101</t>
  </si>
  <si>
    <t>St. Cloud Elementary School</t>
  </si>
  <si>
    <t>(407) 891-3160</t>
  </si>
  <si>
    <t>2701 Budinger Ave</t>
  </si>
  <si>
    <t>49-0111</t>
  </si>
  <si>
    <t>Michigan Avenue Elementary School</t>
  </si>
  <si>
    <t>(407) 891-3140</t>
  </si>
  <si>
    <t>2015 S Michigan Ave</t>
  </si>
  <si>
    <t>49-0271</t>
  </si>
  <si>
    <t>St. Cloud Middle School</t>
  </si>
  <si>
    <t>(407) 891-3200</t>
  </si>
  <si>
    <t>1975 S Michigan Ave</t>
  </si>
  <si>
    <t>49-0272</t>
  </si>
  <si>
    <t>Reedy Creek Elementary School</t>
  </si>
  <si>
    <t>(407) 935-3580</t>
  </si>
  <si>
    <t>5100 Eagles Trl</t>
  </si>
  <si>
    <t>49-0301</t>
  </si>
  <si>
    <t>Boggy Creek Elementary School</t>
  </si>
  <si>
    <t>(407) 344-5060</t>
  </si>
  <si>
    <t>810 Florida Pkwy</t>
  </si>
  <si>
    <t>49-0401</t>
  </si>
  <si>
    <t>Hickory Tree Elementary School</t>
  </si>
  <si>
    <t>(407) 891-3120</t>
  </si>
  <si>
    <t>2355 Old Hickory Tree Rd</t>
  </si>
  <si>
    <t>49-0501</t>
  </si>
  <si>
    <t>Mill Creek Elementary School</t>
  </si>
  <si>
    <t>(407) 935-3660</t>
  </si>
  <si>
    <t>1700 Mill Slough Rd</t>
  </si>
  <si>
    <t>49-0701</t>
  </si>
  <si>
    <t>(407) 891-3220</t>
  </si>
  <si>
    <t>2900 5th St</t>
  </si>
  <si>
    <t>49-0801</t>
  </si>
  <si>
    <t>Pleasant Hill Elementary School</t>
  </si>
  <si>
    <t>(407) 935-3700</t>
  </si>
  <si>
    <t>1253 Pleasant Hill Rd</t>
  </si>
  <si>
    <t>49-0811</t>
  </si>
  <si>
    <t>(407) 344-7000</t>
  </si>
  <si>
    <t>857 Florida Pkwy</t>
  </si>
  <si>
    <t>49-0821</t>
  </si>
  <si>
    <t>Neptune Middle School</t>
  </si>
  <si>
    <t>(407) 935-3500</t>
  </si>
  <si>
    <t>2727 Neptune Rd</t>
  </si>
  <si>
    <t>49-0311</t>
  </si>
  <si>
    <t>Ventura Elementary School</t>
  </si>
  <si>
    <t>(407) 344-5040</t>
  </si>
  <si>
    <t>275 Waters Edge Dr</t>
  </si>
  <si>
    <t>49-0321</t>
  </si>
  <si>
    <t>Deerwood Elementary School</t>
  </si>
  <si>
    <t>(407) 870-2400</t>
  </si>
  <si>
    <t>3701 Marigold Ave</t>
  </si>
  <si>
    <t>49-0831</t>
  </si>
  <si>
    <t>Horizon Middle School</t>
  </si>
  <si>
    <t>(407) 943-7240</t>
  </si>
  <si>
    <t>2020 Ham Brown Rd</t>
  </si>
  <si>
    <t>49-0341</t>
  </si>
  <si>
    <t>Kissimmee Middle School</t>
  </si>
  <si>
    <t>(407) 870-0857</t>
  </si>
  <si>
    <t>2410 Dyer Blvd</t>
  </si>
  <si>
    <t>49-0251</t>
  </si>
  <si>
    <t>Celebration School</t>
  </si>
  <si>
    <t>(407) 566-2300</t>
  </si>
  <si>
    <t>510 Campus St</t>
  </si>
  <si>
    <t>Celebration</t>
  </si>
  <si>
    <t>49-0711</t>
  </si>
  <si>
    <t>Narcoossee Middle School</t>
  </si>
  <si>
    <t>(407) 891-6600</t>
  </si>
  <si>
    <t>2700 N Narcoossee Rd</t>
  </si>
  <si>
    <t>49-0040</t>
  </si>
  <si>
    <t>Discovery Intermediate School</t>
  </si>
  <si>
    <t>(407) 343-7300</t>
  </si>
  <si>
    <t>5350 San Miguel Rd</t>
  </si>
  <si>
    <t>49-0041</t>
  </si>
  <si>
    <t>Central Avenue Elementary School</t>
  </si>
  <si>
    <t>(407) 343-7330</t>
  </si>
  <si>
    <t>500 W Columbia Ave</t>
  </si>
  <si>
    <t>49-0061</t>
  </si>
  <si>
    <t>P. M. Wells Charter Academy</t>
  </si>
  <si>
    <t>(321) 697-1020</t>
  </si>
  <si>
    <t>2426 Remington Blvd</t>
  </si>
  <si>
    <t>49-0881</t>
  </si>
  <si>
    <t>Ucp Osceola Charter School</t>
  </si>
  <si>
    <t>1820 Armstrong Blvd</t>
  </si>
  <si>
    <t>49-0900</t>
  </si>
  <si>
    <t>Poinciana Academy of Fine Arts</t>
  </si>
  <si>
    <t>(407) 343-4500</t>
  </si>
  <si>
    <t>4201 Rhododendron Ave</t>
  </si>
  <si>
    <t>49-0901</t>
  </si>
  <si>
    <t>Partin Settlement Elementary School</t>
  </si>
  <si>
    <t>(407) 518-2000</t>
  </si>
  <si>
    <t>2434 Remington Blvd</t>
  </si>
  <si>
    <t>49-0904</t>
  </si>
  <si>
    <t>Canoe Creek Charter Academy</t>
  </si>
  <si>
    <t>(407) 891-7320</t>
  </si>
  <si>
    <t>3600 Canoe Creek Rd</t>
  </si>
  <si>
    <t>49-0916</t>
  </si>
  <si>
    <t>Bellalago Charter Academy</t>
  </si>
  <si>
    <t>(407) 933-1690</t>
  </si>
  <si>
    <t>3651 Pleasant Hill Rd</t>
  </si>
  <si>
    <t>49-0932</t>
  </si>
  <si>
    <t>Kissimmee Elementary School</t>
  </si>
  <si>
    <t>(407) 935-3640</t>
  </si>
  <si>
    <t>3700 W Donegan Ave</t>
  </si>
  <si>
    <t>49-0042</t>
  </si>
  <si>
    <t>Four Corners Charter School</t>
  </si>
  <si>
    <t>(407) 787-4300</t>
  </si>
  <si>
    <t>9100 Teacher Ln</t>
  </si>
  <si>
    <t>Davenport</t>
  </si>
  <si>
    <t>49-0863</t>
  </si>
  <si>
    <t>Kissimmee Charter Academy</t>
  </si>
  <si>
    <t>(407) 847-1400</t>
  </si>
  <si>
    <t>2850 Bill Beck Blvd</t>
  </si>
  <si>
    <t>49-0866</t>
  </si>
  <si>
    <t>Flora Ridge Elementary School</t>
  </si>
  <si>
    <t>(407) 933-3999</t>
  </si>
  <si>
    <t>2900 Dyer Blvd</t>
  </si>
  <si>
    <t>49-0931</t>
  </si>
  <si>
    <t>Chestnut Elementary School for Science and Engineering</t>
  </si>
  <si>
    <t>(407) 870-4862</t>
  </si>
  <si>
    <t>4300 Chestnut St</t>
  </si>
  <si>
    <t>49-0957</t>
  </si>
  <si>
    <t>(407) 870-4866</t>
  </si>
  <si>
    <t>1925 Ham Brown Rd</t>
  </si>
  <si>
    <t>49-0958</t>
  </si>
  <si>
    <t>Neptune Elementary School</t>
  </si>
  <si>
    <t>(407) 892-8387</t>
  </si>
  <si>
    <t>1200 Betsy Ross Ln</t>
  </si>
  <si>
    <t>49-0933</t>
  </si>
  <si>
    <t>Narcoossee Elementary School</t>
  </si>
  <si>
    <t>(407) 892-6858</t>
  </si>
  <si>
    <t>2690 N Narcoossee Rd</t>
  </si>
  <si>
    <t>49-0043</t>
  </si>
  <si>
    <t>Koa Elementary School</t>
  </si>
  <si>
    <t>(407) 518-1161</t>
  </si>
  <si>
    <t>5000 Koa St</t>
  </si>
  <si>
    <t>49-0300</t>
  </si>
  <si>
    <t>Westside K-8 School</t>
  </si>
  <si>
    <t>(407) 390-1748</t>
  </si>
  <si>
    <t>2551 Westside Blvd</t>
  </si>
  <si>
    <t>49-0302</t>
  </si>
  <si>
    <t>Harmony Community School</t>
  </si>
  <si>
    <t>(407) 892-1655</t>
  </si>
  <si>
    <t>3365 Schoolhouse Rd</t>
  </si>
  <si>
    <t>Harmony</t>
  </si>
  <si>
    <t>49-0011</t>
  </si>
  <si>
    <t>Osceola Center for Early Learning</t>
  </si>
  <si>
    <t>(407) 870-4911</t>
  </si>
  <si>
    <t>49-0141</t>
  </si>
  <si>
    <t>East Lake Elementary School</t>
  </si>
  <si>
    <t>(407) 943-8450</t>
  </si>
  <si>
    <t>4001 Boggy Creek Rd</t>
  </si>
  <si>
    <t>49-0961</t>
  </si>
  <si>
    <t>Renaissance Charter School at Poinciana</t>
  </si>
  <si>
    <t>(407) 569-0639</t>
  </si>
  <si>
    <t>5125 Robert McLane Blvd</t>
  </si>
  <si>
    <t>49-0149</t>
  </si>
  <si>
    <t>Four Corners Charter Middle School</t>
  </si>
  <si>
    <t>(407) 589-4600</t>
  </si>
  <si>
    <t>9160 Bella Citta Blvd</t>
  </si>
  <si>
    <t>49-0152</t>
  </si>
  <si>
    <t>Mater Brighton Lakes</t>
  </si>
  <si>
    <t>(407) 931-0325</t>
  </si>
  <si>
    <t>3200 Pleasant Hill Rd</t>
  </si>
  <si>
    <t>49-0163</t>
  </si>
  <si>
    <t>St. Cloud Preparatory Academy</t>
  </si>
  <si>
    <t>(407) 593-6601</t>
  </si>
  <si>
    <t>3101 Progress Lane</t>
  </si>
  <si>
    <t>49-0162</t>
  </si>
  <si>
    <t>Avant Garde Academy K8 Osceola</t>
  </si>
  <si>
    <t>(407) 944-4464</t>
  </si>
  <si>
    <t>49-0161</t>
  </si>
  <si>
    <t>Renaissance Charter School at Tapestry</t>
  </si>
  <si>
    <t>2510 W Carroll St</t>
  </si>
  <si>
    <t>49-0171</t>
  </si>
  <si>
    <t>Palm Beach School District</t>
  </si>
  <si>
    <t>Gold Coast Community School</t>
  </si>
  <si>
    <t>(561) 687-6300</t>
  </si>
  <si>
    <t>4260 Westgate Ave</t>
  </si>
  <si>
    <t>West Palm Beach</t>
  </si>
  <si>
    <t>50-1641</t>
  </si>
  <si>
    <t>Pahokee Middle-Senior High School</t>
  </si>
  <si>
    <t>(561) 924-6400</t>
  </si>
  <si>
    <t>900 Larrimore Rd</t>
  </si>
  <si>
    <t>Pahokee</t>
  </si>
  <si>
    <t>50-1771</t>
  </si>
  <si>
    <t>Royal Palm School</t>
  </si>
  <si>
    <t>(561) 357-1900</t>
  </si>
  <si>
    <t>6650 Lawrence Rd</t>
  </si>
  <si>
    <t>Lantana</t>
  </si>
  <si>
    <t>50-1801</t>
  </si>
  <si>
    <t>Exceptional Student Prog Pre-K</t>
  </si>
  <si>
    <t>(561) 434-8626</t>
  </si>
  <si>
    <t>3378 Forest Hill Blvd Ste A203</t>
  </si>
  <si>
    <t>50-9034</t>
  </si>
  <si>
    <t>Indian Ridge School</t>
  </si>
  <si>
    <t>(561) 681-0005</t>
  </si>
  <si>
    <t>1955 Golden Lakes Blvd</t>
  </si>
  <si>
    <t>50-2411</t>
  </si>
  <si>
    <t>Palm Beach County Jail</t>
  </si>
  <si>
    <t>(561) 681-5908</t>
  </si>
  <si>
    <t>3228 Gun Club Rd</t>
  </si>
  <si>
    <t>50-3002</t>
  </si>
  <si>
    <t>Palm Beach Regional Detention Center</t>
  </si>
  <si>
    <t>(561) 357-5930</t>
  </si>
  <si>
    <t>1100 45th St Ste a</t>
  </si>
  <si>
    <t>50-3006</t>
  </si>
  <si>
    <t>(561) 472-1990</t>
  </si>
  <si>
    <t>1225d S Military Trl # D</t>
  </si>
  <si>
    <t>50-3010</t>
  </si>
  <si>
    <t>Alternative Program North</t>
  </si>
  <si>
    <t>(561) 494-0031</t>
  </si>
  <si>
    <t>5400 East Ave</t>
  </si>
  <si>
    <t>50-3014</t>
  </si>
  <si>
    <t>Highridge Family Center</t>
  </si>
  <si>
    <t>(561) 494-0015</t>
  </si>
  <si>
    <t>4400 N Australian Ave</t>
  </si>
  <si>
    <t>50-3024</t>
  </si>
  <si>
    <t>Alternative Program Central</t>
  </si>
  <si>
    <t>1041 45th St</t>
  </si>
  <si>
    <t>50-3039</t>
  </si>
  <si>
    <t>South Area Secondary Intensive Transition Program</t>
  </si>
  <si>
    <t>(561) 202-0600</t>
  </si>
  <si>
    <t>1509 Barton Rd</t>
  </si>
  <si>
    <t>Lake Worth</t>
  </si>
  <si>
    <t>50-3046</t>
  </si>
  <si>
    <t>West Boca Raton Community High School Adult Education Center</t>
  </si>
  <si>
    <t>(561) 672-2062</t>
  </si>
  <si>
    <t>12811 Glades Rd</t>
  </si>
  <si>
    <t>50-3082</t>
  </si>
  <si>
    <t>Palm Beach School for Autism</t>
  </si>
  <si>
    <t>(561) 533-9917</t>
  </si>
  <si>
    <t>8480 Lantana Rd</t>
  </si>
  <si>
    <t>50-2941</t>
  </si>
  <si>
    <t>Adult Education Center of Palm Beach</t>
  </si>
  <si>
    <t>(561) 616-7800</t>
  </si>
  <si>
    <t>2161 N Military Trl</t>
  </si>
  <si>
    <t>50-0331</t>
  </si>
  <si>
    <t>Village Academy on the Art &amp; Sara Jo Kobacker Campus</t>
  </si>
  <si>
    <t>(561) 243-6100</t>
  </si>
  <si>
    <t>400 SW 12th Ave</t>
  </si>
  <si>
    <t>Delray Beach</t>
  </si>
  <si>
    <t>50-2811</t>
  </si>
  <si>
    <t>Crossroads Academy</t>
  </si>
  <si>
    <t>(561) 993-8400</t>
  </si>
  <si>
    <t>225 SW 12th St</t>
  </si>
  <si>
    <t>Belle Glade</t>
  </si>
  <si>
    <t>50-3101</t>
  </si>
  <si>
    <t>Secondary Adult and Community Ed</t>
  </si>
  <si>
    <t>(561) 434-8714</t>
  </si>
  <si>
    <t>4200 Purdy Lane Bldg 50</t>
  </si>
  <si>
    <t>Palm Springs</t>
  </si>
  <si>
    <t>50-9039</t>
  </si>
  <si>
    <t>4200 Purdy Lane</t>
  </si>
  <si>
    <t>Palm Beach Juvenile Correctional Facility</t>
  </si>
  <si>
    <t>9680 Process Dr</t>
  </si>
  <si>
    <t>50-3354</t>
  </si>
  <si>
    <t>Boca Raton Middle Adult Education Center</t>
  </si>
  <si>
    <t>(561) 338-1463</t>
  </si>
  <si>
    <t>1251 NW 8th St</t>
  </si>
  <si>
    <t>50-1492</t>
  </si>
  <si>
    <t>Spanish River High Adult Education</t>
  </si>
  <si>
    <t>(561) 241-2205</t>
  </si>
  <si>
    <t>5100 Jog Rd</t>
  </si>
  <si>
    <t>50-1682</t>
  </si>
  <si>
    <t>Glades Central High School Adult Education</t>
  </si>
  <si>
    <t>(561) 993-4404</t>
  </si>
  <si>
    <t>1001 SW Avenue M</t>
  </si>
  <si>
    <t>50-2302</t>
  </si>
  <si>
    <t>Palm Beach Lakes High Adult Education</t>
  </si>
  <si>
    <t>(561) 640-5025</t>
  </si>
  <si>
    <t>3505 Shiloh Dr</t>
  </si>
  <si>
    <t>50-1852</t>
  </si>
  <si>
    <t>South Technical Adult Education</t>
  </si>
  <si>
    <t>(561) 369-7000</t>
  </si>
  <si>
    <t>1300 SW 30th Ave</t>
  </si>
  <si>
    <t>Boynton Beach</t>
  </si>
  <si>
    <t>50-1572</t>
  </si>
  <si>
    <t>Atlantic High Adult Education Center</t>
  </si>
  <si>
    <t>(561) 243-1520</t>
  </si>
  <si>
    <t>2455 W Atlantic Ave</t>
  </si>
  <si>
    <t>50-0863</t>
  </si>
  <si>
    <t>Royal Palm Beach High Adult</t>
  </si>
  <si>
    <t>(561) 641-4070</t>
  </si>
  <si>
    <t>10600 Okeechobee Blvd</t>
  </si>
  <si>
    <t>Royal Palm Beach</t>
  </si>
  <si>
    <t>50-2332</t>
  </si>
  <si>
    <t>Palm Beach Gardens High Adult Education Center</t>
  </si>
  <si>
    <t>(561) 775-7268</t>
  </si>
  <si>
    <t>4245 Holly Dr</t>
  </si>
  <si>
    <t>Palm Beach Gardens</t>
  </si>
  <si>
    <t>50-1372</t>
  </si>
  <si>
    <t>Boca Raton High Adult Education Center</t>
  </si>
  <si>
    <t>(561) 338-1420</t>
  </si>
  <si>
    <t>1501 NW 15th Ct</t>
  </si>
  <si>
    <t>50-0962</t>
  </si>
  <si>
    <t>Forest Hill High Adult Education</t>
  </si>
  <si>
    <t>(561) 540-2417</t>
  </si>
  <si>
    <t>6901 Parker Ave</t>
  </si>
  <si>
    <t>50-0582</t>
  </si>
  <si>
    <t>Boynton Beach Community Adult</t>
  </si>
  <si>
    <t>(561) 752-1213</t>
  </si>
  <si>
    <t>4975 Park Ridge Blvd</t>
  </si>
  <si>
    <t>50-2362</t>
  </si>
  <si>
    <t>Palm Springs Middle School Adult</t>
  </si>
  <si>
    <t>(561) 357-5017</t>
  </si>
  <si>
    <t>1560 Kirk Rd</t>
  </si>
  <si>
    <t>50-0612</t>
  </si>
  <si>
    <t>Seminole Ridge Community High Adult</t>
  </si>
  <si>
    <t>(561) 422-2600</t>
  </si>
  <si>
    <t>4601 Seminole Pratt Whitney Rd</t>
  </si>
  <si>
    <t>Loxahatchee</t>
  </si>
  <si>
    <t>50-3862</t>
  </si>
  <si>
    <t>Inlet Grove High Adult</t>
  </si>
  <si>
    <t>(561) 881-4600</t>
  </si>
  <si>
    <t>600 W 28th St</t>
  </si>
  <si>
    <t>Riviera Beach</t>
  </si>
  <si>
    <t>50-1462</t>
  </si>
  <si>
    <t>Delray Full Service Adult Education</t>
  </si>
  <si>
    <t>(561) 266-1200</t>
  </si>
  <si>
    <t>301 SW 14th Ave</t>
  </si>
  <si>
    <t>50-0902</t>
  </si>
  <si>
    <t>Turning Points Academy</t>
  </si>
  <si>
    <t>(561) 681-3700</t>
  </si>
  <si>
    <t>1950 Benoist Farms Rd</t>
  </si>
  <si>
    <t>50-0842</t>
  </si>
  <si>
    <t>Lake Worth High Adult Education Center</t>
  </si>
  <si>
    <t>(561) 533-6363</t>
  </si>
  <si>
    <t>1701 Lake Worth Rd</t>
  </si>
  <si>
    <t>50-0692</t>
  </si>
  <si>
    <t>Santaluces High Adult Education Center</t>
  </si>
  <si>
    <t>(561) 642-6212</t>
  </si>
  <si>
    <t>6880 Lawrence Rd</t>
  </si>
  <si>
    <t>50-1612</t>
  </si>
  <si>
    <t>Olympic Heights Adult Education Center</t>
  </si>
  <si>
    <t>(561) 852-6905</t>
  </si>
  <si>
    <t>20101 Lyons Rd</t>
  </si>
  <si>
    <t>50-2182</t>
  </si>
  <si>
    <t>Wellington High Adult Education Center</t>
  </si>
  <si>
    <t>(561) 795-4910</t>
  </si>
  <si>
    <t>2101 Greenview Shores Blvd</t>
  </si>
  <si>
    <t>Wellington</t>
  </si>
  <si>
    <t>50-2192</t>
  </si>
  <si>
    <t>Jupiter High Adult Education Center</t>
  </si>
  <si>
    <t>(561) 744-7931</t>
  </si>
  <si>
    <t>500 Military Trl</t>
  </si>
  <si>
    <t>Jupiter</t>
  </si>
  <si>
    <t>50-0083</t>
  </si>
  <si>
    <t>Roosevelt Middle Adult Education Center</t>
  </si>
  <si>
    <t>(561) 822-0200</t>
  </si>
  <si>
    <t>1900 N Australian Ave</t>
  </si>
  <si>
    <t>50-0312</t>
  </si>
  <si>
    <t>Lantana Middle Adult Education Center</t>
  </si>
  <si>
    <t>(561) 533-6382</t>
  </si>
  <si>
    <t>1225 W Drew St</t>
  </si>
  <si>
    <t>50-0762</t>
  </si>
  <si>
    <t>Palm Beach Virtual Franchise</t>
  </si>
  <si>
    <t>(561) 881-4769</t>
  </si>
  <si>
    <t>7071 Garden Rd</t>
  </si>
  <si>
    <t>50-7004</t>
  </si>
  <si>
    <t>Palm Beach Virtual Instruction Program</t>
  </si>
  <si>
    <t>50-7001</t>
  </si>
  <si>
    <t>K-8 Flva Virtual School Continuity Program</t>
  </si>
  <si>
    <t>50-7079</t>
  </si>
  <si>
    <t>Palm Beach Central High Adult Education</t>
  </si>
  <si>
    <t>(561) 304-1000</t>
  </si>
  <si>
    <t>8499 Forest Hill Blvd</t>
  </si>
  <si>
    <t>50-2642</t>
  </si>
  <si>
    <t>Park Vista High Adult Education</t>
  </si>
  <si>
    <t>(561) 491-8400</t>
  </si>
  <si>
    <t>7900 S Jog Rd</t>
  </si>
  <si>
    <t>50-2002</t>
  </si>
  <si>
    <t>Palm Beach Virtual Instruction (course Offerings)</t>
  </si>
  <si>
    <t>(561) 881-4760</t>
  </si>
  <si>
    <t>50-7006</t>
  </si>
  <si>
    <t>Educational Services Program-East</t>
  </si>
  <si>
    <t>(561) 649-6000</t>
  </si>
  <si>
    <t>50-3081</t>
  </si>
  <si>
    <t>Educational Services Program-West</t>
  </si>
  <si>
    <t>38811 James Wheeler Way</t>
  </si>
  <si>
    <t>50-3091</t>
  </si>
  <si>
    <t>Renaissance Charter School at West Palm Beach</t>
  </si>
  <si>
    <t>(561) 839-1994</t>
  </si>
  <si>
    <t>1889 Palm Beach Lakes Blvd</t>
  </si>
  <si>
    <t>50-3431</t>
  </si>
  <si>
    <t>Florida Virtual Academy at Palm Beach County</t>
  </si>
  <si>
    <t>9143 Phillips Highway Ste 590</t>
  </si>
  <si>
    <t>50-4040</t>
  </si>
  <si>
    <t>9143 Phillips Highway</t>
  </si>
  <si>
    <t>North Technical Education Center</t>
  </si>
  <si>
    <t>(561) 649-6014</t>
  </si>
  <si>
    <t>Riviera</t>
  </si>
  <si>
    <t>50-3922</t>
  </si>
  <si>
    <t>West Technical Education Center</t>
  </si>
  <si>
    <t>(561) 829-4600</t>
  </si>
  <si>
    <t>2625 State Rd 715</t>
  </si>
  <si>
    <t>50-3921</t>
  </si>
  <si>
    <t>John I Leonard Adult Education Center</t>
  </si>
  <si>
    <t>(561) 641-1200</t>
  </si>
  <si>
    <t>4701 10th Ave</t>
  </si>
  <si>
    <t>North Green Acres</t>
  </si>
  <si>
    <t>50-3923</t>
  </si>
  <si>
    <t>50-7023</t>
  </si>
  <si>
    <t>Glades Construction Academy at West Tech</t>
  </si>
  <si>
    <t>(561) 996-4196</t>
  </si>
  <si>
    <t>2625 State Road 715</t>
  </si>
  <si>
    <t>50-3931</t>
  </si>
  <si>
    <t>Inspired 2 Think Virtual Charter School</t>
  </si>
  <si>
    <t>(786) 326-5179</t>
  </si>
  <si>
    <t>2385 NW Executive Center Dr St</t>
  </si>
  <si>
    <t>50-3962</t>
  </si>
  <si>
    <t>2385 NW Executive Center Dr</t>
  </si>
  <si>
    <t>Suncoast High Adult Education Center</t>
  </si>
  <si>
    <t>(561) 649-6012</t>
  </si>
  <si>
    <t>1717 Avenue S</t>
  </si>
  <si>
    <t>50-0202</t>
  </si>
  <si>
    <t>Adult Virtual Academy</t>
  </si>
  <si>
    <t>(561) 649-6003</t>
  </si>
  <si>
    <t>4200 Purdy Ln Bldg 50-104</t>
  </si>
  <si>
    <t>50-0005</t>
  </si>
  <si>
    <t>4200 Purdy Ln</t>
  </si>
  <si>
    <t>Hammock Pointe Elementary School</t>
  </si>
  <si>
    <t>(561) 477-2200</t>
  </si>
  <si>
    <t>8400 SW 8th St</t>
  </si>
  <si>
    <t>50-2081</t>
  </si>
  <si>
    <t>(561) 741-5300</t>
  </si>
  <si>
    <t>200 S Loxahatchee Dr</t>
  </si>
  <si>
    <t>50-0071</t>
  </si>
  <si>
    <t>Allamanda Elementary School</t>
  </si>
  <si>
    <t>(561) 803-7200</t>
  </si>
  <si>
    <t>10300 Allamanda Dr</t>
  </si>
  <si>
    <t>50-0101</t>
  </si>
  <si>
    <t>Palm Beach Gardens Elementary School</t>
  </si>
  <si>
    <t>(561) 366-6500</t>
  </si>
  <si>
    <t>10060 Riverside Dr</t>
  </si>
  <si>
    <t>50-0111</t>
  </si>
  <si>
    <t>Howell L. Watkins Middle School</t>
  </si>
  <si>
    <t>(561) 776-3600</t>
  </si>
  <si>
    <t>9480 Macarthur Blvd</t>
  </si>
  <si>
    <t>50-0121</t>
  </si>
  <si>
    <t>The Conservatory School at North Palm Beach</t>
  </si>
  <si>
    <t>(561) 494-1800</t>
  </si>
  <si>
    <t>401 Anchorage Dr</t>
  </si>
  <si>
    <t>North Palm Beach</t>
  </si>
  <si>
    <t>50-0131</t>
  </si>
  <si>
    <t>(561) 494-1300</t>
  </si>
  <si>
    <t>410 3rd St</t>
  </si>
  <si>
    <t>Lake Park</t>
  </si>
  <si>
    <t>50-0141</t>
  </si>
  <si>
    <t>Washington Elementary Magnet School</t>
  </si>
  <si>
    <t>(561) 494-1200</t>
  </si>
  <si>
    <t>1709 W 30th St</t>
  </si>
  <si>
    <t>50-0191</t>
  </si>
  <si>
    <t>(561) 845-4500</t>
  </si>
  <si>
    <t>1901 Avenue S</t>
  </si>
  <si>
    <t>50-0201</t>
  </si>
  <si>
    <t>Lincoln Elementary School</t>
  </si>
  <si>
    <t>(561) 494-1400</t>
  </si>
  <si>
    <t>1160 Avenue N</t>
  </si>
  <si>
    <t>50-0211</t>
  </si>
  <si>
    <t>Northmore Elementary School</t>
  </si>
  <si>
    <t>(561) 494-1700</t>
  </si>
  <si>
    <t>4111 N Terrace Dr</t>
  </si>
  <si>
    <t>50-0271</t>
  </si>
  <si>
    <t>Northboro Elementary School</t>
  </si>
  <si>
    <t>(561) 494-1600</t>
  </si>
  <si>
    <t>400 40th St</t>
  </si>
  <si>
    <t>50-0291</t>
  </si>
  <si>
    <t>Roosevelt Middle School</t>
  </si>
  <si>
    <t>50-0311</t>
  </si>
  <si>
    <t>(561) 653-5100</t>
  </si>
  <si>
    <t>1220 L a Kirksey St</t>
  </si>
  <si>
    <t>50-0341</t>
  </si>
  <si>
    <t>Westward Elementary School</t>
  </si>
  <si>
    <t>(561) 653-5200</t>
  </si>
  <si>
    <t>1101 Golf Ave</t>
  </si>
  <si>
    <t>50-0351</t>
  </si>
  <si>
    <t>U. B. Kinsey/Palmview Elementary</t>
  </si>
  <si>
    <t>(561) 671-6500</t>
  </si>
  <si>
    <t>800 11th St</t>
  </si>
  <si>
    <t>50-0361</t>
  </si>
  <si>
    <t>Palm Beach Public School</t>
  </si>
  <si>
    <t>(561) 822-0700</t>
  </si>
  <si>
    <t>239 Cocoanut Row</t>
  </si>
  <si>
    <t>Palm Beach</t>
  </si>
  <si>
    <t>50-0421</t>
  </si>
  <si>
    <t>West Gate Elementary School</t>
  </si>
  <si>
    <t>(561) 684-7100</t>
  </si>
  <si>
    <t>1545 Loxahatchee Dr</t>
  </si>
  <si>
    <t>50-0481</t>
  </si>
  <si>
    <t>Belvedere Elementary School</t>
  </si>
  <si>
    <t>(561) 838-5900</t>
  </si>
  <si>
    <t>3000 Parker Ave</t>
  </si>
  <si>
    <t>50-0531</t>
  </si>
  <si>
    <t>Conniston Middle School</t>
  </si>
  <si>
    <t>(561) 802-5400</t>
  </si>
  <si>
    <t>3630 Parker Ave</t>
  </si>
  <si>
    <t>50-0541</t>
  </si>
  <si>
    <t>(561) 202-0400</t>
  </si>
  <si>
    <t>5801 Parker Ave</t>
  </si>
  <si>
    <t>50-0561</t>
  </si>
  <si>
    <t>South Olive Elementary School</t>
  </si>
  <si>
    <t>(561) 202-0200</t>
  </si>
  <si>
    <t>7101 S Olive Ave</t>
  </si>
  <si>
    <t>50-0572</t>
  </si>
  <si>
    <t>(561) 357-2800</t>
  </si>
  <si>
    <t>956 Florida Mango Rd</t>
  </si>
  <si>
    <t>50-0591</t>
  </si>
  <si>
    <t>Berkshire Elementary School</t>
  </si>
  <si>
    <t>(561) 304-2000</t>
  </si>
  <si>
    <t>1060 Kirk Rd</t>
  </si>
  <si>
    <t>50-0601</t>
  </si>
  <si>
    <t>(561) 434-3300</t>
  </si>
  <si>
    <t>50-0611</t>
  </si>
  <si>
    <t>Forest Hill Elementary School</t>
  </si>
  <si>
    <t>(561) 432-2300</t>
  </si>
  <si>
    <t>5555 Purdy Ln</t>
  </si>
  <si>
    <t>50-0621</t>
  </si>
  <si>
    <t>Greenacres Elementary School</t>
  </si>
  <si>
    <t>(561) 649-7200</t>
  </si>
  <si>
    <t>405 Jackson Ave</t>
  </si>
  <si>
    <t>Greenacres</t>
  </si>
  <si>
    <t>50-0631</t>
  </si>
  <si>
    <t>(561) 804-3000</t>
  </si>
  <si>
    <t>101 Davis Rd</t>
  </si>
  <si>
    <t>50-0651</t>
  </si>
  <si>
    <t>Highland Elementary School</t>
  </si>
  <si>
    <t>(561) 202-0500</t>
  </si>
  <si>
    <t>500 Highland Ave</t>
  </si>
  <si>
    <t>50-0671</t>
  </si>
  <si>
    <t>North Grade Elementary School</t>
  </si>
  <si>
    <t>(561) 202-9300</t>
  </si>
  <si>
    <t>824 N K St</t>
  </si>
  <si>
    <t>50-0681</t>
  </si>
  <si>
    <t>Barton Elementary School</t>
  </si>
  <si>
    <t>(561) 540-9100</t>
  </si>
  <si>
    <t>1700 Barton Rd</t>
  </si>
  <si>
    <t>50-0741</t>
  </si>
  <si>
    <t>Lantana Elementary School</t>
  </si>
  <si>
    <t>(561) 202-0300</t>
  </si>
  <si>
    <t>710 W Ocean Ave</t>
  </si>
  <si>
    <t>50-0751</t>
  </si>
  <si>
    <t>Lantana Middle School</t>
  </si>
  <si>
    <t>(561) 540-3400</t>
  </si>
  <si>
    <t>50-0761</t>
  </si>
  <si>
    <t>Rolling Green Elementary School</t>
  </si>
  <si>
    <t>(561) 202-9500</t>
  </si>
  <si>
    <t>550 Miner Rd</t>
  </si>
  <si>
    <t>50-0781</t>
  </si>
  <si>
    <t>Poinciana Stem Elementary Magnet School</t>
  </si>
  <si>
    <t>(561) 739-5700</t>
  </si>
  <si>
    <t>1203 N Seacrest Blvd</t>
  </si>
  <si>
    <t>50-0791</t>
  </si>
  <si>
    <t>Galaxy Elementary School</t>
  </si>
  <si>
    <t>(561) 739-5600</t>
  </si>
  <si>
    <t>301 Galaxy Way</t>
  </si>
  <si>
    <t>50-0821</t>
  </si>
  <si>
    <t>Forest Park Elementary School</t>
  </si>
  <si>
    <t>(561) 292-6900</t>
  </si>
  <si>
    <t>1201 SW 3rd St</t>
  </si>
  <si>
    <t>50-0831</t>
  </si>
  <si>
    <t>Plumosa School of the Arts</t>
  </si>
  <si>
    <t>(561) 330-3900</t>
  </si>
  <si>
    <t>2501 Seacrest Blvd</t>
  </si>
  <si>
    <t>50-0871</t>
  </si>
  <si>
    <t>S. D. Spady Elementary School</t>
  </si>
  <si>
    <t>(561) 454-7800</t>
  </si>
  <si>
    <t>901 NW 3rd St</t>
  </si>
  <si>
    <t>50-0881</t>
  </si>
  <si>
    <t>(561) 266-1100</t>
  </si>
  <si>
    <t>400 SW 10th St</t>
  </si>
  <si>
    <t>50-0911</t>
  </si>
  <si>
    <t>J. C. Mitchell Elementary School</t>
  </si>
  <si>
    <t>(561) 750-4900</t>
  </si>
  <si>
    <t>2470 NW 5th Ave</t>
  </si>
  <si>
    <t>50-0931</t>
  </si>
  <si>
    <t>Boca Raton Elementary School</t>
  </si>
  <si>
    <t>(561) 544-1700</t>
  </si>
  <si>
    <t>103 SW 1st Ave</t>
  </si>
  <si>
    <t>50-0951</t>
  </si>
  <si>
    <t>Pahokee Elementary School</t>
  </si>
  <si>
    <t>(561) 924-9700</t>
  </si>
  <si>
    <t>560 E Main Pl</t>
  </si>
  <si>
    <t>50-1101</t>
  </si>
  <si>
    <t>(561) 829-1100</t>
  </si>
  <si>
    <t>425 W Canal St N</t>
  </si>
  <si>
    <t>50-1232</t>
  </si>
  <si>
    <t>Gove Elementary School</t>
  </si>
  <si>
    <t>(561) 993-8700</t>
  </si>
  <si>
    <t>900 SE Avenue G</t>
  </si>
  <si>
    <t>50-1241</t>
  </si>
  <si>
    <t>Glade View Elementary School</t>
  </si>
  <si>
    <t>(561) 993-8800</t>
  </si>
  <si>
    <t>1100 SW Avenue G</t>
  </si>
  <si>
    <t>50-1251</t>
  </si>
  <si>
    <t>Rosenwald Elementary School</t>
  </si>
  <si>
    <t>(561) 993-8900</t>
  </si>
  <si>
    <t>39500 Pioneer Park Rd</t>
  </si>
  <si>
    <t>50-1321</t>
  </si>
  <si>
    <t>Wynnebrook Elementary School</t>
  </si>
  <si>
    <t>(561) 598-7400</t>
  </si>
  <si>
    <t>1167 Drexel Rd</t>
  </si>
  <si>
    <t>50-1391</t>
  </si>
  <si>
    <t>West Riviera Elementary School</t>
  </si>
  <si>
    <t>(561) 494-1900</t>
  </si>
  <si>
    <t>1057 W 6th St</t>
  </si>
  <si>
    <t>50-1401</t>
  </si>
  <si>
    <t>(561) 904-7700</t>
  </si>
  <si>
    <t>8330 N Military Trl</t>
  </si>
  <si>
    <t>50-1411</t>
  </si>
  <si>
    <t>Hagen Road Elementary School</t>
  </si>
  <si>
    <t>(561) 292-6700</t>
  </si>
  <si>
    <t>10565 Hagen Ranch Rd</t>
  </si>
  <si>
    <t>50-1421</t>
  </si>
  <si>
    <t>Melaleuca Elementary School</t>
  </si>
  <si>
    <t>(561) 598-7300</t>
  </si>
  <si>
    <t>5759 Gun Club Rd</t>
  </si>
  <si>
    <t>50-1441</t>
  </si>
  <si>
    <t>Addison Mizner Elementary School</t>
  </si>
  <si>
    <t>(561) 362-3100</t>
  </si>
  <si>
    <t>199 SW 12th Ave</t>
  </si>
  <si>
    <t>50-1451</t>
  </si>
  <si>
    <t>Boca Raton Community Middle School</t>
  </si>
  <si>
    <t>(561) 416-8700</t>
  </si>
  <si>
    <t>50-1491</t>
  </si>
  <si>
    <t>Clifford O Taylor/Kirklane Elementary</t>
  </si>
  <si>
    <t>(561) 804-3500</t>
  </si>
  <si>
    <t>50-1531</t>
  </si>
  <si>
    <t>Dwight D. Eisenhower Elementary School</t>
  </si>
  <si>
    <t>(561) 366-6000</t>
  </si>
  <si>
    <t>2926 Lone Pine Rd</t>
  </si>
  <si>
    <t>50-1541</t>
  </si>
  <si>
    <t>Congress Community Middle School</t>
  </si>
  <si>
    <t>(561) 374-5600</t>
  </si>
  <si>
    <t>101 S Congress Ave</t>
  </si>
  <si>
    <t>50-1581</t>
  </si>
  <si>
    <t>Wellington Elementary School</t>
  </si>
  <si>
    <t>(561) 651-0600</t>
  </si>
  <si>
    <t>13000 Paddock Dr</t>
  </si>
  <si>
    <t>50-1671</t>
  </si>
  <si>
    <t>Jerry Thomas Elementary School</t>
  </si>
  <si>
    <t>(561) 741-9100</t>
  </si>
  <si>
    <t>800 Maplewood Dr</t>
  </si>
  <si>
    <t>50-1651</t>
  </si>
  <si>
    <t>Crestwood Community Middle School</t>
  </si>
  <si>
    <t>(561) 753-5000</t>
  </si>
  <si>
    <t>64 Sparrow Dr</t>
  </si>
  <si>
    <t>50-1691</t>
  </si>
  <si>
    <t>H. L. Johnson Elementary School</t>
  </si>
  <si>
    <t>(561) 904-9300</t>
  </si>
  <si>
    <t>1000 Crestwood Blvd N</t>
  </si>
  <si>
    <t>50-1761</t>
  </si>
  <si>
    <t>Jupiter Middle School</t>
  </si>
  <si>
    <t>(561) 745-7200</t>
  </si>
  <si>
    <t>15245 Military Trl</t>
  </si>
  <si>
    <t>50-1731</t>
  </si>
  <si>
    <t>Loggers' Run Community Middle School</t>
  </si>
  <si>
    <t>(561) 883-8000</t>
  </si>
  <si>
    <t>11584 W Palmetto Park Rd</t>
  </si>
  <si>
    <t>50-1751</t>
  </si>
  <si>
    <t>Verde Elementary School</t>
  </si>
  <si>
    <t>(561) 218-6800</t>
  </si>
  <si>
    <t>6590 Verde Trl</t>
  </si>
  <si>
    <t>50-1661</t>
  </si>
  <si>
    <t>(561) 672-2700</t>
  </si>
  <si>
    <t>9090 Spanish Isles Blvd</t>
  </si>
  <si>
    <t>50-1781</t>
  </si>
  <si>
    <t>Coral Sunset Elementary School</t>
  </si>
  <si>
    <t>(561) 477-2100</t>
  </si>
  <si>
    <t>22400 Hammock St</t>
  </si>
  <si>
    <t>50-1811</t>
  </si>
  <si>
    <t>Christa Mcauliffe Middle School</t>
  </si>
  <si>
    <t>(561) 374-6600</t>
  </si>
  <si>
    <t>6500 Le Chalet Blvd</t>
  </si>
  <si>
    <t>50-1821</t>
  </si>
  <si>
    <t>Loxahatchee Groves Elementary</t>
  </si>
  <si>
    <t>(561) 904-9200</t>
  </si>
  <si>
    <t>16020 Okeechobee Blvd</t>
  </si>
  <si>
    <t>50-1901</t>
  </si>
  <si>
    <t>Wellington Landings Middle School</t>
  </si>
  <si>
    <t>(561) 792-8100</t>
  </si>
  <si>
    <t>1100 Aero Club Dr</t>
  </si>
  <si>
    <t>50-1701</t>
  </si>
  <si>
    <t>(561) 989-7500</t>
  </si>
  <si>
    <t>2051 Clint Moore Rd</t>
  </si>
  <si>
    <t>50-1911</t>
  </si>
  <si>
    <t>K. E. Cunningham/Canal Point Elementary</t>
  </si>
  <si>
    <t>(561) 924-9800</t>
  </si>
  <si>
    <t>37000 Main St</t>
  </si>
  <si>
    <t>Canal Point</t>
  </si>
  <si>
    <t>50-1831</t>
  </si>
  <si>
    <t>Indian Pines Elementary School</t>
  </si>
  <si>
    <t>(561) 804-3300</t>
  </si>
  <si>
    <t>6000 Oak Royal Dr</t>
  </si>
  <si>
    <t>50-1861</t>
  </si>
  <si>
    <t>Banyan Creek Elementary School</t>
  </si>
  <si>
    <t>(561) 894-7100</t>
  </si>
  <si>
    <t>4243 Sabal Lakes Rd</t>
  </si>
  <si>
    <t>50-1891</t>
  </si>
  <si>
    <t>New Horizons Elementary School</t>
  </si>
  <si>
    <t>(561) 651-0500</t>
  </si>
  <si>
    <t>13900 Greenbriar Blvd</t>
  </si>
  <si>
    <t>50-2051</t>
  </si>
  <si>
    <t>Seminole Trails Elementary School</t>
  </si>
  <si>
    <t>(561) 598-7000</t>
  </si>
  <si>
    <t>4075 Willow Pond Rd</t>
  </si>
  <si>
    <t>50-1711</t>
  </si>
  <si>
    <t>Del Prado Elementary School</t>
  </si>
  <si>
    <t>(561) 544-1800</t>
  </si>
  <si>
    <t>7900 Del Prado Cir N</t>
  </si>
  <si>
    <t>50-1741</t>
  </si>
  <si>
    <t>Lighthouse Elementary School</t>
  </si>
  <si>
    <t>(561) 741-9400</t>
  </si>
  <si>
    <t>4750 Dakota Dr</t>
  </si>
  <si>
    <t>50-1931</t>
  </si>
  <si>
    <t>Cypress Trails Elementary School</t>
  </si>
  <si>
    <t>(561) 904-9000</t>
  </si>
  <si>
    <t>133 Park Rd N</t>
  </si>
  <si>
    <t>50-1941</t>
  </si>
  <si>
    <t>Sandpiper Shores Elementary School</t>
  </si>
  <si>
    <t>(561) 883-4000</t>
  </si>
  <si>
    <t>11201 Glades Rd</t>
  </si>
  <si>
    <t>50-1961</t>
  </si>
  <si>
    <t>Bear Lakes Middle School</t>
  </si>
  <si>
    <t>(561) 615-7700</t>
  </si>
  <si>
    <t>3505 Shenandoah Blvd</t>
  </si>
  <si>
    <t>50-1981</t>
  </si>
  <si>
    <t>Limestone Creek Elementary School</t>
  </si>
  <si>
    <t>(561) 741-9200</t>
  </si>
  <si>
    <t>6701 Church St</t>
  </si>
  <si>
    <t>50-2031</t>
  </si>
  <si>
    <t>Citrus Cove Elementary School</t>
  </si>
  <si>
    <t>(561) 292-7000</t>
  </si>
  <si>
    <t>8400 Lawrence Rd</t>
  </si>
  <si>
    <t>50-2071</t>
  </si>
  <si>
    <t>Liberty Park Elementary School</t>
  </si>
  <si>
    <t>(561) 804-3400</t>
  </si>
  <si>
    <t>6601 Constitution Way</t>
  </si>
  <si>
    <t>50-1871</t>
  </si>
  <si>
    <t>Omni Middle School</t>
  </si>
  <si>
    <t>(561) 989-2800</t>
  </si>
  <si>
    <t>5775 Jog Rd</t>
  </si>
  <si>
    <t>50-1991</t>
  </si>
  <si>
    <t>Jupiter Farms Elementary School</t>
  </si>
  <si>
    <t>(561) 741-5400</t>
  </si>
  <si>
    <t>17400 Haynie Ln</t>
  </si>
  <si>
    <t>50-2091</t>
  </si>
  <si>
    <t>Watson B. Duncan Middle School</t>
  </si>
  <si>
    <t>(561) 776-3500</t>
  </si>
  <si>
    <t>5150 117th Ct N</t>
  </si>
  <si>
    <t>50-1971</t>
  </si>
  <si>
    <t>Timber Trace Elementary School</t>
  </si>
  <si>
    <t>(561) 366-6200</t>
  </si>
  <si>
    <t>5200 117th Ct N</t>
  </si>
  <si>
    <t>50-2011</t>
  </si>
  <si>
    <t>Crystal Lakes Elementary School</t>
  </si>
  <si>
    <t>(561) 292-6600</t>
  </si>
  <si>
    <t>6050 Gateway Blvd</t>
  </si>
  <si>
    <t>50-2121</t>
  </si>
  <si>
    <t>Lake Worth Community Middle School</t>
  </si>
  <si>
    <t>(561) 540-5500</t>
  </si>
  <si>
    <t>1300 Barnett Dr</t>
  </si>
  <si>
    <t>50-2131</t>
  </si>
  <si>
    <t>Acreage Pines Elementary School</t>
  </si>
  <si>
    <t>(561) 904-9500</t>
  </si>
  <si>
    <t>14200 Orange Blvd</t>
  </si>
  <si>
    <t>50-2141</t>
  </si>
  <si>
    <t>(561) 804-3900</t>
  </si>
  <si>
    <t>10775 Lake Worth Rd</t>
  </si>
  <si>
    <t>50-2161</t>
  </si>
  <si>
    <t>(561) 638-2100</t>
  </si>
  <si>
    <t>101 Barwick Rd</t>
  </si>
  <si>
    <t>50-2041</t>
  </si>
  <si>
    <t>Egret Lake Elementary School</t>
  </si>
  <si>
    <t>(561) 616-7900</t>
  </si>
  <si>
    <t>5115 47th Pl N</t>
  </si>
  <si>
    <t>50-2101</t>
  </si>
  <si>
    <t>(561) 357-1800</t>
  </si>
  <si>
    <t>7001 Charleston Shores Blvd</t>
  </si>
  <si>
    <t>50-2241</t>
  </si>
  <si>
    <t>Starlight Cove Elementary School</t>
  </si>
  <si>
    <t>(561) 804-3600</t>
  </si>
  <si>
    <t>6300 Seminole Dr</t>
  </si>
  <si>
    <t>50-0771</t>
  </si>
  <si>
    <t>Woodlands Middle School</t>
  </si>
  <si>
    <t>(561) 357-0300</t>
  </si>
  <si>
    <t>5200 Lyons Rd</t>
  </si>
  <si>
    <t>50-1921</t>
  </si>
  <si>
    <t>Orchard View Elementary School</t>
  </si>
  <si>
    <t>(561) 894-7400</t>
  </si>
  <si>
    <t>4050 Germantown Rd</t>
  </si>
  <si>
    <t>50-2351</t>
  </si>
  <si>
    <t>Pioneer Park Elementary School</t>
  </si>
  <si>
    <t>(561) 993-8600</t>
  </si>
  <si>
    <t>50-2371</t>
  </si>
  <si>
    <t>Waters Edge Elementary School</t>
  </si>
  <si>
    <t>(561) 852-2400</t>
  </si>
  <si>
    <t>21601 Shorewind Dr</t>
  </si>
  <si>
    <t>50-0031</t>
  </si>
  <si>
    <t>Okeeheelee Middle School</t>
  </si>
  <si>
    <t>(561) 434-3200</t>
  </si>
  <si>
    <t>2200 Pinehurst Dr</t>
  </si>
  <si>
    <t>50-2151</t>
  </si>
  <si>
    <t>Belle Glade Elementary School</t>
  </si>
  <si>
    <t>(561) 829-4800</t>
  </si>
  <si>
    <t>500 NW Avenue L</t>
  </si>
  <si>
    <t>50-2401</t>
  </si>
  <si>
    <t>Golden Grove Elementary School</t>
  </si>
  <si>
    <t>(561) 904-9700</t>
  </si>
  <si>
    <t>5959 140th Ave N</t>
  </si>
  <si>
    <t>50-2421</t>
  </si>
  <si>
    <t>Western Pines Community Middle School</t>
  </si>
  <si>
    <t>(561) 792-2500</t>
  </si>
  <si>
    <t>5949 140th Ave N</t>
  </si>
  <si>
    <t>50-2451</t>
  </si>
  <si>
    <t>Bak Middle School of the Arts</t>
  </si>
  <si>
    <t>(561) 882-3870</t>
  </si>
  <si>
    <t>1725 Echo Lake Dr</t>
  </si>
  <si>
    <t>50-2511</t>
  </si>
  <si>
    <t>Morikami Park Elementary School</t>
  </si>
  <si>
    <t>(561) 894-7300</t>
  </si>
  <si>
    <t>6201 Morikami Park Rd</t>
  </si>
  <si>
    <t>50-1951</t>
  </si>
  <si>
    <t>Eagles Landing Middle School</t>
  </si>
  <si>
    <t>(561) 470-7000</t>
  </si>
  <si>
    <t>19500 Coral Ridge Dr</t>
  </si>
  <si>
    <t>50-2461</t>
  </si>
  <si>
    <t>Potentials Charter School</t>
  </si>
  <si>
    <t>(561) 842-3213</t>
  </si>
  <si>
    <t>1201 Australian Ave</t>
  </si>
  <si>
    <t>50-2531</t>
  </si>
  <si>
    <t>Binks Forest Elementary School</t>
  </si>
  <si>
    <t>(561) 904-9800</t>
  </si>
  <si>
    <t>15101 Bent Creek Rd</t>
  </si>
  <si>
    <t>50-2561</t>
  </si>
  <si>
    <t>(561) 804-3700</t>
  </si>
  <si>
    <t>6151 Hagen Ranch Rd</t>
  </si>
  <si>
    <t>50-2581</t>
  </si>
  <si>
    <t>Lakeside Academy</t>
  </si>
  <si>
    <t>(561) 993-5000</t>
  </si>
  <si>
    <t>716 S Main St</t>
  </si>
  <si>
    <t>50-2641</t>
  </si>
  <si>
    <t>Renaissance Learning Center</t>
  </si>
  <si>
    <t>(561) 640-0270</t>
  </si>
  <si>
    <t>5800 Corporate Way Ste 101</t>
  </si>
  <si>
    <t>50-2791</t>
  </si>
  <si>
    <t>Teen Parent Program - Pk</t>
  </si>
  <si>
    <t>(561) 494-1592</t>
  </si>
  <si>
    <t>50-3100</t>
  </si>
  <si>
    <t>Beacon Cove Intermediate School</t>
  </si>
  <si>
    <t>(561) 366-6400</t>
  </si>
  <si>
    <t>150 Schoolhouse Rd</t>
  </si>
  <si>
    <t>50-2541</t>
  </si>
  <si>
    <t>Frontier Elementary School</t>
  </si>
  <si>
    <t>(561) 904-9900</t>
  </si>
  <si>
    <t>6701 180th Ave N</t>
  </si>
  <si>
    <t>50-2551</t>
  </si>
  <si>
    <t>(561) 752-1300</t>
  </si>
  <si>
    <t>6161 W Woolbright Rd</t>
  </si>
  <si>
    <t>50-2601</t>
  </si>
  <si>
    <t>Sunrise Park Elementary School</t>
  </si>
  <si>
    <t>(561) 477-4300</t>
  </si>
  <si>
    <t>19400 Coral Ridge Dr</t>
  </si>
  <si>
    <t>50-2691</t>
  </si>
  <si>
    <t>Discovery Key Elementary School</t>
  </si>
  <si>
    <t>(561) 491-8200</t>
  </si>
  <si>
    <t>3550 Lyons Rd</t>
  </si>
  <si>
    <t>50-2721</t>
  </si>
  <si>
    <t>Imagine Schools Chancellor Campus</t>
  </si>
  <si>
    <t>(561) 585-1189</t>
  </si>
  <si>
    <t>3333 High Ridge Rd</t>
  </si>
  <si>
    <t>50-3381</t>
  </si>
  <si>
    <t>Glades Academy Inc</t>
  </si>
  <si>
    <t>(561) 924-9402</t>
  </si>
  <si>
    <t>7368 State Road 15 Building E</t>
  </si>
  <si>
    <t>50-3382</t>
  </si>
  <si>
    <t>Bright Futures Academy</t>
  </si>
  <si>
    <t>(561) 253-7504</t>
  </si>
  <si>
    <t>10350 Riverside Dr</t>
  </si>
  <si>
    <t>50-3385</t>
  </si>
  <si>
    <t>Pleasant City Elementary School</t>
  </si>
  <si>
    <t>(561) 838-5800</t>
  </si>
  <si>
    <t>2222 Spruce Ave</t>
  </si>
  <si>
    <t>50-2591</t>
  </si>
  <si>
    <t>Independence Middle School</t>
  </si>
  <si>
    <t>(561) 799-7500</t>
  </si>
  <si>
    <t>4001 Greenway Dr</t>
  </si>
  <si>
    <t>50-2621</t>
  </si>
  <si>
    <t>Freedom Shores Elementary School</t>
  </si>
  <si>
    <t>(561) 804-3100</t>
  </si>
  <si>
    <t>3400 Hypoluxo Rd</t>
  </si>
  <si>
    <t>50-2671</t>
  </si>
  <si>
    <t>Crosspointe Elementary School</t>
  </si>
  <si>
    <t>(561) 292-4100</t>
  </si>
  <si>
    <t>3015 S Congress Ave</t>
  </si>
  <si>
    <t>50-2731</t>
  </si>
  <si>
    <t>Royal Palm Beach Elementary School</t>
  </si>
  <si>
    <t>(561) 633-4400</t>
  </si>
  <si>
    <t>11911 Okeechobee Blvd</t>
  </si>
  <si>
    <t>50-2741</t>
  </si>
  <si>
    <t>Benoist Farms Elementary School</t>
  </si>
  <si>
    <t>(561) 383-9700</t>
  </si>
  <si>
    <t>1765 Benoist Farms Rd</t>
  </si>
  <si>
    <t>50-2751</t>
  </si>
  <si>
    <t>Cholee Lake Elementary School</t>
  </si>
  <si>
    <t>(561) 383-9600</t>
  </si>
  <si>
    <t>6680 Dillman Rd</t>
  </si>
  <si>
    <t>50-2761</t>
  </si>
  <si>
    <t>Jfk Medical Center Charter School</t>
  </si>
  <si>
    <t>(561) 868-6100</t>
  </si>
  <si>
    <t>4696 Davis Rd</t>
  </si>
  <si>
    <t>50-3395</t>
  </si>
  <si>
    <t>Hidden Oaks Elementary School</t>
  </si>
  <si>
    <t>(561) 804-3800</t>
  </si>
  <si>
    <t>7685 S Military Trl</t>
  </si>
  <si>
    <t>50-0011</t>
  </si>
  <si>
    <t>Don Estridge High Tech Middle School</t>
  </si>
  <si>
    <t>(561) 989-7800</t>
  </si>
  <si>
    <t>1798 NW Spanish River Blvd</t>
  </si>
  <si>
    <t>50-2711</t>
  </si>
  <si>
    <t>Tradewinds Middle School</t>
  </si>
  <si>
    <t>(561) 493-6400</t>
  </si>
  <si>
    <t>5090 Haverhill Rd S</t>
  </si>
  <si>
    <t>50-2781</t>
  </si>
  <si>
    <t>Academy for Positive Learning</t>
  </si>
  <si>
    <t>(561) 585-6104</t>
  </si>
  <si>
    <t>1200 N Dixie Hwy</t>
  </si>
  <si>
    <t>50-0664</t>
  </si>
  <si>
    <t>L C Swain Middle School</t>
  </si>
  <si>
    <t>(561) 649-6900</t>
  </si>
  <si>
    <t>5332 Lake Worth Rd</t>
  </si>
  <si>
    <t>50-0021</t>
  </si>
  <si>
    <t>Pierce Hammock Elementary School</t>
  </si>
  <si>
    <t>(561) 633-4500</t>
  </si>
  <si>
    <t>14255 Hamlin Blvd</t>
  </si>
  <si>
    <t>50-2861</t>
  </si>
  <si>
    <t>Grassy Waters Elementary School</t>
  </si>
  <si>
    <t>(561) 383-9000</t>
  </si>
  <si>
    <t>3550 N Jog Rd</t>
  </si>
  <si>
    <t>50-3351</t>
  </si>
  <si>
    <t>Osceola Creek Middle School</t>
  </si>
  <si>
    <t>(561) 422-2500</t>
  </si>
  <si>
    <t>6775 180th Ave N</t>
  </si>
  <si>
    <t>50-2821</t>
  </si>
  <si>
    <t>Jeaga Middle School</t>
  </si>
  <si>
    <t>(561) 242-8000</t>
  </si>
  <si>
    <t>3777 N Jog Rd</t>
  </si>
  <si>
    <t>50-2701</t>
  </si>
  <si>
    <t>Western Academy Charter School</t>
  </si>
  <si>
    <t>(561) 792-4123</t>
  </si>
  <si>
    <t>650 Royal Palm Beach Blvd Ste</t>
  </si>
  <si>
    <t>50-2911</t>
  </si>
  <si>
    <t>Diamond View Elementary School</t>
  </si>
  <si>
    <t>(561) 304-4200</t>
  </si>
  <si>
    <t>5300 Haverhill Rd</t>
  </si>
  <si>
    <t>50-3261</t>
  </si>
  <si>
    <t>Equestrian Trails Elementary</t>
  </si>
  <si>
    <t>(561) 904-9600</t>
  </si>
  <si>
    <t>9720 Stribling Way</t>
  </si>
  <si>
    <t>50-3341</t>
  </si>
  <si>
    <t>South Grade Elementary School</t>
  </si>
  <si>
    <t>(561) 202-9400</t>
  </si>
  <si>
    <t>716 S K St</t>
  </si>
  <si>
    <t>50-2431</t>
  </si>
  <si>
    <t>Dr. Mary Mcleod Bethune Elementary</t>
  </si>
  <si>
    <t>(561) 882-7600</t>
  </si>
  <si>
    <t>1501 Avenue U</t>
  </si>
  <si>
    <t>50-2491</t>
  </si>
  <si>
    <t>(561) 804-3200</t>
  </si>
  <si>
    <t>5100 Melaleuca Ln</t>
  </si>
  <si>
    <t>50-2571</t>
  </si>
  <si>
    <t>Polo Park Middle School</t>
  </si>
  <si>
    <t>(561) 333-5500</t>
  </si>
  <si>
    <t>11901 Lake Worth Rd</t>
  </si>
  <si>
    <t>50-2611</t>
  </si>
  <si>
    <t>Palm Beach Maritime Academy</t>
  </si>
  <si>
    <t>(561) 547-3775</t>
  </si>
  <si>
    <t>7719 S Dixie Hwy</t>
  </si>
  <si>
    <t>50-2801</t>
  </si>
  <si>
    <t>North Area Elementary Transition School</t>
  </si>
  <si>
    <t>50-3044</t>
  </si>
  <si>
    <t>Boca Raton Charter School</t>
  </si>
  <si>
    <t>(561) 750-0437</t>
  </si>
  <si>
    <t>269 NE 14th St</t>
  </si>
  <si>
    <t>50-0054</t>
  </si>
  <si>
    <t>Elbridge Gale Elementary School</t>
  </si>
  <si>
    <t>(561) 422-9300</t>
  </si>
  <si>
    <t>1915 Royal Fern Dr</t>
  </si>
  <si>
    <t>50-3361</t>
  </si>
  <si>
    <t>Montessori Academyof Early Enrichment Inc</t>
  </si>
  <si>
    <t>(561) 649-0004</t>
  </si>
  <si>
    <t>6300 Lake Worth Rd</t>
  </si>
  <si>
    <t>50-3394</t>
  </si>
  <si>
    <t>Emerald Cove Middle School</t>
  </si>
  <si>
    <t>(561) 803-8000</t>
  </si>
  <si>
    <t>9950 Stribling Way</t>
  </si>
  <si>
    <t>50-3371</t>
  </si>
  <si>
    <t>Marsh Pointe Elementary</t>
  </si>
  <si>
    <t>(561) 366-6800</t>
  </si>
  <si>
    <t>12649 Ibiiza Dr</t>
  </si>
  <si>
    <t>50-0661</t>
  </si>
  <si>
    <t>Sunset Palms Elementary School</t>
  </si>
  <si>
    <t>(561) 752-1100</t>
  </si>
  <si>
    <t>8650 Boynton Beach Blvd</t>
  </si>
  <si>
    <t>50-0281</t>
  </si>
  <si>
    <t>Pine Jog Elementary School</t>
  </si>
  <si>
    <t>(561) 656-5401</t>
  </si>
  <si>
    <t>6315 Summit Blvd</t>
  </si>
  <si>
    <t>50-0051</t>
  </si>
  <si>
    <t>Hope-Centennial Elementary School</t>
  </si>
  <si>
    <t>(561) 640-1200</t>
  </si>
  <si>
    <t>5298 Stacy St</t>
  </si>
  <si>
    <t>50-0012</t>
  </si>
  <si>
    <t>Everglades Elementary</t>
  </si>
  <si>
    <t>(561) 792-9500</t>
  </si>
  <si>
    <t>407 Marginal Rd</t>
  </si>
  <si>
    <t>50-0061</t>
  </si>
  <si>
    <t>Gardens School of Technology Arts Inc</t>
  </si>
  <si>
    <t>(561) 290-7661</t>
  </si>
  <si>
    <t>9153 Roan Ln</t>
  </si>
  <si>
    <t>50-3961</t>
  </si>
  <si>
    <t>Ben Gamla-Palm Beach</t>
  </si>
  <si>
    <t>(561) 742-8017</t>
  </si>
  <si>
    <t>8600 S Jog Rd</t>
  </si>
  <si>
    <t>50-3941</t>
  </si>
  <si>
    <t>Somerset Academy Boca East</t>
  </si>
  <si>
    <t>(561) 393-1091</t>
  </si>
  <si>
    <t>333 SW 4th Ave</t>
  </si>
  <si>
    <t>50-3413</t>
  </si>
  <si>
    <t>Renaissance Charter School at Summit</t>
  </si>
  <si>
    <t>2001 Summit Blvd</t>
  </si>
  <si>
    <t>50-4002</t>
  </si>
  <si>
    <t>Renaissance Charter School at Palms West</t>
  </si>
  <si>
    <t>(561) 214-6782</t>
  </si>
  <si>
    <t>12031 Southern Blvd</t>
  </si>
  <si>
    <t>50-4000</t>
  </si>
  <si>
    <t>Learning Path Academy</t>
  </si>
  <si>
    <t>(561) 444-9832</t>
  </si>
  <si>
    <t>1340 Kenwood Rd</t>
  </si>
  <si>
    <t>50-4037</t>
  </si>
  <si>
    <t>Franklin Academy Charter School B</t>
  </si>
  <si>
    <t>(561) 767-4700</t>
  </si>
  <si>
    <t>7882 S. Military Trail</t>
  </si>
  <si>
    <t>50-4020</t>
  </si>
  <si>
    <t>South Tech Preparatory Academy</t>
  </si>
  <si>
    <t>50-3441</t>
  </si>
  <si>
    <t>Somerset Academy Canyons Middle School</t>
  </si>
  <si>
    <t>(561) 732-8252</t>
  </si>
  <si>
    <t>9385 Boynton Beach Blvd</t>
  </si>
  <si>
    <t>50-4012</t>
  </si>
  <si>
    <t>Belle Glade Excel Charter School</t>
  </si>
  <si>
    <t>(561) 257-2510</t>
  </si>
  <si>
    <t>555 SW 16th St</t>
  </si>
  <si>
    <t>50-4010</t>
  </si>
  <si>
    <t>Somerset Academy Boca Middle School</t>
  </si>
  <si>
    <t>50-4041</t>
  </si>
  <si>
    <t>Renaissance Charter School at Wellington</t>
  </si>
  <si>
    <t>(561) 472-5412</t>
  </si>
  <si>
    <t>3200 S State Road 7</t>
  </si>
  <si>
    <t>50-4001</t>
  </si>
  <si>
    <t>Renaissance Charter School at Cypress</t>
  </si>
  <si>
    <t>(561) 282-5860</t>
  </si>
  <si>
    <t>8151 Okeechobee Blvd</t>
  </si>
  <si>
    <t>50-4050</t>
  </si>
  <si>
    <t>Franklin Academy Charter C</t>
  </si>
  <si>
    <t>(561) 348-2525</t>
  </si>
  <si>
    <t>5651 Hood Rd</t>
  </si>
  <si>
    <t>50-4021</t>
  </si>
  <si>
    <t>Franklin Academy Charter D</t>
  </si>
  <si>
    <t>50-4061</t>
  </si>
  <si>
    <t>Renaissance Charter School at Central Palm</t>
  </si>
  <si>
    <t>(561) 209-7106</t>
  </si>
  <si>
    <t>6696 S Military Tr</t>
  </si>
  <si>
    <t>50-4051</t>
  </si>
  <si>
    <t>Eagle Arts Academy</t>
  </si>
  <si>
    <t>(561) 412-4087</t>
  </si>
  <si>
    <t>1100 Wellington Trace</t>
  </si>
  <si>
    <t>50-4072</t>
  </si>
  <si>
    <t>University Preparatory Academy Palm Beach</t>
  </si>
  <si>
    <t>(561) 649-6833</t>
  </si>
  <si>
    <t>2101 N. Australian Ave</t>
  </si>
  <si>
    <t>50-4080</t>
  </si>
  <si>
    <t>Pasco School District</t>
  </si>
  <si>
    <t>Moore-Mickens Education Center</t>
  </si>
  <si>
    <t>Pasco County</t>
  </si>
  <si>
    <t>(352) 524-9000</t>
  </si>
  <si>
    <t>38301 Martin Luther King Blvd</t>
  </si>
  <si>
    <t>Dade City</t>
  </si>
  <si>
    <t>51-0081</t>
  </si>
  <si>
    <t>Hudson High School</t>
  </si>
  <si>
    <t>(727) 774-4200</t>
  </si>
  <si>
    <t>14410 Cobra Way</t>
  </si>
  <si>
    <t>Hudson</t>
  </si>
  <si>
    <t>51-0521</t>
  </si>
  <si>
    <t>Schwettman Education Center</t>
  </si>
  <si>
    <t>(727) 774-0002</t>
  </si>
  <si>
    <t>5520 Grand Blvd</t>
  </si>
  <si>
    <t>New Port Richey</t>
  </si>
  <si>
    <t>51-0242</t>
  </si>
  <si>
    <t>River Ridge High School</t>
  </si>
  <si>
    <t>(727) 774-7200</t>
  </si>
  <si>
    <t>11646 Town Center Rd</t>
  </si>
  <si>
    <t>51-0471</t>
  </si>
  <si>
    <t>James Irvin Education Center</t>
  </si>
  <si>
    <t>(352) 524-5700</t>
  </si>
  <si>
    <t>35830 State Road 52</t>
  </si>
  <si>
    <t>51-7071</t>
  </si>
  <si>
    <t>Sheriff'S Detention Center</t>
  </si>
  <si>
    <t>20101 Central Blvd</t>
  </si>
  <si>
    <t>Land O Lakes</t>
  </si>
  <si>
    <t>51-5881</t>
  </si>
  <si>
    <t>(352) 588-5900</t>
  </si>
  <si>
    <t>28534 State Road 52</t>
  </si>
  <si>
    <t>San Antonio</t>
  </si>
  <si>
    <t>51-7081</t>
  </si>
  <si>
    <t>Central Pasco Girls Academy</t>
  </si>
  <si>
    <t>(813) 948-2441</t>
  </si>
  <si>
    <t>2952 Wilson Rd</t>
  </si>
  <si>
    <t>51-4081</t>
  </si>
  <si>
    <t>Dayspring Academy</t>
  </si>
  <si>
    <t>(727) 862-8600</t>
  </si>
  <si>
    <t>8911 Timber Oaks Ave</t>
  </si>
  <si>
    <t>Port Richey</t>
  </si>
  <si>
    <t>51-4301</t>
  </si>
  <si>
    <t>(727) 849-1901</t>
  </si>
  <si>
    <t>7619 Little Road</t>
  </si>
  <si>
    <t>51-5242</t>
  </si>
  <si>
    <t>Wiregrass Ranch High Adult Education</t>
  </si>
  <si>
    <t>(813) 346-6000</t>
  </si>
  <si>
    <t>2909 Mansfield Blvd</t>
  </si>
  <si>
    <t>Wesley Chapel</t>
  </si>
  <si>
    <t>51-8090</t>
  </si>
  <si>
    <t>James W. Mitchell High Adult Education</t>
  </si>
  <si>
    <t>(727) 774-9200</t>
  </si>
  <si>
    <t>2323 Little Rd</t>
  </si>
  <si>
    <t>Trinity</t>
  </si>
  <si>
    <t>51-8073</t>
  </si>
  <si>
    <t>Adult Satellite West</t>
  </si>
  <si>
    <t>(727) 774-1700</t>
  </si>
  <si>
    <t>7825 Campus Dr</t>
  </si>
  <si>
    <t>51-8006</t>
  </si>
  <si>
    <t>Zephyrhills High Adult Education</t>
  </si>
  <si>
    <t>(813) 794-6100</t>
  </si>
  <si>
    <t>6335 12th St</t>
  </si>
  <si>
    <t>Zephyrhills</t>
  </si>
  <si>
    <t>51-8131</t>
  </si>
  <si>
    <t>Marchman Technical College Adult</t>
  </si>
  <si>
    <t>51-8991</t>
  </si>
  <si>
    <t>Ridgewood High Adult Education</t>
  </si>
  <si>
    <t>(727) 774-3900</t>
  </si>
  <si>
    <t>7650 Orchid Lake Rd</t>
  </si>
  <si>
    <t>51-8931</t>
  </si>
  <si>
    <t>Adult Satellite East</t>
  </si>
  <si>
    <t>51-8007</t>
  </si>
  <si>
    <t>Gulf High Adult Education</t>
  </si>
  <si>
    <t>(727) 774-3300</t>
  </si>
  <si>
    <t>5355 School Rd</t>
  </si>
  <si>
    <t>51-8331</t>
  </si>
  <si>
    <t>Wesley Chapel High Adult Education</t>
  </si>
  <si>
    <t>(813) 794-8700</t>
  </si>
  <si>
    <t>30651 Wells Rd</t>
  </si>
  <si>
    <t>51-8063</t>
  </si>
  <si>
    <t>River Ridge High Adult Education</t>
  </si>
  <si>
    <t>51-8471</t>
  </si>
  <si>
    <t>Adult Education/Moore Mickens</t>
  </si>
  <si>
    <t>51-8081</t>
  </si>
  <si>
    <t>Pasco High Adult Education</t>
  </si>
  <si>
    <t>(352) 524-5500</t>
  </si>
  <si>
    <t>36850 State Road 52</t>
  </si>
  <si>
    <t>51-8031</t>
  </si>
  <si>
    <t>Land O' Lakes High Adult Education</t>
  </si>
  <si>
    <t>(813) 794-9400</t>
  </si>
  <si>
    <t>20325 Gator Ln</t>
  </si>
  <si>
    <t>51-8801</t>
  </si>
  <si>
    <t>Hudson High Adult Education</t>
  </si>
  <si>
    <t>51-8521</t>
  </si>
  <si>
    <t>Sunlake High Adult Education</t>
  </si>
  <si>
    <t>(813) 346-1000</t>
  </si>
  <si>
    <t>3023 Sunlake Blvd</t>
  </si>
  <si>
    <t>51-8101</t>
  </si>
  <si>
    <t>Anclote High Adult Education</t>
  </si>
  <si>
    <t>(727) 246-3000</t>
  </si>
  <si>
    <t>1540 Sweetbriar Dr</t>
  </si>
  <si>
    <t>Holiday</t>
  </si>
  <si>
    <t>51-8113</t>
  </si>
  <si>
    <t>Pasco Eschool-Virtual Franchise</t>
  </si>
  <si>
    <t>(813) 346-1900</t>
  </si>
  <si>
    <t>15144 Shady Hills Rd</t>
  </si>
  <si>
    <t>51-7004</t>
  </si>
  <si>
    <t>Fivay High Adult Education</t>
  </si>
  <si>
    <t>(727) 246-4000</t>
  </si>
  <si>
    <t>12115 Chicago Ave</t>
  </si>
  <si>
    <t>51-8114</t>
  </si>
  <si>
    <t>Baycare Behavioral Health</t>
  </si>
  <si>
    <t>8132 King Helie Blvd</t>
  </si>
  <si>
    <t>51-2101</t>
  </si>
  <si>
    <t>Pasco Virtual Instruction (course Offerings)</t>
  </si>
  <si>
    <t>51-7006</t>
  </si>
  <si>
    <t>Ami Kids Pasco</t>
  </si>
  <si>
    <t>6807 Madison St</t>
  </si>
  <si>
    <t>51-2102</t>
  </si>
  <si>
    <t>Florida Virtual Academy at Pasco</t>
  </si>
  <si>
    <t>9143 Phillips Highway Suite 59</t>
  </si>
  <si>
    <t>51-4325</t>
  </si>
  <si>
    <t>Pepin Academies of Pasco County</t>
  </si>
  <si>
    <t>(727) 233-2961</t>
  </si>
  <si>
    <t>9804 Little Rd</t>
  </si>
  <si>
    <t>51-4328</t>
  </si>
  <si>
    <t>Classical Preparatory School</t>
  </si>
  <si>
    <t>(813) 803-7903</t>
  </si>
  <si>
    <t>16500 Lyceum Way</t>
  </si>
  <si>
    <t>51-4326</t>
  </si>
  <si>
    <t>Rodney B. Cox Elementary School</t>
  </si>
  <si>
    <t>(352) 524-5100</t>
  </si>
  <si>
    <t>37615 Martin Luther King Blvd</t>
  </si>
  <si>
    <t>51-0021</t>
  </si>
  <si>
    <t>Pasco Elementary School</t>
  </si>
  <si>
    <t>(352) 524-5200</t>
  </si>
  <si>
    <t>37350 Florida Ave</t>
  </si>
  <si>
    <t>51-0061</t>
  </si>
  <si>
    <t>Pasco Middle School</t>
  </si>
  <si>
    <t>(352) 524-8400</t>
  </si>
  <si>
    <t>13925 14th St</t>
  </si>
  <si>
    <t>51-0071</t>
  </si>
  <si>
    <t>West Zephyrhills Elementary School</t>
  </si>
  <si>
    <t>(813) 794-6300</t>
  </si>
  <si>
    <t>37900 14th Ave</t>
  </si>
  <si>
    <t>51-0091</t>
  </si>
  <si>
    <t>Raymond B. Stewart Middle School</t>
  </si>
  <si>
    <t>(813) 794-6500</t>
  </si>
  <si>
    <t>38505 10th Ave</t>
  </si>
  <si>
    <t>51-0102</t>
  </si>
  <si>
    <t>Woodland Elementary School</t>
  </si>
  <si>
    <t>(813) 794-6400</t>
  </si>
  <si>
    <t>38203 Henry Dr</t>
  </si>
  <si>
    <t>51-0132</t>
  </si>
  <si>
    <t>Connerton Elementary School</t>
  </si>
  <si>
    <t>(813) 346-1800</t>
  </si>
  <si>
    <t>9300 Flourish Dr</t>
  </si>
  <si>
    <t>51-0201</t>
  </si>
  <si>
    <t>Mittye P. Locke Elementary School</t>
  </si>
  <si>
    <t>(727) 774-3100</t>
  </si>
  <si>
    <t>4339 Evans Ave</t>
  </si>
  <si>
    <t>51-0211</t>
  </si>
  <si>
    <t>(727) 774-8000</t>
  </si>
  <si>
    <t>6419 Louisiana Ave</t>
  </si>
  <si>
    <t>51-0261</t>
  </si>
  <si>
    <t>Richey Elementary School</t>
  </si>
  <si>
    <t>(727) 774-3500</t>
  </si>
  <si>
    <t>6850 Madison St</t>
  </si>
  <si>
    <t>51-0271</t>
  </si>
  <si>
    <t>Hudson Elementary School</t>
  </si>
  <si>
    <t>(727) 774-4000</t>
  </si>
  <si>
    <t>7229 Hudson Ave</t>
  </si>
  <si>
    <t>51-0301</t>
  </si>
  <si>
    <t>Lacoochee Elementary School</t>
  </si>
  <si>
    <t>(352) 524-5600</t>
  </si>
  <si>
    <t>38815 Cummer Rd</t>
  </si>
  <si>
    <t>51-0321</t>
  </si>
  <si>
    <t>Schrader Elementary School</t>
  </si>
  <si>
    <t>(727) 774-5900</t>
  </si>
  <si>
    <t>11041 Little Rd</t>
  </si>
  <si>
    <t>51-0341</t>
  </si>
  <si>
    <t>Bayonet Point Middle School</t>
  </si>
  <si>
    <t>(727) 774-7400</t>
  </si>
  <si>
    <t>11125 Little Rd</t>
  </si>
  <si>
    <t>51-0342</t>
  </si>
  <si>
    <t>(727) 774-4700</t>
  </si>
  <si>
    <t>14302 Cobra Way</t>
  </si>
  <si>
    <t>51-0501</t>
  </si>
  <si>
    <t>(727) 774-4500</t>
  </si>
  <si>
    <t>10055 Sweet Bay Ct</t>
  </si>
  <si>
    <t>51-0701</t>
  </si>
  <si>
    <t>Anclote Elementary School</t>
  </si>
  <si>
    <t>(727) 774-3200</t>
  </si>
  <si>
    <t>3610 Madison St</t>
  </si>
  <si>
    <t>51-0901</t>
  </si>
  <si>
    <t>Gulfside Elementary School</t>
  </si>
  <si>
    <t>(727) 774-6000</t>
  </si>
  <si>
    <t>2329 Anclote Blvd</t>
  </si>
  <si>
    <t>51-0911</t>
  </si>
  <si>
    <t>Pine View Middle School</t>
  </si>
  <si>
    <t>(813) 794-4800</t>
  </si>
  <si>
    <t>5334 Parkway Blvd</t>
  </si>
  <si>
    <t>51-0921</t>
  </si>
  <si>
    <t>(727) 774-3700</t>
  </si>
  <si>
    <t>7520 Orchid Lake Rd</t>
  </si>
  <si>
    <t>51-0932</t>
  </si>
  <si>
    <t>Moon Lake Elementary School</t>
  </si>
  <si>
    <t>(727) 774-4600</t>
  </si>
  <si>
    <t>12019 Tree Breeze Dr</t>
  </si>
  <si>
    <t>51-0941</t>
  </si>
  <si>
    <t>San Antonio Elementary School</t>
  </si>
  <si>
    <t>(352) 524-5300</t>
  </si>
  <si>
    <t>32416 Darby Rd</t>
  </si>
  <si>
    <t>51-0251</t>
  </si>
  <si>
    <t>Hudson Middle School</t>
  </si>
  <si>
    <t>(727) 774-8200</t>
  </si>
  <si>
    <t>14540 Cobra Way</t>
  </si>
  <si>
    <t>51-0951</t>
  </si>
  <si>
    <t>Lake Myrtle Elementary School</t>
  </si>
  <si>
    <t>(813) 794-1000</t>
  </si>
  <si>
    <t>22844 Weeks Blvd</t>
  </si>
  <si>
    <t>51-0961</t>
  </si>
  <si>
    <t>Centennial Elementary School</t>
  </si>
  <si>
    <t>(352) 524-5000</t>
  </si>
  <si>
    <t>38501 Centennial Rd</t>
  </si>
  <si>
    <t>51-0401</t>
  </si>
  <si>
    <t>Seven Springs Elementary School</t>
  </si>
  <si>
    <t>(727) 774-9600</t>
  </si>
  <si>
    <t>8025 Mitchell Ranch Rd</t>
  </si>
  <si>
    <t>51-0411</t>
  </si>
  <si>
    <t>(727) 774-8900</t>
  </si>
  <si>
    <t>8636 Trouble Creek Rd</t>
  </si>
  <si>
    <t>51-0421</t>
  </si>
  <si>
    <t>Dr. Mary Giella Elementary School</t>
  </si>
  <si>
    <t>(813) 794-5800</t>
  </si>
  <si>
    <t>14710 Shady Hills Rd</t>
  </si>
  <si>
    <t>51-0451</t>
  </si>
  <si>
    <t>Fox Hollow Elementary School</t>
  </si>
  <si>
    <t>(727) 774-7600</t>
  </si>
  <si>
    <t>8309 Fox Hollow Dr</t>
  </si>
  <si>
    <t>51-0351</t>
  </si>
  <si>
    <t>Thomas E. Weightman Middle School</t>
  </si>
  <si>
    <t>(813) 794-0200</t>
  </si>
  <si>
    <t>30649 Wells Rd</t>
  </si>
  <si>
    <t>51-0461</t>
  </si>
  <si>
    <t>Cotee River Elementary School</t>
  </si>
  <si>
    <t>(727) 774-3000</t>
  </si>
  <si>
    <t>7515 Plathe Rd</t>
  </si>
  <si>
    <t>51-0311</t>
  </si>
  <si>
    <t>Denham Oaks Elementary School</t>
  </si>
  <si>
    <t>(813) 794-1600</t>
  </si>
  <si>
    <t>1422 Oak Grove Blvd</t>
  </si>
  <si>
    <t>51-0059</t>
  </si>
  <si>
    <t>Seven Springs Middle School</t>
  </si>
  <si>
    <t>(727) 774-6700</t>
  </si>
  <si>
    <t>2441 Little Rd</t>
  </si>
  <si>
    <t>51-0057</t>
  </si>
  <si>
    <t>Chester W. Taylor Junior Elementary School</t>
  </si>
  <si>
    <t>(813) 794-6900</t>
  </si>
  <si>
    <t>3638 Morris Bridge Rd</t>
  </si>
  <si>
    <t>51-0060</t>
  </si>
  <si>
    <t>Sand Pine Elementary School</t>
  </si>
  <si>
    <t>(813) 794-1900</t>
  </si>
  <si>
    <t>29040 County Line Rd</t>
  </si>
  <si>
    <t>51-2061</t>
  </si>
  <si>
    <t>James M. Marlowe Elementary School</t>
  </si>
  <si>
    <t>(727) 774-8600</t>
  </si>
  <si>
    <t>5642 Cecelia Dr</t>
  </si>
  <si>
    <t>51-0065</t>
  </si>
  <si>
    <t>Chasco Middle School</t>
  </si>
  <si>
    <t>(727) 774-1300</t>
  </si>
  <si>
    <t>7702 Ridge Rd</t>
  </si>
  <si>
    <t>51-0069</t>
  </si>
  <si>
    <t>Centennial Middle School</t>
  </si>
  <si>
    <t>(352) 524-9700</t>
  </si>
  <si>
    <t>38505 Centennial Rd</t>
  </si>
  <si>
    <t>51-0074</t>
  </si>
  <si>
    <t>Trinity Elementary School</t>
  </si>
  <si>
    <t>(727) 774-9900</t>
  </si>
  <si>
    <t>2209 Duck Slough Blvd</t>
  </si>
  <si>
    <t>51-0032</t>
  </si>
  <si>
    <t>Wesley Chapel Elementary School</t>
  </si>
  <si>
    <t>(813) 794-0100</t>
  </si>
  <si>
    <t>30243 Wells Rd</t>
  </si>
  <si>
    <t>51-2071</t>
  </si>
  <si>
    <t>Academy at the Farm</t>
  </si>
  <si>
    <t>(352) 588-9737</t>
  </si>
  <si>
    <t>9500 Alex Lange Way</t>
  </si>
  <si>
    <t>51-4302</t>
  </si>
  <si>
    <t>Countryside Montessori Academy</t>
  </si>
  <si>
    <t>(813) 996-0991</t>
  </si>
  <si>
    <t>5852 Ehren Cutoff</t>
  </si>
  <si>
    <t>51-4307</t>
  </si>
  <si>
    <t>Pine View Elementary School</t>
  </si>
  <si>
    <t>(813) 794-0600</t>
  </si>
  <si>
    <t>5333 Parkway Blvd</t>
  </si>
  <si>
    <t>51-0902</t>
  </si>
  <si>
    <t>Chasco Elementary School</t>
  </si>
  <si>
    <t>(727) 774-1200</t>
  </si>
  <si>
    <t>7906 Ridge Rd</t>
  </si>
  <si>
    <t>51-0070</t>
  </si>
  <si>
    <t>Sunray Elementary School</t>
  </si>
  <si>
    <t>(727) 774-9100</t>
  </si>
  <si>
    <t>4815 Sunray Dr</t>
  </si>
  <si>
    <t>51-0072</t>
  </si>
  <si>
    <t>River Ridge Middle School</t>
  </si>
  <si>
    <t>51-0472</t>
  </si>
  <si>
    <t>(727) 774-0800</t>
  </si>
  <si>
    <t>3253 Town Ave</t>
  </si>
  <si>
    <t>51-2081</t>
  </si>
  <si>
    <t>Seven Oaks Elementary School</t>
  </si>
  <si>
    <t>(813) 794-0700</t>
  </si>
  <si>
    <t>27633 Mystic Oak Blvd</t>
  </si>
  <si>
    <t>51-2091</t>
  </si>
  <si>
    <t>Gulf Highlands Elementary School</t>
  </si>
  <si>
    <t>(727) 774-7700</t>
  </si>
  <si>
    <t>8019 Gulf Highlands Dr</t>
  </si>
  <si>
    <t>51-0083</t>
  </si>
  <si>
    <t>Paul R. Smith Middle School</t>
  </si>
  <si>
    <t>(727) 246-3200</t>
  </si>
  <si>
    <t>1410 Sweetbriar Dr</t>
  </si>
  <si>
    <t>51-0089</t>
  </si>
  <si>
    <t>Oakstead Elementary School</t>
  </si>
  <si>
    <t>(813) 346-1500</t>
  </si>
  <si>
    <t>19925 Lake Patience Rd</t>
  </si>
  <si>
    <t>51-0082</t>
  </si>
  <si>
    <t>Trinity Oaks Elementary School</t>
  </si>
  <si>
    <t>(727) 774-0900</t>
  </si>
  <si>
    <t>1827 Trinity Oaks Blvd</t>
  </si>
  <si>
    <t>51-0085</t>
  </si>
  <si>
    <t>Dr. John Long Middle School</t>
  </si>
  <si>
    <t>(813) 346-6200</t>
  </si>
  <si>
    <t>2025 Mansfield Blvd</t>
  </si>
  <si>
    <t>51-0086</t>
  </si>
  <si>
    <t>Double Branch Elementary School</t>
  </si>
  <si>
    <t>(813) 346-0400</t>
  </si>
  <si>
    <t>31500 Chancey Rd</t>
  </si>
  <si>
    <t>51-0084</t>
  </si>
  <si>
    <t>Athenian Academy of Pasco County</t>
  </si>
  <si>
    <t>(727) 372-0200</t>
  </si>
  <si>
    <t>3118 Seven Springs Blvd</t>
  </si>
  <si>
    <t>51-4321</t>
  </si>
  <si>
    <t>New River Elementary School</t>
  </si>
  <si>
    <t>(813) 346-0500</t>
  </si>
  <si>
    <t>4710 River Glen Blvd</t>
  </si>
  <si>
    <t>51-0092</t>
  </si>
  <si>
    <t>Charles S. Rushe Middle School</t>
  </si>
  <si>
    <t>(813) 346-1200</t>
  </si>
  <si>
    <t>18654 Mentmore Blvd</t>
  </si>
  <si>
    <t>51-0100</t>
  </si>
  <si>
    <t>Crews Lake Middle School.</t>
  </si>
  <si>
    <t>(813) 346-1600</t>
  </si>
  <si>
    <t>51-0103</t>
  </si>
  <si>
    <t>Veterans Elementary School</t>
  </si>
  <si>
    <t>(813) 346-1400</t>
  </si>
  <si>
    <t>26940 Progress Pkwy</t>
  </si>
  <si>
    <t>51-0110</t>
  </si>
  <si>
    <t>Gulf Trace Elementary School</t>
  </si>
  <si>
    <t>(727) 246-3600</t>
  </si>
  <si>
    <t>3303 Gulf Trace Blvd</t>
  </si>
  <si>
    <t>51-0093</t>
  </si>
  <si>
    <t>Imagine School at Land O' Lakes</t>
  </si>
  <si>
    <t>(813) 428-7444</t>
  </si>
  <si>
    <t>2940 Sunlake Blvd</t>
  </si>
  <si>
    <t>51-4323</t>
  </si>
  <si>
    <t>Watergrass Elementary School</t>
  </si>
  <si>
    <t>(813) 346-0600</t>
  </si>
  <si>
    <t>32750 Overpass Rd</t>
  </si>
  <si>
    <t>51-0112</t>
  </si>
  <si>
    <t>Pasco Virtual Instruction Program</t>
  </si>
  <si>
    <t>51-7001</t>
  </si>
  <si>
    <t>Odessa Elementary School</t>
  </si>
  <si>
    <t>(727) 246-3700</t>
  </si>
  <si>
    <t>12810 Interlaken Rd</t>
  </si>
  <si>
    <t>51-0117</t>
  </si>
  <si>
    <t>Pasco Virtual Instruction Program (district Provided)</t>
  </si>
  <si>
    <t>51-7023</t>
  </si>
  <si>
    <t>Sanders Memorial Elementary School</t>
  </si>
  <si>
    <t>(813) 794-1500</t>
  </si>
  <si>
    <t>5126 School Rd</t>
  </si>
  <si>
    <t>51-0119</t>
  </si>
  <si>
    <t>Learning Lodge Academy</t>
  </si>
  <si>
    <t>(727) 389-0067</t>
  </si>
  <si>
    <t>5844 Pine Hill Rd</t>
  </si>
  <si>
    <t>51-4327</t>
  </si>
  <si>
    <t>Quail Hollow Elementary School</t>
  </si>
  <si>
    <t>7050 Quail Hollow Blvd</t>
  </si>
  <si>
    <t>51-0120</t>
  </si>
  <si>
    <t>Shady Hills Elementary School</t>
  </si>
  <si>
    <t>(772) 774-4100</t>
  </si>
  <si>
    <t>18000 Shady Hills Rd</t>
  </si>
  <si>
    <t>51-0121</t>
  </si>
  <si>
    <t>Pinellas School District</t>
  </si>
  <si>
    <t>Lealman Innovation Academy</t>
  </si>
  <si>
    <t>Pinellas County</t>
  </si>
  <si>
    <t>(727) 528-5802</t>
  </si>
  <si>
    <t>4900 28th St N</t>
  </si>
  <si>
    <t>St. Petersburg</t>
  </si>
  <si>
    <t>52-2151</t>
  </si>
  <si>
    <t>Nina Harris Ese Center</t>
  </si>
  <si>
    <t>(727) 547-7850</t>
  </si>
  <si>
    <t>6000 70th Ave N</t>
  </si>
  <si>
    <t>Pinellas Park</t>
  </si>
  <si>
    <t>52-2581</t>
  </si>
  <si>
    <t>Richard L. Sanders School</t>
  </si>
  <si>
    <t>(727) 547-7728</t>
  </si>
  <si>
    <t>5025 76th Ave N</t>
  </si>
  <si>
    <t>52-3231</t>
  </si>
  <si>
    <t>Clearwater Intermediate</t>
  </si>
  <si>
    <t>(727) 298-1616</t>
  </si>
  <si>
    <t>1220 Palmetto St</t>
  </si>
  <si>
    <t>Clearwater</t>
  </si>
  <si>
    <t>52-3341</t>
  </si>
  <si>
    <t>Pinellas Technical College - Clearwater</t>
  </si>
  <si>
    <t>(727) 538-7167</t>
  </si>
  <si>
    <t>6100 154th Ave N</t>
  </si>
  <si>
    <t>52-4541</t>
  </si>
  <si>
    <t>Paul B. Stephens Ese Center</t>
  </si>
  <si>
    <t>(727) 725-7982</t>
  </si>
  <si>
    <t>2935 County Road 193</t>
  </si>
  <si>
    <t>52-0681</t>
  </si>
  <si>
    <t>Clearwater Adult Education Center</t>
  </si>
  <si>
    <t>(727) 469-4190</t>
  </si>
  <si>
    <t>540 S Hercules Ave</t>
  </si>
  <si>
    <t>52-0712</t>
  </si>
  <si>
    <t>Lakewood Community</t>
  </si>
  <si>
    <t>(727) 893-2955</t>
  </si>
  <si>
    <t>1400 54th Ave S</t>
  </si>
  <si>
    <t>52-2032</t>
  </si>
  <si>
    <t>Northeast Community</t>
  </si>
  <si>
    <t>(727) 570-3193</t>
  </si>
  <si>
    <t>1717 54th Ave N</t>
  </si>
  <si>
    <t>52-2642</t>
  </si>
  <si>
    <t>Hamilton Disston School</t>
  </si>
  <si>
    <t>(727) 893-1115</t>
  </si>
  <si>
    <t>5125 11th Ave S</t>
  </si>
  <si>
    <t>Gulfport</t>
  </si>
  <si>
    <t>52-0981</t>
  </si>
  <si>
    <t>Calvin A. Hunsinger School</t>
  </si>
  <si>
    <t>(727) 469-4260</t>
  </si>
  <si>
    <t>1863 N Betty Ln</t>
  </si>
  <si>
    <t>52-1801</t>
  </si>
  <si>
    <t>Ese Countywide</t>
  </si>
  <si>
    <t>(727) 547-5900</t>
  </si>
  <si>
    <t>6698 68th Ave N Ste D</t>
  </si>
  <si>
    <t>52-0521</t>
  </si>
  <si>
    <t>6698 68th Ave N</t>
  </si>
  <si>
    <t>Dropout Prevention School</t>
  </si>
  <si>
    <t>(727) 588-6069</t>
  </si>
  <si>
    <t>301 4th St SW</t>
  </si>
  <si>
    <t>Largo</t>
  </si>
  <si>
    <t>52-7071</t>
  </si>
  <si>
    <t>(727) 462-1515</t>
  </si>
  <si>
    <t>2235 NE Coachman Rd</t>
  </si>
  <si>
    <t>52-7081</t>
  </si>
  <si>
    <t>Palm Harbor Community School</t>
  </si>
  <si>
    <t>(727) 669-1140</t>
  </si>
  <si>
    <t>1900 Omaha St</t>
  </si>
  <si>
    <t>Palm Harbor</t>
  </si>
  <si>
    <t>52-4682</t>
  </si>
  <si>
    <t>Charles Britt Academy</t>
  </si>
  <si>
    <t>(727) 893-2731</t>
  </si>
  <si>
    <t>3001 26th Ave S</t>
  </si>
  <si>
    <t>52-8012</t>
  </si>
  <si>
    <t>(727) 456-1566</t>
  </si>
  <si>
    <t>4000 Gateway Center Blvd</t>
  </si>
  <si>
    <t>52-8028</t>
  </si>
  <si>
    <t>Pinellas Juvenile Det Center</t>
  </si>
  <si>
    <t>5255 140th Ave N</t>
  </si>
  <si>
    <t>52-8031</t>
  </si>
  <si>
    <t>Ewes-Eckerd Youth Challenge</t>
  </si>
  <si>
    <t>(727) 461-2990</t>
  </si>
  <si>
    <t>201 Culbreath Rd</t>
  </si>
  <si>
    <t>52-8015</t>
  </si>
  <si>
    <t>100 Starcrest Dr</t>
  </si>
  <si>
    <t>Pinellas Secondary School</t>
  </si>
  <si>
    <t>(727) 549-6550</t>
  </si>
  <si>
    <t>8570 66th St N</t>
  </si>
  <si>
    <t>52-2821</t>
  </si>
  <si>
    <t>Tomlinson Adult Learning Center</t>
  </si>
  <si>
    <t>(727) 893-2723</t>
  </si>
  <si>
    <t>296 Mirror Lake Dr N</t>
  </si>
  <si>
    <t>52-2471</t>
  </si>
  <si>
    <t>Pinellas Technical College - St Petersburg</t>
  </si>
  <si>
    <t>(727) 893-2500</t>
  </si>
  <si>
    <t>901 34th St S</t>
  </si>
  <si>
    <t>52-3801</t>
  </si>
  <si>
    <t>Dixie Hollins Adult Education Center</t>
  </si>
  <si>
    <t>(727) 547-7872</t>
  </si>
  <si>
    <t>4940 62nd St N</t>
  </si>
  <si>
    <t>Kenneth City</t>
  </si>
  <si>
    <t>52-1032</t>
  </si>
  <si>
    <t>Pinellas Virtual Instruction Program</t>
  </si>
  <si>
    <t>(727) 588-6304</t>
  </si>
  <si>
    <t>52-7001</t>
  </si>
  <si>
    <t>Pinellas Teleschool</t>
  </si>
  <si>
    <t>(727) 669-1220</t>
  </si>
  <si>
    <t>52-7051</t>
  </si>
  <si>
    <t>Pinellas Virtual Instruction (course Offerings)</t>
  </si>
  <si>
    <t>52-7006</t>
  </si>
  <si>
    <t>Pinellas Virtual K-12</t>
  </si>
  <si>
    <t>52-7023</t>
  </si>
  <si>
    <t>Eyes-E-Nini-Hassee Camp</t>
  </si>
  <si>
    <t>(352) 726-3883</t>
  </si>
  <si>
    <t>7027 East Stage Coach Trail</t>
  </si>
  <si>
    <t>52-7073</t>
  </si>
  <si>
    <t>Discovery Academy of Science Charter School</t>
  </si>
  <si>
    <t>(727) 637-9929</t>
  </si>
  <si>
    <t>1380 Pinehurst Rd</t>
  </si>
  <si>
    <t>Dunedin</t>
  </si>
  <si>
    <t>52-7331</t>
  </si>
  <si>
    <t>Florida Virtual Academy at Pinellas Charter School</t>
  </si>
  <si>
    <t>9143 Philips Hwy Ste 590</t>
  </si>
  <si>
    <t>52-7341</t>
  </si>
  <si>
    <t>9143 Philips Hwy</t>
  </si>
  <si>
    <t>Ami Kids Center for Personal Growth</t>
  </si>
  <si>
    <t>(727) 471-0390</t>
  </si>
  <si>
    <t>3101 Pass-a-grille Way</t>
  </si>
  <si>
    <t>St. Petersburg Beach</t>
  </si>
  <si>
    <t>52-8034</t>
  </si>
  <si>
    <t>Marjorie Kinnan Rawlings Elementary</t>
  </si>
  <si>
    <t>(727) 547-7828</t>
  </si>
  <si>
    <t>6505 68th St N</t>
  </si>
  <si>
    <t>52-4351</t>
  </si>
  <si>
    <t>Anona Elementary School</t>
  </si>
  <si>
    <t>(727) 588-4730</t>
  </si>
  <si>
    <t>12301 Indian Rocks Rd</t>
  </si>
  <si>
    <t>52-0051</t>
  </si>
  <si>
    <t>Azalea Elementary School</t>
  </si>
  <si>
    <t>(727) 893-2187</t>
  </si>
  <si>
    <t>1680 74th St N</t>
  </si>
  <si>
    <t>52-0111</t>
  </si>
  <si>
    <t>Azalea Middle School</t>
  </si>
  <si>
    <t>(727) 893-2606</t>
  </si>
  <si>
    <t>7855 22nd Ave N</t>
  </si>
  <si>
    <t>52-0121</t>
  </si>
  <si>
    <t>Bardmoor Elementary School</t>
  </si>
  <si>
    <t>(727) 547-7824</t>
  </si>
  <si>
    <t>8900 Greenbriar Rd</t>
  </si>
  <si>
    <t>Seminole</t>
  </si>
  <si>
    <t>52-0131</t>
  </si>
  <si>
    <t>Largo Middle School</t>
  </si>
  <si>
    <t>(727) 588-4600</t>
  </si>
  <si>
    <t>155 8th Ave SE</t>
  </si>
  <si>
    <t>52-0141</t>
  </si>
  <si>
    <t>Bauder Elementary School</t>
  </si>
  <si>
    <t>(727) 547-7829</t>
  </si>
  <si>
    <t>12755 86th Ave</t>
  </si>
  <si>
    <t>52-0151</t>
  </si>
  <si>
    <t>Bay Point Elementary School</t>
  </si>
  <si>
    <t>(727) 552-1449</t>
  </si>
  <si>
    <t>5800 22nd St S</t>
  </si>
  <si>
    <t>52-0161</t>
  </si>
  <si>
    <t>Bay Point Middle School</t>
  </si>
  <si>
    <t>(727) 724-1442</t>
  </si>
  <si>
    <t>2151 62nd Ave S</t>
  </si>
  <si>
    <t>52-0171</t>
  </si>
  <si>
    <t>Bay Vista Fundamental Elementary School</t>
  </si>
  <si>
    <t>(727) 893-2335</t>
  </si>
  <si>
    <t>5900 Dr Martin L King St S</t>
  </si>
  <si>
    <t>52-0231</t>
  </si>
  <si>
    <t>Bear Creek Elementary School</t>
  </si>
  <si>
    <t>(727) 893-2332</t>
  </si>
  <si>
    <t>350 61st St S</t>
  </si>
  <si>
    <t>52-0271</t>
  </si>
  <si>
    <t>Belcher Elementary School</t>
  </si>
  <si>
    <t>(727) 538-7437</t>
  </si>
  <si>
    <t>1839 S Belcher Rd</t>
  </si>
  <si>
    <t>52-0321</t>
  </si>
  <si>
    <t>Belleair Elementary School</t>
  </si>
  <si>
    <t>(727) 469-5983</t>
  </si>
  <si>
    <t>1156 Lakeview Rd</t>
  </si>
  <si>
    <t>52-0371</t>
  </si>
  <si>
    <t>Blanton Elementary School</t>
  </si>
  <si>
    <t>(727) 547-7820</t>
  </si>
  <si>
    <t>6400 54th Ave N</t>
  </si>
  <si>
    <t>52-0391</t>
  </si>
  <si>
    <t>Campbell Park Elementary School</t>
  </si>
  <si>
    <t>(727) 893-2650</t>
  </si>
  <si>
    <t>1051 7th Ave S</t>
  </si>
  <si>
    <t>52-0481</t>
  </si>
  <si>
    <t>Cross Bayou Elementary School</t>
  </si>
  <si>
    <t>(727) 547-7834</t>
  </si>
  <si>
    <t>6886 102nd Ave N</t>
  </si>
  <si>
    <t>52-0811</t>
  </si>
  <si>
    <t>Dunedin Elementary School</t>
  </si>
  <si>
    <t>(727) 738-2990</t>
  </si>
  <si>
    <t>900 Union St</t>
  </si>
  <si>
    <t>52-1071</t>
  </si>
  <si>
    <t>Dunedin Highland Middle School</t>
  </si>
  <si>
    <t>(727) 469-4112</t>
  </si>
  <si>
    <t>70 Patricia Ave</t>
  </si>
  <si>
    <t>52-1091</t>
  </si>
  <si>
    <t>Eisenhower Elementary School</t>
  </si>
  <si>
    <t>(727) 725-7978</t>
  </si>
  <si>
    <t>2800 Drew St</t>
  </si>
  <si>
    <t>52-1131</t>
  </si>
  <si>
    <t>Fairmount Park Elementary School</t>
  </si>
  <si>
    <t>(727) 893-2132</t>
  </si>
  <si>
    <t>575 41st St S</t>
  </si>
  <si>
    <t>52-1211</t>
  </si>
  <si>
    <t>Fitzgerald Middle School</t>
  </si>
  <si>
    <t>(727) 547-4526</t>
  </si>
  <si>
    <t>6410 118th Ave</t>
  </si>
  <si>
    <t>52-1281</t>
  </si>
  <si>
    <t>Fuguitt Elementary School</t>
  </si>
  <si>
    <t>(727) 588-3576</t>
  </si>
  <si>
    <t>13010 101st St</t>
  </si>
  <si>
    <t>52-1361</t>
  </si>
  <si>
    <t>Lynch Elementary School</t>
  </si>
  <si>
    <t>(727) 570-3170</t>
  </si>
  <si>
    <t>1901 71st Ave N</t>
  </si>
  <si>
    <t>52-1421</t>
  </si>
  <si>
    <t>Perkins Elementary School</t>
  </si>
  <si>
    <t>(727) 893-2117</t>
  </si>
  <si>
    <t>2205 18th Ave S</t>
  </si>
  <si>
    <t>52-1471</t>
  </si>
  <si>
    <t>Gulfport Montessouri Elementary School</t>
  </si>
  <si>
    <t>(727) 893-2643</t>
  </si>
  <si>
    <t>2014 52nd St S</t>
  </si>
  <si>
    <t>52-1691</t>
  </si>
  <si>
    <t>High Point Elementary School</t>
  </si>
  <si>
    <t>(727) 538-7440</t>
  </si>
  <si>
    <t>5921 150th Ave N</t>
  </si>
  <si>
    <t>52-1811</t>
  </si>
  <si>
    <t>Lakeview Fundamental Elementary</t>
  </si>
  <si>
    <t>(727) 893-2139</t>
  </si>
  <si>
    <t>2229 25th St S</t>
  </si>
  <si>
    <t>52-1961</t>
  </si>
  <si>
    <t>Lakewood Elementary School</t>
  </si>
  <si>
    <t>(727) 893-2196</t>
  </si>
  <si>
    <t>4151 6th St S</t>
  </si>
  <si>
    <t>52-2021</t>
  </si>
  <si>
    <t>Lealman Avenue Elementary School</t>
  </si>
  <si>
    <t>(727) 570-3020</t>
  </si>
  <si>
    <t>4001 58th Ave N</t>
  </si>
  <si>
    <t>52-2141</t>
  </si>
  <si>
    <t>Madeira Beach Fundamental K-8</t>
  </si>
  <si>
    <t>(727) 547-7697</t>
  </si>
  <si>
    <t>591 Tom Stuart Causeway</t>
  </si>
  <si>
    <t>Madeira Beach</t>
  </si>
  <si>
    <t>52-2261</t>
  </si>
  <si>
    <t>Maximo Elementary School</t>
  </si>
  <si>
    <t>(727) 893-2191</t>
  </si>
  <si>
    <t>4850 31st St S</t>
  </si>
  <si>
    <t>52-2281</t>
  </si>
  <si>
    <t>Meadowlawn Middle School</t>
  </si>
  <si>
    <t>(727) 570-3097</t>
  </si>
  <si>
    <t>6050 16th St N</t>
  </si>
  <si>
    <t>52-2321</t>
  </si>
  <si>
    <t>(727) 893-2175</t>
  </si>
  <si>
    <t>1752 13th Ave S</t>
  </si>
  <si>
    <t>52-2371</t>
  </si>
  <si>
    <t>Mildred Helms Elementary School</t>
  </si>
  <si>
    <t>(727) 588-3569</t>
  </si>
  <si>
    <t>561 Clearwater Largo Rd S</t>
  </si>
  <si>
    <t>52-2431</t>
  </si>
  <si>
    <t>Mount Vernon Elementary School</t>
  </si>
  <si>
    <t>(727) 893-1815</t>
  </si>
  <si>
    <t>4629 13th Ave N</t>
  </si>
  <si>
    <t>52-2531</t>
  </si>
  <si>
    <t>North Shore Elementary School</t>
  </si>
  <si>
    <t>(727) 893-2181</t>
  </si>
  <si>
    <t>200 35th Ave NE</t>
  </si>
  <si>
    <t>52-2691</t>
  </si>
  <si>
    <t>(727) 893-2147</t>
  </si>
  <si>
    <t>5601 22nd Ave N</t>
  </si>
  <si>
    <t>52-2791</t>
  </si>
  <si>
    <t>Oak Grove Middle School</t>
  </si>
  <si>
    <t>(727) 524-4430</t>
  </si>
  <si>
    <t>1370 S Belcher Rd</t>
  </si>
  <si>
    <t>52-2861</t>
  </si>
  <si>
    <t>Oakhurst Elementary School</t>
  </si>
  <si>
    <t>(727) 588-6801</t>
  </si>
  <si>
    <t>10535 137th St</t>
  </si>
  <si>
    <t>52-2921</t>
  </si>
  <si>
    <t>Oldsmar Elementary School</t>
  </si>
  <si>
    <t>(813) 855-7316</t>
  </si>
  <si>
    <t>302 Dartmouth Ave W</t>
  </si>
  <si>
    <t>Oldsmar</t>
  </si>
  <si>
    <t>52-2961</t>
  </si>
  <si>
    <t>Orange Grove Elementary School</t>
  </si>
  <si>
    <t>(727) 547-7845</t>
  </si>
  <si>
    <t>10300 65th Ave</t>
  </si>
  <si>
    <t>52-3021</t>
  </si>
  <si>
    <t>Ozona Elementary School</t>
  </si>
  <si>
    <t>(727) 724-1589</t>
  </si>
  <si>
    <t>601 Tampa Rd</t>
  </si>
  <si>
    <t>52-3071</t>
  </si>
  <si>
    <t>Curtis Fundamental Elementary</t>
  </si>
  <si>
    <t>(727) 738-6438</t>
  </si>
  <si>
    <t>531 Beltrees St</t>
  </si>
  <si>
    <t>52-3131</t>
  </si>
  <si>
    <t>Pasadena Fundamental Elementary School</t>
  </si>
  <si>
    <t>(727) 893-2646</t>
  </si>
  <si>
    <t>95 72nd St N</t>
  </si>
  <si>
    <t>52-3281</t>
  </si>
  <si>
    <t>Pinellas Central Elementary School</t>
  </si>
  <si>
    <t>(727) 547-7853</t>
  </si>
  <si>
    <t>10501 58th St N</t>
  </si>
  <si>
    <t>52-3361</t>
  </si>
  <si>
    <t>Pinellas Park Elementary School</t>
  </si>
  <si>
    <t>(727) 547-7888</t>
  </si>
  <si>
    <t>7520 52nd St N</t>
  </si>
  <si>
    <t>52-3391</t>
  </si>
  <si>
    <t>Pinellas Park Middle School</t>
  </si>
  <si>
    <t>(727) 545-6400</t>
  </si>
  <si>
    <t>6940 70th Ave N</t>
  </si>
  <si>
    <t>52-3411</t>
  </si>
  <si>
    <t>Plumb Elementary School</t>
  </si>
  <si>
    <t>(727) 469-5976</t>
  </si>
  <si>
    <t>1920 Lakeview Rd</t>
  </si>
  <si>
    <t>52-3431</t>
  </si>
  <si>
    <t>(727) 588-3573</t>
  </si>
  <si>
    <t>1301 Ponce De Leon Blvd</t>
  </si>
  <si>
    <t>52-3461</t>
  </si>
  <si>
    <t>Ridgecrest Elementary School</t>
  </si>
  <si>
    <t>(727) 588-3580</t>
  </si>
  <si>
    <t>1901 119th St</t>
  </si>
  <si>
    <t>52-3511</t>
  </si>
  <si>
    <t>Safety Harbor Elementary School</t>
  </si>
  <si>
    <t>(727) 724-1462</t>
  </si>
  <si>
    <t>535 5th Ave N</t>
  </si>
  <si>
    <t>Safety Harbor</t>
  </si>
  <si>
    <t>52-3731</t>
  </si>
  <si>
    <t>Safety Harbor Middle School</t>
  </si>
  <si>
    <t>(727) 724-1400</t>
  </si>
  <si>
    <t>901 1st Ave N</t>
  </si>
  <si>
    <t>52-3741</t>
  </si>
  <si>
    <t>(727) 469-5956</t>
  </si>
  <si>
    <t>1670 San Helen Dr</t>
  </si>
  <si>
    <t>52-3851</t>
  </si>
  <si>
    <t>Sandy Lane Elementary School</t>
  </si>
  <si>
    <t>(727) 469-5974</t>
  </si>
  <si>
    <t>1360 Sandy Ln</t>
  </si>
  <si>
    <t>52-3871</t>
  </si>
  <si>
    <t>(727) 547-7668</t>
  </si>
  <si>
    <t>10950 74th Ave N</t>
  </si>
  <si>
    <t>52-3911</t>
  </si>
  <si>
    <t>(727) 547-4520</t>
  </si>
  <si>
    <t>8701 131st St</t>
  </si>
  <si>
    <t>52-3931</t>
  </si>
  <si>
    <t>Seventy-Fourth St. Elementary</t>
  </si>
  <si>
    <t>(727) 893-2120</t>
  </si>
  <si>
    <t>3801 74th St N</t>
  </si>
  <si>
    <t>52-3961</t>
  </si>
  <si>
    <t>Shore Acres Elementary School</t>
  </si>
  <si>
    <t>(727) 570-3173</t>
  </si>
  <si>
    <t>1800 62nd Ave NE</t>
  </si>
  <si>
    <t>52-4021</t>
  </si>
  <si>
    <t>John Hopkins Middle School</t>
  </si>
  <si>
    <t>(727) 893-2400</t>
  </si>
  <si>
    <t>701 16th St S</t>
  </si>
  <si>
    <t>52-4061</t>
  </si>
  <si>
    <t>Skycrest Elementary School</t>
  </si>
  <si>
    <t>(727) 469-5987</t>
  </si>
  <si>
    <t>10 N Corona Ave</t>
  </si>
  <si>
    <t>52-4121</t>
  </si>
  <si>
    <t>Skyview Elementary School</t>
  </si>
  <si>
    <t>(727) 547-7857</t>
  </si>
  <si>
    <t>8601 60th St N</t>
  </si>
  <si>
    <t>52-4171</t>
  </si>
  <si>
    <t>Starkey Elementary School</t>
  </si>
  <si>
    <t>(727) 547-7841</t>
  </si>
  <si>
    <t>9300 86th Ave</t>
  </si>
  <si>
    <t>52-4331</t>
  </si>
  <si>
    <t>Sunset Hills Elementary School</t>
  </si>
  <si>
    <t>(727) 943-5523</t>
  </si>
  <si>
    <t>1347 Gulf Rd</t>
  </si>
  <si>
    <t>Tarpon Springs</t>
  </si>
  <si>
    <t>52-4381</t>
  </si>
  <si>
    <t>Tarpon Springs Elementary School</t>
  </si>
  <si>
    <t>(727) 943-5500</t>
  </si>
  <si>
    <t>555 Pine St</t>
  </si>
  <si>
    <t>52-4491</t>
  </si>
  <si>
    <t>New Heights Elementary School</t>
  </si>
  <si>
    <t>(727) 893-2135</t>
  </si>
  <si>
    <t>3901 37th St N</t>
  </si>
  <si>
    <t>52-4591</t>
  </si>
  <si>
    <t>Tyrone Middle School</t>
  </si>
  <si>
    <t>(727) 893-1819</t>
  </si>
  <si>
    <t>6421 22nd Ave N</t>
  </si>
  <si>
    <t>52-4611</t>
  </si>
  <si>
    <t>Tarpon Springs Fundamental Ele</t>
  </si>
  <si>
    <t>(727) 943-5508</t>
  </si>
  <si>
    <t>400 E Harrison St</t>
  </si>
  <si>
    <t>52-4661</t>
  </si>
  <si>
    <t>Walsingham Elementary School</t>
  </si>
  <si>
    <t>(727) 588-3519</t>
  </si>
  <si>
    <t>9099 Walsingham Rd</t>
  </si>
  <si>
    <t>52-4701</t>
  </si>
  <si>
    <t>Westgate Elementary School</t>
  </si>
  <si>
    <t>(727) 893-2144</t>
  </si>
  <si>
    <t>3560 58th St N</t>
  </si>
  <si>
    <t>52-4771</t>
  </si>
  <si>
    <t>(727) 893-1857</t>
  </si>
  <si>
    <t>1600 16th St N</t>
  </si>
  <si>
    <t>52-4931</t>
  </si>
  <si>
    <t>Joseph L. Carwise Middle School</t>
  </si>
  <si>
    <t>3301 Bentley Dr</t>
  </si>
  <si>
    <t>52-0531</t>
  </si>
  <si>
    <t>Leila Davis Elementary School</t>
  </si>
  <si>
    <t>(727) 725-7972</t>
  </si>
  <si>
    <t>2630 Landmark Dr</t>
  </si>
  <si>
    <t>52-0991</t>
  </si>
  <si>
    <t>Curlew Creek Elementary School</t>
  </si>
  <si>
    <t>(727) 724-1423</t>
  </si>
  <si>
    <t>3030 Curlew Rd</t>
  </si>
  <si>
    <t>52-0851</t>
  </si>
  <si>
    <t>Tarpon Springs Middle School</t>
  </si>
  <si>
    <t>(727) 943-5511</t>
  </si>
  <si>
    <t>501 N Florida Ave</t>
  </si>
  <si>
    <t>52-4581</t>
  </si>
  <si>
    <t>Palm Harbor Middle School</t>
  </si>
  <si>
    <t>(727) 669-1146</t>
  </si>
  <si>
    <t>1800 Tampa Rd</t>
  </si>
  <si>
    <t>52-3191</t>
  </si>
  <si>
    <t>(727) 547-7689</t>
  </si>
  <si>
    <t>9301 98th St</t>
  </si>
  <si>
    <t>52-3041</t>
  </si>
  <si>
    <t>Cypress Woods Elementary School</t>
  </si>
  <si>
    <t>(727) 538-7325</t>
  </si>
  <si>
    <t>4900 Cypress Woods Blvd</t>
  </si>
  <si>
    <t>52-6261</t>
  </si>
  <si>
    <t>Sutherland Elementary School</t>
  </si>
  <si>
    <t>(727) 724-1466</t>
  </si>
  <si>
    <t>3150 N Belcher Rd</t>
  </si>
  <si>
    <t>52-6271</t>
  </si>
  <si>
    <t>Southern Oak Elementary School</t>
  </si>
  <si>
    <t>(727) 588-4654</t>
  </si>
  <si>
    <t>9101 Walsingham Rd</t>
  </si>
  <si>
    <t>52-6251</t>
  </si>
  <si>
    <t>Lake St. George Elementary School</t>
  </si>
  <si>
    <t>(727) 669-1161</t>
  </si>
  <si>
    <t>2855 County Road 95</t>
  </si>
  <si>
    <t>52-6281</t>
  </si>
  <si>
    <t>Garrison-Jones Elementary School</t>
  </si>
  <si>
    <t>(727) 469-5716</t>
  </si>
  <si>
    <t>3133 Garrison Rd</t>
  </si>
  <si>
    <t>52-1481</t>
  </si>
  <si>
    <t>Highland Lakes Elementary School</t>
  </si>
  <si>
    <t>(727) 724-1429</t>
  </si>
  <si>
    <t>1230 Highlands Blvd</t>
  </si>
  <si>
    <t>52-1781</t>
  </si>
  <si>
    <t>Sawgrass Lake Elementary School</t>
  </si>
  <si>
    <t>(727) 570-3121</t>
  </si>
  <si>
    <t>1815 77th Ave N</t>
  </si>
  <si>
    <t>52-3751</t>
  </si>
  <si>
    <t>Pre-K Early Intervention Prog</t>
  </si>
  <si>
    <t>(727) 588-6092</t>
  </si>
  <si>
    <t>52-7101</t>
  </si>
  <si>
    <t>Forest Lakes Elementary School</t>
  </si>
  <si>
    <t>(813) 891-0785</t>
  </si>
  <si>
    <t>301 Pine Ave N</t>
  </si>
  <si>
    <t>52-1331</t>
  </si>
  <si>
    <t>(727) 538-7335</t>
  </si>
  <si>
    <t>6995 Hopedale Ln</t>
  </si>
  <si>
    <t>52-1341</t>
  </si>
  <si>
    <t>Clearwater Fundamental Middle School</t>
  </si>
  <si>
    <t>(727) 298-1609</t>
  </si>
  <si>
    <t>1660 Palmetto St</t>
  </si>
  <si>
    <t>52-0731</t>
  </si>
  <si>
    <t>Brooker Creek Elementary School</t>
  </si>
  <si>
    <t>(727) 943-4600</t>
  </si>
  <si>
    <t>3130 Forelock Rd</t>
  </si>
  <si>
    <t>52-0441</t>
  </si>
  <si>
    <t>John M. Sexton Elementary School</t>
  </si>
  <si>
    <t>(727) 570-3400</t>
  </si>
  <si>
    <t>1997 54th Ave N</t>
  </si>
  <si>
    <t>52-1261</t>
  </si>
  <si>
    <t>Mcmullen-Booth Elementary School</t>
  </si>
  <si>
    <t>(727) 669-1800</t>
  </si>
  <si>
    <t>3025 Union St</t>
  </si>
  <si>
    <t>52-2301</t>
  </si>
  <si>
    <t>Academie Da Vinci Charter School</t>
  </si>
  <si>
    <t>(727) 298-2778</t>
  </si>
  <si>
    <t>1060 Keene Rd</t>
  </si>
  <si>
    <t>52-7131</t>
  </si>
  <si>
    <t>Chi Chi Rodriquez Academy</t>
  </si>
  <si>
    <t>(727) 791-3522</t>
  </si>
  <si>
    <t>3030 N McMullen Booth Rd</t>
  </si>
  <si>
    <t>52-2441</t>
  </si>
  <si>
    <t>Pinellas Preparatory Academy</t>
  </si>
  <si>
    <t>(727) 536-3600</t>
  </si>
  <si>
    <t>2300 Belcher Rd S Ste 100</t>
  </si>
  <si>
    <t>52-7171</t>
  </si>
  <si>
    <t>Plato Academy Clearwater</t>
  </si>
  <si>
    <t>(727) 793-2400</t>
  </si>
  <si>
    <t>2045 Palmetto St</t>
  </si>
  <si>
    <t>52-7181</t>
  </si>
  <si>
    <t>Douglas L. Jamerson Junior Elementary</t>
  </si>
  <si>
    <t>(727) 552-1703</t>
  </si>
  <si>
    <t>1200 37th St S</t>
  </si>
  <si>
    <t>52-1821</t>
  </si>
  <si>
    <t>James B. Sanderlin Pk-8</t>
  </si>
  <si>
    <t>(727) 552-1700</t>
  </si>
  <si>
    <t>2350 22nd Ave S</t>
  </si>
  <si>
    <t>52-3761</t>
  </si>
  <si>
    <t>Thurgood Marshall Fundamental</t>
  </si>
  <si>
    <t>(727) 522-1737</t>
  </si>
  <si>
    <t>3901 22nd Ave S</t>
  </si>
  <si>
    <t>52-4631</t>
  </si>
  <si>
    <t>Athenian Academy</t>
  </si>
  <si>
    <t>(727) 298-2718</t>
  </si>
  <si>
    <t>2289 N. Hercules Ave</t>
  </si>
  <si>
    <t>52-7151</t>
  </si>
  <si>
    <t>Alfred Adler Elementary School</t>
  </si>
  <si>
    <t>(727) 329-9545</t>
  </si>
  <si>
    <t>4515 38th Ave N</t>
  </si>
  <si>
    <t>52-7201</t>
  </si>
  <si>
    <t>Plato Academy Largo Charter School</t>
  </si>
  <si>
    <t>7100 142nd Ave</t>
  </si>
  <si>
    <t>52-7381</t>
  </si>
  <si>
    <t>Plato Academy Palm Harbor Charter School</t>
  </si>
  <si>
    <t>(727) 286-6249</t>
  </si>
  <si>
    <t>1601 Curlew Rd</t>
  </si>
  <si>
    <t>52-7281</t>
  </si>
  <si>
    <t>Pinellas Primary Academy</t>
  </si>
  <si>
    <t>2300 S Belcher Rd</t>
  </si>
  <si>
    <t>52-7271</t>
  </si>
  <si>
    <t>Plato Seminole</t>
  </si>
  <si>
    <t>(727) 400-6885</t>
  </si>
  <si>
    <t>10888 126th Ave</t>
  </si>
  <si>
    <t>52-7481</t>
  </si>
  <si>
    <t>Windsor Preparatory Academy</t>
  </si>
  <si>
    <t>(727) 475-1297</t>
  </si>
  <si>
    <t>5175 45th St N</t>
  </si>
  <si>
    <t>52-7301</t>
  </si>
  <si>
    <t>Pinellas Academy of Math and Science</t>
  </si>
  <si>
    <t>(727) 330-9449</t>
  </si>
  <si>
    <t>1775 S Highland Ave</t>
  </si>
  <si>
    <t>52-7291</t>
  </si>
  <si>
    <t>Plato Academy Charter School Tarpon Springs</t>
  </si>
  <si>
    <t>2795 Keystone Rd</t>
  </si>
  <si>
    <t>52-7581</t>
  </si>
  <si>
    <t>University Preparatory Academy Charter School</t>
  </si>
  <si>
    <t>(727) 588-6209</t>
  </si>
  <si>
    <t>1701 10th St S</t>
  </si>
  <si>
    <t>52-7311</t>
  </si>
  <si>
    <t>Plato Academy of St.petersburg</t>
  </si>
  <si>
    <t>(727) 799-1200</t>
  </si>
  <si>
    <t>3901 Park St N</t>
  </si>
  <si>
    <t>52-7681</t>
  </si>
  <si>
    <t>Newpoint Pinellas Academy</t>
  </si>
  <si>
    <t>(727) 475-1256</t>
  </si>
  <si>
    <t>21810 Hwy 19 N</t>
  </si>
  <si>
    <t>52-7361</t>
  </si>
  <si>
    <t>Plato Academy Pinellas Park Charter School</t>
  </si>
  <si>
    <t>(727) 588-6011</t>
  </si>
  <si>
    <t>9200 49th St</t>
  </si>
  <si>
    <t>52-7781</t>
  </si>
  <si>
    <t>Gulf Beaches Elementary Magnet School</t>
  </si>
  <si>
    <t>(727) 893-2630</t>
  </si>
  <si>
    <t>8600 Boca Ciega Dr</t>
  </si>
  <si>
    <t>52-6311</t>
  </si>
  <si>
    <t>East Lake Middle School Academy of Engineering</t>
  </si>
  <si>
    <t>(727) 942-5419</t>
  </si>
  <si>
    <t>1200 Silver Eagle Dr</t>
  </si>
  <si>
    <t>52-6391</t>
  </si>
  <si>
    <t>Kings Highway Elementary Magnet School</t>
  </si>
  <si>
    <t>(727) 223-8949</t>
  </si>
  <si>
    <t>1715 Kings Highway</t>
  </si>
  <si>
    <t>52-6361</t>
  </si>
  <si>
    <t>East Windsor Middle Academy</t>
  </si>
  <si>
    <t>52-7351</t>
  </si>
  <si>
    <t>Polk School District</t>
  </si>
  <si>
    <t>Karen M. Siegel Academy</t>
  </si>
  <si>
    <t>Polk County</t>
  </si>
  <si>
    <t>(863) 965-5566</t>
  </si>
  <si>
    <t>935 Evenhouse Rd</t>
  </si>
  <si>
    <t>Lake Alfred</t>
  </si>
  <si>
    <t>53-0661</t>
  </si>
  <si>
    <t>Fort Meade Middle/Senior High School</t>
  </si>
  <si>
    <t>(863) 285-1180</t>
  </si>
  <si>
    <t>700 Edgewood Dr N</t>
  </si>
  <si>
    <t>Fort Meade</t>
  </si>
  <si>
    <t>53-0791</t>
  </si>
  <si>
    <t>Jean O'Dell Learning Center</t>
  </si>
  <si>
    <t>(863) 534-7440</t>
  </si>
  <si>
    <t>1310 Floral Ave S</t>
  </si>
  <si>
    <t>Bartow</t>
  </si>
  <si>
    <t>53-0962</t>
  </si>
  <si>
    <t>Roosevelt Academy</t>
  </si>
  <si>
    <t>(863) 678-4252</t>
  </si>
  <si>
    <t>115 E St</t>
  </si>
  <si>
    <t>Lake Wales</t>
  </si>
  <si>
    <t>53-1381</t>
  </si>
  <si>
    <t>Gause Academy of Leadership</t>
  </si>
  <si>
    <t>(863) 534-7425</t>
  </si>
  <si>
    <t>1395 Polk St W</t>
  </si>
  <si>
    <t>53-1491</t>
  </si>
  <si>
    <t>Mckeel Academy of Technology</t>
  </si>
  <si>
    <t>(863) 499-2818</t>
  </si>
  <si>
    <t>1810 Parker St W</t>
  </si>
  <si>
    <t>Lakeland</t>
  </si>
  <si>
    <t>53-1671</t>
  </si>
  <si>
    <t>Frostproof Middle/Senior High School</t>
  </si>
  <si>
    <t>(863) 635-7809</t>
  </si>
  <si>
    <t>1000 Palm Ave N</t>
  </si>
  <si>
    <t>Frostproof</t>
  </si>
  <si>
    <t>53-1801</t>
  </si>
  <si>
    <t>Bill Duncan Opportunity Center</t>
  </si>
  <si>
    <t>(863) 499-2860</t>
  </si>
  <si>
    <t>3333 Winter Lake Rd</t>
  </si>
  <si>
    <t>53-2001</t>
  </si>
  <si>
    <t>Doris A. Sanders Learning Center</t>
  </si>
  <si>
    <t>(863) 499-2980</t>
  </si>
  <si>
    <t>1201 Enchanted Dr</t>
  </si>
  <si>
    <t>53-0092</t>
  </si>
  <si>
    <t>Ridge Teen Parent Program</t>
  </si>
  <si>
    <t>(863) 299-2512</t>
  </si>
  <si>
    <t>7700 Lucerne Park Rd</t>
  </si>
  <si>
    <t>Winter Haven</t>
  </si>
  <si>
    <t>53-9205</t>
  </si>
  <si>
    <t>Polk Halfway House</t>
  </si>
  <si>
    <t>(863) 519-3611</t>
  </si>
  <si>
    <t>2145 Bob Phillips Rd</t>
  </si>
  <si>
    <t>53-9207</t>
  </si>
  <si>
    <t>Don E Woods Opportunity Center</t>
  </si>
  <si>
    <t>(863) 421-3325</t>
  </si>
  <si>
    <t>213 Lake Ave E</t>
  </si>
  <si>
    <t>Dundee</t>
  </si>
  <si>
    <t>53-0421</t>
  </si>
  <si>
    <t>New Horizons</t>
  </si>
  <si>
    <t>(863) 428-1520</t>
  </si>
  <si>
    <t>6980 State Road 37 S</t>
  </si>
  <si>
    <t>Mulberry</t>
  </si>
  <si>
    <t>53-9221</t>
  </si>
  <si>
    <t>(863) 688-5596</t>
  </si>
  <si>
    <t>101 Main St W</t>
  </si>
  <si>
    <t>53-9225</t>
  </si>
  <si>
    <t>Polk Virtual Franchise</t>
  </si>
  <si>
    <t>(863) 419-3342</t>
  </si>
  <si>
    <t>900 Lowry Ave</t>
  </si>
  <si>
    <t>53-7004</t>
  </si>
  <si>
    <t>(863) 534-0930</t>
  </si>
  <si>
    <t>1909 Floral Ave S</t>
  </si>
  <si>
    <t>53-9003</t>
  </si>
  <si>
    <t>Our Children'S Academy</t>
  </si>
  <si>
    <t>(863) 679-3338</t>
  </si>
  <si>
    <t>555 Burns Ave</t>
  </si>
  <si>
    <t>53-8143</t>
  </si>
  <si>
    <t>Sheriff'S Youth Villa</t>
  </si>
  <si>
    <t>(863) 533-0371</t>
  </si>
  <si>
    <t>3350 State Road 60 E</t>
  </si>
  <si>
    <t>53-9233</t>
  </si>
  <si>
    <t>West Area Adult/Community School</t>
  </si>
  <si>
    <t>(863) 499-2835</t>
  </si>
  <si>
    <t>604 Central Ave S</t>
  </si>
  <si>
    <t>53-0071</t>
  </si>
  <si>
    <t>East Area Adult School</t>
  </si>
  <si>
    <t>(863) 965-5475</t>
  </si>
  <si>
    <t>300 Bridgers Ave E</t>
  </si>
  <si>
    <t>Auburndale</t>
  </si>
  <si>
    <t>53-0871</t>
  </si>
  <si>
    <t>(863) 499-2963</t>
  </si>
  <si>
    <t>910 Lowry Ave</t>
  </si>
  <si>
    <t>53-9255</t>
  </si>
  <si>
    <t>Polk Virtual Instruction Program</t>
  </si>
  <si>
    <t>(863) 534-7214</t>
  </si>
  <si>
    <t>53-7001</t>
  </si>
  <si>
    <t>Winter Haven Pace</t>
  </si>
  <si>
    <t>(863) 534-0966</t>
  </si>
  <si>
    <t>1201 1st St S</t>
  </si>
  <si>
    <t>53-9004</t>
  </si>
  <si>
    <t>New Beginnings High School</t>
  </si>
  <si>
    <t>(863) 298-5666</t>
  </si>
  <si>
    <t>3425 Lake Alfred Rd</t>
  </si>
  <si>
    <t>53-8004</t>
  </si>
  <si>
    <t>Polk Virtual Instruction (course Offerings)</t>
  </si>
  <si>
    <t>53-7006</t>
  </si>
  <si>
    <t>Polk County Sheriffs Regional Detention Center</t>
  </si>
  <si>
    <t>(863) 519-3820</t>
  </si>
  <si>
    <t>2390 Bob Phillips Rd</t>
  </si>
  <si>
    <t>53-9236</t>
  </si>
  <si>
    <t>Davenport Adult and Career Education Center</t>
  </si>
  <si>
    <t>8 Palmetto St W</t>
  </si>
  <si>
    <t>53-0891</t>
  </si>
  <si>
    <t>Bartow Youth Academy</t>
  </si>
  <si>
    <t>(863) 499-2954</t>
  </si>
  <si>
    <t>2415 Bob Phillips Rd</t>
  </si>
  <si>
    <t>53-9237</t>
  </si>
  <si>
    <t>Polk Full Time Eschool</t>
  </si>
  <si>
    <t>(863) 665-4538</t>
  </si>
  <si>
    <t>53-7023</t>
  </si>
  <si>
    <t>Loughman Oaks Elementary School</t>
  </si>
  <si>
    <t>(863) 421-3309</t>
  </si>
  <si>
    <t>4600 Us Hwy 17- 92 N</t>
  </si>
  <si>
    <t>53-1941</t>
  </si>
  <si>
    <t>(863) 499-2840</t>
  </si>
  <si>
    <t>2815 Eden Pkwy</t>
  </si>
  <si>
    <t>53-0051</t>
  </si>
  <si>
    <t>Carlton Palmore Elementary School</t>
  </si>
  <si>
    <t>(863) 648-3510</t>
  </si>
  <si>
    <t>3725 Clevelnd Hts Blvd</t>
  </si>
  <si>
    <t>53-0061</t>
  </si>
  <si>
    <t>Cleveland Court Elementary School</t>
  </si>
  <si>
    <t>(863) 499-2929</t>
  </si>
  <si>
    <t>328 Edgewood Dr E</t>
  </si>
  <si>
    <t>53-0081</t>
  </si>
  <si>
    <t>Combee Elementary School</t>
  </si>
  <si>
    <t>(863) 499-2960</t>
  </si>
  <si>
    <t>2805 Morgan Combee Rd</t>
  </si>
  <si>
    <t>53-0091</t>
  </si>
  <si>
    <t>(863) 499-2966</t>
  </si>
  <si>
    <t>700 Galvin Dr</t>
  </si>
  <si>
    <t>53-0101</t>
  </si>
  <si>
    <t>Dixieland Elementary School</t>
  </si>
  <si>
    <t>(863) 499-2930</t>
  </si>
  <si>
    <t>416 Ariana St</t>
  </si>
  <si>
    <t>53-0131</t>
  </si>
  <si>
    <t>Philip O'Brien Elementary School</t>
  </si>
  <si>
    <t>(863) 499-2950</t>
  </si>
  <si>
    <t>1225 Lime St E</t>
  </si>
  <si>
    <t>53-0151</t>
  </si>
  <si>
    <t>Medulla Elementary School</t>
  </si>
  <si>
    <t>(863) 648-3515</t>
  </si>
  <si>
    <t>850 Schoolhouse Rd</t>
  </si>
  <si>
    <t>53-0181</t>
  </si>
  <si>
    <t>North Lakeland Elementary School of Choice</t>
  </si>
  <si>
    <t>(863) 499-2850</t>
  </si>
  <si>
    <t>410 Robson St W</t>
  </si>
  <si>
    <t>53-0201</t>
  </si>
  <si>
    <t>Southwest Elementary School</t>
  </si>
  <si>
    <t>(863) 499-2830</t>
  </si>
  <si>
    <t>2650 Southwest Ave</t>
  </si>
  <si>
    <t>53-0231</t>
  </si>
  <si>
    <t>Lincoln Avenue Academy</t>
  </si>
  <si>
    <t>(863) 499-2955</t>
  </si>
  <si>
    <t>1330 Lincoln Ave N</t>
  </si>
  <si>
    <t>53-0251</t>
  </si>
  <si>
    <t>Rochelle School of the Arts</t>
  </si>
  <si>
    <t>(863) 499-2810</t>
  </si>
  <si>
    <t>1501 Martin L King Jr Ave</t>
  </si>
  <si>
    <t>53-0261</t>
  </si>
  <si>
    <t>Shelley S. Boone Middle School</t>
  </si>
  <si>
    <t>(863) 421-3302</t>
  </si>
  <si>
    <t>225 22nd St S</t>
  </si>
  <si>
    <t>Haines City</t>
  </si>
  <si>
    <t>53-0321</t>
  </si>
  <si>
    <t>Alta Vista Elementary School</t>
  </si>
  <si>
    <t>(863) 421-3235</t>
  </si>
  <si>
    <t>801 Scenic Hwy S</t>
  </si>
  <si>
    <t>53-0331</t>
  </si>
  <si>
    <t>(863) 421-3254</t>
  </si>
  <si>
    <t>1820 Johnson Ave E</t>
  </si>
  <si>
    <t>53-0361</t>
  </si>
  <si>
    <t>Bethune Academy</t>
  </si>
  <si>
    <t>(863) 421-3334</t>
  </si>
  <si>
    <t>900 Avenue F</t>
  </si>
  <si>
    <t>53-0391</t>
  </si>
  <si>
    <t>Davenport School of the Arts</t>
  </si>
  <si>
    <t>(863) 421-3247</t>
  </si>
  <si>
    <t>4751 County Road 547 N</t>
  </si>
  <si>
    <t>53-0401</t>
  </si>
  <si>
    <t>Denison Middle School</t>
  </si>
  <si>
    <t>(863) 291-5353</t>
  </si>
  <si>
    <t>400 Avenue a SE</t>
  </si>
  <si>
    <t>53-0491</t>
  </si>
  <si>
    <t>Frank E. Brigham Academy</t>
  </si>
  <si>
    <t>(863) 291-5300</t>
  </si>
  <si>
    <t>601 Avenue C SE</t>
  </si>
  <si>
    <t>53-0531</t>
  </si>
  <si>
    <t>(863) 965-5484</t>
  </si>
  <si>
    <t>3520 Avenue J NW</t>
  </si>
  <si>
    <t>53-0571</t>
  </si>
  <si>
    <t>Elbert Elementary School</t>
  </si>
  <si>
    <t>(863) 291-5364</t>
  </si>
  <si>
    <t>205 15th St NE</t>
  </si>
  <si>
    <t>53-0591</t>
  </si>
  <si>
    <t>Fred G. Garner Elementary School</t>
  </si>
  <si>
    <t>(863) 965-5455</t>
  </si>
  <si>
    <t>2500 Havendale Blvd NW</t>
  </si>
  <si>
    <t>53-0601</t>
  </si>
  <si>
    <t>Inwood Elementary School</t>
  </si>
  <si>
    <t>(863) 291-5369</t>
  </si>
  <si>
    <t>2200 Avenue G NW</t>
  </si>
  <si>
    <t>53-0611</t>
  </si>
  <si>
    <t>Lake Shipp Elementary School</t>
  </si>
  <si>
    <t>(863) 291-5384</t>
  </si>
  <si>
    <t>250 Camellia Dr</t>
  </si>
  <si>
    <t>53-0621</t>
  </si>
  <si>
    <t>John Snively Elementary</t>
  </si>
  <si>
    <t>(863) 291-5325</t>
  </si>
  <si>
    <t>1004 Snively Ave</t>
  </si>
  <si>
    <t>Eloise</t>
  </si>
  <si>
    <t>53-0631</t>
  </si>
  <si>
    <t>Lake Alfred Elementary School</t>
  </si>
  <si>
    <t>(863) 295-5985</t>
  </si>
  <si>
    <t>550 Cummings St E</t>
  </si>
  <si>
    <t>53-0651</t>
  </si>
  <si>
    <t>Wahneta Elementary School</t>
  </si>
  <si>
    <t>(863) 291-5392</t>
  </si>
  <si>
    <t>205 4th St E</t>
  </si>
  <si>
    <t>53-0681</t>
  </si>
  <si>
    <t>Jewett Middle Academy Magnet</t>
  </si>
  <si>
    <t>(863) 291-5320</t>
  </si>
  <si>
    <t>601 Avenue T NE</t>
  </si>
  <si>
    <t>53-0711</t>
  </si>
  <si>
    <t>Jewett School of the Arts</t>
  </si>
  <si>
    <t>(863) 291-5373</t>
  </si>
  <si>
    <t>2250 8th St NE</t>
  </si>
  <si>
    <t>53-0712</t>
  </si>
  <si>
    <t>Lena Vista Elementary School</t>
  </si>
  <si>
    <t>(863) 965-5464</t>
  </si>
  <si>
    <t>925 Berkley Rd</t>
  </si>
  <si>
    <t>53-0841</t>
  </si>
  <si>
    <t>Auburndale Central Elementary School</t>
  </si>
  <si>
    <t>(863) 965-5450</t>
  </si>
  <si>
    <t>320 Lemon St</t>
  </si>
  <si>
    <t>53-0851</t>
  </si>
  <si>
    <t>Walter Caldwell Elementary School</t>
  </si>
  <si>
    <t>(863) 965-5470</t>
  </si>
  <si>
    <t>141 Dairy Rd</t>
  </si>
  <si>
    <t>53-0861</t>
  </si>
  <si>
    <t>Polk City Elementary School</t>
  </si>
  <si>
    <t>(863) 965-6338</t>
  </si>
  <si>
    <t>125 Bougainvillea Ave S</t>
  </si>
  <si>
    <t>Polk City</t>
  </si>
  <si>
    <t>53-0881</t>
  </si>
  <si>
    <t>Bartow Middle School</t>
  </si>
  <si>
    <t>(863) 534-7415</t>
  </si>
  <si>
    <t>550 Clower St E</t>
  </si>
  <si>
    <t>53-0931</t>
  </si>
  <si>
    <t>Bartow Elementary Academy</t>
  </si>
  <si>
    <t>(863) 534-7410</t>
  </si>
  <si>
    <t>590 Wilson Ave S</t>
  </si>
  <si>
    <t>53-0941</t>
  </si>
  <si>
    <t>Floral Avenue Elementary School</t>
  </si>
  <si>
    <t>(863) 534-7420</t>
  </si>
  <si>
    <t>1530 Floral Ave S</t>
  </si>
  <si>
    <t>53-0961</t>
  </si>
  <si>
    <t>Gibbons Street Elementary School</t>
  </si>
  <si>
    <t>(863) 534-7430</t>
  </si>
  <si>
    <t>1860 Gibbons St E</t>
  </si>
  <si>
    <t>53-0981</t>
  </si>
  <si>
    <t>Alturas Elementary School</t>
  </si>
  <si>
    <t>(863) 519-3917</t>
  </si>
  <si>
    <t>420 4th St</t>
  </si>
  <si>
    <t>Alturas</t>
  </si>
  <si>
    <t>53-1041</t>
  </si>
  <si>
    <t>Highland City Elementary School</t>
  </si>
  <si>
    <t>(863) 648-3540</t>
  </si>
  <si>
    <t>5355 9th Street SE</t>
  </si>
  <si>
    <t>Highland City</t>
  </si>
  <si>
    <t>53-1061</t>
  </si>
  <si>
    <t>Purcell Elementary School</t>
  </si>
  <si>
    <t>(863) 701-1061</t>
  </si>
  <si>
    <t>305 1st Ave NE</t>
  </si>
  <si>
    <t>53-1141</t>
  </si>
  <si>
    <t>Kingsford Elementary School</t>
  </si>
  <si>
    <t>(863) 701-1054</t>
  </si>
  <si>
    <t>1400 Dean St</t>
  </si>
  <si>
    <t>53-1151</t>
  </si>
  <si>
    <t>Mulberry Middle School</t>
  </si>
  <si>
    <t>(863) 701-1066</t>
  </si>
  <si>
    <t>500 Dr Mlk Jr Ave SE</t>
  </si>
  <si>
    <t>53-1161</t>
  </si>
  <si>
    <t>Kathleen Middle School</t>
  </si>
  <si>
    <t>(863) 853-6040</t>
  </si>
  <si>
    <t>3627 Kathleen Pnes</t>
  </si>
  <si>
    <t>53-1191</t>
  </si>
  <si>
    <t>Kathleen Elementary School</t>
  </si>
  <si>
    <t>(863) 853-6030</t>
  </si>
  <si>
    <t>3515 Sheretz Rd</t>
  </si>
  <si>
    <t>53-1221</t>
  </si>
  <si>
    <t>(863) 853-6020</t>
  </si>
  <si>
    <t>3315 Kathleen Rd</t>
  </si>
  <si>
    <t>53-1231</t>
  </si>
  <si>
    <t>Jesse Keen Elementary School</t>
  </si>
  <si>
    <t>(863) 499-2880</t>
  </si>
  <si>
    <t>815 Plateau Ave</t>
  </si>
  <si>
    <t>53-1241</t>
  </si>
  <si>
    <t>Winston Academy of Engineering</t>
  </si>
  <si>
    <t>(863) 499-2890</t>
  </si>
  <si>
    <t>3415 Swindell Rd</t>
  </si>
  <si>
    <t>53-1251</t>
  </si>
  <si>
    <t>Frostproof Elementary School</t>
  </si>
  <si>
    <t>(863) 635-7802</t>
  </si>
  <si>
    <t>118 3rd St W</t>
  </si>
  <si>
    <t>53-1291</t>
  </si>
  <si>
    <t>Mclaughlin Middle School and Fine Arts Academy</t>
  </si>
  <si>
    <t>(863) 678-4233</t>
  </si>
  <si>
    <t>800 4th St S</t>
  </si>
  <si>
    <t>53-1341</t>
  </si>
  <si>
    <t>Polk Avenue Elementary School</t>
  </si>
  <si>
    <t>(863) 678-4244</t>
  </si>
  <si>
    <t>110 Polk Ave E</t>
  </si>
  <si>
    <t>53-1351</t>
  </si>
  <si>
    <t>Hillcrest Elementary School</t>
  </si>
  <si>
    <t>(863) 678-4216</t>
  </si>
  <si>
    <t>1051 State Road 60 E</t>
  </si>
  <si>
    <t>53-1361</t>
  </si>
  <si>
    <t>Spook Hill Elementary School</t>
  </si>
  <si>
    <t>(863) 678-4262</t>
  </si>
  <si>
    <t>321 Dr Ja Wiltshire Ave E</t>
  </si>
  <si>
    <t>53-1371</t>
  </si>
  <si>
    <t>Janie Howard Wilson School</t>
  </si>
  <si>
    <t>(863) 678-4211</t>
  </si>
  <si>
    <t>306 Florida Ave</t>
  </si>
  <si>
    <t>53-1401</t>
  </si>
  <si>
    <t>Dale R Fair Babson Park Elementary</t>
  </si>
  <si>
    <t>(863) 678-4664</t>
  </si>
  <si>
    <t>815 Scenic Hwy N</t>
  </si>
  <si>
    <t>Babson Park</t>
  </si>
  <si>
    <t>53-1421</t>
  </si>
  <si>
    <t>Edgar L. Padgett Elementary</t>
  </si>
  <si>
    <t>(863) 853-6044</t>
  </si>
  <si>
    <t>110 Leelon Rd</t>
  </si>
  <si>
    <t>53-1451</t>
  </si>
  <si>
    <t>Crystal Lake Middle School</t>
  </si>
  <si>
    <t>(863) 499-2970</t>
  </si>
  <si>
    <t>2410 Crystal Lake Dr N</t>
  </si>
  <si>
    <t>53-1501</t>
  </si>
  <si>
    <t>Oscar J. Pope Elementary School</t>
  </si>
  <si>
    <t>(863) 499-2992</t>
  </si>
  <si>
    <t>2730 Maine Ave</t>
  </si>
  <si>
    <t>53-1521</t>
  </si>
  <si>
    <t>(863) 648-3520</t>
  </si>
  <si>
    <t>1140 County Road 540a E</t>
  </si>
  <si>
    <t>53-1681</t>
  </si>
  <si>
    <t>Eagle Lake Elementary School</t>
  </si>
  <si>
    <t>(863) 291-5357</t>
  </si>
  <si>
    <t>400 Crystal Beach Rd</t>
  </si>
  <si>
    <t>Eagle Lake</t>
  </si>
  <si>
    <t>53-1701</t>
  </si>
  <si>
    <t>Garden Grove Elementary School</t>
  </si>
  <si>
    <t>(863) 291-5396</t>
  </si>
  <si>
    <t>4599 Cypress Gardens Rd</t>
  </si>
  <si>
    <t>53-1711</t>
  </si>
  <si>
    <t>James E. Stephens Elementary School</t>
  </si>
  <si>
    <t>(863) 534-7455</t>
  </si>
  <si>
    <t>1350 Maple Ave N</t>
  </si>
  <si>
    <t>53-1751</t>
  </si>
  <si>
    <t>Lake Gibson Middle School</t>
  </si>
  <si>
    <t>(863) 853-6151</t>
  </si>
  <si>
    <t>6901 Socrum Loop Rd N</t>
  </si>
  <si>
    <t>53-1761</t>
  </si>
  <si>
    <t>Lakeland Highlands Middle School</t>
  </si>
  <si>
    <t>(863) 648-3500</t>
  </si>
  <si>
    <t>740 Lake Miriam Dr</t>
  </si>
  <si>
    <t>53-1771</t>
  </si>
  <si>
    <t>Dundee Elementary Academy</t>
  </si>
  <si>
    <t>(863) 421-3316</t>
  </si>
  <si>
    <t>215 Frederick Ave</t>
  </si>
  <si>
    <t>53-1781</t>
  </si>
  <si>
    <t>Ben Hill Griffin Jr Elementary School</t>
  </si>
  <si>
    <t>(863) 635-7820</t>
  </si>
  <si>
    <t>501 McLeod Rd</t>
  </si>
  <si>
    <t>53-1921</t>
  </si>
  <si>
    <t>Clarence Boswell Elementary School</t>
  </si>
  <si>
    <t>(863) 499-2990</t>
  </si>
  <si>
    <t>2820 K Ville Ave</t>
  </si>
  <si>
    <t>53-1811</t>
  </si>
  <si>
    <t>James W. Sikes Elementary School</t>
  </si>
  <si>
    <t>(863) 648-3525</t>
  </si>
  <si>
    <t>2727 Shepherd Rd</t>
  </si>
  <si>
    <t>53-1821</t>
  </si>
  <si>
    <t>Jere L. Stambaugh Middle School</t>
  </si>
  <si>
    <t>(863) 965-5494</t>
  </si>
  <si>
    <t>226 Main St N</t>
  </si>
  <si>
    <t>53-0821</t>
  </si>
  <si>
    <t>Union Academy</t>
  </si>
  <si>
    <t>(863) 534-7435</t>
  </si>
  <si>
    <t>1795 Wabash St E</t>
  </si>
  <si>
    <t>53-0971</t>
  </si>
  <si>
    <t>R. Clem Churchwell Elementary School</t>
  </si>
  <si>
    <t>(863) 853-6011</t>
  </si>
  <si>
    <t>8201 Park Byrd Rd</t>
  </si>
  <si>
    <t>53-1841</t>
  </si>
  <si>
    <t>Wendell Watson Elementary School</t>
  </si>
  <si>
    <t>(863) 853-6060</t>
  </si>
  <si>
    <t>6800 Walt Williams Rd</t>
  </si>
  <si>
    <t>53-1881</t>
  </si>
  <si>
    <t>Valleyview Elementary School</t>
  </si>
  <si>
    <t>(863) 648-3535</t>
  </si>
  <si>
    <t>2900 State Rd 540a E</t>
  </si>
  <si>
    <t>53-1891</t>
  </si>
  <si>
    <t>Socrum Elementary School</t>
  </si>
  <si>
    <t>(863) 853-6050</t>
  </si>
  <si>
    <t>9400 Old Dade City Rd</t>
  </si>
  <si>
    <t>53-1901</t>
  </si>
  <si>
    <t>B.e.s.t.</t>
  </si>
  <si>
    <t>(863) 519-8169</t>
  </si>
  <si>
    <t>53-9203</t>
  </si>
  <si>
    <t>Lawton Chiles Middle Academy</t>
  </si>
  <si>
    <t>(863) 499-2742</t>
  </si>
  <si>
    <t>400 Florida Ave N</t>
  </si>
  <si>
    <t>53-0043</t>
  </si>
  <si>
    <t>Discovery Academy of Lake Alfred</t>
  </si>
  <si>
    <t>(863) 295-5955</t>
  </si>
  <si>
    <t>1000 Buena Vista Dr N</t>
  </si>
  <si>
    <t>53-1961</t>
  </si>
  <si>
    <t>Achievement Academy</t>
  </si>
  <si>
    <t>(863) 683-6504</t>
  </si>
  <si>
    <t>716 Bella Vista St E</t>
  </si>
  <si>
    <t>53-8031</t>
  </si>
  <si>
    <t>Sleepy Hill Middle School</t>
  </si>
  <si>
    <t>(863) 815-6577</t>
  </si>
  <si>
    <t>2215 Sleepy Hill Rd</t>
  </si>
  <si>
    <t>53-1971</t>
  </si>
  <si>
    <t>Dundee Ridge Middle Academy</t>
  </si>
  <si>
    <t>(863) 419-3088</t>
  </si>
  <si>
    <t>5555 Lake Trask Rd</t>
  </si>
  <si>
    <t>53-1981</t>
  </si>
  <si>
    <t>Hartridge Academy</t>
  </si>
  <si>
    <t>(863) 956-4434</t>
  </si>
  <si>
    <t>1400 Us Highway 92 W</t>
  </si>
  <si>
    <t>53-8121</t>
  </si>
  <si>
    <t>R. Bruce Wagner Elementary School</t>
  </si>
  <si>
    <t>(863) 701-1450</t>
  </si>
  <si>
    <t>5500 Yates Rd</t>
  </si>
  <si>
    <t>53-0191</t>
  </si>
  <si>
    <t>Compass Middle Charter School</t>
  </si>
  <si>
    <t>(863) 519-8701</t>
  </si>
  <si>
    <t>53-0932</t>
  </si>
  <si>
    <t>Dr. Ne Roberts Elementary School</t>
  </si>
  <si>
    <t>(863) 815-6633</t>
  </si>
  <si>
    <t>6600 Green Rd</t>
  </si>
  <si>
    <t>53-1851</t>
  </si>
  <si>
    <t>Rosabelle W. Blake Academy</t>
  </si>
  <si>
    <t>(863) 499-2870</t>
  </si>
  <si>
    <t>510 Hartsell Ave</t>
  </si>
  <si>
    <t>53-1861</t>
  </si>
  <si>
    <t>Mckeel Elementary Academy</t>
  </si>
  <si>
    <t>(863) 499-1287</t>
  </si>
  <si>
    <t>411 Florida Ave N</t>
  </si>
  <si>
    <t>53-1682</t>
  </si>
  <si>
    <t>Lakeland Montessori School House</t>
  </si>
  <si>
    <t>(863) 413-0003</t>
  </si>
  <si>
    <t>1124 Lake Parker Ave N</t>
  </si>
  <si>
    <t>53-8141</t>
  </si>
  <si>
    <t>Berkley Accelerated Middle School</t>
  </si>
  <si>
    <t>(863) 984-2400</t>
  </si>
  <si>
    <t>5316 Berkley Rd</t>
  </si>
  <si>
    <t>53-8142</t>
  </si>
  <si>
    <t>Daniel Jenkins Academy of Technology Middle School</t>
  </si>
  <si>
    <t>(863) 421-3267</t>
  </si>
  <si>
    <t>701 Ledwith Ave</t>
  </si>
  <si>
    <t>53-0311</t>
  </si>
  <si>
    <t>Sandhill Elementary School</t>
  </si>
  <si>
    <t>(863) 419-3166</t>
  </si>
  <si>
    <t>1801 Tyner Rd</t>
  </si>
  <si>
    <t>53-0341</t>
  </si>
  <si>
    <t>Ridgeview Global Studies Academy</t>
  </si>
  <si>
    <t>(863) 419-3171</t>
  </si>
  <si>
    <t>1000 Dunson Rd</t>
  </si>
  <si>
    <t>53-0441</t>
  </si>
  <si>
    <t>Lewis Anna Woodbury Elementary School</t>
  </si>
  <si>
    <t>(863) 285-1133</t>
  </si>
  <si>
    <t>610 Charleston Ave S</t>
  </si>
  <si>
    <t>53-0802</t>
  </si>
  <si>
    <t>(863) 298-7977</t>
  </si>
  <si>
    <t>1400 Gilbert St</t>
  </si>
  <si>
    <t>53-1731</t>
  </si>
  <si>
    <t>Berkley Elementary School</t>
  </si>
  <si>
    <t>(863) 968-5024</t>
  </si>
  <si>
    <t>5240 Berkley Rd</t>
  </si>
  <si>
    <t>53-1951</t>
  </si>
  <si>
    <t>Sleepy Hill Elementary School</t>
  </si>
  <si>
    <t>(863) 815-6768</t>
  </si>
  <si>
    <t>2285 Sleepy Hill Rd</t>
  </si>
  <si>
    <t>53-1271</t>
  </si>
  <si>
    <t>Highlands Grove Elementary School</t>
  </si>
  <si>
    <t>(863) 648-3002</t>
  </si>
  <si>
    <t>4510 Lakeland Highlands Rd</t>
  </si>
  <si>
    <t>53-1281</t>
  </si>
  <si>
    <t>South Mckeel Academy</t>
  </si>
  <si>
    <t>(863) 510-0044</t>
  </si>
  <si>
    <t>2222 Edgewood Dr S</t>
  </si>
  <si>
    <t>53-1692</t>
  </si>
  <si>
    <t>(863) 427-6012</t>
  </si>
  <si>
    <t>315 Palmetto St</t>
  </si>
  <si>
    <t>Poinciana</t>
  </si>
  <si>
    <t>53-1702</t>
  </si>
  <si>
    <t>Lake Marion Creek Middle School</t>
  </si>
  <si>
    <t>(863) 427-1471</t>
  </si>
  <si>
    <t>3055 Lake Marion Creek Dr</t>
  </si>
  <si>
    <t>53-1831</t>
  </si>
  <si>
    <t>Chain of Lakes Elementary School</t>
  </si>
  <si>
    <t>(863) 326-5388</t>
  </si>
  <si>
    <t>7001 County Road 653</t>
  </si>
  <si>
    <t>53-0933</t>
  </si>
  <si>
    <t>Laurel Elementary School</t>
  </si>
  <si>
    <t>(863) 427-1375</t>
  </si>
  <si>
    <t>1851 Laurel Ave</t>
  </si>
  <si>
    <t>53-1611</t>
  </si>
  <si>
    <t>Bok Academy</t>
  </si>
  <si>
    <t>(863) 638-1010</t>
  </si>
  <si>
    <t>13895 Hwy 27</t>
  </si>
  <si>
    <t>53-1601</t>
  </si>
  <si>
    <t>Lake Alfred-Addair Middle School</t>
  </si>
  <si>
    <t>(863) 295-5988</t>
  </si>
  <si>
    <t>925 Buena Vista Dr N</t>
  </si>
  <si>
    <t>53-1662</t>
  </si>
  <si>
    <t>Spessard L Holland Elementary</t>
  </si>
  <si>
    <t>(863) 648-3031</t>
  </si>
  <si>
    <t>2342 Ef Griffin Rd</t>
  </si>
  <si>
    <t>53-1908</t>
  </si>
  <si>
    <t>Horizons Elementary School</t>
  </si>
  <si>
    <t>(863) 419-3430</t>
  </si>
  <si>
    <t>1700 Forest Lake Dr</t>
  </si>
  <si>
    <t>53-1362</t>
  </si>
  <si>
    <t>Haines City Headstart Center</t>
  </si>
  <si>
    <t>(863) 419-3427</t>
  </si>
  <si>
    <t>1008 Avenue D</t>
  </si>
  <si>
    <t>53-9251</t>
  </si>
  <si>
    <t>Winter Haven Head Start</t>
  </si>
  <si>
    <t>(863) 298-5631</t>
  </si>
  <si>
    <t>135 Avenue Y NE</t>
  </si>
  <si>
    <t>53-9252</t>
  </si>
  <si>
    <t>Lakeland Montessori Middle School</t>
  </si>
  <si>
    <t>(863) 608-3194</t>
  </si>
  <si>
    <t>800 Palmetto St E</t>
  </si>
  <si>
    <t>53-8140</t>
  </si>
  <si>
    <t>Magnolia Montessori Academy</t>
  </si>
  <si>
    <t>(863) 797-4991</t>
  </si>
  <si>
    <t>1540 New Jersey</t>
  </si>
  <si>
    <t>53-8005</t>
  </si>
  <si>
    <t>Real Academy (reaching Every Adolescent Learner)</t>
  </si>
  <si>
    <t>(863) 534-0500</t>
  </si>
  <si>
    <t>1915 S Floral Ave</t>
  </si>
  <si>
    <t>53-0921</t>
  </si>
  <si>
    <t>PO Box 391</t>
  </si>
  <si>
    <t>Putnam School District</t>
  </si>
  <si>
    <t>Putnam County Exceptional Education</t>
  </si>
  <si>
    <t>Putnam County</t>
  </si>
  <si>
    <t>(386) 329-0530</t>
  </si>
  <si>
    <t>156 Horseman Club Rd</t>
  </si>
  <si>
    <t>Palatka</t>
  </si>
  <si>
    <t>54-9009</t>
  </si>
  <si>
    <t>Eleanor H. Miller School</t>
  </si>
  <si>
    <t>(386) 329-0595</t>
  </si>
  <si>
    <t>54-0321</t>
  </si>
  <si>
    <t>Putnam Virtual Franchise</t>
  </si>
  <si>
    <t>(386) 329-0536</t>
  </si>
  <si>
    <t>200 S 7th St</t>
  </si>
  <si>
    <t>54-7004</t>
  </si>
  <si>
    <t>Ochwilla Elementary School</t>
  </si>
  <si>
    <t>(352) 481-0204</t>
  </si>
  <si>
    <t>299 N State Road 21</t>
  </si>
  <si>
    <t>54-0341</t>
  </si>
  <si>
    <t>C. L. Overturf Jr 6th Grade Center</t>
  </si>
  <si>
    <t>(386) 329-0569</t>
  </si>
  <si>
    <t>1100 S 18th St</t>
  </si>
  <si>
    <t>54-0041</t>
  </si>
  <si>
    <t>Mellon Elementary School</t>
  </si>
  <si>
    <t>(386) 329-0593</t>
  </si>
  <si>
    <t>301 Mellon Rd</t>
  </si>
  <si>
    <t>54-0091</t>
  </si>
  <si>
    <t>Kelley Smith Elementary School</t>
  </si>
  <si>
    <t>(386) 329-0568</t>
  </si>
  <si>
    <t>141 Kelley Smith School Rd</t>
  </si>
  <si>
    <t>54-0101</t>
  </si>
  <si>
    <t>C. H. Price Middle School</t>
  </si>
  <si>
    <t>(386) 684-2113</t>
  </si>
  <si>
    <t>140 N County Road 315</t>
  </si>
  <si>
    <t>Interlachen</t>
  </si>
  <si>
    <t>54-0113</t>
  </si>
  <si>
    <t>(352) 475-2060</t>
  </si>
  <si>
    <t>401 State Road 26</t>
  </si>
  <si>
    <t>Melrose</t>
  </si>
  <si>
    <t>54-0121</t>
  </si>
  <si>
    <t>James A. Long Elementary School</t>
  </si>
  <si>
    <t>(386) 329-0575</t>
  </si>
  <si>
    <t>1400 Old Jacksonville Rd</t>
  </si>
  <si>
    <t>54-0151</t>
  </si>
  <si>
    <t>Robert H. Jenkins Junior Middle School</t>
  </si>
  <si>
    <t>(386) 329-0588</t>
  </si>
  <si>
    <t>1100 N 19th St</t>
  </si>
  <si>
    <t>54-0171</t>
  </si>
  <si>
    <t>George C. Miller Junior Intermediate</t>
  </si>
  <si>
    <t>(386) 698-1360</t>
  </si>
  <si>
    <t>101 S Prospect St</t>
  </si>
  <si>
    <t>Crescent City</t>
  </si>
  <si>
    <t>54-0231</t>
  </si>
  <si>
    <t>Middleton-Burney Elementary School</t>
  </si>
  <si>
    <t>(386) 698-1238</t>
  </si>
  <si>
    <t>1020 Huntington Rd</t>
  </si>
  <si>
    <t>54-0251</t>
  </si>
  <si>
    <t>Interlachen Elementary School</t>
  </si>
  <si>
    <t>(386) 684-2130</t>
  </si>
  <si>
    <t>251 S State Road 315</t>
  </si>
  <si>
    <t>54-0201</t>
  </si>
  <si>
    <t>Browning-Pearce Elementary School</t>
  </si>
  <si>
    <t>(386) 329-0557</t>
  </si>
  <si>
    <t>100 Bear Blvd</t>
  </si>
  <si>
    <t>San Mateo</t>
  </si>
  <si>
    <t>54-0211</t>
  </si>
  <si>
    <t>William D. Moseley Elementary School</t>
  </si>
  <si>
    <t>(386) 329-0562</t>
  </si>
  <si>
    <t>1100 Husson Ave</t>
  </si>
  <si>
    <t>54-0351</t>
  </si>
  <si>
    <t>The Children'S Reading Center</t>
  </si>
  <si>
    <t>(386) 328-9990</t>
  </si>
  <si>
    <t>7901 Saint Johns Ave</t>
  </si>
  <si>
    <t>54-0051</t>
  </si>
  <si>
    <t>Putnam Virtual Instruction Program</t>
  </si>
  <si>
    <t>200 Reid St</t>
  </si>
  <si>
    <t>54-7001</t>
  </si>
  <si>
    <t>Putnam Virtual Instruction Program (district Provided)</t>
  </si>
  <si>
    <t>54-7023</t>
  </si>
  <si>
    <t>Putnam Academy of Arts and Sciences</t>
  </si>
  <si>
    <t>(386) 326-4212</t>
  </si>
  <si>
    <t>310 South Palm Ave</t>
  </si>
  <si>
    <t>54-0061</t>
  </si>
  <si>
    <t>Santa Rosa School District</t>
  </si>
  <si>
    <t>Central School</t>
  </si>
  <si>
    <t>Santa Rosa County</t>
  </si>
  <si>
    <t>(850) 983-5640</t>
  </si>
  <si>
    <t>6180 Central School Rd</t>
  </si>
  <si>
    <t>Milton</t>
  </si>
  <si>
    <t>57-0021</t>
  </si>
  <si>
    <t>East Milton Elementary School</t>
  </si>
  <si>
    <t>(850) 983-5620</t>
  </si>
  <si>
    <t>5156 Ward Basin Rd</t>
  </si>
  <si>
    <t>57-0071</t>
  </si>
  <si>
    <t>Learning Academy of Santa Rosa</t>
  </si>
  <si>
    <t>(850) 983-3495</t>
  </si>
  <si>
    <t>5880 Stewart St</t>
  </si>
  <si>
    <t>57-8001</t>
  </si>
  <si>
    <t>(850) 983-5540</t>
  </si>
  <si>
    <t>5445 King Arthurs Way</t>
  </si>
  <si>
    <t>57-0302</t>
  </si>
  <si>
    <t>Berryhill Administrative Complex</t>
  </si>
  <si>
    <t>(850) 983-5167</t>
  </si>
  <si>
    <t>6751 Berryhill St</t>
  </si>
  <si>
    <t>57-9060</t>
  </si>
  <si>
    <t>Santa Rosa Virtual Franchise</t>
  </si>
  <si>
    <t>(850) 981-7860</t>
  </si>
  <si>
    <t>57-7004</t>
  </si>
  <si>
    <t>Santa Rosa Online Virtual Instruction Program</t>
  </si>
  <si>
    <t>57-7001</t>
  </si>
  <si>
    <t>Santa Rosa Virtual Instruction Course Offerings</t>
  </si>
  <si>
    <t>5330 Berryhill Rd</t>
  </si>
  <si>
    <t>57-7006</t>
  </si>
  <si>
    <t>Berryhill Elementary School</t>
  </si>
  <si>
    <t>(850) 983-5690</t>
  </si>
  <si>
    <t>4900 Berryhill Rd</t>
  </si>
  <si>
    <t>57-0041</t>
  </si>
  <si>
    <t>Bagdad Elementary School</t>
  </si>
  <si>
    <t>(850) 983-5680</t>
  </si>
  <si>
    <t>4512 Forsyth St</t>
  </si>
  <si>
    <t>57-0051</t>
  </si>
  <si>
    <t>Chumuckla Elementary School</t>
  </si>
  <si>
    <t>(850) 995-3690</t>
  </si>
  <si>
    <t>2312 Highway 182</t>
  </si>
  <si>
    <t>Jay</t>
  </si>
  <si>
    <t>57-0061</t>
  </si>
  <si>
    <t>Gulf Breeze Elementary School</t>
  </si>
  <si>
    <t>(850) 934-5185</t>
  </si>
  <si>
    <t>549 Gulf Breeze Pkwy</t>
  </si>
  <si>
    <t>Gulf Breeze</t>
  </si>
  <si>
    <t>57-0101</t>
  </si>
  <si>
    <t>Gulf Breeze Middle School</t>
  </si>
  <si>
    <t>(850) 934-4080</t>
  </si>
  <si>
    <t>649 Gulf Breeze Pkwy</t>
  </si>
  <si>
    <t>57-0102</t>
  </si>
  <si>
    <t>T. R. Jackson Prek Center</t>
  </si>
  <si>
    <t>(850) 983-5720</t>
  </si>
  <si>
    <t>4950 Susan St</t>
  </si>
  <si>
    <t>57-0131</t>
  </si>
  <si>
    <t>Jay Elementary School</t>
  </si>
  <si>
    <t>(850) 675-4554</t>
  </si>
  <si>
    <t>13833 Alabama St</t>
  </si>
  <si>
    <t>57-0142</t>
  </si>
  <si>
    <t>S. S. Dixon Primary School</t>
  </si>
  <si>
    <t>(850) 995-3660</t>
  </si>
  <si>
    <t>4560 Pace Patriot Blvd</t>
  </si>
  <si>
    <t>57-0171</t>
  </si>
  <si>
    <t>Hobbs Middle School</t>
  </si>
  <si>
    <t>(850) 983-5630</t>
  </si>
  <si>
    <t>5317 Glover Ln</t>
  </si>
  <si>
    <t>57-0231</t>
  </si>
  <si>
    <t>Martin Luther King Middle School</t>
  </si>
  <si>
    <t>(850) 983-5660</t>
  </si>
  <si>
    <t>5928 Stewart St</t>
  </si>
  <si>
    <t>57-0261</t>
  </si>
  <si>
    <t>Holley-Navarre Intermediate</t>
  </si>
  <si>
    <t>(850) 936-6020</t>
  </si>
  <si>
    <t>1936 Navarre School Rd</t>
  </si>
  <si>
    <t>Navarre</t>
  </si>
  <si>
    <t>57-0271</t>
  </si>
  <si>
    <t>Pea Ridge Elementary School</t>
  </si>
  <si>
    <t>(850) 995-3680</t>
  </si>
  <si>
    <t>4775 School Ln</t>
  </si>
  <si>
    <t>57-0301</t>
  </si>
  <si>
    <t>W. H. Rhodes Elementary School</t>
  </si>
  <si>
    <t>(850) 983-5670</t>
  </si>
  <si>
    <t>5563 Byrom St</t>
  </si>
  <si>
    <t>57-0191</t>
  </si>
  <si>
    <t>Oriole Beach Elementary School</t>
  </si>
  <si>
    <t>(850) 934-5160</t>
  </si>
  <si>
    <t>1260 Oriole Beach Rd</t>
  </si>
  <si>
    <t>57-0311</t>
  </si>
  <si>
    <t>Holley-Navarre Middle School</t>
  </si>
  <si>
    <t>(850) 936-6040</t>
  </si>
  <si>
    <t>1976 Williams Creek Dr</t>
  </si>
  <si>
    <t>57-0272</t>
  </si>
  <si>
    <t>S. S. Dixon Intermediate School</t>
  </si>
  <si>
    <t>(850) 995-3650</t>
  </si>
  <si>
    <t>5540 Education Dr</t>
  </si>
  <si>
    <t>57-0331</t>
  </si>
  <si>
    <t>West Navarre Primary School</t>
  </si>
  <si>
    <t>(850) 936-6000</t>
  </si>
  <si>
    <t>1955 Lowe Rd</t>
  </si>
  <si>
    <t>57-0341</t>
  </si>
  <si>
    <t>Thomas L Sims Middle School</t>
  </si>
  <si>
    <t>(850) 995-3676</t>
  </si>
  <si>
    <t>5500 Education Dr</t>
  </si>
  <si>
    <t>57-0332</t>
  </si>
  <si>
    <t>West Navarre Intermediate School</t>
  </si>
  <si>
    <t>(850) 936-6060</t>
  </si>
  <si>
    <t>1970 Cotton Bay Ln</t>
  </si>
  <si>
    <t>57-0342</t>
  </si>
  <si>
    <t>Woodlawn Beach Middle School</t>
  </si>
  <si>
    <t>(850) 934-4010</t>
  </si>
  <si>
    <t>1500 Woodlawn Way</t>
  </si>
  <si>
    <t>57-0361</t>
  </si>
  <si>
    <t>Holley-Navarre Primary</t>
  </si>
  <si>
    <t>(850) 936-6130</t>
  </si>
  <si>
    <t>8019 Escola St</t>
  </si>
  <si>
    <t>57-0281</t>
  </si>
  <si>
    <t>Bennett C Russell Elementary School</t>
  </si>
  <si>
    <t>(850) 983-7000</t>
  </si>
  <si>
    <t>3740 Excalibur Way</t>
  </si>
  <si>
    <t>57-0312</t>
  </si>
  <si>
    <t>Capstone Academy Milton Charter School</t>
  </si>
  <si>
    <t>(850) 983-2551</t>
  </si>
  <si>
    <t>5308 Stewart St</t>
  </si>
  <si>
    <t>57-8003</t>
  </si>
  <si>
    <t>Sarasota School District</t>
  </si>
  <si>
    <t>Pine View School</t>
  </si>
  <si>
    <t>Sarasota County</t>
  </si>
  <si>
    <t>(941) 486-2001</t>
  </si>
  <si>
    <t>1 Python Path</t>
  </si>
  <si>
    <t>Osprey</t>
  </si>
  <si>
    <t>58-0021</t>
  </si>
  <si>
    <t>Ese Special Programs</t>
  </si>
  <si>
    <t>(941) 927-9000</t>
  </si>
  <si>
    <t>1960 Landings Blvd</t>
  </si>
  <si>
    <t>58-0292</t>
  </si>
  <si>
    <t>Oak Park School</t>
  </si>
  <si>
    <t>(941) 361-6428</t>
  </si>
  <si>
    <t>7285 Proctor Rd</t>
  </si>
  <si>
    <t>58-0293</t>
  </si>
  <si>
    <t>Triad</t>
  </si>
  <si>
    <t>(941) 361-6752</t>
  </si>
  <si>
    <t>4430 Beneva Rd</t>
  </si>
  <si>
    <t>58-0294</t>
  </si>
  <si>
    <t>Island Village Montessori School</t>
  </si>
  <si>
    <t>(941) 484-4999</t>
  </si>
  <si>
    <t>2001 Pinebrook Rd</t>
  </si>
  <si>
    <t>Venice</t>
  </si>
  <si>
    <t>58-0090</t>
  </si>
  <si>
    <t>Imagine School at North Port</t>
  </si>
  <si>
    <t>(941) 426-2050</t>
  </si>
  <si>
    <t>1000 Innovation Ave</t>
  </si>
  <si>
    <t>North Port</t>
  </si>
  <si>
    <t>58-0103</t>
  </si>
  <si>
    <t>Sarasota Virtual Instruction Program</t>
  </si>
  <si>
    <t>58-7001</t>
  </si>
  <si>
    <t>Sarasota Virtual Academy (virtual Franchise)</t>
  </si>
  <si>
    <t>(941) 924-1365</t>
  </si>
  <si>
    <t>4748 Beneva Rd</t>
  </si>
  <si>
    <t>58-7004</t>
  </si>
  <si>
    <t>Laurel Nokomis School</t>
  </si>
  <si>
    <t>(941) 486-2171</t>
  </si>
  <si>
    <t>1900 Laurel Rd E</t>
  </si>
  <si>
    <t>Nokomis</t>
  </si>
  <si>
    <t>58-1211</t>
  </si>
  <si>
    <t>Toledo Blade Elementary School</t>
  </si>
  <si>
    <t>(941) 426-6100</t>
  </si>
  <si>
    <t>1201 Geranium Ave</t>
  </si>
  <si>
    <t>58-1231</t>
  </si>
  <si>
    <t>(941) 361-6400</t>
  </si>
  <si>
    <t>1050 S Euclid Ave</t>
  </si>
  <si>
    <t>58-0012</t>
  </si>
  <si>
    <t>Sarasota Middle School</t>
  </si>
  <si>
    <t>(941) 361-6464</t>
  </si>
  <si>
    <t>4826 Ashton Rd</t>
  </si>
  <si>
    <t>58-0031</t>
  </si>
  <si>
    <t>(941) 361-6230</t>
  </si>
  <si>
    <t>2500 Vinson Ave</t>
  </si>
  <si>
    <t>58-0101</t>
  </si>
  <si>
    <t>Brookside Middle School</t>
  </si>
  <si>
    <t>(941) 361-6472</t>
  </si>
  <si>
    <t>3636 S Shade Ave</t>
  </si>
  <si>
    <t>58-0111</t>
  </si>
  <si>
    <t>(941) 474-3247</t>
  </si>
  <si>
    <t>150 N McCall Rd</t>
  </si>
  <si>
    <t>Englewood</t>
  </si>
  <si>
    <t>58-0121</t>
  </si>
  <si>
    <t>Fruitville Elementary School</t>
  </si>
  <si>
    <t>(941) 361-6200</t>
  </si>
  <si>
    <t>601 Honore Ave</t>
  </si>
  <si>
    <t>58-0131</t>
  </si>
  <si>
    <t>Mcintosh Middle School</t>
  </si>
  <si>
    <t>(941) 361-6520</t>
  </si>
  <si>
    <t>701 McIntosh Rd</t>
  </si>
  <si>
    <t>58-0141</t>
  </si>
  <si>
    <t>Phillippi Shores Elementary School</t>
  </si>
  <si>
    <t>(941) 361-6424</t>
  </si>
  <si>
    <t>4747 S Tamiami Trl</t>
  </si>
  <si>
    <t>58-0171</t>
  </si>
  <si>
    <t>(941) 361-6420</t>
  </si>
  <si>
    <t>1901 Webber St</t>
  </si>
  <si>
    <t>58-0191</t>
  </si>
  <si>
    <t>Tuttle Elementary School</t>
  </si>
  <si>
    <t>(941) 361-6433</t>
  </si>
  <si>
    <t>2863 8th St</t>
  </si>
  <si>
    <t>58-0201</t>
  </si>
  <si>
    <t>Venice Elementary School</t>
  </si>
  <si>
    <t>(941) 486-2111</t>
  </si>
  <si>
    <t>150 Miami Ave E</t>
  </si>
  <si>
    <t>58-0211</t>
  </si>
  <si>
    <t>Gocio Elementary School</t>
  </si>
  <si>
    <t>(941) 361-6405</t>
  </si>
  <si>
    <t>3450 Gocio Rd</t>
  </si>
  <si>
    <t>58-0261</t>
  </si>
  <si>
    <t>Gulf Gate Elementary School</t>
  </si>
  <si>
    <t>(941) 361-6499</t>
  </si>
  <si>
    <t>6500 S Lockwood Ridge Rd</t>
  </si>
  <si>
    <t>58-0271</t>
  </si>
  <si>
    <t>Wilkinson Elementary School</t>
  </si>
  <si>
    <t>(941) 361-6477</t>
  </si>
  <si>
    <t>3400 Wilkinson Rd</t>
  </si>
  <si>
    <t>58-0291</t>
  </si>
  <si>
    <t>Ashton Elementary School</t>
  </si>
  <si>
    <t>(941) 361-6440</t>
  </si>
  <si>
    <t>5110 Ashton Rd</t>
  </si>
  <si>
    <t>58-0301</t>
  </si>
  <si>
    <t>Garden Elementary School</t>
  </si>
  <si>
    <t>(941) 486-2110</t>
  </si>
  <si>
    <t>700 Center Rd</t>
  </si>
  <si>
    <t>58-0381</t>
  </si>
  <si>
    <t>Bay Haven School of Basics Plus</t>
  </si>
  <si>
    <t>(941) 359-5800</t>
  </si>
  <si>
    <t>2901 W Tamiami Cir</t>
  </si>
  <si>
    <t>58-0071</t>
  </si>
  <si>
    <t>Booker Middle School</t>
  </si>
  <si>
    <t>(941) 359-5824</t>
  </si>
  <si>
    <t>2250 Myrtle St</t>
  </si>
  <si>
    <t>58-0084</t>
  </si>
  <si>
    <t>Venice Middle School</t>
  </si>
  <si>
    <t>(941) 486-2100</t>
  </si>
  <si>
    <t>1900 Center Rd</t>
  </si>
  <si>
    <t>58-0451</t>
  </si>
  <si>
    <t>Glenallen Elementary School</t>
  </si>
  <si>
    <t>(941) 426-9517</t>
  </si>
  <si>
    <t>7050 Glenallen Blvd</t>
  </si>
  <si>
    <t>58-0461</t>
  </si>
  <si>
    <t>(941) 361-6571</t>
  </si>
  <si>
    <t>7299 Proctor Rd</t>
  </si>
  <si>
    <t>58-0471</t>
  </si>
  <si>
    <t>Taylor Ranch Elementary School</t>
  </si>
  <si>
    <t>(941) 486-2000</t>
  </si>
  <si>
    <t>2500 Taylor Ranch Trl</t>
  </si>
  <si>
    <t>58-0491</t>
  </si>
  <si>
    <t>Emma E. Booker Elementary School</t>
  </si>
  <si>
    <t>(941) 361-6480</t>
  </si>
  <si>
    <t>2350 Dr Martin Luther King Way</t>
  </si>
  <si>
    <t>58-0501</t>
  </si>
  <si>
    <t>Sarasota School of Arts/Sciences</t>
  </si>
  <si>
    <t>(941) 330-1855</t>
  </si>
  <si>
    <t>645 Central Ave</t>
  </si>
  <si>
    <t>58-0083</t>
  </si>
  <si>
    <t>Suncoast School for Innovative Studies</t>
  </si>
  <si>
    <t>(941) 952-5277</t>
  </si>
  <si>
    <t>845 S School Ave</t>
  </si>
  <si>
    <t>58-0081</t>
  </si>
  <si>
    <t>Heron Creek Middle School</t>
  </si>
  <si>
    <t>(941) 480-3371</t>
  </si>
  <si>
    <t>6501 W Price Blvd</t>
  </si>
  <si>
    <t>58-1261</t>
  </si>
  <si>
    <t>Cranberry Elementary School</t>
  </si>
  <si>
    <t>(941) 480-3400</t>
  </si>
  <si>
    <t>2775 Shalimar Ter</t>
  </si>
  <si>
    <t>58-1271</t>
  </si>
  <si>
    <t>Sarasota Suncoast Academy</t>
  </si>
  <si>
    <t>(941) 924-4242</t>
  </si>
  <si>
    <t>8084 Hawkins Rd</t>
  </si>
  <si>
    <t>58-0100</t>
  </si>
  <si>
    <t>The Florida Center for Child and Family Development</t>
  </si>
  <si>
    <t>(941) 371-8820</t>
  </si>
  <si>
    <t>4620 17th St</t>
  </si>
  <si>
    <t>58-1324</t>
  </si>
  <si>
    <t>Student Leadership Academy</t>
  </si>
  <si>
    <t>(941) 485-5551</t>
  </si>
  <si>
    <t>200 Field Ave E</t>
  </si>
  <si>
    <t>58-0102</t>
  </si>
  <si>
    <t>58-1323</t>
  </si>
  <si>
    <t>Children First</t>
  </si>
  <si>
    <t>(941) 953-3877</t>
  </si>
  <si>
    <t>1723 N Orange Ave</t>
  </si>
  <si>
    <t>58-1321</t>
  </si>
  <si>
    <t>Lamarque Elementary School</t>
  </si>
  <si>
    <t>(941) 426-6371</t>
  </si>
  <si>
    <t>3415 Lamarque Ave</t>
  </si>
  <si>
    <t>58-1341</t>
  </si>
  <si>
    <t>Tatum Ridge Elementary School</t>
  </si>
  <si>
    <t>(941) 316-8188</t>
  </si>
  <si>
    <t>4100 Tatum Rd</t>
  </si>
  <si>
    <t>58-1282</t>
  </si>
  <si>
    <t>Woodland Middle School</t>
  </si>
  <si>
    <t>(941) 240-8590</t>
  </si>
  <si>
    <t>2700 Panacea Blvd</t>
  </si>
  <si>
    <t>58-1291</t>
  </si>
  <si>
    <t>Imagine School at Palmer Ranch</t>
  </si>
  <si>
    <t>(941) 257-1124</t>
  </si>
  <si>
    <t>6220 McIntosh Rd</t>
  </si>
  <si>
    <t>58-0106</t>
  </si>
  <si>
    <t>Atwater Elementary</t>
  </si>
  <si>
    <t>(941) 257-2317</t>
  </si>
  <si>
    <t>4701 Huntsville Ave</t>
  </si>
  <si>
    <t>58-1241</t>
  </si>
  <si>
    <t>Sky Academy Venice</t>
  </si>
  <si>
    <t>(941) 244-2626</t>
  </si>
  <si>
    <t>701 Center Rd</t>
  </si>
  <si>
    <t>58-0110</t>
  </si>
  <si>
    <t>Sarasota Academy of the Arts</t>
  </si>
  <si>
    <t>(941) 377-2278</t>
  </si>
  <si>
    <t>4466 Fruitville Rd</t>
  </si>
  <si>
    <t>58-0113</t>
  </si>
  <si>
    <t>Community Haven for Adults and Children with Disabilities I</t>
  </si>
  <si>
    <t>(941) 355-8808</t>
  </si>
  <si>
    <t>4405 Desoto Rd</t>
  </si>
  <si>
    <t>58-1351</t>
  </si>
  <si>
    <t>Sarasota Military Academy Prep</t>
  </si>
  <si>
    <t>(941) 877-7737</t>
  </si>
  <si>
    <t>3101 Bethel Rd</t>
  </si>
  <si>
    <t>58-0114</t>
  </si>
  <si>
    <t>Sky Academy Englewood</t>
  </si>
  <si>
    <t>(941) 999-4775</t>
  </si>
  <si>
    <t>881 S River Rd</t>
  </si>
  <si>
    <t>58-0117</t>
  </si>
  <si>
    <t>701 W Center Rd Venice</t>
  </si>
  <si>
    <t>Seminole School District</t>
  </si>
  <si>
    <t>Boys Town</t>
  </si>
  <si>
    <t>Seminole County</t>
  </si>
  <si>
    <t>(407) 330-6750</t>
  </si>
  <si>
    <t>975 Oklahoma St</t>
  </si>
  <si>
    <t>Oviedo</t>
  </si>
  <si>
    <t>59-9215</t>
  </si>
  <si>
    <t>400 E Lake Mary Blvd</t>
  </si>
  <si>
    <t>Sanford</t>
  </si>
  <si>
    <t>Endeavor School</t>
  </si>
  <si>
    <t>(407) 320-3350</t>
  </si>
  <si>
    <t>3010 Old Lake Mary Rd</t>
  </si>
  <si>
    <t>Lake Mary</t>
  </si>
  <si>
    <t>59-0311</t>
  </si>
  <si>
    <t>Hospital Homebound Program</t>
  </si>
  <si>
    <t>(407) 320-0209</t>
  </si>
  <si>
    <t>450 Technology Park</t>
  </si>
  <si>
    <t>59-9207</t>
  </si>
  <si>
    <t>Scps Consequence Unit</t>
  </si>
  <si>
    <t>(407) 708-7640</t>
  </si>
  <si>
    <t>1151 E 28th St</t>
  </si>
  <si>
    <t>59-9224</t>
  </si>
  <si>
    <t>John Polk Alternative School</t>
  </si>
  <si>
    <t>211 Bush Blvd</t>
  </si>
  <si>
    <t>59-9225</t>
  </si>
  <si>
    <t>Seminole Virtual Instruction Program (svip)</t>
  </si>
  <si>
    <t>(407) 871-7287</t>
  </si>
  <si>
    <t>59-7001</t>
  </si>
  <si>
    <t>Seminole County Virtual Franchise (scvs)</t>
  </si>
  <si>
    <t>59-7004</t>
  </si>
  <si>
    <t>Journeys Academy</t>
  </si>
  <si>
    <t>(407) 320-7827</t>
  </si>
  <si>
    <t>1722 W Airport Blvd</t>
  </si>
  <si>
    <t>59-0571</t>
  </si>
  <si>
    <t>Seminole Virtual Instruction (course Offerings)</t>
  </si>
  <si>
    <t>59-7006</t>
  </si>
  <si>
    <t>Seminole Academy of Digital Learning</t>
  </si>
  <si>
    <t>(407) 871-7282</t>
  </si>
  <si>
    <t>840 Orange Ave</t>
  </si>
  <si>
    <t>Longwood</t>
  </si>
  <si>
    <t>59-7023</t>
  </si>
  <si>
    <t>Seminole County Detention Center</t>
  </si>
  <si>
    <t>(407) 320-0317</t>
  </si>
  <si>
    <t>200 Bush Blvd</t>
  </si>
  <si>
    <t>59-9234</t>
  </si>
  <si>
    <t>(407) 320-4350</t>
  </si>
  <si>
    <t>415 Tuskawilla Rd</t>
  </si>
  <si>
    <t>Winter Springs</t>
  </si>
  <si>
    <t>59-0711</t>
  </si>
  <si>
    <t>Bear Lake Elementary School</t>
  </si>
  <si>
    <t>(407) 746-5550</t>
  </si>
  <si>
    <t>3399 Gleaves Ct</t>
  </si>
  <si>
    <t>59-0031</t>
  </si>
  <si>
    <t>English Estates Elementary School</t>
  </si>
  <si>
    <t>(407) 746-2850</t>
  </si>
  <si>
    <t>299 Oxford Rd</t>
  </si>
  <si>
    <t>Fern Park</t>
  </si>
  <si>
    <t>59-0041</t>
  </si>
  <si>
    <t>Geneva Elementary School</t>
  </si>
  <si>
    <t>(407) 320-4950</t>
  </si>
  <si>
    <t>275 1st St</t>
  </si>
  <si>
    <t>Geneva</t>
  </si>
  <si>
    <t>59-0051</t>
  </si>
  <si>
    <t>Lake Mary Elementary School</t>
  </si>
  <si>
    <t>(407) 320-5650</t>
  </si>
  <si>
    <t>132 S Country Club Rd</t>
  </si>
  <si>
    <t>59-0081</t>
  </si>
  <si>
    <t>Milwee Middle School</t>
  </si>
  <si>
    <t>(407) 746-3850</t>
  </si>
  <si>
    <t>1341 S Ronald Reagan Blvd</t>
  </si>
  <si>
    <t>59-0101</t>
  </si>
  <si>
    <t>Lawton Elementary School</t>
  </si>
  <si>
    <t>(407) 320-6350</t>
  </si>
  <si>
    <t>151 Graham Ave</t>
  </si>
  <si>
    <t>59-0131</t>
  </si>
  <si>
    <t>Pine Crest Elementary School</t>
  </si>
  <si>
    <t>(407) 320-5450</t>
  </si>
  <si>
    <t>405 W 27th St</t>
  </si>
  <si>
    <t>59-0141</t>
  </si>
  <si>
    <t>Sanford Middle School</t>
  </si>
  <si>
    <t>(407) 320-6150</t>
  </si>
  <si>
    <t>1700 S French Ave</t>
  </si>
  <si>
    <t>59-0151</t>
  </si>
  <si>
    <t>(407) 320-6550</t>
  </si>
  <si>
    <t>21 Lakeview Ave</t>
  </si>
  <si>
    <t>59-0182</t>
  </si>
  <si>
    <t>South Seminole Middle School</t>
  </si>
  <si>
    <t>(407) 746-1350</t>
  </si>
  <si>
    <t>101 S Winter Park Dr</t>
  </si>
  <si>
    <t>Casselberry</t>
  </si>
  <si>
    <t>59-0201</t>
  </si>
  <si>
    <t>Casselberry Elementary School</t>
  </si>
  <si>
    <t>(407) 746-2550</t>
  </si>
  <si>
    <t>1075 Crystal Bowl Cir</t>
  </si>
  <si>
    <t>59-0202</t>
  </si>
  <si>
    <t>(407) 320-6950</t>
  </si>
  <si>
    <t>985 S Orange Blvd</t>
  </si>
  <si>
    <t>59-0231</t>
  </si>
  <si>
    <t>Goldsboro Elementary Magnet</t>
  </si>
  <si>
    <t>(407) 320-5850</t>
  </si>
  <si>
    <t>1300 W 20th St</t>
  </si>
  <si>
    <t>59-0271</t>
  </si>
  <si>
    <t>Jackson Heights Middle School</t>
  </si>
  <si>
    <t>(407) 320-4550</t>
  </si>
  <si>
    <t>41 Academy Ave</t>
  </si>
  <si>
    <t>59-0291</t>
  </si>
  <si>
    <t>Midway Elementary School</t>
  </si>
  <si>
    <t>(407) 320-5950</t>
  </si>
  <si>
    <t>2368 Brisson Ave</t>
  </si>
  <si>
    <t>59-0301</t>
  </si>
  <si>
    <t>Winter Springs Elementary School</t>
  </si>
  <si>
    <t>(407) 320-0650</t>
  </si>
  <si>
    <t>701 W State Road 434</t>
  </si>
  <si>
    <t>59-0391</t>
  </si>
  <si>
    <t>Spring Lake Elementary School</t>
  </si>
  <si>
    <t>(407) 746-1650</t>
  </si>
  <si>
    <t>695 Orange Ave</t>
  </si>
  <si>
    <t>Altamonte Springs</t>
  </si>
  <si>
    <t>59-0401</t>
  </si>
  <si>
    <t>Teague Middle School</t>
  </si>
  <si>
    <t>(407) 320-1550</t>
  </si>
  <si>
    <t>1350 McNeil Rd</t>
  </si>
  <si>
    <t>59-0501</t>
  </si>
  <si>
    <t>Forest City Elementary School</t>
  </si>
  <si>
    <t>(407) 746-1050</t>
  </si>
  <si>
    <t>1010 Sand Lake Rd</t>
  </si>
  <si>
    <t>59-0502</t>
  </si>
  <si>
    <t>Red Bug Elementary School</t>
  </si>
  <si>
    <t>(407) 746-8350</t>
  </si>
  <si>
    <t>4000 Red Bug Lake Rd</t>
  </si>
  <si>
    <t>59-0511</t>
  </si>
  <si>
    <t>Idyllwilde Elementary School</t>
  </si>
  <si>
    <t>(407) 320-3750</t>
  </si>
  <si>
    <t>430 Vihlen Rd</t>
  </si>
  <si>
    <t>59-0521</t>
  </si>
  <si>
    <t>Eastbrook Elementary School</t>
  </si>
  <si>
    <t>(407) 746-7950</t>
  </si>
  <si>
    <t>5525 Tangerine Ave</t>
  </si>
  <si>
    <t>59-0531</t>
  </si>
  <si>
    <t>Tuskawilla Middle School</t>
  </si>
  <si>
    <t>(407) 746-8550</t>
  </si>
  <si>
    <t>1801 Tuskawilla Rd</t>
  </si>
  <si>
    <t>59-0541</t>
  </si>
  <si>
    <t>Altamonte Elementary School</t>
  </si>
  <si>
    <t>(407) 746-2950</t>
  </si>
  <si>
    <t>525 Pineview St</t>
  </si>
  <si>
    <t>59-0561</t>
  </si>
  <si>
    <t>Sabal Point Elementary School</t>
  </si>
  <si>
    <t>(407) 746-3050</t>
  </si>
  <si>
    <t>960 Wekiva Springs Rd</t>
  </si>
  <si>
    <t>59-0581</t>
  </si>
  <si>
    <t>Woodlands Elementary School</t>
  </si>
  <si>
    <t>(407) 746-2750</t>
  </si>
  <si>
    <t>1420 Ee Williamson Rd</t>
  </si>
  <si>
    <t>59-0591</t>
  </si>
  <si>
    <t>Lake Orienta Elementary School</t>
  </si>
  <si>
    <t>(407) 746-2650</t>
  </si>
  <si>
    <t>612 Newport Ave</t>
  </si>
  <si>
    <t>59-0601</t>
  </si>
  <si>
    <t>Sterling Park Elementary School</t>
  </si>
  <si>
    <t>(407) 746-8250</t>
  </si>
  <si>
    <t>905 Eagle Cir S</t>
  </si>
  <si>
    <t>59-0611</t>
  </si>
  <si>
    <t>Wekiva Elementary School</t>
  </si>
  <si>
    <t>(407) 746-3150</t>
  </si>
  <si>
    <t>1450 E Wekiva Trl</t>
  </si>
  <si>
    <t>59-0651</t>
  </si>
  <si>
    <t>Rainbow Elementary School</t>
  </si>
  <si>
    <t>(407) 320-8450</t>
  </si>
  <si>
    <t>1412 Rainbow Trl</t>
  </si>
  <si>
    <t>59-0361</t>
  </si>
  <si>
    <t>Rock Lake Middle School</t>
  </si>
  <si>
    <t>(407) 746-9350</t>
  </si>
  <si>
    <t>250 Slade Dr</t>
  </si>
  <si>
    <t>59-0621</t>
  </si>
  <si>
    <t>Keeth Elementary School</t>
  </si>
  <si>
    <t>(407) 320-5350</t>
  </si>
  <si>
    <t>425 Tuskawilla Rd</t>
  </si>
  <si>
    <t>59-0661</t>
  </si>
  <si>
    <t>Hamilton Elementary School</t>
  </si>
  <si>
    <t>(407) 320-6050</t>
  </si>
  <si>
    <t>1501 E 8th St</t>
  </si>
  <si>
    <t>59-0021</t>
  </si>
  <si>
    <t>Greenwood Lakes Middle School</t>
  </si>
  <si>
    <t>(407) 320-7650</t>
  </si>
  <si>
    <t>601 Lake Park Dr</t>
  </si>
  <si>
    <t>59-0671</t>
  </si>
  <si>
    <t>Stenstrom Elementary School</t>
  </si>
  <si>
    <t>(407) 320-2450</t>
  </si>
  <si>
    <t>1800 Alafaya Woods Blvd</t>
  </si>
  <si>
    <t>59-0681</t>
  </si>
  <si>
    <t>Heathrow Elementary School</t>
  </si>
  <si>
    <t>(407) 320-6850</t>
  </si>
  <si>
    <t>5715 Markham Woods Rd</t>
  </si>
  <si>
    <t>59-0691</t>
  </si>
  <si>
    <t>Partin Elementary School</t>
  </si>
  <si>
    <t>(407) 320-4850</t>
  </si>
  <si>
    <t>1500 Twin Rivers Blvd</t>
  </si>
  <si>
    <t>59-0701</t>
  </si>
  <si>
    <t>Tapp Childcare Center</t>
  </si>
  <si>
    <t>(407) 320-0167</t>
  </si>
  <si>
    <t>1211 S Mellonville Ave</t>
  </si>
  <si>
    <t>59-9218</t>
  </si>
  <si>
    <t>(407) 746-6650</t>
  </si>
  <si>
    <t>1600 Shepard Rd</t>
  </si>
  <si>
    <t>59-0331</t>
  </si>
  <si>
    <t>Carillon Elementary School</t>
  </si>
  <si>
    <t>(407) 320-4650</t>
  </si>
  <si>
    <t>3200 Lockwood Blvd</t>
  </si>
  <si>
    <t>59-0441</t>
  </si>
  <si>
    <t>Hopper Center</t>
  </si>
  <si>
    <t>(407) 320-3950</t>
  </si>
  <si>
    <t>59-0281</t>
  </si>
  <si>
    <t>Wicklow Elementary School</t>
  </si>
  <si>
    <t>(407) 320-1250</t>
  </si>
  <si>
    <t>100 Placid Lake Dr</t>
  </si>
  <si>
    <t>59-0811</t>
  </si>
  <si>
    <t>Bentley Elementary School</t>
  </si>
  <si>
    <t>(407) 871-9950</t>
  </si>
  <si>
    <t>2190 S Oregon Ave</t>
  </si>
  <si>
    <t>59-0801</t>
  </si>
  <si>
    <t>Ucp Seminole Child Development</t>
  </si>
  <si>
    <t>(407) 852-3333</t>
  </si>
  <si>
    <t>756 N Sun Dr</t>
  </si>
  <si>
    <t>59-9228</t>
  </si>
  <si>
    <t>Choices in Learning Charter</t>
  </si>
  <si>
    <t>(407) 302-1005</t>
  </si>
  <si>
    <t>1100 East State Road 434</t>
  </si>
  <si>
    <t>59-9229</t>
  </si>
  <si>
    <t>(407) 320-0422</t>
  </si>
  <si>
    <t>59-9705</t>
  </si>
  <si>
    <t>(407) 871-7350</t>
  </si>
  <si>
    <t>3101 Snow Hill Rd</t>
  </si>
  <si>
    <t>Chuluota</t>
  </si>
  <si>
    <t>59-0171</t>
  </si>
  <si>
    <t>Layer Elementary School</t>
  </si>
  <si>
    <t>(407) 871-8050</t>
  </si>
  <si>
    <t>4201 Sr 419</t>
  </si>
  <si>
    <t>59-0121</t>
  </si>
  <si>
    <t>Evans Elementary School</t>
  </si>
  <si>
    <t>(407) 320-9850</t>
  </si>
  <si>
    <t>100 E Chapman Rd</t>
  </si>
  <si>
    <t>59-0111</t>
  </si>
  <si>
    <t>Chiles Middle School</t>
  </si>
  <si>
    <t>(407) 871-7050</t>
  </si>
  <si>
    <t>1240 Sanctuary Dr</t>
  </si>
  <si>
    <t>59-0721</t>
  </si>
  <si>
    <t>Markham Woods Middle School</t>
  </si>
  <si>
    <t>(407) 871-1750</t>
  </si>
  <si>
    <t>6003 Markham Woods Rd</t>
  </si>
  <si>
    <t>59-0731</t>
  </si>
  <si>
    <t>(407) 871-8112</t>
  </si>
  <si>
    <t>231 Rinehart Rd</t>
  </si>
  <si>
    <t>59-0821</t>
  </si>
  <si>
    <t>Galileo School for Gifted Learning</t>
  </si>
  <si>
    <t>(321) 249-9221</t>
  </si>
  <si>
    <t>2251 Jitway Ave</t>
  </si>
  <si>
    <t>59-9233</t>
  </si>
  <si>
    <t>PO Box 781792</t>
  </si>
  <si>
    <t>Scps Early Learning Coalition</t>
  </si>
  <si>
    <t>(407) 320-0228</t>
  </si>
  <si>
    <t>1101 Bay Ave</t>
  </si>
  <si>
    <t>59-9235</t>
  </si>
  <si>
    <t>Seminole Science Charter School</t>
  </si>
  <si>
    <t>(407) 864-8296</t>
  </si>
  <si>
    <t>3580 N Us Highway 17-92</t>
  </si>
  <si>
    <t>59-9236</t>
  </si>
  <si>
    <t>St. Johns School District</t>
  </si>
  <si>
    <t>Gaines Alternative at Hamblen</t>
  </si>
  <si>
    <t>(904) 547-8560</t>
  </si>
  <si>
    <t>1 Christopher St</t>
  </si>
  <si>
    <t>55-0032</t>
  </si>
  <si>
    <t>Mky- Head Start /Dpp Pk School</t>
  </si>
  <si>
    <t>(904) 547-7674</t>
  </si>
  <si>
    <t>40 Orange St</t>
  </si>
  <si>
    <t>55-0141</t>
  </si>
  <si>
    <t>Hastings Juvenile Correctional</t>
  </si>
  <si>
    <t>(904) 829-8074</t>
  </si>
  <si>
    <t>765 E Saint Johns Ave</t>
  </si>
  <si>
    <t>Hastings</t>
  </si>
  <si>
    <t>55-0421</t>
  </si>
  <si>
    <t>St. Johns Technical High School</t>
  </si>
  <si>
    <t>(904) 547-8500</t>
  </si>
  <si>
    <t>2980 Collins Ave</t>
  </si>
  <si>
    <t>55-0033</t>
  </si>
  <si>
    <t>St Johns County Juvenile Residential</t>
  </si>
  <si>
    <t>4500 Avenue D</t>
  </si>
  <si>
    <t>55-0442</t>
  </si>
  <si>
    <t>St Johns County Transition Program</t>
  </si>
  <si>
    <t>55-0061</t>
  </si>
  <si>
    <t>St. Johns Virtual Franchise</t>
  </si>
  <si>
    <t>(904) 547-8080</t>
  </si>
  <si>
    <t>2980 Collins Avenue Building</t>
  </si>
  <si>
    <t>55-7004</t>
  </si>
  <si>
    <t>Ponte Vedra Palm Valley- Rawlings Elementary School</t>
  </si>
  <si>
    <t>(904) 547-8570</t>
  </si>
  <si>
    <t>630 A1a N</t>
  </si>
  <si>
    <t>Ponte Vedra Beach</t>
  </si>
  <si>
    <t>55-0351</t>
  </si>
  <si>
    <t>Otis A. Mason Elementary School</t>
  </si>
  <si>
    <t>(904) 547-8440</t>
  </si>
  <si>
    <t>207 Mason Manatee Way</t>
  </si>
  <si>
    <t>55-0361</t>
  </si>
  <si>
    <t>Crookshank Elementary School</t>
  </si>
  <si>
    <t>(904) 547-7840</t>
  </si>
  <si>
    <t>1455 N Whitney St</t>
  </si>
  <si>
    <t>55-0021</t>
  </si>
  <si>
    <t>Ketterlinus Elementary School</t>
  </si>
  <si>
    <t>(904) 547-8540</t>
  </si>
  <si>
    <t>67 Orange St</t>
  </si>
  <si>
    <t>55-0091</t>
  </si>
  <si>
    <t>R. B. Hunt Elementary School</t>
  </si>
  <si>
    <t>(904) 547-7960</t>
  </si>
  <si>
    <t>125 Magnolia Dr</t>
  </si>
  <si>
    <t>55-0161</t>
  </si>
  <si>
    <t>R J Murray Middle School</t>
  </si>
  <si>
    <t>(904) 547-8470</t>
  </si>
  <si>
    <t>150 N Holmes Blvd</t>
  </si>
  <si>
    <t>55-0171</t>
  </si>
  <si>
    <t>The Webster School</t>
  </si>
  <si>
    <t>(904) 547-3860</t>
  </si>
  <si>
    <t>420 N Orange St</t>
  </si>
  <si>
    <t>55-0201</t>
  </si>
  <si>
    <t>Julington Creek Elementary School</t>
  </si>
  <si>
    <t>(904) 547-7980</t>
  </si>
  <si>
    <t>2316 Race Track Rd</t>
  </si>
  <si>
    <t>St. Johns</t>
  </si>
  <si>
    <t>55-0241</t>
  </si>
  <si>
    <t>W. Douglas Hartley Elementary</t>
  </si>
  <si>
    <t>(904) 547-8400</t>
  </si>
  <si>
    <t>260 Cacique Dr</t>
  </si>
  <si>
    <t>55-0261</t>
  </si>
  <si>
    <t>Sebastian Middle School</t>
  </si>
  <si>
    <t>(904) 547-3840</t>
  </si>
  <si>
    <t>2955 Lewis Speedway</t>
  </si>
  <si>
    <t>55-0301</t>
  </si>
  <si>
    <t>Alice B. Landrum Middle School</t>
  </si>
  <si>
    <t>(904) 547-8410</t>
  </si>
  <si>
    <t>230 Landrum Ln</t>
  </si>
  <si>
    <t>55-0311</t>
  </si>
  <si>
    <t>Switzerland Point Middle School</t>
  </si>
  <si>
    <t>(904) 547-8650</t>
  </si>
  <si>
    <t>777 Greenbriar Rd</t>
  </si>
  <si>
    <t>55-0321</t>
  </si>
  <si>
    <t>(904) 547-3780</t>
  </si>
  <si>
    <t>1605 Osceola Elementary Rd</t>
  </si>
  <si>
    <t>55-0331</t>
  </si>
  <si>
    <t>(904) 547-3720</t>
  </si>
  <si>
    <t>3750 International Golf Pkwy</t>
  </si>
  <si>
    <t>55-0341</t>
  </si>
  <si>
    <t>Gamble Rogers Middle School</t>
  </si>
  <si>
    <t>(904) 547-8700</t>
  </si>
  <si>
    <t>6250 Us Highway 1 S</t>
  </si>
  <si>
    <t>55-0371</t>
  </si>
  <si>
    <t>Cunningham Creek Elementary School</t>
  </si>
  <si>
    <t>(904) 547-7860</t>
  </si>
  <si>
    <t>1205 Roberts Rd</t>
  </si>
  <si>
    <t>55-0381</t>
  </si>
  <si>
    <t>Ocean Palms Elementary School</t>
  </si>
  <si>
    <t>(904) 547-3760</t>
  </si>
  <si>
    <t>355 Landrum Ln</t>
  </si>
  <si>
    <t>55-0391</t>
  </si>
  <si>
    <t>Therapeutic Learning Center</t>
  </si>
  <si>
    <t>(904) 824-8932</t>
  </si>
  <si>
    <t>2109 Arc Dr</t>
  </si>
  <si>
    <t>55-0071</t>
  </si>
  <si>
    <t>Fruit Cove Middle School</t>
  </si>
  <si>
    <t>(904) 547-7880</t>
  </si>
  <si>
    <t>3180 Race Track Rd</t>
  </si>
  <si>
    <t>55-0491</t>
  </si>
  <si>
    <t>Durbin Creek Elementary School</t>
  </si>
  <si>
    <t>(904) 547-3880</t>
  </si>
  <si>
    <t>4100 Race Track Rd</t>
  </si>
  <si>
    <t>55-0441</t>
  </si>
  <si>
    <t>Timberlin Creek Elementary School</t>
  </si>
  <si>
    <t>(904) 547-7400</t>
  </si>
  <si>
    <t>555 Pine Tree Ln</t>
  </si>
  <si>
    <t>55-0451</t>
  </si>
  <si>
    <t>South Woods Elementary School</t>
  </si>
  <si>
    <t>(904) 547-8610</t>
  </si>
  <si>
    <t>4750 Sr 206 W</t>
  </si>
  <si>
    <t>Elkton</t>
  </si>
  <si>
    <t>55-0461</t>
  </si>
  <si>
    <t>Hickory Creek Elementary School</t>
  </si>
  <si>
    <t>(904) 547-7450</t>
  </si>
  <si>
    <t>235 Hickory Creek Trl</t>
  </si>
  <si>
    <t>55-0501</t>
  </si>
  <si>
    <t>Academy for Business and Leadership Education</t>
  </si>
  <si>
    <t>(904) 826-1606</t>
  </si>
  <si>
    <t>149 San Marco Ave</t>
  </si>
  <si>
    <t>55-0011</t>
  </si>
  <si>
    <t>Wards Creek Elementary School</t>
  </si>
  <si>
    <t>(904) 547-8730</t>
  </si>
  <si>
    <t>6555 State Road 16</t>
  </si>
  <si>
    <t>55-0482</t>
  </si>
  <si>
    <t>Pacetti Bay Middle School</t>
  </si>
  <si>
    <t>(904) 547-8760</t>
  </si>
  <si>
    <t>245 Meadowlark Ln</t>
  </si>
  <si>
    <t>55-0481</t>
  </si>
  <si>
    <t>Liberty Pines Academy</t>
  </si>
  <si>
    <t>(904) 547-7900</t>
  </si>
  <si>
    <t>10901 Russell Sampson Rd</t>
  </si>
  <si>
    <t>55-0472</t>
  </si>
  <si>
    <t>St. Johns Virtual Instruction Program K-8</t>
  </si>
  <si>
    <t>55-7001</t>
  </si>
  <si>
    <t>40 Orange Street</t>
  </si>
  <si>
    <t>St. Augustine Public Montessori School (sapms)</t>
  </si>
  <si>
    <t>(904) 342-5350</t>
  </si>
  <si>
    <t>7a Williams St</t>
  </si>
  <si>
    <t>55-0012</t>
  </si>
  <si>
    <t>St. Paul School of Excellence (spse)</t>
  </si>
  <si>
    <t>(904) 829-9910</t>
  </si>
  <si>
    <t>85 Martin Luther King Ave</t>
  </si>
  <si>
    <t>55-0013</t>
  </si>
  <si>
    <t>Palencia Elementary School</t>
  </si>
  <si>
    <t>(904) 547-4010</t>
  </si>
  <si>
    <t>355 Palencia Village Dr</t>
  </si>
  <si>
    <t>55-0511</t>
  </si>
  <si>
    <t>Valley Ridge Academy</t>
  </si>
  <si>
    <t>(904) 547-4090</t>
  </si>
  <si>
    <t>105 Greenleaf Dr</t>
  </si>
  <si>
    <t>Ponte Vedra</t>
  </si>
  <si>
    <t>55-0502</t>
  </si>
  <si>
    <t>St. Johns Virtual Instructional Program</t>
  </si>
  <si>
    <t>2980 Collins Ave Bldg</t>
  </si>
  <si>
    <t>55-7023</t>
  </si>
  <si>
    <t>Patriot Oaks Academy</t>
  </si>
  <si>
    <t>(904) 547-4050</t>
  </si>
  <si>
    <t>475 Longleaf Pine Pkwy</t>
  </si>
  <si>
    <t>55-0471</t>
  </si>
  <si>
    <t>St. Lucie School District</t>
  </si>
  <si>
    <t>Lincoln Park Academy</t>
  </si>
  <si>
    <t>(772) 468-5474</t>
  </si>
  <si>
    <t>1806 Avenue I</t>
  </si>
  <si>
    <t>Fort Pierce</t>
  </si>
  <si>
    <t>56-0121</t>
  </si>
  <si>
    <t>St. Lucie Detention Center</t>
  </si>
  <si>
    <t>(772) 468-5194</t>
  </si>
  <si>
    <t>1301 Bell Ave</t>
  </si>
  <si>
    <t>56-5001</t>
  </si>
  <si>
    <t>Homebound Program</t>
  </si>
  <si>
    <t>(772) 429-4570</t>
  </si>
  <si>
    <t>4204 Okeechobee Rd</t>
  </si>
  <si>
    <t>56-5011</t>
  </si>
  <si>
    <t>Pace Center for Girls Treasure Coast</t>
  </si>
  <si>
    <t>(772) 595-8880</t>
  </si>
  <si>
    <t>3651 Virginia Ave</t>
  </si>
  <si>
    <t>56-5031</t>
  </si>
  <si>
    <t>Data House</t>
  </si>
  <si>
    <t>(772) 467-4020</t>
  </si>
  <si>
    <t>4590 Selvitz Rd</t>
  </si>
  <si>
    <t>56-5003</t>
  </si>
  <si>
    <t>Dale Cassens Education Complex</t>
  </si>
  <si>
    <t>(772) 468-5190</t>
  </si>
  <si>
    <t>1901 S 11th St</t>
  </si>
  <si>
    <t>56-0205</t>
  </si>
  <si>
    <t>1905 S 11th St</t>
  </si>
  <si>
    <t>St. Lucie Virtual Instruction Program</t>
  </si>
  <si>
    <t>(772) 429-3913</t>
  </si>
  <si>
    <t>56-7001</t>
  </si>
  <si>
    <t>Mosaic Digital Academy Pt St. Lucie Virtual Instruc (course</t>
  </si>
  <si>
    <t>56-7006</t>
  </si>
  <si>
    <t>Mosaic Digital Academy Upper School (st. Lucie Virtual Franc</t>
  </si>
  <si>
    <t>(772) 429-5504</t>
  </si>
  <si>
    <t>12051 NW Copper Creek Dr</t>
  </si>
  <si>
    <t>56-7004</t>
  </si>
  <si>
    <t>Mariposa Elementary School</t>
  </si>
  <si>
    <t>(772) 337-5960</t>
  </si>
  <si>
    <t>2620 SE Mariposa Ave</t>
  </si>
  <si>
    <t>56-0341</t>
  </si>
  <si>
    <t>Manatee Academy K-8</t>
  </si>
  <si>
    <t>(772) 340-4745</t>
  </si>
  <si>
    <t>1450 SW Heatherwood Blvd</t>
  </si>
  <si>
    <t>56-0361</t>
  </si>
  <si>
    <t>White City Elementary School</t>
  </si>
  <si>
    <t>(772) 468-5840</t>
  </si>
  <si>
    <t>905 W 2nd St</t>
  </si>
  <si>
    <t>56-0031</t>
  </si>
  <si>
    <t>(772) 468-5345</t>
  </si>
  <si>
    <t>3203 Rhode Island Ave</t>
  </si>
  <si>
    <t>56-0041</t>
  </si>
  <si>
    <t>Lawnwood Elementary School</t>
  </si>
  <si>
    <t>(772) 468-5740</t>
  </si>
  <si>
    <t>1900 S 23rd St</t>
  </si>
  <si>
    <t>56-0061</t>
  </si>
  <si>
    <t>St. Lucie Elementary School</t>
  </si>
  <si>
    <t>(772) 468-5213</t>
  </si>
  <si>
    <t>2020 S 13th St</t>
  </si>
  <si>
    <t>56-0071</t>
  </si>
  <si>
    <t>Dan Mccarty Middle School</t>
  </si>
  <si>
    <t>(772) 468-5700</t>
  </si>
  <si>
    <t>1201 Mississippi Ave</t>
  </si>
  <si>
    <t>56-0072</t>
  </si>
  <si>
    <t>Frances K. Sweet Elementary School</t>
  </si>
  <si>
    <t>(772) 468-5330</t>
  </si>
  <si>
    <t>1400 Avenue Q</t>
  </si>
  <si>
    <t>56-0081</t>
  </si>
  <si>
    <t>Chester A. Moore Elementary School</t>
  </si>
  <si>
    <t>(772) 468-5315</t>
  </si>
  <si>
    <t>827 N 29th St</t>
  </si>
  <si>
    <t>56-0111</t>
  </si>
  <si>
    <t>Floresta Elementary School</t>
  </si>
  <si>
    <t>(772) 340-4755</t>
  </si>
  <si>
    <t>1501 SE Floresta Dr</t>
  </si>
  <si>
    <t>56-0241</t>
  </si>
  <si>
    <t>Lakewood Park Elementary School</t>
  </si>
  <si>
    <t>(772) 468-5830</t>
  </si>
  <si>
    <t>7800 Indrio Rd</t>
  </si>
  <si>
    <t>56-0231</t>
  </si>
  <si>
    <t>Morningside Elementary School</t>
  </si>
  <si>
    <t>(772) 337-6730</t>
  </si>
  <si>
    <t>2300 SE Gowin Dr</t>
  </si>
  <si>
    <t>56-0221</t>
  </si>
  <si>
    <t>Northport K-8 School</t>
  </si>
  <si>
    <t>(772) 340-4700</t>
  </si>
  <si>
    <t>250 NW Floresta Dr</t>
  </si>
  <si>
    <t>56-0261</t>
  </si>
  <si>
    <t>Windmill Point Elementary School</t>
  </si>
  <si>
    <t>(772) 336-6950</t>
  </si>
  <si>
    <t>700 SW Darwin Blvd</t>
  </si>
  <si>
    <t>56-0271</t>
  </si>
  <si>
    <t>Village Green Environmental Studies School</t>
  </si>
  <si>
    <t>(772) 337-6750</t>
  </si>
  <si>
    <t>1700 SE Lennard Rd</t>
  </si>
  <si>
    <t>56-0281</t>
  </si>
  <si>
    <t>(772) 340-4720</t>
  </si>
  <si>
    <t>1661 SW Bayshore Blvd</t>
  </si>
  <si>
    <t>56-0251</t>
  </si>
  <si>
    <t>(772) 340-4800</t>
  </si>
  <si>
    <t>7000 NW Selvitz Rd</t>
  </si>
  <si>
    <t>56-0311</t>
  </si>
  <si>
    <t>Southport Middle School</t>
  </si>
  <si>
    <t>(772) 337-5900</t>
  </si>
  <si>
    <t>2420 SE Morningside Blvd</t>
  </si>
  <si>
    <t>56-0331</t>
  </si>
  <si>
    <t>Forest Grove Middle School</t>
  </si>
  <si>
    <t>(772) 468-5885</t>
  </si>
  <si>
    <t>3201 S 25th St</t>
  </si>
  <si>
    <t>56-0371</t>
  </si>
  <si>
    <t>Rivers Edge Elementary School</t>
  </si>
  <si>
    <t>(772) 785-5600</t>
  </si>
  <si>
    <t>5600 NE Saint James Dr</t>
  </si>
  <si>
    <t>56-0381</t>
  </si>
  <si>
    <t>Southern Oaks Middle School</t>
  </si>
  <si>
    <t>(772) 785-5640</t>
  </si>
  <si>
    <t>5500 NE Saint James Dr</t>
  </si>
  <si>
    <t>56-0391</t>
  </si>
  <si>
    <t>Weatherbee Elementary School</t>
  </si>
  <si>
    <t>(772) 468-5300</t>
  </si>
  <si>
    <t>800 E Weatherbee Rd</t>
  </si>
  <si>
    <t>56-0040</t>
  </si>
  <si>
    <t>Fort Pierce Magnet School of the Arts</t>
  </si>
  <si>
    <t>(772) 467-4278</t>
  </si>
  <si>
    <t>1200 Delaware Ave</t>
  </si>
  <si>
    <t>56-0051</t>
  </si>
  <si>
    <t>Savanna Ridge Elementary School</t>
  </si>
  <si>
    <t>(772) 460-3050</t>
  </si>
  <si>
    <t>6801 SE Lennard Rd</t>
  </si>
  <si>
    <t>56-0091</t>
  </si>
  <si>
    <t>St. Lucie West K-8 School</t>
  </si>
  <si>
    <t>(772) 785-6630</t>
  </si>
  <si>
    <t>1501 SW Cashmere Blvd</t>
  </si>
  <si>
    <t>56-0131</t>
  </si>
  <si>
    <t>Oak Hammock K-8 School</t>
  </si>
  <si>
    <t>(772) 344-4490</t>
  </si>
  <si>
    <t>1251 SW California Blvd</t>
  </si>
  <si>
    <t>56-0351</t>
  </si>
  <si>
    <t>West Gate K-8 School</t>
  </si>
  <si>
    <t>(772) 807-7600</t>
  </si>
  <si>
    <t>1050 NW Cashmere Blvd</t>
  </si>
  <si>
    <t>56-0421</t>
  </si>
  <si>
    <t>Samuel S. Gaines Academy K-8</t>
  </si>
  <si>
    <t>(772) 462-8888</t>
  </si>
  <si>
    <t>2250 S Jenkins Rd</t>
  </si>
  <si>
    <t>56-0141</t>
  </si>
  <si>
    <t>Allapattah Flats K-8</t>
  </si>
  <si>
    <t>(772) 468-5050</t>
  </si>
  <si>
    <t>56-0151</t>
  </si>
  <si>
    <t>Imagine School Nau Campus</t>
  </si>
  <si>
    <t>(772) 237-8600</t>
  </si>
  <si>
    <t>4402 SW Yamada Dr</t>
  </si>
  <si>
    <t>56-0703</t>
  </si>
  <si>
    <t>Renaissance Charter School of St. Lucie</t>
  </si>
  <si>
    <t>(772) 344-5982</t>
  </si>
  <si>
    <t>300 NW Cashmere Blvd</t>
  </si>
  <si>
    <t>56-0711</t>
  </si>
  <si>
    <t>Mosaic Digital Academy Lower School</t>
  </si>
  <si>
    <t>56-7023</t>
  </si>
  <si>
    <t>Renaissance Charter School at Tradition</t>
  </si>
  <si>
    <t>(772) 236-2180</t>
  </si>
  <si>
    <t>10900 SW Tradition Parkway</t>
  </si>
  <si>
    <t>56-0721</t>
  </si>
  <si>
    <t>6245 N Federal Highway</t>
  </si>
  <si>
    <t>Sumter School District</t>
  </si>
  <si>
    <t>Wildwood Middle/ High School</t>
  </si>
  <si>
    <t>Sumter County</t>
  </si>
  <si>
    <t>(352) 748-1314</t>
  </si>
  <si>
    <t>700 Huey St</t>
  </si>
  <si>
    <t>Wildwood</t>
  </si>
  <si>
    <t>60-0161</t>
  </si>
  <si>
    <t>South Sumter High School</t>
  </si>
  <si>
    <t>(352) 793-3131</t>
  </si>
  <si>
    <t>706 N Main St</t>
  </si>
  <si>
    <t>Bushnell</t>
  </si>
  <si>
    <t>60-0171</t>
  </si>
  <si>
    <t>Villages Charter School</t>
  </si>
  <si>
    <t>(352) 259-2350</t>
  </si>
  <si>
    <t>251 Buffalo Trl</t>
  </si>
  <si>
    <t>The Villages</t>
  </si>
  <si>
    <t>60-2001</t>
  </si>
  <si>
    <t>Sumter Alternatives</t>
  </si>
  <si>
    <t>(352) 568-1113</t>
  </si>
  <si>
    <t>709 N West St</t>
  </si>
  <si>
    <t>60-3001</t>
  </si>
  <si>
    <t>Sumter County Adult Center</t>
  </si>
  <si>
    <t>(352) 793-5719</t>
  </si>
  <si>
    <t>1425 Cr 526a</t>
  </si>
  <si>
    <t>Sumterville</t>
  </si>
  <si>
    <t>60-0191</t>
  </si>
  <si>
    <t>Sumter County Virtual Instruction Program</t>
  </si>
  <si>
    <t>(352) 793-2315</t>
  </si>
  <si>
    <t>2680 Wc 476</t>
  </si>
  <si>
    <t>60-7001</t>
  </si>
  <si>
    <t>Sumter Virtual Franchise</t>
  </si>
  <si>
    <t>60-7004</t>
  </si>
  <si>
    <t>Contracted Residential Services</t>
  </si>
  <si>
    <t>2680 W County Rd 476</t>
  </si>
  <si>
    <t>60-9045</t>
  </si>
  <si>
    <t>Bushnell Elementary School</t>
  </si>
  <si>
    <t>(352) 793-3501</t>
  </si>
  <si>
    <t>218 W Flannery Ave</t>
  </si>
  <si>
    <t>60-0031</t>
  </si>
  <si>
    <t>South Sumter Middle School</t>
  </si>
  <si>
    <t>(352) 793-2232</t>
  </si>
  <si>
    <t>773 NW 10th Ave</t>
  </si>
  <si>
    <t>Webster</t>
  </si>
  <si>
    <t>60-0042</t>
  </si>
  <si>
    <t>Webster Elementary School</t>
  </si>
  <si>
    <t>(352) 793-2828</t>
  </si>
  <si>
    <t>349 S Market Blvd</t>
  </si>
  <si>
    <t>60-0051</t>
  </si>
  <si>
    <t>Wildwood Elementary School</t>
  </si>
  <si>
    <t>(352) 748-3353</t>
  </si>
  <si>
    <t>300 Huey St</t>
  </si>
  <si>
    <t>60-0102</t>
  </si>
  <si>
    <t>Lake Panasoffkee Elementary School</t>
  </si>
  <si>
    <t>(352) 793-1093</t>
  </si>
  <si>
    <t>790 Cr 482n</t>
  </si>
  <si>
    <t>Lake Panasoffkee</t>
  </si>
  <si>
    <t>60-0181</t>
  </si>
  <si>
    <t>Sumter Professional Center &amp; Early Learning Academy</t>
  </si>
  <si>
    <t>(352) 748-1510</t>
  </si>
  <si>
    <t>200 Cleveland St</t>
  </si>
  <si>
    <t>60-0021</t>
  </si>
  <si>
    <t>Suwannee School District</t>
  </si>
  <si>
    <t>Branford High School</t>
  </si>
  <si>
    <t>Suwannee County</t>
  </si>
  <si>
    <t>(386) 935-5600</t>
  </si>
  <si>
    <t>405 Reynolds St NE</t>
  </si>
  <si>
    <t>Branford</t>
  </si>
  <si>
    <t>61-0091</t>
  </si>
  <si>
    <t>Florida Sheriff'S Boys Ranch</t>
  </si>
  <si>
    <t>(386) 842-2208</t>
  </si>
  <si>
    <t>1689 Mendez Pl</t>
  </si>
  <si>
    <t>Live Oak</t>
  </si>
  <si>
    <t>61-9003</t>
  </si>
  <si>
    <t>Suwannee Virtual Instruction Program</t>
  </si>
  <si>
    <t>(386) 647-4623</t>
  </si>
  <si>
    <t>702 2nd St NW</t>
  </si>
  <si>
    <t>61-7001</t>
  </si>
  <si>
    <t>Community Base Service Students</t>
  </si>
  <si>
    <t>(386) 647-4600</t>
  </si>
  <si>
    <t>61-0010</t>
  </si>
  <si>
    <t>Suwannee Virtual School</t>
  </si>
  <si>
    <t>61-7023</t>
  </si>
  <si>
    <t>Suwannee Virtual Franchise</t>
  </si>
  <si>
    <t>702 2nd St SW</t>
  </si>
  <si>
    <t>61-7004</t>
  </si>
  <si>
    <t>Suwannee Primary School</t>
  </si>
  <si>
    <t>(386) 647-4300</t>
  </si>
  <si>
    <t>1625 Walker Ave SW</t>
  </si>
  <si>
    <t>61-0011</t>
  </si>
  <si>
    <t>Suwannee Intermediate School</t>
  </si>
  <si>
    <t>(386) 647-4700</t>
  </si>
  <si>
    <t>1419 Walker Ave SW</t>
  </si>
  <si>
    <t>61-0042</t>
  </si>
  <si>
    <t>Suwannee Middle School</t>
  </si>
  <si>
    <t>(386) 647-4500</t>
  </si>
  <si>
    <t>1730 Walker Ave SW</t>
  </si>
  <si>
    <t>61-0051</t>
  </si>
  <si>
    <t>Branford Elementary School</t>
  </si>
  <si>
    <t>(386) 935-5700</t>
  </si>
  <si>
    <t>26801 State Road 247</t>
  </si>
  <si>
    <t>61-0089</t>
  </si>
  <si>
    <t>Suwannee Elementary School</t>
  </si>
  <si>
    <t>(386) 647-4400</t>
  </si>
  <si>
    <t>1748 Ohio/mlk Ave S</t>
  </si>
  <si>
    <t>61-0060</t>
  </si>
  <si>
    <t>Taylor School District</t>
  </si>
  <si>
    <t>Taylor Virtual Instruction Program</t>
  </si>
  <si>
    <t>Taylor County</t>
  </si>
  <si>
    <t>(850) 838-2500</t>
  </si>
  <si>
    <t>318 N Clark St</t>
  </si>
  <si>
    <t>Perry</t>
  </si>
  <si>
    <t>62-7001</t>
  </si>
  <si>
    <t>Taylor County Middle School</t>
  </si>
  <si>
    <t>(850) 838-2516</t>
  </si>
  <si>
    <t>601 E Lafayette St</t>
  </si>
  <si>
    <t>62-0031</t>
  </si>
  <si>
    <t>Taylor County Elementary School</t>
  </si>
  <si>
    <t>(850) 838-2530</t>
  </si>
  <si>
    <t>1600 E Green St</t>
  </si>
  <si>
    <t>62-0041</t>
  </si>
  <si>
    <t>Steinhatchee School</t>
  </si>
  <si>
    <t>(352) 498-3304</t>
  </si>
  <si>
    <t>1209 SE 1st Ave</t>
  </si>
  <si>
    <t>Steinhatchee</t>
  </si>
  <si>
    <t>62-0111</t>
  </si>
  <si>
    <t>PO Box 790</t>
  </si>
  <si>
    <t>Perry Primary School</t>
  </si>
  <si>
    <t>(850) 838-2506</t>
  </si>
  <si>
    <t>400 N Clark St</t>
  </si>
  <si>
    <t>62-0141</t>
  </si>
  <si>
    <t>Child Development Center</t>
  </si>
  <si>
    <t>(850) 838-2535</t>
  </si>
  <si>
    <t>508 N Aquanaldo Ave</t>
  </si>
  <si>
    <t>62-0051</t>
  </si>
  <si>
    <t>Uf Lab School District</t>
  </si>
  <si>
    <t>P.k. Yonge Developmental Research School</t>
  </si>
  <si>
    <t>(352) 392-1554</t>
  </si>
  <si>
    <t>1080 SW 11th St</t>
  </si>
  <si>
    <t>75-0391</t>
  </si>
  <si>
    <t>P. K. Yonge Virtual Franchise</t>
  </si>
  <si>
    <t>75-7004</t>
  </si>
  <si>
    <t>Union School District</t>
  </si>
  <si>
    <t>Union Juvenile Residential Facility-Three Springs</t>
  </si>
  <si>
    <t>Union County</t>
  </si>
  <si>
    <t>(386) 431-1999</t>
  </si>
  <si>
    <t>14692 NE County Road 199</t>
  </si>
  <si>
    <t>Raiford</t>
  </si>
  <si>
    <t>63-7021</t>
  </si>
  <si>
    <t>The Outpost</t>
  </si>
  <si>
    <t>(386) 496-1300</t>
  </si>
  <si>
    <t>208 SE 6th St</t>
  </si>
  <si>
    <t>Lake Butler</t>
  </si>
  <si>
    <t>63-2021</t>
  </si>
  <si>
    <t>Union County Adult High School</t>
  </si>
  <si>
    <t>55 SW 6th St</t>
  </si>
  <si>
    <t>63-0023</t>
  </si>
  <si>
    <t>Union Virtual Franchise</t>
  </si>
  <si>
    <t>(386) 496-2045</t>
  </si>
  <si>
    <t>63-7004</t>
  </si>
  <si>
    <t>Union Virtual Instruction Program (district Provided)</t>
  </si>
  <si>
    <t>63-7023</t>
  </si>
  <si>
    <t>Lake Butler Middle School</t>
  </si>
  <si>
    <t>(386) 496-3046</t>
  </si>
  <si>
    <t>150 SW 6th St</t>
  </si>
  <si>
    <t>63-0022</t>
  </si>
  <si>
    <t>Lake Butler Elementary School</t>
  </si>
  <si>
    <t>(386) 496-3047</t>
  </si>
  <si>
    <t>800 SW 6th St</t>
  </si>
  <si>
    <t>63-0031</t>
  </si>
  <si>
    <t>Volusia School District</t>
  </si>
  <si>
    <t>T. Dewitt Taylor Middle-High School</t>
  </si>
  <si>
    <t>Volusia County</t>
  </si>
  <si>
    <t>(386) 749-6800</t>
  </si>
  <si>
    <t>100 E Washington Ave</t>
  </si>
  <si>
    <t>Pierson</t>
  </si>
  <si>
    <t>64-6633</t>
  </si>
  <si>
    <t>Volusia Regional Juvenile Detention Center</t>
  </si>
  <si>
    <t>(386) 238-4788</t>
  </si>
  <si>
    <t>3840 Old Deland Rd</t>
  </si>
  <si>
    <t>Daytona Beach</t>
  </si>
  <si>
    <t>64-9801</t>
  </si>
  <si>
    <t>Riverview Learning Center</t>
  </si>
  <si>
    <t>(386) 258-4673</t>
  </si>
  <si>
    <t>801 N Wild Olive Ave</t>
  </si>
  <si>
    <t>64-5434</t>
  </si>
  <si>
    <t>Highbanks Learning Center</t>
  </si>
  <si>
    <t>(386) 822-7896</t>
  </si>
  <si>
    <t>336 E Highbanks Rd</t>
  </si>
  <si>
    <t>Debary</t>
  </si>
  <si>
    <t>64-2041</t>
  </si>
  <si>
    <t>Stewart Treatment Center</t>
  </si>
  <si>
    <t>(386) 947-5990</t>
  </si>
  <si>
    <t>3875 Tiger Bay Rd</t>
  </si>
  <si>
    <t>64-9892</t>
  </si>
  <si>
    <t>Halifax Behavioral Services</t>
  </si>
  <si>
    <t>(386) 425-3963</t>
  </si>
  <si>
    <t>841 Jimmy Ann Dr</t>
  </si>
  <si>
    <t>64-9802</t>
  </si>
  <si>
    <t>(386) 944-1111</t>
  </si>
  <si>
    <t>208 Central Ave</t>
  </si>
  <si>
    <t>Ormond Beach</t>
  </si>
  <si>
    <t>64-9808</t>
  </si>
  <si>
    <t>G4s Youth Services Inc.</t>
  </si>
  <si>
    <t>(386) 947-5904</t>
  </si>
  <si>
    <t>1386 Indian Lake Rd</t>
  </si>
  <si>
    <t>64-9817</t>
  </si>
  <si>
    <t>The Chiles Academy</t>
  </si>
  <si>
    <t>(386) 322-6102</t>
  </si>
  <si>
    <t>868 George W Engram Blvd</t>
  </si>
  <si>
    <t>64-7841</t>
  </si>
  <si>
    <t>Amikids Volusia</t>
  </si>
  <si>
    <t>(386) 274-5786</t>
  </si>
  <si>
    <t>1420 Mason Ave Ste a</t>
  </si>
  <si>
    <t>64-8031</t>
  </si>
  <si>
    <t>Volusia County Virtual Instruction Program</t>
  </si>
  <si>
    <t>(386) 734-7190</t>
  </si>
  <si>
    <t>200 N Clara Ave</t>
  </si>
  <si>
    <t>Deland</t>
  </si>
  <si>
    <t>64-7001</t>
  </si>
  <si>
    <t>PO Box 2118</t>
  </si>
  <si>
    <t>Volusia Virtual Instruction (course Offerings)</t>
  </si>
  <si>
    <t>64-7006</t>
  </si>
  <si>
    <t>Legacy Scholars Academy</t>
  </si>
  <si>
    <t>(386) 668-4774</t>
  </si>
  <si>
    <t>51 Childrens Way</t>
  </si>
  <si>
    <t>Enterprise</t>
  </si>
  <si>
    <t>64-9870</t>
  </si>
  <si>
    <t>64-9850</t>
  </si>
  <si>
    <t>Palm Terrace Elementary School</t>
  </si>
  <si>
    <t>(386) 274-3430</t>
  </si>
  <si>
    <t>1825 Dunn Ave</t>
  </si>
  <si>
    <t>64-2451</t>
  </si>
  <si>
    <t>(407) 328-5530</t>
  </si>
  <si>
    <t>3155 Phonetia Dr</t>
  </si>
  <si>
    <t>Deltona</t>
  </si>
  <si>
    <t>64-6841</t>
  </si>
  <si>
    <t>Tomoka Elementary School</t>
  </si>
  <si>
    <t>(386) 258-4676</t>
  </si>
  <si>
    <t>999 Old Tomoka Rd</t>
  </si>
  <si>
    <t>64-0734</t>
  </si>
  <si>
    <t>Campbell Middle School</t>
  </si>
  <si>
    <t>(386) 239-6250</t>
  </si>
  <si>
    <t>625 S Keech St</t>
  </si>
  <si>
    <t>64-0745</t>
  </si>
  <si>
    <t>Ormond Beach Elementary School</t>
  </si>
  <si>
    <t>(386) 676-5325</t>
  </si>
  <si>
    <t>100 Corbin Ave</t>
  </si>
  <si>
    <t>64-1114</t>
  </si>
  <si>
    <t>Coronado Beach Elementary School</t>
  </si>
  <si>
    <t>(386) 426-7425</t>
  </si>
  <si>
    <t>3550 Michigan Ave</t>
  </si>
  <si>
    <t>New Smyrna Beach</t>
  </si>
  <si>
    <t>64-1237</t>
  </si>
  <si>
    <t>Woodward Avenue Elementary School</t>
  </si>
  <si>
    <t>(386) 943-7910</t>
  </si>
  <si>
    <t>1201 S Woodward Ave</t>
  </si>
  <si>
    <t>64-1491</t>
  </si>
  <si>
    <t>Louise S. Mcinnis Elementary School</t>
  </si>
  <si>
    <t>(386) 985-6700</t>
  </si>
  <si>
    <t>5175 Us Highway 17</t>
  </si>
  <si>
    <t>De Leon Springs</t>
  </si>
  <si>
    <t>64-1631</t>
  </si>
  <si>
    <t>Deltona Middle School</t>
  </si>
  <si>
    <t>(386) 860-3350</t>
  </si>
  <si>
    <t>250 Enterprise Rd</t>
  </si>
  <si>
    <t>64-1702</t>
  </si>
  <si>
    <t>(386) 668-3500</t>
  </si>
  <si>
    <t>211 Main St</t>
  </si>
  <si>
    <t>64-1931</t>
  </si>
  <si>
    <t>Champion Elementary School</t>
  </si>
  <si>
    <t>(386) 274-6500</t>
  </si>
  <si>
    <t>921 Tournament Dr</t>
  </si>
  <si>
    <t>64-2734</t>
  </si>
  <si>
    <t>R. J. Longstreet Elementary School</t>
  </si>
  <si>
    <t>(386) 756-7280</t>
  </si>
  <si>
    <t>2745 S Peninsula Dr</t>
  </si>
  <si>
    <t>64-3234</t>
  </si>
  <si>
    <t>(386) 274-3400</t>
  </si>
  <si>
    <t>1210 Jimmy Ann Dr</t>
  </si>
  <si>
    <t>64-3251</t>
  </si>
  <si>
    <t>George W. Marks Elementary School</t>
  </si>
  <si>
    <t>(386) 822-6630</t>
  </si>
  <si>
    <t>1000 N Garfield Ave</t>
  </si>
  <si>
    <t>64-3631</t>
  </si>
  <si>
    <t>Edgewater Public School</t>
  </si>
  <si>
    <t>(386) 426-7300</t>
  </si>
  <si>
    <t>801 S Old County Rd</t>
  </si>
  <si>
    <t>Edgewater</t>
  </si>
  <si>
    <t>64-3697</t>
  </si>
  <si>
    <t>Orange City Elementary School</t>
  </si>
  <si>
    <t>(386) 775-5215</t>
  </si>
  <si>
    <t>555 E University Ave</t>
  </si>
  <si>
    <t>Orange City</t>
  </si>
  <si>
    <t>64-4131</t>
  </si>
  <si>
    <t>Ormond Beach Middle School</t>
  </si>
  <si>
    <t>(386) 676-1250</t>
  </si>
  <si>
    <t>151 Domicilio Ave</t>
  </si>
  <si>
    <t>64-4235</t>
  </si>
  <si>
    <t>Ortona Elementary School</t>
  </si>
  <si>
    <t>(386) 239-6380</t>
  </si>
  <si>
    <t>1265 N Grandview Ave</t>
  </si>
  <si>
    <t>64-4334</t>
  </si>
  <si>
    <t>(386) 676-1230</t>
  </si>
  <si>
    <t>100 Osceola Ave</t>
  </si>
  <si>
    <t>64-4634</t>
  </si>
  <si>
    <t>Pierson Elementary School</t>
  </si>
  <si>
    <t>(386) 749-6850</t>
  </si>
  <si>
    <t>1 W 1st Ave</t>
  </si>
  <si>
    <t>64-4831</t>
  </si>
  <si>
    <t>Port Orange Elementary School</t>
  </si>
  <si>
    <t>(386) 756-7100</t>
  </si>
  <si>
    <t>402 Dunlawton Ave</t>
  </si>
  <si>
    <t>Port Orange</t>
  </si>
  <si>
    <t>64-4934</t>
  </si>
  <si>
    <t>Read-Pattillo Elementary School</t>
  </si>
  <si>
    <t>(386) 426-7400</t>
  </si>
  <si>
    <t>400 6th St</t>
  </si>
  <si>
    <t>64-5037</t>
  </si>
  <si>
    <t>Friendship Elementary School</t>
  </si>
  <si>
    <t>(386) 789-7030</t>
  </si>
  <si>
    <t>2746 Fulford St</t>
  </si>
  <si>
    <t>64-6851</t>
  </si>
  <si>
    <t>Turie T. Small Elementary School</t>
  </si>
  <si>
    <t>(386) 239-6340</t>
  </si>
  <si>
    <t>800 South St</t>
  </si>
  <si>
    <t>64-6144</t>
  </si>
  <si>
    <t>South Daytona Elementary School</t>
  </si>
  <si>
    <t>(386) 756-7180</t>
  </si>
  <si>
    <t>600 Elizabeth Pl</t>
  </si>
  <si>
    <t>South Daytona</t>
  </si>
  <si>
    <t>64-6234</t>
  </si>
  <si>
    <t>Southwestern Middle School</t>
  </si>
  <si>
    <t>(386) 822-6700</t>
  </si>
  <si>
    <t>605 W New Hampshire Ave</t>
  </si>
  <si>
    <t>64-6343</t>
  </si>
  <si>
    <t>Edith I. Starke Elementary School</t>
  </si>
  <si>
    <t>(386) 943-7950</t>
  </si>
  <si>
    <t>730 S Parsons Ave</t>
  </si>
  <si>
    <t>64-6441</t>
  </si>
  <si>
    <t>Spruce Creek Elementary School</t>
  </si>
  <si>
    <t>(386) 322-6200</t>
  </si>
  <si>
    <t>642 Taylor Rd</t>
  </si>
  <si>
    <t>64-4531</t>
  </si>
  <si>
    <t>Osteen Elementary School</t>
  </si>
  <si>
    <t>(407) 328-5500</t>
  </si>
  <si>
    <t>500 Doyle Rd</t>
  </si>
  <si>
    <t>Osteen</t>
  </si>
  <si>
    <t>64-2021</t>
  </si>
  <si>
    <t>Holly Hill School</t>
  </si>
  <si>
    <t>(386) 239-6320</t>
  </si>
  <si>
    <t>1500 Center Ave</t>
  </si>
  <si>
    <t>Holly Hill</t>
  </si>
  <si>
    <t>64-2721</t>
  </si>
  <si>
    <t>Pine Trail Elementary School</t>
  </si>
  <si>
    <t>(386) 676-5300</t>
  </si>
  <si>
    <t>300 Airport Rd</t>
  </si>
  <si>
    <t>64-0821</t>
  </si>
  <si>
    <t>Sugar Mill Elementary School</t>
  </si>
  <si>
    <t>(386) 756-7130</t>
  </si>
  <si>
    <t>1101 Charles St</t>
  </si>
  <si>
    <t>64-4621</t>
  </si>
  <si>
    <t>Blue Lake Elementary School</t>
  </si>
  <si>
    <t>(386) 822-6760</t>
  </si>
  <si>
    <t>282 N Blue Lake Ave</t>
  </si>
  <si>
    <t>64-0621</t>
  </si>
  <si>
    <t>Deltona Lakes Elementary School</t>
  </si>
  <si>
    <t>(386) 789-7015</t>
  </si>
  <si>
    <t>2022 Adelia Blvd</t>
  </si>
  <si>
    <t>64-1811</t>
  </si>
  <si>
    <t>Silver Sands Middle School</t>
  </si>
  <si>
    <t>(386) 322-7550</t>
  </si>
  <si>
    <t>1300 Herbert St</t>
  </si>
  <si>
    <t>64-3431</t>
  </si>
  <si>
    <t>Deland Middle School</t>
  </si>
  <si>
    <t>(386) 822-6580</t>
  </si>
  <si>
    <t>1400 Aquarius Ave</t>
  </si>
  <si>
    <t>64-1531</t>
  </si>
  <si>
    <t>New Smyrna Beach Middle School</t>
  </si>
  <si>
    <t>(386) 426-7450</t>
  </si>
  <si>
    <t>1200 S Myrtle Ave</t>
  </si>
  <si>
    <t>64-3931</t>
  </si>
  <si>
    <t>Chisholm Elementary School</t>
  </si>
  <si>
    <t>(386) 426-7340</t>
  </si>
  <si>
    <t>557 Ronnoc Ln</t>
  </si>
  <si>
    <t>64-0949</t>
  </si>
  <si>
    <t>(386) 860-3300</t>
  </si>
  <si>
    <t>975 Abagail Dr</t>
  </si>
  <si>
    <t>64-6751</t>
  </si>
  <si>
    <t>(386) 756-7150</t>
  </si>
  <si>
    <t>4751 Hidden Lake Dr</t>
  </si>
  <si>
    <t>64-3451</t>
  </si>
  <si>
    <t>Indian River Elementary School</t>
  </si>
  <si>
    <t>(386) 426-7350</t>
  </si>
  <si>
    <t>650 Roberts Rd</t>
  </si>
  <si>
    <t>64-3651</t>
  </si>
  <si>
    <t>Timbercrest Elementary School</t>
  </si>
  <si>
    <t>(386) 789-7262</t>
  </si>
  <si>
    <t>2401 Eustace Ave</t>
  </si>
  <si>
    <t>64-6781</t>
  </si>
  <si>
    <t>Galaxy Middle School</t>
  </si>
  <si>
    <t>(386) 789-7070</t>
  </si>
  <si>
    <t>2400 Eustace Ave</t>
  </si>
  <si>
    <t>64-6791</t>
  </si>
  <si>
    <t>(386) 322-7530</t>
  </si>
  <si>
    <t>5800 Victoria Gardens Blvd</t>
  </si>
  <si>
    <t>64-4951</t>
  </si>
  <si>
    <t>Volusia Pines Elementary School</t>
  </si>
  <si>
    <t>(386) 575-4125</t>
  </si>
  <si>
    <t>500 E Kicklighter Rd</t>
  </si>
  <si>
    <t>Lake Helen</t>
  </si>
  <si>
    <t>64-6871</t>
  </si>
  <si>
    <t>Forest Lake Elementary School</t>
  </si>
  <si>
    <t>(386) 860-6600</t>
  </si>
  <si>
    <t>1600 Doyle Rd</t>
  </si>
  <si>
    <t>64-7751</t>
  </si>
  <si>
    <t>Debary Elementary School</t>
  </si>
  <si>
    <t>(386) 668-3530</t>
  </si>
  <si>
    <t>88 W Highbanks Rd</t>
  </si>
  <si>
    <t>64-7761</t>
  </si>
  <si>
    <t>Pathways Elementary School</t>
  </si>
  <si>
    <t>(386) 676-5360</t>
  </si>
  <si>
    <t>2100 Airport Rd</t>
  </si>
  <si>
    <t>64-0761</t>
  </si>
  <si>
    <t>The Reading Edge Academy</t>
  </si>
  <si>
    <t>(386) 668-8911</t>
  </si>
  <si>
    <t>2975 Enterprise Rd</t>
  </si>
  <si>
    <t>64-6891</t>
  </si>
  <si>
    <t>Heritage Middle School</t>
  </si>
  <si>
    <t>(407) 328-1300</t>
  </si>
  <si>
    <t>1001 Parnell Ct</t>
  </si>
  <si>
    <t>64-7771</t>
  </si>
  <si>
    <t>Creekside Middle School</t>
  </si>
  <si>
    <t>(386) 304-5500</t>
  </si>
  <si>
    <t>6801 Airport Rd</t>
  </si>
  <si>
    <t>64-7791</t>
  </si>
  <si>
    <t>Easter Seals Child Development Center Daytona Beach</t>
  </si>
  <si>
    <t>(386) 255-4568</t>
  </si>
  <si>
    <t>1219 Dunn Ave</t>
  </si>
  <si>
    <t>64-9895</t>
  </si>
  <si>
    <t>Spirit Elementary School</t>
  </si>
  <si>
    <t>(386) 575-4080</t>
  </si>
  <si>
    <t>1500 Meadowlark Dr</t>
  </si>
  <si>
    <t>64-7871</t>
  </si>
  <si>
    <t>(386) 943-7670</t>
  </si>
  <si>
    <t>1395 S Blue Lake Ave</t>
  </si>
  <si>
    <t>64-7781</t>
  </si>
  <si>
    <t>(386) 322-5162</t>
  </si>
  <si>
    <t>6100 S Williamson Blvd</t>
  </si>
  <si>
    <t>64-7921</t>
  </si>
  <si>
    <t>David C Hinson Sr Middle School</t>
  </si>
  <si>
    <t>(386) 258-4682</t>
  </si>
  <si>
    <t>1860 N Clyde Morris Blvd</t>
  </si>
  <si>
    <t>64-7831</t>
  </si>
  <si>
    <t>River Springs Middle School</t>
  </si>
  <si>
    <t>(386) 456-5346</t>
  </si>
  <si>
    <t>900 W Ohio Ave</t>
  </si>
  <si>
    <t>64-7741</t>
  </si>
  <si>
    <t>Manatee Cove Elementary School</t>
  </si>
  <si>
    <t>(386) 775-5200</t>
  </si>
  <si>
    <t>734 W Ohio Ave</t>
  </si>
  <si>
    <t>64-7881</t>
  </si>
  <si>
    <t>(407) 302-2575</t>
  </si>
  <si>
    <t>1100 Learning Ln</t>
  </si>
  <si>
    <t>64-7931</t>
  </si>
  <si>
    <t>Ese Related Services</t>
  </si>
  <si>
    <t>64-9830</t>
  </si>
  <si>
    <t>(386) 626-0053</t>
  </si>
  <si>
    <t>729 Hazen Rd</t>
  </si>
  <si>
    <t>64-7981</t>
  </si>
  <si>
    <t>Ivy Hawn Charter School of the Arts</t>
  </si>
  <si>
    <t>(386) 228-3900</t>
  </si>
  <si>
    <t>565 S Lakeview Dr Unit 110</t>
  </si>
  <si>
    <t>64-7621</t>
  </si>
  <si>
    <t>Burns Science and Technology Charter School</t>
  </si>
  <si>
    <t>(386) 210-4915</t>
  </si>
  <si>
    <t>160 Ridge Rd</t>
  </si>
  <si>
    <t>Oak Hill</t>
  </si>
  <si>
    <t>64-7631</t>
  </si>
  <si>
    <t>Samsula Academy</t>
  </si>
  <si>
    <t>(386) 423-6650</t>
  </si>
  <si>
    <t>248 N Samsula Dr</t>
  </si>
  <si>
    <t>New Smyrna</t>
  </si>
  <si>
    <t>64-7951</t>
  </si>
  <si>
    <t>Richard Milburn Academy Middle School</t>
  </si>
  <si>
    <t>(386) 304-0086</t>
  </si>
  <si>
    <t>1025 Mason Ave # 1031</t>
  </si>
  <si>
    <t>64-7892</t>
  </si>
  <si>
    <t>Wakulla School District</t>
  </si>
  <si>
    <t>Second Chance School-Sopchoppy Education Center</t>
  </si>
  <si>
    <t>Wakulla County</t>
  </si>
  <si>
    <t>(850) 962-2151</t>
  </si>
  <si>
    <t>164 Yellow Jacket Ave</t>
  </si>
  <si>
    <t>Sopchoppy</t>
  </si>
  <si>
    <t>65-0021</t>
  </si>
  <si>
    <t>65-0041</t>
  </si>
  <si>
    <t>Wakulla County Virtual Instruction Program</t>
  </si>
  <si>
    <t>(850) 926-0065</t>
  </si>
  <si>
    <t>69 Arran Rd</t>
  </si>
  <si>
    <t>Crawfordville</t>
  </si>
  <si>
    <t>65-7001</t>
  </si>
  <si>
    <t>Wakulla Virtual Franchise</t>
  </si>
  <si>
    <t>65-7004</t>
  </si>
  <si>
    <t>PO Box 100</t>
  </si>
  <si>
    <t>Crawfordville Elementary School</t>
  </si>
  <si>
    <t>(850) 926-3641</t>
  </si>
  <si>
    <t>379 Arran Rd</t>
  </si>
  <si>
    <t>65-0031</t>
  </si>
  <si>
    <t>District Pre-K Programs</t>
  </si>
  <si>
    <t>(850) 926-8111</t>
  </si>
  <si>
    <t>87 Andrew J Hargrett Sr Rd</t>
  </si>
  <si>
    <t>65-0072</t>
  </si>
  <si>
    <t>Wakulla Middle School</t>
  </si>
  <si>
    <t>(850) 926-7143</t>
  </si>
  <si>
    <t>22 Jean Dr</t>
  </si>
  <si>
    <t>65-0081</t>
  </si>
  <si>
    <t>Shadeville Elementary School</t>
  </si>
  <si>
    <t>(850) 926-7155</t>
  </si>
  <si>
    <t>45 Warrior Way</t>
  </si>
  <si>
    <t>65-0091</t>
  </si>
  <si>
    <t>Medart Elementary School</t>
  </si>
  <si>
    <t>(850) 962-4881</t>
  </si>
  <si>
    <t>2558 Coastal Hwy</t>
  </si>
  <si>
    <t>65-0011</t>
  </si>
  <si>
    <t>Wakulla Coast Charter School of Arts Science &amp; Technology</t>
  </si>
  <si>
    <t>(850) 925-6344</t>
  </si>
  <si>
    <t>48 Shell Island Road</t>
  </si>
  <si>
    <t>St. Marks</t>
  </si>
  <si>
    <t>65-0005</t>
  </si>
  <si>
    <t>PO Box 338</t>
  </si>
  <si>
    <t>Riversprings Middle School</t>
  </si>
  <si>
    <t>(850) 926-2300</t>
  </si>
  <si>
    <t>800 Spring Creek Hwy</t>
  </si>
  <si>
    <t>65-0012</t>
  </si>
  <si>
    <t>Riversink Elementary School</t>
  </si>
  <si>
    <t>(850) 926-2664</t>
  </si>
  <si>
    <t>530 Lonnie Raker Ln</t>
  </si>
  <si>
    <t>65-0015</t>
  </si>
  <si>
    <t>Wakulla County Pre K Program</t>
  </si>
  <si>
    <t>65-0023</t>
  </si>
  <si>
    <t>Walton School District</t>
  </si>
  <si>
    <t>Paxton School</t>
  </si>
  <si>
    <t>Walton County</t>
  </si>
  <si>
    <t>(850) 892-1230</t>
  </si>
  <si>
    <t>21893 Us Highway 331 N</t>
  </si>
  <si>
    <t>Paxton</t>
  </si>
  <si>
    <t>66-0101</t>
  </si>
  <si>
    <t>Emerald Coast Technical College</t>
  </si>
  <si>
    <t>(850) 892-1240</t>
  </si>
  <si>
    <t>761 N 20th St</t>
  </si>
  <si>
    <t>Defuniak Springs</t>
  </si>
  <si>
    <t>66-0301</t>
  </si>
  <si>
    <t>Seaside Neighborhood School</t>
  </si>
  <si>
    <t>(850) 231-0396</t>
  </si>
  <si>
    <t>10 Smolian Circle</t>
  </si>
  <si>
    <t>Santa Rosa Beach</t>
  </si>
  <si>
    <t>66-1110</t>
  </si>
  <si>
    <t>PO Box 4610</t>
  </si>
  <si>
    <t>Walton Learning Center</t>
  </si>
  <si>
    <t>(850) 520-4656</t>
  </si>
  <si>
    <t>286 Gene Hurley Rd</t>
  </si>
  <si>
    <t>66-2021</t>
  </si>
  <si>
    <t>Walton Academy Inc.</t>
  </si>
  <si>
    <t>(850) 892-3999</t>
  </si>
  <si>
    <t>389 Dorsey Ave</t>
  </si>
  <si>
    <t>66-1111</t>
  </si>
  <si>
    <t>Walton Virtual School Full Time</t>
  </si>
  <si>
    <t>(850) 892-1100</t>
  </si>
  <si>
    <t>145 S Park St</t>
  </si>
  <si>
    <t>66-7001</t>
  </si>
  <si>
    <t>Walton Virtual Franchise</t>
  </si>
  <si>
    <t>66-7004</t>
  </si>
  <si>
    <t>Walton County Jail Program</t>
  </si>
  <si>
    <t>66-9010</t>
  </si>
  <si>
    <t>West Defuniak Elementary School</t>
  </si>
  <si>
    <t>(850) 892-1250</t>
  </si>
  <si>
    <t>815 Lincoln Ave</t>
  </si>
  <si>
    <t>66-0061</t>
  </si>
  <si>
    <t>Van R. Butler Elementary School</t>
  </si>
  <si>
    <t>(850) 622-5040</t>
  </si>
  <si>
    <t>6694 W County Highway 30a</t>
  </si>
  <si>
    <t>66-0151</t>
  </si>
  <si>
    <t>Walton Middle School</t>
  </si>
  <si>
    <t>(850) 892-1280</t>
  </si>
  <si>
    <t>555 Walton Rd</t>
  </si>
  <si>
    <t>66-0201</t>
  </si>
  <si>
    <t>Maude Saunders Elementary School</t>
  </si>
  <si>
    <t>(850) 892-1260</t>
  </si>
  <si>
    <t>416 John Baldwin Rd</t>
  </si>
  <si>
    <t>66-0281</t>
  </si>
  <si>
    <t>Freeport Elementary School</t>
  </si>
  <si>
    <t>(850) 892-1210</t>
  </si>
  <si>
    <t>15381 Us Highwayy 331 S</t>
  </si>
  <si>
    <t>Freeport</t>
  </si>
  <si>
    <t>66-0291</t>
  </si>
  <si>
    <t>15381 Us Highway 331 S</t>
  </si>
  <si>
    <t>Freeport Middle School</t>
  </si>
  <si>
    <t>(850) 892-1220</t>
  </si>
  <si>
    <t>360 Kylea Laird Dr</t>
  </si>
  <si>
    <t>66-0146</t>
  </si>
  <si>
    <t>Bay Elementary School</t>
  </si>
  <si>
    <t>(850) 622-5050</t>
  </si>
  <si>
    <t>118 Gilmore Rd</t>
  </si>
  <si>
    <t>66-0154</t>
  </si>
  <si>
    <t>Emerald Coast Middle School</t>
  </si>
  <si>
    <t>(850) 622-5025</t>
  </si>
  <si>
    <t>4019 Us Highway 98e</t>
  </si>
  <si>
    <t>66-0152</t>
  </si>
  <si>
    <t>Mossy Head School</t>
  </si>
  <si>
    <t>(850) 892-1290</t>
  </si>
  <si>
    <t>13270 Us Highway 90 W</t>
  </si>
  <si>
    <t>66-0261</t>
  </si>
  <si>
    <t>Walton Initiative for Success in Education (wise)</t>
  </si>
  <si>
    <t>(850) 892-1120</t>
  </si>
  <si>
    <t>66-0282</t>
  </si>
  <si>
    <t>Wash Special School District</t>
  </si>
  <si>
    <t>Okeechobee Youth Development Center</t>
  </si>
  <si>
    <t>(863) 467-0124</t>
  </si>
  <si>
    <t>7202 Us Highway 441 N</t>
  </si>
  <si>
    <t>69-0011</t>
  </si>
  <si>
    <t>Washington School District</t>
  </si>
  <si>
    <t>Florida Panhandle Technical College</t>
  </si>
  <si>
    <t>Washington County</t>
  </si>
  <si>
    <t>(850) 638-1180</t>
  </si>
  <si>
    <t>757 Hoyt St</t>
  </si>
  <si>
    <t>Chipley</t>
  </si>
  <si>
    <t>67-0141</t>
  </si>
  <si>
    <t>Washington Institute for Specialized Education</t>
  </si>
  <si>
    <t>(850) 638-6020</t>
  </si>
  <si>
    <t>680 2nd St</t>
  </si>
  <si>
    <t>67-0152</t>
  </si>
  <si>
    <t>Washington Virtual Instruction Program</t>
  </si>
  <si>
    <t>(850) 638-6222</t>
  </si>
  <si>
    <t>652 3rd St</t>
  </si>
  <si>
    <t>67-7001</t>
  </si>
  <si>
    <t>Washington Virtual Franchise</t>
  </si>
  <si>
    <t>753 West Blvd</t>
  </si>
  <si>
    <t>67-7004</t>
  </si>
  <si>
    <t>Kate M. Smith Elementary School</t>
  </si>
  <si>
    <t>(850) 638-6220</t>
  </si>
  <si>
    <t>750 Sinclair St</t>
  </si>
  <si>
    <t>67-0041</t>
  </si>
  <si>
    <t>Roulhac Middle School</t>
  </si>
  <si>
    <t>(850) 638-6170</t>
  </si>
  <si>
    <t>1535 Brickyard Rd</t>
  </si>
  <si>
    <t>67-0101</t>
  </si>
  <si>
    <t>Vernon Elementary School</t>
  </si>
  <si>
    <t>(850) 535-2486</t>
  </si>
  <si>
    <t>3665 Roche Ave</t>
  </si>
  <si>
    <t>Vernon</t>
  </si>
  <si>
    <t>67-0151</t>
  </si>
  <si>
    <t>Vernon Middle School</t>
  </si>
  <si>
    <t>(850) 535-2807</t>
  </si>
  <si>
    <t>3190 Moss Hill Rd</t>
  </si>
  <si>
    <t>67-0052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</si>
</sst>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8">
    <font>
      <sz val="11"/>
      <color theme="1"/>
      <name val="Calibri"/>
      <family val="2"/>
      <scheme val="minor"/>
    </font>
    <font>
      <b/>
      <u/>
      <sz val="10"/>
      <color indexed="12"/>
      <name val="Calibri"/>
      <family val="2"/>
    </font>
    <font>
      <b/>
      <sz val="10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9">
    <xf numFmtId="0" fontId="0" fillId="0" borderId="0" xfId="0"/>
    <xf numFmtId="0" fontId="4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64" fontId="4" fillId="0" borderId="0" xfId="0" applyNumberFormat="1" applyFon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textRotation="60" wrapText="1"/>
    </xf>
    <xf numFmtId="164" fontId="7" fillId="3" borderId="4" xfId="0" applyNumberFormat="1" applyFont="1" applyFill="1" applyBorder="1" applyAlignment="1">
      <alignment horizontal="center" vertical="center" textRotation="60" wrapText="1"/>
    </xf>
    <xf numFmtId="0" fontId="5" fillId="0" borderId="0" xfId="0" applyFont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164" fontId="5" fillId="4" borderId="1" xfId="0" applyNumberFormat="1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164" fontId="5" fillId="4" borderId="3" xfId="0" applyNumberFormat="1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9" fontId="0" fillId="5" borderId="0" xfId="1" applyFont="1" applyFill="1" applyBorder="1" applyAlignment="1">
      <alignment horizontal="center" vertical="center"/>
    </xf>
    <xf numFmtId="0" fontId="0" fillId="5" borderId="0" xfId="0" applyFill="1" applyAlignment="1">
      <alignment horizontal="left" vertical="center"/>
    </xf>
    <xf numFmtId="17" fontId="0" fillId="0" borderId="0" xfId="0" applyNumberFormat="1"/>
    <xf numFmtId="0" fontId="7" fillId="0" borderId="0" xfId="0" applyFont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0</xdr:rowOff>
    </xdr:from>
    <xdr:to>
      <xdr:col>1</xdr:col>
      <xdr:colOff>2171700</xdr:colOff>
      <xdr:row>3</xdr:row>
      <xdr:rowOff>0</xdr:rowOff>
    </xdr:to>
    <xdr:pic>
      <xdr:nvPicPr>
        <xdr:cNvPr id="1104" name="_FLDOE_LOGO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0"/>
          <a:ext cx="22002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Z3346"/>
  <sheetViews>
    <sheetView showGridLines="0" tabSelected="1" zoomScaleNormal="100" workbookViewId="0">
      <pane xSplit="4" ySplit="5" topLeftCell="E6" activePane="bottomRight" state="frozen"/>
      <selection pane="bottomRight" activeCell="I9" sqref="I8:I9"/>
      <selection pane="bottomLeft" activeCell="A6" sqref="A6"/>
      <selection pane="topRight" activeCell="E1" sqref="E1"/>
    </sheetView>
  </sheetViews>
  <sheetFormatPr defaultRowHeight="15"/>
  <cols>
    <col min="1" max="1" width="3.5703125" style="11" bestFit="1" customWidth="1"/>
    <col min="2" max="2" width="34.85546875" style="11" customWidth="1"/>
    <col min="3" max="3" width="5.7109375" style="12" bestFit="1" customWidth="1"/>
    <col min="4" max="4" width="68.7109375" style="11" bestFit="1" customWidth="1"/>
    <col min="5" max="5" width="8.140625" style="11" bestFit="1" customWidth="1"/>
    <col min="6" max="6" width="10.140625" style="11" bestFit="1" customWidth="1"/>
    <col min="7" max="8" width="10.140625" style="11" customWidth="1"/>
    <col min="9" max="10" width="6.28515625" style="11" bestFit="1" customWidth="1"/>
    <col min="11" max="11" width="9" style="11" bestFit="1" customWidth="1"/>
    <col min="12" max="13" width="6.28515625" style="11" bestFit="1" customWidth="1"/>
    <col min="14" max="14" width="9" style="11" bestFit="1" customWidth="1"/>
    <col min="15" max="18" width="6.28515625" style="11" bestFit="1" customWidth="1"/>
    <col min="19" max="19" width="9" style="11" bestFit="1" customWidth="1"/>
    <col min="20" max="20" width="4.7109375" style="11" bestFit="1" customWidth="1"/>
    <col min="21" max="21" width="3.5703125" style="11" bestFit="1" customWidth="1"/>
    <col min="22" max="22" width="6.28515625" style="11" bestFit="1" customWidth="1"/>
    <col min="23" max="23" width="3.85546875" style="11" bestFit="1" customWidth="1"/>
    <col min="24" max="27" width="5" style="11" bestFit="1" customWidth="1"/>
    <col min="28" max="28" width="6.5703125" style="11" bestFit="1" customWidth="1"/>
    <col min="29" max="44" width="5" style="11" bestFit="1" customWidth="1"/>
    <col min="45" max="45" width="6.28515625" style="11" bestFit="1" customWidth="1"/>
    <col min="46" max="46" width="12.5703125" style="11" bestFit="1" customWidth="1"/>
    <col min="47" max="48" width="3.5703125" style="11" bestFit="1" customWidth="1"/>
    <col min="49" max="49" width="6.28515625" style="11" bestFit="1" customWidth="1"/>
    <col min="50" max="50" width="3.5703125" style="11" bestFit="1" customWidth="1"/>
    <col min="51" max="51" width="6.28515625" style="11" bestFit="1" customWidth="1"/>
    <col min="52" max="52" width="11.7109375" style="11" bestFit="1" customWidth="1"/>
    <col min="53" max="55" width="9.140625" style="11" customWidth="1"/>
    <col min="56" max="16384" width="9.140625" style="11"/>
  </cols>
  <sheetData>
    <row r="1" spans="1:52" ht="18.75">
      <c r="D1" s="13" t="s">
        <v>0</v>
      </c>
      <c r="E1" s="13"/>
      <c r="F1" s="13"/>
      <c r="G1" s="13"/>
      <c r="H1" s="13"/>
    </row>
    <row r="2" spans="1:52">
      <c r="D2" s="14" t="s">
        <v>1</v>
      </c>
      <c r="E2" s="28"/>
      <c r="F2" s="28"/>
      <c r="G2" s="24" t="s">
        <v>2</v>
      </c>
      <c r="H2" s="24">
        <f>COUNTIF($H$6:$H$3342,G2)</f>
        <v>870</v>
      </c>
    </row>
    <row r="3" spans="1:52" ht="25.5">
      <c r="D3" s="14" t="s">
        <v>3</v>
      </c>
      <c r="E3" s="28"/>
      <c r="F3" s="28"/>
      <c r="G3" s="24" t="s">
        <v>4</v>
      </c>
      <c r="H3" s="24">
        <f>COUNTIF($H$6:$H$3342,G3)</f>
        <v>843</v>
      </c>
      <c r="V3" s="26" t="s">
        <v>5</v>
      </c>
      <c r="W3" s="24"/>
      <c r="X3" s="24">
        <f>COUNTBLANK(X6:X3342)</f>
        <v>0</v>
      </c>
      <c r="Y3" s="24">
        <f>COUNTBLANK(Y6:Y3342)</f>
        <v>58</v>
      </c>
      <c r="Z3" s="24">
        <f>COUNTBLANK(Z6:Z3342)</f>
        <v>105</v>
      </c>
      <c r="AA3" s="24">
        <f>COUNTBLANK(AA6:AA3342)</f>
        <v>139</v>
      </c>
      <c r="AB3" s="24">
        <f>COUNTBLANK(AB6:AB3342)</f>
        <v>186</v>
      </c>
      <c r="AC3" s="24">
        <f>COUNTBLANK(AC6:AC3342)</f>
        <v>245</v>
      </c>
      <c r="AD3" s="24">
        <f>COUNTBLANK(AD6:AD3342)</f>
        <v>326</v>
      </c>
      <c r="AE3" s="24">
        <f>COUNTBLANK(AE6:AE3342)</f>
        <v>376</v>
      </c>
      <c r="AF3" s="24">
        <f>COUNTBLANK(AF6:AF3342)</f>
        <v>437</v>
      </c>
      <c r="AG3" s="24">
        <f>COUNTBLANK(AG6:AG3342)</f>
        <v>480</v>
      </c>
      <c r="AH3" s="24">
        <f>COUNTBLANK(AH6:AH3342)</f>
        <v>542</v>
      </c>
      <c r="AI3" s="24">
        <f>COUNTBLANK(AI6:AI3342)</f>
        <v>610</v>
      </c>
      <c r="AJ3" s="24">
        <f>COUNTBLANK(AJ6:AJ3342)</f>
        <v>668</v>
      </c>
      <c r="AK3" s="24">
        <f>COUNTBLANK(AK6:AK3342)</f>
        <v>729</v>
      </c>
      <c r="AL3" s="24">
        <f>COUNTBLANK(AL6:AL3342)</f>
        <v>794</v>
      </c>
      <c r="AM3" s="24">
        <f>COUNTBLANK(AM6:AM3342)</f>
        <v>862</v>
      </c>
      <c r="AN3" s="24">
        <f>COUNTBLANK(AN6:AN3342)</f>
        <v>925</v>
      </c>
      <c r="AO3" s="24">
        <f>COUNTBLANK(AO6:AO3342)</f>
        <v>988</v>
      </c>
      <c r="AP3" s="24">
        <f>COUNTBLANK(AP6:AP3342)</f>
        <v>1074</v>
      </c>
      <c r="AQ3" s="24">
        <f>COUNTBLANK(AQ6:AQ3342)</f>
        <v>1135</v>
      </c>
      <c r="AR3" s="24">
        <f>COUNTBLANK(AR6:AR3342)</f>
        <v>1168</v>
      </c>
    </row>
    <row r="4" spans="1:52">
      <c r="G4" s="24" t="s">
        <v>6</v>
      </c>
      <c r="H4" s="24">
        <f>COUNTIF($H$6:$H$3342,G4)</f>
        <v>868</v>
      </c>
      <c r="V4" s="26" t="s">
        <v>7</v>
      </c>
      <c r="W4" s="24"/>
      <c r="X4" s="25">
        <f>X3/3337</f>
        <v>0</v>
      </c>
      <c r="Y4" s="25">
        <f>Y3/3337</f>
        <v>1.7380881030866047E-2</v>
      </c>
      <c r="Z4" s="25">
        <f>Z3/3337</f>
        <v>3.146538807311957E-2</v>
      </c>
      <c r="AA4" s="25">
        <f>AA3/3337</f>
        <v>4.1654180401558286E-2</v>
      </c>
      <c r="AB4" s="25">
        <f>AB3/3337</f>
        <v>5.5738687443811809E-2</v>
      </c>
      <c r="AC4" s="25">
        <f>AC3/3337</f>
        <v>7.3419238837278994E-2</v>
      </c>
      <c r="AD4" s="25">
        <f>AD3/3337</f>
        <v>9.7692538207971233E-2</v>
      </c>
      <c r="AE4" s="25">
        <f>AE3/3337</f>
        <v>0.11267605633802817</v>
      </c>
      <c r="AF4" s="25">
        <f>AF3/3337</f>
        <v>0.13095594845669764</v>
      </c>
      <c r="AG4" s="25">
        <f>AG3/3337</f>
        <v>0.14384177404854659</v>
      </c>
      <c r="AH4" s="25">
        <f>AH3/3337</f>
        <v>0.16242133652981719</v>
      </c>
      <c r="AI4" s="25">
        <f>AI3/3337</f>
        <v>0.18279892118669464</v>
      </c>
      <c r="AJ4" s="25">
        <f>AJ3/3337</f>
        <v>0.20017980221756068</v>
      </c>
      <c r="AK4" s="25">
        <f>AK3/3337</f>
        <v>0.21845969433623014</v>
      </c>
      <c r="AL4" s="25">
        <f>AL3/3337</f>
        <v>0.23793826790530417</v>
      </c>
      <c r="AM4" s="25">
        <f>AM3/3337</f>
        <v>0.25831585256218159</v>
      </c>
      <c r="AN4" s="25">
        <f>AN3/3337</f>
        <v>0.27719508540605337</v>
      </c>
      <c r="AO4" s="25">
        <f>AO3/3337</f>
        <v>0.29607431824992508</v>
      </c>
      <c r="AP4" s="25">
        <f>AP3/3337</f>
        <v>0.32184596943362304</v>
      </c>
      <c r="AQ4" s="25">
        <f>AQ3/3337</f>
        <v>0.34012586155229246</v>
      </c>
      <c r="AR4" s="25">
        <f>AR3/3337</f>
        <v>0.35001498351813004</v>
      </c>
    </row>
    <row r="5" spans="1:52" ht="124.5" customHeight="1">
      <c r="A5" s="15" t="s">
        <v>8</v>
      </c>
      <c r="B5" s="15" t="s">
        <v>9</v>
      </c>
      <c r="C5" s="16" t="s">
        <v>10</v>
      </c>
      <c r="D5" s="15" t="s">
        <v>11</v>
      </c>
      <c r="E5" s="15" t="s">
        <v>12</v>
      </c>
      <c r="F5" s="15" t="s">
        <v>13</v>
      </c>
      <c r="G5" s="15" t="s">
        <v>14</v>
      </c>
      <c r="H5" s="15" t="s">
        <v>15</v>
      </c>
      <c r="I5" s="15" t="s">
        <v>16</v>
      </c>
      <c r="J5" s="15" t="s">
        <v>17</v>
      </c>
      <c r="K5" s="15" t="s">
        <v>18</v>
      </c>
      <c r="L5" s="15" t="s">
        <v>19</v>
      </c>
      <c r="M5" s="15" t="s">
        <v>20</v>
      </c>
      <c r="N5" s="15" t="s">
        <v>21</v>
      </c>
      <c r="O5" s="15" t="s">
        <v>22</v>
      </c>
      <c r="P5" s="15" t="s">
        <v>23</v>
      </c>
      <c r="Q5" s="15" t="s">
        <v>24</v>
      </c>
      <c r="R5" s="15" t="s">
        <v>25</v>
      </c>
      <c r="S5" s="15" t="s">
        <v>26</v>
      </c>
      <c r="T5" s="15" t="s">
        <v>27</v>
      </c>
      <c r="U5" s="15" t="s">
        <v>28</v>
      </c>
      <c r="V5" s="15" t="s">
        <v>29</v>
      </c>
      <c r="W5" s="15" t="s">
        <v>30</v>
      </c>
      <c r="X5" s="15" t="s">
        <v>31</v>
      </c>
      <c r="Y5" s="15" t="s">
        <v>32</v>
      </c>
      <c r="Z5" s="15" t="s">
        <v>33</v>
      </c>
      <c r="AA5" s="15" t="s">
        <v>34</v>
      </c>
      <c r="AB5" s="15" t="s">
        <v>35</v>
      </c>
      <c r="AC5" s="15" t="s">
        <v>36</v>
      </c>
      <c r="AD5" s="15" t="s">
        <v>37</v>
      </c>
      <c r="AE5" s="15" t="s">
        <v>38</v>
      </c>
      <c r="AF5" s="15" t="s">
        <v>39</v>
      </c>
      <c r="AG5" s="15" t="s">
        <v>40</v>
      </c>
      <c r="AH5" s="15" t="s">
        <v>41</v>
      </c>
      <c r="AI5" s="15" t="s">
        <v>42</v>
      </c>
      <c r="AJ5" s="15" t="s">
        <v>43</v>
      </c>
      <c r="AK5" s="15" t="s">
        <v>44</v>
      </c>
      <c r="AL5" s="15" t="s">
        <v>45</v>
      </c>
      <c r="AM5" s="15" t="s">
        <v>46</v>
      </c>
      <c r="AN5" s="15" t="s">
        <v>47</v>
      </c>
      <c r="AO5" s="15" t="s">
        <v>48</v>
      </c>
      <c r="AP5" s="15" t="s">
        <v>49</v>
      </c>
      <c r="AQ5" s="15" t="s">
        <v>50</v>
      </c>
      <c r="AR5" s="15" t="s">
        <v>51</v>
      </c>
      <c r="AS5" s="15" t="s">
        <v>52</v>
      </c>
      <c r="AT5" s="15" t="s">
        <v>53</v>
      </c>
      <c r="AU5" s="15" t="s">
        <v>54</v>
      </c>
      <c r="AV5" s="15" t="s">
        <v>55</v>
      </c>
      <c r="AW5" s="15" t="s">
        <v>56</v>
      </c>
      <c r="AX5" s="15" t="s">
        <v>57</v>
      </c>
      <c r="AY5" s="15" t="s">
        <v>58</v>
      </c>
      <c r="AZ5" s="15" t="s">
        <v>59</v>
      </c>
    </row>
    <row r="6" spans="1:52">
      <c r="A6" s="5">
        <f t="array" aca="1" ref="A6" ca="1">6:33331</f>
        <v>0</v>
      </c>
      <c r="B6" s="5" t="s">
        <v>60</v>
      </c>
      <c r="C6" s="6">
        <v>31</v>
      </c>
      <c r="D6" s="5" t="s">
        <v>61</v>
      </c>
      <c r="E6" s="5" t="str">
        <f>VLOOKUP(B6,Region!$A$1:$B$76,2,FALSE)</f>
        <v>Region_2</v>
      </c>
      <c r="F6" s="5" t="str">
        <f>VLOOKUP(D6,'Used to Match Zip By Sch Name'!$A$2:$E$4714,5,FALSE)</f>
        <v>32603-1517</v>
      </c>
      <c r="G6" s="5">
        <f>VLOOKUP(D6,public_school_report!$D$1:$CI$3651,84,FALSE)</f>
        <v>637</v>
      </c>
      <c r="H6" s="5" t="s">
        <v>4</v>
      </c>
      <c r="I6" s="5">
        <v>55</v>
      </c>
      <c r="J6" s="5">
        <v>57</v>
      </c>
      <c r="K6" s="5">
        <v>45</v>
      </c>
      <c r="L6" s="5">
        <v>56</v>
      </c>
      <c r="M6" s="5">
        <v>59</v>
      </c>
      <c r="N6" s="5">
        <v>45</v>
      </c>
      <c r="O6" s="5">
        <v>60</v>
      </c>
      <c r="P6" s="5"/>
      <c r="Q6" s="5"/>
      <c r="R6" s="5"/>
      <c r="S6" s="5"/>
      <c r="T6" s="5">
        <v>377</v>
      </c>
      <c r="U6" s="5">
        <v>7</v>
      </c>
      <c r="V6" s="5">
        <v>54</v>
      </c>
      <c r="W6" s="5">
        <v>100</v>
      </c>
      <c r="X6" s="5" t="s">
        <v>62</v>
      </c>
      <c r="Y6" s="5" t="s">
        <v>63</v>
      </c>
      <c r="Z6" s="5" t="s">
        <v>62</v>
      </c>
      <c r="AA6" s="5" t="s">
        <v>62</v>
      </c>
      <c r="AB6" s="5" t="s">
        <v>64</v>
      </c>
      <c r="AC6" s="5" t="s">
        <v>64</v>
      </c>
      <c r="AD6" s="5" t="s">
        <v>62</v>
      </c>
      <c r="AE6" s="5" t="s">
        <v>64</v>
      </c>
      <c r="AF6" s="5" t="s">
        <v>64</v>
      </c>
      <c r="AG6" s="5" t="s">
        <v>64</v>
      </c>
      <c r="AH6" s="5" t="s">
        <v>64</v>
      </c>
      <c r="AI6" s="5" t="s">
        <v>64</v>
      </c>
      <c r="AJ6" s="5" t="s">
        <v>64</v>
      </c>
      <c r="AK6" s="5" t="s">
        <v>64</v>
      </c>
      <c r="AL6" s="5" t="s">
        <v>62</v>
      </c>
      <c r="AM6" s="5" t="s">
        <v>64</v>
      </c>
      <c r="AN6" s="5" t="s">
        <v>64</v>
      </c>
      <c r="AO6" s="5" t="s">
        <v>64</v>
      </c>
      <c r="AP6" s="5" t="s">
        <v>64</v>
      </c>
      <c r="AQ6" s="5" t="s">
        <v>64</v>
      </c>
      <c r="AR6" s="5" t="s">
        <v>62</v>
      </c>
      <c r="AS6" s="5" t="s">
        <v>65</v>
      </c>
      <c r="AT6" s="5" t="s">
        <v>66</v>
      </c>
      <c r="AU6" s="5" t="s">
        <v>67</v>
      </c>
      <c r="AV6" s="5" t="s">
        <v>68</v>
      </c>
      <c r="AW6" s="5" t="s">
        <v>65</v>
      </c>
      <c r="AX6" s="5" t="s">
        <v>69</v>
      </c>
      <c r="AY6" s="5">
        <v>63</v>
      </c>
      <c r="AZ6" s="5">
        <v>70.3</v>
      </c>
    </row>
    <row r="7" spans="1:52">
      <c r="A7" s="5">
        <v>1</v>
      </c>
      <c r="B7" s="5" t="s">
        <v>60</v>
      </c>
      <c r="C7" s="6">
        <v>41</v>
      </c>
      <c r="D7" s="5" t="s">
        <v>70</v>
      </c>
      <c r="E7" s="5" t="str">
        <f>VLOOKUP(B7,Region!$A$1:$B$76,2,FALSE)</f>
        <v>Region_2</v>
      </c>
      <c r="F7" s="5" t="str">
        <f>VLOOKUP(D7,'Used to Match Zip By Sch Name'!$A$2:$E$4714,5,FALSE)</f>
        <v>32609-2243</v>
      </c>
      <c r="G7" s="5">
        <f>VLOOKUP(D7,public_school_report!$D$1:$CI$3651,84,FALSE)</f>
        <v>536</v>
      </c>
      <c r="H7" s="5" t="s">
        <v>6</v>
      </c>
      <c r="I7" s="5">
        <v>63</v>
      </c>
      <c r="J7" s="5">
        <v>61</v>
      </c>
      <c r="K7" s="5">
        <v>38</v>
      </c>
      <c r="L7" s="5">
        <v>69</v>
      </c>
      <c r="M7" s="5">
        <v>66</v>
      </c>
      <c r="N7" s="5">
        <v>40</v>
      </c>
      <c r="O7" s="5">
        <v>58</v>
      </c>
      <c r="P7" s="5"/>
      <c r="Q7" s="5"/>
      <c r="R7" s="5"/>
      <c r="S7" s="5"/>
      <c r="T7" s="5">
        <v>395</v>
      </c>
      <c r="U7" s="5">
        <v>7</v>
      </c>
      <c r="V7" s="5">
        <v>56</v>
      </c>
      <c r="W7" s="5">
        <v>99</v>
      </c>
      <c r="X7" s="5" t="s">
        <v>62</v>
      </c>
      <c r="Y7" s="5" t="s">
        <v>63</v>
      </c>
      <c r="Z7" s="5" t="s">
        <v>62</v>
      </c>
      <c r="AA7" s="5" t="s">
        <v>63</v>
      </c>
      <c r="AB7" s="5" t="s">
        <v>64</v>
      </c>
      <c r="AC7" s="5" t="s">
        <v>64</v>
      </c>
      <c r="AD7" s="5" t="s">
        <v>62</v>
      </c>
      <c r="AE7" s="5" t="s">
        <v>64</v>
      </c>
      <c r="AF7" s="5" t="s">
        <v>64</v>
      </c>
      <c r="AG7" s="5" t="s">
        <v>64</v>
      </c>
      <c r="AH7" s="5" t="s">
        <v>64</v>
      </c>
      <c r="AI7" s="5" t="s">
        <v>64</v>
      </c>
      <c r="AJ7" s="5" t="s">
        <v>64</v>
      </c>
      <c r="AK7" s="5" t="s">
        <v>64</v>
      </c>
      <c r="AL7" s="5" t="s">
        <v>64</v>
      </c>
      <c r="AM7" s="5" t="s">
        <v>64</v>
      </c>
      <c r="AN7" s="5" t="s">
        <v>64</v>
      </c>
      <c r="AO7" s="5" t="s">
        <v>63</v>
      </c>
      <c r="AP7" s="5" t="s">
        <v>63</v>
      </c>
      <c r="AQ7" s="5" t="s">
        <v>64</v>
      </c>
      <c r="AR7" s="5" t="s">
        <v>63</v>
      </c>
      <c r="AS7" s="5" t="s">
        <v>65</v>
      </c>
      <c r="AT7" s="5" t="s">
        <v>66</v>
      </c>
      <c r="AU7" s="5" t="s">
        <v>67</v>
      </c>
      <c r="AV7" s="5" t="s">
        <v>68</v>
      </c>
      <c r="AW7" s="5" t="s">
        <v>65</v>
      </c>
      <c r="AX7" s="5" t="s">
        <v>69</v>
      </c>
      <c r="AY7" s="5">
        <v>66.2</v>
      </c>
      <c r="AZ7" s="5">
        <v>85.399999999999977</v>
      </c>
    </row>
    <row r="8" spans="1:52">
      <c r="A8" s="5">
        <v>1</v>
      </c>
      <c r="B8" s="5" t="s">
        <v>60</v>
      </c>
      <c r="C8" s="6">
        <v>71</v>
      </c>
      <c r="D8" s="5" t="s">
        <v>71</v>
      </c>
      <c r="E8" s="5" t="str">
        <f>VLOOKUP(B8,Region!$A$1:$B$76,2,FALSE)</f>
        <v>Region_2</v>
      </c>
      <c r="F8" s="5" t="str">
        <f>VLOOKUP(D8,'Used to Match Zip By Sch Name'!$A$2:$E$4714,5,FALSE)</f>
        <v>32641-7612</v>
      </c>
      <c r="G8" s="5">
        <f>VLOOKUP(D8,public_school_report!$D$1:$CI$3651,84,FALSE)</f>
        <v>489</v>
      </c>
      <c r="H8" s="5" t="s">
        <v>6</v>
      </c>
      <c r="I8" s="5">
        <v>23</v>
      </c>
      <c r="J8" s="5">
        <v>31</v>
      </c>
      <c r="K8" s="5">
        <v>56</v>
      </c>
      <c r="L8" s="5">
        <v>26</v>
      </c>
      <c r="M8" s="5">
        <v>32</v>
      </c>
      <c r="N8" s="5">
        <v>37</v>
      </c>
      <c r="O8" s="5">
        <v>18</v>
      </c>
      <c r="P8" s="5"/>
      <c r="Q8" s="5"/>
      <c r="R8" s="5"/>
      <c r="S8" s="5"/>
      <c r="T8" s="5">
        <v>223</v>
      </c>
      <c r="U8" s="5">
        <v>7</v>
      </c>
      <c r="V8" s="5">
        <v>32</v>
      </c>
      <c r="W8" s="5">
        <v>100</v>
      </c>
      <c r="X8" s="5" t="s">
        <v>72</v>
      </c>
      <c r="Y8" s="5" t="s">
        <v>72</v>
      </c>
      <c r="Z8" s="5" t="s">
        <v>63</v>
      </c>
      <c r="AA8" s="5" t="s">
        <v>73</v>
      </c>
      <c r="AB8" s="5" t="s">
        <v>73</v>
      </c>
      <c r="AC8" s="5" t="s">
        <v>73</v>
      </c>
      <c r="AD8" s="5" t="s">
        <v>73</v>
      </c>
      <c r="AE8" s="5" t="s">
        <v>73</v>
      </c>
      <c r="AF8" s="5" t="s">
        <v>72</v>
      </c>
      <c r="AG8" s="5" t="s">
        <v>63</v>
      </c>
      <c r="AH8" s="5" t="s">
        <v>63</v>
      </c>
      <c r="AI8" s="5" t="s">
        <v>62</v>
      </c>
      <c r="AJ8" s="5" t="s">
        <v>63</v>
      </c>
      <c r="AK8" s="5" t="s">
        <v>63</v>
      </c>
      <c r="AL8" s="5" t="s">
        <v>63</v>
      </c>
      <c r="AM8" s="5" t="s">
        <v>62</v>
      </c>
      <c r="AN8" s="5" t="s">
        <v>63</v>
      </c>
      <c r="AO8" s="5" t="s">
        <v>63</v>
      </c>
      <c r="AP8" s="5" t="s">
        <v>63</v>
      </c>
      <c r="AQ8" s="5" t="s">
        <v>63</v>
      </c>
      <c r="AR8" s="5" t="s">
        <v>72</v>
      </c>
      <c r="AS8" s="5" t="s">
        <v>65</v>
      </c>
      <c r="AT8" s="5" t="s">
        <v>66</v>
      </c>
      <c r="AU8" s="5" t="s">
        <v>67</v>
      </c>
      <c r="AV8" s="5" t="s">
        <v>68</v>
      </c>
      <c r="AW8" s="5" t="s">
        <v>65</v>
      </c>
      <c r="AX8" s="5" t="s">
        <v>69</v>
      </c>
      <c r="AY8" s="5">
        <v>91</v>
      </c>
      <c r="AZ8" s="5">
        <v>100</v>
      </c>
    </row>
    <row r="9" spans="1:52">
      <c r="A9" s="5">
        <v>1</v>
      </c>
      <c r="B9" s="5" t="s">
        <v>60</v>
      </c>
      <c r="C9" s="6">
        <v>91</v>
      </c>
      <c r="D9" s="5" t="s">
        <v>74</v>
      </c>
      <c r="E9" s="5" t="str">
        <f>VLOOKUP(B9,Region!$A$1:$B$76,2,FALSE)</f>
        <v>Region_2</v>
      </c>
      <c r="F9" s="5" t="str">
        <f>VLOOKUP(D9,'Used to Match Zip By Sch Name'!$A$2:$E$4714,5,FALSE)</f>
        <v>32605-5027</v>
      </c>
      <c r="G9" s="5">
        <f>VLOOKUP(D9,public_school_report!$D$1:$CI$3651,84,FALSE)</f>
        <v>699</v>
      </c>
      <c r="H9" s="5" t="s">
        <v>4</v>
      </c>
      <c r="I9" s="5">
        <v>63</v>
      </c>
      <c r="J9" s="5">
        <v>61</v>
      </c>
      <c r="K9" s="5">
        <v>50</v>
      </c>
      <c r="L9" s="5">
        <v>61</v>
      </c>
      <c r="M9" s="5">
        <v>66</v>
      </c>
      <c r="N9" s="5">
        <v>50</v>
      </c>
      <c r="O9" s="5">
        <v>56</v>
      </c>
      <c r="P9" s="5"/>
      <c r="Q9" s="5"/>
      <c r="R9" s="5"/>
      <c r="S9" s="5"/>
      <c r="T9" s="5">
        <v>407</v>
      </c>
      <c r="U9" s="5">
        <v>7</v>
      </c>
      <c r="V9" s="5">
        <v>58</v>
      </c>
      <c r="W9" s="5">
        <v>100</v>
      </c>
      <c r="X9" s="5" t="s">
        <v>62</v>
      </c>
      <c r="Y9" s="5" t="s">
        <v>62</v>
      </c>
      <c r="Z9" s="5" t="s">
        <v>63</v>
      </c>
      <c r="AA9" s="5" t="s">
        <v>62</v>
      </c>
      <c r="AB9" s="5" t="s">
        <v>62</v>
      </c>
      <c r="AC9" s="5" t="s">
        <v>62</v>
      </c>
      <c r="AD9" s="5" t="s">
        <v>64</v>
      </c>
      <c r="AE9" s="5" t="s">
        <v>64</v>
      </c>
      <c r="AF9" s="5" t="s">
        <v>64</v>
      </c>
      <c r="AG9" s="5" t="s">
        <v>64</v>
      </c>
      <c r="AH9" s="5" t="s">
        <v>64</v>
      </c>
      <c r="AI9" s="5" t="s">
        <v>64</v>
      </c>
      <c r="AJ9" s="5" t="s">
        <v>64</v>
      </c>
      <c r="AK9" s="5" t="s">
        <v>63</v>
      </c>
      <c r="AL9" s="5" t="s">
        <v>62</v>
      </c>
      <c r="AM9" s="5" t="s">
        <v>62</v>
      </c>
      <c r="AN9" s="5" t="s">
        <v>64</v>
      </c>
      <c r="AO9" s="5" t="s">
        <v>64</v>
      </c>
      <c r="AP9" s="5" t="s">
        <v>62</v>
      </c>
      <c r="AQ9" s="5" t="s">
        <v>62</v>
      </c>
      <c r="AR9" s="5" t="s">
        <v>62</v>
      </c>
      <c r="AS9" s="5" t="s">
        <v>65</v>
      </c>
      <c r="AT9" s="5" t="s">
        <v>66</v>
      </c>
      <c r="AU9" s="5" t="s">
        <v>67</v>
      </c>
      <c r="AV9" s="5" t="s">
        <v>68</v>
      </c>
      <c r="AW9" s="5" t="s">
        <v>65</v>
      </c>
      <c r="AX9" s="5" t="s">
        <v>69</v>
      </c>
      <c r="AY9" s="5">
        <v>59.2</v>
      </c>
      <c r="AZ9" s="5">
        <v>79.400000000000006</v>
      </c>
    </row>
    <row r="10" spans="1:52">
      <c r="A10" s="5">
        <v>1</v>
      </c>
      <c r="B10" s="5" t="s">
        <v>60</v>
      </c>
      <c r="C10" s="6">
        <v>101</v>
      </c>
      <c r="D10" s="5" t="s">
        <v>75</v>
      </c>
      <c r="E10" s="5" t="str">
        <f>VLOOKUP(B10,Region!$A$1:$B$76,2,FALSE)</f>
        <v>Region_2</v>
      </c>
      <c r="F10" s="5" t="str">
        <f>VLOOKUP(D10,'Used to Match Zip By Sch Name'!$A$2:$E$4714,5,FALSE)</f>
        <v>32609-3893</v>
      </c>
      <c r="G10" s="5">
        <f>VLOOKUP(D10,public_school_report!$D$1:$CI$3651,84,FALSE)</f>
        <v>300</v>
      </c>
      <c r="H10" s="5" t="s">
        <v>6</v>
      </c>
      <c r="I10" s="5">
        <v>29</v>
      </c>
      <c r="J10" s="5">
        <v>57</v>
      </c>
      <c r="K10" s="5">
        <v>80</v>
      </c>
      <c r="L10" s="5">
        <v>48</v>
      </c>
      <c r="M10" s="5">
        <v>71</v>
      </c>
      <c r="N10" s="5">
        <v>62</v>
      </c>
      <c r="O10" s="5">
        <v>39</v>
      </c>
      <c r="P10" s="5"/>
      <c r="Q10" s="5"/>
      <c r="R10" s="5"/>
      <c r="S10" s="5"/>
      <c r="T10" s="5">
        <v>386</v>
      </c>
      <c r="U10" s="5">
        <v>7</v>
      </c>
      <c r="V10" s="5">
        <v>55</v>
      </c>
      <c r="W10" s="5">
        <v>99</v>
      </c>
      <c r="X10" s="5" t="s">
        <v>62</v>
      </c>
      <c r="Y10" s="5" t="s">
        <v>72</v>
      </c>
      <c r="Z10" s="5" t="s">
        <v>72</v>
      </c>
      <c r="AA10" s="5" t="s">
        <v>63</v>
      </c>
      <c r="AB10" s="5" t="s">
        <v>72</v>
      </c>
      <c r="AC10" s="5" t="s">
        <v>63</v>
      </c>
      <c r="AD10" s="5" t="s">
        <v>72</v>
      </c>
      <c r="AE10" s="5" t="s">
        <v>73</v>
      </c>
      <c r="AF10" s="5" t="s">
        <v>72</v>
      </c>
      <c r="AG10" s="5" t="s">
        <v>63</v>
      </c>
      <c r="AH10" s="5" t="s">
        <v>63</v>
      </c>
      <c r="AI10" s="5" t="s">
        <v>64</v>
      </c>
      <c r="AJ10" s="5" t="s">
        <v>73</v>
      </c>
      <c r="AK10" s="5" t="s">
        <v>63</v>
      </c>
      <c r="AL10" s="5" t="s">
        <v>72</v>
      </c>
      <c r="AM10" s="5" t="s">
        <v>63</v>
      </c>
      <c r="AN10" s="5" t="s">
        <v>62</v>
      </c>
      <c r="AO10" s="5" t="s">
        <v>72</v>
      </c>
      <c r="AP10" s="5" t="s">
        <v>72</v>
      </c>
      <c r="AQ10" s="5" t="s">
        <v>63</v>
      </c>
      <c r="AR10" s="5" t="s">
        <v>72</v>
      </c>
      <c r="AS10" s="5" t="s">
        <v>65</v>
      </c>
      <c r="AT10" s="5" t="s">
        <v>66</v>
      </c>
      <c r="AU10" s="5" t="s">
        <v>67</v>
      </c>
      <c r="AV10" s="5" t="s">
        <v>68</v>
      </c>
      <c r="AW10" s="5" t="s">
        <v>65</v>
      </c>
      <c r="AX10" s="5" t="s">
        <v>69</v>
      </c>
      <c r="AY10" s="5">
        <v>95.7</v>
      </c>
      <c r="AZ10" s="5">
        <v>100</v>
      </c>
    </row>
    <row r="11" spans="1:52">
      <c r="A11" s="5">
        <v>1</v>
      </c>
      <c r="B11" s="5" t="s">
        <v>60</v>
      </c>
      <c r="C11" s="6">
        <v>111</v>
      </c>
      <c r="D11" s="5" t="s">
        <v>76</v>
      </c>
      <c r="E11" s="5" t="str">
        <f>VLOOKUP(B11,Region!$A$1:$B$76,2,FALSE)</f>
        <v>Region_2</v>
      </c>
      <c r="F11" s="5" t="str">
        <f>VLOOKUP(D11,'Used to Match Zip By Sch Name'!$A$2:$E$4714,5,FALSE)</f>
        <v>32641-7151</v>
      </c>
      <c r="G11" s="5">
        <f>VLOOKUP(D11,public_school_report!$D$1:$CI$3651,84,FALSE)</f>
        <v>565</v>
      </c>
      <c r="H11" s="5" t="s">
        <v>6</v>
      </c>
      <c r="I11" s="5">
        <v>42</v>
      </c>
      <c r="J11" s="5">
        <v>42</v>
      </c>
      <c r="K11" s="5">
        <v>22</v>
      </c>
      <c r="L11" s="5">
        <v>41</v>
      </c>
      <c r="M11" s="5">
        <v>42</v>
      </c>
      <c r="N11" s="5">
        <v>22</v>
      </c>
      <c r="O11" s="5">
        <v>42</v>
      </c>
      <c r="P11" s="5"/>
      <c r="Q11" s="5"/>
      <c r="R11" s="5"/>
      <c r="S11" s="5"/>
      <c r="T11" s="5">
        <v>253</v>
      </c>
      <c r="U11" s="5">
        <v>7</v>
      </c>
      <c r="V11" s="5">
        <v>36</v>
      </c>
      <c r="W11" s="5">
        <v>100</v>
      </c>
      <c r="X11" s="5" t="s">
        <v>72</v>
      </c>
      <c r="Y11" s="5" t="s">
        <v>63</v>
      </c>
      <c r="Z11" s="5" t="s">
        <v>63</v>
      </c>
      <c r="AA11" s="5" t="s">
        <v>62</v>
      </c>
      <c r="AB11" s="5" t="s">
        <v>63</v>
      </c>
      <c r="AC11" s="5" t="s">
        <v>63</v>
      </c>
      <c r="AD11" s="5" t="s">
        <v>72</v>
      </c>
      <c r="AE11" s="5" t="s">
        <v>63</v>
      </c>
      <c r="AF11" s="5" t="s">
        <v>63</v>
      </c>
      <c r="AG11" s="5" t="s">
        <v>63</v>
      </c>
      <c r="AH11" s="5" t="s">
        <v>64</v>
      </c>
      <c r="AI11" s="5" t="s">
        <v>63</v>
      </c>
      <c r="AJ11" s="5" t="s">
        <v>64</v>
      </c>
      <c r="AK11" s="5" t="s">
        <v>64</v>
      </c>
      <c r="AL11" s="5" t="s">
        <v>63</v>
      </c>
      <c r="AM11" s="5" t="s">
        <v>62</v>
      </c>
      <c r="AN11" s="5" t="s">
        <v>63</v>
      </c>
      <c r="AO11" s="5" t="s">
        <v>63</v>
      </c>
      <c r="AP11" s="5" t="s">
        <v>72</v>
      </c>
      <c r="AQ11" s="5" t="s">
        <v>72</v>
      </c>
      <c r="AR11" s="5" t="s">
        <v>72</v>
      </c>
      <c r="AS11" s="5" t="s">
        <v>65</v>
      </c>
      <c r="AT11" s="5" t="s">
        <v>66</v>
      </c>
      <c r="AU11" s="5" t="s">
        <v>67</v>
      </c>
      <c r="AV11" s="5" t="s">
        <v>68</v>
      </c>
      <c r="AW11" s="5" t="s">
        <v>65</v>
      </c>
      <c r="AX11" s="5" t="s">
        <v>69</v>
      </c>
      <c r="AY11" s="5">
        <v>92.3</v>
      </c>
      <c r="AZ11" s="5">
        <v>100</v>
      </c>
    </row>
    <row r="12" spans="1:52">
      <c r="A12" s="5">
        <v>1</v>
      </c>
      <c r="B12" s="5" t="s">
        <v>60</v>
      </c>
      <c r="C12" s="6">
        <v>112</v>
      </c>
      <c r="D12" s="5" t="s">
        <v>77</v>
      </c>
      <c r="E12" s="5" t="str">
        <f>VLOOKUP(B12,Region!$A$1:$B$76,2,FALSE)</f>
        <v>Region_2</v>
      </c>
      <c r="F12" s="5" t="str">
        <f>VLOOKUP(D12,'Used to Match Zip By Sch Name'!$A$2:$E$4714,5,FALSE)</f>
        <v>32641-8101</v>
      </c>
      <c r="G12" s="5">
        <f>VLOOKUP(D12,public_school_report!$D$1:$CI$3651,84,FALSE)</f>
        <v>723</v>
      </c>
      <c r="H12" s="5" t="s">
        <v>4</v>
      </c>
      <c r="I12" s="5">
        <v>62</v>
      </c>
      <c r="J12" s="5">
        <v>60</v>
      </c>
      <c r="K12" s="5">
        <v>32</v>
      </c>
      <c r="L12" s="5">
        <v>61</v>
      </c>
      <c r="M12" s="5">
        <v>60</v>
      </c>
      <c r="N12" s="5">
        <v>37</v>
      </c>
      <c r="O12" s="5">
        <v>65</v>
      </c>
      <c r="P12" s="5">
        <v>68</v>
      </c>
      <c r="Q12" s="5">
        <v>93</v>
      </c>
      <c r="R12" s="5"/>
      <c r="S12" s="5"/>
      <c r="T12" s="5">
        <v>538</v>
      </c>
      <c r="U12" s="5">
        <v>9</v>
      </c>
      <c r="V12" s="5">
        <v>60</v>
      </c>
      <c r="W12" s="5">
        <v>99</v>
      </c>
      <c r="X12" s="5" t="s">
        <v>62</v>
      </c>
      <c r="Y12" s="5" t="s">
        <v>62</v>
      </c>
      <c r="Z12" s="5" t="s">
        <v>62</v>
      </c>
      <c r="AA12" s="5" t="s">
        <v>62</v>
      </c>
      <c r="AB12" s="5" t="s">
        <v>64</v>
      </c>
      <c r="AC12" s="5" t="s">
        <v>64</v>
      </c>
      <c r="AD12" s="5" t="s">
        <v>62</v>
      </c>
      <c r="AE12" s="5" t="s">
        <v>64</v>
      </c>
      <c r="AF12" s="5" t="s">
        <v>64</v>
      </c>
      <c r="AG12" s="5" t="s">
        <v>62</v>
      </c>
      <c r="AH12" s="5" t="s">
        <v>64</v>
      </c>
      <c r="AI12" s="5" t="s">
        <v>64</v>
      </c>
      <c r="AJ12" s="5" t="s">
        <v>64</v>
      </c>
      <c r="AK12" s="5" t="s">
        <v>64</v>
      </c>
      <c r="AL12" s="5" t="s">
        <v>64</v>
      </c>
      <c r="AM12" s="5" t="s">
        <v>62</v>
      </c>
      <c r="AN12" s="5" t="s">
        <v>64</v>
      </c>
      <c r="AO12" s="5" t="s">
        <v>64</v>
      </c>
      <c r="AP12" s="5" t="s">
        <v>64</v>
      </c>
      <c r="AQ12" s="5" t="s">
        <v>64</v>
      </c>
      <c r="AR12" s="5" t="s">
        <v>63</v>
      </c>
      <c r="AS12" s="5" t="s">
        <v>65</v>
      </c>
      <c r="AT12" s="5" t="s">
        <v>66</v>
      </c>
      <c r="AU12" s="5" t="s">
        <v>67</v>
      </c>
      <c r="AV12" s="5" t="s">
        <v>67</v>
      </c>
      <c r="AW12" s="5" t="s">
        <v>65</v>
      </c>
      <c r="AX12" s="5" t="s">
        <v>78</v>
      </c>
      <c r="AY12" s="5">
        <v>76.7</v>
      </c>
      <c r="AZ12" s="5">
        <v>77</v>
      </c>
    </row>
    <row r="13" spans="1:52">
      <c r="A13" s="5">
        <v>1</v>
      </c>
      <c r="B13" s="5" t="s">
        <v>60</v>
      </c>
      <c r="C13" s="6">
        <v>121</v>
      </c>
      <c r="D13" s="5" t="s">
        <v>79</v>
      </c>
      <c r="E13" s="5" t="str">
        <f>VLOOKUP(B13,Region!$A$1:$B$76,2,FALSE)</f>
        <v>Region_2</v>
      </c>
      <c r="F13" s="5" t="str">
        <f>VLOOKUP(D13,'Used to Match Zip By Sch Name'!$A$2:$E$4714,5,FALSE)</f>
        <v>32609-3736</v>
      </c>
      <c r="G13" s="5">
        <f>VLOOKUP(D13,public_school_report!$D$1:$CI$3651,84,FALSE)</f>
        <v>733</v>
      </c>
      <c r="H13" s="5" t="s">
        <v>4</v>
      </c>
      <c r="I13" s="5">
        <v>59</v>
      </c>
      <c r="J13" s="5">
        <v>54</v>
      </c>
      <c r="K13" s="5">
        <v>30</v>
      </c>
      <c r="L13" s="5">
        <v>60</v>
      </c>
      <c r="M13" s="5">
        <v>54</v>
      </c>
      <c r="N13" s="5">
        <v>37</v>
      </c>
      <c r="O13" s="5">
        <v>55</v>
      </c>
      <c r="P13" s="5">
        <v>69</v>
      </c>
      <c r="Q13" s="5">
        <v>91</v>
      </c>
      <c r="R13" s="5"/>
      <c r="S13" s="5"/>
      <c r="T13" s="5">
        <v>509</v>
      </c>
      <c r="U13" s="5">
        <v>9</v>
      </c>
      <c r="V13" s="5">
        <v>57</v>
      </c>
      <c r="W13" s="5">
        <v>98</v>
      </c>
      <c r="X13" s="5" t="s">
        <v>62</v>
      </c>
      <c r="Y13" s="5" t="s">
        <v>62</v>
      </c>
      <c r="Z13" s="5" t="s">
        <v>62</v>
      </c>
      <c r="AA13" s="5" t="s">
        <v>62</v>
      </c>
      <c r="AB13" s="5" t="s">
        <v>62</v>
      </c>
      <c r="AC13" s="5" t="s">
        <v>63</v>
      </c>
      <c r="AD13" s="5" t="s">
        <v>62</v>
      </c>
      <c r="AE13" s="5" t="s">
        <v>62</v>
      </c>
      <c r="AF13" s="5" t="s">
        <v>64</v>
      </c>
      <c r="AG13" s="5" t="s">
        <v>64</v>
      </c>
      <c r="AH13" s="5" t="s">
        <v>64</v>
      </c>
      <c r="AI13" s="5" t="s">
        <v>64</v>
      </c>
      <c r="AJ13" s="5" t="s">
        <v>62</v>
      </c>
      <c r="AK13" s="5" t="s">
        <v>64</v>
      </c>
      <c r="AL13" s="5" t="s">
        <v>62</v>
      </c>
      <c r="AM13" s="5" t="s">
        <v>64</v>
      </c>
      <c r="AN13" s="5" t="s">
        <v>64</v>
      </c>
      <c r="AO13" s="5" t="s">
        <v>64</v>
      </c>
      <c r="AP13" s="5" t="s">
        <v>64</v>
      </c>
      <c r="AQ13" s="5" t="s">
        <v>62</v>
      </c>
      <c r="AR13" s="5" t="s">
        <v>63</v>
      </c>
      <c r="AS13" s="5" t="s">
        <v>65</v>
      </c>
      <c r="AT13" s="5" t="s">
        <v>66</v>
      </c>
      <c r="AU13" s="5" t="s">
        <v>67</v>
      </c>
      <c r="AV13" s="5" t="s">
        <v>67</v>
      </c>
      <c r="AW13" s="5" t="s">
        <v>65</v>
      </c>
      <c r="AX13" s="5" t="s">
        <v>78</v>
      </c>
      <c r="AY13" s="5">
        <v>70.400000000000006</v>
      </c>
      <c r="AZ13" s="5">
        <v>80.100000000000023</v>
      </c>
    </row>
    <row r="14" spans="1:52">
      <c r="A14" s="5">
        <v>1</v>
      </c>
      <c r="B14" s="5" t="s">
        <v>60</v>
      </c>
      <c r="C14" s="6">
        <v>141</v>
      </c>
      <c r="D14" s="5" t="s">
        <v>80</v>
      </c>
      <c r="E14" s="5" t="str">
        <f>VLOOKUP(B14,Region!$A$1:$B$76,2,FALSE)</f>
        <v>Region_2</v>
      </c>
      <c r="F14" s="5" t="str">
        <f>VLOOKUP(D14,'Used to Match Zip By Sch Name'!$A$2:$E$4714,5,FALSE)</f>
        <v>32605-5053</v>
      </c>
      <c r="G14" s="5">
        <f>VLOOKUP(D14,public_school_report!$D$1:$CI$3651,84,FALSE)</f>
        <v>940</v>
      </c>
      <c r="H14" s="5" t="s">
        <v>2</v>
      </c>
      <c r="I14" s="5">
        <v>55</v>
      </c>
      <c r="J14" s="5">
        <v>53</v>
      </c>
      <c r="K14" s="5">
        <v>41</v>
      </c>
      <c r="L14" s="5">
        <v>57</v>
      </c>
      <c r="M14" s="5">
        <v>52</v>
      </c>
      <c r="N14" s="5">
        <v>40</v>
      </c>
      <c r="O14" s="5">
        <v>56</v>
      </c>
      <c r="P14" s="5">
        <v>69</v>
      </c>
      <c r="Q14" s="5">
        <v>84</v>
      </c>
      <c r="R14" s="5"/>
      <c r="S14" s="5"/>
      <c r="T14" s="5">
        <v>507</v>
      </c>
      <c r="U14" s="5">
        <v>9</v>
      </c>
      <c r="V14" s="5">
        <v>56</v>
      </c>
      <c r="W14" s="5">
        <v>99</v>
      </c>
      <c r="X14" s="5" t="s">
        <v>62</v>
      </c>
      <c r="Y14" s="5" t="s">
        <v>62</v>
      </c>
      <c r="Z14" s="5" t="s">
        <v>62</v>
      </c>
      <c r="AA14" s="5" t="s">
        <v>63</v>
      </c>
      <c r="AB14" s="5" t="s">
        <v>62</v>
      </c>
      <c r="AC14" s="5" t="s">
        <v>62</v>
      </c>
      <c r="AD14" s="5" t="s">
        <v>62</v>
      </c>
      <c r="AE14" s="5" t="s">
        <v>64</v>
      </c>
      <c r="AF14" s="5" t="s">
        <v>64</v>
      </c>
      <c r="AG14" s="5" t="s">
        <v>64</v>
      </c>
      <c r="AH14" s="5" t="s">
        <v>64</v>
      </c>
      <c r="AI14" s="5" t="s">
        <v>64</v>
      </c>
      <c r="AJ14" s="5" t="s">
        <v>64</v>
      </c>
      <c r="AK14" s="5" t="s">
        <v>64</v>
      </c>
      <c r="AL14" s="5" t="s">
        <v>62</v>
      </c>
      <c r="AM14" s="5" t="s">
        <v>62</v>
      </c>
      <c r="AN14" s="5" t="s">
        <v>64</v>
      </c>
      <c r="AO14" s="5" t="s">
        <v>64</v>
      </c>
      <c r="AP14" s="5" t="s">
        <v>64</v>
      </c>
      <c r="AQ14" s="5" t="s">
        <v>62</v>
      </c>
      <c r="AR14" s="5" t="s">
        <v>63</v>
      </c>
      <c r="AS14" s="5" t="s">
        <v>65</v>
      </c>
      <c r="AT14" s="5" t="s">
        <v>66</v>
      </c>
      <c r="AU14" s="5" t="s">
        <v>67</v>
      </c>
      <c r="AV14" s="5" t="s">
        <v>67</v>
      </c>
      <c r="AW14" s="5" t="s">
        <v>65</v>
      </c>
      <c r="AX14" s="5" t="s">
        <v>78</v>
      </c>
      <c r="AY14" s="5">
        <v>61.8</v>
      </c>
      <c r="AZ14" s="5">
        <v>79.100000000000023</v>
      </c>
    </row>
    <row r="15" spans="1:52">
      <c r="A15" s="5">
        <v>1</v>
      </c>
      <c r="B15" s="5" t="s">
        <v>60</v>
      </c>
      <c r="C15" s="6">
        <v>151</v>
      </c>
      <c r="D15" s="5" t="s">
        <v>81</v>
      </c>
      <c r="E15" s="5" t="str">
        <f>VLOOKUP(B15,Region!$A$1:$B$76,2,FALSE)</f>
        <v>Region_2</v>
      </c>
      <c r="F15" s="5" t="str">
        <f>VLOOKUP(D15,'Used to Match Zip By Sch Name'!$A$2:$E$4714,5,FALSE)</f>
        <v>32609-3411</v>
      </c>
      <c r="G15" s="5" t="e">
        <f>VLOOKUP(D15,public_school_report!$D$1:$CI$3651,84,FALSE)</f>
        <v>#N/A</v>
      </c>
      <c r="H15" s="5"/>
      <c r="I15" s="5">
        <v>58</v>
      </c>
      <c r="J15" s="5">
        <v>53</v>
      </c>
      <c r="K15" s="5">
        <v>38</v>
      </c>
      <c r="L15" s="5">
        <v>55</v>
      </c>
      <c r="M15" s="5">
        <v>56</v>
      </c>
      <c r="N15" s="5">
        <v>40</v>
      </c>
      <c r="O15" s="5">
        <v>64</v>
      </c>
      <c r="P15" s="5">
        <v>75</v>
      </c>
      <c r="Q15" s="5"/>
      <c r="R15" s="5">
        <v>95</v>
      </c>
      <c r="S15" s="5">
        <v>64</v>
      </c>
      <c r="T15" s="5">
        <v>598</v>
      </c>
      <c r="U15" s="5">
        <v>10</v>
      </c>
      <c r="V15" s="5">
        <v>60</v>
      </c>
      <c r="W15" s="5">
        <v>95</v>
      </c>
      <c r="X15" s="5" t="s">
        <v>62</v>
      </c>
      <c r="Y15" s="5" t="s">
        <v>62</v>
      </c>
      <c r="Z15" s="5" t="s">
        <v>62</v>
      </c>
      <c r="AA15" s="5" t="s">
        <v>62</v>
      </c>
      <c r="AB15" s="5" t="s">
        <v>64</v>
      </c>
      <c r="AC15" s="5" t="s">
        <v>64</v>
      </c>
      <c r="AD15" s="5" t="s">
        <v>64</v>
      </c>
      <c r="AE15" s="5" t="s">
        <v>64</v>
      </c>
      <c r="AF15" s="5" t="s">
        <v>62</v>
      </c>
      <c r="AG15" s="5" t="s">
        <v>62</v>
      </c>
      <c r="AH15" s="5" t="s">
        <v>72</v>
      </c>
      <c r="AI15" s="5" t="s">
        <v>62</v>
      </c>
      <c r="AJ15" s="5" t="s">
        <v>63</v>
      </c>
      <c r="AK15" s="5" t="s">
        <v>72</v>
      </c>
      <c r="AL15" s="5" t="s">
        <v>72</v>
      </c>
      <c r="AM15" s="5" t="s">
        <v>63</v>
      </c>
      <c r="AN15" s="5" t="s">
        <v>62</v>
      </c>
      <c r="AO15" s="5" t="s">
        <v>62</v>
      </c>
      <c r="AP15" s="5" t="s">
        <v>63</v>
      </c>
      <c r="AQ15" s="5" t="s">
        <v>63</v>
      </c>
      <c r="AR15" s="5" t="s">
        <v>63</v>
      </c>
      <c r="AS15" s="5" t="s">
        <v>65</v>
      </c>
      <c r="AT15" s="5" t="s">
        <v>66</v>
      </c>
      <c r="AU15" s="5" t="s">
        <v>67</v>
      </c>
      <c r="AV15" s="5" t="s">
        <v>67</v>
      </c>
      <c r="AW15" s="5" t="s">
        <v>65</v>
      </c>
      <c r="AX15" s="5" t="s">
        <v>82</v>
      </c>
      <c r="AY15" s="5">
        <v>59.6</v>
      </c>
      <c r="AZ15" s="5">
        <v>58.4</v>
      </c>
    </row>
    <row r="16" spans="1:52">
      <c r="A16" s="5">
        <v>1</v>
      </c>
      <c r="B16" s="5" t="s">
        <v>60</v>
      </c>
      <c r="C16" s="6">
        <v>161</v>
      </c>
      <c r="D16" s="5" t="s">
        <v>83</v>
      </c>
      <c r="E16" s="5" t="str">
        <f>VLOOKUP(B16,Region!$A$1:$B$76,2,FALSE)</f>
        <v>Region_2</v>
      </c>
      <c r="F16" s="5" t="str">
        <f>VLOOKUP(D16,'Used to Match Zip By Sch Name'!$A$2:$E$4714,5,FALSE)</f>
        <v>32615-4433</v>
      </c>
      <c r="G16" s="5">
        <f>VLOOKUP(D16,public_school_report!$D$1:$CI$3651,84,FALSE)</f>
        <v>377</v>
      </c>
      <c r="H16" s="5" t="s">
        <v>6</v>
      </c>
      <c r="I16" s="5">
        <v>42</v>
      </c>
      <c r="J16" s="5">
        <v>45</v>
      </c>
      <c r="K16" s="5">
        <v>42</v>
      </c>
      <c r="L16" s="5">
        <v>50</v>
      </c>
      <c r="M16" s="5">
        <v>56</v>
      </c>
      <c r="N16" s="5">
        <v>56</v>
      </c>
      <c r="O16" s="5">
        <v>38</v>
      </c>
      <c r="P16" s="5"/>
      <c r="Q16" s="5"/>
      <c r="R16" s="5"/>
      <c r="S16" s="5"/>
      <c r="T16" s="5">
        <v>329</v>
      </c>
      <c r="U16" s="5">
        <v>7</v>
      </c>
      <c r="V16" s="5">
        <v>47</v>
      </c>
      <c r="W16" s="5">
        <v>99</v>
      </c>
      <c r="X16" s="5" t="s">
        <v>63</v>
      </c>
      <c r="Y16" s="5" t="s">
        <v>72</v>
      </c>
      <c r="Z16" s="5" t="s">
        <v>63</v>
      </c>
      <c r="AA16" s="5" t="s">
        <v>63</v>
      </c>
      <c r="AB16" s="5" t="s">
        <v>63</v>
      </c>
      <c r="AC16" s="5" t="s">
        <v>72</v>
      </c>
      <c r="AD16" s="5" t="s">
        <v>63</v>
      </c>
      <c r="AE16" s="5" t="s">
        <v>72</v>
      </c>
      <c r="AF16" s="5" t="s">
        <v>63</v>
      </c>
      <c r="AG16" s="5" t="s">
        <v>62</v>
      </c>
      <c r="AH16" s="5" t="s">
        <v>64</v>
      </c>
      <c r="AI16" s="5" t="s">
        <v>62</v>
      </c>
      <c r="AJ16" s="5" t="s">
        <v>64</v>
      </c>
      <c r="AK16" s="5" t="s">
        <v>63</v>
      </c>
      <c r="AL16" s="5" t="s">
        <v>63</v>
      </c>
      <c r="AM16" s="5" t="s">
        <v>64</v>
      </c>
      <c r="AN16" s="5" t="s">
        <v>62</v>
      </c>
      <c r="AO16" s="5" t="s">
        <v>62</v>
      </c>
      <c r="AP16" s="5" t="s">
        <v>63</v>
      </c>
      <c r="AQ16" s="5" t="s">
        <v>63</v>
      </c>
      <c r="AR16" s="5" t="s">
        <v>63</v>
      </c>
      <c r="AS16" s="5" t="s">
        <v>65</v>
      </c>
      <c r="AT16" s="5" t="s">
        <v>66</v>
      </c>
      <c r="AU16" s="5" t="s">
        <v>67</v>
      </c>
      <c r="AV16" s="5" t="s">
        <v>68</v>
      </c>
      <c r="AW16" s="5" t="s">
        <v>65</v>
      </c>
      <c r="AX16" s="5" t="s">
        <v>69</v>
      </c>
      <c r="AY16" s="5">
        <v>62</v>
      </c>
      <c r="AZ16" s="5">
        <v>100</v>
      </c>
    </row>
    <row r="17" spans="1:52">
      <c r="A17" s="5">
        <v>1</v>
      </c>
      <c r="B17" s="5" t="s">
        <v>60</v>
      </c>
      <c r="C17" s="6">
        <v>171</v>
      </c>
      <c r="D17" s="5" t="s">
        <v>84</v>
      </c>
      <c r="E17" s="5" t="str">
        <f>VLOOKUP(B17,Region!$A$1:$B$76,2,FALSE)</f>
        <v>Region_2</v>
      </c>
      <c r="F17" s="5" t="str">
        <f>VLOOKUP(D17,'Used to Match Zip By Sch Name'!$A$2:$E$4714,5,FALSE)</f>
        <v>32618-4621</v>
      </c>
      <c r="G17" s="5">
        <f>VLOOKUP(D17,public_school_report!$D$1:$CI$3651,84,FALSE)</f>
        <v>501</v>
      </c>
      <c r="H17" s="5" t="s">
        <v>6</v>
      </c>
      <c r="I17" s="5">
        <v>62</v>
      </c>
      <c r="J17" s="5">
        <v>54</v>
      </c>
      <c r="K17" s="5">
        <v>24</v>
      </c>
      <c r="L17" s="5">
        <v>61</v>
      </c>
      <c r="M17" s="5">
        <v>62</v>
      </c>
      <c r="N17" s="5">
        <v>41</v>
      </c>
      <c r="O17" s="5">
        <v>70</v>
      </c>
      <c r="P17" s="5"/>
      <c r="Q17" s="5"/>
      <c r="R17" s="5"/>
      <c r="S17" s="5"/>
      <c r="T17" s="5">
        <v>374</v>
      </c>
      <c r="U17" s="5">
        <v>7</v>
      </c>
      <c r="V17" s="5">
        <v>53</v>
      </c>
      <c r="W17" s="5">
        <v>100</v>
      </c>
      <c r="X17" s="5" t="s">
        <v>63</v>
      </c>
      <c r="Y17" s="5" t="s">
        <v>62</v>
      </c>
      <c r="Z17" s="5" t="s">
        <v>62</v>
      </c>
      <c r="AA17" s="5" t="s">
        <v>62</v>
      </c>
      <c r="AB17" s="5" t="s">
        <v>64</v>
      </c>
      <c r="AC17" s="5" t="s">
        <v>62</v>
      </c>
      <c r="AD17" s="5" t="s">
        <v>62</v>
      </c>
      <c r="AE17" s="5" t="s">
        <v>64</v>
      </c>
      <c r="AF17" s="5" t="s">
        <v>64</v>
      </c>
      <c r="AG17" s="5" t="s">
        <v>62</v>
      </c>
      <c r="AH17" s="5" t="s">
        <v>64</v>
      </c>
      <c r="AI17" s="5" t="s">
        <v>63</v>
      </c>
      <c r="AJ17" s="5" t="s">
        <v>64</v>
      </c>
      <c r="AK17" s="5" t="s">
        <v>64</v>
      </c>
      <c r="AL17" s="5" t="s">
        <v>62</v>
      </c>
      <c r="AM17" s="5" t="s">
        <v>62</v>
      </c>
      <c r="AN17" s="5" t="s">
        <v>62</v>
      </c>
      <c r="AO17" s="5" t="s">
        <v>63</v>
      </c>
      <c r="AP17" s="5" t="s">
        <v>62</v>
      </c>
      <c r="AQ17" s="5" t="s">
        <v>63</v>
      </c>
      <c r="AR17" s="5" t="s">
        <v>72</v>
      </c>
      <c r="AS17" s="5" t="s">
        <v>65</v>
      </c>
      <c r="AT17" s="5" t="s">
        <v>66</v>
      </c>
      <c r="AU17" s="5" t="s">
        <v>67</v>
      </c>
      <c r="AV17" s="5" t="s">
        <v>68</v>
      </c>
      <c r="AW17" s="5" t="s">
        <v>65</v>
      </c>
      <c r="AX17" s="5" t="s">
        <v>69</v>
      </c>
      <c r="AY17" s="5">
        <v>48.3</v>
      </c>
      <c r="AZ17" s="5">
        <v>79.2</v>
      </c>
    </row>
    <row r="18" spans="1:52">
      <c r="A18" s="5">
        <v>1</v>
      </c>
      <c r="B18" s="5" t="s">
        <v>60</v>
      </c>
      <c r="C18" s="6">
        <v>201</v>
      </c>
      <c r="D18" s="5" t="s">
        <v>85</v>
      </c>
      <c r="E18" s="5" t="str">
        <f>VLOOKUP(B18,Region!$A$1:$B$76,2,FALSE)</f>
        <v>Region_2</v>
      </c>
      <c r="F18" s="5" t="str">
        <f>VLOOKUP(D18,'Used to Match Zip By Sch Name'!$A$2:$E$4714,5,FALSE)</f>
        <v>32640-0040</v>
      </c>
      <c r="G18" s="5">
        <f>VLOOKUP(D18,public_school_report!$D$1:$CI$3651,84,FALSE)</f>
        <v>291</v>
      </c>
      <c r="H18" s="5" t="s">
        <v>6</v>
      </c>
      <c r="I18" s="5">
        <v>41</v>
      </c>
      <c r="J18" s="5">
        <v>38</v>
      </c>
      <c r="K18" s="5">
        <v>36</v>
      </c>
      <c r="L18" s="5">
        <v>42</v>
      </c>
      <c r="M18" s="5">
        <v>44</v>
      </c>
      <c r="N18" s="5">
        <v>33</v>
      </c>
      <c r="O18" s="5">
        <v>39</v>
      </c>
      <c r="P18" s="5">
        <v>64</v>
      </c>
      <c r="Q18" s="5">
        <v>73</v>
      </c>
      <c r="R18" s="5">
        <v>95</v>
      </c>
      <c r="S18" s="5">
        <v>36</v>
      </c>
      <c r="T18" s="5">
        <v>541</v>
      </c>
      <c r="U18" s="5">
        <v>11</v>
      </c>
      <c r="V18" s="5">
        <v>49</v>
      </c>
      <c r="W18" s="5">
        <v>92</v>
      </c>
      <c r="X18" s="5" t="s">
        <v>63</v>
      </c>
      <c r="Y18" s="5" t="s">
        <v>63</v>
      </c>
      <c r="Z18" s="5" t="s">
        <v>72</v>
      </c>
      <c r="AA18" s="5" t="s">
        <v>72</v>
      </c>
      <c r="AB18" s="5" t="s">
        <v>72</v>
      </c>
      <c r="AC18" s="5" t="s">
        <v>73</v>
      </c>
      <c r="AD18" s="5" t="s">
        <v>73</v>
      </c>
      <c r="AE18" s="5" t="s">
        <v>72</v>
      </c>
      <c r="AF18" s="5" t="s">
        <v>63</v>
      </c>
      <c r="AG18" s="5" t="s">
        <v>72</v>
      </c>
      <c r="AH18" s="5" t="s">
        <v>72</v>
      </c>
      <c r="AI18" s="5" t="s">
        <v>63</v>
      </c>
      <c r="AJ18" s="5" t="s">
        <v>73</v>
      </c>
      <c r="AK18" s="5" t="s">
        <v>72</v>
      </c>
      <c r="AL18" s="5" t="s">
        <v>72</v>
      </c>
      <c r="AM18" s="5" t="s">
        <v>72</v>
      </c>
      <c r="AN18" s="5" t="s">
        <v>63</v>
      </c>
      <c r="AO18" s="5" t="s">
        <v>63</v>
      </c>
      <c r="AP18" s="5" t="s">
        <v>64</v>
      </c>
      <c r="AQ18" s="5" t="s">
        <v>63</v>
      </c>
      <c r="AR18" s="5" t="s">
        <v>63</v>
      </c>
      <c r="AS18" s="5" t="s">
        <v>65</v>
      </c>
      <c r="AT18" s="5" t="s">
        <v>66</v>
      </c>
      <c r="AU18" s="5" t="s">
        <v>67</v>
      </c>
      <c r="AV18" s="5" t="s">
        <v>68</v>
      </c>
      <c r="AW18" s="5" t="s">
        <v>65</v>
      </c>
      <c r="AX18" s="5" t="s">
        <v>86</v>
      </c>
      <c r="AY18" s="5">
        <v>49.7</v>
      </c>
      <c r="AZ18" s="5">
        <v>100</v>
      </c>
    </row>
    <row r="19" spans="1:52">
      <c r="A19" s="5">
        <v>1</v>
      </c>
      <c r="B19" s="5" t="s">
        <v>60</v>
      </c>
      <c r="C19" s="6">
        <v>221</v>
      </c>
      <c r="D19" s="5" t="s">
        <v>87</v>
      </c>
      <c r="E19" s="5" t="str">
        <f>VLOOKUP(B19,Region!$A$1:$B$76,2,FALSE)</f>
        <v>Region_2</v>
      </c>
      <c r="F19" s="5" t="str">
        <f>VLOOKUP(D19,'Used to Match Zip By Sch Name'!$A$2:$E$4714,5,FALSE)</f>
        <v>32615-4422</v>
      </c>
      <c r="G19" s="5">
        <f>VLOOKUP(D19,public_school_report!$D$1:$CI$3651,84,FALSE)</f>
        <v>383</v>
      </c>
      <c r="H19" s="5" t="s">
        <v>6</v>
      </c>
      <c r="I19" s="5">
        <v>51</v>
      </c>
      <c r="J19" s="5">
        <v>55</v>
      </c>
      <c r="K19" s="5">
        <v>38</v>
      </c>
      <c r="L19" s="5">
        <v>49</v>
      </c>
      <c r="M19" s="5">
        <v>58</v>
      </c>
      <c r="N19" s="5">
        <v>45</v>
      </c>
      <c r="O19" s="5">
        <v>33</v>
      </c>
      <c r="P19" s="5">
        <v>63</v>
      </c>
      <c r="Q19" s="5">
        <v>62</v>
      </c>
      <c r="R19" s="5"/>
      <c r="S19" s="5"/>
      <c r="T19" s="5">
        <v>454</v>
      </c>
      <c r="U19" s="5">
        <v>9</v>
      </c>
      <c r="V19" s="5">
        <v>50</v>
      </c>
      <c r="W19" s="5">
        <v>99</v>
      </c>
      <c r="X19" s="5" t="s">
        <v>63</v>
      </c>
      <c r="Y19" s="5" t="s">
        <v>63</v>
      </c>
      <c r="Z19" s="5" t="s">
        <v>63</v>
      </c>
      <c r="AA19" s="5" t="s">
        <v>63</v>
      </c>
      <c r="AB19" s="5" t="s">
        <v>62</v>
      </c>
      <c r="AC19" s="5" t="s">
        <v>72</v>
      </c>
      <c r="AD19" s="5" t="s">
        <v>72</v>
      </c>
      <c r="AE19" s="5" t="s">
        <v>63</v>
      </c>
      <c r="AF19" s="5" t="s">
        <v>62</v>
      </c>
      <c r="AG19" s="5" t="s">
        <v>62</v>
      </c>
      <c r="AH19" s="5" t="s">
        <v>63</v>
      </c>
      <c r="AI19" s="5" t="s">
        <v>64</v>
      </c>
      <c r="AJ19" s="5" t="s">
        <v>62</v>
      </c>
      <c r="AK19" s="5" t="s">
        <v>64</v>
      </c>
      <c r="AL19" s="5" t="s">
        <v>62</v>
      </c>
      <c r="AM19" s="5" t="s">
        <v>64</v>
      </c>
      <c r="AN19" s="5" t="s">
        <v>64</v>
      </c>
      <c r="AO19" s="5" t="s">
        <v>62</v>
      </c>
      <c r="AP19" s="5" t="s">
        <v>64</v>
      </c>
      <c r="AQ19" s="5" t="s">
        <v>64</v>
      </c>
      <c r="AR19" s="5" t="s">
        <v>63</v>
      </c>
      <c r="AS19" s="5" t="s">
        <v>65</v>
      </c>
      <c r="AT19" s="5" t="s">
        <v>66</v>
      </c>
      <c r="AU19" s="5" t="s">
        <v>67</v>
      </c>
      <c r="AV19" s="5" t="s">
        <v>67</v>
      </c>
      <c r="AW19" s="5" t="s">
        <v>65</v>
      </c>
      <c r="AX19" s="5" t="s">
        <v>78</v>
      </c>
      <c r="AY19" s="5">
        <v>52.1</v>
      </c>
      <c r="AZ19" s="5">
        <v>91.5</v>
      </c>
    </row>
    <row r="20" spans="1:52">
      <c r="A20" s="5">
        <v>1</v>
      </c>
      <c r="B20" s="5" t="s">
        <v>60</v>
      </c>
      <c r="C20" s="6">
        <v>261</v>
      </c>
      <c r="D20" s="5" t="s">
        <v>88</v>
      </c>
      <c r="E20" s="5" t="str">
        <f>VLOOKUP(B20,Region!$A$1:$B$76,2,FALSE)</f>
        <v>Region_2</v>
      </c>
      <c r="F20" s="5" t="str">
        <f>VLOOKUP(D20,'Used to Match Zip By Sch Name'!$A$2:$E$4714,5,FALSE)</f>
        <v>32669-4112</v>
      </c>
      <c r="G20" s="5" t="e">
        <f>VLOOKUP(D20,public_school_report!$D$1:$CI$3651,84,FALSE)</f>
        <v>#N/A</v>
      </c>
      <c r="H20" s="5"/>
      <c r="I20" s="5">
        <v>57</v>
      </c>
      <c r="J20" s="5">
        <v>52</v>
      </c>
      <c r="K20" s="5">
        <v>40</v>
      </c>
      <c r="L20" s="5">
        <v>48</v>
      </c>
      <c r="M20" s="5">
        <v>60</v>
      </c>
      <c r="N20" s="5">
        <v>56</v>
      </c>
      <c r="O20" s="5">
        <v>64</v>
      </c>
      <c r="P20" s="5">
        <v>80</v>
      </c>
      <c r="Q20" s="5"/>
      <c r="R20" s="5">
        <v>98</v>
      </c>
      <c r="S20" s="5">
        <v>56</v>
      </c>
      <c r="T20" s="5">
        <v>611</v>
      </c>
      <c r="U20" s="5">
        <v>10</v>
      </c>
      <c r="V20" s="5">
        <v>61</v>
      </c>
      <c r="W20" s="5">
        <v>98</v>
      </c>
      <c r="X20" s="5" t="s">
        <v>62</v>
      </c>
      <c r="Y20" s="5" t="s">
        <v>62</v>
      </c>
      <c r="Z20" s="5" t="s">
        <v>63</v>
      </c>
      <c r="AA20" s="5" t="s">
        <v>62</v>
      </c>
      <c r="AB20" s="5" t="s">
        <v>64</v>
      </c>
      <c r="AC20" s="5" t="s">
        <v>64</v>
      </c>
      <c r="AD20" s="5" t="s">
        <v>64</v>
      </c>
      <c r="AE20" s="5" t="s">
        <v>62</v>
      </c>
      <c r="AF20" s="5" t="s">
        <v>64</v>
      </c>
      <c r="AG20" s="5" t="s">
        <v>62</v>
      </c>
      <c r="AH20" s="5" t="s">
        <v>63</v>
      </c>
      <c r="AI20" s="5" t="s">
        <v>63</v>
      </c>
      <c r="AJ20" s="5" t="s">
        <v>62</v>
      </c>
      <c r="AK20" s="5" t="s">
        <v>63</v>
      </c>
      <c r="AL20" s="5" t="s">
        <v>63</v>
      </c>
      <c r="AM20" s="5" t="s">
        <v>63</v>
      </c>
      <c r="AN20" s="5" t="s">
        <v>63</v>
      </c>
      <c r="AO20" s="5" t="s">
        <v>62</v>
      </c>
      <c r="AP20" s="5" t="s">
        <v>63</v>
      </c>
      <c r="AQ20" s="5" t="s">
        <v>63</v>
      </c>
      <c r="AR20" s="5" t="s">
        <v>63</v>
      </c>
      <c r="AS20" s="5" t="s">
        <v>65</v>
      </c>
      <c r="AT20" s="5" t="s">
        <v>66</v>
      </c>
      <c r="AU20" s="5" t="s">
        <v>67</v>
      </c>
      <c r="AV20" s="5" t="s">
        <v>67</v>
      </c>
      <c r="AW20" s="5" t="s">
        <v>65</v>
      </c>
      <c r="AX20" s="5" t="s">
        <v>82</v>
      </c>
      <c r="AY20" s="5">
        <v>38.1</v>
      </c>
      <c r="AZ20" s="5">
        <v>61.8</v>
      </c>
    </row>
    <row r="21" spans="1:52">
      <c r="A21" s="5">
        <v>1</v>
      </c>
      <c r="B21" s="5" t="s">
        <v>60</v>
      </c>
      <c r="C21" s="6">
        <v>271</v>
      </c>
      <c r="D21" s="5" t="s">
        <v>89</v>
      </c>
      <c r="E21" s="5" t="str">
        <f>VLOOKUP(B21,Region!$A$1:$B$76,2,FALSE)</f>
        <v>Region_2</v>
      </c>
      <c r="F21" s="5" t="str">
        <f>VLOOKUP(D21,'Used to Match Zip By Sch Name'!$A$2:$E$4714,5,FALSE)</f>
        <v>32615-6399</v>
      </c>
      <c r="G21" s="5" t="e">
        <f>VLOOKUP(D21,public_school_report!$D$1:$CI$3651,84,FALSE)</f>
        <v>#N/A</v>
      </c>
      <c r="H21" s="5"/>
      <c r="I21" s="5">
        <v>51</v>
      </c>
      <c r="J21" s="5">
        <v>43</v>
      </c>
      <c r="K21" s="5">
        <v>27</v>
      </c>
      <c r="L21" s="5">
        <v>56</v>
      </c>
      <c r="M21" s="5">
        <v>59</v>
      </c>
      <c r="N21" s="5">
        <v>49</v>
      </c>
      <c r="O21" s="5">
        <v>53</v>
      </c>
      <c r="P21" s="5">
        <v>74</v>
      </c>
      <c r="Q21" s="5"/>
      <c r="R21" s="5">
        <v>94</v>
      </c>
      <c r="S21" s="5">
        <v>55</v>
      </c>
      <c r="T21" s="5">
        <v>561</v>
      </c>
      <c r="U21" s="5">
        <v>10</v>
      </c>
      <c r="V21" s="5">
        <v>56</v>
      </c>
      <c r="W21" s="5">
        <v>96</v>
      </c>
      <c r="X21" s="5" t="s">
        <v>62</v>
      </c>
      <c r="Y21" s="5" t="s">
        <v>62</v>
      </c>
      <c r="Z21" s="5" t="s">
        <v>62</v>
      </c>
      <c r="AA21" s="5" t="s">
        <v>63</v>
      </c>
      <c r="AB21" s="5" t="s">
        <v>64</v>
      </c>
      <c r="AC21" s="5" t="s">
        <v>62</v>
      </c>
      <c r="AD21" s="5" t="s">
        <v>64</v>
      </c>
      <c r="AE21" s="5" t="s">
        <v>62</v>
      </c>
      <c r="AF21" s="5" t="s">
        <v>62</v>
      </c>
      <c r="AG21" s="5" t="s">
        <v>62</v>
      </c>
      <c r="AH21" s="5" t="s">
        <v>62</v>
      </c>
      <c r="AI21" s="5" t="s">
        <v>63</v>
      </c>
      <c r="AJ21" s="5" t="s">
        <v>62</v>
      </c>
      <c r="AK21" s="5" t="s">
        <v>62</v>
      </c>
      <c r="AL21" s="5" t="s">
        <v>62</v>
      </c>
      <c r="AM21" s="5" t="s">
        <v>62</v>
      </c>
      <c r="AN21" s="5" t="s">
        <v>64</v>
      </c>
      <c r="AO21" s="5" t="s">
        <v>62</v>
      </c>
      <c r="AP21" s="5" t="s">
        <v>64</v>
      </c>
      <c r="AQ21" s="5" t="s">
        <v>63</v>
      </c>
      <c r="AR21" s="5" t="s">
        <v>63</v>
      </c>
      <c r="AS21" s="5" t="s">
        <v>65</v>
      </c>
      <c r="AT21" s="5" t="s">
        <v>66</v>
      </c>
      <c r="AU21" s="5" t="s">
        <v>67</v>
      </c>
      <c r="AV21" s="5" t="s">
        <v>67</v>
      </c>
      <c r="AW21" s="5" t="s">
        <v>65</v>
      </c>
      <c r="AX21" s="5" t="s">
        <v>82</v>
      </c>
      <c r="AY21" s="5">
        <v>35.200000000000003</v>
      </c>
      <c r="AZ21" s="5">
        <v>54.9</v>
      </c>
    </row>
    <row r="22" spans="1:52">
      <c r="A22" s="5">
        <v>1</v>
      </c>
      <c r="B22" s="5" t="s">
        <v>60</v>
      </c>
      <c r="C22" s="6">
        <v>281</v>
      </c>
      <c r="D22" s="5" t="s">
        <v>90</v>
      </c>
      <c r="E22" s="5" t="str">
        <f>VLOOKUP(B22,Region!$A$1:$B$76,2,FALSE)</f>
        <v>Region_2</v>
      </c>
      <c r="F22" s="5" t="str">
        <f>VLOOKUP(D22,'Used to Match Zip By Sch Name'!$A$2:$E$4714,5,FALSE)</f>
        <v>32640-3518</v>
      </c>
      <c r="G22" s="5">
        <f>VLOOKUP(D22,public_school_report!$D$1:$CI$3651,84,FALSE)</f>
        <v>308</v>
      </c>
      <c r="H22" s="5" t="s">
        <v>6</v>
      </c>
      <c r="I22" s="5">
        <v>44</v>
      </c>
      <c r="J22" s="5">
        <v>51</v>
      </c>
      <c r="K22" s="5">
        <v>69</v>
      </c>
      <c r="L22" s="5">
        <v>40</v>
      </c>
      <c r="M22" s="5">
        <v>32</v>
      </c>
      <c r="N22" s="5">
        <v>38</v>
      </c>
      <c r="O22" s="5">
        <v>33</v>
      </c>
      <c r="P22" s="5"/>
      <c r="Q22" s="5"/>
      <c r="R22" s="5"/>
      <c r="S22" s="5"/>
      <c r="T22" s="5">
        <v>307</v>
      </c>
      <c r="U22" s="5">
        <v>7</v>
      </c>
      <c r="V22" s="5">
        <v>44</v>
      </c>
      <c r="W22" s="5">
        <v>100</v>
      </c>
      <c r="X22" s="5" t="s">
        <v>63</v>
      </c>
      <c r="Y22" s="5" t="s">
        <v>63</v>
      </c>
      <c r="Z22" s="5" t="s">
        <v>62</v>
      </c>
      <c r="AA22" s="5" t="s">
        <v>72</v>
      </c>
      <c r="AB22" s="5" t="s">
        <v>63</v>
      </c>
      <c r="AC22" s="5" t="s">
        <v>73</v>
      </c>
      <c r="AD22" s="5" t="s">
        <v>73</v>
      </c>
      <c r="AE22" s="5" t="s">
        <v>72</v>
      </c>
      <c r="AF22" s="5" t="s">
        <v>63</v>
      </c>
      <c r="AG22" s="5" t="s">
        <v>72</v>
      </c>
      <c r="AH22" s="5" t="s">
        <v>62</v>
      </c>
      <c r="AI22" s="5" t="s">
        <v>72</v>
      </c>
      <c r="AJ22" s="5" t="s">
        <v>62</v>
      </c>
      <c r="AK22" s="5" t="s">
        <v>63</v>
      </c>
      <c r="AL22" s="5" t="s">
        <v>62</v>
      </c>
      <c r="AM22" s="5" t="s">
        <v>64</v>
      </c>
      <c r="AN22" s="5" t="s">
        <v>62</v>
      </c>
      <c r="AO22" s="5" t="s">
        <v>63</v>
      </c>
      <c r="AP22" s="5" t="s">
        <v>63</v>
      </c>
      <c r="AQ22" s="5" t="s">
        <v>63</v>
      </c>
      <c r="AR22" s="5" t="s">
        <v>72</v>
      </c>
      <c r="AS22" s="5" t="s">
        <v>65</v>
      </c>
      <c r="AT22" s="5" t="s">
        <v>66</v>
      </c>
      <c r="AU22" s="5" t="s">
        <v>67</v>
      </c>
      <c r="AV22" s="5" t="s">
        <v>68</v>
      </c>
      <c r="AW22" s="5" t="s">
        <v>65</v>
      </c>
      <c r="AX22" s="5" t="s">
        <v>69</v>
      </c>
      <c r="AY22" s="5">
        <v>46.6</v>
      </c>
      <c r="AZ22" s="5">
        <v>100</v>
      </c>
    </row>
    <row r="23" spans="1:52">
      <c r="A23" s="5">
        <v>1</v>
      </c>
      <c r="B23" s="5" t="s">
        <v>60</v>
      </c>
      <c r="C23" s="6">
        <v>311</v>
      </c>
      <c r="D23" s="5" t="s">
        <v>91</v>
      </c>
      <c r="E23" s="5" t="str">
        <f>VLOOKUP(B23,Region!$A$1:$B$76,2,FALSE)</f>
        <v>Region_2</v>
      </c>
      <c r="F23" s="5" t="str">
        <f>VLOOKUP(D23,'Used to Match Zip By Sch Name'!$A$2:$E$4714,5,FALSE)</f>
        <v>32607-2003</v>
      </c>
      <c r="G23" s="5">
        <f>VLOOKUP(D23,public_school_report!$D$1:$CI$3651,84,FALSE)</f>
        <v>712</v>
      </c>
      <c r="H23" s="5" t="s">
        <v>4</v>
      </c>
      <c r="I23" s="5">
        <v>43</v>
      </c>
      <c r="J23" s="5">
        <v>62</v>
      </c>
      <c r="K23" s="5">
        <v>70</v>
      </c>
      <c r="L23" s="5">
        <v>36</v>
      </c>
      <c r="M23" s="5">
        <v>55</v>
      </c>
      <c r="N23" s="5">
        <v>68</v>
      </c>
      <c r="O23" s="5">
        <v>35</v>
      </c>
      <c r="P23" s="5"/>
      <c r="Q23" s="5"/>
      <c r="R23" s="5"/>
      <c r="S23" s="5"/>
      <c r="T23" s="5">
        <v>369</v>
      </c>
      <c r="U23" s="5">
        <v>7</v>
      </c>
      <c r="V23" s="5">
        <v>53</v>
      </c>
      <c r="W23" s="5">
        <v>100</v>
      </c>
      <c r="X23" s="5" t="s">
        <v>63</v>
      </c>
      <c r="Y23" s="5" t="s">
        <v>72</v>
      </c>
      <c r="Z23" s="5" t="s">
        <v>72</v>
      </c>
      <c r="AA23" s="5" t="s">
        <v>72</v>
      </c>
      <c r="AB23" s="5" t="s">
        <v>63</v>
      </c>
      <c r="AC23" s="5" t="s">
        <v>63</v>
      </c>
      <c r="AD23" s="5" t="s">
        <v>62</v>
      </c>
      <c r="AE23" s="5" t="s">
        <v>64</v>
      </c>
      <c r="AF23" s="5" t="s">
        <v>64</v>
      </c>
      <c r="AG23" s="5" t="s">
        <v>63</v>
      </c>
      <c r="AH23" s="5" t="s">
        <v>64</v>
      </c>
      <c r="AI23" s="5" t="s">
        <v>63</v>
      </c>
      <c r="AJ23" s="5" t="s">
        <v>64</v>
      </c>
      <c r="AK23" s="5" t="s">
        <v>63</v>
      </c>
      <c r="AL23" s="5" t="s">
        <v>72</v>
      </c>
      <c r="AM23" s="5" t="s">
        <v>62</v>
      </c>
      <c r="AN23" s="5" t="s">
        <v>62</v>
      </c>
      <c r="AO23" s="5" t="s">
        <v>64</v>
      </c>
      <c r="AP23" s="5" t="s">
        <v>63</v>
      </c>
      <c r="AQ23" s="5" t="s">
        <v>64</v>
      </c>
      <c r="AR23" s="5" t="s">
        <v>63</v>
      </c>
      <c r="AS23" s="5" t="s">
        <v>65</v>
      </c>
      <c r="AT23" s="5" t="s">
        <v>66</v>
      </c>
      <c r="AU23" s="5" t="s">
        <v>67</v>
      </c>
      <c r="AV23" s="5" t="s">
        <v>68</v>
      </c>
      <c r="AW23" s="5" t="s">
        <v>65</v>
      </c>
      <c r="AX23" s="5" t="s">
        <v>69</v>
      </c>
      <c r="AY23" s="5">
        <v>85.1</v>
      </c>
      <c r="AZ23" s="5">
        <v>100</v>
      </c>
    </row>
    <row r="24" spans="1:52">
      <c r="A24" s="5">
        <v>1</v>
      </c>
      <c r="B24" s="5" t="s">
        <v>60</v>
      </c>
      <c r="C24" s="6">
        <v>321</v>
      </c>
      <c r="D24" s="5" t="s">
        <v>92</v>
      </c>
      <c r="E24" s="5" t="str">
        <f>VLOOKUP(B24,Region!$A$1:$B$76,2,FALSE)</f>
        <v>Region_2</v>
      </c>
      <c r="F24" s="5">
        <f>VLOOKUP(D24,'Used to Match Zip By Sch Name'!$A$2:$E$4714,5,FALSE)</f>
        <v>32641</v>
      </c>
      <c r="G24" s="5">
        <f>VLOOKUP(D24,public_school_report!$D$1:$CI$3651,84,FALSE)</f>
        <v>742</v>
      </c>
      <c r="H24" s="5" t="s">
        <v>4</v>
      </c>
      <c r="I24" s="5">
        <v>38</v>
      </c>
      <c r="J24" s="5">
        <v>46</v>
      </c>
      <c r="K24" s="5">
        <v>36</v>
      </c>
      <c r="L24" s="5">
        <v>50</v>
      </c>
      <c r="M24" s="5">
        <v>43</v>
      </c>
      <c r="N24" s="5">
        <v>25</v>
      </c>
      <c r="O24" s="5">
        <v>32</v>
      </c>
      <c r="P24" s="5"/>
      <c r="Q24" s="5"/>
      <c r="R24" s="5"/>
      <c r="S24" s="5"/>
      <c r="T24" s="5">
        <v>270</v>
      </c>
      <c r="U24" s="5">
        <v>7</v>
      </c>
      <c r="V24" s="5">
        <v>39</v>
      </c>
      <c r="W24" s="5">
        <v>100</v>
      </c>
      <c r="X24" s="5" t="s">
        <v>72</v>
      </c>
      <c r="Y24" s="5" t="s">
        <v>72</v>
      </c>
      <c r="Z24" s="5" t="s">
        <v>63</v>
      </c>
      <c r="AA24" s="5" t="s">
        <v>72</v>
      </c>
      <c r="AB24" s="5" t="s">
        <v>63</v>
      </c>
      <c r="AC24" s="5" t="s">
        <v>63</v>
      </c>
      <c r="AD24" s="5" t="s">
        <v>63</v>
      </c>
      <c r="AE24" s="5" t="s">
        <v>62</v>
      </c>
      <c r="AF24" s="5" t="s">
        <v>72</v>
      </c>
      <c r="AG24" s="5" t="s">
        <v>62</v>
      </c>
      <c r="AH24" s="5" t="s">
        <v>64</v>
      </c>
      <c r="AI24" s="5" t="s">
        <v>63</v>
      </c>
      <c r="AJ24" s="5" t="s">
        <v>63</v>
      </c>
      <c r="AK24" s="5" t="s">
        <v>62</v>
      </c>
      <c r="AL24" s="5" t="s">
        <v>64</v>
      </c>
      <c r="AM24" s="5" t="s">
        <v>62</v>
      </c>
      <c r="AN24" s="5" t="s">
        <v>62</v>
      </c>
      <c r="AO24" s="5" t="s">
        <v>63</v>
      </c>
      <c r="AP24" s="5" t="s">
        <v>63</v>
      </c>
      <c r="AQ24" s="5" t="s">
        <v>64</v>
      </c>
      <c r="AR24" s="5" t="s">
        <v>72</v>
      </c>
      <c r="AS24" s="5" t="s">
        <v>65</v>
      </c>
      <c r="AT24" s="5" t="s">
        <v>66</v>
      </c>
      <c r="AU24" s="5" t="s">
        <v>67</v>
      </c>
      <c r="AV24" s="5" t="s">
        <v>68</v>
      </c>
      <c r="AW24" s="5" t="s">
        <v>65</v>
      </c>
      <c r="AX24" s="5" t="s">
        <v>69</v>
      </c>
      <c r="AY24" s="5">
        <v>83.8</v>
      </c>
      <c r="AZ24" s="5">
        <v>100</v>
      </c>
    </row>
    <row r="25" spans="1:52">
      <c r="A25" s="5">
        <v>1</v>
      </c>
      <c r="B25" s="5" t="s">
        <v>60</v>
      </c>
      <c r="C25" s="6">
        <v>331</v>
      </c>
      <c r="D25" s="5" t="s">
        <v>93</v>
      </c>
      <c r="E25" s="5" t="str">
        <f>VLOOKUP(B25,Region!$A$1:$B$76,2,FALSE)</f>
        <v>Region_2</v>
      </c>
      <c r="F25" s="5" t="str">
        <f>VLOOKUP(D25,'Used to Match Zip By Sch Name'!$A$2:$E$4714,5,FALSE)</f>
        <v>32605-2241</v>
      </c>
      <c r="G25" s="5">
        <f>VLOOKUP(D25,public_school_report!$D$1:$CI$3651,84,FALSE)</f>
        <v>492</v>
      </c>
      <c r="H25" s="5" t="s">
        <v>6</v>
      </c>
      <c r="I25" s="5">
        <v>57</v>
      </c>
      <c r="J25" s="5">
        <v>53</v>
      </c>
      <c r="K25" s="5">
        <v>42</v>
      </c>
      <c r="L25" s="5">
        <v>62</v>
      </c>
      <c r="M25" s="5">
        <v>50</v>
      </c>
      <c r="N25" s="5">
        <v>32</v>
      </c>
      <c r="O25" s="5">
        <v>54</v>
      </c>
      <c r="P25" s="5"/>
      <c r="Q25" s="5"/>
      <c r="R25" s="5"/>
      <c r="S25" s="5"/>
      <c r="T25" s="5">
        <v>350</v>
      </c>
      <c r="U25" s="5">
        <v>7</v>
      </c>
      <c r="V25" s="5">
        <v>50</v>
      </c>
      <c r="W25" s="5">
        <v>99</v>
      </c>
      <c r="X25" s="5" t="s">
        <v>63</v>
      </c>
      <c r="Y25" s="5" t="s">
        <v>63</v>
      </c>
      <c r="Z25" s="5" t="s">
        <v>63</v>
      </c>
      <c r="AA25" s="5" t="s">
        <v>63</v>
      </c>
      <c r="AB25" s="5" t="s">
        <v>62</v>
      </c>
      <c r="AC25" s="5" t="s">
        <v>63</v>
      </c>
      <c r="AD25" s="5" t="s">
        <v>62</v>
      </c>
      <c r="AE25" s="5" t="s">
        <v>62</v>
      </c>
      <c r="AF25" s="5" t="s">
        <v>64</v>
      </c>
      <c r="AG25" s="5" t="s">
        <v>62</v>
      </c>
      <c r="AH25" s="5" t="s">
        <v>64</v>
      </c>
      <c r="AI25" s="5" t="s">
        <v>62</v>
      </c>
      <c r="AJ25" s="5" t="s">
        <v>64</v>
      </c>
      <c r="AK25" s="5" t="s">
        <v>62</v>
      </c>
      <c r="AL25" s="5" t="s">
        <v>64</v>
      </c>
      <c r="AM25" s="5" t="s">
        <v>64</v>
      </c>
      <c r="AN25" s="5" t="s">
        <v>64</v>
      </c>
      <c r="AO25" s="5" t="s">
        <v>64</v>
      </c>
      <c r="AP25" s="5" t="s">
        <v>64</v>
      </c>
      <c r="AQ25" s="5" t="s">
        <v>64</v>
      </c>
      <c r="AR25" s="5" t="s">
        <v>63</v>
      </c>
      <c r="AS25" s="5" t="s">
        <v>65</v>
      </c>
      <c r="AT25" s="5" t="s">
        <v>66</v>
      </c>
      <c r="AU25" s="5" t="s">
        <v>67</v>
      </c>
      <c r="AV25" s="5" t="s">
        <v>68</v>
      </c>
      <c r="AW25" s="5" t="s">
        <v>65</v>
      </c>
      <c r="AX25" s="5" t="s">
        <v>69</v>
      </c>
      <c r="AY25" s="5">
        <v>45.5</v>
      </c>
      <c r="AZ25" s="5">
        <v>75.7</v>
      </c>
    </row>
    <row r="26" spans="1:52">
      <c r="A26" s="5">
        <v>1</v>
      </c>
      <c r="B26" s="5" t="s">
        <v>60</v>
      </c>
      <c r="C26" s="6">
        <v>341</v>
      </c>
      <c r="D26" s="5" t="s">
        <v>94</v>
      </c>
      <c r="E26" s="5" t="str">
        <f>VLOOKUP(B26,Region!$A$1:$B$76,2,FALSE)</f>
        <v>Region_2</v>
      </c>
      <c r="F26" s="5" t="str">
        <f>VLOOKUP(D26,'Used to Match Zip By Sch Name'!$A$2:$E$4714,5,FALSE)</f>
        <v>34243-3969</v>
      </c>
      <c r="G26" s="5" t="e">
        <f>VLOOKUP(D26,public_school_report!$D$1:$CI$3651,84,FALSE)</f>
        <v>#N/A</v>
      </c>
      <c r="H26" s="5"/>
      <c r="I26" s="5">
        <v>32</v>
      </c>
      <c r="J26" s="5">
        <v>51</v>
      </c>
      <c r="K26" s="5">
        <v>47</v>
      </c>
      <c r="L26" s="5">
        <v>44</v>
      </c>
      <c r="M26" s="5">
        <v>61</v>
      </c>
      <c r="N26" s="5">
        <v>69</v>
      </c>
      <c r="O26" s="5">
        <v>30</v>
      </c>
      <c r="P26" s="5"/>
      <c r="Q26" s="5"/>
      <c r="R26" s="5"/>
      <c r="S26" s="5"/>
      <c r="T26" s="5">
        <v>334</v>
      </c>
      <c r="U26" s="5">
        <v>7</v>
      </c>
      <c r="V26" s="5">
        <v>48</v>
      </c>
      <c r="W26" s="5">
        <v>100</v>
      </c>
      <c r="X26" s="5" t="s">
        <v>63</v>
      </c>
      <c r="Y26" s="5" t="s">
        <v>72</v>
      </c>
      <c r="Z26" s="5" t="s">
        <v>63</v>
      </c>
      <c r="AA26" s="5" t="s">
        <v>72</v>
      </c>
      <c r="AB26" s="5" t="s">
        <v>73</v>
      </c>
      <c r="AC26" s="5" t="s">
        <v>73</v>
      </c>
      <c r="AD26" s="5" t="s">
        <v>72</v>
      </c>
      <c r="AE26" s="5" t="s">
        <v>63</v>
      </c>
      <c r="AF26" s="5" t="s">
        <v>72</v>
      </c>
      <c r="AG26" s="5" t="s">
        <v>72</v>
      </c>
      <c r="AH26" s="5" t="s">
        <v>73</v>
      </c>
      <c r="AI26" s="5" t="s">
        <v>63</v>
      </c>
      <c r="AJ26" s="5" t="s">
        <v>72</v>
      </c>
      <c r="AK26" s="5" t="s">
        <v>72</v>
      </c>
      <c r="AL26" s="5" t="s">
        <v>72</v>
      </c>
      <c r="AM26" s="5" t="s">
        <v>72</v>
      </c>
      <c r="AN26" s="5" t="s">
        <v>63</v>
      </c>
      <c r="AO26" s="5" t="s">
        <v>63</v>
      </c>
      <c r="AP26" s="5" t="s">
        <v>72</v>
      </c>
      <c r="AQ26" s="5" t="s">
        <v>63</v>
      </c>
      <c r="AR26" s="5" t="s">
        <v>72</v>
      </c>
      <c r="AS26" s="5" t="s">
        <v>65</v>
      </c>
      <c r="AT26" s="5" t="s">
        <v>66</v>
      </c>
      <c r="AU26" s="5" t="s">
        <v>67</v>
      </c>
      <c r="AV26" s="5" t="s">
        <v>68</v>
      </c>
      <c r="AW26" s="5" t="s">
        <v>65</v>
      </c>
      <c r="AX26" s="5" t="s">
        <v>69</v>
      </c>
      <c r="AY26" s="5">
        <v>97.5</v>
      </c>
      <c r="AZ26" s="5">
        <v>100</v>
      </c>
    </row>
    <row r="27" spans="1:52">
      <c r="A27" s="5">
        <v>1</v>
      </c>
      <c r="B27" s="5" t="s">
        <v>60</v>
      </c>
      <c r="C27" s="6">
        <v>411</v>
      </c>
      <c r="D27" s="5" t="s">
        <v>95</v>
      </c>
      <c r="E27" s="5" t="str">
        <f>VLOOKUP(B27,Region!$A$1:$B$76,2,FALSE)</f>
        <v>Region_2</v>
      </c>
      <c r="F27" s="5" t="str">
        <f>VLOOKUP(D27,'Used to Match Zip By Sch Name'!$A$2:$E$4714,5,FALSE)</f>
        <v>32641-6033</v>
      </c>
      <c r="G27" s="5">
        <f>VLOOKUP(D27,public_school_report!$D$1:$CI$3651,84,FALSE)</f>
        <v>251</v>
      </c>
      <c r="H27" s="5" t="s">
        <v>6</v>
      </c>
      <c r="I27" s="5">
        <v>65</v>
      </c>
      <c r="J27" s="5">
        <v>59</v>
      </c>
      <c r="K27" s="5">
        <v>49</v>
      </c>
      <c r="L27" s="5">
        <v>63</v>
      </c>
      <c r="M27" s="5">
        <v>57</v>
      </c>
      <c r="N27" s="5">
        <v>64</v>
      </c>
      <c r="O27" s="5">
        <v>80</v>
      </c>
      <c r="P27" s="5">
        <v>72</v>
      </c>
      <c r="Q27" s="5"/>
      <c r="R27" s="5">
        <v>96</v>
      </c>
      <c r="S27" s="5">
        <v>58</v>
      </c>
      <c r="T27" s="5">
        <v>663</v>
      </c>
      <c r="U27" s="5">
        <v>10</v>
      </c>
      <c r="V27" s="5">
        <v>66</v>
      </c>
      <c r="W27" s="5">
        <v>98</v>
      </c>
      <c r="X27" s="5" t="s">
        <v>64</v>
      </c>
      <c r="Y27" s="5" t="s">
        <v>62</v>
      </c>
      <c r="Z27" s="5" t="s">
        <v>63</v>
      </c>
      <c r="AA27" s="5" t="s">
        <v>62</v>
      </c>
      <c r="AB27" s="5" t="s">
        <v>62</v>
      </c>
      <c r="AC27" s="5" t="s">
        <v>62</v>
      </c>
      <c r="AD27" s="5" t="s">
        <v>62</v>
      </c>
      <c r="AE27" s="5" t="s">
        <v>62</v>
      </c>
      <c r="AF27" s="5" t="s">
        <v>64</v>
      </c>
      <c r="AG27" s="5" t="s">
        <v>72</v>
      </c>
      <c r="AH27" s="5" t="s">
        <v>63</v>
      </c>
      <c r="AI27" s="5" t="s">
        <v>63</v>
      </c>
      <c r="AJ27" s="5" t="s">
        <v>73</v>
      </c>
      <c r="AK27" s="5" t="s">
        <v>72</v>
      </c>
      <c r="AL27" s="5" t="s">
        <v>72</v>
      </c>
      <c r="AM27" s="5" t="s">
        <v>96</v>
      </c>
      <c r="AN27" s="5" t="s">
        <v>66</v>
      </c>
      <c r="AO27" s="5" t="s">
        <v>66</v>
      </c>
      <c r="AP27" s="5" t="s">
        <v>66</v>
      </c>
      <c r="AQ27" s="5" t="s">
        <v>66</v>
      </c>
      <c r="AR27" s="5" t="s">
        <v>66</v>
      </c>
      <c r="AS27" s="5" t="s">
        <v>65</v>
      </c>
      <c r="AT27" s="5" t="s">
        <v>66</v>
      </c>
      <c r="AU27" s="5" t="s">
        <v>67</v>
      </c>
      <c r="AV27" s="5" t="s">
        <v>67</v>
      </c>
      <c r="AW27" s="5" t="s">
        <v>65</v>
      </c>
      <c r="AX27" s="5" t="s">
        <v>82</v>
      </c>
      <c r="AY27" s="5">
        <v>44.3</v>
      </c>
      <c r="AZ27" s="5">
        <v>62.2</v>
      </c>
    </row>
    <row r="28" spans="1:52">
      <c r="A28" s="5">
        <v>1</v>
      </c>
      <c r="B28" s="5" t="s">
        <v>60</v>
      </c>
      <c r="C28" s="6">
        <v>421</v>
      </c>
      <c r="D28" s="5" t="s">
        <v>97</v>
      </c>
      <c r="E28" s="5" t="str">
        <f>VLOOKUP(B28,Region!$A$1:$B$76,2,FALSE)</f>
        <v>Region_2</v>
      </c>
      <c r="F28" s="5" t="str">
        <f>VLOOKUP(D28,'Used to Match Zip By Sch Name'!$A$2:$E$4714,5,FALSE)</f>
        <v>32641-7661</v>
      </c>
      <c r="G28" s="5" t="e">
        <f>VLOOKUP(D28,public_school_report!$D$1:$CI$3651,84,FALSE)</f>
        <v>#N/A</v>
      </c>
      <c r="H28" s="5"/>
      <c r="I28" s="5">
        <v>50</v>
      </c>
      <c r="J28" s="5">
        <v>48</v>
      </c>
      <c r="K28" s="5">
        <v>30</v>
      </c>
      <c r="L28" s="5">
        <v>39</v>
      </c>
      <c r="M28" s="5">
        <v>44</v>
      </c>
      <c r="N28" s="5">
        <v>36</v>
      </c>
      <c r="O28" s="5">
        <v>65</v>
      </c>
      <c r="P28" s="5">
        <v>65</v>
      </c>
      <c r="Q28" s="5"/>
      <c r="R28" s="5">
        <v>93</v>
      </c>
      <c r="S28" s="5">
        <v>63</v>
      </c>
      <c r="T28" s="5">
        <v>533</v>
      </c>
      <c r="U28" s="5">
        <v>10</v>
      </c>
      <c r="V28" s="5">
        <v>53</v>
      </c>
      <c r="W28" s="5">
        <v>97</v>
      </c>
      <c r="X28" s="5" t="s">
        <v>63</v>
      </c>
      <c r="Y28" s="5" t="s">
        <v>62</v>
      </c>
      <c r="Z28" s="5" t="s">
        <v>62</v>
      </c>
      <c r="AA28" s="5" t="s">
        <v>63</v>
      </c>
      <c r="AB28" s="5" t="s">
        <v>64</v>
      </c>
      <c r="AC28" s="5" t="s">
        <v>64</v>
      </c>
      <c r="AD28" s="5" t="s">
        <v>62</v>
      </c>
      <c r="AE28" s="5" t="s">
        <v>64</v>
      </c>
      <c r="AF28" s="5" t="s">
        <v>62</v>
      </c>
      <c r="AG28" s="5" t="s">
        <v>64</v>
      </c>
      <c r="AH28" s="5" t="s">
        <v>72</v>
      </c>
      <c r="AI28" s="5" t="s">
        <v>62</v>
      </c>
      <c r="AJ28" s="5" t="s">
        <v>63</v>
      </c>
      <c r="AK28" s="5" t="s">
        <v>72</v>
      </c>
      <c r="AL28" s="5" t="s">
        <v>63</v>
      </c>
      <c r="AM28" s="5" t="s">
        <v>62</v>
      </c>
      <c r="AN28" s="5" t="s">
        <v>62</v>
      </c>
      <c r="AO28" s="5" t="s">
        <v>62</v>
      </c>
      <c r="AP28" s="5" t="s">
        <v>62</v>
      </c>
      <c r="AQ28" s="5" t="s">
        <v>64</v>
      </c>
      <c r="AR28" s="5" t="s">
        <v>63</v>
      </c>
      <c r="AS28" s="5" t="s">
        <v>65</v>
      </c>
      <c r="AT28" s="5" t="s">
        <v>66</v>
      </c>
      <c r="AU28" s="5" t="s">
        <v>67</v>
      </c>
      <c r="AV28" s="5" t="s">
        <v>67</v>
      </c>
      <c r="AW28" s="5" t="s">
        <v>65</v>
      </c>
      <c r="AX28" s="5" t="s">
        <v>82</v>
      </c>
      <c r="AY28" s="5">
        <v>77.2</v>
      </c>
      <c r="AZ28" s="5">
        <v>77.2</v>
      </c>
    </row>
    <row r="29" spans="1:52">
      <c r="A29" s="5">
        <v>1</v>
      </c>
      <c r="B29" s="5" t="s">
        <v>60</v>
      </c>
      <c r="C29" s="6">
        <v>431</v>
      </c>
      <c r="D29" s="5" t="s">
        <v>98</v>
      </c>
      <c r="E29" s="5" t="str">
        <f>VLOOKUP(B29,Region!$A$1:$B$76,2,FALSE)</f>
        <v>Region_2</v>
      </c>
      <c r="F29" s="5" t="str">
        <f>VLOOKUP(D29,'Used to Match Zip By Sch Name'!$A$2:$E$4714,5,FALSE)</f>
        <v>32606-6405</v>
      </c>
      <c r="G29" s="5" t="e">
        <f>VLOOKUP(D29,public_school_report!$D$1:$CI$3651,84,FALSE)</f>
        <v>#N/A</v>
      </c>
      <c r="H29" s="5"/>
      <c r="I29" s="5">
        <v>71</v>
      </c>
      <c r="J29" s="5">
        <v>59</v>
      </c>
      <c r="K29" s="5">
        <v>47</v>
      </c>
      <c r="L29" s="5">
        <v>62</v>
      </c>
      <c r="M29" s="5">
        <v>48</v>
      </c>
      <c r="N29" s="5">
        <v>44</v>
      </c>
      <c r="O29" s="5">
        <v>84</v>
      </c>
      <c r="P29" s="5">
        <v>82</v>
      </c>
      <c r="Q29" s="5"/>
      <c r="R29" s="5">
        <v>95</v>
      </c>
      <c r="S29" s="5">
        <v>75</v>
      </c>
      <c r="T29" s="5">
        <v>667</v>
      </c>
      <c r="U29" s="5">
        <v>10</v>
      </c>
      <c r="V29" s="5">
        <v>67</v>
      </c>
      <c r="W29" s="5">
        <v>97</v>
      </c>
      <c r="X29" s="5" t="s">
        <v>64</v>
      </c>
      <c r="Y29" s="5" t="s">
        <v>64</v>
      </c>
      <c r="Z29" s="5" t="s">
        <v>64</v>
      </c>
      <c r="AA29" s="5" t="s">
        <v>64</v>
      </c>
      <c r="AB29" s="5" t="s">
        <v>64</v>
      </c>
      <c r="AC29" s="5" t="s">
        <v>64</v>
      </c>
      <c r="AD29" s="5" t="s">
        <v>62</v>
      </c>
      <c r="AE29" s="5" t="s">
        <v>64</v>
      </c>
      <c r="AF29" s="5" t="s">
        <v>64</v>
      </c>
      <c r="AG29" s="5" t="s">
        <v>64</v>
      </c>
      <c r="AH29" s="5" t="s">
        <v>62</v>
      </c>
      <c r="AI29" s="5" t="s">
        <v>64</v>
      </c>
      <c r="AJ29" s="5" t="s">
        <v>64</v>
      </c>
      <c r="AK29" s="5" t="s">
        <v>64</v>
      </c>
      <c r="AL29" s="5" t="s">
        <v>62</v>
      </c>
      <c r="AM29" s="5" t="s">
        <v>62</v>
      </c>
      <c r="AN29" s="5" t="s">
        <v>64</v>
      </c>
      <c r="AO29" s="5" t="s">
        <v>64</v>
      </c>
      <c r="AP29" s="5" t="s">
        <v>64</v>
      </c>
      <c r="AQ29" s="5" t="s">
        <v>64</v>
      </c>
      <c r="AR29" s="5" t="s">
        <v>63</v>
      </c>
      <c r="AS29" s="5" t="s">
        <v>65</v>
      </c>
      <c r="AT29" s="5" t="s">
        <v>66</v>
      </c>
      <c r="AU29" s="5" t="s">
        <v>67</v>
      </c>
      <c r="AV29" s="5" t="s">
        <v>67</v>
      </c>
      <c r="AW29" s="5" t="s">
        <v>65</v>
      </c>
      <c r="AX29" s="5" t="s">
        <v>82</v>
      </c>
      <c r="AY29" s="5">
        <v>44.8</v>
      </c>
      <c r="AZ29" s="5">
        <v>30.8</v>
      </c>
    </row>
    <row r="30" spans="1:52">
      <c r="A30" s="5">
        <v>1</v>
      </c>
      <c r="B30" s="5" t="s">
        <v>60</v>
      </c>
      <c r="C30" s="6">
        <v>461</v>
      </c>
      <c r="D30" s="5" t="s">
        <v>99</v>
      </c>
      <c r="E30" s="5" t="str">
        <f>VLOOKUP(B30,Region!$A$1:$B$76,2,FALSE)</f>
        <v>Region_2</v>
      </c>
      <c r="F30" s="5" t="e">
        <f>VLOOKUP(D30,'Used to Match Zip By Sch Name'!$A$2:$E$4714,5,FALSE)</f>
        <v>#N/A</v>
      </c>
      <c r="G30" s="5">
        <f>VLOOKUP(D30,public_school_report!$D$1:$CI$3651,84,FALSE)</f>
        <v>893</v>
      </c>
      <c r="H30" s="5" t="s">
        <v>2</v>
      </c>
      <c r="I30" s="5">
        <v>63</v>
      </c>
      <c r="J30" s="5">
        <v>59</v>
      </c>
      <c r="K30" s="5">
        <v>48</v>
      </c>
      <c r="L30" s="5">
        <v>69</v>
      </c>
      <c r="M30" s="5">
        <v>74</v>
      </c>
      <c r="N30" s="5">
        <v>63</v>
      </c>
      <c r="O30" s="5">
        <v>65</v>
      </c>
      <c r="P30" s="5">
        <v>88</v>
      </c>
      <c r="Q30" s="5">
        <v>79</v>
      </c>
      <c r="R30" s="5"/>
      <c r="S30" s="5"/>
      <c r="T30" s="5">
        <v>608</v>
      </c>
      <c r="U30" s="5">
        <v>9</v>
      </c>
      <c r="V30" s="5">
        <v>68</v>
      </c>
      <c r="W30" s="5">
        <v>99</v>
      </c>
      <c r="X30" s="5" t="s">
        <v>64</v>
      </c>
      <c r="Y30" s="5" t="s">
        <v>64</v>
      </c>
      <c r="Z30" s="5" t="s">
        <v>64</v>
      </c>
      <c r="AA30" s="5" t="s">
        <v>64</v>
      </c>
      <c r="AB30" s="5" t="s">
        <v>64</v>
      </c>
      <c r="AC30" s="5" t="s">
        <v>63</v>
      </c>
      <c r="AD30" s="5" t="s">
        <v>62</v>
      </c>
      <c r="AE30" s="5" t="s">
        <v>64</v>
      </c>
      <c r="AF30" s="5" t="s">
        <v>64</v>
      </c>
      <c r="AG30" s="5" t="s">
        <v>64</v>
      </c>
      <c r="AH30" s="5" t="s">
        <v>64</v>
      </c>
      <c r="AI30" s="5" t="s">
        <v>64</v>
      </c>
      <c r="AJ30" s="5" t="s">
        <v>64</v>
      </c>
      <c r="AK30" s="5" t="s">
        <v>64</v>
      </c>
      <c r="AL30" s="5" t="s">
        <v>64</v>
      </c>
      <c r="AM30" s="5" t="s">
        <v>66</v>
      </c>
      <c r="AN30" s="5" t="s">
        <v>66</v>
      </c>
      <c r="AO30" s="5" t="s">
        <v>66</v>
      </c>
      <c r="AP30" s="5" t="s">
        <v>66</v>
      </c>
      <c r="AQ30" s="5" t="s">
        <v>66</v>
      </c>
      <c r="AR30" s="5" t="s">
        <v>66</v>
      </c>
      <c r="AS30" s="5" t="s">
        <v>65</v>
      </c>
      <c r="AT30" s="5" t="s">
        <v>66</v>
      </c>
      <c r="AU30" s="5" t="s">
        <v>67</v>
      </c>
      <c r="AV30" s="5" t="s">
        <v>67</v>
      </c>
      <c r="AW30" s="5" t="s">
        <v>65</v>
      </c>
      <c r="AX30" s="5" t="s">
        <v>86</v>
      </c>
      <c r="AY30" s="5">
        <v>25.9</v>
      </c>
      <c r="AZ30" s="5">
        <v>61.2</v>
      </c>
    </row>
    <row r="31" spans="1:52">
      <c r="A31" s="5">
        <v>1</v>
      </c>
      <c r="B31" s="5" t="s">
        <v>60</v>
      </c>
      <c r="C31" s="6">
        <v>481</v>
      </c>
      <c r="D31" s="5" t="s">
        <v>100</v>
      </c>
      <c r="E31" s="5" t="str">
        <f>VLOOKUP(B31,Region!$A$1:$B$76,2,FALSE)</f>
        <v>Region_2</v>
      </c>
      <c r="F31" s="5" t="str">
        <f>VLOOKUP(D31,'Used to Match Zip By Sch Name'!$A$2:$E$4714,5,FALSE)</f>
        <v>32606-5115</v>
      </c>
      <c r="G31" s="5">
        <f>VLOOKUP(D31,public_school_report!$D$1:$CI$3651,84,FALSE)</f>
        <v>858</v>
      </c>
      <c r="H31" s="5" t="s">
        <v>2</v>
      </c>
      <c r="I31" s="5">
        <v>57</v>
      </c>
      <c r="J31" s="5">
        <v>57</v>
      </c>
      <c r="K31" s="5">
        <v>49</v>
      </c>
      <c r="L31" s="5">
        <v>60</v>
      </c>
      <c r="M31" s="5">
        <v>53</v>
      </c>
      <c r="N31" s="5">
        <v>40</v>
      </c>
      <c r="O31" s="5">
        <v>61</v>
      </c>
      <c r="P31" s="5">
        <v>68</v>
      </c>
      <c r="Q31" s="5">
        <v>78</v>
      </c>
      <c r="R31" s="5"/>
      <c r="S31" s="5"/>
      <c r="T31" s="5">
        <v>523</v>
      </c>
      <c r="U31" s="5">
        <v>9</v>
      </c>
      <c r="V31" s="5">
        <v>58</v>
      </c>
      <c r="W31" s="5">
        <v>99</v>
      </c>
      <c r="X31" s="5" t="s">
        <v>62</v>
      </c>
      <c r="Y31" s="5" t="s">
        <v>62</v>
      </c>
      <c r="Z31" s="5" t="s">
        <v>62</v>
      </c>
      <c r="AA31" s="5" t="s">
        <v>62</v>
      </c>
      <c r="AB31" s="5" t="s">
        <v>64</v>
      </c>
      <c r="AC31" s="5" t="s">
        <v>62</v>
      </c>
      <c r="AD31" s="5" t="s">
        <v>62</v>
      </c>
      <c r="AE31" s="5" t="s">
        <v>64</v>
      </c>
      <c r="AF31" s="5" t="s">
        <v>64</v>
      </c>
      <c r="AG31" s="5" t="s">
        <v>64</v>
      </c>
      <c r="AH31" s="5" t="s">
        <v>64</v>
      </c>
      <c r="AI31" s="5" t="s">
        <v>64</v>
      </c>
      <c r="AJ31" s="5" t="s">
        <v>64</v>
      </c>
      <c r="AK31" s="5" t="s">
        <v>64</v>
      </c>
      <c r="AL31" s="5" t="s">
        <v>64</v>
      </c>
      <c r="AM31" s="5" t="s">
        <v>64</v>
      </c>
      <c r="AN31" s="5" t="s">
        <v>64</v>
      </c>
      <c r="AO31" s="5" t="s">
        <v>64</v>
      </c>
      <c r="AP31" s="5" t="s">
        <v>63</v>
      </c>
      <c r="AQ31" s="5" t="s">
        <v>62</v>
      </c>
      <c r="AR31" s="5" t="s">
        <v>63</v>
      </c>
      <c r="AS31" s="5" t="s">
        <v>65</v>
      </c>
      <c r="AT31" s="5" t="s">
        <v>66</v>
      </c>
      <c r="AU31" s="5" t="s">
        <v>67</v>
      </c>
      <c r="AV31" s="5" t="s">
        <v>67</v>
      </c>
      <c r="AW31" s="5" t="s">
        <v>65</v>
      </c>
      <c r="AX31" s="5" t="s">
        <v>78</v>
      </c>
      <c r="AY31" s="5">
        <v>58.5</v>
      </c>
      <c r="AZ31" s="5">
        <v>64.400000000000006</v>
      </c>
    </row>
    <row r="32" spans="1:52">
      <c r="A32" s="5">
        <v>1</v>
      </c>
      <c r="B32" s="5" t="s">
        <v>60</v>
      </c>
      <c r="C32" s="6">
        <v>482</v>
      </c>
      <c r="D32" s="5" t="s">
        <v>101</v>
      </c>
      <c r="E32" s="5" t="str">
        <f>VLOOKUP(B32,Region!$A$1:$B$76,2,FALSE)</f>
        <v>Region_2</v>
      </c>
      <c r="F32" s="5" t="str">
        <f>VLOOKUP(D32,'Used to Match Zip By Sch Name'!$A$2:$E$4714,5,FALSE)</f>
        <v>32606-7107</v>
      </c>
      <c r="G32" s="5">
        <f>VLOOKUP(D32,public_school_report!$D$1:$CI$3651,84,FALSE)</f>
        <v>791</v>
      </c>
      <c r="H32" s="5" t="s">
        <v>2</v>
      </c>
      <c r="I32" s="5">
        <v>74</v>
      </c>
      <c r="J32" s="5">
        <v>75</v>
      </c>
      <c r="K32" s="5">
        <v>55</v>
      </c>
      <c r="L32" s="5">
        <v>81</v>
      </c>
      <c r="M32" s="5">
        <v>86</v>
      </c>
      <c r="N32" s="5">
        <v>78</v>
      </c>
      <c r="O32" s="5">
        <v>84</v>
      </c>
      <c r="P32" s="5"/>
      <c r="Q32" s="5"/>
      <c r="R32" s="5"/>
      <c r="S32" s="5"/>
      <c r="T32" s="5">
        <v>533</v>
      </c>
      <c r="U32" s="5">
        <v>7</v>
      </c>
      <c r="V32" s="5">
        <v>76</v>
      </c>
      <c r="W32" s="5">
        <v>100</v>
      </c>
      <c r="X32" s="5" t="s">
        <v>64</v>
      </c>
      <c r="Y32" s="5" t="s">
        <v>64</v>
      </c>
      <c r="Z32" s="5" t="s">
        <v>64</v>
      </c>
      <c r="AA32" s="5" t="s">
        <v>64</v>
      </c>
      <c r="AB32" s="5" t="s">
        <v>64</v>
      </c>
      <c r="AC32" s="5" t="s">
        <v>64</v>
      </c>
      <c r="AD32" s="5" t="s">
        <v>64</v>
      </c>
      <c r="AE32" s="5" t="s">
        <v>64</v>
      </c>
      <c r="AF32" s="5" t="s">
        <v>64</v>
      </c>
      <c r="AG32" s="5" t="s">
        <v>64</v>
      </c>
      <c r="AH32" s="5" t="s">
        <v>64</v>
      </c>
      <c r="AI32" s="5" t="s">
        <v>64</v>
      </c>
      <c r="AJ32" s="5" t="s">
        <v>64</v>
      </c>
      <c r="AK32" s="5" t="s">
        <v>64</v>
      </c>
      <c r="AL32" s="5" t="s">
        <v>64</v>
      </c>
      <c r="AM32" s="5" t="s">
        <v>64</v>
      </c>
      <c r="AN32" s="5" t="s">
        <v>64</v>
      </c>
      <c r="AO32" s="5" t="s">
        <v>64</v>
      </c>
      <c r="AP32" s="5" t="s">
        <v>64</v>
      </c>
      <c r="AQ32" s="5" t="s">
        <v>64</v>
      </c>
      <c r="AR32" s="5" t="s">
        <v>62</v>
      </c>
      <c r="AS32" s="5" t="s">
        <v>65</v>
      </c>
      <c r="AT32" s="5" t="s">
        <v>66</v>
      </c>
      <c r="AU32" s="5" t="s">
        <v>67</v>
      </c>
      <c r="AV32" s="5" t="s">
        <v>68</v>
      </c>
      <c r="AW32" s="5" t="s">
        <v>65</v>
      </c>
      <c r="AX32" s="5" t="s">
        <v>69</v>
      </c>
      <c r="AY32" s="5">
        <v>52.1</v>
      </c>
      <c r="AZ32" s="5">
        <v>35</v>
      </c>
    </row>
    <row r="33" spans="1:52">
      <c r="A33" s="5">
        <v>1</v>
      </c>
      <c r="B33" s="5" t="s">
        <v>60</v>
      </c>
      <c r="C33" s="6">
        <v>501</v>
      </c>
      <c r="D33" s="5" t="s">
        <v>102</v>
      </c>
      <c r="E33" s="5" t="str">
        <f>VLOOKUP(B33,Region!$A$1:$B$76,2,FALSE)</f>
        <v>Region_2</v>
      </c>
      <c r="F33" s="5" t="str">
        <f>VLOOKUP(D33,'Used to Match Zip By Sch Name'!$A$2:$E$4714,5,FALSE)</f>
        <v>32608-4204</v>
      </c>
      <c r="G33" s="5">
        <f>VLOOKUP(D33,public_school_report!$D$1:$CI$3651,84,FALSE)</f>
        <v>805</v>
      </c>
      <c r="H33" s="5" t="s">
        <v>2</v>
      </c>
      <c r="I33" s="5">
        <v>72</v>
      </c>
      <c r="J33" s="5">
        <v>65</v>
      </c>
      <c r="K33" s="5">
        <v>43</v>
      </c>
      <c r="L33" s="5">
        <v>72</v>
      </c>
      <c r="M33" s="5">
        <v>64</v>
      </c>
      <c r="N33" s="5">
        <v>44</v>
      </c>
      <c r="O33" s="5">
        <v>65</v>
      </c>
      <c r="P33" s="5"/>
      <c r="Q33" s="5"/>
      <c r="R33" s="5"/>
      <c r="S33" s="5"/>
      <c r="T33" s="5">
        <v>425</v>
      </c>
      <c r="U33" s="5">
        <v>7</v>
      </c>
      <c r="V33" s="5">
        <v>61</v>
      </c>
      <c r="W33" s="5">
        <v>99</v>
      </c>
      <c r="X33" s="5" t="s">
        <v>62</v>
      </c>
      <c r="Y33" s="5" t="s">
        <v>63</v>
      </c>
      <c r="Z33" s="5" t="s">
        <v>64</v>
      </c>
      <c r="AA33" s="5" t="s">
        <v>64</v>
      </c>
      <c r="AB33" s="5" t="s">
        <v>64</v>
      </c>
      <c r="AC33" s="5" t="s">
        <v>64</v>
      </c>
      <c r="AD33" s="5" t="s">
        <v>64</v>
      </c>
      <c r="AE33" s="5" t="s">
        <v>64</v>
      </c>
      <c r="AF33" s="5" t="s">
        <v>64</v>
      </c>
      <c r="AG33" s="5" t="s">
        <v>64</v>
      </c>
      <c r="AH33" s="5" t="s">
        <v>64</v>
      </c>
      <c r="AI33" s="5" t="s">
        <v>64</v>
      </c>
      <c r="AJ33" s="5" t="s">
        <v>64</v>
      </c>
      <c r="AK33" s="5" t="s">
        <v>64</v>
      </c>
      <c r="AL33" s="5" t="s">
        <v>64</v>
      </c>
      <c r="AM33" s="5" t="s">
        <v>64</v>
      </c>
      <c r="AN33" s="5" t="s">
        <v>62</v>
      </c>
      <c r="AO33" s="5" t="s">
        <v>64</v>
      </c>
      <c r="AP33" s="5" t="s">
        <v>62</v>
      </c>
      <c r="AQ33" s="5" t="s">
        <v>62</v>
      </c>
      <c r="AR33" s="5" t="s">
        <v>62</v>
      </c>
      <c r="AS33" s="5" t="s">
        <v>65</v>
      </c>
      <c r="AT33" s="5" t="s">
        <v>66</v>
      </c>
      <c r="AU33" s="5" t="s">
        <v>67</v>
      </c>
      <c r="AV33" s="5" t="s">
        <v>68</v>
      </c>
      <c r="AW33" s="5" t="s">
        <v>65</v>
      </c>
      <c r="AX33" s="5" t="s">
        <v>69</v>
      </c>
      <c r="AY33" s="5">
        <v>55.1</v>
      </c>
      <c r="AZ33" s="5">
        <v>59.5</v>
      </c>
    </row>
    <row r="34" spans="1:52">
      <c r="A34" s="5">
        <v>1</v>
      </c>
      <c r="B34" s="5" t="s">
        <v>60</v>
      </c>
      <c r="C34" s="6">
        <v>502</v>
      </c>
      <c r="D34" s="5" t="s">
        <v>103</v>
      </c>
      <c r="E34" s="5" t="str">
        <f>VLOOKUP(B34,Region!$A$1:$B$76,2,FALSE)</f>
        <v>Region_2</v>
      </c>
      <c r="F34" s="5" t="str">
        <f>VLOOKUP(D34,'Used to Match Zip By Sch Name'!$A$2:$E$4714,5,FALSE)</f>
        <v>32608-4430</v>
      </c>
      <c r="G34" s="5">
        <f>VLOOKUP(D34,public_school_report!$D$1:$CI$3651,84,FALSE)</f>
        <v>960</v>
      </c>
      <c r="H34" s="5" t="s">
        <v>2</v>
      </c>
      <c r="I34" s="5">
        <v>58</v>
      </c>
      <c r="J34" s="5">
        <v>56</v>
      </c>
      <c r="K34" s="5">
        <v>40</v>
      </c>
      <c r="L34" s="5">
        <v>65</v>
      </c>
      <c r="M34" s="5">
        <v>63</v>
      </c>
      <c r="N34" s="5">
        <v>53</v>
      </c>
      <c r="O34" s="5">
        <v>53</v>
      </c>
      <c r="P34" s="5">
        <v>76</v>
      </c>
      <c r="Q34" s="5">
        <v>86</v>
      </c>
      <c r="R34" s="5"/>
      <c r="S34" s="5"/>
      <c r="T34" s="5">
        <v>550</v>
      </c>
      <c r="U34" s="5">
        <v>9</v>
      </c>
      <c r="V34" s="5">
        <v>61</v>
      </c>
      <c r="W34" s="5">
        <v>99</v>
      </c>
      <c r="X34" s="5" t="s">
        <v>62</v>
      </c>
      <c r="Y34" s="5" t="s">
        <v>62</v>
      </c>
      <c r="Z34" s="5" t="s">
        <v>62</v>
      </c>
      <c r="AA34" s="5" t="s">
        <v>62</v>
      </c>
      <c r="AB34" s="5" t="s">
        <v>64</v>
      </c>
      <c r="AC34" s="5" t="s">
        <v>62</v>
      </c>
      <c r="AD34" s="5" t="s">
        <v>62</v>
      </c>
      <c r="AE34" s="5" t="s">
        <v>64</v>
      </c>
      <c r="AF34" s="5" t="s">
        <v>64</v>
      </c>
      <c r="AG34" s="5" t="s">
        <v>64</v>
      </c>
      <c r="AH34" s="5" t="s">
        <v>64</v>
      </c>
      <c r="AI34" s="5" t="s">
        <v>64</v>
      </c>
      <c r="AJ34" s="5" t="s">
        <v>64</v>
      </c>
      <c r="AK34" s="5" t="s">
        <v>64</v>
      </c>
      <c r="AL34" s="5" t="s">
        <v>64</v>
      </c>
      <c r="AM34" s="5" t="s">
        <v>64</v>
      </c>
      <c r="AN34" s="5" t="s">
        <v>64</v>
      </c>
      <c r="AO34" s="5" t="s">
        <v>64</v>
      </c>
      <c r="AP34" s="5" t="s">
        <v>63</v>
      </c>
      <c r="AQ34" s="5" t="s">
        <v>64</v>
      </c>
      <c r="AR34" s="5" t="s">
        <v>63</v>
      </c>
      <c r="AS34" s="5" t="s">
        <v>65</v>
      </c>
      <c r="AT34" s="5" t="s">
        <v>66</v>
      </c>
      <c r="AU34" s="5" t="s">
        <v>67</v>
      </c>
      <c r="AV34" s="5" t="s">
        <v>67</v>
      </c>
      <c r="AW34" s="5" t="s">
        <v>65</v>
      </c>
      <c r="AX34" s="5" t="s">
        <v>78</v>
      </c>
      <c r="AY34" s="5">
        <v>58.5</v>
      </c>
      <c r="AZ34" s="5">
        <v>64.600000000000023</v>
      </c>
    </row>
    <row r="35" spans="1:52">
      <c r="A35" s="5">
        <v>1</v>
      </c>
      <c r="B35" s="5" t="s">
        <v>60</v>
      </c>
      <c r="C35" s="6">
        <v>510</v>
      </c>
      <c r="D35" s="5" t="s">
        <v>104</v>
      </c>
      <c r="E35" s="5" t="str">
        <f>VLOOKUP(B35,Region!$A$1:$B$76,2,FALSE)</f>
        <v>Region_2</v>
      </c>
      <c r="F35" s="5" t="str">
        <f>VLOOKUP(D35,'Used to Match Zip By Sch Name'!$A$2:$E$4714,5,FALSE)</f>
        <v>32608-8645</v>
      </c>
      <c r="G35" s="5">
        <f>VLOOKUP(D35,public_school_report!$D$1:$CI$3651,84,FALSE)</f>
        <v>722</v>
      </c>
      <c r="H35" s="5" t="s">
        <v>4</v>
      </c>
      <c r="I35" s="5">
        <v>70</v>
      </c>
      <c r="J35" s="5">
        <v>66</v>
      </c>
      <c r="K35" s="5">
        <v>44</v>
      </c>
      <c r="L35" s="5">
        <v>73</v>
      </c>
      <c r="M35" s="5">
        <v>74</v>
      </c>
      <c r="N35" s="5">
        <v>59</v>
      </c>
      <c r="O35" s="5">
        <v>67</v>
      </c>
      <c r="P35" s="5"/>
      <c r="Q35" s="5"/>
      <c r="R35" s="5"/>
      <c r="S35" s="5"/>
      <c r="T35" s="5">
        <v>453</v>
      </c>
      <c r="U35" s="5">
        <v>7</v>
      </c>
      <c r="V35" s="5">
        <v>65</v>
      </c>
      <c r="W35" s="5">
        <v>99</v>
      </c>
      <c r="X35" s="5" t="s">
        <v>64</v>
      </c>
      <c r="Y35" s="5" t="s">
        <v>62</v>
      </c>
      <c r="Z35" s="5" t="s">
        <v>64</v>
      </c>
      <c r="AA35" s="5" t="s">
        <v>64</v>
      </c>
      <c r="AB35" s="5" t="s">
        <v>64</v>
      </c>
      <c r="AC35" s="5" t="s">
        <v>64</v>
      </c>
      <c r="AD35" s="5" t="s">
        <v>64</v>
      </c>
      <c r="AE35" s="5" t="s">
        <v>64</v>
      </c>
      <c r="AF35" s="5" t="s">
        <v>62</v>
      </c>
      <c r="AG35" s="5" t="s">
        <v>64</v>
      </c>
      <c r="AH35" s="5" t="s">
        <v>64</v>
      </c>
      <c r="AI35" s="5" t="s">
        <v>62</v>
      </c>
      <c r="AJ35" s="5" t="s">
        <v>64</v>
      </c>
      <c r="AK35" s="5" t="s">
        <v>64</v>
      </c>
      <c r="AL35" s="5" t="s">
        <v>64</v>
      </c>
      <c r="AM35" s="5" t="s">
        <v>64</v>
      </c>
      <c r="AN35" s="5" t="s">
        <v>64</v>
      </c>
      <c r="AO35" s="5" t="s">
        <v>64</v>
      </c>
      <c r="AP35" s="5" t="s">
        <v>62</v>
      </c>
      <c r="AQ35" s="5" t="s">
        <v>65</v>
      </c>
      <c r="AR35" s="5" t="s">
        <v>66</v>
      </c>
      <c r="AS35" s="5" t="s">
        <v>65</v>
      </c>
      <c r="AT35" s="5" t="s">
        <v>66</v>
      </c>
      <c r="AU35" s="5" t="s">
        <v>67</v>
      </c>
      <c r="AV35" s="5" t="s">
        <v>68</v>
      </c>
      <c r="AW35" s="5" t="s">
        <v>65</v>
      </c>
      <c r="AX35" s="5" t="s">
        <v>69</v>
      </c>
      <c r="AY35" s="5">
        <v>49.2</v>
      </c>
      <c r="AZ35" s="5">
        <v>55.500000000000007</v>
      </c>
    </row>
    <row r="36" spans="1:52">
      <c r="A36" s="5">
        <v>1</v>
      </c>
      <c r="B36" s="5" t="s">
        <v>60</v>
      </c>
      <c r="C36" s="6">
        <v>520</v>
      </c>
      <c r="D36" s="5" t="s">
        <v>105</v>
      </c>
      <c r="E36" s="5" t="str">
        <f>VLOOKUP(B36,Region!$A$1:$B$76,2,FALSE)</f>
        <v>Region_2</v>
      </c>
      <c r="F36" s="5" t="str">
        <f>VLOOKUP(D36,'Used to Match Zip By Sch Name'!$A$2:$E$4714,5,FALSE)</f>
        <v>32606-4906</v>
      </c>
      <c r="G36" s="5">
        <f>VLOOKUP(D36,public_school_report!$D$1:$CI$3651,84,FALSE)</f>
        <v>815</v>
      </c>
      <c r="H36" s="5" t="s">
        <v>2</v>
      </c>
      <c r="I36" s="5">
        <v>80</v>
      </c>
      <c r="J36" s="5">
        <v>69</v>
      </c>
      <c r="K36" s="5">
        <v>64</v>
      </c>
      <c r="L36" s="5">
        <v>84</v>
      </c>
      <c r="M36" s="5">
        <v>68</v>
      </c>
      <c r="N36" s="5">
        <v>66</v>
      </c>
      <c r="O36" s="5">
        <v>82</v>
      </c>
      <c r="P36" s="5"/>
      <c r="Q36" s="5"/>
      <c r="R36" s="5"/>
      <c r="S36" s="5"/>
      <c r="T36" s="5">
        <v>513</v>
      </c>
      <c r="U36" s="5">
        <v>7</v>
      </c>
      <c r="V36" s="5">
        <v>73</v>
      </c>
      <c r="W36" s="5">
        <v>100</v>
      </c>
      <c r="X36" s="5" t="s">
        <v>64</v>
      </c>
      <c r="Y36" s="5" t="s">
        <v>64</v>
      </c>
      <c r="Z36" s="5" t="s">
        <v>64</v>
      </c>
      <c r="AA36" s="5" t="s">
        <v>63</v>
      </c>
      <c r="AB36" s="5" t="s">
        <v>64</v>
      </c>
      <c r="AC36" s="5" t="s">
        <v>64</v>
      </c>
      <c r="AD36" s="5" t="s">
        <v>62</v>
      </c>
      <c r="AE36" s="5" t="s">
        <v>66</v>
      </c>
      <c r="AF36" s="5" t="s">
        <v>66</v>
      </c>
      <c r="AG36" s="5" t="s">
        <v>66</v>
      </c>
      <c r="AH36" s="5" t="s">
        <v>66</v>
      </c>
      <c r="AI36" s="5" t="s">
        <v>66</v>
      </c>
      <c r="AJ36" s="5" t="s">
        <v>66</v>
      </c>
      <c r="AK36" s="5" t="s">
        <v>66</v>
      </c>
      <c r="AL36" s="5" t="s">
        <v>66</v>
      </c>
      <c r="AM36" s="5" t="s">
        <v>66</v>
      </c>
      <c r="AN36" s="5" t="s">
        <v>66</v>
      </c>
      <c r="AO36" s="5" t="s">
        <v>66</v>
      </c>
      <c r="AP36" s="5" t="s">
        <v>66</v>
      </c>
      <c r="AQ36" s="5" t="s">
        <v>66</v>
      </c>
      <c r="AR36" s="5" t="s">
        <v>66</v>
      </c>
      <c r="AS36" s="5" t="s">
        <v>65</v>
      </c>
      <c r="AT36" s="5" t="s">
        <v>66</v>
      </c>
      <c r="AU36" s="5" t="s">
        <v>67</v>
      </c>
      <c r="AV36" s="5" t="s">
        <v>68</v>
      </c>
      <c r="AW36" s="5" t="s">
        <v>65</v>
      </c>
      <c r="AX36" s="5" t="s">
        <v>69</v>
      </c>
      <c r="AY36" s="5">
        <v>42.7</v>
      </c>
      <c r="AZ36" s="5">
        <v>34.699999999999989</v>
      </c>
    </row>
    <row r="37" spans="1:52">
      <c r="A37" s="5">
        <v>1</v>
      </c>
      <c r="B37" s="5" t="s">
        <v>60</v>
      </c>
      <c r="C37" s="6">
        <v>531</v>
      </c>
      <c r="D37" s="5" t="s">
        <v>106</v>
      </c>
      <c r="E37" s="5" t="str">
        <f>VLOOKUP(B37,Region!$A$1:$B$76,2,FALSE)</f>
        <v>Region_2</v>
      </c>
      <c r="F37" s="5" t="str">
        <f>VLOOKUP(D37,'Used to Match Zip By Sch Name'!$A$2:$E$4714,5,FALSE)</f>
        <v>32669-2554</v>
      </c>
      <c r="G37" s="5">
        <f>VLOOKUP(D37,public_school_report!$D$1:$CI$3651,84,FALSE)</f>
        <v>598</v>
      </c>
      <c r="H37" s="5" t="s">
        <v>4</v>
      </c>
      <c r="I37" s="5">
        <v>55</v>
      </c>
      <c r="J37" s="5">
        <v>48</v>
      </c>
      <c r="K37" s="5">
        <v>47</v>
      </c>
      <c r="L37" s="5">
        <v>59</v>
      </c>
      <c r="M37" s="5">
        <v>63</v>
      </c>
      <c r="N37" s="5">
        <v>30</v>
      </c>
      <c r="O37" s="5"/>
      <c r="P37" s="5"/>
      <c r="Q37" s="5"/>
      <c r="R37" s="5"/>
      <c r="S37" s="5"/>
      <c r="T37" s="5">
        <v>302</v>
      </c>
      <c r="U37" s="5">
        <v>6</v>
      </c>
      <c r="V37" s="5">
        <v>50</v>
      </c>
      <c r="W37" s="5">
        <v>100</v>
      </c>
      <c r="X37" s="5" t="s">
        <v>63</v>
      </c>
      <c r="Y37" s="5" t="s">
        <v>63</v>
      </c>
      <c r="Z37" s="5" t="s">
        <v>62</v>
      </c>
      <c r="AA37" s="5" t="s">
        <v>64</v>
      </c>
      <c r="AB37" s="5" t="s">
        <v>62</v>
      </c>
      <c r="AC37" s="5" t="s">
        <v>64</v>
      </c>
      <c r="AD37" s="5" t="s">
        <v>64</v>
      </c>
      <c r="AE37" s="5" t="s">
        <v>62</v>
      </c>
      <c r="AF37" s="5" t="s">
        <v>64</v>
      </c>
      <c r="AG37" s="5" t="s">
        <v>64</v>
      </c>
      <c r="AH37" s="5" t="s">
        <v>64</v>
      </c>
      <c r="AI37" s="5" t="s">
        <v>62</v>
      </c>
      <c r="AJ37" s="5" t="s">
        <v>62</v>
      </c>
      <c r="AK37" s="5" t="s">
        <v>64</v>
      </c>
      <c r="AL37" s="5" t="s">
        <v>64</v>
      </c>
      <c r="AM37" s="5" t="s">
        <v>64</v>
      </c>
      <c r="AN37" s="5" t="s">
        <v>62</v>
      </c>
      <c r="AO37" s="5" t="s">
        <v>63</v>
      </c>
      <c r="AP37" s="5" t="s">
        <v>63</v>
      </c>
      <c r="AQ37" s="5" t="s">
        <v>62</v>
      </c>
      <c r="AR37" s="5" t="s">
        <v>63</v>
      </c>
      <c r="AS37" s="5" t="s">
        <v>65</v>
      </c>
      <c r="AT37" s="5" t="s">
        <v>66</v>
      </c>
      <c r="AU37" s="5" t="s">
        <v>67</v>
      </c>
      <c r="AV37" s="5" t="s">
        <v>68</v>
      </c>
      <c r="AW37" s="5" t="s">
        <v>65</v>
      </c>
      <c r="AX37" s="5" t="s">
        <v>69</v>
      </c>
      <c r="AY37" s="5">
        <v>38.200000000000003</v>
      </c>
      <c r="AZ37" s="5">
        <v>74.3</v>
      </c>
    </row>
    <row r="38" spans="1:52">
      <c r="A38" s="5">
        <v>1</v>
      </c>
      <c r="B38" s="5" t="s">
        <v>60</v>
      </c>
      <c r="C38" s="6">
        <v>541</v>
      </c>
      <c r="D38" s="5" t="s">
        <v>107</v>
      </c>
      <c r="E38" s="5" t="str">
        <f>VLOOKUP(B38,Region!$A$1:$B$76,2,FALSE)</f>
        <v>Region_2</v>
      </c>
      <c r="F38" s="5" t="str">
        <f>VLOOKUP(D38,'Used to Match Zip By Sch Name'!$A$2:$E$4714,5,FALSE)</f>
        <v>32605-1331</v>
      </c>
      <c r="G38" s="5">
        <f>VLOOKUP(D38,public_school_report!$D$1:$CI$3651,84,FALSE)</f>
        <v>636</v>
      </c>
      <c r="H38" s="5" t="s">
        <v>4</v>
      </c>
      <c r="I38" s="5">
        <v>61</v>
      </c>
      <c r="J38" s="5">
        <v>55</v>
      </c>
      <c r="K38" s="5">
        <v>42</v>
      </c>
      <c r="L38" s="5">
        <v>60</v>
      </c>
      <c r="M38" s="5">
        <v>60</v>
      </c>
      <c r="N38" s="5">
        <v>42</v>
      </c>
      <c r="O38" s="5">
        <v>61</v>
      </c>
      <c r="P38" s="5"/>
      <c r="Q38" s="5"/>
      <c r="R38" s="5"/>
      <c r="S38" s="5"/>
      <c r="T38" s="5">
        <v>381</v>
      </c>
      <c r="U38" s="5">
        <v>7</v>
      </c>
      <c r="V38" s="5">
        <v>54</v>
      </c>
      <c r="W38" s="5">
        <v>100</v>
      </c>
      <c r="X38" s="5" t="s">
        <v>62</v>
      </c>
      <c r="Y38" s="5" t="s">
        <v>62</v>
      </c>
      <c r="Z38" s="5" t="s">
        <v>62</v>
      </c>
      <c r="AA38" s="5" t="s">
        <v>62</v>
      </c>
      <c r="AB38" s="5" t="s">
        <v>62</v>
      </c>
      <c r="AC38" s="5" t="s">
        <v>72</v>
      </c>
      <c r="AD38" s="5" t="s">
        <v>63</v>
      </c>
      <c r="AE38" s="5" t="s">
        <v>63</v>
      </c>
      <c r="AF38" s="5" t="s">
        <v>62</v>
      </c>
      <c r="AG38" s="5" t="s">
        <v>62</v>
      </c>
      <c r="AH38" s="5" t="s">
        <v>64</v>
      </c>
      <c r="AI38" s="5" t="s">
        <v>64</v>
      </c>
      <c r="AJ38" s="5" t="s">
        <v>64</v>
      </c>
      <c r="AK38" s="5" t="s">
        <v>64</v>
      </c>
      <c r="AL38" s="5" t="s">
        <v>64</v>
      </c>
      <c r="AM38" s="5" t="s">
        <v>64</v>
      </c>
      <c r="AN38" s="5" t="s">
        <v>64</v>
      </c>
      <c r="AO38" s="5" t="s">
        <v>64</v>
      </c>
      <c r="AP38" s="5" t="s">
        <v>62</v>
      </c>
      <c r="AQ38" s="5" t="s">
        <v>64</v>
      </c>
      <c r="AR38" s="5" t="s">
        <v>64</v>
      </c>
      <c r="AS38" s="5" t="s">
        <v>65</v>
      </c>
      <c r="AT38" s="5" t="s">
        <v>66</v>
      </c>
      <c r="AU38" s="5" t="s">
        <v>67</v>
      </c>
      <c r="AV38" s="5" t="s">
        <v>68</v>
      </c>
      <c r="AW38" s="5" t="s">
        <v>65</v>
      </c>
      <c r="AX38" s="5" t="s">
        <v>69</v>
      </c>
      <c r="AY38" s="5">
        <v>57.4</v>
      </c>
      <c r="AZ38" s="5">
        <v>83.2</v>
      </c>
    </row>
    <row r="39" spans="1:52">
      <c r="A39" s="5">
        <v>1</v>
      </c>
      <c r="B39" s="5" t="s">
        <v>60</v>
      </c>
      <c r="C39" s="6">
        <v>561</v>
      </c>
      <c r="D39" s="5" t="s">
        <v>108</v>
      </c>
      <c r="E39" s="5" t="str">
        <f>VLOOKUP(B39,Region!$A$1:$B$76,2,FALSE)</f>
        <v>Region_2</v>
      </c>
      <c r="F39" s="5" t="str">
        <f>VLOOKUP(D39,'Used to Match Zip By Sch Name'!$A$2:$E$4714,5,FALSE)</f>
        <v>32653-3331</v>
      </c>
      <c r="G39" s="5">
        <f>VLOOKUP(D39,public_school_report!$D$1:$CI$3651,84,FALSE)</f>
        <v>717</v>
      </c>
      <c r="H39" s="5" t="s">
        <v>4</v>
      </c>
      <c r="I39" s="5">
        <v>68</v>
      </c>
      <c r="J39" s="5">
        <v>60</v>
      </c>
      <c r="K39" s="5">
        <v>32</v>
      </c>
      <c r="L39" s="5">
        <v>66</v>
      </c>
      <c r="M39" s="5">
        <v>66</v>
      </c>
      <c r="N39" s="5">
        <v>42</v>
      </c>
      <c r="O39" s="5">
        <v>62</v>
      </c>
      <c r="P39" s="5"/>
      <c r="Q39" s="5"/>
      <c r="R39" s="5"/>
      <c r="S39" s="5"/>
      <c r="T39" s="5">
        <v>396</v>
      </c>
      <c r="U39" s="5">
        <v>7</v>
      </c>
      <c r="V39" s="5">
        <v>57</v>
      </c>
      <c r="W39" s="5">
        <v>100</v>
      </c>
      <c r="X39" s="5" t="s">
        <v>62</v>
      </c>
      <c r="Y39" s="5" t="s">
        <v>64</v>
      </c>
      <c r="Z39" s="5" t="s">
        <v>64</v>
      </c>
      <c r="AA39" s="5" t="s">
        <v>64</v>
      </c>
      <c r="AB39" s="5" t="s">
        <v>64</v>
      </c>
      <c r="AC39" s="5" t="s">
        <v>62</v>
      </c>
      <c r="AD39" s="5" t="s">
        <v>62</v>
      </c>
      <c r="AE39" s="5" t="s">
        <v>64</v>
      </c>
      <c r="AF39" s="5" t="s">
        <v>64</v>
      </c>
      <c r="AG39" s="5" t="s">
        <v>64</v>
      </c>
      <c r="AH39" s="5" t="s">
        <v>64</v>
      </c>
      <c r="AI39" s="5" t="s">
        <v>64</v>
      </c>
      <c r="AJ39" s="5" t="s">
        <v>64</v>
      </c>
      <c r="AK39" s="5" t="s">
        <v>64</v>
      </c>
      <c r="AL39" s="5" t="s">
        <v>64</v>
      </c>
      <c r="AM39" s="5" t="s">
        <v>64</v>
      </c>
      <c r="AN39" s="5" t="s">
        <v>64</v>
      </c>
      <c r="AO39" s="5" t="s">
        <v>64</v>
      </c>
      <c r="AP39" s="5" t="s">
        <v>64</v>
      </c>
      <c r="AQ39" s="5" t="s">
        <v>64</v>
      </c>
      <c r="AR39" s="5" t="s">
        <v>64</v>
      </c>
      <c r="AS39" s="5" t="s">
        <v>65</v>
      </c>
      <c r="AT39" s="5" t="s">
        <v>66</v>
      </c>
      <c r="AU39" s="5" t="s">
        <v>67</v>
      </c>
      <c r="AV39" s="5" t="s">
        <v>68</v>
      </c>
      <c r="AW39" s="5" t="s">
        <v>65</v>
      </c>
      <c r="AX39" s="5" t="s">
        <v>69</v>
      </c>
      <c r="AY39" s="5">
        <v>43.1</v>
      </c>
      <c r="AZ39" s="5">
        <v>51.8</v>
      </c>
    </row>
    <row r="40" spans="1:52">
      <c r="A40" s="5">
        <v>1</v>
      </c>
      <c r="B40" s="5" t="s">
        <v>60</v>
      </c>
      <c r="C40" s="6">
        <v>591</v>
      </c>
      <c r="D40" s="5" t="s">
        <v>109</v>
      </c>
      <c r="E40" s="5" t="str">
        <f>VLOOKUP(B40,Region!$A$1:$B$76,2,FALSE)</f>
        <v>Region_2</v>
      </c>
      <c r="F40" s="5" t="str">
        <f>VLOOKUP(D40,'Used to Match Zip By Sch Name'!$A$2:$E$4714,5,FALSE)</f>
        <v>32669-5238</v>
      </c>
      <c r="G40" s="5">
        <f>VLOOKUP(D40,public_school_report!$D$1:$CI$3651,84,FALSE)</f>
        <v>755</v>
      </c>
      <c r="H40" s="5" t="s">
        <v>4</v>
      </c>
      <c r="I40" s="5">
        <v>64</v>
      </c>
      <c r="J40" s="5">
        <v>59</v>
      </c>
      <c r="K40" s="5">
        <v>44</v>
      </c>
      <c r="L40" s="5">
        <v>63</v>
      </c>
      <c r="M40" s="5">
        <v>60</v>
      </c>
      <c r="N40" s="5">
        <v>41</v>
      </c>
      <c r="O40" s="5">
        <v>60</v>
      </c>
      <c r="P40" s="5">
        <v>77</v>
      </c>
      <c r="Q40" s="5">
        <v>89</v>
      </c>
      <c r="R40" s="5"/>
      <c r="S40" s="5"/>
      <c r="T40" s="5">
        <v>557</v>
      </c>
      <c r="U40" s="5">
        <v>9</v>
      </c>
      <c r="V40" s="5">
        <v>62</v>
      </c>
      <c r="W40" s="5">
        <v>98</v>
      </c>
      <c r="X40" s="5" t="s">
        <v>64</v>
      </c>
      <c r="Y40" s="5" t="s">
        <v>64</v>
      </c>
      <c r="Z40" s="5" t="s">
        <v>62</v>
      </c>
      <c r="AA40" s="5" t="s">
        <v>62</v>
      </c>
      <c r="AB40" s="5" t="s">
        <v>64</v>
      </c>
      <c r="AC40" s="5" t="s">
        <v>63</v>
      </c>
      <c r="AD40" s="5" t="s">
        <v>62</v>
      </c>
      <c r="AE40" s="5" t="s">
        <v>64</v>
      </c>
      <c r="AF40" s="5" t="s">
        <v>64</v>
      </c>
      <c r="AG40" s="5" t="s">
        <v>62</v>
      </c>
      <c r="AH40" s="5" t="s">
        <v>62</v>
      </c>
      <c r="AI40" s="5" t="s">
        <v>62</v>
      </c>
      <c r="AJ40" s="5" t="s">
        <v>63</v>
      </c>
      <c r="AK40" s="5" t="s">
        <v>62</v>
      </c>
      <c r="AL40" s="5" t="s">
        <v>62</v>
      </c>
      <c r="AM40" s="5" t="s">
        <v>62</v>
      </c>
      <c r="AN40" s="5" t="s">
        <v>62</v>
      </c>
      <c r="AO40" s="5" t="s">
        <v>62</v>
      </c>
      <c r="AP40" s="5" t="s">
        <v>62</v>
      </c>
      <c r="AQ40" s="5" t="s">
        <v>64</v>
      </c>
      <c r="AR40" s="5" t="s">
        <v>63</v>
      </c>
      <c r="AS40" s="5" t="s">
        <v>65</v>
      </c>
      <c r="AT40" s="5" t="s">
        <v>66</v>
      </c>
      <c r="AU40" s="5" t="s">
        <v>67</v>
      </c>
      <c r="AV40" s="5" t="s">
        <v>67</v>
      </c>
      <c r="AW40" s="5" t="s">
        <v>65</v>
      </c>
      <c r="AX40" s="5" t="s">
        <v>86</v>
      </c>
      <c r="AY40" s="5">
        <v>37.200000000000003</v>
      </c>
      <c r="AZ40" s="5">
        <v>57.499999999999993</v>
      </c>
    </row>
    <row r="41" spans="1:52">
      <c r="A41" s="5">
        <v>1</v>
      </c>
      <c r="B41" s="5" t="s">
        <v>60</v>
      </c>
      <c r="C41" s="6">
        <v>950</v>
      </c>
      <c r="D41" s="5" t="s">
        <v>110</v>
      </c>
      <c r="E41" s="5" t="str">
        <f>VLOOKUP(B41,Region!$A$1:$B$76,2,FALSE)</f>
        <v>Region_2</v>
      </c>
      <c r="F41" s="5" t="str">
        <f>VLOOKUP(D41,'Used to Match Zip By Sch Name'!$A$2:$E$4714,5,FALSE)</f>
        <v>32609-2011</v>
      </c>
      <c r="G41" s="5">
        <f>VLOOKUP(D41,public_school_report!$D$1:$CI$3651,84,FALSE)</f>
        <v>235</v>
      </c>
      <c r="H41" s="5" t="s">
        <v>6</v>
      </c>
      <c r="I41" s="5">
        <v>63</v>
      </c>
      <c r="J41" s="5">
        <v>59</v>
      </c>
      <c r="K41" s="5">
        <v>71</v>
      </c>
      <c r="L41" s="5">
        <v>50</v>
      </c>
      <c r="M41" s="5">
        <v>59</v>
      </c>
      <c r="N41" s="5">
        <v>71</v>
      </c>
      <c r="O41" s="5">
        <v>46</v>
      </c>
      <c r="P41" s="5"/>
      <c r="Q41" s="5"/>
      <c r="R41" s="5"/>
      <c r="S41" s="5"/>
      <c r="T41" s="5">
        <v>419</v>
      </c>
      <c r="U41" s="5">
        <v>7</v>
      </c>
      <c r="V41" s="5">
        <v>60</v>
      </c>
      <c r="W41" s="5">
        <v>100</v>
      </c>
      <c r="X41" s="5" t="s">
        <v>62</v>
      </c>
      <c r="Y41" s="5" t="s">
        <v>63</v>
      </c>
      <c r="Z41" s="5" t="s">
        <v>63</v>
      </c>
      <c r="AA41" s="5" t="s">
        <v>62</v>
      </c>
      <c r="AB41" s="5" t="s">
        <v>63</v>
      </c>
      <c r="AC41" s="5" t="s">
        <v>73</v>
      </c>
      <c r="AD41" s="5" t="s">
        <v>66</v>
      </c>
      <c r="AE41" s="5" t="s">
        <v>62</v>
      </c>
      <c r="AF41" s="5" t="s">
        <v>64</v>
      </c>
      <c r="AG41" s="5" t="s">
        <v>64</v>
      </c>
      <c r="AH41" s="5" t="s">
        <v>66</v>
      </c>
      <c r="AI41" s="5" t="s">
        <v>63</v>
      </c>
      <c r="AJ41" s="5" t="s">
        <v>66</v>
      </c>
      <c r="AK41" s="5" t="s">
        <v>62</v>
      </c>
      <c r="AL41" s="5" t="s">
        <v>64</v>
      </c>
      <c r="AM41" s="5" t="s">
        <v>66</v>
      </c>
      <c r="AN41" s="5" t="s">
        <v>66</v>
      </c>
      <c r="AO41" s="5" t="s">
        <v>66</v>
      </c>
      <c r="AP41" s="5" t="s">
        <v>66</v>
      </c>
      <c r="AQ41" s="5" t="s">
        <v>66</v>
      </c>
      <c r="AR41" s="5" t="s">
        <v>66</v>
      </c>
      <c r="AS41" s="5" t="s">
        <v>65</v>
      </c>
      <c r="AT41" s="5" t="s">
        <v>66</v>
      </c>
      <c r="AU41" s="5" t="s">
        <v>68</v>
      </c>
      <c r="AV41" s="5" t="s">
        <v>68</v>
      </c>
      <c r="AW41" s="5" t="s">
        <v>65</v>
      </c>
      <c r="AX41" s="5" t="s">
        <v>69</v>
      </c>
      <c r="AY41" s="5">
        <v>79.099999999999994</v>
      </c>
      <c r="AZ41" s="5">
        <v>100</v>
      </c>
    </row>
    <row r="42" spans="1:52">
      <c r="A42" s="5">
        <v>1</v>
      </c>
      <c r="B42" s="5" t="s">
        <v>60</v>
      </c>
      <c r="C42" s="6">
        <v>951</v>
      </c>
      <c r="D42" s="5" t="s">
        <v>111</v>
      </c>
      <c r="E42" s="5" t="str">
        <f>VLOOKUP(B42,Region!$A$1:$B$76,2,FALSE)</f>
        <v>Region_2</v>
      </c>
      <c r="F42" s="5" t="str">
        <f>VLOOKUP(D42,'Used to Match Zip By Sch Name'!$A$2:$E$4714,5,FALSE)</f>
        <v>32667-8500</v>
      </c>
      <c r="G42" s="5" t="e">
        <f>VLOOKUP(D42,public_school_report!$D$1:$CI$3651,84,FALSE)</f>
        <v>#N/A</v>
      </c>
      <c r="H42" s="5"/>
      <c r="I42" s="5">
        <v>73</v>
      </c>
      <c r="J42" s="5">
        <v>69</v>
      </c>
      <c r="K42" s="5">
        <v>71</v>
      </c>
      <c r="L42" s="5">
        <v>71</v>
      </c>
      <c r="M42" s="5">
        <v>71</v>
      </c>
      <c r="N42" s="5">
        <v>47</v>
      </c>
      <c r="O42" s="5">
        <v>76</v>
      </c>
      <c r="P42" s="5"/>
      <c r="Q42" s="5"/>
      <c r="R42" s="5"/>
      <c r="S42" s="5"/>
      <c r="T42" s="5">
        <v>478</v>
      </c>
      <c r="U42" s="5">
        <v>7</v>
      </c>
      <c r="V42" s="5">
        <v>68</v>
      </c>
      <c r="W42" s="5">
        <v>99</v>
      </c>
      <c r="X42" s="5" t="s">
        <v>64</v>
      </c>
      <c r="Y42" s="5" t="s">
        <v>64</v>
      </c>
      <c r="Z42" s="5" t="s">
        <v>64</v>
      </c>
      <c r="AA42" s="5" t="s">
        <v>64</v>
      </c>
      <c r="AB42" s="5" t="s">
        <v>64</v>
      </c>
      <c r="AC42" s="5" t="s">
        <v>64</v>
      </c>
      <c r="AD42" s="5" t="s">
        <v>62</v>
      </c>
      <c r="AE42" s="5" t="s">
        <v>64</v>
      </c>
      <c r="AF42" s="5" t="s">
        <v>64</v>
      </c>
      <c r="AG42" s="5" t="s">
        <v>64</v>
      </c>
      <c r="AH42" s="5" t="s">
        <v>64</v>
      </c>
      <c r="AI42" s="5" t="s">
        <v>64</v>
      </c>
      <c r="AJ42" s="5" t="s">
        <v>64</v>
      </c>
      <c r="AK42" s="5" t="s">
        <v>62</v>
      </c>
      <c r="AL42" s="5" t="s">
        <v>64</v>
      </c>
      <c r="AM42" s="5" t="s">
        <v>64</v>
      </c>
      <c r="AN42" s="5" t="s">
        <v>65</v>
      </c>
      <c r="AO42" s="5" t="s">
        <v>66</v>
      </c>
      <c r="AP42" s="5" t="s">
        <v>66</v>
      </c>
      <c r="AQ42" s="5" t="s">
        <v>66</v>
      </c>
      <c r="AR42" s="5" t="s">
        <v>66</v>
      </c>
      <c r="AS42" s="5" t="s">
        <v>65</v>
      </c>
      <c r="AT42" s="5" t="s">
        <v>66</v>
      </c>
      <c r="AU42" s="5" t="s">
        <v>68</v>
      </c>
      <c r="AV42" s="5" t="s">
        <v>68</v>
      </c>
      <c r="AW42" s="5" t="s">
        <v>65</v>
      </c>
      <c r="AX42" s="5" t="s">
        <v>69</v>
      </c>
      <c r="AY42" s="5">
        <v>19.8</v>
      </c>
      <c r="AZ42" s="5">
        <v>50.7</v>
      </c>
    </row>
    <row r="43" spans="1:52">
      <c r="A43" s="5">
        <v>1</v>
      </c>
      <c r="B43" s="5" t="s">
        <v>60</v>
      </c>
      <c r="C43" s="6">
        <v>953</v>
      </c>
      <c r="D43" s="5" t="s">
        <v>112</v>
      </c>
      <c r="E43" s="5" t="str">
        <f>VLOOKUP(B43,Region!$A$1:$B$76,2,FALSE)</f>
        <v>Region_2</v>
      </c>
      <c r="F43" s="5" t="str">
        <f>VLOOKUP(D43,'Used to Match Zip By Sch Name'!$A$2:$E$4714,5,FALSE)</f>
        <v>32641-8718</v>
      </c>
      <c r="G43" s="5">
        <f>VLOOKUP(D43,public_school_report!$D$1:$CI$3651,84,FALSE)</f>
        <v>144</v>
      </c>
      <c r="H43" s="5" t="s">
        <v>6</v>
      </c>
      <c r="I43" s="5">
        <v>45</v>
      </c>
      <c r="J43" s="5">
        <v>42</v>
      </c>
      <c r="K43" s="5">
        <v>33</v>
      </c>
      <c r="L43" s="5">
        <v>39</v>
      </c>
      <c r="M43" s="5">
        <v>33</v>
      </c>
      <c r="N43" s="5">
        <v>44</v>
      </c>
      <c r="O43" s="5">
        <v>44</v>
      </c>
      <c r="P43" s="5"/>
      <c r="Q43" s="5"/>
      <c r="R43" s="5"/>
      <c r="S43" s="5"/>
      <c r="T43" s="5">
        <v>280</v>
      </c>
      <c r="U43" s="5">
        <v>7</v>
      </c>
      <c r="V43" s="5">
        <v>40</v>
      </c>
      <c r="W43" s="5">
        <v>100</v>
      </c>
      <c r="X43" s="5" t="s">
        <v>72</v>
      </c>
      <c r="Y43" s="5" t="s">
        <v>62</v>
      </c>
      <c r="Z43" s="5" t="s">
        <v>64</v>
      </c>
      <c r="AA43" s="5" t="s">
        <v>62</v>
      </c>
      <c r="AB43" s="5" t="s">
        <v>63</v>
      </c>
      <c r="AC43" s="5" t="s">
        <v>63</v>
      </c>
      <c r="AD43" s="5" t="s">
        <v>62</v>
      </c>
      <c r="AE43" s="5" t="s">
        <v>73</v>
      </c>
      <c r="AF43" s="5" t="s">
        <v>66</v>
      </c>
      <c r="AG43" s="5" t="s">
        <v>66</v>
      </c>
      <c r="AH43" s="5" t="s">
        <v>66</v>
      </c>
      <c r="AI43" s="5" t="s">
        <v>66</v>
      </c>
      <c r="AJ43" s="5" t="s">
        <v>96</v>
      </c>
      <c r="AK43" s="5" t="s">
        <v>72</v>
      </c>
      <c r="AL43" s="5" t="s">
        <v>73</v>
      </c>
      <c r="AM43" s="5" t="s">
        <v>72</v>
      </c>
      <c r="AN43" s="5" t="s">
        <v>66</v>
      </c>
      <c r="AO43" s="5" t="s">
        <v>66</v>
      </c>
      <c r="AP43" s="5" t="s">
        <v>66</v>
      </c>
      <c r="AQ43" s="5" t="s">
        <v>66</v>
      </c>
      <c r="AR43" s="5" t="s">
        <v>66</v>
      </c>
      <c r="AS43" s="5" t="s">
        <v>65</v>
      </c>
      <c r="AT43" s="5" t="s">
        <v>66</v>
      </c>
      <c r="AU43" s="5" t="s">
        <v>68</v>
      </c>
      <c r="AV43" s="5" t="s">
        <v>68</v>
      </c>
      <c r="AW43" s="5" t="s">
        <v>65</v>
      </c>
      <c r="AX43" s="5" t="s">
        <v>69</v>
      </c>
      <c r="AY43" s="5">
        <v>99.6</v>
      </c>
      <c r="AZ43" s="5">
        <v>100</v>
      </c>
    </row>
    <row r="44" spans="1:52">
      <c r="A44" s="5">
        <v>1</v>
      </c>
      <c r="B44" s="5" t="s">
        <v>60</v>
      </c>
      <c r="C44" s="6">
        <v>956</v>
      </c>
      <c r="D44" s="5" t="s">
        <v>113</v>
      </c>
      <c r="E44" s="5" t="str">
        <f>VLOOKUP(B44,Region!$A$1:$B$76,2,FALSE)</f>
        <v>Region_2</v>
      </c>
      <c r="F44" s="5" t="str">
        <f>VLOOKUP(D44,'Used to Match Zip By Sch Name'!$A$2:$E$4714,5,FALSE)</f>
        <v>32608-5038</v>
      </c>
      <c r="G44" s="5">
        <f>VLOOKUP(D44,public_school_report!$D$1:$CI$3651,84,FALSE)</f>
        <v>85</v>
      </c>
      <c r="H44" s="5" t="s">
        <v>6</v>
      </c>
      <c r="I44" s="5">
        <v>100</v>
      </c>
      <c r="J44" s="5">
        <v>59</v>
      </c>
      <c r="K44" s="5"/>
      <c r="L44" s="5">
        <v>90</v>
      </c>
      <c r="M44" s="5">
        <v>82</v>
      </c>
      <c r="N44" s="5"/>
      <c r="O44" s="5">
        <v>100</v>
      </c>
      <c r="P44" s="5"/>
      <c r="Q44" s="5"/>
      <c r="R44" s="5"/>
      <c r="S44" s="5"/>
      <c r="T44" s="5">
        <v>431</v>
      </c>
      <c r="U44" s="5">
        <v>5</v>
      </c>
      <c r="V44" s="5">
        <v>86</v>
      </c>
      <c r="W44" s="5">
        <v>100</v>
      </c>
      <c r="X44" s="5" t="s">
        <v>64</v>
      </c>
      <c r="Y44" s="5" t="s">
        <v>64</v>
      </c>
      <c r="Z44" s="5" t="s">
        <v>64</v>
      </c>
      <c r="AA44" s="5" t="s">
        <v>64</v>
      </c>
      <c r="AB44" s="5" t="s">
        <v>64</v>
      </c>
      <c r="AC44" s="5" t="s">
        <v>64</v>
      </c>
      <c r="AD44" s="5" t="s">
        <v>62</v>
      </c>
      <c r="AE44" s="5" t="s">
        <v>66</v>
      </c>
      <c r="AF44" s="5" t="s">
        <v>66</v>
      </c>
      <c r="AG44" s="5" t="s">
        <v>66</v>
      </c>
      <c r="AH44" s="5" t="s">
        <v>66</v>
      </c>
      <c r="AI44" s="5" t="s">
        <v>66</v>
      </c>
      <c r="AJ44" s="5" t="s">
        <v>66</v>
      </c>
      <c r="AK44" s="5" t="s">
        <v>66</v>
      </c>
      <c r="AL44" s="5" t="s">
        <v>66</v>
      </c>
      <c r="AM44" s="5" t="s">
        <v>66</v>
      </c>
      <c r="AN44" s="5" t="s">
        <v>66</v>
      </c>
      <c r="AO44" s="5" t="s">
        <v>66</v>
      </c>
      <c r="AP44" s="5" t="s">
        <v>66</v>
      </c>
      <c r="AQ44" s="5" t="s">
        <v>66</v>
      </c>
      <c r="AR44" s="5" t="s">
        <v>66</v>
      </c>
      <c r="AS44" s="5" t="s">
        <v>65</v>
      </c>
      <c r="AT44" s="5" t="s">
        <v>66</v>
      </c>
      <c r="AU44" s="5" t="s">
        <v>68</v>
      </c>
      <c r="AV44" s="5" t="s">
        <v>67</v>
      </c>
      <c r="AW44" s="5" t="s">
        <v>65</v>
      </c>
      <c r="AX44" s="5" t="s">
        <v>69</v>
      </c>
      <c r="AY44" s="5">
        <v>37.6</v>
      </c>
      <c r="AZ44" s="5">
        <v>25.9</v>
      </c>
    </row>
    <row r="45" spans="1:52">
      <c r="A45" s="5">
        <v>1</v>
      </c>
      <c r="B45" s="5" t="s">
        <v>60</v>
      </c>
      <c r="C45" s="6">
        <v>957</v>
      </c>
      <c r="D45" s="5" t="s">
        <v>114</v>
      </c>
      <c r="E45" s="5" t="str">
        <f>VLOOKUP(B45,Region!$A$1:$B$76,2,FALSE)</f>
        <v>Region_2</v>
      </c>
      <c r="F45" s="5" t="str">
        <f>VLOOKUP(D45,'Used to Match Zip By Sch Name'!$A$2:$E$4714,5,FALSE)</f>
        <v>32616-1389</v>
      </c>
      <c r="G45" s="5">
        <f>VLOOKUP(D45,public_school_report!$D$1:$CI$3651,84,FALSE)</f>
        <v>113</v>
      </c>
      <c r="H45" s="5" t="s">
        <v>6</v>
      </c>
      <c r="I45" s="5">
        <v>80</v>
      </c>
      <c r="J45" s="5">
        <v>57</v>
      </c>
      <c r="K45" s="5"/>
      <c r="L45" s="5">
        <v>73</v>
      </c>
      <c r="M45" s="5">
        <v>81</v>
      </c>
      <c r="N45" s="5"/>
      <c r="O45" s="5">
        <v>95</v>
      </c>
      <c r="P45" s="5"/>
      <c r="Q45" s="5"/>
      <c r="R45" s="5"/>
      <c r="S45" s="5"/>
      <c r="T45" s="5">
        <v>386</v>
      </c>
      <c r="U45" s="5">
        <v>5</v>
      </c>
      <c r="V45" s="5">
        <v>77</v>
      </c>
      <c r="W45" s="5">
        <v>100</v>
      </c>
      <c r="X45" s="5" t="s">
        <v>64</v>
      </c>
      <c r="Y45" s="5" t="s">
        <v>64</v>
      </c>
      <c r="Z45" s="5" t="s">
        <v>64</v>
      </c>
      <c r="AA45" s="5" t="s">
        <v>64</v>
      </c>
      <c r="AB45" s="5" t="s">
        <v>64</v>
      </c>
      <c r="AC45" s="5" t="s">
        <v>64</v>
      </c>
      <c r="AD45" s="5" t="s">
        <v>66</v>
      </c>
      <c r="AE45" s="5" t="s">
        <v>64</v>
      </c>
      <c r="AF45" s="5" t="s">
        <v>64</v>
      </c>
      <c r="AG45" s="5" t="s">
        <v>64</v>
      </c>
      <c r="AH45" s="5" t="s">
        <v>64</v>
      </c>
      <c r="AI45" s="5" t="s">
        <v>64</v>
      </c>
      <c r="AJ45" s="5" t="s">
        <v>64</v>
      </c>
      <c r="AK45" s="5" t="s">
        <v>64</v>
      </c>
      <c r="AL45" s="5" t="s">
        <v>64</v>
      </c>
      <c r="AM45" s="5" t="s">
        <v>64</v>
      </c>
      <c r="AN45" s="5" t="s">
        <v>64</v>
      </c>
      <c r="AO45" s="5" t="s">
        <v>65</v>
      </c>
      <c r="AP45" s="5" t="s">
        <v>66</v>
      </c>
      <c r="AQ45" s="5" t="s">
        <v>66</v>
      </c>
      <c r="AR45" s="5" t="s">
        <v>66</v>
      </c>
      <c r="AS45" s="5" t="s">
        <v>65</v>
      </c>
      <c r="AT45" s="5" t="s">
        <v>66</v>
      </c>
      <c r="AU45" s="5" t="s">
        <v>68</v>
      </c>
      <c r="AV45" s="5" t="s">
        <v>68</v>
      </c>
      <c r="AW45" s="5" t="s">
        <v>65</v>
      </c>
      <c r="AX45" s="5" t="s">
        <v>69</v>
      </c>
      <c r="AY45" s="5">
        <v>31.3</v>
      </c>
      <c r="AZ45" s="5">
        <v>53.2</v>
      </c>
    </row>
    <row r="46" spans="1:52">
      <c r="A46" s="5">
        <v>1</v>
      </c>
      <c r="B46" s="5" t="s">
        <v>60</v>
      </c>
      <c r="C46" s="6">
        <v>958</v>
      </c>
      <c r="D46" s="5" t="s">
        <v>115</v>
      </c>
      <c r="E46" s="5" t="str">
        <f>VLOOKUP(B46,Region!$A$1:$B$76,2,FALSE)</f>
        <v>Region_2</v>
      </c>
      <c r="F46" s="5" t="e">
        <f>VLOOKUP(D46,'Used to Match Zip By Sch Name'!$A$2:$E$4714,5,FALSE)</f>
        <v>#N/A</v>
      </c>
      <c r="G46" s="5">
        <f>VLOOKUP(D46,public_school_report!$D$1:$CI$3651,84,FALSE)</f>
        <v>69</v>
      </c>
      <c r="H46" s="5" t="s">
        <v>6</v>
      </c>
      <c r="I46" s="5">
        <v>67</v>
      </c>
      <c r="J46" s="5"/>
      <c r="K46" s="5"/>
      <c r="L46" s="5">
        <v>67</v>
      </c>
      <c r="M46" s="5"/>
      <c r="N46" s="5"/>
      <c r="O46" s="5"/>
      <c r="P46" s="5"/>
      <c r="Q46" s="5"/>
      <c r="R46" s="5"/>
      <c r="S46" s="5"/>
      <c r="T46" s="5">
        <v>134</v>
      </c>
      <c r="U46" s="5">
        <v>2</v>
      </c>
      <c r="V46" s="5">
        <v>67</v>
      </c>
      <c r="W46" s="5">
        <v>100</v>
      </c>
      <c r="X46" s="5" t="s">
        <v>64</v>
      </c>
      <c r="Y46" s="5" t="s">
        <v>64</v>
      </c>
      <c r="Z46" s="5" t="s">
        <v>64</v>
      </c>
      <c r="AA46" s="5" t="s">
        <v>73</v>
      </c>
      <c r="AB46" s="5" t="s">
        <v>72</v>
      </c>
      <c r="AC46" s="5" t="s">
        <v>66</v>
      </c>
      <c r="AD46" s="5" t="s">
        <v>66</v>
      </c>
      <c r="AE46" s="5" t="s">
        <v>66</v>
      </c>
      <c r="AF46" s="5" t="s">
        <v>66</v>
      </c>
      <c r="AG46" s="5" t="s">
        <v>66</v>
      </c>
      <c r="AH46" s="5" t="s">
        <v>66</v>
      </c>
      <c r="AI46" s="5" t="s">
        <v>66</v>
      </c>
      <c r="AJ46" s="5" t="s">
        <v>66</v>
      </c>
      <c r="AK46" s="5" t="s">
        <v>66</v>
      </c>
      <c r="AL46" s="5" t="s">
        <v>66</v>
      </c>
      <c r="AM46" s="5" t="s">
        <v>66</v>
      </c>
      <c r="AN46" s="5" t="s">
        <v>66</v>
      </c>
      <c r="AO46" s="5" t="s">
        <v>66</v>
      </c>
      <c r="AP46" s="5" t="s">
        <v>66</v>
      </c>
      <c r="AQ46" s="5" t="s">
        <v>66</v>
      </c>
      <c r="AR46" s="5" t="s">
        <v>66</v>
      </c>
      <c r="AS46" s="5" t="s">
        <v>65</v>
      </c>
      <c r="AT46" s="5" t="s">
        <v>66</v>
      </c>
      <c r="AU46" s="5" t="s">
        <v>68</v>
      </c>
      <c r="AV46" s="5" t="s">
        <v>68</v>
      </c>
      <c r="AW46" s="5" t="s">
        <v>65</v>
      </c>
      <c r="AX46" s="5" t="s">
        <v>69</v>
      </c>
      <c r="AY46" s="5">
        <v>97.2</v>
      </c>
      <c r="AZ46" s="5">
        <v>100</v>
      </c>
    </row>
    <row r="47" spans="1:52">
      <c r="A47" s="5">
        <v>1</v>
      </c>
      <c r="B47" s="5" t="s">
        <v>60</v>
      </c>
      <c r="C47" s="6">
        <v>961</v>
      </c>
      <c r="D47" s="5" t="s">
        <v>116</v>
      </c>
      <c r="E47" s="5" t="str">
        <f>VLOOKUP(B47,Region!$A$1:$B$76,2,FALSE)</f>
        <v>Region_2</v>
      </c>
      <c r="F47" s="5" t="str">
        <f>VLOOKUP(D47,'Used to Match Zip By Sch Name'!$A$2:$E$4714,5,FALSE)</f>
        <v>32667-0109</v>
      </c>
      <c r="G47" s="5" t="e">
        <f>VLOOKUP(D47,public_school_report!$D$1:$CI$3651,84,FALSE)</f>
        <v>#N/A</v>
      </c>
      <c r="H47" s="5"/>
      <c r="I47" s="5">
        <v>69</v>
      </c>
      <c r="J47" s="5">
        <v>62</v>
      </c>
      <c r="K47" s="5"/>
      <c r="L47" s="5">
        <v>41</v>
      </c>
      <c r="M47" s="5">
        <v>43</v>
      </c>
      <c r="N47" s="5">
        <v>64</v>
      </c>
      <c r="O47" s="5">
        <v>54</v>
      </c>
      <c r="P47" s="5">
        <v>86</v>
      </c>
      <c r="Q47" s="5"/>
      <c r="R47" s="5"/>
      <c r="S47" s="5"/>
      <c r="T47" s="5">
        <v>419</v>
      </c>
      <c r="U47" s="5">
        <v>7</v>
      </c>
      <c r="V47" s="5">
        <v>60</v>
      </c>
      <c r="W47" s="5">
        <v>99</v>
      </c>
      <c r="X47" s="5" t="s">
        <v>62</v>
      </c>
      <c r="Y47" s="5" t="s">
        <v>64</v>
      </c>
      <c r="Z47" s="5" t="s">
        <v>62</v>
      </c>
      <c r="AA47" s="5" t="s">
        <v>63</v>
      </c>
      <c r="AB47" s="5" t="s">
        <v>62</v>
      </c>
      <c r="AC47" s="5" t="s">
        <v>72</v>
      </c>
      <c r="AD47" s="5" t="s">
        <v>63</v>
      </c>
      <c r="AE47" s="5" t="s">
        <v>66</v>
      </c>
      <c r="AF47" s="5" t="s">
        <v>64</v>
      </c>
      <c r="AG47" s="5" t="s">
        <v>72</v>
      </c>
      <c r="AH47" s="5" t="s">
        <v>63</v>
      </c>
      <c r="AI47" s="5" t="s">
        <v>62</v>
      </c>
      <c r="AJ47" s="5" t="s">
        <v>72</v>
      </c>
      <c r="AK47" s="5" t="s">
        <v>62</v>
      </c>
      <c r="AL47" s="5" t="s">
        <v>72</v>
      </c>
      <c r="AM47" s="5" t="s">
        <v>66</v>
      </c>
      <c r="AN47" s="5" t="s">
        <v>66</v>
      </c>
      <c r="AO47" s="5" t="s">
        <v>66</v>
      </c>
      <c r="AP47" s="5" t="s">
        <v>66</v>
      </c>
      <c r="AQ47" s="5" t="s">
        <v>66</v>
      </c>
      <c r="AR47" s="5" t="s">
        <v>66</v>
      </c>
      <c r="AS47" s="5" t="s">
        <v>65</v>
      </c>
      <c r="AT47" s="5" t="s">
        <v>66</v>
      </c>
      <c r="AU47" s="5" t="s">
        <v>68</v>
      </c>
      <c r="AV47" s="5" t="s">
        <v>67</v>
      </c>
      <c r="AW47" s="5" t="s">
        <v>65</v>
      </c>
      <c r="AX47" s="5" t="s">
        <v>86</v>
      </c>
      <c r="AY47" s="5">
        <v>29.9</v>
      </c>
      <c r="AZ47" s="5">
        <v>17.8</v>
      </c>
    </row>
    <row r="48" spans="1:52">
      <c r="A48" s="5">
        <v>1</v>
      </c>
      <c r="B48" s="5" t="s">
        <v>60</v>
      </c>
      <c r="C48" s="6">
        <v>981</v>
      </c>
      <c r="D48" s="5" t="s">
        <v>117</v>
      </c>
      <c r="E48" s="5" t="str">
        <f>VLOOKUP(B48,Region!$A$1:$B$76,2,FALSE)</f>
        <v>Region_2</v>
      </c>
      <c r="F48" s="5" t="str">
        <f>VLOOKUP(D48,'Used to Match Zip By Sch Name'!$A$2:$E$4714,5,FALSE)</f>
        <v>32669-2752</v>
      </c>
      <c r="G48" s="5">
        <f>VLOOKUP(D48,public_school_report!$D$1:$CI$3651,84,FALSE)</f>
        <v>102</v>
      </c>
      <c r="H48" s="5" t="s">
        <v>6</v>
      </c>
      <c r="I48" s="5">
        <v>80</v>
      </c>
      <c r="J48" s="5">
        <v>75</v>
      </c>
      <c r="K48" s="5"/>
      <c r="L48" s="5">
        <v>86</v>
      </c>
      <c r="M48" s="5">
        <v>92</v>
      </c>
      <c r="N48" s="5"/>
      <c r="O48" s="5">
        <v>85</v>
      </c>
      <c r="P48" s="5"/>
      <c r="Q48" s="5"/>
      <c r="R48" s="5"/>
      <c r="S48" s="5"/>
      <c r="T48" s="5">
        <v>418</v>
      </c>
      <c r="U48" s="5">
        <v>5</v>
      </c>
      <c r="V48" s="5">
        <v>84</v>
      </c>
      <c r="W48" s="5">
        <v>100</v>
      </c>
      <c r="X48" s="5" t="s">
        <v>64</v>
      </c>
      <c r="Y48" s="5" t="s">
        <v>64</v>
      </c>
      <c r="Z48" s="5" t="s">
        <v>64</v>
      </c>
      <c r="AA48" s="5" t="s">
        <v>64</v>
      </c>
      <c r="AB48" s="5" t="s">
        <v>64</v>
      </c>
      <c r="AC48" s="5" t="s">
        <v>64</v>
      </c>
      <c r="AD48" s="5" t="s">
        <v>66</v>
      </c>
      <c r="AE48" s="5" t="s">
        <v>66</v>
      </c>
      <c r="AF48" s="5" t="s">
        <v>66</v>
      </c>
      <c r="AG48" s="5" t="s">
        <v>66</v>
      </c>
      <c r="AH48" s="5" t="s">
        <v>66</v>
      </c>
      <c r="AI48" s="5" t="s">
        <v>66</v>
      </c>
      <c r="AJ48" s="5" t="s">
        <v>66</v>
      </c>
      <c r="AK48" s="5" t="s">
        <v>66</v>
      </c>
      <c r="AL48" s="5" t="s">
        <v>66</v>
      </c>
      <c r="AM48" s="5" t="s">
        <v>66</v>
      </c>
      <c r="AN48" s="5" t="s">
        <v>66</v>
      </c>
      <c r="AO48" s="5" t="s">
        <v>66</v>
      </c>
      <c r="AP48" s="5" t="s">
        <v>66</v>
      </c>
      <c r="AQ48" s="5" t="s">
        <v>66</v>
      </c>
      <c r="AR48" s="5" t="s">
        <v>66</v>
      </c>
      <c r="AS48" s="5" t="s">
        <v>65</v>
      </c>
      <c r="AT48" s="5" t="s">
        <v>66</v>
      </c>
      <c r="AU48" s="5" t="s">
        <v>68</v>
      </c>
      <c r="AV48" s="5" t="s">
        <v>67</v>
      </c>
      <c r="AW48" s="5" t="s">
        <v>65</v>
      </c>
      <c r="AX48" s="5" t="s">
        <v>69</v>
      </c>
      <c r="AY48" s="5">
        <v>23.2</v>
      </c>
      <c r="AZ48" s="5">
        <v>12.1</v>
      </c>
    </row>
    <row r="49" spans="1:52">
      <c r="A49" s="5">
        <v>1</v>
      </c>
      <c r="B49" s="5" t="s">
        <v>60</v>
      </c>
      <c r="C49" s="6">
        <v>1011</v>
      </c>
      <c r="D49" s="5" t="s">
        <v>118</v>
      </c>
      <c r="E49" s="5" t="str">
        <f>VLOOKUP(B49,Region!$A$1:$B$76,2,FALSE)</f>
        <v>Region_2</v>
      </c>
      <c r="F49" s="5" t="str">
        <f>VLOOKUP(D49,'Used to Match Zip By Sch Name'!$A$2:$E$4714,5,FALSE)</f>
        <v>32616-1389</v>
      </c>
      <c r="G49" s="5" t="e">
        <f>VLOOKUP(D49,public_school_report!$D$1:$CI$3651,84,FALSE)</f>
        <v>#N/A</v>
      </c>
      <c r="H49" s="5"/>
      <c r="I49" s="5">
        <v>85</v>
      </c>
      <c r="J49" s="5">
        <v>69</v>
      </c>
      <c r="K49" s="5">
        <v>55</v>
      </c>
      <c r="L49" s="5">
        <v>84</v>
      </c>
      <c r="M49" s="5">
        <v>66</v>
      </c>
      <c r="N49" s="5">
        <v>69</v>
      </c>
      <c r="O49" s="5">
        <v>61</v>
      </c>
      <c r="P49" s="5">
        <v>92</v>
      </c>
      <c r="Q49" s="5">
        <v>50</v>
      </c>
      <c r="R49" s="5"/>
      <c r="S49" s="5"/>
      <c r="T49" s="5">
        <v>631</v>
      </c>
      <c r="U49" s="5">
        <v>9</v>
      </c>
      <c r="V49" s="5">
        <v>70</v>
      </c>
      <c r="W49" s="5">
        <v>98</v>
      </c>
      <c r="X49" s="5" t="s">
        <v>64</v>
      </c>
      <c r="Y49" s="5" t="s">
        <v>64</v>
      </c>
      <c r="Z49" s="5" t="s">
        <v>64</v>
      </c>
      <c r="AA49" s="5" t="s">
        <v>64</v>
      </c>
      <c r="AB49" s="5" t="s">
        <v>64</v>
      </c>
      <c r="AC49" s="5" t="s">
        <v>64</v>
      </c>
      <c r="AD49" s="5" t="s">
        <v>64</v>
      </c>
      <c r="AE49" s="5" t="s">
        <v>64</v>
      </c>
      <c r="AF49" s="5" t="s">
        <v>66</v>
      </c>
      <c r="AG49" s="5" t="s">
        <v>66</v>
      </c>
      <c r="AH49" s="5" t="s">
        <v>66</v>
      </c>
      <c r="AI49" s="5" t="s">
        <v>66</v>
      </c>
      <c r="AJ49" s="5" t="s">
        <v>66</v>
      </c>
      <c r="AK49" s="5" t="s">
        <v>66</v>
      </c>
      <c r="AL49" s="5" t="s">
        <v>66</v>
      </c>
      <c r="AM49" s="5" t="s">
        <v>66</v>
      </c>
      <c r="AN49" s="5" t="s">
        <v>66</v>
      </c>
      <c r="AO49" s="5" t="s">
        <v>66</v>
      </c>
      <c r="AP49" s="5" t="s">
        <v>66</v>
      </c>
      <c r="AQ49" s="5" t="s">
        <v>66</v>
      </c>
      <c r="AR49" s="5" t="s">
        <v>66</v>
      </c>
      <c r="AS49" s="5" t="s">
        <v>65</v>
      </c>
      <c r="AT49" s="5" t="s">
        <v>66</v>
      </c>
      <c r="AU49" s="5" t="s">
        <v>68</v>
      </c>
      <c r="AV49" s="5" t="s">
        <v>67</v>
      </c>
      <c r="AW49" s="5" t="s">
        <v>65</v>
      </c>
      <c r="AX49" s="5" t="s">
        <v>78</v>
      </c>
      <c r="AY49" s="5">
        <v>44.2</v>
      </c>
      <c r="AZ49" s="5">
        <v>56.6</v>
      </c>
    </row>
    <row r="50" spans="1:52">
      <c r="A50" s="5">
        <v>1</v>
      </c>
      <c r="B50" s="5" t="s">
        <v>60</v>
      </c>
      <c r="C50" s="6">
        <v>1012</v>
      </c>
      <c r="D50" s="5" t="s">
        <v>119</v>
      </c>
      <c r="E50" s="5" t="str">
        <f>VLOOKUP(B50,Region!$A$1:$B$76,2,FALSE)</f>
        <v>Region_2</v>
      </c>
      <c r="F50" s="5">
        <f>VLOOKUP(D50,'Used to Match Zip By Sch Name'!$A$2:$E$4714,5,FALSE)</f>
        <v>32609</v>
      </c>
      <c r="G50" s="5" t="e">
        <f>VLOOKUP(D50,public_school_report!$D$1:$CI$3651,84,FALSE)</f>
        <v>#N/A</v>
      </c>
      <c r="H50" s="5"/>
      <c r="I50" s="5">
        <v>68</v>
      </c>
      <c r="J50" s="5">
        <v>57</v>
      </c>
      <c r="K50" s="5">
        <v>58</v>
      </c>
      <c r="L50" s="5">
        <v>68</v>
      </c>
      <c r="M50" s="5">
        <v>62</v>
      </c>
      <c r="N50" s="5">
        <v>67</v>
      </c>
      <c r="O50" s="5">
        <v>58</v>
      </c>
      <c r="P50" s="5"/>
      <c r="Q50" s="5"/>
      <c r="R50" s="5"/>
      <c r="S50" s="5"/>
      <c r="T50" s="5">
        <v>438</v>
      </c>
      <c r="U50" s="5">
        <v>7</v>
      </c>
      <c r="V50" s="5">
        <v>63</v>
      </c>
      <c r="W50" s="5">
        <v>99</v>
      </c>
      <c r="X50" s="5" t="s">
        <v>64</v>
      </c>
      <c r="Y50" s="5" t="s">
        <v>62</v>
      </c>
      <c r="Z50" s="5" t="s">
        <v>64</v>
      </c>
      <c r="AA50" s="5" t="s">
        <v>72</v>
      </c>
      <c r="AB50" s="5" t="s">
        <v>63</v>
      </c>
      <c r="AC50" s="5" t="s">
        <v>66</v>
      </c>
      <c r="AD50" s="5" t="s">
        <v>66</v>
      </c>
      <c r="AE50" s="5" t="s">
        <v>66</v>
      </c>
      <c r="AF50" s="5" t="s">
        <v>66</v>
      </c>
      <c r="AG50" s="5" t="s">
        <v>66</v>
      </c>
      <c r="AH50" s="5" t="s">
        <v>66</v>
      </c>
      <c r="AI50" s="5" t="s">
        <v>66</v>
      </c>
      <c r="AJ50" s="5" t="s">
        <v>66</v>
      </c>
      <c r="AK50" s="5" t="s">
        <v>66</v>
      </c>
      <c r="AL50" s="5" t="s">
        <v>66</v>
      </c>
      <c r="AM50" s="5" t="s">
        <v>66</v>
      </c>
      <c r="AN50" s="5" t="s">
        <v>66</v>
      </c>
      <c r="AO50" s="5" t="s">
        <v>66</v>
      </c>
      <c r="AP50" s="5" t="s">
        <v>66</v>
      </c>
      <c r="AQ50" s="5" t="s">
        <v>66</v>
      </c>
      <c r="AR50" s="5" t="s">
        <v>66</v>
      </c>
      <c r="AS50" s="5" t="s">
        <v>65</v>
      </c>
      <c r="AT50" s="5" t="s">
        <v>66</v>
      </c>
      <c r="AU50" s="5" t="s">
        <v>68</v>
      </c>
      <c r="AV50" s="5" t="s">
        <v>68</v>
      </c>
      <c r="AW50" s="5" t="s">
        <v>65</v>
      </c>
      <c r="AX50" s="5" t="s">
        <v>69</v>
      </c>
      <c r="AY50" s="5">
        <v>83</v>
      </c>
      <c r="AZ50" s="5">
        <v>100</v>
      </c>
    </row>
    <row r="51" spans="1:52">
      <c r="A51" s="5">
        <v>1</v>
      </c>
      <c r="B51" s="5" t="s">
        <v>60</v>
      </c>
      <c r="C51" s="6">
        <v>1013</v>
      </c>
      <c r="D51" s="5" t="s">
        <v>120</v>
      </c>
      <c r="E51" s="5" t="str">
        <f>VLOOKUP(B51,Region!$A$1:$B$76,2,FALSE)</f>
        <v>Region_2</v>
      </c>
      <c r="F51" s="5" t="str">
        <f>VLOOKUP(D51,'Used to Match Zip By Sch Name'!$A$2:$E$4714,5,FALSE)</f>
        <v>32609-3738</v>
      </c>
      <c r="G51" s="5" t="e">
        <f>VLOOKUP(D51,public_school_report!$D$1:$CI$3651,84,FALSE)</f>
        <v>#N/A</v>
      </c>
      <c r="H51" s="5"/>
      <c r="I51" s="5">
        <v>47</v>
      </c>
      <c r="J51" s="5">
        <v>43</v>
      </c>
      <c r="K51" s="5">
        <v>43</v>
      </c>
      <c r="L51" s="5">
        <v>44</v>
      </c>
      <c r="M51" s="5">
        <v>39</v>
      </c>
      <c r="N51" s="5">
        <v>43</v>
      </c>
      <c r="O51" s="5">
        <v>42</v>
      </c>
      <c r="P51" s="5">
        <v>76</v>
      </c>
      <c r="Q51" s="5">
        <v>58</v>
      </c>
      <c r="R51" s="5"/>
      <c r="S51" s="5"/>
      <c r="T51" s="5">
        <v>435</v>
      </c>
      <c r="U51" s="5">
        <v>9</v>
      </c>
      <c r="V51" s="5">
        <v>48</v>
      </c>
      <c r="W51" s="5">
        <v>100</v>
      </c>
      <c r="X51" s="5" t="s">
        <v>63</v>
      </c>
      <c r="Y51" s="5" t="s">
        <v>63</v>
      </c>
      <c r="Z51" s="5" t="s">
        <v>62</v>
      </c>
      <c r="AA51" s="5" t="s">
        <v>66</v>
      </c>
      <c r="AB51" s="5" t="s">
        <v>66</v>
      </c>
      <c r="AC51" s="5" t="s">
        <v>66</v>
      </c>
      <c r="AD51" s="5" t="s">
        <v>66</v>
      </c>
      <c r="AE51" s="5" t="s">
        <v>66</v>
      </c>
      <c r="AF51" s="5" t="s">
        <v>66</v>
      </c>
      <c r="AG51" s="5" t="s">
        <v>66</v>
      </c>
      <c r="AH51" s="5" t="s">
        <v>66</v>
      </c>
      <c r="AI51" s="5" t="s">
        <v>66</v>
      </c>
      <c r="AJ51" s="5" t="s">
        <v>66</v>
      </c>
      <c r="AK51" s="5" t="s">
        <v>66</v>
      </c>
      <c r="AL51" s="5" t="s">
        <v>66</v>
      </c>
      <c r="AM51" s="5" t="s">
        <v>66</v>
      </c>
      <c r="AN51" s="5" t="s">
        <v>66</v>
      </c>
      <c r="AO51" s="5" t="s">
        <v>66</v>
      </c>
      <c r="AP51" s="5" t="s">
        <v>66</v>
      </c>
      <c r="AQ51" s="5" t="s">
        <v>66</v>
      </c>
      <c r="AR51" s="5" t="s">
        <v>66</v>
      </c>
      <c r="AS51" s="5" t="s">
        <v>65</v>
      </c>
      <c r="AT51" s="5" t="s">
        <v>66</v>
      </c>
      <c r="AU51" s="5" t="s">
        <v>68</v>
      </c>
      <c r="AV51" s="5" t="s">
        <v>67</v>
      </c>
      <c r="AW51" s="5" t="s">
        <v>65</v>
      </c>
      <c r="AX51" s="5" t="s">
        <v>78</v>
      </c>
      <c r="AY51" s="5">
        <v>54.1</v>
      </c>
      <c r="AZ51" s="5">
        <v>65.900000000000006</v>
      </c>
    </row>
    <row r="52" spans="1:52">
      <c r="A52" s="5">
        <v>1</v>
      </c>
      <c r="B52" s="5" t="s">
        <v>60</v>
      </c>
      <c r="C52" s="6">
        <v>7004</v>
      </c>
      <c r="D52" s="5" t="s">
        <v>121</v>
      </c>
      <c r="E52" s="5" t="str">
        <f>VLOOKUP(B52,Region!$A$1:$B$76,2,FALSE)</f>
        <v>Region_2</v>
      </c>
      <c r="F52" s="5" t="str">
        <f>VLOOKUP(D52,'Used to Match Zip By Sch Name'!$A$2:$E$4714,5,FALSE)</f>
        <v>32641-4836</v>
      </c>
      <c r="G52" s="5">
        <f>VLOOKUP(D52,public_school_report!$D$1:$CI$3651,84,FALSE)</f>
        <v>74</v>
      </c>
      <c r="H52" s="5" t="s">
        <v>6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 t="s">
        <v>122</v>
      </c>
      <c r="Y52" s="5" t="s">
        <v>66</v>
      </c>
      <c r="Z52" s="5" t="s">
        <v>66</v>
      </c>
      <c r="AA52" s="5" t="s">
        <v>63</v>
      </c>
      <c r="AB52" s="5" t="s">
        <v>66</v>
      </c>
      <c r="AC52" s="5" t="s">
        <v>66</v>
      </c>
      <c r="AD52" s="5" t="s">
        <v>66</v>
      </c>
      <c r="AE52" s="5" t="s">
        <v>66</v>
      </c>
      <c r="AF52" s="5" t="s">
        <v>66</v>
      </c>
      <c r="AG52" s="5" t="s">
        <v>66</v>
      </c>
      <c r="AH52" s="5" t="s">
        <v>66</v>
      </c>
      <c r="AI52" s="5" t="s">
        <v>66</v>
      </c>
      <c r="AJ52" s="5" t="s">
        <v>66</v>
      </c>
      <c r="AK52" s="5" t="s">
        <v>66</v>
      </c>
      <c r="AL52" s="5" t="s">
        <v>66</v>
      </c>
      <c r="AM52" s="5" t="s">
        <v>66</v>
      </c>
      <c r="AN52" s="5" t="s">
        <v>66</v>
      </c>
      <c r="AO52" s="5" t="s">
        <v>66</v>
      </c>
      <c r="AP52" s="5" t="s">
        <v>66</v>
      </c>
      <c r="AQ52" s="5" t="s">
        <v>66</v>
      </c>
      <c r="AR52" s="5" t="s">
        <v>66</v>
      </c>
      <c r="AS52" s="5" t="s">
        <v>65</v>
      </c>
      <c r="AT52" s="5" t="s">
        <v>66</v>
      </c>
      <c r="AU52" s="5" t="s">
        <v>67</v>
      </c>
      <c r="AV52" s="5" t="s">
        <v>67</v>
      </c>
      <c r="AW52" s="5" t="s">
        <v>65</v>
      </c>
      <c r="AX52" s="5" t="s">
        <v>86</v>
      </c>
      <c r="AY52" s="5">
        <v>30.8</v>
      </c>
      <c r="AZ52" s="5">
        <v>33.300000000000011</v>
      </c>
    </row>
    <row r="53" spans="1:52">
      <c r="A53" s="5">
        <v>1</v>
      </c>
      <c r="B53" s="5" t="s">
        <v>60</v>
      </c>
      <c r="C53" s="6">
        <v>7023</v>
      </c>
      <c r="D53" s="5" t="s">
        <v>123</v>
      </c>
      <c r="E53" s="5" t="str">
        <f>VLOOKUP(B53,Region!$A$1:$B$76,2,FALSE)</f>
        <v>Region_2</v>
      </c>
      <c r="F53" s="5" t="str">
        <f>VLOOKUP(D53,'Used to Match Zip By Sch Name'!$A$2:$E$4714,5,FALSE)</f>
        <v>32641-4836</v>
      </c>
      <c r="G53" s="5">
        <f>VLOOKUP(D53,public_school_report!$D$1:$CI$3651,84,FALSE)</f>
        <v>0</v>
      </c>
      <c r="H53" s="5" t="s">
        <v>6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 t="s">
        <v>122</v>
      </c>
      <c r="Y53" s="5" t="s">
        <v>66</v>
      </c>
      <c r="Z53" s="5" t="s">
        <v>64</v>
      </c>
      <c r="AA53" s="5" t="s">
        <v>72</v>
      </c>
      <c r="AB53" s="5" t="s">
        <v>66</v>
      </c>
      <c r="AC53" s="5" t="s">
        <v>66</v>
      </c>
      <c r="AD53" s="5" t="s">
        <v>66</v>
      </c>
      <c r="AE53" s="5" t="s">
        <v>66</v>
      </c>
      <c r="AF53" s="5" t="s">
        <v>66</v>
      </c>
      <c r="AG53" s="5" t="s">
        <v>66</v>
      </c>
      <c r="AH53" s="5" t="s">
        <v>66</v>
      </c>
      <c r="AI53" s="5" t="s">
        <v>66</v>
      </c>
      <c r="AJ53" s="5" t="s">
        <v>66</v>
      </c>
      <c r="AK53" s="5" t="s">
        <v>66</v>
      </c>
      <c r="AL53" s="5" t="s">
        <v>66</v>
      </c>
      <c r="AM53" s="5" t="s">
        <v>66</v>
      </c>
      <c r="AN53" s="5" t="s">
        <v>66</v>
      </c>
      <c r="AO53" s="5" t="s">
        <v>66</v>
      </c>
      <c r="AP53" s="5" t="s">
        <v>66</v>
      </c>
      <c r="AQ53" s="5" t="s">
        <v>66</v>
      </c>
      <c r="AR53" s="5" t="s">
        <v>66</v>
      </c>
      <c r="AS53" s="5" t="s">
        <v>65</v>
      </c>
      <c r="AT53" s="5" t="s">
        <v>66</v>
      </c>
      <c r="AU53" s="5" t="s">
        <v>67</v>
      </c>
      <c r="AV53" s="5" t="s">
        <v>67</v>
      </c>
      <c r="AW53" s="5" t="s">
        <v>65</v>
      </c>
      <c r="AX53" s="5" t="s">
        <v>69</v>
      </c>
      <c r="AY53" s="5">
        <v>35</v>
      </c>
      <c r="AZ53" s="5">
        <v>36.4</v>
      </c>
    </row>
    <row r="54" spans="1:52">
      <c r="A54" s="5">
        <v>2</v>
      </c>
      <c r="B54" s="5" t="s">
        <v>124</v>
      </c>
      <c r="C54" s="6">
        <v>12</v>
      </c>
      <c r="D54" s="5" t="s">
        <v>125</v>
      </c>
      <c r="E54" s="5" t="str">
        <f>VLOOKUP(B54,Region!$A$1:$B$76,2,FALSE)</f>
        <v>Region_5</v>
      </c>
      <c r="F54" s="5" t="str">
        <f>VLOOKUP(D54,'Used to Match Zip By Sch Name'!$A$2:$E$4714,5,FALSE)</f>
        <v>32040-4208</v>
      </c>
      <c r="G54" s="5" t="e">
        <f>VLOOKUP(D54,public_school_report!$D$1:$CI$3651,84,FALSE)</f>
        <v>#N/A</v>
      </c>
      <c r="H54" s="5"/>
      <c r="I54" s="5">
        <v>52</v>
      </c>
      <c r="J54" s="5">
        <v>47</v>
      </c>
      <c r="K54" s="5">
        <v>37</v>
      </c>
      <c r="L54" s="5">
        <v>55</v>
      </c>
      <c r="M54" s="5">
        <v>51</v>
      </c>
      <c r="N54" s="5">
        <v>38</v>
      </c>
      <c r="O54" s="5">
        <v>70</v>
      </c>
      <c r="P54" s="5">
        <v>77</v>
      </c>
      <c r="Q54" s="5"/>
      <c r="R54" s="5">
        <v>76</v>
      </c>
      <c r="S54" s="5">
        <v>68</v>
      </c>
      <c r="T54" s="5">
        <v>571</v>
      </c>
      <c r="U54" s="5">
        <v>10</v>
      </c>
      <c r="V54" s="5">
        <v>57</v>
      </c>
      <c r="W54" s="5">
        <v>98</v>
      </c>
      <c r="X54" s="5" t="s">
        <v>62</v>
      </c>
      <c r="Y54" s="5" t="s">
        <v>64</v>
      </c>
      <c r="Z54" s="5" t="s">
        <v>62</v>
      </c>
      <c r="AA54" s="5" t="s">
        <v>63</v>
      </c>
      <c r="AB54" s="5" t="s">
        <v>62</v>
      </c>
      <c r="AC54" s="5" t="s">
        <v>63</v>
      </c>
      <c r="AD54" s="5" t="s">
        <v>62</v>
      </c>
      <c r="AE54" s="5" t="s">
        <v>62</v>
      </c>
      <c r="AF54" s="5" t="s">
        <v>62</v>
      </c>
      <c r="AG54" s="5" t="s">
        <v>72</v>
      </c>
      <c r="AH54" s="5" t="s">
        <v>72</v>
      </c>
      <c r="AI54" s="5" t="s">
        <v>63</v>
      </c>
      <c r="AJ54" s="5" t="s">
        <v>72</v>
      </c>
      <c r="AK54" s="5" t="s">
        <v>63</v>
      </c>
      <c r="AL54" s="5" t="s">
        <v>63</v>
      </c>
      <c r="AM54" s="5" t="s">
        <v>63</v>
      </c>
      <c r="AN54" s="5" t="s">
        <v>63</v>
      </c>
      <c r="AO54" s="5" t="s">
        <v>72</v>
      </c>
      <c r="AP54" s="5" t="s">
        <v>63</v>
      </c>
      <c r="AQ54" s="5" t="s">
        <v>63</v>
      </c>
      <c r="AR54" s="5" t="s">
        <v>63</v>
      </c>
      <c r="AS54" s="5" t="s">
        <v>65</v>
      </c>
      <c r="AT54" s="5" t="s">
        <v>66</v>
      </c>
      <c r="AU54" s="5" t="s">
        <v>67</v>
      </c>
      <c r="AV54" s="5" t="s">
        <v>67</v>
      </c>
      <c r="AW54" s="5" t="s">
        <v>65</v>
      </c>
      <c r="AX54" s="5" t="s">
        <v>82</v>
      </c>
      <c r="AY54" s="5">
        <v>17.5</v>
      </c>
      <c r="AZ54" s="5">
        <v>65.7</v>
      </c>
    </row>
    <row r="55" spans="1:52">
      <c r="A55" s="5">
        <v>2</v>
      </c>
      <c r="B55" s="5" t="s">
        <v>124</v>
      </c>
      <c r="C55" s="6">
        <v>13</v>
      </c>
      <c r="D55" s="5" t="s">
        <v>126</v>
      </c>
      <c r="E55" s="5" t="str">
        <f>VLOOKUP(B55,Region!$A$1:$B$76,2,FALSE)</f>
        <v>Region_5</v>
      </c>
      <c r="F55" s="5" t="str">
        <f>VLOOKUP(D55,'Used to Match Zip By Sch Name'!$A$2:$E$4714,5,FALSE)</f>
        <v>32063-4198</v>
      </c>
      <c r="G55" s="5">
        <f>VLOOKUP(D55,public_school_report!$D$1:$CI$3651,84,FALSE)</f>
        <v>637</v>
      </c>
      <c r="H55" s="5" t="s">
        <v>4</v>
      </c>
      <c r="I55" s="5">
        <v>80</v>
      </c>
      <c r="J55" s="5"/>
      <c r="K55" s="5"/>
      <c r="L55" s="5">
        <v>89</v>
      </c>
      <c r="M55" s="5"/>
      <c r="N55" s="5"/>
      <c r="O55" s="5"/>
      <c r="P55" s="5"/>
      <c r="Q55" s="5"/>
      <c r="R55" s="5"/>
      <c r="S55" s="5"/>
      <c r="T55" s="5">
        <v>169</v>
      </c>
      <c r="U55" s="5">
        <v>2</v>
      </c>
      <c r="V55" s="5">
        <v>85</v>
      </c>
      <c r="W55" s="5">
        <v>99</v>
      </c>
      <c r="X55" s="5" t="s">
        <v>64</v>
      </c>
      <c r="Y55" s="5" t="s">
        <v>64</v>
      </c>
      <c r="Z55" s="5" t="s">
        <v>64</v>
      </c>
      <c r="AA55" s="5" t="s">
        <v>64</v>
      </c>
      <c r="AB55" s="5" t="s">
        <v>64</v>
      </c>
      <c r="AC55" s="5" t="s">
        <v>66</v>
      </c>
      <c r="AD55" s="5" t="s">
        <v>66</v>
      </c>
      <c r="AE55" s="5" t="s">
        <v>66</v>
      </c>
      <c r="AF55" s="5" t="s">
        <v>66</v>
      </c>
      <c r="AG55" s="5" t="s">
        <v>66</v>
      </c>
      <c r="AH55" s="5" t="s">
        <v>66</v>
      </c>
      <c r="AI55" s="5" t="s">
        <v>66</v>
      </c>
      <c r="AJ55" s="5" t="s">
        <v>66</v>
      </c>
      <c r="AK55" s="5" t="s">
        <v>66</v>
      </c>
      <c r="AL55" s="5" t="s">
        <v>66</v>
      </c>
      <c r="AM55" s="5" t="s">
        <v>66</v>
      </c>
      <c r="AN55" s="5" t="s">
        <v>66</v>
      </c>
      <c r="AO55" s="5" t="s">
        <v>66</v>
      </c>
      <c r="AP55" s="5" t="s">
        <v>66</v>
      </c>
      <c r="AQ55" s="5" t="s">
        <v>66</v>
      </c>
      <c r="AR55" s="5" t="s">
        <v>66</v>
      </c>
      <c r="AS55" s="5" t="s">
        <v>65</v>
      </c>
      <c r="AT55" s="5" t="s">
        <v>66</v>
      </c>
      <c r="AU55" s="5" t="s">
        <v>67</v>
      </c>
      <c r="AV55" s="5" t="s">
        <v>68</v>
      </c>
      <c r="AW55" s="5" t="s">
        <v>65</v>
      </c>
      <c r="AX55" s="5" t="s">
        <v>69</v>
      </c>
      <c r="AY55" s="5">
        <v>22.3</v>
      </c>
      <c r="AZ55" s="5">
        <v>84</v>
      </c>
    </row>
    <row r="56" spans="1:52">
      <c r="A56" s="5">
        <v>2</v>
      </c>
      <c r="B56" s="5" t="s">
        <v>124</v>
      </c>
      <c r="C56" s="6">
        <v>31</v>
      </c>
      <c r="D56" s="5" t="s">
        <v>127</v>
      </c>
      <c r="E56" s="5" t="str">
        <f>VLOOKUP(B56,Region!$A$1:$B$76,2,FALSE)</f>
        <v>Region_5</v>
      </c>
      <c r="F56" s="5" t="str">
        <f>VLOOKUP(D56,'Used to Match Zip By Sch Name'!$A$2:$E$4714,5,FALSE)</f>
        <v>32063-2328</v>
      </c>
      <c r="G56" s="5">
        <f>VLOOKUP(D56,public_school_report!$D$1:$CI$3651,84,FALSE)</f>
        <v>772</v>
      </c>
      <c r="H56" s="5" t="s">
        <v>4</v>
      </c>
      <c r="I56" s="5">
        <v>46</v>
      </c>
      <c r="J56" s="5">
        <v>46</v>
      </c>
      <c r="K56" s="5">
        <v>34</v>
      </c>
      <c r="L56" s="5">
        <v>56</v>
      </c>
      <c r="M56" s="5">
        <v>52</v>
      </c>
      <c r="N56" s="5">
        <v>33</v>
      </c>
      <c r="O56" s="5">
        <v>52</v>
      </c>
      <c r="P56" s="5"/>
      <c r="Q56" s="5"/>
      <c r="R56" s="5"/>
      <c r="S56" s="5"/>
      <c r="T56" s="5">
        <v>319</v>
      </c>
      <c r="U56" s="5">
        <v>7</v>
      </c>
      <c r="V56" s="5">
        <v>46</v>
      </c>
      <c r="W56" s="5">
        <v>99</v>
      </c>
      <c r="X56" s="5" t="s">
        <v>63</v>
      </c>
      <c r="Y56" s="5" t="s">
        <v>63</v>
      </c>
      <c r="Z56" s="5" t="s">
        <v>63</v>
      </c>
      <c r="AA56" s="5" t="s">
        <v>63</v>
      </c>
      <c r="AB56" s="5" t="s">
        <v>63</v>
      </c>
      <c r="AC56" s="5" t="s">
        <v>72</v>
      </c>
      <c r="AD56" s="5" t="s">
        <v>72</v>
      </c>
      <c r="AE56" s="5" t="s">
        <v>63</v>
      </c>
      <c r="AF56" s="5" t="s">
        <v>72</v>
      </c>
      <c r="AG56" s="5" t="s">
        <v>62</v>
      </c>
      <c r="AH56" s="5" t="s">
        <v>62</v>
      </c>
      <c r="AI56" s="5" t="s">
        <v>63</v>
      </c>
      <c r="AJ56" s="5" t="s">
        <v>63</v>
      </c>
      <c r="AK56" s="5" t="s">
        <v>72</v>
      </c>
      <c r="AL56" s="5" t="s">
        <v>63</v>
      </c>
      <c r="AM56" s="5" t="s">
        <v>63</v>
      </c>
      <c r="AN56" s="5" t="s">
        <v>62</v>
      </c>
      <c r="AO56" s="5" t="s">
        <v>72</v>
      </c>
      <c r="AP56" s="5" t="s">
        <v>63</v>
      </c>
      <c r="AQ56" s="5" t="s">
        <v>63</v>
      </c>
      <c r="AR56" s="5" t="s">
        <v>63</v>
      </c>
      <c r="AS56" s="5" t="s">
        <v>65</v>
      </c>
      <c r="AT56" s="5" t="s">
        <v>66</v>
      </c>
      <c r="AU56" s="5" t="s">
        <v>67</v>
      </c>
      <c r="AV56" s="5" t="s">
        <v>68</v>
      </c>
      <c r="AW56" s="5" t="s">
        <v>65</v>
      </c>
      <c r="AX56" s="5" t="s">
        <v>69</v>
      </c>
      <c r="AY56" s="5">
        <v>20.399999999999999</v>
      </c>
      <c r="AZ56" s="5">
        <v>87.6</v>
      </c>
    </row>
    <row r="57" spans="1:52">
      <c r="A57" s="5">
        <v>2</v>
      </c>
      <c r="B57" s="5" t="s">
        <v>124</v>
      </c>
      <c r="C57" s="6">
        <v>32</v>
      </c>
      <c r="D57" s="5" t="s">
        <v>128</v>
      </c>
      <c r="E57" s="5" t="str">
        <f>VLOOKUP(B57,Region!$A$1:$B$76,2,FALSE)</f>
        <v>Region_5</v>
      </c>
      <c r="F57" s="5" t="str">
        <f>VLOOKUP(D57,'Used to Match Zip By Sch Name'!$A$2:$E$4714,5,FALSE)</f>
        <v>32063-2703</v>
      </c>
      <c r="G57" s="5">
        <f>VLOOKUP(D57,public_school_report!$D$1:$CI$3651,84,FALSE)</f>
        <v>1112</v>
      </c>
      <c r="H57" s="5" t="s">
        <v>2</v>
      </c>
      <c r="I57" s="5">
        <v>50</v>
      </c>
      <c r="J57" s="5">
        <v>57</v>
      </c>
      <c r="K57" s="5">
        <v>52</v>
      </c>
      <c r="L57" s="5">
        <v>58</v>
      </c>
      <c r="M57" s="5">
        <v>57</v>
      </c>
      <c r="N57" s="5">
        <v>51</v>
      </c>
      <c r="O57" s="5">
        <v>52</v>
      </c>
      <c r="P57" s="5">
        <v>72</v>
      </c>
      <c r="Q57" s="5">
        <v>67</v>
      </c>
      <c r="R57" s="5"/>
      <c r="S57" s="5"/>
      <c r="T57" s="5">
        <v>516</v>
      </c>
      <c r="U57" s="5">
        <v>9</v>
      </c>
      <c r="V57" s="5">
        <v>57</v>
      </c>
      <c r="W57" s="5">
        <v>97</v>
      </c>
      <c r="X57" s="5" t="s">
        <v>62</v>
      </c>
      <c r="Y57" s="5" t="s">
        <v>63</v>
      </c>
      <c r="Z57" s="5" t="s">
        <v>63</v>
      </c>
      <c r="AA57" s="5" t="s">
        <v>63</v>
      </c>
      <c r="AB57" s="5" t="s">
        <v>63</v>
      </c>
      <c r="AC57" s="5" t="s">
        <v>62</v>
      </c>
      <c r="AD57" s="5" t="s">
        <v>62</v>
      </c>
      <c r="AE57" s="5" t="s">
        <v>64</v>
      </c>
      <c r="AF57" s="5" t="s">
        <v>64</v>
      </c>
      <c r="AG57" s="5" t="s">
        <v>64</v>
      </c>
      <c r="AH57" s="5" t="s">
        <v>64</v>
      </c>
      <c r="AI57" s="5" t="s">
        <v>64</v>
      </c>
      <c r="AJ57" s="5" t="s">
        <v>64</v>
      </c>
      <c r="AK57" s="5" t="s">
        <v>62</v>
      </c>
      <c r="AL57" s="5" t="s">
        <v>63</v>
      </c>
      <c r="AM57" s="5" t="s">
        <v>63</v>
      </c>
      <c r="AN57" s="5" t="s">
        <v>62</v>
      </c>
      <c r="AO57" s="5" t="s">
        <v>63</v>
      </c>
      <c r="AP57" s="5" t="s">
        <v>63</v>
      </c>
      <c r="AQ57" s="5" t="s">
        <v>63</v>
      </c>
      <c r="AR57" s="5" t="s">
        <v>63</v>
      </c>
      <c r="AS57" s="5" t="s">
        <v>65</v>
      </c>
      <c r="AT57" s="5" t="s">
        <v>66</v>
      </c>
      <c r="AU57" s="5" t="s">
        <v>67</v>
      </c>
      <c r="AV57" s="5" t="s">
        <v>67</v>
      </c>
      <c r="AW57" s="5" t="s">
        <v>65</v>
      </c>
      <c r="AX57" s="5" t="s">
        <v>78</v>
      </c>
      <c r="AY57" s="5">
        <v>19.2</v>
      </c>
      <c r="AZ57" s="5">
        <v>82.5</v>
      </c>
    </row>
    <row r="58" spans="1:52">
      <c r="A58" s="5">
        <v>2</v>
      </c>
      <c r="B58" s="5" t="s">
        <v>124</v>
      </c>
      <c r="C58" s="6">
        <v>91</v>
      </c>
      <c r="D58" s="5" t="s">
        <v>129</v>
      </c>
      <c r="E58" s="5" t="str">
        <f>VLOOKUP(B58,Region!$A$1:$B$76,2,FALSE)</f>
        <v>Region_5</v>
      </c>
      <c r="F58" s="5" t="str">
        <f>VLOOKUP(D58,'Used to Match Zip By Sch Name'!$A$2:$E$4714,5,FALSE)</f>
        <v>32040-4220</v>
      </c>
      <c r="G58" s="5">
        <f>VLOOKUP(D58,public_school_report!$D$1:$CI$3651,84,FALSE)</f>
        <v>594</v>
      </c>
      <c r="H58" s="5" t="s">
        <v>4</v>
      </c>
      <c r="I58" s="5">
        <v>69</v>
      </c>
      <c r="J58" s="5"/>
      <c r="K58" s="5"/>
      <c r="L58" s="5">
        <v>78</v>
      </c>
      <c r="M58" s="5"/>
      <c r="N58" s="5"/>
      <c r="O58" s="5"/>
      <c r="P58" s="5"/>
      <c r="Q58" s="5"/>
      <c r="R58" s="5"/>
      <c r="S58" s="5"/>
      <c r="T58" s="5">
        <v>147</v>
      </c>
      <c r="U58" s="5">
        <v>2</v>
      </c>
      <c r="V58" s="5">
        <v>74</v>
      </c>
      <c r="W58" s="5">
        <v>100</v>
      </c>
      <c r="X58" s="5" t="s">
        <v>64</v>
      </c>
      <c r="Y58" s="5" t="s">
        <v>64</v>
      </c>
      <c r="Z58" s="5" t="s">
        <v>64</v>
      </c>
      <c r="AA58" s="5" t="s">
        <v>64</v>
      </c>
      <c r="AB58" s="5" t="s">
        <v>64</v>
      </c>
      <c r="AC58" s="5" t="s">
        <v>64</v>
      </c>
      <c r="AD58" s="5" t="s">
        <v>66</v>
      </c>
      <c r="AE58" s="5" t="s">
        <v>66</v>
      </c>
      <c r="AF58" s="5" t="s">
        <v>66</v>
      </c>
      <c r="AG58" s="5" t="s">
        <v>66</v>
      </c>
      <c r="AH58" s="5" t="s">
        <v>66</v>
      </c>
      <c r="AI58" s="5" t="s">
        <v>66</v>
      </c>
      <c r="AJ58" s="5" t="s">
        <v>66</v>
      </c>
      <c r="AK58" s="5" t="s">
        <v>66</v>
      </c>
      <c r="AL58" s="5" t="s">
        <v>66</v>
      </c>
      <c r="AM58" s="5" t="s">
        <v>66</v>
      </c>
      <c r="AN58" s="5" t="s">
        <v>66</v>
      </c>
      <c r="AO58" s="5" t="s">
        <v>66</v>
      </c>
      <c r="AP58" s="5" t="s">
        <v>66</v>
      </c>
      <c r="AQ58" s="5" t="s">
        <v>66</v>
      </c>
      <c r="AR58" s="5" t="s">
        <v>66</v>
      </c>
      <c r="AS58" s="5" t="s">
        <v>65</v>
      </c>
      <c r="AT58" s="5" t="s">
        <v>66</v>
      </c>
      <c r="AU58" s="5" t="s">
        <v>67</v>
      </c>
      <c r="AV58" s="5" t="s">
        <v>68</v>
      </c>
      <c r="AW58" s="5" t="s">
        <v>65</v>
      </c>
      <c r="AX58" s="5" t="s">
        <v>69</v>
      </c>
      <c r="AY58" s="5">
        <v>16.5</v>
      </c>
      <c r="AZ58" s="5">
        <v>100</v>
      </c>
    </row>
    <row r="59" spans="1:52">
      <c r="A59" s="5">
        <v>3</v>
      </c>
      <c r="B59" s="5" t="s">
        <v>130</v>
      </c>
      <c r="C59" s="6">
        <v>61</v>
      </c>
      <c r="D59" s="5" t="s">
        <v>131</v>
      </c>
      <c r="E59" s="5" t="str">
        <f>VLOOKUP(B59,Region!$A$1:$B$76,2,FALSE)</f>
        <v>Region_1</v>
      </c>
      <c r="F59" s="5" t="str">
        <f>VLOOKUP(D59,'Used to Match Zip By Sch Name'!$A$2:$E$4714,5,FALSE)</f>
        <v>32401-2433</v>
      </c>
      <c r="G59" s="5" t="e">
        <f>VLOOKUP(D59,public_school_report!$D$1:$CI$3651,84,FALSE)</f>
        <v>#N/A</v>
      </c>
      <c r="H59" s="5"/>
      <c r="I59" s="5">
        <v>53</v>
      </c>
      <c r="J59" s="5">
        <v>50</v>
      </c>
      <c r="K59" s="5">
        <v>35</v>
      </c>
      <c r="L59" s="5">
        <v>44</v>
      </c>
      <c r="M59" s="5">
        <v>46</v>
      </c>
      <c r="N59" s="5">
        <v>39</v>
      </c>
      <c r="O59" s="5">
        <v>83</v>
      </c>
      <c r="P59" s="5">
        <v>70</v>
      </c>
      <c r="Q59" s="5"/>
      <c r="R59" s="5">
        <v>84</v>
      </c>
      <c r="S59" s="5">
        <v>70</v>
      </c>
      <c r="T59" s="5">
        <v>574</v>
      </c>
      <c r="U59" s="5">
        <v>10</v>
      </c>
      <c r="V59" s="5">
        <v>57</v>
      </c>
      <c r="W59" s="5">
        <v>97</v>
      </c>
      <c r="X59" s="5" t="s">
        <v>62</v>
      </c>
      <c r="Y59" s="5" t="s">
        <v>62</v>
      </c>
      <c r="Z59" s="5" t="s">
        <v>63</v>
      </c>
      <c r="AA59" s="5" t="s">
        <v>63</v>
      </c>
      <c r="AB59" s="5" t="s">
        <v>64</v>
      </c>
      <c r="AC59" s="5" t="s">
        <v>62</v>
      </c>
      <c r="AD59" s="5" t="s">
        <v>64</v>
      </c>
      <c r="AE59" s="5" t="s">
        <v>62</v>
      </c>
      <c r="AF59" s="5" t="s">
        <v>62</v>
      </c>
      <c r="AG59" s="5" t="s">
        <v>62</v>
      </c>
      <c r="AH59" s="5" t="s">
        <v>72</v>
      </c>
      <c r="AI59" s="5" t="s">
        <v>62</v>
      </c>
      <c r="AJ59" s="5" t="s">
        <v>63</v>
      </c>
      <c r="AK59" s="5" t="s">
        <v>63</v>
      </c>
      <c r="AL59" s="5" t="s">
        <v>72</v>
      </c>
      <c r="AM59" s="5" t="s">
        <v>72</v>
      </c>
      <c r="AN59" s="5" t="s">
        <v>63</v>
      </c>
      <c r="AO59" s="5" t="s">
        <v>63</v>
      </c>
      <c r="AP59" s="5" t="s">
        <v>63</v>
      </c>
      <c r="AQ59" s="5" t="s">
        <v>63</v>
      </c>
      <c r="AR59" s="5" t="s">
        <v>63</v>
      </c>
      <c r="AS59" s="5" t="s">
        <v>65</v>
      </c>
      <c r="AT59" s="5" t="s">
        <v>66</v>
      </c>
      <c r="AU59" s="5" t="s">
        <v>67</v>
      </c>
      <c r="AV59" s="5" t="s">
        <v>68</v>
      </c>
      <c r="AW59" s="5" t="s">
        <v>65</v>
      </c>
      <c r="AX59" s="5" t="s">
        <v>82</v>
      </c>
      <c r="AY59" s="5">
        <v>50</v>
      </c>
      <c r="AZ59" s="5">
        <v>73.3</v>
      </c>
    </row>
    <row r="60" spans="1:52">
      <c r="A60" s="5">
        <v>3</v>
      </c>
      <c r="B60" s="5" t="s">
        <v>130</v>
      </c>
      <c r="C60" s="6">
        <v>71</v>
      </c>
      <c r="D60" s="5" t="s">
        <v>132</v>
      </c>
      <c r="E60" s="5" t="str">
        <f>VLOOKUP(B60,Region!$A$1:$B$76,2,FALSE)</f>
        <v>Region_1</v>
      </c>
      <c r="F60" s="5" t="str">
        <f>VLOOKUP(D60,'Used to Match Zip By Sch Name'!$A$2:$E$4714,5,FALSE)</f>
        <v>32404-3040</v>
      </c>
      <c r="G60" s="5">
        <f>VLOOKUP(D60,public_school_report!$D$1:$CI$3651,84,FALSE)</f>
        <v>731</v>
      </c>
      <c r="H60" s="5" t="s">
        <v>4</v>
      </c>
      <c r="I60" s="5">
        <v>45</v>
      </c>
      <c r="J60" s="5">
        <v>51</v>
      </c>
      <c r="K60" s="5">
        <v>43</v>
      </c>
      <c r="L60" s="5">
        <v>45</v>
      </c>
      <c r="M60" s="5">
        <v>42</v>
      </c>
      <c r="N60" s="5">
        <v>53</v>
      </c>
      <c r="O60" s="5">
        <v>39</v>
      </c>
      <c r="P60" s="5">
        <v>68</v>
      </c>
      <c r="Q60" s="5">
        <v>43</v>
      </c>
      <c r="R60" s="5"/>
      <c r="S60" s="5"/>
      <c r="T60" s="5">
        <v>429</v>
      </c>
      <c r="U60" s="5">
        <v>9</v>
      </c>
      <c r="V60" s="5">
        <v>48</v>
      </c>
      <c r="W60" s="5">
        <v>99</v>
      </c>
      <c r="X60" s="5" t="s">
        <v>63</v>
      </c>
      <c r="Y60" s="5" t="s">
        <v>63</v>
      </c>
      <c r="Z60" s="5" t="s">
        <v>63</v>
      </c>
      <c r="AA60" s="5" t="s">
        <v>63</v>
      </c>
      <c r="AB60" s="5" t="s">
        <v>63</v>
      </c>
      <c r="AC60" s="5" t="s">
        <v>63</v>
      </c>
      <c r="AD60" s="5" t="s">
        <v>63</v>
      </c>
      <c r="AE60" s="5" t="s">
        <v>62</v>
      </c>
      <c r="AF60" s="5" t="s">
        <v>64</v>
      </c>
      <c r="AG60" s="5" t="s">
        <v>64</v>
      </c>
      <c r="AH60" s="5" t="s">
        <v>64</v>
      </c>
      <c r="AI60" s="5" t="s">
        <v>64</v>
      </c>
      <c r="AJ60" s="5" t="s">
        <v>64</v>
      </c>
      <c r="AK60" s="5" t="s">
        <v>64</v>
      </c>
      <c r="AL60" s="5" t="s">
        <v>62</v>
      </c>
      <c r="AM60" s="5" t="s">
        <v>62</v>
      </c>
      <c r="AN60" s="5" t="s">
        <v>64</v>
      </c>
      <c r="AO60" s="5" t="s">
        <v>62</v>
      </c>
      <c r="AP60" s="5" t="s">
        <v>64</v>
      </c>
      <c r="AQ60" s="5" t="s">
        <v>63</v>
      </c>
      <c r="AR60" s="5" t="s">
        <v>63</v>
      </c>
      <c r="AS60" s="5" t="s">
        <v>65</v>
      </c>
      <c r="AT60" s="5" t="s">
        <v>66</v>
      </c>
      <c r="AU60" s="5" t="s">
        <v>67</v>
      </c>
      <c r="AV60" s="5" t="s">
        <v>68</v>
      </c>
      <c r="AW60" s="5" t="s">
        <v>65</v>
      </c>
      <c r="AX60" s="5" t="s">
        <v>78</v>
      </c>
      <c r="AY60" s="5">
        <v>18.899999999999999</v>
      </c>
      <c r="AZ60" s="5">
        <v>100</v>
      </c>
    </row>
    <row r="61" spans="1:52">
      <c r="A61" s="5">
        <v>3</v>
      </c>
      <c r="B61" s="5" t="s">
        <v>130</v>
      </c>
      <c r="C61" s="6">
        <v>81</v>
      </c>
      <c r="D61" s="5" t="s">
        <v>133</v>
      </c>
      <c r="E61" s="5" t="str">
        <f>VLOOKUP(B61,Region!$A$1:$B$76,2,FALSE)</f>
        <v>Region_1</v>
      </c>
      <c r="F61" s="5" t="str">
        <f>VLOOKUP(D61,'Used to Match Zip By Sch Name'!$A$2:$E$4714,5,FALSE)</f>
        <v>32407-2919</v>
      </c>
      <c r="G61" s="5">
        <f>VLOOKUP(D61,public_school_report!$D$1:$CI$3651,84,FALSE)</f>
        <v>571</v>
      </c>
      <c r="H61" s="5" t="s">
        <v>4</v>
      </c>
      <c r="I61" s="5">
        <v>61</v>
      </c>
      <c r="J61" s="5">
        <v>68</v>
      </c>
      <c r="K61" s="5">
        <v>66</v>
      </c>
      <c r="L61" s="5">
        <v>60</v>
      </c>
      <c r="M61" s="5">
        <v>49</v>
      </c>
      <c r="N61" s="5">
        <v>41</v>
      </c>
      <c r="O61" s="5">
        <v>61</v>
      </c>
      <c r="P61" s="5"/>
      <c r="Q61" s="5"/>
      <c r="R61" s="5"/>
      <c r="S61" s="5"/>
      <c r="T61" s="5">
        <v>406</v>
      </c>
      <c r="U61" s="5">
        <v>7</v>
      </c>
      <c r="V61" s="5">
        <v>58</v>
      </c>
      <c r="W61" s="5">
        <v>99</v>
      </c>
      <c r="X61" s="5" t="s">
        <v>62</v>
      </c>
      <c r="Y61" s="5" t="s">
        <v>63</v>
      </c>
      <c r="Z61" s="5" t="s">
        <v>62</v>
      </c>
      <c r="AA61" s="5" t="s">
        <v>63</v>
      </c>
      <c r="AB61" s="5" t="s">
        <v>62</v>
      </c>
      <c r="AC61" s="5" t="s">
        <v>72</v>
      </c>
      <c r="AD61" s="5" t="s">
        <v>63</v>
      </c>
      <c r="AE61" s="5" t="s">
        <v>62</v>
      </c>
      <c r="AF61" s="5" t="s">
        <v>64</v>
      </c>
      <c r="AG61" s="5" t="s">
        <v>62</v>
      </c>
      <c r="AH61" s="5" t="s">
        <v>62</v>
      </c>
      <c r="AI61" s="5" t="s">
        <v>64</v>
      </c>
      <c r="AJ61" s="5" t="s">
        <v>64</v>
      </c>
      <c r="AK61" s="5" t="s">
        <v>64</v>
      </c>
      <c r="AL61" s="5" t="s">
        <v>62</v>
      </c>
      <c r="AM61" s="5" t="s">
        <v>64</v>
      </c>
      <c r="AN61" s="5" t="s">
        <v>64</v>
      </c>
      <c r="AO61" s="5" t="s">
        <v>64</v>
      </c>
      <c r="AP61" s="5" t="s">
        <v>62</v>
      </c>
      <c r="AQ61" s="5" t="s">
        <v>62</v>
      </c>
      <c r="AR61" s="5" t="s">
        <v>63</v>
      </c>
      <c r="AS61" s="5" t="s">
        <v>65</v>
      </c>
      <c r="AT61" s="5" t="s">
        <v>66</v>
      </c>
      <c r="AU61" s="5" t="s">
        <v>67</v>
      </c>
      <c r="AV61" s="5" t="s">
        <v>68</v>
      </c>
      <c r="AW61" s="5" t="s">
        <v>65</v>
      </c>
      <c r="AX61" s="5" t="s">
        <v>69</v>
      </c>
      <c r="AY61" s="5">
        <v>34.4</v>
      </c>
      <c r="AZ61" s="5">
        <v>90.8</v>
      </c>
    </row>
    <row r="62" spans="1:52">
      <c r="A62" s="5">
        <v>3</v>
      </c>
      <c r="B62" s="5" t="s">
        <v>130</v>
      </c>
      <c r="C62" s="6">
        <v>91</v>
      </c>
      <c r="D62" s="5" t="s">
        <v>134</v>
      </c>
      <c r="E62" s="5" t="str">
        <f>VLOOKUP(B62,Region!$A$1:$B$76,2,FALSE)</f>
        <v>Region_1</v>
      </c>
      <c r="F62" s="5" t="str">
        <f>VLOOKUP(D62,'Used to Match Zip By Sch Name'!$A$2:$E$4714,5,FALSE)</f>
        <v>32405-6356</v>
      </c>
      <c r="G62" s="5">
        <f>VLOOKUP(D62,public_school_report!$D$1:$CI$3651,84,FALSE)</f>
        <v>480</v>
      </c>
      <c r="H62" s="5" t="s">
        <v>6</v>
      </c>
      <c r="I62" s="5">
        <v>33</v>
      </c>
      <c r="J62" s="5">
        <v>59</v>
      </c>
      <c r="K62" s="5">
        <v>70</v>
      </c>
      <c r="L62" s="5">
        <v>25</v>
      </c>
      <c r="M62" s="5">
        <v>41</v>
      </c>
      <c r="N62" s="5">
        <v>58</v>
      </c>
      <c r="O62" s="5">
        <v>34</v>
      </c>
      <c r="P62" s="5"/>
      <c r="Q62" s="5"/>
      <c r="R62" s="5"/>
      <c r="S62" s="5"/>
      <c r="T62" s="5">
        <v>320</v>
      </c>
      <c r="U62" s="5">
        <v>7</v>
      </c>
      <c r="V62" s="5">
        <v>46</v>
      </c>
      <c r="W62" s="5">
        <v>97</v>
      </c>
      <c r="X62" s="5" t="s">
        <v>63</v>
      </c>
      <c r="Y62" s="5" t="s">
        <v>72</v>
      </c>
      <c r="Z62" s="5" t="s">
        <v>63</v>
      </c>
      <c r="AA62" s="5" t="s">
        <v>73</v>
      </c>
      <c r="AB62" s="5" t="s">
        <v>72</v>
      </c>
      <c r="AC62" s="5" t="s">
        <v>73</v>
      </c>
      <c r="AD62" s="5" t="s">
        <v>72</v>
      </c>
      <c r="AE62" s="5" t="s">
        <v>72</v>
      </c>
      <c r="AF62" s="5" t="s">
        <v>63</v>
      </c>
      <c r="AG62" s="5" t="s">
        <v>63</v>
      </c>
      <c r="AH62" s="5" t="s">
        <v>64</v>
      </c>
      <c r="AI62" s="5" t="s">
        <v>62</v>
      </c>
      <c r="AJ62" s="5" t="s">
        <v>63</v>
      </c>
      <c r="AK62" s="5" t="s">
        <v>63</v>
      </c>
      <c r="AL62" s="5" t="s">
        <v>63</v>
      </c>
      <c r="AM62" s="5" t="s">
        <v>63</v>
      </c>
      <c r="AN62" s="5" t="s">
        <v>64</v>
      </c>
      <c r="AO62" s="5" t="s">
        <v>72</v>
      </c>
      <c r="AP62" s="5" t="s">
        <v>63</v>
      </c>
      <c r="AQ62" s="5" t="s">
        <v>63</v>
      </c>
      <c r="AR62" s="5" t="s">
        <v>63</v>
      </c>
      <c r="AS62" s="5" t="s">
        <v>65</v>
      </c>
      <c r="AT62" s="5" t="s">
        <v>66</v>
      </c>
      <c r="AU62" s="5" t="s">
        <v>67</v>
      </c>
      <c r="AV62" s="5" t="s">
        <v>68</v>
      </c>
      <c r="AW62" s="5" t="s">
        <v>65</v>
      </c>
      <c r="AX62" s="5" t="s">
        <v>69</v>
      </c>
      <c r="AY62" s="5">
        <v>59.7</v>
      </c>
      <c r="AZ62" s="5">
        <v>85</v>
      </c>
    </row>
    <row r="63" spans="1:52">
      <c r="A63" s="5">
        <v>3</v>
      </c>
      <c r="B63" s="5" t="s">
        <v>130</v>
      </c>
      <c r="C63" s="6">
        <v>101</v>
      </c>
      <c r="D63" s="5" t="s">
        <v>135</v>
      </c>
      <c r="E63" s="5" t="str">
        <f>VLOOKUP(B63,Region!$A$1:$B$76,2,FALSE)</f>
        <v>Region_1</v>
      </c>
      <c r="F63" s="5" t="str">
        <f>VLOOKUP(D63,'Used to Match Zip By Sch Name'!$A$2:$E$4714,5,FALSE)</f>
        <v>32404-2373</v>
      </c>
      <c r="G63" s="5">
        <f>VLOOKUP(D63,public_school_report!$D$1:$CI$3651,84,FALSE)</f>
        <v>556</v>
      </c>
      <c r="H63" s="5" t="s">
        <v>6</v>
      </c>
      <c r="I63" s="5">
        <v>36</v>
      </c>
      <c r="J63" s="5">
        <v>40</v>
      </c>
      <c r="K63" s="5">
        <v>38</v>
      </c>
      <c r="L63" s="5">
        <v>42</v>
      </c>
      <c r="M63" s="5">
        <v>45</v>
      </c>
      <c r="N63" s="5">
        <v>40</v>
      </c>
      <c r="O63" s="5">
        <v>39</v>
      </c>
      <c r="P63" s="5"/>
      <c r="Q63" s="5"/>
      <c r="R63" s="5"/>
      <c r="S63" s="5"/>
      <c r="T63" s="5">
        <v>280</v>
      </c>
      <c r="U63" s="5">
        <v>7</v>
      </c>
      <c r="V63" s="5">
        <v>40</v>
      </c>
      <c r="W63" s="5">
        <v>100</v>
      </c>
      <c r="X63" s="5" t="s">
        <v>72</v>
      </c>
      <c r="Y63" s="5" t="s">
        <v>63</v>
      </c>
      <c r="Z63" s="5" t="s">
        <v>62</v>
      </c>
      <c r="AA63" s="5" t="s">
        <v>63</v>
      </c>
      <c r="AB63" s="5" t="s">
        <v>63</v>
      </c>
      <c r="AC63" s="5" t="s">
        <v>72</v>
      </c>
      <c r="AD63" s="5" t="s">
        <v>72</v>
      </c>
      <c r="AE63" s="5" t="s">
        <v>63</v>
      </c>
      <c r="AF63" s="5" t="s">
        <v>62</v>
      </c>
      <c r="AG63" s="5" t="s">
        <v>63</v>
      </c>
      <c r="AH63" s="5" t="s">
        <v>63</v>
      </c>
      <c r="AI63" s="5" t="s">
        <v>62</v>
      </c>
      <c r="AJ63" s="5" t="s">
        <v>64</v>
      </c>
      <c r="AK63" s="5" t="s">
        <v>63</v>
      </c>
      <c r="AL63" s="5" t="s">
        <v>62</v>
      </c>
      <c r="AM63" s="5" t="s">
        <v>62</v>
      </c>
      <c r="AN63" s="5" t="s">
        <v>64</v>
      </c>
      <c r="AO63" s="5" t="s">
        <v>62</v>
      </c>
      <c r="AP63" s="5" t="s">
        <v>63</v>
      </c>
      <c r="AQ63" s="5" t="s">
        <v>64</v>
      </c>
      <c r="AR63" s="5" t="s">
        <v>63</v>
      </c>
      <c r="AS63" s="5" t="s">
        <v>65</v>
      </c>
      <c r="AT63" s="5" t="s">
        <v>66</v>
      </c>
      <c r="AU63" s="5" t="s">
        <v>67</v>
      </c>
      <c r="AV63" s="5" t="s">
        <v>68</v>
      </c>
      <c r="AW63" s="5" t="s">
        <v>65</v>
      </c>
      <c r="AX63" s="5" t="s">
        <v>69</v>
      </c>
      <c r="AY63" s="5">
        <v>52.1</v>
      </c>
      <c r="AZ63" s="5">
        <v>100</v>
      </c>
    </row>
    <row r="64" spans="1:52">
      <c r="A64" s="5">
        <v>3</v>
      </c>
      <c r="B64" s="5" t="s">
        <v>130</v>
      </c>
      <c r="C64" s="6">
        <v>111</v>
      </c>
      <c r="D64" s="5" t="s">
        <v>136</v>
      </c>
      <c r="E64" s="5" t="str">
        <f>VLOOKUP(B64,Region!$A$1:$B$76,2,FALSE)</f>
        <v>Region_1</v>
      </c>
      <c r="F64" s="5" t="str">
        <f>VLOOKUP(D64,'Used to Match Zip By Sch Name'!$A$2:$E$4714,5,FALSE)</f>
        <v>32401-3880</v>
      </c>
      <c r="G64" s="5">
        <f>VLOOKUP(D64,public_school_report!$D$1:$CI$3651,84,FALSE)</f>
        <v>404</v>
      </c>
      <c r="H64" s="5" t="s">
        <v>6</v>
      </c>
      <c r="I64" s="5">
        <v>66</v>
      </c>
      <c r="J64" s="5">
        <v>64</v>
      </c>
      <c r="K64" s="5">
        <v>83</v>
      </c>
      <c r="L64" s="5">
        <v>61</v>
      </c>
      <c r="M64" s="5">
        <v>64</v>
      </c>
      <c r="N64" s="5">
        <v>65</v>
      </c>
      <c r="O64" s="5">
        <v>68</v>
      </c>
      <c r="P64" s="5"/>
      <c r="Q64" s="5"/>
      <c r="R64" s="5"/>
      <c r="S64" s="5"/>
      <c r="T64" s="5">
        <v>471</v>
      </c>
      <c r="U64" s="5">
        <v>7</v>
      </c>
      <c r="V64" s="5">
        <v>67</v>
      </c>
      <c r="W64" s="5">
        <v>98</v>
      </c>
      <c r="X64" s="5" t="s">
        <v>64</v>
      </c>
      <c r="Y64" s="5" t="s">
        <v>64</v>
      </c>
      <c r="Z64" s="5" t="s">
        <v>62</v>
      </c>
      <c r="AA64" s="5" t="s">
        <v>73</v>
      </c>
      <c r="AB64" s="5" t="s">
        <v>72</v>
      </c>
      <c r="AC64" s="5" t="s">
        <v>72</v>
      </c>
      <c r="AD64" s="5" t="s">
        <v>63</v>
      </c>
      <c r="AE64" s="5" t="s">
        <v>62</v>
      </c>
      <c r="AF64" s="5" t="s">
        <v>64</v>
      </c>
      <c r="AG64" s="5" t="s">
        <v>64</v>
      </c>
      <c r="AH64" s="5" t="s">
        <v>64</v>
      </c>
      <c r="AI64" s="5" t="s">
        <v>64</v>
      </c>
      <c r="AJ64" s="5" t="s">
        <v>62</v>
      </c>
      <c r="AK64" s="5" t="s">
        <v>64</v>
      </c>
      <c r="AL64" s="5" t="s">
        <v>64</v>
      </c>
      <c r="AM64" s="5" t="s">
        <v>64</v>
      </c>
      <c r="AN64" s="5" t="s">
        <v>64</v>
      </c>
      <c r="AO64" s="5" t="s">
        <v>63</v>
      </c>
      <c r="AP64" s="5" t="s">
        <v>64</v>
      </c>
      <c r="AQ64" s="5" t="s">
        <v>63</v>
      </c>
      <c r="AR64" s="5" t="s">
        <v>63</v>
      </c>
      <c r="AS64" s="5" t="s">
        <v>65</v>
      </c>
      <c r="AT64" s="5" t="s">
        <v>66</v>
      </c>
      <c r="AU64" s="5" t="s">
        <v>67</v>
      </c>
      <c r="AV64" s="5" t="s">
        <v>68</v>
      </c>
      <c r="AW64" s="5" t="s">
        <v>65</v>
      </c>
      <c r="AX64" s="5" t="s">
        <v>69</v>
      </c>
      <c r="AY64" s="5">
        <v>48.5</v>
      </c>
      <c r="AZ64" s="5">
        <v>100</v>
      </c>
    </row>
    <row r="65" spans="1:52">
      <c r="A65" s="5">
        <v>3</v>
      </c>
      <c r="B65" s="5" t="s">
        <v>130</v>
      </c>
      <c r="C65" s="6">
        <v>131</v>
      </c>
      <c r="D65" s="5" t="s">
        <v>137</v>
      </c>
      <c r="E65" s="5" t="str">
        <f>VLOOKUP(B65,Region!$A$1:$B$76,2,FALSE)</f>
        <v>Region_1</v>
      </c>
      <c r="F65" s="5" t="str">
        <f>VLOOKUP(D65,'Used to Match Zip By Sch Name'!$A$2:$E$4714,5,FALSE)</f>
        <v>32405-1532</v>
      </c>
      <c r="G65" s="5">
        <f>VLOOKUP(D65,public_school_report!$D$1:$CI$3651,84,FALSE)</f>
        <v>542</v>
      </c>
      <c r="H65" s="5" t="s">
        <v>6</v>
      </c>
      <c r="I65" s="5">
        <v>38</v>
      </c>
      <c r="J65" s="5">
        <v>56</v>
      </c>
      <c r="K65" s="5">
        <v>65</v>
      </c>
      <c r="L65" s="5">
        <v>41</v>
      </c>
      <c r="M65" s="5">
        <v>52</v>
      </c>
      <c r="N65" s="5">
        <v>56</v>
      </c>
      <c r="O65" s="5">
        <v>37</v>
      </c>
      <c r="P65" s="5"/>
      <c r="Q65" s="5"/>
      <c r="R65" s="5"/>
      <c r="S65" s="5"/>
      <c r="T65" s="5">
        <v>345</v>
      </c>
      <c r="U65" s="5">
        <v>7</v>
      </c>
      <c r="V65" s="5">
        <v>49</v>
      </c>
      <c r="W65" s="5">
        <v>100</v>
      </c>
      <c r="X65" s="5" t="s">
        <v>63</v>
      </c>
      <c r="Y65" s="5" t="s">
        <v>72</v>
      </c>
      <c r="Z65" s="5" t="s">
        <v>72</v>
      </c>
      <c r="AA65" s="5" t="s">
        <v>72</v>
      </c>
      <c r="AB65" s="5" t="s">
        <v>63</v>
      </c>
      <c r="AC65" s="5" t="s">
        <v>73</v>
      </c>
      <c r="AD65" s="5" t="s">
        <v>72</v>
      </c>
      <c r="AE65" s="5" t="s">
        <v>63</v>
      </c>
      <c r="AF65" s="5" t="s">
        <v>62</v>
      </c>
      <c r="AG65" s="5" t="s">
        <v>63</v>
      </c>
      <c r="AH65" s="5" t="s">
        <v>62</v>
      </c>
      <c r="AI65" s="5" t="s">
        <v>64</v>
      </c>
      <c r="AJ65" s="5" t="s">
        <v>62</v>
      </c>
      <c r="AK65" s="5" t="s">
        <v>64</v>
      </c>
      <c r="AL65" s="5" t="s">
        <v>62</v>
      </c>
      <c r="AM65" s="5" t="s">
        <v>63</v>
      </c>
      <c r="AN65" s="5" t="s">
        <v>64</v>
      </c>
      <c r="AO65" s="5" t="s">
        <v>62</v>
      </c>
      <c r="AP65" s="5" t="s">
        <v>63</v>
      </c>
      <c r="AQ65" s="5" t="s">
        <v>63</v>
      </c>
      <c r="AR65" s="5" t="s">
        <v>63</v>
      </c>
      <c r="AS65" s="5" t="s">
        <v>65</v>
      </c>
      <c r="AT65" s="5" t="s">
        <v>66</v>
      </c>
      <c r="AU65" s="5" t="s">
        <v>67</v>
      </c>
      <c r="AV65" s="5" t="s">
        <v>68</v>
      </c>
      <c r="AW65" s="5" t="s">
        <v>65</v>
      </c>
      <c r="AX65" s="5" t="s">
        <v>69</v>
      </c>
      <c r="AY65" s="5">
        <v>70.400000000000006</v>
      </c>
      <c r="AZ65" s="5">
        <v>87.5</v>
      </c>
    </row>
    <row r="66" spans="1:52">
      <c r="A66" s="5">
        <v>3</v>
      </c>
      <c r="B66" s="5" t="s">
        <v>130</v>
      </c>
      <c r="C66" s="6">
        <v>141</v>
      </c>
      <c r="D66" s="5" t="s">
        <v>138</v>
      </c>
      <c r="E66" s="5" t="str">
        <f>VLOOKUP(B66,Region!$A$1:$B$76,2,FALSE)</f>
        <v>Region_1</v>
      </c>
      <c r="F66" s="5" t="e">
        <f>VLOOKUP(D66,'Used to Match Zip By Sch Name'!$A$2:$E$4714,5,FALSE)</f>
        <v>#N/A</v>
      </c>
      <c r="G66" s="5">
        <f>VLOOKUP(D66,public_school_report!$D$1:$CI$3651,84,FALSE)</f>
        <v>656</v>
      </c>
      <c r="H66" s="5" t="s">
        <v>4</v>
      </c>
      <c r="I66" s="5">
        <v>47</v>
      </c>
      <c r="J66" s="5">
        <v>60</v>
      </c>
      <c r="K66" s="5">
        <v>59</v>
      </c>
      <c r="L66" s="5">
        <v>43</v>
      </c>
      <c r="M66" s="5">
        <v>50</v>
      </c>
      <c r="N66" s="5">
        <v>51</v>
      </c>
      <c r="O66" s="5">
        <v>42</v>
      </c>
      <c r="P66" s="5">
        <v>63</v>
      </c>
      <c r="Q66" s="5">
        <v>62</v>
      </c>
      <c r="R66" s="5"/>
      <c r="S66" s="5"/>
      <c r="T66" s="5">
        <v>477</v>
      </c>
      <c r="U66" s="5">
        <v>9</v>
      </c>
      <c r="V66" s="5">
        <v>53</v>
      </c>
      <c r="W66" s="5">
        <v>97</v>
      </c>
      <c r="X66" s="5" t="s">
        <v>63</v>
      </c>
      <c r="Y66" s="5" t="s">
        <v>63</v>
      </c>
      <c r="Z66" s="5" t="s">
        <v>63</v>
      </c>
      <c r="AA66" s="5" t="s">
        <v>72</v>
      </c>
      <c r="AB66" s="5" t="s">
        <v>63</v>
      </c>
      <c r="AC66" s="5" t="s">
        <v>73</v>
      </c>
      <c r="AD66" s="5" t="s">
        <v>72</v>
      </c>
      <c r="AE66" s="5" t="s">
        <v>63</v>
      </c>
      <c r="AF66" s="5" t="s">
        <v>62</v>
      </c>
      <c r="AG66" s="5" t="s">
        <v>63</v>
      </c>
      <c r="AH66" s="5" t="s">
        <v>63</v>
      </c>
      <c r="AI66" s="5" t="s">
        <v>63</v>
      </c>
      <c r="AJ66" s="5" t="s">
        <v>63</v>
      </c>
      <c r="AK66" s="5" t="s">
        <v>64</v>
      </c>
      <c r="AL66" s="5" t="s">
        <v>63</v>
      </c>
      <c r="AM66" s="5" t="s">
        <v>63</v>
      </c>
      <c r="AN66" s="5" t="s">
        <v>64</v>
      </c>
      <c r="AO66" s="5" t="s">
        <v>64</v>
      </c>
      <c r="AP66" s="5" t="s">
        <v>64</v>
      </c>
      <c r="AQ66" s="5" t="s">
        <v>63</v>
      </c>
      <c r="AR66" s="5" t="s">
        <v>63</v>
      </c>
      <c r="AS66" s="5" t="s">
        <v>65</v>
      </c>
      <c r="AT66" s="5" t="s">
        <v>66</v>
      </c>
      <c r="AU66" s="5" t="s">
        <v>67</v>
      </c>
      <c r="AV66" s="5" t="s">
        <v>68</v>
      </c>
      <c r="AW66" s="5" t="s">
        <v>65</v>
      </c>
      <c r="AX66" s="5" t="s">
        <v>78</v>
      </c>
      <c r="AY66" s="5">
        <v>55.7</v>
      </c>
      <c r="AZ66" s="5">
        <v>100</v>
      </c>
    </row>
    <row r="67" spans="1:52">
      <c r="A67" s="5">
        <v>3</v>
      </c>
      <c r="B67" s="5" t="s">
        <v>130</v>
      </c>
      <c r="C67" s="6">
        <v>151</v>
      </c>
      <c r="D67" s="5" t="s">
        <v>139</v>
      </c>
      <c r="E67" s="5" t="str">
        <f>VLOOKUP(B67,Region!$A$1:$B$76,2,FALSE)</f>
        <v>Region_1</v>
      </c>
      <c r="F67" s="5" t="str">
        <f>VLOOKUP(D67,'Used to Match Zip By Sch Name'!$A$2:$E$4714,5,FALSE)</f>
        <v>32405-5805</v>
      </c>
      <c r="G67" s="5">
        <f>VLOOKUP(D67,public_school_report!$D$1:$CI$3651,84,FALSE)</f>
        <v>811</v>
      </c>
      <c r="H67" s="5" t="s">
        <v>2</v>
      </c>
      <c r="I67" s="5">
        <v>43</v>
      </c>
      <c r="J67" s="5">
        <v>52</v>
      </c>
      <c r="K67" s="5">
        <v>62</v>
      </c>
      <c r="L67" s="5">
        <v>44</v>
      </c>
      <c r="M67" s="5">
        <v>46</v>
      </c>
      <c r="N67" s="5">
        <v>32</v>
      </c>
      <c r="O67" s="5">
        <v>41</v>
      </c>
      <c r="P67" s="5"/>
      <c r="Q67" s="5"/>
      <c r="R67" s="5"/>
      <c r="S67" s="5"/>
      <c r="T67" s="5">
        <v>320</v>
      </c>
      <c r="U67" s="5">
        <v>7</v>
      </c>
      <c r="V67" s="5">
        <v>46</v>
      </c>
      <c r="W67" s="5">
        <v>100</v>
      </c>
      <c r="X67" s="5" t="s">
        <v>63</v>
      </c>
      <c r="Y67" s="5" t="s">
        <v>63</v>
      </c>
      <c r="Z67" s="5" t="s">
        <v>63</v>
      </c>
      <c r="AA67" s="5" t="s">
        <v>72</v>
      </c>
      <c r="AB67" s="5" t="s">
        <v>72</v>
      </c>
      <c r="AC67" s="5" t="s">
        <v>63</v>
      </c>
      <c r="AD67" s="5" t="s">
        <v>62</v>
      </c>
      <c r="AE67" s="5" t="s">
        <v>64</v>
      </c>
      <c r="AF67" s="5" t="s">
        <v>64</v>
      </c>
      <c r="AG67" s="5" t="s">
        <v>62</v>
      </c>
      <c r="AH67" s="5" t="s">
        <v>64</v>
      </c>
      <c r="AI67" s="5" t="s">
        <v>64</v>
      </c>
      <c r="AJ67" s="5" t="s">
        <v>64</v>
      </c>
      <c r="AK67" s="5" t="s">
        <v>64</v>
      </c>
      <c r="AL67" s="5" t="s">
        <v>64</v>
      </c>
      <c r="AM67" s="5" t="s">
        <v>64</v>
      </c>
      <c r="AN67" s="5" t="s">
        <v>64</v>
      </c>
      <c r="AO67" s="5" t="s">
        <v>62</v>
      </c>
      <c r="AP67" s="5" t="s">
        <v>64</v>
      </c>
      <c r="AQ67" s="5" t="s">
        <v>64</v>
      </c>
      <c r="AR67" s="5" t="s">
        <v>63</v>
      </c>
      <c r="AS67" s="5" t="s">
        <v>65</v>
      </c>
      <c r="AT67" s="5" t="s">
        <v>66</v>
      </c>
      <c r="AU67" s="5" t="s">
        <v>67</v>
      </c>
      <c r="AV67" s="5" t="s">
        <v>68</v>
      </c>
      <c r="AW67" s="5" t="s">
        <v>65</v>
      </c>
      <c r="AX67" s="5" t="s">
        <v>69</v>
      </c>
      <c r="AY67" s="5">
        <v>49.7</v>
      </c>
      <c r="AZ67" s="5">
        <v>81.2</v>
      </c>
    </row>
    <row r="68" spans="1:52">
      <c r="A68" s="5">
        <v>3</v>
      </c>
      <c r="B68" s="5" t="s">
        <v>130</v>
      </c>
      <c r="C68" s="6">
        <v>161</v>
      </c>
      <c r="D68" s="5" t="s">
        <v>140</v>
      </c>
      <c r="E68" s="5" t="str">
        <f>VLOOKUP(B68,Region!$A$1:$B$76,2,FALSE)</f>
        <v>Region_1</v>
      </c>
      <c r="F68" s="5" t="str">
        <f>VLOOKUP(D68,'Used to Match Zip By Sch Name'!$A$2:$E$4714,5,FALSE)</f>
        <v>32401-2332</v>
      </c>
      <c r="G68" s="5">
        <f>VLOOKUP(D68,public_school_report!$D$1:$CI$3651,84,FALSE)</f>
        <v>568</v>
      </c>
      <c r="H68" s="5" t="s">
        <v>6</v>
      </c>
      <c r="I68" s="5">
        <v>30</v>
      </c>
      <c r="J68" s="5">
        <v>45</v>
      </c>
      <c r="K68" s="5">
        <v>45</v>
      </c>
      <c r="L68" s="5">
        <v>35</v>
      </c>
      <c r="M68" s="5">
        <v>51</v>
      </c>
      <c r="N68" s="5">
        <v>43</v>
      </c>
      <c r="O68" s="5">
        <v>26</v>
      </c>
      <c r="P68" s="5">
        <v>48</v>
      </c>
      <c r="Q68" s="5">
        <v>39</v>
      </c>
      <c r="R68" s="5"/>
      <c r="S68" s="5"/>
      <c r="T68" s="5">
        <v>362</v>
      </c>
      <c r="U68" s="5">
        <v>9</v>
      </c>
      <c r="V68" s="5">
        <v>40</v>
      </c>
      <c r="W68" s="5">
        <v>98</v>
      </c>
      <c r="X68" s="5" t="s">
        <v>72</v>
      </c>
      <c r="Y68" s="5" t="s">
        <v>63</v>
      </c>
      <c r="Z68" s="5" t="s">
        <v>63</v>
      </c>
      <c r="AA68" s="5" t="s">
        <v>72</v>
      </c>
      <c r="AB68" s="5" t="s">
        <v>63</v>
      </c>
      <c r="AC68" s="5" t="s">
        <v>72</v>
      </c>
      <c r="AD68" s="5" t="s">
        <v>63</v>
      </c>
      <c r="AE68" s="5" t="s">
        <v>62</v>
      </c>
      <c r="AF68" s="5" t="s">
        <v>64</v>
      </c>
      <c r="AG68" s="5" t="s">
        <v>63</v>
      </c>
      <c r="AH68" s="5" t="s">
        <v>64</v>
      </c>
      <c r="AI68" s="5" t="s">
        <v>64</v>
      </c>
      <c r="AJ68" s="5" t="s">
        <v>62</v>
      </c>
      <c r="AK68" s="5" t="s">
        <v>64</v>
      </c>
      <c r="AL68" s="5" t="s">
        <v>62</v>
      </c>
      <c r="AM68" s="5" t="s">
        <v>62</v>
      </c>
      <c r="AN68" s="5" t="s">
        <v>64</v>
      </c>
      <c r="AO68" s="5" t="s">
        <v>64</v>
      </c>
      <c r="AP68" s="5" t="s">
        <v>62</v>
      </c>
      <c r="AQ68" s="5" t="s">
        <v>63</v>
      </c>
      <c r="AR68" s="5" t="s">
        <v>63</v>
      </c>
      <c r="AS68" s="5" t="s">
        <v>65</v>
      </c>
      <c r="AT68" s="5" t="s">
        <v>66</v>
      </c>
      <c r="AU68" s="5" t="s">
        <v>67</v>
      </c>
      <c r="AV68" s="5" t="s">
        <v>68</v>
      </c>
      <c r="AW68" s="5" t="s">
        <v>65</v>
      </c>
      <c r="AX68" s="5" t="s">
        <v>78</v>
      </c>
      <c r="AY68" s="5">
        <v>61.6</v>
      </c>
      <c r="AZ68" s="5">
        <v>82.5</v>
      </c>
    </row>
    <row r="69" spans="1:52">
      <c r="A69" s="5">
        <v>3</v>
      </c>
      <c r="B69" s="5" t="s">
        <v>130</v>
      </c>
      <c r="C69" s="6">
        <v>171</v>
      </c>
      <c r="D69" s="5" t="s">
        <v>141</v>
      </c>
      <c r="E69" s="5" t="str">
        <f>VLOOKUP(B69,Region!$A$1:$B$76,2,FALSE)</f>
        <v>Region_1</v>
      </c>
      <c r="F69" s="5" t="str">
        <f>VLOOKUP(D69,'Used to Match Zip By Sch Name'!$A$2:$E$4714,5,FALSE)</f>
        <v>32444-2317</v>
      </c>
      <c r="G69" s="5">
        <f>VLOOKUP(D69,public_school_report!$D$1:$CI$3651,84,FALSE)</f>
        <v>779</v>
      </c>
      <c r="H69" s="5" t="s">
        <v>4</v>
      </c>
      <c r="I69" s="5">
        <v>67</v>
      </c>
      <c r="J69" s="5">
        <v>61</v>
      </c>
      <c r="K69" s="5">
        <v>57</v>
      </c>
      <c r="L69" s="5">
        <v>66</v>
      </c>
      <c r="M69" s="5">
        <v>49</v>
      </c>
      <c r="N69" s="5">
        <v>39</v>
      </c>
      <c r="O69" s="5">
        <v>63</v>
      </c>
      <c r="P69" s="5"/>
      <c r="Q69" s="5"/>
      <c r="R69" s="5"/>
      <c r="S69" s="5"/>
      <c r="T69" s="5">
        <v>402</v>
      </c>
      <c r="U69" s="5">
        <v>7</v>
      </c>
      <c r="V69" s="5">
        <v>57</v>
      </c>
      <c r="W69" s="5">
        <v>100</v>
      </c>
      <c r="X69" s="5" t="s">
        <v>62</v>
      </c>
      <c r="Y69" s="5" t="s">
        <v>63</v>
      </c>
      <c r="Z69" s="5" t="s">
        <v>63</v>
      </c>
      <c r="AA69" s="5" t="s">
        <v>63</v>
      </c>
      <c r="AB69" s="5" t="s">
        <v>62</v>
      </c>
      <c r="AC69" s="5" t="s">
        <v>63</v>
      </c>
      <c r="AD69" s="5" t="s">
        <v>63</v>
      </c>
      <c r="AE69" s="5" t="s">
        <v>62</v>
      </c>
      <c r="AF69" s="5" t="s">
        <v>64</v>
      </c>
      <c r="AG69" s="5" t="s">
        <v>64</v>
      </c>
      <c r="AH69" s="5" t="s">
        <v>64</v>
      </c>
      <c r="AI69" s="5" t="s">
        <v>64</v>
      </c>
      <c r="AJ69" s="5" t="s">
        <v>64</v>
      </c>
      <c r="AK69" s="5" t="s">
        <v>64</v>
      </c>
      <c r="AL69" s="5" t="s">
        <v>64</v>
      </c>
      <c r="AM69" s="5" t="s">
        <v>64</v>
      </c>
      <c r="AN69" s="5" t="s">
        <v>64</v>
      </c>
      <c r="AO69" s="5" t="s">
        <v>64</v>
      </c>
      <c r="AP69" s="5" t="s">
        <v>62</v>
      </c>
      <c r="AQ69" s="5" t="s">
        <v>64</v>
      </c>
      <c r="AR69" s="5" t="s">
        <v>62</v>
      </c>
      <c r="AS69" s="5" t="s">
        <v>65</v>
      </c>
      <c r="AT69" s="5" t="s">
        <v>66</v>
      </c>
      <c r="AU69" s="5" t="s">
        <v>67</v>
      </c>
      <c r="AV69" s="5" t="s">
        <v>67</v>
      </c>
      <c r="AW69" s="5" t="s">
        <v>65</v>
      </c>
      <c r="AX69" s="5" t="s">
        <v>69</v>
      </c>
      <c r="AY69" s="5">
        <v>24.5</v>
      </c>
      <c r="AZ69" s="5">
        <v>71.599999999999994</v>
      </c>
    </row>
    <row r="70" spans="1:52">
      <c r="A70" s="5">
        <v>3</v>
      </c>
      <c r="B70" s="5" t="s">
        <v>130</v>
      </c>
      <c r="C70" s="6">
        <v>191</v>
      </c>
      <c r="D70" s="5" t="s">
        <v>142</v>
      </c>
      <c r="E70" s="5" t="str">
        <f>VLOOKUP(B70,Region!$A$1:$B$76,2,FALSE)</f>
        <v>Region_1</v>
      </c>
      <c r="F70" s="5" t="e">
        <f>VLOOKUP(D70,'Used to Match Zip By Sch Name'!$A$2:$E$4714,5,FALSE)</f>
        <v>#N/A</v>
      </c>
      <c r="G70" s="5">
        <f>VLOOKUP(D70,public_school_report!$D$1:$CI$3651,84,FALSE)</f>
        <v>363</v>
      </c>
      <c r="H70" s="5" t="s">
        <v>6</v>
      </c>
      <c r="I70" s="5">
        <v>32</v>
      </c>
      <c r="J70" s="5">
        <v>45</v>
      </c>
      <c r="K70" s="5">
        <v>50</v>
      </c>
      <c r="L70" s="5">
        <v>39</v>
      </c>
      <c r="M70" s="5">
        <v>45</v>
      </c>
      <c r="N70" s="5">
        <v>14</v>
      </c>
      <c r="O70" s="5">
        <v>39</v>
      </c>
      <c r="P70" s="5"/>
      <c r="Q70" s="5"/>
      <c r="R70" s="5"/>
      <c r="S70" s="5"/>
      <c r="T70" s="5">
        <v>264</v>
      </c>
      <c r="U70" s="5">
        <v>7</v>
      </c>
      <c r="V70" s="5">
        <v>38</v>
      </c>
      <c r="W70" s="5">
        <v>98</v>
      </c>
      <c r="X70" s="5" t="s">
        <v>72</v>
      </c>
      <c r="Y70" s="5" t="s">
        <v>72</v>
      </c>
      <c r="Z70" s="5" t="s">
        <v>63</v>
      </c>
      <c r="AA70" s="5" t="s">
        <v>72</v>
      </c>
      <c r="AB70" s="5" t="s">
        <v>73</v>
      </c>
      <c r="AC70" s="5" t="s">
        <v>73</v>
      </c>
      <c r="AD70" s="5" t="s">
        <v>72</v>
      </c>
      <c r="AE70" s="5" t="s">
        <v>72</v>
      </c>
      <c r="AF70" s="5" t="s">
        <v>63</v>
      </c>
      <c r="AG70" s="5" t="s">
        <v>63</v>
      </c>
      <c r="AH70" s="5" t="s">
        <v>63</v>
      </c>
      <c r="AI70" s="5" t="s">
        <v>63</v>
      </c>
      <c r="AJ70" s="5" t="s">
        <v>63</v>
      </c>
      <c r="AK70" s="5" t="s">
        <v>63</v>
      </c>
      <c r="AL70" s="5" t="s">
        <v>63</v>
      </c>
      <c r="AM70" s="5" t="s">
        <v>62</v>
      </c>
      <c r="AN70" s="5" t="s">
        <v>64</v>
      </c>
      <c r="AO70" s="5" t="s">
        <v>62</v>
      </c>
      <c r="AP70" s="5" t="s">
        <v>63</v>
      </c>
      <c r="AQ70" s="5" t="s">
        <v>63</v>
      </c>
      <c r="AR70" s="5" t="s">
        <v>72</v>
      </c>
      <c r="AS70" s="5" t="s">
        <v>65</v>
      </c>
      <c r="AT70" s="5" t="s">
        <v>66</v>
      </c>
      <c r="AU70" s="5" t="s">
        <v>67</v>
      </c>
      <c r="AV70" s="5" t="s">
        <v>68</v>
      </c>
      <c r="AW70" s="5" t="s">
        <v>65</v>
      </c>
      <c r="AX70" s="5" t="s">
        <v>69</v>
      </c>
      <c r="AY70" s="5">
        <v>63.7</v>
      </c>
      <c r="AZ70" s="5">
        <v>86.7</v>
      </c>
    </row>
    <row r="71" spans="1:52">
      <c r="A71" s="5">
        <v>3</v>
      </c>
      <c r="B71" s="5" t="s">
        <v>130</v>
      </c>
      <c r="C71" s="6">
        <v>201</v>
      </c>
      <c r="D71" s="5" t="s">
        <v>143</v>
      </c>
      <c r="E71" s="5" t="str">
        <f>VLOOKUP(B71,Region!$A$1:$B$76,2,FALSE)</f>
        <v>Region_1</v>
      </c>
      <c r="F71" s="5" t="str">
        <f>VLOOKUP(D71,'Used to Match Zip By Sch Name'!$A$2:$E$4714,5,FALSE)</f>
        <v>32413-2757</v>
      </c>
      <c r="G71" s="5">
        <f>VLOOKUP(D71,public_school_report!$D$1:$CI$3651,84,FALSE)</f>
        <v>768</v>
      </c>
      <c r="H71" s="5" t="s">
        <v>4</v>
      </c>
      <c r="I71" s="5">
        <v>65</v>
      </c>
      <c r="J71" s="5">
        <v>61</v>
      </c>
      <c r="K71" s="5">
        <v>60</v>
      </c>
      <c r="L71" s="5">
        <v>72</v>
      </c>
      <c r="M71" s="5">
        <v>63</v>
      </c>
      <c r="N71" s="5">
        <v>57</v>
      </c>
      <c r="O71" s="5">
        <v>67</v>
      </c>
      <c r="P71" s="5">
        <v>68</v>
      </c>
      <c r="Q71" s="5">
        <v>87</v>
      </c>
      <c r="R71" s="5"/>
      <c r="S71" s="5"/>
      <c r="T71" s="5">
        <v>600</v>
      </c>
      <c r="U71" s="5">
        <v>9</v>
      </c>
      <c r="V71" s="5">
        <v>67</v>
      </c>
      <c r="W71" s="5">
        <v>99</v>
      </c>
      <c r="X71" s="5" t="s">
        <v>64</v>
      </c>
      <c r="Y71" s="5" t="s">
        <v>64</v>
      </c>
      <c r="Z71" s="5" t="s">
        <v>64</v>
      </c>
      <c r="AA71" s="5" t="s">
        <v>64</v>
      </c>
      <c r="AB71" s="5" t="s">
        <v>62</v>
      </c>
      <c r="AC71" s="5" t="s">
        <v>62</v>
      </c>
      <c r="AD71" s="5" t="s">
        <v>62</v>
      </c>
      <c r="AE71" s="5" t="s">
        <v>64</v>
      </c>
      <c r="AF71" s="5" t="s">
        <v>64</v>
      </c>
      <c r="AG71" s="5" t="s">
        <v>64</v>
      </c>
      <c r="AH71" s="5" t="s">
        <v>64</v>
      </c>
      <c r="AI71" s="5" t="s">
        <v>64</v>
      </c>
      <c r="AJ71" s="5" t="s">
        <v>64</v>
      </c>
      <c r="AK71" s="5" t="s">
        <v>64</v>
      </c>
      <c r="AL71" s="5" t="s">
        <v>62</v>
      </c>
      <c r="AM71" s="5" t="s">
        <v>62</v>
      </c>
      <c r="AN71" s="5" t="s">
        <v>64</v>
      </c>
      <c r="AO71" s="5" t="s">
        <v>64</v>
      </c>
      <c r="AP71" s="5" t="s">
        <v>64</v>
      </c>
      <c r="AQ71" s="5" t="s">
        <v>63</v>
      </c>
      <c r="AR71" s="5" t="s">
        <v>62</v>
      </c>
      <c r="AS71" s="5" t="s">
        <v>65</v>
      </c>
      <c r="AT71" s="5" t="s">
        <v>66</v>
      </c>
      <c r="AU71" s="5" t="s">
        <v>67</v>
      </c>
      <c r="AV71" s="5" t="s">
        <v>67</v>
      </c>
      <c r="AW71" s="5" t="s">
        <v>65</v>
      </c>
      <c r="AX71" s="5" t="s">
        <v>78</v>
      </c>
      <c r="AY71" s="5">
        <v>22.9</v>
      </c>
      <c r="AZ71" s="5">
        <v>51.8</v>
      </c>
    </row>
    <row r="72" spans="1:52">
      <c r="A72" s="5">
        <v>3</v>
      </c>
      <c r="B72" s="5" t="s">
        <v>130</v>
      </c>
      <c r="C72" s="6">
        <v>211</v>
      </c>
      <c r="D72" s="5" t="s">
        <v>144</v>
      </c>
      <c r="E72" s="5" t="str">
        <f>VLOOKUP(B72,Region!$A$1:$B$76,2,FALSE)</f>
        <v>Region_1</v>
      </c>
      <c r="F72" s="5" t="str">
        <f>VLOOKUP(D72,'Used to Match Zip By Sch Name'!$A$2:$E$4714,5,FALSE)</f>
        <v>32404-6824</v>
      </c>
      <c r="G72" s="5">
        <f>VLOOKUP(D72,public_school_report!$D$1:$CI$3651,84,FALSE)</f>
        <v>598</v>
      </c>
      <c r="H72" s="5" t="s">
        <v>4</v>
      </c>
      <c r="I72" s="5">
        <v>43</v>
      </c>
      <c r="J72" s="5">
        <v>54</v>
      </c>
      <c r="K72" s="5">
        <v>63</v>
      </c>
      <c r="L72" s="5">
        <v>36</v>
      </c>
      <c r="M72" s="5">
        <v>48</v>
      </c>
      <c r="N72" s="5">
        <v>33</v>
      </c>
      <c r="O72" s="5">
        <v>49</v>
      </c>
      <c r="P72" s="5"/>
      <c r="Q72" s="5"/>
      <c r="R72" s="5"/>
      <c r="S72" s="5"/>
      <c r="T72" s="5">
        <v>326</v>
      </c>
      <c r="U72" s="5">
        <v>7</v>
      </c>
      <c r="V72" s="5">
        <v>47</v>
      </c>
      <c r="W72" s="5">
        <v>98</v>
      </c>
      <c r="X72" s="5" t="s">
        <v>63</v>
      </c>
      <c r="Y72" s="5" t="s">
        <v>62</v>
      </c>
      <c r="Z72" s="5" t="s">
        <v>63</v>
      </c>
      <c r="AA72" s="5" t="s">
        <v>63</v>
      </c>
      <c r="AB72" s="5" t="s">
        <v>72</v>
      </c>
      <c r="AC72" s="5" t="s">
        <v>72</v>
      </c>
      <c r="AD72" s="5" t="s">
        <v>63</v>
      </c>
      <c r="AE72" s="5" t="s">
        <v>63</v>
      </c>
      <c r="AF72" s="5" t="s">
        <v>63</v>
      </c>
      <c r="AG72" s="5" t="s">
        <v>63</v>
      </c>
      <c r="AH72" s="5" t="s">
        <v>64</v>
      </c>
      <c r="AI72" s="5" t="s">
        <v>63</v>
      </c>
      <c r="AJ72" s="5" t="s">
        <v>64</v>
      </c>
      <c r="AK72" s="5" t="s">
        <v>63</v>
      </c>
      <c r="AL72" s="5" t="s">
        <v>62</v>
      </c>
      <c r="AM72" s="5" t="s">
        <v>64</v>
      </c>
      <c r="AN72" s="5" t="s">
        <v>64</v>
      </c>
      <c r="AO72" s="5" t="s">
        <v>62</v>
      </c>
      <c r="AP72" s="5" t="s">
        <v>64</v>
      </c>
      <c r="AQ72" s="5" t="s">
        <v>64</v>
      </c>
      <c r="AR72" s="5" t="s">
        <v>63</v>
      </c>
      <c r="AS72" s="5" t="s">
        <v>65</v>
      </c>
      <c r="AT72" s="5" t="s">
        <v>66</v>
      </c>
      <c r="AU72" s="5" t="s">
        <v>67</v>
      </c>
      <c r="AV72" s="5" t="s">
        <v>68</v>
      </c>
      <c r="AW72" s="5" t="s">
        <v>65</v>
      </c>
      <c r="AX72" s="5" t="s">
        <v>69</v>
      </c>
      <c r="AY72" s="5">
        <v>52.1</v>
      </c>
      <c r="AZ72" s="5">
        <v>87.5</v>
      </c>
    </row>
    <row r="73" spans="1:52">
      <c r="A73" s="5">
        <v>3</v>
      </c>
      <c r="B73" s="5" t="s">
        <v>130</v>
      </c>
      <c r="C73" s="6">
        <v>221</v>
      </c>
      <c r="D73" s="5" t="s">
        <v>145</v>
      </c>
      <c r="E73" s="5" t="str">
        <f>VLOOKUP(B73,Region!$A$1:$B$76,2,FALSE)</f>
        <v>Region_1</v>
      </c>
      <c r="F73" s="5" t="str">
        <f>VLOOKUP(D73,'Used to Match Zip By Sch Name'!$A$2:$E$4714,5,FALSE)</f>
        <v>32409-1325</v>
      </c>
      <c r="G73" s="5">
        <f>VLOOKUP(D73,public_school_report!$D$1:$CI$3651,84,FALSE)</f>
        <v>420</v>
      </c>
      <c r="H73" s="5" t="s">
        <v>6</v>
      </c>
      <c r="I73" s="5">
        <v>51</v>
      </c>
      <c r="J73" s="5">
        <v>55</v>
      </c>
      <c r="K73" s="5">
        <v>53</v>
      </c>
      <c r="L73" s="5">
        <v>48</v>
      </c>
      <c r="M73" s="5">
        <v>36</v>
      </c>
      <c r="N73" s="5">
        <v>6</v>
      </c>
      <c r="O73" s="5">
        <v>58</v>
      </c>
      <c r="P73" s="5"/>
      <c r="Q73" s="5"/>
      <c r="R73" s="5"/>
      <c r="S73" s="5"/>
      <c r="T73" s="5">
        <v>307</v>
      </c>
      <c r="U73" s="5">
        <v>7</v>
      </c>
      <c r="V73" s="5">
        <v>44</v>
      </c>
      <c r="W73" s="5">
        <v>100</v>
      </c>
      <c r="X73" s="5" t="s">
        <v>63</v>
      </c>
      <c r="Y73" s="5" t="s">
        <v>62</v>
      </c>
      <c r="Z73" s="5" t="s">
        <v>62</v>
      </c>
      <c r="AA73" s="5" t="s">
        <v>63</v>
      </c>
      <c r="AB73" s="5" t="s">
        <v>63</v>
      </c>
      <c r="AC73" s="5" t="s">
        <v>72</v>
      </c>
      <c r="AD73" s="5" t="s">
        <v>63</v>
      </c>
      <c r="AE73" s="5" t="s">
        <v>62</v>
      </c>
      <c r="AF73" s="5" t="s">
        <v>64</v>
      </c>
      <c r="AG73" s="5" t="s">
        <v>64</v>
      </c>
      <c r="AH73" s="5" t="s">
        <v>64</v>
      </c>
      <c r="AI73" s="5" t="s">
        <v>64</v>
      </c>
      <c r="AJ73" s="5" t="s">
        <v>64</v>
      </c>
      <c r="AK73" s="5" t="s">
        <v>64</v>
      </c>
      <c r="AL73" s="5" t="s">
        <v>64</v>
      </c>
      <c r="AM73" s="5" t="s">
        <v>64</v>
      </c>
      <c r="AN73" s="5" t="s">
        <v>64</v>
      </c>
      <c r="AO73" s="5" t="s">
        <v>64</v>
      </c>
      <c r="AP73" s="5" t="s">
        <v>62</v>
      </c>
      <c r="AQ73" s="5" t="s">
        <v>63</v>
      </c>
      <c r="AR73" s="5" t="s">
        <v>63</v>
      </c>
      <c r="AS73" s="5" t="s">
        <v>65</v>
      </c>
      <c r="AT73" s="5" t="s">
        <v>66</v>
      </c>
      <c r="AU73" s="5" t="s">
        <v>67</v>
      </c>
      <c r="AV73" s="5" t="s">
        <v>68</v>
      </c>
      <c r="AW73" s="5" t="s">
        <v>65</v>
      </c>
      <c r="AX73" s="5" t="s">
        <v>69</v>
      </c>
      <c r="AY73" s="5">
        <v>7.8</v>
      </c>
      <c r="AZ73" s="5">
        <v>100</v>
      </c>
    </row>
    <row r="74" spans="1:52">
      <c r="A74" s="5">
        <v>3</v>
      </c>
      <c r="B74" s="5" t="s">
        <v>130</v>
      </c>
      <c r="C74" s="6">
        <v>251</v>
      </c>
      <c r="D74" s="5" t="s">
        <v>146</v>
      </c>
      <c r="E74" s="5" t="str">
        <f>VLOOKUP(B74,Region!$A$1:$B$76,2,FALSE)</f>
        <v>Region_1</v>
      </c>
      <c r="F74" s="5" t="str">
        <f>VLOOKUP(D74,'Used to Match Zip By Sch Name'!$A$2:$E$4714,5,FALSE)</f>
        <v>32466-3043</v>
      </c>
      <c r="G74" s="5">
        <f>VLOOKUP(D74,public_school_report!$D$1:$CI$3651,84,FALSE)</f>
        <v>463</v>
      </c>
      <c r="H74" s="5" t="s">
        <v>6</v>
      </c>
      <c r="I74" s="5">
        <v>42</v>
      </c>
      <c r="J74" s="5">
        <v>56</v>
      </c>
      <c r="K74" s="5">
        <v>68</v>
      </c>
      <c r="L74" s="5">
        <v>35</v>
      </c>
      <c r="M74" s="5">
        <v>46</v>
      </c>
      <c r="N74" s="5">
        <v>41</v>
      </c>
      <c r="O74" s="5">
        <v>35</v>
      </c>
      <c r="P74" s="5"/>
      <c r="Q74" s="5"/>
      <c r="R74" s="5"/>
      <c r="S74" s="5"/>
      <c r="T74" s="5">
        <v>323</v>
      </c>
      <c r="U74" s="5">
        <v>7</v>
      </c>
      <c r="V74" s="5">
        <v>46</v>
      </c>
      <c r="W74" s="5">
        <v>100</v>
      </c>
      <c r="X74" s="5" t="s">
        <v>63</v>
      </c>
      <c r="Y74" s="5" t="s">
        <v>72</v>
      </c>
      <c r="Z74" s="5" t="s">
        <v>63</v>
      </c>
      <c r="AA74" s="5" t="s">
        <v>63</v>
      </c>
      <c r="AB74" s="5" t="s">
        <v>63</v>
      </c>
      <c r="AC74" s="5" t="s">
        <v>72</v>
      </c>
      <c r="AD74" s="5" t="s">
        <v>63</v>
      </c>
      <c r="AE74" s="5" t="s">
        <v>63</v>
      </c>
      <c r="AF74" s="5" t="s">
        <v>63</v>
      </c>
      <c r="AG74" s="5" t="s">
        <v>63</v>
      </c>
      <c r="AH74" s="5" t="s">
        <v>64</v>
      </c>
      <c r="AI74" s="5" t="s">
        <v>62</v>
      </c>
      <c r="AJ74" s="5" t="s">
        <v>64</v>
      </c>
      <c r="AK74" s="5" t="s">
        <v>64</v>
      </c>
      <c r="AL74" s="5" t="s">
        <v>64</v>
      </c>
      <c r="AM74" s="5" t="s">
        <v>64</v>
      </c>
      <c r="AN74" s="5" t="s">
        <v>64</v>
      </c>
      <c r="AO74" s="5" t="s">
        <v>72</v>
      </c>
      <c r="AP74" s="5" t="s">
        <v>63</v>
      </c>
      <c r="AQ74" s="5" t="s">
        <v>63</v>
      </c>
      <c r="AR74" s="5" t="s">
        <v>72</v>
      </c>
      <c r="AS74" s="5" t="s">
        <v>65</v>
      </c>
      <c r="AT74" s="5" t="s">
        <v>66</v>
      </c>
      <c r="AU74" s="5" t="s">
        <v>67</v>
      </c>
      <c r="AV74" s="5" t="s">
        <v>68</v>
      </c>
      <c r="AW74" s="5" t="s">
        <v>65</v>
      </c>
      <c r="AX74" s="5" t="s">
        <v>69</v>
      </c>
      <c r="AY74" s="5">
        <v>9.3000000000000007</v>
      </c>
      <c r="AZ74" s="5">
        <v>100</v>
      </c>
    </row>
    <row r="75" spans="1:52">
      <c r="A75" s="5">
        <v>3</v>
      </c>
      <c r="B75" s="5" t="s">
        <v>130</v>
      </c>
      <c r="C75" s="6">
        <v>262</v>
      </c>
      <c r="D75" s="5" t="s">
        <v>147</v>
      </c>
      <c r="E75" s="5" t="str">
        <f>VLOOKUP(B75,Region!$A$1:$B$76,2,FALSE)</f>
        <v>Region_1</v>
      </c>
      <c r="F75" s="5" t="str">
        <f>VLOOKUP(D75,'Used to Match Zip By Sch Name'!$A$2:$E$4714,5,FALSE)</f>
        <v>32413-9334</v>
      </c>
      <c r="G75" s="5">
        <f>VLOOKUP(D75,public_school_report!$D$1:$CI$3651,84,FALSE)</f>
        <v>325</v>
      </c>
      <c r="H75" s="5" t="s">
        <v>6</v>
      </c>
      <c r="I75" s="5">
        <v>66</v>
      </c>
      <c r="J75" s="5">
        <v>58</v>
      </c>
      <c r="K75" s="5">
        <v>39</v>
      </c>
      <c r="L75" s="5">
        <v>69</v>
      </c>
      <c r="M75" s="5">
        <v>77</v>
      </c>
      <c r="N75" s="5">
        <v>52</v>
      </c>
      <c r="O75" s="5">
        <v>60</v>
      </c>
      <c r="P75" s="5"/>
      <c r="Q75" s="5"/>
      <c r="R75" s="5"/>
      <c r="S75" s="5"/>
      <c r="T75" s="5">
        <v>421</v>
      </c>
      <c r="U75" s="5">
        <v>7</v>
      </c>
      <c r="V75" s="5">
        <v>60</v>
      </c>
      <c r="W75" s="5">
        <v>99</v>
      </c>
      <c r="X75" s="5" t="s">
        <v>62</v>
      </c>
      <c r="Y75" s="5" t="s">
        <v>64</v>
      </c>
      <c r="Z75" s="5" t="s">
        <v>63</v>
      </c>
      <c r="AA75" s="5" t="s">
        <v>63</v>
      </c>
      <c r="AB75" s="5" t="s">
        <v>66</v>
      </c>
      <c r="AC75" s="5" t="s">
        <v>66</v>
      </c>
      <c r="AD75" s="5" t="s">
        <v>66</v>
      </c>
      <c r="AE75" s="5" t="s">
        <v>66</v>
      </c>
      <c r="AF75" s="5" t="s">
        <v>66</v>
      </c>
      <c r="AG75" s="5" t="s">
        <v>66</v>
      </c>
      <c r="AH75" s="5" t="s">
        <v>66</v>
      </c>
      <c r="AI75" s="5" t="s">
        <v>66</v>
      </c>
      <c r="AJ75" s="5" t="s">
        <v>66</v>
      </c>
      <c r="AK75" s="5" t="s">
        <v>66</v>
      </c>
      <c r="AL75" s="5" t="s">
        <v>66</v>
      </c>
      <c r="AM75" s="5" t="s">
        <v>66</v>
      </c>
      <c r="AN75" s="5" t="s">
        <v>66</v>
      </c>
      <c r="AO75" s="5" t="s">
        <v>66</v>
      </c>
      <c r="AP75" s="5" t="s">
        <v>66</v>
      </c>
      <c r="AQ75" s="5" t="s">
        <v>66</v>
      </c>
      <c r="AR75" s="5" t="s">
        <v>66</v>
      </c>
      <c r="AS75" s="5" t="s">
        <v>65</v>
      </c>
      <c r="AT75" s="5" t="s">
        <v>66</v>
      </c>
      <c r="AU75" s="5" t="s">
        <v>67</v>
      </c>
      <c r="AV75" s="5" t="s">
        <v>68</v>
      </c>
      <c r="AW75" s="5" t="s">
        <v>65</v>
      </c>
      <c r="AX75" s="5" t="s">
        <v>69</v>
      </c>
      <c r="AY75" s="5">
        <v>17.5</v>
      </c>
      <c r="AZ75" s="5">
        <v>100</v>
      </c>
    </row>
    <row r="76" spans="1:52">
      <c r="A76" s="5">
        <v>3</v>
      </c>
      <c r="B76" s="5" t="s">
        <v>130</v>
      </c>
      <c r="C76" s="6">
        <v>331</v>
      </c>
      <c r="D76" s="5" t="s">
        <v>148</v>
      </c>
      <c r="E76" s="5" t="str">
        <f>VLOOKUP(B76,Region!$A$1:$B$76,2,FALSE)</f>
        <v>Region_1</v>
      </c>
      <c r="F76" s="5" t="str">
        <f>VLOOKUP(D76,'Used to Match Zip By Sch Name'!$A$2:$E$4714,5,FALSE)</f>
        <v>32444-4200</v>
      </c>
      <c r="G76" s="5">
        <f>VLOOKUP(D76,public_school_report!$D$1:$CI$3651,84,FALSE)</f>
        <v>999</v>
      </c>
      <c r="H76" s="5" t="s">
        <v>2</v>
      </c>
      <c r="I76" s="5">
        <v>59</v>
      </c>
      <c r="J76" s="5">
        <v>62</v>
      </c>
      <c r="K76" s="5">
        <v>62</v>
      </c>
      <c r="L76" s="5">
        <v>61</v>
      </c>
      <c r="M76" s="5">
        <v>52</v>
      </c>
      <c r="N76" s="5">
        <v>55</v>
      </c>
      <c r="O76" s="5">
        <v>49</v>
      </c>
      <c r="P76" s="5">
        <v>85</v>
      </c>
      <c r="Q76" s="5">
        <v>67</v>
      </c>
      <c r="R76" s="5"/>
      <c r="S76" s="5"/>
      <c r="T76" s="5">
        <v>552</v>
      </c>
      <c r="U76" s="5">
        <v>9</v>
      </c>
      <c r="V76" s="5">
        <v>61</v>
      </c>
      <c r="W76" s="5">
        <v>99</v>
      </c>
      <c r="X76" s="5" t="s">
        <v>62</v>
      </c>
      <c r="Y76" s="5" t="s">
        <v>62</v>
      </c>
      <c r="Z76" s="5" t="s">
        <v>62</v>
      </c>
      <c r="AA76" s="5" t="s">
        <v>62</v>
      </c>
      <c r="AB76" s="5" t="s">
        <v>64</v>
      </c>
      <c r="AC76" s="5" t="s">
        <v>64</v>
      </c>
      <c r="AD76" s="5" t="s">
        <v>64</v>
      </c>
      <c r="AE76" s="5" t="s">
        <v>64</v>
      </c>
      <c r="AF76" s="5" t="s">
        <v>64</v>
      </c>
      <c r="AG76" s="5" t="s">
        <v>64</v>
      </c>
      <c r="AH76" s="5" t="s">
        <v>64</v>
      </c>
      <c r="AI76" s="5" t="s">
        <v>64</v>
      </c>
      <c r="AJ76" s="5" t="s">
        <v>64</v>
      </c>
      <c r="AK76" s="5" t="s">
        <v>64</v>
      </c>
      <c r="AL76" s="5" t="s">
        <v>64</v>
      </c>
      <c r="AM76" s="5" t="s">
        <v>64</v>
      </c>
      <c r="AN76" s="5" t="s">
        <v>64</v>
      </c>
      <c r="AO76" s="5" t="s">
        <v>64</v>
      </c>
      <c r="AP76" s="5" t="s">
        <v>64</v>
      </c>
      <c r="AQ76" s="5" t="s">
        <v>63</v>
      </c>
      <c r="AR76" s="5" t="s">
        <v>63</v>
      </c>
      <c r="AS76" s="5" t="s">
        <v>65</v>
      </c>
      <c r="AT76" s="5" t="s">
        <v>66</v>
      </c>
      <c r="AU76" s="5" t="s">
        <v>67</v>
      </c>
      <c r="AV76" s="5" t="s">
        <v>67</v>
      </c>
      <c r="AW76" s="5" t="s">
        <v>65</v>
      </c>
      <c r="AX76" s="5" t="s">
        <v>78</v>
      </c>
      <c r="AY76" s="5">
        <v>36.299999999999997</v>
      </c>
      <c r="AZ76" s="5">
        <v>64.900000000000006</v>
      </c>
    </row>
    <row r="77" spans="1:52">
      <c r="A77" s="5">
        <v>3</v>
      </c>
      <c r="B77" s="5" t="s">
        <v>130</v>
      </c>
      <c r="C77" s="6">
        <v>341</v>
      </c>
      <c r="D77" s="5" t="s">
        <v>149</v>
      </c>
      <c r="E77" s="5" t="str">
        <f>VLOOKUP(B77,Region!$A$1:$B$76,2,FALSE)</f>
        <v>Region_1</v>
      </c>
      <c r="F77" s="5" t="str">
        <f>VLOOKUP(D77,'Used to Match Zip By Sch Name'!$A$2:$E$4714,5,FALSE)</f>
        <v>32401-5157</v>
      </c>
      <c r="G77" s="5" t="e">
        <f>VLOOKUP(D77,public_school_report!$D$1:$CI$3651,84,FALSE)</f>
        <v>#N/A</v>
      </c>
      <c r="H77" s="5"/>
      <c r="I77" s="5">
        <v>39</v>
      </c>
      <c r="J77" s="5">
        <v>37</v>
      </c>
      <c r="K77" s="5">
        <v>21</v>
      </c>
      <c r="L77" s="5">
        <v>33</v>
      </c>
      <c r="M77" s="5">
        <v>43</v>
      </c>
      <c r="N77" s="5">
        <v>40</v>
      </c>
      <c r="O77" s="5">
        <v>54</v>
      </c>
      <c r="P77" s="5">
        <v>65</v>
      </c>
      <c r="Q77" s="5"/>
      <c r="R77" s="5">
        <v>77</v>
      </c>
      <c r="S77" s="5">
        <v>32</v>
      </c>
      <c r="T77" s="5">
        <v>441</v>
      </c>
      <c r="U77" s="5">
        <v>10</v>
      </c>
      <c r="V77" s="5">
        <v>44</v>
      </c>
      <c r="W77" s="5">
        <v>96</v>
      </c>
      <c r="X77" s="5" t="s">
        <v>63</v>
      </c>
      <c r="Y77" s="5" t="s">
        <v>63</v>
      </c>
      <c r="Z77" s="5" t="s">
        <v>63</v>
      </c>
      <c r="AA77" s="5" t="s">
        <v>63</v>
      </c>
      <c r="AB77" s="5" t="s">
        <v>62</v>
      </c>
      <c r="AC77" s="5" t="s">
        <v>63</v>
      </c>
      <c r="AD77" s="5" t="s">
        <v>62</v>
      </c>
      <c r="AE77" s="5" t="s">
        <v>63</v>
      </c>
      <c r="AF77" s="5" t="s">
        <v>62</v>
      </c>
      <c r="AG77" s="5" t="s">
        <v>62</v>
      </c>
      <c r="AH77" s="5" t="s">
        <v>63</v>
      </c>
      <c r="AI77" s="5" t="s">
        <v>62</v>
      </c>
      <c r="AJ77" s="5" t="s">
        <v>72</v>
      </c>
      <c r="AK77" s="5" t="s">
        <v>62</v>
      </c>
      <c r="AL77" s="5" t="s">
        <v>62</v>
      </c>
      <c r="AM77" s="5" t="s">
        <v>63</v>
      </c>
      <c r="AN77" s="5" t="s">
        <v>62</v>
      </c>
      <c r="AO77" s="5" t="s">
        <v>63</v>
      </c>
      <c r="AP77" s="5" t="s">
        <v>63</v>
      </c>
      <c r="AQ77" s="5" t="s">
        <v>63</v>
      </c>
      <c r="AR77" s="5" t="s">
        <v>63</v>
      </c>
      <c r="AS77" s="5" t="s">
        <v>65</v>
      </c>
      <c r="AT77" s="5" t="s">
        <v>66</v>
      </c>
      <c r="AU77" s="5" t="s">
        <v>67</v>
      </c>
      <c r="AV77" s="5" t="s">
        <v>68</v>
      </c>
      <c r="AW77" s="5" t="s">
        <v>65</v>
      </c>
      <c r="AX77" s="5" t="s">
        <v>82</v>
      </c>
      <c r="AY77" s="5">
        <v>54.6</v>
      </c>
      <c r="AZ77" s="5">
        <v>100</v>
      </c>
    </row>
    <row r="78" spans="1:52">
      <c r="A78" s="5">
        <v>3</v>
      </c>
      <c r="B78" s="5" t="s">
        <v>130</v>
      </c>
      <c r="C78" s="6">
        <v>461</v>
      </c>
      <c r="D78" s="5" t="s">
        <v>150</v>
      </c>
      <c r="E78" s="5" t="str">
        <f>VLOOKUP(B78,Region!$A$1:$B$76,2,FALSE)</f>
        <v>Region_1</v>
      </c>
      <c r="F78" s="5" t="str">
        <f>VLOOKUP(D78,'Used to Match Zip By Sch Name'!$A$2:$E$4714,5,FALSE)</f>
        <v>32404-9757</v>
      </c>
      <c r="G78" s="5">
        <f>VLOOKUP(D78,public_school_report!$D$1:$CI$3651,84,FALSE)</f>
        <v>762</v>
      </c>
      <c r="H78" s="5" t="s">
        <v>4</v>
      </c>
      <c r="I78" s="5">
        <v>56</v>
      </c>
      <c r="J78" s="5">
        <v>61</v>
      </c>
      <c r="K78" s="5">
        <v>47</v>
      </c>
      <c r="L78" s="5">
        <v>53</v>
      </c>
      <c r="M78" s="5">
        <v>45</v>
      </c>
      <c r="N78" s="5">
        <v>24</v>
      </c>
      <c r="O78" s="5">
        <v>61</v>
      </c>
      <c r="P78" s="5"/>
      <c r="Q78" s="5"/>
      <c r="R78" s="5"/>
      <c r="S78" s="5"/>
      <c r="T78" s="5">
        <v>347</v>
      </c>
      <c r="U78" s="5">
        <v>7</v>
      </c>
      <c r="V78" s="5">
        <v>50</v>
      </c>
      <c r="W78" s="5">
        <v>99</v>
      </c>
      <c r="X78" s="5" t="s">
        <v>63</v>
      </c>
      <c r="Y78" s="5" t="s">
        <v>63</v>
      </c>
      <c r="Z78" s="5" t="s">
        <v>63</v>
      </c>
      <c r="AA78" s="5" t="s">
        <v>63</v>
      </c>
      <c r="AB78" s="5" t="s">
        <v>62</v>
      </c>
      <c r="AC78" s="5" t="s">
        <v>62</v>
      </c>
      <c r="AD78" s="5" t="s">
        <v>64</v>
      </c>
      <c r="AE78" s="5" t="s">
        <v>63</v>
      </c>
      <c r="AF78" s="5" t="s">
        <v>63</v>
      </c>
      <c r="AG78" s="5" t="s">
        <v>66</v>
      </c>
      <c r="AH78" s="5" t="s">
        <v>66</v>
      </c>
      <c r="AI78" s="5" t="s">
        <v>66</v>
      </c>
      <c r="AJ78" s="5" t="s">
        <v>66</v>
      </c>
      <c r="AK78" s="5" t="s">
        <v>66</v>
      </c>
      <c r="AL78" s="5" t="s">
        <v>66</v>
      </c>
      <c r="AM78" s="5" t="s">
        <v>66</v>
      </c>
      <c r="AN78" s="5" t="s">
        <v>66</v>
      </c>
      <c r="AO78" s="5" t="s">
        <v>66</v>
      </c>
      <c r="AP78" s="5" t="s">
        <v>66</v>
      </c>
      <c r="AQ78" s="5" t="s">
        <v>66</v>
      </c>
      <c r="AR78" s="5" t="s">
        <v>66</v>
      </c>
      <c r="AS78" s="5" t="s">
        <v>65</v>
      </c>
      <c r="AT78" s="5" t="s">
        <v>66</v>
      </c>
      <c r="AU78" s="5" t="s">
        <v>67</v>
      </c>
      <c r="AV78" s="5" t="s">
        <v>67</v>
      </c>
      <c r="AW78" s="5" t="s">
        <v>65</v>
      </c>
      <c r="AX78" s="5" t="s">
        <v>69</v>
      </c>
      <c r="AY78" s="5">
        <v>15.5</v>
      </c>
      <c r="AZ78" s="5">
        <v>68</v>
      </c>
    </row>
    <row r="79" spans="1:52">
      <c r="A79" s="5">
        <v>3</v>
      </c>
      <c r="B79" s="5" t="s">
        <v>130</v>
      </c>
      <c r="C79" s="6">
        <v>471</v>
      </c>
      <c r="D79" s="5" t="s">
        <v>151</v>
      </c>
      <c r="E79" s="5" t="str">
        <f>VLOOKUP(B79,Region!$A$1:$B$76,2,FALSE)</f>
        <v>Region_1</v>
      </c>
      <c r="F79" s="5" t="str">
        <f>VLOOKUP(D79,'Used to Match Zip By Sch Name'!$A$2:$E$4714,5,FALSE)</f>
        <v>32405-3629</v>
      </c>
      <c r="G79" s="5">
        <f>VLOOKUP(D79,public_school_report!$D$1:$CI$3651,84,FALSE)</f>
        <v>690</v>
      </c>
      <c r="H79" s="5" t="s">
        <v>4</v>
      </c>
      <c r="I79" s="5">
        <v>62</v>
      </c>
      <c r="J79" s="5">
        <v>65</v>
      </c>
      <c r="K79" s="5">
        <v>56</v>
      </c>
      <c r="L79" s="5">
        <v>57</v>
      </c>
      <c r="M79" s="5">
        <v>61</v>
      </c>
      <c r="N79" s="5">
        <v>51</v>
      </c>
      <c r="O79" s="5">
        <v>52</v>
      </c>
      <c r="P79" s="5"/>
      <c r="Q79" s="5"/>
      <c r="R79" s="5"/>
      <c r="S79" s="5"/>
      <c r="T79" s="5">
        <v>404</v>
      </c>
      <c r="U79" s="5">
        <v>7</v>
      </c>
      <c r="V79" s="5">
        <v>58</v>
      </c>
      <c r="W79" s="5">
        <v>100</v>
      </c>
      <c r="X79" s="5" t="s">
        <v>62</v>
      </c>
      <c r="Y79" s="5" t="s">
        <v>63</v>
      </c>
      <c r="Z79" s="5" t="s">
        <v>63</v>
      </c>
      <c r="AA79" s="5" t="s">
        <v>63</v>
      </c>
      <c r="AB79" s="5" t="s">
        <v>63</v>
      </c>
      <c r="AC79" s="5" t="s">
        <v>63</v>
      </c>
      <c r="AD79" s="5" t="s">
        <v>62</v>
      </c>
      <c r="AE79" s="5" t="s">
        <v>64</v>
      </c>
      <c r="AF79" s="5" t="s">
        <v>64</v>
      </c>
      <c r="AG79" s="5" t="s">
        <v>62</v>
      </c>
      <c r="AH79" s="5" t="s">
        <v>64</v>
      </c>
      <c r="AI79" s="5" t="s">
        <v>64</v>
      </c>
      <c r="AJ79" s="5" t="s">
        <v>64</v>
      </c>
      <c r="AK79" s="5" t="s">
        <v>64</v>
      </c>
      <c r="AL79" s="5" t="s">
        <v>64</v>
      </c>
      <c r="AM79" s="5" t="s">
        <v>64</v>
      </c>
      <c r="AN79" s="5" t="s">
        <v>64</v>
      </c>
      <c r="AO79" s="5" t="s">
        <v>64</v>
      </c>
      <c r="AP79" s="5" t="s">
        <v>64</v>
      </c>
      <c r="AQ79" s="5" t="s">
        <v>63</v>
      </c>
      <c r="AR79" s="5" t="s">
        <v>63</v>
      </c>
      <c r="AS79" s="5" t="s">
        <v>65</v>
      </c>
      <c r="AT79" s="5" t="s">
        <v>66</v>
      </c>
      <c r="AU79" s="5" t="s">
        <v>67</v>
      </c>
      <c r="AV79" s="5" t="s">
        <v>68</v>
      </c>
      <c r="AW79" s="5" t="s">
        <v>65</v>
      </c>
      <c r="AX79" s="5" t="s">
        <v>69</v>
      </c>
      <c r="AY79" s="5">
        <v>42.3</v>
      </c>
      <c r="AZ79" s="5">
        <v>100</v>
      </c>
    </row>
    <row r="80" spans="1:52">
      <c r="A80" s="5">
        <v>3</v>
      </c>
      <c r="B80" s="5" t="s">
        <v>130</v>
      </c>
      <c r="C80" s="6">
        <v>491</v>
      </c>
      <c r="D80" s="5" t="s">
        <v>152</v>
      </c>
      <c r="E80" s="5" t="str">
        <f>VLOOKUP(B80,Region!$A$1:$B$76,2,FALSE)</f>
        <v>Region_1</v>
      </c>
      <c r="F80" s="5" t="str">
        <f>VLOOKUP(D80,'Used to Match Zip By Sch Name'!$A$2:$E$4714,5,FALSE)</f>
        <v>32444-5609</v>
      </c>
      <c r="G80" s="5" t="e">
        <f>VLOOKUP(D80,public_school_report!$D$1:$CI$3651,84,FALSE)</f>
        <v>#N/A</v>
      </c>
      <c r="H80" s="5"/>
      <c r="I80" s="5">
        <v>63</v>
      </c>
      <c r="J80" s="5">
        <v>52</v>
      </c>
      <c r="K80" s="5">
        <v>41</v>
      </c>
      <c r="L80" s="5">
        <v>68</v>
      </c>
      <c r="M80" s="5">
        <v>53</v>
      </c>
      <c r="N80" s="5">
        <v>47</v>
      </c>
      <c r="O80" s="5">
        <v>79</v>
      </c>
      <c r="P80" s="5">
        <v>83</v>
      </c>
      <c r="Q80" s="5"/>
      <c r="R80" s="5">
        <v>90</v>
      </c>
      <c r="S80" s="5">
        <v>69</v>
      </c>
      <c r="T80" s="5">
        <v>645</v>
      </c>
      <c r="U80" s="5">
        <v>10</v>
      </c>
      <c r="V80" s="5">
        <v>65</v>
      </c>
      <c r="W80" s="5">
        <v>97</v>
      </c>
      <c r="X80" s="5" t="s">
        <v>64</v>
      </c>
      <c r="Y80" s="5" t="s">
        <v>62</v>
      </c>
      <c r="Z80" s="5" t="s">
        <v>62</v>
      </c>
      <c r="AA80" s="5" t="s">
        <v>62</v>
      </c>
      <c r="AB80" s="5" t="s">
        <v>64</v>
      </c>
      <c r="AC80" s="5" t="s">
        <v>62</v>
      </c>
      <c r="AD80" s="5" t="s">
        <v>64</v>
      </c>
      <c r="AE80" s="5" t="s">
        <v>62</v>
      </c>
      <c r="AF80" s="5" t="s">
        <v>64</v>
      </c>
      <c r="AG80" s="5" t="s">
        <v>62</v>
      </c>
      <c r="AH80" s="5" t="s">
        <v>62</v>
      </c>
      <c r="AI80" s="5" t="s">
        <v>64</v>
      </c>
      <c r="AJ80" s="5" t="s">
        <v>62</v>
      </c>
      <c r="AK80" s="5" t="s">
        <v>64</v>
      </c>
      <c r="AL80" s="5" t="s">
        <v>64</v>
      </c>
      <c r="AM80" s="5" t="s">
        <v>62</v>
      </c>
      <c r="AN80" s="5" t="s">
        <v>64</v>
      </c>
      <c r="AO80" s="5" t="s">
        <v>63</v>
      </c>
      <c r="AP80" s="5" t="s">
        <v>63</v>
      </c>
      <c r="AQ80" s="5" t="s">
        <v>63</v>
      </c>
      <c r="AR80" s="5" t="s">
        <v>63</v>
      </c>
      <c r="AS80" s="5" t="s">
        <v>65</v>
      </c>
      <c r="AT80" s="5" t="s">
        <v>66</v>
      </c>
      <c r="AU80" s="5" t="s">
        <v>67</v>
      </c>
      <c r="AV80" s="5" t="s">
        <v>67</v>
      </c>
      <c r="AW80" s="5" t="s">
        <v>65</v>
      </c>
      <c r="AX80" s="5" t="s">
        <v>82</v>
      </c>
      <c r="AY80" s="5">
        <v>23.3</v>
      </c>
      <c r="AZ80" s="5">
        <v>51.6</v>
      </c>
    </row>
    <row r="81" spans="1:52">
      <c r="A81" s="5">
        <v>3</v>
      </c>
      <c r="B81" s="5" t="s">
        <v>130</v>
      </c>
      <c r="C81" s="6">
        <v>501</v>
      </c>
      <c r="D81" s="5" t="s">
        <v>153</v>
      </c>
      <c r="E81" s="5" t="str">
        <f>VLOOKUP(B81,Region!$A$1:$B$76,2,FALSE)</f>
        <v>Region_1</v>
      </c>
      <c r="F81" s="5" t="str">
        <f>VLOOKUP(D81,'Used to Match Zip By Sch Name'!$A$2:$E$4714,5,FALSE)</f>
        <v>32403-1000</v>
      </c>
      <c r="G81" s="5" t="e">
        <f>VLOOKUP(D81,public_school_report!$D$1:$CI$3651,84,FALSE)</f>
        <v>#N/A</v>
      </c>
      <c r="H81" s="5"/>
      <c r="I81" s="5">
        <v>62</v>
      </c>
      <c r="J81" s="5">
        <v>65</v>
      </c>
      <c r="K81" s="5">
        <v>45</v>
      </c>
      <c r="L81" s="5">
        <v>79</v>
      </c>
      <c r="M81" s="5">
        <v>82</v>
      </c>
      <c r="N81" s="5">
        <v>64</v>
      </c>
      <c r="O81" s="5">
        <v>76</v>
      </c>
      <c r="P81" s="5"/>
      <c r="Q81" s="5"/>
      <c r="R81" s="5"/>
      <c r="S81" s="5"/>
      <c r="T81" s="5">
        <v>473</v>
      </c>
      <c r="U81" s="5">
        <v>7</v>
      </c>
      <c r="V81" s="5">
        <v>68</v>
      </c>
      <c r="W81" s="5">
        <v>97</v>
      </c>
      <c r="X81" s="5" t="s">
        <v>64</v>
      </c>
      <c r="Y81" s="5" t="s">
        <v>62</v>
      </c>
      <c r="Z81" s="5" t="s">
        <v>64</v>
      </c>
      <c r="AA81" s="5" t="s">
        <v>64</v>
      </c>
      <c r="AB81" s="5" t="s">
        <v>64</v>
      </c>
      <c r="AC81" s="5" t="s">
        <v>64</v>
      </c>
      <c r="AD81" s="5" t="s">
        <v>64</v>
      </c>
      <c r="AE81" s="5" t="s">
        <v>64</v>
      </c>
      <c r="AF81" s="5" t="s">
        <v>64</v>
      </c>
      <c r="AG81" s="5" t="s">
        <v>62</v>
      </c>
      <c r="AH81" s="5" t="s">
        <v>64</v>
      </c>
      <c r="AI81" s="5" t="s">
        <v>64</v>
      </c>
      <c r="AJ81" s="5" t="s">
        <v>64</v>
      </c>
      <c r="AK81" s="5" t="s">
        <v>64</v>
      </c>
      <c r="AL81" s="5" t="s">
        <v>64</v>
      </c>
      <c r="AM81" s="5" t="s">
        <v>64</v>
      </c>
      <c r="AN81" s="5" t="s">
        <v>64</v>
      </c>
      <c r="AO81" s="5" t="s">
        <v>64</v>
      </c>
      <c r="AP81" s="5" t="s">
        <v>64</v>
      </c>
      <c r="AQ81" s="5" t="s">
        <v>64</v>
      </c>
      <c r="AR81" s="5" t="s">
        <v>63</v>
      </c>
      <c r="AS81" s="5" t="s">
        <v>65</v>
      </c>
      <c r="AT81" s="5" t="s">
        <v>66</v>
      </c>
      <c r="AU81" s="5" t="s">
        <v>67</v>
      </c>
      <c r="AV81" s="5" t="s">
        <v>67</v>
      </c>
      <c r="AW81" s="5" t="s">
        <v>65</v>
      </c>
      <c r="AX81" s="5" t="s">
        <v>69</v>
      </c>
      <c r="AY81" s="5">
        <v>45.2</v>
      </c>
      <c r="AZ81" s="5">
        <v>54.3</v>
      </c>
    </row>
    <row r="82" spans="1:52">
      <c r="A82" s="5">
        <v>3</v>
      </c>
      <c r="B82" s="5" t="s">
        <v>130</v>
      </c>
      <c r="C82" s="6">
        <v>511</v>
      </c>
      <c r="D82" s="5" t="s">
        <v>154</v>
      </c>
      <c r="E82" s="5" t="str">
        <f>VLOOKUP(B82,Region!$A$1:$B$76,2,FALSE)</f>
        <v>Region_1</v>
      </c>
      <c r="F82" s="5" t="str">
        <f>VLOOKUP(D82,'Used to Match Zip By Sch Name'!$A$2:$E$4714,5,FALSE)</f>
        <v>32404-3037</v>
      </c>
      <c r="G82" s="5">
        <f>VLOOKUP(D82,public_school_report!$D$1:$CI$3651,84,FALSE)</f>
        <v>715</v>
      </c>
      <c r="H82" s="5" t="s">
        <v>4</v>
      </c>
      <c r="I82" s="5">
        <v>65</v>
      </c>
      <c r="J82" s="5">
        <v>61</v>
      </c>
      <c r="K82" s="5">
        <v>54</v>
      </c>
      <c r="L82" s="5">
        <v>65</v>
      </c>
      <c r="M82" s="5">
        <v>60</v>
      </c>
      <c r="N82" s="5">
        <v>40</v>
      </c>
      <c r="O82" s="5">
        <v>62</v>
      </c>
      <c r="P82" s="5"/>
      <c r="Q82" s="5"/>
      <c r="R82" s="5"/>
      <c r="S82" s="5"/>
      <c r="T82" s="5">
        <v>407</v>
      </c>
      <c r="U82" s="5">
        <v>7</v>
      </c>
      <c r="V82" s="5">
        <v>58</v>
      </c>
      <c r="W82" s="5">
        <v>99</v>
      </c>
      <c r="X82" s="5" t="s">
        <v>62</v>
      </c>
      <c r="Y82" s="5" t="s">
        <v>62</v>
      </c>
      <c r="Z82" s="5" t="s">
        <v>62</v>
      </c>
      <c r="AA82" s="5" t="s">
        <v>62</v>
      </c>
      <c r="AB82" s="5" t="s">
        <v>63</v>
      </c>
      <c r="AC82" s="5" t="s">
        <v>63</v>
      </c>
      <c r="AD82" s="5" t="s">
        <v>63</v>
      </c>
      <c r="AE82" s="5" t="s">
        <v>62</v>
      </c>
      <c r="AF82" s="5" t="s">
        <v>64</v>
      </c>
      <c r="AG82" s="5" t="s">
        <v>62</v>
      </c>
      <c r="AH82" s="5" t="s">
        <v>64</v>
      </c>
      <c r="AI82" s="5" t="s">
        <v>64</v>
      </c>
      <c r="AJ82" s="5" t="s">
        <v>64</v>
      </c>
      <c r="AK82" s="5" t="s">
        <v>62</v>
      </c>
      <c r="AL82" s="5" t="s">
        <v>64</v>
      </c>
      <c r="AM82" s="5" t="s">
        <v>62</v>
      </c>
      <c r="AN82" s="5" t="s">
        <v>64</v>
      </c>
      <c r="AO82" s="5" t="s">
        <v>63</v>
      </c>
      <c r="AP82" s="5" t="s">
        <v>63</v>
      </c>
      <c r="AQ82" s="5" t="s">
        <v>64</v>
      </c>
      <c r="AR82" s="5" t="s">
        <v>63</v>
      </c>
      <c r="AS82" s="5" t="s">
        <v>65</v>
      </c>
      <c r="AT82" s="5" t="s">
        <v>66</v>
      </c>
      <c r="AU82" s="5" t="s">
        <v>67</v>
      </c>
      <c r="AV82" s="5" t="s">
        <v>68</v>
      </c>
      <c r="AW82" s="5" t="s">
        <v>65</v>
      </c>
      <c r="AX82" s="5" t="s">
        <v>69</v>
      </c>
      <c r="AY82" s="5">
        <v>18.399999999999999</v>
      </c>
      <c r="AZ82" s="5">
        <v>73.400000000000006</v>
      </c>
    </row>
    <row r="83" spans="1:52">
      <c r="A83" s="5">
        <v>3</v>
      </c>
      <c r="B83" s="5" t="s">
        <v>130</v>
      </c>
      <c r="C83" s="6">
        <v>521</v>
      </c>
      <c r="D83" s="5" t="s">
        <v>155</v>
      </c>
      <c r="E83" s="5" t="str">
        <f>VLOOKUP(B83,Region!$A$1:$B$76,2,FALSE)</f>
        <v>Region_1</v>
      </c>
      <c r="F83" s="5" t="str">
        <f>VLOOKUP(D83,'Used to Match Zip By Sch Name'!$A$2:$E$4714,5,FALSE)</f>
        <v>32408-5740</v>
      </c>
      <c r="G83" s="5">
        <f>VLOOKUP(D83,public_school_report!$D$1:$CI$3651,84,FALSE)</f>
        <v>885</v>
      </c>
      <c r="H83" s="5" t="s">
        <v>2</v>
      </c>
      <c r="I83" s="5">
        <v>76</v>
      </c>
      <c r="J83" s="5">
        <v>63</v>
      </c>
      <c r="K83" s="5">
        <v>61</v>
      </c>
      <c r="L83" s="5">
        <v>79</v>
      </c>
      <c r="M83" s="5">
        <v>65</v>
      </c>
      <c r="N83" s="5">
        <v>65</v>
      </c>
      <c r="O83" s="5">
        <v>60</v>
      </c>
      <c r="P83" s="5"/>
      <c r="Q83" s="5"/>
      <c r="R83" s="5"/>
      <c r="S83" s="5"/>
      <c r="T83" s="5">
        <v>469</v>
      </c>
      <c r="U83" s="5">
        <v>7</v>
      </c>
      <c r="V83" s="5">
        <v>67</v>
      </c>
      <c r="W83" s="5">
        <v>99</v>
      </c>
      <c r="X83" s="5" t="s">
        <v>64</v>
      </c>
      <c r="Y83" s="5" t="s">
        <v>64</v>
      </c>
      <c r="Z83" s="5" t="s">
        <v>62</v>
      </c>
      <c r="AA83" s="5" t="s">
        <v>64</v>
      </c>
      <c r="AB83" s="5" t="s">
        <v>64</v>
      </c>
      <c r="AC83" s="5" t="s">
        <v>64</v>
      </c>
      <c r="AD83" s="5" t="s">
        <v>64</v>
      </c>
      <c r="AE83" s="5" t="s">
        <v>64</v>
      </c>
      <c r="AF83" s="5" t="s">
        <v>64</v>
      </c>
      <c r="AG83" s="5" t="s">
        <v>64</v>
      </c>
      <c r="AH83" s="5" t="s">
        <v>64</v>
      </c>
      <c r="AI83" s="5" t="s">
        <v>64</v>
      </c>
      <c r="AJ83" s="5" t="s">
        <v>64</v>
      </c>
      <c r="AK83" s="5" t="s">
        <v>62</v>
      </c>
      <c r="AL83" s="5" t="s">
        <v>64</v>
      </c>
      <c r="AM83" s="5" t="s">
        <v>64</v>
      </c>
      <c r="AN83" s="5" t="s">
        <v>64</v>
      </c>
      <c r="AO83" s="5" t="s">
        <v>64</v>
      </c>
      <c r="AP83" s="5" t="s">
        <v>64</v>
      </c>
      <c r="AQ83" s="5" t="s">
        <v>64</v>
      </c>
      <c r="AR83" s="5" t="s">
        <v>63</v>
      </c>
      <c r="AS83" s="5" t="s">
        <v>65</v>
      </c>
      <c r="AT83" s="5" t="s">
        <v>66</v>
      </c>
      <c r="AU83" s="5" t="s">
        <v>67</v>
      </c>
      <c r="AV83" s="5" t="s">
        <v>67</v>
      </c>
      <c r="AW83" s="5" t="s">
        <v>65</v>
      </c>
      <c r="AX83" s="5" t="s">
        <v>69</v>
      </c>
      <c r="AY83" s="5">
        <v>21.4</v>
      </c>
      <c r="AZ83" s="5">
        <v>45.7</v>
      </c>
    </row>
    <row r="84" spans="1:52">
      <c r="A84" s="5">
        <v>3</v>
      </c>
      <c r="B84" s="5" t="s">
        <v>130</v>
      </c>
      <c r="C84" s="6">
        <v>541</v>
      </c>
      <c r="D84" s="5" t="s">
        <v>156</v>
      </c>
      <c r="E84" s="5" t="str">
        <f>VLOOKUP(B84,Region!$A$1:$B$76,2,FALSE)</f>
        <v>Region_1</v>
      </c>
      <c r="F84" s="5" t="str">
        <f>VLOOKUP(D84,'Used to Match Zip By Sch Name'!$A$2:$E$4714,5,FALSE)</f>
        <v>32409-4213</v>
      </c>
      <c r="G84" s="5">
        <f>VLOOKUP(D84,public_school_report!$D$1:$CI$3651,84,FALSE)</f>
        <v>1161</v>
      </c>
      <c r="H84" s="5" t="s">
        <v>2</v>
      </c>
      <c r="I84" s="5">
        <v>63</v>
      </c>
      <c r="J84" s="5">
        <v>59</v>
      </c>
      <c r="K84" s="5">
        <v>51</v>
      </c>
      <c r="L84" s="5">
        <v>65</v>
      </c>
      <c r="M84" s="5">
        <v>56</v>
      </c>
      <c r="N84" s="5">
        <v>44</v>
      </c>
      <c r="O84" s="5">
        <v>61</v>
      </c>
      <c r="P84" s="5">
        <v>84</v>
      </c>
      <c r="Q84" s="5">
        <v>64</v>
      </c>
      <c r="R84" s="5">
        <v>90</v>
      </c>
      <c r="S84" s="5">
        <v>68</v>
      </c>
      <c r="T84" s="5">
        <v>705</v>
      </c>
      <c r="U84" s="5">
        <v>11</v>
      </c>
      <c r="V84" s="5">
        <v>64</v>
      </c>
      <c r="W84" s="5">
        <v>99</v>
      </c>
      <c r="X84" s="5" t="s">
        <v>64</v>
      </c>
      <c r="Y84" s="5" t="s">
        <v>64</v>
      </c>
      <c r="Z84" s="5" t="s">
        <v>62</v>
      </c>
      <c r="AA84" s="5" t="s">
        <v>63</v>
      </c>
      <c r="AB84" s="5" t="s">
        <v>62</v>
      </c>
      <c r="AC84" s="5" t="s">
        <v>63</v>
      </c>
      <c r="AD84" s="5" t="s">
        <v>63</v>
      </c>
      <c r="AE84" s="5" t="s">
        <v>63</v>
      </c>
      <c r="AF84" s="5" t="s">
        <v>62</v>
      </c>
      <c r="AG84" s="5" t="s">
        <v>62</v>
      </c>
      <c r="AH84" s="5" t="s">
        <v>62</v>
      </c>
      <c r="AI84" s="5" t="s">
        <v>64</v>
      </c>
      <c r="AJ84" s="5" t="s">
        <v>62</v>
      </c>
      <c r="AK84" s="5" t="s">
        <v>64</v>
      </c>
      <c r="AL84" s="5" t="s">
        <v>62</v>
      </c>
      <c r="AM84" s="5" t="s">
        <v>62</v>
      </c>
      <c r="AN84" s="5" t="s">
        <v>64</v>
      </c>
      <c r="AO84" s="5" t="s">
        <v>62</v>
      </c>
      <c r="AP84" s="5" t="s">
        <v>65</v>
      </c>
      <c r="AQ84" s="5" t="s">
        <v>66</v>
      </c>
      <c r="AR84" s="5" t="s">
        <v>66</v>
      </c>
      <c r="AS84" s="5" t="s">
        <v>65</v>
      </c>
      <c r="AT84" s="5" t="s">
        <v>66</v>
      </c>
      <c r="AU84" s="5" t="s">
        <v>67</v>
      </c>
      <c r="AV84" s="5" t="s">
        <v>68</v>
      </c>
      <c r="AW84" s="5" t="s">
        <v>65</v>
      </c>
      <c r="AX84" s="5" t="s">
        <v>86</v>
      </c>
      <c r="AY84" s="5">
        <v>8.6</v>
      </c>
      <c r="AZ84" s="5">
        <v>65.3</v>
      </c>
    </row>
    <row r="85" spans="1:52">
      <c r="A85" s="5">
        <v>3</v>
      </c>
      <c r="B85" s="5" t="s">
        <v>130</v>
      </c>
      <c r="C85" s="6">
        <v>551</v>
      </c>
      <c r="D85" s="5" t="s">
        <v>157</v>
      </c>
      <c r="E85" s="5" t="str">
        <f>VLOOKUP(B85,Region!$A$1:$B$76,2,FALSE)</f>
        <v>Region_1</v>
      </c>
      <c r="F85" s="5" t="str">
        <f>VLOOKUP(D85,'Used to Match Zip By Sch Name'!$A$2:$E$4714,5,FALSE)</f>
        <v>32407-2510</v>
      </c>
      <c r="G85" s="5" t="e">
        <f>VLOOKUP(D85,public_school_report!$D$1:$CI$3651,84,FALSE)</f>
        <v>#N/A</v>
      </c>
      <c r="H85" s="5"/>
      <c r="I85" s="5">
        <v>56</v>
      </c>
      <c r="J85" s="5">
        <v>44</v>
      </c>
      <c r="K85" s="5">
        <v>38</v>
      </c>
      <c r="L85" s="5">
        <v>47</v>
      </c>
      <c r="M85" s="5">
        <v>46</v>
      </c>
      <c r="N85" s="5">
        <v>33</v>
      </c>
      <c r="O85" s="5">
        <v>67</v>
      </c>
      <c r="P85" s="5">
        <v>73</v>
      </c>
      <c r="Q85" s="5"/>
      <c r="R85" s="5">
        <v>86</v>
      </c>
      <c r="S85" s="5">
        <v>64</v>
      </c>
      <c r="T85" s="5">
        <v>554</v>
      </c>
      <c r="U85" s="5">
        <v>10</v>
      </c>
      <c r="V85" s="5">
        <v>55</v>
      </c>
      <c r="W85" s="5">
        <v>97</v>
      </c>
      <c r="X85" s="5" t="s">
        <v>62</v>
      </c>
      <c r="Y85" s="5" t="s">
        <v>64</v>
      </c>
      <c r="Z85" s="5" t="s">
        <v>62</v>
      </c>
      <c r="AA85" s="5" t="s">
        <v>63</v>
      </c>
      <c r="AB85" s="5" t="s">
        <v>64</v>
      </c>
      <c r="AC85" s="5" t="s">
        <v>62</v>
      </c>
      <c r="AD85" s="5" t="s">
        <v>62</v>
      </c>
      <c r="AE85" s="5" t="s">
        <v>62</v>
      </c>
      <c r="AF85" s="5" t="s">
        <v>62</v>
      </c>
      <c r="AG85" s="5" t="s">
        <v>62</v>
      </c>
      <c r="AH85" s="5" t="s">
        <v>64</v>
      </c>
      <c r="AI85" s="5" t="s">
        <v>62</v>
      </c>
      <c r="AJ85" s="5" t="s">
        <v>62</v>
      </c>
      <c r="AK85" s="5" t="s">
        <v>62</v>
      </c>
      <c r="AL85" s="5" t="s">
        <v>62</v>
      </c>
      <c r="AM85" s="5" t="s">
        <v>63</v>
      </c>
      <c r="AN85" s="5" t="s">
        <v>62</v>
      </c>
      <c r="AO85" s="5" t="s">
        <v>62</v>
      </c>
      <c r="AP85" s="5" t="s">
        <v>65</v>
      </c>
      <c r="AQ85" s="5" t="s">
        <v>66</v>
      </c>
      <c r="AR85" s="5" t="s">
        <v>66</v>
      </c>
      <c r="AS85" s="5" t="s">
        <v>65</v>
      </c>
      <c r="AT85" s="5" t="s">
        <v>66</v>
      </c>
      <c r="AU85" s="5" t="s">
        <v>67</v>
      </c>
      <c r="AV85" s="5" t="s">
        <v>67</v>
      </c>
      <c r="AW85" s="5" t="s">
        <v>65</v>
      </c>
      <c r="AX85" s="5" t="s">
        <v>82</v>
      </c>
      <c r="AY85" s="5">
        <v>22</v>
      </c>
      <c r="AZ85" s="5">
        <v>41.5</v>
      </c>
    </row>
    <row r="86" spans="1:52">
      <c r="A86" s="5">
        <v>3</v>
      </c>
      <c r="B86" s="5" t="s">
        <v>130</v>
      </c>
      <c r="C86" s="6">
        <v>571</v>
      </c>
      <c r="D86" s="5" t="s">
        <v>158</v>
      </c>
      <c r="E86" s="5" t="str">
        <f>VLOOKUP(B86,Region!$A$1:$B$76,2,FALSE)</f>
        <v>Region_1</v>
      </c>
      <c r="F86" s="5" t="str">
        <f>VLOOKUP(D86,'Used to Match Zip By Sch Name'!$A$2:$E$4714,5,FALSE)</f>
        <v>32407-3693</v>
      </c>
      <c r="G86" s="5">
        <f>VLOOKUP(D86,public_school_report!$D$1:$CI$3651,84,FALSE)</f>
        <v>1131</v>
      </c>
      <c r="H86" s="5" t="s">
        <v>2</v>
      </c>
      <c r="I86" s="5">
        <v>59</v>
      </c>
      <c r="J86" s="5">
        <v>62</v>
      </c>
      <c r="K86" s="5">
        <v>49</v>
      </c>
      <c r="L86" s="5">
        <v>67</v>
      </c>
      <c r="M86" s="5">
        <v>57</v>
      </c>
      <c r="N86" s="5">
        <v>55</v>
      </c>
      <c r="O86" s="5">
        <v>62</v>
      </c>
      <c r="P86" s="5">
        <v>83</v>
      </c>
      <c r="Q86" s="5">
        <v>78</v>
      </c>
      <c r="R86" s="5"/>
      <c r="S86" s="5"/>
      <c r="T86" s="5">
        <v>572</v>
      </c>
      <c r="U86" s="5">
        <v>9</v>
      </c>
      <c r="V86" s="5">
        <v>64</v>
      </c>
      <c r="W86" s="5">
        <v>99</v>
      </c>
      <c r="X86" s="5" t="s">
        <v>64</v>
      </c>
      <c r="Y86" s="5" t="s">
        <v>62</v>
      </c>
      <c r="Z86" s="5" t="s">
        <v>64</v>
      </c>
      <c r="AA86" s="5" t="s">
        <v>64</v>
      </c>
      <c r="AB86" s="5" t="s">
        <v>64</v>
      </c>
      <c r="AC86" s="5" t="s">
        <v>64</v>
      </c>
      <c r="AD86" s="5" t="s">
        <v>64</v>
      </c>
      <c r="AE86" s="5" t="s">
        <v>64</v>
      </c>
      <c r="AF86" s="5" t="s">
        <v>64</v>
      </c>
      <c r="AG86" s="5" t="s">
        <v>64</v>
      </c>
      <c r="AH86" s="5" t="s">
        <v>64</v>
      </c>
      <c r="AI86" s="5" t="s">
        <v>66</v>
      </c>
      <c r="AJ86" s="5" t="s">
        <v>66</v>
      </c>
      <c r="AK86" s="5" t="s">
        <v>66</v>
      </c>
      <c r="AL86" s="5" t="s">
        <v>66</v>
      </c>
      <c r="AM86" s="5" t="s">
        <v>66</v>
      </c>
      <c r="AN86" s="5" t="s">
        <v>66</v>
      </c>
      <c r="AO86" s="5" t="s">
        <v>66</v>
      </c>
      <c r="AP86" s="5" t="s">
        <v>66</v>
      </c>
      <c r="AQ86" s="5" t="s">
        <v>66</v>
      </c>
      <c r="AR86" s="5" t="s">
        <v>66</v>
      </c>
      <c r="AS86" s="5" t="s">
        <v>65</v>
      </c>
      <c r="AT86" s="5" t="s">
        <v>66</v>
      </c>
      <c r="AU86" s="5" t="s">
        <v>67</v>
      </c>
      <c r="AV86" s="5" t="s">
        <v>67</v>
      </c>
      <c r="AW86" s="5" t="s">
        <v>65</v>
      </c>
      <c r="AX86" s="5" t="s">
        <v>86</v>
      </c>
      <c r="AY86" s="5">
        <v>26.7</v>
      </c>
      <c r="AZ86" s="5">
        <v>53.2</v>
      </c>
    </row>
    <row r="87" spans="1:52">
      <c r="A87" s="5">
        <v>3</v>
      </c>
      <c r="B87" s="5" t="s">
        <v>130</v>
      </c>
      <c r="C87" s="6">
        <v>701</v>
      </c>
      <c r="D87" s="5" t="s">
        <v>159</v>
      </c>
      <c r="E87" s="5" t="str">
        <f>VLOOKUP(B87,Region!$A$1:$B$76,2,FALSE)</f>
        <v>Region_1</v>
      </c>
      <c r="F87" s="5" t="str">
        <f>VLOOKUP(D87,'Used to Match Zip By Sch Name'!$A$2:$E$4714,5,FALSE)</f>
        <v>32405-6658</v>
      </c>
      <c r="G87" s="5">
        <f>VLOOKUP(D87,public_school_report!$D$1:$CI$3651,84,FALSE)</f>
        <v>690</v>
      </c>
      <c r="H87" s="5" t="s">
        <v>4</v>
      </c>
      <c r="I87" s="5">
        <v>78</v>
      </c>
      <c r="J87" s="5">
        <v>63</v>
      </c>
      <c r="K87" s="5">
        <v>42</v>
      </c>
      <c r="L87" s="5">
        <v>78</v>
      </c>
      <c r="M87" s="5">
        <v>67</v>
      </c>
      <c r="N87" s="5">
        <v>56</v>
      </c>
      <c r="O87" s="5">
        <v>78</v>
      </c>
      <c r="P87" s="5"/>
      <c r="Q87" s="5"/>
      <c r="R87" s="5"/>
      <c r="S87" s="5"/>
      <c r="T87" s="5">
        <v>462</v>
      </c>
      <c r="U87" s="5">
        <v>7</v>
      </c>
      <c r="V87" s="5">
        <v>66</v>
      </c>
      <c r="W87" s="5">
        <v>100</v>
      </c>
      <c r="X87" s="5" t="s">
        <v>64</v>
      </c>
      <c r="Y87" s="5" t="s">
        <v>64</v>
      </c>
      <c r="Z87" s="5" t="s">
        <v>64</v>
      </c>
      <c r="AA87" s="5" t="s">
        <v>64</v>
      </c>
      <c r="AB87" s="5" t="s">
        <v>64</v>
      </c>
      <c r="AC87" s="5" t="s">
        <v>64</v>
      </c>
      <c r="AD87" s="5" t="s">
        <v>64</v>
      </c>
      <c r="AE87" s="5" t="s">
        <v>64</v>
      </c>
      <c r="AF87" s="5" t="s">
        <v>64</v>
      </c>
      <c r="AG87" s="5" t="s">
        <v>64</v>
      </c>
      <c r="AH87" s="5" t="s">
        <v>64</v>
      </c>
      <c r="AI87" s="5" t="s">
        <v>64</v>
      </c>
      <c r="AJ87" s="5" t="s">
        <v>64</v>
      </c>
      <c r="AK87" s="5" t="s">
        <v>64</v>
      </c>
      <c r="AL87" s="5" t="s">
        <v>64</v>
      </c>
      <c r="AM87" s="5" t="s">
        <v>64</v>
      </c>
      <c r="AN87" s="5" t="s">
        <v>65</v>
      </c>
      <c r="AO87" s="5" t="s">
        <v>66</v>
      </c>
      <c r="AP87" s="5" t="s">
        <v>66</v>
      </c>
      <c r="AQ87" s="5" t="s">
        <v>66</v>
      </c>
      <c r="AR87" s="5" t="s">
        <v>66</v>
      </c>
      <c r="AS87" s="5" t="s">
        <v>65</v>
      </c>
      <c r="AT87" s="5" t="s">
        <v>66</v>
      </c>
      <c r="AU87" s="5" t="s">
        <v>68</v>
      </c>
      <c r="AV87" s="5" t="s">
        <v>67</v>
      </c>
      <c r="AW87" s="5" t="s">
        <v>65</v>
      </c>
      <c r="AX87" s="5" t="s">
        <v>69</v>
      </c>
      <c r="AY87" s="5">
        <v>23.3</v>
      </c>
      <c r="AZ87" s="5">
        <v>50.8</v>
      </c>
    </row>
    <row r="88" spans="1:52">
      <c r="A88" s="5">
        <v>3</v>
      </c>
      <c r="B88" s="5" t="s">
        <v>130</v>
      </c>
      <c r="C88" s="6">
        <v>711</v>
      </c>
      <c r="D88" s="5" t="s">
        <v>160</v>
      </c>
      <c r="E88" s="5" t="str">
        <f>VLOOKUP(B88,Region!$A$1:$B$76,2,FALSE)</f>
        <v>Region_1</v>
      </c>
      <c r="F88" s="5" t="str">
        <f>VLOOKUP(D88,'Used to Match Zip By Sch Name'!$A$2:$E$4714,5,FALSE)</f>
        <v>32405-6658</v>
      </c>
      <c r="G88" s="5">
        <f>VLOOKUP(D88,public_school_report!$D$1:$CI$3651,84,FALSE)</f>
        <v>518</v>
      </c>
      <c r="H88" s="5" t="s">
        <v>6</v>
      </c>
      <c r="I88" s="5">
        <v>76</v>
      </c>
      <c r="J88" s="5">
        <v>66</v>
      </c>
      <c r="K88" s="5">
        <v>59</v>
      </c>
      <c r="L88" s="5">
        <v>83</v>
      </c>
      <c r="M88" s="5">
        <v>67</v>
      </c>
      <c r="N88" s="5">
        <v>59</v>
      </c>
      <c r="O88" s="5">
        <v>64</v>
      </c>
      <c r="P88" s="5">
        <v>89</v>
      </c>
      <c r="Q88" s="5">
        <v>52</v>
      </c>
      <c r="R88" s="5"/>
      <c r="S88" s="5"/>
      <c r="T88" s="5">
        <v>615</v>
      </c>
      <c r="U88" s="5">
        <v>9</v>
      </c>
      <c r="V88" s="5">
        <v>68</v>
      </c>
      <c r="W88" s="5">
        <v>100</v>
      </c>
      <c r="X88" s="5" t="s">
        <v>64</v>
      </c>
      <c r="Y88" s="5" t="s">
        <v>64</v>
      </c>
      <c r="Z88" s="5" t="s">
        <v>64</v>
      </c>
      <c r="AA88" s="5" t="s">
        <v>64</v>
      </c>
      <c r="AB88" s="5" t="s">
        <v>64</v>
      </c>
      <c r="AC88" s="5" t="s">
        <v>64</v>
      </c>
      <c r="AD88" s="5" t="s">
        <v>64</v>
      </c>
      <c r="AE88" s="5" t="s">
        <v>64</v>
      </c>
      <c r="AF88" s="5" t="s">
        <v>64</v>
      </c>
      <c r="AG88" s="5" t="s">
        <v>64</v>
      </c>
      <c r="AH88" s="5" t="s">
        <v>64</v>
      </c>
      <c r="AI88" s="5" t="s">
        <v>64</v>
      </c>
      <c r="AJ88" s="5" t="s">
        <v>64</v>
      </c>
      <c r="AK88" s="5" t="s">
        <v>64</v>
      </c>
      <c r="AL88" s="5" t="s">
        <v>66</v>
      </c>
      <c r="AM88" s="5" t="s">
        <v>66</v>
      </c>
      <c r="AN88" s="5" t="s">
        <v>66</v>
      </c>
      <c r="AO88" s="5" t="s">
        <v>66</v>
      </c>
      <c r="AP88" s="5" t="s">
        <v>66</v>
      </c>
      <c r="AQ88" s="5" t="s">
        <v>66</v>
      </c>
      <c r="AR88" s="5" t="s">
        <v>66</v>
      </c>
      <c r="AS88" s="5" t="s">
        <v>65</v>
      </c>
      <c r="AT88" s="5" t="s">
        <v>66</v>
      </c>
      <c r="AU88" s="5" t="s">
        <v>68</v>
      </c>
      <c r="AV88" s="5" t="s">
        <v>67</v>
      </c>
      <c r="AW88" s="5" t="s">
        <v>65</v>
      </c>
      <c r="AX88" s="5" t="s">
        <v>78</v>
      </c>
      <c r="AY88" s="5">
        <v>28.9</v>
      </c>
      <c r="AZ88" s="5">
        <v>42.1</v>
      </c>
    </row>
    <row r="89" spans="1:52">
      <c r="A89" s="5">
        <v>3</v>
      </c>
      <c r="B89" s="5" t="s">
        <v>130</v>
      </c>
      <c r="C89" s="6">
        <v>731</v>
      </c>
      <c r="D89" s="5" t="s">
        <v>161</v>
      </c>
      <c r="E89" s="5" t="str">
        <f>VLOOKUP(B89,Region!$A$1:$B$76,2,FALSE)</f>
        <v>Region_1</v>
      </c>
      <c r="F89" s="5" t="str">
        <f>VLOOKUP(D89,'Used to Match Zip By Sch Name'!$A$2:$E$4714,5,FALSE)</f>
        <v>32404-8940</v>
      </c>
      <c r="G89" s="5">
        <f>VLOOKUP(D89,public_school_report!$D$1:$CI$3651,84,FALSE)</f>
        <v>509</v>
      </c>
      <c r="H89" s="5" t="s">
        <v>6</v>
      </c>
      <c r="I89" s="5">
        <v>72</v>
      </c>
      <c r="J89" s="5">
        <v>65</v>
      </c>
      <c r="K89" s="5">
        <v>57</v>
      </c>
      <c r="L89" s="5">
        <v>84</v>
      </c>
      <c r="M89" s="5">
        <v>57</v>
      </c>
      <c r="N89" s="5">
        <v>64</v>
      </c>
      <c r="O89" s="5">
        <v>64</v>
      </c>
      <c r="P89" s="5">
        <v>85</v>
      </c>
      <c r="Q89" s="5">
        <v>58</v>
      </c>
      <c r="R89" s="5"/>
      <c r="S89" s="5"/>
      <c r="T89" s="5">
        <v>606</v>
      </c>
      <c r="U89" s="5">
        <v>9</v>
      </c>
      <c r="V89" s="5">
        <v>67</v>
      </c>
      <c r="W89" s="5">
        <v>100</v>
      </c>
      <c r="X89" s="5" t="s">
        <v>64</v>
      </c>
      <c r="Y89" s="5" t="s">
        <v>64</v>
      </c>
      <c r="Z89" s="5" t="s">
        <v>64</v>
      </c>
      <c r="AA89" s="5" t="s">
        <v>62</v>
      </c>
      <c r="AB89" s="5" t="s">
        <v>64</v>
      </c>
      <c r="AC89" s="5" t="s">
        <v>64</v>
      </c>
      <c r="AD89" s="5" t="s">
        <v>64</v>
      </c>
      <c r="AE89" s="5" t="s">
        <v>64</v>
      </c>
      <c r="AF89" s="5" t="s">
        <v>64</v>
      </c>
      <c r="AG89" s="5" t="s">
        <v>66</v>
      </c>
      <c r="AH89" s="5" t="s">
        <v>66</v>
      </c>
      <c r="AI89" s="5" t="s">
        <v>66</v>
      </c>
      <c r="AJ89" s="5" t="s">
        <v>66</v>
      </c>
      <c r="AK89" s="5" t="s">
        <v>66</v>
      </c>
      <c r="AL89" s="5" t="s">
        <v>66</v>
      </c>
      <c r="AM89" s="5" t="s">
        <v>66</v>
      </c>
      <c r="AN89" s="5" t="s">
        <v>66</v>
      </c>
      <c r="AO89" s="5" t="s">
        <v>66</v>
      </c>
      <c r="AP89" s="5" t="s">
        <v>66</v>
      </c>
      <c r="AQ89" s="5" t="s">
        <v>66</v>
      </c>
      <c r="AR89" s="5" t="s">
        <v>66</v>
      </c>
      <c r="AS89" s="5" t="s">
        <v>65</v>
      </c>
      <c r="AT89" s="5" t="s">
        <v>66</v>
      </c>
      <c r="AU89" s="5" t="s">
        <v>68</v>
      </c>
      <c r="AV89" s="5" t="s">
        <v>67</v>
      </c>
      <c r="AW89" s="5" t="s">
        <v>65</v>
      </c>
      <c r="AX89" s="5" t="s">
        <v>78</v>
      </c>
      <c r="AY89" s="5">
        <v>24.6</v>
      </c>
      <c r="AZ89" s="5">
        <v>49.9</v>
      </c>
    </row>
    <row r="90" spans="1:52">
      <c r="A90" s="5">
        <v>3</v>
      </c>
      <c r="B90" s="5" t="s">
        <v>130</v>
      </c>
      <c r="C90" s="6">
        <v>741</v>
      </c>
      <c r="D90" s="5" t="s">
        <v>162</v>
      </c>
      <c r="E90" s="5" t="str">
        <f>VLOOKUP(B90,Region!$A$1:$B$76,2,FALSE)</f>
        <v>Region_1</v>
      </c>
      <c r="F90" s="5" t="str">
        <f>VLOOKUP(D90,'Used to Match Zip By Sch Name'!$A$2:$E$4714,5,FALSE)</f>
        <v>32404-8940</v>
      </c>
      <c r="G90" s="5" t="e">
        <f>VLOOKUP(D90,public_school_report!$D$1:$CI$3651,84,FALSE)</f>
        <v>#N/A</v>
      </c>
      <c r="H90" s="5"/>
      <c r="I90" s="5">
        <v>75</v>
      </c>
      <c r="J90" s="5">
        <v>60</v>
      </c>
      <c r="K90" s="5">
        <v>42</v>
      </c>
      <c r="L90" s="5">
        <v>96</v>
      </c>
      <c r="M90" s="5">
        <v>76</v>
      </c>
      <c r="N90" s="5">
        <v>90</v>
      </c>
      <c r="O90" s="5">
        <v>89</v>
      </c>
      <c r="P90" s="5">
        <v>87</v>
      </c>
      <c r="Q90" s="5"/>
      <c r="R90" s="5">
        <v>94</v>
      </c>
      <c r="S90" s="5">
        <v>76</v>
      </c>
      <c r="T90" s="5">
        <v>785</v>
      </c>
      <c r="U90" s="5">
        <v>10</v>
      </c>
      <c r="V90" s="5">
        <v>79</v>
      </c>
      <c r="W90" s="5">
        <v>100</v>
      </c>
      <c r="X90" s="5" t="s">
        <v>64</v>
      </c>
      <c r="Y90" s="5" t="s">
        <v>64</v>
      </c>
      <c r="Z90" s="5" t="s">
        <v>64</v>
      </c>
      <c r="AA90" s="5" t="s">
        <v>64</v>
      </c>
      <c r="AB90" s="5" t="s">
        <v>64</v>
      </c>
      <c r="AC90" s="5" t="s">
        <v>64</v>
      </c>
      <c r="AD90" s="5" t="s">
        <v>64</v>
      </c>
      <c r="AE90" s="5" t="s">
        <v>64</v>
      </c>
      <c r="AF90" s="5" t="s">
        <v>66</v>
      </c>
      <c r="AG90" s="5" t="s">
        <v>66</v>
      </c>
      <c r="AH90" s="5" t="s">
        <v>66</v>
      </c>
      <c r="AI90" s="5" t="s">
        <v>66</v>
      </c>
      <c r="AJ90" s="5" t="s">
        <v>66</v>
      </c>
      <c r="AK90" s="5" t="s">
        <v>66</v>
      </c>
      <c r="AL90" s="5" t="s">
        <v>66</v>
      </c>
      <c r="AM90" s="5" t="s">
        <v>66</v>
      </c>
      <c r="AN90" s="5" t="s">
        <v>66</v>
      </c>
      <c r="AO90" s="5" t="s">
        <v>66</v>
      </c>
      <c r="AP90" s="5" t="s">
        <v>66</v>
      </c>
      <c r="AQ90" s="5" t="s">
        <v>66</v>
      </c>
      <c r="AR90" s="5" t="s">
        <v>66</v>
      </c>
      <c r="AS90" s="5" t="s">
        <v>65</v>
      </c>
      <c r="AT90" s="5" t="s">
        <v>66</v>
      </c>
      <c r="AU90" s="5" t="s">
        <v>68</v>
      </c>
      <c r="AV90" s="5" t="s">
        <v>67</v>
      </c>
      <c r="AW90" s="5" t="s">
        <v>65</v>
      </c>
      <c r="AX90" s="5" t="s">
        <v>82</v>
      </c>
      <c r="AY90" s="5">
        <v>26.4</v>
      </c>
      <c r="AZ90" s="5">
        <v>37.6</v>
      </c>
    </row>
    <row r="91" spans="1:52">
      <c r="A91" s="5">
        <v>3</v>
      </c>
      <c r="B91" s="5" t="s">
        <v>130</v>
      </c>
      <c r="C91" s="6">
        <v>751</v>
      </c>
      <c r="D91" s="5" t="s">
        <v>163</v>
      </c>
      <c r="E91" s="5" t="str">
        <f>VLOOKUP(B91,Region!$A$1:$B$76,2,FALSE)</f>
        <v>Region_1</v>
      </c>
      <c r="F91" s="5" t="str">
        <f>VLOOKUP(D91,'Used to Match Zip By Sch Name'!$A$2:$E$4714,5,FALSE)</f>
        <v>32404-8940</v>
      </c>
      <c r="G91" s="5">
        <f>VLOOKUP(D91,public_school_report!$D$1:$CI$3651,84,FALSE)</f>
        <v>695</v>
      </c>
      <c r="H91" s="5" t="s">
        <v>4</v>
      </c>
      <c r="I91" s="5">
        <v>77</v>
      </c>
      <c r="J91" s="5">
        <v>73</v>
      </c>
      <c r="K91" s="5">
        <v>59</v>
      </c>
      <c r="L91" s="5">
        <v>79</v>
      </c>
      <c r="M91" s="5">
        <v>62</v>
      </c>
      <c r="N91" s="5">
        <v>34</v>
      </c>
      <c r="O91" s="5">
        <v>60</v>
      </c>
      <c r="P91" s="5"/>
      <c r="Q91" s="5"/>
      <c r="R91" s="5"/>
      <c r="S91" s="5"/>
      <c r="T91" s="5">
        <v>444</v>
      </c>
      <c r="U91" s="5">
        <v>7</v>
      </c>
      <c r="V91" s="5">
        <v>63</v>
      </c>
      <c r="W91" s="5">
        <v>100</v>
      </c>
      <c r="X91" s="5" t="s">
        <v>64</v>
      </c>
      <c r="Y91" s="5" t="s">
        <v>62</v>
      </c>
      <c r="Z91" s="5" t="s">
        <v>64</v>
      </c>
      <c r="AA91" s="5" t="s">
        <v>62</v>
      </c>
      <c r="AB91" s="5" t="s">
        <v>64</v>
      </c>
      <c r="AC91" s="5" t="s">
        <v>64</v>
      </c>
      <c r="AD91" s="5" t="s">
        <v>62</v>
      </c>
      <c r="AE91" s="5" t="s">
        <v>64</v>
      </c>
      <c r="AF91" s="5" t="s">
        <v>64</v>
      </c>
      <c r="AG91" s="5" t="s">
        <v>66</v>
      </c>
      <c r="AH91" s="5" t="s">
        <v>66</v>
      </c>
      <c r="AI91" s="5" t="s">
        <v>66</v>
      </c>
      <c r="AJ91" s="5" t="s">
        <v>66</v>
      </c>
      <c r="AK91" s="5" t="s">
        <v>66</v>
      </c>
      <c r="AL91" s="5" t="s">
        <v>66</v>
      </c>
      <c r="AM91" s="5" t="s">
        <v>66</v>
      </c>
      <c r="AN91" s="5" t="s">
        <v>66</v>
      </c>
      <c r="AO91" s="5" t="s">
        <v>66</v>
      </c>
      <c r="AP91" s="5" t="s">
        <v>66</v>
      </c>
      <c r="AQ91" s="5" t="s">
        <v>66</v>
      </c>
      <c r="AR91" s="5" t="s">
        <v>66</v>
      </c>
      <c r="AS91" s="5" t="s">
        <v>65</v>
      </c>
      <c r="AT91" s="5" t="s">
        <v>66</v>
      </c>
      <c r="AU91" s="5" t="s">
        <v>68</v>
      </c>
      <c r="AV91" s="5" t="s">
        <v>67</v>
      </c>
      <c r="AW91" s="5" t="s">
        <v>65</v>
      </c>
      <c r="AX91" s="5" t="s">
        <v>69</v>
      </c>
      <c r="AY91" s="5">
        <v>29.3</v>
      </c>
      <c r="AZ91" s="5">
        <v>50.8</v>
      </c>
    </row>
    <row r="92" spans="1:52">
      <c r="A92" s="5">
        <v>3</v>
      </c>
      <c r="B92" s="5" t="s">
        <v>130</v>
      </c>
      <c r="C92" s="6">
        <v>771</v>
      </c>
      <c r="D92" s="5" t="s">
        <v>164</v>
      </c>
      <c r="E92" s="5" t="str">
        <f>VLOOKUP(B92,Region!$A$1:$B$76,2,FALSE)</f>
        <v>Region_1</v>
      </c>
      <c r="F92" s="5" t="str">
        <f>VLOOKUP(D92,'Used to Match Zip By Sch Name'!$A$2:$E$4714,5,FALSE)</f>
        <v>32401-2017</v>
      </c>
      <c r="G92" s="5">
        <f>VLOOKUP(D92,public_school_report!$D$1:$CI$3651,84,FALSE)</f>
        <v>289</v>
      </c>
      <c r="H92" s="5" t="s">
        <v>6</v>
      </c>
      <c r="I92" s="5">
        <v>42</v>
      </c>
      <c r="J92" s="5">
        <v>43</v>
      </c>
      <c r="K92" s="5">
        <v>40</v>
      </c>
      <c r="L92" s="5">
        <v>30</v>
      </c>
      <c r="M92" s="5">
        <v>31</v>
      </c>
      <c r="N92" s="5">
        <v>43</v>
      </c>
      <c r="O92" s="5">
        <v>33</v>
      </c>
      <c r="P92" s="5">
        <v>56</v>
      </c>
      <c r="Q92" s="5">
        <v>45</v>
      </c>
      <c r="R92" s="5">
        <v>87</v>
      </c>
      <c r="S92" s="5">
        <v>31</v>
      </c>
      <c r="T92" s="5">
        <v>481</v>
      </c>
      <c r="U92" s="5">
        <v>11</v>
      </c>
      <c r="V92" s="5">
        <v>44</v>
      </c>
      <c r="W92" s="5">
        <v>99</v>
      </c>
      <c r="X92" s="5" t="s">
        <v>63</v>
      </c>
      <c r="Y92" s="5" t="s">
        <v>63</v>
      </c>
      <c r="Z92" s="5" t="s">
        <v>63</v>
      </c>
      <c r="AA92" s="5" t="s">
        <v>63</v>
      </c>
      <c r="AB92" s="5" t="s">
        <v>62</v>
      </c>
      <c r="AC92" s="5" t="s">
        <v>63</v>
      </c>
      <c r="AD92" s="5" t="s">
        <v>63</v>
      </c>
      <c r="AE92" s="5" t="s">
        <v>62</v>
      </c>
      <c r="AF92" s="5" t="s">
        <v>72</v>
      </c>
      <c r="AG92" s="5" t="s">
        <v>72</v>
      </c>
      <c r="AH92" s="5" t="s">
        <v>72</v>
      </c>
      <c r="AI92" s="5" t="s">
        <v>66</v>
      </c>
      <c r="AJ92" s="5" t="s">
        <v>66</v>
      </c>
      <c r="AK92" s="5" t="s">
        <v>66</v>
      </c>
      <c r="AL92" s="5" t="s">
        <v>66</v>
      </c>
      <c r="AM92" s="5" t="s">
        <v>66</v>
      </c>
      <c r="AN92" s="5" t="s">
        <v>66</v>
      </c>
      <c r="AO92" s="5" t="s">
        <v>66</v>
      </c>
      <c r="AP92" s="5" t="s">
        <v>66</v>
      </c>
      <c r="AQ92" s="5" t="s">
        <v>66</v>
      </c>
      <c r="AR92" s="5" t="s">
        <v>66</v>
      </c>
      <c r="AS92" s="5" t="s">
        <v>65</v>
      </c>
      <c r="AT92" s="5" t="s">
        <v>66</v>
      </c>
      <c r="AU92" s="5" t="s">
        <v>68</v>
      </c>
      <c r="AV92" s="5" t="s">
        <v>67</v>
      </c>
      <c r="AW92" s="5" t="s">
        <v>65</v>
      </c>
      <c r="AX92" s="5" t="s">
        <v>86</v>
      </c>
      <c r="AY92" s="5">
        <v>31.5</v>
      </c>
      <c r="AZ92" s="5">
        <v>100</v>
      </c>
    </row>
    <row r="93" spans="1:52">
      <c r="A93" s="5">
        <v>3</v>
      </c>
      <c r="B93" s="5" t="s">
        <v>130</v>
      </c>
      <c r="C93" s="6">
        <v>801</v>
      </c>
      <c r="D93" s="5" t="s">
        <v>165</v>
      </c>
      <c r="E93" s="5" t="str">
        <f>VLOOKUP(B93,Region!$A$1:$B$76,2,FALSE)</f>
        <v>Region_1</v>
      </c>
      <c r="F93" s="5" t="str">
        <f>VLOOKUP(D93,'Used to Match Zip By Sch Name'!$A$2:$E$4714,5,FALSE)</f>
        <v>32401-2017</v>
      </c>
      <c r="G93" s="5">
        <f>VLOOKUP(D93,public_school_report!$D$1:$CI$3651,84,FALSE)</f>
        <v>814</v>
      </c>
      <c r="H93" s="5" t="s">
        <v>2</v>
      </c>
      <c r="I93" s="5">
        <v>53</v>
      </c>
      <c r="J93" s="5">
        <v>51</v>
      </c>
      <c r="K93" s="5">
        <v>56</v>
      </c>
      <c r="L93" s="5">
        <v>54</v>
      </c>
      <c r="M93" s="5">
        <v>45</v>
      </c>
      <c r="N93" s="5">
        <v>29</v>
      </c>
      <c r="O93" s="5">
        <v>26</v>
      </c>
      <c r="P93" s="5"/>
      <c r="Q93" s="5"/>
      <c r="R93" s="5"/>
      <c r="S93" s="5"/>
      <c r="T93" s="5">
        <v>314</v>
      </c>
      <c r="U93" s="5">
        <v>7</v>
      </c>
      <c r="V93" s="5">
        <v>45</v>
      </c>
      <c r="W93" s="5">
        <v>100</v>
      </c>
      <c r="X93" s="5" t="s">
        <v>63</v>
      </c>
      <c r="Y93" s="5" t="s">
        <v>62</v>
      </c>
      <c r="Z93" s="5" t="s">
        <v>66</v>
      </c>
      <c r="AA93" s="5" t="s">
        <v>66</v>
      </c>
      <c r="AB93" s="5" t="s">
        <v>66</v>
      </c>
      <c r="AC93" s="5" t="s">
        <v>66</v>
      </c>
      <c r="AD93" s="5" t="s">
        <v>66</v>
      </c>
      <c r="AE93" s="5" t="s">
        <v>66</v>
      </c>
      <c r="AF93" s="5" t="s">
        <v>66</v>
      </c>
      <c r="AG93" s="5" t="s">
        <v>66</v>
      </c>
      <c r="AH93" s="5" t="s">
        <v>66</v>
      </c>
      <c r="AI93" s="5" t="s">
        <v>66</v>
      </c>
      <c r="AJ93" s="5" t="s">
        <v>66</v>
      </c>
      <c r="AK93" s="5" t="s">
        <v>66</v>
      </c>
      <c r="AL93" s="5" t="s">
        <v>66</v>
      </c>
      <c r="AM93" s="5" t="s">
        <v>66</v>
      </c>
      <c r="AN93" s="5" t="s">
        <v>66</v>
      </c>
      <c r="AO93" s="5" t="s">
        <v>66</v>
      </c>
      <c r="AP93" s="5" t="s">
        <v>66</v>
      </c>
      <c r="AQ93" s="5" t="s">
        <v>66</v>
      </c>
      <c r="AR93" s="5" t="s">
        <v>66</v>
      </c>
      <c r="AS93" s="5" t="s">
        <v>65</v>
      </c>
      <c r="AT93" s="5" t="s">
        <v>66</v>
      </c>
      <c r="AU93" s="5" t="s">
        <v>68</v>
      </c>
      <c r="AV93" s="5" t="s">
        <v>68</v>
      </c>
      <c r="AW93" s="5" t="s">
        <v>65</v>
      </c>
      <c r="AX93" s="5" t="s">
        <v>69</v>
      </c>
      <c r="AY93" s="5">
        <v>40</v>
      </c>
      <c r="AZ93" s="5">
        <v>100</v>
      </c>
    </row>
    <row r="94" spans="1:52">
      <c r="A94" s="5">
        <v>3</v>
      </c>
      <c r="B94" s="5" t="s">
        <v>130</v>
      </c>
      <c r="C94" s="6">
        <v>2701</v>
      </c>
      <c r="D94" s="5" t="s">
        <v>166</v>
      </c>
      <c r="E94" s="5" t="str">
        <f>VLOOKUP(B94,Region!$A$1:$B$76,2,FALSE)</f>
        <v>Region_1</v>
      </c>
      <c r="F94" s="5" t="str">
        <f>VLOOKUP(D94,'Used to Match Zip By Sch Name'!$A$2:$E$4714,5,FALSE)</f>
        <v>32405-3145</v>
      </c>
      <c r="G94" s="5">
        <f>VLOOKUP(D94,public_school_report!$D$1:$CI$3651,84,FALSE)</f>
        <v>124</v>
      </c>
      <c r="H94" s="5" t="s">
        <v>6</v>
      </c>
      <c r="I94" s="5">
        <v>86</v>
      </c>
      <c r="J94" s="5">
        <v>75</v>
      </c>
      <c r="K94" s="5">
        <v>79</v>
      </c>
      <c r="L94" s="5">
        <v>79</v>
      </c>
      <c r="M94" s="5">
        <v>64</v>
      </c>
      <c r="N94" s="5">
        <v>67</v>
      </c>
      <c r="O94" s="5">
        <v>83</v>
      </c>
      <c r="P94" s="5">
        <v>100</v>
      </c>
      <c r="Q94" s="5">
        <v>100</v>
      </c>
      <c r="R94" s="5"/>
      <c r="S94" s="5"/>
      <c r="T94" s="5">
        <v>733</v>
      </c>
      <c r="U94" s="5">
        <v>9</v>
      </c>
      <c r="V94" s="5">
        <v>81</v>
      </c>
      <c r="W94" s="5">
        <v>96</v>
      </c>
      <c r="X94" s="5" t="s">
        <v>64</v>
      </c>
      <c r="Y94" s="5" t="s">
        <v>64</v>
      </c>
      <c r="Z94" s="5" t="s">
        <v>64</v>
      </c>
      <c r="AA94" s="5" t="s">
        <v>64</v>
      </c>
      <c r="AB94" s="5" t="s">
        <v>64</v>
      </c>
      <c r="AC94" s="5" t="s">
        <v>62</v>
      </c>
      <c r="AD94" s="5" t="s">
        <v>66</v>
      </c>
      <c r="AE94" s="5" t="s">
        <v>66</v>
      </c>
      <c r="AF94" s="5" t="s">
        <v>66</v>
      </c>
      <c r="AG94" s="5" t="s">
        <v>66</v>
      </c>
      <c r="AH94" s="5" t="s">
        <v>66</v>
      </c>
      <c r="AI94" s="5" t="s">
        <v>66</v>
      </c>
      <c r="AJ94" s="5" t="s">
        <v>66</v>
      </c>
      <c r="AK94" s="5" t="s">
        <v>66</v>
      </c>
      <c r="AL94" s="5" t="s">
        <v>66</v>
      </c>
      <c r="AM94" s="5" t="s">
        <v>66</v>
      </c>
      <c r="AN94" s="5" t="s">
        <v>66</v>
      </c>
      <c r="AO94" s="5" t="s">
        <v>66</v>
      </c>
      <c r="AP94" s="5" t="s">
        <v>66</v>
      </c>
      <c r="AQ94" s="5" t="s">
        <v>66</v>
      </c>
      <c r="AR94" s="5" t="s">
        <v>66</v>
      </c>
      <c r="AS94" s="5" t="s">
        <v>65</v>
      </c>
      <c r="AT94" s="5" t="s">
        <v>66</v>
      </c>
      <c r="AU94" s="5" t="s">
        <v>68</v>
      </c>
      <c r="AV94" s="5" t="s">
        <v>67</v>
      </c>
      <c r="AW94" s="5" t="s">
        <v>65</v>
      </c>
      <c r="AX94" s="5" t="s">
        <v>86</v>
      </c>
      <c r="AY94" s="5">
        <v>37.200000000000003</v>
      </c>
      <c r="AZ94" s="5">
        <v>29.1</v>
      </c>
    </row>
    <row r="95" spans="1:52">
      <c r="A95" s="5">
        <v>3</v>
      </c>
      <c r="B95" s="5" t="s">
        <v>130</v>
      </c>
      <c r="C95" s="6">
        <v>2711</v>
      </c>
      <c r="D95" s="5" t="s">
        <v>167</v>
      </c>
      <c r="E95" s="5" t="str">
        <f>VLOOKUP(B95,Region!$A$1:$B$76,2,FALSE)</f>
        <v>Region_1</v>
      </c>
      <c r="F95" s="5" t="str">
        <f>VLOOKUP(D95,'Used to Match Zip By Sch Name'!$A$2:$E$4714,5,FALSE)</f>
        <v>32405-2771</v>
      </c>
      <c r="G95" s="5">
        <f>VLOOKUP(D95,public_school_report!$D$1:$CI$3651,84,FALSE)</f>
        <v>366</v>
      </c>
      <c r="H95" s="5" t="s">
        <v>6</v>
      </c>
      <c r="I95" s="5">
        <v>91</v>
      </c>
      <c r="J95" s="5">
        <v>71</v>
      </c>
      <c r="K95" s="5">
        <v>71</v>
      </c>
      <c r="L95" s="5">
        <v>94</v>
      </c>
      <c r="M95" s="5">
        <v>65</v>
      </c>
      <c r="N95" s="5">
        <v>71</v>
      </c>
      <c r="O95" s="5">
        <v>84</v>
      </c>
      <c r="P95" s="5">
        <v>99</v>
      </c>
      <c r="Q95" s="5">
        <v>95</v>
      </c>
      <c r="R95" s="5"/>
      <c r="S95" s="5"/>
      <c r="T95" s="5">
        <v>741</v>
      </c>
      <c r="U95" s="5">
        <v>9</v>
      </c>
      <c r="V95" s="5">
        <v>82</v>
      </c>
      <c r="W95" s="5">
        <v>99</v>
      </c>
      <c r="X95" s="5" t="s">
        <v>64</v>
      </c>
      <c r="Y95" s="5" t="s">
        <v>64</v>
      </c>
      <c r="Z95" s="5" t="s">
        <v>64</v>
      </c>
      <c r="AA95" s="5" t="s">
        <v>64</v>
      </c>
      <c r="AB95" s="5" t="s">
        <v>64</v>
      </c>
      <c r="AC95" s="5" t="s">
        <v>64</v>
      </c>
      <c r="AD95" s="5" t="s">
        <v>66</v>
      </c>
      <c r="AE95" s="5" t="s">
        <v>66</v>
      </c>
      <c r="AF95" s="5" t="s">
        <v>66</v>
      </c>
      <c r="AG95" s="5" t="s">
        <v>66</v>
      </c>
      <c r="AH95" s="5" t="s">
        <v>66</v>
      </c>
      <c r="AI95" s="5" t="s">
        <v>66</v>
      </c>
      <c r="AJ95" s="5" t="s">
        <v>66</v>
      </c>
      <c r="AK95" s="5" t="s">
        <v>66</v>
      </c>
      <c r="AL95" s="5" t="s">
        <v>66</v>
      </c>
      <c r="AM95" s="5" t="s">
        <v>66</v>
      </c>
      <c r="AN95" s="5" t="s">
        <v>66</v>
      </c>
      <c r="AO95" s="5" t="s">
        <v>66</v>
      </c>
      <c r="AP95" s="5" t="s">
        <v>66</v>
      </c>
      <c r="AQ95" s="5" t="s">
        <v>66</v>
      </c>
      <c r="AR95" s="5" t="s">
        <v>66</v>
      </c>
      <c r="AS95" s="5" t="s">
        <v>65</v>
      </c>
      <c r="AT95" s="5" t="s">
        <v>66</v>
      </c>
      <c r="AU95" s="5" t="s">
        <v>68</v>
      </c>
      <c r="AV95" s="5" t="s">
        <v>67</v>
      </c>
      <c r="AW95" s="5" t="s">
        <v>65</v>
      </c>
      <c r="AX95" s="5" t="s">
        <v>86</v>
      </c>
      <c r="AY95" s="5">
        <v>21.6</v>
      </c>
      <c r="AZ95" s="5">
        <v>7.1</v>
      </c>
    </row>
    <row r="96" spans="1:52">
      <c r="A96" s="5">
        <v>3</v>
      </c>
      <c r="B96" s="5" t="s">
        <v>130</v>
      </c>
      <c r="C96" s="6">
        <v>7004</v>
      </c>
      <c r="D96" s="5" t="s">
        <v>168</v>
      </c>
      <c r="E96" s="5" t="str">
        <f>VLOOKUP(B96,Region!$A$1:$B$76,2,FALSE)</f>
        <v>Region_1</v>
      </c>
      <c r="F96" s="5" t="str">
        <f>VLOOKUP(D96,'Used to Match Zip By Sch Name'!$A$2:$E$4714,5,FALSE)</f>
        <v>32405-3728</v>
      </c>
      <c r="G96" s="5">
        <f>VLOOKUP(D96,public_school_report!$D$1:$CI$3651,84,FALSE)</f>
        <v>59</v>
      </c>
      <c r="H96" s="5" t="s">
        <v>6</v>
      </c>
      <c r="I96" s="5">
        <v>94</v>
      </c>
      <c r="J96" s="5">
        <v>72</v>
      </c>
      <c r="K96" s="5"/>
      <c r="L96" s="5">
        <v>84</v>
      </c>
      <c r="M96" s="5">
        <v>68</v>
      </c>
      <c r="N96" s="5"/>
      <c r="O96" s="5"/>
      <c r="P96" s="5">
        <v>93</v>
      </c>
      <c r="Q96" s="5"/>
      <c r="R96" s="5">
        <v>100</v>
      </c>
      <c r="S96" s="5">
        <v>88</v>
      </c>
      <c r="T96" s="5">
        <v>599</v>
      </c>
      <c r="U96" s="5">
        <v>7</v>
      </c>
      <c r="V96" s="5">
        <v>86</v>
      </c>
      <c r="W96" s="5">
        <v>98</v>
      </c>
      <c r="X96" s="5" t="s">
        <v>64</v>
      </c>
      <c r="Y96" s="5" t="s">
        <v>64</v>
      </c>
      <c r="Z96" s="5" t="s">
        <v>64</v>
      </c>
      <c r="AA96" s="5" t="s">
        <v>66</v>
      </c>
      <c r="AB96" s="5" t="s">
        <v>66</v>
      </c>
      <c r="AC96" s="5" t="s">
        <v>66</v>
      </c>
      <c r="AD96" s="5" t="s">
        <v>66</v>
      </c>
      <c r="AE96" s="5" t="s">
        <v>66</v>
      </c>
      <c r="AF96" s="5" t="s">
        <v>66</v>
      </c>
      <c r="AG96" s="5" t="s">
        <v>66</v>
      </c>
      <c r="AH96" s="5" t="s">
        <v>66</v>
      </c>
      <c r="AI96" s="5" t="s">
        <v>66</v>
      </c>
      <c r="AJ96" s="5" t="s">
        <v>66</v>
      </c>
      <c r="AK96" s="5" t="s">
        <v>66</v>
      </c>
      <c r="AL96" s="5" t="s">
        <v>66</v>
      </c>
      <c r="AM96" s="5" t="s">
        <v>66</v>
      </c>
      <c r="AN96" s="5" t="s">
        <v>66</v>
      </c>
      <c r="AO96" s="5" t="s">
        <v>66</v>
      </c>
      <c r="AP96" s="5" t="s">
        <v>66</v>
      </c>
      <c r="AQ96" s="5" t="s">
        <v>66</v>
      </c>
      <c r="AR96" s="5" t="s">
        <v>66</v>
      </c>
      <c r="AS96" s="5" t="s">
        <v>65</v>
      </c>
      <c r="AT96" s="5" t="s">
        <v>66</v>
      </c>
      <c r="AU96" s="5" t="s">
        <v>67</v>
      </c>
      <c r="AV96" s="5" t="s">
        <v>67</v>
      </c>
      <c r="AW96" s="5" t="s">
        <v>65</v>
      </c>
      <c r="AX96" s="5" t="s">
        <v>86</v>
      </c>
      <c r="AY96" s="5">
        <v>16.100000000000001</v>
      </c>
      <c r="AZ96" s="5">
        <v>17.899999999999999</v>
      </c>
    </row>
    <row r="97" spans="1:52">
      <c r="A97" s="5">
        <v>3</v>
      </c>
      <c r="B97" s="5" t="s">
        <v>130</v>
      </c>
      <c r="C97" s="6">
        <v>7006</v>
      </c>
      <c r="D97" s="5" t="s">
        <v>169</v>
      </c>
      <c r="E97" s="5" t="str">
        <f>VLOOKUP(B97,Region!$A$1:$B$76,2,FALSE)</f>
        <v>Region_1</v>
      </c>
      <c r="F97" s="5" t="str">
        <f>VLOOKUP(D97,'Used to Match Zip By Sch Name'!$A$2:$E$4714,5,FALSE)</f>
        <v>32405-3728</v>
      </c>
      <c r="G97" s="5">
        <f>VLOOKUP(D97,public_school_report!$D$1:$CI$3651,84,FALSE)</f>
        <v>26</v>
      </c>
      <c r="H97" s="5" t="s">
        <v>6</v>
      </c>
      <c r="I97" s="5"/>
      <c r="J97" s="5"/>
      <c r="K97" s="5"/>
      <c r="L97" s="5"/>
      <c r="M97" s="5"/>
      <c r="N97" s="5"/>
      <c r="O97" s="5"/>
      <c r="P97" s="5"/>
      <c r="Q97" s="5"/>
      <c r="R97" s="5">
        <v>100</v>
      </c>
      <c r="S97" s="5">
        <v>14</v>
      </c>
      <c r="T97" s="5">
        <v>114</v>
      </c>
      <c r="U97" s="5">
        <v>2</v>
      </c>
      <c r="V97" s="5">
        <v>57</v>
      </c>
      <c r="W97" s="5"/>
      <c r="X97" s="5" t="s">
        <v>62</v>
      </c>
      <c r="Y97" s="5" t="s">
        <v>64</v>
      </c>
      <c r="Z97" s="5" t="s">
        <v>66</v>
      </c>
      <c r="AA97" s="5" t="s">
        <v>66</v>
      </c>
      <c r="AB97" s="5" t="s">
        <v>66</v>
      </c>
      <c r="AC97" s="5" t="s">
        <v>66</v>
      </c>
      <c r="AD97" s="5" t="s">
        <v>66</v>
      </c>
      <c r="AE97" s="5" t="s">
        <v>66</v>
      </c>
      <c r="AF97" s="5" t="s">
        <v>66</v>
      </c>
      <c r="AG97" s="5" t="s">
        <v>66</v>
      </c>
      <c r="AH97" s="5" t="s">
        <v>66</v>
      </c>
      <c r="AI97" s="5" t="s">
        <v>66</v>
      </c>
      <c r="AJ97" s="5" t="s">
        <v>66</v>
      </c>
      <c r="AK97" s="5" t="s">
        <v>66</v>
      </c>
      <c r="AL97" s="5" t="s">
        <v>66</v>
      </c>
      <c r="AM97" s="5" t="s">
        <v>66</v>
      </c>
      <c r="AN97" s="5" t="s">
        <v>66</v>
      </c>
      <c r="AO97" s="5" t="s">
        <v>66</v>
      </c>
      <c r="AP97" s="5" t="s">
        <v>66</v>
      </c>
      <c r="AQ97" s="5" t="s">
        <v>66</v>
      </c>
      <c r="AR97" s="5" t="s">
        <v>66</v>
      </c>
      <c r="AS97" s="5" t="s">
        <v>65</v>
      </c>
      <c r="AT97" s="5" t="s">
        <v>66</v>
      </c>
      <c r="AU97" s="5" t="s">
        <v>67</v>
      </c>
      <c r="AV97" s="5" t="s">
        <v>67</v>
      </c>
      <c r="AW97" s="5" t="s">
        <v>65</v>
      </c>
      <c r="AX97" s="5" t="s">
        <v>82</v>
      </c>
      <c r="AY97" s="5">
        <v>6.3</v>
      </c>
      <c r="AZ97" s="5">
        <v>30</v>
      </c>
    </row>
    <row r="98" spans="1:52">
      <c r="A98" s="5">
        <v>4</v>
      </c>
      <c r="B98" s="5" t="s">
        <v>170</v>
      </c>
      <c r="C98" s="6">
        <v>21</v>
      </c>
      <c r="D98" s="5" t="s">
        <v>171</v>
      </c>
      <c r="E98" s="5" t="str">
        <f>VLOOKUP(B98,Region!$A$1:$B$76,2,FALSE)</f>
        <v>Region_2</v>
      </c>
      <c r="F98" s="5" t="str">
        <f>VLOOKUP(D98,'Used to Match Zip By Sch Name'!$A$2:$E$4714,5,FALSE)</f>
        <v>32091-2609</v>
      </c>
      <c r="G98" s="5" t="e">
        <f>VLOOKUP(D98,public_school_report!$D$1:$CI$3651,84,FALSE)</f>
        <v>#N/A</v>
      </c>
      <c r="H98" s="5"/>
      <c r="I98" s="5">
        <v>39</v>
      </c>
      <c r="J98" s="5">
        <v>48</v>
      </c>
      <c r="K98" s="5">
        <v>47</v>
      </c>
      <c r="L98" s="5">
        <v>48</v>
      </c>
      <c r="M98" s="5">
        <v>67</v>
      </c>
      <c r="N98" s="5">
        <v>52</v>
      </c>
      <c r="O98" s="5">
        <v>62</v>
      </c>
      <c r="P98" s="5">
        <v>73</v>
      </c>
      <c r="Q98" s="5"/>
      <c r="R98" s="5">
        <v>90</v>
      </c>
      <c r="S98" s="5">
        <v>45</v>
      </c>
      <c r="T98" s="5">
        <v>571</v>
      </c>
      <c r="U98" s="5">
        <v>10</v>
      </c>
      <c r="V98" s="5">
        <v>57</v>
      </c>
      <c r="W98" s="5">
        <v>95</v>
      </c>
      <c r="X98" s="5" t="s">
        <v>62</v>
      </c>
      <c r="Y98" s="5" t="s">
        <v>62</v>
      </c>
      <c r="Z98" s="5" t="s">
        <v>63</v>
      </c>
      <c r="AA98" s="5" t="s">
        <v>72</v>
      </c>
      <c r="AB98" s="5" t="s">
        <v>63</v>
      </c>
      <c r="AC98" s="5" t="s">
        <v>63</v>
      </c>
      <c r="AD98" s="5" t="s">
        <v>63</v>
      </c>
      <c r="AE98" s="5" t="s">
        <v>62</v>
      </c>
      <c r="AF98" s="5" t="s">
        <v>63</v>
      </c>
      <c r="AG98" s="5" t="s">
        <v>72</v>
      </c>
      <c r="AH98" s="5" t="s">
        <v>72</v>
      </c>
      <c r="AI98" s="5" t="s">
        <v>63</v>
      </c>
      <c r="AJ98" s="5" t="s">
        <v>72</v>
      </c>
      <c r="AK98" s="5" t="s">
        <v>63</v>
      </c>
      <c r="AL98" s="5" t="s">
        <v>72</v>
      </c>
      <c r="AM98" s="5" t="s">
        <v>63</v>
      </c>
      <c r="AN98" s="5" t="s">
        <v>63</v>
      </c>
      <c r="AO98" s="5" t="s">
        <v>63</v>
      </c>
      <c r="AP98" s="5" t="s">
        <v>63</v>
      </c>
      <c r="AQ98" s="5" t="s">
        <v>63</v>
      </c>
      <c r="AR98" s="5" t="s">
        <v>72</v>
      </c>
      <c r="AS98" s="5" t="s">
        <v>65</v>
      </c>
      <c r="AT98" s="5" t="s">
        <v>66</v>
      </c>
      <c r="AU98" s="5" t="s">
        <v>67</v>
      </c>
      <c r="AV98" s="5" t="s">
        <v>68</v>
      </c>
      <c r="AW98" s="5" t="s">
        <v>65</v>
      </c>
      <c r="AX98" s="5" t="s">
        <v>82</v>
      </c>
      <c r="AY98" s="5">
        <v>29.5</v>
      </c>
      <c r="AZ98" s="5">
        <v>82.399999999999977</v>
      </c>
    </row>
    <row r="99" spans="1:52">
      <c r="A99" s="5">
        <v>4</v>
      </c>
      <c r="B99" s="5" t="s">
        <v>170</v>
      </c>
      <c r="C99" s="6">
        <v>51</v>
      </c>
      <c r="D99" s="5" t="s">
        <v>172</v>
      </c>
      <c r="E99" s="5" t="str">
        <f>VLOOKUP(B99,Region!$A$1:$B$76,2,FALSE)</f>
        <v>Region_2</v>
      </c>
      <c r="F99" s="5" t="str">
        <f>VLOOKUP(D99,'Used to Match Zip By Sch Name'!$A$2:$E$4714,5,FALSE)</f>
        <v>32091-1444</v>
      </c>
      <c r="G99" s="5">
        <f>VLOOKUP(D99,public_school_report!$D$1:$CI$3651,84,FALSE)</f>
        <v>558</v>
      </c>
      <c r="H99" s="5" t="s">
        <v>6</v>
      </c>
      <c r="I99" s="5">
        <v>58</v>
      </c>
      <c r="J99" s="5">
        <v>53</v>
      </c>
      <c r="K99" s="5">
        <v>50</v>
      </c>
      <c r="L99" s="5">
        <v>59</v>
      </c>
      <c r="M99" s="5">
        <v>53</v>
      </c>
      <c r="N99" s="5">
        <v>40</v>
      </c>
      <c r="O99" s="5">
        <v>41</v>
      </c>
      <c r="P99" s="5"/>
      <c r="Q99" s="5"/>
      <c r="R99" s="5"/>
      <c r="S99" s="5"/>
      <c r="T99" s="5">
        <v>354</v>
      </c>
      <c r="U99" s="5">
        <v>7</v>
      </c>
      <c r="V99" s="5">
        <v>51</v>
      </c>
      <c r="W99" s="5">
        <v>99</v>
      </c>
      <c r="X99" s="5" t="s">
        <v>63</v>
      </c>
      <c r="Y99" s="5" t="s">
        <v>63</v>
      </c>
      <c r="Z99" s="5" t="s">
        <v>63</v>
      </c>
      <c r="AA99" s="5" t="s">
        <v>63</v>
      </c>
      <c r="AB99" s="5" t="s">
        <v>73</v>
      </c>
      <c r="AC99" s="5" t="s">
        <v>63</v>
      </c>
      <c r="AD99" s="5" t="s">
        <v>63</v>
      </c>
      <c r="AE99" s="5" t="s">
        <v>62</v>
      </c>
      <c r="AF99" s="5" t="s">
        <v>64</v>
      </c>
      <c r="AG99" s="5" t="s">
        <v>63</v>
      </c>
      <c r="AH99" s="5" t="s">
        <v>64</v>
      </c>
      <c r="AI99" s="5" t="s">
        <v>63</v>
      </c>
      <c r="AJ99" s="5" t="s">
        <v>62</v>
      </c>
      <c r="AK99" s="5" t="s">
        <v>62</v>
      </c>
      <c r="AL99" s="5" t="s">
        <v>62</v>
      </c>
      <c r="AM99" s="5" t="s">
        <v>63</v>
      </c>
      <c r="AN99" s="5" t="s">
        <v>63</v>
      </c>
      <c r="AO99" s="5" t="s">
        <v>63</v>
      </c>
      <c r="AP99" s="5" t="s">
        <v>62</v>
      </c>
      <c r="AQ99" s="5" t="s">
        <v>63</v>
      </c>
      <c r="AR99" s="5" t="s">
        <v>72</v>
      </c>
      <c r="AS99" s="5" t="s">
        <v>65</v>
      </c>
      <c r="AT99" s="5" t="s">
        <v>66</v>
      </c>
      <c r="AU99" s="5" t="s">
        <v>67</v>
      </c>
      <c r="AV99" s="5" t="s">
        <v>68</v>
      </c>
      <c r="AW99" s="5" t="s">
        <v>65</v>
      </c>
      <c r="AX99" s="5" t="s">
        <v>69</v>
      </c>
      <c r="AY99" s="5">
        <v>32.799999999999997</v>
      </c>
      <c r="AZ99" s="5">
        <v>99.2</v>
      </c>
    </row>
    <row r="100" spans="1:52">
      <c r="A100" s="5">
        <v>4</v>
      </c>
      <c r="B100" s="5" t="s">
        <v>170</v>
      </c>
      <c r="C100" s="6">
        <v>81</v>
      </c>
      <c r="D100" s="5" t="s">
        <v>173</v>
      </c>
      <c r="E100" s="5" t="str">
        <f>VLOOKUP(B100,Region!$A$1:$B$76,2,FALSE)</f>
        <v>Region_2</v>
      </c>
      <c r="F100" s="5" t="str">
        <f>VLOOKUP(D100,'Used to Match Zip By Sch Name'!$A$2:$E$4714,5,FALSE)</f>
        <v>32034-3541</v>
      </c>
      <c r="G100" s="5">
        <f>VLOOKUP(D100,public_school_report!$D$1:$CI$3651,84,FALSE)</f>
        <v>552</v>
      </c>
      <c r="H100" s="5" t="s">
        <v>6</v>
      </c>
      <c r="I100" s="5">
        <v>44</v>
      </c>
      <c r="J100" s="5">
        <v>49</v>
      </c>
      <c r="K100" s="5">
        <v>53</v>
      </c>
      <c r="L100" s="5">
        <v>44</v>
      </c>
      <c r="M100" s="5">
        <v>36</v>
      </c>
      <c r="N100" s="5">
        <v>30</v>
      </c>
      <c r="O100" s="5">
        <v>32</v>
      </c>
      <c r="P100" s="5"/>
      <c r="Q100" s="5"/>
      <c r="R100" s="5"/>
      <c r="S100" s="5"/>
      <c r="T100" s="5">
        <v>288</v>
      </c>
      <c r="U100" s="5">
        <v>7</v>
      </c>
      <c r="V100" s="5">
        <v>41</v>
      </c>
      <c r="W100" s="5">
        <v>99</v>
      </c>
      <c r="X100" s="5" t="s">
        <v>63</v>
      </c>
      <c r="Y100" s="5" t="s">
        <v>63</v>
      </c>
      <c r="Z100" s="5" t="s">
        <v>63</v>
      </c>
      <c r="AA100" s="5" t="s">
        <v>63</v>
      </c>
      <c r="AB100" s="5" t="s">
        <v>63</v>
      </c>
      <c r="AC100" s="5" t="s">
        <v>72</v>
      </c>
      <c r="AD100" s="5" t="s">
        <v>63</v>
      </c>
      <c r="AE100" s="5" t="s">
        <v>63</v>
      </c>
      <c r="AF100" s="5" t="s">
        <v>62</v>
      </c>
      <c r="AG100" s="5" t="s">
        <v>62</v>
      </c>
      <c r="AH100" s="5" t="s">
        <v>62</v>
      </c>
      <c r="AI100" s="5" t="s">
        <v>64</v>
      </c>
      <c r="AJ100" s="5" t="s">
        <v>62</v>
      </c>
      <c r="AK100" s="5" t="s">
        <v>64</v>
      </c>
      <c r="AL100" s="5" t="s">
        <v>63</v>
      </c>
      <c r="AM100" s="5" t="s">
        <v>63</v>
      </c>
      <c r="AN100" s="5" t="s">
        <v>64</v>
      </c>
      <c r="AO100" s="5" t="s">
        <v>63</v>
      </c>
      <c r="AP100" s="5" t="s">
        <v>63</v>
      </c>
      <c r="AQ100" s="5" t="s">
        <v>63</v>
      </c>
      <c r="AR100" s="5" t="s">
        <v>63</v>
      </c>
      <c r="AS100" s="5" t="s">
        <v>65</v>
      </c>
      <c r="AT100" s="5" t="s">
        <v>66</v>
      </c>
      <c r="AU100" s="5" t="s">
        <v>67</v>
      </c>
      <c r="AV100" s="5" t="s">
        <v>68</v>
      </c>
      <c r="AW100" s="5" t="s">
        <v>65</v>
      </c>
      <c r="AX100" s="5" t="s">
        <v>69</v>
      </c>
      <c r="AY100" s="5">
        <v>38.4</v>
      </c>
      <c r="AZ100" s="5">
        <v>100</v>
      </c>
    </row>
    <row r="101" spans="1:52">
      <c r="A101" s="5">
        <v>4</v>
      </c>
      <c r="B101" s="5" t="s">
        <v>170</v>
      </c>
      <c r="C101" s="6">
        <v>131</v>
      </c>
      <c r="D101" s="5" t="s">
        <v>174</v>
      </c>
      <c r="E101" s="5" t="str">
        <f>VLOOKUP(B101,Region!$A$1:$B$76,2,FALSE)</f>
        <v>Region_2</v>
      </c>
      <c r="F101" s="5" t="str">
        <f>VLOOKUP(D101,'Used to Match Zip By Sch Name'!$A$2:$E$4714,5,FALSE)</f>
        <v>32058-6807</v>
      </c>
      <c r="G101" s="5">
        <f>VLOOKUP(D101,public_school_report!$D$1:$CI$3651,84,FALSE)</f>
        <v>235</v>
      </c>
      <c r="H101" s="5" t="s">
        <v>6</v>
      </c>
      <c r="I101" s="5">
        <v>63</v>
      </c>
      <c r="J101" s="5">
        <v>47</v>
      </c>
      <c r="K101" s="5">
        <v>29</v>
      </c>
      <c r="L101" s="5">
        <v>72</v>
      </c>
      <c r="M101" s="5">
        <v>57</v>
      </c>
      <c r="N101" s="5">
        <v>21</v>
      </c>
      <c r="O101" s="5">
        <v>54</v>
      </c>
      <c r="P101" s="5"/>
      <c r="Q101" s="5"/>
      <c r="R101" s="5"/>
      <c r="S101" s="5"/>
      <c r="T101" s="5">
        <v>343</v>
      </c>
      <c r="U101" s="5">
        <v>7</v>
      </c>
      <c r="V101" s="5">
        <v>49</v>
      </c>
      <c r="W101" s="5">
        <v>98</v>
      </c>
      <c r="X101" s="5" t="s">
        <v>63</v>
      </c>
      <c r="Y101" s="5" t="s">
        <v>62</v>
      </c>
      <c r="Z101" s="5" t="s">
        <v>63</v>
      </c>
      <c r="AA101" s="5" t="s">
        <v>63</v>
      </c>
      <c r="AB101" s="5" t="s">
        <v>63</v>
      </c>
      <c r="AC101" s="5" t="s">
        <v>72</v>
      </c>
      <c r="AD101" s="5" t="s">
        <v>63</v>
      </c>
      <c r="AE101" s="5" t="s">
        <v>63</v>
      </c>
      <c r="AF101" s="5" t="s">
        <v>62</v>
      </c>
      <c r="AG101" s="5" t="s">
        <v>63</v>
      </c>
      <c r="AH101" s="5" t="s">
        <v>62</v>
      </c>
      <c r="AI101" s="5" t="s">
        <v>62</v>
      </c>
      <c r="AJ101" s="5" t="s">
        <v>63</v>
      </c>
      <c r="AK101" s="5" t="s">
        <v>62</v>
      </c>
      <c r="AL101" s="5" t="s">
        <v>64</v>
      </c>
      <c r="AM101" s="5" t="s">
        <v>62</v>
      </c>
      <c r="AN101" s="5" t="s">
        <v>62</v>
      </c>
      <c r="AO101" s="5" t="s">
        <v>62</v>
      </c>
      <c r="AP101" s="5" t="s">
        <v>63</v>
      </c>
      <c r="AQ101" s="5" t="s">
        <v>63</v>
      </c>
      <c r="AR101" s="5" t="s">
        <v>64</v>
      </c>
      <c r="AS101" s="5" t="s">
        <v>65</v>
      </c>
      <c r="AT101" s="5" t="s">
        <v>66</v>
      </c>
      <c r="AU101" s="5" t="s">
        <v>67</v>
      </c>
      <c r="AV101" s="5" t="s">
        <v>68</v>
      </c>
      <c r="AW101" s="5" t="s">
        <v>65</v>
      </c>
      <c r="AX101" s="5" t="s">
        <v>69</v>
      </c>
      <c r="AY101" s="5">
        <v>22.5</v>
      </c>
      <c r="AZ101" s="5">
        <v>99.5</v>
      </c>
    </row>
    <row r="102" spans="1:52">
      <c r="A102" s="5">
        <v>4</v>
      </c>
      <c r="B102" s="5" t="s">
        <v>170</v>
      </c>
      <c r="C102" s="6">
        <v>161</v>
      </c>
      <c r="D102" s="5" t="s">
        <v>175</v>
      </c>
      <c r="E102" s="5" t="str">
        <f>VLOOKUP(B102,Region!$A$1:$B$76,2,FALSE)</f>
        <v>Region_2</v>
      </c>
      <c r="F102" s="5" t="str">
        <f>VLOOKUP(D102,'Used to Match Zip By Sch Name'!$A$2:$E$4714,5,FALSE)</f>
        <v>32622-0007</v>
      </c>
      <c r="G102" s="5">
        <f>VLOOKUP(D102,public_school_report!$D$1:$CI$3651,84,FALSE)</f>
        <v>125</v>
      </c>
      <c r="H102" s="5" t="s">
        <v>6</v>
      </c>
      <c r="I102" s="5">
        <v>56</v>
      </c>
      <c r="J102" s="5">
        <v>52</v>
      </c>
      <c r="K102" s="5"/>
      <c r="L102" s="5">
        <v>44</v>
      </c>
      <c r="M102" s="5">
        <v>55</v>
      </c>
      <c r="N102" s="5"/>
      <c r="O102" s="5">
        <v>47</v>
      </c>
      <c r="P102" s="5"/>
      <c r="Q102" s="5"/>
      <c r="R102" s="5"/>
      <c r="S102" s="5"/>
      <c r="T102" s="5">
        <v>254</v>
      </c>
      <c r="U102" s="5">
        <v>5</v>
      </c>
      <c r="V102" s="5">
        <v>51</v>
      </c>
      <c r="W102" s="5">
        <v>100</v>
      </c>
      <c r="X102" s="5" t="s">
        <v>63</v>
      </c>
      <c r="Y102" s="5" t="s">
        <v>63</v>
      </c>
      <c r="Z102" s="5" t="s">
        <v>62</v>
      </c>
      <c r="AA102" s="5" t="s">
        <v>62</v>
      </c>
      <c r="AB102" s="5" t="s">
        <v>63</v>
      </c>
      <c r="AC102" s="5" t="s">
        <v>64</v>
      </c>
      <c r="AD102" s="5" t="s">
        <v>66</v>
      </c>
      <c r="AE102" s="5" t="s">
        <v>72</v>
      </c>
      <c r="AF102" s="5" t="s">
        <v>66</v>
      </c>
      <c r="AG102" s="5" t="s">
        <v>66</v>
      </c>
      <c r="AH102" s="5" t="s">
        <v>62</v>
      </c>
      <c r="AI102" s="5" t="s">
        <v>64</v>
      </c>
      <c r="AJ102" s="5" t="s">
        <v>66</v>
      </c>
      <c r="AK102" s="5" t="s">
        <v>62</v>
      </c>
      <c r="AL102" s="5" t="s">
        <v>66</v>
      </c>
      <c r="AM102" s="5" t="s">
        <v>66</v>
      </c>
      <c r="AN102" s="5" t="s">
        <v>66</v>
      </c>
      <c r="AO102" s="5" t="s">
        <v>63</v>
      </c>
      <c r="AP102" s="5" t="s">
        <v>63</v>
      </c>
      <c r="AQ102" s="5" t="s">
        <v>64</v>
      </c>
      <c r="AR102" s="5" t="s">
        <v>66</v>
      </c>
      <c r="AS102" s="5" t="s">
        <v>65</v>
      </c>
      <c r="AT102" s="5" t="s">
        <v>66</v>
      </c>
      <c r="AU102" s="5" t="s">
        <v>67</v>
      </c>
      <c r="AV102" s="5" t="s">
        <v>68</v>
      </c>
      <c r="AW102" s="5" t="s">
        <v>65</v>
      </c>
      <c r="AX102" s="5" t="s">
        <v>69</v>
      </c>
      <c r="AY102" s="5">
        <v>7.1</v>
      </c>
      <c r="AZ102" s="5">
        <v>91.8</v>
      </c>
    </row>
    <row r="103" spans="1:52">
      <c r="A103" s="5">
        <v>4</v>
      </c>
      <c r="B103" s="5" t="s">
        <v>170</v>
      </c>
      <c r="C103" s="6">
        <v>172</v>
      </c>
      <c r="D103" s="5" t="s">
        <v>176</v>
      </c>
      <c r="E103" s="5" t="str">
        <f>VLOOKUP(B103,Region!$A$1:$B$76,2,FALSE)</f>
        <v>Region_2</v>
      </c>
      <c r="F103" s="5" t="str">
        <f>VLOOKUP(D103,'Used to Match Zip By Sch Name'!$A$2:$E$4714,5,FALSE)</f>
        <v>32091-2466</v>
      </c>
      <c r="G103" s="5">
        <f>VLOOKUP(D103,public_school_report!$D$1:$CI$3651,84,FALSE)</f>
        <v>649</v>
      </c>
      <c r="H103" s="5" t="s">
        <v>4</v>
      </c>
      <c r="I103" s="5">
        <v>42</v>
      </c>
      <c r="J103" s="5">
        <v>46</v>
      </c>
      <c r="K103" s="5">
        <v>36</v>
      </c>
      <c r="L103" s="5">
        <v>54</v>
      </c>
      <c r="M103" s="5">
        <v>56</v>
      </c>
      <c r="N103" s="5">
        <v>50</v>
      </c>
      <c r="O103" s="5">
        <v>39</v>
      </c>
      <c r="P103" s="5">
        <v>58</v>
      </c>
      <c r="Q103" s="5">
        <v>56</v>
      </c>
      <c r="R103" s="5"/>
      <c r="S103" s="5"/>
      <c r="T103" s="5">
        <v>437</v>
      </c>
      <c r="U103" s="5">
        <v>9</v>
      </c>
      <c r="V103" s="5">
        <v>49</v>
      </c>
      <c r="W103" s="5">
        <v>97</v>
      </c>
      <c r="X103" s="5" t="s">
        <v>63</v>
      </c>
      <c r="Y103" s="5" t="s">
        <v>63</v>
      </c>
      <c r="Z103" s="5" t="s">
        <v>63</v>
      </c>
      <c r="AA103" s="5" t="s">
        <v>63</v>
      </c>
      <c r="AB103" s="5" t="s">
        <v>63</v>
      </c>
      <c r="AC103" s="5" t="s">
        <v>63</v>
      </c>
      <c r="AD103" s="5" t="s">
        <v>72</v>
      </c>
      <c r="AE103" s="5" t="s">
        <v>63</v>
      </c>
      <c r="AF103" s="5" t="s">
        <v>62</v>
      </c>
      <c r="AG103" s="5" t="s">
        <v>63</v>
      </c>
      <c r="AH103" s="5" t="s">
        <v>62</v>
      </c>
      <c r="AI103" s="5" t="s">
        <v>62</v>
      </c>
      <c r="AJ103" s="5" t="s">
        <v>63</v>
      </c>
      <c r="AK103" s="5" t="s">
        <v>63</v>
      </c>
      <c r="AL103" s="5" t="s">
        <v>63</v>
      </c>
      <c r="AM103" s="5" t="s">
        <v>63</v>
      </c>
      <c r="AN103" s="5" t="s">
        <v>62</v>
      </c>
      <c r="AO103" s="5" t="s">
        <v>62</v>
      </c>
      <c r="AP103" s="5" t="s">
        <v>63</v>
      </c>
      <c r="AQ103" s="5" t="s">
        <v>63</v>
      </c>
      <c r="AR103" s="5" t="s">
        <v>63</v>
      </c>
      <c r="AS103" s="5" t="s">
        <v>65</v>
      </c>
      <c r="AT103" s="5" t="s">
        <v>66</v>
      </c>
      <c r="AU103" s="5" t="s">
        <v>67</v>
      </c>
      <c r="AV103" s="5" t="s">
        <v>68</v>
      </c>
      <c r="AW103" s="5" t="s">
        <v>65</v>
      </c>
      <c r="AX103" s="5" t="s">
        <v>78</v>
      </c>
      <c r="AY103" s="5">
        <v>29.8</v>
      </c>
      <c r="AZ103" s="5">
        <v>96.6</v>
      </c>
    </row>
    <row r="104" spans="1:52">
      <c r="A104" s="5">
        <v>4</v>
      </c>
      <c r="B104" s="5" t="s">
        <v>170</v>
      </c>
      <c r="C104" s="6">
        <v>181</v>
      </c>
      <c r="D104" s="5" t="s">
        <v>177</v>
      </c>
      <c r="E104" s="5" t="str">
        <f>VLOOKUP(B104,Region!$A$1:$B$76,2,FALSE)</f>
        <v>Region_2</v>
      </c>
      <c r="F104" s="5" t="str">
        <f>VLOOKUP(D104,'Used to Match Zip By Sch Name'!$A$2:$E$4714,5,FALSE)</f>
        <v>32044-0200</v>
      </c>
      <c r="G104" s="5">
        <f>VLOOKUP(D104,public_school_report!$D$1:$CI$3651,84,FALSE)</f>
        <v>205</v>
      </c>
      <c r="H104" s="5" t="s">
        <v>6</v>
      </c>
      <c r="I104" s="5">
        <v>46</v>
      </c>
      <c r="J104" s="5">
        <v>45</v>
      </c>
      <c r="K104" s="5">
        <v>50</v>
      </c>
      <c r="L104" s="5">
        <v>57</v>
      </c>
      <c r="M104" s="5">
        <v>49</v>
      </c>
      <c r="N104" s="5">
        <v>50</v>
      </c>
      <c r="O104" s="5">
        <v>39</v>
      </c>
      <c r="P104" s="5"/>
      <c r="Q104" s="5"/>
      <c r="R104" s="5"/>
      <c r="S104" s="5"/>
      <c r="T104" s="5">
        <v>336</v>
      </c>
      <c r="U104" s="5">
        <v>7</v>
      </c>
      <c r="V104" s="5">
        <v>48</v>
      </c>
      <c r="W104" s="5">
        <v>99</v>
      </c>
      <c r="X104" s="5" t="s">
        <v>63</v>
      </c>
      <c r="Y104" s="5" t="s">
        <v>63</v>
      </c>
      <c r="Z104" s="5" t="s">
        <v>63</v>
      </c>
      <c r="AA104" s="5" t="s">
        <v>63</v>
      </c>
      <c r="AB104" s="5" t="s">
        <v>63</v>
      </c>
      <c r="AC104" s="5" t="s">
        <v>64</v>
      </c>
      <c r="AD104" s="5" t="s">
        <v>63</v>
      </c>
      <c r="AE104" s="5" t="s">
        <v>62</v>
      </c>
      <c r="AF104" s="5" t="s">
        <v>63</v>
      </c>
      <c r="AG104" s="5" t="s">
        <v>64</v>
      </c>
      <c r="AH104" s="5" t="s">
        <v>63</v>
      </c>
      <c r="AI104" s="5" t="s">
        <v>64</v>
      </c>
      <c r="AJ104" s="5" t="s">
        <v>64</v>
      </c>
      <c r="AK104" s="5" t="s">
        <v>64</v>
      </c>
      <c r="AL104" s="5" t="s">
        <v>64</v>
      </c>
      <c r="AM104" s="5" t="s">
        <v>64</v>
      </c>
      <c r="AN104" s="5" t="s">
        <v>64</v>
      </c>
      <c r="AO104" s="5" t="s">
        <v>72</v>
      </c>
      <c r="AP104" s="5" t="s">
        <v>63</v>
      </c>
      <c r="AQ104" s="5" t="s">
        <v>63</v>
      </c>
      <c r="AR104" s="5" t="s">
        <v>62</v>
      </c>
      <c r="AS104" s="5" t="s">
        <v>65</v>
      </c>
      <c r="AT104" s="5" t="s">
        <v>66</v>
      </c>
      <c r="AU104" s="5" t="s">
        <v>67</v>
      </c>
      <c r="AV104" s="5" t="s">
        <v>68</v>
      </c>
      <c r="AW104" s="5" t="s">
        <v>65</v>
      </c>
      <c r="AX104" s="5" t="s">
        <v>69</v>
      </c>
      <c r="AY104" s="5">
        <v>9.1999999999999993</v>
      </c>
      <c r="AZ104" s="5">
        <v>100</v>
      </c>
    </row>
    <row r="105" spans="1:52">
      <c r="A105" s="5">
        <v>5</v>
      </c>
      <c r="B105" s="5" t="s">
        <v>178</v>
      </c>
      <c r="C105" s="6">
        <v>11</v>
      </c>
      <c r="D105" s="5" t="s">
        <v>179</v>
      </c>
      <c r="E105" s="5" t="str">
        <f>VLOOKUP(B105,Region!$A$1:$B$76,2,FALSE)</f>
        <v>Region_5</v>
      </c>
      <c r="F105" s="5" t="str">
        <f>VLOOKUP(D105,'Used to Match Zip By Sch Name'!$A$2:$E$4714,5,FALSE)</f>
        <v>32780-4733</v>
      </c>
      <c r="G105" s="5" t="e">
        <f>VLOOKUP(D105,public_school_report!$D$1:$CI$3651,84,FALSE)</f>
        <v>#N/A</v>
      </c>
      <c r="H105" s="5"/>
      <c r="I105" s="5">
        <v>58</v>
      </c>
      <c r="J105" s="5">
        <v>47</v>
      </c>
      <c r="K105" s="5">
        <v>32</v>
      </c>
      <c r="L105" s="5">
        <v>43</v>
      </c>
      <c r="M105" s="5">
        <v>49</v>
      </c>
      <c r="N105" s="5">
        <v>43</v>
      </c>
      <c r="O105" s="5">
        <v>62</v>
      </c>
      <c r="P105" s="5">
        <v>83</v>
      </c>
      <c r="Q105" s="5"/>
      <c r="R105" s="5">
        <v>87</v>
      </c>
      <c r="S105" s="5">
        <v>76</v>
      </c>
      <c r="T105" s="5">
        <v>580</v>
      </c>
      <c r="U105" s="5">
        <v>10</v>
      </c>
      <c r="V105" s="5">
        <v>58</v>
      </c>
      <c r="W105" s="5">
        <v>97</v>
      </c>
      <c r="X105" s="5" t="s">
        <v>62</v>
      </c>
      <c r="Y105" s="5" t="s">
        <v>62</v>
      </c>
      <c r="Z105" s="5" t="s">
        <v>62</v>
      </c>
      <c r="AA105" s="5" t="s">
        <v>62</v>
      </c>
      <c r="AB105" s="5" t="s">
        <v>64</v>
      </c>
      <c r="AC105" s="5" t="s">
        <v>64</v>
      </c>
      <c r="AD105" s="5" t="s">
        <v>64</v>
      </c>
      <c r="AE105" s="5" t="s">
        <v>64</v>
      </c>
      <c r="AF105" s="5" t="s">
        <v>62</v>
      </c>
      <c r="AG105" s="5" t="s">
        <v>62</v>
      </c>
      <c r="AH105" s="5" t="s">
        <v>62</v>
      </c>
      <c r="AI105" s="5" t="s">
        <v>64</v>
      </c>
      <c r="AJ105" s="5" t="s">
        <v>64</v>
      </c>
      <c r="AK105" s="5" t="s">
        <v>62</v>
      </c>
      <c r="AL105" s="5" t="s">
        <v>63</v>
      </c>
      <c r="AM105" s="5" t="s">
        <v>62</v>
      </c>
      <c r="AN105" s="5" t="s">
        <v>64</v>
      </c>
      <c r="AO105" s="5" t="s">
        <v>62</v>
      </c>
      <c r="AP105" s="5" t="s">
        <v>63</v>
      </c>
      <c r="AQ105" s="5" t="s">
        <v>63</v>
      </c>
      <c r="AR105" s="5" t="s">
        <v>63</v>
      </c>
      <c r="AS105" s="5" t="s">
        <v>65</v>
      </c>
      <c r="AT105" s="5" t="s">
        <v>66</v>
      </c>
      <c r="AU105" s="5" t="s">
        <v>67</v>
      </c>
      <c r="AV105" s="5" t="s">
        <v>67</v>
      </c>
      <c r="AW105" s="5" t="s">
        <v>65</v>
      </c>
      <c r="AX105" s="5" t="s">
        <v>82</v>
      </c>
      <c r="AY105" s="5">
        <v>38.299999999999997</v>
      </c>
      <c r="AZ105" s="5">
        <v>46.9</v>
      </c>
    </row>
    <row r="106" spans="1:52">
      <c r="A106" s="5">
        <v>5</v>
      </c>
      <c r="B106" s="5" t="s">
        <v>178</v>
      </c>
      <c r="C106" s="6">
        <v>51</v>
      </c>
      <c r="D106" s="5" t="s">
        <v>180</v>
      </c>
      <c r="E106" s="5" t="str">
        <f>VLOOKUP(B106,Region!$A$1:$B$76,2,FALSE)</f>
        <v>Region_5</v>
      </c>
      <c r="F106" s="5" t="str">
        <f>VLOOKUP(D106,'Used to Match Zip By Sch Name'!$A$2:$E$4714,5,FALSE)</f>
        <v>32796-1511</v>
      </c>
      <c r="G106" s="5">
        <f>VLOOKUP(D106,public_school_report!$D$1:$CI$3651,84,FALSE)</f>
        <v>857</v>
      </c>
      <c r="H106" s="5" t="s">
        <v>2</v>
      </c>
      <c r="I106" s="5">
        <v>42</v>
      </c>
      <c r="J106" s="5">
        <v>48</v>
      </c>
      <c r="K106" s="5">
        <v>44</v>
      </c>
      <c r="L106" s="5">
        <v>46</v>
      </c>
      <c r="M106" s="5">
        <v>53</v>
      </c>
      <c r="N106" s="5">
        <v>41</v>
      </c>
      <c r="O106" s="5">
        <v>31</v>
      </c>
      <c r="P106" s="5"/>
      <c r="Q106" s="5"/>
      <c r="R106" s="5"/>
      <c r="S106" s="5"/>
      <c r="T106" s="5">
        <v>305</v>
      </c>
      <c r="U106" s="5">
        <v>7</v>
      </c>
      <c r="V106" s="5">
        <v>44</v>
      </c>
      <c r="W106" s="5">
        <v>99</v>
      </c>
      <c r="X106" s="5" t="s">
        <v>63</v>
      </c>
      <c r="Y106" s="5" t="s">
        <v>63</v>
      </c>
      <c r="Z106" s="5" t="s">
        <v>63</v>
      </c>
      <c r="AA106" s="5" t="s">
        <v>63</v>
      </c>
      <c r="AB106" s="5" t="s">
        <v>62</v>
      </c>
      <c r="AC106" s="5" t="s">
        <v>63</v>
      </c>
      <c r="AD106" s="5" t="s">
        <v>62</v>
      </c>
      <c r="AE106" s="5" t="s">
        <v>62</v>
      </c>
      <c r="AF106" s="5" t="s">
        <v>64</v>
      </c>
      <c r="AG106" s="5" t="s">
        <v>64</v>
      </c>
      <c r="AH106" s="5" t="s">
        <v>64</v>
      </c>
      <c r="AI106" s="5" t="s">
        <v>64</v>
      </c>
      <c r="AJ106" s="5" t="s">
        <v>64</v>
      </c>
      <c r="AK106" s="5" t="s">
        <v>64</v>
      </c>
      <c r="AL106" s="5" t="s">
        <v>64</v>
      </c>
      <c r="AM106" s="5" t="s">
        <v>64</v>
      </c>
      <c r="AN106" s="5" t="s">
        <v>64</v>
      </c>
      <c r="AO106" s="5" t="s">
        <v>62</v>
      </c>
      <c r="AP106" s="5" t="s">
        <v>64</v>
      </c>
      <c r="AQ106" s="5" t="s">
        <v>64</v>
      </c>
      <c r="AR106" s="5" t="s">
        <v>63</v>
      </c>
      <c r="AS106" s="5" t="s">
        <v>65</v>
      </c>
      <c r="AT106" s="5" t="s">
        <v>66</v>
      </c>
      <c r="AU106" s="5" t="s">
        <v>67</v>
      </c>
      <c r="AV106" s="5" t="s">
        <v>68</v>
      </c>
      <c r="AW106" s="5" t="s">
        <v>65</v>
      </c>
      <c r="AX106" s="5" t="s">
        <v>69</v>
      </c>
      <c r="AY106" s="5">
        <v>42.9</v>
      </c>
      <c r="AZ106" s="5">
        <v>77.7</v>
      </c>
    </row>
    <row r="107" spans="1:52">
      <c r="A107" s="5">
        <v>5</v>
      </c>
      <c r="B107" s="5" t="s">
        <v>178</v>
      </c>
      <c r="C107" s="6">
        <v>52</v>
      </c>
      <c r="D107" s="5" t="s">
        <v>181</v>
      </c>
      <c r="E107" s="5" t="str">
        <f>VLOOKUP(B107,Region!$A$1:$B$76,2,FALSE)</f>
        <v>Region_5</v>
      </c>
      <c r="F107" s="5" t="str">
        <f>VLOOKUP(D107,'Used to Match Zip By Sch Name'!$A$2:$E$4714,5,FALSE)</f>
        <v>32796-1511</v>
      </c>
      <c r="G107" s="5" t="e">
        <f>VLOOKUP(D107,public_school_report!$D$1:$CI$3651,84,FALSE)</f>
        <v>#N/A</v>
      </c>
      <c r="H107" s="5"/>
      <c r="I107" s="5">
        <v>39</v>
      </c>
      <c r="J107" s="5">
        <v>42</v>
      </c>
      <c r="K107" s="5">
        <v>35</v>
      </c>
      <c r="L107" s="5">
        <v>51</v>
      </c>
      <c r="M107" s="5">
        <v>51</v>
      </c>
      <c r="N107" s="5">
        <v>43</v>
      </c>
      <c r="O107" s="5">
        <v>45</v>
      </c>
      <c r="P107" s="5">
        <v>67</v>
      </c>
      <c r="Q107" s="5">
        <v>71</v>
      </c>
      <c r="R107" s="5"/>
      <c r="S107" s="5"/>
      <c r="T107" s="5">
        <v>444</v>
      </c>
      <c r="U107" s="5">
        <v>9</v>
      </c>
      <c r="V107" s="5">
        <v>49</v>
      </c>
      <c r="W107" s="5">
        <v>98</v>
      </c>
      <c r="X107" s="5" t="s">
        <v>63</v>
      </c>
      <c r="Y107" s="5" t="s">
        <v>63</v>
      </c>
      <c r="Z107" s="5" t="s">
        <v>63</v>
      </c>
      <c r="AA107" s="5" t="s">
        <v>63</v>
      </c>
      <c r="AB107" s="5" t="s">
        <v>63</v>
      </c>
      <c r="AC107" s="5" t="s">
        <v>72</v>
      </c>
      <c r="AD107" s="5" t="s">
        <v>63</v>
      </c>
      <c r="AE107" s="5" t="s">
        <v>62</v>
      </c>
      <c r="AF107" s="5" t="s">
        <v>64</v>
      </c>
      <c r="AG107" s="5" t="s">
        <v>64</v>
      </c>
      <c r="AH107" s="5" t="s">
        <v>64</v>
      </c>
      <c r="AI107" s="5" t="s">
        <v>64</v>
      </c>
      <c r="AJ107" s="5" t="s">
        <v>64</v>
      </c>
      <c r="AK107" s="5" t="s">
        <v>64</v>
      </c>
      <c r="AL107" s="5" t="s">
        <v>62</v>
      </c>
      <c r="AM107" s="5" t="s">
        <v>64</v>
      </c>
      <c r="AN107" s="5" t="s">
        <v>64</v>
      </c>
      <c r="AO107" s="5" t="s">
        <v>62</v>
      </c>
      <c r="AP107" s="5" t="s">
        <v>63</v>
      </c>
      <c r="AQ107" s="5" t="s">
        <v>63</v>
      </c>
      <c r="AR107" s="5" t="s">
        <v>63</v>
      </c>
      <c r="AS107" s="5" t="s">
        <v>65</v>
      </c>
      <c r="AT107" s="5" t="s">
        <v>66</v>
      </c>
      <c r="AU107" s="5" t="s">
        <v>67</v>
      </c>
      <c r="AV107" s="5" t="s">
        <v>68</v>
      </c>
      <c r="AW107" s="5" t="s">
        <v>65</v>
      </c>
      <c r="AX107" s="5" t="s">
        <v>78</v>
      </c>
      <c r="AY107" s="5">
        <v>35.6</v>
      </c>
      <c r="AZ107" s="5">
        <v>73.7</v>
      </c>
    </row>
    <row r="108" spans="1:52">
      <c r="A108" s="5">
        <v>5</v>
      </c>
      <c r="B108" s="5" t="s">
        <v>178</v>
      </c>
      <c r="C108" s="6">
        <v>61</v>
      </c>
      <c r="D108" s="5" t="s">
        <v>182</v>
      </c>
      <c r="E108" s="5" t="str">
        <f>VLOOKUP(B108,Region!$A$1:$B$76,2,FALSE)</f>
        <v>Region_5</v>
      </c>
      <c r="F108" s="5" t="str">
        <f>VLOOKUP(D108,'Used to Match Zip By Sch Name'!$A$2:$E$4714,5,FALSE)</f>
        <v>32780-4528</v>
      </c>
      <c r="G108" s="5">
        <f>VLOOKUP(D108,public_school_report!$D$1:$CI$3651,84,FALSE)</f>
        <v>857</v>
      </c>
      <c r="H108" s="5" t="s">
        <v>2</v>
      </c>
      <c r="I108" s="5">
        <v>59</v>
      </c>
      <c r="J108" s="5">
        <v>59</v>
      </c>
      <c r="K108" s="5">
        <v>53</v>
      </c>
      <c r="L108" s="5">
        <v>59</v>
      </c>
      <c r="M108" s="5">
        <v>62</v>
      </c>
      <c r="N108" s="5">
        <v>50</v>
      </c>
      <c r="O108" s="5">
        <v>34</v>
      </c>
      <c r="P108" s="5"/>
      <c r="Q108" s="5"/>
      <c r="R108" s="5"/>
      <c r="S108" s="5"/>
      <c r="T108" s="5">
        <v>376</v>
      </c>
      <c r="U108" s="5">
        <v>7</v>
      </c>
      <c r="V108" s="5">
        <v>54</v>
      </c>
      <c r="W108" s="5">
        <v>99</v>
      </c>
      <c r="X108" s="5" t="s">
        <v>62</v>
      </c>
      <c r="Y108" s="5" t="s">
        <v>62</v>
      </c>
      <c r="Z108" s="5" t="s">
        <v>62</v>
      </c>
      <c r="AA108" s="5" t="s">
        <v>62</v>
      </c>
      <c r="AB108" s="5" t="s">
        <v>62</v>
      </c>
      <c r="AC108" s="5" t="s">
        <v>64</v>
      </c>
      <c r="AD108" s="5" t="s">
        <v>64</v>
      </c>
      <c r="AE108" s="5" t="s">
        <v>64</v>
      </c>
      <c r="AF108" s="5" t="s">
        <v>64</v>
      </c>
      <c r="AG108" s="5" t="s">
        <v>64</v>
      </c>
      <c r="AH108" s="5" t="s">
        <v>64</v>
      </c>
      <c r="AI108" s="5" t="s">
        <v>64</v>
      </c>
      <c r="AJ108" s="5" t="s">
        <v>64</v>
      </c>
      <c r="AK108" s="5" t="s">
        <v>64</v>
      </c>
      <c r="AL108" s="5" t="s">
        <v>64</v>
      </c>
      <c r="AM108" s="5" t="s">
        <v>64</v>
      </c>
      <c r="AN108" s="5" t="s">
        <v>64</v>
      </c>
      <c r="AO108" s="5" t="s">
        <v>64</v>
      </c>
      <c r="AP108" s="5" t="s">
        <v>62</v>
      </c>
      <c r="AQ108" s="5" t="s">
        <v>64</v>
      </c>
      <c r="AR108" s="5" t="s">
        <v>64</v>
      </c>
      <c r="AS108" s="5" t="s">
        <v>65</v>
      </c>
      <c r="AT108" s="5" t="s">
        <v>66</v>
      </c>
      <c r="AU108" s="5" t="s">
        <v>67</v>
      </c>
      <c r="AV108" s="5" t="s">
        <v>68</v>
      </c>
      <c r="AW108" s="5" t="s">
        <v>65</v>
      </c>
      <c r="AX108" s="5" t="s">
        <v>69</v>
      </c>
      <c r="AY108" s="5">
        <v>47.9</v>
      </c>
      <c r="AZ108" s="5">
        <v>68.899999999999977</v>
      </c>
    </row>
    <row r="109" spans="1:52">
      <c r="A109" s="5">
        <v>5</v>
      </c>
      <c r="B109" s="5" t="s">
        <v>178</v>
      </c>
      <c r="C109" s="6">
        <v>91</v>
      </c>
      <c r="D109" s="5" t="s">
        <v>183</v>
      </c>
      <c r="E109" s="5" t="str">
        <f>VLOOKUP(B109,Region!$A$1:$B$76,2,FALSE)</f>
        <v>Region_5</v>
      </c>
      <c r="F109" s="5" t="str">
        <f>VLOOKUP(D109,'Used to Match Zip By Sch Name'!$A$2:$E$4714,5,FALSE)</f>
        <v>32780-6407</v>
      </c>
      <c r="G109" s="5">
        <f>VLOOKUP(D109,public_school_report!$D$1:$CI$3651,84,FALSE)</f>
        <v>551</v>
      </c>
      <c r="H109" s="5" t="s">
        <v>6</v>
      </c>
      <c r="I109" s="5">
        <v>45</v>
      </c>
      <c r="J109" s="5">
        <v>51</v>
      </c>
      <c r="K109" s="5">
        <v>51</v>
      </c>
      <c r="L109" s="5">
        <v>42</v>
      </c>
      <c r="M109" s="5">
        <v>61</v>
      </c>
      <c r="N109" s="5">
        <v>56</v>
      </c>
      <c r="O109" s="5">
        <v>35</v>
      </c>
      <c r="P109" s="5"/>
      <c r="Q109" s="5"/>
      <c r="R109" s="5"/>
      <c r="S109" s="5"/>
      <c r="T109" s="5">
        <v>341</v>
      </c>
      <c r="U109" s="5">
        <v>7</v>
      </c>
      <c r="V109" s="5">
        <v>49</v>
      </c>
      <c r="W109" s="5">
        <v>98</v>
      </c>
      <c r="X109" s="5" t="s">
        <v>63</v>
      </c>
      <c r="Y109" s="5" t="s">
        <v>63</v>
      </c>
      <c r="Z109" s="5" t="s">
        <v>72</v>
      </c>
      <c r="AA109" s="5" t="s">
        <v>63</v>
      </c>
      <c r="AB109" s="5" t="s">
        <v>63</v>
      </c>
      <c r="AC109" s="5" t="s">
        <v>63</v>
      </c>
      <c r="AD109" s="5" t="s">
        <v>62</v>
      </c>
      <c r="AE109" s="5" t="s">
        <v>64</v>
      </c>
      <c r="AF109" s="5" t="s">
        <v>64</v>
      </c>
      <c r="AG109" s="5" t="s">
        <v>64</v>
      </c>
      <c r="AH109" s="5" t="s">
        <v>64</v>
      </c>
      <c r="AI109" s="5" t="s">
        <v>64</v>
      </c>
      <c r="AJ109" s="5" t="s">
        <v>64</v>
      </c>
      <c r="AK109" s="5" t="s">
        <v>62</v>
      </c>
      <c r="AL109" s="5" t="s">
        <v>64</v>
      </c>
      <c r="AM109" s="5" t="s">
        <v>64</v>
      </c>
      <c r="AN109" s="5" t="s">
        <v>63</v>
      </c>
      <c r="AO109" s="5" t="s">
        <v>63</v>
      </c>
      <c r="AP109" s="5" t="s">
        <v>63</v>
      </c>
      <c r="AQ109" s="5" t="s">
        <v>63</v>
      </c>
      <c r="AR109" s="5" t="s">
        <v>63</v>
      </c>
      <c r="AS109" s="5" t="s">
        <v>65</v>
      </c>
      <c r="AT109" s="5" t="s">
        <v>66</v>
      </c>
      <c r="AU109" s="5" t="s">
        <v>67</v>
      </c>
      <c r="AV109" s="5" t="s">
        <v>68</v>
      </c>
      <c r="AW109" s="5" t="s">
        <v>65</v>
      </c>
      <c r="AX109" s="5" t="s">
        <v>69</v>
      </c>
      <c r="AY109" s="5">
        <v>47.1</v>
      </c>
      <c r="AZ109" s="5">
        <v>81.8</v>
      </c>
    </row>
    <row r="110" spans="1:52">
      <c r="A110" s="5">
        <v>5</v>
      </c>
      <c r="B110" s="5" t="s">
        <v>178</v>
      </c>
      <c r="C110" s="6">
        <v>101</v>
      </c>
      <c r="D110" s="5" t="s">
        <v>184</v>
      </c>
      <c r="E110" s="5" t="str">
        <f>VLOOKUP(B110,Region!$A$1:$B$76,2,FALSE)</f>
        <v>Region_5</v>
      </c>
      <c r="F110" s="5" t="str">
        <f>VLOOKUP(D110,'Used to Match Zip By Sch Name'!$A$2:$E$4714,5,FALSE)</f>
        <v>32754-3856</v>
      </c>
      <c r="G110" s="5">
        <f>VLOOKUP(D110,public_school_report!$D$1:$CI$3651,84,FALSE)</f>
        <v>517</v>
      </c>
      <c r="H110" s="5" t="s">
        <v>6</v>
      </c>
      <c r="I110" s="5">
        <v>41</v>
      </c>
      <c r="J110" s="5">
        <v>52</v>
      </c>
      <c r="K110" s="5">
        <v>54</v>
      </c>
      <c r="L110" s="5">
        <v>39</v>
      </c>
      <c r="M110" s="5">
        <v>47</v>
      </c>
      <c r="N110" s="5">
        <v>33</v>
      </c>
      <c r="O110" s="5">
        <v>24</v>
      </c>
      <c r="P110" s="5"/>
      <c r="Q110" s="5"/>
      <c r="R110" s="5"/>
      <c r="S110" s="5"/>
      <c r="T110" s="5">
        <v>290</v>
      </c>
      <c r="U110" s="5">
        <v>7</v>
      </c>
      <c r="V110" s="5">
        <v>41</v>
      </c>
      <c r="W110" s="5">
        <v>99</v>
      </c>
      <c r="X110" s="5" t="s">
        <v>63</v>
      </c>
      <c r="Y110" s="5" t="s">
        <v>63</v>
      </c>
      <c r="Z110" s="5" t="s">
        <v>72</v>
      </c>
      <c r="AA110" s="5" t="s">
        <v>63</v>
      </c>
      <c r="AB110" s="5" t="s">
        <v>63</v>
      </c>
      <c r="AC110" s="5" t="s">
        <v>63</v>
      </c>
      <c r="AD110" s="5" t="s">
        <v>62</v>
      </c>
      <c r="AE110" s="5" t="s">
        <v>64</v>
      </c>
      <c r="AF110" s="5" t="s">
        <v>64</v>
      </c>
      <c r="AG110" s="5" t="s">
        <v>64</v>
      </c>
      <c r="AH110" s="5" t="s">
        <v>64</v>
      </c>
      <c r="AI110" s="5" t="s">
        <v>62</v>
      </c>
      <c r="AJ110" s="5" t="s">
        <v>64</v>
      </c>
      <c r="AK110" s="5" t="s">
        <v>64</v>
      </c>
      <c r="AL110" s="5" t="s">
        <v>64</v>
      </c>
      <c r="AM110" s="5" t="s">
        <v>64</v>
      </c>
      <c r="AN110" s="5" t="s">
        <v>64</v>
      </c>
      <c r="AO110" s="5" t="s">
        <v>64</v>
      </c>
      <c r="AP110" s="5" t="s">
        <v>62</v>
      </c>
      <c r="AQ110" s="5" t="s">
        <v>64</v>
      </c>
      <c r="AR110" s="5" t="s">
        <v>62</v>
      </c>
      <c r="AS110" s="5" t="s">
        <v>65</v>
      </c>
      <c r="AT110" s="5" t="s">
        <v>66</v>
      </c>
      <c r="AU110" s="5" t="s">
        <v>67</v>
      </c>
      <c r="AV110" s="5" t="s">
        <v>68</v>
      </c>
      <c r="AW110" s="5" t="s">
        <v>65</v>
      </c>
      <c r="AX110" s="5" t="s">
        <v>69</v>
      </c>
      <c r="AY110" s="5">
        <v>52.8</v>
      </c>
      <c r="AZ110" s="5">
        <v>90.2</v>
      </c>
    </row>
    <row r="111" spans="1:52">
      <c r="A111" s="5">
        <v>5</v>
      </c>
      <c r="B111" s="5" t="s">
        <v>178</v>
      </c>
      <c r="C111" s="6">
        <v>122</v>
      </c>
      <c r="D111" s="5" t="s">
        <v>185</v>
      </c>
      <c r="E111" s="5" t="str">
        <f>VLOOKUP(B111,Region!$A$1:$B$76,2,FALSE)</f>
        <v>Region_5</v>
      </c>
      <c r="F111" s="5" t="str">
        <f>VLOOKUP(D111,'Used to Match Zip By Sch Name'!$A$2:$E$4714,5,FALSE)</f>
        <v>32796-2932</v>
      </c>
      <c r="G111" s="5" t="e">
        <f>VLOOKUP(D111,public_school_report!$D$1:$CI$3651,84,FALSE)</f>
        <v>#N/A</v>
      </c>
      <c r="H111" s="5"/>
      <c r="I111" s="5">
        <v>69</v>
      </c>
      <c r="J111" s="5">
        <v>59</v>
      </c>
      <c r="K111" s="5">
        <v>60</v>
      </c>
      <c r="L111" s="5">
        <v>67</v>
      </c>
      <c r="M111" s="5">
        <v>60</v>
      </c>
      <c r="N111" s="5">
        <v>62</v>
      </c>
      <c r="O111" s="5">
        <v>65</v>
      </c>
      <c r="P111" s="5"/>
      <c r="Q111" s="5"/>
      <c r="R111" s="5"/>
      <c r="S111" s="5"/>
      <c r="T111" s="5">
        <v>442</v>
      </c>
      <c r="U111" s="5">
        <v>7</v>
      </c>
      <c r="V111" s="5">
        <v>63</v>
      </c>
      <c r="W111" s="5">
        <v>99</v>
      </c>
      <c r="X111" s="5" t="s">
        <v>64</v>
      </c>
      <c r="Y111" s="5" t="s">
        <v>66</v>
      </c>
      <c r="Z111" s="5" t="s">
        <v>66</v>
      </c>
      <c r="AA111" s="5" t="s">
        <v>66</v>
      </c>
      <c r="AB111" s="5" t="s">
        <v>66</v>
      </c>
      <c r="AC111" s="5" t="s">
        <v>66</v>
      </c>
      <c r="AD111" s="5" t="s">
        <v>66</v>
      </c>
      <c r="AE111" s="5" t="s">
        <v>66</v>
      </c>
      <c r="AF111" s="5" t="s">
        <v>66</v>
      </c>
      <c r="AG111" s="5" t="s">
        <v>66</v>
      </c>
      <c r="AH111" s="5" t="s">
        <v>66</v>
      </c>
      <c r="AI111" s="5" t="s">
        <v>66</v>
      </c>
      <c r="AJ111" s="5" t="s">
        <v>66</v>
      </c>
      <c r="AK111" s="5" t="s">
        <v>66</v>
      </c>
      <c r="AL111" s="5" t="s">
        <v>66</v>
      </c>
      <c r="AM111" s="5" t="s">
        <v>66</v>
      </c>
      <c r="AN111" s="5" t="s">
        <v>66</v>
      </c>
      <c r="AO111" s="5" t="s">
        <v>66</v>
      </c>
      <c r="AP111" s="5" t="s">
        <v>66</v>
      </c>
      <c r="AQ111" s="5" t="s">
        <v>66</v>
      </c>
      <c r="AR111" s="5" t="s">
        <v>66</v>
      </c>
      <c r="AS111" s="5" t="s">
        <v>65</v>
      </c>
      <c r="AT111" s="5" t="s">
        <v>66</v>
      </c>
      <c r="AU111" s="5" t="s">
        <v>67</v>
      </c>
      <c r="AV111" s="5" t="s">
        <v>67</v>
      </c>
      <c r="AW111" s="5" t="s">
        <v>65</v>
      </c>
      <c r="AX111" s="5" t="s">
        <v>69</v>
      </c>
      <c r="AY111" s="5">
        <v>22.2</v>
      </c>
      <c r="AZ111" s="5">
        <v>32.300000000000011</v>
      </c>
    </row>
    <row r="112" spans="1:52">
      <c r="A112" s="5">
        <v>5</v>
      </c>
      <c r="B112" s="5" t="s">
        <v>178</v>
      </c>
      <c r="C112" s="6">
        <v>141</v>
      </c>
      <c r="D112" s="5" t="s">
        <v>186</v>
      </c>
      <c r="E112" s="5" t="str">
        <f>VLOOKUP(B112,Region!$A$1:$B$76,2,FALSE)</f>
        <v>Region_5</v>
      </c>
      <c r="F112" s="5" t="str">
        <f>VLOOKUP(D112,'Used to Match Zip By Sch Name'!$A$2:$E$4714,5,FALSE)</f>
        <v>32780-5414</v>
      </c>
      <c r="G112" s="5" t="e">
        <f>VLOOKUP(D112,public_school_report!$D$1:$CI$3651,84,FALSE)</f>
        <v>#N/A</v>
      </c>
      <c r="H112" s="5"/>
      <c r="I112" s="5">
        <v>60</v>
      </c>
      <c r="J112" s="5">
        <v>60</v>
      </c>
      <c r="K112" s="5">
        <v>48</v>
      </c>
      <c r="L112" s="5">
        <v>69</v>
      </c>
      <c r="M112" s="5">
        <v>61</v>
      </c>
      <c r="N112" s="5">
        <v>43</v>
      </c>
      <c r="O112" s="5">
        <v>50</v>
      </c>
      <c r="P112" s="5">
        <v>79</v>
      </c>
      <c r="Q112" s="5">
        <v>86</v>
      </c>
      <c r="R112" s="5"/>
      <c r="S112" s="5"/>
      <c r="T112" s="5">
        <v>556</v>
      </c>
      <c r="U112" s="5">
        <v>9</v>
      </c>
      <c r="V112" s="5">
        <v>62</v>
      </c>
      <c r="W112" s="5">
        <v>99</v>
      </c>
      <c r="X112" s="5" t="s">
        <v>64</v>
      </c>
      <c r="Y112" s="5" t="s">
        <v>62</v>
      </c>
      <c r="Z112" s="5" t="s">
        <v>64</v>
      </c>
      <c r="AA112" s="5" t="s">
        <v>62</v>
      </c>
      <c r="AB112" s="5" t="s">
        <v>64</v>
      </c>
      <c r="AC112" s="5" t="s">
        <v>62</v>
      </c>
      <c r="AD112" s="5" t="s">
        <v>64</v>
      </c>
      <c r="AE112" s="5" t="s">
        <v>64</v>
      </c>
      <c r="AF112" s="5" t="s">
        <v>64</v>
      </c>
      <c r="AG112" s="5" t="s">
        <v>64</v>
      </c>
      <c r="AH112" s="5" t="s">
        <v>64</v>
      </c>
      <c r="AI112" s="5" t="s">
        <v>64</v>
      </c>
      <c r="AJ112" s="5" t="s">
        <v>64</v>
      </c>
      <c r="AK112" s="5" t="s">
        <v>64</v>
      </c>
      <c r="AL112" s="5" t="s">
        <v>62</v>
      </c>
      <c r="AM112" s="5" t="s">
        <v>64</v>
      </c>
      <c r="AN112" s="5" t="s">
        <v>64</v>
      </c>
      <c r="AO112" s="5" t="s">
        <v>64</v>
      </c>
      <c r="AP112" s="5" t="s">
        <v>63</v>
      </c>
      <c r="AQ112" s="5" t="s">
        <v>62</v>
      </c>
      <c r="AR112" s="5" t="s">
        <v>63</v>
      </c>
      <c r="AS112" s="5" t="s">
        <v>65</v>
      </c>
      <c r="AT112" s="5" t="s">
        <v>66</v>
      </c>
      <c r="AU112" s="5" t="s">
        <v>67</v>
      </c>
      <c r="AV112" s="5" t="s">
        <v>67</v>
      </c>
      <c r="AW112" s="5" t="s">
        <v>65</v>
      </c>
      <c r="AX112" s="5" t="s">
        <v>78</v>
      </c>
      <c r="AY112" s="5">
        <v>44.3</v>
      </c>
      <c r="AZ112" s="5">
        <v>60.5</v>
      </c>
    </row>
    <row r="113" spans="1:52">
      <c r="A113" s="5">
        <v>5</v>
      </c>
      <c r="B113" s="5" t="s">
        <v>178</v>
      </c>
      <c r="C113" s="6">
        <v>151</v>
      </c>
      <c r="D113" s="5" t="s">
        <v>187</v>
      </c>
      <c r="E113" s="5" t="str">
        <f>VLOOKUP(B113,Region!$A$1:$B$76,2,FALSE)</f>
        <v>Region_5</v>
      </c>
      <c r="F113" s="5" t="str">
        <f>VLOOKUP(D113,'Used to Match Zip By Sch Name'!$A$2:$E$4714,5,FALSE)</f>
        <v>32780-7195</v>
      </c>
      <c r="G113" s="5">
        <f>VLOOKUP(D113,public_school_report!$D$1:$CI$3651,84,FALSE)</f>
        <v>650</v>
      </c>
      <c r="H113" s="5" t="s">
        <v>4</v>
      </c>
      <c r="I113" s="5">
        <v>58</v>
      </c>
      <c r="J113" s="5">
        <v>61</v>
      </c>
      <c r="K113" s="5">
        <v>57</v>
      </c>
      <c r="L113" s="5">
        <v>62</v>
      </c>
      <c r="M113" s="5">
        <v>74</v>
      </c>
      <c r="N113" s="5">
        <v>44</v>
      </c>
      <c r="O113" s="5">
        <v>51</v>
      </c>
      <c r="P113" s="5"/>
      <c r="Q113" s="5"/>
      <c r="R113" s="5"/>
      <c r="S113" s="5"/>
      <c r="T113" s="5">
        <v>407</v>
      </c>
      <c r="U113" s="5">
        <v>7</v>
      </c>
      <c r="V113" s="5">
        <v>58</v>
      </c>
      <c r="W113" s="5">
        <v>100</v>
      </c>
      <c r="X113" s="5" t="s">
        <v>62</v>
      </c>
      <c r="Y113" s="5" t="s">
        <v>63</v>
      </c>
      <c r="Z113" s="5" t="s">
        <v>63</v>
      </c>
      <c r="AA113" s="5" t="s">
        <v>62</v>
      </c>
      <c r="AB113" s="5" t="s">
        <v>62</v>
      </c>
      <c r="AC113" s="5" t="s">
        <v>62</v>
      </c>
      <c r="AD113" s="5" t="s">
        <v>62</v>
      </c>
      <c r="AE113" s="5" t="s">
        <v>64</v>
      </c>
      <c r="AF113" s="5" t="s">
        <v>64</v>
      </c>
      <c r="AG113" s="5" t="s">
        <v>64</v>
      </c>
      <c r="AH113" s="5" t="s">
        <v>64</v>
      </c>
      <c r="AI113" s="5" t="s">
        <v>64</v>
      </c>
      <c r="AJ113" s="5" t="s">
        <v>64</v>
      </c>
      <c r="AK113" s="5" t="s">
        <v>64</v>
      </c>
      <c r="AL113" s="5" t="s">
        <v>64</v>
      </c>
      <c r="AM113" s="5" t="s">
        <v>64</v>
      </c>
      <c r="AN113" s="5" t="s">
        <v>64</v>
      </c>
      <c r="AO113" s="5" t="s">
        <v>62</v>
      </c>
      <c r="AP113" s="5" t="s">
        <v>64</v>
      </c>
      <c r="AQ113" s="5" t="s">
        <v>63</v>
      </c>
      <c r="AR113" s="5" t="s">
        <v>63</v>
      </c>
      <c r="AS113" s="5" t="s">
        <v>65</v>
      </c>
      <c r="AT113" s="5" t="s">
        <v>66</v>
      </c>
      <c r="AU113" s="5" t="s">
        <v>67</v>
      </c>
      <c r="AV113" s="5" t="s">
        <v>68</v>
      </c>
      <c r="AW113" s="5" t="s">
        <v>65</v>
      </c>
      <c r="AX113" s="5" t="s">
        <v>69</v>
      </c>
      <c r="AY113" s="5">
        <v>43.5</v>
      </c>
      <c r="AZ113" s="5">
        <v>64.400000000000006</v>
      </c>
    </row>
    <row r="114" spans="1:52">
      <c r="A114" s="5">
        <v>5</v>
      </c>
      <c r="B114" s="5" t="s">
        <v>178</v>
      </c>
      <c r="C114" s="6">
        <v>161</v>
      </c>
      <c r="D114" s="5" t="s">
        <v>188</v>
      </c>
      <c r="E114" s="5" t="str">
        <f>VLOOKUP(B114,Region!$A$1:$B$76,2,FALSE)</f>
        <v>Region_5</v>
      </c>
      <c r="F114" s="5" t="str">
        <f>VLOOKUP(D114,'Used to Match Zip By Sch Name'!$A$2:$E$4714,5,FALSE)</f>
        <v>32796-2316</v>
      </c>
      <c r="G114" s="5" t="e">
        <f>VLOOKUP(D114,public_school_report!$D$1:$CI$3651,84,FALSE)</f>
        <v>#N/A</v>
      </c>
      <c r="H114" s="5"/>
      <c r="I114" s="5">
        <v>50</v>
      </c>
      <c r="J114" s="5">
        <v>49</v>
      </c>
      <c r="K114" s="5">
        <v>40</v>
      </c>
      <c r="L114" s="5">
        <v>35</v>
      </c>
      <c r="M114" s="5">
        <v>46</v>
      </c>
      <c r="N114" s="5">
        <v>32</v>
      </c>
      <c r="O114" s="5">
        <v>48</v>
      </c>
      <c r="P114" s="5">
        <v>64</v>
      </c>
      <c r="Q114" s="5"/>
      <c r="R114" s="5">
        <v>82</v>
      </c>
      <c r="S114" s="5">
        <v>58</v>
      </c>
      <c r="T114" s="5">
        <v>504</v>
      </c>
      <c r="U114" s="5">
        <v>10</v>
      </c>
      <c r="V114" s="5">
        <v>50</v>
      </c>
      <c r="W114" s="5">
        <v>97</v>
      </c>
      <c r="X114" s="5" t="s">
        <v>63</v>
      </c>
      <c r="Y114" s="5" t="s">
        <v>63</v>
      </c>
      <c r="Z114" s="5" t="s">
        <v>63</v>
      </c>
      <c r="AA114" s="5" t="s">
        <v>63</v>
      </c>
      <c r="AB114" s="5" t="s">
        <v>64</v>
      </c>
      <c r="AC114" s="5" t="s">
        <v>64</v>
      </c>
      <c r="AD114" s="5" t="s">
        <v>64</v>
      </c>
      <c r="AE114" s="5" t="s">
        <v>64</v>
      </c>
      <c r="AF114" s="5" t="s">
        <v>64</v>
      </c>
      <c r="AG114" s="5" t="s">
        <v>62</v>
      </c>
      <c r="AH114" s="5" t="s">
        <v>62</v>
      </c>
      <c r="AI114" s="5" t="s">
        <v>62</v>
      </c>
      <c r="AJ114" s="5" t="s">
        <v>62</v>
      </c>
      <c r="AK114" s="5" t="s">
        <v>62</v>
      </c>
      <c r="AL114" s="5" t="s">
        <v>64</v>
      </c>
      <c r="AM114" s="5" t="s">
        <v>62</v>
      </c>
      <c r="AN114" s="5" t="s">
        <v>62</v>
      </c>
      <c r="AO114" s="5" t="s">
        <v>62</v>
      </c>
      <c r="AP114" s="5" t="s">
        <v>62</v>
      </c>
      <c r="AQ114" s="5" t="s">
        <v>63</v>
      </c>
      <c r="AR114" s="5" t="s">
        <v>63</v>
      </c>
      <c r="AS114" s="5" t="s">
        <v>65</v>
      </c>
      <c r="AT114" s="5" t="s">
        <v>66</v>
      </c>
      <c r="AU114" s="5" t="s">
        <v>67</v>
      </c>
      <c r="AV114" s="5" t="s">
        <v>67</v>
      </c>
      <c r="AW114" s="5" t="s">
        <v>65</v>
      </c>
      <c r="AX114" s="5" t="s">
        <v>82</v>
      </c>
      <c r="AY114" s="5">
        <v>33</v>
      </c>
      <c r="AZ114" s="5">
        <v>54.7</v>
      </c>
    </row>
    <row r="115" spans="1:52">
      <c r="A115" s="5">
        <v>5</v>
      </c>
      <c r="B115" s="5" t="s">
        <v>178</v>
      </c>
      <c r="C115" s="6">
        <v>181</v>
      </c>
      <c r="D115" s="5" t="s">
        <v>189</v>
      </c>
      <c r="E115" s="5" t="str">
        <f>VLOOKUP(B115,Region!$A$1:$B$76,2,FALSE)</f>
        <v>Region_5</v>
      </c>
      <c r="F115" s="5" t="str">
        <f>VLOOKUP(D115,'Used to Match Zip By Sch Name'!$A$2:$E$4714,5,FALSE)</f>
        <v>32754-5546</v>
      </c>
      <c r="G115" s="5">
        <f>VLOOKUP(D115,public_school_report!$D$1:$CI$3651,84,FALSE)</f>
        <v>479</v>
      </c>
      <c r="H115" s="5" t="s">
        <v>6</v>
      </c>
      <c r="I115" s="5">
        <v>67</v>
      </c>
      <c r="J115" s="5">
        <v>68</v>
      </c>
      <c r="K115" s="5">
        <v>56</v>
      </c>
      <c r="L115" s="5">
        <v>67</v>
      </c>
      <c r="M115" s="5">
        <v>65</v>
      </c>
      <c r="N115" s="5">
        <v>56</v>
      </c>
      <c r="O115" s="5">
        <v>76</v>
      </c>
      <c r="P115" s="5"/>
      <c r="Q115" s="5"/>
      <c r="R115" s="5"/>
      <c r="S115" s="5"/>
      <c r="T115" s="5">
        <v>455</v>
      </c>
      <c r="U115" s="5">
        <v>7</v>
      </c>
      <c r="V115" s="5">
        <v>65</v>
      </c>
      <c r="W115" s="5">
        <v>97</v>
      </c>
      <c r="X115" s="5" t="s">
        <v>64</v>
      </c>
      <c r="Y115" s="5" t="s">
        <v>62</v>
      </c>
      <c r="Z115" s="5" t="s">
        <v>64</v>
      </c>
      <c r="AA115" s="5" t="s">
        <v>64</v>
      </c>
      <c r="AB115" s="5" t="s">
        <v>64</v>
      </c>
      <c r="AC115" s="5" t="s">
        <v>64</v>
      </c>
      <c r="AD115" s="5" t="s">
        <v>62</v>
      </c>
      <c r="AE115" s="5" t="s">
        <v>64</v>
      </c>
      <c r="AF115" s="5" t="s">
        <v>64</v>
      </c>
      <c r="AG115" s="5" t="s">
        <v>64</v>
      </c>
      <c r="AH115" s="5" t="s">
        <v>64</v>
      </c>
      <c r="AI115" s="5" t="s">
        <v>64</v>
      </c>
      <c r="AJ115" s="5" t="s">
        <v>64</v>
      </c>
      <c r="AK115" s="5" t="s">
        <v>64</v>
      </c>
      <c r="AL115" s="5" t="s">
        <v>64</v>
      </c>
      <c r="AM115" s="5" t="s">
        <v>64</v>
      </c>
      <c r="AN115" s="5" t="s">
        <v>64</v>
      </c>
      <c r="AO115" s="5" t="s">
        <v>63</v>
      </c>
      <c r="AP115" s="5" t="s">
        <v>62</v>
      </c>
      <c r="AQ115" s="5" t="s">
        <v>62</v>
      </c>
      <c r="AR115" s="5" t="s">
        <v>63</v>
      </c>
      <c r="AS115" s="5" t="s">
        <v>65</v>
      </c>
      <c r="AT115" s="5" t="s">
        <v>66</v>
      </c>
      <c r="AU115" s="5" t="s">
        <v>67</v>
      </c>
      <c r="AV115" s="5" t="s">
        <v>68</v>
      </c>
      <c r="AW115" s="5" t="s">
        <v>65</v>
      </c>
      <c r="AX115" s="5" t="s">
        <v>69</v>
      </c>
      <c r="AY115" s="5">
        <v>13.5</v>
      </c>
      <c r="AZ115" s="5">
        <v>68.7</v>
      </c>
    </row>
    <row r="116" spans="1:52">
      <c r="A116" s="5">
        <v>5</v>
      </c>
      <c r="B116" s="5" t="s">
        <v>178</v>
      </c>
      <c r="C116" s="6">
        <v>191</v>
      </c>
      <c r="D116" s="5" t="s">
        <v>190</v>
      </c>
      <c r="E116" s="5" t="str">
        <f>VLOOKUP(B116,Region!$A$1:$B$76,2,FALSE)</f>
        <v>Region_5</v>
      </c>
      <c r="F116" s="5" t="str">
        <f>VLOOKUP(D116,'Used to Match Zip By Sch Name'!$A$2:$E$4714,5,FALSE)</f>
        <v>32927-8260</v>
      </c>
      <c r="G116" s="5">
        <f>VLOOKUP(D116,public_school_report!$D$1:$CI$3651,84,FALSE)</f>
        <v>514</v>
      </c>
      <c r="H116" s="5" t="s">
        <v>6</v>
      </c>
      <c r="I116" s="5">
        <v>64</v>
      </c>
      <c r="J116" s="5">
        <v>60</v>
      </c>
      <c r="K116" s="5">
        <v>49</v>
      </c>
      <c r="L116" s="5">
        <v>68</v>
      </c>
      <c r="M116" s="5">
        <v>65</v>
      </c>
      <c r="N116" s="5">
        <v>51</v>
      </c>
      <c r="O116" s="5">
        <v>45</v>
      </c>
      <c r="P116" s="5"/>
      <c r="Q116" s="5"/>
      <c r="R116" s="5"/>
      <c r="S116" s="5"/>
      <c r="T116" s="5">
        <v>402</v>
      </c>
      <c r="U116" s="5">
        <v>7</v>
      </c>
      <c r="V116" s="5">
        <v>57</v>
      </c>
      <c r="W116" s="5">
        <v>99</v>
      </c>
      <c r="X116" s="5" t="s">
        <v>62</v>
      </c>
      <c r="Y116" s="5" t="s">
        <v>62</v>
      </c>
      <c r="Z116" s="5" t="s">
        <v>64</v>
      </c>
      <c r="AA116" s="5" t="s">
        <v>64</v>
      </c>
      <c r="AB116" s="5" t="s">
        <v>64</v>
      </c>
      <c r="AC116" s="5" t="s">
        <v>64</v>
      </c>
      <c r="AD116" s="5" t="s">
        <v>62</v>
      </c>
      <c r="AE116" s="5" t="s">
        <v>64</v>
      </c>
      <c r="AF116" s="5" t="s">
        <v>64</v>
      </c>
      <c r="AG116" s="5" t="s">
        <v>64</v>
      </c>
      <c r="AH116" s="5" t="s">
        <v>64</v>
      </c>
      <c r="AI116" s="5" t="s">
        <v>64</v>
      </c>
      <c r="AJ116" s="5" t="s">
        <v>64</v>
      </c>
      <c r="AK116" s="5" t="s">
        <v>64</v>
      </c>
      <c r="AL116" s="5" t="s">
        <v>64</v>
      </c>
      <c r="AM116" s="5" t="s">
        <v>64</v>
      </c>
      <c r="AN116" s="5" t="s">
        <v>64</v>
      </c>
      <c r="AO116" s="5" t="s">
        <v>64</v>
      </c>
      <c r="AP116" s="5" t="s">
        <v>64</v>
      </c>
      <c r="AQ116" s="5" t="s">
        <v>64</v>
      </c>
      <c r="AR116" s="5" t="s">
        <v>64</v>
      </c>
      <c r="AS116" s="5" t="s">
        <v>65</v>
      </c>
      <c r="AT116" s="5" t="s">
        <v>66</v>
      </c>
      <c r="AU116" s="5" t="s">
        <v>67</v>
      </c>
      <c r="AV116" s="5" t="s">
        <v>68</v>
      </c>
      <c r="AW116" s="5" t="s">
        <v>65</v>
      </c>
      <c r="AX116" s="5" t="s">
        <v>69</v>
      </c>
      <c r="AY116" s="5">
        <v>27.1</v>
      </c>
      <c r="AZ116" s="5">
        <v>61.6</v>
      </c>
    </row>
    <row r="117" spans="1:52">
      <c r="A117" s="5">
        <v>5</v>
      </c>
      <c r="B117" s="5" t="s">
        <v>178</v>
      </c>
      <c r="C117" s="6">
        <v>201</v>
      </c>
      <c r="D117" s="5" t="s">
        <v>191</v>
      </c>
      <c r="E117" s="5" t="str">
        <f>VLOOKUP(B117,Region!$A$1:$B$76,2,FALSE)</f>
        <v>Region_5</v>
      </c>
      <c r="F117" s="5" t="str">
        <f>VLOOKUP(D117,'Used to Match Zip By Sch Name'!$A$2:$E$4714,5,FALSE)</f>
        <v>32927-8007</v>
      </c>
      <c r="G117" s="5">
        <f>VLOOKUP(D117,public_school_report!$D$1:$CI$3651,84,FALSE)</f>
        <v>582</v>
      </c>
      <c r="H117" s="5" t="s">
        <v>4</v>
      </c>
      <c r="I117" s="5">
        <v>59</v>
      </c>
      <c r="J117" s="5">
        <v>64</v>
      </c>
      <c r="K117" s="5">
        <v>59</v>
      </c>
      <c r="L117" s="5">
        <v>61</v>
      </c>
      <c r="M117" s="5">
        <v>57</v>
      </c>
      <c r="N117" s="5">
        <v>46</v>
      </c>
      <c r="O117" s="5">
        <v>48</v>
      </c>
      <c r="P117" s="5"/>
      <c r="Q117" s="5"/>
      <c r="R117" s="5"/>
      <c r="S117" s="5"/>
      <c r="T117" s="5">
        <v>394</v>
      </c>
      <c r="U117" s="5">
        <v>7</v>
      </c>
      <c r="V117" s="5">
        <v>56</v>
      </c>
      <c r="W117" s="5">
        <v>100</v>
      </c>
      <c r="X117" s="5" t="s">
        <v>62</v>
      </c>
      <c r="Y117" s="5" t="s">
        <v>62</v>
      </c>
      <c r="Z117" s="5" t="s">
        <v>63</v>
      </c>
      <c r="AA117" s="5" t="s">
        <v>62</v>
      </c>
      <c r="AB117" s="5" t="s">
        <v>62</v>
      </c>
      <c r="AC117" s="5" t="s">
        <v>64</v>
      </c>
      <c r="AD117" s="5" t="s">
        <v>62</v>
      </c>
      <c r="AE117" s="5" t="s">
        <v>62</v>
      </c>
      <c r="AF117" s="5" t="s">
        <v>64</v>
      </c>
      <c r="AG117" s="5" t="s">
        <v>64</v>
      </c>
      <c r="AH117" s="5" t="s">
        <v>64</v>
      </c>
      <c r="AI117" s="5" t="s">
        <v>64</v>
      </c>
      <c r="AJ117" s="5" t="s">
        <v>64</v>
      </c>
      <c r="AK117" s="5" t="s">
        <v>64</v>
      </c>
      <c r="AL117" s="5" t="s">
        <v>64</v>
      </c>
      <c r="AM117" s="5" t="s">
        <v>64</v>
      </c>
      <c r="AN117" s="5" t="s">
        <v>64</v>
      </c>
      <c r="AO117" s="5" t="s">
        <v>64</v>
      </c>
      <c r="AP117" s="5" t="s">
        <v>62</v>
      </c>
      <c r="AQ117" s="5" t="s">
        <v>62</v>
      </c>
      <c r="AR117" s="5" t="s">
        <v>63</v>
      </c>
      <c r="AS117" s="5" t="s">
        <v>65</v>
      </c>
      <c r="AT117" s="5" t="s">
        <v>66</v>
      </c>
      <c r="AU117" s="5" t="s">
        <v>67</v>
      </c>
      <c r="AV117" s="5" t="s">
        <v>68</v>
      </c>
      <c r="AW117" s="5" t="s">
        <v>65</v>
      </c>
      <c r="AX117" s="5" t="s">
        <v>69</v>
      </c>
      <c r="AY117" s="5">
        <v>26.5</v>
      </c>
      <c r="AZ117" s="5">
        <v>64.3</v>
      </c>
    </row>
    <row r="118" spans="1:52">
      <c r="A118" s="5">
        <v>5</v>
      </c>
      <c r="B118" s="5" t="s">
        <v>178</v>
      </c>
      <c r="C118" s="6">
        <v>301</v>
      </c>
      <c r="D118" s="5" t="s">
        <v>192</v>
      </c>
      <c r="E118" s="5" t="str">
        <f>VLOOKUP(B118,Region!$A$1:$B$76,2,FALSE)</f>
        <v>Region_5</v>
      </c>
      <c r="F118" s="5" t="str">
        <f>VLOOKUP(D118,'Used to Match Zip By Sch Name'!$A$2:$E$4714,5,FALSE)</f>
        <v>32927-4105</v>
      </c>
      <c r="G118" s="5">
        <f>VLOOKUP(D118,public_school_report!$D$1:$CI$3651,84,FALSE)</f>
        <v>539</v>
      </c>
      <c r="H118" s="5" t="s">
        <v>6</v>
      </c>
      <c r="I118" s="5">
        <v>69</v>
      </c>
      <c r="J118" s="5">
        <v>65</v>
      </c>
      <c r="K118" s="5">
        <v>64</v>
      </c>
      <c r="L118" s="5">
        <v>72</v>
      </c>
      <c r="M118" s="5">
        <v>65</v>
      </c>
      <c r="N118" s="5">
        <v>64</v>
      </c>
      <c r="O118" s="5">
        <v>60</v>
      </c>
      <c r="P118" s="5"/>
      <c r="Q118" s="5"/>
      <c r="R118" s="5"/>
      <c r="S118" s="5"/>
      <c r="T118" s="5">
        <v>459</v>
      </c>
      <c r="U118" s="5">
        <v>7</v>
      </c>
      <c r="V118" s="5">
        <v>66</v>
      </c>
      <c r="W118" s="5">
        <v>100</v>
      </c>
      <c r="X118" s="5" t="s">
        <v>64</v>
      </c>
      <c r="Y118" s="5" t="s">
        <v>62</v>
      </c>
      <c r="Z118" s="5" t="s">
        <v>62</v>
      </c>
      <c r="AA118" s="5" t="s">
        <v>62</v>
      </c>
      <c r="AB118" s="5" t="s">
        <v>64</v>
      </c>
      <c r="AC118" s="5" t="s">
        <v>62</v>
      </c>
      <c r="AD118" s="5" t="s">
        <v>62</v>
      </c>
      <c r="AE118" s="5" t="s">
        <v>64</v>
      </c>
      <c r="AF118" s="5" t="s">
        <v>64</v>
      </c>
      <c r="AG118" s="5" t="s">
        <v>64</v>
      </c>
      <c r="AH118" s="5" t="s">
        <v>64</v>
      </c>
      <c r="AI118" s="5" t="s">
        <v>64</v>
      </c>
      <c r="AJ118" s="5" t="s">
        <v>64</v>
      </c>
      <c r="AK118" s="5" t="s">
        <v>64</v>
      </c>
      <c r="AL118" s="5" t="s">
        <v>64</v>
      </c>
      <c r="AM118" s="5" t="s">
        <v>64</v>
      </c>
      <c r="AN118" s="5" t="s">
        <v>64</v>
      </c>
      <c r="AO118" s="5" t="s">
        <v>62</v>
      </c>
      <c r="AP118" s="5" t="s">
        <v>62</v>
      </c>
      <c r="AQ118" s="5" t="s">
        <v>62</v>
      </c>
      <c r="AR118" s="5" t="s">
        <v>64</v>
      </c>
      <c r="AS118" s="5" t="s">
        <v>65</v>
      </c>
      <c r="AT118" s="5" t="s">
        <v>66</v>
      </c>
      <c r="AU118" s="5" t="s">
        <v>67</v>
      </c>
      <c r="AV118" s="5" t="s">
        <v>67</v>
      </c>
      <c r="AW118" s="5" t="s">
        <v>65</v>
      </c>
      <c r="AX118" s="5" t="s">
        <v>69</v>
      </c>
      <c r="AY118" s="5">
        <v>22.7</v>
      </c>
      <c r="AZ118" s="5">
        <v>55.2</v>
      </c>
    </row>
    <row r="119" spans="1:52">
      <c r="A119" s="5">
        <v>5</v>
      </c>
      <c r="B119" s="5" t="s">
        <v>178</v>
      </c>
      <c r="C119" s="6">
        <v>302</v>
      </c>
      <c r="D119" s="5" t="s">
        <v>193</v>
      </c>
      <c r="E119" s="5" t="str">
        <f>VLOOKUP(B119,Region!$A$1:$B$76,2,FALSE)</f>
        <v>Region_5</v>
      </c>
      <c r="F119" s="5" t="str">
        <f>VLOOKUP(D119,'Used to Match Zip By Sch Name'!$A$2:$E$4714,5,FALSE)</f>
        <v>32927-8911</v>
      </c>
      <c r="G119" s="5" t="e">
        <f>VLOOKUP(D119,public_school_report!$D$1:$CI$3651,84,FALSE)</f>
        <v>#N/A</v>
      </c>
      <c r="H119" s="5"/>
      <c r="I119" s="5">
        <v>55</v>
      </c>
      <c r="J119" s="5">
        <v>50</v>
      </c>
      <c r="K119" s="5">
        <v>42</v>
      </c>
      <c r="L119" s="5">
        <v>63</v>
      </c>
      <c r="M119" s="5">
        <v>62</v>
      </c>
      <c r="N119" s="5">
        <v>53</v>
      </c>
      <c r="O119" s="5">
        <v>58</v>
      </c>
      <c r="P119" s="5">
        <v>76</v>
      </c>
      <c r="Q119" s="5">
        <v>54</v>
      </c>
      <c r="R119" s="5">
        <v>86</v>
      </c>
      <c r="S119" s="5">
        <v>56</v>
      </c>
      <c r="T119" s="5">
        <v>655</v>
      </c>
      <c r="U119" s="5">
        <v>11</v>
      </c>
      <c r="V119" s="5">
        <v>60</v>
      </c>
      <c r="W119" s="5">
        <v>99</v>
      </c>
      <c r="X119" s="5" t="s">
        <v>62</v>
      </c>
      <c r="Y119" s="5" t="s">
        <v>62</v>
      </c>
      <c r="Z119" s="5" t="s">
        <v>62</v>
      </c>
      <c r="AA119" s="5" t="s">
        <v>62</v>
      </c>
      <c r="AB119" s="5" t="s">
        <v>64</v>
      </c>
      <c r="AC119" s="5" t="s">
        <v>64</v>
      </c>
      <c r="AD119" s="5" t="s">
        <v>64</v>
      </c>
      <c r="AE119" s="5" t="s">
        <v>64</v>
      </c>
      <c r="AF119" s="5" t="s">
        <v>64</v>
      </c>
      <c r="AG119" s="5" t="s">
        <v>62</v>
      </c>
      <c r="AH119" s="5" t="s">
        <v>64</v>
      </c>
      <c r="AI119" s="5" t="s">
        <v>64</v>
      </c>
      <c r="AJ119" s="5" t="s">
        <v>64</v>
      </c>
      <c r="AK119" s="5" t="s">
        <v>64</v>
      </c>
      <c r="AL119" s="5" t="s">
        <v>62</v>
      </c>
      <c r="AM119" s="5" t="s">
        <v>62</v>
      </c>
      <c r="AN119" s="5" t="s">
        <v>64</v>
      </c>
      <c r="AO119" s="5" t="s">
        <v>64</v>
      </c>
      <c r="AP119" s="5" t="s">
        <v>64</v>
      </c>
      <c r="AQ119" s="5" t="s">
        <v>63</v>
      </c>
      <c r="AR119" s="5" t="s">
        <v>62</v>
      </c>
      <c r="AS119" s="5" t="s">
        <v>65</v>
      </c>
      <c r="AT119" s="5" t="s">
        <v>66</v>
      </c>
      <c r="AU119" s="5" t="s">
        <v>67</v>
      </c>
      <c r="AV119" s="5" t="s">
        <v>67</v>
      </c>
      <c r="AW119" s="5" t="s">
        <v>65</v>
      </c>
      <c r="AX119" s="5" t="s">
        <v>86</v>
      </c>
      <c r="AY119" s="5">
        <v>25.6</v>
      </c>
      <c r="AZ119" s="5">
        <v>48.3</v>
      </c>
    </row>
    <row r="120" spans="1:52">
      <c r="A120" s="5">
        <v>5</v>
      </c>
      <c r="B120" s="5" t="s">
        <v>178</v>
      </c>
      <c r="C120" s="6">
        <v>1011</v>
      </c>
      <c r="D120" s="5" t="s">
        <v>194</v>
      </c>
      <c r="E120" s="5" t="str">
        <f>VLOOKUP(B120,Region!$A$1:$B$76,2,FALSE)</f>
        <v>Region_5</v>
      </c>
      <c r="F120" s="5" t="str">
        <f>VLOOKUP(D120,'Used to Match Zip By Sch Name'!$A$2:$E$4714,5,FALSE)</f>
        <v>32955-2422</v>
      </c>
      <c r="G120" s="5" t="e">
        <f>VLOOKUP(D120,public_school_report!$D$1:$CI$3651,84,FALSE)</f>
        <v>#N/A</v>
      </c>
      <c r="H120" s="5"/>
      <c r="I120" s="5">
        <v>58</v>
      </c>
      <c r="J120" s="5">
        <v>51</v>
      </c>
      <c r="K120" s="5">
        <v>36</v>
      </c>
      <c r="L120" s="5">
        <v>41</v>
      </c>
      <c r="M120" s="5">
        <v>42</v>
      </c>
      <c r="N120" s="5">
        <v>47</v>
      </c>
      <c r="O120" s="5">
        <v>56</v>
      </c>
      <c r="P120" s="5">
        <v>64</v>
      </c>
      <c r="Q120" s="5"/>
      <c r="R120" s="5">
        <v>89</v>
      </c>
      <c r="S120" s="5">
        <v>64</v>
      </c>
      <c r="T120" s="5">
        <v>548</v>
      </c>
      <c r="U120" s="5">
        <v>10</v>
      </c>
      <c r="V120" s="5">
        <v>55</v>
      </c>
      <c r="W120" s="5">
        <v>98</v>
      </c>
      <c r="X120" s="5" t="s">
        <v>62</v>
      </c>
      <c r="Y120" s="5" t="s">
        <v>62</v>
      </c>
      <c r="Z120" s="5" t="s">
        <v>62</v>
      </c>
      <c r="AA120" s="5" t="s">
        <v>62</v>
      </c>
      <c r="AB120" s="5" t="s">
        <v>64</v>
      </c>
      <c r="AC120" s="5" t="s">
        <v>62</v>
      </c>
      <c r="AD120" s="5" t="s">
        <v>64</v>
      </c>
      <c r="AE120" s="5" t="s">
        <v>64</v>
      </c>
      <c r="AF120" s="5" t="s">
        <v>64</v>
      </c>
      <c r="AG120" s="5" t="s">
        <v>62</v>
      </c>
      <c r="AH120" s="5" t="s">
        <v>64</v>
      </c>
      <c r="AI120" s="5" t="s">
        <v>62</v>
      </c>
      <c r="AJ120" s="5" t="s">
        <v>64</v>
      </c>
      <c r="AK120" s="5" t="s">
        <v>63</v>
      </c>
      <c r="AL120" s="5" t="s">
        <v>62</v>
      </c>
      <c r="AM120" s="5" t="s">
        <v>64</v>
      </c>
      <c r="AN120" s="5" t="s">
        <v>62</v>
      </c>
      <c r="AO120" s="5" t="s">
        <v>62</v>
      </c>
      <c r="AP120" s="5" t="s">
        <v>63</v>
      </c>
      <c r="AQ120" s="5" t="s">
        <v>63</v>
      </c>
      <c r="AR120" s="5" t="s">
        <v>63</v>
      </c>
      <c r="AS120" s="5" t="s">
        <v>65</v>
      </c>
      <c r="AT120" s="5" t="s">
        <v>66</v>
      </c>
      <c r="AU120" s="5" t="s">
        <v>67</v>
      </c>
      <c r="AV120" s="5" t="s">
        <v>67</v>
      </c>
      <c r="AW120" s="5" t="s">
        <v>65</v>
      </c>
      <c r="AX120" s="5" t="s">
        <v>82</v>
      </c>
      <c r="AY120" s="5">
        <v>53.8</v>
      </c>
      <c r="AZ120" s="5">
        <v>45.7</v>
      </c>
    </row>
    <row r="121" spans="1:52">
      <c r="A121" s="5">
        <v>5</v>
      </c>
      <c r="B121" s="5" t="s">
        <v>178</v>
      </c>
      <c r="C121" s="6">
        <v>1041</v>
      </c>
      <c r="D121" s="5" t="s">
        <v>195</v>
      </c>
      <c r="E121" s="5" t="str">
        <f>VLOOKUP(B121,Region!$A$1:$B$76,2,FALSE)</f>
        <v>Region_5</v>
      </c>
      <c r="F121" s="5" t="str">
        <f>VLOOKUP(D121,'Used to Match Zip By Sch Name'!$A$2:$E$4714,5,FALSE)</f>
        <v>32922-6513</v>
      </c>
      <c r="G121" s="5">
        <f>VLOOKUP(D121,public_school_report!$D$1:$CI$3651,84,FALSE)</f>
        <v>665</v>
      </c>
      <c r="H121" s="5" t="s">
        <v>4</v>
      </c>
      <c r="I121" s="5">
        <v>39</v>
      </c>
      <c r="J121" s="5">
        <v>52</v>
      </c>
      <c r="K121" s="5">
        <v>56</v>
      </c>
      <c r="L121" s="5">
        <v>51</v>
      </c>
      <c r="M121" s="5">
        <v>60</v>
      </c>
      <c r="N121" s="5">
        <v>45</v>
      </c>
      <c r="O121" s="5">
        <v>70</v>
      </c>
      <c r="P121" s="5"/>
      <c r="Q121" s="5"/>
      <c r="R121" s="5"/>
      <c r="S121" s="5"/>
      <c r="T121" s="5">
        <v>373</v>
      </c>
      <c r="U121" s="5">
        <v>7</v>
      </c>
      <c r="V121" s="5">
        <v>53</v>
      </c>
      <c r="W121" s="5">
        <v>100</v>
      </c>
      <c r="X121" s="5" t="s">
        <v>63</v>
      </c>
      <c r="Y121" s="5" t="s">
        <v>63</v>
      </c>
      <c r="Z121" s="5" t="s">
        <v>63</v>
      </c>
      <c r="AA121" s="5" t="s">
        <v>63</v>
      </c>
      <c r="AB121" s="5" t="s">
        <v>63</v>
      </c>
      <c r="AC121" s="5" t="s">
        <v>62</v>
      </c>
      <c r="AD121" s="5" t="s">
        <v>62</v>
      </c>
      <c r="AE121" s="5" t="s">
        <v>62</v>
      </c>
      <c r="AF121" s="5" t="s">
        <v>64</v>
      </c>
      <c r="AG121" s="5" t="s">
        <v>62</v>
      </c>
      <c r="AH121" s="5" t="s">
        <v>64</v>
      </c>
      <c r="AI121" s="5" t="s">
        <v>64</v>
      </c>
      <c r="AJ121" s="5" t="s">
        <v>62</v>
      </c>
      <c r="AK121" s="5" t="s">
        <v>63</v>
      </c>
      <c r="AL121" s="5" t="s">
        <v>62</v>
      </c>
      <c r="AM121" s="5" t="s">
        <v>62</v>
      </c>
      <c r="AN121" s="5" t="s">
        <v>64</v>
      </c>
      <c r="AO121" s="5" t="s">
        <v>63</v>
      </c>
      <c r="AP121" s="5" t="s">
        <v>63</v>
      </c>
      <c r="AQ121" s="5" t="s">
        <v>63</v>
      </c>
      <c r="AR121" s="5" t="s">
        <v>72</v>
      </c>
      <c r="AS121" s="5" t="s">
        <v>65</v>
      </c>
      <c r="AT121" s="5" t="s">
        <v>66</v>
      </c>
      <c r="AU121" s="5" t="s">
        <v>67</v>
      </c>
      <c r="AV121" s="5" t="s">
        <v>68</v>
      </c>
      <c r="AW121" s="5" t="s">
        <v>65</v>
      </c>
      <c r="AX121" s="5" t="s">
        <v>69</v>
      </c>
      <c r="AY121" s="5">
        <v>77.3</v>
      </c>
      <c r="AZ121" s="5">
        <v>100</v>
      </c>
    </row>
    <row r="122" spans="1:52">
      <c r="A122" s="5">
        <v>5</v>
      </c>
      <c r="B122" s="5" t="s">
        <v>178</v>
      </c>
      <c r="C122" s="6">
        <v>1051</v>
      </c>
      <c r="D122" s="5" t="s">
        <v>196</v>
      </c>
      <c r="E122" s="5" t="str">
        <f>VLOOKUP(B122,Region!$A$1:$B$76,2,FALSE)</f>
        <v>Region_5</v>
      </c>
      <c r="F122" s="5" t="str">
        <f>VLOOKUP(D122,'Used to Match Zip By Sch Name'!$A$2:$E$4714,5,FALSE)</f>
        <v>32922-6370</v>
      </c>
      <c r="G122" s="5">
        <f>VLOOKUP(D122,public_school_report!$D$1:$CI$3651,84,FALSE)</f>
        <v>837</v>
      </c>
      <c r="H122" s="5" t="s">
        <v>2</v>
      </c>
      <c r="I122" s="5">
        <v>28</v>
      </c>
      <c r="J122" s="5">
        <v>52</v>
      </c>
      <c r="K122" s="5">
        <v>59</v>
      </c>
      <c r="L122" s="5">
        <v>34</v>
      </c>
      <c r="M122" s="5">
        <v>59</v>
      </c>
      <c r="N122" s="5">
        <v>61</v>
      </c>
      <c r="O122" s="5">
        <v>31</v>
      </c>
      <c r="P122" s="5"/>
      <c r="Q122" s="5"/>
      <c r="R122" s="5"/>
      <c r="S122" s="5"/>
      <c r="T122" s="5">
        <v>324</v>
      </c>
      <c r="U122" s="5">
        <v>7</v>
      </c>
      <c r="V122" s="5">
        <v>46</v>
      </c>
      <c r="W122" s="5">
        <v>99</v>
      </c>
      <c r="X122" s="5" t="s">
        <v>63</v>
      </c>
      <c r="Y122" s="5" t="s">
        <v>72</v>
      </c>
      <c r="Z122" s="5" t="s">
        <v>72</v>
      </c>
      <c r="AA122" s="5" t="s">
        <v>72</v>
      </c>
      <c r="AB122" s="5" t="s">
        <v>72</v>
      </c>
      <c r="AC122" s="5" t="s">
        <v>72</v>
      </c>
      <c r="AD122" s="5" t="s">
        <v>73</v>
      </c>
      <c r="AE122" s="5" t="s">
        <v>72</v>
      </c>
      <c r="AF122" s="5" t="s">
        <v>72</v>
      </c>
      <c r="AG122" s="5" t="s">
        <v>64</v>
      </c>
      <c r="AH122" s="5" t="s">
        <v>72</v>
      </c>
      <c r="AI122" s="5" t="s">
        <v>62</v>
      </c>
      <c r="AJ122" s="5" t="s">
        <v>63</v>
      </c>
      <c r="AK122" s="5" t="s">
        <v>63</v>
      </c>
      <c r="AL122" s="5" t="s">
        <v>72</v>
      </c>
      <c r="AM122" s="5" t="s">
        <v>72</v>
      </c>
      <c r="AN122" s="5" t="s">
        <v>72</v>
      </c>
      <c r="AO122" s="5" t="s">
        <v>73</v>
      </c>
      <c r="AP122" s="5" t="s">
        <v>72</v>
      </c>
      <c r="AQ122" s="5" t="s">
        <v>72</v>
      </c>
      <c r="AR122" s="5" t="s">
        <v>72</v>
      </c>
      <c r="AS122" s="5" t="s">
        <v>65</v>
      </c>
      <c r="AT122" s="5" t="s">
        <v>66</v>
      </c>
      <c r="AU122" s="5" t="s">
        <v>67</v>
      </c>
      <c r="AV122" s="5" t="s">
        <v>68</v>
      </c>
      <c r="AW122" s="5" t="s">
        <v>65</v>
      </c>
      <c r="AX122" s="5" t="s">
        <v>69</v>
      </c>
      <c r="AY122" s="5">
        <v>87.8</v>
      </c>
      <c r="AZ122" s="5">
        <v>100</v>
      </c>
    </row>
    <row r="123" spans="1:52">
      <c r="A123" s="5">
        <v>5</v>
      </c>
      <c r="B123" s="5" t="s">
        <v>178</v>
      </c>
      <c r="C123" s="6">
        <v>1071</v>
      </c>
      <c r="D123" s="5" t="s">
        <v>197</v>
      </c>
      <c r="E123" s="5" t="str">
        <f>VLOOKUP(B123,Region!$A$1:$B$76,2,FALSE)</f>
        <v>Region_5</v>
      </c>
      <c r="F123" s="5" t="str">
        <f>VLOOKUP(D123,'Used to Match Zip By Sch Name'!$A$2:$E$4714,5,FALSE)</f>
        <v>32955-2515</v>
      </c>
      <c r="G123" s="5">
        <f>VLOOKUP(D123,public_school_report!$D$1:$CI$3651,84,FALSE)</f>
        <v>647</v>
      </c>
      <c r="H123" s="5" t="s">
        <v>4</v>
      </c>
      <c r="I123" s="5">
        <v>44</v>
      </c>
      <c r="J123" s="5">
        <v>52</v>
      </c>
      <c r="K123" s="5">
        <v>50</v>
      </c>
      <c r="L123" s="5">
        <v>47</v>
      </c>
      <c r="M123" s="5">
        <v>53</v>
      </c>
      <c r="N123" s="5">
        <v>52</v>
      </c>
      <c r="O123" s="5">
        <v>54</v>
      </c>
      <c r="P123" s="5"/>
      <c r="Q123" s="5"/>
      <c r="R123" s="5"/>
      <c r="S123" s="5"/>
      <c r="T123" s="5">
        <v>352</v>
      </c>
      <c r="U123" s="5">
        <v>7</v>
      </c>
      <c r="V123" s="5">
        <v>50</v>
      </c>
      <c r="W123" s="5">
        <v>99</v>
      </c>
      <c r="X123" s="5" t="s">
        <v>63</v>
      </c>
      <c r="Y123" s="5" t="s">
        <v>72</v>
      </c>
      <c r="Z123" s="5" t="s">
        <v>72</v>
      </c>
      <c r="AA123" s="5" t="s">
        <v>63</v>
      </c>
      <c r="AB123" s="5" t="s">
        <v>72</v>
      </c>
      <c r="AC123" s="5" t="s">
        <v>72</v>
      </c>
      <c r="AD123" s="5" t="s">
        <v>63</v>
      </c>
      <c r="AE123" s="5" t="s">
        <v>62</v>
      </c>
      <c r="AF123" s="5" t="s">
        <v>64</v>
      </c>
      <c r="AG123" s="5" t="s">
        <v>63</v>
      </c>
      <c r="AH123" s="5" t="s">
        <v>64</v>
      </c>
      <c r="AI123" s="5" t="s">
        <v>64</v>
      </c>
      <c r="AJ123" s="5" t="s">
        <v>62</v>
      </c>
      <c r="AK123" s="5" t="s">
        <v>64</v>
      </c>
      <c r="AL123" s="5" t="s">
        <v>62</v>
      </c>
      <c r="AM123" s="5" t="s">
        <v>64</v>
      </c>
      <c r="AN123" s="5" t="s">
        <v>62</v>
      </c>
      <c r="AO123" s="5" t="s">
        <v>62</v>
      </c>
      <c r="AP123" s="5" t="s">
        <v>72</v>
      </c>
      <c r="AQ123" s="5" t="s">
        <v>63</v>
      </c>
      <c r="AR123" s="5" t="s">
        <v>72</v>
      </c>
      <c r="AS123" s="5" t="s">
        <v>65</v>
      </c>
      <c r="AT123" s="5" t="s">
        <v>66</v>
      </c>
      <c r="AU123" s="5" t="s">
        <v>67</v>
      </c>
      <c r="AV123" s="5" t="s">
        <v>68</v>
      </c>
      <c r="AW123" s="5" t="s">
        <v>65</v>
      </c>
      <c r="AX123" s="5" t="s">
        <v>69</v>
      </c>
      <c r="AY123" s="5">
        <v>64.7</v>
      </c>
      <c r="AZ123" s="5">
        <v>100</v>
      </c>
    </row>
    <row r="124" spans="1:52">
      <c r="A124" s="5">
        <v>5</v>
      </c>
      <c r="B124" s="5" t="s">
        <v>178</v>
      </c>
      <c r="C124" s="6">
        <v>1081</v>
      </c>
      <c r="D124" s="5" t="s">
        <v>198</v>
      </c>
      <c r="E124" s="5" t="str">
        <f>VLOOKUP(B124,Region!$A$1:$B$76,2,FALSE)</f>
        <v>Region_5</v>
      </c>
      <c r="F124" s="5" t="str">
        <f>VLOOKUP(D124,'Used to Match Zip By Sch Name'!$A$2:$E$4714,5,FALSE)</f>
        <v>32955-2107</v>
      </c>
      <c r="G124" s="5" t="e">
        <f>VLOOKUP(D124,public_school_report!$D$1:$CI$3651,84,FALSE)</f>
        <v>#N/A</v>
      </c>
      <c r="H124" s="5"/>
      <c r="I124" s="5">
        <v>60</v>
      </c>
      <c r="J124" s="5">
        <v>55</v>
      </c>
      <c r="K124" s="5">
        <v>41</v>
      </c>
      <c r="L124" s="5">
        <v>59</v>
      </c>
      <c r="M124" s="5">
        <v>41</v>
      </c>
      <c r="N124" s="5">
        <v>28</v>
      </c>
      <c r="O124" s="5">
        <v>51</v>
      </c>
      <c r="P124" s="5">
        <v>70</v>
      </c>
      <c r="Q124" s="5">
        <v>76</v>
      </c>
      <c r="R124" s="5"/>
      <c r="S124" s="5"/>
      <c r="T124" s="5">
        <v>481</v>
      </c>
      <c r="U124" s="5">
        <v>9</v>
      </c>
      <c r="V124" s="5">
        <v>53</v>
      </c>
      <c r="W124" s="5">
        <v>98</v>
      </c>
      <c r="X124" s="5" t="s">
        <v>63</v>
      </c>
      <c r="Y124" s="5" t="s">
        <v>64</v>
      </c>
      <c r="Z124" s="5" t="s">
        <v>62</v>
      </c>
      <c r="AA124" s="5" t="s">
        <v>62</v>
      </c>
      <c r="AB124" s="5" t="s">
        <v>64</v>
      </c>
      <c r="AC124" s="5" t="s">
        <v>63</v>
      </c>
      <c r="AD124" s="5" t="s">
        <v>62</v>
      </c>
      <c r="AE124" s="5" t="s">
        <v>64</v>
      </c>
      <c r="AF124" s="5" t="s">
        <v>64</v>
      </c>
      <c r="AG124" s="5" t="s">
        <v>64</v>
      </c>
      <c r="AH124" s="5" t="s">
        <v>64</v>
      </c>
      <c r="AI124" s="5" t="s">
        <v>64</v>
      </c>
      <c r="AJ124" s="5" t="s">
        <v>64</v>
      </c>
      <c r="AK124" s="5" t="s">
        <v>64</v>
      </c>
      <c r="AL124" s="5" t="s">
        <v>64</v>
      </c>
      <c r="AM124" s="5" t="s">
        <v>64</v>
      </c>
      <c r="AN124" s="5" t="s">
        <v>62</v>
      </c>
      <c r="AO124" s="5" t="s">
        <v>63</v>
      </c>
      <c r="AP124" s="5" t="s">
        <v>63</v>
      </c>
      <c r="AQ124" s="5" t="s">
        <v>63</v>
      </c>
      <c r="AR124" s="5" t="s">
        <v>63</v>
      </c>
      <c r="AS124" s="5" t="s">
        <v>65</v>
      </c>
      <c r="AT124" s="5" t="s">
        <v>66</v>
      </c>
      <c r="AU124" s="5" t="s">
        <v>67</v>
      </c>
      <c r="AV124" s="5" t="s">
        <v>67</v>
      </c>
      <c r="AW124" s="5" t="s">
        <v>65</v>
      </c>
      <c r="AX124" s="5" t="s">
        <v>78</v>
      </c>
      <c r="AY124" s="5">
        <v>58.5</v>
      </c>
      <c r="AZ124" s="5">
        <v>56.000000000000007</v>
      </c>
    </row>
    <row r="125" spans="1:52">
      <c r="A125" s="5">
        <v>5</v>
      </c>
      <c r="B125" s="5" t="s">
        <v>178</v>
      </c>
      <c r="C125" s="6">
        <v>1091</v>
      </c>
      <c r="D125" s="5" t="s">
        <v>199</v>
      </c>
      <c r="E125" s="5" t="str">
        <f>VLOOKUP(B125,Region!$A$1:$B$76,2,FALSE)</f>
        <v>Region_5</v>
      </c>
      <c r="F125" s="5" t="str">
        <f>VLOOKUP(D125,'Used to Match Zip By Sch Name'!$A$2:$E$4714,5,FALSE)</f>
        <v>32927-5909</v>
      </c>
      <c r="G125" s="5">
        <f>VLOOKUP(D125,public_school_report!$D$1:$CI$3651,84,FALSE)</f>
        <v>692</v>
      </c>
      <c r="H125" s="5" t="s">
        <v>4</v>
      </c>
      <c r="I125" s="5">
        <v>45</v>
      </c>
      <c r="J125" s="5">
        <v>52</v>
      </c>
      <c r="K125" s="5">
        <v>52</v>
      </c>
      <c r="L125" s="5">
        <v>45</v>
      </c>
      <c r="M125" s="5">
        <v>51</v>
      </c>
      <c r="N125" s="5">
        <v>45</v>
      </c>
      <c r="O125" s="5">
        <v>44</v>
      </c>
      <c r="P125" s="5"/>
      <c r="Q125" s="5"/>
      <c r="R125" s="5"/>
      <c r="S125" s="5"/>
      <c r="T125" s="5">
        <v>334</v>
      </c>
      <c r="U125" s="5">
        <v>7</v>
      </c>
      <c r="V125" s="5">
        <v>48</v>
      </c>
      <c r="W125" s="5">
        <v>99</v>
      </c>
      <c r="X125" s="5" t="s">
        <v>63</v>
      </c>
      <c r="Y125" s="5" t="s">
        <v>63</v>
      </c>
      <c r="Z125" s="5" t="s">
        <v>63</v>
      </c>
      <c r="AA125" s="5" t="s">
        <v>63</v>
      </c>
      <c r="AB125" s="5" t="s">
        <v>63</v>
      </c>
      <c r="AC125" s="5" t="s">
        <v>63</v>
      </c>
      <c r="AD125" s="5" t="s">
        <v>62</v>
      </c>
      <c r="AE125" s="5" t="s">
        <v>64</v>
      </c>
      <c r="AF125" s="5" t="s">
        <v>64</v>
      </c>
      <c r="AG125" s="5" t="s">
        <v>64</v>
      </c>
      <c r="AH125" s="5" t="s">
        <v>64</v>
      </c>
      <c r="AI125" s="5" t="s">
        <v>64</v>
      </c>
      <c r="AJ125" s="5" t="s">
        <v>64</v>
      </c>
      <c r="AK125" s="5" t="s">
        <v>64</v>
      </c>
      <c r="AL125" s="5" t="s">
        <v>64</v>
      </c>
      <c r="AM125" s="5" t="s">
        <v>64</v>
      </c>
      <c r="AN125" s="5" t="s">
        <v>64</v>
      </c>
      <c r="AO125" s="5" t="s">
        <v>64</v>
      </c>
      <c r="AP125" s="5" t="s">
        <v>64</v>
      </c>
      <c r="AQ125" s="5" t="s">
        <v>64</v>
      </c>
      <c r="AR125" s="5" t="s">
        <v>63</v>
      </c>
      <c r="AS125" s="5" t="s">
        <v>65</v>
      </c>
      <c r="AT125" s="5" t="s">
        <v>66</v>
      </c>
      <c r="AU125" s="5" t="s">
        <v>67</v>
      </c>
      <c r="AV125" s="5" t="s">
        <v>68</v>
      </c>
      <c r="AW125" s="5" t="s">
        <v>65</v>
      </c>
      <c r="AX125" s="5" t="s">
        <v>69</v>
      </c>
      <c r="AY125" s="5">
        <v>23.8</v>
      </c>
      <c r="AZ125" s="5">
        <v>100</v>
      </c>
    </row>
    <row r="126" spans="1:52">
      <c r="A126" s="5">
        <v>5</v>
      </c>
      <c r="B126" s="5" t="s">
        <v>178</v>
      </c>
      <c r="C126" s="6">
        <v>1101</v>
      </c>
      <c r="D126" s="5" t="s">
        <v>200</v>
      </c>
      <c r="E126" s="5" t="str">
        <f>VLOOKUP(B126,Region!$A$1:$B$76,2,FALSE)</f>
        <v>Region_5</v>
      </c>
      <c r="F126" s="5" t="str">
        <f>VLOOKUP(D126,'Used to Match Zip By Sch Name'!$A$2:$E$4714,5,FALSE)</f>
        <v>33404-5229</v>
      </c>
      <c r="G126" s="5">
        <f>VLOOKUP(D126,public_school_report!$D$1:$CI$3651,84,FALSE)</f>
        <v>1139</v>
      </c>
      <c r="H126" s="5" t="s">
        <v>2</v>
      </c>
      <c r="I126" s="5">
        <v>66</v>
      </c>
      <c r="J126" s="5">
        <v>58</v>
      </c>
      <c r="K126" s="5">
        <v>44</v>
      </c>
      <c r="L126" s="5">
        <v>75</v>
      </c>
      <c r="M126" s="5">
        <v>62</v>
      </c>
      <c r="N126" s="5">
        <v>53</v>
      </c>
      <c r="O126" s="5">
        <v>58</v>
      </c>
      <c r="P126" s="5">
        <v>77</v>
      </c>
      <c r="Q126" s="5">
        <v>81</v>
      </c>
      <c r="R126" s="5"/>
      <c r="S126" s="5"/>
      <c r="T126" s="5">
        <v>574</v>
      </c>
      <c r="U126" s="5">
        <v>9</v>
      </c>
      <c r="V126" s="5">
        <v>64</v>
      </c>
      <c r="W126" s="5">
        <v>99</v>
      </c>
      <c r="X126" s="5" t="s">
        <v>64</v>
      </c>
      <c r="Y126" s="5" t="s">
        <v>62</v>
      </c>
      <c r="Z126" s="5" t="s">
        <v>64</v>
      </c>
      <c r="AA126" s="5" t="s">
        <v>64</v>
      </c>
      <c r="AB126" s="5" t="s">
        <v>64</v>
      </c>
      <c r="AC126" s="5" t="s">
        <v>64</v>
      </c>
      <c r="AD126" s="5" t="s">
        <v>64</v>
      </c>
      <c r="AE126" s="5" t="s">
        <v>64</v>
      </c>
      <c r="AF126" s="5" t="s">
        <v>64</v>
      </c>
      <c r="AG126" s="5" t="s">
        <v>64</v>
      </c>
      <c r="AH126" s="5" t="s">
        <v>64</v>
      </c>
      <c r="AI126" s="5" t="s">
        <v>64</v>
      </c>
      <c r="AJ126" s="5" t="s">
        <v>64</v>
      </c>
      <c r="AK126" s="5" t="s">
        <v>64</v>
      </c>
      <c r="AL126" s="5" t="s">
        <v>64</v>
      </c>
      <c r="AM126" s="5" t="s">
        <v>64</v>
      </c>
      <c r="AN126" s="5" t="s">
        <v>64</v>
      </c>
      <c r="AO126" s="5" t="s">
        <v>64</v>
      </c>
      <c r="AP126" s="5" t="s">
        <v>63</v>
      </c>
      <c r="AQ126" s="5" t="s">
        <v>63</v>
      </c>
      <c r="AR126" s="5" t="s">
        <v>63</v>
      </c>
      <c r="AS126" s="5" t="s">
        <v>65</v>
      </c>
      <c r="AT126" s="5" t="s">
        <v>66</v>
      </c>
      <c r="AU126" s="5" t="s">
        <v>67</v>
      </c>
      <c r="AV126" s="5" t="s">
        <v>67</v>
      </c>
      <c r="AW126" s="5" t="s">
        <v>65</v>
      </c>
      <c r="AX126" s="5" t="s">
        <v>78</v>
      </c>
      <c r="AY126" s="5">
        <v>38.799999999999997</v>
      </c>
      <c r="AZ126" s="5">
        <v>38.200000000000003</v>
      </c>
    </row>
    <row r="127" spans="1:52">
      <c r="A127" s="5">
        <v>5</v>
      </c>
      <c r="B127" s="5" t="s">
        <v>178</v>
      </c>
      <c r="C127" s="6">
        <v>1121</v>
      </c>
      <c r="D127" s="5" t="s">
        <v>201</v>
      </c>
      <c r="E127" s="5" t="str">
        <f>VLOOKUP(B127,Region!$A$1:$B$76,2,FALSE)</f>
        <v>Region_5</v>
      </c>
      <c r="F127" s="5" t="str">
        <f>VLOOKUP(D127,'Used to Match Zip By Sch Name'!$A$2:$E$4714,5,FALSE)</f>
        <v>32926-5526</v>
      </c>
      <c r="G127" s="5" t="e">
        <f>VLOOKUP(D127,public_school_report!$D$1:$CI$3651,84,FALSE)</f>
        <v>#N/A</v>
      </c>
      <c r="H127" s="5"/>
      <c r="I127" s="5">
        <v>39</v>
      </c>
      <c r="J127" s="5">
        <v>43</v>
      </c>
      <c r="K127" s="5">
        <v>38</v>
      </c>
      <c r="L127" s="5">
        <v>43</v>
      </c>
      <c r="M127" s="5">
        <v>51</v>
      </c>
      <c r="N127" s="5">
        <v>59</v>
      </c>
      <c r="O127" s="5">
        <v>42</v>
      </c>
      <c r="P127" s="5">
        <v>53</v>
      </c>
      <c r="Q127" s="5">
        <v>71</v>
      </c>
      <c r="R127" s="5">
        <v>79</v>
      </c>
      <c r="S127" s="5">
        <v>46</v>
      </c>
      <c r="T127" s="5">
        <v>564</v>
      </c>
      <c r="U127" s="5">
        <v>11</v>
      </c>
      <c r="V127" s="5">
        <v>51</v>
      </c>
      <c r="W127" s="5">
        <v>96</v>
      </c>
      <c r="X127" s="5" t="s">
        <v>63</v>
      </c>
      <c r="Y127" s="5" t="s">
        <v>63</v>
      </c>
      <c r="Z127" s="5" t="s">
        <v>63</v>
      </c>
      <c r="AA127" s="5" t="s">
        <v>63</v>
      </c>
      <c r="AB127" s="5" t="s">
        <v>63</v>
      </c>
      <c r="AC127" s="5" t="s">
        <v>63</v>
      </c>
      <c r="AD127" s="5" t="s">
        <v>62</v>
      </c>
      <c r="AE127" s="5" t="s">
        <v>64</v>
      </c>
      <c r="AF127" s="5" t="s">
        <v>64</v>
      </c>
      <c r="AG127" s="5" t="s">
        <v>64</v>
      </c>
      <c r="AH127" s="5" t="s">
        <v>72</v>
      </c>
      <c r="AI127" s="5" t="s">
        <v>63</v>
      </c>
      <c r="AJ127" s="5" t="s">
        <v>72</v>
      </c>
      <c r="AK127" s="5" t="s">
        <v>72</v>
      </c>
      <c r="AL127" s="5" t="s">
        <v>72</v>
      </c>
      <c r="AM127" s="5" t="s">
        <v>63</v>
      </c>
      <c r="AN127" s="5" t="s">
        <v>63</v>
      </c>
      <c r="AO127" s="5" t="s">
        <v>63</v>
      </c>
      <c r="AP127" s="5" t="s">
        <v>63</v>
      </c>
      <c r="AQ127" s="5" t="s">
        <v>63</v>
      </c>
      <c r="AR127" s="5" t="s">
        <v>63</v>
      </c>
      <c r="AS127" s="5" t="s">
        <v>65</v>
      </c>
      <c r="AT127" s="5" t="s">
        <v>66</v>
      </c>
      <c r="AU127" s="5" t="s">
        <v>67</v>
      </c>
      <c r="AV127" s="5" t="s">
        <v>68</v>
      </c>
      <c r="AW127" s="5" t="s">
        <v>65</v>
      </c>
      <c r="AX127" s="5" t="s">
        <v>86</v>
      </c>
      <c r="AY127" s="5">
        <v>56.7</v>
      </c>
      <c r="AZ127" s="5">
        <v>78.100000000000023</v>
      </c>
    </row>
    <row r="128" spans="1:52">
      <c r="A128" s="5">
        <v>5</v>
      </c>
      <c r="B128" s="5" t="s">
        <v>178</v>
      </c>
      <c r="C128" s="6">
        <v>1131</v>
      </c>
      <c r="D128" s="5" t="s">
        <v>202</v>
      </c>
      <c r="E128" s="5" t="str">
        <f>VLOOKUP(B128,Region!$A$1:$B$76,2,FALSE)</f>
        <v>Region_5</v>
      </c>
      <c r="F128" s="5" t="str">
        <f>VLOOKUP(D128,'Used to Match Zip By Sch Name'!$A$2:$E$4714,5,FALSE)</f>
        <v>32926-5326</v>
      </c>
      <c r="G128" s="5">
        <f>VLOOKUP(D128,public_school_report!$D$1:$CI$3651,84,FALSE)</f>
        <v>786</v>
      </c>
      <c r="H128" s="5" t="s">
        <v>2</v>
      </c>
      <c r="I128" s="5">
        <v>46</v>
      </c>
      <c r="J128" s="5">
        <v>51</v>
      </c>
      <c r="K128" s="5">
        <v>54</v>
      </c>
      <c r="L128" s="5">
        <v>49</v>
      </c>
      <c r="M128" s="5">
        <v>51</v>
      </c>
      <c r="N128" s="5">
        <v>43</v>
      </c>
      <c r="O128" s="5">
        <v>44</v>
      </c>
      <c r="P128" s="5"/>
      <c r="Q128" s="5"/>
      <c r="R128" s="5"/>
      <c r="S128" s="5"/>
      <c r="T128" s="5">
        <v>338</v>
      </c>
      <c r="U128" s="5">
        <v>7</v>
      </c>
      <c r="V128" s="5">
        <v>48</v>
      </c>
      <c r="W128" s="5">
        <v>100</v>
      </c>
      <c r="X128" s="5" t="s">
        <v>63</v>
      </c>
      <c r="Y128" s="5" t="s">
        <v>63</v>
      </c>
      <c r="Z128" s="5" t="s">
        <v>62</v>
      </c>
      <c r="AA128" s="5" t="s">
        <v>62</v>
      </c>
      <c r="AB128" s="5" t="s">
        <v>62</v>
      </c>
      <c r="AC128" s="5" t="s">
        <v>64</v>
      </c>
      <c r="AD128" s="5" t="s">
        <v>62</v>
      </c>
      <c r="AE128" s="5" t="s">
        <v>64</v>
      </c>
      <c r="AF128" s="5" t="s">
        <v>64</v>
      </c>
      <c r="AG128" s="5" t="s">
        <v>64</v>
      </c>
      <c r="AH128" s="5" t="s">
        <v>64</v>
      </c>
      <c r="AI128" s="5" t="s">
        <v>64</v>
      </c>
      <c r="AJ128" s="5" t="s">
        <v>64</v>
      </c>
      <c r="AK128" s="5" t="s">
        <v>64</v>
      </c>
      <c r="AL128" s="5" t="s">
        <v>64</v>
      </c>
      <c r="AM128" s="5" t="s">
        <v>64</v>
      </c>
      <c r="AN128" s="5" t="s">
        <v>62</v>
      </c>
      <c r="AO128" s="5" t="s">
        <v>64</v>
      </c>
      <c r="AP128" s="5" t="s">
        <v>63</v>
      </c>
      <c r="AQ128" s="5" t="s">
        <v>63</v>
      </c>
      <c r="AR128" s="5" t="s">
        <v>63</v>
      </c>
      <c r="AS128" s="5" t="s">
        <v>65</v>
      </c>
      <c r="AT128" s="5" t="s">
        <v>66</v>
      </c>
      <c r="AU128" s="5" t="s">
        <v>67</v>
      </c>
      <c r="AV128" s="5" t="s">
        <v>68</v>
      </c>
      <c r="AW128" s="5" t="s">
        <v>65</v>
      </c>
      <c r="AX128" s="5" t="s">
        <v>69</v>
      </c>
      <c r="AY128" s="5">
        <v>63.6</v>
      </c>
      <c r="AZ128" s="5">
        <v>100</v>
      </c>
    </row>
    <row r="129" spans="1:52">
      <c r="A129" s="5">
        <v>5</v>
      </c>
      <c r="B129" s="5" t="s">
        <v>178</v>
      </c>
      <c r="C129" s="6">
        <v>1141</v>
      </c>
      <c r="D129" s="5" t="s">
        <v>203</v>
      </c>
      <c r="E129" s="5" t="str">
        <f>VLOOKUP(B129,Region!$A$1:$B$76,2,FALSE)</f>
        <v>Region_5</v>
      </c>
      <c r="F129" s="5" t="str">
        <f>VLOOKUP(D129,'Used to Match Zip By Sch Name'!$A$2:$E$4714,5,FALSE)</f>
        <v>32955-4301</v>
      </c>
      <c r="G129" s="5">
        <f>VLOOKUP(D129,public_school_report!$D$1:$CI$3651,84,FALSE)</f>
        <v>705</v>
      </c>
      <c r="H129" s="5" t="s">
        <v>4</v>
      </c>
      <c r="I129" s="5">
        <v>59</v>
      </c>
      <c r="J129" s="5">
        <v>53</v>
      </c>
      <c r="K129" s="5">
        <v>45</v>
      </c>
      <c r="L129" s="5">
        <v>59</v>
      </c>
      <c r="M129" s="5">
        <v>46</v>
      </c>
      <c r="N129" s="5">
        <v>28</v>
      </c>
      <c r="O129" s="5">
        <v>47</v>
      </c>
      <c r="P129" s="5"/>
      <c r="Q129" s="5"/>
      <c r="R129" s="5"/>
      <c r="S129" s="5"/>
      <c r="T129" s="5">
        <v>337</v>
      </c>
      <c r="U129" s="5">
        <v>7</v>
      </c>
      <c r="V129" s="5">
        <v>48</v>
      </c>
      <c r="W129" s="5">
        <v>99</v>
      </c>
      <c r="X129" s="5" t="s">
        <v>63</v>
      </c>
      <c r="Y129" s="5" t="s">
        <v>62</v>
      </c>
      <c r="Z129" s="5" t="s">
        <v>62</v>
      </c>
      <c r="AA129" s="5" t="s">
        <v>62</v>
      </c>
      <c r="AB129" s="5" t="s">
        <v>64</v>
      </c>
      <c r="AC129" s="5" t="s">
        <v>64</v>
      </c>
      <c r="AD129" s="5" t="s">
        <v>62</v>
      </c>
      <c r="AE129" s="5" t="s">
        <v>64</v>
      </c>
      <c r="AF129" s="5" t="s">
        <v>64</v>
      </c>
      <c r="AG129" s="5" t="s">
        <v>64</v>
      </c>
      <c r="AH129" s="5" t="s">
        <v>64</v>
      </c>
      <c r="AI129" s="5" t="s">
        <v>64</v>
      </c>
      <c r="AJ129" s="5" t="s">
        <v>64</v>
      </c>
      <c r="AK129" s="5" t="s">
        <v>64</v>
      </c>
      <c r="AL129" s="5" t="s">
        <v>64</v>
      </c>
      <c r="AM129" s="5" t="s">
        <v>64</v>
      </c>
      <c r="AN129" s="5" t="s">
        <v>64</v>
      </c>
      <c r="AO129" s="5" t="s">
        <v>64</v>
      </c>
      <c r="AP129" s="5" t="s">
        <v>63</v>
      </c>
      <c r="AQ129" s="5" t="s">
        <v>64</v>
      </c>
      <c r="AR129" s="5" t="s">
        <v>63</v>
      </c>
      <c r="AS129" s="5" t="s">
        <v>65</v>
      </c>
      <c r="AT129" s="5" t="s">
        <v>66</v>
      </c>
      <c r="AU129" s="5" t="s">
        <v>67</v>
      </c>
      <c r="AV129" s="5" t="s">
        <v>67</v>
      </c>
      <c r="AW129" s="5" t="s">
        <v>65</v>
      </c>
      <c r="AX129" s="5" t="s">
        <v>69</v>
      </c>
      <c r="AY129" s="5">
        <v>36.799999999999997</v>
      </c>
      <c r="AZ129" s="5">
        <v>52.7</v>
      </c>
    </row>
    <row r="130" spans="1:52">
      <c r="A130" s="5">
        <v>5</v>
      </c>
      <c r="B130" s="5" t="s">
        <v>178</v>
      </c>
      <c r="C130" s="6">
        <v>1151</v>
      </c>
      <c r="D130" s="5" t="s">
        <v>204</v>
      </c>
      <c r="E130" s="5" t="str">
        <f>VLOOKUP(B130,Region!$A$1:$B$76,2,FALSE)</f>
        <v>Region_5</v>
      </c>
      <c r="F130" s="5" t="str">
        <f>VLOOKUP(D130,'Used to Match Zip By Sch Name'!$A$2:$E$4714,5,FALSE)</f>
        <v>32955-6614</v>
      </c>
      <c r="G130" s="5">
        <f>VLOOKUP(D130,public_school_report!$D$1:$CI$3651,84,FALSE)</f>
        <v>559</v>
      </c>
      <c r="H130" s="5" t="s">
        <v>6</v>
      </c>
      <c r="I130" s="5">
        <v>62</v>
      </c>
      <c r="J130" s="5">
        <v>65</v>
      </c>
      <c r="K130" s="5">
        <v>58</v>
      </c>
      <c r="L130" s="5">
        <v>69</v>
      </c>
      <c r="M130" s="5">
        <v>64</v>
      </c>
      <c r="N130" s="5">
        <v>48</v>
      </c>
      <c r="O130" s="5">
        <v>64</v>
      </c>
      <c r="P130" s="5"/>
      <c r="Q130" s="5"/>
      <c r="R130" s="5"/>
      <c r="S130" s="5"/>
      <c r="T130" s="5">
        <v>430</v>
      </c>
      <c r="U130" s="5">
        <v>7</v>
      </c>
      <c r="V130" s="5">
        <v>61</v>
      </c>
      <c r="W130" s="5">
        <v>98</v>
      </c>
      <c r="X130" s="5" t="s">
        <v>62</v>
      </c>
      <c r="Y130" s="5" t="s">
        <v>64</v>
      </c>
      <c r="Z130" s="5" t="s">
        <v>62</v>
      </c>
      <c r="AA130" s="5" t="s">
        <v>64</v>
      </c>
      <c r="AB130" s="5" t="s">
        <v>64</v>
      </c>
      <c r="AC130" s="5" t="s">
        <v>64</v>
      </c>
      <c r="AD130" s="5" t="s">
        <v>64</v>
      </c>
      <c r="AE130" s="5" t="s">
        <v>64</v>
      </c>
      <c r="AF130" s="5" t="s">
        <v>64</v>
      </c>
      <c r="AG130" s="5" t="s">
        <v>64</v>
      </c>
      <c r="AH130" s="5" t="s">
        <v>64</v>
      </c>
      <c r="AI130" s="5" t="s">
        <v>64</v>
      </c>
      <c r="AJ130" s="5" t="s">
        <v>64</v>
      </c>
      <c r="AK130" s="5" t="s">
        <v>64</v>
      </c>
      <c r="AL130" s="5" t="s">
        <v>64</v>
      </c>
      <c r="AM130" s="5" t="s">
        <v>64</v>
      </c>
      <c r="AN130" s="5" t="s">
        <v>64</v>
      </c>
      <c r="AO130" s="5" t="s">
        <v>64</v>
      </c>
      <c r="AP130" s="5" t="s">
        <v>62</v>
      </c>
      <c r="AQ130" s="5" t="s">
        <v>65</v>
      </c>
      <c r="AR130" s="5" t="s">
        <v>66</v>
      </c>
      <c r="AS130" s="5" t="s">
        <v>65</v>
      </c>
      <c r="AT130" s="5" t="s">
        <v>66</v>
      </c>
      <c r="AU130" s="5" t="s">
        <v>67</v>
      </c>
      <c r="AV130" s="5" t="s">
        <v>67</v>
      </c>
      <c r="AW130" s="5" t="s">
        <v>65</v>
      </c>
      <c r="AX130" s="5" t="s">
        <v>69</v>
      </c>
      <c r="AY130" s="5">
        <v>32.9</v>
      </c>
      <c r="AZ130" s="5">
        <v>35.199999999999989</v>
      </c>
    </row>
    <row r="131" spans="1:52">
      <c r="A131" s="5">
        <v>5</v>
      </c>
      <c r="B131" s="5" t="s">
        <v>178</v>
      </c>
      <c r="C131" s="6">
        <v>1161</v>
      </c>
      <c r="D131" s="5" t="s">
        <v>205</v>
      </c>
      <c r="E131" s="5" t="str">
        <f>VLOOKUP(B131,Region!$A$1:$B$76,2,FALSE)</f>
        <v>Region_5</v>
      </c>
      <c r="F131" s="5" t="str">
        <f>VLOOKUP(D131,'Used to Match Zip By Sch Name'!$A$2:$E$4714,5,FALSE)</f>
        <v>34208-1439</v>
      </c>
      <c r="G131" s="5">
        <f>VLOOKUP(D131,public_school_report!$D$1:$CI$3651,84,FALSE)</f>
        <v>846</v>
      </c>
      <c r="H131" s="5" t="s">
        <v>2</v>
      </c>
      <c r="I131" s="5">
        <v>88</v>
      </c>
      <c r="J131" s="5">
        <v>74</v>
      </c>
      <c r="K131" s="5">
        <v>75</v>
      </c>
      <c r="L131" s="5">
        <v>91</v>
      </c>
      <c r="M131" s="5">
        <v>84</v>
      </c>
      <c r="N131" s="5">
        <v>78</v>
      </c>
      <c r="O131" s="5">
        <v>85</v>
      </c>
      <c r="P131" s="5"/>
      <c r="Q131" s="5"/>
      <c r="R131" s="5"/>
      <c r="S131" s="5"/>
      <c r="T131" s="5">
        <v>575</v>
      </c>
      <c r="U131" s="5">
        <v>7</v>
      </c>
      <c r="V131" s="5">
        <v>82</v>
      </c>
      <c r="W131" s="5">
        <v>99</v>
      </c>
      <c r="X131" s="5" t="s">
        <v>64</v>
      </c>
      <c r="Y131" s="5" t="s">
        <v>64</v>
      </c>
      <c r="Z131" s="5" t="s">
        <v>64</v>
      </c>
      <c r="AA131" s="5" t="s">
        <v>64</v>
      </c>
      <c r="AB131" s="5" t="s">
        <v>64</v>
      </c>
      <c r="AC131" s="5" t="s">
        <v>64</v>
      </c>
      <c r="AD131" s="5" t="s">
        <v>64</v>
      </c>
      <c r="AE131" s="5" t="s">
        <v>64</v>
      </c>
      <c r="AF131" s="5" t="s">
        <v>64</v>
      </c>
      <c r="AG131" s="5" t="s">
        <v>64</v>
      </c>
      <c r="AH131" s="5" t="s">
        <v>64</v>
      </c>
      <c r="AI131" s="5" t="s">
        <v>64</v>
      </c>
      <c r="AJ131" s="5" t="s">
        <v>64</v>
      </c>
      <c r="AK131" s="5" t="s">
        <v>64</v>
      </c>
      <c r="AL131" s="5" t="s">
        <v>64</v>
      </c>
      <c r="AM131" s="5" t="s">
        <v>64</v>
      </c>
      <c r="AN131" s="5" t="s">
        <v>66</v>
      </c>
      <c r="AO131" s="5" t="s">
        <v>66</v>
      </c>
      <c r="AP131" s="5" t="s">
        <v>66</v>
      </c>
      <c r="AQ131" s="5" t="s">
        <v>66</v>
      </c>
      <c r="AR131" s="5" t="s">
        <v>66</v>
      </c>
      <c r="AS131" s="5" t="s">
        <v>65</v>
      </c>
      <c r="AT131" s="5" t="s">
        <v>66</v>
      </c>
      <c r="AU131" s="5" t="s">
        <v>67</v>
      </c>
      <c r="AV131" s="5" t="s">
        <v>67</v>
      </c>
      <c r="AW131" s="5" t="s">
        <v>65</v>
      </c>
      <c r="AX131" s="5" t="s">
        <v>69</v>
      </c>
      <c r="AY131" s="5">
        <v>27.9</v>
      </c>
      <c r="AZ131" s="5">
        <v>17.299999999999997</v>
      </c>
    </row>
    <row r="132" spans="1:52">
      <c r="A132" s="5">
        <v>5</v>
      </c>
      <c r="B132" s="5" t="s">
        <v>178</v>
      </c>
      <c r="C132" s="6">
        <v>1171</v>
      </c>
      <c r="D132" s="5" t="s">
        <v>206</v>
      </c>
      <c r="E132" s="5" t="str">
        <f>VLOOKUP(B132,Region!$A$1:$B$76,2,FALSE)</f>
        <v>Region_5</v>
      </c>
      <c r="F132" s="5" t="str">
        <f>VLOOKUP(D132,'Used to Match Zip By Sch Name'!$A$2:$E$4714,5,FALSE)</f>
        <v>32940-8010</v>
      </c>
      <c r="G132" s="5" t="e">
        <f>VLOOKUP(D132,public_school_report!$D$1:$CI$3651,84,FALSE)</f>
        <v>#N/A</v>
      </c>
      <c r="H132" s="5"/>
      <c r="I132" s="5">
        <v>79</v>
      </c>
      <c r="J132" s="5">
        <v>66</v>
      </c>
      <c r="K132" s="5">
        <v>56</v>
      </c>
      <c r="L132" s="5">
        <v>71</v>
      </c>
      <c r="M132" s="5">
        <v>64</v>
      </c>
      <c r="N132" s="5">
        <v>65</v>
      </c>
      <c r="O132" s="5">
        <v>79</v>
      </c>
      <c r="P132" s="5">
        <v>83</v>
      </c>
      <c r="Q132" s="5"/>
      <c r="R132" s="5">
        <v>95</v>
      </c>
      <c r="S132" s="5">
        <v>75</v>
      </c>
      <c r="T132" s="5">
        <v>733</v>
      </c>
      <c r="U132" s="5">
        <v>10</v>
      </c>
      <c r="V132" s="5">
        <v>73</v>
      </c>
      <c r="W132" s="5">
        <v>98</v>
      </c>
      <c r="X132" s="5" t="s">
        <v>64</v>
      </c>
      <c r="Y132" s="5" t="s">
        <v>64</v>
      </c>
      <c r="Z132" s="5" t="s">
        <v>64</v>
      </c>
      <c r="AA132" s="5" t="s">
        <v>64</v>
      </c>
      <c r="AB132" s="5" t="s">
        <v>64</v>
      </c>
      <c r="AC132" s="5" t="s">
        <v>64</v>
      </c>
      <c r="AD132" s="5" t="s">
        <v>64</v>
      </c>
      <c r="AE132" s="5" t="s">
        <v>64</v>
      </c>
      <c r="AF132" s="5" t="s">
        <v>64</v>
      </c>
      <c r="AG132" s="5" t="s">
        <v>62</v>
      </c>
      <c r="AH132" s="5" t="s">
        <v>64</v>
      </c>
      <c r="AI132" s="5" t="s">
        <v>64</v>
      </c>
      <c r="AJ132" s="5" t="s">
        <v>64</v>
      </c>
      <c r="AK132" s="5" t="s">
        <v>66</v>
      </c>
      <c r="AL132" s="5" t="s">
        <v>66</v>
      </c>
      <c r="AM132" s="5" t="s">
        <v>66</v>
      </c>
      <c r="AN132" s="5" t="s">
        <v>66</v>
      </c>
      <c r="AO132" s="5" t="s">
        <v>66</v>
      </c>
      <c r="AP132" s="5" t="s">
        <v>66</v>
      </c>
      <c r="AQ132" s="5" t="s">
        <v>66</v>
      </c>
      <c r="AR132" s="5" t="s">
        <v>66</v>
      </c>
      <c r="AS132" s="5" t="s">
        <v>65</v>
      </c>
      <c r="AT132" s="5" t="s">
        <v>66</v>
      </c>
      <c r="AU132" s="5" t="s">
        <v>67</v>
      </c>
      <c r="AV132" s="5" t="s">
        <v>67</v>
      </c>
      <c r="AW132" s="5" t="s">
        <v>65</v>
      </c>
      <c r="AX132" s="5" t="s">
        <v>82</v>
      </c>
      <c r="AY132" s="5">
        <v>29.9</v>
      </c>
      <c r="AZ132" s="5">
        <v>16.7</v>
      </c>
    </row>
    <row r="133" spans="1:52">
      <c r="A133" s="5">
        <v>5</v>
      </c>
      <c r="B133" s="5" t="s">
        <v>178</v>
      </c>
      <c r="C133" s="6">
        <v>2011</v>
      </c>
      <c r="D133" s="5" t="s">
        <v>207</v>
      </c>
      <c r="E133" s="5" t="str">
        <f>VLOOKUP(B133,Region!$A$1:$B$76,2,FALSE)</f>
        <v>Region_5</v>
      </c>
      <c r="F133" s="5" t="str">
        <f>VLOOKUP(D133,'Used to Match Zip By Sch Name'!$A$2:$E$4714,5,FALSE)</f>
        <v>32901-3151</v>
      </c>
      <c r="G133" s="5" t="e">
        <f>VLOOKUP(D133,public_school_report!$D$1:$CI$3651,84,FALSE)</f>
        <v>#N/A</v>
      </c>
      <c r="H133" s="5"/>
      <c r="I133" s="5">
        <v>68</v>
      </c>
      <c r="J133" s="5">
        <v>59</v>
      </c>
      <c r="K133" s="5">
        <v>43</v>
      </c>
      <c r="L133" s="5">
        <v>56</v>
      </c>
      <c r="M133" s="5">
        <v>55</v>
      </c>
      <c r="N133" s="5">
        <v>42</v>
      </c>
      <c r="O133" s="5">
        <v>80</v>
      </c>
      <c r="P133" s="5">
        <v>76</v>
      </c>
      <c r="Q133" s="5"/>
      <c r="R133" s="5">
        <v>91</v>
      </c>
      <c r="S133" s="5">
        <v>68</v>
      </c>
      <c r="T133" s="5">
        <v>638</v>
      </c>
      <c r="U133" s="5">
        <v>10</v>
      </c>
      <c r="V133" s="5">
        <v>64</v>
      </c>
      <c r="W133" s="5">
        <v>98</v>
      </c>
      <c r="X133" s="5" t="s">
        <v>64</v>
      </c>
      <c r="Y133" s="5" t="s">
        <v>64</v>
      </c>
      <c r="Z133" s="5" t="s">
        <v>64</v>
      </c>
      <c r="AA133" s="5" t="s">
        <v>62</v>
      </c>
      <c r="AB133" s="5" t="s">
        <v>64</v>
      </c>
      <c r="AC133" s="5" t="s">
        <v>62</v>
      </c>
      <c r="AD133" s="5" t="s">
        <v>64</v>
      </c>
      <c r="AE133" s="5" t="s">
        <v>62</v>
      </c>
      <c r="AF133" s="5" t="s">
        <v>64</v>
      </c>
      <c r="AG133" s="5" t="s">
        <v>64</v>
      </c>
      <c r="AH133" s="5" t="s">
        <v>62</v>
      </c>
      <c r="AI133" s="5" t="s">
        <v>64</v>
      </c>
      <c r="AJ133" s="5" t="s">
        <v>64</v>
      </c>
      <c r="AK133" s="5" t="s">
        <v>62</v>
      </c>
      <c r="AL133" s="5" t="s">
        <v>64</v>
      </c>
      <c r="AM133" s="5" t="s">
        <v>64</v>
      </c>
      <c r="AN133" s="5" t="s">
        <v>64</v>
      </c>
      <c r="AO133" s="5" t="s">
        <v>62</v>
      </c>
      <c r="AP133" s="5" t="s">
        <v>63</v>
      </c>
      <c r="AQ133" s="5" t="s">
        <v>63</v>
      </c>
      <c r="AR133" s="5" t="s">
        <v>63</v>
      </c>
      <c r="AS133" s="5" t="s">
        <v>65</v>
      </c>
      <c r="AT133" s="5" t="s">
        <v>66</v>
      </c>
      <c r="AU133" s="5" t="s">
        <v>67</v>
      </c>
      <c r="AV133" s="5" t="s">
        <v>67</v>
      </c>
      <c r="AW133" s="5" t="s">
        <v>65</v>
      </c>
      <c r="AX133" s="5" t="s">
        <v>82</v>
      </c>
      <c r="AY133" s="5">
        <v>28.8</v>
      </c>
      <c r="AZ133" s="5">
        <v>28.6</v>
      </c>
    </row>
    <row r="134" spans="1:52">
      <c r="A134" s="5">
        <v>5</v>
      </c>
      <c r="B134" s="5" t="s">
        <v>178</v>
      </c>
      <c r="C134" s="6">
        <v>2021</v>
      </c>
      <c r="D134" s="5" t="s">
        <v>208</v>
      </c>
      <c r="E134" s="5" t="str">
        <f>VLOOKUP(B134,Region!$A$1:$B$76,2,FALSE)</f>
        <v>Region_5</v>
      </c>
      <c r="F134" s="5" t="str">
        <f>VLOOKUP(D134,'Used to Match Zip By Sch Name'!$A$2:$E$4714,5,FALSE)</f>
        <v>32901-8629</v>
      </c>
      <c r="G134" s="5" t="e">
        <f>VLOOKUP(D134,public_school_report!$D$1:$CI$3651,84,FALSE)</f>
        <v>#N/A</v>
      </c>
      <c r="H134" s="5"/>
      <c r="I134" s="5">
        <v>42</v>
      </c>
      <c r="J134" s="5">
        <v>48</v>
      </c>
      <c r="K134" s="5">
        <v>42</v>
      </c>
      <c r="L134" s="5">
        <v>28</v>
      </c>
      <c r="M134" s="5">
        <v>41</v>
      </c>
      <c r="N134" s="5">
        <v>41</v>
      </c>
      <c r="O134" s="5">
        <v>44</v>
      </c>
      <c r="P134" s="5">
        <v>60</v>
      </c>
      <c r="Q134" s="5"/>
      <c r="R134" s="5">
        <v>82</v>
      </c>
      <c r="S134" s="5">
        <v>50</v>
      </c>
      <c r="T134" s="5">
        <v>478</v>
      </c>
      <c r="U134" s="5">
        <v>10</v>
      </c>
      <c r="V134" s="5">
        <v>48</v>
      </c>
      <c r="W134" s="5">
        <v>96</v>
      </c>
      <c r="X134" s="5" t="s">
        <v>63</v>
      </c>
      <c r="Y134" s="5" t="s">
        <v>63</v>
      </c>
      <c r="Z134" s="5" t="s">
        <v>63</v>
      </c>
      <c r="AA134" s="5" t="s">
        <v>63</v>
      </c>
      <c r="AB134" s="5" t="s">
        <v>62</v>
      </c>
      <c r="AC134" s="5" t="s">
        <v>62</v>
      </c>
      <c r="AD134" s="5" t="s">
        <v>64</v>
      </c>
      <c r="AE134" s="5" t="s">
        <v>62</v>
      </c>
      <c r="AF134" s="5" t="s">
        <v>64</v>
      </c>
      <c r="AG134" s="5" t="s">
        <v>62</v>
      </c>
      <c r="AH134" s="5" t="s">
        <v>62</v>
      </c>
      <c r="AI134" s="5" t="s">
        <v>64</v>
      </c>
      <c r="AJ134" s="5" t="s">
        <v>62</v>
      </c>
      <c r="AK134" s="5" t="s">
        <v>62</v>
      </c>
      <c r="AL134" s="5" t="s">
        <v>64</v>
      </c>
      <c r="AM134" s="5" t="s">
        <v>62</v>
      </c>
      <c r="AN134" s="5" t="s">
        <v>64</v>
      </c>
      <c r="AO134" s="5" t="s">
        <v>64</v>
      </c>
      <c r="AP134" s="5" t="s">
        <v>63</v>
      </c>
      <c r="AQ134" s="5" t="s">
        <v>63</v>
      </c>
      <c r="AR134" s="5" t="s">
        <v>63</v>
      </c>
      <c r="AS134" s="5" t="s">
        <v>65</v>
      </c>
      <c r="AT134" s="5" t="s">
        <v>66</v>
      </c>
      <c r="AU134" s="5" t="s">
        <v>67</v>
      </c>
      <c r="AV134" s="5" t="s">
        <v>67</v>
      </c>
      <c r="AW134" s="5" t="s">
        <v>65</v>
      </c>
      <c r="AX134" s="5" t="s">
        <v>82</v>
      </c>
      <c r="AY134" s="5">
        <v>59.8</v>
      </c>
      <c r="AZ134" s="5">
        <v>68.899999999999977</v>
      </c>
    </row>
    <row r="135" spans="1:52">
      <c r="A135" s="5">
        <v>5</v>
      </c>
      <c r="B135" s="5" t="s">
        <v>178</v>
      </c>
      <c r="C135" s="6">
        <v>2031</v>
      </c>
      <c r="D135" s="5" t="s">
        <v>209</v>
      </c>
      <c r="E135" s="5" t="str">
        <f>VLOOKUP(B135,Region!$A$1:$B$76,2,FALSE)</f>
        <v>Region_5</v>
      </c>
      <c r="F135" s="5" t="str">
        <f>VLOOKUP(D135,'Used to Match Zip By Sch Name'!$A$2:$E$4714,5,FALSE)</f>
        <v>32904-6684</v>
      </c>
      <c r="G135" s="5">
        <f>VLOOKUP(D135,public_school_report!$D$1:$CI$3651,84,FALSE)</f>
        <v>1001</v>
      </c>
      <c r="H135" s="5" t="s">
        <v>2</v>
      </c>
      <c r="I135" s="5">
        <v>65</v>
      </c>
      <c r="J135" s="5">
        <v>63</v>
      </c>
      <c r="K135" s="5">
        <v>53</v>
      </c>
      <c r="L135" s="5">
        <v>71</v>
      </c>
      <c r="M135" s="5">
        <v>73</v>
      </c>
      <c r="N135" s="5">
        <v>61</v>
      </c>
      <c r="O135" s="5">
        <v>62</v>
      </c>
      <c r="P135" s="5"/>
      <c r="Q135" s="5"/>
      <c r="R135" s="5"/>
      <c r="S135" s="5"/>
      <c r="T135" s="5">
        <v>448</v>
      </c>
      <c r="U135" s="5">
        <v>7</v>
      </c>
      <c r="V135" s="5">
        <v>64</v>
      </c>
      <c r="W135" s="5">
        <v>98</v>
      </c>
      <c r="X135" s="5" t="s">
        <v>64</v>
      </c>
      <c r="Y135" s="5" t="s">
        <v>62</v>
      </c>
      <c r="Z135" s="5" t="s">
        <v>64</v>
      </c>
      <c r="AA135" s="5" t="s">
        <v>62</v>
      </c>
      <c r="AB135" s="5" t="s">
        <v>62</v>
      </c>
      <c r="AC135" s="5" t="s">
        <v>64</v>
      </c>
      <c r="AD135" s="5" t="s">
        <v>64</v>
      </c>
      <c r="AE135" s="5" t="s">
        <v>64</v>
      </c>
      <c r="AF135" s="5" t="s">
        <v>64</v>
      </c>
      <c r="AG135" s="5" t="s">
        <v>64</v>
      </c>
      <c r="AH135" s="5" t="s">
        <v>64</v>
      </c>
      <c r="AI135" s="5" t="s">
        <v>64</v>
      </c>
      <c r="AJ135" s="5" t="s">
        <v>66</v>
      </c>
      <c r="AK135" s="5" t="s">
        <v>66</v>
      </c>
      <c r="AL135" s="5" t="s">
        <v>66</v>
      </c>
      <c r="AM135" s="5" t="s">
        <v>66</v>
      </c>
      <c r="AN135" s="5" t="s">
        <v>66</v>
      </c>
      <c r="AO135" s="5" t="s">
        <v>66</v>
      </c>
      <c r="AP135" s="5" t="s">
        <v>66</v>
      </c>
      <c r="AQ135" s="5" t="s">
        <v>66</v>
      </c>
      <c r="AR135" s="5" t="s">
        <v>66</v>
      </c>
      <c r="AS135" s="5" t="s">
        <v>65</v>
      </c>
      <c r="AT135" s="5" t="s">
        <v>66</v>
      </c>
      <c r="AU135" s="5" t="s">
        <v>67</v>
      </c>
      <c r="AV135" s="5" t="s">
        <v>67</v>
      </c>
      <c r="AW135" s="5" t="s">
        <v>65</v>
      </c>
      <c r="AX135" s="5" t="s">
        <v>69</v>
      </c>
      <c r="AY135" s="5">
        <v>40.799999999999997</v>
      </c>
      <c r="AZ135" s="5">
        <v>37.9</v>
      </c>
    </row>
    <row r="136" spans="1:52">
      <c r="A136" s="5">
        <v>5</v>
      </c>
      <c r="B136" s="5" t="s">
        <v>178</v>
      </c>
      <c r="C136" s="6">
        <v>2042</v>
      </c>
      <c r="D136" s="5" t="s">
        <v>210</v>
      </c>
      <c r="E136" s="5" t="str">
        <f>VLOOKUP(B136,Region!$A$1:$B$76,2,FALSE)</f>
        <v>Region_5</v>
      </c>
      <c r="F136" s="5" t="str">
        <f>VLOOKUP(D136,'Used to Match Zip By Sch Name'!$A$2:$E$4714,5,FALSE)</f>
        <v>32904-4955</v>
      </c>
      <c r="G136" s="5">
        <f>VLOOKUP(D136,public_school_report!$D$1:$CI$3651,84,FALSE)</f>
        <v>550</v>
      </c>
      <c r="H136" s="5" t="s">
        <v>6</v>
      </c>
      <c r="I136" s="5">
        <v>88</v>
      </c>
      <c r="J136" s="5">
        <v>73</v>
      </c>
      <c r="K136" s="5">
        <v>65</v>
      </c>
      <c r="L136" s="5">
        <v>84</v>
      </c>
      <c r="M136" s="5">
        <v>73</v>
      </c>
      <c r="N136" s="5">
        <v>69</v>
      </c>
      <c r="O136" s="5">
        <v>92</v>
      </c>
      <c r="P136" s="5"/>
      <c r="Q136" s="5"/>
      <c r="R136" s="5"/>
      <c r="S136" s="5"/>
      <c r="T136" s="5">
        <v>544</v>
      </c>
      <c r="U136" s="5">
        <v>7</v>
      </c>
      <c r="V136" s="5">
        <v>78</v>
      </c>
      <c r="W136" s="5">
        <v>99</v>
      </c>
      <c r="X136" s="5" t="s">
        <v>64</v>
      </c>
      <c r="Y136" s="5" t="s">
        <v>64</v>
      </c>
      <c r="Z136" s="5" t="s">
        <v>64</v>
      </c>
      <c r="AA136" s="5" t="s">
        <v>64</v>
      </c>
      <c r="AB136" s="5" t="s">
        <v>64</v>
      </c>
      <c r="AC136" s="5" t="s">
        <v>64</v>
      </c>
      <c r="AD136" s="5" t="s">
        <v>64</v>
      </c>
      <c r="AE136" s="5" t="s">
        <v>64</v>
      </c>
      <c r="AF136" s="5" t="s">
        <v>64</v>
      </c>
      <c r="AG136" s="5" t="s">
        <v>64</v>
      </c>
      <c r="AH136" s="5" t="s">
        <v>64</v>
      </c>
      <c r="AI136" s="5" t="s">
        <v>64</v>
      </c>
      <c r="AJ136" s="5" t="s">
        <v>64</v>
      </c>
      <c r="AK136" s="5" t="s">
        <v>64</v>
      </c>
      <c r="AL136" s="5" t="s">
        <v>64</v>
      </c>
      <c r="AM136" s="5" t="s">
        <v>64</v>
      </c>
      <c r="AN136" s="5" t="s">
        <v>64</v>
      </c>
      <c r="AO136" s="5" t="s">
        <v>65</v>
      </c>
      <c r="AP136" s="5" t="s">
        <v>66</v>
      </c>
      <c r="AQ136" s="5" t="s">
        <v>66</v>
      </c>
      <c r="AR136" s="5" t="s">
        <v>66</v>
      </c>
      <c r="AS136" s="5" t="s">
        <v>65</v>
      </c>
      <c r="AT136" s="5" t="s">
        <v>66</v>
      </c>
      <c r="AU136" s="5" t="s">
        <v>67</v>
      </c>
      <c r="AV136" s="5" t="s">
        <v>67</v>
      </c>
      <c r="AW136" s="5" t="s">
        <v>65</v>
      </c>
      <c r="AX136" s="5" t="s">
        <v>69</v>
      </c>
      <c r="AY136" s="5">
        <v>37.6</v>
      </c>
      <c r="AZ136" s="5">
        <v>17.100000000000001</v>
      </c>
    </row>
    <row r="137" spans="1:52">
      <c r="A137" s="5">
        <v>5</v>
      </c>
      <c r="B137" s="5" t="s">
        <v>178</v>
      </c>
      <c r="C137" s="6">
        <v>2051</v>
      </c>
      <c r="D137" s="5" t="s">
        <v>211</v>
      </c>
      <c r="E137" s="5" t="str">
        <f>VLOOKUP(B137,Region!$A$1:$B$76,2,FALSE)</f>
        <v>Region_5</v>
      </c>
      <c r="F137" s="5" t="str">
        <f>VLOOKUP(D137,'Used to Match Zip By Sch Name'!$A$2:$E$4714,5,FALSE)</f>
        <v>32901-6916</v>
      </c>
      <c r="G137" s="5">
        <f>VLOOKUP(D137,public_school_report!$D$1:$CI$3651,84,FALSE)</f>
        <v>619</v>
      </c>
      <c r="H137" s="5" t="s">
        <v>4</v>
      </c>
      <c r="I137" s="5">
        <v>41</v>
      </c>
      <c r="J137" s="5">
        <v>45</v>
      </c>
      <c r="K137" s="5">
        <v>59</v>
      </c>
      <c r="L137" s="5">
        <v>35</v>
      </c>
      <c r="M137" s="5">
        <v>49</v>
      </c>
      <c r="N137" s="5">
        <v>38</v>
      </c>
      <c r="O137" s="5">
        <v>35</v>
      </c>
      <c r="P137" s="5"/>
      <c r="Q137" s="5"/>
      <c r="R137" s="5"/>
      <c r="S137" s="5"/>
      <c r="T137" s="5">
        <v>302</v>
      </c>
      <c r="U137" s="5">
        <v>7</v>
      </c>
      <c r="V137" s="5">
        <v>43</v>
      </c>
      <c r="W137" s="5">
        <v>99</v>
      </c>
      <c r="X137" s="5" t="s">
        <v>63</v>
      </c>
      <c r="Y137" s="5" t="s">
        <v>63</v>
      </c>
      <c r="Z137" s="5" t="s">
        <v>72</v>
      </c>
      <c r="AA137" s="5" t="s">
        <v>63</v>
      </c>
      <c r="AB137" s="5" t="s">
        <v>72</v>
      </c>
      <c r="AC137" s="5" t="s">
        <v>63</v>
      </c>
      <c r="AD137" s="5" t="s">
        <v>72</v>
      </c>
      <c r="AE137" s="5" t="s">
        <v>63</v>
      </c>
      <c r="AF137" s="5" t="s">
        <v>62</v>
      </c>
      <c r="AG137" s="5" t="s">
        <v>64</v>
      </c>
      <c r="AH137" s="5" t="s">
        <v>62</v>
      </c>
      <c r="AI137" s="5" t="s">
        <v>62</v>
      </c>
      <c r="AJ137" s="5" t="s">
        <v>63</v>
      </c>
      <c r="AK137" s="5" t="s">
        <v>64</v>
      </c>
      <c r="AL137" s="5" t="s">
        <v>62</v>
      </c>
      <c r="AM137" s="5" t="s">
        <v>64</v>
      </c>
      <c r="AN137" s="5" t="s">
        <v>64</v>
      </c>
      <c r="AO137" s="5" t="s">
        <v>62</v>
      </c>
      <c r="AP137" s="5" t="s">
        <v>63</v>
      </c>
      <c r="AQ137" s="5" t="s">
        <v>63</v>
      </c>
      <c r="AR137" s="5" t="s">
        <v>63</v>
      </c>
      <c r="AS137" s="5" t="s">
        <v>65</v>
      </c>
      <c r="AT137" s="5" t="s">
        <v>66</v>
      </c>
      <c r="AU137" s="5" t="s">
        <v>67</v>
      </c>
      <c r="AV137" s="5" t="s">
        <v>68</v>
      </c>
      <c r="AW137" s="5" t="s">
        <v>65</v>
      </c>
      <c r="AX137" s="5" t="s">
        <v>69</v>
      </c>
      <c r="AY137" s="5">
        <v>55.6</v>
      </c>
      <c r="AZ137" s="5">
        <v>88.2</v>
      </c>
    </row>
    <row r="138" spans="1:52">
      <c r="A138" s="5">
        <v>5</v>
      </c>
      <c r="B138" s="5" t="s">
        <v>178</v>
      </c>
      <c r="C138" s="6">
        <v>2061</v>
      </c>
      <c r="D138" s="5" t="s">
        <v>212</v>
      </c>
      <c r="E138" s="5" t="str">
        <f>VLOOKUP(B138,Region!$A$1:$B$76,2,FALSE)</f>
        <v>Region_5</v>
      </c>
      <c r="F138" s="5" t="str">
        <f>VLOOKUP(D138,'Used to Match Zip By Sch Name'!$A$2:$E$4714,5,FALSE)</f>
        <v>32907-2484</v>
      </c>
      <c r="G138" s="5">
        <f>VLOOKUP(D138,public_school_report!$D$1:$CI$3651,84,FALSE)</f>
        <v>761</v>
      </c>
      <c r="H138" s="5" t="s">
        <v>4</v>
      </c>
      <c r="I138" s="5">
        <v>61</v>
      </c>
      <c r="J138" s="5">
        <v>67</v>
      </c>
      <c r="K138" s="5">
        <v>68</v>
      </c>
      <c r="L138" s="5">
        <v>58</v>
      </c>
      <c r="M138" s="5">
        <v>62</v>
      </c>
      <c r="N138" s="5">
        <v>50</v>
      </c>
      <c r="O138" s="5">
        <v>47</v>
      </c>
      <c r="P138" s="5"/>
      <c r="Q138" s="5"/>
      <c r="R138" s="5"/>
      <c r="S138" s="5"/>
      <c r="T138" s="5">
        <v>413</v>
      </c>
      <c r="U138" s="5">
        <v>7</v>
      </c>
      <c r="V138" s="5">
        <v>59</v>
      </c>
      <c r="W138" s="5">
        <v>99</v>
      </c>
      <c r="X138" s="5" t="s">
        <v>62</v>
      </c>
      <c r="Y138" s="5" t="s">
        <v>63</v>
      </c>
      <c r="Z138" s="5" t="s">
        <v>63</v>
      </c>
      <c r="AA138" s="5" t="s">
        <v>63</v>
      </c>
      <c r="AB138" s="5" t="s">
        <v>63</v>
      </c>
      <c r="AC138" s="5" t="s">
        <v>64</v>
      </c>
      <c r="AD138" s="5" t="s">
        <v>62</v>
      </c>
      <c r="AE138" s="5" t="s">
        <v>64</v>
      </c>
      <c r="AF138" s="5" t="s">
        <v>64</v>
      </c>
      <c r="AG138" s="5" t="s">
        <v>64</v>
      </c>
      <c r="AH138" s="5" t="s">
        <v>64</v>
      </c>
      <c r="AI138" s="5" t="s">
        <v>64</v>
      </c>
      <c r="AJ138" s="5" t="s">
        <v>64</v>
      </c>
      <c r="AK138" s="5" t="s">
        <v>64</v>
      </c>
      <c r="AL138" s="5" t="s">
        <v>64</v>
      </c>
      <c r="AM138" s="5" t="s">
        <v>64</v>
      </c>
      <c r="AN138" s="5" t="s">
        <v>64</v>
      </c>
      <c r="AO138" s="5" t="s">
        <v>64</v>
      </c>
      <c r="AP138" s="5" t="s">
        <v>64</v>
      </c>
      <c r="AQ138" s="5" t="s">
        <v>63</v>
      </c>
      <c r="AR138" s="5" t="s">
        <v>63</v>
      </c>
      <c r="AS138" s="5" t="s">
        <v>65</v>
      </c>
      <c r="AT138" s="5" t="s">
        <v>66</v>
      </c>
      <c r="AU138" s="5" t="s">
        <v>67</v>
      </c>
      <c r="AV138" s="5" t="s">
        <v>68</v>
      </c>
      <c r="AW138" s="5" t="s">
        <v>65</v>
      </c>
      <c r="AX138" s="5" t="s">
        <v>69</v>
      </c>
      <c r="AY138" s="5">
        <v>44.5</v>
      </c>
      <c r="AZ138" s="5">
        <v>71.7</v>
      </c>
    </row>
    <row r="139" spans="1:52">
      <c r="A139" s="5">
        <v>5</v>
      </c>
      <c r="B139" s="5" t="s">
        <v>178</v>
      </c>
      <c r="C139" s="6">
        <v>2071</v>
      </c>
      <c r="D139" s="5" t="s">
        <v>213</v>
      </c>
      <c r="E139" s="5" t="str">
        <f>VLOOKUP(B139,Region!$A$1:$B$76,2,FALSE)</f>
        <v>Region_5</v>
      </c>
      <c r="F139" s="5" t="str">
        <f>VLOOKUP(D139,'Used to Match Zip By Sch Name'!$A$2:$E$4714,5,FALSE)</f>
        <v>32901-7237</v>
      </c>
      <c r="G139" s="5" t="e">
        <f>VLOOKUP(D139,public_school_report!$D$1:$CI$3651,84,FALSE)</f>
        <v>#N/A</v>
      </c>
      <c r="H139" s="5"/>
      <c r="I139" s="5">
        <v>50</v>
      </c>
      <c r="J139" s="5">
        <v>53</v>
      </c>
      <c r="K139" s="5">
        <v>44</v>
      </c>
      <c r="L139" s="5">
        <v>50</v>
      </c>
      <c r="M139" s="5">
        <v>48</v>
      </c>
      <c r="N139" s="5">
        <v>37</v>
      </c>
      <c r="O139" s="5">
        <v>40</v>
      </c>
      <c r="P139" s="5">
        <v>67</v>
      </c>
      <c r="Q139" s="5">
        <v>66</v>
      </c>
      <c r="R139" s="5"/>
      <c r="S139" s="5"/>
      <c r="T139" s="5">
        <v>455</v>
      </c>
      <c r="U139" s="5">
        <v>9</v>
      </c>
      <c r="V139" s="5">
        <v>51</v>
      </c>
      <c r="W139" s="5">
        <v>98</v>
      </c>
      <c r="X139" s="5" t="s">
        <v>63</v>
      </c>
      <c r="Y139" s="5" t="s">
        <v>63</v>
      </c>
      <c r="Z139" s="5" t="s">
        <v>63</v>
      </c>
      <c r="AA139" s="5" t="s">
        <v>63</v>
      </c>
      <c r="AB139" s="5" t="s">
        <v>63</v>
      </c>
      <c r="AC139" s="5" t="s">
        <v>63</v>
      </c>
      <c r="AD139" s="5" t="s">
        <v>63</v>
      </c>
      <c r="AE139" s="5" t="s">
        <v>62</v>
      </c>
      <c r="AF139" s="5" t="s">
        <v>64</v>
      </c>
      <c r="AG139" s="5" t="s">
        <v>64</v>
      </c>
      <c r="AH139" s="5" t="s">
        <v>64</v>
      </c>
      <c r="AI139" s="5" t="s">
        <v>64</v>
      </c>
      <c r="AJ139" s="5" t="s">
        <v>64</v>
      </c>
      <c r="AK139" s="5" t="s">
        <v>64</v>
      </c>
      <c r="AL139" s="5" t="s">
        <v>64</v>
      </c>
      <c r="AM139" s="5" t="s">
        <v>62</v>
      </c>
      <c r="AN139" s="5" t="s">
        <v>64</v>
      </c>
      <c r="AO139" s="5" t="s">
        <v>63</v>
      </c>
      <c r="AP139" s="5" t="s">
        <v>63</v>
      </c>
      <c r="AQ139" s="5" t="s">
        <v>63</v>
      </c>
      <c r="AR139" s="5" t="s">
        <v>63</v>
      </c>
      <c r="AS139" s="5" t="s">
        <v>65</v>
      </c>
      <c r="AT139" s="5" t="s">
        <v>66</v>
      </c>
      <c r="AU139" s="5" t="s">
        <v>67</v>
      </c>
      <c r="AV139" s="5" t="s">
        <v>67</v>
      </c>
      <c r="AW139" s="5" t="s">
        <v>65</v>
      </c>
      <c r="AX139" s="5" t="s">
        <v>78</v>
      </c>
      <c r="AY139" s="5">
        <v>55.1</v>
      </c>
      <c r="AZ139" s="5">
        <v>72.7</v>
      </c>
    </row>
    <row r="140" spans="1:52">
      <c r="A140" s="5">
        <v>5</v>
      </c>
      <c r="B140" s="5" t="s">
        <v>178</v>
      </c>
      <c r="C140" s="6">
        <v>2081</v>
      </c>
      <c r="D140" s="5" t="s">
        <v>165</v>
      </c>
      <c r="E140" s="5" t="str">
        <f>VLOOKUP(B140,Region!$A$1:$B$76,2,FALSE)</f>
        <v>Region_5</v>
      </c>
      <c r="F140" s="5" t="str">
        <f>VLOOKUP(D140,'Used to Match Zip By Sch Name'!$A$2:$E$4714,5,FALSE)</f>
        <v>32401-2017</v>
      </c>
      <c r="G140" s="5">
        <f>VLOOKUP(D140,public_school_report!$D$1:$CI$3651,84,FALSE)</f>
        <v>814</v>
      </c>
      <c r="H140" s="5" t="s">
        <v>2</v>
      </c>
      <c r="I140" s="5">
        <v>47</v>
      </c>
      <c r="J140" s="5">
        <v>52</v>
      </c>
      <c r="K140" s="5">
        <v>43</v>
      </c>
      <c r="L140" s="5">
        <v>47</v>
      </c>
      <c r="M140" s="5">
        <v>59</v>
      </c>
      <c r="N140" s="5">
        <v>42</v>
      </c>
      <c r="O140" s="5">
        <v>45</v>
      </c>
      <c r="P140" s="5"/>
      <c r="Q140" s="5"/>
      <c r="R140" s="5"/>
      <c r="S140" s="5"/>
      <c r="T140" s="5">
        <v>335</v>
      </c>
      <c r="U140" s="5">
        <v>7</v>
      </c>
      <c r="V140" s="5">
        <v>48</v>
      </c>
      <c r="W140" s="5">
        <v>99</v>
      </c>
      <c r="X140" s="5" t="s">
        <v>63</v>
      </c>
      <c r="Y140" s="5" t="s">
        <v>63</v>
      </c>
      <c r="Z140" s="5" t="s">
        <v>72</v>
      </c>
      <c r="AA140" s="5" t="s">
        <v>72</v>
      </c>
      <c r="AB140" s="5" t="s">
        <v>63</v>
      </c>
      <c r="AC140" s="5" t="s">
        <v>63</v>
      </c>
      <c r="AD140" s="5" t="s">
        <v>62</v>
      </c>
      <c r="AE140" s="5" t="s">
        <v>64</v>
      </c>
      <c r="AF140" s="5" t="s">
        <v>64</v>
      </c>
      <c r="AG140" s="5" t="s">
        <v>64</v>
      </c>
      <c r="AH140" s="5" t="s">
        <v>64</v>
      </c>
      <c r="AI140" s="5" t="s">
        <v>64</v>
      </c>
      <c r="AJ140" s="5" t="s">
        <v>64</v>
      </c>
      <c r="AK140" s="5" t="s">
        <v>64</v>
      </c>
      <c r="AL140" s="5" t="s">
        <v>64</v>
      </c>
      <c r="AM140" s="5" t="s">
        <v>64</v>
      </c>
      <c r="AN140" s="5" t="s">
        <v>64</v>
      </c>
      <c r="AO140" s="5" t="s">
        <v>63</v>
      </c>
      <c r="AP140" s="5" t="s">
        <v>63</v>
      </c>
      <c r="AQ140" s="5" t="s">
        <v>63</v>
      </c>
      <c r="AR140" s="5" t="s">
        <v>63</v>
      </c>
      <c r="AS140" s="5" t="s">
        <v>65</v>
      </c>
      <c r="AT140" s="5" t="s">
        <v>66</v>
      </c>
      <c r="AU140" s="5" t="s">
        <v>67</v>
      </c>
      <c r="AV140" s="5" t="s">
        <v>68</v>
      </c>
      <c r="AW140" s="5" t="s">
        <v>65</v>
      </c>
      <c r="AX140" s="5" t="s">
        <v>69</v>
      </c>
      <c r="AY140" s="5">
        <v>56.3</v>
      </c>
      <c r="AZ140" s="5">
        <v>89.1</v>
      </c>
    </row>
    <row r="141" spans="1:52">
      <c r="A141" s="5">
        <v>5</v>
      </c>
      <c r="B141" s="5" t="s">
        <v>178</v>
      </c>
      <c r="C141" s="6">
        <v>2111</v>
      </c>
      <c r="D141" s="5" t="s">
        <v>214</v>
      </c>
      <c r="E141" s="5" t="str">
        <f>VLOOKUP(B141,Region!$A$1:$B$76,2,FALSE)</f>
        <v>Region_5</v>
      </c>
      <c r="F141" s="5" t="str">
        <f>VLOOKUP(D141,'Used to Match Zip By Sch Name'!$A$2:$E$4714,5,FALSE)</f>
        <v>32907-1340</v>
      </c>
      <c r="G141" s="5">
        <f>VLOOKUP(D141,public_school_report!$D$1:$CI$3651,84,FALSE)</f>
        <v>721</v>
      </c>
      <c r="H141" s="5" t="s">
        <v>4</v>
      </c>
      <c r="I141" s="5">
        <v>68</v>
      </c>
      <c r="J141" s="5">
        <v>70</v>
      </c>
      <c r="K141" s="5">
        <v>63</v>
      </c>
      <c r="L141" s="5">
        <v>59</v>
      </c>
      <c r="M141" s="5">
        <v>65</v>
      </c>
      <c r="N141" s="5">
        <v>47</v>
      </c>
      <c r="O141" s="5">
        <v>58</v>
      </c>
      <c r="P141" s="5"/>
      <c r="Q141" s="5"/>
      <c r="R141" s="5"/>
      <c r="S141" s="5"/>
      <c r="T141" s="5">
        <v>430</v>
      </c>
      <c r="U141" s="5">
        <v>7</v>
      </c>
      <c r="V141" s="5">
        <v>61</v>
      </c>
      <c r="W141" s="5">
        <v>100</v>
      </c>
      <c r="X141" s="5" t="s">
        <v>62</v>
      </c>
      <c r="Y141" s="5" t="s">
        <v>63</v>
      </c>
      <c r="Z141" s="5" t="s">
        <v>62</v>
      </c>
      <c r="AA141" s="5" t="s">
        <v>62</v>
      </c>
      <c r="AB141" s="5" t="s">
        <v>64</v>
      </c>
      <c r="AC141" s="5" t="s">
        <v>64</v>
      </c>
      <c r="AD141" s="5" t="s">
        <v>62</v>
      </c>
      <c r="AE141" s="5" t="s">
        <v>64</v>
      </c>
      <c r="AF141" s="5" t="s">
        <v>64</v>
      </c>
      <c r="AG141" s="5" t="s">
        <v>64</v>
      </c>
      <c r="AH141" s="5" t="s">
        <v>64</v>
      </c>
      <c r="AI141" s="5" t="s">
        <v>64</v>
      </c>
      <c r="AJ141" s="5" t="s">
        <v>64</v>
      </c>
      <c r="AK141" s="5" t="s">
        <v>64</v>
      </c>
      <c r="AL141" s="5" t="s">
        <v>64</v>
      </c>
      <c r="AM141" s="5" t="s">
        <v>64</v>
      </c>
      <c r="AN141" s="5" t="s">
        <v>64</v>
      </c>
      <c r="AO141" s="5" t="s">
        <v>64</v>
      </c>
      <c r="AP141" s="5" t="s">
        <v>64</v>
      </c>
      <c r="AQ141" s="5" t="s">
        <v>62</v>
      </c>
      <c r="AR141" s="5" t="s">
        <v>64</v>
      </c>
      <c r="AS141" s="5" t="s">
        <v>65</v>
      </c>
      <c r="AT141" s="5" t="s">
        <v>66</v>
      </c>
      <c r="AU141" s="5" t="s">
        <v>67</v>
      </c>
      <c r="AV141" s="5" t="s">
        <v>68</v>
      </c>
      <c r="AW141" s="5" t="s">
        <v>65</v>
      </c>
      <c r="AX141" s="5" t="s">
        <v>69</v>
      </c>
      <c r="AY141" s="5">
        <v>43.1</v>
      </c>
      <c r="AZ141" s="5">
        <v>61.8</v>
      </c>
    </row>
    <row r="142" spans="1:52">
      <c r="A142" s="5">
        <v>5</v>
      </c>
      <c r="B142" s="5" t="s">
        <v>178</v>
      </c>
      <c r="C142" s="6">
        <v>2121</v>
      </c>
      <c r="D142" s="5" t="s">
        <v>215</v>
      </c>
      <c r="E142" s="5" t="str">
        <f>VLOOKUP(B142,Region!$A$1:$B$76,2,FALSE)</f>
        <v>Region_5</v>
      </c>
      <c r="F142" s="5" t="str">
        <f>VLOOKUP(D142,'Used to Match Zip By Sch Name'!$A$2:$E$4714,5,FALSE)</f>
        <v>32909-4106</v>
      </c>
      <c r="G142" s="5">
        <f>VLOOKUP(D142,public_school_report!$D$1:$CI$3651,84,FALSE)</f>
        <v>688</v>
      </c>
      <c r="H142" s="5" t="s">
        <v>4</v>
      </c>
      <c r="I142" s="5">
        <v>45</v>
      </c>
      <c r="J142" s="5">
        <v>53</v>
      </c>
      <c r="K142" s="5">
        <v>60</v>
      </c>
      <c r="L142" s="5">
        <v>44</v>
      </c>
      <c r="M142" s="5">
        <v>57</v>
      </c>
      <c r="N142" s="5">
        <v>41</v>
      </c>
      <c r="O142" s="5">
        <v>43</v>
      </c>
      <c r="P142" s="5"/>
      <c r="Q142" s="5"/>
      <c r="R142" s="5"/>
      <c r="S142" s="5"/>
      <c r="T142" s="5">
        <v>343</v>
      </c>
      <c r="U142" s="5">
        <v>7</v>
      </c>
      <c r="V142" s="5">
        <v>49</v>
      </c>
      <c r="W142" s="5">
        <v>100</v>
      </c>
      <c r="X142" s="5" t="s">
        <v>63</v>
      </c>
      <c r="Y142" s="5" t="s">
        <v>63</v>
      </c>
      <c r="Z142" s="5" t="s">
        <v>63</v>
      </c>
      <c r="AA142" s="5" t="s">
        <v>63</v>
      </c>
      <c r="AB142" s="5" t="s">
        <v>63</v>
      </c>
      <c r="AC142" s="5" t="s">
        <v>63</v>
      </c>
      <c r="AD142" s="5" t="s">
        <v>62</v>
      </c>
      <c r="AE142" s="5" t="s">
        <v>62</v>
      </c>
      <c r="AF142" s="5" t="s">
        <v>62</v>
      </c>
      <c r="AG142" s="5" t="s">
        <v>64</v>
      </c>
      <c r="AH142" s="5" t="s">
        <v>64</v>
      </c>
      <c r="AI142" s="5" t="s">
        <v>64</v>
      </c>
      <c r="AJ142" s="5" t="s">
        <v>62</v>
      </c>
      <c r="AK142" s="5" t="s">
        <v>64</v>
      </c>
      <c r="AL142" s="5" t="s">
        <v>64</v>
      </c>
      <c r="AM142" s="5" t="s">
        <v>64</v>
      </c>
      <c r="AN142" s="5" t="s">
        <v>64</v>
      </c>
      <c r="AO142" s="5" t="s">
        <v>62</v>
      </c>
      <c r="AP142" s="5" t="s">
        <v>63</v>
      </c>
      <c r="AQ142" s="5" t="s">
        <v>62</v>
      </c>
      <c r="AR142" s="5" t="s">
        <v>63</v>
      </c>
      <c r="AS142" s="5" t="s">
        <v>65</v>
      </c>
      <c r="AT142" s="5" t="s">
        <v>66</v>
      </c>
      <c r="AU142" s="5" t="s">
        <v>67</v>
      </c>
      <c r="AV142" s="5" t="s">
        <v>68</v>
      </c>
      <c r="AW142" s="5" t="s">
        <v>65</v>
      </c>
      <c r="AX142" s="5" t="s">
        <v>69</v>
      </c>
      <c r="AY142" s="5">
        <v>52.8</v>
      </c>
      <c r="AZ142" s="5">
        <v>78.600000000000023</v>
      </c>
    </row>
    <row r="143" spans="1:52">
      <c r="A143" s="5">
        <v>5</v>
      </c>
      <c r="B143" s="5" t="s">
        <v>178</v>
      </c>
      <c r="C143" s="6">
        <v>2122</v>
      </c>
      <c r="D143" s="5" t="s">
        <v>216</v>
      </c>
      <c r="E143" s="5" t="str">
        <f>VLOOKUP(B143,Region!$A$1:$B$76,2,FALSE)</f>
        <v>Region_5</v>
      </c>
      <c r="F143" s="5" t="str">
        <f>VLOOKUP(D143,'Used to Match Zip By Sch Name'!$A$2:$E$4714,5,FALSE)</f>
        <v>33803-3737</v>
      </c>
      <c r="G143" s="5">
        <f>VLOOKUP(D143,public_school_report!$D$1:$CI$3651,84,FALSE)</f>
        <v>1340</v>
      </c>
      <c r="H143" s="5" t="s">
        <v>2</v>
      </c>
      <c r="I143" s="5">
        <v>53</v>
      </c>
      <c r="J143" s="5">
        <v>50</v>
      </c>
      <c r="K143" s="5">
        <v>44</v>
      </c>
      <c r="L143" s="5">
        <v>56</v>
      </c>
      <c r="M143" s="5">
        <v>50</v>
      </c>
      <c r="N143" s="5">
        <v>45</v>
      </c>
      <c r="O143" s="5">
        <v>46</v>
      </c>
      <c r="P143" s="5">
        <v>64</v>
      </c>
      <c r="Q143" s="5">
        <v>79</v>
      </c>
      <c r="R143" s="5"/>
      <c r="S143" s="5"/>
      <c r="T143" s="5">
        <v>487</v>
      </c>
      <c r="U143" s="5">
        <v>9</v>
      </c>
      <c r="V143" s="5">
        <v>54</v>
      </c>
      <c r="W143" s="5">
        <v>98</v>
      </c>
      <c r="X143" s="5" t="s">
        <v>62</v>
      </c>
      <c r="Y143" s="5" t="s">
        <v>63</v>
      </c>
      <c r="Z143" s="5" t="s">
        <v>63</v>
      </c>
      <c r="AA143" s="5" t="s">
        <v>63</v>
      </c>
      <c r="AB143" s="5" t="s">
        <v>62</v>
      </c>
      <c r="AC143" s="5" t="s">
        <v>63</v>
      </c>
      <c r="AD143" s="5" t="s">
        <v>63</v>
      </c>
      <c r="AE143" s="5" t="s">
        <v>62</v>
      </c>
      <c r="AF143" s="5" t="s">
        <v>64</v>
      </c>
      <c r="AG143" s="5" t="s">
        <v>64</v>
      </c>
      <c r="AH143" s="5" t="s">
        <v>64</v>
      </c>
      <c r="AI143" s="5" t="s">
        <v>64</v>
      </c>
      <c r="AJ143" s="5" t="s">
        <v>64</v>
      </c>
      <c r="AK143" s="5" t="s">
        <v>64</v>
      </c>
      <c r="AL143" s="5" t="s">
        <v>64</v>
      </c>
      <c r="AM143" s="5" t="s">
        <v>64</v>
      </c>
      <c r="AN143" s="5" t="s">
        <v>64</v>
      </c>
      <c r="AO143" s="5" t="s">
        <v>64</v>
      </c>
      <c r="AP143" s="5" t="s">
        <v>62</v>
      </c>
      <c r="AQ143" s="5" t="s">
        <v>62</v>
      </c>
      <c r="AR143" s="5" t="s">
        <v>62</v>
      </c>
      <c r="AS143" s="5" t="s">
        <v>65</v>
      </c>
      <c r="AT143" s="5" t="s">
        <v>66</v>
      </c>
      <c r="AU143" s="5" t="s">
        <v>67</v>
      </c>
      <c r="AV143" s="5" t="s">
        <v>68</v>
      </c>
      <c r="AW143" s="5" t="s">
        <v>65</v>
      </c>
      <c r="AX143" s="5" t="s">
        <v>78</v>
      </c>
      <c r="AY143" s="5">
        <v>50.3</v>
      </c>
      <c r="AZ143" s="5">
        <v>66.5</v>
      </c>
    </row>
    <row r="144" spans="1:52">
      <c r="A144" s="5">
        <v>5</v>
      </c>
      <c r="B144" s="5" t="s">
        <v>178</v>
      </c>
      <c r="C144" s="6">
        <v>2131</v>
      </c>
      <c r="D144" s="5" t="s">
        <v>217</v>
      </c>
      <c r="E144" s="5" t="str">
        <f>VLOOKUP(B144,Region!$A$1:$B$76,2,FALSE)</f>
        <v>Region_5</v>
      </c>
      <c r="F144" s="5" t="str">
        <f>VLOOKUP(D144,'Used to Match Zip By Sch Name'!$A$2:$E$4714,5,FALSE)</f>
        <v>32909-5306</v>
      </c>
      <c r="G144" s="5">
        <f>VLOOKUP(D144,public_school_report!$D$1:$CI$3651,84,FALSE)</f>
        <v>577</v>
      </c>
      <c r="H144" s="5" t="s">
        <v>4</v>
      </c>
      <c r="I144" s="5">
        <v>51</v>
      </c>
      <c r="J144" s="5">
        <v>69</v>
      </c>
      <c r="K144" s="5">
        <v>58</v>
      </c>
      <c r="L144" s="5">
        <v>47</v>
      </c>
      <c r="M144" s="5">
        <v>64</v>
      </c>
      <c r="N144" s="5">
        <v>45</v>
      </c>
      <c r="O144" s="5">
        <v>49</v>
      </c>
      <c r="P144" s="5"/>
      <c r="Q144" s="5"/>
      <c r="R144" s="5"/>
      <c r="S144" s="5"/>
      <c r="T144" s="5">
        <v>383</v>
      </c>
      <c r="U144" s="5">
        <v>7</v>
      </c>
      <c r="V144" s="5">
        <v>55</v>
      </c>
      <c r="W144" s="5">
        <v>97</v>
      </c>
      <c r="X144" s="5" t="s">
        <v>62</v>
      </c>
      <c r="Y144" s="5" t="s">
        <v>72</v>
      </c>
      <c r="Z144" s="5" t="s">
        <v>63</v>
      </c>
      <c r="AA144" s="5" t="s">
        <v>63</v>
      </c>
      <c r="AB144" s="5" t="s">
        <v>63</v>
      </c>
      <c r="AC144" s="5" t="s">
        <v>63</v>
      </c>
      <c r="AD144" s="5" t="s">
        <v>63</v>
      </c>
      <c r="AE144" s="5" t="s">
        <v>62</v>
      </c>
      <c r="AF144" s="5" t="s">
        <v>64</v>
      </c>
      <c r="AG144" s="5" t="s">
        <v>64</v>
      </c>
      <c r="AH144" s="5" t="s">
        <v>64</v>
      </c>
      <c r="AI144" s="5" t="s">
        <v>64</v>
      </c>
      <c r="AJ144" s="5" t="s">
        <v>64</v>
      </c>
      <c r="AK144" s="5" t="s">
        <v>64</v>
      </c>
      <c r="AL144" s="5" t="s">
        <v>64</v>
      </c>
      <c r="AM144" s="5" t="s">
        <v>64</v>
      </c>
      <c r="AN144" s="5" t="s">
        <v>64</v>
      </c>
      <c r="AO144" s="5" t="s">
        <v>64</v>
      </c>
      <c r="AP144" s="5" t="s">
        <v>64</v>
      </c>
      <c r="AQ144" s="5" t="s">
        <v>63</v>
      </c>
      <c r="AR144" s="5" t="s">
        <v>63</v>
      </c>
      <c r="AS144" s="5" t="s">
        <v>65</v>
      </c>
      <c r="AT144" s="5" t="s">
        <v>66</v>
      </c>
      <c r="AU144" s="5" t="s">
        <v>67</v>
      </c>
      <c r="AV144" s="5" t="s">
        <v>68</v>
      </c>
      <c r="AW144" s="5" t="s">
        <v>65</v>
      </c>
      <c r="AX144" s="5" t="s">
        <v>69</v>
      </c>
      <c r="AY144" s="5">
        <v>53.1</v>
      </c>
      <c r="AZ144" s="5">
        <v>80.400000000000006</v>
      </c>
    </row>
    <row r="145" spans="1:52">
      <c r="A145" s="5">
        <v>5</v>
      </c>
      <c r="B145" s="5" t="s">
        <v>178</v>
      </c>
      <c r="C145" s="6">
        <v>2151</v>
      </c>
      <c r="D145" s="5" t="s">
        <v>218</v>
      </c>
      <c r="E145" s="5" t="str">
        <f>VLOOKUP(B145,Region!$A$1:$B$76,2,FALSE)</f>
        <v>Region_5</v>
      </c>
      <c r="F145" s="5" t="str">
        <f>VLOOKUP(D145,'Used to Match Zip By Sch Name'!$A$2:$E$4714,5,FALSE)</f>
        <v>32907-8067</v>
      </c>
      <c r="G145" s="5">
        <f>VLOOKUP(D145,public_school_report!$D$1:$CI$3651,84,FALSE)</f>
        <v>634</v>
      </c>
      <c r="H145" s="5" t="s">
        <v>4</v>
      </c>
      <c r="I145" s="5">
        <v>51</v>
      </c>
      <c r="J145" s="5">
        <v>54</v>
      </c>
      <c r="K145" s="5">
        <v>52</v>
      </c>
      <c r="L145" s="5">
        <v>52</v>
      </c>
      <c r="M145" s="5">
        <v>50</v>
      </c>
      <c r="N145" s="5">
        <v>37</v>
      </c>
      <c r="O145" s="5">
        <v>43</v>
      </c>
      <c r="P145" s="5"/>
      <c r="Q145" s="5"/>
      <c r="R145" s="5"/>
      <c r="S145" s="5"/>
      <c r="T145" s="5">
        <v>339</v>
      </c>
      <c r="U145" s="5">
        <v>7</v>
      </c>
      <c r="V145" s="5">
        <v>48</v>
      </c>
      <c r="W145" s="5">
        <v>100</v>
      </c>
      <c r="X145" s="5" t="s">
        <v>63</v>
      </c>
      <c r="Y145" s="5" t="s">
        <v>63</v>
      </c>
      <c r="Z145" s="5" t="s">
        <v>63</v>
      </c>
      <c r="AA145" s="5" t="s">
        <v>63</v>
      </c>
      <c r="AB145" s="5" t="s">
        <v>63</v>
      </c>
      <c r="AC145" s="5" t="s">
        <v>63</v>
      </c>
      <c r="AD145" s="5" t="s">
        <v>63</v>
      </c>
      <c r="AE145" s="5" t="s">
        <v>62</v>
      </c>
      <c r="AF145" s="5" t="s">
        <v>64</v>
      </c>
      <c r="AG145" s="5" t="s">
        <v>64</v>
      </c>
      <c r="AH145" s="5" t="s">
        <v>64</v>
      </c>
      <c r="AI145" s="5" t="s">
        <v>64</v>
      </c>
      <c r="AJ145" s="5" t="s">
        <v>64</v>
      </c>
      <c r="AK145" s="5" t="s">
        <v>64</v>
      </c>
      <c r="AL145" s="5" t="s">
        <v>64</v>
      </c>
      <c r="AM145" s="5" t="s">
        <v>64</v>
      </c>
      <c r="AN145" s="5" t="s">
        <v>64</v>
      </c>
      <c r="AO145" s="5" t="s">
        <v>64</v>
      </c>
      <c r="AP145" s="5" t="s">
        <v>63</v>
      </c>
      <c r="AQ145" s="5" t="s">
        <v>64</v>
      </c>
      <c r="AR145" s="5" t="s">
        <v>63</v>
      </c>
      <c r="AS145" s="5" t="s">
        <v>65</v>
      </c>
      <c r="AT145" s="5" t="s">
        <v>66</v>
      </c>
      <c r="AU145" s="5" t="s">
        <v>67</v>
      </c>
      <c r="AV145" s="5" t="s">
        <v>68</v>
      </c>
      <c r="AW145" s="5" t="s">
        <v>65</v>
      </c>
      <c r="AX145" s="5" t="s">
        <v>69</v>
      </c>
      <c r="AY145" s="5">
        <v>56.4</v>
      </c>
      <c r="AZ145" s="5">
        <v>78.8</v>
      </c>
    </row>
    <row r="146" spans="1:52">
      <c r="A146" s="5">
        <v>5</v>
      </c>
      <c r="B146" s="5" t="s">
        <v>178</v>
      </c>
      <c r="C146" s="6">
        <v>2161</v>
      </c>
      <c r="D146" s="5" t="s">
        <v>219</v>
      </c>
      <c r="E146" s="5" t="str">
        <f>VLOOKUP(B146,Region!$A$1:$B$76,2,FALSE)</f>
        <v>Region_5</v>
      </c>
      <c r="F146" s="5" t="str">
        <f>VLOOKUP(D146,'Used to Match Zip By Sch Name'!$A$2:$E$4714,5,FALSE)</f>
        <v>32907-1862</v>
      </c>
      <c r="G146" s="5">
        <f>VLOOKUP(D146,public_school_report!$D$1:$CI$3651,84,FALSE)</f>
        <v>745</v>
      </c>
      <c r="H146" s="5" t="s">
        <v>4</v>
      </c>
      <c r="I146" s="5">
        <v>60</v>
      </c>
      <c r="J146" s="5">
        <v>62</v>
      </c>
      <c r="K146" s="5">
        <v>54</v>
      </c>
      <c r="L146" s="5">
        <v>66</v>
      </c>
      <c r="M146" s="5">
        <v>71</v>
      </c>
      <c r="N146" s="5">
        <v>57</v>
      </c>
      <c r="O146" s="5">
        <v>48</v>
      </c>
      <c r="P146" s="5"/>
      <c r="Q146" s="5"/>
      <c r="R146" s="5"/>
      <c r="S146" s="5"/>
      <c r="T146" s="5">
        <v>418</v>
      </c>
      <c r="U146" s="5">
        <v>7</v>
      </c>
      <c r="V146" s="5">
        <v>60</v>
      </c>
      <c r="W146" s="5">
        <v>100</v>
      </c>
      <c r="X146" s="5" t="s">
        <v>62</v>
      </c>
      <c r="Y146" s="5" t="s">
        <v>63</v>
      </c>
      <c r="Z146" s="5" t="s">
        <v>63</v>
      </c>
      <c r="AA146" s="5" t="s">
        <v>63</v>
      </c>
      <c r="AB146" s="5" t="s">
        <v>62</v>
      </c>
      <c r="AC146" s="5" t="s">
        <v>64</v>
      </c>
      <c r="AD146" s="5" t="s">
        <v>63</v>
      </c>
      <c r="AE146" s="5" t="s">
        <v>62</v>
      </c>
      <c r="AF146" s="5" t="s">
        <v>64</v>
      </c>
      <c r="AG146" s="5" t="s">
        <v>64</v>
      </c>
      <c r="AH146" s="5" t="s">
        <v>64</v>
      </c>
      <c r="AI146" s="5" t="s">
        <v>64</v>
      </c>
      <c r="AJ146" s="5" t="s">
        <v>64</v>
      </c>
      <c r="AK146" s="5" t="s">
        <v>64</v>
      </c>
      <c r="AL146" s="5" t="s">
        <v>64</v>
      </c>
      <c r="AM146" s="5" t="s">
        <v>64</v>
      </c>
      <c r="AN146" s="5" t="s">
        <v>64</v>
      </c>
      <c r="AO146" s="5" t="s">
        <v>62</v>
      </c>
      <c r="AP146" s="5" t="s">
        <v>64</v>
      </c>
      <c r="AQ146" s="5" t="s">
        <v>62</v>
      </c>
      <c r="AR146" s="5" t="s">
        <v>64</v>
      </c>
      <c r="AS146" s="5" t="s">
        <v>65</v>
      </c>
      <c r="AT146" s="5" t="s">
        <v>66</v>
      </c>
      <c r="AU146" s="5" t="s">
        <v>67</v>
      </c>
      <c r="AV146" s="5" t="s">
        <v>68</v>
      </c>
      <c r="AW146" s="5" t="s">
        <v>65</v>
      </c>
      <c r="AX146" s="5" t="s">
        <v>69</v>
      </c>
      <c r="AY146" s="5">
        <v>51.3</v>
      </c>
      <c r="AZ146" s="5">
        <v>70.8</v>
      </c>
    </row>
    <row r="147" spans="1:52">
      <c r="A147" s="5">
        <v>5</v>
      </c>
      <c r="B147" s="5" t="s">
        <v>178</v>
      </c>
      <c r="C147" s="6">
        <v>2171</v>
      </c>
      <c r="D147" s="5" t="s">
        <v>220</v>
      </c>
      <c r="E147" s="5" t="str">
        <f>VLOOKUP(B147,Region!$A$1:$B$76,2,FALSE)</f>
        <v>Region_5</v>
      </c>
      <c r="F147" s="5" t="str">
        <f>VLOOKUP(D147,'Used to Match Zip By Sch Name'!$A$2:$E$4714,5,FALSE)</f>
        <v>32905-6327</v>
      </c>
      <c r="G147" s="5">
        <f>VLOOKUP(D147,public_school_report!$D$1:$CI$3651,84,FALSE)</f>
        <v>689</v>
      </c>
      <c r="H147" s="5" t="s">
        <v>4</v>
      </c>
      <c r="I147" s="5">
        <v>50</v>
      </c>
      <c r="J147" s="5">
        <v>57</v>
      </c>
      <c r="K147" s="5">
        <v>61</v>
      </c>
      <c r="L147" s="5">
        <v>60</v>
      </c>
      <c r="M147" s="5">
        <v>73</v>
      </c>
      <c r="N147" s="5">
        <v>60</v>
      </c>
      <c r="O147" s="5">
        <v>60</v>
      </c>
      <c r="P147" s="5"/>
      <c r="Q147" s="5"/>
      <c r="R147" s="5"/>
      <c r="S147" s="5"/>
      <c r="T147" s="5">
        <v>421</v>
      </c>
      <c r="U147" s="5">
        <v>7</v>
      </c>
      <c r="V147" s="5">
        <v>60</v>
      </c>
      <c r="W147" s="5">
        <v>97</v>
      </c>
      <c r="X147" s="5" t="s">
        <v>62</v>
      </c>
      <c r="Y147" s="5" t="s">
        <v>63</v>
      </c>
      <c r="Z147" s="5" t="s">
        <v>62</v>
      </c>
      <c r="AA147" s="5" t="s">
        <v>62</v>
      </c>
      <c r="AB147" s="5" t="s">
        <v>63</v>
      </c>
      <c r="AC147" s="5" t="s">
        <v>63</v>
      </c>
      <c r="AD147" s="5" t="s">
        <v>63</v>
      </c>
      <c r="AE147" s="5" t="s">
        <v>62</v>
      </c>
      <c r="AF147" s="5" t="s">
        <v>64</v>
      </c>
      <c r="AG147" s="5" t="s">
        <v>64</v>
      </c>
      <c r="AH147" s="5" t="s">
        <v>64</v>
      </c>
      <c r="AI147" s="5" t="s">
        <v>64</v>
      </c>
      <c r="AJ147" s="5" t="s">
        <v>64</v>
      </c>
      <c r="AK147" s="5" t="s">
        <v>64</v>
      </c>
      <c r="AL147" s="5" t="s">
        <v>62</v>
      </c>
      <c r="AM147" s="5" t="s">
        <v>64</v>
      </c>
      <c r="AN147" s="5" t="s">
        <v>64</v>
      </c>
      <c r="AO147" s="5" t="s">
        <v>63</v>
      </c>
      <c r="AP147" s="5" t="s">
        <v>64</v>
      </c>
      <c r="AQ147" s="5" t="s">
        <v>63</v>
      </c>
      <c r="AR147" s="5" t="s">
        <v>63</v>
      </c>
      <c r="AS147" s="5" t="s">
        <v>65</v>
      </c>
      <c r="AT147" s="5" t="s">
        <v>66</v>
      </c>
      <c r="AU147" s="5" t="s">
        <v>67</v>
      </c>
      <c r="AV147" s="5" t="s">
        <v>68</v>
      </c>
      <c r="AW147" s="5" t="s">
        <v>65</v>
      </c>
      <c r="AX147" s="5" t="s">
        <v>69</v>
      </c>
      <c r="AY147" s="5">
        <v>62.3</v>
      </c>
      <c r="AZ147" s="5">
        <v>82</v>
      </c>
    </row>
    <row r="148" spans="1:52">
      <c r="A148" s="5">
        <v>5</v>
      </c>
      <c r="B148" s="5" t="s">
        <v>178</v>
      </c>
      <c r="C148" s="6">
        <v>2191</v>
      </c>
      <c r="D148" s="5" t="s">
        <v>221</v>
      </c>
      <c r="E148" s="5" t="str">
        <f>VLOOKUP(B148,Region!$A$1:$B$76,2,FALSE)</f>
        <v>Region_5</v>
      </c>
      <c r="F148" s="5" t="str">
        <f>VLOOKUP(D148,'Used to Match Zip By Sch Name'!$A$2:$E$4714,5,FALSE)</f>
        <v>33458-7446</v>
      </c>
      <c r="G148" s="5">
        <f>VLOOKUP(D148,public_school_report!$D$1:$CI$3651,84,FALSE)</f>
        <v>810</v>
      </c>
      <c r="H148" s="5" t="s">
        <v>2</v>
      </c>
      <c r="I148" s="5">
        <v>47</v>
      </c>
      <c r="J148" s="5">
        <v>57</v>
      </c>
      <c r="K148" s="5">
        <v>66</v>
      </c>
      <c r="L148" s="5">
        <v>48</v>
      </c>
      <c r="M148" s="5">
        <v>59</v>
      </c>
      <c r="N148" s="5">
        <v>47</v>
      </c>
      <c r="O148" s="5">
        <v>34</v>
      </c>
      <c r="P148" s="5"/>
      <c r="Q148" s="5"/>
      <c r="R148" s="5"/>
      <c r="S148" s="5"/>
      <c r="T148" s="5">
        <v>358</v>
      </c>
      <c r="U148" s="5">
        <v>7</v>
      </c>
      <c r="V148" s="5">
        <v>51</v>
      </c>
      <c r="W148" s="5">
        <v>99</v>
      </c>
      <c r="X148" s="5" t="s">
        <v>63</v>
      </c>
      <c r="Y148" s="5" t="s">
        <v>63</v>
      </c>
      <c r="Z148" s="5" t="s">
        <v>63</v>
      </c>
      <c r="AA148" s="5" t="s">
        <v>63</v>
      </c>
      <c r="AB148" s="5" t="s">
        <v>63</v>
      </c>
      <c r="AC148" s="5" t="s">
        <v>63</v>
      </c>
      <c r="AD148" s="5" t="s">
        <v>63</v>
      </c>
      <c r="AE148" s="5" t="s">
        <v>62</v>
      </c>
      <c r="AF148" s="5" t="s">
        <v>64</v>
      </c>
      <c r="AG148" s="5" t="s">
        <v>64</v>
      </c>
      <c r="AH148" s="5" t="s">
        <v>64</v>
      </c>
      <c r="AI148" s="5" t="s">
        <v>64</v>
      </c>
      <c r="AJ148" s="5" t="s">
        <v>64</v>
      </c>
      <c r="AK148" s="5" t="s">
        <v>64</v>
      </c>
      <c r="AL148" s="5" t="s">
        <v>64</v>
      </c>
      <c r="AM148" s="5" t="s">
        <v>62</v>
      </c>
      <c r="AN148" s="5" t="s">
        <v>64</v>
      </c>
      <c r="AO148" s="5" t="s">
        <v>62</v>
      </c>
      <c r="AP148" s="5" t="s">
        <v>62</v>
      </c>
      <c r="AQ148" s="5" t="s">
        <v>64</v>
      </c>
      <c r="AR148" s="5" t="s">
        <v>63</v>
      </c>
      <c r="AS148" s="5" t="s">
        <v>65</v>
      </c>
      <c r="AT148" s="5" t="s">
        <v>66</v>
      </c>
      <c r="AU148" s="5" t="s">
        <v>67</v>
      </c>
      <c r="AV148" s="5" t="s">
        <v>68</v>
      </c>
      <c r="AW148" s="5" t="s">
        <v>65</v>
      </c>
      <c r="AX148" s="5" t="s">
        <v>69</v>
      </c>
      <c r="AY148" s="5">
        <v>60.6</v>
      </c>
      <c r="AZ148" s="5">
        <v>75.8</v>
      </c>
    </row>
    <row r="149" spans="1:52">
      <c r="A149" s="5">
        <v>5</v>
      </c>
      <c r="B149" s="5" t="s">
        <v>178</v>
      </c>
      <c r="C149" s="6">
        <v>2211</v>
      </c>
      <c r="D149" s="5" t="s">
        <v>222</v>
      </c>
      <c r="E149" s="5" t="str">
        <f>VLOOKUP(B149,Region!$A$1:$B$76,2,FALSE)</f>
        <v>Region_5</v>
      </c>
      <c r="F149" s="5" t="str">
        <f>VLOOKUP(D149,'Used to Match Zip By Sch Name'!$A$2:$E$4714,5,FALSE)</f>
        <v>33762-2804</v>
      </c>
      <c r="G149" s="5" t="e">
        <f>VLOOKUP(D149,public_school_report!$D$1:$CI$3651,84,FALSE)</f>
        <v>#N/A</v>
      </c>
      <c r="H149" s="5"/>
      <c r="I149" s="5">
        <v>54</v>
      </c>
      <c r="J149" s="5">
        <v>49</v>
      </c>
      <c r="K149" s="5">
        <v>37</v>
      </c>
      <c r="L149" s="5">
        <v>45</v>
      </c>
      <c r="M149" s="5">
        <v>46</v>
      </c>
      <c r="N149" s="5">
        <v>34</v>
      </c>
      <c r="O149" s="5">
        <v>66</v>
      </c>
      <c r="P149" s="5">
        <v>60</v>
      </c>
      <c r="Q149" s="5"/>
      <c r="R149" s="5">
        <v>84</v>
      </c>
      <c r="S149" s="5">
        <v>74</v>
      </c>
      <c r="T149" s="5">
        <v>549</v>
      </c>
      <c r="U149" s="5">
        <v>10</v>
      </c>
      <c r="V149" s="5">
        <v>55</v>
      </c>
      <c r="W149" s="5">
        <v>98</v>
      </c>
      <c r="X149" s="5" t="s">
        <v>62</v>
      </c>
      <c r="Y149" s="5" t="s">
        <v>62</v>
      </c>
      <c r="Z149" s="5" t="s">
        <v>63</v>
      </c>
      <c r="AA149" s="5" t="s">
        <v>62</v>
      </c>
      <c r="AB149" s="5" t="s">
        <v>64</v>
      </c>
      <c r="AC149" s="5" t="s">
        <v>62</v>
      </c>
      <c r="AD149" s="5" t="s">
        <v>64</v>
      </c>
      <c r="AE149" s="5" t="s">
        <v>64</v>
      </c>
      <c r="AF149" s="5" t="s">
        <v>64</v>
      </c>
      <c r="AG149" s="5" t="s">
        <v>62</v>
      </c>
      <c r="AH149" s="5" t="s">
        <v>62</v>
      </c>
      <c r="AI149" s="5" t="s">
        <v>62</v>
      </c>
      <c r="AJ149" s="5" t="s">
        <v>64</v>
      </c>
      <c r="AK149" s="5" t="s">
        <v>62</v>
      </c>
      <c r="AL149" s="5" t="s">
        <v>62</v>
      </c>
      <c r="AM149" s="5" t="s">
        <v>62</v>
      </c>
      <c r="AN149" s="5" t="s">
        <v>62</v>
      </c>
      <c r="AO149" s="5" t="s">
        <v>62</v>
      </c>
      <c r="AP149" s="5" t="s">
        <v>63</v>
      </c>
      <c r="AQ149" s="5" t="s">
        <v>63</v>
      </c>
      <c r="AR149" s="5" t="s">
        <v>63</v>
      </c>
      <c r="AS149" s="5" t="s">
        <v>65</v>
      </c>
      <c r="AT149" s="5" t="s">
        <v>66</v>
      </c>
      <c r="AU149" s="5" t="s">
        <v>67</v>
      </c>
      <c r="AV149" s="5" t="s">
        <v>67</v>
      </c>
      <c r="AW149" s="5" t="s">
        <v>65</v>
      </c>
      <c r="AX149" s="5" t="s">
        <v>82</v>
      </c>
      <c r="AY149" s="5">
        <v>48.2</v>
      </c>
      <c r="AZ149" s="5">
        <v>52.7</v>
      </c>
    </row>
    <row r="150" spans="1:52">
      <c r="A150" s="5">
        <v>5</v>
      </c>
      <c r="B150" s="5" t="s">
        <v>178</v>
      </c>
      <c r="C150" s="6">
        <v>2212</v>
      </c>
      <c r="D150" s="5" t="s">
        <v>129</v>
      </c>
      <c r="E150" s="5" t="str">
        <f>VLOOKUP(B150,Region!$A$1:$B$76,2,FALSE)</f>
        <v>Region_5</v>
      </c>
      <c r="F150" s="5" t="str">
        <f>VLOOKUP(D150,'Used to Match Zip By Sch Name'!$A$2:$E$4714,5,FALSE)</f>
        <v>32040-4220</v>
      </c>
      <c r="G150" s="5">
        <f>VLOOKUP(D150,public_school_report!$D$1:$CI$3651,84,FALSE)</f>
        <v>594</v>
      </c>
      <c r="H150" s="5" t="s">
        <v>4</v>
      </c>
      <c r="I150" s="5">
        <v>59</v>
      </c>
      <c r="J150" s="5">
        <v>64</v>
      </c>
      <c r="K150" s="5">
        <v>59</v>
      </c>
      <c r="L150" s="5">
        <v>64</v>
      </c>
      <c r="M150" s="5">
        <v>75</v>
      </c>
      <c r="N150" s="5">
        <v>54</v>
      </c>
      <c r="O150" s="5">
        <v>59</v>
      </c>
      <c r="P150" s="5"/>
      <c r="Q150" s="5"/>
      <c r="R150" s="5"/>
      <c r="S150" s="5"/>
      <c r="T150" s="5">
        <v>434</v>
      </c>
      <c r="U150" s="5">
        <v>7</v>
      </c>
      <c r="V150" s="5">
        <v>62</v>
      </c>
      <c r="W150" s="5">
        <v>98</v>
      </c>
      <c r="X150" s="5" t="s">
        <v>64</v>
      </c>
      <c r="Y150" s="5" t="s">
        <v>62</v>
      </c>
      <c r="Z150" s="5" t="s">
        <v>62</v>
      </c>
      <c r="AA150" s="5" t="s">
        <v>62</v>
      </c>
      <c r="AB150" s="5" t="s">
        <v>64</v>
      </c>
      <c r="AC150" s="5" t="s">
        <v>64</v>
      </c>
      <c r="AD150" s="5" t="s">
        <v>62</v>
      </c>
      <c r="AE150" s="5" t="s">
        <v>64</v>
      </c>
      <c r="AF150" s="5" t="s">
        <v>64</v>
      </c>
      <c r="AG150" s="5" t="s">
        <v>64</v>
      </c>
      <c r="AH150" s="5" t="s">
        <v>64</v>
      </c>
      <c r="AI150" s="5" t="s">
        <v>64</v>
      </c>
      <c r="AJ150" s="5" t="s">
        <v>64</v>
      </c>
      <c r="AK150" s="5" t="s">
        <v>64</v>
      </c>
      <c r="AL150" s="5" t="s">
        <v>64</v>
      </c>
      <c r="AM150" s="5" t="s">
        <v>64</v>
      </c>
      <c r="AN150" s="5" t="s">
        <v>64</v>
      </c>
      <c r="AO150" s="5" t="s">
        <v>64</v>
      </c>
      <c r="AP150" s="5" t="s">
        <v>63</v>
      </c>
      <c r="AQ150" s="5" t="s">
        <v>64</v>
      </c>
      <c r="AR150" s="5" t="s">
        <v>63</v>
      </c>
      <c r="AS150" s="5" t="s">
        <v>65</v>
      </c>
      <c r="AT150" s="5" t="s">
        <v>66</v>
      </c>
      <c r="AU150" s="5" t="s">
        <v>67</v>
      </c>
      <c r="AV150" s="5" t="s">
        <v>68</v>
      </c>
      <c r="AW150" s="5" t="s">
        <v>65</v>
      </c>
      <c r="AX150" s="5" t="s">
        <v>69</v>
      </c>
      <c r="AY150" s="5">
        <v>43.7</v>
      </c>
      <c r="AZ150" s="5">
        <v>59.7</v>
      </c>
    </row>
    <row r="151" spans="1:52">
      <c r="A151" s="5">
        <v>5</v>
      </c>
      <c r="B151" s="5" t="s">
        <v>178</v>
      </c>
      <c r="C151" s="6">
        <v>2221</v>
      </c>
      <c r="D151" s="5" t="s">
        <v>223</v>
      </c>
      <c r="E151" s="5" t="str">
        <f>VLOOKUP(B151,Region!$A$1:$B$76,2,FALSE)</f>
        <v>Region_5</v>
      </c>
      <c r="F151" s="5" t="str">
        <f>VLOOKUP(D151,'Used to Match Zip By Sch Name'!$A$2:$E$4714,5,FALSE)</f>
        <v>34473-2371</v>
      </c>
      <c r="G151" s="5">
        <f>VLOOKUP(D151,public_school_report!$D$1:$CI$3651,84,FALSE)</f>
        <v>842</v>
      </c>
      <c r="H151" s="5" t="s">
        <v>2</v>
      </c>
      <c r="I151" s="5">
        <v>59</v>
      </c>
      <c r="J151" s="5">
        <v>63</v>
      </c>
      <c r="K151" s="5">
        <v>56</v>
      </c>
      <c r="L151" s="5">
        <v>63</v>
      </c>
      <c r="M151" s="5">
        <v>68</v>
      </c>
      <c r="N151" s="5">
        <v>51</v>
      </c>
      <c r="O151" s="5">
        <v>56</v>
      </c>
      <c r="P151" s="5"/>
      <c r="Q151" s="5"/>
      <c r="R151" s="5"/>
      <c r="S151" s="5"/>
      <c r="T151" s="5">
        <v>416</v>
      </c>
      <c r="U151" s="5">
        <v>7</v>
      </c>
      <c r="V151" s="5">
        <v>59</v>
      </c>
      <c r="W151" s="5">
        <v>99</v>
      </c>
      <c r="X151" s="5" t="s">
        <v>62</v>
      </c>
      <c r="Y151" s="5" t="s">
        <v>62</v>
      </c>
      <c r="Z151" s="5" t="s">
        <v>62</v>
      </c>
      <c r="AA151" s="5" t="s">
        <v>62</v>
      </c>
      <c r="AB151" s="5" t="s">
        <v>62</v>
      </c>
      <c r="AC151" s="5" t="s">
        <v>64</v>
      </c>
      <c r="AD151" s="5" t="s">
        <v>64</v>
      </c>
      <c r="AE151" s="5" t="s">
        <v>64</v>
      </c>
      <c r="AF151" s="5" t="s">
        <v>64</v>
      </c>
      <c r="AG151" s="5" t="s">
        <v>64</v>
      </c>
      <c r="AH151" s="5" t="s">
        <v>64</v>
      </c>
      <c r="AI151" s="5" t="s">
        <v>64</v>
      </c>
      <c r="AJ151" s="5" t="s">
        <v>64</v>
      </c>
      <c r="AK151" s="5" t="s">
        <v>66</v>
      </c>
      <c r="AL151" s="5" t="s">
        <v>66</v>
      </c>
      <c r="AM151" s="5" t="s">
        <v>66</v>
      </c>
      <c r="AN151" s="5" t="s">
        <v>66</v>
      </c>
      <c r="AO151" s="5" t="s">
        <v>66</v>
      </c>
      <c r="AP151" s="5" t="s">
        <v>66</v>
      </c>
      <c r="AQ151" s="5" t="s">
        <v>66</v>
      </c>
      <c r="AR151" s="5" t="s">
        <v>66</v>
      </c>
      <c r="AS151" s="5" t="s">
        <v>65</v>
      </c>
      <c r="AT151" s="5" t="s">
        <v>66</v>
      </c>
      <c r="AU151" s="5" t="s">
        <v>67</v>
      </c>
      <c r="AV151" s="5" t="s">
        <v>68</v>
      </c>
      <c r="AW151" s="5" t="s">
        <v>65</v>
      </c>
      <c r="AX151" s="5" t="s">
        <v>69</v>
      </c>
      <c r="AY151" s="5">
        <v>32.1</v>
      </c>
      <c r="AZ151" s="5">
        <v>62</v>
      </c>
    </row>
    <row r="152" spans="1:52">
      <c r="A152" s="5">
        <v>5</v>
      </c>
      <c r="B152" s="5" t="s">
        <v>178</v>
      </c>
      <c r="C152" s="6">
        <v>2311</v>
      </c>
      <c r="D152" s="5" t="s">
        <v>224</v>
      </c>
      <c r="E152" s="5" t="str">
        <f>VLOOKUP(B152,Region!$A$1:$B$76,2,FALSE)</f>
        <v>Region_5</v>
      </c>
      <c r="F152" s="5" t="str">
        <f>VLOOKUP(D152,'Used to Match Zip By Sch Name'!$A$2:$E$4714,5,FALSE)</f>
        <v>32907-7203</v>
      </c>
      <c r="G152" s="5" t="e">
        <f>VLOOKUP(D152,public_school_report!$D$1:$CI$3651,84,FALSE)</f>
        <v>#N/A</v>
      </c>
      <c r="H152" s="5"/>
      <c r="I152" s="5">
        <v>55</v>
      </c>
      <c r="J152" s="5">
        <v>48</v>
      </c>
      <c r="K152" s="5">
        <v>33</v>
      </c>
      <c r="L152" s="5">
        <v>49</v>
      </c>
      <c r="M152" s="5">
        <v>47</v>
      </c>
      <c r="N152" s="5">
        <v>41</v>
      </c>
      <c r="O152" s="5">
        <v>73</v>
      </c>
      <c r="P152" s="5">
        <v>62</v>
      </c>
      <c r="Q152" s="5"/>
      <c r="R152" s="5">
        <v>88</v>
      </c>
      <c r="S152" s="5">
        <v>72</v>
      </c>
      <c r="T152" s="5">
        <v>568</v>
      </c>
      <c r="U152" s="5">
        <v>10</v>
      </c>
      <c r="V152" s="5">
        <v>57</v>
      </c>
      <c r="W152" s="5">
        <v>98</v>
      </c>
      <c r="X152" s="5" t="s">
        <v>62</v>
      </c>
      <c r="Y152" s="5" t="s">
        <v>62</v>
      </c>
      <c r="Z152" s="5" t="s">
        <v>62</v>
      </c>
      <c r="AA152" s="5" t="s">
        <v>62</v>
      </c>
      <c r="AB152" s="5" t="s">
        <v>62</v>
      </c>
      <c r="AC152" s="5" t="s">
        <v>64</v>
      </c>
      <c r="AD152" s="5" t="s">
        <v>64</v>
      </c>
      <c r="AE152" s="5" t="s">
        <v>62</v>
      </c>
      <c r="AF152" s="5" t="s">
        <v>63</v>
      </c>
      <c r="AG152" s="5" t="s">
        <v>62</v>
      </c>
      <c r="AH152" s="5" t="s">
        <v>66</v>
      </c>
      <c r="AI152" s="5" t="s">
        <v>66</v>
      </c>
      <c r="AJ152" s="5" t="s">
        <v>66</v>
      </c>
      <c r="AK152" s="5" t="s">
        <v>66</v>
      </c>
      <c r="AL152" s="5" t="s">
        <v>66</v>
      </c>
      <c r="AM152" s="5" t="s">
        <v>66</v>
      </c>
      <c r="AN152" s="5" t="s">
        <v>66</v>
      </c>
      <c r="AO152" s="5" t="s">
        <v>66</v>
      </c>
      <c r="AP152" s="5" t="s">
        <v>66</v>
      </c>
      <c r="AQ152" s="5" t="s">
        <v>66</v>
      </c>
      <c r="AR152" s="5" t="s">
        <v>66</v>
      </c>
      <c r="AS152" s="5" t="s">
        <v>65</v>
      </c>
      <c r="AT152" s="5" t="s">
        <v>66</v>
      </c>
      <c r="AU152" s="5" t="s">
        <v>67</v>
      </c>
      <c r="AV152" s="5" t="s">
        <v>67</v>
      </c>
      <c r="AW152" s="5" t="s">
        <v>65</v>
      </c>
      <c r="AX152" s="5" t="s">
        <v>82</v>
      </c>
      <c r="AY152" s="5">
        <v>59.2</v>
      </c>
      <c r="AZ152" s="5">
        <v>62.7</v>
      </c>
    </row>
    <row r="153" spans="1:52">
      <c r="A153" s="5">
        <v>5</v>
      </c>
      <c r="B153" s="5" t="s">
        <v>178</v>
      </c>
      <c r="C153" s="6">
        <v>3011</v>
      </c>
      <c r="D153" s="5" t="s">
        <v>225</v>
      </c>
      <c r="E153" s="5" t="str">
        <f>VLOOKUP(B153,Region!$A$1:$B$76,2,FALSE)</f>
        <v>Region_5</v>
      </c>
      <c r="F153" s="5" t="str">
        <f>VLOOKUP(D153,'Used to Match Zip By Sch Name'!$A$2:$E$4714,5,FALSE)</f>
        <v>32935-4122</v>
      </c>
      <c r="G153" s="5" t="e">
        <f>VLOOKUP(D153,public_school_report!$D$1:$CI$3651,84,FALSE)</f>
        <v>#N/A</v>
      </c>
      <c r="H153" s="5"/>
      <c r="I153" s="5">
        <v>53</v>
      </c>
      <c r="J153" s="5">
        <v>52</v>
      </c>
      <c r="K153" s="5">
        <v>39</v>
      </c>
      <c r="L153" s="5">
        <v>41</v>
      </c>
      <c r="M153" s="5">
        <v>36</v>
      </c>
      <c r="N153" s="5">
        <v>48</v>
      </c>
      <c r="O153" s="5">
        <v>62</v>
      </c>
      <c r="P153" s="5">
        <v>68</v>
      </c>
      <c r="Q153" s="5"/>
      <c r="R153" s="5">
        <v>86</v>
      </c>
      <c r="S153" s="5">
        <v>64</v>
      </c>
      <c r="T153" s="5">
        <v>549</v>
      </c>
      <c r="U153" s="5">
        <v>10</v>
      </c>
      <c r="V153" s="5">
        <v>55</v>
      </c>
      <c r="W153" s="5">
        <v>97</v>
      </c>
      <c r="X153" s="5" t="s">
        <v>62</v>
      </c>
      <c r="Y153" s="5" t="s">
        <v>63</v>
      </c>
      <c r="Z153" s="5" t="s">
        <v>62</v>
      </c>
      <c r="AA153" s="5" t="s">
        <v>63</v>
      </c>
      <c r="AB153" s="5" t="s">
        <v>64</v>
      </c>
      <c r="AC153" s="5" t="s">
        <v>64</v>
      </c>
      <c r="AD153" s="5" t="s">
        <v>62</v>
      </c>
      <c r="AE153" s="5" t="s">
        <v>62</v>
      </c>
      <c r="AF153" s="5" t="s">
        <v>62</v>
      </c>
      <c r="AG153" s="5" t="s">
        <v>62</v>
      </c>
      <c r="AH153" s="5" t="s">
        <v>62</v>
      </c>
      <c r="AI153" s="5" t="s">
        <v>64</v>
      </c>
      <c r="AJ153" s="5" t="s">
        <v>62</v>
      </c>
      <c r="AK153" s="5" t="s">
        <v>62</v>
      </c>
      <c r="AL153" s="5" t="s">
        <v>62</v>
      </c>
      <c r="AM153" s="5" t="s">
        <v>62</v>
      </c>
      <c r="AN153" s="5" t="s">
        <v>64</v>
      </c>
      <c r="AO153" s="5" t="s">
        <v>62</v>
      </c>
      <c r="AP153" s="5" t="s">
        <v>72</v>
      </c>
      <c r="AQ153" s="5" t="s">
        <v>63</v>
      </c>
      <c r="AR153" s="5" t="s">
        <v>63</v>
      </c>
      <c r="AS153" s="5" t="s">
        <v>65</v>
      </c>
      <c r="AT153" s="5" t="s">
        <v>66</v>
      </c>
      <c r="AU153" s="5" t="s">
        <v>67</v>
      </c>
      <c r="AV153" s="5" t="s">
        <v>67</v>
      </c>
      <c r="AW153" s="5" t="s">
        <v>65</v>
      </c>
      <c r="AX153" s="5" t="s">
        <v>82</v>
      </c>
      <c r="AY153" s="5">
        <v>39.5</v>
      </c>
      <c r="AZ153" s="5">
        <v>50.3</v>
      </c>
    </row>
    <row r="154" spans="1:52">
      <c r="A154" s="5">
        <v>5</v>
      </c>
      <c r="B154" s="5" t="s">
        <v>178</v>
      </c>
      <c r="C154" s="6">
        <v>3021</v>
      </c>
      <c r="D154" s="5" t="s">
        <v>226</v>
      </c>
      <c r="E154" s="5" t="str">
        <f>VLOOKUP(B154,Region!$A$1:$B$76,2,FALSE)</f>
        <v>Region_5</v>
      </c>
      <c r="F154" s="5" t="str">
        <f>VLOOKUP(D154,'Used to Match Zip By Sch Name'!$A$2:$E$4714,5,FALSE)</f>
        <v>32904-7463</v>
      </c>
      <c r="G154" s="5" t="e">
        <f>VLOOKUP(D154,public_school_report!$D$1:$CI$3651,84,FALSE)</f>
        <v>#N/A</v>
      </c>
      <c r="H154" s="5"/>
      <c r="I154" s="5">
        <v>55</v>
      </c>
      <c r="J154" s="5">
        <v>55</v>
      </c>
      <c r="K154" s="5">
        <v>52</v>
      </c>
      <c r="L154" s="5">
        <v>61</v>
      </c>
      <c r="M154" s="5">
        <v>51</v>
      </c>
      <c r="N154" s="5">
        <v>39</v>
      </c>
      <c r="O154" s="5">
        <v>48</v>
      </c>
      <c r="P154" s="5">
        <v>73</v>
      </c>
      <c r="Q154" s="5">
        <v>70</v>
      </c>
      <c r="R154" s="5"/>
      <c r="S154" s="5"/>
      <c r="T154" s="5">
        <v>504</v>
      </c>
      <c r="U154" s="5">
        <v>9</v>
      </c>
      <c r="V154" s="5">
        <v>56</v>
      </c>
      <c r="W154" s="5">
        <v>98</v>
      </c>
      <c r="X154" s="5" t="s">
        <v>62</v>
      </c>
      <c r="Y154" s="5" t="s">
        <v>62</v>
      </c>
      <c r="Z154" s="5" t="s">
        <v>62</v>
      </c>
      <c r="AA154" s="5" t="s">
        <v>63</v>
      </c>
      <c r="AB154" s="5" t="s">
        <v>62</v>
      </c>
      <c r="AC154" s="5" t="s">
        <v>63</v>
      </c>
      <c r="AD154" s="5" t="s">
        <v>62</v>
      </c>
      <c r="AE154" s="5" t="s">
        <v>64</v>
      </c>
      <c r="AF154" s="5" t="s">
        <v>64</v>
      </c>
      <c r="AG154" s="5" t="s">
        <v>64</v>
      </c>
      <c r="AH154" s="5" t="s">
        <v>64</v>
      </c>
      <c r="AI154" s="5" t="s">
        <v>64</v>
      </c>
      <c r="AJ154" s="5" t="s">
        <v>64</v>
      </c>
      <c r="AK154" s="5" t="s">
        <v>64</v>
      </c>
      <c r="AL154" s="5" t="s">
        <v>64</v>
      </c>
      <c r="AM154" s="5" t="s">
        <v>64</v>
      </c>
      <c r="AN154" s="5" t="s">
        <v>64</v>
      </c>
      <c r="AO154" s="5" t="s">
        <v>62</v>
      </c>
      <c r="AP154" s="5" t="s">
        <v>62</v>
      </c>
      <c r="AQ154" s="5" t="s">
        <v>63</v>
      </c>
      <c r="AR154" s="5" t="s">
        <v>63</v>
      </c>
      <c r="AS154" s="5" t="s">
        <v>65</v>
      </c>
      <c r="AT154" s="5" t="s">
        <v>66</v>
      </c>
      <c r="AU154" s="5" t="s">
        <v>67</v>
      </c>
      <c r="AV154" s="5" t="s">
        <v>67</v>
      </c>
      <c r="AW154" s="5" t="s">
        <v>65</v>
      </c>
      <c r="AX154" s="5" t="s">
        <v>78</v>
      </c>
      <c r="AY154" s="5">
        <v>44.3</v>
      </c>
      <c r="AZ154" s="5">
        <v>51.2</v>
      </c>
    </row>
    <row r="155" spans="1:52">
      <c r="A155" s="5">
        <v>5</v>
      </c>
      <c r="B155" s="5" t="s">
        <v>178</v>
      </c>
      <c r="C155" s="6">
        <v>3031</v>
      </c>
      <c r="D155" s="5" t="s">
        <v>227</v>
      </c>
      <c r="E155" s="5" t="str">
        <f>VLOOKUP(B155,Region!$A$1:$B$76,2,FALSE)</f>
        <v>Region_5</v>
      </c>
      <c r="F155" s="5" t="str">
        <f>VLOOKUP(D155,'Used to Match Zip By Sch Name'!$A$2:$E$4714,5,FALSE)</f>
        <v>32935-3337</v>
      </c>
      <c r="G155" s="5" t="e">
        <f>VLOOKUP(D155,public_school_report!$D$1:$CI$3651,84,FALSE)</f>
        <v>#N/A</v>
      </c>
      <c r="H155" s="5"/>
      <c r="I155" s="5">
        <v>58</v>
      </c>
      <c r="J155" s="5">
        <v>57</v>
      </c>
      <c r="K155" s="5">
        <v>49</v>
      </c>
      <c r="L155" s="5">
        <v>68</v>
      </c>
      <c r="M155" s="5">
        <v>61</v>
      </c>
      <c r="N155" s="5">
        <v>42</v>
      </c>
      <c r="O155" s="5">
        <v>51</v>
      </c>
      <c r="P155" s="5">
        <v>65</v>
      </c>
      <c r="Q155" s="5">
        <v>86</v>
      </c>
      <c r="R155" s="5"/>
      <c r="S155" s="5"/>
      <c r="T155" s="5">
        <v>537</v>
      </c>
      <c r="U155" s="5">
        <v>9</v>
      </c>
      <c r="V155" s="5">
        <v>60</v>
      </c>
      <c r="W155" s="5">
        <v>99</v>
      </c>
      <c r="X155" s="5" t="s">
        <v>62</v>
      </c>
      <c r="Y155" s="5" t="s">
        <v>63</v>
      </c>
      <c r="Z155" s="5" t="s">
        <v>62</v>
      </c>
      <c r="AA155" s="5" t="s">
        <v>63</v>
      </c>
      <c r="AB155" s="5" t="s">
        <v>62</v>
      </c>
      <c r="AC155" s="5" t="s">
        <v>63</v>
      </c>
      <c r="AD155" s="5" t="s">
        <v>63</v>
      </c>
      <c r="AE155" s="5" t="s">
        <v>62</v>
      </c>
      <c r="AF155" s="5" t="s">
        <v>64</v>
      </c>
      <c r="AG155" s="5" t="s">
        <v>64</v>
      </c>
      <c r="AH155" s="5" t="s">
        <v>64</v>
      </c>
      <c r="AI155" s="5" t="s">
        <v>64</v>
      </c>
      <c r="AJ155" s="5" t="s">
        <v>64</v>
      </c>
      <c r="AK155" s="5" t="s">
        <v>64</v>
      </c>
      <c r="AL155" s="5" t="s">
        <v>64</v>
      </c>
      <c r="AM155" s="5" t="s">
        <v>62</v>
      </c>
      <c r="AN155" s="5" t="s">
        <v>64</v>
      </c>
      <c r="AO155" s="5" t="s">
        <v>64</v>
      </c>
      <c r="AP155" s="5" t="s">
        <v>64</v>
      </c>
      <c r="AQ155" s="5" t="s">
        <v>63</v>
      </c>
      <c r="AR155" s="5" t="s">
        <v>62</v>
      </c>
      <c r="AS155" s="5" t="s">
        <v>65</v>
      </c>
      <c r="AT155" s="5" t="s">
        <v>66</v>
      </c>
      <c r="AU155" s="5" t="s">
        <v>67</v>
      </c>
      <c r="AV155" s="5" t="s">
        <v>67</v>
      </c>
      <c r="AW155" s="5" t="s">
        <v>65</v>
      </c>
      <c r="AX155" s="5" t="s">
        <v>78</v>
      </c>
      <c r="AY155" s="5">
        <v>36.700000000000003</v>
      </c>
      <c r="AZ155" s="5">
        <v>56.499999999999993</v>
      </c>
    </row>
    <row r="156" spans="1:52">
      <c r="A156" s="5">
        <v>5</v>
      </c>
      <c r="B156" s="5" t="s">
        <v>178</v>
      </c>
      <c r="C156" s="6">
        <v>3041</v>
      </c>
      <c r="D156" s="5" t="s">
        <v>228</v>
      </c>
      <c r="E156" s="5" t="str">
        <f>VLOOKUP(B156,Region!$A$1:$B$76,2,FALSE)</f>
        <v>Region_5</v>
      </c>
      <c r="F156" s="5" t="str">
        <f>VLOOKUP(D156,'Used to Match Zip By Sch Name'!$A$2:$E$4714,5,FALSE)</f>
        <v>32506-3519</v>
      </c>
      <c r="G156" s="5">
        <f>VLOOKUP(D156,public_school_report!$D$1:$CI$3651,84,FALSE)</f>
        <v>518</v>
      </c>
      <c r="H156" s="5" t="s">
        <v>6</v>
      </c>
      <c r="I156" s="5">
        <v>69</v>
      </c>
      <c r="J156" s="5">
        <v>67</v>
      </c>
      <c r="K156" s="5">
        <v>50</v>
      </c>
      <c r="L156" s="5">
        <v>56</v>
      </c>
      <c r="M156" s="5">
        <v>60</v>
      </c>
      <c r="N156" s="5">
        <v>39</v>
      </c>
      <c r="O156" s="5">
        <v>59</v>
      </c>
      <c r="P156" s="5"/>
      <c r="Q156" s="5"/>
      <c r="R156" s="5"/>
      <c r="S156" s="5"/>
      <c r="T156" s="5">
        <v>400</v>
      </c>
      <c r="U156" s="5">
        <v>7</v>
      </c>
      <c r="V156" s="5">
        <v>57</v>
      </c>
      <c r="W156" s="5">
        <v>99</v>
      </c>
      <c r="X156" s="5" t="s">
        <v>62</v>
      </c>
      <c r="Y156" s="5" t="s">
        <v>62</v>
      </c>
      <c r="Z156" s="5" t="s">
        <v>62</v>
      </c>
      <c r="AA156" s="5" t="s">
        <v>63</v>
      </c>
      <c r="AB156" s="5" t="s">
        <v>62</v>
      </c>
      <c r="AC156" s="5" t="s">
        <v>62</v>
      </c>
      <c r="AD156" s="5" t="s">
        <v>64</v>
      </c>
      <c r="AE156" s="5" t="s">
        <v>64</v>
      </c>
      <c r="AF156" s="5" t="s">
        <v>64</v>
      </c>
      <c r="AG156" s="5" t="s">
        <v>64</v>
      </c>
      <c r="AH156" s="5" t="s">
        <v>64</v>
      </c>
      <c r="AI156" s="5" t="s">
        <v>64</v>
      </c>
      <c r="AJ156" s="5" t="s">
        <v>64</v>
      </c>
      <c r="AK156" s="5" t="s">
        <v>64</v>
      </c>
      <c r="AL156" s="5" t="s">
        <v>64</v>
      </c>
      <c r="AM156" s="5" t="s">
        <v>64</v>
      </c>
      <c r="AN156" s="5" t="s">
        <v>64</v>
      </c>
      <c r="AO156" s="5" t="s">
        <v>64</v>
      </c>
      <c r="AP156" s="5" t="s">
        <v>64</v>
      </c>
      <c r="AQ156" s="5" t="s">
        <v>64</v>
      </c>
      <c r="AR156" s="5" t="s">
        <v>63</v>
      </c>
      <c r="AS156" s="5" t="s">
        <v>65</v>
      </c>
      <c r="AT156" s="5" t="s">
        <v>66</v>
      </c>
      <c r="AU156" s="5" t="s">
        <v>67</v>
      </c>
      <c r="AV156" s="5" t="s">
        <v>68</v>
      </c>
      <c r="AW156" s="5" t="s">
        <v>65</v>
      </c>
      <c r="AX156" s="5" t="s">
        <v>69</v>
      </c>
      <c r="AY156" s="5">
        <v>43.8</v>
      </c>
      <c r="AZ156" s="5">
        <v>70.5</v>
      </c>
    </row>
    <row r="157" spans="1:52">
      <c r="A157" s="5">
        <v>5</v>
      </c>
      <c r="B157" s="5" t="s">
        <v>178</v>
      </c>
      <c r="C157" s="6">
        <v>3061</v>
      </c>
      <c r="D157" s="5" t="s">
        <v>229</v>
      </c>
      <c r="E157" s="5" t="str">
        <f>VLOOKUP(B157,Region!$A$1:$B$76,2,FALSE)</f>
        <v>Region_5</v>
      </c>
      <c r="F157" s="5" t="str">
        <f>VLOOKUP(D157,'Used to Match Zip By Sch Name'!$A$2:$E$4714,5,FALSE)</f>
        <v>32935-5205</v>
      </c>
      <c r="G157" s="5">
        <f>VLOOKUP(D157,public_school_report!$D$1:$CI$3651,84,FALSE)</f>
        <v>434</v>
      </c>
      <c r="H157" s="5" t="s">
        <v>6</v>
      </c>
      <c r="I157" s="5">
        <v>58</v>
      </c>
      <c r="J157" s="5">
        <v>55</v>
      </c>
      <c r="K157" s="5">
        <v>44</v>
      </c>
      <c r="L157" s="5">
        <v>62</v>
      </c>
      <c r="M157" s="5">
        <v>57</v>
      </c>
      <c r="N157" s="5">
        <v>52</v>
      </c>
      <c r="O157" s="5">
        <v>56</v>
      </c>
      <c r="P157" s="5"/>
      <c r="Q157" s="5"/>
      <c r="R157" s="5"/>
      <c r="S157" s="5"/>
      <c r="T157" s="5">
        <v>384</v>
      </c>
      <c r="U157" s="5">
        <v>7</v>
      </c>
      <c r="V157" s="5">
        <v>55</v>
      </c>
      <c r="W157" s="5">
        <v>100</v>
      </c>
      <c r="X157" s="5" t="s">
        <v>62</v>
      </c>
      <c r="Y157" s="5" t="s">
        <v>63</v>
      </c>
      <c r="Z157" s="5" t="s">
        <v>62</v>
      </c>
      <c r="AA157" s="5" t="s">
        <v>63</v>
      </c>
      <c r="AB157" s="5" t="s">
        <v>63</v>
      </c>
      <c r="AC157" s="5" t="s">
        <v>63</v>
      </c>
      <c r="AD157" s="5" t="s">
        <v>62</v>
      </c>
      <c r="AE157" s="5" t="s">
        <v>64</v>
      </c>
      <c r="AF157" s="5" t="s">
        <v>64</v>
      </c>
      <c r="AG157" s="5" t="s">
        <v>62</v>
      </c>
      <c r="AH157" s="5" t="s">
        <v>64</v>
      </c>
      <c r="AI157" s="5" t="s">
        <v>64</v>
      </c>
      <c r="AJ157" s="5" t="s">
        <v>64</v>
      </c>
      <c r="AK157" s="5" t="s">
        <v>64</v>
      </c>
      <c r="AL157" s="5" t="s">
        <v>63</v>
      </c>
      <c r="AM157" s="5" t="s">
        <v>62</v>
      </c>
      <c r="AN157" s="5" t="s">
        <v>64</v>
      </c>
      <c r="AO157" s="5" t="s">
        <v>64</v>
      </c>
      <c r="AP157" s="5" t="s">
        <v>62</v>
      </c>
      <c r="AQ157" s="5" t="s">
        <v>62</v>
      </c>
      <c r="AR157" s="5" t="s">
        <v>63</v>
      </c>
      <c r="AS157" s="5" t="s">
        <v>65</v>
      </c>
      <c r="AT157" s="5" t="s">
        <v>66</v>
      </c>
      <c r="AU157" s="5" t="s">
        <v>67</v>
      </c>
      <c r="AV157" s="5" t="s">
        <v>68</v>
      </c>
      <c r="AW157" s="5" t="s">
        <v>65</v>
      </c>
      <c r="AX157" s="5" t="s">
        <v>69</v>
      </c>
      <c r="AY157" s="5">
        <v>31.8</v>
      </c>
      <c r="AZ157" s="5">
        <v>74.099999999999994</v>
      </c>
    </row>
    <row r="158" spans="1:52">
      <c r="A158" s="5">
        <v>5</v>
      </c>
      <c r="B158" s="5" t="s">
        <v>178</v>
      </c>
      <c r="C158" s="6">
        <v>3071</v>
      </c>
      <c r="D158" s="5" t="s">
        <v>230</v>
      </c>
      <c r="E158" s="5" t="str">
        <f>VLOOKUP(B158,Region!$A$1:$B$76,2,FALSE)</f>
        <v>Region_5</v>
      </c>
      <c r="F158" s="5" t="str">
        <f>VLOOKUP(D158,'Used to Match Zip By Sch Name'!$A$2:$E$4714,5,FALSE)</f>
        <v>32935-8102</v>
      </c>
      <c r="G158" s="5">
        <f>VLOOKUP(D158,public_school_report!$D$1:$CI$3651,84,FALSE)</f>
        <v>565</v>
      </c>
      <c r="H158" s="5" t="s">
        <v>6</v>
      </c>
      <c r="I158" s="5">
        <v>47</v>
      </c>
      <c r="J158" s="5">
        <v>57</v>
      </c>
      <c r="K158" s="5">
        <v>51</v>
      </c>
      <c r="L158" s="5">
        <v>48</v>
      </c>
      <c r="M158" s="5">
        <v>47</v>
      </c>
      <c r="N158" s="5">
        <v>24</v>
      </c>
      <c r="O158" s="5">
        <v>35</v>
      </c>
      <c r="P158" s="5"/>
      <c r="Q158" s="5"/>
      <c r="R158" s="5"/>
      <c r="S158" s="5"/>
      <c r="T158" s="5">
        <v>309</v>
      </c>
      <c r="U158" s="5">
        <v>7</v>
      </c>
      <c r="V158" s="5">
        <v>44</v>
      </c>
      <c r="W158" s="5">
        <v>99</v>
      </c>
      <c r="X158" s="5" t="s">
        <v>63</v>
      </c>
      <c r="Y158" s="5" t="s">
        <v>63</v>
      </c>
      <c r="Z158" s="5" t="s">
        <v>62</v>
      </c>
      <c r="AA158" s="5" t="s">
        <v>62</v>
      </c>
      <c r="AB158" s="5" t="s">
        <v>63</v>
      </c>
      <c r="AC158" s="5" t="s">
        <v>63</v>
      </c>
      <c r="AD158" s="5" t="s">
        <v>63</v>
      </c>
      <c r="AE158" s="5" t="s">
        <v>62</v>
      </c>
      <c r="AF158" s="5" t="s">
        <v>62</v>
      </c>
      <c r="AG158" s="5" t="s">
        <v>64</v>
      </c>
      <c r="AH158" s="5" t="s">
        <v>64</v>
      </c>
      <c r="AI158" s="5" t="s">
        <v>64</v>
      </c>
      <c r="AJ158" s="5" t="s">
        <v>64</v>
      </c>
      <c r="AK158" s="5" t="s">
        <v>64</v>
      </c>
      <c r="AL158" s="5" t="s">
        <v>64</v>
      </c>
      <c r="AM158" s="5" t="s">
        <v>64</v>
      </c>
      <c r="AN158" s="5" t="s">
        <v>64</v>
      </c>
      <c r="AO158" s="5" t="s">
        <v>64</v>
      </c>
      <c r="AP158" s="5" t="s">
        <v>63</v>
      </c>
      <c r="AQ158" s="5" t="s">
        <v>62</v>
      </c>
      <c r="AR158" s="5" t="s">
        <v>63</v>
      </c>
      <c r="AS158" s="5" t="s">
        <v>65</v>
      </c>
      <c r="AT158" s="5" t="s">
        <v>66</v>
      </c>
      <c r="AU158" s="5" t="s">
        <v>67</v>
      </c>
      <c r="AV158" s="5" t="s">
        <v>68</v>
      </c>
      <c r="AW158" s="5" t="s">
        <v>65</v>
      </c>
      <c r="AX158" s="5" t="s">
        <v>69</v>
      </c>
      <c r="AY158" s="5">
        <v>42.7</v>
      </c>
      <c r="AZ158" s="5">
        <v>75.5</v>
      </c>
    </row>
    <row r="159" spans="1:52">
      <c r="A159" s="5">
        <v>5</v>
      </c>
      <c r="B159" s="5" t="s">
        <v>178</v>
      </c>
      <c r="C159" s="6">
        <v>3091</v>
      </c>
      <c r="D159" s="5" t="s">
        <v>231</v>
      </c>
      <c r="E159" s="5" t="str">
        <f>VLOOKUP(B159,Region!$A$1:$B$76,2,FALSE)</f>
        <v>Region_5</v>
      </c>
      <c r="F159" s="5" t="str">
        <f>VLOOKUP(D159,'Used to Match Zip By Sch Name'!$A$2:$E$4714,5,FALSE)</f>
        <v>32935-3267</v>
      </c>
      <c r="G159" s="5">
        <f>VLOOKUP(D159,public_school_report!$D$1:$CI$3651,84,FALSE)</f>
        <v>665</v>
      </c>
      <c r="H159" s="5" t="s">
        <v>4</v>
      </c>
      <c r="I159" s="5">
        <v>56</v>
      </c>
      <c r="J159" s="5">
        <v>56</v>
      </c>
      <c r="K159" s="5">
        <v>64</v>
      </c>
      <c r="L159" s="5">
        <v>64</v>
      </c>
      <c r="M159" s="5">
        <v>55</v>
      </c>
      <c r="N159" s="5">
        <v>43</v>
      </c>
      <c r="O159" s="5">
        <v>36</v>
      </c>
      <c r="P159" s="5"/>
      <c r="Q159" s="5"/>
      <c r="R159" s="5"/>
      <c r="S159" s="5"/>
      <c r="T159" s="5">
        <v>374</v>
      </c>
      <c r="U159" s="5">
        <v>7</v>
      </c>
      <c r="V159" s="5">
        <v>53</v>
      </c>
      <c r="W159" s="5">
        <v>99</v>
      </c>
      <c r="X159" s="5" t="s">
        <v>63</v>
      </c>
      <c r="Y159" s="5" t="s">
        <v>63</v>
      </c>
      <c r="Z159" s="5" t="s">
        <v>62</v>
      </c>
      <c r="AA159" s="5" t="s">
        <v>63</v>
      </c>
      <c r="AB159" s="5" t="s">
        <v>63</v>
      </c>
      <c r="AC159" s="5" t="s">
        <v>62</v>
      </c>
      <c r="AD159" s="5" t="s">
        <v>62</v>
      </c>
      <c r="AE159" s="5" t="s">
        <v>64</v>
      </c>
      <c r="AF159" s="5" t="s">
        <v>64</v>
      </c>
      <c r="AG159" s="5" t="s">
        <v>64</v>
      </c>
      <c r="AH159" s="5" t="s">
        <v>64</v>
      </c>
      <c r="AI159" s="5" t="s">
        <v>64</v>
      </c>
      <c r="AJ159" s="5" t="s">
        <v>64</v>
      </c>
      <c r="AK159" s="5" t="s">
        <v>64</v>
      </c>
      <c r="AL159" s="5" t="s">
        <v>64</v>
      </c>
      <c r="AM159" s="5" t="s">
        <v>64</v>
      </c>
      <c r="AN159" s="5" t="s">
        <v>64</v>
      </c>
      <c r="AO159" s="5" t="s">
        <v>63</v>
      </c>
      <c r="AP159" s="5" t="s">
        <v>64</v>
      </c>
      <c r="AQ159" s="5" t="s">
        <v>62</v>
      </c>
      <c r="AR159" s="5" t="s">
        <v>62</v>
      </c>
      <c r="AS159" s="5" t="s">
        <v>65</v>
      </c>
      <c r="AT159" s="5" t="s">
        <v>66</v>
      </c>
      <c r="AU159" s="5" t="s">
        <v>67</v>
      </c>
      <c r="AV159" s="5" t="s">
        <v>68</v>
      </c>
      <c r="AW159" s="5" t="s">
        <v>65</v>
      </c>
      <c r="AX159" s="5" t="s">
        <v>69</v>
      </c>
      <c r="AY159" s="5">
        <v>38.4</v>
      </c>
      <c r="AZ159" s="5">
        <v>72.399999999999977</v>
      </c>
    </row>
    <row r="160" spans="1:52">
      <c r="A160" s="5">
        <v>5</v>
      </c>
      <c r="B160" s="5" t="s">
        <v>178</v>
      </c>
      <c r="C160" s="6">
        <v>3101</v>
      </c>
      <c r="D160" s="5" t="s">
        <v>232</v>
      </c>
      <c r="E160" s="5" t="str">
        <f>VLOOKUP(B160,Region!$A$1:$B$76,2,FALSE)</f>
        <v>Region_5</v>
      </c>
      <c r="F160" s="5" t="str">
        <f>VLOOKUP(D160,'Used to Match Zip By Sch Name'!$A$2:$E$4714,5,FALSE)</f>
        <v>32935-8724</v>
      </c>
      <c r="G160" s="5">
        <f>VLOOKUP(D160,public_school_report!$D$1:$CI$3651,84,FALSE)</f>
        <v>605</v>
      </c>
      <c r="H160" s="5" t="s">
        <v>4</v>
      </c>
      <c r="I160" s="5">
        <v>59</v>
      </c>
      <c r="J160" s="5">
        <v>62</v>
      </c>
      <c r="K160" s="5">
        <v>62</v>
      </c>
      <c r="L160" s="5">
        <v>68</v>
      </c>
      <c r="M160" s="5">
        <v>70</v>
      </c>
      <c r="N160" s="5">
        <v>58</v>
      </c>
      <c r="O160" s="5">
        <v>63</v>
      </c>
      <c r="P160" s="5"/>
      <c r="Q160" s="5"/>
      <c r="R160" s="5"/>
      <c r="S160" s="5"/>
      <c r="T160" s="5">
        <v>442</v>
      </c>
      <c r="U160" s="5">
        <v>7</v>
      </c>
      <c r="V160" s="5">
        <v>63</v>
      </c>
      <c r="W160" s="5">
        <v>99</v>
      </c>
      <c r="X160" s="5" t="s">
        <v>64</v>
      </c>
      <c r="Y160" s="5" t="s">
        <v>63</v>
      </c>
      <c r="Z160" s="5" t="s">
        <v>64</v>
      </c>
      <c r="AA160" s="5" t="s">
        <v>64</v>
      </c>
      <c r="AB160" s="5" t="s">
        <v>62</v>
      </c>
      <c r="AC160" s="5" t="s">
        <v>62</v>
      </c>
      <c r="AD160" s="5" t="s">
        <v>62</v>
      </c>
      <c r="AE160" s="5" t="s">
        <v>64</v>
      </c>
      <c r="AF160" s="5" t="s">
        <v>64</v>
      </c>
      <c r="AG160" s="5" t="s">
        <v>64</v>
      </c>
      <c r="AH160" s="5" t="s">
        <v>64</v>
      </c>
      <c r="AI160" s="5" t="s">
        <v>64</v>
      </c>
      <c r="AJ160" s="5" t="s">
        <v>64</v>
      </c>
      <c r="AK160" s="5" t="s">
        <v>64</v>
      </c>
      <c r="AL160" s="5" t="s">
        <v>64</v>
      </c>
      <c r="AM160" s="5" t="s">
        <v>64</v>
      </c>
      <c r="AN160" s="5" t="s">
        <v>64</v>
      </c>
      <c r="AO160" s="5" t="s">
        <v>64</v>
      </c>
      <c r="AP160" s="5" t="s">
        <v>62</v>
      </c>
      <c r="AQ160" s="5" t="s">
        <v>64</v>
      </c>
      <c r="AR160" s="5" t="s">
        <v>63</v>
      </c>
      <c r="AS160" s="5" t="s">
        <v>65</v>
      </c>
      <c r="AT160" s="5" t="s">
        <v>66</v>
      </c>
      <c r="AU160" s="5" t="s">
        <v>67</v>
      </c>
      <c r="AV160" s="5" t="s">
        <v>68</v>
      </c>
      <c r="AW160" s="5" t="s">
        <v>65</v>
      </c>
      <c r="AX160" s="5" t="s">
        <v>69</v>
      </c>
      <c r="AY160" s="5">
        <v>37.1</v>
      </c>
      <c r="AZ160" s="5">
        <v>61.9</v>
      </c>
    </row>
    <row r="161" spans="1:52">
      <c r="A161" s="5">
        <v>5</v>
      </c>
      <c r="B161" s="5" t="s">
        <v>178</v>
      </c>
      <c r="C161" s="6">
        <v>3121</v>
      </c>
      <c r="D161" s="5" t="s">
        <v>233</v>
      </c>
      <c r="E161" s="5" t="str">
        <f>VLOOKUP(B161,Region!$A$1:$B$76,2,FALSE)</f>
        <v>Region_5</v>
      </c>
      <c r="F161" s="5" t="str">
        <f>VLOOKUP(D161,'Used to Match Zip By Sch Name'!$A$2:$E$4714,5,FALSE)</f>
        <v>32940-1829</v>
      </c>
      <c r="G161" s="5">
        <f>VLOOKUP(D161,public_school_report!$D$1:$CI$3651,84,FALSE)</f>
        <v>649</v>
      </c>
      <c r="H161" s="5" t="s">
        <v>4</v>
      </c>
      <c r="I161" s="5">
        <v>83</v>
      </c>
      <c r="J161" s="5">
        <v>66</v>
      </c>
      <c r="K161" s="5">
        <v>62</v>
      </c>
      <c r="L161" s="5">
        <v>84</v>
      </c>
      <c r="M161" s="5">
        <v>75</v>
      </c>
      <c r="N161" s="5">
        <v>65</v>
      </c>
      <c r="O161" s="5">
        <v>79</v>
      </c>
      <c r="P161" s="5"/>
      <c r="Q161" s="5"/>
      <c r="R161" s="5"/>
      <c r="S161" s="5"/>
      <c r="T161" s="5">
        <v>514</v>
      </c>
      <c r="U161" s="5">
        <v>7</v>
      </c>
      <c r="V161" s="5">
        <v>73</v>
      </c>
      <c r="W161" s="5">
        <v>97</v>
      </c>
      <c r="X161" s="5" t="s">
        <v>64</v>
      </c>
      <c r="Y161" s="5" t="s">
        <v>64</v>
      </c>
      <c r="Z161" s="5" t="s">
        <v>64</v>
      </c>
      <c r="AA161" s="5" t="s">
        <v>64</v>
      </c>
      <c r="AB161" s="5" t="s">
        <v>64</v>
      </c>
      <c r="AC161" s="5" t="s">
        <v>64</v>
      </c>
      <c r="AD161" s="5" t="s">
        <v>64</v>
      </c>
      <c r="AE161" s="5" t="s">
        <v>64</v>
      </c>
      <c r="AF161" s="5" t="s">
        <v>64</v>
      </c>
      <c r="AG161" s="5" t="s">
        <v>64</v>
      </c>
      <c r="AH161" s="5" t="s">
        <v>64</v>
      </c>
      <c r="AI161" s="5" t="s">
        <v>64</v>
      </c>
      <c r="AJ161" s="5" t="s">
        <v>64</v>
      </c>
      <c r="AK161" s="5" t="s">
        <v>64</v>
      </c>
      <c r="AL161" s="5" t="s">
        <v>64</v>
      </c>
      <c r="AM161" s="5" t="s">
        <v>64</v>
      </c>
      <c r="AN161" s="5" t="s">
        <v>64</v>
      </c>
      <c r="AO161" s="5" t="s">
        <v>64</v>
      </c>
      <c r="AP161" s="5" t="s">
        <v>62</v>
      </c>
      <c r="AQ161" s="5" t="s">
        <v>62</v>
      </c>
      <c r="AR161" s="5" t="s">
        <v>64</v>
      </c>
      <c r="AS161" s="5" t="s">
        <v>65</v>
      </c>
      <c r="AT161" s="5" t="s">
        <v>66</v>
      </c>
      <c r="AU161" s="5" t="s">
        <v>67</v>
      </c>
      <c r="AV161" s="5" t="s">
        <v>67</v>
      </c>
      <c r="AW161" s="5" t="s">
        <v>65</v>
      </c>
      <c r="AX161" s="5" t="s">
        <v>69</v>
      </c>
      <c r="AY161" s="5">
        <v>26.3</v>
      </c>
      <c r="AZ161" s="5">
        <v>23.799999999999997</v>
      </c>
    </row>
    <row r="162" spans="1:52">
      <c r="A162" s="5">
        <v>5</v>
      </c>
      <c r="B162" s="5" t="s">
        <v>178</v>
      </c>
      <c r="C162" s="6">
        <v>3131</v>
      </c>
      <c r="D162" s="5" t="s">
        <v>234</v>
      </c>
      <c r="E162" s="5" t="str">
        <f>VLOOKUP(B162,Region!$A$1:$B$76,2,FALSE)</f>
        <v>Region_5</v>
      </c>
      <c r="F162" s="5" t="str">
        <f>VLOOKUP(D162,'Used to Match Zip By Sch Name'!$A$2:$E$4714,5,FALSE)</f>
        <v>32526-8926</v>
      </c>
      <c r="G162" s="5">
        <f>VLOOKUP(D162,public_school_report!$D$1:$CI$3651,84,FALSE)</f>
        <v>631</v>
      </c>
      <c r="H162" s="5" t="s">
        <v>4</v>
      </c>
      <c r="I162" s="5">
        <v>82</v>
      </c>
      <c r="J162" s="5">
        <v>73</v>
      </c>
      <c r="K162" s="5">
        <v>72</v>
      </c>
      <c r="L162" s="5">
        <v>85</v>
      </c>
      <c r="M162" s="5">
        <v>81</v>
      </c>
      <c r="N162" s="5">
        <v>67</v>
      </c>
      <c r="O162" s="5">
        <v>70</v>
      </c>
      <c r="P162" s="5"/>
      <c r="Q162" s="5"/>
      <c r="R162" s="5"/>
      <c r="S162" s="5"/>
      <c r="T162" s="5">
        <v>530</v>
      </c>
      <c r="U162" s="5">
        <v>7</v>
      </c>
      <c r="V162" s="5">
        <v>76</v>
      </c>
      <c r="W162" s="5">
        <v>99</v>
      </c>
      <c r="X162" s="5" t="s">
        <v>64</v>
      </c>
      <c r="Y162" s="5" t="s">
        <v>64</v>
      </c>
      <c r="Z162" s="5" t="s">
        <v>64</v>
      </c>
      <c r="AA162" s="5" t="s">
        <v>64</v>
      </c>
      <c r="AB162" s="5" t="s">
        <v>64</v>
      </c>
      <c r="AC162" s="5" t="s">
        <v>64</v>
      </c>
      <c r="AD162" s="5" t="s">
        <v>64</v>
      </c>
      <c r="AE162" s="5" t="s">
        <v>64</v>
      </c>
      <c r="AF162" s="5" t="s">
        <v>64</v>
      </c>
      <c r="AG162" s="5" t="s">
        <v>64</v>
      </c>
      <c r="AH162" s="5" t="s">
        <v>64</v>
      </c>
      <c r="AI162" s="5" t="s">
        <v>64</v>
      </c>
      <c r="AJ162" s="5" t="s">
        <v>64</v>
      </c>
      <c r="AK162" s="5" t="s">
        <v>64</v>
      </c>
      <c r="AL162" s="5" t="s">
        <v>64</v>
      </c>
      <c r="AM162" s="5" t="s">
        <v>64</v>
      </c>
      <c r="AN162" s="5" t="s">
        <v>64</v>
      </c>
      <c r="AO162" s="5" t="s">
        <v>64</v>
      </c>
      <c r="AP162" s="5" t="s">
        <v>62</v>
      </c>
      <c r="AQ162" s="5" t="s">
        <v>64</v>
      </c>
      <c r="AR162" s="5" t="s">
        <v>62</v>
      </c>
      <c r="AS162" s="5" t="s">
        <v>65</v>
      </c>
      <c r="AT162" s="5" t="s">
        <v>66</v>
      </c>
      <c r="AU162" s="5" t="s">
        <v>67</v>
      </c>
      <c r="AV162" s="5" t="s">
        <v>67</v>
      </c>
      <c r="AW162" s="5" t="s">
        <v>65</v>
      </c>
      <c r="AX162" s="5" t="s">
        <v>69</v>
      </c>
      <c r="AY162" s="5">
        <v>27.9</v>
      </c>
      <c r="AZ162" s="5">
        <v>23.7</v>
      </c>
    </row>
    <row r="163" spans="1:52">
      <c r="A163" s="5">
        <v>5</v>
      </c>
      <c r="B163" s="5" t="s">
        <v>178</v>
      </c>
      <c r="C163" s="6">
        <v>3141</v>
      </c>
      <c r="D163" s="5" t="s">
        <v>235</v>
      </c>
      <c r="E163" s="5" t="str">
        <f>VLOOKUP(B163,Region!$A$1:$B$76,2,FALSE)</f>
        <v>Region_5</v>
      </c>
      <c r="F163" s="5" t="e">
        <f>VLOOKUP(D163,'Used to Match Zip By Sch Name'!$A$2:$E$4714,5,FALSE)</f>
        <v>#N/A</v>
      </c>
      <c r="G163" s="5" t="e">
        <f>VLOOKUP(D163,public_school_report!$D$1:$CI$3651,84,FALSE)</f>
        <v>#N/A</v>
      </c>
      <c r="H163" s="5"/>
      <c r="I163" s="5">
        <v>97</v>
      </c>
      <c r="J163" s="5">
        <v>73</v>
      </c>
      <c r="K163" s="5">
        <v>77</v>
      </c>
      <c r="L163" s="5">
        <v>98</v>
      </c>
      <c r="M163" s="5">
        <v>85</v>
      </c>
      <c r="N163" s="5">
        <v>85</v>
      </c>
      <c r="O163" s="5">
        <v>95</v>
      </c>
      <c r="P163" s="5">
        <v>98</v>
      </c>
      <c r="Q163" s="5">
        <v>99</v>
      </c>
      <c r="R163" s="5">
        <v>100</v>
      </c>
      <c r="S163" s="5">
        <v>99</v>
      </c>
      <c r="T163" s="5">
        <v>1006</v>
      </c>
      <c r="U163" s="5">
        <v>11</v>
      </c>
      <c r="V163" s="5">
        <v>91</v>
      </c>
      <c r="W163" s="5">
        <v>100</v>
      </c>
      <c r="X163" s="5" t="s">
        <v>64</v>
      </c>
      <c r="Y163" s="5" t="s">
        <v>64</v>
      </c>
      <c r="Z163" s="5" t="s">
        <v>64</v>
      </c>
      <c r="AA163" s="5" t="s">
        <v>64</v>
      </c>
      <c r="AB163" s="5" t="s">
        <v>64</v>
      </c>
      <c r="AC163" s="5" t="s">
        <v>64</v>
      </c>
      <c r="AD163" s="5" t="s">
        <v>64</v>
      </c>
      <c r="AE163" s="5" t="s">
        <v>64</v>
      </c>
      <c r="AF163" s="5" t="s">
        <v>64</v>
      </c>
      <c r="AG163" s="5" t="s">
        <v>64</v>
      </c>
      <c r="AH163" s="5" t="s">
        <v>64</v>
      </c>
      <c r="AI163" s="5" t="s">
        <v>64</v>
      </c>
      <c r="AJ163" s="5" t="s">
        <v>64</v>
      </c>
      <c r="AK163" s="5" t="s">
        <v>64</v>
      </c>
      <c r="AL163" s="5" t="s">
        <v>64</v>
      </c>
      <c r="AM163" s="5" t="s">
        <v>64</v>
      </c>
      <c r="AN163" s="5" t="s">
        <v>64</v>
      </c>
      <c r="AO163" s="5" t="s">
        <v>64</v>
      </c>
      <c r="AP163" s="5" t="s">
        <v>64</v>
      </c>
      <c r="AQ163" s="5" t="s">
        <v>62</v>
      </c>
      <c r="AR163" s="5" t="s">
        <v>66</v>
      </c>
      <c r="AS163" s="5" t="s">
        <v>65</v>
      </c>
      <c r="AT163" s="5" t="s">
        <v>66</v>
      </c>
      <c r="AU163" s="5" t="s">
        <v>67</v>
      </c>
      <c r="AV163" s="5" t="s">
        <v>67</v>
      </c>
      <c r="AW163" s="5" t="s">
        <v>65</v>
      </c>
      <c r="AX163" s="5" t="s">
        <v>86</v>
      </c>
      <c r="AY163" s="5">
        <v>29.2</v>
      </c>
      <c r="AZ163" s="5">
        <v>11.799999999999997</v>
      </c>
    </row>
    <row r="164" spans="1:52">
      <c r="A164" s="5">
        <v>5</v>
      </c>
      <c r="B164" s="5" t="s">
        <v>178</v>
      </c>
      <c r="C164" s="6">
        <v>3151</v>
      </c>
      <c r="D164" s="5" t="s">
        <v>236</v>
      </c>
      <c r="E164" s="5" t="str">
        <f>VLOOKUP(B164,Region!$A$1:$B$76,2,FALSE)</f>
        <v>Region_5</v>
      </c>
      <c r="F164" s="5" t="str">
        <f>VLOOKUP(D164,'Used to Match Zip By Sch Name'!$A$2:$E$4714,5,FALSE)</f>
        <v>32940-2236</v>
      </c>
      <c r="G164" s="5">
        <f>VLOOKUP(D164,public_school_report!$D$1:$CI$3651,84,FALSE)</f>
        <v>848</v>
      </c>
      <c r="H164" s="5" t="s">
        <v>2</v>
      </c>
      <c r="I164" s="5">
        <v>81</v>
      </c>
      <c r="J164" s="5">
        <v>67</v>
      </c>
      <c r="K164" s="5">
        <v>65</v>
      </c>
      <c r="L164" s="5">
        <v>88</v>
      </c>
      <c r="M164" s="5">
        <v>79</v>
      </c>
      <c r="N164" s="5">
        <v>67</v>
      </c>
      <c r="O164" s="5">
        <v>82</v>
      </c>
      <c r="P164" s="5"/>
      <c r="Q164" s="5"/>
      <c r="R164" s="5"/>
      <c r="S164" s="5"/>
      <c r="T164" s="5">
        <v>529</v>
      </c>
      <c r="U164" s="5">
        <v>7</v>
      </c>
      <c r="V164" s="5">
        <v>76</v>
      </c>
      <c r="W164" s="5">
        <v>100</v>
      </c>
      <c r="X164" s="5" t="s">
        <v>64</v>
      </c>
      <c r="Y164" s="5" t="s">
        <v>64</v>
      </c>
      <c r="Z164" s="5" t="s">
        <v>64</v>
      </c>
      <c r="AA164" s="5" t="s">
        <v>64</v>
      </c>
      <c r="AB164" s="5" t="s">
        <v>64</v>
      </c>
      <c r="AC164" s="5" t="s">
        <v>64</v>
      </c>
      <c r="AD164" s="5" t="s">
        <v>64</v>
      </c>
      <c r="AE164" s="5" t="s">
        <v>64</v>
      </c>
      <c r="AF164" s="5" t="s">
        <v>64</v>
      </c>
      <c r="AG164" s="5" t="s">
        <v>64</v>
      </c>
      <c r="AH164" s="5" t="s">
        <v>64</v>
      </c>
      <c r="AI164" s="5" t="s">
        <v>64</v>
      </c>
      <c r="AJ164" s="5" t="s">
        <v>64</v>
      </c>
      <c r="AK164" s="5" t="s">
        <v>64</v>
      </c>
      <c r="AL164" s="5" t="s">
        <v>64</v>
      </c>
      <c r="AM164" s="5" t="s">
        <v>66</v>
      </c>
      <c r="AN164" s="5" t="s">
        <v>66</v>
      </c>
      <c r="AO164" s="5" t="s">
        <v>66</v>
      </c>
      <c r="AP164" s="5" t="s">
        <v>66</v>
      </c>
      <c r="AQ164" s="5" t="s">
        <v>66</v>
      </c>
      <c r="AR164" s="5" t="s">
        <v>66</v>
      </c>
      <c r="AS164" s="5" t="s">
        <v>65</v>
      </c>
      <c r="AT164" s="5" t="s">
        <v>66</v>
      </c>
      <c r="AU164" s="5" t="s">
        <v>67</v>
      </c>
      <c r="AV164" s="5" t="s">
        <v>67</v>
      </c>
      <c r="AW164" s="5" t="s">
        <v>65</v>
      </c>
      <c r="AX164" s="5" t="s">
        <v>69</v>
      </c>
      <c r="AY164" s="5">
        <v>31</v>
      </c>
      <c r="AZ164" s="5">
        <v>14.3</v>
      </c>
    </row>
    <row r="165" spans="1:52">
      <c r="A165" s="5">
        <v>5</v>
      </c>
      <c r="B165" s="5" t="s">
        <v>178</v>
      </c>
      <c r="C165" s="6">
        <v>4011</v>
      </c>
      <c r="D165" s="5" t="s">
        <v>237</v>
      </c>
      <c r="E165" s="5" t="str">
        <f>VLOOKUP(B165,Region!$A$1:$B$76,2,FALSE)</f>
        <v>Region_5</v>
      </c>
      <c r="F165" s="5" t="str">
        <f>VLOOKUP(D165,'Used to Match Zip By Sch Name'!$A$2:$E$4714,5,FALSE)</f>
        <v>32953-3150</v>
      </c>
      <c r="G165" s="5" t="e">
        <f>VLOOKUP(D165,public_school_report!$D$1:$CI$3651,84,FALSE)</f>
        <v>#N/A</v>
      </c>
      <c r="H165" s="5"/>
      <c r="I165" s="5">
        <v>62</v>
      </c>
      <c r="J165" s="5">
        <v>52</v>
      </c>
      <c r="K165" s="5">
        <v>38</v>
      </c>
      <c r="L165" s="5">
        <v>54</v>
      </c>
      <c r="M165" s="5">
        <v>48</v>
      </c>
      <c r="N165" s="5">
        <v>50</v>
      </c>
      <c r="O165" s="5">
        <v>73</v>
      </c>
      <c r="P165" s="5">
        <v>67</v>
      </c>
      <c r="Q165" s="5"/>
      <c r="R165" s="5">
        <v>93</v>
      </c>
      <c r="S165" s="5">
        <v>62</v>
      </c>
      <c r="T165" s="5">
        <v>599</v>
      </c>
      <c r="U165" s="5">
        <v>10</v>
      </c>
      <c r="V165" s="5">
        <v>60</v>
      </c>
      <c r="W165" s="5">
        <v>98</v>
      </c>
      <c r="X165" s="5" t="s">
        <v>62</v>
      </c>
      <c r="Y165" s="5" t="s">
        <v>62</v>
      </c>
      <c r="Z165" s="5" t="s">
        <v>62</v>
      </c>
      <c r="AA165" s="5" t="s">
        <v>62</v>
      </c>
      <c r="AB165" s="5" t="s">
        <v>64</v>
      </c>
      <c r="AC165" s="5" t="s">
        <v>62</v>
      </c>
      <c r="AD165" s="5" t="s">
        <v>64</v>
      </c>
      <c r="AE165" s="5" t="s">
        <v>64</v>
      </c>
      <c r="AF165" s="5" t="s">
        <v>64</v>
      </c>
      <c r="AG165" s="5" t="s">
        <v>62</v>
      </c>
      <c r="AH165" s="5" t="s">
        <v>62</v>
      </c>
      <c r="AI165" s="5" t="s">
        <v>64</v>
      </c>
      <c r="AJ165" s="5" t="s">
        <v>64</v>
      </c>
      <c r="AK165" s="5" t="s">
        <v>62</v>
      </c>
      <c r="AL165" s="5" t="s">
        <v>64</v>
      </c>
      <c r="AM165" s="5" t="s">
        <v>64</v>
      </c>
      <c r="AN165" s="5" t="s">
        <v>64</v>
      </c>
      <c r="AO165" s="5" t="s">
        <v>64</v>
      </c>
      <c r="AP165" s="5" t="s">
        <v>64</v>
      </c>
      <c r="AQ165" s="5" t="s">
        <v>63</v>
      </c>
      <c r="AR165" s="5" t="s">
        <v>63</v>
      </c>
      <c r="AS165" s="5" t="s">
        <v>65</v>
      </c>
      <c r="AT165" s="5" t="s">
        <v>66</v>
      </c>
      <c r="AU165" s="5" t="s">
        <v>67</v>
      </c>
      <c r="AV165" s="5" t="s">
        <v>67</v>
      </c>
      <c r="AW165" s="5" t="s">
        <v>65</v>
      </c>
      <c r="AX165" s="5" t="s">
        <v>82</v>
      </c>
      <c r="AY165" s="5">
        <v>27.9</v>
      </c>
      <c r="AZ165" s="5">
        <v>34.200000000000003</v>
      </c>
    </row>
    <row r="166" spans="1:52">
      <c r="A166" s="5">
        <v>5</v>
      </c>
      <c r="B166" s="5" t="s">
        <v>178</v>
      </c>
      <c r="C166" s="6">
        <v>4021</v>
      </c>
      <c r="D166" s="5" t="s">
        <v>238</v>
      </c>
      <c r="E166" s="5" t="str">
        <f>VLOOKUP(B166,Region!$A$1:$B$76,2,FALSE)</f>
        <v>Region_5</v>
      </c>
      <c r="F166" s="5" t="str">
        <f>VLOOKUP(D166,'Used to Match Zip By Sch Name'!$A$2:$E$4714,5,FALSE)</f>
        <v>32953-3413</v>
      </c>
      <c r="G166" s="5" t="e">
        <f>VLOOKUP(D166,public_school_report!$D$1:$CI$3651,84,FALSE)</f>
        <v>#N/A</v>
      </c>
      <c r="H166" s="5"/>
      <c r="I166" s="5">
        <v>96</v>
      </c>
      <c r="J166" s="5">
        <v>75</v>
      </c>
      <c r="K166" s="5">
        <v>82</v>
      </c>
      <c r="L166" s="5">
        <v>96</v>
      </c>
      <c r="M166" s="5">
        <v>76</v>
      </c>
      <c r="N166" s="5">
        <v>83</v>
      </c>
      <c r="O166" s="5">
        <v>95</v>
      </c>
      <c r="P166" s="5">
        <v>99</v>
      </c>
      <c r="Q166" s="5">
        <v>97</v>
      </c>
      <c r="R166" s="5">
        <v>100</v>
      </c>
      <c r="S166" s="5">
        <v>93</v>
      </c>
      <c r="T166" s="5">
        <v>992</v>
      </c>
      <c r="U166" s="5">
        <v>11</v>
      </c>
      <c r="V166" s="5">
        <v>90</v>
      </c>
      <c r="W166" s="5">
        <v>100</v>
      </c>
      <c r="X166" s="5" t="s">
        <v>64</v>
      </c>
      <c r="Y166" s="5" t="s">
        <v>64</v>
      </c>
      <c r="Z166" s="5" t="s">
        <v>64</v>
      </c>
      <c r="AA166" s="5" t="s">
        <v>64</v>
      </c>
      <c r="AB166" s="5" t="s">
        <v>64</v>
      </c>
      <c r="AC166" s="5" t="s">
        <v>64</v>
      </c>
      <c r="AD166" s="5" t="s">
        <v>64</v>
      </c>
      <c r="AE166" s="5" t="s">
        <v>64</v>
      </c>
      <c r="AF166" s="5" t="s">
        <v>64</v>
      </c>
      <c r="AG166" s="5" t="s">
        <v>64</v>
      </c>
      <c r="AH166" s="5" t="s">
        <v>64</v>
      </c>
      <c r="AI166" s="5" t="s">
        <v>64</v>
      </c>
      <c r="AJ166" s="5" t="s">
        <v>64</v>
      </c>
      <c r="AK166" s="5" t="s">
        <v>64</v>
      </c>
      <c r="AL166" s="5" t="s">
        <v>64</v>
      </c>
      <c r="AM166" s="5" t="s">
        <v>64</v>
      </c>
      <c r="AN166" s="5" t="s">
        <v>64</v>
      </c>
      <c r="AO166" s="5" t="s">
        <v>64</v>
      </c>
      <c r="AP166" s="5" t="s">
        <v>62</v>
      </c>
      <c r="AQ166" s="5" t="s">
        <v>63</v>
      </c>
      <c r="AR166" s="5" t="s">
        <v>64</v>
      </c>
      <c r="AS166" s="5" t="s">
        <v>65</v>
      </c>
      <c r="AT166" s="5" t="s">
        <v>66</v>
      </c>
      <c r="AU166" s="5" t="s">
        <v>67</v>
      </c>
      <c r="AV166" s="5" t="s">
        <v>67</v>
      </c>
      <c r="AW166" s="5" t="s">
        <v>65</v>
      </c>
      <c r="AX166" s="5" t="s">
        <v>86</v>
      </c>
      <c r="AY166" s="5">
        <v>27</v>
      </c>
      <c r="AZ166" s="5">
        <v>14.000000000000002</v>
      </c>
    </row>
    <row r="167" spans="1:52">
      <c r="A167" s="5">
        <v>5</v>
      </c>
      <c r="B167" s="5" t="s">
        <v>178</v>
      </c>
      <c r="C167" s="6">
        <v>4031</v>
      </c>
      <c r="D167" s="5" t="s">
        <v>239</v>
      </c>
      <c r="E167" s="5" t="str">
        <f>VLOOKUP(B167,Region!$A$1:$B$76,2,FALSE)</f>
        <v>Region_5</v>
      </c>
      <c r="F167" s="5" t="str">
        <f>VLOOKUP(D167,'Used to Match Zip By Sch Name'!$A$2:$E$4714,5,FALSE)</f>
        <v>32953-4759</v>
      </c>
      <c r="G167" s="5">
        <f>VLOOKUP(D167,public_school_report!$D$1:$CI$3651,84,FALSE)</f>
        <v>495</v>
      </c>
      <c r="H167" s="5" t="s">
        <v>6</v>
      </c>
      <c r="I167" s="5">
        <v>51</v>
      </c>
      <c r="J167" s="5">
        <v>61</v>
      </c>
      <c r="K167" s="5">
        <v>68</v>
      </c>
      <c r="L167" s="5">
        <v>58</v>
      </c>
      <c r="M167" s="5">
        <v>65</v>
      </c>
      <c r="N167" s="5">
        <v>48</v>
      </c>
      <c r="O167" s="5">
        <v>55</v>
      </c>
      <c r="P167" s="5"/>
      <c r="Q167" s="5"/>
      <c r="R167" s="5"/>
      <c r="S167" s="5"/>
      <c r="T167" s="5">
        <v>406</v>
      </c>
      <c r="U167" s="5">
        <v>7</v>
      </c>
      <c r="V167" s="5">
        <v>58</v>
      </c>
      <c r="W167" s="5">
        <v>97</v>
      </c>
      <c r="X167" s="5" t="s">
        <v>62</v>
      </c>
      <c r="Y167" s="5" t="s">
        <v>63</v>
      </c>
      <c r="Z167" s="5" t="s">
        <v>63</v>
      </c>
      <c r="AA167" s="5" t="s">
        <v>63</v>
      </c>
      <c r="AB167" s="5" t="s">
        <v>62</v>
      </c>
      <c r="AC167" s="5" t="s">
        <v>64</v>
      </c>
      <c r="AD167" s="5" t="s">
        <v>63</v>
      </c>
      <c r="AE167" s="5" t="s">
        <v>62</v>
      </c>
      <c r="AF167" s="5" t="s">
        <v>64</v>
      </c>
      <c r="AG167" s="5" t="s">
        <v>64</v>
      </c>
      <c r="AH167" s="5" t="s">
        <v>64</v>
      </c>
      <c r="AI167" s="5" t="s">
        <v>64</v>
      </c>
      <c r="AJ167" s="5" t="s">
        <v>64</v>
      </c>
      <c r="AK167" s="5" t="s">
        <v>62</v>
      </c>
      <c r="AL167" s="5" t="s">
        <v>64</v>
      </c>
      <c r="AM167" s="5" t="s">
        <v>64</v>
      </c>
      <c r="AN167" s="5" t="s">
        <v>64</v>
      </c>
      <c r="AO167" s="5" t="s">
        <v>64</v>
      </c>
      <c r="AP167" s="5" t="s">
        <v>64</v>
      </c>
      <c r="AQ167" s="5" t="s">
        <v>62</v>
      </c>
      <c r="AR167" s="5" t="s">
        <v>62</v>
      </c>
      <c r="AS167" s="5" t="s">
        <v>65</v>
      </c>
      <c r="AT167" s="5" t="s">
        <v>66</v>
      </c>
      <c r="AU167" s="5" t="s">
        <v>67</v>
      </c>
      <c r="AV167" s="5" t="s">
        <v>68</v>
      </c>
      <c r="AW167" s="5" t="s">
        <v>65</v>
      </c>
      <c r="AX167" s="5" t="s">
        <v>69</v>
      </c>
      <c r="AY167" s="5">
        <v>47.1</v>
      </c>
      <c r="AZ167" s="5">
        <v>75.7</v>
      </c>
    </row>
    <row r="168" spans="1:52">
      <c r="A168" s="5">
        <v>5</v>
      </c>
      <c r="B168" s="5" t="s">
        <v>178</v>
      </c>
      <c r="C168" s="6">
        <v>4041</v>
      </c>
      <c r="D168" s="5" t="s">
        <v>240</v>
      </c>
      <c r="E168" s="5" t="str">
        <f>VLOOKUP(B168,Region!$A$1:$B$76,2,FALSE)</f>
        <v>Region_5</v>
      </c>
      <c r="F168" s="5" t="str">
        <f>VLOOKUP(D168,'Used to Match Zip By Sch Name'!$A$2:$E$4714,5,FALSE)</f>
        <v>33317-5152</v>
      </c>
      <c r="G168" s="5">
        <f>VLOOKUP(D168,public_school_report!$D$1:$CI$3651,84,FALSE)</f>
        <v>765</v>
      </c>
      <c r="H168" s="5" t="s">
        <v>4</v>
      </c>
      <c r="I168" s="5">
        <v>72</v>
      </c>
      <c r="J168" s="5">
        <v>67</v>
      </c>
      <c r="K168" s="5">
        <v>59</v>
      </c>
      <c r="L168" s="5">
        <v>71</v>
      </c>
      <c r="M168" s="5">
        <v>74</v>
      </c>
      <c r="N168" s="5">
        <v>61</v>
      </c>
      <c r="O168" s="5">
        <v>66</v>
      </c>
      <c r="P168" s="5"/>
      <c r="Q168" s="5"/>
      <c r="R168" s="5"/>
      <c r="S168" s="5"/>
      <c r="T168" s="5">
        <v>470</v>
      </c>
      <c r="U168" s="5">
        <v>7</v>
      </c>
      <c r="V168" s="5">
        <v>67</v>
      </c>
      <c r="W168" s="5">
        <v>100</v>
      </c>
      <c r="X168" s="5" t="s">
        <v>64</v>
      </c>
      <c r="Y168" s="5" t="s">
        <v>64</v>
      </c>
      <c r="Z168" s="5" t="s">
        <v>64</v>
      </c>
      <c r="AA168" s="5" t="s">
        <v>64</v>
      </c>
      <c r="AB168" s="5" t="s">
        <v>64</v>
      </c>
      <c r="AC168" s="5" t="s">
        <v>64</v>
      </c>
      <c r="AD168" s="5" t="s">
        <v>64</v>
      </c>
      <c r="AE168" s="5" t="s">
        <v>64</v>
      </c>
      <c r="AF168" s="5" t="s">
        <v>64</v>
      </c>
      <c r="AG168" s="5" t="s">
        <v>64</v>
      </c>
      <c r="AH168" s="5" t="s">
        <v>64</v>
      </c>
      <c r="AI168" s="5" t="s">
        <v>64</v>
      </c>
      <c r="AJ168" s="5" t="s">
        <v>64</v>
      </c>
      <c r="AK168" s="5" t="s">
        <v>64</v>
      </c>
      <c r="AL168" s="5" t="s">
        <v>64</v>
      </c>
      <c r="AM168" s="5" t="s">
        <v>64</v>
      </c>
      <c r="AN168" s="5" t="s">
        <v>64</v>
      </c>
      <c r="AO168" s="5" t="s">
        <v>64</v>
      </c>
      <c r="AP168" s="5" t="s">
        <v>62</v>
      </c>
      <c r="AQ168" s="5" t="s">
        <v>64</v>
      </c>
      <c r="AR168" s="5" t="s">
        <v>62</v>
      </c>
      <c r="AS168" s="5" t="s">
        <v>65</v>
      </c>
      <c r="AT168" s="5" t="s">
        <v>66</v>
      </c>
      <c r="AU168" s="5" t="s">
        <v>67</v>
      </c>
      <c r="AV168" s="5" t="s">
        <v>67</v>
      </c>
      <c r="AW168" s="5" t="s">
        <v>65</v>
      </c>
      <c r="AX168" s="5" t="s">
        <v>69</v>
      </c>
      <c r="AY168" s="5">
        <v>26.3</v>
      </c>
      <c r="AZ168" s="5">
        <v>47.3</v>
      </c>
    </row>
    <row r="169" spans="1:52">
      <c r="A169" s="5">
        <v>5</v>
      </c>
      <c r="B169" s="5" t="s">
        <v>178</v>
      </c>
      <c r="C169" s="6">
        <v>4051</v>
      </c>
      <c r="D169" s="5" t="s">
        <v>241</v>
      </c>
      <c r="E169" s="5" t="str">
        <f>VLOOKUP(B169,Region!$A$1:$B$76,2,FALSE)</f>
        <v>Region_5</v>
      </c>
      <c r="F169" s="5" t="str">
        <f>VLOOKUP(D169,'Used to Match Zip By Sch Name'!$A$2:$E$4714,5,FALSE)</f>
        <v>32952-5757</v>
      </c>
      <c r="G169" s="5">
        <f>VLOOKUP(D169,public_school_report!$D$1:$CI$3651,84,FALSE)</f>
        <v>644</v>
      </c>
      <c r="H169" s="5" t="s">
        <v>4</v>
      </c>
      <c r="I169" s="5">
        <v>62</v>
      </c>
      <c r="J169" s="5">
        <v>58</v>
      </c>
      <c r="K169" s="5">
        <v>36</v>
      </c>
      <c r="L169" s="5">
        <v>55</v>
      </c>
      <c r="M169" s="5">
        <v>61</v>
      </c>
      <c r="N169" s="5">
        <v>35</v>
      </c>
      <c r="O169" s="5">
        <v>52</v>
      </c>
      <c r="P169" s="5"/>
      <c r="Q169" s="5"/>
      <c r="R169" s="5"/>
      <c r="S169" s="5"/>
      <c r="T169" s="5">
        <v>359</v>
      </c>
      <c r="U169" s="5">
        <v>7</v>
      </c>
      <c r="V169" s="5">
        <v>51</v>
      </c>
      <c r="W169" s="5">
        <v>97</v>
      </c>
      <c r="X169" s="5" t="s">
        <v>63</v>
      </c>
      <c r="Y169" s="5" t="s">
        <v>63</v>
      </c>
      <c r="Z169" s="5" t="s">
        <v>62</v>
      </c>
      <c r="AA169" s="5" t="s">
        <v>62</v>
      </c>
      <c r="AB169" s="5" t="s">
        <v>64</v>
      </c>
      <c r="AC169" s="5" t="s">
        <v>64</v>
      </c>
      <c r="AD169" s="5" t="s">
        <v>64</v>
      </c>
      <c r="AE169" s="5" t="s">
        <v>64</v>
      </c>
      <c r="AF169" s="5" t="s">
        <v>64</v>
      </c>
      <c r="AG169" s="5" t="s">
        <v>64</v>
      </c>
      <c r="AH169" s="5" t="s">
        <v>64</v>
      </c>
      <c r="AI169" s="5" t="s">
        <v>64</v>
      </c>
      <c r="AJ169" s="5" t="s">
        <v>64</v>
      </c>
      <c r="AK169" s="5" t="s">
        <v>64</v>
      </c>
      <c r="AL169" s="5" t="s">
        <v>64</v>
      </c>
      <c r="AM169" s="5" t="s">
        <v>64</v>
      </c>
      <c r="AN169" s="5" t="s">
        <v>64</v>
      </c>
      <c r="AO169" s="5" t="s">
        <v>64</v>
      </c>
      <c r="AP169" s="5" t="s">
        <v>64</v>
      </c>
      <c r="AQ169" s="5" t="s">
        <v>64</v>
      </c>
      <c r="AR169" s="5" t="s">
        <v>64</v>
      </c>
      <c r="AS169" s="5" t="s">
        <v>65</v>
      </c>
      <c r="AT169" s="5" t="s">
        <v>66</v>
      </c>
      <c r="AU169" s="5" t="s">
        <v>67</v>
      </c>
      <c r="AV169" s="5" t="s">
        <v>68</v>
      </c>
      <c r="AW169" s="5" t="s">
        <v>65</v>
      </c>
      <c r="AX169" s="5" t="s">
        <v>69</v>
      </c>
      <c r="AY169" s="5">
        <v>35.4</v>
      </c>
      <c r="AZ169" s="5">
        <v>66.3</v>
      </c>
    </row>
    <row r="170" spans="1:52">
      <c r="A170" s="5">
        <v>5</v>
      </c>
      <c r="B170" s="5" t="s">
        <v>178</v>
      </c>
      <c r="C170" s="6">
        <v>4071</v>
      </c>
      <c r="D170" s="5" t="s">
        <v>242</v>
      </c>
      <c r="E170" s="5" t="str">
        <f>VLOOKUP(B170,Region!$A$1:$B$76,2,FALSE)</f>
        <v>Region_5</v>
      </c>
      <c r="F170" s="5" t="str">
        <f>VLOOKUP(D170,'Used to Match Zip By Sch Name'!$A$2:$E$4714,5,FALSE)</f>
        <v>32952-5514</v>
      </c>
      <c r="G170" s="5">
        <f>VLOOKUP(D170,public_school_report!$D$1:$CI$3651,84,FALSE)</f>
        <v>489</v>
      </c>
      <c r="H170" s="5" t="s">
        <v>6</v>
      </c>
      <c r="I170" s="5">
        <v>90</v>
      </c>
      <c r="J170" s="5">
        <v>69</v>
      </c>
      <c r="K170" s="5">
        <v>77</v>
      </c>
      <c r="L170" s="5">
        <v>95</v>
      </c>
      <c r="M170" s="5">
        <v>86</v>
      </c>
      <c r="N170" s="5">
        <v>87</v>
      </c>
      <c r="O170" s="5">
        <v>85</v>
      </c>
      <c r="P170" s="5"/>
      <c r="Q170" s="5"/>
      <c r="R170" s="5"/>
      <c r="S170" s="5"/>
      <c r="T170" s="5">
        <v>589</v>
      </c>
      <c r="U170" s="5">
        <v>7</v>
      </c>
      <c r="V170" s="5">
        <v>84</v>
      </c>
      <c r="W170" s="5">
        <v>100</v>
      </c>
      <c r="X170" s="5" t="s">
        <v>64</v>
      </c>
      <c r="Y170" s="5" t="s">
        <v>64</v>
      </c>
      <c r="Z170" s="5" t="s">
        <v>64</v>
      </c>
      <c r="AA170" s="5" t="s">
        <v>64</v>
      </c>
      <c r="AB170" s="5" t="s">
        <v>64</v>
      </c>
      <c r="AC170" s="5" t="s">
        <v>64</v>
      </c>
      <c r="AD170" s="5" t="s">
        <v>64</v>
      </c>
      <c r="AE170" s="5" t="s">
        <v>64</v>
      </c>
      <c r="AF170" s="5" t="s">
        <v>64</v>
      </c>
      <c r="AG170" s="5" t="s">
        <v>64</v>
      </c>
      <c r="AH170" s="5" t="s">
        <v>64</v>
      </c>
      <c r="AI170" s="5" t="s">
        <v>64</v>
      </c>
      <c r="AJ170" s="5" t="s">
        <v>64</v>
      </c>
      <c r="AK170" s="5" t="s">
        <v>64</v>
      </c>
      <c r="AL170" s="5" t="s">
        <v>64</v>
      </c>
      <c r="AM170" s="5" t="s">
        <v>64</v>
      </c>
      <c r="AN170" s="5" t="s">
        <v>64</v>
      </c>
      <c r="AO170" s="5" t="s">
        <v>64</v>
      </c>
      <c r="AP170" s="5" t="s">
        <v>65</v>
      </c>
      <c r="AQ170" s="5" t="s">
        <v>66</v>
      </c>
      <c r="AR170" s="5" t="s">
        <v>66</v>
      </c>
      <c r="AS170" s="5" t="s">
        <v>65</v>
      </c>
      <c r="AT170" s="5" t="s">
        <v>66</v>
      </c>
      <c r="AU170" s="5" t="s">
        <v>67</v>
      </c>
      <c r="AV170" s="5" t="s">
        <v>67</v>
      </c>
      <c r="AW170" s="5" t="s">
        <v>65</v>
      </c>
      <c r="AX170" s="5" t="s">
        <v>69</v>
      </c>
      <c r="AY170" s="5">
        <v>22.7</v>
      </c>
      <c r="AZ170" s="5">
        <v>17.2</v>
      </c>
    </row>
    <row r="171" spans="1:52">
      <c r="A171" s="5">
        <v>5</v>
      </c>
      <c r="B171" s="5" t="s">
        <v>178</v>
      </c>
      <c r="C171" s="6">
        <v>4111</v>
      </c>
      <c r="D171" s="5" t="s">
        <v>243</v>
      </c>
      <c r="E171" s="5" t="str">
        <f>VLOOKUP(B171,Region!$A$1:$B$76,2,FALSE)</f>
        <v>Region_5</v>
      </c>
      <c r="F171" s="5" t="str">
        <f>VLOOKUP(D171,'Used to Match Zip By Sch Name'!$A$2:$E$4714,5,FALSE)</f>
        <v>32952-3805</v>
      </c>
      <c r="G171" s="5">
        <f>VLOOKUP(D171,public_school_report!$D$1:$CI$3651,84,FALSE)</f>
        <v>331</v>
      </c>
      <c r="H171" s="5" t="s">
        <v>6</v>
      </c>
      <c r="I171" s="5">
        <v>63</v>
      </c>
      <c r="J171" s="5">
        <v>58</v>
      </c>
      <c r="K171" s="5">
        <v>48</v>
      </c>
      <c r="L171" s="5">
        <v>72</v>
      </c>
      <c r="M171" s="5">
        <v>51</v>
      </c>
      <c r="N171" s="5">
        <v>46</v>
      </c>
      <c r="O171" s="5">
        <v>60</v>
      </c>
      <c r="P171" s="5">
        <v>78</v>
      </c>
      <c r="Q171" s="5">
        <v>86</v>
      </c>
      <c r="R171" s="5"/>
      <c r="S171" s="5"/>
      <c r="T171" s="5">
        <v>562</v>
      </c>
      <c r="U171" s="5">
        <v>9</v>
      </c>
      <c r="V171" s="5">
        <v>62</v>
      </c>
      <c r="W171" s="5">
        <v>99</v>
      </c>
      <c r="X171" s="5" t="s">
        <v>64</v>
      </c>
      <c r="Y171" s="5" t="s">
        <v>64</v>
      </c>
      <c r="Z171" s="5" t="s">
        <v>64</v>
      </c>
      <c r="AA171" s="5" t="s">
        <v>64</v>
      </c>
      <c r="AB171" s="5" t="s">
        <v>64</v>
      </c>
      <c r="AC171" s="5" t="s">
        <v>64</v>
      </c>
      <c r="AD171" s="5" t="s">
        <v>64</v>
      </c>
      <c r="AE171" s="5" t="s">
        <v>64</v>
      </c>
      <c r="AF171" s="5" t="s">
        <v>64</v>
      </c>
      <c r="AG171" s="5" t="s">
        <v>64</v>
      </c>
      <c r="AH171" s="5" t="s">
        <v>64</v>
      </c>
      <c r="AI171" s="5" t="s">
        <v>64</v>
      </c>
      <c r="AJ171" s="5" t="s">
        <v>64</v>
      </c>
      <c r="AK171" s="5" t="s">
        <v>64</v>
      </c>
      <c r="AL171" s="5" t="s">
        <v>64</v>
      </c>
      <c r="AM171" s="5" t="s">
        <v>64</v>
      </c>
      <c r="AN171" s="5" t="s">
        <v>64</v>
      </c>
      <c r="AO171" s="5" t="s">
        <v>64</v>
      </c>
      <c r="AP171" s="5" t="s">
        <v>64</v>
      </c>
      <c r="AQ171" s="5" t="s">
        <v>64</v>
      </c>
      <c r="AR171" s="5" t="s">
        <v>62</v>
      </c>
      <c r="AS171" s="5" t="s">
        <v>65</v>
      </c>
      <c r="AT171" s="5" t="s">
        <v>66</v>
      </c>
      <c r="AU171" s="5" t="s">
        <v>67</v>
      </c>
      <c r="AV171" s="5" t="s">
        <v>67</v>
      </c>
      <c r="AW171" s="5" t="s">
        <v>65</v>
      </c>
      <c r="AX171" s="5" t="s">
        <v>78</v>
      </c>
      <c r="AY171" s="5">
        <v>25.8</v>
      </c>
      <c r="AZ171" s="5">
        <v>42.699999999999989</v>
      </c>
    </row>
    <row r="172" spans="1:52">
      <c r="A172" s="5">
        <v>5</v>
      </c>
      <c r="B172" s="5" t="s">
        <v>178</v>
      </c>
      <c r="C172" s="6">
        <v>4121</v>
      </c>
      <c r="D172" s="5" t="s">
        <v>244</v>
      </c>
      <c r="E172" s="5" t="str">
        <f>VLOOKUP(B172,Region!$A$1:$B$76,2,FALSE)</f>
        <v>Region_5</v>
      </c>
      <c r="F172" s="5" t="str">
        <f>VLOOKUP(D172,'Used to Match Zip By Sch Name'!$A$2:$E$4714,5,FALSE)</f>
        <v>32953-3021</v>
      </c>
      <c r="G172" s="5">
        <f>VLOOKUP(D172,public_school_report!$D$1:$CI$3651,84,FALSE)</f>
        <v>637</v>
      </c>
      <c r="H172" s="5" t="s">
        <v>4</v>
      </c>
      <c r="I172" s="5">
        <v>74</v>
      </c>
      <c r="J172" s="5">
        <v>68</v>
      </c>
      <c r="K172" s="5">
        <v>57</v>
      </c>
      <c r="L172" s="5">
        <v>78</v>
      </c>
      <c r="M172" s="5">
        <v>70</v>
      </c>
      <c r="N172" s="5">
        <v>63</v>
      </c>
      <c r="O172" s="5">
        <v>60</v>
      </c>
      <c r="P172" s="5"/>
      <c r="Q172" s="5"/>
      <c r="R172" s="5"/>
      <c r="S172" s="5"/>
      <c r="T172" s="5">
        <v>470</v>
      </c>
      <c r="U172" s="5">
        <v>7</v>
      </c>
      <c r="V172" s="5">
        <v>67</v>
      </c>
      <c r="W172" s="5">
        <v>98</v>
      </c>
      <c r="X172" s="5" t="s">
        <v>64</v>
      </c>
      <c r="Y172" s="5" t="s">
        <v>62</v>
      </c>
      <c r="Z172" s="5" t="s">
        <v>64</v>
      </c>
      <c r="AA172" s="5" t="s">
        <v>64</v>
      </c>
      <c r="AB172" s="5" t="s">
        <v>64</v>
      </c>
      <c r="AC172" s="5" t="s">
        <v>64</v>
      </c>
      <c r="AD172" s="5" t="s">
        <v>64</v>
      </c>
      <c r="AE172" s="5" t="s">
        <v>64</v>
      </c>
      <c r="AF172" s="5" t="s">
        <v>64</v>
      </c>
      <c r="AG172" s="5" t="s">
        <v>64</v>
      </c>
      <c r="AH172" s="5" t="s">
        <v>64</v>
      </c>
      <c r="AI172" s="5" t="s">
        <v>64</v>
      </c>
      <c r="AJ172" s="5" t="s">
        <v>62</v>
      </c>
      <c r="AK172" s="5" t="s">
        <v>64</v>
      </c>
      <c r="AL172" s="5" t="s">
        <v>64</v>
      </c>
      <c r="AM172" s="5" t="s">
        <v>64</v>
      </c>
      <c r="AN172" s="5" t="s">
        <v>64</v>
      </c>
      <c r="AO172" s="5" t="s">
        <v>64</v>
      </c>
      <c r="AP172" s="5" t="s">
        <v>63</v>
      </c>
      <c r="AQ172" s="5" t="s">
        <v>64</v>
      </c>
      <c r="AR172" s="5" t="s">
        <v>62</v>
      </c>
      <c r="AS172" s="5" t="s">
        <v>65</v>
      </c>
      <c r="AT172" s="5" t="s">
        <v>66</v>
      </c>
      <c r="AU172" s="5" t="s">
        <v>67</v>
      </c>
      <c r="AV172" s="5" t="s">
        <v>67</v>
      </c>
      <c r="AW172" s="5" t="s">
        <v>65</v>
      </c>
      <c r="AX172" s="5" t="s">
        <v>69</v>
      </c>
      <c r="AY172" s="5">
        <v>19.7</v>
      </c>
      <c r="AZ172" s="5">
        <v>37.5</v>
      </c>
    </row>
    <row r="173" spans="1:52">
      <c r="A173" s="5">
        <v>5</v>
      </c>
      <c r="B173" s="5" t="s">
        <v>178</v>
      </c>
      <c r="C173" s="6">
        <v>5011</v>
      </c>
      <c r="D173" s="5" t="s">
        <v>245</v>
      </c>
      <c r="E173" s="5" t="str">
        <f>VLOOKUP(B173,Region!$A$1:$B$76,2,FALSE)</f>
        <v>Region_5</v>
      </c>
      <c r="F173" s="5" t="str">
        <f>VLOOKUP(D173,'Used to Match Zip By Sch Name'!$A$2:$E$4714,5,FALSE)</f>
        <v>32931-2048</v>
      </c>
      <c r="G173" s="5" t="e">
        <f>VLOOKUP(D173,public_school_report!$D$1:$CI$3651,84,FALSE)</f>
        <v>#N/A</v>
      </c>
      <c r="H173" s="5"/>
      <c r="I173" s="5">
        <v>75</v>
      </c>
      <c r="J173" s="5">
        <v>66</v>
      </c>
      <c r="K173" s="5">
        <v>54</v>
      </c>
      <c r="L173" s="5">
        <v>67</v>
      </c>
      <c r="M173" s="5">
        <v>54</v>
      </c>
      <c r="N173" s="5">
        <v>47</v>
      </c>
      <c r="O173" s="5">
        <v>75</v>
      </c>
      <c r="P173" s="5">
        <v>87</v>
      </c>
      <c r="Q173" s="5">
        <v>72</v>
      </c>
      <c r="R173" s="5">
        <v>91</v>
      </c>
      <c r="S173" s="5">
        <v>48</v>
      </c>
      <c r="T173" s="5">
        <v>736</v>
      </c>
      <c r="U173" s="5">
        <v>11</v>
      </c>
      <c r="V173" s="5">
        <v>67</v>
      </c>
      <c r="W173" s="5">
        <v>98</v>
      </c>
      <c r="X173" s="5" t="s">
        <v>64</v>
      </c>
      <c r="Y173" s="5" t="s">
        <v>64</v>
      </c>
      <c r="Z173" s="5" t="s">
        <v>64</v>
      </c>
      <c r="AA173" s="5" t="s">
        <v>64</v>
      </c>
      <c r="AB173" s="5" t="s">
        <v>64</v>
      </c>
      <c r="AC173" s="5" t="s">
        <v>64</v>
      </c>
      <c r="AD173" s="5" t="s">
        <v>64</v>
      </c>
      <c r="AE173" s="5" t="s">
        <v>64</v>
      </c>
      <c r="AF173" s="5" t="s">
        <v>64</v>
      </c>
      <c r="AG173" s="5" t="s">
        <v>62</v>
      </c>
      <c r="AH173" s="5" t="s">
        <v>64</v>
      </c>
      <c r="AI173" s="5" t="s">
        <v>64</v>
      </c>
      <c r="AJ173" s="5" t="s">
        <v>64</v>
      </c>
      <c r="AK173" s="5" t="s">
        <v>64</v>
      </c>
      <c r="AL173" s="5" t="s">
        <v>64</v>
      </c>
      <c r="AM173" s="5" t="s">
        <v>64</v>
      </c>
      <c r="AN173" s="5" t="s">
        <v>64</v>
      </c>
      <c r="AO173" s="5" t="s">
        <v>64</v>
      </c>
      <c r="AP173" s="5" t="s">
        <v>64</v>
      </c>
      <c r="AQ173" s="5" t="s">
        <v>64</v>
      </c>
      <c r="AR173" s="5" t="s">
        <v>62</v>
      </c>
      <c r="AS173" s="5" t="s">
        <v>65</v>
      </c>
      <c r="AT173" s="5" t="s">
        <v>66</v>
      </c>
      <c r="AU173" s="5" t="s">
        <v>67</v>
      </c>
      <c r="AV173" s="5" t="s">
        <v>67</v>
      </c>
      <c r="AW173" s="5" t="s">
        <v>65</v>
      </c>
      <c r="AX173" s="5" t="s">
        <v>86</v>
      </c>
      <c r="AY173" s="5">
        <v>24.6</v>
      </c>
      <c r="AZ173" s="5">
        <v>27.2</v>
      </c>
    </row>
    <row r="174" spans="1:52">
      <c r="A174" s="5">
        <v>5</v>
      </c>
      <c r="B174" s="5" t="s">
        <v>178</v>
      </c>
      <c r="C174" s="6">
        <v>5012</v>
      </c>
      <c r="D174" s="5" t="s">
        <v>246</v>
      </c>
      <c r="E174" s="5" t="str">
        <f>VLOOKUP(B174,Region!$A$1:$B$76,2,FALSE)</f>
        <v>Region_5</v>
      </c>
      <c r="F174" s="5" t="str">
        <f>VLOOKUP(D174,'Used to Match Zip By Sch Name'!$A$2:$E$4714,5,FALSE)</f>
        <v>32931-2006</v>
      </c>
      <c r="G174" s="5">
        <f>VLOOKUP(D174,public_school_report!$D$1:$CI$3651,84,FALSE)</f>
        <v>375</v>
      </c>
      <c r="H174" s="5" t="s">
        <v>6</v>
      </c>
      <c r="I174" s="5">
        <v>78</v>
      </c>
      <c r="J174" s="5">
        <v>62</v>
      </c>
      <c r="K174" s="5">
        <v>53</v>
      </c>
      <c r="L174" s="5">
        <v>75</v>
      </c>
      <c r="M174" s="5">
        <v>71</v>
      </c>
      <c r="N174" s="5">
        <v>72</v>
      </c>
      <c r="O174" s="5">
        <v>73</v>
      </c>
      <c r="P174" s="5"/>
      <c r="Q174" s="5"/>
      <c r="R174" s="5"/>
      <c r="S174" s="5"/>
      <c r="T174" s="5">
        <v>484</v>
      </c>
      <c r="U174" s="5">
        <v>7</v>
      </c>
      <c r="V174" s="5">
        <v>69</v>
      </c>
      <c r="W174" s="5">
        <v>99</v>
      </c>
      <c r="X174" s="5" t="s">
        <v>64</v>
      </c>
      <c r="Y174" s="5" t="s">
        <v>64</v>
      </c>
      <c r="Z174" s="5" t="s">
        <v>64</v>
      </c>
      <c r="AA174" s="5" t="s">
        <v>64</v>
      </c>
      <c r="AB174" s="5" t="s">
        <v>64</v>
      </c>
      <c r="AC174" s="5" t="s">
        <v>64</v>
      </c>
      <c r="AD174" s="5" t="s">
        <v>62</v>
      </c>
      <c r="AE174" s="5" t="s">
        <v>64</v>
      </c>
      <c r="AF174" s="5" t="s">
        <v>64</v>
      </c>
      <c r="AG174" s="5" t="s">
        <v>64</v>
      </c>
      <c r="AH174" s="5" t="s">
        <v>64</v>
      </c>
      <c r="AI174" s="5" t="s">
        <v>64</v>
      </c>
      <c r="AJ174" s="5" t="s">
        <v>64</v>
      </c>
      <c r="AK174" s="5" t="s">
        <v>64</v>
      </c>
      <c r="AL174" s="5" t="s">
        <v>64</v>
      </c>
      <c r="AM174" s="5" t="s">
        <v>64</v>
      </c>
      <c r="AN174" s="5" t="s">
        <v>64</v>
      </c>
      <c r="AO174" s="5" t="s">
        <v>64</v>
      </c>
      <c r="AP174" s="5" t="s">
        <v>62</v>
      </c>
      <c r="AQ174" s="5" t="s">
        <v>64</v>
      </c>
      <c r="AR174" s="5" t="s">
        <v>62</v>
      </c>
      <c r="AS174" s="5" t="s">
        <v>65</v>
      </c>
      <c r="AT174" s="5" t="s">
        <v>66</v>
      </c>
      <c r="AU174" s="5" t="s">
        <v>67</v>
      </c>
      <c r="AV174" s="5" t="s">
        <v>67</v>
      </c>
      <c r="AW174" s="5" t="s">
        <v>65</v>
      </c>
      <c r="AX174" s="5" t="s">
        <v>69</v>
      </c>
      <c r="AY174" s="5">
        <v>26.8</v>
      </c>
      <c r="AZ174" s="5">
        <v>30.9</v>
      </c>
    </row>
    <row r="175" spans="1:52">
      <c r="A175" s="5">
        <v>5</v>
      </c>
      <c r="B175" s="5" t="s">
        <v>178</v>
      </c>
      <c r="C175" s="6">
        <v>5021</v>
      </c>
      <c r="D175" s="5" t="s">
        <v>247</v>
      </c>
      <c r="E175" s="5" t="str">
        <f>VLOOKUP(B175,Region!$A$1:$B$76,2,FALSE)</f>
        <v>Region_5</v>
      </c>
      <c r="F175" s="5" t="str">
        <f>VLOOKUP(D175,'Used to Match Zip By Sch Name'!$A$2:$E$4714,5,FALSE)</f>
        <v>32931-2734</v>
      </c>
      <c r="G175" s="5" t="e">
        <f>VLOOKUP(D175,public_school_report!$D$1:$CI$3651,84,FALSE)</f>
        <v>#N/A</v>
      </c>
      <c r="H175" s="5"/>
      <c r="I175" s="5">
        <v>95</v>
      </c>
      <c r="J175" s="5">
        <v>83</v>
      </c>
      <c r="K175" s="5">
        <v>80</v>
      </c>
      <c r="L175" s="5">
        <v>94</v>
      </c>
      <c r="M175" s="5">
        <v>77</v>
      </c>
      <c r="N175" s="5">
        <v>68</v>
      </c>
      <c r="O175" s="5">
        <v>89</v>
      </c>
      <c r="P175" s="5"/>
      <c r="Q175" s="5"/>
      <c r="R175" s="5"/>
      <c r="S175" s="5"/>
      <c r="T175" s="5">
        <v>586</v>
      </c>
      <c r="U175" s="5">
        <v>7</v>
      </c>
      <c r="V175" s="5">
        <v>84</v>
      </c>
      <c r="W175" s="5">
        <v>99</v>
      </c>
      <c r="X175" s="5" t="s">
        <v>64</v>
      </c>
      <c r="Y175" s="5" t="s">
        <v>64</v>
      </c>
      <c r="Z175" s="5" t="s">
        <v>64</v>
      </c>
      <c r="AA175" s="5" t="s">
        <v>64</v>
      </c>
      <c r="AB175" s="5" t="s">
        <v>64</v>
      </c>
      <c r="AC175" s="5" t="s">
        <v>64</v>
      </c>
      <c r="AD175" s="5" t="s">
        <v>64</v>
      </c>
      <c r="AE175" s="5" t="s">
        <v>64</v>
      </c>
      <c r="AF175" s="5" t="s">
        <v>64</v>
      </c>
      <c r="AG175" s="5" t="s">
        <v>64</v>
      </c>
      <c r="AH175" s="5" t="s">
        <v>64</v>
      </c>
      <c r="AI175" s="5" t="s">
        <v>64</v>
      </c>
      <c r="AJ175" s="5" t="s">
        <v>64</v>
      </c>
      <c r="AK175" s="5" t="s">
        <v>64</v>
      </c>
      <c r="AL175" s="5" t="s">
        <v>64</v>
      </c>
      <c r="AM175" s="5" t="s">
        <v>64</v>
      </c>
      <c r="AN175" s="5" t="s">
        <v>64</v>
      </c>
      <c r="AO175" s="5" t="s">
        <v>65</v>
      </c>
      <c r="AP175" s="5" t="s">
        <v>66</v>
      </c>
      <c r="AQ175" s="5" t="s">
        <v>66</v>
      </c>
      <c r="AR175" s="5" t="s">
        <v>66</v>
      </c>
      <c r="AS175" s="5" t="s">
        <v>65</v>
      </c>
      <c r="AT175" s="5" t="s">
        <v>66</v>
      </c>
      <c r="AU175" s="5" t="s">
        <v>67</v>
      </c>
      <c r="AV175" s="5" t="s">
        <v>67</v>
      </c>
      <c r="AW175" s="5" t="s">
        <v>65</v>
      </c>
      <c r="AX175" s="5" t="s">
        <v>69</v>
      </c>
      <c r="AY175" s="5">
        <v>32.6</v>
      </c>
      <c r="AZ175" s="5">
        <v>10.6</v>
      </c>
    </row>
    <row r="176" spans="1:52">
      <c r="A176" s="5">
        <v>5</v>
      </c>
      <c r="B176" s="5" t="s">
        <v>178</v>
      </c>
      <c r="C176" s="6">
        <v>5031</v>
      </c>
      <c r="D176" s="5" t="s">
        <v>248</v>
      </c>
      <c r="E176" s="5" t="str">
        <f>VLOOKUP(B176,Region!$A$1:$B$76,2,FALSE)</f>
        <v>Region_5</v>
      </c>
      <c r="F176" s="5" t="str">
        <f>VLOOKUP(D176,'Used to Match Zip By Sch Name'!$A$2:$E$4714,5,FALSE)</f>
        <v>32920-2124</v>
      </c>
      <c r="G176" s="5">
        <f>VLOOKUP(D176,public_school_report!$D$1:$CI$3651,84,FALSE)</f>
        <v>426</v>
      </c>
      <c r="H176" s="5" t="s">
        <v>6</v>
      </c>
      <c r="I176" s="5">
        <v>63</v>
      </c>
      <c r="J176" s="5">
        <v>61</v>
      </c>
      <c r="K176" s="5">
        <v>77</v>
      </c>
      <c r="L176" s="5">
        <v>73</v>
      </c>
      <c r="M176" s="5">
        <v>78</v>
      </c>
      <c r="N176" s="5">
        <v>71</v>
      </c>
      <c r="O176" s="5">
        <v>59</v>
      </c>
      <c r="P176" s="5"/>
      <c r="Q176" s="5"/>
      <c r="R176" s="5"/>
      <c r="S176" s="5"/>
      <c r="T176" s="5">
        <v>482</v>
      </c>
      <c r="U176" s="5">
        <v>7</v>
      </c>
      <c r="V176" s="5">
        <v>69</v>
      </c>
      <c r="W176" s="5">
        <v>100</v>
      </c>
      <c r="X176" s="5" t="s">
        <v>64</v>
      </c>
      <c r="Y176" s="5" t="s">
        <v>62</v>
      </c>
      <c r="Z176" s="5" t="s">
        <v>64</v>
      </c>
      <c r="AA176" s="5" t="s">
        <v>63</v>
      </c>
      <c r="AB176" s="5" t="s">
        <v>62</v>
      </c>
      <c r="AC176" s="5" t="s">
        <v>62</v>
      </c>
      <c r="AD176" s="5" t="s">
        <v>62</v>
      </c>
      <c r="AE176" s="5" t="s">
        <v>64</v>
      </c>
      <c r="AF176" s="5" t="s">
        <v>64</v>
      </c>
      <c r="AG176" s="5" t="s">
        <v>64</v>
      </c>
      <c r="AH176" s="5" t="s">
        <v>64</v>
      </c>
      <c r="AI176" s="5" t="s">
        <v>64</v>
      </c>
      <c r="AJ176" s="5" t="s">
        <v>64</v>
      </c>
      <c r="AK176" s="5" t="s">
        <v>64</v>
      </c>
      <c r="AL176" s="5" t="s">
        <v>64</v>
      </c>
      <c r="AM176" s="5" t="s">
        <v>64</v>
      </c>
      <c r="AN176" s="5" t="s">
        <v>62</v>
      </c>
      <c r="AO176" s="5" t="s">
        <v>62</v>
      </c>
      <c r="AP176" s="5" t="s">
        <v>62</v>
      </c>
      <c r="AQ176" s="5" t="s">
        <v>64</v>
      </c>
      <c r="AR176" s="5" t="s">
        <v>63</v>
      </c>
      <c r="AS176" s="5" t="s">
        <v>65</v>
      </c>
      <c r="AT176" s="5" t="s">
        <v>66</v>
      </c>
      <c r="AU176" s="5" t="s">
        <v>67</v>
      </c>
      <c r="AV176" s="5" t="s">
        <v>68</v>
      </c>
      <c r="AW176" s="5" t="s">
        <v>65</v>
      </c>
      <c r="AX176" s="5" t="s">
        <v>69</v>
      </c>
      <c r="AY176" s="5">
        <v>30</v>
      </c>
      <c r="AZ176" s="5">
        <v>67.7</v>
      </c>
    </row>
    <row r="177" spans="1:52">
      <c r="A177" s="5">
        <v>5</v>
      </c>
      <c r="B177" s="5" t="s">
        <v>178</v>
      </c>
      <c r="C177" s="6">
        <v>6011</v>
      </c>
      <c r="D177" s="5" t="s">
        <v>249</v>
      </c>
      <c r="E177" s="5" t="str">
        <f>VLOOKUP(B177,Region!$A$1:$B$76,2,FALSE)</f>
        <v>Region_5</v>
      </c>
      <c r="F177" s="5" t="str">
        <f>VLOOKUP(D177,'Used to Match Zip By Sch Name'!$A$2:$E$4714,5,FALSE)</f>
        <v>32937-2949</v>
      </c>
      <c r="G177" s="5" t="e">
        <f>VLOOKUP(D177,public_school_report!$D$1:$CI$3651,84,FALSE)</f>
        <v>#N/A</v>
      </c>
      <c r="H177" s="5"/>
      <c r="I177" s="5">
        <v>69</v>
      </c>
      <c r="J177" s="5">
        <v>53</v>
      </c>
      <c r="K177" s="5">
        <v>44</v>
      </c>
      <c r="L177" s="5">
        <v>69</v>
      </c>
      <c r="M177" s="5">
        <v>61</v>
      </c>
      <c r="N177" s="5">
        <v>47</v>
      </c>
      <c r="O177" s="5">
        <v>82</v>
      </c>
      <c r="P177" s="5">
        <v>87</v>
      </c>
      <c r="Q177" s="5"/>
      <c r="R177" s="5">
        <v>94</v>
      </c>
      <c r="S177" s="5">
        <v>72</v>
      </c>
      <c r="T177" s="5">
        <v>678</v>
      </c>
      <c r="U177" s="5">
        <v>10</v>
      </c>
      <c r="V177" s="5">
        <v>68</v>
      </c>
      <c r="W177" s="5">
        <v>97</v>
      </c>
      <c r="X177" s="5" t="s">
        <v>64</v>
      </c>
      <c r="Y177" s="5" t="s">
        <v>64</v>
      </c>
      <c r="Z177" s="5" t="s">
        <v>64</v>
      </c>
      <c r="AA177" s="5" t="s">
        <v>64</v>
      </c>
      <c r="AB177" s="5" t="s">
        <v>64</v>
      </c>
      <c r="AC177" s="5" t="s">
        <v>64</v>
      </c>
      <c r="AD177" s="5" t="s">
        <v>64</v>
      </c>
      <c r="AE177" s="5" t="s">
        <v>64</v>
      </c>
      <c r="AF177" s="5" t="s">
        <v>62</v>
      </c>
      <c r="AG177" s="5" t="s">
        <v>64</v>
      </c>
      <c r="AH177" s="5" t="s">
        <v>62</v>
      </c>
      <c r="AI177" s="5" t="s">
        <v>64</v>
      </c>
      <c r="AJ177" s="5" t="s">
        <v>64</v>
      </c>
      <c r="AK177" s="5" t="s">
        <v>62</v>
      </c>
      <c r="AL177" s="5" t="s">
        <v>64</v>
      </c>
      <c r="AM177" s="5" t="s">
        <v>64</v>
      </c>
      <c r="AN177" s="5" t="s">
        <v>64</v>
      </c>
      <c r="AO177" s="5" t="s">
        <v>64</v>
      </c>
      <c r="AP177" s="5" t="s">
        <v>62</v>
      </c>
      <c r="AQ177" s="5" t="s">
        <v>63</v>
      </c>
      <c r="AR177" s="5" t="s">
        <v>62</v>
      </c>
      <c r="AS177" s="5" t="s">
        <v>65</v>
      </c>
      <c r="AT177" s="5" t="s">
        <v>66</v>
      </c>
      <c r="AU177" s="5" t="s">
        <v>67</v>
      </c>
      <c r="AV177" s="5" t="s">
        <v>67</v>
      </c>
      <c r="AW177" s="5" t="s">
        <v>65</v>
      </c>
      <c r="AX177" s="5" t="s">
        <v>82</v>
      </c>
      <c r="AY177" s="5">
        <v>21.5</v>
      </c>
      <c r="AZ177" s="5">
        <v>18.7</v>
      </c>
    </row>
    <row r="178" spans="1:52">
      <c r="A178" s="5">
        <v>5</v>
      </c>
      <c r="B178" s="5" t="s">
        <v>178</v>
      </c>
      <c r="C178" s="6">
        <v>6012</v>
      </c>
      <c r="D178" s="5" t="s">
        <v>250</v>
      </c>
      <c r="E178" s="5" t="str">
        <f>VLOOKUP(B178,Region!$A$1:$B$76,2,FALSE)</f>
        <v>Region_5</v>
      </c>
      <c r="F178" s="5" t="str">
        <f>VLOOKUP(D178,'Used to Match Zip By Sch Name'!$A$2:$E$4714,5,FALSE)</f>
        <v>32937-2928</v>
      </c>
      <c r="G178" s="5" t="e">
        <f>VLOOKUP(D178,public_school_report!$D$1:$CI$3651,84,FALSE)</f>
        <v>#N/A</v>
      </c>
      <c r="H178" s="5"/>
      <c r="I178" s="5">
        <v>80</v>
      </c>
      <c r="J178" s="5">
        <v>64</v>
      </c>
      <c r="K178" s="5">
        <v>66</v>
      </c>
      <c r="L178" s="5">
        <v>91</v>
      </c>
      <c r="M178" s="5">
        <v>69</v>
      </c>
      <c r="N178" s="5">
        <v>73</v>
      </c>
      <c r="O178" s="5">
        <v>69</v>
      </c>
      <c r="P178" s="5">
        <v>93</v>
      </c>
      <c r="Q178" s="5">
        <v>76</v>
      </c>
      <c r="R178" s="5"/>
      <c r="S178" s="5"/>
      <c r="T178" s="5">
        <v>681</v>
      </c>
      <c r="U178" s="5">
        <v>9</v>
      </c>
      <c r="V178" s="5">
        <v>76</v>
      </c>
      <c r="W178" s="5">
        <v>99</v>
      </c>
      <c r="X178" s="5" t="s">
        <v>64</v>
      </c>
      <c r="Y178" s="5" t="s">
        <v>64</v>
      </c>
      <c r="Z178" s="5" t="s">
        <v>64</v>
      </c>
      <c r="AA178" s="5" t="s">
        <v>64</v>
      </c>
      <c r="AB178" s="5" t="s">
        <v>64</v>
      </c>
      <c r="AC178" s="5" t="s">
        <v>64</v>
      </c>
      <c r="AD178" s="5" t="s">
        <v>62</v>
      </c>
      <c r="AE178" s="5" t="s">
        <v>64</v>
      </c>
      <c r="AF178" s="5" t="s">
        <v>64</v>
      </c>
      <c r="AG178" s="5" t="s">
        <v>64</v>
      </c>
      <c r="AH178" s="5" t="s">
        <v>64</v>
      </c>
      <c r="AI178" s="5" t="s">
        <v>64</v>
      </c>
      <c r="AJ178" s="5" t="s">
        <v>64</v>
      </c>
      <c r="AK178" s="5" t="s">
        <v>64</v>
      </c>
      <c r="AL178" s="5" t="s">
        <v>64</v>
      </c>
      <c r="AM178" s="5" t="s">
        <v>64</v>
      </c>
      <c r="AN178" s="5" t="s">
        <v>64</v>
      </c>
      <c r="AO178" s="5" t="s">
        <v>64</v>
      </c>
      <c r="AP178" s="5" t="s">
        <v>63</v>
      </c>
      <c r="AQ178" s="5" t="s">
        <v>64</v>
      </c>
      <c r="AR178" s="5" t="s">
        <v>62</v>
      </c>
      <c r="AS178" s="5" t="s">
        <v>65</v>
      </c>
      <c r="AT178" s="5" t="s">
        <v>66</v>
      </c>
      <c r="AU178" s="5" t="s">
        <v>67</v>
      </c>
      <c r="AV178" s="5" t="s">
        <v>67</v>
      </c>
      <c r="AW178" s="5" t="s">
        <v>65</v>
      </c>
      <c r="AX178" s="5" t="s">
        <v>78</v>
      </c>
      <c r="AY178" s="5">
        <v>23.2</v>
      </c>
      <c r="AZ178" s="5">
        <v>21.5</v>
      </c>
    </row>
    <row r="179" spans="1:52">
      <c r="A179" s="5">
        <v>5</v>
      </c>
      <c r="B179" s="5" t="s">
        <v>178</v>
      </c>
      <c r="C179" s="6">
        <v>6013</v>
      </c>
      <c r="D179" s="5" t="s">
        <v>251</v>
      </c>
      <c r="E179" s="5" t="str">
        <f>VLOOKUP(B179,Region!$A$1:$B$76,2,FALSE)</f>
        <v>Region_5</v>
      </c>
      <c r="F179" s="5" t="str">
        <f>VLOOKUP(D179,'Used to Match Zip By Sch Name'!$A$2:$E$4714,5,FALSE)</f>
        <v>33830-8405</v>
      </c>
      <c r="G179" s="5" t="e">
        <f>VLOOKUP(D179,public_school_report!$D$1:$CI$3651,84,FALSE)</f>
        <v>#N/A</v>
      </c>
      <c r="H179" s="5"/>
      <c r="I179" s="5">
        <v>71</v>
      </c>
      <c r="J179" s="5">
        <v>65</v>
      </c>
      <c r="K179" s="5">
        <v>42</v>
      </c>
      <c r="L179" s="5">
        <v>81</v>
      </c>
      <c r="M179" s="5">
        <v>81</v>
      </c>
      <c r="N179" s="5">
        <v>64</v>
      </c>
      <c r="O179" s="5">
        <v>74</v>
      </c>
      <c r="P179" s="5"/>
      <c r="Q179" s="5"/>
      <c r="R179" s="5"/>
      <c r="S179" s="5"/>
      <c r="T179" s="5">
        <v>478</v>
      </c>
      <c r="U179" s="5">
        <v>7</v>
      </c>
      <c r="V179" s="5">
        <v>68</v>
      </c>
      <c r="W179" s="5">
        <v>96</v>
      </c>
      <c r="X179" s="5" t="s">
        <v>64</v>
      </c>
      <c r="Y179" s="5" t="s">
        <v>64</v>
      </c>
      <c r="Z179" s="5" t="s">
        <v>64</v>
      </c>
      <c r="AA179" s="5" t="s">
        <v>64</v>
      </c>
      <c r="AB179" s="5" t="s">
        <v>64</v>
      </c>
      <c r="AC179" s="5" t="s">
        <v>64</v>
      </c>
      <c r="AD179" s="5" t="s">
        <v>64</v>
      </c>
      <c r="AE179" s="5" t="s">
        <v>64</v>
      </c>
      <c r="AF179" s="5" t="s">
        <v>64</v>
      </c>
      <c r="AG179" s="5" t="s">
        <v>64</v>
      </c>
      <c r="AH179" s="5" t="s">
        <v>64</v>
      </c>
      <c r="AI179" s="5" t="s">
        <v>64</v>
      </c>
      <c r="AJ179" s="5" t="s">
        <v>64</v>
      </c>
      <c r="AK179" s="5" t="s">
        <v>64</v>
      </c>
      <c r="AL179" s="5" t="s">
        <v>64</v>
      </c>
      <c r="AM179" s="5" t="s">
        <v>64</v>
      </c>
      <c r="AN179" s="5" t="s">
        <v>64</v>
      </c>
      <c r="AO179" s="5" t="s">
        <v>64</v>
      </c>
      <c r="AP179" s="5" t="s">
        <v>64</v>
      </c>
      <c r="AQ179" s="5" t="s">
        <v>64</v>
      </c>
      <c r="AR179" s="5" t="s">
        <v>62</v>
      </c>
      <c r="AS179" s="5" t="s">
        <v>65</v>
      </c>
      <c r="AT179" s="5" t="s">
        <v>66</v>
      </c>
      <c r="AU179" s="5" t="s">
        <v>67</v>
      </c>
      <c r="AV179" s="5" t="s">
        <v>67</v>
      </c>
      <c r="AW179" s="5" t="s">
        <v>65</v>
      </c>
      <c r="AX179" s="5" t="s">
        <v>69</v>
      </c>
      <c r="AY179" s="5">
        <v>23.1</v>
      </c>
      <c r="AZ179" s="5">
        <v>26.2</v>
      </c>
    </row>
    <row r="180" spans="1:52">
      <c r="A180" s="5">
        <v>5</v>
      </c>
      <c r="B180" s="5" t="s">
        <v>178</v>
      </c>
      <c r="C180" s="6">
        <v>6051</v>
      </c>
      <c r="D180" s="5" t="s">
        <v>252</v>
      </c>
      <c r="E180" s="5" t="str">
        <f>VLOOKUP(B180,Region!$A$1:$B$76,2,FALSE)</f>
        <v>Region_5</v>
      </c>
      <c r="F180" s="5" t="str">
        <f>VLOOKUP(D180,'Used to Match Zip By Sch Name'!$A$2:$E$4714,5,FALSE)</f>
        <v>32937-2118</v>
      </c>
      <c r="G180" s="5">
        <f>VLOOKUP(D180,public_school_report!$D$1:$CI$3651,84,FALSE)</f>
        <v>330</v>
      </c>
      <c r="H180" s="5" t="s">
        <v>6</v>
      </c>
      <c r="I180" s="5">
        <v>75</v>
      </c>
      <c r="J180" s="5">
        <v>65</v>
      </c>
      <c r="K180" s="5">
        <v>52</v>
      </c>
      <c r="L180" s="5">
        <v>77</v>
      </c>
      <c r="M180" s="5">
        <v>63</v>
      </c>
      <c r="N180" s="5">
        <v>41</v>
      </c>
      <c r="O180" s="5">
        <v>75</v>
      </c>
      <c r="P180" s="5"/>
      <c r="Q180" s="5"/>
      <c r="R180" s="5"/>
      <c r="S180" s="5"/>
      <c r="T180" s="5">
        <v>448</v>
      </c>
      <c r="U180" s="5">
        <v>7</v>
      </c>
      <c r="V180" s="5">
        <v>64</v>
      </c>
      <c r="W180" s="5">
        <v>100</v>
      </c>
      <c r="X180" s="5" t="s">
        <v>64</v>
      </c>
      <c r="Y180" s="5" t="s">
        <v>64</v>
      </c>
      <c r="Z180" s="5" t="s">
        <v>64</v>
      </c>
      <c r="AA180" s="5" t="s">
        <v>63</v>
      </c>
      <c r="AB180" s="5" t="s">
        <v>64</v>
      </c>
      <c r="AC180" s="5" t="s">
        <v>64</v>
      </c>
      <c r="AD180" s="5" t="s">
        <v>62</v>
      </c>
      <c r="AE180" s="5" t="s">
        <v>64</v>
      </c>
      <c r="AF180" s="5" t="s">
        <v>64</v>
      </c>
      <c r="AG180" s="5" t="s">
        <v>64</v>
      </c>
      <c r="AH180" s="5" t="s">
        <v>64</v>
      </c>
      <c r="AI180" s="5" t="s">
        <v>64</v>
      </c>
      <c r="AJ180" s="5" t="s">
        <v>64</v>
      </c>
      <c r="AK180" s="5" t="s">
        <v>64</v>
      </c>
      <c r="AL180" s="5" t="s">
        <v>64</v>
      </c>
      <c r="AM180" s="5" t="s">
        <v>64</v>
      </c>
      <c r="AN180" s="5" t="s">
        <v>64</v>
      </c>
      <c r="AO180" s="5" t="s">
        <v>64</v>
      </c>
      <c r="AP180" s="5" t="s">
        <v>64</v>
      </c>
      <c r="AQ180" s="5" t="s">
        <v>62</v>
      </c>
      <c r="AR180" s="5" t="s">
        <v>63</v>
      </c>
      <c r="AS180" s="5" t="s">
        <v>65</v>
      </c>
      <c r="AT180" s="5" t="s">
        <v>66</v>
      </c>
      <c r="AU180" s="5" t="s">
        <v>67</v>
      </c>
      <c r="AV180" s="5" t="s">
        <v>67</v>
      </c>
      <c r="AW180" s="5" t="s">
        <v>65</v>
      </c>
      <c r="AX180" s="5" t="s">
        <v>69</v>
      </c>
      <c r="AY180" s="5">
        <v>23.1</v>
      </c>
      <c r="AZ180" s="5">
        <v>34.1</v>
      </c>
    </row>
    <row r="181" spans="1:52">
      <c r="A181" s="5">
        <v>5</v>
      </c>
      <c r="B181" s="5" t="s">
        <v>178</v>
      </c>
      <c r="C181" s="6">
        <v>6061</v>
      </c>
      <c r="D181" s="5" t="s">
        <v>253</v>
      </c>
      <c r="E181" s="5" t="str">
        <f>VLOOKUP(B181,Region!$A$1:$B$76,2,FALSE)</f>
        <v>Region_5</v>
      </c>
      <c r="F181" s="5" t="str">
        <f>VLOOKUP(D181,'Used to Match Zip By Sch Name'!$A$2:$E$4714,5,FALSE)</f>
        <v>32937-3114</v>
      </c>
      <c r="G181" s="5">
        <f>VLOOKUP(D181,public_school_report!$D$1:$CI$3651,84,FALSE)</f>
        <v>449</v>
      </c>
      <c r="H181" s="5" t="s">
        <v>6</v>
      </c>
      <c r="I181" s="5">
        <v>69</v>
      </c>
      <c r="J181" s="5">
        <v>54</v>
      </c>
      <c r="K181" s="5">
        <v>50</v>
      </c>
      <c r="L181" s="5">
        <v>79</v>
      </c>
      <c r="M181" s="5">
        <v>76</v>
      </c>
      <c r="N181" s="5">
        <v>68</v>
      </c>
      <c r="O181" s="5">
        <v>77</v>
      </c>
      <c r="P181" s="5"/>
      <c r="Q181" s="5"/>
      <c r="R181" s="5"/>
      <c r="S181" s="5"/>
      <c r="T181" s="5">
        <v>473</v>
      </c>
      <c r="U181" s="5">
        <v>7</v>
      </c>
      <c r="V181" s="5">
        <v>68</v>
      </c>
      <c r="W181" s="5">
        <v>99</v>
      </c>
      <c r="X181" s="5" t="s">
        <v>64</v>
      </c>
      <c r="Y181" s="5" t="s">
        <v>64</v>
      </c>
      <c r="Z181" s="5" t="s">
        <v>64</v>
      </c>
      <c r="AA181" s="5" t="s">
        <v>64</v>
      </c>
      <c r="AB181" s="5" t="s">
        <v>64</v>
      </c>
      <c r="AC181" s="5" t="s">
        <v>64</v>
      </c>
      <c r="AD181" s="5" t="s">
        <v>64</v>
      </c>
      <c r="AE181" s="5" t="s">
        <v>64</v>
      </c>
      <c r="AF181" s="5" t="s">
        <v>64</v>
      </c>
      <c r="AG181" s="5" t="s">
        <v>64</v>
      </c>
      <c r="AH181" s="5" t="s">
        <v>64</v>
      </c>
      <c r="AI181" s="5" t="s">
        <v>64</v>
      </c>
      <c r="AJ181" s="5" t="s">
        <v>64</v>
      </c>
      <c r="AK181" s="5" t="s">
        <v>64</v>
      </c>
      <c r="AL181" s="5" t="s">
        <v>64</v>
      </c>
      <c r="AM181" s="5" t="s">
        <v>64</v>
      </c>
      <c r="AN181" s="5" t="s">
        <v>64</v>
      </c>
      <c r="AO181" s="5" t="s">
        <v>64</v>
      </c>
      <c r="AP181" s="5" t="s">
        <v>62</v>
      </c>
      <c r="AQ181" s="5" t="s">
        <v>62</v>
      </c>
      <c r="AR181" s="5" t="s">
        <v>62</v>
      </c>
      <c r="AS181" s="5" t="s">
        <v>65</v>
      </c>
      <c r="AT181" s="5" t="s">
        <v>66</v>
      </c>
      <c r="AU181" s="5" t="s">
        <v>67</v>
      </c>
      <c r="AV181" s="5" t="s">
        <v>67</v>
      </c>
      <c r="AW181" s="5" t="s">
        <v>65</v>
      </c>
      <c r="AX181" s="5" t="s">
        <v>69</v>
      </c>
      <c r="AY181" s="5">
        <v>12.8</v>
      </c>
      <c r="AZ181" s="5">
        <v>20.3</v>
      </c>
    </row>
    <row r="182" spans="1:52">
      <c r="A182" s="5">
        <v>5</v>
      </c>
      <c r="B182" s="5" t="s">
        <v>178</v>
      </c>
      <c r="C182" s="6">
        <v>6071</v>
      </c>
      <c r="D182" s="5" t="s">
        <v>254</v>
      </c>
      <c r="E182" s="5" t="str">
        <f>VLOOKUP(B182,Region!$A$1:$B$76,2,FALSE)</f>
        <v>Region_5</v>
      </c>
      <c r="F182" s="5" t="str">
        <f>VLOOKUP(D182,'Used to Match Zip By Sch Name'!$A$2:$E$4714,5,FALSE)</f>
        <v>32937-4170</v>
      </c>
      <c r="G182" s="5">
        <f>VLOOKUP(D182,public_school_report!$D$1:$CI$3651,84,FALSE)</f>
        <v>532</v>
      </c>
      <c r="H182" s="5" t="s">
        <v>6</v>
      </c>
      <c r="I182" s="5">
        <v>80</v>
      </c>
      <c r="J182" s="5">
        <v>68</v>
      </c>
      <c r="K182" s="5">
        <v>65</v>
      </c>
      <c r="L182" s="5">
        <v>81</v>
      </c>
      <c r="M182" s="5">
        <v>79</v>
      </c>
      <c r="N182" s="5">
        <v>65</v>
      </c>
      <c r="O182" s="5">
        <v>76</v>
      </c>
      <c r="P182" s="5"/>
      <c r="Q182" s="5"/>
      <c r="R182" s="5"/>
      <c r="S182" s="5"/>
      <c r="T182" s="5">
        <v>514</v>
      </c>
      <c r="U182" s="5">
        <v>7</v>
      </c>
      <c r="V182" s="5">
        <v>73</v>
      </c>
      <c r="W182" s="5">
        <v>97</v>
      </c>
      <c r="X182" s="5" t="s">
        <v>64</v>
      </c>
      <c r="Y182" s="5" t="s">
        <v>64</v>
      </c>
      <c r="Z182" s="5" t="s">
        <v>64</v>
      </c>
      <c r="AA182" s="5" t="s">
        <v>64</v>
      </c>
      <c r="AB182" s="5" t="s">
        <v>64</v>
      </c>
      <c r="AC182" s="5" t="s">
        <v>64</v>
      </c>
      <c r="AD182" s="5" t="s">
        <v>64</v>
      </c>
      <c r="AE182" s="5" t="s">
        <v>64</v>
      </c>
      <c r="AF182" s="5" t="s">
        <v>64</v>
      </c>
      <c r="AG182" s="5" t="s">
        <v>64</v>
      </c>
      <c r="AH182" s="5" t="s">
        <v>64</v>
      </c>
      <c r="AI182" s="5" t="s">
        <v>64</v>
      </c>
      <c r="AJ182" s="5" t="s">
        <v>64</v>
      </c>
      <c r="AK182" s="5" t="s">
        <v>64</v>
      </c>
      <c r="AL182" s="5" t="s">
        <v>64</v>
      </c>
      <c r="AM182" s="5" t="s">
        <v>64</v>
      </c>
      <c r="AN182" s="5" t="s">
        <v>64</v>
      </c>
      <c r="AO182" s="5" t="s">
        <v>64</v>
      </c>
      <c r="AP182" s="5" t="s">
        <v>64</v>
      </c>
      <c r="AQ182" s="5" t="s">
        <v>64</v>
      </c>
      <c r="AR182" s="5" t="s">
        <v>62</v>
      </c>
      <c r="AS182" s="5" t="s">
        <v>65</v>
      </c>
      <c r="AT182" s="5" t="s">
        <v>66</v>
      </c>
      <c r="AU182" s="5" t="s">
        <v>67</v>
      </c>
      <c r="AV182" s="5" t="s">
        <v>67</v>
      </c>
      <c r="AW182" s="5" t="s">
        <v>65</v>
      </c>
      <c r="AX182" s="5" t="s">
        <v>69</v>
      </c>
      <c r="AY182" s="5">
        <v>18.600000000000001</v>
      </c>
      <c r="AZ182" s="5">
        <v>30.6</v>
      </c>
    </row>
    <row r="183" spans="1:52">
      <c r="A183" s="5">
        <v>5</v>
      </c>
      <c r="B183" s="5" t="s">
        <v>178</v>
      </c>
      <c r="C183" s="6">
        <v>6081</v>
      </c>
      <c r="D183" s="5" t="s">
        <v>255</v>
      </c>
      <c r="E183" s="5" t="str">
        <f>VLOOKUP(B183,Region!$A$1:$B$76,2,FALSE)</f>
        <v>Region_5</v>
      </c>
      <c r="F183" s="5" t="str">
        <f>VLOOKUP(D183,'Used to Match Zip By Sch Name'!$A$2:$E$4714,5,FALSE)</f>
        <v>32903-3030</v>
      </c>
      <c r="G183" s="5">
        <f>VLOOKUP(D183,public_school_report!$D$1:$CI$3651,84,FALSE)</f>
        <v>753</v>
      </c>
      <c r="H183" s="5" t="s">
        <v>4</v>
      </c>
      <c r="I183" s="5">
        <v>79</v>
      </c>
      <c r="J183" s="5">
        <v>61</v>
      </c>
      <c r="K183" s="5">
        <v>51</v>
      </c>
      <c r="L183" s="5">
        <v>78</v>
      </c>
      <c r="M183" s="5">
        <v>68</v>
      </c>
      <c r="N183" s="5">
        <v>60</v>
      </c>
      <c r="O183" s="5">
        <v>87</v>
      </c>
      <c r="P183" s="5"/>
      <c r="Q183" s="5"/>
      <c r="R183" s="5"/>
      <c r="S183" s="5"/>
      <c r="T183" s="5">
        <v>484</v>
      </c>
      <c r="U183" s="5">
        <v>7</v>
      </c>
      <c r="V183" s="5">
        <v>69</v>
      </c>
      <c r="W183" s="5">
        <v>98</v>
      </c>
      <c r="X183" s="5" t="s">
        <v>64</v>
      </c>
      <c r="Y183" s="5" t="s">
        <v>64</v>
      </c>
      <c r="Z183" s="5" t="s">
        <v>64</v>
      </c>
      <c r="AA183" s="5" t="s">
        <v>64</v>
      </c>
      <c r="AB183" s="5" t="s">
        <v>64</v>
      </c>
      <c r="AC183" s="5" t="s">
        <v>64</v>
      </c>
      <c r="AD183" s="5" t="s">
        <v>64</v>
      </c>
      <c r="AE183" s="5" t="s">
        <v>64</v>
      </c>
      <c r="AF183" s="5" t="s">
        <v>64</v>
      </c>
      <c r="AG183" s="5" t="s">
        <v>64</v>
      </c>
      <c r="AH183" s="5" t="s">
        <v>64</v>
      </c>
      <c r="AI183" s="5" t="s">
        <v>64</v>
      </c>
      <c r="AJ183" s="5" t="s">
        <v>64</v>
      </c>
      <c r="AK183" s="5" t="s">
        <v>64</v>
      </c>
      <c r="AL183" s="5" t="s">
        <v>64</v>
      </c>
      <c r="AM183" s="5" t="s">
        <v>64</v>
      </c>
      <c r="AN183" s="5" t="s">
        <v>64</v>
      </c>
      <c r="AO183" s="5" t="s">
        <v>64</v>
      </c>
      <c r="AP183" s="5" t="s">
        <v>62</v>
      </c>
      <c r="AQ183" s="5" t="s">
        <v>64</v>
      </c>
      <c r="AR183" s="5" t="s">
        <v>62</v>
      </c>
      <c r="AS183" s="5" t="s">
        <v>65</v>
      </c>
      <c r="AT183" s="5" t="s">
        <v>66</v>
      </c>
      <c r="AU183" s="5" t="s">
        <v>67</v>
      </c>
      <c r="AV183" s="5" t="s">
        <v>67</v>
      </c>
      <c r="AW183" s="5" t="s">
        <v>65</v>
      </c>
      <c r="AX183" s="5" t="s">
        <v>69</v>
      </c>
      <c r="AY183" s="5">
        <v>15.3</v>
      </c>
      <c r="AZ183" s="5">
        <v>24</v>
      </c>
    </row>
    <row r="184" spans="1:52">
      <c r="A184" s="5">
        <v>5</v>
      </c>
      <c r="B184" s="5" t="s">
        <v>178</v>
      </c>
      <c r="C184" s="6">
        <v>6082</v>
      </c>
      <c r="D184" s="5" t="s">
        <v>256</v>
      </c>
      <c r="E184" s="5" t="str">
        <f>VLOOKUP(B184,Region!$A$1:$B$76,2,FALSE)</f>
        <v>Region_5</v>
      </c>
      <c r="F184" s="5" t="str">
        <f>VLOOKUP(D184,'Used to Match Zip By Sch Name'!$A$2:$E$4714,5,FALSE)</f>
        <v>32903-2952</v>
      </c>
      <c r="G184" s="5" t="e">
        <f>VLOOKUP(D184,public_school_report!$D$1:$CI$3651,84,FALSE)</f>
        <v>#N/A</v>
      </c>
      <c r="H184" s="5"/>
      <c r="I184" s="5">
        <v>68</v>
      </c>
      <c r="J184" s="5">
        <v>62</v>
      </c>
      <c r="K184" s="5">
        <v>54</v>
      </c>
      <c r="L184" s="5">
        <v>73</v>
      </c>
      <c r="M184" s="5">
        <v>64</v>
      </c>
      <c r="N184" s="5">
        <v>44</v>
      </c>
      <c r="O184" s="5">
        <v>57</v>
      </c>
      <c r="P184" s="5">
        <v>86</v>
      </c>
      <c r="Q184" s="5">
        <v>84</v>
      </c>
      <c r="R184" s="5"/>
      <c r="S184" s="5"/>
      <c r="T184" s="5">
        <v>592</v>
      </c>
      <c r="U184" s="5">
        <v>9</v>
      </c>
      <c r="V184" s="5">
        <v>66</v>
      </c>
      <c r="W184" s="5">
        <v>99</v>
      </c>
      <c r="X184" s="5" t="s">
        <v>64</v>
      </c>
      <c r="Y184" s="5" t="s">
        <v>64</v>
      </c>
      <c r="Z184" s="5" t="s">
        <v>64</v>
      </c>
      <c r="AA184" s="5" t="s">
        <v>64</v>
      </c>
      <c r="AB184" s="5" t="s">
        <v>64</v>
      </c>
      <c r="AC184" s="5" t="s">
        <v>64</v>
      </c>
      <c r="AD184" s="5" t="s">
        <v>64</v>
      </c>
      <c r="AE184" s="5" t="s">
        <v>64</v>
      </c>
      <c r="AF184" s="5" t="s">
        <v>64</v>
      </c>
      <c r="AG184" s="5" t="s">
        <v>64</v>
      </c>
      <c r="AH184" s="5" t="s">
        <v>64</v>
      </c>
      <c r="AI184" s="5" t="s">
        <v>64</v>
      </c>
      <c r="AJ184" s="5" t="s">
        <v>64</v>
      </c>
      <c r="AK184" s="5" t="s">
        <v>64</v>
      </c>
      <c r="AL184" s="5" t="s">
        <v>64</v>
      </c>
      <c r="AM184" s="5" t="s">
        <v>64</v>
      </c>
      <c r="AN184" s="5" t="s">
        <v>64</v>
      </c>
      <c r="AO184" s="5" t="s">
        <v>64</v>
      </c>
      <c r="AP184" s="5" t="s">
        <v>64</v>
      </c>
      <c r="AQ184" s="5" t="s">
        <v>64</v>
      </c>
      <c r="AR184" s="5" t="s">
        <v>62</v>
      </c>
      <c r="AS184" s="5" t="s">
        <v>65</v>
      </c>
      <c r="AT184" s="5" t="s">
        <v>66</v>
      </c>
      <c r="AU184" s="5" t="s">
        <v>67</v>
      </c>
      <c r="AV184" s="5" t="s">
        <v>67</v>
      </c>
      <c r="AW184" s="5" t="s">
        <v>65</v>
      </c>
      <c r="AX184" s="5" t="s">
        <v>78</v>
      </c>
      <c r="AY184" s="5">
        <v>21.1</v>
      </c>
      <c r="AZ184" s="5">
        <v>30.6</v>
      </c>
    </row>
    <row r="185" spans="1:52">
      <c r="A185" s="5">
        <v>5</v>
      </c>
      <c r="B185" s="5" t="s">
        <v>178</v>
      </c>
      <c r="C185" s="6">
        <v>6101</v>
      </c>
      <c r="D185" s="5" t="s">
        <v>257</v>
      </c>
      <c r="E185" s="5" t="str">
        <f>VLOOKUP(B185,Region!$A$1:$B$76,2,FALSE)</f>
        <v>Region_5</v>
      </c>
      <c r="F185" s="5" t="str">
        <f>VLOOKUP(D185,'Used to Match Zip By Sch Name'!$A$2:$E$4714,5,FALSE)</f>
        <v>32951-2817</v>
      </c>
      <c r="G185" s="5">
        <f>VLOOKUP(D185,public_school_report!$D$1:$CI$3651,84,FALSE)</f>
        <v>483</v>
      </c>
      <c r="H185" s="5" t="s">
        <v>6</v>
      </c>
      <c r="I185" s="5">
        <v>83</v>
      </c>
      <c r="J185" s="5">
        <v>68</v>
      </c>
      <c r="K185" s="5">
        <v>65</v>
      </c>
      <c r="L185" s="5">
        <v>87</v>
      </c>
      <c r="M185" s="5">
        <v>81</v>
      </c>
      <c r="N185" s="5">
        <v>71</v>
      </c>
      <c r="O185" s="5">
        <v>75</v>
      </c>
      <c r="P185" s="5"/>
      <c r="Q185" s="5"/>
      <c r="R185" s="5"/>
      <c r="S185" s="5"/>
      <c r="T185" s="5">
        <v>530</v>
      </c>
      <c r="U185" s="5">
        <v>7</v>
      </c>
      <c r="V185" s="5">
        <v>76</v>
      </c>
      <c r="W185" s="5">
        <v>100</v>
      </c>
      <c r="X185" s="5" t="s">
        <v>64</v>
      </c>
      <c r="Y185" s="5" t="s">
        <v>64</v>
      </c>
      <c r="Z185" s="5" t="s">
        <v>64</v>
      </c>
      <c r="AA185" s="5" t="s">
        <v>64</v>
      </c>
      <c r="AB185" s="5" t="s">
        <v>64</v>
      </c>
      <c r="AC185" s="5" t="s">
        <v>64</v>
      </c>
      <c r="AD185" s="5" t="s">
        <v>64</v>
      </c>
      <c r="AE185" s="5" t="s">
        <v>64</v>
      </c>
      <c r="AF185" s="5" t="s">
        <v>64</v>
      </c>
      <c r="AG185" s="5" t="s">
        <v>64</v>
      </c>
      <c r="AH185" s="5" t="s">
        <v>64</v>
      </c>
      <c r="AI185" s="5" t="s">
        <v>64</v>
      </c>
      <c r="AJ185" s="5" t="s">
        <v>64</v>
      </c>
      <c r="AK185" s="5" t="s">
        <v>64</v>
      </c>
      <c r="AL185" s="5" t="s">
        <v>64</v>
      </c>
      <c r="AM185" s="5" t="s">
        <v>64</v>
      </c>
      <c r="AN185" s="5" t="s">
        <v>64</v>
      </c>
      <c r="AO185" s="5" t="s">
        <v>64</v>
      </c>
      <c r="AP185" s="5" t="s">
        <v>64</v>
      </c>
      <c r="AQ185" s="5" t="s">
        <v>64</v>
      </c>
      <c r="AR185" s="5" t="s">
        <v>62</v>
      </c>
      <c r="AS185" s="5" t="s">
        <v>65</v>
      </c>
      <c r="AT185" s="5" t="s">
        <v>66</v>
      </c>
      <c r="AU185" s="5" t="s">
        <v>67</v>
      </c>
      <c r="AV185" s="5" t="s">
        <v>67</v>
      </c>
      <c r="AW185" s="5" t="s">
        <v>65</v>
      </c>
      <c r="AX185" s="5" t="s">
        <v>69</v>
      </c>
      <c r="AY185" s="5">
        <v>10.7</v>
      </c>
      <c r="AZ185" s="5">
        <v>17.5</v>
      </c>
    </row>
    <row r="186" spans="1:52">
      <c r="A186" s="5">
        <v>5</v>
      </c>
      <c r="B186" s="5" t="s">
        <v>178</v>
      </c>
      <c r="C186" s="6">
        <v>6141</v>
      </c>
      <c r="D186" s="5" t="s">
        <v>258</v>
      </c>
      <c r="E186" s="5" t="str">
        <f>VLOOKUP(B186,Region!$A$1:$B$76,2,FALSE)</f>
        <v>Region_5</v>
      </c>
      <c r="F186" s="5" t="str">
        <f>VLOOKUP(D186,'Used to Match Zip By Sch Name'!$A$2:$E$4714,5,FALSE)</f>
        <v>32935-5494</v>
      </c>
      <c r="G186" s="5">
        <f>VLOOKUP(D186,public_school_report!$D$1:$CI$3651,84,FALSE)</f>
        <v>930</v>
      </c>
      <c r="H186" s="5" t="s">
        <v>2</v>
      </c>
      <c r="I186" s="5">
        <v>51</v>
      </c>
      <c r="J186" s="5">
        <v>48</v>
      </c>
      <c r="K186" s="5">
        <v>34</v>
      </c>
      <c r="L186" s="5">
        <v>44</v>
      </c>
      <c r="M186" s="5">
        <v>57</v>
      </c>
      <c r="N186" s="5">
        <v>35</v>
      </c>
      <c r="O186" s="5">
        <v>29</v>
      </c>
      <c r="P186" s="5"/>
      <c r="Q186" s="5"/>
      <c r="R186" s="5"/>
      <c r="S186" s="5"/>
      <c r="T186" s="5">
        <v>298</v>
      </c>
      <c r="U186" s="5">
        <v>7</v>
      </c>
      <c r="V186" s="5">
        <v>43</v>
      </c>
      <c r="W186" s="5">
        <v>99</v>
      </c>
      <c r="X186" s="5" t="s">
        <v>63</v>
      </c>
      <c r="Y186" s="5" t="s">
        <v>72</v>
      </c>
      <c r="Z186" s="5" t="s">
        <v>62</v>
      </c>
      <c r="AA186" s="5" t="s">
        <v>63</v>
      </c>
      <c r="AB186" s="5" t="s">
        <v>62</v>
      </c>
      <c r="AC186" s="5" t="s">
        <v>62</v>
      </c>
      <c r="AD186" s="5" t="s">
        <v>64</v>
      </c>
      <c r="AE186" s="5" t="s">
        <v>64</v>
      </c>
      <c r="AF186" s="5" t="s">
        <v>64</v>
      </c>
      <c r="AG186" s="5" t="s">
        <v>64</v>
      </c>
      <c r="AH186" s="5" t="s">
        <v>64</v>
      </c>
      <c r="AI186" s="5" t="s">
        <v>64</v>
      </c>
      <c r="AJ186" s="5" t="s">
        <v>64</v>
      </c>
      <c r="AK186" s="5" t="s">
        <v>64</v>
      </c>
      <c r="AL186" s="5" t="s">
        <v>64</v>
      </c>
      <c r="AM186" s="5" t="s">
        <v>64</v>
      </c>
      <c r="AN186" s="5" t="s">
        <v>64</v>
      </c>
      <c r="AO186" s="5" t="s">
        <v>64</v>
      </c>
      <c r="AP186" s="5" t="s">
        <v>64</v>
      </c>
      <c r="AQ186" s="5" t="s">
        <v>64</v>
      </c>
      <c r="AR186" s="5" t="s">
        <v>63</v>
      </c>
      <c r="AS186" s="5" t="s">
        <v>65</v>
      </c>
      <c r="AT186" s="5" t="s">
        <v>66</v>
      </c>
      <c r="AU186" s="5" t="s">
        <v>67</v>
      </c>
      <c r="AV186" s="5" t="s">
        <v>68</v>
      </c>
      <c r="AW186" s="5" t="s">
        <v>65</v>
      </c>
      <c r="AX186" s="5" t="s">
        <v>69</v>
      </c>
      <c r="AY186" s="5">
        <v>48.9</v>
      </c>
      <c r="AZ186" s="5">
        <v>71.2</v>
      </c>
    </row>
    <row r="187" spans="1:52">
      <c r="A187" s="5">
        <v>5</v>
      </c>
      <c r="B187" s="5" t="s">
        <v>178</v>
      </c>
      <c r="C187" s="6">
        <v>6501</v>
      </c>
      <c r="D187" s="5" t="s">
        <v>259</v>
      </c>
      <c r="E187" s="5" t="str">
        <f>VLOOKUP(B187,Region!$A$1:$B$76,2,FALSE)</f>
        <v>Region_5</v>
      </c>
      <c r="F187" s="5" t="str">
        <f>VLOOKUP(D187,'Used to Match Zip By Sch Name'!$A$2:$E$4714,5,FALSE)</f>
        <v>32905-2915</v>
      </c>
      <c r="G187" s="5">
        <f>VLOOKUP(D187,public_school_report!$D$1:$CI$3651,84,FALSE)</f>
        <v>623</v>
      </c>
      <c r="H187" s="5" t="s">
        <v>4</v>
      </c>
      <c r="I187" s="5">
        <v>42</v>
      </c>
      <c r="J187" s="5">
        <v>53</v>
      </c>
      <c r="K187" s="5">
        <v>51</v>
      </c>
      <c r="L187" s="5">
        <v>36</v>
      </c>
      <c r="M187" s="5">
        <v>41</v>
      </c>
      <c r="N187" s="5">
        <v>47</v>
      </c>
      <c r="O187" s="5">
        <v>32</v>
      </c>
      <c r="P187" s="5">
        <v>43</v>
      </c>
      <c r="Q187" s="5">
        <v>55</v>
      </c>
      <c r="R187" s="5"/>
      <c r="S187" s="5"/>
      <c r="T187" s="5">
        <v>400</v>
      </c>
      <c r="U187" s="5">
        <v>9</v>
      </c>
      <c r="V187" s="5">
        <v>44</v>
      </c>
      <c r="W187" s="5">
        <v>98</v>
      </c>
      <c r="X187" s="5" t="s">
        <v>63</v>
      </c>
      <c r="Y187" s="5" t="s">
        <v>63</v>
      </c>
      <c r="Z187" s="5" t="s">
        <v>62</v>
      </c>
      <c r="AA187" s="5" t="s">
        <v>63</v>
      </c>
      <c r="AB187" s="5" t="s">
        <v>62</v>
      </c>
      <c r="AC187" s="5" t="s">
        <v>64</v>
      </c>
      <c r="AD187" s="5" t="s">
        <v>64</v>
      </c>
      <c r="AE187" s="5" t="s">
        <v>64</v>
      </c>
      <c r="AF187" s="5" t="s">
        <v>62</v>
      </c>
      <c r="AG187" s="5" t="s">
        <v>64</v>
      </c>
      <c r="AH187" s="5" t="s">
        <v>64</v>
      </c>
      <c r="AI187" s="5" t="s">
        <v>64</v>
      </c>
      <c r="AJ187" s="5" t="s">
        <v>64</v>
      </c>
      <c r="AK187" s="5" t="s">
        <v>64</v>
      </c>
      <c r="AL187" s="5" t="s">
        <v>64</v>
      </c>
      <c r="AM187" s="5" t="s">
        <v>64</v>
      </c>
      <c r="AN187" s="5" t="s">
        <v>64</v>
      </c>
      <c r="AO187" s="5" t="s">
        <v>65</v>
      </c>
      <c r="AP187" s="5" t="s">
        <v>66</v>
      </c>
      <c r="AQ187" s="5" t="s">
        <v>66</v>
      </c>
      <c r="AR187" s="5" t="s">
        <v>66</v>
      </c>
      <c r="AS187" s="5" t="s">
        <v>65</v>
      </c>
      <c r="AT187" s="5" t="s">
        <v>66</v>
      </c>
      <c r="AU187" s="5" t="s">
        <v>68</v>
      </c>
      <c r="AV187" s="5" t="s">
        <v>68</v>
      </c>
      <c r="AW187" s="5" t="s">
        <v>65</v>
      </c>
      <c r="AX187" s="5" t="s">
        <v>86</v>
      </c>
      <c r="AY187" s="5">
        <v>75.8</v>
      </c>
      <c r="AZ187" s="5">
        <v>100</v>
      </c>
    </row>
    <row r="188" spans="1:52">
      <c r="A188" s="5">
        <v>5</v>
      </c>
      <c r="B188" s="5" t="s">
        <v>178</v>
      </c>
      <c r="C188" s="6">
        <v>6507</v>
      </c>
      <c r="D188" s="5" t="s">
        <v>260</v>
      </c>
      <c r="E188" s="5" t="str">
        <f>VLOOKUP(B188,Region!$A$1:$B$76,2,FALSE)</f>
        <v>Region_5</v>
      </c>
      <c r="F188" s="5" t="str">
        <f>VLOOKUP(D188,'Used to Match Zip By Sch Name'!$A$2:$E$4714,5,FALSE)</f>
        <v>32909-6832</v>
      </c>
      <c r="G188" s="5">
        <f>VLOOKUP(D188,public_school_report!$D$1:$CI$3651,84,FALSE)</f>
        <v>1026</v>
      </c>
      <c r="H188" s="5" t="s">
        <v>2</v>
      </c>
      <c r="I188" s="5">
        <v>62</v>
      </c>
      <c r="J188" s="5">
        <v>59</v>
      </c>
      <c r="K188" s="5">
        <v>56</v>
      </c>
      <c r="L188" s="5">
        <v>72</v>
      </c>
      <c r="M188" s="5">
        <v>66</v>
      </c>
      <c r="N188" s="5">
        <v>57</v>
      </c>
      <c r="O188" s="5">
        <v>66</v>
      </c>
      <c r="P188" s="5">
        <v>88</v>
      </c>
      <c r="Q188" s="5">
        <v>46</v>
      </c>
      <c r="R188" s="5">
        <v>95</v>
      </c>
      <c r="S188" s="5">
        <v>29</v>
      </c>
      <c r="T188" s="5">
        <v>696</v>
      </c>
      <c r="U188" s="5">
        <v>11</v>
      </c>
      <c r="V188" s="5">
        <v>63</v>
      </c>
      <c r="W188" s="5">
        <v>98</v>
      </c>
      <c r="X188" s="5" t="s">
        <v>64</v>
      </c>
      <c r="Y188" s="5" t="s">
        <v>62</v>
      </c>
      <c r="Z188" s="5" t="s">
        <v>62</v>
      </c>
      <c r="AA188" s="5" t="s">
        <v>64</v>
      </c>
      <c r="AB188" s="5" t="s">
        <v>64</v>
      </c>
      <c r="AC188" s="5" t="s">
        <v>62</v>
      </c>
      <c r="AD188" s="5" t="s">
        <v>64</v>
      </c>
      <c r="AE188" s="5" t="s">
        <v>64</v>
      </c>
      <c r="AF188" s="5" t="s">
        <v>62</v>
      </c>
      <c r="AG188" s="5" t="s">
        <v>64</v>
      </c>
      <c r="AH188" s="5" t="s">
        <v>64</v>
      </c>
      <c r="AI188" s="5" t="s">
        <v>64</v>
      </c>
      <c r="AJ188" s="5" t="s">
        <v>64</v>
      </c>
      <c r="AK188" s="5" t="s">
        <v>64</v>
      </c>
      <c r="AL188" s="5" t="s">
        <v>62</v>
      </c>
      <c r="AM188" s="5" t="s">
        <v>64</v>
      </c>
      <c r="AN188" s="5" t="s">
        <v>64</v>
      </c>
      <c r="AO188" s="5" t="s">
        <v>65</v>
      </c>
      <c r="AP188" s="5" t="s">
        <v>66</v>
      </c>
      <c r="AQ188" s="5" t="s">
        <v>66</v>
      </c>
      <c r="AR188" s="5" t="s">
        <v>66</v>
      </c>
      <c r="AS188" s="5" t="s">
        <v>65</v>
      </c>
      <c r="AT188" s="5" t="s">
        <v>66</v>
      </c>
      <c r="AU188" s="5" t="s">
        <v>68</v>
      </c>
      <c r="AV188" s="5" t="s">
        <v>68</v>
      </c>
      <c r="AW188" s="5" t="s">
        <v>65</v>
      </c>
      <c r="AX188" s="5" t="s">
        <v>86</v>
      </c>
      <c r="AY188" s="5">
        <v>51.6</v>
      </c>
      <c r="AZ188" s="5">
        <v>82.8</v>
      </c>
    </row>
    <row r="189" spans="1:52">
      <c r="A189" s="5">
        <v>5</v>
      </c>
      <c r="B189" s="5" t="s">
        <v>178</v>
      </c>
      <c r="C189" s="6">
        <v>6508</v>
      </c>
      <c r="D189" s="5" t="s">
        <v>261</v>
      </c>
      <c r="E189" s="5" t="str">
        <f>VLOOKUP(B189,Region!$A$1:$B$76,2,FALSE)</f>
        <v>Region_5</v>
      </c>
      <c r="F189" s="5" t="str">
        <f>VLOOKUP(D189,'Used to Match Zip By Sch Name'!$A$2:$E$4714,5,FALSE)</f>
        <v>32780-7907</v>
      </c>
      <c r="G189" s="5">
        <f>VLOOKUP(D189,public_school_report!$D$1:$CI$3651,84,FALSE)</f>
        <v>545</v>
      </c>
      <c r="H189" s="5" t="s">
        <v>6</v>
      </c>
      <c r="I189" s="5">
        <v>74</v>
      </c>
      <c r="J189" s="5">
        <v>65</v>
      </c>
      <c r="K189" s="5">
        <v>59</v>
      </c>
      <c r="L189" s="5">
        <v>70</v>
      </c>
      <c r="M189" s="5">
        <v>66</v>
      </c>
      <c r="N189" s="5">
        <v>57</v>
      </c>
      <c r="O189" s="5">
        <v>70</v>
      </c>
      <c r="P189" s="5">
        <v>82</v>
      </c>
      <c r="Q189" s="5">
        <v>77</v>
      </c>
      <c r="R189" s="5"/>
      <c r="S189" s="5"/>
      <c r="T189" s="5">
        <v>620</v>
      </c>
      <c r="U189" s="5">
        <v>9</v>
      </c>
      <c r="V189" s="5">
        <v>69</v>
      </c>
      <c r="W189" s="5">
        <v>99</v>
      </c>
      <c r="X189" s="5" t="s">
        <v>64</v>
      </c>
      <c r="Y189" s="5" t="s">
        <v>64</v>
      </c>
      <c r="Z189" s="5" t="s">
        <v>64</v>
      </c>
      <c r="AA189" s="5" t="s">
        <v>64</v>
      </c>
      <c r="AB189" s="5" t="s">
        <v>64</v>
      </c>
      <c r="AC189" s="5" t="s">
        <v>64</v>
      </c>
      <c r="AD189" s="5" t="s">
        <v>64</v>
      </c>
      <c r="AE189" s="5" t="s">
        <v>64</v>
      </c>
      <c r="AF189" s="5" t="s">
        <v>64</v>
      </c>
      <c r="AG189" s="5" t="s">
        <v>64</v>
      </c>
      <c r="AH189" s="5" t="s">
        <v>64</v>
      </c>
      <c r="AI189" s="5" t="s">
        <v>64</v>
      </c>
      <c r="AJ189" s="5" t="s">
        <v>64</v>
      </c>
      <c r="AK189" s="5" t="s">
        <v>64</v>
      </c>
      <c r="AL189" s="5" t="s">
        <v>64</v>
      </c>
      <c r="AM189" s="5" t="s">
        <v>64</v>
      </c>
      <c r="AN189" s="5" t="s">
        <v>64</v>
      </c>
      <c r="AO189" s="5" t="s">
        <v>64</v>
      </c>
      <c r="AP189" s="5" t="s">
        <v>65</v>
      </c>
      <c r="AQ189" s="5" t="s">
        <v>66</v>
      </c>
      <c r="AR189" s="5" t="s">
        <v>66</v>
      </c>
      <c r="AS189" s="5" t="s">
        <v>65</v>
      </c>
      <c r="AT189" s="5" t="s">
        <v>66</v>
      </c>
      <c r="AU189" s="5" t="s">
        <v>68</v>
      </c>
      <c r="AV189" s="5" t="s">
        <v>67</v>
      </c>
      <c r="AW189" s="5" t="s">
        <v>65</v>
      </c>
      <c r="AX189" s="5" t="s">
        <v>86</v>
      </c>
      <c r="AY189" s="5">
        <v>19.7</v>
      </c>
      <c r="AZ189" s="5">
        <v>27.500000000000004</v>
      </c>
    </row>
    <row r="190" spans="1:52">
      <c r="A190" s="5">
        <v>5</v>
      </c>
      <c r="B190" s="5" t="s">
        <v>178</v>
      </c>
      <c r="C190" s="6">
        <v>6509</v>
      </c>
      <c r="D190" s="5" t="s">
        <v>262</v>
      </c>
      <c r="E190" s="5" t="str">
        <f>VLOOKUP(B190,Region!$A$1:$B$76,2,FALSE)</f>
        <v>Region_5</v>
      </c>
      <c r="F190" s="5" t="str">
        <f>VLOOKUP(D190,'Used to Match Zip By Sch Name'!$A$2:$E$4714,5,FALSE)</f>
        <v>32909-5462</v>
      </c>
      <c r="G190" s="5">
        <f>VLOOKUP(D190,public_school_report!$D$1:$CI$3651,84,FALSE)</f>
        <v>345</v>
      </c>
      <c r="H190" s="5" t="s">
        <v>6</v>
      </c>
      <c r="I190" s="5">
        <v>58</v>
      </c>
      <c r="J190" s="5">
        <v>47</v>
      </c>
      <c r="K190" s="5">
        <v>33</v>
      </c>
      <c r="L190" s="5">
        <v>50</v>
      </c>
      <c r="M190" s="5">
        <v>48</v>
      </c>
      <c r="N190" s="5">
        <v>41</v>
      </c>
      <c r="O190" s="5">
        <v>35</v>
      </c>
      <c r="P190" s="5">
        <v>81</v>
      </c>
      <c r="Q190" s="5">
        <v>42</v>
      </c>
      <c r="R190" s="5"/>
      <c r="S190" s="5"/>
      <c r="T190" s="5">
        <v>435</v>
      </c>
      <c r="U190" s="5">
        <v>9</v>
      </c>
      <c r="V190" s="5">
        <v>48</v>
      </c>
      <c r="W190" s="5">
        <v>99</v>
      </c>
      <c r="X190" s="5" t="s">
        <v>63</v>
      </c>
      <c r="Y190" s="5" t="s">
        <v>63</v>
      </c>
      <c r="Z190" s="5" t="s">
        <v>63</v>
      </c>
      <c r="AA190" s="5" t="s">
        <v>63</v>
      </c>
      <c r="AB190" s="5" t="s">
        <v>63</v>
      </c>
      <c r="AC190" s="5" t="s">
        <v>64</v>
      </c>
      <c r="AD190" s="5" t="s">
        <v>62</v>
      </c>
      <c r="AE190" s="5" t="s">
        <v>64</v>
      </c>
      <c r="AF190" s="5" t="s">
        <v>62</v>
      </c>
      <c r="AG190" s="5" t="s">
        <v>64</v>
      </c>
      <c r="AH190" s="5" t="s">
        <v>64</v>
      </c>
      <c r="AI190" s="5" t="s">
        <v>64</v>
      </c>
      <c r="AJ190" s="5" t="s">
        <v>66</v>
      </c>
      <c r="AK190" s="5" t="s">
        <v>66</v>
      </c>
      <c r="AL190" s="5" t="s">
        <v>66</v>
      </c>
      <c r="AM190" s="5" t="s">
        <v>66</v>
      </c>
      <c r="AN190" s="5" t="s">
        <v>66</v>
      </c>
      <c r="AO190" s="5" t="s">
        <v>66</v>
      </c>
      <c r="AP190" s="5" t="s">
        <v>66</v>
      </c>
      <c r="AQ190" s="5" t="s">
        <v>66</v>
      </c>
      <c r="AR190" s="5" t="s">
        <v>66</v>
      </c>
      <c r="AS190" s="5" t="s">
        <v>65</v>
      </c>
      <c r="AT190" s="5" t="s">
        <v>66</v>
      </c>
      <c r="AU190" s="5" t="s">
        <v>68</v>
      </c>
      <c r="AV190" s="5" t="s">
        <v>68</v>
      </c>
      <c r="AW190" s="5" t="s">
        <v>65</v>
      </c>
      <c r="AX190" s="5" t="s">
        <v>86</v>
      </c>
      <c r="AY190" s="5">
        <v>46</v>
      </c>
      <c r="AZ190" s="5">
        <v>78.900000000000006</v>
      </c>
    </row>
    <row r="191" spans="1:52">
      <c r="A191" s="5">
        <v>5</v>
      </c>
      <c r="B191" s="5" t="s">
        <v>178</v>
      </c>
      <c r="C191" s="6">
        <v>6511</v>
      </c>
      <c r="D191" s="5" t="s">
        <v>263</v>
      </c>
      <c r="E191" s="5" t="str">
        <f>VLOOKUP(B191,Region!$A$1:$B$76,2,FALSE)</f>
        <v>Region_5</v>
      </c>
      <c r="F191" s="5" t="str">
        <f>VLOOKUP(D191,'Used to Match Zip By Sch Name'!$A$2:$E$4714,5,FALSE)</f>
        <v>32904-2450</v>
      </c>
      <c r="G191" s="5">
        <f>VLOOKUP(D191,public_school_report!$D$1:$CI$3651,84,FALSE)</f>
        <v>109</v>
      </c>
      <c r="H191" s="5" t="s">
        <v>6</v>
      </c>
      <c r="I191" s="5">
        <v>85</v>
      </c>
      <c r="J191" s="5">
        <v>66</v>
      </c>
      <c r="K191" s="5"/>
      <c r="L191" s="5">
        <v>89</v>
      </c>
      <c r="M191" s="5">
        <v>83</v>
      </c>
      <c r="N191" s="5"/>
      <c r="O191" s="5">
        <v>73</v>
      </c>
      <c r="P191" s="5"/>
      <c r="Q191" s="5"/>
      <c r="R191" s="5"/>
      <c r="S191" s="5"/>
      <c r="T191" s="5">
        <v>396</v>
      </c>
      <c r="U191" s="5">
        <v>5</v>
      </c>
      <c r="V191" s="5">
        <v>79</v>
      </c>
      <c r="W191" s="5">
        <v>100</v>
      </c>
      <c r="X191" s="5" t="s">
        <v>64</v>
      </c>
      <c r="Y191" s="5" t="s">
        <v>64</v>
      </c>
      <c r="Z191" s="5" t="s">
        <v>64</v>
      </c>
      <c r="AA191" s="5" t="s">
        <v>64</v>
      </c>
      <c r="AB191" s="5" t="s">
        <v>62</v>
      </c>
      <c r="AC191" s="5" t="s">
        <v>62</v>
      </c>
      <c r="AD191" s="5" t="s">
        <v>66</v>
      </c>
      <c r="AE191" s="5" t="s">
        <v>66</v>
      </c>
      <c r="AF191" s="5" t="s">
        <v>66</v>
      </c>
      <c r="AG191" s="5" t="s">
        <v>66</v>
      </c>
      <c r="AH191" s="5" t="s">
        <v>66</v>
      </c>
      <c r="AI191" s="5" t="s">
        <v>66</v>
      </c>
      <c r="AJ191" s="5" t="s">
        <v>66</v>
      </c>
      <c r="AK191" s="5" t="s">
        <v>66</v>
      </c>
      <c r="AL191" s="5" t="s">
        <v>66</v>
      </c>
      <c r="AM191" s="5" t="s">
        <v>66</v>
      </c>
      <c r="AN191" s="5" t="s">
        <v>66</v>
      </c>
      <c r="AO191" s="5" t="s">
        <v>66</v>
      </c>
      <c r="AP191" s="5" t="s">
        <v>66</v>
      </c>
      <c r="AQ191" s="5" t="s">
        <v>66</v>
      </c>
      <c r="AR191" s="5" t="s">
        <v>66</v>
      </c>
      <c r="AS191" s="5" t="s">
        <v>65</v>
      </c>
      <c r="AT191" s="5" t="s">
        <v>66</v>
      </c>
      <c r="AU191" s="5" t="s">
        <v>68</v>
      </c>
      <c r="AV191" s="5" t="s">
        <v>67</v>
      </c>
      <c r="AW191" s="5" t="s">
        <v>65</v>
      </c>
      <c r="AX191" s="5" t="s">
        <v>69</v>
      </c>
      <c r="AY191" s="5">
        <v>33.9</v>
      </c>
      <c r="AZ191" s="5">
        <v>29.2</v>
      </c>
    </row>
    <row r="192" spans="1:52">
      <c r="A192" s="5">
        <v>5</v>
      </c>
      <c r="B192" s="5" t="s">
        <v>178</v>
      </c>
      <c r="C192" s="6">
        <v>6515</v>
      </c>
      <c r="D192" s="5" t="s">
        <v>264</v>
      </c>
      <c r="E192" s="5" t="str">
        <f>VLOOKUP(B192,Region!$A$1:$B$76,2,FALSE)</f>
        <v>Region_5</v>
      </c>
      <c r="F192" s="5" t="str">
        <f>VLOOKUP(D192,'Used to Match Zip By Sch Name'!$A$2:$E$4714,5,FALSE)</f>
        <v>32904-9112</v>
      </c>
      <c r="G192" s="5">
        <f>VLOOKUP(D192,public_school_report!$D$1:$CI$3651,84,FALSE)</f>
        <v>246</v>
      </c>
      <c r="H192" s="5" t="s">
        <v>6</v>
      </c>
      <c r="I192" s="5">
        <v>54</v>
      </c>
      <c r="J192" s="5">
        <v>61</v>
      </c>
      <c r="K192" s="5">
        <v>71</v>
      </c>
      <c r="L192" s="5">
        <v>47</v>
      </c>
      <c r="M192" s="5">
        <v>62</v>
      </c>
      <c r="N192" s="5">
        <v>57</v>
      </c>
      <c r="O192" s="5">
        <v>48</v>
      </c>
      <c r="P192" s="5"/>
      <c r="Q192" s="5"/>
      <c r="R192" s="5"/>
      <c r="S192" s="5"/>
      <c r="T192" s="5">
        <v>400</v>
      </c>
      <c r="U192" s="5">
        <v>7</v>
      </c>
      <c r="V192" s="5">
        <v>57</v>
      </c>
      <c r="W192" s="5">
        <v>98</v>
      </c>
      <c r="X192" s="5" t="s">
        <v>62</v>
      </c>
      <c r="Y192" s="5" t="s">
        <v>63</v>
      </c>
      <c r="Z192" s="5" t="s">
        <v>63</v>
      </c>
      <c r="AA192" s="5" t="s">
        <v>72</v>
      </c>
      <c r="AB192" s="5" t="s">
        <v>73</v>
      </c>
      <c r="AC192" s="5" t="s">
        <v>73</v>
      </c>
      <c r="AD192" s="5" t="s">
        <v>72</v>
      </c>
      <c r="AE192" s="5" t="s">
        <v>72</v>
      </c>
      <c r="AF192" s="5" t="s">
        <v>73</v>
      </c>
      <c r="AG192" s="5" t="s">
        <v>63</v>
      </c>
      <c r="AH192" s="5" t="s">
        <v>63</v>
      </c>
      <c r="AI192" s="5" t="s">
        <v>63</v>
      </c>
      <c r="AJ192" s="5" t="s">
        <v>72</v>
      </c>
      <c r="AK192" s="5" t="s">
        <v>63</v>
      </c>
      <c r="AL192" s="5" t="s">
        <v>63</v>
      </c>
      <c r="AM192" s="5" t="s">
        <v>66</v>
      </c>
      <c r="AN192" s="5" t="s">
        <v>66</v>
      </c>
      <c r="AO192" s="5" t="s">
        <v>66</v>
      </c>
      <c r="AP192" s="5" t="s">
        <v>66</v>
      </c>
      <c r="AQ192" s="5" t="s">
        <v>66</v>
      </c>
      <c r="AR192" s="5" t="s">
        <v>66</v>
      </c>
      <c r="AS192" s="5" t="s">
        <v>65</v>
      </c>
      <c r="AT192" s="5" t="s">
        <v>66</v>
      </c>
      <c r="AU192" s="5" t="s">
        <v>68</v>
      </c>
      <c r="AV192" s="5" t="s">
        <v>68</v>
      </c>
      <c r="AW192" s="5" t="s">
        <v>65</v>
      </c>
      <c r="AX192" s="5" t="s">
        <v>69</v>
      </c>
      <c r="AY192" s="5">
        <v>55.3</v>
      </c>
      <c r="AZ192" s="5">
        <v>100</v>
      </c>
    </row>
    <row r="193" spans="1:52">
      <c r="A193" s="5">
        <v>5</v>
      </c>
      <c r="B193" s="5" t="s">
        <v>178</v>
      </c>
      <c r="C193" s="6">
        <v>6523</v>
      </c>
      <c r="D193" s="5" t="s">
        <v>265</v>
      </c>
      <c r="E193" s="5" t="str">
        <f>VLOOKUP(B193,Region!$A$1:$B$76,2,FALSE)</f>
        <v>Region_5</v>
      </c>
      <c r="F193" s="5" t="str">
        <f>VLOOKUP(D193,'Used to Match Zip By Sch Name'!$A$2:$E$4714,5,FALSE)</f>
        <v>32922-7100</v>
      </c>
      <c r="G193" s="5">
        <f>VLOOKUP(D193,public_school_report!$D$1:$CI$3651,84,FALSE)</f>
        <v>315</v>
      </c>
      <c r="H193" s="5" t="s">
        <v>6</v>
      </c>
      <c r="I193" s="5">
        <v>30</v>
      </c>
      <c r="J193" s="5">
        <v>46</v>
      </c>
      <c r="K193" s="5">
        <v>58</v>
      </c>
      <c r="L193" s="5">
        <v>45</v>
      </c>
      <c r="M193" s="5">
        <v>56</v>
      </c>
      <c r="N193" s="5">
        <v>53</v>
      </c>
      <c r="O193" s="5">
        <v>24</v>
      </c>
      <c r="P193" s="5">
        <v>77</v>
      </c>
      <c r="Q193" s="5"/>
      <c r="R193" s="5"/>
      <c r="S193" s="5"/>
      <c r="T193" s="5">
        <v>389</v>
      </c>
      <c r="U193" s="5">
        <v>8</v>
      </c>
      <c r="V193" s="5">
        <v>49</v>
      </c>
      <c r="W193" s="5">
        <v>99</v>
      </c>
      <c r="X193" s="5" t="s">
        <v>63</v>
      </c>
      <c r="Y193" s="5" t="s">
        <v>63</v>
      </c>
      <c r="Z193" s="5" t="s">
        <v>63</v>
      </c>
      <c r="AA193" s="5" t="s">
        <v>72</v>
      </c>
      <c r="AB193" s="5" t="s">
        <v>73</v>
      </c>
      <c r="AC193" s="5" t="s">
        <v>73</v>
      </c>
      <c r="AD193" s="5" t="s">
        <v>66</v>
      </c>
      <c r="AE193" s="5" t="s">
        <v>66</v>
      </c>
      <c r="AF193" s="5" t="s">
        <v>66</v>
      </c>
      <c r="AG193" s="5" t="s">
        <v>66</v>
      </c>
      <c r="AH193" s="5" t="s">
        <v>66</v>
      </c>
      <c r="AI193" s="5" t="s">
        <v>66</v>
      </c>
      <c r="AJ193" s="5" t="s">
        <v>66</v>
      </c>
      <c r="AK193" s="5" t="s">
        <v>66</v>
      </c>
      <c r="AL193" s="5" t="s">
        <v>66</v>
      </c>
      <c r="AM193" s="5" t="s">
        <v>66</v>
      </c>
      <c r="AN193" s="5" t="s">
        <v>66</v>
      </c>
      <c r="AO193" s="5" t="s">
        <v>66</v>
      </c>
      <c r="AP193" s="5" t="s">
        <v>66</v>
      </c>
      <c r="AQ193" s="5" t="s">
        <v>66</v>
      </c>
      <c r="AR193" s="5" t="s">
        <v>66</v>
      </c>
      <c r="AS193" s="5" t="s">
        <v>65</v>
      </c>
      <c r="AT193" s="5" t="s">
        <v>66</v>
      </c>
      <c r="AU193" s="5" t="s">
        <v>68</v>
      </c>
      <c r="AV193" s="5" t="s">
        <v>68</v>
      </c>
      <c r="AW193" s="5" t="s">
        <v>65</v>
      </c>
      <c r="AX193" s="5" t="s">
        <v>86</v>
      </c>
      <c r="AY193" s="5">
        <v>91</v>
      </c>
      <c r="AZ193" s="5">
        <v>100</v>
      </c>
    </row>
    <row r="194" spans="1:52">
      <c r="A194" s="5">
        <v>5</v>
      </c>
      <c r="B194" s="5" t="s">
        <v>178</v>
      </c>
      <c r="C194" s="6">
        <v>6540</v>
      </c>
      <c r="D194" s="5" t="s">
        <v>266</v>
      </c>
      <c r="E194" s="5" t="str">
        <f>VLOOKUP(B194,Region!$A$1:$B$76,2,FALSE)</f>
        <v>Region_5</v>
      </c>
      <c r="F194" s="5">
        <f>VLOOKUP(D194,'Used to Match Zip By Sch Name'!$A$2:$E$4714,5,FALSE)</f>
        <v>32940</v>
      </c>
      <c r="G194" s="5">
        <f>VLOOKUP(D194,public_school_report!$D$1:$CI$3651,84,FALSE)</f>
        <v>961</v>
      </c>
      <c r="H194" s="5" t="s">
        <v>2</v>
      </c>
      <c r="I194" s="5">
        <v>79</v>
      </c>
      <c r="J194" s="5">
        <v>64</v>
      </c>
      <c r="K194" s="5">
        <v>55</v>
      </c>
      <c r="L194" s="5">
        <v>82</v>
      </c>
      <c r="M194" s="5">
        <v>75</v>
      </c>
      <c r="N194" s="5">
        <v>61</v>
      </c>
      <c r="O194" s="5">
        <v>78</v>
      </c>
      <c r="P194" s="5">
        <v>92</v>
      </c>
      <c r="Q194" s="5">
        <v>68</v>
      </c>
      <c r="R194" s="5"/>
      <c r="S194" s="5"/>
      <c r="T194" s="5">
        <v>654</v>
      </c>
      <c r="U194" s="5">
        <v>9</v>
      </c>
      <c r="V194" s="5">
        <v>73</v>
      </c>
      <c r="W194" s="5">
        <v>100</v>
      </c>
      <c r="X194" s="5" t="s">
        <v>64</v>
      </c>
      <c r="Y194" s="5" t="s">
        <v>64</v>
      </c>
      <c r="Z194" s="5" t="s">
        <v>64</v>
      </c>
      <c r="AA194" s="5" t="s">
        <v>64</v>
      </c>
      <c r="AB194" s="5" t="s">
        <v>64</v>
      </c>
      <c r="AC194" s="5" t="s">
        <v>64</v>
      </c>
      <c r="AD194" s="5" t="s">
        <v>66</v>
      </c>
      <c r="AE194" s="5" t="s">
        <v>66</v>
      </c>
      <c r="AF194" s="5" t="s">
        <v>66</v>
      </c>
      <c r="AG194" s="5" t="s">
        <v>66</v>
      </c>
      <c r="AH194" s="5" t="s">
        <v>66</v>
      </c>
      <c r="AI194" s="5" t="s">
        <v>66</v>
      </c>
      <c r="AJ194" s="5" t="s">
        <v>66</v>
      </c>
      <c r="AK194" s="5" t="s">
        <v>66</v>
      </c>
      <c r="AL194" s="5" t="s">
        <v>66</v>
      </c>
      <c r="AM194" s="5" t="s">
        <v>66</v>
      </c>
      <c r="AN194" s="5" t="s">
        <v>66</v>
      </c>
      <c r="AO194" s="5" t="s">
        <v>66</v>
      </c>
      <c r="AP194" s="5" t="s">
        <v>66</v>
      </c>
      <c r="AQ194" s="5" t="s">
        <v>66</v>
      </c>
      <c r="AR194" s="5" t="s">
        <v>66</v>
      </c>
      <c r="AS194" s="5" t="s">
        <v>65</v>
      </c>
      <c r="AT194" s="5" t="s">
        <v>66</v>
      </c>
      <c r="AU194" s="5" t="s">
        <v>68</v>
      </c>
      <c r="AV194" s="5" t="s">
        <v>67</v>
      </c>
      <c r="AW194" s="5" t="s">
        <v>65</v>
      </c>
      <c r="AX194" s="5" t="s">
        <v>86</v>
      </c>
      <c r="AY194" s="5">
        <v>27.6</v>
      </c>
      <c r="AZ194" s="5">
        <v>20.7</v>
      </c>
    </row>
    <row r="195" spans="1:52">
      <c r="A195" s="5">
        <v>5</v>
      </c>
      <c r="B195" s="5" t="s">
        <v>178</v>
      </c>
      <c r="C195" s="6">
        <v>6541</v>
      </c>
      <c r="D195" s="5" t="s">
        <v>267</v>
      </c>
      <c r="E195" s="5" t="str">
        <f>VLOOKUP(B195,Region!$A$1:$B$76,2,FALSE)</f>
        <v>Region_5</v>
      </c>
      <c r="F195" s="5" t="str">
        <f>VLOOKUP(D195,'Used to Match Zip By Sch Name'!$A$2:$E$4714,5,FALSE)</f>
        <v>32909-5757</v>
      </c>
      <c r="G195" s="5">
        <f>VLOOKUP(D195,public_school_report!$D$1:$CI$3651,84,FALSE)</f>
        <v>266</v>
      </c>
      <c r="H195" s="5" t="s">
        <v>6</v>
      </c>
      <c r="I195" s="5">
        <v>62</v>
      </c>
      <c r="J195" s="5">
        <v>60</v>
      </c>
      <c r="K195" s="5">
        <v>53</v>
      </c>
      <c r="L195" s="5">
        <v>67</v>
      </c>
      <c r="M195" s="5">
        <v>70</v>
      </c>
      <c r="N195" s="5">
        <v>48</v>
      </c>
      <c r="O195" s="5">
        <v>67</v>
      </c>
      <c r="P195" s="5"/>
      <c r="Q195" s="5"/>
      <c r="R195" s="5"/>
      <c r="S195" s="5"/>
      <c r="T195" s="5">
        <v>427</v>
      </c>
      <c r="U195" s="5">
        <v>7</v>
      </c>
      <c r="V195" s="5">
        <v>61</v>
      </c>
      <c r="W195" s="5">
        <v>99</v>
      </c>
      <c r="X195" s="5" t="s">
        <v>62</v>
      </c>
      <c r="Y195" s="5" t="s">
        <v>62</v>
      </c>
      <c r="Z195" s="5" t="s">
        <v>62</v>
      </c>
      <c r="AA195" s="5" t="s">
        <v>63</v>
      </c>
      <c r="AB195" s="5" t="s">
        <v>63</v>
      </c>
      <c r="AC195" s="5" t="s">
        <v>73</v>
      </c>
      <c r="AD195" s="5" t="s">
        <v>66</v>
      </c>
      <c r="AE195" s="5" t="s">
        <v>66</v>
      </c>
      <c r="AF195" s="5" t="s">
        <v>66</v>
      </c>
      <c r="AG195" s="5" t="s">
        <v>66</v>
      </c>
      <c r="AH195" s="5" t="s">
        <v>66</v>
      </c>
      <c r="AI195" s="5" t="s">
        <v>66</v>
      </c>
      <c r="AJ195" s="5" t="s">
        <v>66</v>
      </c>
      <c r="AK195" s="5" t="s">
        <v>66</v>
      </c>
      <c r="AL195" s="5" t="s">
        <v>66</v>
      </c>
      <c r="AM195" s="5" t="s">
        <v>66</v>
      </c>
      <c r="AN195" s="5" t="s">
        <v>66</v>
      </c>
      <c r="AO195" s="5" t="s">
        <v>66</v>
      </c>
      <c r="AP195" s="5" t="s">
        <v>66</v>
      </c>
      <c r="AQ195" s="5" t="s">
        <v>66</v>
      </c>
      <c r="AR195" s="5" t="s">
        <v>66</v>
      </c>
      <c r="AS195" s="5" t="s">
        <v>65</v>
      </c>
      <c r="AT195" s="5" t="s">
        <v>66</v>
      </c>
      <c r="AU195" s="5" t="s">
        <v>68</v>
      </c>
      <c r="AV195" s="5" t="s">
        <v>68</v>
      </c>
      <c r="AW195" s="5" t="s">
        <v>65</v>
      </c>
      <c r="AX195" s="5" t="s">
        <v>69</v>
      </c>
      <c r="AY195" s="5">
        <v>58.3</v>
      </c>
      <c r="AZ195" s="5">
        <v>100</v>
      </c>
    </row>
    <row r="196" spans="1:52">
      <c r="A196" s="5">
        <v>5</v>
      </c>
      <c r="B196" s="5" t="s">
        <v>178</v>
      </c>
      <c r="C196" s="6">
        <v>6543</v>
      </c>
      <c r="D196" s="5" t="s">
        <v>268</v>
      </c>
      <c r="E196" s="5" t="str">
        <f>VLOOKUP(B196,Region!$A$1:$B$76,2,FALSE)</f>
        <v>Region_5</v>
      </c>
      <c r="F196" s="5" t="str">
        <f>VLOOKUP(D196,'Used to Match Zip By Sch Name'!$A$2:$E$4714,5,FALSE)</f>
        <v>32907-1979</v>
      </c>
      <c r="G196" s="5">
        <f>VLOOKUP(D196,public_school_report!$D$1:$CI$3651,84,FALSE)</f>
        <v>421</v>
      </c>
      <c r="H196" s="5" t="s">
        <v>6</v>
      </c>
      <c r="I196" s="5">
        <v>69</v>
      </c>
      <c r="J196" s="5">
        <v>54</v>
      </c>
      <c r="K196" s="5">
        <v>44</v>
      </c>
      <c r="L196" s="5">
        <v>77</v>
      </c>
      <c r="M196" s="5">
        <v>69</v>
      </c>
      <c r="N196" s="5">
        <v>64</v>
      </c>
      <c r="O196" s="5">
        <v>68</v>
      </c>
      <c r="P196" s="5">
        <v>82</v>
      </c>
      <c r="Q196" s="5">
        <v>43</v>
      </c>
      <c r="R196" s="5"/>
      <c r="S196" s="5"/>
      <c r="T196" s="5">
        <v>570</v>
      </c>
      <c r="U196" s="5">
        <v>9</v>
      </c>
      <c r="V196" s="5">
        <v>63</v>
      </c>
      <c r="W196" s="5">
        <v>98</v>
      </c>
      <c r="X196" s="5" t="s">
        <v>64</v>
      </c>
      <c r="Y196" s="5" t="s">
        <v>64</v>
      </c>
      <c r="Z196" s="5" t="s">
        <v>64</v>
      </c>
      <c r="AA196" s="5" t="s">
        <v>63</v>
      </c>
      <c r="AB196" s="5" t="s">
        <v>66</v>
      </c>
      <c r="AC196" s="5" t="s">
        <v>66</v>
      </c>
      <c r="AD196" s="5" t="s">
        <v>66</v>
      </c>
      <c r="AE196" s="5" t="s">
        <v>66</v>
      </c>
      <c r="AF196" s="5" t="s">
        <v>66</v>
      </c>
      <c r="AG196" s="5" t="s">
        <v>66</v>
      </c>
      <c r="AH196" s="5" t="s">
        <v>66</v>
      </c>
      <c r="AI196" s="5" t="s">
        <v>66</v>
      </c>
      <c r="AJ196" s="5" t="s">
        <v>66</v>
      </c>
      <c r="AK196" s="5" t="s">
        <v>66</v>
      </c>
      <c r="AL196" s="5" t="s">
        <v>66</v>
      </c>
      <c r="AM196" s="5" t="s">
        <v>66</v>
      </c>
      <c r="AN196" s="5" t="s">
        <v>66</v>
      </c>
      <c r="AO196" s="5" t="s">
        <v>66</v>
      </c>
      <c r="AP196" s="5" t="s">
        <v>66</v>
      </c>
      <c r="AQ196" s="5" t="s">
        <v>66</v>
      </c>
      <c r="AR196" s="5" t="s">
        <v>66</v>
      </c>
      <c r="AS196" s="5" t="s">
        <v>65</v>
      </c>
      <c r="AT196" s="5" t="s">
        <v>66</v>
      </c>
      <c r="AU196" s="5" t="s">
        <v>68</v>
      </c>
      <c r="AV196" s="5" t="s">
        <v>67</v>
      </c>
      <c r="AW196" s="5" t="s">
        <v>65</v>
      </c>
      <c r="AX196" s="5" t="s">
        <v>86</v>
      </c>
      <c r="AY196" s="5">
        <v>32.6</v>
      </c>
      <c r="AZ196" s="5">
        <v>26.2</v>
      </c>
    </row>
    <row r="197" spans="1:52">
      <c r="A197" s="5">
        <v>5</v>
      </c>
      <c r="B197" s="5" t="s">
        <v>178</v>
      </c>
      <c r="C197" s="6">
        <v>6546</v>
      </c>
      <c r="D197" s="5" t="s">
        <v>269</v>
      </c>
      <c r="E197" s="5" t="str">
        <f>VLOOKUP(B197,Region!$A$1:$B$76,2,FALSE)</f>
        <v>Region_5</v>
      </c>
      <c r="F197" s="5" t="str">
        <f>VLOOKUP(D197,'Used to Match Zip By Sch Name'!$A$2:$E$4714,5,FALSE)</f>
        <v>32780-5360</v>
      </c>
      <c r="G197" s="5" t="e">
        <f>VLOOKUP(D197,public_school_report!$D$1:$CI$3651,84,FALSE)</f>
        <v>#N/A</v>
      </c>
      <c r="H197" s="5"/>
      <c r="I197" s="5">
        <v>43</v>
      </c>
      <c r="J197" s="5">
        <v>31</v>
      </c>
      <c r="K197" s="5">
        <v>33</v>
      </c>
      <c r="L197" s="5">
        <v>27</v>
      </c>
      <c r="M197" s="5">
        <v>40</v>
      </c>
      <c r="N197" s="5">
        <v>50</v>
      </c>
      <c r="O197" s="5">
        <v>13</v>
      </c>
      <c r="P197" s="5"/>
      <c r="Q197" s="5"/>
      <c r="R197" s="5"/>
      <c r="S197" s="5"/>
      <c r="T197" s="5">
        <v>237</v>
      </c>
      <c r="U197" s="5">
        <v>7</v>
      </c>
      <c r="V197" s="5">
        <v>34</v>
      </c>
      <c r="W197" s="5">
        <v>98</v>
      </c>
      <c r="X197" s="5" t="s">
        <v>72</v>
      </c>
      <c r="Y197" s="5" t="s">
        <v>63</v>
      </c>
      <c r="Z197" s="5" t="s">
        <v>66</v>
      </c>
      <c r="AA197" s="5" t="s">
        <v>66</v>
      </c>
      <c r="AB197" s="5" t="s">
        <v>66</v>
      </c>
      <c r="AC197" s="5" t="s">
        <v>66</v>
      </c>
      <c r="AD197" s="5" t="s">
        <v>66</v>
      </c>
      <c r="AE197" s="5" t="s">
        <v>66</v>
      </c>
      <c r="AF197" s="5" t="s">
        <v>66</v>
      </c>
      <c r="AG197" s="5" t="s">
        <v>66</v>
      </c>
      <c r="AH197" s="5" t="s">
        <v>66</v>
      </c>
      <c r="AI197" s="5" t="s">
        <v>66</v>
      </c>
      <c r="AJ197" s="5" t="s">
        <v>66</v>
      </c>
      <c r="AK197" s="5" t="s">
        <v>66</v>
      </c>
      <c r="AL197" s="5" t="s">
        <v>66</v>
      </c>
      <c r="AM197" s="5" t="s">
        <v>66</v>
      </c>
      <c r="AN197" s="5" t="s">
        <v>66</v>
      </c>
      <c r="AO197" s="5" t="s">
        <v>66</v>
      </c>
      <c r="AP197" s="5" t="s">
        <v>66</v>
      </c>
      <c r="AQ197" s="5" t="s">
        <v>66</v>
      </c>
      <c r="AR197" s="5" t="s">
        <v>66</v>
      </c>
      <c r="AS197" s="5" t="s">
        <v>65</v>
      </c>
      <c r="AT197" s="5" t="s">
        <v>66</v>
      </c>
      <c r="AU197" s="5" t="s">
        <v>68</v>
      </c>
      <c r="AV197" s="5" t="s">
        <v>67</v>
      </c>
      <c r="AW197" s="5" t="s">
        <v>65</v>
      </c>
      <c r="AX197" s="5" t="s">
        <v>69</v>
      </c>
      <c r="AY197" s="5">
        <v>41.9</v>
      </c>
      <c r="AZ197" s="5">
        <v>39</v>
      </c>
    </row>
    <row r="198" spans="1:52">
      <c r="A198" s="5">
        <v>5</v>
      </c>
      <c r="B198" s="5" t="s">
        <v>178</v>
      </c>
      <c r="C198" s="6">
        <v>6554</v>
      </c>
      <c r="D198" s="5" t="s">
        <v>268</v>
      </c>
      <c r="E198" s="5" t="str">
        <f>VLOOKUP(B198,Region!$A$1:$B$76,2,FALSE)</f>
        <v>Region_5</v>
      </c>
      <c r="F198" s="5" t="str">
        <f>VLOOKUP(D198,'Used to Match Zip By Sch Name'!$A$2:$E$4714,5,FALSE)</f>
        <v>32907-1979</v>
      </c>
      <c r="G198" s="5">
        <f>VLOOKUP(D198,public_school_report!$D$1:$CI$3651,84,FALSE)</f>
        <v>421</v>
      </c>
      <c r="H198" s="5" t="s">
        <v>6</v>
      </c>
      <c r="I198" s="5">
        <v>73</v>
      </c>
      <c r="J198" s="5">
        <v>63</v>
      </c>
      <c r="K198" s="5">
        <v>61</v>
      </c>
      <c r="L198" s="5">
        <v>59</v>
      </c>
      <c r="M198" s="5">
        <v>47</v>
      </c>
      <c r="N198" s="5">
        <v>52</v>
      </c>
      <c r="O198" s="5">
        <v>68</v>
      </c>
      <c r="P198" s="5"/>
      <c r="Q198" s="5"/>
      <c r="R198" s="5"/>
      <c r="S198" s="5"/>
      <c r="T198" s="5">
        <v>423</v>
      </c>
      <c r="U198" s="5">
        <v>7</v>
      </c>
      <c r="V198" s="5">
        <v>60</v>
      </c>
      <c r="W198" s="5">
        <v>99</v>
      </c>
      <c r="X198" s="5" t="s">
        <v>62</v>
      </c>
      <c r="Y198" s="5" t="s">
        <v>66</v>
      </c>
      <c r="Z198" s="5" t="s">
        <v>66</v>
      </c>
      <c r="AA198" s="5" t="s">
        <v>66</v>
      </c>
      <c r="AB198" s="5" t="s">
        <v>66</v>
      </c>
      <c r="AC198" s="5" t="s">
        <v>66</v>
      </c>
      <c r="AD198" s="5" t="s">
        <v>66</v>
      </c>
      <c r="AE198" s="5" t="s">
        <v>66</v>
      </c>
      <c r="AF198" s="5" t="s">
        <v>66</v>
      </c>
      <c r="AG198" s="5" t="s">
        <v>66</v>
      </c>
      <c r="AH198" s="5" t="s">
        <v>66</v>
      </c>
      <c r="AI198" s="5" t="s">
        <v>66</v>
      </c>
      <c r="AJ198" s="5" t="s">
        <v>66</v>
      </c>
      <c r="AK198" s="5" t="s">
        <v>66</v>
      </c>
      <c r="AL198" s="5" t="s">
        <v>66</v>
      </c>
      <c r="AM198" s="5" t="s">
        <v>66</v>
      </c>
      <c r="AN198" s="5" t="s">
        <v>66</v>
      </c>
      <c r="AO198" s="5" t="s">
        <v>66</v>
      </c>
      <c r="AP198" s="5" t="s">
        <v>66</v>
      </c>
      <c r="AQ198" s="5" t="s">
        <v>66</v>
      </c>
      <c r="AR198" s="5" t="s">
        <v>66</v>
      </c>
      <c r="AS198" s="5" t="s">
        <v>65</v>
      </c>
      <c r="AT198" s="5" t="s">
        <v>66</v>
      </c>
      <c r="AU198" s="5" t="s">
        <v>68</v>
      </c>
      <c r="AV198" s="5" t="s">
        <v>67</v>
      </c>
      <c r="AW198" s="5" t="s">
        <v>65</v>
      </c>
      <c r="AX198" s="5" t="s">
        <v>69</v>
      </c>
      <c r="AY198" s="5">
        <v>31</v>
      </c>
      <c r="AZ198" s="5">
        <v>23.3</v>
      </c>
    </row>
    <row r="199" spans="1:52">
      <c r="A199" s="5">
        <v>5</v>
      </c>
      <c r="B199" s="5" t="s">
        <v>178</v>
      </c>
      <c r="C199" s="6">
        <v>7004</v>
      </c>
      <c r="D199" s="5" t="s">
        <v>270</v>
      </c>
      <c r="E199" s="5" t="str">
        <f>VLOOKUP(B199,Region!$A$1:$B$76,2,FALSE)</f>
        <v>Region_5</v>
      </c>
      <c r="F199" s="5" t="str">
        <f>VLOOKUP(D199,'Used to Match Zip By Sch Name'!$A$2:$E$4714,5,FALSE)</f>
        <v>32922-6403</v>
      </c>
      <c r="G199" s="5">
        <f>VLOOKUP(D199,public_school_report!$D$1:$CI$3651,84,FALSE)</f>
        <v>121</v>
      </c>
      <c r="H199" s="5" t="s">
        <v>6</v>
      </c>
      <c r="I199" s="5">
        <v>71</v>
      </c>
      <c r="J199" s="5">
        <v>65</v>
      </c>
      <c r="K199" s="5">
        <v>53</v>
      </c>
      <c r="L199" s="5">
        <v>57</v>
      </c>
      <c r="M199" s="5">
        <v>44</v>
      </c>
      <c r="N199" s="5">
        <v>25</v>
      </c>
      <c r="O199" s="5">
        <v>67</v>
      </c>
      <c r="P199" s="5">
        <v>71</v>
      </c>
      <c r="Q199" s="5">
        <v>57</v>
      </c>
      <c r="R199" s="5">
        <v>88</v>
      </c>
      <c r="S199" s="5">
        <v>71</v>
      </c>
      <c r="T199" s="5">
        <v>669</v>
      </c>
      <c r="U199" s="5">
        <v>11</v>
      </c>
      <c r="V199" s="5">
        <v>61</v>
      </c>
      <c r="W199" s="5">
        <v>94</v>
      </c>
      <c r="X199" s="5" t="s">
        <v>62</v>
      </c>
      <c r="Y199" s="5" t="s">
        <v>64</v>
      </c>
      <c r="Z199" s="5" t="s">
        <v>66</v>
      </c>
      <c r="AA199" s="5" t="s">
        <v>62</v>
      </c>
      <c r="AB199" s="5" t="s">
        <v>64</v>
      </c>
      <c r="AC199" s="5" t="s">
        <v>62</v>
      </c>
      <c r="AD199" s="5" t="s">
        <v>66</v>
      </c>
      <c r="AE199" s="5" t="s">
        <v>66</v>
      </c>
      <c r="AF199" s="5" t="s">
        <v>66</v>
      </c>
      <c r="AG199" s="5" t="s">
        <v>66</v>
      </c>
      <c r="AH199" s="5" t="s">
        <v>66</v>
      </c>
      <c r="AI199" s="5" t="s">
        <v>66</v>
      </c>
      <c r="AJ199" s="5" t="s">
        <v>66</v>
      </c>
      <c r="AK199" s="5" t="s">
        <v>66</v>
      </c>
      <c r="AL199" s="5" t="s">
        <v>66</v>
      </c>
      <c r="AM199" s="5" t="s">
        <v>66</v>
      </c>
      <c r="AN199" s="5" t="s">
        <v>66</v>
      </c>
      <c r="AO199" s="5" t="s">
        <v>66</v>
      </c>
      <c r="AP199" s="5" t="s">
        <v>66</v>
      </c>
      <c r="AQ199" s="5" t="s">
        <v>66</v>
      </c>
      <c r="AR199" s="5" t="s">
        <v>66</v>
      </c>
      <c r="AS199" s="5" t="s">
        <v>65</v>
      </c>
      <c r="AT199" s="5" t="s">
        <v>66</v>
      </c>
      <c r="AU199" s="5" t="s">
        <v>67</v>
      </c>
      <c r="AV199" s="5" t="s">
        <v>67</v>
      </c>
      <c r="AW199" s="5" t="s">
        <v>65</v>
      </c>
      <c r="AX199" s="5" t="s">
        <v>86</v>
      </c>
      <c r="AY199" s="5">
        <v>34.9</v>
      </c>
      <c r="AZ199" s="5">
        <v>4.3999999999999995</v>
      </c>
    </row>
    <row r="200" spans="1:52">
      <c r="A200" s="5">
        <v>6</v>
      </c>
      <c r="B200" s="5" t="s">
        <v>271</v>
      </c>
      <c r="C200" s="6">
        <v>11</v>
      </c>
      <c r="D200" s="5" t="s">
        <v>272</v>
      </c>
      <c r="E200" s="5" t="str">
        <f>VLOOKUP(B200,Region!$A$1:$B$76,2,FALSE)</f>
        <v>Region_5</v>
      </c>
      <c r="F200" s="5" t="str">
        <f>VLOOKUP(D200,'Used to Match Zip By Sch Name'!$A$2:$E$4714,5,FALSE)</f>
        <v>33441-3507</v>
      </c>
      <c r="G200" s="5">
        <f>VLOOKUP(D200,public_school_report!$D$1:$CI$3651,84,FALSE)</f>
        <v>695</v>
      </c>
      <c r="H200" s="5" t="s">
        <v>4</v>
      </c>
      <c r="I200" s="5">
        <v>51</v>
      </c>
      <c r="J200" s="5">
        <v>66</v>
      </c>
      <c r="K200" s="5">
        <v>58</v>
      </c>
      <c r="L200" s="5">
        <v>54</v>
      </c>
      <c r="M200" s="5">
        <v>60</v>
      </c>
      <c r="N200" s="5">
        <v>41</v>
      </c>
      <c r="O200" s="5">
        <v>31</v>
      </c>
      <c r="P200" s="5"/>
      <c r="Q200" s="5"/>
      <c r="R200" s="5"/>
      <c r="S200" s="5"/>
      <c r="T200" s="5">
        <v>361</v>
      </c>
      <c r="U200" s="5">
        <v>7</v>
      </c>
      <c r="V200" s="5">
        <v>52</v>
      </c>
      <c r="W200" s="5">
        <v>100</v>
      </c>
      <c r="X200" s="5" t="s">
        <v>63</v>
      </c>
      <c r="Y200" s="5" t="s">
        <v>72</v>
      </c>
      <c r="Z200" s="5" t="s">
        <v>63</v>
      </c>
      <c r="AA200" s="5" t="s">
        <v>63</v>
      </c>
      <c r="AB200" s="5" t="s">
        <v>63</v>
      </c>
      <c r="AC200" s="5" t="s">
        <v>63</v>
      </c>
      <c r="AD200" s="5" t="s">
        <v>63</v>
      </c>
      <c r="AE200" s="5" t="s">
        <v>62</v>
      </c>
      <c r="AF200" s="5" t="s">
        <v>64</v>
      </c>
      <c r="AG200" s="5" t="s">
        <v>63</v>
      </c>
      <c r="AH200" s="5" t="s">
        <v>64</v>
      </c>
      <c r="AI200" s="5" t="s">
        <v>64</v>
      </c>
      <c r="AJ200" s="5" t="s">
        <v>64</v>
      </c>
      <c r="AK200" s="5" t="s">
        <v>64</v>
      </c>
      <c r="AL200" s="5" t="s">
        <v>64</v>
      </c>
      <c r="AM200" s="5" t="s">
        <v>64</v>
      </c>
      <c r="AN200" s="5" t="s">
        <v>63</v>
      </c>
      <c r="AO200" s="5" t="s">
        <v>62</v>
      </c>
      <c r="AP200" s="5" t="s">
        <v>64</v>
      </c>
      <c r="AQ200" s="5" t="s">
        <v>63</v>
      </c>
      <c r="AR200" s="5" t="s">
        <v>63</v>
      </c>
      <c r="AS200" s="5" t="s">
        <v>65</v>
      </c>
      <c r="AT200" s="5" t="s">
        <v>66</v>
      </c>
      <c r="AU200" s="5" t="s">
        <v>67</v>
      </c>
      <c r="AV200" s="5" t="s">
        <v>68</v>
      </c>
      <c r="AW200" s="5" t="s">
        <v>65</v>
      </c>
      <c r="AX200" s="5" t="s">
        <v>69</v>
      </c>
      <c r="AY200" s="5">
        <v>76.7</v>
      </c>
      <c r="AZ200" s="5">
        <v>77</v>
      </c>
    </row>
    <row r="201" spans="1:52">
      <c r="A201" s="5">
        <v>6</v>
      </c>
      <c r="B201" s="5" t="s">
        <v>271</v>
      </c>
      <c r="C201" s="6">
        <v>21</v>
      </c>
      <c r="D201" s="5" t="s">
        <v>273</v>
      </c>
      <c r="E201" s="5" t="str">
        <f>VLOOKUP(B201,Region!$A$1:$B$76,2,FALSE)</f>
        <v>Region_5</v>
      </c>
      <c r="F201" s="5" t="str">
        <f>VLOOKUP(D201,'Used to Match Zip By Sch Name'!$A$2:$E$4714,5,FALSE)</f>
        <v>33060-6208</v>
      </c>
      <c r="G201" s="5">
        <f>VLOOKUP(D201,public_school_report!$D$1:$CI$3651,84,FALSE)</f>
        <v>987</v>
      </c>
      <c r="H201" s="5" t="s">
        <v>2</v>
      </c>
      <c r="I201" s="5">
        <v>47</v>
      </c>
      <c r="J201" s="5">
        <v>55</v>
      </c>
      <c r="K201" s="5">
        <v>38</v>
      </c>
      <c r="L201" s="5">
        <v>48</v>
      </c>
      <c r="M201" s="5">
        <v>47</v>
      </c>
      <c r="N201" s="5">
        <v>33</v>
      </c>
      <c r="O201" s="5">
        <v>40</v>
      </c>
      <c r="P201" s="5">
        <v>57</v>
      </c>
      <c r="Q201" s="5">
        <v>63</v>
      </c>
      <c r="R201" s="5"/>
      <c r="S201" s="5"/>
      <c r="T201" s="5">
        <v>428</v>
      </c>
      <c r="U201" s="5">
        <v>9</v>
      </c>
      <c r="V201" s="5">
        <v>48</v>
      </c>
      <c r="W201" s="5">
        <v>98</v>
      </c>
      <c r="X201" s="5" t="s">
        <v>63</v>
      </c>
      <c r="Y201" s="5" t="s">
        <v>63</v>
      </c>
      <c r="Z201" s="5" t="s">
        <v>63</v>
      </c>
      <c r="AA201" s="5" t="s">
        <v>63</v>
      </c>
      <c r="AB201" s="5" t="s">
        <v>63</v>
      </c>
      <c r="AC201" s="5" t="s">
        <v>63</v>
      </c>
      <c r="AD201" s="5" t="s">
        <v>72</v>
      </c>
      <c r="AE201" s="5" t="s">
        <v>63</v>
      </c>
      <c r="AF201" s="5" t="s">
        <v>62</v>
      </c>
      <c r="AG201" s="5" t="s">
        <v>62</v>
      </c>
      <c r="AH201" s="5" t="s">
        <v>62</v>
      </c>
      <c r="AI201" s="5" t="s">
        <v>64</v>
      </c>
      <c r="AJ201" s="5" t="s">
        <v>63</v>
      </c>
      <c r="AK201" s="5" t="s">
        <v>62</v>
      </c>
      <c r="AL201" s="5" t="s">
        <v>62</v>
      </c>
      <c r="AM201" s="5" t="s">
        <v>62</v>
      </c>
      <c r="AN201" s="5" t="s">
        <v>62</v>
      </c>
      <c r="AO201" s="5" t="s">
        <v>62</v>
      </c>
      <c r="AP201" s="5" t="s">
        <v>63</v>
      </c>
      <c r="AQ201" s="5" t="s">
        <v>63</v>
      </c>
      <c r="AR201" s="5" t="s">
        <v>63</v>
      </c>
      <c r="AS201" s="5" t="s">
        <v>65</v>
      </c>
      <c r="AT201" s="5" t="s">
        <v>66</v>
      </c>
      <c r="AU201" s="5" t="s">
        <v>67</v>
      </c>
      <c r="AV201" s="5" t="s">
        <v>68</v>
      </c>
      <c r="AW201" s="5" t="s">
        <v>65</v>
      </c>
      <c r="AX201" s="5" t="s">
        <v>78</v>
      </c>
      <c r="AY201" s="5">
        <v>83.3</v>
      </c>
      <c r="AZ201" s="5">
        <v>79.100000000000023</v>
      </c>
    </row>
    <row r="202" spans="1:52">
      <c r="A202" s="5">
        <v>6</v>
      </c>
      <c r="B202" s="5" t="s">
        <v>271</v>
      </c>
      <c r="C202" s="6">
        <v>31</v>
      </c>
      <c r="D202" s="5" t="s">
        <v>274</v>
      </c>
      <c r="E202" s="5" t="str">
        <f>VLOOKUP(B202,Region!$A$1:$B$76,2,FALSE)</f>
        <v>Region_5</v>
      </c>
      <c r="F202" s="5" t="str">
        <f>VLOOKUP(D202,'Used to Match Zip By Sch Name'!$A$2:$E$4714,5,FALSE)</f>
        <v>33334-2716</v>
      </c>
      <c r="G202" s="5">
        <f>VLOOKUP(D202,public_school_report!$D$1:$CI$3651,84,FALSE)</f>
        <v>640</v>
      </c>
      <c r="H202" s="5" t="s">
        <v>4</v>
      </c>
      <c r="I202" s="5">
        <v>50</v>
      </c>
      <c r="J202" s="5">
        <v>67</v>
      </c>
      <c r="K202" s="5">
        <v>80</v>
      </c>
      <c r="L202" s="5">
        <v>41</v>
      </c>
      <c r="M202" s="5">
        <v>51</v>
      </c>
      <c r="N202" s="5">
        <v>48</v>
      </c>
      <c r="O202" s="5">
        <v>18</v>
      </c>
      <c r="P202" s="5"/>
      <c r="Q202" s="5"/>
      <c r="R202" s="5"/>
      <c r="S202" s="5"/>
      <c r="T202" s="5">
        <v>355</v>
      </c>
      <c r="U202" s="5">
        <v>7</v>
      </c>
      <c r="V202" s="5">
        <v>51</v>
      </c>
      <c r="W202" s="5">
        <v>100</v>
      </c>
      <c r="X202" s="5" t="s">
        <v>63</v>
      </c>
      <c r="Y202" s="5" t="s">
        <v>63</v>
      </c>
      <c r="Z202" s="5" t="s">
        <v>63</v>
      </c>
      <c r="AA202" s="5" t="s">
        <v>73</v>
      </c>
      <c r="AB202" s="5" t="s">
        <v>72</v>
      </c>
      <c r="AC202" s="5" t="s">
        <v>63</v>
      </c>
      <c r="AD202" s="5" t="s">
        <v>63</v>
      </c>
      <c r="AE202" s="5" t="s">
        <v>62</v>
      </c>
      <c r="AF202" s="5" t="s">
        <v>64</v>
      </c>
      <c r="AG202" s="5" t="s">
        <v>62</v>
      </c>
      <c r="AH202" s="5" t="s">
        <v>64</v>
      </c>
      <c r="AI202" s="5" t="s">
        <v>64</v>
      </c>
      <c r="AJ202" s="5" t="s">
        <v>64</v>
      </c>
      <c r="AK202" s="5" t="s">
        <v>63</v>
      </c>
      <c r="AL202" s="5" t="s">
        <v>64</v>
      </c>
      <c r="AM202" s="5" t="s">
        <v>64</v>
      </c>
      <c r="AN202" s="5" t="s">
        <v>62</v>
      </c>
      <c r="AO202" s="5" t="s">
        <v>64</v>
      </c>
      <c r="AP202" s="5" t="s">
        <v>64</v>
      </c>
      <c r="AQ202" s="5" t="s">
        <v>63</v>
      </c>
      <c r="AR202" s="5" t="s">
        <v>63</v>
      </c>
      <c r="AS202" s="5" t="s">
        <v>65</v>
      </c>
      <c r="AT202" s="5" t="s">
        <v>66</v>
      </c>
      <c r="AU202" s="5" t="s">
        <v>67</v>
      </c>
      <c r="AV202" s="5" t="s">
        <v>68</v>
      </c>
      <c r="AW202" s="5" t="s">
        <v>65</v>
      </c>
      <c r="AX202" s="5" t="s">
        <v>69</v>
      </c>
      <c r="AY202" s="5">
        <v>91.5</v>
      </c>
      <c r="AZ202" s="5">
        <v>91.8</v>
      </c>
    </row>
    <row r="203" spans="1:52">
      <c r="A203" s="5">
        <v>6</v>
      </c>
      <c r="B203" s="5" t="s">
        <v>271</v>
      </c>
      <c r="C203" s="6">
        <v>41</v>
      </c>
      <c r="D203" s="5" t="s">
        <v>275</v>
      </c>
      <c r="E203" s="5" t="str">
        <f>VLOOKUP(B203,Region!$A$1:$B$76,2,FALSE)</f>
        <v>Region_5</v>
      </c>
      <c r="F203" s="5" t="str">
        <f>VLOOKUP(D203,'Used to Match Zip By Sch Name'!$A$2:$E$4714,5,FALSE)</f>
        <v>33304-1927</v>
      </c>
      <c r="G203" s="5">
        <f>VLOOKUP(D203,public_school_report!$D$1:$CI$3651,84,FALSE)</f>
        <v>443</v>
      </c>
      <c r="H203" s="5" t="s">
        <v>6</v>
      </c>
      <c r="I203" s="5">
        <v>39</v>
      </c>
      <c r="J203" s="5">
        <v>60</v>
      </c>
      <c r="K203" s="5">
        <v>59</v>
      </c>
      <c r="L203" s="5">
        <v>53</v>
      </c>
      <c r="M203" s="5">
        <v>69</v>
      </c>
      <c r="N203" s="5">
        <v>38</v>
      </c>
      <c r="O203" s="5">
        <v>31</v>
      </c>
      <c r="P203" s="5"/>
      <c r="Q203" s="5"/>
      <c r="R203" s="5"/>
      <c r="S203" s="5"/>
      <c r="T203" s="5">
        <v>349</v>
      </c>
      <c r="U203" s="5">
        <v>7</v>
      </c>
      <c r="V203" s="5">
        <v>50</v>
      </c>
      <c r="W203" s="5">
        <v>100</v>
      </c>
      <c r="X203" s="5" t="s">
        <v>63</v>
      </c>
      <c r="Y203" s="5" t="s">
        <v>73</v>
      </c>
      <c r="Z203" s="5" t="s">
        <v>72</v>
      </c>
      <c r="AA203" s="5" t="s">
        <v>72</v>
      </c>
      <c r="AB203" s="5" t="s">
        <v>73</v>
      </c>
      <c r="AC203" s="5" t="s">
        <v>72</v>
      </c>
      <c r="AD203" s="5" t="s">
        <v>63</v>
      </c>
      <c r="AE203" s="5" t="s">
        <v>62</v>
      </c>
      <c r="AF203" s="5" t="s">
        <v>63</v>
      </c>
      <c r="AG203" s="5" t="s">
        <v>63</v>
      </c>
      <c r="AH203" s="5" t="s">
        <v>64</v>
      </c>
      <c r="AI203" s="5" t="s">
        <v>72</v>
      </c>
      <c r="AJ203" s="5" t="s">
        <v>62</v>
      </c>
      <c r="AK203" s="5" t="s">
        <v>62</v>
      </c>
      <c r="AL203" s="5" t="s">
        <v>63</v>
      </c>
      <c r="AM203" s="5" t="s">
        <v>63</v>
      </c>
      <c r="AN203" s="5" t="s">
        <v>72</v>
      </c>
      <c r="AO203" s="5" t="s">
        <v>63</v>
      </c>
      <c r="AP203" s="5" t="s">
        <v>72</v>
      </c>
      <c r="AQ203" s="5" t="s">
        <v>72</v>
      </c>
      <c r="AR203" s="5" t="s">
        <v>72</v>
      </c>
      <c r="AS203" s="5" t="s">
        <v>65</v>
      </c>
      <c r="AT203" s="5" t="s">
        <v>66</v>
      </c>
      <c r="AU203" s="5" t="s">
        <v>67</v>
      </c>
      <c r="AV203" s="5" t="s">
        <v>68</v>
      </c>
      <c r="AW203" s="5" t="s">
        <v>65</v>
      </c>
      <c r="AX203" s="5" t="s">
        <v>69</v>
      </c>
      <c r="AY203" s="5">
        <v>98.4</v>
      </c>
      <c r="AZ203" s="5">
        <v>97.1</v>
      </c>
    </row>
    <row r="204" spans="1:52">
      <c r="A204" s="5">
        <v>6</v>
      </c>
      <c r="B204" s="5" t="s">
        <v>271</v>
      </c>
      <c r="C204" s="6">
        <v>101</v>
      </c>
      <c r="D204" s="5" t="s">
        <v>276</v>
      </c>
      <c r="E204" s="5" t="str">
        <f>VLOOKUP(B204,Region!$A$1:$B$76,2,FALSE)</f>
        <v>Region_5</v>
      </c>
      <c r="F204" s="5" t="str">
        <f>VLOOKUP(D204,'Used to Match Zip By Sch Name'!$A$2:$E$4714,5,FALSE)</f>
        <v>33004-4112</v>
      </c>
      <c r="G204" s="5">
        <f>VLOOKUP(D204,public_school_report!$D$1:$CI$3651,84,FALSE)</f>
        <v>509</v>
      </c>
      <c r="H204" s="5" t="s">
        <v>6</v>
      </c>
      <c r="I204" s="5">
        <v>59</v>
      </c>
      <c r="J204" s="5">
        <v>56</v>
      </c>
      <c r="K204" s="5">
        <v>51</v>
      </c>
      <c r="L204" s="5">
        <v>76</v>
      </c>
      <c r="M204" s="5">
        <v>87</v>
      </c>
      <c r="N204" s="5">
        <v>72</v>
      </c>
      <c r="O204" s="5">
        <v>55</v>
      </c>
      <c r="P204" s="5"/>
      <c r="Q204" s="5"/>
      <c r="R204" s="5"/>
      <c r="S204" s="5"/>
      <c r="T204" s="5">
        <v>456</v>
      </c>
      <c r="U204" s="5">
        <v>7</v>
      </c>
      <c r="V204" s="5">
        <v>65</v>
      </c>
      <c r="W204" s="5">
        <v>100</v>
      </c>
      <c r="X204" s="5" t="s">
        <v>64</v>
      </c>
      <c r="Y204" s="5" t="s">
        <v>64</v>
      </c>
      <c r="Z204" s="5" t="s">
        <v>62</v>
      </c>
      <c r="AA204" s="5" t="s">
        <v>62</v>
      </c>
      <c r="AB204" s="5" t="s">
        <v>64</v>
      </c>
      <c r="AC204" s="5" t="s">
        <v>62</v>
      </c>
      <c r="AD204" s="5" t="s">
        <v>63</v>
      </c>
      <c r="AE204" s="5" t="s">
        <v>62</v>
      </c>
      <c r="AF204" s="5" t="s">
        <v>64</v>
      </c>
      <c r="AG204" s="5" t="s">
        <v>64</v>
      </c>
      <c r="AH204" s="5" t="s">
        <v>64</v>
      </c>
      <c r="AI204" s="5" t="s">
        <v>64</v>
      </c>
      <c r="AJ204" s="5" t="s">
        <v>64</v>
      </c>
      <c r="AK204" s="5" t="s">
        <v>62</v>
      </c>
      <c r="AL204" s="5" t="s">
        <v>62</v>
      </c>
      <c r="AM204" s="5" t="s">
        <v>62</v>
      </c>
      <c r="AN204" s="5" t="s">
        <v>63</v>
      </c>
      <c r="AO204" s="5" t="s">
        <v>63</v>
      </c>
      <c r="AP204" s="5" t="s">
        <v>63</v>
      </c>
      <c r="AQ204" s="5" t="s">
        <v>63</v>
      </c>
      <c r="AR204" s="5" t="s">
        <v>72</v>
      </c>
      <c r="AS204" s="5" t="s">
        <v>65</v>
      </c>
      <c r="AT204" s="5" t="s">
        <v>66</v>
      </c>
      <c r="AU204" s="5" t="s">
        <v>67</v>
      </c>
      <c r="AV204" s="5" t="s">
        <v>68</v>
      </c>
      <c r="AW204" s="5" t="s">
        <v>65</v>
      </c>
      <c r="AX204" s="5" t="s">
        <v>69</v>
      </c>
      <c r="AY204" s="5">
        <v>79</v>
      </c>
      <c r="AZ204" s="5">
        <v>80.900000000000006</v>
      </c>
    </row>
    <row r="205" spans="1:52">
      <c r="A205" s="5">
        <v>6</v>
      </c>
      <c r="B205" s="5" t="s">
        <v>271</v>
      </c>
      <c r="C205" s="6">
        <v>111</v>
      </c>
      <c r="D205" s="5" t="s">
        <v>277</v>
      </c>
      <c r="E205" s="5" t="str">
        <f>VLOOKUP(B205,Region!$A$1:$B$76,2,FALSE)</f>
        <v>Region_5</v>
      </c>
      <c r="F205" s="5" t="str">
        <f>VLOOKUP(D205,'Used to Match Zip By Sch Name'!$A$2:$E$4714,5,FALSE)</f>
        <v>33021-4806</v>
      </c>
      <c r="G205" s="5">
        <f>VLOOKUP(D205,public_school_report!$D$1:$CI$3651,84,FALSE)</f>
        <v>729</v>
      </c>
      <c r="H205" s="5" t="s">
        <v>4</v>
      </c>
      <c r="I205" s="5">
        <v>68</v>
      </c>
      <c r="J205" s="5">
        <v>55</v>
      </c>
      <c r="K205" s="5">
        <v>46</v>
      </c>
      <c r="L205" s="5">
        <v>71</v>
      </c>
      <c r="M205" s="5">
        <v>66</v>
      </c>
      <c r="N205" s="5">
        <v>44</v>
      </c>
      <c r="O205" s="5">
        <v>55</v>
      </c>
      <c r="P205" s="5"/>
      <c r="Q205" s="5"/>
      <c r="R205" s="5"/>
      <c r="S205" s="5"/>
      <c r="T205" s="5">
        <v>405</v>
      </c>
      <c r="U205" s="5">
        <v>7</v>
      </c>
      <c r="V205" s="5">
        <v>58</v>
      </c>
      <c r="W205" s="5">
        <v>99</v>
      </c>
      <c r="X205" s="5" t="s">
        <v>62</v>
      </c>
      <c r="Y205" s="5" t="s">
        <v>64</v>
      </c>
      <c r="Z205" s="5" t="s">
        <v>62</v>
      </c>
      <c r="AA205" s="5" t="s">
        <v>62</v>
      </c>
      <c r="AB205" s="5" t="s">
        <v>62</v>
      </c>
      <c r="AC205" s="5" t="s">
        <v>64</v>
      </c>
      <c r="AD205" s="5" t="s">
        <v>64</v>
      </c>
      <c r="AE205" s="5" t="s">
        <v>64</v>
      </c>
      <c r="AF205" s="5" t="s">
        <v>64</v>
      </c>
      <c r="AG205" s="5" t="s">
        <v>64</v>
      </c>
      <c r="AH205" s="5" t="s">
        <v>64</v>
      </c>
      <c r="AI205" s="5" t="s">
        <v>64</v>
      </c>
      <c r="AJ205" s="5" t="s">
        <v>64</v>
      </c>
      <c r="AK205" s="5" t="s">
        <v>64</v>
      </c>
      <c r="AL205" s="5" t="s">
        <v>64</v>
      </c>
      <c r="AM205" s="5" t="s">
        <v>64</v>
      </c>
      <c r="AN205" s="5" t="s">
        <v>64</v>
      </c>
      <c r="AO205" s="5" t="s">
        <v>64</v>
      </c>
      <c r="AP205" s="5" t="s">
        <v>62</v>
      </c>
      <c r="AQ205" s="5" t="s">
        <v>64</v>
      </c>
      <c r="AR205" s="5" t="s">
        <v>63</v>
      </c>
      <c r="AS205" s="5" t="s">
        <v>65</v>
      </c>
      <c r="AT205" s="5" t="s">
        <v>66</v>
      </c>
      <c r="AU205" s="5" t="s">
        <v>67</v>
      </c>
      <c r="AV205" s="5" t="s">
        <v>68</v>
      </c>
      <c r="AW205" s="5" t="s">
        <v>65</v>
      </c>
      <c r="AX205" s="5" t="s">
        <v>69</v>
      </c>
      <c r="AY205" s="5">
        <v>66.5</v>
      </c>
      <c r="AZ205" s="5">
        <v>50.7</v>
      </c>
    </row>
    <row r="206" spans="1:52">
      <c r="A206" s="5">
        <v>6</v>
      </c>
      <c r="B206" s="5" t="s">
        <v>271</v>
      </c>
      <c r="C206" s="6">
        <v>121</v>
      </c>
      <c r="D206" s="5" t="s">
        <v>278</v>
      </c>
      <c r="E206" s="5" t="str">
        <f>VLOOKUP(B206,Region!$A$1:$B$76,2,FALSE)</f>
        <v>Region_5</v>
      </c>
      <c r="F206" s="5" t="str">
        <f>VLOOKUP(D206,'Used to Match Zip By Sch Name'!$A$2:$E$4714,5,FALSE)</f>
        <v>33020-5539</v>
      </c>
      <c r="G206" s="5">
        <f>VLOOKUP(D206,public_school_report!$D$1:$CI$3651,84,FALSE)</f>
        <v>465</v>
      </c>
      <c r="H206" s="5" t="s">
        <v>6</v>
      </c>
      <c r="I206" s="5">
        <v>43</v>
      </c>
      <c r="J206" s="5">
        <v>59</v>
      </c>
      <c r="K206" s="5">
        <v>56</v>
      </c>
      <c r="L206" s="5">
        <v>39</v>
      </c>
      <c r="M206" s="5">
        <v>47</v>
      </c>
      <c r="N206" s="5">
        <v>32</v>
      </c>
      <c r="O206" s="5">
        <v>31</v>
      </c>
      <c r="P206" s="5"/>
      <c r="Q206" s="5"/>
      <c r="R206" s="5"/>
      <c r="S206" s="5"/>
      <c r="T206" s="5">
        <v>307</v>
      </c>
      <c r="U206" s="5">
        <v>7</v>
      </c>
      <c r="V206" s="5">
        <v>44</v>
      </c>
      <c r="W206" s="5">
        <v>100</v>
      </c>
      <c r="X206" s="5" t="s">
        <v>63</v>
      </c>
      <c r="Y206" s="5" t="s">
        <v>63</v>
      </c>
      <c r="Z206" s="5" t="s">
        <v>63</v>
      </c>
      <c r="AA206" s="5" t="s">
        <v>63</v>
      </c>
      <c r="AB206" s="5" t="s">
        <v>63</v>
      </c>
      <c r="AC206" s="5" t="s">
        <v>63</v>
      </c>
      <c r="AD206" s="5" t="s">
        <v>63</v>
      </c>
      <c r="AE206" s="5" t="s">
        <v>62</v>
      </c>
      <c r="AF206" s="5" t="s">
        <v>62</v>
      </c>
      <c r="AG206" s="5" t="s">
        <v>64</v>
      </c>
      <c r="AH206" s="5" t="s">
        <v>64</v>
      </c>
      <c r="AI206" s="5" t="s">
        <v>64</v>
      </c>
      <c r="AJ206" s="5" t="s">
        <v>62</v>
      </c>
      <c r="AK206" s="5" t="s">
        <v>64</v>
      </c>
      <c r="AL206" s="5" t="s">
        <v>62</v>
      </c>
      <c r="AM206" s="5" t="s">
        <v>64</v>
      </c>
      <c r="AN206" s="5" t="s">
        <v>64</v>
      </c>
      <c r="AO206" s="5" t="s">
        <v>63</v>
      </c>
      <c r="AP206" s="5" t="s">
        <v>63</v>
      </c>
      <c r="AQ206" s="5" t="s">
        <v>64</v>
      </c>
      <c r="AR206" s="5" t="s">
        <v>63</v>
      </c>
      <c r="AS206" s="5" t="s">
        <v>65</v>
      </c>
      <c r="AT206" s="5" t="s">
        <v>66</v>
      </c>
      <c r="AU206" s="5" t="s">
        <v>67</v>
      </c>
      <c r="AV206" s="5" t="s">
        <v>68</v>
      </c>
      <c r="AW206" s="5" t="s">
        <v>65</v>
      </c>
      <c r="AX206" s="5" t="s">
        <v>69</v>
      </c>
      <c r="AY206" s="5">
        <v>72.099999999999994</v>
      </c>
      <c r="AZ206" s="5">
        <v>76.7</v>
      </c>
    </row>
    <row r="207" spans="1:52">
      <c r="A207" s="5">
        <v>6</v>
      </c>
      <c r="B207" s="5" t="s">
        <v>271</v>
      </c>
      <c r="C207" s="6">
        <v>131</v>
      </c>
      <c r="D207" s="5" t="s">
        <v>279</v>
      </c>
      <c r="E207" s="5" t="str">
        <f>VLOOKUP(B207,Region!$A$1:$B$76,2,FALSE)</f>
        <v>Region_5</v>
      </c>
      <c r="F207" s="5" t="str">
        <f>VLOOKUP(D207,'Used to Match Zip By Sch Name'!$A$2:$E$4714,5,FALSE)</f>
        <v>33009-6114</v>
      </c>
      <c r="G207" s="5" t="e">
        <f>VLOOKUP(D207,public_school_report!$D$1:$CI$3651,84,FALSE)</f>
        <v>#N/A</v>
      </c>
      <c r="H207" s="5"/>
      <c r="I207" s="5">
        <v>48</v>
      </c>
      <c r="J207" s="5">
        <v>58</v>
      </c>
      <c r="K207" s="5">
        <v>50</v>
      </c>
      <c r="L207" s="5">
        <v>53</v>
      </c>
      <c r="M207" s="5">
        <v>62</v>
      </c>
      <c r="N207" s="5">
        <v>50</v>
      </c>
      <c r="O207" s="5">
        <v>40</v>
      </c>
      <c r="P207" s="5">
        <v>72</v>
      </c>
      <c r="Q207" s="5">
        <v>73</v>
      </c>
      <c r="R207" s="5"/>
      <c r="S207" s="5"/>
      <c r="T207" s="5">
        <v>506</v>
      </c>
      <c r="U207" s="5">
        <v>9</v>
      </c>
      <c r="V207" s="5">
        <v>56</v>
      </c>
      <c r="W207" s="5">
        <v>99</v>
      </c>
      <c r="X207" s="5" t="s">
        <v>62</v>
      </c>
      <c r="Y207" s="5" t="s">
        <v>62</v>
      </c>
      <c r="Z207" s="5" t="s">
        <v>63</v>
      </c>
      <c r="AA207" s="5" t="s">
        <v>63</v>
      </c>
      <c r="AB207" s="5" t="s">
        <v>63</v>
      </c>
      <c r="AC207" s="5" t="s">
        <v>62</v>
      </c>
      <c r="AD207" s="5" t="s">
        <v>63</v>
      </c>
      <c r="AE207" s="5" t="s">
        <v>62</v>
      </c>
      <c r="AF207" s="5" t="s">
        <v>64</v>
      </c>
      <c r="AG207" s="5" t="s">
        <v>62</v>
      </c>
      <c r="AH207" s="5" t="s">
        <v>64</v>
      </c>
      <c r="AI207" s="5" t="s">
        <v>64</v>
      </c>
      <c r="AJ207" s="5" t="s">
        <v>64</v>
      </c>
      <c r="AK207" s="5" t="s">
        <v>64</v>
      </c>
      <c r="AL207" s="5" t="s">
        <v>64</v>
      </c>
      <c r="AM207" s="5" t="s">
        <v>64</v>
      </c>
      <c r="AN207" s="5" t="s">
        <v>64</v>
      </c>
      <c r="AO207" s="5" t="s">
        <v>64</v>
      </c>
      <c r="AP207" s="5" t="s">
        <v>62</v>
      </c>
      <c r="AQ207" s="5" t="s">
        <v>64</v>
      </c>
      <c r="AR207" s="5" t="s">
        <v>72</v>
      </c>
      <c r="AS207" s="5" t="s">
        <v>65</v>
      </c>
      <c r="AT207" s="5" t="s">
        <v>66</v>
      </c>
      <c r="AU207" s="5" t="s">
        <v>67</v>
      </c>
      <c r="AV207" s="5" t="s">
        <v>68</v>
      </c>
      <c r="AW207" s="5" t="s">
        <v>65</v>
      </c>
      <c r="AX207" s="5" t="s">
        <v>86</v>
      </c>
      <c r="AY207" s="5">
        <v>88.9</v>
      </c>
      <c r="AZ207" s="5">
        <v>88.5</v>
      </c>
    </row>
    <row r="208" spans="1:52">
      <c r="A208" s="5">
        <v>6</v>
      </c>
      <c r="B208" s="5" t="s">
        <v>271</v>
      </c>
      <c r="C208" s="6">
        <v>151</v>
      </c>
      <c r="D208" s="5" t="s">
        <v>280</v>
      </c>
      <c r="E208" s="5" t="str">
        <f>VLOOKUP(B208,Region!$A$1:$B$76,2,FALSE)</f>
        <v>Region_5</v>
      </c>
      <c r="F208" s="5" t="str">
        <f>VLOOKUP(D208,'Used to Match Zip By Sch Name'!$A$2:$E$4714,5,FALSE)</f>
        <v>33312-3012</v>
      </c>
      <c r="G208" s="5">
        <f>VLOOKUP(D208,public_school_report!$D$1:$CI$3651,84,FALSE)</f>
        <v>634</v>
      </c>
      <c r="H208" s="5" t="s">
        <v>4</v>
      </c>
      <c r="I208" s="5">
        <v>46</v>
      </c>
      <c r="J208" s="5">
        <v>45</v>
      </c>
      <c r="K208" s="5">
        <v>46</v>
      </c>
      <c r="L208" s="5">
        <v>62</v>
      </c>
      <c r="M208" s="5">
        <v>61</v>
      </c>
      <c r="N208" s="5">
        <v>41</v>
      </c>
      <c r="O208" s="5">
        <v>39</v>
      </c>
      <c r="P208" s="5"/>
      <c r="Q208" s="5"/>
      <c r="R208" s="5"/>
      <c r="S208" s="5"/>
      <c r="T208" s="5">
        <v>340</v>
      </c>
      <c r="U208" s="5">
        <v>7</v>
      </c>
      <c r="V208" s="5">
        <v>49</v>
      </c>
      <c r="W208" s="5">
        <v>99</v>
      </c>
      <c r="X208" s="5" t="s">
        <v>63</v>
      </c>
      <c r="Y208" s="5" t="s">
        <v>63</v>
      </c>
      <c r="Z208" s="5" t="s">
        <v>63</v>
      </c>
      <c r="AA208" s="5" t="s">
        <v>63</v>
      </c>
      <c r="AB208" s="5" t="s">
        <v>72</v>
      </c>
      <c r="AC208" s="5" t="s">
        <v>63</v>
      </c>
      <c r="AD208" s="5" t="s">
        <v>72</v>
      </c>
      <c r="AE208" s="5" t="s">
        <v>63</v>
      </c>
      <c r="AF208" s="5" t="s">
        <v>62</v>
      </c>
      <c r="AG208" s="5" t="s">
        <v>64</v>
      </c>
      <c r="AH208" s="5" t="s">
        <v>64</v>
      </c>
      <c r="AI208" s="5" t="s">
        <v>64</v>
      </c>
      <c r="AJ208" s="5" t="s">
        <v>62</v>
      </c>
      <c r="AK208" s="5" t="s">
        <v>64</v>
      </c>
      <c r="AL208" s="5" t="s">
        <v>64</v>
      </c>
      <c r="AM208" s="5" t="s">
        <v>62</v>
      </c>
      <c r="AN208" s="5" t="s">
        <v>63</v>
      </c>
      <c r="AO208" s="5" t="s">
        <v>63</v>
      </c>
      <c r="AP208" s="5" t="s">
        <v>63</v>
      </c>
      <c r="AQ208" s="5" t="s">
        <v>72</v>
      </c>
      <c r="AR208" s="5" t="s">
        <v>72</v>
      </c>
      <c r="AS208" s="5" t="s">
        <v>65</v>
      </c>
      <c r="AT208" s="5" t="s">
        <v>66</v>
      </c>
      <c r="AU208" s="5" t="s">
        <v>67</v>
      </c>
      <c r="AV208" s="5" t="s">
        <v>68</v>
      </c>
      <c r="AW208" s="5" t="s">
        <v>65</v>
      </c>
      <c r="AX208" s="5" t="s">
        <v>69</v>
      </c>
      <c r="AY208" s="5">
        <v>95.9</v>
      </c>
      <c r="AZ208" s="5">
        <v>94.5</v>
      </c>
    </row>
    <row r="209" spans="1:52">
      <c r="A209" s="5">
        <v>6</v>
      </c>
      <c r="B209" s="5" t="s">
        <v>271</v>
      </c>
      <c r="C209" s="6">
        <v>161</v>
      </c>
      <c r="D209" s="5" t="s">
        <v>281</v>
      </c>
      <c r="E209" s="5" t="str">
        <f>VLOOKUP(B209,Region!$A$1:$B$76,2,FALSE)</f>
        <v>Region_5</v>
      </c>
      <c r="F209" s="5" t="str">
        <f>VLOOKUP(D209,'Used to Match Zip By Sch Name'!$A$2:$E$4714,5,FALSE)</f>
        <v>33024-7719</v>
      </c>
      <c r="G209" s="5">
        <f>VLOOKUP(D209,public_school_report!$D$1:$CI$3651,84,FALSE)</f>
        <v>609</v>
      </c>
      <c r="H209" s="5" t="s">
        <v>4</v>
      </c>
      <c r="I209" s="5">
        <v>41</v>
      </c>
      <c r="J209" s="5">
        <v>53</v>
      </c>
      <c r="K209" s="5">
        <v>48</v>
      </c>
      <c r="L209" s="5">
        <v>52</v>
      </c>
      <c r="M209" s="5">
        <v>55</v>
      </c>
      <c r="N209" s="5">
        <v>37</v>
      </c>
      <c r="O209" s="5">
        <v>41</v>
      </c>
      <c r="P209" s="5"/>
      <c r="Q209" s="5"/>
      <c r="R209" s="5"/>
      <c r="S209" s="5"/>
      <c r="T209" s="5">
        <v>327</v>
      </c>
      <c r="U209" s="5">
        <v>7</v>
      </c>
      <c r="V209" s="5">
        <v>47</v>
      </c>
      <c r="W209" s="5">
        <v>100</v>
      </c>
      <c r="X209" s="5" t="s">
        <v>63</v>
      </c>
      <c r="Y209" s="5" t="s">
        <v>63</v>
      </c>
      <c r="Z209" s="5" t="s">
        <v>63</v>
      </c>
      <c r="AA209" s="5" t="s">
        <v>63</v>
      </c>
      <c r="AB209" s="5" t="s">
        <v>63</v>
      </c>
      <c r="AC209" s="5" t="s">
        <v>72</v>
      </c>
      <c r="AD209" s="5" t="s">
        <v>63</v>
      </c>
      <c r="AE209" s="5" t="s">
        <v>62</v>
      </c>
      <c r="AF209" s="5" t="s">
        <v>64</v>
      </c>
      <c r="AG209" s="5" t="s">
        <v>63</v>
      </c>
      <c r="AH209" s="5" t="s">
        <v>64</v>
      </c>
      <c r="AI209" s="5" t="s">
        <v>64</v>
      </c>
      <c r="AJ209" s="5" t="s">
        <v>62</v>
      </c>
      <c r="AK209" s="5" t="s">
        <v>64</v>
      </c>
      <c r="AL209" s="5" t="s">
        <v>63</v>
      </c>
      <c r="AM209" s="5" t="s">
        <v>62</v>
      </c>
      <c r="AN209" s="5" t="s">
        <v>62</v>
      </c>
      <c r="AO209" s="5" t="s">
        <v>62</v>
      </c>
      <c r="AP209" s="5" t="s">
        <v>63</v>
      </c>
      <c r="AQ209" s="5" t="s">
        <v>63</v>
      </c>
      <c r="AR209" s="5" t="s">
        <v>63</v>
      </c>
      <c r="AS209" s="5" t="s">
        <v>65</v>
      </c>
      <c r="AT209" s="5" t="s">
        <v>66</v>
      </c>
      <c r="AU209" s="5" t="s">
        <v>67</v>
      </c>
      <c r="AV209" s="5" t="s">
        <v>68</v>
      </c>
      <c r="AW209" s="5" t="s">
        <v>65</v>
      </c>
      <c r="AX209" s="5" t="s">
        <v>69</v>
      </c>
      <c r="AY209" s="5">
        <v>92</v>
      </c>
      <c r="AZ209" s="5">
        <v>92.600000000000023</v>
      </c>
    </row>
    <row r="210" spans="1:52">
      <c r="A210" s="5">
        <v>6</v>
      </c>
      <c r="B210" s="5" t="s">
        <v>271</v>
      </c>
      <c r="C210" s="6">
        <v>171</v>
      </c>
      <c r="D210" s="5" t="s">
        <v>282</v>
      </c>
      <c r="E210" s="5" t="str">
        <f>VLOOKUP(B210,Region!$A$1:$B$76,2,FALSE)</f>
        <v>Region_5</v>
      </c>
      <c r="F210" s="5" t="str">
        <f>VLOOKUP(D210,'Used to Match Zip By Sch Name'!$A$2:$E$4714,5,FALSE)</f>
        <v>33020-2223</v>
      </c>
      <c r="G210" s="5" t="e">
        <f>VLOOKUP(D210,public_school_report!$D$1:$CI$3651,84,FALSE)</f>
        <v>#N/A</v>
      </c>
      <c r="H210" s="5"/>
      <c r="I210" s="5">
        <v>56</v>
      </c>
      <c r="J210" s="5">
        <v>49</v>
      </c>
      <c r="K210" s="5">
        <v>33</v>
      </c>
      <c r="L210" s="5">
        <v>43</v>
      </c>
      <c r="M210" s="5">
        <v>38</v>
      </c>
      <c r="N210" s="5">
        <v>26</v>
      </c>
      <c r="O210" s="5">
        <v>59</v>
      </c>
      <c r="P210" s="5">
        <v>69</v>
      </c>
      <c r="Q210" s="5"/>
      <c r="R210" s="5">
        <v>89</v>
      </c>
      <c r="S210" s="5">
        <v>55</v>
      </c>
      <c r="T210" s="5">
        <v>517</v>
      </c>
      <c r="U210" s="5">
        <v>10</v>
      </c>
      <c r="V210" s="5">
        <v>52</v>
      </c>
      <c r="W210" s="5">
        <v>98</v>
      </c>
      <c r="X210" s="5" t="s">
        <v>63</v>
      </c>
      <c r="Y210" s="5" t="s">
        <v>63</v>
      </c>
      <c r="Z210" s="5" t="s">
        <v>63</v>
      </c>
      <c r="AA210" s="5" t="s">
        <v>63</v>
      </c>
      <c r="AB210" s="5" t="s">
        <v>62</v>
      </c>
      <c r="AC210" s="5" t="s">
        <v>63</v>
      </c>
      <c r="AD210" s="5" t="s">
        <v>62</v>
      </c>
      <c r="AE210" s="5" t="s">
        <v>63</v>
      </c>
      <c r="AF210" s="5" t="s">
        <v>62</v>
      </c>
      <c r="AG210" s="5" t="s">
        <v>62</v>
      </c>
      <c r="AH210" s="5" t="s">
        <v>62</v>
      </c>
      <c r="AI210" s="5" t="s">
        <v>72</v>
      </c>
      <c r="AJ210" s="5" t="s">
        <v>63</v>
      </c>
      <c r="AK210" s="5" t="s">
        <v>63</v>
      </c>
      <c r="AL210" s="5" t="s">
        <v>63</v>
      </c>
      <c r="AM210" s="5" t="s">
        <v>63</v>
      </c>
      <c r="AN210" s="5" t="s">
        <v>63</v>
      </c>
      <c r="AO210" s="5" t="s">
        <v>63</v>
      </c>
      <c r="AP210" s="5" t="s">
        <v>63</v>
      </c>
      <c r="AQ210" s="5" t="s">
        <v>63</v>
      </c>
      <c r="AR210" s="5" t="s">
        <v>63</v>
      </c>
      <c r="AS210" s="5" t="s">
        <v>65</v>
      </c>
      <c r="AT210" s="5" t="s">
        <v>66</v>
      </c>
      <c r="AU210" s="5" t="s">
        <v>67</v>
      </c>
      <c r="AV210" s="5" t="s">
        <v>67</v>
      </c>
      <c r="AW210" s="5" t="s">
        <v>65</v>
      </c>
      <c r="AX210" s="5" t="s">
        <v>82</v>
      </c>
      <c r="AY210" s="5">
        <v>74.2</v>
      </c>
      <c r="AZ210" s="5">
        <v>68.400000000000006</v>
      </c>
    </row>
    <row r="211" spans="1:52">
      <c r="A211" s="5">
        <v>6</v>
      </c>
      <c r="B211" s="5" t="s">
        <v>271</v>
      </c>
      <c r="C211" s="6">
        <v>185</v>
      </c>
      <c r="D211" s="5" t="s">
        <v>283</v>
      </c>
      <c r="E211" s="5" t="str">
        <f>VLOOKUP(B211,Region!$A$1:$B$76,2,FALSE)</f>
        <v>Region_5</v>
      </c>
      <c r="F211" s="5" t="e">
        <f>VLOOKUP(D211,'Used to Match Zip By Sch Name'!$A$2:$E$4714,5,FALSE)</f>
        <v>#N/A</v>
      </c>
      <c r="G211" s="5" t="e">
        <f>VLOOKUP(D211,public_school_report!$D$1:$CI$3651,84,FALSE)</f>
        <v>#N/A</v>
      </c>
      <c r="H211" s="5"/>
      <c r="I211" s="5">
        <v>94</v>
      </c>
      <c r="J211" s="5">
        <v>64</v>
      </c>
      <c r="K211" s="5">
        <v>80</v>
      </c>
      <c r="L211" s="5">
        <v>87</v>
      </c>
      <c r="M211" s="5">
        <v>50</v>
      </c>
      <c r="N211" s="5">
        <v>63</v>
      </c>
      <c r="O211" s="5">
        <v>97</v>
      </c>
      <c r="P211" s="5">
        <v>97</v>
      </c>
      <c r="Q211" s="5"/>
      <c r="R211" s="5">
        <v>99</v>
      </c>
      <c r="S211" s="5">
        <v>91</v>
      </c>
      <c r="T211" s="5">
        <v>822</v>
      </c>
      <c r="U211" s="5">
        <v>10</v>
      </c>
      <c r="V211" s="5">
        <v>82</v>
      </c>
      <c r="W211" s="5">
        <v>100</v>
      </c>
      <c r="X211" s="5" t="s">
        <v>64</v>
      </c>
      <c r="Y211" s="5" t="s">
        <v>64</v>
      </c>
      <c r="Z211" s="5" t="s">
        <v>64</v>
      </c>
      <c r="AA211" s="5" t="s">
        <v>64</v>
      </c>
      <c r="AB211" s="5" t="s">
        <v>64</v>
      </c>
      <c r="AC211" s="5" t="s">
        <v>64</v>
      </c>
      <c r="AD211" s="5" t="s">
        <v>64</v>
      </c>
      <c r="AE211" s="5" t="s">
        <v>64</v>
      </c>
      <c r="AF211" s="5" t="s">
        <v>62</v>
      </c>
      <c r="AG211" s="5" t="s">
        <v>64</v>
      </c>
      <c r="AH211" s="5" t="s">
        <v>64</v>
      </c>
      <c r="AI211" s="5" t="s">
        <v>64</v>
      </c>
      <c r="AJ211" s="5" t="s">
        <v>64</v>
      </c>
      <c r="AK211" s="5" t="s">
        <v>64</v>
      </c>
      <c r="AL211" s="5" t="s">
        <v>64</v>
      </c>
      <c r="AM211" s="5" t="s">
        <v>64</v>
      </c>
      <c r="AN211" s="5" t="s">
        <v>64</v>
      </c>
      <c r="AO211" s="5" t="s">
        <v>64</v>
      </c>
      <c r="AP211" s="5" t="s">
        <v>63</v>
      </c>
      <c r="AQ211" s="5" t="s">
        <v>63</v>
      </c>
      <c r="AR211" s="5" t="s">
        <v>63</v>
      </c>
      <c r="AS211" s="5" t="s">
        <v>65</v>
      </c>
      <c r="AT211" s="5" t="s">
        <v>66</v>
      </c>
      <c r="AU211" s="5" t="s">
        <v>67</v>
      </c>
      <c r="AV211" s="5" t="s">
        <v>67</v>
      </c>
      <c r="AW211" s="5" t="s">
        <v>65</v>
      </c>
      <c r="AX211" s="5" t="s">
        <v>82</v>
      </c>
      <c r="AY211" s="5">
        <v>55.6</v>
      </c>
      <c r="AZ211" s="5">
        <v>40.699999999999989</v>
      </c>
    </row>
    <row r="212" spans="1:52">
      <c r="A212" s="5">
        <v>6</v>
      </c>
      <c r="B212" s="5" t="s">
        <v>271</v>
      </c>
      <c r="C212" s="6">
        <v>191</v>
      </c>
      <c r="D212" s="5" t="s">
        <v>284</v>
      </c>
      <c r="E212" s="5" t="str">
        <f>VLOOKUP(B212,Region!$A$1:$B$76,2,FALSE)</f>
        <v>Region_5</v>
      </c>
      <c r="F212" s="5" t="str">
        <f>VLOOKUP(D212,'Used to Match Zip By Sch Name'!$A$2:$E$4714,5,FALSE)</f>
        <v>33305-1007</v>
      </c>
      <c r="G212" s="5">
        <f>VLOOKUP(D212,public_school_report!$D$1:$CI$3651,84,FALSE)</f>
        <v>607</v>
      </c>
      <c r="H212" s="5" t="s">
        <v>4</v>
      </c>
      <c r="I212" s="5">
        <v>59</v>
      </c>
      <c r="J212" s="5">
        <v>66</v>
      </c>
      <c r="K212" s="5">
        <v>58</v>
      </c>
      <c r="L212" s="5">
        <v>68</v>
      </c>
      <c r="M212" s="5">
        <v>72</v>
      </c>
      <c r="N212" s="5">
        <v>69</v>
      </c>
      <c r="O212" s="5">
        <v>46</v>
      </c>
      <c r="P212" s="5"/>
      <c r="Q212" s="5"/>
      <c r="R212" s="5"/>
      <c r="S212" s="5"/>
      <c r="T212" s="5">
        <v>438</v>
      </c>
      <c r="U212" s="5">
        <v>7</v>
      </c>
      <c r="V212" s="5">
        <v>63</v>
      </c>
      <c r="W212" s="5">
        <v>100</v>
      </c>
      <c r="X212" s="5" t="s">
        <v>64</v>
      </c>
      <c r="Y212" s="5" t="s">
        <v>63</v>
      </c>
      <c r="Z212" s="5" t="s">
        <v>63</v>
      </c>
      <c r="AA212" s="5" t="s">
        <v>63</v>
      </c>
      <c r="AB212" s="5" t="s">
        <v>62</v>
      </c>
      <c r="AC212" s="5" t="s">
        <v>63</v>
      </c>
      <c r="AD212" s="5" t="s">
        <v>62</v>
      </c>
      <c r="AE212" s="5" t="s">
        <v>62</v>
      </c>
      <c r="AF212" s="5" t="s">
        <v>64</v>
      </c>
      <c r="AG212" s="5" t="s">
        <v>64</v>
      </c>
      <c r="AH212" s="5" t="s">
        <v>64</v>
      </c>
      <c r="AI212" s="5" t="s">
        <v>64</v>
      </c>
      <c r="AJ212" s="5" t="s">
        <v>64</v>
      </c>
      <c r="AK212" s="5" t="s">
        <v>64</v>
      </c>
      <c r="AL212" s="5" t="s">
        <v>64</v>
      </c>
      <c r="AM212" s="5" t="s">
        <v>64</v>
      </c>
      <c r="AN212" s="5" t="s">
        <v>62</v>
      </c>
      <c r="AO212" s="5" t="s">
        <v>62</v>
      </c>
      <c r="AP212" s="5" t="s">
        <v>64</v>
      </c>
      <c r="AQ212" s="5" t="s">
        <v>63</v>
      </c>
      <c r="AR212" s="5" t="s">
        <v>72</v>
      </c>
      <c r="AS212" s="5" t="s">
        <v>65</v>
      </c>
      <c r="AT212" s="5" t="s">
        <v>66</v>
      </c>
      <c r="AU212" s="5" t="s">
        <v>67</v>
      </c>
      <c r="AV212" s="5" t="s">
        <v>68</v>
      </c>
      <c r="AW212" s="5" t="s">
        <v>65</v>
      </c>
      <c r="AX212" s="5" t="s">
        <v>69</v>
      </c>
      <c r="AY212" s="5">
        <v>80.599999999999994</v>
      </c>
      <c r="AZ212" s="5">
        <v>73.5</v>
      </c>
    </row>
    <row r="213" spans="1:52">
      <c r="A213" s="5">
        <v>6</v>
      </c>
      <c r="B213" s="5" t="s">
        <v>271</v>
      </c>
      <c r="C213" s="6">
        <v>201</v>
      </c>
      <c r="D213" s="5" t="s">
        <v>285</v>
      </c>
      <c r="E213" s="5" t="str">
        <f>VLOOKUP(B213,Region!$A$1:$B$76,2,FALSE)</f>
        <v>Region_5</v>
      </c>
      <c r="F213" s="5" t="str">
        <f>VLOOKUP(D213,'Used to Match Zip By Sch Name'!$A$2:$E$4714,5,FALSE)</f>
        <v>33304-1840</v>
      </c>
      <c r="G213" s="5">
        <f>VLOOKUP(D213,public_school_report!$D$1:$CI$3651,84,FALSE)</f>
        <v>477</v>
      </c>
      <c r="H213" s="5" t="s">
        <v>6</v>
      </c>
      <c r="I213" s="5">
        <v>46</v>
      </c>
      <c r="J213" s="5">
        <v>56</v>
      </c>
      <c r="K213" s="5">
        <v>55</v>
      </c>
      <c r="L213" s="5">
        <v>49</v>
      </c>
      <c r="M213" s="5">
        <v>66</v>
      </c>
      <c r="N213" s="5">
        <v>48</v>
      </c>
      <c r="O213" s="5">
        <v>33</v>
      </c>
      <c r="P213" s="5"/>
      <c r="Q213" s="5"/>
      <c r="R213" s="5"/>
      <c r="S213" s="5"/>
      <c r="T213" s="5">
        <v>353</v>
      </c>
      <c r="U213" s="5">
        <v>7</v>
      </c>
      <c r="V213" s="5">
        <v>50</v>
      </c>
      <c r="W213" s="5">
        <v>99</v>
      </c>
      <c r="X213" s="5" t="s">
        <v>63</v>
      </c>
      <c r="Y213" s="5" t="s">
        <v>63</v>
      </c>
      <c r="Z213" s="5" t="s">
        <v>63</v>
      </c>
      <c r="AA213" s="5" t="s">
        <v>72</v>
      </c>
      <c r="AB213" s="5" t="s">
        <v>63</v>
      </c>
      <c r="AC213" s="5" t="s">
        <v>63</v>
      </c>
      <c r="AD213" s="5" t="s">
        <v>62</v>
      </c>
      <c r="AE213" s="5" t="s">
        <v>64</v>
      </c>
      <c r="AF213" s="5" t="s">
        <v>64</v>
      </c>
      <c r="AG213" s="5" t="s">
        <v>64</v>
      </c>
      <c r="AH213" s="5" t="s">
        <v>64</v>
      </c>
      <c r="AI213" s="5" t="s">
        <v>63</v>
      </c>
      <c r="AJ213" s="5" t="s">
        <v>64</v>
      </c>
      <c r="AK213" s="5" t="s">
        <v>64</v>
      </c>
      <c r="AL213" s="5" t="s">
        <v>64</v>
      </c>
      <c r="AM213" s="5" t="s">
        <v>64</v>
      </c>
      <c r="AN213" s="5" t="s">
        <v>64</v>
      </c>
      <c r="AO213" s="5" t="s">
        <v>64</v>
      </c>
      <c r="AP213" s="5" t="s">
        <v>63</v>
      </c>
      <c r="AQ213" s="5" t="s">
        <v>63</v>
      </c>
      <c r="AR213" s="5" t="s">
        <v>63</v>
      </c>
      <c r="AS213" s="5" t="s">
        <v>65</v>
      </c>
      <c r="AT213" s="5" t="s">
        <v>66</v>
      </c>
      <c r="AU213" s="5" t="s">
        <v>67</v>
      </c>
      <c r="AV213" s="5" t="s">
        <v>68</v>
      </c>
      <c r="AW213" s="5" t="s">
        <v>65</v>
      </c>
      <c r="AX213" s="5" t="s">
        <v>69</v>
      </c>
      <c r="AY213" s="5">
        <v>85.6</v>
      </c>
      <c r="AZ213" s="5">
        <v>88.2</v>
      </c>
    </row>
    <row r="214" spans="1:52">
      <c r="A214" s="5">
        <v>6</v>
      </c>
      <c r="B214" s="5" t="s">
        <v>271</v>
      </c>
      <c r="C214" s="6">
        <v>211</v>
      </c>
      <c r="D214" s="5" t="s">
        <v>286</v>
      </c>
      <c r="E214" s="5" t="str">
        <f>VLOOKUP(B214,Region!$A$1:$B$76,2,FALSE)</f>
        <v>Region_5</v>
      </c>
      <c r="F214" s="5" t="str">
        <f>VLOOKUP(D214,'Used to Match Zip By Sch Name'!$A$2:$E$4714,5,FALSE)</f>
        <v>33312-7610</v>
      </c>
      <c r="G214" s="5" t="e">
        <f>VLOOKUP(D214,public_school_report!$D$1:$CI$3651,84,FALSE)</f>
        <v>#N/A</v>
      </c>
      <c r="H214" s="5"/>
      <c r="I214" s="5">
        <v>39</v>
      </c>
      <c r="J214" s="5">
        <v>47</v>
      </c>
      <c r="K214" s="5">
        <v>36</v>
      </c>
      <c r="L214" s="5">
        <v>35</v>
      </c>
      <c r="M214" s="5">
        <v>38</v>
      </c>
      <c r="N214" s="5">
        <v>37</v>
      </c>
      <c r="O214" s="5">
        <v>47</v>
      </c>
      <c r="P214" s="5">
        <v>48</v>
      </c>
      <c r="Q214" s="5"/>
      <c r="R214" s="5">
        <v>88</v>
      </c>
      <c r="S214" s="5">
        <v>47</v>
      </c>
      <c r="T214" s="5">
        <v>462</v>
      </c>
      <c r="U214" s="5">
        <v>10</v>
      </c>
      <c r="V214" s="5">
        <v>46</v>
      </c>
      <c r="W214" s="5">
        <v>97</v>
      </c>
      <c r="X214" s="5" t="s">
        <v>63</v>
      </c>
      <c r="Y214" s="5" t="s">
        <v>63</v>
      </c>
      <c r="Z214" s="5" t="s">
        <v>63</v>
      </c>
      <c r="AA214" s="5" t="s">
        <v>63</v>
      </c>
      <c r="AB214" s="5" t="s">
        <v>63</v>
      </c>
      <c r="AC214" s="5" t="s">
        <v>63</v>
      </c>
      <c r="AD214" s="5" t="s">
        <v>62</v>
      </c>
      <c r="AE214" s="5" t="s">
        <v>63</v>
      </c>
      <c r="AF214" s="5" t="s">
        <v>62</v>
      </c>
      <c r="AG214" s="5" t="s">
        <v>62</v>
      </c>
      <c r="AH214" s="5" t="s">
        <v>63</v>
      </c>
      <c r="AI214" s="5" t="s">
        <v>72</v>
      </c>
      <c r="AJ214" s="5" t="s">
        <v>63</v>
      </c>
      <c r="AK214" s="5" t="s">
        <v>63</v>
      </c>
      <c r="AL214" s="5" t="s">
        <v>72</v>
      </c>
      <c r="AM214" s="5" t="s">
        <v>63</v>
      </c>
      <c r="AN214" s="5" t="s">
        <v>63</v>
      </c>
      <c r="AO214" s="5" t="s">
        <v>63</v>
      </c>
      <c r="AP214" s="5" t="s">
        <v>63</v>
      </c>
      <c r="AQ214" s="5" t="s">
        <v>63</v>
      </c>
      <c r="AR214" s="5" t="s">
        <v>63</v>
      </c>
      <c r="AS214" s="5" t="s">
        <v>65</v>
      </c>
      <c r="AT214" s="5" t="s">
        <v>66</v>
      </c>
      <c r="AU214" s="5" t="s">
        <v>67</v>
      </c>
      <c r="AV214" s="5" t="s">
        <v>67</v>
      </c>
      <c r="AW214" s="5" t="s">
        <v>65</v>
      </c>
      <c r="AX214" s="5" t="s">
        <v>82</v>
      </c>
      <c r="AY214" s="5">
        <v>94.2</v>
      </c>
      <c r="AZ214" s="5">
        <v>82.8</v>
      </c>
    </row>
    <row r="215" spans="1:52">
      <c r="A215" s="5">
        <v>6</v>
      </c>
      <c r="B215" s="5" t="s">
        <v>271</v>
      </c>
      <c r="C215" s="6">
        <v>221</v>
      </c>
      <c r="D215" s="5" t="s">
        <v>287</v>
      </c>
      <c r="E215" s="5" t="str">
        <f>VLOOKUP(B215,Region!$A$1:$B$76,2,FALSE)</f>
        <v>Region_5</v>
      </c>
      <c r="F215" s="5" t="str">
        <f>VLOOKUP(D215,'Used to Match Zip By Sch Name'!$A$2:$E$4714,5,FALSE)</f>
        <v>33315-2114</v>
      </c>
      <c r="G215" s="5">
        <f>VLOOKUP(D215,public_school_report!$D$1:$CI$3651,84,FALSE)</f>
        <v>812</v>
      </c>
      <c r="H215" s="5" t="s">
        <v>2</v>
      </c>
      <c r="I215" s="5">
        <v>48</v>
      </c>
      <c r="J215" s="5">
        <v>58</v>
      </c>
      <c r="K215" s="5">
        <v>46</v>
      </c>
      <c r="L215" s="5">
        <v>57</v>
      </c>
      <c r="M215" s="5">
        <v>63</v>
      </c>
      <c r="N215" s="5">
        <v>51</v>
      </c>
      <c r="O215" s="5">
        <v>30</v>
      </c>
      <c r="P215" s="5"/>
      <c r="Q215" s="5"/>
      <c r="R215" s="5"/>
      <c r="S215" s="5"/>
      <c r="T215" s="5">
        <v>353</v>
      </c>
      <c r="U215" s="5">
        <v>7</v>
      </c>
      <c r="V215" s="5">
        <v>50</v>
      </c>
      <c r="W215" s="5">
        <v>99</v>
      </c>
      <c r="X215" s="5" t="s">
        <v>63</v>
      </c>
      <c r="Y215" s="5" t="s">
        <v>63</v>
      </c>
      <c r="Z215" s="5" t="s">
        <v>63</v>
      </c>
      <c r="AA215" s="5" t="s">
        <v>63</v>
      </c>
      <c r="AB215" s="5" t="s">
        <v>63</v>
      </c>
      <c r="AC215" s="5" t="s">
        <v>63</v>
      </c>
      <c r="AD215" s="5" t="s">
        <v>63</v>
      </c>
      <c r="AE215" s="5" t="s">
        <v>62</v>
      </c>
      <c r="AF215" s="5" t="s">
        <v>64</v>
      </c>
      <c r="AG215" s="5" t="s">
        <v>64</v>
      </c>
      <c r="AH215" s="5" t="s">
        <v>64</v>
      </c>
      <c r="AI215" s="5" t="s">
        <v>64</v>
      </c>
      <c r="AJ215" s="5" t="s">
        <v>64</v>
      </c>
      <c r="AK215" s="5" t="s">
        <v>64</v>
      </c>
      <c r="AL215" s="5" t="s">
        <v>64</v>
      </c>
      <c r="AM215" s="5" t="s">
        <v>62</v>
      </c>
      <c r="AN215" s="5" t="s">
        <v>63</v>
      </c>
      <c r="AO215" s="5" t="s">
        <v>63</v>
      </c>
      <c r="AP215" s="5" t="s">
        <v>63</v>
      </c>
      <c r="AQ215" s="5" t="s">
        <v>63</v>
      </c>
      <c r="AR215" s="5" t="s">
        <v>72</v>
      </c>
      <c r="AS215" s="5" t="s">
        <v>65</v>
      </c>
      <c r="AT215" s="5" t="s">
        <v>66</v>
      </c>
      <c r="AU215" s="5" t="s">
        <v>67</v>
      </c>
      <c r="AV215" s="5" t="s">
        <v>68</v>
      </c>
      <c r="AW215" s="5" t="s">
        <v>65</v>
      </c>
      <c r="AX215" s="5" t="s">
        <v>69</v>
      </c>
      <c r="AY215" s="5">
        <v>81.400000000000006</v>
      </c>
      <c r="AZ215" s="5">
        <v>87.6</v>
      </c>
    </row>
    <row r="216" spans="1:52">
      <c r="A216" s="5">
        <v>6</v>
      </c>
      <c r="B216" s="5" t="s">
        <v>271</v>
      </c>
      <c r="C216" s="6">
        <v>231</v>
      </c>
      <c r="D216" s="5" t="s">
        <v>288</v>
      </c>
      <c r="E216" s="5" t="str">
        <f>VLOOKUP(B216,Region!$A$1:$B$76,2,FALSE)</f>
        <v>Region_5</v>
      </c>
      <c r="F216" s="5" t="str">
        <f>VLOOKUP(D216,'Used to Match Zip By Sch Name'!$A$2:$E$4714,5,FALSE)</f>
        <v>33020-5715</v>
      </c>
      <c r="G216" s="5">
        <f>VLOOKUP(D216,public_school_report!$D$1:$CI$3651,84,FALSE)</f>
        <v>663</v>
      </c>
      <c r="H216" s="5" t="s">
        <v>4</v>
      </c>
      <c r="I216" s="5">
        <v>45</v>
      </c>
      <c r="J216" s="5">
        <v>50</v>
      </c>
      <c r="K216" s="5">
        <v>48</v>
      </c>
      <c r="L216" s="5">
        <v>56</v>
      </c>
      <c r="M216" s="5">
        <v>53</v>
      </c>
      <c r="N216" s="5">
        <v>55</v>
      </c>
      <c r="O216" s="5">
        <v>35</v>
      </c>
      <c r="P216" s="5"/>
      <c r="Q216" s="5"/>
      <c r="R216" s="5"/>
      <c r="S216" s="5"/>
      <c r="T216" s="5">
        <v>342</v>
      </c>
      <c r="U216" s="5">
        <v>7</v>
      </c>
      <c r="V216" s="5">
        <v>49</v>
      </c>
      <c r="W216" s="5">
        <v>100</v>
      </c>
      <c r="X216" s="5" t="s">
        <v>63</v>
      </c>
      <c r="Y216" s="5" t="s">
        <v>63</v>
      </c>
      <c r="Z216" s="5" t="s">
        <v>63</v>
      </c>
      <c r="AA216" s="5" t="s">
        <v>72</v>
      </c>
      <c r="AB216" s="5" t="s">
        <v>72</v>
      </c>
      <c r="AC216" s="5" t="s">
        <v>72</v>
      </c>
      <c r="AD216" s="5" t="s">
        <v>72</v>
      </c>
      <c r="AE216" s="5" t="s">
        <v>63</v>
      </c>
      <c r="AF216" s="5" t="s">
        <v>63</v>
      </c>
      <c r="AG216" s="5" t="s">
        <v>63</v>
      </c>
      <c r="AH216" s="5" t="s">
        <v>63</v>
      </c>
      <c r="AI216" s="5" t="s">
        <v>63</v>
      </c>
      <c r="AJ216" s="5" t="s">
        <v>62</v>
      </c>
      <c r="AK216" s="5" t="s">
        <v>62</v>
      </c>
      <c r="AL216" s="5" t="s">
        <v>62</v>
      </c>
      <c r="AM216" s="5" t="s">
        <v>62</v>
      </c>
      <c r="AN216" s="5" t="s">
        <v>62</v>
      </c>
      <c r="AO216" s="5" t="s">
        <v>72</v>
      </c>
      <c r="AP216" s="5" t="s">
        <v>63</v>
      </c>
      <c r="AQ216" s="5" t="s">
        <v>72</v>
      </c>
      <c r="AR216" s="5" t="s">
        <v>72</v>
      </c>
      <c r="AS216" s="5" t="s">
        <v>65</v>
      </c>
      <c r="AT216" s="5" t="s">
        <v>66</v>
      </c>
      <c r="AU216" s="5" t="s">
        <v>67</v>
      </c>
      <c r="AV216" s="5" t="s">
        <v>68</v>
      </c>
      <c r="AW216" s="5" t="s">
        <v>65</v>
      </c>
      <c r="AX216" s="5" t="s">
        <v>69</v>
      </c>
      <c r="AY216" s="5">
        <v>95.4</v>
      </c>
      <c r="AZ216" s="5">
        <v>91.2</v>
      </c>
    </row>
    <row r="217" spans="1:52">
      <c r="A217" s="5">
        <v>6</v>
      </c>
      <c r="B217" s="5" t="s">
        <v>271</v>
      </c>
      <c r="C217" s="6">
        <v>241</v>
      </c>
      <c r="D217" s="5" t="s">
        <v>289</v>
      </c>
      <c r="E217" s="5" t="str">
        <f>VLOOKUP(B217,Region!$A$1:$B$76,2,FALSE)</f>
        <v>Region_5</v>
      </c>
      <c r="F217" s="5" t="str">
        <f>VLOOKUP(D217,'Used to Match Zip By Sch Name'!$A$2:$E$4714,5,FALSE)</f>
        <v>33024-7647</v>
      </c>
      <c r="G217" s="5" t="e">
        <f>VLOOKUP(D217,public_school_report!$D$1:$CI$3651,84,FALSE)</f>
        <v>#N/A</v>
      </c>
      <c r="H217" s="5"/>
      <c r="I217" s="5">
        <v>42</v>
      </c>
      <c r="J217" s="5">
        <v>44</v>
      </c>
      <c r="K217" s="5">
        <v>40</v>
      </c>
      <c r="L217" s="5">
        <v>31</v>
      </c>
      <c r="M217" s="5">
        <v>40</v>
      </c>
      <c r="N217" s="5">
        <v>43</v>
      </c>
      <c r="O217" s="5">
        <v>59</v>
      </c>
      <c r="P217" s="5">
        <v>66</v>
      </c>
      <c r="Q217" s="5"/>
      <c r="R217" s="5">
        <v>93</v>
      </c>
      <c r="S217" s="5">
        <v>78</v>
      </c>
      <c r="T217" s="5">
        <v>536</v>
      </c>
      <c r="U217" s="5">
        <v>10</v>
      </c>
      <c r="V217" s="5">
        <v>54</v>
      </c>
      <c r="W217" s="5">
        <v>96</v>
      </c>
      <c r="X217" s="5" t="s">
        <v>62</v>
      </c>
      <c r="Y217" s="5" t="s">
        <v>63</v>
      </c>
      <c r="Z217" s="5" t="s">
        <v>63</v>
      </c>
      <c r="AA217" s="5" t="s">
        <v>62</v>
      </c>
      <c r="AB217" s="5" t="s">
        <v>62</v>
      </c>
      <c r="AC217" s="5" t="s">
        <v>62</v>
      </c>
      <c r="AD217" s="5" t="s">
        <v>64</v>
      </c>
      <c r="AE217" s="5" t="s">
        <v>64</v>
      </c>
      <c r="AF217" s="5" t="s">
        <v>64</v>
      </c>
      <c r="AG217" s="5" t="s">
        <v>63</v>
      </c>
      <c r="AH217" s="5" t="s">
        <v>63</v>
      </c>
      <c r="AI217" s="5" t="s">
        <v>72</v>
      </c>
      <c r="AJ217" s="5" t="s">
        <v>72</v>
      </c>
      <c r="AK217" s="5" t="s">
        <v>63</v>
      </c>
      <c r="AL217" s="5" t="s">
        <v>63</v>
      </c>
      <c r="AM217" s="5" t="s">
        <v>63</v>
      </c>
      <c r="AN217" s="5" t="s">
        <v>63</v>
      </c>
      <c r="AO217" s="5" t="s">
        <v>63</v>
      </c>
      <c r="AP217" s="5" t="s">
        <v>63</v>
      </c>
      <c r="AQ217" s="5" t="s">
        <v>63</v>
      </c>
      <c r="AR217" s="5" t="s">
        <v>63</v>
      </c>
      <c r="AS217" s="5" t="s">
        <v>65</v>
      </c>
      <c r="AT217" s="5" t="s">
        <v>66</v>
      </c>
      <c r="AU217" s="5" t="s">
        <v>67</v>
      </c>
      <c r="AV217" s="5" t="s">
        <v>67</v>
      </c>
      <c r="AW217" s="5" t="s">
        <v>65</v>
      </c>
      <c r="AX217" s="5" t="s">
        <v>82</v>
      </c>
      <c r="AY217" s="5">
        <v>89</v>
      </c>
      <c r="AZ217" s="5">
        <v>74</v>
      </c>
    </row>
    <row r="218" spans="1:52">
      <c r="A218" s="5">
        <v>6</v>
      </c>
      <c r="B218" s="5" t="s">
        <v>271</v>
      </c>
      <c r="C218" s="6">
        <v>251</v>
      </c>
      <c r="D218" s="5" t="s">
        <v>290</v>
      </c>
      <c r="E218" s="5" t="str">
        <f>VLOOKUP(B218,Region!$A$1:$B$76,2,FALSE)</f>
        <v>Region_5</v>
      </c>
      <c r="F218" s="5" t="str">
        <f>VLOOKUP(D218,'Used to Match Zip By Sch Name'!$A$2:$E$4714,5,FALSE)</f>
        <v>33304-1843</v>
      </c>
      <c r="G218" s="5">
        <f>VLOOKUP(D218,public_school_report!$D$1:$CI$3651,84,FALSE)</f>
        <v>1248</v>
      </c>
      <c r="H218" s="5" t="s">
        <v>2</v>
      </c>
      <c r="I218" s="5">
        <v>58</v>
      </c>
      <c r="J218" s="5">
        <v>55</v>
      </c>
      <c r="K218" s="5">
        <v>42</v>
      </c>
      <c r="L218" s="5">
        <v>58</v>
      </c>
      <c r="M218" s="5">
        <v>54</v>
      </c>
      <c r="N218" s="5">
        <v>43</v>
      </c>
      <c r="O218" s="5">
        <v>43</v>
      </c>
      <c r="P218" s="5">
        <v>66</v>
      </c>
      <c r="Q218" s="5">
        <v>76</v>
      </c>
      <c r="R218" s="5"/>
      <c r="S218" s="5"/>
      <c r="T218" s="5">
        <v>495</v>
      </c>
      <c r="U218" s="5">
        <v>9</v>
      </c>
      <c r="V218" s="5">
        <v>55</v>
      </c>
      <c r="W218" s="5">
        <v>99</v>
      </c>
      <c r="X218" s="5" t="s">
        <v>62</v>
      </c>
      <c r="Y218" s="5" t="s">
        <v>62</v>
      </c>
      <c r="Z218" s="5" t="s">
        <v>62</v>
      </c>
      <c r="AA218" s="5" t="s">
        <v>62</v>
      </c>
      <c r="AB218" s="5" t="s">
        <v>62</v>
      </c>
      <c r="AC218" s="5" t="s">
        <v>62</v>
      </c>
      <c r="AD218" s="5" t="s">
        <v>62</v>
      </c>
      <c r="AE218" s="5" t="s">
        <v>64</v>
      </c>
      <c r="AF218" s="5" t="s">
        <v>64</v>
      </c>
      <c r="AG218" s="5" t="s">
        <v>64</v>
      </c>
      <c r="AH218" s="5" t="s">
        <v>62</v>
      </c>
      <c r="AI218" s="5" t="s">
        <v>62</v>
      </c>
      <c r="AJ218" s="5" t="s">
        <v>63</v>
      </c>
      <c r="AK218" s="5" t="s">
        <v>64</v>
      </c>
      <c r="AL218" s="5" t="s">
        <v>62</v>
      </c>
      <c r="AM218" s="5" t="s">
        <v>63</v>
      </c>
      <c r="AN218" s="5" t="s">
        <v>62</v>
      </c>
      <c r="AO218" s="5" t="s">
        <v>62</v>
      </c>
      <c r="AP218" s="5" t="s">
        <v>63</v>
      </c>
      <c r="AQ218" s="5" t="s">
        <v>63</v>
      </c>
      <c r="AR218" s="5" t="s">
        <v>63</v>
      </c>
      <c r="AS218" s="5" t="s">
        <v>65</v>
      </c>
      <c r="AT218" s="5" t="s">
        <v>66</v>
      </c>
      <c r="AU218" s="5" t="s">
        <v>67</v>
      </c>
      <c r="AV218" s="5" t="s">
        <v>68</v>
      </c>
      <c r="AW218" s="5" t="s">
        <v>65</v>
      </c>
      <c r="AX218" s="5" t="s">
        <v>78</v>
      </c>
      <c r="AY218" s="5">
        <v>71.7</v>
      </c>
      <c r="AZ218" s="5">
        <v>70</v>
      </c>
    </row>
    <row r="219" spans="1:52">
      <c r="A219" s="5">
        <v>6</v>
      </c>
      <c r="B219" s="5" t="s">
        <v>271</v>
      </c>
      <c r="C219" s="6">
        <v>271</v>
      </c>
      <c r="D219" s="5" t="s">
        <v>291</v>
      </c>
      <c r="E219" s="5" t="str">
        <f>VLOOKUP(B219,Region!$A$1:$B$76,2,FALSE)</f>
        <v>Region_5</v>
      </c>
      <c r="F219" s="5" t="str">
        <f>VLOOKUP(D219,'Used to Match Zip By Sch Name'!$A$2:$E$4714,5,FALSE)</f>
        <v>33311-5237</v>
      </c>
      <c r="G219" s="5">
        <f>VLOOKUP(D219,public_school_report!$D$1:$CI$3651,84,FALSE)</f>
        <v>835</v>
      </c>
      <c r="H219" s="5" t="s">
        <v>2</v>
      </c>
      <c r="I219" s="5">
        <v>34</v>
      </c>
      <c r="J219" s="5">
        <v>58</v>
      </c>
      <c r="K219" s="5">
        <v>68</v>
      </c>
      <c r="L219" s="5">
        <v>59</v>
      </c>
      <c r="M219" s="5">
        <v>62</v>
      </c>
      <c r="N219" s="5">
        <v>49</v>
      </c>
      <c r="O219" s="5">
        <v>22</v>
      </c>
      <c r="P219" s="5"/>
      <c r="Q219" s="5"/>
      <c r="R219" s="5"/>
      <c r="S219" s="5"/>
      <c r="T219" s="5">
        <v>352</v>
      </c>
      <c r="U219" s="5">
        <v>7</v>
      </c>
      <c r="V219" s="5">
        <v>50</v>
      </c>
      <c r="W219" s="5">
        <v>99</v>
      </c>
      <c r="X219" s="5" t="s">
        <v>63</v>
      </c>
      <c r="Y219" s="5" t="s">
        <v>63</v>
      </c>
      <c r="Z219" s="5" t="s">
        <v>72</v>
      </c>
      <c r="AA219" s="5" t="s">
        <v>73</v>
      </c>
      <c r="AB219" s="5" t="s">
        <v>73</v>
      </c>
      <c r="AC219" s="5" t="s">
        <v>63</v>
      </c>
      <c r="AD219" s="5" t="s">
        <v>72</v>
      </c>
      <c r="AE219" s="5" t="s">
        <v>63</v>
      </c>
      <c r="AF219" s="5" t="s">
        <v>62</v>
      </c>
      <c r="AG219" s="5" t="s">
        <v>73</v>
      </c>
      <c r="AH219" s="5" t="s">
        <v>64</v>
      </c>
      <c r="AI219" s="5" t="s">
        <v>64</v>
      </c>
      <c r="AJ219" s="5" t="s">
        <v>63</v>
      </c>
      <c r="AK219" s="5" t="s">
        <v>63</v>
      </c>
      <c r="AL219" s="5" t="s">
        <v>64</v>
      </c>
      <c r="AM219" s="5" t="s">
        <v>64</v>
      </c>
      <c r="AN219" s="5" t="s">
        <v>64</v>
      </c>
      <c r="AO219" s="5" t="s">
        <v>63</v>
      </c>
      <c r="AP219" s="5" t="s">
        <v>72</v>
      </c>
      <c r="AQ219" s="5" t="s">
        <v>72</v>
      </c>
      <c r="AR219" s="5" t="s">
        <v>73</v>
      </c>
      <c r="AS219" s="5" t="s">
        <v>65</v>
      </c>
      <c r="AT219" s="5" t="s">
        <v>66</v>
      </c>
      <c r="AU219" s="5" t="s">
        <v>67</v>
      </c>
      <c r="AV219" s="5" t="s">
        <v>68</v>
      </c>
      <c r="AW219" s="5" t="s">
        <v>65</v>
      </c>
      <c r="AX219" s="5" t="s">
        <v>69</v>
      </c>
      <c r="AY219" s="5">
        <v>99.5</v>
      </c>
      <c r="AZ219" s="5">
        <v>97.8</v>
      </c>
    </row>
    <row r="220" spans="1:52">
      <c r="A220" s="5">
        <v>6</v>
      </c>
      <c r="B220" s="5" t="s">
        <v>271</v>
      </c>
      <c r="C220" s="6">
        <v>321</v>
      </c>
      <c r="D220" s="5" t="s">
        <v>292</v>
      </c>
      <c r="E220" s="5" t="str">
        <f>VLOOKUP(B220,Region!$A$1:$B$76,2,FALSE)</f>
        <v>Region_5</v>
      </c>
      <c r="F220" s="5" t="str">
        <f>VLOOKUP(D220,'Used to Match Zip By Sch Name'!$A$2:$E$4714,5,FALSE)</f>
        <v>32766-6724</v>
      </c>
      <c r="G220" s="5">
        <f>VLOOKUP(D220,public_school_report!$D$1:$CI$3651,84,FALSE)</f>
        <v>841</v>
      </c>
      <c r="H220" s="5" t="s">
        <v>2</v>
      </c>
      <c r="I220" s="5">
        <v>25</v>
      </c>
      <c r="J220" s="5">
        <v>38</v>
      </c>
      <c r="K220" s="5">
        <v>51</v>
      </c>
      <c r="L220" s="5">
        <v>25</v>
      </c>
      <c r="M220" s="5">
        <v>39</v>
      </c>
      <c r="N220" s="5">
        <v>28</v>
      </c>
      <c r="O220" s="5">
        <v>18</v>
      </c>
      <c r="P220" s="5"/>
      <c r="Q220" s="5"/>
      <c r="R220" s="5"/>
      <c r="S220" s="5"/>
      <c r="T220" s="5">
        <v>224</v>
      </c>
      <c r="U220" s="5">
        <v>7</v>
      </c>
      <c r="V220" s="5">
        <v>32</v>
      </c>
      <c r="W220" s="5">
        <v>99</v>
      </c>
      <c r="X220" s="5" t="s">
        <v>72</v>
      </c>
      <c r="Y220" s="5" t="s">
        <v>63</v>
      </c>
      <c r="Z220" s="5" t="s">
        <v>72</v>
      </c>
      <c r="AA220" s="5" t="s">
        <v>73</v>
      </c>
      <c r="AB220" s="5" t="s">
        <v>73</v>
      </c>
      <c r="AC220" s="5" t="s">
        <v>73</v>
      </c>
      <c r="AD220" s="5" t="s">
        <v>72</v>
      </c>
      <c r="AE220" s="5" t="s">
        <v>63</v>
      </c>
      <c r="AF220" s="5" t="s">
        <v>63</v>
      </c>
      <c r="AG220" s="5" t="s">
        <v>73</v>
      </c>
      <c r="AH220" s="5" t="s">
        <v>63</v>
      </c>
      <c r="AI220" s="5" t="s">
        <v>72</v>
      </c>
      <c r="AJ220" s="5" t="s">
        <v>72</v>
      </c>
      <c r="AK220" s="5" t="s">
        <v>63</v>
      </c>
      <c r="AL220" s="5" t="s">
        <v>63</v>
      </c>
      <c r="AM220" s="5" t="s">
        <v>63</v>
      </c>
      <c r="AN220" s="5" t="s">
        <v>72</v>
      </c>
      <c r="AO220" s="5" t="s">
        <v>63</v>
      </c>
      <c r="AP220" s="5" t="s">
        <v>63</v>
      </c>
      <c r="AQ220" s="5" t="s">
        <v>63</v>
      </c>
      <c r="AR220" s="5" t="s">
        <v>72</v>
      </c>
      <c r="AS220" s="5" t="s">
        <v>65</v>
      </c>
      <c r="AT220" s="5" t="s">
        <v>66</v>
      </c>
      <c r="AU220" s="5" t="s">
        <v>67</v>
      </c>
      <c r="AV220" s="5" t="s">
        <v>68</v>
      </c>
      <c r="AW220" s="5" t="s">
        <v>65</v>
      </c>
      <c r="AX220" s="5" t="s">
        <v>69</v>
      </c>
      <c r="AY220" s="5">
        <v>96.7</v>
      </c>
      <c r="AZ220" s="5">
        <v>97.5</v>
      </c>
    </row>
    <row r="221" spans="1:52">
      <c r="A221" s="5">
        <v>6</v>
      </c>
      <c r="B221" s="5" t="s">
        <v>271</v>
      </c>
      <c r="C221" s="6">
        <v>331</v>
      </c>
      <c r="D221" s="5" t="s">
        <v>293</v>
      </c>
      <c r="E221" s="5" t="str">
        <f>VLOOKUP(B221,Region!$A$1:$B$76,2,FALSE)</f>
        <v>Region_5</v>
      </c>
      <c r="F221" s="5" t="str">
        <f>VLOOKUP(D221,'Used to Match Zip By Sch Name'!$A$2:$E$4714,5,FALSE)</f>
        <v>33579-7709</v>
      </c>
      <c r="G221" s="5">
        <f>VLOOKUP(D221,public_school_report!$D$1:$CI$3651,84,FALSE)</f>
        <v>314</v>
      </c>
      <c r="H221" s="5" t="s">
        <v>6</v>
      </c>
      <c r="I221" s="5">
        <v>39</v>
      </c>
      <c r="J221" s="5">
        <v>34</v>
      </c>
      <c r="K221" s="5">
        <v>25</v>
      </c>
      <c r="L221" s="5">
        <v>57</v>
      </c>
      <c r="M221" s="5">
        <v>61</v>
      </c>
      <c r="N221" s="5">
        <v>57</v>
      </c>
      <c r="O221" s="5">
        <v>22</v>
      </c>
      <c r="P221" s="5"/>
      <c r="Q221" s="5"/>
      <c r="R221" s="5"/>
      <c r="S221" s="5"/>
      <c r="T221" s="5">
        <v>295</v>
      </c>
      <c r="U221" s="5">
        <v>7</v>
      </c>
      <c r="V221" s="5">
        <v>42</v>
      </c>
      <c r="W221" s="5">
        <v>99</v>
      </c>
      <c r="X221" s="5" t="s">
        <v>63</v>
      </c>
      <c r="Y221" s="5" t="s">
        <v>72</v>
      </c>
      <c r="Z221" s="5" t="s">
        <v>64</v>
      </c>
      <c r="AA221" s="5" t="s">
        <v>62</v>
      </c>
      <c r="AB221" s="5" t="s">
        <v>63</v>
      </c>
      <c r="AC221" s="5" t="s">
        <v>64</v>
      </c>
      <c r="AD221" s="5" t="s">
        <v>62</v>
      </c>
      <c r="AE221" s="5" t="s">
        <v>64</v>
      </c>
      <c r="AF221" s="5" t="s">
        <v>64</v>
      </c>
      <c r="AG221" s="5" t="s">
        <v>62</v>
      </c>
      <c r="AH221" s="5" t="s">
        <v>64</v>
      </c>
      <c r="AI221" s="5" t="s">
        <v>63</v>
      </c>
      <c r="AJ221" s="5" t="s">
        <v>63</v>
      </c>
      <c r="AK221" s="5" t="s">
        <v>64</v>
      </c>
      <c r="AL221" s="5" t="s">
        <v>62</v>
      </c>
      <c r="AM221" s="5" t="s">
        <v>63</v>
      </c>
      <c r="AN221" s="5" t="s">
        <v>63</v>
      </c>
      <c r="AO221" s="5" t="s">
        <v>72</v>
      </c>
      <c r="AP221" s="5" t="s">
        <v>72</v>
      </c>
      <c r="AQ221" s="5" t="s">
        <v>72</v>
      </c>
      <c r="AR221" s="5" t="s">
        <v>72</v>
      </c>
      <c r="AS221" s="5" t="s">
        <v>65</v>
      </c>
      <c r="AT221" s="5" t="s">
        <v>66</v>
      </c>
      <c r="AU221" s="5" t="s">
        <v>67</v>
      </c>
      <c r="AV221" s="5" t="s">
        <v>68</v>
      </c>
      <c r="AW221" s="5" t="s">
        <v>65</v>
      </c>
      <c r="AX221" s="5" t="s">
        <v>69</v>
      </c>
      <c r="AY221" s="5">
        <v>93.8</v>
      </c>
      <c r="AZ221" s="5">
        <v>92.600000000000023</v>
      </c>
    </row>
    <row r="222" spans="1:52">
      <c r="A222" s="5">
        <v>6</v>
      </c>
      <c r="B222" s="5" t="s">
        <v>271</v>
      </c>
      <c r="C222" s="6">
        <v>341</v>
      </c>
      <c r="D222" s="5" t="s">
        <v>294</v>
      </c>
      <c r="E222" s="5" t="str">
        <f>VLOOKUP(B222,Region!$A$1:$B$76,2,FALSE)</f>
        <v>Region_5</v>
      </c>
      <c r="F222" s="5" t="str">
        <f>VLOOKUP(D222,'Used to Match Zip By Sch Name'!$A$2:$E$4714,5,FALSE)</f>
        <v>33020-1246</v>
      </c>
      <c r="G222" s="5" t="e">
        <f>VLOOKUP(D222,public_school_report!$D$1:$CI$3651,84,FALSE)</f>
        <v>#N/A</v>
      </c>
      <c r="H222" s="5"/>
      <c r="I222" s="5">
        <v>36</v>
      </c>
      <c r="J222" s="5">
        <v>59</v>
      </c>
      <c r="K222" s="5">
        <v>64</v>
      </c>
      <c r="L222" s="5">
        <v>54</v>
      </c>
      <c r="M222" s="5">
        <v>54</v>
      </c>
      <c r="N222" s="5">
        <v>59</v>
      </c>
      <c r="O222" s="5">
        <v>33</v>
      </c>
      <c r="P222" s="5"/>
      <c r="Q222" s="5"/>
      <c r="R222" s="5"/>
      <c r="S222" s="5"/>
      <c r="T222" s="5">
        <v>359</v>
      </c>
      <c r="U222" s="5">
        <v>7</v>
      </c>
      <c r="V222" s="5">
        <v>51</v>
      </c>
      <c r="W222" s="5">
        <v>100</v>
      </c>
      <c r="X222" s="5" t="s">
        <v>63</v>
      </c>
      <c r="Y222" s="5" t="s">
        <v>72</v>
      </c>
      <c r="Z222" s="5" t="s">
        <v>63</v>
      </c>
      <c r="AA222" s="5" t="s">
        <v>73</v>
      </c>
      <c r="AB222" s="5" t="s">
        <v>72</v>
      </c>
      <c r="AC222" s="5" t="s">
        <v>63</v>
      </c>
      <c r="AD222" s="5" t="s">
        <v>63</v>
      </c>
      <c r="AE222" s="5" t="s">
        <v>62</v>
      </c>
      <c r="AF222" s="5" t="s">
        <v>63</v>
      </c>
      <c r="AG222" s="5" t="s">
        <v>62</v>
      </c>
      <c r="AH222" s="5" t="s">
        <v>62</v>
      </c>
      <c r="AI222" s="5" t="s">
        <v>63</v>
      </c>
      <c r="AJ222" s="5" t="s">
        <v>63</v>
      </c>
      <c r="AK222" s="5" t="s">
        <v>64</v>
      </c>
      <c r="AL222" s="5" t="s">
        <v>63</v>
      </c>
      <c r="AM222" s="5" t="s">
        <v>62</v>
      </c>
      <c r="AN222" s="5" t="s">
        <v>63</v>
      </c>
      <c r="AO222" s="5" t="s">
        <v>63</v>
      </c>
      <c r="AP222" s="5" t="s">
        <v>63</v>
      </c>
      <c r="AQ222" s="5" t="s">
        <v>63</v>
      </c>
      <c r="AR222" s="5" t="s">
        <v>72</v>
      </c>
      <c r="AS222" s="5" t="s">
        <v>65</v>
      </c>
      <c r="AT222" s="5" t="s">
        <v>66</v>
      </c>
      <c r="AU222" s="5" t="s">
        <v>67</v>
      </c>
      <c r="AV222" s="5" t="s">
        <v>68</v>
      </c>
      <c r="AW222" s="5" t="s">
        <v>65</v>
      </c>
      <c r="AX222" s="5" t="s">
        <v>69</v>
      </c>
      <c r="AY222" s="5">
        <v>95.3</v>
      </c>
      <c r="AZ222" s="5">
        <v>96.2</v>
      </c>
    </row>
    <row r="223" spans="1:52">
      <c r="A223" s="5">
        <v>6</v>
      </c>
      <c r="B223" s="5" t="s">
        <v>271</v>
      </c>
      <c r="C223" s="6">
        <v>343</v>
      </c>
      <c r="D223" s="5" t="s">
        <v>295</v>
      </c>
      <c r="E223" s="5" t="str">
        <f>VLOOKUP(B223,Region!$A$1:$B$76,2,FALSE)</f>
        <v>Region_5</v>
      </c>
      <c r="F223" s="5" t="str">
        <f>VLOOKUP(D223,'Used to Match Zip By Sch Name'!$A$2:$E$4714,5,FALSE)</f>
        <v>33020-1206</v>
      </c>
      <c r="G223" s="5">
        <f>VLOOKUP(D223,public_school_report!$D$1:$CI$3651,84,FALSE)</f>
        <v>652</v>
      </c>
      <c r="H223" s="5" t="s">
        <v>4</v>
      </c>
      <c r="I223" s="5">
        <v>47</v>
      </c>
      <c r="J223" s="5">
        <v>52</v>
      </c>
      <c r="K223" s="5">
        <v>45</v>
      </c>
      <c r="L223" s="5">
        <v>47</v>
      </c>
      <c r="M223" s="5">
        <v>51</v>
      </c>
      <c r="N223" s="5">
        <v>49</v>
      </c>
      <c r="O223" s="5">
        <v>43</v>
      </c>
      <c r="P223" s="5">
        <v>67</v>
      </c>
      <c r="Q223" s="5">
        <v>82</v>
      </c>
      <c r="R223" s="5"/>
      <c r="S223" s="5"/>
      <c r="T223" s="5">
        <v>483</v>
      </c>
      <c r="U223" s="5">
        <v>9</v>
      </c>
      <c r="V223" s="5">
        <v>54</v>
      </c>
      <c r="W223" s="5">
        <v>99</v>
      </c>
      <c r="X223" s="5" t="s">
        <v>62</v>
      </c>
      <c r="Y223" s="5" t="s">
        <v>63</v>
      </c>
      <c r="Z223" s="5" t="s">
        <v>63</v>
      </c>
      <c r="AA223" s="5" t="s">
        <v>63</v>
      </c>
      <c r="AB223" s="5" t="s">
        <v>63</v>
      </c>
      <c r="AC223" s="5" t="s">
        <v>62</v>
      </c>
      <c r="AD223" s="5" t="s">
        <v>63</v>
      </c>
      <c r="AE223" s="5" t="s">
        <v>62</v>
      </c>
      <c r="AF223" s="5" t="s">
        <v>64</v>
      </c>
      <c r="AG223" s="5" t="s">
        <v>64</v>
      </c>
      <c r="AH223" s="5" t="s">
        <v>64</v>
      </c>
      <c r="AI223" s="5" t="s">
        <v>64</v>
      </c>
      <c r="AJ223" s="5" t="s">
        <v>63</v>
      </c>
      <c r="AK223" s="5" t="s">
        <v>62</v>
      </c>
      <c r="AL223" s="5" t="s">
        <v>63</v>
      </c>
      <c r="AM223" s="5" t="s">
        <v>63</v>
      </c>
      <c r="AN223" s="5" t="s">
        <v>62</v>
      </c>
      <c r="AO223" s="5" t="s">
        <v>63</v>
      </c>
      <c r="AP223" s="5" t="s">
        <v>63</v>
      </c>
      <c r="AQ223" s="5" t="s">
        <v>72</v>
      </c>
      <c r="AR223" s="5" t="s">
        <v>72</v>
      </c>
      <c r="AS223" s="5" t="s">
        <v>65</v>
      </c>
      <c r="AT223" s="5" t="s">
        <v>66</v>
      </c>
      <c r="AU223" s="5" t="s">
        <v>67</v>
      </c>
      <c r="AV223" s="5" t="s">
        <v>68</v>
      </c>
      <c r="AW223" s="5" t="s">
        <v>65</v>
      </c>
      <c r="AX223" s="5" t="s">
        <v>78</v>
      </c>
      <c r="AY223" s="5">
        <v>86</v>
      </c>
      <c r="AZ223" s="5">
        <v>84.899999999999977</v>
      </c>
    </row>
    <row r="224" spans="1:52">
      <c r="A224" s="5">
        <v>6</v>
      </c>
      <c r="B224" s="5" t="s">
        <v>271</v>
      </c>
      <c r="C224" s="6">
        <v>361</v>
      </c>
      <c r="D224" s="5" t="s">
        <v>296</v>
      </c>
      <c r="E224" s="5" t="str">
        <f>VLOOKUP(B224,Region!$A$1:$B$76,2,FALSE)</f>
        <v>Region_5</v>
      </c>
      <c r="F224" s="5" t="str">
        <f>VLOOKUP(D224,'Used to Match Zip By Sch Name'!$A$2:$E$4714,5,FALSE)</f>
        <v>33060-5318</v>
      </c>
      <c r="G224" s="5" t="e">
        <f>VLOOKUP(D224,public_school_report!$D$1:$CI$3651,84,FALSE)</f>
        <v>#N/A</v>
      </c>
      <c r="H224" s="5"/>
      <c r="I224" s="5">
        <v>37</v>
      </c>
      <c r="J224" s="5">
        <v>42</v>
      </c>
      <c r="K224" s="5">
        <v>34</v>
      </c>
      <c r="L224" s="5">
        <v>18</v>
      </c>
      <c r="M224" s="5">
        <v>24</v>
      </c>
      <c r="N224" s="5">
        <v>33</v>
      </c>
      <c r="O224" s="5">
        <v>44</v>
      </c>
      <c r="P224" s="5">
        <v>52</v>
      </c>
      <c r="Q224" s="5"/>
      <c r="R224" s="5">
        <v>94</v>
      </c>
      <c r="S224" s="5">
        <v>69</v>
      </c>
      <c r="T224" s="5">
        <v>447</v>
      </c>
      <c r="U224" s="5">
        <v>10</v>
      </c>
      <c r="V224" s="5">
        <v>45</v>
      </c>
      <c r="W224" s="5">
        <v>98</v>
      </c>
      <c r="X224" s="5" t="s">
        <v>63</v>
      </c>
      <c r="Y224" s="5" t="s">
        <v>63</v>
      </c>
      <c r="Z224" s="5" t="s">
        <v>63</v>
      </c>
      <c r="AA224" s="5" t="s">
        <v>63</v>
      </c>
      <c r="AB224" s="5" t="s">
        <v>62</v>
      </c>
      <c r="AC224" s="5" t="s">
        <v>63</v>
      </c>
      <c r="AD224" s="5" t="s">
        <v>62</v>
      </c>
      <c r="AE224" s="5" t="s">
        <v>64</v>
      </c>
      <c r="AF224" s="5" t="s">
        <v>64</v>
      </c>
      <c r="AG224" s="5" t="s">
        <v>63</v>
      </c>
      <c r="AH224" s="5" t="s">
        <v>72</v>
      </c>
      <c r="AI224" s="5" t="s">
        <v>63</v>
      </c>
      <c r="AJ224" s="5" t="s">
        <v>72</v>
      </c>
      <c r="AK224" s="5" t="s">
        <v>72</v>
      </c>
      <c r="AL224" s="5" t="s">
        <v>63</v>
      </c>
      <c r="AM224" s="5" t="s">
        <v>72</v>
      </c>
      <c r="AN224" s="5" t="s">
        <v>72</v>
      </c>
      <c r="AO224" s="5" t="s">
        <v>72</v>
      </c>
      <c r="AP224" s="5" t="s">
        <v>72</v>
      </c>
      <c r="AQ224" s="5" t="s">
        <v>72</v>
      </c>
      <c r="AR224" s="5" t="s">
        <v>72</v>
      </c>
      <c r="AS224" s="5" t="s">
        <v>65</v>
      </c>
      <c r="AT224" s="5" t="s">
        <v>66</v>
      </c>
      <c r="AU224" s="5" t="s">
        <v>67</v>
      </c>
      <c r="AV224" s="5" t="s">
        <v>67</v>
      </c>
      <c r="AW224" s="5" t="s">
        <v>65</v>
      </c>
      <c r="AX224" s="5" t="s">
        <v>82</v>
      </c>
      <c r="AY224" s="5">
        <v>96.8</v>
      </c>
      <c r="AZ224" s="5">
        <v>87.8</v>
      </c>
    </row>
    <row r="225" spans="1:52">
      <c r="A225" s="5">
        <v>6</v>
      </c>
      <c r="B225" s="5" t="s">
        <v>271</v>
      </c>
      <c r="C225" s="6">
        <v>371</v>
      </c>
      <c r="D225" s="5" t="s">
        <v>297</v>
      </c>
      <c r="E225" s="5" t="str">
        <f>VLOOKUP(B225,Region!$A$1:$B$76,2,FALSE)</f>
        <v>Region_5</v>
      </c>
      <c r="F225" s="5" t="e">
        <f>VLOOKUP(D225,'Used to Match Zip By Sch Name'!$A$2:$E$4714,5,FALSE)</f>
        <v>#N/A</v>
      </c>
      <c r="G225" s="5" t="e">
        <f>VLOOKUP(D225,public_school_report!$D$1:$CI$3651,84,FALSE)</f>
        <v>#N/A</v>
      </c>
      <c r="H225" s="5"/>
      <c r="I225" s="5">
        <v>35</v>
      </c>
      <c r="J225" s="5">
        <v>43</v>
      </c>
      <c r="K225" s="5">
        <v>33</v>
      </c>
      <c r="L225" s="5">
        <v>35</v>
      </c>
      <c r="M225" s="5">
        <v>48</v>
      </c>
      <c r="N225" s="5">
        <v>49</v>
      </c>
      <c r="O225" s="5">
        <v>42</v>
      </c>
      <c r="P225" s="5">
        <v>53</v>
      </c>
      <c r="Q225" s="5">
        <v>73</v>
      </c>
      <c r="R225" s="5">
        <v>94</v>
      </c>
      <c r="S225" s="5">
        <v>71</v>
      </c>
      <c r="T225" s="5">
        <v>576</v>
      </c>
      <c r="U225" s="5">
        <v>11</v>
      </c>
      <c r="V225" s="5">
        <v>52</v>
      </c>
      <c r="W225" s="5">
        <v>96</v>
      </c>
      <c r="X225" s="5" t="s">
        <v>63</v>
      </c>
      <c r="Y225" s="5" t="s">
        <v>63</v>
      </c>
      <c r="Z225" s="5" t="s">
        <v>63</v>
      </c>
      <c r="AA225" s="5" t="s">
        <v>63</v>
      </c>
      <c r="AB225" s="5" t="s">
        <v>63</v>
      </c>
      <c r="AC225" s="5" t="s">
        <v>62</v>
      </c>
      <c r="AD225" s="5" t="s">
        <v>64</v>
      </c>
      <c r="AE225" s="5" t="s">
        <v>63</v>
      </c>
      <c r="AF225" s="5" t="s">
        <v>62</v>
      </c>
      <c r="AG225" s="5" t="s">
        <v>62</v>
      </c>
      <c r="AH225" s="5" t="s">
        <v>72</v>
      </c>
      <c r="AI225" s="5" t="s">
        <v>72</v>
      </c>
      <c r="AJ225" s="5" t="s">
        <v>72</v>
      </c>
      <c r="AK225" s="5" t="s">
        <v>63</v>
      </c>
      <c r="AL225" s="5" t="s">
        <v>72</v>
      </c>
      <c r="AM225" s="5" t="s">
        <v>72</v>
      </c>
      <c r="AN225" s="5" t="s">
        <v>72</v>
      </c>
      <c r="AO225" s="5" t="s">
        <v>73</v>
      </c>
      <c r="AP225" s="5" t="s">
        <v>72</v>
      </c>
      <c r="AQ225" s="5" t="s">
        <v>72</v>
      </c>
      <c r="AR225" s="5" t="s">
        <v>72</v>
      </c>
      <c r="AS225" s="5" t="s">
        <v>65</v>
      </c>
      <c r="AT225" s="5" t="s">
        <v>66</v>
      </c>
      <c r="AU225" s="5" t="s">
        <v>67</v>
      </c>
      <c r="AV225" s="5" t="s">
        <v>68</v>
      </c>
      <c r="AW225" s="5" t="s">
        <v>65</v>
      </c>
      <c r="AX225" s="5" t="s">
        <v>86</v>
      </c>
      <c r="AY225" s="5">
        <v>97</v>
      </c>
      <c r="AZ225" s="5">
        <v>84.399999999999977</v>
      </c>
    </row>
    <row r="226" spans="1:52">
      <c r="A226" s="5">
        <v>6</v>
      </c>
      <c r="B226" s="5" t="s">
        <v>271</v>
      </c>
      <c r="C226" s="6">
        <v>391</v>
      </c>
      <c r="D226" s="5" t="s">
        <v>298</v>
      </c>
      <c r="E226" s="5" t="str">
        <f>VLOOKUP(B226,Region!$A$1:$B$76,2,FALSE)</f>
        <v>Region_5</v>
      </c>
      <c r="F226" s="5" t="str">
        <f>VLOOKUP(D226,'Used to Match Zip By Sch Name'!$A$2:$E$4714,5,FALSE)</f>
        <v>33441-4650</v>
      </c>
      <c r="G226" s="5">
        <f>VLOOKUP(D226,public_school_report!$D$1:$CI$3651,84,FALSE)</f>
        <v>560</v>
      </c>
      <c r="H226" s="5" t="s">
        <v>6</v>
      </c>
      <c r="I226" s="5">
        <v>30</v>
      </c>
      <c r="J226" s="5">
        <v>41</v>
      </c>
      <c r="K226" s="5">
        <v>49</v>
      </c>
      <c r="L226" s="5">
        <v>63</v>
      </c>
      <c r="M226" s="5">
        <v>57</v>
      </c>
      <c r="N226" s="5">
        <v>50</v>
      </c>
      <c r="O226" s="5">
        <v>26</v>
      </c>
      <c r="P226" s="5"/>
      <c r="Q226" s="5"/>
      <c r="R226" s="5"/>
      <c r="S226" s="5"/>
      <c r="T226" s="5">
        <v>316</v>
      </c>
      <c r="U226" s="5">
        <v>7</v>
      </c>
      <c r="V226" s="5">
        <v>45</v>
      </c>
      <c r="W226" s="5">
        <v>100</v>
      </c>
      <c r="X226" s="5" t="s">
        <v>63</v>
      </c>
      <c r="Y226" s="5" t="s">
        <v>63</v>
      </c>
      <c r="Z226" s="5" t="s">
        <v>62</v>
      </c>
      <c r="AA226" s="5" t="s">
        <v>72</v>
      </c>
      <c r="AB226" s="5" t="s">
        <v>72</v>
      </c>
      <c r="AC226" s="5" t="s">
        <v>72</v>
      </c>
      <c r="AD226" s="5" t="s">
        <v>63</v>
      </c>
      <c r="AE226" s="5" t="s">
        <v>72</v>
      </c>
      <c r="AF226" s="5" t="s">
        <v>72</v>
      </c>
      <c r="AG226" s="5" t="s">
        <v>63</v>
      </c>
      <c r="AH226" s="5" t="s">
        <v>62</v>
      </c>
      <c r="AI226" s="5" t="s">
        <v>62</v>
      </c>
      <c r="AJ226" s="5" t="s">
        <v>62</v>
      </c>
      <c r="AK226" s="5" t="s">
        <v>64</v>
      </c>
      <c r="AL226" s="5" t="s">
        <v>62</v>
      </c>
      <c r="AM226" s="5" t="s">
        <v>62</v>
      </c>
      <c r="AN226" s="5" t="s">
        <v>63</v>
      </c>
      <c r="AO226" s="5" t="s">
        <v>63</v>
      </c>
      <c r="AP226" s="5" t="s">
        <v>63</v>
      </c>
      <c r="AQ226" s="5" t="s">
        <v>72</v>
      </c>
      <c r="AR226" s="5" t="s">
        <v>72</v>
      </c>
      <c r="AS226" s="5" t="s">
        <v>65</v>
      </c>
      <c r="AT226" s="5" t="s">
        <v>66</v>
      </c>
      <c r="AU226" s="5" t="s">
        <v>67</v>
      </c>
      <c r="AV226" s="5" t="s">
        <v>68</v>
      </c>
      <c r="AW226" s="5" t="s">
        <v>65</v>
      </c>
      <c r="AX226" s="5" t="s">
        <v>69</v>
      </c>
      <c r="AY226" s="5">
        <v>98.6</v>
      </c>
      <c r="AZ226" s="5">
        <v>93.5</v>
      </c>
    </row>
    <row r="227" spans="1:52">
      <c r="A227" s="5">
        <v>6</v>
      </c>
      <c r="B227" s="5" t="s">
        <v>271</v>
      </c>
      <c r="C227" s="6">
        <v>403</v>
      </c>
      <c r="D227" s="5" t="s">
        <v>299</v>
      </c>
      <c r="E227" s="5" t="str">
        <f>VLOOKUP(B227,Region!$A$1:$B$76,2,FALSE)</f>
        <v>Region_5</v>
      </c>
      <c r="F227" s="5" t="str">
        <f>VLOOKUP(D227,'Used to Match Zip By Sch Name'!$A$2:$E$4714,5,FALSE)</f>
        <v>33009-2141</v>
      </c>
      <c r="G227" s="5" t="e">
        <f>VLOOKUP(D227,public_school_report!$D$1:$CI$3651,84,FALSE)</f>
        <v>#N/A</v>
      </c>
      <c r="H227" s="5"/>
      <c r="I227" s="5">
        <v>31</v>
      </c>
      <c r="J227" s="5">
        <v>38</v>
      </c>
      <c r="K227" s="5">
        <v>29</v>
      </c>
      <c r="L227" s="5">
        <v>27</v>
      </c>
      <c r="M227" s="5">
        <v>32</v>
      </c>
      <c r="N227" s="5">
        <v>35</v>
      </c>
      <c r="O227" s="5">
        <v>41</v>
      </c>
      <c r="P227" s="5">
        <v>51</v>
      </c>
      <c r="Q227" s="5"/>
      <c r="R227" s="5">
        <v>95</v>
      </c>
      <c r="S227" s="5">
        <v>83</v>
      </c>
      <c r="T227" s="5">
        <v>462</v>
      </c>
      <c r="U227" s="5">
        <v>10</v>
      </c>
      <c r="V227" s="5">
        <v>46</v>
      </c>
      <c r="W227" s="5">
        <v>95</v>
      </c>
      <c r="X227" s="5" t="s">
        <v>63</v>
      </c>
      <c r="Y227" s="5" t="s">
        <v>63</v>
      </c>
      <c r="Z227" s="5" t="s">
        <v>63</v>
      </c>
      <c r="AA227" s="5" t="s">
        <v>63</v>
      </c>
      <c r="AB227" s="5" t="s">
        <v>62</v>
      </c>
      <c r="AC227" s="5" t="s">
        <v>62</v>
      </c>
      <c r="AD227" s="5" t="s">
        <v>64</v>
      </c>
      <c r="AE227" s="5" t="s">
        <v>64</v>
      </c>
      <c r="AF227" s="5" t="s">
        <v>63</v>
      </c>
      <c r="AG227" s="5" t="s">
        <v>63</v>
      </c>
      <c r="AH227" s="5" t="s">
        <v>63</v>
      </c>
      <c r="AI227" s="5" t="s">
        <v>63</v>
      </c>
      <c r="AJ227" s="5" t="s">
        <v>73</v>
      </c>
      <c r="AK227" s="5" t="s">
        <v>63</v>
      </c>
      <c r="AL227" s="5" t="s">
        <v>72</v>
      </c>
      <c r="AM227" s="5" t="s">
        <v>72</v>
      </c>
      <c r="AN227" s="5" t="s">
        <v>72</v>
      </c>
      <c r="AO227" s="5" t="s">
        <v>72</v>
      </c>
      <c r="AP227" s="5" t="s">
        <v>72</v>
      </c>
      <c r="AQ227" s="5" t="s">
        <v>72</v>
      </c>
      <c r="AR227" s="5" t="s">
        <v>72</v>
      </c>
      <c r="AS227" s="5" t="s">
        <v>65</v>
      </c>
      <c r="AT227" s="5" t="s">
        <v>66</v>
      </c>
      <c r="AU227" s="5" t="s">
        <v>67</v>
      </c>
      <c r="AV227" s="5" t="s">
        <v>67</v>
      </c>
      <c r="AW227" s="5" t="s">
        <v>65</v>
      </c>
      <c r="AX227" s="5" t="s">
        <v>82</v>
      </c>
      <c r="AY227" s="5">
        <v>94.9</v>
      </c>
      <c r="AZ227" s="5">
        <v>84.399999999999977</v>
      </c>
    </row>
    <row r="228" spans="1:52">
      <c r="A228" s="5">
        <v>6</v>
      </c>
      <c r="B228" s="5" t="s">
        <v>271</v>
      </c>
      <c r="C228" s="6">
        <v>461</v>
      </c>
      <c r="D228" s="5" t="s">
        <v>300</v>
      </c>
      <c r="E228" s="5" t="str">
        <f>VLOOKUP(B228,Region!$A$1:$B$76,2,FALSE)</f>
        <v>Region_5</v>
      </c>
      <c r="F228" s="5" t="str">
        <f>VLOOKUP(D228,'Used to Match Zip By Sch Name'!$A$2:$E$4714,5,FALSE)</f>
        <v>33020-2922</v>
      </c>
      <c r="G228" s="5">
        <f>VLOOKUP(D228,public_school_report!$D$1:$CI$3651,84,FALSE)</f>
        <v>459</v>
      </c>
      <c r="H228" s="5" t="s">
        <v>6</v>
      </c>
      <c r="I228" s="5">
        <v>40</v>
      </c>
      <c r="J228" s="5">
        <v>53</v>
      </c>
      <c r="K228" s="5">
        <v>56</v>
      </c>
      <c r="L228" s="5">
        <v>35</v>
      </c>
      <c r="M228" s="5">
        <v>46</v>
      </c>
      <c r="N228" s="5">
        <v>39</v>
      </c>
      <c r="O228" s="5">
        <v>31</v>
      </c>
      <c r="P228" s="5"/>
      <c r="Q228" s="5"/>
      <c r="R228" s="5"/>
      <c r="S228" s="5"/>
      <c r="T228" s="5">
        <v>300</v>
      </c>
      <c r="U228" s="5">
        <v>7</v>
      </c>
      <c r="V228" s="5">
        <v>43</v>
      </c>
      <c r="W228" s="5">
        <v>100</v>
      </c>
      <c r="X228" s="5" t="s">
        <v>63</v>
      </c>
      <c r="Y228" s="5" t="s">
        <v>72</v>
      </c>
      <c r="Z228" s="5" t="s">
        <v>63</v>
      </c>
      <c r="AA228" s="5" t="s">
        <v>63</v>
      </c>
      <c r="AB228" s="5" t="s">
        <v>72</v>
      </c>
      <c r="AC228" s="5" t="s">
        <v>72</v>
      </c>
      <c r="AD228" s="5" t="s">
        <v>72</v>
      </c>
      <c r="AE228" s="5" t="s">
        <v>63</v>
      </c>
      <c r="AF228" s="5" t="s">
        <v>63</v>
      </c>
      <c r="AG228" s="5" t="s">
        <v>64</v>
      </c>
      <c r="AH228" s="5" t="s">
        <v>64</v>
      </c>
      <c r="AI228" s="5" t="s">
        <v>64</v>
      </c>
      <c r="AJ228" s="5" t="s">
        <v>64</v>
      </c>
      <c r="AK228" s="5" t="s">
        <v>64</v>
      </c>
      <c r="AL228" s="5" t="s">
        <v>62</v>
      </c>
      <c r="AM228" s="5" t="s">
        <v>64</v>
      </c>
      <c r="AN228" s="5" t="s">
        <v>64</v>
      </c>
      <c r="AO228" s="5" t="s">
        <v>63</v>
      </c>
      <c r="AP228" s="5" t="s">
        <v>63</v>
      </c>
      <c r="AQ228" s="5" t="s">
        <v>72</v>
      </c>
      <c r="AR228" s="5" t="s">
        <v>63</v>
      </c>
      <c r="AS228" s="5" t="s">
        <v>65</v>
      </c>
      <c r="AT228" s="5" t="s">
        <v>66</v>
      </c>
      <c r="AU228" s="5" t="s">
        <v>67</v>
      </c>
      <c r="AV228" s="5" t="s">
        <v>68</v>
      </c>
      <c r="AW228" s="5" t="s">
        <v>65</v>
      </c>
      <c r="AX228" s="5" t="s">
        <v>69</v>
      </c>
      <c r="AY228" s="5">
        <v>92.5</v>
      </c>
      <c r="AZ228" s="5">
        <v>92.7</v>
      </c>
    </row>
    <row r="229" spans="1:52">
      <c r="A229" s="5">
        <v>6</v>
      </c>
      <c r="B229" s="5" t="s">
        <v>271</v>
      </c>
      <c r="C229" s="6">
        <v>471</v>
      </c>
      <c r="D229" s="5" t="s">
        <v>301</v>
      </c>
      <c r="E229" s="5" t="str">
        <f>VLOOKUP(B229,Region!$A$1:$B$76,2,FALSE)</f>
        <v>Region_5</v>
      </c>
      <c r="F229" s="5" t="str">
        <f>VLOOKUP(D229,'Used to Match Zip By Sch Name'!$A$2:$E$4714,5,FALSE)</f>
        <v>33004-5200</v>
      </c>
      <c r="G229" s="5">
        <f>VLOOKUP(D229,public_school_report!$D$1:$CI$3651,84,FALSE)</f>
        <v>677</v>
      </c>
      <c r="H229" s="5" t="s">
        <v>4</v>
      </c>
      <c r="I229" s="5">
        <v>35</v>
      </c>
      <c r="J229" s="5">
        <v>44</v>
      </c>
      <c r="K229" s="5">
        <v>35</v>
      </c>
      <c r="L229" s="5">
        <v>41</v>
      </c>
      <c r="M229" s="5">
        <v>45</v>
      </c>
      <c r="N229" s="5">
        <v>47</v>
      </c>
      <c r="O229" s="5">
        <v>34</v>
      </c>
      <c r="P229" s="5">
        <v>47</v>
      </c>
      <c r="Q229" s="5">
        <v>57</v>
      </c>
      <c r="R229" s="5"/>
      <c r="S229" s="5"/>
      <c r="T229" s="5">
        <v>385</v>
      </c>
      <c r="U229" s="5">
        <v>9</v>
      </c>
      <c r="V229" s="5">
        <v>43</v>
      </c>
      <c r="W229" s="5">
        <v>97</v>
      </c>
      <c r="X229" s="5" t="s">
        <v>63</v>
      </c>
      <c r="Y229" s="5" t="s">
        <v>63</v>
      </c>
      <c r="Z229" s="5" t="s">
        <v>63</v>
      </c>
      <c r="AA229" s="5" t="s">
        <v>63</v>
      </c>
      <c r="AB229" s="5" t="s">
        <v>63</v>
      </c>
      <c r="AC229" s="5" t="s">
        <v>62</v>
      </c>
      <c r="AD229" s="5" t="s">
        <v>63</v>
      </c>
      <c r="AE229" s="5" t="s">
        <v>62</v>
      </c>
      <c r="AF229" s="5" t="s">
        <v>62</v>
      </c>
      <c r="AG229" s="5" t="s">
        <v>64</v>
      </c>
      <c r="AH229" s="5" t="s">
        <v>62</v>
      </c>
      <c r="AI229" s="5" t="s">
        <v>64</v>
      </c>
      <c r="AJ229" s="5" t="s">
        <v>63</v>
      </c>
      <c r="AK229" s="5" t="s">
        <v>64</v>
      </c>
      <c r="AL229" s="5" t="s">
        <v>63</v>
      </c>
      <c r="AM229" s="5" t="s">
        <v>63</v>
      </c>
      <c r="AN229" s="5" t="s">
        <v>62</v>
      </c>
      <c r="AO229" s="5" t="s">
        <v>62</v>
      </c>
      <c r="AP229" s="5" t="s">
        <v>63</v>
      </c>
      <c r="AQ229" s="5" t="s">
        <v>63</v>
      </c>
      <c r="AR229" s="5" t="s">
        <v>63</v>
      </c>
      <c r="AS229" s="5" t="s">
        <v>65</v>
      </c>
      <c r="AT229" s="5" t="s">
        <v>66</v>
      </c>
      <c r="AU229" s="5" t="s">
        <v>67</v>
      </c>
      <c r="AV229" s="5" t="s">
        <v>68</v>
      </c>
      <c r="AW229" s="5" t="s">
        <v>65</v>
      </c>
      <c r="AX229" s="5" t="s">
        <v>78</v>
      </c>
      <c r="AY229" s="5">
        <v>82.3</v>
      </c>
      <c r="AZ229" s="5">
        <v>83.8</v>
      </c>
    </row>
    <row r="230" spans="1:52">
      <c r="A230" s="5">
        <v>6</v>
      </c>
      <c r="B230" s="5" t="s">
        <v>271</v>
      </c>
      <c r="C230" s="6">
        <v>481</v>
      </c>
      <c r="D230" s="5" t="s">
        <v>302</v>
      </c>
      <c r="E230" s="5" t="str">
        <f>VLOOKUP(B230,Region!$A$1:$B$76,2,FALSE)</f>
        <v>Region_5</v>
      </c>
      <c r="F230" s="5" t="str">
        <f>VLOOKUP(D230,'Used to Match Zip By Sch Name'!$A$2:$E$4714,5,FALSE)</f>
        <v>33020-5749</v>
      </c>
      <c r="G230" s="5">
        <f>VLOOKUP(D230,public_school_report!$D$1:$CI$3651,84,FALSE)</f>
        <v>827</v>
      </c>
      <c r="H230" s="5" t="s">
        <v>2</v>
      </c>
      <c r="I230" s="5">
        <v>37</v>
      </c>
      <c r="J230" s="5">
        <v>43</v>
      </c>
      <c r="K230" s="5">
        <v>36</v>
      </c>
      <c r="L230" s="5">
        <v>41</v>
      </c>
      <c r="M230" s="5">
        <v>45</v>
      </c>
      <c r="N230" s="5">
        <v>36</v>
      </c>
      <c r="O230" s="5">
        <v>40</v>
      </c>
      <c r="P230" s="5">
        <v>66</v>
      </c>
      <c r="Q230" s="5">
        <v>80</v>
      </c>
      <c r="R230" s="5"/>
      <c r="S230" s="5"/>
      <c r="T230" s="5">
        <v>424</v>
      </c>
      <c r="U230" s="5">
        <v>9</v>
      </c>
      <c r="V230" s="5">
        <v>47</v>
      </c>
      <c r="W230" s="5">
        <v>99</v>
      </c>
      <c r="X230" s="5" t="s">
        <v>63</v>
      </c>
      <c r="Y230" s="5" t="s">
        <v>63</v>
      </c>
      <c r="Z230" s="5" t="s">
        <v>63</v>
      </c>
      <c r="AA230" s="5" t="s">
        <v>63</v>
      </c>
      <c r="AB230" s="5" t="s">
        <v>63</v>
      </c>
      <c r="AC230" s="5" t="s">
        <v>63</v>
      </c>
      <c r="AD230" s="5" t="s">
        <v>72</v>
      </c>
      <c r="AE230" s="5" t="s">
        <v>63</v>
      </c>
      <c r="AF230" s="5" t="s">
        <v>63</v>
      </c>
      <c r="AG230" s="5" t="s">
        <v>63</v>
      </c>
      <c r="AH230" s="5" t="s">
        <v>62</v>
      </c>
      <c r="AI230" s="5" t="s">
        <v>63</v>
      </c>
      <c r="AJ230" s="5" t="s">
        <v>72</v>
      </c>
      <c r="AK230" s="5" t="s">
        <v>62</v>
      </c>
      <c r="AL230" s="5" t="s">
        <v>63</v>
      </c>
      <c r="AM230" s="5" t="s">
        <v>63</v>
      </c>
      <c r="AN230" s="5" t="s">
        <v>63</v>
      </c>
      <c r="AO230" s="5" t="s">
        <v>63</v>
      </c>
      <c r="AP230" s="5" t="s">
        <v>63</v>
      </c>
      <c r="AQ230" s="5" t="s">
        <v>72</v>
      </c>
      <c r="AR230" s="5" t="s">
        <v>72</v>
      </c>
      <c r="AS230" s="5" t="s">
        <v>65</v>
      </c>
      <c r="AT230" s="5" t="s">
        <v>66</v>
      </c>
      <c r="AU230" s="5" t="s">
        <v>67</v>
      </c>
      <c r="AV230" s="5" t="s">
        <v>68</v>
      </c>
      <c r="AW230" s="5" t="s">
        <v>65</v>
      </c>
      <c r="AX230" s="5" t="s">
        <v>78</v>
      </c>
      <c r="AY230" s="5">
        <v>95.7</v>
      </c>
      <c r="AZ230" s="5">
        <v>89.2</v>
      </c>
    </row>
    <row r="231" spans="1:52">
      <c r="A231" s="5">
        <v>6</v>
      </c>
      <c r="B231" s="5" t="s">
        <v>271</v>
      </c>
      <c r="C231" s="6">
        <v>491</v>
      </c>
      <c r="D231" s="5" t="s">
        <v>303</v>
      </c>
      <c r="E231" s="5" t="str">
        <f>VLOOKUP(B231,Region!$A$1:$B$76,2,FALSE)</f>
        <v>Region_5</v>
      </c>
      <c r="F231" s="5" t="str">
        <f>VLOOKUP(D231,'Used to Match Zip By Sch Name'!$A$2:$E$4714,5,FALSE)</f>
        <v>33316-2618</v>
      </c>
      <c r="G231" s="5">
        <f>VLOOKUP(D231,public_school_report!$D$1:$CI$3651,84,FALSE)</f>
        <v>448</v>
      </c>
      <c r="H231" s="5" t="s">
        <v>6</v>
      </c>
      <c r="I231" s="5">
        <v>82</v>
      </c>
      <c r="J231" s="5">
        <v>71</v>
      </c>
      <c r="K231" s="5">
        <v>75</v>
      </c>
      <c r="L231" s="5">
        <v>79</v>
      </c>
      <c r="M231" s="5">
        <v>79</v>
      </c>
      <c r="N231" s="5">
        <v>62</v>
      </c>
      <c r="O231" s="5">
        <v>58</v>
      </c>
      <c r="P231" s="5"/>
      <c r="Q231" s="5"/>
      <c r="R231" s="5"/>
      <c r="S231" s="5"/>
      <c r="T231" s="5">
        <v>506</v>
      </c>
      <c r="U231" s="5">
        <v>7</v>
      </c>
      <c r="V231" s="5">
        <v>72</v>
      </c>
      <c r="W231" s="5">
        <v>100</v>
      </c>
      <c r="X231" s="5" t="s">
        <v>64</v>
      </c>
      <c r="Y231" s="5" t="s">
        <v>64</v>
      </c>
      <c r="Z231" s="5" t="s">
        <v>64</v>
      </c>
      <c r="AA231" s="5" t="s">
        <v>62</v>
      </c>
      <c r="AB231" s="5" t="s">
        <v>64</v>
      </c>
      <c r="AC231" s="5" t="s">
        <v>62</v>
      </c>
      <c r="AD231" s="5" t="s">
        <v>64</v>
      </c>
      <c r="AE231" s="5" t="s">
        <v>64</v>
      </c>
      <c r="AF231" s="5" t="s">
        <v>62</v>
      </c>
      <c r="AG231" s="5" t="s">
        <v>62</v>
      </c>
      <c r="AH231" s="5" t="s">
        <v>64</v>
      </c>
      <c r="AI231" s="5" t="s">
        <v>64</v>
      </c>
      <c r="AJ231" s="5" t="s">
        <v>64</v>
      </c>
      <c r="AK231" s="5" t="s">
        <v>64</v>
      </c>
      <c r="AL231" s="5" t="s">
        <v>64</v>
      </c>
      <c r="AM231" s="5" t="s">
        <v>64</v>
      </c>
      <c r="AN231" s="5" t="s">
        <v>62</v>
      </c>
      <c r="AO231" s="5" t="s">
        <v>64</v>
      </c>
      <c r="AP231" s="5" t="s">
        <v>64</v>
      </c>
      <c r="AQ231" s="5" t="s">
        <v>64</v>
      </c>
      <c r="AR231" s="5" t="s">
        <v>63</v>
      </c>
      <c r="AS231" s="5" t="s">
        <v>65</v>
      </c>
      <c r="AT231" s="5" t="s">
        <v>66</v>
      </c>
      <c r="AU231" s="5" t="s">
        <v>67</v>
      </c>
      <c r="AV231" s="5" t="s">
        <v>67</v>
      </c>
      <c r="AW231" s="5" t="s">
        <v>65</v>
      </c>
      <c r="AX231" s="5" t="s">
        <v>69</v>
      </c>
      <c r="AY231" s="5">
        <v>45.1</v>
      </c>
      <c r="AZ231" s="5">
        <v>35.9</v>
      </c>
    </row>
    <row r="232" spans="1:52">
      <c r="A232" s="5">
        <v>6</v>
      </c>
      <c r="B232" s="5" t="s">
        <v>271</v>
      </c>
      <c r="C232" s="6">
        <v>501</v>
      </c>
      <c r="D232" s="5" t="s">
        <v>304</v>
      </c>
      <c r="E232" s="5" t="str">
        <f>VLOOKUP(B232,Region!$A$1:$B$76,2,FALSE)</f>
        <v>Region_5</v>
      </c>
      <c r="F232" s="5" t="str">
        <f>VLOOKUP(D232,'Used to Match Zip By Sch Name'!$A$2:$E$4714,5,FALSE)</f>
        <v>33311-8329</v>
      </c>
      <c r="G232" s="5">
        <f>VLOOKUP(D232,public_school_report!$D$1:$CI$3651,84,FALSE)</f>
        <v>424</v>
      </c>
      <c r="H232" s="5" t="s">
        <v>6</v>
      </c>
      <c r="I232" s="5">
        <v>41</v>
      </c>
      <c r="J232" s="5">
        <v>52</v>
      </c>
      <c r="K232" s="5">
        <v>69</v>
      </c>
      <c r="L232" s="5">
        <v>66</v>
      </c>
      <c r="M232" s="5">
        <v>82</v>
      </c>
      <c r="N232" s="5">
        <v>72</v>
      </c>
      <c r="O232" s="5">
        <v>33</v>
      </c>
      <c r="P232" s="5"/>
      <c r="Q232" s="5"/>
      <c r="R232" s="5"/>
      <c r="S232" s="5"/>
      <c r="T232" s="5">
        <v>415</v>
      </c>
      <c r="U232" s="5">
        <v>7</v>
      </c>
      <c r="V232" s="5">
        <v>59</v>
      </c>
      <c r="W232" s="5">
        <v>100</v>
      </c>
      <c r="X232" s="5" t="s">
        <v>62</v>
      </c>
      <c r="Y232" s="5" t="s">
        <v>63</v>
      </c>
      <c r="Z232" s="5" t="s">
        <v>63</v>
      </c>
      <c r="AA232" s="5" t="s">
        <v>72</v>
      </c>
      <c r="AB232" s="5" t="s">
        <v>73</v>
      </c>
      <c r="AC232" s="5" t="s">
        <v>73</v>
      </c>
      <c r="AD232" s="5" t="s">
        <v>73</v>
      </c>
      <c r="AE232" s="5" t="s">
        <v>72</v>
      </c>
      <c r="AF232" s="5" t="s">
        <v>72</v>
      </c>
      <c r="AG232" s="5" t="s">
        <v>63</v>
      </c>
      <c r="AH232" s="5" t="s">
        <v>64</v>
      </c>
      <c r="AI232" s="5" t="s">
        <v>63</v>
      </c>
      <c r="AJ232" s="5" t="s">
        <v>63</v>
      </c>
      <c r="AK232" s="5" t="s">
        <v>62</v>
      </c>
      <c r="AL232" s="5" t="s">
        <v>64</v>
      </c>
      <c r="AM232" s="5" t="s">
        <v>63</v>
      </c>
      <c r="AN232" s="5" t="s">
        <v>63</v>
      </c>
      <c r="AO232" s="5" t="s">
        <v>63</v>
      </c>
      <c r="AP232" s="5" t="s">
        <v>64</v>
      </c>
      <c r="AQ232" s="5" t="s">
        <v>72</v>
      </c>
      <c r="AR232" s="5" t="s">
        <v>72</v>
      </c>
      <c r="AS232" s="5" t="s">
        <v>65</v>
      </c>
      <c r="AT232" s="5" t="s">
        <v>66</v>
      </c>
      <c r="AU232" s="5" t="s">
        <v>67</v>
      </c>
      <c r="AV232" s="5" t="s">
        <v>68</v>
      </c>
      <c r="AW232" s="5" t="s">
        <v>65</v>
      </c>
      <c r="AX232" s="5" t="s">
        <v>69</v>
      </c>
      <c r="AY232" s="5">
        <v>98</v>
      </c>
      <c r="AZ232" s="5">
        <v>97.6</v>
      </c>
    </row>
    <row r="233" spans="1:52">
      <c r="A233" s="5">
        <v>6</v>
      </c>
      <c r="B233" s="5" t="s">
        <v>271</v>
      </c>
      <c r="C233" s="6">
        <v>511</v>
      </c>
      <c r="D233" s="5" t="s">
        <v>305</v>
      </c>
      <c r="E233" s="5" t="str">
        <f>VLOOKUP(B233,Region!$A$1:$B$76,2,FALSE)</f>
        <v>Region_5</v>
      </c>
      <c r="F233" s="5" t="str">
        <f>VLOOKUP(D233,'Used to Match Zip By Sch Name'!$A$2:$E$4714,5,FALSE)</f>
        <v>33023-5421</v>
      </c>
      <c r="G233" s="5">
        <f>VLOOKUP(D233,public_school_report!$D$1:$CI$3651,84,FALSE)</f>
        <v>673</v>
      </c>
      <c r="H233" s="5" t="s">
        <v>4</v>
      </c>
      <c r="I233" s="5">
        <v>53</v>
      </c>
      <c r="J233" s="5">
        <v>65</v>
      </c>
      <c r="K233" s="5">
        <v>61</v>
      </c>
      <c r="L233" s="5">
        <v>59</v>
      </c>
      <c r="M233" s="5">
        <v>73</v>
      </c>
      <c r="N233" s="5">
        <v>56</v>
      </c>
      <c r="O233" s="5">
        <v>36</v>
      </c>
      <c r="P233" s="5"/>
      <c r="Q233" s="5"/>
      <c r="R233" s="5"/>
      <c r="S233" s="5"/>
      <c r="T233" s="5">
        <v>403</v>
      </c>
      <c r="U233" s="5">
        <v>7</v>
      </c>
      <c r="V233" s="5">
        <v>58</v>
      </c>
      <c r="W233" s="5">
        <v>100</v>
      </c>
      <c r="X233" s="5" t="s">
        <v>62</v>
      </c>
      <c r="Y233" s="5" t="s">
        <v>63</v>
      </c>
      <c r="Z233" s="5" t="s">
        <v>62</v>
      </c>
      <c r="AA233" s="5" t="s">
        <v>72</v>
      </c>
      <c r="AB233" s="5" t="s">
        <v>72</v>
      </c>
      <c r="AC233" s="5" t="s">
        <v>73</v>
      </c>
      <c r="AD233" s="5" t="s">
        <v>72</v>
      </c>
      <c r="AE233" s="5" t="s">
        <v>63</v>
      </c>
      <c r="AF233" s="5" t="s">
        <v>63</v>
      </c>
      <c r="AG233" s="5" t="s">
        <v>64</v>
      </c>
      <c r="AH233" s="5" t="s">
        <v>64</v>
      </c>
      <c r="AI233" s="5" t="s">
        <v>64</v>
      </c>
      <c r="AJ233" s="5" t="s">
        <v>62</v>
      </c>
      <c r="AK233" s="5" t="s">
        <v>64</v>
      </c>
      <c r="AL233" s="5" t="s">
        <v>63</v>
      </c>
      <c r="AM233" s="5" t="s">
        <v>63</v>
      </c>
      <c r="AN233" s="5" t="s">
        <v>63</v>
      </c>
      <c r="AO233" s="5" t="s">
        <v>72</v>
      </c>
      <c r="AP233" s="5" t="s">
        <v>63</v>
      </c>
      <c r="AQ233" s="5" t="s">
        <v>72</v>
      </c>
      <c r="AR233" s="5" t="s">
        <v>72</v>
      </c>
      <c r="AS233" s="5" t="s">
        <v>65</v>
      </c>
      <c r="AT233" s="5" t="s">
        <v>66</v>
      </c>
      <c r="AU233" s="5" t="s">
        <v>67</v>
      </c>
      <c r="AV233" s="5" t="s">
        <v>68</v>
      </c>
      <c r="AW233" s="5" t="s">
        <v>65</v>
      </c>
      <c r="AX233" s="5" t="s">
        <v>69</v>
      </c>
      <c r="AY233" s="5">
        <v>98</v>
      </c>
      <c r="AZ233" s="5">
        <v>92.5</v>
      </c>
    </row>
    <row r="234" spans="1:52">
      <c r="A234" s="5">
        <v>6</v>
      </c>
      <c r="B234" s="5" t="s">
        <v>271</v>
      </c>
      <c r="C234" s="6">
        <v>521</v>
      </c>
      <c r="D234" s="5" t="s">
        <v>306</v>
      </c>
      <c r="E234" s="5" t="str">
        <f>VLOOKUP(B234,Region!$A$1:$B$76,2,FALSE)</f>
        <v>Region_5</v>
      </c>
      <c r="F234" s="5" t="e">
        <f>VLOOKUP(D234,'Used to Match Zip By Sch Name'!$A$2:$E$4714,5,FALSE)</f>
        <v>#N/A</v>
      </c>
      <c r="G234" s="5">
        <f>VLOOKUP(D234,public_school_report!$D$1:$CI$3651,84,FALSE)</f>
        <v>908</v>
      </c>
      <c r="H234" s="5" t="s">
        <v>2</v>
      </c>
      <c r="I234" s="5">
        <v>63</v>
      </c>
      <c r="J234" s="5">
        <v>65</v>
      </c>
      <c r="K234" s="5">
        <v>55</v>
      </c>
      <c r="L234" s="5">
        <v>66</v>
      </c>
      <c r="M234" s="5">
        <v>69</v>
      </c>
      <c r="N234" s="5">
        <v>57</v>
      </c>
      <c r="O234" s="5">
        <v>54</v>
      </c>
      <c r="P234" s="5"/>
      <c r="Q234" s="5"/>
      <c r="R234" s="5"/>
      <c r="S234" s="5"/>
      <c r="T234" s="5">
        <v>429</v>
      </c>
      <c r="U234" s="5">
        <v>7</v>
      </c>
      <c r="V234" s="5">
        <v>61</v>
      </c>
      <c r="W234" s="5">
        <v>100</v>
      </c>
      <c r="X234" s="5" t="s">
        <v>62</v>
      </c>
      <c r="Y234" s="5" t="s">
        <v>62</v>
      </c>
      <c r="Z234" s="5" t="s">
        <v>62</v>
      </c>
      <c r="AA234" s="5" t="s">
        <v>63</v>
      </c>
      <c r="AB234" s="5" t="s">
        <v>63</v>
      </c>
      <c r="AC234" s="5" t="s">
        <v>63</v>
      </c>
      <c r="AD234" s="5" t="s">
        <v>62</v>
      </c>
      <c r="AE234" s="5" t="s">
        <v>64</v>
      </c>
      <c r="AF234" s="5" t="s">
        <v>64</v>
      </c>
      <c r="AG234" s="5" t="s">
        <v>64</v>
      </c>
      <c r="AH234" s="5" t="s">
        <v>64</v>
      </c>
      <c r="AI234" s="5" t="s">
        <v>64</v>
      </c>
      <c r="AJ234" s="5" t="s">
        <v>64</v>
      </c>
      <c r="AK234" s="5" t="s">
        <v>64</v>
      </c>
      <c r="AL234" s="5" t="s">
        <v>64</v>
      </c>
      <c r="AM234" s="5" t="s">
        <v>62</v>
      </c>
      <c r="AN234" s="5" t="s">
        <v>64</v>
      </c>
      <c r="AO234" s="5" t="s">
        <v>62</v>
      </c>
      <c r="AP234" s="5" t="s">
        <v>64</v>
      </c>
      <c r="AQ234" s="5" t="s">
        <v>62</v>
      </c>
      <c r="AR234" s="5" t="s">
        <v>63</v>
      </c>
      <c r="AS234" s="5" t="s">
        <v>65</v>
      </c>
      <c r="AT234" s="5" t="s">
        <v>66</v>
      </c>
      <c r="AU234" s="5" t="s">
        <v>67</v>
      </c>
      <c r="AV234" s="5" t="s">
        <v>68</v>
      </c>
      <c r="AW234" s="5" t="s">
        <v>65</v>
      </c>
      <c r="AX234" s="5" t="s">
        <v>69</v>
      </c>
      <c r="AY234" s="5">
        <v>78.8</v>
      </c>
      <c r="AZ234" s="5">
        <v>78.900000000000006</v>
      </c>
    </row>
    <row r="235" spans="1:52">
      <c r="A235" s="5">
        <v>6</v>
      </c>
      <c r="B235" s="5" t="s">
        <v>271</v>
      </c>
      <c r="C235" s="6">
        <v>531</v>
      </c>
      <c r="D235" s="5" t="s">
        <v>307</v>
      </c>
      <c r="E235" s="5" t="str">
        <f>VLOOKUP(B235,Region!$A$1:$B$76,2,FALSE)</f>
        <v>Region_5</v>
      </c>
      <c r="F235" s="5" t="str">
        <f>VLOOKUP(D235,'Used to Match Zip By Sch Name'!$A$2:$E$4714,5,FALSE)</f>
        <v>33023-3740</v>
      </c>
      <c r="G235" s="5">
        <f>VLOOKUP(D235,public_school_report!$D$1:$CI$3651,84,FALSE)</f>
        <v>750</v>
      </c>
      <c r="H235" s="5" t="s">
        <v>4</v>
      </c>
      <c r="I235" s="5">
        <v>47</v>
      </c>
      <c r="J235" s="5">
        <v>55</v>
      </c>
      <c r="K235" s="5">
        <v>44</v>
      </c>
      <c r="L235" s="5">
        <v>61</v>
      </c>
      <c r="M235" s="5">
        <v>62</v>
      </c>
      <c r="N235" s="5">
        <v>57</v>
      </c>
      <c r="O235" s="5">
        <v>42</v>
      </c>
      <c r="P235" s="5"/>
      <c r="Q235" s="5"/>
      <c r="R235" s="5"/>
      <c r="S235" s="5"/>
      <c r="T235" s="5">
        <v>368</v>
      </c>
      <c r="U235" s="5">
        <v>7</v>
      </c>
      <c r="V235" s="5">
        <v>53</v>
      </c>
      <c r="W235" s="5">
        <v>100</v>
      </c>
      <c r="X235" s="5" t="s">
        <v>63</v>
      </c>
      <c r="Y235" s="5" t="s">
        <v>63</v>
      </c>
      <c r="Z235" s="5" t="s">
        <v>63</v>
      </c>
      <c r="AA235" s="5" t="s">
        <v>63</v>
      </c>
      <c r="AB235" s="5" t="s">
        <v>63</v>
      </c>
      <c r="AC235" s="5" t="s">
        <v>72</v>
      </c>
      <c r="AD235" s="5" t="s">
        <v>63</v>
      </c>
      <c r="AE235" s="5" t="s">
        <v>62</v>
      </c>
      <c r="AF235" s="5" t="s">
        <v>64</v>
      </c>
      <c r="AG235" s="5" t="s">
        <v>64</v>
      </c>
      <c r="AH235" s="5" t="s">
        <v>64</v>
      </c>
      <c r="AI235" s="5" t="s">
        <v>64</v>
      </c>
      <c r="AJ235" s="5" t="s">
        <v>64</v>
      </c>
      <c r="AK235" s="5" t="s">
        <v>64</v>
      </c>
      <c r="AL235" s="5" t="s">
        <v>62</v>
      </c>
      <c r="AM235" s="5" t="s">
        <v>64</v>
      </c>
      <c r="AN235" s="5" t="s">
        <v>62</v>
      </c>
      <c r="AO235" s="5" t="s">
        <v>72</v>
      </c>
      <c r="AP235" s="5" t="s">
        <v>63</v>
      </c>
      <c r="AQ235" s="5" t="s">
        <v>63</v>
      </c>
      <c r="AR235" s="5" t="s">
        <v>72</v>
      </c>
      <c r="AS235" s="5" t="s">
        <v>65</v>
      </c>
      <c r="AT235" s="5" t="s">
        <v>66</v>
      </c>
      <c r="AU235" s="5" t="s">
        <v>67</v>
      </c>
      <c r="AV235" s="5" t="s">
        <v>68</v>
      </c>
      <c r="AW235" s="5" t="s">
        <v>65</v>
      </c>
      <c r="AX235" s="5" t="s">
        <v>69</v>
      </c>
      <c r="AY235" s="5">
        <v>99</v>
      </c>
      <c r="AZ235" s="5">
        <v>92</v>
      </c>
    </row>
    <row r="236" spans="1:52">
      <c r="A236" s="5">
        <v>6</v>
      </c>
      <c r="B236" s="5" t="s">
        <v>271</v>
      </c>
      <c r="C236" s="6">
        <v>551</v>
      </c>
      <c r="D236" s="5" t="s">
        <v>308</v>
      </c>
      <c r="E236" s="5" t="str">
        <f>VLOOKUP(B236,Region!$A$1:$B$76,2,FALSE)</f>
        <v>Region_5</v>
      </c>
      <c r="F236" s="5" t="str">
        <f>VLOOKUP(D236,'Used to Match Zip By Sch Name'!$A$2:$E$4714,5,FALSE)</f>
        <v>33313-6038</v>
      </c>
      <c r="G236" s="5">
        <f>VLOOKUP(D236,public_school_report!$D$1:$CI$3651,84,FALSE)</f>
        <v>797</v>
      </c>
      <c r="H236" s="5" t="s">
        <v>2</v>
      </c>
      <c r="I236" s="5">
        <v>47</v>
      </c>
      <c r="J236" s="5">
        <v>49</v>
      </c>
      <c r="K236" s="5">
        <v>43</v>
      </c>
      <c r="L236" s="5">
        <v>43</v>
      </c>
      <c r="M236" s="5">
        <v>42</v>
      </c>
      <c r="N236" s="5">
        <v>35</v>
      </c>
      <c r="O236" s="5">
        <v>38</v>
      </c>
      <c r="P236" s="5">
        <v>55</v>
      </c>
      <c r="Q236" s="5">
        <v>71</v>
      </c>
      <c r="R236" s="5"/>
      <c r="S236" s="5"/>
      <c r="T236" s="5">
        <v>423</v>
      </c>
      <c r="U236" s="5">
        <v>9</v>
      </c>
      <c r="V236" s="5">
        <v>47</v>
      </c>
      <c r="W236" s="5">
        <v>98</v>
      </c>
      <c r="X236" s="5" t="s">
        <v>63</v>
      </c>
      <c r="Y236" s="5" t="s">
        <v>63</v>
      </c>
      <c r="Z236" s="5" t="s">
        <v>63</v>
      </c>
      <c r="AA236" s="5" t="s">
        <v>63</v>
      </c>
      <c r="AB236" s="5" t="s">
        <v>63</v>
      </c>
      <c r="AC236" s="5" t="s">
        <v>72</v>
      </c>
      <c r="AD236" s="5" t="s">
        <v>63</v>
      </c>
      <c r="AE236" s="5" t="s">
        <v>63</v>
      </c>
      <c r="AF236" s="5" t="s">
        <v>62</v>
      </c>
      <c r="AG236" s="5" t="s">
        <v>62</v>
      </c>
      <c r="AH236" s="5" t="s">
        <v>63</v>
      </c>
      <c r="AI236" s="5" t="s">
        <v>62</v>
      </c>
      <c r="AJ236" s="5" t="s">
        <v>63</v>
      </c>
      <c r="AK236" s="5" t="s">
        <v>64</v>
      </c>
      <c r="AL236" s="5" t="s">
        <v>63</v>
      </c>
      <c r="AM236" s="5" t="s">
        <v>62</v>
      </c>
      <c r="AN236" s="5" t="s">
        <v>62</v>
      </c>
      <c r="AO236" s="5" t="s">
        <v>62</v>
      </c>
      <c r="AP236" s="5" t="s">
        <v>64</v>
      </c>
      <c r="AQ236" s="5" t="s">
        <v>63</v>
      </c>
      <c r="AR236" s="5" t="s">
        <v>63</v>
      </c>
      <c r="AS236" s="5" t="s">
        <v>65</v>
      </c>
      <c r="AT236" s="5" t="s">
        <v>66</v>
      </c>
      <c r="AU236" s="5" t="s">
        <v>67</v>
      </c>
      <c r="AV236" s="5" t="s">
        <v>68</v>
      </c>
      <c r="AW236" s="5" t="s">
        <v>65</v>
      </c>
      <c r="AX236" s="5" t="s">
        <v>78</v>
      </c>
      <c r="AY236" s="5">
        <v>92.2</v>
      </c>
      <c r="AZ236" s="5">
        <v>83.399999999999977</v>
      </c>
    </row>
    <row r="237" spans="1:52">
      <c r="A237" s="5">
        <v>6</v>
      </c>
      <c r="B237" s="5" t="s">
        <v>271</v>
      </c>
      <c r="C237" s="6">
        <v>561</v>
      </c>
      <c r="D237" s="5" t="s">
        <v>309</v>
      </c>
      <c r="E237" s="5" t="str">
        <f>VLOOKUP(B237,Region!$A$1:$B$76,2,FALSE)</f>
        <v>Region_5</v>
      </c>
      <c r="F237" s="5" t="str">
        <f>VLOOKUP(D237,'Used to Match Zip By Sch Name'!$A$2:$E$4714,5,FALSE)</f>
        <v>33064-6050</v>
      </c>
      <c r="G237" s="5">
        <f>VLOOKUP(D237,public_school_report!$D$1:$CI$3651,84,FALSE)</f>
        <v>843</v>
      </c>
      <c r="H237" s="5" t="s">
        <v>2</v>
      </c>
      <c r="I237" s="5">
        <v>47</v>
      </c>
      <c r="J237" s="5">
        <v>56</v>
      </c>
      <c r="K237" s="5">
        <v>48</v>
      </c>
      <c r="L237" s="5">
        <v>57</v>
      </c>
      <c r="M237" s="5">
        <v>63</v>
      </c>
      <c r="N237" s="5">
        <v>51</v>
      </c>
      <c r="O237" s="5">
        <v>49</v>
      </c>
      <c r="P237" s="5"/>
      <c r="Q237" s="5"/>
      <c r="R237" s="5"/>
      <c r="S237" s="5"/>
      <c r="T237" s="5">
        <v>371</v>
      </c>
      <c r="U237" s="5">
        <v>7</v>
      </c>
      <c r="V237" s="5">
        <v>53</v>
      </c>
      <c r="W237" s="5">
        <v>100</v>
      </c>
      <c r="X237" s="5" t="s">
        <v>63</v>
      </c>
      <c r="Y237" s="5" t="s">
        <v>63</v>
      </c>
      <c r="Z237" s="5" t="s">
        <v>63</v>
      </c>
      <c r="AA237" s="5" t="s">
        <v>63</v>
      </c>
      <c r="AB237" s="5" t="s">
        <v>63</v>
      </c>
      <c r="AC237" s="5" t="s">
        <v>63</v>
      </c>
      <c r="AD237" s="5" t="s">
        <v>62</v>
      </c>
      <c r="AE237" s="5" t="s">
        <v>64</v>
      </c>
      <c r="AF237" s="5" t="s">
        <v>62</v>
      </c>
      <c r="AG237" s="5" t="s">
        <v>62</v>
      </c>
      <c r="AH237" s="5" t="s">
        <v>62</v>
      </c>
      <c r="AI237" s="5" t="s">
        <v>64</v>
      </c>
      <c r="AJ237" s="5" t="s">
        <v>64</v>
      </c>
      <c r="AK237" s="5" t="s">
        <v>64</v>
      </c>
      <c r="AL237" s="5" t="s">
        <v>62</v>
      </c>
      <c r="AM237" s="5" t="s">
        <v>64</v>
      </c>
      <c r="AN237" s="5" t="s">
        <v>64</v>
      </c>
      <c r="AO237" s="5" t="s">
        <v>63</v>
      </c>
      <c r="AP237" s="5" t="s">
        <v>62</v>
      </c>
      <c r="AQ237" s="5" t="s">
        <v>64</v>
      </c>
      <c r="AR237" s="5" t="s">
        <v>72</v>
      </c>
      <c r="AS237" s="5" t="s">
        <v>65</v>
      </c>
      <c r="AT237" s="5" t="s">
        <v>66</v>
      </c>
      <c r="AU237" s="5" t="s">
        <v>67</v>
      </c>
      <c r="AV237" s="5" t="s">
        <v>68</v>
      </c>
      <c r="AW237" s="5" t="s">
        <v>65</v>
      </c>
      <c r="AX237" s="5" t="s">
        <v>69</v>
      </c>
      <c r="AY237" s="5">
        <v>71.7</v>
      </c>
      <c r="AZ237" s="5">
        <v>76.8</v>
      </c>
    </row>
    <row r="238" spans="1:52">
      <c r="A238" s="5">
        <v>6</v>
      </c>
      <c r="B238" s="5" t="s">
        <v>271</v>
      </c>
      <c r="C238" s="6">
        <v>571</v>
      </c>
      <c r="D238" s="5" t="s">
        <v>310</v>
      </c>
      <c r="E238" s="5" t="str">
        <f>VLOOKUP(B238,Region!$A$1:$B$76,2,FALSE)</f>
        <v>Region_5</v>
      </c>
      <c r="F238" s="5" t="str">
        <f>VLOOKUP(D238,'Used to Match Zip By Sch Name'!$A$2:$E$4714,5,FALSE)</f>
        <v>33064-3503</v>
      </c>
      <c r="G238" s="5">
        <f>VLOOKUP(D238,public_school_report!$D$1:$CI$3651,84,FALSE)</f>
        <v>703</v>
      </c>
      <c r="H238" s="5" t="s">
        <v>4</v>
      </c>
      <c r="I238" s="5">
        <v>44</v>
      </c>
      <c r="J238" s="5">
        <v>66</v>
      </c>
      <c r="K238" s="5">
        <v>67</v>
      </c>
      <c r="L238" s="5">
        <v>59</v>
      </c>
      <c r="M238" s="5">
        <v>71</v>
      </c>
      <c r="N238" s="5">
        <v>66</v>
      </c>
      <c r="O238" s="5">
        <v>30</v>
      </c>
      <c r="P238" s="5"/>
      <c r="Q238" s="5"/>
      <c r="R238" s="5"/>
      <c r="S238" s="5"/>
      <c r="T238" s="5">
        <v>403</v>
      </c>
      <c r="U238" s="5">
        <v>7</v>
      </c>
      <c r="V238" s="5">
        <v>58</v>
      </c>
      <c r="W238" s="5">
        <v>100</v>
      </c>
      <c r="X238" s="5" t="s">
        <v>62</v>
      </c>
      <c r="Y238" s="5" t="s">
        <v>63</v>
      </c>
      <c r="Z238" s="5" t="s">
        <v>63</v>
      </c>
      <c r="AA238" s="5" t="s">
        <v>72</v>
      </c>
      <c r="AB238" s="5" t="s">
        <v>72</v>
      </c>
      <c r="AC238" s="5" t="s">
        <v>72</v>
      </c>
      <c r="AD238" s="5" t="s">
        <v>72</v>
      </c>
      <c r="AE238" s="5" t="s">
        <v>72</v>
      </c>
      <c r="AF238" s="5" t="s">
        <v>63</v>
      </c>
      <c r="AG238" s="5" t="s">
        <v>63</v>
      </c>
      <c r="AH238" s="5" t="s">
        <v>64</v>
      </c>
      <c r="AI238" s="5" t="s">
        <v>62</v>
      </c>
      <c r="AJ238" s="5" t="s">
        <v>62</v>
      </c>
      <c r="AK238" s="5" t="s">
        <v>64</v>
      </c>
      <c r="AL238" s="5" t="s">
        <v>72</v>
      </c>
      <c r="AM238" s="5" t="s">
        <v>63</v>
      </c>
      <c r="AN238" s="5" t="s">
        <v>72</v>
      </c>
      <c r="AO238" s="5" t="s">
        <v>63</v>
      </c>
      <c r="AP238" s="5" t="s">
        <v>63</v>
      </c>
      <c r="AQ238" s="5" t="s">
        <v>72</v>
      </c>
      <c r="AR238" s="5" t="s">
        <v>72</v>
      </c>
      <c r="AS238" s="5" t="s">
        <v>65</v>
      </c>
      <c r="AT238" s="5" t="s">
        <v>66</v>
      </c>
      <c r="AU238" s="5" t="s">
        <v>67</v>
      </c>
      <c r="AV238" s="5" t="s">
        <v>68</v>
      </c>
      <c r="AW238" s="5" t="s">
        <v>65</v>
      </c>
      <c r="AX238" s="5" t="s">
        <v>69</v>
      </c>
      <c r="AY238" s="5">
        <v>97.3</v>
      </c>
      <c r="AZ238" s="5">
        <v>95.5</v>
      </c>
    </row>
    <row r="239" spans="1:52">
      <c r="A239" s="5">
        <v>6</v>
      </c>
      <c r="B239" s="5" t="s">
        <v>271</v>
      </c>
      <c r="C239" s="6">
        <v>581</v>
      </c>
      <c r="D239" s="5" t="s">
        <v>311</v>
      </c>
      <c r="E239" s="5" t="str">
        <f>VLOOKUP(B239,Region!$A$1:$B$76,2,FALSE)</f>
        <v>Region_5</v>
      </c>
      <c r="F239" s="5" t="str">
        <f>VLOOKUP(D239,'Used to Match Zip By Sch Name'!$A$2:$E$4714,5,FALSE)</f>
        <v>33063-4425</v>
      </c>
      <c r="G239" s="5">
        <f>VLOOKUP(D239,public_school_report!$D$1:$CI$3651,84,FALSE)</f>
        <v>1233</v>
      </c>
      <c r="H239" s="5" t="s">
        <v>2</v>
      </c>
      <c r="I239" s="5">
        <v>49</v>
      </c>
      <c r="J239" s="5">
        <v>57</v>
      </c>
      <c r="K239" s="5">
        <v>48</v>
      </c>
      <c r="L239" s="5">
        <v>46</v>
      </c>
      <c r="M239" s="5">
        <v>49</v>
      </c>
      <c r="N239" s="5">
        <v>39</v>
      </c>
      <c r="O239" s="5">
        <v>40</v>
      </c>
      <c r="P239" s="5">
        <v>66</v>
      </c>
      <c r="Q239" s="5">
        <v>88</v>
      </c>
      <c r="R239" s="5"/>
      <c r="S239" s="5"/>
      <c r="T239" s="5">
        <v>482</v>
      </c>
      <c r="U239" s="5">
        <v>9</v>
      </c>
      <c r="V239" s="5">
        <v>54</v>
      </c>
      <c r="W239" s="5">
        <v>98</v>
      </c>
      <c r="X239" s="5" t="s">
        <v>62</v>
      </c>
      <c r="Y239" s="5" t="s">
        <v>62</v>
      </c>
      <c r="Z239" s="5" t="s">
        <v>63</v>
      </c>
      <c r="AA239" s="5" t="s">
        <v>62</v>
      </c>
      <c r="AB239" s="5" t="s">
        <v>63</v>
      </c>
      <c r="AC239" s="5" t="s">
        <v>63</v>
      </c>
      <c r="AD239" s="5" t="s">
        <v>63</v>
      </c>
      <c r="AE239" s="5" t="s">
        <v>62</v>
      </c>
      <c r="AF239" s="5" t="s">
        <v>62</v>
      </c>
      <c r="AG239" s="5" t="s">
        <v>62</v>
      </c>
      <c r="AH239" s="5" t="s">
        <v>64</v>
      </c>
      <c r="AI239" s="5" t="s">
        <v>64</v>
      </c>
      <c r="AJ239" s="5" t="s">
        <v>63</v>
      </c>
      <c r="AK239" s="5" t="s">
        <v>64</v>
      </c>
      <c r="AL239" s="5" t="s">
        <v>62</v>
      </c>
      <c r="AM239" s="5" t="s">
        <v>63</v>
      </c>
      <c r="AN239" s="5" t="s">
        <v>63</v>
      </c>
      <c r="AO239" s="5" t="s">
        <v>63</v>
      </c>
      <c r="AP239" s="5" t="s">
        <v>63</v>
      </c>
      <c r="AQ239" s="5" t="s">
        <v>63</v>
      </c>
      <c r="AR239" s="5" t="s">
        <v>63</v>
      </c>
      <c r="AS239" s="5" t="s">
        <v>65</v>
      </c>
      <c r="AT239" s="5" t="s">
        <v>66</v>
      </c>
      <c r="AU239" s="5" t="s">
        <v>67</v>
      </c>
      <c r="AV239" s="5" t="s">
        <v>68</v>
      </c>
      <c r="AW239" s="5" t="s">
        <v>65</v>
      </c>
      <c r="AX239" s="5" t="s">
        <v>78</v>
      </c>
      <c r="AY239" s="5">
        <v>88.9</v>
      </c>
      <c r="AZ239" s="5">
        <v>82.1</v>
      </c>
    </row>
    <row r="240" spans="1:52">
      <c r="A240" s="5">
        <v>6</v>
      </c>
      <c r="B240" s="5" t="s">
        <v>271</v>
      </c>
      <c r="C240" s="6">
        <v>611</v>
      </c>
      <c r="D240" s="5" t="s">
        <v>312</v>
      </c>
      <c r="E240" s="5" t="str">
        <f>VLOOKUP(B240,Region!$A$1:$B$76,2,FALSE)</f>
        <v>Region_5</v>
      </c>
      <c r="F240" s="5" t="str">
        <f>VLOOKUP(D240,'Used to Match Zip By Sch Name'!$A$2:$E$4714,5,FALSE)</f>
        <v>33311-7006</v>
      </c>
      <c r="G240" s="5">
        <f>VLOOKUP(D240,public_school_report!$D$1:$CI$3651,84,FALSE)</f>
        <v>496</v>
      </c>
      <c r="H240" s="5" t="s">
        <v>6</v>
      </c>
      <c r="I240" s="5">
        <v>54</v>
      </c>
      <c r="J240" s="5"/>
      <c r="K240" s="5"/>
      <c r="L240" s="5">
        <v>73</v>
      </c>
      <c r="M240" s="5"/>
      <c r="N240" s="5"/>
      <c r="O240" s="5"/>
      <c r="P240" s="5"/>
      <c r="Q240" s="5"/>
      <c r="R240" s="5"/>
      <c r="S240" s="5"/>
      <c r="T240" s="5">
        <v>127</v>
      </c>
      <c r="U240" s="5">
        <v>2</v>
      </c>
      <c r="V240" s="5">
        <v>64</v>
      </c>
      <c r="W240" s="5">
        <v>100</v>
      </c>
      <c r="X240" s="5" t="s">
        <v>64</v>
      </c>
      <c r="Y240" s="5" t="s">
        <v>62</v>
      </c>
      <c r="Z240" s="5" t="s">
        <v>63</v>
      </c>
      <c r="AA240" s="5" t="s">
        <v>63</v>
      </c>
      <c r="AB240" s="5" t="s">
        <v>73</v>
      </c>
      <c r="AC240" s="5" t="s">
        <v>64</v>
      </c>
      <c r="AD240" s="5" t="s">
        <v>72</v>
      </c>
      <c r="AE240" s="5" t="s">
        <v>73</v>
      </c>
      <c r="AF240" s="5" t="s">
        <v>72</v>
      </c>
      <c r="AG240" s="5" t="s">
        <v>72</v>
      </c>
      <c r="AH240" s="5" t="s">
        <v>73</v>
      </c>
      <c r="AI240" s="5" t="s">
        <v>73</v>
      </c>
      <c r="AJ240" s="5" t="s">
        <v>73</v>
      </c>
      <c r="AK240" s="5" t="s">
        <v>72</v>
      </c>
      <c r="AL240" s="5" t="s">
        <v>72</v>
      </c>
      <c r="AM240" s="5" t="s">
        <v>72</v>
      </c>
      <c r="AN240" s="5" t="s">
        <v>73</v>
      </c>
      <c r="AO240" s="5" t="s">
        <v>63</v>
      </c>
      <c r="AP240" s="5" t="s">
        <v>63</v>
      </c>
      <c r="AQ240" s="5" t="s">
        <v>72</v>
      </c>
      <c r="AR240" s="5" t="s">
        <v>72</v>
      </c>
      <c r="AS240" s="5" t="s">
        <v>65</v>
      </c>
      <c r="AT240" s="5" t="s">
        <v>66</v>
      </c>
      <c r="AU240" s="5" t="s">
        <v>67</v>
      </c>
      <c r="AV240" s="5" t="s">
        <v>68</v>
      </c>
      <c r="AW240" s="5" t="s">
        <v>65</v>
      </c>
      <c r="AX240" s="5" t="s">
        <v>69</v>
      </c>
      <c r="AY240" s="5">
        <v>99.5</v>
      </c>
      <c r="AZ240" s="5">
        <v>97.5</v>
      </c>
    </row>
    <row r="241" spans="1:52">
      <c r="A241" s="5">
        <v>6</v>
      </c>
      <c r="B241" s="5" t="s">
        <v>271</v>
      </c>
      <c r="C241" s="6">
        <v>621</v>
      </c>
      <c r="D241" s="5" t="s">
        <v>313</v>
      </c>
      <c r="E241" s="5" t="str">
        <f>VLOOKUP(B241,Region!$A$1:$B$76,2,FALSE)</f>
        <v>Region_5</v>
      </c>
      <c r="F241" s="5" t="str">
        <f>VLOOKUP(D241,'Used to Match Zip By Sch Name'!$A$2:$E$4714,5,FALSE)</f>
        <v>33311-4942</v>
      </c>
      <c r="G241" s="5">
        <f>VLOOKUP(D241,public_school_report!$D$1:$CI$3651,84,FALSE)</f>
        <v>383</v>
      </c>
      <c r="H241" s="5" t="s">
        <v>6</v>
      </c>
      <c r="I241" s="5">
        <v>20</v>
      </c>
      <c r="J241" s="5">
        <v>39</v>
      </c>
      <c r="K241" s="5">
        <v>32</v>
      </c>
      <c r="L241" s="5">
        <v>41</v>
      </c>
      <c r="M241" s="5">
        <v>71</v>
      </c>
      <c r="N241" s="5">
        <v>57</v>
      </c>
      <c r="O241" s="5">
        <v>13</v>
      </c>
      <c r="P241" s="5"/>
      <c r="Q241" s="5"/>
      <c r="R241" s="5"/>
      <c r="S241" s="5"/>
      <c r="T241" s="5">
        <v>273</v>
      </c>
      <c r="U241" s="5">
        <v>7</v>
      </c>
      <c r="V241" s="5">
        <v>39</v>
      </c>
      <c r="W241" s="5">
        <v>100</v>
      </c>
      <c r="X241" s="5" t="s">
        <v>72</v>
      </c>
      <c r="Y241" s="5" t="s">
        <v>72</v>
      </c>
      <c r="Z241" s="5" t="s">
        <v>73</v>
      </c>
      <c r="AA241" s="5" t="s">
        <v>63</v>
      </c>
      <c r="AB241" s="5" t="s">
        <v>73</v>
      </c>
      <c r="AC241" s="5" t="s">
        <v>73</v>
      </c>
      <c r="AD241" s="5" t="s">
        <v>72</v>
      </c>
      <c r="AE241" s="5" t="s">
        <v>63</v>
      </c>
      <c r="AF241" s="5" t="s">
        <v>62</v>
      </c>
      <c r="AG241" s="5" t="s">
        <v>72</v>
      </c>
      <c r="AH241" s="5" t="s">
        <v>63</v>
      </c>
      <c r="AI241" s="5" t="s">
        <v>72</v>
      </c>
      <c r="AJ241" s="5" t="s">
        <v>73</v>
      </c>
      <c r="AK241" s="5" t="s">
        <v>63</v>
      </c>
      <c r="AL241" s="5" t="s">
        <v>73</v>
      </c>
      <c r="AM241" s="5" t="s">
        <v>63</v>
      </c>
      <c r="AN241" s="5" t="s">
        <v>72</v>
      </c>
      <c r="AO241" s="5" t="s">
        <v>63</v>
      </c>
      <c r="AP241" s="5" t="s">
        <v>72</v>
      </c>
      <c r="AQ241" s="5" t="s">
        <v>72</v>
      </c>
      <c r="AR241" s="5" t="s">
        <v>72</v>
      </c>
      <c r="AS241" s="5" t="s">
        <v>65</v>
      </c>
      <c r="AT241" s="5" t="s">
        <v>66</v>
      </c>
      <c r="AU241" s="5" t="s">
        <v>67</v>
      </c>
      <c r="AV241" s="5" t="s">
        <v>68</v>
      </c>
      <c r="AW241" s="5" t="s">
        <v>65</v>
      </c>
      <c r="AX241" s="5" t="s">
        <v>69</v>
      </c>
      <c r="AY241" s="5">
        <v>100</v>
      </c>
      <c r="AZ241" s="5">
        <v>97.6</v>
      </c>
    </row>
    <row r="242" spans="1:52">
      <c r="A242" s="5">
        <v>6</v>
      </c>
      <c r="B242" s="5" t="s">
        <v>271</v>
      </c>
      <c r="C242" s="6">
        <v>631</v>
      </c>
      <c r="D242" s="5" t="s">
        <v>314</v>
      </c>
      <c r="E242" s="5" t="str">
        <f>VLOOKUP(B242,Region!$A$1:$B$76,2,FALSE)</f>
        <v>Region_5</v>
      </c>
      <c r="F242" s="5" t="e">
        <f>VLOOKUP(D242,'Used to Match Zip By Sch Name'!$A$2:$E$4714,5,FALSE)</f>
        <v>#N/A</v>
      </c>
      <c r="G242" s="5">
        <f>VLOOKUP(D242,public_school_report!$D$1:$CI$3651,84,FALSE)</f>
        <v>583</v>
      </c>
      <c r="H242" s="5" t="s">
        <v>4</v>
      </c>
      <c r="I242" s="5">
        <v>35</v>
      </c>
      <c r="J242" s="5">
        <v>56</v>
      </c>
      <c r="K242" s="5">
        <v>60</v>
      </c>
      <c r="L242" s="5">
        <v>54</v>
      </c>
      <c r="M242" s="5">
        <v>49</v>
      </c>
      <c r="N242" s="5">
        <v>43</v>
      </c>
      <c r="O242" s="5">
        <v>33</v>
      </c>
      <c r="P242" s="5"/>
      <c r="Q242" s="5"/>
      <c r="R242" s="5"/>
      <c r="S242" s="5"/>
      <c r="T242" s="5">
        <v>330</v>
      </c>
      <c r="U242" s="5">
        <v>7</v>
      </c>
      <c r="V242" s="5">
        <v>47</v>
      </c>
      <c r="W242" s="5">
        <v>99</v>
      </c>
      <c r="X242" s="5" t="s">
        <v>63</v>
      </c>
      <c r="Y242" s="5" t="s">
        <v>62</v>
      </c>
      <c r="Z242" s="5" t="s">
        <v>63</v>
      </c>
      <c r="AA242" s="5" t="s">
        <v>72</v>
      </c>
      <c r="AB242" s="5" t="s">
        <v>73</v>
      </c>
      <c r="AC242" s="5" t="s">
        <v>73</v>
      </c>
      <c r="AD242" s="5" t="s">
        <v>73</v>
      </c>
      <c r="AE242" s="5" t="s">
        <v>72</v>
      </c>
      <c r="AF242" s="5" t="s">
        <v>63</v>
      </c>
      <c r="AG242" s="5" t="s">
        <v>63</v>
      </c>
      <c r="AH242" s="5" t="s">
        <v>63</v>
      </c>
      <c r="AI242" s="5" t="s">
        <v>63</v>
      </c>
      <c r="AJ242" s="5" t="s">
        <v>63</v>
      </c>
      <c r="AK242" s="5" t="s">
        <v>63</v>
      </c>
      <c r="AL242" s="5" t="s">
        <v>62</v>
      </c>
      <c r="AM242" s="5" t="s">
        <v>63</v>
      </c>
      <c r="AN242" s="5" t="s">
        <v>72</v>
      </c>
      <c r="AO242" s="5" t="s">
        <v>63</v>
      </c>
      <c r="AP242" s="5" t="s">
        <v>72</v>
      </c>
      <c r="AQ242" s="5" t="s">
        <v>72</v>
      </c>
      <c r="AR242" s="5" t="s">
        <v>72</v>
      </c>
      <c r="AS242" s="5" t="s">
        <v>65</v>
      </c>
      <c r="AT242" s="5" t="s">
        <v>66</v>
      </c>
      <c r="AU242" s="5" t="s">
        <v>67</v>
      </c>
      <c r="AV242" s="5" t="s">
        <v>68</v>
      </c>
      <c r="AW242" s="5" t="s">
        <v>65</v>
      </c>
      <c r="AX242" s="5" t="s">
        <v>69</v>
      </c>
      <c r="AY242" s="5">
        <v>98.2</v>
      </c>
      <c r="AZ242" s="5">
        <v>94.1</v>
      </c>
    </row>
    <row r="243" spans="1:52">
      <c r="A243" s="5">
        <v>6</v>
      </c>
      <c r="B243" s="5" t="s">
        <v>271</v>
      </c>
      <c r="C243" s="6">
        <v>641</v>
      </c>
      <c r="D243" s="5" t="s">
        <v>315</v>
      </c>
      <c r="E243" s="5" t="str">
        <f>VLOOKUP(B243,Region!$A$1:$B$76,2,FALSE)</f>
        <v>Region_5</v>
      </c>
      <c r="F243" s="5" t="str">
        <f>VLOOKUP(D243,'Used to Match Zip By Sch Name'!$A$2:$E$4714,5,FALSE)</f>
        <v>33304-1552</v>
      </c>
      <c r="G243" s="5">
        <f>VLOOKUP(D243,public_school_report!$D$1:$CI$3651,84,FALSE)</f>
        <v>636</v>
      </c>
      <c r="H243" s="5" t="s">
        <v>4</v>
      </c>
      <c r="I243" s="5">
        <v>90</v>
      </c>
      <c r="J243" s="5">
        <v>76</v>
      </c>
      <c r="K243" s="5">
        <v>81</v>
      </c>
      <c r="L243" s="5">
        <v>89</v>
      </c>
      <c r="M243" s="5">
        <v>84</v>
      </c>
      <c r="N243" s="5">
        <v>82</v>
      </c>
      <c r="O243" s="5">
        <v>77</v>
      </c>
      <c r="P243" s="5"/>
      <c r="Q243" s="5"/>
      <c r="R243" s="5"/>
      <c r="S243" s="5"/>
      <c r="T243" s="5">
        <v>579</v>
      </c>
      <c r="U243" s="5">
        <v>7</v>
      </c>
      <c r="V243" s="5">
        <v>83</v>
      </c>
      <c r="W243" s="5">
        <v>100</v>
      </c>
      <c r="X243" s="5" t="s">
        <v>64</v>
      </c>
      <c r="Y243" s="5" t="s">
        <v>64</v>
      </c>
      <c r="Z243" s="5" t="s">
        <v>64</v>
      </c>
      <c r="AA243" s="5" t="s">
        <v>64</v>
      </c>
      <c r="AB243" s="5" t="s">
        <v>64</v>
      </c>
      <c r="AC243" s="5" t="s">
        <v>64</v>
      </c>
      <c r="AD243" s="5" t="s">
        <v>64</v>
      </c>
      <c r="AE243" s="5" t="s">
        <v>64</v>
      </c>
      <c r="AF243" s="5" t="s">
        <v>64</v>
      </c>
      <c r="AG243" s="5" t="s">
        <v>64</v>
      </c>
      <c r="AH243" s="5" t="s">
        <v>64</v>
      </c>
      <c r="AI243" s="5" t="s">
        <v>64</v>
      </c>
      <c r="AJ243" s="5" t="s">
        <v>64</v>
      </c>
      <c r="AK243" s="5" t="s">
        <v>64</v>
      </c>
      <c r="AL243" s="5" t="s">
        <v>64</v>
      </c>
      <c r="AM243" s="5" t="s">
        <v>64</v>
      </c>
      <c r="AN243" s="5" t="s">
        <v>64</v>
      </c>
      <c r="AO243" s="5" t="s">
        <v>64</v>
      </c>
      <c r="AP243" s="5" t="s">
        <v>64</v>
      </c>
      <c r="AQ243" s="5" t="s">
        <v>62</v>
      </c>
      <c r="AR243" s="5" t="s">
        <v>64</v>
      </c>
      <c r="AS243" s="5" t="s">
        <v>65</v>
      </c>
      <c r="AT243" s="5" t="s">
        <v>66</v>
      </c>
      <c r="AU243" s="5" t="s">
        <v>67</v>
      </c>
      <c r="AV243" s="5" t="s">
        <v>67</v>
      </c>
      <c r="AW243" s="5" t="s">
        <v>65</v>
      </c>
      <c r="AX243" s="5" t="s">
        <v>69</v>
      </c>
      <c r="AY243" s="5">
        <v>35.6</v>
      </c>
      <c r="AZ243" s="5">
        <v>23.9</v>
      </c>
    </row>
    <row r="244" spans="1:52">
      <c r="A244" s="5">
        <v>6</v>
      </c>
      <c r="B244" s="5" t="s">
        <v>271</v>
      </c>
      <c r="C244" s="6">
        <v>691</v>
      </c>
      <c r="D244" s="5" t="s">
        <v>316</v>
      </c>
      <c r="E244" s="5" t="str">
        <f>VLOOKUP(B244,Region!$A$1:$B$76,2,FALSE)</f>
        <v>Region_5</v>
      </c>
      <c r="F244" s="5" t="str">
        <f>VLOOKUP(D244,'Used to Match Zip By Sch Name'!$A$2:$E$4714,5,FALSE)</f>
        <v>33021-1603</v>
      </c>
      <c r="G244" s="5">
        <f>VLOOKUP(D244,public_school_report!$D$1:$CI$3651,84,FALSE)</f>
        <v>604</v>
      </c>
      <c r="H244" s="5" t="s">
        <v>4</v>
      </c>
      <c r="I244" s="5">
        <v>57</v>
      </c>
      <c r="J244" s="5">
        <v>60</v>
      </c>
      <c r="K244" s="5">
        <v>45</v>
      </c>
      <c r="L244" s="5">
        <v>57</v>
      </c>
      <c r="M244" s="5">
        <v>64</v>
      </c>
      <c r="N244" s="5">
        <v>47</v>
      </c>
      <c r="O244" s="5">
        <v>45</v>
      </c>
      <c r="P244" s="5"/>
      <c r="Q244" s="5"/>
      <c r="R244" s="5"/>
      <c r="S244" s="5"/>
      <c r="T244" s="5">
        <v>375</v>
      </c>
      <c r="U244" s="5">
        <v>7</v>
      </c>
      <c r="V244" s="5">
        <v>54</v>
      </c>
      <c r="W244" s="5">
        <v>97</v>
      </c>
      <c r="X244" s="5" t="s">
        <v>62</v>
      </c>
      <c r="Y244" s="5" t="s">
        <v>63</v>
      </c>
      <c r="Z244" s="5" t="s">
        <v>63</v>
      </c>
      <c r="AA244" s="5" t="s">
        <v>63</v>
      </c>
      <c r="AB244" s="5" t="s">
        <v>62</v>
      </c>
      <c r="AC244" s="5" t="s">
        <v>63</v>
      </c>
      <c r="AD244" s="5" t="s">
        <v>62</v>
      </c>
      <c r="AE244" s="5" t="s">
        <v>64</v>
      </c>
      <c r="AF244" s="5" t="s">
        <v>64</v>
      </c>
      <c r="AG244" s="5" t="s">
        <v>62</v>
      </c>
      <c r="AH244" s="5" t="s">
        <v>64</v>
      </c>
      <c r="AI244" s="5" t="s">
        <v>64</v>
      </c>
      <c r="AJ244" s="5" t="s">
        <v>64</v>
      </c>
      <c r="AK244" s="5" t="s">
        <v>64</v>
      </c>
      <c r="AL244" s="5" t="s">
        <v>62</v>
      </c>
      <c r="AM244" s="5" t="s">
        <v>64</v>
      </c>
      <c r="AN244" s="5" t="s">
        <v>62</v>
      </c>
      <c r="AO244" s="5" t="s">
        <v>62</v>
      </c>
      <c r="AP244" s="5" t="s">
        <v>63</v>
      </c>
      <c r="AQ244" s="5" t="s">
        <v>64</v>
      </c>
      <c r="AR244" s="5" t="s">
        <v>63</v>
      </c>
      <c r="AS244" s="5" t="s">
        <v>65</v>
      </c>
      <c r="AT244" s="5" t="s">
        <v>66</v>
      </c>
      <c r="AU244" s="5" t="s">
        <v>67</v>
      </c>
      <c r="AV244" s="5" t="s">
        <v>68</v>
      </c>
      <c r="AW244" s="5" t="s">
        <v>65</v>
      </c>
      <c r="AX244" s="5" t="s">
        <v>69</v>
      </c>
      <c r="AY244" s="5">
        <v>77.400000000000006</v>
      </c>
      <c r="AZ244" s="5">
        <v>79.3</v>
      </c>
    </row>
    <row r="245" spans="1:52">
      <c r="A245" s="5">
        <v>6</v>
      </c>
      <c r="B245" s="5" t="s">
        <v>271</v>
      </c>
      <c r="C245" s="6">
        <v>701</v>
      </c>
      <c r="D245" s="5" t="s">
        <v>317</v>
      </c>
      <c r="E245" s="5" t="str">
        <f>VLOOKUP(B245,Region!$A$1:$B$76,2,FALSE)</f>
        <v>Region_5</v>
      </c>
      <c r="F245" s="5" t="str">
        <f>VLOOKUP(D245,'Used to Match Zip By Sch Name'!$A$2:$E$4714,5,FALSE)</f>
        <v>33311-7546</v>
      </c>
      <c r="G245" s="5">
        <f>VLOOKUP(D245,public_school_report!$D$1:$CI$3651,84,FALSE)</f>
        <v>1485</v>
      </c>
      <c r="H245" s="5" t="s">
        <v>2</v>
      </c>
      <c r="I245" s="5">
        <v>42</v>
      </c>
      <c r="J245" s="5">
        <v>46</v>
      </c>
      <c r="K245" s="5">
        <v>32</v>
      </c>
      <c r="L245" s="5">
        <v>42</v>
      </c>
      <c r="M245" s="5">
        <v>39</v>
      </c>
      <c r="N245" s="5">
        <v>28</v>
      </c>
      <c r="O245" s="5">
        <v>43</v>
      </c>
      <c r="P245" s="5">
        <v>50</v>
      </c>
      <c r="Q245" s="5">
        <v>74</v>
      </c>
      <c r="R245" s="5"/>
      <c r="S245" s="5"/>
      <c r="T245" s="5">
        <v>396</v>
      </c>
      <c r="U245" s="5">
        <v>9</v>
      </c>
      <c r="V245" s="5">
        <v>44</v>
      </c>
      <c r="W245" s="5">
        <v>98</v>
      </c>
      <c r="X245" s="5" t="s">
        <v>63</v>
      </c>
      <c r="Y245" s="5" t="s">
        <v>63</v>
      </c>
      <c r="Z245" s="5" t="s">
        <v>63</v>
      </c>
      <c r="AA245" s="5" t="s">
        <v>63</v>
      </c>
      <c r="AB245" s="5" t="s">
        <v>63</v>
      </c>
      <c r="AC245" s="5" t="s">
        <v>63</v>
      </c>
      <c r="AD245" s="5" t="s">
        <v>72</v>
      </c>
      <c r="AE245" s="5" t="s">
        <v>63</v>
      </c>
      <c r="AF245" s="5" t="s">
        <v>63</v>
      </c>
      <c r="AG245" s="5" t="s">
        <v>63</v>
      </c>
      <c r="AH245" s="5" t="s">
        <v>63</v>
      </c>
      <c r="AI245" s="5" t="s">
        <v>63</v>
      </c>
      <c r="AJ245" s="5" t="s">
        <v>63</v>
      </c>
      <c r="AK245" s="5" t="s">
        <v>64</v>
      </c>
      <c r="AL245" s="5" t="s">
        <v>63</v>
      </c>
      <c r="AM245" s="5" t="s">
        <v>63</v>
      </c>
      <c r="AN245" s="5" t="s">
        <v>63</v>
      </c>
      <c r="AO245" s="5" t="s">
        <v>63</v>
      </c>
      <c r="AP245" s="5" t="s">
        <v>63</v>
      </c>
      <c r="AQ245" s="5" t="s">
        <v>63</v>
      </c>
      <c r="AR245" s="5" t="s">
        <v>72</v>
      </c>
      <c r="AS245" s="5" t="s">
        <v>65</v>
      </c>
      <c r="AT245" s="5" t="s">
        <v>66</v>
      </c>
      <c r="AU245" s="5" t="s">
        <v>67</v>
      </c>
      <c r="AV245" s="5" t="s">
        <v>68</v>
      </c>
      <c r="AW245" s="5" t="s">
        <v>65</v>
      </c>
      <c r="AX245" s="5" t="s">
        <v>86</v>
      </c>
      <c r="AY245" s="5">
        <v>93.9</v>
      </c>
      <c r="AZ245" s="5">
        <v>85.1</v>
      </c>
    </row>
    <row r="246" spans="1:52">
      <c r="A246" s="5">
        <v>6</v>
      </c>
      <c r="B246" s="5" t="s">
        <v>271</v>
      </c>
      <c r="C246" s="6">
        <v>711</v>
      </c>
      <c r="D246" s="5" t="s">
        <v>318</v>
      </c>
      <c r="E246" s="5" t="str">
        <f>VLOOKUP(B246,Region!$A$1:$B$76,2,FALSE)</f>
        <v>Region_5</v>
      </c>
      <c r="F246" s="5" t="str">
        <f>VLOOKUP(D246,'Used to Match Zip By Sch Name'!$A$2:$E$4714,5,FALSE)</f>
        <v>33021-7605</v>
      </c>
      <c r="G246" s="5">
        <f>VLOOKUP(D246,public_school_report!$D$1:$CI$3651,84,FALSE)</f>
        <v>742</v>
      </c>
      <c r="H246" s="5" t="s">
        <v>4</v>
      </c>
      <c r="I246" s="5">
        <v>39</v>
      </c>
      <c r="J246" s="5">
        <v>47</v>
      </c>
      <c r="K246" s="5">
        <v>38</v>
      </c>
      <c r="L246" s="5">
        <v>56</v>
      </c>
      <c r="M246" s="5">
        <v>60</v>
      </c>
      <c r="N246" s="5">
        <v>30</v>
      </c>
      <c r="O246" s="5">
        <v>17</v>
      </c>
      <c r="P246" s="5"/>
      <c r="Q246" s="5"/>
      <c r="R246" s="5"/>
      <c r="S246" s="5"/>
      <c r="T246" s="5">
        <v>287</v>
      </c>
      <c r="U246" s="5">
        <v>7</v>
      </c>
      <c r="V246" s="5">
        <v>41</v>
      </c>
      <c r="W246" s="5">
        <v>100</v>
      </c>
      <c r="X246" s="5" t="s">
        <v>63</v>
      </c>
      <c r="Y246" s="5" t="s">
        <v>63</v>
      </c>
      <c r="Z246" s="5" t="s">
        <v>63</v>
      </c>
      <c r="AA246" s="5" t="s">
        <v>63</v>
      </c>
      <c r="AB246" s="5" t="s">
        <v>63</v>
      </c>
      <c r="AC246" s="5" t="s">
        <v>63</v>
      </c>
      <c r="AD246" s="5" t="s">
        <v>62</v>
      </c>
      <c r="AE246" s="5" t="s">
        <v>64</v>
      </c>
      <c r="AF246" s="5" t="s">
        <v>64</v>
      </c>
      <c r="AG246" s="5" t="s">
        <v>64</v>
      </c>
      <c r="AH246" s="5" t="s">
        <v>64</v>
      </c>
      <c r="AI246" s="5" t="s">
        <v>64</v>
      </c>
      <c r="AJ246" s="5" t="s">
        <v>64</v>
      </c>
      <c r="AK246" s="5" t="s">
        <v>64</v>
      </c>
      <c r="AL246" s="5" t="s">
        <v>64</v>
      </c>
      <c r="AM246" s="5" t="s">
        <v>64</v>
      </c>
      <c r="AN246" s="5" t="s">
        <v>62</v>
      </c>
      <c r="AO246" s="5" t="s">
        <v>63</v>
      </c>
      <c r="AP246" s="5" t="s">
        <v>64</v>
      </c>
      <c r="AQ246" s="5" t="s">
        <v>72</v>
      </c>
      <c r="AR246" s="5" t="s">
        <v>63</v>
      </c>
      <c r="AS246" s="5" t="s">
        <v>65</v>
      </c>
      <c r="AT246" s="5" t="s">
        <v>66</v>
      </c>
      <c r="AU246" s="5" t="s">
        <v>67</v>
      </c>
      <c r="AV246" s="5" t="s">
        <v>68</v>
      </c>
      <c r="AW246" s="5" t="s">
        <v>65</v>
      </c>
      <c r="AX246" s="5" t="s">
        <v>69</v>
      </c>
      <c r="AY246" s="5">
        <v>94.1</v>
      </c>
      <c r="AZ246" s="5">
        <v>90.5</v>
      </c>
    </row>
    <row r="247" spans="1:52">
      <c r="A247" s="5">
        <v>6</v>
      </c>
      <c r="B247" s="5" t="s">
        <v>271</v>
      </c>
      <c r="C247" s="6">
        <v>721</v>
      </c>
      <c r="D247" s="5" t="s">
        <v>319</v>
      </c>
      <c r="E247" s="5" t="str">
        <f>VLOOKUP(B247,Region!$A$1:$B$76,2,FALSE)</f>
        <v>Region_5</v>
      </c>
      <c r="F247" s="5" t="str">
        <f>VLOOKUP(D247,'Used to Match Zip By Sch Name'!$A$2:$E$4714,5,FALSE)</f>
        <v>33024-2802</v>
      </c>
      <c r="G247" s="5">
        <f>VLOOKUP(D247,public_school_report!$D$1:$CI$3651,84,FALSE)</f>
        <v>545</v>
      </c>
      <c r="H247" s="5" t="s">
        <v>6</v>
      </c>
      <c r="I247" s="5">
        <v>56</v>
      </c>
      <c r="J247" s="5">
        <v>70</v>
      </c>
      <c r="K247" s="5">
        <v>74</v>
      </c>
      <c r="L247" s="5">
        <v>56</v>
      </c>
      <c r="M247" s="5">
        <v>66</v>
      </c>
      <c r="N247" s="5">
        <v>63</v>
      </c>
      <c r="O247" s="5">
        <v>38</v>
      </c>
      <c r="P247" s="5"/>
      <c r="Q247" s="5"/>
      <c r="R247" s="5"/>
      <c r="S247" s="5"/>
      <c r="T247" s="5">
        <v>423</v>
      </c>
      <c r="U247" s="5">
        <v>7</v>
      </c>
      <c r="V247" s="5">
        <v>60</v>
      </c>
      <c r="W247" s="5">
        <v>100</v>
      </c>
      <c r="X247" s="5" t="s">
        <v>62</v>
      </c>
      <c r="Y247" s="5" t="s">
        <v>63</v>
      </c>
      <c r="Z247" s="5" t="s">
        <v>62</v>
      </c>
      <c r="AA247" s="5" t="s">
        <v>63</v>
      </c>
      <c r="AB247" s="5" t="s">
        <v>63</v>
      </c>
      <c r="AC247" s="5" t="s">
        <v>72</v>
      </c>
      <c r="AD247" s="5" t="s">
        <v>63</v>
      </c>
      <c r="AE247" s="5" t="s">
        <v>62</v>
      </c>
      <c r="AF247" s="5" t="s">
        <v>64</v>
      </c>
      <c r="AG247" s="5" t="s">
        <v>64</v>
      </c>
      <c r="AH247" s="5" t="s">
        <v>64</v>
      </c>
      <c r="AI247" s="5" t="s">
        <v>64</v>
      </c>
      <c r="AJ247" s="5" t="s">
        <v>64</v>
      </c>
      <c r="AK247" s="5" t="s">
        <v>64</v>
      </c>
      <c r="AL247" s="5" t="s">
        <v>64</v>
      </c>
      <c r="AM247" s="5" t="s">
        <v>64</v>
      </c>
      <c r="AN247" s="5" t="s">
        <v>63</v>
      </c>
      <c r="AO247" s="5" t="s">
        <v>62</v>
      </c>
      <c r="AP247" s="5" t="s">
        <v>64</v>
      </c>
      <c r="AQ247" s="5" t="s">
        <v>63</v>
      </c>
      <c r="AR247" s="5" t="s">
        <v>63</v>
      </c>
      <c r="AS247" s="5" t="s">
        <v>65</v>
      </c>
      <c r="AT247" s="5" t="s">
        <v>66</v>
      </c>
      <c r="AU247" s="5" t="s">
        <v>67</v>
      </c>
      <c r="AV247" s="5" t="s">
        <v>68</v>
      </c>
      <c r="AW247" s="5" t="s">
        <v>65</v>
      </c>
      <c r="AX247" s="5" t="s">
        <v>69</v>
      </c>
      <c r="AY247" s="5">
        <v>87.7</v>
      </c>
      <c r="AZ247" s="5">
        <v>77.900000000000006</v>
      </c>
    </row>
    <row r="248" spans="1:52">
      <c r="A248" s="5">
        <v>6</v>
      </c>
      <c r="B248" s="5" t="s">
        <v>271</v>
      </c>
      <c r="C248" s="6">
        <v>731</v>
      </c>
      <c r="D248" s="5" t="s">
        <v>240</v>
      </c>
      <c r="E248" s="5" t="str">
        <f>VLOOKUP(B248,Region!$A$1:$B$76,2,FALSE)</f>
        <v>Region_5</v>
      </c>
      <c r="F248" s="5" t="str">
        <f>VLOOKUP(D248,'Used to Match Zip By Sch Name'!$A$2:$E$4714,5,FALSE)</f>
        <v>33317-5152</v>
      </c>
      <c r="G248" s="5">
        <f>VLOOKUP(D248,public_school_report!$D$1:$CI$3651,84,FALSE)</f>
        <v>765</v>
      </c>
      <c r="H248" s="5" t="s">
        <v>4</v>
      </c>
      <c r="I248" s="5">
        <v>73</v>
      </c>
      <c r="J248" s="5">
        <v>66</v>
      </c>
      <c r="K248" s="5">
        <v>57</v>
      </c>
      <c r="L248" s="5">
        <v>76</v>
      </c>
      <c r="M248" s="5">
        <v>74</v>
      </c>
      <c r="N248" s="5">
        <v>54</v>
      </c>
      <c r="O248" s="5">
        <v>56</v>
      </c>
      <c r="P248" s="5"/>
      <c r="Q248" s="5"/>
      <c r="R248" s="5"/>
      <c r="S248" s="5"/>
      <c r="T248" s="5">
        <v>456</v>
      </c>
      <c r="U248" s="5">
        <v>7</v>
      </c>
      <c r="V248" s="5">
        <v>65</v>
      </c>
      <c r="W248" s="5">
        <v>100</v>
      </c>
      <c r="X248" s="5" t="s">
        <v>64</v>
      </c>
      <c r="Y248" s="5" t="s">
        <v>62</v>
      </c>
      <c r="Z248" s="5" t="s">
        <v>62</v>
      </c>
      <c r="AA248" s="5" t="s">
        <v>62</v>
      </c>
      <c r="AB248" s="5" t="s">
        <v>64</v>
      </c>
      <c r="AC248" s="5" t="s">
        <v>63</v>
      </c>
      <c r="AD248" s="5" t="s">
        <v>62</v>
      </c>
      <c r="AE248" s="5" t="s">
        <v>64</v>
      </c>
      <c r="AF248" s="5" t="s">
        <v>64</v>
      </c>
      <c r="AG248" s="5" t="s">
        <v>64</v>
      </c>
      <c r="AH248" s="5" t="s">
        <v>64</v>
      </c>
      <c r="AI248" s="5" t="s">
        <v>64</v>
      </c>
      <c r="AJ248" s="5" t="s">
        <v>64</v>
      </c>
      <c r="AK248" s="5" t="s">
        <v>64</v>
      </c>
      <c r="AL248" s="5" t="s">
        <v>64</v>
      </c>
      <c r="AM248" s="5" t="s">
        <v>64</v>
      </c>
      <c r="AN248" s="5" t="s">
        <v>64</v>
      </c>
      <c r="AO248" s="5" t="s">
        <v>62</v>
      </c>
      <c r="AP248" s="5" t="s">
        <v>63</v>
      </c>
      <c r="AQ248" s="5" t="s">
        <v>64</v>
      </c>
      <c r="AR248" s="5" t="s">
        <v>63</v>
      </c>
      <c r="AS248" s="5" t="s">
        <v>65</v>
      </c>
      <c r="AT248" s="5" t="s">
        <v>66</v>
      </c>
      <c r="AU248" s="5" t="s">
        <v>67</v>
      </c>
      <c r="AV248" s="5" t="s">
        <v>68</v>
      </c>
      <c r="AW248" s="5" t="s">
        <v>65</v>
      </c>
      <c r="AX248" s="5" t="s">
        <v>69</v>
      </c>
      <c r="AY248" s="5">
        <v>63.6</v>
      </c>
      <c r="AZ248" s="5">
        <v>50.9</v>
      </c>
    </row>
    <row r="249" spans="1:52">
      <c r="A249" s="5">
        <v>6</v>
      </c>
      <c r="B249" s="5" t="s">
        <v>271</v>
      </c>
      <c r="C249" s="6">
        <v>751</v>
      </c>
      <c r="D249" s="5" t="s">
        <v>320</v>
      </c>
      <c r="E249" s="5" t="str">
        <f>VLOOKUP(B249,Region!$A$1:$B$76,2,FALSE)</f>
        <v>Region_5</v>
      </c>
      <c r="F249" s="5" t="str">
        <f>VLOOKUP(D249,'Used to Match Zip By Sch Name'!$A$2:$E$4714,5,FALSE)</f>
        <v>33060-6557</v>
      </c>
      <c r="G249" s="5">
        <f>VLOOKUP(D249,public_school_report!$D$1:$CI$3651,84,FALSE)</f>
        <v>526</v>
      </c>
      <c r="H249" s="5" t="s">
        <v>6</v>
      </c>
      <c r="I249" s="5">
        <v>37</v>
      </c>
      <c r="J249" s="5">
        <v>60</v>
      </c>
      <c r="K249" s="5">
        <v>53</v>
      </c>
      <c r="L249" s="5">
        <v>50</v>
      </c>
      <c r="M249" s="5">
        <v>66</v>
      </c>
      <c r="N249" s="5">
        <v>61</v>
      </c>
      <c r="O249" s="5">
        <v>31</v>
      </c>
      <c r="P249" s="5"/>
      <c r="Q249" s="5"/>
      <c r="R249" s="5"/>
      <c r="S249" s="5"/>
      <c r="T249" s="5">
        <v>358</v>
      </c>
      <c r="U249" s="5">
        <v>7</v>
      </c>
      <c r="V249" s="5">
        <v>51</v>
      </c>
      <c r="W249" s="5">
        <v>100</v>
      </c>
      <c r="X249" s="5" t="s">
        <v>63</v>
      </c>
      <c r="Y249" s="5" t="s">
        <v>63</v>
      </c>
      <c r="Z249" s="5" t="s">
        <v>63</v>
      </c>
      <c r="AA249" s="5" t="s">
        <v>72</v>
      </c>
      <c r="AB249" s="5" t="s">
        <v>73</v>
      </c>
      <c r="AC249" s="5" t="s">
        <v>73</v>
      </c>
      <c r="AD249" s="5" t="s">
        <v>73</v>
      </c>
      <c r="AE249" s="5" t="s">
        <v>72</v>
      </c>
      <c r="AF249" s="5" t="s">
        <v>63</v>
      </c>
      <c r="AG249" s="5" t="s">
        <v>64</v>
      </c>
      <c r="AH249" s="5" t="s">
        <v>64</v>
      </c>
      <c r="AI249" s="5" t="s">
        <v>62</v>
      </c>
      <c r="AJ249" s="5" t="s">
        <v>62</v>
      </c>
      <c r="AK249" s="5" t="s">
        <v>63</v>
      </c>
      <c r="AL249" s="5" t="s">
        <v>63</v>
      </c>
      <c r="AM249" s="5" t="s">
        <v>62</v>
      </c>
      <c r="AN249" s="5" t="s">
        <v>62</v>
      </c>
      <c r="AO249" s="5" t="s">
        <v>62</v>
      </c>
      <c r="AP249" s="5" t="s">
        <v>72</v>
      </c>
      <c r="AQ249" s="5" t="s">
        <v>72</v>
      </c>
      <c r="AR249" s="5" t="s">
        <v>72</v>
      </c>
      <c r="AS249" s="5" t="s">
        <v>65</v>
      </c>
      <c r="AT249" s="5" t="s">
        <v>66</v>
      </c>
      <c r="AU249" s="5" t="s">
        <v>67</v>
      </c>
      <c r="AV249" s="5" t="s">
        <v>68</v>
      </c>
      <c r="AW249" s="5" t="s">
        <v>65</v>
      </c>
      <c r="AX249" s="5" t="s">
        <v>69</v>
      </c>
      <c r="AY249" s="5">
        <v>91.7</v>
      </c>
      <c r="AZ249" s="5">
        <v>95.399999999999977</v>
      </c>
    </row>
    <row r="250" spans="1:52">
      <c r="A250" s="5">
        <v>6</v>
      </c>
      <c r="B250" s="5" t="s">
        <v>271</v>
      </c>
      <c r="C250" s="6">
        <v>761</v>
      </c>
      <c r="D250" s="5" t="s">
        <v>105</v>
      </c>
      <c r="E250" s="5" t="str">
        <f>VLOOKUP(B250,Region!$A$1:$B$76,2,FALSE)</f>
        <v>Region_5</v>
      </c>
      <c r="F250" s="5" t="str">
        <f>VLOOKUP(D250,'Used to Match Zip By Sch Name'!$A$2:$E$4714,5,FALSE)</f>
        <v>32606-4906</v>
      </c>
      <c r="G250" s="5">
        <f>VLOOKUP(D250,public_school_report!$D$1:$CI$3651,84,FALSE)</f>
        <v>815</v>
      </c>
      <c r="H250" s="5" t="s">
        <v>2</v>
      </c>
      <c r="I250" s="5">
        <v>46</v>
      </c>
      <c r="J250" s="5">
        <v>49</v>
      </c>
      <c r="K250" s="5">
        <v>39</v>
      </c>
      <c r="L250" s="5">
        <v>60</v>
      </c>
      <c r="M250" s="5">
        <v>58</v>
      </c>
      <c r="N250" s="5">
        <v>42</v>
      </c>
      <c r="O250" s="5">
        <v>36</v>
      </c>
      <c r="P250" s="5"/>
      <c r="Q250" s="5"/>
      <c r="R250" s="5"/>
      <c r="S250" s="5"/>
      <c r="T250" s="5">
        <v>330</v>
      </c>
      <c r="U250" s="5">
        <v>7</v>
      </c>
      <c r="V250" s="5">
        <v>47</v>
      </c>
      <c r="W250" s="5">
        <v>100</v>
      </c>
      <c r="X250" s="5" t="s">
        <v>63</v>
      </c>
      <c r="Y250" s="5" t="s">
        <v>62</v>
      </c>
      <c r="Z250" s="5" t="s">
        <v>62</v>
      </c>
      <c r="AA250" s="5" t="s">
        <v>63</v>
      </c>
      <c r="AB250" s="5" t="s">
        <v>62</v>
      </c>
      <c r="AC250" s="5" t="s">
        <v>63</v>
      </c>
      <c r="AD250" s="5" t="s">
        <v>63</v>
      </c>
      <c r="AE250" s="5" t="s">
        <v>63</v>
      </c>
      <c r="AF250" s="5" t="s">
        <v>62</v>
      </c>
      <c r="AG250" s="5" t="s">
        <v>64</v>
      </c>
      <c r="AH250" s="5" t="s">
        <v>64</v>
      </c>
      <c r="AI250" s="5" t="s">
        <v>62</v>
      </c>
      <c r="AJ250" s="5" t="s">
        <v>62</v>
      </c>
      <c r="AK250" s="5" t="s">
        <v>64</v>
      </c>
      <c r="AL250" s="5" t="s">
        <v>62</v>
      </c>
      <c r="AM250" s="5" t="s">
        <v>64</v>
      </c>
      <c r="AN250" s="5" t="s">
        <v>62</v>
      </c>
      <c r="AO250" s="5" t="s">
        <v>62</v>
      </c>
      <c r="AP250" s="5" t="s">
        <v>63</v>
      </c>
      <c r="AQ250" s="5" t="s">
        <v>63</v>
      </c>
      <c r="AR250" s="5" t="s">
        <v>73</v>
      </c>
      <c r="AS250" s="5" t="s">
        <v>65</v>
      </c>
      <c r="AT250" s="5" t="s">
        <v>66</v>
      </c>
      <c r="AU250" s="5" t="s">
        <v>67</v>
      </c>
      <c r="AV250" s="5" t="s">
        <v>68</v>
      </c>
      <c r="AW250" s="5" t="s">
        <v>65</v>
      </c>
      <c r="AX250" s="5" t="s">
        <v>69</v>
      </c>
      <c r="AY250" s="5">
        <v>91</v>
      </c>
      <c r="AZ250" s="5">
        <v>88.9</v>
      </c>
    </row>
    <row r="251" spans="1:52">
      <c r="A251" s="5">
        <v>6</v>
      </c>
      <c r="B251" s="5" t="s">
        <v>271</v>
      </c>
      <c r="C251" s="6">
        <v>811</v>
      </c>
      <c r="D251" s="5" t="s">
        <v>321</v>
      </c>
      <c r="E251" s="5" t="str">
        <f>VLOOKUP(B251,Region!$A$1:$B$76,2,FALSE)</f>
        <v>Region_5</v>
      </c>
      <c r="F251" s="5" t="str">
        <f>VLOOKUP(D251,'Used to Match Zip By Sch Name'!$A$2:$E$4714,5,FALSE)</f>
        <v>33068-4930</v>
      </c>
      <c r="G251" s="5">
        <f>VLOOKUP(D251,public_school_report!$D$1:$CI$3651,84,FALSE)</f>
        <v>938</v>
      </c>
      <c r="H251" s="5" t="s">
        <v>2</v>
      </c>
      <c r="I251" s="5">
        <v>52</v>
      </c>
      <c r="J251" s="5">
        <v>62</v>
      </c>
      <c r="K251" s="5">
        <v>56</v>
      </c>
      <c r="L251" s="5">
        <v>60</v>
      </c>
      <c r="M251" s="5">
        <v>59</v>
      </c>
      <c r="N251" s="5">
        <v>50</v>
      </c>
      <c r="O251" s="5">
        <v>40</v>
      </c>
      <c r="P251" s="5"/>
      <c r="Q251" s="5"/>
      <c r="R251" s="5"/>
      <c r="S251" s="5"/>
      <c r="T251" s="5">
        <v>379</v>
      </c>
      <c r="U251" s="5">
        <v>7</v>
      </c>
      <c r="V251" s="5">
        <v>54</v>
      </c>
      <c r="W251" s="5">
        <v>100</v>
      </c>
      <c r="X251" s="5" t="s">
        <v>62</v>
      </c>
      <c r="Y251" s="5" t="s">
        <v>63</v>
      </c>
      <c r="Z251" s="5" t="s">
        <v>63</v>
      </c>
      <c r="AA251" s="5" t="s">
        <v>63</v>
      </c>
      <c r="AB251" s="5" t="s">
        <v>63</v>
      </c>
      <c r="AC251" s="5" t="s">
        <v>63</v>
      </c>
      <c r="AD251" s="5" t="s">
        <v>62</v>
      </c>
      <c r="AE251" s="5" t="s">
        <v>64</v>
      </c>
      <c r="AF251" s="5" t="s">
        <v>64</v>
      </c>
      <c r="AG251" s="5" t="s">
        <v>64</v>
      </c>
      <c r="AH251" s="5" t="s">
        <v>64</v>
      </c>
      <c r="AI251" s="5" t="s">
        <v>64</v>
      </c>
      <c r="AJ251" s="5" t="s">
        <v>62</v>
      </c>
      <c r="AK251" s="5" t="s">
        <v>64</v>
      </c>
      <c r="AL251" s="5" t="s">
        <v>62</v>
      </c>
      <c r="AM251" s="5" t="s">
        <v>64</v>
      </c>
      <c r="AN251" s="5" t="s">
        <v>64</v>
      </c>
      <c r="AO251" s="5" t="s">
        <v>62</v>
      </c>
      <c r="AP251" s="5" t="s">
        <v>64</v>
      </c>
      <c r="AQ251" s="5" t="s">
        <v>63</v>
      </c>
      <c r="AR251" s="5" t="s">
        <v>72</v>
      </c>
      <c r="AS251" s="5" t="s">
        <v>65</v>
      </c>
      <c r="AT251" s="5" t="s">
        <v>66</v>
      </c>
      <c r="AU251" s="5" t="s">
        <v>67</v>
      </c>
      <c r="AV251" s="5" t="s">
        <v>68</v>
      </c>
      <c r="AW251" s="5" t="s">
        <v>65</v>
      </c>
      <c r="AX251" s="5" t="s">
        <v>69</v>
      </c>
      <c r="AY251" s="5">
        <v>93.9</v>
      </c>
      <c r="AZ251" s="5">
        <v>91.7</v>
      </c>
    </row>
    <row r="252" spans="1:52">
      <c r="A252" s="5">
        <v>6</v>
      </c>
      <c r="B252" s="5" t="s">
        <v>271</v>
      </c>
      <c r="C252" s="6">
        <v>831</v>
      </c>
      <c r="D252" s="5" t="s">
        <v>71</v>
      </c>
      <c r="E252" s="5" t="str">
        <f>VLOOKUP(B252,Region!$A$1:$B$76,2,FALSE)</f>
        <v>Region_5</v>
      </c>
      <c r="F252" s="5" t="str">
        <f>VLOOKUP(D252,'Used to Match Zip By Sch Name'!$A$2:$E$4714,5,FALSE)</f>
        <v>32641-7612</v>
      </c>
      <c r="G252" s="5">
        <f>VLOOKUP(D252,public_school_report!$D$1:$CI$3651,84,FALSE)</f>
        <v>489</v>
      </c>
      <c r="H252" s="5" t="s">
        <v>6</v>
      </c>
      <c r="I252" s="5">
        <v>45</v>
      </c>
      <c r="J252" s="5">
        <v>49</v>
      </c>
      <c r="K252" s="5">
        <v>49</v>
      </c>
      <c r="L252" s="5">
        <v>59</v>
      </c>
      <c r="M252" s="5">
        <v>60</v>
      </c>
      <c r="N252" s="5">
        <v>50</v>
      </c>
      <c r="O252" s="5">
        <v>41</v>
      </c>
      <c r="P252" s="5"/>
      <c r="Q252" s="5"/>
      <c r="R252" s="5"/>
      <c r="S252" s="5"/>
      <c r="T252" s="5">
        <v>353</v>
      </c>
      <c r="U252" s="5">
        <v>7</v>
      </c>
      <c r="V252" s="5">
        <v>50</v>
      </c>
      <c r="W252" s="5">
        <v>100</v>
      </c>
      <c r="X252" s="5" t="s">
        <v>63</v>
      </c>
      <c r="Y252" s="5" t="s">
        <v>63</v>
      </c>
      <c r="Z252" s="5" t="s">
        <v>63</v>
      </c>
      <c r="AA252" s="5" t="s">
        <v>72</v>
      </c>
      <c r="AB252" s="5" t="s">
        <v>73</v>
      </c>
      <c r="AC252" s="5" t="s">
        <v>73</v>
      </c>
      <c r="AD252" s="5" t="s">
        <v>72</v>
      </c>
      <c r="AE252" s="5" t="s">
        <v>63</v>
      </c>
      <c r="AF252" s="5" t="s">
        <v>62</v>
      </c>
      <c r="AG252" s="5" t="s">
        <v>63</v>
      </c>
      <c r="AH252" s="5" t="s">
        <v>62</v>
      </c>
      <c r="AI252" s="5" t="s">
        <v>62</v>
      </c>
      <c r="AJ252" s="5" t="s">
        <v>62</v>
      </c>
      <c r="AK252" s="5" t="s">
        <v>62</v>
      </c>
      <c r="AL252" s="5" t="s">
        <v>64</v>
      </c>
      <c r="AM252" s="5" t="s">
        <v>64</v>
      </c>
      <c r="AN252" s="5" t="s">
        <v>62</v>
      </c>
      <c r="AO252" s="5" t="s">
        <v>63</v>
      </c>
      <c r="AP252" s="5" t="s">
        <v>63</v>
      </c>
      <c r="AQ252" s="5" t="s">
        <v>63</v>
      </c>
      <c r="AR252" s="5" t="s">
        <v>72</v>
      </c>
      <c r="AS252" s="5" t="s">
        <v>65</v>
      </c>
      <c r="AT252" s="5" t="s">
        <v>66</v>
      </c>
      <c r="AU252" s="5" t="s">
        <v>67</v>
      </c>
      <c r="AV252" s="5" t="s">
        <v>68</v>
      </c>
      <c r="AW252" s="5" t="s">
        <v>65</v>
      </c>
      <c r="AX252" s="5" t="s">
        <v>69</v>
      </c>
      <c r="AY252" s="5">
        <v>98.2</v>
      </c>
      <c r="AZ252" s="5">
        <v>94.1</v>
      </c>
    </row>
    <row r="253" spans="1:52">
      <c r="A253" s="5">
        <v>6</v>
      </c>
      <c r="B253" s="5" t="s">
        <v>271</v>
      </c>
      <c r="C253" s="6">
        <v>841</v>
      </c>
      <c r="D253" s="5" t="s">
        <v>322</v>
      </c>
      <c r="E253" s="5" t="str">
        <f>VLOOKUP(B253,Region!$A$1:$B$76,2,FALSE)</f>
        <v>Region_5</v>
      </c>
      <c r="F253" s="5" t="str">
        <f>VLOOKUP(D253,'Used to Match Zip By Sch Name'!$A$2:$E$4714,5,FALSE)</f>
        <v>33060-9516</v>
      </c>
      <c r="G253" s="5">
        <f>VLOOKUP(D253,public_school_report!$D$1:$CI$3651,84,FALSE)</f>
        <v>607</v>
      </c>
      <c r="H253" s="5" t="s">
        <v>4</v>
      </c>
      <c r="I253" s="5">
        <v>71</v>
      </c>
      <c r="J253" s="5">
        <v>69</v>
      </c>
      <c r="K253" s="5">
        <v>72</v>
      </c>
      <c r="L253" s="5">
        <v>70</v>
      </c>
      <c r="M253" s="5">
        <v>77</v>
      </c>
      <c r="N253" s="5">
        <v>61</v>
      </c>
      <c r="O253" s="5">
        <v>48</v>
      </c>
      <c r="P253" s="5"/>
      <c r="Q253" s="5"/>
      <c r="R253" s="5"/>
      <c r="S253" s="5"/>
      <c r="T253" s="5">
        <v>468</v>
      </c>
      <c r="U253" s="5">
        <v>7</v>
      </c>
      <c r="V253" s="5">
        <v>67</v>
      </c>
      <c r="W253" s="5">
        <v>100</v>
      </c>
      <c r="X253" s="5" t="s">
        <v>64</v>
      </c>
      <c r="Y253" s="5" t="s">
        <v>62</v>
      </c>
      <c r="Z253" s="5" t="s">
        <v>64</v>
      </c>
      <c r="AA253" s="5" t="s">
        <v>62</v>
      </c>
      <c r="AB253" s="5" t="s">
        <v>62</v>
      </c>
      <c r="AC253" s="5" t="s">
        <v>63</v>
      </c>
      <c r="AD253" s="5" t="s">
        <v>62</v>
      </c>
      <c r="AE253" s="5" t="s">
        <v>64</v>
      </c>
      <c r="AF253" s="5" t="s">
        <v>62</v>
      </c>
      <c r="AG253" s="5" t="s">
        <v>64</v>
      </c>
      <c r="AH253" s="5" t="s">
        <v>64</v>
      </c>
      <c r="AI253" s="5" t="s">
        <v>64</v>
      </c>
      <c r="AJ253" s="5" t="s">
        <v>62</v>
      </c>
      <c r="AK253" s="5" t="s">
        <v>64</v>
      </c>
      <c r="AL253" s="5" t="s">
        <v>64</v>
      </c>
      <c r="AM253" s="5" t="s">
        <v>64</v>
      </c>
      <c r="AN253" s="5" t="s">
        <v>64</v>
      </c>
      <c r="AO253" s="5" t="s">
        <v>62</v>
      </c>
      <c r="AP253" s="5" t="s">
        <v>62</v>
      </c>
      <c r="AQ253" s="5" t="s">
        <v>64</v>
      </c>
      <c r="AR253" s="5" t="s">
        <v>72</v>
      </c>
      <c r="AS253" s="5" t="s">
        <v>65</v>
      </c>
      <c r="AT253" s="5" t="s">
        <v>66</v>
      </c>
      <c r="AU253" s="5" t="s">
        <v>67</v>
      </c>
      <c r="AV253" s="5" t="s">
        <v>68</v>
      </c>
      <c r="AW253" s="5" t="s">
        <v>65</v>
      </c>
      <c r="AX253" s="5" t="s">
        <v>69</v>
      </c>
      <c r="AY253" s="5">
        <v>53</v>
      </c>
      <c r="AZ253" s="5">
        <v>56.8</v>
      </c>
    </row>
    <row r="254" spans="1:52">
      <c r="A254" s="5">
        <v>6</v>
      </c>
      <c r="B254" s="5" t="s">
        <v>271</v>
      </c>
      <c r="C254" s="6">
        <v>851</v>
      </c>
      <c r="D254" s="5" t="s">
        <v>323</v>
      </c>
      <c r="E254" s="5" t="str">
        <f>VLOOKUP(B254,Region!$A$1:$B$76,2,FALSE)</f>
        <v>Region_5</v>
      </c>
      <c r="F254" s="5" t="str">
        <f>VLOOKUP(D254,'Used to Match Zip By Sch Name'!$A$2:$E$4714,5,FALSE)</f>
        <v>33334-4912</v>
      </c>
      <c r="G254" s="5">
        <f>VLOOKUP(D254,public_school_report!$D$1:$CI$3651,84,FALSE)</f>
        <v>733</v>
      </c>
      <c r="H254" s="5" t="s">
        <v>4</v>
      </c>
      <c r="I254" s="5">
        <v>76</v>
      </c>
      <c r="J254" s="5">
        <v>71</v>
      </c>
      <c r="K254" s="5">
        <v>64</v>
      </c>
      <c r="L254" s="5">
        <v>82</v>
      </c>
      <c r="M254" s="5">
        <v>74</v>
      </c>
      <c r="N254" s="5">
        <v>68</v>
      </c>
      <c r="O254" s="5">
        <v>62</v>
      </c>
      <c r="P254" s="5"/>
      <c r="Q254" s="5"/>
      <c r="R254" s="5"/>
      <c r="S254" s="5"/>
      <c r="T254" s="5">
        <v>497</v>
      </c>
      <c r="U254" s="5">
        <v>7</v>
      </c>
      <c r="V254" s="5">
        <v>71</v>
      </c>
      <c r="W254" s="5">
        <v>100</v>
      </c>
      <c r="X254" s="5" t="s">
        <v>64</v>
      </c>
      <c r="Y254" s="5" t="s">
        <v>62</v>
      </c>
      <c r="Z254" s="5" t="s">
        <v>62</v>
      </c>
      <c r="AA254" s="5" t="s">
        <v>63</v>
      </c>
      <c r="AB254" s="5" t="s">
        <v>64</v>
      </c>
      <c r="AC254" s="5" t="s">
        <v>62</v>
      </c>
      <c r="AD254" s="5" t="s">
        <v>64</v>
      </c>
      <c r="AE254" s="5" t="s">
        <v>64</v>
      </c>
      <c r="AF254" s="5" t="s">
        <v>64</v>
      </c>
      <c r="AG254" s="5" t="s">
        <v>64</v>
      </c>
      <c r="AH254" s="5" t="s">
        <v>62</v>
      </c>
      <c r="AI254" s="5" t="s">
        <v>62</v>
      </c>
      <c r="AJ254" s="5" t="s">
        <v>64</v>
      </c>
      <c r="AK254" s="5" t="s">
        <v>64</v>
      </c>
      <c r="AL254" s="5" t="s">
        <v>64</v>
      </c>
      <c r="AM254" s="5" t="s">
        <v>64</v>
      </c>
      <c r="AN254" s="5" t="s">
        <v>64</v>
      </c>
      <c r="AO254" s="5" t="s">
        <v>64</v>
      </c>
      <c r="AP254" s="5" t="s">
        <v>64</v>
      </c>
      <c r="AQ254" s="5" t="s">
        <v>64</v>
      </c>
      <c r="AR254" s="5" t="s">
        <v>63</v>
      </c>
      <c r="AS254" s="5" t="s">
        <v>65</v>
      </c>
      <c r="AT254" s="5" t="s">
        <v>66</v>
      </c>
      <c r="AU254" s="5" t="s">
        <v>67</v>
      </c>
      <c r="AV254" s="5" t="s">
        <v>68</v>
      </c>
      <c r="AW254" s="5" t="s">
        <v>65</v>
      </c>
      <c r="AX254" s="5" t="s">
        <v>69</v>
      </c>
      <c r="AY254" s="5">
        <v>51.8</v>
      </c>
      <c r="AZ254" s="5">
        <v>54.2</v>
      </c>
    </row>
    <row r="255" spans="1:52">
      <c r="A255" s="5">
        <v>6</v>
      </c>
      <c r="B255" s="5" t="s">
        <v>271</v>
      </c>
      <c r="C255" s="6">
        <v>861</v>
      </c>
      <c r="D255" s="5" t="s">
        <v>324</v>
      </c>
      <c r="E255" s="5" t="str">
        <f>VLOOKUP(B255,Region!$A$1:$B$76,2,FALSE)</f>
        <v>Region_5</v>
      </c>
      <c r="F255" s="5" t="str">
        <f>VLOOKUP(D255,'Used to Match Zip By Sch Name'!$A$2:$E$4714,5,FALSE)</f>
        <v>33024-2853</v>
      </c>
      <c r="G255" s="5">
        <f>VLOOKUP(D255,public_school_report!$D$1:$CI$3651,84,FALSE)</f>
        <v>1427</v>
      </c>
      <c r="H255" s="5" t="s">
        <v>2</v>
      </c>
      <c r="I255" s="5">
        <v>56</v>
      </c>
      <c r="J255" s="5">
        <v>57</v>
      </c>
      <c r="K255" s="5">
        <v>45</v>
      </c>
      <c r="L255" s="5">
        <v>51</v>
      </c>
      <c r="M255" s="5">
        <v>51</v>
      </c>
      <c r="N255" s="5">
        <v>41</v>
      </c>
      <c r="O255" s="5">
        <v>47</v>
      </c>
      <c r="P255" s="5">
        <v>74</v>
      </c>
      <c r="Q255" s="5">
        <v>54</v>
      </c>
      <c r="R255" s="5"/>
      <c r="S255" s="5"/>
      <c r="T255" s="5">
        <v>476</v>
      </c>
      <c r="U255" s="5">
        <v>9</v>
      </c>
      <c r="V255" s="5">
        <v>53</v>
      </c>
      <c r="W255" s="5">
        <v>99</v>
      </c>
      <c r="X255" s="5" t="s">
        <v>63</v>
      </c>
      <c r="Y255" s="5" t="s">
        <v>62</v>
      </c>
      <c r="Z255" s="5" t="s">
        <v>62</v>
      </c>
      <c r="AA255" s="5" t="s">
        <v>62</v>
      </c>
      <c r="AB255" s="5" t="s">
        <v>62</v>
      </c>
      <c r="AC255" s="5" t="s">
        <v>64</v>
      </c>
      <c r="AD255" s="5" t="s">
        <v>64</v>
      </c>
      <c r="AE255" s="5" t="s">
        <v>64</v>
      </c>
      <c r="AF255" s="5" t="s">
        <v>64</v>
      </c>
      <c r="AG255" s="5" t="s">
        <v>64</v>
      </c>
      <c r="AH255" s="5" t="s">
        <v>64</v>
      </c>
      <c r="AI255" s="5" t="s">
        <v>64</v>
      </c>
      <c r="AJ255" s="5" t="s">
        <v>62</v>
      </c>
      <c r="AK255" s="5" t="s">
        <v>64</v>
      </c>
      <c r="AL255" s="5" t="s">
        <v>62</v>
      </c>
      <c r="AM255" s="5" t="s">
        <v>64</v>
      </c>
      <c r="AN255" s="5" t="s">
        <v>64</v>
      </c>
      <c r="AO255" s="5" t="s">
        <v>64</v>
      </c>
      <c r="AP255" s="5" t="s">
        <v>63</v>
      </c>
      <c r="AQ255" s="5" t="s">
        <v>63</v>
      </c>
      <c r="AR255" s="5" t="s">
        <v>63</v>
      </c>
      <c r="AS255" s="5" t="s">
        <v>65</v>
      </c>
      <c r="AT255" s="5" t="s">
        <v>66</v>
      </c>
      <c r="AU255" s="5" t="s">
        <v>67</v>
      </c>
      <c r="AV255" s="5" t="s">
        <v>68</v>
      </c>
      <c r="AW255" s="5" t="s">
        <v>65</v>
      </c>
      <c r="AX255" s="5" t="s">
        <v>78</v>
      </c>
      <c r="AY255" s="5">
        <v>82.8</v>
      </c>
      <c r="AZ255" s="5">
        <v>77.2</v>
      </c>
    </row>
    <row r="256" spans="1:52">
      <c r="A256" s="5">
        <v>6</v>
      </c>
      <c r="B256" s="5" t="s">
        <v>271</v>
      </c>
      <c r="C256" s="6">
        <v>881</v>
      </c>
      <c r="D256" s="5" t="s">
        <v>325</v>
      </c>
      <c r="E256" s="5" t="str">
        <f>VLOOKUP(B256,Region!$A$1:$B$76,2,FALSE)</f>
        <v>Region_5</v>
      </c>
      <c r="F256" s="5" t="str">
        <f>VLOOKUP(D256,'Used to Match Zip By Sch Name'!$A$2:$E$4714,5,FALSE)</f>
        <v>33312-4302</v>
      </c>
      <c r="G256" s="5">
        <f>VLOOKUP(D256,public_school_report!$D$1:$CI$3651,84,FALSE)</f>
        <v>1445</v>
      </c>
      <c r="H256" s="5" t="s">
        <v>2</v>
      </c>
      <c r="I256" s="5">
        <v>47</v>
      </c>
      <c r="J256" s="5">
        <v>48</v>
      </c>
      <c r="K256" s="5">
        <v>37</v>
      </c>
      <c r="L256" s="5">
        <v>51</v>
      </c>
      <c r="M256" s="5">
        <v>51</v>
      </c>
      <c r="N256" s="5">
        <v>38</v>
      </c>
      <c r="O256" s="5">
        <v>42</v>
      </c>
      <c r="P256" s="5">
        <v>62</v>
      </c>
      <c r="Q256" s="5">
        <v>78</v>
      </c>
      <c r="R256" s="5"/>
      <c r="S256" s="5"/>
      <c r="T256" s="5">
        <v>454</v>
      </c>
      <c r="U256" s="5">
        <v>9</v>
      </c>
      <c r="V256" s="5">
        <v>50</v>
      </c>
      <c r="W256" s="5">
        <v>98</v>
      </c>
      <c r="X256" s="5" t="s">
        <v>63</v>
      </c>
      <c r="Y256" s="5" t="s">
        <v>63</v>
      </c>
      <c r="Z256" s="5" t="s">
        <v>63</v>
      </c>
      <c r="AA256" s="5" t="s">
        <v>63</v>
      </c>
      <c r="AB256" s="5" t="s">
        <v>63</v>
      </c>
      <c r="AC256" s="5" t="s">
        <v>63</v>
      </c>
      <c r="AD256" s="5" t="s">
        <v>63</v>
      </c>
      <c r="AE256" s="5" t="s">
        <v>63</v>
      </c>
      <c r="AF256" s="5" t="s">
        <v>62</v>
      </c>
      <c r="AG256" s="5" t="s">
        <v>62</v>
      </c>
      <c r="AH256" s="5" t="s">
        <v>62</v>
      </c>
      <c r="AI256" s="5" t="s">
        <v>62</v>
      </c>
      <c r="AJ256" s="5" t="s">
        <v>63</v>
      </c>
      <c r="AK256" s="5" t="s">
        <v>64</v>
      </c>
      <c r="AL256" s="5" t="s">
        <v>62</v>
      </c>
      <c r="AM256" s="5" t="s">
        <v>62</v>
      </c>
      <c r="AN256" s="5" t="s">
        <v>63</v>
      </c>
      <c r="AO256" s="5" t="s">
        <v>63</v>
      </c>
      <c r="AP256" s="5" t="s">
        <v>63</v>
      </c>
      <c r="AQ256" s="5" t="s">
        <v>63</v>
      </c>
      <c r="AR256" s="5" t="s">
        <v>72</v>
      </c>
      <c r="AS256" s="5" t="s">
        <v>65</v>
      </c>
      <c r="AT256" s="5" t="s">
        <v>66</v>
      </c>
      <c r="AU256" s="5" t="s">
        <v>67</v>
      </c>
      <c r="AV256" s="5" t="s">
        <v>68</v>
      </c>
      <c r="AW256" s="5" t="s">
        <v>65</v>
      </c>
      <c r="AX256" s="5" t="s">
        <v>78</v>
      </c>
      <c r="AY256" s="5">
        <v>81</v>
      </c>
      <c r="AZ256" s="5">
        <v>81.3</v>
      </c>
    </row>
    <row r="257" spans="1:52">
      <c r="A257" s="5">
        <v>6</v>
      </c>
      <c r="B257" s="5" t="s">
        <v>271</v>
      </c>
      <c r="C257" s="6">
        <v>891</v>
      </c>
      <c r="D257" s="5" t="s">
        <v>326</v>
      </c>
      <c r="E257" s="5" t="str">
        <f>VLOOKUP(B257,Region!$A$1:$B$76,2,FALSE)</f>
        <v>Region_5</v>
      </c>
      <c r="F257" s="5" t="str">
        <f>VLOOKUP(D257,'Used to Match Zip By Sch Name'!$A$2:$E$4714,5,FALSE)</f>
        <v>33060-5340</v>
      </c>
      <c r="G257" s="5">
        <f>VLOOKUP(D257,public_school_report!$D$1:$CI$3651,84,FALSE)</f>
        <v>488</v>
      </c>
      <c r="H257" s="5" t="s">
        <v>6</v>
      </c>
      <c r="I257" s="5">
        <v>50</v>
      </c>
      <c r="J257" s="5">
        <v>63</v>
      </c>
      <c r="K257" s="5">
        <v>53</v>
      </c>
      <c r="L257" s="5">
        <v>70</v>
      </c>
      <c r="M257" s="5">
        <v>80</v>
      </c>
      <c r="N257" s="5">
        <v>59</v>
      </c>
      <c r="O257" s="5">
        <v>36</v>
      </c>
      <c r="P257" s="5"/>
      <c r="Q257" s="5"/>
      <c r="R257" s="5"/>
      <c r="S257" s="5"/>
      <c r="T257" s="5">
        <v>411</v>
      </c>
      <c r="U257" s="5">
        <v>7</v>
      </c>
      <c r="V257" s="5">
        <v>59</v>
      </c>
      <c r="W257" s="5">
        <v>100</v>
      </c>
      <c r="X257" s="5" t="s">
        <v>62</v>
      </c>
      <c r="Y257" s="5" t="s">
        <v>62</v>
      </c>
      <c r="Z257" s="5" t="s">
        <v>62</v>
      </c>
      <c r="AA257" s="5" t="s">
        <v>62</v>
      </c>
      <c r="AB257" s="5" t="s">
        <v>72</v>
      </c>
      <c r="AC257" s="5" t="s">
        <v>63</v>
      </c>
      <c r="AD257" s="5" t="s">
        <v>62</v>
      </c>
      <c r="AE257" s="5" t="s">
        <v>63</v>
      </c>
      <c r="AF257" s="5" t="s">
        <v>62</v>
      </c>
      <c r="AG257" s="5" t="s">
        <v>62</v>
      </c>
      <c r="AH257" s="5" t="s">
        <v>64</v>
      </c>
      <c r="AI257" s="5" t="s">
        <v>63</v>
      </c>
      <c r="AJ257" s="5" t="s">
        <v>64</v>
      </c>
      <c r="AK257" s="5" t="s">
        <v>72</v>
      </c>
      <c r="AL257" s="5" t="s">
        <v>72</v>
      </c>
      <c r="AM257" s="5" t="s">
        <v>63</v>
      </c>
      <c r="AN257" s="5" t="s">
        <v>72</v>
      </c>
      <c r="AO257" s="5" t="s">
        <v>63</v>
      </c>
      <c r="AP257" s="5" t="s">
        <v>63</v>
      </c>
      <c r="AQ257" s="5" t="s">
        <v>72</v>
      </c>
      <c r="AR257" s="5" t="s">
        <v>72</v>
      </c>
      <c r="AS257" s="5" t="s">
        <v>65</v>
      </c>
      <c r="AT257" s="5" t="s">
        <v>66</v>
      </c>
      <c r="AU257" s="5" t="s">
        <v>67</v>
      </c>
      <c r="AV257" s="5" t="s">
        <v>68</v>
      </c>
      <c r="AW257" s="5" t="s">
        <v>65</v>
      </c>
      <c r="AX257" s="5" t="s">
        <v>69</v>
      </c>
      <c r="AY257" s="5">
        <v>99</v>
      </c>
      <c r="AZ257" s="5">
        <v>96.8</v>
      </c>
    </row>
    <row r="258" spans="1:52">
      <c r="A258" s="5">
        <v>6</v>
      </c>
      <c r="B258" s="5" t="s">
        <v>271</v>
      </c>
      <c r="C258" s="6">
        <v>901</v>
      </c>
      <c r="D258" s="5" t="s">
        <v>327</v>
      </c>
      <c r="E258" s="5" t="str">
        <f>VLOOKUP(B258,Region!$A$1:$B$76,2,FALSE)</f>
        <v>Region_5</v>
      </c>
      <c r="F258" s="5" t="str">
        <f>VLOOKUP(D258,'Used to Match Zip By Sch Name'!$A$2:$E$4714,5,FALSE)</f>
        <v>33064-6443</v>
      </c>
      <c r="G258" s="5">
        <f>VLOOKUP(D258,public_school_report!$D$1:$CI$3651,84,FALSE)</f>
        <v>709</v>
      </c>
      <c r="H258" s="5" t="s">
        <v>4</v>
      </c>
      <c r="I258" s="5">
        <v>44</v>
      </c>
      <c r="J258" s="5">
        <v>51</v>
      </c>
      <c r="K258" s="5">
        <v>49</v>
      </c>
      <c r="L258" s="5">
        <v>53</v>
      </c>
      <c r="M258" s="5">
        <v>63</v>
      </c>
      <c r="N258" s="5">
        <v>49</v>
      </c>
      <c r="O258" s="5">
        <v>37</v>
      </c>
      <c r="P258" s="5"/>
      <c r="Q258" s="5"/>
      <c r="R258" s="5"/>
      <c r="S258" s="5"/>
      <c r="T258" s="5">
        <v>346</v>
      </c>
      <c r="U258" s="5">
        <v>7</v>
      </c>
      <c r="V258" s="5">
        <v>49</v>
      </c>
      <c r="W258" s="5">
        <v>100</v>
      </c>
      <c r="X258" s="5" t="s">
        <v>63</v>
      </c>
      <c r="Y258" s="5" t="s">
        <v>63</v>
      </c>
      <c r="Z258" s="5" t="s">
        <v>63</v>
      </c>
      <c r="AA258" s="5" t="s">
        <v>72</v>
      </c>
      <c r="AB258" s="5" t="s">
        <v>63</v>
      </c>
      <c r="AC258" s="5" t="s">
        <v>62</v>
      </c>
      <c r="AD258" s="5" t="s">
        <v>64</v>
      </c>
      <c r="AE258" s="5" t="s">
        <v>64</v>
      </c>
      <c r="AF258" s="5" t="s">
        <v>64</v>
      </c>
      <c r="AG258" s="5" t="s">
        <v>64</v>
      </c>
      <c r="AH258" s="5" t="s">
        <v>64</v>
      </c>
      <c r="AI258" s="5" t="s">
        <v>64</v>
      </c>
      <c r="AJ258" s="5" t="s">
        <v>64</v>
      </c>
      <c r="AK258" s="5" t="s">
        <v>64</v>
      </c>
      <c r="AL258" s="5" t="s">
        <v>64</v>
      </c>
      <c r="AM258" s="5" t="s">
        <v>64</v>
      </c>
      <c r="AN258" s="5" t="s">
        <v>63</v>
      </c>
      <c r="AO258" s="5" t="s">
        <v>62</v>
      </c>
      <c r="AP258" s="5" t="s">
        <v>63</v>
      </c>
      <c r="AQ258" s="5" t="s">
        <v>63</v>
      </c>
      <c r="AR258" s="5" t="s">
        <v>72</v>
      </c>
      <c r="AS258" s="5" t="s">
        <v>65</v>
      </c>
      <c r="AT258" s="5" t="s">
        <v>66</v>
      </c>
      <c r="AU258" s="5" t="s">
        <v>67</v>
      </c>
      <c r="AV258" s="5" t="s">
        <v>68</v>
      </c>
      <c r="AW258" s="5" t="s">
        <v>65</v>
      </c>
      <c r="AX258" s="5" t="s">
        <v>69</v>
      </c>
      <c r="AY258" s="5">
        <v>91.7</v>
      </c>
      <c r="AZ258" s="5">
        <v>93.100000000000023</v>
      </c>
    </row>
    <row r="259" spans="1:52">
      <c r="A259" s="5">
        <v>6</v>
      </c>
      <c r="B259" s="5" t="s">
        <v>271</v>
      </c>
      <c r="C259" s="6">
        <v>911</v>
      </c>
      <c r="D259" s="5" t="s">
        <v>328</v>
      </c>
      <c r="E259" s="5" t="str">
        <f>VLOOKUP(B259,Region!$A$1:$B$76,2,FALSE)</f>
        <v>Region_5</v>
      </c>
      <c r="F259" s="5" t="str">
        <f>VLOOKUP(D259,'Used to Match Zip By Sch Name'!$A$2:$E$4714,5,FALSE)</f>
        <v>33441-4841</v>
      </c>
      <c r="G259" s="5">
        <f>VLOOKUP(D259,public_school_report!$D$1:$CI$3651,84,FALSE)</f>
        <v>1111</v>
      </c>
      <c r="H259" s="5" t="s">
        <v>2</v>
      </c>
      <c r="I259" s="5">
        <v>43</v>
      </c>
      <c r="J259" s="5">
        <v>54</v>
      </c>
      <c r="K259" s="5">
        <v>39</v>
      </c>
      <c r="L259" s="5">
        <v>44</v>
      </c>
      <c r="M259" s="5">
        <v>47</v>
      </c>
      <c r="N259" s="5">
        <v>40</v>
      </c>
      <c r="O259" s="5">
        <v>42</v>
      </c>
      <c r="P259" s="5">
        <v>53</v>
      </c>
      <c r="Q259" s="5">
        <v>81</v>
      </c>
      <c r="R259" s="5"/>
      <c r="S259" s="5"/>
      <c r="T259" s="5">
        <v>443</v>
      </c>
      <c r="U259" s="5">
        <v>9</v>
      </c>
      <c r="V259" s="5">
        <v>49</v>
      </c>
      <c r="W259" s="5">
        <v>99</v>
      </c>
      <c r="X259" s="5" t="s">
        <v>63</v>
      </c>
      <c r="Y259" s="5" t="s">
        <v>63</v>
      </c>
      <c r="Z259" s="5" t="s">
        <v>63</v>
      </c>
      <c r="AA259" s="5" t="s">
        <v>63</v>
      </c>
      <c r="AB259" s="5" t="s">
        <v>63</v>
      </c>
      <c r="AC259" s="5" t="s">
        <v>63</v>
      </c>
      <c r="AD259" s="5" t="s">
        <v>63</v>
      </c>
      <c r="AE259" s="5" t="s">
        <v>63</v>
      </c>
      <c r="AF259" s="5" t="s">
        <v>63</v>
      </c>
      <c r="AG259" s="5" t="s">
        <v>64</v>
      </c>
      <c r="AH259" s="5" t="s">
        <v>62</v>
      </c>
      <c r="AI259" s="5" t="s">
        <v>62</v>
      </c>
      <c r="AJ259" s="5" t="s">
        <v>63</v>
      </c>
      <c r="AK259" s="5" t="s">
        <v>62</v>
      </c>
      <c r="AL259" s="5" t="s">
        <v>63</v>
      </c>
      <c r="AM259" s="5" t="s">
        <v>63</v>
      </c>
      <c r="AN259" s="5" t="s">
        <v>63</v>
      </c>
      <c r="AO259" s="5" t="s">
        <v>64</v>
      </c>
      <c r="AP259" s="5" t="s">
        <v>63</v>
      </c>
      <c r="AQ259" s="5" t="s">
        <v>72</v>
      </c>
      <c r="AR259" s="5" t="s">
        <v>72</v>
      </c>
      <c r="AS259" s="5" t="s">
        <v>65</v>
      </c>
      <c r="AT259" s="5" t="s">
        <v>66</v>
      </c>
      <c r="AU259" s="5" t="s">
        <v>67</v>
      </c>
      <c r="AV259" s="5" t="s">
        <v>68</v>
      </c>
      <c r="AW259" s="5" t="s">
        <v>65</v>
      </c>
      <c r="AX259" s="5" t="s">
        <v>78</v>
      </c>
      <c r="AY259" s="5">
        <v>88.3</v>
      </c>
      <c r="AZ259" s="5">
        <v>83.7</v>
      </c>
    </row>
    <row r="260" spans="1:52">
      <c r="A260" s="5">
        <v>6</v>
      </c>
      <c r="B260" s="5" t="s">
        <v>271</v>
      </c>
      <c r="C260" s="6">
        <v>921</v>
      </c>
      <c r="D260" s="5" t="s">
        <v>70</v>
      </c>
      <c r="E260" s="5" t="str">
        <f>VLOOKUP(B260,Region!$A$1:$B$76,2,FALSE)</f>
        <v>Region_5</v>
      </c>
      <c r="F260" s="5" t="str">
        <f>VLOOKUP(D260,'Used to Match Zip By Sch Name'!$A$2:$E$4714,5,FALSE)</f>
        <v>32609-2243</v>
      </c>
      <c r="G260" s="5">
        <f>VLOOKUP(D260,public_school_report!$D$1:$CI$3651,84,FALSE)</f>
        <v>536</v>
      </c>
      <c r="H260" s="5" t="s">
        <v>6</v>
      </c>
      <c r="I260" s="5">
        <v>42</v>
      </c>
      <c r="J260" s="5">
        <v>51</v>
      </c>
      <c r="K260" s="5">
        <v>26</v>
      </c>
      <c r="L260" s="5">
        <v>48</v>
      </c>
      <c r="M260" s="5">
        <v>58</v>
      </c>
      <c r="N260" s="5">
        <v>33</v>
      </c>
      <c r="O260" s="5">
        <v>43</v>
      </c>
      <c r="P260" s="5"/>
      <c r="Q260" s="5"/>
      <c r="R260" s="5"/>
      <c r="S260" s="5"/>
      <c r="T260" s="5">
        <v>301</v>
      </c>
      <c r="U260" s="5">
        <v>7</v>
      </c>
      <c r="V260" s="5">
        <v>43</v>
      </c>
      <c r="W260" s="5">
        <v>99</v>
      </c>
      <c r="X260" s="5" t="s">
        <v>63</v>
      </c>
      <c r="Y260" s="5" t="s">
        <v>63</v>
      </c>
      <c r="Z260" s="5" t="s">
        <v>63</v>
      </c>
      <c r="AA260" s="5" t="s">
        <v>63</v>
      </c>
      <c r="AB260" s="5" t="s">
        <v>72</v>
      </c>
      <c r="AC260" s="5" t="s">
        <v>63</v>
      </c>
      <c r="AD260" s="5" t="s">
        <v>63</v>
      </c>
      <c r="AE260" s="5" t="s">
        <v>62</v>
      </c>
      <c r="AF260" s="5" t="s">
        <v>64</v>
      </c>
      <c r="AG260" s="5" t="s">
        <v>64</v>
      </c>
      <c r="AH260" s="5" t="s">
        <v>64</v>
      </c>
      <c r="AI260" s="5" t="s">
        <v>64</v>
      </c>
      <c r="AJ260" s="5" t="s">
        <v>64</v>
      </c>
      <c r="AK260" s="5" t="s">
        <v>64</v>
      </c>
      <c r="AL260" s="5" t="s">
        <v>62</v>
      </c>
      <c r="AM260" s="5" t="s">
        <v>64</v>
      </c>
      <c r="AN260" s="5" t="s">
        <v>62</v>
      </c>
      <c r="AO260" s="5" t="s">
        <v>62</v>
      </c>
      <c r="AP260" s="5" t="s">
        <v>62</v>
      </c>
      <c r="AQ260" s="5" t="s">
        <v>63</v>
      </c>
      <c r="AR260" s="5" t="s">
        <v>63</v>
      </c>
      <c r="AS260" s="5" t="s">
        <v>65</v>
      </c>
      <c r="AT260" s="5" t="s">
        <v>66</v>
      </c>
      <c r="AU260" s="5" t="s">
        <v>67</v>
      </c>
      <c r="AV260" s="5" t="s">
        <v>68</v>
      </c>
      <c r="AW260" s="5" t="s">
        <v>65</v>
      </c>
      <c r="AX260" s="5" t="s">
        <v>69</v>
      </c>
      <c r="AY260" s="5">
        <v>85.5</v>
      </c>
      <c r="AZ260" s="5">
        <v>81.899999999999977</v>
      </c>
    </row>
    <row r="261" spans="1:52">
      <c r="A261" s="5">
        <v>6</v>
      </c>
      <c r="B261" s="5" t="s">
        <v>271</v>
      </c>
      <c r="C261" s="6">
        <v>931</v>
      </c>
      <c r="D261" s="5" t="s">
        <v>329</v>
      </c>
      <c r="E261" s="5" t="str">
        <f>VLOOKUP(B261,Region!$A$1:$B$76,2,FALSE)</f>
        <v>Region_5</v>
      </c>
      <c r="F261" s="5" t="str">
        <f>VLOOKUP(D261,'Used to Match Zip By Sch Name'!$A$2:$E$4714,5,FALSE)</f>
        <v>33317-1239</v>
      </c>
      <c r="G261" s="5">
        <f>VLOOKUP(D261,public_school_report!$D$1:$CI$3651,84,FALSE)</f>
        <v>604</v>
      </c>
      <c r="H261" s="5" t="s">
        <v>4</v>
      </c>
      <c r="I261" s="5">
        <v>57</v>
      </c>
      <c r="J261" s="5">
        <v>58</v>
      </c>
      <c r="K261" s="5">
        <v>50</v>
      </c>
      <c r="L261" s="5">
        <v>60</v>
      </c>
      <c r="M261" s="5">
        <v>69</v>
      </c>
      <c r="N261" s="5">
        <v>43</v>
      </c>
      <c r="O261" s="5">
        <v>30</v>
      </c>
      <c r="P261" s="5"/>
      <c r="Q261" s="5"/>
      <c r="R261" s="5"/>
      <c r="S261" s="5"/>
      <c r="T261" s="5">
        <v>367</v>
      </c>
      <c r="U261" s="5">
        <v>7</v>
      </c>
      <c r="V261" s="5">
        <v>52</v>
      </c>
      <c r="W261" s="5">
        <v>99</v>
      </c>
      <c r="X261" s="5" t="s">
        <v>63</v>
      </c>
      <c r="Y261" s="5" t="s">
        <v>63</v>
      </c>
      <c r="Z261" s="5" t="s">
        <v>62</v>
      </c>
      <c r="AA261" s="5" t="s">
        <v>62</v>
      </c>
      <c r="AB261" s="5" t="s">
        <v>63</v>
      </c>
      <c r="AC261" s="5" t="s">
        <v>63</v>
      </c>
      <c r="AD261" s="5" t="s">
        <v>63</v>
      </c>
      <c r="AE261" s="5" t="s">
        <v>62</v>
      </c>
      <c r="AF261" s="5" t="s">
        <v>64</v>
      </c>
      <c r="AG261" s="5" t="s">
        <v>64</v>
      </c>
      <c r="AH261" s="5" t="s">
        <v>64</v>
      </c>
      <c r="AI261" s="5" t="s">
        <v>63</v>
      </c>
      <c r="AJ261" s="5" t="s">
        <v>64</v>
      </c>
      <c r="AK261" s="5" t="s">
        <v>64</v>
      </c>
      <c r="AL261" s="5" t="s">
        <v>63</v>
      </c>
      <c r="AM261" s="5" t="s">
        <v>64</v>
      </c>
      <c r="AN261" s="5" t="s">
        <v>62</v>
      </c>
      <c r="AO261" s="5" t="s">
        <v>62</v>
      </c>
      <c r="AP261" s="5" t="s">
        <v>64</v>
      </c>
      <c r="AQ261" s="5" t="s">
        <v>63</v>
      </c>
      <c r="AR261" s="5" t="s">
        <v>63</v>
      </c>
      <c r="AS261" s="5" t="s">
        <v>65</v>
      </c>
      <c r="AT261" s="5" t="s">
        <v>66</v>
      </c>
      <c r="AU261" s="5" t="s">
        <v>67</v>
      </c>
      <c r="AV261" s="5" t="s">
        <v>68</v>
      </c>
      <c r="AW261" s="5" t="s">
        <v>65</v>
      </c>
      <c r="AX261" s="5" t="s">
        <v>69</v>
      </c>
      <c r="AY261" s="5">
        <v>82.1</v>
      </c>
      <c r="AZ261" s="5">
        <v>68.5</v>
      </c>
    </row>
    <row r="262" spans="1:52">
      <c r="A262" s="5">
        <v>6</v>
      </c>
      <c r="B262" s="5" t="s">
        <v>271</v>
      </c>
      <c r="C262" s="6">
        <v>941</v>
      </c>
      <c r="D262" s="5" t="s">
        <v>330</v>
      </c>
      <c r="E262" s="5" t="str">
        <f>VLOOKUP(B262,Region!$A$1:$B$76,2,FALSE)</f>
        <v>Region_5</v>
      </c>
      <c r="F262" s="5" t="str">
        <f>VLOOKUP(D262,'Used to Match Zip By Sch Name'!$A$2:$E$4714,5,FALSE)</f>
        <v>33317-2154</v>
      </c>
      <c r="G262" s="5">
        <f>VLOOKUP(D262,public_school_report!$D$1:$CI$3651,84,FALSE)</f>
        <v>527</v>
      </c>
      <c r="H262" s="5" t="s">
        <v>6</v>
      </c>
      <c r="I262" s="5">
        <v>47</v>
      </c>
      <c r="J262" s="5">
        <v>56</v>
      </c>
      <c r="K262" s="5">
        <v>59</v>
      </c>
      <c r="L262" s="5">
        <v>55</v>
      </c>
      <c r="M262" s="5">
        <v>61</v>
      </c>
      <c r="N262" s="5">
        <v>46</v>
      </c>
      <c r="O262" s="5">
        <v>35</v>
      </c>
      <c r="P262" s="5"/>
      <c r="Q262" s="5"/>
      <c r="R262" s="5"/>
      <c r="S262" s="5"/>
      <c r="T262" s="5">
        <v>359</v>
      </c>
      <c r="U262" s="5">
        <v>7</v>
      </c>
      <c r="V262" s="5">
        <v>51</v>
      </c>
      <c r="W262" s="5">
        <v>99</v>
      </c>
      <c r="X262" s="5" t="s">
        <v>63</v>
      </c>
      <c r="Y262" s="5" t="s">
        <v>63</v>
      </c>
      <c r="Z262" s="5" t="s">
        <v>72</v>
      </c>
      <c r="AA262" s="5" t="s">
        <v>63</v>
      </c>
      <c r="AB262" s="5" t="s">
        <v>73</v>
      </c>
      <c r="AC262" s="5" t="s">
        <v>73</v>
      </c>
      <c r="AD262" s="5" t="s">
        <v>72</v>
      </c>
      <c r="AE262" s="5" t="s">
        <v>63</v>
      </c>
      <c r="AF262" s="5" t="s">
        <v>72</v>
      </c>
      <c r="AG262" s="5" t="s">
        <v>63</v>
      </c>
      <c r="AH262" s="5" t="s">
        <v>62</v>
      </c>
      <c r="AI262" s="5" t="s">
        <v>63</v>
      </c>
      <c r="AJ262" s="5" t="s">
        <v>62</v>
      </c>
      <c r="AK262" s="5" t="s">
        <v>62</v>
      </c>
      <c r="AL262" s="5" t="s">
        <v>63</v>
      </c>
      <c r="AM262" s="5" t="s">
        <v>63</v>
      </c>
      <c r="AN262" s="5" t="s">
        <v>72</v>
      </c>
      <c r="AO262" s="5" t="s">
        <v>72</v>
      </c>
      <c r="AP262" s="5" t="s">
        <v>72</v>
      </c>
      <c r="AQ262" s="5" t="s">
        <v>72</v>
      </c>
      <c r="AR262" s="5" t="s">
        <v>72</v>
      </c>
      <c r="AS262" s="5" t="s">
        <v>65</v>
      </c>
      <c r="AT262" s="5" t="s">
        <v>66</v>
      </c>
      <c r="AU262" s="5" t="s">
        <v>67</v>
      </c>
      <c r="AV262" s="5" t="s">
        <v>68</v>
      </c>
      <c r="AW262" s="5" t="s">
        <v>65</v>
      </c>
      <c r="AX262" s="5" t="s">
        <v>69</v>
      </c>
      <c r="AY262" s="5">
        <v>97.7</v>
      </c>
      <c r="AZ262" s="5">
        <v>91.2</v>
      </c>
    </row>
    <row r="263" spans="1:52">
      <c r="A263" s="5">
        <v>6</v>
      </c>
      <c r="B263" s="5" t="s">
        <v>271</v>
      </c>
      <c r="C263" s="6">
        <v>951</v>
      </c>
      <c r="D263" s="5" t="s">
        <v>331</v>
      </c>
      <c r="E263" s="5" t="str">
        <f>VLOOKUP(B263,Region!$A$1:$B$76,2,FALSE)</f>
        <v>Region_5</v>
      </c>
      <c r="F263" s="5" t="str">
        <f>VLOOKUP(D263,'Used to Match Zip By Sch Name'!$A$2:$E$4714,5,FALSE)</f>
        <v>33305-3002</v>
      </c>
      <c r="G263" s="5" t="e">
        <f>VLOOKUP(D263,public_school_report!$D$1:$CI$3651,84,FALSE)</f>
        <v>#N/A</v>
      </c>
      <c r="H263" s="5"/>
      <c r="I263" s="5">
        <v>66</v>
      </c>
      <c r="J263" s="5">
        <v>55</v>
      </c>
      <c r="K263" s="5">
        <v>35</v>
      </c>
      <c r="L263" s="5">
        <v>64</v>
      </c>
      <c r="M263" s="5">
        <v>56</v>
      </c>
      <c r="N263" s="5">
        <v>53</v>
      </c>
      <c r="O263" s="5">
        <v>72</v>
      </c>
      <c r="P263" s="5">
        <v>78</v>
      </c>
      <c r="Q263" s="5"/>
      <c r="R263" s="5">
        <v>98</v>
      </c>
      <c r="S263" s="5">
        <v>76</v>
      </c>
      <c r="T263" s="5">
        <v>653</v>
      </c>
      <c r="U263" s="5">
        <v>10</v>
      </c>
      <c r="V263" s="5">
        <v>65</v>
      </c>
      <c r="W263" s="5">
        <v>98</v>
      </c>
      <c r="X263" s="5" t="s">
        <v>64</v>
      </c>
      <c r="Y263" s="5" t="s">
        <v>64</v>
      </c>
      <c r="Z263" s="5" t="s">
        <v>64</v>
      </c>
      <c r="AA263" s="5" t="s">
        <v>62</v>
      </c>
      <c r="AB263" s="5" t="s">
        <v>64</v>
      </c>
      <c r="AC263" s="5" t="s">
        <v>64</v>
      </c>
      <c r="AD263" s="5" t="s">
        <v>64</v>
      </c>
      <c r="AE263" s="5" t="s">
        <v>64</v>
      </c>
      <c r="AF263" s="5" t="s">
        <v>62</v>
      </c>
      <c r="AG263" s="5" t="s">
        <v>62</v>
      </c>
      <c r="AH263" s="5" t="s">
        <v>63</v>
      </c>
      <c r="AI263" s="5" t="s">
        <v>62</v>
      </c>
      <c r="AJ263" s="5" t="s">
        <v>63</v>
      </c>
      <c r="AK263" s="5" t="s">
        <v>62</v>
      </c>
      <c r="AL263" s="5" t="s">
        <v>72</v>
      </c>
      <c r="AM263" s="5" t="s">
        <v>63</v>
      </c>
      <c r="AN263" s="5" t="s">
        <v>63</v>
      </c>
      <c r="AO263" s="5" t="s">
        <v>63</v>
      </c>
      <c r="AP263" s="5" t="s">
        <v>63</v>
      </c>
      <c r="AQ263" s="5" t="s">
        <v>63</v>
      </c>
      <c r="AR263" s="5" t="s">
        <v>63</v>
      </c>
      <c r="AS263" s="5" t="s">
        <v>65</v>
      </c>
      <c r="AT263" s="5" t="s">
        <v>66</v>
      </c>
      <c r="AU263" s="5" t="s">
        <v>67</v>
      </c>
      <c r="AV263" s="5" t="s">
        <v>67</v>
      </c>
      <c r="AW263" s="5" t="s">
        <v>65</v>
      </c>
      <c r="AX263" s="5" t="s">
        <v>82</v>
      </c>
      <c r="AY263" s="5">
        <v>74.900000000000006</v>
      </c>
      <c r="AZ263" s="5">
        <v>65</v>
      </c>
    </row>
    <row r="264" spans="1:52">
      <c r="A264" s="5">
        <v>6</v>
      </c>
      <c r="B264" s="5" t="s">
        <v>271</v>
      </c>
      <c r="C264" s="6">
        <v>971</v>
      </c>
      <c r="D264" s="5" t="s">
        <v>332</v>
      </c>
      <c r="E264" s="5" t="str">
        <f>VLOOKUP(B264,Region!$A$1:$B$76,2,FALSE)</f>
        <v>Region_5</v>
      </c>
      <c r="F264" s="5" t="str">
        <f>VLOOKUP(D264,'Used to Match Zip By Sch Name'!$A$2:$E$4714,5,FALSE)</f>
        <v>33024-7101</v>
      </c>
      <c r="G264" s="5">
        <f>VLOOKUP(D264,public_school_report!$D$1:$CI$3651,84,FALSE)</f>
        <v>723</v>
      </c>
      <c r="H264" s="5" t="s">
        <v>4</v>
      </c>
      <c r="I264" s="5">
        <v>58</v>
      </c>
      <c r="J264" s="5">
        <v>57</v>
      </c>
      <c r="K264" s="5">
        <v>52</v>
      </c>
      <c r="L264" s="5">
        <v>63</v>
      </c>
      <c r="M264" s="5">
        <v>74</v>
      </c>
      <c r="N264" s="5">
        <v>71</v>
      </c>
      <c r="O264" s="5">
        <v>46</v>
      </c>
      <c r="P264" s="5"/>
      <c r="Q264" s="5"/>
      <c r="R264" s="5"/>
      <c r="S264" s="5"/>
      <c r="T264" s="5">
        <v>421</v>
      </c>
      <c r="U264" s="5">
        <v>7</v>
      </c>
      <c r="V264" s="5">
        <v>60</v>
      </c>
      <c r="W264" s="5">
        <v>100</v>
      </c>
      <c r="X264" s="5" t="s">
        <v>62</v>
      </c>
      <c r="Y264" s="5" t="s">
        <v>63</v>
      </c>
      <c r="Z264" s="5" t="s">
        <v>62</v>
      </c>
      <c r="AA264" s="5" t="s">
        <v>72</v>
      </c>
      <c r="AB264" s="5" t="s">
        <v>63</v>
      </c>
      <c r="AC264" s="5" t="s">
        <v>63</v>
      </c>
      <c r="AD264" s="5" t="s">
        <v>63</v>
      </c>
      <c r="AE264" s="5" t="s">
        <v>62</v>
      </c>
      <c r="AF264" s="5" t="s">
        <v>64</v>
      </c>
      <c r="AG264" s="5" t="s">
        <v>64</v>
      </c>
      <c r="AH264" s="5" t="s">
        <v>64</v>
      </c>
      <c r="AI264" s="5" t="s">
        <v>64</v>
      </c>
      <c r="AJ264" s="5" t="s">
        <v>64</v>
      </c>
      <c r="AK264" s="5" t="s">
        <v>64</v>
      </c>
      <c r="AL264" s="5" t="s">
        <v>62</v>
      </c>
      <c r="AM264" s="5" t="s">
        <v>64</v>
      </c>
      <c r="AN264" s="5" t="s">
        <v>62</v>
      </c>
      <c r="AO264" s="5" t="s">
        <v>64</v>
      </c>
      <c r="AP264" s="5" t="s">
        <v>64</v>
      </c>
      <c r="AQ264" s="5" t="s">
        <v>64</v>
      </c>
      <c r="AR264" s="5" t="s">
        <v>63</v>
      </c>
      <c r="AS264" s="5" t="s">
        <v>65</v>
      </c>
      <c r="AT264" s="5" t="s">
        <v>66</v>
      </c>
      <c r="AU264" s="5" t="s">
        <v>67</v>
      </c>
      <c r="AV264" s="5" t="s">
        <v>68</v>
      </c>
      <c r="AW264" s="5" t="s">
        <v>65</v>
      </c>
      <c r="AX264" s="5" t="s">
        <v>69</v>
      </c>
      <c r="AY264" s="5">
        <v>90.2</v>
      </c>
      <c r="AZ264" s="5">
        <v>82.6</v>
      </c>
    </row>
    <row r="265" spans="1:52">
      <c r="A265" s="5">
        <v>6</v>
      </c>
      <c r="B265" s="5" t="s">
        <v>271</v>
      </c>
      <c r="C265" s="6">
        <v>1051</v>
      </c>
      <c r="D265" s="5" t="s">
        <v>333</v>
      </c>
      <c r="E265" s="5" t="str">
        <f>VLOOKUP(B265,Region!$A$1:$B$76,2,FALSE)</f>
        <v>Region_5</v>
      </c>
      <c r="F265" s="5" t="str">
        <f>VLOOKUP(D265,'Used to Match Zip By Sch Name'!$A$2:$E$4714,5,FALSE)</f>
        <v>33021-3346</v>
      </c>
      <c r="G265" s="5" t="e">
        <f>VLOOKUP(D265,public_school_report!$D$1:$CI$3651,84,FALSE)</f>
        <v>#N/A</v>
      </c>
      <c r="H265" s="5"/>
      <c r="I265" s="5">
        <v>97</v>
      </c>
      <c r="J265" s="5">
        <v>81</v>
      </c>
      <c r="K265" s="5">
        <v>85</v>
      </c>
      <c r="L265" s="5">
        <v>86</v>
      </c>
      <c r="M265" s="5">
        <v>48</v>
      </c>
      <c r="N265" s="5">
        <v>67</v>
      </c>
      <c r="O265" s="5">
        <v>97</v>
      </c>
      <c r="P265" s="5">
        <v>99</v>
      </c>
      <c r="Q265" s="5"/>
      <c r="R265" s="5">
        <v>100</v>
      </c>
      <c r="S265" s="5">
        <v>56</v>
      </c>
      <c r="T265" s="5">
        <v>816</v>
      </c>
      <c r="U265" s="5">
        <v>10</v>
      </c>
      <c r="V265" s="5">
        <v>82</v>
      </c>
      <c r="W265" s="5">
        <v>99</v>
      </c>
      <c r="X265" s="5" t="s">
        <v>64</v>
      </c>
      <c r="Y265" s="5" t="s">
        <v>64</v>
      </c>
      <c r="Z265" s="5" t="s">
        <v>64</v>
      </c>
      <c r="AA265" s="5" t="s">
        <v>64</v>
      </c>
      <c r="AB265" s="5" t="s">
        <v>64</v>
      </c>
      <c r="AC265" s="5" t="s">
        <v>66</v>
      </c>
      <c r="AD265" s="5" t="s">
        <v>66</v>
      </c>
      <c r="AE265" s="5" t="s">
        <v>66</v>
      </c>
      <c r="AF265" s="5" t="s">
        <v>66</v>
      </c>
      <c r="AG265" s="5" t="s">
        <v>66</v>
      </c>
      <c r="AH265" s="5" t="s">
        <v>66</v>
      </c>
      <c r="AI265" s="5" t="s">
        <v>66</v>
      </c>
      <c r="AJ265" s="5" t="s">
        <v>66</v>
      </c>
      <c r="AK265" s="5" t="s">
        <v>66</v>
      </c>
      <c r="AL265" s="5" t="s">
        <v>66</v>
      </c>
      <c r="AM265" s="5" t="s">
        <v>66</v>
      </c>
      <c r="AN265" s="5" t="s">
        <v>66</v>
      </c>
      <c r="AO265" s="5" t="s">
        <v>66</v>
      </c>
      <c r="AP265" s="5" t="s">
        <v>66</v>
      </c>
      <c r="AQ265" s="5" t="s">
        <v>66</v>
      </c>
      <c r="AR265" s="5" t="s">
        <v>66</v>
      </c>
      <c r="AS265" s="5" t="s">
        <v>65</v>
      </c>
      <c r="AT265" s="5" t="s">
        <v>66</v>
      </c>
      <c r="AU265" s="5" t="s">
        <v>67</v>
      </c>
      <c r="AV265" s="5" t="s">
        <v>67</v>
      </c>
      <c r="AW265" s="5" t="s">
        <v>65</v>
      </c>
      <c r="AX265" s="5" t="s">
        <v>82</v>
      </c>
      <c r="AY265" s="5">
        <v>79.7</v>
      </c>
      <c r="AZ265" s="5">
        <v>57.6</v>
      </c>
    </row>
    <row r="266" spans="1:52">
      <c r="A266" s="5">
        <v>6</v>
      </c>
      <c r="B266" s="5" t="s">
        <v>271</v>
      </c>
      <c r="C266" s="6">
        <v>1071</v>
      </c>
      <c r="D266" s="5" t="s">
        <v>334</v>
      </c>
      <c r="E266" s="5" t="str">
        <f>VLOOKUP(B266,Region!$A$1:$B$76,2,FALSE)</f>
        <v>Region_5</v>
      </c>
      <c r="F266" s="5" t="str">
        <f>VLOOKUP(D266,'Used to Match Zip By Sch Name'!$A$2:$E$4714,5,FALSE)</f>
        <v>33311-2926</v>
      </c>
      <c r="G266" s="5">
        <f>VLOOKUP(D266,public_school_report!$D$1:$CI$3651,84,FALSE)</f>
        <v>875</v>
      </c>
      <c r="H266" s="5" t="s">
        <v>2</v>
      </c>
      <c r="I266" s="5">
        <v>38</v>
      </c>
      <c r="J266" s="5">
        <v>47</v>
      </c>
      <c r="K266" s="5">
        <v>39</v>
      </c>
      <c r="L266" s="5">
        <v>39</v>
      </c>
      <c r="M266" s="5">
        <v>44</v>
      </c>
      <c r="N266" s="5">
        <v>35</v>
      </c>
      <c r="O266" s="5">
        <v>49</v>
      </c>
      <c r="P266" s="5">
        <v>53</v>
      </c>
      <c r="Q266" s="5">
        <v>94</v>
      </c>
      <c r="R266" s="5"/>
      <c r="S266" s="5"/>
      <c r="T266" s="5">
        <v>438</v>
      </c>
      <c r="U266" s="5">
        <v>9</v>
      </c>
      <c r="V266" s="5">
        <v>49</v>
      </c>
      <c r="W266" s="5">
        <v>99</v>
      </c>
      <c r="X266" s="5" t="s">
        <v>63</v>
      </c>
      <c r="Y266" s="5" t="s">
        <v>63</v>
      </c>
      <c r="Z266" s="5" t="s">
        <v>63</v>
      </c>
      <c r="AA266" s="5" t="s">
        <v>63</v>
      </c>
      <c r="AB266" s="5" t="s">
        <v>62</v>
      </c>
      <c r="AC266" s="5" t="s">
        <v>62</v>
      </c>
      <c r="AD266" s="5" t="s">
        <v>62</v>
      </c>
      <c r="AE266" s="5" t="s">
        <v>64</v>
      </c>
      <c r="AF266" s="5" t="s">
        <v>64</v>
      </c>
      <c r="AG266" s="5" t="s">
        <v>64</v>
      </c>
      <c r="AH266" s="5" t="s">
        <v>64</v>
      </c>
      <c r="AI266" s="5" t="s">
        <v>64</v>
      </c>
      <c r="AJ266" s="5" t="s">
        <v>64</v>
      </c>
      <c r="AK266" s="5" t="s">
        <v>64</v>
      </c>
      <c r="AL266" s="5" t="s">
        <v>64</v>
      </c>
      <c r="AM266" s="5" t="s">
        <v>64</v>
      </c>
      <c r="AN266" s="5" t="s">
        <v>62</v>
      </c>
      <c r="AO266" s="5" t="s">
        <v>64</v>
      </c>
      <c r="AP266" s="5" t="s">
        <v>72</v>
      </c>
      <c r="AQ266" s="5" t="s">
        <v>72</v>
      </c>
      <c r="AR266" s="5" t="s">
        <v>72</v>
      </c>
      <c r="AS266" s="5" t="s">
        <v>65</v>
      </c>
      <c r="AT266" s="5" t="s">
        <v>66</v>
      </c>
      <c r="AU266" s="5" t="s">
        <v>67</v>
      </c>
      <c r="AV266" s="5" t="s">
        <v>68</v>
      </c>
      <c r="AW266" s="5" t="s">
        <v>65</v>
      </c>
      <c r="AX266" s="5" t="s">
        <v>78</v>
      </c>
      <c r="AY266" s="5">
        <v>98.4</v>
      </c>
      <c r="AZ266" s="5">
        <v>93.300000000000011</v>
      </c>
    </row>
    <row r="267" spans="1:52">
      <c r="A267" s="5">
        <v>6</v>
      </c>
      <c r="B267" s="5" t="s">
        <v>271</v>
      </c>
      <c r="C267" s="6">
        <v>1091</v>
      </c>
      <c r="D267" s="5" t="s">
        <v>335</v>
      </c>
      <c r="E267" s="5" t="str">
        <f>VLOOKUP(B267,Region!$A$1:$B$76,2,FALSE)</f>
        <v>Region_5</v>
      </c>
      <c r="F267" s="5" t="str">
        <f>VLOOKUP(D267,'Used to Match Zip By Sch Name'!$A$2:$E$4714,5,FALSE)</f>
        <v>33309-5040</v>
      </c>
      <c r="G267" s="5">
        <f>VLOOKUP(D267,public_school_report!$D$1:$CI$3651,84,FALSE)</f>
        <v>601</v>
      </c>
      <c r="H267" s="5" t="s">
        <v>4</v>
      </c>
      <c r="I267" s="5">
        <v>45</v>
      </c>
      <c r="J267" s="5">
        <v>50</v>
      </c>
      <c r="K267" s="5">
        <v>50</v>
      </c>
      <c r="L267" s="5">
        <v>59</v>
      </c>
      <c r="M267" s="5">
        <v>57</v>
      </c>
      <c r="N267" s="5">
        <v>50</v>
      </c>
      <c r="O267" s="5">
        <v>38</v>
      </c>
      <c r="P267" s="5"/>
      <c r="Q267" s="5"/>
      <c r="R267" s="5"/>
      <c r="S267" s="5"/>
      <c r="T267" s="5">
        <v>349</v>
      </c>
      <c r="U267" s="5">
        <v>7</v>
      </c>
      <c r="V267" s="5">
        <v>50</v>
      </c>
      <c r="W267" s="5">
        <v>99</v>
      </c>
      <c r="X267" s="5" t="s">
        <v>63</v>
      </c>
      <c r="Y267" s="5" t="s">
        <v>63</v>
      </c>
      <c r="Z267" s="5" t="s">
        <v>63</v>
      </c>
      <c r="AA267" s="5" t="s">
        <v>63</v>
      </c>
      <c r="AB267" s="5" t="s">
        <v>72</v>
      </c>
      <c r="AC267" s="5" t="s">
        <v>63</v>
      </c>
      <c r="AD267" s="5" t="s">
        <v>63</v>
      </c>
      <c r="AE267" s="5" t="s">
        <v>62</v>
      </c>
      <c r="AF267" s="5" t="s">
        <v>64</v>
      </c>
      <c r="AG267" s="5" t="s">
        <v>62</v>
      </c>
      <c r="AH267" s="5" t="s">
        <v>63</v>
      </c>
      <c r="AI267" s="5" t="s">
        <v>62</v>
      </c>
      <c r="AJ267" s="5" t="s">
        <v>62</v>
      </c>
      <c r="AK267" s="5" t="s">
        <v>64</v>
      </c>
      <c r="AL267" s="5" t="s">
        <v>62</v>
      </c>
      <c r="AM267" s="5" t="s">
        <v>62</v>
      </c>
      <c r="AN267" s="5" t="s">
        <v>63</v>
      </c>
      <c r="AO267" s="5" t="s">
        <v>72</v>
      </c>
      <c r="AP267" s="5" t="s">
        <v>63</v>
      </c>
      <c r="AQ267" s="5" t="s">
        <v>72</v>
      </c>
      <c r="AR267" s="5" t="s">
        <v>72</v>
      </c>
      <c r="AS267" s="5" t="s">
        <v>65</v>
      </c>
      <c r="AT267" s="5" t="s">
        <v>66</v>
      </c>
      <c r="AU267" s="5" t="s">
        <v>67</v>
      </c>
      <c r="AV267" s="5" t="s">
        <v>68</v>
      </c>
      <c r="AW267" s="5" t="s">
        <v>65</v>
      </c>
      <c r="AX267" s="5" t="s">
        <v>69</v>
      </c>
      <c r="AY267" s="5">
        <v>96.9</v>
      </c>
      <c r="AZ267" s="5">
        <v>93.600000000000023</v>
      </c>
    </row>
    <row r="268" spans="1:52">
      <c r="A268" s="5">
        <v>6</v>
      </c>
      <c r="B268" s="5" t="s">
        <v>271</v>
      </c>
      <c r="C268" s="6">
        <v>1131</v>
      </c>
      <c r="D268" s="5" t="s">
        <v>336</v>
      </c>
      <c r="E268" s="5" t="str">
        <f>VLOOKUP(B268,Region!$A$1:$B$76,2,FALSE)</f>
        <v>Region_5</v>
      </c>
      <c r="F268" s="5" t="str">
        <f>VLOOKUP(D268,'Used to Match Zip By Sch Name'!$A$2:$E$4714,5,FALSE)</f>
        <v>33064-3831</v>
      </c>
      <c r="G268" s="5">
        <f>VLOOKUP(D268,public_school_report!$D$1:$CI$3651,84,FALSE)</f>
        <v>620</v>
      </c>
      <c r="H268" s="5" t="s">
        <v>4</v>
      </c>
      <c r="I268" s="5">
        <v>54</v>
      </c>
      <c r="J268" s="5">
        <v>54</v>
      </c>
      <c r="K268" s="5">
        <v>52</v>
      </c>
      <c r="L268" s="5">
        <v>59</v>
      </c>
      <c r="M268" s="5">
        <v>57</v>
      </c>
      <c r="N268" s="5">
        <v>65</v>
      </c>
      <c r="O268" s="5">
        <v>25</v>
      </c>
      <c r="P268" s="5"/>
      <c r="Q268" s="5"/>
      <c r="R268" s="5"/>
      <c r="S268" s="5"/>
      <c r="T268" s="5">
        <v>366</v>
      </c>
      <c r="U268" s="5">
        <v>7</v>
      </c>
      <c r="V268" s="5">
        <v>52</v>
      </c>
      <c r="W268" s="5">
        <v>100</v>
      </c>
      <c r="X268" s="5" t="s">
        <v>63</v>
      </c>
      <c r="Y268" s="5" t="s">
        <v>63</v>
      </c>
      <c r="Z268" s="5" t="s">
        <v>62</v>
      </c>
      <c r="AA268" s="5" t="s">
        <v>63</v>
      </c>
      <c r="AB268" s="5" t="s">
        <v>63</v>
      </c>
      <c r="AC268" s="5" t="s">
        <v>63</v>
      </c>
      <c r="AD268" s="5" t="s">
        <v>72</v>
      </c>
      <c r="AE268" s="5" t="s">
        <v>63</v>
      </c>
      <c r="AF268" s="5" t="s">
        <v>62</v>
      </c>
      <c r="AG268" s="5" t="s">
        <v>63</v>
      </c>
      <c r="AH268" s="5" t="s">
        <v>64</v>
      </c>
      <c r="AI268" s="5" t="s">
        <v>64</v>
      </c>
      <c r="AJ268" s="5" t="s">
        <v>63</v>
      </c>
      <c r="AK268" s="5" t="s">
        <v>64</v>
      </c>
      <c r="AL268" s="5" t="s">
        <v>62</v>
      </c>
      <c r="AM268" s="5" t="s">
        <v>62</v>
      </c>
      <c r="AN268" s="5" t="s">
        <v>62</v>
      </c>
      <c r="AO268" s="5" t="s">
        <v>62</v>
      </c>
      <c r="AP268" s="5" t="s">
        <v>63</v>
      </c>
      <c r="AQ268" s="5" t="s">
        <v>72</v>
      </c>
      <c r="AR268" s="5" t="s">
        <v>72</v>
      </c>
      <c r="AS268" s="5" t="s">
        <v>65</v>
      </c>
      <c r="AT268" s="5" t="s">
        <v>66</v>
      </c>
      <c r="AU268" s="5" t="s">
        <v>67</v>
      </c>
      <c r="AV268" s="5" t="s">
        <v>68</v>
      </c>
      <c r="AW268" s="5" t="s">
        <v>65</v>
      </c>
      <c r="AX268" s="5" t="s">
        <v>69</v>
      </c>
      <c r="AY268" s="5">
        <v>97.1</v>
      </c>
      <c r="AZ268" s="5">
        <v>97.1</v>
      </c>
    </row>
    <row r="269" spans="1:52">
      <c r="A269" s="5">
        <v>6</v>
      </c>
      <c r="B269" s="5" t="s">
        <v>271</v>
      </c>
      <c r="C269" s="6">
        <v>1151</v>
      </c>
      <c r="D269" s="5" t="s">
        <v>337</v>
      </c>
      <c r="E269" s="5" t="str">
        <f>VLOOKUP(B269,Region!$A$1:$B$76,2,FALSE)</f>
        <v>Region_5</v>
      </c>
      <c r="F269" s="5" t="str">
        <f>VLOOKUP(D269,'Used to Match Zip By Sch Name'!$A$2:$E$4714,5,FALSE)</f>
        <v>33065-2249</v>
      </c>
      <c r="G269" s="5" t="e">
        <f>VLOOKUP(D269,public_school_report!$D$1:$CI$3651,84,FALSE)</f>
        <v>#N/A</v>
      </c>
      <c r="H269" s="5"/>
      <c r="I269" s="5">
        <v>47</v>
      </c>
      <c r="J269" s="5">
        <v>46</v>
      </c>
      <c r="K269" s="5">
        <v>34</v>
      </c>
      <c r="L269" s="5">
        <v>45</v>
      </c>
      <c r="M269" s="5">
        <v>44</v>
      </c>
      <c r="N269" s="5">
        <v>33</v>
      </c>
      <c r="O269" s="5">
        <v>56</v>
      </c>
      <c r="P269" s="5">
        <v>65</v>
      </c>
      <c r="Q269" s="5"/>
      <c r="R269" s="5">
        <v>97</v>
      </c>
      <c r="S269" s="5">
        <v>65</v>
      </c>
      <c r="T269" s="5">
        <v>532</v>
      </c>
      <c r="U269" s="5">
        <v>10</v>
      </c>
      <c r="V269" s="5">
        <v>53</v>
      </c>
      <c r="W269" s="5">
        <v>98</v>
      </c>
      <c r="X269" s="5" t="s">
        <v>63</v>
      </c>
      <c r="Y269" s="5" t="s">
        <v>63</v>
      </c>
      <c r="Z269" s="5" t="s">
        <v>63</v>
      </c>
      <c r="AA269" s="5" t="s">
        <v>63</v>
      </c>
      <c r="AB269" s="5" t="s">
        <v>62</v>
      </c>
      <c r="AC269" s="5" t="s">
        <v>62</v>
      </c>
      <c r="AD269" s="5" t="s">
        <v>64</v>
      </c>
      <c r="AE269" s="5" t="s">
        <v>64</v>
      </c>
      <c r="AF269" s="5" t="s">
        <v>62</v>
      </c>
      <c r="AG269" s="5" t="s">
        <v>64</v>
      </c>
      <c r="AH269" s="5" t="s">
        <v>72</v>
      </c>
      <c r="AI269" s="5" t="s">
        <v>62</v>
      </c>
      <c r="AJ269" s="5" t="s">
        <v>63</v>
      </c>
      <c r="AK269" s="5" t="s">
        <v>62</v>
      </c>
      <c r="AL269" s="5" t="s">
        <v>72</v>
      </c>
      <c r="AM269" s="5" t="s">
        <v>62</v>
      </c>
      <c r="AN269" s="5" t="s">
        <v>63</v>
      </c>
      <c r="AO269" s="5" t="s">
        <v>62</v>
      </c>
      <c r="AP269" s="5" t="s">
        <v>63</v>
      </c>
      <c r="AQ269" s="5" t="s">
        <v>63</v>
      </c>
      <c r="AR269" s="5" t="s">
        <v>63</v>
      </c>
      <c r="AS269" s="5" t="s">
        <v>65</v>
      </c>
      <c r="AT269" s="5" t="s">
        <v>66</v>
      </c>
      <c r="AU269" s="5" t="s">
        <v>67</v>
      </c>
      <c r="AV269" s="5" t="s">
        <v>67</v>
      </c>
      <c r="AW269" s="5" t="s">
        <v>65</v>
      </c>
      <c r="AX269" s="5" t="s">
        <v>82</v>
      </c>
      <c r="AY269" s="5">
        <v>81.400000000000006</v>
      </c>
      <c r="AZ269" s="5">
        <v>61.8</v>
      </c>
    </row>
    <row r="270" spans="1:52">
      <c r="A270" s="5">
        <v>6</v>
      </c>
      <c r="B270" s="5" t="s">
        <v>271</v>
      </c>
      <c r="C270" s="6">
        <v>1161</v>
      </c>
      <c r="D270" s="5" t="s">
        <v>338</v>
      </c>
      <c r="E270" s="5" t="str">
        <f>VLOOKUP(B270,Region!$A$1:$B$76,2,FALSE)</f>
        <v>Region_5</v>
      </c>
      <c r="F270" s="5" t="str">
        <f>VLOOKUP(D270,'Used to Match Zip By Sch Name'!$A$2:$E$4714,5,FALSE)</f>
        <v>33063-2320</v>
      </c>
      <c r="G270" s="5">
        <f>VLOOKUP(D270,public_school_report!$D$1:$CI$3651,84,FALSE)</f>
        <v>1024</v>
      </c>
      <c r="H270" s="5" t="s">
        <v>2</v>
      </c>
      <c r="I270" s="5">
        <v>55</v>
      </c>
      <c r="J270" s="5">
        <v>54</v>
      </c>
      <c r="K270" s="5">
        <v>49</v>
      </c>
      <c r="L270" s="5">
        <v>67</v>
      </c>
      <c r="M270" s="5">
        <v>77</v>
      </c>
      <c r="N270" s="5">
        <v>64</v>
      </c>
      <c r="O270" s="5">
        <v>53</v>
      </c>
      <c r="P270" s="5"/>
      <c r="Q270" s="5"/>
      <c r="R270" s="5"/>
      <c r="S270" s="5"/>
      <c r="T270" s="5">
        <v>419</v>
      </c>
      <c r="U270" s="5">
        <v>7</v>
      </c>
      <c r="V270" s="5">
        <v>60</v>
      </c>
      <c r="W270" s="5">
        <v>100</v>
      </c>
      <c r="X270" s="5" t="s">
        <v>62</v>
      </c>
      <c r="Y270" s="5" t="s">
        <v>63</v>
      </c>
      <c r="Z270" s="5" t="s">
        <v>63</v>
      </c>
      <c r="AA270" s="5" t="s">
        <v>63</v>
      </c>
      <c r="AB270" s="5" t="s">
        <v>63</v>
      </c>
      <c r="AC270" s="5" t="s">
        <v>63</v>
      </c>
      <c r="AD270" s="5" t="s">
        <v>63</v>
      </c>
      <c r="AE270" s="5" t="s">
        <v>62</v>
      </c>
      <c r="AF270" s="5" t="s">
        <v>62</v>
      </c>
      <c r="AG270" s="5" t="s">
        <v>64</v>
      </c>
      <c r="AH270" s="5" t="s">
        <v>64</v>
      </c>
      <c r="AI270" s="5" t="s">
        <v>64</v>
      </c>
      <c r="AJ270" s="5" t="s">
        <v>64</v>
      </c>
      <c r="AK270" s="5" t="s">
        <v>64</v>
      </c>
      <c r="AL270" s="5" t="s">
        <v>62</v>
      </c>
      <c r="AM270" s="5" t="s">
        <v>64</v>
      </c>
      <c r="AN270" s="5" t="s">
        <v>64</v>
      </c>
      <c r="AO270" s="5" t="s">
        <v>62</v>
      </c>
      <c r="AP270" s="5" t="s">
        <v>62</v>
      </c>
      <c r="AQ270" s="5" t="s">
        <v>63</v>
      </c>
      <c r="AR270" s="5" t="s">
        <v>63</v>
      </c>
      <c r="AS270" s="5" t="s">
        <v>65</v>
      </c>
      <c r="AT270" s="5" t="s">
        <v>66</v>
      </c>
      <c r="AU270" s="5" t="s">
        <v>67</v>
      </c>
      <c r="AV270" s="5" t="s">
        <v>68</v>
      </c>
      <c r="AW270" s="5" t="s">
        <v>65</v>
      </c>
      <c r="AX270" s="5" t="s">
        <v>69</v>
      </c>
      <c r="AY270" s="5">
        <v>76.099999999999994</v>
      </c>
      <c r="AZ270" s="5">
        <v>69</v>
      </c>
    </row>
    <row r="271" spans="1:52">
      <c r="A271" s="5">
        <v>6</v>
      </c>
      <c r="B271" s="5" t="s">
        <v>271</v>
      </c>
      <c r="C271" s="6">
        <v>1171</v>
      </c>
      <c r="D271" s="5" t="s">
        <v>339</v>
      </c>
      <c r="E271" s="5" t="str">
        <f>VLOOKUP(B271,Region!$A$1:$B$76,2,FALSE)</f>
        <v>Region_5</v>
      </c>
      <c r="F271" s="5" t="str">
        <f>VLOOKUP(D271,'Used to Match Zip By Sch Name'!$A$2:$E$4714,5,FALSE)</f>
        <v>33971-1319</v>
      </c>
      <c r="G271" s="5">
        <f>VLOOKUP(D271,public_school_report!$D$1:$CI$3651,84,FALSE)</f>
        <v>628</v>
      </c>
      <c r="H271" s="5" t="s">
        <v>4</v>
      </c>
      <c r="I271" s="5">
        <v>53</v>
      </c>
      <c r="J271" s="5">
        <v>46</v>
      </c>
      <c r="K271" s="5">
        <v>41</v>
      </c>
      <c r="L271" s="5">
        <v>67</v>
      </c>
      <c r="M271" s="5">
        <v>62</v>
      </c>
      <c r="N271" s="5">
        <v>61</v>
      </c>
      <c r="O271" s="5">
        <v>44</v>
      </c>
      <c r="P271" s="5"/>
      <c r="Q271" s="5"/>
      <c r="R271" s="5"/>
      <c r="S271" s="5"/>
      <c r="T271" s="5">
        <v>374</v>
      </c>
      <c r="U271" s="5">
        <v>7</v>
      </c>
      <c r="V271" s="5">
        <v>53</v>
      </c>
      <c r="W271" s="5">
        <v>100</v>
      </c>
      <c r="X271" s="5" t="s">
        <v>63</v>
      </c>
      <c r="Y271" s="5" t="s">
        <v>64</v>
      </c>
      <c r="Z271" s="5" t="s">
        <v>63</v>
      </c>
      <c r="AA271" s="5" t="s">
        <v>63</v>
      </c>
      <c r="AB271" s="5" t="s">
        <v>62</v>
      </c>
      <c r="AC271" s="5" t="s">
        <v>63</v>
      </c>
      <c r="AD271" s="5" t="s">
        <v>63</v>
      </c>
      <c r="AE271" s="5" t="s">
        <v>63</v>
      </c>
      <c r="AF271" s="5" t="s">
        <v>62</v>
      </c>
      <c r="AG271" s="5" t="s">
        <v>62</v>
      </c>
      <c r="AH271" s="5" t="s">
        <v>64</v>
      </c>
      <c r="AI271" s="5" t="s">
        <v>62</v>
      </c>
      <c r="AJ271" s="5" t="s">
        <v>62</v>
      </c>
      <c r="AK271" s="5" t="s">
        <v>64</v>
      </c>
      <c r="AL271" s="5" t="s">
        <v>62</v>
      </c>
      <c r="AM271" s="5" t="s">
        <v>62</v>
      </c>
      <c r="AN271" s="5" t="s">
        <v>62</v>
      </c>
      <c r="AO271" s="5" t="s">
        <v>62</v>
      </c>
      <c r="AP271" s="5" t="s">
        <v>64</v>
      </c>
      <c r="AQ271" s="5" t="s">
        <v>63</v>
      </c>
      <c r="AR271" s="5" t="s">
        <v>72</v>
      </c>
      <c r="AS271" s="5" t="s">
        <v>65</v>
      </c>
      <c r="AT271" s="5" t="s">
        <v>66</v>
      </c>
      <c r="AU271" s="5" t="s">
        <v>67</v>
      </c>
      <c r="AV271" s="5" t="s">
        <v>68</v>
      </c>
      <c r="AW271" s="5" t="s">
        <v>65</v>
      </c>
      <c r="AX271" s="5" t="s">
        <v>69</v>
      </c>
      <c r="AY271" s="5">
        <v>98</v>
      </c>
      <c r="AZ271" s="5">
        <v>88.9</v>
      </c>
    </row>
    <row r="272" spans="1:52">
      <c r="A272" s="5">
        <v>6</v>
      </c>
      <c r="B272" s="5" t="s">
        <v>271</v>
      </c>
      <c r="C272" s="6">
        <v>1191</v>
      </c>
      <c r="D272" s="5" t="s">
        <v>340</v>
      </c>
      <c r="E272" s="5" t="str">
        <f>VLOOKUP(B272,Region!$A$1:$B$76,2,FALSE)</f>
        <v>Region_5</v>
      </c>
      <c r="F272" s="5" t="str">
        <f>VLOOKUP(D272,'Used to Match Zip By Sch Name'!$A$2:$E$4714,5,FALSE)</f>
        <v>33311-8826</v>
      </c>
      <c r="G272" s="5">
        <f>VLOOKUP(D272,public_school_report!$D$1:$CI$3651,84,FALSE)</f>
        <v>504</v>
      </c>
      <c r="H272" s="5" t="s">
        <v>6</v>
      </c>
      <c r="I272" s="5">
        <v>30</v>
      </c>
      <c r="J272" s="5">
        <v>45</v>
      </c>
      <c r="K272" s="5">
        <v>50</v>
      </c>
      <c r="L272" s="5">
        <v>46</v>
      </c>
      <c r="M272" s="5">
        <v>57</v>
      </c>
      <c r="N272" s="5">
        <v>42</v>
      </c>
      <c r="O272" s="5">
        <v>45</v>
      </c>
      <c r="P272" s="5"/>
      <c r="Q272" s="5"/>
      <c r="R272" s="5"/>
      <c r="S272" s="5"/>
      <c r="T272" s="5">
        <v>315</v>
      </c>
      <c r="U272" s="5">
        <v>7</v>
      </c>
      <c r="V272" s="5">
        <v>45</v>
      </c>
      <c r="W272" s="5">
        <v>99</v>
      </c>
      <c r="X272" s="5" t="s">
        <v>63</v>
      </c>
      <c r="Y272" s="5" t="s">
        <v>63</v>
      </c>
      <c r="Z272" s="5" t="s">
        <v>72</v>
      </c>
      <c r="AA272" s="5" t="s">
        <v>63</v>
      </c>
      <c r="AB272" s="5" t="s">
        <v>73</v>
      </c>
      <c r="AC272" s="5" t="s">
        <v>73</v>
      </c>
      <c r="AD272" s="5" t="s">
        <v>72</v>
      </c>
      <c r="AE272" s="5" t="s">
        <v>63</v>
      </c>
      <c r="AF272" s="5" t="s">
        <v>63</v>
      </c>
      <c r="AG272" s="5" t="s">
        <v>72</v>
      </c>
      <c r="AH272" s="5" t="s">
        <v>72</v>
      </c>
      <c r="AI272" s="5" t="s">
        <v>63</v>
      </c>
      <c r="AJ272" s="5" t="s">
        <v>73</v>
      </c>
      <c r="AK272" s="5" t="s">
        <v>62</v>
      </c>
      <c r="AL272" s="5" t="s">
        <v>63</v>
      </c>
      <c r="AM272" s="5" t="s">
        <v>62</v>
      </c>
      <c r="AN272" s="5" t="s">
        <v>63</v>
      </c>
      <c r="AO272" s="5" t="s">
        <v>63</v>
      </c>
      <c r="AP272" s="5" t="s">
        <v>72</v>
      </c>
      <c r="AQ272" s="5" t="s">
        <v>72</v>
      </c>
      <c r="AR272" s="5" t="s">
        <v>73</v>
      </c>
      <c r="AS272" s="5" t="s">
        <v>65</v>
      </c>
      <c r="AT272" s="5" t="s">
        <v>66</v>
      </c>
      <c r="AU272" s="5" t="s">
        <v>67</v>
      </c>
      <c r="AV272" s="5" t="s">
        <v>68</v>
      </c>
      <c r="AW272" s="5" t="s">
        <v>65</v>
      </c>
      <c r="AX272" s="5" t="s">
        <v>69</v>
      </c>
      <c r="AY272" s="5">
        <v>99.1</v>
      </c>
      <c r="AZ272" s="5">
        <v>98.9</v>
      </c>
    </row>
    <row r="273" spans="1:52">
      <c r="A273" s="5">
        <v>6</v>
      </c>
      <c r="B273" s="5" t="s">
        <v>271</v>
      </c>
      <c r="C273" s="6">
        <v>1211</v>
      </c>
      <c r="D273" s="5" t="s">
        <v>341</v>
      </c>
      <c r="E273" s="5" t="str">
        <f>VLOOKUP(B273,Region!$A$1:$B$76,2,FALSE)</f>
        <v>Region_5</v>
      </c>
      <c r="F273" s="5" t="str">
        <f>VLOOKUP(D273,'Used to Match Zip By Sch Name'!$A$2:$E$4714,5,FALSE)</f>
        <v>33328-3530</v>
      </c>
      <c r="G273" s="5">
        <f>VLOOKUP(D273,public_school_report!$D$1:$CI$3651,84,FALSE)</f>
        <v>741</v>
      </c>
      <c r="H273" s="5" t="s">
        <v>4</v>
      </c>
      <c r="I273" s="5">
        <v>76</v>
      </c>
      <c r="J273" s="5">
        <v>69</v>
      </c>
      <c r="K273" s="5">
        <v>50</v>
      </c>
      <c r="L273" s="5">
        <v>78</v>
      </c>
      <c r="M273" s="5">
        <v>73</v>
      </c>
      <c r="N273" s="5">
        <v>55</v>
      </c>
      <c r="O273" s="5">
        <v>59</v>
      </c>
      <c r="P273" s="5"/>
      <c r="Q273" s="5"/>
      <c r="R273" s="5"/>
      <c r="S273" s="5"/>
      <c r="T273" s="5">
        <v>460</v>
      </c>
      <c r="U273" s="5">
        <v>7</v>
      </c>
      <c r="V273" s="5">
        <v>66</v>
      </c>
      <c r="W273" s="5">
        <v>100</v>
      </c>
      <c r="X273" s="5" t="s">
        <v>64</v>
      </c>
      <c r="Y273" s="5" t="s">
        <v>64</v>
      </c>
      <c r="Z273" s="5" t="s">
        <v>64</v>
      </c>
      <c r="AA273" s="5" t="s">
        <v>64</v>
      </c>
      <c r="AB273" s="5" t="s">
        <v>64</v>
      </c>
      <c r="AC273" s="5" t="s">
        <v>64</v>
      </c>
      <c r="AD273" s="5" t="s">
        <v>64</v>
      </c>
      <c r="AE273" s="5" t="s">
        <v>64</v>
      </c>
      <c r="AF273" s="5" t="s">
        <v>64</v>
      </c>
      <c r="AG273" s="5" t="s">
        <v>64</v>
      </c>
      <c r="AH273" s="5" t="s">
        <v>64</v>
      </c>
      <c r="AI273" s="5" t="s">
        <v>64</v>
      </c>
      <c r="AJ273" s="5" t="s">
        <v>64</v>
      </c>
      <c r="AK273" s="5" t="s">
        <v>64</v>
      </c>
      <c r="AL273" s="5" t="s">
        <v>62</v>
      </c>
      <c r="AM273" s="5" t="s">
        <v>64</v>
      </c>
      <c r="AN273" s="5" t="s">
        <v>64</v>
      </c>
      <c r="AO273" s="5" t="s">
        <v>62</v>
      </c>
      <c r="AP273" s="5" t="s">
        <v>64</v>
      </c>
      <c r="AQ273" s="5" t="s">
        <v>64</v>
      </c>
      <c r="AR273" s="5" t="s">
        <v>62</v>
      </c>
      <c r="AS273" s="5" t="s">
        <v>65</v>
      </c>
      <c r="AT273" s="5" t="s">
        <v>66</v>
      </c>
      <c r="AU273" s="5" t="s">
        <v>67</v>
      </c>
      <c r="AV273" s="5" t="s">
        <v>67</v>
      </c>
      <c r="AW273" s="5" t="s">
        <v>65</v>
      </c>
      <c r="AX273" s="5" t="s">
        <v>69</v>
      </c>
      <c r="AY273" s="5">
        <v>58.7</v>
      </c>
      <c r="AZ273" s="5">
        <v>38.4</v>
      </c>
    </row>
    <row r="274" spans="1:52">
      <c r="A274" s="5">
        <v>6</v>
      </c>
      <c r="B274" s="5" t="s">
        <v>271</v>
      </c>
      <c r="C274" s="6">
        <v>1221</v>
      </c>
      <c r="D274" s="5" t="s">
        <v>342</v>
      </c>
      <c r="E274" s="5" t="str">
        <f>VLOOKUP(B274,Region!$A$1:$B$76,2,FALSE)</f>
        <v>Region_5</v>
      </c>
      <c r="F274" s="5" t="str">
        <f>VLOOKUP(D274,'Used to Match Zip By Sch Name'!$A$2:$E$4714,5,FALSE)</f>
        <v>33023-1606</v>
      </c>
      <c r="G274" s="5">
        <f>VLOOKUP(D274,public_school_report!$D$1:$CI$3651,84,FALSE)</f>
        <v>557</v>
      </c>
      <c r="H274" s="5" t="s">
        <v>6</v>
      </c>
      <c r="I274" s="5">
        <v>57</v>
      </c>
      <c r="J274" s="5">
        <v>57</v>
      </c>
      <c r="K274" s="5">
        <v>43</v>
      </c>
      <c r="L274" s="5">
        <v>68</v>
      </c>
      <c r="M274" s="5">
        <v>72</v>
      </c>
      <c r="N274" s="5">
        <v>54</v>
      </c>
      <c r="O274" s="5">
        <v>37</v>
      </c>
      <c r="P274" s="5"/>
      <c r="Q274" s="5"/>
      <c r="R274" s="5"/>
      <c r="S274" s="5"/>
      <c r="T274" s="5">
        <v>388</v>
      </c>
      <c r="U274" s="5">
        <v>7</v>
      </c>
      <c r="V274" s="5">
        <v>55</v>
      </c>
      <c r="W274" s="5">
        <v>100</v>
      </c>
      <c r="X274" s="5" t="s">
        <v>62</v>
      </c>
      <c r="Y274" s="5" t="s">
        <v>62</v>
      </c>
      <c r="Z274" s="5" t="s">
        <v>63</v>
      </c>
      <c r="AA274" s="5" t="s">
        <v>63</v>
      </c>
      <c r="AB274" s="5" t="s">
        <v>63</v>
      </c>
      <c r="AC274" s="5" t="s">
        <v>63</v>
      </c>
      <c r="AD274" s="5" t="s">
        <v>63</v>
      </c>
      <c r="AE274" s="5" t="s">
        <v>62</v>
      </c>
      <c r="AF274" s="5" t="s">
        <v>62</v>
      </c>
      <c r="AG274" s="5" t="s">
        <v>64</v>
      </c>
      <c r="AH274" s="5" t="s">
        <v>64</v>
      </c>
      <c r="AI274" s="5" t="s">
        <v>64</v>
      </c>
      <c r="AJ274" s="5" t="s">
        <v>64</v>
      </c>
      <c r="AK274" s="5" t="s">
        <v>62</v>
      </c>
      <c r="AL274" s="5" t="s">
        <v>63</v>
      </c>
      <c r="AM274" s="5" t="s">
        <v>64</v>
      </c>
      <c r="AN274" s="5" t="s">
        <v>64</v>
      </c>
      <c r="AO274" s="5" t="s">
        <v>64</v>
      </c>
      <c r="AP274" s="5" t="s">
        <v>63</v>
      </c>
      <c r="AQ274" s="5" t="s">
        <v>64</v>
      </c>
      <c r="AR274" s="5" t="s">
        <v>63</v>
      </c>
      <c r="AS274" s="5" t="s">
        <v>65</v>
      </c>
      <c r="AT274" s="5" t="s">
        <v>66</v>
      </c>
      <c r="AU274" s="5" t="s">
        <v>67</v>
      </c>
      <c r="AV274" s="5" t="s">
        <v>68</v>
      </c>
      <c r="AW274" s="5" t="s">
        <v>65</v>
      </c>
      <c r="AX274" s="5" t="s">
        <v>69</v>
      </c>
      <c r="AY274" s="5">
        <v>87.3</v>
      </c>
      <c r="AZ274" s="5">
        <v>81.3</v>
      </c>
    </row>
    <row r="275" spans="1:52">
      <c r="A275" s="5">
        <v>6</v>
      </c>
      <c r="B275" s="5" t="s">
        <v>271</v>
      </c>
      <c r="C275" s="6">
        <v>1241</v>
      </c>
      <c r="D275" s="5" t="s">
        <v>343</v>
      </c>
      <c r="E275" s="5" t="str">
        <f>VLOOKUP(B275,Region!$A$1:$B$76,2,FALSE)</f>
        <v>Region_5</v>
      </c>
      <c r="F275" s="5" t="str">
        <f>VLOOKUP(D275,'Used to Match Zip By Sch Name'!$A$2:$E$4714,5,FALSE)</f>
        <v>33334-3416</v>
      </c>
      <c r="G275" s="5" t="e">
        <f>VLOOKUP(D275,public_school_report!$D$1:$CI$3651,84,FALSE)</f>
        <v>#N/A</v>
      </c>
      <c r="H275" s="5"/>
      <c r="I275" s="5">
        <v>37</v>
      </c>
      <c r="J275" s="5">
        <v>39</v>
      </c>
      <c r="K275" s="5">
        <v>28</v>
      </c>
      <c r="L275" s="5">
        <v>28</v>
      </c>
      <c r="M275" s="5">
        <v>31</v>
      </c>
      <c r="N275" s="5">
        <v>28</v>
      </c>
      <c r="O275" s="5">
        <v>54</v>
      </c>
      <c r="P275" s="5">
        <v>52</v>
      </c>
      <c r="Q275" s="5"/>
      <c r="R275" s="5">
        <v>85</v>
      </c>
      <c r="S275" s="5">
        <v>41</v>
      </c>
      <c r="T275" s="5">
        <v>423</v>
      </c>
      <c r="U275" s="5">
        <v>10</v>
      </c>
      <c r="V275" s="5">
        <v>42</v>
      </c>
      <c r="W275" s="5">
        <v>91</v>
      </c>
      <c r="X275" s="5" t="s">
        <v>63</v>
      </c>
      <c r="Y275" s="5" t="s">
        <v>63</v>
      </c>
      <c r="Z275" s="5" t="s">
        <v>63</v>
      </c>
      <c r="AA275" s="5" t="s">
        <v>72</v>
      </c>
      <c r="AB275" s="5" t="s">
        <v>63</v>
      </c>
      <c r="AC275" s="5" t="s">
        <v>63</v>
      </c>
      <c r="AD275" s="5" t="s">
        <v>62</v>
      </c>
      <c r="AE275" s="5" t="s">
        <v>63</v>
      </c>
      <c r="AF275" s="5" t="s">
        <v>62</v>
      </c>
      <c r="AG275" s="5" t="s">
        <v>63</v>
      </c>
      <c r="AH275" s="5" t="s">
        <v>63</v>
      </c>
      <c r="AI275" s="5" t="s">
        <v>63</v>
      </c>
      <c r="AJ275" s="5" t="s">
        <v>63</v>
      </c>
      <c r="AK275" s="5" t="s">
        <v>62</v>
      </c>
      <c r="AL275" s="5" t="s">
        <v>72</v>
      </c>
      <c r="AM275" s="5" t="s">
        <v>72</v>
      </c>
      <c r="AN275" s="5" t="s">
        <v>63</v>
      </c>
      <c r="AO275" s="5" t="s">
        <v>63</v>
      </c>
      <c r="AP275" s="5" t="s">
        <v>63</v>
      </c>
      <c r="AQ275" s="5" t="s">
        <v>63</v>
      </c>
      <c r="AR275" s="5" t="s">
        <v>63</v>
      </c>
      <c r="AS275" s="5" t="s">
        <v>65</v>
      </c>
      <c r="AT275" s="5" t="s">
        <v>66</v>
      </c>
      <c r="AU275" s="5" t="s">
        <v>67</v>
      </c>
      <c r="AV275" s="5" t="s">
        <v>67</v>
      </c>
      <c r="AW275" s="5" t="s">
        <v>65</v>
      </c>
      <c r="AX275" s="5" t="s">
        <v>82</v>
      </c>
      <c r="AY275" s="5">
        <v>82.5</v>
      </c>
      <c r="AZ275" s="5">
        <v>75.7</v>
      </c>
    </row>
    <row r="276" spans="1:52">
      <c r="A276" s="5">
        <v>6</v>
      </c>
      <c r="B276" s="5" t="s">
        <v>271</v>
      </c>
      <c r="C276" s="6">
        <v>1251</v>
      </c>
      <c r="D276" s="5" t="s">
        <v>344</v>
      </c>
      <c r="E276" s="5" t="str">
        <f>VLOOKUP(B276,Region!$A$1:$B$76,2,FALSE)</f>
        <v>Region_5</v>
      </c>
      <c r="F276" s="5" t="str">
        <f>VLOOKUP(D276,'Used to Match Zip By Sch Name'!$A$2:$E$4714,5,FALSE)</f>
        <v>33317-4726</v>
      </c>
      <c r="G276" s="5">
        <f>VLOOKUP(D276,public_school_report!$D$1:$CI$3651,84,FALSE)</f>
        <v>545</v>
      </c>
      <c r="H276" s="5" t="s">
        <v>6</v>
      </c>
      <c r="I276" s="5">
        <v>71</v>
      </c>
      <c r="J276" s="5">
        <v>68</v>
      </c>
      <c r="K276" s="5">
        <v>68</v>
      </c>
      <c r="L276" s="5">
        <v>71</v>
      </c>
      <c r="M276" s="5">
        <v>69</v>
      </c>
      <c r="N276" s="5">
        <v>55</v>
      </c>
      <c r="O276" s="5">
        <v>55</v>
      </c>
      <c r="P276" s="5"/>
      <c r="Q276" s="5"/>
      <c r="R276" s="5"/>
      <c r="S276" s="5"/>
      <c r="T276" s="5">
        <v>457</v>
      </c>
      <c r="U276" s="5">
        <v>7</v>
      </c>
      <c r="V276" s="5">
        <v>65</v>
      </c>
      <c r="W276" s="5">
        <v>100</v>
      </c>
      <c r="X276" s="5" t="s">
        <v>64</v>
      </c>
      <c r="Y276" s="5" t="s">
        <v>62</v>
      </c>
      <c r="Z276" s="5" t="s">
        <v>63</v>
      </c>
      <c r="AA276" s="5" t="s">
        <v>63</v>
      </c>
      <c r="AB276" s="5" t="s">
        <v>62</v>
      </c>
      <c r="AC276" s="5" t="s">
        <v>64</v>
      </c>
      <c r="AD276" s="5" t="s">
        <v>63</v>
      </c>
      <c r="AE276" s="5" t="s">
        <v>62</v>
      </c>
      <c r="AF276" s="5" t="s">
        <v>64</v>
      </c>
      <c r="AG276" s="5" t="s">
        <v>64</v>
      </c>
      <c r="AH276" s="5" t="s">
        <v>64</v>
      </c>
      <c r="AI276" s="5" t="s">
        <v>64</v>
      </c>
      <c r="AJ276" s="5" t="s">
        <v>64</v>
      </c>
      <c r="AK276" s="5" t="s">
        <v>64</v>
      </c>
      <c r="AL276" s="5" t="s">
        <v>62</v>
      </c>
      <c r="AM276" s="5" t="s">
        <v>64</v>
      </c>
      <c r="AN276" s="5" t="s">
        <v>64</v>
      </c>
      <c r="AO276" s="5" t="s">
        <v>63</v>
      </c>
      <c r="AP276" s="5" t="s">
        <v>64</v>
      </c>
      <c r="AQ276" s="5" t="s">
        <v>64</v>
      </c>
      <c r="AR276" s="5" t="s">
        <v>72</v>
      </c>
      <c r="AS276" s="5" t="s">
        <v>65</v>
      </c>
      <c r="AT276" s="5" t="s">
        <v>66</v>
      </c>
      <c r="AU276" s="5" t="s">
        <v>67</v>
      </c>
      <c r="AV276" s="5" t="s">
        <v>68</v>
      </c>
      <c r="AW276" s="5" t="s">
        <v>65</v>
      </c>
      <c r="AX276" s="5" t="s">
        <v>69</v>
      </c>
      <c r="AY276" s="5">
        <v>67.7</v>
      </c>
      <c r="AZ276" s="5">
        <v>54.7</v>
      </c>
    </row>
    <row r="277" spans="1:52">
      <c r="A277" s="5">
        <v>6</v>
      </c>
      <c r="B277" s="5" t="s">
        <v>271</v>
      </c>
      <c r="C277" s="6">
        <v>1271</v>
      </c>
      <c r="D277" s="5" t="s">
        <v>345</v>
      </c>
      <c r="E277" s="5" t="str">
        <f>VLOOKUP(B277,Region!$A$1:$B$76,2,FALSE)</f>
        <v>Region_5</v>
      </c>
      <c r="F277" s="5" t="e">
        <f>VLOOKUP(D277,'Used to Match Zip By Sch Name'!$A$2:$E$4714,5,FALSE)</f>
        <v>#N/A</v>
      </c>
      <c r="G277" s="5" t="e">
        <f>VLOOKUP(D277,public_school_report!$D$1:$CI$3651,84,FALSE)</f>
        <v>#N/A</v>
      </c>
      <c r="H277" s="5"/>
      <c r="I277" s="5">
        <v>67</v>
      </c>
      <c r="J277" s="5">
        <v>51</v>
      </c>
      <c r="K277" s="5">
        <v>36</v>
      </c>
      <c r="L277" s="5">
        <v>67</v>
      </c>
      <c r="M277" s="5">
        <v>59</v>
      </c>
      <c r="N277" s="5">
        <v>26</v>
      </c>
      <c r="O277" s="5">
        <v>49</v>
      </c>
      <c r="P277" s="5"/>
      <c r="Q277" s="5"/>
      <c r="R277" s="5"/>
      <c r="S277" s="5"/>
      <c r="T277" s="5">
        <v>355</v>
      </c>
      <c r="U277" s="5">
        <v>7</v>
      </c>
      <c r="V277" s="5">
        <v>51</v>
      </c>
      <c r="W277" s="5">
        <v>100</v>
      </c>
      <c r="X277" s="5" t="s">
        <v>63</v>
      </c>
      <c r="Y277" s="5" t="s">
        <v>62</v>
      </c>
      <c r="Z277" s="5" t="s">
        <v>62</v>
      </c>
      <c r="AA277" s="5" t="s">
        <v>62</v>
      </c>
      <c r="AB277" s="5" t="s">
        <v>64</v>
      </c>
      <c r="AC277" s="5" t="s">
        <v>64</v>
      </c>
      <c r="AD277" s="5" t="s">
        <v>64</v>
      </c>
      <c r="AE277" s="5" t="s">
        <v>64</v>
      </c>
      <c r="AF277" s="5" t="s">
        <v>64</v>
      </c>
      <c r="AG277" s="5" t="s">
        <v>64</v>
      </c>
      <c r="AH277" s="5" t="s">
        <v>64</v>
      </c>
      <c r="AI277" s="5" t="s">
        <v>64</v>
      </c>
      <c r="AJ277" s="5" t="s">
        <v>64</v>
      </c>
      <c r="AK277" s="5" t="s">
        <v>64</v>
      </c>
      <c r="AL277" s="5" t="s">
        <v>64</v>
      </c>
      <c r="AM277" s="5" t="s">
        <v>64</v>
      </c>
      <c r="AN277" s="5" t="s">
        <v>62</v>
      </c>
      <c r="AO277" s="5" t="s">
        <v>64</v>
      </c>
      <c r="AP277" s="5" t="s">
        <v>62</v>
      </c>
      <c r="AQ277" s="5" t="s">
        <v>62</v>
      </c>
      <c r="AR277" s="5" t="s">
        <v>63</v>
      </c>
      <c r="AS277" s="5" t="s">
        <v>65</v>
      </c>
      <c r="AT277" s="5" t="s">
        <v>66</v>
      </c>
      <c r="AU277" s="5" t="s">
        <v>67</v>
      </c>
      <c r="AV277" s="5" t="s">
        <v>68</v>
      </c>
      <c r="AW277" s="5" t="s">
        <v>65</v>
      </c>
      <c r="AX277" s="5" t="s">
        <v>69</v>
      </c>
      <c r="AY277" s="5">
        <v>89.3</v>
      </c>
      <c r="AZ277" s="5">
        <v>70.8</v>
      </c>
    </row>
    <row r="278" spans="1:52">
      <c r="A278" s="5">
        <v>6</v>
      </c>
      <c r="B278" s="5" t="s">
        <v>271</v>
      </c>
      <c r="C278" s="6">
        <v>1281</v>
      </c>
      <c r="D278" s="5" t="s">
        <v>346</v>
      </c>
      <c r="E278" s="5" t="str">
        <f>VLOOKUP(B278,Region!$A$1:$B$76,2,FALSE)</f>
        <v>Region_5</v>
      </c>
      <c r="F278" s="5" t="str">
        <f>VLOOKUP(D278,'Used to Match Zip By Sch Name'!$A$2:$E$4714,5,FALSE)</f>
        <v>33314-7723</v>
      </c>
      <c r="G278" s="5" t="e">
        <f>VLOOKUP(D278,public_school_report!$D$1:$CI$3651,84,FALSE)</f>
        <v>#N/A</v>
      </c>
      <c r="H278" s="5"/>
      <c r="I278" s="5">
        <v>69</v>
      </c>
      <c r="J278" s="5">
        <v>61</v>
      </c>
      <c r="K278" s="5">
        <v>45</v>
      </c>
      <c r="L278" s="5">
        <v>64</v>
      </c>
      <c r="M278" s="5">
        <v>54</v>
      </c>
      <c r="N278" s="5">
        <v>53</v>
      </c>
      <c r="O278" s="5">
        <v>67</v>
      </c>
      <c r="P278" s="5">
        <v>84</v>
      </c>
      <c r="Q278" s="5"/>
      <c r="R278" s="5">
        <v>96</v>
      </c>
      <c r="S278" s="5">
        <v>61</v>
      </c>
      <c r="T278" s="5">
        <v>654</v>
      </c>
      <c r="U278" s="5">
        <v>10</v>
      </c>
      <c r="V278" s="5">
        <v>65</v>
      </c>
      <c r="W278" s="5">
        <v>100</v>
      </c>
      <c r="X278" s="5" t="s">
        <v>64</v>
      </c>
      <c r="Y278" s="5" t="s">
        <v>64</v>
      </c>
      <c r="Z278" s="5" t="s">
        <v>64</v>
      </c>
      <c r="AA278" s="5" t="s">
        <v>62</v>
      </c>
      <c r="AB278" s="5" t="s">
        <v>64</v>
      </c>
      <c r="AC278" s="5" t="s">
        <v>64</v>
      </c>
      <c r="AD278" s="5" t="s">
        <v>64</v>
      </c>
      <c r="AE278" s="5" t="s">
        <v>64</v>
      </c>
      <c r="AF278" s="5" t="s">
        <v>64</v>
      </c>
      <c r="AG278" s="5" t="s">
        <v>64</v>
      </c>
      <c r="AH278" s="5" t="s">
        <v>64</v>
      </c>
      <c r="AI278" s="5" t="s">
        <v>64</v>
      </c>
      <c r="AJ278" s="5" t="s">
        <v>64</v>
      </c>
      <c r="AK278" s="5" t="s">
        <v>64</v>
      </c>
      <c r="AL278" s="5" t="s">
        <v>64</v>
      </c>
      <c r="AM278" s="5" t="s">
        <v>62</v>
      </c>
      <c r="AN278" s="5" t="s">
        <v>64</v>
      </c>
      <c r="AO278" s="5" t="s">
        <v>62</v>
      </c>
      <c r="AP278" s="5" t="s">
        <v>63</v>
      </c>
      <c r="AQ278" s="5" t="s">
        <v>63</v>
      </c>
      <c r="AR278" s="5" t="s">
        <v>63</v>
      </c>
      <c r="AS278" s="5" t="s">
        <v>65</v>
      </c>
      <c r="AT278" s="5" t="s">
        <v>66</v>
      </c>
      <c r="AU278" s="5" t="s">
        <v>67</v>
      </c>
      <c r="AV278" s="5" t="s">
        <v>67</v>
      </c>
      <c r="AW278" s="5" t="s">
        <v>65</v>
      </c>
      <c r="AX278" s="5" t="s">
        <v>82</v>
      </c>
      <c r="AY278" s="5">
        <v>84.6</v>
      </c>
      <c r="AZ278" s="5">
        <v>60.2</v>
      </c>
    </row>
    <row r="279" spans="1:52">
      <c r="A279" s="5">
        <v>6</v>
      </c>
      <c r="B279" s="5" t="s">
        <v>271</v>
      </c>
      <c r="C279" s="6">
        <v>1282</v>
      </c>
      <c r="D279" s="5" t="s">
        <v>347</v>
      </c>
      <c r="E279" s="5" t="str">
        <f>VLOOKUP(B279,Region!$A$1:$B$76,2,FALSE)</f>
        <v>Region_5</v>
      </c>
      <c r="F279" s="5" t="str">
        <f>VLOOKUP(D279,'Used to Match Zip By Sch Name'!$A$2:$E$4714,5,FALSE)</f>
        <v>33314-1604</v>
      </c>
      <c r="G279" s="5">
        <f>VLOOKUP(D279,public_school_report!$D$1:$CI$3651,84,FALSE)</f>
        <v>767</v>
      </c>
      <c r="H279" s="5" t="s">
        <v>4</v>
      </c>
      <c r="I279" s="5">
        <v>68</v>
      </c>
      <c r="J279" s="5">
        <v>73</v>
      </c>
      <c r="K279" s="5">
        <v>54</v>
      </c>
      <c r="L279" s="5">
        <v>66</v>
      </c>
      <c r="M279" s="5">
        <v>76</v>
      </c>
      <c r="N279" s="5">
        <v>70</v>
      </c>
      <c r="O279" s="5">
        <v>53</v>
      </c>
      <c r="P279" s="5"/>
      <c r="Q279" s="5"/>
      <c r="R279" s="5"/>
      <c r="S279" s="5"/>
      <c r="T279" s="5">
        <v>460</v>
      </c>
      <c r="U279" s="5">
        <v>7</v>
      </c>
      <c r="V279" s="5">
        <v>66</v>
      </c>
      <c r="W279" s="5">
        <v>100</v>
      </c>
      <c r="X279" s="5" t="s">
        <v>64</v>
      </c>
      <c r="Y279" s="5" t="s">
        <v>63</v>
      </c>
      <c r="Z279" s="5" t="s">
        <v>62</v>
      </c>
      <c r="AA279" s="5" t="s">
        <v>62</v>
      </c>
      <c r="AB279" s="5" t="s">
        <v>64</v>
      </c>
      <c r="AC279" s="5" t="s">
        <v>62</v>
      </c>
      <c r="AD279" s="5" t="s">
        <v>64</v>
      </c>
      <c r="AE279" s="5" t="s">
        <v>64</v>
      </c>
      <c r="AF279" s="5" t="s">
        <v>64</v>
      </c>
      <c r="AG279" s="5" t="s">
        <v>64</v>
      </c>
      <c r="AH279" s="5" t="s">
        <v>64</v>
      </c>
      <c r="AI279" s="5" t="s">
        <v>64</v>
      </c>
      <c r="AJ279" s="5" t="s">
        <v>64</v>
      </c>
      <c r="AK279" s="5" t="s">
        <v>64</v>
      </c>
      <c r="AL279" s="5" t="s">
        <v>62</v>
      </c>
      <c r="AM279" s="5" t="s">
        <v>64</v>
      </c>
      <c r="AN279" s="5" t="s">
        <v>64</v>
      </c>
      <c r="AO279" s="5" t="s">
        <v>64</v>
      </c>
      <c r="AP279" s="5" t="s">
        <v>64</v>
      </c>
      <c r="AQ279" s="5" t="s">
        <v>64</v>
      </c>
      <c r="AR279" s="5" t="s">
        <v>63</v>
      </c>
      <c r="AS279" s="5" t="s">
        <v>65</v>
      </c>
      <c r="AT279" s="5" t="s">
        <v>66</v>
      </c>
      <c r="AU279" s="5" t="s">
        <v>67</v>
      </c>
      <c r="AV279" s="5" t="s">
        <v>68</v>
      </c>
      <c r="AW279" s="5" t="s">
        <v>65</v>
      </c>
      <c r="AX279" s="5" t="s">
        <v>69</v>
      </c>
      <c r="AY279" s="5">
        <v>84.6</v>
      </c>
      <c r="AZ279" s="5">
        <v>71.5</v>
      </c>
    </row>
    <row r="280" spans="1:52">
      <c r="A280" s="5">
        <v>6</v>
      </c>
      <c r="B280" s="5" t="s">
        <v>271</v>
      </c>
      <c r="C280" s="6">
        <v>1291</v>
      </c>
      <c r="D280" s="5" t="s">
        <v>348</v>
      </c>
      <c r="E280" s="5" t="str">
        <f>VLOOKUP(B280,Region!$A$1:$B$76,2,FALSE)</f>
        <v>Region_5</v>
      </c>
      <c r="F280" s="5" t="e">
        <f>VLOOKUP(D280,'Used to Match Zip By Sch Name'!$A$2:$E$4714,5,FALSE)</f>
        <v>#N/A</v>
      </c>
      <c r="G280" s="5" t="e">
        <f>VLOOKUP(D280,public_school_report!$D$1:$CI$3651,84,FALSE)</f>
        <v>#N/A</v>
      </c>
      <c r="H280" s="5"/>
      <c r="I280" s="5">
        <v>95</v>
      </c>
      <c r="J280" s="5">
        <v>71</v>
      </c>
      <c r="K280" s="5">
        <v>83</v>
      </c>
      <c r="L280" s="5">
        <v>91</v>
      </c>
      <c r="M280" s="5">
        <v>65</v>
      </c>
      <c r="N280" s="5">
        <v>69</v>
      </c>
      <c r="O280" s="5">
        <v>89</v>
      </c>
      <c r="P280" s="5">
        <v>93</v>
      </c>
      <c r="Q280" s="5"/>
      <c r="R280" s="5">
        <v>99</v>
      </c>
      <c r="S280" s="5">
        <v>73</v>
      </c>
      <c r="T280" s="5">
        <v>828</v>
      </c>
      <c r="U280" s="5">
        <v>10</v>
      </c>
      <c r="V280" s="5">
        <v>83</v>
      </c>
      <c r="W280" s="5">
        <v>100</v>
      </c>
      <c r="X280" s="5" t="s">
        <v>64</v>
      </c>
      <c r="Y280" s="5" t="s">
        <v>64</v>
      </c>
      <c r="Z280" s="5" t="s">
        <v>64</v>
      </c>
      <c r="AA280" s="5" t="s">
        <v>64</v>
      </c>
      <c r="AB280" s="5" t="s">
        <v>64</v>
      </c>
      <c r="AC280" s="5" t="s">
        <v>64</v>
      </c>
      <c r="AD280" s="5" t="s">
        <v>64</v>
      </c>
      <c r="AE280" s="5" t="s">
        <v>64</v>
      </c>
      <c r="AF280" s="5" t="s">
        <v>64</v>
      </c>
      <c r="AG280" s="5" t="s">
        <v>64</v>
      </c>
      <c r="AH280" s="5" t="s">
        <v>64</v>
      </c>
      <c r="AI280" s="5" t="s">
        <v>64</v>
      </c>
      <c r="AJ280" s="5" t="s">
        <v>64</v>
      </c>
      <c r="AK280" s="5" t="s">
        <v>64</v>
      </c>
      <c r="AL280" s="5" t="s">
        <v>64</v>
      </c>
      <c r="AM280" s="5" t="s">
        <v>64</v>
      </c>
      <c r="AN280" s="5" t="s">
        <v>64</v>
      </c>
      <c r="AO280" s="5" t="s">
        <v>64</v>
      </c>
      <c r="AP280" s="5" t="s">
        <v>63</v>
      </c>
      <c r="AQ280" s="5" t="s">
        <v>65</v>
      </c>
      <c r="AR280" s="5" t="s">
        <v>66</v>
      </c>
      <c r="AS280" s="5" t="s">
        <v>65</v>
      </c>
      <c r="AT280" s="5" t="s">
        <v>66</v>
      </c>
      <c r="AU280" s="5" t="s">
        <v>67</v>
      </c>
      <c r="AV280" s="5" t="s">
        <v>67</v>
      </c>
      <c r="AW280" s="5" t="s">
        <v>65</v>
      </c>
      <c r="AX280" s="5" t="s">
        <v>82</v>
      </c>
      <c r="AY280" s="5">
        <v>76.5</v>
      </c>
      <c r="AZ280" s="5">
        <v>49.2</v>
      </c>
    </row>
    <row r="281" spans="1:52">
      <c r="A281" s="5">
        <v>6</v>
      </c>
      <c r="B281" s="5" t="s">
        <v>271</v>
      </c>
      <c r="C281" s="6">
        <v>1311</v>
      </c>
      <c r="D281" s="5" t="s">
        <v>349</v>
      </c>
      <c r="E281" s="5" t="str">
        <f>VLOOKUP(B281,Region!$A$1:$B$76,2,FALSE)</f>
        <v>Region_5</v>
      </c>
      <c r="F281" s="5" t="str">
        <f>VLOOKUP(D281,'Used to Match Zip By Sch Name'!$A$2:$E$4714,5,FALSE)</f>
        <v>33314-7723</v>
      </c>
      <c r="G281" s="5">
        <f>VLOOKUP(D281,public_school_report!$D$1:$CI$3651,84,FALSE)</f>
        <v>1278</v>
      </c>
      <c r="H281" s="5" t="s">
        <v>2</v>
      </c>
      <c r="I281" s="5">
        <v>63</v>
      </c>
      <c r="J281" s="5">
        <v>56</v>
      </c>
      <c r="K281" s="5">
        <v>39</v>
      </c>
      <c r="L281" s="5">
        <v>64</v>
      </c>
      <c r="M281" s="5">
        <v>55</v>
      </c>
      <c r="N281" s="5">
        <v>41</v>
      </c>
      <c r="O281" s="5">
        <v>58</v>
      </c>
      <c r="P281" s="5">
        <v>72</v>
      </c>
      <c r="Q281" s="5">
        <v>94</v>
      </c>
      <c r="R281" s="5"/>
      <c r="S281" s="5"/>
      <c r="T281" s="5">
        <v>542</v>
      </c>
      <c r="U281" s="5">
        <v>9</v>
      </c>
      <c r="V281" s="5">
        <v>60</v>
      </c>
      <c r="W281" s="5">
        <v>99</v>
      </c>
      <c r="X281" s="5" t="s">
        <v>62</v>
      </c>
      <c r="Y281" s="5" t="s">
        <v>64</v>
      </c>
      <c r="Z281" s="5" t="s">
        <v>62</v>
      </c>
      <c r="AA281" s="5" t="s">
        <v>62</v>
      </c>
      <c r="AB281" s="5" t="s">
        <v>64</v>
      </c>
      <c r="AC281" s="5" t="s">
        <v>62</v>
      </c>
      <c r="AD281" s="5" t="s">
        <v>64</v>
      </c>
      <c r="AE281" s="5" t="s">
        <v>64</v>
      </c>
      <c r="AF281" s="5" t="s">
        <v>64</v>
      </c>
      <c r="AG281" s="5" t="s">
        <v>64</v>
      </c>
      <c r="AH281" s="5" t="s">
        <v>64</v>
      </c>
      <c r="AI281" s="5" t="s">
        <v>64</v>
      </c>
      <c r="AJ281" s="5" t="s">
        <v>64</v>
      </c>
      <c r="AK281" s="5" t="s">
        <v>64</v>
      </c>
      <c r="AL281" s="5" t="s">
        <v>64</v>
      </c>
      <c r="AM281" s="5" t="s">
        <v>64</v>
      </c>
      <c r="AN281" s="5" t="s">
        <v>64</v>
      </c>
      <c r="AO281" s="5" t="s">
        <v>64</v>
      </c>
      <c r="AP281" s="5" t="s">
        <v>62</v>
      </c>
      <c r="AQ281" s="5" t="s">
        <v>62</v>
      </c>
      <c r="AR281" s="5" t="s">
        <v>63</v>
      </c>
      <c r="AS281" s="5" t="s">
        <v>65</v>
      </c>
      <c r="AT281" s="5" t="s">
        <v>66</v>
      </c>
      <c r="AU281" s="5" t="s">
        <v>67</v>
      </c>
      <c r="AV281" s="5" t="s">
        <v>68</v>
      </c>
      <c r="AW281" s="5" t="s">
        <v>65</v>
      </c>
      <c r="AX281" s="5" t="s">
        <v>78</v>
      </c>
      <c r="AY281" s="5">
        <v>82.1</v>
      </c>
      <c r="AZ281" s="5">
        <v>67.2</v>
      </c>
    </row>
    <row r="282" spans="1:52">
      <c r="A282" s="5">
        <v>6</v>
      </c>
      <c r="B282" s="5" t="s">
        <v>271</v>
      </c>
      <c r="C282" s="6">
        <v>1321</v>
      </c>
      <c r="D282" s="5" t="s">
        <v>350</v>
      </c>
      <c r="E282" s="5" t="str">
        <f>VLOOKUP(B282,Region!$A$1:$B$76,2,FALSE)</f>
        <v>Region_5</v>
      </c>
      <c r="F282" s="5" t="str">
        <f>VLOOKUP(D282,'Used to Match Zip By Sch Name'!$A$2:$E$4714,5,FALSE)</f>
        <v>33024-3708</v>
      </c>
      <c r="G282" s="5">
        <f>VLOOKUP(D282,public_school_report!$D$1:$CI$3651,84,FALSE)</f>
        <v>677</v>
      </c>
      <c r="H282" s="5" t="s">
        <v>4</v>
      </c>
      <c r="I282" s="5">
        <v>60</v>
      </c>
      <c r="J282" s="5">
        <v>63</v>
      </c>
      <c r="K282" s="5">
        <v>52</v>
      </c>
      <c r="L282" s="5">
        <v>68</v>
      </c>
      <c r="M282" s="5">
        <v>72</v>
      </c>
      <c r="N282" s="5">
        <v>63</v>
      </c>
      <c r="O282" s="5">
        <v>51</v>
      </c>
      <c r="P282" s="5"/>
      <c r="Q282" s="5"/>
      <c r="R282" s="5"/>
      <c r="S282" s="5"/>
      <c r="T282" s="5">
        <v>429</v>
      </c>
      <c r="U282" s="5">
        <v>7</v>
      </c>
      <c r="V282" s="5">
        <v>61</v>
      </c>
      <c r="W282" s="5">
        <v>99</v>
      </c>
      <c r="X282" s="5" t="s">
        <v>62</v>
      </c>
      <c r="Y282" s="5" t="s">
        <v>62</v>
      </c>
      <c r="Z282" s="5" t="s">
        <v>63</v>
      </c>
      <c r="AA282" s="5" t="s">
        <v>62</v>
      </c>
      <c r="AB282" s="5" t="s">
        <v>63</v>
      </c>
      <c r="AC282" s="5" t="s">
        <v>63</v>
      </c>
      <c r="AD282" s="5" t="s">
        <v>62</v>
      </c>
      <c r="AE282" s="5" t="s">
        <v>64</v>
      </c>
      <c r="AF282" s="5" t="s">
        <v>64</v>
      </c>
      <c r="AG282" s="5" t="s">
        <v>64</v>
      </c>
      <c r="AH282" s="5" t="s">
        <v>64</v>
      </c>
      <c r="AI282" s="5" t="s">
        <v>62</v>
      </c>
      <c r="AJ282" s="5" t="s">
        <v>62</v>
      </c>
      <c r="AK282" s="5" t="s">
        <v>64</v>
      </c>
      <c r="AL282" s="5" t="s">
        <v>64</v>
      </c>
      <c r="AM282" s="5" t="s">
        <v>64</v>
      </c>
      <c r="AN282" s="5" t="s">
        <v>62</v>
      </c>
      <c r="AO282" s="5" t="s">
        <v>62</v>
      </c>
      <c r="AP282" s="5" t="s">
        <v>62</v>
      </c>
      <c r="AQ282" s="5" t="s">
        <v>64</v>
      </c>
      <c r="AR282" s="5" t="s">
        <v>63</v>
      </c>
      <c r="AS282" s="5" t="s">
        <v>65</v>
      </c>
      <c r="AT282" s="5" t="s">
        <v>66</v>
      </c>
      <c r="AU282" s="5" t="s">
        <v>67</v>
      </c>
      <c r="AV282" s="5" t="s">
        <v>68</v>
      </c>
      <c r="AW282" s="5" t="s">
        <v>65</v>
      </c>
      <c r="AX282" s="5" t="s">
        <v>69</v>
      </c>
      <c r="AY282" s="5">
        <v>74.099999999999994</v>
      </c>
      <c r="AZ282" s="5">
        <v>76.8</v>
      </c>
    </row>
    <row r="283" spans="1:52">
      <c r="A283" s="5">
        <v>6</v>
      </c>
      <c r="B283" s="5" t="s">
        <v>271</v>
      </c>
      <c r="C283" s="6">
        <v>1381</v>
      </c>
      <c r="D283" s="5" t="s">
        <v>351</v>
      </c>
      <c r="E283" s="5" t="str">
        <f>VLOOKUP(B283,Region!$A$1:$B$76,2,FALSE)</f>
        <v>Region_5</v>
      </c>
      <c r="F283" s="5" t="e">
        <f>VLOOKUP(D283,'Used to Match Zip By Sch Name'!$A$2:$E$4714,5,FALSE)</f>
        <v>#N/A</v>
      </c>
      <c r="G283" s="5">
        <f>VLOOKUP(D283,public_school_report!$D$1:$CI$3651,84,FALSE)</f>
        <v>736</v>
      </c>
      <c r="H283" s="5" t="s">
        <v>4</v>
      </c>
      <c r="I283" s="5">
        <v>42</v>
      </c>
      <c r="J283" s="5">
        <v>48</v>
      </c>
      <c r="K283" s="5">
        <v>41</v>
      </c>
      <c r="L283" s="5">
        <v>66</v>
      </c>
      <c r="M283" s="5">
        <v>77</v>
      </c>
      <c r="N283" s="5">
        <v>61</v>
      </c>
      <c r="O283" s="5">
        <v>35</v>
      </c>
      <c r="P283" s="5"/>
      <c r="Q283" s="5"/>
      <c r="R283" s="5"/>
      <c r="S283" s="5"/>
      <c r="T283" s="5">
        <v>370</v>
      </c>
      <c r="U283" s="5">
        <v>7</v>
      </c>
      <c r="V283" s="5">
        <v>53</v>
      </c>
      <c r="W283" s="5">
        <v>100</v>
      </c>
      <c r="X283" s="5" t="s">
        <v>63</v>
      </c>
      <c r="Y283" s="5" t="s">
        <v>62</v>
      </c>
      <c r="Z283" s="5" t="s">
        <v>63</v>
      </c>
      <c r="AA283" s="5" t="s">
        <v>72</v>
      </c>
      <c r="AB283" s="5" t="s">
        <v>63</v>
      </c>
      <c r="AC283" s="5" t="s">
        <v>63</v>
      </c>
      <c r="AD283" s="5" t="s">
        <v>63</v>
      </c>
      <c r="AE283" s="5" t="s">
        <v>62</v>
      </c>
      <c r="AF283" s="5" t="s">
        <v>64</v>
      </c>
      <c r="AG283" s="5" t="s">
        <v>63</v>
      </c>
      <c r="AH283" s="5" t="s">
        <v>63</v>
      </c>
      <c r="AI283" s="5" t="s">
        <v>63</v>
      </c>
      <c r="AJ283" s="5" t="s">
        <v>63</v>
      </c>
      <c r="AK283" s="5" t="s">
        <v>64</v>
      </c>
      <c r="AL283" s="5" t="s">
        <v>63</v>
      </c>
      <c r="AM283" s="5" t="s">
        <v>62</v>
      </c>
      <c r="AN283" s="5" t="s">
        <v>63</v>
      </c>
      <c r="AO283" s="5" t="s">
        <v>63</v>
      </c>
      <c r="AP283" s="5" t="s">
        <v>72</v>
      </c>
      <c r="AQ283" s="5" t="s">
        <v>63</v>
      </c>
      <c r="AR283" s="5" t="s">
        <v>72</v>
      </c>
      <c r="AS283" s="5" t="s">
        <v>65</v>
      </c>
      <c r="AT283" s="5" t="s">
        <v>66</v>
      </c>
      <c r="AU283" s="5" t="s">
        <v>67</v>
      </c>
      <c r="AV283" s="5" t="s">
        <v>68</v>
      </c>
      <c r="AW283" s="5" t="s">
        <v>65</v>
      </c>
      <c r="AX283" s="5" t="s">
        <v>69</v>
      </c>
      <c r="AY283" s="5">
        <v>98.5</v>
      </c>
      <c r="AZ283" s="5">
        <v>94.399999999999977</v>
      </c>
    </row>
    <row r="284" spans="1:52">
      <c r="A284" s="5">
        <v>6</v>
      </c>
      <c r="B284" s="5" t="s">
        <v>271</v>
      </c>
      <c r="C284" s="6">
        <v>1391</v>
      </c>
      <c r="D284" s="5" t="s">
        <v>352</v>
      </c>
      <c r="E284" s="5" t="str">
        <f>VLOOKUP(B284,Region!$A$1:$B$76,2,FALSE)</f>
        <v>Region_5</v>
      </c>
      <c r="F284" s="5" t="str">
        <f>VLOOKUP(D284,'Used to Match Zip By Sch Name'!$A$2:$E$4714,5,FALSE)</f>
        <v>33313-4155</v>
      </c>
      <c r="G284" s="5">
        <f>VLOOKUP(D284,public_school_report!$D$1:$CI$3651,84,FALSE)</f>
        <v>720</v>
      </c>
      <c r="H284" s="5" t="s">
        <v>4</v>
      </c>
      <c r="I284" s="5">
        <v>32</v>
      </c>
      <c r="J284" s="5">
        <v>46</v>
      </c>
      <c r="K284" s="5">
        <v>44</v>
      </c>
      <c r="L284" s="5">
        <v>26</v>
      </c>
      <c r="M284" s="5">
        <v>31</v>
      </c>
      <c r="N284" s="5">
        <v>30</v>
      </c>
      <c r="O284" s="5">
        <v>32</v>
      </c>
      <c r="P284" s="5">
        <v>49</v>
      </c>
      <c r="Q284" s="5">
        <v>75</v>
      </c>
      <c r="R284" s="5">
        <v>100</v>
      </c>
      <c r="S284" s="5">
        <v>100</v>
      </c>
      <c r="T284" s="5">
        <v>565</v>
      </c>
      <c r="U284" s="5">
        <v>11</v>
      </c>
      <c r="V284" s="5">
        <v>51</v>
      </c>
      <c r="W284" s="5">
        <v>98</v>
      </c>
      <c r="X284" s="5" t="s">
        <v>63</v>
      </c>
      <c r="Y284" s="5" t="s">
        <v>63</v>
      </c>
      <c r="Z284" s="5" t="s">
        <v>63</v>
      </c>
      <c r="AA284" s="5" t="s">
        <v>72</v>
      </c>
      <c r="AB284" s="5" t="s">
        <v>72</v>
      </c>
      <c r="AC284" s="5" t="s">
        <v>73</v>
      </c>
      <c r="AD284" s="5" t="s">
        <v>73</v>
      </c>
      <c r="AE284" s="5" t="s">
        <v>73</v>
      </c>
      <c r="AF284" s="5" t="s">
        <v>72</v>
      </c>
      <c r="AG284" s="5" t="s">
        <v>63</v>
      </c>
      <c r="AH284" s="5" t="s">
        <v>63</v>
      </c>
      <c r="AI284" s="5" t="s">
        <v>63</v>
      </c>
      <c r="AJ284" s="5" t="s">
        <v>73</v>
      </c>
      <c r="AK284" s="5" t="s">
        <v>63</v>
      </c>
      <c r="AL284" s="5" t="s">
        <v>63</v>
      </c>
      <c r="AM284" s="5" t="s">
        <v>72</v>
      </c>
      <c r="AN284" s="5" t="s">
        <v>63</v>
      </c>
      <c r="AO284" s="5" t="s">
        <v>63</v>
      </c>
      <c r="AP284" s="5" t="s">
        <v>63</v>
      </c>
      <c r="AQ284" s="5" t="s">
        <v>72</v>
      </c>
      <c r="AR284" s="5" t="s">
        <v>72</v>
      </c>
      <c r="AS284" s="5" t="s">
        <v>65</v>
      </c>
      <c r="AT284" s="5" t="s">
        <v>66</v>
      </c>
      <c r="AU284" s="5" t="s">
        <v>67</v>
      </c>
      <c r="AV284" s="5" t="s">
        <v>68</v>
      </c>
      <c r="AW284" s="5" t="s">
        <v>65</v>
      </c>
      <c r="AX284" s="5" t="s">
        <v>86</v>
      </c>
      <c r="AY284" s="5">
        <v>99.4</v>
      </c>
      <c r="AZ284" s="5">
        <v>93.600000000000023</v>
      </c>
    </row>
    <row r="285" spans="1:52">
      <c r="A285" s="5">
        <v>6</v>
      </c>
      <c r="B285" s="5" t="s">
        <v>271</v>
      </c>
      <c r="C285" s="6">
        <v>1421</v>
      </c>
      <c r="D285" s="5" t="s">
        <v>353</v>
      </c>
      <c r="E285" s="5" t="str">
        <f>VLOOKUP(B285,Region!$A$1:$B$76,2,FALSE)</f>
        <v>Region_5</v>
      </c>
      <c r="F285" s="5" t="str">
        <f>VLOOKUP(D285,'Used to Match Zip By Sch Name'!$A$2:$E$4714,5,FALSE)</f>
        <v>33066-1736</v>
      </c>
      <c r="G285" s="5">
        <f>VLOOKUP(D285,public_school_report!$D$1:$CI$3651,84,FALSE)</f>
        <v>696</v>
      </c>
      <c r="H285" s="5" t="s">
        <v>4</v>
      </c>
      <c r="I285" s="5">
        <v>57</v>
      </c>
      <c r="J285" s="5">
        <v>60</v>
      </c>
      <c r="K285" s="5">
        <v>55</v>
      </c>
      <c r="L285" s="5">
        <v>51</v>
      </c>
      <c r="M285" s="5">
        <v>50</v>
      </c>
      <c r="N285" s="5">
        <v>31</v>
      </c>
      <c r="O285" s="5">
        <v>36</v>
      </c>
      <c r="P285" s="5"/>
      <c r="Q285" s="5"/>
      <c r="R285" s="5"/>
      <c r="S285" s="5"/>
      <c r="T285" s="5">
        <v>340</v>
      </c>
      <c r="U285" s="5">
        <v>7</v>
      </c>
      <c r="V285" s="5">
        <v>49</v>
      </c>
      <c r="W285" s="5">
        <v>100</v>
      </c>
      <c r="X285" s="5" t="s">
        <v>63</v>
      </c>
      <c r="Y285" s="5" t="s">
        <v>63</v>
      </c>
      <c r="Z285" s="5" t="s">
        <v>63</v>
      </c>
      <c r="AA285" s="5" t="s">
        <v>63</v>
      </c>
      <c r="AB285" s="5" t="s">
        <v>63</v>
      </c>
      <c r="AC285" s="5" t="s">
        <v>63</v>
      </c>
      <c r="AD285" s="5" t="s">
        <v>62</v>
      </c>
      <c r="AE285" s="5" t="s">
        <v>64</v>
      </c>
      <c r="AF285" s="5" t="s">
        <v>64</v>
      </c>
      <c r="AG285" s="5" t="s">
        <v>64</v>
      </c>
      <c r="AH285" s="5" t="s">
        <v>64</v>
      </c>
      <c r="AI285" s="5" t="s">
        <v>64</v>
      </c>
      <c r="AJ285" s="5" t="s">
        <v>64</v>
      </c>
      <c r="AK285" s="5" t="s">
        <v>64</v>
      </c>
      <c r="AL285" s="5" t="s">
        <v>64</v>
      </c>
      <c r="AM285" s="5" t="s">
        <v>64</v>
      </c>
      <c r="AN285" s="5" t="s">
        <v>62</v>
      </c>
      <c r="AO285" s="5" t="s">
        <v>64</v>
      </c>
      <c r="AP285" s="5" t="s">
        <v>64</v>
      </c>
      <c r="AQ285" s="5" t="s">
        <v>63</v>
      </c>
      <c r="AR285" s="5" t="s">
        <v>63</v>
      </c>
      <c r="AS285" s="5" t="s">
        <v>65</v>
      </c>
      <c r="AT285" s="5" t="s">
        <v>66</v>
      </c>
      <c r="AU285" s="5" t="s">
        <v>67</v>
      </c>
      <c r="AV285" s="5" t="s">
        <v>68</v>
      </c>
      <c r="AW285" s="5" t="s">
        <v>65</v>
      </c>
      <c r="AX285" s="5" t="s">
        <v>69</v>
      </c>
      <c r="AY285" s="5">
        <v>66.8</v>
      </c>
      <c r="AZ285" s="5">
        <v>69.8</v>
      </c>
    </row>
    <row r="286" spans="1:52">
      <c r="A286" s="5">
        <v>6</v>
      </c>
      <c r="B286" s="5" t="s">
        <v>271</v>
      </c>
      <c r="C286" s="6">
        <v>1451</v>
      </c>
      <c r="D286" s="5" t="s">
        <v>354</v>
      </c>
      <c r="E286" s="5" t="str">
        <f>VLOOKUP(B286,Region!$A$1:$B$76,2,FALSE)</f>
        <v>Region_5</v>
      </c>
      <c r="F286" s="5" t="str">
        <f>VLOOKUP(D286,'Used to Match Zip By Sch Name'!$A$2:$E$4714,5,FALSE)</f>
        <v>33313-5327</v>
      </c>
      <c r="G286" s="5" t="e">
        <f>VLOOKUP(D286,public_school_report!$D$1:$CI$3651,84,FALSE)</f>
        <v>#N/A</v>
      </c>
      <c r="H286" s="5"/>
      <c r="I286" s="5">
        <v>40</v>
      </c>
      <c r="J286" s="5">
        <v>43</v>
      </c>
      <c r="K286" s="5">
        <v>35</v>
      </c>
      <c r="L286" s="5">
        <v>31</v>
      </c>
      <c r="M286" s="5">
        <v>31</v>
      </c>
      <c r="N286" s="5">
        <v>30</v>
      </c>
      <c r="O286" s="5">
        <v>56</v>
      </c>
      <c r="P286" s="5">
        <v>54</v>
      </c>
      <c r="Q286" s="5"/>
      <c r="R286" s="5">
        <v>94</v>
      </c>
      <c r="S286" s="5">
        <v>62</v>
      </c>
      <c r="T286" s="5">
        <v>476</v>
      </c>
      <c r="U286" s="5">
        <v>10</v>
      </c>
      <c r="V286" s="5">
        <v>48</v>
      </c>
      <c r="W286" s="5">
        <v>97</v>
      </c>
      <c r="X286" s="5" t="s">
        <v>63</v>
      </c>
      <c r="Y286" s="5" t="s">
        <v>63</v>
      </c>
      <c r="Z286" s="5" t="s">
        <v>63</v>
      </c>
      <c r="AA286" s="5" t="s">
        <v>63</v>
      </c>
      <c r="AB286" s="5" t="s">
        <v>63</v>
      </c>
      <c r="AC286" s="5" t="s">
        <v>63</v>
      </c>
      <c r="AD286" s="5" t="s">
        <v>62</v>
      </c>
      <c r="AE286" s="5" t="s">
        <v>62</v>
      </c>
      <c r="AF286" s="5" t="s">
        <v>63</v>
      </c>
      <c r="AG286" s="5" t="s">
        <v>62</v>
      </c>
      <c r="AH286" s="5" t="s">
        <v>63</v>
      </c>
      <c r="AI286" s="5" t="s">
        <v>63</v>
      </c>
      <c r="AJ286" s="5" t="s">
        <v>63</v>
      </c>
      <c r="AK286" s="5" t="s">
        <v>72</v>
      </c>
      <c r="AL286" s="5" t="s">
        <v>72</v>
      </c>
      <c r="AM286" s="5" t="s">
        <v>63</v>
      </c>
      <c r="AN286" s="5" t="s">
        <v>63</v>
      </c>
      <c r="AO286" s="5" t="s">
        <v>63</v>
      </c>
      <c r="AP286" s="5" t="s">
        <v>63</v>
      </c>
      <c r="AQ286" s="5" t="s">
        <v>63</v>
      </c>
      <c r="AR286" s="5" t="s">
        <v>63</v>
      </c>
      <c r="AS286" s="5" t="s">
        <v>65</v>
      </c>
      <c r="AT286" s="5" t="s">
        <v>66</v>
      </c>
      <c r="AU286" s="5" t="s">
        <v>67</v>
      </c>
      <c r="AV286" s="5" t="s">
        <v>67</v>
      </c>
      <c r="AW286" s="5" t="s">
        <v>65</v>
      </c>
      <c r="AX286" s="5" t="s">
        <v>82</v>
      </c>
      <c r="AY286" s="5">
        <v>93.2</v>
      </c>
      <c r="AZ286" s="5">
        <v>74.900000000000006</v>
      </c>
    </row>
    <row r="287" spans="1:52">
      <c r="A287" s="5">
        <v>6</v>
      </c>
      <c r="B287" s="5" t="s">
        <v>271</v>
      </c>
      <c r="C287" s="6">
        <v>1461</v>
      </c>
      <c r="D287" s="5" t="s">
        <v>355</v>
      </c>
      <c r="E287" s="5" t="str">
        <f>VLOOKUP(B287,Region!$A$1:$B$76,2,FALSE)</f>
        <v>Region_5</v>
      </c>
      <c r="F287" s="5" t="str">
        <f>VLOOKUP(D287,'Used to Match Zip By Sch Name'!$A$2:$E$4714,5,FALSE)</f>
        <v>33313-2740</v>
      </c>
      <c r="G287" s="5">
        <f>VLOOKUP(D287,public_school_report!$D$1:$CI$3651,84,FALSE)</f>
        <v>584</v>
      </c>
      <c r="H287" s="5" t="s">
        <v>4</v>
      </c>
      <c r="I287" s="5">
        <v>34</v>
      </c>
      <c r="J287" s="5">
        <v>55</v>
      </c>
      <c r="K287" s="5">
        <v>53</v>
      </c>
      <c r="L287" s="5">
        <v>52</v>
      </c>
      <c r="M287" s="5">
        <v>63</v>
      </c>
      <c r="N287" s="5">
        <v>54</v>
      </c>
      <c r="O287" s="5">
        <v>16</v>
      </c>
      <c r="P287" s="5"/>
      <c r="Q287" s="5"/>
      <c r="R287" s="5"/>
      <c r="S287" s="5"/>
      <c r="T287" s="5">
        <v>327</v>
      </c>
      <c r="U287" s="5">
        <v>7</v>
      </c>
      <c r="V287" s="5">
        <v>47</v>
      </c>
      <c r="W287" s="5">
        <v>100</v>
      </c>
      <c r="X287" s="5" t="s">
        <v>63</v>
      </c>
      <c r="Y287" s="5" t="s">
        <v>72</v>
      </c>
      <c r="Z287" s="5" t="s">
        <v>63</v>
      </c>
      <c r="AA287" s="5" t="s">
        <v>63</v>
      </c>
      <c r="AB287" s="5" t="s">
        <v>72</v>
      </c>
      <c r="AC287" s="5" t="s">
        <v>73</v>
      </c>
      <c r="AD287" s="5" t="s">
        <v>72</v>
      </c>
      <c r="AE287" s="5" t="s">
        <v>63</v>
      </c>
      <c r="AF287" s="5" t="s">
        <v>62</v>
      </c>
      <c r="AG287" s="5" t="s">
        <v>63</v>
      </c>
      <c r="AH287" s="5" t="s">
        <v>63</v>
      </c>
      <c r="AI287" s="5" t="s">
        <v>63</v>
      </c>
      <c r="AJ287" s="5" t="s">
        <v>63</v>
      </c>
      <c r="AK287" s="5" t="s">
        <v>63</v>
      </c>
      <c r="AL287" s="5" t="s">
        <v>62</v>
      </c>
      <c r="AM287" s="5" t="s">
        <v>63</v>
      </c>
      <c r="AN287" s="5" t="s">
        <v>62</v>
      </c>
      <c r="AO287" s="5" t="s">
        <v>63</v>
      </c>
      <c r="AP287" s="5" t="s">
        <v>63</v>
      </c>
      <c r="AQ287" s="5" t="s">
        <v>63</v>
      </c>
      <c r="AR287" s="5" t="s">
        <v>72</v>
      </c>
      <c r="AS287" s="5" t="s">
        <v>65</v>
      </c>
      <c r="AT287" s="5" t="s">
        <v>66</v>
      </c>
      <c r="AU287" s="5" t="s">
        <v>67</v>
      </c>
      <c r="AV287" s="5" t="s">
        <v>68</v>
      </c>
      <c r="AW287" s="5" t="s">
        <v>65</v>
      </c>
      <c r="AX287" s="5" t="s">
        <v>69</v>
      </c>
      <c r="AY287" s="5">
        <v>99.7</v>
      </c>
      <c r="AZ287" s="5">
        <v>95.6</v>
      </c>
    </row>
    <row r="288" spans="1:52">
      <c r="A288" s="5">
        <v>6</v>
      </c>
      <c r="B288" s="5" t="s">
        <v>271</v>
      </c>
      <c r="C288" s="6">
        <v>1611</v>
      </c>
      <c r="D288" s="5" t="s">
        <v>356</v>
      </c>
      <c r="E288" s="5" t="str">
        <f>VLOOKUP(B288,Region!$A$1:$B$76,2,FALSE)</f>
        <v>Region_5</v>
      </c>
      <c r="F288" s="5" t="e">
        <f>VLOOKUP(D288,'Used to Match Zip By Sch Name'!$A$2:$E$4714,5,FALSE)</f>
        <v>#N/A</v>
      </c>
      <c r="G288" s="5">
        <f>VLOOKUP(D288,public_school_report!$D$1:$CI$3651,84,FALSE)</f>
        <v>413</v>
      </c>
      <c r="H288" s="5" t="s">
        <v>6</v>
      </c>
      <c r="I288" s="5">
        <v>33</v>
      </c>
      <c r="J288" s="5">
        <v>58</v>
      </c>
      <c r="K288" s="5">
        <v>64</v>
      </c>
      <c r="L288" s="5">
        <v>49</v>
      </c>
      <c r="M288" s="5">
        <v>54</v>
      </c>
      <c r="N288" s="5">
        <v>48</v>
      </c>
      <c r="O288" s="5">
        <v>16</v>
      </c>
      <c r="P288" s="5"/>
      <c r="Q288" s="5"/>
      <c r="R288" s="5"/>
      <c r="S288" s="5"/>
      <c r="T288" s="5">
        <v>322</v>
      </c>
      <c r="U288" s="5">
        <v>7</v>
      </c>
      <c r="V288" s="5">
        <v>46</v>
      </c>
      <c r="W288" s="5">
        <v>100</v>
      </c>
      <c r="X288" s="5" t="s">
        <v>63</v>
      </c>
      <c r="Y288" s="5" t="s">
        <v>63</v>
      </c>
      <c r="Z288" s="5" t="s">
        <v>73</v>
      </c>
      <c r="AA288" s="5" t="s">
        <v>72</v>
      </c>
      <c r="AB288" s="5" t="s">
        <v>73</v>
      </c>
      <c r="AC288" s="5" t="s">
        <v>73</v>
      </c>
      <c r="AD288" s="5" t="s">
        <v>73</v>
      </c>
      <c r="AE288" s="5" t="s">
        <v>72</v>
      </c>
      <c r="AF288" s="5" t="s">
        <v>63</v>
      </c>
      <c r="AG288" s="5" t="s">
        <v>72</v>
      </c>
      <c r="AH288" s="5" t="s">
        <v>63</v>
      </c>
      <c r="AI288" s="5" t="s">
        <v>72</v>
      </c>
      <c r="AJ288" s="5" t="s">
        <v>72</v>
      </c>
      <c r="AK288" s="5" t="s">
        <v>63</v>
      </c>
      <c r="AL288" s="5" t="s">
        <v>63</v>
      </c>
      <c r="AM288" s="5" t="s">
        <v>63</v>
      </c>
      <c r="AN288" s="5" t="s">
        <v>63</v>
      </c>
      <c r="AO288" s="5" t="s">
        <v>72</v>
      </c>
      <c r="AP288" s="5" t="s">
        <v>63</v>
      </c>
      <c r="AQ288" s="5" t="s">
        <v>72</v>
      </c>
      <c r="AR288" s="5" t="s">
        <v>72</v>
      </c>
      <c r="AS288" s="5" t="s">
        <v>65</v>
      </c>
      <c r="AT288" s="5" t="s">
        <v>66</v>
      </c>
      <c r="AU288" s="5" t="s">
        <v>67</v>
      </c>
      <c r="AV288" s="5" t="s">
        <v>68</v>
      </c>
      <c r="AW288" s="5" t="s">
        <v>65</v>
      </c>
      <c r="AX288" s="5" t="s">
        <v>69</v>
      </c>
      <c r="AY288" s="5">
        <v>98.6</v>
      </c>
      <c r="AZ288" s="5">
        <v>96.7</v>
      </c>
    </row>
    <row r="289" spans="1:52">
      <c r="A289" s="5">
        <v>6</v>
      </c>
      <c r="B289" s="5" t="s">
        <v>271</v>
      </c>
      <c r="C289" s="6">
        <v>1621</v>
      </c>
      <c r="D289" s="5" t="s">
        <v>357</v>
      </c>
      <c r="E289" s="5" t="str">
        <f>VLOOKUP(B289,Region!$A$1:$B$76,2,FALSE)</f>
        <v>Region_5</v>
      </c>
      <c r="F289" s="5" t="str">
        <f>VLOOKUP(D289,'Used to Match Zip By Sch Name'!$A$2:$E$4714,5,FALSE)</f>
        <v>33313-3843</v>
      </c>
      <c r="G289" s="5">
        <f>VLOOKUP(D289,public_school_report!$D$1:$CI$3651,84,FALSE)</f>
        <v>824</v>
      </c>
      <c r="H289" s="5" t="s">
        <v>2</v>
      </c>
      <c r="I289" s="5">
        <v>36</v>
      </c>
      <c r="J289" s="5">
        <v>45</v>
      </c>
      <c r="K289" s="5">
        <v>49</v>
      </c>
      <c r="L289" s="5">
        <v>34</v>
      </c>
      <c r="M289" s="5">
        <v>37</v>
      </c>
      <c r="N289" s="5">
        <v>29</v>
      </c>
      <c r="O289" s="5">
        <v>20</v>
      </c>
      <c r="P289" s="5"/>
      <c r="Q289" s="5"/>
      <c r="R289" s="5"/>
      <c r="S289" s="5"/>
      <c r="T289" s="5">
        <v>250</v>
      </c>
      <c r="U289" s="5">
        <v>7</v>
      </c>
      <c r="V289" s="5">
        <v>36</v>
      </c>
      <c r="W289" s="5">
        <v>100</v>
      </c>
      <c r="X289" s="5" t="s">
        <v>72</v>
      </c>
      <c r="Y289" s="5" t="s">
        <v>63</v>
      </c>
      <c r="Z289" s="5" t="s">
        <v>63</v>
      </c>
      <c r="AA289" s="5" t="s">
        <v>72</v>
      </c>
      <c r="AB289" s="5" t="s">
        <v>73</v>
      </c>
      <c r="AC289" s="5" t="s">
        <v>63</v>
      </c>
      <c r="AD289" s="5" t="s">
        <v>62</v>
      </c>
      <c r="AE289" s="5" t="s">
        <v>64</v>
      </c>
      <c r="AF289" s="5" t="s">
        <v>62</v>
      </c>
      <c r="AG289" s="5" t="s">
        <v>72</v>
      </c>
      <c r="AH289" s="5" t="s">
        <v>63</v>
      </c>
      <c r="AI289" s="5" t="s">
        <v>63</v>
      </c>
      <c r="AJ289" s="5" t="s">
        <v>62</v>
      </c>
      <c r="AK289" s="5" t="s">
        <v>62</v>
      </c>
      <c r="AL289" s="5" t="s">
        <v>63</v>
      </c>
      <c r="AM289" s="5" t="s">
        <v>63</v>
      </c>
      <c r="AN289" s="5" t="s">
        <v>63</v>
      </c>
      <c r="AO289" s="5" t="s">
        <v>63</v>
      </c>
      <c r="AP289" s="5" t="s">
        <v>72</v>
      </c>
      <c r="AQ289" s="5" t="s">
        <v>63</v>
      </c>
      <c r="AR289" s="5" t="s">
        <v>72</v>
      </c>
      <c r="AS289" s="5" t="s">
        <v>65</v>
      </c>
      <c r="AT289" s="5" t="s">
        <v>66</v>
      </c>
      <c r="AU289" s="5" t="s">
        <v>67</v>
      </c>
      <c r="AV289" s="5" t="s">
        <v>68</v>
      </c>
      <c r="AW289" s="5" t="s">
        <v>65</v>
      </c>
      <c r="AX289" s="5" t="s">
        <v>69</v>
      </c>
      <c r="AY289" s="5">
        <v>97.3</v>
      </c>
      <c r="AZ289" s="5">
        <v>95.399999999999977</v>
      </c>
    </row>
    <row r="290" spans="1:52">
      <c r="A290" s="5">
        <v>6</v>
      </c>
      <c r="B290" s="5" t="s">
        <v>271</v>
      </c>
      <c r="C290" s="6">
        <v>1631</v>
      </c>
      <c r="D290" s="5" t="s">
        <v>358</v>
      </c>
      <c r="E290" s="5" t="str">
        <f>VLOOKUP(B290,Region!$A$1:$B$76,2,FALSE)</f>
        <v>Region_5</v>
      </c>
      <c r="F290" s="5" t="str">
        <f>VLOOKUP(D290,'Used to Match Zip By Sch Name'!$A$2:$E$4714,5,FALSE)</f>
        <v>33023-6008</v>
      </c>
      <c r="G290" s="5" t="e">
        <f>VLOOKUP(D290,public_school_report!$D$1:$CI$3651,84,FALSE)</f>
        <v>#N/A</v>
      </c>
      <c r="H290" s="5"/>
      <c r="I290" s="5">
        <v>45</v>
      </c>
      <c r="J290" s="5">
        <v>52</v>
      </c>
      <c r="K290" s="5">
        <v>41</v>
      </c>
      <c r="L290" s="5">
        <v>47</v>
      </c>
      <c r="M290" s="5">
        <v>60</v>
      </c>
      <c r="N290" s="5">
        <v>56</v>
      </c>
      <c r="O290" s="5">
        <v>33</v>
      </c>
      <c r="P290" s="5">
        <v>54</v>
      </c>
      <c r="Q290" s="5">
        <v>96</v>
      </c>
      <c r="R290" s="5"/>
      <c r="S290" s="5"/>
      <c r="T290" s="5">
        <v>484</v>
      </c>
      <c r="U290" s="5">
        <v>9</v>
      </c>
      <c r="V290" s="5">
        <v>54</v>
      </c>
      <c r="W290" s="5">
        <v>99</v>
      </c>
      <c r="X290" s="5" t="s">
        <v>62</v>
      </c>
      <c r="Y290" s="5" t="s">
        <v>63</v>
      </c>
      <c r="Z290" s="5" t="s">
        <v>63</v>
      </c>
      <c r="AA290" s="5" t="s">
        <v>63</v>
      </c>
      <c r="AB290" s="5" t="s">
        <v>72</v>
      </c>
      <c r="AC290" s="5" t="s">
        <v>63</v>
      </c>
      <c r="AD290" s="5" t="s">
        <v>62</v>
      </c>
      <c r="AE290" s="5" t="s">
        <v>64</v>
      </c>
      <c r="AF290" s="5" t="s">
        <v>64</v>
      </c>
      <c r="AG290" s="5" t="s">
        <v>64</v>
      </c>
      <c r="AH290" s="5" t="s">
        <v>64</v>
      </c>
      <c r="AI290" s="5" t="s">
        <v>64</v>
      </c>
      <c r="AJ290" s="5" t="s">
        <v>64</v>
      </c>
      <c r="AK290" s="5" t="s">
        <v>64</v>
      </c>
      <c r="AL290" s="5" t="s">
        <v>62</v>
      </c>
      <c r="AM290" s="5" t="s">
        <v>62</v>
      </c>
      <c r="AN290" s="5" t="s">
        <v>62</v>
      </c>
      <c r="AO290" s="5" t="s">
        <v>64</v>
      </c>
      <c r="AP290" s="5" t="s">
        <v>63</v>
      </c>
      <c r="AQ290" s="5" t="s">
        <v>63</v>
      </c>
      <c r="AR290" s="5" t="s">
        <v>63</v>
      </c>
      <c r="AS290" s="5" t="s">
        <v>65</v>
      </c>
      <c r="AT290" s="5" t="s">
        <v>66</v>
      </c>
      <c r="AU290" s="5" t="s">
        <v>67</v>
      </c>
      <c r="AV290" s="5" t="s">
        <v>68</v>
      </c>
      <c r="AW290" s="5" t="s">
        <v>65</v>
      </c>
      <c r="AX290" s="5" t="s">
        <v>86</v>
      </c>
      <c r="AY290" s="5">
        <v>98.1</v>
      </c>
      <c r="AZ290" s="5">
        <v>90.2</v>
      </c>
    </row>
    <row r="291" spans="1:52">
      <c r="A291" s="5">
        <v>6</v>
      </c>
      <c r="B291" s="5" t="s">
        <v>271</v>
      </c>
      <c r="C291" s="6">
        <v>1641</v>
      </c>
      <c r="D291" s="5" t="s">
        <v>359</v>
      </c>
      <c r="E291" s="5" t="str">
        <f>VLOOKUP(B291,Region!$A$1:$B$76,2,FALSE)</f>
        <v>Region_5</v>
      </c>
      <c r="F291" s="5" t="str">
        <f>VLOOKUP(D291,'Used to Match Zip By Sch Name'!$A$2:$E$4714,5,FALSE)</f>
        <v>33023-6415</v>
      </c>
      <c r="G291" s="5">
        <f>VLOOKUP(D291,public_school_report!$D$1:$CI$3651,84,FALSE)</f>
        <v>722</v>
      </c>
      <c r="H291" s="5" t="s">
        <v>4</v>
      </c>
      <c r="I291" s="5">
        <v>48</v>
      </c>
      <c r="J291" s="5">
        <v>38</v>
      </c>
      <c r="K291" s="5">
        <v>38</v>
      </c>
      <c r="L291" s="5">
        <v>53</v>
      </c>
      <c r="M291" s="5">
        <v>46</v>
      </c>
      <c r="N291" s="5">
        <v>34</v>
      </c>
      <c r="O291" s="5">
        <v>26</v>
      </c>
      <c r="P291" s="5"/>
      <c r="Q291" s="5"/>
      <c r="R291" s="5"/>
      <c r="S291" s="5"/>
      <c r="T291" s="5">
        <v>283</v>
      </c>
      <c r="U291" s="5">
        <v>7</v>
      </c>
      <c r="V291" s="5">
        <v>40</v>
      </c>
      <c r="W291" s="5">
        <v>100</v>
      </c>
      <c r="X291" s="5" t="s">
        <v>72</v>
      </c>
      <c r="Y291" s="5" t="s">
        <v>62</v>
      </c>
      <c r="Z291" s="5" t="s">
        <v>63</v>
      </c>
      <c r="AA291" s="5" t="s">
        <v>63</v>
      </c>
      <c r="AB291" s="5" t="s">
        <v>72</v>
      </c>
      <c r="AC291" s="5" t="s">
        <v>72</v>
      </c>
      <c r="AD291" s="5" t="s">
        <v>63</v>
      </c>
      <c r="AE291" s="5" t="s">
        <v>63</v>
      </c>
      <c r="AF291" s="5" t="s">
        <v>63</v>
      </c>
      <c r="AG291" s="5" t="s">
        <v>63</v>
      </c>
      <c r="AH291" s="5" t="s">
        <v>62</v>
      </c>
      <c r="AI291" s="5" t="s">
        <v>63</v>
      </c>
      <c r="AJ291" s="5" t="s">
        <v>63</v>
      </c>
      <c r="AK291" s="5" t="s">
        <v>62</v>
      </c>
      <c r="AL291" s="5" t="s">
        <v>62</v>
      </c>
      <c r="AM291" s="5" t="s">
        <v>62</v>
      </c>
      <c r="AN291" s="5" t="s">
        <v>63</v>
      </c>
      <c r="AO291" s="5" t="s">
        <v>63</v>
      </c>
      <c r="AP291" s="5" t="s">
        <v>63</v>
      </c>
      <c r="AQ291" s="5" t="s">
        <v>72</v>
      </c>
      <c r="AR291" s="5" t="s">
        <v>72</v>
      </c>
      <c r="AS291" s="5" t="s">
        <v>65</v>
      </c>
      <c r="AT291" s="5" t="s">
        <v>66</v>
      </c>
      <c r="AU291" s="5" t="s">
        <v>67</v>
      </c>
      <c r="AV291" s="5" t="s">
        <v>68</v>
      </c>
      <c r="AW291" s="5" t="s">
        <v>65</v>
      </c>
      <c r="AX291" s="5" t="s">
        <v>69</v>
      </c>
      <c r="AY291" s="5">
        <v>98.5</v>
      </c>
      <c r="AZ291" s="5">
        <v>89.2</v>
      </c>
    </row>
    <row r="292" spans="1:52">
      <c r="A292" s="5">
        <v>6</v>
      </c>
      <c r="B292" s="5" t="s">
        <v>271</v>
      </c>
      <c r="C292" s="6">
        <v>1661</v>
      </c>
      <c r="D292" s="5" t="s">
        <v>360</v>
      </c>
      <c r="E292" s="5" t="str">
        <f>VLOOKUP(B292,Region!$A$1:$B$76,2,FALSE)</f>
        <v>Region_5</v>
      </c>
      <c r="F292" s="5" t="str">
        <f>VLOOKUP(D292,'Used to Match Zip By Sch Name'!$A$2:$E$4714,5,FALSE)</f>
        <v>33021-1602</v>
      </c>
      <c r="G292" s="5" t="e">
        <f>VLOOKUP(D292,public_school_report!$D$1:$CI$3651,84,FALSE)</f>
        <v>#N/A</v>
      </c>
      <c r="H292" s="5"/>
      <c r="I292" s="5">
        <v>45</v>
      </c>
      <c r="J292" s="5">
        <v>45</v>
      </c>
      <c r="K292" s="5">
        <v>35</v>
      </c>
      <c r="L292" s="5">
        <v>34</v>
      </c>
      <c r="M292" s="5">
        <v>33</v>
      </c>
      <c r="N292" s="5">
        <v>30</v>
      </c>
      <c r="O292" s="5">
        <v>47</v>
      </c>
      <c r="P292" s="5">
        <v>63</v>
      </c>
      <c r="Q292" s="5"/>
      <c r="R292" s="5">
        <v>98</v>
      </c>
      <c r="S292" s="5">
        <v>40</v>
      </c>
      <c r="T292" s="5">
        <v>470</v>
      </c>
      <c r="U292" s="5">
        <v>10</v>
      </c>
      <c r="V292" s="5">
        <v>47</v>
      </c>
      <c r="W292" s="5">
        <v>97</v>
      </c>
      <c r="X292" s="5" t="s">
        <v>63</v>
      </c>
      <c r="Y292" s="5" t="s">
        <v>63</v>
      </c>
      <c r="Z292" s="5" t="s">
        <v>63</v>
      </c>
      <c r="AA292" s="5" t="s">
        <v>63</v>
      </c>
      <c r="AB292" s="5" t="s">
        <v>62</v>
      </c>
      <c r="AC292" s="5" t="s">
        <v>62</v>
      </c>
      <c r="AD292" s="5" t="s">
        <v>63</v>
      </c>
      <c r="AE292" s="5" t="s">
        <v>62</v>
      </c>
      <c r="AF292" s="5" t="s">
        <v>63</v>
      </c>
      <c r="AG292" s="5" t="s">
        <v>63</v>
      </c>
      <c r="AH292" s="5" t="s">
        <v>72</v>
      </c>
      <c r="AI292" s="5" t="s">
        <v>63</v>
      </c>
      <c r="AJ292" s="5" t="s">
        <v>72</v>
      </c>
      <c r="AK292" s="5" t="s">
        <v>63</v>
      </c>
      <c r="AL292" s="5" t="s">
        <v>63</v>
      </c>
      <c r="AM292" s="5" t="s">
        <v>63</v>
      </c>
      <c r="AN292" s="5" t="s">
        <v>63</v>
      </c>
      <c r="AO292" s="5" t="s">
        <v>63</v>
      </c>
      <c r="AP292" s="5" t="s">
        <v>63</v>
      </c>
      <c r="AQ292" s="5" t="s">
        <v>63</v>
      </c>
      <c r="AR292" s="5" t="s">
        <v>63</v>
      </c>
      <c r="AS292" s="5" t="s">
        <v>65</v>
      </c>
      <c r="AT292" s="5" t="s">
        <v>66</v>
      </c>
      <c r="AU292" s="5" t="s">
        <v>67</v>
      </c>
      <c r="AV292" s="5" t="s">
        <v>67</v>
      </c>
      <c r="AW292" s="5" t="s">
        <v>65</v>
      </c>
      <c r="AX292" s="5" t="s">
        <v>82</v>
      </c>
      <c r="AY292" s="5">
        <v>81</v>
      </c>
      <c r="AZ292" s="5">
        <v>75</v>
      </c>
    </row>
    <row r="293" spans="1:52">
      <c r="A293" s="5">
        <v>6</v>
      </c>
      <c r="B293" s="5" t="s">
        <v>271</v>
      </c>
      <c r="C293" s="6">
        <v>1671</v>
      </c>
      <c r="D293" s="5" t="s">
        <v>361</v>
      </c>
      <c r="E293" s="5" t="str">
        <f>VLOOKUP(B293,Region!$A$1:$B$76,2,FALSE)</f>
        <v>Region_5</v>
      </c>
      <c r="F293" s="5" t="str">
        <f>VLOOKUP(D293,'Used to Match Zip By Sch Name'!$A$2:$E$4714,5,FALSE)</f>
        <v>33069-1713</v>
      </c>
      <c r="G293" s="5">
        <f>VLOOKUP(D293,public_school_report!$D$1:$CI$3651,84,FALSE)</f>
        <v>575</v>
      </c>
      <c r="H293" s="5" t="s">
        <v>4</v>
      </c>
      <c r="I293" s="5">
        <v>35</v>
      </c>
      <c r="J293" s="5">
        <v>64</v>
      </c>
      <c r="K293" s="5">
        <v>73</v>
      </c>
      <c r="L293" s="5">
        <v>54</v>
      </c>
      <c r="M293" s="5">
        <v>60</v>
      </c>
      <c r="N293" s="5">
        <v>53</v>
      </c>
      <c r="O293" s="5">
        <v>17</v>
      </c>
      <c r="P293" s="5"/>
      <c r="Q293" s="5"/>
      <c r="R293" s="5"/>
      <c r="S293" s="5"/>
      <c r="T293" s="5">
        <v>356</v>
      </c>
      <c r="U293" s="5">
        <v>7</v>
      </c>
      <c r="V293" s="5">
        <v>51</v>
      </c>
      <c r="W293" s="5">
        <v>100</v>
      </c>
      <c r="X293" s="5" t="s">
        <v>63</v>
      </c>
      <c r="Y293" s="5" t="s">
        <v>63</v>
      </c>
      <c r="Z293" s="5" t="s">
        <v>72</v>
      </c>
      <c r="AA293" s="5" t="s">
        <v>72</v>
      </c>
      <c r="AB293" s="5" t="s">
        <v>72</v>
      </c>
      <c r="AC293" s="5" t="s">
        <v>73</v>
      </c>
      <c r="AD293" s="5" t="s">
        <v>72</v>
      </c>
      <c r="AE293" s="5" t="s">
        <v>63</v>
      </c>
      <c r="AF293" s="5" t="s">
        <v>62</v>
      </c>
      <c r="AG293" s="5" t="s">
        <v>62</v>
      </c>
      <c r="AH293" s="5" t="s">
        <v>64</v>
      </c>
      <c r="AI293" s="5" t="s">
        <v>62</v>
      </c>
      <c r="AJ293" s="5" t="s">
        <v>63</v>
      </c>
      <c r="AK293" s="5" t="s">
        <v>62</v>
      </c>
      <c r="AL293" s="5" t="s">
        <v>63</v>
      </c>
      <c r="AM293" s="5" t="s">
        <v>63</v>
      </c>
      <c r="AN293" s="5" t="s">
        <v>73</v>
      </c>
      <c r="AO293" s="5" t="s">
        <v>63</v>
      </c>
      <c r="AP293" s="5" t="s">
        <v>63</v>
      </c>
      <c r="AQ293" s="5" t="s">
        <v>72</v>
      </c>
      <c r="AR293" s="5" t="s">
        <v>72</v>
      </c>
      <c r="AS293" s="5" t="s">
        <v>65</v>
      </c>
      <c r="AT293" s="5" t="s">
        <v>66</v>
      </c>
      <c r="AU293" s="5" t="s">
        <v>67</v>
      </c>
      <c r="AV293" s="5" t="s">
        <v>68</v>
      </c>
      <c r="AW293" s="5" t="s">
        <v>65</v>
      </c>
      <c r="AX293" s="5" t="s">
        <v>69</v>
      </c>
      <c r="AY293" s="5">
        <v>99.3</v>
      </c>
      <c r="AZ293" s="5">
        <v>95.1</v>
      </c>
    </row>
    <row r="294" spans="1:52">
      <c r="A294" s="5">
        <v>6</v>
      </c>
      <c r="B294" s="5" t="s">
        <v>271</v>
      </c>
      <c r="C294" s="6">
        <v>1681</v>
      </c>
      <c r="D294" s="5" t="s">
        <v>362</v>
      </c>
      <c r="E294" s="5" t="str">
        <f>VLOOKUP(B294,Region!$A$1:$B$76,2,FALSE)</f>
        <v>Region_5</v>
      </c>
      <c r="F294" s="5" t="str">
        <f>VLOOKUP(D294,'Used to Match Zip By Sch Name'!$A$2:$E$4714,5,FALSE)</f>
        <v>33066-1347</v>
      </c>
      <c r="G294" s="5" t="e">
        <f>VLOOKUP(D294,public_school_report!$D$1:$CI$3651,84,FALSE)</f>
        <v>#N/A</v>
      </c>
      <c r="H294" s="5"/>
      <c r="I294" s="5">
        <v>32</v>
      </c>
      <c r="J294" s="5">
        <v>39</v>
      </c>
      <c r="K294" s="5">
        <v>32</v>
      </c>
      <c r="L294" s="5">
        <v>31</v>
      </c>
      <c r="M294" s="5">
        <v>38</v>
      </c>
      <c r="N294" s="5">
        <v>40</v>
      </c>
      <c r="O294" s="5">
        <v>43</v>
      </c>
      <c r="P294" s="5">
        <v>73</v>
      </c>
      <c r="Q294" s="5"/>
      <c r="R294" s="5">
        <v>86</v>
      </c>
      <c r="S294" s="5">
        <v>40</v>
      </c>
      <c r="T294" s="5">
        <v>454</v>
      </c>
      <c r="U294" s="5">
        <v>10</v>
      </c>
      <c r="V294" s="5">
        <v>45</v>
      </c>
      <c r="W294" s="5">
        <v>96</v>
      </c>
      <c r="X294" s="5" t="s">
        <v>63</v>
      </c>
      <c r="Y294" s="5" t="s">
        <v>63</v>
      </c>
      <c r="Z294" s="5" t="s">
        <v>63</v>
      </c>
      <c r="AA294" s="5" t="s">
        <v>63</v>
      </c>
      <c r="AB294" s="5" t="s">
        <v>72</v>
      </c>
      <c r="AC294" s="5" t="s">
        <v>72</v>
      </c>
      <c r="AD294" s="5" t="s">
        <v>63</v>
      </c>
      <c r="AE294" s="5" t="s">
        <v>63</v>
      </c>
      <c r="AF294" s="5" t="s">
        <v>63</v>
      </c>
      <c r="AG294" s="5" t="s">
        <v>63</v>
      </c>
      <c r="AH294" s="5" t="s">
        <v>72</v>
      </c>
      <c r="AI294" s="5" t="s">
        <v>73</v>
      </c>
      <c r="AJ294" s="5" t="s">
        <v>72</v>
      </c>
      <c r="AK294" s="5" t="s">
        <v>72</v>
      </c>
      <c r="AL294" s="5" t="s">
        <v>72</v>
      </c>
      <c r="AM294" s="5" t="s">
        <v>72</v>
      </c>
      <c r="AN294" s="5" t="s">
        <v>72</v>
      </c>
      <c r="AO294" s="5" t="s">
        <v>72</v>
      </c>
      <c r="AP294" s="5" t="s">
        <v>72</v>
      </c>
      <c r="AQ294" s="5" t="s">
        <v>63</v>
      </c>
      <c r="AR294" s="5" t="s">
        <v>72</v>
      </c>
      <c r="AS294" s="5" t="s">
        <v>65</v>
      </c>
      <c r="AT294" s="5" t="s">
        <v>66</v>
      </c>
      <c r="AU294" s="5" t="s">
        <v>67</v>
      </c>
      <c r="AV294" s="5" t="s">
        <v>67</v>
      </c>
      <c r="AW294" s="5" t="s">
        <v>65</v>
      </c>
      <c r="AX294" s="5" t="s">
        <v>82</v>
      </c>
      <c r="AY294" s="5">
        <v>95.3</v>
      </c>
      <c r="AZ294" s="5">
        <v>78.8</v>
      </c>
    </row>
    <row r="295" spans="1:52">
      <c r="A295" s="5">
        <v>6</v>
      </c>
      <c r="B295" s="5" t="s">
        <v>271</v>
      </c>
      <c r="C295" s="6">
        <v>1701</v>
      </c>
      <c r="D295" s="5" t="s">
        <v>363</v>
      </c>
      <c r="E295" s="5" t="str">
        <f>VLOOKUP(B295,Region!$A$1:$B$76,2,FALSE)</f>
        <v>Region_5</v>
      </c>
      <c r="F295" s="5" t="str">
        <f>VLOOKUP(D295,'Used to Match Zip By Sch Name'!$A$2:$E$4714,5,FALSE)</f>
        <v>33309-4301</v>
      </c>
      <c r="G295" s="5">
        <f>VLOOKUP(D295,public_school_report!$D$1:$CI$3651,84,FALSE)</f>
        <v>891</v>
      </c>
      <c r="H295" s="5" t="s">
        <v>2</v>
      </c>
      <c r="I295" s="5">
        <v>33</v>
      </c>
      <c r="J295" s="5">
        <v>43</v>
      </c>
      <c r="K295" s="5">
        <v>35</v>
      </c>
      <c r="L295" s="5">
        <v>43</v>
      </c>
      <c r="M295" s="5">
        <v>53</v>
      </c>
      <c r="N295" s="5">
        <v>45</v>
      </c>
      <c r="O295" s="5">
        <v>38</v>
      </c>
      <c r="P295" s="5">
        <v>55</v>
      </c>
      <c r="Q295" s="5">
        <v>91</v>
      </c>
      <c r="R295" s="5"/>
      <c r="S295" s="5"/>
      <c r="T295" s="5">
        <v>436</v>
      </c>
      <c r="U295" s="5">
        <v>9</v>
      </c>
      <c r="V295" s="5">
        <v>48</v>
      </c>
      <c r="W295" s="5">
        <v>99</v>
      </c>
      <c r="X295" s="5" t="s">
        <v>63</v>
      </c>
      <c r="Y295" s="5" t="s">
        <v>63</v>
      </c>
      <c r="Z295" s="5" t="s">
        <v>63</v>
      </c>
      <c r="AA295" s="5" t="s">
        <v>72</v>
      </c>
      <c r="AB295" s="5" t="s">
        <v>72</v>
      </c>
      <c r="AC295" s="5" t="s">
        <v>72</v>
      </c>
      <c r="AD295" s="5" t="s">
        <v>72</v>
      </c>
      <c r="AE295" s="5" t="s">
        <v>63</v>
      </c>
      <c r="AF295" s="5" t="s">
        <v>63</v>
      </c>
      <c r="AG295" s="5" t="s">
        <v>62</v>
      </c>
      <c r="AH295" s="5" t="s">
        <v>62</v>
      </c>
      <c r="AI295" s="5" t="s">
        <v>63</v>
      </c>
      <c r="AJ295" s="5" t="s">
        <v>72</v>
      </c>
      <c r="AK295" s="5" t="s">
        <v>62</v>
      </c>
      <c r="AL295" s="5" t="s">
        <v>63</v>
      </c>
      <c r="AM295" s="5" t="s">
        <v>63</v>
      </c>
      <c r="AN295" s="5" t="s">
        <v>63</v>
      </c>
      <c r="AO295" s="5" t="s">
        <v>63</v>
      </c>
      <c r="AP295" s="5" t="s">
        <v>72</v>
      </c>
      <c r="AQ295" s="5" t="s">
        <v>72</v>
      </c>
      <c r="AR295" s="5" t="s">
        <v>73</v>
      </c>
      <c r="AS295" s="5" t="s">
        <v>65</v>
      </c>
      <c r="AT295" s="5" t="s">
        <v>66</v>
      </c>
      <c r="AU295" s="5" t="s">
        <v>67</v>
      </c>
      <c r="AV295" s="5" t="s">
        <v>68</v>
      </c>
      <c r="AW295" s="5" t="s">
        <v>65</v>
      </c>
      <c r="AX295" s="5" t="s">
        <v>78</v>
      </c>
      <c r="AY295" s="5">
        <v>97.6</v>
      </c>
      <c r="AZ295" s="5">
        <v>90.5</v>
      </c>
    </row>
    <row r="296" spans="1:52">
      <c r="A296" s="5">
        <v>6</v>
      </c>
      <c r="B296" s="5" t="s">
        <v>271</v>
      </c>
      <c r="C296" s="6">
        <v>1711</v>
      </c>
      <c r="D296" s="5" t="s">
        <v>364</v>
      </c>
      <c r="E296" s="5" t="str">
        <f>VLOOKUP(B296,Region!$A$1:$B$76,2,FALSE)</f>
        <v>Region_5</v>
      </c>
      <c r="F296" s="5" t="str">
        <f>VLOOKUP(D296,'Used to Match Zip By Sch Name'!$A$2:$E$4714,5,FALSE)</f>
        <v>33441-6222</v>
      </c>
      <c r="G296" s="5" t="e">
        <f>VLOOKUP(D296,public_school_report!$D$1:$CI$3651,84,FALSE)</f>
        <v>#N/A</v>
      </c>
      <c r="H296" s="5"/>
      <c r="I296" s="5">
        <v>41</v>
      </c>
      <c r="J296" s="5">
        <v>44</v>
      </c>
      <c r="K296" s="5">
        <v>31</v>
      </c>
      <c r="L296" s="5">
        <v>32</v>
      </c>
      <c r="M296" s="5">
        <v>38</v>
      </c>
      <c r="N296" s="5">
        <v>29</v>
      </c>
      <c r="O296" s="5">
        <v>54</v>
      </c>
      <c r="P296" s="5">
        <v>59</v>
      </c>
      <c r="Q296" s="5"/>
      <c r="R296" s="5">
        <v>93</v>
      </c>
      <c r="S296" s="5">
        <v>85</v>
      </c>
      <c r="T296" s="5">
        <v>506</v>
      </c>
      <c r="U296" s="5">
        <v>10</v>
      </c>
      <c r="V296" s="5">
        <v>51</v>
      </c>
      <c r="W296" s="5">
        <v>96</v>
      </c>
      <c r="X296" s="5" t="s">
        <v>63</v>
      </c>
      <c r="Y296" s="5" t="s">
        <v>63</v>
      </c>
      <c r="Z296" s="5" t="s">
        <v>63</v>
      </c>
      <c r="AA296" s="5" t="s">
        <v>63</v>
      </c>
      <c r="AB296" s="5" t="s">
        <v>62</v>
      </c>
      <c r="AC296" s="5" t="s">
        <v>64</v>
      </c>
      <c r="AD296" s="5" t="s">
        <v>64</v>
      </c>
      <c r="AE296" s="5" t="s">
        <v>62</v>
      </c>
      <c r="AF296" s="5" t="s">
        <v>62</v>
      </c>
      <c r="AG296" s="5" t="s">
        <v>62</v>
      </c>
      <c r="AH296" s="5" t="s">
        <v>63</v>
      </c>
      <c r="AI296" s="5" t="s">
        <v>63</v>
      </c>
      <c r="AJ296" s="5" t="s">
        <v>63</v>
      </c>
      <c r="AK296" s="5" t="s">
        <v>63</v>
      </c>
      <c r="AL296" s="5" t="s">
        <v>63</v>
      </c>
      <c r="AM296" s="5" t="s">
        <v>72</v>
      </c>
      <c r="AN296" s="5" t="s">
        <v>72</v>
      </c>
      <c r="AO296" s="5" t="s">
        <v>63</v>
      </c>
      <c r="AP296" s="5" t="s">
        <v>63</v>
      </c>
      <c r="AQ296" s="5" t="s">
        <v>63</v>
      </c>
      <c r="AR296" s="5" t="s">
        <v>73</v>
      </c>
      <c r="AS296" s="5" t="s">
        <v>65</v>
      </c>
      <c r="AT296" s="5" t="s">
        <v>66</v>
      </c>
      <c r="AU296" s="5" t="s">
        <v>67</v>
      </c>
      <c r="AV296" s="5" t="s">
        <v>67</v>
      </c>
      <c r="AW296" s="5" t="s">
        <v>65</v>
      </c>
      <c r="AX296" s="5" t="s">
        <v>82</v>
      </c>
      <c r="AY296" s="5">
        <v>84.3</v>
      </c>
      <c r="AZ296" s="5">
        <v>73.8</v>
      </c>
    </row>
    <row r="297" spans="1:52">
      <c r="A297" s="5">
        <v>6</v>
      </c>
      <c r="B297" s="5" t="s">
        <v>271</v>
      </c>
      <c r="C297" s="6">
        <v>1741</v>
      </c>
      <c r="D297" s="5" t="s">
        <v>365</v>
      </c>
      <c r="E297" s="5" t="str">
        <f>VLOOKUP(B297,Region!$A$1:$B$76,2,FALSE)</f>
        <v>Region_5</v>
      </c>
      <c r="F297" s="5" t="str">
        <f>VLOOKUP(D297,'Used to Match Zip By Sch Name'!$A$2:$E$4714,5,FALSE)</f>
        <v>33309-4317</v>
      </c>
      <c r="G297" s="5" t="e">
        <f>VLOOKUP(D297,public_school_report!$D$1:$CI$3651,84,FALSE)</f>
        <v>#N/A</v>
      </c>
      <c r="H297" s="5"/>
      <c r="I297" s="5">
        <v>24</v>
      </c>
      <c r="J297" s="5">
        <v>38</v>
      </c>
      <c r="K297" s="5">
        <v>43</v>
      </c>
      <c r="L297" s="5">
        <v>22</v>
      </c>
      <c r="M297" s="5">
        <v>24</v>
      </c>
      <c r="N297" s="5">
        <v>28</v>
      </c>
      <c r="O297" s="5">
        <v>41</v>
      </c>
      <c r="P297" s="5">
        <v>31</v>
      </c>
      <c r="Q297" s="5"/>
      <c r="R297" s="5">
        <v>94</v>
      </c>
      <c r="S297" s="5">
        <v>68</v>
      </c>
      <c r="T297" s="5">
        <v>413</v>
      </c>
      <c r="U297" s="5">
        <v>10</v>
      </c>
      <c r="V297" s="5">
        <v>41</v>
      </c>
      <c r="W297" s="5">
        <v>98</v>
      </c>
      <c r="X297" s="5" t="s">
        <v>63</v>
      </c>
      <c r="Y297" s="5" t="s">
        <v>63</v>
      </c>
      <c r="Z297" s="5" t="s">
        <v>63</v>
      </c>
      <c r="AA297" s="5" t="s">
        <v>63</v>
      </c>
      <c r="AB297" s="5" t="s">
        <v>63</v>
      </c>
      <c r="AC297" s="5" t="s">
        <v>72</v>
      </c>
      <c r="AD297" s="5" t="s">
        <v>63</v>
      </c>
      <c r="AE297" s="5" t="s">
        <v>63</v>
      </c>
      <c r="AF297" s="5" t="s">
        <v>72</v>
      </c>
      <c r="AG297" s="5" t="s">
        <v>63</v>
      </c>
      <c r="AH297" s="5" t="s">
        <v>72</v>
      </c>
      <c r="AI297" s="5" t="s">
        <v>72</v>
      </c>
      <c r="AJ297" s="5" t="s">
        <v>73</v>
      </c>
      <c r="AK297" s="5" t="s">
        <v>63</v>
      </c>
      <c r="AL297" s="5" t="s">
        <v>72</v>
      </c>
      <c r="AM297" s="5" t="s">
        <v>72</v>
      </c>
      <c r="AN297" s="5" t="s">
        <v>72</v>
      </c>
      <c r="AO297" s="5" t="s">
        <v>72</v>
      </c>
      <c r="AP297" s="5" t="s">
        <v>72</v>
      </c>
      <c r="AQ297" s="5" t="s">
        <v>72</v>
      </c>
      <c r="AR297" s="5" t="s">
        <v>72</v>
      </c>
      <c r="AS297" s="5" t="s">
        <v>65</v>
      </c>
      <c r="AT297" s="5" t="s">
        <v>66</v>
      </c>
      <c r="AU297" s="5" t="s">
        <v>67</v>
      </c>
      <c r="AV297" s="5" t="s">
        <v>67</v>
      </c>
      <c r="AW297" s="5" t="s">
        <v>65</v>
      </c>
      <c r="AX297" s="5" t="s">
        <v>82</v>
      </c>
      <c r="AY297" s="5">
        <v>99.2</v>
      </c>
      <c r="AZ297" s="5">
        <v>87.1</v>
      </c>
    </row>
    <row r="298" spans="1:52">
      <c r="A298" s="5">
        <v>6</v>
      </c>
      <c r="B298" s="5" t="s">
        <v>271</v>
      </c>
      <c r="C298" s="6">
        <v>1751</v>
      </c>
      <c r="D298" s="5" t="s">
        <v>366</v>
      </c>
      <c r="E298" s="5" t="str">
        <f>VLOOKUP(B298,Region!$A$1:$B$76,2,FALSE)</f>
        <v>Region_5</v>
      </c>
      <c r="F298" s="5" t="str">
        <f>VLOOKUP(D298,'Used to Match Zip By Sch Name'!$A$2:$E$4714,5,FALSE)</f>
        <v>33025-3205</v>
      </c>
      <c r="G298" s="5" t="e">
        <f>VLOOKUP(D298,public_school_report!$D$1:$CI$3651,84,FALSE)</f>
        <v>#N/A</v>
      </c>
      <c r="H298" s="5"/>
      <c r="I298" s="5">
        <v>41</v>
      </c>
      <c r="J298" s="5">
        <v>46</v>
      </c>
      <c r="K298" s="5">
        <v>41</v>
      </c>
      <c r="L298" s="5">
        <v>29</v>
      </c>
      <c r="M298" s="5">
        <v>34</v>
      </c>
      <c r="N298" s="5">
        <v>25</v>
      </c>
      <c r="O298" s="5">
        <v>50</v>
      </c>
      <c r="P298" s="5">
        <v>66</v>
      </c>
      <c r="Q298" s="5"/>
      <c r="R298" s="5">
        <v>94</v>
      </c>
      <c r="S298" s="5">
        <v>83</v>
      </c>
      <c r="T298" s="5">
        <v>509</v>
      </c>
      <c r="U298" s="5">
        <v>10</v>
      </c>
      <c r="V298" s="5">
        <v>51</v>
      </c>
      <c r="W298" s="5">
        <v>97</v>
      </c>
      <c r="X298" s="5" t="s">
        <v>63</v>
      </c>
      <c r="Y298" s="5" t="s">
        <v>63</v>
      </c>
      <c r="Z298" s="5" t="s">
        <v>63</v>
      </c>
      <c r="AA298" s="5" t="s">
        <v>63</v>
      </c>
      <c r="AB298" s="5" t="s">
        <v>62</v>
      </c>
      <c r="AC298" s="5" t="s">
        <v>62</v>
      </c>
      <c r="AD298" s="5" t="s">
        <v>64</v>
      </c>
      <c r="AE298" s="5" t="s">
        <v>64</v>
      </c>
      <c r="AF298" s="5" t="s">
        <v>64</v>
      </c>
      <c r="AG298" s="5" t="s">
        <v>62</v>
      </c>
      <c r="AH298" s="5" t="s">
        <v>63</v>
      </c>
      <c r="AI298" s="5" t="s">
        <v>63</v>
      </c>
      <c r="AJ298" s="5" t="s">
        <v>63</v>
      </c>
      <c r="AK298" s="5" t="s">
        <v>63</v>
      </c>
      <c r="AL298" s="5" t="s">
        <v>63</v>
      </c>
      <c r="AM298" s="5" t="s">
        <v>63</v>
      </c>
      <c r="AN298" s="5" t="s">
        <v>63</v>
      </c>
      <c r="AO298" s="5" t="s">
        <v>63</v>
      </c>
      <c r="AP298" s="5" t="s">
        <v>72</v>
      </c>
      <c r="AQ298" s="5" t="s">
        <v>72</v>
      </c>
      <c r="AR298" s="5" t="s">
        <v>72</v>
      </c>
      <c r="AS298" s="5" t="s">
        <v>65</v>
      </c>
      <c r="AT298" s="5" t="s">
        <v>66</v>
      </c>
      <c r="AU298" s="5" t="s">
        <v>67</v>
      </c>
      <c r="AV298" s="5" t="s">
        <v>67</v>
      </c>
      <c r="AW298" s="5" t="s">
        <v>65</v>
      </c>
      <c r="AX298" s="5" t="s">
        <v>82</v>
      </c>
      <c r="AY298" s="5">
        <v>96.6</v>
      </c>
      <c r="AZ298" s="5">
        <v>78</v>
      </c>
    </row>
    <row r="299" spans="1:52">
      <c r="A299" s="5">
        <v>6</v>
      </c>
      <c r="B299" s="5" t="s">
        <v>271</v>
      </c>
      <c r="C299" s="6">
        <v>1761</v>
      </c>
      <c r="D299" s="5" t="s">
        <v>367</v>
      </c>
      <c r="E299" s="5" t="str">
        <f>VLOOKUP(B299,Region!$A$1:$B$76,2,FALSE)</f>
        <v>Region_5</v>
      </c>
      <c r="F299" s="5" t="str">
        <f>VLOOKUP(D299,'Used to Match Zip By Sch Name'!$A$2:$E$4714,5,FALSE)</f>
        <v>33024-5651</v>
      </c>
      <c r="G299" s="5">
        <f>VLOOKUP(D299,public_school_report!$D$1:$CI$3651,84,FALSE)</f>
        <v>506</v>
      </c>
      <c r="H299" s="5" t="s">
        <v>6</v>
      </c>
      <c r="I299" s="5">
        <v>57</v>
      </c>
      <c r="J299" s="5">
        <v>59</v>
      </c>
      <c r="K299" s="5">
        <v>49</v>
      </c>
      <c r="L299" s="5">
        <v>69</v>
      </c>
      <c r="M299" s="5">
        <v>71</v>
      </c>
      <c r="N299" s="5">
        <v>58</v>
      </c>
      <c r="O299" s="5">
        <v>40</v>
      </c>
      <c r="P299" s="5"/>
      <c r="Q299" s="5"/>
      <c r="R299" s="5"/>
      <c r="S299" s="5"/>
      <c r="T299" s="5">
        <v>403</v>
      </c>
      <c r="U299" s="5">
        <v>7</v>
      </c>
      <c r="V299" s="5">
        <v>58</v>
      </c>
      <c r="W299" s="5">
        <v>100</v>
      </c>
      <c r="X299" s="5" t="s">
        <v>62</v>
      </c>
      <c r="Y299" s="5" t="s">
        <v>63</v>
      </c>
      <c r="Z299" s="5" t="s">
        <v>63</v>
      </c>
      <c r="AA299" s="5" t="s">
        <v>63</v>
      </c>
      <c r="AB299" s="5" t="s">
        <v>72</v>
      </c>
      <c r="AC299" s="5" t="s">
        <v>63</v>
      </c>
      <c r="AD299" s="5" t="s">
        <v>62</v>
      </c>
      <c r="AE299" s="5" t="s">
        <v>64</v>
      </c>
      <c r="AF299" s="5" t="s">
        <v>64</v>
      </c>
      <c r="AG299" s="5" t="s">
        <v>64</v>
      </c>
      <c r="AH299" s="5" t="s">
        <v>64</v>
      </c>
      <c r="AI299" s="5" t="s">
        <v>62</v>
      </c>
      <c r="AJ299" s="5" t="s">
        <v>63</v>
      </c>
      <c r="AK299" s="5" t="s">
        <v>64</v>
      </c>
      <c r="AL299" s="5" t="s">
        <v>63</v>
      </c>
      <c r="AM299" s="5" t="s">
        <v>64</v>
      </c>
      <c r="AN299" s="5" t="s">
        <v>62</v>
      </c>
      <c r="AO299" s="5" t="s">
        <v>62</v>
      </c>
      <c r="AP299" s="5" t="s">
        <v>64</v>
      </c>
      <c r="AQ299" s="5" t="s">
        <v>72</v>
      </c>
      <c r="AR299" s="5" t="s">
        <v>73</v>
      </c>
      <c r="AS299" s="5" t="s">
        <v>65</v>
      </c>
      <c r="AT299" s="5" t="s">
        <v>66</v>
      </c>
      <c r="AU299" s="5" t="s">
        <v>67</v>
      </c>
      <c r="AV299" s="5" t="s">
        <v>68</v>
      </c>
      <c r="AW299" s="5" t="s">
        <v>65</v>
      </c>
      <c r="AX299" s="5" t="s">
        <v>69</v>
      </c>
      <c r="AY299" s="5">
        <v>88.7</v>
      </c>
      <c r="AZ299" s="5">
        <v>87.4</v>
      </c>
    </row>
    <row r="300" spans="1:52">
      <c r="A300" s="5">
        <v>6</v>
      </c>
      <c r="B300" s="5" t="s">
        <v>271</v>
      </c>
      <c r="C300" s="6">
        <v>1781</v>
      </c>
      <c r="D300" s="5" t="s">
        <v>368</v>
      </c>
      <c r="E300" s="5" t="str">
        <f>VLOOKUP(B300,Region!$A$1:$B$76,2,FALSE)</f>
        <v>Region_5</v>
      </c>
      <c r="F300" s="5" t="str">
        <f>VLOOKUP(D300,'Used to Match Zip By Sch Name'!$A$2:$E$4714,5,FALSE)</f>
        <v>34654-5701</v>
      </c>
      <c r="G300" s="5">
        <f>VLOOKUP(D300,public_school_report!$D$1:$CI$3651,84,FALSE)</f>
        <v>828</v>
      </c>
      <c r="H300" s="5" t="s">
        <v>2</v>
      </c>
      <c r="I300" s="5">
        <v>42</v>
      </c>
      <c r="J300" s="5">
        <v>59</v>
      </c>
      <c r="K300" s="5">
        <v>63</v>
      </c>
      <c r="L300" s="5">
        <v>60</v>
      </c>
      <c r="M300" s="5">
        <v>71</v>
      </c>
      <c r="N300" s="5">
        <v>60</v>
      </c>
      <c r="O300" s="5">
        <v>36</v>
      </c>
      <c r="P300" s="5"/>
      <c r="Q300" s="5"/>
      <c r="R300" s="5"/>
      <c r="S300" s="5"/>
      <c r="T300" s="5">
        <v>391</v>
      </c>
      <c r="U300" s="5">
        <v>7</v>
      </c>
      <c r="V300" s="5">
        <v>56</v>
      </c>
      <c r="W300" s="5">
        <v>100</v>
      </c>
      <c r="X300" s="5" t="s">
        <v>62</v>
      </c>
      <c r="Y300" s="5" t="s">
        <v>63</v>
      </c>
      <c r="Z300" s="5" t="s">
        <v>63</v>
      </c>
      <c r="AA300" s="5" t="s">
        <v>72</v>
      </c>
      <c r="AB300" s="5" t="s">
        <v>73</v>
      </c>
      <c r="AC300" s="5" t="s">
        <v>72</v>
      </c>
      <c r="AD300" s="5" t="s">
        <v>63</v>
      </c>
      <c r="AE300" s="5" t="s">
        <v>72</v>
      </c>
      <c r="AF300" s="5" t="s">
        <v>63</v>
      </c>
      <c r="AG300" s="5" t="s">
        <v>63</v>
      </c>
      <c r="AH300" s="5" t="s">
        <v>64</v>
      </c>
      <c r="AI300" s="5" t="s">
        <v>64</v>
      </c>
      <c r="AJ300" s="5" t="s">
        <v>64</v>
      </c>
      <c r="AK300" s="5" t="s">
        <v>62</v>
      </c>
      <c r="AL300" s="5" t="s">
        <v>62</v>
      </c>
      <c r="AM300" s="5" t="s">
        <v>63</v>
      </c>
      <c r="AN300" s="5" t="s">
        <v>62</v>
      </c>
      <c r="AO300" s="5" t="s">
        <v>64</v>
      </c>
      <c r="AP300" s="5" t="s">
        <v>64</v>
      </c>
      <c r="AQ300" s="5" t="s">
        <v>63</v>
      </c>
      <c r="AR300" s="5" t="s">
        <v>72</v>
      </c>
      <c r="AS300" s="5" t="s">
        <v>65</v>
      </c>
      <c r="AT300" s="5" t="s">
        <v>66</v>
      </c>
      <c r="AU300" s="5" t="s">
        <v>67</v>
      </c>
      <c r="AV300" s="5" t="s">
        <v>68</v>
      </c>
      <c r="AW300" s="5" t="s">
        <v>65</v>
      </c>
      <c r="AX300" s="5" t="s">
        <v>69</v>
      </c>
      <c r="AY300" s="5">
        <v>95.3</v>
      </c>
      <c r="AZ300" s="5">
        <v>91.7</v>
      </c>
    </row>
    <row r="301" spans="1:52">
      <c r="A301" s="5">
        <v>6</v>
      </c>
      <c r="B301" s="5" t="s">
        <v>271</v>
      </c>
      <c r="C301" s="6">
        <v>1791</v>
      </c>
      <c r="D301" s="5" t="s">
        <v>369</v>
      </c>
      <c r="E301" s="5" t="str">
        <f>VLOOKUP(B301,Region!$A$1:$B$76,2,FALSE)</f>
        <v>Region_5</v>
      </c>
      <c r="F301" s="5" t="str">
        <f>VLOOKUP(D301,'Used to Match Zip By Sch Name'!$A$2:$E$4714,5,FALSE)</f>
        <v>33024-5660</v>
      </c>
      <c r="G301" s="5">
        <f>VLOOKUP(D301,public_school_report!$D$1:$CI$3651,84,FALSE)</f>
        <v>1252</v>
      </c>
      <c r="H301" s="5" t="s">
        <v>2</v>
      </c>
      <c r="I301" s="5">
        <v>52</v>
      </c>
      <c r="J301" s="5">
        <v>53</v>
      </c>
      <c r="K301" s="5">
        <v>40</v>
      </c>
      <c r="L301" s="5">
        <v>52</v>
      </c>
      <c r="M301" s="5">
        <v>48</v>
      </c>
      <c r="N301" s="5">
        <v>44</v>
      </c>
      <c r="O301" s="5">
        <v>51</v>
      </c>
      <c r="P301" s="5">
        <v>60</v>
      </c>
      <c r="Q301" s="5">
        <v>88</v>
      </c>
      <c r="R301" s="5"/>
      <c r="S301" s="5"/>
      <c r="T301" s="5">
        <v>488</v>
      </c>
      <c r="U301" s="5">
        <v>9</v>
      </c>
      <c r="V301" s="5">
        <v>54</v>
      </c>
      <c r="W301" s="5">
        <v>99</v>
      </c>
      <c r="X301" s="5" t="s">
        <v>62</v>
      </c>
      <c r="Y301" s="5" t="s">
        <v>62</v>
      </c>
      <c r="Z301" s="5" t="s">
        <v>62</v>
      </c>
      <c r="AA301" s="5" t="s">
        <v>63</v>
      </c>
      <c r="AB301" s="5" t="s">
        <v>62</v>
      </c>
      <c r="AC301" s="5" t="s">
        <v>64</v>
      </c>
      <c r="AD301" s="5" t="s">
        <v>62</v>
      </c>
      <c r="AE301" s="5" t="s">
        <v>64</v>
      </c>
      <c r="AF301" s="5" t="s">
        <v>64</v>
      </c>
      <c r="AG301" s="5" t="s">
        <v>64</v>
      </c>
      <c r="AH301" s="5" t="s">
        <v>64</v>
      </c>
      <c r="AI301" s="5" t="s">
        <v>63</v>
      </c>
      <c r="AJ301" s="5" t="s">
        <v>63</v>
      </c>
      <c r="AK301" s="5" t="s">
        <v>62</v>
      </c>
      <c r="AL301" s="5" t="s">
        <v>63</v>
      </c>
      <c r="AM301" s="5" t="s">
        <v>63</v>
      </c>
      <c r="AN301" s="5" t="s">
        <v>62</v>
      </c>
      <c r="AO301" s="5" t="s">
        <v>63</v>
      </c>
      <c r="AP301" s="5" t="s">
        <v>63</v>
      </c>
      <c r="AQ301" s="5" t="s">
        <v>63</v>
      </c>
      <c r="AR301" s="5" t="s">
        <v>63</v>
      </c>
      <c r="AS301" s="5" t="s">
        <v>65</v>
      </c>
      <c r="AT301" s="5" t="s">
        <v>66</v>
      </c>
      <c r="AU301" s="5" t="s">
        <v>67</v>
      </c>
      <c r="AV301" s="5" t="s">
        <v>68</v>
      </c>
      <c r="AW301" s="5" t="s">
        <v>65</v>
      </c>
      <c r="AX301" s="5" t="s">
        <v>78</v>
      </c>
      <c r="AY301" s="5">
        <v>85.8</v>
      </c>
      <c r="AZ301" s="5">
        <v>80.300000000000011</v>
      </c>
    </row>
    <row r="302" spans="1:52">
      <c r="A302" s="5">
        <v>6</v>
      </c>
      <c r="B302" s="5" t="s">
        <v>271</v>
      </c>
      <c r="C302" s="6">
        <v>1811</v>
      </c>
      <c r="D302" s="5" t="s">
        <v>370</v>
      </c>
      <c r="E302" s="5" t="str">
        <f>VLOOKUP(B302,Region!$A$1:$B$76,2,FALSE)</f>
        <v>Region_5</v>
      </c>
      <c r="F302" s="5" t="str">
        <f>VLOOKUP(D302,'Used to Match Zip By Sch Name'!$A$2:$E$4714,5,FALSE)</f>
        <v>33021-3411</v>
      </c>
      <c r="G302" s="5">
        <f>VLOOKUP(D302,public_school_report!$D$1:$CI$3651,84,FALSE)</f>
        <v>533</v>
      </c>
      <c r="H302" s="5" t="s">
        <v>6</v>
      </c>
      <c r="I302" s="5">
        <v>55</v>
      </c>
      <c r="J302" s="5">
        <v>64</v>
      </c>
      <c r="K302" s="5">
        <v>62</v>
      </c>
      <c r="L302" s="5">
        <v>69</v>
      </c>
      <c r="M302" s="5">
        <v>77</v>
      </c>
      <c r="N302" s="5">
        <v>59</v>
      </c>
      <c r="O302" s="5">
        <v>52</v>
      </c>
      <c r="P302" s="5"/>
      <c r="Q302" s="5"/>
      <c r="R302" s="5"/>
      <c r="S302" s="5"/>
      <c r="T302" s="5">
        <v>438</v>
      </c>
      <c r="U302" s="5">
        <v>7</v>
      </c>
      <c r="V302" s="5">
        <v>63</v>
      </c>
      <c r="W302" s="5">
        <v>100</v>
      </c>
      <c r="X302" s="5" t="s">
        <v>64</v>
      </c>
      <c r="Y302" s="5" t="s">
        <v>62</v>
      </c>
      <c r="Z302" s="5" t="s">
        <v>62</v>
      </c>
      <c r="AA302" s="5" t="s">
        <v>63</v>
      </c>
      <c r="AB302" s="5" t="s">
        <v>63</v>
      </c>
      <c r="AC302" s="5" t="s">
        <v>63</v>
      </c>
      <c r="AD302" s="5" t="s">
        <v>62</v>
      </c>
      <c r="AE302" s="5" t="s">
        <v>64</v>
      </c>
      <c r="AF302" s="5" t="s">
        <v>64</v>
      </c>
      <c r="AG302" s="5" t="s">
        <v>64</v>
      </c>
      <c r="AH302" s="5" t="s">
        <v>64</v>
      </c>
      <c r="AI302" s="5" t="s">
        <v>64</v>
      </c>
      <c r="AJ302" s="5" t="s">
        <v>64</v>
      </c>
      <c r="AK302" s="5" t="s">
        <v>64</v>
      </c>
      <c r="AL302" s="5" t="s">
        <v>64</v>
      </c>
      <c r="AM302" s="5" t="s">
        <v>62</v>
      </c>
      <c r="AN302" s="5" t="s">
        <v>62</v>
      </c>
      <c r="AO302" s="5" t="s">
        <v>62</v>
      </c>
      <c r="AP302" s="5" t="s">
        <v>63</v>
      </c>
      <c r="AQ302" s="5" t="s">
        <v>64</v>
      </c>
      <c r="AR302" s="5" t="s">
        <v>72</v>
      </c>
      <c r="AS302" s="5" t="s">
        <v>65</v>
      </c>
      <c r="AT302" s="5" t="s">
        <v>66</v>
      </c>
      <c r="AU302" s="5" t="s">
        <v>67</v>
      </c>
      <c r="AV302" s="5" t="s">
        <v>68</v>
      </c>
      <c r="AW302" s="5" t="s">
        <v>65</v>
      </c>
      <c r="AX302" s="5" t="s">
        <v>69</v>
      </c>
      <c r="AY302" s="5">
        <v>80.5</v>
      </c>
      <c r="AZ302" s="5">
        <v>77.8</v>
      </c>
    </row>
    <row r="303" spans="1:52">
      <c r="A303" s="5">
        <v>6</v>
      </c>
      <c r="B303" s="5" t="s">
        <v>271</v>
      </c>
      <c r="C303" s="6">
        <v>1831</v>
      </c>
      <c r="D303" s="5" t="s">
        <v>371</v>
      </c>
      <c r="E303" s="5" t="str">
        <f>VLOOKUP(B303,Region!$A$1:$B$76,2,FALSE)</f>
        <v>Region_5</v>
      </c>
      <c r="F303" s="5" t="str">
        <f>VLOOKUP(D303,'Used to Match Zip By Sch Name'!$A$2:$E$4714,5,FALSE)</f>
        <v>33309-4318</v>
      </c>
      <c r="G303" s="5">
        <f>VLOOKUP(D303,public_school_report!$D$1:$CI$3651,84,FALSE)</f>
        <v>617</v>
      </c>
      <c r="H303" s="5" t="s">
        <v>4</v>
      </c>
      <c r="I303" s="5">
        <v>36</v>
      </c>
      <c r="J303" s="5">
        <v>43</v>
      </c>
      <c r="K303" s="5">
        <v>50</v>
      </c>
      <c r="L303" s="5">
        <v>48</v>
      </c>
      <c r="M303" s="5">
        <v>48</v>
      </c>
      <c r="N303" s="5">
        <v>46</v>
      </c>
      <c r="O303" s="5">
        <v>28</v>
      </c>
      <c r="P303" s="5"/>
      <c r="Q303" s="5"/>
      <c r="R303" s="5"/>
      <c r="S303" s="5"/>
      <c r="T303" s="5">
        <v>299</v>
      </c>
      <c r="U303" s="5">
        <v>7</v>
      </c>
      <c r="V303" s="5">
        <v>43</v>
      </c>
      <c r="W303" s="5">
        <v>100</v>
      </c>
      <c r="X303" s="5" t="s">
        <v>63</v>
      </c>
      <c r="Y303" s="5" t="s">
        <v>72</v>
      </c>
      <c r="Z303" s="5" t="s">
        <v>63</v>
      </c>
      <c r="AA303" s="5" t="s">
        <v>72</v>
      </c>
      <c r="AB303" s="5" t="s">
        <v>73</v>
      </c>
      <c r="AC303" s="5" t="s">
        <v>73</v>
      </c>
      <c r="AD303" s="5" t="s">
        <v>72</v>
      </c>
      <c r="AE303" s="5" t="s">
        <v>63</v>
      </c>
      <c r="AF303" s="5" t="s">
        <v>62</v>
      </c>
      <c r="AG303" s="5" t="s">
        <v>63</v>
      </c>
      <c r="AH303" s="5" t="s">
        <v>62</v>
      </c>
      <c r="AI303" s="5" t="s">
        <v>62</v>
      </c>
      <c r="AJ303" s="5" t="s">
        <v>63</v>
      </c>
      <c r="AK303" s="5" t="s">
        <v>63</v>
      </c>
      <c r="AL303" s="5" t="s">
        <v>63</v>
      </c>
      <c r="AM303" s="5" t="s">
        <v>62</v>
      </c>
      <c r="AN303" s="5" t="s">
        <v>63</v>
      </c>
      <c r="AO303" s="5" t="s">
        <v>72</v>
      </c>
      <c r="AP303" s="5" t="s">
        <v>63</v>
      </c>
      <c r="AQ303" s="5" t="s">
        <v>72</v>
      </c>
      <c r="AR303" s="5" t="s">
        <v>72</v>
      </c>
      <c r="AS303" s="5" t="s">
        <v>65</v>
      </c>
      <c r="AT303" s="5" t="s">
        <v>66</v>
      </c>
      <c r="AU303" s="5" t="s">
        <v>67</v>
      </c>
      <c r="AV303" s="5" t="s">
        <v>68</v>
      </c>
      <c r="AW303" s="5" t="s">
        <v>65</v>
      </c>
      <c r="AX303" s="5" t="s">
        <v>69</v>
      </c>
      <c r="AY303" s="5">
        <v>97.9</v>
      </c>
      <c r="AZ303" s="5">
        <v>97.1</v>
      </c>
    </row>
    <row r="304" spans="1:52">
      <c r="A304" s="5">
        <v>6</v>
      </c>
      <c r="B304" s="5" t="s">
        <v>271</v>
      </c>
      <c r="C304" s="6">
        <v>1841</v>
      </c>
      <c r="D304" s="5" t="s">
        <v>372</v>
      </c>
      <c r="E304" s="5" t="str">
        <f>VLOOKUP(B304,Region!$A$1:$B$76,2,FALSE)</f>
        <v>Region_5</v>
      </c>
      <c r="F304" s="5" t="str">
        <f>VLOOKUP(D304,'Used to Match Zip By Sch Name'!$A$2:$E$4714,5,FALSE)</f>
        <v>33313-6062</v>
      </c>
      <c r="G304" s="5">
        <f>VLOOKUP(D304,public_school_report!$D$1:$CI$3651,84,FALSE)</f>
        <v>617</v>
      </c>
      <c r="H304" s="5" t="s">
        <v>4</v>
      </c>
      <c r="I304" s="5">
        <v>55</v>
      </c>
      <c r="J304" s="5">
        <v>58</v>
      </c>
      <c r="K304" s="5">
        <v>56</v>
      </c>
      <c r="L304" s="5">
        <v>55</v>
      </c>
      <c r="M304" s="5">
        <v>68</v>
      </c>
      <c r="N304" s="5">
        <v>68</v>
      </c>
      <c r="O304" s="5">
        <v>55</v>
      </c>
      <c r="P304" s="5"/>
      <c r="Q304" s="5"/>
      <c r="R304" s="5"/>
      <c r="S304" s="5"/>
      <c r="T304" s="5">
        <v>415</v>
      </c>
      <c r="U304" s="5">
        <v>7</v>
      </c>
      <c r="V304" s="5">
        <v>59</v>
      </c>
      <c r="W304" s="5">
        <v>99</v>
      </c>
      <c r="X304" s="5" t="s">
        <v>62</v>
      </c>
      <c r="Y304" s="5" t="s">
        <v>62</v>
      </c>
      <c r="Z304" s="5" t="s">
        <v>64</v>
      </c>
      <c r="AA304" s="5" t="s">
        <v>62</v>
      </c>
      <c r="AB304" s="5" t="s">
        <v>63</v>
      </c>
      <c r="AC304" s="5" t="s">
        <v>62</v>
      </c>
      <c r="AD304" s="5" t="s">
        <v>63</v>
      </c>
      <c r="AE304" s="5" t="s">
        <v>62</v>
      </c>
      <c r="AF304" s="5" t="s">
        <v>64</v>
      </c>
      <c r="AG304" s="5" t="s">
        <v>64</v>
      </c>
      <c r="AH304" s="5" t="s">
        <v>62</v>
      </c>
      <c r="AI304" s="5" t="s">
        <v>62</v>
      </c>
      <c r="AJ304" s="5" t="s">
        <v>62</v>
      </c>
      <c r="AK304" s="5" t="s">
        <v>64</v>
      </c>
      <c r="AL304" s="5" t="s">
        <v>64</v>
      </c>
      <c r="AM304" s="5" t="s">
        <v>62</v>
      </c>
      <c r="AN304" s="5" t="s">
        <v>62</v>
      </c>
      <c r="AO304" s="5" t="s">
        <v>62</v>
      </c>
      <c r="AP304" s="5" t="s">
        <v>63</v>
      </c>
      <c r="AQ304" s="5" t="s">
        <v>63</v>
      </c>
      <c r="AR304" s="5" t="s">
        <v>63</v>
      </c>
      <c r="AS304" s="5" t="s">
        <v>65</v>
      </c>
      <c r="AT304" s="5" t="s">
        <v>66</v>
      </c>
      <c r="AU304" s="5" t="s">
        <v>67</v>
      </c>
      <c r="AV304" s="5" t="s">
        <v>68</v>
      </c>
      <c r="AW304" s="5" t="s">
        <v>65</v>
      </c>
      <c r="AX304" s="5" t="s">
        <v>69</v>
      </c>
      <c r="AY304" s="5">
        <v>89.7</v>
      </c>
      <c r="AZ304" s="5">
        <v>72.599999999999994</v>
      </c>
    </row>
    <row r="305" spans="1:52">
      <c r="A305" s="5">
        <v>6</v>
      </c>
      <c r="B305" s="5" t="s">
        <v>271</v>
      </c>
      <c r="C305" s="6">
        <v>1851</v>
      </c>
      <c r="D305" s="5" t="s">
        <v>373</v>
      </c>
      <c r="E305" s="5" t="str">
        <f>VLOOKUP(B305,Region!$A$1:$B$76,2,FALSE)</f>
        <v>Region_5</v>
      </c>
      <c r="F305" s="5" t="str">
        <f>VLOOKUP(D305,'Used to Match Zip By Sch Name'!$A$2:$E$4714,5,FALSE)</f>
        <v>33313-4059</v>
      </c>
      <c r="G305" s="5">
        <f>VLOOKUP(D305,public_school_report!$D$1:$CI$3651,84,FALSE)</f>
        <v>844</v>
      </c>
      <c r="H305" s="5" t="s">
        <v>2</v>
      </c>
      <c r="I305" s="5">
        <v>40</v>
      </c>
      <c r="J305" s="5">
        <v>51</v>
      </c>
      <c r="K305" s="5">
        <v>42</v>
      </c>
      <c r="L305" s="5">
        <v>52</v>
      </c>
      <c r="M305" s="5">
        <v>61</v>
      </c>
      <c r="N305" s="5">
        <v>44</v>
      </c>
      <c r="O305" s="5">
        <v>18</v>
      </c>
      <c r="P305" s="5"/>
      <c r="Q305" s="5"/>
      <c r="R305" s="5"/>
      <c r="S305" s="5"/>
      <c r="T305" s="5">
        <v>308</v>
      </c>
      <c r="U305" s="5">
        <v>7</v>
      </c>
      <c r="V305" s="5">
        <v>44</v>
      </c>
      <c r="W305" s="5">
        <v>100</v>
      </c>
      <c r="X305" s="5" t="s">
        <v>63</v>
      </c>
      <c r="Y305" s="5" t="s">
        <v>63</v>
      </c>
      <c r="Z305" s="5" t="s">
        <v>63</v>
      </c>
      <c r="AA305" s="5" t="s">
        <v>72</v>
      </c>
      <c r="AB305" s="5" t="s">
        <v>73</v>
      </c>
      <c r="AC305" s="5" t="s">
        <v>73</v>
      </c>
      <c r="AD305" s="5" t="s">
        <v>73</v>
      </c>
      <c r="AE305" s="5" t="s">
        <v>72</v>
      </c>
      <c r="AF305" s="5" t="s">
        <v>72</v>
      </c>
      <c r="AG305" s="5" t="s">
        <v>63</v>
      </c>
      <c r="AH305" s="5" t="s">
        <v>63</v>
      </c>
      <c r="AI305" s="5" t="s">
        <v>63</v>
      </c>
      <c r="AJ305" s="5" t="s">
        <v>63</v>
      </c>
      <c r="AK305" s="5" t="s">
        <v>63</v>
      </c>
      <c r="AL305" s="5" t="s">
        <v>63</v>
      </c>
      <c r="AM305" s="5" t="s">
        <v>63</v>
      </c>
      <c r="AN305" s="5" t="s">
        <v>63</v>
      </c>
      <c r="AO305" s="5" t="s">
        <v>63</v>
      </c>
      <c r="AP305" s="5" t="s">
        <v>63</v>
      </c>
      <c r="AQ305" s="5" t="s">
        <v>72</v>
      </c>
      <c r="AR305" s="5" t="s">
        <v>72</v>
      </c>
      <c r="AS305" s="5" t="s">
        <v>65</v>
      </c>
      <c r="AT305" s="5" t="s">
        <v>66</v>
      </c>
      <c r="AU305" s="5" t="s">
        <v>67</v>
      </c>
      <c r="AV305" s="5" t="s">
        <v>68</v>
      </c>
      <c r="AW305" s="5" t="s">
        <v>65</v>
      </c>
      <c r="AX305" s="5" t="s">
        <v>69</v>
      </c>
      <c r="AY305" s="5">
        <v>98.6</v>
      </c>
      <c r="AZ305" s="5">
        <v>96.6</v>
      </c>
    </row>
    <row r="306" spans="1:52">
      <c r="A306" s="5">
        <v>6</v>
      </c>
      <c r="B306" s="5" t="s">
        <v>271</v>
      </c>
      <c r="C306" s="6">
        <v>1871</v>
      </c>
      <c r="D306" s="5" t="s">
        <v>374</v>
      </c>
      <c r="E306" s="5" t="str">
        <f>VLOOKUP(B306,Region!$A$1:$B$76,2,FALSE)</f>
        <v>Region_5</v>
      </c>
      <c r="F306" s="5" t="str">
        <f>VLOOKUP(D306,'Used to Match Zip By Sch Name'!$A$2:$E$4714,5,FALSE)</f>
        <v>33801-6238</v>
      </c>
      <c r="G306" s="5">
        <f>VLOOKUP(D306,public_school_report!$D$1:$CI$3651,84,FALSE)</f>
        <v>898</v>
      </c>
      <c r="H306" s="5" t="s">
        <v>2</v>
      </c>
      <c r="I306" s="5">
        <v>42</v>
      </c>
      <c r="J306" s="5">
        <v>50</v>
      </c>
      <c r="K306" s="5">
        <v>37</v>
      </c>
      <c r="L306" s="5">
        <v>37</v>
      </c>
      <c r="M306" s="5">
        <v>42</v>
      </c>
      <c r="N306" s="5">
        <v>39</v>
      </c>
      <c r="O306" s="5">
        <v>35</v>
      </c>
      <c r="P306" s="5">
        <v>58</v>
      </c>
      <c r="Q306" s="5">
        <v>64</v>
      </c>
      <c r="R306" s="5"/>
      <c r="S306" s="5"/>
      <c r="T306" s="5">
        <v>404</v>
      </c>
      <c r="U306" s="5">
        <v>9</v>
      </c>
      <c r="V306" s="5">
        <v>45</v>
      </c>
      <c r="W306" s="5">
        <v>99</v>
      </c>
      <c r="X306" s="5" t="s">
        <v>63</v>
      </c>
      <c r="Y306" s="5" t="s">
        <v>63</v>
      </c>
      <c r="Z306" s="5" t="s">
        <v>63</v>
      </c>
      <c r="AA306" s="5" t="s">
        <v>63</v>
      </c>
      <c r="AB306" s="5" t="s">
        <v>63</v>
      </c>
      <c r="AC306" s="5" t="s">
        <v>63</v>
      </c>
      <c r="AD306" s="5" t="s">
        <v>63</v>
      </c>
      <c r="AE306" s="5" t="s">
        <v>63</v>
      </c>
      <c r="AF306" s="5" t="s">
        <v>63</v>
      </c>
      <c r="AG306" s="5" t="s">
        <v>62</v>
      </c>
      <c r="AH306" s="5" t="s">
        <v>64</v>
      </c>
      <c r="AI306" s="5" t="s">
        <v>62</v>
      </c>
      <c r="AJ306" s="5" t="s">
        <v>63</v>
      </c>
      <c r="AK306" s="5" t="s">
        <v>64</v>
      </c>
      <c r="AL306" s="5" t="s">
        <v>63</v>
      </c>
      <c r="AM306" s="5" t="s">
        <v>62</v>
      </c>
      <c r="AN306" s="5" t="s">
        <v>62</v>
      </c>
      <c r="AO306" s="5" t="s">
        <v>64</v>
      </c>
      <c r="AP306" s="5" t="s">
        <v>63</v>
      </c>
      <c r="AQ306" s="5" t="s">
        <v>63</v>
      </c>
      <c r="AR306" s="5" t="s">
        <v>72</v>
      </c>
      <c r="AS306" s="5" t="s">
        <v>65</v>
      </c>
      <c r="AT306" s="5" t="s">
        <v>66</v>
      </c>
      <c r="AU306" s="5" t="s">
        <v>67</v>
      </c>
      <c r="AV306" s="5" t="s">
        <v>68</v>
      </c>
      <c r="AW306" s="5" t="s">
        <v>65</v>
      </c>
      <c r="AX306" s="5" t="s">
        <v>78</v>
      </c>
      <c r="AY306" s="5">
        <v>87.1</v>
      </c>
      <c r="AZ306" s="5">
        <v>83.8</v>
      </c>
    </row>
    <row r="307" spans="1:52">
      <c r="A307" s="5">
        <v>6</v>
      </c>
      <c r="B307" s="5" t="s">
        <v>271</v>
      </c>
      <c r="C307" s="6">
        <v>1881</v>
      </c>
      <c r="D307" s="5" t="s">
        <v>375</v>
      </c>
      <c r="E307" s="5" t="str">
        <f>VLOOKUP(B307,Region!$A$1:$B$76,2,FALSE)</f>
        <v>Region_5</v>
      </c>
      <c r="F307" s="5" t="str">
        <f>VLOOKUP(D307,'Used to Match Zip By Sch Name'!$A$2:$E$4714,5,FALSE)</f>
        <v>33024-6416</v>
      </c>
      <c r="G307" s="5">
        <f>VLOOKUP(D307,public_school_report!$D$1:$CI$3651,84,FALSE)</f>
        <v>1113</v>
      </c>
      <c r="H307" s="5" t="s">
        <v>2</v>
      </c>
      <c r="I307" s="5">
        <v>47</v>
      </c>
      <c r="J307" s="5">
        <v>50</v>
      </c>
      <c r="K307" s="5">
        <v>35</v>
      </c>
      <c r="L307" s="5">
        <v>37</v>
      </c>
      <c r="M307" s="5">
        <v>40</v>
      </c>
      <c r="N307" s="5">
        <v>45</v>
      </c>
      <c r="O307" s="5">
        <v>45</v>
      </c>
      <c r="P307" s="5">
        <v>65</v>
      </c>
      <c r="Q307" s="5">
        <v>77</v>
      </c>
      <c r="R307" s="5"/>
      <c r="S307" s="5"/>
      <c r="T307" s="5">
        <v>441</v>
      </c>
      <c r="U307" s="5">
        <v>9</v>
      </c>
      <c r="V307" s="5">
        <v>49</v>
      </c>
      <c r="W307" s="5">
        <v>98</v>
      </c>
      <c r="X307" s="5" t="s">
        <v>63</v>
      </c>
      <c r="Y307" s="5" t="s">
        <v>63</v>
      </c>
      <c r="Z307" s="5" t="s">
        <v>63</v>
      </c>
      <c r="AA307" s="5" t="s">
        <v>63</v>
      </c>
      <c r="AB307" s="5" t="s">
        <v>63</v>
      </c>
      <c r="AC307" s="5" t="s">
        <v>63</v>
      </c>
      <c r="AD307" s="5" t="s">
        <v>62</v>
      </c>
      <c r="AE307" s="5" t="s">
        <v>64</v>
      </c>
      <c r="AF307" s="5" t="s">
        <v>64</v>
      </c>
      <c r="AG307" s="5" t="s">
        <v>64</v>
      </c>
      <c r="AH307" s="5" t="s">
        <v>64</v>
      </c>
      <c r="AI307" s="5" t="s">
        <v>62</v>
      </c>
      <c r="AJ307" s="5" t="s">
        <v>64</v>
      </c>
      <c r="AK307" s="5" t="s">
        <v>64</v>
      </c>
      <c r="AL307" s="5" t="s">
        <v>64</v>
      </c>
      <c r="AM307" s="5" t="s">
        <v>64</v>
      </c>
      <c r="AN307" s="5" t="s">
        <v>64</v>
      </c>
      <c r="AO307" s="5" t="s">
        <v>64</v>
      </c>
      <c r="AP307" s="5" t="s">
        <v>64</v>
      </c>
      <c r="AQ307" s="5" t="s">
        <v>63</v>
      </c>
      <c r="AR307" s="5" t="s">
        <v>63</v>
      </c>
      <c r="AS307" s="5" t="s">
        <v>65</v>
      </c>
      <c r="AT307" s="5" t="s">
        <v>66</v>
      </c>
      <c r="AU307" s="5" t="s">
        <v>67</v>
      </c>
      <c r="AV307" s="5" t="s">
        <v>68</v>
      </c>
      <c r="AW307" s="5" t="s">
        <v>65</v>
      </c>
      <c r="AX307" s="5" t="s">
        <v>78</v>
      </c>
      <c r="AY307" s="5">
        <v>92</v>
      </c>
      <c r="AZ307" s="5">
        <v>77.400000000000006</v>
      </c>
    </row>
    <row r="308" spans="1:52">
      <c r="A308" s="5">
        <v>6</v>
      </c>
      <c r="B308" s="5" t="s">
        <v>271</v>
      </c>
      <c r="C308" s="6">
        <v>1891</v>
      </c>
      <c r="D308" s="5" t="s">
        <v>376</v>
      </c>
      <c r="E308" s="5" t="str">
        <f>VLOOKUP(B308,Region!$A$1:$B$76,2,FALSE)</f>
        <v>Region_5</v>
      </c>
      <c r="F308" s="5" t="str">
        <f>VLOOKUP(D308,'Used to Match Zip By Sch Name'!$A$2:$E$4714,5,FALSE)</f>
        <v>33317-4640</v>
      </c>
      <c r="G308" s="5">
        <f>VLOOKUP(D308,public_school_report!$D$1:$CI$3651,84,FALSE)</f>
        <v>1178</v>
      </c>
      <c r="H308" s="5" t="s">
        <v>2</v>
      </c>
      <c r="I308" s="5">
        <v>60</v>
      </c>
      <c r="J308" s="5">
        <v>56</v>
      </c>
      <c r="K308" s="5">
        <v>40</v>
      </c>
      <c r="L308" s="5">
        <v>59</v>
      </c>
      <c r="M308" s="5">
        <v>51</v>
      </c>
      <c r="N308" s="5">
        <v>41</v>
      </c>
      <c r="O308" s="5">
        <v>53</v>
      </c>
      <c r="P308" s="5">
        <v>70</v>
      </c>
      <c r="Q308" s="5">
        <v>82</v>
      </c>
      <c r="R308" s="5"/>
      <c r="S308" s="5"/>
      <c r="T308" s="5">
        <v>512</v>
      </c>
      <c r="U308" s="5">
        <v>9</v>
      </c>
      <c r="V308" s="5">
        <v>57</v>
      </c>
      <c r="W308" s="5">
        <v>99</v>
      </c>
      <c r="X308" s="5" t="s">
        <v>62</v>
      </c>
      <c r="Y308" s="5" t="s">
        <v>62</v>
      </c>
      <c r="Z308" s="5" t="s">
        <v>62</v>
      </c>
      <c r="AA308" s="5" t="s">
        <v>62</v>
      </c>
      <c r="AB308" s="5" t="s">
        <v>62</v>
      </c>
      <c r="AC308" s="5" t="s">
        <v>64</v>
      </c>
      <c r="AD308" s="5" t="s">
        <v>62</v>
      </c>
      <c r="AE308" s="5" t="s">
        <v>64</v>
      </c>
      <c r="AF308" s="5" t="s">
        <v>64</v>
      </c>
      <c r="AG308" s="5" t="s">
        <v>64</v>
      </c>
      <c r="AH308" s="5" t="s">
        <v>64</v>
      </c>
      <c r="AI308" s="5" t="s">
        <v>62</v>
      </c>
      <c r="AJ308" s="5" t="s">
        <v>62</v>
      </c>
      <c r="AK308" s="5" t="s">
        <v>64</v>
      </c>
      <c r="AL308" s="5" t="s">
        <v>62</v>
      </c>
      <c r="AM308" s="5" t="s">
        <v>64</v>
      </c>
      <c r="AN308" s="5" t="s">
        <v>64</v>
      </c>
      <c r="AO308" s="5" t="s">
        <v>64</v>
      </c>
      <c r="AP308" s="5" t="s">
        <v>62</v>
      </c>
      <c r="AQ308" s="5" t="s">
        <v>63</v>
      </c>
      <c r="AR308" s="5" t="s">
        <v>63</v>
      </c>
      <c r="AS308" s="5" t="s">
        <v>65</v>
      </c>
      <c r="AT308" s="5" t="s">
        <v>66</v>
      </c>
      <c r="AU308" s="5" t="s">
        <v>67</v>
      </c>
      <c r="AV308" s="5" t="s">
        <v>68</v>
      </c>
      <c r="AW308" s="5" t="s">
        <v>65</v>
      </c>
      <c r="AX308" s="5" t="s">
        <v>78</v>
      </c>
      <c r="AY308" s="5">
        <v>69.099999999999994</v>
      </c>
      <c r="AZ308" s="5">
        <v>55.600000000000009</v>
      </c>
    </row>
    <row r="309" spans="1:52">
      <c r="A309" s="5">
        <v>6</v>
      </c>
      <c r="B309" s="5" t="s">
        <v>271</v>
      </c>
      <c r="C309" s="6">
        <v>1901</v>
      </c>
      <c r="D309" s="5" t="s">
        <v>377</v>
      </c>
      <c r="E309" s="5" t="str">
        <f>VLOOKUP(B309,Region!$A$1:$B$76,2,FALSE)</f>
        <v>Region_5</v>
      </c>
      <c r="F309" s="5" t="str">
        <f>VLOOKUP(D309,'Used to Match Zip By Sch Name'!$A$2:$E$4714,5,FALSE)</f>
        <v>33351-5602</v>
      </c>
      <c r="G309" s="5" t="e">
        <f>VLOOKUP(D309,public_school_report!$D$1:$CI$3651,84,FALSE)</f>
        <v>#N/A</v>
      </c>
      <c r="H309" s="5"/>
      <c r="I309" s="5">
        <v>38</v>
      </c>
      <c r="J309" s="5">
        <v>51</v>
      </c>
      <c r="K309" s="5">
        <v>43</v>
      </c>
      <c r="L309" s="5">
        <v>29</v>
      </c>
      <c r="M309" s="5">
        <v>35</v>
      </c>
      <c r="N309" s="5">
        <v>29</v>
      </c>
      <c r="O309" s="5">
        <v>54</v>
      </c>
      <c r="P309" s="5">
        <v>53</v>
      </c>
      <c r="Q309" s="5"/>
      <c r="R309" s="5">
        <v>95</v>
      </c>
      <c r="S309" s="5">
        <v>49</v>
      </c>
      <c r="T309" s="5">
        <v>476</v>
      </c>
      <c r="U309" s="5">
        <v>10</v>
      </c>
      <c r="V309" s="5">
        <v>48</v>
      </c>
      <c r="W309" s="5">
        <v>95</v>
      </c>
      <c r="X309" s="5" t="s">
        <v>63</v>
      </c>
      <c r="Y309" s="5" t="s">
        <v>63</v>
      </c>
      <c r="Z309" s="5" t="s">
        <v>63</v>
      </c>
      <c r="AA309" s="5" t="s">
        <v>63</v>
      </c>
      <c r="AB309" s="5" t="s">
        <v>63</v>
      </c>
      <c r="AC309" s="5" t="s">
        <v>63</v>
      </c>
      <c r="AD309" s="5" t="s">
        <v>62</v>
      </c>
      <c r="AE309" s="5" t="s">
        <v>64</v>
      </c>
      <c r="AF309" s="5" t="s">
        <v>63</v>
      </c>
      <c r="AG309" s="5" t="s">
        <v>63</v>
      </c>
      <c r="AH309" s="5" t="s">
        <v>63</v>
      </c>
      <c r="AI309" s="5" t="s">
        <v>72</v>
      </c>
      <c r="AJ309" s="5" t="s">
        <v>63</v>
      </c>
      <c r="AK309" s="5" t="s">
        <v>63</v>
      </c>
      <c r="AL309" s="5" t="s">
        <v>63</v>
      </c>
      <c r="AM309" s="5" t="s">
        <v>63</v>
      </c>
      <c r="AN309" s="5" t="s">
        <v>72</v>
      </c>
      <c r="AO309" s="5" t="s">
        <v>63</v>
      </c>
      <c r="AP309" s="5" t="s">
        <v>63</v>
      </c>
      <c r="AQ309" s="5" t="s">
        <v>63</v>
      </c>
      <c r="AR309" s="5" t="s">
        <v>72</v>
      </c>
      <c r="AS309" s="5" t="s">
        <v>65</v>
      </c>
      <c r="AT309" s="5" t="s">
        <v>66</v>
      </c>
      <c r="AU309" s="5" t="s">
        <v>67</v>
      </c>
      <c r="AV309" s="5" t="s">
        <v>67</v>
      </c>
      <c r="AW309" s="5" t="s">
        <v>65</v>
      </c>
      <c r="AX309" s="5" t="s">
        <v>82</v>
      </c>
      <c r="AY309" s="5">
        <v>91.2</v>
      </c>
      <c r="AZ309" s="5">
        <v>71.2</v>
      </c>
    </row>
    <row r="310" spans="1:52">
      <c r="A310" s="5">
        <v>6</v>
      </c>
      <c r="B310" s="5" t="s">
        <v>271</v>
      </c>
      <c r="C310" s="6">
        <v>1931</v>
      </c>
      <c r="D310" s="5" t="s">
        <v>378</v>
      </c>
      <c r="E310" s="5" t="str">
        <f>VLOOKUP(B310,Region!$A$1:$B$76,2,FALSE)</f>
        <v>Region_5</v>
      </c>
      <c r="F310" s="5" t="str">
        <f>VLOOKUP(D310,'Used to Match Zip By Sch Name'!$A$2:$E$4714,5,FALSE)</f>
        <v>33328-5833</v>
      </c>
      <c r="G310" s="5" t="e">
        <f>VLOOKUP(D310,public_school_report!$D$1:$CI$3651,84,FALSE)</f>
        <v>#N/A</v>
      </c>
      <c r="H310" s="5"/>
      <c r="I310" s="5">
        <v>69</v>
      </c>
      <c r="J310" s="5">
        <v>54</v>
      </c>
      <c r="K310" s="5">
        <v>39</v>
      </c>
      <c r="L310" s="5">
        <v>69</v>
      </c>
      <c r="M310" s="5">
        <v>47</v>
      </c>
      <c r="N310" s="5">
        <v>43</v>
      </c>
      <c r="O310" s="5">
        <v>79</v>
      </c>
      <c r="P310" s="5">
        <v>86</v>
      </c>
      <c r="Q310" s="5"/>
      <c r="R310" s="5">
        <v>96</v>
      </c>
      <c r="S310" s="5">
        <v>65</v>
      </c>
      <c r="T310" s="5">
        <v>647</v>
      </c>
      <c r="U310" s="5">
        <v>10</v>
      </c>
      <c r="V310" s="5">
        <v>65</v>
      </c>
      <c r="W310" s="5">
        <v>98</v>
      </c>
      <c r="X310" s="5" t="s">
        <v>64</v>
      </c>
      <c r="Y310" s="5" t="s">
        <v>64</v>
      </c>
      <c r="Z310" s="5" t="s">
        <v>64</v>
      </c>
      <c r="AA310" s="5" t="s">
        <v>64</v>
      </c>
      <c r="AB310" s="5" t="s">
        <v>64</v>
      </c>
      <c r="AC310" s="5" t="s">
        <v>62</v>
      </c>
      <c r="AD310" s="5" t="s">
        <v>64</v>
      </c>
      <c r="AE310" s="5" t="s">
        <v>64</v>
      </c>
      <c r="AF310" s="5" t="s">
        <v>64</v>
      </c>
      <c r="AG310" s="5" t="s">
        <v>64</v>
      </c>
      <c r="AH310" s="5" t="s">
        <v>62</v>
      </c>
      <c r="AI310" s="5" t="s">
        <v>64</v>
      </c>
      <c r="AJ310" s="5" t="s">
        <v>62</v>
      </c>
      <c r="AK310" s="5" t="s">
        <v>64</v>
      </c>
      <c r="AL310" s="5" t="s">
        <v>63</v>
      </c>
      <c r="AM310" s="5" t="s">
        <v>62</v>
      </c>
      <c r="AN310" s="5" t="s">
        <v>64</v>
      </c>
      <c r="AO310" s="5" t="s">
        <v>64</v>
      </c>
      <c r="AP310" s="5" t="s">
        <v>64</v>
      </c>
      <c r="AQ310" s="5" t="s">
        <v>63</v>
      </c>
      <c r="AR310" s="5" t="s">
        <v>63</v>
      </c>
      <c r="AS310" s="5" t="s">
        <v>65</v>
      </c>
      <c r="AT310" s="5" t="s">
        <v>66</v>
      </c>
      <c r="AU310" s="5" t="s">
        <v>67</v>
      </c>
      <c r="AV310" s="5" t="s">
        <v>67</v>
      </c>
      <c r="AW310" s="5" t="s">
        <v>65</v>
      </c>
      <c r="AX310" s="5" t="s">
        <v>82</v>
      </c>
      <c r="AY310" s="5">
        <v>51.6</v>
      </c>
      <c r="AZ310" s="5">
        <v>32.6</v>
      </c>
    </row>
    <row r="311" spans="1:52">
      <c r="A311" s="5">
        <v>6</v>
      </c>
      <c r="B311" s="5" t="s">
        <v>271</v>
      </c>
      <c r="C311" s="6">
        <v>1951</v>
      </c>
      <c r="D311" s="5" t="s">
        <v>379</v>
      </c>
      <c r="E311" s="5" t="str">
        <f>VLOOKUP(B311,Region!$A$1:$B$76,2,FALSE)</f>
        <v>Region_5</v>
      </c>
      <c r="F311" s="5" t="str">
        <f>VLOOKUP(D311,'Used to Match Zip By Sch Name'!$A$2:$E$4714,5,FALSE)</f>
        <v>33064-4869</v>
      </c>
      <c r="G311" s="5">
        <f>VLOOKUP(D311,public_school_report!$D$1:$CI$3651,84,FALSE)</f>
        <v>514</v>
      </c>
      <c r="H311" s="5" t="s">
        <v>6</v>
      </c>
      <c r="I311" s="5">
        <v>32</v>
      </c>
      <c r="J311" s="5">
        <v>47</v>
      </c>
      <c r="K311" s="5">
        <v>51</v>
      </c>
      <c r="L311" s="5">
        <v>46</v>
      </c>
      <c r="M311" s="5">
        <v>47</v>
      </c>
      <c r="N311" s="5">
        <v>49</v>
      </c>
      <c r="O311" s="5">
        <v>23</v>
      </c>
      <c r="P311" s="5"/>
      <c r="Q311" s="5"/>
      <c r="R311" s="5"/>
      <c r="S311" s="5"/>
      <c r="T311" s="5">
        <v>295</v>
      </c>
      <c r="U311" s="5">
        <v>7</v>
      </c>
      <c r="V311" s="5">
        <v>42</v>
      </c>
      <c r="W311" s="5">
        <v>100</v>
      </c>
      <c r="X311" s="5" t="s">
        <v>63</v>
      </c>
      <c r="Y311" s="5" t="s">
        <v>63</v>
      </c>
      <c r="Z311" s="5" t="s">
        <v>63</v>
      </c>
      <c r="AA311" s="5" t="s">
        <v>73</v>
      </c>
      <c r="AB311" s="5" t="s">
        <v>73</v>
      </c>
      <c r="AC311" s="5" t="s">
        <v>73</v>
      </c>
      <c r="AD311" s="5" t="s">
        <v>72</v>
      </c>
      <c r="AE311" s="5" t="s">
        <v>63</v>
      </c>
      <c r="AF311" s="5" t="s">
        <v>62</v>
      </c>
      <c r="AG311" s="5" t="s">
        <v>63</v>
      </c>
      <c r="AH311" s="5" t="s">
        <v>72</v>
      </c>
      <c r="AI311" s="5" t="s">
        <v>63</v>
      </c>
      <c r="AJ311" s="5" t="s">
        <v>63</v>
      </c>
      <c r="AK311" s="5" t="s">
        <v>62</v>
      </c>
      <c r="AL311" s="5" t="s">
        <v>63</v>
      </c>
      <c r="AM311" s="5" t="s">
        <v>63</v>
      </c>
      <c r="AN311" s="5" t="s">
        <v>73</v>
      </c>
      <c r="AO311" s="5" t="s">
        <v>64</v>
      </c>
      <c r="AP311" s="5" t="s">
        <v>72</v>
      </c>
      <c r="AQ311" s="5" t="s">
        <v>72</v>
      </c>
      <c r="AR311" s="5" t="s">
        <v>72</v>
      </c>
      <c r="AS311" s="5" t="s">
        <v>65</v>
      </c>
      <c r="AT311" s="5" t="s">
        <v>66</v>
      </c>
      <c r="AU311" s="5" t="s">
        <v>67</v>
      </c>
      <c r="AV311" s="5" t="s">
        <v>68</v>
      </c>
      <c r="AW311" s="5" t="s">
        <v>65</v>
      </c>
      <c r="AX311" s="5" t="s">
        <v>69</v>
      </c>
      <c r="AY311" s="5">
        <v>97.1</v>
      </c>
      <c r="AZ311" s="5">
        <v>94.899999999999977</v>
      </c>
    </row>
    <row r="312" spans="1:52">
      <c r="A312" s="5">
        <v>6</v>
      </c>
      <c r="B312" s="5" t="s">
        <v>271</v>
      </c>
      <c r="C312" s="6">
        <v>1971</v>
      </c>
      <c r="D312" s="5" t="s">
        <v>380</v>
      </c>
      <c r="E312" s="5" t="str">
        <f>VLOOKUP(B312,Region!$A$1:$B$76,2,FALSE)</f>
        <v>Region_5</v>
      </c>
      <c r="F312" s="5" t="str">
        <f>VLOOKUP(D312,'Used to Match Zip By Sch Name'!$A$2:$E$4714,5,FALSE)</f>
        <v>33065-3002</v>
      </c>
      <c r="G312" s="5">
        <f>VLOOKUP(D312,public_school_report!$D$1:$CI$3651,84,FALSE)</f>
        <v>715</v>
      </c>
      <c r="H312" s="5" t="s">
        <v>4</v>
      </c>
      <c r="I312" s="5">
        <v>54</v>
      </c>
      <c r="J312" s="5">
        <v>62</v>
      </c>
      <c r="K312" s="5">
        <v>59</v>
      </c>
      <c r="L312" s="5">
        <v>68</v>
      </c>
      <c r="M312" s="5">
        <v>68</v>
      </c>
      <c r="N312" s="5">
        <v>64</v>
      </c>
      <c r="O312" s="5">
        <v>41</v>
      </c>
      <c r="P312" s="5"/>
      <c r="Q312" s="5"/>
      <c r="R312" s="5"/>
      <c r="S312" s="5"/>
      <c r="T312" s="5">
        <v>416</v>
      </c>
      <c r="U312" s="5">
        <v>7</v>
      </c>
      <c r="V312" s="5">
        <v>59</v>
      </c>
      <c r="W312" s="5">
        <v>100</v>
      </c>
      <c r="X312" s="5" t="s">
        <v>62</v>
      </c>
      <c r="Y312" s="5" t="s">
        <v>63</v>
      </c>
      <c r="Z312" s="5" t="s">
        <v>62</v>
      </c>
      <c r="AA312" s="5" t="s">
        <v>62</v>
      </c>
      <c r="AB312" s="5" t="s">
        <v>63</v>
      </c>
      <c r="AC312" s="5" t="s">
        <v>63</v>
      </c>
      <c r="AD312" s="5" t="s">
        <v>62</v>
      </c>
      <c r="AE312" s="5" t="s">
        <v>64</v>
      </c>
      <c r="AF312" s="5" t="s">
        <v>64</v>
      </c>
      <c r="AG312" s="5" t="s">
        <v>64</v>
      </c>
      <c r="AH312" s="5" t="s">
        <v>64</v>
      </c>
      <c r="AI312" s="5" t="s">
        <v>64</v>
      </c>
      <c r="AJ312" s="5" t="s">
        <v>64</v>
      </c>
      <c r="AK312" s="5" t="s">
        <v>64</v>
      </c>
      <c r="AL312" s="5" t="s">
        <v>64</v>
      </c>
      <c r="AM312" s="5" t="s">
        <v>64</v>
      </c>
      <c r="AN312" s="5" t="s">
        <v>64</v>
      </c>
      <c r="AO312" s="5" t="s">
        <v>64</v>
      </c>
      <c r="AP312" s="5" t="s">
        <v>64</v>
      </c>
      <c r="AQ312" s="5" t="s">
        <v>63</v>
      </c>
      <c r="AR312" s="5" t="s">
        <v>63</v>
      </c>
      <c r="AS312" s="5" t="s">
        <v>65</v>
      </c>
      <c r="AT312" s="5" t="s">
        <v>66</v>
      </c>
      <c r="AU312" s="5" t="s">
        <v>67</v>
      </c>
      <c r="AV312" s="5" t="s">
        <v>68</v>
      </c>
      <c r="AW312" s="5" t="s">
        <v>65</v>
      </c>
      <c r="AX312" s="5" t="s">
        <v>69</v>
      </c>
      <c r="AY312" s="5">
        <v>94.6</v>
      </c>
      <c r="AZ312" s="5">
        <v>86.9</v>
      </c>
    </row>
    <row r="313" spans="1:52">
      <c r="A313" s="5">
        <v>6</v>
      </c>
      <c r="B313" s="5" t="s">
        <v>271</v>
      </c>
      <c r="C313" s="6">
        <v>2001</v>
      </c>
      <c r="D313" s="5" t="s">
        <v>381</v>
      </c>
      <c r="E313" s="5" t="str">
        <f>VLOOKUP(B313,Region!$A$1:$B$76,2,FALSE)</f>
        <v>Region_5</v>
      </c>
      <c r="F313" s="5" t="str">
        <f>VLOOKUP(D313,'Used to Match Zip By Sch Name'!$A$2:$E$4714,5,FALSE)</f>
        <v>33155-2332</v>
      </c>
      <c r="G313" s="5">
        <f>VLOOKUP(D313,public_school_report!$D$1:$CI$3651,84,FALSE)</f>
        <v>678</v>
      </c>
      <c r="H313" s="5" t="s">
        <v>4</v>
      </c>
      <c r="I313" s="5">
        <v>53</v>
      </c>
      <c r="J313" s="5">
        <v>60</v>
      </c>
      <c r="K313" s="5">
        <v>57</v>
      </c>
      <c r="L313" s="5">
        <v>63</v>
      </c>
      <c r="M313" s="5">
        <v>74</v>
      </c>
      <c r="N313" s="5">
        <v>62</v>
      </c>
      <c r="O313" s="5">
        <v>41</v>
      </c>
      <c r="P313" s="5"/>
      <c r="Q313" s="5"/>
      <c r="R313" s="5"/>
      <c r="S313" s="5"/>
      <c r="T313" s="5">
        <v>410</v>
      </c>
      <c r="U313" s="5">
        <v>7</v>
      </c>
      <c r="V313" s="5">
        <v>59</v>
      </c>
      <c r="W313" s="5">
        <v>100</v>
      </c>
      <c r="X313" s="5" t="s">
        <v>62</v>
      </c>
      <c r="Y313" s="5" t="s">
        <v>63</v>
      </c>
      <c r="Z313" s="5" t="s">
        <v>63</v>
      </c>
      <c r="AA313" s="5" t="s">
        <v>63</v>
      </c>
      <c r="AB313" s="5" t="s">
        <v>63</v>
      </c>
      <c r="AC313" s="5" t="s">
        <v>63</v>
      </c>
      <c r="AD313" s="5" t="s">
        <v>62</v>
      </c>
      <c r="AE313" s="5" t="s">
        <v>64</v>
      </c>
      <c r="AF313" s="5" t="s">
        <v>64</v>
      </c>
      <c r="AG313" s="5" t="s">
        <v>64</v>
      </c>
      <c r="AH313" s="5" t="s">
        <v>64</v>
      </c>
      <c r="AI313" s="5" t="s">
        <v>64</v>
      </c>
      <c r="AJ313" s="5" t="s">
        <v>64</v>
      </c>
      <c r="AK313" s="5" t="s">
        <v>64</v>
      </c>
      <c r="AL313" s="5" t="s">
        <v>64</v>
      </c>
      <c r="AM313" s="5" t="s">
        <v>64</v>
      </c>
      <c r="AN313" s="5" t="s">
        <v>64</v>
      </c>
      <c r="AO313" s="5" t="s">
        <v>64</v>
      </c>
      <c r="AP313" s="5" t="s">
        <v>63</v>
      </c>
      <c r="AQ313" s="5" t="s">
        <v>64</v>
      </c>
      <c r="AR313" s="5" t="s">
        <v>63</v>
      </c>
      <c r="AS313" s="5" t="s">
        <v>65</v>
      </c>
      <c r="AT313" s="5" t="s">
        <v>66</v>
      </c>
      <c r="AU313" s="5" t="s">
        <v>67</v>
      </c>
      <c r="AV313" s="5" t="s">
        <v>68</v>
      </c>
      <c r="AW313" s="5" t="s">
        <v>65</v>
      </c>
      <c r="AX313" s="5" t="s">
        <v>69</v>
      </c>
      <c r="AY313" s="5">
        <v>92.5</v>
      </c>
      <c r="AZ313" s="5">
        <v>80.800000000000011</v>
      </c>
    </row>
    <row r="314" spans="1:52">
      <c r="A314" s="5">
        <v>6</v>
      </c>
      <c r="B314" s="5" t="s">
        <v>271</v>
      </c>
      <c r="C314" s="6">
        <v>2011</v>
      </c>
      <c r="D314" s="5" t="s">
        <v>382</v>
      </c>
      <c r="E314" s="5" t="str">
        <f>VLOOKUP(B314,Region!$A$1:$B$76,2,FALSE)</f>
        <v>Region_5</v>
      </c>
      <c r="F314" s="5" t="str">
        <f>VLOOKUP(D314,'Used to Match Zip By Sch Name'!$A$2:$E$4714,5,FALSE)</f>
        <v>33027-3666</v>
      </c>
      <c r="G314" s="5">
        <f>VLOOKUP(D314,public_school_report!$D$1:$CI$3651,84,FALSE)</f>
        <v>943</v>
      </c>
      <c r="H314" s="5" t="s">
        <v>2</v>
      </c>
      <c r="I314" s="5">
        <v>68</v>
      </c>
      <c r="J314" s="5">
        <v>63</v>
      </c>
      <c r="K314" s="5">
        <v>35</v>
      </c>
      <c r="L314" s="5">
        <v>77</v>
      </c>
      <c r="M314" s="5">
        <v>70</v>
      </c>
      <c r="N314" s="5">
        <v>50</v>
      </c>
      <c r="O314" s="5">
        <v>64</v>
      </c>
      <c r="P314" s="5"/>
      <c r="Q314" s="5"/>
      <c r="R314" s="5"/>
      <c r="S314" s="5"/>
      <c r="T314" s="5">
        <v>427</v>
      </c>
      <c r="U314" s="5">
        <v>7</v>
      </c>
      <c r="V314" s="5">
        <v>61</v>
      </c>
      <c r="W314" s="5">
        <v>100</v>
      </c>
      <c r="X314" s="5" t="s">
        <v>62</v>
      </c>
      <c r="Y314" s="5" t="s">
        <v>64</v>
      </c>
      <c r="Z314" s="5" t="s">
        <v>64</v>
      </c>
      <c r="AA314" s="5" t="s">
        <v>63</v>
      </c>
      <c r="AB314" s="5" t="s">
        <v>62</v>
      </c>
      <c r="AC314" s="5" t="s">
        <v>64</v>
      </c>
      <c r="AD314" s="5" t="s">
        <v>64</v>
      </c>
      <c r="AE314" s="5" t="s">
        <v>64</v>
      </c>
      <c r="AF314" s="5" t="s">
        <v>64</v>
      </c>
      <c r="AG314" s="5" t="s">
        <v>64</v>
      </c>
      <c r="AH314" s="5" t="s">
        <v>64</v>
      </c>
      <c r="AI314" s="5" t="s">
        <v>64</v>
      </c>
      <c r="AJ314" s="5" t="s">
        <v>64</v>
      </c>
      <c r="AK314" s="5" t="s">
        <v>64</v>
      </c>
      <c r="AL314" s="5" t="s">
        <v>62</v>
      </c>
      <c r="AM314" s="5" t="s">
        <v>66</v>
      </c>
      <c r="AN314" s="5" t="s">
        <v>66</v>
      </c>
      <c r="AO314" s="5" t="s">
        <v>66</v>
      </c>
      <c r="AP314" s="5" t="s">
        <v>66</v>
      </c>
      <c r="AQ314" s="5" t="s">
        <v>66</v>
      </c>
      <c r="AR314" s="5" t="s">
        <v>66</v>
      </c>
      <c r="AS314" s="5" t="s">
        <v>65</v>
      </c>
      <c r="AT314" s="5" t="s">
        <v>66</v>
      </c>
      <c r="AU314" s="5" t="s">
        <v>67</v>
      </c>
      <c r="AV314" s="5" t="s">
        <v>68</v>
      </c>
      <c r="AW314" s="5" t="s">
        <v>65</v>
      </c>
      <c r="AX314" s="5" t="s">
        <v>69</v>
      </c>
      <c r="AY314" s="5">
        <v>92.7</v>
      </c>
      <c r="AZ314" s="5">
        <v>52.7</v>
      </c>
    </row>
    <row r="315" spans="1:52">
      <c r="A315" s="5">
        <v>6</v>
      </c>
      <c r="B315" s="5" t="s">
        <v>271</v>
      </c>
      <c r="C315" s="6">
        <v>2021</v>
      </c>
      <c r="D315" s="5" t="s">
        <v>383</v>
      </c>
      <c r="E315" s="5" t="str">
        <f>VLOOKUP(B315,Region!$A$1:$B$76,2,FALSE)</f>
        <v>Region_5</v>
      </c>
      <c r="F315" s="5" t="str">
        <f>VLOOKUP(D315,'Used to Match Zip By Sch Name'!$A$2:$E$4714,5,FALSE)</f>
        <v>33027-4941</v>
      </c>
      <c r="G315" s="5">
        <f>VLOOKUP(D315,public_school_report!$D$1:$CI$3651,84,FALSE)</f>
        <v>1299</v>
      </c>
      <c r="H315" s="5" t="s">
        <v>2</v>
      </c>
      <c r="I315" s="5">
        <v>67</v>
      </c>
      <c r="J315" s="5">
        <v>63</v>
      </c>
      <c r="K315" s="5">
        <v>51</v>
      </c>
      <c r="L315" s="5">
        <v>70</v>
      </c>
      <c r="M315" s="5">
        <v>68</v>
      </c>
      <c r="N315" s="5">
        <v>56</v>
      </c>
      <c r="O315" s="5">
        <v>57</v>
      </c>
      <c r="P315" s="5">
        <v>87</v>
      </c>
      <c r="Q315" s="5">
        <v>87</v>
      </c>
      <c r="R315" s="5"/>
      <c r="S315" s="5"/>
      <c r="T315" s="5">
        <v>606</v>
      </c>
      <c r="U315" s="5">
        <v>9</v>
      </c>
      <c r="V315" s="5">
        <v>67</v>
      </c>
      <c r="W315" s="5">
        <v>98</v>
      </c>
      <c r="X315" s="5" t="s">
        <v>64</v>
      </c>
      <c r="Y315" s="5" t="s">
        <v>64</v>
      </c>
      <c r="Z315" s="5" t="s">
        <v>64</v>
      </c>
      <c r="AA315" s="5" t="s">
        <v>64</v>
      </c>
      <c r="AB315" s="5" t="s">
        <v>64</v>
      </c>
      <c r="AC315" s="5" t="s">
        <v>64</v>
      </c>
      <c r="AD315" s="5" t="s">
        <v>62</v>
      </c>
      <c r="AE315" s="5" t="s">
        <v>64</v>
      </c>
      <c r="AF315" s="5" t="s">
        <v>64</v>
      </c>
      <c r="AG315" s="5" t="s">
        <v>64</v>
      </c>
      <c r="AH315" s="5" t="s">
        <v>64</v>
      </c>
      <c r="AI315" s="5" t="s">
        <v>64</v>
      </c>
      <c r="AJ315" s="5" t="s">
        <v>64</v>
      </c>
      <c r="AK315" s="5" t="s">
        <v>64</v>
      </c>
      <c r="AL315" s="5" t="s">
        <v>64</v>
      </c>
      <c r="AM315" s="5" t="s">
        <v>66</v>
      </c>
      <c r="AN315" s="5" t="s">
        <v>66</v>
      </c>
      <c r="AO315" s="5" t="s">
        <v>66</v>
      </c>
      <c r="AP315" s="5" t="s">
        <v>66</v>
      </c>
      <c r="AQ315" s="5" t="s">
        <v>66</v>
      </c>
      <c r="AR315" s="5" t="s">
        <v>66</v>
      </c>
      <c r="AS315" s="5" t="s">
        <v>65</v>
      </c>
      <c r="AT315" s="5" t="s">
        <v>66</v>
      </c>
      <c r="AU315" s="5" t="s">
        <v>67</v>
      </c>
      <c r="AV315" s="5" t="s">
        <v>68</v>
      </c>
      <c r="AW315" s="5" t="s">
        <v>65</v>
      </c>
      <c r="AX315" s="5" t="s">
        <v>78</v>
      </c>
      <c r="AY315" s="5">
        <v>90.7</v>
      </c>
      <c r="AZ315" s="5">
        <v>52</v>
      </c>
    </row>
    <row r="316" spans="1:52">
      <c r="A316" s="5">
        <v>6</v>
      </c>
      <c r="B316" s="5" t="s">
        <v>271</v>
      </c>
      <c r="C316" s="6">
        <v>2041</v>
      </c>
      <c r="D316" s="5" t="s">
        <v>384</v>
      </c>
      <c r="E316" s="5" t="str">
        <f>VLOOKUP(B316,Region!$A$1:$B$76,2,FALSE)</f>
        <v>Region_5</v>
      </c>
      <c r="F316" s="5" t="str">
        <f>VLOOKUP(D316,'Used to Match Zip By Sch Name'!$A$2:$E$4714,5,FALSE)</f>
        <v>33020-3919</v>
      </c>
      <c r="G316" s="5">
        <f>VLOOKUP(D316,public_school_report!$D$1:$CI$3651,84,FALSE)</f>
        <v>770</v>
      </c>
      <c r="H316" s="5" t="s">
        <v>4</v>
      </c>
      <c r="I316" s="5">
        <v>90</v>
      </c>
      <c r="J316" s="5">
        <v>71</v>
      </c>
      <c r="K316" s="5">
        <v>75</v>
      </c>
      <c r="L316" s="5">
        <v>92</v>
      </c>
      <c r="M316" s="5">
        <v>85</v>
      </c>
      <c r="N316" s="5">
        <v>74</v>
      </c>
      <c r="O316" s="5">
        <v>88</v>
      </c>
      <c r="P316" s="5">
        <v>97</v>
      </c>
      <c r="Q316" s="5">
        <v>90</v>
      </c>
      <c r="R316" s="5"/>
      <c r="S316" s="5"/>
      <c r="T316" s="5">
        <v>762</v>
      </c>
      <c r="U316" s="5">
        <v>9</v>
      </c>
      <c r="V316" s="5">
        <v>85</v>
      </c>
      <c r="W316" s="5">
        <v>99</v>
      </c>
      <c r="X316" s="5" t="s">
        <v>64</v>
      </c>
      <c r="Y316" s="5" t="s">
        <v>64</v>
      </c>
      <c r="Z316" s="5" t="s">
        <v>64</v>
      </c>
      <c r="AA316" s="5" t="s">
        <v>64</v>
      </c>
      <c r="AB316" s="5" t="s">
        <v>64</v>
      </c>
      <c r="AC316" s="5" t="s">
        <v>64</v>
      </c>
      <c r="AD316" s="5" t="s">
        <v>64</v>
      </c>
      <c r="AE316" s="5" t="s">
        <v>64</v>
      </c>
      <c r="AF316" s="5" t="s">
        <v>64</v>
      </c>
      <c r="AG316" s="5" t="s">
        <v>66</v>
      </c>
      <c r="AH316" s="5" t="s">
        <v>66</v>
      </c>
      <c r="AI316" s="5" t="s">
        <v>66</v>
      </c>
      <c r="AJ316" s="5" t="s">
        <v>66</v>
      </c>
      <c r="AK316" s="5" t="s">
        <v>66</v>
      </c>
      <c r="AL316" s="5" t="s">
        <v>66</v>
      </c>
      <c r="AM316" s="5" t="s">
        <v>66</v>
      </c>
      <c r="AN316" s="5" t="s">
        <v>66</v>
      </c>
      <c r="AO316" s="5" t="s">
        <v>66</v>
      </c>
      <c r="AP316" s="5" t="s">
        <v>66</v>
      </c>
      <c r="AQ316" s="5" t="s">
        <v>66</v>
      </c>
      <c r="AR316" s="5" t="s">
        <v>66</v>
      </c>
      <c r="AS316" s="5" t="s">
        <v>65</v>
      </c>
      <c r="AT316" s="5" t="s">
        <v>66</v>
      </c>
      <c r="AU316" s="5" t="s">
        <v>67</v>
      </c>
      <c r="AV316" s="5" t="s">
        <v>67</v>
      </c>
      <c r="AW316" s="5" t="s">
        <v>65</v>
      </c>
      <c r="AX316" s="5" t="s">
        <v>86</v>
      </c>
      <c r="AY316" s="5">
        <v>48.5</v>
      </c>
      <c r="AZ316" s="5">
        <v>28.6</v>
      </c>
    </row>
    <row r="317" spans="1:52">
      <c r="A317" s="5">
        <v>6</v>
      </c>
      <c r="B317" s="5" t="s">
        <v>271</v>
      </c>
      <c r="C317" s="6">
        <v>2052</v>
      </c>
      <c r="D317" s="5" t="s">
        <v>385</v>
      </c>
      <c r="E317" s="5" t="str">
        <f>VLOOKUP(B317,Region!$A$1:$B$76,2,FALSE)</f>
        <v>Region_5</v>
      </c>
      <c r="F317" s="5" t="str">
        <f>VLOOKUP(D317,'Used to Match Zip By Sch Name'!$A$2:$E$4714,5,FALSE)</f>
        <v>33351-5262</v>
      </c>
      <c r="G317" s="5">
        <f>VLOOKUP(D317,public_school_report!$D$1:$CI$3651,84,FALSE)</f>
        <v>962</v>
      </c>
      <c r="H317" s="5" t="s">
        <v>2</v>
      </c>
      <c r="I317" s="5">
        <v>51</v>
      </c>
      <c r="J317" s="5">
        <v>48</v>
      </c>
      <c r="K317" s="5">
        <v>38</v>
      </c>
      <c r="L317" s="5">
        <v>54</v>
      </c>
      <c r="M317" s="5">
        <v>52</v>
      </c>
      <c r="N317" s="5">
        <v>42</v>
      </c>
      <c r="O317" s="5">
        <v>45</v>
      </c>
      <c r="P317" s="5">
        <v>73</v>
      </c>
      <c r="Q317" s="5">
        <v>75</v>
      </c>
      <c r="R317" s="5"/>
      <c r="S317" s="5"/>
      <c r="T317" s="5">
        <v>478</v>
      </c>
      <c r="U317" s="5">
        <v>9</v>
      </c>
      <c r="V317" s="5">
        <v>53</v>
      </c>
      <c r="W317" s="5">
        <v>98</v>
      </c>
      <c r="X317" s="5" t="s">
        <v>63</v>
      </c>
      <c r="Y317" s="5" t="s">
        <v>63</v>
      </c>
      <c r="Z317" s="5" t="s">
        <v>62</v>
      </c>
      <c r="AA317" s="5" t="s">
        <v>62</v>
      </c>
      <c r="AB317" s="5" t="s">
        <v>62</v>
      </c>
      <c r="AC317" s="5" t="s">
        <v>62</v>
      </c>
      <c r="AD317" s="5" t="s">
        <v>63</v>
      </c>
      <c r="AE317" s="5" t="s">
        <v>62</v>
      </c>
      <c r="AF317" s="5" t="s">
        <v>64</v>
      </c>
      <c r="AG317" s="5" t="s">
        <v>64</v>
      </c>
      <c r="AH317" s="5" t="s">
        <v>64</v>
      </c>
      <c r="AI317" s="5" t="s">
        <v>64</v>
      </c>
      <c r="AJ317" s="5" t="s">
        <v>64</v>
      </c>
      <c r="AK317" s="5" t="s">
        <v>64</v>
      </c>
      <c r="AL317" s="5" t="s">
        <v>62</v>
      </c>
      <c r="AM317" s="5" t="s">
        <v>64</v>
      </c>
      <c r="AN317" s="5" t="s">
        <v>64</v>
      </c>
      <c r="AO317" s="5" t="s">
        <v>64</v>
      </c>
      <c r="AP317" s="5" t="s">
        <v>63</v>
      </c>
      <c r="AQ317" s="5" t="s">
        <v>62</v>
      </c>
      <c r="AR317" s="5" t="s">
        <v>63</v>
      </c>
      <c r="AS317" s="5" t="s">
        <v>65</v>
      </c>
      <c r="AT317" s="5" t="s">
        <v>66</v>
      </c>
      <c r="AU317" s="5" t="s">
        <v>67</v>
      </c>
      <c r="AV317" s="5" t="s">
        <v>68</v>
      </c>
      <c r="AW317" s="5" t="s">
        <v>65</v>
      </c>
      <c r="AX317" s="5" t="s">
        <v>78</v>
      </c>
      <c r="AY317" s="5">
        <v>85.1</v>
      </c>
      <c r="AZ317" s="5">
        <v>73.5</v>
      </c>
    </row>
    <row r="318" spans="1:52">
      <c r="A318" s="5">
        <v>6</v>
      </c>
      <c r="B318" s="5" t="s">
        <v>271</v>
      </c>
      <c r="C318" s="6">
        <v>2071</v>
      </c>
      <c r="D318" s="5" t="s">
        <v>386</v>
      </c>
      <c r="E318" s="5" t="str">
        <f>VLOOKUP(B318,Region!$A$1:$B$76,2,FALSE)</f>
        <v>Region_5</v>
      </c>
      <c r="F318" s="5" t="str">
        <f>VLOOKUP(D318,'Used to Match Zip By Sch Name'!$A$2:$E$4714,5,FALSE)</f>
        <v>33024-3341</v>
      </c>
      <c r="G318" s="5">
        <f>VLOOKUP(D318,public_school_report!$D$1:$CI$3651,84,FALSE)</f>
        <v>551</v>
      </c>
      <c r="H318" s="5" t="s">
        <v>6</v>
      </c>
      <c r="I318" s="5">
        <v>59</v>
      </c>
      <c r="J318" s="5">
        <v>55</v>
      </c>
      <c r="K318" s="5">
        <v>39</v>
      </c>
      <c r="L318" s="5">
        <v>66</v>
      </c>
      <c r="M318" s="5">
        <v>64</v>
      </c>
      <c r="N318" s="5">
        <v>49</v>
      </c>
      <c r="O318" s="5">
        <v>45</v>
      </c>
      <c r="P318" s="5"/>
      <c r="Q318" s="5"/>
      <c r="R318" s="5"/>
      <c r="S318" s="5"/>
      <c r="T318" s="5">
        <v>377</v>
      </c>
      <c r="U318" s="5">
        <v>7</v>
      </c>
      <c r="V318" s="5">
        <v>54</v>
      </c>
      <c r="W318" s="5">
        <v>100</v>
      </c>
      <c r="X318" s="5" t="s">
        <v>62</v>
      </c>
      <c r="Y318" s="5" t="s">
        <v>62</v>
      </c>
      <c r="Z318" s="5" t="s">
        <v>63</v>
      </c>
      <c r="AA318" s="5" t="s">
        <v>63</v>
      </c>
      <c r="AB318" s="5" t="s">
        <v>63</v>
      </c>
      <c r="AC318" s="5" t="s">
        <v>63</v>
      </c>
      <c r="AD318" s="5" t="s">
        <v>63</v>
      </c>
      <c r="AE318" s="5" t="s">
        <v>62</v>
      </c>
      <c r="AF318" s="5" t="s">
        <v>64</v>
      </c>
      <c r="AG318" s="5" t="s">
        <v>64</v>
      </c>
      <c r="AH318" s="5" t="s">
        <v>64</v>
      </c>
      <c r="AI318" s="5" t="s">
        <v>64</v>
      </c>
      <c r="AJ318" s="5" t="s">
        <v>64</v>
      </c>
      <c r="AK318" s="5" t="s">
        <v>64</v>
      </c>
      <c r="AL318" s="5" t="s">
        <v>64</v>
      </c>
      <c r="AM318" s="5" t="s">
        <v>64</v>
      </c>
      <c r="AN318" s="5" t="s">
        <v>64</v>
      </c>
      <c r="AO318" s="5" t="s">
        <v>62</v>
      </c>
      <c r="AP318" s="5" t="s">
        <v>64</v>
      </c>
      <c r="AQ318" s="5" t="s">
        <v>62</v>
      </c>
      <c r="AR318" s="5" t="s">
        <v>63</v>
      </c>
      <c r="AS318" s="5" t="s">
        <v>65</v>
      </c>
      <c r="AT318" s="5" t="s">
        <v>66</v>
      </c>
      <c r="AU318" s="5" t="s">
        <v>67</v>
      </c>
      <c r="AV318" s="5" t="s">
        <v>68</v>
      </c>
      <c r="AW318" s="5" t="s">
        <v>65</v>
      </c>
      <c r="AX318" s="5" t="s">
        <v>69</v>
      </c>
      <c r="AY318" s="5">
        <v>84</v>
      </c>
      <c r="AZ318" s="5">
        <v>70.5</v>
      </c>
    </row>
    <row r="319" spans="1:52">
      <c r="A319" s="5">
        <v>6</v>
      </c>
      <c r="B319" s="5" t="s">
        <v>271</v>
      </c>
      <c r="C319" s="6">
        <v>2121</v>
      </c>
      <c r="D319" s="5" t="s">
        <v>387</v>
      </c>
      <c r="E319" s="5" t="str">
        <f>VLOOKUP(B319,Region!$A$1:$B$76,2,FALSE)</f>
        <v>Region_5</v>
      </c>
      <c r="F319" s="5" t="str">
        <f>VLOOKUP(D319,'Used to Match Zip By Sch Name'!$A$2:$E$4714,5,FALSE)</f>
        <v>33334-4109</v>
      </c>
      <c r="G319" s="5">
        <f>VLOOKUP(D319,public_school_report!$D$1:$CI$3651,84,FALSE)</f>
        <v>945</v>
      </c>
      <c r="H319" s="5" t="s">
        <v>2</v>
      </c>
      <c r="I319" s="5">
        <v>43</v>
      </c>
      <c r="J319" s="5">
        <v>51</v>
      </c>
      <c r="K319" s="5">
        <v>37</v>
      </c>
      <c r="L319" s="5">
        <v>42</v>
      </c>
      <c r="M319" s="5">
        <v>48</v>
      </c>
      <c r="N319" s="5">
        <v>41</v>
      </c>
      <c r="O319" s="5">
        <v>35</v>
      </c>
      <c r="P319" s="5">
        <v>75</v>
      </c>
      <c r="Q319" s="5">
        <v>82</v>
      </c>
      <c r="R319" s="5"/>
      <c r="S319" s="5"/>
      <c r="T319" s="5">
        <v>454</v>
      </c>
      <c r="U319" s="5">
        <v>9</v>
      </c>
      <c r="V319" s="5">
        <v>50</v>
      </c>
      <c r="W319" s="5">
        <v>99</v>
      </c>
      <c r="X319" s="5" t="s">
        <v>63</v>
      </c>
      <c r="Y319" s="5" t="s">
        <v>63</v>
      </c>
      <c r="Z319" s="5" t="s">
        <v>63</v>
      </c>
      <c r="AA319" s="5" t="s">
        <v>63</v>
      </c>
      <c r="AB319" s="5" t="s">
        <v>63</v>
      </c>
      <c r="AC319" s="5" t="s">
        <v>63</v>
      </c>
      <c r="AD319" s="5" t="s">
        <v>63</v>
      </c>
      <c r="AE319" s="5" t="s">
        <v>62</v>
      </c>
      <c r="AF319" s="5" t="s">
        <v>64</v>
      </c>
      <c r="AG319" s="5" t="s">
        <v>64</v>
      </c>
      <c r="AH319" s="5" t="s">
        <v>64</v>
      </c>
      <c r="AI319" s="5" t="s">
        <v>62</v>
      </c>
      <c r="AJ319" s="5" t="s">
        <v>62</v>
      </c>
      <c r="AK319" s="5" t="s">
        <v>64</v>
      </c>
      <c r="AL319" s="5" t="s">
        <v>62</v>
      </c>
      <c r="AM319" s="5" t="s">
        <v>62</v>
      </c>
      <c r="AN319" s="5" t="s">
        <v>62</v>
      </c>
      <c r="AO319" s="5" t="s">
        <v>62</v>
      </c>
      <c r="AP319" s="5" t="s">
        <v>63</v>
      </c>
      <c r="AQ319" s="5" t="s">
        <v>64</v>
      </c>
      <c r="AR319" s="5" t="s">
        <v>63</v>
      </c>
      <c r="AS319" s="5" t="s">
        <v>65</v>
      </c>
      <c r="AT319" s="5" t="s">
        <v>66</v>
      </c>
      <c r="AU319" s="5" t="s">
        <v>67</v>
      </c>
      <c r="AV319" s="5" t="s">
        <v>68</v>
      </c>
      <c r="AW319" s="5" t="s">
        <v>65</v>
      </c>
      <c r="AX319" s="5" t="s">
        <v>78</v>
      </c>
      <c r="AY319" s="5">
        <v>84</v>
      </c>
      <c r="AZ319" s="5">
        <v>86.3</v>
      </c>
    </row>
    <row r="320" spans="1:52">
      <c r="A320" s="5">
        <v>6</v>
      </c>
      <c r="B320" s="5" t="s">
        <v>271</v>
      </c>
      <c r="C320" s="6">
        <v>2221</v>
      </c>
      <c r="D320" s="5" t="s">
        <v>388</v>
      </c>
      <c r="E320" s="5" t="str">
        <f>VLOOKUP(B320,Region!$A$1:$B$76,2,FALSE)</f>
        <v>Region_5</v>
      </c>
      <c r="F320" s="5" t="str">
        <f>VLOOKUP(D320,'Used to Match Zip By Sch Name'!$A$2:$E$4714,5,FALSE)</f>
        <v>33063-3967</v>
      </c>
      <c r="G320" s="5" t="e">
        <f>VLOOKUP(D320,public_school_report!$D$1:$CI$3651,84,FALSE)</f>
        <v>#N/A</v>
      </c>
      <c r="H320" s="5"/>
      <c r="I320" s="5">
        <v>92</v>
      </c>
      <c r="J320" s="5">
        <v>66</v>
      </c>
      <c r="K320" s="5">
        <v>78</v>
      </c>
      <c r="L320" s="5">
        <v>92</v>
      </c>
      <c r="M320" s="5">
        <v>66</v>
      </c>
      <c r="N320" s="5">
        <v>79</v>
      </c>
      <c r="O320" s="5">
        <v>97</v>
      </c>
      <c r="P320" s="5">
        <v>100</v>
      </c>
      <c r="Q320" s="5"/>
      <c r="R320" s="5">
        <v>100</v>
      </c>
      <c r="S320" s="5">
        <v>83</v>
      </c>
      <c r="T320" s="5">
        <v>853</v>
      </c>
      <c r="U320" s="5">
        <v>10</v>
      </c>
      <c r="V320" s="5">
        <v>85</v>
      </c>
      <c r="W320" s="5">
        <v>99</v>
      </c>
      <c r="X320" s="5" t="s">
        <v>64</v>
      </c>
      <c r="Y320" s="5" t="s">
        <v>64</v>
      </c>
      <c r="Z320" s="5" t="s">
        <v>64</v>
      </c>
      <c r="AA320" s="5" t="s">
        <v>64</v>
      </c>
      <c r="AB320" s="5" t="s">
        <v>64</v>
      </c>
      <c r="AC320" s="5" t="s">
        <v>64</v>
      </c>
      <c r="AD320" s="5" t="s">
        <v>64</v>
      </c>
      <c r="AE320" s="5" t="s">
        <v>64</v>
      </c>
      <c r="AF320" s="5" t="s">
        <v>64</v>
      </c>
      <c r="AG320" s="5" t="s">
        <v>62</v>
      </c>
      <c r="AH320" s="5" t="s">
        <v>64</v>
      </c>
      <c r="AI320" s="5" t="s">
        <v>64</v>
      </c>
      <c r="AJ320" s="5" t="s">
        <v>64</v>
      </c>
      <c r="AK320" s="5" t="s">
        <v>64</v>
      </c>
      <c r="AL320" s="5" t="s">
        <v>62</v>
      </c>
      <c r="AM320" s="5" t="s">
        <v>62</v>
      </c>
      <c r="AN320" s="5" t="s">
        <v>65</v>
      </c>
      <c r="AO320" s="5" t="s">
        <v>66</v>
      </c>
      <c r="AP320" s="5" t="s">
        <v>66</v>
      </c>
      <c r="AQ320" s="5" t="s">
        <v>66</v>
      </c>
      <c r="AR320" s="5" t="s">
        <v>66</v>
      </c>
      <c r="AS320" s="5" t="s">
        <v>65</v>
      </c>
      <c r="AT320" s="5" t="s">
        <v>66</v>
      </c>
      <c r="AU320" s="5" t="s">
        <v>67</v>
      </c>
      <c r="AV320" s="5" t="s">
        <v>67</v>
      </c>
      <c r="AW320" s="5" t="s">
        <v>65</v>
      </c>
      <c r="AX320" s="5" t="s">
        <v>82</v>
      </c>
      <c r="AY320" s="5">
        <v>84.4</v>
      </c>
      <c r="AZ320" s="5">
        <v>57.7</v>
      </c>
    </row>
    <row r="321" spans="1:52">
      <c r="A321" s="5">
        <v>6</v>
      </c>
      <c r="B321" s="5" t="s">
        <v>271</v>
      </c>
      <c r="C321" s="6">
        <v>2231</v>
      </c>
      <c r="D321" s="5" t="s">
        <v>389</v>
      </c>
      <c r="E321" s="5" t="str">
        <f>VLOOKUP(B321,Region!$A$1:$B$76,2,FALSE)</f>
        <v>Region_5</v>
      </c>
      <c r="F321" s="5" t="str">
        <f>VLOOKUP(D321,'Used to Match Zip By Sch Name'!$A$2:$E$4714,5,FALSE)</f>
        <v>33068-2343</v>
      </c>
      <c r="G321" s="5" t="e">
        <f>VLOOKUP(D321,public_school_report!$D$1:$CI$3651,84,FALSE)</f>
        <v>#N/A</v>
      </c>
      <c r="H321" s="5"/>
      <c r="I321" s="5">
        <v>29</v>
      </c>
      <c r="J321" s="5">
        <v>36</v>
      </c>
      <c r="K321" s="5">
        <v>38</v>
      </c>
      <c r="L321" s="5">
        <v>49</v>
      </c>
      <c r="M321" s="5">
        <v>53</v>
      </c>
      <c r="N321" s="5">
        <v>41</v>
      </c>
      <c r="O321" s="5">
        <v>29</v>
      </c>
      <c r="P321" s="5">
        <v>31</v>
      </c>
      <c r="Q321" s="5">
        <v>63</v>
      </c>
      <c r="R321" s="5"/>
      <c r="S321" s="5"/>
      <c r="T321" s="5">
        <v>369</v>
      </c>
      <c r="U321" s="5">
        <v>9</v>
      </c>
      <c r="V321" s="5">
        <v>41</v>
      </c>
      <c r="W321" s="5">
        <v>99</v>
      </c>
      <c r="X321" s="5" t="s">
        <v>63</v>
      </c>
      <c r="Y321" s="5" t="s">
        <v>63</v>
      </c>
      <c r="Z321" s="5" t="s">
        <v>63</v>
      </c>
      <c r="AA321" s="5" t="s">
        <v>63</v>
      </c>
      <c r="AB321" s="5" t="s">
        <v>72</v>
      </c>
      <c r="AC321" s="5" t="s">
        <v>63</v>
      </c>
      <c r="AD321" s="5" t="s">
        <v>72</v>
      </c>
      <c r="AE321" s="5" t="s">
        <v>63</v>
      </c>
      <c r="AF321" s="5" t="s">
        <v>63</v>
      </c>
      <c r="AG321" s="5" t="s">
        <v>73</v>
      </c>
      <c r="AH321" s="5" t="s">
        <v>63</v>
      </c>
      <c r="AI321" s="5" t="s">
        <v>63</v>
      </c>
      <c r="AJ321" s="5" t="s">
        <v>63</v>
      </c>
      <c r="AK321" s="5" t="s">
        <v>62</v>
      </c>
      <c r="AL321" s="5" t="s">
        <v>63</v>
      </c>
      <c r="AM321" s="5" t="s">
        <v>63</v>
      </c>
      <c r="AN321" s="5" t="s">
        <v>63</v>
      </c>
      <c r="AO321" s="5" t="s">
        <v>63</v>
      </c>
      <c r="AP321" s="5" t="s">
        <v>72</v>
      </c>
      <c r="AQ321" s="5" t="s">
        <v>72</v>
      </c>
      <c r="AR321" s="5" t="s">
        <v>72</v>
      </c>
      <c r="AS321" s="5" t="s">
        <v>65</v>
      </c>
      <c r="AT321" s="5" t="s">
        <v>66</v>
      </c>
      <c r="AU321" s="5" t="s">
        <v>67</v>
      </c>
      <c r="AV321" s="5" t="s">
        <v>68</v>
      </c>
      <c r="AW321" s="5" t="s">
        <v>65</v>
      </c>
      <c r="AX321" s="5" t="s">
        <v>86</v>
      </c>
      <c r="AY321" s="5">
        <v>98.2</v>
      </c>
      <c r="AZ321" s="5">
        <v>93.7</v>
      </c>
    </row>
    <row r="322" spans="1:52">
      <c r="A322" s="5">
        <v>6</v>
      </c>
      <c r="B322" s="5" t="s">
        <v>271</v>
      </c>
      <c r="C322" s="6">
        <v>2351</v>
      </c>
      <c r="D322" s="5" t="s">
        <v>390</v>
      </c>
      <c r="E322" s="5" t="str">
        <f>VLOOKUP(B322,Region!$A$1:$B$76,2,FALSE)</f>
        <v>Region_5</v>
      </c>
      <c r="F322" s="5" t="str">
        <f>VLOOKUP(D322,'Used to Match Zip By Sch Name'!$A$2:$E$4714,5,FALSE)</f>
        <v>33317-5402</v>
      </c>
      <c r="G322" s="5" t="e">
        <f>VLOOKUP(D322,public_school_report!$D$1:$CI$3651,84,FALSE)</f>
        <v>#N/A</v>
      </c>
      <c r="H322" s="5"/>
      <c r="I322" s="5">
        <v>48</v>
      </c>
      <c r="J322" s="5">
        <v>52</v>
      </c>
      <c r="K322" s="5">
        <v>41</v>
      </c>
      <c r="L322" s="5">
        <v>33</v>
      </c>
      <c r="M322" s="5">
        <v>31</v>
      </c>
      <c r="N322" s="5">
        <v>33</v>
      </c>
      <c r="O322" s="5">
        <v>54</v>
      </c>
      <c r="P322" s="5">
        <v>68</v>
      </c>
      <c r="Q322" s="5"/>
      <c r="R322" s="5">
        <v>94</v>
      </c>
      <c r="S322" s="5">
        <v>51</v>
      </c>
      <c r="T322" s="5">
        <v>505</v>
      </c>
      <c r="U322" s="5">
        <v>10</v>
      </c>
      <c r="V322" s="5">
        <v>51</v>
      </c>
      <c r="W322" s="5">
        <v>98</v>
      </c>
      <c r="X322" s="5" t="s">
        <v>63</v>
      </c>
      <c r="Y322" s="5" t="s">
        <v>63</v>
      </c>
      <c r="Z322" s="5" t="s">
        <v>63</v>
      </c>
      <c r="AA322" s="5" t="s">
        <v>63</v>
      </c>
      <c r="AB322" s="5" t="s">
        <v>62</v>
      </c>
      <c r="AC322" s="5" t="s">
        <v>62</v>
      </c>
      <c r="AD322" s="5" t="s">
        <v>62</v>
      </c>
      <c r="AE322" s="5" t="s">
        <v>62</v>
      </c>
      <c r="AF322" s="5" t="s">
        <v>62</v>
      </c>
      <c r="AG322" s="5" t="s">
        <v>64</v>
      </c>
      <c r="AH322" s="5" t="s">
        <v>72</v>
      </c>
      <c r="AI322" s="5" t="s">
        <v>63</v>
      </c>
      <c r="AJ322" s="5" t="s">
        <v>63</v>
      </c>
      <c r="AK322" s="5" t="s">
        <v>62</v>
      </c>
      <c r="AL322" s="5" t="s">
        <v>63</v>
      </c>
      <c r="AM322" s="5" t="s">
        <v>63</v>
      </c>
      <c r="AN322" s="5" t="s">
        <v>63</v>
      </c>
      <c r="AO322" s="5" t="s">
        <v>63</v>
      </c>
      <c r="AP322" s="5" t="s">
        <v>63</v>
      </c>
      <c r="AQ322" s="5" t="s">
        <v>63</v>
      </c>
      <c r="AR322" s="5" t="s">
        <v>72</v>
      </c>
      <c r="AS322" s="5" t="s">
        <v>65</v>
      </c>
      <c r="AT322" s="5" t="s">
        <v>66</v>
      </c>
      <c r="AU322" s="5" t="s">
        <v>67</v>
      </c>
      <c r="AV322" s="5" t="s">
        <v>67</v>
      </c>
      <c r="AW322" s="5" t="s">
        <v>65</v>
      </c>
      <c r="AX322" s="5" t="s">
        <v>82</v>
      </c>
      <c r="AY322" s="5">
        <v>78.599999999999994</v>
      </c>
      <c r="AZ322" s="5">
        <v>64</v>
      </c>
    </row>
    <row r="323" spans="1:52">
      <c r="A323" s="5">
        <v>6</v>
      </c>
      <c r="B323" s="5" t="s">
        <v>271</v>
      </c>
      <c r="C323" s="6">
        <v>2511</v>
      </c>
      <c r="D323" s="5" t="s">
        <v>391</v>
      </c>
      <c r="E323" s="5" t="str">
        <f>VLOOKUP(B323,Region!$A$1:$B$76,2,FALSE)</f>
        <v>Region_5</v>
      </c>
      <c r="F323" s="5" t="str">
        <f>VLOOKUP(D323,'Used to Match Zip By Sch Name'!$A$2:$E$4714,5,FALSE)</f>
        <v>33063-4916</v>
      </c>
      <c r="G323" s="5">
        <f>VLOOKUP(D323,public_school_report!$D$1:$CI$3651,84,FALSE)</f>
        <v>680</v>
      </c>
      <c r="H323" s="5" t="s">
        <v>4</v>
      </c>
      <c r="I323" s="5">
        <v>38</v>
      </c>
      <c r="J323" s="5">
        <v>48</v>
      </c>
      <c r="K323" s="5">
        <v>42</v>
      </c>
      <c r="L323" s="5">
        <v>42</v>
      </c>
      <c r="M323" s="5">
        <v>49</v>
      </c>
      <c r="N323" s="5">
        <v>36</v>
      </c>
      <c r="O323" s="5">
        <v>32</v>
      </c>
      <c r="P323" s="5"/>
      <c r="Q323" s="5"/>
      <c r="R323" s="5"/>
      <c r="S323" s="5"/>
      <c r="T323" s="5">
        <v>287</v>
      </c>
      <c r="U323" s="5">
        <v>7</v>
      </c>
      <c r="V323" s="5">
        <v>41</v>
      </c>
      <c r="W323" s="5">
        <v>100</v>
      </c>
      <c r="X323" s="5" t="s">
        <v>63</v>
      </c>
      <c r="Y323" s="5" t="s">
        <v>63</v>
      </c>
      <c r="Z323" s="5" t="s">
        <v>63</v>
      </c>
      <c r="AA323" s="5" t="s">
        <v>63</v>
      </c>
      <c r="AB323" s="5" t="s">
        <v>63</v>
      </c>
      <c r="AC323" s="5" t="s">
        <v>72</v>
      </c>
      <c r="AD323" s="5" t="s">
        <v>63</v>
      </c>
      <c r="AE323" s="5" t="s">
        <v>62</v>
      </c>
      <c r="AF323" s="5" t="s">
        <v>64</v>
      </c>
      <c r="AG323" s="5" t="s">
        <v>64</v>
      </c>
      <c r="AH323" s="5" t="s">
        <v>64</v>
      </c>
      <c r="AI323" s="5" t="s">
        <v>64</v>
      </c>
      <c r="AJ323" s="5" t="s">
        <v>64</v>
      </c>
      <c r="AK323" s="5" t="s">
        <v>64</v>
      </c>
      <c r="AL323" s="5" t="s">
        <v>64</v>
      </c>
      <c r="AM323" s="5" t="s">
        <v>64</v>
      </c>
      <c r="AN323" s="5" t="s">
        <v>64</v>
      </c>
      <c r="AO323" s="5" t="s">
        <v>64</v>
      </c>
      <c r="AP323" s="5" t="s">
        <v>64</v>
      </c>
      <c r="AQ323" s="5" t="s">
        <v>63</v>
      </c>
      <c r="AR323" s="5" t="s">
        <v>63</v>
      </c>
      <c r="AS323" s="5" t="s">
        <v>65</v>
      </c>
      <c r="AT323" s="5" t="s">
        <v>66</v>
      </c>
      <c r="AU323" s="5" t="s">
        <v>67</v>
      </c>
      <c r="AV323" s="5" t="s">
        <v>68</v>
      </c>
      <c r="AW323" s="5" t="s">
        <v>65</v>
      </c>
      <c r="AX323" s="5" t="s">
        <v>69</v>
      </c>
      <c r="AY323" s="5">
        <v>91.5</v>
      </c>
      <c r="AZ323" s="5">
        <v>85.3</v>
      </c>
    </row>
    <row r="324" spans="1:52">
      <c r="A324" s="5">
        <v>6</v>
      </c>
      <c r="B324" s="5" t="s">
        <v>271</v>
      </c>
      <c r="C324" s="6">
        <v>2531</v>
      </c>
      <c r="D324" s="5" t="s">
        <v>392</v>
      </c>
      <c r="E324" s="5" t="str">
        <f>VLOOKUP(B324,Region!$A$1:$B$76,2,FALSE)</f>
        <v>Region_5</v>
      </c>
      <c r="F324" s="5" t="str">
        <f>VLOOKUP(D324,'Used to Match Zip By Sch Name'!$A$2:$E$4714,5,FALSE)</f>
        <v>33322-3735</v>
      </c>
      <c r="G324" s="5">
        <f>VLOOKUP(D324,public_school_report!$D$1:$CI$3651,84,FALSE)</f>
        <v>552</v>
      </c>
      <c r="H324" s="5" t="s">
        <v>6</v>
      </c>
      <c r="I324" s="5">
        <v>61</v>
      </c>
      <c r="J324" s="5">
        <v>63</v>
      </c>
      <c r="K324" s="5">
        <v>51</v>
      </c>
      <c r="L324" s="5">
        <v>62</v>
      </c>
      <c r="M324" s="5">
        <v>58</v>
      </c>
      <c r="N324" s="5">
        <v>30</v>
      </c>
      <c r="O324" s="5">
        <v>35</v>
      </c>
      <c r="P324" s="5"/>
      <c r="Q324" s="5"/>
      <c r="R324" s="5"/>
      <c r="S324" s="5"/>
      <c r="T324" s="5">
        <v>360</v>
      </c>
      <c r="U324" s="5">
        <v>7</v>
      </c>
      <c r="V324" s="5">
        <v>51</v>
      </c>
      <c r="W324" s="5">
        <v>100</v>
      </c>
      <c r="X324" s="5" t="s">
        <v>63</v>
      </c>
      <c r="Y324" s="5" t="s">
        <v>63</v>
      </c>
      <c r="Z324" s="5" t="s">
        <v>63</v>
      </c>
      <c r="AA324" s="5" t="s">
        <v>63</v>
      </c>
      <c r="AB324" s="5" t="s">
        <v>62</v>
      </c>
      <c r="AC324" s="5" t="s">
        <v>64</v>
      </c>
      <c r="AD324" s="5" t="s">
        <v>62</v>
      </c>
      <c r="AE324" s="5" t="s">
        <v>64</v>
      </c>
      <c r="AF324" s="5" t="s">
        <v>64</v>
      </c>
      <c r="AG324" s="5" t="s">
        <v>62</v>
      </c>
      <c r="AH324" s="5" t="s">
        <v>64</v>
      </c>
      <c r="AI324" s="5" t="s">
        <v>64</v>
      </c>
      <c r="AJ324" s="5" t="s">
        <v>62</v>
      </c>
      <c r="AK324" s="5" t="s">
        <v>64</v>
      </c>
      <c r="AL324" s="5" t="s">
        <v>62</v>
      </c>
      <c r="AM324" s="5" t="s">
        <v>64</v>
      </c>
      <c r="AN324" s="5" t="s">
        <v>64</v>
      </c>
      <c r="AO324" s="5" t="s">
        <v>62</v>
      </c>
      <c r="AP324" s="5" t="s">
        <v>62</v>
      </c>
      <c r="AQ324" s="5" t="s">
        <v>64</v>
      </c>
      <c r="AR324" s="5" t="s">
        <v>62</v>
      </c>
      <c r="AS324" s="5" t="s">
        <v>65</v>
      </c>
      <c r="AT324" s="5" t="s">
        <v>66</v>
      </c>
      <c r="AU324" s="5" t="s">
        <v>67</v>
      </c>
      <c r="AV324" s="5" t="s">
        <v>68</v>
      </c>
      <c r="AW324" s="5" t="s">
        <v>65</v>
      </c>
      <c r="AX324" s="5" t="s">
        <v>69</v>
      </c>
      <c r="AY324" s="5">
        <v>90.7</v>
      </c>
      <c r="AZ324" s="5">
        <v>81.2</v>
      </c>
    </row>
    <row r="325" spans="1:52">
      <c r="A325" s="5">
        <v>6</v>
      </c>
      <c r="B325" s="5" t="s">
        <v>271</v>
      </c>
      <c r="C325" s="6">
        <v>2541</v>
      </c>
      <c r="D325" s="5" t="s">
        <v>393</v>
      </c>
      <c r="E325" s="5" t="str">
        <f>VLOOKUP(B325,Region!$A$1:$B$76,2,FALSE)</f>
        <v>Region_5</v>
      </c>
      <c r="F325" s="5" t="str">
        <f>VLOOKUP(D325,'Used to Match Zip By Sch Name'!$A$2:$E$4714,5,FALSE)</f>
        <v>33013-3354</v>
      </c>
      <c r="G325" s="5">
        <f>VLOOKUP(D325,public_school_report!$D$1:$CI$3651,84,FALSE)</f>
        <v>666</v>
      </c>
      <c r="H325" s="5" t="s">
        <v>4</v>
      </c>
      <c r="I325" s="5">
        <v>60</v>
      </c>
      <c r="J325" s="5">
        <v>58</v>
      </c>
      <c r="K325" s="5">
        <v>55</v>
      </c>
      <c r="L325" s="5">
        <v>67</v>
      </c>
      <c r="M325" s="5">
        <v>68</v>
      </c>
      <c r="N325" s="5">
        <v>60</v>
      </c>
      <c r="O325" s="5">
        <v>57</v>
      </c>
      <c r="P325" s="5"/>
      <c r="Q325" s="5"/>
      <c r="R325" s="5"/>
      <c r="S325" s="5"/>
      <c r="T325" s="5">
        <v>425</v>
      </c>
      <c r="U325" s="5">
        <v>7</v>
      </c>
      <c r="V325" s="5">
        <v>61</v>
      </c>
      <c r="W325" s="5">
        <v>100</v>
      </c>
      <c r="X325" s="5" t="s">
        <v>62</v>
      </c>
      <c r="Y325" s="5" t="s">
        <v>63</v>
      </c>
      <c r="Z325" s="5" t="s">
        <v>62</v>
      </c>
      <c r="AA325" s="5" t="s">
        <v>62</v>
      </c>
      <c r="AB325" s="5" t="s">
        <v>64</v>
      </c>
      <c r="AC325" s="5" t="s">
        <v>62</v>
      </c>
      <c r="AD325" s="5" t="s">
        <v>64</v>
      </c>
      <c r="AE325" s="5" t="s">
        <v>64</v>
      </c>
      <c r="AF325" s="5" t="s">
        <v>64</v>
      </c>
      <c r="AG325" s="5" t="s">
        <v>64</v>
      </c>
      <c r="AH325" s="5" t="s">
        <v>64</v>
      </c>
      <c r="AI325" s="5" t="s">
        <v>64</v>
      </c>
      <c r="AJ325" s="5" t="s">
        <v>64</v>
      </c>
      <c r="AK325" s="5" t="s">
        <v>64</v>
      </c>
      <c r="AL325" s="5" t="s">
        <v>64</v>
      </c>
      <c r="AM325" s="5" t="s">
        <v>64</v>
      </c>
      <c r="AN325" s="5" t="s">
        <v>64</v>
      </c>
      <c r="AO325" s="5" t="s">
        <v>64</v>
      </c>
      <c r="AP325" s="5" t="s">
        <v>62</v>
      </c>
      <c r="AQ325" s="5" t="s">
        <v>64</v>
      </c>
      <c r="AR325" s="5" t="s">
        <v>63</v>
      </c>
      <c r="AS325" s="5" t="s">
        <v>65</v>
      </c>
      <c r="AT325" s="5" t="s">
        <v>66</v>
      </c>
      <c r="AU325" s="5" t="s">
        <v>67</v>
      </c>
      <c r="AV325" s="5" t="s">
        <v>68</v>
      </c>
      <c r="AW325" s="5" t="s">
        <v>65</v>
      </c>
      <c r="AX325" s="5" t="s">
        <v>69</v>
      </c>
      <c r="AY325" s="5">
        <v>69.3</v>
      </c>
      <c r="AZ325" s="5">
        <v>63.5</v>
      </c>
    </row>
    <row r="326" spans="1:52">
      <c r="A326" s="5">
        <v>6</v>
      </c>
      <c r="B326" s="5" t="s">
        <v>271</v>
      </c>
      <c r="C326" s="6">
        <v>2551</v>
      </c>
      <c r="D326" s="5" t="s">
        <v>394</v>
      </c>
      <c r="E326" s="5" t="str">
        <f>VLOOKUP(B326,Region!$A$1:$B$76,2,FALSE)</f>
        <v>Region_5</v>
      </c>
      <c r="F326" s="5" t="str">
        <f>VLOOKUP(D326,'Used to Match Zip By Sch Name'!$A$2:$E$4714,5,FALSE)</f>
        <v>33065-2728</v>
      </c>
      <c r="G326" s="5" t="e">
        <f>VLOOKUP(D326,public_school_report!$D$1:$CI$3651,84,FALSE)</f>
        <v>#N/A</v>
      </c>
      <c r="H326" s="5"/>
      <c r="I326" s="5">
        <v>40</v>
      </c>
      <c r="J326" s="5">
        <v>45</v>
      </c>
      <c r="K326" s="5">
        <v>38</v>
      </c>
      <c r="L326" s="5">
        <v>42</v>
      </c>
      <c r="M326" s="5">
        <v>48</v>
      </c>
      <c r="N326" s="5">
        <v>34</v>
      </c>
      <c r="O326" s="5">
        <v>26</v>
      </c>
      <c r="P326" s="5">
        <v>36</v>
      </c>
      <c r="Q326" s="5">
        <v>44</v>
      </c>
      <c r="R326" s="5"/>
      <c r="S326" s="5"/>
      <c r="T326" s="5">
        <v>353</v>
      </c>
      <c r="U326" s="5">
        <v>9</v>
      </c>
      <c r="V326" s="5">
        <v>39</v>
      </c>
      <c r="W326" s="5">
        <v>99</v>
      </c>
      <c r="X326" s="5" t="s">
        <v>72</v>
      </c>
      <c r="Y326" s="5" t="s">
        <v>63</v>
      </c>
      <c r="Z326" s="5" t="s">
        <v>63</v>
      </c>
      <c r="AA326" s="5" t="s">
        <v>72</v>
      </c>
      <c r="AB326" s="5" t="s">
        <v>63</v>
      </c>
      <c r="AC326" s="5" t="s">
        <v>63</v>
      </c>
      <c r="AD326" s="5" t="s">
        <v>72</v>
      </c>
      <c r="AE326" s="5" t="s">
        <v>63</v>
      </c>
      <c r="AF326" s="5" t="s">
        <v>62</v>
      </c>
      <c r="AG326" s="5" t="s">
        <v>64</v>
      </c>
      <c r="AH326" s="5" t="s">
        <v>64</v>
      </c>
      <c r="AI326" s="5" t="s">
        <v>64</v>
      </c>
      <c r="AJ326" s="5" t="s">
        <v>62</v>
      </c>
      <c r="AK326" s="5" t="s">
        <v>64</v>
      </c>
      <c r="AL326" s="5" t="s">
        <v>62</v>
      </c>
      <c r="AM326" s="5" t="s">
        <v>64</v>
      </c>
      <c r="AN326" s="5" t="s">
        <v>63</v>
      </c>
      <c r="AO326" s="5" t="s">
        <v>63</v>
      </c>
      <c r="AP326" s="5" t="s">
        <v>63</v>
      </c>
      <c r="AQ326" s="5" t="s">
        <v>64</v>
      </c>
      <c r="AR326" s="5" t="s">
        <v>63</v>
      </c>
      <c r="AS326" s="5" t="s">
        <v>65</v>
      </c>
      <c r="AT326" s="5" t="s">
        <v>66</v>
      </c>
      <c r="AU326" s="5" t="s">
        <v>67</v>
      </c>
      <c r="AV326" s="5" t="s">
        <v>68</v>
      </c>
      <c r="AW326" s="5" t="s">
        <v>65</v>
      </c>
      <c r="AX326" s="5" t="s">
        <v>86</v>
      </c>
      <c r="AY326" s="5">
        <v>90.8</v>
      </c>
      <c r="AZ326" s="5">
        <v>85</v>
      </c>
    </row>
    <row r="327" spans="1:52">
      <c r="A327" s="5">
        <v>6</v>
      </c>
      <c r="B327" s="5" t="s">
        <v>271</v>
      </c>
      <c r="C327" s="6">
        <v>2561</v>
      </c>
      <c r="D327" s="5" t="s">
        <v>395</v>
      </c>
      <c r="E327" s="5" t="str">
        <f>VLOOKUP(B327,Region!$A$1:$B$76,2,FALSE)</f>
        <v>Region_5</v>
      </c>
      <c r="F327" s="5" t="str">
        <f>VLOOKUP(D327,'Used to Match Zip By Sch Name'!$A$2:$E$4714,5,FALSE)</f>
        <v>33076-2003</v>
      </c>
      <c r="G327" s="5">
        <f>VLOOKUP(D327,public_school_report!$D$1:$CI$3651,84,FALSE)</f>
        <v>1166</v>
      </c>
      <c r="H327" s="5" t="s">
        <v>2</v>
      </c>
      <c r="I327" s="5">
        <v>64</v>
      </c>
      <c r="J327" s="5">
        <v>58</v>
      </c>
      <c r="K327" s="5">
        <v>43</v>
      </c>
      <c r="L327" s="5">
        <v>64</v>
      </c>
      <c r="M327" s="5">
        <v>59</v>
      </c>
      <c r="N327" s="5">
        <v>42</v>
      </c>
      <c r="O327" s="5">
        <v>52</v>
      </c>
      <c r="P327" s="5">
        <v>87</v>
      </c>
      <c r="Q327" s="5">
        <v>81</v>
      </c>
      <c r="R327" s="5"/>
      <c r="S327" s="5"/>
      <c r="T327" s="5">
        <v>550</v>
      </c>
      <c r="U327" s="5">
        <v>9</v>
      </c>
      <c r="V327" s="5">
        <v>61</v>
      </c>
      <c r="W327" s="5">
        <v>99</v>
      </c>
      <c r="X327" s="5" t="s">
        <v>62</v>
      </c>
      <c r="Y327" s="5" t="s">
        <v>62</v>
      </c>
      <c r="Z327" s="5" t="s">
        <v>62</v>
      </c>
      <c r="AA327" s="5" t="s">
        <v>62</v>
      </c>
      <c r="AB327" s="5" t="s">
        <v>64</v>
      </c>
      <c r="AC327" s="5" t="s">
        <v>64</v>
      </c>
      <c r="AD327" s="5" t="s">
        <v>62</v>
      </c>
      <c r="AE327" s="5" t="s">
        <v>64</v>
      </c>
      <c r="AF327" s="5" t="s">
        <v>64</v>
      </c>
      <c r="AG327" s="5" t="s">
        <v>64</v>
      </c>
      <c r="AH327" s="5" t="s">
        <v>64</v>
      </c>
      <c r="AI327" s="5" t="s">
        <v>64</v>
      </c>
      <c r="AJ327" s="5" t="s">
        <v>64</v>
      </c>
      <c r="AK327" s="5" t="s">
        <v>64</v>
      </c>
      <c r="AL327" s="5" t="s">
        <v>64</v>
      </c>
      <c r="AM327" s="5" t="s">
        <v>62</v>
      </c>
      <c r="AN327" s="5" t="s">
        <v>64</v>
      </c>
      <c r="AO327" s="5" t="s">
        <v>64</v>
      </c>
      <c r="AP327" s="5" t="s">
        <v>62</v>
      </c>
      <c r="AQ327" s="5" t="s">
        <v>62</v>
      </c>
      <c r="AR327" s="5" t="s">
        <v>64</v>
      </c>
      <c r="AS327" s="5" t="s">
        <v>65</v>
      </c>
      <c r="AT327" s="5" t="s">
        <v>66</v>
      </c>
      <c r="AU327" s="5" t="s">
        <v>67</v>
      </c>
      <c r="AV327" s="5" t="s">
        <v>68</v>
      </c>
      <c r="AW327" s="5" t="s">
        <v>65</v>
      </c>
      <c r="AX327" s="5" t="s">
        <v>78</v>
      </c>
      <c r="AY327" s="5">
        <v>68.599999999999994</v>
      </c>
      <c r="AZ327" s="5">
        <v>50.6</v>
      </c>
    </row>
    <row r="328" spans="1:52">
      <c r="A328" s="5">
        <v>6</v>
      </c>
      <c r="B328" s="5" t="s">
        <v>271</v>
      </c>
      <c r="C328" s="6">
        <v>2571</v>
      </c>
      <c r="D328" s="5" t="s">
        <v>396</v>
      </c>
      <c r="E328" s="5" t="str">
        <f>VLOOKUP(B328,Region!$A$1:$B$76,2,FALSE)</f>
        <v>Region_5</v>
      </c>
      <c r="F328" s="5" t="str">
        <f>VLOOKUP(D328,'Used to Match Zip By Sch Name'!$A$2:$E$4714,5,FALSE)</f>
        <v>33328-5136</v>
      </c>
      <c r="G328" s="5">
        <f>VLOOKUP(D328,public_school_report!$D$1:$CI$3651,84,FALSE)</f>
        <v>1311</v>
      </c>
      <c r="H328" s="5" t="s">
        <v>2</v>
      </c>
      <c r="I328" s="5">
        <v>74</v>
      </c>
      <c r="J328" s="5">
        <v>65</v>
      </c>
      <c r="K328" s="5">
        <v>56</v>
      </c>
      <c r="L328" s="5">
        <v>79</v>
      </c>
      <c r="M328" s="5">
        <v>69</v>
      </c>
      <c r="N328" s="5">
        <v>56</v>
      </c>
      <c r="O328" s="5">
        <v>58</v>
      </c>
      <c r="P328" s="5">
        <v>89</v>
      </c>
      <c r="Q328" s="5">
        <v>44</v>
      </c>
      <c r="R328" s="5"/>
      <c r="S328" s="5"/>
      <c r="T328" s="5">
        <v>590</v>
      </c>
      <c r="U328" s="5">
        <v>9</v>
      </c>
      <c r="V328" s="5">
        <v>66</v>
      </c>
      <c r="W328" s="5">
        <v>99</v>
      </c>
      <c r="X328" s="5" t="s">
        <v>64</v>
      </c>
      <c r="Y328" s="5" t="s">
        <v>64</v>
      </c>
      <c r="Z328" s="5" t="s">
        <v>64</v>
      </c>
      <c r="AA328" s="5" t="s">
        <v>64</v>
      </c>
      <c r="AB328" s="5" t="s">
        <v>64</v>
      </c>
      <c r="AC328" s="5" t="s">
        <v>64</v>
      </c>
      <c r="AD328" s="5" t="s">
        <v>64</v>
      </c>
      <c r="AE328" s="5" t="s">
        <v>64</v>
      </c>
      <c r="AF328" s="5" t="s">
        <v>64</v>
      </c>
      <c r="AG328" s="5" t="s">
        <v>64</v>
      </c>
      <c r="AH328" s="5" t="s">
        <v>64</v>
      </c>
      <c r="AI328" s="5" t="s">
        <v>64</v>
      </c>
      <c r="AJ328" s="5" t="s">
        <v>64</v>
      </c>
      <c r="AK328" s="5" t="s">
        <v>64</v>
      </c>
      <c r="AL328" s="5" t="s">
        <v>64</v>
      </c>
      <c r="AM328" s="5" t="s">
        <v>64</v>
      </c>
      <c r="AN328" s="5" t="s">
        <v>64</v>
      </c>
      <c r="AO328" s="5" t="s">
        <v>64</v>
      </c>
      <c r="AP328" s="5" t="s">
        <v>62</v>
      </c>
      <c r="AQ328" s="5" t="s">
        <v>62</v>
      </c>
      <c r="AR328" s="5" t="s">
        <v>64</v>
      </c>
      <c r="AS328" s="5" t="s">
        <v>65</v>
      </c>
      <c r="AT328" s="5" t="s">
        <v>66</v>
      </c>
      <c r="AU328" s="5" t="s">
        <v>67</v>
      </c>
      <c r="AV328" s="5" t="s">
        <v>67</v>
      </c>
      <c r="AW328" s="5" t="s">
        <v>65</v>
      </c>
      <c r="AX328" s="5" t="s">
        <v>78</v>
      </c>
      <c r="AY328" s="5">
        <v>48.9</v>
      </c>
      <c r="AZ328" s="5">
        <v>30.8</v>
      </c>
    </row>
    <row r="329" spans="1:52">
      <c r="A329" s="5">
        <v>6</v>
      </c>
      <c r="B329" s="5" t="s">
        <v>271</v>
      </c>
      <c r="C329" s="6">
        <v>2611</v>
      </c>
      <c r="D329" s="5" t="s">
        <v>397</v>
      </c>
      <c r="E329" s="5" t="str">
        <f>VLOOKUP(B329,Region!$A$1:$B$76,2,FALSE)</f>
        <v>Region_5</v>
      </c>
      <c r="F329" s="5" t="str">
        <f>VLOOKUP(D329,'Used to Match Zip By Sch Name'!$A$2:$E$4714,5,FALSE)</f>
        <v>33322-3718</v>
      </c>
      <c r="G329" s="5">
        <f>VLOOKUP(D329,public_school_report!$D$1:$CI$3651,84,FALSE)</f>
        <v>881</v>
      </c>
      <c r="H329" s="5" t="s">
        <v>2</v>
      </c>
      <c r="I329" s="5">
        <v>49</v>
      </c>
      <c r="J329" s="5">
        <v>51</v>
      </c>
      <c r="K329" s="5">
        <v>43</v>
      </c>
      <c r="L329" s="5">
        <v>53</v>
      </c>
      <c r="M329" s="5">
        <v>50</v>
      </c>
      <c r="N329" s="5">
        <v>43</v>
      </c>
      <c r="O329" s="5">
        <v>44</v>
      </c>
      <c r="P329" s="5">
        <v>66</v>
      </c>
      <c r="Q329" s="5">
        <v>85</v>
      </c>
      <c r="R329" s="5"/>
      <c r="S329" s="5"/>
      <c r="T329" s="5">
        <v>484</v>
      </c>
      <c r="U329" s="5">
        <v>9</v>
      </c>
      <c r="V329" s="5">
        <v>54</v>
      </c>
      <c r="W329" s="5">
        <v>99</v>
      </c>
      <c r="X329" s="5" t="s">
        <v>62</v>
      </c>
      <c r="Y329" s="5" t="s">
        <v>62</v>
      </c>
      <c r="Z329" s="5" t="s">
        <v>63</v>
      </c>
      <c r="AA329" s="5" t="s">
        <v>63</v>
      </c>
      <c r="AB329" s="5" t="s">
        <v>63</v>
      </c>
      <c r="AC329" s="5" t="s">
        <v>62</v>
      </c>
      <c r="AD329" s="5" t="s">
        <v>72</v>
      </c>
      <c r="AE329" s="5" t="s">
        <v>63</v>
      </c>
      <c r="AF329" s="5" t="s">
        <v>62</v>
      </c>
      <c r="AG329" s="5" t="s">
        <v>62</v>
      </c>
      <c r="AH329" s="5" t="s">
        <v>64</v>
      </c>
      <c r="AI329" s="5" t="s">
        <v>62</v>
      </c>
      <c r="AJ329" s="5" t="s">
        <v>62</v>
      </c>
      <c r="AK329" s="5" t="s">
        <v>64</v>
      </c>
      <c r="AL329" s="5" t="s">
        <v>62</v>
      </c>
      <c r="AM329" s="5" t="s">
        <v>62</v>
      </c>
      <c r="AN329" s="5" t="s">
        <v>62</v>
      </c>
      <c r="AO329" s="5" t="s">
        <v>62</v>
      </c>
      <c r="AP329" s="5" t="s">
        <v>63</v>
      </c>
      <c r="AQ329" s="5" t="s">
        <v>64</v>
      </c>
      <c r="AR329" s="5" t="s">
        <v>63</v>
      </c>
      <c r="AS329" s="5" t="s">
        <v>65</v>
      </c>
      <c r="AT329" s="5" t="s">
        <v>66</v>
      </c>
      <c r="AU329" s="5" t="s">
        <v>67</v>
      </c>
      <c r="AV329" s="5" t="s">
        <v>68</v>
      </c>
      <c r="AW329" s="5" t="s">
        <v>65</v>
      </c>
      <c r="AX329" s="5" t="s">
        <v>78</v>
      </c>
      <c r="AY329" s="5">
        <v>89.2</v>
      </c>
      <c r="AZ329" s="5">
        <v>76.599999999999994</v>
      </c>
    </row>
    <row r="330" spans="1:52">
      <c r="A330" s="5">
        <v>6</v>
      </c>
      <c r="B330" s="5" t="s">
        <v>271</v>
      </c>
      <c r="C330" s="6">
        <v>2621</v>
      </c>
      <c r="D330" s="5" t="s">
        <v>398</v>
      </c>
      <c r="E330" s="5" t="str">
        <f>VLOOKUP(B330,Region!$A$1:$B$76,2,FALSE)</f>
        <v>Region_5</v>
      </c>
      <c r="F330" s="5" t="str">
        <f>VLOOKUP(D330,'Used to Match Zip By Sch Name'!$A$2:$E$4714,5,FALSE)</f>
        <v>33321-2905</v>
      </c>
      <c r="G330" s="5">
        <f>VLOOKUP(D330,public_school_report!$D$1:$CI$3651,84,FALSE)</f>
        <v>865</v>
      </c>
      <c r="H330" s="5" t="s">
        <v>2</v>
      </c>
      <c r="I330" s="5">
        <v>51</v>
      </c>
      <c r="J330" s="5">
        <v>59</v>
      </c>
      <c r="K330" s="5">
        <v>51</v>
      </c>
      <c r="L330" s="5">
        <v>54</v>
      </c>
      <c r="M330" s="5">
        <v>62</v>
      </c>
      <c r="N330" s="5">
        <v>46</v>
      </c>
      <c r="O330" s="5">
        <v>46</v>
      </c>
      <c r="P330" s="5"/>
      <c r="Q330" s="5"/>
      <c r="R330" s="5"/>
      <c r="S330" s="5"/>
      <c r="T330" s="5">
        <v>369</v>
      </c>
      <c r="U330" s="5">
        <v>7</v>
      </c>
      <c r="V330" s="5">
        <v>53</v>
      </c>
      <c r="W330" s="5">
        <v>100</v>
      </c>
      <c r="X330" s="5" t="s">
        <v>63</v>
      </c>
      <c r="Y330" s="5" t="s">
        <v>63</v>
      </c>
      <c r="Z330" s="5" t="s">
        <v>63</v>
      </c>
      <c r="AA330" s="5" t="s">
        <v>63</v>
      </c>
      <c r="AB330" s="5" t="s">
        <v>62</v>
      </c>
      <c r="AC330" s="5" t="s">
        <v>62</v>
      </c>
      <c r="AD330" s="5" t="s">
        <v>63</v>
      </c>
      <c r="AE330" s="5" t="s">
        <v>62</v>
      </c>
      <c r="AF330" s="5" t="s">
        <v>64</v>
      </c>
      <c r="AG330" s="5" t="s">
        <v>64</v>
      </c>
      <c r="AH330" s="5" t="s">
        <v>64</v>
      </c>
      <c r="AI330" s="5" t="s">
        <v>64</v>
      </c>
      <c r="AJ330" s="5" t="s">
        <v>64</v>
      </c>
      <c r="AK330" s="5" t="s">
        <v>64</v>
      </c>
      <c r="AL330" s="5" t="s">
        <v>62</v>
      </c>
      <c r="AM330" s="5" t="s">
        <v>64</v>
      </c>
      <c r="AN330" s="5" t="s">
        <v>64</v>
      </c>
      <c r="AO330" s="5" t="s">
        <v>62</v>
      </c>
      <c r="AP330" s="5" t="s">
        <v>64</v>
      </c>
      <c r="AQ330" s="5" t="s">
        <v>63</v>
      </c>
      <c r="AR330" s="5" t="s">
        <v>63</v>
      </c>
      <c r="AS330" s="5" t="s">
        <v>65</v>
      </c>
      <c r="AT330" s="5" t="s">
        <v>66</v>
      </c>
      <c r="AU330" s="5" t="s">
        <v>67</v>
      </c>
      <c r="AV330" s="5" t="s">
        <v>68</v>
      </c>
      <c r="AW330" s="5" t="s">
        <v>65</v>
      </c>
      <c r="AX330" s="5" t="s">
        <v>69</v>
      </c>
      <c r="AY330" s="5">
        <v>84.2</v>
      </c>
      <c r="AZ330" s="5">
        <v>78.400000000000006</v>
      </c>
    </row>
    <row r="331" spans="1:52">
      <c r="A331" s="5">
        <v>6</v>
      </c>
      <c r="B331" s="5" t="s">
        <v>271</v>
      </c>
      <c r="C331" s="6">
        <v>2631</v>
      </c>
      <c r="D331" s="5" t="s">
        <v>399</v>
      </c>
      <c r="E331" s="5" t="str">
        <f>VLOOKUP(B331,Region!$A$1:$B$76,2,FALSE)</f>
        <v>Region_5</v>
      </c>
      <c r="F331" s="5" t="str">
        <f>VLOOKUP(D331,'Used to Match Zip By Sch Name'!$A$2:$E$4714,5,FALSE)</f>
        <v>33612-7457</v>
      </c>
      <c r="G331" s="5">
        <f>VLOOKUP(D331,public_school_report!$D$1:$CI$3651,84,FALSE)</f>
        <v>644</v>
      </c>
      <c r="H331" s="5" t="s">
        <v>4</v>
      </c>
      <c r="I331" s="5">
        <v>59</v>
      </c>
      <c r="J331" s="5">
        <v>76</v>
      </c>
      <c r="K331" s="5">
        <v>70</v>
      </c>
      <c r="L331" s="5">
        <v>66</v>
      </c>
      <c r="M331" s="5">
        <v>79</v>
      </c>
      <c r="N331" s="5">
        <v>73</v>
      </c>
      <c r="O331" s="5">
        <v>41</v>
      </c>
      <c r="P331" s="5"/>
      <c r="Q331" s="5"/>
      <c r="R331" s="5"/>
      <c r="S331" s="5"/>
      <c r="T331" s="5">
        <v>464</v>
      </c>
      <c r="U331" s="5">
        <v>7</v>
      </c>
      <c r="V331" s="5">
        <v>66</v>
      </c>
      <c r="W331" s="5">
        <v>100</v>
      </c>
      <c r="X331" s="5" t="s">
        <v>64</v>
      </c>
      <c r="Y331" s="5" t="s">
        <v>62</v>
      </c>
      <c r="Z331" s="5" t="s">
        <v>62</v>
      </c>
      <c r="AA331" s="5" t="s">
        <v>63</v>
      </c>
      <c r="AB331" s="5" t="s">
        <v>63</v>
      </c>
      <c r="AC331" s="5" t="s">
        <v>63</v>
      </c>
      <c r="AD331" s="5" t="s">
        <v>63</v>
      </c>
      <c r="AE331" s="5" t="s">
        <v>62</v>
      </c>
      <c r="AF331" s="5" t="s">
        <v>64</v>
      </c>
      <c r="AG331" s="5" t="s">
        <v>64</v>
      </c>
      <c r="AH331" s="5" t="s">
        <v>64</v>
      </c>
      <c r="AI331" s="5" t="s">
        <v>64</v>
      </c>
      <c r="AJ331" s="5" t="s">
        <v>64</v>
      </c>
      <c r="AK331" s="5" t="s">
        <v>64</v>
      </c>
      <c r="AL331" s="5" t="s">
        <v>64</v>
      </c>
      <c r="AM331" s="5" t="s">
        <v>64</v>
      </c>
      <c r="AN331" s="5" t="s">
        <v>62</v>
      </c>
      <c r="AO331" s="5" t="s">
        <v>64</v>
      </c>
      <c r="AP331" s="5" t="s">
        <v>62</v>
      </c>
      <c r="AQ331" s="5" t="s">
        <v>64</v>
      </c>
      <c r="AR331" s="5" t="s">
        <v>63</v>
      </c>
      <c r="AS331" s="5" t="s">
        <v>65</v>
      </c>
      <c r="AT331" s="5" t="s">
        <v>66</v>
      </c>
      <c r="AU331" s="5" t="s">
        <v>67</v>
      </c>
      <c r="AV331" s="5" t="s">
        <v>68</v>
      </c>
      <c r="AW331" s="5" t="s">
        <v>65</v>
      </c>
      <c r="AX331" s="5" t="s">
        <v>69</v>
      </c>
      <c r="AY331" s="5">
        <v>84.9</v>
      </c>
      <c r="AZ331" s="5">
        <v>80.5</v>
      </c>
    </row>
    <row r="332" spans="1:52">
      <c r="A332" s="5">
        <v>6</v>
      </c>
      <c r="B332" s="5" t="s">
        <v>271</v>
      </c>
      <c r="C332" s="6">
        <v>2641</v>
      </c>
      <c r="D332" s="5" t="s">
        <v>400</v>
      </c>
      <c r="E332" s="5" t="str">
        <f>VLOOKUP(B332,Region!$A$1:$B$76,2,FALSE)</f>
        <v>Region_5</v>
      </c>
      <c r="F332" s="5" t="str">
        <f>VLOOKUP(D332,'Used to Match Zip By Sch Name'!$A$2:$E$4714,5,FALSE)</f>
        <v>33324-1028</v>
      </c>
      <c r="G332" s="5">
        <f>VLOOKUP(D332,public_school_report!$D$1:$CI$3651,84,FALSE)</f>
        <v>981</v>
      </c>
      <c r="H332" s="5" t="s">
        <v>2</v>
      </c>
      <c r="I332" s="5">
        <v>76</v>
      </c>
      <c r="J332" s="5">
        <v>69</v>
      </c>
      <c r="K332" s="5">
        <v>59</v>
      </c>
      <c r="L332" s="5">
        <v>81</v>
      </c>
      <c r="M332" s="5">
        <v>83</v>
      </c>
      <c r="N332" s="5">
        <v>72</v>
      </c>
      <c r="O332" s="5">
        <v>59</v>
      </c>
      <c r="P332" s="5"/>
      <c r="Q332" s="5"/>
      <c r="R332" s="5"/>
      <c r="S332" s="5"/>
      <c r="T332" s="5">
        <v>499</v>
      </c>
      <c r="U332" s="5">
        <v>7</v>
      </c>
      <c r="V332" s="5">
        <v>71</v>
      </c>
      <c r="W332" s="5">
        <v>99</v>
      </c>
      <c r="X332" s="5" t="s">
        <v>64</v>
      </c>
      <c r="Y332" s="5" t="s">
        <v>64</v>
      </c>
      <c r="Z332" s="5" t="s">
        <v>64</v>
      </c>
      <c r="AA332" s="5" t="s">
        <v>62</v>
      </c>
      <c r="AB332" s="5" t="s">
        <v>64</v>
      </c>
      <c r="AC332" s="5" t="s">
        <v>64</v>
      </c>
      <c r="AD332" s="5" t="s">
        <v>64</v>
      </c>
      <c r="AE332" s="5" t="s">
        <v>64</v>
      </c>
      <c r="AF332" s="5" t="s">
        <v>64</v>
      </c>
      <c r="AG332" s="5" t="s">
        <v>64</v>
      </c>
      <c r="AH332" s="5" t="s">
        <v>64</v>
      </c>
      <c r="AI332" s="5" t="s">
        <v>64</v>
      </c>
      <c r="AJ332" s="5" t="s">
        <v>64</v>
      </c>
      <c r="AK332" s="5" t="s">
        <v>64</v>
      </c>
      <c r="AL332" s="5" t="s">
        <v>64</v>
      </c>
      <c r="AM332" s="5" t="s">
        <v>64</v>
      </c>
      <c r="AN332" s="5" t="s">
        <v>64</v>
      </c>
      <c r="AO332" s="5" t="s">
        <v>64</v>
      </c>
      <c r="AP332" s="5" t="s">
        <v>64</v>
      </c>
      <c r="AQ332" s="5" t="s">
        <v>64</v>
      </c>
      <c r="AR332" s="5" t="s">
        <v>62</v>
      </c>
      <c r="AS332" s="5" t="s">
        <v>65</v>
      </c>
      <c r="AT332" s="5" t="s">
        <v>66</v>
      </c>
      <c r="AU332" s="5" t="s">
        <v>67</v>
      </c>
      <c r="AV332" s="5" t="s">
        <v>67</v>
      </c>
      <c r="AW332" s="5" t="s">
        <v>65</v>
      </c>
      <c r="AX332" s="5" t="s">
        <v>69</v>
      </c>
      <c r="AY332" s="5">
        <v>67.8</v>
      </c>
      <c r="AZ332" s="5">
        <v>38.700000000000003</v>
      </c>
    </row>
    <row r="333" spans="1:52">
      <c r="A333" s="5">
        <v>6</v>
      </c>
      <c r="B333" s="5" t="s">
        <v>271</v>
      </c>
      <c r="C333" s="6">
        <v>2661</v>
      </c>
      <c r="D333" s="5" t="s">
        <v>401</v>
      </c>
      <c r="E333" s="5" t="str">
        <f>VLOOKUP(B333,Region!$A$1:$B$76,2,FALSE)</f>
        <v>Region_5</v>
      </c>
      <c r="F333" s="5" t="str">
        <f>VLOOKUP(D333,'Used to Match Zip By Sch Name'!$A$2:$E$4714,5,FALSE)</f>
        <v>33026-2131</v>
      </c>
      <c r="G333" s="5">
        <f>VLOOKUP(D333,public_school_report!$D$1:$CI$3651,84,FALSE)</f>
        <v>601</v>
      </c>
      <c r="H333" s="5" t="s">
        <v>4</v>
      </c>
      <c r="I333" s="5">
        <v>76</v>
      </c>
      <c r="J333" s="5">
        <v>61</v>
      </c>
      <c r="K333" s="5">
        <v>58</v>
      </c>
      <c r="L333" s="5">
        <v>81</v>
      </c>
      <c r="M333" s="5">
        <v>73</v>
      </c>
      <c r="N333" s="5">
        <v>73</v>
      </c>
      <c r="O333" s="5">
        <v>60</v>
      </c>
      <c r="P333" s="5"/>
      <c r="Q333" s="5"/>
      <c r="R333" s="5"/>
      <c r="S333" s="5"/>
      <c r="T333" s="5">
        <v>482</v>
      </c>
      <c r="U333" s="5">
        <v>7</v>
      </c>
      <c r="V333" s="5">
        <v>69</v>
      </c>
      <c r="W333" s="5">
        <v>99</v>
      </c>
      <c r="X333" s="5" t="s">
        <v>64</v>
      </c>
      <c r="Y333" s="5" t="s">
        <v>64</v>
      </c>
      <c r="Z333" s="5" t="s">
        <v>64</v>
      </c>
      <c r="AA333" s="5" t="s">
        <v>64</v>
      </c>
      <c r="AB333" s="5" t="s">
        <v>64</v>
      </c>
      <c r="AC333" s="5" t="s">
        <v>64</v>
      </c>
      <c r="AD333" s="5" t="s">
        <v>62</v>
      </c>
      <c r="AE333" s="5" t="s">
        <v>64</v>
      </c>
      <c r="AF333" s="5" t="s">
        <v>64</v>
      </c>
      <c r="AG333" s="5" t="s">
        <v>64</v>
      </c>
      <c r="AH333" s="5" t="s">
        <v>64</v>
      </c>
      <c r="AI333" s="5" t="s">
        <v>64</v>
      </c>
      <c r="AJ333" s="5" t="s">
        <v>64</v>
      </c>
      <c r="AK333" s="5" t="s">
        <v>64</v>
      </c>
      <c r="AL333" s="5" t="s">
        <v>64</v>
      </c>
      <c r="AM333" s="5" t="s">
        <v>64</v>
      </c>
      <c r="AN333" s="5" t="s">
        <v>64</v>
      </c>
      <c r="AO333" s="5" t="s">
        <v>62</v>
      </c>
      <c r="AP333" s="5" t="s">
        <v>64</v>
      </c>
      <c r="AQ333" s="5" t="s">
        <v>62</v>
      </c>
      <c r="AR333" s="5" t="s">
        <v>62</v>
      </c>
      <c r="AS333" s="5" t="s">
        <v>65</v>
      </c>
      <c r="AT333" s="5" t="s">
        <v>66</v>
      </c>
      <c r="AU333" s="5" t="s">
        <v>67</v>
      </c>
      <c r="AV333" s="5" t="s">
        <v>68</v>
      </c>
      <c r="AW333" s="5" t="s">
        <v>65</v>
      </c>
      <c r="AX333" s="5" t="s">
        <v>69</v>
      </c>
      <c r="AY333" s="5">
        <v>81.8</v>
      </c>
      <c r="AZ333" s="5">
        <v>52.7</v>
      </c>
    </row>
    <row r="334" spans="1:52">
      <c r="A334" s="5">
        <v>6</v>
      </c>
      <c r="B334" s="5" t="s">
        <v>271</v>
      </c>
      <c r="C334" s="6">
        <v>2671</v>
      </c>
      <c r="D334" s="5" t="s">
        <v>402</v>
      </c>
      <c r="E334" s="5" t="str">
        <f>VLOOKUP(B334,Region!$A$1:$B$76,2,FALSE)</f>
        <v>Region_5</v>
      </c>
      <c r="F334" s="5" t="str">
        <f>VLOOKUP(D334,'Used to Match Zip By Sch Name'!$A$2:$E$4714,5,FALSE)</f>
        <v>33322-3515</v>
      </c>
      <c r="G334" s="5">
        <f>VLOOKUP(D334,public_school_report!$D$1:$CI$3651,84,FALSE)</f>
        <v>552</v>
      </c>
      <c r="H334" s="5" t="s">
        <v>6</v>
      </c>
      <c r="I334" s="5">
        <v>60</v>
      </c>
      <c r="J334" s="5">
        <v>63</v>
      </c>
      <c r="K334" s="5">
        <v>34</v>
      </c>
      <c r="L334" s="5">
        <v>65</v>
      </c>
      <c r="M334" s="5">
        <v>57</v>
      </c>
      <c r="N334" s="5">
        <v>38</v>
      </c>
      <c r="O334" s="5">
        <v>54</v>
      </c>
      <c r="P334" s="5"/>
      <c r="Q334" s="5"/>
      <c r="R334" s="5"/>
      <c r="S334" s="5"/>
      <c r="T334" s="5">
        <v>371</v>
      </c>
      <c r="U334" s="5">
        <v>7</v>
      </c>
      <c r="V334" s="5">
        <v>53</v>
      </c>
      <c r="W334" s="5">
        <v>100</v>
      </c>
      <c r="X334" s="5" t="s">
        <v>63</v>
      </c>
      <c r="Y334" s="5" t="s">
        <v>64</v>
      </c>
      <c r="Z334" s="5" t="s">
        <v>62</v>
      </c>
      <c r="AA334" s="5" t="s">
        <v>62</v>
      </c>
      <c r="AB334" s="5" t="s">
        <v>64</v>
      </c>
      <c r="AC334" s="5" t="s">
        <v>62</v>
      </c>
      <c r="AD334" s="5" t="s">
        <v>62</v>
      </c>
      <c r="AE334" s="5" t="s">
        <v>64</v>
      </c>
      <c r="AF334" s="5" t="s">
        <v>64</v>
      </c>
      <c r="AG334" s="5" t="s">
        <v>64</v>
      </c>
      <c r="AH334" s="5" t="s">
        <v>64</v>
      </c>
      <c r="AI334" s="5" t="s">
        <v>64</v>
      </c>
      <c r="AJ334" s="5" t="s">
        <v>64</v>
      </c>
      <c r="AK334" s="5" t="s">
        <v>64</v>
      </c>
      <c r="AL334" s="5" t="s">
        <v>64</v>
      </c>
      <c r="AM334" s="5" t="s">
        <v>64</v>
      </c>
      <c r="AN334" s="5" t="s">
        <v>64</v>
      </c>
      <c r="AO334" s="5" t="s">
        <v>64</v>
      </c>
      <c r="AP334" s="5" t="s">
        <v>64</v>
      </c>
      <c r="AQ334" s="5" t="s">
        <v>64</v>
      </c>
      <c r="AR334" s="5" t="s">
        <v>63</v>
      </c>
      <c r="AS334" s="5" t="s">
        <v>65</v>
      </c>
      <c r="AT334" s="5" t="s">
        <v>66</v>
      </c>
      <c r="AU334" s="5" t="s">
        <v>67</v>
      </c>
      <c r="AV334" s="5" t="s">
        <v>68</v>
      </c>
      <c r="AW334" s="5" t="s">
        <v>65</v>
      </c>
      <c r="AX334" s="5" t="s">
        <v>69</v>
      </c>
      <c r="AY334" s="5">
        <v>76.3</v>
      </c>
      <c r="AZ334" s="5">
        <v>61.1</v>
      </c>
    </row>
    <row r="335" spans="1:52">
      <c r="A335" s="5">
        <v>6</v>
      </c>
      <c r="B335" s="5" t="s">
        <v>271</v>
      </c>
      <c r="C335" s="6">
        <v>2681</v>
      </c>
      <c r="D335" s="5" t="s">
        <v>403</v>
      </c>
      <c r="E335" s="5" t="str">
        <f>VLOOKUP(B335,Region!$A$1:$B$76,2,FALSE)</f>
        <v>Region_5</v>
      </c>
      <c r="F335" s="5" t="str">
        <f>VLOOKUP(D335,'Used to Match Zip By Sch Name'!$A$2:$E$4714,5,FALSE)</f>
        <v>33065-3279</v>
      </c>
      <c r="G335" s="5">
        <f>VLOOKUP(D335,public_school_report!$D$1:$CI$3651,84,FALSE)</f>
        <v>1210</v>
      </c>
      <c r="H335" s="5" t="s">
        <v>2</v>
      </c>
      <c r="I335" s="5">
        <v>74</v>
      </c>
      <c r="J335" s="5">
        <v>70</v>
      </c>
      <c r="K335" s="5">
        <v>54</v>
      </c>
      <c r="L335" s="5">
        <v>75</v>
      </c>
      <c r="M335" s="5">
        <v>71</v>
      </c>
      <c r="N335" s="5">
        <v>48</v>
      </c>
      <c r="O335" s="5">
        <v>69</v>
      </c>
      <c r="P335" s="5"/>
      <c r="Q335" s="5"/>
      <c r="R335" s="5"/>
      <c r="S335" s="5"/>
      <c r="T335" s="5">
        <v>461</v>
      </c>
      <c r="U335" s="5">
        <v>7</v>
      </c>
      <c r="V335" s="5">
        <v>66</v>
      </c>
      <c r="W335" s="5">
        <v>100</v>
      </c>
      <c r="X335" s="5" t="s">
        <v>64</v>
      </c>
      <c r="Y335" s="5" t="s">
        <v>64</v>
      </c>
      <c r="Z335" s="5" t="s">
        <v>62</v>
      </c>
      <c r="AA335" s="5" t="s">
        <v>62</v>
      </c>
      <c r="AB335" s="5" t="s">
        <v>64</v>
      </c>
      <c r="AC335" s="5" t="s">
        <v>62</v>
      </c>
      <c r="AD335" s="5" t="s">
        <v>64</v>
      </c>
      <c r="AE335" s="5" t="s">
        <v>64</v>
      </c>
      <c r="AF335" s="5" t="s">
        <v>64</v>
      </c>
      <c r="AG335" s="5" t="s">
        <v>64</v>
      </c>
      <c r="AH335" s="5" t="s">
        <v>64</v>
      </c>
      <c r="AI335" s="5" t="s">
        <v>64</v>
      </c>
      <c r="AJ335" s="5" t="s">
        <v>64</v>
      </c>
      <c r="AK335" s="5" t="s">
        <v>64</v>
      </c>
      <c r="AL335" s="5" t="s">
        <v>64</v>
      </c>
      <c r="AM335" s="5" t="s">
        <v>64</v>
      </c>
      <c r="AN335" s="5" t="s">
        <v>64</v>
      </c>
      <c r="AO335" s="5" t="s">
        <v>62</v>
      </c>
      <c r="AP335" s="5" t="s">
        <v>62</v>
      </c>
      <c r="AQ335" s="5" t="s">
        <v>64</v>
      </c>
      <c r="AR335" s="5" t="s">
        <v>62</v>
      </c>
      <c r="AS335" s="5" t="s">
        <v>65</v>
      </c>
      <c r="AT335" s="5" t="s">
        <v>66</v>
      </c>
      <c r="AU335" s="5" t="s">
        <v>67</v>
      </c>
      <c r="AV335" s="5" t="s">
        <v>68</v>
      </c>
      <c r="AW335" s="5" t="s">
        <v>65</v>
      </c>
      <c r="AX335" s="5" t="s">
        <v>69</v>
      </c>
      <c r="AY335" s="5">
        <v>72.2</v>
      </c>
      <c r="AZ335" s="5">
        <v>55.600000000000009</v>
      </c>
    </row>
    <row r="336" spans="1:52">
      <c r="A336" s="5">
        <v>6</v>
      </c>
      <c r="B336" s="5" t="s">
        <v>271</v>
      </c>
      <c r="C336" s="6">
        <v>2691</v>
      </c>
      <c r="D336" s="5" t="s">
        <v>404</v>
      </c>
      <c r="E336" s="5" t="str">
        <f>VLOOKUP(B336,Region!$A$1:$B$76,2,FALSE)</f>
        <v>Region_5</v>
      </c>
      <c r="F336" s="5" t="str">
        <f>VLOOKUP(D336,'Used to Match Zip By Sch Name'!$A$2:$E$4714,5,FALSE)</f>
        <v>33068-1368</v>
      </c>
      <c r="G336" s="5">
        <f>VLOOKUP(D336,public_school_report!$D$1:$CI$3651,84,FALSE)</f>
        <v>437</v>
      </c>
      <c r="H336" s="5" t="s">
        <v>6</v>
      </c>
      <c r="I336" s="5">
        <v>37</v>
      </c>
      <c r="J336" s="5">
        <v>48</v>
      </c>
      <c r="K336" s="5">
        <v>44</v>
      </c>
      <c r="L336" s="5">
        <v>42</v>
      </c>
      <c r="M336" s="5">
        <v>55</v>
      </c>
      <c r="N336" s="5">
        <v>31</v>
      </c>
      <c r="O336" s="5">
        <v>30</v>
      </c>
      <c r="P336" s="5"/>
      <c r="Q336" s="5"/>
      <c r="R336" s="5"/>
      <c r="S336" s="5"/>
      <c r="T336" s="5">
        <v>287</v>
      </c>
      <c r="U336" s="5">
        <v>7</v>
      </c>
      <c r="V336" s="5">
        <v>41</v>
      </c>
      <c r="W336" s="5">
        <v>100</v>
      </c>
      <c r="X336" s="5" t="s">
        <v>63</v>
      </c>
      <c r="Y336" s="5" t="s">
        <v>72</v>
      </c>
      <c r="Z336" s="5" t="s">
        <v>63</v>
      </c>
      <c r="AA336" s="5" t="s">
        <v>63</v>
      </c>
      <c r="AB336" s="5" t="s">
        <v>73</v>
      </c>
      <c r="AC336" s="5" t="s">
        <v>72</v>
      </c>
      <c r="AD336" s="5" t="s">
        <v>72</v>
      </c>
      <c r="AE336" s="5" t="s">
        <v>72</v>
      </c>
      <c r="AF336" s="5" t="s">
        <v>63</v>
      </c>
      <c r="AG336" s="5" t="s">
        <v>63</v>
      </c>
      <c r="AH336" s="5" t="s">
        <v>62</v>
      </c>
      <c r="AI336" s="5" t="s">
        <v>63</v>
      </c>
      <c r="AJ336" s="5" t="s">
        <v>63</v>
      </c>
      <c r="AK336" s="5" t="s">
        <v>62</v>
      </c>
      <c r="AL336" s="5" t="s">
        <v>72</v>
      </c>
      <c r="AM336" s="5" t="s">
        <v>62</v>
      </c>
      <c r="AN336" s="5" t="s">
        <v>62</v>
      </c>
      <c r="AO336" s="5" t="s">
        <v>62</v>
      </c>
      <c r="AP336" s="5" t="s">
        <v>63</v>
      </c>
      <c r="AQ336" s="5" t="s">
        <v>63</v>
      </c>
      <c r="AR336" s="5" t="s">
        <v>63</v>
      </c>
      <c r="AS336" s="5" t="s">
        <v>65</v>
      </c>
      <c r="AT336" s="5" t="s">
        <v>66</v>
      </c>
      <c r="AU336" s="5" t="s">
        <v>67</v>
      </c>
      <c r="AV336" s="5" t="s">
        <v>68</v>
      </c>
      <c r="AW336" s="5" t="s">
        <v>65</v>
      </c>
      <c r="AX336" s="5" t="s">
        <v>69</v>
      </c>
      <c r="AY336" s="5">
        <v>97.5</v>
      </c>
      <c r="AZ336" s="5">
        <v>92.100000000000023</v>
      </c>
    </row>
    <row r="337" spans="1:52">
      <c r="A337" s="5">
        <v>6</v>
      </c>
      <c r="B337" s="5" t="s">
        <v>271</v>
      </c>
      <c r="C337" s="6">
        <v>2711</v>
      </c>
      <c r="D337" s="5" t="s">
        <v>405</v>
      </c>
      <c r="E337" s="5" t="str">
        <f>VLOOKUP(B337,Region!$A$1:$B$76,2,FALSE)</f>
        <v>Region_5</v>
      </c>
      <c r="F337" s="5" t="str">
        <f>VLOOKUP(D337,'Used to Match Zip By Sch Name'!$A$2:$E$4714,5,FALSE)</f>
        <v>33071-7456</v>
      </c>
      <c r="G337" s="5">
        <f>VLOOKUP(D337,public_school_report!$D$1:$CI$3651,84,FALSE)</f>
        <v>1178</v>
      </c>
      <c r="H337" s="5" t="s">
        <v>2</v>
      </c>
      <c r="I337" s="5">
        <v>59</v>
      </c>
      <c r="J337" s="5">
        <v>60</v>
      </c>
      <c r="K337" s="5">
        <v>51</v>
      </c>
      <c r="L337" s="5">
        <v>62</v>
      </c>
      <c r="M337" s="5">
        <v>64</v>
      </c>
      <c r="N337" s="5">
        <v>54</v>
      </c>
      <c r="O337" s="5">
        <v>52</v>
      </c>
      <c r="P337" s="5">
        <v>84</v>
      </c>
      <c r="Q337" s="5">
        <v>78</v>
      </c>
      <c r="R337" s="5"/>
      <c r="S337" s="5"/>
      <c r="T337" s="5">
        <v>564</v>
      </c>
      <c r="U337" s="5">
        <v>9</v>
      </c>
      <c r="V337" s="5">
        <v>63</v>
      </c>
      <c r="W337" s="5">
        <v>100</v>
      </c>
      <c r="X337" s="5" t="s">
        <v>64</v>
      </c>
      <c r="Y337" s="5" t="s">
        <v>62</v>
      </c>
      <c r="Z337" s="5" t="s">
        <v>62</v>
      </c>
      <c r="AA337" s="5" t="s">
        <v>62</v>
      </c>
      <c r="AB337" s="5" t="s">
        <v>62</v>
      </c>
      <c r="AC337" s="5" t="s">
        <v>62</v>
      </c>
      <c r="AD337" s="5" t="s">
        <v>62</v>
      </c>
      <c r="AE337" s="5" t="s">
        <v>64</v>
      </c>
      <c r="AF337" s="5" t="s">
        <v>64</v>
      </c>
      <c r="AG337" s="5" t="s">
        <v>64</v>
      </c>
      <c r="AH337" s="5" t="s">
        <v>64</v>
      </c>
      <c r="AI337" s="5" t="s">
        <v>64</v>
      </c>
      <c r="AJ337" s="5" t="s">
        <v>64</v>
      </c>
      <c r="AK337" s="5" t="s">
        <v>64</v>
      </c>
      <c r="AL337" s="5" t="s">
        <v>64</v>
      </c>
      <c r="AM337" s="5" t="s">
        <v>64</v>
      </c>
      <c r="AN337" s="5" t="s">
        <v>64</v>
      </c>
      <c r="AO337" s="5" t="s">
        <v>64</v>
      </c>
      <c r="AP337" s="5" t="s">
        <v>62</v>
      </c>
      <c r="AQ337" s="5" t="s">
        <v>62</v>
      </c>
      <c r="AR337" s="5" t="s">
        <v>64</v>
      </c>
      <c r="AS337" s="5" t="s">
        <v>65</v>
      </c>
      <c r="AT337" s="5" t="s">
        <v>66</v>
      </c>
      <c r="AU337" s="5" t="s">
        <v>67</v>
      </c>
      <c r="AV337" s="5" t="s">
        <v>68</v>
      </c>
      <c r="AW337" s="5" t="s">
        <v>65</v>
      </c>
      <c r="AX337" s="5" t="s">
        <v>78</v>
      </c>
      <c r="AY337" s="5">
        <v>72.400000000000006</v>
      </c>
      <c r="AZ337" s="5">
        <v>57.8</v>
      </c>
    </row>
    <row r="338" spans="1:52">
      <c r="A338" s="5">
        <v>6</v>
      </c>
      <c r="B338" s="5" t="s">
        <v>271</v>
      </c>
      <c r="C338" s="6">
        <v>2721</v>
      </c>
      <c r="D338" s="5" t="s">
        <v>406</v>
      </c>
      <c r="E338" s="5" t="str">
        <f>VLOOKUP(B338,Region!$A$1:$B$76,2,FALSE)</f>
        <v>Region_5</v>
      </c>
      <c r="F338" s="5" t="str">
        <f>VLOOKUP(D338,'Used to Match Zip By Sch Name'!$A$2:$E$4714,5,FALSE)</f>
        <v>33071-6611</v>
      </c>
      <c r="G338" s="5">
        <f>VLOOKUP(D338,public_school_report!$D$1:$CI$3651,84,FALSE)</f>
        <v>818</v>
      </c>
      <c r="H338" s="5" t="s">
        <v>2</v>
      </c>
      <c r="I338" s="5">
        <v>63</v>
      </c>
      <c r="J338" s="5">
        <v>65</v>
      </c>
      <c r="K338" s="5">
        <v>65</v>
      </c>
      <c r="L338" s="5">
        <v>63</v>
      </c>
      <c r="M338" s="5">
        <v>65</v>
      </c>
      <c r="N338" s="5">
        <v>52</v>
      </c>
      <c r="O338" s="5">
        <v>41</v>
      </c>
      <c r="P338" s="5"/>
      <c r="Q338" s="5"/>
      <c r="R338" s="5"/>
      <c r="S338" s="5"/>
      <c r="T338" s="5">
        <v>414</v>
      </c>
      <c r="U338" s="5">
        <v>7</v>
      </c>
      <c r="V338" s="5">
        <v>59</v>
      </c>
      <c r="W338" s="5">
        <v>100</v>
      </c>
      <c r="X338" s="5" t="s">
        <v>62</v>
      </c>
      <c r="Y338" s="5" t="s">
        <v>63</v>
      </c>
      <c r="Z338" s="5" t="s">
        <v>63</v>
      </c>
      <c r="AA338" s="5" t="s">
        <v>63</v>
      </c>
      <c r="AB338" s="5" t="s">
        <v>63</v>
      </c>
      <c r="AC338" s="5" t="s">
        <v>62</v>
      </c>
      <c r="AD338" s="5" t="s">
        <v>63</v>
      </c>
      <c r="AE338" s="5" t="s">
        <v>62</v>
      </c>
      <c r="AF338" s="5" t="s">
        <v>62</v>
      </c>
      <c r="AG338" s="5" t="s">
        <v>62</v>
      </c>
      <c r="AH338" s="5" t="s">
        <v>64</v>
      </c>
      <c r="AI338" s="5" t="s">
        <v>64</v>
      </c>
      <c r="AJ338" s="5" t="s">
        <v>64</v>
      </c>
      <c r="AK338" s="5" t="s">
        <v>64</v>
      </c>
      <c r="AL338" s="5" t="s">
        <v>64</v>
      </c>
      <c r="AM338" s="5" t="s">
        <v>64</v>
      </c>
      <c r="AN338" s="5" t="s">
        <v>64</v>
      </c>
      <c r="AO338" s="5" t="s">
        <v>64</v>
      </c>
      <c r="AP338" s="5" t="s">
        <v>63</v>
      </c>
      <c r="AQ338" s="5" t="s">
        <v>64</v>
      </c>
      <c r="AR338" s="5" t="s">
        <v>64</v>
      </c>
      <c r="AS338" s="5" t="s">
        <v>65</v>
      </c>
      <c r="AT338" s="5" t="s">
        <v>66</v>
      </c>
      <c r="AU338" s="5" t="s">
        <v>67</v>
      </c>
      <c r="AV338" s="5" t="s">
        <v>68</v>
      </c>
      <c r="AW338" s="5" t="s">
        <v>65</v>
      </c>
      <c r="AX338" s="5" t="s">
        <v>69</v>
      </c>
      <c r="AY338" s="5">
        <v>72.400000000000006</v>
      </c>
      <c r="AZ338" s="5">
        <v>61.9</v>
      </c>
    </row>
    <row r="339" spans="1:52">
      <c r="A339" s="5">
        <v>6</v>
      </c>
      <c r="B339" s="5" t="s">
        <v>271</v>
      </c>
      <c r="C339" s="6">
        <v>2741</v>
      </c>
      <c r="D339" s="5" t="s">
        <v>407</v>
      </c>
      <c r="E339" s="5" t="str">
        <f>VLOOKUP(B339,Region!$A$1:$B$76,2,FALSE)</f>
        <v>Region_5</v>
      </c>
      <c r="F339" s="5" t="str">
        <f>VLOOKUP(D339,'Used to Match Zip By Sch Name'!$A$2:$E$4714,5,FALSE)</f>
        <v>34471-5713</v>
      </c>
      <c r="G339" s="5">
        <f>VLOOKUP(D339,public_school_report!$D$1:$CI$3651,84,FALSE)</f>
        <v>764</v>
      </c>
      <c r="H339" s="5" t="s">
        <v>4</v>
      </c>
      <c r="I339" s="5">
        <v>60</v>
      </c>
      <c r="J339" s="5">
        <v>61</v>
      </c>
      <c r="K339" s="5">
        <v>53</v>
      </c>
      <c r="L339" s="5">
        <v>62</v>
      </c>
      <c r="M339" s="5">
        <v>55</v>
      </c>
      <c r="N339" s="5">
        <v>41</v>
      </c>
      <c r="O339" s="5">
        <v>52</v>
      </c>
      <c r="P339" s="5"/>
      <c r="Q339" s="5"/>
      <c r="R339" s="5"/>
      <c r="S339" s="5"/>
      <c r="T339" s="5">
        <v>384</v>
      </c>
      <c r="U339" s="5">
        <v>7</v>
      </c>
      <c r="V339" s="5">
        <v>55</v>
      </c>
      <c r="W339" s="5">
        <v>100</v>
      </c>
      <c r="X339" s="5" t="s">
        <v>62</v>
      </c>
      <c r="Y339" s="5" t="s">
        <v>62</v>
      </c>
      <c r="Z339" s="5" t="s">
        <v>63</v>
      </c>
      <c r="AA339" s="5" t="s">
        <v>63</v>
      </c>
      <c r="AB339" s="5" t="s">
        <v>62</v>
      </c>
      <c r="AC339" s="5" t="s">
        <v>62</v>
      </c>
      <c r="AD339" s="5" t="s">
        <v>63</v>
      </c>
      <c r="AE339" s="5" t="s">
        <v>62</v>
      </c>
      <c r="AF339" s="5" t="s">
        <v>64</v>
      </c>
      <c r="AG339" s="5" t="s">
        <v>64</v>
      </c>
      <c r="AH339" s="5" t="s">
        <v>64</v>
      </c>
      <c r="AI339" s="5" t="s">
        <v>64</v>
      </c>
      <c r="AJ339" s="5" t="s">
        <v>62</v>
      </c>
      <c r="AK339" s="5" t="s">
        <v>64</v>
      </c>
      <c r="AL339" s="5" t="s">
        <v>64</v>
      </c>
      <c r="AM339" s="5" t="s">
        <v>62</v>
      </c>
      <c r="AN339" s="5" t="s">
        <v>64</v>
      </c>
      <c r="AO339" s="5" t="s">
        <v>64</v>
      </c>
      <c r="AP339" s="5" t="s">
        <v>64</v>
      </c>
      <c r="AQ339" s="5" t="s">
        <v>64</v>
      </c>
      <c r="AR339" s="5" t="s">
        <v>62</v>
      </c>
      <c r="AS339" s="5" t="s">
        <v>65</v>
      </c>
      <c r="AT339" s="5" t="s">
        <v>66</v>
      </c>
      <c r="AU339" s="5" t="s">
        <v>67</v>
      </c>
      <c r="AV339" s="5" t="s">
        <v>68</v>
      </c>
      <c r="AW339" s="5" t="s">
        <v>65</v>
      </c>
      <c r="AX339" s="5" t="s">
        <v>69</v>
      </c>
      <c r="AY339" s="5">
        <v>72.900000000000006</v>
      </c>
      <c r="AZ339" s="5">
        <v>58.7</v>
      </c>
    </row>
    <row r="340" spans="1:52">
      <c r="A340" s="5">
        <v>6</v>
      </c>
      <c r="B340" s="5" t="s">
        <v>271</v>
      </c>
      <c r="C340" s="6">
        <v>2751</v>
      </c>
      <c r="D340" s="5" t="s">
        <v>408</v>
      </c>
      <c r="E340" s="5" t="str">
        <f>VLOOKUP(B340,Region!$A$1:$B$76,2,FALSE)</f>
        <v>Region_5</v>
      </c>
      <c r="F340" s="5" t="str">
        <f>VLOOKUP(D340,'Used to Match Zip By Sch Name'!$A$2:$E$4714,5,FALSE)</f>
        <v>33071-7900</v>
      </c>
      <c r="G340" s="5" t="e">
        <f>VLOOKUP(D340,public_school_report!$D$1:$CI$3651,84,FALSE)</f>
        <v>#N/A</v>
      </c>
      <c r="H340" s="5"/>
      <c r="I340" s="5">
        <v>47</v>
      </c>
      <c r="J340" s="5">
        <v>44</v>
      </c>
      <c r="K340" s="5">
        <v>37</v>
      </c>
      <c r="L340" s="5">
        <v>43</v>
      </c>
      <c r="M340" s="5">
        <v>42</v>
      </c>
      <c r="N340" s="5">
        <v>36</v>
      </c>
      <c r="O340" s="5">
        <v>66</v>
      </c>
      <c r="P340" s="5">
        <v>76</v>
      </c>
      <c r="Q340" s="5"/>
      <c r="R340" s="5">
        <v>91</v>
      </c>
      <c r="S340" s="5">
        <v>50</v>
      </c>
      <c r="T340" s="5">
        <v>532</v>
      </c>
      <c r="U340" s="5">
        <v>10</v>
      </c>
      <c r="V340" s="5">
        <v>53</v>
      </c>
      <c r="W340" s="5">
        <v>98</v>
      </c>
      <c r="X340" s="5" t="s">
        <v>63</v>
      </c>
      <c r="Y340" s="5" t="s">
        <v>63</v>
      </c>
      <c r="Z340" s="5" t="s">
        <v>62</v>
      </c>
      <c r="AA340" s="5" t="s">
        <v>63</v>
      </c>
      <c r="AB340" s="5" t="s">
        <v>64</v>
      </c>
      <c r="AC340" s="5" t="s">
        <v>62</v>
      </c>
      <c r="AD340" s="5" t="s">
        <v>64</v>
      </c>
      <c r="AE340" s="5" t="s">
        <v>64</v>
      </c>
      <c r="AF340" s="5" t="s">
        <v>62</v>
      </c>
      <c r="AG340" s="5" t="s">
        <v>62</v>
      </c>
      <c r="AH340" s="5" t="s">
        <v>62</v>
      </c>
      <c r="AI340" s="5" t="s">
        <v>64</v>
      </c>
      <c r="AJ340" s="5" t="s">
        <v>63</v>
      </c>
      <c r="AK340" s="5" t="s">
        <v>62</v>
      </c>
      <c r="AL340" s="5" t="s">
        <v>62</v>
      </c>
      <c r="AM340" s="5" t="s">
        <v>62</v>
      </c>
      <c r="AN340" s="5" t="s">
        <v>62</v>
      </c>
      <c r="AO340" s="5" t="s">
        <v>64</v>
      </c>
      <c r="AP340" s="5" t="s">
        <v>64</v>
      </c>
      <c r="AQ340" s="5" t="s">
        <v>63</v>
      </c>
      <c r="AR340" s="5" t="s">
        <v>63</v>
      </c>
      <c r="AS340" s="5" t="s">
        <v>65</v>
      </c>
      <c r="AT340" s="5" t="s">
        <v>66</v>
      </c>
      <c r="AU340" s="5" t="s">
        <v>67</v>
      </c>
      <c r="AV340" s="5" t="s">
        <v>67</v>
      </c>
      <c r="AW340" s="5" t="s">
        <v>65</v>
      </c>
      <c r="AX340" s="5" t="s">
        <v>82</v>
      </c>
      <c r="AY340" s="5">
        <v>77.099999999999994</v>
      </c>
      <c r="AZ340" s="5">
        <v>59.6</v>
      </c>
    </row>
    <row r="341" spans="1:52">
      <c r="A341" s="5">
        <v>6</v>
      </c>
      <c r="B341" s="5" t="s">
        <v>271</v>
      </c>
      <c r="C341" s="6">
        <v>2801</v>
      </c>
      <c r="D341" s="5" t="s">
        <v>409</v>
      </c>
      <c r="E341" s="5" t="str">
        <f>VLOOKUP(B341,Region!$A$1:$B$76,2,FALSE)</f>
        <v>Region_5</v>
      </c>
      <c r="F341" s="5" t="str">
        <f>VLOOKUP(D341,'Used to Match Zip By Sch Name'!$A$2:$E$4714,5,FALSE)</f>
        <v>33314-2306</v>
      </c>
      <c r="G341" s="5">
        <f>VLOOKUP(D341,public_school_report!$D$1:$CI$3651,84,FALSE)</f>
        <v>799</v>
      </c>
      <c r="H341" s="5" t="s">
        <v>2</v>
      </c>
      <c r="I341" s="5">
        <v>52</v>
      </c>
      <c r="J341" s="5">
        <v>58</v>
      </c>
      <c r="K341" s="5">
        <v>48</v>
      </c>
      <c r="L341" s="5">
        <v>56</v>
      </c>
      <c r="M341" s="5">
        <v>66</v>
      </c>
      <c r="N341" s="5">
        <v>44</v>
      </c>
      <c r="O341" s="5">
        <v>39</v>
      </c>
      <c r="P341" s="5"/>
      <c r="Q341" s="5"/>
      <c r="R341" s="5"/>
      <c r="S341" s="5"/>
      <c r="T341" s="5">
        <v>363</v>
      </c>
      <c r="U341" s="5">
        <v>7</v>
      </c>
      <c r="V341" s="5">
        <v>52</v>
      </c>
      <c r="W341" s="5">
        <v>98</v>
      </c>
      <c r="X341" s="5" t="s">
        <v>63</v>
      </c>
      <c r="Y341" s="5" t="s">
        <v>63</v>
      </c>
      <c r="Z341" s="5" t="s">
        <v>62</v>
      </c>
      <c r="AA341" s="5" t="s">
        <v>63</v>
      </c>
      <c r="AB341" s="5" t="s">
        <v>63</v>
      </c>
      <c r="AC341" s="5" t="s">
        <v>62</v>
      </c>
      <c r="AD341" s="5" t="s">
        <v>64</v>
      </c>
      <c r="AE341" s="5" t="s">
        <v>62</v>
      </c>
      <c r="AF341" s="5" t="s">
        <v>64</v>
      </c>
      <c r="AG341" s="5" t="s">
        <v>64</v>
      </c>
      <c r="AH341" s="5" t="s">
        <v>64</v>
      </c>
      <c r="AI341" s="5" t="s">
        <v>64</v>
      </c>
      <c r="AJ341" s="5" t="s">
        <v>64</v>
      </c>
      <c r="AK341" s="5" t="s">
        <v>64</v>
      </c>
      <c r="AL341" s="5" t="s">
        <v>62</v>
      </c>
      <c r="AM341" s="5" t="s">
        <v>64</v>
      </c>
      <c r="AN341" s="5" t="s">
        <v>62</v>
      </c>
      <c r="AO341" s="5" t="s">
        <v>64</v>
      </c>
      <c r="AP341" s="5" t="s">
        <v>64</v>
      </c>
      <c r="AQ341" s="5" t="s">
        <v>64</v>
      </c>
      <c r="AR341" s="5" t="s">
        <v>63</v>
      </c>
      <c r="AS341" s="5" t="s">
        <v>65</v>
      </c>
      <c r="AT341" s="5" t="s">
        <v>66</v>
      </c>
      <c r="AU341" s="5" t="s">
        <v>67</v>
      </c>
      <c r="AV341" s="5" t="s">
        <v>68</v>
      </c>
      <c r="AW341" s="5" t="s">
        <v>65</v>
      </c>
      <c r="AX341" s="5" t="s">
        <v>69</v>
      </c>
      <c r="AY341" s="5">
        <v>82.3</v>
      </c>
      <c r="AZ341" s="5">
        <v>85</v>
      </c>
    </row>
    <row r="342" spans="1:52">
      <c r="A342" s="5">
        <v>6</v>
      </c>
      <c r="B342" s="5" t="s">
        <v>271</v>
      </c>
      <c r="C342" s="6">
        <v>2811</v>
      </c>
      <c r="D342" s="5" t="s">
        <v>189</v>
      </c>
      <c r="E342" s="5" t="str">
        <f>VLOOKUP(B342,Region!$A$1:$B$76,2,FALSE)</f>
        <v>Region_5</v>
      </c>
      <c r="F342" s="5" t="str">
        <f>VLOOKUP(D342,'Used to Match Zip By Sch Name'!$A$2:$E$4714,5,FALSE)</f>
        <v>32754-5546</v>
      </c>
      <c r="G342" s="5">
        <f>VLOOKUP(D342,public_school_report!$D$1:$CI$3651,84,FALSE)</f>
        <v>479</v>
      </c>
      <c r="H342" s="5" t="s">
        <v>6</v>
      </c>
      <c r="I342" s="5">
        <v>65</v>
      </c>
      <c r="J342" s="5">
        <v>70</v>
      </c>
      <c r="K342" s="5">
        <v>71</v>
      </c>
      <c r="L342" s="5">
        <v>78</v>
      </c>
      <c r="M342" s="5">
        <v>80</v>
      </c>
      <c r="N342" s="5">
        <v>84</v>
      </c>
      <c r="O342" s="5">
        <v>59</v>
      </c>
      <c r="P342" s="5"/>
      <c r="Q342" s="5"/>
      <c r="R342" s="5"/>
      <c r="S342" s="5"/>
      <c r="T342" s="5">
        <v>507</v>
      </c>
      <c r="U342" s="5">
        <v>7</v>
      </c>
      <c r="V342" s="5">
        <v>72</v>
      </c>
      <c r="W342" s="5">
        <v>100</v>
      </c>
      <c r="X342" s="5" t="s">
        <v>64</v>
      </c>
      <c r="Y342" s="5" t="s">
        <v>64</v>
      </c>
      <c r="Z342" s="5" t="s">
        <v>62</v>
      </c>
      <c r="AA342" s="5" t="s">
        <v>72</v>
      </c>
      <c r="AB342" s="5" t="s">
        <v>72</v>
      </c>
      <c r="AC342" s="5" t="s">
        <v>72</v>
      </c>
      <c r="AD342" s="5" t="s">
        <v>72</v>
      </c>
      <c r="AE342" s="5" t="s">
        <v>63</v>
      </c>
      <c r="AF342" s="5" t="s">
        <v>62</v>
      </c>
      <c r="AG342" s="5" t="s">
        <v>62</v>
      </c>
      <c r="AH342" s="5" t="s">
        <v>64</v>
      </c>
      <c r="AI342" s="5" t="s">
        <v>64</v>
      </c>
      <c r="AJ342" s="5" t="s">
        <v>64</v>
      </c>
      <c r="AK342" s="5" t="s">
        <v>64</v>
      </c>
      <c r="AL342" s="5" t="s">
        <v>62</v>
      </c>
      <c r="AM342" s="5" t="s">
        <v>62</v>
      </c>
      <c r="AN342" s="5" t="s">
        <v>62</v>
      </c>
      <c r="AO342" s="5" t="s">
        <v>62</v>
      </c>
      <c r="AP342" s="5" t="s">
        <v>63</v>
      </c>
      <c r="AQ342" s="5" t="s">
        <v>63</v>
      </c>
      <c r="AR342" s="5" t="s">
        <v>63</v>
      </c>
      <c r="AS342" s="5" t="s">
        <v>65</v>
      </c>
      <c r="AT342" s="5" t="s">
        <v>66</v>
      </c>
      <c r="AU342" s="5" t="s">
        <v>67</v>
      </c>
      <c r="AV342" s="5" t="s">
        <v>68</v>
      </c>
      <c r="AW342" s="5" t="s">
        <v>65</v>
      </c>
      <c r="AX342" s="5" t="s">
        <v>69</v>
      </c>
      <c r="AY342" s="5">
        <v>95.6</v>
      </c>
      <c r="AZ342" s="5">
        <v>85.9</v>
      </c>
    </row>
    <row r="343" spans="1:52">
      <c r="A343" s="5">
        <v>6</v>
      </c>
      <c r="B343" s="5" t="s">
        <v>271</v>
      </c>
      <c r="C343" s="6">
        <v>2831</v>
      </c>
      <c r="D343" s="5" t="s">
        <v>410</v>
      </c>
      <c r="E343" s="5" t="str">
        <f>VLOOKUP(B343,Region!$A$1:$B$76,2,FALSE)</f>
        <v>Region_5</v>
      </c>
      <c r="F343" s="5" t="str">
        <f>VLOOKUP(D343,'Used to Match Zip By Sch Name'!$A$2:$E$4714,5,FALSE)</f>
        <v>33325-4304</v>
      </c>
      <c r="G343" s="5" t="e">
        <f>VLOOKUP(D343,public_school_report!$D$1:$CI$3651,84,FALSE)</f>
        <v>#N/A</v>
      </c>
      <c r="H343" s="5"/>
      <c r="I343" s="5">
        <v>68</v>
      </c>
      <c r="J343" s="5">
        <v>59</v>
      </c>
      <c r="K343" s="5">
        <v>48</v>
      </c>
      <c r="L343" s="5">
        <v>63</v>
      </c>
      <c r="M343" s="5">
        <v>51</v>
      </c>
      <c r="N343" s="5">
        <v>43</v>
      </c>
      <c r="O343" s="5">
        <v>77</v>
      </c>
      <c r="P343" s="5">
        <v>80</v>
      </c>
      <c r="Q343" s="5"/>
      <c r="R343" s="5">
        <v>95</v>
      </c>
      <c r="S343" s="5">
        <v>56</v>
      </c>
      <c r="T343" s="5">
        <v>640</v>
      </c>
      <c r="U343" s="5">
        <v>10</v>
      </c>
      <c r="V343" s="5">
        <v>64</v>
      </c>
      <c r="W343" s="5">
        <v>98</v>
      </c>
      <c r="X343" s="5" t="s">
        <v>64</v>
      </c>
      <c r="Y343" s="5" t="s">
        <v>64</v>
      </c>
      <c r="Z343" s="5" t="s">
        <v>64</v>
      </c>
      <c r="AA343" s="5" t="s">
        <v>62</v>
      </c>
      <c r="AB343" s="5" t="s">
        <v>64</v>
      </c>
      <c r="AC343" s="5" t="s">
        <v>64</v>
      </c>
      <c r="AD343" s="5" t="s">
        <v>64</v>
      </c>
      <c r="AE343" s="5" t="s">
        <v>64</v>
      </c>
      <c r="AF343" s="5" t="s">
        <v>64</v>
      </c>
      <c r="AG343" s="5" t="s">
        <v>64</v>
      </c>
      <c r="AH343" s="5" t="s">
        <v>63</v>
      </c>
      <c r="AI343" s="5" t="s">
        <v>64</v>
      </c>
      <c r="AJ343" s="5" t="s">
        <v>62</v>
      </c>
      <c r="AK343" s="5" t="s">
        <v>64</v>
      </c>
      <c r="AL343" s="5" t="s">
        <v>63</v>
      </c>
      <c r="AM343" s="5" t="s">
        <v>63</v>
      </c>
      <c r="AN343" s="5" t="s">
        <v>62</v>
      </c>
      <c r="AO343" s="5" t="s">
        <v>62</v>
      </c>
      <c r="AP343" s="5" t="s">
        <v>64</v>
      </c>
      <c r="AQ343" s="5" t="s">
        <v>63</v>
      </c>
      <c r="AR343" s="5" t="s">
        <v>63</v>
      </c>
      <c r="AS343" s="5" t="s">
        <v>65</v>
      </c>
      <c r="AT343" s="5" t="s">
        <v>66</v>
      </c>
      <c r="AU343" s="5" t="s">
        <v>67</v>
      </c>
      <c r="AV343" s="5" t="s">
        <v>67</v>
      </c>
      <c r="AW343" s="5" t="s">
        <v>65</v>
      </c>
      <c r="AX343" s="5" t="s">
        <v>82</v>
      </c>
      <c r="AY343" s="5">
        <v>61.1</v>
      </c>
      <c r="AZ343" s="5">
        <v>43.4</v>
      </c>
    </row>
    <row r="344" spans="1:52">
      <c r="A344" s="5">
        <v>6</v>
      </c>
      <c r="B344" s="5" t="s">
        <v>271</v>
      </c>
      <c r="C344" s="6">
        <v>2851</v>
      </c>
      <c r="D344" s="5" t="s">
        <v>411</v>
      </c>
      <c r="E344" s="5" t="str">
        <f>VLOOKUP(B344,Region!$A$1:$B$76,2,FALSE)</f>
        <v>Region_5</v>
      </c>
      <c r="F344" s="5" t="str">
        <f>VLOOKUP(D344,'Used to Match Zip By Sch Name'!$A$2:$E$4714,5,FALSE)</f>
        <v>33810-6710</v>
      </c>
      <c r="G344" s="5">
        <f>VLOOKUP(D344,public_school_report!$D$1:$CI$3651,84,FALSE)</f>
        <v>595</v>
      </c>
      <c r="H344" s="5" t="s">
        <v>4</v>
      </c>
      <c r="I344" s="5">
        <v>77</v>
      </c>
      <c r="J344" s="5">
        <v>62</v>
      </c>
      <c r="K344" s="5">
        <v>54</v>
      </c>
      <c r="L344" s="5">
        <v>82</v>
      </c>
      <c r="M344" s="5">
        <v>73</v>
      </c>
      <c r="N344" s="5">
        <v>58</v>
      </c>
      <c r="O344" s="5">
        <v>64</v>
      </c>
      <c r="P344" s="5"/>
      <c r="Q344" s="5"/>
      <c r="R344" s="5"/>
      <c r="S344" s="5"/>
      <c r="T344" s="5">
        <v>470</v>
      </c>
      <c r="U344" s="5">
        <v>7</v>
      </c>
      <c r="V344" s="5">
        <v>67</v>
      </c>
      <c r="W344" s="5">
        <v>99</v>
      </c>
      <c r="X344" s="5" t="s">
        <v>64</v>
      </c>
      <c r="Y344" s="5" t="s">
        <v>64</v>
      </c>
      <c r="Z344" s="5" t="s">
        <v>64</v>
      </c>
      <c r="AA344" s="5" t="s">
        <v>64</v>
      </c>
      <c r="AB344" s="5" t="s">
        <v>64</v>
      </c>
      <c r="AC344" s="5" t="s">
        <v>64</v>
      </c>
      <c r="AD344" s="5" t="s">
        <v>64</v>
      </c>
      <c r="AE344" s="5" t="s">
        <v>64</v>
      </c>
      <c r="AF344" s="5" t="s">
        <v>64</v>
      </c>
      <c r="AG344" s="5" t="s">
        <v>64</v>
      </c>
      <c r="AH344" s="5" t="s">
        <v>64</v>
      </c>
      <c r="AI344" s="5" t="s">
        <v>64</v>
      </c>
      <c r="AJ344" s="5" t="s">
        <v>64</v>
      </c>
      <c r="AK344" s="5" t="s">
        <v>64</v>
      </c>
      <c r="AL344" s="5" t="s">
        <v>64</v>
      </c>
      <c r="AM344" s="5" t="s">
        <v>64</v>
      </c>
      <c r="AN344" s="5" t="s">
        <v>64</v>
      </c>
      <c r="AO344" s="5" t="s">
        <v>64</v>
      </c>
      <c r="AP344" s="5" t="s">
        <v>62</v>
      </c>
      <c r="AQ344" s="5" t="s">
        <v>62</v>
      </c>
      <c r="AR344" s="5" t="s">
        <v>62</v>
      </c>
      <c r="AS344" s="5" t="s">
        <v>65</v>
      </c>
      <c r="AT344" s="5" t="s">
        <v>66</v>
      </c>
      <c r="AU344" s="5" t="s">
        <v>67</v>
      </c>
      <c r="AV344" s="5" t="s">
        <v>67</v>
      </c>
      <c r="AW344" s="5" t="s">
        <v>65</v>
      </c>
      <c r="AX344" s="5" t="s">
        <v>69</v>
      </c>
      <c r="AY344" s="5">
        <v>50.3</v>
      </c>
      <c r="AZ344" s="5">
        <v>34.5</v>
      </c>
    </row>
    <row r="345" spans="1:52">
      <c r="A345" s="5">
        <v>6</v>
      </c>
      <c r="B345" s="5" t="s">
        <v>271</v>
      </c>
      <c r="C345" s="6">
        <v>2861</v>
      </c>
      <c r="D345" s="5" t="s">
        <v>412</v>
      </c>
      <c r="E345" s="5" t="str">
        <f>VLOOKUP(B345,Region!$A$1:$B$76,2,FALSE)</f>
        <v>Region_5</v>
      </c>
      <c r="F345" s="5" t="str">
        <f>VLOOKUP(D345,'Used to Match Zip By Sch Name'!$A$2:$E$4714,5,FALSE)</f>
        <v>33026-3995</v>
      </c>
      <c r="G345" s="5">
        <f>VLOOKUP(D345,public_school_report!$D$1:$CI$3651,84,FALSE)</f>
        <v>564</v>
      </c>
      <c r="H345" s="5" t="s">
        <v>6</v>
      </c>
      <c r="I345" s="5">
        <v>54</v>
      </c>
      <c r="J345" s="5">
        <v>54</v>
      </c>
      <c r="K345" s="5">
        <v>39</v>
      </c>
      <c r="L345" s="5">
        <v>60</v>
      </c>
      <c r="M345" s="5">
        <v>81</v>
      </c>
      <c r="N345" s="5">
        <v>67</v>
      </c>
      <c r="O345" s="5">
        <v>56</v>
      </c>
      <c r="P345" s="5"/>
      <c r="Q345" s="5"/>
      <c r="R345" s="5"/>
      <c r="S345" s="5"/>
      <c r="T345" s="5">
        <v>411</v>
      </c>
      <c r="U345" s="5">
        <v>7</v>
      </c>
      <c r="V345" s="5">
        <v>59</v>
      </c>
      <c r="W345" s="5">
        <v>99</v>
      </c>
      <c r="X345" s="5" t="s">
        <v>62</v>
      </c>
      <c r="Y345" s="5" t="s">
        <v>62</v>
      </c>
      <c r="Z345" s="5" t="s">
        <v>62</v>
      </c>
      <c r="AA345" s="5" t="s">
        <v>72</v>
      </c>
      <c r="AB345" s="5" t="s">
        <v>63</v>
      </c>
      <c r="AC345" s="5" t="s">
        <v>73</v>
      </c>
      <c r="AD345" s="5" t="s">
        <v>72</v>
      </c>
      <c r="AE345" s="5" t="s">
        <v>63</v>
      </c>
      <c r="AF345" s="5" t="s">
        <v>62</v>
      </c>
      <c r="AG345" s="5" t="s">
        <v>64</v>
      </c>
      <c r="AH345" s="5" t="s">
        <v>64</v>
      </c>
      <c r="AI345" s="5" t="s">
        <v>62</v>
      </c>
      <c r="AJ345" s="5" t="s">
        <v>64</v>
      </c>
      <c r="AK345" s="5" t="s">
        <v>64</v>
      </c>
      <c r="AL345" s="5" t="s">
        <v>62</v>
      </c>
      <c r="AM345" s="5" t="s">
        <v>64</v>
      </c>
      <c r="AN345" s="5" t="s">
        <v>64</v>
      </c>
      <c r="AO345" s="5" t="s">
        <v>64</v>
      </c>
      <c r="AP345" s="5" t="s">
        <v>63</v>
      </c>
      <c r="AQ345" s="5" t="s">
        <v>64</v>
      </c>
      <c r="AR345" s="5" t="s">
        <v>62</v>
      </c>
      <c r="AS345" s="5" t="s">
        <v>65</v>
      </c>
      <c r="AT345" s="5" t="s">
        <v>66</v>
      </c>
      <c r="AU345" s="5" t="s">
        <v>67</v>
      </c>
      <c r="AV345" s="5" t="s">
        <v>68</v>
      </c>
      <c r="AW345" s="5" t="s">
        <v>65</v>
      </c>
      <c r="AX345" s="5" t="s">
        <v>69</v>
      </c>
      <c r="AY345" s="5">
        <v>90</v>
      </c>
      <c r="AZ345" s="5">
        <v>72.5</v>
      </c>
    </row>
    <row r="346" spans="1:52">
      <c r="A346" s="5">
        <v>6</v>
      </c>
      <c r="B346" s="5" t="s">
        <v>271</v>
      </c>
      <c r="C346" s="6">
        <v>2871</v>
      </c>
      <c r="D346" s="5" t="s">
        <v>413</v>
      </c>
      <c r="E346" s="5" t="str">
        <f>VLOOKUP(B346,Region!$A$1:$B$76,2,FALSE)</f>
        <v>Region_5</v>
      </c>
      <c r="F346" s="5" t="str">
        <f>VLOOKUP(D346,'Used to Match Zip By Sch Name'!$A$2:$E$4714,5,FALSE)</f>
        <v>33025-4203</v>
      </c>
      <c r="G346" s="5">
        <f>VLOOKUP(D346,public_school_report!$D$1:$CI$3651,84,FALSE)</f>
        <v>863</v>
      </c>
      <c r="H346" s="5" t="s">
        <v>2</v>
      </c>
      <c r="I346" s="5">
        <v>63</v>
      </c>
      <c r="J346" s="5">
        <v>67</v>
      </c>
      <c r="K346" s="5">
        <v>60</v>
      </c>
      <c r="L346" s="5">
        <v>69</v>
      </c>
      <c r="M346" s="5">
        <v>76</v>
      </c>
      <c r="N346" s="5">
        <v>59</v>
      </c>
      <c r="O346" s="5">
        <v>51</v>
      </c>
      <c r="P346" s="5"/>
      <c r="Q346" s="5"/>
      <c r="R346" s="5"/>
      <c r="S346" s="5"/>
      <c r="T346" s="5">
        <v>445</v>
      </c>
      <c r="U346" s="5">
        <v>7</v>
      </c>
      <c r="V346" s="5">
        <v>64</v>
      </c>
      <c r="W346" s="5">
        <v>100</v>
      </c>
      <c r="X346" s="5" t="s">
        <v>64</v>
      </c>
      <c r="Y346" s="5" t="s">
        <v>62</v>
      </c>
      <c r="Z346" s="5" t="s">
        <v>62</v>
      </c>
      <c r="AA346" s="5" t="s">
        <v>63</v>
      </c>
      <c r="AB346" s="5" t="s">
        <v>72</v>
      </c>
      <c r="AC346" s="5" t="s">
        <v>63</v>
      </c>
      <c r="AD346" s="5" t="s">
        <v>62</v>
      </c>
      <c r="AE346" s="5" t="s">
        <v>62</v>
      </c>
      <c r="AF346" s="5" t="s">
        <v>64</v>
      </c>
      <c r="AG346" s="5" t="s">
        <v>63</v>
      </c>
      <c r="AH346" s="5" t="s">
        <v>64</v>
      </c>
      <c r="AI346" s="5" t="s">
        <v>62</v>
      </c>
      <c r="AJ346" s="5" t="s">
        <v>62</v>
      </c>
      <c r="AK346" s="5" t="s">
        <v>64</v>
      </c>
      <c r="AL346" s="5" t="s">
        <v>63</v>
      </c>
      <c r="AM346" s="5" t="s">
        <v>64</v>
      </c>
      <c r="AN346" s="5" t="s">
        <v>62</v>
      </c>
      <c r="AO346" s="5" t="s">
        <v>64</v>
      </c>
      <c r="AP346" s="5" t="s">
        <v>63</v>
      </c>
      <c r="AQ346" s="5" t="s">
        <v>63</v>
      </c>
      <c r="AR346" s="5" t="s">
        <v>63</v>
      </c>
      <c r="AS346" s="5" t="s">
        <v>65</v>
      </c>
      <c r="AT346" s="5" t="s">
        <v>66</v>
      </c>
      <c r="AU346" s="5" t="s">
        <v>67</v>
      </c>
      <c r="AV346" s="5" t="s">
        <v>68</v>
      </c>
      <c r="AW346" s="5" t="s">
        <v>65</v>
      </c>
      <c r="AX346" s="5" t="s">
        <v>69</v>
      </c>
      <c r="AY346" s="5">
        <v>98.2</v>
      </c>
      <c r="AZ346" s="5">
        <v>83.899999999999977</v>
      </c>
    </row>
    <row r="347" spans="1:52">
      <c r="A347" s="5">
        <v>6</v>
      </c>
      <c r="B347" s="5" t="s">
        <v>271</v>
      </c>
      <c r="C347" s="6">
        <v>2881</v>
      </c>
      <c r="D347" s="5" t="s">
        <v>414</v>
      </c>
      <c r="E347" s="5" t="str">
        <f>VLOOKUP(B347,Region!$A$1:$B$76,2,FALSE)</f>
        <v>Region_5</v>
      </c>
      <c r="F347" s="5" t="str">
        <f>VLOOKUP(D347,'Used to Match Zip By Sch Name'!$A$2:$E$4714,5,FALSE)</f>
        <v>33351-6926</v>
      </c>
      <c r="G347" s="5">
        <f>VLOOKUP(D347,public_school_report!$D$1:$CI$3651,84,FALSE)</f>
        <v>746</v>
      </c>
      <c r="H347" s="5" t="s">
        <v>4</v>
      </c>
      <c r="I347" s="5">
        <v>63</v>
      </c>
      <c r="J347" s="5">
        <v>62</v>
      </c>
      <c r="K347" s="5">
        <v>51</v>
      </c>
      <c r="L347" s="5">
        <v>74</v>
      </c>
      <c r="M347" s="5">
        <v>72</v>
      </c>
      <c r="N347" s="5">
        <v>54</v>
      </c>
      <c r="O347" s="5">
        <v>54</v>
      </c>
      <c r="P347" s="5"/>
      <c r="Q347" s="5"/>
      <c r="R347" s="5"/>
      <c r="S347" s="5"/>
      <c r="T347" s="5">
        <v>430</v>
      </c>
      <c r="U347" s="5">
        <v>7</v>
      </c>
      <c r="V347" s="5">
        <v>61</v>
      </c>
      <c r="W347" s="5">
        <v>100</v>
      </c>
      <c r="X347" s="5" t="s">
        <v>62</v>
      </c>
      <c r="Y347" s="5" t="s">
        <v>62</v>
      </c>
      <c r="Z347" s="5" t="s">
        <v>62</v>
      </c>
      <c r="AA347" s="5" t="s">
        <v>63</v>
      </c>
      <c r="AB347" s="5" t="s">
        <v>63</v>
      </c>
      <c r="AC347" s="5" t="s">
        <v>62</v>
      </c>
      <c r="AD347" s="5" t="s">
        <v>63</v>
      </c>
      <c r="AE347" s="5" t="s">
        <v>62</v>
      </c>
      <c r="AF347" s="5" t="s">
        <v>64</v>
      </c>
      <c r="AG347" s="5" t="s">
        <v>64</v>
      </c>
      <c r="AH347" s="5" t="s">
        <v>64</v>
      </c>
      <c r="AI347" s="5" t="s">
        <v>64</v>
      </c>
      <c r="AJ347" s="5" t="s">
        <v>64</v>
      </c>
      <c r="AK347" s="5" t="s">
        <v>64</v>
      </c>
      <c r="AL347" s="5" t="s">
        <v>64</v>
      </c>
      <c r="AM347" s="5" t="s">
        <v>64</v>
      </c>
      <c r="AN347" s="5" t="s">
        <v>64</v>
      </c>
      <c r="AO347" s="5" t="s">
        <v>64</v>
      </c>
      <c r="AP347" s="5" t="s">
        <v>64</v>
      </c>
      <c r="AQ347" s="5" t="s">
        <v>64</v>
      </c>
      <c r="AR347" s="5" t="s">
        <v>62</v>
      </c>
      <c r="AS347" s="5" t="s">
        <v>65</v>
      </c>
      <c r="AT347" s="5" t="s">
        <v>66</v>
      </c>
      <c r="AU347" s="5" t="s">
        <v>67</v>
      </c>
      <c r="AV347" s="5" t="s">
        <v>68</v>
      </c>
      <c r="AW347" s="5" t="s">
        <v>65</v>
      </c>
      <c r="AX347" s="5" t="s">
        <v>69</v>
      </c>
      <c r="AY347" s="5">
        <v>86.3</v>
      </c>
      <c r="AZ347" s="5">
        <v>68.8</v>
      </c>
    </row>
    <row r="348" spans="1:52">
      <c r="A348" s="5">
        <v>6</v>
      </c>
      <c r="B348" s="5" t="s">
        <v>271</v>
      </c>
      <c r="C348" s="6">
        <v>2891</v>
      </c>
      <c r="D348" s="5" t="s">
        <v>415</v>
      </c>
      <c r="E348" s="5" t="str">
        <f>VLOOKUP(B348,Region!$A$1:$B$76,2,FALSE)</f>
        <v>Region_5</v>
      </c>
      <c r="F348" s="5" t="str">
        <f>VLOOKUP(D348,'Used to Match Zip By Sch Name'!$A$2:$E$4714,5,FALSE)</f>
        <v>33067-1642</v>
      </c>
      <c r="G348" s="5">
        <f>VLOOKUP(D348,public_school_report!$D$1:$CI$3651,84,FALSE)</f>
        <v>666</v>
      </c>
      <c r="H348" s="5" t="s">
        <v>4</v>
      </c>
      <c r="I348" s="5">
        <v>83</v>
      </c>
      <c r="J348" s="5">
        <v>71</v>
      </c>
      <c r="K348" s="5">
        <v>60</v>
      </c>
      <c r="L348" s="5">
        <v>85</v>
      </c>
      <c r="M348" s="5">
        <v>73</v>
      </c>
      <c r="N348" s="5">
        <v>51</v>
      </c>
      <c r="O348" s="5">
        <v>78</v>
      </c>
      <c r="P348" s="5"/>
      <c r="Q348" s="5"/>
      <c r="R348" s="5"/>
      <c r="S348" s="5"/>
      <c r="T348" s="5">
        <v>501</v>
      </c>
      <c r="U348" s="5">
        <v>7</v>
      </c>
      <c r="V348" s="5">
        <v>72</v>
      </c>
      <c r="W348" s="5">
        <v>100</v>
      </c>
      <c r="X348" s="5" t="s">
        <v>64</v>
      </c>
      <c r="Y348" s="5" t="s">
        <v>64</v>
      </c>
      <c r="Z348" s="5" t="s">
        <v>64</v>
      </c>
      <c r="AA348" s="5" t="s">
        <v>64</v>
      </c>
      <c r="AB348" s="5" t="s">
        <v>64</v>
      </c>
      <c r="AC348" s="5" t="s">
        <v>64</v>
      </c>
      <c r="AD348" s="5" t="s">
        <v>64</v>
      </c>
      <c r="AE348" s="5" t="s">
        <v>64</v>
      </c>
      <c r="AF348" s="5" t="s">
        <v>64</v>
      </c>
      <c r="AG348" s="5" t="s">
        <v>64</v>
      </c>
      <c r="AH348" s="5" t="s">
        <v>64</v>
      </c>
      <c r="AI348" s="5" t="s">
        <v>64</v>
      </c>
      <c r="AJ348" s="5" t="s">
        <v>64</v>
      </c>
      <c r="AK348" s="5" t="s">
        <v>64</v>
      </c>
      <c r="AL348" s="5" t="s">
        <v>64</v>
      </c>
      <c r="AM348" s="5" t="s">
        <v>64</v>
      </c>
      <c r="AN348" s="5" t="s">
        <v>64</v>
      </c>
      <c r="AO348" s="5" t="s">
        <v>64</v>
      </c>
      <c r="AP348" s="5" t="s">
        <v>64</v>
      </c>
      <c r="AQ348" s="5" t="s">
        <v>63</v>
      </c>
      <c r="AR348" s="5" t="s">
        <v>64</v>
      </c>
      <c r="AS348" s="5" t="s">
        <v>65</v>
      </c>
      <c r="AT348" s="5" t="s">
        <v>66</v>
      </c>
      <c r="AU348" s="5" t="s">
        <v>67</v>
      </c>
      <c r="AV348" s="5" t="s">
        <v>67</v>
      </c>
      <c r="AW348" s="5" t="s">
        <v>65</v>
      </c>
      <c r="AX348" s="5" t="s">
        <v>69</v>
      </c>
      <c r="AY348" s="5">
        <v>46.4</v>
      </c>
      <c r="AZ348" s="5">
        <v>15.7</v>
      </c>
    </row>
    <row r="349" spans="1:52">
      <c r="A349" s="5">
        <v>6</v>
      </c>
      <c r="B349" s="5" t="s">
        <v>271</v>
      </c>
      <c r="C349" s="6">
        <v>2942</v>
      </c>
      <c r="D349" s="5" t="s">
        <v>416</v>
      </c>
      <c r="E349" s="5" t="str">
        <f>VLOOKUP(B349,Region!$A$1:$B$76,2,FALSE)</f>
        <v>Region_5</v>
      </c>
      <c r="F349" s="5" t="str">
        <f>VLOOKUP(D349,'Used to Match Zip By Sch Name'!$A$2:$E$4714,5,FALSE)</f>
        <v>34974-3702</v>
      </c>
      <c r="G349" s="5">
        <f>VLOOKUP(D349,public_school_report!$D$1:$CI$3651,84,FALSE)</f>
        <v>1106</v>
      </c>
      <c r="H349" s="5" t="s">
        <v>2</v>
      </c>
      <c r="I349" s="5">
        <v>85</v>
      </c>
      <c r="J349" s="5">
        <v>77</v>
      </c>
      <c r="K349" s="5">
        <v>74</v>
      </c>
      <c r="L349" s="5">
        <v>88</v>
      </c>
      <c r="M349" s="5">
        <v>80</v>
      </c>
      <c r="N349" s="5">
        <v>75</v>
      </c>
      <c r="O349" s="5">
        <v>74</v>
      </c>
      <c r="P349" s="5"/>
      <c r="Q349" s="5"/>
      <c r="R349" s="5"/>
      <c r="S349" s="5"/>
      <c r="T349" s="5">
        <v>553</v>
      </c>
      <c r="U349" s="5">
        <v>7</v>
      </c>
      <c r="V349" s="5">
        <v>79</v>
      </c>
      <c r="W349" s="5">
        <v>100</v>
      </c>
      <c r="X349" s="5" t="s">
        <v>64</v>
      </c>
      <c r="Y349" s="5" t="s">
        <v>64</v>
      </c>
      <c r="Z349" s="5" t="s">
        <v>64</v>
      </c>
      <c r="AA349" s="5" t="s">
        <v>64</v>
      </c>
      <c r="AB349" s="5" t="s">
        <v>64</v>
      </c>
      <c r="AC349" s="5" t="s">
        <v>64</v>
      </c>
      <c r="AD349" s="5" t="s">
        <v>64</v>
      </c>
      <c r="AE349" s="5" t="s">
        <v>64</v>
      </c>
      <c r="AF349" s="5" t="s">
        <v>64</v>
      </c>
      <c r="AG349" s="5" t="s">
        <v>64</v>
      </c>
      <c r="AH349" s="5" t="s">
        <v>64</v>
      </c>
      <c r="AI349" s="5" t="s">
        <v>64</v>
      </c>
      <c r="AJ349" s="5" t="s">
        <v>64</v>
      </c>
      <c r="AK349" s="5" t="s">
        <v>64</v>
      </c>
      <c r="AL349" s="5" t="s">
        <v>64</v>
      </c>
      <c r="AM349" s="5" t="s">
        <v>64</v>
      </c>
      <c r="AN349" s="5" t="s">
        <v>64</v>
      </c>
      <c r="AO349" s="5" t="s">
        <v>62</v>
      </c>
      <c r="AP349" s="5" t="s">
        <v>64</v>
      </c>
      <c r="AQ349" s="5" t="s">
        <v>62</v>
      </c>
      <c r="AR349" s="5" t="s">
        <v>62</v>
      </c>
      <c r="AS349" s="5" t="s">
        <v>65</v>
      </c>
      <c r="AT349" s="5" t="s">
        <v>66</v>
      </c>
      <c r="AU349" s="5" t="s">
        <v>67</v>
      </c>
      <c r="AV349" s="5" t="s">
        <v>67</v>
      </c>
      <c r="AW349" s="5" t="s">
        <v>65</v>
      </c>
      <c r="AX349" s="5" t="s">
        <v>69</v>
      </c>
      <c r="AY349" s="5">
        <v>73.599999999999994</v>
      </c>
      <c r="AZ349" s="5">
        <v>18</v>
      </c>
    </row>
    <row r="350" spans="1:52">
      <c r="A350" s="5">
        <v>6</v>
      </c>
      <c r="B350" s="5" t="s">
        <v>271</v>
      </c>
      <c r="C350" s="6">
        <v>2961</v>
      </c>
      <c r="D350" s="5" t="s">
        <v>417</v>
      </c>
      <c r="E350" s="5" t="str">
        <f>VLOOKUP(B350,Region!$A$1:$B$76,2,FALSE)</f>
        <v>Region_5</v>
      </c>
      <c r="F350" s="5" t="str">
        <f>VLOOKUP(D350,'Used to Match Zip By Sch Name'!$A$2:$E$4714,5,FALSE)</f>
        <v>33029-4620</v>
      </c>
      <c r="G350" s="5">
        <f>VLOOKUP(D350,public_school_report!$D$1:$CI$3651,84,FALSE)</f>
        <v>773</v>
      </c>
      <c r="H350" s="5" t="s">
        <v>4</v>
      </c>
      <c r="I350" s="5">
        <v>81</v>
      </c>
      <c r="J350" s="5">
        <v>72</v>
      </c>
      <c r="K350" s="5">
        <v>59</v>
      </c>
      <c r="L350" s="5">
        <v>83</v>
      </c>
      <c r="M350" s="5">
        <v>79</v>
      </c>
      <c r="N350" s="5">
        <v>50</v>
      </c>
      <c r="O350" s="5">
        <v>82</v>
      </c>
      <c r="P350" s="5"/>
      <c r="Q350" s="5"/>
      <c r="R350" s="5"/>
      <c r="S350" s="5"/>
      <c r="T350" s="5">
        <v>506</v>
      </c>
      <c r="U350" s="5">
        <v>7</v>
      </c>
      <c r="V350" s="5">
        <v>72</v>
      </c>
      <c r="W350" s="5">
        <v>100</v>
      </c>
      <c r="X350" s="5" t="s">
        <v>64</v>
      </c>
      <c r="Y350" s="5" t="s">
        <v>64</v>
      </c>
      <c r="Z350" s="5" t="s">
        <v>64</v>
      </c>
      <c r="AA350" s="5" t="s">
        <v>64</v>
      </c>
      <c r="AB350" s="5" t="s">
        <v>64</v>
      </c>
      <c r="AC350" s="5" t="s">
        <v>64</v>
      </c>
      <c r="AD350" s="5" t="s">
        <v>64</v>
      </c>
      <c r="AE350" s="5" t="s">
        <v>64</v>
      </c>
      <c r="AF350" s="5" t="s">
        <v>64</v>
      </c>
      <c r="AG350" s="5" t="s">
        <v>64</v>
      </c>
      <c r="AH350" s="5" t="s">
        <v>64</v>
      </c>
      <c r="AI350" s="5" t="s">
        <v>64</v>
      </c>
      <c r="AJ350" s="5" t="s">
        <v>64</v>
      </c>
      <c r="AK350" s="5" t="s">
        <v>64</v>
      </c>
      <c r="AL350" s="5" t="s">
        <v>64</v>
      </c>
      <c r="AM350" s="5" t="s">
        <v>64</v>
      </c>
      <c r="AN350" s="5" t="s">
        <v>64</v>
      </c>
      <c r="AO350" s="5" t="s">
        <v>64</v>
      </c>
      <c r="AP350" s="5" t="s">
        <v>64</v>
      </c>
      <c r="AQ350" s="5" t="s">
        <v>64</v>
      </c>
      <c r="AR350" s="5" t="s">
        <v>62</v>
      </c>
      <c r="AS350" s="5" t="s">
        <v>65</v>
      </c>
      <c r="AT350" s="5" t="s">
        <v>66</v>
      </c>
      <c r="AU350" s="5" t="s">
        <v>67</v>
      </c>
      <c r="AV350" s="5" t="s">
        <v>67</v>
      </c>
      <c r="AW350" s="5" t="s">
        <v>65</v>
      </c>
      <c r="AX350" s="5" t="s">
        <v>69</v>
      </c>
      <c r="AY350" s="5">
        <v>77.7</v>
      </c>
      <c r="AZ350" s="5">
        <v>37.1</v>
      </c>
    </row>
    <row r="351" spans="1:52">
      <c r="A351" s="5">
        <v>6</v>
      </c>
      <c r="B351" s="5" t="s">
        <v>271</v>
      </c>
      <c r="C351" s="6">
        <v>2971</v>
      </c>
      <c r="D351" s="5" t="s">
        <v>418</v>
      </c>
      <c r="E351" s="5" t="str">
        <f>VLOOKUP(B351,Region!$A$1:$B$76,2,FALSE)</f>
        <v>Region_5</v>
      </c>
      <c r="F351" s="5" t="str">
        <f>VLOOKUP(D351,'Used to Match Zip By Sch Name'!$A$2:$E$4714,5,FALSE)</f>
        <v>33068-3603</v>
      </c>
      <c r="G351" s="5">
        <f>VLOOKUP(D351,public_school_report!$D$1:$CI$3651,84,FALSE)</f>
        <v>676</v>
      </c>
      <c r="H351" s="5" t="s">
        <v>4</v>
      </c>
      <c r="I351" s="5">
        <v>37</v>
      </c>
      <c r="J351" s="5">
        <v>44</v>
      </c>
      <c r="K351" s="5">
        <v>35</v>
      </c>
      <c r="L351" s="5">
        <v>40</v>
      </c>
      <c r="M351" s="5">
        <v>43</v>
      </c>
      <c r="N351" s="5">
        <v>33</v>
      </c>
      <c r="O351" s="5">
        <v>34</v>
      </c>
      <c r="P351" s="5">
        <v>40</v>
      </c>
      <c r="Q351" s="5">
        <v>62</v>
      </c>
      <c r="R351" s="5"/>
      <c r="S351" s="5"/>
      <c r="T351" s="5">
        <v>368</v>
      </c>
      <c r="U351" s="5">
        <v>9</v>
      </c>
      <c r="V351" s="5">
        <v>41</v>
      </c>
      <c r="W351" s="5">
        <v>99</v>
      </c>
      <c r="X351" s="5" t="s">
        <v>63</v>
      </c>
      <c r="Y351" s="5" t="s">
        <v>63</v>
      </c>
      <c r="Z351" s="5" t="s">
        <v>63</v>
      </c>
      <c r="AA351" s="5" t="s">
        <v>63</v>
      </c>
      <c r="AB351" s="5" t="s">
        <v>63</v>
      </c>
      <c r="AC351" s="5" t="s">
        <v>63</v>
      </c>
      <c r="AD351" s="5" t="s">
        <v>63</v>
      </c>
      <c r="AE351" s="5" t="s">
        <v>72</v>
      </c>
      <c r="AF351" s="5" t="s">
        <v>63</v>
      </c>
      <c r="AG351" s="5" t="s">
        <v>63</v>
      </c>
      <c r="AH351" s="5" t="s">
        <v>63</v>
      </c>
      <c r="AI351" s="5" t="s">
        <v>63</v>
      </c>
      <c r="AJ351" s="5" t="s">
        <v>72</v>
      </c>
      <c r="AK351" s="5" t="s">
        <v>62</v>
      </c>
      <c r="AL351" s="5" t="s">
        <v>63</v>
      </c>
      <c r="AM351" s="5" t="s">
        <v>62</v>
      </c>
      <c r="AN351" s="5" t="s">
        <v>62</v>
      </c>
      <c r="AO351" s="5" t="s">
        <v>62</v>
      </c>
      <c r="AP351" s="5" t="s">
        <v>63</v>
      </c>
      <c r="AQ351" s="5" t="s">
        <v>63</v>
      </c>
      <c r="AR351" s="5" t="s">
        <v>63</v>
      </c>
      <c r="AS351" s="5" t="s">
        <v>65</v>
      </c>
      <c r="AT351" s="5" t="s">
        <v>66</v>
      </c>
      <c r="AU351" s="5" t="s">
        <v>67</v>
      </c>
      <c r="AV351" s="5" t="s">
        <v>68</v>
      </c>
      <c r="AW351" s="5" t="s">
        <v>65</v>
      </c>
      <c r="AX351" s="5" t="s">
        <v>78</v>
      </c>
      <c r="AY351" s="5">
        <v>95.1</v>
      </c>
      <c r="AZ351" s="5">
        <v>89.9</v>
      </c>
    </row>
    <row r="352" spans="1:52">
      <c r="A352" s="5">
        <v>6</v>
      </c>
      <c r="B352" s="5" t="s">
        <v>271</v>
      </c>
      <c r="C352" s="6">
        <v>2981</v>
      </c>
      <c r="D352" s="5" t="s">
        <v>419</v>
      </c>
      <c r="E352" s="5" t="str">
        <f>VLOOKUP(B352,Region!$A$1:$B$76,2,FALSE)</f>
        <v>Region_5</v>
      </c>
      <c r="F352" s="5" t="str">
        <f>VLOOKUP(D352,'Used to Match Zip By Sch Name'!$A$2:$E$4714,5,FALSE)</f>
        <v>33326-2373</v>
      </c>
      <c r="G352" s="5">
        <f>VLOOKUP(D352,public_school_report!$D$1:$CI$3651,84,FALSE)</f>
        <v>1045</v>
      </c>
      <c r="H352" s="5" t="s">
        <v>2</v>
      </c>
      <c r="I352" s="5">
        <v>78</v>
      </c>
      <c r="J352" s="5">
        <v>70</v>
      </c>
      <c r="K352" s="5">
        <v>64</v>
      </c>
      <c r="L352" s="5">
        <v>80</v>
      </c>
      <c r="M352" s="5">
        <v>79</v>
      </c>
      <c r="N352" s="5">
        <v>59</v>
      </c>
      <c r="O352" s="5">
        <v>69</v>
      </c>
      <c r="P352" s="5"/>
      <c r="Q352" s="5"/>
      <c r="R352" s="5"/>
      <c r="S352" s="5"/>
      <c r="T352" s="5">
        <v>499</v>
      </c>
      <c r="U352" s="5">
        <v>7</v>
      </c>
      <c r="V352" s="5">
        <v>71</v>
      </c>
      <c r="W352" s="5">
        <v>99</v>
      </c>
      <c r="X352" s="5" t="s">
        <v>64</v>
      </c>
      <c r="Y352" s="5" t="s">
        <v>62</v>
      </c>
      <c r="Z352" s="5" t="s">
        <v>64</v>
      </c>
      <c r="AA352" s="5" t="s">
        <v>64</v>
      </c>
      <c r="AB352" s="5" t="s">
        <v>64</v>
      </c>
      <c r="AC352" s="5" t="s">
        <v>64</v>
      </c>
      <c r="AD352" s="5" t="s">
        <v>64</v>
      </c>
      <c r="AE352" s="5" t="s">
        <v>64</v>
      </c>
      <c r="AF352" s="5" t="s">
        <v>64</v>
      </c>
      <c r="AG352" s="5" t="s">
        <v>64</v>
      </c>
      <c r="AH352" s="5" t="s">
        <v>64</v>
      </c>
      <c r="AI352" s="5" t="s">
        <v>64</v>
      </c>
      <c r="AJ352" s="5" t="s">
        <v>64</v>
      </c>
      <c r="AK352" s="5" t="s">
        <v>64</v>
      </c>
      <c r="AL352" s="5" t="s">
        <v>64</v>
      </c>
      <c r="AM352" s="5" t="s">
        <v>64</v>
      </c>
      <c r="AN352" s="5" t="s">
        <v>64</v>
      </c>
      <c r="AO352" s="5" t="s">
        <v>64</v>
      </c>
      <c r="AP352" s="5" t="s">
        <v>63</v>
      </c>
      <c r="AQ352" s="5" t="s">
        <v>62</v>
      </c>
      <c r="AR352" s="5" t="s">
        <v>62</v>
      </c>
      <c r="AS352" s="5" t="s">
        <v>65</v>
      </c>
      <c r="AT352" s="5" t="s">
        <v>66</v>
      </c>
      <c r="AU352" s="5" t="s">
        <v>67</v>
      </c>
      <c r="AV352" s="5" t="s">
        <v>67</v>
      </c>
      <c r="AW352" s="5" t="s">
        <v>65</v>
      </c>
      <c r="AX352" s="5" t="s">
        <v>69</v>
      </c>
      <c r="AY352" s="5">
        <v>66.7</v>
      </c>
      <c r="AZ352" s="5">
        <v>29.5</v>
      </c>
    </row>
    <row r="353" spans="1:52">
      <c r="A353" s="5">
        <v>6</v>
      </c>
      <c r="B353" s="5" t="s">
        <v>271</v>
      </c>
      <c r="C353" s="6">
        <v>3001</v>
      </c>
      <c r="D353" s="5" t="s">
        <v>420</v>
      </c>
      <c r="E353" s="5" t="str">
        <f>VLOOKUP(B353,Region!$A$1:$B$76,2,FALSE)</f>
        <v>Region_5</v>
      </c>
      <c r="F353" s="5" t="str">
        <f>VLOOKUP(D353,'Used to Match Zip By Sch Name'!$A$2:$E$4714,5,FALSE)</f>
        <v>33028-1003</v>
      </c>
      <c r="G353" s="5">
        <f>VLOOKUP(D353,public_school_report!$D$1:$CI$3651,84,FALSE)</f>
        <v>1086</v>
      </c>
      <c r="H353" s="5" t="s">
        <v>2</v>
      </c>
      <c r="I353" s="5">
        <v>66</v>
      </c>
      <c r="J353" s="5">
        <v>57</v>
      </c>
      <c r="K353" s="5">
        <v>47</v>
      </c>
      <c r="L353" s="5">
        <v>65</v>
      </c>
      <c r="M353" s="5">
        <v>57</v>
      </c>
      <c r="N353" s="5">
        <v>46</v>
      </c>
      <c r="O353" s="5">
        <v>65</v>
      </c>
      <c r="P353" s="5">
        <v>77</v>
      </c>
      <c r="Q353" s="5">
        <v>66</v>
      </c>
      <c r="R353" s="5"/>
      <c r="S353" s="5"/>
      <c r="T353" s="5">
        <v>546</v>
      </c>
      <c r="U353" s="5">
        <v>9</v>
      </c>
      <c r="V353" s="5">
        <v>61</v>
      </c>
      <c r="W353" s="5">
        <v>99</v>
      </c>
      <c r="X353" s="5" t="s">
        <v>62</v>
      </c>
      <c r="Y353" s="5" t="s">
        <v>64</v>
      </c>
      <c r="Z353" s="5" t="s">
        <v>64</v>
      </c>
      <c r="AA353" s="5" t="s">
        <v>64</v>
      </c>
      <c r="AB353" s="5" t="s">
        <v>64</v>
      </c>
      <c r="AC353" s="5" t="s">
        <v>64</v>
      </c>
      <c r="AD353" s="5" t="s">
        <v>64</v>
      </c>
      <c r="AE353" s="5" t="s">
        <v>64</v>
      </c>
      <c r="AF353" s="5" t="s">
        <v>64</v>
      </c>
      <c r="AG353" s="5" t="s">
        <v>64</v>
      </c>
      <c r="AH353" s="5" t="s">
        <v>64</v>
      </c>
      <c r="AI353" s="5" t="s">
        <v>64</v>
      </c>
      <c r="AJ353" s="5" t="s">
        <v>64</v>
      </c>
      <c r="AK353" s="5" t="s">
        <v>64</v>
      </c>
      <c r="AL353" s="5" t="s">
        <v>64</v>
      </c>
      <c r="AM353" s="5" t="s">
        <v>64</v>
      </c>
      <c r="AN353" s="5" t="s">
        <v>64</v>
      </c>
      <c r="AO353" s="5" t="s">
        <v>64</v>
      </c>
      <c r="AP353" s="5" t="s">
        <v>62</v>
      </c>
      <c r="AQ353" s="5" t="s">
        <v>62</v>
      </c>
      <c r="AR353" s="5" t="s">
        <v>64</v>
      </c>
      <c r="AS353" s="5" t="s">
        <v>65</v>
      </c>
      <c r="AT353" s="5" t="s">
        <v>66</v>
      </c>
      <c r="AU353" s="5" t="s">
        <v>67</v>
      </c>
      <c r="AV353" s="5" t="s">
        <v>68</v>
      </c>
      <c r="AW353" s="5" t="s">
        <v>65</v>
      </c>
      <c r="AX353" s="5" t="s">
        <v>78</v>
      </c>
      <c r="AY353" s="5">
        <v>84.9</v>
      </c>
      <c r="AZ353" s="5">
        <v>52.9</v>
      </c>
    </row>
    <row r="354" spans="1:52">
      <c r="A354" s="5">
        <v>6</v>
      </c>
      <c r="B354" s="5" t="s">
        <v>271</v>
      </c>
      <c r="C354" s="6">
        <v>3011</v>
      </c>
      <c r="D354" s="5" t="s">
        <v>421</v>
      </c>
      <c r="E354" s="5" t="str">
        <f>VLOOKUP(B354,Region!$A$1:$B$76,2,FALSE)</f>
        <v>Region_5</v>
      </c>
      <c r="F354" s="5" t="e">
        <f>VLOOKUP(D354,'Used to Match Zip By Sch Name'!$A$2:$E$4714,5,FALSE)</f>
        <v>#N/A</v>
      </c>
      <c r="G354" s="5" t="e">
        <f>VLOOKUP(D354,public_school_report!$D$1:$CI$3651,84,FALSE)</f>
        <v>#N/A</v>
      </c>
      <c r="H354" s="5"/>
      <c r="I354" s="5">
        <v>74</v>
      </c>
      <c r="J354" s="5">
        <v>60</v>
      </c>
      <c r="K354" s="5">
        <v>41</v>
      </c>
      <c r="L354" s="5">
        <v>66</v>
      </c>
      <c r="M354" s="5">
        <v>47</v>
      </c>
      <c r="N354" s="5">
        <v>56</v>
      </c>
      <c r="O354" s="5">
        <v>83</v>
      </c>
      <c r="P354" s="5">
        <v>81</v>
      </c>
      <c r="Q354" s="5"/>
      <c r="R354" s="5">
        <v>98</v>
      </c>
      <c r="S354" s="5">
        <v>60</v>
      </c>
      <c r="T354" s="5">
        <v>666</v>
      </c>
      <c r="U354" s="5">
        <v>10</v>
      </c>
      <c r="V354" s="5">
        <v>67</v>
      </c>
      <c r="W354" s="5">
        <v>98</v>
      </c>
      <c r="X354" s="5" t="s">
        <v>64</v>
      </c>
      <c r="Y354" s="5" t="s">
        <v>64</v>
      </c>
      <c r="Z354" s="5" t="s">
        <v>64</v>
      </c>
      <c r="AA354" s="5" t="s">
        <v>64</v>
      </c>
      <c r="AB354" s="5" t="s">
        <v>64</v>
      </c>
      <c r="AC354" s="5" t="s">
        <v>64</v>
      </c>
      <c r="AD354" s="5" t="s">
        <v>64</v>
      </c>
      <c r="AE354" s="5" t="s">
        <v>64</v>
      </c>
      <c r="AF354" s="5" t="s">
        <v>64</v>
      </c>
      <c r="AG354" s="5" t="s">
        <v>62</v>
      </c>
      <c r="AH354" s="5" t="s">
        <v>62</v>
      </c>
      <c r="AI354" s="5" t="s">
        <v>64</v>
      </c>
      <c r="AJ354" s="5" t="s">
        <v>62</v>
      </c>
      <c r="AK354" s="5" t="s">
        <v>64</v>
      </c>
      <c r="AL354" s="5" t="s">
        <v>64</v>
      </c>
      <c r="AM354" s="5" t="s">
        <v>62</v>
      </c>
      <c r="AN354" s="5" t="s">
        <v>64</v>
      </c>
      <c r="AO354" s="5" t="s">
        <v>64</v>
      </c>
      <c r="AP354" s="5" t="s">
        <v>64</v>
      </c>
      <c r="AQ354" s="5" t="s">
        <v>63</v>
      </c>
      <c r="AR354" s="5" t="s">
        <v>63</v>
      </c>
      <c r="AS354" s="5" t="s">
        <v>65</v>
      </c>
      <c r="AT354" s="5" t="s">
        <v>66</v>
      </c>
      <c r="AU354" s="5" t="s">
        <v>67</v>
      </c>
      <c r="AV354" s="5" t="s">
        <v>67</v>
      </c>
      <c r="AW354" s="5" t="s">
        <v>65</v>
      </c>
      <c r="AX354" s="5" t="s">
        <v>82</v>
      </c>
      <c r="AY354" s="5">
        <v>46.7</v>
      </c>
      <c r="AZ354" s="5">
        <v>24</v>
      </c>
    </row>
    <row r="355" spans="1:52">
      <c r="A355" s="5">
        <v>6</v>
      </c>
      <c r="B355" s="5" t="s">
        <v>271</v>
      </c>
      <c r="C355" s="6">
        <v>3031</v>
      </c>
      <c r="D355" s="5" t="s">
        <v>422</v>
      </c>
      <c r="E355" s="5" t="str">
        <f>VLOOKUP(B355,Region!$A$1:$B$76,2,FALSE)</f>
        <v>Region_5</v>
      </c>
      <c r="F355" s="5" t="str">
        <f>VLOOKUP(D355,'Used to Match Zip By Sch Name'!$A$2:$E$4714,5,FALSE)</f>
        <v>32539-5330</v>
      </c>
      <c r="G355" s="5">
        <f>VLOOKUP(D355,public_school_report!$D$1:$CI$3651,84,FALSE)</f>
        <v>775</v>
      </c>
      <c r="H355" s="5" t="s">
        <v>4</v>
      </c>
      <c r="I355" s="5">
        <v>72</v>
      </c>
      <c r="J355" s="5">
        <v>64</v>
      </c>
      <c r="K355" s="5">
        <v>49</v>
      </c>
      <c r="L355" s="5">
        <v>72</v>
      </c>
      <c r="M355" s="5">
        <v>64</v>
      </c>
      <c r="N355" s="5">
        <v>40</v>
      </c>
      <c r="O355" s="5">
        <v>53</v>
      </c>
      <c r="P355" s="5"/>
      <c r="Q355" s="5"/>
      <c r="R355" s="5"/>
      <c r="S355" s="5"/>
      <c r="T355" s="5">
        <v>414</v>
      </c>
      <c r="U355" s="5">
        <v>7</v>
      </c>
      <c r="V355" s="5">
        <v>59</v>
      </c>
      <c r="W355" s="5">
        <v>100</v>
      </c>
      <c r="X355" s="5" t="s">
        <v>62</v>
      </c>
      <c r="Y355" s="5" t="s">
        <v>62</v>
      </c>
      <c r="Z355" s="5" t="s">
        <v>62</v>
      </c>
      <c r="AA355" s="5" t="s">
        <v>62</v>
      </c>
      <c r="AB355" s="5" t="s">
        <v>64</v>
      </c>
      <c r="AC355" s="5" t="s">
        <v>64</v>
      </c>
      <c r="AD355" s="5" t="s">
        <v>62</v>
      </c>
      <c r="AE355" s="5" t="s">
        <v>64</v>
      </c>
      <c r="AF355" s="5" t="s">
        <v>64</v>
      </c>
      <c r="AG355" s="5" t="s">
        <v>64</v>
      </c>
      <c r="AH355" s="5" t="s">
        <v>64</v>
      </c>
      <c r="AI355" s="5" t="s">
        <v>64</v>
      </c>
      <c r="AJ355" s="5" t="s">
        <v>64</v>
      </c>
      <c r="AK355" s="5" t="s">
        <v>64</v>
      </c>
      <c r="AL355" s="5" t="s">
        <v>64</v>
      </c>
      <c r="AM355" s="5" t="s">
        <v>64</v>
      </c>
      <c r="AN355" s="5" t="s">
        <v>64</v>
      </c>
      <c r="AO355" s="5" t="s">
        <v>62</v>
      </c>
      <c r="AP355" s="5" t="s">
        <v>64</v>
      </c>
      <c r="AQ355" s="5" t="s">
        <v>64</v>
      </c>
      <c r="AR355" s="5" t="s">
        <v>62</v>
      </c>
      <c r="AS355" s="5" t="s">
        <v>65</v>
      </c>
      <c r="AT355" s="5" t="s">
        <v>66</v>
      </c>
      <c r="AU355" s="5" t="s">
        <v>67</v>
      </c>
      <c r="AV355" s="5" t="s">
        <v>67</v>
      </c>
      <c r="AW355" s="5" t="s">
        <v>65</v>
      </c>
      <c r="AX355" s="5" t="s">
        <v>69</v>
      </c>
      <c r="AY355" s="5">
        <v>57.9</v>
      </c>
      <c r="AZ355" s="5">
        <v>43.7</v>
      </c>
    </row>
    <row r="356" spans="1:52">
      <c r="A356" s="5">
        <v>6</v>
      </c>
      <c r="B356" s="5" t="s">
        <v>271</v>
      </c>
      <c r="C356" s="6">
        <v>3041</v>
      </c>
      <c r="D356" s="5" t="s">
        <v>423</v>
      </c>
      <c r="E356" s="5" t="str">
        <f>VLOOKUP(B356,Region!$A$1:$B$76,2,FALSE)</f>
        <v>Region_5</v>
      </c>
      <c r="F356" s="5" t="str">
        <f>VLOOKUP(D356,'Used to Match Zip By Sch Name'!$A$2:$E$4714,5,FALSE)</f>
        <v>33174-2939</v>
      </c>
      <c r="G356" s="5">
        <f>VLOOKUP(D356,public_school_report!$D$1:$CI$3651,84,FALSE)</f>
        <v>672</v>
      </c>
      <c r="H356" s="5" t="s">
        <v>4</v>
      </c>
      <c r="I356" s="5">
        <v>69</v>
      </c>
      <c r="J356" s="5">
        <v>62</v>
      </c>
      <c r="K356" s="5">
        <v>48</v>
      </c>
      <c r="L356" s="5">
        <v>74</v>
      </c>
      <c r="M356" s="5">
        <v>75</v>
      </c>
      <c r="N356" s="5">
        <v>50</v>
      </c>
      <c r="O356" s="5">
        <v>64</v>
      </c>
      <c r="P356" s="5"/>
      <c r="Q356" s="5"/>
      <c r="R356" s="5"/>
      <c r="S356" s="5"/>
      <c r="T356" s="5">
        <v>442</v>
      </c>
      <c r="U356" s="5">
        <v>7</v>
      </c>
      <c r="V356" s="5">
        <v>63</v>
      </c>
      <c r="W356" s="5">
        <v>100</v>
      </c>
      <c r="X356" s="5" t="s">
        <v>64</v>
      </c>
      <c r="Y356" s="5" t="s">
        <v>62</v>
      </c>
      <c r="Z356" s="5" t="s">
        <v>62</v>
      </c>
      <c r="AA356" s="5" t="s">
        <v>62</v>
      </c>
      <c r="AB356" s="5" t="s">
        <v>62</v>
      </c>
      <c r="AC356" s="5" t="s">
        <v>63</v>
      </c>
      <c r="AD356" s="5" t="s">
        <v>62</v>
      </c>
      <c r="AE356" s="5" t="s">
        <v>64</v>
      </c>
      <c r="AF356" s="5" t="s">
        <v>62</v>
      </c>
      <c r="AG356" s="5" t="s">
        <v>64</v>
      </c>
      <c r="AH356" s="5" t="s">
        <v>64</v>
      </c>
      <c r="AI356" s="5" t="s">
        <v>64</v>
      </c>
      <c r="AJ356" s="5" t="s">
        <v>64</v>
      </c>
      <c r="AK356" s="5" t="s">
        <v>64</v>
      </c>
      <c r="AL356" s="5" t="s">
        <v>64</v>
      </c>
      <c r="AM356" s="5" t="s">
        <v>64</v>
      </c>
      <c r="AN356" s="5" t="s">
        <v>64</v>
      </c>
      <c r="AO356" s="5" t="s">
        <v>64</v>
      </c>
      <c r="AP356" s="5" t="s">
        <v>64</v>
      </c>
      <c r="AQ356" s="5" t="s">
        <v>64</v>
      </c>
      <c r="AR356" s="5" t="s">
        <v>62</v>
      </c>
      <c r="AS356" s="5" t="s">
        <v>65</v>
      </c>
      <c r="AT356" s="5" t="s">
        <v>66</v>
      </c>
      <c r="AU356" s="5" t="s">
        <v>67</v>
      </c>
      <c r="AV356" s="5" t="s">
        <v>68</v>
      </c>
      <c r="AW356" s="5" t="s">
        <v>65</v>
      </c>
      <c r="AX356" s="5" t="s">
        <v>69</v>
      </c>
      <c r="AY356" s="5">
        <v>57.4</v>
      </c>
      <c r="AZ356" s="5">
        <v>52.9</v>
      </c>
    </row>
    <row r="357" spans="1:52">
      <c r="A357" s="5">
        <v>6</v>
      </c>
      <c r="B357" s="5" t="s">
        <v>271</v>
      </c>
      <c r="C357" s="6">
        <v>3051</v>
      </c>
      <c r="D357" s="5" t="s">
        <v>424</v>
      </c>
      <c r="E357" s="5" t="str">
        <f>VLOOKUP(B357,Region!$A$1:$B$76,2,FALSE)</f>
        <v>Region_5</v>
      </c>
      <c r="F357" s="5" t="str">
        <f>VLOOKUP(D357,'Used to Match Zip By Sch Name'!$A$2:$E$4714,5,FALSE)</f>
        <v>33067-3045</v>
      </c>
      <c r="G357" s="5">
        <f>VLOOKUP(D357,public_school_report!$D$1:$CI$3651,84,FALSE)</f>
        <v>1358</v>
      </c>
      <c r="H357" s="5" t="s">
        <v>2</v>
      </c>
      <c r="I357" s="5">
        <v>61</v>
      </c>
      <c r="J357" s="5">
        <v>60</v>
      </c>
      <c r="K357" s="5">
        <v>47</v>
      </c>
      <c r="L357" s="5">
        <v>62</v>
      </c>
      <c r="M357" s="5">
        <v>55</v>
      </c>
      <c r="N357" s="5">
        <v>39</v>
      </c>
      <c r="O357" s="5">
        <v>51</v>
      </c>
      <c r="P357" s="5">
        <v>67</v>
      </c>
      <c r="Q357" s="5">
        <v>78</v>
      </c>
      <c r="R357" s="5"/>
      <c r="S357" s="5"/>
      <c r="T357" s="5">
        <v>520</v>
      </c>
      <c r="U357" s="5">
        <v>9</v>
      </c>
      <c r="V357" s="5">
        <v>58</v>
      </c>
      <c r="W357" s="5">
        <v>99</v>
      </c>
      <c r="X357" s="5" t="s">
        <v>62</v>
      </c>
      <c r="Y357" s="5" t="s">
        <v>62</v>
      </c>
      <c r="Z357" s="5" t="s">
        <v>62</v>
      </c>
      <c r="AA357" s="5" t="s">
        <v>62</v>
      </c>
      <c r="AB357" s="5" t="s">
        <v>62</v>
      </c>
      <c r="AC357" s="5" t="s">
        <v>62</v>
      </c>
      <c r="AD357" s="5" t="s">
        <v>62</v>
      </c>
      <c r="AE357" s="5" t="s">
        <v>64</v>
      </c>
      <c r="AF357" s="5" t="s">
        <v>64</v>
      </c>
      <c r="AG357" s="5" t="s">
        <v>64</v>
      </c>
      <c r="AH357" s="5" t="s">
        <v>64</v>
      </c>
      <c r="AI357" s="5" t="s">
        <v>64</v>
      </c>
      <c r="AJ357" s="5" t="s">
        <v>64</v>
      </c>
      <c r="AK357" s="5" t="s">
        <v>64</v>
      </c>
      <c r="AL357" s="5" t="s">
        <v>64</v>
      </c>
      <c r="AM357" s="5" t="s">
        <v>64</v>
      </c>
      <c r="AN357" s="5" t="s">
        <v>64</v>
      </c>
      <c r="AO357" s="5" t="s">
        <v>64</v>
      </c>
      <c r="AP357" s="5" t="s">
        <v>62</v>
      </c>
      <c r="AQ357" s="5" t="s">
        <v>64</v>
      </c>
      <c r="AR357" s="5" t="s">
        <v>62</v>
      </c>
      <c r="AS357" s="5" t="s">
        <v>65</v>
      </c>
      <c r="AT357" s="5" t="s">
        <v>66</v>
      </c>
      <c r="AU357" s="5" t="s">
        <v>67</v>
      </c>
      <c r="AV357" s="5" t="s">
        <v>68</v>
      </c>
      <c r="AW357" s="5" t="s">
        <v>65</v>
      </c>
      <c r="AX357" s="5" t="s">
        <v>78</v>
      </c>
      <c r="AY357" s="5">
        <v>75.8</v>
      </c>
      <c r="AZ357" s="5">
        <v>62.7</v>
      </c>
    </row>
    <row r="358" spans="1:52">
      <c r="A358" s="5">
        <v>6</v>
      </c>
      <c r="B358" s="5" t="s">
        <v>271</v>
      </c>
      <c r="C358" s="6">
        <v>3061</v>
      </c>
      <c r="D358" s="5" t="s">
        <v>425</v>
      </c>
      <c r="E358" s="5" t="str">
        <f>VLOOKUP(B358,Region!$A$1:$B$76,2,FALSE)</f>
        <v>Region_5</v>
      </c>
      <c r="F358" s="5" t="str">
        <f>VLOOKUP(D358,'Used to Match Zip By Sch Name'!$A$2:$E$4714,5,FALSE)</f>
        <v>33351-7519</v>
      </c>
      <c r="G358" s="5">
        <f>VLOOKUP(D358,public_school_report!$D$1:$CI$3651,84,FALSE)</f>
        <v>553</v>
      </c>
      <c r="H358" s="5" t="s">
        <v>6</v>
      </c>
      <c r="I358" s="5">
        <v>57</v>
      </c>
      <c r="J358" s="5">
        <v>64</v>
      </c>
      <c r="K358" s="5">
        <v>56</v>
      </c>
      <c r="L358" s="5">
        <v>67</v>
      </c>
      <c r="M358" s="5">
        <v>73</v>
      </c>
      <c r="N358" s="5">
        <v>51</v>
      </c>
      <c r="O358" s="5">
        <v>56</v>
      </c>
      <c r="P358" s="5"/>
      <c r="Q358" s="5"/>
      <c r="R358" s="5"/>
      <c r="S358" s="5"/>
      <c r="T358" s="5">
        <v>424</v>
      </c>
      <c r="U358" s="5">
        <v>7</v>
      </c>
      <c r="V358" s="5">
        <v>61</v>
      </c>
      <c r="W358" s="5">
        <v>100</v>
      </c>
      <c r="X358" s="5" t="s">
        <v>62</v>
      </c>
      <c r="Y358" s="5" t="s">
        <v>63</v>
      </c>
      <c r="Z358" s="5" t="s">
        <v>62</v>
      </c>
      <c r="AA358" s="5" t="s">
        <v>62</v>
      </c>
      <c r="AB358" s="5" t="s">
        <v>62</v>
      </c>
      <c r="AC358" s="5" t="s">
        <v>63</v>
      </c>
      <c r="AD358" s="5" t="s">
        <v>63</v>
      </c>
      <c r="AE358" s="5" t="s">
        <v>62</v>
      </c>
      <c r="AF358" s="5" t="s">
        <v>64</v>
      </c>
      <c r="AG358" s="5" t="s">
        <v>62</v>
      </c>
      <c r="AH358" s="5" t="s">
        <v>64</v>
      </c>
      <c r="AI358" s="5" t="s">
        <v>64</v>
      </c>
      <c r="AJ358" s="5" t="s">
        <v>64</v>
      </c>
      <c r="AK358" s="5" t="s">
        <v>64</v>
      </c>
      <c r="AL358" s="5" t="s">
        <v>64</v>
      </c>
      <c r="AM358" s="5" t="s">
        <v>64</v>
      </c>
      <c r="AN358" s="5" t="s">
        <v>64</v>
      </c>
      <c r="AO358" s="5" t="s">
        <v>64</v>
      </c>
      <c r="AP358" s="5" t="s">
        <v>63</v>
      </c>
      <c r="AQ358" s="5" t="s">
        <v>64</v>
      </c>
      <c r="AR358" s="5" t="s">
        <v>63</v>
      </c>
      <c r="AS358" s="5" t="s">
        <v>65</v>
      </c>
      <c r="AT358" s="5" t="s">
        <v>66</v>
      </c>
      <c r="AU358" s="5" t="s">
        <v>67</v>
      </c>
      <c r="AV358" s="5" t="s">
        <v>68</v>
      </c>
      <c r="AW358" s="5" t="s">
        <v>65</v>
      </c>
      <c r="AX358" s="5" t="s">
        <v>69</v>
      </c>
      <c r="AY358" s="5">
        <v>77.900000000000006</v>
      </c>
      <c r="AZ358" s="5">
        <v>69.599999999999994</v>
      </c>
    </row>
    <row r="359" spans="1:52">
      <c r="A359" s="5">
        <v>6</v>
      </c>
      <c r="B359" s="5" t="s">
        <v>271</v>
      </c>
      <c r="C359" s="6">
        <v>3081</v>
      </c>
      <c r="D359" s="5" t="s">
        <v>426</v>
      </c>
      <c r="E359" s="5" t="str">
        <f>VLOOKUP(B359,Region!$A$1:$B$76,2,FALSE)</f>
        <v>Region_5</v>
      </c>
      <c r="F359" s="5" t="str">
        <f>VLOOKUP(D359,'Used to Match Zip By Sch Name'!$A$2:$E$4714,5,FALSE)</f>
        <v>33328-6800</v>
      </c>
      <c r="G359" s="5">
        <f>VLOOKUP(D359,public_school_report!$D$1:$CI$3651,84,FALSE)</f>
        <v>1108</v>
      </c>
      <c r="H359" s="5" t="s">
        <v>2</v>
      </c>
      <c r="I359" s="5">
        <v>77</v>
      </c>
      <c r="J359" s="5">
        <v>65</v>
      </c>
      <c r="K359" s="5">
        <v>53</v>
      </c>
      <c r="L359" s="5">
        <v>75</v>
      </c>
      <c r="M359" s="5">
        <v>77</v>
      </c>
      <c r="N359" s="5">
        <v>58</v>
      </c>
      <c r="O359" s="5">
        <v>66</v>
      </c>
      <c r="P359" s="5"/>
      <c r="Q359" s="5"/>
      <c r="R359" s="5"/>
      <c r="S359" s="5"/>
      <c r="T359" s="5">
        <v>471</v>
      </c>
      <c r="U359" s="5">
        <v>7</v>
      </c>
      <c r="V359" s="5">
        <v>67</v>
      </c>
      <c r="W359" s="5">
        <v>100</v>
      </c>
      <c r="X359" s="5" t="s">
        <v>64</v>
      </c>
      <c r="Y359" s="5" t="s">
        <v>62</v>
      </c>
      <c r="Z359" s="5" t="s">
        <v>62</v>
      </c>
      <c r="AA359" s="5" t="s">
        <v>62</v>
      </c>
      <c r="AB359" s="5" t="s">
        <v>64</v>
      </c>
      <c r="AC359" s="5" t="s">
        <v>64</v>
      </c>
      <c r="AD359" s="5" t="s">
        <v>64</v>
      </c>
      <c r="AE359" s="5" t="s">
        <v>64</v>
      </c>
      <c r="AF359" s="5" t="s">
        <v>64</v>
      </c>
      <c r="AG359" s="5" t="s">
        <v>64</v>
      </c>
      <c r="AH359" s="5" t="s">
        <v>64</v>
      </c>
      <c r="AI359" s="5" t="s">
        <v>64</v>
      </c>
      <c r="AJ359" s="5" t="s">
        <v>64</v>
      </c>
      <c r="AK359" s="5" t="s">
        <v>64</v>
      </c>
      <c r="AL359" s="5" t="s">
        <v>64</v>
      </c>
      <c r="AM359" s="5" t="s">
        <v>64</v>
      </c>
      <c r="AN359" s="5" t="s">
        <v>64</v>
      </c>
      <c r="AO359" s="5" t="s">
        <v>64</v>
      </c>
      <c r="AP359" s="5" t="s">
        <v>64</v>
      </c>
      <c r="AQ359" s="5" t="s">
        <v>63</v>
      </c>
      <c r="AR359" s="5" t="s">
        <v>64</v>
      </c>
      <c r="AS359" s="5" t="s">
        <v>65</v>
      </c>
      <c r="AT359" s="5" t="s">
        <v>66</v>
      </c>
      <c r="AU359" s="5" t="s">
        <v>67</v>
      </c>
      <c r="AV359" s="5" t="s">
        <v>67</v>
      </c>
      <c r="AW359" s="5" t="s">
        <v>65</v>
      </c>
      <c r="AX359" s="5" t="s">
        <v>69</v>
      </c>
      <c r="AY359" s="5">
        <v>55.2</v>
      </c>
      <c r="AZ359" s="5">
        <v>40.699999999999989</v>
      </c>
    </row>
    <row r="360" spans="1:52">
      <c r="A360" s="5">
        <v>6</v>
      </c>
      <c r="B360" s="5" t="s">
        <v>271</v>
      </c>
      <c r="C360" s="6">
        <v>3091</v>
      </c>
      <c r="D360" s="5" t="s">
        <v>427</v>
      </c>
      <c r="E360" s="5" t="str">
        <f>VLOOKUP(B360,Region!$A$1:$B$76,2,FALSE)</f>
        <v>Region_5</v>
      </c>
      <c r="F360" s="5" t="str">
        <f>VLOOKUP(D360,'Used to Match Zip By Sch Name'!$A$2:$E$4714,5,FALSE)</f>
        <v>33073-4047</v>
      </c>
      <c r="G360" s="5">
        <f>VLOOKUP(D360,public_school_report!$D$1:$CI$3651,84,FALSE)</f>
        <v>1213</v>
      </c>
      <c r="H360" s="5" t="s">
        <v>2</v>
      </c>
      <c r="I360" s="5">
        <v>68</v>
      </c>
      <c r="J360" s="5">
        <v>66</v>
      </c>
      <c r="K360" s="5">
        <v>47</v>
      </c>
      <c r="L360" s="5">
        <v>72</v>
      </c>
      <c r="M360" s="5">
        <v>71</v>
      </c>
      <c r="N360" s="5">
        <v>49</v>
      </c>
      <c r="O360" s="5">
        <v>56</v>
      </c>
      <c r="P360" s="5"/>
      <c r="Q360" s="5"/>
      <c r="R360" s="5"/>
      <c r="S360" s="5"/>
      <c r="T360" s="5">
        <v>429</v>
      </c>
      <c r="U360" s="5">
        <v>7</v>
      </c>
      <c r="V360" s="5">
        <v>61</v>
      </c>
      <c r="W360" s="5">
        <v>100</v>
      </c>
      <c r="X360" s="5" t="s">
        <v>62</v>
      </c>
      <c r="Y360" s="5" t="s">
        <v>62</v>
      </c>
      <c r="Z360" s="5" t="s">
        <v>64</v>
      </c>
      <c r="AA360" s="5" t="s">
        <v>62</v>
      </c>
      <c r="AB360" s="5" t="s">
        <v>64</v>
      </c>
      <c r="AC360" s="5" t="s">
        <v>62</v>
      </c>
      <c r="AD360" s="5" t="s">
        <v>62</v>
      </c>
      <c r="AE360" s="5" t="s">
        <v>64</v>
      </c>
      <c r="AF360" s="5" t="s">
        <v>64</v>
      </c>
      <c r="AG360" s="5" t="s">
        <v>64</v>
      </c>
      <c r="AH360" s="5" t="s">
        <v>64</v>
      </c>
      <c r="AI360" s="5" t="s">
        <v>64</v>
      </c>
      <c r="AJ360" s="5" t="s">
        <v>64</v>
      </c>
      <c r="AK360" s="5" t="s">
        <v>64</v>
      </c>
      <c r="AL360" s="5" t="s">
        <v>64</v>
      </c>
      <c r="AM360" s="5" t="s">
        <v>64</v>
      </c>
      <c r="AN360" s="5" t="s">
        <v>64</v>
      </c>
      <c r="AO360" s="5" t="s">
        <v>64</v>
      </c>
      <c r="AP360" s="5" t="s">
        <v>64</v>
      </c>
      <c r="AQ360" s="5" t="s">
        <v>63</v>
      </c>
      <c r="AR360" s="5" t="s">
        <v>63</v>
      </c>
      <c r="AS360" s="5" t="s">
        <v>65</v>
      </c>
      <c r="AT360" s="5" t="s">
        <v>66</v>
      </c>
      <c r="AU360" s="5" t="s">
        <v>67</v>
      </c>
      <c r="AV360" s="5" t="s">
        <v>68</v>
      </c>
      <c r="AW360" s="5" t="s">
        <v>65</v>
      </c>
      <c r="AX360" s="5" t="s">
        <v>69</v>
      </c>
      <c r="AY360" s="5">
        <v>67.7</v>
      </c>
      <c r="AZ360" s="5">
        <v>53</v>
      </c>
    </row>
    <row r="361" spans="1:52">
      <c r="A361" s="5">
        <v>6</v>
      </c>
      <c r="B361" s="5" t="s">
        <v>271</v>
      </c>
      <c r="C361" s="6">
        <v>3101</v>
      </c>
      <c r="D361" s="5" t="s">
        <v>428</v>
      </c>
      <c r="E361" s="5" t="str">
        <f>VLOOKUP(B361,Region!$A$1:$B$76,2,FALSE)</f>
        <v>Region_5</v>
      </c>
      <c r="F361" s="5" t="str">
        <f>VLOOKUP(D361,'Used to Match Zip By Sch Name'!$A$2:$E$4714,5,FALSE)</f>
        <v>33073-1989</v>
      </c>
      <c r="G361" s="5">
        <f>VLOOKUP(D361,public_school_report!$D$1:$CI$3651,84,FALSE)</f>
        <v>1897</v>
      </c>
      <c r="H361" s="5" t="s">
        <v>2</v>
      </c>
      <c r="I361" s="5">
        <v>60</v>
      </c>
      <c r="J361" s="5">
        <v>57</v>
      </c>
      <c r="K361" s="5">
        <v>46</v>
      </c>
      <c r="L361" s="5">
        <v>72</v>
      </c>
      <c r="M361" s="5">
        <v>70</v>
      </c>
      <c r="N361" s="5">
        <v>60</v>
      </c>
      <c r="O361" s="5">
        <v>60</v>
      </c>
      <c r="P361" s="5">
        <v>84</v>
      </c>
      <c r="Q361" s="5">
        <v>75</v>
      </c>
      <c r="R361" s="5"/>
      <c r="S361" s="5"/>
      <c r="T361" s="5">
        <v>584</v>
      </c>
      <c r="U361" s="5">
        <v>9</v>
      </c>
      <c r="V361" s="5">
        <v>65</v>
      </c>
      <c r="W361" s="5">
        <v>98</v>
      </c>
      <c r="X361" s="5" t="s">
        <v>64</v>
      </c>
      <c r="Y361" s="5" t="s">
        <v>64</v>
      </c>
      <c r="Z361" s="5" t="s">
        <v>64</v>
      </c>
      <c r="AA361" s="5" t="s">
        <v>62</v>
      </c>
      <c r="AB361" s="5" t="s">
        <v>62</v>
      </c>
      <c r="AC361" s="5" t="s">
        <v>62</v>
      </c>
      <c r="AD361" s="5" t="s">
        <v>62</v>
      </c>
      <c r="AE361" s="5" t="s">
        <v>62</v>
      </c>
      <c r="AF361" s="5" t="s">
        <v>64</v>
      </c>
      <c r="AG361" s="5" t="s">
        <v>62</v>
      </c>
      <c r="AH361" s="5" t="s">
        <v>64</v>
      </c>
      <c r="AI361" s="5" t="s">
        <v>64</v>
      </c>
      <c r="AJ361" s="5" t="s">
        <v>64</v>
      </c>
      <c r="AK361" s="5" t="s">
        <v>64</v>
      </c>
      <c r="AL361" s="5" t="s">
        <v>64</v>
      </c>
      <c r="AM361" s="5" t="s">
        <v>64</v>
      </c>
      <c r="AN361" s="5" t="s">
        <v>64</v>
      </c>
      <c r="AO361" s="5" t="s">
        <v>64</v>
      </c>
      <c r="AP361" s="5" t="s">
        <v>65</v>
      </c>
      <c r="AQ361" s="5" t="s">
        <v>66</v>
      </c>
      <c r="AR361" s="5" t="s">
        <v>66</v>
      </c>
      <c r="AS361" s="5" t="s">
        <v>65</v>
      </c>
      <c r="AT361" s="5" t="s">
        <v>66</v>
      </c>
      <c r="AU361" s="5" t="s">
        <v>67</v>
      </c>
      <c r="AV361" s="5" t="s">
        <v>68</v>
      </c>
      <c r="AW361" s="5" t="s">
        <v>65</v>
      </c>
      <c r="AX361" s="5" t="s">
        <v>78</v>
      </c>
      <c r="AY361" s="5">
        <v>65.400000000000006</v>
      </c>
      <c r="AZ361" s="5">
        <v>56.000000000000007</v>
      </c>
    </row>
    <row r="362" spans="1:52">
      <c r="A362" s="5">
        <v>6</v>
      </c>
      <c r="B362" s="5" t="s">
        <v>271</v>
      </c>
      <c r="C362" s="6">
        <v>3111</v>
      </c>
      <c r="D362" s="5" t="s">
        <v>429</v>
      </c>
      <c r="E362" s="5" t="str">
        <f>VLOOKUP(B362,Region!$A$1:$B$76,2,FALSE)</f>
        <v>Region_5</v>
      </c>
      <c r="F362" s="5" t="str">
        <f>VLOOKUP(D362,'Used to Match Zip By Sch Name'!$A$2:$E$4714,5,FALSE)</f>
        <v>33076-2519</v>
      </c>
      <c r="G362" s="5">
        <f>VLOOKUP(D362,public_school_report!$D$1:$CI$3651,84,FALSE)</f>
        <v>851</v>
      </c>
      <c r="H362" s="5" t="s">
        <v>2</v>
      </c>
      <c r="I362" s="5">
        <v>75</v>
      </c>
      <c r="J362" s="5">
        <v>68</v>
      </c>
      <c r="K362" s="5">
        <v>59</v>
      </c>
      <c r="L362" s="5">
        <v>76</v>
      </c>
      <c r="M362" s="5">
        <v>77</v>
      </c>
      <c r="N362" s="5">
        <v>63</v>
      </c>
      <c r="O362" s="5">
        <v>63</v>
      </c>
      <c r="P362" s="5"/>
      <c r="Q362" s="5"/>
      <c r="R362" s="5"/>
      <c r="S362" s="5"/>
      <c r="T362" s="5">
        <v>481</v>
      </c>
      <c r="U362" s="5">
        <v>7</v>
      </c>
      <c r="V362" s="5">
        <v>69</v>
      </c>
      <c r="W362" s="5">
        <v>99</v>
      </c>
      <c r="X362" s="5" t="s">
        <v>64</v>
      </c>
      <c r="Y362" s="5" t="s">
        <v>64</v>
      </c>
      <c r="Z362" s="5" t="s">
        <v>64</v>
      </c>
      <c r="AA362" s="5" t="s">
        <v>64</v>
      </c>
      <c r="AB362" s="5" t="s">
        <v>64</v>
      </c>
      <c r="AC362" s="5" t="s">
        <v>64</v>
      </c>
      <c r="AD362" s="5" t="s">
        <v>64</v>
      </c>
      <c r="AE362" s="5" t="s">
        <v>64</v>
      </c>
      <c r="AF362" s="5" t="s">
        <v>64</v>
      </c>
      <c r="AG362" s="5" t="s">
        <v>64</v>
      </c>
      <c r="AH362" s="5" t="s">
        <v>64</v>
      </c>
      <c r="AI362" s="5" t="s">
        <v>64</v>
      </c>
      <c r="AJ362" s="5" t="s">
        <v>64</v>
      </c>
      <c r="AK362" s="5" t="s">
        <v>64</v>
      </c>
      <c r="AL362" s="5" t="s">
        <v>64</v>
      </c>
      <c r="AM362" s="5" t="s">
        <v>66</v>
      </c>
      <c r="AN362" s="5" t="s">
        <v>66</v>
      </c>
      <c r="AO362" s="5" t="s">
        <v>66</v>
      </c>
      <c r="AP362" s="5" t="s">
        <v>66</v>
      </c>
      <c r="AQ362" s="5" t="s">
        <v>66</v>
      </c>
      <c r="AR362" s="5" t="s">
        <v>66</v>
      </c>
      <c r="AS362" s="5" t="s">
        <v>65</v>
      </c>
      <c r="AT362" s="5" t="s">
        <v>66</v>
      </c>
      <c r="AU362" s="5" t="s">
        <v>67</v>
      </c>
      <c r="AV362" s="5" t="s">
        <v>67</v>
      </c>
      <c r="AW362" s="5" t="s">
        <v>65</v>
      </c>
      <c r="AX362" s="5" t="s">
        <v>69</v>
      </c>
      <c r="AY362" s="5">
        <v>58</v>
      </c>
      <c r="AZ362" s="5">
        <v>38.700000000000003</v>
      </c>
    </row>
    <row r="363" spans="1:52">
      <c r="A363" s="5">
        <v>6</v>
      </c>
      <c r="B363" s="5" t="s">
        <v>271</v>
      </c>
      <c r="C363" s="6">
        <v>3121</v>
      </c>
      <c r="D363" s="5" t="s">
        <v>430</v>
      </c>
      <c r="E363" s="5" t="str">
        <f>VLOOKUP(B363,Region!$A$1:$B$76,2,FALSE)</f>
        <v>Region_5</v>
      </c>
      <c r="F363" s="5" t="str">
        <f>VLOOKUP(D363,'Used to Match Zip By Sch Name'!$A$2:$E$4714,5,FALSE)</f>
        <v>33442-9224</v>
      </c>
      <c r="G363" s="5">
        <f>VLOOKUP(D363,public_school_report!$D$1:$CI$3651,84,FALSE)</f>
        <v>1375</v>
      </c>
      <c r="H363" s="5" t="s">
        <v>2</v>
      </c>
      <c r="I363" s="5">
        <v>58</v>
      </c>
      <c r="J363" s="5">
        <v>63</v>
      </c>
      <c r="K363" s="5">
        <v>47</v>
      </c>
      <c r="L363" s="5">
        <v>65</v>
      </c>
      <c r="M363" s="5">
        <v>68</v>
      </c>
      <c r="N363" s="5">
        <v>54</v>
      </c>
      <c r="O363" s="5">
        <v>48</v>
      </c>
      <c r="P363" s="5"/>
      <c r="Q363" s="5"/>
      <c r="R363" s="5"/>
      <c r="S363" s="5"/>
      <c r="T363" s="5">
        <v>403</v>
      </c>
      <c r="U363" s="5">
        <v>7</v>
      </c>
      <c r="V363" s="5">
        <v>58</v>
      </c>
      <c r="W363" s="5">
        <v>100</v>
      </c>
      <c r="X363" s="5" t="s">
        <v>62</v>
      </c>
      <c r="Y363" s="5" t="s">
        <v>62</v>
      </c>
      <c r="Z363" s="5" t="s">
        <v>63</v>
      </c>
      <c r="AA363" s="5" t="s">
        <v>63</v>
      </c>
      <c r="AB363" s="5" t="s">
        <v>62</v>
      </c>
      <c r="AC363" s="5" t="s">
        <v>63</v>
      </c>
      <c r="AD363" s="5" t="s">
        <v>62</v>
      </c>
      <c r="AE363" s="5" t="s">
        <v>64</v>
      </c>
      <c r="AF363" s="5" t="s">
        <v>64</v>
      </c>
      <c r="AG363" s="5" t="s">
        <v>64</v>
      </c>
      <c r="AH363" s="5" t="s">
        <v>64</v>
      </c>
      <c r="AI363" s="5" t="s">
        <v>64</v>
      </c>
      <c r="AJ363" s="5" t="s">
        <v>64</v>
      </c>
      <c r="AK363" s="5" t="s">
        <v>64</v>
      </c>
      <c r="AL363" s="5" t="s">
        <v>64</v>
      </c>
      <c r="AM363" s="5" t="s">
        <v>64</v>
      </c>
      <c r="AN363" s="5" t="s">
        <v>62</v>
      </c>
      <c r="AO363" s="5" t="s">
        <v>64</v>
      </c>
      <c r="AP363" s="5" t="s">
        <v>64</v>
      </c>
      <c r="AQ363" s="5" t="s">
        <v>63</v>
      </c>
      <c r="AR363" s="5" t="s">
        <v>63</v>
      </c>
      <c r="AS363" s="5" t="s">
        <v>65</v>
      </c>
      <c r="AT363" s="5" t="s">
        <v>66</v>
      </c>
      <c r="AU363" s="5" t="s">
        <v>67</v>
      </c>
      <c r="AV363" s="5" t="s">
        <v>68</v>
      </c>
      <c r="AW363" s="5" t="s">
        <v>65</v>
      </c>
      <c r="AX363" s="5" t="s">
        <v>69</v>
      </c>
      <c r="AY363" s="5">
        <v>73.5</v>
      </c>
      <c r="AZ363" s="5">
        <v>63.2</v>
      </c>
    </row>
    <row r="364" spans="1:52">
      <c r="A364" s="5">
        <v>6</v>
      </c>
      <c r="B364" s="5" t="s">
        <v>271</v>
      </c>
      <c r="C364" s="6">
        <v>3131</v>
      </c>
      <c r="D364" s="5" t="s">
        <v>431</v>
      </c>
      <c r="E364" s="5" t="str">
        <f>VLOOKUP(B364,Region!$A$1:$B$76,2,FALSE)</f>
        <v>Region_5</v>
      </c>
      <c r="F364" s="5" t="str">
        <f>VLOOKUP(D364,'Used to Match Zip By Sch Name'!$A$2:$E$4714,5,FALSE)</f>
        <v>33331-1467</v>
      </c>
      <c r="G364" s="5">
        <f>VLOOKUP(D364,public_school_report!$D$1:$CI$3651,84,FALSE)</f>
        <v>857</v>
      </c>
      <c r="H364" s="5" t="s">
        <v>2</v>
      </c>
      <c r="I364" s="5">
        <v>77</v>
      </c>
      <c r="J364" s="5">
        <v>69</v>
      </c>
      <c r="K364" s="5">
        <v>45</v>
      </c>
      <c r="L364" s="5">
        <v>80</v>
      </c>
      <c r="M364" s="5">
        <v>73</v>
      </c>
      <c r="N364" s="5">
        <v>52</v>
      </c>
      <c r="O364" s="5">
        <v>58</v>
      </c>
      <c r="P364" s="5"/>
      <c r="Q364" s="5"/>
      <c r="R364" s="5"/>
      <c r="S364" s="5"/>
      <c r="T364" s="5">
        <v>454</v>
      </c>
      <c r="U364" s="5">
        <v>7</v>
      </c>
      <c r="V364" s="5">
        <v>65</v>
      </c>
      <c r="W364" s="5">
        <v>100</v>
      </c>
      <c r="X364" s="5" t="s">
        <v>64</v>
      </c>
      <c r="Y364" s="5" t="s">
        <v>62</v>
      </c>
      <c r="Z364" s="5" t="s">
        <v>64</v>
      </c>
      <c r="AA364" s="5" t="s">
        <v>64</v>
      </c>
      <c r="AB364" s="5" t="s">
        <v>64</v>
      </c>
      <c r="AC364" s="5" t="s">
        <v>64</v>
      </c>
      <c r="AD364" s="5" t="s">
        <v>64</v>
      </c>
      <c r="AE364" s="5" t="s">
        <v>64</v>
      </c>
      <c r="AF364" s="5" t="s">
        <v>64</v>
      </c>
      <c r="AG364" s="5" t="s">
        <v>64</v>
      </c>
      <c r="AH364" s="5" t="s">
        <v>64</v>
      </c>
      <c r="AI364" s="5" t="s">
        <v>64</v>
      </c>
      <c r="AJ364" s="5" t="s">
        <v>64</v>
      </c>
      <c r="AK364" s="5" t="s">
        <v>64</v>
      </c>
      <c r="AL364" s="5" t="s">
        <v>64</v>
      </c>
      <c r="AM364" s="5" t="s">
        <v>64</v>
      </c>
      <c r="AN364" s="5" t="s">
        <v>64</v>
      </c>
      <c r="AO364" s="5" t="s">
        <v>62</v>
      </c>
      <c r="AP364" s="5" t="s">
        <v>64</v>
      </c>
      <c r="AQ364" s="5" t="s">
        <v>64</v>
      </c>
      <c r="AR364" s="5" t="s">
        <v>62</v>
      </c>
      <c r="AS364" s="5" t="s">
        <v>65</v>
      </c>
      <c r="AT364" s="5" t="s">
        <v>66</v>
      </c>
      <c r="AU364" s="5" t="s">
        <v>67</v>
      </c>
      <c r="AV364" s="5" t="s">
        <v>67</v>
      </c>
      <c r="AW364" s="5" t="s">
        <v>65</v>
      </c>
      <c r="AX364" s="5" t="s">
        <v>69</v>
      </c>
      <c r="AY364" s="5">
        <v>63.7</v>
      </c>
      <c r="AZ364" s="5">
        <v>27.6</v>
      </c>
    </row>
    <row r="365" spans="1:52">
      <c r="A365" s="5">
        <v>6</v>
      </c>
      <c r="B365" s="5" t="s">
        <v>271</v>
      </c>
      <c r="C365" s="6">
        <v>3151</v>
      </c>
      <c r="D365" s="5" t="s">
        <v>432</v>
      </c>
      <c r="E365" s="5" t="str">
        <f>VLOOKUP(B365,Region!$A$1:$B$76,2,FALSE)</f>
        <v>Region_5</v>
      </c>
      <c r="F365" s="5" t="str">
        <f>VLOOKUP(D365,'Used to Match Zip By Sch Name'!$A$2:$E$4714,5,FALSE)</f>
        <v>33326-3331</v>
      </c>
      <c r="G365" s="5">
        <f>VLOOKUP(D365,public_school_report!$D$1:$CI$3651,84,FALSE)</f>
        <v>1468</v>
      </c>
      <c r="H365" s="5" t="s">
        <v>2</v>
      </c>
      <c r="I365" s="5">
        <v>76</v>
      </c>
      <c r="J365" s="5">
        <v>67</v>
      </c>
      <c r="K365" s="5">
        <v>57</v>
      </c>
      <c r="L365" s="5">
        <v>81</v>
      </c>
      <c r="M365" s="5">
        <v>75</v>
      </c>
      <c r="N365" s="5">
        <v>55</v>
      </c>
      <c r="O365" s="5">
        <v>67</v>
      </c>
      <c r="P365" s="5">
        <v>85</v>
      </c>
      <c r="Q365" s="5">
        <v>56</v>
      </c>
      <c r="R365" s="5"/>
      <c r="S365" s="5"/>
      <c r="T365" s="5">
        <v>619</v>
      </c>
      <c r="U365" s="5">
        <v>9</v>
      </c>
      <c r="V365" s="5">
        <v>69</v>
      </c>
      <c r="W365" s="5">
        <v>99</v>
      </c>
      <c r="X365" s="5" t="s">
        <v>64</v>
      </c>
      <c r="Y365" s="5" t="s">
        <v>64</v>
      </c>
      <c r="Z365" s="5" t="s">
        <v>64</v>
      </c>
      <c r="AA365" s="5" t="s">
        <v>64</v>
      </c>
      <c r="AB365" s="5" t="s">
        <v>64</v>
      </c>
      <c r="AC365" s="5" t="s">
        <v>64</v>
      </c>
      <c r="AD365" s="5" t="s">
        <v>64</v>
      </c>
      <c r="AE365" s="5" t="s">
        <v>64</v>
      </c>
      <c r="AF365" s="5" t="s">
        <v>64</v>
      </c>
      <c r="AG365" s="5" t="s">
        <v>64</v>
      </c>
      <c r="AH365" s="5" t="s">
        <v>64</v>
      </c>
      <c r="AI365" s="5" t="s">
        <v>64</v>
      </c>
      <c r="AJ365" s="5" t="s">
        <v>64</v>
      </c>
      <c r="AK365" s="5" t="s">
        <v>64</v>
      </c>
      <c r="AL365" s="5" t="s">
        <v>64</v>
      </c>
      <c r="AM365" s="5" t="s">
        <v>64</v>
      </c>
      <c r="AN365" s="5" t="s">
        <v>64</v>
      </c>
      <c r="AO365" s="5" t="s">
        <v>64</v>
      </c>
      <c r="AP365" s="5" t="s">
        <v>64</v>
      </c>
      <c r="AQ365" s="5" t="s">
        <v>64</v>
      </c>
      <c r="AR365" s="5" t="s">
        <v>64</v>
      </c>
      <c r="AS365" s="5" t="s">
        <v>65</v>
      </c>
      <c r="AT365" s="5" t="s">
        <v>66</v>
      </c>
      <c r="AU365" s="5" t="s">
        <v>67</v>
      </c>
      <c r="AV365" s="5" t="s">
        <v>67</v>
      </c>
      <c r="AW365" s="5" t="s">
        <v>65</v>
      </c>
      <c r="AX365" s="5" t="s">
        <v>78</v>
      </c>
      <c r="AY365" s="5">
        <v>72</v>
      </c>
      <c r="AZ365" s="5">
        <v>28.9</v>
      </c>
    </row>
    <row r="366" spans="1:52">
      <c r="A366" s="5">
        <v>6</v>
      </c>
      <c r="B366" s="5" t="s">
        <v>271</v>
      </c>
      <c r="C366" s="6">
        <v>3171</v>
      </c>
      <c r="D366" s="5" t="s">
        <v>433</v>
      </c>
      <c r="E366" s="5" t="str">
        <f>VLOOKUP(B366,Region!$A$1:$B$76,2,FALSE)</f>
        <v>Region_5</v>
      </c>
      <c r="F366" s="5" t="str">
        <f>VLOOKUP(D366,'Used to Match Zip By Sch Name'!$A$2:$E$4714,5,FALSE)</f>
        <v>33067-2166</v>
      </c>
      <c r="G366" s="5">
        <f>VLOOKUP(D366,public_school_report!$D$1:$CI$3651,84,FALSE)</f>
        <v>1014</v>
      </c>
      <c r="H366" s="5" t="s">
        <v>2</v>
      </c>
      <c r="I366" s="5">
        <v>69</v>
      </c>
      <c r="J366" s="5">
        <v>66</v>
      </c>
      <c r="K366" s="5">
        <v>52</v>
      </c>
      <c r="L366" s="5">
        <v>75</v>
      </c>
      <c r="M366" s="5">
        <v>72</v>
      </c>
      <c r="N366" s="5">
        <v>62</v>
      </c>
      <c r="O366" s="5">
        <v>52</v>
      </c>
      <c r="P366" s="5"/>
      <c r="Q366" s="5"/>
      <c r="R366" s="5"/>
      <c r="S366" s="5"/>
      <c r="T366" s="5">
        <v>448</v>
      </c>
      <c r="U366" s="5">
        <v>7</v>
      </c>
      <c r="V366" s="5">
        <v>64</v>
      </c>
      <c r="W366" s="5">
        <v>100</v>
      </c>
      <c r="X366" s="5" t="s">
        <v>64</v>
      </c>
      <c r="Y366" s="5" t="s">
        <v>62</v>
      </c>
      <c r="Z366" s="5" t="s">
        <v>64</v>
      </c>
      <c r="AA366" s="5" t="s">
        <v>62</v>
      </c>
      <c r="AB366" s="5" t="s">
        <v>64</v>
      </c>
      <c r="AC366" s="5" t="s">
        <v>64</v>
      </c>
      <c r="AD366" s="5" t="s">
        <v>64</v>
      </c>
      <c r="AE366" s="5" t="s">
        <v>64</v>
      </c>
      <c r="AF366" s="5" t="s">
        <v>64</v>
      </c>
      <c r="AG366" s="5" t="s">
        <v>64</v>
      </c>
      <c r="AH366" s="5" t="s">
        <v>64</v>
      </c>
      <c r="AI366" s="5" t="s">
        <v>64</v>
      </c>
      <c r="AJ366" s="5" t="s">
        <v>64</v>
      </c>
      <c r="AK366" s="5" t="s">
        <v>64</v>
      </c>
      <c r="AL366" s="5" t="s">
        <v>64</v>
      </c>
      <c r="AM366" s="5" t="s">
        <v>64</v>
      </c>
      <c r="AN366" s="5" t="s">
        <v>62</v>
      </c>
      <c r="AO366" s="5" t="s">
        <v>64</v>
      </c>
      <c r="AP366" s="5" t="s">
        <v>64</v>
      </c>
      <c r="AQ366" s="5" t="s">
        <v>64</v>
      </c>
      <c r="AR366" s="5" t="s">
        <v>63</v>
      </c>
      <c r="AS366" s="5" t="s">
        <v>65</v>
      </c>
      <c r="AT366" s="5" t="s">
        <v>66</v>
      </c>
      <c r="AU366" s="5" t="s">
        <v>67</v>
      </c>
      <c r="AV366" s="5" t="s">
        <v>67</v>
      </c>
      <c r="AW366" s="5" t="s">
        <v>65</v>
      </c>
      <c r="AX366" s="5" t="s">
        <v>69</v>
      </c>
      <c r="AY366" s="5">
        <v>60.2</v>
      </c>
      <c r="AZ366" s="5">
        <v>41.699999999999989</v>
      </c>
    </row>
    <row r="367" spans="1:52">
      <c r="A367" s="5">
        <v>6</v>
      </c>
      <c r="B367" s="5" t="s">
        <v>271</v>
      </c>
      <c r="C367" s="6">
        <v>3181</v>
      </c>
      <c r="D367" s="5" t="s">
        <v>434</v>
      </c>
      <c r="E367" s="5" t="str">
        <f>VLOOKUP(B367,Region!$A$1:$B$76,2,FALSE)</f>
        <v>Region_5</v>
      </c>
      <c r="F367" s="5" t="str">
        <f>VLOOKUP(D367,'Used to Match Zip By Sch Name'!$A$2:$E$4714,5,FALSE)</f>
        <v>33326-2993</v>
      </c>
      <c r="G367" s="5">
        <f>VLOOKUP(D367,public_school_report!$D$1:$CI$3651,84,FALSE)</f>
        <v>744</v>
      </c>
      <c r="H367" s="5" t="s">
        <v>4</v>
      </c>
      <c r="I367" s="5">
        <v>79</v>
      </c>
      <c r="J367" s="5">
        <v>72</v>
      </c>
      <c r="K367" s="5">
        <v>55</v>
      </c>
      <c r="L367" s="5">
        <v>85</v>
      </c>
      <c r="M367" s="5">
        <v>76</v>
      </c>
      <c r="N367" s="5">
        <v>53</v>
      </c>
      <c r="O367" s="5">
        <v>67</v>
      </c>
      <c r="P367" s="5"/>
      <c r="Q367" s="5"/>
      <c r="R367" s="5"/>
      <c r="S367" s="5"/>
      <c r="T367" s="5">
        <v>487</v>
      </c>
      <c r="U367" s="5">
        <v>7</v>
      </c>
      <c r="V367" s="5">
        <v>70</v>
      </c>
      <c r="W367" s="5">
        <v>100</v>
      </c>
      <c r="X367" s="5" t="s">
        <v>64</v>
      </c>
      <c r="Y367" s="5" t="s">
        <v>64</v>
      </c>
      <c r="Z367" s="5" t="s">
        <v>64</v>
      </c>
      <c r="AA367" s="5" t="s">
        <v>62</v>
      </c>
      <c r="AB367" s="5" t="s">
        <v>64</v>
      </c>
      <c r="AC367" s="5" t="s">
        <v>64</v>
      </c>
      <c r="AD367" s="5" t="s">
        <v>64</v>
      </c>
      <c r="AE367" s="5" t="s">
        <v>64</v>
      </c>
      <c r="AF367" s="5" t="s">
        <v>64</v>
      </c>
      <c r="AG367" s="5" t="s">
        <v>64</v>
      </c>
      <c r="AH367" s="5" t="s">
        <v>64</v>
      </c>
      <c r="AI367" s="5" t="s">
        <v>64</v>
      </c>
      <c r="AJ367" s="5" t="s">
        <v>64</v>
      </c>
      <c r="AK367" s="5" t="s">
        <v>64</v>
      </c>
      <c r="AL367" s="5" t="s">
        <v>64</v>
      </c>
      <c r="AM367" s="5" t="s">
        <v>64</v>
      </c>
      <c r="AN367" s="5" t="s">
        <v>64</v>
      </c>
      <c r="AO367" s="5" t="s">
        <v>62</v>
      </c>
      <c r="AP367" s="5" t="s">
        <v>63</v>
      </c>
      <c r="AQ367" s="5" t="s">
        <v>64</v>
      </c>
      <c r="AR367" s="5" t="s">
        <v>62</v>
      </c>
      <c r="AS367" s="5" t="s">
        <v>65</v>
      </c>
      <c r="AT367" s="5" t="s">
        <v>66</v>
      </c>
      <c r="AU367" s="5" t="s">
        <v>67</v>
      </c>
      <c r="AV367" s="5" t="s">
        <v>67</v>
      </c>
      <c r="AW367" s="5" t="s">
        <v>65</v>
      </c>
      <c r="AX367" s="5" t="s">
        <v>69</v>
      </c>
      <c r="AY367" s="5">
        <v>70.400000000000006</v>
      </c>
      <c r="AZ367" s="5">
        <v>27.500000000000004</v>
      </c>
    </row>
    <row r="368" spans="1:52">
      <c r="A368" s="5">
        <v>6</v>
      </c>
      <c r="B368" s="5" t="s">
        <v>271</v>
      </c>
      <c r="C368" s="6">
        <v>3191</v>
      </c>
      <c r="D368" s="5" t="s">
        <v>435</v>
      </c>
      <c r="E368" s="5" t="str">
        <f>VLOOKUP(B368,Region!$A$1:$B$76,2,FALSE)</f>
        <v>Region_5</v>
      </c>
      <c r="F368" s="5" t="str">
        <f>VLOOKUP(D368,'Used to Match Zip By Sch Name'!$A$2:$E$4714,5,FALSE)</f>
        <v>33026-4754</v>
      </c>
      <c r="G368" s="5">
        <f>VLOOKUP(D368,public_school_report!$D$1:$CI$3651,84,FALSE)</f>
        <v>1154</v>
      </c>
      <c r="H368" s="5" t="s">
        <v>2</v>
      </c>
      <c r="I368" s="5">
        <v>82</v>
      </c>
      <c r="J368" s="5">
        <v>71</v>
      </c>
      <c r="K368" s="5">
        <v>61</v>
      </c>
      <c r="L368" s="5">
        <v>85</v>
      </c>
      <c r="M368" s="5">
        <v>83</v>
      </c>
      <c r="N368" s="5">
        <v>66</v>
      </c>
      <c r="O368" s="5">
        <v>71</v>
      </c>
      <c r="P368" s="5"/>
      <c r="Q368" s="5"/>
      <c r="R368" s="5"/>
      <c r="S368" s="5"/>
      <c r="T368" s="5">
        <v>519</v>
      </c>
      <c r="U368" s="5">
        <v>7</v>
      </c>
      <c r="V368" s="5">
        <v>74</v>
      </c>
      <c r="W368" s="5">
        <v>100</v>
      </c>
      <c r="X368" s="5" t="s">
        <v>64</v>
      </c>
      <c r="Y368" s="5" t="s">
        <v>64</v>
      </c>
      <c r="Z368" s="5" t="s">
        <v>64</v>
      </c>
      <c r="AA368" s="5" t="s">
        <v>64</v>
      </c>
      <c r="AB368" s="5" t="s">
        <v>64</v>
      </c>
      <c r="AC368" s="5" t="s">
        <v>64</v>
      </c>
      <c r="AD368" s="5" t="s">
        <v>62</v>
      </c>
      <c r="AE368" s="5" t="s">
        <v>64</v>
      </c>
      <c r="AF368" s="5" t="s">
        <v>64</v>
      </c>
      <c r="AG368" s="5" t="s">
        <v>64</v>
      </c>
      <c r="AH368" s="5" t="s">
        <v>64</v>
      </c>
      <c r="AI368" s="5" t="s">
        <v>64</v>
      </c>
      <c r="AJ368" s="5" t="s">
        <v>64</v>
      </c>
      <c r="AK368" s="5" t="s">
        <v>64</v>
      </c>
      <c r="AL368" s="5" t="s">
        <v>64</v>
      </c>
      <c r="AM368" s="5" t="s">
        <v>64</v>
      </c>
      <c r="AN368" s="5" t="s">
        <v>64</v>
      </c>
      <c r="AO368" s="5" t="s">
        <v>62</v>
      </c>
      <c r="AP368" s="5" t="s">
        <v>64</v>
      </c>
      <c r="AQ368" s="5" t="s">
        <v>64</v>
      </c>
      <c r="AR368" s="5" t="s">
        <v>62</v>
      </c>
      <c r="AS368" s="5" t="s">
        <v>65</v>
      </c>
      <c r="AT368" s="5" t="s">
        <v>66</v>
      </c>
      <c r="AU368" s="5" t="s">
        <v>67</v>
      </c>
      <c r="AV368" s="5" t="s">
        <v>67</v>
      </c>
      <c r="AW368" s="5" t="s">
        <v>65</v>
      </c>
      <c r="AX368" s="5" t="s">
        <v>69</v>
      </c>
      <c r="AY368" s="5">
        <v>51.8</v>
      </c>
      <c r="AZ368" s="5">
        <v>20.9</v>
      </c>
    </row>
    <row r="369" spans="1:52">
      <c r="A369" s="5">
        <v>6</v>
      </c>
      <c r="B369" s="5" t="s">
        <v>271</v>
      </c>
      <c r="C369" s="6">
        <v>3221</v>
      </c>
      <c r="D369" s="5" t="s">
        <v>436</v>
      </c>
      <c r="E369" s="5" t="str">
        <f>VLOOKUP(B369,Region!$A$1:$B$76,2,FALSE)</f>
        <v>Region_5</v>
      </c>
      <c r="F369" s="5" t="str">
        <f>VLOOKUP(D369,'Used to Match Zip By Sch Name'!$A$2:$E$4714,5,FALSE)</f>
        <v>33069-1108</v>
      </c>
      <c r="G369" s="5">
        <f>VLOOKUP(D369,public_school_report!$D$1:$CI$3651,84,FALSE)</f>
        <v>606</v>
      </c>
      <c r="H369" s="5" t="s">
        <v>4</v>
      </c>
      <c r="I369" s="5">
        <v>34</v>
      </c>
      <c r="J369" s="5">
        <v>44</v>
      </c>
      <c r="K369" s="5">
        <v>31</v>
      </c>
      <c r="L369" s="5">
        <v>42</v>
      </c>
      <c r="M369" s="5">
        <v>47</v>
      </c>
      <c r="N369" s="5">
        <v>21</v>
      </c>
      <c r="O369" s="5">
        <v>25</v>
      </c>
      <c r="P369" s="5"/>
      <c r="Q369" s="5"/>
      <c r="R369" s="5"/>
      <c r="S369" s="5"/>
      <c r="T369" s="5">
        <v>244</v>
      </c>
      <c r="U369" s="5">
        <v>7</v>
      </c>
      <c r="V369" s="5">
        <v>35</v>
      </c>
      <c r="W369" s="5">
        <v>99</v>
      </c>
      <c r="X369" s="5" t="s">
        <v>72</v>
      </c>
      <c r="Y369" s="5" t="s">
        <v>63</v>
      </c>
      <c r="Z369" s="5" t="s">
        <v>63</v>
      </c>
      <c r="AA369" s="5" t="s">
        <v>72</v>
      </c>
      <c r="AB369" s="5" t="s">
        <v>73</v>
      </c>
      <c r="AC369" s="5" t="s">
        <v>63</v>
      </c>
      <c r="AD369" s="5" t="s">
        <v>72</v>
      </c>
      <c r="AE369" s="5" t="s">
        <v>63</v>
      </c>
      <c r="AF369" s="5" t="s">
        <v>63</v>
      </c>
      <c r="AG369" s="5" t="s">
        <v>63</v>
      </c>
      <c r="AH369" s="5" t="s">
        <v>63</v>
      </c>
      <c r="AI369" s="5" t="s">
        <v>63</v>
      </c>
      <c r="AJ369" s="5" t="s">
        <v>62</v>
      </c>
      <c r="AK369" s="5" t="s">
        <v>64</v>
      </c>
      <c r="AL369" s="5" t="s">
        <v>63</v>
      </c>
      <c r="AM369" s="5" t="s">
        <v>63</v>
      </c>
      <c r="AN369" s="5" t="s">
        <v>72</v>
      </c>
      <c r="AO369" s="5" t="s">
        <v>72</v>
      </c>
      <c r="AP369" s="5" t="s">
        <v>72</v>
      </c>
      <c r="AQ369" s="5" t="s">
        <v>72</v>
      </c>
      <c r="AR369" s="5" t="s">
        <v>72</v>
      </c>
      <c r="AS369" s="5" t="s">
        <v>65</v>
      </c>
      <c r="AT369" s="5" t="s">
        <v>66</v>
      </c>
      <c r="AU369" s="5" t="s">
        <v>67</v>
      </c>
      <c r="AV369" s="5" t="s">
        <v>68</v>
      </c>
      <c r="AW369" s="5" t="s">
        <v>65</v>
      </c>
      <c r="AX369" s="5" t="s">
        <v>69</v>
      </c>
      <c r="AY369" s="5">
        <v>97.3</v>
      </c>
      <c r="AZ369" s="5">
        <v>95.6</v>
      </c>
    </row>
    <row r="370" spans="1:52">
      <c r="A370" s="5">
        <v>6</v>
      </c>
      <c r="B370" s="5" t="s">
        <v>271</v>
      </c>
      <c r="C370" s="6">
        <v>3291</v>
      </c>
      <c r="D370" s="5" t="s">
        <v>437</v>
      </c>
      <c r="E370" s="5" t="str">
        <f>VLOOKUP(B370,Region!$A$1:$B$76,2,FALSE)</f>
        <v>Region_5</v>
      </c>
      <c r="F370" s="5" t="str">
        <f>VLOOKUP(D370,'Used to Match Zip By Sch Name'!$A$2:$E$4714,5,FALSE)</f>
        <v>33311-6069</v>
      </c>
      <c r="G370" s="5">
        <f>VLOOKUP(D370,public_school_report!$D$1:$CI$3651,84,FALSE)</f>
        <v>467</v>
      </c>
      <c r="H370" s="5" t="s">
        <v>6</v>
      </c>
      <c r="I370" s="5">
        <v>37</v>
      </c>
      <c r="J370" s="5">
        <v>52</v>
      </c>
      <c r="K370" s="5">
        <v>50</v>
      </c>
      <c r="L370" s="5">
        <v>45</v>
      </c>
      <c r="M370" s="5">
        <v>36</v>
      </c>
      <c r="N370" s="5">
        <v>32</v>
      </c>
      <c r="O370" s="5">
        <v>29</v>
      </c>
      <c r="P370" s="5"/>
      <c r="Q370" s="5"/>
      <c r="R370" s="5"/>
      <c r="S370" s="5"/>
      <c r="T370" s="5">
        <v>281</v>
      </c>
      <c r="U370" s="5">
        <v>7</v>
      </c>
      <c r="V370" s="5">
        <v>40</v>
      </c>
      <c r="W370" s="5">
        <v>99</v>
      </c>
      <c r="X370" s="5" t="s">
        <v>72</v>
      </c>
      <c r="Y370" s="5" t="s">
        <v>63</v>
      </c>
      <c r="Z370" s="5" t="s">
        <v>63</v>
      </c>
      <c r="AA370" s="5" t="s">
        <v>72</v>
      </c>
      <c r="AB370" s="5" t="s">
        <v>73</v>
      </c>
      <c r="AC370" s="5" t="s">
        <v>73</v>
      </c>
      <c r="AD370" s="5" t="s">
        <v>72</v>
      </c>
      <c r="AE370" s="5" t="s">
        <v>63</v>
      </c>
      <c r="AF370" s="5" t="s">
        <v>62</v>
      </c>
      <c r="AG370" s="5" t="s">
        <v>62</v>
      </c>
      <c r="AH370" s="5" t="s">
        <v>63</v>
      </c>
      <c r="AI370" s="5" t="s">
        <v>62</v>
      </c>
      <c r="AJ370" s="5" t="s">
        <v>63</v>
      </c>
      <c r="AK370" s="5" t="s">
        <v>72</v>
      </c>
      <c r="AL370" s="5" t="s">
        <v>72</v>
      </c>
      <c r="AM370" s="5" t="s">
        <v>63</v>
      </c>
      <c r="AN370" s="5" t="s">
        <v>72</v>
      </c>
      <c r="AO370" s="5" t="s">
        <v>72</v>
      </c>
      <c r="AP370" s="5" t="s">
        <v>63</v>
      </c>
      <c r="AQ370" s="5" t="s">
        <v>72</v>
      </c>
      <c r="AR370" s="5" t="s">
        <v>72</v>
      </c>
      <c r="AS370" s="5" t="s">
        <v>65</v>
      </c>
      <c r="AT370" s="5" t="s">
        <v>66</v>
      </c>
      <c r="AU370" s="5" t="s">
        <v>67</v>
      </c>
      <c r="AV370" s="5" t="s">
        <v>68</v>
      </c>
      <c r="AW370" s="5" t="s">
        <v>65</v>
      </c>
      <c r="AX370" s="5" t="s">
        <v>69</v>
      </c>
      <c r="AY370" s="5">
        <v>98.8</v>
      </c>
      <c r="AZ370" s="5">
        <v>96.399999999999977</v>
      </c>
    </row>
    <row r="371" spans="1:52">
      <c r="A371" s="5">
        <v>6</v>
      </c>
      <c r="B371" s="5" t="s">
        <v>271</v>
      </c>
      <c r="C371" s="6">
        <v>3301</v>
      </c>
      <c r="D371" s="5" t="s">
        <v>438</v>
      </c>
      <c r="E371" s="5" t="str">
        <f>VLOOKUP(B371,Region!$A$1:$B$76,2,FALSE)</f>
        <v>Region_5</v>
      </c>
      <c r="F371" s="5" t="str">
        <f>VLOOKUP(D371,'Used to Match Zip By Sch Name'!$A$2:$E$4714,5,FALSE)</f>
        <v>33313-2442</v>
      </c>
      <c r="G371" s="5">
        <f>VLOOKUP(D371,public_school_report!$D$1:$CI$3651,84,FALSE)</f>
        <v>426</v>
      </c>
      <c r="H371" s="5" t="s">
        <v>6</v>
      </c>
      <c r="I371" s="5">
        <v>32</v>
      </c>
      <c r="J371" s="5"/>
      <c r="K371" s="5"/>
      <c r="L371" s="5">
        <v>36</v>
      </c>
      <c r="M371" s="5"/>
      <c r="N371" s="5"/>
      <c r="O371" s="5"/>
      <c r="P371" s="5"/>
      <c r="Q371" s="5"/>
      <c r="R371" s="5"/>
      <c r="S371" s="5"/>
      <c r="T371" s="5">
        <v>68</v>
      </c>
      <c r="U371" s="5">
        <v>2</v>
      </c>
      <c r="V371" s="5">
        <v>34</v>
      </c>
      <c r="W371" s="5">
        <v>99</v>
      </c>
      <c r="X371" s="5" t="s">
        <v>72</v>
      </c>
      <c r="Y371" s="5" t="s">
        <v>63</v>
      </c>
      <c r="Z371" s="5" t="s">
        <v>63</v>
      </c>
      <c r="AA371" s="5" t="s">
        <v>63</v>
      </c>
      <c r="AB371" s="5" t="s">
        <v>73</v>
      </c>
      <c r="AC371" s="5" t="s">
        <v>66</v>
      </c>
      <c r="AD371" s="5" t="s">
        <v>66</v>
      </c>
      <c r="AE371" s="5" t="s">
        <v>66</v>
      </c>
      <c r="AF371" s="5" t="s">
        <v>66</v>
      </c>
      <c r="AG371" s="5" t="s">
        <v>66</v>
      </c>
      <c r="AH371" s="5" t="s">
        <v>66</v>
      </c>
      <c r="AI371" s="5" t="s">
        <v>66</v>
      </c>
      <c r="AJ371" s="5" t="s">
        <v>66</v>
      </c>
      <c r="AK371" s="5" t="s">
        <v>66</v>
      </c>
      <c r="AL371" s="5" t="s">
        <v>66</v>
      </c>
      <c r="AM371" s="5" t="s">
        <v>66</v>
      </c>
      <c r="AN371" s="5" t="s">
        <v>66</v>
      </c>
      <c r="AO371" s="5" t="s">
        <v>66</v>
      </c>
      <c r="AP371" s="5" t="s">
        <v>66</v>
      </c>
      <c r="AQ371" s="5" t="s">
        <v>66</v>
      </c>
      <c r="AR371" s="5" t="s">
        <v>66</v>
      </c>
      <c r="AS371" s="5" t="s">
        <v>65</v>
      </c>
      <c r="AT371" s="5" t="s">
        <v>66</v>
      </c>
      <c r="AU371" s="5" t="s">
        <v>67</v>
      </c>
      <c r="AV371" s="5" t="s">
        <v>68</v>
      </c>
      <c r="AW371" s="5" t="s">
        <v>65</v>
      </c>
      <c r="AX371" s="5" t="s">
        <v>69</v>
      </c>
      <c r="AY371" s="5">
        <v>100</v>
      </c>
      <c r="AZ371" s="5">
        <v>96.3</v>
      </c>
    </row>
    <row r="372" spans="1:52">
      <c r="A372" s="5">
        <v>6</v>
      </c>
      <c r="B372" s="5" t="s">
        <v>271</v>
      </c>
      <c r="C372" s="6">
        <v>3311</v>
      </c>
      <c r="D372" s="5" t="s">
        <v>439</v>
      </c>
      <c r="E372" s="5" t="str">
        <f>VLOOKUP(B372,Region!$A$1:$B$76,2,FALSE)</f>
        <v>Region_5</v>
      </c>
      <c r="F372" s="5" t="str">
        <f>VLOOKUP(D372,'Used to Match Zip By Sch Name'!$A$2:$E$4714,5,FALSE)</f>
        <v>33025-3458</v>
      </c>
      <c r="G372" s="5">
        <f>VLOOKUP(D372,public_school_report!$D$1:$CI$3651,84,FALSE)</f>
        <v>724</v>
      </c>
      <c r="H372" s="5" t="s">
        <v>4</v>
      </c>
      <c r="I372" s="5">
        <v>60</v>
      </c>
      <c r="J372" s="5">
        <v>71</v>
      </c>
      <c r="K372" s="5">
        <v>73</v>
      </c>
      <c r="L372" s="5">
        <v>59</v>
      </c>
      <c r="M372" s="5">
        <v>60</v>
      </c>
      <c r="N372" s="5">
        <v>49</v>
      </c>
      <c r="O372" s="5">
        <v>48</v>
      </c>
      <c r="P372" s="5"/>
      <c r="Q372" s="5"/>
      <c r="R372" s="5"/>
      <c r="S372" s="5"/>
      <c r="T372" s="5">
        <v>420</v>
      </c>
      <c r="U372" s="5">
        <v>7</v>
      </c>
      <c r="V372" s="5">
        <v>60</v>
      </c>
      <c r="W372" s="5">
        <v>99</v>
      </c>
      <c r="X372" s="5" t="s">
        <v>62</v>
      </c>
      <c r="Y372" s="5" t="s">
        <v>63</v>
      </c>
      <c r="Z372" s="5" t="s">
        <v>63</v>
      </c>
      <c r="AA372" s="5" t="s">
        <v>63</v>
      </c>
      <c r="AB372" s="5" t="s">
        <v>63</v>
      </c>
      <c r="AC372" s="5" t="s">
        <v>63</v>
      </c>
      <c r="AD372" s="5" t="s">
        <v>62</v>
      </c>
      <c r="AE372" s="5" t="s">
        <v>64</v>
      </c>
      <c r="AF372" s="5" t="s">
        <v>64</v>
      </c>
      <c r="AG372" s="5" t="s">
        <v>64</v>
      </c>
      <c r="AH372" s="5" t="s">
        <v>64</v>
      </c>
      <c r="AI372" s="5" t="s">
        <v>64</v>
      </c>
      <c r="AJ372" s="5" t="s">
        <v>64</v>
      </c>
      <c r="AK372" s="5" t="s">
        <v>64</v>
      </c>
      <c r="AL372" s="5" t="s">
        <v>64</v>
      </c>
      <c r="AM372" s="5" t="s">
        <v>64</v>
      </c>
      <c r="AN372" s="5" t="s">
        <v>62</v>
      </c>
      <c r="AO372" s="5" t="s">
        <v>62</v>
      </c>
      <c r="AP372" s="5" t="s">
        <v>64</v>
      </c>
      <c r="AQ372" s="5" t="s">
        <v>63</v>
      </c>
      <c r="AR372" s="5" t="s">
        <v>63</v>
      </c>
      <c r="AS372" s="5" t="s">
        <v>65</v>
      </c>
      <c r="AT372" s="5" t="s">
        <v>66</v>
      </c>
      <c r="AU372" s="5" t="s">
        <v>67</v>
      </c>
      <c r="AV372" s="5" t="s">
        <v>68</v>
      </c>
      <c r="AW372" s="5" t="s">
        <v>65</v>
      </c>
      <c r="AX372" s="5" t="s">
        <v>69</v>
      </c>
      <c r="AY372" s="5">
        <v>96.2</v>
      </c>
      <c r="AZ372" s="5">
        <v>74.7</v>
      </c>
    </row>
    <row r="373" spans="1:52">
      <c r="A373" s="5">
        <v>6</v>
      </c>
      <c r="B373" s="5" t="s">
        <v>271</v>
      </c>
      <c r="C373" s="6">
        <v>3321</v>
      </c>
      <c r="D373" s="5" t="s">
        <v>440</v>
      </c>
      <c r="E373" s="5" t="str">
        <f>VLOOKUP(B373,Region!$A$1:$B$76,2,FALSE)</f>
        <v>Region_5</v>
      </c>
      <c r="F373" s="5" t="e">
        <f>VLOOKUP(D373,'Used to Match Zip By Sch Name'!$A$2:$E$4714,5,FALSE)</f>
        <v>#N/A</v>
      </c>
      <c r="G373" s="5">
        <f>VLOOKUP(D373,public_school_report!$D$1:$CI$3651,84,FALSE)</f>
        <v>725</v>
      </c>
      <c r="H373" s="5" t="s">
        <v>4</v>
      </c>
      <c r="I373" s="5">
        <v>79</v>
      </c>
      <c r="J373" s="5">
        <v>69</v>
      </c>
      <c r="K373" s="5">
        <v>63</v>
      </c>
      <c r="L373" s="5">
        <v>83</v>
      </c>
      <c r="M373" s="5">
        <v>83</v>
      </c>
      <c r="N373" s="5">
        <v>71</v>
      </c>
      <c r="O373" s="5">
        <v>67</v>
      </c>
      <c r="P373" s="5"/>
      <c r="Q373" s="5"/>
      <c r="R373" s="5"/>
      <c r="S373" s="5"/>
      <c r="T373" s="5">
        <v>515</v>
      </c>
      <c r="U373" s="5">
        <v>7</v>
      </c>
      <c r="V373" s="5">
        <v>74</v>
      </c>
      <c r="W373" s="5">
        <v>100</v>
      </c>
      <c r="X373" s="5" t="s">
        <v>64</v>
      </c>
      <c r="Y373" s="5" t="s">
        <v>64</v>
      </c>
      <c r="Z373" s="5" t="s">
        <v>64</v>
      </c>
      <c r="AA373" s="5" t="s">
        <v>64</v>
      </c>
      <c r="AB373" s="5" t="s">
        <v>64</v>
      </c>
      <c r="AC373" s="5" t="s">
        <v>64</v>
      </c>
      <c r="AD373" s="5" t="s">
        <v>64</v>
      </c>
      <c r="AE373" s="5" t="s">
        <v>64</v>
      </c>
      <c r="AF373" s="5" t="s">
        <v>64</v>
      </c>
      <c r="AG373" s="5" t="s">
        <v>64</v>
      </c>
      <c r="AH373" s="5" t="s">
        <v>64</v>
      </c>
      <c r="AI373" s="5" t="s">
        <v>64</v>
      </c>
      <c r="AJ373" s="5" t="s">
        <v>64</v>
      </c>
      <c r="AK373" s="5" t="s">
        <v>64</v>
      </c>
      <c r="AL373" s="5" t="s">
        <v>64</v>
      </c>
      <c r="AM373" s="5" t="s">
        <v>64</v>
      </c>
      <c r="AN373" s="5" t="s">
        <v>64</v>
      </c>
      <c r="AO373" s="5" t="s">
        <v>64</v>
      </c>
      <c r="AP373" s="5" t="s">
        <v>64</v>
      </c>
      <c r="AQ373" s="5" t="s">
        <v>64</v>
      </c>
      <c r="AR373" s="5" t="s">
        <v>63</v>
      </c>
      <c r="AS373" s="5" t="s">
        <v>65</v>
      </c>
      <c r="AT373" s="5" t="s">
        <v>66</v>
      </c>
      <c r="AU373" s="5" t="s">
        <v>67</v>
      </c>
      <c r="AV373" s="5" t="s">
        <v>67</v>
      </c>
      <c r="AW373" s="5" t="s">
        <v>65</v>
      </c>
      <c r="AX373" s="5" t="s">
        <v>69</v>
      </c>
      <c r="AY373" s="5">
        <v>47.4</v>
      </c>
      <c r="AZ373" s="5">
        <v>36.4</v>
      </c>
    </row>
    <row r="374" spans="1:52">
      <c r="A374" s="5">
        <v>6</v>
      </c>
      <c r="B374" s="5" t="s">
        <v>271</v>
      </c>
      <c r="C374" s="6">
        <v>3331</v>
      </c>
      <c r="D374" s="5" t="s">
        <v>441</v>
      </c>
      <c r="E374" s="5" t="str">
        <f>VLOOKUP(B374,Region!$A$1:$B$76,2,FALSE)</f>
        <v>Region_5</v>
      </c>
      <c r="F374" s="5" t="str">
        <f>VLOOKUP(D374,'Used to Match Zip By Sch Name'!$A$2:$E$4714,5,FALSE)</f>
        <v>33331-1825</v>
      </c>
      <c r="G374" s="5">
        <f>VLOOKUP(D374,public_school_report!$D$1:$CI$3651,84,FALSE)</f>
        <v>1460</v>
      </c>
      <c r="H374" s="5" t="s">
        <v>2</v>
      </c>
      <c r="I374" s="5">
        <v>75</v>
      </c>
      <c r="J374" s="5">
        <v>68</v>
      </c>
      <c r="K374" s="5">
        <v>61</v>
      </c>
      <c r="L374" s="5">
        <v>80</v>
      </c>
      <c r="M374" s="5">
        <v>72</v>
      </c>
      <c r="N374" s="5">
        <v>60</v>
      </c>
      <c r="O374" s="5">
        <v>63</v>
      </c>
      <c r="P374" s="5">
        <v>85</v>
      </c>
      <c r="Q374" s="5">
        <v>58</v>
      </c>
      <c r="R374" s="5"/>
      <c r="S374" s="5"/>
      <c r="T374" s="5">
        <v>622</v>
      </c>
      <c r="U374" s="5">
        <v>9</v>
      </c>
      <c r="V374" s="5">
        <v>69</v>
      </c>
      <c r="W374" s="5">
        <v>99</v>
      </c>
      <c r="X374" s="5" t="s">
        <v>64</v>
      </c>
      <c r="Y374" s="5" t="s">
        <v>64</v>
      </c>
      <c r="Z374" s="5" t="s">
        <v>64</v>
      </c>
      <c r="AA374" s="5" t="s">
        <v>64</v>
      </c>
      <c r="AB374" s="5" t="s">
        <v>64</v>
      </c>
      <c r="AC374" s="5" t="s">
        <v>64</v>
      </c>
      <c r="AD374" s="5" t="s">
        <v>64</v>
      </c>
      <c r="AE374" s="5" t="s">
        <v>64</v>
      </c>
      <c r="AF374" s="5" t="s">
        <v>64</v>
      </c>
      <c r="AG374" s="5" t="s">
        <v>64</v>
      </c>
      <c r="AH374" s="5" t="s">
        <v>64</v>
      </c>
      <c r="AI374" s="5" t="s">
        <v>64</v>
      </c>
      <c r="AJ374" s="5" t="s">
        <v>64</v>
      </c>
      <c r="AK374" s="5" t="s">
        <v>64</v>
      </c>
      <c r="AL374" s="5" t="s">
        <v>64</v>
      </c>
      <c r="AM374" s="5" t="s">
        <v>64</v>
      </c>
      <c r="AN374" s="5" t="s">
        <v>64</v>
      </c>
      <c r="AO374" s="5" t="s">
        <v>64</v>
      </c>
      <c r="AP374" s="5" t="s">
        <v>62</v>
      </c>
      <c r="AQ374" s="5" t="s">
        <v>64</v>
      </c>
      <c r="AR374" s="5" t="s">
        <v>64</v>
      </c>
      <c r="AS374" s="5" t="s">
        <v>65</v>
      </c>
      <c r="AT374" s="5" t="s">
        <v>66</v>
      </c>
      <c r="AU374" s="5" t="s">
        <v>67</v>
      </c>
      <c r="AV374" s="5" t="s">
        <v>67</v>
      </c>
      <c r="AW374" s="5" t="s">
        <v>65</v>
      </c>
      <c r="AX374" s="5" t="s">
        <v>78</v>
      </c>
      <c r="AY374" s="5">
        <v>71.599999999999994</v>
      </c>
      <c r="AZ374" s="5">
        <v>34.300000000000011</v>
      </c>
    </row>
    <row r="375" spans="1:52">
      <c r="A375" s="5">
        <v>6</v>
      </c>
      <c r="B375" s="5" t="s">
        <v>271</v>
      </c>
      <c r="C375" s="6">
        <v>3371</v>
      </c>
      <c r="D375" s="5" t="s">
        <v>442</v>
      </c>
      <c r="E375" s="5" t="str">
        <f>VLOOKUP(B375,Region!$A$1:$B$76,2,FALSE)</f>
        <v>Region_5</v>
      </c>
      <c r="F375" s="5" t="str">
        <f>VLOOKUP(D375,'Used to Match Zip By Sch Name'!$A$2:$E$4714,5,FALSE)</f>
        <v>33029-5609</v>
      </c>
      <c r="G375" s="5">
        <f>VLOOKUP(D375,public_school_report!$D$1:$CI$3651,84,FALSE)</f>
        <v>470</v>
      </c>
      <c r="H375" s="5" t="s">
        <v>6</v>
      </c>
      <c r="I375" s="5">
        <v>68</v>
      </c>
      <c r="J375" s="5">
        <v>60</v>
      </c>
      <c r="K375" s="5">
        <v>58</v>
      </c>
      <c r="L375" s="5">
        <v>79</v>
      </c>
      <c r="M375" s="5">
        <v>81</v>
      </c>
      <c r="N375" s="5">
        <v>75</v>
      </c>
      <c r="O375" s="5">
        <v>54</v>
      </c>
      <c r="P375" s="5"/>
      <c r="Q375" s="5"/>
      <c r="R375" s="5"/>
      <c r="S375" s="5"/>
      <c r="T375" s="5">
        <v>475</v>
      </c>
      <c r="U375" s="5">
        <v>7</v>
      </c>
      <c r="V375" s="5">
        <v>68</v>
      </c>
      <c r="W375" s="5">
        <v>99</v>
      </c>
      <c r="X375" s="5" t="s">
        <v>64</v>
      </c>
      <c r="Y375" s="5" t="s">
        <v>62</v>
      </c>
      <c r="Z375" s="5" t="s">
        <v>64</v>
      </c>
      <c r="AA375" s="5" t="s">
        <v>72</v>
      </c>
      <c r="AB375" s="5" t="s">
        <v>62</v>
      </c>
      <c r="AC375" s="5" t="s">
        <v>62</v>
      </c>
      <c r="AD375" s="5" t="s">
        <v>62</v>
      </c>
      <c r="AE375" s="5" t="s">
        <v>64</v>
      </c>
      <c r="AF375" s="5" t="s">
        <v>64</v>
      </c>
      <c r="AG375" s="5" t="s">
        <v>64</v>
      </c>
      <c r="AH375" s="5" t="s">
        <v>64</v>
      </c>
      <c r="AI375" s="5" t="s">
        <v>62</v>
      </c>
      <c r="AJ375" s="5" t="s">
        <v>64</v>
      </c>
      <c r="AK375" s="5" t="s">
        <v>64</v>
      </c>
      <c r="AL375" s="5" t="s">
        <v>64</v>
      </c>
      <c r="AM375" s="5" t="s">
        <v>64</v>
      </c>
      <c r="AN375" s="5" t="s">
        <v>64</v>
      </c>
      <c r="AO375" s="5" t="s">
        <v>64</v>
      </c>
      <c r="AP375" s="5" t="s">
        <v>64</v>
      </c>
      <c r="AQ375" s="5" t="s">
        <v>64</v>
      </c>
      <c r="AR375" s="5" t="s">
        <v>63</v>
      </c>
      <c r="AS375" s="5" t="s">
        <v>65</v>
      </c>
      <c r="AT375" s="5" t="s">
        <v>66</v>
      </c>
      <c r="AU375" s="5" t="s">
        <v>67</v>
      </c>
      <c r="AV375" s="5" t="s">
        <v>68</v>
      </c>
      <c r="AW375" s="5" t="s">
        <v>65</v>
      </c>
      <c r="AX375" s="5" t="s">
        <v>69</v>
      </c>
      <c r="AY375" s="5">
        <v>85.7</v>
      </c>
      <c r="AZ375" s="5">
        <v>56.6</v>
      </c>
    </row>
    <row r="376" spans="1:52">
      <c r="A376" s="5">
        <v>6</v>
      </c>
      <c r="B376" s="5" t="s">
        <v>271</v>
      </c>
      <c r="C376" s="6">
        <v>3391</v>
      </c>
      <c r="D376" s="5" t="s">
        <v>443</v>
      </c>
      <c r="E376" s="5" t="str">
        <f>VLOOKUP(B376,Region!$A$1:$B$76,2,FALSE)</f>
        <v>Region_5</v>
      </c>
      <c r="F376" s="5" t="str">
        <f>VLOOKUP(D376,'Used to Match Zip By Sch Name'!$A$2:$E$4714,5,FALSE)</f>
        <v>33028-2563</v>
      </c>
      <c r="G376" s="5" t="e">
        <f>VLOOKUP(D376,public_school_report!$D$1:$CI$3651,84,FALSE)</f>
        <v>#N/A</v>
      </c>
      <c r="H376" s="5"/>
      <c r="I376" s="5">
        <v>63</v>
      </c>
      <c r="J376" s="5">
        <v>55</v>
      </c>
      <c r="K376" s="5">
        <v>42</v>
      </c>
      <c r="L376" s="5">
        <v>59</v>
      </c>
      <c r="M376" s="5">
        <v>51</v>
      </c>
      <c r="N376" s="5">
        <v>46</v>
      </c>
      <c r="O376" s="5">
        <v>66</v>
      </c>
      <c r="P376" s="5">
        <v>73</v>
      </c>
      <c r="Q376" s="5"/>
      <c r="R376" s="5">
        <v>98</v>
      </c>
      <c r="S376" s="5">
        <v>82</v>
      </c>
      <c r="T376" s="5">
        <v>635</v>
      </c>
      <c r="U376" s="5">
        <v>10</v>
      </c>
      <c r="V376" s="5">
        <v>64</v>
      </c>
      <c r="W376" s="5">
        <v>97</v>
      </c>
      <c r="X376" s="5" t="s">
        <v>64</v>
      </c>
      <c r="Y376" s="5" t="s">
        <v>64</v>
      </c>
      <c r="Z376" s="5" t="s">
        <v>64</v>
      </c>
      <c r="AA376" s="5" t="s">
        <v>62</v>
      </c>
      <c r="AB376" s="5" t="s">
        <v>64</v>
      </c>
      <c r="AC376" s="5" t="s">
        <v>64</v>
      </c>
      <c r="AD376" s="5" t="s">
        <v>64</v>
      </c>
      <c r="AE376" s="5" t="s">
        <v>64</v>
      </c>
      <c r="AF376" s="5" t="s">
        <v>62</v>
      </c>
      <c r="AG376" s="5" t="s">
        <v>62</v>
      </c>
      <c r="AH376" s="5" t="s">
        <v>62</v>
      </c>
      <c r="AI376" s="5" t="s">
        <v>62</v>
      </c>
      <c r="AJ376" s="5" t="s">
        <v>63</v>
      </c>
      <c r="AK376" s="5" t="s">
        <v>62</v>
      </c>
      <c r="AL376" s="5" t="s">
        <v>63</v>
      </c>
      <c r="AM376" s="5" t="s">
        <v>72</v>
      </c>
      <c r="AN376" s="5" t="s">
        <v>63</v>
      </c>
      <c r="AO376" s="5" t="s">
        <v>63</v>
      </c>
      <c r="AP376" s="5" t="s">
        <v>63</v>
      </c>
      <c r="AQ376" s="5" t="s">
        <v>63</v>
      </c>
      <c r="AR376" s="5" t="s">
        <v>63</v>
      </c>
      <c r="AS376" s="5" t="s">
        <v>65</v>
      </c>
      <c r="AT376" s="5" t="s">
        <v>66</v>
      </c>
      <c r="AU376" s="5" t="s">
        <v>67</v>
      </c>
      <c r="AV376" s="5" t="s">
        <v>67</v>
      </c>
      <c r="AW376" s="5" t="s">
        <v>65</v>
      </c>
      <c r="AX376" s="5" t="s">
        <v>82</v>
      </c>
      <c r="AY376" s="5">
        <v>88.2</v>
      </c>
      <c r="AZ376" s="5">
        <v>57.2</v>
      </c>
    </row>
    <row r="377" spans="1:52">
      <c r="A377" s="5">
        <v>6</v>
      </c>
      <c r="B377" s="5" t="s">
        <v>271</v>
      </c>
      <c r="C377" s="6">
        <v>3401</v>
      </c>
      <c r="D377" s="5" t="s">
        <v>444</v>
      </c>
      <c r="E377" s="5" t="str">
        <f>VLOOKUP(B377,Region!$A$1:$B$76,2,FALSE)</f>
        <v>Region_5</v>
      </c>
      <c r="F377" s="5" t="str">
        <f>VLOOKUP(D377,'Used to Match Zip By Sch Name'!$A$2:$E$4714,5,FALSE)</f>
        <v>33325-1354</v>
      </c>
      <c r="G377" s="5">
        <f>VLOOKUP(D377,public_school_report!$D$1:$CI$3651,84,FALSE)</f>
        <v>1026</v>
      </c>
      <c r="H377" s="5" t="s">
        <v>2</v>
      </c>
      <c r="I377" s="5">
        <v>72</v>
      </c>
      <c r="J377" s="5">
        <v>65</v>
      </c>
      <c r="K377" s="5">
        <v>57</v>
      </c>
      <c r="L377" s="5">
        <v>69</v>
      </c>
      <c r="M377" s="5">
        <v>62</v>
      </c>
      <c r="N377" s="5">
        <v>38</v>
      </c>
      <c r="O377" s="5">
        <v>45</v>
      </c>
      <c r="P377" s="5"/>
      <c r="Q377" s="5"/>
      <c r="R377" s="5"/>
      <c r="S377" s="5"/>
      <c r="T377" s="5">
        <v>408</v>
      </c>
      <c r="U377" s="5">
        <v>7</v>
      </c>
      <c r="V377" s="5">
        <v>58</v>
      </c>
      <c r="W377" s="5">
        <v>100</v>
      </c>
      <c r="X377" s="5" t="s">
        <v>62</v>
      </c>
      <c r="Y377" s="5" t="s">
        <v>64</v>
      </c>
      <c r="Z377" s="5" t="s">
        <v>64</v>
      </c>
      <c r="AA377" s="5" t="s">
        <v>63</v>
      </c>
      <c r="AB377" s="5" t="s">
        <v>64</v>
      </c>
      <c r="AC377" s="5" t="s">
        <v>64</v>
      </c>
      <c r="AD377" s="5" t="s">
        <v>62</v>
      </c>
      <c r="AE377" s="5" t="s">
        <v>64</v>
      </c>
      <c r="AF377" s="5" t="s">
        <v>64</v>
      </c>
      <c r="AG377" s="5" t="s">
        <v>64</v>
      </c>
      <c r="AH377" s="5" t="s">
        <v>64</v>
      </c>
      <c r="AI377" s="5" t="s">
        <v>64</v>
      </c>
      <c r="AJ377" s="5" t="s">
        <v>64</v>
      </c>
      <c r="AK377" s="5" t="s">
        <v>64</v>
      </c>
      <c r="AL377" s="5" t="s">
        <v>64</v>
      </c>
      <c r="AM377" s="5" t="s">
        <v>64</v>
      </c>
      <c r="AN377" s="5" t="s">
        <v>64</v>
      </c>
      <c r="AO377" s="5" t="s">
        <v>64</v>
      </c>
      <c r="AP377" s="5" t="s">
        <v>62</v>
      </c>
      <c r="AQ377" s="5" t="s">
        <v>62</v>
      </c>
      <c r="AR377" s="5" t="s">
        <v>63</v>
      </c>
      <c r="AS377" s="5" t="s">
        <v>65</v>
      </c>
      <c r="AT377" s="5" t="s">
        <v>66</v>
      </c>
      <c r="AU377" s="5" t="s">
        <v>67</v>
      </c>
      <c r="AV377" s="5" t="s">
        <v>68</v>
      </c>
      <c r="AW377" s="5" t="s">
        <v>65</v>
      </c>
      <c r="AX377" s="5" t="s">
        <v>69</v>
      </c>
      <c r="AY377" s="5">
        <v>80.3</v>
      </c>
      <c r="AZ377" s="5">
        <v>52.2</v>
      </c>
    </row>
    <row r="378" spans="1:52">
      <c r="A378" s="5">
        <v>6</v>
      </c>
      <c r="B378" s="5" t="s">
        <v>271</v>
      </c>
      <c r="C378" s="6">
        <v>3431</v>
      </c>
      <c r="D378" s="5" t="s">
        <v>445</v>
      </c>
      <c r="E378" s="5" t="str">
        <f>VLOOKUP(B378,Region!$A$1:$B$76,2,FALSE)</f>
        <v>Region_5</v>
      </c>
      <c r="F378" s="5" t="str">
        <f>VLOOKUP(D378,'Used to Match Zip By Sch Name'!$A$2:$E$4714,5,FALSE)</f>
        <v>33065-8000</v>
      </c>
      <c r="G378" s="5">
        <f>VLOOKUP(D378,public_school_report!$D$1:$CI$3651,84,FALSE)</f>
        <v>1158</v>
      </c>
      <c r="H378" s="5" t="s">
        <v>2</v>
      </c>
      <c r="I378" s="5">
        <v>57</v>
      </c>
      <c r="J378" s="5">
        <v>51</v>
      </c>
      <c r="K378" s="5">
        <v>44</v>
      </c>
      <c r="L378" s="5">
        <v>68</v>
      </c>
      <c r="M378" s="5">
        <v>69</v>
      </c>
      <c r="N378" s="5">
        <v>52</v>
      </c>
      <c r="O378" s="5">
        <v>54</v>
      </c>
      <c r="P378" s="5">
        <v>67</v>
      </c>
      <c r="Q378" s="5">
        <v>58</v>
      </c>
      <c r="R378" s="5"/>
      <c r="S378" s="5"/>
      <c r="T378" s="5">
        <v>520</v>
      </c>
      <c r="U378" s="5">
        <v>9</v>
      </c>
      <c r="V378" s="5">
        <v>58</v>
      </c>
      <c r="W378" s="5">
        <v>99</v>
      </c>
      <c r="X378" s="5" t="s">
        <v>62</v>
      </c>
      <c r="Y378" s="5" t="s">
        <v>62</v>
      </c>
      <c r="Z378" s="5" t="s">
        <v>62</v>
      </c>
      <c r="AA378" s="5" t="s">
        <v>62</v>
      </c>
      <c r="AB378" s="5" t="s">
        <v>64</v>
      </c>
      <c r="AC378" s="5" t="s">
        <v>64</v>
      </c>
      <c r="AD378" s="5" t="s">
        <v>62</v>
      </c>
      <c r="AE378" s="5" t="s">
        <v>64</v>
      </c>
      <c r="AF378" s="5" t="s">
        <v>64</v>
      </c>
      <c r="AG378" s="5" t="s">
        <v>64</v>
      </c>
      <c r="AH378" s="5" t="s">
        <v>64</v>
      </c>
      <c r="AI378" s="5" t="s">
        <v>64</v>
      </c>
      <c r="AJ378" s="5" t="s">
        <v>64</v>
      </c>
      <c r="AK378" s="5" t="s">
        <v>64</v>
      </c>
      <c r="AL378" s="5" t="s">
        <v>64</v>
      </c>
      <c r="AM378" s="5" t="s">
        <v>64</v>
      </c>
      <c r="AN378" s="5" t="s">
        <v>64</v>
      </c>
      <c r="AO378" s="5" t="s">
        <v>64</v>
      </c>
      <c r="AP378" s="5" t="s">
        <v>64</v>
      </c>
      <c r="AQ378" s="5" t="s">
        <v>63</v>
      </c>
      <c r="AR378" s="5" t="s">
        <v>64</v>
      </c>
      <c r="AS378" s="5" t="s">
        <v>65</v>
      </c>
      <c r="AT378" s="5" t="s">
        <v>66</v>
      </c>
      <c r="AU378" s="5" t="s">
        <v>67</v>
      </c>
      <c r="AV378" s="5" t="s">
        <v>68</v>
      </c>
      <c r="AW378" s="5" t="s">
        <v>65</v>
      </c>
      <c r="AX378" s="5" t="s">
        <v>78</v>
      </c>
      <c r="AY378" s="5">
        <v>67.3</v>
      </c>
      <c r="AZ378" s="5">
        <v>54.9</v>
      </c>
    </row>
    <row r="379" spans="1:52">
      <c r="A379" s="5">
        <v>6</v>
      </c>
      <c r="B379" s="5" t="s">
        <v>271</v>
      </c>
      <c r="C379" s="6">
        <v>3441</v>
      </c>
      <c r="D379" s="5" t="s">
        <v>446</v>
      </c>
      <c r="E379" s="5" t="str">
        <f>VLOOKUP(B379,Region!$A$1:$B$76,2,FALSE)</f>
        <v>Region_5</v>
      </c>
      <c r="F379" s="5" t="str">
        <f>VLOOKUP(D379,'Used to Match Zip By Sch Name'!$A$2:$E$4714,5,FALSE)</f>
        <v>33076-3100</v>
      </c>
      <c r="G379" s="5">
        <f>VLOOKUP(D379,public_school_report!$D$1:$CI$3651,84,FALSE)</f>
        <v>844</v>
      </c>
      <c r="H379" s="5" t="s">
        <v>2</v>
      </c>
      <c r="I379" s="5">
        <v>76</v>
      </c>
      <c r="J379" s="5">
        <v>62</v>
      </c>
      <c r="K379" s="5">
        <v>51</v>
      </c>
      <c r="L379" s="5">
        <v>81</v>
      </c>
      <c r="M379" s="5">
        <v>77</v>
      </c>
      <c r="N379" s="5">
        <v>54</v>
      </c>
      <c r="O379" s="5">
        <v>68</v>
      </c>
      <c r="P379" s="5"/>
      <c r="Q379" s="5"/>
      <c r="R379" s="5"/>
      <c r="S379" s="5"/>
      <c r="T379" s="5">
        <v>469</v>
      </c>
      <c r="U379" s="5">
        <v>7</v>
      </c>
      <c r="V379" s="5">
        <v>67</v>
      </c>
      <c r="W379" s="5">
        <v>100</v>
      </c>
      <c r="X379" s="5" t="s">
        <v>64</v>
      </c>
      <c r="Y379" s="5" t="s">
        <v>64</v>
      </c>
      <c r="Z379" s="5" t="s">
        <v>64</v>
      </c>
      <c r="AA379" s="5" t="s">
        <v>62</v>
      </c>
      <c r="AB379" s="5" t="s">
        <v>64</v>
      </c>
      <c r="AC379" s="5" t="s">
        <v>62</v>
      </c>
      <c r="AD379" s="5" t="s">
        <v>64</v>
      </c>
      <c r="AE379" s="5" t="s">
        <v>64</v>
      </c>
      <c r="AF379" s="5" t="s">
        <v>64</v>
      </c>
      <c r="AG379" s="5" t="s">
        <v>64</v>
      </c>
      <c r="AH379" s="5" t="s">
        <v>64</v>
      </c>
      <c r="AI379" s="5" t="s">
        <v>64</v>
      </c>
      <c r="AJ379" s="5" t="s">
        <v>64</v>
      </c>
      <c r="AK379" s="5" t="s">
        <v>64</v>
      </c>
      <c r="AL379" s="5" t="s">
        <v>64</v>
      </c>
      <c r="AM379" s="5" t="s">
        <v>64</v>
      </c>
      <c r="AN379" s="5" t="s">
        <v>64</v>
      </c>
      <c r="AO379" s="5" t="s">
        <v>62</v>
      </c>
      <c r="AP379" s="5" t="s">
        <v>64</v>
      </c>
      <c r="AQ379" s="5" t="s">
        <v>64</v>
      </c>
      <c r="AR379" s="5" t="s">
        <v>63</v>
      </c>
      <c r="AS379" s="5" t="s">
        <v>65</v>
      </c>
      <c r="AT379" s="5" t="s">
        <v>66</v>
      </c>
      <c r="AU379" s="5" t="s">
        <v>67</v>
      </c>
      <c r="AV379" s="5" t="s">
        <v>67</v>
      </c>
      <c r="AW379" s="5" t="s">
        <v>65</v>
      </c>
      <c r="AX379" s="5" t="s">
        <v>69</v>
      </c>
      <c r="AY379" s="5">
        <v>62.4</v>
      </c>
      <c r="AZ379" s="5">
        <v>30.2</v>
      </c>
    </row>
    <row r="380" spans="1:52">
      <c r="A380" s="5">
        <v>6</v>
      </c>
      <c r="B380" s="5" t="s">
        <v>271</v>
      </c>
      <c r="C380" s="6">
        <v>3461</v>
      </c>
      <c r="D380" s="5" t="s">
        <v>447</v>
      </c>
      <c r="E380" s="5" t="str">
        <f>VLOOKUP(B380,Region!$A$1:$B$76,2,FALSE)</f>
        <v>Region_5</v>
      </c>
      <c r="F380" s="5" t="str">
        <f>VLOOKUP(D380,'Used to Match Zip By Sch Name'!$A$2:$E$4714,5,FALSE)</f>
        <v>33326-4516</v>
      </c>
      <c r="G380" s="5">
        <f>VLOOKUP(D380,public_school_report!$D$1:$CI$3651,84,FALSE)</f>
        <v>1360</v>
      </c>
      <c r="H380" s="5" t="s">
        <v>2</v>
      </c>
      <c r="I380" s="5">
        <v>81</v>
      </c>
      <c r="J380" s="5">
        <v>69</v>
      </c>
      <c r="K380" s="5">
        <v>54</v>
      </c>
      <c r="L380" s="5">
        <v>84</v>
      </c>
      <c r="M380" s="5">
        <v>74</v>
      </c>
      <c r="N380" s="5">
        <v>63</v>
      </c>
      <c r="O380" s="5">
        <v>77</v>
      </c>
      <c r="P380" s="5"/>
      <c r="Q380" s="5"/>
      <c r="R380" s="5"/>
      <c r="S380" s="5"/>
      <c r="T380" s="5">
        <v>502</v>
      </c>
      <c r="U380" s="5">
        <v>7</v>
      </c>
      <c r="V380" s="5">
        <v>72</v>
      </c>
      <c r="W380" s="5">
        <v>100</v>
      </c>
      <c r="X380" s="5" t="s">
        <v>64</v>
      </c>
      <c r="Y380" s="5" t="s">
        <v>64</v>
      </c>
      <c r="Z380" s="5" t="s">
        <v>64</v>
      </c>
      <c r="AA380" s="5" t="s">
        <v>64</v>
      </c>
      <c r="AB380" s="5" t="s">
        <v>64</v>
      </c>
      <c r="AC380" s="5" t="s">
        <v>64</v>
      </c>
      <c r="AD380" s="5" t="s">
        <v>64</v>
      </c>
      <c r="AE380" s="5" t="s">
        <v>64</v>
      </c>
      <c r="AF380" s="5" t="s">
        <v>64</v>
      </c>
      <c r="AG380" s="5" t="s">
        <v>64</v>
      </c>
      <c r="AH380" s="5" t="s">
        <v>64</v>
      </c>
      <c r="AI380" s="5" t="s">
        <v>64</v>
      </c>
      <c r="AJ380" s="5" t="s">
        <v>64</v>
      </c>
      <c r="AK380" s="5" t="s">
        <v>64</v>
      </c>
      <c r="AL380" s="5" t="s">
        <v>64</v>
      </c>
      <c r="AM380" s="5" t="s">
        <v>64</v>
      </c>
      <c r="AN380" s="5" t="s">
        <v>64</v>
      </c>
      <c r="AO380" s="5" t="s">
        <v>64</v>
      </c>
      <c r="AP380" s="5" t="s">
        <v>64</v>
      </c>
      <c r="AQ380" s="5" t="s">
        <v>63</v>
      </c>
      <c r="AR380" s="5" t="s">
        <v>64</v>
      </c>
      <c r="AS380" s="5" t="s">
        <v>65</v>
      </c>
      <c r="AT380" s="5" t="s">
        <v>66</v>
      </c>
      <c r="AU380" s="5" t="s">
        <v>67</v>
      </c>
      <c r="AV380" s="5" t="s">
        <v>67</v>
      </c>
      <c r="AW380" s="5" t="s">
        <v>65</v>
      </c>
      <c r="AX380" s="5" t="s">
        <v>69</v>
      </c>
      <c r="AY380" s="5">
        <v>83.6</v>
      </c>
      <c r="AZ380" s="5">
        <v>36.5</v>
      </c>
    </row>
    <row r="381" spans="1:52">
      <c r="A381" s="5">
        <v>6</v>
      </c>
      <c r="B381" s="5" t="s">
        <v>271</v>
      </c>
      <c r="C381" s="6">
        <v>3471</v>
      </c>
      <c r="D381" s="5" t="s">
        <v>448</v>
      </c>
      <c r="E381" s="5" t="str">
        <f>VLOOKUP(B381,Region!$A$1:$B$76,2,FALSE)</f>
        <v>Region_5</v>
      </c>
      <c r="F381" s="5" t="str">
        <f>VLOOKUP(D381,'Used to Match Zip By Sch Name'!$A$2:$E$4714,5,FALSE)</f>
        <v>33324-4222</v>
      </c>
      <c r="G381" s="5">
        <f>VLOOKUP(D381,public_school_report!$D$1:$CI$3651,84,FALSE)</f>
        <v>1780</v>
      </c>
      <c r="H381" s="5" t="s">
        <v>2</v>
      </c>
      <c r="I381" s="5">
        <v>69</v>
      </c>
      <c r="J381" s="5">
        <v>61</v>
      </c>
      <c r="K381" s="5">
        <v>45</v>
      </c>
      <c r="L381" s="5">
        <v>76</v>
      </c>
      <c r="M381" s="5">
        <v>66</v>
      </c>
      <c r="N381" s="5">
        <v>51</v>
      </c>
      <c r="O381" s="5">
        <v>63</v>
      </c>
      <c r="P381" s="5">
        <v>83</v>
      </c>
      <c r="Q381" s="5">
        <v>53</v>
      </c>
      <c r="R381" s="5"/>
      <c r="S381" s="5"/>
      <c r="T381" s="5">
        <v>567</v>
      </c>
      <c r="U381" s="5">
        <v>9</v>
      </c>
      <c r="V381" s="5">
        <v>63</v>
      </c>
      <c r="W381" s="5">
        <v>99</v>
      </c>
      <c r="X381" s="5" t="s">
        <v>64</v>
      </c>
      <c r="Y381" s="5" t="s">
        <v>64</v>
      </c>
      <c r="Z381" s="5" t="s">
        <v>64</v>
      </c>
      <c r="AA381" s="5" t="s">
        <v>64</v>
      </c>
      <c r="AB381" s="5" t="s">
        <v>64</v>
      </c>
      <c r="AC381" s="5" t="s">
        <v>64</v>
      </c>
      <c r="AD381" s="5" t="s">
        <v>64</v>
      </c>
      <c r="AE381" s="5" t="s">
        <v>64</v>
      </c>
      <c r="AF381" s="5" t="s">
        <v>64</v>
      </c>
      <c r="AG381" s="5" t="s">
        <v>64</v>
      </c>
      <c r="AH381" s="5" t="s">
        <v>64</v>
      </c>
      <c r="AI381" s="5" t="s">
        <v>64</v>
      </c>
      <c r="AJ381" s="5" t="s">
        <v>64</v>
      </c>
      <c r="AK381" s="5" t="s">
        <v>64</v>
      </c>
      <c r="AL381" s="5" t="s">
        <v>64</v>
      </c>
      <c r="AM381" s="5" t="s">
        <v>64</v>
      </c>
      <c r="AN381" s="5" t="s">
        <v>64</v>
      </c>
      <c r="AO381" s="5" t="s">
        <v>64</v>
      </c>
      <c r="AP381" s="5" t="s">
        <v>63</v>
      </c>
      <c r="AQ381" s="5" t="s">
        <v>64</v>
      </c>
      <c r="AR381" s="5" t="s">
        <v>62</v>
      </c>
      <c r="AS381" s="5" t="s">
        <v>65</v>
      </c>
      <c r="AT381" s="5" t="s">
        <v>66</v>
      </c>
      <c r="AU381" s="5" t="s">
        <v>67</v>
      </c>
      <c r="AV381" s="5" t="s">
        <v>67</v>
      </c>
      <c r="AW381" s="5" t="s">
        <v>65</v>
      </c>
      <c r="AX381" s="5" t="s">
        <v>78</v>
      </c>
      <c r="AY381" s="5">
        <v>54.6</v>
      </c>
      <c r="AZ381" s="5">
        <v>42.1</v>
      </c>
    </row>
    <row r="382" spans="1:52">
      <c r="A382" s="5">
        <v>6</v>
      </c>
      <c r="B382" s="5" t="s">
        <v>271</v>
      </c>
      <c r="C382" s="6">
        <v>3481</v>
      </c>
      <c r="D382" s="5" t="s">
        <v>449</v>
      </c>
      <c r="E382" s="5" t="str">
        <f>VLOOKUP(B382,Region!$A$1:$B$76,2,FALSE)</f>
        <v>Region_5</v>
      </c>
      <c r="F382" s="5" t="str">
        <f>VLOOKUP(D382,'Used to Match Zip By Sch Name'!$A$2:$E$4714,5,FALSE)</f>
        <v>33073-3609</v>
      </c>
      <c r="G382" s="5">
        <f>VLOOKUP(D382,public_school_report!$D$1:$CI$3651,84,FALSE)</f>
        <v>1326</v>
      </c>
      <c r="H382" s="5" t="s">
        <v>2</v>
      </c>
      <c r="I382" s="5">
        <v>64</v>
      </c>
      <c r="J382" s="5">
        <v>63</v>
      </c>
      <c r="K382" s="5">
        <v>54</v>
      </c>
      <c r="L382" s="5">
        <v>71</v>
      </c>
      <c r="M382" s="5">
        <v>72</v>
      </c>
      <c r="N382" s="5">
        <v>48</v>
      </c>
      <c r="O382" s="5">
        <v>54</v>
      </c>
      <c r="P382" s="5"/>
      <c r="Q382" s="5"/>
      <c r="R382" s="5"/>
      <c r="S382" s="5"/>
      <c r="T382" s="5">
        <v>426</v>
      </c>
      <c r="U382" s="5">
        <v>7</v>
      </c>
      <c r="V382" s="5">
        <v>61</v>
      </c>
      <c r="W382" s="5">
        <v>100</v>
      </c>
      <c r="X382" s="5" t="s">
        <v>62</v>
      </c>
      <c r="Y382" s="5" t="s">
        <v>62</v>
      </c>
      <c r="Z382" s="5" t="s">
        <v>64</v>
      </c>
      <c r="AA382" s="5" t="s">
        <v>62</v>
      </c>
      <c r="AB382" s="5" t="s">
        <v>64</v>
      </c>
      <c r="AC382" s="5" t="s">
        <v>64</v>
      </c>
      <c r="AD382" s="5" t="s">
        <v>64</v>
      </c>
      <c r="AE382" s="5" t="s">
        <v>64</v>
      </c>
      <c r="AF382" s="5" t="s">
        <v>64</v>
      </c>
      <c r="AG382" s="5" t="s">
        <v>64</v>
      </c>
      <c r="AH382" s="5" t="s">
        <v>64</v>
      </c>
      <c r="AI382" s="5" t="s">
        <v>64</v>
      </c>
      <c r="AJ382" s="5" t="s">
        <v>64</v>
      </c>
      <c r="AK382" s="5" t="s">
        <v>64</v>
      </c>
      <c r="AL382" s="5" t="s">
        <v>64</v>
      </c>
      <c r="AM382" s="5" t="s">
        <v>64</v>
      </c>
      <c r="AN382" s="5" t="s">
        <v>64</v>
      </c>
      <c r="AO382" s="5" t="s">
        <v>64</v>
      </c>
      <c r="AP382" s="5" t="s">
        <v>64</v>
      </c>
      <c r="AQ382" s="5" t="s">
        <v>64</v>
      </c>
      <c r="AR382" s="5" t="s">
        <v>63</v>
      </c>
      <c r="AS382" s="5" t="s">
        <v>65</v>
      </c>
      <c r="AT382" s="5" t="s">
        <v>66</v>
      </c>
      <c r="AU382" s="5" t="s">
        <v>67</v>
      </c>
      <c r="AV382" s="5" t="s">
        <v>68</v>
      </c>
      <c r="AW382" s="5" t="s">
        <v>65</v>
      </c>
      <c r="AX382" s="5" t="s">
        <v>69</v>
      </c>
      <c r="AY382" s="5">
        <v>70.099999999999994</v>
      </c>
      <c r="AZ382" s="5">
        <v>53.4</v>
      </c>
    </row>
    <row r="383" spans="1:52">
      <c r="A383" s="5">
        <v>6</v>
      </c>
      <c r="B383" s="5" t="s">
        <v>271</v>
      </c>
      <c r="C383" s="6">
        <v>3491</v>
      </c>
      <c r="D383" s="5" t="s">
        <v>450</v>
      </c>
      <c r="E383" s="5" t="str">
        <f>VLOOKUP(B383,Region!$A$1:$B$76,2,FALSE)</f>
        <v>Region_5</v>
      </c>
      <c r="F383" s="5" t="str">
        <f>VLOOKUP(D383,'Used to Match Zip By Sch Name'!$A$2:$E$4714,5,FALSE)</f>
        <v>33028-1674</v>
      </c>
      <c r="G383" s="5">
        <f>VLOOKUP(D383,public_school_report!$D$1:$CI$3651,84,FALSE)</f>
        <v>595</v>
      </c>
      <c r="H383" s="5" t="s">
        <v>4</v>
      </c>
      <c r="I383" s="5">
        <v>69</v>
      </c>
      <c r="J383" s="5">
        <v>65</v>
      </c>
      <c r="K383" s="5">
        <v>45</v>
      </c>
      <c r="L383" s="5">
        <v>75</v>
      </c>
      <c r="M383" s="5">
        <v>69</v>
      </c>
      <c r="N383" s="5">
        <v>45</v>
      </c>
      <c r="O383" s="5">
        <v>54</v>
      </c>
      <c r="P383" s="5"/>
      <c r="Q383" s="5"/>
      <c r="R383" s="5"/>
      <c r="S383" s="5"/>
      <c r="T383" s="5">
        <v>422</v>
      </c>
      <c r="U383" s="5">
        <v>7</v>
      </c>
      <c r="V383" s="5">
        <v>60</v>
      </c>
      <c r="W383" s="5">
        <v>100</v>
      </c>
      <c r="X383" s="5" t="s">
        <v>62</v>
      </c>
      <c r="Y383" s="5" t="s">
        <v>64</v>
      </c>
      <c r="Z383" s="5" t="s">
        <v>62</v>
      </c>
      <c r="AA383" s="5" t="s">
        <v>64</v>
      </c>
      <c r="AB383" s="5" t="s">
        <v>64</v>
      </c>
      <c r="AC383" s="5" t="s">
        <v>64</v>
      </c>
      <c r="AD383" s="5" t="s">
        <v>64</v>
      </c>
      <c r="AE383" s="5" t="s">
        <v>64</v>
      </c>
      <c r="AF383" s="5" t="s">
        <v>64</v>
      </c>
      <c r="AG383" s="5" t="s">
        <v>64</v>
      </c>
      <c r="AH383" s="5" t="s">
        <v>64</v>
      </c>
      <c r="AI383" s="5" t="s">
        <v>64</v>
      </c>
      <c r="AJ383" s="5" t="s">
        <v>64</v>
      </c>
      <c r="AK383" s="5" t="s">
        <v>64</v>
      </c>
      <c r="AL383" s="5" t="s">
        <v>64</v>
      </c>
      <c r="AM383" s="5" t="s">
        <v>64</v>
      </c>
      <c r="AN383" s="5" t="s">
        <v>62</v>
      </c>
      <c r="AO383" s="5" t="s">
        <v>64</v>
      </c>
      <c r="AP383" s="5" t="s">
        <v>64</v>
      </c>
      <c r="AQ383" s="5" t="s">
        <v>64</v>
      </c>
      <c r="AR383" s="5" t="s">
        <v>63</v>
      </c>
      <c r="AS383" s="5" t="s">
        <v>65</v>
      </c>
      <c r="AT383" s="5" t="s">
        <v>66</v>
      </c>
      <c r="AU383" s="5" t="s">
        <v>67</v>
      </c>
      <c r="AV383" s="5" t="s">
        <v>67</v>
      </c>
      <c r="AW383" s="5" t="s">
        <v>65</v>
      </c>
      <c r="AX383" s="5" t="s">
        <v>69</v>
      </c>
      <c r="AY383" s="5">
        <v>83.2</v>
      </c>
      <c r="AZ383" s="5">
        <v>38.6</v>
      </c>
    </row>
    <row r="384" spans="1:52">
      <c r="A384" s="5">
        <v>6</v>
      </c>
      <c r="B384" s="5" t="s">
        <v>271</v>
      </c>
      <c r="C384" s="6">
        <v>3531</v>
      </c>
      <c r="D384" s="5" t="s">
        <v>451</v>
      </c>
      <c r="E384" s="5" t="str">
        <f>VLOOKUP(B384,Region!$A$1:$B$76,2,FALSE)</f>
        <v>Region_5</v>
      </c>
      <c r="F384" s="5" t="str">
        <f>VLOOKUP(D384,'Used to Match Zip By Sch Name'!$A$2:$E$4714,5,FALSE)</f>
        <v>33324-4201</v>
      </c>
      <c r="G384" s="5">
        <f>VLOOKUP(D384,public_school_report!$D$1:$CI$3651,84,FALSE)</f>
        <v>1275</v>
      </c>
      <c r="H384" s="5" t="s">
        <v>2</v>
      </c>
      <c r="I384" s="5">
        <v>70</v>
      </c>
      <c r="J384" s="5">
        <v>66</v>
      </c>
      <c r="K384" s="5">
        <v>52</v>
      </c>
      <c r="L384" s="5">
        <v>75</v>
      </c>
      <c r="M384" s="5">
        <v>74</v>
      </c>
      <c r="N384" s="5">
        <v>49</v>
      </c>
      <c r="O384" s="5">
        <v>66</v>
      </c>
      <c r="P384" s="5"/>
      <c r="Q384" s="5"/>
      <c r="R384" s="5"/>
      <c r="S384" s="5"/>
      <c r="T384" s="5">
        <v>452</v>
      </c>
      <c r="U384" s="5">
        <v>7</v>
      </c>
      <c r="V384" s="5">
        <v>65</v>
      </c>
      <c r="W384" s="5">
        <v>100</v>
      </c>
      <c r="X384" s="5" t="s">
        <v>64</v>
      </c>
      <c r="Y384" s="5" t="s">
        <v>62</v>
      </c>
      <c r="Z384" s="5" t="s">
        <v>62</v>
      </c>
      <c r="AA384" s="5" t="s">
        <v>62</v>
      </c>
      <c r="AB384" s="5" t="s">
        <v>64</v>
      </c>
      <c r="AC384" s="5" t="s">
        <v>64</v>
      </c>
      <c r="AD384" s="5" t="s">
        <v>64</v>
      </c>
      <c r="AE384" s="5" t="s">
        <v>64</v>
      </c>
      <c r="AF384" s="5" t="s">
        <v>64</v>
      </c>
      <c r="AG384" s="5" t="s">
        <v>64</v>
      </c>
      <c r="AH384" s="5" t="s">
        <v>64</v>
      </c>
      <c r="AI384" s="5" t="s">
        <v>64</v>
      </c>
      <c r="AJ384" s="5" t="s">
        <v>64</v>
      </c>
      <c r="AK384" s="5" t="s">
        <v>64</v>
      </c>
      <c r="AL384" s="5" t="s">
        <v>64</v>
      </c>
      <c r="AM384" s="5" t="s">
        <v>64</v>
      </c>
      <c r="AN384" s="5" t="s">
        <v>64</v>
      </c>
      <c r="AO384" s="5" t="s">
        <v>64</v>
      </c>
      <c r="AP384" s="5" t="s">
        <v>63</v>
      </c>
      <c r="AQ384" s="5" t="s">
        <v>64</v>
      </c>
      <c r="AR384" s="5" t="s">
        <v>63</v>
      </c>
      <c r="AS384" s="5" t="s">
        <v>65</v>
      </c>
      <c r="AT384" s="5" t="s">
        <v>66</v>
      </c>
      <c r="AU384" s="5" t="s">
        <v>67</v>
      </c>
      <c r="AV384" s="5" t="s">
        <v>68</v>
      </c>
      <c r="AW384" s="5" t="s">
        <v>65</v>
      </c>
      <c r="AX384" s="5" t="s">
        <v>69</v>
      </c>
      <c r="AY384" s="5">
        <v>61.8</v>
      </c>
      <c r="AZ384" s="5">
        <v>48.4</v>
      </c>
    </row>
    <row r="385" spans="1:52">
      <c r="A385" s="5">
        <v>6</v>
      </c>
      <c r="B385" s="5" t="s">
        <v>271</v>
      </c>
      <c r="C385" s="6">
        <v>3541</v>
      </c>
      <c r="D385" s="5" t="s">
        <v>452</v>
      </c>
      <c r="E385" s="5" t="str">
        <f>VLOOKUP(B385,Region!$A$1:$B$76,2,FALSE)</f>
        <v>Region_5</v>
      </c>
      <c r="F385" s="5" t="str">
        <f>VLOOKUP(D385,'Used to Match Zip By Sch Name'!$A$2:$E$4714,5,FALSE)</f>
        <v>33073-4216</v>
      </c>
      <c r="G385" s="5" t="e">
        <f>VLOOKUP(D385,public_school_report!$D$1:$CI$3651,84,FALSE)</f>
        <v>#N/A</v>
      </c>
      <c r="H385" s="5"/>
      <c r="I385" s="5">
        <v>54</v>
      </c>
      <c r="J385" s="5">
        <v>49</v>
      </c>
      <c r="K385" s="5">
        <v>43</v>
      </c>
      <c r="L385" s="5">
        <v>46</v>
      </c>
      <c r="M385" s="5">
        <v>43</v>
      </c>
      <c r="N385" s="5">
        <v>42</v>
      </c>
      <c r="O385" s="5">
        <v>66</v>
      </c>
      <c r="P385" s="5">
        <v>71</v>
      </c>
      <c r="Q385" s="5"/>
      <c r="R385" s="5">
        <v>96</v>
      </c>
      <c r="S385" s="5">
        <v>44</v>
      </c>
      <c r="T385" s="5">
        <v>554</v>
      </c>
      <c r="U385" s="5">
        <v>10</v>
      </c>
      <c r="V385" s="5">
        <v>55</v>
      </c>
      <c r="W385" s="5">
        <v>97</v>
      </c>
      <c r="X385" s="5" t="s">
        <v>62</v>
      </c>
      <c r="Y385" s="5" t="s">
        <v>63</v>
      </c>
      <c r="Z385" s="5" t="s">
        <v>62</v>
      </c>
      <c r="AA385" s="5" t="s">
        <v>63</v>
      </c>
      <c r="AB385" s="5" t="s">
        <v>64</v>
      </c>
      <c r="AC385" s="5" t="s">
        <v>62</v>
      </c>
      <c r="AD385" s="5" t="s">
        <v>64</v>
      </c>
      <c r="AE385" s="5" t="s">
        <v>64</v>
      </c>
      <c r="AF385" s="5" t="s">
        <v>64</v>
      </c>
      <c r="AG385" s="5" t="s">
        <v>62</v>
      </c>
      <c r="AH385" s="5" t="s">
        <v>62</v>
      </c>
      <c r="AI385" s="5" t="s">
        <v>64</v>
      </c>
      <c r="AJ385" s="5" t="s">
        <v>63</v>
      </c>
      <c r="AK385" s="5" t="s">
        <v>63</v>
      </c>
      <c r="AL385" s="5" t="s">
        <v>63</v>
      </c>
      <c r="AM385" s="5" t="s">
        <v>63</v>
      </c>
      <c r="AN385" s="5" t="s">
        <v>66</v>
      </c>
      <c r="AO385" s="5" t="s">
        <v>66</v>
      </c>
      <c r="AP385" s="5" t="s">
        <v>66</v>
      </c>
      <c r="AQ385" s="5" t="s">
        <v>66</v>
      </c>
      <c r="AR385" s="5" t="s">
        <v>66</v>
      </c>
      <c r="AS385" s="5" t="s">
        <v>65</v>
      </c>
      <c r="AT385" s="5" t="s">
        <v>66</v>
      </c>
      <c r="AU385" s="5" t="s">
        <v>67</v>
      </c>
      <c r="AV385" s="5" t="s">
        <v>67</v>
      </c>
      <c r="AW385" s="5" t="s">
        <v>65</v>
      </c>
      <c r="AX385" s="5" t="s">
        <v>82</v>
      </c>
      <c r="AY385" s="5">
        <v>65.099999999999994</v>
      </c>
      <c r="AZ385" s="5">
        <v>56.3</v>
      </c>
    </row>
    <row r="386" spans="1:52">
      <c r="A386" s="5">
        <v>6</v>
      </c>
      <c r="B386" s="5" t="s">
        <v>271</v>
      </c>
      <c r="C386" s="6">
        <v>3571</v>
      </c>
      <c r="D386" s="5" t="s">
        <v>453</v>
      </c>
      <c r="E386" s="5" t="str">
        <f>VLOOKUP(B386,Region!$A$1:$B$76,2,FALSE)</f>
        <v>Region_5</v>
      </c>
      <c r="F386" s="5" t="str">
        <f>VLOOKUP(D386,'Used to Match Zip By Sch Name'!$A$2:$E$4714,5,FALSE)</f>
        <v>33449-8602</v>
      </c>
      <c r="G386" s="5">
        <f>VLOOKUP(D386,public_school_report!$D$1:$CI$3651,84,FALSE)</f>
        <v>569</v>
      </c>
      <c r="H386" s="5" t="s">
        <v>6</v>
      </c>
      <c r="I386" s="5">
        <v>64</v>
      </c>
      <c r="J386" s="5">
        <v>66</v>
      </c>
      <c r="K386" s="5">
        <v>50</v>
      </c>
      <c r="L386" s="5">
        <v>68</v>
      </c>
      <c r="M386" s="5">
        <v>68</v>
      </c>
      <c r="N386" s="5">
        <v>44</v>
      </c>
      <c r="O386" s="5">
        <v>63</v>
      </c>
      <c r="P386" s="5"/>
      <c r="Q386" s="5"/>
      <c r="R386" s="5"/>
      <c r="S386" s="5"/>
      <c r="T386" s="5">
        <v>423</v>
      </c>
      <c r="U386" s="5">
        <v>7</v>
      </c>
      <c r="V386" s="5">
        <v>60</v>
      </c>
      <c r="W386" s="5">
        <v>100</v>
      </c>
      <c r="X386" s="5" t="s">
        <v>62</v>
      </c>
      <c r="Y386" s="5" t="s">
        <v>62</v>
      </c>
      <c r="Z386" s="5" t="s">
        <v>64</v>
      </c>
      <c r="AA386" s="5" t="s">
        <v>64</v>
      </c>
      <c r="AB386" s="5" t="s">
        <v>64</v>
      </c>
      <c r="AC386" s="5" t="s">
        <v>62</v>
      </c>
      <c r="AD386" s="5" t="s">
        <v>64</v>
      </c>
      <c r="AE386" s="5" t="s">
        <v>64</v>
      </c>
      <c r="AF386" s="5" t="s">
        <v>64</v>
      </c>
      <c r="AG386" s="5" t="s">
        <v>64</v>
      </c>
      <c r="AH386" s="5" t="s">
        <v>64</v>
      </c>
      <c r="AI386" s="5" t="s">
        <v>64</v>
      </c>
      <c r="AJ386" s="5" t="s">
        <v>64</v>
      </c>
      <c r="AK386" s="5" t="s">
        <v>64</v>
      </c>
      <c r="AL386" s="5" t="s">
        <v>64</v>
      </c>
      <c r="AM386" s="5" t="s">
        <v>64</v>
      </c>
      <c r="AN386" s="5" t="s">
        <v>64</v>
      </c>
      <c r="AO386" s="5" t="s">
        <v>62</v>
      </c>
      <c r="AP386" s="5" t="s">
        <v>64</v>
      </c>
      <c r="AQ386" s="5" t="s">
        <v>64</v>
      </c>
      <c r="AR386" s="5" t="s">
        <v>62</v>
      </c>
      <c r="AS386" s="5" t="s">
        <v>65</v>
      </c>
      <c r="AT386" s="5" t="s">
        <v>66</v>
      </c>
      <c r="AU386" s="5" t="s">
        <v>67</v>
      </c>
      <c r="AV386" s="5" t="s">
        <v>67</v>
      </c>
      <c r="AW386" s="5" t="s">
        <v>65</v>
      </c>
      <c r="AX386" s="5" t="s">
        <v>69</v>
      </c>
      <c r="AY386" s="5">
        <v>77.5</v>
      </c>
      <c r="AZ386" s="5">
        <v>34.9</v>
      </c>
    </row>
    <row r="387" spans="1:52">
      <c r="A387" s="5">
        <v>6</v>
      </c>
      <c r="B387" s="5" t="s">
        <v>271</v>
      </c>
      <c r="C387" s="6">
        <v>3581</v>
      </c>
      <c r="D387" s="5" t="s">
        <v>454</v>
      </c>
      <c r="E387" s="5" t="str">
        <f>VLOOKUP(B387,Region!$A$1:$B$76,2,FALSE)</f>
        <v>Region_5</v>
      </c>
      <c r="F387" s="5" t="str">
        <f>VLOOKUP(D387,'Used to Match Zip By Sch Name'!$A$2:$E$4714,5,FALSE)</f>
        <v>33027-4216</v>
      </c>
      <c r="G387" s="5">
        <f>VLOOKUP(D387,public_school_report!$D$1:$CI$3651,84,FALSE)</f>
        <v>501</v>
      </c>
      <c r="H387" s="5" t="s">
        <v>6</v>
      </c>
      <c r="I387" s="5">
        <v>74</v>
      </c>
      <c r="J387" s="5">
        <v>70</v>
      </c>
      <c r="K387" s="5">
        <v>63</v>
      </c>
      <c r="L387" s="5">
        <v>81</v>
      </c>
      <c r="M387" s="5">
        <v>83</v>
      </c>
      <c r="N387" s="5">
        <v>68</v>
      </c>
      <c r="O387" s="5">
        <v>57</v>
      </c>
      <c r="P387" s="5"/>
      <c r="Q387" s="5"/>
      <c r="R387" s="5"/>
      <c r="S387" s="5"/>
      <c r="T387" s="5">
        <v>496</v>
      </c>
      <c r="U387" s="5">
        <v>7</v>
      </c>
      <c r="V387" s="5">
        <v>71</v>
      </c>
      <c r="W387" s="5">
        <v>100</v>
      </c>
      <c r="X387" s="5" t="s">
        <v>64</v>
      </c>
      <c r="Y387" s="5" t="s">
        <v>63</v>
      </c>
      <c r="Z387" s="5" t="s">
        <v>62</v>
      </c>
      <c r="AA387" s="5" t="s">
        <v>63</v>
      </c>
      <c r="AB387" s="5" t="s">
        <v>62</v>
      </c>
      <c r="AC387" s="5" t="s">
        <v>62</v>
      </c>
      <c r="AD387" s="5" t="s">
        <v>64</v>
      </c>
      <c r="AE387" s="5" t="s">
        <v>64</v>
      </c>
      <c r="AF387" s="5" t="s">
        <v>64</v>
      </c>
      <c r="AG387" s="5" t="s">
        <v>64</v>
      </c>
      <c r="AH387" s="5" t="s">
        <v>64</v>
      </c>
      <c r="AI387" s="5" t="s">
        <v>64</v>
      </c>
      <c r="AJ387" s="5" t="s">
        <v>64</v>
      </c>
      <c r="AK387" s="5" t="s">
        <v>64</v>
      </c>
      <c r="AL387" s="5" t="s">
        <v>64</v>
      </c>
      <c r="AM387" s="5" t="s">
        <v>64</v>
      </c>
      <c r="AN387" s="5" t="s">
        <v>65</v>
      </c>
      <c r="AO387" s="5" t="s">
        <v>66</v>
      </c>
      <c r="AP387" s="5" t="s">
        <v>66</v>
      </c>
      <c r="AQ387" s="5" t="s">
        <v>66</v>
      </c>
      <c r="AR387" s="5" t="s">
        <v>66</v>
      </c>
      <c r="AS387" s="5" t="s">
        <v>65</v>
      </c>
      <c r="AT387" s="5" t="s">
        <v>66</v>
      </c>
      <c r="AU387" s="5" t="s">
        <v>67</v>
      </c>
      <c r="AV387" s="5" t="s">
        <v>68</v>
      </c>
      <c r="AW387" s="5" t="s">
        <v>65</v>
      </c>
      <c r="AX387" s="5" t="s">
        <v>69</v>
      </c>
      <c r="AY387" s="5">
        <v>94.1</v>
      </c>
      <c r="AZ387" s="5">
        <v>55.1</v>
      </c>
    </row>
    <row r="388" spans="1:52">
      <c r="A388" s="5">
        <v>6</v>
      </c>
      <c r="B388" s="5" t="s">
        <v>271</v>
      </c>
      <c r="C388" s="6">
        <v>3591</v>
      </c>
      <c r="D388" s="5" t="s">
        <v>455</v>
      </c>
      <c r="E388" s="5" t="str">
        <f>VLOOKUP(B388,Region!$A$1:$B$76,2,FALSE)</f>
        <v>Region_5</v>
      </c>
      <c r="F388" s="5" t="str">
        <f>VLOOKUP(D388,'Used to Match Zip By Sch Name'!$A$2:$E$4714,5,FALSE)</f>
        <v>32073-5905</v>
      </c>
      <c r="G388" s="5">
        <f>VLOOKUP(D388,public_school_report!$D$1:$CI$3651,84,FALSE)</f>
        <v>761</v>
      </c>
      <c r="H388" s="5" t="s">
        <v>4</v>
      </c>
      <c r="I388" s="5">
        <v>75</v>
      </c>
      <c r="J388" s="5">
        <v>69</v>
      </c>
      <c r="K388" s="5">
        <v>61</v>
      </c>
      <c r="L388" s="5">
        <v>77</v>
      </c>
      <c r="M388" s="5">
        <v>70</v>
      </c>
      <c r="N388" s="5">
        <v>61</v>
      </c>
      <c r="O388" s="5">
        <v>58</v>
      </c>
      <c r="P388" s="5"/>
      <c r="Q388" s="5"/>
      <c r="R388" s="5"/>
      <c r="S388" s="5"/>
      <c r="T388" s="5">
        <v>471</v>
      </c>
      <c r="U388" s="5">
        <v>7</v>
      </c>
      <c r="V388" s="5">
        <v>67</v>
      </c>
      <c r="W388" s="5">
        <v>100</v>
      </c>
      <c r="X388" s="5" t="s">
        <v>64</v>
      </c>
      <c r="Y388" s="5" t="s">
        <v>64</v>
      </c>
      <c r="Z388" s="5" t="s">
        <v>62</v>
      </c>
      <c r="AA388" s="5" t="s">
        <v>64</v>
      </c>
      <c r="AB388" s="5" t="s">
        <v>64</v>
      </c>
      <c r="AC388" s="5" t="s">
        <v>64</v>
      </c>
      <c r="AD388" s="5" t="s">
        <v>64</v>
      </c>
      <c r="AE388" s="5" t="s">
        <v>64</v>
      </c>
      <c r="AF388" s="5" t="s">
        <v>64</v>
      </c>
      <c r="AG388" s="5" t="s">
        <v>64</v>
      </c>
      <c r="AH388" s="5" t="s">
        <v>64</v>
      </c>
      <c r="AI388" s="5" t="s">
        <v>64</v>
      </c>
      <c r="AJ388" s="5" t="s">
        <v>64</v>
      </c>
      <c r="AK388" s="5" t="s">
        <v>64</v>
      </c>
      <c r="AL388" s="5" t="s">
        <v>64</v>
      </c>
      <c r="AM388" s="5" t="s">
        <v>64</v>
      </c>
      <c r="AN388" s="5" t="s">
        <v>64</v>
      </c>
      <c r="AO388" s="5" t="s">
        <v>64</v>
      </c>
      <c r="AP388" s="5" t="s">
        <v>64</v>
      </c>
      <c r="AQ388" s="5" t="s">
        <v>64</v>
      </c>
      <c r="AR388" s="5" t="s">
        <v>63</v>
      </c>
      <c r="AS388" s="5" t="s">
        <v>65</v>
      </c>
      <c r="AT388" s="5" t="s">
        <v>66</v>
      </c>
      <c r="AU388" s="5" t="s">
        <v>67</v>
      </c>
      <c r="AV388" s="5" t="s">
        <v>68</v>
      </c>
      <c r="AW388" s="5" t="s">
        <v>65</v>
      </c>
      <c r="AX388" s="5" t="s">
        <v>69</v>
      </c>
      <c r="AY388" s="5">
        <v>87.4</v>
      </c>
      <c r="AZ388" s="5">
        <v>55.4</v>
      </c>
    </row>
    <row r="389" spans="1:52">
      <c r="A389" s="5">
        <v>6</v>
      </c>
      <c r="B389" s="5" t="s">
        <v>271</v>
      </c>
      <c r="C389" s="6">
        <v>3622</v>
      </c>
      <c r="D389" s="5" t="s">
        <v>456</v>
      </c>
      <c r="E389" s="5" t="str">
        <f>VLOOKUP(B389,Region!$A$1:$B$76,2,FALSE)</f>
        <v>Region_5</v>
      </c>
      <c r="F389" s="5" t="str">
        <f>VLOOKUP(D389,'Used to Match Zip By Sch Name'!$A$2:$E$4714,5,FALSE)</f>
        <v>33332-2114</v>
      </c>
      <c r="G389" s="5">
        <f>VLOOKUP(D389,public_school_report!$D$1:$CI$3651,84,FALSE)</f>
        <v>2221</v>
      </c>
      <c r="H389" s="5" t="s">
        <v>2</v>
      </c>
      <c r="I389" s="5">
        <v>84</v>
      </c>
      <c r="J389" s="5">
        <v>69</v>
      </c>
      <c r="K389" s="5">
        <v>67</v>
      </c>
      <c r="L389" s="5">
        <v>89</v>
      </c>
      <c r="M389" s="5">
        <v>75</v>
      </c>
      <c r="N389" s="5">
        <v>69</v>
      </c>
      <c r="O389" s="5">
        <v>73</v>
      </c>
      <c r="P389" s="5">
        <v>87</v>
      </c>
      <c r="Q389" s="5">
        <v>50</v>
      </c>
      <c r="R389" s="5"/>
      <c r="S389" s="5"/>
      <c r="T389" s="5">
        <v>663</v>
      </c>
      <c r="U389" s="5">
        <v>9</v>
      </c>
      <c r="V389" s="5">
        <v>74</v>
      </c>
      <c r="W389" s="5">
        <v>98</v>
      </c>
      <c r="X389" s="5" t="s">
        <v>64</v>
      </c>
      <c r="Y389" s="5" t="s">
        <v>64</v>
      </c>
      <c r="Z389" s="5" t="s">
        <v>64</v>
      </c>
      <c r="AA389" s="5" t="s">
        <v>64</v>
      </c>
      <c r="AB389" s="5" t="s">
        <v>64</v>
      </c>
      <c r="AC389" s="5" t="s">
        <v>64</v>
      </c>
      <c r="AD389" s="5" t="s">
        <v>64</v>
      </c>
      <c r="AE389" s="5" t="s">
        <v>64</v>
      </c>
      <c r="AF389" s="5" t="s">
        <v>64</v>
      </c>
      <c r="AG389" s="5" t="s">
        <v>64</v>
      </c>
      <c r="AH389" s="5" t="s">
        <v>64</v>
      </c>
      <c r="AI389" s="5" t="s">
        <v>64</v>
      </c>
      <c r="AJ389" s="5" t="s">
        <v>64</v>
      </c>
      <c r="AK389" s="5" t="s">
        <v>64</v>
      </c>
      <c r="AL389" s="5" t="s">
        <v>64</v>
      </c>
      <c r="AM389" s="5" t="s">
        <v>64</v>
      </c>
      <c r="AN389" s="5" t="s">
        <v>64</v>
      </c>
      <c r="AO389" s="5" t="s">
        <v>64</v>
      </c>
      <c r="AP389" s="5" t="s">
        <v>65</v>
      </c>
      <c r="AQ389" s="5" t="s">
        <v>66</v>
      </c>
      <c r="AR389" s="5" t="s">
        <v>66</v>
      </c>
      <c r="AS389" s="5" t="s">
        <v>65</v>
      </c>
      <c r="AT389" s="5" t="s">
        <v>66</v>
      </c>
      <c r="AU389" s="5" t="s">
        <v>67</v>
      </c>
      <c r="AV389" s="5" t="s">
        <v>67</v>
      </c>
      <c r="AW389" s="5" t="s">
        <v>65</v>
      </c>
      <c r="AX389" s="5" t="s">
        <v>78</v>
      </c>
      <c r="AY389" s="5">
        <v>74.7</v>
      </c>
      <c r="AZ389" s="5">
        <v>14.9</v>
      </c>
    </row>
    <row r="390" spans="1:52">
      <c r="A390" s="5">
        <v>6</v>
      </c>
      <c r="B390" s="5" t="s">
        <v>271</v>
      </c>
      <c r="C390" s="6">
        <v>3623</v>
      </c>
      <c r="D390" s="5" t="s">
        <v>457</v>
      </c>
      <c r="E390" s="5" t="str">
        <f>VLOOKUP(B390,Region!$A$1:$B$76,2,FALSE)</f>
        <v>Region_5</v>
      </c>
      <c r="F390" s="5" t="str">
        <f>VLOOKUP(D390,'Used to Match Zip By Sch Name'!$A$2:$E$4714,5,FALSE)</f>
        <v>33332-2113</v>
      </c>
      <c r="G390" s="5" t="e">
        <f>VLOOKUP(D390,public_school_report!$D$1:$CI$3651,84,FALSE)</f>
        <v>#N/A</v>
      </c>
      <c r="H390" s="5"/>
      <c r="I390" s="5">
        <v>84</v>
      </c>
      <c r="J390" s="5">
        <v>66</v>
      </c>
      <c r="K390" s="5">
        <v>63</v>
      </c>
      <c r="L390" s="5">
        <v>83</v>
      </c>
      <c r="M390" s="5">
        <v>60</v>
      </c>
      <c r="N390" s="5">
        <v>59</v>
      </c>
      <c r="O390" s="5">
        <v>86</v>
      </c>
      <c r="P390" s="5">
        <v>89</v>
      </c>
      <c r="Q390" s="5"/>
      <c r="R390" s="5">
        <v>98</v>
      </c>
      <c r="S390" s="5">
        <v>79</v>
      </c>
      <c r="T390" s="5">
        <v>767</v>
      </c>
      <c r="U390" s="5">
        <v>10</v>
      </c>
      <c r="V390" s="5">
        <v>77</v>
      </c>
      <c r="W390" s="5">
        <v>99</v>
      </c>
      <c r="X390" s="5" t="s">
        <v>64</v>
      </c>
      <c r="Y390" s="5" t="s">
        <v>64</v>
      </c>
      <c r="Z390" s="5" t="s">
        <v>64</v>
      </c>
      <c r="AA390" s="5" t="s">
        <v>64</v>
      </c>
      <c r="AB390" s="5" t="s">
        <v>64</v>
      </c>
      <c r="AC390" s="5" t="s">
        <v>64</v>
      </c>
      <c r="AD390" s="5" t="s">
        <v>64</v>
      </c>
      <c r="AE390" s="5" t="s">
        <v>64</v>
      </c>
      <c r="AF390" s="5" t="s">
        <v>64</v>
      </c>
      <c r="AG390" s="5" t="s">
        <v>64</v>
      </c>
      <c r="AH390" s="5" t="s">
        <v>62</v>
      </c>
      <c r="AI390" s="5" t="s">
        <v>64</v>
      </c>
      <c r="AJ390" s="5" t="s">
        <v>64</v>
      </c>
      <c r="AK390" s="5" t="s">
        <v>64</v>
      </c>
      <c r="AL390" s="5" t="s">
        <v>64</v>
      </c>
      <c r="AM390" s="5" t="s">
        <v>64</v>
      </c>
      <c r="AN390" s="5" t="s">
        <v>65</v>
      </c>
      <c r="AO390" s="5" t="s">
        <v>66</v>
      </c>
      <c r="AP390" s="5" t="s">
        <v>66</v>
      </c>
      <c r="AQ390" s="5" t="s">
        <v>66</v>
      </c>
      <c r="AR390" s="5" t="s">
        <v>66</v>
      </c>
      <c r="AS390" s="5" t="s">
        <v>65</v>
      </c>
      <c r="AT390" s="5" t="s">
        <v>66</v>
      </c>
      <c r="AU390" s="5" t="s">
        <v>67</v>
      </c>
      <c r="AV390" s="5" t="s">
        <v>67</v>
      </c>
      <c r="AW390" s="5" t="s">
        <v>65</v>
      </c>
      <c r="AX390" s="5" t="s">
        <v>82</v>
      </c>
      <c r="AY390" s="5">
        <v>71.400000000000006</v>
      </c>
      <c r="AZ390" s="5">
        <v>16.400000000000006</v>
      </c>
    </row>
    <row r="391" spans="1:52">
      <c r="A391" s="5">
        <v>6</v>
      </c>
      <c r="B391" s="5" t="s">
        <v>271</v>
      </c>
      <c r="C391" s="6">
        <v>3631</v>
      </c>
      <c r="D391" s="5" t="s">
        <v>458</v>
      </c>
      <c r="E391" s="5" t="str">
        <f>VLOOKUP(B391,Region!$A$1:$B$76,2,FALSE)</f>
        <v>Region_5</v>
      </c>
      <c r="F391" s="5" t="str">
        <f>VLOOKUP(D391,'Used to Match Zip By Sch Name'!$A$2:$E$4714,5,FALSE)</f>
        <v>34113-7827</v>
      </c>
      <c r="G391" s="5">
        <f>VLOOKUP(D391,public_school_report!$D$1:$CI$3651,84,FALSE)</f>
        <v>773</v>
      </c>
      <c r="H391" s="5" t="s">
        <v>4</v>
      </c>
      <c r="I391" s="5">
        <v>64</v>
      </c>
      <c r="J391" s="5">
        <v>64</v>
      </c>
      <c r="K391" s="5">
        <v>63</v>
      </c>
      <c r="L391" s="5">
        <v>67</v>
      </c>
      <c r="M391" s="5">
        <v>59</v>
      </c>
      <c r="N391" s="5">
        <v>33</v>
      </c>
      <c r="O391" s="5">
        <v>43</v>
      </c>
      <c r="P391" s="5"/>
      <c r="Q391" s="5"/>
      <c r="R391" s="5"/>
      <c r="S391" s="5"/>
      <c r="T391" s="5">
        <v>393</v>
      </c>
      <c r="U391" s="5">
        <v>7</v>
      </c>
      <c r="V391" s="5">
        <v>56</v>
      </c>
      <c r="W391" s="5">
        <v>100</v>
      </c>
      <c r="X391" s="5" t="s">
        <v>62</v>
      </c>
      <c r="Y391" s="5" t="s">
        <v>62</v>
      </c>
      <c r="Z391" s="5" t="s">
        <v>62</v>
      </c>
      <c r="AA391" s="5" t="s">
        <v>62</v>
      </c>
      <c r="AB391" s="5" t="s">
        <v>62</v>
      </c>
      <c r="AC391" s="5" t="s">
        <v>62</v>
      </c>
      <c r="AD391" s="5" t="s">
        <v>63</v>
      </c>
      <c r="AE391" s="5" t="s">
        <v>62</v>
      </c>
      <c r="AF391" s="5" t="s">
        <v>64</v>
      </c>
      <c r="AG391" s="5" t="s">
        <v>62</v>
      </c>
      <c r="AH391" s="5" t="s">
        <v>64</v>
      </c>
      <c r="AI391" s="5" t="s">
        <v>64</v>
      </c>
      <c r="AJ391" s="5" t="s">
        <v>64</v>
      </c>
      <c r="AK391" s="5" t="s">
        <v>64</v>
      </c>
      <c r="AL391" s="5" t="s">
        <v>64</v>
      </c>
      <c r="AM391" s="5" t="s">
        <v>64</v>
      </c>
      <c r="AN391" s="5" t="s">
        <v>62</v>
      </c>
      <c r="AO391" s="5" t="s">
        <v>64</v>
      </c>
      <c r="AP391" s="5" t="s">
        <v>65</v>
      </c>
      <c r="AQ391" s="5" t="s">
        <v>66</v>
      </c>
      <c r="AR391" s="5" t="s">
        <v>66</v>
      </c>
      <c r="AS391" s="5" t="s">
        <v>65</v>
      </c>
      <c r="AT391" s="5" t="s">
        <v>66</v>
      </c>
      <c r="AU391" s="5" t="s">
        <v>67</v>
      </c>
      <c r="AV391" s="5" t="s">
        <v>68</v>
      </c>
      <c r="AW391" s="5" t="s">
        <v>65</v>
      </c>
      <c r="AX391" s="5" t="s">
        <v>69</v>
      </c>
      <c r="AY391" s="5">
        <v>77.900000000000006</v>
      </c>
      <c r="AZ391" s="5">
        <v>66.600000000000023</v>
      </c>
    </row>
    <row r="392" spans="1:52">
      <c r="A392" s="5">
        <v>6</v>
      </c>
      <c r="B392" s="5" t="s">
        <v>271</v>
      </c>
      <c r="C392" s="6">
        <v>3642</v>
      </c>
      <c r="D392" s="5" t="s">
        <v>459</v>
      </c>
      <c r="E392" s="5" t="str">
        <f>VLOOKUP(B392,Region!$A$1:$B$76,2,FALSE)</f>
        <v>Region_5</v>
      </c>
      <c r="F392" s="5" t="str">
        <f>VLOOKUP(D392,'Used to Match Zip By Sch Name'!$A$2:$E$4714,5,FALSE)</f>
        <v>33327-1860</v>
      </c>
      <c r="G392" s="5">
        <f>VLOOKUP(D392,public_school_report!$D$1:$CI$3651,84,FALSE)</f>
        <v>1294</v>
      </c>
      <c r="H392" s="5" t="s">
        <v>2</v>
      </c>
      <c r="I392" s="5">
        <v>87</v>
      </c>
      <c r="J392" s="5">
        <v>75</v>
      </c>
      <c r="K392" s="5">
        <v>68</v>
      </c>
      <c r="L392" s="5">
        <v>89</v>
      </c>
      <c r="M392" s="5">
        <v>84</v>
      </c>
      <c r="N392" s="5">
        <v>76</v>
      </c>
      <c r="O392" s="5">
        <v>76</v>
      </c>
      <c r="P392" s="5"/>
      <c r="Q392" s="5"/>
      <c r="R392" s="5"/>
      <c r="S392" s="5"/>
      <c r="T392" s="5">
        <v>555</v>
      </c>
      <c r="U392" s="5">
        <v>7</v>
      </c>
      <c r="V392" s="5">
        <v>79</v>
      </c>
      <c r="W392" s="5">
        <v>100</v>
      </c>
      <c r="X392" s="5" t="s">
        <v>64</v>
      </c>
      <c r="Y392" s="5" t="s">
        <v>64</v>
      </c>
      <c r="Z392" s="5" t="s">
        <v>64</v>
      </c>
      <c r="AA392" s="5" t="s">
        <v>64</v>
      </c>
      <c r="AB392" s="5" t="s">
        <v>64</v>
      </c>
      <c r="AC392" s="5" t="s">
        <v>64</v>
      </c>
      <c r="AD392" s="5" t="s">
        <v>64</v>
      </c>
      <c r="AE392" s="5" t="s">
        <v>64</v>
      </c>
      <c r="AF392" s="5" t="s">
        <v>64</v>
      </c>
      <c r="AG392" s="5" t="s">
        <v>64</v>
      </c>
      <c r="AH392" s="5" t="s">
        <v>64</v>
      </c>
      <c r="AI392" s="5" t="s">
        <v>64</v>
      </c>
      <c r="AJ392" s="5" t="s">
        <v>64</v>
      </c>
      <c r="AK392" s="5" t="s">
        <v>64</v>
      </c>
      <c r="AL392" s="5" t="s">
        <v>64</v>
      </c>
      <c r="AM392" s="5" t="s">
        <v>64</v>
      </c>
      <c r="AN392" s="5" t="s">
        <v>62</v>
      </c>
      <c r="AO392" s="5" t="s">
        <v>64</v>
      </c>
      <c r="AP392" s="5" t="s">
        <v>64</v>
      </c>
      <c r="AQ392" s="5" t="s">
        <v>64</v>
      </c>
      <c r="AR392" s="5" t="s">
        <v>62</v>
      </c>
      <c r="AS392" s="5" t="s">
        <v>65</v>
      </c>
      <c r="AT392" s="5" t="s">
        <v>66</v>
      </c>
      <c r="AU392" s="5" t="s">
        <v>67</v>
      </c>
      <c r="AV392" s="5" t="s">
        <v>67</v>
      </c>
      <c r="AW392" s="5" t="s">
        <v>65</v>
      </c>
      <c r="AX392" s="5" t="s">
        <v>69</v>
      </c>
      <c r="AY392" s="5">
        <v>74.5</v>
      </c>
      <c r="AZ392" s="5">
        <v>18.5</v>
      </c>
    </row>
    <row r="393" spans="1:52">
      <c r="A393" s="5">
        <v>6</v>
      </c>
      <c r="B393" s="5" t="s">
        <v>271</v>
      </c>
      <c r="C393" s="6">
        <v>3661</v>
      </c>
      <c r="D393" s="5" t="s">
        <v>460</v>
      </c>
      <c r="E393" s="5" t="str">
        <f>VLOOKUP(B393,Region!$A$1:$B$76,2,FALSE)</f>
        <v>Region_5</v>
      </c>
      <c r="F393" s="5" t="str">
        <f>VLOOKUP(D393,'Used to Match Zip By Sch Name'!$A$2:$E$4714,5,FALSE)</f>
        <v>33029-2539</v>
      </c>
      <c r="G393" s="5">
        <f>VLOOKUP(D393,public_school_report!$D$1:$CI$3651,84,FALSE)</f>
        <v>801</v>
      </c>
      <c r="H393" s="5" t="s">
        <v>2</v>
      </c>
      <c r="I393" s="5">
        <v>80</v>
      </c>
      <c r="J393" s="5">
        <v>68</v>
      </c>
      <c r="K393" s="5">
        <v>57</v>
      </c>
      <c r="L393" s="5">
        <v>82</v>
      </c>
      <c r="M393" s="5">
        <v>74</v>
      </c>
      <c r="N393" s="5">
        <v>55</v>
      </c>
      <c r="O393" s="5">
        <v>52</v>
      </c>
      <c r="P393" s="5"/>
      <c r="Q393" s="5"/>
      <c r="R393" s="5"/>
      <c r="S393" s="5"/>
      <c r="T393" s="5">
        <v>468</v>
      </c>
      <c r="U393" s="5">
        <v>7</v>
      </c>
      <c r="V393" s="5">
        <v>67</v>
      </c>
      <c r="W393" s="5">
        <v>100</v>
      </c>
      <c r="X393" s="5" t="s">
        <v>64</v>
      </c>
      <c r="Y393" s="5" t="s">
        <v>64</v>
      </c>
      <c r="Z393" s="5" t="s">
        <v>64</v>
      </c>
      <c r="AA393" s="5" t="s">
        <v>64</v>
      </c>
      <c r="AB393" s="5" t="s">
        <v>64</v>
      </c>
      <c r="AC393" s="5" t="s">
        <v>64</v>
      </c>
      <c r="AD393" s="5" t="s">
        <v>64</v>
      </c>
      <c r="AE393" s="5" t="s">
        <v>64</v>
      </c>
      <c r="AF393" s="5" t="s">
        <v>64</v>
      </c>
      <c r="AG393" s="5" t="s">
        <v>64</v>
      </c>
      <c r="AH393" s="5" t="s">
        <v>64</v>
      </c>
      <c r="AI393" s="5" t="s">
        <v>64</v>
      </c>
      <c r="AJ393" s="5" t="s">
        <v>64</v>
      </c>
      <c r="AK393" s="5" t="s">
        <v>64</v>
      </c>
      <c r="AL393" s="5" t="s">
        <v>64</v>
      </c>
      <c r="AM393" s="5" t="s">
        <v>64</v>
      </c>
      <c r="AN393" s="5" t="s">
        <v>65</v>
      </c>
      <c r="AO393" s="5" t="s">
        <v>66</v>
      </c>
      <c r="AP393" s="5" t="s">
        <v>66</v>
      </c>
      <c r="AQ393" s="5" t="s">
        <v>66</v>
      </c>
      <c r="AR393" s="5" t="s">
        <v>66</v>
      </c>
      <c r="AS393" s="5" t="s">
        <v>65</v>
      </c>
      <c r="AT393" s="5" t="s">
        <v>66</v>
      </c>
      <c r="AU393" s="5" t="s">
        <v>67</v>
      </c>
      <c r="AV393" s="5" t="s">
        <v>67</v>
      </c>
      <c r="AW393" s="5" t="s">
        <v>65</v>
      </c>
      <c r="AX393" s="5" t="s">
        <v>69</v>
      </c>
      <c r="AY393" s="5">
        <v>83.7</v>
      </c>
      <c r="AZ393" s="5">
        <v>32.200000000000003</v>
      </c>
    </row>
    <row r="394" spans="1:52">
      <c r="A394" s="5">
        <v>6</v>
      </c>
      <c r="B394" s="5" t="s">
        <v>271</v>
      </c>
      <c r="C394" s="6">
        <v>3701</v>
      </c>
      <c r="D394" s="5" t="s">
        <v>461</v>
      </c>
      <c r="E394" s="5" t="str">
        <f>VLOOKUP(B394,Region!$A$1:$B$76,2,FALSE)</f>
        <v>Region_5</v>
      </c>
      <c r="F394" s="5" t="str">
        <f>VLOOKUP(D394,'Used to Match Zip By Sch Name'!$A$2:$E$4714,5,FALSE)</f>
        <v>33311-3419</v>
      </c>
      <c r="G394" s="5">
        <f>VLOOKUP(D394,public_school_report!$D$1:$CI$3651,84,FALSE)</f>
        <v>529</v>
      </c>
      <c r="H394" s="5" t="s">
        <v>6</v>
      </c>
      <c r="I394" s="5">
        <v>37</v>
      </c>
      <c r="J394" s="5">
        <v>56</v>
      </c>
      <c r="K394" s="5">
        <v>59</v>
      </c>
      <c r="L394" s="5">
        <v>54</v>
      </c>
      <c r="M394" s="5">
        <v>59</v>
      </c>
      <c r="N394" s="5">
        <v>47</v>
      </c>
      <c r="O394" s="5">
        <v>27</v>
      </c>
      <c r="P394" s="5"/>
      <c r="Q394" s="5"/>
      <c r="R394" s="5"/>
      <c r="S394" s="5"/>
      <c r="T394" s="5">
        <v>339</v>
      </c>
      <c r="U394" s="5">
        <v>7</v>
      </c>
      <c r="V394" s="5">
        <v>48</v>
      </c>
      <c r="W394" s="5">
        <v>99</v>
      </c>
      <c r="X394" s="5" t="s">
        <v>63</v>
      </c>
      <c r="Y394" s="5" t="s">
        <v>72</v>
      </c>
      <c r="Z394" s="5" t="s">
        <v>63</v>
      </c>
      <c r="AA394" s="5" t="s">
        <v>72</v>
      </c>
      <c r="AB394" s="5" t="s">
        <v>73</v>
      </c>
      <c r="AC394" s="5" t="s">
        <v>73</v>
      </c>
      <c r="AD394" s="5" t="s">
        <v>73</v>
      </c>
      <c r="AE394" s="5" t="s">
        <v>72</v>
      </c>
      <c r="AF394" s="5" t="s">
        <v>63</v>
      </c>
      <c r="AG394" s="5" t="s">
        <v>63</v>
      </c>
      <c r="AH394" s="5" t="s">
        <v>64</v>
      </c>
      <c r="AI394" s="5" t="s">
        <v>63</v>
      </c>
      <c r="AJ394" s="5" t="s">
        <v>64</v>
      </c>
      <c r="AK394" s="5" t="s">
        <v>62</v>
      </c>
      <c r="AL394" s="5" t="s">
        <v>62</v>
      </c>
      <c r="AM394" s="5" t="s">
        <v>62</v>
      </c>
      <c r="AN394" s="5" t="s">
        <v>66</v>
      </c>
      <c r="AO394" s="5" t="s">
        <v>66</v>
      </c>
      <c r="AP394" s="5" t="s">
        <v>66</v>
      </c>
      <c r="AQ394" s="5" t="s">
        <v>66</v>
      </c>
      <c r="AR394" s="5" t="s">
        <v>72</v>
      </c>
      <c r="AS394" s="5" t="s">
        <v>65</v>
      </c>
      <c r="AT394" s="5" t="s">
        <v>66</v>
      </c>
      <c r="AU394" s="5" t="s">
        <v>67</v>
      </c>
      <c r="AV394" s="5" t="s">
        <v>68</v>
      </c>
      <c r="AW394" s="5" t="s">
        <v>65</v>
      </c>
      <c r="AX394" s="5" t="s">
        <v>69</v>
      </c>
      <c r="AY394" s="5">
        <v>99.7</v>
      </c>
      <c r="AZ394" s="5">
        <v>96.2</v>
      </c>
    </row>
    <row r="395" spans="1:52">
      <c r="A395" s="5">
        <v>6</v>
      </c>
      <c r="B395" s="5" t="s">
        <v>271</v>
      </c>
      <c r="C395" s="6">
        <v>3731</v>
      </c>
      <c r="D395" s="5" t="s">
        <v>462</v>
      </c>
      <c r="E395" s="5" t="str">
        <f>VLOOKUP(B395,Region!$A$1:$B$76,2,FALSE)</f>
        <v>Region_5</v>
      </c>
      <c r="F395" s="5" t="str">
        <f>VLOOKUP(D395,'Used to Match Zip By Sch Name'!$A$2:$E$4714,5,FALSE)</f>
        <v>33027-4998</v>
      </c>
      <c r="G395" s="5" t="e">
        <f>VLOOKUP(D395,public_school_report!$D$1:$CI$3651,84,FALSE)</f>
        <v>#N/A</v>
      </c>
      <c r="H395" s="5"/>
      <c r="I395" s="5">
        <v>64</v>
      </c>
      <c r="J395" s="5">
        <v>54</v>
      </c>
      <c r="K395" s="5">
        <v>41</v>
      </c>
      <c r="L395" s="5">
        <v>54</v>
      </c>
      <c r="M395" s="5">
        <v>50</v>
      </c>
      <c r="N395" s="5">
        <v>43</v>
      </c>
      <c r="O395" s="5">
        <v>72</v>
      </c>
      <c r="P395" s="5">
        <v>81</v>
      </c>
      <c r="Q395" s="5"/>
      <c r="R395" s="5">
        <v>96</v>
      </c>
      <c r="S395" s="5">
        <v>66</v>
      </c>
      <c r="T395" s="5">
        <v>621</v>
      </c>
      <c r="U395" s="5">
        <v>10</v>
      </c>
      <c r="V395" s="5">
        <v>62</v>
      </c>
      <c r="W395" s="5">
        <v>99</v>
      </c>
      <c r="X395" s="5" t="s">
        <v>64</v>
      </c>
      <c r="Y395" s="5" t="s">
        <v>62</v>
      </c>
      <c r="Z395" s="5" t="s">
        <v>62</v>
      </c>
      <c r="AA395" s="5" t="s">
        <v>63</v>
      </c>
      <c r="AB395" s="5" t="s">
        <v>64</v>
      </c>
      <c r="AC395" s="5" t="s">
        <v>62</v>
      </c>
      <c r="AD395" s="5" t="s">
        <v>64</v>
      </c>
      <c r="AE395" s="5" t="s">
        <v>64</v>
      </c>
      <c r="AF395" s="5" t="s">
        <v>64</v>
      </c>
      <c r="AG395" s="5" t="s">
        <v>62</v>
      </c>
      <c r="AH395" s="5" t="s">
        <v>63</v>
      </c>
      <c r="AI395" s="5" t="s">
        <v>62</v>
      </c>
      <c r="AJ395" s="5" t="s">
        <v>63</v>
      </c>
      <c r="AK395" s="5" t="s">
        <v>62</v>
      </c>
      <c r="AL395" s="5" t="s">
        <v>63</v>
      </c>
      <c r="AM395" s="5" t="s">
        <v>63</v>
      </c>
      <c r="AN395" s="5" t="s">
        <v>66</v>
      </c>
      <c r="AO395" s="5" t="s">
        <v>66</v>
      </c>
      <c r="AP395" s="5" t="s">
        <v>66</v>
      </c>
      <c r="AQ395" s="5" t="s">
        <v>66</v>
      </c>
      <c r="AR395" s="5" t="s">
        <v>66</v>
      </c>
      <c r="AS395" s="5" t="s">
        <v>65</v>
      </c>
      <c r="AT395" s="5" t="s">
        <v>66</v>
      </c>
      <c r="AU395" s="5" t="s">
        <v>67</v>
      </c>
      <c r="AV395" s="5" t="s">
        <v>67</v>
      </c>
      <c r="AW395" s="5" t="s">
        <v>65</v>
      </c>
      <c r="AX395" s="5" t="s">
        <v>82</v>
      </c>
      <c r="AY395" s="5">
        <v>90.7</v>
      </c>
      <c r="AZ395" s="5">
        <v>51.6</v>
      </c>
    </row>
    <row r="396" spans="1:52">
      <c r="A396" s="5">
        <v>6</v>
      </c>
      <c r="B396" s="5" t="s">
        <v>271</v>
      </c>
      <c r="C396" s="6">
        <v>3741</v>
      </c>
      <c r="D396" s="5" t="s">
        <v>463</v>
      </c>
      <c r="E396" s="5" t="str">
        <f>VLOOKUP(B396,Region!$A$1:$B$76,2,FALSE)</f>
        <v>Region_5</v>
      </c>
      <c r="F396" s="5" t="str">
        <f>VLOOKUP(D396,'Used to Match Zip By Sch Name'!$A$2:$E$4714,5,FALSE)</f>
        <v>33027-3985</v>
      </c>
      <c r="G396" s="5">
        <f>VLOOKUP(D396,public_school_report!$D$1:$CI$3651,84,FALSE)</f>
        <v>873</v>
      </c>
      <c r="H396" s="5" t="s">
        <v>2</v>
      </c>
      <c r="I396" s="5">
        <v>55</v>
      </c>
      <c r="J396" s="5">
        <v>55</v>
      </c>
      <c r="K396" s="5">
        <v>39</v>
      </c>
      <c r="L396" s="5">
        <v>62</v>
      </c>
      <c r="M396" s="5">
        <v>64</v>
      </c>
      <c r="N396" s="5">
        <v>45</v>
      </c>
      <c r="O396" s="5">
        <v>41</v>
      </c>
      <c r="P396" s="5"/>
      <c r="Q396" s="5"/>
      <c r="R396" s="5"/>
      <c r="S396" s="5"/>
      <c r="T396" s="5">
        <v>361</v>
      </c>
      <c r="U396" s="5">
        <v>7</v>
      </c>
      <c r="V396" s="5">
        <v>52</v>
      </c>
      <c r="W396" s="5">
        <v>100</v>
      </c>
      <c r="X396" s="5" t="s">
        <v>63</v>
      </c>
      <c r="Y396" s="5" t="s">
        <v>62</v>
      </c>
      <c r="Z396" s="5" t="s">
        <v>63</v>
      </c>
      <c r="AA396" s="5" t="s">
        <v>63</v>
      </c>
      <c r="AB396" s="5" t="s">
        <v>62</v>
      </c>
      <c r="AC396" s="5" t="s">
        <v>63</v>
      </c>
      <c r="AD396" s="5" t="s">
        <v>62</v>
      </c>
      <c r="AE396" s="5" t="s">
        <v>64</v>
      </c>
      <c r="AF396" s="5" t="s">
        <v>64</v>
      </c>
      <c r="AG396" s="5" t="s">
        <v>64</v>
      </c>
      <c r="AH396" s="5" t="s">
        <v>64</v>
      </c>
      <c r="AI396" s="5" t="s">
        <v>62</v>
      </c>
      <c r="AJ396" s="5" t="s">
        <v>64</v>
      </c>
      <c r="AK396" s="5" t="s">
        <v>64</v>
      </c>
      <c r="AL396" s="5" t="s">
        <v>64</v>
      </c>
      <c r="AM396" s="5" t="s">
        <v>64</v>
      </c>
      <c r="AN396" s="5" t="s">
        <v>64</v>
      </c>
      <c r="AO396" s="5" t="s">
        <v>65</v>
      </c>
      <c r="AP396" s="5" t="s">
        <v>66</v>
      </c>
      <c r="AQ396" s="5" t="s">
        <v>66</v>
      </c>
      <c r="AR396" s="5" t="s">
        <v>66</v>
      </c>
      <c r="AS396" s="5" t="s">
        <v>65</v>
      </c>
      <c r="AT396" s="5" t="s">
        <v>66</v>
      </c>
      <c r="AU396" s="5" t="s">
        <v>67</v>
      </c>
      <c r="AV396" s="5" t="s">
        <v>68</v>
      </c>
      <c r="AW396" s="5" t="s">
        <v>65</v>
      </c>
      <c r="AX396" s="5" t="s">
        <v>69</v>
      </c>
      <c r="AY396" s="5">
        <v>94.2</v>
      </c>
      <c r="AZ396" s="5">
        <v>65.400000000000006</v>
      </c>
    </row>
    <row r="397" spans="1:52">
      <c r="A397" s="5">
        <v>6</v>
      </c>
      <c r="B397" s="5" t="s">
        <v>271</v>
      </c>
      <c r="C397" s="6">
        <v>3751</v>
      </c>
      <c r="D397" s="5" t="s">
        <v>464</v>
      </c>
      <c r="E397" s="5" t="str">
        <f>VLOOKUP(B397,Region!$A$1:$B$76,2,FALSE)</f>
        <v>Region_5</v>
      </c>
      <c r="F397" s="5" t="str">
        <f>VLOOKUP(D397,'Used to Match Zip By Sch Name'!$A$2:$E$4714,5,FALSE)</f>
        <v>33027-4584</v>
      </c>
      <c r="G397" s="5">
        <f>VLOOKUP(D397,public_school_report!$D$1:$CI$3651,84,FALSE)</f>
        <v>693</v>
      </c>
      <c r="H397" s="5" t="s">
        <v>4</v>
      </c>
      <c r="I397" s="5">
        <v>71</v>
      </c>
      <c r="J397" s="5">
        <v>68</v>
      </c>
      <c r="K397" s="5">
        <v>52</v>
      </c>
      <c r="L397" s="5">
        <v>84</v>
      </c>
      <c r="M397" s="5">
        <v>79</v>
      </c>
      <c r="N397" s="5">
        <v>62</v>
      </c>
      <c r="O397" s="5">
        <v>63</v>
      </c>
      <c r="P397" s="5"/>
      <c r="Q397" s="5"/>
      <c r="R397" s="5"/>
      <c r="S397" s="5"/>
      <c r="T397" s="5">
        <v>479</v>
      </c>
      <c r="U397" s="5">
        <v>7</v>
      </c>
      <c r="V397" s="5">
        <v>68</v>
      </c>
      <c r="W397" s="5">
        <v>100</v>
      </c>
      <c r="X397" s="5" t="s">
        <v>64</v>
      </c>
      <c r="Y397" s="5" t="s">
        <v>64</v>
      </c>
      <c r="Z397" s="5" t="s">
        <v>64</v>
      </c>
      <c r="AA397" s="5" t="s">
        <v>62</v>
      </c>
      <c r="AB397" s="5" t="s">
        <v>64</v>
      </c>
      <c r="AC397" s="5" t="s">
        <v>64</v>
      </c>
      <c r="AD397" s="5" t="s">
        <v>62</v>
      </c>
      <c r="AE397" s="5" t="s">
        <v>64</v>
      </c>
      <c r="AF397" s="5" t="s">
        <v>64</v>
      </c>
      <c r="AG397" s="5" t="s">
        <v>64</v>
      </c>
      <c r="AH397" s="5" t="s">
        <v>64</v>
      </c>
      <c r="AI397" s="5" t="s">
        <v>64</v>
      </c>
      <c r="AJ397" s="5" t="s">
        <v>64</v>
      </c>
      <c r="AK397" s="5" t="s">
        <v>64</v>
      </c>
      <c r="AL397" s="5" t="s">
        <v>66</v>
      </c>
      <c r="AM397" s="5" t="s">
        <v>66</v>
      </c>
      <c r="AN397" s="5" t="s">
        <v>66</v>
      </c>
      <c r="AO397" s="5" t="s">
        <v>66</v>
      </c>
      <c r="AP397" s="5" t="s">
        <v>66</v>
      </c>
      <c r="AQ397" s="5" t="s">
        <v>66</v>
      </c>
      <c r="AR397" s="5" t="s">
        <v>66</v>
      </c>
      <c r="AS397" s="5" t="s">
        <v>65</v>
      </c>
      <c r="AT397" s="5" t="s">
        <v>66</v>
      </c>
      <c r="AU397" s="5" t="s">
        <v>67</v>
      </c>
      <c r="AV397" s="5" t="s">
        <v>68</v>
      </c>
      <c r="AW397" s="5" t="s">
        <v>65</v>
      </c>
      <c r="AX397" s="5" t="s">
        <v>69</v>
      </c>
      <c r="AY397" s="5">
        <v>89.9</v>
      </c>
      <c r="AZ397" s="5">
        <v>57.4</v>
      </c>
    </row>
    <row r="398" spans="1:52">
      <c r="A398" s="5">
        <v>6</v>
      </c>
      <c r="B398" s="5" t="s">
        <v>271</v>
      </c>
      <c r="C398" s="6">
        <v>3761</v>
      </c>
      <c r="D398" s="5" t="s">
        <v>465</v>
      </c>
      <c r="E398" s="5" t="str">
        <f>VLOOKUP(B398,Region!$A$1:$B$76,2,FALSE)</f>
        <v>Region_5</v>
      </c>
      <c r="F398" s="5" t="str">
        <f>VLOOKUP(D398,'Used to Match Zip By Sch Name'!$A$2:$E$4714,5,FALSE)</f>
        <v>33319-4831</v>
      </c>
      <c r="G398" s="5">
        <f>VLOOKUP(D398,public_school_report!$D$1:$CI$3651,84,FALSE)</f>
        <v>1185</v>
      </c>
      <c r="H398" s="5" t="s">
        <v>2</v>
      </c>
      <c r="I398" s="5">
        <v>53</v>
      </c>
      <c r="J398" s="5">
        <v>64</v>
      </c>
      <c r="K398" s="5">
        <v>64</v>
      </c>
      <c r="L398" s="5">
        <v>61</v>
      </c>
      <c r="M398" s="5">
        <v>73</v>
      </c>
      <c r="N398" s="5">
        <v>55</v>
      </c>
      <c r="O398" s="5">
        <v>35</v>
      </c>
      <c r="P398" s="5"/>
      <c r="Q398" s="5"/>
      <c r="R398" s="5"/>
      <c r="S398" s="5"/>
      <c r="T398" s="5">
        <v>405</v>
      </c>
      <c r="U398" s="5">
        <v>7</v>
      </c>
      <c r="V398" s="5">
        <v>58</v>
      </c>
      <c r="W398" s="5">
        <v>99</v>
      </c>
      <c r="X398" s="5" t="s">
        <v>62</v>
      </c>
      <c r="Y398" s="5" t="s">
        <v>63</v>
      </c>
      <c r="Z398" s="5" t="s">
        <v>63</v>
      </c>
      <c r="AA398" s="5" t="s">
        <v>73</v>
      </c>
      <c r="AB398" s="5" t="s">
        <v>72</v>
      </c>
      <c r="AC398" s="5" t="s">
        <v>63</v>
      </c>
      <c r="AD398" s="5" t="s">
        <v>72</v>
      </c>
      <c r="AE398" s="5" t="s">
        <v>72</v>
      </c>
      <c r="AF398" s="5" t="s">
        <v>63</v>
      </c>
      <c r="AG398" s="5" t="s">
        <v>63</v>
      </c>
      <c r="AH398" s="5" t="s">
        <v>62</v>
      </c>
      <c r="AI398" s="5" t="s">
        <v>63</v>
      </c>
      <c r="AJ398" s="5" t="s">
        <v>63</v>
      </c>
      <c r="AK398" s="5" t="s">
        <v>62</v>
      </c>
      <c r="AL398" s="5" t="s">
        <v>63</v>
      </c>
      <c r="AM398" s="5" t="s">
        <v>62</v>
      </c>
      <c r="AN398" s="5" t="s">
        <v>65</v>
      </c>
      <c r="AO398" s="5" t="s">
        <v>66</v>
      </c>
      <c r="AP398" s="5" t="s">
        <v>66</v>
      </c>
      <c r="AQ398" s="5" t="s">
        <v>66</v>
      </c>
      <c r="AR398" s="5" t="s">
        <v>66</v>
      </c>
      <c r="AS398" s="5" t="s">
        <v>65</v>
      </c>
      <c r="AT398" s="5" t="s">
        <v>66</v>
      </c>
      <c r="AU398" s="5" t="s">
        <v>67</v>
      </c>
      <c r="AV398" s="5" t="s">
        <v>68</v>
      </c>
      <c r="AW398" s="5" t="s">
        <v>65</v>
      </c>
      <c r="AX398" s="5" t="s">
        <v>69</v>
      </c>
      <c r="AY398" s="5">
        <v>98.4</v>
      </c>
      <c r="AZ398" s="5">
        <v>92.5</v>
      </c>
    </row>
    <row r="399" spans="1:52">
      <c r="A399" s="5">
        <v>6</v>
      </c>
      <c r="B399" s="5" t="s">
        <v>271</v>
      </c>
      <c r="C399" s="6">
        <v>3771</v>
      </c>
      <c r="D399" s="5" t="s">
        <v>466</v>
      </c>
      <c r="E399" s="5" t="str">
        <f>VLOOKUP(B399,Region!$A$1:$B$76,2,FALSE)</f>
        <v>Region_5</v>
      </c>
      <c r="F399" s="5" t="str">
        <f>VLOOKUP(D399,'Used to Match Zip By Sch Name'!$A$2:$E$4714,5,FALSE)</f>
        <v>33321-4125</v>
      </c>
      <c r="G399" s="5">
        <f>VLOOKUP(D399,public_school_report!$D$1:$CI$3651,84,FALSE)</f>
        <v>987</v>
      </c>
      <c r="H399" s="5" t="s">
        <v>2</v>
      </c>
      <c r="I399" s="5">
        <v>64</v>
      </c>
      <c r="J399" s="5">
        <v>66</v>
      </c>
      <c r="K399" s="5">
        <v>59</v>
      </c>
      <c r="L399" s="5">
        <v>72</v>
      </c>
      <c r="M399" s="5">
        <v>76</v>
      </c>
      <c r="N399" s="5">
        <v>54</v>
      </c>
      <c r="O399" s="5">
        <v>48</v>
      </c>
      <c r="P399" s="5"/>
      <c r="Q399" s="5"/>
      <c r="R399" s="5"/>
      <c r="S399" s="5"/>
      <c r="T399" s="5">
        <v>439</v>
      </c>
      <c r="U399" s="5">
        <v>7</v>
      </c>
      <c r="V399" s="5">
        <v>63</v>
      </c>
      <c r="W399" s="5">
        <v>100</v>
      </c>
      <c r="X399" s="5" t="s">
        <v>64</v>
      </c>
      <c r="Y399" s="5" t="s">
        <v>62</v>
      </c>
      <c r="Z399" s="5" t="s">
        <v>64</v>
      </c>
      <c r="AA399" s="5" t="s">
        <v>63</v>
      </c>
      <c r="AB399" s="5" t="s">
        <v>62</v>
      </c>
      <c r="AC399" s="5" t="s">
        <v>62</v>
      </c>
      <c r="AD399" s="5" t="s">
        <v>64</v>
      </c>
      <c r="AE399" s="5" t="s">
        <v>64</v>
      </c>
      <c r="AF399" s="5" t="s">
        <v>64</v>
      </c>
      <c r="AG399" s="5" t="s">
        <v>64</v>
      </c>
      <c r="AH399" s="5" t="s">
        <v>64</v>
      </c>
      <c r="AI399" s="5" t="s">
        <v>62</v>
      </c>
      <c r="AJ399" s="5" t="s">
        <v>64</v>
      </c>
      <c r="AK399" s="5" t="s">
        <v>64</v>
      </c>
      <c r="AL399" s="5" t="s">
        <v>64</v>
      </c>
      <c r="AM399" s="5" t="s">
        <v>64</v>
      </c>
      <c r="AN399" s="5" t="s">
        <v>64</v>
      </c>
      <c r="AO399" s="5" t="s">
        <v>65</v>
      </c>
      <c r="AP399" s="5" t="s">
        <v>66</v>
      </c>
      <c r="AQ399" s="5" t="s">
        <v>66</v>
      </c>
      <c r="AR399" s="5" t="s">
        <v>66</v>
      </c>
      <c r="AS399" s="5" t="s">
        <v>65</v>
      </c>
      <c r="AT399" s="5" t="s">
        <v>66</v>
      </c>
      <c r="AU399" s="5" t="s">
        <v>67</v>
      </c>
      <c r="AV399" s="5" t="s">
        <v>68</v>
      </c>
      <c r="AW399" s="5" t="s">
        <v>65</v>
      </c>
      <c r="AX399" s="5" t="s">
        <v>69</v>
      </c>
      <c r="AY399" s="5">
        <v>85.6</v>
      </c>
      <c r="AZ399" s="5">
        <v>71.2</v>
      </c>
    </row>
    <row r="400" spans="1:52">
      <c r="A400" s="5">
        <v>6</v>
      </c>
      <c r="B400" s="5" t="s">
        <v>271</v>
      </c>
      <c r="C400" s="6">
        <v>3781</v>
      </c>
      <c r="D400" s="5" t="s">
        <v>467</v>
      </c>
      <c r="E400" s="5" t="str">
        <f>VLOOKUP(B400,Region!$A$1:$B$76,2,FALSE)</f>
        <v>Region_5</v>
      </c>
      <c r="F400" s="5" t="str">
        <f>VLOOKUP(D400,'Used to Match Zip By Sch Name'!$A$2:$E$4714,5,FALSE)</f>
        <v>33076-4400</v>
      </c>
      <c r="G400" s="5">
        <f>VLOOKUP(D400,public_school_report!$D$1:$CI$3651,84,FALSE)</f>
        <v>1315</v>
      </c>
      <c r="H400" s="5" t="s">
        <v>2</v>
      </c>
      <c r="I400" s="5">
        <v>84</v>
      </c>
      <c r="J400" s="5">
        <v>75</v>
      </c>
      <c r="K400" s="5">
        <v>70</v>
      </c>
      <c r="L400" s="5">
        <v>86</v>
      </c>
      <c r="M400" s="5">
        <v>82</v>
      </c>
      <c r="N400" s="5">
        <v>68</v>
      </c>
      <c r="O400" s="5">
        <v>77</v>
      </c>
      <c r="P400" s="5"/>
      <c r="Q400" s="5"/>
      <c r="R400" s="5"/>
      <c r="S400" s="5"/>
      <c r="T400" s="5">
        <v>542</v>
      </c>
      <c r="U400" s="5">
        <v>7</v>
      </c>
      <c r="V400" s="5">
        <v>77</v>
      </c>
      <c r="W400" s="5">
        <v>100</v>
      </c>
      <c r="X400" s="5" t="s">
        <v>64</v>
      </c>
      <c r="Y400" s="5" t="s">
        <v>64</v>
      </c>
      <c r="Z400" s="5" t="s">
        <v>64</v>
      </c>
      <c r="AA400" s="5" t="s">
        <v>64</v>
      </c>
      <c r="AB400" s="5" t="s">
        <v>64</v>
      </c>
      <c r="AC400" s="5" t="s">
        <v>62</v>
      </c>
      <c r="AD400" s="5" t="s">
        <v>64</v>
      </c>
      <c r="AE400" s="5" t="s">
        <v>64</v>
      </c>
      <c r="AF400" s="5" t="s">
        <v>64</v>
      </c>
      <c r="AG400" s="5" t="s">
        <v>64</v>
      </c>
      <c r="AH400" s="5" t="s">
        <v>64</v>
      </c>
      <c r="AI400" s="5" t="s">
        <v>64</v>
      </c>
      <c r="AJ400" s="5" t="s">
        <v>64</v>
      </c>
      <c r="AK400" s="5" t="s">
        <v>64</v>
      </c>
      <c r="AL400" s="5" t="s">
        <v>64</v>
      </c>
      <c r="AM400" s="5" t="s">
        <v>64</v>
      </c>
      <c r="AN400" s="5" t="s">
        <v>64</v>
      </c>
      <c r="AO400" s="5" t="s">
        <v>65</v>
      </c>
      <c r="AP400" s="5" t="s">
        <v>66</v>
      </c>
      <c r="AQ400" s="5" t="s">
        <v>66</v>
      </c>
      <c r="AR400" s="5" t="s">
        <v>66</v>
      </c>
      <c r="AS400" s="5" t="s">
        <v>65</v>
      </c>
      <c r="AT400" s="5" t="s">
        <v>66</v>
      </c>
      <c r="AU400" s="5" t="s">
        <v>67</v>
      </c>
      <c r="AV400" s="5" t="s">
        <v>67</v>
      </c>
      <c r="AW400" s="5" t="s">
        <v>65</v>
      </c>
      <c r="AX400" s="5" t="s">
        <v>69</v>
      </c>
      <c r="AY400" s="5">
        <v>39.200000000000003</v>
      </c>
      <c r="AZ400" s="5">
        <v>12.7</v>
      </c>
    </row>
    <row r="401" spans="1:52">
      <c r="A401" s="5">
        <v>6</v>
      </c>
      <c r="B401" s="5" t="s">
        <v>271</v>
      </c>
      <c r="C401" s="6">
        <v>3821</v>
      </c>
      <c r="D401" s="5" t="s">
        <v>468</v>
      </c>
      <c r="E401" s="5" t="str">
        <f>VLOOKUP(B401,Region!$A$1:$B$76,2,FALSE)</f>
        <v>Region_5</v>
      </c>
      <c r="F401" s="5" t="str">
        <f>VLOOKUP(D401,'Used to Match Zip By Sch Name'!$A$2:$E$4714,5,FALSE)</f>
        <v>33954-2903</v>
      </c>
      <c r="G401" s="5">
        <f>VLOOKUP(D401,public_school_report!$D$1:$CI$3651,84,FALSE)</f>
        <v>1066</v>
      </c>
      <c r="H401" s="5" t="s">
        <v>2</v>
      </c>
      <c r="I401" s="5">
        <v>58</v>
      </c>
      <c r="J401" s="5">
        <v>65</v>
      </c>
      <c r="K401" s="5">
        <v>52</v>
      </c>
      <c r="L401" s="5">
        <v>58</v>
      </c>
      <c r="M401" s="5">
        <v>54</v>
      </c>
      <c r="N401" s="5">
        <v>33</v>
      </c>
      <c r="O401" s="5">
        <v>46</v>
      </c>
      <c r="P401" s="5"/>
      <c r="Q401" s="5"/>
      <c r="R401" s="5"/>
      <c r="S401" s="5"/>
      <c r="T401" s="5">
        <v>366</v>
      </c>
      <c r="U401" s="5">
        <v>7</v>
      </c>
      <c r="V401" s="5">
        <v>52</v>
      </c>
      <c r="W401" s="5">
        <v>100</v>
      </c>
      <c r="X401" s="5" t="s">
        <v>63</v>
      </c>
      <c r="Y401" s="5" t="s">
        <v>63</v>
      </c>
      <c r="Z401" s="5" t="s">
        <v>63</v>
      </c>
      <c r="AA401" s="5" t="s">
        <v>63</v>
      </c>
      <c r="AB401" s="5" t="s">
        <v>63</v>
      </c>
      <c r="AC401" s="5" t="s">
        <v>63</v>
      </c>
      <c r="AD401" s="5" t="s">
        <v>63</v>
      </c>
      <c r="AE401" s="5" t="s">
        <v>62</v>
      </c>
      <c r="AF401" s="5" t="s">
        <v>64</v>
      </c>
      <c r="AG401" s="5" t="s">
        <v>64</v>
      </c>
      <c r="AH401" s="5" t="s">
        <v>64</v>
      </c>
      <c r="AI401" s="5" t="s">
        <v>64</v>
      </c>
      <c r="AJ401" s="5" t="s">
        <v>64</v>
      </c>
      <c r="AK401" s="5" t="s">
        <v>64</v>
      </c>
      <c r="AL401" s="5" t="s">
        <v>63</v>
      </c>
      <c r="AM401" s="5" t="s">
        <v>64</v>
      </c>
      <c r="AN401" s="5" t="s">
        <v>65</v>
      </c>
      <c r="AO401" s="5" t="s">
        <v>66</v>
      </c>
      <c r="AP401" s="5" t="s">
        <v>66</v>
      </c>
      <c r="AQ401" s="5" t="s">
        <v>66</v>
      </c>
      <c r="AR401" s="5" t="s">
        <v>66</v>
      </c>
      <c r="AS401" s="5" t="s">
        <v>65</v>
      </c>
      <c r="AT401" s="5" t="s">
        <v>66</v>
      </c>
      <c r="AU401" s="5" t="s">
        <v>67</v>
      </c>
      <c r="AV401" s="5" t="s">
        <v>68</v>
      </c>
      <c r="AW401" s="5" t="s">
        <v>65</v>
      </c>
      <c r="AX401" s="5" t="s">
        <v>69</v>
      </c>
      <c r="AY401" s="5">
        <v>82.4</v>
      </c>
      <c r="AZ401" s="5">
        <v>79.800000000000011</v>
      </c>
    </row>
    <row r="402" spans="1:52">
      <c r="A402" s="5">
        <v>6</v>
      </c>
      <c r="B402" s="5" t="s">
        <v>271</v>
      </c>
      <c r="C402" s="6">
        <v>3841</v>
      </c>
      <c r="D402" s="5" t="s">
        <v>469</v>
      </c>
      <c r="E402" s="5" t="str">
        <f>VLOOKUP(B402,Region!$A$1:$B$76,2,FALSE)</f>
        <v>Region_5</v>
      </c>
      <c r="F402" s="5" t="str">
        <f>VLOOKUP(D402,'Used to Match Zip By Sch Name'!$A$2:$E$4714,5,FALSE)</f>
        <v>33332-2151</v>
      </c>
      <c r="G402" s="5">
        <f>VLOOKUP(D402,public_school_report!$D$1:$CI$3651,84,FALSE)</f>
        <v>1178</v>
      </c>
      <c r="H402" s="5" t="s">
        <v>2</v>
      </c>
      <c r="I402" s="5">
        <v>86</v>
      </c>
      <c r="J402" s="5">
        <v>75</v>
      </c>
      <c r="K402" s="5">
        <v>68</v>
      </c>
      <c r="L402" s="5">
        <v>88</v>
      </c>
      <c r="M402" s="5">
        <v>79</v>
      </c>
      <c r="N402" s="5">
        <v>69</v>
      </c>
      <c r="O402" s="5">
        <v>76</v>
      </c>
      <c r="P402" s="5"/>
      <c r="Q402" s="5"/>
      <c r="R402" s="5"/>
      <c r="S402" s="5"/>
      <c r="T402" s="5">
        <v>541</v>
      </c>
      <c r="U402" s="5">
        <v>7</v>
      </c>
      <c r="V402" s="5">
        <v>77</v>
      </c>
      <c r="W402" s="5">
        <v>99</v>
      </c>
      <c r="X402" s="5" t="s">
        <v>64</v>
      </c>
      <c r="Y402" s="5" t="s">
        <v>64</v>
      </c>
      <c r="Z402" s="5" t="s">
        <v>64</v>
      </c>
      <c r="AA402" s="5" t="s">
        <v>64</v>
      </c>
      <c r="AB402" s="5" t="s">
        <v>64</v>
      </c>
      <c r="AC402" s="5" t="s">
        <v>64</v>
      </c>
      <c r="AD402" s="5" t="s">
        <v>64</v>
      </c>
      <c r="AE402" s="5" t="s">
        <v>64</v>
      </c>
      <c r="AF402" s="5" t="s">
        <v>64</v>
      </c>
      <c r="AG402" s="5" t="s">
        <v>64</v>
      </c>
      <c r="AH402" s="5" t="s">
        <v>64</v>
      </c>
      <c r="AI402" s="5" t="s">
        <v>64</v>
      </c>
      <c r="AJ402" s="5" t="s">
        <v>64</v>
      </c>
      <c r="AK402" s="5" t="s">
        <v>64</v>
      </c>
      <c r="AL402" s="5" t="s">
        <v>64</v>
      </c>
      <c r="AM402" s="5" t="s">
        <v>64</v>
      </c>
      <c r="AN402" s="5" t="s">
        <v>65</v>
      </c>
      <c r="AO402" s="5" t="s">
        <v>66</v>
      </c>
      <c r="AP402" s="5" t="s">
        <v>66</v>
      </c>
      <c r="AQ402" s="5" t="s">
        <v>66</v>
      </c>
      <c r="AR402" s="5" t="s">
        <v>66</v>
      </c>
      <c r="AS402" s="5" t="s">
        <v>65</v>
      </c>
      <c r="AT402" s="5" t="s">
        <v>66</v>
      </c>
      <c r="AU402" s="5" t="s">
        <v>67</v>
      </c>
      <c r="AV402" s="5" t="s">
        <v>67</v>
      </c>
      <c r="AW402" s="5" t="s">
        <v>65</v>
      </c>
      <c r="AX402" s="5" t="s">
        <v>69</v>
      </c>
      <c r="AY402" s="5">
        <v>75.400000000000006</v>
      </c>
      <c r="AZ402" s="5">
        <v>17</v>
      </c>
    </row>
    <row r="403" spans="1:52">
      <c r="A403" s="5">
        <v>6</v>
      </c>
      <c r="B403" s="5" t="s">
        <v>271</v>
      </c>
      <c r="C403" s="6">
        <v>3851</v>
      </c>
      <c r="D403" s="5" t="s">
        <v>470</v>
      </c>
      <c r="E403" s="5" t="str">
        <f>VLOOKUP(B403,Region!$A$1:$B$76,2,FALSE)</f>
        <v>Region_5</v>
      </c>
      <c r="F403" s="5" t="str">
        <f>VLOOKUP(D403,'Used to Match Zip By Sch Name'!$A$2:$E$4714,5,FALSE)</f>
        <v>33314-1604</v>
      </c>
      <c r="G403" s="5" t="e">
        <f>VLOOKUP(D403,public_school_report!$D$1:$CI$3651,84,FALSE)</f>
        <v>#N/A</v>
      </c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>
        <v>100</v>
      </c>
      <c r="S403" s="5">
        <v>100</v>
      </c>
      <c r="T403" s="5">
        <v>200</v>
      </c>
      <c r="U403" s="5">
        <v>2</v>
      </c>
      <c r="V403" s="5">
        <v>100</v>
      </c>
      <c r="W403" s="5"/>
      <c r="X403" s="5" t="s">
        <v>64</v>
      </c>
      <c r="Y403" s="5" t="s">
        <v>64</v>
      </c>
      <c r="Z403" s="5" t="s">
        <v>64</v>
      </c>
      <c r="AA403" s="5" t="s">
        <v>64</v>
      </c>
      <c r="AB403" s="5" t="s">
        <v>64</v>
      </c>
      <c r="AC403" s="5" t="s">
        <v>66</v>
      </c>
      <c r="AD403" s="5" t="s">
        <v>66</v>
      </c>
      <c r="AE403" s="5" t="s">
        <v>66</v>
      </c>
      <c r="AF403" s="5" t="s">
        <v>66</v>
      </c>
      <c r="AG403" s="5" t="s">
        <v>66</v>
      </c>
      <c r="AH403" s="5" t="s">
        <v>66</v>
      </c>
      <c r="AI403" s="5" t="s">
        <v>66</v>
      </c>
      <c r="AJ403" s="5" t="s">
        <v>66</v>
      </c>
      <c r="AK403" s="5" t="s">
        <v>66</v>
      </c>
      <c r="AL403" s="5" t="s">
        <v>66</v>
      </c>
      <c r="AM403" s="5" t="s">
        <v>66</v>
      </c>
      <c r="AN403" s="5" t="s">
        <v>66</v>
      </c>
      <c r="AO403" s="5" t="s">
        <v>66</v>
      </c>
      <c r="AP403" s="5" t="s">
        <v>66</v>
      </c>
      <c r="AQ403" s="5" t="s">
        <v>66</v>
      </c>
      <c r="AR403" s="5" t="s">
        <v>66</v>
      </c>
      <c r="AS403" s="5" t="s">
        <v>65</v>
      </c>
      <c r="AT403" s="5" t="s">
        <v>66</v>
      </c>
      <c r="AU403" s="5" t="s">
        <v>67</v>
      </c>
      <c r="AV403" s="5" t="s">
        <v>67</v>
      </c>
      <c r="AW403" s="5" t="s">
        <v>65</v>
      </c>
      <c r="AX403" s="5" t="s">
        <v>82</v>
      </c>
      <c r="AY403" s="5">
        <v>67.8</v>
      </c>
      <c r="AZ403" s="5">
        <v>31</v>
      </c>
    </row>
    <row r="404" spans="1:52">
      <c r="A404" s="5">
        <v>6</v>
      </c>
      <c r="B404" s="5" t="s">
        <v>271</v>
      </c>
      <c r="C404" s="6">
        <v>3861</v>
      </c>
      <c r="D404" s="5" t="s">
        <v>471</v>
      </c>
      <c r="E404" s="5" t="str">
        <f>VLOOKUP(B404,Region!$A$1:$B$76,2,FALSE)</f>
        <v>Region_5</v>
      </c>
      <c r="F404" s="5" t="str">
        <f>VLOOKUP(D404,'Used to Match Zip By Sch Name'!$A$2:$E$4714,5,FALSE)</f>
        <v>33065-7508</v>
      </c>
      <c r="G404" s="5" t="e">
        <f>VLOOKUP(D404,public_school_report!$D$1:$CI$3651,84,FALSE)</f>
        <v>#N/A</v>
      </c>
      <c r="H404" s="5"/>
      <c r="I404" s="5">
        <v>56</v>
      </c>
      <c r="J404" s="5">
        <v>51</v>
      </c>
      <c r="K404" s="5">
        <v>39</v>
      </c>
      <c r="L404" s="5">
        <v>48</v>
      </c>
      <c r="M404" s="5">
        <v>33</v>
      </c>
      <c r="N404" s="5">
        <v>26</v>
      </c>
      <c r="O404" s="5">
        <v>61</v>
      </c>
      <c r="P404" s="5">
        <v>70</v>
      </c>
      <c r="Q404" s="5"/>
      <c r="R404" s="5">
        <v>95</v>
      </c>
      <c r="S404" s="5">
        <v>57</v>
      </c>
      <c r="T404" s="5">
        <v>536</v>
      </c>
      <c r="U404" s="5">
        <v>10</v>
      </c>
      <c r="V404" s="5">
        <v>54</v>
      </c>
      <c r="W404" s="5">
        <v>98</v>
      </c>
      <c r="X404" s="5" t="s">
        <v>62</v>
      </c>
      <c r="Y404" s="5" t="s">
        <v>62</v>
      </c>
      <c r="Z404" s="5" t="s">
        <v>63</v>
      </c>
      <c r="AA404" s="5" t="s">
        <v>62</v>
      </c>
      <c r="AB404" s="5" t="s">
        <v>62</v>
      </c>
      <c r="AC404" s="5" t="s">
        <v>62</v>
      </c>
      <c r="AD404" s="5" t="s">
        <v>64</v>
      </c>
      <c r="AE404" s="5" t="s">
        <v>64</v>
      </c>
      <c r="AF404" s="5" t="s">
        <v>64</v>
      </c>
      <c r="AG404" s="5" t="s">
        <v>62</v>
      </c>
      <c r="AH404" s="5" t="s">
        <v>64</v>
      </c>
      <c r="AI404" s="5" t="s">
        <v>64</v>
      </c>
      <c r="AJ404" s="5" t="s">
        <v>63</v>
      </c>
      <c r="AK404" s="5" t="s">
        <v>62</v>
      </c>
      <c r="AL404" s="5" t="s">
        <v>62</v>
      </c>
      <c r="AM404" s="5" t="s">
        <v>66</v>
      </c>
      <c r="AN404" s="5" t="s">
        <v>66</v>
      </c>
      <c r="AO404" s="5" t="s">
        <v>66</v>
      </c>
      <c r="AP404" s="5" t="s">
        <v>66</v>
      </c>
      <c r="AQ404" s="5" t="s">
        <v>66</v>
      </c>
      <c r="AR404" s="5" t="s">
        <v>66</v>
      </c>
      <c r="AS404" s="5" t="s">
        <v>65</v>
      </c>
      <c r="AT404" s="5" t="s">
        <v>66</v>
      </c>
      <c r="AU404" s="5" t="s">
        <v>67</v>
      </c>
      <c r="AV404" s="5" t="s">
        <v>67</v>
      </c>
      <c r="AW404" s="5" t="s">
        <v>65</v>
      </c>
      <c r="AX404" s="5" t="s">
        <v>82</v>
      </c>
      <c r="AY404" s="5">
        <v>73.2</v>
      </c>
      <c r="AZ404" s="5">
        <v>55.000000000000007</v>
      </c>
    </row>
    <row r="405" spans="1:52">
      <c r="A405" s="5">
        <v>6</v>
      </c>
      <c r="B405" s="5" t="s">
        <v>271</v>
      </c>
      <c r="C405" s="6">
        <v>3871</v>
      </c>
      <c r="D405" s="5" t="s">
        <v>472</v>
      </c>
      <c r="E405" s="5" t="str">
        <f>VLOOKUP(B405,Region!$A$1:$B$76,2,FALSE)</f>
        <v>Region_5</v>
      </c>
      <c r="F405" s="5" t="str">
        <f>VLOOKUP(D405,'Used to Match Zip By Sch Name'!$A$2:$E$4714,5,FALSE)</f>
        <v>33076-1666</v>
      </c>
      <c r="G405" s="5">
        <f>VLOOKUP(D405,public_school_report!$D$1:$CI$3651,84,FALSE)</f>
        <v>1580</v>
      </c>
      <c r="H405" s="5" t="s">
        <v>2</v>
      </c>
      <c r="I405" s="5">
        <v>79</v>
      </c>
      <c r="J405" s="5">
        <v>64</v>
      </c>
      <c r="K405" s="5">
        <v>58</v>
      </c>
      <c r="L405" s="5">
        <v>85</v>
      </c>
      <c r="M405" s="5">
        <v>79</v>
      </c>
      <c r="N405" s="5">
        <v>68</v>
      </c>
      <c r="O405" s="5">
        <v>78</v>
      </c>
      <c r="P405" s="5">
        <v>89</v>
      </c>
      <c r="Q405" s="5">
        <v>68</v>
      </c>
      <c r="R405" s="5"/>
      <c r="S405" s="5"/>
      <c r="T405" s="5">
        <v>668</v>
      </c>
      <c r="U405" s="5">
        <v>9</v>
      </c>
      <c r="V405" s="5">
        <v>74</v>
      </c>
      <c r="W405" s="5">
        <v>98</v>
      </c>
      <c r="X405" s="5" t="s">
        <v>64</v>
      </c>
      <c r="Y405" s="5" t="s">
        <v>64</v>
      </c>
      <c r="Z405" s="5" t="s">
        <v>64</v>
      </c>
      <c r="AA405" s="5" t="s">
        <v>64</v>
      </c>
      <c r="AB405" s="5" t="s">
        <v>64</v>
      </c>
      <c r="AC405" s="5" t="s">
        <v>64</v>
      </c>
      <c r="AD405" s="5" t="s">
        <v>64</v>
      </c>
      <c r="AE405" s="5" t="s">
        <v>64</v>
      </c>
      <c r="AF405" s="5" t="s">
        <v>64</v>
      </c>
      <c r="AG405" s="5" t="s">
        <v>64</v>
      </c>
      <c r="AH405" s="5" t="s">
        <v>64</v>
      </c>
      <c r="AI405" s="5" t="s">
        <v>64</v>
      </c>
      <c r="AJ405" s="5" t="s">
        <v>64</v>
      </c>
      <c r="AK405" s="5" t="s">
        <v>64</v>
      </c>
      <c r="AL405" s="5" t="s">
        <v>64</v>
      </c>
      <c r="AM405" s="5" t="s">
        <v>64</v>
      </c>
      <c r="AN405" s="5" t="s">
        <v>65</v>
      </c>
      <c r="AO405" s="5" t="s">
        <v>66</v>
      </c>
      <c r="AP405" s="5" t="s">
        <v>66</v>
      </c>
      <c r="AQ405" s="5" t="s">
        <v>66</v>
      </c>
      <c r="AR405" s="5" t="s">
        <v>66</v>
      </c>
      <c r="AS405" s="5" t="s">
        <v>65</v>
      </c>
      <c r="AT405" s="5" t="s">
        <v>66</v>
      </c>
      <c r="AU405" s="5" t="s">
        <v>67</v>
      </c>
      <c r="AV405" s="5" t="s">
        <v>67</v>
      </c>
      <c r="AW405" s="5" t="s">
        <v>65</v>
      </c>
      <c r="AX405" s="5" t="s">
        <v>78</v>
      </c>
      <c r="AY405" s="5">
        <v>39.9</v>
      </c>
      <c r="AZ405" s="5">
        <v>13.5</v>
      </c>
    </row>
    <row r="406" spans="1:52">
      <c r="A406" s="5">
        <v>6</v>
      </c>
      <c r="B406" s="5" t="s">
        <v>271</v>
      </c>
      <c r="C406" s="6">
        <v>3911</v>
      </c>
      <c r="D406" s="5" t="s">
        <v>473</v>
      </c>
      <c r="E406" s="5" t="str">
        <f>VLOOKUP(B406,Region!$A$1:$B$76,2,FALSE)</f>
        <v>Region_5</v>
      </c>
      <c r="F406" s="5" t="str">
        <f>VLOOKUP(D406,'Used to Match Zip By Sch Name'!$A$2:$E$4714,5,FALSE)</f>
        <v>33025-6549</v>
      </c>
      <c r="G406" s="5">
        <f>VLOOKUP(D406,public_school_report!$D$1:$CI$3651,84,FALSE)</f>
        <v>897</v>
      </c>
      <c r="H406" s="5" t="s">
        <v>2</v>
      </c>
      <c r="I406" s="5">
        <v>40</v>
      </c>
      <c r="J406" s="5">
        <v>46</v>
      </c>
      <c r="K406" s="5">
        <v>35</v>
      </c>
      <c r="L406" s="5">
        <v>43</v>
      </c>
      <c r="M406" s="5">
        <v>48</v>
      </c>
      <c r="N406" s="5">
        <v>45</v>
      </c>
      <c r="O406" s="5">
        <v>32</v>
      </c>
      <c r="P406" s="5">
        <v>56</v>
      </c>
      <c r="Q406" s="5">
        <v>83</v>
      </c>
      <c r="R406" s="5"/>
      <c r="S406" s="5"/>
      <c r="T406" s="5">
        <v>428</v>
      </c>
      <c r="U406" s="5">
        <v>9</v>
      </c>
      <c r="V406" s="5">
        <v>48</v>
      </c>
      <c r="W406" s="5">
        <v>99</v>
      </c>
      <c r="X406" s="5" t="s">
        <v>63</v>
      </c>
      <c r="Y406" s="5" t="s">
        <v>63</v>
      </c>
      <c r="Z406" s="5" t="s">
        <v>63</v>
      </c>
      <c r="AA406" s="5" t="s">
        <v>63</v>
      </c>
      <c r="AB406" s="5" t="s">
        <v>63</v>
      </c>
      <c r="AC406" s="5" t="s">
        <v>63</v>
      </c>
      <c r="AD406" s="5" t="s">
        <v>63</v>
      </c>
      <c r="AE406" s="5" t="s">
        <v>62</v>
      </c>
      <c r="AF406" s="5" t="s">
        <v>64</v>
      </c>
      <c r="AG406" s="5" t="s">
        <v>64</v>
      </c>
      <c r="AH406" s="5" t="s">
        <v>64</v>
      </c>
      <c r="AI406" s="5" t="s">
        <v>64</v>
      </c>
      <c r="AJ406" s="5" t="s">
        <v>62</v>
      </c>
      <c r="AK406" s="5" t="s">
        <v>64</v>
      </c>
      <c r="AL406" s="5" t="s">
        <v>64</v>
      </c>
      <c r="AM406" s="5" t="s">
        <v>64</v>
      </c>
      <c r="AN406" s="5" t="s">
        <v>65</v>
      </c>
      <c r="AO406" s="5" t="s">
        <v>66</v>
      </c>
      <c r="AP406" s="5" t="s">
        <v>66</v>
      </c>
      <c r="AQ406" s="5" t="s">
        <v>66</v>
      </c>
      <c r="AR406" s="5" t="s">
        <v>66</v>
      </c>
      <c r="AS406" s="5" t="s">
        <v>65</v>
      </c>
      <c r="AT406" s="5" t="s">
        <v>66</v>
      </c>
      <c r="AU406" s="5" t="s">
        <v>67</v>
      </c>
      <c r="AV406" s="5" t="s">
        <v>68</v>
      </c>
      <c r="AW406" s="5" t="s">
        <v>65</v>
      </c>
      <c r="AX406" s="5" t="s">
        <v>78</v>
      </c>
      <c r="AY406" s="5">
        <v>96.5</v>
      </c>
      <c r="AZ406" s="5">
        <v>86.2</v>
      </c>
    </row>
    <row r="407" spans="1:52">
      <c r="A407" s="5">
        <v>6</v>
      </c>
      <c r="B407" s="5" t="s">
        <v>271</v>
      </c>
      <c r="C407" s="6">
        <v>3961</v>
      </c>
      <c r="D407" s="5" t="s">
        <v>474</v>
      </c>
      <c r="E407" s="5" t="str">
        <f>VLOOKUP(B407,Region!$A$1:$B$76,2,FALSE)</f>
        <v>Region_5</v>
      </c>
      <c r="F407" s="5" t="str">
        <f>VLOOKUP(D407,'Used to Match Zip By Sch Name'!$A$2:$E$4714,5,FALSE)</f>
        <v>33076-4809</v>
      </c>
      <c r="G407" s="5">
        <f>VLOOKUP(D407,public_school_report!$D$1:$CI$3651,84,FALSE)</f>
        <v>1004</v>
      </c>
      <c r="H407" s="5" t="s">
        <v>2</v>
      </c>
      <c r="I407" s="5">
        <v>82</v>
      </c>
      <c r="J407" s="5">
        <v>68</v>
      </c>
      <c r="K407" s="5">
        <v>54</v>
      </c>
      <c r="L407" s="5">
        <v>82</v>
      </c>
      <c r="M407" s="5">
        <v>70</v>
      </c>
      <c r="N407" s="5">
        <v>57</v>
      </c>
      <c r="O407" s="5">
        <v>66</v>
      </c>
      <c r="P407" s="5"/>
      <c r="Q407" s="5"/>
      <c r="R407" s="5"/>
      <c r="S407" s="5"/>
      <c r="T407" s="5">
        <v>479</v>
      </c>
      <c r="U407" s="5">
        <v>7</v>
      </c>
      <c r="V407" s="5">
        <v>68</v>
      </c>
      <c r="W407" s="5">
        <v>100</v>
      </c>
      <c r="X407" s="5" t="s">
        <v>64</v>
      </c>
      <c r="Y407" s="5" t="s">
        <v>64</v>
      </c>
      <c r="Z407" s="5" t="s">
        <v>64</v>
      </c>
      <c r="AA407" s="5" t="s">
        <v>64</v>
      </c>
      <c r="AB407" s="5" t="s">
        <v>64</v>
      </c>
      <c r="AC407" s="5" t="s">
        <v>64</v>
      </c>
      <c r="AD407" s="5" t="s">
        <v>64</v>
      </c>
      <c r="AE407" s="5" t="s">
        <v>64</v>
      </c>
      <c r="AF407" s="5" t="s">
        <v>64</v>
      </c>
      <c r="AG407" s="5" t="s">
        <v>64</v>
      </c>
      <c r="AH407" s="5" t="s">
        <v>66</v>
      </c>
      <c r="AI407" s="5" t="s">
        <v>66</v>
      </c>
      <c r="AJ407" s="5" t="s">
        <v>66</v>
      </c>
      <c r="AK407" s="5" t="s">
        <v>66</v>
      </c>
      <c r="AL407" s="5" t="s">
        <v>66</v>
      </c>
      <c r="AM407" s="5" t="s">
        <v>66</v>
      </c>
      <c r="AN407" s="5" t="s">
        <v>66</v>
      </c>
      <c r="AO407" s="5" t="s">
        <v>66</v>
      </c>
      <c r="AP407" s="5" t="s">
        <v>66</v>
      </c>
      <c r="AQ407" s="5" t="s">
        <v>66</v>
      </c>
      <c r="AR407" s="5" t="s">
        <v>66</v>
      </c>
      <c r="AS407" s="5" t="s">
        <v>65</v>
      </c>
      <c r="AT407" s="5" t="s">
        <v>66</v>
      </c>
      <c r="AU407" s="5" t="s">
        <v>67</v>
      </c>
      <c r="AV407" s="5" t="s">
        <v>67</v>
      </c>
      <c r="AW407" s="5" t="s">
        <v>65</v>
      </c>
      <c r="AX407" s="5" t="s">
        <v>69</v>
      </c>
      <c r="AY407" s="5">
        <v>39.6</v>
      </c>
      <c r="AZ407" s="5">
        <v>9.4</v>
      </c>
    </row>
    <row r="408" spans="1:52">
      <c r="A408" s="5">
        <v>6</v>
      </c>
      <c r="B408" s="5" t="s">
        <v>271</v>
      </c>
      <c r="C408" s="6">
        <v>3962</v>
      </c>
      <c r="D408" s="5" t="s">
        <v>218</v>
      </c>
      <c r="E408" s="5" t="str">
        <f>VLOOKUP(B408,Region!$A$1:$B$76,2,FALSE)</f>
        <v>Region_5</v>
      </c>
      <c r="F408" s="5" t="str">
        <f>VLOOKUP(D408,'Used to Match Zip By Sch Name'!$A$2:$E$4714,5,FALSE)</f>
        <v>32907-8067</v>
      </c>
      <c r="G408" s="5">
        <f>VLOOKUP(D408,public_school_report!$D$1:$CI$3651,84,FALSE)</f>
        <v>634</v>
      </c>
      <c r="H408" s="5" t="s">
        <v>4</v>
      </c>
      <c r="I408" s="5">
        <v>61</v>
      </c>
      <c r="J408" s="5">
        <v>60</v>
      </c>
      <c r="K408" s="5">
        <v>44</v>
      </c>
      <c r="L408" s="5">
        <v>72</v>
      </c>
      <c r="M408" s="5">
        <v>70</v>
      </c>
      <c r="N408" s="5">
        <v>60</v>
      </c>
      <c r="O408" s="5">
        <v>63</v>
      </c>
      <c r="P408" s="5"/>
      <c r="Q408" s="5"/>
      <c r="R408" s="5"/>
      <c r="S408" s="5"/>
      <c r="T408" s="5">
        <v>430</v>
      </c>
      <c r="U408" s="5">
        <v>7</v>
      </c>
      <c r="V408" s="5">
        <v>61</v>
      </c>
      <c r="W408" s="5">
        <v>99</v>
      </c>
      <c r="X408" s="5" t="s">
        <v>62</v>
      </c>
      <c r="Y408" s="5" t="s">
        <v>64</v>
      </c>
      <c r="Z408" s="5" t="s">
        <v>64</v>
      </c>
      <c r="AA408" s="5" t="s">
        <v>64</v>
      </c>
      <c r="AB408" s="5" t="s">
        <v>62</v>
      </c>
      <c r="AC408" s="5" t="s">
        <v>64</v>
      </c>
      <c r="AD408" s="5" t="s">
        <v>62</v>
      </c>
      <c r="AE408" s="5" t="s">
        <v>62</v>
      </c>
      <c r="AF408" s="5" t="s">
        <v>64</v>
      </c>
      <c r="AG408" s="5" t="s">
        <v>64</v>
      </c>
      <c r="AH408" s="5" t="s">
        <v>66</v>
      </c>
      <c r="AI408" s="5" t="s">
        <v>66</v>
      </c>
      <c r="AJ408" s="5" t="s">
        <v>66</v>
      </c>
      <c r="AK408" s="5" t="s">
        <v>66</v>
      </c>
      <c r="AL408" s="5" t="s">
        <v>66</v>
      </c>
      <c r="AM408" s="5" t="s">
        <v>66</v>
      </c>
      <c r="AN408" s="5" t="s">
        <v>66</v>
      </c>
      <c r="AO408" s="5" t="s">
        <v>66</v>
      </c>
      <c r="AP408" s="5" t="s">
        <v>66</v>
      </c>
      <c r="AQ408" s="5" t="s">
        <v>66</v>
      </c>
      <c r="AR408" s="5" t="s">
        <v>66</v>
      </c>
      <c r="AS408" s="5" t="s">
        <v>65</v>
      </c>
      <c r="AT408" s="5" t="s">
        <v>66</v>
      </c>
      <c r="AU408" s="5" t="s">
        <v>67</v>
      </c>
      <c r="AV408" s="5" t="s">
        <v>68</v>
      </c>
      <c r="AW408" s="5" t="s">
        <v>65</v>
      </c>
      <c r="AX408" s="5" t="s">
        <v>69</v>
      </c>
      <c r="AY408" s="5">
        <v>90.9</v>
      </c>
      <c r="AZ408" s="5">
        <v>70.199999999999989</v>
      </c>
    </row>
    <row r="409" spans="1:52">
      <c r="A409" s="5">
        <v>6</v>
      </c>
      <c r="B409" s="5" t="s">
        <v>271</v>
      </c>
      <c r="C409" s="6">
        <v>3971</v>
      </c>
      <c r="D409" s="5" t="s">
        <v>475</v>
      </c>
      <c r="E409" s="5" t="str">
        <f>VLOOKUP(B409,Region!$A$1:$B$76,2,FALSE)</f>
        <v>Region_5</v>
      </c>
      <c r="F409" s="5" t="str">
        <f>VLOOKUP(D409,'Used to Match Zip By Sch Name'!$A$2:$E$4714,5,FALSE)</f>
        <v>33029-2105</v>
      </c>
      <c r="G409" s="5" t="e">
        <f>VLOOKUP(D409,public_school_report!$D$1:$CI$3651,84,FALSE)</f>
        <v>#N/A</v>
      </c>
      <c r="H409" s="5"/>
      <c r="I409" s="5">
        <v>77</v>
      </c>
      <c r="J409" s="5">
        <v>58</v>
      </c>
      <c r="K409" s="5">
        <v>50</v>
      </c>
      <c r="L409" s="5">
        <v>69</v>
      </c>
      <c r="M409" s="5">
        <v>47</v>
      </c>
      <c r="N409" s="5">
        <v>45</v>
      </c>
      <c r="O409" s="5">
        <v>87</v>
      </c>
      <c r="P409" s="5">
        <v>87</v>
      </c>
      <c r="Q409" s="5"/>
      <c r="R409" s="5">
        <v>97</v>
      </c>
      <c r="S409" s="5">
        <v>72</v>
      </c>
      <c r="T409" s="5">
        <v>689</v>
      </c>
      <c r="U409" s="5">
        <v>10</v>
      </c>
      <c r="V409" s="5">
        <v>69</v>
      </c>
      <c r="W409" s="5">
        <v>98</v>
      </c>
      <c r="X409" s="5" t="s">
        <v>64</v>
      </c>
      <c r="Y409" s="5" t="s">
        <v>64</v>
      </c>
      <c r="Z409" s="5" t="s">
        <v>64</v>
      </c>
      <c r="AA409" s="5" t="s">
        <v>64</v>
      </c>
      <c r="AB409" s="5" t="s">
        <v>64</v>
      </c>
      <c r="AC409" s="5" t="s">
        <v>64</v>
      </c>
      <c r="AD409" s="5" t="s">
        <v>64</v>
      </c>
      <c r="AE409" s="5" t="s">
        <v>64</v>
      </c>
      <c r="AF409" s="5" t="s">
        <v>64</v>
      </c>
      <c r="AG409" s="5" t="s">
        <v>64</v>
      </c>
      <c r="AH409" s="5" t="s">
        <v>62</v>
      </c>
      <c r="AI409" s="5" t="s">
        <v>66</v>
      </c>
      <c r="AJ409" s="5" t="s">
        <v>66</v>
      </c>
      <c r="AK409" s="5" t="s">
        <v>66</v>
      </c>
      <c r="AL409" s="5" t="s">
        <v>66</v>
      </c>
      <c r="AM409" s="5" t="s">
        <v>66</v>
      </c>
      <c r="AN409" s="5" t="s">
        <v>66</v>
      </c>
      <c r="AO409" s="5" t="s">
        <v>66</v>
      </c>
      <c r="AP409" s="5" t="s">
        <v>66</v>
      </c>
      <c r="AQ409" s="5" t="s">
        <v>66</v>
      </c>
      <c r="AR409" s="5" t="s">
        <v>66</v>
      </c>
      <c r="AS409" s="5" t="s">
        <v>65</v>
      </c>
      <c r="AT409" s="5" t="s">
        <v>66</v>
      </c>
      <c r="AU409" s="5" t="s">
        <v>67</v>
      </c>
      <c r="AV409" s="5" t="s">
        <v>67</v>
      </c>
      <c r="AW409" s="5" t="s">
        <v>65</v>
      </c>
      <c r="AX409" s="5" t="s">
        <v>82</v>
      </c>
      <c r="AY409" s="5">
        <v>75.099999999999994</v>
      </c>
      <c r="AZ409" s="5">
        <v>31.9</v>
      </c>
    </row>
    <row r="410" spans="1:52">
      <c r="A410" s="5">
        <v>6</v>
      </c>
      <c r="B410" s="5" t="s">
        <v>271</v>
      </c>
      <c r="C410" s="6">
        <v>4772</v>
      </c>
      <c r="D410" s="5" t="s">
        <v>476</v>
      </c>
      <c r="E410" s="5" t="str">
        <f>VLOOKUP(B410,Region!$A$1:$B$76,2,FALSE)</f>
        <v>Region_5</v>
      </c>
      <c r="F410" s="5" t="str">
        <f>VLOOKUP(D410,'Used to Match Zip By Sch Name'!$A$2:$E$4714,5,FALSE)</f>
        <v>33321-4101</v>
      </c>
      <c r="G410" s="5" t="e">
        <f>VLOOKUP(D410,public_school_report!$D$1:$CI$3651,84,FALSE)</f>
        <v>#N/A</v>
      </c>
      <c r="H410" s="5"/>
      <c r="I410" s="5">
        <v>55</v>
      </c>
      <c r="J410" s="5">
        <v>53</v>
      </c>
      <c r="K410" s="5">
        <v>41</v>
      </c>
      <c r="L410" s="5">
        <v>57</v>
      </c>
      <c r="M410" s="5">
        <v>50</v>
      </c>
      <c r="N410" s="5">
        <v>43</v>
      </c>
      <c r="O410" s="5">
        <v>44</v>
      </c>
      <c r="P410" s="5">
        <v>72</v>
      </c>
      <c r="Q410" s="5">
        <v>70</v>
      </c>
      <c r="R410" s="5"/>
      <c r="S410" s="5"/>
      <c r="T410" s="5">
        <v>485</v>
      </c>
      <c r="U410" s="5">
        <v>9</v>
      </c>
      <c r="V410" s="5">
        <v>54</v>
      </c>
      <c r="W410" s="5">
        <v>98</v>
      </c>
      <c r="X410" s="5" t="s">
        <v>62</v>
      </c>
      <c r="Y410" s="5" t="s">
        <v>62</v>
      </c>
      <c r="Z410" s="5" t="s">
        <v>62</v>
      </c>
      <c r="AA410" s="5" t="s">
        <v>62</v>
      </c>
      <c r="AB410" s="5" t="s">
        <v>62</v>
      </c>
      <c r="AC410" s="5" t="s">
        <v>64</v>
      </c>
      <c r="AD410" s="5" t="s">
        <v>62</v>
      </c>
      <c r="AE410" s="5" t="s">
        <v>64</v>
      </c>
      <c r="AF410" s="5" t="s">
        <v>64</v>
      </c>
      <c r="AG410" s="5" t="s">
        <v>64</v>
      </c>
      <c r="AH410" s="5" t="s">
        <v>64</v>
      </c>
      <c r="AI410" s="5" t="s">
        <v>64</v>
      </c>
      <c r="AJ410" s="5" t="s">
        <v>62</v>
      </c>
      <c r="AK410" s="5" t="s">
        <v>64</v>
      </c>
      <c r="AL410" s="5" t="s">
        <v>62</v>
      </c>
      <c r="AM410" s="5" t="s">
        <v>62</v>
      </c>
      <c r="AN410" s="5" t="s">
        <v>65</v>
      </c>
      <c r="AO410" s="5" t="s">
        <v>66</v>
      </c>
      <c r="AP410" s="5" t="s">
        <v>66</v>
      </c>
      <c r="AQ410" s="5" t="s">
        <v>66</v>
      </c>
      <c r="AR410" s="5" t="s">
        <v>66</v>
      </c>
      <c r="AS410" s="5" t="s">
        <v>65</v>
      </c>
      <c r="AT410" s="5" t="s">
        <v>66</v>
      </c>
      <c r="AU410" s="5" t="s">
        <v>67</v>
      </c>
      <c r="AV410" s="5" t="s">
        <v>68</v>
      </c>
      <c r="AW410" s="5" t="s">
        <v>65</v>
      </c>
      <c r="AX410" s="5" t="s">
        <v>86</v>
      </c>
      <c r="AY410" s="5">
        <v>88.2</v>
      </c>
      <c r="AZ410" s="5">
        <v>70.899999999999977</v>
      </c>
    </row>
    <row r="411" spans="1:52">
      <c r="A411" s="5">
        <v>6</v>
      </c>
      <c r="B411" s="5" t="s">
        <v>271</v>
      </c>
      <c r="C411" s="6">
        <v>5001</v>
      </c>
      <c r="D411" s="5" t="s">
        <v>477</v>
      </c>
      <c r="E411" s="5" t="str">
        <f>VLOOKUP(B411,Region!$A$1:$B$76,2,FALSE)</f>
        <v>Region_5</v>
      </c>
      <c r="F411" s="5" t="str">
        <f>VLOOKUP(D411,'Used to Match Zip By Sch Name'!$A$2:$E$4714,5,FALSE)</f>
        <v>33020-4807</v>
      </c>
      <c r="G411" s="5">
        <f>VLOOKUP(D411,public_school_report!$D$1:$CI$3651,84,FALSE)</f>
        <v>65</v>
      </c>
      <c r="H411" s="5" t="s">
        <v>6</v>
      </c>
      <c r="I411" s="5">
        <v>80</v>
      </c>
      <c r="J411" s="5"/>
      <c r="K411" s="5"/>
      <c r="L411" s="5">
        <v>83</v>
      </c>
      <c r="M411" s="5"/>
      <c r="N411" s="5"/>
      <c r="O411" s="5"/>
      <c r="P411" s="5"/>
      <c r="Q411" s="5"/>
      <c r="R411" s="5"/>
      <c r="S411" s="5"/>
      <c r="T411" s="5">
        <v>163</v>
      </c>
      <c r="U411" s="5">
        <v>2</v>
      </c>
      <c r="V411" s="5">
        <v>82</v>
      </c>
      <c r="W411" s="5">
        <v>95</v>
      </c>
      <c r="X411" s="5" t="s">
        <v>64</v>
      </c>
      <c r="Y411" s="5" t="s">
        <v>64</v>
      </c>
      <c r="Z411" s="5" t="s">
        <v>64</v>
      </c>
      <c r="AA411" s="5" t="s">
        <v>64</v>
      </c>
      <c r="AB411" s="5" t="s">
        <v>64</v>
      </c>
      <c r="AC411" s="5" t="s">
        <v>64</v>
      </c>
      <c r="AD411" s="5" t="s">
        <v>64</v>
      </c>
      <c r="AE411" s="5" t="s">
        <v>62</v>
      </c>
      <c r="AF411" s="5" t="s">
        <v>66</v>
      </c>
      <c r="AG411" s="5" t="s">
        <v>66</v>
      </c>
      <c r="AH411" s="5" t="s">
        <v>66</v>
      </c>
      <c r="AI411" s="5" t="s">
        <v>66</v>
      </c>
      <c r="AJ411" s="5" t="s">
        <v>66</v>
      </c>
      <c r="AK411" s="5" t="s">
        <v>66</v>
      </c>
      <c r="AL411" s="5" t="s">
        <v>66</v>
      </c>
      <c r="AM411" s="5" t="s">
        <v>66</v>
      </c>
      <c r="AN411" s="5" t="s">
        <v>66</v>
      </c>
      <c r="AO411" s="5" t="s">
        <v>66</v>
      </c>
      <c r="AP411" s="5" t="s">
        <v>66</v>
      </c>
      <c r="AQ411" s="5" t="s">
        <v>66</v>
      </c>
      <c r="AR411" s="5" t="s">
        <v>66</v>
      </c>
      <c r="AS411" s="5" t="s">
        <v>65</v>
      </c>
      <c r="AT411" s="5" t="s">
        <v>66</v>
      </c>
      <c r="AU411" s="5" t="s">
        <v>68</v>
      </c>
      <c r="AV411" s="5" t="s">
        <v>67</v>
      </c>
      <c r="AW411" s="5" t="s">
        <v>65</v>
      </c>
      <c r="AX411" s="5" t="s">
        <v>69</v>
      </c>
      <c r="AY411" s="5">
        <v>41.8</v>
      </c>
      <c r="AZ411" s="5">
        <v>24.2</v>
      </c>
    </row>
    <row r="412" spans="1:52">
      <c r="A412" s="5">
        <v>6</v>
      </c>
      <c r="B412" s="5" t="s">
        <v>271</v>
      </c>
      <c r="C412" s="6">
        <v>5002</v>
      </c>
      <c r="D412" s="5" t="s">
        <v>478</v>
      </c>
      <c r="E412" s="5" t="str">
        <f>VLOOKUP(B412,Region!$A$1:$B$76,2,FALSE)</f>
        <v>Region_5</v>
      </c>
      <c r="F412" s="5" t="e">
        <f>VLOOKUP(D412,'Used to Match Zip By Sch Name'!$A$2:$E$4714,5,FALSE)</f>
        <v>#N/A</v>
      </c>
      <c r="G412" s="5">
        <f>VLOOKUP(D412,public_school_report!$D$1:$CI$3651,84,FALSE)</f>
        <v>96</v>
      </c>
      <c r="H412" s="5" t="s">
        <v>6</v>
      </c>
      <c r="I412" s="5">
        <v>52</v>
      </c>
      <c r="J412" s="5">
        <v>67</v>
      </c>
      <c r="K412" s="5">
        <v>68</v>
      </c>
      <c r="L412" s="5">
        <v>58</v>
      </c>
      <c r="M412" s="5">
        <v>64</v>
      </c>
      <c r="N412" s="5">
        <v>56</v>
      </c>
      <c r="O412" s="5">
        <v>33</v>
      </c>
      <c r="P412" s="5">
        <v>69</v>
      </c>
      <c r="Q412" s="5">
        <v>63</v>
      </c>
      <c r="R412" s="5"/>
      <c r="S412" s="5"/>
      <c r="T412" s="5">
        <v>530</v>
      </c>
      <c r="U412" s="5">
        <v>9</v>
      </c>
      <c r="V412" s="5">
        <v>59</v>
      </c>
      <c r="W412" s="5">
        <v>98</v>
      </c>
      <c r="X412" s="5" t="s">
        <v>62</v>
      </c>
      <c r="Y412" s="5" t="s">
        <v>62</v>
      </c>
      <c r="Z412" s="5" t="s">
        <v>62</v>
      </c>
      <c r="AA412" s="5" t="s">
        <v>63</v>
      </c>
      <c r="AB412" s="5" t="s">
        <v>72</v>
      </c>
      <c r="AC412" s="5" t="s">
        <v>63</v>
      </c>
      <c r="AD412" s="5" t="s">
        <v>72</v>
      </c>
      <c r="AE412" s="5" t="s">
        <v>63</v>
      </c>
      <c r="AF412" s="5" t="s">
        <v>63</v>
      </c>
      <c r="AG412" s="5" t="s">
        <v>66</v>
      </c>
      <c r="AH412" s="5" t="s">
        <v>66</v>
      </c>
      <c r="AI412" s="5" t="s">
        <v>66</v>
      </c>
      <c r="AJ412" s="5" t="s">
        <v>66</v>
      </c>
      <c r="AK412" s="5" t="s">
        <v>66</v>
      </c>
      <c r="AL412" s="5" t="s">
        <v>66</v>
      </c>
      <c r="AM412" s="5" t="s">
        <v>66</v>
      </c>
      <c r="AN412" s="5" t="s">
        <v>66</v>
      </c>
      <c r="AO412" s="5" t="s">
        <v>66</v>
      </c>
      <c r="AP412" s="5" t="s">
        <v>66</v>
      </c>
      <c r="AQ412" s="5" t="s">
        <v>66</v>
      </c>
      <c r="AR412" s="5" t="s">
        <v>66</v>
      </c>
      <c r="AS412" s="5" t="s">
        <v>65</v>
      </c>
      <c r="AT412" s="5" t="s">
        <v>66</v>
      </c>
      <c r="AU412" s="5" t="s">
        <v>68</v>
      </c>
      <c r="AV412" s="5" t="s">
        <v>68</v>
      </c>
      <c r="AW412" s="5" t="s">
        <v>65</v>
      </c>
      <c r="AX412" s="5" t="s">
        <v>78</v>
      </c>
      <c r="AY412" s="5">
        <v>89.4</v>
      </c>
      <c r="AZ412" s="5">
        <v>91.7</v>
      </c>
    </row>
    <row r="413" spans="1:52">
      <c r="A413" s="5">
        <v>6</v>
      </c>
      <c r="B413" s="5" t="s">
        <v>271</v>
      </c>
      <c r="C413" s="6">
        <v>5003</v>
      </c>
      <c r="D413" s="5" t="s">
        <v>479</v>
      </c>
      <c r="E413" s="5" t="str">
        <f>VLOOKUP(B413,Region!$A$1:$B$76,2,FALSE)</f>
        <v>Region_5</v>
      </c>
      <c r="F413" s="5" t="e">
        <f>VLOOKUP(D413,'Used to Match Zip By Sch Name'!$A$2:$E$4714,5,FALSE)</f>
        <v>#N/A</v>
      </c>
      <c r="G413" s="5" t="e">
        <f>VLOOKUP(D413,public_school_report!$D$1:$CI$3651,84,FALSE)</f>
        <v>#N/A</v>
      </c>
      <c r="H413" s="5"/>
      <c r="I413" s="5">
        <v>42</v>
      </c>
      <c r="J413" s="5">
        <v>49</v>
      </c>
      <c r="K413" s="5">
        <v>45</v>
      </c>
      <c r="L413" s="5">
        <v>50</v>
      </c>
      <c r="M413" s="5">
        <v>54</v>
      </c>
      <c r="N413" s="5">
        <v>54</v>
      </c>
      <c r="O413" s="5">
        <v>33</v>
      </c>
      <c r="P413" s="5">
        <v>79</v>
      </c>
      <c r="Q413" s="5">
        <v>78</v>
      </c>
      <c r="R413" s="5"/>
      <c r="S413" s="5"/>
      <c r="T413" s="5">
        <v>484</v>
      </c>
      <c r="U413" s="5">
        <v>9</v>
      </c>
      <c r="V413" s="5">
        <v>54</v>
      </c>
      <c r="W413" s="5">
        <v>99</v>
      </c>
      <c r="X413" s="5" t="s">
        <v>62</v>
      </c>
      <c r="Y413" s="5" t="s">
        <v>63</v>
      </c>
      <c r="Z413" s="5" t="s">
        <v>63</v>
      </c>
      <c r="AA413" s="5" t="s">
        <v>63</v>
      </c>
      <c r="AB413" s="5" t="s">
        <v>63</v>
      </c>
      <c r="AC413" s="5" t="s">
        <v>72</v>
      </c>
      <c r="AD413" s="5" t="s">
        <v>63</v>
      </c>
      <c r="AE413" s="5" t="s">
        <v>63</v>
      </c>
      <c r="AF413" s="5" t="s">
        <v>72</v>
      </c>
      <c r="AG413" s="5" t="s">
        <v>66</v>
      </c>
      <c r="AH413" s="5" t="s">
        <v>66</v>
      </c>
      <c r="AI413" s="5" t="s">
        <v>66</v>
      </c>
      <c r="AJ413" s="5" t="s">
        <v>66</v>
      </c>
      <c r="AK413" s="5" t="s">
        <v>66</v>
      </c>
      <c r="AL413" s="5" t="s">
        <v>66</v>
      </c>
      <c r="AM413" s="5" t="s">
        <v>66</v>
      </c>
      <c r="AN413" s="5" t="s">
        <v>66</v>
      </c>
      <c r="AO413" s="5" t="s">
        <v>66</v>
      </c>
      <c r="AP413" s="5" t="s">
        <v>66</v>
      </c>
      <c r="AQ413" s="5" t="s">
        <v>66</v>
      </c>
      <c r="AR413" s="5" t="s">
        <v>66</v>
      </c>
      <c r="AS413" s="5" t="s">
        <v>65</v>
      </c>
      <c r="AT413" s="5" t="s">
        <v>66</v>
      </c>
      <c r="AU413" s="5" t="s">
        <v>68</v>
      </c>
      <c r="AV413" s="5" t="s">
        <v>68</v>
      </c>
      <c r="AW413" s="5" t="s">
        <v>65</v>
      </c>
      <c r="AX413" s="5" t="s">
        <v>86</v>
      </c>
      <c r="AY413" s="5">
        <v>97.2</v>
      </c>
      <c r="AZ413" s="5">
        <v>93.100000000000023</v>
      </c>
    </row>
    <row r="414" spans="1:52">
      <c r="A414" s="5">
        <v>6</v>
      </c>
      <c r="B414" s="5" t="s">
        <v>271</v>
      </c>
      <c r="C414" s="6">
        <v>5004</v>
      </c>
      <c r="D414" s="5" t="s">
        <v>480</v>
      </c>
      <c r="E414" s="5" t="str">
        <f>VLOOKUP(B414,Region!$A$1:$B$76,2,FALSE)</f>
        <v>Region_5</v>
      </c>
      <c r="F414" s="5" t="str">
        <f>VLOOKUP(D414,'Used to Match Zip By Sch Name'!$A$2:$E$4714,5,FALSE)</f>
        <v>33311-2427</v>
      </c>
      <c r="G414" s="5">
        <f>VLOOKUP(D414,public_school_report!$D$1:$CI$3651,84,FALSE)</f>
        <v>246</v>
      </c>
      <c r="H414" s="5" t="s">
        <v>6</v>
      </c>
      <c r="I414" s="5">
        <v>53</v>
      </c>
      <c r="J414" s="5">
        <v>69</v>
      </c>
      <c r="K414" s="5">
        <v>72</v>
      </c>
      <c r="L414" s="5">
        <v>72</v>
      </c>
      <c r="M414" s="5">
        <v>81</v>
      </c>
      <c r="N414" s="5">
        <v>67</v>
      </c>
      <c r="O414" s="5">
        <v>38</v>
      </c>
      <c r="P414" s="5"/>
      <c r="Q414" s="5"/>
      <c r="R414" s="5"/>
      <c r="S414" s="5"/>
      <c r="T414" s="5">
        <v>452</v>
      </c>
      <c r="U414" s="5">
        <v>7</v>
      </c>
      <c r="V414" s="5">
        <v>65</v>
      </c>
      <c r="W414" s="5">
        <v>100</v>
      </c>
      <c r="X414" s="5" t="s">
        <v>64</v>
      </c>
      <c r="Y414" s="5" t="s">
        <v>63</v>
      </c>
      <c r="Z414" s="5" t="s">
        <v>63</v>
      </c>
      <c r="AA414" s="5" t="s">
        <v>63</v>
      </c>
      <c r="AB414" s="5" t="s">
        <v>72</v>
      </c>
      <c r="AC414" s="5" t="s">
        <v>63</v>
      </c>
      <c r="AD414" s="5" t="s">
        <v>63</v>
      </c>
      <c r="AE414" s="5" t="s">
        <v>63</v>
      </c>
      <c r="AF414" s="5" t="s">
        <v>63</v>
      </c>
      <c r="AG414" s="5" t="s">
        <v>66</v>
      </c>
      <c r="AH414" s="5" t="s">
        <v>66</v>
      </c>
      <c r="AI414" s="5" t="s">
        <v>66</v>
      </c>
      <c r="AJ414" s="5" t="s">
        <v>66</v>
      </c>
      <c r="AK414" s="5" t="s">
        <v>66</v>
      </c>
      <c r="AL414" s="5" t="s">
        <v>66</v>
      </c>
      <c r="AM414" s="5" t="s">
        <v>66</v>
      </c>
      <c r="AN414" s="5" t="s">
        <v>66</v>
      </c>
      <c r="AO414" s="5" t="s">
        <v>66</v>
      </c>
      <c r="AP414" s="5" t="s">
        <v>66</v>
      </c>
      <c r="AQ414" s="5" t="s">
        <v>66</v>
      </c>
      <c r="AR414" s="5" t="s">
        <v>66</v>
      </c>
      <c r="AS414" s="5" t="s">
        <v>65</v>
      </c>
      <c r="AT414" s="5" t="s">
        <v>66</v>
      </c>
      <c r="AU414" s="5" t="s">
        <v>68</v>
      </c>
      <c r="AV414" s="5" t="s">
        <v>68</v>
      </c>
      <c r="AW414" s="5" t="s">
        <v>65</v>
      </c>
      <c r="AX414" s="5" t="s">
        <v>69</v>
      </c>
      <c r="AY414" s="5">
        <v>94.3</v>
      </c>
      <c r="AZ414" s="5">
        <v>95.8</v>
      </c>
    </row>
    <row r="415" spans="1:52">
      <c r="A415" s="5">
        <v>6</v>
      </c>
      <c r="B415" s="5" t="s">
        <v>271</v>
      </c>
      <c r="C415" s="6">
        <v>5006</v>
      </c>
      <c r="D415" s="5" t="s">
        <v>481</v>
      </c>
      <c r="E415" s="5" t="str">
        <f>VLOOKUP(B415,Region!$A$1:$B$76,2,FALSE)</f>
        <v>Region_5</v>
      </c>
      <c r="F415" s="5" t="e">
        <f>VLOOKUP(D415,'Used to Match Zip By Sch Name'!$A$2:$E$4714,5,FALSE)</f>
        <v>#N/A</v>
      </c>
      <c r="G415" s="5" t="e">
        <f>VLOOKUP(D415,public_school_report!$D$1:$CI$3651,84,FALSE)</f>
        <v>#N/A</v>
      </c>
      <c r="H415" s="5"/>
      <c r="I415" s="5">
        <v>33</v>
      </c>
      <c r="J415" s="5">
        <v>31</v>
      </c>
      <c r="K415" s="5">
        <v>22</v>
      </c>
      <c r="L415" s="5">
        <v>38</v>
      </c>
      <c r="M415" s="5">
        <v>49</v>
      </c>
      <c r="N415" s="5">
        <v>48</v>
      </c>
      <c r="O415" s="5">
        <v>49</v>
      </c>
      <c r="P415" s="5">
        <v>69</v>
      </c>
      <c r="Q415" s="5"/>
      <c r="R415" s="5">
        <v>98</v>
      </c>
      <c r="S415" s="5">
        <v>26</v>
      </c>
      <c r="T415" s="5">
        <v>463</v>
      </c>
      <c r="U415" s="5">
        <v>10</v>
      </c>
      <c r="V415" s="5">
        <v>46</v>
      </c>
      <c r="W415" s="5">
        <v>99</v>
      </c>
      <c r="X415" s="5" t="s">
        <v>63</v>
      </c>
      <c r="Y415" s="5" t="s">
        <v>63</v>
      </c>
      <c r="Z415" s="5" t="s">
        <v>63</v>
      </c>
      <c r="AA415" s="5" t="s">
        <v>63</v>
      </c>
      <c r="AB415" s="5" t="s">
        <v>63</v>
      </c>
      <c r="AC415" s="5" t="s">
        <v>63</v>
      </c>
      <c r="AD415" s="5" t="s">
        <v>62</v>
      </c>
      <c r="AE415" s="5" t="s">
        <v>73</v>
      </c>
      <c r="AF415" s="5" t="s">
        <v>66</v>
      </c>
      <c r="AG415" s="5" t="s">
        <v>66</v>
      </c>
      <c r="AH415" s="5" t="s">
        <v>66</v>
      </c>
      <c r="AI415" s="5" t="s">
        <v>66</v>
      </c>
      <c r="AJ415" s="5" t="s">
        <v>66</v>
      </c>
      <c r="AK415" s="5" t="s">
        <v>66</v>
      </c>
      <c r="AL415" s="5" t="s">
        <v>66</v>
      </c>
      <c r="AM415" s="5" t="s">
        <v>66</v>
      </c>
      <c r="AN415" s="5" t="s">
        <v>66</v>
      </c>
      <c r="AO415" s="5" t="s">
        <v>66</v>
      </c>
      <c r="AP415" s="5" t="s">
        <v>66</v>
      </c>
      <c r="AQ415" s="5" t="s">
        <v>66</v>
      </c>
      <c r="AR415" s="5" t="s">
        <v>66</v>
      </c>
      <c r="AS415" s="5" t="s">
        <v>65</v>
      </c>
      <c r="AT415" s="5" t="s">
        <v>66</v>
      </c>
      <c r="AU415" s="5" t="s">
        <v>68</v>
      </c>
      <c r="AV415" s="5" t="s">
        <v>67</v>
      </c>
      <c r="AW415" s="5" t="s">
        <v>65</v>
      </c>
      <c r="AX415" s="5" t="s">
        <v>82</v>
      </c>
      <c r="AY415" s="5">
        <v>96.5</v>
      </c>
      <c r="AZ415" s="5">
        <v>76.400000000000006</v>
      </c>
    </row>
    <row r="416" spans="1:52">
      <c r="A416" s="5">
        <v>6</v>
      </c>
      <c r="B416" s="5" t="s">
        <v>271</v>
      </c>
      <c r="C416" s="6">
        <v>5007</v>
      </c>
      <c r="D416" s="5" t="s">
        <v>482</v>
      </c>
      <c r="E416" s="5" t="str">
        <f>VLOOKUP(B416,Region!$A$1:$B$76,2,FALSE)</f>
        <v>Region_5</v>
      </c>
      <c r="F416" s="5" t="e">
        <f>VLOOKUP(D416,'Used to Match Zip By Sch Name'!$A$2:$E$4714,5,FALSE)</f>
        <v>#N/A</v>
      </c>
      <c r="G416" s="5" t="e">
        <f>VLOOKUP(D416,public_school_report!$D$1:$CI$3651,84,FALSE)</f>
        <v>#N/A</v>
      </c>
      <c r="H416" s="5"/>
      <c r="I416" s="5">
        <v>58</v>
      </c>
      <c r="J416" s="5">
        <v>57</v>
      </c>
      <c r="K416" s="5">
        <v>53</v>
      </c>
      <c r="L416" s="5">
        <v>45</v>
      </c>
      <c r="M416" s="5">
        <v>35</v>
      </c>
      <c r="N416" s="5">
        <v>28</v>
      </c>
      <c r="O416" s="5">
        <v>71</v>
      </c>
      <c r="P416" s="5">
        <v>69</v>
      </c>
      <c r="Q416" s="5"/>
      <c r="R416" s="5">
        <v>100</v>
      </c>
      <c r="S416" s="5">
        <v>23</v>
      </c>
      <c r="T416" s="5">
        <v>539</v>
      </c>
      <c r="U416" s="5">
        <v>10</v>
      </c>
      <c r="V416" s="5">
        <v>54</v>
      </c>
      <c r="W416" s="5">
        <v>99</v>
      </c>
      <c r="X416" s="5" t="s">
        <v>62</v>
      </c>
      <c r="Y416" s="5" t="s">
        <v>62</v>
      </c>
      <c r="Z416" s="5" t="s">
        <v>63</v>
      </c>
      <c r="AA416" s="5" t="s">
        <v>63</v>
      </c>
      <c r="AB416" s="5" t="s">
        <v>63</v>
      </c>
      <c r="AC416" s="5" t="s">
        <v>62</v>
      </c>
      <c r="AD416" s="5" t="s">
        <v>62</v>
      </c>
      <c r="AE416" s="5" t="s">
        <v>64</v>
      </c>
      <c r="AF416" s="5" t="s">
        <v>66</v>
      </c>
      <c r="AG416" s="5" t="s">
        <v>66</v>
      </c>
      <c r="AH416" s="5" t="s">
        <v>66</v>
      </c>
      <c r="AI416" s="5" t="s">
        <v>66</v>
      </c>
      <c r="AJ416" s="5" t="s">
        <v>66</v>
      </c>
      <c r="AK416" s="5" t="s">
        <v>66</v>
      </c>
      <c r="AL416" s="5" t="s">
        <v>66</v>
      </c>
      <c r="AM416" s="5" t="s">
        <v>66</v>
      </c>
      <c r="AN416" s="5" t="s">
        <v>66</v>
      </c>
      <c r="AO416" s="5" t="s">
        <v>66</v>
      </c>
      <c r="AP416" s="5" t="s">
        <v>66</v>
      </c>
      <c r="AQ416" s="5" t="s">
        <v>66</v>
      </c>
      <c r="AR416" s="5" t="s">
        <v>66</v>
      </c>
      <c r="AS416" s="5" t="s">
        <v>65</v>
      </c>
      <c r="AT416" s="5" t="s">
        <v>66</v>
      </c>
      <c r="AU416" s="5" t="s">
        <v>68</v>
      </c>
      <c r="AV416" s="5" t="s">
        <v>67</v>
      </c>
      <c r="AW416" s="5" t="s">
        <v>65</v>
      </c>
      <c r="AX416" s="5" t="s">
        <v>82</v>
      </c>
      <c r="AY416" s="5">
        <v>97.5</v>
      </c>
      <c r="AZ416" s="5">
        <v>82.899999999999977</v>
      </c>
    </row>
    <row r="417" spans="1:52">
      <c r="A417" s="5">
        <v>6</v>
      </c>
      <c r="B417" s="5" t="s">
        <v>271</v>
      </c>
      <c r="C417" s="6">
        <v>5010</v>
      </c>
      <c r="D417" s="5" t="s">
        <v>483</v>
      </c>
      <c r="E417" s="5" t="str">
        <f>VLOOKUP(B417,Region!$A$1:$B$76,2,FALSE)</f>
        <v>Region_5</v>
      </c>
      <c r="F417" s="5" t="str">
        <f>VLOOKUP(D417,'Used to Match Zip By Sch Name'!$A$2:$E$4714,5,FALSE)</f>
        <v>33351-7923</v>
      </c>
      <c r="G417" s="5" t="e">
        <f>VLOOKUP(D417,public_school_report!$D$1:$CI$3651,84,FALSE)</f>
        <v>#N/A</v>
      </c>
      <c r="H417" s="5"/>
      <c r="I417" s="5">
        <v>71</v>
      </c>
      <c r="J417" s="5">
        <v>62</v>
      </c>
      <c r="K417" s="5">
        <v>54</v>
      </c>
      <c r="L417" s="5">
        <v>74</v>
      </c>
      <c r="M417" s="5">
        <v>69</v>
      </c>
      <c r="N417" s="5">
        <v>62</v>
      </c>
      <c r="O417" s="5">
        <v>54</v>
      </c>
      <c r="P417" s="5">
        <v>88</v>
      </c>
      <c r="Q417" s="5">
        <v>75</v>
      </c>
      <c r="R417" s="5"/>
      <c r="S417" s="5"/>
      <c r="T417" s="5">
        <v>609</v>
      </c>
      <c r="U417" s="5">
        <v>9</v>
      </c>
      <c r="V417" s="5">
        <v>68</v>
      </c>
      <c r="W417" s="5">
        <v>99</v>
      </c>
      <c r="X417" s="5" t="s">
        <v>64</v>
      </c>
      <c r="Y417" s="5" t="s">
        <v>64</v>
      </c>
      <c r="Z417" s="5" t="s">
        <v>62</v>
      </c>
      <c r="AA417" s="5" t="s">
        <v>62</v>
      </c>
      <c r="AB417" s="5" t="s">
        <v>64</v>
      </c>
      <c r="AC417" s="5" t="s">
        <v>64</v>
      </c>
      <c r="AD417" s="5" t="s">
        <v>62</v>
      </c>
      <c r="AE417" s="5" t="s">
        <v>64</v>
      </c>
      <c r="AF417" s="5" t="s">
        <v>66</v>
      </c>
      <c r="AG417" s="5" t="s">
        <v>66</v>
      </c>
      <c r="AH417" s="5" t="s">
        <v>66</v>
      </c>
      <c r="AI417" s="5" t="s">
        <v>66</v>
      </c>
      <c r="AJ417" s="5" t="s">
        <v>66</v>
      </c>
      <c r="AK417" s="5" t="s">
        <v>66</v>
      </c>
      <c r="AL417" s="5" t="s">
        <v>66</v>
      </c>
      <c r="AM417" s="5" t="s">
        <v>66</v>
      </c>
      <c r="AN417" s="5" t="s">
        <v>66</v>
      </c>
      <c r="AO417" s="5" t="s">
        <v>66</v>
      </c>
      <c r="AP417" s="5" t="s">
        <v>66</v>
      </c>
      <c r="AQ417" s="5" t="s">
        <v>66</v>
      </c>
      <c r="AR417" s="5" t="s">
        <v>66</v>
      </c>
      <c r="AS417" s="5" t="s">
        <v>65</v>
      </c>
      <c r="AT417" s="5" t="s">
        <v>66</v>
      </c>
      <c r="AU417" s="5" t="s">
        <v>68</v>
      </c>
      <c r="AV417" s="5" t="s">
        <v>68</v>
      </c>
      <c r="AW417" s="5" t="s">
        <v>65</v>
      </c>
      <c r="AX417" s="5" t="s">
        <v>86</v>
      </c>
      <c r="AY417" s="5">
        <v>78.900000000000006</v>
      </c>
      <c r="AZ417" s="5">
        <v>55.2</v>
      </c>
    </row>
    <row r="418" spans="1:52">
      <c r="A418" s="5">
        <v>6</v>
      </c>
      <c r="B418" s="5" t="s">
        <v>271</v>
      </c>
      <c r="C418" s="6">
        <v>5012</v>
      </c>
      <c r="D418" s="5" t="s">
        <v>484</v>
      </c>
      <c r="E418" s="5" t="str">
        <f>VLOOKUP(B418,Region!$A$1:$B$76,2,FALSE)</f>
        <v>Region_5</v>
      </c>
      <c r="F418" s="5" t="str">
        <f>VLOOKUP(D418,'Used to Match Zip By Sch Name'!$A$2:$E$4714,5,FALSE)</f>
        <v>33029-1310</v>
      </c>
      <c r="G418" s="5" t="e">
        <f>VLOOKUP(D418,public_school_report!$D$1:$CI$3651,84,FALSE)</f>
        <v>#N/A</v>
      </c>
      <c r="H418" s="5"/>
      <c r="I418" s="5">
        <v>83</v>
      </c>
      <c r="J418" s="5">
        <v>69</v>
      </c>
      <c r="K418" s="5">
        <v>62</v>
      </c>
      <c r="L418" s="5">
        <v>86</v>
      </c>
      <c r="M418" s="5">
        <v>75</v>
      </c>
      <c r="N418" s="5">
        <v>68</v>
      </c>
      <c r="O418" s="5">
        <v>87</v>
      </c>
      <c r="P418" s="5">
        <v>91</v>
      </c>
      <c r="Q418" s="5">
        <v>81</v>
      </c>
      <c r="R418" s="5"/>
      <c r="S418" s="5"/>
      <c r="T418" s="5">
        <v>702</v>
      </c>
      <c r="U418" s="5">
        <v>9</v>
      </c>
      <c r="V418" s="5">
        <v>78</v>
      </c>
      <c r="W418" s="5">
        <v>99</v>
      </c>
      <c r="X418" s="5" t="s">
        <v>64</v>
      </c>
      <c r="Y418" s="5" t="s">
        <v>64</v>
      </c>
      <c r="Z418" s="5" t="s">
        <v>64</v>
      </c>
      <c r="AA418" s="5" t="s">
        <v>64</v>
      </c>
      <c r="AB418" s="5" t="s">
        <v>64</v>
      </c>
      <c r="AC418" s="5" t="s">
        <v>64</v>
      </c>
      <c r="AD418" s="5" t="s">
        <v>64</v>
      </c>
      <c r="AE418" s="5" t="s">
        <v>64</v>
      </c>
      <c r="AF418" s="5" t="s">
        <v>66</v>
      </c>
      <c r="AG418" s="5" t="s">
        <v>66</v>
      </c>
      <c r="AH418" s="5" t="s">
        <v>66</v>
      </c>
      <c r="AI418" s="5" t="s">
        <v>66</v>
      </c>
      <c r="AJ418" s="5" t="s">
        <v>66</v>
      </c>
      <c r="AK418" s="5" t="s">
        <v>66</v>
      </c>
      <c r="AL418" s="5" t="s">
        <v>66</v>
      </c>
      <c r="AM418" s="5" t="s">
        <v>66</v>
      </c>
      <c r="AN418" s="5" t="s">
        <v>66</v>
      </c>
      <c r="AO418" s="5" t="s">
        <v>66</v>
      </c>
      <c r="AP418" s="5" t="s">
        <v>66</v>
      </c>
      <c r="AQ418" s="5" t="s">
        <v>66</v>
      </c>
      <c r="AR418" s="5" t="s">
        <v>66</v>
      </c>
      <c r="AS418" s="5" t="s">
        <v>65</v>
      </c>
      <c r="AT418" s="5" t="s">
        <v>66</v>
      </c>
      <c r="AU418" s="5" t="s">
        <v>68</v>
      </c>
      <c r="AV418" s="5" t="s">
        <v>67</v>
      </c>
      <c r="AW418" s="5" t="s">
        <v>65</v>
      </c>
      <c r="AX418" s="5" t="s">
        <v>86</v>
      </c>
      <c r="AY418" s="5">
        <v>84.1</v>
      </c>
      <c r="AZ418" s="5">
        <v>30.1</v>
      </c>
    </row>
    <row r="419" spans="1:52">
      <c r="A419" s="5">
        <v>6</v>
      </c>
      <c r="B419" s="5" t="s">
        <v>271</v>
      </c>
      <c r="C419" s="6">
        <v>5014</v>
      </c>
      <c r="D419" s="5" t="s">
        <v>485</v>
      </c>
      <c r="E419" s="5" t="str">
        <f>VLOOKUP(B419,Region!$A$1:$B$76,2,FALSE)</f>
        <v>Region_5</v>
      </c>
      <c r="F419" s="5" t="str">
        <f>VLOOKUP(D419,'Used to Match Zip By Sch Name'!$A$2:$E$4714,5,FALSE)</f>
        <v>33026-6006</v>
      </c>
      <c r="G419" s="5">
        <f>VLOOKUP(D419,public_school_report!$D$1:$CI$3651,84,FALSE)</f>
        <v>360</v>
      </c>
      <c r="H419" s="5" t="s">
        <v>6</v>
      </c>
      <c r="I419" s="5">
        <v>54</v>
      </c>
      <c r="J419" s="5">
        <v>55</v>
      </c>
      <c r="K419" s="5">
        <v>61</v>
      </c>
      <c r="L419" s="5">
        <v>80</v>
      </c>
      <c r="M419" s="5">
        <v>79</v>
      </c>
      <c r="N419" s="5">
        <v>83</v>
      </c>
      <c r="O419" s="5">
        <v>32</v>
      </c>
      <c r="P419" s="5">
        <v>87</v>
      </c>
      <c r="Q419" s="5">
        <v>84</v>
      </c>
      <c r="R419" s="5"/>
      <c r="S419" s="5"/>
      <c r="T419" s="5">
        <v>615</v>
      </c>
      <c r="U419" s="5">
        <v>9</v>
      </c>
      <c r="V419" s="5">
        <v>68</v>
      </c>
      <c r="W419" s="5">
        <v>100</v>
      </c>
      <c r="X419" s="5" t="s">
        <v>64</v>
      </c>
      <c r="Y419" s="5" t="s">
        <v>64</v>
      </c>
      <c r="Z419" s="5" t="s">
        <v>64</v>
      </c>
      <c r="AA419" s="5" t="s">
        <v>63</v>
      </c>
      <c r="AB419" s="5" t="s">
        <v>63</v>
      </c>
      <c r="AC419" s="5" t="s">
        <v>66</v>
      </c>
      <c r="AD419" s="5" t="s">
        <v>66</v>
      </c>
      <c r="AE419" s="5" t="s">
        <v>66</v>
      </c>
      <c r="AF419" s="5" t="s">
        <v>66</v>
      </c>
      <c r="AG419" s="5" t="s">
        <v>66</v>
      </c>
      <c r="AH419" s="5" t="s">
        <v>66</v>
      </c>
      <c r="AI419" s="5" t="s">
        <v>66</v>
      </c>
      <c r="AJ419" s="5" t="s">
        <v>66</v>
      </c>
      <c r="AK419" s="5" t="s">
        <v>66</v>
      </c>
      <c r="AL419" s="5" t="s">
        <v>66</v>
      </c>
      <c r="AM419" s="5" t="s">
        <v>66</v>
      </c>
      <c r="AN419" s="5" t="s">
        <v>66</v>
      </c>
      <c r="AO419" s="5" t="s">
        <v>66</v>
      </c>
      <c r="AP419" s="5" t="s">
        <v>66</v>
      </c>
      <c r="AQ419" s="5" t="s">
        <v>66</v>
      </c>
      <c r="AR419" s="5" t="s">
        <v>66</v>
      </c>
      <c r="AS419" s="5" t="s">
        <v>65</v>
      </c>
      <c r="AT419" s="5" t="s">
        <v>66</v>
      </c>
      <c r="AU419" s="5" t="s">
        <v>68</v>
      </c>
      <c r="AV419" s="5" t="s">
        <v>68</v>
      </c>
      <c r="AW419" s="5" t="s">
        <v>65</v>
      </c>
      <c r="AX419" s="5" t="s">
        <v>78</v>
      </c>
      <c r="AY419" s="5">
        <v>96</v>
      </c>
      <c r="AZ419" s="5">
        <v>64.600000000000023</v>
      </c>
    </row>
    <row r="420" spans="1:52">
      <c r="A420" s="5">
        <v>6</v>
      </c>
      <c r="B420" s="5" t="s">
        <v>271</v>
      </c>
      <c r="C420" s="6">
        <v>5015</v>
      </c>
      <c r="D420" s="5" t="s">
        <v>486</v>
      </c>
      <c r="E420" s="5" t="str">
        <f>VLOOKUP(B420,Region!$A$1:$B$76,2,FALSE)</f>
        <v>Region_5</v>
      </c>
      <c r="F420" s="5" t="e">
        <f>VLOOKUP(D420,'Used to Match Zip By Sch Name'!$A$2:$E$4714,5,FALSE)</f>
        <v>#N/A</v>
      </c>
      <c r="G420" s="5">
        <f>VLOOKUP(D420,public_school_report!$D$1:$CI$3651,84,FALSE)</f>
        <v>943</v>
      </c>
      <c r="H420" s="5" t="s">
        <v>2</v>
      </c>
      <c r="I420" s="5">
        <v>61</v>
      </c>
      <c r="J420" s="5">
        <v>61</v>
      </c>
      <c r="K420" s="5">
        <v>51</v>
      </c>
      <c r="L420" s="5">
        <v>56</v>
      </c>
      <c r="M420" s="5">
        <v>55</v>
      </c>
      <c r="N420" s="5">
        <v>48</v>
      </c>
      <c r="O420" s="5">
        <v>48</v>
      </c>
      <c r="P420" s="5"/>
      <c r="Q420" s="5"/>
      <c r="R420" s="5"/>
      <c r="S420" s="5"/>
      <c r="T420" s="5">
        <v>380</v>
      </c>
      <c r="U420" s="5">
        <v>7</v>
      </c>
      <c r="V420" s="5">
        <v>54</v>
      </c>
      <c r="W420" s="5">
        <v>100</v>
      </c>
      <c r="X420" s="5" t="s">
        <v>62</v>
      </c>
      <c r="Y420" s="5" t="s">
        <v>62</v>
      </c>
      <c r="Z420" s="5" t="s">
        <v>63</v>
      </c>
      <c r="AA420" s="5" t="s">
        <v>63</v>
      </c>
      <c r="AB420" s="5" t="s">
        <v>66</v>
      </c>
      <c r="AC420" s="5" t="s">
        <v>66</v>
      </c>
      <c r="AD420" s="5" t="s">
        <v>66</v>
      </c>
      <c r="AE420" s="5" t="s">
        <v>66</v>
      </c>
      <c r="AF420" s="5" t="s">
        <v>66</v>
      </c>
      <c r="AG420" s="5" t="s">
        <v>66</v>
      </c>
      <c r="AH420" s="5" t="s">
        <v>66</v>
      </c>
      <c r="AI420" s="5" t="s">
        <v>66</v>
      </c>
      <c r="AJ420" s="5" t="s">
        <v>66</v>
      </c>
      <c r="AK420" s="5" t="s">
        <v>66</v>
      </c>
      <c r="AL420" s="5" t="s">
        <v>66</v>
      </c>
      <c r="AM420" s="5" t="s">
        <v>66</v>
      </c>
      <c r="AN420" s="5" t="s">
        <v>66</v>
      </c>
      <c r="AO420" s="5" t="s">
        <v>66</v>
      </c>
      <c r="AP420" s="5" t="s">
        <v>66</v>
      </c>
      <c r="AQ420" s="5" t="s">
        <v>66</v>
      </c>
      <c r="AR420" s="5" t="s">
        <v>66</v>
      </c>
      <c r="AS420" s="5" t="s">
        <v>65</v>
      </c>
      <c r="AT420" s="5" t="s">
        <v>66</v>
      </c>
      <c r="AU420" s="5" t="s">
        <v>68</v>
      </c>
      <c r="AV420" s="5" t="s">
        <v>68</v>
      </c>
      <c r="AW420" s="5" t="s">
        <v>65</v>
      </c>
      <c r="AX420" s="5" t="s">
        <v>69</v>
      </c>
      <c r="AY420" s="5">
        <v>67.599999999999994</v>
      </c>
      <c r="AZ420" s="5">
        <v>64.2</v>
      </c>
    </row>
    <row r="421" spans="1:52">
      <c r="A421" s="5">
        <v>6</v>
      </c>
      <c r="B421" s="5" t="s">
        <v>271</v>
      </c>
      <c r="C421" s="6">
        <v>5020</v>
      </c>
      <c r="D421" s="5" t="s">
        <v>487</v>
      </c>
      <c r="E421" s="5" t="str">
        <f>VLOOKUP(B421,Region!$A$1:$B$76,2,FALSE)</f>
        <v>Region_5</v>
      </c>
      <c r="F421" s="5" t="str">
        <f>VLOOKUP(D421,'Used to Match Zip By Sch Name'!$A$2:$E$4714,5,FALSE)</f>
        <v>33067-3176</v>
      </c>
      <c r="G421" s="5" t="e">
        <f>VLOOKUP(D421,public_school_report!$D$1:$CI$3651,84,FALSE)</f>
        <v>#N/A</v>
      </c>
      <c r="H421" s="5"/>
      <c r="I421" s="5">
        <v>68</v>
      </c>
      <c r="J421" s="5">
        <v>66</v>
      </c>
      <c r="K421" s="5">
        <v>62</v>
      </c>
      <c r="L421" s="5">
        <v>67</v>
      </c>
      <c r="M421" s="5">
        <v>63</v>
      </c>
      <c r="N421" s="5">
        <v>54</v>
      </c>
      <c r="O421" s="5">
        <v>59</v>
      </c>
      <c r="P421" s="5">
        <v>82</v>
      </c>
      <c r="Q421" s="5">
        <v>79</v>
      </c>
      <c r="R421" s="5"/>
      <c r="S421" s="5"/>
      <c r="T421" s="5">
        <v>600</v>
      </c>
      <c r="U421" s="5">
        <v>9</v>
      </c>
      <c r="V421" s="5">
        <v>67</v>
      </c>
      <c r="W421" s="5">
        <v>100</v>
      </c>
      <c r="X421" s="5" t="s">
        <v>64</v>
      </c>
      <c r="Y421" s="5" t="s">
        <v>62</v>
      </c>
      <c r="Z421" s="5" t="s">
        <v>62</v>
      </c>
      <c r="AA421" s="5" t="s">
        <v>62</v>
      </c>
      <c r="AB421" s="5" t="s">
        <v>62</v>
      </c>
      <c r="AC421" s="5" t="s">
        <v>64</v>
      </c>
      <c r="AD421" s="5" t="s">
        <v>62</v>
      </c>
      <c r="AE421" s="5" t="s">
        <v>64</v>
      </c>
      <c r="AF421" s="5" t="s">
        <v>66</v>
      </c>
      <c r="AG421" s="5" t="s">
        <v>66</v>
      </c>
      <c r="AH421" s="5" t="s">
        <v>66</v>
      </c>
      <c r="AI421" s="5" t="s">
        <v>66</v>
      </c>
      <c r="AJ421" s="5" t="s">
        <v>66</v>
      </c>
      <c r="AK421" s="5" t="s">
        <v>66</v>
      </c>
      <c r="AL421" s="5" t="s">
        <v>66</v>
      </c>
      <c r="AM421" s="5" t="s">
        <v>66</v>
      </c>
      <c r="AN421" s="5" t="s">
        <v>66</v>
      </c>
      <c r="AO421" s="5" t="s">
        <v>66</v>
      </c>
      <c r="AP421" s="5" t="s">
        <v>66</v>
      </c>
      <c r="AQ421" s="5" t="s">
        <v>66</v>
      </c>
      <c r="AR421" s="5" t="s">
        <v>66</v>
      </c>
      <c r="AS421" s="5" t="s">
        <v>65</v>
      </c>
      <c r="AT421" s="5" t="s">
        <v>66</v>
      </c>
      <c r="AU421" s="5" t="s">
        <v>68</v>
      </c>
      <c r="AV421" s="5" t="s">
        <v>68</v>
      </c>
      <c r="AW421" s="5" t="s">
        <v>65</v>
      </c>
      <c r="AX421" s="5" t="s">
        <v>86</v>
      </c>
      <c r="AY421" s="5">
        <v>76.7</v>
      </c>
      <c r="AZ421" s="5">
        <v>57.499999999999993</v>
      </c>
    </row>
    <row r="422" spans="1:52">
      <c r="A422" s="5">
        <v>6</v>
      </c>
      <c r="B422" s="5" t="s">
        <v>271</v>
      </c>
      <c r="C422" s="6">
        <v>5021</v>
      </c>
      <c r="D422" s="5" t="s">
        <v>488</v>
      </c>
      <c r="E422" s="5" t="str">
        <f>VLOOKUP(B422,Region!$A$1:$B$76,2,FALSE)</f>
        <v>Region_5</v>
      </c>
      <c r="F422" s="5" t="str">
        <f>VLOOKUP(D422,'Used to Match Zip By Sch Name'!$A$2:$E$4714,5,FALSE)</f>
        <v>33025-1640</v>
      </c>
      <c r="G422" s="5">
        <f>VLOOKUP(D422,public_school_report!$D$1:$CI$3651,84,FALSE)</f>
        <v>551</v>
      </c>
      <c r="H422" s="5" t="s">
        <v>6</v>
      </c>
      <c r="I422" s="5">
        <v>82</v>
      </c>
      <c r="J422" s="5">
        <v>69</v>
      </c>
      <c r="K422" s="5">
        <v>60</v>
      </c>
      <c r="L422" s="5">
        <v>81</v>
      </c>
      <c r="M422" s="5">
        <v>65</v>
      </c>
      <c r="N422" s="5">
        <v>60</v>
      </c>
      <c r="O422" s="5">
        <v>65</v>
      </c>
      <c r="P422" s="5"/>
      <c r="Q422" s="5"/>
      <c r="R422" s="5"/>
      <c r="S422" s="5"/>
      <c r="T422" s="5">
        <v>482</v>
      </c>
      <c r="U422" s="5">
        <v>7</v>
      </c>
      <c r="V422" s="5">
        <v>69</v>
      </c>
      <c r="W422" s="5">
        <v>100</v>
      </c>
      <c r="X422" s="5" t="s">
        <v>64</v>
      </c>
      <c r="Y422" s="5" t="s">
        <v>64</v>
      </c>
      <c r="Z422" s="5" t="s">
        <v>64</v>
      </c>
      <c r="AA422" s="5" t="s">
        <v>64</v>
      </c>
      <c r="AB422" s="5" t="s">
        <v>64</v>
      </c>
      <c r="AC422" s="5" t="s">
        <v>64</v>
      </c>
      <c r="AD422" s="5" t="s">
        <v>62</v>
      </c>
      <c r="AE422" s="5" t="s">
        <v>64</v>
      </c>
      <c r="AF422" s="5" t="s">
        <v>66</v>
      </c>
      <c r="AG422" s="5" t="s">
        <v>66</v>
      </c>
      <c r="AH422" s="5" t="s">
        <v>66</v>
      </c>
      <c r="AI422" s="5" t="s">
        <v>66</v>
      </c>
      <c r="AJ422" s="5" t="s">
        <v>66</v>
      </c>
      <c r="AK422" s="5" t="s">
        <v>66</v>
      </c>
      <c r="AL422" s="5" t="s">
        <v>66</v>
      </c>
      <c r="AM422" s="5" t="s">
        <v>66</v>
      </c>
      <c r="AN422" s="5" t="s">
        <v>66</v>
      </c>
      <c r="AO422" s="5" t="s">
        <v>66</v>
      </c>
      <c r="AP422" s="5" t="s">
        <v>66</v>
      </c>
      <c r="AQ422" s="5" t="s">
        <v>66</v>
      </c>
      <c r="AR422" s="5" t="s">
        <v>66</v>
      </c>
      <c r="AS422" s="5" t="s">
        <v>65</v>
      </c>
      <c r="AT422" s="5" t="s">
        <v>66</v>
      </c>
      <c r="AU422" s="5" t="s">
        <v>68</v>
      </c>
      <c r="AV422" s="5" t="s">
        <v>68</v>
      </c>
      <c r="AW422" s="5" t="s">
        <v>65</v>
      </c>
      <c r="AX422" s="5" t="s">
        <v>69</v>
      </c>
      <c r="AY422" s="5">
        <v>97.5</v>
      </c>
      <c r="AZ422" s="5">
        <v>90.2</v>
      </c>
    </row>
    <row r="423" spans="1:52">
      <c r="A423" s="5">
        <v>6</v>
      </c>
      <c r="B423" s="5" t="s">
        <v>271</v>
      </c>
      <c r="C423" s="6">
        <v>5023</v>
      </c>
      <c r="D423" s="5" t="s">
        <v>489</v>
      </c>
      <c r="E423" s="5" t="str">
        <f>VLOOKUP(B423,Region!$A$1:$B$76,2,FALSE)</f>
        <v>Region_5</v>
      </c>
      <c r="F423" s="5" t="str">
        <f>VLOOKUP(D423,'Used to Match Zip By Sch Name'!$A$2:$E$4714,5,FALSE)</f>
        <v>33313-6039</v>
      </c>
      <c r="G423" s="5" t="e">
        <f>VLOOKUP(D423,public_school_report!$D$1:$CI$3651,84,FALSE)</f>
        <v>#N/A</v>
      </c>
      <c r="H423" s="5"/>
      <c r="I423" s="5">
        <v>46</v>
      </c>
      <c r="J423" s="5">
        <v>52</v>
      </c>
      <c r="K423" s="5">
        <v>48</v>
      </c>
      <c r="L423" s="5">
        <v>59</v>
      </c>
      <c r="M423" s="5">
        <v>75</v>
      </c>
      <c r="N423" s="5">
        <v>60</v>
      </c>
      <c r="O423" s="5">
        <v>30</v>
      </c>
      <c r="P423" s="5">
        <v>76</v>
      </c>
      <c r="Q423" s="5">
        <v>85</v>
      </c>
      <c r="R423" s="5"/>
      <c r="S423" s="5"/>
      <c r="T423" s="5">
        <v>531</v>
      </c>
      <c r="U423" s="5">
        <v>9</v>
      </c>
      <c r="V423" s="5">
        <v>59</v>
      </c>
      <c r="W423" s="5">
        <v>95</v>
      </c>
      <c r="X423" s="5" t="s">
        <v>62</v>
      </c>
      <c r="Y423" s="5" t="s">
        <v>64</v>
      </c>
      <c r="Z423" s="5" t="s">
        <v>72</v>
      </c>
      <c r="AA423" s="5" t="s">
        <v>72</v>
      </c>
      <c r="AB423" s="5" t="s">
        <v>63</v>
      </c>
      <c r="AC423" s="5" t="s">
        <v>62</v>
      </c>
      <c r="AD423" s="5" t="s">
        <v>62</v>
      </c>
      <c r="AE423" s="5" t="s">
        <v>62</v>
      </c>
      <c r="AF423" s="5" t="s">
        <v>66</v>
      </c>
      <c r="AG423" s="5" t="s">
        <v>66</v>
      </c>
      <c r="AH423" s="5" t="s">
        <v>66</v>
      </c>
      <c r="AI423" s="5" t="s">
        <v>66</v>
      </c>
      <c r="AJ423" s="5" t="s">
        <v>66</v>
      </c>
      <c r="AK423" s="5" t="s">
        <v>66</v>
      </c>
      <c r="AL423" s="5" t="s">
        <v>66</v>
      </c>
      <c r="AM423" s="5" t="s">
        <v>66</v>
      </c>
      <c r="AN423" s="5" t="s">
        <v>66</v>
      </c>
      <c r="AO423" s="5" t="s">
        <v>66</v>
      </c>
      <c r="AP423" s="5" t="s">
        <v>66</v>
      </c>
      <c r="AQ423" s="5" t="s">
        <v>66</v>
      </c>
      <c r="AR423" s="5" t="s">
        <v>66</v>
      </c>
      <c r="AS423" s="5" t="s">
        <v>65</v>
      </c>
      <c r="AT423" s="5" t="s">
        <v>66</v>
      </c>
      <c r="AU423" s="5" t="s">
        <v>68</v>
      </c>
      <c r="AV423" s="5" t="s">
        <v>68</v>
      </c>
      <c r="AW423" s="5" t="s">
        <v>65</v>
      </c>
      <c r="AX423" s="5" t="s">
        <v>86</v>
      </c>
      <c r="AY423" s="5">
        <v>97.5</v>
      </c>
      <c r="AZ423" s="5">
        <v>85.7</v>
      </c>
    </row>
    <row r="424" spans="1:52">
      <c r="A424" s="5">
        <v>6</v>
      </c>
      <c r="B424" s="5" t="s">
        <v>271</v>
      </c>
      <c r="C424" s="6">
        <v>5024</v>
      </c>
      <c r="D424" s="5" t="s">
        <v>490</v>
      </c>
      <c r="E424" s="5" t="str">
        <f>VLOOKUP(B424,Region!$A$1:$B$76,2,FALSE)</f>
        <v>Region_5</v>
      </c>
      <c r="F424" s="5" t="str">
        <f>VLOOKUP(D424,'Used to Match Zip By Sch Name'!$A$2:$E$4714,5,FALSE)</f>
        <v>33067-2869</v>
      </c>
      <c r="G424" s="5">
        <f>VLOOKUP(D424,public_school_report!$D$1:$CI$3651,84,FALSE)</f>
        <v>878</v>
      </c>
      <c r="H424" s="5" t="s">
        <v>2</v>
      </c>
      <c r="I424" s="5">
        <v>73</v>
      </c>
      <c r="J424" s="5">
        <v>60</v>
      </c>
      <c r="K424" s="5">
        <v>50</v>
      </c>
      <c r="L424" s="5">
        <v>72</v>
      </c>
      <c r="M424" s="5">
        <v>63</v>
      </c>
      <c r="N424" s="5">
        <v>50</v>
      </c>
      <c r="O424" s="5">
        <v>51</v>
      </c>
      <c r="P424" s="5">
        <v>96</v>
      </c>
      <c r="Q424" s="5">
        <v>76</v>
      </c>
      <c r="R424" s="5"/>
      <c r="S424" s="5"/>
      <c r="T424" s="5">
        <v>591</v>
      </c>
      <c r="U424" s="5">
        <v>9</v>
      </c>
      <c r="V424" s="5">
        <v>66</v>
      </c>
      <c r="W424" s="5">
        <v>99</v>
      </c>
      <c r="X424" s="5" t="s">
        <v>64</v>
      </c>
      <c r="Y424" s="5" t="s">
        <v>64</v>
      </c>
      <c r="Z424" s="5" t="s">
        <v>64</v>
      </c>
      <c r="AA424" s="5" t="s">
        <v>64</v>
      </c>
      <c r="AB424" s="5" t="s">
        <v>64</v>
      </c>
      <c r="AC424" s="5" t="s">
        <v>64</v>
      </c>
      <c r="AD424" s="5" t="s">
        <v>64</v>
      </c>
      <c r="AE424" s="5" t="s">
        <v>62</v>
      </c>
      <c r="AF424" s="5" t="s">
        <v>64</v>
      </c>
      <c r="AG424" s="5" t="s">
        <v>66</v>
      </c>
      <c r="AH424" s="5" t="s">
        <v>66</v>
      </c>
      <c r="AI424" s="5" t="s">
        <v>66</v>
      </c>
      <c r="AJ424" s="5" t="s">
        <v>66</v>
      </c>
      <c r="AK424" s="5" t="s">
        <v>66</v>
      </c>
      <c r="AL424" s="5" t="s">
        <v>66</v>
      </c>
      <c r="AM424" s="5" t="s">
        <v>66</v>
      </c>
      <c r="AN424" s="5" t="s">
        <v>66</v>
      </c>
      <c r="AO424" s="5" t="s">
        <v>66</v>
      </c>
      <c r="AP424" s="5" t="s">
        <v>66</v>
      </c>
      <c r="AQ424" s="5" t="s">
        <v>66</v>
      </c>
      <c r="AR424" s="5" t="s">
        <v>66</v>
      </c>
      <c r="AS424" s="5" t="s">
        <v>65</v>
      </c>
      <c r="AT424" s="5" t="s">
        <v>66</v>
      </c>
      <c r="AU424" s="5" t="s">
        <v>68</v>
      </c>
      <c r="AV424" s="5" t="s">
        <v>67</v>
      </c>
      <c r="AW424" s="5" t="s">
        <v>65</v>
      </c>
      <c r="AX424" s="5" t="s">
        <v>86</v>
      </c>
      <c r="AY424" s="5">
        <v>68</v>
      </c>
      <c r="AZ424" s="5">
        <v>19.5</v>
      </c>
    </row>
    <row r="425" spans="1:52">
      <c r="A425" s="5">
        <v>6</v>
      </c>
      <c r="B425" s="5" t="s">
        <v>271</v>
      </c>
      <c r="C425" s="6">
        <v>5029</v>
      </c>
      <c r="D425" s="5" t="s">
        <v>491</v>
      </c>
      <c r="E425" s="5" t="str">
        <f>VLOOKUP(B425,Region!$A$1:$B$76,2,FALSE)</f>
        <v>Region_5</v>
      </c>
      <c r="F425" s="5" t="str">
        <f>VLOOKUP(D425,'Used to Match Zip By Sch Name'!$A$2:$E$4714,5,FALSE)</f>
        <v>33024-6164</v>
      </c>
      <c r="G425" s="5">
        <f>VLOOKUP(D425,public_school_report!$D$1:$CI$3651,84,FALSE)</f>
        <v>120</v>
      </c>
      <c r="H425" s="5" t="s">
        <v>6</v>
      </c>
      <c r="I425" s="5">
        <v>45</v>
      </c>
      <c r="J425" s="5"/>
      <c r="K425" s="5"/>
      <c r="L425" s="5">
        <v>40</v>
      </c>
      <c r="M425" s="5"/>
      <c r="N425" s="5"/>
      <c r="O425" s="5"/>
      <c r="P425" s="5"/>
      <c r="Q425" s="5"/>
      <c r="R425" s="5"/>
      <c r="S425" s="5"/>
      <c r="T425" s="5">
        <v>85</v>
      </c>
      <c r="U425" s="5">
        <v>2</v>
      </c>
      <c r="V425" s="5">
        <v>43</v>
      </c>
      <c r="W425" s="5">
        <v>95</v>
      </c>
      <c r="X425" s="5" t="s">
        <v>63</v>
      </c>
      <c r="Y425" s="5" t="s">
        <v>62</v>
      </c>
      <c r="Z425" s="5" t="s">
        <v>64</v>
      </c>
      <c r="AA425" s="5" t="s">
        <v>64</v>
      </c>
      <c r="AB425" s="5" t="s">
        <v>63</v>
      </c>
      <c r="AC425" s="5" t="s">
        <v>66</v>
      </c>
      <c r="AD425" s="5" t="s">
        <v>66</v>
      </c>
      <c r="AE425" s="5" t="s">
        <v>66</v>
      </c>
      <c r="AF425" s="5" t="s">
        <v>66</v>
      </c>
      <c r="AG425" s="5" t="s">
        <v>66</v>
      </c>
      <c r="AH425" s="5" t="s">
        <v>66</v>
      </c>
      <c r="AI425" s="5" t="s">
        <v>66</v>
      </c>
      <c r="AJ425" s="5" t="s">
        <v>66</v>
      </c>
      <c r="AK425" s="5" t="s">
        <v>66</v>
      </c>
      <c r="AL425" s="5" t="s">
        <v>66</v>
      </c>
      <c r="AM425" s="5" t="s">
        <v>66</v>
      </c>
      <c r="AN425" s="5" t="s">
        <v>66</v>
      </c>
      <c r="AO425" s="5" t="s">
        <v>66</v>
      </c>
      <c r="AP425" s="5" t="s">
        <v>66</v>
      </c>
      <c r="AQ425" s="5" t="s">
        <v>66</v>
      </c>
      <c r="AR425" s="5" t="s">
        <v>66</v>
      </c>
      <c r="AS425" s="5" t="s">
        <v>65</v>
      </c>
      <c r="AT425" s="5" t="s">
        <v>66</v>
      </c>
      <c r="AU425" s="5" t="s">
        <v>68</v>
      </c>
      <c r="AV425" s="5" t="s">
        <v>67</v>
      </c>
      <c r="AW425" s="5" t="s">
        <v>65</v>
      </c>
      <c r="AX425" s="5" t="s">
        <v>69</v>
      </c>
      <c r="AY425" s="5">
        <v>89.1</v>
      </c>
      <c r="AZ425" s="5">
        <v>20.200000000000003</v>
      </c>
    </row>
    <row r="426" spans="1:52">
      <c r="A426" s="5">
        <v>6</v>
      </c>
      <c r="B426" s="5" t="s">
        <v>271</v>
      </c>
      <c r="C426" s="6">
        <v>5030</v>
      </c>
      <c r="D426" s="5" t="s">
        <v>492</v>
      </c>
      <c r="E426" s="5" t="str">
        <f>VLOOKUP(B426,Region!$A$1:$B$76,2,FALSE)</f>
        <v>Region_5</v>
      </c>
      <c r="F426" s="5" t="str">
        <f>VLOOKUP(D426,'Used to Match Zip By Sch Name'!$A$2:$E$4714,5,FALSE)</f>
        <v>33064-5231</v>
      </c>
      <c r="G426" s="5">
        <f>VLOOKUP(D426,public_school_report!$D$1:$CI$3651,84,FALSE)</f>
        <v>514</v>
      </c>
      <c r="H426" s="5" t="s">
        <v>6</v>
      </c>
      <c r="I426" s="5">
        <v>50</v>
      </c>
      <c r="J426" s="5">
        <v>57</v>
      </c>
      <c r="K426" s="5">
        <v>45</v>
      </c>
      <c r="L426" s="5">
        <v>61</v>
      </c>
      <c r="M426" s="5">
        <v>64</v>
      </c>
      <c r="N426" s="5">
        <v>43</v>
      </c>
      <c r="O426" s="5">
        <v>53</v>
      </c>
      <c r="P426" s="5"/>
      <c r="Q426" s="5"/>
      <c r="R426" s="5"/>
      <c r="S426" s="5"/>
      <c r="T426" s="5">
        <v>373</v>
      </c>
      <c r="U426" s="5">
        <v>7</v>
      </c>
      <c r="V426" s="5">
        <v>53</v>
      </c>
      <c r="W426" s="5">
        <v>100</v>
      </c>
      <c r="X426" s="5" t="s">
        <v>63</v>
      </c>
      <c r="Y426" s="5" t="s">
        <v>72</v>
      </c>
      <c r="Z426" s="5" t="s">
        <v>63</v>
      </c>
      <c r="AA426" s="5" t="s">
        <v>63</v>
      </c>
      <c r="AB426" s="5" t="s">
        <v>63</v>
      </c>
      <c r="AC426" s="5" t="s">
        <v>62</v>
      </c>
      <c r="AD426" s="5" t="s">
        <v>63</v>
      </c>
      <c r="AE426" s="5" t="s">
        <v>63</v>
      </c>
      <c r="AF426" s="5" t="s">
        <v>63</v>
      </c>
      <c r="AG426" s="5" t="s">
        <v>66</v>
      </c>
      <c r="AH426" s="5" t="s">
        <v>66</v>
      </c>
      <c r="AI426" s="5" t="s">
        <v>66</v>
      </c>
      <c r="AJ426" s="5" t="s">
        <v>66</v>
      </c>
      <c r="AK426" s="5" t="s">
        <v>66</v>
      </c>
      <c r="AL426" s="5" t="s">
        <v>66</v>
      </c>
      <c r="AM426" s="5" t="s">
        <v>66</v>
      </c>
      <c r="AN426" s="5" t="s">
        <v>66</v>
      </c>
      <c r="AO426" s="5" t="s">
        <v>66</v>
      </c>
      <c r="AP426" s="5" t="s">
        <v>66</v>
      </c>
      <c r="AQ426" s="5" t="s">
        <v>66</v>
      </c>
      <c r="AR426" s="5" t="s">
        <v>66</v>
      </c>
      <c r="AS426" s="5" t="s">
        <v>65</v>
      </c>
      <c r="AT426" s="5" t="s">
        <v>66</v>
      </c>
      <c r="AU426" s="5" t="s">
        <v>68</v>
      </c>
      <c r="AV426" s="5" t="s">
        <v>68</v>
      </c>
      <c r="AW426" s="5" t="s">
        <v>65</v>
      </c>
      <c r="AX426" s="5" t="s">
        <v>69</v>
      </c>
      <c r="AY426" s="5">
        <v>74.900000000000006</v>
      </c>
      <c r="AZ426" s="5">
        <v>80.2</v>
      </c>
    </row>
    <row r="427" spans="1:52">
      <c r="A427" s="5">
        <v>6</v>
      </c>
      <c r="B427" s="5" t="s">
        <v>271</v>
      </c>
      <c r="C427" s="6">
        <v>5031</v>
      </c>
      <c r="D427" s="5" t="s">
        <v>493</v>
      </c>
      <c r="E427" s="5" t="str">
        <f>VLOOKUP(B427,Region!$A$1:$B$76,2,FALSE)</f>
        <v>Region_5</v>
      </c>
      <c r="F427" s="5" t="str">
        <f>VLOOKUP(D427,'Used to Match Zip By Sch Name'!$A$2:$E$4714,5,FALSE)</f>
        <v>33316-1905</v>
      </c>
      <c r="G427" s="5">
        <f>VLOOKUP(D427,public_school_report!$D$1:$CI$3651,84,FALSE)</f>
        <v>269</v>
      </c>
      <c r="H427" s="5" t="s">
        <v>6</v>
      </c>
      <c r="I427" s="5">
        <v>54</v>
      </c>
      <c r="J427" s="5">
        <v>58</v>
      </c>
      <c r="K427" s="5">
        <v>60</v>
      </c>
      <c r="L427" s="5">
        <v>54</v>
      </c>
      <c r="M427" s="5">
        <v>68</v>
      </c>
      <c r="N427" s="5">
        <v>65</v>
      </c>
      <c r="O427" s="5">
        <v>37</v>
      </c>
      <c r="P427" s="5"/>
      <c r="Q427" s="5"/>
      <c r="R427" s="5"/>
      <c r="S427" s="5"/>
      <c r="T427" s="5">
        <v>396</v>
      </c>
      <c r="U427" s="5">
        <v>7</v>
      </c>
      <c r="V427" s="5">
        <v>57</v>
      </c>
      <c r="W427" s="5">
        <v>100</v>
      </c>
      <c r="X427" s="5" t="s">
        <v>62</v>
      </c>
      <c r="Y427" s="5" t="s">
        <v>62</v>
      </c>
      <c r="Z427" s="5" t="s">
        <v>63</v>
      </c>
      <c r="AA427" s="5" t="s">
        <v>64</v>
      </c>
      <c r="AB427" s="5" t="s">
        <v>72</v>
      </c>
      <c r="AC427" s="5" t="s">
        <v>63</v>
      </c>
      <c r="AD427" s="5" t="s">
        <v>63</v>
      </c>
      <c r="AE427" s="5" t="s">
        <v>62</v>
      </c>
      <c r="AF427" s="5" t="s">
        <v>64</v>
      </c>
      <c r="AG427" s="5" t="s">
        <v>64</v>
      </c>
      <c r="AH427" s="5" t="s">
        <v>64</v>
      </c>
      <c r="AI427" s="5" t="s">
        <v>64</v>
      </c>
      <c r="AJ427" s="5" t="s">
        <v>64</v>
      </c>
      <c r="AK427" s="5" t="s">
        <v>64</v>
      </c>
      <c r="AL427" s="5" t="s">
        <v>64</v>
      </c>
      <c r="AM427" s="5" t="s">
        <v>64</v>
      </c>
      <c r="AN427" s="5" t="s">
        <v>64</v>
      </c>
      <c r="AO427" s="5" t="s">
        <v>65</v>
      </c>
      <c r="AP427" s="5" t="s">
        <v>66</v>
      </c>
      <c r="AQ427" s="5" t="s">
        <v>66</v>
      </c>
      <c r="AR427" s="5" t="s">
        <v>66</v>
      </c>
      <c r="AS427" s="5" t="s">
        <v>65</v>
      </c>
      <c r="AT427" s="5" t="s">
        <v>66</v>
      </c>
      <c r="AU427" s="5" t="s">
        <v>68</v>
      </c>
      <c r="AV427" s="5" t="s">
        <v>68</v>
      </c>
      <c r="AW427" s="5" t="s">
        <v>65</v>
      </c>
      <c r="AX427" s="5" t="s">
        <v>69</v>
      </c>
      <c r="AY427" s="5">
        <v>95</v>
      </c>
      <c r="AZ427" s="5">
        <v>76</v>
      </c>
    </row>
    <row r="428" spans="1:52">
      <c r="A428" s="5">
        <v>6</v>
      </c>
      <c r="B428" s="5" t="s">
        <v>271</v>
      </c>
      <c r="C428" s="6">
        <v>5037</v>
      </c>
      <c r="D428" s="5" t="s">
        <v>494</v>
      </c>
      <c r="E428" s="5" t="str">
        <f>VLOOKUP(B428,Region!$A$1:$B$76,2,FALSE)</f>
        <v>Region_5</v>
      </c>
      <c r="F428" s="5" t="str">
        <f>VLOOKUP(D428,'Used to Match Zip By Sch Name'!$A$2:$E$4714,5,FALSE)</f>
        <v>33330-3207</v>
      </c>
      <c r="G428" s="5" t="e">
        <f>VLOOKUP(D428,public_school_report!$D$1:$CI$3651,84,FALSE)</f>
        <v>#N/A</v>
      </c>
      <c r="H428" s="5"/>
      <c r="I428" s="5">
        <v>74</v>
      </c>
      <c r="J428" s="5">
        <v>68</v>
      </c>
      <c r="K428" s="5">
        <v>63</v>
      </c>
      <c r="L428" s="5">
        <v>73</v>
      </c>
      <c r="M428" s="5">
        <v>70</v>
      </c>
      <c r="N428" s="5">
        <v>59</v>
      </c>
      <c r="O428" s="5">
        <v>62</v>
      </c>
      <c r="P428" s="5">
        <v>92</v>
      </c>
      <c r="Q428" s="5">
        <v>82</v>
      </c>
      <c r="R428" s="5"/>
      <c r="S428" s="5"/>
      <c r="T428" s="5">
        <v>643</v>
      </c>
      <c r="U428" s="5">
        <v>9</v>
      </c>
      <c r="V428" s="5">
        <v>71</v>
      </c>
      <c r="W428" s="5">
        <v>99</v>
      </c>
      <c r="X428" s="5" t="s">
        <v>64</v>
      </c>
      <c r="Y428" s="5" t="s">
        <v>64</v>
      </c>
      <c r="Z428" s="5" t="s">
        <v>64</v>
      </c>
      <c r="AA428" s="5" t="s">
        <v>63</v>
      </c>
      <c r="AB428" s="5" t="s">
        <v>64</v>
      </c>
      <c r="AC428" s="5" t="s">
        <v>63</v>
      </c>
      <c r="AD428" s="5" t="s">
        <v>66</v>
      </c>
      <c r="AE428" s="5" t="s">
        <v>66</v>
      </c>
      <c r="AF428" s="5" t="s">
        <v>66</v>
      </c>
      <c r="AG428" s="5" t="s">
        <v>66</v>
      </c>
      <c r="AH428" s="5" t="s">
        <v>66</v>
      </c>
      <c r="AI428" s="5" t="s">
        <v>66</v>
      </c>
      <c r="AJ428" s="5" t="s">
        <v>66</v>
      </c>
      <c r="AK428" s="5" t="s">
        <v>66</v>
      </c>
      <c r="AL428" s="5" t="s">
        <v>66</v>
      </c>
      <c r="AM428" s="5" t="s">
        <v>66</v>
      </c>
      <c r="AN428" s="5" t="s">
        <v>66</v>
      </c>
      <c r="AO428" s="5" t="s">
        <v>66</v>
      </c>
      <c r="AP428" s="5" t="s">
        <v>66</v>
      </c>
      <c r="AQ428" s="5" t="s">
        <v>66</v>
      </c>
      <c r="AR428" s="5" t="s">
        <v>66</v>
      </c>
      <c r="AS428" s="5" t="s">
        <v>65</v>
      </c>
      <c r="AT428" s="5" t="s">
        <v>66</v>
      </c>
      <c r="AU428" s="5" t="s">
        <v>68</v>
      </c>
      <c r="AV428" s="5" t="s">
        <v>67</v>
      </c>
      <c r="AW428" s="5" t="s">
        <v>65</v>
      </c>
      <c r="AX428" s="5" t="s">
        <v>86</v>
      </c>
      <c r="AY428" s="5">
        <v>80.3</v>
      </c>
      <c r="AZ428" s="5">
        <v>45.9</v>
      </c>
    </row>
    <row r="429" spans="1:52">
      <c r="A429" s="5">
        <v>6</v>
      </c>
      <c r="B429" s="5" t="s">
        <v>271</v>
      </c>
      <c r="C429" s="6">
        <v>5038</v>
      </c>
      <c r="D429" s="5" t="s">
        <v>495</v>
      </c>
      <c r="E429" s="5" t="str">
        <f>VLOOKUP(B429,Region!$A$1:$B$76,2,FALSE)</f>
        <v>Region_5</v>
      </c>
      <c r="F429" s="5" t="str">
        <f>VLOOKUP(D429,'Used to Match Zip By Sch Name'!$A$2:$E$4714,5,FALSE)</f>
        <v>33063-7015</v>
      </c>
      <c r="G429" s="5">
        <f>VLOOKUP(D429,public_school_report!$D$1:$CI$3651,84,FALSE)</f>
        <v>198</v>
      </c>
      <c r="H429" s="5" t="s">
        <v>6</v>
      </c>
      <c r="I429" s="5">
        <v>65</v>
      </c>
      <c r="J429" s="5">
        <v>67</v>
      </c>
      <c r="K429" s="5">
        <v>58</v>
      </c>
      <c r="L429" s="5">
        <v>69</v>
      </c>
      <c r="M429" s="5">
        <v>62</v>
      </c>
      <c r="N429" s="5">
        <v>43</v>
      </c>
      <c r="O429" s="5">
        <v>60</v>
      </c>
      <c r="P429" s="5">
        <v>74</v>
      </c>
      <c r="Q429" s="5">
        <v>78</v>
      </c>
      <c r="R429" s="5"/>
      <c r="S429" s="5"/>
      <c r="T429" s="5">
        <v>576</v>
      </c>
      <c r="U429" s="5">
        <v>9</v>
      </c>
      <c r="V429" s="5">
        <v>64</v>
      </c>
      <c r="W429" s="5">
        <v>99</v>
      </c>
      <c r="X429" s="5" t="s">
        <v>64</v>
      </c>
      <c r="Y429" s="5" t="s">
        <v>63</v>
      </c>
      <c r="Z429" s="5" t="s">
        <v>63</v>
      </c>
      <c r="AA429" s="5" t="s">
        <v>62</v>
      </c>
      <c r="AB429" s="5" t="s">
        <v>62</v>
      </c>
      <c r="AC429" s="5" t="s">
        <v>66</v>
      </c>
      <c r="AD429" s="5" t="s">
        <v>66</v>
      </c>
      <c r="AE429" s="5" t="s">
        <v>66</v>
      </c>
      <c r="AF429" s="5" t="s">
        <v>66</v>
      </c>
      <c r="AG429" s="5" t="s">
        <v>66</v>
      </c>
      <c r="AH429" s="5" t="s">
        <v>66</v>
      </c>
      <c r="AI429" s="5" t="s">
        <v>66</v>
      </c>
      <c r="AJ429" s="5" t="s">
        <v>66</v>
      </c>
      <c r="AK429" s="5" t="s">
        <v>66</v>
      </c>
      <c r="AL429" s="5" t="s">
        <v>66</v>
      </c>
      <c r="AM429" s="5" t="s">
        <v>66</v>
      </c>
      <c r="AN429" s="5" t="s">
        <v>66</v>
      </c>
      <c r="AO429" s="5" t="s">
        <v>66</v>
      </c>
      <c r="AP429" s="5" t="s">
        <v>66</v>
      </c>
      <c r="AQ429" s="5" t="s">
        <v>66</v>
      </c>
      <c r="AR429" s="5" t="s">
        <v>66</v>
      </c>
      <c r="AS429" s="5" t="s">
        <v>65</v>
      </c>
      <c r="AT429" s="5" t="s">
        <v>66</v>
      </c>
      <c r="AU429" s="5" t="s">
        <v>68</v>
      </c>
      <c r="AV429" s="5" t="s">
        <v>68</v>
      </c>
      <c r="AW429" s="5" t="s">
        <v>65</v>
      </c>
      <c r="AX429" s="5" t="s">
        <v>86</v>
      </c>
      <c r="AY429" s="5">
        <v>78.400000000000006</v>
      </c>
      <c r="AZ429" s="5">
        <v>63.2</v>
      </c>
    </row>
    <row r="430" spans="1:52">
      <c r="A430" s="5">
        <v>6</v>
      </c>
      <c r="B430" s="5" t="s">
        <v>271</v>
      </c>
      <c r="C430" s="6">
        <v>5041</v>
      </c>
      <c r="D430" s="5" t="s">
        <v>496</v>
      </c>
      <c r="E430" s="5" t="str">
        <f>VLOOKUP(B430,Region!$A$1:$B$76,2,FALSE)</f>
        <v>Region_5</v>
      </c>
      <c r="F430" s="5" t="str">
        <f>VLOOKUP(D430,'Used to Match Zip By Sch Name'!$A$2:$E$4714,5,FALSE)</f>
        <v>33319-5883</v>
      </c>
      <c r="G430" s="5">
        <f>VLOOKUP(D430,public_school_report!$D$1:$CI$3651,84,FALSE)</f>
        <v>930</v>
      </c>
      <c r="H430" s="5" t="s">
        <v>2</v>
      </c>
      <c r="I430" s="5">
        <v>47</v>
      </c>
      <c r="J430" s="5">
        <v>53</v>
      </c>
      <c r="K430" s="5">
        <v>51</v>
      </c>
      <c r="L430" s="5">
        <v>39</v>
      </c>
      <c r="M430" s="5">
        <v>51</v>
      </c>
      <c r="N430" s="5">
        <v>45</v>
      </c>
      <c r="O430" s="5">
        <v>30</v>
      </c>
      <c r="P430" s="5">
        <v>77</v>
      </c>
      <c r="Q430" s="5">
        <v>84</v>
      </c>
      <c r="R430" s="5"/>
      <c r="S430" s="5"/>
      <c r="T430" s="5">
        <v>477</v>
      </c>
      <c r="U430" s="5">
        <v>9</v>
      </c>
      <c r="V430" s="5">
        <v>53</v>
      </c>
      <c r="W430" s="5">
        <v>100</v>
      </c>
      <c r="X430" s="5" t="s">
        <v>63</v>
      </c>
      <c r="Y430" s="5" t="s">
        <v>62</v>
      </c>
      <c r="Z430" s="5" t="s">
        <v>63</v>
      </c>
      <c r="AA430" s="5" t="s">
        <v>63</v>
      </c>
      <c r="AB430" s="5" t="s">
        <v>63</v>
      </c>
      <c r="AC430" s="5" t="s">
        <v>72</v>
      </c>
      <c r="AD430" s="5" t="s">
        <v>63</v>
      </c>
      <c r="AE430" s="5" t="s">
        <v>62</v>
      </c>
      <c r="AF430" s="5" t="s">
        <v>64</v>
      </c>
      <c r="AG430" s="5" t="s">
        <v>64</v>
      </c>
      <c r="AH430" s="5" t="s">
        <v>64</v>
      </c>
      <c r="AI430" s="5" t="s">
        <v>62</v>
      </c>
      <c r="AJ430" s="5" t="s">
        <v>64</v>
      </c>
      <c r="AK430" s="5" t="s">
        <v>62</v>
      </c>
      <c r="AL430" s="5" t="s">
        <v>62</v>
      </c>
      <c r="AM430" s="5" t="s">
        <v>64</v>
      </c>
      <c r="AN430" s="5" t="s">
        <v>63</v>
      </c>
      <c r="AO430" s="5" t="s">
        <v>72</v>
      </c>
      <c r="AP430" s="5" t="s">
        <v>65</v>
      </c>
      <c r="AQ430" s="5" t="s">
        <v>66</v>
      </c>
      <c r="AR430" s="5" t="s">
        <v>66</v>
      </c>
      <c r="AS430" s="5" t="s">
        <v>65</v>
      </c>
      <c r="AT430" s="5" t="s">
        <v>66</v>
      </c>
      <c r="AU430" s="5" t="s">
        <v>68</v>
      </c>
      <c r="AV430" s="5" t="s">
        <v>68</v>
      </c>
      <c r="AW430" s="5" t="s">
        <v>65</v>
      </c>
      <c r="AX430" s="5" t="s">
        <v>86</v>
      </c>
      <c r="AY430" s="5">
        <v>98.8</v>
      </c>
      <c r="AZ430" s="5">
        <v>99.8</v>
      </c>
    </row>
    <row r="431" spans="1:52">
      <c r="A431" s="5">
        <v>6</v>
      </c>
      <c r="B431" s="5" t="s">
        <v>271</v>
      </c>
      <c r="C431" s="6">
        <v>5044</v>
      </c>
      <c r="D431" s="5" t="s">
        <v>497</v>
      </c>
      <c r="E431" s="5" t="str">
        <f>VLOOKUP(B431,Region!$A$1:$B$76,2,FALSE)</f>
        <v>Region_5</v>
      </c>
      <c r="F431" s="5" t="e">
        <f>VLOOKUP(D431,'Used to Match Zip By Sch Name'!$A$2:$E$4714,5,FALSE)</f>
        <v>#N/A</v>
      </c>
      <c r="G431" s="5" t="e">
        <f>VLOOKUP(D431,public_school_report!$D$1:$CI$3651,84,FALSE)</f>
        <v>#N/A</v>
      </c>
      <c r="H431" s="5"/>
      <c r="I431" s="5">
        <v>67</v>
      </c>
      <c r="J431" s="5">
        <v>60</v>
      </c>
      <c r="K431" s="5">
        <v>49</v>
      </c>
      <c r="L431" s="5">
        <v>72</v>
      </c>
      <c r="M431" s="5">
        <v>67</v>
      </c>
      <c r="N431" s="5">
        <v>53</v>
      </c>
      <c r="O431" s="5">
        <v>47</v>
      </c>
      <c r="P431" s="5">
        <v>95</v>
      </c>
      <c r="Q431" s="5">
        <v>72</v>
      </c>
      <c r="R431" s="5"/>
      <c r="S431" s="5"/>
      <c r="T431" s="5">
        <v>582</v>
      </c>
      <c r="U431" s="5">
        <v>9</v>
      </c>
      <c r="V431" s="5">
        <v>65</v>
      </c>
      <c r="W431" s="5">
        <v>99</v>
      </c>
      <c r="X431" s="5" t="s">
        <v>64</v>
      </c>
      <c r="Y431" s="5" t="s">
        <v>62</v>
      </c>
      <c r="Z431" s="5" t="s">
        <v>64</v>
      </c>
      <c r="AA431" s="5" t="s">
        <v>62</v>
      </c>
      <c r="AB431" s="5" t="s">
        <v>64</v>
      </c>
      <c r="AC431" s="5" t="s">
        <v>64</v>
      </c>
      <c r="AD431" s="5" t="s">
        <v>62</v>
      </c>
      <c r="AE431" s="5" t="s">
        <v>66</v>
      </c>
      <c r="AF431" s="5" t="s">
        <v>66</v>
      </c>
      <c r="AG431" s="5" t="s">
        <v>66</v>
      </c>
      <c r="AH431" s="5" t="s">
        <v>66</v>
      </c>
      <c r="AI431" s="5" t="s">
        <v>66</v>
      </c>
      <c r="AJ431" s="5" t="s">
        <v>66</v>
      </c>
      <c r="AK431" s="5" t="s">
        <v>66</v>
      </c>
      <c r="AL431" s="5" t="s">
        <v>66</v>
      </c>
      <c r="AM431" s="5" t="s">
        <v>66</v>
      </c>
      <c r="AN431" s="5" t="s">
        <v>66</v>
      </c>
      <c r="AO431" s="5" t="s">
        <v>66</v>
      </c>
      <c r="AP431" s="5" t="s">
        <v>66</v>
      </c>
      <c r="AQ431" s="5" t="s">
        <v>66</v>
      </c>
      <c r="AR431" s="5" t="s">
        <v>66</v>
      </c>
      <c r="AS431" s="5" t="s">
        <v>65</v>
      </c>
      <c r="AT431" s="5" t="s">
        <v>66</v>
      </c>
      <c r="AU431" s="5" t="s">
        <v>68</v>
      </c>
      <c r="AV431" s="5" t="s">
        <v>67</v>
      </c>
      <c r="AW431" s="5" t="s">
        <v>65</v>
      </c>
      <c r="AX431" s="5" t="s">
        <v>86</v>
      </c>
      <c r="AY431" s="5">
        <v>48.9</v>
      </c>
      <c r="AZ431" s="5">
        <v>2.8000000000000003</v>
      </c>
    </row>
    <row r="432" spans="1:52">
      <c r="A432" s="5">
        <v>6</v>
      </c>
      <c r="B432" s="5" t="s">
        <v>271</v>
      </c>
      <c r="C432" s="6">
        <v>5046</v>
      </c>
      <c r="D432" s="5" t="s">
        <v>498</v>
      </c>
      <c r="E432" s="5" t="str">
        <f>VLOOKUP(B432,Region!$A$1:$B$76,2,FALSE)</f>
        <v>Region_5</v>
      </c>
      <c r="F432" s="5">
        <f>VLOOKUP(D432,'Used to Match Zip By Sch Name'!$A$2:$E$4714,5,FALSE)</f>
        <v>33332</v>
      </c>
      <c r="G432" s="5">
        <f>VLOOKUP(D432,public_school_report!$D$1:$CI$3651,84,FALSE)</f>
        <v>462</v>
      </c>
      <c r="H432" s="5" t="s">
        <v>6</v>
      </c>
      <c r="I432" s="5">
        <v>62</v>
      </c>
      <c r="J432" s="5">
        <v>59</v>
      </c>
      <c r="K432" s="5">
        <v>56</v>
      </c>
      <c r="L432" s="5">
        <v>68</v>
      </c>
      <c r="M432" s="5">
        <v>69</v>
      </c>
      <c r="N432" s="5">
        <v>67</v>
      </c>
      <c r="O432" s="5">
        <v>56</v>
      </c>
      <c r="P432" s="5">
        <v>77</v>
      </c>
      <c r="Q432" s="5">
        <v>79</v>
      </c>
      <c r="R432" s="5"/>
      <c r="S432" s="5"/>
      <c r="T432" s="5">
        <v>593</v>
      </c>
      <c r="U432" s="5">
        <v>9</v>
      </c>
      <c r="V432" s="5">
        <v>66</v>
      </c>
      <c r="W432" s="5">
        <v>98</v>
      </c>
      <c r="X432" s="5" t="s">
        <v>64</v>
      </c>
      <c r="Y432" s="5" t="s">
        <v>62</v>
      </c>
      <c r="Z432" s="5" t="s">
        <v>62</v>
      </c>
      <c r="AA432" s="5" t="s">
        <v>64</v>
      </c>
      <c r="AB432" s="5" t="s">
        <v>64</v>
      </c>
      <c r="AC432" s="5" t="s">
        <v>64</v>
      </c>
      <c r="AD432" s="5" t="s">
        <v>66</v>
      </c>
      <c r="AE432" s="5" t="s">
        <v>66</v>
      </c>
      <c r="AF432" s="5" t="s">
        <v>66</v>
      </c>
      <c r="AG432" s="5" t="s">
        <v>66</v>
      </c>
      <c r="AH432" s="5" t="s">
        <v>66</v>
      </c>
      <c r="AI432" s="5" t="s">
        <v>66</v>
      </c>
      <c r="AJ432" s="5" t="s">
        <v>66</v>
      </c>
      <c r="AK432" s="5" t="s">
        <v>66</v>
      </c>
      <c r="AL432" s="5" t="s">
        <v>66</v>
      </c>
      <c r="AM432" s="5" t="s">
        <v>66</v>
      </c>
      <c r="AN432" s="5" t="s">
        <v>66</v>
      </c>
      <c r="AO432" s="5" t="s">
        <v>66</v>
      </c>
      <c r="AP432" s="5" t="s">
        <v>66</v>
      </c>
      <c r="AQ432" s="5" t="s">
        <v>66</v>
      </c>
      <c r="AR432" s="5" t="s">
        <v>66</v>
      </c>
      <c r="AS432" s="5" t="s">
        <v>65</v>
      </c>
      <c r="AT432" s="5" t="s">
        <v>66</v>
      </c>
      <c r="AU432" s="5" t="s">
        <v>68</v>
      </c>
      <c r="AV432" s="5" t="s">
        <v>68</v>
      </c>
      <c r="AW432" s="5" t="s">
        <v>65</v>
      </c>
      <c r="AX432" s="5" t="s">
        <v>78</v>
      </c>
      <c r="AY432" s="5">
        <v>84.1</v>
      </c>
      <c r="AZ432" s="5">
        <v>53.1</v>
      </c>
    </row>
    <row r="433" spans="1:52">
      <c r="A433" s="5">
        <v>6</v>
      </c>
      <c r="B433" s="5" t="s">
        <v>271</v>
      </c>
      <c r="C433" s="6">
        <v>5048</v>
      </c>
      <c r="D433" s="5" t="s">
        <v>499</v>
      </c>
      <c r="E433" s="5" t="str">
        <f>VLOOKUP(B433,Region!$A$1:$B$76,2,FALSE)</f>
        <v>Region_5</v>
      </c>
      <c r="F433" s="5" t="str">
        <f>VLOOKUP(D433,'Used to Match Zip By Sch Name'!$A$2:$E$4714,5,FALSE)</f>
        <v>33321-1711</v>
      </c>
      <c r="G433" s="5">
        <f>VLOOKUP(D433,public_school_report!$D$1:$CI$3651,84,FALSE)</f>
        <v>1394</v>
      </c>
      <c r="H433" s="5" t="s">
        <v>2</v>
      </c>
      <c r="I433" s="5">
        <v>67</v>
      </c>
      <c r="J433" s="5">
        <v>68</v>
      </c>
      <c r="K433" s="5">
        <v>64</v>
      </c>
      <c r="L433" s="5">
        <v>70</v>
      </c>
      <c r="M433" s="5">
        <v>73</v>
      </c>
      <c r="N433" s="5">
        <v>67</v>
      </c>
      <c r="O433" s="5">
        <v>60</v>
      </c>
      <c r="P433" s="5">
        <v>82</v>
      </c>
      <c r="Q433" s="5">
        <v>85</v>
      </c>
      <c r="R433" s="5"/>
      <c r="S433" s="5"/>
      <c r="T433" s="5">
        <v>636</v>
      </c>
      <c r="U433" s="5">
        <v>9</v>
      </c>
      <c r="V433" s="5">
        <v>71</v>
      </c>
      <c r="W433" s="5">
        <v>100</v>
      </c>
      <c r="X433" s="5" t="s">
        <v>64</v>
      </c>
      <c r="Y433" s="5" t="s">
        <v>62</v>
      </c>
      <c r="Z433" s="5" t="s">
        <v>62</v>
      </c>
      <c r="AA433" s="5" t="s">
        <v>62</v>
      </c>
      <c r="AB433" s="5" t="s">
        <v>62</v>
      </c>
      <c r="AC433" s="5" t="s">
        <v>64</v>
      </c>
      <c r="AD433" s="5" t="s">
        <v>63</v>
      </c>
      <c r="AE433" s="5" t="s">
        <v>66</v>
      </c>
      <c r="AF433" s="5" t="s">
        <v>66</v>
      </c>
      <c r="AG433" s="5" t="s">
        <v>66</v>
      </c>
      <c r="AH433" s="5" t="s">
        <v>66</v>
      </c>
      <c r="AI433" s="5" t="s">
        <v>66</v>
      </c>
      <c r="AJ433" s="5" t="s">
        <v>66</v>
      </c>
      <c r="AK433" s="5" t="s">
        <v>66</v>
      </c>
      <c r="AL433" s="5" t="s">
        <v>66</v>
      </c>
      <c r="AM433" s="5" t="s">
        <v>66</v>
      </c>
      <c r="AN433" s="5" t="s">
        <v>66</v>
      </c>
      <c r="AO433" s="5" t="s">
        <v>66</v>
      </c>
      <c r="AP433" s="5" t="s">
        <v>66</v>
      </c>
      <c r="AQ433" s="5" t="s">
        <v>66</v>
      </c>
      <c r="AR433" s="5" t="s">
        <v>66</v>
      </c>
      <c r="AS433" s="5" t="s">
        <v>65</v>
      </c>
      <c r="AT433" s="5" t="s">
        <v>66</v>
      </c>
      <c r="AU433" s="5" t="s">
        <v>68</v>
      </c>
      <c r="AV433" s="5" t="s">
        <v>68</v>
      </c>
      <c r="AW433" s="5" t="s">
        <v>65</v>
      </c>
      <c r="AX433" s="5" t="s">
        <v>86</v>
      </c>
      <c r="AY433" s="5">
        <v>87.4</v>
      </c>
      <c r="AZ433" s="5">
        <v>65.5</v>
      </c>
    </row>
    <row r="434" spans="1:52">
      <c r="A434" s="5">
        <v>6</v>
      </c>
      <c r="B434" s="5" t="s">
        <v>271</v>
      </c>
      <c r="C434" s="6">
        <v>5049</v>
      </c>
      <c r="D434" s="5" t="s">
        <v>500</v>
      </c>
      <c r="E434" s="5" t="str">
        <f>VLOOKUP(B434,Region!$A$1:$B$76,2,FALSE)</f>
        <v>Region_5</v>
      </c>
      <c r="F434" s="5" t="str">
        <f>VLOOKUP(D434,'Used to Match Zip By Sch Name'!$A$2:$E$4714,5,FALSE)</f>
        <v>33026-3500</v>
      </c>
      <c r="G434" s="5">
        <f>VLOOKUP(D434,public_school_report!$D$1:$CI$3651,84,FALSE)</f>
        <v>1191</v>
      </c>
      <c r="H434" s="5" t="s">
        <v>2</v>
      </c>
      <c r="I434" s="5">
        <v>83</v>
      </c>
      <c r="J434" s="5">
        <v>70</v>
      </c>
      <c r="K434" s="5">
        <v>66</v>
      </c>
      <c r="L434" s="5">
        <v>80</v>
      </c>
      <c r="M434" s="5">
        <v>65</v>
      </c>
      <c r="N434" s="5">
        <v>55</v>
      </c>
      <c r="O434" s="5">
        <v>74</v>
      </c>
      <c r="P434" s="5">
        <v>93</v>
      </c>
      <c r="Q434" s="5">
        <v>76</v>
      </c>
      <c r="R434" s="5"/>
      <c r="S434" s="5"/>
      <c r="T434" s="5">
        <v>662</v>
      </c>
      <c r="U434" s="5">
        <v>9</v>
      </c>
      <c r="V434" s="5">
        <v>74</v>
      </c>
      <c r="W434" s="5">
        <v>100</v>
      </c>
      <c r="X434" s="5" t="s">
        <v>64</v>
      </c>
      <c r="Y434" s="5" t="s">
        <v>64</v>
      </c>
      <c r="Z434" s="5" t="s">
        <v>64</v>
      </c>
      <c r="AA434" s="5" t="s">
        <v>64</v>
      </c>
      <c r="AB434" s="5" t="s">
        <v>64</v>
      </c>
      <c r="AC434" s="5" t="s">
        <v>64</v>
      </c>
      <c r="AD434" s="5" t="s">
        <v>64</v>
      </c>
      <c r="AE434" s="5" t="s">
        <v>66</v>
      </c>
      <c r="AF434" s="5" t="s">
        <v>66</v>
      </c>
      <c r="AG434" s="5" t="s">
        <v>66</v>
      </c>
      <c r="AH434" s="5" t="s">
        <v>66</v>
      </c>
      <c r="AI434" s="5" t="s">
        <v>66</v>
      </c>
      <c r="AJ434" s="5" t="s">
        <v>66</v>
      </c>
      <c r="AK434" s="5" t="s">
        <v>66</v>
      </c>
      <c r="AL434" s="5" t="s">
        <v>66</v>
      </c>
      <c r="AM434" s="5" t="s">
        <v>66</v>
      </c>
      <c r="AN434" s="5" t="s">
        <v>66</v>
      </c>
      <c r="AO434" s="5" t="s">
        <v>66</v>
      </c>
      <c r="AP434" s="5" t="s">
        <v>66</v>
      </c>
      <c r="AQ434" s="5" t="s">
        <v>66</v>
      </c>
      <c r="AR434" s="5" t="s">
        <v>66</v>
      </c>
      <c r="AS434" s="5" t="s">
        <v>65</v>
      </c>
      <c r="AT434" s="5" t="s">
        <v>66</v>
      </c>
      <c r="AU434" s="5" t="s">
        <v>68</v>
      </c>
      <c r="AV434" s="5" t="s">
        <v>67</v>
      </c>
      <c r="AW434" s="5" t="s">
        <v>65</v>
      </c>
      <c r="AX434" s="5" t="s">
        <v>86</v>
      </c>
      <c r="AY434" s="5">
        <v>82.9</v>
      </c>
      <c r="AZ434" s="5">
        <v>37.1</v>
      </c>
    </row>
    <row r="435" spans="1:52">
      <c r="A435" s="5">
        <v>6</v>
      </c>
      <c r="B435" s="5" t="s">
        <v>271</v>
      </c>
      <c r="C435" s="6">
        <v>5051</v>
      </c>
      <c r="D435" s="5" t="s">
        <v>501</v>
      </c>
      <c r="E435" s="5" t="str">
        <f>VLOOKUP(B435,Region!$A$1:$B$76,2,FALSE)</f>
        <v>Region_5</v>
      </c>
      <c r="F435" s="5" t="str">
        <f>VLOOKUP(D435,'Used to Match Zip By Sch Name'!$A$2:$E$4714,5,FALSE)</f>
        <v>33025-1707</v>
      </c>
      <c r="G435" s="5" t="e">
        <f>VLOOKUP(D435,public_school_report!$D$1:$CI$3651,84,FALSE)</f>
        <v>#N/A</v>
      </c>
      <c r="H435" s="5"/>
      <c r="I435" s="5">
        <v>80</v>
      </c>
      <c r="J435" s="5">
        <v>68</v>
      </c>
      <c r="K435" s="5">
        <v>53</v>
      </c>
      <c r="L435" s="5">
        <v>84</v>
      </c>
      <c r="M435" s="5">
        <v>71</v>
      </c>
      <c r="N435" s="5">
        <v>57</v>
      </c>
      <c r="O435" s="5">
        <v>66</v>
      </c>
      <c r="P435" s="5"/>
      <c r="Q435" s="5"/>
      <c r="R435" s="5"/>
      <c r="S435" s="5"/>
      <c r="T435" s="5">
        <v>479</v>
      </c>
      <c r="U435" s="5">
        <v>7</v>
      </c>
      <c r="V435" s="5">
        <v>68</v>
      </c>
      <c r="W435" s="5">
        <v>100</v>
      </c>
      <c r="X435" s="5" t="s">
        <v>64</v>
      </c>
      <c r="Y435" s="5" t="s">
        <v>64</v>
      </c>
      <c r="Z435" s="5" t="s">
        <v>64</v>
      </c>
      <c r="AA435" s="5" t="s">
        <v>64</v>
      </c>
      <c r="AB435" s="5" t="s">
        <v>64</v>
      </c>
      <c r="AC435" s="5" t="s">
        <v>64</v>
      </c>
      <c r="AD435" s="5" t="s">
        <v>64</v>
      </c>
      <c r="AE435" s="5" t="s">
        <v>64</v>
      </c>
      <c r="AF435" s="5" t="s">
        <v>64</v>
      </c>
      <c r="AG435" s="5" t="s">
        <v>64</v>
      </c>
      <c r="AH435" s="5" t="s">
        <v>64</v>
      </c>
      <c r="AI435" s="5" t="s">
        <v>64</v>
      </c>
      <c r="AJ435" s="5" t="s">
        <v>64</v>
      </c>
      <c r="AK435" s="5" t="s">
        <v>64</v>
      </c>
      <c r="AL435" s="5" t="s">
        <v>64</v>
      </c>
      <c r="AM435" s="5" t="s">
        <v>64</v>
      </c>
      <c r="AN435" s="5" t="s">
        <v>64</v>
      </c>
      <c r="AO435" s="5" t="s">
        <v>64</v>
      </c>
      <c r="AP435" s="5" t="s">
        <v>64</v>
      </c>
      <c r="AQ435" s="5" t="s">
        <v>63</v>
      </c>
      <c r="AR435" s="5" t="s">
        <v>62</v>
      </c>
      <c r="AS435" s="5" t="s">
        <v>65</v>
      </c>
      <c r="AT435" s="5" t="s">
        <v>66</v>
      </c>
      <c r="AU435" s="5" t="s">
        <v>68</v>
      </c>
      <c r="AV435" s="5" t="s">
        <v>67</v>
      </c>
      <c r="AW435" s="5" t="s">
        <v>65</v>
      </c>
      <c r="AX435" s="5" t="s">
        <v>69</v>
      </c>
      <c r="AY435" s="5">
        <v>88.8</v>
      </c>
      <c r="AZ435" s="5">
        <v>35.4</v>
      </c>
    </row>
    <row r="436" spans="1:52">
      <c r="A436" s="5">
        <v>6</v>
      </c>
      <c r="B436" s="5" t="s">
        <v>271</v>
      </c>
      <c r="C436" s="6">
        <v>5052</v>
      </c>
      <c r="D436" s="5" t="s">
        <v>502</v>
      </c>
      <c r="E436" s="5" t="str">
        <f>VLOOKUP(B436,Region!$A$1:$B$76,2,FALSE)</f>
        <v>Region_5</v>
      </c>
      <c r="F436" s="5" t="str">
        <f>VLOOKUP(D436,'Used to Match Zip By Sch Name'!$A$2:$E$4714,5,FALSE)</f>
        <v>33063-3962</v>
      </c>
      <c r="G436" s="5" t="e">
        <f>VLOOKUP(D436,public_school_report!$D$1:$CI$3651,84,FALSE)</f>
        <v>#N/A</v>
      </c>
      <c r="H436" s="5"/>
      <c r="I436" s="5">
        <v>48</v>
      </c>
      <c r="J436" s="5">
        <v>66</v>
      </c>
      <c r="K436" s="5">
        <v>65</v>
      </c>
      <c r="L436" s="5">
        <v>42</v>
      </c>
      <c r="M436" s="5">
        <v>56</v>
      </c>
      <c r="N436" s="5">
        <v>41</v>
      </c>
      <c r="O436" s="5">
        <v>49</v>
      </c>
      <c r="P436" s="5">
        <v>80</v>
      </c>
      <c r="Q436" s="5">
        <v>0</v>
      </c>
      <c r="R436" s="5"/>
      <c r="S436" s="5"/>
      <c r="T436" s="5">
        <v>447</v>
      </c>
      <c r="U436" s="5">
        <v>9</v>
      </c>
      <c r="V436" s="5">
        <v>50</v>
      </c>
      <c r="W436" s="5">
        <v>99</v>
      </c>
      <c r="X436" s="5" t="s">
        <v>63</v>
      </c>
      <c r="Y436" s="5" t="s">
        <v>63</v>
      </c>
      <c r="Z436" s="5" t="s">
        <v>73</v>
      </c>
      <c r="AA436" s="5" t="s">
        <v>66</v>
      </c>
      <c r="AB436" s="5" t="s">
        <v>66</v>
      </c>
      <c r="AC436" s="5" t="s">
        <v>66</v>
      </c>
      <c r="AD436" s="5" t="s">
        <v>66</v>
      </c>
      <c r="AE436" s="5" t="s">
        <v>66</v>
      </c>
      <c r="AF436" s="5" t="s">
        <v>66</v>
      </c>
      <c r="AG436" s="5" t="s">
        <v>66</v>
      </c>
      <c r="AH436" s="5" t="s">
        <v>66</v>
      </c>
      <c r="AI436" s="5" t="s">
        <v>66</v>
      </c>
      <c r="AJ436" s="5" t="s">
        <v>66</v>
      </c>
      <c r="AK436" s="5" t="s">
        <v>66</v>
      </c>
      <c r="AL436" s="5" t="s">
        <v>66</v>
      </c>
      <c r="AM436" s="5" t="s">
        <v>66</v>
      </c>
      <c r="AN436" s="5" t="s">
        <v>66</v>
      </c>
      <c r="AO436" s="5" t="s">
        <v>66</v>
      </c>
      <c r="AP436" s="5" t="s">
        <v>66</v>
      </c>
      <c r="AQ436" s="5" t="s">
        <v>66</v>
      </c>
      <c r="AR436" s="5" t="s">
        <v>66</v>
      </c>
      <c r="AS436" s="5" t="s">
        <v>65</v>
      </c>
      <c r="AT436" s="5" t="s">
        <v>66</v>
      </c>
      <c r="AU436" s="5" t="s">
        <v>68</v>
      </c>
      <c r="AV436" s="5" t="s">
        <v>68</v>
      </c>
      <c r="AW436" s="5" t="s">
        <v>65</v>
      </c>
      <c r="AX436" s="5" t="s">
        <v>86</v>
      </c>
      <c r="AY436" s="5">
        <v>91.1</v>
      </c>
      <c r="AZ436" s="5">
        <v>79.3</v>
      </c>
    </row>
    <row r="437" spans="1:52">
      <c r="A437" s="5">
        <v>6</v>
      </c>
      <c r="B437" s="5" t="s">
        <v>271</v>
      </c>
      <c r="C437" s="6">
        <v>5054</v>
      </c>
      <c r="D437" s="5" t="s">
        <v>503</v>
      </c>
      <c r="E437" s="5" t="str">
        <f>VLOOKUP(B437,Region!$A$1:$B$76,2,FALSE)</f>
        <v>Region_5</v>
      </c>
      <c r="F437" s="5">
        <f>VLOOKUP(D437,'Used to Match Zip By Sch Name'!$A$2:$E$4714,5,FALSE)</f>
        <v>33025</v>
      </c>
      <c r="G437" s="5" t="e">
        <f>VLOOKUP(D437,public_school_report!$D$1:$CI$3651,84,FALSE)</f>
        <v>#N/A</v>
      </c>
      <c r="H437" s="5"/>
      <c r="I437" s="5">
        <v>100</v>
      </c>
      <c r="J437" s="5">
        <v>87</v>
      </c>
      <c r="K437" s="5">
        <v>85</v>
      </c>
      <c r="L437" s="5">
        <v>100</v>
      </c>
      <c r="M437" s="5">
        <v>100</v>
      </c>
      <c r="N437" s="5">
        <v>100</v>
      </c>
      <c r="O437" s="5">
        <v>89</v>
      </c>
      <c r="P437" s="5"/>
      <c r="Q437" s="5"/>
      <c r="R437" s="5"/>
      <c r="S437" s="5"/>
      <c r="T437" s="5">
        <v>661</v>
      </c>
      <c r="U437" s="5">
        <v>7</v>
      </c>
      <c r="V437" s="5">
        <v>94</v>
      </c>
      <c r="W437" s="5">
        <v>100</v>
      </c>
      <c r="X437" s="5" t="s">
        <v>64</v>
      </c>
      <c r="Y437" s="5" t="s">
        <v>64</v>
      </c>
      <c r="Z437" s="5" t="s">
        <v>64</v>
      </c>
      <c r="AA437" s="5" t="s">
        <v>66</v>
      </c>
      <c r="AB437" s="5" t="s">
        <v>66</v>
      </c>
      <c r="AC437" s="5" t="s">
        <v>66</v>
      </c>
      <c r="AD437" s="5" t="s">
        <v>66</v>
      </c>
      <c r="AE437" s="5" t="s">
        <v>66</v>
      </c>
      <c r="AF437" s="5" t="s">
        <v>66</v>
      </c>
      <c r="AG437" s="5" t="s">
        <v>66</v>
      </c>
      <c r="AH437" s="5" t="s">
        <v>66</v>
      </c>
      <c r="AI437" s="5" t="s">
        <v>66</v>
      </c>
      <c r="AJ437" s="5" t="s">
        <v>66</v>
      </c>
      <c r="AK437" s="5" t="s">
        <v>66</v>
      </c>
      <c r="AL437" s="5" t="s">
        <v>66</v>
      </c>
      <c r="AM437" s="5" t="s">
        <v>66</v>
      </c>
      <c r="AN437" s="5" t="s">
        <v>66</v>
      </c>
      <c r="AO437" s="5" t="s">
        <v>66</v>
      </c>
      <c r="AP437" s="5" t="s">
        <v>66</v>
      </c>
      <c r="AQ437" s="5" t="s">
        <v>66</v>
      </c>
      <c r="AR437" s="5" t="s">
        <v>66</v>
      </c>
      <c r="AS437" s="5" t="s">
        <v>65</v>
      </c>
      <c r="AT437" s="5" t="s">
        <v>66</v>
      </c>
      <c r="AU437" s="5" t="s">
        <v>68</v>
      </c>
      <c r="AV437" s="5" t="s">
        <v>68</v>
      </c>
      <c r="AW437" s="5" t="s">
        <v>65</v>
      </c>
      <c r="AX437" s="5" t="s">
        <v>69</v>
      </c>
      <c r="AY437" s="5">
        <v>92.5</v>
      </c>
      <c r="AZ437" s="5">
        <v>51.9</v>
      </c>
    </row>
    <row r="438" spans="1:52">
      <c r="A438" s="5">
        <v>6</v>
      </c>
      <c r="B438" s="5" t="s">
        <v>271</v>
      </c>
      <c r="C438" s="6">
        <v>5081</v>
      </c>
      <c r="D438" s="5" t="s">
        <v>504</v>
      </c>
      <c r="E438" s="5" t="str">
        <f>VLOOKUP(B438,Region!$A$1:$B$76,2,FALSE)</f>
        <v>Region_5</v>
      </c>
      <c r="F438" s="5" t="str">
        <f>VLOOKUP(D438,'Used to Match Zip By Sch Name'!$A$2:$E$4714,5,FALSE)</f>
        <v>33029-6108</v>
      </c>
      <c r="G438" s="5">
        <f>VLOOKUP(D438,public_school_report!$D$1:$CI$3651,84,FALSE)</f>
        <v>1317</v>
      </c>
      <c r="H438" s="5" t="s">
        <v>2</v>
      </c>
      <c r="I438" s="5">
        <v>84</v>
      </c>
      <c r="J438" s="5">
        <v>71</v>
      </c>
      <c r="K438" s="5">
        <v>65</v>
      </c>
      <c r="L438" s="5">
        <v>84</v>
      </c>
      <c r="M438" s="5">
        <v>66</v>
      </c>
      <c r="N438" s="5">
        <v>61</v>
      </c>
      <c r="O438" s="5">
        <v>85</v>
      </c>
      <c r="P438" s="5">
        <v>89</v>
      </c>
      <c r="Q438" s="5">
        <v>78</v>
      </c>
      <c r="R438" s="5"/>
      <c r="S438" s="5"/>
      <c r="T438" s="5">
        <v>683</v>
      </c>
      <c r="U438" s="5">
        <v>9</v>
      </c>
      <c r="V438" s="5">
        <v>76</v>
      </c>
      <c r="W438" s="5">
        <v>99</v>
      </c>
      <c r="X438" s="5" t="s">
        <v>64</v>
      </c>
      <c r="Y438" s="5" t="s">
        <v>64</v>
      </c>
      <c r="Z438" s="5" t="s">
        <v>64</v>
      </c>
      <c r="AA438" s="5" t="s">
        <v>64</v>
      </c>
      <c r="AB438" s="5" t="s">
        <v>64</v>
      </c>
      <c r="AC438" s="5" t="s">
        <v>64</v>
      </c>
      <c r="AD438" s="5" t="s">
        <v>64</v>
      </c>
      <c r="AE438" s="5" t="s">
        <v>64</v>
      </c>
      <c r="AF438" s="5" t="s">
        <v>64</v>
      </c>
      <c r="AG438" s="5" t="s">
        <v>64</v>
      </c>
      <c r="AH438" s="5" t="s">
        <v>64</v>
      </c>
      <c r="AI438" s="5" t="s">
        <v>64</v>
      </c>
      <c r="AJ438" s="5" t="s">
        <v>64</v>
      </c>
      <c r="AK438" s="5" t="s">
        <v>64</v>
      </c>
      <c r="AL438" s="5" t="s">
        <v>64</v>
      </c>
      <c r="AM438" s="5" t="s">
        <v>64</v>
      </c>
      <c r="AN438" s="5" t="s">
        <v>64</v>
      </c>
      <c r="AO438" s="5" t="s">
        <v>64</v>
      </c>
      <c r="AP438" s="5" t="s">
        <v>64</v>
      </c>
      <c r="AQ438" s="5" t="s">
        <v>65</v>
      </c>
      <c r="AR438" s="5" t="s">
        <v>66</v>
      </c>
      <c r="AS438" s="5" t="s">
        <v>65</v>
      </c>
      <c r="AT438" s="5" t="s">
        <v>66</v>
      </c>
      <c r="AU438" s="5" t="s">
        <v>68</v>
      </c>
      <c r="AV438" s="5" t="s">
        <v>67</v>
      </c>
      <c r="AW438" s="5" t="s">
        <v>65</v>
      </c>
      <c r="AX438" s="5" t="s">
        <v>78</v>
      </c>
      <c r="AY438" s="5">
        <v>81.400000000000006</v>
      </c>
      <c r="AZ438" s="5">
        <v>31.6</v>
      </c>
    </row>
    <row r="439" spans="1:52">
      <c r="A439" s="5">
        <v>6</v>
      </c>
      <c r="B439" s="5" t="s">
        <v>271</v>
      </c>
      <c r="C439" s="6">
        <v>5091</v>
      </c>
      <c r="D439" s="5" t="s">
        <v>505</v>
      </c>
      <c r="E439" s="5" t="str">
        <f>VLOOKUP(B439,Region!$A$1:$B$76,2,FALSE)</f>
        <v>Region_5</v>
      </c>
      <c r="F439" s="5" t="str">
        <f>VLOOKUP(D439,'Used to Match Zip By Sch Name'!$A$2:$E$4714,5,FALSE)</f>
        <v>33065-4115</v>
      </c>
      <c r="G439" s="5" t="e">
        <f>VLOOKUP(D439,public_school_report!$D$1:$CI$3651,84,FALSE)</f>
        <v>#N/A</v>
      </c>
      <c r="H439" s="5"/>
      <c r="I439" s="5">
        <v>72</v>
      </c>
      <c r="J439" s="5">
        <v>62</v>
      </c>
      <c r="K439" s="5">
        <v>52</v>
      </c>
      <c r="L439" s="5">
        <v>73</v>
      </c>
      <c r="M439" s="5">
        <v>63</v>
      </c>
      <c r="N439" s="5">
        <v>53</v>
      </c>
      <c r="O439" s="5">
        <v>72</v>
      </c>
      <c r="P439" s="5">
        <v>84</v>
      </c>
      <c r="Q439" s="5">
        <v>67</v>
      </c>
      <c r="R439" s="5">
        <v>100</v>
      </c>
      <c r="S439" s="5">
        <v>68</v>
      </c>
      <c r="T439" s="5">
        <v>766</v>
      </c>
      <c r="U439" s="5">
        <v>11</v>
      </c>
      <c r="V439" s="5">
        <v>70</v>
      </c>
      <c r="W439" s="5">
        <v>99</v>
      </c>
      <c r="X439" s="5" t="s">
        <v>64</v>
      </c>
      <c r="Y439" s="5" t="s">
        <v>64</v>
      </c>
      <c r="Z439" s="5" t="s">
        <v>64</v>
      </c>
      <c r="AA439" s="5" t="s">
        <v>64</v>
      </c>
      <c r="AB439" s="5" t="s">
        <v>64</v>
      </c>
      <c r="AC439" s="5" t="s">
        <v>64</v>
      </c>
      <c r="AD439" s="5" t="s">
        <v>64</v>
      </c>
      <c r="AE439" s="5" t="s">
        <v>64</v>
      </c>
      <c r="AF439" s="5" t="s">
        <v>64</v>
      </c>
      <c r="AG439" s="5" t="s">
        <v>64</v>
      </c>
      <c r="AH439" s="5" t="s">
        <v>64</v>
      </c>
      <c r="AI439" s="5" t="s">
        <v>64</v>
      </c>
      <c r="AJ439" s="5" t="s">
        <v>64</v>
      </c>
      <c r="AK439" s="5" t="s">
        <v>64</v>
      </c>
      <c r="AL439" s="5" t="s">
        <v>64</v>
      </c>
      <c r="AM439" s="5" t="s">
        <v>64</v>
      </c>
      <c r="AN439" s="5" t="s">
        <v>62</v>
      </c>
      <c r="AO439" s="5" t="s">
        <v>64</v>
      </c>
      <c r="AP439" s="5" t="s">
        <v>63</v>
      </c>
      <c r="AQ439" s="5" t="s">
        <v>65</v>
      </c>
      <c r="AR439" s="5" t="s">
        <v>66</v>
      </c>
      <c r="AS439" s="5" t="s">
        <v>65</v>
      </c>
      <c r="AT439" s="5" t="s">
        <v>66</v>
      </c>
      <c r="AU439" s="5" t="s">
        <v>68</v>
      </c>
      <c r="AV439" s="5" t="s">
        <v>67</v>
      </c>
      <c r="AW439" s="5" t="s">
        <v>65</v>
      </c>
      <c r="AX439" s="5" t="s">
        <v>86</v>
      </c>
      <c r="AY439" s="5">
        <v>54.8</v>
      </c>
      <c r="AZ439" s="5">
        <v>27.800000000000004</v>
      </c>
    </row>
    <row r="440" spans="1:52">
      <c r="A440" s="5">
        <v>6</v>
      </c>
      <c r="B440" s="5" t="s">
        <v>271</v>
      </c>
      <c r="C440" s="6">
        <v>5111</v>
      </c>
      <c r="D440" s="5" t="s">
        <v>506</v>
      </c>
      <c r="E440" s="5" t="str">
        <f>VLOOKUP(B440,Region!$A$1:$B$76,2,FALSE)</f>
        <v>Region_5</v>
      </c>
      <c r="F440" s="5" t="str">
        <f>VLOOKUP(D440,'Used to Match Zip By Sch Name'!$A$2:$E$4714,5,FALSE)</f>
        <v>33308-4348</v>
      </c>
      <c r="G440" s="5">
        <f>VLOOKUP(D440,public_school_report!$D$1:$CI$3651,84,FALSE)</f>
        <v>705</v>
      </c>
      <c r="H440" s="5" t="s">
        <v>4</v>
      </c>
      <c r="I440" s="5">
        <v>86</v>
      </c>
      <c r="J440" s="5">
        <v>70</v>
      </c>
      <c r="K440" s="5">
        <v>69</v>
      </c>
      <c r="L440" s="5">
        <v>89</v>
      </c>
      <c r="M440" s="5">
        <v>76</v>
      </c>
      <c r="N440" s="5">
        <v>74</v>
      </c>
      <c r="O440" s="5">
        <v>80</v>
      </c>
      <c r="P440" s="5">
        <v>99</v>
      </c>
      <c r="Q440" s="5">
        <v>79</v>
      </c>
      <c r="R440" s="5"/>
      <c r="S440" s="5"/>
      <c r="T440" s="5">
        <v>722</v>
      </c>
      <c r="U440" s="5">
        <v>9</v>
      </c>
      <c r="V440" s="5">
        <v>80</v>
      </c>
      <c r="W440" s="5">
        <v>100</v>
      </c>
      <c r="X440" s="5" t="s">
        <v>64</v>
      </c>
      <c r="Y440" s="5" t="s">
        <v>64</v>
      </c>
      <c r="Z440" s="5" t="s">
        <v>64</v>
      </c>
      <c r="AA440" s="5" t="s">
        <v>64</v>
      </c>
      <c r="AB440" s="5" t="s">
        <v>64</v>
      </c>
      <c r="AC440" s="5" t="s">
        <v>64</v>
      </c>
      <c r="AD440" s="5" t="s">
        <v>64</v>
      </c>
      <c r="AE440" s="5" t="s">
        <v>64</v>
      </c>
      <c r="AF440" s="5" t="s">
        <v>64</v>
      </c>
      <c r="AG440" s="5" t="s">
        <v>64</v>
      </c>
      <c r="AH440" s="5" t="s">
        <v>64</v>
      </c>
      <c r="AI440" s="5" t="s">
        <v>64</v>
      </c>
      <c r="AJ440" s="5" t="s">
        <v>64</v>
      </c>
      <c r="AK440" s="5" t="s">
        <v>64</v>
      </c>
      <c r="AL440" s="5" t="s">
        <v>64</v>
      </c>
      <c r="AM440" s="5" t="s">
        <v>64</v>
      </c>
      <c r="AN440" s="5" t="s">
        <v>64</v>
      </c>
      <c r="AO440" s="5" t="s">
        <v>65</v>
      </c>
      <c r="AP440" s="5" t="s">
        <v>66</v>
      </c>
      <c r="AQ440" s="5" t="s">
        <v>66</v>
      </c>
      <c r="AR440" s="5" t="s">
        <v>66</v>
      </c>
      <c r="AS440" s="5" t="s">
        <v>65</v>
      </c>
      <c r="AT440" s="5" t="s">
        <v>66</v>
      </c>
      <c r="AU440" s="5" t="s">
        <v>68</v>
      </c>
      <c r="AV440" s="5" t="s">
        <v>67</v>
      </c>
      <c r="AW440" s="5" t="s">
        <v>65</v>
      </c>
      <c r="AX440" s="5" t="s">
        <v>86</v>
      </c>
      <c r="AY440" s="5">
        <v>88.7</v>
      </c>
      <c r="AZ440" s="5">
        <v>17.599999999999994</v>
      </c>
    </row>
    <row r="441" spans="1:52">
      <c r="A441" s="5">
        <v>6</v>
      </c>
      <c r="B441" s="5" t="s">
        <v>271</v>
      </c>
      <c r="C441" s="6">
        <v>5116</v>
      </c>
      <c r="D441" s="5" t="s">
        <v>507</v>
      </c>
      <c r="E441" s="5" t="str">
        <f>VLOOKUP(B441,Region!$A$1:$B$76,2,FALSE)</f>
        <v>Region_5</v>
      </c>
      <c r="F441" s="5" t="str">
        <f>VLOOKUP(D441,'Used to Match Zip By Sch Name'!$A$2:$E$4714,5,FALSE)</f>
        <v>33021-4765</v>
      </c>
      <c r="G441" s="5">
        <f>VLOOKUP(D441,public_school_report!$D$1:$CI$3651,84,FALSE)</f>
        <v>350</v>
      </c>
      <c r="H441" s="5" t="s">
        <v>6</v>
      </c>
      <c r="I441" s="5">
        <v>56</v>
      </c>
      <c r="J441" s="5">
        <v>58</v>
      </c>
      <c r="K441" s="5">
        <v>39</v>
      </c>
      <c r="L441" s="5">
        <v>62</v>
      </c>
      <c r="M441" s="5">
        <v>58</v>
      </c>
      <c r="N441" s="5">
        <v>39</v>
      </c>
      <c r="O441" s="5">
        <v>43</v>
      </c>
      <c r="P441" s="5"/>
      <c r="Q441" s="5"/>
      <c r="R441" s="5"/>
      <c r="S441" s="5"/>
      <c r="T441" s="5">
        <v>355</v>
      </c>
      <c r="U441" s="5">
        <v>7</v>
      </c>
      <c r="V441" s="5">
        <v>51</v>
      </c>
      <c r="W441" s="5">
        <v>99</v>
      </c>
      <c r="X441" s="5" t="s">
        <v>63</v>
      </c>
      <c r="Y441" s="5" t="s">
        <v>62</v>
      </c>
      <c r="Z441" s="5" t="s">
        <v>63</v>
      </c>
      <c r="AA441" s="5" t="s">
        <v>73</v>
      </c>
      <c r="AB441" s="5" t="s">
        <v>63</v>
      </c>
      <c r="AC441" s="5" t="s">
        <v>66</v>
      </c>
      <c r="AD441" s="5" t="s">
        <v>66</v>
      </c>
      <c r="AE441" s="5" t="s">
        <v>66</v>
      </c>
      <c r="AF441" s="5" t="s">
        <v>66</v>
      </c>
      <c r="AG441" s="5" t="s">
        <v>66</v>
      </c>
      <c r="AH441" s="5" t="s">
        <v>66</v>
      </c>
      <c r="AI441" s="5" t="s">
        <v>66</v>
      </c>
      <c r="AJ441" s="5" t="s">
        <v>66</v>
      </c>
      <c r="AK441" s="5" t="s">
        <v>66</v>
      </c>
      <c r="AL441" s="5" t="s">
        <v>66</v>
      </c>
      <c r="AM441" s="5" t="s">
        <v>66</v>
      </c>
      <c r="AN441" s="5" t="s">
        <v>66</v>
      </c>
      <c r="AO441" s="5" t="s">
        <v>66</v>
      </c>
      <c r="AP441" s="5" t="s">
        <v>66</v>
      </c>
      <c r="AQ441" s="5" t="s">
        <v>66</v>
      </c>
      <c r="AR441" s="5" t="s">
        <v>66</v>
      </c>
      <c r="AS441" s="5" t="s">
        <v>65</v>
      </c>
      <c r="AT441" s="5" t="s">
        <v>66</v>
      </c>
      <c r="AU441" s="5" t="s">
        <v>68</v>
      </c>
      <c r="AV441" s="5" t="s">
        <v>67</v>
      </c>
      <c r="AW441" s="5" t="s">
        <v>65</v>
      </c>
      <c r="AX441" s="5" t="s">
        <v>69</v>
      </c>
      <c r="AY441" s="5">
        <v>86.3</v>
      </c>
      <c r="AZ441" s="5">
        <v>65.600000000000023</v>
      </c>
    </row>
    <row r="442" spans="1:52">
      <c r="A442" s="5">
        <v>6</v>
      </c>
      <c r="B442" s="5" t="s">
        <v>271</v>
      </c>
      <c r="C442" s="6">
        <v>5121</v>
      </c>
      <c r="D442" s="5" t="s">
        <v>508</v>
      </c>
      <c r="E442" s="5" t="str">
        <f>VLOOKUP(B442,Region!$A$1:$B$76,2,FALSE)</f>
        <v>Region_5</v>
      </c>
      <c r="F442" s="5" t="e">
        <f>VLOOKUP(D442,'Used to Match Zip By Sch Name'!$A$2:$E$4714,5,FALSE)</f>
        <v>#N/A</v>
      </c>
      <c r="G442" s="5">
        <f>VLOOKUP(D442,public_school_report!$D$1:$CI$3651,84,FALSE)</f>
        <v>2025</v>
      </c>
      <c r="H442" s="5" t="s">
        <v>2</v>
      </c>
      <c r="I442" s="5">
        <v>83</v>
      </c>
      <c r="J442" s="5">
        <v>63</v>
      </c>
      <c r="K442" s="5">
        <v>59</v>
      </c>
      <c r="L442" s="5">
        <v>82</v>
      </c>
      <c r="M442" s="5">
        <v>62</v>
      </c>
      <c r="N442" s="5">
        <v>58</v>
      </c>
      <c r="O442" s="5">
        <v>85</v>
      </c>
      <c r="P442" s="5">
        <v>80</v>
      </c>
      <c r="Q442" s="5">
        <v>73</v>
      </c>
      <c r="R442" s="5">
        <v>99</v>
      </c>
      <c r="S442" s="5">
        <v>59</v>
      </c>
      <c r="T442" s="5">
        <v>803</v>
      </c>
      <c r="U442" s="5">
        <v>11</v>
      </c>
      <c r="V442" s="5">
        <v>73</v>
      </c>
      <c r="W442" s="5">
        <v>99</v>
      </c>
      <c r="X442" s="5" t="s">
        <v>64</v>
      </c>
      <c r="Y442" s="5" t="s">
        <v>64</v>
      </c>
      <c r="Z442" s="5" t="s">
        <v>64</v>
      </c>
      <c r="AA442" s="5" t="s">
        <v>64</v>
      </c>
      <c r="AB442" s="5" t="s">
        <v>64</v>
      </c>
      <c r="AC442" s="5" t="s">
        <v>64</v>
      </c>
      <c r="AD442" s="5" t="s">
        <v>64</v>
      </c>
      <c r="AE442" s="5" t="s">
        <v>64</v>
      </c>
      <c r="AF442" s="5" t="s">
        <v>64</v>
      </c>
      <c r="AG442" s="5" t="s">
        <v>64</v>
      </c>
      <c r="AH442" s="5" t="s">
        <v>64</v>
      </c>
      <c r="AI442" s="5" t="s">
        <v>64</v>
      </c>
      <c r="AJ442" s="5" t="s">
        <v>62</v>
      </c>
      <c r="AK442" s="5" t="s">
        <v>64</v>
      </c>
      <c r="AL442" s="5" t="s">
        <v>72</v>
      </c>
      <c r="AM442" s="5" t="s">
        <v>62</v>
      </c>
      <c r="AN442" s="5" t="s">
        <v>62</v>
      </c>
      <c r="AO442" s="5" t="s">
        <v>62</v>
      </c>
      <c r="AP442" s="5" t="s">
        <v>65</v>
      </c>
      <c r="AQ442" s="5" t="s">
        <v>66</v>
      </c>
      <c r="AR442" s="5" t="s">
        <v>66</v>
      </c>
      <c r="AS442" s="5" t="s">
        <v>65</v>
      </c>
      <c r="AT442" s="5" t="s">
        <v>66</v>
      </c>
      <c r="AU442" s="5" t="s">
        <v>68</v>
      </c>
      <c r="AV442" s="5" t="s">
        <v>67</v>
      </c>
      <c r="AW442" s="5" t="s">
        <v>65</v>
      </c>
      <c r="AX442" s="5" t="s">
        <v>86</v>
      </c>
      <c r="AY442" s="5">
        <v>77.7</v>
      </c>
      <c r="AZ442" s="5">
        <v>27.7</v>
      </c>
    </row>
    <row r="443" spans="1:52">
      <c r="A443" s="5">
        <v>6</v>
      </c>
      <c r="B443" s="5" t="s">
        <v>271</v>
      </c>
      <c r="C443" s="6">
        <v>5130</v>
      </c>
      <c r="D443" s="5" t="s">
        <v>509</v>
      </c>
      <c r="E443" s="5" t="str">
        <f>VLOOKUP(B443,Region!$A$1:$B$76,2,FALSE)</f>
        <v>Region_5</v>
      </c>
      <c r="F443" s="5" t="str">
        <f>VLOOKUP(D443,'Used to Match Zip By Sch Name'!$A$2:$E$4714,5,FALSE)</f>
        <v>33331-4664</v>
      </c>
      <c r="G443" s="5">
        <f>VLOOKUP(D443,public_school_report!$D$1:$CI$3651,84,FALSE)</f>
        <v>106</v>
      </c>
      <c r="H443" s="5" t="s">
        <v>6</v>
      </c>
      <c r="I443" s="5">
        <v>77</v>
      </c>
      <c r="J443" s="5">
        <v>63</v>
      </c>
      <c r="K443" s="5"/>
      <c r="L443" s="5">
        <v>74</v>
      </c>
      <c r="M443" s="5">
        <v>70</v>
      </c>
      <c r="N443" s="5"/>
      <c r="O443" s="5">
        <v>33</v>
      </c>
      <c r="P443" s="5"/>
      <c r="Q443" s="5"/>
      <c r="R443" s="5"/>
      <c r="S443" s="5"/>
      <c r="T443" s="5">
        <v>317</v>
      </c>
      <c r="U443" s="5">
        <v>5</v>
      </c>
      <c r="V443" s="5">
        <v>63</v>
      </c>
      <c r="W443" s="5">
        <v>99</v>
      </c>
      <c r="X443" s="5" t="s">
        <v>64</v>
      </c>
      <c r="Y443" s="5" t="s">
        <v>64</v>
      </c>
      <c r="Z443" s="5" t="s">
        <v>64</v>
      </c>
      <c r="AA443" s="5" t="s">
        <v>64</v>
      </c>
      <c r="AB443" s="5" t="s">
        <v>66</v>
      </c>
      <c r="AC443" s="5" t="s">
        <v>66</v>
      </c>
      <c r="AD443" s="5" t="s">
        <v>66</v>
      </c>
      <c r="AE443" s="5" t="s">
        <v>66</v>
      </c>
      <c r="AF443" s="5" t="s">
        <v>66</v>
      </c>
      <c r="AG443" s="5" t="s">
        <v>66</v>
      </c>
      <c r="AH443" s="5" t="s">
        <v>66</v>
      </c>
      <c r="AI443" s="5" t="s">
        <v>66</v>
      </c>
      <c r="AJ443" s="5" t="s">
        <v>66</v>
      </c>
      <c r="AK443" s="5" t="s">
        <v>66</v>
      </c>
      <c r="AL443" s="5" t="s">
        <v>66</v>
      </c>
      <c r="AM443" s="5" t="s">
        <v>66</v>
      </c>
      <c r="AN443" s="5" t="s">
        <v>66</v>
      </c>
      <c r="AO443" s="5" t="s">
        <v>66</v>
      </c>
      <c r="AP443" s="5" t="s">
        <v>66</v>
      </c>
      <c r="AQ443" s="5" t="s">
        <v>66</v>
      </c>
      <c r="AR443" s="5" t="s">
        <v>66</v>
      </c>
      <c r="AS443" s="5" t="s">
        <v>65</v>
      </c>
      <c r="AT443" s="5" t="s">
        <v>66</v>
      </c>
      <c r="AU443" s="5" t="s">
        <v>68</v>
      </c>
      <c r="AV443" s="5" t="s">
        <v>67</v>
      </c>
      <c r="AW443" s="5" t="s">
        <v>65</v>
      </c>
      <c r="AX443" s="5" t="s">
        <v>69</v>
      </c>
      <c r="AY443" s="5">
        <v>83.5</v>
      </c>
      <c r="AZ443" s="5">
        <v>2.5</v>
      </c>
    </row>
    <row r="444" spans="1:52">
      <c r="A444" s="5">
        <v>6</v>
      </c>
      <c r="B444" s="5" t="s">
        <v>271</v>
      </c>
      <c r="C444" s="6">
        <v>5141</v>
      </c>
      <c r="D444" s="5" t="s">
        <v>510</v>
      </c>
      <c r="E444" s="5" t="str">
        <f>VLOOKUP(B444,Region!$A$1:$B$76,2,FALSE)</f>
        <v>Region_5</v>
      </c>
      <c r="F444" s="5" t="str">
        <f>VLOOKUP(D444,'Used to Match Zip By Sch Name'!$A$2:$E$4714,5,FALSE)</f>
        <v>33029-1916</v>
      </c>
      <c r="G444" s="5">
        <f>VLOOKUP(D444,public_school_report!$D$1:$CI$3651,84,FALSE)</f>
        <v>944</v>
      </c>
      <c r="H444" s="5" t="s">
        <v>2</v>
      </c>
      <c r="I444" s="5">
        <v>82</v>
      </c>
      <c r="J444" s="5">
        <v>70</v>
      </c>
      <c r="K444" s="5">
        <v>55</v>
      </c>
      <c r="L444" s="5">
        <v>86</v>
      </c>
      <c r="M444" s="5">
        <v>77</v>
      </c>
      <c r="N444" s="5">
        <v>56</v>
      </c>
      <c r="O444" s="5">
        <v>67</v>
      </c>
      <c r="P444" s="5"/>
      <c r="Q444" s="5"/>
      <c r="R444" s="5"/>
      <c r="S444" s="5"/>
      <c r="T444" s="5">
        <v>493</v>
      </c>
      <c r="U444" s="5">
        <v>7</v>
      </c>
      <c r="V444" s="5">
        <v>70</v>
      </c>
      <c r="W444" s="5">
        <v>100</v>
      </c>
      <c r="X444" s="5" t="s">
        <v>64</v>
      </c>
      <c r="Y444" s="5" t="s">
        <v>64</v>
      </c>
      <c r="Z444" s="5" t="s">
        <v>64</v>
      </c>
      <c r="AA444" s="5" t="s">
        <v>64</v>
      </c>
      <c r="AB444" s="5" t="s">
        <v>64</v>
      </c>
      <c r="AC444" s="5" t="s">
        <v>64</v>
      </c>
      <c r="AD444" s="5" t="s">
        <v>64</v>
      </c>
      <c r="AE444" s="5" t="s">
        <v>64</v>
      </c>
      <c r="AF444" s="5" t="s">
        <v>64</v>
      </c>
      <c r="AG444" s="5" t="s">
        <v>62</v>
      </c>
      <c r="AH444" s="5" t="s">
        <v>64</v>
      </c>
      <c r="AI444" s="5" t="s">
        <v>64</v>
      </c>
      <c r="AJ444" s="5" t="s">
        <v>64</v>
      </c>
      <c r="AK444" s="5" t="s">
        <v>64</v>
      </c>
      <c r="AL444" s="5" t="s">
        <v>64</v>
      </c>
      <c r="AM444" s="5" t="s">
        <v>64</v>
      </c>
      <c r="AN444" s="5" t="s">
        <v>62</v>
      </c>
      <c r="AO444" s="5" t="s">
        <v>65</v>
      </c>
      <c r="AP444" s="5" t="s">
        <v>66</v>
      </c>
      <c r="AQ444" s="5" t="s">
        <v>66</v>
      </c>
      <c r="AR444" s="5" t="s">
        <v>66</v>
      </c>
      <c r="AS444" s="5" t="s">
        <v>65</v>
      </c>
      <c r="AT444" s="5" t="s">
        <v>66</v>
      </c>
      <c r="AU444" s="5" t="s">
        <v>68</v>
      </c>
      <c r="AV444" s="5" t="s">
        <v>67</v>
      </c>
      <c r="AW444" s="5" t="s">
        <v>65</v>
      </c>
      <c r="AX444" s="5" t="s">
        <v>69</v>
      </c>
      <c r="AY444" s="5">
        <v>93.2</v>
      </c>
      <c r="AZ444" s="5">
        <v>36.700000000000003</v>
      </c>
    </row>
    <row r="445" spans="1:52">
      <c r="A445" s="5">
        <v>6</v>
      </c>
      <c r="B445" s="5" t="s">
        <v>271</v>
      </c>
      <c r="C445" s="6">
        <v>5142</v>
      </c>
      <c r="D445" s="5" t="s">
        <v>511</v>
      </c>
      <c r="E445" s="5" t="str">
        <f>VLOOKUP(B445,Region!$A$1:$B$76,2,FALSE)</f>
        <v>Region_5</v>
      </c>
      <c r="F445" s="5">
        <f>VLOOKUP(D445,'Used to Match Zip By Sch Name'!$A$2:$E$4714,5,FALSE)</f>
        <v>33332</v>
      </c>
      <c r="G445" s="5" t="e">
        <f>VLOOKUP(D445,public_school_report!$D$1:$CI$3651,84,FALSE)</f>
        <v>#N/A</v>
      </c>
      <c r="H445" s="5"/>
      <c r="I445" s="5">
        <v>63</v>
      </c>
      <c r="J445" s="5">
        <v>62</v>
      </c>
      <c r="K445" s="5">
        <v>57</v>
      </c>
      <c r="L445" s="5">
        <v>53</v>
      </c>
      <c r="M445" s="5">
        <v>40</v>
      </c>
      <c r="N445" s="5">
        <v>31</v>
      </c>
      <c r="O445" s="5">
        <v>74</v>
      </c>
      <c r="P445" s="5">
        <v>81</v>
      </c>
      <c r="Q445" s="5"/>
      <c r="R445" s="5"/>
      <c r="S445" s="5"/>
      <c r="T445" s="5">
        <v>461</v>
      </c>
      <c r="U445" s="5">
        <v>8</v>
      </c>
      <c r="V445" s="5">
        <v>58</v>
      </c>
      <c r="W445" s="5">
        <v>99</v>
      </c>
      <c r="X445" s="5" t="s">
        <v>62</v>
      </c>
      <c r="Y445" s="5" t="s">
        <v>62</v>
      </c>
      <c r="Z445" s="5" t="s">
        <v>63</v>
      </c>
      <c r="AA445" s="5" t="s">
        <v>64</v>
      </c>
      <c r="AB445" s="5" t="s">
        <v>66</v>
      </c>
      <c r="AC445" s="5" t="s">
        <v>66</v>
      </c>
      <c r="AD445" s="5" t="s">
        <v>66</v>
      </c>
      <c r="AE445" s="5" t="s">
        <v>66</v>
      </c>
      <c r="AF445" s="5" t="s">
        <v>66</v>
      </c>
      <c r="AG445" s="5" t="s">
        <v>66</v>
      </c>
      <c r="AH445" s="5" t="s">
        <v>66</v>
      </c>
      <c r="AI445" s="5" t="s">
        <v>66</v>
      </c>
      <c r="AJ445" s="5" t="s">
        <v>66</v>
      </c>
      <c r="AK445" s="5" t="s">
        <v>66</v>
      </c>
      <c r="AL445" s="5" t="s">
        <v>66</v>
      </c>
      <c r="AM445" s="5" t="s">
        <v>66</v>
      </c>
      <c r="AN445" s="5" t="s">
        <v>66</v>
      </c>
      <c r="AO445" s="5" t="s">
        <v>66</v>
      </c>
      <c r="AP445" s="5" t="s">
        <v>66</v>
      </c>
      <c r="AQ445" s="5" t="s">
        <v>66</v>
      </c>
      <c r="AR445" s="5" t="s">
        <v>66</v>
      </c>
      <c r="AS445" s="5" t="s">
        <v>65</v>
      </c>
      <c r="AT445" s="5" t="s">
        <v>66</v>
      </c>
      <c r="AU445" s="5" t="s">
        <v>68</v>
      </c>
      <c r="AV445" s="5" t="s">
        <v>67</v>
      </c>
      <c r="AW445" s="5" t="s">
        <v>65</v>
      </c>
      <c r="AX445" s="5" t="s">
        <v>82</v>
      </c>
      <c r="AY445" s="5">
        <v>87.5</v>
      </c>
      <c r="AZ445" s="5">
        <v>51.1</v>
      </c>
    </row>
    <row r="446" spans="1:52">
      <c r="A446" s="5">
        <v>6</v>
      </c>
      <c r="B446" s="5" t="s">
        <v>271</v>
      </c>
      <c r="C446" s="6">
        <v>5151</v>
      </c>
      <c r="D446" s="5" t="s">
        <v>512</v>
      </c>
      <c r="E446" s="5" t="str">
        <f>VLOOKUP(B446,Region!$A$1:$B$76,2,FALSE)</f>
        <v>Region_5</v>
      </c>
      <c r="F446" s="5" t="str">
        <f>VLOOKUP(D446,'Used to Match Zip By Sch Name'!$A$2:$E$4714,5,FALSE)</f>
        <v>33029-1916</v>
      </c>
      <c r="G446" s="5">
        <f>VLOOKUP(D446,public_school_report!$D$1:$CI$3651,84,FALSE)</f>
        <v>829</v>
      </c>
      <c r="H446" s="5" t="s">
        <v>2</v>
      </c>
      <c r="I446" s="5">
        <v>76</v>
      </c>
      <c r="J446" s="5">
        <v>63</v>
      </c>
      <c r="K446" s="5">
        <v>57</v>
      </c>
      <c r="L446" s="5">
        <v>72</v>
      </c>
      <c r="M446" s="5">
        <v>59</v>
      </c>
      <c r="N446" s="5">
        <v>43</v>
      </c>
      <c r="O446" s="5">
        <v>64</v>
      </c>
      <c r="P446" s="5">
        <v>92</v>
      </c>
      <c r="Q446" s="5">
        <v>48</v>
      </c>
      <c r="R446" s="5"/>
      <c r="S446" s="5"/>
      <c r="T446" s="5">
        <v>574</v>
      </c>
      <c r="U446" s="5">
        <v>9</v>
      </c>
      <c r="V446" s="5">
        <v>64</v>
      </c>
      <c r="W446" s="5">
        <v>100</v>
      </c>
      <c r="X446" s="5" t="s">
        <v>64</v>
      </c>
      <c r="Y446" s="5" t="s">
        <v>64</v>
      </c>
      <c r="Z446" s="5" t="s">
        <v>64</v>
      </c>
      <c r="AA446" s="5" t="s">
        <v>64</v>
      </c>
      <c r="AB446" s="5" t="s">
        <v>64</v>
      </c>
      <c r="AC446" s="5" t="s">
        <v>64</v>
      </c>
      <c r="AD446" s="5" t="s">
        <v>64</v>
      </c>
      <c r="AE446" s="5" t="s">
        <v>64</v>
      </c>
      <c r="AF446" s="5" t="s">
        <v>64</v>
      </c>
      <c r="AG446" s="5" t="s">
        <v>64</v>
      </c>
      <c r="AH446" s="5" t="s">
        <v>64</v>
      </c>
      <c r="AI446" s="5" t="s">
        <v>64</v>
      </c>
      <c r="AJ446" s="5" t="s">
        <v>64</v>
      </c>
      <c r="AK446" s="5" t="s">
        <v>64</v>
      </c>
      <c r="AL446" s="5" t="s">
        <v>62</v>
      </c>
      <c r="AM446" s="5" t="s">
        <v>64</v>
      </c>
      <c r="AN446" s="5" t="s">
        <v>64</v>
      </c>
      <c r="AO446" s="5" t="s">
        <v>65</v>
      </c>
      <c r="AP446" s="5" t="s">
        <v>66</v>
      </c>
      <c r="AQ446" s="5" t="s">
        <v>66</v>
      </c>
      <c r="AR446" s="5" t="s">
        <v>66</v>
      </c>
      <c r="AS446" s="5" t="s">
        <v>65</v>
      </c>
      <c r="AT446" s="5" t="s">
        <v>66</v>
      </c>
      <c r="AU446" s="5" t="s">
        <v>68</v>
      </c>
      <c r="AV446" s="5" t="s">
        <v>67</v>
      </c>
      <c r="AW446" s="5" t="s">
        <v>65</v>
      </c>
      <c r="AX446" s="5" t="s">
        <v>78</v>
      </c>
      <c r="AY446" s="5">
        <v>87.4</v>
      </c>
      <c r="AZ446" s="5">
        <v>39.800000000000011</v>
      </c>
    </row>
    <row r="447" spans="1:52">
      <c r="A447" s="5">
        <v>6</v>
      </c>
      <c r="B447" s="5" t="s">
        <v>271</v>
      </c>
      <c r="C447" s="6">
        <v>5161</v>
      </c>
      <c r="D447" s="5" t="s">
        <v>513</v>
      </c>
      <c r="E447" s="5" t="str">
        <f>VLOOKUP(B447,Region!$A$1:$B$76,2,FALSE)</f>
        <v>Region_5</v>
      </c>
      <c r="F447" s="5" t="e">
        <f>VLOOKUP(D447,'Used to Match Zip By Sch Name'!$A$2:$E$4714,5,FALSE)</f>
        <v>#N/A</v>
      </c>
      <c r="G447" s="5">
        <f>VLOOKUP(D447,public_school_report!$D$1:$CI$3651,84,FALSE)</f>
        <v>691</v>
      </c>
      <c r="H447" s="5" t="s">
        <v>4</v>
      </c>
      <c r="I447" s="5">
        <v>61</v>
      </c>
      <c r="J447" s="5">
        <v>66</v>
      </c>
      <c r="K447" s="5">
        <v>47</v>
      </c>
      <c r="L447" s="5">
        <v>64</v>
      </c>
      <c r="M447" s="5">
        <v>66</v>
      </c>
      <c r="N447" s="5">
        <v>57</v>
      </c>
      <c r="O447" s="5">
        <v>49</v>
      </c>
      <c r="P447" s="5"/>
      <c r="Q447" s="5"/>
      <c r="R447" s="5"/>
      <c r="S447" s="5"/>
      <c r="T447" s="5">
        <v>410</v>
      </c>
      <c r="U447" s="5">
        <v>7</v>
      </c>
      <c r="V447" s="5">
        <v>59</v>
      </c>
      <c r="W447" s="5">
        <v>100</v>
      </c>
      <c r="X447" s="5" t="s">
        <v>62</v>
      </c>
      <c r="Y447" s="5" t="s">
        <v>63</v>
      </c>
      <c r="Z447" s="5" t="s">
        <v>62</v>
      </c>
      <c r="AA447" s="5" t="s">
        <v>63</v>
      </c>
      <c r="AB447" s="5" t="s">
        <v>62</v>
      </c>
      <c r="AC447" s="5" t="s">
        <v>64</v>
      </c>
      <c r="AD447" s="5" t="s">
        <v>62</v>
      </c>
      <c r="AE447" s="5" t="s">
        <v>64</v>
      </c>
      <c r="AF447" s="5" t="s">
        <v>64</v>
      </c>
      <c r="AG447" s="5" t="s">
        <v>64</v>
      </c>
      <c r="AH447" s="5" t="s">
        <v>62</v>
      </c>
      <c r="AI447" s="5" t="s">
        <v>62</v>
      </c>
      <c r="AJ447" s="5" t="s">
        <v>64</v>
      </c>
      <c r="AK447" s="5" t="s">
        <v>63</v>
      </c>
      <c r="AL447" s="5" t="s">
        <v>64</v>
      </c>
      <c r="AM447" s="5" t="s">
        <v>62</v>
      </c>
      <c r="AN447" s="5" t="s">
        <v>66</v>
      </c>
      <c r="AO447" s="5" t="s">
        <v>66</v>
      </c>
      <c r="AP447" s="5" t="s">
        <v>66</v>
      </c>
      <c r="AQ447" s="5" t="s">
        <v>66</v>
      </c>
      <c r="AR447" s="5" t="s">
        <v>66</v>
      </c>
      <c r="AS447" s="5" t="s">
        <v>65</v>
      </c>
      <c r="AT447" s="5" t="s">
        <v>66</v>
      </c>
      <c r="AU447" s="5" t="s">
        <v>68</v>
      </c>
      <c r="AV447" s="5" t="s">
        <v>68</v>
      </c>
      <c r="AW447" s="5" t="s">
        <v>65</v>
      </c>
      <c r="AX447" s="5" t="s">
        <v>69</v>
      </c>
      <c r="AY447" s="5">
        <v>97.8</v>
      </c>
      <c r="AZ447" s="5">
        <v>74.7</v>
      </c>
    </row>
    <row r="448" spans="1:52">
      <c r="A448" s="5">
        <v>6</v>
      </c>
      <c r="B448" s="5" t="s">
        <v>271</v>
      </c>
      <c r="C448" s="6">
        <v>5164</v>
      </c>
      <c r="D448" s="5" t="s">
        <v>514</v>
      </c>
      <c r="E448" s="5" t="str">
        <f>VLOOKUP(B448,Region!$A$1:$B$76,2,FALSE)</f>
        <v>Region_5</v>
      </c>
      <c r="F448" s="5" t="e">
        <f>VLOOKUP(D448,'Used to Match Zip By Sch Name'!$A$2:$E$4714,5,FALSE)</f>
        <v>#N/A</v>
      </c>
      <c r="G448" s="5">
        <f>VLOOKUP(D448,public_school_report!$D$1:$CI$3651,84,FALSE)</f>
        <v>108</v>
      </c>
      <c r="H448" s="5" t="s">
        <v>6</v>
      </c>
      <c r="I448" s="5">
        <v>84</v>
      </c>
      <c r="J448" s="5">
        <v>83</v>
      </c>
      <c r="K448" s="5">
        <v>80</v>
      </c>
      <c r="L448" s="5">
        <v>86</v>
      </c>
      <c r="M448" s="5">
        <v>83</v>
      </c>
      <c r="N448" s="5">
        <v>75</v>
      </c>
      <c r="O448" s="5">
        <v>53</v>
      </c>
      <c r="P448" s="5"/>
      <c r="Q448" s="5"/>
      <c r="R448" s="5"/>
      <c r="S448" s="5"/>
      <c r="T448" s="5">
        <v>544</v>
      </c>
      <c r="U448" s="5">
        <v>7</v>
      </c>
      <c r="V448" s="5">
        <v>78</v>
      </c>
      <c r="W448" s="5">
        <v>100</v>
      </c>
      <c r="X448" s="5" t="s">
        <v>64</v>
      </c>
      <c r="Y448" s="5" t="s">
        <v>64</v>
      </c>
      <c r="Z448" s="5" t="s">
        <v>63</v>
      </c>
      <c r="AA448" s="5" t="s">
        <v>63</v>
      </c>
      <c r="AB448" s="5" t="s">
        <v>66</v>
      </c>
      <c r="AC448" s="5" t="s">
        <v>66</v>
      </c>
      <c r="AD448" s="5" t="s">
        <v>66</v>
      </c>
      <c r="AE448" s="5" t="s">
        <v>66</v>
      </c>
      <c r="AF448" s="5" t="s">
        <v>66</v>
      </c>
      <c r="AG448" s="5" t="s">
        <v>66</v>
      </c>
      <c r="AH448" s="5" t="s">
        <v>66</v>
      </c>
      <c r="AI448" s="5" t="s">
        <v>66</v>
      </c>
      <c r="AJ448" s="5" t="s">
        <v>66</v>
      </c>
      <c r="AK448" s="5" t="s">
        <v>66</v>
      </c>
      <c r="AL448" s="5" t="s">
        <v>66</v>
      </c>
      <c r="AM448" s="5" t="s">
        <v>66</v>
      </c>
      <c r="AN448" s="5" t="s">
        <v>66</v>
      </c>
      <c r="AO448" s="5" t="s">
        <v>66</v>
      </c>
      <c r="AP448" s="5" t="s">
        <v>66</v>
      </c>
      <c r="AQ448" s="5" t="s">
        <v>66</v>
      </c>
      <c r="AR448" s="5" t="s">
        <v>66</v>
      </c>
      <c r="AS448" s="5" t="s">
        <v>65</v>
      </c>
      <c r="AT448" s="5" t="s">
        <v>66</v>
      </c>
      <c r="AU448" s="5" t="s">
        <v>68</v>
      </c>
      <c r="AV448" s="5" t="s">
        <v>67</v>
      </c>
      <c r="AW448" s="5" t="s">
        <v>65</v>
      </c>
      <c r="AX448" s="5" t="s">
        <v>69</v>
      </c>
      <c r="AY448" s="5">
        <v>88</v>
      </c>
      <c r="AZ448" s="5">
        <v>12</v>
      </c>
    </row>
    <row r="449" spans="1:52">
      <c r="A449" s="5">
        <v>6</v>
      </c>
      <c r="B449" s="5" t="s">
        <v>271</v>
      </c>
      <c r="C449" s="6">
        <v>5171</v>
      </c>
      <c r="D449" s="5" t="s">
        <v>515</v>
      </c>
      <c r="E449" s="5" t="str">
        <f>VLOOKUP(B449,Region!$A$1:$B$76,2,FALSE)</f>
        <v>Region_5</v>
      </c>
      <c r="F449" s="5" t="e">
        <f>VLOOKUP(D449,'Used to Match Zip By Sch Name'!$A$2:$E$4714,5,FALSE)</f>
        <v>#N/A</v>
      </c>
      <c r="G449" s="5" t="e">
        <f>VLOOKUP(D449,public_school_report!$D$1:$CI$3651,84,FALSE)</f>
        <v>#N/A</v>
      </c>
      <c r="H449" s="5"/>
      <c r="I449" s="5">
        <v>37</v>
      </c>
      <c r="J449" s="5">
        <v>55</v>
      </c>
      <c r="K449" s="5">
        <v>43</v>
      </c>
      <c r="L449" s="5">
        <v>43</v>
      </c>
      <c r="M449" s="5">
        <v>60</v>
      </c>
      <c r="N449" s="5">
        <v>43</v>
      </c>
      <c r="O449" s="5">
        <v>31</v>
      </c>
      <c r="P449" s="5"/>
      <c r="Q449" s="5"/>
      <c r="R449" s="5"/>
      <c r="S449" s="5"/>
      <c r="T449" s="5">
        <v>312</v>
      </c>
      <c r="U449" s="5">
        <v>7</v>
      </c>
      <c r="V449" s="5">
        <v>45</v>
      </c>
      <c r="W449" s="5">
        <v>100</v>
      </c>
      <c r="X449" s="5" t="s">
        <v>63</v>
      </c>
      <c r="Y449" s="5" t="s">
        <v>63</v>
      </c>
      <c r="Z449" s="5" t="s">
        <v>62</v>
      </c>
      <c r="AA449" s="5" t="s">
        <v>63</v>
      </c>
      <c r="AB449" s="5" t="s">
        <v>63</v>
      </c>
      <c r="AC449" s="5" t="s">
        <v>62</v>
      </c>
      <c r="AD449" s="5" t="s">
        <v>72</v>
      </c>
      <c r="AE449" s="5" t="s">
        <v>63</v>
      </c>
      <c r="AF449" s="5" t="s">
        <v>73</v>
      </c>
      <c r="AG449" s="5" t="s">
        <v>72</v>
      </c>
      <c r="AH449" s="5" t="s">
        <v>72</v>
      </c>
      <c r="AI449" s="5" t="s">
        <v>73</v>
      </c>
      <c r="AJ449" s="5" t="s">
        <v>63</v>
      </c>
      <c r="AK449" s="5" t="s">
        <v>63</v>
      </c>
      <c r="AL449" s="5" t="s">
        <v>63</v>
      </c>
      <c r="AM449" s="5" t="s">
        <v>73</v>
      </c>
      <c r="AN449" s="5" t="s">
        <v>63</v>
      </c>
      <c r="AO449" s="5" t="s">
        <v>65</v>
      </c>
      <c r="AP449" s="5" t="s">
        <v>66</v>
      </c>
      <c r="AQ449" s="5" t="s">
        <v>66</v>
      </c>
      <c r="AR449" s="5" t="s">
        <v>66</v>
      </c>
      <c r="AS449" s="5" t="s">
        <v>65</v>
      </c>
      <c r="AT449" s="5" t="s">
        <v>66</v>
      </c>
      <c r="AU449" s="5" t="s">
        <v>68</v>
      </c>
      <c r="AV449" s="5" t="s">
        <v>68</v>
      </c>
      <c r="AW449" s="5" t="s">
        <v>65</v>
      </c>
      <c r="AX449" s="5" t="s">
        <v>69</v>
      </c>
      <c r="AY449" s="5">
        <v>97.8</v>
      </c>
      <c r="AZ449" s="5">
        <v>94.399999999999977</v>
      </c>
    </row>
    <row r="450" spans="1:52">
      <c r="A450" s="5">
        <v>6</v>
      </c>
      <c r="B450" s="5" t="s">
        <v>271</v>
      </c>
      <c r="C450" s="6">
        <v>5177</v>
      </c>
      <c r="D450" s="5" t="s">
        <v>516</v>
      </c>
      <c r="E450" s="5" t="str">
        <f>VLOOKUP(B450,Region!$A$1:$B$76,2,FALSE)</f>
        <v>Region_5</v>
      </c>
      <c r="F450" s="5" t="str">
        <f>VLOOKUP(D450,'Used to Match Zip By Sch Name'!$A$2:$E$4714,5,FALSE)</f>
        <v>33060-6932</v>
      </c>
      <c r="G450" s="5">
        <f>VLOOKUP(D450,public_school_report!$D$1:$CI$3651,84,FALSE)</f>
        <v>242</v>
      </c>
      <c r="H450" s="5" t="s">
        <v>6</v>
      </c>
      <c r="I450" s="5">
        <v>36</v>
      </c>
      <c r="J450" s="5">
        <v>49</v>
      </c>
      <c r="K450" s="5">
        <v>43</v>
      </c>
      <c r="L450" s="5">
        <v>40</v>
      </c>
      <c r="M450" s="5">
        <v>40</v>
      </c>
      <c r="N450" s="5">
        <v>23</v>
      </c>
      <c r="O450" s="5">
        <v>9</v>
      </c>
      <c r="P450" s="5"/>
      <c r="Q450" s="5"/>
      <c r="R450" s="5"/>
      <c r="S450" s="5"/>
      <c r="T450" s="5">
        <v>240</v>
      </c>
      <c r="U450" s="5">
        <v>7</v>
      </c>
      <c r="V450" s="5">
        <v>34</v>
      </c>
      <c r="W450" s="5">
        <v>100</v>
      </c>
      <c r="X450" s="5" t="s">
        <v>72</v>
      </c>
      <c r="Y450" s="5" t="s">
        <v>63</v>
      </c>
      <c r="Z450" s="5" t="s">
        <v>63</v>
      </c>
      <c r="AA450" s="5" t="s">
        <v>73</v>
      </c>
      <c r="AB450" s="5" t="s">
        <v>66</v>
      </c>
      <c r="AC450" s="5" t="s">
        <v>66</v>
      </c>
      <c r="AD450" s="5" t="s">
        <v>66</v>
      </c>
      <c r="AE450" s="5" t="s">
        <v>66</v>
      </c>
      <c r="AF450" s="5" t="s">
        <v>66</v>
      </c>
      <c r="AG450" s="5" t="s">
        <v>66</v>
      </c>
      <c r="AH450" s="5" t="s">
        <v>66</v>
      </c>
      <c r="AI450" s="5" t="s">
        <v>66</v>
      </c>
      <c r="AJ450" s="5" t="s">
        <v>66</v>
      </c>
      <c r="AK450" s="5" t="s">
        <v>66</v>
      </c>
      <c r="AL450" s="5" t="s">
        <v>66</v>
      </c>
      <c r="AM450" s="5" t="s">
        <v>66</v>
      </c>
      <c r="AN450" s="5" t="s">
        <v>66</v>
      </c>
      <c r="AO450" s="5" t="s">
        <v>66</v>
      </c>
      <c r="AP450" s="5" t="s">
        <v>66</v>
      </c>
      <c r="AQ450" s="5" t="s">
        <v>66</v>
      </c>
      <c r="AR450" s="5" t="s">
        <v>66</v>
      </c>
      <c r="AS450" s="5" t="s">
        <v>65</v>
      </c>
      <c r="AT450" s="5" t="s">
        <v>66</v>
      </c>
      <c r="AU450" s="5" t="s">
        <v>68</v>
      </c>
      <c r="AV450" s="5" t="s">
        <v>68</v>
      </c>
      <c r="AW450" s="5" t="s">
        <v>65</v>
      </c>
      <c r="AX450" s="5" t="s">
        <v>69</v>
      </c>
      <c r="AY450" s="5">
        <v>90.2</v>
      </c>
      <c r="AZ450" s="5">
        <v>100</v>
      </c>
    </row>
    <row r="451" spans="1:52">
      <c r="A451" s="5">
        <v>6</v>
      </c>
      <c r="B451" s="5" t="s">
        <v>271</v>
      </c>
      <c r="C451" s="6">
        <v>5182</v>
      </c>
      <c r="D451" s="5" t="s">
        <v>517</v>
      </c>
      <c r="E451" s="5" t="str">
        <f>VLOOKUP(B451,Region!$A$1:$B$76,2,FALSE)</f>
        <v>Region_5</v>
      </c>
      <c r="F451" s="5" t="str">
        <f>VLOOKUP(D451,'Used to Match Zip By Sch Name'!$A$2:$E$4714,5,FALSE)</f>
        <v>33143-4836</v>
      </c>
      <c r="G451" s="5" t="e">
        <f>VLOOKUP(D451,public_school_report!$D$1:$CI$3651,84,FALSE)</f>
        <v>#N/A</v>
      </c>
      <c r="H451" s="5"/>
      <c r="I451" s="5">
        <v>63</v>
      </c>
      <c r="J451" s="5">
        <v>58</v>
      </c>
      <c r="K451" s="5">
        <v>48</v>
      </c>
      <c r="L451" s="5">
        <v>60</v>
      </c>
      <c r="M451" s="5">
        <v>39</v>
      </c>
      <c r="N451" s="5">
        <v>33</v>
      </c>
      <c r="O451" s="5">
        <v>64</v>
      </c>
      <c r="P451" s="5">
        <v>59</v>
      </c>
      <c r="Q451" s="5">
        <v>63</v>
      </c>
      <c r="R451" s="5">
        <v>87</v>
      </c>
      <c r="S451" s="5">
        <v>28</v>
      </c>
      <c r="T451" s="5">
        <v>602</v>
      </c>
      <c r="U451" s="5">
        <v>11</v>
      </c>
      <c r="V451" s="5">
        <v>55</v>
      </c>
      <c r="W451" s="5">
        <v>100</v>
      </c>
      <c r="X451" s="5" t="s">
        <v>62</v>
      </c>
      <c r="Y451" s="5" t="s">
        <v>62</v>
      </c>
      <c r="Z451" s="5" t="s">
        <v>63</v>
      </c>
      <c r="AA451" s="5" t="s">
        <v>63</v>
      </c>
      <c r="AB451" s="5" t="s">
        <v>66</v>
      </c>
      <c r="AC451" s="5" t="s">
        <v>66</v>
      </c>
      <c r="AD451" s="5" t="s">
        <v>66</v>
      </c>
      <c r="AE451" s="5" t="s">
        <v>66</v>
      </c>
      <c r="AF451" s="5" t="s">
        <v>66</v>
      </c>
      <c r="AG451" s="5" t="s">
        <v>66</v>
      </c>
      <c r="AH451" s="5" t="s">
        <v>66</v>
      </c>
      <c r="AI451" s="5" t="s">
        <v>66</v>
      </c>
      <c r="AJ451" s="5" t="s">
        <v>66</v>
      </c>
      <c r="AK451" s="5" t="s">
        <v>66</v>
      </c>
      <c r="AL451" s="5" t="s">
        <v>66</v>
      </c>
      <c r="AM451" s="5" t="s">
        <v>66</v>
      </c>
      <c r="AN451" s="5" t="s">
        <v>66</v>
      </c>
      <c r="AO451" s="5" t="s">
        <v>66</v>
      </c>
      <c r="AP451" s="5" t="s">
        <v>66</v>
      </c>
      <c r="AQ451" s="5" t="s">
        <v>66</v>
      </c>
      <c r="AR451" s="5" t="s">
        <v>66</v>
      </c>
      <c r="AS451" s="5" t="s">
        <v>65</v>
      </c>
      <c r="AT451" s="5" t="s">
        <v>66</v>
      </c>
      <c r="AU451" s="5" t="s">
        <v>68</v>
      </c>
      <c r="AV451" s="5" t="s">
        <v>67</v>
      </c>
      <c r="AW451" s="5" t="s">
        <v>65</v>
      </c>
      <c r="AX451" s="5" t="s">
        <v>86</v>
      </c>
      <c r="AY451" s="5">
        <v>51.8</v>
      </c>
      <c r="AZ451" s="5">
        <v>55.4</v>
      </c>
    </row>
    <row r="452" spans="1:52">
      <c r="A452" s="5">
        <v>6</v>
      </c>
      <c r="B452" s="5" t="s">
        <v>271</v>
      </c>
      <c r="C452" s="6">
        <v>5211</v>
      </c>
      <c r="D452" s="5" t="s">
        <v>518</v>
      </c>
      <c r="E452" s="5" t="str">
        <f>VLOOKUP(B452,Region!$A$1:$B$76,2,FALSE)</f>
        <v>Region_5</v>
      </c>
      <c r="F452" s="5" t="str">
        <f>VLOOKUP(D452,'Used to Match Zip By Sch Name'!$A$2:$E$4714,5,FALSE)</f>
        <v>33314-2417</v>
      </c>
      <c r="G452" s="5" t="e">
        <f>VLOOKUP(D452,public_school_report!$D$1:$CI$3651,84,FALSE)</f>
        <v>#N/A</v>
      </c>
      <c r="H452" s="5"/>
      <c r="I452" s="5">
        <v>90</v>
      </c>
      <c r="J452" s="5">
        <v>70</v>
      </c>
      <c r="K452" s="5">
        <v>69</v>
      </c>
      <c r="L452" s="5">
        <v>94</v>
      </c>
      <c r="M452" s="5">
        <v>64</v>
      </c>
      <c r="N452" s="5">
        <v>75</v>
      </c>
      <c r="O452" s="5">
        <v>76</v>
      </c>
      <c r="P452" s="5"/>
      <c r="Q452" s="5"/>
      <c r="R452" s="5"/>
      <c r="S452" s="5"/>
      <c r="T452" s="5">
        <v>538</v>
      </c>
      <c r="U452" s="5">
        <v>7</v>
      </c>
      <c r="V452" s="5">
        <v>77</v>
      </c>
      <c r="W452" s="5">
        <v>100</v>
      </c>
      <c r="X452" s="5" t="s">
        <v>64</v>
      </c>
      <c r="Y452" s="5" t="s">
        <v>64</v>
      </c>
      <c r="Z452" s="5" t="s">
        <v>64</v>
      </c>
      <c r="AA452" s="5" t="s">
        <v>64</v>
      </c>
      <c r="AB452" s="5" t="s">
        <v>64</v>
      </c>
      <c r="AC452" s="5" t="s">
        <v>64</v>
      </c>
      <c r="AD452" s="5" t="s">
        <v>64</v>
      </c>
      <c r="AE452" s="5" t="s">
        <v>64</v>
      </c>
      <c r="AF452" s="5" t="s">
        <v>64</v>
      </c>
      <c r="AG452" s="5" t="s">
        <v>64</v>
      </c>
      <c r="AH452" s="5" t="s">
        <v>64</v>
      </c>
      <c r="AI452" s="5" t="s">
        <v>66</v>
      </c>
      <c r="AJ452" s="5" t="s">
        <v>66</v>
      </c>
      <c r="AK452" s="5" t="s">
        <v>66</v>
      </c>
      <c r="AL452" s="5" t="s">
        <v>66</v>
      </c>
      <c r="AM452" s="5" t="s">
        <v>66</v>
      </c>
      <c r="AN452" s="5" t="s">
        <v>66</v>
      </c>
      <c r="AO452" s="5" t="s">
        <v>66</v>
      </c>
      <c r="AP452" s="5" t="s">
        <v>66</v>
      </c>
      <c r="AQ452" s="5" t="s">
        <v>66</v>
      </c>
      <c r="AR452" s="5" t="s">
        <v>66</v>
      </c>
      <c r="AS452" s="5" t="s">
        <v>65</v>
      </c>
      <c r="AT452" s="5" t="s">
        <v>66</v>
      </c>
      <c r="AU452" s="5" t="s">
        <v>68</v>
      </c>
      <c r="AV452" s="5" t="s">
        <v>68</v>
      </c>
      <c r="AW452" s="5" t="s">
        <v>65</v>
      </c>
      <c r="AX452" s="5" t="s">
        <v>69</v>
      </c>
      <c r="AY452" s="5">
        <v>72.7</v>
      </c>
      <c r="AZ452" s="5">
        <v>63.3</v>
      </c>
    </row>
    <row r="453" spans="1:52">
      <c r="A453" s="5">
        <v>6</v>
      </c>
      <c r="B453" s="5" t="s">
        <v>271</v>
      </c>
      <c r="C453" s="6">
        <v>5215</v>
      </c>
      <c r="D453" s="5" t="s">
        <v>519</v>
      </c>
      <c r="E453" s="5" t="str">
        <f>VLOOKUP(B453,Region!$A$1:$B$76,2,FALSE)</f>
        <v>Region_5</v>
      </c>
      <c r="F453" s="5" t="e">
        <f>VLOOKUP(D453,'Used to Match Zip By Sch Name'!$A$2:$E$4714,5,FALSE)</f>
        <v>#N/A</v>
      </c>
      <c r="G453" s="5" t="e">
        <f>VLOOKUP(D453,public_school_report!$D$1:$CI$3651,84,FALSE)</f>
        <v>#N/A</v>
      </c>
      <c r="H453" s="5"/>
      <c r="I453" s="5">
        <v>51</v>
      </c>
      <c r="J453" s="5">
        <v>61</v>
      </c>
      <c r="K453" s="5">
        <v>52</v>
      </c>
      <c r="L453" s="5">
        <v>68</v>
      </c>
      <c r="M453" s="5">
        <v>77</v>
      </c>
      <c r="N453" s="5">
        <v>66</v>
      </c>
      <c r="O453" s="5">
        <v>38</v>
      </c>
      <c r="P453" s="5">
        <v>57</v>
      </c>
      <c r="Q453" s="5">
        <v>51</v>
      </c>
      <c r="R453" s="5"/>
      <c r="S453" s="5"/>
      <c r="T453" s="5">
        <v>521</v>
      </c>
      <c r="U453" s="5">
        <v>9</v>
      </c>
      <c r="V453" s="5">
        <v>58</v>
      </c>
      <c r="W453" s="5">
        <v>99</v>
      </c>
      <c r="X453" s="5" t="s">
        <v>62</v>
      </c>
      <c r="Y453" s="5" t="s">
        <v>72</v>
      </c>
      <c r="Z453" s="5" t="s">
        <v>63</v>
      </c>
      <c r="AA453" s="5" t="s">
        <v>66</v>
      </c>
      <c r="AB453" s="5" t="s">
        <v>66</v>
      </c>
      <c r="AC453" s="5" t="s">
        <v>66</v>
      </c>
      <c r="AD453" s="5" t="s">
        <v>66</v>
      </c>
      <c r="AE453" s="5" t="s">
        <v>66</v>
      </c>
      <c r="AF453" s="5" t="s">
        <v>66</v>
      </c>
      <c r="AG453" s="5" t="s">
        <v>66</v>
      </c>
      <c r="AH453" s="5" t="s">
        <v>66</v>
      </c>
      <c r="AI453" s="5" t="s">
        <v>66</v>
      </c>
      <c r="AJ453" s="5" t="s">
        <v>66</v>
      </c>
      <c r="AK453" s="5" t="s">
        <v>66</v>
      </c>
      <c r="AL453" s="5" t="s">
        <v>66</v>
      </c>
      <c r="AM453" s="5" t="s">
        <v>66</v>
      </c>
      <c r="AN453" s="5" t="s">
        <v>66</v>
      </c>
      <c r="AO453" s="5" t="s">
        <v>66</v>
      </c>
      <c r="AP453" s="5" t="s">
        <v>66</v>
      </c>
      <c r="AQ453" s="5" t="s">
        <v>66</v>
      </c>
      <c r="AR453" s="5" t="s">
        <v>66</v>
      </c>
      <c r="AS453" s="5" t="s">
        <v>65</v>
      </c>
      <c r="AT453" s="5" t="s">
        <v>66</v>
      </c>
      <c r="AU453" s="5" t="s">
        <v>68</v>
      </c>
      <c r="AV453" s="5" t="s">
        <v>68</v>
      </c>
      <c r="AW453" s="5" t="s">
        <v>65</v>
      </c>
      <c r="AX453" s="5" t="s">
        <v>78</v>
      </c>
      <c r="AY453" s="5">
        <v>88.2</v>
      </c>
      <c r="AZ453" s="5">
        <v>62.6</v>
      </c>
    </row>
    <row r="454" spans="1:52">
      <c r="A454" s="5">
        <v>6</v>
      </c>
      <c r="B454" s="5" t="s">
        <v>271</v>
      </c>
      <c r="C454" s="6">
        <v>5219</v>
      </c>
      <c r="D454" s="5" t="s">
        <v>520</v>
      </c>
      <c r="E454" s="5" t="str">
        <f>VLOOKUP(B454,Region!$A$1:$B$76,2,FALSE)</f>
        <v>Region_5</v>
      </c>
      <c r="F454" s="5" t="str">
        <f>VLOOKUP(D454,'Used to Match Zip By Sch Name'!$A$2:$E$4714,5,FALSE)</f>
        <v>33311-1106</v>
      </c>
      <c r="G454" s="5" t="e">
        <f>VLOOKUP(D454,public_school_report!$D$1:$CI$3651,84,FALSE)</f>
        <v>#N/A</v>
      </c>
      <c r="H454" s="5"/>
      <c r="I454" s="5">
        <v>26</v>
      </c>
      <c r="J454" s="5">
        <v>35</v>
      </c>
      <c r="K454" s="5">
        <v>18</v>
      </c>
      <c r="L454" s="5">
        <v>21</v>
      </c>
      <c r="M454" s="5">
        <v>38</v>
      </c>
      <c r="N454" s="5"/>
      <c r="O454" s="5"/>
      <c r="P454" s="5">
        <v>36</v>
      </c>
      <c r="Q454" s="5"/>
      <c r="R454" s="5"/>
      <c r="S454" s="5"/>
      <c r="T454" s="5">
        <v>174</v>
      </c>
      <c r="U454" s="5">
        <v>6</v>
      </c>
      <c r="V454" s="5">
        <v>29</v>
      </c>
      <c r="W454" s="5">
        <v>96</v>
      </c>
      <c r="X454" s="5" t="s">
        <v>73</v>
      </c>
      <c r="Y454" s="5" t="s">
        <v>72</v>
      </c>
      <c r="Z454" s="5" t="s">
        <v>63</v>
      </c>
      <c r="AA454" s="5" t="s">
        <v>66</v>
      </c>
      <c r="AB454" s="5" t="s">
        <v>66</v>
      </c>
      <c r="AC454" s="5" t="s">
        <v>66</v>
      </c>
      <c r="AD454" s="5" t="s">
        <v>66</v>
      </c>
      <c r="AE454" s="5" t="s">
        <v>66</v>
      </c>
      <c r="AF454" s="5" t="s">
        <v>66</v>
      </c>
      <c r="AG454" s="5" t="s">
        <v>66</v>
      </c>
      <c r="AH454" s="5" t="s">
        <v>66</v>
      </c>
      <c r="AI454" s="5" t="s">
        <v>66</v>
      </c>
      <c r="AJ454" s="5" t="s">
        <v>66</v>
      </c>
      <c r="AK454" s="5" t="s">
        <v>66</v>
      </c>
      <c r="AL454" s="5" t="s">
        <v>66</v>
      </c>
      <c r="AM454" s="5" t="s">
        <v>66</v>
      </c>
      <c r="AN454" s="5" t="s">
        <v>66</v>
      </c>
      <c r="AO454" s="5" t="s">
        <v>66</v>
      </c>
      <c r="AP454" s="5" t="s">
        <v>66</v>
      </c>
      <c r="AQ454" s="5" t="s">
        <v>66</v>
      </c>
      <c r="AR454" s="5" t="s">
        <v>66</v>
      </c>
      <c r="AS454" s="5" t="s">
        <v>65</v>
      </c>
      <c r="AT454" s="5" t="s">
        <v>66</v>
      </c>
      <c r="AU454" s="5" t="s">
        <v>68</v>
      </c>
      <c r="AV454" s="5" t="s">
        <v>67</v>
      </c>
      <c r="AW454" s="5" t="s">
        <v>65</v>
      </c>
      <c r="AX454" s="5" t="s">
        <v>82</v>
      </c>
      <c r="AY454" s="5">
        <v>88.5</v>
      </c>
      <c r="AZ454" s="5">
        <v>43.7</v>
      </c>
    </row>
    <row r="455" spans="1:52">
      <c r="A455" s="5">
        <v>6</v>
      </c>
      <c r="B455" s="5" t="s">
        <v>271</v>
      </c>
      <c r="C455" s="6">
        <v>5221</v>
      </c>
      <c r="D455" s="5" t="s">
        <v>521</v>
      </c>
      <c r="E455" s="5" t="str">
        <f>VLOOKUP(B455,Region!$A$1:$B$76,2,FALSE)</f>
        <v>Region_5</v>
      </c>
      <c r="F455" s="5" t="e">
        <f>VLOOKUP(D455,'Used to Match Zip By Sch Name'!$A$2:$E$4714,5,FALSE)</f>
        <v>#N/A</v>
      </c>
      <c r="G455" s="5" t="e">
        <f>VLOOKUP(D455,public_school_report!$D$1:$CI$3651,84,FALSE)</f>
        <v>#N/A</v>
      </c>
      <c r="H455" s="5"/>
      <c r="I455" s="5">
        <v>79</v>
      </c>
      <c r="J455" s="5">
        <v>61</v>
      </c>
      <c r="K455" s="5">
        <v>54</v>
      </c>
      <c r="L455" s="5">
        <v>72</v>
      </c>
      <c r="M455" s="5">
        <v>58</v>
      </c>
      <c r="N455" s="5">
        <v>52</v>
      </c>
      <c r="O455" s="5">
        <v>88</v>
      </c>
      <c r="P455" s="5">
        <v>83</v>
      </c>
      <c r="Q455" s="5"/>
      <c r="R455" s="5">
        <v>100</v>
      </c>
      <c r="S455" s="5">
        <v>65</v>
      </c>
      <c r="T455" s="5">
        <v>712</v>
      </c>
      <c r="U455" s="5">
        <v>10</v>
      </c>
      <c r="V455" s="5">
        <v>71</v>
      </c>
      <c r="W455" s="5">
        <v>100</v>
      </c>
      <c r="X455" s="5" t="s">
        <v>64</v>
      </c>
      <c r="Y455" s="5" t="s">
        <v>64</v>
      </c>
      <c r="Z455" s="5" t="s">
        <v>62</v>
      </c>
      <c r="AA455" s="5" t="s">
        <v>62</v>
      </c>
      <c r="AB455" s="5" t="s">
        <v>64</v>
      </c>
      <c r="AC455" s="5" t="s">
        <v>64</v>
      </c>
      <c r="AD455" s="5" t="s">
        <v>64</v>
      </c>
      <c r="AE455" s="5" t="s">
        <v>64</v>
      </c>
      <c r="AF455" s="5" t="s">
        <v>64</v>
      </c>
      <c r="AG455" s="5" t="s">
        <v>64</v>
      </c>
      <c r="AH455" s="5" t="s">
        <v>64</v>
      </c>
      <c r="AI455" s="5" t="s">
        <v>62</v>
      </c>
      <c r="AJ455" s="5" t="s">
        <v>63</v>
      </c>
      <c r="AK455" s="5" t="s">
        <v>62</v>
      </c>
      <c r="AL455" s="5" t="s">
        <v>63</v>
      </c>
      <c r="AM455" s="5" t="s">
        <v>96</v>
      </c>
      <c r="AN455" s="5" t="s">
        <v>66</v>
      </c>
      <c r="AO455" s="5" t="s">
        <v>66</v>
      </c>
      <c r="AP455" s="5" t="s">
        <v>66</v>
      </c>
      <c r="AQ455" s="5" t="s">
        <v>66</v>
      </c>
      <c r="AR455" s="5" t="s">
        <v>66</v>
      </c>
      <c r="AS455" s="5" t="s">
        <v>65</v>
      </c>
      <c r="AT455" s="5" t="s">
        <v>66</v>
      </c>
      <c r="AU455" s="5" t="s">
        <v>68</v>
      </c>
      <c r="AV455" s="5" t="s">
        <v>67</v>
      </c>
      <c r="AW455" s="5" t="s">
        <v>65</v>
      </c>
      <c r="AX455" s="5" t="s">
        <v>82</v>
      </c>
      <c r="AY455" s="5">
        <v>88.3</v>
      </c>
      <c r="AZ455" s="5">
        <v>40.200000000000003</v>
      </c>
    </row>
    <row r="456" spans="1:52">
      <c r="A456" s="5">
        <v>6</v>
      </c>
      <c r="B456" s="5" t="s">
        <v>271</v>
      </c>
      <c r="C456" s="6">
        <v>5224</v>
      </c>
      <c r="D456" s="5" t="s">
        <v>522</v>
      </c>
      <c r="E456" s="5" t="str">
        <f>VLOOKUP(B456,Region!$A$1:$B$76,2,FALSE)</f>
        <v>Region_5</v>
      </c>
      <c r="F456" s="5">
        <f>VLOOKUP(D456,'Used to Match Zip By Sch Name'!$A$2:$E$4714,5,FALSE)</f>
        <v>33143</v>
      </c>
      <c r="G456" s="5" t="e">
        <f>VLOOKUP(D456,public_school_report!$D$1:$CI$3651,84,FALSE)</f>
        <v>#N/A</v>
      </c>
      <c r="H456" s="5"/>
      <c r="I456" s="5">
        <v>34</v>
      </c>
      <c r="J456" s="5">
        <v>43</v>
      </c>
      <c r="K456" s="5">
        <v>34</v>
      </c>
      <c r="L456" s="5">
        <v>27</v>
      </c>
      <c r="M456" s="5">
        <v>48</v>
      </c>
      <c r="N456" s="5">
        <v>35</v>
      </c>
      <c r="O456" s="5">
        <v>42</v>
      </c>
      <c r="P456" s="5">
        <v>39</v>
      </c>
      <c r="Q456" s="5"/>
      <c r="R456" s="5">
        <v>92</v>
      </c>
      <c r="S456" s="5">
        <v>17</v>
      </c>
      <c r="T456" s="5">
        <v>411</v>
      </c>
      <c r="U456" s="5">
        <v>10</v>
      </c>
      <c r="V456" s="5">
        <v>41</v>
      </c>
      <c r="W456" s="5">
        <v>98</v>
      </c>
      <c r="X456" s="5" t="s">
        <v>63</v>
      </c>
      <c r="Y456" s="5" t="s">
        <v>72</v>
      </c>
      <c r="Z456" s="5" t="s">
        <v>72</v>
      </c>
      <c r="AA456" s="5" t="s">
        <v>66</v>
      </c>
      <c r="AB456" s="5" t="s">
        <v>66</v>
      </c>
      <c r="AC456" s="5" t="s">
        <v>66</v>
      </c>
      <c r="AD456" s="5" t="s">
        <v>66</v>
      </c>
      <c r="AE456" s="5" t="s">
        <v>66</v>
      </c>
      <c r="AF456" s="5" t="s">
        <v>66</v>
      </c>
      <c r="AG456" s="5" t="s">
        <v>66</v>
      </c>
      <c r="AH456" s="5" t="s">
        <v>66</v>
      </c>
      <c r="AI456" s="5" t="s">
        <v>66</v>
      </c>
      <c r="AJ456" s="5" t="s">
        <v>66</v>
      </c>
      <c r="AK456" s="5" t="s">
        <v>66</v>
      </c>
      <c r="AL456" s="5" t="s">
        <v>66</v>
      </c>
      <c r="AM456" s="5" t="s">
        <v>66</v>
      </c>
      <c r="AN456" s="5" t="s">
        <v>66</v>
      </c>
      <c r="AO456" s="5" t="s">
        <v>66</v>
      </c>
      <c r="AP456" s="5" t="s">
        <v>66</v>
      </c>
      <c r="AQ456" s="5" t="s">
        <v>66</v>
      </c>
      <c r="AR456" s="5" t="s">
        <v>66</v>
      </c>
      <c r="AS456" s="5" t="s">
        <v>65</v>
      </c>
      <c r="AT456" s="5" t="s">
        <v>66</v>
      </c>
      <c r="AU456" s="5" t="s">
        <v>68</v>
      </c>
      <c r="AV456" s="5" t="s">
        <v>67</v>
      </c>
      <c r="AW456" s="5" t="s">
        <v>65</v>
      </c>
      <c r="AX456" s="5" t="s">
        <v>82</v>
      </c>
      <c r="AY456" s="5">
        <v>70</v>
      </c>
      <c r="AZ456" s="5">
        <v>64.5</v>
      </c>
    </row>
    <row r="457" spans="1:52">
      <c r="A457" s="5">
        <v>6</v>
      </c>
      <c r="B457" s="5" t="s">
        <v>271</v>
      </c>
      <c r="C457" s="6">
        <v>5234</v>
      </c>
      <c r="D457" s="5" t="s">
        <v>523</v>
      </c>
      <c r="E457" s="5" t="str">
        <f>VLOOKUP(B457,Region!$A$1:$B$76,2,FALSE)</f>
        <v>Region_5</v>
      </c>
      <c r="F457" s="5" t="e">
        <f>VLOOKUP(D457,'Used to Match Zip By Sch Name'!$A$2:$E$4714,5,FALSE)</f>
        <v>#N/A</v>
      </c>
      <c r="G457" s="5" t="e">
        <f>VLOOKUP(D457,public_school_report!$D$1:$CI$3651,84,FALSE)</f>
        <v>#N/A</v>
      </c>
      <c r="H457" s="5"/>
      <c r="I457" s="5">
        <v>34</v>
      </c>
      <c r="J457" s="5">
        <v>48</v>
      </c>
      <c r="K457" s="5">
        <v>53</v>
      </c>
      <c r="L457" s="5">
        <v>27</v>
      </c>
      <c r="M457" s="5">
        <v>46</v>
      </c>
      <c r="N457" s="5">
        <v>58</v>
      </c>
      <c r="O457" s="5">
        <v>29</v>
      </c>
      <c r="P457" s="5">
        <v>50</v>
      </c>
      <c r="Q457" s="5"/>
      <c r="R457" s="5"/>
      <c r="S457" s="5"/>
      <c r="T457" s="5">
        <v>345</v>
      </c>
      <c r="U457" s="5">
        <v>8</v>
      </c>
      <c r="V457" s="5">
        <v>43</v>
      </c>
      <c r="W457" s="5">
        <v>98</v>
      </c>
      <c r="X457" s="5" t="s">
        <v>63</v>
      </c>
      <c r="Y457" s="5" t="s">
        <v>72</v>
      </c>
      <c r="Z457" s="5" t="s">
        <v>66</v>
      </c>
      <c r="AA457" s="5" t="s">
        <v>66</v>
      </c>
      <c r="AB457" s="5" t="s">
        <v>66</v>
      </c>
      <c r="AC457" s="5" t="s">
        <v>66</v>
      </c>
      <c r="AD457" s="5" t="s">
        <v>66</v>
      </c>
      <c r="AE457" s="5" t="s">
        <v>66</v>
      </c>
      <c r="AF457" s="5" t="s">
        <v>66</v>
      </c>
      <c r="AG457" s="5" t="s">
        <v>66</v>
      </c>
      <c r="AH457" s="5" t="s">
        <v>66</v>
      </c>
      <c r="AI457" s="5" t="s">
        <v>66</v>
      </c>
      <c r="AJ457" s="5" t="s">
        <v>66</v>
      </c>
      <c r="AK457" s="5" t="s">
        <v>66</v>
      </c>
      <c r="AL457" s="5" t="s">
        <v>66</v>
      </c>
      <c r="AM457" s="5" t="s">
        <v>66</v>
      </c>
      <c r="AN457" s="5" t="s">
        <v>66</v>
      </c>
      <c r="AO457" s="5" t="s">
        <v>66</v>
      </c>
      <c r="AP457" s="5" t="s">
        <v>66</v>
      </c>
      <c r="AQ457" s="5" t="s">
        <v>66</v>
      </c>
      <c r="AR457" s="5" t="s">
        <v>66</v>
      </c>
      <c r="AS457" s="5" t="s">
        <v>65</v>
      </c>
      <c r="AT457" s="5" t="s">
        <v>66</v>
      </c>
      <c r="AU457" s="5" t="s">
        <v>68</v>
      </c>
      <c r="AV457" s="5" t="s">
        <v>68</v>
      </c>
      <c r="AW457" s="5" t="s">
        <v>65</v>
      </c>
      <c r="AX457" s="5" t="s">
        <v>86</v>
      </c>
      <c r="AY457" s="5">
        <v>99</v>
      </c>
      <c r="AZ457" s="5">
        <v>63.9</v>
      </c>
    </row>
    <row r="458" spans="1:52">
      <c r="A458" s="5">
        <v>6</v>
      </c>
      <c r="B458" s="5" t="s">
        <v>271</v>
      </c>
      <c r="C458" s="6">
        <v>5238</v>
      </c>
      <c r="D458" s="5" t="s">
        <v>524</v>
      </c>
      <c r="E458" s="5" t="str">
        <f>VLOOKUP(B458,Region!$A$1:$B$76,2,FALSE)</f>
        <v>Region_5</v>
      </c>
      <c r="F458" s="5">
        <f>VLOOKUP(D458,'Used to Match Zip By Sch Name'!$A$2:$E$4714,5,FALSE)</f>
        <v>33183</v>
      </c>
      <c r="G458" s="5" t="e">
        <f>VLOOKUP(D458,public_school_report!$D$1:$CI$3651,84,FALSE)</f>
        <v>#N/A</v>
      </c>
      <c r="H458" s="5"/>
      <c r="I458" s="5">
        <v>36</v>
      </c>
      <c r="J458" s="5">
        <v>51</v>
      </c>
      <c r="K458" s="5">
        <v>63</v>
      </c>
      <c r="L458" s="5">
        <v>18</v>
      </c>
      <c r="M458" s="5">
        <v>34</v>
      </c>
      <c r="N458" s="5">
        <v>43</v>
      </c>
      <c r="O458" s="5">
        <v>24</v>
      </c>
      <c r="P458" s="5">
        <v>60</v>
      </c>
      <c r="Q458" s="5"/>
      <c r="R458" s="5"/>
      <c r="S458" s="5"/>
      <c r="T458" s="5">
        <v>329</v>
      </c>
      <c r="U458" s="5">
        <v>8</v>
      </c>
      <c r="V458" s="5">
        <v>41</v>
      </c>
      <c r="W458" s="5">
        <v>100</v>
      </c>
      <c r="X458" s="5" t="s">
        <v>63</v>
      </c>
      <c r="Y458" s="5" t="s">
        <v>72</v>
      </c>
      <c r="Z458" s="5" t="s">
        <v>66</v>
      </c>
      <c r="AA458" s="5" t="s">
        <v>66</v>
      </c>
      <c r="AB458" s="5" t="s">
        <v>66</v>
      </c>
      <c r="AC458" s="5" t="s">
        <v>66</v>
      </c>
      <c r="AD458" s="5" t="s">
        <v>66</v>
      </c>
      <c r="AE458" s="5" t="s">
        <v>66</v>
      </c>
      <c r="AF458" s="5" t="s">
        <v>66</v>
      </c>
      <c r="AG458" s="5" t="s">
        <v>66</v>
      </c>
      <c r="AH458" s="5" t="s">
        <v>66</v>
      </c>
      <c r="AI458" s="5" t="s">
        <v>66</v>
      </c>
      <c r="AJ458" s="5" t="s">
        <v>66</v>
      </c>
      <c r="AK458" s="5" t="s">
        <v>66</v>
      </c>
      <c r="AL458" s="5" t="s">
        <v>66</v>
      </c>
      <c r="AM458" s="5" t="s">
        <v>66</v>
      </c>
      <c r="AN458" s="5" t="s">
        <v>66</v>
      </c>
      <c r="AO458" s="5" t="s">
        <v>66</v>
      </c>
      <c r="AP458" s="5" t="s">
        <v>66</v>
      </c>
      <c r="AQ458" s="5" t="s">
        <v>66</v>
      </c>
      <c r="AR458" s="5" t="s">
        <v>66</v>
      </c>
      <c r="AS458" s="5" t="s">
        <v>65</v>
      </c>
      <c r="AT458" s="5" t="s">
        <v>66</v>
      </c>
      <c r="AU458" s="5" t="s">
        <v>68</v>
      </c>
      <c r="AV458" s="5" t="s">
        <v>68</v>
      </c>
      <c r="AW458" s="5" t="s">
        <v>65</v>
      </c>
      <c r="AX458" s="5" t="s">
        <v>86</v>
      </c>
      <c r="AY458" s="5">
        <v>99.1</v>
      </c>
      <c r="AZ458" s="5">
        <v>72.599999999999994</v>
      </c>
    </row>
    <row r="459" spans="1:52">
      <c r="A459" s="5">
        <v>6</v>
      </c>
      <c r="B459" s="5" t="s">
        <v>271</v>
      </c>
      <c r="C459" s="6">
        <v>5271</v>
      </c>
      <c r="D459" s="5" t="s">
        <v>525</v>
      </c>
      <c r="E459" s="5" t="str">
        <f>VLOOKUP(B459,Region!$A$1:$B$76,2,FALSE)</f>
        <v>Region_5</v>
      </c>
      <c r="F459" s="5">
        <f>VLOOKUP(D459,'Used to Match Zip By Sch Name'!$A$2:$E$4714,5,FALSE)</f>
        <v>33024</v>
      </c>
      <c r="G459" s="5">
        <f>VLOOKUP(D459,public_school_report!$D$1:$CI$3651,84,FALSE)</f>
        <v>275</v>
      </c>
      <c r="H459" s="5" t="s">
        <v>6</v>
      </c>
      <c r="I459" s="5">
        <v>83</v>
      </c>
      <c r="J459" s="5">
        <v>80</v>
      </c>
      <c r="K459" s="5">
        <v>60</v>
      </c>
      <c r="L459" s="5">
        <v>86</v>
      </c>
      <c r="M459" s="5">
        <v>80</v>
      </c>
      <c r="N459" s="5">
        <v>75</v>
      </c>
      <c r="O459" s="5">
        <v>77</v>
      </c>
      <c r="P459" s="5"/>
      <c r="Q459" s="5"/>
      <c r="R459" s="5"/>
      <c r="S459" s="5"/>
      <c r="T459" s="5">
        <v>541</v>
      </c>
      <c r="U459" s="5">
        <v>7</v>
      </c>
      <c r="V459" s="5">
        <v>77</v>
      </c>
      <c r="W459" s="5">
        <v>100</v>
      </c>
      <c r="X459" s="5" t="s">
        <v>64</v>
      </c>
      <c r="Y459" s="5" t="s">
        <v>64</v>
      </c>
      <c r="Z459" s="5" t="s">
        <v>64</v>
      </c>
      <c r="AA459" s="5" t="s">
        <v>64</v>
      </c>
      <c r="AB459" s="5" t="s">
        <v>64</v>
      </c>
      <c r="AC459" s="5" t="s">
        <v>63</v>
      </c>
      <c r="AD459" s="5" t="s">
        <v>63</v>
      </c>
      <c r="AE459" s="5" t="s">
        <v>62</v>
      </c>
      <c r="AF459" s="5" t="s">
        <v>64</v>
      </c>
      <c r="AG459" s="5" t="s">
        <v>62</v>
      </c>
      <c r="AH459" s="5" t="s">
        <v>66</v>
      </c>
      <c r="AI459" s="5" t="s">
        <v>66</v>
      </c>
      <c r="AJ459" s="5" t="s">
        <v>66</v>
      </c>
      <c r="AK459" s="5" t="s">
        <v>66</v>
      </c>
      <c r="AL459" s="5" t="s">
        <v>66</v>
      </c>
      <c r="AM459" s="5" t="s">
        <v>66</v>
      </c>
      <c r="AN459" s="5" t="s">
        <v>66</v>
      </c>
      <c r="AO459" s="5" t="s">
        <v>66</v>
      </c>
      <c r="AP459" s="5" t="s">
        <v>66</v>
      </c>
      <c r="AQ459" s="5" t="s">
        <v>66</v>
      </c>
      <c r="AR459" s="5" t="s">
        <v>66</v>
      </c>
      <c r="AS459" s="5" t="s">
        <v>65</v>
      </c>
      <c r="AT459" s="5" t="s">
        <v>66</v>
      </c>
      <c r="AU459" s="5" t="s">
        <v>68</v>
      </c>
      <c r="AV459" s="5" t="s">
        <v>68</v>
      </c>
      <c r="AW459" s="5" t="s">
        <v>65</v>
      </c>
      <c r="AX459" s="5" t="s">
        <v>69</v>
      </c>
      <c r="AY459" s="5">
        <v>84.1</v>
      </c>
      <c r="AZ459" s="5">
        <v>72</v>
      </c>
    </row>
    <row r="460" spans="1:52">
      <c r="A460" s="5">
        <v>6</v>
      </c>
      <c r="B460" s="5" t="s">
        <v>271</v>
      </c>
      <c r="C460" s="6">
        <v>5325</v>
      </c>
      <c r="D460" s="5" t="s">
        <v>526</v>
      </c>
      <c r="E460" s="5" t="str">
        <f>VLOOKUP(B460,Region!$A$1:$B$76,2,FALSE)</f>
        <v>Region_5</v>
      </c>
      <c r="F460" s="5" t="e">
        <f>VLOOKUP(D460,'Used to Match Zip By Sch Name'!$A$2:$E$4714,5,FALSE)</f>
        <v>#N/A</v>
      </c>
      <c r="G460" s="5">
        <f>VLOOKUP(D460,public_school_report!$D$1:$CI$3651,84,FALSE)</f>
        <v>1121</v>
      </c>
      <c r="H460" s="5" t="s">
        <v>2</v>
      </c>
      <c r="I460" s="5">
        <v>81</v>
      </c>
      <c r="J460" s="5">
        <v>77</v>
      </c>
      <c r="K460" s="5">
        <v>67</v>
      </c>
      <c r="L460" s="5">
        <v>91</v>
      </c>
      <c r="M460" s="5">
        <v>86</v>
      </c>
      <c r="N460" s="5">
        <v>77</v>
      </c>
      <c r="O460" s="5">
        <v>72</v>
      </c>
      <c r="P460" s="5"/>
      <c r="Q460" s="5"/>
      <c r="R460" s="5"/>
      <c r="S460" s="5"/>
      <c r="T460" s="5">
        <v>551</v>
      </c>
      <c r="U460" s="5">
        <v>7</v>
      </c>
      <c r="V460" s="5">
        <v>79</v>
      </c>
      <c r="W460" s="5">
        <v>100</v>
      </c>
      <c r="X460" s="5" t="s">
        <v>64</v>
      </c>
      <c r="Y460" s="5" t="s">
        <v>64</v>
      </c>
      <c r="Z460" s="5" t="s">
        <v>64</v>
      </c>
      <c r="AA460" s="5" t="s">
        <v>62</v>
      </c>
      <c r="AB460" s="5" t="s">
        <v>64</v>
      </c>
      <c r="AC460" s="5" t="s">
        <v>64</v>
      </c>
      <c r="AD460" s="5" t="s">
        <v>62</v>
      </c>
      <c r="AE460" s="5" t="s">
        <v>64</v>
      </c>
      <c r="AF460" s="5" t="s">
        <v>64</v>
      </c>
      <c r="AG460" s="5" t="s">
        <v>64</v>
      </c>
      <c r="AH460" s="5" t="s">
        <v>64</v>
      </c>
      <c r="AI460" s="5" t="s">
        <v>64</v>
      </c>
      <c r="AJ460" s="5" t="s">
        <v>64</v>
      </c>
      <c r="AK460" s="5" t="s">
        <v>64</v>
      </c>
      <c r="AL460" s="5" t="s">
        <v>63</v>
      </c>
      <c r="AM460" s="5" t="s">
        <v>66</v>
      </c>
      <c r="AN460" s="5" t="s">
        <v>66</v>
      </c>
      <c r="AO460" s="5" t="s">
        <v>66</v>
      </c>
      <c r="AP460" s="5" t="s">
        <v>66</v>
      </c>
      <c r="AQ460" s="5" t="s">
        <v>66</v>
      </c>
      <c r="AR460" s="5" t="s">
        <v>66</v>
      </c>
      <c r="AS460" s="5" t="s">
        <v>65</v>
      </c>
      <c r="AT460" s="5" t="s">
        <v>66</v>
      </c>
      <c r="AU460" s="5" t="s">
        <v>68</v>
      </c>
      <c r="AV460" s="5" t="s">
        <v>68</v>
      </c>
      <c r="AW460" s="5" t="s">
        <v>65</v>
      </c>
      <c r="AX460" s="5" t="s">
        <v>69</v>
      </c>
      <c r="AY460" s="5">
        <v>48.6</v>
      </c>
      <c r="AZ460" s="5">
        <v>51.4</v>
      </c>
    </row>
    <row r="461" spans="1:52">
      <c r="A461" s="5">
        <v>6</v>
      </c>
      <c r="B461" s="5" t="s">
        <v>271</v>
      </c>
      <c r="C461" s="6">
        <v>5355</v>
      </c>
      <c r="D461" s="5" t="s">
        <v>527</v>
      </c>
      <c r="E461" s="5" t="str">
        <f>VLOOKUP(B461,Region!$A$1:$B$76,2,FALSE)</f>
        <v>Region_5</v>
      </c>
      <c r="F461" s="5" t="str">
        <f>VLOOKUP(D461,'Used to Match Zip By Sch Name'!$A$2:$E$4714,5,FALSE)</f>
        <v>33311-4133</v>
      </c>
      <c r="G461" s="5">
        <f>VLOOKUP(D461,public_school_report!$D$1:$CI$3651,84,FALSE)</f>
        <v>344</v>
      </c>
      <c r="H461" s="5" t="s">
        <v>6</v>
      </c>
      <c r="I461" s="5">
        <v>42</v>
      </c>
      <c r="J461" s="5">
        <v>58</v>
      </c>
      <c r="K461" s="5">
        <v>49</v>
      </c>
      <c r="L461" s="5">
        <v>44</v>
      </c>
      <c r="M461" s="5">
        <v>53</v>
      </c>
      <c r="N461" s="5">
        <v>40</v>
      </c>
      <c r="O461" s="5">
        <v>27</v>
      </c>
      <c r="P461" s="5">
        <v>65</v>
      </c>
      <c r="Q461" s="5">
        <v>32</v>
      </c>
      <c r="R461" s="5"/>
      <c r="S461" s="5"/>
      <c r="T461" s="5">
        <v>410</v>
      </c>
      <c r="U461" s="5">
        <v>9</v>
      </c>
      <c r="V461" s="5">
        <v>46</v>
      </c>
      <c r="W461" s="5">
        <v>99</v>
      </c>
      <c r="X461" s="5" t="s">
        <v>63</v>
      </c>
      <c r="Y461" s="5" t="s">
        <v>72</v>
      </c>
      <c r="Z461" s="5" t="s">
        <v>63</v>
      </c>
      <c r="AA461" s="5" t="s">
        <v>72</v>
      </c>
      <c r="AB461" s="5" t="s">
        <v>73</v>
      </c>
      <c r="AC461" s="5" t="s">
        <v>64</v>
      </c>
      <c r="AD461" s="5" t="s">
        <v>64</v>
      </c>
      <c r="AE461" s="5" t="s">
        <v>64</v>
      </c>
      <c r="AF461" s="5" t="s">
        <v>63</v>
      </c>
      <c r="AG461" s="5" t="s">
        <v>66</v>
      </c>
      <c r="AH461" s="5" t="s">
        <v>66</v>
      </c>
      <c r="AI461" s="5" t="s">
        <v>66</v>
      </c>
      <c r="AJ461" s="5" t="s">
        <v>63</v>
      </c>
      <c r="AK461" s="5" t="s">
        <v>63</v>
      </c>
      <c r="AL461" s="5" t="s">
        <v>66</v>
      </c>
      <c r="AM461" s="5" t="s">
        <v>66</v>
      </c>
      <c r="AN461" s="5" t="s">
        <v>66</v>
      </c>
      <c r="AO461" s="5" t="s">
        <v>66</v>
      </c>
      <c r="AP461" s="5" t="s">
        <v>66</v>
      </c>
      <c r="AQ461" s="5" t="s">
        <v>66</v>
      </c>
      <c r="AR461" s="5" t="s">
        <v>66</v>
      </c>
      <c r="AS461" s="5" t="s">
        <v>65</v>
      </c>
      <c r="AT461" s="5" t="s">
        <v>66</v>
      </c>
      <c r="AU461" s="5" t="s">
        <v>68</v>
      </c>
      <c r="AV461" s="5" t="s">
        <v>68</v>
      </c>
      <c r="AW461" s="5" t="s">
        <v>65</v>
      </c>
      <c r="AX461" s="5" t="s">
        <v>86</v>
      </c>
      <c r="AY461" s="5">
        <v>99.5</v>
      </c>
      <c r="AZ461" s="5">
        <v>100</v>
      </c>
    </row>
    <row r="462" spans="1:52">
      <c r="A462" s="5">
        <v>6</v>
      </c>
      <c r="B462" s="5" t="s">
        <v>271</v>
      </c>
      <c r="C462" s="6">
        <v>5356</v>
      </c>
      <c r="D462" s="5" t="s">
        <v>528</v>
      </c>
      <c r="E462" s="5" t="str">
        <f>VLOOKUP(B462,Region!$A$1:$B$76,2,FALSE)</f>
        <v>Region_5</v>
      </c>
      <c r="F462" s="5" t="str">
        <f>VLOOKUP(D462,'Used to Match Zip By Sch Name'!$A$2:$E$4714,5,FALSE)</f>
        <v>33071-7323</v>
      </c>
      <c r="G462" s="5">
        <f>VLOOKUP(D462,public_school_report!$D$1:$CI$3651,84,FALSE)</f>
        <v>21</v>
      </c>
      <c r="H462" s="5" t="s">
        <v>6</v>
      </c>
      <c r="I462" s="5">
        <v>38</v>
      </c>
      <c r="J462" s="5">
        <v>63</v>
      </c>
      <c r="K462" s="5">
        <v>55</v>
      </c>
      <c r="L462" s="5">
        <v>62</v>
      </c>
      <c r="M462" s="5">
        <v>76</v>
      </c>
      <c r="N462" s="5">
        <v>58</v>
      </c>
      <c r="O462" s="5">
        <v>39</v>
      </c>
      <c r="P462" s="5">
        <v>50</v>
      </c>
      <c r="Q462" s="5">
        <v>0</v>
      </c>
      <c r="R462" s="5"/>
      <c r="S462" s="5"/>
      <c r="T462" s="5">
        <v>441</v>
      </c>
      <c r="U462" s="5">
        <v>9</v>
      </c>
      <c r="V462" s="5">
        <v>49</v>
      </c>
      <c r="W462" s="5">
        <v>100</v>
      </c>
      <c r="X462" s="5" t="s">
        <v>63</v>
      </c>
      <c r="Y462" s="5" t="s">
        <v>63</v>
      </c>
      <c r="Z462" s="5" t="s">
        <v>66</v>
      </c>
      <c r="AA462" s="5" t="s">
        <v>64</v>
      </c>
      <c r="AB462" s="5" t="s">
        <v>63</v>
      </c>
      <c r="AC462" s="5" t="s">
        <v>63</v>
      </c>
      <c r="AD462" s="5" t="s">
        <v>72</v>
      </c>
      <c r="AE462" s="5" t="s">
        <v>63</v>
      </c>
      <c r="AF462" s="5" t="s">
        <v>63</v>
      </c>
      <c r="AG462" s="5" t="s">
        <v>62</v>
      </c>
      <c r="AH462" s="5" t="s">
        <v>64</v>
      </c>
      <c r="AI462" s="5" t="s">
        <v>72</v>
      </c>
      <c r="AJ462" s="5" t="s">
        <v>72</v>
      </c>
      <c r="AK462" s="5" t="s">
        <v>62</v>
      </c>
      <c r="AL462" s="5" t="s">
        <v>66</v>
      </c>
      <c r="AM462" s="5" t="s">
        <v>66</v>
      </c>
      <c r="AN462" s="5" t="s">
        <v>66</v>
      </c>
      <c r="AO462" s="5" t="s">
        <v>66</v>
      </c>
      <c r="AP462" s="5" t="s">
        <v>66</v>
      </c>
      <c r="AQ462" s="5" t="s">
        <v>66</v>
      </c>
      <c r="AR462" s="5" t="s">
        <v>66</v>
      </c>
      <c r="AS462" s="5" t="s">
        <v>65</v>
      </c>
      <c r="AT462" s="5" t="s">
        <v>66</v>
      </c>
      <c r="AU462" s="5" t="s">
        <v>68</v>
      </c>
      <c r="AV462" s="5" t="s">
        <v>68</v>
      </c>
      <c r="AW462" s="5" t="s">
        <v>65</v>
      </c>
      <c r="AX462" s="5" t="s">
        <v>78</v>
      </c>
      <c r="AY462" s="5">
        <v>94.6</v>
      </c>
      <c r="AZ462" s="5">
        <v>100</v>
      </c>
    </row>
    <row r="463" spans="1:52">
      <c r="A463" s="5">
        <v>6</v>
      </c>
      <c r="B463" s="5" t="s">
        <v>271</v>
      </c>
      <c r="C463" s="6">
        <v>5361</v>
      </c>
      <c r="D463" s="5" t="s">
        <v>529</v>
      </c>
      <c r="E463" s="5" t="str">
        <f>VLOOKUP(B463,Region!$A$1:$B$76,2,FALSE)</f>
        <v>Region_5</v>
      </c>
      <c r="F463" s="5" t="e">
        <f>VLOOKUP(D463,'Used to Match Zip By Sch Name'!$A$2:$E$4714,5,FALSE)</f>
        <v>#N/A</v>
      </c>
      <c r="G463" s="5">
        <f>VLOOKUP(D463,public_school_report!$D$1:$CI$3651,84,FALSE)</f>
        <v>465</v>
      </c>
      <c r="H463" s="5" t="s">
        <v>6</v>
      </c>
      <c r="I463" s="5">
        <v>62</v>
      </c>
      <c r="J463" s="5">
        <v>71</v>
      </c>
      <c r="K463" s="5">
        <v>68</v>
      </c>
      <c r="L463" s="5">
        <v>50</v>
      </c>
      <c r="M463" s="5">
        <v>45</v>
      </c>
      <c r="N463" s="5">
        <v>34</v>
      </c>
      <c r="O463" s="5">
        <v>45</v>
      </c>
      <c r="P463" s="5"/>
      <c r="Q463" s="5"/>
      <c r="R463" s="5"/>
      <c r="S463" s="5"/>
      <c r="T463" s="5">
        <v>375</v>
      </c>
      <c r="U463" s="5">
        <v>7</v>
      </c>
      <c r="V463" s="5">
        <v>54</v>
      </c>
      <c r="W463" s="5">
        <v>99</v>
      </c>
      <c r="X463" s="5" t="s">
        <v>62</v>
      </c>
      <c r="Y463" s="5" t="s">
        <v>63</v>
      </c>
      <c r="Z463" s="5" t="s">
        <v>63</v>
      </c>
      <c r="AA463" s="5" t="s">
        <v>63</v>
      </c>
      <c r="AB463" s="5" t="s">
        <v>63</v>
      </c>
      <c r="AC463" s="5" t="s">
        <v>63</v>
      </c>
      <c r="AD463" s="5" t="s">
        <v>63</v>
      </c>
      <c r="AE463" s="5" t="s">
        <v>62</v>
      </c>
      <c r="AF463" s="5" t="s">
        <v>64</v>
      </c>
      <c r="AG463" s="5" t="s">
        <v>63</v>
      </c>
      <c r="AH463" s="5" t="s">
        <v>66</v>
      </c>
      <c r="AI463" s="5" t="s">
        <v>63</v>
      </c>
      <c r="AJ463" s="5" t="s">
        <v>66</v>
      </c>
      <c r="AK463" s="5" t="s">
        <v>66</v>
      </c>
      <c r="AL463" s="5" t="s">
        <v>66</v>
      </c>
      <c r="AM463" s="5" t="s">
        <v>66</v>
      </c>
      <c r="AN463" s="5" t="s">
        <v>66</v>
      </c>
      <c r="AO463" s="5" t="s">
        <v>66</v>
      </c>
      <c r="AP463" s="5" t="s">
        <v>66</v>
      </c>
      <c r="AQ463" s="5" t="s">
        <v>66</v>
      </c>
      <c r="AR463" s="5" t="s">
        <v>66</v>
      </c>
      <c r="AS463" s="5" t="s">
        <v>65</v>
      </c>
      <c r="AT463" s="5" t="s">
        <v>66</v>
      </c>
      <c r="AU463" s="5" t="s">
        <v>68</v>
      </c>
      <c r="AV463" s="5" t="s">
        <v>68</v>
      </c>
      <c r="AW463" s="5" t="s">
        <v>65</v>
      </c>
      <c r="AX463" s="5" t="s">
        <v>69</v>
      </c>
      <c r="AY463" s="5">
        <v>89.2</v>
      </c>
      <c r="AZ463" s="5">
        <v>68.600000000000023</v>
      </c>
    </row>
    <row r="464" spans="1:52">
      <c r="A464" s="5">
        <v>6</v>
      </c>
      <c r="B464" s="5" t="s">
        <v>271</v>
      </c>
      <c r="C464" s="6">
        <v>5362</v>
      </c>
      <c r="D464" s="5" t="s">
        <v>530</v>
      </c>
      <c r="E464" s="5" t="str">
        <f>VLOOKUP(B464,Region!$A$1:$B$76,2,FALSE)</f>
        <v>Region_5</v>
      </c>
      <c r="F464" s="5" t="e">
        <f>VLOOKUP(D464,'Used to Match Zip By Sch Name'!$A$2:$E$4714,5,FALSE)</f>
        <v>#N/A</v>
      </c>
      <c r="G464" s="5">
        <f>VLOOKUP(D464,public_school_report!$D$1:$CI$3651,84,FALSE)</f>
        <v>409</v>
      </c>
      <c r="H464" s="5" t="s">
        <v>6</v>
      </c>
      <c r="I464" s="5">
        <v>82</v>
      </c>
      <c r="J464" s="5">
        <v>65</v>
      </c>
      <c r="K464" s="5">
        <v>57</v>
      </c>
      <c r="L464" s="5">
        <v>86</v>
      </c>
      <c r="M464" s="5">
        <v>67</v>
      </c>
      <c r="N464" s="5">
        <v>63</v>
      </c>
      <c r="O464" s="5">
        <v>69</v>
      </c>
      <c r="P464" s="5">
        <v>92</v>
      </c>
      <c r="Q464" s="5">
        <v>80</v>
      </c>
      <c r="R464" s="5"/>
      <c r="S464" s="5"/>
      <c r="T464" s="5">
        <v>661</v>
      </c>
      <c r="U464" s="5">
        <v>9</v>
      </c>
      <c r="V464" s="5">
        <v>73</v>
      </c>
      <c r="W464" s="5">
        <v>99</v>
      </c>
      <c r="X464" s="5" t="s">
        <v>64</v>
      </c>
      <c r="Y464" s="5" t="s">
        <v>64</v>
      </c>
      <c r="Z464" s="5" t="s">
        <v>64</v>
      </c>
      <c r="AA464" s="5" t="s">
        <v>62</v>
      </c>
      <c r="AB464" s="5" t="s">
        <v>64</v>
      </c>
      <c r="AC464" s="5" t="s">
        <v>64</v>
      </c>
      <c r="AD464" s="5" t="s">
        <v>64</v>
      </c>
      <c r="AE464" s="5" t="s">
        <v>64</v>
      </c>
      <c r="AF464" s="5" t="s">
        <v>64</v>
      </c>
      <c r="AG464" s="5" t="s">
        <v>64</v>
      </c>
      <c r="AH464" s="5" t="s">
        <v>64</v>
      </c>
      <c r="AI464" s="5" t="s">
        <v>64</v>
      </c>
      <c r="AJ464" s="5" t="s">
        <v>64</v>
      </c>
      <c r="AK464" s="5" t="s">
        <v>64</v>
      </c>
      <c r="AL464" s="5" t="s">
        <v>66</v>
      </c>
      <c r="AM464" s="5" t="s">
        <v>66</v>
      </c>
      <c r="AN464" s="5" t="s">
        <v>66</v>
      </c>
      <c r="AO464" s="5" t="s">
        <v>66</v>
      </c>
      <c r="AP464" s="5" t="s">
        <v>66</v>
      </c>
      <c r="AQ464" s="5" t="s">
        <v>66</v>
      </c>
      <c r="AR464" s="5" t="s">
        <v>66</v>
      </c>
      <c r="AS464" s="5" t="s">
        <v>65</v>
      </c>
      <c r="AT464" s="5" t="s">
        <v>66</v>
      </c>
      <c r="AU464" s="5" t="s">
        <v>68</v>
      </c>
      <c r="AV464" s="5" t="s">
        <v>68</v>
      </c>
      <c r="AW464" s="5" t="s">
        <v>65</v>
      </c>
      <c r="AX464" s="5" t="s">
        <v>78</v>
      </c>
      <c r="AY464" s="5">
        <v>60</v>
      </c>
      <c r="AZ464" s="5">
        <v>44.6</v>
      </c>
    </row>
    <row r="465" spans="1:52">
      <c r="A465" s="5">
        <v>6</v>
      </c>
      <c r="B465" s="5" t="s">
        <v>271</v>
      </c>
      <c r="C465" s="6">
        <v>5371</v>
      </c>
      <c r="D465" s="5" t="s">
        <v>531</v>
      </c>
      <c r="E465" s="5" t="str">
        <f>VLOOKUP(B465,Region!$A$1:$B$76,2,FALSE)</f>
        <v>Region_5</v>
      </c>
      <c r="F465" s="5" t="str">
        <f>VLOOKUP(D465,'Used to Match Zip By Sch Name'!$A$2:$E$4714,5,FALSE)</f>
        <v>33068-4101</v>
      </c>
      <c r="G465" s="5" t="e">
        <f>VLOOKUP(D465,public_school_report!$D$1:$CI$3651,84,FALSE)</f>
        <v>#N/A</v>
      </c>
      <c r="H465" s="5"/>
      <c r="I465" s="5">
        <v>73</v>
      </c>
      <c r="J465" s="5">
        <v>70</v>
      </c>
      <c r="K465" s="5">
        <v>63</v>
      </c>
      <c r="L465" s="5">
        <v>76</v>
      </c>
      <c r="M465" s="5">
        <v>77</v>
      </c>
      <c r="N465" s="5">
        <v>67</v>
      </c>
      <c r="O465" s="5">
        <v>57</v>
      </c>
      <c r="P465" s="5">
        <v>88</v>
      </c>
      <c r="Q465" s="5">
        <v>74</v>
      </c>
      <c r="R465" s="5"/>
      <c r="S465" s="5"/>
      <c r="T465" s="5">
        <v>645</v>
      </c>
      <c r="U465" s="5">
        <v>9</v>
      </c>
      <c r="V465" s="5">
        <v>72</v>
      </c>
      <c r="W465" s="5">
        <v>100</v>
      </c>
      <c r="X465" s="5" t="s">
        <v>64</v>
      </c>
      <c r="Y465" s="5" t="s">
        <v>64</v>
      </c>
      <c r="Z465" s="5" t="s">
        <v>64</v>
      </c>
      <c r="AA465" s="5" t="s">
        <v>64</v>
      </c>
      <c r="AB465" s="5" t="s">
        <v>64</v>
      </c>
      <c r="AC465" s="5" t="s">
        <v>64</v>
      </c>
      <c r="AD465" s="5" t="s">
        <v>62</v>
      </c>
      <c r="AE465" s="5" t="s">
        <v>64</v>
      </c>
      <c r="AF465" s="5" t="s">
        <v>64</v>
      </c>
      <c r="AG465" s="5" t="s">
        <v>64</v>
      </c>
      <c r="AH465" s="5" t="s">
        <v>64</v>
      </c>
      <c r="AI465" s="5" t="s">
        <v>62</v>
      </c>
      <c r="AJ465" s="5" t="s">
        <v>62</v>
      </c>
      <c r="AK465" s="5" t="s">
        <v>64</v>
      </c>
      <c r="AL465" s="5" t="s">
        <v>66</v>
      </c>
      <c r="AM465" s="5" t="s">
        <v>66</v>
      </c>
      <c r="AN465" s="5" t="s">
        <v>66</v>
      </c>
      <c r="AO465" s="5" t="s">
        <v>66</v>
      </c>
      <c r="AP465" s="5" t="s">
        <v>66</v>
      </c>
      <c r="AQ465" s="5" t="s">
        <v>66</v>
      </c>
      <c r="AR465" s="5" t="s">
        <v>66</v>
      </c>
      <c r="AS465" s="5" t="s">
        <v>65</v>
      </c>
      <c r="AT465" s="5" t="s">
        <v>66</v>
      </c>
      <c r="AU465" s="5" t="s">
        <v>68</v>
      </c>
      <c r="AV465" s="5" t="s">
        <v>68</v>
      </c>
      <c r="AW465" s="5" t="s">
        <v>65</v>
      </c>
      <c r="AX465" s="5" t="s">
        <v>78</v>
      </c>
      <c r="AY465" s="5">
        <v>97.2</v>
      </c>
      <c r="AZ465" s="5">
        <v>75.400000000000006</v>
      </c>
    </row>
    <row r="466" spans="1:52">
      <c r="A466" s="5">
        <v>6</v>
      </c>
      <c r="B466" s="5" t="s">
        <v>271</v>
      </c>
      <c r="C466" s="6">
        <v>5381</v>
      </c>
      <c r="D466" s="5" t="s">
        <v>532</v>
      </c>
      <c r="E466" s="5" t="str">
        <f>VLOOKUP(B466,Region!$A$1:$B$76,2,FALSE)</f>
        <v>Region_5</v>
      </c>
      <c r="F466" s="5" t="str">
        <f>VLOOKUP(D466,'Used to Match Zip By Sch Name'!$A$2:$E$4714,5,FALSE)</f>
        <v>33020-3811</v>
      </c>
      <c r="G466" s="5">
        <f>VLOOKUP(D466,public_school_report!$D$1:$CI$3651,84,FALSE)</f>
        <v>133</v>
      </c>
      <c r="H466" s="5" t="s">
        <v>6</v>
      </c>
      <c r="I466" s="5">
        <v>54</v>
      </c>
      <c r="J466" s="5">
        <v>61</v>
      </c>
      <c r="K466" s="5">
        <v>59</v>
      </c>
      <c r="L466" s="5">
        <v>53</v>
      </c>
      <c r="M466" s="5">
        <v>61</v>
      </c>
      <c r="N466" s="5">
        <v>42</v>
      </c>
      <c r="O466" s="5">
        <v>47</v>
      </c>
      <c r="P466" s="5">
        <v>59</v>
      </c>
      <c r="Q466" s="5">
        <v>0</v>
      </c>
      <c r="R466" s="5"/>
      <c r="S466" s="5"/>
      <c r="T466" s="5">
        <v>436</v>
      </c>
      <c r="U466" s="5">
        <v>9</v>
      </c>
      <c r="V466" s="5">
        <v>48</v>
      </c>
      <c r="W466" s="5">
        <v>100</v>
      </c>
      <c r="X466" s="5" t="s">
        <v>63</v>
      </c>
      <c r="Y466" s="5" t="s">
        <v>63</v>
      </c>
      <c r="Z466" s="5" t="s">
        <v>63</v>
      </c>
      <c r="AA466" s="5" t="s">
        <v>63</v>
      </c>
      <c r="AB466" s="5" t="s">
        <v>63</v>
      </c>
      <c r="AC466" s="5" t="s">
        <v>63</v>
      </c>
      <c r="AD466" s="5" t="s">
        <v>62</v>
      </c>
      <c r="AE466" s="5" t="s">
        <v>64</v>
      </c>
      <c r="AF466" s="5" t="s">
        <v>64</v>
      </c>
      <c r="AG466" s="5" t="s">
        <v>62</v>
      </c>
      <c r="AH466" s="5" t="s">
        <v>62</v>
      </c>
      <c r="AI466" s="5" t="s">
        <v>63</v>
      </c>
      <c r="AJ466" s="5" t="s">
        <v>63</v>
      </c>
      <c r="AK466" s="5" t="s">
        <v>66</v>
      </c>
      <c r="AL466" s="5" t="s">
        <v>66</v>
      </c>
      <c r="AM466" s="5" t="s">
        <v>66</v>
      </c>
      <c r="AN466" s="5" t="s">
        <v>66</v>
      </c>
      <c r="AO466" s="5" t="s">
        <v>66</v>
      </c>
      <c r="AP466" s="5" t="s">
        <v>66</v>
      </c>
      <c r="AQ466" s="5" t="s">
        <v>66</v>
      </c>
      <c r="AR466" s="5" t="s">
        <v>66</v>
      </c>
      <c r="AS466" s="5" t="s">
        <v>65</v>
      </c>
      <c r="AT466" s="5" t="s">
        <v>66</v>
      </c>
      <c r="AU466" s="5" t="s">
        <v>68</v>
      </c>
      <c r="AV466" s="5" t="s">
        <v>68</v>
      </c>
      <c r="AW466" s="5" t="s">
        <v>65</v>
      </c>
      <c r="AX466" s="5" t="s">
        <v>78</v>
      </c>
      <c r="AY466" s="5">
        <v>92.2</v>
      </c>
      <c r="AZ466" s="5">
        <v>85.7</v>
      </c>
    </row>
    <row r="467" spans="1:52">
      <c r="A467" s="5">
        <v>6</v>
      </c>
      <c r="B467" s="5" t="s">
        <v>271</v>
      </c>
      <c r="C467" s="6">
        <v>5387</v>
      </c>
      <c r="D467" s="5" t="s">
        <v>533</v>
      </c>
      <c r="E467" s="5" t="str">
        <f>VLOOKUP(B467,Region!$A$1:$B$76,2,FALSE)</f>
        <v>Region_5</v>
      </c>
      <c r="F467" s="5" t="str">
        <f>VLOOKUP(D467,'Used to Match Zip By Sch Name'!$A$2:$E$4714,5,FALSE)</f>
        <v>33065-5618</v>
      </c>
      <c r="G467" s="5" t="e">
        <f>VLOOKUP(D467,public_school_report!$D$1:$CI$3651,84,FALSE)</f>
        <v>#N/A</v>
      </c>
      <c r="H467" s="5"/>
      <c r="I467" s="5">
        <v>50</v>
      </c>
      <c r="J467" s="5">
        <v>46</v>
      </c>
      <c r="K467" s="5"/>
      <c r="L467" s="5">
        <v>44</v>
      </c>
      <c r="M467" s="5">
        <v>40</v>
      </c>
      <c r="N467" s="5"/>
      <c r="O467" s="5">
        <v>17</v>
      </c>
      <c r="P467" s="5"/>
      <c r="Q467" s="5"/>
      <c r="R467" s="5"/>
      <c r="S467" s="5"/>
      <c r="T467" s="5">
        <v>197</v>
      </c>
      <c r="U467" s="5">
        <v>5</v>
      </c>
      <c r="V467" s="5">
        <v>39</v>
      </c>
      <c r="W467" s="5">
        <v>100</v>
      </c>
      <c r="X467" s="5" t="s">
        <v>72</v>
      </c>
      <c r="Y467" s="5" t="s">
        <v>66</v>
      </c>
      <c r="Z467" s="5" t="s">
        <v>66</v>
      </c>
      <c r="AA467" s="5" t="s">
        <v>66</v>
      </c>
      <c r="AB467" s="5" t="s">
        <v>73</v>
      </c>
      <c r="AC467" s="5" t="s">
        <v>73</v>
      </c>
      <c r="AD467" s="5" t="s">
        <v>66</v>
      </c>
      <c r="AE467" s="5" t="s">
        <v>66</v>
      </c>
      <c r="AF467" s="5" t="s">
        <v>66</v>
      </c>
      <c r="AG467" s="5" t="s">
        <v>66</v>
      </c>
      <c r="AH467" s="5" t="s">
        <v>66</v>
      </c>
      <c r="AI467" s="5" t="s">
        <v>66</v>
      </c>
      <c r="AJ467" s="5" t="s">
        <v>66</v>
      </c>
      <c r="AK467" s="5" t="s">
        <v>66</v>
      </c>
      <c r="AL467" s="5" t="s">
        <v>66</v>
      </c>
      <c r="AM467" s="5" t="s">
        <v>66</v>
      </c>
      <c r="AN467" s="5" t="s">
        <v>66</v>
      </c>
      <c r="AO467" s="5" t="s">
        <v>66</v>
      </c>
      <c r="AP467" s="5" t="s">
        <v>66</v>
      </c>
      <c r="AQ467" s="5" t="s">
        <v>66</v>
      </c>
      <c r="AR467" s="5" t="s">
        <v>66</v>
      </c>
      <c r="AS467" s="5" t="s">
        <v>65</v>
      </c>
      <c r="AT467" s="5" t="s">
        <v>66</v>
      </c>
      <c r="AU467" s="5" t="s">
        <v>68</v>
      </c>
      <c r="AV467" s="5" t="s">
        <v>68</v>
      </c>
      <c r="AW467" s="5" t="s">
        <v>65</v>
      </c>
      <c r="AX467" s="5" t="s">
        <v>69</v>
      </c>
      <c r="AY467" s="5">
        <v>82</v>
      </c>
      <c r="AZ467" s="5">
        <v>57.9</v>
      </c>
    </row>
    <row r="468" spans="1:52">
      <c r="A468" s="5">
        <v>6</v>
      </c>
      <c r="B468" s="5" t="s">
        <v>271</v>
      </c>
      <c r="C468" s="6">
        <v>5388</v>
      </c>
      <c r="D468" s="5" t="s">
        <v>534</v>
      </c>
      <c r="E468" s="5" t="str">
        <f>VLOOKUP(B468,Region!$A$1:$B$76,2,FALSE)</f>
        <v>Region_5</v>
      </c>
      <c r="F468" s="5" t="str">
        <f>VLOOKUP(D468,'Used to Match Zip By Sch Name'!$A$2:$E$4714,5,FALSE)</f>
        <v>33064-2109</v>
      </c>
      <c r="G468" s="5">
        <f>VLOOKUP(D468,public_school_report!$D$1:$CI$3651,84,FALSE)</f>
        <v>163</v>
      </c>
      <c r="H468" s="5" t="s">
        <v>6</v>
      </c>
      <c r="I468" s="5">
        <v>37</v>
      </c>
      <c r="J468" s="5">
        <v>54</v>
      </c>
      <c r="K468" s="5">
        <v>64</v>
      </c>
      <c r="L468" s="5">
        <v>31</v>
      </c>
      <c r="M468" s="5">
        <v>23</v>
      </c>
      <c r="N468" s="5">
        <v>18</v>
      </c>
      <c r="O468" s="5">
        <v>33</v>
      </c>
      <c r="P468" s="5"/>
      <c r="Q468" s="5"/>
      <c r="R468" s="5"/>
      <c r="S468" s="5"/>
      <c r="T468" s="5">
        <v>260</v>
      </c>
      <c r="U468" s="5">
        <v>7</v>
      </c>
      <c r="V468" s="5">
        <v>37</v>
      </c>
      <c r="W468" s="5">
        <v>100</v>
      </c>
      <c r="X468" s="5" t="s">
        <v>72</v>
      </c>
      <c r="Y468" s="5" t="s">
        <v>63</v>
      </c>
      <c r="Z468" s="5" t="s">
        <v>63</v>
      </c>
      <c r="AA468" s="5" t="s">
        <v>63</v>
      </c>
      <c r="AB468" s="5" t="s">
        <v>72</v>
      </c>
      <c r="AC468" s="5" t="s">
        <v>73</v>
      </c>
      <c r="AD468" s="5" t="s">
        <v>66</v>
      </c>
      <c r="AE468" s="5" t="s">
        <v>66</v>
      </c>
      <c r="AF468" s="5" t="s">
        <v>66</v>
      </c>
      <c r="AG468" s="5" t="s">
        <v>66</v>
      </c>
      <c r="AH468" s="5" t="s">
        <v>66</v>
      </c>
      <c r="AI468" s="5" t="s">
        <v>66</v>
      </c>
      <c r="AJ468" s="5" t="s">
        <v>66</v>
      </c>
      <c r="AK468" s="5" t="s">
        <v>66</v>
      </c>
      <c r="AL468" s="5" t="s">
        <v>66</v>
      </c>
      <c r="AM468" s="5" t="s">
        <v>66</v>
      </c>
      <c r="AN468" s="5" t="s">
        <v>66</v>
      </c>
      <c r="AO468" s="5" t="s">
        <v>66</v>
      </c>
      <c r="AP468" s="5" t="s">
        <v>66</v>
      </c>
      <c r="AQ468" s="5" t="s">
        <v>66</v>
      </c>
      <c r="AR468" s="5" t="s">
        <v>66</v>
      </c>
      <c r="AS468" s="5" t="s">
        <v>65</v>
      </c>
      <c r="AT468" s="5" t="s">
        <v>66</v>
      </c>
      <c r="AU468" s="5" t="s">
        <v>68</v>
      </c>
      <c r="AV468" s="5" t="s">
        <v>68</v>
      </c>
      <c r="AW468" s="5" t="s">
        <v>65</v>
      </c>
      <c r="AX468" s="5" t="s">
        <v>69</v>
      </c>
      <c r="AY468" s="5">
        <v>88.4</v>
      </c>
      <c r="AZ468" s="5">
        <v>87.9</v>
      </c>
    </row>
    <row r="469" spans="1:52">
      <c r="A469" s="5">
        <v>6</v>
      </c>
      <c r="B469" s="5" t="s">
        <v>271</v>
      </c>
      <c r="C469" s="6">
        <v>5391</v>
      </c>
      <c r="D469" s="5" t="s">
        <v>535</v>
      </c>
      <c r="E469" s="5" t="str">
        <f>VLOOKUP(B469,Region!$A$1:$B$76,2,FALSE)</f>
        <v>Region_5</v>
      </c>
      <c r="F469" s="5" t="str">
        <f>VLOOKUP(D469,'Used to Match Zip By Sch Name'!$A$2:$E$4714,5,FALSE)</f>
        <v>33023-6740</v>
      </c>
      <c r="G469" s="5">
        <f>VLOOKUP(D469,public_school_report!$D$1:$CI$3651,84,FALSE)</f>
        <v>280</v>
      </c>
      <c r="H469" s="5" t="s">
        <v>6</v>
      </c>
      <c r="I469" s="5">
        <v>67</v>
      </c>
      <c r="J469" s="5">
        <v>57</v>
      </c>
      <c r="K469" s="5">
        <v>36</v>
      </c>
      <c r="L469" s="5">
        <v>77</v>
      </c>
      <c r="M469" s="5">
        <v>79</v>
      </c>
      <c r="N469" s="5">
        <v>64</v>
      </c>
      <c r="O469" s="5">
        <v>33</v>
      </c>
      <c r="P469" s="5"/>
      <c r="Q469" s="5"/>
      <c r="R469" s="5"/>
      <c r="S469" s="5"/>
      <c r="T469" s="5">
        <v>413</v>
      </c>
      <c r="U469" s="5">
        <v>7</v>
      </c>
      <c r="V469" s="5">
        <v>59</v>
      </c>
      <c r="W469" s="5">
        <v>100</v>
      </c>
      <c r="X469" s="5" t="s">
        <v>62</v>
      </c>
      <c r="Y469" s="5" t="s">
        <v>62</v>
      </c>
      <c r="Z469" s="5" t="s">
        <v>64</v>
      </c>
      <c r="AA469" s="5" t="s">
        <v>62</v>
      </c>
      <c r="AB469" s="5" t="s">
        <v>62</v>
      </c>
      <c r="AC469" s="5" t="s">
        <v>64</v>
      </c>
      <c r="AD469" s="5" t="s">
        <v>64</v>
      </c>
      <c r="AE469" s="5" t="s">
        <v>64</v>
      </c>
      <c r="AF469" s="5" t="s">
        <v>64</v>
      </c>
      <c r="AG469" s="5" t="s">
        <v>63</v>
      </c>
      <c r="AH469" s="5" t="s">
        <v>66</v>
      </c>
      <c r="AI469" s="5" t="s">
        <v>66</v>
      </c>
      <c r="AJ469" s="5" t="s">
        <v>66</v>
      </c>
      <c r="AK469" s="5" t="s">
        <v>66</v>
      </c>
      <c r="AL469" s="5" t="s">
        <v>66</v>
      </c>
      <c r="AM469" s="5" t="s">
        <v>66</v>
      </c>
      <c r="AN469" s="5" t="s">
        <v>66</v>
      </c>
      <c r="AO469" s="5" t="s">
        <v>66</v>
      </c>
      <c r="AP469" s="5" t="s">
        <v>66</v>
      </c>
      <c r="AQ469" s="5" t="s">
        <v>66</v>
      </c>
      <c r="AR469" s="5" t="s">
        <v>66</v>
      </c>
      <c r="AS469" s="5" t="s">
        <v>65</v>
      </c>
      <c r="AT469" s="5" t="s">
        <v>66</v>
      </c>
      <c r="AU469" s="5" t="s">
        <v>68</v>
      </c>
      <c r="AV469" s="5" t="s">
        <v>68</v>
      </c>
      <c r="AW469" s="5" t="s">
        <v>65</v>
      </c>
      <c r="AX469" s="5" t="s">
        <v>69</v>
      </c>
      <c r="AY469" s="5">
        <v>98.7</v>
      </c>
      <c r="AZ469" s="5">
        <v>84.8</v>
      </c>
    </row>
    <row r="470" spans="1:52">
      <c r="A470" s="5">
        <v>6</v>
      </c>
      <c r="B470" s="5" t="s">
        <v>271</v>
      </c>
      <c r="C470" s="6">
        <v>5392</v>
      </c>
      <c r="D470" s="5" t="s">
        <v>536</v>
      </c>
      <c r="E470" s="5" t="str">
        <f>VLOOKUP(B470,Region!$A$1:$B$76,2,FALSE)</f>
        <v>Region_5</v>
      </c>
      <c r="F470" s="5" t="str">
        <f>VLOOKUP(D470,'Used to Match Zip By Sch Name'!$A$2:$E$4714,5,FALSE)</f>
        <v>33143-4836</v>
      </c>
      <c r="G470" s="5">
        <f>VLOOKUP(D470,public_school_report!$D$1:$CI$3651,84,FALSE)</f>
        <v>426</v>
      </c>
      <c r="H470" s="5" t="s">
        <v>6</v>
      </c>
      <c r="I470" s="5">
        <v>52</v>
      </c>
      <c r="J470" s="5">
        <v>56</v>
      </c>
      <c r="K470" s="5">
        <v>62</v>
      </c>
      <c r="L470" s="5">
        <v>54</v>
      </c>
      <c r="M470" s="5">
        <v>59</v>
      </c>
      <c r="N470" s="5">
        <v>44</v>
      </c>
      <c r="O470" s="5">
        <v>41</v>
      </c>
      <c r="P470" s="5"/>
      <c r="Q470" s="5"/>
      <c r="R470" s="5"/>
      <c r="S470" s="5"/>
      <c r="T470" s="5">
        <v>368</v>
      </c>
      <c r="U470" s="5">
        <v>7</v>
      </c>
      <c r="V470" s="5">
        <v>53</v>
      </c>
      <c r="W470" s="5">
        <v>100</v>
      </c>
      <c r="X470" s="5" t="s">
        <v>63</v>
      </c>
      <c r="Y470" s="5" t="s">
        <v>62</v>
      </c>
      <c r="Z470" s="5" t="s">
        <v>63</v>
      </c>
      <c r="AA470" s="5" t="s">
        <v>62</v>
      </c>
      <c r="AB470" s="5" t="s">
        <v>63</v>
      </c>
      <c r="AC470" s="5" t="s">
        <v>62</v>
      </c>
      <c r="AD470" s="5" t="s">
        <v>63</v>
      </c>
      <c r="AE470" s="5" t="s">
        <v>63</v>
      </c>
      <c r="AF470" s="5" t="s">
        <v>63</v>
      </c>
      <c r="AG470" s="5" t="s">
        <v>66</v>
      </c>
      <c r="AH470" s="5" t="s">
        <v>66</v>
      </c>
      <c r="AI470" s="5" t="s">
        <v>66</v>
      </c>
      <c r="AJ470" s="5" t="s">
        <v>66</v>
      </c>
      <c r="AK470" s="5" t="s">
        <v>66</v>
      </c>
      <c r="AL470" s="5" t="s">
        <v>66</v>
      </c>
      <c r="AM470" s="5" t="s">
        <v>66</v>
      </c>
      <c r="AN470" s="5" t="s">
        <v>66</v>
      </c>
      <c r="AO470" s="5" t="s">
        <v>66</v>
      </c>
      <c r="AP470" s="5" t="s">
        <v>66</v>
      </c>
      <c r="AQ470" s="5" t="s">
        <v>66</v>
      </c>
      <c r="AR470" s="5" t="s">
        <v>66</v>
      </c>
      <c r="AS470" s="5" t="s">
        <v>65</v>
      </c>
      <c r="AT470" s="5" t="s">
        <v>66</v>
      </c>
      <c r="AU470" s="5" t="s">
        <v>68</v>
      </c>
      <c r="AV470" s="5" t="s">
        <v>68</v>
      </c>
      <c r="AW470" s="5" t="s">
        <v>65</v>
      </c>
      <c r="AX470" s="5" t="s">
        <v>69</v>
      </c>
      <c r="AY470" s="5">
        <v>74.8</v>
      </c>
      <c r="AZ470" s="5">
        <v>80.100000000000023</v>
      </c>
    </row>
    <row r="471" spans="1:52">
      <c r="A471" s="5">
        <v>6</v>
      </c>
      <c r="B471" s="5" t="s">
        <v>271</v>
      </c>
      <c r="C471" s="6">
        <v>5393</v>
      </c>
      <c r="D471" s="5" t="s">
        <v>537</v>
      </c>
      <c r="E471" s="5" t="str">
        <f>VLOOKUP(B471,Region!$A$1:$B$76,2,FALSE)</f>
        <v>Region_5</v>
      </c>
      <c r="F471" s="5" t="str">
        <f>VLOOKUP(D471,'Used to Match Zip By Sch Name'!$A$2:$E$4714,5,FALSE)</f>
        <v>33309-3624</v>
      </c>
      <c r="G471" s="5">
        <f>VLOOKUP(D471,public_school_report!$D$1:$CI$3651,84,FALSE)</f>
        <v>153</v>
      </c>
      <c r="H471" s="5" t="s">
        <v>6</v>
      </c>
      <c r="I471" s="5">
        <v>61</v>
      </c>
      <c r="J471" s="5">
        <v>41</v>
      </c>
      <c r="K471" s="5">
        <v>9</v>
      </c>
      <c r="L471" s="5">
        <v>50</v>
      </c>
      <c r="M471" s="5">
        <v>26</v>
      </c>
      <c r="N471" s="5">
        <v>0</v>
      </c>
      <c r="O471" s="5">
        <v>54</v>
      </c>
      <c r="P471" s="5"/>
      <c r="Q471" s="5"/>
      <c r="R471" s="5"/>
      <c r="S471" s="5"/>
      <c r="T471" s="5">
        <v>241</v>
      </c>
      <c r="U471" s="5">
        <v>7</v>
      </c>
      <c r="V471" s="5">
        <v>34</v>
      </c>
      <c r="W471" s="5">
        <v>100</v>
      </c>
      <c r="X471" s="5" t="s">
        <v>72</v>
      </c>
      <c r="Y471" s="5" t="s">
        <v>72</v>
      </c>
      <c r="Z471" s="5" t="s">
        <v>63</v>
      </c>
      <c r="AA471" s="5" t="s">
        <v>62</v>
      </c>
      <c r="AB471" s="5" t="s">
        <v>64</v>
      </c>
      <c r="AC471" s="5" t="s">
        <v>63</v>
      </c>
      <c r="AD471" s="5" t="s">
        <v>62</v>
      </c>
      <c r="AE471" s="5" t="s">
        <v>64</v>
      </c>
      <c r="AF471" s="5" t="s">
        <v>66</v>
      </c>
      <c r="AG471" s="5" t="s">
        <v>66</v>
      </c>
      <c r="AH471" s="5" t="s">
        <v>66</v>
      </c>
      <c r="AI471" s="5" t="s">
        <v>66</v>
      </c>
      <c r="AJ471" s="5" t="s">
        <v>66</v>
      </c>
      <c r="AK471" s="5" t="s">
        <v>66</v>
      </c>
      <c r="AL471" s="5" t="s">
        <v>66</v>
      </c>
      <c r="AM471" s="5" t="s">
        <v>66</v>
      </c>
      <c r="AN471" s="5" t="s">
        <v>66</v>
      </c>
      <c r="AO471" s="5" t="s">
        <v>66</v>
      </c>
      <c r="AP471" s="5" t="s">
        <v>66</v>
      </c>
      <c r="AQ471" s="5" t="s">
        <v>66</v>
      </c>
      <c r="AR471" s="5" t="s">
        <v>66</v>
      </c>
      <c r="AS471" s="5" t="s">
        <v>65</v>
      </c>
      <c r="AT471" s="5" t="s">
        <v>66</v>
      </c>
      <c r="AU471" s="5" t="s">
        <v>68</v>
      </c>
      <c r="AV471" s="5" t="s">
        <v>68</v>
      </c>
      <c r="AW471" s="5" t="s">
        <v>65</v>
      </c>
      <c r="AX471" s="5" t="s">
        <v>69</v>
      </c>
      <c r="AY471" s="5">
        <v>94.4</v>
      </c>
      <c r="AZ471" s="5">
        <v>72.5</v>
      </c>
    </row>
    <row r="472" spans="1:52">
      <c r="A472" s="5">
        <v>6</v>
      </c>
      <c r="B472" s="5" t="s">
        <v>271</v>
      </c>
      <c r="C472" s="6">
        <v>5396</v>
      </c>
      <c r="D472" s="5" t="s">
        <v>538</v>
      </c>
      <c r="E472" s="5" t="str">
        <f>VLOOKUP(B472,Region!$A$1:$B$76,2,FALSE)</f>
        <v>Region_5</v>
      </c>
      <c r="F472" s="5" t="str">
        <f>VLOOKUP(D472,'Used to Match Zip By Sch Name'!$A$2:$E$4714,5,FALSE)</f>
        <v>33029-1916</v>
      </c>
      <c r="G472" s="5" t="e">
        <f>VLOOKUP(D472,public_school_report!$D$1:$CI$3651,84,FALSE)</f>
        <v>#N/A</v>
      </c>
      <c r="H472" s="5"/>
      <c r="I472" s="5">
        <v>90</v>
      </c>
      <c r="J472" s="5">
        <v>70</v>
      </c>
      <c r="K472" s="5">
        <v>63</v>
      </c>
      <c r="L472" s="5">
        <v>85</v>
      </c>
      <c r="M472" s="5">
        <v>61</v>
      </c>
      <c r="N472" s="5">
        <v>64</v>
      </c>
      <c r="O472" s="5">
        <v>85</v>
      </c>
      <c r="P472" s="5">
        <v>90</v>
      </c>
      <c r="Q472" s="5"/>
      <c r="R472" s="5">
        <v>100</v>
      </c>
      <c r="S472" s="5">
        <v>73</v>
      </c>
      <c r="T472" s="5">
        <v>781</v>
      </c>
      <c r="U472" s="5">
        <v>10</v>
      </c>
      <c r="V472" s="5">
        <v>78</v>
      </c>
      <c r="W472" s="5">
        <v>99</v>
      </c>
      <c r="X472" s="5" t="s">
        <v>64</v>
      </c>
      <c r="Y472" s="5" t="s">
        <v>64</v>
      </c>
      <c r="Z472" s="5" t="s">
        <v>64</v>
      </c>
      <c r="AA472" s="5" t="s">
        <v>64</v>
      </c>
      <c r="AB472" s="5" t="s">
        <v>64</v>
      </c>
      <c r="AC472" s="5" t="s">
        <v>64</v>
      </c>
      <c r="AD472" s="5" t="s">
        <v>64</v>
      </c>
      <c r="AE472" s="5" t="s">
        <v>64</v>
      </c>
      <c r="AF472" s="5" t="s">
        <v>66</v>
      </c>
      <c r="AG472" s="5" t="s">
        <v>64</v>
      </c>
      <c r="AH472" s="5" t="s">
        <v>66</v>
      </c>
      <c r="AI472" s="5" t="s">
        <v>66</v>
      </c>
      <c r="AJ472" s="5" t="s">
        <v>66</v>
      </c>
      <c r="AK472" s="5" t="s">
        <v>66</v>
      </c>
      <c r="AL472" s="5" t="s">
        <v>66</v>
      </c>
      <c r="AM472" s="5" t="s">
        <v>66</v>
      </c>
      <c r="AN472" s="5" t="s">
        <v>66</v>
      </c>
      <c r="AO472" s="5" t="s">
        <v>66</v>
      </c>
      <c r="AP472" s="5" t="s">
        <v>66</v>
      </c>
      <c r="AQ472" s="5" t="s">
        <v>66</v>
      </c>
      <c r="AR472" s="5" t="s">
        <v>66</v>
      </c>
      <c r="AS472" s="5" t="s">
        <v>65</v>
      </c>
      <c r="AT472" s="5" t="s">
        <v>66</v>
      </c>
      <c r="AU472" s="5" t="s">
        <v>68</v>
      </c>
      <c r="AV472" s="5" t="s">
        <v>67</v>
      </c>
      <c r="AW472" s="5" t="s">
        <v>65</v>
      </c>
      <c r="AX472" s="5" t="s">
        <v>82</v>
      </c>
      <c r="AY472" s="5">
        <v>85.4</v>
      </c>
      <c r="AZ472" s="5">
        <v>26.2</v>
      </c>
    </row>
    <row r="473" spans="1:52">
      <c r="A473" s="5">
        <v>6</v>
      </c>
      <c r="B473" s="5" t="s">
        <v>271</v>
      </c>
      <c r="C473" s="6">
        <v>5400</v>
      </c>
      <c r="D473" s="5" t="s">
        <v>539</v>
      </c>
      <c r="E473" s="5" t="str">
        <f>VLOOKUP(B473,Region!$A$1:$B$76,2,FALSE)</f>
        <v>Region_5</v>
      </c>
      <c r="F473" s="5" t="str">
        <f>VLOOKUP(D473,'Used to Match Zip By Sch Name'!$A$2:$E$4714,5,FALSE)</f>
        <v>33020-3811</v>
      </c>
      <c r="G473" s="5">
        <f>VLOOKUP(D473,public_school_report!$D$1:$CI$3651,84,FALSE)</f>
        <v>303</v>
      </c>
      <c r="H473" s="5" t="s">
        <v>6</v>
      </c>
      <c r="I473" s="5">
        <v>54</v>
      </c>
      <c r="J473" s="5">
        <v>53</v>
      </c>
      <c r="K473" s="5">
        <v>61</v>
      </c>
      <c r="L473" s="5">
        <v>54</v>
      </c>
      <c r="M473" s="5">
        <v>46</v>
      </c>
      <c r="N473" s="5">
        <v>38</v>
      </c>
      <c r="O473" s="5">
        <v>21</v>
      </c>
      <c r="P473" s="5"/>
      <c r="Q473" s="5"/>
      <c r="R473" s="5"/>
      <c r="S473" s="5"/>
      <c r="T473" s="5">
        <v>327</v>
      </c>
      <c r="U473" s="5">
        <v>7</v>
      </c>
      <c r="V473" s="5">
        <v>47</v>
      </c>
      <c r="W473" s="5">
        <v>100</v>
      </c>
      <c r="X473" s="5" t="s">
        <v>63</v>
      </c>
      <c r="Y473" s="5" t="s">
        <v>63</v>
      </c>
      <c r="Z473" s="5" t="s">
        <v>63</v>
      </c>
      <c r="AA473" s="5" t="s">
        <v>63</v>
      </c>
      <c r="AB473" s="5" t="s">
        <v>72</v>
      </c>
      <c r="AC473" s="5" t="s">
        <v>72</v>
      </c>
      <c r="AD473" s="5" t="s">
        <v>63</v>
      </c>
      <c r="AE473" s="5" t="s">
        <v>66</v>
      </c>
      <c r="AF473" s="5" t="s">
        <v>72</v>
      </c>
      <c r="AG473" s="5" t="s">
        <v>66</v>
      </c>
      <c r="AH473" s="5" t="s">
        <v>66</v>
      </c>
      <c r="AI473" s="5" t="s">
        <v>66</v>
      </c>
      <c r="AJ473" s="5" t="s">
        <v>66</v>
      </c>
      <c r="AK473" s="5" t="s">
        <v>66</v>
      </c>
      <c r="AL473" s="5" t="s">
        <v>66</v>
      </c>
      <c r="AM473" s="5" t="s">
        <v>66</v>
      </c>
      <c r="AN473" s="5" t="s">
        <v>66</v>
      </c>
      <c r="AO473" s="5" t="s">
        <v>66</v>
      </c>
      <c r="AP473" s="5" t="s">
        <v>66</v>
      </c>
      <c r="AQ473" s="5" t="s">
        <v>66</v>
      </c>
      <c r="AR473" s="5" t="s">
        <v>66</v>
      </c>
      <c r="AS473" s="5" t="s">
        <v>65</v>
      </c>
      <c r="AT473" s="5" t="s">
        <v>66</v>
      </c>
      <c r="AU473" s="5" t="s">
        <v>68</v>
      </c>
      <c r="AV473" s="5" t="s">
        <v>68</v>
      </c>
      <c r="AW473" s="5" t="s">
        <v>65</v>
      </c>
      <c r="AX473" s="5" t="s">
        <v>69</v>
      </c>
      <c r="AY473" s="5">
        <v>92.3</v>
      </c>
      <c r="AZ473" s="5">
        <v>100</v>
      </c>
    </row>
    <row r="474" spans="1:52">
      <c r="A474" s="5">
        <v>6</v>
      </c>
      <c r="B474" s="5" t="s">
        <v>271</v>
      </c>
      <c r="C474" s="6">
        <v>5405</v>
      </c>
      <c r="D474" s="5" t="s">
        <v>540</v>
      </c>
      <c r="E474" s="5" t="str">
        <f>VLOOKUP(B474,Region!$A$1:$B$76,2,FALSE)</f>
        <v>Region_5</v>
      </c>
      <c r="F474" s="5" t="str">
        <f>VLOOKUP(D474,'Used to Match Zip By Sch Name'!$A$2:$E$4714,5,FALSE)</f>
        <v>33027-5898</v>
      </c>
      <c r="G474" s="5">
        <f>VLOOKUP(D474,public_school_report!$D$1:$CI$3651,84,FALSE)</f>
        <v>609</v>
      </c>
      <c r="H474" s="5" t="s">
        <v>4</v>
      </c>
      <c r="I474" s="5">
        <v>81</v>
      </c>
      <c r="J474" s="5">
        <v>64</v>
      </c>
      <c r="K474" s="5">
        <v>65</v>
      </c>
      <c r="L474" s="5">
        <v>87</v>
      </c>
      <c r="M474" s="5">
        <v>86</v>
      </c>
      <c r="N474" s="5">
        <v>81</v>
      </c>
      <c r="O474" s="5">
        <v>57</v>
      </c>
      <c r="P474" s="5"/>
      <c r="Q474" s="5"/>
      <c r="R474" s="5"/>
      <c r="S474" s="5"/>
      <c r="T474" s="5">
        <v>521</v>
      </c>
      <c r="U474" s="5">
        <v>7</v>
      </c>
      <c r="V474" s="5">
        <v>74</v>
      </c>
      <c r="W474" s="5">
        <v>100</v>
      </c>
      <c r="X474" s="5" t="s">
        <v>64</v>
      </c>
      <c r="Y474" s="5" t="s">
        <v>64</v>
      </c>
      <c r="Z474" s="5" t="s">
        <v>64</v>
      </c>
      <c r="AA474" s="5" t="s">
        <v>64</v>
      </c>
      <c r="AB474" s="5" t="s">
        <v>64</v>
      </c>
      <c r="AC474" s="5" t="s">
        <v>64</v>
      </c>
      <c r="AD474" s="5" t="s">
        <v>64</v>
      </c>
      <c r="AE474" s="5" t="s">
        <v>64</v>
      </c>
      <c r="AF474" s="5" t="s">
        <v>64</v>
      </c>
      <c r="AG474" s="5" t="s">
        <v>64</v>
      </c>
      <c r="AH474" s="5" t="s">
        <v>64</v>
      </c>
      <c r="AI474" s="5" t="s">
        <v>64</v>
      </c>
      <c r="AJ474" s="5" t="s">
        <v>62</v>
      </c>
      <c r="AK474" s="5" t="s">
        <v>66</v>
      </c>
      <c r="AL474" s="5" t="s">
        <v>66</v>
      </c>
      <c r="AM474" s="5" t="s">
        <v>66</v>
      </c>
      <c r="AN474" s="5" t="s">
        <v>66</v>
      </c>
      <c r="AO474" s="5" t="s">
        <v>66</v>
      </c>
      <c r="AP474" s="5" t="s">
        <v>66</v>
      </c>
      <c r="AQ474" s="5" t="s">
        <v>66</v>
      </c>
      <c r="AR474" s="5" t="s">
        <v>66</v>
      </c>
      <c r="AS474" s="5" t="s">
        <v>65</v>
      </c>
      <c r="AT474" s="5" t="s">
        <v>66</v>
      </c>
      <c r="AU474" s="5" t="s">
        <v>68</v>
      </c>
      <c r="AV474" s="5" t="s">
        <v>68</v>
      </c>
      <c r="AW474" s="5" t="s">
        <v>65</v>
      </c>
      <c r="AX474" s="5" t="s">
        <v>69</v>
      </c>
      <c r="AY474" s="5">
        <v>95.2</v>
      </c>
      <c r="AZ474" s="5">
        <v>68.2</v>
      </c>
    </row>
    <row r="475" spans="1:52">
      <c r="A475" s="5">
        <v>6</v>
      </c>
      <c r="B475" s="5" t="s">
        <v>271</v>
      </c>
      <c r="C475" s="6">
        <v>5406</v>
      </c>
      <c r="D475" s="5" t="s">
        <v>541</v>
      </c>
      <c r="E475" s="5" t="str">
        <f>VLOOKUP(B475,Region!$A$1:$B$76,2,FALSE)</f>
        <v>Region_5</v>
      </c>
      <c r="F475" s="5" t="str">
        <f>VLOOKUP(D475,'Used to Match Zip By Sch Name'!$A$2:$E$4714,5,FALSE)</f>
        <v>33027-5898</v>
      </c>
      <c r="G475" s="5">
        <f>VLOOKUP(D475,public_school_report!$D$1:$CI$3651,84,FALSE)</f>
        <v>426</v>
      </c>
      <c r="H475" s="5" t="s">
        <v>6</v>
      </c>
      <c r="I475" s="5">
        <v>82</v>
      </c>
      <c r="J475" s="5">
        <v>70</v>
      </c>
      <c r="K475" s="5">
        <v>63</v>
      </c>
      <c r="L475" s="5">
        <v>84</v>
      </c>
      <c r="M475" s="5">
        <v>73</v>
      </c>
      <c r="N475" s="5">
        <v>64</v>
      </c>
      <c r="O475" s="5">
        <v>67</v>
      </c>
      <c r="P475" s="5">
        <v>99</v>
      </c>
      <c r="Q475" s="5">
        <v>40</v>
      </c>
      <c r="R475" s="5"/>
      <c r="S475" s="5"/>
      <c r="T475" s="5">
        <v>642</v>
      </c>
      <c r="U475" s="5">
        <v>9</v>
      </c>
      <c r="V475" s="5">
        <v>71</v>
      </c>
      <c r="W475" s="5">
        <v>100</v>
      </c>
      <c r="X475" s="5" t="s">
        <v>64</v>
      </c>
      <c r="Y475" s="5" t="s">
        <v>64</v>
      </c>
      <c r="Z475" s="5" t="s">
        <v>64</v>
      </c>
      <c r="AA475" s="5" t="s">
        <v>64</v>
      </c>
      <c r="AB475" s="5" t="s">
        <v>64</v>
      </c>
      <c r="AC475" s="5" t="s">
        <v>64</v>
      </c>
      <c r="AD475" s="5" t="s">
        <v>64</v>
      </c>
      <c r="AE475" s="5" t="s">
        <v>64</v>
      </c>
      <c r="AF475" s="5" t="s">
        <v>64</v>
      </c>
      <c r="AG475" s="5" t="s">
        <v>64</v>
      </c>
      <c r="AH475" s="5" t="s">
        <v>64</v>
      </c>
      <c r="AI475" s="5" t="s">
        <v>64</v>
      </c>
      <c r="AJ475" s="5" t="s">
        <v>66</v>
      </c>
      <c r="AK475" s="5" t="s">
        <v>66</v>
      </c>
      <c r="AL475" s="5" t="s">
        <v>66</v>
      </c>
      <c r="AM475" s="5" t="s">
        <v>66</v>
      </c>
      <c r="AN475" s="5" t="s">
        <v>66</v>
      </c>
      <c r="AO475" s="5" t="s">
        <v>66</v>
      </c>
      <c r="AP475" s="5" t="s">
        <v>66</v>
      </c>
      <c r="AQ475" s="5" t="s">
        <v>66</v>
      </c>
      <c r="AR475" s="5" t="s">
        <v>66</v>
      </c>
      <c r="AS475" s="5" t="s">
        <v>65</v>
      </c>
      <c r="AT475" s="5" t="s">
        <v>66</v>
      </c>
      <c r="AU475" s="5" t="s">
        <v>68</v>
      </c>
      <c r="AV475" s="5" t="s">
        <v>68</v>
      </c>
      <c r="AW475" s="5" t="s">
        <v>65</v>
      </c>
      <c r="AX475" s="5" t="s">
        <v>78</v>
      </c>
      <c r="AY475" s="5">
        <v>94.2</v>
      </c>
      <c r="AZ475" s="5">
        <v>64</v>
      </c>
    </row>
    <row r="476" spans="1:52">
      <c r="A476" s="5">
        <v>6</v>
      </c>
      <c r="B476" s="5" t="s">
        <v>271</v>
      </c>
      <c r="C476" s="6">
        <v>5407</v>
      </c>
      <c r="D476" s="5" t="s">
        <v>542</v>
      </c>
      <c r="E476" s="5" t="str">
        <f>VLOOKUP(B476,Region!$A$1:$B$76,2,FALSE)</f>
        <v>Region_5</v>
      </c>
      <c r="F476" s="5" t="str">
        <f>VLOOKUP(D476,'Used to Match Zip By Sch Name'!$A$2:$E$4714,5,FALSE)</f>
        <v>33321-1815</v>
      </c>
      <c r="G476" s="5">
        <f>VLOOKUP(D476,public_school_report!$D$1:$CI$3651,84,FALSE)</f>
        <v>70</v>
      </c>
      <c r="H476" s="5" t="s">
        <v>6</v>
      </c>
      <c r="I476" s="5">
        <v>51</v>
      </c>
      <c r="J476" s="5">
        <v>56</v>
      </c>
      <c r="K476" s="5">
        <v>38</v>
      </c>
      <c r="L476" s="5">
        <v>58</v>
      </c>
      <c r="M476" s="5">
        <v>62</v>
      </c>
      <c r="N476" s="5">
        <v>59</v>
      </c>
      <c r="O476" s="5">
        <v>55</v>
      </c>
      <c r="P476" s="5">
        <v>78</v>
      </c>
      <c r="Q476" s="5">
        <v>80</v>
      </c>
      <c r="R476" s="5"/>
      <c r="S476" s="5"/>
      <c r="T476" s="5">
        <v>537</v>
      </c>
      <c r="U476" s="5">
        <v>9</v>
      </c>
      <c r="V476" s="5">
        <v>60</v>
      </c>
      <c r="W476" s="5">
        <v>100</v>
      </c>
      <c r="X476" s="5" t="s">
        <v>62</v>
      </c>
      <c r="Y476" s="5" t="s">
        <v>63</v>
      </c>
      <c r="Z476" s="5" t="s">
        <v>63</v>
      </c>
      <c r="AA476" s="5" t="s">
        <v>64</v>
      </c>
      <c r="AB476" s="5" t="s">
        <v>63</v>
      </c>
      <c r="AC476" s="5" t="s">
        <v>62</v>
      </c>
      <c r="AD476" s="5" t="s">
        <v>66</v>
      </c>
      <c r="AE476" s="5" t="s">
        <v>66</v>
      </c>
      <c r="AF476" s="5" t="s">
        <v>66</v>
      </c>
      <c r="AG476" s="5" t="s">
        <v>66</v>
      </c>
      <c r="AH476" s="5" t="s">
        <v>66</v>
      </c>
      <c r="AI476" s="5" t="s">
        <v>66</v>
      </c>
      <c r="AJ476" s="5" t="s">
        <v>66</v>
      </c>
      <c r="AK476" s="5" t="s">
        <v>66</v>
      </c>
      <c r="AL476" s="5" t="s">
        <v>66</v>
      </c>
      <c r="AM476" s="5" t="s">
        <v>66</v>
      </c>
      <c r="AN476" s="5" t="s">
        <v>66</v>
      </c>
      <c r="AO476" s="5" t="s">
        <v>66</v>
      </c>
      <c r="AP476" s="5" t="s">
        <v>66</v>
      </c>
      <c r="AQ476" s="5" t="s">
        <v>66</v>
      </c>
      <c r="AR476" s="5" t="s">
        <v>66</v>
      </c>
      <c r="AS476" s="5" t="s">
        <v>65</v>
      </c>
      <c r="AT476" s="5" t="s">
        <v>66</v>
      </c>
      <c r="AU476" s="5" t="s">
        <v>68</v>
      </c>
      <c r="AV476" s="5" t="s">
        <v>68</v>
      </c>
      <c r="AW476" s="5" t="s">
        <v>65</v>
      </c>
      <c r="AX476" s="5" t="s">
        <v>86</v>
      </c>
      <c r="AY476" s="5">
        <v>85.7</v>
      </c>
      <c r="AZ476" s="5">
        <v>81.100000000000023</v>
      </c>
    </row>
    <row r="477" spans="1:52">
      <c r="A477" s="5">
        <v>6</v>
      </c>
      <c r="B477" s="5" t="s">
        <v>271</v>
      </c>
      <c r="C477" s="6">
        <v>5409</v>
      </c>
      <c r="D477" s="5" t="s">
        <v>543</v>
      </c>
      <c r="E477" s="5" t="str">
        <f>VLOOKUP(B477,Region!$A$1:$B$76,2,FALSE)</f>
        <v>Region_5</v>
      </c>
      <c r="F477" s="5" t="e">
        <f>VLOOKUP(D477,'Used to Match Zip By Sch Name'!$A$2:$E$4714,5,FALSE)</f>
        <v>#N/A</v>
      </c>
      <c r="G477" s="5">
        <f>VLOOKUP(D477,public_school_report!$D$1:$CI$3651,84,FALSE)</f>
        <v>147</v>
      </c>
      <c r="H477" s="5" t="s">
        <v>6</v>
      </c>
      <c r="I477" s="5">
        <v>52</v>
      </c>
      <c r="J477" s="5">
        <v>61</v>
      </c>
      <c r="K477" s="5">
        <v>50</v>
      </c>
      <c r="L477" s="5">
        <v>56</v>
      </c>
      <c r="M477" s="5">
        <v>60</v>
      </c>
      <c r="N477" s="5">
        <v>25</v>
      </c>
      <c r="O477" s="5">
        <v>50</v>
      </c>
      <c r="P477" s="5"/>
      <c r="Q477" s="5"/>
      <c r="R477" s="5"/>
      <c r="S477" s="5"/>
      <c r="T477" s="5">
        <v>354</v>
      </c>
      <c r="U477" s="5">
        <v>7</v>
      </c>
      <c r="V477" s="5">
        <v>51</v>
      </c>
      <c r="W477" s="5">
        <v>100</v>
      </c>
      <c r="X477" s="5" t="s">
        <v>63</v>
      </c>
      <c r="Y477" s="5" t="s">
        <v>63</v>
      </c>
      <c r="Z477" s="5" t="s">
        <v>73</v>
      </c>
      <c r="AA477" s="5" t="s">
        <v>66</v>
      </c>
      <c r="AB477" s="5" t="s">
        <v>62</v>
      </c>
      <c r="AC477" s="5" t="s">
        <v>64</v>
      </c>
      <c r="AD477" s="5" t="s">
        <v>66</v>
      </c>
      <c r="AE477" s="5" t="s">
        <v>66</v>
      </c>
      <c r="AF477" s="5" t="s">
        <v>66</v>
      </c>
      <c r="AG477" s="5" t="s">
        <v>66</v>
      </c>
      <c r="AH477" s="5" t="s">
        <v>66</v>
      </c>
      <c r="AI477" s="5" t="s">
        <v>66</v>
      </c>
      <c r="AJ477" s="5" t="s">
        <v>66</v>
      </c>
      <c r="AK477" s="5" t="s">
        <v>66</v>
      </c>
      <c r="AL477" s="5" t="s">
        <v>66</v>
      </c>
      <c r="AM477" s="5" t="s">
        <v>66</v>
      </c>
      <c r="AN477" s="5" t="s">
        <v>66</v>
      </c>
      <c r="AO477" s="5" t="s">
        <v>66</v>
      </c>
      <c r="AP477" s="5" t="s">
        <v>66</v>
      </c>
      <c r="AQ477" s="5" t="s">
        <v>66</v>
      </c>
      <c r="AR477" s="5" t="s">
        <v>66</v>
      </c>
      <c r="AS477" s="5" t="s">
        <v>65</v>
      </c>
      <c r="AT477" s="5" t="s">
        <v>66</v>
      </c>
      <c r="AU477" s="5" t="s">
        <v>68</v>
      </c>
      <c r="AV477" s="5" t="s">
        <v>68</v>
      </c>
      <c r="AW477" s="5" t="s">
        <v>65</v>
      </c>
      <c r="AX477" s="5" t="s">
        <v>69</v>
      </c>
      <c r="AY477" s="5">
        <v>96</v>
      </c>
      <c r="AZ477" s="5">
        <v>79.5</v>
      </c>
    </row>
    <row r="478" spans="1:52">
      <c r="A478" s="5">
        <v>6</v>
      </c>
      <c r="B478" s="5" t="s">
        <v>271</v>
      </c>
      <c r="C478" s="6">
        <v>5410</v>
      </c>
      <c r="D478" s="5" t="s">
        <v>544</v>
      </c>
      <c r="E478" s="5" t="str">
        <f>VLOOKUP(B478,Region!$A$1:$B$76,2,FALSE)</f>
        <v>Region_5</v>
      </c>
      <c r="F478" s="5" t="str">
        <f>VLOOKUP(D478,'Used to Match Zip By Sch Name'!$A$2:$E$4714,5,FALSE)</f>
        <v>33176-3251</v>
      </c>
      <c r="G478" s="5">
        <f>VLOOKUP(D478,public_school_report!$D$1:$CI$3651,84,FALSE)</f>
        <v>572</v>
      </c>
      <c r="H478" s="5" t="s">
        <v>4</v>
      </c>
      <c r="I478" s="5">
        <v>73</v>
      </c>
      <c r="J478" s="5">
        <v>60</v>
      </c>
      <c r="K478" s="5">
        <v>45</v>
      </c>
      <c r="L478" s="5">
        <v>82</v>
      </c>
      <c r="M478" s="5">
        <v>77</v>
      </c>
      <c r="N478" s="5">
        <v>72</v>
      </c>
      <c r="O478" s="5">
        <v>60</v>
      </c>
      <c r="P478" s="5"/>
      <c r="Q478" s="5"/>
      <c r="R478" s="5"/>
      <c r="S478" s="5"/>
      <c r="T478" s="5">
        <v>469</v>
      </c>
      <c r="U478" s="5">
        <v>7</v>
      </c>
      <c r="V478" s="5">
        <v>67</v>
      </c>
      <c r="W478" s="5">
        <v>100</v>
      </c>
      <c r="X478" s="5" t="s">
        <v>64</v>
      </c>
      <c r="Y478" s="5" t="s">
        <v>64</v>
      </c>
      <c r="Z478" s="5" t="s">
        <v>64</v>
      </c>
      <c r="AA478" s="5" t="s">
        <v>64</v>
      </c>
      <c r="AB478" s="5" t="s">
        <v>64</v>
      </c>
      <c r="AC478" s="5" t="s">
        <v>62</v>
      </c>
      <c r="AD478" s="5" t="s">
        <v>64</v>
      </c>
      <c r="AE478" s="5" t="s">
        <v>64</v>
      </c>
      <c r="AF478" s="5" t="s">
        <v>64</v>
      </c>
      <c r="AG478" s="5" t="s">
        <v>64</v>
      </c>
      <c r="AH478" s="5" t="s">
        <v>64</v>
      </c>
      <c r="AI478" s="5" t="s">
        <v>62</v>
      </c>
      <c r="AJ478" s="5" t="s">
        <v>66</v>
      </c>
      <c r="AK478" s="5" t="s">
        <v>66</v>
      </c>
      <c r="AL478" s="5" t="s">
        <v>66</v>
      </c>
      <c r="AM478" s="5" t="s">
        <v>66</v>
      </c>
      <c r="AN478" s="5" t="s">
        <v>66</v>
      </c>
      <c r="AO478" s="5" t="s">
        <v>66</v>
      </c>
      <c r="AP478" s="5" t="s">
        <v>66</v>
      </c>
      <c r="AQ478" s="5" t="s">
        <v>66</v>
      </c>
      <c r="AR478" s="5" t="s">
        <v>66</v>
      </c>
      <c r="AS478" s="5" t="s">
        <v>65</v>
      </c>
      <c r="AT478" s="5" t="s">
        <v>66</v>
      </c>
      <c r="AU478" s="5" t="s">
        <v>68</v>
      </c>
      <c r="AV478" s="5" t="s">
        <v>67</v>
      </c>
      <c r="AW478" s="5" t="s">
        <v>65</v>
      </c>
      <c r="AX478" s="5" t="s">
        <v>69</v>
      </c>
      <c r="AY478" s="5">
        <v>39.5</v>
      </c>
      <c r="AZ478" s="5">
        <v>36.4</v>
      </c>
    </row>
    <row r="479" spans="1:52">
      <c r="A479" s="5">
        <v>6</v>
      </c>
      <c r="B479" s="5" t="s">
        <v>271</v>
      </c>
      <c r="C479" s="6">
        <v>5413</v>
      </c>
      <c r="D479" s="5" t="s">
        <v>545</v>
      </c>
      <c r="E479" s="5" t="str">
        <f>VLOOKUP(B479,Region!$A$1:$B$76,2,FALSE)</f>
        <v>Region_5</v>
      </c>
      <c r="F479" s="5" t="str">
        <f>VLOOKUP(D479,'Used to Match Zip By Sch Name'!$A$2:$E$4714,5,FALSE)</f>
        <v>33143-4836</v>
      </c>
      <c r="G479" s="5" t="e">
        <f>VLOOKUP(D479,public_school_report!$D$1:$CI$3651,84,FALSE)</f>
        <v>#N/A</v>
      </c>
      <c r="H479" s="5"/>
      <c r="I479" s="5">
        <v>47</v>
      </c>
      <c r="J479" s="5">
        <v>55</v>
      </c>
      <c r="K479" s="5">
        <v>52</v>
      </c>
      <c r="L479" s="5">
        <v>39</v>
      </c>
      <c r="M479" s="5">
        <v>53</v>
      </c>
      <c r="N479" s="5">
        <v>56</v>
      </c>
      <c r="O479" s="5">
        <v>25</v>
      </c>
      <c r="P479" s="5">
        <v>68</v>
      </c>
      <c r="Q479" s="5">
        <v>51</v>
      </c>
      <c r="R479" s="5"/>
      <c r="S479" s="5"/>
      <c r="T479" s="5">
        <v>446</v>
      </c>
      <c r="U479" s="5">
        <v>9</v>
      </c>
      <c r="V479" s="5">
        <v>50</v>
      </c>
      <c r="W479" s="5">
        <v>100</v>
      </c>
      <c r="X479" s="5" t="s">
        <v>63</v>
      </c>
      <c r="Y479" s="5" t="s">
        <v>72</v>
      </c>
      <c r="Z479" s="5" t="s">
        <v>63</v>
      </c>
      <c r="AA479" s="5" t="s">
        <v>72</v>
      </c>
      <c r="AB479" s="5" t="s">
        <v>73</v>
      </c>
      <c r="AC479" s="5" t="s">
        <v>62</v>
      </c>
      <c r="AD479" s="5" t="s">
        <v>66</v>
      </c>
      <c r="AE479" s="5" t="s">
        <v>66</v>
      </c>
      <c r="AF479" s="5" t="s">
        <v>66</v>
      </c>
      <c r="AG479" s="5" t="s">
        <v>66</v>
      </c>
      <c r="AH479" s="5" t="s">
        <v>66</v>
      </c>
      <c r="AI479" s="5" t="s">
        <v>66</v>
      </c>
      <c r="AJ479" s="5" t="s">
        <v>66</v>
      </c>
      <c r="AK479" s="5" t="s">
        <v>66</v>
      </c>
      <c r="AL479" s="5" t="s">
        <v>66</v>
      </c>
      <c r="AM479" s="5" t="s">
        <v>66</v>
      </c>
      <c r="AN479" s="5" t="s">
        <v>66</v>
      </c>
      <c r="AO479" s="5" t="s">
        <v>66</v>
      </c>
      <c r="AP479" s="5" t="s">
        <v>66</v>
      </c>
      <c r="AQ479" s="5" t="s">
        <v>66</v>
      </c>
      <c r="AR479" s="5" t="s">
        <v>66</v>
      </c>
      <c r="AS479" s="5" t="s">
        <v>65</v>
      </c>
      <c r="AT479" s="5" t="s">
        <v>66</v>
      </c>
      <c r="AU479" s="5" t="s">
        <v>68</v>
      </c>
      <c r="AV479" s="5" t="s">
        <v>68</v>
      </c>
      <c r="AW479" s="5" t="s">
        <v>65</v>
      </c>
      <c r="AX479" s="5" t="s">
        <v>78</v>
      </c>
      <c r="AY479" s="5">
        <v>79.3</v>
      </c>
      <c r="AZ479" s="5">
        <v>77.3</v>
      </c>
    </row>
    <row r="480" spans="1:52">
      <c r="A480" s="5">
        <v>6</v>
      </c>
      <c r="B480" s="5" t="s">
        <v>271</v>
      </c>
      <c r="C480" s="6">
        <v>5416</v>
      </c>
      <c r="D480" s="5" t="s">
        <v>546</v>
      </c>
      <c r="E480" s="5" t="str">
        <f>VLOOKUP(B480,Region!$A$1:$B$76,2,FALSE)</f>
        <v>Region_5</v>
      </c>
      <c r="F480" s="5" t="str">
        <f>VLOOKUP(D480,'Used to Match Zip By Sch Name'!$A$2:$E$4714,5,FALSE)</f>
        <v>33024-2355</v>
      </c>
      <c r="G480" s="5">
        <f>VLOOKUP(D480,public_school_report!$D$1:$CI$3651,84,FALSE)</f>
        <v>224</v>
      </c>
      <c r="H480" s="5" t="s">
        <v>6</v>
      </c>
      <c r="I480" s="5">
        <v>47</v>
      </c>
      <c r="J480" s="5">
        <v>46</v>
      </c>
      <c r="K480" s="5"/>
      <c r="L480" s="5">
        <v>41</v>
      </c>
      <c r="M480" s="5">
        <v>59</v>
      </c>
      <c r="N480" s="5"/>
      <c r="O480" s="5">
        <v>50</v>
      </c>
      <c r="P480" s="5">
        <v>65</v>
      </c>
      <c r="Q480" s="5"/>
      <c r="R480" s="5">
        <v>54</v>
      </c>
      <c r="S480" s="5">
        <v>38</v>
      </c>
      <c r="T480" s="5">
        <v>400</v>
      </c>
      <c r="U480" s="5">
        <v>8</v>
      </c>
      <c r="V480" s="5">
        <v>50</v>
      </c>
      <c r="W480" s="5">
        <v>90</v>
      </c>
      <c r="X480" s="5" t="s">
        <v>63</v>
      </c>
      <c r="Y480" s="5" t="s">
        <v>63</v>
      </c>
      <c r="Z480" s="5" t="s">
        <v>63</v>
      </c>
      <c r="AA480" s="5" t="s">
        <v>63</v>
      </c>
      <c r="AB480" s="5" t="s">
        <v>66</v>
      </c>
      <c r="AC480" s="5" t="s">
        <v>66</v>
      </c>
      <c r="AD480" s="5" t="s">
        <v>62</v>
      </c>
      <c r="AE480" s="5" t="s">
        <v>62</v>
      </c>
      <c r="AF480" s="5" t="s">
        <v>63</v>
      </c>
      <c r="AG480" s="5" t="s">
        <v>63</v>
      </c>
      <c r="AH480" s="5" t="s">
        <v>64</v>
      </c>
      <c r="AI480" s="5" t="s">
        <v>66</v>
      </c>
      <c r="AJ480" s="5" t="s">
        <v>66</v>
      </c>
      <c r="AK480" s="5" t="s">
        <v>66</v>
      </c>
      <c r="AL480" s="5" t="s">
        <v>66</v>
      </c>
      <c r="AM480" s="5" t="s">
        <v>66</v>
      </c>
      <c r="AN480" s="5" t="s">
        <v>66</v>
      </c>
      <c r="AO480" s="5" t="s">
        <v>66</v>
      </c>
      <c r="AP480" s="5" t="s">
        <v>66</v>
      </c>
      <c r="AQ480" s="5" t="s">
        <v>66</v>
      </c>
      <c r="AR480" s="5" t="s">
        <v>66</v>
      </c>
      <c r="AS480" s="5" t="s">
        <v>65</v>
      </c>
      <c r="AT480" s="5" t="s">
        <v>66</v>
      </c>
      <c r="AU480" s="5" t="s">
        <v>68</v>
      </c>
      <c r="AV480" s="5" t="s">
        <v>67</v>
      </c>
      <c r="AW480" s="5" t="s">
        <v>65</v>
      </c>
      <c r="AX480" s="5" t="s">
        <v>86</v>
      </c>
      <c r="AY480" s="5">
        <v>80.599999999999994</v>
      </c>
      <c r="AZ480" s="5">
        <v>58.8</v>
      </c>
    </row>
    <row r="481" spans="1:52">
      <c r="A481" s="5">
        <v>6</v>
      </c>
      <c r="B481" s="5" t="s">
        <v>271</v>
      </c>
      <c r="C481" s="6">
        <v>5419</v>
      </c>
      <c r="D481" s="5" t="s">
        <v>547</v>
      </c>
      <c r="E481" s="5" t="str">
        <f>VLOOKUP(B481,Region!$A$1:$B$76,2,FALSE)</f>
        <v>Region_5</v>
      </c>
      <c r="F481" s="5" t="e">
        <f>VLOOKUP(D481,'Used to Match Zip By Sch Name'!$A$2:$E$4714,5,FALSE)</f>
        <v>#N/A</v>
      </c>
      <c r="G481" s="5" t="e">
        <f>VLOOKUP(D481,public_school_report!$D$1:$CI$3651,84,FALSE)</f>
        <v>#N/A</v>
      </c>
      <c r="H481" s="5"/>
      <c r="I481" s="5">
        <v>63</v>
      </c>
      <c r="J481" s="5">
        <v>71</v>
      </c>
      <c r="K481" s="5"/>
      <c r="L481" s="5">
        <v>52</v>
      </c>
      <c r="M481" s="5">
        <v>69</v>
      </c>
      <c r="N481" s="5"/>
      <c r="O481" s="5"/>
      <c r="P481" s="5">
        <v>53</v>
      </c>
      <c r="Q481" s="5"/>
      <c r="R481" s="5"/>
      <c r="S481" s="5"/>
      <c r="T481" s="5">
        <v>308</v>
      </c>
      <c r="U481" s="5">
        <v>5</v>
      </c>
      <c r="V481" s="5">
        <v>62</v>
      </c>
      <c r="W481" s="5">
        <v>100</v>
      </c>
      <c r="X481" s="5" t="s">
        <v>64</v>
      </c>
      <c r="Y481" s="5" t="s">
        <v>62</v>
      </c>
      <c r="Z481" s="5" t="s">
        <v>63</v>
      </c>
      <c r="AA481" s="5" t="s">
        <v>72</v>
      </c>
      <c r="AB481" s="5" t="s">
        <v>62</v>
      </c>
      <c r="AC481" s="5" t="s">
        <v>64</v>
      </c>
      <c r="AD481" s="5" t="s">
        <v>66</v>
      </c>
      <c r="AE481" s="5" t="s">
        <v>66</v>
      </c>
      <c r="AF481" s="5" t="s">
        <v>66</v>
      </c>
      <c r="AG481" s="5" t="s">
        <v>66</v>
      </c>
      <c r="AH481" s="5" t="s">
        <v>66</v>
      </c>
      <c r="AI481" s="5" t="s">
        <v>66</v>
      </c>
      <c r="AJ481" s="5" t="s">
        <v>66</v>
      </c>
      <c r="AK481" s="5" t="s">
        <v>66</v>
      </c>
      <c r="AL481" s="5" t="s">
        <v>66</v>
      </c>
      <c r="AM481" s="5" t="s">
        <v>66</v>
      </c>
      <c r="AN481" s="5" t="s">
        <v>66</v>
      </c>
      <c r="AO481" s="5" t="s">
        <v>66</v>
      </c>
      <c r="AP481" s="5" t="s">
        <v>66</v>
      </c>
      <c r="AQ481" s="5" t="s">
        <v>66</v>
      </c>
      <c r="AR481" s="5" t="s">
        <v>66</v>
      </c>
      <c r="AS481" s="5" t="s">
        <v>65</v>
      </c>
      <c r="AT481" s="5" t="s">
        <v>66</v>
      </c>
      <c r="AU481" s="5" t="s">
        <v>68</v>
      </c>
      <c r="AV481" s="5" t="s">
        <v>68</v>
      </c>
      <c r="AW481" s="5" t="s">
        <v>65</v>
      </c>
      <c r="AX481" s="5" t="s">
        <v>78</v>
      </c>
      <c r="AY481" s="5">
        <v>84.1</v>
      </c>
      <c r="AZ481" s="5">
        <v>52.5</v>
      </c>
    </row>
    <row r="482" spans="1:52">
      <c r="A482" s="5">
        <v>6</v>
      </c>
      <c r="B482" s="5" t="s">
        <v>271</v>
      </c>
      <c r="C482" s="6">
        <v>5420</v>
      </c>
      <c r="D482" s="5" t="s">
        <v>548</v>
      </c>
      <c r="E482" s="5" t="str">
        <f>VLOOKUP(B482,Region!$A$1:$B$76,2,FALSE)</f>
        <v>Region_5</v>
      </c>
      <c r="F482" s="5" t="str">
        <f>VLOOKUP(D482,'Used to Match Zip By Sch Name'!$A$2:$E$4714,5,FALSE)</f>
        <v>33063-7015</v>
      </c>
      <c r="G482" s="5">
        <f>VLOOKUP(D482,public_school_report!$D$1:$CI$3651,84,FALSE)</f>
        <v>288</v>
      </c>
      <c r="H482" s="5" t="s">
        <v>6</v>
      </c>
      <c r="I482" s="5">
        <v>53</v>
      </c>
      <c r="J482" s="5">
        <v>57</v>
      </c>
      <c r="K482" s="5">
        <v>58</v>
      </c>
      <c r="L482" s="5">
        <v>63</v>
      </c>
      <c r="M482" s="5">
        <v>70</v>
      </c>
      <c r="N482" s="5">
        <v>63</v>
      </c>
      <c r="O482" s="5">
        <v>60</v>
      </c>
      <c r="P482" s="5">
        <v>86</v>
      </c>
      <c r="Q482" s="5">
        <v>65</v>
      </c>
      <c r="R482" s="5"/>
      <c r="S482" s="5"/>
      <c r="T482" s="5">
        <v>575</v>
      </c>
      <c r="U482" s="5">
        <v>9</v>
      </c>
      <c r="V482" s="5">
        <v>64</v>
      </c>
      <c r="W482" s="5">
        <v>96</v>
      </c>
      <c r="X482" s="5" t="s">
        <v>64</v>
      </c>
      <c r="Y482" s="5" t="s">
        <v>62</v>
      </c>
      <c r="Z482" s="5" t="s">
        <v>62</v>
      </c>
      <c r="AA482" s="5" t="s">
        <v>62</v>
      </c>
      <c r="AB482" s="5" t="s">
        <v>73</v>
      </c>
      <c r="AC482" s="5" t="s">
        <v>72</v>
      </c>
      <c r="AD482" s="5" t="s">
        <v>73</v>
      </c>
      <c r="AE482" s="5" t="s">
        <v>66</v>
      </c>
      <c r="AF482" s="5" t="s">
        <v>63</v>
      </c>
      <c r="AG482" s="5" t="s">
        <v>66</v>
      </c>
      <c r="AH482" s="5" t="s">
        <v>66</v>
      </c>
      <c r="AI482" s="5" t="s">
        <v>66</v>
      </c>
      <c r="AJ482" s="5" t="s">
        <v>66</v>
      </c>
      <c r="AK482" s="5" t="s">
        <v>66</v>
      </c>
      <c r="AL482" s="5" t="s">
        <v>66</v>
      </c>
      <c r="AM482" s="5" t="s">
        <v>66</v>
      </c>
      <c r="AN482" s="5" t="s">
        <v>66</v>
      </c>
      <c r="AO482" s="5" t="s">
        <v>66</v>
      </c>
      <c r="AP482" s="5" t="s">
        <v>66</v>
      </c>
      <c r="AQ482" s="5" t="s">
        <v>66</v>
      </c>
      <c r="AR482" s="5" t="s">
        <v>66</v>
      </c>
      <c r="AS482" s="5" t="s">
        <v>65</v>
      </c>
      <c r="AT482" s="5" t="s">
        <v>66</v>
      </c>
      <c r="AU482" s="5" t="s">
        <v>68</v>
      </c>
      <c r="AV482" s="5" t="s">
        <v>68</v>
      </c>
      <c r="AW482" s="5" t="s">
        <v>65</v>
      </c>
      <c r="AX482" s="5" t="s">
        <v>86</v>
      </c>
      <c r="AY482" s="5">
        <v>83.4</v>
      </c>
      <c r="AZ482" s="5">
        <v>67.800000000000011</v>
      </c>
    </row>
    <row r="483" spans="1:52">
      <c r="A483" s="5">
        <v>6</v>
      </c>
      <c r="B483" s="5" t="s">
        <v>271</v>
      </c>
      <c r="C483" s="6">
        <v>5421</v>
      </c>
      <c r="D483" s="5" t="s">
        <v>549</v>
      </c>
      <c r="E483" s="5" t="str">
        <f>VLOOKUP(B483,Region!$A$1:$B$76,2,FALSE)</f>
        <v>Region_5</v>
      </c>
      <c r="F483" s="5" t="str">
        <f>VLOOKUP(D483,'Used to Match Zip By Sch Name'!$A$2:$E$4714,5,FALSE)</f>
        <v>33020-4901</v>
      </c>
      <c r="G483" s="5">
        <f>VLOOKUP(D483,public_school_report!$D$1:$CI$3651,84,FALSE)</f>
        <v>98</v>
      </c>
      <c r="H483" s="5" t="s">
        <v>6</v>
      </c>
      <c r="I483" s="5">
        <v>56</v>
      </c>
      <c r="J483" s="5">
        <v>63</v>
      </c>
      <c r="K483" s="5"/>
      <c r="L483" s="5">
        <v>56</v>
      </c>
      <c r="M483" s="5">
        <v>71</v>
      </c>
      <c r="N483" s="5"/>
      <c r="O483" s="5">
        <v>42</v>
      </c>
      <c r="P483" s="5"/>
      <c r="Q483" s="5"/>
      <c r="R483" s="5"/>
      <c r="S483" s="5"/>
      <c r="T483" s="5">
        <v>288</v>
      </c>
      <c r="U483" s="5">
        <v>5</v>
      </c>
      <c r="V483" s="5">
        <v>58</v>
      </c>
      <c r="W483" s="5">
        <v>100</v>
      </c>
      <c r="X483" s="5" t="s">
        <v>62</v>
      </c>
      <c r="Y483" s="5" t="s">
        <v>62</v>
      </c>
      <c r="Z483" s="5" t="s">
        <v>62</v>
      </c>
      <c r="AA483" s="5" t="s">
        <v>73</v>
      </c>
      <c r="AB483" s="5" t="s">
        <v>73</v>
      </c>
      <c r="AC483" s="5" t="s">
        <v>66</v>
      </c>
      <c r="AD483" s="5" t="s">
        <v>66</v>
      </c>
      <c r="AE483" s="5" t="s">
        <v>66</v>
      </c>
      <c r="AF483" s="5" t="s">
        <v>66</v>
      </c>
      <c r="AG483" s="5" t="s">
        <v>66</v>
      </c>
      <c r="AH483" s="5" t="s">
        <v>66</v>
      </c>
      <c r="AI483" s="5" t="s">
        <v>66</v>
      </c>
      <c r="AJ483" s="5" t="s">
        <v>66</v>
      </c>
      <c r="AK483" s="5" t="s">
        <v>66</v>
      </c>
      <c r="AL483" s="5" t="s">
        <v>66</v>
      </c>
      <c r="AM483" s="5" t="s">
        <v>66</v>
      </c>
      <c r="AN483" s="5" t="s">
        <v>66</v>
      </c>
      <c r="AO483" s="5" t="s">
        <v>66</v>
      </c>
      <c r="AP483" s="5" t="s">
        <v>66</v>
      </c>
      <c r="AQ483" s="5" t="s">
        <v>66</v>
      </c>
      <c r="AR483" s="5" t="s">
        <v>66</v>
      </c>
      <c r="AS483" s="5" t="s">
        <v>65</v>
      </c>
      <c r="AT483" s="5" t="s">
        <v>66</v>
      </c>
      <c r="AU483" s="5" t="s">
        <v>68</v>
      </c>
      <c r="AV483" s="5" t="s">
        <v>68</v>
      </c>
      <c r="AW483" s="5" t="s">
        <v>65</v>
      </c>
      <c r="AX483" s="5" t="s">
        <v>69</v>
      </c>
      <c r="AY483" s="5">
        <v>83.3</v>
      </c>
      <c r="AZ483" s="5">
        <v>87</v>
      </c>
    </row>
    <row r="484" spans="1:52">
      <c r="A484" s="5">
        <v>6</v>
      </c>
      <c r="B484" s="5" t="s">
        <v>271</v>
      </c>
      <c r="C484" s="6">
        <v>5422</v>
      </c>
      <c r="D484" s="5" t="s">
        <v>550</v>
      </c>
      <c r="E484" s="5" t="str">
        <f>VLOOKUP(B484,Region!$A$1:$B$76,2,FALSE)</f>
        <v>Region_5</v>
      </c>
      <c r="F484" s="5" t="str">
        <f>VLOOKUP(D484,'Used to Match Zip By Sch Name'!$A$2:$E$4714,5,FALSE)</f>
        <v>33024-9004</v>
      </c>
      <c r="G484" s="5">
        <f>VLOOKUP(D484,public_school_report!$D$1:$CI$3651,84,FALSE)</f>
        <v>614</v>
      </c>
      <c r="H484" s="5" t="s">
        <v>4</v>
      </c>
      <c r="I484" s="5">
        <v>60</v>
      </c>
      <c r="J484" s="5">
        <v>59</v>
      </c>
      <c r="K484" s="5">
        <v>46</v>
      </c>
      <c r="L484" s="5">
        <v>42</v>
      </c>
      <c r="M484" s="5">
        <v>35</v>
      </c>
      <c r="N484" s="5">
        <v>39</v>
      </c>
      <c r="O484" s="5">
        <v>37</v>
      </c>
      <c r="P484" s="5">
        <v>74</v>
      </c>
      <c r="Q484" s="5">
        <v>60</v>
      </c>
      <c r="R484" s="5"/>
      <c r="S484" s="5"/>
      <c r="T484" s="5">
        <v>452</v>
      </c>
      <c r="U484" s="5">
        <v>9</v>
      </c>
      <c r="V484" s="5">
        <v>50</v>
      </c>
      <c r="W484" s="5">
        <v>100</v>
      </c>
      <c r="X484" s="5" t="s">
        <v>63</v>
      </c>
      <c r="Y484" s="5" t="s">
        <v>63</v>
      </c>
      <c r="Z484" s="5" t="s">
        <v>62</v>
      </c>
      <c r="AA484" s="5" t="s">
        <v>63</v>
      </c>
      <c r="AB484" s="5" t="s">
        <v>63</v>
      </c>
      <c r="AC484" s="5" t="s">
        <v>64</v>
      </c>
      <c r="AD484" s="5" t="s">
        <v>63</v>
      </c>
      <c r="AE484" s="5" t="s">
        <v>63</v>
      </c>
      <c r="AF484" s="5" t="s">
        <v>66</v>
      </c>
      <c r="AG484" s="5" t="s">
        <v>66</v>
      </c>
      <c r="AH484" s="5" t="s">
        <v>66</v>
      </c>
      <c r="AI484" s="5" t="s">
        <v>66</v>
      </c>
      <c r="AJ484" s="5" t="s">
        <v>66</v>
      </c>
      <c r="AK484" s="5" t="s">
        <v>66</v>
      </c>
      <c r="AL484" s="5" t="s">
        <v>66</v>
      </c>
      <c r="AM484" s="5" t="s">
        <v>66</v>
      </c>
      <c r="AN484" s="5" t="s">
        <v>66</v>
      </c>
      <c r="AO484" s="5" t="s">
        <v>66</v>
      </c>
      <c r="AP484" s="5" t="s">
        <v>66</v>
      </c>
      <c r="AQ484" s="5" t="s">
        <v>66</v>
      </c>
      <c r="AR484" s="5" t="s">
        <v>66</v>
      </c>
      <c r="AS484" s="5" t="s">
        <v>65</v>
      </c>
      <c r="AT484" s="5" t="s">
        <v>66</v>
      </c>
      <c r="AU484" s="5" t="s">
        <v>68</v>
      </c>
      <c r="AV484" s="5" t="s">
        <v>68</v>
      </c>
      <c r="AW484" s="5" t="s">
        <v>65</v>
      </c>
      <c r="AX484" s="5" t="s">
        <v>86</v>
      </c>
      <c r="AY484" s="5">
        <v>89.6</v>
      </c>
      <c r="AZ484" s="5">
        <v>65.7</v>
      </c>
    </row>
    <row r="485" spans="1:52">
      <c r="A485" s="5">
        <v>6</v>
      </c>
      <c r="B485" s="5" t="s">
        <v>271</v>
      </c>
      <c r="C485" s="6">
        <v>5441</v>
      </c>
      <c r="D485" s="5" t="s">
        <v>551</v>
      </c>
      <c r="E485" s="5" t="str">
        <f>VLOOKUP(B485,Region!$A$1:$B$76,2,FALSE)</f>
        <v>Region_5</v>
      </c>
      <c r="F485" s="5" t="str">
        <f>VLOOKUP(D485,'Used to Match Zip By Sch Name'!$A$2:$E$4714,5,FALSE)</f>
        <v>33025-1640</v>
      </c>
      <c r="G485" s="5">
        <f>VLOOKUP(D485,public_school_report!$D$1:$CI$3651,84,FALSE)</f>
        <v>335</v>
      </c>
      <c r="H485" s="5" t="s">
        <v>6</v>
      </c>
      <c r="I485" s="5">
        <v>65</v>
      </c>
      <c r="J485" s="5">
        <v>64</v>
      </c>
      <c r="K485" s="5">
        <v>56</v>
      </c>
      <c r="L485" s="5">
        <v>56</v>
      </c>
      <c r="M485" s="5">
        <v>41</v>
      </c>
      <c r="N485" s="5">
        <v>40</v>
      </c>
      <c r="O485" s="5">
        <v>38</v>
      </c>
      <c r="P485" s="5">
        <v>76</v>
      </c>
      <c r="Q485" s="5">
        <v>39</v>
      </c>
      <c r="R485" s="5"/>
      <c r="S485" s="5"/>
      <c r="T485" s="5">
        <v>475</v>
      </c>
      <c r="U485" s="5">
        <v>9</v>
      </c>
      <c r="V485" s="5">
        <v>53</v>
      </c>
      <c r="W485" s="5">
        <v>100</v>
      </c>
      <c r="X485" s="5" t="s">
        <v>63</v>
      </c>
      <c r="Y485" s="5" t="s">
        <v>62</v>
      </c>
      <c r="Z485" s="5" t="s">
        <v>63</v>
      </c>
      <c r="AA485" s="5" t="s">
        <v>63</v>
      </c>
      <c r="AB485" s="5" t="s">
        <v>63</v>
      </c>
      <c r="AC485" s="5" t="s">
        <v>64</v>
      </c>
      <c r="AD485" s="5" t="s">
        <v>63</v>
      </c>
      <c r="AE485" s="5" t="s">
        <v>62</v>
      </c>
      <c r="AF485" s="5" t="s">
        <v>64</v>
      </c>
      <c r="AG485" s="5" t="s">
        <v>66</v>
      </c>
      <c r="AH485" s="5" t="s">
        <v>66</v>
      </c>
      <c r="AI485" s="5" t="s">
        <v>66</v>
      </c>
      <c r="AJ485" s="5" t="s">
        <v>66</v>
      </c>
      <c r="AK485" s="5" t="s">
        <v>66</v>
      </c>
      <c r="AL485" s="5" t="s">
        <v>66</v>
      </c>
      <c r="AM485" s="5" t="s">
        <v>66</v>
      </c>
      <c r="AN485" s="5" t="s">
        <v>66</v>
      </c>
      <c r="AO485" s="5" t="s">
        <v>66</v>
      </c>
      <c r="AP485" s="5" t="s">
        <v>66</v>
      </c>
      <c r="AQ485" s="5" t="s">
        <v>66</v>
      </c>
      <c r="AR485" s="5" t="s">
        <v>66</v>
      </c>
      <c r="AS485" s="5" t="s">
        <v>65</v>
      </c>
      <c r="AT485" s="5" t="s">
        <v>66</v>
      </c>
      <c r="AU485" s="5" t="s">
        <v>68</v>
      </c>
      <c r="AV485" s="5" t="s">
        <v>68</v>
      </c>
      <c r="AW485" s="5" t="s">
        <v>65</v>
      </c>
      <c r="AX485" s="5" t="s">
        <v>78</v>
      </c>
      <c r="AY485" s="5">
        <v>97.4</v>
      </c>
      <c r="AZ485" s="5">
        <v>89.600000000000023</v>
      </c>
    </row>
    <row r="486" spans="1:52">
      <c r="A486" s="5">
        <v>6</v>
      </c>
      <c r="B486" s="5" t="s">
        <v>271</v>
      </c>
      <c r="C486" s="6">
        <v>5710</v>
      </c>
      <c r="D486" s="5" t="s">
        <v>552</v>
      </c>
      <c r="E486" s="5" t="str">
        <f>VLOOKUP(B486,Region!$A$1:$B$76,2,FALSE)</f>
        <v>Region_5</v>
      </c>
      <c r="F486" s="5" t="str">
        <f>VLOOKUP(D486,'Used to Match Zip By Sch Name'!$A$2:$E$4714,5,FALSE)</f>
        <v>33026-6006</v>
      </c>
      <c r="G486" s="5">
        <f>VLOOKUP(D486,public_school_report!$D$1:$CI$3651,84,FALSE)</f>
        <v>898</v>
      </c>
      <c r="H486" s="5" t="s">
        <v>2</v>
      </c>
      <c r="I486" s="5">
        <v>63</v>
      </c>
      <c r="J486" s="5">
        <v>58</v>
      </c>
      <c r="K486" s="5">
        <v>50</v>
      </c>
      <c r="L486" s="5">
        <v>72</v>
      </c>
      <c r="M486" s="5">
        <v>65</v>
      </c>
      <c r="N486" s="5">
        <v>42</v>
      </c>
      <c r="O486" s="5">
        <v>67</v>
      </c>
      <c r="P486" s="5"/>
      <c r="Q486" s="5"/>
      <c r="R486" s="5"/>
      <c r="S486" s="5"/>
      <c r="T486" s="5">
        <v>417</v>
      </c>
      <c r="U486" s="5">
        <v>7</v>
      </c>
      <c r="V486" s="5">
        <v>60</v>
      </c>
      <c r="W486" s="5">
        <v>100</v>
      </c>
      <c r="X486" s="5" t="s">
        <v>62</v>
      </c>
      <c r="Y486" s="5" t="s">
        <v>62</v>
      </c>
      <c r="Z486" s="5" t="s">
        <v>63</v>
      </c>
      <c r="AA486" s="5" t="s">
        <v>63</v>
      </c>
      <c r="AB486" s="5" t="s">
        <v>72</v>
      </c>
      <c r="AC486" s="5" t="s">
        <v>66</v>
      </c>
      <c r="AD486" s="5" t="s">
        <v>66</v>
      </c>
      <c r="AE486" s="5" t="s">
        <v>66</v>
      </c>
      <c r="AF486" s="5" t="s">
        <v>66</v>
      </c>
      <c r="AG486" s="5" t="s">
        <v>66</v>
      </c>
      <c r="AH486" s="5" t="s">
        <v>66</v>
      </c>
      <c r="AI486" s="5" t="s">
        <v>66</v>
      </c>
      <c r="AJ486" s="5" t="s">
        <v>66</v>
      </c>
      <c r="AK486" s="5" t="s">
        <v>66</v>
      </c>
      <c r="AL486" s="5" t="s">
        <v>66</v>
      </c>
      <c r="AM486" s="5" t="s">
        <v>66</v>
      </c>
      <c r="AN486" s="5" t="s">
        <v>66</v>
      </c>
      <c r="AO486" s="5" t="s">
        <v>66</v>
      </c>
      <c r="AP486" s="5" t="s">
        <v>66</v>
      </c>
      <c r="AQ486" s="5" t="s">
        <v>66</v>
      </c>
      <c r="AR486" s="5" t="s">
        <v>66</v>
      </c>
      <c r="AS486" s="5" t="s">
        <v>65</v>
      </c>
      <c r="AT486" s="5" t="s">
        <v>66</v>
      </c>
      <c r="AU486" s="5" t="s">
        <v>68</v>
      </c>
      <c r="AV486" s="5" t="s">
        <v>68</v>
      </c>
      <c r="AW486" s="5" t="s">
        <v>65</v>
      </c>
      <c r="AX486" s="5" t="s">
        <v>69</v>
      </c>
      <c r="AY486" s="5">
        <v>97.5</v>
      </c>
      <c r="AZ486" s="5">
        <v>67.900000000000006</v>
      </c>
    </row>
    <row r="487" spans="1:52">
      <c r="A487" s="5">
        <v>6</v>
      </c>
      <c r="B487" s="5" t="s">
        <v>271</v>
      </c>
      <c r="C487" s="6">
        <v>5717</v>
      </c>
      <c r="D487" s="5" t="s">
        <v>553</v>
      </c>
      <c r="E487" s="5" t="str">
        <f>VLOOKUP(B487,Region!$A$1:$B$76,2,FALSE)</f>
        <v>Region_5</v>
      </c>
      <c r="F487" s="5" t="str">
        <f>VLOOKUP(D487,'Used to Match Zip By Sch Name'!$A$2:$E$4714,5,FALSE)</f>
        <v>33009-3314</v>
      </c>
      <c r="G487" s="5">
        <f>VLOOKUP(D487,public_school_report!$D$1:$CI$3651,84,FALSE)</f>
        <v>130</v>
      </c>
      <c r="H487" s="5" t="s">
        <v>6</v>
      </c>
      <c r="I487" s="5">
        <v>63</v>
      </c>
      <c r="J487" s="5">
        <v>46</v>
      </c>
      <c r="K487" s="5"/>
      <c r="L487" s="5">
        <v>54</v>
      </c>
      <c r="M487" s="5">
        <v>27</v>
      </c>
      <c r="N487" s="5"/>
      <c r="O487" s="5">
        <v>43</v>
      </c>
      <c r="P487" s="5"/>
      <c r="Q487" s="5"/>
      <c r="R487" s="5"/>
      <c r="S487" s="5"/>
      <c r="T487" s="5">
        <v>233</v>
      </c>
      <c r="U487" s="5">
        <v>5</v>
      </c>
      <c r="V487" s="5">
        <v>47</v>
      </c>
      <c r="W487" s="5">
        <v>100</v>
      </c>
      <c r="X487" s="5" t="s">
        <v>63</v>
      </c>
      <c r="Y487" s="5" t="s">
        <v>63</v>
      </c>
      <c r="Z487" s="5" t="s">
        <v>63</v>
      </c>
      <c r="AA487" s="5" t="s">
        <v>72</v>
      </c>
      <c r="AB487" s="5" t="s">
        <v>66</v>
      </c>
      <c r="AC487" s="5" t="s">
        <v>66</v>
      </c>
      <c r="AD487" s="5" t="s">
        <v>66</v>
      </c>
      <c r="AE487" s="5" t="s">
        <v>66</v>
      </c>
      <c r="AF487" s="5" t="s">
        <v>66</v>
      </c>
      <c r="AG487" s="5" t="s">
        <v>66</v>
      </c>
      <c r="AH487" s="5" t="s">
        <v>66</v>
      </c>
      <c r="AI487" s="5" t="s">
        <v>66</v>
      </c>
      <c r="AJ487" s="5" t="s">
        <v>66</v>
      </c>
      <c r="AK487" s="5" t="s">
        <v>66</v>
      </c>
      <c r="AL487" s="5" t="s">
        <v>66</v>
      </c>
      <c r="AM487" s="5" t="s">
        <v>66</v>
      </c>
      <c r="AN487" s="5" t="s">
        <v>66</v>
      </c>
      <c r="AO487" s="5" t="s">
        <v>66</v>
      </c>
      <c r="AP487" s="5" t="s">
        <v>66</v>
      </c>
      <c r="AQ487" s="5" t="s">
        <v>66</v>
      </c>
      <c r="AR487" s="5" t="s">
        <v>66</v>
      </c>
      <c r="AS487" s="5" t="s">
        <v>65</v>
      </c>
      <c r="AT487" s="5" t="s">
        <v>66</v>
      </c>
      <c r="AU487" s="5" t="s">
        <v>68</v>
      </c>
      <c r="AV487" s="5" t="s">
        <v>68</v>
      </c>
      <c r="AW487" s="5" t="s">
        <v>65</v>
      </c>
      <c r="AX487" s="5" t="s">
        <v>69</v>
      </c>
      <c r="AY487" s="5">
        <v>85.3</v>
      </c>
      <c r="AZ487" s="5">
        <v>74.8</v>
      </c>
    </row>
    <row r="488" spans="1:52">
      <c r="A488" s="5">
        <v>6</v>
      </c>
      <c r="B488" s="5" t="s">
        <v>271</v>
      </c>
      <c r="C488" s="6">
        <v>5791</v>
      </c>
      <c r="D488" s="5" t="s">
        <v>554</v>
      </c>
      <c r="E488" s="5" t="str">
        <f>VLOOKUP(B488,Region!$A$1:$B$76,2,FALSE)</f>
        <v>Region_5</v>
      </c>
      <c r="F488" s="5" t="str">
        <f>VLOOKUP(D488,'Used to Match Zip By Sch Name'!$A$2:$E$4714,5,FALSE)</f>
        <v>33020-3139</v>
      </c>
      <c r="G488" s="5">
        <f>VLOOKUP(D488,public_school_report!$D$1:$CI$3651,84,FALSE)</f>
        <v>161</v>
      </c>
      <c r="H488" s="5" t="s">
        <v>6</v>
      </c>
      <c r="I488" s="5">
        <v>53</v>
      </c>
      <c r="J488" s="5">
        <v>49</v>
      </c>
      <c r="K488" s="5">
        <v>43</v>
      </c>
      <c r="L488" s="5">
        <v>60</v>
      </c>
      <c r="M488" s="5">
        <v>63</v>
      </c>
      <c r="N488" s="5">
        <v>53</v>
      </c>
      <c r="O488" s="5">
        <v>36</v>
      </c>
      <c r="P488" s="5">
        <v>64</v>
      </c>
      <c r="Q488" s="5">
        <v>50</v>
      </c>
      <c r="R488" s="5"/>
      <c r="S488" s="5"/>
      <c r="T488" s="5">
        <v>471</v>
      </c>
      <c r="U488" s="5">
        <v>9</v>
      </c>
      <c r="V488" s="5">
        <v>52</v>
      </c>
      <c r="W488" s="5">
        <v>98</v>
      </c>
      <c r="X488" s="5" t="s">
        <v>63</v>
      </c>
      <c r="Y488" s="5" t="s">
        <v>63</v>
      </c>
      <c r="Z488" s="5" t="s">
        <v>62</v>
      </c>
      <c r="AA488" s="5" t="s">
        <v>62</v>
      </c>
      <c r="AB488" s="5" t="s">
        <v>72</v>
      </c>
      <c r="AC488" s="5" t="s">
        <v>66</v>
      </c>
      <c r="AD488" s="5" t="s">
        <v>66</v>
      </c>
      <c r="AE488" s="5" t="s">
        <v>66</v>
      </c>
      <c r="AF488" s="5" t="s">
        <v>66</v>
      </c>
      <c r="AG488" s="5" t="s">
        <v>66</v>
      </c>
      <c r="AH488" s="5" t="s">
        <v>66</v>
      </c>
      <c r="AI488" s="5" t="s">
        <v>66</v>
      </c>
      <c r="AJ488" s="5" t="s">
        <v>66</v>
      </c>
      <c r="AK488" s="5" t="s">
        <v>66</v>
      </c>
      <c r="AL488" s="5" t="s">
        <v>66</v>
      </c>
      <c r="AM488" s="5" t="s">
        <v>66</v>
      </c>
      <c r="AN488" s="5" t="s">
        <v>66</v>
      </c>
      <c r="AO488" s="5" t="s">
        <v>66</v>
      </c>
      <c r="AP488" s="5" t="s">
        <v>66</v>
      </c>
      <c r="AQ488" s="5" t="s">
        <v>66</v>
      </c>
      <c r="AR488" s="5" t="s">
        <v>66</v>
      </c>
      <c r="AS488" s="5" t="s">
        <v>65</v>
      </c>
      <c r="AT488" s="5" t="s">
        <v>66</v>
      </c>
      <c r="AU488" s="5" t="s">
        <v>68</v>
      </c>
      <c r="AV488" s="5" t="s">
        <v>67</v>
      </c>
      <c r="AW488" s="5" t="s">
        <v>65</v>
      </c>
      <c r="AX488" s="5" t="s">
        <v>86</v>
      </c>
      <c r="AY488" s="5">
        <v>66.8</v>
      </c>
      <c r="AZ488" s="5">
        <v>56.499999999999993</v>
      </c>
    </row>
    <row r="489" spans="1:52">
      <c r="A489" s="5">
        <v>6</v>
      </c>
      <c r="B489" s="5" t="s">
        <v>271</v>
      </c>
      <c r="C489" s="6">
        <v>5801</v>
      </c>
      <c r="D489" s="5" t="s">
        <v>555</v>
      </c>
      <c r="E489" s="5" t="str">
        <f>VLOOKUP(B489,Region!$A$1:$B$76,2,FALSE)</f>
        <v>Region_5</v>
      </c>
      <c r="F489" s="5" t="str">
        <f>VLOOKUP(D489,'Used to Match Zip By Sch Name'!$A$2:$E$4714,5,FALSE)</f>
        <v>33071-7323</v>
      </c>
      <c r="G489" s="5">
        <f>VLOOKUP(D489,public_school_report!$D$1:$CI$3651,84,FALSE)</f>
        <v>132</v>
      </c>
      <c r="H489" s="5" t="s">
        <v>6</v>
      </c>
      <c r="I489" s="5">
        <v>52</v>
      </c>
      <c r="J489" s="5">
        <v>45</v>
      </c>
      <c r="K489" s="5"/>
      <c r="L489" s="5">
        <v>66</v>
      </c>
      <c r="M489" s="5">
        <v>88</v>
      </c>
      <c r="N489" s="5"/>
      <c r="O489" s="5">
        <v>45</v>
      </c>
      <c r="P489" s="5"/>
      <c r="Q489" s="5"/>
      <c r="R489" s="5"/>
      <c r="S489" s="5"/>
      <c r="T489" s="5">
        <v>296</v>
      </c>
      <c r="U489" s="5">
        <v>5</v>
      </c>
      <c r="V489" s="5">
        <v>59</v>
      </c>
      <c r="W489" s="5">
        <v>97</v>
      </c>
      <c r="X489" s="5" t="s">
        <v>62</v>
      </c>
      <c r="Y489" s="5" t="s">
        <v>72</v>
      </c>
      <c r="Z489" s="5" t="s">
        <v>72</v>
      </c>
      <c r="AA489" s="5" t="s">
        <v>62</v>
      </c>
      <c r="AB489" s="5" t="s">
        <v>62</v>
      </c>
      <c r="AC489" s="5" t="s">
        <v>66</v>
      </c>
      <c r="AD489" s="5" t="s">
        <v>66</v>
      </c>
      <c r="AE489" s="5" t="s">
        <v>66</v>
      </c>
      <c r="AF489" s="5" t="s">
        <v>66</v>
      </c>
      <c r="AG489" s="5" t="s">
        <v>66</v>
      </c>
      <c r="AH489" s="5" t="s">
        <v>66</v>
      </c>
      <c r="AI489" s="5" t="s">
        <v>66</v>
      </c>
      <c r="AJ489" s="5" t="s">
        <v>66</v>
      </c>
      <c r="AK489" s="5" t="s">
        <v>66</v>
      </c>
      <c r="AL489" s="5" t="s">
        <v>66</v>
      </c>
      <c r="AM489" s="5" t="s">
        <v>66</v>
      </c>
      <c r="AN489" s="5" t="s">
        <v>66</v>
      </c>
      <c r="AO489" s="5" t="s">
        <v>66</v>
      </c>
      <c r="AP489" s="5" t="s">
        <v>66</v>
      </c>
      <c r="AQ489" s="5" t="s">
        <v>66</v>
      </c>
      <c r="AR489" s="5" t="s">
        <v>66</v>
      </c>
      <c r="AS489" s="5" t="s">
        <v>65</v>
      </c>
      <c r="AT489" s="5" t="s">
        <v>66</v>
      </c>
      <c r="AU489" s="5" t="s">
        <v>68</v>
      </c>
      <c r="AV489" s="5" t="s">
        <v>68</v>
      </c>
      <c r="AW489" s="5" t="s">
        <v>65</v>
      </c>
      <c r="AX489" s="5" t="s">
        <v>69</v>
      </c>
      <c r="AY489" s="5">
        <v>96.8</v>
      </c>
      <c r="AZ489" s="5">
        <v>100</v>
      </c>
    </row>
    <row r="490" spans="1:52">
      <c r="A490" s="5">
        <v>6</v>
      </c>
      <c r="B490" s="5" t="s">
        <v>271</v>
      </c>
      <c r="C490" s="6">
        <v>5852</v>
      </c>
      <c r="D490" s="5" t="s">
        <v>556</v>
      </c>
      <c r="E490" s="5" t="str">
        <f>VLOOKUP(B490,Region!$A$1:$B$76,2,FALSE)</f>
        <v>Region_5</v>
      </c>
      <c r="F490" s="5" t="str">
        <f>VLOOKUP(D490,'Used to Match Zip By Sch Name'!$A$2:$E$4714,5,FALSE)</f>
        <v>33312-3438</v>
      </c>
      <c r="G490" s="5">
        <f>VLOOKUP(D490,public_school_report!$D$1:$CI$3651,84,FALSE)</f>
        <v>102</v>
      </c>
      <c r="H490" s="5" t="s">
        <v>6</v>
      </c>
      <c r="I490" s="5">
        <v>30</v>
      </c>
      <c r="J490" s="5">
        <v>50</v>
      </c>
      <c r="K490" s="5">
        <v>50</v>
      </c>
      <c r="L490" s="5">
        <v>34</v>
      </c>
      <c r="M490" s="5">
        <v>45</v>
      </c>
      <c r="N490" s="5"/>
      <c r="O490" s="5">
        <v>27</v>
      </c>
      <c r="P490" s="5"/>
      <c r="Q490" s="5"/>
      <c r="R490" s="5"/>
      <c r="S490" s="5"/>
      <c r="T490" s="5">
        <v>236</v>
      </c>
      <c r="U490" s="5">
        <v>6</v>
      </c>
      <c r="V490" s="5">
        <v>39</v>
      </c>
      <c r="W490" s="5">
        <v>100</v>
      </c>
      <c r="X490" s="5" t="s">
        <v>72</v>
      </c>
      <c r="Y490" s="5" t="s">
        <v>63</v>
      </c>
      <c r="Z490" s="5" t="s">
        <v>62</v>
      </c>
      <c r="AA490" s="5" t="s">
        <v>73</v>
      </c>
      <c r="AB490" s="5" t="s">
        <v>66</v>
      </c>
      <c r="AC490" s="5" t="s">
        <v>66</v>
      </c>
      <c r="AD490" s="5" t="s">
        <v>66</v>
      </c>
      <c r="AE490" s="5" t="s">
        <v>66</v>
      </c>
      <c r="AF490" s="5" t="s">
        <v>66</v>
      </c>
      <c r="AG490" s="5" t="s">
        <v>66</v>
      </c>
      <c r="AH490" s="5" t="s">
        <v>66</v>
      </c>
      <c r="AI490" s="5" t="s">
        <v>66</v>
      </c>
      <c r="AJ490" s="5" t="s">
        <v>66</v>
      </c>
      <c r="AK490" s="5" t="s">
        <v>66</v>
      </c>
      <c r="AL490" s="5" t="s">
        <v>66</v>
      </c>
      <c r="AM490" s="5" t="s">
        <v>66</v>
      </c>
      <c r="AN490" s="5" t="s">
        <v>66</v>
      </c>
      <c r="AO490" s="5" t="s">
        <v>66</v>
      </c>
      <c r="AP490" s="5" t="s">
        <v>66</v>
      </c>
      <c r="AQ490" s="5" t="s">
        <v>66</v>
      </c>
      <c r="AR490" s="5" t="s">
        <v>66</v>
      </c>
      <c r="AS490" s="5" t="s">
        <v>65</v>
      </c>
      <c r="AT490" s="5" t="s">
        <v>66</v>
      </c>
      <c r="AU490" s="5" t="s">
        <v>68</v>
      </c>
      <c r="AV490" s="5" t="s">
        <v>68</v>
      </c>
      <c r="AW490" s="5" t="s">
        <v>65</v>
      </c>
      <c r="AX490" s="5" t="s">
        <v>69</v>
      </c>
      <c r="AY490" s="5">
        <v>96.8</v>
      </c>
      <c r="AZ490" s="5">
        <v>70.399999999999977</v>
      </c>
    </row>
    <row r="491" spans="1:52">
      <c r="A491" s="5">
        <v>6</v>
      </c>
      <c r="B491" s="5" t="s">
        <v>271</v>
      </c>
      <c r="C491" s="6">
        <v>7004</v>
      </c>
      <c r="D491" s="5" t="s">
        <v>557</v>
      </c>
      <c r="E491" s="5" t="str">
        <f>VLOOKUP(B491,Region!$A$1:$B$76,2,FALSE)</f>
        <v>Region_5</v>
      </c>
      <c r="F491" s="5">
        <f>VLOOKUP(D491,'Used to Match Zip By Sch Name'!$A$2:$E$4714,5,FALSE)</f>
        <v>33066</v>
      </c>
      <c r="G491" s="5">
        <f>VLOOKUP(D491,public_school_report!$D$1:$CI$3651,84,FALSE)</f>
        <v>252</v>
      </c>
      <c r="H491" s="5" t="s">
        <v>6</v>
      </c>
      <c r="I491" s="5">
        <v>92</v>
      </c>
      <c r="J491" s="5">
        <v>72</v>
      </c>
      <c r="K491" s="5">
        <v>75</v>
      </c>
      <c r="L491" s="5">
        <v>76</v>
      </c>
      <c r="M491" s="5">
        <v>51</v>
      </c>
      <c r="N491" s="5">
        <v>39</v>
      </c>
      <c r="O491" s="5">
        <v>76</v>
      </c>
      <c r="P491" s="5">
        <v>83</v>
      </c>
      <c r="Q491" s="5">
        <v>58</v>
      </c>
      <c r="R491" s="5">
        <v>99</v>
      </c>
      <c r="S491" s="5">
        <v>50</v>
      </c>
      <c r="T491" s="5">
        <v>771</v>
      </c>
      <c r="U491" s="5">
        <v>11</v>
      </c>
      <c r="V491" s="5">
        <v>70</v>
      </c>
      <c r="W491" s="5">
        <v>100</v>
      </c>
      <c r="X491" s="5" t="s">
        <v>64</v>
      </c>
      <c r="Y491" s="5" t="s">
        <v>64</v>
      </c>
      <c r="Z491" s="5" t="s">
        <v>64</v>
      </c>
      <c r="AA491" s="5" t="s">
        <v>64</v>
      </c>
      <c r="AB491" s="5" t="s">
        <v>64</v>
      </c>
      <c r="AC491" s="5" t="s">
        <v>66</v>
      </c>
      <c r="AD491" s="5" t="s">
        <v>64</v>
      </c>
      <c r="AE491" s="5" t="s">
        <v>64</v>
      </c>
      <c r="AF491" s="5" t="s">
        <v>62</v>
      </c>
      <c r="AG491" s="5" t="s">
        <v>64</v>
      </c>
      <c r="AH491" s="5" t="s">
        <v>122</v>
      </c>
      <c r="AI491" s="5" t="s">
        <v>66</v>
      </c>
      <c r="AJ491" s="5" t="s">
        <v>66</v>
      </c>
      <c r="AK491" s="5" t="s">
        <v>66</v>
      </c>
      <c r="AL491" s="5" t="s">
        <v>66</v>
      </c>
      <c r="AM491" s="5" t="s">
        <v>66</v>
      </c>
      <c r="AN491" s="5" t="s">
        <v>66</v>
      </c>
      <c r="AO491" s="5" t="s">
        <v>66</v>
      </c>
      <c r="AP491" s="5" t="s">
        <v>66</v>
      </c>
      <c r="AQ491" s="5" t="s">
        <v>66</v>
      </c>
      <c r="AR491" s="5" t="s">
        <v>66</v>
      </c>
      <c r="AS491" s="5" t="s">
        <v>65</v>
      </c>
      <c r="AT491" s="5" t="s">
        <v>66</v>
      </c>
      <c r="AU491" s="5" t="s">
        <v>67</v>
      </c>
      <c r="AV491" s="5" t="s">
        <v>67</v>
      </c>
      <c r="AW491" s="5" t="s">
        <v>65</v>
      </c>
      <c r="AX491" s="5" t="s">
        <v>86</v>
      </c>
      <c r="AY491" s="5">
        <v>50.3</v>
      </c>
      <c r="AZ491" s="5">
        <v>11.1</v>
      </c>
    </row>
    <row r="492" spans="1:52">
      <c r="A492" s="5">
        <v>7</v>
      </c>
      <c r="B492" s="5" t="s">
        <v>558</v>
      </c>
      <c r="C492" s="6">
        <v>21</v>
      </c>
      <c r="D492" s="5" t="s">
        <v>559</v>
      </c>
      <c r="E492" s="5" t="str">
        <f>VLOOKUP(B492,Region!$A$1:$B$76,2,FALSE)</f>
        <v>Region_1</v>
      </c>
      <c r="F492" s="5" t="str">
        <f>VLOOKUP(D492,'Used to Match Zip By Sch Name'!$A$2:$E$4714,5,FALSE)</f>
        <v>32424-3701</v>
      </c>
      <c r="G492" s="5" t="e">
        <f>VLOOKUP(D492,public_school_report!$D$1:$CI$3651,84,FALSE)</f>
        <v>#N/A</v>
      </c>
      <c r="H492" s="5"/>
      <c r="I492" s="5">
        <v>66</v>
      </c>
      <c r="J492" s="5">
        <v>57</v>
      </c>
      <c r="K492" s="5">
        <v>42</v>
      </c>
      <c r="L492" s="5">
        <v>58</v>
      </c>
      <c r="M492" s="5">
        <v>36</v>
      </c>
      <c r="N492" s="5">
        <v>50</v>
      </c>
      <c r="O492" s="5">
        <v>84</v>
      </c>
      <c r="P492" s="5">
        <v>74</v>
      </c>
      <c r="Q492" s="5"/>
      <c r="R492" s="5">
        <v>91</v>
      </c>
      <c r="S492" s="5">
        <v>55</v>
      </c>
      <c r="T492" s="5">
        <v>613</v>
      </c>
      <c r="U492" s="5">
        <v>10</v>
      </c>
      <c r="V492" s="5">
        <v>61</v>
      </c>
      <c r="W492" s="5">
        <v>99</v>
      </c>
      <c r="X492" s="5" t="s">
        <v>62</v>
      </c>
      <c r="Y492" s="5" t="s">
        <v>62</v>
      </c>
      <c r="Z492" s="5" t="s">
        <v>62</v>
      </c>
      <c r="AA492" s="5" t="s">
        <v>62</v>
      </c>
      <c r="AB492" s="5" t="s">
        <v>64</v>
      </c>
      <c r="AC492" s="5" t="s">
        <v>64</v>
      </c>
      <c r="AD492" s="5" t="s">
        <v>62</v>
      </c>
      <c r="AE492" s="5" t="s">
        <v>64</v>
      </c>
      <c r="AF492" s="5" t="s">
        <v>64</v>
      </c>
      <c r="AG492" s="5" t="s">
        <v>63</v>
      </c>
      <c r="AH492" s="5" t="s">
        <v>72</v>
      </c>
      <c r="AI492" s="5" t="s">
        <v>62</v>
      </c>
      <c r="AJ492" s="5" t="s">
        <v>72</v>
      </c>
      <c r="AK492" s="5" t="s">
        <v>63</v>
      </c>
      <c r="AL492" s="5" t="s">
        <v>62</v>
      </c>
      <c r="AM492" s="5" t="s">
        <v>63</v>
      </c>
      <c r="AN492" s="5" t="s">
        <v>62</v>
      </c>
      <c r="AO492" s="5" t="s">
        <v>62</v>
      </c>
      <c r="AP492" s="5" t="s">
        <v>62</v>
      </c>
      <c r="AQ492" s="5" t="s">
        <v>63</v>
      </c>
      <c r="AR492" s="5" t="s">
        <v>63</v>
      </c>
      <c r="AS492" s="5" t="s">
        <v>65</v>
      </c>
      <c r="AT492" s="5" t="s">
        <v>66</v>
      </c>
      <c r="AU492" s="5" t="s">
        <v>67</v>
      </c>
      <c r="AV492" s="5" t="s">
        <v>67</v>
      </c>
      <c r="AW492" s="5" t="s">
        <v>65</v>
      </c>
      <c r="AX492" s="5" t="s">
        <v>82</v>
      </c>
      <c r="AY492" s="5">
        <v>31.7</v>
      </c>
      <c r="AZ492" s="5">
        <v>100</v>
      </c>
    </row>
    <row r="493" spans="1:52">
      <c r="A493" s="5">
        <v>7</v>
      </c>
      <c r="B493" s="5" t="s">
        <v>558</v>
      </c>
      <c r="C493" s="6">
        <v>51</v>
      </c>
      <c r="D493" s="5" t="s">
        <v>560</v>
      </c>
      <c r="E493" s="5" t="str">
        <f>VLOOKUP(B493,Region!$A$1:$B$76,2,FALSE)</f>
        <v>Region_1</v>
      </c>
      <c r="F493" s="5" t="e">
        <f>VLOOKUP(D493,'Used to Match Zip By Sch Name'!$A$2:$E$4714,5,FALSE)</f>
        <v>#N/A</v>
      </c>
      <c r="G493" s="5">
        <f>VLOOKUP(D493,public_school_report!$D$1:$CI$3651,84,FALSE)</f>
        <v>259</v>
      </c>
      <c r="H493" s="5" t="s">
        <v>6</v>
      </c>
      <c r="I493" s="5">
        <v>63</v>
      </c>
      <c r="J493" s="5">
        <v>58</v>
      </c>
      <c r="K493" s="5">
        <v>34</v>
      </c>
      <c r="L493" s="5">
        <v>70</v>
      </c>
      <c r="M493" s="5">
        <v>70</v>
      </c>
      <c r="N493" s="5">
        <v>60</v>
      </c>
      <c r="O493" s="5">
        <v>62</v>
      </c>
      <c r="P493" s="5">
        <v>75</v>
      </c>
      <c r="Q493" s="5">
        <v>62</v>
      </c>
      <c r="R493" s="5"/>
      <c r="S493" s="5"/>
      <c r="T493" s="5">
        <v>554</v>
      </c>
      <c r="U493" s="5">
        <v>9</v>
      </c>
      <c r="V493" s="5">
        <v>62</v>
      </c>
      <c r="W493" s="5">
        <v>100</v>
      </c>
      <c r="X493" s="5" t="s">
        <v>64</v>
      </c>
      <c r="Y493" s="5" t="s">
        <v>64</v>
      </c>
      <c r="Z493" s="5" t="s">
        <v>64</v>
      </c>
      <c r="AA493" s="5" t="s">
        <v>62</v>
      </c>
      <c r="AB493" s="5" t="s">
        <v>64</v>
      </c>
      <c r="AC493" s="5" t="s">
        <v>64</v>
      </c>
      <c r="AD493" s="5" t="s">
        <v>64</v>
      </c>
      <c r="AE493" s="5" t="s">
        <v>62</v>
      </c>
      <c r="AF493" s="5" t="s">
        <v>64</v>
      </c>
      <c r="AG493" s="5" t="s">
        <v>64</v>
      </c>
      <c r="AH493" s="5" t="s">
        <v>64</v>
      </c>
      <c r="AI493" s="5" t="s">
        <v>64</v>
      </c>
      <c r="AJ493" s="5" t="s">
        <v>63</v>
      </c>
      <c r="AK493" s="5" t="s">
        <v>64</v>
      </c>
      <c r="AL493" s="5" t="s">
        <v>62</v>
      </c>
      <c r="AM493" s="5" t="s">
        <v>64</v>
      </c>
      <c r="AN493" s="5" t="s">
        <v>64</v>
      </c>
      <c r="AO493" s="5" t="s">
        <v>64</v>
      </c>
      <c r="AP493" s="5" t="s">
        <v>63</v>
      </c>
      <c r="AQ493" s="5" t="s">
        <v>63</v>
      </c>
      <c r="AR493" s="5" t="s">
        <v>62</v>
      </c>
      <c r="AS493" s="5" t="s">
        <v>65</v>
      </c>
      <c r="AT493" s="5" t="s">
        <v>66</v>
      </c>
      <c r="AU493" s="5" t="s">
        <v>67</v>
      </c>
      <c r="AV493" s="5" t="s">
        <v>68</v>
      </c>
      <c r="AW493" s="5" t="s">
        <v>65</v>
      </c>
      <c r="AX493" s="5" t="s">
        <v>78</v>
      </c>
      <c r="AY493" s="5">
        <v>31.2</v>
      </c>
      <c r="AZ493" s="5">
        <v>100</v>
      </c>
    </row>
    <row r="494" spans="1:52">
      <c r="A494" s="5">
        <v>7</v>
      </c>
      <c r="B494" s="5" t="s">
        <v>558</v>
      </c>
      <c r="C494" s="6">
        <v>91</v>
      </c>
      <c r="D494" s="5" t="s">
        <v>561</v>
      </c>
      <c r="E494" s="5" t="str">
        <f>VLOOKUP(B494,Region!$A$1:$B$76,2,FALSE)</f>
        <v>Region_1</v>
      </c>
      <c r="F494" s="5" t="str">
        <f>VLOOKUP(D494,'Used to Match Zip By Sch Name'!$A$2:$E$4714,5,FALSE)</f>
        <v>32430-2708</v>
      </c>
      <c r="G494" s="5">
        <f>VLOOKUP(D494,public_school_report!$D$1:$CI$3651,84,FALSE)</f>
        <v>261</v>
      </c>
      <c r="H494" s="5" t="s">
        <v>6</v>
      </c>
      <c r="I494" s="5">
        <v>61</v>
      </c>
      <c r="J494" s="5">
        <v>60</v>
      </c>
      <c r="K494" s="5">
        <v>52</v>
      </c>
      <c r="L494" s="5">
        <v>68</v>
      </c>
      <c r="M494" s="5">
        <v>69</v>
      </c>
      <c r="N494" s="5">
        <v>48</v>
      </c>
      <c r="O494" s="5">
        <v>49</v>
      </c>
      <c r="P494" s="5">
        <v>71</v>
      </c>
      <c r="Q494" s="5">
        <v>63</v>
      </c>
      <c r="R494" s="5"/>
      <c r="S494" s="5"/>
      <c r="T494" s="5">
        <v>541</v>
      </c>
      <c r="U494" s="5">
        <v>9</v>
      </c>
      <c r="V494" s="5">
        <v>60</v>
      </c>
      <c r="W494" s="5">
        <v>100</v>
      </c>
      <c r="X494" s="5" t="s">
        <v>62</v>
      </c>
      <c r="Y494" s="5" t="s">
        <v>62</v>
      </c>
      <c r="Z494" s="5" t="s">
        <v>62</v>
      </c>
      <c r="AA494" s="5" t="s">
        <v>62</v>
      </c>
      <c r="AB494" s="5" t="s">
        <v>62</v>
      </c>
      <c r="AC494" s="5" t="s">
        <v>64</v>
      </c>
      <c r="AD494" s="5" t="s">
        <v>62</v>
      </c>
      <c r="AE494" s="5" t="s">
        <v>64</v>
      </c>
      <c r="AF494" s="5" t="s">
        <v>64</v>
      </c>
      <c r="AG494" s="5" t="s">
        <v>64</v>
      </c>
      <c r="AH494" s="5" t="s">
        <v>64</v>
      </c>
      <c r="AI494" s="5" t="s">
        <v>64</v>
      </c>
      <c r="AJ494" s="5" t="s">
        <v>64</v>
      </c>
      <c r="AK494" s="5" t="s">
        <v>64</v>
      </c>
      <c r="AL494" s="5" t="s">
        <v>64</v>
      </c>
      <c r="AM494" s="5" t="s">
        <v>64</v>
      </c>
      <c r="AN494" s="5" t="s">
        <v>64</v>
      </c>
      <c r="AO494" s="5" t="s">
        <v>62</v>
      </c>
      <c r="AP494" s="5" t="s">
        <v>64</v>
      </c>
      <c r="AQ494" s="5" t="s">
        <v>63</v>
      </c>
      <c r="AR494" s="5" t="s">
        <v>63</v>
      </c>
      <c r="AS494" s="5" t="s">
        <v>65</v>
      </c>
      <c r="AT494" s="5" t="s">
        <v>66</v>
      </c>
      <c r="AU494" s="5" t="s">
        <v>67</v>
      </c>
      <c r="AV494" s="5" t="s">
        <v>68</v>
      </c>
      <c r="AW494" s="5" t="s">
        <v>65</v>
      </c>
      <c r="AX494" s="5" t="s">
        <v>86</v>
      </c>
      <c r="AY494" s="5">
        <v>8.3000000000000007</v>
      </c>
      <c r="AZ494" s="5">
        <v>100</v>
      </c>
    </row>
    <row r="495" spans="1:52">
      <c r="A495" s="5">
        <v>7</v>
      </c>
      <c r="B495" s="5" t="s">
        <v>558</v>
      </c>
      <c r="C495" s="6">
        <v>101</v>
      </c>
      <c r="D495" s="5" t="s">
        <v>562</v>
      </c>
      <c r="E495" s="5" t="str">
        <f>VLOOKUP(B495,Region!$A$1:$B$76,2,FALSE)</f>
        <v>Region_1</v>
      </c>
      <c r="F495" s="5" t="str">
        <f>VLOOKUP(D495,'Used to Match Zip By Sch Name'!$A$2:$E$4714,5,FALSE)</f>
        <v>32421-3485</v>
      </c>
      <c r="G495" s="5">
        <f>VLOOKUP(D495,public_school_report!$D$1:$CI$3651,84,FALSE)</f>
        <v>609</v>
      </c>
      <c r="H495" s="5" t="s">
        <v>4</v>
      </c>
      <c r="I495" s="5">
        <v>63</v>
      </c>
      <c r="J495" s="5">
        <v>62</v>
      </c>
      <c r="K495" s="5">
        <v>47</v>
      </c>
      <c r="L495" s="5">
        <v>60</v>
      </c>
      <c r="M495" s="5">
        <v>53</v>
      </c>
      <c r="N495" s="5">
        <v>41</v>
      </c>
      <c r="O495" s="5">
        <v>64</v>
      </c>
      <c r="P495" s="5">
        <v>78</v>
      </c>
      <c r="Q495" s="5">
        <v>60</v>
      </c>
      <c r="R495" s="5">
        <v>86</v>
      </c>
      <c r="S495" s="5">
        <v>53</v>
      </c>
      <c r="T495" s="5">
        <v>667</v>
      </c>
      <c r="U495" s="5">
        <v>11</v>
      </c>
      <c r="V495" s="5">
        <v>61</v>
      </c>
      <c r="W495" s="5">
        <v>98</v>
      </c>
      <c r="X495" s="5" t="s">
        <v>62</v>
      </c>
      <c r="Y495" s="5" t="s">
        <v>62</v>
      </c>
      <c r="Z495" s="5" t="s">
        <v>62</v>
      </c>
      <c r="AA495" s="5" t="s">
        <v>63</v>
      </c>
      <c r="AB495" s="5" t="s">
        <v>64</v>
      </c>
      <c r="AC495" s="5" t="s">
        <v>62</v>
      </c>
      <c r="AD495" s="5" t="s">
        <v>63</v>
      </c>
      <c r="AE495" s="5" t="s">
        <v>62</v>
      </c>
      <c r="AF495" s="5" t="s">
        <v>64</v>
      </c>
      <c r="AG495" s="5" t="s">
        <v>62</v>
      </c>
      <c r="AH495" s="5" t="s">
        <v>64</v>
      </c>
      <c r="AI495" s="5" t="s">
        <v>64</v>
      </c>
      <c r="AJ495" s="5" t="s">
        <v>64</v>
      </c>
      <c r="AK495" s="5" t="s">
        <v>62</v>
      </c>
      <c r="AL495" s="5" t="s">
        <v>62</v>
      </c>
      <c r="AM495" s="5" t="s">
        <v>62</v>
      </c>
      <c r="AN495" s="5" t="s">
        <v>64</v>
      </c>
      <c r="AO495" s="5" t="s">
        <v>62</v>
      </c>
      <c r="AP495" s="5" t="s">
        <v>62</v>
      </c>
      <c r="AQ495" s="5" t="s">
        <v>62</v>
      </c>
      <c r="AR495" s="5" t="s">
        <v>62</v>
      </c>
      <c r="AS495" s="5" t="s">
        <v>65</v>
      </c>
      <c r="AT495" s="5" t="s">
        <v>66</v>
      </c>
      <c r="AU495" s="5" t="s">
        <v>67</v>
      </c>
      <c r="AV495" s="5" t="s">
        <v>68</v>
      </c>
      <c r="AW495" s="5" t="s">
        <v>65</v>
      </c>
      <c r="AX495" s="5" t="s">
        <v>86</v>
      </c>
      <c r="AY495" s="5">
        <v>8.6999999999999993</v>
      </c>
      <c r="AZ495" s="5">
        <v>100</v>
      </c>
    </row>
    <row r="496" spans="1:52">
      <c r="A496" s="5">
        <v>7</v>
      </c>
      <c r="B496" s="5" t="s">
        <v>558</v>
      </c>
      <c r="C496" s="6">
        <v>131</v>
      </c>
      <c r="D496" s="5" t="s">
        <v>563</v>
      </c>
      <c r="E496" s="5" t="str">
        <f>VLOOKUP(B496,Region!$A$1:$B$76,2,FALSE)</f>
        <v>Region_1</v>
      </c>
      <c r="F496" s="5" t="str">
        <f>VLOOKUP(D496,'Used to Match Zip By Sch Name'!$A$2:$E$4714,5,FALSE)</f>
        <v>32424-1767</v>
      </c>
      <c r="G496" s="5">
        <f>VLOOKUP(D496,public_school_report!$D$1:$CI$3651,84,FALSE)</f>
        <v>617</v>
      </c>
      <c r="H496" s="5" t="s">
        <v>4</v>
      </c>
      <c r="I496" s="5">
        <v>60</v>
      </c>
      <c r="J496" s="5">
        <v>60</v>
      </c>
      <c r="K496" s="5">
        <v>52</v>
      </c>
      <c r="L496" s="5">
        <v>66</v>
      </c>
      <c r="M496" s="5">
        <v>49</v>
      </c>
      <c r="N496" s="5">
        <v>27</v>
      </c>
      <c r="O496" s="5">
        <v>53</v>
      </c>
      <c r="P496" s="5"/>
      <c r="Q496" s="5"/>
      <c r="R496" s="5"/>
      <c r="S496" s="5"/>
      <c r="T496" s="5">
        <v>367</v>
      </c>
      <c r="U496" s="5">
        <v>7</v>
      </c>
      <c r="V496" s="5">
        <v>52</v>
      </c>
      <c r="W496" s="5">
        <v>100</v>
      </c>
      <c r="X496" s="5" t="s">
        <v>63</v>
      </c>
      <c r="Y496" s="5" t="s">
        <v>62</v>
      </c>
      <c r="Z496" s="5" t="s">
        <v>63</v>
      </c>
      <c r="AA496" s="5" t="s">
        <v>62</v>
      </c>
      <c r="AB496" s="5" t="s">
        <v>64</v>
      </c>
      <c r="AC496" s="5" t="s">
        <v>64</v>
      </c>
      <c r="AD496" s="5" t="s">
        <v>63</v>
      </c>
      <c r="AE496" s="5" t="s">
        <v>62</v>
      </c>
      <c r="AF496" s="5" t="s">
        <v>64</v>
      </c>
      <c r="AG496" s="5" t="s">
        <v>62</v>
      </c>
      <c r="AH496" s="5" t="s">
        <v>64</v>
      </c>
      <c r="AI496" s="5" t="s">
        <v>64</v>
      </c>
      <c r="AJ496" s="5" t="s">
        <v>64</v>
      </c>
      <c r="AK496" s="5" t="s">
        <v>62</v>
      </c>
      <c r="AL496" s="5" t="s">
        <v>64</v>
      </c>
      <c r="AM496" s="5" t="s">
        <v>64</v>
      </c>
      <c r="AN496" s="5" t="s">
        <v>62</v>
      </c>
      <c r="AO496" s="5" t="s">
        <v>64</v>
      </c>
      <c r="AP496" s="5" t="s">
        <v>64</v>
      </c>
      <c r="AQ496" s="5" t="s">
        <v>64</v>
      </c>
      <c r="AR496" s="5" t="s">
        <v>63</v>
      </c>
      <c r="AS496" s="5" t="s">
        <v>65</v>
      </c>
      <c r="AT496" s="5" t="s">
        <v>66</v>
      </c>
      <c r="AU496" s="5" t="s">
        <v>67</v>
      </c>
      <c r="AV496" s="5" t="s">
        <v>68</v>
      </c>
      <c r="AW496" s="5" t="s">
        <v>65</v>
      </c>
      <c r="AX496" s="5" t="s">
        <v>69</v>
      </c>
      <c r="AY496" s="5">
        <v>35.5</v>
      </c>
      <c r="AZ496" s="5">
        <v>100</v>
      </c>
    </row>
    <row r="497" spans="1:52">
      <c r="A497" s="5">
        <v>8</v>
      </c>
      <c r="B497" s="5" t="s">
        <v>564</v>
      </c>
      <c r="C497" s="6">
        <v>21</v>
      </c>
      <c r="D497" s="5" t="s">
        <v>565</v>
      </c>
      <c r="E497" s="5" t="str">
        <f>VLOOKUP(B497,Region!$A$1:$B$76,2,FALSE)</f>
        <v>Region_5</v>
      </c>
      <c r="F497" s="5" t="str">
        <f>VLOOKUP(D497,'Used to Match Zip By Sch Name'!$A$2:$E$4714,5,FALSE)</f>
        <v>33950-6166</v>
      </c>
      <c r="G497" s="5">
        <f>VLOOKUP(D497,public_school_report!$D$1:$CI$3651,84,FALSE)</f>
        <v>623</v>
      </c>
      <c r="H497" s="5" t="s">
        <v>4</v>
      </c>
      <c r="I497" s="5">
        <v>71</v>
      </c>
      <c r="J497" s="5">
        <v>67</v>
      </c>
      <c r="K497" s="5">
        <v>48</v>
      </c>
      <c r="L497" s="5">
        <v>77</v>
      </c>
      <c r="M497" s="5">
        <v>72</v>
      </c>
      <c r="N497" s="5">
        <v>51</v>
      </c>
      <c r="O497" s="5">
        <v>51</v>
      </c>
      <c r="P497" s="5"/>
      <c r="Q497" s="5"/>
      <c r="R497" s="5"/>
      <c r="S497" s="5"/>
      <c r="T497" s="5">
        <v>437</v>
      </c>
      <c r="U497" s="5">
        <v>7</v>
      </c>
      <c r="V497" s="5">
        <v>62</v>
      </c>
      <c r="W497" s="5">
        <v>100</v>
      </c>
      <c r="X497" s="5" t="s">
        <v>64</v>
      </c>
      <c r="Y497" s="5" t="s">
        <v>62</v>
      </c>
      <c r="Z497" s="5" t="s">
        <v>64</v>
      </c>
      <c r="AA497" s="5" t="s">
        <v>64</v>
      </c>
      <c r="AB497" s="5" t="s">
        <v>63</v>
      </c>
      <c r="AC497" s="5" t="s">
        <v>62</v>
      </c>
      <c r="AD497" s="5" t="s">
        <v>64</v>
      </c>
      <c r="AE497" s="5" t="s">
        <v>62</v>
      </c>
      <c r="AF497" s="5" t="s">
        <v>64</v>
      </c>
      <c r="AG497" s="5" t="s">
        <v>64</v>
      </c>
      <c r="AH497" s="5" t="s">
        <v>64</v>
      </c>
      <c r="AI497" s="5" t="s">
        <v>64</v>
      </c>
      <c r="AJ497" s="5" t="s">
        <v>62</v>
      </c>
      <c r="AK497" s="5" t="s">
        <v>64</v>
      </c>
      <c r="AL497" s="5" t="s">
        <v>64</v>
      </c>
      <c r="AM497" s="5" t="s">
        <v>64</v>
      </c>
      <c r="AN497" s="5" t="s">
        <v>64</v>
      </c>
      <c r="AO497" s="5" t="s">
        <v>64</v>
      </c>
      <c r="AP497" s="5" t="s">
        <v>62</v>
      </c>
      <c r="AQ497" s="5" t="s">
        <v>64</v>
      </c>
      <c r="AR497" s="5" t="s">
        <v>62</v>
      </c>
      <c r="AS497" s="5" t="s">
        <v>65</v>
      </c>
      <c r="AT497" s="5" t="s">
        <v>66</v>
      </c>
      <c r="AU497" s="5" t="s">
        <v>67</v>
      </c>
      <c r="AV497" s="5" t="s">
        <v>68</v>
      </c>
      <c r="AW497" s="5" t="s">
        <v>65</v>
      </c>
      <c r="AX497" s="5" t="s">
        <v>69</v>
      </c>
      <c r="AY497" s="5">
        <v>36.299999999999997</v>
      </c>
      <c r="AZ497" s="5">
        <v>84.6</v>
      </c>
    </row>
    <row r="498" spans="1:52">
      <c r="A498" s="5">
        <v>8</v>
      </c>
      <c r="B498" s="5" t="s">
        <v>564</v>
      </c>
      <c r="C498" s="6">
        <v>31</v>
      </c>
      <c r="D498" s="5" t="s">
        <v>566</v>
      </c>
      <c r="E498" s="5" t="str">
        <f>VLOOKUP(B498,Region!$A$1:$B$76,2,FALSE)</f>
        <v>Region_5</v>
      </c>
      <c r="F498" s="5" t="str">
        <f>VLOOKUP(D498,'Used to Match Zip By Sch Name'!$A$2:$E$4714,5,FALSE)</f>
        <v>33950-6203</v>
      </c>
      <c r="G498" s="5" t="e">
        <f>VLOOKUP(D498,public_school_report!$D$1:$CI$3651,84,FALSE)</f>
        <v>#N/A</v>
      </c>
      <c r="H498" s="5"/>
      <c r="I498" s="5">
        <v>51</v>
      </c>
      <c r="J498" s="5">
        <v>50</v>
      </c>
      <c r="K498" s="5">
        <v>35</v>
      </c>
      <c r="L498" s="5">
        <v>54</v>
      </c>
      <c r="M498" s="5">
        <v>51</v>
      </c>
      <c r="N498" s="5">
        <v>53</v>
      </c>
      <c r="O498" s="5">
        <v>71</v>
      </c>
      <c r="P498" s="5">
        <v>78</v>
      </c>
      <c r="Q498" s="5"/>
      <c r="R498" s="5">
        <v>95</v>
      </c>
      <c r="S498" s="5">
        <v>49</v>
      </c>
      <c r="T498" s="5">
        <v>587</v>
      </c>
      <c r="U498" s="5">
        <v>10</v>
      </c>
      <c r="V498" s="5">
        <v>59</v>
      </c>
      <c r="W498" s="5">
        <v>96</v>
      </c>
      <c r="X498" s="5" t="s">
        <v>62</v>
      </c>
      <c r="Y498" s="5" t="s">
        <v>62</v>
      </c>
      <c r="Z498" s="5" t="s">
        <v>62</v>
      </c>
      <c r="AA498" s="5" t="s">
        <v>62</v>
      </c>
      <c r="AB498" s="5" t="s">
        <v>62</v>
      </c>
      <c r="AC498" s="5" t="s">
        <v>62</v>
      </c>
      <c r="AD498" s="5" t="s">
        <v>64</v>
      </c>
      <c r="AE498" s="5" t="s">
        <v>64</v>
      </c>
      <c r="AF498" s="5" t="s">
        <v>62</v>
      </c>
      <c r="AG498" s="5" t="s">
        <v>64</v>
      </c>
      <c r="AH498" s="5" t="s">
        <v>72</v>
      </c>
      <c r="AI498" s="5" t="s">
        <v>62</v>
      </c>
      <c r="AJ498" s="5" t="s">
        <v>63</v>
      </c>
      <c r="AK498" s="5" t="s">
        <v>62</v>
      </c>
      <c r="AL498" s="5" t="s">
        <v>62</v>
      </c>
      <c r="AM498" s="5" t="s">
        <v>72</v>
      </c>
      <c r="AN498" s="5" t="s">
        <v>63</v>
      </c>
      <c r="AO498" s="5" t="s">
        <v>62</v>
      </c>
      <c r="AP498" s="5" t="s">
        <v>63</v>
      </c>
      <c r="AQ498" s="5" t="s">
        <v>63</v>
      </c>
      <c r="AR498" s="5" t="s">
        <v>63</v>
      </c>
      <c r="AS498" s="5" t="s">
        <v>65</v>
      </c>
      <c r="AT498" s="5" t="s">
        <v>66</v>
      </c>
      <c r="AU498" s="5" t="s">
        <v>67</v>
      </c>
      <c r="AV498" s="5" t="s">
        <v>67</v>
      </c>
      <c r="AW498" s="5" t="s">
        <v>65</v>
      </c>
      <c r="AX498" s="5" t="s">
        <v>82</v>
      </c>
      <c r="AY498" s="5">
        <v>31.5</v>
      </c>
      <c r="AZ498" s="5">
        <v>51.8</v>
      </c>
    </row>
    <row r="499" spans="1:52">
      <c r="A499" s="5">
        <v>8</v>
      </c>
      <c r="B499" s="5" t="s">
        <v>564</v>
      </c>
      <c r="C499" s="6">
        <v>41</v>
      </c>
      <c r="D499" s="5" t="s">
        <v>567</v>
      </c>
      <c r="E499" s="5" t="str">
        <f>VLOOKUP(B499,Region!$A$1:$B$76,2,FALSE)</f>
        <v>Region_5</v>
      </c>
      <c r="F499" s="5">
        <f>VLOOKUP(D499,'Used to Match Zip By Sch Name'!$A$2:$E$4714,5,FALSE)</f>
        <v>33952</v>
      </c>
      <c r="G499" s="5">
        <f>VLOOKUP(D499,public_school_report!$D$1:$CI$3651,84,FALSE)</f>
        <v>706</v>
      </c>
      <c r="H499" s="5" t="s">
        <v>4</v>
      </c>
      <c r="I499" s="5">
        <v>51</v>
      </c>
      <c r="J499" s="5">
        <v>57</v>
      </c>
      <c r="K499" s="5">
        <v>59</v>
      </c>
      <c r="L499" s="5">
        <v>44</v>
      </c>
      <c r="M499" s="5">
        <v>37</v>
      </c>
      <c r="N499" s="5">
        <v>29</v>
      </c>
      <c r="O499" s="5">
        <v>43</v>
      </c>
      <c r="P499" s="5"/>
      <c r="Q499" s="5"/>
      <c r="R499" s="5"/>
      <c r="S499" s="5"/>
      <c r="T499" s="5">
        <v>320</v>
      </c>
      <c r="U499" s="5">
        <v>7</v>
      </c>
      <c r="V499" s="5">
        <v>46</v>
      </c>
      <c r="W499" s="5">
        <v>100</v>
      </c>
      <c r="X499" s="5" t="s">
        <v>63</v>
      </c>
      <c r="Y499" s="5" t="s">
        <v>62</v>
      </c>
      <c r="Z499" s="5" t="s">
        <v>72</v>
      </c>
      <c r="AA499" s="5" t="s">
        <v>63</v>
      </c>
      <c r="AB499" s="5" t="s">
        <v>63</v>
      </c>
      <c r="AC499" s="5" t="s">
        <v>63</v>
      </c>
      <c r="AD499" s="5" t="s">
        <v>63</v>
      </c>
      <c r="AE499" s="5" t="s">
        <v>62</v>
      </c>
      <c r="AF499" s="5" t="s">
        <v>64</v>
      </c>
      <c r="AG499" s="5" t="s">
        <v>62</v>
      </c>
      <c r="AH499" s="5" t="s">
        <v>62</v>
      </c>
      <c r="AI499" s="5" t="s">
        <v>64</v>
      </c>
      <c r="AJ499" s="5" t="s">
        <v>64</v>
      </c>
      <c r="AK499" s="5" t="s">
        <v>62</v>
      </c>
      <c r="AL499" s="5" t="s">
        <v>64</v>
      </c>
      <c r="AM499" s="5" t="s">
        <v>62</v>
      </c>
      <c r="AN499" s="5" t="s">
        <v>64</v>
      </c>
      <c r="AO499" s="5" t="s">
        <v>64</v>
      </c>
      <c r="AP499" s="5" t="s">
        <v>62</v>
      </c>
      <c r="AQ499" s="5" t="s">
        <v>63</v>
      </c>
      <c r="AR499" s="5" t="s">
        <v>63</v>
      </c>
      <c r="AS499" s="5" t="s">
        <v>65</v>
      </c>
      <c r="AT499" s="5" t="s">
        <v>66</v>
      </c>
      <c r="AU499" s="5" t="s">
        <v>67</v>
      </c>
      <c r="AV499" s="5" t="s">
        <v>68</v>
      </c>
      <c r="AW499" s="5" t="s">
        <v>65</v>
      </c>
      <c r="AX499" s="5" t="s">
        <v>69</v>
      </c>
      <c r="AY499" s="5">
        <v>48</v>
      </c>
      <c r="AZ499" s="5">
        <v>100</v>
      </c>
    </row>
    <row r="500" spans="1:52">
      <c r="A500" s="5">
        <v>8</v>
      </c>
      <c r="B500" s="5" t="s">
        <v>564</v>
      </c>
      <c r="C500" s="6">
        <v>51</v>
      </c>
      <c r="D500" s="5" t="s">
        <v>568</v>
      </c>
      <c r="E500" s="5" t="str">
        <f>VLOOKUP(B500,Region!$A$1:$B$76,2,FALSE)</f>
        <v>Region_5</v>
      </c>
      <c r="F500" s="5" t="str">
        <f>VLOOKUP(D500,'Used to Match Zip By Sch Name'!$A$2:$E$4714,5,FALSE)</f>
        <v>34224-5207</v>
      </c>
      <c r="G500" s="5" t="e">
        <f>VLOOKUP(D500,public_school_report!$D$1:$CI$3651,84,FALSE)</f>
        <v>#N/A</v>
      </c>
      <c r="H500" s="5"/>
      <c r="I500" s="5">
        <v>65</v>
      </c>
      <c r="J500" s="5">
        <v>55</v>
      </c>
      <c r="K500" s="5">
        <v>46</v>
      </c>
      <c r="L500" s="5">
        <v>65</v>
      </c>
      <c r="M500" s="5">
        <v>53</v>
      </c>
      <c r="N500" s="5">
        <v>55</v>
      </c>
      <c r="O500" s="5">
        <v>77</v>
      </c>
      <c r="P500" s="5">
        <v>76</v>
      </c>
      <c r="Q500" s="5"/>
      <c r="R500" s="5">
        <v>95</v>
      </c>
      <c r="S500" s="5">
        <v>62</v>
      </c>
      <c r="T500" s="5">
        <v>649</v>
      </c>
      <c r="U500" s="5">
        <v>10</v>
      </c>
      <c r="V500" s="5">
        <v>65</v>
      </c>
      <c r="W500" s="5">
        <v>99</v>
      </c>
      <c r="X500" s="5" t="s">
        <v>64</v>
      </c>
      <c r="Y500" s="5" t="s">
        <v>64</v>
      </c>
      <c r="Z500" s="5" t="s">
        <v>62</v>
      </c>
      <c r="AA500" s="5" t="s">
        <v>63</v>
      </c>
      <c r="AB500" s="5" t="s">
        <v>64</v>
      </c>
      <c r="AC500" s="5" t="s">
        <v>62</v>
      </c>
      <c r="AD500" s="5" t="s">
        <v>64</v>
      </c>
      <c r="AE500" s="5" t="s">
        <v>64</v>
      </c>
      <c r="AF500" s="5" t="s">
        <v>62</v>
      </c>
      <c r="AG500" s="5" t="s">
        <v>64</v>
      </c>
      <c r="AH500" s="5" t="s">
        <v>62</v>
      </c>
      <c r="AI500" s="5" t="s">
        <v>62</v>
      </c>
      <c r="AJ500" s="5" t="s">
        <v>64</v>
      </c>
      <c r="AK500" s="5" t="s">
        <v>62</v>
      </c>
      <c r="AL500" s="5" t="s">
        <v>62</v>
      </c>
      <c r="AM500" s="5" t="s">
        <v>63</v>
      </c>
      <c r="AN500" s="5" t="s">
        <v>62</v>
      </c>
      <c r="AO500" s="5" t="s">
        <v>62</v>
      </c>
      <c r="AP500" s="5" t="s">
        <v>64</v>
      </c>
      <c r="AQ500" s="5" t="s">
        <v>63</v>
      </c>
      <c r="AR500" s="5" t="s">
        <v>63</v>
      </c>
      <c r="AS500" s="5" t="s">
        <v>65</v>
      </c>
      <c r="AT500" s="5" t="s">
        <v>66</v>
      </c>
      <c r="AU500" s="5" t="s">
        <v>67</v>
      </c>
      <c r="AV500" s="5" t="s">
        <v>67</v>
      </c>
      <c r="AW500" s="5" t="s">
        <v>65</v>
      </c>
      <c r="AX500" s="5" t="s">
        <v>82</v>
      </c>
      <c r="AY500" s="5">
        <v>14.7</v>
      </c>
      <c r="AZ500" s="5">
        <v>46.9</v>
      </c>
    </row>
    <row r="501" spans="1:52">
      <c r="A501" s="5">
        <v>8</v>
      </c>
      <c r="B501" s="5" t="s">
        <v>564</v>
      </c>
      <c r="C501" s="6">
        <v>81</v>
      </c>
      <c r="D501" s="5" t="s">
        <v>569</v>
      </c>
      <c r="E501" s="5" t="str">
        <f>VLOOKUP(B501,Region!$A$1:$B$76,2,FALSE)</f>
        <v>Region_5</v>
      </c>
      <c r="F501" s="5" t="str">
        <f>VLOOKUP(D501,'Used to Match Zip By Sch Name'!$A$2:$E$4714,5,FALSE)</f>
        <v>33982-1857</v>
      </c>
      <c r="G501" s="5">
        <f>VLOOKUP(D501,public_school_report!$D$1:$CI$3651,84,FALSE)</f>
        <v>718</v>
      </c>
      <c r="H501" s="5" t="s">
        <v>4</v>
      </c>
      <c r="I501" s="5">
        <v>69</v>
      </c>
      <c r="J501" s="5">
        <v>57</v>
      </c>
      <c r="K501" s="5">
        <v>43</v>
      </c>
      <c r="L501" s="5">
        <v>70</v>
      </c>
      <c r="M501" s="5">
        <v>59</v>
      </c>
      <c r="N501" s="5">
        <v>39</v>
      </c>
      <c r="O501" s="5">
        <v>68</v>
      </c>
      <c r="P501" s="5"/>
      <c r="Q501" s="5"/>
      <c r="R501" s="5"/>
      <c r="S501" s="5"/>
      <c r="T501" s="5">
        <v>405</v>
      </c>
      <c r="U501" s="5">
        <v>7</v>
      </c>
      <c r="V501" s="5">
        <v>58</v>
      </c>
      <c r="W501" s="5">
        <v>100</v>
      </c>
      <c r="X501" s="5" t="s">
        <v>62</v>
      </c>
      <c r="Y501" s="5" t="s">
        <v>62</v>
      </c>
      <c r="Z501" s="5" t="s">
        <v>63</v>
      </c>
      <c r="AA501" s="5" t="s">
        <v>62</v>
      </c>
      <c r="AB501" s="5" t="s">
        <v>62</v>
      </c>
      <c r="AC501" s="5" t="s">
        <v>63</v>
      </c>
      <c r="AD501" s="5" t="s">
        <v>62</v>
      </c>
      <c r="AE501" s="5" t="s">
        <v>64</v>
      </c>
      <c r="AF501" s="5" t="s">
        <v>64</v>
      </c>
      <c r="AG501" s="5" t="s">
        <v>62</v>
      </c>
      <c r="AH501" s="5" t="s">
        <v>62</v>
      </c>
      <c r="AI501" s="5" t="s">
        <v>62</v>
      </c>
      <c r="AJ501" s="5" t="s">
        <v>64</v>
      </c>
      <c r="AK501" s="5" t="s">
        <v>64</v>
      </c>
      <c r="AL501" s="5" t="s">
        <v>64</v>
      </c>
      <c r="AM501" s="5" t="s">
        <v>64</v>
      </c>
      <c r="AN501" s="5" t="s">
        <v>64</v>
      </c>
      <c r="AO501" s="5" t="s">
        <v>63</v>
      </c>
      <c r="AP501" s="5" t="s">
        <v>62</v>
      </c>
      <c r="AQ501" s="5" t="s">
        <v>64</v>
      </c>
      <c r="AR501" s="5" t="s">
        <v>62</v>
      </c>
      <c r="AS501" s="5" t="s">
        <v>65</v>
      </c>
      <c r="AT501" s="5" t="s">
        <v>66</v>
      </c>
      <c r="AU501" s="5" t="s">
        <v>67</v>
      </c>
      <c r="AV501" s="5" t="s">
        <v>68</v>
      </c>
      <c r="AW501" s="5" t="s">
        <v>65</v>
      </c>
      <c r="AX501" s="5" t="s">
        <v>69</v>
      </c>
      <c r="AY501" s="5">
        <v>16.600000000000001</v>
      </c>
      <c r="AZ501" s="5">
        <v>93.600000000000023</v>
      </c>
    </row>
    <row r="502" spans="1:52">
      <c r="A502" s="5">
        <v>8</v>
      </c>
      <c r="B502" s="5" t="s">
        <v>564</v>
      </c>
      <c r="C502" s="6">
        <v>111</v>
      </c>
      <c r="D502" s="5" t="s">
        <v>570</v>
      </c>
      <c r="E502" s="5" t="str">
        <f>VLOOKUP(B502,Region!$A$1:$B$76,2,FALSE)</f>
        <v>Region_5</v>
      </c>
      <c r="F502" s="5" t="str">
        <f>VLOOKUP(D502,'Used to Match Zip By Sch Name'!$A$2:$E$4714,5,FALSE)</f>
        <v>33952-4546</v>
      </c>
      <c r="G502" s="5">
        <f>VLOOKUP(D502,public_school_report!$D$1:$CI$3651,84,FALSE)</f>
        <v>804</v>
      </c>
      <c r="H502" s="5" t="s">
        <v>2</v>
      </c>
      <c r="I502" s="5">
        <v>67</v>
      </c>
      <c r="J502" s="5">
        <v>59</v>
      </c>
      <c r="K502" s="5">
        <v>55</v>
      </c>
      <c r="L502" s="5">
        <v>66</v>
      </c>
      <c r="M502" s="5">
        <v>53</v>
      </c>
      <c r="N502" s="5">
        <v>36</v>
      </c>
      <c r="O502" s="5">
        <v>61</v>
      </c>
      <c r="P502" s="5"/>
      <c r="Q502" s="5"/>
      <c r="R502" s="5"/>
      <c r="S502" s="5"/>
      <c r="T502" s="5">
        <v>397</v>
      </c>
      <c r="U502" s="5">
        <v>7</v>
      </c>
      <c r="V502" s="5">
        <v>57</v>
      </c>
      <c r="W502" s="5">
        <v>100</v>
      </c>
      <c r="X502" s="5" t="s">
        <v>62</v>
      </c>
      <c r="Y502" s="5" t="s">
        <v>63</v>
      </c>
      <c r="Z502" s="5" t="s">
        <v>62</v>
      </c>
      <c r="AA502" s="5" t="s">
        <v>62</v>
      </c>
      <c r="AB502" s="5" t="s">
        <v>62</v>
      </c>
      <c r="AC502" s="5" t="s">
        <v>63</v>
      </c>
      <c r="AD502" s="5" t="s">
        <v>62</v>
      </c>
      <c r="AE502" s="5" t="s">
        <v>64</v>
      </c>
      <c r="AF502" s="5" t="s">
        <v>62</v>
      </c>
      <c r="AG502" s="5" t="s">
        <v>64</v>
      </c>
      <c r="AH502" s="5" t="s">
        <v>64</v>
      </c>
      <c r="AI502" s="5" t="s">
        <v>64</v>
      </c>
      <c r="AJ502" s="5" t="s">
        <v>64</v>
      </c>
      <c r="AK502" s="5" t="s">
        <v>64</v>
      </c>
      <c r="AL502" s="5" t="s">
        <v>64</v>
      </c>
      <c r="AM502" s="5" t="s">
        <v>62</v>
      </c>
      <c r="AN502" s="5" t="s">
        <v>62</v>
      </c>
      <c r="AO502" s="5" t="s">
        <v>62</v>
      </c>
      <c r="AP502" s="5" t="s">
        <v>64</v>
      </c>
      <c r="AQ502" s="5" t="s">
        <v>63</v>
      </c>
      <c r="AR502" s="5" t="s">
        <v>63</v>
      </c>
      <c r="AS502" s="5" t="s">
        <v>65</v>
      </c>
      <c r="AT502" s="5" t="s">
        <v>66</v>
      </c>
      <c r="AU502" s="5" t="s">
        <v>67</v>
      </c>
      <c r="AV502" s="5" t="s">
        <v>68</v>
      </c>
      <c r="AW502" s="5" t="s">
        <v>65</v>
      </c>
      <c r="AX502" s="5" t="s">
        <v>69</v>
      </c>
      <c r="AY502" s="5">
        <v>46.5</v>
      </c>
      <c r="AZ502" s="5">
        <v>100</v>
      </c>
    </row>
    <row r="503" spans="1:52">
      <c r="A503" s="5">
        <v>8</v>
      </c>
      <c r="B503" s="5" t="s">
        <v>564</v>
      </c>
      <c r="C503" s="6">
        <v>121</v>
      </c>
      <c r="D503" s="5" t="s">
        <v>571</v>
      </c>
      <c r="E503" s="5" t="str">
        <f>VLOOKUP(B503,Region!$A$1:$B$76,2,FALSE)</f>
        <v>Region_5</v>
      </c>
      <c r="F503" s="5" t="str">
        <f>VLOOKUP(D503,'Used to Match Zip By Sch Name'!$A$2:$E$4714,5,FALSE)</f>
        <v>33950-6205</v>
      </c>
      <c r="G503" s="5">
        <f>VLOOKUP(D503,public_school_report!$D$1:$CI$3651,84,FALSE)</f>
        <v>1165</v>
      </c>
      <c r="H503" s="5" t="s">
        <v>2</v>
      </c>
      <c r="I503" s="5">
        <v>49</v>
      </c>
      <c r="J503" s="5">
        <v>45</v>
      </c>
      <c r="K503" s="5">
        <v>38</v>
      </c>
      <c r="L503" s="5">
        <v>61</v>
      </c>
      <c r="M503" s="5">
        <v>52</v>
      </c>
      <c r="N503" s="5">
        <v>40</v>
      </c>
      <c r="O503" s="5">
        <v>53</v>
      </c>
      <c r="P503" s="5">
        <v>83</v>
      </c>
      <c r="Q503" s="5">
        <v>59</v>
      </c>
      <c r="R503" s="5"/>
      <c r="S503" s="5"/>
      <c r="T503" s="5">
        <v>480</v>
      </c>
      <c r="U503" s="5">
        <v>9</v>
      </c>
      <c r="V503" s="5">
        <v>53</v>
      </c>
      <c r="W503" s="5">
        <v>100</v>
      </c>
      <c r="X503" s="5" t="s">
        <v>63</v>
      </c>
      <c r="Y503" s="5" t="s">
        <v>62</v>
      </c>
      <c r="Z503" s="5" t="s">
        <v>62</v>
      </c>
      <c r="AA503" s="5" t="s">
        <v>63</v>
      </c>
      <c r="AB503" s="5" t="s">
        <v>63</v>
      </c>
      <c r="AC503" s="5" t="s">
        <v>63</v>
      </c>
      <c r="AD503" s="5" t="s">
        <v>62</v>
      </c>
      <c r="AE503" s="5" t="s">
        <v>64</v>
      </c>
      <c r="AF503" s="5" t="s">
        <v>64</v>
      </c>
      <c r="AG503" s="5" t="s">
        <v>64</v>
      </c>
      <c r="AH503" s="5" t="s">
        <v>64</v>
      </c>
      <c r="AI503" s="5" t="s">
        <v>64</v>
      </c>
      <c r="AJ503" s="5" t="s">
        <v>64</v>
      </c>
      <c r="AK503" s="5" t="s">
        <v>64</v>
      </c>
      <c r="AL503" s="5" t="s">
        <v>64</v>
      </c>
      <c r="AM503" s="5" t="s">
        <v>64</v>
      </c>
      <c r="AN503" s="5" t="s">
        <v>64</v>
      </c>
      <c r="AO503" s="5" t="s">
        <v>64</v>
      </c>
      <c r="AP503" s="5" t="s">
        <v>64</v>
      </c>
      <c r="AQ503" s="5" t="s">
        <v>62</v>
      </c>
      <c r="AR503" s="5" t="s">
        <v>62</v>
      </c>
      <c r="AS503" s="5" t="s">
        <v>65</v>
      </c>
      <c r="AT503" s="5" t="s">
        <v>66</v>
      </c>
      <c r="AU503" s="5" t="s">
        <v>67</v>
      </c>
      <c r="AV503" s="5" t="s">
        <v>67</v>
      </c>
      <c r="AW503" s="5" t="s">
        <v>65</v>
      </c>
      <c r="AX503" s="5" t="s">
        <v>78</v>
      </c>
      <c r="AY503" s="5">
        <v>28.1</v>
      </c>
      <c r="AZ503" s="5">
        <v>79.400000000000006</v>
      </c>
    </row>
    <row r="504" spans="1:52">
      <c r="A504" s="5">
        <v>8</v>
      </c>
      <c r="B504" s="5" t="s">
        <v>564</v>
      </c>
      <c r="C504" s="6">
        <v>131</v>
      </c>
      <c r="D504" s="5" t="s">
        <v>572</v>
      </c>
      <c r="E504" s="5" t="str">
        <f>VLOOKUP(B504,Region!$A$1:$B$76,2,FALSE)</f>
        <v>Region_5</v>
      </c>
      <c r="F504" s="5" t="str">
        <f>VLOOKUP(D504,'Used to Match Zip By Sch Name'!$A$2:$E$4714,5,FALSE)</f>
        <v>33952-2942</v>
      </c>
      <c r="G504" s="5">
        <f>VLOOKUP(D504,public_school_report!$D$1:$CI$3651,84,FALSE)</f>
        <v>851</v>
      </c>
      <c r="H504" s="5" t="s">
        <v>2</v>
      </c>
      <c r="I504" s="5">
        <v>56</v>
      </c>
      <c r="J504" s="5">
        <v>58</v>
      </c>
      <c r="K504" s="5">
        <v>56</v>
      </c>
      <c r="L504" s="5">
        <v>71</v>
      </c>
      <c r="M504" s="5">
        <v>68</v>
      </c>
      <c r="N504" s="5">
        <v>61</v>
      </c>
      <c r="O504" s="5">
        <v>64</v>
      </c>
      <c r="P504" s="5">
        <v>85</v>
      </c>
      <c r="Q504" s="5">
        <v>74</v>
      </c>
      <c r="R504" s="5"/>
      <c r="S504" s="5"/>
      <c r="T504" s="5">
        <v>593</v>
      </c>
      <c r="U504" s="5">
        <v>9</v>
      </c>
      <c r="V504" s="5">
        <v>66</v>
      </c>
      <c r="W504" s="5">
        <v>100</v>
      </c>
      <c r="X504" s="5" t="s">
        <v>64</v>
      </c>
      <c r="Y504" s="5" t="s">
        <v>64</v>
      </c>
      <c r="Z504" s="5" t="s">
        <v>62</v>
      </c>
      <c r="AA504" s="5" t="s">
        <v>63</v>
      </c>
      <c r="AB504" s="5" t="s">
        <v>62</v>
      </c>
      <c r="AC504" s="5" t="s">
        <v>63</v>
      </c>
      <c r="AD504" s="5" t="s">
        <v>63</v>
      </c>
      <c r="AE504" s="5" t="s">
        <v>62</v>
      </c>
      <c r="AF504" s="5" t="s">
        <v>62</v>
      </c>
      <c r="AG504" s="5" t="s">
        <v>64</v>
      </c>
      <c r="AH504" s="5" t="s">
        <v>64</v>
      </c>
      <c r="AI504" s="5" t="s">
        <v>64</v>
      </c>
      <c r="AJ504" s="5" t="s">
        <v>64</v>
      </c>
      <c r="AK504" s="5" t="s">
        <v>64</v>
      </c>
      <c r="AL504" s="5" t="s">
        <v>64</v>
      </c>
      <c r="AM504" s="5" t="s">
        <v>64</v>
      </c>
      <c r="AN504" s="5" t="s">
        <v>64</v>
      </c>
      <c r="AO504" s="5" t="s">
        <v>64</v>
      </c>
      <c r="AP504" s="5" t="s">
        <v>64</v>
      </c>
      <c r="AQ504" s="5" t="s">
        <v>62</v>
      </c>
      <c r="AR504" s="5" t="s">
        <v>64</v>
      </c>
      <c r="AS504" s="5" t="s">
        <v>65</v>
      </c>
      <c r="AT504" s="5" t="s">
        <v>66</v>
      </c>
      <c r="AU504" s="5" t="s">
        <v>67</v>
      </c>
      <c r="AV504" s="5" t="s">
        <v>68</v>
      </c>
      <c r="AW504" s="5" t="s">
        <v>65</v>
      </c>
      <c r="AX504" s="5" t="s">
        <v>78</v>
      </c>
      <c r="AY504" s="5">
        <v>47.2</v>
      </c>
      <c r="AZ504" s="5">
        <v>90.600000000000023</v>
      </c>
    </row>
    <row r="505" spans="1:52">
      <c r="A505" s="5">
        <v>8</v>
      </c>
      <c r="B505" s="5" t="s">
        <v>564</v>
      </c>
      <c r="C505" s="6">
        <v>141</v>
      </c>
      <c r="D505" s="5" t="s">
        <v>573</v>
      </c>
      <c r="E505" s="5" t="str">
        <f>VLOOKUP(B505,Region!$A$1:$B$76,2,FALSE)</f>
        <v>Region_5</v>
      </c>
      <c r="F505" s="5" t="str">
        <f>VLOOKUP(D505,'Used to Match Zip By Sch Name'!$A$2:$E$4714,5,FALSE)</f>
        <v>33948-6322</v>
      </c>
      <c r="G505" s="5">
        <f>VLOOKUP(D505,public_school_report!$D$1:$CI$3651,84,FALSE)</f>
        <v>750</v>
      </c>
      <c r="H505" s="5" t="s">
        <v>4</v>
      </c>
      <c r="I505" s="5">
        <v>59</v>
      </c>
      <c r="J505" s="5">
        <v>52</v>
      </c>
      <c r="K505" s="5">
        <v>41</v>
      </c>
      <c r="L505" s="5">
        <v>60</v>
      </c>
      <c r="M505" s="5">
        <v>58</v>
      </c>
      <c r="N505" s="5">
        <v>52</v>
      </c>
      <c r="O505" s="5">
        <v>63</v>
      </c>
      <c r="P505" s="5"/>
      <c r="Q505" s="5"/>
      <c r="R505" s="5"/>
      <c r="S505" s="5"/>
      <c r="T505" s="5">
        <v>385</v>
      </c>
      <c r="U505" s="5">
        <v>7</v>
      </c>
      <c r="V505" s="5">
        <v>55</v>
      </c>
      <c r="W505" s="5">
        <v>100</v>
      </c>
      <c r="X505" s="5" t="s">
        <v>62</v>
      </c>
      <c r="Y505" s="5" t="s">
        <v>63</v>
      </c>
      <c r="Z505" s="5" t="s">
        <v>63</v>
      </c>
      <c r="AA505" s="5" t="s">
        <v>63</v>
      </c>
      <c r="AB505" s="5" t="s">
        <v>63</v>
      </c>
      <c r="AC505" s="5" t="s">
        <v>63</v>
      </c>
      <c r="AD505" s="5" t="s">
        <v>63</v>
      </c>
      <c r="AE505" s="5" t="s">
        <v>62</v>
      </c>
      <c r="AF505" s="5" t="s">
        <v>64</v>
      </c>
      <c r="AG505" s="5" t="s">
        <v>62</v>
      </c>
      <c r="AH505" s="5" t="s">
        <v>64</v>
      </c>
      <c r="AI505" s="5" t="s">
        <v>64</v>
      </c>
      <c r="AJ505" s="5" t="s">
        <v>64</v>
      </c>
      <c r="AK505" s="5" t="s">
        <v>64</v>
      </c>
      <c r="AL505" s="5" t="s">
        <v>62</v>
      </c>
      <c r="AM505" s="5" t="s">
        <v>64</v>
      </c>
      <c r="AN505" s="5" t="s">
        <v>64</v>
      </c>
      <c r="AO505" s="5" t="s">
        <v>64</v>
      </c>
      <c r="AP505" s="5" t="s">
        <v>64</v>
      </c>
      <c r="AQ505" s="5" t="s">
        <v>64</v>
      </c>
      <c r="AR505" s="5" t="s">
        <v>62</v>
      </c>
      <c r="AS505" s="5" t="s">
        <v>65</v>
      </c>
      <c r="AT505" s="5" t="s">
        <v>66</v>
      </c>
      <c r="AU505" s="5" t="s">
        <v>67</v>
      </c>
      <c r="AV505" s="5" t="s">
        <v>68</v>
      </c>
      <c r="AW505" s="5" t="s">
        <v>65</v>
      </c>
      <c r="AX505" s="5" t="s">
        <v>69</v>
      </c>
      <c r="AY505" s="5">
        <v>37.299999999999997</v>
      </c>
      <c r="AZ505" s="5">
        <v>100</v>
      </c>
    </row>
    <row r="506" spans="1:52">
      <c r="A506" s="5">
        <v>8</v>
      </c>
      <c r="B506" s="5" t="s">
        <v>564</v>
      </c>
      <c r="C506" s="6">
        <v>151</v>
      </c>
      <c r="D506" s="5" t="s">
        <v>574</v>
      </c>
      <c r="E506" s="5" t="str">
        <f>VLOOKUP(B506,Region!$A$1:$B$76,2,FALSE)</f>
        <v>Region_5</v>
      </c>
      <c r="F506" s="5" t="str">
        <f>VLOOKUP(D506,'Used to Match Zip By Sch Name'!$A$2:$E$4714,5,FALSE)</f>
        <v>33948-1979</v>
      </c>
      <c r="G506" s="5" t="e">
        <f>VLOOKUP(D506,public_school_report!$D$1:$CI$3651,84,FALSE)</f>
        <v>#N/A</v>
      </c>
      <c r="H506" s="5"/>
      <c r="I506" s="5">
        <v>42</v>
      </c>
      <c r="J506" s="5">
        <v>38</v>
      </c>
      <c r="K506" s="5">
        <v>29</v>
      </c>
      <c r="L506" s="5">
        <v>43</v>
      </c>
      <c r="M506" s="5">
        <v>47</v>
      </c>
      <c r="N506" s="5">
        <v>38</v>
      </c>
      <c r="O506" s="5">
        <v>67</v>
      </c>
      <c r="P506" s="5">
        <v>68</v>
      </c>
      <c r="Q506" s="5"/>
      <c r="R506" s="5">
        <v>91</v>
      </c>
      <c r="S506" s="5">
        <v>40</v>
      </c>
      <c r="T506" s="5">
        <v>503</v>
      </c>
      <c r="U506" s="5">
        <v>10</v>
      </c>
      <c r="V506" s="5">
        <v>50</v>
      </c>
      <c r="W506" s="5">
        <v>97</v>
      </c>
      <c r="X506" s="5" t="s">
        <v>63</v>
      </c>
      <c r="Y506" s="5" t="s">
        <v>62</v>
      </c>
      <c r="Z506" s="5" t="s">
        <v>63</v>
      </c>
      <c r="AA506" s="5" t="s">
        <v>63</v>
      </c>
      <c r="AB506" s="5" t="s">
        <v>62</v>
      </c>
      <c r="AC506" s="5" t="s">
        <v>62</v>
      </c>
      <c r="AD506" s="5" t="s">
        <v>64</v>
      </c>
      <c r="AE506" s="5" t="s">
        <v>64</v>
      </c>
      <c r="AF506" s="5" t="s">
        <v>63</v>
      </c>
      <c r="AG506" s="5" t="s">
        <v>62</v>
      </c>
      <c r="AH506" s="5" t="s">
        <v>64</v>
      </c>
      <c r="AI506" s="5" t="s">
        <v>64</v>
      </c>
      <c r="AJ506" s="5" t="s">
        <v>63</v>
      </c>
      <c r="AK506" s="5" t="s">
        <v>62</v>
      </c>
      <c r="AL506" s="5" t="s">
        <v>63</v>
      </c>
      <c r="AM506" s="5" t="s">
        <v>63</v>
      </c>
      <c r="AN506" s="5" t="s">
        <v>63</v>
      </c>
      <c r="AO506" s="5" t="s">
        <v>64</v>
      </c>
      <c r="AP506" s="5" t="s">
        <v>63</v>
      </c>
      <c r="AQ506" s="5" t="s">
        <v>63</v>
      </c>
      <c r="AR506" s="5" t="s">
        <v>63</v>
      </c>
      <c r="AS506" s="5" t="s">
        <v>65</v>
      </c>
      <c r="AT506" s="5" t="s">
        <v>66</v>
      </c>
      <c r="AU506" s="5" t="s">
        <v>67</v>
      </c>
      <c r="AV506" s="5" t="s">
        <v>67</v>
      </c>
      <c r="AW506" s="5" t="s">
        <v>65</v>
      </c>
      <c r="AX506" s="5" t="s">
        <v>82</v>
      </c>
      <c r="AY506" s="5">
        <v>39</v>
      </c>
      <c r="AZ506" s="5">
        <v>72.5</v>
      </c>
    </row>
    <row r="507" spans="1:52">
      <c r="A507" s="5">
        <v>8</v>
      </c>
      <c r="B507" s="5" t="s">
        <v>564</v>
      </c>
      <c r="C507" s="6">
        <v>181</v>
      </c>
      <c r="D507" s="5" t="s">
        <v>575</v>
      </c>
      <c r="E507" s="5" t="str">
        <f>VLOOKUP(B507,Region!$A$1:$B$76,2,FALSE)</f>
        <v>Region_5</v>
      </c>
      <c r="F507" s="5" t="str">
        <f>VLOOKUP(D507,'Used to Match Zip By Sch Name'!$A$2:$E$4714,5,FALSE)</f>
        <v>33947-2439</v>
      </c>
      <c r="G507" s="5">
        <f>VLOOKUP(D507,public_school_report!$D$1:$CI$3651,84,FALSE)</f>
        <v>673</v>
      </c>
      <c r="H507" s="5" t="s">
        <v>4</v>
      </c>
      <c r="I507" s="5">
        <v>59</v>
      </c>
      <c r="J507" s="5">
        <v>54</v>
      </c>
      <c r="K507" s="5">
        <v>42</v>
      </c>
      <c r="L507" s="5">
        <v>71</v>
      </c>
      <c r="M507" s="5">
        <v>78</v>
      </c>
      <c r="N507" s="5">
        <v>62</v>
      </c>
      <c r="O507" s="5">
        <v>61</v>
      </c>
      <c r="P507" s="5">
        <v>75</v>
      </c>
      <c r="Q507" s="5">
        <v>79</v>
      </c>
      <c r="R507" s="5"/>
      <c r="S507" s="5"/>
      <c r="T507" s="5">
        <v>581</v>
      </c>
      <c r="U507" s="5">
        <v>9</v>
      </c>
      <c r="V507" s="5">
        <v>65</v>
      </c>
      <c r="W507" s="5">
        <v>100</v>
      </c>
      <c r="X507" s="5" t="s">
        <v>64</v>
      </c>
      <c r="Y507" s="5" t="s">
        <v>64</v>
      </c>
      <c r="Z507" s="5" t="s">
        <v>62</v>
      </c>
      <c r="AA507" s="5" t="s">
        <v>62</v>
      </c>
      <c r="AB507" s="5" t="s">
        <v>62</v>
      </c>
      <c r="AC507" s="5" t="s">
        <v>63</v>
      </c>
      <c r="AD507" s="5" t="s">
        <v>62</v>
      </c>
      <c r="AE507" s="5" t="s">
        <v>64</v>
      </c>
      <c r="AF507" s="5" t="s">
        <v>64</v>
      </c>
      <c r="AG507" s="5" t="s">
        <v>64</v>
      </c>
      <c r="AH507" s="5" t="s">
        <v>64</v>
      </c>
      <c r="AI507" s="5" t="s">
        <v>64</v>
      </c>
      <c r="AJ507" s="5" t="s">
        <v>64</v>
      </c>
      <c r="AK507" s="5" t="s">
        <v>64</v>
      </c>
      <c r="AL507" s="5" t="s">
        <v>64</v>
      </c>
      <c r="AM507" s="5" t="s">
        <v>64</v>
      </c>
      <c r="AN507" s="5" t="s">
        <v>64</v>
      </c>
      <c r="AO507" s="5" t="s">
        <v>64</v>
      </c>
      <c r="AP507" s="5" t="s">
        <v>64</v>
      </c>
      <c r="AQ507" s="5" t="s">
        <v>63</v>
      </c>
      <c r="AR507" s="5" t="s">
        <v>64</v>
      </c>
      <c r="AS507" s="5" t="s">
        <v>65</v>
      </c>
      <c r="AT507" s="5" t="s">
        <v>66</v>
      </c>
      <c r="AU507" s="5" t="s">
        <v>67</v>
      </c>
      <c r="AV507" s="5" t="s">
        <v>67</v>
      </c>
      <c r="AW507" s="5" t="s">
        <v>65</v>
      </c>
      <c r="AX507" s="5" t="s">
        <v>78</v>
      </c>
      <c r="AY507" s="5">
        <v>13.8</v>
      </c>
      <c r="AZ507" s="5">
        <v>72.2</v>
      </c>
    </row>
    <row r="508" spans="1:52">
      <c r="A508" s="5">
        <v>8</v>
      </c>
      <c r="B508" s="5" t="s">
        <v>564</v>
      </c>
      <c r="C508" s="6">
        <v>191</v>
      </c>
      <c r="D508" s="5" t="s">
        <v>576</v>
      </c>
      <c r="E508" s="5" t="str">
        <f>VLOOKUP(B508,Region!$A$1:$B$76,2,FALSE)</f>
        <v>Region_5</v>
      </c>
      <c r="F508" s="5" t="str">
        <f>VLOOKUP(D508,'Used to Match Zip By Sch Name'!$A$2:$E$4714,5,FALSE)</f>
        <v>33947-2002</v>
      </c>
      <c r="G508" s="5">
        <f>VLOOKUP(D508,public_school_report!$D$1:$CI$3651,84,FALSE)</f>
        <v>606</v>
      </c>
      <c r="H508" s="5" t="s">
        <v>4</v>
      </c>
      <c r="I508" s="5">
        <v>57</v>
      </c>
      <c r="J508" s="5">
        <v>53</v>
      </c>
      <c r="K508" s="5">
        <v>51</v>
      </c>
      <c r="L508" s="5">
        <v>56</v>
      </c>
      <c r="M508" s="5">
        <v>35</v>
      </c>
      <c r="N508" s="5">
        <v>26</v>
      </c>
      <c r="O508" s="5">
        <v>53</v>
      </c>
      <c r="P508" s="5"/>
      <c r="Q508" s="5"/>
      <c r="R508" s="5"/>
      <c r="S508" s="5"/>
      <c r="T508" s="5">
        <v>331</v>
      </c>
      <c r="U508" s="5">
        <v>7</v>
      </c>
      <c r="V508" s="5">
        <v>47</v>
      </c>
      <c r="W508" s="5">
        <v>100</v>
      </c>
      <c r="X508" s="5" t="s">
        <v>63</v>
      </c>
      <c r="Y508" s="5" t="s">
        <v>63</v>
      </c>
      <c r="Z508" s="5" t="s">
        <v>64</v>
      </c>
      <c r="AA508" s="5" t="s">
        <v>64</v>
      </c>
      <c r="AB508" s="5" t="s">
        <v>64</v>
      </c>
      <c r="AC508" s="5" t="s">
        <v>64</v>
      </c>
      <c r="AD508" s="5" t="s">
        <v>64</v>
      </c>
      <c r="AE508" s="5" t="s">
        <v>64</v>
      </c>
      <c r="AF508" s="5" t="s">
        <v>64</v>
      </c>
      <c r="AG508" s="5" t="s">
        <v>64</v>
      </c>
      <c r="AH508" s="5" t="s">
        <v>64</v>
      </c>
      <c r="AI508" s="5" t="s">
        <v>64</v>
      </c>
      <c r="AJ508" s="5" t="s">
        <v>64</v>
      </c>
      <c r="AK508" s="5" t="s">
        <v>64</v>
      </c>
      <c r="AL508" s="5" t="s">
        <v>64</v>
      </c>
      <c r="AM508" s="5" t="s">
        <v>64</v>
      </c>
      <c r="AN508" s="5" t="s">
        <v>64</v>
      </c>
      <c r="AO508" s="5" t="s">
        <v>64</v>
      </c>
      <c r="AP508" s="5" t="s">
        <v>62</v>
      </c>
      <c r="AQ508" s="5" t="s">
        <v>64</v>
      </c>
      <c r="AR508" s="5" t="s">
        <v>62</v>
      </c>
      <c r="AS508" s="5" t="s">
        <v>65</v>
      </c>
      <c r="AT508" s="5" t="s">
        <v>66</v>
      </c>
      <c r="AU508" s="5" t="s">
        <v>67</v>
      </c>
      <c r="AV508" s="5" t="s">
        <v>68</v>
      </c>
      <c r="AW508" s="5" t="s">
        <v>65</v>
      </c>
      <c r="AX508" s="5" t="s">
        <v>69</v>
      </c>
      <c r="AY508" s="5">
        <v>15.8</v>
      </c>
      <c r="AZ508" s="5">
        <v>79.5</v>
      </c>
    </row>
    <row r="509" spans="1:52">
      <c r="A509" s="5">
        <v>8</v>
      </c>
      <c r="B509" s="5" t="s">
        <v>564</v>
      </c>
      <c r="C509" s="6">
        <v>201</v>
      </c>
      <c r="D509" s="5" t="s">
        <v>468</v>
      </c>
      <c r="E509" s="5" t="str">
        <f>VLOOKUP(B509,Region!$A$1:$B$76,2,FALSE)</f>
        <v>Region_5</v>
      </c>
      <c r="F509" s="5" t="str">
        <f>VLOOKUP(D509,'Used to Match Zip By Sch Name'!$A$2:$E$4714,5,FALSE)</f>
        <v>33954-2903</v>
      </c>
      <c r="G509" s="5">
        <f>VLOOKUP(D509,public_school_report!$D$1:$CI$3651,84,FALSE)</f>
        <v>1066</v>
      </c>
      <c r="H509" s="5" t="s">
        <v>2</v>
      </c>
      <c r="I509" s="5">
        <v>59</v>
      </c>
      <c r="J509" s="5">
        <v>59</v>
      </c>
      <c r="K509" s="5">
        <v>59</v>
      </c>
      <c r="L509" s="5">
        <v>67</v>
      </c>
      <c r="M509" s="5">
        <v>58</v>
      </c>
      <c r="N509" s="5">
        <v>50</v>
      </c>
      <c r="O509" s="5">
        <v>45</v>
      </c>
      <c r="P509" s="5"/>
      <c r="Q509" s="5"/>
      <c r="R509" s="5"/>
      <c r="S509" s="5"/>
      <c r="T509" s="5">
        <v>397</v>
      </c>
      <c r="U509" s="5">
        <v>7</v>
      </c>
      <c r="V509" s="5">
        <v>57</v>
      </c>
      <c r="W509" s="5">
        <v>100</v>
      </c>
      <c r="X509" s="5" t="s">
        <v>62</v>
      </c>
      <c r="Y509" s="5" t="s">
        <v>63</v>
      </c>
      <c r="Z509" s="5" t="s">
        <v>62</v>
      </c>
      <c r="AA509" s="5" t="s">
        <v>63</v>
      </c>
      <c r="AB509" s="5" t="s">
        <v>63</v>
      </c>
      <c r="AC509" s="5" t="s">
        <v>72</v>
      </c>
      <c r="AD509" s="5" t="s">
        <v>63</v>
      </c>
      <c r="AE509" s="5" t="s">
        <v>62</v>
      </c>
      <c r="AF509" s="5" t="s">
        <v>64</v>
      </c>
      <c r="AG509" s="5" t="s">
        <v>64</v>
      </c>
      <c r="AH509" s="5" t="s">
        <v>64</v>
      </c>
      <c r="AI509" s="5" t="s">
        <v>64</v>
      </c>
      <c r="AJ509" s="5" t="s">
        <v>64</v>
      </c>
      <c r="AK509" s="5" t="s">
        <v>64</v>
      </c>
      <c r="AL509" s="5" t="s">
        <v>64</v>
      </c>
      <c r="AM509" s="5" t="s">
        <v>64</v>
      </c>
      <c r="AN509" s="5" t="s">
        <v>64</v>
      </c>
      <c r="AO509" s="5" t="s">
        <v>64</v>
      </c>
      <c r="AP509" s="5" t="s">
        <v>63</v>
      </c>
      <c r="AQ509" s="5" t="s">
        <v>63</v>
      </c>
      <c r="AR509" s="5" t="s">
        <v>62</v>
      </c>
      <c r="AS509" s="5" t="s">
        <v>65</v>
      </c>
      <c r="AT509" s="5" t="s">
        <v>66</v>
      </c>
      <c r="AU509" s="5" t="s">
        <v>67</v>
      </c>
      <c r="AV509" s="5" t="s">
        <v>68</v>
      </c>
      <c r="AW509" s="5" t="s">
        <v>65</v>
      </c>
      <c r="AX509" s="5" t="s">
        <v>69</v>
      </c>
      <c r="AY509" s="5">
        <v>38.700000000000003</v>
      </c>
      <c r="AZ509" s="5">
        <v>100</v>
      </c>
    </row>
    <row r="510" spans="1:52">
      <c r="A510" s="5">
        <v>8</v>
      </c>
      <c r="B510" s="5" t="s">
        <v>564</v>
      </c>
      <c r="C510" s="6">
        <v>211</v>
      </c>
      <c r="D510" s="5" t="s">
        <v>577</v>
      </c>
      <c r="E510" s="5" t="str">
        <f>VLOOKUP(B510,Region!$A$1:$B$76,2,FALSE)</f>
        <v>Region_5</v>
      </c>
      <c r="F510" s="5" t="str">
        <f>VLOOKUP(D510,'Used to Match Zip By Sch Name'!$A$2:$E$4714,5,FALSE)</f>
        <v>33948-1368</v>
      </c>
      <c r="G510" s="5">
        <f>VLOOKUP(D510,public_school_report!$D$1:$CI$3651,84,FALSE)</f>
        <v>770</v>
      </c>
      <c r="H510" s="5" t="s">
        <v>4</v>
      </c>
      <c r="I510" s="5">
        <v>50</v>
      </c>
      <c r="J510" s="5">
        <v>55</v>
      </c>
      <c r="K510" s="5">
        <v>48</v>
      </c>
      <c r="L510" s="5">
        <v>47</v>
      </c>
      <c r="M510" s="5">
        <v>47</v>
      </c>
      <c r="N510" s="5">
        <v>36</v>
      </c>
      <c r="O510" s="5">
        <v>58</v>
      </c>
      <c r="P510" s="5">
        <v>68</v>
      </c>
      <c r="Q510" s="5">
        <v>50</v>
      </c>
      <c r="R510" s="5"/>
      <c r="S510" s="5"/>
      <c r="T510" s="5">
        <v>459</v>
      </c>
      <c r="U510" s="5">
        <v>9</v>
      </c>
      <c r="V510" s="5">
        <v>51</v>
      </c>
      <c r="W510" s="5">
        <v>99</v>
      </c>
      <c r="X510" s="5" t="s">
        <v>63</v>
      </c>
      <c r="Y510" s="5" t="s">
        <v>62</v>
      </c>
      <c r="Z510" s="5" t="s">
        <v>63</v>
      </c>
      <c r="AA510" s="5" t="s">
        <v>63</v>
      </c>
      <c r="AB510" s="5" t="s">
        <v>62</v>
      </c>
      <c r="AC510" s="5" t="s">
        <v>63</v>
      </c>
      <c r="AD510" s="5" t="s">
        <v>63</v>
      </c>
      <c r="AE510" s="5" t="s">
        <v>62</v>
      </c>
      <c r="AF510" s="5" t="s">
        <v>64</v>
      </c>
      <c r="AG510" s="5" t="s">
        <v>64</v>
      </c>
      <c r="AH510" s="5" t="s">
        <v>64</v>
      </c>
      <c r="AI510" s="5" t="s">
        <v>64</v>
      </c>
      <c r="AJ510" s="5" t="s">
        <v>64</v>
      </c>
      <c r="AK510" s="5" t="s">
        <v>64</v>
      </c>
      <c r="AL510" s="5" t="s">
        <v>64</v>
      </c>
      <c r="AM510" s="5" t="s">
        <v>64</v>
      </c>
      <c r="AN510" s="5" t="s">
        <v>64</v>
      </c>
      <c r="AO510" s="5" t="s">
        <v>64</v>
      </c>
      <c r="AP510" s="5" t="s">
        <v>63</v>
      </c>
      <c r="AQ510" s="5" t="s">
        <v>63</v>
      </c>
      <c r="AR510" s="5" t="s">
        <v>62</v>
      </c>
      <c r="AS510" s="5" t="s">
        <v>65</v>
      </c>
      <c r="AT510" s="5" t="s">
        <v>66</v>
      </c>
      <c r="AU510" s="5" t="s">
        <v>67</v>
      </c>
      <c r="AV510" s="5" t="s">
        <v>68</v>
      </c>
      <c r="AW510" s="5" t="s">
        <v>65</v>
      </c>
      <c r="AX510" s="5" t="s">
        <v>78</v>
      </c>
      <c r="AY510" s="5">
        <v>37.799999999999997</v>
      </c>
      <c r="AZ510" s="5">
        <v>87.5</v>
      </c>
    </row>
    <row r="511" spans="1:52">
      <c r="A511" s="5">
        <v>8</v>
      </c>
      <c r="B511" s="5" t="s">
        <v>564</v>
      </c>
      <c r="C511" s="6">
        <v>231</v>
      </c>
      <c r="D511" s="5" t="s">
        <v>578</v>
      </c>
      <c r="E511" s="5" t="str">
        <f>VLOOKUP(B511,Region!$A$1:$B$76,2,FALSE)</f>
        <v>Region_5</v>
      </c>
      <c r="F511" s="5" t="str">
        <f>VLOOKUP(D511,'Used to Match Zip By Sch Name'!$A$2:$E$4714,5,FALSE)</f>
        <v>33981-5534</v>
      </c>
      <c r="G511" s="5">
        <f>VLOOKUP(D511,public_school_report!$D$1:$CI$3651,84,FALSE)</f>
        <v>550</v>
      </c>
      <c r="H511" s="5" t="s">
        <v>6</v>
      </c>
      <c r="I511" s="5">
        <v>63</v>
      </c>
      <c r="J511" s="5">
        <v>48</v>
      </c>
      <c r="K511" s="5">
        <v>28</v>
      </c>
      <c r="L511" s="5">
        <v>59</v>
      </c>
      <c r="M511" s="5">
        <v>48</v>
      </c>
      <c r="N511" s="5">
        <v>39</v>
      </c>
      <c r="O511" s="5">
        <v>56</v>
      </c>
      <c r="P511" s="5"/>
      <c r="Q511" s="5"/>
      <c r="R511" s="5"/>
      <c r="S511" s="5"/>
      <c r="T511" s="5">
        <v>341</v>
      </c>
      <c r="U511" s="5">
        <v>7</v>
      </c>
      <c r="V511" s="5">
        <v>49</v>
      </c>
      <c r="W511" s="5">
        <v>100</v>
      </c>
      <c r="X511" s="5" t="s">
        <v>63</v>
      </c>
      <c r="Y511" s="5" t="s">
        <v>63</v>
      </c>
      <c r="Z511" s="5" t="s">
        <v>62</v>
      </c>
      <c r="AA511" s="5" t="s">
        <v>62</v>
      </c>
      <c r="AB511" s="5" t="s">
        <v>62</v>
      </c>
      <c r="AC511" s="5" t="s">
        <v>64</v>
      </c>
      <c r="AD511" s="5" t="s">
        <v>62</v>
      </c>
      <c r="AE511" s="5" t="s">
        <v>64</v>
      </c>
      <c r="AF511" s="5" t="s">
        <v>62</v>
      </c>
      <c r="AG511" s="5" t="s">
        <v>64</v>
      </c>
      <c r="AH511" s="5" t="s">
        <v>64</v>
      </c>
      <c r="AI511" s="5" t="s">
        <v>64</v>
      </c>
      <c r="AJ511" s="5" t="s">
        <v>64</v>
      </c>
      <c r="AK511" s="5" t="s">
        <v>62</v>
      </c>
      <c r="AL511" s="5" t="s">
        <v>64</v>
      </c>
      <c r="AM511" s="5" t="s">
        <v>64</v>
      </c>
      <c r="AN511" s="5" t="s">
        <v>62</v>
      </c>
      <c r="AO511" s="5" t="s">
        <v>62</v>
      </c>
      <c r="AP511" s="5" t="s">
        <v>63</v>
      </c>
      <c r="AQ511" s="5" t="s">
        <v>63</v>
      </c>
      <c r="AR511" s="5" t="s">
        <v>62</v>
      </c>
      <c r="AS511" s="5" t="s">
        <v>65</v>
      </c>
      <c r="AT511" s="5" t="s">
        <v>66</v>
      </c>
      <c r="AU511" s="5" t="s">
        <v>67</v>
      </c>
      <c r="AV511" s="5" t="s">
        <v>68</v>
      </c>
      <c r="AW511" s="5" t="s">
        <v>65</v>
      </c>
      <c r="AX511" s="5" t="s">
        <v>69</v>
      </c>
      <c r="AY511" s="5">
        <v>17.7</v>
      </c>
      <c r="AZ511" s="5">
        <v>93.2</v>
      </c>
    </row>
    <row r="512" spans="1:52">
      <c r="A512" s="5">
        <v>8</v>
      </c>
      <c r="B512" s="5" t="s">
        <v>564</v>
      </c>
      <c r="C512" s="6">
        <v>251</v>
      </c>
      <c r="D512" s="5" t="s">
        <v>579</v>
      </c>
      <c r="E512" s="5" t="str">
        <f>VLOOKUP(B512,Region!$A$1:$B$76,2,FALSE)</f>
        <v>Region_5</v>
      </c>
      <c r="F512" s="5" t="str">
        <f>VLOOKUP(D512,'Used to Match Zip By Sch Name'!$A$2:$E$4714,5,FALSE)</f>
        <v>33983-3601</v>
      </c>
      <c r="G512" s="5">
        <f>VLOOKUP(D512,public_school_report!$D$1:$CI$3651,84,FALSE)</f>
        <v>686</v>
      </c>
      <c r="H512" s="5" t="s">
        <v>4</v>
      </c>
      <c r="I512" s="5">
        <v>72</v>
      </c>
      <c r="J512" s="5">
        <v>67</v>
      </c>
      <c r="K512" s="5">
        <v>62</v>
      </c>
      <c r="L512" s="5">
        <v>73</v>
      </c>
      <c r="M512" s="5">
        <v>62</v>
      </c>
      <c r="N512" s="5">
        <v>49</v>
      </c>
      <c r="O512" s="5">
        <v>57</v>
      </c>
      <c r="P512" s="5"/>
      <c r="Q512" s="5"/>
      <c r="R512" s="5"/>
      <c r="S512" s="5"/>
      <c r="T512" s="5">
        <v>442</v>
      </c>
      <c r="U512" s="5">
        <v>7</v>
      </c>
      <c r="V512" s="5">
        <v>63</v>
      </c>
      <c r="W512" s="5">
        <v>100</v>
      </c>
      <c r="X512" s="5" t="s">
        <v>64</v>
      </c>
      <c r="Y512" s="5" t="s">
        <v>62</v>
      </c>
      <c r="Z512" s="5" t="s">
        <v>62</v>
      </c>
      <c r="AA512" s="5" t="s">
        <v>62</v>
      </c>
      <c r="AB512" s="5" t="s">
        <v>62</v>
      </c>
      <c r="AC512" s="5" t="s">
        <v>72</v>
      </c>
      <c r="AD512" s="5" t="s">
        <v>63</v>
      </c>
      <c r="AE512" s="5" t="s">
        <v>62</v>
      </c>
      <c r="AF512" s="5" t="s">
        <v>64</v>
      </c>
      <c r="AG512" s="5" t="s">
        <v>62</v>
      </c>
      <c r="AH512" s="5" t="s">
        <v>64</v>
      </c>
      <c r="AI512" s="5" t="s">
        <v>64</v>
      </c>
      <c r="AJ512" s="5" t="s">
        <v>64</v>
      </c>
      <c r="AK512" s="5" t="s">
        <v>64</v>
      </c>
      <c r="AL512" s="5" t="s">
        <v>64</v>
      </c>
      <c r="AM512" s="5" t="s">
        <v>64</v>
      </c>
      <c r="AN512" s="5" t="s">
        <v>64</v>
      </c>
      <c r="AO512" s="5" t="s">
        <v>64</v>
      </c>
      <c r="AP512" s="5" t="s">
        <v>62</v>
      </c>
      <c r="AQ512" s="5" t="s">
        <v>64</v>
      </c>
      <c r="AR512" s="5" t="s">
        <v>62</v>
      </c>
      <c r="AS512" s="5" t="s">
        <v>65</v>
      </c>
      <c r="AT512" s="5" t="s">
        <v>66</v>
      </c>
      <c r="AU512" s="5" t="s">
        <v>67</v>
      </c>
      <c r="AV512" s="5" t="s">
        <v>68</v>
      </c>
      <c r="AW512" s="5" t="s">
        <v>65</v>
      </c>
      <c r="AX512" s="5" t="s">
        <v>69</v>
      </c>
      <c r="AY512" s="5">
        <v>34.9</v>
      </c>
      <c r="AZ512" s="5">
        <v>80</v>
      </c>
    </row>
    <row r="513" spans="1:52">
      <c r="A513" s="5">
        <v>8</v>
      </c>
      <c r="B513" s="5" t="s">
        <v>564</v>
      </c>
      <c r="C513" s="6">
        <v>301</v>
      </c>
      <c r="D513" s="5" t="s">
        <v>580</v>
      </c>
      <c r="E513" s="5" t="str">
        <f>VLOOKUP(B513,Region!$A$1:$B$76,2,FALSE)</f>
        <v>Region_5</v>
      </c>
      <c r="F513" s="5" t="str">
        <f>VLOOKUP(D513,'Used to Match Zip By Sch Name'!$A$2:$E$4714,5,FALSE)</f>
        <v>33980-1838</v>
      </c>
      <c r="G513" s="5">
        <f>VLOOKUP(D513,public_school_report!$D$1:$CI$3651,84,FALSE)</f>
        <v>645</v>
      </c>
      <c r="H513" s="5" t="s">
        <v>4</v>
      </c>
      <c r="I513" s="5">
        <v>53</v>
      </c>
      <c r="J513" s="5">
        <v>51</v>
      </c>
      <c r="K513" s="5">
        <v>50</v>
      </c>
      <c r="L513" s="5">
        <v>57</v>
      </c>
      <c r="M513" s="5">
        <v>62</v>
      </c>
      <c r="N513" s="5">
        <v>48</v>
      </c>
      <c r="O513" s="5">
        <v>43</v>
      </c>
      <c r="P513" s="5"/>
      <c r="Q513" s="5"/>
      <c r="R513" s="5"/>
      <c r="S513" s="5"/>
      <c r="T513" s="5">
        <v>364</v>
      </c>
      <c r="U513" s="5">
        <v>7</v>
      </c>
      <c r="V513" s="5">
        <v>52</v>
      </c>
      <c r="W513" s="5">
        <v>100</v>
      </c>
      <c r="X513" s="5" t="s">
        <v>63</v>
      </c>
      <c r="Y513" s="5" t="s">
        <v>63</v>
      </c>
      <c r="Z513" s="5" t="s">
        <v>62</v>
      </c>
      <c r="AA513" s="5" t="s">
        <v>62</v>
      </c>
      <c r="AB513" s="5" t="s">
        <v>62</v>
      </c>
      <c r="AC513" s="5" t="s">
        <v>63</v>
      </c>
      <c r="AD513" s="5" t="s">
        <v>62</v>
      </c>
      <c r="AE513" s="5" t="s">
        <v>64</v>
      </c>
      <c r="AF513" s="5" t="s">
        <v>64</v>
      </c>
      <c r="AG513" s="5" t="s">
        <v>62</v>
      </c>
      <c r="AH513" s="5" t="s">
        <v>64</v>
      </c>
      <c r="AI513" s="5" t="s">
        <v>64</v>
      </c>
      <c r="AJ513" s="5" t="s">
        <v>64</v>
      </c>
      <c r="AK513" s="5" t="s">
        <v>64</v>
      </c>
      <c r="AL513" s="5" t="s">
        <v>64</v>
      </c>
      <c r="AM513" s="5" t="s">
        <v>64</v>
      </c>
      <c r="AN513" s="5" t="s">
        <v>62</v>
      </c>
      <c r="AO513" s="5" t="s">
        <v>64</v>
      </c>
      <c r="AP513" s="5" t="s">
        <v>64</v>
      </c>
      <c r="AQ513" s="5" t="s">
        <v>64</v>
      </c>
      <c r="AR513" s="5" t="s">
        <v>63</v>
      </c>
      <c r="AS513" s="5" t="s">
        <v>65</v>
      </c>
      <c r="AT513" s="5" t="s">
        <v>66</v>
      </c>
      <c r="AU513" s="5" t="s">
        <v>67</v>
      </c>
      <c r="AV513" s="5" t="s">
        <v>68</v>
      </c>
      <c r="AW513" s="5" t="s">
        <v>65</v>
      </c>
      <c r="AX513" s="5" t="s">
        <v>69</v>
      </c>
      <c r="AY513" s="5">
        <v>41.9</v>
      </c>
      <c r="AZ513" s="5">
        <v>84.7</v>
      </c>
    </row>
    <row r="514" spans="1:52">
      <c r="A514" s="5">
        <v>8</v>
      </c>
      <c r="B514" s="5" t="s">
        <v>564</v>
      </c>
      <c r="C514" s="6">
        <v>502</v>
      </c>
      <c r="D514" s="5" t="s">
        <v>581</v>
      </c>
      <c r="E514" s="5" t="str">
        <f>VLOOKUP(B514,Region!$A$1:$B$76,2,FALSE)</f>
        <v>Region_5</v>
      </c>
      <c r="F514" s="5" t="str">
        <f>VLOOKUP(D514,'Used to Match Zip By Sch Name'!$A$2:$E$4714,5,FALSE)</f>
        <v>33950-5748</v>
      </c>
      <c r="G514" s="5" t="e">
        <f>VLOOKUP(D514,public_school_report!$D$1:$CI$3651,84,FALSE)</f>
        <v>#N/A</v>
      </c>
      <c r="H514" s="5"/>
      <c r="I514" s="5">
        <v>89</v>
      </c>
      <c r="J514" s="5">
        <v>72</v>
      </c>
      <c r="K514" s="5">
        <v>71</v>
      </c>
      <c r="L514" s="5">
        <v>93</v>
      </c>
      <c r="M514" s="5">
        <v>74</v>
      </c>
      <c r="N514" s="5">
        <v>60</v>
      </c>
      <c r="O514" s="5"/>
      <c r="P514" s="5">
        <v>99</v>
      </c>
      <c r="Q514" s="5"/>
      <c r="R514" s="5">
        <v>96</v>
      </c>
      <c r="S514" s="5">
        <v>100</v>
      </c>
      <c r="T514" s="5">
        <v>754</v>
      </c>
      <c r="U514" s="5">
        <v>9</v>
      </c>
      <c r="V514" s="5">
        <v>84</v>
      </c>
      <c r="W514" s="5">
        <v>100</v>
      </c>
      <c r="X514" s="5" t="s">
        <v>64</v>
      </c>
      <c r="Y514" s="5" t="s">
        <v>64</v>
      </c>
      <c r="Z514" s="5" t="s">
        <v>64</v>
      </c>
      <c r="AA514" s="5" t="s">
        <v>64</v>
      </c>
      <c r="AB514" s="5" t="s">
        <v>64</v>
      </c>
      <c r="AC514" s="5" t="s">
        <v>64</v>
      </c>
      <c r="AD514" s="5" t="s">
        <v>64</v>
      </c>
      <c r="AE514" s="5" t="s">
        <v>64</v>
      </c>
      <c r="AF514" s="5" t="s">
        <v>64</v>
      </c>
      <c r="AG514" s="5" t="s">
        <v>64</v>
      </c>
      <c r="AH514" s="5" t="s">
        <v>66</v>
      </c>
      <c r="AI514" s="5" t="s">
        <v>66</v>
      </c>
      <c r="AJ514" s="5" t="s">
        <v>66</v>
      </c>
      <c r="AK514" s="5" t="s">
        <v>66</v>
      </c>
      <c r="AL514" s="5" t="s">
        <v>66</v>
      </c>
      <c r="AM514" s="5" t="s">
        <v>66</v>
      </c>
      <c r="AN514" s="5" t="s">
        <v>66</v>
      </c>
      <c r="AO514" s="5" t="s">
        <v>66</v>
      </c>
      <c r="AP514" s="5" t="s">
        <v>66</v>
      </c>
      <c r="AQ514" s="5" t="s">
        <v>66</v>
      </c>
      <c r="AR514" s="5" t="s">
        <v>66</v>
      </c>
      <c r="AS514" s="5" t="s">
        <v>65</v>
      </c>
      <c r="AT514" s="5" t="s">
        <v>66</v>
      </c>
      <c r="AU514" s="5" t="s">
        <v>68</v>
      </c>
      <c r="AV514" s="5" t="s">
        <v>67</v>
      </c>
      <c r="AW514" s="5" t="s">
        <v>65</v>
      </c>
      <c r="AX514" s="5" t="s">
        <v>82</v>
      </c>
      <c r="AY514" s="5">
        <v>28.5</v>
      </c>
      <c r="AZ514" s="5">
        <v>23.400000000000006</v>
      </c>
    </row>
    <row r="515" spans="1:52">
      <c r="A515" s="5">
        <v>8</v>
      </c>
      <c r="B515" s="5" t="s">
        <v>564</v>
      </c>
      <c r="C515" s="6">
        <v>503</v>
      </c>
      <c r="D515" s="5" t="s">
        <v>582</v>
      </c>
      <c r="E515" s="5" t="str">
        <f>VLOOKUP(B515,Region!$A$1:$B$76,2,FALSE)</f>
        <v>Region_5</v>
      </c>
      <c r="F515" s="5">
        <f>VLOOKUP(D515,'Used to Match Zip By Sch Name'!$A$2:$E$4714,5,FALSE)</f>
        <v>33982</v>
      </c>
      <c r="G515" s="5" t="e">
        <f>VLOOKUP(D515,public_school_report!$D$1:$CI$3651,84,FALSE)</f>
        <v>#N/A</v>
      </c>
      <c r="H515" s="5"/>
      <c r="I515" s="5">
        <v>59</v>
      </c>
      <c r="J515" s="5">
        <v>47</v>
      </c>
      <c r="K515" s="5">
        <v>46</v>
      </c>
      <c r="L515" s="5">
        <v>55</v>
      </c>
      <c r="M515" s="5">
        <v>44</v>
      </c>
      <c r="N515" s="5">
        <v>35</v>
      </c>
      <c r="O515" s="5">
        <v>49</v>
      </c>
      <c r="P515" s="5">
        <v>79</v>
      </c>
      <c r="Q515" s="5"/>
      <c r="R515" s="5"/>
      <c r="S515" s="5"/>
      <c r="T515" s="5">
        <v>414</v>
      </c>
      <c r="U515" s="5">
        <v>8</v>
      </c>
      <c r="V515" s="5">
        <v>52</v>
      </c>
      <c r="W515" s="5">
        <v>100</v>
      </c>
      <c r="X515" s="5" t="s">
        <v>63</v>
      </c>
      <c r="Y515" s="5" t="s">
        <v>64</v>
      </c>
      <c r="Z515" s="5" t="s">
        <v>66</v>
      </c>
      <c r="AA515" s="5" t="s">
        <v>66</v>
      </c>
      <c r="AB515" s="5" t="s">
        <v>66</v>
      </c>
      <c r="AC515" s="5" t="s">
        <v>66</v>
      </c>
      <c r="AD515" s="5" t="s">
        <v>66</v>
      </c>
      <c r="AE515" s="5" t="s">
        <v>66</v>
      </c>
      <c r="AF515" s="5" t="s">
        <v>66</v>
      </c>
      <c r="AG515" s="5" t="s">
        <v>66</v>
      </c>
      <c r="AH515" s="5" t="s">
        <v>66</v>
      </c>
      <c r="AI515" s="5" t="s">
        <v>66</v>
      </c>
      <c r="AJ515" s="5" t="s">
        <v>66</v>
      </c>
      <c r="AK515" s="5" t="s">
        <v>66</v>
      </c>
      <c r="AL515" s="5" t="s">
        <v>66</v>
      </c>
      <c r="AM515" s="5" t="s">
        <v>66</v>
      </c>
      <c r="AN515" s="5" t="s">
        <v>66</v>
      </c>
      <c r="AO515" s="5" t="s">
        <v>66</v>
      </c>
      <c r="AP515" s="5" t="s">
        <v>66</v>
      </c>
      <c r="AQ515" s="5" t="s">
        <v>66</v>
      </c>
      <c r="AR515" s="5" t="s">
        <v>66</v>
      </c>
      <c r="AS515" s="5" t="s">
        <v>65</v>
      </c>
      <c r="AT515" s="5" t="s">
        <v>66</v>
      </c>
      <c r="AU515" s="5" t="s">
        <v>68</v>
      </c>
      <c r="AV515" s="5" t="s">
        <v>67</v>
      </c>
      <c r="AW515" s="5" t="s">
        <v>65</v>
      </c>
      <c r="AX515" s="5" t="s">
        <v>86</v>
      </c>
      <c r="AY515" s="5">
        <v>5.9</v>
      </c>
      <c r="AZ515" s="5">
        <v>0</v>
      </c>
    </row>
    <row r="516" spans="1:52">
      <c r="A516" s="5">
        <v>8</v>
      </c>
      <c r="B516" s="5" t="s">
        <v>564</v>
      </c>
      <c r="C516" s="6">
        <v>7004</v>
      </c>
      <c r="D516" s="5" t="s">
        <v>583</v>
      </c>
      <c r="E516" s="5" t="str">
        <f>VLOOKUP(B516,Region!$A$1:$B$76,2,FALSE)</f>
        <v>Region_5</v>
      </c>
      <c r="F516" s="5" t="str">
        <f>VLOOKUP(D516,'Used to Match Zip By Sch Name'!$A$2:$E$4714,5,FALSE)</f>
        <v>33948-1052</v>
      </c>
      <c r="G516" s="5">
        <f>VLOOKUP(D516,public_school_report!$D$1:$CI$3651,84,FALSE)</f>
        <v>89</v>
      </c>
      <c r="H516" s="5" t="s">
        <v>6</v>
      </c>
      <c r="I516" s="5">
        <v>71</v>
      </c>
      <c r="J516" s="5">
        <v>50</v>
      </c>
      <c r="K516" s="5"/>
      <c r="L516" s="5">
        <v>65</v>
      </c>
      <c r="M516" s="5">
        <v>42</v>
      </c>
      <c r="N516" s="5"/>
      <c r="O516" s="5">
        <v>70</v>
      </c>
      <c r="P516" s="5">
        <v>70</v>
      </c>
      <c r="Q516" s="5"/>
      <c r="R516" s="5">
        <v>97</v>
      </c>
      <c r="S516" s="5">
        <v>40</v>
      </c>
      <c r="T516" s="5">
        <v>505</v>
      </c>
      <c r="U516" s="5">
        <v>8</v>
      </c>
      <c r="V516" s="5">
        <v>63</v>
      </c>
      <c r="W516" s="5">
        <v>96</v>
      </c>
      <c r="X516" s="5" t="s">
        <v>64</v>
      </c>
      <c r="Y516" s="5" t="s">
        <v>62</v>
      </c>
      <c r="Z516" s="5" t="s">
        <v>64</v>
      </c>
      <c r="AA516" s="5" t="s">
        <v>62</v>
      </c>
      <c r="AB516" s="5" t="s">
        <v>62</v>
      </c>
      <c r="AC516" s="5" t="s">
        <v>64</v>
      </c>
      <c r="AD516" s="5" t="s">
        <v>66</v>
      </c>
      <c r="AE516" s="5" t="s">
        <v>66</v>
      </c>
      <c r="AF516" s="5" t="s">
        <v>66</v>
      </c>
      <c r="AG516" s="5" t="s">
        <v>66</v>
      </c>
      <c r="AH516" s="5" t="s">
        <v>66</v>
      </c>
      <c r="AI516" s="5" t="s">
        <v>66</v>
      </c>
      <c r="AJ516" s="5" t="s">
        <v>66</v>
      </c>
      <c r="AK516" s="5" t="s">
        <v>66</v>
      </c>
      <c r="AL516" s="5" t="s">
        <v>66</v>
      </c>
      <c r="AM516" s="5" t="s">
        <v>66</v>
      </c>
      <c r="AN516" s="5" t="s">
        <v>66</v>
      </c>
      <c r="AO516" s="5" t="s">
        <v>66</v>
      </c>
      <c r="AP516" s="5" t="s">
        <v>66</v>
      </c>
      <c r="AQ516" s="5" t="s">
        <v>66</v>
      </c>
      <c r="AR516" s="5" t="s">
        <v>66</v>
      </c>
      <c r="AS516" s="5" t="s">
        <v>65</v>
      </c>
      <c r="AT516" s="5" t="s">
        <v>66</v>
      </c>
      <c r="AU516" s="5" t="s">
        <v>67</v>
      </c>
      <c r="AV516" s="5" t="s">
        <v>67</v>
      </c>
      <c r="AW516" s="5" t="s">
        <v>65</v>
      </c>
      <c r="AX516" s="5" t="s">
        <v>86</v>
      </c>
      <c r="AY516" s="5">
        <v>13.1</v>
      </c>
      <c r="AZ516" s="5">
        <v>0</v>
      </c>
    </row>
    <row r="517" spans="1:52">
      <c r="A517" s="5">
        <v>9</v>
      </c>
      <c r="B517" s="5" t="s">
        <v>584</v>
      </c>
      <c r="C517" s="6">
        <v>21</v>
      </c>
      <c r="D517" s="5" t="s">
        <v>585</v>
      </c>
      <c r="E517" s="5" t="str">
        <f>VLOOKUP(B517,Region!$A$1:$B$76,2,FALSE)</f>
        <v>Region_2</v>
      </c>
      <c r="F517" s="5" t="str">
        <f>VLOOKUP(D517,'Used to Match Zip By Sch Name'!$A$2:$E$4714,5,FALSE)</f>
        <v>34452-5747</v>
      </c>
      <c r="G517" s="5">
        <f>VLOOKUP(D517,public_school_report!$D$1:$CI$3651,84,FALSE)</f>
        <v>755</v>
      </c>
      <c r="H517" s="5" t="s">
        <v>4</v>
      </c>
      <c r="I517" s="5">
        <v>69</v>
      </c>
      <c r="J517" s="5">
        <v>59</v>
      </c>
      <c r="K517" s="5">
        <v>45</v>
      </c>
      <c r="L517" s="5">
        <v>69</v>
      </c>
      <c r="M517" s="5">
        <v>49</v>
      </c>
      <c r="N517" s="5">
        <v>31</v>
      </c>
      <c r="O517" s="5">
        <v>61</v>
      </c>
      <c r="P517" s="5"/>
      <c r="Q517" s="5"/>
      <c r="R517" s="5"/>
      <c r="S517" s="5"/>
      <c r="T517" s="5">
        <v>383</v>
      </c>
      <c r="U517" s="5">
        <v>7</v>
      </c>
      <c r="V517" s="5">
        <v>55</v>
      </c>
      <c r="W517" s="5">
        <v>100</v>
      </c>
      <c r="X517" s="5" t="s">
        <v>62</v>
      </c>
      <c r="Y517" s="5" t="s">
        <v>62</v>
      </c>
      <c r="Z517" s="5" t="s">
        <v>63</v>
      </c>
      <c r="AA517" s="5" t="s">
        <v>62</v>
      </c>
      <c r="AB517" s="5" t="s">
        <v>64</v>
      </c>
      <c r="AC517" s="5" t="s">
        <v>64</v>
      </c>
      <c r="AD517" s="5" t="s">
        <v>62</v>
      </c>
      <c r="AE517" s="5" t="s">
        <v>64</v>
      </c>
      <c r="AF517" s="5" t="s">
        <v>64</v>
      </c>
      <c r="AG517" s="5" t="s">
        <v>64</v>
      </c>
      <c r="AH517" s="5" t="s">
        <v>64</v>
      </c>
      <c r="AI517" s="5" t="s">
        <v>64</v>
      </c>
      <c r="AJ517" s="5" t="s">
        <v>64</v>
      </c>
      <c r="AK517" s="5" t="s">
        <v>64</v>
      </c>
      <c r="AL517" s="5" t="s">
        <v>64</v>
      </c>
      <c r="AM517" s="5" t="s">
        <v>62</v>
      </c>
      <c r="AN517" s="5" t="s">
        <v>64</v>
      </c>
      <c r="AO517" s="5" t="s">
        <v>62</v>
      </c>
      <c r="AP517" s="5" t="s">
        <v>63</v>
      </c>
      <c r="AQ517" s="5" t="s">
        <v>64</v>
      </c>
      <c r="AR517" s="5" t="s">
        <v>63</v>
      </c>
      <c r="AS517" s="5" t="s">
        <v>65</v>
      </c>
      <c r="AT517" s="5" t="s">
        <v>66</v>
      </c>
      <c r="AU517" s="5" t="s">
        <v>67</v>
      </c>
      <c r="AV517" s="5" t="s">
        <v>68</v>
      </c>
      <c r="AW517" s="5" t="s">
        <v>65</v>
      </c>
      <c r="AX517" s="5" t="s">
        <v>69</v>
      </c>
      <c r="AY517" s="5">
        <v>15</v>
      </c>
      <c r="AZ517" s="5">
        <v>69.199999999999989</v>
      </c>
    </row>
    <row r="518" spans="1:52">
      <c r="A518" s="5">
        <v>9</v>
      </c>
      <c r="B518" s="5" t="s">
        <v>584</v>
      </c>
      <c r="C518" s="6">
        <v>25</v>
      </c>
      <c r="D518" s="5" t="s">
        <v>586</v>
      </c>
      <c r="E518" s="5" t="str">
        <f>VLOOKUP(B518,Region!$A$1:$B$76,2,FALSE)</f>
        <v>Region_2</v>
      </c>
      <c r="F518" s="5" t="str">
        <f>VLOOKUP(D518,'Used to Match Zip By Sch Name'!$A$2:$E$4714,5,FALSE)</f>
        <v>34442-5121</v>
      </c>
      <c r="G518" s="5">
        <f>VLOOKUP(D518,public_school_report!$D$1:$CI$3651,84,FALSE)</f>
        <v>723</v>
      </c>
      <c r="H518" s="5" t="s">
        <v>4</v>
      </c>
      <c r="I518" s="5">
        <v>67</v>
      </c>
      <c r="J518" s="5">
        <v>61</v>
      </c>
      <c r="K518" s="5">
        <v>54</v>
      </c>
      <c r="L518" s="5">
        <v>70</v>
      </c>
      <c r="M518" s="5">
        <v>69</v>
      </c>
      <c r="N518" s="5">
        <v>52</v>
      </c>
      <c r="O518" s="5">
        <v>53</v>
      </c>
      <c r="P518" s="5"/>
      <c r="Q518" s="5"/>
      <c r="R518" s="5"/>
      <c r="S518" s="5"/>
      <c r="T518" s="5">
        <v>426</v>
      </c>
      <c r="U518" s="5">
        <v>7</v>
      </c>
      <c r="V518" s="5">
        <v>61</v>
      </c>
      <c r="W518" s="5">
        <v>100</v>
      </c>
      <c r="X518" s="5" t="s">
        <v>62</v>
      </c>
      <c r="Y518" s="5" t="s">
        <v>63</v>
      </c>
      <c r="Z518" s="5" t="s">
        <v>62</v>
      </c>
      <c r="AA518" s="5" t="s">
        <v>62</v>
      </c>
      <c r="AB518" s="5" t="s">
        <v>62</v>
      </c>
      <c r="AC518" s="5" t="s">
        <v>62</v>
      </c>
      <c r="AD518" s="5" t="s">
        <v>64</v>
      </c>
      <c r="AE518" s="5" t="s">
        <v>64</v>
      </c>
      <c r="AF518" s="5" t="s">
        <v>64</v>
      </c>
      <c r="AG518" s="5" t="s">
        <v>64</v>
      </c>
      <c r="AH518" s="5" t="s">
        <v>64</v>
      </c>
      <c r="AI518" s="5" t="s">
        <v>64</v>
      </c>
      <c r="AJ518" s="5" t="s">
        <v>64</v>
      </c>
      <c r="AK518" s="5" t="s">
        <v>64</v>
      </c>
      <c r="AL518" s="5" t="s">
        <v>64</v>
      </c>
      <c r="AM518" s="5" t="s">
        <v>64</v>
      </c>
      <c r="AN518" s="5" t="s">
        <v>64</v>
      </c>
      <c r="AO518" s="5" t="s">
        <v>64</v>
      </c>
      <c r="AP518" s="5" t="s">
        <v>65</v>
      </c>
      <c r="AQ518" s="5" t="s">
        <v>66</v>
      </c>
      <c r="AR518" s="5" t="s">
        <v>66</v>
      </c>
      <c r="AS518" s="5" t="s">
        <v>65</v>
      </c>
      <c r="AT518" s="5" t="s">
        <v>66</v>
      </c>
      <c r="AU518" s="5" t="s">
        <v>67</v>
      </c>
      <c r="AV518" s="5" t="s">
        <v>68</v>
      </c>
      <c r="AW518" s="5" t="s">
        <v>65</v>
      </c>
      <c r="AX518" s="5" t="s">
        <v>69</v>
      </c>
      <c r="AY518" s="5">
        <v>28.7</v>
      </c>
      <c r="AZ518" s="5">
        <v>75.7</v>
      </c>
    </row>
    <row r="519" spans="1:52">
      <c r="A519" s="5">
        <v>9</v>
      </c>
      <c r="B519" s="5" t="s">
        <v>584</v>
      </c>
      <c r="C519" s="6">
        <v>31</v>
      </c>
      <c r="D519" s="5" t="s">
        <v>587</v>
      </c>
      <c r="E519" s="5" t="str">
        <f>VLOOKUP(B519,Region!$A$1:$B$76,2,FALSE)</f>
        <v>Region_2</v>
      </c>
      <c r="F519" s="5" t="str">
        <f>VLOOKUP(D519,'Used to Match Zip By Sch Name'!$A$2:$E$4714,5,FALSE)</f>
        <v>34452-4649</v>
      </c>
      <c r="G519" s="5" t="e">
        <f>VLOOKUP(D519,public_school_report!$D$1:$CI$3651,84,FALSE)</f>
        <v>#N/A</v>
      </c>
      <c r="H519" s="5"/>
      <c r="I519" s="5">
        <v>51</v>
      </c>
      <c r="J519" s="5">
        <v>51</v>
      </c>
      <c r="K519" s="5">
        <v>43</v>
      </c>
      <c r="L519" s="5">
        <v>61</v>
      </c>
      <c r="M519" s="5">
        <v>47</v>
      </c>
      <c r="N519" s="5">
        <v>45</v>
      </c>
      <c r="O519" s="5">
        <v>66</v>
      </c>
      <c r="P519" s="5">
        <v>78</v>
      </c>
      <c r="Q519" s="5"/>
      <c r="R519" s="5">
        <v>94</v>
      </c>
      <c r="S519" s="5">
        <v>33</v>
      </c>
      <c r="T519" s="5">
        <v>569</v>
      </c>
      <c r="U519" s="5">
        <v>10</v>
      </c>
      <c r="V519" s="5">
        <v>57</v>
      </c>
      <c r="W519" s="5">
        <v>95</v>
      </c>
      <c r="X519" s="5" t="s">
        <v>62</v>
      </c>
      <c r="Y519" s="5" t="s">
        <v>63</v>
      </c>
      <c r="Z519" s="5" t="s">
        <v>62</v>
      </c>
      <c r="AA519" s="5" t="s">
        <v>63</v>
      </c>
      <c r="AB519" s="5" t="s">
        <v>62</v>
      </c>
      <c r="AC519" s="5" t="s">
        <v>62</v>
      </c>
      <c r="AD519" s="5" t="s">
        <v>62</v>
      </c>
      <c r="AE519" s="5" t="s">
        <v>62</v>
      </c>
      <c r="AF519" s="5" t="s">
        <v>62</v>
      </c>
      <c r="AG519" s="5" t="s">
        <v>64</v>
      </c>
      <c r="AH519" s="5" t="s">
        <v>63</v>
      </c>
      <c r="AI519" s="5" t="s">
        <v>64</v>
      </c>
      <c r="AJ519" s="5" t="s">
        <v>63</v>
      </c>
      <c r="AK519" s="5" t="s">
        <v>63</v>
      </c>
      <c r="AL519" s="5" t="s">
        <v>63</v>
      </c>
      <c r="AM519" s="5" t="s">
        <v>63</v>
      </c>
      <c r="AN519" s="5" t="s">
        <v>62</v>
      </c>
      <c r="AO519" s="5" t="s">
        <v>63</v>
      </c>
      <c r="AP519" s="5" t="s">
        <v>63</v>
      </c>
      <c r="AQ519" s="5" t="s">
        <v>63</v>
      </c>
      <c r="AR519" s="5" t="s">
        <v>63</v>
      </c>
      <c r="AS519" s="5" t="s">
        <v>65</v>
      </c>
      <c r="AT519" s="5" t="s">
        <v>66</v>
      </c>
      <c r="AU519" s="5" t="s">
        <v>67</v>
      </c>
      <c r="AV519" s="5" t="s">
        <v>67</v>
      </c>
      <c r="AW519" s="5" t="s">
        <v>65</v>
      </c>
      <c r="AX519" s="5" t="s">
        <v>82</v>
      </c>
      <c r="AY519" s="5">
        <v>17.8</v>
      </c>
      <c r="AZ519" s="5">
        <v>60.5</v>
      </c>
    </row>
    <row r="520" spans="1:52">
      <c r="A520" s="5">
        <v>9</v>
      </c>
      <c r="B520" s="5" t="s">
        <v>584</v>
      </c>
      <c r="C520" s="6">
        <v>32</v>
      </c>
      <c r="D520" s="5" t="s">
        <v>588</v>
      </c>
      <c r="E520" s="5" t="str">
        <f>VLOOKUP(B520,Region!$A$1:$B$76,2,FALSE)</f>
        <v>Region_2</v>
      </c>
      <c r="F520" s="5" t="str">
        <f>VLOOKUP(D520,'Used to Match Zip By Sch Name'!$A$2:$E$4714,5,FALSE)</f>
        <v>34452-4602</v>
      </c>
      <c r="G520" s="5">
        <f>VLOOKUP(D520,public_school_report!$D$1:$CI$3651,84,FALSE)</f>
        <v>662</v>
      </c>
      <c r="H520" s="5" t="s">
        <v>4</v>
      </c>
      <c r="I520" s="5">
        <v>60</v>
      </c>
      <c r="J520" s="5">
        <v>59</v>
      </c>
      <c r="K520" s="5">
        <v>59</v>
      </c>
      <c r="L520" s="5">
        <v>62</v>
      </c>
      <c r="M520" s="5">
        <v>64</v>
      </c>
      <c r="N520" s="5">
        <v>67</v>
      </c>
      <c r="O520" s="5">
        <v>62</v>
      </c>
      <c r="P520" s="5"/>
      <c r="Q520" s="5"/>
      <c r="R520" s="5"/>
      <c r="S520" s="5"/>
      <c r="T520" s="5">
        <v>433</v>
      </c>
      <c r="U520" s="5">
        <v>7</v>
      </c>
      <c r="V520" s="5">
        <v>62</v>
      </c>
      <c r="W520" s="5">
        <v>99</v>
      </c>
      <c r="X520" s="5" t="s">
        <v>64</v>
      </c>
      <c r="Y520" s="5" t="s">
        <v>63</v>
      </c>
      <c r="Z520" s="5" t="s">
        <v>62</v>
      </c>
      <c r="AA520" s="5" t="s">
        <v>62</v>
      </c>
      <c r="AB520" s="5" t="s">
        <v>64</v>
      </c>
      <c r="AC520" s="5" t="s">
        <v>62</v>
      </c>
      <c r="AD520" s="5" t="s">
        <v>62</v>
      </c>
      <c r="AE520" s="5" t="s">
        <v>64</v>
      </c>
      <c r="AF520" s="5" t="s">
        <v>64</v>
      </c>
      <c r="AG520" s="5" t="s">
        <v>64</v>
      </c>
      <c r="AH520" s="5" t="s">
        <v>64</v>
      </c>
      <c r="AI520" s="5" t="s">
        <v>64</v>
      </c>
      <c r="AJ520" s="5" t="s">
        <v>64</v>
      </c>
      <c r="AK520" s="5" t="s">
        <v>62</v>
      </c>
      <c r="AL520" s="5" t="s">
        <v>64</v>
      </c>
      <c r="AM520" s="5" t="s">
        <v>64</v>
      </c>
      <c r="AN520" s="5" t="s">
        <v>64</v>
      </c>
      <c r="AO520" s="5" t="s">
        <v>64</v>
      </c>
      <c r="AP520" s="5" t="s">
        <v>63</v>
      </c>
      <c r="AQ520" s="5" t="s">
        <v>64</v>
      </c>
      <c r="AR520" s="5" t="s">
        <v>63</v>
      </c>
      <c r="AS520" s="5" t="s">
        <v>65</v>
      </c>
      <c r="AT520" s="5" t="s">
        <v>66</v>
      </c>
      <c r="AU520" s="5" t="s">
        <v>67</v>
      </c>
      <c r="AV520" s="5" t="s">
        <v>68</v>
      </c>
      <c r="AW520" s="5" t="s">
        <v>65</v>
      </c>
      <c r="AX520" s="5" t="s">
        <v>69</v>
      </c>
      <c r="AY520" s="5">
        <v>19.899999999999999</v>
      </c>
      <c r="AZ520" s="5">
        <v>73.8</v>
      </c>
    </row>
    <row r="521" spans="1:52">
      <c r="A521" s="5">
        <v>9</v>
      </c>
      <c r="B521" s="5" t="s">
        <v>584</v>
      </c>
      <c r="C521" s="6">
        <v>35</v>
      </c>
      <c r="D521" s="5" t="s">
        <v>589</v>
      </c>
      <c r="E521" s="5" t="str">
        <f>VLOOKUP(B521,Region!$A$1:$B$76,2,FALSE)</f>
        <v>Region_2</v>
      </c>
      <c r="F521" s="5" t="str">
        <f>VLOOKUP(D521,'Used to Match Zip By Sch Name'!$A$2:$E$4714,5,FALSE)</f>
        <v>34434-7400</v>
      </c>
      <c r="G521" s="5">
        <f>VLOOKUP(D521,public_school_report!$D$1:$CI$3651,84,FALSE)</f>
        <v>723</v>
      </c>
      <c r="H521" s="5" t="s">
        <v>4</v>
      </c>
      <c r="I521" s="5">
        <v>57</v>
      </c>
      <c r="J521" s="5">
        <v>51</v>
      </c>
      <c r="K521" s="5">
        <v>49</v>
      </c>
      <c r="L521" s="5">
        <v>51</v>
      </c>
      <c r="M521" s="5">
        <v>35</v>
      </c>
      <c r="N521" s="5">
        <v>22</v>
      </c>
      <c r="O521" s="5">
        <v>57</v>
      </c>
      <c r="P521" s="5"/>
      <c r="Q521" s="5"/>
      <c r="R521" s="5"/>
      <c r="S521" s="5"/>
      <c r="T521" s="5">
        <v>322</v>
      </c>
      <c r="U521" s="5">
        <v>7</v>
      </c>
      <c r="V521" s="5">
        <v>46</v>
      </c>
      <c r="W521" s="5">
        <v>99</v>
      </c>
      <c r="X521" s="5" t="s">
        <v>63</v>
      </c>
      <c r="Y521" s="5" t="s">
        <v>63</v>
      </c>
      <c r="Z521" s="5" t="s">
        <v>62</v>
      </c>
      <c r="AA521" s="5" t="s">
        <v>64</v>
      </c>
      <c r="AB521" s="5" t="s">
        <v>64</v>
      </c>
      <c r="AC521" s="5" t="s">
        <v>64</v>
      </c>
      <c r="AD521" s="5" t="s">
        <v>64</v>
      </c>
      <c r="AE521" s="5" t="s">
        <v>64</v>
      </c>
      <c r="AF521" s="5" t="s">
        <v>64</v>
      </c>
      <c r="AG521" s="5" t="s">
        <v>64</v>
      </c>
      <c r="AH521" s="5" t="s">
        <v>64</v>
      </c>
      <c r="AI521" s="5" t="s">
        <v>66</v>
      </c>
      <c r="AJ521" s="5" t="s">
        <v>66</v>
      </c>
      <c r="AK521" s="5" t="s">
        <v>66</v>
      </c>
      <c r="AL521" s="5" t="s">
        <v>66</v>
      </c>
      <c r="AM521" s="5" t="s">
        <v>66</v>
      </c>
      <c r="AN521" s="5" t="s">
        <v>66</v>
      </c>
      <c r="AO521" s="5" t="s">
        <v>66</v>
      </c>
      <c r="AP521" s="5" t="s">
        <v>66</v>
      </c>
      <c r="AQ521" s="5" t="s">
        <v>66</v>
      </c>
      <c r="AR521" s="5" t="s">
        <v>66</v>
      </c>
      <c r="AS521" s="5" t="s">
        <v>65</v>
      </c>
      <c r="AT521" s="5" t="s">
        <v>66</v>
      </c>
      <c r="AU521" s="5" t="s">
        <v>67</v>
      </c>
      <c r="AV521" s="5" t="s">
        <v>68</v>
      </c>
      <c r="AW521" s="5" t="s">
        <v>65</v>
      </c>
      <c r="AX521" s="5" t="s">
        <v>69</v>
      </c>
      <c r="AY521" s="5">
        <v>21</v>
      </c>
      <c r="AZ521" s="5">
        <v>65.600000000000023</v>
      </c>
    </row>
    <row r="522" spans="1:52">
      <c r="A522" s="5">
        <v>9</v>
      </c>
      <c r="B522" s="5" t="s">
        <v>584</v>
      </c>
      <c r="C522" s="6">
        <v>42</v>
      </c>
      <c r="D522" s="5" t="s">
        <v>590</v>
      </c>
      <c r="E522" s="5" t="str">
        <f>VLOOKUP(B522,Region!$A$1:$B$76,2,FALSE)</f>
        <v>Region_2</v>
      </c>
      <c r="F522" s="5" t="str">
        <f>VLOOKUP(D522,'Used to Match Zip By Sch Name'!$A$2:$E$4714,5,FALSE)</f>
        <v>34450-2415</v>
      </c>
      <c r="G522" s="5">
        <f>VLOOKUP(D522,public_school_report!$D$1:$CI$3651,84,FALSE)</f>
        <v>1023</v>
      </c>
      <c r="H522" s="5" t="s">
        <v>2</v>
      </c>
      <c r="I522" s="5">
        <v>55</v>
      </c>
      <c r="J522" s="5">
        <v>54</v>
      </c>
      <c r="K522" s="5">
        <v>48</v>
      </c>
      <c r="L522" s="5">
        <v>65</v>
      </c>
      <c r="M522" s="5">
        <v>53</v>
      </c>
      <c r="N522" s="5">
        <v>46</v>
      </c>
      <c r="O522" s="5">
        <v>46</v>
      </c>
      <c r="P522" s="5">
        <v>79</v>
      </c>
      <c r="Q522" s="5">
        <v>60</v>
      </c>
      <c r="R522" s="5"/>
      <c r="S522" s="5"/>
      <c r="T522" s="5">
        <v>506</v>
      </c>
      <c r="U522" s="5">
        <v>9</v>
      </c>
      <c r="V522" s="5">
        <v>56</v>
      </c>
      <c r="W522" s="5">
        <v>99</v>
      </c>
      <c r="X522" s="5" t="s">
        <v>62</v>
      </c>
      <c r="Y522" s="5" t="s">
        <v>62</v>
      </c>
      <c r="Z522" s="5" t="s">
        <v>63</v>
      </c>
      <c r="AA522" s="5" t="s">
        <v>63</v>
      </c>
      <c r="AB522" s="5" t="s">
        <v>62</v>
      </c>
      <c r="AC522" s="5" t="s">
        <v>62</v>
      </c>
      <c r="AD522" s="5" t="s">
        <v>62</v>
      </c>
      <c r="AE522" s="5" t="s">
        <v>62</v>
      </c>
      <c r="AF522" s="5" t="s">
        <v>64</v>
      </c>
      <c r="AG522" s="5" t="s">
        <v>64</v>
      </c>
      <c r="AH522" s="5" t="s">
        <v>62</v>
      </c>
      <c r="AI522" s="5" t="s">
        <v>64</v>
      </c>
      <c r="AJ522" s="5" t="s">
        <v>62</v>
      </c>
      <c r="AK522" s="5" t="s">
        <v>64</v>
      </c>
      <c r="AL522" s="5" t="s">
        <v>62</v>
      </c>
      <c r="AM522" s="5" t="s">
        <v>63</v>
      </c>
      <c r="AN522" s="5" t="s">
        <v>64</v>
      </c>
      <c r="AO522" s="5" t="s">
        <v>62</v>
      </c>
      <c r="AP522" s="5" t="s">
        <v>63</v>
      </c>
      <c r="AQ522" s="5" t="s">
        <v>63</v>
      </c>
      <c r="AR522" s="5" t="s">
        <v>62</v>
      </c>
      <c r="AS522" s="5" t="s">
        <v>65</v>
      </c>
      <c r="AT522" s="5" t="s">
        <v>66</v>
      </c>
      <c r="AU522" s="5" t="s">
        <v>67</v>
      </c>
      <c r="AV522" s="5" t="s">
        <v>68</v>
      </c>
      <c r="AW522" s="5" t="s">
        <v>65</v>
      </c>
      <c r="AX522" s="5" t="s">
        <v>78</v>
      </c>
      <c r="AY522" s="5">
        <v>17.5</v>
      </c>
      <c r="AZ522" s="5">
        <v>67.7</v>
      </c>
    </row>
    <row r="523" spans="1:52">
      <c r="A523" s="5">
        <v>9</v>
      </c>
      <c r="B523" s="5" t="s">
        <v>584</v>
      </c>
      <c r="C523" s="6">
        <v>61</v>
      </c>
      <c r="D523" s="5" t="s">
        <v>591</v>
      </c>
      <c r="E523" s="5" t="str">
        <f>VLOOKUP(B523,Region!$A$1:$B$76,2,FALSE)</f>
        <v>Region_2</v>
      </c>
      <c r="F523" s="5" t="str">
        <f>VLOOKUP(D523,'Used to Match Zip By Sch Name'!$A$2:$E$4714,5,FALSE)</f>
        <v>34436-0340</v>
      </c>
      <c r="G523" s="5">
        <f>VLOOKUP(D523,public_school_report!$D$1:$CI$3651,84,FALSE)</f>
        <v>323</v>
      </c>
      <c r="H523" s="5" t="s">
        <v>6</v>
      </c>
      <c r="I523" s="5">
        <v>59</v>
      </c>
      <c r="J523" s="5">
        <v>56</v>
      </c>
      <c r="K523" s="5">
        <v>35</v>
      </c>
      <c r="L523" s="5">
        <v>55</v>
      </c>
      <c r="M523" s="5">
        <v>45</v>
      </c>
      <c r="N523" s="5">
        <v>15</v>
      </c>
      <c r="O523" s="5">
        <v>59</v>
      </c>
      <c r="P523" s="5"/>
      <c r="Q523" s="5"/>
      <c r="R523" s="5"/>
      <c r="S523" s="5"/>
      <c r="T523" s="5">
        <v>324</v>
      </c>
      <c r="U523" s="5">
        <v>7</v>
      </c>
      <c r="V523" s="5">
        <v>46</v>
      </c>
      <c r="W523" s="5">
        <v>100</v>
      </c>
      <c r="X523" s="5" t="s">
        <v>63</v>
      </c>
      <c r="Y523" s="5" t="s">
        <v>63</v>
      </c>
      <c r="Z523" s="5" t="s">
        <v>62</v>
      </c>
      <c r="AA523" s="5" t="s">
        <v>64</v>
      </c>
      <c r="AB523" s="5" t="s">
        <v>64</v>
      </c>
      <c r="AC523" s="5" t="s">
        <v>63</v>
      </c>
      <c r="AD523" s="5" t="s">
        <v>62</v>
      </c>
      <c r="AE523" s="5" t="s">
        <v>64</v>
      </c>
      <c r="AF523" s="5" t="s">
        <v>64</v>
      </c>
      <c r="AG523" s="5" t="s">
        <v>64</v>
      </c>
      <c r="AH523" s="5" t="s">
        <v>62</v>
      </c>
      <c r="AI523" s="5" t="s">
        <v>64</v>
      </c>
      <c r="AJ523" s="5" t="s">
        <v>64</v>
      </c>
      <c r="AK523" s="5" t="s">
        <v>64</v>
      </c>
      <c r="AL523" s="5" t="s">
        <v>64</v>
      </c>
      <c r="AM523" s="5" t="s">
        <v>64</v>
      </c>
      <c r="AN523" s="5" t="s">
        <v>64</v>
      </c>
      <c r="AO523" s="5" t="s">
        <v>63</v>
      </c>
      <c r="AP523" s="5" t="s">
        <v>62</v>
      </c>
      <c r="AQ523" s="5" t="s">
        <v>63</v>
      </c>
      <c r="AR523" s="5" t="s">
        <v>63</v>
      </c>
      <c r="AS523" s="5" t="s">
        <v>65</v>
      </c>
      <c r="AT523" s="5" t="s">
        <v>66</v>
      </c>
      <c r="AU523" s="5" t="s">
        <v>67</v>
      </c>
      <c r="AV523" s="5" t="s">
        <v>68</v>
      </c>
      <c r="AW523" s="5" t="s">
        <v>65</v>
      </c>
      <c r="AX523" s="5" t="s">
        <v>69</v>
      </c>
      <c r="AY523" s="5">
        <v>9</v>
      </c>
      <c r="AZ523" s="5">
        <v>81.399999999999977</v>
      </c>
    </row>
    <row r="524" spans="1:52">
      <c r="A524" s="5">
        <v>9</v>
      </c>
      <c r="B524" s="5" t="s">
        <v>584</v>
      </c>
      <c r="C524" s="6">
        <v>71</v>
      </c>
      <c r="D524" s="5" t="s">
        <v>592</v>
      </c>
      <c r="E524" s="5" t="str">
        <f>VLOOKUP(B524,Region!$A$1:$B$76,2,FALSE)</f>
        <v>Region_2</v>
      </c>
      <c r="F524" s="5" t="str">
        <f>VLOOKUP(D524,'Used to Match Zip By Sch Name'!$A$2:$E$4714,5,FALSE)</f>
        <v>34448-3821</v>
      </c>
      <c r="G524" s="5">
        <f>VLOOKUP(D524,public_school_report!$D$1:$CI$3651,84,FALSE)</f>
        <v>335</v>
      </c>
      <c r="H524" s="5" t="s">
        <v>6</v>
      </c>
      <c r="I524" s="5">
        <v>47</v>
      </c>
      <c r="J524" s="5">
        <v>55</v>
      </c>
      <c r="K524" s="5">
        <v>44</v>
      </c>
      <c r="L524" s="5">
        <v>45</v>
      </c>
      <c r="M524" s="5">
        <v>50</v>
      </c>
      <c r="N524" s="5">
        <v>39</v>
      </c>
      <c r="O524" s="5">
        <v>63</v>
      </c>
      <c r="P524" s="5"/>
      <c r="Q524" s="5"/>
      <c r="R524" s="5"/>
      <c r="S524" s="5"/>
      <c r="T524" s="5">
        <v>343</v>
      </c>
      <c r="U524" s="5">
        <v>7</v>
      </c>
      <c r="V524" s="5">
        <v>49</v>
      </c>
      <c r="W524" s="5">
        <v>99</v>
      </c>
      <c r="X524" s="5" t="s">
        <v>63</v>
      </c>
      <c r="Y524" s="5" t="s">
        <v>63</v>
      </c>
      <c r="Z524" s="5" t="s">
        <v>64</v>
      </c>
      <c r="AA524" s="5" t="s">
        <v>64</v>
      </c>
      <c r="AB524" s="5" t="s">
        <v>64</v>
      </c>
      <c r="AC524" s="5" t="s">
        <v>64</v>
      </c>
      <c r="AD524" s="5" t="s">
        <v>62</v>
      </c>
      <c r="AE524" s="5" t="s">
        <v>64</v>
      </c>
      <c r="AF524" s="5" t="s">
        <v>64</v>
      </c>
      <c r="AG524" s="5" t="s">
        <v>62</v>
      </c>
      <c r="AH524" s="5" t="s">
        <v>64</v>
      </c>
      <c r="AI524" s="5" t="s">
        <v>64</v>
      </c>
      <c r="AJ524" s="5" t="s">
        <v>64</v>
      </c>
      <c r="AK524" s="5" t="s">
        <v>64</v>
      </c>
      <c r="AL524" s="5" t="s">
        <v>64</v>
      </c>
      <c r="AM524" s="5" t="s">
        <v>64</v>
      </c>
      <c r="AN524" s="5" t="s">
        <v>64</v>
      </c>
      <c r="AO524" s="5" t="s">
        <v>64</v>
      </c>
      <c r="AP524" s="5" t="s">
        <v>64</v>
      </c>
      <c r="AQ524" s="5" t="s">
        <v>64</v>
      </c>
      <c r="AR524" s="5" t="s">
        <v>72</v>
      </c>
      <c r="AS524" s="5" t="s">
        <v>65</v>
      </c>
      <c r="AT524" s="5" t="s">
        <v>66</v>
      </c>
      <c r="AU524" s="5" t="s">
        <v>67</v>
      </c>
      <c r="AV524" s="5" t="s">
        <v>68</v>
      </c>
      <c r="AW524" s="5" t="s">
        <v>65</v>
      </c>
      <c r="AX524" s="5" t="s">
        <v>69</v>
      </c>
      <c r="AY524" s="5">
        <v>10.4</v>
      </c>
      <c r="AZ524" s="5">
        <v>86.4</v>
      </c>
    </row>
    <row r="525" spans="1:52">
      <c r="A525" s="5">
        <v>9</v>
      </c>
      <c r="B525" s="5" t="s">
        <v>584</v>
      </c>
      <c r="C525" s="6">
        <v>83</v>
      </c>
      <c r="D525" s="5" t="s">
        <v>593</v>
      </c>
      <c r="E525" s="5" t="str">
        <f>VLOOKUP(B525,Region!$A$1:$B$76,2,FALSE)</f>
        <v>Region_2</v>
      </c>
      <c r="F525" s="5" t="str">
        <f>VLOOKUP(D525,'Used to Match Zip By Sch Name'!$A$2:$E$4714,5,FALSE)</f>
        <v>34428-3630</v>
      </c>
      <c r="G525" s="5">
        <f>VLOOKUP(D525,public_school_report!$D$1:$CI$3651,84,FALSE)</f>
        <v>749</v>
      </c>
      <c r="H525" s="5" t="s">
        <v>4</v>
      </c>
      <c r="I525" s="5">
        <v>53</v>
      </c>
      <c r="J525" s="5">
        <v>51</v>
      </c>
      <c r="K525" s="5">
        <v>42</v>
      </c>
      <c r="L525" s="5">
        <v>53</v>
      </c>
      <c r="M525" s="5">
        <v>46</v>
      </c>
      <c r="N525" s="5">
        <v>35</v>
      </c>
      <c r="O525" s="5">
        <v>51</v>
      </c>
      <c r="P525" s="5">
        <v>61</v>
      </c>
      <c r="Q525" s="5">
        <v>62</v>
      </c>
      <c r="R525" s="5"/>
      <c r="S525" s="5"/>
      <c r="T525" s="5">
        <v>454</v>
      </c>
      <c r="U525" s="5">
        <v>9</v>
      </c>
      <c r="V525" s="5">
        <v>50</v>
      </c>
      <c r="W525" s="5">
        <v>99</v>
      </c>
      <c r="X525" s="5" t="s">
        <v>63</v>
      </c>
      <c r="Y525" s="5" t="s">
        <v>63</v>
      </c>
      <c r="Z525" s="5" t="s">
        <v>62</v>
      </c>
      <c r="AA525" s="5" t="s">
        <v>62</v>
      </c>
      <c r="AB525" s="5" t="s">
        <v>62</v>
      </c>
      <c r="AC525" s="5" t="s">
        <v>64</v>
      </c>
      <c r="AD525" s="5" t="s">
        <v>62</v>
      </c>
      <c r="AE525" s="5" t="s">
        <v>64</v>
      </c>
      <c r="AF525" s="5" t="s">
        <v>64</v>
      </c>
      <c r="AG525" s="5" t="s">
        <v>64</v>
      </c>
      <c r="AH525" s="5" t="s">
        <v>64</v>
      </c>
      <c r="AI525" s="5" t="s">
        <v>64</v>
      </c>
      <c r="AJ525" s="5" t="s">
        <v>62</v>
      </c>
      <c r="AK525" s="5" t="s">
        <v>64</v>
      </c>
      <c r="AL525" s="5" t="s">
        <v>63</v>
      </c>
      <c r="AM525" s="5" t="s">
        <v>62</v>
      </c>
      <c r="AN525" s="5" t="s">
        <v>64</v>
      </c>
      <c r="AO525" s="5" t="s">
        <v>64</v>
      </c>
      <c r="AP525" s="5" t="s">
        <v>62</v>
      </c>
      <c r="AQ525" s="5" t="s">
        <v>63</v>
      </c>
      <c r="AR525" s="5" t="s">
        <v>62</v>
      </c>
      <c r="AS525" s="5" t="s">
        <v>65</v>
      </c>
      <c r="AT525" s="5" t="s">
        <v>66</v>
      </c>
      <c r="AU525" s="5" t="s">
        <v>67</v>
      </c>
      <c r="AV525" s="5" t="s">
        <v>68</v>
      </c>
      <c r="AW525" s="5" t="s">
        <v>65</v>
      </c>
      <c r="AX525" s="5" t="s">
        <v>78</v>
      </c>
      <c r="AY525" s="5">
        <v>18.899999999999999</v>
      </c>
      <c r="AZ525" s="5">
        <v>74.7</v>
      </c>
    </row>
    <row r="526" spans="1:52">
      <c r="A526" s="5">
        <v>9</v>
      </c>
      <c r="B526" s="5" t="s">
        <v>584</v>
      </c>
      <c r="C526" s="6">
        <v>102</v>
      </c>
      <c r="D526" s="5" t="s">
        <v>594</v>
      </c>
      <c r="E526" s="5" t="str">
        <f>VLOOKUP(B526,Region!$A$1:$B$76,2,FALSE)</f>
        <v>Region_2</v>
      </c>
      <c r="F526" s="5" t="str">
        <f>VLOOKUP(D526,'Used to Match Zip By Sch Name'!$A$2:$E$4714,5,FALSE)</f>
        <v>34428-4469</v>
      </c>
      <c r="G526" s="5">
        <f>VLOOKUP(D526,public_school_report!$D$1:$CI$3651,84,FALSE)</f>
        <v>617</v>
      </c>
      <c r="H526" s="5" t="s">
        <v>4</v>
      </c>
      <c r="I526" s="5">
        <v>49</v>
      </c>
      <c r="J526" s="5">
        <v>41</v>
      </c>
      <c r="K526" s="5">
        <v>49</v>
      </c>
      <c r="L526" s="5">
        <v>52</v>
      </c>
      <c r="M526" s="5">
        <v>50</v>
      </c>
      <c r="N526" s="5">
        <v>42</v>
      </c>
      <c r="O526" s="5">
        <v>43</v>
      </c>
      <c r="P526" s="5"/>
      <c r="Q526" s="5"/>
      <c r="R526" s="5"/>
      <c r="S526" s="5"/>
      <c r="T526" s="5">
        <v>326</v>
      </c>
      <c r="U526" s="5">
        <v>7</v>
      </c>
      <c r="V526" s="5">
        <v>47</v>
      </c>
      <c r="W526" s="5">
        <v>100</v>
      </c>
      <c r="X526" s="5" t="s">
        <v>63</v>
      </c>
      <c r="Y526" s="5" t="s">
        <v>63</v>
      </c>
      <c r="Z526" s="5" t="s">
        <v>63</v>
      </c>
      <c r="AA526" s="5" t="s">
        <v>64</v>
      </c>
      <c r="AB526" s="5" t="s">
        <v>63</v>
      </c>
      <c r="AC526" s="5" t="s">
        <v>62</v>
      </c>
      <c r="AD526" s="5" t="s">
        <v>62</v>
      </c>
      <c r="AE526" s="5" t="s">
        <v>64</v>
      </c>
      <c r="AF526" s="5" t="s">
        <v>64</v>
      </c>
      <c r="AG526" s="5" t="s">
        <v>64</v>
      </c>
      <c r="AH526" s="5" t="s">
        <v>64</v>
      </c>
      <c r="AI526" s="5" t="s">
        <v>64</v>
      </c>
      <c r="AJ526" s="5" t="s">
        <v>62</v>
      </c>
      <c r="AK526" s="5" t="s">
        <v>64</v>
      </c>
      <c r="AL526" s="5" t="s">
        <v>62</v>
      </c>
      <c r="AM526" s="5" t="s">
        <v>64</v>
      </c>
      <c r="AN526" s="5" t="s">
        <v>64</v>
      </c>
      <c r="AO526" s="5" t="s">
        <v>62</v>
      </c>
      <c r="AP526" s="5" t="s">
        <v>63</v>
      </c>
      <c r="AQ526" s="5" t="s">
        <v>63</v>
      </c>
      <c r="AR526" s="5" t="s">
        <v>72</v>
      </c>
      <c r="AS526" s="5" t="s">
        <v>65</v>
      </c>
      <c r="AT526" s="5" t="s">
        <v>66</v>
      </c>
      <c r="AU526" s="5" t="s">
        <v>67</v>
      </c>
      <c r="AV526" s="5" t="s">
        <v>68</v>
      </c>
      <c r="AW526" s="5" t="s">
        <v>65</v>
      </c>
      <c r="AX526" s="5" t="s">
        <v>69</v>
      </c>
      <c r="AY526" s="5">
        <v>20.100000000000001</v>
      </c>
      <c r="AZ526" s="5">
        <v>78.600000000000023</v>
      </c>
    </row>
    <row r="527" spans="1:52">
      <c r="A527" s="5">
        <v>9</v>
      </c>
      <c r="B527" s="5" t="s">
        <v>584</v>
      </c>
      <c r="C527" s="6">
        <v>121</v>
      </c>
      <c r="D527" s="5" t="s">
        <v>595</v>
      </c>
      <c r="E527" s="5" t="str">
        <f>VLOOKUP(B527,Region!$A$1:$B$76,2,FALSE)</f>
        <v>Region_2</v>
      </c>
      <c r="F527" s="5" t="str">
        <f>VLOOKUP(D527,'Used to Match Zip By Sch Name'!$A$2:$E$4714,5,FALSE)</f>
        <v>34428-3322</v>
      </c>
      <c r="G527" s="5" t="e">
        <f>VLOOKUP(D527,public_school_report!$D$1:$CI$3651,84,FALSE)</f>
        <v>#N/A</v>
      </c>
      <c r="H527" s="5"/>
      <c r="I527" s="5">
        <v>51</v>
      </c>
      <c r="J527" s="5">
        <v>47</v>
      </c>
      <c r="K527" s="5">
        <v>35</v>
      </c>
      <c r="L527" s="5">
        <v>56</v>
      </c>
      <c r="M527" s="5">
        <v>45</v>
      </c>
      <c r="N527" s="5">
        <v>36</v>
      </c>
      <c r="O527" s="5">
        <v>72</v>
      </c>
      <c r="P527" s="5">
        <v>71</v>
      </c>
      <c r="Q527" s="5"/>
      <c r="R527" s="5">
        <v>90</v>
      </c>
      <c r="S527" s="5">
        <v>44</v>
      </c>
      <c r="T527" s="5">
        <v>547</v>
      </c>
      <c r="U527" s="5">
        <v>10</v>
      </c>
      <c r="V527" s="5">
        <v>55</v>
      </c>
      <c r="W527" s="5">
        <v>94</v>
      </c>
      <c r="X527" s="5" t="s">
        <v>62</v>
      </c>
      <c r="Y527" s="5" t="s">
        <v>62</v>
      </c>
      <c r="Z527" s="5" t="s">
        <v>63</v>
      </c>
      <c r="AA527" s="5" t="s">
        <v>63</v>
      </c>
      <c r="AB527" s="5" t="s">
        <v>62</v>
      </c>
      <c r="AC527" s="5" t="s">
        <v>63</v>
      </c>
      <c r="AD527" s="5" t="s">
        <v>62</v>
      </c>
      <c r="AE527" s="5" t="s">
        <v>63</v>
      </c>
      <c r="AF527" s="5" t="s">
        <v>62</v>
      </c>
      <c r="AG527" s="5" t="s">
        <v>62</v>
      </c>
      <c r="AH527" s="5" t="s">
        <v>72</v>
      </c>
      <c r="AI527" s="5" t="s">
        <v>63</v>
      </c>
      <c r="AJ527" s="5" t="s">
        <v>63</v>
      </c>
      <c r="AK527" s="5" t="s">
        <v>63</v>
      </c>
      <c r="AL527" s="5" t="s">
        <v>72</v>
      </c>
      <c r="AM527" s="5" t="s">
        <v>63</v>
      </c>
      <c r="AN527" s="5" t="s">
        <v>62</v>
      </c>
      <c r="AO527" s="5" t="s">
        <v>63</v>
      </c>
      <c r="AP527" s="5" t="s">
        <v>63</v>
      </c>
      <c r="AQ527" s="5" t="s">
        <v>63</v>
      </c>
      <c r="AR527" s="5" t="s">
        <v>63</v>
      </c>
      <c r="AS527" s="5" t="s">
        <v>65</v>
      </c>
      <c r="AT527" s="5" t="s">
        <v>66</v>
      </c>
      <c r="AU527" s="5" t="s">
        <v>67</v>
      </c>
      <c r="AV527" s="5" t="s">
        <v>67</v>
      </c>
      <c r="AW527" s="5" t="s">
        <v>65</v>
      </c>
      <c r="AX527" s="5" t="s">
        <v>82</v>
      </c>
      <c r="AY527" s="5">
        <v>17.600000000000001</v>
      </c>
      <c r="AZ527" s="5">
        <v>61.4</v>
      </c>
    </row>
    <row r="528" spans="1:52">
      <c r="A528" s="5">
        <v>9</v>
      </c>
      <c r="B528" s="5" t="s">
        <v>584</v>
      </c>
      <c r="C528" s="6">
        <v>161</v>
      </c>
      <c r="D528" s="5" t="s">
        <v>596</v>
      </c>
      <c r="E528" s="5" t="str">
        <f>VLOOKUP(B528,Region!$A$1:$B$76,2,FALSE)</f>
        <v>Region_2</v>
      </c>
      <c r="F528" s="5" t="str">
        <f>VLOOKUP(D528,'Used to Match Zip By Sch Name'!$A$2:$E$4714,5,FALSE)</f>
        <v>34461-7551</v>
      </c>
      <c r="G528" s="5">
        <f>VLOOKUP(D528,public_school_report!$D$1:$CI$3651,84,FALSE)</f>
        <v>772</v>
      </c>
      <c r="H528" s="5" t="s">
        <v>4</v>
      </c>
      <c r="I528" s="5">
        <v>57</v>
      </c>
      <c r="J528" s="5">
        <v>50</v>
      </c>
      <c r="K528" s="5">
        <v>32</v>
      </c>
      <c r="L528" s="5">
        <v>60</v>
      </c>
      <c r="M528" s="5">
        <v>51</v>
      </c>
      <c r="N528" s="5">
        <v>32</v>
      </c>
      <c r="O528" s="5">
        <v>60</v>
      </c>
      <c r="P528" s="5"/>
      <c r="Q528" s="5"/>
      <c r="R528" s="5"/>
      <c r="S528" s="5"/>
      <c r="T528" s="5">
        <v>342</v>
      </c>
      <c r="U528" s="5">
        <v>7</v>
      </c>
      <c r="V528" s="5">
        <v>49</v>
      </c>
      <c r="W528" s="5">
        <v>99</v>
      </c>
      <c r="X528" s="5" t="s">
        <v>63</v>
      </c>
      <c r="Y528" s="5" t="s">
        <v>63</v>
      </c>
      <c r="Z528" s="5" t="s">
        <v>62</v>
      </c>
      <c r="AA528" s="5" t="s">
        <v>62</v>
      </c>
      <c r="AB528" s="5" t="s">
        <v>64</v>
      </c>
      <c r="AC528" s="5" t="s">
        <v>63</v>
      </c>
      <c r="AD528" s="5" t="s">
        <v>62</v>
      </c>
      <c r="AE528" s="5" t="s">
        <v>64</v>
      </c>
      <c r="AF528" s="5" t="s">
        <v>64</v>
      </c>
      <c r="AG528" s="5" t="s">
        <v>64</v>
      </c>
      <c r="AH528" s="5" t="s">
        <v>64</v>
      </c>
      <c r="AI528" s="5" t="s">
        <v>64</v>
      </c>
      <c r="AJ528" s="5" t="s">
        <v>64</v>
      </c>
      <c r="AK528" s="5" t="s">
        <v>64</v>
      </c>
      <c r="AL528" s="5" t="s">
        <v>62</v>
      </c>
      <c r="AM528" s="5" t="s">
        <v>64</v>
      </c>
      <c r="AN528" s="5" t="s">
        <v>64</v>
      </c>
      <c r="AO528" s="5" t="s">
        <v>62</v>
      </c>
      <c r="AP528" s="5" t="s">
        <v>63</v>
      </c>
      <c r="AQ528" s="5" t="s">
        <v>64</v>
      </c>
      <c r="AR528" s="5" t="s">
        <v>63</v>
      </c>
      <c r="AS528" s="5" t="s">
        <v>65</v>
      </c>
      <c r="AT528" s="5" t="s">
        <v>66</v>
      </c>
      <c r="AU528" s="5" t="s">
        <v>67</v>
      </c>
      <c r="AV528" s="5" t="s">
        <v>68</v>
      </c>
      <c r="AW528" s="5" t="s">
        <v>65</v>
      </c>
      <c r="AX528" s="5" t="s">
        <v>69</v>
      </c>
      <c r="AY528" s="5">
        <v>18</v>
      </c>
      <c r="AZ528" s="5">
        <v>68</v>
      </c>
    </row>
    <row r="529" spans="1:52">
      <c r="A529" s="5">
        <v>9</v>
      </c>
      <c r="B529" s="5" t="s">
        <v>584</v>
      </c>
      <c r="C529" s="6">
        <v>162</v>
      </c>
      <c r="D529" s="5" t="s">
        <v>597</v>
      </c>
      <c r="E529" s="5" t="str">
        <f>VLOOKUP(B529,Region!$A$1:$B$76,2,FALSE)</f>
        <v>Region_2</v>
      </c>
      <c r="F529" s="5" t="str">
        <f>VLOOKUP(D529,'Used to Match Zip By Sch Name'!$A$2:$E$4714,5,FALSE)</f>
        <v>34461-9488</v>
      </c>
      <c r="G529" s="5">
        <f>VLOOKUP(D529,public_school_report!$D$1:$CI$3651,84,FALSE)</f>
        <v>738</v>
      </c>
      <c r="H529" s="5" t="s">
        <v>4</v>
      </c>
      <c r="I529" s="5">
        <v>57</v>
      </c>
      <c r="J529" s="5">
        <v>48</v>
      </c>
      <c r="K529" s="5">
        <v>38</v>
      </c>
      <c r="L529" s="5">
        <v>65</v>
      </c>
      <c r="M529" s="5">
        <v>56</v>
      </c>
      <c r="N529" s="5">
        <v>50</v>
      </c>
      <c r="O529" s="5">
        <v>67</v>
      </c>
      <c r="P529" s="5">
        <v>76</v>
      </c>
      <c r="Q529" s="5">
        <v>55</v>
      </c>
      <c r="R529" s="5"/>
      <c r="S529" s="5"/>
      <c r="T529" s="5">
        <v>512</v>
      </c>
      <c r="U529" s="5">
        <v>9</v>
      </c>
      <c r="V529" s="5">
        <v>57</v>
      </c>
      <c r="W529" s="5">
        <v>100</v>
      </c>
      <c r="X529" s="5" t="s">
        <v>62</v>
      </c>
      <c r="Y529" s="5" t="s">
        <v>62</v>
      </c>
      <c r="Z529" s="5" t="s">
        <v>62</v>
      </c>
      <c r="AA529" s="5" t="s">
        <v>62</v>
      </c>
      <c r="AB529" s="5" t="s">
        <v>64</v>
      </c>
      <c r="AC529" s="5" t="s">
        <v>64</v>
      </c>
      <c r="AD529" s="5" t="s">
        <v>62</v>
      </c>
      <c r="AE529" s="5" t="s">
        <v>64</v>
      </c>
      <c r="AF529" s="5" t="s">
        <v>64</v>
      </c>
      <c r="AG529" s="5" t="s">
        <v>64</v>
      </c>
      <c r="AH529" s="5" t="s">
        <v>64</v>
      </c>
      <c r="AI529" s="5" t="s">
        <v>64</v>
      </c>
      <c r="AJ529" s="5" t="s">
        <v>64</v>
      </c>
      <c r="AK529" s="5" t="s">
        <v>64</v>
      </c>
      <c r="AL529" s="5" t="s">
        <v>62</v>
      </c>
      <c r="AM529" s="5" t="s">
        <v>64</v>
      </c>
      <c r="AN529" s="5" t="s">
        <v>64</v>
      </c>
      <c r="AO529" s="5" t="s">
        <v>64</v>
      </c>
      <c r="AP529" s="5" t="s">
        <v>62</v>
      </c>
      <c r="AQ529" s="5" t="s">
        <v>63</v>
      </c>
      <c r="AR529" s="5" t="s">
        <v>62</v>
      </c>
      <c r="AS529" s="5" t="s">
        <v>65</v>
      </c>
      <c r="AT529" s="5" t="s">
        <v>66</v>
      </c>
      <c r="AU529" s="5" t="s">
        <v>67</v>
      </c>
      <c r="AV529" s="5" t="s">
        <v>68</v>
      </c>
      <c r="AW529" s="5" t="s">
        <v>65</v>
      </c>
      <c r="AX529" s="5" t="s">
        <v>78</v>
      </c>
      <c r="AY529" s="5">
        <v>18</v>
      </c>
      <c r="AZ529" s="5">
        <v>64.400000000000006</v>
      </c>
    </row>
    <row r="530" spans="1:52">
      <c r="A530" s="5">
        <v>9</v>
      </c>
      <c r="B530" s="5" t="s">
        <v>584</v>
      </c>
      <c r="C530" s="6">
        <v>163</v>
      </c>
      <c r="D530" s="5" t="s">
        <v>598</v>
      </c>
      <c r="E530" s="5" t="str">
        <f>VLOOKUP(B530,Region!$A$1:$B$76,2,FALSE)</f>
        <v>Region_2</v>
      </c>
      <c r="F530" s="5" t="str">
        <f>VLOOKUP(D530,'Used to Match Zip By Sch Name'!$A$2:$E$4714,5,FALSE)</f>
        <v>34461-9488</v>
      </c>
      <c r="G530" s="5" t="e">
        <f>VLOOKUP(D530,public_school_report!$D$1:$CI$3651,84,FALSE)</f>
        <v>#N/A</v>
      </c>
      <c r="H530" s="5"/>
      <c r="I530" s="5">
        <v>58</v>
      </c>
      <c r="J530" s="5">
        <v>55</v>
      </c>
      <c r="K530" s="5">
        <v>38</v>
      </c>
      <c r="L530" s="5">
        <v>45</v>
      </c>
      <c r="M530" s="5">
        <v>38</v>
      </c>
      <c r="N530" s="5">
        <v>47</v>
      </c>
      <c r="O530" s="5">
        <v>85</v>
      </c>
      <c r="P530" s="5">
        <v>80</v>
      </c>
      <c r="Q530" s="5"/>
      <c r="R530" s="5">
        <v>93</v>
      </c>
      <c r="S530" s="5">
        <v>53</v>
      </c>
      <c r="T530" s="5">
        <v>592</v>
      </c>
      <c r="U530" s="5">
        <v>10</v>
      </c>
      <c r="V530" s="5">
        <v>59</v>
      </c>
      <c r="W530" s="5">
        <v>98</v>
      </c>
      <c r="X530" s="5" t="s">
        <v>62</v>
      </c>
      <c r="Y530" s="5" t="s">
        <v>62</v>
      </c>
      <c r="Z530" s="5" t="s">
        <v>62</v>
      </c>
      <c r="AA530" s="5" t="s">
        <v>62</v>
      </c>
      <c r="AB530" s="5" t="s">
        <v>64</v>
      </c>
      <c r="AC530" s="5" t="s">
        <v>62</v>
      </c>
      <c r="AD530" s="5" t="s">
        <v>64</v>
      </c>
      <c r="AE530" s="5" t="s">
        <v>62</v>
      </c>
      <c r="AF530" s="5" t="s">
        <v>62</v>
      </c>
      <c r="AG530" s="5" t="s">
        <v>62</v>
      </c>
      <c r="AH530" s="5" t="s">
        <v>63</v>
      </c>
      <c r="AI530" s="5" t="s">
        <v>62</v>
      </c>
      <c r="AJ530" s="5" t="s">
        <v>62</v>
      </c>
      <c r="AK530" s="5" t="s">
        <v>63</v>
      </c>
      <c r="AL530" s="5" t="s">
        <v>62</v>
      </c>
      <c r="AM530" s="5" t="s">
        <v>63</v>
      </c>
      <c r="AN530" s="5" t="s">
        <v>62</v>
      </c>
      <c r="AO530" s="5" t="s">
        <v>62</v>
      </c>
      <c r="AP530" s="5" t="s">
        <v>63</v>
      </c>
      <c r="AQ530" s="5" t="s">
        <v>63</v>
      </c>
      <c r="AR530" s="5" t="s">
        <v>63</v>
      </c>
      <c r="AS530" s="5" t="s">
        <v>65</v>
      </c>
      <c r="AT530" s="5" t="s">
        <v>66</v>
      </c>
      <c r="AU530" s="5" t="s">
        <v>67</v>
      </c>
      <c r="AV530" s="5" t="s">
        <v>67</v>
      </c>
      <c r="AW530" s="5" t="s">
        <v>65</v>
      </c>
      <c r="AX530" s="5" t="s">
        <v>82</v>
      </c>
      <c r="AY530" s="5">
        <v>23</v>
      </c>
      <c r="AZ530" s="5">
        <v>55.000000000000007</v>
      </c>
    </row>
    <row r="531" spans="1:52">
      <c r="A531" s="5">
        <v>9</v>
      </c>
      <c r="B531" s="5" t="s">
        <v>584</v>
      </c>
      <c r="C531" s="6">
        <v>171</v>
      </c>
      <c r="D531" s="5" t="s">
        <v>599</v>
      </c>
      <c r="E531" s="5" t="str">
        <f>VLOOKUP(B531,Region!$A$1:$B$76,2,FALSE)</f>
        <v>Region_2</v>
      </c>
      <c r="F531" s="5" t="str">
        <f>VLOOKUP(D531,'Used to Match Zip By Sch Name'!$A$2:$E$4714,5,FALSE)</f>
        <v>34442-5055</v>
      </c>
      <c r="G531" s="5">
        <f>VLOOKUP(D531,public_school_report!$D$1:$CI$3651,84,FALSE)</f>
        <v>708</v>
      </c>
      <c r="H531" s="5" t="s">
        <v>4</v>
      </c>
      <c r="I531" s="5">
        <v>58</v>
      </c>
      <c r="J531" s="5">
        <v>60</v>
      </c>
      <c r="K531" s="5">
        <v>43</v>
      </c>
      <c r="L531" s="5">
        <v>65</v>
      </c>
      <c r="M531" s="5">
        <v>61</v>
      </c>
      <c r="N531" s="5">
        <v>43</v>
      </c>
      <c r="O531" s="5">
        <v>65</v>
      </c>
      <c r="P531" s="5"/>
      <c r="Q531" s="5"/>
      <c r="R531" s="5"/>
      <c r="S531" s="5"/>
      <c r="T531" s="5">
        <v>395</v>
      </c>
      <c r="U531" s="5">
        <v>7</v>
      </c>
      <c r="V531" s="5">
        <v>56</v>
      </c>
      <c r="W531" s="5">
        <v>100</v>
      </c>
      <c r="X531" s="5" t="s">
        <v>62</v>
      </c>
      <c r="Y531" s="5" t="s">
        <v>62</v>
      </c>
      <c r="Z531" s="5" t="s">
        <v>62</v>
      </c>
      <c r="AA531" s="5" t="s">
        <v>62</v>
      </c>
      <c r="AB531" s="5" t="s">
        <v>62</v>
      </c>
      <c r="AC531" s="5" t="s">
        <v>64</v>
      </c>
      <c r="AD531" s="5" t="s">
        <v>62</v>
      </c>
      <c r="AE531" s="5" t="s">
        <v>64</v>
      </c>
      <c r="AF531" s="5" t="s">
        <v>64</v>
      </c>
      <c r="AG531" s="5" t="s">
        <v>64</v>
      </c>
      <c r="AH531" s="5" t="s">
        <v>64</v>
      </c>
      <c r="AI531" s="5" t="s">
        <v>64</v>
      </c>
      <c r="AJ531" s="5" t="s">
        <v>64</v>
      </c>
      <c r="AK531" s="5" t="s">
        <v>64</v>
      </c>
      <c r="AL531" s="5" t="s">
        <v>64</v>
      </c>
      <c r="AM531" s="5" t="s">
        <v>62</v>
      </c>
      <c r="AN531" s="5" t="s">
        <v>64</v>
      </c>
      <c r="AO531" s="5" t="s">
        <v>63</v>
      </c>
      <c r="AP531" s="5" t="s">
        <v>63</v>
      </c>
      <c r="AQ531" s="5" t="s">
        <v>63</v>
      </c>
      <c r="AR531" s="5" t="s">
        <v>72</v>
      </c>
      <c r="AS531" s="5" t="s">
        <v>65</v>
      </c>
      <c r="AT531" s="5" t="s">
        <v>66</v>
      </c>
      <c r="AU531" s="5" t="s">
        <v>67</v>
      </c>
      <c r="AV531" s="5" t="s">
        <v>68</v>
      </c>
      <c r="AW531" s="5" t="s">
        <v>65</v>
      </c>
      <c r="AX531" s="5" t="s">
        <v>69</v>
      </c>
      <c r="AY531" s="5">
        <v>18</v>
      </c>
      <c r="AZ531" s="5">
        <v>76.8</v>
      </c>
    </row>
    <row r="532" spans="1:52">
      <c r="A532" s="5">
        <v>9</v>
      </c>
      <c r="B532" s="5" t="s">
        <v>584</v>
      </c>
      <c r="C532" s="6">
        <v>181</v>
      </c>
      <c r="D532" s="5" t="s">
        <v>600</v>
      </c>
      <c r="E532" s="5" t="str">
        <f>VLOOKUP(B532,Region!$A$1:$B$76,2,FALSE)</f>
        <v>Region_2</v>
      </c>
      <c r="F532" s="5" t="str">
        <f>VLOOKUP(D532,'Used to Match Zip By Sch Name'!$A$2:$E$4714,5,FALSE)</f>
        <v>34433-5000</v>
      </c>
      <c r="G532" s="5">
        <f>VLOOKUP(D532,public_school_report!$D$1:$CI$3651,84,FALSE)</f>
        <v>746</v>
      </c>
      <c r="H532" s="5" t="s">
        <v>4</v>
      </c>
      <c r="I532" s="5">
        <v>58</v>
      </c>
      <c r="J532" s="5">
        <v>59</v>
      </c>
      <c r="K532" s="5">
        <v>51</v>
      </c>
      <c r="L532" s="5">
        <v>59</v>
      </c>
      <c r="M532" s="5">
        <v>61</v>
      </c>
      <c r="N532" s="5">
        <v>44</v>
      </c>
      <c r="O532" s="5">
        <v>73</v>
      </c>
      <c r="P532" s="5"/>
      <c r="Q532" s="5"/>
      <c r="R532" s="5"/>
      <c r="S532" s="5"/>
      <c r="T532" s="5">
        <v>405</v>
      </c>
      <c r="U532" s="5">
        <v>7</v>
      </c>
      <c r="V532" s="5">
        <v>58</v>
      </c>
      <c r="W532" s="5">
        <v>100</v>
      </c>
      <c r="X532" s="5" t="s">
        <v>62</v>
      </c>
      <c r="Y532" s="5" t="s">
        <v>62</v>
      </c>
      <c r="Z532" s="5" t="s">
        <v>62</v>
      </c>
      <c r="AA532" s="5" t="s">
        <v>63</v>
      </c>
      <c r="AB532" s="5" t="s">
        <v>64</v>
      </c>
      <c r="AC532" s="5" t="s">
        <v>62</v>
      </c>
      <c r="AD532" s="5" t="s">
        <v>62</v>
      </c>
      <c r="AE532" s="5" t="s">
        <v>64</v>
      </c>
      <c r="AF532" s="5" t="s">
        <v>64</v>
      </c>
      <c r="AG532" s="5" t="s">
        <v>64</v>
      </c>
      <c r="AH532" s="5" t="s">
        <v>64</v>
      </c>
      <c r="AI532" s="5" t="s">
        <v>64</v>
      </c>
      <c r="AJ532" s="5" t="s">
        <v>64</v>
      </c>
      <c r="AK532" s="5" t="s">
        <v>62</v>
      </c>
      <c r="AL532" s="5" t="s">
        <v>64</v>
      </c>
      <c r="AM532" s="5" t="s">
        <v>64</v>
      </c>
      <c r="AN532" s="5" t="s">
        <v>64</v>
      </c>
      <c r="AO532" s="5" t="s">
        <v>64</v>
      </c>
      <c r="AP532" s="5" t="s">
        <v>63</v>
      </c>
      <c r="AQ532" s="5" t="s">
        <v>63</v>
      </c>
      <c r="AR532" s="5" t="s">
        <v>63</v>
      </c>
      <c r="AS532" s="5" t="s">
        <v>65</v>
      </c>
      <c r="AT532" s="5" t="s">
        <v>66</v>
      </c>
      <c r="AU532" s="5" t="s">
        <v>67</v>
      </c>
      <c r="AV532" s="5" t="s">
        <v>68</v>
      </c>
      <c r="AW532" s="5" t="s">
        <v>65</v>
      </c>
      <c r="AX532" s="5" t="s">
        <v>69</v>
      </c>
      <c r="AY532" s="5">
        <v>25.9</v>
      </c>
      <c r="AZ532" s="5">
        <v>72.7</v>
      </c>
    </row>
    <row r="533" spans="1:52">
      <c r="A533" s="5">
        <v>9</v>
      </c>
      <c r="B533" s="5" t="s">
        <v>584</v>
      </c>
      <c r="C533" s="6">
        <v>191</v>
      </c>
      <c r="D533" s="5" t="s">
        <v>601</v>
      </c>
      <c r="E533" s="5" t="str">
        <f>VLOOKUP(B533,Region!$A$1:$B$76,2,FALSE)</f>
        <v>Region_2</v>
      </c>
      <c r="F533" s="5" t="str">
        <f>VLOOKUP(D533,'Used to Match Zip By Sch Name'!$A$2:$E$4714,5,FALSE)</f>
        <v>34448-1300</v>
      </c>
      <c r="G533" s="5">
        <f>VLOOKUP(D533,public_school_report!$D$1:$CI$3651,84,FALSE)</f>
        <v>615</v>
      </c>
      <c r="H533" s="5" t="s">
        <v>4</v>
      </c>
      <c r="I533" s="5">
        <v>67</v>
      </c>
      <c r="J533" s="5">
        <v>63</v>
      </c>
      <c r="K533" s="5">
        <v>65</v>
      </c>
      <c r="L533" s="5">
        <v>69</v>
      </c>
      <c r="M533" s="5">
        <v>54</v>
      </c>
      <c r="N533" s="5">
        <v>43</v>
      </c>
      <c r="O533" s="5">
        <v>61</v>
      </c>
      <c r="P533" s="5"/>
      <c r="Q533" s="5"/>
      <c r="R533" s="5"/>
      <c r="S533" s="5"/>
      <c r="T533" s="5">
        <v>422</v>
      </c>
      <c r="U533" s="5">
        <v>7</v>
      </c>
      <c r="V533" s="5">
        <v>60</v>
      </c>
      <c r="W533" s="5">
        <v>100</v>
      </c>
      <c r="X533" s="5" t="s">
        <v>62</v>
      </c>
      <c r="Y533" s="5" t="s">
        <v>64</v>
      </c>
      <c r="Z533" s="5" t="s">
        <v>62</v>
      </c>
      <c r="AA533" s="5" t="s">
        <v>62</v>
      </c>
      <c r="AB533" s="5" t="s">
        <v>64</v>
      </c>
      <c r="AC533" s="5" t="s">
        <v>62</v>
      </c>
      <c r="AD533" s="5" t="s">
        <v>62</v>
      </c>
      <c r="AE533" s="5" t="s">
        <v>64</v>
      </c>
      <c r="AF533" s="5" t="s">
        <v>64</v>
      </c>
      <c r="AG533" s="5" t="s">
        <v>62</v>
      </c>
      <c r="AH533" s="5" t="s">
        <v>64</v>
      </c>
      <c r="AI533" s="5" t="s">
        <v>64</v>
      </c>
      <c r="AJ533" s="5" t="s">
        <v>64</v>
      </c>
      <c r="AK533" s="5" t="s">
        <v>64</v>
      </c>
      <c r="AL533" s="5" t="s">
        <v>64</v>
      </c>
      <c r="AM533" s="5" t="s">
        <v>62</v>
      </c>
      <c r="AN533" s="5" t="s">
        <v>64</v>
      </c>
      <c r="AO533" s="5" t="s">
        <v>62</v>
      </c>
      <c r="AP533" s="5" t="s">
        <v>62</v>
      </c>
      <c r="AQ533" s="5" t="s">
        <v>64</v>
      </c>
      <c r="AR533" s="5" t="s">
        <v>63</v>
      </c>
      <c r="AS533" s="5" t="s">
        <v>65</v>
      </c>
      <c r="AT533" s="5" t="s">
        <v>66</v>
      </c>
      <c r="AU533" s="5" t="s">
        <v>67</v>
      </c>
      <c r="AV533" s="5" t="s">
        <v>68</v>
      </c>
      <c r="AW533" s="5" t="s">
        <v>65</v>
      </c>
      <c r="AX533" s="5" t="s">
        <v>69</v>
      </c>
      <c r="AY533" s="5">
        <v>18.3</v>
      </c>
      <c r="AZ533" s="5">
        <v>69.199999999999989</v>
      </c>
    </row>
    <row r="534" spans="1:52">
      <c r="A534" s="5">
        <v>9</v>
      </c>
      <c r="B534" s="5" t="s">
        <v>584</v>
      </c>
      <c r="C534" s="6">
        <v>211</v>
      </c>
      <c r="D534" s="5" t="s">
        <v>602</v>
      </c>
      <c r="E534" s="5" t="str">
        <f>VLOOKUP(B534,Region!$A$1:$B$76,2,FALSE)</f>
        <v>Region_2</v>
      </c>
      <c r="F534" s="5" t="str">
        <f>VLOOKUP(D534,'Used to Match Zip By Sch Name'!$A$2:$E$4714,5,FALSE)</f>
        <v>34434-7402</v>
      </c>
      <c r="G534" s="5">
        <f>VLOOKUP(D534,public_school_report!$D$1:$CI$3651,84,FALSE)</f>
        <v>812</v>
      </c>
      <c r="H534" s="5" t="s">
        <v>2</v>
      </c>
      <c r="I534" s="5">
        <v>59</v>
      </c>
      <c r="J534" s="5">
        <v>58</v>
      </c>
      <c r="K534" s="5">
        <v>57</v>
      </c>
      <c r="L534" s="5">
        <v>65</v>
      </c>
      <c r="M534" s="5">
        <v>59</v>
      </c>
      <c r="N534" s="5">
        <v>43</v>
      </c>
      <c r="O534" s="5">
        <v>54</v>
      </c>
      <c r="P534" s="5">
        <v>89</v>
      </c>
      <c r="Q534" s="5">
        <v>54</v>
      </c>
      <c r="R534" s="5"/>
      <c r="S534" s="5"/>
      <c r="T534" s="5">
        <v>538</v>
      </c>
      <c r="U534" s="5">
        <v>9</v>
      </c>
      <c r="V534" s="5">
        <v>60</v>
      </c>
      <c r="W534" s="5">
        <v>99</v>
      </c>
      <c r="X534" s="5" t="s">
        <v>62</v>
      </c>
      <c r="Y534" s="5" t="s">
        <v>64</v>
      </c>
      <c r="Z534" s="5" t="s">
        <v>62</v>
      </c>
      <c r="AA534" s="5" t="s">
        <v>62</v>
      </c>
      <c r="AB534" s="5" t="s">
        <v>64</v>
      </c>
      <c r="AC534" s="5" t="s">
        <v>64</v>
      </c>
      <c r="AD534" s="5" t="s">
        <v>64</v>
      </c>
      <c r="AE534" s="5" t="s">
        <v>64</v>
      </c>
      <c r="AF534" s="5" t="s">
        <v>64</v>
      </c>
      <c r="AG534" s="5" t="s">
        <v>64</v>
      </c>
      <c r="AH534" s="5" t="s">
        <v>64</v>
      </c>
      <c r="AI534" s="5" t="s">
        <v>64</v>
      </c>
      <c r="AJ534" s="5" t="s">
        <v>64</v>
      </c>
      <c r="AK534" s="5" t="s">
        <v>64</v>
      </c>
      <c r="AL534" s="5" t="s">
        <v>62</v>
      </c>
      <c r="AM534" s="5" t="s">
        <v>64</v>
      </c>
      <c r="AN534" s="5" t="s">
        <v>64</v>
      </c>
      <c r="AO534" s="5" t="s">
        <v>62</v>
      </c>
      <c r="AP534" s="5" t="s">
        <v>62</v>
      </c>
      <c r="AQ534" s="5" t="s">
        <v>63</v>
      </c>
      <c r="AR534" s="5" t="s">
        <v>63</v>
      </c>
      <c r="AS534" s="5" t="s">
        <v>65</v>
      </c>
      <c r="AT534" s="5" t="s">
        <v>66</v>
      </c>
      <c r="AU534" s="5" t="s">
        <v>67</v>
      </c>
      <c r="AV534" s="5" t="s">
        <v>68</v>
      </c>
      <c r="AW534" s="5" t="s">
        <v>65</v>
      </c>
      <c r="AX534" s="5" t="s">
        <v>78</v>
      </c>
      <c r="AY534" s="5">
        <v>24.3</v>
      </c>
      <c r="AZ534" s="5">
        <v>67.7</v>
      </c>
    </row>
    <row r="535" spans="1:52">
      <c r="A535" s="5">
        <v>9</v>
      </c>
      <c r="B535" s="5" t="s">
        <v>584</v>
      </c>
      <c r="C535" s="6">
        <v>215</v>
      </c>
      <c r="D535" s="5" t="s">
        <v>603</v>
      </c>
      <c r="E535" s="5" t="str">
        <f>VLOOKUP(B535,Region!$A$1:$B$76,2,FALSE)</f>
        <v>Region_2</v>
      </c>
      <c r="F535" s="5" t="str">
        <f>VLOOKUP(D535,'Used to Match Zip By Sch Name'!$A$2:$E$4714,5,FALSE)</f>
        <v>34429-5290</v>
      </c>
      <c r="G535" s="5" t="e">
        <f>VLOOKUP(D535,public_school_report!$D$1:$CI$3651,84,FALSE)</f>
        <v>#N/A</v>
      </c>
      <c r="H535" s="5"/>
      <c r="I535" s="5">
        <v>61</v>
      </c>
      <c r="J535" s="5">
        <v>52</v>
      </c>
      <c r="K535" s="5">
        <v>43</v>
      </c>
      <c r="L535" s="5">
        <v>61</v>
      </c>
      <c r="M535" s="5">
        <v>31</v>
      </c>
      <c r="N535" s="5">
        <v>28</v>
      </c>
      <c r="O535" s="5">
        <v>88</v>
      </c>
      <c r="P535" s="5"/>
      <c r="Q535" s="5"/>
      <c r="R535" s="5"/>
      <c r="S535" s="5"/>
      <c r="T535" s="5">
        <v>364</v>
      </c>
      <c r="U535" s="5">
        <v>7</v>
      </c>
      <c r="V535" s="5">
        <v>52</v>
      </c>
      <c r="W535" s="5">
        <v>100</v>
      </c>
      <c r="X535" s="5" t="s">
        <v>63</v>
      </c>
      <c r="Y535" s="5" t="s">
        <v>66</v>
      </c>
      <c r="Z535" s="5" t="s">
        <v>62</v>
      </c>
      <c r="AA535" s="5" t="s">
        <v>62</v>
      </c>
      <c r="AB535" s="5" t="s">
        <v>64</v>
      </c>
      <c r="AC535" s="5" t="s">
        <v>64</v>
      </c>
      <c r="AD535" s="5" t="s">
        <v>64</v>
      </c>
      <c r="AE535" s="5" t="s">
        <v>64</v>
      </c>
      <c r="AF535" s="5" t="s">
        <v>66</v>
      </c>
      <c r="AG535" s="5" t="s">
        <v>66</v>
      </c>
      <c r="AH535" s="5" t="s">
        <v>66</v>
      </c>
      <c r="AI535" s="5" t="s">
        <v>66</v>
      </c>
      <c r="AJ535" s="5" t="s">
        <v>66</v>
      </c>
      <c r="AK535" s="5" t="s">
        <v>66</v>
      </c>
      <c r="AL535" s="5" t="s">
        <v>66</v>
      </c>
      <c r="AM535" s="5" t="s">
        <v>66</v>
      </c>
      <c r="AN535" s="5" t="s">
        <v>66</v>
      </c>
      <c r="AO535" s="5" t="s">
        <v>66</v>
      </c>
      <c r="AP535" s="5" t="s">
        <v>66</v>
      </c>
      <c r="AQ535" s="5" t="s">
        <v>66</v>
      </c>
      <c r="AR535" s="5" t="s">
        <v>66</v>
      </c>
      <c r="AS535" s="5" t="s">
        <v>65</v>
      </c>
      <c r="AT535" s="5" t="s">
        <v>66</v>
      </c>
      <c r="AU535" s="5" t="s">
        <v>68</v>
      </c>
      <c r="AV535" s="5" t="s">
        <v>67</v>
      </c>
      <c r="AW535" s="5" t="s">
        <v>65</v>
      </c>
      <c r="AX535" s="5" t="s">
        <v>82</v>
      </c>
      <c r="AY535" s="5">
        <v>9.8000000000000007</v>
      </c>
      <c r="AZ535" s="5">
        <v>45.9</v>
      </c>
    </row>
    <row r="536" spans="1:52">
      <c r="A536" s="5">
        <v>10</v>
      </c>
      <c r="B536" s="5" t="s">
        <v>604</v>
      </c>
      <c r="C536" s="6">
        <v>21</v>
      </c>
      <c r="D536" s="5" t="s">
        <v>605</v>
      </c>
      <c r="E536" s="5" t="str">
        <f>VLOOKUP(B536,Region!$A$1:$B$76,2,FALSE)</f>
        <v>Region_2</v>
      </c>
      <c r="F536" s="5" t="str">
        <f>VLOOKUP(D536,'Used to Match Zip By Sch Name'!$A$2:$E$4714,5,FALSE)</f>
        <v>32043-2604</v>
      </c>
      <c r="G536" s="5" t="e">
        <f>VLOOKUP(D536,public_school_report!$D$1:$CI$3651,84,FALSE)</f>
        <v>#N/A</v>
      </c>
      <c r="H536" s="5"/>
      <c r="I536" s="5">
        <v>65</v>
      </c>
      <c r="J536" s="5">
        <v>61</v>
      </c>
      <c r="K536" s="5">
        <v>56</v>
      </c>
      <c r="L536" s="5">
        <v>80</v>
      </c>
      <c r="M536" s="5">
        <v>75</v>
      </c>
      <c r="N536" s="5">
        <v>69</v>
      </c>
      <c r="O536" s="5">
        <v>70</v>
      </c>
      <c r="P536" s="5">
        <v>78</v>
      </c>
      <c r="Q536" s="5">
        <v>73</v>
      </c>
      <c r="R536" s="5"/>
      <c r="S536" s="5"/>
      <c r="T536" s="5">
        <v>627</v>
      </c>
      <c r="U536" s="5">
        <v>9</v>
      </c>
      <c r="V536" s="5">
        <v>70</v>
      </c>
      <c r="W536" s="5">
        <v>99</v>
      </c>
      <c r="X536" s="5" t="s">
        <v>64</v>
      </c>
      <c r="Y536" s="5" t="s">
        <v>64</v>
      </c>
      <c r="Z536" s="5" t="s">
        <v>64</v>
      </c>
      <c r="AA536" s="5" t="s">
        <v>64</v>
      </c>
      <c r="AB536" s="5" t="s">
        <v>64</v>
      </c>
      <c r="AC536" s="5" t="s">
        <v>64</v>
      </c>
      <c r="AD536" s="5" t="s">
        <v>63</v>
      </c>
      <c r="AE536" s="5" t="s">
        <v>62</v>
      </c>
      <c r="AF536" s="5" t="s">
        <v>64</v>
      </c>
      <c r="AG536" s="5" t="s">
        <v>64</v>
      </c>
      <c r="AH536" s="5" t="s">
        <v>64</v>
      </c>
      <c r="AI536" s="5" t="s">
        <v>64</v>
      </c>
      <c r="AJ536" s="5" t="s">
        <v>64</v>
      </c>
      <c r="AK536" s="5" t="s">
        <v>64</v>
      </c>
      <c r="AL536" s="5" t="s">
        <v>64</v>
      </c>
      <c r="AM536" s="5" t="s">
        <v>64</v>
      </c>
      <c r="AN536" s="5" t="s">
        <v>64</v>
      </c>
      <c r="AO536" s="5" t="s">
        <v>64</v>
      </c>
      <c r="AP536" s="5" t="s">
        <v>62</v>
      </c>
      <c r="AQ536" s="5" t="s">
        <v>63</v>
      </c>
      <c r="AR536" s="5" t="s">
        <v>64</v>
      </c>
      <c r="AS536" s="5" t="s">
        <v>65</v>
      </c>
      <c r="AT536" s="5" t="s">
        <v>66</v>
      </c>
      <c r="AU536" s="5" t="s">
        <v>67</v>
      </c>
      <c r="AV536" s="5" t="s">
        <v>67</v>
      </c>
      <c r="AW536" s="5" t="s">
        <v>65</v>
      </c>
      <c r="AX536" s="5" t="s">
        <v>78</v>
      </c>
      <c r="AY536" s="5">
        <v>30</v>
      </c>
      <c r="AZ536" s="5">
        <v>38.9</v>
      </c>
    </row>
    <row r="537" spans="1:52">
      <c r="A537" s="5">
        <v>10</v>
      </c>
      <c r="B537" s="5" t="s">
        <v>604</v>
      </c>
      <c r="C537" s="6">
        <v>71</v>
      </c>
      <c r="D537" s="5" t="s">
        <v>606</v>
      </c>
      <c r="E537" s="5" t="str">
        <f>VLOOKUP(B537,Region!$A$1:$B$76,2,FALSE)</f>
        <v>Region_2</v>
      </c>
      <c r="F537" s="5" t="str">
        <f>VLOOKUP(D537,'Used to Match Zip By Sch Name'!$A$2:$E$4714,5,FALSE)</f>
        <v>32043-2015</v>
      </c>
      <c r="G537" s="5">
        <f>VLOOKUP(D537,public_school_report!$D$1:$CI$3651,84,FALSE)</f>
        <v>833</v>
      </c>
      <c r="H537" s="5" t="s">
        <v>2</v>
      </c>
      <c r="I537" s="5">
        <v>34</v>
      </c>
      <c r="J537" s="5">
        <v>47</v>
      </c>
      <c r="K537" s="5">
        <v>50</v>
      </c>
      <c r="L537" s="5">
        <v>39</v>
      </c>
      <c r="M537" s="5">
        <v>32</v>
      </c>
      <c r="N537" s="5">
        <v>28</v>
      </c>
      <c r="O537" s="5">
        <v>31</v>
      </c>
      <c r="P537" s="5"/>
      <c r="Q537" s="5"/>
      <c r="R537" s="5"/>
      <c r="S537" s="5"/>
      <c r="T537" s="5">
        <v>261</v>
      </c>
      <c r="U537" s="5">
        <v>7</v>
      </c>
      <c r="V537" s="5">
        <v>37</v>
      </c>
      <c r="W537" s="5">
        <v>100</v>
      </c>
      <c r="X537" s="5" t="s">
        <v>72</v>
      </c>
      <c r="Y537" s="5" t="s">
        <v>72</v>
      </c>
      <c r="Z537" s="5" t="s">
        <v>63</v>
      </c>
      <c r="AA537" s="5" t="s">
        <v>63</v>
      </c>
      <c r="AB537" s="5" t="s">
        <v>72</v>
      </c>
      <c r="AC537" s="5" t="s">
        <v>63</v>
      </c>
      <c r="AD537" s="5" t="s">
        <v>62</v>
      </c>
      <c r="AE537" s="5" t="s">
        <v>64</v>
      </c>
      <c r="AF537" s="5" t="s">
        <v>62</v>
      </c>
      <c r="AG537" s="5" t="s">
        <v>63</v>
      </c>
      <c r="AH537" s="5" t="s">
        <v>63</v>
      </c>
      <c r="AI537" s="5" t="s">
        <v>63</v>
      </c>
      <c r="AJ537" s="5" t="s">
        <v>63</v>
      </c>
      <c r="AK537" s="5" t="s">
        <v>64</v>
      </c>
      <c r="AL537" s="5" t="s">
        <v>63</v>
      </c>
      <c r="AM537" s="5" t="s">
        <v>63</v>
      </c>
      <c r="AN537" s="5" t="s">
        <v>62</v>
      </c>
      <c r="AO537" s="5" t="s">
        <v>63</v>
      </c>
      <c r="AP537" s="5" t="s">
        <v>63</v>
      </c>
      <c r="AQ537" s="5" t="s">
        <v>72</v>
      </c>
      <c r="AR537" s="5" t="s">
        <v>72</v>
      </c>
      <c r="AS537" s="5" t="s">
        <v>65</v>
      </c>
      <c r="AT537" s="5" t="s">
        <v>66</v>
      </c>
      <c r="AU537" s="5" t="s">
        <v>67</v>
      </c>
      <c r="AV537" s="5" t="s">
        <v>68</v>
      </c>
      <c r="AW537" s="5" t="s">
        <v>65</v>
      </c>
      <c r="AX537" s="5" t="s">
        <v>69</v>
      </c>
      <c r="AY537" s="5">
        <v>31.4</v>
      </c>
      <c r="AZ537" s="5">
        <v>100</v>
      </c>
    </row>
    <row r="538" spans="1:52">
      <c r="A538" s="5">
        <v>10</v>
      </c>
      <c r="B538" s="5" t="s">
        <v>604</v>
      </c>
      <c r="C538" s="6">
        <v>201</v>
      </c>
      <c r="D538" s="5" t="s">
        <v>607</v>
      </c>
      <c r="E538" s="5" t="str">
        <f>VLOOKUP(B538,Region!$A$1:$B$76,2,FALSE)</f>
        <v>Region_2</v>
      </c>
      <c r="F538" s="5" t="str">
        <f>VLOOKUP(D538,'Used to Match Zip By Sch Name'!$A$2:$E$4714,5,FALSE)</f>
        <v>32073-3922</v>
      </c>
      <c r="G538" s="5">
        <f>VLOOKUP(D538,public_school_report!$D$1:$CI$3651,84,FALSE)</f>
        <v>481</v>
      </c>
      <c r="H538" s="5" t="s">
        <v>6</v>
      </c>
      <c r="I538" s="5">
        <v>91</v>
      </c>
      <c r="J538" s="5">
        <v>75</v>
      </c>
      <c r="K538" s="5">
        <v>76</v>
      </c>
      <c r="L538" s="5">
        <v>97</v>
      </c>
      <c r="M538" s="5">
        <v>85</v>
      </c>
      <c r="N538" s="5">
        <v>98</v>
      </c>
      <c r="O538" s="5">
        <v>100</v>
      </c>
      <c r="P538" s="5"/>
      <c r="Q538" s="5"/>
      <c r="R538" s="5"/>
      <c r="S538" s="5"/>
      <c r="T538" s="5">
        <v>622</v>
      </c>
      <c r="U538" s="5">
        <v>7</v>
      </c>
      <c r="V538" s="5">
        <v>89</v>
      </c>
      <c r="W538" s="5">
        <v>99</v>
      </c>
      <c r="X538" s="5" t="s">
        <v>64</v>
      </c>
      <c r="Y538" s="5" t="s">
        <v>64</v>
      </c>
      <c r="Z538" s="5" t="s">
        <v>64</v>
      </c>
      <c r="AA538" s="5" t="s">
        <v>64</v>
      </c>
      <c r="AB538" s="5" t="s">
        <v>64</v>
      </c>
      <c r="AC538" s="5" t="s">
        <v>64</v>
      </c>
      <c r="AD538" s="5" t="s">
        <v>64</v>
      </c>
      <c r="AE538" s="5" t="s">
        <v>64</v>
      </c>
      <c r="AF538" s="5" t="s">
        <v>64</v>
      </c>
      <c r="AG538" s="5" t="s">
        <v>64</v>
      </c>
      <c r="AH538" s="5" t="s">
        <v>64</v>
      </c>
      <c r="AI538" s="5" t="s">
        <v>64</v>
      </c>
      <c r="AJ538" s="5" t="s">
        <v>64</v>
      </c>
      <c r="AK538" s="5" t="s">
        <v>64</v>
      </c>
      <c r="AL538" s="5" t="s">
        <v>64</v>
      </c>
      <c r="AM538" s="5" t="s">
        <v>64</v>
      </c>
      <c r="AN538" s="5" t="s">
        <v>64</v>
      </c>
      <c r="AO538" s="5" t="s">
        <v>64</v>
      </c>
      <c r="AP538" s="5" t="s">
        <v>62</v>
      </c>
      <c r="AQ538" s="5" t="s">
        <v>64</v>
      </c>
      <c r="AR538" s="5" t="s">
        <v>62</v>
      </c>
      <c r="AS538" s="5" t="s">
        <v>65</v>
      </c>
      <c r="AT538" s="5" t="s">
        <v>66</v>
      </c>
      <c r="AU538" s="5" t="s">
        <v>67</v>
      </c>
      <c r="AV538" s="5" t="s">
        <v>67</v>
      </c>
      <c r="AW538" s="5" t="s">
        <v>65</v>
      </c>
      <c r="AX538" s="5" t="s">
        <v>69</v>
      </c>
      <c r="AY538" s="5">
        <v>28.7</v>
      </c>
      <c r="AZ538" s="5">
        <v>28.3</v>
      </c>
    </row>
    <row r="539" spans="1:52">
      <c r="A539" s="5">
        <v>10</v>
      </c>
      <c r="B539" s="5" t="s">
        <v>604</v>
      </c>
      <c r="C539" s="6">
        <v>232</v>
      </c>
      <c r="D539" s="5" t="s">
        <v>608</v>
      </c>
      <c r="E539" s="5" t="str">
        <f>VLOOKUP(B539,Region!$A$1:$B$76,2,FALSE)</f>
        <v>Region_2</v>
      </c>
      <c r="F539" s="5" t="str">
        <f>VLOOKUP(D539,'Used to Match Zip By Sch Name'!$A$2:$E$4714,5,FALSE)</f>
        <v>32073-4723</v>
      </c>
      <c r="G539" s="5">
        <f>VLOOKUP(D539,public_school_report!$D$1:$CI$3651,84,FALSE)</f>
        <v>438</v>
      </c>
      <c r="H539" s="5" t="s">
        <v>6</v>
      </c>
      <c r="I539" s="5">
        <v>46</v>
      </c>
      <c r="J539" s="5">
        <v>48</v>
      </c>
      <c r="K539" s="5">
        <v>33</v>
      </c>
      <c r="L539" s="5">
        <v>43</v>
      </c>
      <c r="M539" s="5">
        <v>41</v>
      </c>
      <c r="N539" s="5">
        <v>49</v>
      </c>
      <c r="O539" s="5">
        <v>43</v>
      </c>
      <c r="P539" s="5"/>
      <c r="Q539" s="5"/>
      <c r="R539" s="5"/>
      <c r="S539" s="5"/>
      <c r="T539" s="5">
        <v>303</v>
      </c>
      <c r="U539" s="5">
        <v>7</v>
      </c>
      <c r="V539" s="5">
        <v>43</v>
      </c>
      <c r="W539" s="5">
        <v>100</v>
      </c>
      <c r="X539" s="5" t="s">
        <v>63</v>
      </c>
      <c r="Y539" s="5" t="s">
        <v>63</v>
      </c>
      <c r="Z539" s="5" t="s">
        <v>63</v>
      </c>
      <c r="AA539" s="5" t="s">
        <v>63</v>
      </c>
      <c r="AB539" s="5" t="s">
        <v>63</v>
      </c>
      <c r="AC539" s="5" t="s">
        <v>63</v>
      </c>
      <c r="AD539" s="5" t="s">
        <v>63</v>
      </c>
      <c r="AE539" s="5" t="s">
        <v>72</v>
      </c>
      <c r="AF539" s="5" t="s">
        <v>63</v>
      </c>
      <c r="AG539" s="5" t="s">
        <v>63</v>
      </c>
      <c r="AH539" s="5" t="s">
        <v>62</v>
      </c>
      <c r="AI539" s="5" t="s">
        <v>63</v>
      </c>
      <c r="AJ539" s="5" t="s">
        <v>62</v>
      </c>
      <c r="AK539" s="5" t="s">
        <v>62</v>
      </c>
      <c r="AL539" s="5" t="s">
        <v>62</v>
      </c>
      <c r="AM539" s="5" t="s">
        <v>62</v>
      </c>
      <c r="AN539" s="5" t="s">
        <v>62</v>
      </c>
      <c r="AO539" s="5" t="s">
        <v>64</v>
      </c>
      <c r="AP539" s="5" t="s">
        <v>63</v>
      </c>
      <c r="AQ539" s="5" t="s">
        <v>63</v>
      </c>
      <c r="AR539" s="5" t="s">
        <v>63</v>
      </c>
      <c r="AS539" s="5" t="s">
        <v>65</v>
      </c>
      <c r="AT539" s="5" t="s">
        <v>66</v>
      </c>
      <c r="AU539" s="5" t="s">
        <v>67</v>
      </c>
      <c r="AV539" s="5" t="s">
        <v>68</v>
      </c>
      <c r="AW539" s="5" t="s">
        <v>65</v>
      </c>
      <c r="AX539" s="5" t="s">
        <v>69</v>
      </c>
      <c r="AY539" s="5">
        <v>67.099999999999994</v>
      </c>
      <c r="AZ539" s="5">
        <v>100</v>
      </c>
    </row>
    <row r="540" spans="1:52">
      <c r="A540" s="5">
        <v>10</v>
      </c>
      <c r="B540" s="5" t="s">
        <v>604</v>
      </c>
      <c r="C540" s="6">
        <v>241</v>
      </c>
      <c r="D540" s="5" t="s">
        <v>609</v>
      </c>
      <c r="E540" s="5" t="str">
        <f>VLOOKUP(B540,Region!$A$1:$B$76,2,FALSE)</f>
        <v>Region_2</v>
      </c>
      <c r="F540" s="5" t="str">
        <f>VLOOKUP(D540,'Used to Match Zip By Sch Name'!$A$2:$E$4714,5,FALSE)</f>
        <v>32073-3401</v>
      </c>
      <c r="G540" s="5">
        <f>VLOOKUP(D540,public_school_report!$D$1:$CI$3651,84,FALSE)</f>
        <v>625</v>
      </c>
      <c r="H540" s="5" t="s">
        <v>4</v>
      </c>
      <c r="I540" s="5">
        <v>62</v>
      </c>
      <c r="J540" s="5">
        <v>58</v>
      </c>
      <c r="K540" s="5">
        <v>51</v>
      </c>
      <c r="L540" s="5">
        <v>68</v>
      </c>
      <c r="M540" s="5">
        <v>68</v>
      </c>
      <c r="N540" s="5">
        <v>61</v>
      </c>
      <c r="O540" s="5">
        <v>65</v>
      </c>
      <c r="P540" s="5"/>
      <c r="Q540" s="5"/>
      <c r="R540" s="5"/>
      <c r="S540" s="5"/>
      <c r="T540" s="5">
        <v>433</v>
      </c>
      <c r="U540" s="5">
        <v>7</v>
      </c>
      <c r="V540" s="5">
        <v>62</v>
      </c>
      <c r="W540" s="5">
        <v>99</v>
      </c>
      <c r="X540" s="5" t="s">
        <v>64</v>
      </c>
      <c r="Y540" s="5" t="s">
        <v>62</v>
      </c>
      <c r="Z540" s="5" t="s">
        <v>62</v>
      </c>
      <c r="AA540" s="5" t="s">
        <v>64</v>
      </c>
      <c r="AB540" s="5" t="s">
        <v>62</v>
      </c>
      <c r="AC540" s="5" t="s">
        <v>64</v>
      </c>
      <c r="AD540" s="5" t="s">
        <v>62</v>
      </c>
      <c r="AE540" s="5" t="s">
        <v>64</v>
      </c>
      <c r="AF540" s="5" t="s">
        <v>64</v>
      </c>
      <c r="AG540" s="5" t="s">
        <v>64</v>
      </c>
      <c r="AH540" s="5" t="s">
        <v>64</v>
      </c>
      <c r="AI540" s="5" t="s">
        <v>64</v>
      </c>
      <c r="AJ540" s="5" t="s">
        <v>64</v>
      </c>
      <c r="AK540" s="5" t="s">
        <v>64</v>
      </c>
      <c r="AL540" s="5" t="s">
        <v>64</v>
      </c>
      <c r="AM540" s="5" t="s">
        <v>64</v>
      </c>
      <c r="AN540" s="5" t="s">
        <v>64</v>
      </c>
      <c r="AO540" s="5" t="s">
        <v>63</v>
      </c>
      <c r="AP540" s="5" t="s">
        <v>63</v>
      </c>
      <c r="AQ540" s="5" t="s">
        <v>63</v>
      </c>
      <c r="AR540" s="5" t="s">
        <v>63</v>
      </c>
      <c r="AS540" s="5" t="s">
        <v>65</v>
      </c>
      <c r="AT540" s="5" t="s">
        <v>66</v>
      </c>
      <c r="AU540" s="5" t="s">
        <v>67</v>
      </c>
      <c r="AV540" s="5" t="s">
        <v>68</v>
      </c>
      <c r="AW540" s="5" t="s">
        <v>65</v>
      </c>
      <c r="AX540" s="5" t="s">
        <v>69</v>
      </c>
      <c r="AY540" s="5">
        <v>52.7</v>
      </c>
      <c r="AZ540" s="5">
        <v>98.5</v>
      </c>
    </row>
    <row r="541" spans="1:52">
      <c r="A541" s="5">
        <v>10</v>
      </c>
      <c r="B541" s="5" t="s">
        <v>604</v>
      </c>
      <c r="C541" s="6">
        <v>252</v>
      </c>
      <c r="D541" s="5" t="s">
        <v>610</v>
      </c>
      <c r="E541" s="5" t="str">
        <f>VLOOKUP(B541,Region!$A$1:$B$76,2,FALSE)</f>
        <v>Region_2</v>
      </c>
      <c r="F541" s="5" t="str">
        <f>VLOOKUP(D541,'Used to Match Zip By Sch Name'!$A$2:$E$4714,5,FALSE)</f>
        <v>32073-5125</v>
      </c>
      <c r="G541" s="5" t="e">
        <f>VLOOKUP(D541,public_school_report!$D$1:$CI$3651,84,FALSE)</f>
        <v>#N/A</v>
      </c>
      <c r="H541" s="5"/>
      <c r="I541" s="5">
        <v>50</v>
      </c>
      <c r="J541" s="5">
        <v>46</v>
      </c>
      <c r="K541" s="5">
        <v>36</v>
      </c>
      <c r="L541" s="5">
        <v>41</v>
      </c>
      <c r="M541" s="5">
        <v>43</v>
      </c>
      <c r="N541" s="5">
        <v>34</v>
      </c>
      <c r="O541" s="5">
        <v>63</v>
      </c>
      <c r="P541" s="5">
        <v>73</v>
      </c>
      <c r="Q541" s="5"/>
      <c r="R541" s="5">
        <v>91</v>
      </c>
      <c r="S541" s="5">
        <v>59</v>
      </c>
      <c r="T541" s="5">
        <v>536</v>
      </c>
      <c r="U541" s="5">
        <v>10</v>
      </c>
      <c r="V541" s="5">
        <v>54</v>
      </c>
      <c r="W541" s="5">
        <v>97</v>
      </c>
      <c r="X541" s="5" t="s">
        <v>62</v>
      </c>
      <c r="Y541" s="5" t="s">
        <v>62</v>
      </c>
      <c r="Z541" s="5" t="s">
        <v>63</v>
      </c>
      <c r="AA541" s="5" t="s">
        <v>63</v>
      </c>
      <c r="AB541" s="5" t="s">
        <v>62</v>
      </c>
      <c r="AC541" s="5" t="s">
        <v>62</v>
      </c>
      <c r="AD541" s="5" t="s">
        <v>64</v>
      </c>
      <c r="AE541" s="5" t="s">
        <v>62</v>
      </c>
      <c r="AF541" s="5" t="s">
        <v>62</v>
      </c>
      <c r="AG541" s="5" t="s">
        <v>62</v>
      </c>
      <c r="AH541" s="5" t="s">
        <v>63</v>
      </c>
      <c r="AI541" s="5" t="s">
        <v>62</v>
      </c>
      <c r="AJ541" s="5" t="s">
        <v>63</v>
      </c>
      <c r="AK541" s="5" t="s">
        <v>63</v>
      </c>
      <c r="AL541" s="5" t="s">
        <v>62</v>
      </c>
      <c r="AM541" s="5" t="s">
        <v>63</v>
      </c>
      <c r="AN541" s="5" t="s">
        <v>63</v>
      </c>
      <c r="AO541" s="5" t="s">
        <v>62</v>
      </c>
      <c r="AP541" s="5" t="s">
        <v>63</v>
      </c>
      <c r="AQ541" s="5" t="s">
        <v>63</v>
      </c>
      <c r="AR541" s="5" t="s">
        <v>63</v>
      </c>
      <c r="AS541" s="5" t="s">
        <v>65</v>
      </c>
      <c r="AT541" s="5" t="s">
        <v>66</v>
      </c>
      <c r="AU541" s="5" t="s">
        <v>67</v>
      </c>
      <c r="AV541" s="5" t="s">
        <v>67</v>
      </c>
      <c r="AW541" s="5" t="s">
        <v>65</v>
      </c>
      <c r="AX541" s="5" t="s">
        <v>82</v>
      </c>
      <c r="AY541" s="5">
        <v>49.4</v>
      </c>
      <c r="AZ541" s="5">
        <v>58.5</v>
      </c>
    </row>
    <row r="542" spans="1:52">
      <c r="A542" s="5">
        <v>10</v>
      </c>
      <c r="B542" s="5" t="s">
        <v>604</v>
      </c>
      <c r="C542" s="6">
        <v>261</v>
      </c>
      <c r="D542" s="5" t="s">
        <v>611</v>
      </c>
      <c r="E542" s="5" t="str">
        <f>VLOOKUP(B542,Region!$A$1:$B$76,2,FALSE)</f>
        <v>Region_2</v>
      </c>
      <c r="F542" s="5" t="str">
        <f>VLOOKUP(D542,'Used to Match Zip By Sch Name'!$A$2:$E$4714,5,FALSE)</f>
        <v>32068-4200</v>
      </c>
      <c r="G542" s="5">
        <f>VLOOKUP(D542,public_school_report!$D$1:$CI$3651,84,FALSE)</f>
        <v>732</v>
      </c>
      <c r="H542" s="5" t="s">
        <v>4</v>
      </c>
      <c r="I542" s="5">
        <v>63</v>
      </c>
      <c r="J542" s="5">
        <v>61</v>
      </c>
      <c r="K542" s="5">
        <v>58</v>
      </c>
      <c r="L542" s="5">
        <v>72</v>
      </c>
      <c r="M542" s="5">
        <v>70</v>
      </c>
      <c r="N542" s="5">
        <v>58</v>
      </c>
      <c r="O542" s="5">
        <v>55</v>
      </c>
      <c r="P542" s="5"/>
      <c r="Q542" s="5"/>
      <c r="R542" s="5"/>
      <c r="S542" s="5"/>
      <c r="T542" s="5">
        <v>437</v>
      </c>
      <c r="U542" s="5">
        <v>7</v>
      </c>
      <c r="V542" s="5">
        <v>62</v>
      </c>
      <c r="W542" s="5">
        <v>100</v>
      </c>
      <c r="X542" s="5" t="s">
        <v>64</v>
      </c>
      <c r="Y542" s="5" t="s">
        <v>64</v>
      </c>
      <c r="Z542" s="5" t="s">
        <v>62</v>
      </c>
      <c r="AA542" s="5" t="s">
        <v>62</v>
      </c>
      <c r="AB542" s="5" t="s">
        <v>62</v>
      </c>
      <c r="AC542" s="5" t="s">
        <v>64</v>
      </c>
      <c r="AD542" s="5" t="s">
        <v>62</v>
      </c>
      <c r="AE542" s="5" t="s">
        <v>64</v>
      </c>
      <c r="AF542" s="5" t="s">
        <v>64</v>
      </c>
      <c r="AG542" s="5" t="s">
        <v>64</v>
      </c>
      <c r="AH542" s="5" t="s">
        <v>64</v>
      </c>
      <c r="AI542" s="5" t="s">
        <v>64</v>
      </c>
      <c r="AJ542" s="5" t="s">
        <v>63</v>
      </c>
      <c r="AK542" s="5" t="s">
        <v>64</v>
      </c>
      <c r="AL542" s="5" t="s">
        <v>64</v>
      </c>
      <c r="AM542" s="5" t="s">
        <v>64</v>
      </c>
      <c r="AN542" s="5" t="s">
        <v>64</v>
      </c>
      <c r="AO542" s="5" t="s">
        <v>62</v>
      </c>
      <c r="AP542" s="5" t="s">
        <v>64</v>
      </c>
      <c r="AQ542" s="5" t="s">
        <v>64</v>
      </c>
      <c r="AR542" s="5" t="s">
        <v>72</v>
      </c>
      <c r="AS542" s="5" t="s">
        <v>65</v>
      </c>
      <c r="AT542" s="5" t="s">
        <v>66</v>
      </c>
      <c r="AU542" s="5" t="s">
        <v>67</v>
      </c>
      <c r="AV542" s="5" t="s">
        <v>67</v>
      </c>
      <c r="AW542" s="5" t="s">
        <v>65</v>
      </c>
      <c r="AX542" s="5" t="s">
        <v>69</v>
      </c>
      <c r="AY542" s="5">
        <v>27.9</v>
      </c>
      <c r="AZ542" s="5">
        <v>65.400000000000006</v>
      </c>
    </row>
    <row r="543" spans="1:52">
      <c r="A543" s="5">
        <v>10</v>
      </c>
      <c r="B543" s="5" t="s">
        <v>604</v>
      </c>
      <c r="C543" s="6">
        <v>271</v>
      </c>
      <c r="D543" s="5" t="s">
        <v>612</v>
      </c>
      <c r="E543" s="5" t="str">
        <f>VLOOKUP(B543,Region!$A$1:$B$76,2,FALSE)</f>
        <v>Region_2</v>
      </c>
      <c r="F543" s="5" t="str">
        <f>VLOOKUP(D543,'Used to Match Zip By Sch Name'!$A$2:$E$4714,5,FALSE)</f>
        <v>32068-5148</v>
      </c>
      <c r="G543" s="5">
        <f>VLOOKUP(D543,public_school_report!$D$1:$CI$3651,84,FALSE)</f>
        <v>587</v>
      </c>
      <c r="H543" s="5" t="s">
        <v>4</v>
      </c>
      <c r="I543" s="5">
        <v>63</v>
      </c>
      <c r="J543" s="5">
        <v>66</v>
      </c>
      <c r="K543" s="5">
        <v>59</v>
      </c>
      <c r="L543" s="5">
        <v>69</v>
      </c>
      <c r="M543" s="5">
        <v>72</v>
      </c>
      <c r="N543" s="5">
        <v>61</v>
      </c>
      <c r="O543" s="5">
        <v>67</v>
      </c>
      <c r="P543" s="5"/>
      <c r="Q543" s="5"/>
      <c r="R543" s="5"/>
      <c r="S543" s="5"/>
      <c r="T543" s="5">
        <v>457</v>
      </c>
      <c r="U543" s="5">
        <v>7</v>
      </c>
      <c r="V543" s="5">
        <v>65</v>
      </c>
      <c r="W543" s="5">
        <v>99</v>
      </c>
      <c r="X543" s="5" t="s">
        <v>64</v>
      </c>
      <c r="Y543" s="5" t="s">
        <v>64</v>
      </c>
      <c r="Z543" s="5" t="s">
        <v>62</v>
      </c>
      <c r="AA543" s="5" t="s">
        <v>62</v>
      </c>
      <c r="AB543" s="5" t="s">
        <v>62</v>
      </c>
      <c r="AC543" s="5" t="s">
        <v>64</v>
      </c>
      <c r="AD543" s="5" t="s">
        <v>63</v>
      </c>
      <c r="AE543" s="5" t="s">
        <v>62</v>
      </c>
      <c r="AF543" s="5" t="s">
        <v>64</v>
      </c>
      <c r="AG543" s="5" t="s">
        <v>64</v>
      </c>
      <c r="AH543" s="5" t="s">
        <v>62</v>
      </c>
      <c r="AI543" s="5" t="s">
        <v>64</v>
      </c>
      <c r="AJ543" s="5" t="s">
        <v>64</v>
      </c>
      <c r="AK543" s="5" t="s">
        <v>64</v>
      </c>
      <c r="AL543" s="5" t="s">
        <v>62</v>
      </c>
      <c r="AM543" s="5" t="s">
        <v>64</v>
      </c>
      <c r="AN543" s="5" t="s">
        <v>64</v>
      </c>
      <c r="AO543" s="5" t="s">
        <v>62</v>
      </c>
      <c r="AP543" s="5" t="s">
        <v>62</v>
      </c>
      <c r="AQ543" s="5" t="s">
        <v>64</v>
      </c>
      <c r="AR543" s="5" t="s">
        <v>63</v>
      </c>
      <c r="AS543" s="5" t="s">
        <v>65</v>
      </c>
      <c r="AT543" s="5" t="s">
        <v>66</v>
      </c>
      <c r="AU543" s="5" t="s">
        <v>67</v>
      </c>
      <c r="AV543" s="5" t="s">
        <v>68</v>
      </c>
      <c r="AW543" s="5" t="s">
        <v>65</v>
      </c>
      <c r="AX543" s="5" t="s">
        <v>69</v>
      </c>
      <c r="AY543" s="5">
        <v>11.9</v>
      </c>
      <c r="AZ543" s="5">
        <v>79.5</v>
      </c>
    </row>
    <row r="544" spans="1:52">
      <c r="A544" s="5">
        <v>10</v>
      </c>
      <c r="B544" s="5" t="s">
        <v>604</v>
      </c>
      <c r="C544" s="6">
        <v>301</v>
      </c>
      <c r="D544" s="5" t="s">
        <v>613</v>
      </c>
      <c r="E544" s="5" t="str">
        <f>VLOOKUP(B544,Region!$A$1:$B$76,2,FALSE)</f>
        <v>Region_2</v>
      </c>
      <c r="F544" s="5" t="str">
        <f>VLOOKUP(D544,'Used to Match Zip By Sch Name'!$A$2:$E$4714,5,FALSE)</f>
        <v>32656-9118</v>
      </c>
      <c r="G544" s="5">
        <f>VLOOKUP(D544,public_school_report!$D$1:$CI$3651,84,FALSE)</f>
        <v>860</v>
      </c>
      <c r="H544" s="5" t="s">
        <v>2</v>
      </c>
      <c r="I544" s="5">
        <v>68</v>
      </c>
      <c r="J544" s="5">
        <v>58</v>
      </c>
      <c r="K544" s="5">
        <v>49</v>
      </c>
      <c r="L544" s="5">
        <v>80</v>
      </c>
      <c r="M544" s="5">
        <v>76</v>
      </c>
      <c r="N544" s="5">
        <v>68</v>
      </c>
      <c r="O544" s="5">
        <v>79</v>
      </c>
      <c r="P544" s="5"/>
      <c r="Q544" s="5"/>
      <c r="R544" s="5"/>
      <c r="S544" s="5"/>
      <c r="T544" s="5">
        <v>478</v>
      </c>
      <c r="U544" s="5">
        <v>7</v>
      </c>
      <c r="V544" s="5">
        <v>68</v>
      </c>
      <c r="W544" s="5">
        <v>100</v>
      </c>
      <c r="X544" s="5" t="s">
        <v>64</v>
      </c>
      <c r="Y544" s="5" t="s">
        <v>64</v>
      </c>
      <c r="Z544" s="5" t="s">
        <v>64</v>
      </c>
      <c r="AA544" s="5" t="s">
        <v>62</v>
      </c>
      <c r="AB544" s="5" t="s">
        <v>62</v>
      </c>
      <c r="AC544" s="5" t="s">
        <v>63</v>
      </c>
      <c r="AD544" s="5" t="s">
        <v>63</v>
      </c>
      <c r="AE544" s="5" t="s">
        <v>62</v>
      </c>
      <c r="AF544" s="5" t="s">
        <v>64</v>
      </c>
      <c r="AG544" s="5" t="s">
        <v>62</v>
      </c>
      <c r="AH544" s="5" t="s">
        <v>64</v>
      </c>
      <c r="AI544" s="5" t="s">
        <v>64</v>
      </c>
      <c r="AJ544" s="5" t="s">
        <v>64</v>
      </c>
      <c r="AK544" s="5" t="s">
        <v>64</v>
      </c>
      <c r="AL544" s="5" t="s">
        <v>64</v>
      </c>
      <c r="AM544" s="5" t="s">
        <v>64</v>
      </c>
      <c r="AN544" s="5" t="s">
        <v>62</v>
      </c>
      <c r="AO544" s="5" t="s">
        <v>64</v>
      </c>
      <c r="AP544" s="5" t="s">
        <v>63</v>
      </c>
      <c r="AQ544" s="5" t="s">
        <v>64</v>
      </c>
      <c r="AR544" s="5" t="s">
        <v>63</v>
      </c>
      <c r="AS544" s="5" t="s">
        <v>65</v>
      </c>
      <c r="AT544" s="5" t="s">
        <v>66</v>
      </c>
      <c r="AU544" s="5" t="s">
        <v>67</v>
      </c>
      <c r="AV544" s="5" t="s">
        <v>68</v>
      </c>
      <c r="AW544" s="5" t="s">
        <v>65</v>
      </c>
      <c r="AX544" s="5" t="s">
        <v>69</v>
      </c>
      <c r="AY544" s="5">
        <v>10.8</v>
      </c>
      <c r="AZ544" s="5">
        <v>84</v>
      </c>
    </row>
    <row r="545" spans="1:52">
      <c r="A545" s="5">
        <v>10</v>
      </c>
      <c r="B545" s="5" t="s">
        <v>604</v>
      </c>
      <c r="C545" s="6">
        <v>311</v>
      </c>
      <c r="D545" s="5" t="s">
        <v>614</v>
      </c>
      <c r="E545" s="5" t="str">
        <f>VLOOKUP(B545,Region!$A$1:$B$76,2,FALSE)</f>
        <v>Region_2</v>
      </c>
      <c r="F545" s="5" t="e">
        <f>VLOOKUP(D545,'Used to Match Zip By Sch Name'!$A$2:$E$4714,5,FALSE)</f>
        <v>#N/A</v>
      </c>
      <c r="G545" s="5" t="e">
        <f>VLOOKUP(D545,public_school_report!$D$1:$CI$3651,84,FALSE)</f>
        <v>#N/A</v>
      </c>
      <c r="H545" s="5"/>
      <c r="I545" s="5">
        <v>52</v>
      </c>
      <c r="J545" s="5">
        <v>52</v>
      </c>
      <c r="K545" s="5">
        <v>45</v>
      </c>
      <c r="L545" s="5">
        <v>59</v>
      </c>
      <c r="M545" s="5">
        <v>49</v>
      </c>
      <c r="N545" s="5">
        <v>40</v>
      </c>
      <c r="O545" s="5">
        <v>58</v>
      </c>
      <c r="P545" s="5">
        <v>70</v>
      </c>
      <c r="Q545" s="5">
        <v>72</v>
      </c>
      <c r="R545" s="5">
        <v>92</v>
      </c>
      <c r="S545" s="5">
        <v>71</v>
      </c>
      <c r="T545" s="5">
        <v>660</v>
      </c>
      <c r="U545" s="5">
        <v>11</v>
      </c>
      <c r="V545" s="5">
        <v>60</v>
      </c>
      <c r="W545" s="5">
        <v>97</v>
      </c>
      <c r="X545" s="5" t="s">
        <v>62</v>
      </c>
      <c r="Y545" s="5" t="s">
        <v>62</v>
      </c>
      <c r="Z545" s="5" t="s">
        <v>63</v>
      </c>
      <c r="AA545" s="5" t="s">
        <v>63</v>
      </c>
      <c r="AB545" s="5" t="s">
        <v>62</v>
      </c>
      <c r="AC545" s="5" t="s">
        <v>62</v>
      </c>
      <c r="AD545" s="5" t="s">
        <v>62</v>
      </c>
      <c r="AE545" s="5" t="s">
        <v>62</v>
      </c>
      <c r="AF545" s="5" t="s">
        <v>64</v>
      </c>
      <c r="AG545" s="5" t="s">
        <v>64</v>
      </c>
      <c r="AH545" s="5" t="s">
        <v>62</v>
      </c>
      <c r="AI545" s="5" t="s">
        <v>64</v>
      </c>
      <c r="AJ545" s="5" t="s">
        <v>62</v>
      </c>
      <c r="AK545" s="5" t="s">
        <v>64</v>
      </c>
      <c r="AL545" s="5" t="s">
        <v>72</v>
      </c>
      <c r="AM545" s="5" t="s">
        <v>62</v>
      </c>
      <c r="AN545" s="5" t="s">
        <v>64</v>
      </c>
      <c r="AO545" s="5" t="s">
        <v>64</v>
      </c>
      <c r="AP545" s="5" t="s">
        <v>62</v>
      </c>
      <c r="AQ545" s="5" t="s">
        <v>63</v>
      </c>
      <c r="AR545" s="5" t="s">
        <v>63</v>
      </c>
      <c r="AS545" s="5" t="s">
        <v>65</v>
      </c>
      <c r="AT545" s="5" t="s">
        <v>66</v>
      </c>
      <c r="AU545" s="5" t="s">
        <v>67</v>
      </c>
      <c r="AV545" s="5" t="s">
        <v>67</v>
      </c>
      <c r="AW545" s="5" t="s">
        <v>65</v>
      </c>
      <c r="AX545" s="5" t="s">
        <v>86</v>
      </c>
      <c r="AY545" s="5">
        <v>9.9</v>
      </c>
      <c r="AZ545" s="5">
        <v>64.5</v>
      </c>
    </row>
    <row r="546" spans="1:52">
      <c r="A546" s="5">
        <v>10</v>
      </c>
      <c r="B546" s="5" t="s">
        <v>604</v>
      </c>
      <c r="C546" s="6">
        <v>331</v>
      </c>
      <c r="D546" s="5" t="s">
        <v>615</v>
      </c>
      <c r="E546" s="5" t="str">
        <f>VLOOKUP(B546,Region!$A$1:$B$76,2,FALSE)</f>
        <v>Region_2</v>
      </c>
      <c r="F546" s="5" t="str">
        <f>VLOOKUP(D546,'Used to Match Zip By Sch Name'!$A$2:$E$4714,5,FALSE)</f>
        <v>32073-3219</v>
      </c>
      <c r="G546" s="5">
        <f>VLOOKUP(D546,public_school_report!$D$1:$CI$3651,84,FALSE)</f>
        <v>487</v>
      </c>
      <c r="H546" s="5" t="s">
        <v>6</v>
      </c>
      <c r="I546" s="5">
        <v>58</v>
      </c>
      <c r="J546" s="5">
        <v>52</v>
      </c>
      <c r="K546" s="5">
        <v>49</v>
      </c>
      <c r="L546" s="5">
        <v>63</v>
      </c>
      <c r="M546" s="5">
        <v>57</v>
      </c>
      <c r="N546" s="5">
        <v>37</v>
      </c>
      <c r="O546" s="5">
        <v>63</v>
      </c>
      <c r="P546" s="5"/>
      <c r="Q546" s="5"/>
      <c r="R546" s="5"/>
      <c r="S546" s="5"/>
      <c r="T546" s="5">
        <v>379</v>
      </c>
      <c r="U546" s="5">
        <v>7</v>
      </c>
      <c r="V546" s="5">
        <v>54</v>
      </c>
      <c r="W546" s="5">
        <v>99</v>
      </c>
      <c r="X546" s="5" t="s">
        <v>62</v>
      </c>
      <c r="Y546" s="5" t="s">
        <v>62</v>
      </c>
      <c r="Z546" s="5" t="s">
        <v>62</v>
      </c>
      <c r="AA546" s="5" t="s">
        <v>63</v>
      </c>
      <c r="AB546" s="5" t="s">
        <v>63</v>
      </c>
      <c r="AC546" s="5" t="s">
        <v>63</v>
      </c>
      <c r="AD546" s="5" t="s">
        <v>62</v>
      </c>
      <c r="AE546" s="5" t="s">
        <v>64</v>
      </c>
      <c r="AF546" s="5" t="s">
        <v>64</v>
      </c>
      <c r="AG546" s="5" t="s">
        <v>64</v>
      </c>
      <c r="AH546" s="5" t="s">
        <v>64</v>
      </c>
      <c r="AI546" s="5" t="s">
        <v>64</v>
      </c>
      <c r="AJ546" s="5" t="s">
        <v>64</v>
      </c>
      <c r="AK546" s="5" t="s">
        <v>64</v>
      </c>
      <c r="AL546" s="5" t="s">
        <v>64</v>
      </c>
      <c r="AM546" s="5" t="s">
        <v>64</v>
      </c>
      <c r="AN546" s="5" t="s">
        <v>62</v>
      </c>
      <c r="AO546" s="5" t="s">
        <v>64</v>
      </c>
      <c r="AP546" s="5" t="s">
        <v>62</v>
      </c>
      <c r="AQ546" s="5" t="s">
        <v>63</v>
      </c>
      <c r="AR546" s="5" t="s">
        <v>63</v>
      </c>
      <c r="AS546" s="5" t="s">
        <v>65</v>
      </c>
      <c r="AT546" s="5" t="s">
        <v>66</v>
      </c>
      <c r="AU546" s="5" t="s">
        <v>67</v>
      </c>
      <c r="AV546" s="5" t="s">
        <v>68</v>
      </c>
      <c r="AW546" s="5" t="s">
        <v>65</v>
      </c>
      <c r="AX546" s="5" t="s">
        <v>69</v>
      </c>
      <c r="AY546" s="5">
        <v>54.8</v>
      </c>
      <c r="AZ546" s="5">
        <v>98.6</v>
      </c>
    </row>
    <row r="547" spans="1:52">
      <c r="A547" s="5">
        <v>10</v>
      </c>
      <c r="B547" s="5" t="s">
        <v>604</v>
      </c>
      <c r="C547" s="6">
        <v>341</v>
      </c>
      <c r="D547" s="5" t="s">
        <v>616</v>
      </c>
      <c r="E547" s="5" t="str">
        <f>VLOOKUP(B547,Region!$A$1:$B$76,2,FALSE)</f>
        <v>Region_2</v>
      </c>
      <c r="F547" s="5" t="str">
        <f>VLOOKUP(D547,'Used to Match Zip By Sch Name'!$A$2:$E$4714,5,FALSE)</f>
        <v>32043-8526</v>
      </c>
      <c r="G547" s="5" t="e">
        <f>VLOOKUP(D547,public_school_report!$D$1:$CI$3651,84,FALSE)</f>
        <v>#N/A</v>
      </c>
      <c r="H547" s="5"/>
      <c r="I547" s="5">
        <v>58</v>
      </c>
      <c r="J547" s="5">
        <v>47</v>
      </c>
      <c r="K547" s="5">
        <v>41</v>
      </c>
      <c r="L547" s="5">
        <v>50</v>
      </c>
      <c r="M547" s="5">
        <v>42</v>
      </c>
      <c r="N547" s="5">
        <v>36</v>
      </c>
      <c r="O547" s="5">
        <v>71</v>
      </c>
      <c r="P547" s="5">
        <v>77</v>
      </c>
      <c r="Q547" s="5"/>
      <c r="R547" s="5">
        <v>94</v>
      </c>
      <c r="S547" s="5">
        <v>61</v>
      </c>
      <c r="T547" s="5">
        <v>577</v>
      </c>
      <c r="U547" s="5">
        <v>10</v>
      </c>
      <c r="V547" s="5">
        <v>58</v>
      </c>
      <c r="W547" s="5">
        <v>99</v>
      </c>
      <c r="X547" s="5" t="s">
        <v>62</v>
      </c>
      <c r="Y547" s="5" t="s">
        <v>62</v>
      </c>
      <c r="Z547" s="5" t="s">
        <v>62</v>
      </c>
      <c r="AA547" s="5" t="s">
        <v>62</v>
      </c>
      <c r="AB547" s="5" t="s">
        <v>64</v>
      </c>
      <c r="AC547" s="5" t="s">
        <v>62</v>
      </c>
      <c r="AD547" s="5" t="s">
        <v>64</v>
      </c>
      <c r="AE547" s="5" t="s">
        <v>64</v>
      </c>
      <c r="AF547" s="5" t="s">
        <v>64</v>
      </c>
      <c r="AG547" s="5" t="s">
        <v>62</v>
      </c>
      <c r="AH547" s="5" t="s">
        <v>72</v>
      </c>
      <c r="AI547" s="5" t="s">
        <v>63</v>
      </c>
      <c r="AJ547" s="5" t="s">
        <v>62</v>
      </c>
      <c r="AK547" s="5" t="s">
        <v>62</v>
      </c>
      <c r="AL547" s="5" t="s">
        <v>63</v>
      </c>
      <c r="AM547" s="5" t="s">
        <v>63</v>
      </c>
      <c r="AN547" s="5" t="s">
        <v>62</v>
      </c>
      <c r="AO547" s="5" t="s">
        <v>62</v>
      </c>
      <c r="AP547" s="5" t="s">
        <v>64</v>
      </c>
      <c r="AQ547" s="5" t="s">
        <v>63</v>
      </c>
      <c r="AR547" s="5" t="s">
        <v>63</v>
      </c>
      <c r="AS547" s="5" t="s">
        <v>65</v>
      </c>
      <c r="AT547" s="5" t="s">
        <v>66</v>
      </c>
      <c r="AU547" s="5" t="s">
        <v>67</v>
      </c>
      <c r="AV547" s="5" t="s">
        <v>67</v>
      </c>
      <c r="AW547" s="5" t="s">
        <v>65</v>
      </c>
      <c r="AX547" s="5" t="s">
        <v>82</v>
      </c>
      <c r="AY547" s="5">
        <v>25.2</v>
      </c>
      <c r="AZ547" s="5">
        <v>40.6</v>
      </c>
    </row>
    <row r="548" spans="1:52">
      <c r="A548" s="5">
        <v>10</v>
      </c>
      <c r="B548" s="5" t="s">
        <v>604</v>
      </c>
      <c r="C548" s="6">
        <v>351</v>
      </c>
      <c r="D548" s="5" t="s">
        <v>617</v>
      </c>
      <c r="E548" s="5" t="str">
        <f>VLOOKUP(B548,Region!$A$1:$B$76,2,FALSE)</f>
        <v>Region_2</v>
      </c>
      <c r="F548" s="5" t="str">
        <f>VLOOKUP(D548,'Used to Match Zip By Sch Name'!$A$2:$E$4714,5,FALSE)</f>
        <v>32073-5905</v>
      </c>
      <c r="G548" s="5" t="e">
        <f>VLOOKUP(D548,public_school_report!$D$1:$CI$3651,84,FALSE)</f>
        <v>#N/A</v>
      </c>
      <c r="H548" s="5"/>
      <c r="I548" s="5">
        <v>71</v>
      </c>
      <c r="J548" s="5">
        <v>64</v>
      </c>
      <c r="K548" s="5">
        <v>56</v>
      </c>
      <c r="L548" s="5">
        <v>78</v>
      </c>
      <c r="M548" s="5">
        <v>65</v>
      </c>
      <c r="N548" s="5">
        <v>65</v>
      </c>
      <c r="O548" s="5">
        <v>74</v>
      </c>
      <c r="P548" s="5">
        <v>90</v>
      </c>
      <c r="Q548" s="5">
        <v>83</v>
      </c>
      <c r="R548" s="5"/>
      <c r="S548" s="5"/>
      <c r="T548" s="5">
        <v>646</v>
      </c>
      <c r="U548" s="5">
        <v>9</v>
      </c>
      <c r="V548" s="5">
        <v>72</v>
      </c>
      <c r="W548" s="5">
        <v>99</v>
      </c>
      <c r="X548" s="5" t="s">
        <v>64</v>
      </c>
      <c r="Y548" s="5" t="s">
        <v>64</v>
      </c>
      <c r="Z548" s="5" t="s">
        <v>64</v>
      </c>
      <c r="AA548" s="5" t="s">
        <v>64</v>
      </c>
      <c r="AB548" s="5" t="s">
        <v>64</v>
      </c>
      <c r="AC548" s="5" t="s">
        <v>64</v>
      </c>
      <c r="AD548" s="5" t="s">
        <v>64</v>
      </c>
      <c r="AE548" s="5" t="s">
        <v>64</v>
      </c>
      <c r="AF548" s="5" t="s">
        <v>64</v>
      </c>
      <c r="AG548" s="5" t="s">
        <v>64</v>
      </c>
      <c r="AH548" s="5" t="s">
        <v>64</v>
      </c>
      <c r="AI548" s="5" t="s">
        <v>64</v>
      </c>
      <c r="AJ548" s="5" t="s">
        <v>64</v>
      </c>
      <c r="AK548" s="5" t="s">
        <v>64</v>
      </c>
      <c r="AL548" s="5" t="s">
        <v>64</v>
      </c>
      <c r="AM548" s="5" t="s">
        <v>64</v>
      </c>
      <c r="AN548" s="5" t="s">
        <v>64</v>
      </c>
      <c r="AO548" s="5" t="s">
        <v>64</v>
      </c>
      <c r="AP548" s="5" t="s">
        <v>64</v>
      </c>
      <c r="AQ548" s="5" t="s">
        <v>63</v>
      </c>
      <c r="AR548" s="5" t="s">
        <v>62</v>
      </c>
      <c r="AS548" s="5" t="s">
        <v>65</v>
      </c>
      <c r="AT548" s="5" t="s">
        <v>66</v>
      </c>
      <c r="AU548" s="5" t="s">
        <v>67</v>
      </c>
      <c r="AV548" s="5" t="s">
        <v>67</v>
      </c>
      <c r="AW548" s="5" t="s">
        <v>65</v>
      </c>
      <c r="AX548" s="5" t="s">
        <v>78</v>
      </c>
      <c r="AY548" s="5">
        <v>30</v>
      </c>
      <c r="AZ548" s="5">
        <v>38.1</v>
      </c>
    </row>
    <row r="549" spans="1:52">
      <c r="A549" s="5">
        <v>10</v>
      </c>
      <c r="B549" s="5" t="s">
        <v>604</v>
      </c>
      <c r="C549" s="6">
        <v>352</v>
      </c>
      <c r="D549" s="5" t="s">
        <v>455</v>
      </c>
      <c r="E549" s="5" t="str">
        <f>VLOOKUP(B549,Region!$A$1:$B$76,2,FALSE)</f>
        <v>Region_2</v>
      </c>
      <c r="F549" s="5" t="str">
        <f>VLOOKUP(D549,'Used to Match Zip By Sch Name'!$A$2:$E$4714,5,FALSE)</f>
        <v>32073-5905</v>
      </c>
      <c r="G549" s="5">
        <f>VLOOKUP(D549,public_school_report!$D$1:$CI$3651,84,FALSE)</f>
        <v>761</v>
      </c>
      <c r="H549" s="5" t="s">
        <v>4</v>
      </c>
      <c r="I549" s="5">
        <v>72</v>
      </c>
      <c r="J549" s="5">
        <v>75</v>
      </c>
      <c r="K549" s="5">
        <v>58</v>
      </c>
      <c r="L549" s="5">
        <v>77</v>
      </c>
      <c r="M549" s="5">
        <v>81</v>
      </c>
      <c r="N549" s="5">
        <v>71</v>
      </c>
      <c r="O549" s="5">
        <v>62</v>
      </c>
      <c r="P549" s="5"/>
      <c r="Q549" s="5"/>
      <c r="R549" s="5"/>
      <c r="S549" s="5"/>
      <c r="T549" s="5">
        <v>496</v>
      </c>
      <c r="U549" s="5">
        <v>7</v>
      </c>
      <c r="V549" s="5">
        <v>71</v>
      </c>
      <c r="W549" s="5">
        <v>100</v>
      </c>
      <c r="X549" s="5" t="s">
        <v>64</v>
      </c>
      <c r="Y549" s="5" t="s">
        <v>64</v>
      </c>
      <c r="Z549" s="5" t="s">
        <v>64</v>
      </c>
      <c r="AA549" s="5" t="s">
        <v>62</v>
      </c>
      <c r="AB549" s="5" t="s">
        <v>64</v>
      </c>
      <c r="AC549" s="5" t="s">
        <v>64</v>
      </c>
      <c r="AD549" s="5" t="s">
        <v>64</v>
      </c>
      <c r="AE549" s="5" t="s">
        <v>64</v>
      </c>
      <c r="AF549" s="5" t="s">
        <v>64</v>
      </c>
      <c r="AG549" s="5" t="s">
        <v>64</v>
      </c>
      <c r="AH549" s="5" t="s">
        <v>64</v>
      </c>
      <c r="AI549" s="5" t="s">
        <v>64</v>
      </c>
      <c r="AJ549" s="5" t="s">
        <v>64</v>
      </c>
      <c r="AK549" s="5" t="s">
        <v>64</v>
      </c>
      <c r="AL549" s="5" t="s">
        <v>64</v>
      </c>
      <c r="AM549" s="5" t="s">
        <v>64</v>
      </c>
      <c r="AN549" s="5" t="s">
        <v>64</v>
      </c>
      <c r="AO549" s="5" t="s">
        <v>62</v>
      </c>
      <c r="AP549" s="5" t="s">
        <v>62</v>
      </c>
      <c r="AQ549" s="5" t="s">
        <v>62</v>
      </c>
      <c r="AR549" s="5" t="s">
        <v>63</v>
      </c>
      <c r="AS549" s="5" t="s">
        <v>65</v>
      </c>
      <c r="AT549" s="5" t="s">
        <v>66</v>
      </c>
      <c r="AU549" s="5" t="s">
        <v>67</v>
      </c>
      <c r="AV549" s="5" t="s">
        <v>67</v>
      </c>
      <c r="AW549" s="5" t="s">
        <v>65</v>
      </c>
      <c r="AX549" s="5" t="s">
        <v>69</v>
      </c>
      <c r="AY549" s="5">
        <v>38.799999999999997</v>
      </c>
      <c r="AZ549" s="5">
        <v>74.3</v>
      </c>
    </row>
    <row r="550" spans="1:52">
      <c r="A550" s="5">
        <v>10</v>
      </c>
      <c r="B550" s="5" t="s">
        <v>604</v>
      </c>
      <c r="C550" s="6">
        <v>361</v>
      </c>
      <c r="D550" s="5" t="s">
        <v>618</v>
      </c>
      <c r="E550" s="5" t="str">
        <f>VLOOKUP(B550,Region!$A$1:$B$76,2,FALSE)</f>
        <v>Region_2</v>
      </c>
      <c r="F550" s="5" t="str">
        <f>VLOOKUP(D550,'Used to Match Zip By Sch Name'!$A$2:$E$4714,5,FALSE)</f>
        <v>32073-4506</v>
      </c>
      <c r="G550" s="5" t="e">
        <f>VLOOKUP(D550,public_school_report!$D$1:$CI$3651,84,FALSE)</f>
        <v>#N/A</v>
      </c>
      <c r="H550" s="5"/>
      <c r="I550" s="5">
        <v>57</v>
      </c>
      <c r="J550" s="5">
        <v>51</v>
      </c>
      <c r="K550" s="5">
        <v>33</v>
      </c>
      <c r="L550" s="5">
        <v>56</v>
      </c>
      <c r="M550" s="5">
        <v>50</v>
      </c>
      <c r="N550" s="5">
        <v>46</v>
      </c>
      <c r="O550" s="5">
        <v>60</v>
      </c>
      <c r="P550" s="5">
        <v>76</v>
      </c>
      <c r="Q550" s="5">
        <v>78</v>
      </c>
      <c r="R550" s="5"/>
      <c r="S550" s="5"/>
      <c r="T550" s="5">
        <v>507</v>
      </c>
      <c r="U550" s="5">
        <v>9</v>
      </c>
      <c r="V550" s="5">
        <v>56</v>
      </c>
      <c r="W550" s="5">
        <v>96</v>
      </c>
      <c r="X550" s="5" t="s">
        <v>62</v>
      </c>
      <c r="Y550" s="5" t="s">
        <v>62</v>
      </c>
      <c r="Z550" s="5" t="s">
        <v>62</v>
      </c>
      <c r="AA550" s="5" t="s">
        <v>63</v>
      </c>
      <c r="AB550" s="5" t="s">
        <v>62</v>
      </c>
      <c r="AC550" s="5" t="s">
        <v>63</v>
      </c>
      <c r="AD550" s="5" t="s">
        <v>63</v>
      </c>
      <c r="AE550" s="5" t="s">
        <v>62</v>
      </c>
      <c r="AF550" s="5" t="s">
        <v>64</v>
      </c>
      <c r="AG550" s="5" t="s">
        <v>64</v>
      </c>
      <c r="AH550" s="5" t="s">
        <v>64</v>
      </c>
      <c r="AI550" s="5" t="s">
        <v>64</v>
      </c>
      <c r="AJ550" s="5" t="s">
        <v>64</v>
      </c>
      <c r="AK550" s="5" t="s">
        <v>64</v>
      </c>
      <c r="AL550" s="5" t="s">
        <v>64</v>
      </c>
      <c r="AM550" s="5" t="s">
        <v>64</v>
      </c>
      <c r="AN550" s="5" t="s">
        <v>64</v>
      </c>
      <c r="AO550" s="5" t="s">
        <v>64</v>
      </c>
      <c r="AP550" s="5" t="s">
        <v>64</v>
      </c>
      <c r="AQ550" s="5" t="s">
        <v>63</v>
      </c>
      <c r="AR550" s="5" t="s">
        <v>62</v>
      </c>
      <c r="AS550" s="5" t="s">
        <v>65</v>
      </c>
      <c r="AT550" s="5" t="s">
        <v>66</v>
      </c>
      <c r="AU550" s="5" t="s">
        <v>67</v>
      </c>
      <c r="AV550" s="5" t="s">
        <v>67</v>
      </c>
      <c r="AW550" s="5" t="s">
        <v>65</v>
      </c>
      <c r="AX550" s="5" t="s">
        <v>78</v>
      </c>
      <c r="AY550" s="5">
        <v>55.2</v>
      </c>
      <c r="AZ550" s="5">
        <v>65.5</v>
      </c>
    </row>
    <row r="551" spans="1:52">
      <c r="A551" s="5">
        <v>10</v>
      </c>
      <c r="B551" s="5" t="s">
        <v>604</v>
      </c>
      <c r="C551" s="6">
        <v>371</v>
      </c>
      <c r="D551" s="5" t="s">
        <v>619</v>
      </c>
      <c r="E551" s="5" t="str">
        <f>VLOOKUP(B551,Region!$A$1:$B$76,2,FALSE)</f>
        <v>Region_2</v>
      </c>
      <c r="F551" s="5" t="str">
        <f>VLOOKUP(D551,'Used to Match Zip By Sch Name'!$A$2:$E$4714,5,FALSE)</f>
        <v>32068-3553</v>
      </c>
      <c r="G551" s="5">
        <f>VLOOKUP(D551,public_school_report!$D$1:$CI$3651,84,FALSE)</f>
        <v>741</v>
      </c>
      <c r="H551" s="5" t="s">
        <v>4</v>
      </c>
      <c r="I551" s="5">
        <v>48</v>
      </c>
      <c r="J551" s="5">
        <v>49</v>
      </c>
      <c r="K551" s="5">
        <v>47</v>
      </c>
      <c r="L551" s="5">
        <v>63</v>
      </c>
      <c r="M551" s="5">
        <v>65</v>
      </c>
      <c r="N551" s="5">
        <v>55</v>
      </c>
      <c r="O551" s="5">
        <v>50</v>
      </c>
      <c r="P551" s="5">
        <v>74</v>
      </c>
      <c r="Q551" s="5">
        <v>67</v>
      </c>
      <c r="R551" s="5"/>
      <c r="S551" s="5"/>
      <c r="T551" s="5">
        <v>518</v>
      </c>
      <c r="U551" s="5">
        <v>9</v>
      </c>
      <c r="V551" s="5">
        <v>58</v>
      </c>
      <c r="W551" s="5">
        <v>99</v>
      </c>
      <c r="X551" s="5" t="s">
        <v>62</v>
      </c>
      <c r="Y551" s="5" t="s">
        <v>62</v>
      </c>
      <c r="Z551" s="5" t="s">
        <v>62</v>
      </c>
      <c r="AA551" s="5" t="s">
        <v>62</v>
      </c>
      <c r="AB551" s="5" t="s">
        <v>62</v>
      </c>
      <c r="AC551" s="5" t="s">
        <v>72</v>
      </c>
      <c r="AD551" s="5" t="s">
        <v>63</v>
      </c>
      <c r="AE551" s="5" t="s">
        <v>62</v>
      </c>
      <c r="AF551" s="5" t="s">
        <v>64</v>
      </c>
      <c r="AG551" s="5" t="s">
        <v>64</v>
      </c>
      <c r="AH551" s="5" t="s">
        <v>64</v>
      </c>
      <c r="AI551" s="5" t="s">
        <v>64</v>
      </c>
      <c r="AJ551" s="5" t="s">
        <v>64</v>
      </c>
      <c r="AK551" s="5" t="s">
        <v>64</v>
      </c>
      <c r="AL551" s="5" t="s">
        <v>62</v>
      </c>
      <c r="AM551" s="5" t="s">
        <v>62</v>
      </c>
      <c r="AN551" s="5" t="s">
        <v>64</v>
      </c>
      <c r="AO551" s="5" t="s">
        <v>64</v>
      </c>
      <c r="AP551" s="5" t="s">
        <v>64</v>
      </c>
      <c r="AQ551" s="5" t="s">
        <v>63</v>
      </c>
      <c r="AR551" s="5" t="s">
        <v>63</v>
      </c>
      <c r="AS551" s="5" t="s">
        <v>65</v>
      </c>
      <c r="AT551" s="5" t="s">
        <v>66</v>
      </c>
      <c r="AU551" s="5" t="s">
        <v>67</v>
      </c>
      <c r="AV551" s="5" t="s">
        <v>67</v>
      </c>
      <c r="AW551" s="5" t="s">
        <v>65</v>
      </c>
      <c r="AX551" s="5" t="s">
        <v>78</v>
      </c>
      <c r="AY551" s="5">
        <v>20.2</v>
      </c>
      <c r="AZ551" s="5">
        <v>65.7</v>
      </c>
    </row>
    <row r="552" spans="1:52">
      <c r="A552" s="5">
        <v>10</v>
      </c>
      <c r="B552" s="5" t="s">
        <v>604</v>
      </c>
      <c r="C552" s="6">
        <v>381</v>
      </c>
      <c r="D552" s="5" t="s">
        <v>620</v>
      </c>
      <c r="E552" s="5" t="str">
        <f>VLOOKUP(B552,Region!$A$1:$B$76,2,FALSE)</f>
        <v>Region_2</v>
      </c>
      <c r="F552" s="5" t="str">
        <f>VLOOKUP(D552,'Used to Match Zip By Sch Name'!$A$2:$E$4714,5,FALSE)</f>
        <v>32505-3927</v>
      </c>
      <c r="G552" s="5">
        <f>VLOOKUP(D552,public_school_report!$D$1:$CI$3651,84,FALSE)</f>
        <v>498</v>
      </c>
      <c r="H552" s="5" t="s">
        <v>6</v>
      </c>
      <c r="I552" s="5">
        <v>46</v>
      </c>
      <c r="J552" s="5">
        <v>54</v>
      </c>
      <c r="K552" s="5">
        <v>40</v>
      </c>
      <c r="L552" s="5">
        <v>51</v>
      </c>
      <c r="M552" s="5">
        <v>51</v>
      </c>
      <c r="N552" s="5">
        <v>37</v>
      </c>
      <c r="O552" s="5">
        <v>44</v>
      </c>
      <c r="P552" s="5"/>
      <c r="Q552" s="5"/>
      <c r="R552" s="5"/>
      <c r="S552" s="5"/>
      <c r="T552" s="5">
        <v>323</v>
      </c>
      <c r="U552" s="5">
        <v>7</v>
      </c>
      <c r="V552" s="5">
        <v>46</v>
      </c>
      <c r="W552" s="5">
        <v>99</v>
      </c>
      <c r="X552" s="5" t="s">
        <v>63</v>
      </c>
      <c r="Y552" s="5" t="s">
        <v>62</v>
      </c>
      <c r="Z552" s="5" t="s">
        <v>63</v>
      </c>
      <c r="AA552" s="5" t="s">
        <v>62</v>
      </c>
      <c r="AB552" s="5" t="s">
        <v>63</v>
      </c>
      <c r="AC552" s="5" t="s">
        <v>62</v>
      </c>
      <c r="AD552" s="5" t="s">
        <v>64</v>
      </c>
      <c r="AE552" s="5" t="s">
        <v>64</v>
      </c>
      <c r="AF552" s="5" t="s">
        <v>62</v>
      </c>
      <c r="AG552" s="5" t="s">
        <v>64</v>
      </c>
      <c r="AH552" s="5" t="s">
        <v>64</v>
      </c>
      <c r="AI552" s="5" t="s">
        <v>64</v>
      </c>
      <c r="AJ552" s="5" t="s">
        <v>64</v>
      </c>
      <c r="AK552" s="5" t="s">
        <v>62</v>
      </c>
      <c r="AL552" s="5" t="s">
        <v>64</v>
      </c>
      <c r="AM552" s="5" t="s">
        <v>64</v>
      </c>
      <c r="AN552" s="5" t="s">
        <v>64</v>
      </c>
      <c r="AO552" s="5" t="s">
        <v>62</v>
      </c>
      <c r="AP552" s="5" t="s">
        <v>64</v>
      </c>
      <c r="AQ552" s="5" t="s">
        <v>64</v>
      </c>
      <c r="AR552" s="5" t="s">
        <v>62</v>
      </c>
      <c r="AS552" s="5" t="s">
        <v>65</v>
      </c>
      <c r="AT552" s="5" t="s">
        <v>66</v>
      </c>
      <c r="AU552" s="5" t="s">
        <v>67</v>
      </c>
      <c r="AV552" s="5" t="s">
        <v>68</v>
      </c>
      <c r="AW552" s="5" t="s">
        <v>65</v>
      </c>
      <c r="AX552" s="5" t="s">
        <v>69</v>
      </c>
      <c r="AY552" s="5">
        <v>45.8</v>
      </c>
      <c r="AZ552" s="5">
        <v>78.100000000000023</v>
      </c>
    </row>
    <row r="553" spans="1:52">
      <c r="A553" s="5">
        <v>10</v>
      </c>
      <c r="B553" s="5" t="s">
        <v>604</v>
      </c>
      <c r="C553" s="6">
        <v>391</v>
      </c>
      <c r="D553" s="5" t="s">
        <v>621</v>
      </c>
      <c r="E553" s="5" t="str">
        <f>VLOOKUP(B553,Region!$A$1:$B$76,2,FALSE)</f>
        <v>Region_2</v>
      </c>
      <c r="F553" s="5" t="str">
        <f>VLOOKUP(D553,'Used to Match Zip By Sch Name'!$A$2:$E$4714,5,FALSE)</f>
        <v>32068-3833</v>
      </c>
      <c r="G553" s="5" t="e">
        <f>VLOOKUP(D553,public_school_report!$D$1:$CI$3651,84,FALSE)</f>
        <v>#N/A</v>
      </c>
      <c r="H553" s="5"/>
      <c r="I553" s="5">
        <v>57</v>
      </c>
      <c r="J553" s="5">
        <v>50</v>
      </c>
      <c r="K553" s="5">
        <v>34</v>
      </c>
      <c r="L553" s="5">
        <v>59</v>
      </c>
      <c r="M553" s="5">
        <v>50</v>
      </c>
      <c r="N553" s="5">
        <v>48</v>
      </c>
      <c r="O553" s="5">
        <v>67</v>
      </c>
      <c r="P553" s="5">
        <v>80</v>
      </c>
      <c r="Q553" s="5"/>
      <c r="R553" s="5">
        <v>88</v>
      </c>
      <c r="S553" s="5">
        <v>68</v>
      </c>
      <c r="T553" s="5">
        <v>601</v>
      </c>
      <c r="U553" s="5">
        <v>10</v>
      </c>
      <c r="V553" s="5">
        <v>60</v>
      </c>
      <c r="W553" s="5">
        <v>98</v>
      </c>
      <c r="X553" s="5" t="s">
        <v>62</v>
      </c>
      <c r="Y553" s="5" t="s">
        <v>62</v>
      </c>
      <c r="Z553" s="5" t="s">
        <v>62</v>
      </c>
      <c r="AA553" s="5" t="s">
        <v>63</v>
      </c>
      <c r="AB553" s="5" t="s">
        <v>62</v>
      </c>
      <c r="AC553" s="5" t="s">
        <v>62</v>
      </c>
      <c r="AD553" s="5" t="s">
        <v>62</v>
      </c>
      <c r="AE553" s="5" t="s">
        <v>62</v>
      </c>
      <c r="AF553" s="5" t="s">
        <v>64</v>
      </c>
      <c r="AG553" s="5" t="s">
        <v>62</v>
      </c>
      <c r="AH553" s="5" t="s">
        <v>62</v>
      </c>
      <c r="AI553" s="5" t="s">
        <v>63</v>
      </c>
      <c r="AJ553" s="5" t="s">
        <v>63</v>
      </c>
      <c r="AK553" s="5" t="s">
        <v>63</v>
      </c>
      <c r="AL553" s="5" t="s">
        <v>72</v>
      </c>
      <c r="AM553" s="5" t="s">
        <v>63</v>
      </c>
      <c r="AN553" s="5" t="s">
        <v>63</v>
      </c>
      <c r="AO553" s="5" t="s">
        <v>63</v>
      </c>
      <c r="AP553" s="5" t="s">
        <v>63</v>
      </c>
      <c r="AQ553" s="5" t="s">
        <v>63</v>
      </c>
      <c r="AR553" s="5" t="s">
        <v>63</v>
      </c>
      <c r="AS553" s="5" t="s">
        <v>65</v>
      </c>
      <c r="AT553" s="5" t="s">
        <v>66</v>
      </c>
      <c r="AU553" s="5" t="s">
        <v>67</v>
      </c>
      <c r="AV553" s="5" t="s">
        <v>67</v>
      </c>
      <c r="AW553" s="5" t="s">
        <v>65</v>
      </c>
      <c r="AX553" s="5" t="s">
        <v>82</v>
      </c>
      <c r="AY553" s="5">
        <v>16.100000000000001</v>
      </c>
      <c r="AZ553" s="5">
        <v>49.9</v>
      </c>
    </row>
    <row r="554" spans="1:52">
      <c r="A554" s="5">
        <v>10</v>
      </c>
      <c r="B554" s="5" t="s">
        <v>604</v>
      </c>
      <c r="C554" s="6">
        <v>401</v>
      </c>
      <c r="D554" s="5" t="s">
        <v>622</v>
      </c>
      <c r="E554" s="5" t="str">
        <f>VLOOKUP(B554,Region!$A$1:$B$76,2,FALSE)</f>
        <v>Region_2</v>
      </c>
      <c r="F554" s="5" t="str">
        <f>VLOOKUP(D554,'Used to Match Zip By Sch Name'!$A$2:$E$4714,5,FALSE)</f>
        <v>32065-6711</v>
      </c>
      <c r="G554" s="5">
        <f>VLOOKUP(D554,public_school_report!$D$1:$CI$3651,84,FALSE)</f>
        <v>561</v>
      </c>
      <c r="H554" s="5" t="s">
        <v>6</v>
      </c>
      <c r="I554" s="5">
        <v>70</v>
      </c>
      <c r="J554" s="5">
        <v>64</v>
      </c>
      <c r="K554" s="5">
        <v>56</v>
      </c>
      <c r="L554" s="5">
        <v>74</v>
      </c>
      <c r="M554" s="5">
        <v>66</v>
      </c>
      <c r="N554" s="5">
        <v>65</v>
      </c>
      <c r="O554" s="5">
        <v>60</v>
      </c>
      <c r="P554" s="5"/>
      <c r="Q554" s="5"/>
      <c r="R554" s="5"/>
      <c r="S554" s="5"/>
      <c r="T554" s="5">
        <v>455</v>
      </c>
      <c r="U554" s="5">
        <v>7</v>
      </c>
      <c r="V554" s="5">
        <v>65</v>
      </c>
      <c r="W554" s="5">
        <v>99</v>
      </c>
      <c r="X554" s="5" t="s">
        <v>64</v>
      </c>
      <c r="Y554" s="5" t="s">
        <v>64</v>
      </c>
      <c r="Z554" s="5" t="s">
        <v>64</v>
      </c>
      <c r="AA554" s="5" t="s">
        <v>62</v>
      </c>
      <c r="AB554" s="5" t="s">
        <v>62</v>
      </c>
      <c r="AC554" s="5" t="s">
        <v>62</v>
      </c>
      <c r="AD554" s="5" t="s">
        <v>62</v>
      </c>
      <c r="AE554" s="5" t="s">
        <v>64</v>
      </c>
      <c r="AF554" s="5" t="s">
        <v>64</v>
      </c>
      <c r="AG554" s="5" t="s">
        <v>64</v>
      </c>
      <c r="AH554" s="5" t="s">
        <v>62</v>
      </c>
      <c r="AI554" s="5" t="s">
        <v>63</v>
      </c>
      <c r="AJ554" s="5" t="s">
        <v>62</v>
      </c>
      <c r="AK554" s="5" t="s">
        <v>64</v>
      </c>
      <c r="AL554" s="5" t="s">
        <v>64</v>
      </c>
      <c r="AM554" s="5" t="s">
        <v>64</v>
      </c>
      <c r="AN554" s="5" t="s">
        <v>64</v>
      </c>
      <c r="AO554" s="5" t="s">
        <v>64</v>
      </c>
      <c r="AP554" s="5" t="s">
        <v>62</v>
      </c>
      <c r="AQ554" s="5" t="s">
        <v>62</v>
      </c>
      <c r="AR554" s="5" t="s">
        <v>63</v>
      </c>
      <c r="AS554" s="5" t="s">
        <v>65</v>
      </c>
      <c r="AT554" s="5" t="s">
        <v>66</v>
      </c>
      <c r="AU554" s="5" t="s">
        <v>67</v>
      </c>
      <c r="AV554" s="5" t="s">
        <v>68</v>
      </c>
      <c r="AW554" s="5" t="s">
        <v>65</v>
      </c>
      <c r="AX554" s="5" t="s">
        <v>69</v>
      </c>
      <c r="AY554" s="5">
        <v>35.200000000000003</v>
      </c>
      <c r="AZ554" s="5">
        <v>77.600000000000023</v>
      </c>
    </row>
    <row r="555" spans="1:52">
      <c r="A555" s="5">
        <v>10</v>
      </c>
      <c r="B555" s="5" t="s">
        <v>604</v>
      </c>
      <c r="C555" s="6">
        <v>411</v>
      </c>
      <c r="D555" s="5" t="s">
        <v>623</v>
      </c>
      <c r="E555" s="5" t="str">
        <f>VLOOKUP(B555,Region!$A$1:$B$76,2,FALSE)</f>
        <v>Region_2</v>
      </c>
      <c r="F555" s="5" t="str">
        <f>VLOOKUP(D555,'Used to Match Zip By Sch Name'!$A$2:$E$4714,5,FALSE)</f>
        <v>32234-3046</v>
      </c>
      <c r="G555" s="5">
        <f>VLOOKUP(D555,public_school_report!$D$1:$CI$3651,84,FALSE)</f>
        <v>427</v>
      </c>
      <c r="H555" s="5" t="s">
        <v>6</v>
      </c>
      <c r="I555" s="5">
        <v>60</v>
      </c>
      <c r="J555" s="5">
        <v>62</v>
      </c>
      <c r="K555" s="5">
        <v>49</v>
      </c>
      <c r="L555" s="5">
        <v>62</v>
      </c>
      <c r="M555" s="5">
        <v>67</v>
      </c>
      <c r="N555" s="5">
        <v>41</v>
      </c>
      <c r="O555" s="5">
        <v>70</v>
      </c>
      <c r="P555" s="5"/>
      <c r="Q555" s="5"/>
      <c r="R555" s="5"/>
      <c r="S555" s="5"/>
      <c r="T555" s="5">
        <v>411</v>
      </c>
      <c r="U555" s="5">
        <v>7</v>
      </c>
      <c r="V555" s="5">
        <v>59</v>
      </c>
      <c r="W555" s="5">
        <v>100</v>
      </c>
      <c r="X555" s="5" t="s">
        <v>62</v>
      </c>
      <c r="Y555" s="5" t="s">
        <v>62</v>
      </c>
      <c r="Z555" s="5" t="s">
        <v>63</v>
      </c>
      <c r="AA555" s="5" t="s">
        <v>63</v>
      </c>
      <c r="AB555" s="5" t="s">
        <v>63</v>
      </c>
      <c r="AC555" s="5" t="s">
        <v>63</v>
      </c>
      <c r="AD555" s="5" t="s">
        <v>62</v>
      </c>
      <c r="AE555" s="5" t="s">
        <v>64</v>
      </c>
      <c r="AF555" s="5" t="s">
        <v>62</v>
      </c>
      <c r="AG555" s="5" t="s">
        <v>64</v>
      </c>
      <c r="AH555" s="5" t="s">
        <v>64</v>
      </c>
      <c r="AI555" s="5" t="s">
        <v>64</v>
      </c>
      <c r="AJ555" s="5" t="s">
        <v>64</v>
      </c>
      <c r="AK555" s="5" t="s">
        <v>62</v>
      </c>
      <c r="AL555" s="5" t="s">
        <v>62</v>
      </c>
      <c r="AM555" s="5" t="s">
        <v>64</v>
      </c>
      <c r="AN555" s="5" t="s">
        <v>64</v>
      </c>
      <c r="AO555" s="5" t="s">
        <v>64</v>
      </c>
      <c r="AP555" s="5" t="s">
        <v>62</v>
      </c>
      <c r="AQ555" s="5" t="s">
        <v>64</v>
      </c>
      <c r="AR555" s="5" t="s">
        <v>63</v>
      </c>
      <c r="AS555" s="5" t="s">
        <v>65</v>
      </c>
      <c r="AT555" s="5" t="s">
        <v>66</v>
      </c>
      <c r="AU555" s="5" t="s">
        <v>67</v>
      </c>
      <c r="AV555" s="5" t="s">
        <v>68</v>
      </c>
      <c r="AW555" s="5" t="s">
        <v>65</v>
      </c>
      <c r="AX555" s="5" t="s">
        <v>69</v>
      </c>
      <c r="AY555" s="5">
        <v>5.6</v>
      </c>
      <c r="AZ555" s="5">
        <v>92.2</v>
      </c>
    </row>
    <row r="556" spans="1:52">
      <c r="A556" s="5">
        <v>10</v>
      </c>
      <c r="B556" s="5" t="s">
        <v>604</v>
      </c>
      <c r="C556" s="6">
        <v>431</v>
      </c>
      <c r="D556" s="5" t="s">
        <v>624</v>
      </c>
      <c r="E556" s="5" t="str">
        <f>VLOOKUP(B556,Region!$A$1:$B$76,2,FALSE)</f>
        <v>Region_2</v>
      </c>
      <c r="F556" s="5" t="str">
        <f>VLOOKUP(D556,'Used to Match Zip By Sch Name'!$A$2:$E$4714,5,FALSE)</f>
        <v>32065-6766</v>
      </c>
      <c r="G556" s="5" t="e">
        <f>VLOOKUP(D556,public_school_report!$D$1:$CI$3651,84,FALSE)</f>
        <v>#N/A</v>
      </c>
      <c r="H556" s="5"/>
      <c r="I556" s="5">
        <v>64</v>
      </c>
      <c r="J556" s="5">
        <v>55</v>
      </c>
      <c r="K556" s="5">
        <v>35</v>
      </c>
      <c r="L556" s="5">
        <v>55</v>
      </c>
      <c r="M556" s="5">
        <v>40</v>
      </c>
      <c r="N556" s="5">
        <v>33</v>
      </c>
      <c r="O556" s="5">
        <v>77</v>
      </c>
      <c r="P556" s="5">
        <v>80</v>
      </c>
      <c r="Q556" s="5"/>
      <c r="R556" s="5">
        <v>96</v>
      </c>
      <c r="S556" s="5">
        <v>68</v>
      </c>
      <c r="T556" s="5">
        <v>603</v>
      </c>
      <c r="U556" s="5">
        <v>10</v>
      </c>
      <c r="V556" s="5">
        <v>60</v>
      </c>
      <c r="W556" s="5">
        <v>99</v>
      </c>
      <c r="X556" s="5" t="s">
        <v>62</v>
      </c>
      <c r="Y556" s="5" t="s">
        <v>62</v>
      </c>
      <c r="Z556" s="5" t="s">
        <v>62</v>
      </c>
      <c r="AA556" s="5" t="s">
        <v>62</v>
      </c>
      <c r="AB556" s="5" t="s">
        <v>64</v>
      </c>
      <c r="AC556" s="5" t="s">
        <v>64</v>
      </c>
      <c r="AD556" s="5" t="s">
        <v>62</v>
      </c>
      <c r="AE556" s="5" t="s">
        <v>64</v>
      </c>
      <c r="AF556" s="5" t="s">
        <v>64</v>
      </c>
      <c r="AG556" s="5" t="s">
        <v>62</v>
      </c>
      <c r="AH556" s="5" t="s">
        <v>62</v>
      </c>
      <c r="AI556" s="5" t="s">
        <v>64</v>
      </c>
      <c r="AJ556" s="5" t="s">
        <v>63</v>
      </c>
      <c r="AK556" s="5" t="s">
        <v>62</v>
      </c>
      <c r="AL556" s="5" t="s">
        <v>62</v>
      </c>
      <c r="AM556" s="5" t="s">
        <v>62</v>
      </c>
      <c r="AN556" s="5" t="s">
        <v>62</v>
      </c>
      <c r="AO556" s="5" t="s">
        <v>64</v>
      </c>
      <c r="AP556" s="5" t="s">
        <v>63</v>
      </c>
      <c r="AQ556" s="5" t="s">
        <v>63</v>
      </c>
      <c r="AR556" s="5" t="s">
        <v>63</v>
      </c>
      <c r="AS556" s="5" t="s">
        <v>65</v>
      </c>
      <c r="AT556" s="5" t="s">
        <v>66</v>
      </c>
      <c r="AU556" s="5" t="s">
        <v>67</v>
      </c>
      <c r="AV556" s="5" t="s">
        <v>67</v>
      </c>
      <c r="AW556" s="5" t="s">
        <v>65</v>
      </c>
      <c r="AX556" s="5" t="s">
        <v>82</v>
      </c>
      <c r="AY556" s="5">
        <v>39.4</v>
      </c>
      <c r="AZ556" s="5">
        <v>42.9</v>
      </c>
    </row>
    <row r="557" spans="1:52">
      <c r="A557" s="5">
        <v>10</v>
      </c>
      <c r="B557" s="5" t="s">
        <v>604</v>
      </c>
      <c r="C557" s="6">
        <v>451</v>
      </c>
      <c r="D557" s="5" t="s">
        <v>625</v>
      </c>
      <c r="E557" s="5" t="str">
        <f>VLOOKUP(B557,Region!$A$1:$B$76,2,FALSE)</f>
        <v>Region_2</v>
      </c>
      <c r="F557" s="5" t="str">
        <f>VLOOKUP(D557,'Used to Match Zip By Sch Name'!$A$2:$E$4714,5,FALSE)</f>
        <v>32043-8614</v>
      </c>
      <c r="G557" s="5">
        <f>VLOOKUP(D557,public_school_report!$D$1:$CI$3651,84,FALSE)</f>
        <v>829</v>
      </c>
      <c r="H557" s="5" t="s">
        <v>2</v>
      </c>
      <c r="I557" s="5">
        <v>64</v>
      </c>
      <c r="J557" s="5">
        <v>61</v>
      </c>
      <c r="K557" s="5">
        <v>43</v>
      </c>
      <c r="L557" s="5">
        <v>71</v>
      </c>
      <c r="M557" s="5">
        <v>63</v>
      </c>
      <c r="N557" s="5">
        <v>45</v>
      </c>
      <c r="O557" s="5">
        <v>68</v>
      </c>
      <c r="P557" s="5"/>
      <c r="Q557" s="5"/>
      <c r="R557" s="5"/>
      <c r="S557" s="5"/>
      <c r="T557" s="5">
        <v>415</v>
      </c>
      <c r="U557" s="5">
        <v>7</v>
      </c>
      <c r="V557" s="5">
        <v>59</v>
      </c>
      <c r="W557" s="5">
        <v>99</v>
      </c>
      <c r="X557" s="5" t="s">
        <v>62</v>
      </c>
      <c r="Y557" s="5" t="s">
        <v>62</v>
      </c>
      <c r="Z557" s="5" t="s">
        <v>63</v>
      </c>
      <c r="AA557" s="5" t="s">
        <v>62</v>
      </c>
      <c r="AB557" s="5" t="s">
        <v>64</v>
      </c>
      <c r="AC557" s="5" t="s">
        <v>64</v>
      </c>
      <c r="AD557" s="5" t="s">
        <v>64</v>
      </c>
      <c r="AE557" s="5" t="s">
        <v>64</v>
      </c>
      <c r="AF557" s="5" t="s">
        <v>64</v>
      </c>
      <c r="AG557" s="5" t="s">
        <v>62</v>
      </c>
      <c r="AH557" s="5" t="s">
        <v>64</v>
      </c>
      <c r="AI557" s="5" t="s">
        <v>64</v>
      </c>
      <c r="AJ557" s="5" t="s">
        <v>64</v>
      </c>
      <c r="AK557" s="5" t="s">
        <v>64</v>
      </c>
      <c r="AL557" s="5" t="s">
        <v>64</v>
      </c>
      <c r="AM557" s="5" t="s">
        <v>64</v>
      </c>
      <c r="AN557" s="5" t="s">
        <v>64</v>
      </c>
      <c r="AO557" s="5" t="s">
        <v>64</v>
      </c>
      <c r="AP557" s="5" t="s">
        <v>63</v>
      </c>
      <c r="AQ557" s="5" t="s">
        <v>64</v>
      </c>
      <c r="AR557" s="5" t="s">
        <v>62</v>
      </c>
      <c r="AS557" s="5" t="s">
        <v>65</v>
      </c>
      <c r="AT557" s="5" t="s">
        <v>66</v>
      </c>
      <c r="AU557" s="5" t="s">
        <v>67</v>
      </c>
      <c r="AV557" s="5" t="s">
        <v>67</v>
      </c>
      <c r="AW557" s="5" t="s">
        <v>65</v>
      </c>
      <c r="AX557" s="5" t="s">
        <v>69</v>
      </c>
      <c r="AY557" s="5">
        <v>23.7</v>
      </c>
      <c r="AZ557" s="5">
        <v>46</v>
      </c>
    </row>
    <row r="558" spans="1:52">
      <c r="A558" s="5">
        <v>10</v>
      </c>
      <c r="B558" s="5" t="s">
        <v>604</v>
      </c>
      <c r="C558" s="6">
        <v>471</v>
      </c>
      <c r="D558" s="5" t="s">
        <v>626</v>
      </c>
      <c r="E558" s="5" t="str">
        <f>VLOOKUP(B558,Region!$A$1:$B$76,2,FALSE)</f>
        <v>Region_2</v>
      </c>
      <c r="F558" s="5" t="str">
        <f>VLOOKUP(D558,'Used to Match Zip By Sch Name'!$A$2:$E$4714,5,FALSE)</f>
        <v>32003-8106</v>
      </c>
      <c r="G558" s="5">
        <f>VLOOKUP(D558,public_school_report!$D$1:$CI$3651,84,FALSE)</f>
        <v>933</v>
      </c>
      <c r="H558" s="5" t="s">
        <v>2</v>
      </c>
      <c r="I558" s="5">
        <v>79</v>
      </c>
      <c r="J558" s="5">
        <v>71</v>
      </c>
      <c r="K558" s="5">
        <v>61</v>
      </c>
      <c r="L558" s="5">
        <v>80</v>
      </c>
      <c r="M558" s="5">
        <v>77</v>
      </c>
      <c r="N558" s="5">
        <v>59</v>
      </c>
      <c r="O558" s="5">
        <v>72</v>
      </c>
      <c r="P558" s="5"/>
      <c r="Q558" s="5"/>
      <c r="R558" s="5"/>
      <c r="S558" s="5"/>
      <c r="T558" s="5">
        <v>499</v>
      </c>
      <c r="U558" s="5">
        <v>7</v>
      </c>
      <c r="V558" s="5">
        <v>71</v>
      </c>
      <c r="W558" s="5">
        <v>100</v>
      </c>
      <c r="X558" s="5" t="s">
        <v>64</v>
      </c>
      <c r="Y558" s="5" t="s">
        <v>64</v>
      </c>
      <c r="Z558" s="5" t="s">
        <v>64</v>
      </c>
      <c r="AA558" s="5" t="s">
        <v>62</v>
      </c>
      <c r="AB558" s="5" t="s">
        <v>64</v>
      </c>
      <c r="AC558" s="5" t="s">
        <v>62</v>
      </c>
      <c r="AD558" s="5" t="s">
        <v>64</v>
      </c>
      <c r="AE558" s="5" t="s">
        <v>64</v>
      </c>
      <c r="AF558" s="5" t="s">
        <v>64</v>
      </c>
      <c r="AG558" s="5" t="s">
        <v>64</v>
      </c>
      <c r="AH558" s="5" t="s">
        <v>64</v>
      </c>
      <c r="AI558" s="5" t="s">
        <v>64</v>
      </c>
      <c r="AJ558" s="5" t="s">
        <v>62</v>
      </c>
      <c r="AK558" s="5" t="s">
        <v>64</v>
      </c>
      <c r="AL558" s="5" t="s">
        <v>64</v>
      </c>
      <c r="AM558" s="5" t="s">
        <v>64</v>
      </c>
      <c r="AN558" s="5" t="s">
        <v>64</v>
      </c>
      <c r="AO558" s="5" t="s">
        <v>64</v>
      </c>
      <c r="AP558" s="5" t="s">
        <v>64</v>
      </c>
      <c r="AQ558" s="5" t="s">
        <v>64</v>
      </c>
      <c r="AR558" s="5" t="s">
        <v>64</v>
      </c>
      <c r="AS558" s="5" t="s">
        <v>65</v>
      </c>
      <c r="AT558" s="5" t="s">
        <v>66</v>
      </c>
      <c r="AU558" s="5" t="s">
        <v>67</v>
      </c>
      <c r="AV558" s="5" t="s">
        <v>67</v>
      </c>
      <c r="AW558" s="5" t="s">
        <v>65</v>
      </c>
      <c r="AX558" s="5" t="s">
        <v>69</v>
      </c>
      <c r="AY558" s="5">
        <v>28.6</v>
      </c>
      <c r="AZ558" s="5">
        <v>34</v>
      </c>
    </row>
    <row r="559" spans="1:52">
      <c r="A559" s="5">
        <v>10</v>
      </c>
      <c r="B559" s="5" t="s">
        <v>604</v>
      </c>
      <c r="C559" s="6">
        <v>481</v>
      </c>
      <c r="D559" s="5" t="s">
        <v>627</v>
      </c>
      <c r="E559" s="5" t="str">
        <f>VLOOKUP(B559,Region!$A$1:$B$76,2,FALSE)</f>
        <v>Region_2</v>
      </c>
      <c r="F559" s="5" t="str">
        <f>VLOOKUP(D559,'Used to Match Zip By Sch Name'!$A$2:$E$4714,5,FALSE)</f>
        <v>32043-8611</v>
      </c>
      <c r="G559" s="5" t="e">
        <f>VLOOKUP(D559,public_school_report!$D$1:$CI$3651,84,FALSE)</f>
        <v>#N/A</v>
      </c>
      <c r="H559" s="5"/>
      <c r="I559" s="5">
        <v>65</v>
      </c>
      <c r="J559" s="5">
        <v>60</v>
      </c>
      <c r="K559" s="5">
        <v>47</v>
      </c>
      <c r="L559" s="5">
        <v>67</v>
      </c>
      <c r="M559" s="5">
        <v>53</v>
      </c>
      <c r="N559" s="5">
        <v>43</v>
      </c>
      <c r="O559" s="5">
        <v>73</v>
      </c>
      <c r="P559" s="5">
        <v>84</v>
      </c>
      <c r="Q559" s="5">
        <v>78</v>
      </c>
      <c r="R559" s="5"/>
      <c r="S559" s="5"/>
      <c r="T559" s="5">
        <v>570</v>
      </c>
      <c r="U559" s="5">
        <v>9</v>
      </c>
      <c r="V559" s="5">
        <v>63</v>
      </c>
      <c r="W559" s="5">
        <v>99</v>
      </c>
      <c r="X559" s="5" t="s">
        <v>64</v>
      </c>
      <c r="Y559" s="5" t="s">
        <v>64</v>
      </c>
      <c r="Z559" s="5" t="s">
        <v>64</v>
      </c>
      <c r="AA559" s="5" t="s">
        <v>63</v>
      </c>
      <c r="AB559" s="5" t="s">
        <v>64</v>
      </c>
      <c r="AC559" s="5" t="s">
        <v>64</v>
      </c>
      <c r="AD559" s="5" t="s">
        <v>62</v>
      </c>
      <c r="AE559" s="5" t="s">
        <v>64</v>
      </c>
      <c r="AF559" s="5" t="s">
        <v>64</v>
      </c>
      <c r="AG559" s="5" t="s">
        <v>64</v>
      </c>
      <c r="AH559" s="5" t="s">
        <v>64</v>
      </c>
      <c r="AI559" s="5" t="s">
        <v>64</v>
      </c>
      <c r="AJ559" s="5" t="s">
        <v>64</v>
      </c>
      <c r="AK559" s="5" t="s">
        <v>64</v>
      </c>
      <c r="AL559" s="5" t="s">
        <v>66</v>
      </c>
      <c r="AM559" s="5" t="s">
        <v>66</v>
      </c>
      <c r="AN559" s="5" t="s">
        <v>66</v>
      </c>
      <c r="AO559" s="5" t="s">
        <v>66</v>
      </c>
      <c r="AP559" s="5" t="s">
        <v>66</v>
      </c>
      <c r="AQ559" s="5" t="s">
        <v>66</v>
      </c>
      <c r="AR559" s="5" t="s">
        <v>66</v>
      </c>
      <c r="AS559" s="5" t="s">
        <v>65</v>
      </c>
      <c r="AT559" s="5" t="s">
        <v>66</v>
      </c>
      <c r="AU559" s="5" t="s">
        <v>67</v>
      </c>
      <c r="AV559" s="5" t="s">
        <v>67</v>
      </c>
      <c r="AW559" s="5" t="s">
        <v>65</v>
      </c>
      <c r="AX559" s="5" t="s">
        <v>78</v>
      </c>
      <c r="AY559" s="5">
        <v>27.8</v>
      </c>
      <c r="AZ559" s="5">
        <v>43.9</v>
      </c>
    </row>
    <row r="560" spans="1:52">
      <c r="A560" s="5">
        <v>10</v>
      </c>
      <c r="B560" s="5" t="s">
        <v>604</v>
      </c>
      <c r="C560" s="6">
        <v>491</v>
      </c>
      <c r="D560" s="5" t="s">
        <v>628</v>
      </c>
      <c r="E560" s="5" t="str">
        <f>VLOOKUP(B560,Region!$A$1:$B$76,2,FALSE)</f>
        <v>Region_2</v>
      </c>
      <c r="F560" s="5" t="str">
        <f>VLOOKUP(D560,'Used to Match Zip By Sch Name'!$A$2:$E$4714,5,FALSE)</f>
        <v>32068-3551</v>
      </c>
      <c r="G560" s="5">
        <f>VLOOKUP(D560,public_school_report!$D$1:$CI$3651,84,FALSE)</f>
        <v>727</v>
      </c>
      <c r="H560" s="5" t="s">
        <v>4</v>
      </c>
      <c r="I560" s="5">
        <v>53</v>
      </c>
      <c r="J560" s="5">
        <v>58</v>
      </c>
      <c r="K560" s="5">
        <v>59</v>
      </c>
      <c r="L560" s="5">
        <v>57</v>
      </c>
      <c r="M560" s="5">
        <v>56</v>
      </c>
      <c r="N560" s="5">
        <v>40</v>
      </c>
      <c r="O560" s="5">
        <v>58</v>
      </c>
      <c r="P560" s="5"/>
      <c r="Q560" s="5"/>
      <c r="R560" s="5"/>
      <c r="S560" s="5"/>
      <c r="T560" s="5">
        <v>381</v>
      </c>
      <c r="U560" s="5">
        <v>7</v>
      </c>
      <c r="V560" s="5">
        <v>54</v>
      </c>
      <c r="W560" s="5">
        <v>99</v>
      </c>
      <c r="X560" s="5" t="s">
        <v>62</v>
      </c>
      <c r="Y560" s="5" t="s">
        <v>64</v>
      </c>
      <c r="Z560" s="5" t="s">
        <v>63</v>
      </c>
      <c r="AA560" s="5" t="s">
        <v>63</v>
      </c>
      <c r="AB560" s="5" t="s">
        <v>63</v>
      </c>
      <c r="AC560" s="5" t="s">
        <v>63</v>
      </c>
      <c r="AD560" s="5" t="s">
        <v>62</v>
      </c>
      <c r="AE560" s="5" t="s">
        <v>64</v>
      </c>
      <c r="AF560" s="5" t="s">
        <v>62</v>
      </c>
      <c r="AG560" s="5" t="s">
        <v>62</v>
      </c>
      <c r="AH560" s="5" t="s">
        <v>63</v>
      </c>
      <c r="AI560" s="5" t="s">
        <v>63</v>
      </c>
      <c r="AJ560" s="5" t="s">
        <v>63</v>
      </c>
      <c r="AK560" s="5" t="s">
        <v>63</v>
      </c>
      <c r="AL560" s="5" t="s">
        <v>63</v>
      </c>
      <c r="AM560" s="5" t="s">
        <v>63</v>
      </c>
      <c r="AN560" s="5" t="s">
        <v>62</v>
      </c>
      <c r="AO560" s="5" t="s">
        <v>63</v>
      </c>
      <c r="AP560" s="5" t="s">
        <v>63</v>
      </c>
      <c r="AQ560" s="5" t="s">
        <v>63</v>
      </c>
      <c r="AR560" s="5" t="s">
        <v>63</v>
      </c>
      <c r="AS560" s="5" t="s">
        <v>65</v>
      </c>
      <c r="AT560" s="5" t="s">
        <v>66</v>
      </c>
      <c r="AU560" s="5" t="s">
        <v>67</v>
      </c>
      <c r="AV560" s="5" t="s">
        <v>68</v>
      </c>
      <c r="AW560" s="5" t="s">
        <v>65</v>
      </c>
      <c r="AX560" s="5" t="s">
        <v>69</v>
      </c>
      <c r="AY560" s="5">
        <v>10.3</v>
      </c>
      <c r="AZ560" s="5">
        <v>100</v>
      </c>
    </row>
    <row r="561" spans="1:52">
      <c r="A561" s="5">
        <v>10</v>
      </c>
      <c r="B561" s="5" t="s">
        <v>604</v>
      </c>
      <c r="C561" s="6">
        <v>501</v>
      </c>
      <c r="D561" s="5" t="s">
        <v>629</v>
      </c>
      <c r="E561" s="5" t="str">
        <f>VLOOKUP(B561,Region!$A$1:$B$76,2,FALSE)</f>
        <v>Region_2</v>
      </c>
      <c r="F561" s="5" t="str">
        <f>VLOOKUP(D561,'Used to Match Zip By Sch Name'!$A$2:$E$4714,5,FALSE)</f>
        <v>32068-3783</v>
      </c>
      <c r="G561" s="5">
        <f>VLOOKUP(D561,public_school_report!$D$1:$CI$3651,84,FALSE)</f>
        <v>869</v>
      </c>
      <c r="H561" s="5" t="s">
        <v>2</v>
      </c>
      <c r="I561" s="5">
        <v>69</v>
      </c>
      <c r="J561" s="5">
        <v>61</v>
      </c>
      <c r="K561" s="5">
        <v>51</v>
      </c>
      <c r="L561" s="5">
        <v>76</v>
      </c>
      <c r="M561" s="5">
        <v>64</v>
      </c>
      <c r="N561" s="5">
        <v>51</v>
      </c>
      <c r="O561" s="5">
        <v>75</v>
      </c>
      <c r="P561" s="5"/>
      <c r="Q561" s="5"/>
      <c r="R561" s="5"/>
      <c r="S561" s="5"/>
      <c r="T561" s="5">
        <v>447</v>
      </c>
      <c r="U561" s="5">
        <v>7</v>
      </c>
      <c r="V561" s="5">
        <v>64</v>
      </c>
      <c r="W561" s="5">
        <v>99</v>
      </c>
      <c r="X561" s="5" t="s">
        <v>64</v>
      </c>
      <c r="Y561" s="5" t="s">
        <v>62</v>
      </c>
      <c r="Z561" s="5" t="s">
        <v>62</v>
      </c>
      <c r="AA561" s="5" t="s">
        <v>62</v>
      </c>
      <c r="AB561" s="5" t="s">
        <v>62</v>
      </c>
      <c r="AC561" s="5" t="s">
        <v>63</v>
      </c>
      <c r="AD561" s="5" t="s">
        <v>62</v>
      </c>
      <c r="AE561" s="5" t="s">
        <v>64</v>
      </c>
      <c r="AF561" s="5" t="s">
        <v>64</v>
      </c>
      <c r="AG561" s="5" t="s">
        <v>64</v>
      </c>
      <c r="AH561" s="5" t="s">
        <v>64</v>
      </c>
      <c r="AI561" s="5" t="s">
        <v>64</v>
      </c>
      <c r="AJ561" s="5" t="s">
        <v>62</v>
      </c>
      <c r="AK561" s="5" t="s">
        <v>64</v>
      </c>
      <c r="AL561" s="5" t="s">
        <v>62</v>
      </c>
      <c r="AM561" s="5" t="s">
        <v>64</v>
      </c>
      <c r="AN561" s="5" t="s">
        <v>64</v>
      </c>
      <c r="AO561" s="5" t="s">
        <v>64</v>
      </c>
      <c r="AP561" s="5" t="s">
        <v>62</v>
      </c>
      <c r="AQ561" s="5" t="s">
        <v>64</v>
      </c>
      <c r="AR561" s="5" t="s">
        <v>63</v>
      </c>
      <c r="AS561" s="5" t="s">
        <v>65</v>
      </c>
      <c r="AT561" s="5" t="s">
        <v>66</v>
      </c>
      <c r="AU561" s="5" t="s">
        <v>67</v>
      </c>
      <c r="AV561" s="5" t="s">
        <v>67</v>
      </c>
      <c r="AW561" s="5" t="s">
        <v>65</v>
      </c>
      <c r="AX561" s="5" t="s">
        <v>69</v>
      </c>
      <c r="AY561" s="5">
        <v>31.2</v>
      </c>
      <c r="AZ561" s="5">
        <v>47.199999999999989</v>
      </c>
    </row>
    <row r="562" spans="1:52">
      <c r="A562" s="5">
        <v>10</v>
      </c>
      <c r="B562" s="5" t="s">
        <v>604</v>
      </c>
      <c r="C562" s="6">
        <v>511</v>
      </c>
      <c r="D562" s="5" t="s">
        <v>630</v>
      </c>
      <c r="E562" s="5" t="str">
        <f>VLOOKUP(B562,Region!$A$1:$B$76,2,FALSE)</f>
        <v>Region_2</v>
      </c>
      <c r="F562" s="5" t="str">
        <f>VLOOKUP(D562,'Used to Match Zip By Sch Name'!$A$2:$E$4714,5,FALSE)</f>
        <v>32656-7758</v>
      </c>
      <c r="G562" s="5">
        <f>VLOOKUP(D562,public_school_report!$D$1:$CI$3651,84,FALSE)</f>
        <v>483</v>
      </c>
      <c r="H562" s="5" t="s">
        <v>6</v>
      </c>
      <c r="I562" s="5">
        <v>64</v>
      </c>
      <c r="J562" s="5">
        <v>65</v>
      </c>
      <c r="K562" s="5">
        <v>65</v>
      </c>
      <c r="L562" s="5">
        <v>64</v>
      </c>
      <c r="M562" s="5">
        <v>73</v>
      </c>
      <c r="N562" s="5">
        <v>63</v>
      </c>
      <c r="O562" s="5">
        <v>67</v>
      </c>
      <c r="P562" s="5"/>
      <c r="Q562" s="5"/>
      <c r="R562" s="5"/>
      <c r="S562" s="5"/>
      <c r="T562" s="5">
        <v>461</v>
      </c>
      <c r="U562" s="5">
        <v>7</v>
      </c>
      <c r="V562" s="5">
        <v>66</v>
      </c>
      <c r="W562" s="5">
        <v>99</v>
      </c>
      <c r="X562" s="5" t="s">
        <v>64</v>
      </c>
      <c r="Y562" s="5" t="s">
        <v>62</v>
      </c>
      <c r="Z562" s="5" t="s">
        <v>63</v>
      </c>
      <c r="AA562" s="5" t="s">
        <v>63</v>
      </c>
      <c r="AB562" s="5" t="s">
        <v>62</v>
      </c>
      <c r="AC562" s="5" t="s">
        <v>63</v>
      </c>
      <c r="AD562" s="5" t="s">
        <v>63</v>
      </c>
      <c r="AE562" s="5" t="s">
        <v>62</v>
      </c>
      <c r="AF562" s="5" t="s">
        <v>62</v>
      </c>
      <c r="AG562" s="5" t="s">
        <v>62</v>
      </c>
      <c r="AH562" s="5" t="s">
        <v>62</v>
      </c>
      <c r="AI562" s="5" t="s">
        <v>64</v>
      </c>
      <c r="AJ562" s="5" t="s">
        <v>64</v>
      </c>
      <c r="AK562" s="5" t="s">
        <v>64</v>
      </c>
      <c r="AL562" s="5" t="s">
        <v>62</v>
      </c>
      <c r="AM562" s="5" t="s">
        <v>64</v>
      </c>
      <c r="AN562" s="5" t="s">
        <v>64</v>
      </c>
      <c r="AO562" s="5" t="s">
        <v>62</v>
      </c>
      <c r="AP562" s="5" t="s">
        <v>63</v>
      </c>
      <c r="AQ562" s="5" t="s">
        <v>62</v>
      </c>
      <c r="AR562" s="5" t="s">
        <v>62</v>
      </c>
      <c r="AS562" s="5" t="s">
        <v>65</v>
      </c>
      <c r="AT562" s="5" t="s">
        <v>66</v>
      </c>
      <c r="AU562" s="5" t="s">
        <v>67</v>
      </c>
      <c r="AV562" s="5" t="s">
        <v>68</v>
      </c>
      <c r="AW562" s="5" t="s">
        <v>65</v>
      </c>
      <c r="AX562" s="5" t="s">
        <v>69</v>
      </c>
      <c r="AY562" s="5">
        <v>8.9</v>
      </c>
      <c r="AZ562" s="5">
        <v>91.4</v>
      </c>
    </row>
    <row r="563" spans="1:52">
      <c r="A563" s="5">
        <v>10</v>
      </c>
      <c r="B563" s="5" t="s">
        <v>604</v>
      </c>
      <c r="C563" s="6">
        <v>521</v>
      </c>
      <c r="D563" s="5" t="s">
        <v>631</v>
      </c>
      <c r="E563" s="5" t="str">
        <f>VLOOKUP(B563,Region!$A$1:$B$76,2,FALSE)</f>
        <v>Region_2</v>
      </c>
      <c r="F563" s="5" t="str">
        <f>VLOOKUP(D563,'Used to Match Zip By Sch Name'!$A$2:$E$4714,5,FALSE)</f>
        <v>32003-7713</v>
      </c>
      <c r="G563" s="5">
        <f>VLOOKUP(D563,public_school_report!$D$1:$CI$3651,84,FALSE)</f>
        <v>762</v>
      </c>
      <c r="H563" s="5" t="s">
        <v>4</v>
      </c>
      <c r="I563" s="5">
        <v>82</v>
      </c>
      <c r="J563" s="5">
        <v>68</v>
      </c>
      <c r="K563" s="5">
        <v>63</v>
      </c>
      <c r="L563" s="5">
        <v>86</v>
      </c>
      <c r="M563" s="5">
        <v>81</v>
      </c>
      <c r="N563" s="5">
        <v>69</v>
      </c>
      <c r="O563" s="5">
        <v>85</v>
      </c>
      <c r="P563" s="5"/>
      <c r="Q563" s="5"/>
      <c r="R563" s="5"/>
      <c r="S563" s="5"/>
      <c r="T563" s="5">
        <v>534</v>
      </c>
      <c r="U563" s="5">
        <v>7</v>
      </c>
      <c r="V563" s="5">
        <v>76</v>
      </c>
      <c r="W563" s="5">
        <v>99</v>
      </c>
      <c r="X563" s="5" t="s">
        <v>64</v>
      </c>
      <c r="Y563" s="5" t="s">
        <v>64</v>
      </c>
      <c r="Z563" s="5" t="s">
        <v>64</v>
      </c>
      <c r="AA563" s="5" t="s">
        <v>64</v>
      </c>
      <c r="AB563" s="5" t="s">
        <v>64</v>
      </c>
      <c r="AC563" s="5" t="s">
        <v>64</v>
      </c>
      <c r="AD563" s="5" t="s">
        <v>64</v>
      </c>
      <c r="AE563" s="5" t="s">
        <v>64</v>
      </c>
      <c r="AF563" s="5" t="s">
        <v>64</v>
      </c>
      <c r="AG563" s="5" t="s">
        <v>64</v>
      </c>
      <c r="AH563" s="5" t="s">
        <v>64</v>
      </c>
      <c r="AI563" s="5" t="s">
        <v>64</v>
      </c>
      <c r="AJ563" s="5" t="s">
        <v>64</v>
      </c>
      <c r="AK563" s="5" t="s">
        <v>64</v>
      </c>
      <c r="AL563" s="5" t="s">
        <v>64</v>
      </c>
      <c r="AM563" s="5" t="s">
        <v>64</v>
      </c>
      <c r="AN563" s="5" t="s">
        <v>64</v>
      </c>
      <c r="AO563" s="5" t="s">
        <v>64</v>
      </c>
      <c r="AP563" s="5" t="s">
        <v>64</v>
      </c>
      <c r="AQ563" s="5" t="s">
        <v>64</v>
      </c>
      <c r="AR563" s="5" t="s">
        <v>64</v>
      </c>
      <c r="AS563" s="5" t="s">
        <v>65</v>
      </c>
      <c r="AT563" s="5" t="s">
        <v>66</v>
      </c>
      <c r="AU563" s="5" t="s">
        <v>67</v>
      </c>
      <c r="AV563" s="5" t="s">
        <v>67</v>
      </c>
      <c r="AW563" s="5" t="s">
        <v>65</v>
      </c>
      <c r="AX563" s="5" t="s">
        <v>69</v>
      </c>
      <c r="AY563" s="5">
        <v>25.1</v>
      </c>
      <c r="AZ563" s="5">
        <v>21.2</v>
      </c>
    </row>
    <row r="564" spans="1:52">
      <c r="A564" s="5">
        <v>10</v>
      </c>
      <c r="B564" s="5" t="s">
        <v>604</v>
      </c>
      <c r="C564" s="6">
        <v>531</v>
      </c>
      <c r="D564" s="5" t="s">
        <v>632</v>
      </c>
      <c r="E564" s="5" t="str">
        <f>VLOOKUP(B564,Region!$A$1:$B$76,2,FALSE)</f>
        <v>Region_2</v>
      </c>
      <c r="F564" s="5" t="str">
        <f>VLOOKUP(D564,'Used to Match Zip By Sch Name'!$A$2:$E$4714,5,FALSE)</f>
        <v>32003-8385</v>
      </c>
      <c r="G564" s="5">
        <f>VLOOKUP(D564,public_school_report!$D$1:$CI$3651,84,FALSE)</f>
        <v>974</v>
      </c>
      <c r="H564" s="5" t="s">
        <v>2</v>
      </c>
      <c r="I564" s="5">
        <v>82</v>
      </c>
      <c r="J564" s="5">
        <v>72</v>
      </c>
      <c r="K564" s="5">
        <v>59</v>
      </c>
      <c r="L564" s="5">
        <v>82</v>
      </c>
      <c r="M564" s="5">
        <v>72</v>
      </c>
      <c r="N564" s="5">
        <v>67</v>
      </c>
      <c r="O564" s="5">
        <v>80</v>
      </c>
      <c r="P564" s="5"/>
      <c r="Q564" s="5"/>
      <c r="R564" s="5"/>
      <c r="S564" s="5"/>
      <c r="T564" s="5">
        <v>514</v>
      </c>
      <c r="U564" s="5">
        <v>7</v>
      </c>
      <c r="V564" s="5">
        <v>73</v>
      </c>
      <c r="W564" s="5">
        <v>100</v>
      </c>
      <c r="X564" s="5" t="s">
        <v>64</v>
      </c>
      <c r="Y564" s="5" t="s">
        <v>64</v>
      </c>
      <c r="Z564" s="5" t="s">
        <v>64</v>
      </c>
      <c r="AA564" s="5" t="s">
        <v>64</v>
      </c>
      <c r="AB564" s="5" t="s">
        <v>64</v>
      </c>
      <c r="AC564" s="5" t="s">
        <v>64</v>
      </c>
      <c r="AD564" s="5" t="s">
        <v>64</v>
      </c>
      <c r="AE564" s="5" t="s">
        <v>64</v>
      </c>
      <c r="AF564" s="5" t="s">
        <v>64</v>
      </c>
      <c r="AG564" s="5" t="s">
        <v>64</v>
      </c>
      <c r="AH564" s="5" t="s">
        <v>64</v>
      </c>
      <c r="AI564" s="5" t="s">
        <v>64</v>
      </c>
      <c r="AJ564" s="5" t="s">
        <v>62</v>
      </c>
      <c r="AK564" s="5" t="s">
        <v>64</v>
      </c>
      <c r="AL564" s="5" t="s">
        <v>64</v>
      </c>
      <c r="AM564" s="5" t="s">
        <v>64</v>
      </c>
      <c r="AN564" s="5" t="s">
        <v>64</v>
      </c>
      <c r="AO564" s="5" t="s">
        <v>64</v>
      </c>
      <c r="AP564" s="5" t="s">
        <v>65</v>
      </c>
      <c r="AQ564" s="5" t="s">
        <v>66</v>
      </c>
      <c r="AR564" s="5" t="s">
        <v>66</v>
      </c>
      <c r="AS564" s="5" t="s">
        <v>65</v>
      </c>
      <c r="AT564" s="5" t="s">
        <v>66</v>
      </c>
      <c r="AU564" s="5" t="s">
        <v>67</v>
      </c>
      <c r="AV564" s="5" t="s">
        <v>67</v>
      </c>
      <c r="AW564" s="5" t="s">
        <v>65</v>
      </c>
      <c r="AX564" s="5" t="s">
        <v>69</v>
      </c>
      <c r="AY564" s="5">
        <v>32.200000000000003</v>
      </c>
      <c r="AZ564" s="5">
        <v>27.9</v>
      </c>
    </row>
    <row r="565" spans="1:52">
      <c r="A565" s="5">
        <v>10</v>
      </c>
      <c r="B565" s="5" t="s">
        <v>604</v>
      </c>
      <c r="C565" s="6">
        <v>541</v>
      </c>
      <c r="D565" s="5" t="s">
        <v>633</v>
      </c>
      <c r="E565" s="5" t="str">
        <f>VLOOKUP(B565,Region!$A$1:$B$76,2,FALSE)</f>
        <v>Region_2</v>
      </c>
      <c r="F565" s="5" t="str">
        <f>VLOOKUP(D565,'Used to Match Zip By Sch Name'!$A$2:$E$4714,5,FALSE)</f>
        <v>32068-4216</v>
      </c>
      <c r="G565" s="5">
        <f>VLOOKUP(D565,public_school_report!$D$1:$CI$3651,84,FALSE)</f>
        <v>460</v>
      </c>
      <c r="H565" s="5" t="s">
        <v>6</v>
      </c>
      <c r="I565" s="5">
        <v>70</v>
      </c>
      <c r="J565" s="5">
        <v>71</v>
      </c>
      <c r="K565" s="5">
        <v>56</v>
      </c>
      <c r="L565" s="5">
        <v>70</v>
      </c>
      <c r="M565" s="5">
        <v>68</v>
      </c>
      <c r="N565" s="5">
        <v>59</v>
      </c>
      <c r="O565" s="5">
        <v>67</v>
      </c>
      <c r="P565" s="5"/>
      <c r="Q565" s="5"/>
      <c r="R565" s="5"/>
      <c r="S565" s="5"/>
      <c r="T565" s="5">
        <v>461</v>
      </c>
      <c r="U565" s="5">
        <v>7</v>
      </c>
      <c r="V565" s="5">
        <v>66</v>
      </c>
      <c r="W565" s="5">
        <v>99</v>
      </c>
      <c r="X565" s="5" t="s">
        <v>64</v>
      </c>
      <c r="Y565" s="5" t="s">
        <v>62</v>
      </c>
      <c r="Z565" s="5" t="s">
        <v>62</v>
      </c>
      <c r="AA565" s="5" t="s">
        <v>62</v>
      </c>
      <c r="AB565" s="5" t="s">
        <v>62</v>
      </c>
      <c r="AC565" s="5" t="s">
        <v>64</v>
      </c>
      <c r="AD565" s="5" t="s">
        <v>64</v>
      </c>
      <c r="AE565" s="5" t="s">
        <v>62</v>
      </c>
      <c r="AF565" s="5" t="s">
        <v>64</v>
      </c>
      <c r="AG565" s="5" t="s">
        <v>64</v>
      </c>
      <c r="AH565" s="5" t="s">
        <v>62</v>
      </c>
      <c r="AI565" s="5" t="s">
        <v>64</v>
      </c>
      <c r="AJ565" s="5" t="s">
        <v>64</v>
      </c>
      <c r="AK565" s="5" t="s">
        <v>64</v>
      </c>
      <c r="AL565" s="5" t="s">
        <v>64</v>
      </c>
      <c r="AM565" s="5" t="s">
        <v>64</v>
      </c>
      <c r="AN565" s="5" t="s">
        <v>64</v>
      </c>
      <c r="AO565" s="5" t="s">
        <v>65</v>
      </c>
      <c r="AP565" s="5" t="s">
        <v>66</v>
      </c>
      <c r="AQ565" s="5" t="s">
        <v>66</v>
      </c>
      <c r="AR565" s="5" t="s">
        <v>66</v>
      </c>
      <c r="AS565" s="5" t="s">
        <v>65</v>
      </c>
      <c r="AT565" s="5" t="s">
        <v>66</v>
      </c>
      <c r="AU565" s="5" t="s">
        <v>67</v>
      </c>
      <c r="AV565" s="5" t="s">
        <v>67</v>
      </c>
      <c r="AW565" s="5" t="s">
        <v>65</v>
      </c>
      <c r="AX565" s="5" t="s">
        <v>69</v>
      </c>
      <c r="AY565" s="5">
        <v>29.2</v>
      </c>
      <c r="AZ565" s="5">
        <v>55.9</v>
      </c>
    </row>
    <row r="566" spans="1:52">
      <c r="A566" s="5">
        <v>10</v>
      </c>
      <c r="B566" s="5" t="s">
        <v>604</v>
      </c>
      <c r="C566" s="6">
        <v>551</v>
      </c>
      <c r="D566" s="5" t="s">
        <v>634</v>
      </c>
      <c r="E566" s="5" t="str">
        <f>VLOOKUP(B566,Region!$A$1:$B$76,2,FALSE)</f>
        <v>Region_2</v>
      </c>
      <c r="F566" s="5" t="str">
        <f>VLOOKUP(D566,'Used to Match Zip By Sch Name'!$A$2:$E$4714,5,FALSE)</f>
        <v>32003-6354</v>
      </c>
      <c r="G566" s="5" t="e">
        <f>VLOOKUP(D566,public_school_report!$D$1:$CI$3651,84,FALSE)</f>
        <v>#N/A</v>
      </c>
      <c r="H566" s="5"/>
      <c r="I566" s="5">
        <v>71</v>
      </c>
      <c r="J566" s="5">
        <v>57</v>
      </c>
      <c r="K566" s="5">
        <v>39</v>
      </c>
      <c r="L566" s="5">
        <v>65</v>
      </c>
      <c r="M566" s="5">
        <v>48</v>
      </c>
      <c r="N566" s="5">
        <v>41</v>
      </c>
      <c r="O566" s="5">
        <v>83</v>
      </c>
      <c r="P566" s="5">
        <v>93</v>
      </c>
      <c r="Q566" s="5"/>
      <c r="R566" s="5">
        <v>97</v>
      </c>
      <c r="S566" s="5">
        <v>63</v>
      </c>
      <c r="T566" s="5">
        <v>657</v>
      </c>
      <c r="U566" s="5">
        <v>10</v>
      </c>
      <c r="V566" s="5">
        <v>66</v>
      </c>
      <c r="W566" s="5">
        <v>99</v>
      </c>
      <c r="X566" s="5" t="s">
        <v>64</v>
      </c>
      <c r="Y566" s="5" t="s">
        <v>64</v>
      </c>
      <c r="Z566" s="5" t="s">
        <v>64</v>
      </c>
      <c r="AA566" s="5" t="s">
        <v>64</v>
      </c>
      <c r="AB566" s="5" t="s">
        <v>64</v>
      </c>
      <c r="AC566" s="5" t="s">
        <v>64</v>
      </c>
      <c r="AD566" s="5" t="s">
        <v>64</v>
      </c>
      <c r="AE566" s="5" t="s">
        <v>64</v>
      </c>
      <c r="AF566" s="5" t="s">
        <v>64</v>
      </c>
      <c r="AG566" s="5" t="s">
        <v>64</v>
      </c>
      <c r="AH566" s="5" t="s">
        <v>64</v>
      </c>
      <c r="AI566" s="5" t="s">
        <v>64</v>
      </c>
      <c r="AJ566" s="5" t="s">
        <v>62</v>
      </c>
      <c r="AK566" s="5" t="s">
        <v>64</v>
      </c>
      <c r="AL566" s="5" t="s">
        <v>64</v>
      </c>
      <c r="AM566" s="5" t="s">
        <v>62</v>
      </c>
      <c r="AN566" s="5" t="s">
        <v>66</v>
      </c>
      <c r="AO566" s="5" t="s">
        <v>66</v>
      </c>
      <c r="AP566" s="5" t="s">
        <v>66</v>
      </c>
      <c r="AQ566" s="5" t="s">
        <v>66</v>
      </c>
      <c r="AR566" s="5" t="s">
        <v>66</v>
      </c>
      <c r="AS566" s="5" t="s">
        <v>65</v>
      </c>
      <c r="AT566" s="5" t="s">
        <v>66</v>
      </c>
      <c r="AU566" s="5" t="s">
        <v>67</v>
      </c>
      <c r="AV566" s="5" t="s">
        <v>67</v>
      </c>
      <c r="AW566" s="5" t="s">
        <v>65</v>
      </c>
      <c r="AX566" s="5" t="s">
        <v>82</v>
      </c>
      <c r="AY566" s="5">
        <v>27.4</v>
      </c>
      <c r="AZ566" s="5">
        <v>18.7</v>
      </c>
    </row>
    <row r="567" spans="1:52">
      <c r="A567" s="5">
        <v>10</v>
      </c>
      <c r="B567" s="5" t="s">
        <v>604</v>
      </c>
      <c r="C567" s="6">
        <v>571</v>
      </c>
      <c r="D567" s="5" t="s">
        <v>635</v>
      </c>
      <c r="E567" s="5" t="str">
        <f>VLOOKUP(B567,Region!$A$1:$B$76,2,FALSE)</f>
        <v>Region_2</v>
      </c>
      <c r="F567" s="5" t="str">
        <f>VLOOKUP(D567,'Used to Match Zip By Sch Name'!$A$2:$E$4714,5,FALSE)</f>
        <v>32068-6749</v>
      </c>
      <c r="G567" s="5">
        <f>VLOOKUP(D567,public_school_report!$D$1:$CI$3651,84,FALSE)</f>
        <v>378</v>
      </c>
      <c r="H567" s="5" t="s">
        <v>6</v>
      </c>
      <c r="I567" s="5">
        <v>63</v>
      </c>
      <c r="J567" s="5">
        <v>67</v>
      </c>
      <c r="K567" s="5">
        <v>64</v>
      </c>
      <c r="L567" s="5">
        <v>63</v>
      </c>
      <c r="M567" s="5">
        <v>62</v>
      </c>
      <c r="N567" s="5">
        <v>49</v>
      </c>
      <c r="O567" s="5">
        <v>71</v>
      </c>
      <c r="P567" s="5"/>
      <c r="Q567" s="5"/>
      <c r="R567" s="5"/>
      <c r="S567" s="5"/>
      <c r="T567" s="5">
        <v>439</v>
      </c>
      <c r="U567" s="5">
        <v>7</v>
      </c>
      <c r="V567" s="5">
        <v>63</v>
      </c>
      <c r="W567" s="5">
        <v>99</v>
      </c>
      <c r="X567" s="5" t="s">
        <v>64</v>
      </c>
      <c r="Y567" s="5" t="s">
        <v>62</v>
      </c>
      <c r="Z567" s="5" t="s">
        <v>62</v>
      </c>
      <c r="AA567" s="5" t="s">
        <v>63</v>
      </c>
      <c r="AB567" s="5" t="s">
        <v>62</v>
      </c>
      <c r="AC567" s="5" t="s">
        <v>62</v>
      </c>
      <c r="AD567" s="5" t="s">
        <v>64</v>
      </c>
      <c r="AE567" s="5" t="s">
        <v>64</v>
      </c>
      <c r="AF567" s="5" t="s">
        <v>64</v>
      </c>
      <c r="AG567" s="5" t="s">
        <v>64</v>
      </c>
      <c r="AH567" s="5" t="s">
        <v>64</v>
      </c>
      <c r="AI567" s="5" t="s">
        <v>64</v>
      </c>
      <c r="AJ567" s="5" t="s">
        <v>64</v>
      </c>
      <c r="AK567" s="5" t="s">
        <v>64</v>
      </c>
      <c r="AL567" s="5" t="s">
        <v>64</v>
      </c>
      <c r="AM567" s="5" t="s">
        <v>66</v>
      </c>
      <c r="AN567" s="5" t="s">
        <v>66</v>
      </c>
      <c r="AO567" s="5" t="s">
        <v>66</v>
      </c>
      <c r="AP567" s="5" t="s">
        <v>66</v>
      </c>
      <c r="AQ567" s="5" t="s">
        <v>66</v>
      </c>
      <c r="AR567" s="5" t="s">
        <v>66</v>
      </c>
      <c r="AS567" s="5" t="s">
        <v>65</v>
      </c>
      <c r="AT567" s="5" t="s">
        <v>66</v>
      </c>
      <c r="AU567" s="5" t="s">
        <v>67</v>
      </c>
      <c r="AV567" s="5" t="s">
        <v>67</v>
      </c>
      <c r="AW567" s="5" t="s">
        <v>65</v>
      </c>
      <c r="AX567" s="5" t="s">
        <v>69</v>
      </c>
      <c r="AY567" s="5">
        <v>36.9</v>
      </c>
      <c r="AZ567" s="5">
        <v>69.599999999999994</v>
      </c>
    </row>
    <row r="568" spans="1:52">
      <c r="A568" s="5">
        <v>10</v>
      </c>
      <c r="B568" s="5" t="s">
        <v>604</v>
      </c>
      <c r="C568" s="6">
        <v>591</v>
      </c>
      <c r="D568" s="5" t="s">
        <v>636</v>
      </c>
      <c r="E568" s="5" t="str">
        <f>VLOOKUP(B568,Region!$A$1:$B$76,2,FALSE)</f>
        <v>Region_2</v>
      </c>
      <c r="F568" s="5" t="str">
        <f>VLOOKUP(D568,'Used to Match Zip By Sch Name'!$A$2:$E$4714,5,FALSE)</f>
        <v>32073-1950</v>
      </c>
      <c r="G568" s="5">
        <f>VLOOKUP(D568,public_school_report!$D$1:$CI$3651,84,FALSE)</f>
        <v>601</v>
      </c>
      <c r="H568" s="5" t="s">
        <v>4</v>
      </c>
      <c r="I568" s="5">
        <v>65</v>
      </c>
      <c r="J568" s="5">
        <v>66</v>
      </c>
      <c r="K568" s="5">
        <v>57</v>
      </c>
      <c r="L568" s="5">
        <v>72</v>
      </c>
      <c r="M568" s="5">
        <v>68</v>
      </c>
      <c r="N568" s="5">
        <v>57</v>
      </c>
      <c r="O568" s="5">
        <v>67</v>
      </c>
      <c r="P568" s="5"/>
      <c r="Q568" s="5"/>
      <c r="R568" s="5"/>
      <c r="S568" s="5"/>
      <c r="T568" s="5">
        <v>452</v>
      </c>
      <c r="U568" s="5">
        <v>7</v>
      </c>
      <c r="V568" s="5">
        <v>65</v>
      </c>
      <c r="W568" s="5">
        <v>99</v>
      </c>
      <c r="X568" s="5" t="s">
        <v>64</v>
      </c>
      <c r="Y568" s="5" t="s">
        <v>62</v>
      </c>
      <c r="Z568" s="5" t="s">
        <v>64</v>
      </c>
      <c r="AA568" s="5" t="s">
        <v>62</v>
      </c>
      <c r="AB568" s="5" t="s">
        <v>64</v>
      </c>
      <c r="AC568" s="5" t="s">
        <v>64</v>
      </c>
      <c r="AD568" s="5" t="s">
        <v>62</v>
      </c>
      <c r="AE568" s="5" t="s">
        <v>64</v>
      </c>
      <c r="AF568" s="5" t="s">
        <v>64</v>
      </c>
      <c r="AG568" s="5" t="s">
        <v>64</v>
      </c>
      <c r="AH568" s="5" t="s">
        <v>64</v>
      </c>
      <c r="AI568" s="5" t="s">
        <v>64</v>
      </c>
      <c r="AJ568" s="5" t="s">
        <v>64</v>
      </c>
      <c r="AK568" s="5" t="s">
        <v>64</v>
      </c>
      <c r="AL568" s="5" t="s">
        <v>66</v>
      </c>
      <c r="AM568" s="5" t="s">
        <v>66</v>
      </c>
      <c r="AN568" s="5" t="s">
        <v>66</v>
      </c>
      <c r="AO568" s="5" t="s">
        <v>66</v>
      </c>
      <c r="AP568" s="5" t="s">
        <v>66</v>
      </c>
      <c r="AQ568" s="5" t="s">
        <v>66</v>
      </c>
      <c r="AR568" s="5" t="s">
        <v>66</v>
      </c>
      <c r="AS568" s="5" t="s">
        <v>65</v>
      </c>
      <c r="AT568" s="5" t="s">
        <v>66</v>
      </c>
      <c r="AU568" s="5" t="s">
        <v>67</v>
      </c>
      <c r="AV568" s="5" t="s">
        <v>67</v>
      </c>
      <c r="AW568" s="5" t="s">
        <v>65</v>
      </c>
      <c r="AX568" s="5" t="s">
        <v>69</v>
      </c>
      <c r="AY568" s="5">
        <v>58</v>
      </c>
      <c r="AZ568" s="5">
        <v>48.6</v>
      </c>
    </row>
    <row r="569" spans="1:52">
      <c r="A569" s="5">
        <v>10</v>
      </c>
      <c r="B569" s="5" t="s">
        <v>604</v>
      </c>
      <c r="C569" s="6">
        <v>601</v>
      </c>
      <c r="D569" s="5" t="s">
        <v>637</v>
      </c>
      <c r="E569" s="5" t="str">
        <f>VLOOKUP(B569,Region!$A$1:$B$76,2,FALSE)</f>
        <v>Region_2</v>
      </c>
      <c r="F569" s="5" t="str">
        <f>VLOOKUP(D569,'Used to Match Zip By Sch Name'!$A$2:$E$4714,5,FALSE)</f>
        <v>32068-4378</v>
      </c>
      <c r="G569" s="5">
        <f>VLOOKUP(D569,public_school_report!$D$1:$CI$3651,84,FALSE)</f>
        <v>489</v>
      </c>
      <c r="H569" s="5" t="s">
        <v>6</v>
      </c>
      <c r="I569" s="5">
        <v>62</v>
      </c>
      <c r="J569" s="5">
        <v>56</v>
      </c>
      <c r="K569" s="5">
        <v>41</v>
      </c>
      <c r="L569" s="5">
        <v>62</v>
      </c>
      <c r="M569" s="5">
        <v>57</v>
      </c>
      <c r="N569" s="5">
        <v>47</v>
      </c>
      <c r="O569" s="5">
        <v>60</v>
      </c>
      <c r="P569" s="5"/>
      <c r="Q569" s="5"/>
      <c r="R569" s="5"/>
      <c r="S569" s="5"/>
      <c r="T569" s="5">
        <v>385</v>
      </c>
      <c r="U569" s="5">
        <v>7</v>
      </c>
      <c r="V569" s="5">
        <v>55</v>
      </c>
      <c r="W569" s="5">
        <v>99</v>
      </c>
      <c r="X569" s="5" t="s">
        <v>62</v>
      </c>
      <c r="Y569" s="5" t="s">
        <v>62</v>
      </c>
      <c r="Z569" s="5" t="s">
        <v>62</v>
      </c>
      <c r="AA569" s="5" t="s">
        <v>63</v>
      </c>
      <c r="AB569" s="5" t="s">
        <v>64</v>
      </c>
      <c r="AC569" s="5" t="s">
        <v>64</v>
      </c>
      <c r="AD569" s="5" t="s">
        <v>62</v>
      </c>
      <c r="AE569" s="5" t="s">
        <v>64</v>
      </c>
      <c r="AF569" s="5" t="s">
        <v>64</v>
      </c>
      <c r="AG569" s="5" t="s">
        <v>64</v>
      </c>
      <c r="AH569" s="5" t="s">
        <v>64</v>
      </c>
      <c r="AI569" s="5" t="s">
        <v>64</v>
      </c>
      <c r="AJ569" s="5" t="s">
        <v>66</v>
      </c>
      <c r="AK569" s="5" t="s">
        <v>66</v>
      </c>
      <c r="AL569" s="5" t="s">
        <v>66</v>
      </c>
      <c r="AM569" s="5" t="s">
        <v>66</v>
      </c>
      <c r="AN569" s="5" t="s">
        <v>66</v>
      </c>
      <c r="AO569" s="5" t="s">
        <v>66</v>
      </c>
      <c r="AP569" s="5" t="s">
        <v>66</v>
      </c>
      <c r="AQ569" s="5" t="s">
        <v>66</v>
      </c>
      <c r="AR569" s="5" t="s">
        <v>66</v>
      </c>
      <c r="AS569" s="5" t="s">
        <v>65</v>
      </c>
      <c r="AT569" s="5" t="s">
        <v>66</v>
      </c>
      <c r="AU569" s="5" t="s">
        <v>67</v>
      </c>
      <c r="AV569" s="5" t="s">
        <v>67</v>
      </c>
      <c r="AW569" s="5" t="s">
        <v>65</v>
      </c>
      <c r="AX569" s="5" t="s">
        <v>69</v>
      </c>
      <c r="AY569" s="5">
        <v>35.4</v>
      </c>
      <c r="AZ569" s="5">
        <v>80.900000000000006</v>
      </c>
    </row>
    <row r="570" spans="1:52">
      <c r="A570" s="5">
        <v>10</v>
      </c>
      <c r="B570" s="5" t="s">
        <v>604</v>
      </c>
      <c r="C570" s="6">
        <v>611</v>
      </c>
      <c r="D570" s="5" t="s">
        <v>638</v>
      </c>
      <c r="E570" s="5" t="str">
        <f>VLOOKUP(B570,Region!$A$1:$B$76,2,FALSE)</f>
        <v>Region_2</v>
      </c>
      <c r="F570" s="5" t="e">
        <f>VLOOKUP(D570,'Used to Match Zip By Sch Name'!$A$2:$E$4714,5,FALSE)</f>
        <v>#N/A</v>
      </c>
      <c r="G570" s="5" t="e">
        <f>VLOOKUP(D570,public_school_report!$D$1:$CI$3651,84,FALSE)</f>
        <v>#N/A</v>
      </c>
      <c r="H570" s="5"/>
      <c r="I570" s="5">
        <v>61</v>
      </c>
      <c r="J570" s="5">
        <v>61</v>
      </c>
      <c r="K570" s="5">
        <v>53</v>
      </c>
      <c r="L570" s="5">
        <v>67</v>
      </c>
      <c r="M570" s="5">
        <v>70</v>
      </c>
      <c r="N570" s="5">
        <v>56</v>
      </c>
      <c r="O570" s="5">
        <v>69</v>
      </c>
      <c r="P570" s="5">
        <v>83</v>
      </c>
      <c r="Q570" s="5">
        <v>68</v>
      </c>
      <c r="R570" s="5"/>
      <c r="S570" s="5"/>
      <c r="T570" s="5">
        <v>588</v>
      </c>
      <c r="U570" s="5">
        <v>9</v>
      </c>
      <c r="V570" s="5">
        <v>65</v>
      </c>
      <c r="W570" s="5">
        <v>99</v>
      </c>
      <c r="X570" s="5" t="s">
        <v>64</v>
      </c>
      <c r="Y570" s="5" t="s">
        <v>64</v>
      </c>
      <c r="Z570" s="5" t="s">
        <v>62</v>
      </c>
      <c r="AA570" s="5" t="s">
        <v>62</v>
      </c>
      <c r="AB570" s="5" t="s">
        <v>62</v>
      </c>
      <c r="AC570" s="5" t="s">
        <v>64</v>
      </c>
      <c r="AD570" s="5" t="s">
        <v>62</v>
      </c>
      <c r="AE570" s="5" t="s">
        <v>64</v>
      </c>
      <c r="AF570" s="5" t="s">
        <v>64</v>
      </c>
      <c r="AG570" s="5" t="s">
        <v>64</v>
      </c>
      <c r="AH570" s="5" t="s">
        <v>64</v>
      </c>
      <c r="AI570" s="5" t="s">
        <v>64</v>
      </c>
      <c r="AJ570" s="5" t="s">
        <v>64</v>
      </c>
      <c r="AK570" s="5" t="s">
        <v>66</v>
      </c>
      <c r="AL570" s="5" t="s">
        <v>66</v>
      </c>
      <c r="AM570" s="5" t="s">
        <v>66</v>
      </c>
      <c r="AN570" s="5" t="s">
        <v>66</v>
      </c>
      <c r="AO570" s="5" t="s">
        <v>66</v>
      </c>
      <c r="AP570" s="5" t="s">
        <v>66</v>
      </c>
      <c r="AQ570" s="5" t="s">
        <v>66</v>
      </c>
      <c r="AR570" s="5" t="s">
        <v>66</v>
      </c>
      <c r="AS570" s="5" t="s">
        <v>65</v>
      </c>
      <c r="AT570" s="5" t="s">
        <v>66</v>
      </c>
      <c r="AU570" s="5" t="s">
        <v>67</v>
      </c>
      <c r="AV570" s="5" t="s">
        <v>67</v>
      </c>
      <c r="AW570" s="5" t="s">
        <v>65</v>
      </c>
      <c r="AX570" s="5" t="s">
        <v>78</v>
      </c>
      <c r="AY570" s="5">
        <v>62.1</v>
      </c>
      <c r="AZ570" s="5">
        <v>38.700000000000003</v>
      </c>
    </row>
    <row r="571" spans="1:52">
      <c r="A571" s="5">
        <v>10</v>
      </c>
      <c r="B571" s="5" t="s">
        <v>604</v>
      </c>
      <c r="C571" s="6">
        <v>621</v>
      </c>
      <c r="D571" s="5" t="s">
        <v>639</v>
      </c>
      <c r="E571" s="5" t="str">
        <f>VLOOKUP(B571,Region!$A$1:$B$76,2,FALSE)</f>
        <v>Region_2</v>
      </c>
      <c r="F571" s="5" t="str">
        <f>VLOOKUP(D571,'Used to Match Zip By Sch Name'!$A$2:$E$4714,5,FALSE)</f>
        <v>32065-8208</v>
      </c>
      <c r="G571" s="5">
        <f>VLOOKUP(D571,public_school_report!$D$1:$CI$3651,84,FALSE)</f>
        <v>909</v>
      </c>
      <c r="H571" s="5" t="s">
        <v>2</v>
      </c>
      <c r="I571" s="5">
        <v>67</v>
      </c>
      <c r="J571" s="5">
        <v>61</v>
      </c>
      <c r="K571" s="5">
        <v>48</v>
      </c>
      <c r="L571" s="5">
        <v>75</v>
      </c>
      <c r="M571" s="5">
        <v>66</v>
      </c>
      <c r="N571" s="5">
        <v>47</v>
      </c>
      <c r="O571" s="5">
        <v>68</v>
      </c>
      <c r="P571" s="5"/>
      <c r="Q571" s="5"/>
      <c r="R571" s="5"/>
      <c r="S571" s="5"/>
      <c r="T571" s="5">
        <v>432</v>
      </c>
      <c r="U571" s="5">
        <v>7</v>
      </c>
      <c r="V571" s="5">
        <v>62</v>
      </c>
      <c r="W571" s="5">
        <v>100</v>
      </c>
      <c r="X571" s="5" t="s">
        <v>64</v>
      </c>
      <c r="Y571" s="5" t="s">
        <v>64</v>
      </c>
      <c r="Z571" s="5" t="s">
        <v>62</v>
      </c>
      <c r="AA571" s="5" t="s">
        <v>62</v>
      </c>
      <c r="AB571" s="5" t="s">
        <v>64</v>
      </c>
      <c r="AC571" s="5" t="s">
        <v>64</v>
      </c>
      <c r="AD571" s="5" t="s">
        <v>62</v>
      </c>
      <c r="AE571" s="5" t="s">
        <v>64</v>
      </c>
      <c r="AF571" s="5" t="s">
        <v>64</v>
      </c>
      <c r="AG571" s="5" t="s">
        <v>64</v>
      </c>
      <c r="AH571" s="5" t="s">
        <v>64</v>
      </c>
      <c r="AI571" s="5" t="s">
        <v>66</v>
      </c>
      <c r="AJ571" s="5" t="s">
        <v>66</v>
      </c>
      <c r="AK571" s="5" t="s">
        <v>66</v>
      </c>
      <c r="AL571" s="5" t="s">
        <v>66</v>
      </c>
      <c r="AM571" s="5" t="s">
        <v>66</v>
      </c>
      <c r="AN571" s="5" t="s">
        <v>66</v>
      </c>
      <c r="AO571" s="5" t="s">
        <v>66</v>
      </c>
      <c r="AP571" s="5" t="s">
        <v>66</v>
      </c>
      <c r="AQ571" s="5" t="s">
        <v>66</v>
      </c>
      <c r="AR571" s="5" t="s">
        <v>66</v>
      </c>
      <c r="AS571" s="5" t="s">
        <v>65</v>
      </c>
      <c r="AT571" s="5" t="s">
        <v>66</v>
      </c>
      <c r="AU571" s="5" t="s">
        <v>67</v>
      </c>
      <c r="AV571" s="5" t="s">
        <v>67</v>
      </c>
      <c r="AW571" s="5" t="s">
        <v>65</v>
      </c>
      <c r="AX571" s="5" t="s">
        <v>69</v>
      </c>
      <c r="AY571" s="5">
        <v>56.9</v>
      </c>
      <c r="AZ571" s="5">
        <v>41.199999999999989</v>
      </c>
    </row>
    <row r="572" spans="1:52">
      <c r="A572" s="5">
        <v>10</v>
      </c>
      <c r="B572" s="5" t="s">
        <v>604</v>
      </c>
      <c r="C572" s="6">
        <v>631</v>
      </c>
      <c r="D572" s="5" t="s">
        <v>640</v>
      </c>
      <c r="E572" s="5" t="str">
        <f>VLOOKUP(B572,Region!$A$1:$B$76,2,FALSE)</f>
        <v>Region_2</v>
      </c>
      <c r="F572" s="5" t="str">
        <f>VLOOKUP(D572,'Used to Match Zip By Sch Name'!$A$2:$E$4714,5,FALSE)</f>
        <v>34112-4846</v>
      </c>
      <c r="G572" s="5">
        <f>VLOOKUP(D572,public_school_report!$D$1:$CI$3651,84,FALSE)</f>
        <v>705</v>
      </c>
      <c r="H572" s="5" t="s">
        <v>4</v>
      </c>
      <c r="I572" s="5">
        <v>68</v>
      </c>
      <c r="J572" s="5">
        <v>63</v>
      </c>
      <c r="K572" s="5">
        <v>60</v>
      </c>
      <c r="L572" s="5">
        <v>74</v>
      </c>
      <c r="M572" s="5">
        <v>74</v>
      </c>
      <c r="N572" s="5">
        <v>71</v>
      </c>
      <c r="O572" s="5">
        <v>60</v>
      </c>
      <c r="P572" s="5"/>
      <c r="Q572" s="5"/>
      <c r="R572" s="5"/>
      <c r="S572" s="5"/>
      <c r="T572" s="5">
        <v>470</v>
      </c>
      <c r="U572" s="5">
        <v>7</v>
      </c>
      <c r="V572" s="5">
        <v>67</v>
      </c>
      <c r="W572" s="5">
        <v>99</v>
      </c>
      <c r="X572" s="5" t="s">
        <v>64</v>
      </c>
      <c r="Y572" s="5" t="s">
        <v>62</v>
      </c>
      <c r="Z572" s="5" t="s">
        <v>62</v>
      </c>
      <c r="AA572" s="5" t="s">
        <v>62</v>
      </c>
      <c r="AB572" s="5" t="s">
        <v>64</v>
      </c>
      <c r="AC572" s="5" t="s">
        <v>64</v>
      </c>
      <c r="AD572" s="5" t="s">
        <v>62</v>
      </c>
      <c r="AE572" s="5" t="s">
        <v>64</v>
      </c>
      <c r="AF572" s="5" t="s">
        <v>64</v>
      </c>
      <c r="AG572" s="5" t="s">
        <v>64</v>
      </c>
      <c r="AH572" s="5" t="s">
        <v>64</v>
      </c>
      <c r="AI572" s="5" t="s">
        <v>66</v>
      </c>
      <c r="AJ572" s="5" t="s">
        <v>66</v>
      </c>
      <c r="AK572" s="5" t="s">
        <v>66</v>
      </c>
      <c r="AL572" s="5" t="s">
        <v>66</v>
      </c>
      <c r="AM572" s="5" t="s">
        <v>66</v>
      </c>
      <c r="AN572" s="5" t="s">
        <v>66</v>
      </c>
      <c r="AO572" s="5" t="s">
        <v>66</v>
      </c>
      <c r="AP572" s="5" t="s">
        <v>66</v>
      </c>
      <c r="AQ572" s="5" t="s">
        <v>66</v>
      </c>
      <c r="AR572" s="5" t="s">
        <v>66</v>
      </c>
      <c r="AS572" s="5" t="s">
        <v>65</v>
      </c>
      <c r="AT572" s="5" t="s">
        <v>66</v>
      </c>
      <c r="AU572" s="5" t="s">
        <v>67</v>
      </c>
      <c r="AV572" s="5" t="s">
        <v>67</v>
      </c>
      <c r="AW572" s="5" t="s">
        <v>65</v>
      </c>
      <c r="AX572" s="5" t="s">
        <v>69</v>
      </c>
      <c r="AY572" s="5">
        <v>16.8</v>
      </c>
      <c r="AZ572" s="5">
        <v>48.8</v>
      </c>
    </row>
    <row r="573" spans="1:52">
      <c r="A573" s="5">
        <v>10</v>
      </c>
      <c r="B573" s="5" t="s">
        <v>604</v>
      </c>
      <c r="C573" s="6">
        <v>641</v>
      </c>
      <c r="D573" s="5" t="s">
        <v>641</v>
      </c>
      <c r="E573" s="5" t="str">
        <f>VLOOKUP(B573,Region!$A$1:$B$76,2,FALSE)</f>
        <v>Region_2</v>
      </c>
      <c r="F573" s="5" t="str">
        <f>VLOOKUP(D573,'Used to Match Zip By Sch Name'!$A$2:$E$4714,5,FALSE)</f>
        <v>32065-3653</v>
      </c>
      <c r="G573" s="5" t="e">
        <f>VLOOKUP(D573,public_school_report!$D$1:$CI$3651,84,FALSE)</f>
        <v>#N/A</v>
      </c>
      <c r="H573" s="5"/>
      <c r="I573" s="5">
        <v>75</v>
      </c>
      <c r="J573" s="5">
        <v>69</v>
      </c>
      <c r="K573" s="5">
        <v>63</v>
      </c>
      <c r="L573" s="5">
        <v>87</v>
      </c>
      <c r="M573" s="5">
        <v>83</v>
      </c>
      <c r="N573" s="5">
        <v>75</v>
      </c>
      <c r="O573" s="5">
        <v>78</v>
      </c>
      <c r="P573" s="5"/>
      <c r="Q573" s="5"/>
      <c r="R573" s="5"/>
      <c r="S573" s="5"/>
      <c r="T573" s="5">
        <v>530</v>
      </c>
      <c r="U573" s="5">
        <v>7</v>
      </c>
      <c r="V573" s="5">
        <v>76</v>
      </c>
      <c r="W573" s="5">
        <v>99</v>
      </c>
      <c r="X573" s="5" t="s">
        <v>64</v>
      </c>
      <c r="Y573" s="5" t="s">
        <v>66</v>
      </c>
      <c r="Z573" s="5" t="s">
        <v>66</v>
      </c>
      <c r="AA573" s="5" t="s">
        <v>66</v>
      </c>
      <c r="AB573" s="5" t="s">
        <v>66</v>
      </c>
      <c r="AC573" s="5" t="s">
        <v>66</v>
      </c>
      <c r="AD573" s="5" t="s">
        <v>66</v>
      </c>
      <c r="AE573" s="5" t="s">
        <v>66</v>
      </c>
      <c r="AF573" s="5" t="s">
        <v>66</v>
      </c>
      <c r="AG573" s="5" t="s">
        <v>66</v>
      </c>
      <c r="AH573" s="5" t="s">
        <v>66</v>
      </c>
      <c r="AI573" s="5" t="s">
        <v>66</v>
      </c>
      <c r="AJ573" s="5" t="s">
        <v>66</v>
      </c>
      <c r="AK573" s="5" t="s">
        <v>66</v>
      </c>
      <c r="AL573" s="5" t="s">
        <v>66</v>
      </c>
      <c r="AM573" s="5" t="s">
        <v>66</v>
      </c>
      <c r="AN573" s="5" t="s">
        <v>66</v>
      </c>
      <c r="AO573" s="5" t="s">
        <v>66</v>
      </c>
      <c r="AP573" s="5" t="s">
        <v>66</v>
      </c>
      <c r="AQ573" s="5" t="s">
        <v>66</v>
      </c>
      <c r="AR573" s="5" t="s">
        <v>66</v>
      </c>
      <c r="AS573" s="5" t="s">
        <v>65</v>
      </c>
      <c r="AT573" s="5" t="s">
        <v>66</v>
      </c>
      <c r="AU573" s="5" t="s">
        <v>67</v>
      </c>
      <c r="AV573" s="5" t="s">
        <v>67</v>
      </c>
      <c r="AW573" s="5" t="s">
        <v>65</v>
      </c>
      <c r="AX573" s="5" t="s">
        <v>69</v>
      </c>
      <c r="AY573" s="5">
        <v>53.3</v>
      </c>
      <c r="AZ573" s="5">
        <v>31.6</v>
      </c>
    </row>
    <row r="574" spans="1:52">
      <c r="A574" s="5">
        <v>10</v>
      </c>
      <c r="B574" s="5" t="s">
        <v>604</v>
      </c>
      <c r="C574" s="6">
        <v>651</v>
      </c>
      <c r="D574" s="5" t="s">
        <v>642</v>
      </c>
      <c r="E574" s="5" t="str">
        <f>VLOOKUP(B574,Region!$A$1:$B$76,2,FALSE)</f>
        <v>Region_2</v>
      </c>
      <c r="F574" s="5" t="str">
        <f>VLOOKUP(D574,'Used to Match Zip By Sch Name'!$A$2:$E$4714,5,FALSE)</f>
        <v>32065-3529</v>
      </c>
      <c r="G574" s="5">
        <f>VLOOKUP(D574,public_school_report!$D$1:$CI$3651,84,FALSE)</f>
        <v>1254</v>
      </c>
      <c r="H574" s="5" t="s">
        <v>2</v>
      </c>
      <c r="I574" s="5">
        <v>63</v>
      </c>
      <c r="J574" s="5">
        <v>56</v>
      </c>
      <c r="K574" s="5">
        <v>43</v>
      </c>
      <c r="L574" s="5">
        <v>68</v>
      </c>
      <c r="M574" s="5">
        <v>58</v>
      </c>
      <c r="N574" s="5">
        <v>44</v>
      </c>
      <c r="O574" s="5">
        <v>47</v>
      </c>
      <c r="P574" s="5"/>
      <c r="Q574" s="5"/>
      <c r="R574" s="5"/>
      <c r="S574" s="5"/>
      <c r="T574" s="5">
        <v>379</v>
      </c>
      <c r="U574" s="5">
        <v>7</v>
      </c>
      <c r="V574" s="5">
        <v>54</v>
      </c>
      <c r="W574" s="5">
        <v>100</v>
      </c>
      <c r="X574" s="5" t="s">
        <v>62</v>
      </c>
      <c r="Y574" s="5" t="s">
        <v>62</v>
      </c>
      <c r="Z574" s="5" t="s">
        <v>62</v>
      </c>
      <c r="AA574" s="5" t="s">
        <v>62</v>
      </c>
      <c r="AB574" s="5" t="s">
        <v>64</v>
      </c>
      <c r="AC574" s="5" t="s">
        <v>64</v>
      </c>
      <c r="AD574" s="5" t="s">
        <v>62</v>
      </c>
      <c r="AE574" s="5" t="s">
        <v>64</v>
      </c>
      <c r="AF574" s="5" t="s">
        <v>64</v>
      </c>
      <c r="AG574" s="5" t="s">
        <v>64</v>
      </c>
      <c r="AH574" s="5" t="s">
        <v>66</v>
      </c>
      <c r="AI574" s="5" t="s">
        <v>66</v>
      </c>
      <c r="AJ574" s="5" t="s">
        <v>66</v>
      </c>
      <c r="AK574" s="5" t="s">
        <v>66</v>
      </c>
      <c r="AL574" s="5" t="s">
        <v>66</v>
      </c>
      <c r="AM574" s="5" t="s">
        <v>66</v>
      </c>
      <c r="AN574" s="5" t="s">
        <v>66</v>
      </c>
      <c r="AO574" s="5" t="s">
        <v>66</v>
      </c>
      <c r="AP574" s="5" t="s">
        <v>66</v>
      </c>
      <c r="AQ574" s="5" t="s">
        <v>66</v>
      </c>
      <c r="AR574" s="5" t="s">
        <v>66</v>
      </c>
      <c r="AS574" s="5" t="s">
        <v>65</v>
      </c>
      <c r="AT574" s="5" t="s">
        <v>66</v>
      </c>
      <c r="AU574" s="5" t="s">
        <v>67</v>
      </c>
      <c r="AV574" s="5" t="s">
        <v>67</v>
      </c>
      <c r="AW574" s="5" t="s">
        <v>65</v>
      </c>
      <c r="AX574" s="5" t="s">
        <v>69</v>
      </c>
      <c r="AY574" s="5">
        <v>64.599999999999994</v>
      </c>
      <c r="AZ574" s="5">
        <v>45.9</v>
      </c>
    </row>
    <row r="575" spans="1:52">
      <c r="A575" s="5">
        <v>10</v>
      </c>
      <c r="B575" s="5" t="s">
        <v>604</v>
      </c>
      <c r="C575" s="6">
        <v>661</v>
      </c>
      <c r="D575" s="5" t="s">
        <v>643</v>
      </c>
      <c r="E575" s="5" t="str">
        <f>VLOOKUP(B575,Region!$A$1:$B$76,2,FALSE)</f>
        <v>Region_2</v>
      </c>
      <c r="F575" s="5" t="str">
        <f>VLOOKUP(D575,'Used to Match Zip By Sch Name'!$A$2:$E$4714,5,FALSE)</f>
        <v>32065-3504</v>
      </c>
      <c r="G575" s="5" t="e">
        <f>VLOOKUP(D575,public_school_report!$D$1:$CI$3651,84,FALSE)</f>
        <v>#N/A</v>
      </c>
      <c r="H575" s="5"/>
      <c r="I575" s="5">
        <v>61</v>
      </c>
      <c r="J575" s="5">
        <v>56</v>
      </c>
      <c r="K575" s="5">
        <v>46</v>
      </c>
      <c r="L575" s="5">
        <v>59</v>
      </c>
      <c r="M575" s="5">
        <v>53</v>
      </c>
      <c r="N575" s="5">
        <v>35</v>
      </c>
      <c r="O575" s="5">
        <v>75</v>
      </c>
      <c r="P575" s="5">
        <v>83</v>
      </c>
      <c r="Q575" s="5"/>
      <c r="R575" s="5">
        <v>96</v>
      </c>
      <c r="S575" s="5">
        <v>64</v>
      </c>
      <c r="T575" s="5">
        <v>628</v>
      </c>
      <c r="U575" s="5">
        <v>10</v>
      </c>
      <c r="V575" s="5">
        <v>63</v>
      </c>
      <c r="W575" s="5">
        <v>99</v>
      </c>
      <c r="X575" s="5" t="s">
        <v>64</v>
      </c>
      <c r="Y575" s="5" t="s">
        <v>64</v>
      </c>
      <c r="Z575" s="5" t="s">
        <v>62</v>
      </c>
      <c r="AA575" s="5" t="s">
        <v>62</v>
      </c>
      <c r="AB575" s="5" t="s">
        <v>64</v>
      </c>
      <c r="AC575" s="5" t="s">
        <v>64</v>
      </c>
      <c r="AD575" s="5" t="s">
        <v>64</v>
      </c>
      <c r="AE575" s="5" t="s">
        <v>64</v>
      </c>
      <c r="AF575" s="5" t="s">
        <v>62</v>
      </c>
      <c r="AG575" s="5" t="s">
        <v>66</v>
      </c>
      <c r="AH575" s="5" t="s">
        <v>66</v>
      </c>
      <c r="AI575" s="5" t="s">
        <v>66</v>
      </c>
      <c r="AJ575" s="5" t="s">
        <v>66</v>
      </c>
      <c r="AK575" s="5" t="s">
        <v>66</v>
      </c>
      <c r="AL575" s="5" t="s">
        <v>66</v>
      </c>
      <c r="AM575" s="5" t="s">
        <v>66</v>
      </c>
      <c r="AN575" s="5" t="s">
        <v>66</v>
      </c>
      <c r="AO575" s="5" t="s">
        <v>66</v>
      </c>
      <c r="AP575" s="5" t="s">
        <v>66</v>
      </c>
      <c r="AQ575" s="5" t="s">
        <v>66</v>
      </c>
      <c r="AR575" s="5" t="s">
        <v>66</v>
      </c>
      <c r="AS575" s="5" t="s">
        <v>65</v>
      </c>
      <c r="AT575" s="5" t="s">
        <v>66</v>
      </c>
      <c r="AU575" s="5" t="s">
        <v>67</v>
      </c>
      <c r="AV575" s="5" t="s">
        <v>67</v>
      </c>
      <c r="AW575" s="5" t="s">
        <v>65</v>
      </c>
      <c r="AX575" s="5" t="s">
        <v>82</v>
      </c>
      <c r="AY575" s="5">
        <v>61.2</v>
      </c>
      <c r="AZ575" s="5">
        <v>33.4</v>
      </c>
    </row>
    <row r="576" spans="1:52">
      <c r="A576" s="5">
        <v>10</v>
      </c>
      <c r="B576" s="5" t="s">
        <v>604</v>
      </c>
      <c r="C576" s="6">
        <v>663</v>
      </c>
      <c r="D576" s="5" t="s">
        <v>644</v>
      </c>
      <c r="E576" s="5" t="str">
        <f>VLOOKUP(B576,Region!$A$1:$B$76,2,FALSE)</f>
        <v>Region_2</v>
      </c>
      <c r="F576" s="5">
        <f>VLOOKUP(D576,'Used to Match Zip By Sch Name'!$A$2:$E$4714,5,FALSE)</f>
        <v>32256</v>
      </c>
      <c r="G576" s="5" t="e">
        <f>VLOOKUP(D576,public_school_report!$D$1:$CI$3651,84,FALSE)</f>
        <v>#N/A</v>
      </c>
      <c r="H576" s="5"/>
      <c r="I576" s="5">
        <v>51</v>
      </c>
      <c r="J576" s="5">
        <v>45</v>
      </c>
      <c r="K576" s="5"/>
      <c r="L576" s="5">
        <v>24</v>
      </c>
      <c r="M576" s="5">
        <v>29</v>
      </c>
      <c r="N576" s="5"/>
      <c r="O576" s="5">
        <v>39</v>
      </c>
      <c r="P576" s="5">
        <v>59</v>
      </c>
      <c r="Q576" s="5"/>
      <c r="R576" s="5"/>
      <c r="S576" s="5"/>
      <c r="T576" s="5">
        <v>247</v>
      </c>
      <c r="U576" s="5">
        <v>6</v>
      </c>
      <c r="V576" s="5">
        <v>41</v>
      </c>
      <c r="W576" s="5">
        <v>99</v>
      </c>
      <c r="X576" s="5" t="s">
        <v>63</v>
      </c>
      <c r="Y576" s="5" t="s">
        <v>63</v>
      </c>
      <c r="Z576" s="5" t="s">
        <v>63</v>
      </c>
      <c r="AA576" s="5" t="s">
        <v>66</v>
      </c>
      <c r="AB576" s="5" t="s">
        <v>66</v>
      </c>
      <c r="AC576" s="5" t="s">
        <v>66</v>
      </c>
      <c r="AD576" s="5" t="s">
        <v>66</v>
      </c>
      <c r="AE576" s="5" t="s">
        <v>66</v>
      </c>
      <c r="AF576" s="5" t="s">
        <v>66</v>
      </c>
      <c r="AG576" s="5" t="s">
        <v>66</v>
      </c>
      <c r="AH576" s="5" t="s">
        <v>66</v>
      </c>
      <c r="AI576" s="5" t="s">
        <v>66</v>
      </c>
      <c r="AJ576" s="5" t="s">
        <v>66</v>
      </c>
      <c r="AK576" s="5" t="s">
        <v>66</v>
      </c>
      <c r="AL576" s="5" t="s">
        <v>66</v>
      </c>
      <c r="AM576" s="5" t="s">
        <v>66</v>
      </c>
      <c r="AN576" s="5" t="s">
        <v>66</v>
      </c>
      <c r="AO576" s="5" t="s">
        <v>66</v>
      </c>
      <c r="AP576" s="5" t="s">
        <v>66</v>
      </c>
      <c r="AQ576" s="5" t="s">
        <v>66</v>
      </c>
      <c r="AR576" s="5" t="s">
        <v>66</v>
      </c>
      <c r="AS576" s="5" t="s">
        <v>65</v>
      </c>
      <c r="AT576" s="5" t="s">
        <v>66</v>
      </c>
      <c r="AU576" s="5" t="s">
        <v>68</v>
      </c>
      <c r="AV576" s="5" t="s">
        <v>67</v>
      </c>
      <c r="AW576" s="5" t="s">
        <v>65</v>
      </c>
      <c r="AX576" s="5" t="s">
        <v>86</v>
      </c>
      <c r="AY576" s="5">
        <v>26.7</v>
      </c>
      <c r="AZ576" s="5">
        <v>18.7</v>
      </c>
    </row>
    <row r="577" spans="1:52">
      <c r="A577" s="5">
        <v>10</v>
      </c>
      <c r="B577" s="5" t="s">
        <v>604</v>
      </c>
      <c r="C577" s="6">
        <v>664</v>
      </c>
      <c r="D577" s="5" t="s">
        <v>645</v>
      </c>
      <c r="E577" s="5" t="str">
        <f>VLOOKUP(B577,Region!$A$1:$B$76,2,FALSE)</f>
        <v>Region_2</v>
      </c>
      <c r="F577" s="5" t="str">
        <f>VLOOKUP(D577,'Used to Match Zip By Sch Name'!$A$2:$E$4714,5,FALSE)</f>
        <v>32068-9114</v>
      </c>
      <c r="G577" s="5">
        <f>VLOOKUP(D577,public_school_report!$D$1:$CI$3651,84,FALSE)</f>
        <v>432</v>
      </c>
      <c r="H577" s="5" t="s">
        <v>6</v>
      </c>
      <c r="I577" s="5">
        <v>58</v>
      </c>
      <c r="J577" s="5">
        <v>62</v>
      </c>
      <c r="K577" s="5">
        <v>69</v>
      </c>
      <c r="L577" s="5">
        <v>65</v>
      </c>
      <c r="M577" s="5">
        <v>62</v>
      </c>
      <c r="N577" s="5">
        <v>46</v>
      </c>
      <c r="O577" s="5">
        <v>59</v>
      </c>
      <c r="P577" s="5">
        <v>79</v>
      </c>
      <c r="Q577" s="5">
        <v>80</v>
      </c>
      <c r="R577" s="5"/>
      <c r="S577" s="5"/>
      <c r="T577" s="5">
        <v>580</v>
      </c>
      <c r="U577" s="5">
        <v>9</v>
      </c>
      <c r="V577" s="5">
        <v>64</v>
      </c>
      <c r="W577" s="5">
        <v>98</v>
      </c>
      <c r="X577" s="5" t="s">
        <v>64</v>
      </c>
      <c r="Y577" s="5" t="s">
        <v>64</v>
      </c>
      <c r="Z577" s="5" t="s">
        <v>62</v>
      </c>
      <c r="AA577" s="5" t="s">
        <v>63</v>
      </c>
      <c r="AB577" s="5" t="s">
        <v>66</v>
      </c>
      <c r="AC577" s="5" t="s">
        <v>66</v>
      </c>
      <c r="AD577" s="5" t="s">
        <v>66</v>
      </c>
      <c r="AE577" s="5" t="s">
        <v>66</v>
      </c>
      <c r="AF577" s="5" t="s">
        <v>66</v>
      </c>
      <c r="AG577" s="5" t="s">
        <v>66</v>
      </c>
      <c r="AH577" s="5" t="s">
        <v>66</v>
      </c>
      <c r="AI577" s="5" t="s">
        <v>66</v>
      </c>
      <c r="AJ577" s="5" t="s">
        <v>66</v>
      </c>
      <c r="AK577" s="5" t="s">
        <v>66</v>
      </c>
      <c r="AL577" s="5" t="s">
        <v>66</v>
      </c>
      <c r="AM577" s="5" t="s">
        <v>66</v>
      </c>
      <c r="AN577" s="5" t="s">
        <v>66</v>
      </c>
      <c r="AO577" s="5" t="s">
        <v>66</v>
      </c>
      <c r="AP577" s="5" t="s">
        <v>66</v>
      </c>
      <c r="AQ577" s="5" t="s">
        <v>66</v>
      </c>
      <c r="AR577" s="5" t="s">
        <v>66</v>
      </c>
      <c r="AS577" s="5" t="s">
        <v>65</v>
      </c>
      <c r="AT577" s="5" t="s">
        <v>66</v>
      </c>
      <c r="AU577" s="5" t="s">
        <v>68</v>
      </c>
      <c r="AV577" s="5" t="s">
        <v>67</v>
      </c>
      <c r="AW577" s="5" t="s">
        <v>65</v>
      </c>
      <c r="AX577" s="5" t="s">
        <v>86</v>
      </c>
      <c r="AY577" s="5">
        <v>50.5</v>
      </c>
      <c r="AZ577" s="5">
        <v>26.6</v>
      </c>
    </row>
    <row r="578" spans="1:52">
      <c r="A578" s="5">
        <v>10</v>
      </c>
      <c r="B578" s="5" t="s">
        <v>604</v>
      </c>
      <c r="C578" s="6">
        <v>667</v>
      </c>
      <c r="D578" s="5" t="s">
        <v>646</v>
      </c>
      <c r="E578" s="5" t="str">
        <f>VLOOKUP(B578,Region!$A$1:$B$76,2,FALSE)</f>
        <v>Region_2</v>
      </c>
      <c r="F578" s="5">
        <f>VLOOKUP(D578,'Used to Match Zip By Sch Name'!$A$2:$E$4714,5,FALSE)</f>
        <v>32003</v>
      </c>
      <c r="G578" s="5" t="e">
        <f>VLOOKUP(D578,public_school_report!$D$1:$CI$3651,84,FALSE)</f>
        <v>#N/A</v>
      </c>
      <c r="H578" s="5"/>
      <c r="I578" s="5">
        <v>67</v>
      </c>
      <c r="J578" s="5">
        <v>54</v>
      </c>
      <c r="K578" s="5">
        <v>44</v>
      </c>
      <c r="L578" s="5">
        <v>60</v>
      </c>
      <c r="M578" s="5">
        <v>55</v>
      </c>
      <c r="N578" s="5">
        <v>52</v>
      </c>
      <c r="O578" s="5">
        <v>61</v>
      </c>
      <c r="P578" s="5">
        <v>98</v>
      </c>
      <c r="Q578" s="5">
        <v>82</v>
      </c>
      <c r="R578" s="5"/>
      <c r="S578" s="5"/>
      <c r="T578" s="5">
        <v>573</v>
      </c>
      <c r="U578" s="5">
        <v>9</v>
      </c>
      <c r="V578" s="5">
        <v>64</v>
      </c>
      <c r="W578" s="5">
        <v>98</v>
      </c>
      <c r="X578" s="5" t="s">
        <v>64</v>
      </c>
      <c r="Y578" s="5" t="s">
        <v>63</v>
      </c>
      <c r="Z578" s="5" t="s">
        <v>66</v>
      </c>
      <c r="AA578" s="5" t="s">
        <v>66</v>
      </c>
      <c r="AB578" s="5" t="s">
        <v>66</v>
      </c>
      <c r="AC578" s="5" t="s">
        <v>66</v>
      </c>
      <c r="AD578" s="5" t="s">
        <v>66</v>
      </c>
      <c r="AE578" s="5" t="s">
        <v>66</v>
      </c>
      <c r="AF578" s="5" t="s">
        <v>66</v>
      </c>
      <c r="AG578" s="5" t="s">
        <v>66</v>
      </c>
      <c r="AH578" s="5" t="s">
        <v>66</v>
      </c>
      <c r="AI578" s="5" t="s">
        <v>66</v>
      </c>
      <c r="AJ578" s="5" t="s">
        <v>66</v>
      </c>
      <c r="AK578" s="5" t="s">
        <v>66</v>
      </c>
      <c r="AL578" s="5" t="s">
        <v>66</v>
      </c>
      <c r="AM578" s="5" t="s">
        <v>66</v>
      </c>
      <c r="AN578" s="5" t="s">
        <v>66</v>
      </c>
      <c r="AO578" s="5" t="s">
        <v>66</v>
      </c>
      <c r="AP578" s="5" t="s">
        <v>66</v>
      </c>
      <c r="AQ578" s="5" t="s">
        <v>66</v>
      </c>
      <c r="AR578" s="5" t="s">
        <v>66</v>
      </c>
      <c r="AS578" s="5" t="s">
        <v>65</v>
      </c>
      <c r="AT578" s="5" t="s">
        <v>66</v>
      </c>
      <c r="AU578" s="5" t="s">
        <v>68</v>
      </c>
      <c r="AV578" s="5" t="s">
        <v>67</v>
      </c>
      <c r="AW578" s="5" t="s">
        <v>65</v>
      </c>
      <c r="AX578" s="5" t="s">
        <v>86</v>
      </c>
      <c r="AY578" s="5">
        <v>19.600000000000001</v>
      </c>
      <c r="AZ578" s="5">
        <v>17.2</v>
      </c>
    </row>
    <row r="579" spans="1:52">
      <c r="A579" s="5">
        <v>10</v>
      </c>
      <c r="B579" s="5" t="s">
        <v>604</v>
      </c>
      <c r="C579" s="6">
        <v>7004</v>
      </c>
      <c r="D579" s="5" t="s">
        <v>647</v>
      </c>
      <c r="E579" s="5" t="str">
        <f>VLOOKUP(B579,Region!$A$1:$B$76,2,FALSE)</f>
        <v>Region_2</v>
      </c>
      <c r="F579" s="5" t="str">
        <f>VLOOKUP(D579,'Used to Match Zip By Sch Name'!$A$2:$E$4714,5,FALSE)</f>
        <v>32073-4245</v>
      </c>
      <c r="G579" s="5">
        <f>VLOOKUP(D579,public_school_report!$D$1:$CI$3651,84,FALSE)</f>
        <v>240</v>
      </c>
      <c r="H579" s="5" t="s">
        <v>6</v>
      </c>
      <c r="I579" s="5">
        <v>81</v>
      </c>
      <c r="J579" s="5">
        <v>72</v>
      </c>
      <c r="K579" s="5">
        <v>92</v>
      </c>
      <c r="L579" s="5">
        <v>67</v>
      </c>
      <c r="M579" s="5">
        <v>53</v>
      </c>
      <c r="N579" s="5">
        <v>70</v>
      </c>
      <c r="O579" s="5">
        <v>82</v>
      </c>
      <c r="P579" s="5">
        <v>79</v>
      </c>
      <c r="Q579" s="5">
        <v>50</v>
      </c>
      <c r="R579" s="5">
        <v>82</v>
      </c>
      <c r="S579" s="5">
        <v>52</v>
      </c>
      <c r="T579" s="5">
        <v>780</v>
      </c>
      <c r="U579" s="5">
        <v>11</v>
      </c>
      <c r="V579" s="5">
        <v>71</v>
      </c>
      <c r="W579" s="5">
        <v>94</v>
      </c>
      <c r="X579" s="5" t="s">
        <v>64</v>
      </c>
      <c r="Y579" s="5" t="s">
        <v>66</v>
      </c>
      <c r="Z579" s="5" t="s">
        <v>63</v>
      </c>
      <c r="AA579" s="5" t="s">
        <v>66</v>
      </c>
      <c r="AB579" s="5" t="s">
        <v>66</v>
      </c>
      <c r="AC579" s="5" t="s">
        <v>66</v>
      </c>
      <c r="AD579" s="5" t="s">
        <v>66</v>
      </c>
      <c r="AE579" s="5" t="s">
        <v>66</v>
      </c>
      <c r="AF579" s="5" t="s">
        <v>66</v>
      </c>
      <c r="AG579" s="5" t="s">
        <v>66</v>
      </c>
      <c r="AH579" s="5" t="s">
        <v>66</v>
      </c>
      <c r="AI579" s="5" t="s">
        <v>66</v>
      </c>
      <c r="AJ579" s="5" t="s">
        <v>66</v>
      </c>
      <c r="AK579" s="5" t="s">
        <v>66</v>
      </c>
      <c r="AL579" s="5" t="s">
        <v>66</v>
      </c>
      <c r="AM579" s="5" t="s">
        <v>66</v>
      </c>
      <c r="AN579" s="5" t="s">
        <v>66</v>
      </c>
      <c r="AO579" s="5" t="s">
        <v>66</v>
      </c>
      <c r="AP579" s="5" t="s">
        <v>66</v>
      </c>
      <c r="AQ579" s="5" t="s">
        <v>66</v>
      </c>
      <c r="AR579" s="5" t="s">
        <v>66</v>
      </c>
      <c r="AS579" s="5" t="s">
        <v>65</v>
      </c>
      <c r="AT579" s="5" t="s">
        <v>66</v>
      </c>
      <c r="AU579" s="5" t="s">
        <v>67</v>
      </c>
      <c r="AV579" s="5" t="s">
        <v>67</v>
      </c>
      <c r="AW579" s="5" t="s">
        <v>65</v>
      </c>
      <c r="AX579" s="5" t="s">
        <v>86</v>
      </c>
      <c r="AY579" s="5">
        <v>19</v>
      </c>
      <c r="AZ579" s="5">
        <v>24.8</v>
      </c>
    </row>
    <row r="580" spans="1:52">
      <c r="A580" s="5">
        <v>10</v>
      </c>
      <c r="B580" s="5" t="s">
        <v>604</v>
      </c>
      <c r="C580" s="6">
        <v>7023</v>
      </c>
      <c r="D580" s="5" t="s">
        <v>648</v>
      </c>
      <c r="E580" s="5" t="str">
        <f>VLOOKUP(B580,Region!$A$1:$B$76,2,FALSE)</f>
        <v>Region_2</v>
      </c>
      <c r="F580" s="5" t="str">
        <f>VLOOKUP(D580,'Used to Match Zip By Sch Name'!$A$2:$E$4714,5,FALSE)</f>
        <v>32073-4245</v>
      </c>
      <c r="G580" s="5">
        <f>VLOOKUP(D580,public_school_report!$D$1:$CI$3651,84,FALSE)</f>
        <v>0</v>
      </c>
      <c r="H580" s="5" t="s">
        <v>6</v>
      </c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 t="s">
        <v>122</v>
      </c>
      <c r="Y580" s="5" t="s">
        <v>66</v>
      </c>
      <c r="Z580" s="5" t="s">
        <v>66</v>
      </c>
      <c r="AA580" s="5" t="s">
        <v>66</v>
      </c>
      <c r="AB580" s="5" t="s">
        <v>66</v>
      </c>
      <c r="AC580" s="5" t="s">
        <v>66</v>
      </c>
      <c r="AD580" s="5" t="s">
        <v>66</v>
      </c>
      <c r="AE580" s="5" t="s">
        <v>66</v>
      </c>
      <c r="AF580" s="5" t="s">
        <v>66</v>
      </c>
      <c r="AG580" s="5" t="s">
        <v>66</v>
      </c>
      <c r="AH580" s="5" t="s">
        <v>66</v>
      </c>
      <c r="AI580" s="5" t="s">
        <v>66</v>
      </c>
      <c r="AJ580" s="5" t="s">
        <v>66</v>
      </c>
      <c r="AK580" s="5" t="s">
        <v>66</v>
      </c>
      <c r="AL580" s="5" t="s">
        <v>66</v>
      </c>
      <c r="AM580" s="5" t="s">
        <v>66</v>
      </c>
      <c r="AN580" s="5" t="s">
        <v>66</v>
      </c>
      <c r="AO580" s="5" t="s">
        <v>66</v>
      </c>
      <c r="AP580" s="5" t="s">
        <v>66</v>
      </c>
      <c r="AQ580" s="5" t="s">
        <v>66</v>
      </c>
      <c r="AR580" s="5" t="s">
        <v>66</v>
      </c>
      <c r="AS580" s="5" t="s">
        <v>65</v>
      </c>
      <c r="AT580" s="5" t="s">
        <v>66</v>
      </c>
      <c r="AU580" s="5" t="s">
        <v>67</v>
      </c>
      <c r="AV580" s="5" t="s">
        <v>67</v>
      </c>
      <c r="AW580" s="5" t="s">
        <v>65</v>
      </c>
      <c r="AX580" s="5" t="s">
        <v>86</v>
      </c>
      <c r="AY580" s="5">
        <v>17.2</v>
      </c>
      <c r="AZ580" s="5">
        <v>1.4000000000000001</v>
      </c>
    </row>
    <row r="581" spans="1:52">
      <c r="A581" s="5">
        <v>11</v>
      </c>
      <c r="B581" s="5" t="s">
        <v>649</v>
      </c>
      <c r="C581" s="6">
        <v>51</v>
      </c>
      <c r="D581" s="5" t="s">
        <v>650</v>
      </c>
      <c r="E581" s="5" t="str">
        <f>VLOOKUP(B581,Region!$A$1:$B$76,2,FALSE)</f>
        <v>Region_4</v>
      </c>
      <c r="F581" s="5" t="str">
        <f>VLOOKUP(D581,'Used to Match Zip By Sch Name'!$A$2:$E$4714,5,FALSE)</f>
        <v>34139-0170</v>
      </c>
      <c r="G581" s="5">
        <f>VLOOKUP(D581,public_school_report!$D$1:$CI$3651,84,FALSE)</f>
        <v>206</v>
      </c>
      <c r="H581" s="5" t="s">
        <v>6</v>
      </c>
      <c r="I581" s="5">
        <v>51</v>
      </c>
      <c r="J581" s="5">
        <v>65</v>
      </c>
      <c r="K581" s="5">
        <v>68</v>
      </c>
      <c r="L581" s="5">
        <v>59</v>
      </c>
      <c r="M581" s="5">
        <v>59</v>
      </c>
      <c r="N581" s="5">
        <v>56</v>
      </c>
      <c r="O581" s="5">
        <v>45</v>
      </c>
      <c r="P581" s="5">
        <v>91</v>
      </c>
      <c r="Q581" s="5"/>
      <c r="R581" s="5">
        <v>92</v>
      </c>
      <c r="S581" s="5">
        <v>50</v>
      </c>
      <c r="T581" s="5">
        <v>636</v>
      </c>
      <c r="U581" s="5">
        <v>10</v>
      </c>
      <c r="V581" s="5">
        <v>64</v>
      </c>
      <c r="W581" s="5">
        <v>99</v>
      </c>
      <c r="X581" s="5" t="s">
        <v>64</v>
      </c>
      <c r="Y581" s="5" t="s">
        <v>63</v>
      </c>
      <c r="Z581" s="5" t="s">
        <v>63</v>
      </c>
      <c r="AA581" s="5" t="s">
        <v>63</v>
      </c>
      <c r="AB581" s="5" t="s">
        <v>62</v>
      </c>
      <c r="AC581" s="5" t="s">
        <v>63</v>
      </c>
      <c r="AD581" s="5" t="s">
        <v>72</v>
      </c>
      <c r="AE581" s="5" t="s">
        <v>63</v>
      </c>
      <c r="AF581" s="5" t="s">
        <v>73</v>
      </c>
      <c r="AG581" s="5" t="s">
        <v>62</v>
      </c>
      <c r="AH581" s="5" t="s">
        <v>63</v>
      </c>
      <c r="AI581" s="5" t="s">
        <v>63</v>
      </c>
      <c r="AJ581" s="5" t="s">
        <v>63</v>
      </c>
      <c r="AK581" s="5" t="s">
        <v>72</v>
      </c>
      <c r="AL581" s="5" t="s">
        <v>72</v>
      </c>
      <c r="AM581" s="5" t="s">
        <v>63</v>
      </c>
      <c r="AN581" s="5" t="s">
        <v>63</v>
      </c>
      <c r="AO581" s="5" t="s">
        <v>65</v>
      </c>
      <c r="AP581" s="5" t="s">
        <v>66</v>
      </c>
      <c r="AQ581" s="5" t="s">
        <v>66</v>
      </c>
      <c r="AR581" s="5" t="s">
        <v>63</v>
      </c>
      <c r="AS581" s="5" t="s">
        <v>65</v>
      </c>
      <c r="AT581" s="5" t="s">
        <v>66</v>
      </c>
      <c r="AU581" s="5" t="s">
        <v>67</v>
      </c>
      <c r="AV581" s="5" t="s">
        <v>68</v>
      </c>
      <c r="AW581" s="5" t="s">
        <v>65</v>
      </c>
      <c r="AX581" s="5" t="s">
        <v>86</v>
      </c>
      <c r="AY581" s="5">
        <v>31.3</v>
      </c>
      <c r="AZ581" s="5">
        <v>81.599999999999994</v>
      </c>
    </row>
    <row r="582" spans="1:52">
      <c r="A582" s="5">
        <v>11</v>
      </c>
      <c r="B582" s="5" t="s">
        <v>649</v>
      </c>
      <c r="C582" s="6">
        <v>61</v>
      </c>
      <c r="D582" s="5" t="s">
        <v>651</v>
      </c>
      <c r="E582" s="5" t="str">
        <f>VLOOKUP(B582,Region!$A$1:$B$76,2,FALSE)</f>
        <v>Region_4</v>
      </c>
      <c r="F582" s="5" t="str">
        <f>VLOOKUP(D582,'Used to Match Zip By Sch Name'!$A$2:$E$4714,5,FALSE)</f>
        <v>34102-6110</v>
      </c>
      <c r="G582" s="5">
        <f>VLOOKUP(D582,public_school_report!$D$1:$CI$3651,84,FALSE)</f>
        <v>677</v>
      </c>
      <c r="H582" s="5" t="s">
        <v>4</v>
      </c>
      <c r="I582" s="5">
        <v>77</v>
      </c>
      <c r="J582" s="5">
        <v>64</v>
      </c>
      <c r="K582" s="5">
        <v>53</v>
      </c>
      <c r="L582" s="5">
        <v>86</v>
      </c>
      <c r="M582" s="5">
        <v>78</v>
      </c>
      <c r="N582" s="5">
        <v>70</v>
      </c>
      <c r="O582" s="5">
        <v>64</v>
      </c>
      <c r="P582" s="5">
        <v>86</v>
      </c>
      <c r="Q582" s="5">
        <v>93</v>
      </c>
      <c r="R582" s="5"/>
      <c r="S582" s="5"/>
      <c r="T582" s="5">
        <v>671</v>
      </c>
      <c r="U582" s="5">
        <v>9</v>
      </c>
      <c r="V582" s="5">
        <v>75</v>
      </c>
      <c r="W582" s="5">
        <v>100</v>
      </c>
      <c r="X582" s="5" t="s">
        <v>64</v>
      </c>
      <c r="Y582" s="5" t="s">
        <v>64</v>
      </c>
      <c r="Z582" s="5" t="s">
        <v>64</v>
      </c>
      <c r="AA582" s="5" t="s">
        <v>64</v>
      </c>
      <c r="AB582" s="5" t="s">
        <v>64</v>
      </c>
      <c r="AC582" s="5" t="s">
        <v>64</v>
      </c>
      <c r="AD582" s="5" t="s">
        <v>64</v>
      </c>
      <c r="AE582" s="5" t="s">
        <v>64</v>
      </c>
      <c r="AF582" s="5" t="s">
        <v>64</v>
      </c>
      <c r="AG582" s="5" t="s">
        <v>64</v>
      </c>
      <c r="AH582" s="5" t="s">
        <v>64</v>
      </c>
      <c r="AI582" s="5" t="s">
        <v>64</v>
      </c>
      <c r="AJ582" s="5" t="s">
        <v>64</v>
      </c>
      <c r="AK582" s="5" t="s">
        <v>64</v>
      </c>
      <c r="AL582" s="5" t="s">
        <v>64</v>
      </c>
      <c r="AM582" s="5" t="s">
        <v>64</v>
      </c>
      <c r="AN582" s="5" t="s">
        <v>64</v>
      </c>
      <c r="AO582" s="5" t="s">
        <v>64</v>
      </c>
      <c r="AP582" s="5" t="s">
        <v>64</v>
      </c>
      <c r="AQ582" s="5" t="s">
        <v>63</v>
      </c>
      <c r="AR582" s="5" t="s">
        <v>62</v>
      </c>
      <c r="AS582" s="5" t="s">
        <v>65</v>
      </c>
      <c r="AT582" s="5" t="s">
        <v>66</v>
      </c>
      <c r="AU582" s="5" t="s">
        <v>67</v>
      </c>
      <c r="AV582" s="5" t="s">
        <v>67</v>
      </c>
      <c r="AW582" s="5" t="s">
        <v>65</v>
      </c>
      <c r="AX582" s="5" t="s">
        <v>78</v>
      </c>
      <c r="AY582" s="5">
        <v>41.9</v>
      </c>
      <c r="AZ582" s="5">
        <v>43</v>
      </c>
    </row>
    <row r="583" spans="1:52">
      <c r="A583" s="5">
        <v>11</v>
      </c>
      <c r="B583" s="5" t="s">
        <v>649</v>
      </c>
      <c r="C583" s="6">
        <v>121</v>
      </c>
      <c r="D583" s="5" t="s">
        <v>652</v>
      </c>
      <c r="E583" s="5" t="str">
        <f>VLOOKUP(B583,Region!$A$1:$B$76,2,FALSE)</f>
        <v>Region_4</v>
      </c>
      <c r="F583" s="5" t="str">
        <f>VLOOKUP(D583,'Used to Match Zip By Sch Name'!$A$2:$E$4714,5,FALSE)</f>
        <v>34102-5249</v>
      </c>
      <c r="G583" s="5">
        <f>VLOOKUP(D583,public_school_report!$D$1:$CI$3651,84,FALSE)</f>
        <v>516</v>
      </c>
      <c r="H583" s="5" t="s">
        <v>6</v>
      </c>
      <c r="I583" s="5">
        <v>76</v>
      </c>
      <c r="J583" s="5">
        <v>67</v>
      </c>
      <c r="K583" s="5">
        <v>55</v>
      </c>
      <c r="L583" s="5">
        <v>85</v>
      </c>
      <c r="M583" s="5">
        <v>84</v>
      </c>
      <c r="N583" s="5">
        <v>79</v>
      </c>
      <c r="O583" s="5">
        <v>70</v>
      </c>
      <c r="P583" s="5"/>
      <c r="Q583" s="5"/>
      <c r="R583" s="5"/>
      <c r="S583" s="5"/>
      <c r="T583" s="5">
        <v>516</v>
      </c>
      <c r="U583" s="5">
        <v>7</v>
      </c>
      <c r="V583" s="5">
        <v>74</v>
      </c>
      <c r="W583" s="5">
        <v>100</v>
      </c>
      <c r="X583" s="5" t="s">
        <v>64</v>
      </c>
      <c r="Y583" s="5" t="s">
        <v>64</v>
      </c>
      <c r="Z583" s="5" t="s">
        <v>64</v>
      </c>
      <c r="AA583" s="5" t="s">
        <v>64</v>
      </c>
      <c r="AB583" s="5" t="s">
        <v>64</v>
      </c>
      <c r="AC583" s="5" t="s">
        <v>64</v>
      </c>
      <c r="AD583" s="5" t="s">
        <v>64</v>
      </c>
      <c r="AE583" s="5" t="s">
        <v>64</v>
      </c>
      <c r="AF583" s="5" t="s">
        <v>62</v>
      </c>
      <c r="AG583" s="5" t="s">
        <v>64</v>
      </c>
      <c r="AH583" s="5" t="s">
        <v>64</v>
      </c>
      <c r="AI583" s="5" t="s">
        <v>64</v>
      </c>
      <c r="AJ583" s="5" t="s">
        <v>64</v>
      </c>
      <c r="AK583" s="5" t="s">
        <v>64</v>
      </c>
      <c r="AL583" s="5" t="s">
        <v>64</v>
      </c>
      <c r="AM583" s="5" t="s">
        <v>64</v>
      </c>
      <c r="AN583" s="5" t="s">
        <v>64</v>
      </c>
      <c r="AO583" s="5" t="s">
        <v>64</v>
      </c>
      <c r="AP583" s="5" t="s">
        <v>62</v>
      </c>
      <c r="AQ583" s="5" t="s">
        <v>64</v>
      </c>
      <c r="AR583" s="5" t="s">
        <v>62</v>
      </c>
      <c r="AS583" s="5" t="s">
        <v>65</v>
      </c>
      <c r="AT583" s="5" t="s">
        <v>66</v>
      </c>
      <c r="AU583" s="5" t="s">
        <v>67</v>
      </c>
      <c r="AV583" s="5" t="s">
        <v>67</v>
      </c>
      <c r="AW583" s="5" t="s">
        <v>65</v>
      </c>
      <c r="AX583" s="5" t="s">
        <v>69</v>
      </c>
      <c r="AY583" s="5">
        <v>38.200000000000003</v>
      </c>
      <c r="AZ583" s="5">
        <v>43.5</v>
      </c>
    </row>
    <row r="584" spans="1:52">
      <c r="A584" s="5">
        <v>11</v>
      </c>
      <c r="B584" s="5" t="s">
        <v>649</v>
      </c>
      <c r="C584" s="6">
        <v>131</v>
      </c>
      <c r="D584" s="5" t="s">
        <v>653</v>
      </c>
      <c r="E584" s="5" t="str">
        <f>VLOOKUP(B584,Region!$A$1:$B$76,2,FALSE)</f>
        <v>Region_4</v>
      </c>
      <c r="F584" s="5" t="str">
        <f>VLOOKUP(D584,'Used to Match Zip By Sch Name'!$A$2:$E$4714,5,FALSE)</f>
        <v>34145-3921</v>
      </c>
      <c r="G584" s="5">
        <f>VLOOKUP(D584,public_school_report!$D$1:$CI$3651,84,FALSE)</f>
        <v>569</v>
      </c>
      <c r="H584" s="5" t="s">
        <v>6</v>
      </c>
      <c r="I584" s="5">
        <v>84</v>
      </c>
      <c r="J584" s="5">
        <v>71</v>
      </c>
      <c r="K584" s="5">
        <v>63</v>
      </c>
      <c r="L584" s="5">
        <v>91</v>
      </c>
      <c r="M584" s="5">
        <v>74</v>
      </c>
      <c r="N584" s="5">
        <v>77</v>
      </c>
      <c r="O584" s="5">
        <v>89</v>
      </c>
      <c r="P584" s="5"/>
      <c r="Q584" s="5"/>
      <c r="R584" s="5"/>
      <c r="S584" s="5"/>
      <c r="T584" s="5">
        <v>549</v>
      </c>
      <c r="U584" s="5">
        <v>7</v>
      </c>
      <c r="V584" s="5">
        <v>78</v>
      </c>
      <c r="W584" s="5">
        <v>100</v>
      </c>
      <c r="X584" s="5" t="s">
        <v>64</v>
      </c>
      <c r="Y584" s="5" t="s">
        <v>64</v>
      </c>
      <c r="Z584" s="5" t="s">
        <v>64</v>
      </c>
      <c r="AA584" s="5" t="s">
        <v>64</v>
      </c>
      <c r="AB584" s="5" t="s">
        <v>64</v>
      </c>
      <c r="AC584" s="5" t="s">
        <v>62</v>
      </c>
      <c r="AD584" s="5" t="s">
        <v>64</v>
      </c>
      <c r="AE584" s="5" t="s">
        <v>64</v>
      </c>
      <c r="AF584" s="5" t="s">
        <v>64</v>
      </c>
      <c r="AG584" s="5" t="s">
        <v>64</v>
      </c>
      <c r="AH584" s="5" t="s">
        <v>64</v>
      </c>
      <c r="AI584" s="5" t="s">
        <v>64</v>
      </c>
      <c r="AJ584" s="5" t="s">
        <v>64</v>
      </c>
      <c r="AK584" s="5" t="s">
        <v>64</v>
      </c>
      <c r="AL584" s="5" t="s">
        <v>64</v>
      </c>
      <c r="AM584" s="5" t="s">
        <v>64</v>
      </c>
      <c r="AN584" s="5" t="s">
        <v>64</v>
      </c>
      <c r="AO584" s="5" t="s">
        <v>64</v>
      </c>
      <c r="AP584" s="5" t="s">
        <v>64</v>
      </c>
      <c r="AQ584" s="5" t="s">
        <v>62</v>
      </c>
      <c r="AR584" s="5" t="s">
        <v>62</v>
      </c>
      <c r="AS584" s="5" t="s">
        <v>65</v>
      </c>
      <c r="AT584" s="5" t="s">
        <v>66</v>
      </c>
      <c r="AU584" s="5" t="s">
        <v>67</v>
      </c>
      <c r="AV584" s="5" t="s">
        <v>67</v>
      </c>
      <c r="AW584" s="5" t="s">
        <v>65</v>
      </c>
      <c r="AX584" s="5" t="s">
        <v>69</v>
      </c>
      <c r="AY584" s="5">
        <v>41.1</v>
      </c>
      <c r="AZ584" s="5">
        <v>40.699999999999989</v>
      </c>
    </row>
    <row r="585" spans="1:52">
      <c r="A585" s="5">
        <v>11</v>
      </c>
      <c r="B585" s="5" t="s">
        <v>649</v>
      </c>
      <c r="C585" s="6">
        <v>141</v>
      </c>
      <c r="D585" s="5" t="s">
        <v>640</v>
      </c>
      <c r="E585" s="5" t="str">
        <f>VLOOKUP(B585,Region!$A$1:$B$76,2,FALSE)</f>
        <v>Region_4</v>
      </c>
      <c r="F585" s="5" t="str">
        <f>VLOOKUP(D585,'Used to Match Zip By Sch Name'!$A$2:$E$4714,5,FALSE)</f>
        <v>34112-4846</v>
      </c>
      <c r="G585" s="5">
        <f>VLOOKUP(D585,public_school_report!$D$1:$CI$3651,84,FALSE)</f>
        <v>705</v>
      </c>
      <c r="H585" s="5" t="s">
        <v>4</v>
      </c>
      <c r="I585" s="5">
        <v>41</v>
      </c>
      <c r="J585" s="5">
        <v>48</v>
      </c>
      <c r="K585" s="5">
        <v>33</v>
      </c>
      <c r="L585" s="5">
        <v>51</v>
      </c>
      <c r="M585" s="5">
        <v>59</v>
      </c>
      <c r="N585" s="5">
        <v>51</v>
      </c>
      <c r="O585" s="5">
        <v>49</v>
      </c>
      <c r="P585" s="5"/>
      <c r="Q585" s="5"/>
      <c r="R585" s="5"/>
      <c r="S585" s="5"/>
      <c r="T585" s="5">
        <v>332</v>
      </c>
      <c r="U585" s="5">
        <v>7</v>
      </c>
      <c r="V585" s="5">
        <v>47</v>
      </c>
      <c r="W585" s="5">
        <v>100</v>
      </c>
      <c r="X585" s="5" t="s">
        <v>63</v>
      </c>
      <c r="Y585" s="5" t="s">
        <v>64</v>
      </c>
      <c r="Z585" s="5" t="s">
        <v>64</v>
      </c>
      <c r="AA585" s="5" t="s">
        <v>63</v>
      </c>
      <c r="AB585" s="5" t="s">
        <v>63</v>
      </c>
      <c r="AC585" s="5" t="s">
        <v>63</v>
      </c>
      <c r="AD585" s="5" t="s">
        <v>63</v>
      </c>
      <c r="AE585" s="5" t="s">
        <v>62</v>
      </c>
      <c r="AF585" s="5" t="s">
        <v>62</v>
      </c>
      <c r="AG585" s="5" t="s">
        <v>63</v>
      </c>
      <c r="AH585" s="5" t="s">
        <v>62</v>
      </c>
      <c r="AI585" s="5" t="s">
        <v>63</v>
      </c>
      <c r="AJ585" s="5" t="s">
        <v>63</v>
      </c>
      <c r="AK585" s="5" t="s">
        <v>63</v>
      </c>
      <c r="AL585" s="5" t="s">
        <v>62</v>
      </c>
      <c r="AM585" s="5" t="s">
        <v>63</v>
      </c>
      <c r="AN585" s="5" t="s">
        <v>62</v>
      </c>
      <c r="AO585" s="5" t="s">
        <v>63</v>
      </c>
      <c r="AP585" s="5" t="s">
        <v>63</v>
      </c>
      <c r="AQ585" s="5" t="s">
        <v>63</v>
      </c>
      <c r="AR585" s="5" t="s">
        <v>63</v>
      </c>
      <c r="AS585" s="5" t="s">
        <v>65</v>
      </c>
      <c r="AT585" s="5" t="s">
        <v>66</v>
      </c>
      <c r="AU585" s="5" t="s">
        <v>67</v>
      </c>
      <c r="AV585" s="5" t="s">
        <v>68</v>
      </c>
      <c r="AW585" s="5" t="s">
        <v>65</v>
      </c>
      <c r="AX585" s="5" t="s">
        <v>69</v>
      </c>
      <c r="AY585" s="5">
        <v>85.4</v>
      </c>
      <c r="AZ585" s="5">
        <v>88.3</v>
      </c>
    </row>
    <row r="586" spans="1:52">
      <c r="A586" s="5">
        <v>11</v>
      </c>
      <c r="B586" s="5" t="s">
        <v>649</v>
      </c>
      <c r="C586" s="6">
        <v>151</v>
      </c>
      <c r="D586" s="5" t="s">
        <v>654</v>
      </c>
      <c r="E586" s="5" t="str">
        <f>VLOOKUP(B586,Region!$A$1:$B$76,2,FALSE)</f>
        <v>Region_4</v>
      </c>
      <c r="F586" s="5" t="str">
        <f>VLOOKUP(D586,'Used to Match Zip By Sch Name'!$A$2:$E$4714,5,FALSE)</f>
        <v>34102-4899</v>
      </c>
      <c r="G586" s="5" t="e">
        <f>VLOOKUP(D586,public_school_report!$D$1:$CI$3651,84,FALSE)</f>
        <v>#N/A</v>
      </c>
      <c r="H586" s="5"/>
      <c r="I586" s="5">
        <v>61</v>
      </c>
      <c r="J586" s="5">
        <v>55</v>
      </c>
      <c r="K586" s="5">
        <v>41</v>
      </c>
      <c r="L586" s="5">
        <v>56</v>
      </c>
      <c r="M586" s="5">
        <v>36</v>
      </c>
      <c r="N586" s="5">
        <v>46</v>
      </c>
      <c r="O586" s="5">
        <v>69</v>
      </c>
      <c r="P586" s="5">
        <v>73</v>
      </c>
      <c r="Q586" s="5"/>
      <c r="R586" s="5">
        <v>95</v>
      </c>
      <c r="S586" s="5">
        <v>72</v>
      </c>
      <c r="T586" s="5">
        <v>604</v>
      </c>
      <c r="U586" s="5">
        <v>10</v>
      </c>
      <c r="V586" s="5">
        <v>60</v>
      </c>
      <c r="W586" s="5">
        <v>98</v>
      </c>
      <c r="X586" s="5" t="s">
        <v>62</v>
      </c>
      <c r="Y586" s="5" t="s">
        <v>62</v>
      </c>
      <c r="Z586" s="5" t="s">
        <v>62</v>
      </c>
      <c r="AA586" s="5" t="s">
        <v>62</v>
      </c>
      <c r="AB586" s="5" t="s">
        <v>64</v>
      </c>
      <c r="AC586" s="5" t="s">
        <v>64</v>
      </c>
      <c r="AD586" s="5" t="s">
        <v>64</v>
      </c>
      <c r="AE586" s="5" t="s">
        <v>62</v>
      </c>
      <c r="AF586" s="5" t="s">
        <v>62</v>
      </c>
      <c r="AG586" s="5" t="s">
        <v>62</v>
      </c>
      <c r="AH586" s="5" t="s">
        <v>63</v>
      </c>
      <c r="AI586" s="5" t="s">
        <v>64</v>
      </c>
      <c r="AJ586" s="5" t="s">
        <v>63</v>
      </c>
      <c r="AK586" s="5" t="s">
        <v>62</v>
      </c>
      <c r="AL586" s="5" t="s">
        <v>62</v>
      </c>
      <c r="AM586" s="5" t="s">
        <v>72</v>
      </c>
      <c r="AN586" s="5" t="s">
        <v>72</v>
      </c>
      <c r="AO586" s="5" t="s">
        <v>63</v>
      </c>
      <c r="AP586" s="5" t="s">
        <v>63</v>
      </c>
      <c r="AQ586" s="5" t="s">
        <v>63</v>
      </c>
      <c r="AR586" s="5" t="s">
        <v>63</v>
      </c>
      <c r="AS586" s="5" t="s">
        <v>65</v>
      </c>
      <c r="AT586" s="5" t="s">
        <v>66</v>
      </c>
      <c r="AU586" s="5" t="s">
        <v>67</v>
      </c>
      <c r="AV586" s="5" t="s">
        <v>67</v>
      </c>
      <c r="AW586" s="5" t="s">
        <v>65</v>
      </c>
      <c r="AX586" s="5" t="s">
        <v>82</v>
      </c>
      <c r="AY586" s="5">
        <v>51.4</v>
      </c>
      <c r="AZ586" s="5">
        <v>47.8</v>
      </c>
    </row>
    <row r="587" spans="1:52">
      <c r="A587" s="5">
        <v>11</v>
      </c>
      <c r="B587" s="5" t="s">
        <v>649</v>
      </c>
      <c r="C587" s="6">
        <v>161</v>
      </c>
      <c r="D587" s="5" t="s">
        <v>655</v>
      </c>
      <c r="E587" s="5" t="str">
        <f>VLOOKUP(B587,Region!$A$1:$B$76,2,FALSE)</f>
        <v>Region_4</v>
      </c>
      <c r="F587" s="5" t="str">
        <f>VLOOKUP(D587,'Used to Match Zip By Sch Name'!$A$2:$E$4714,5,FALSE)</f>
        <v>34142-4015</v>
      </c>
      <c r="G587" s="5">
        <f>VLOOKUP(D587,public_school_report!$D$1:$CI$3651,84,FALSE)</f>
        <v>710</v>
      </c>
      <c r="H587" s="5" t="s">
        <v>4</v>
      </c>
      <c r="I587" s="5">
        <v>33</v>
      </c>
      <c r="J587" s="5">
        <v>42</v>
      </c>
      <c r="K587" s="5">
        <v>50</v>
      </c>
      <c r="L587" s="5">
        <v>42</v>
      </c>
      <c r="M587" s="5">
        <v>40</v>
      </c>
      <c r="N587" s="5">
        <v>25</v>
      </c>
      <c r="O587" s="5">
        <v>33</v>
      </c>
      <c r="P587" s="5"/>
      <c r="Q587" s="5"/>
      <c r="R587" s="5"/>
      <c r="S587" s="5"/>
      <c r="T587" s="5">
        <v>265</v>
      </c>
      <c r="U587" s="5">
        <v>7</v>
      </c>
      <c r="V587" s="5">
        <v>38</v>
      </c>
      <c r="W587" s="5">
        <v>100</v>
      </c>
      <c r="X587" s="5" t="s">
        <v>72</v>
      </c>
      <c r="Y587" s="5" t="s">
        <v>63</v>
      </c>
      <c r="Z587" s="5" t="s">
        <v>63</v>
      </c>
      <c r="AA587" s="5" t="s">
        <v>72</v>
      </c>
      <c r="AB587" s="5" t="s">
        <v>73</v>
      </c>
      <c r="AC587" s="5" t="s">
        <v>73</v>
      </c>
      <c r="AD587" s="5" t="s">
        <v>72</v>
      </c>
      <c r="AE587" s="5" t="s">
        <v>63</v>
      </c>
      <c r="AF587" s="5" t="s">
        <v>72</v>
      </c>
      <c r="AG587" s="5" t="s">
        <v>63</v>
      </c>
      <c r="AH587" s="5" t="s">
        <v>63</v>
      </c>
      <c r="AI587" s="5" t="s">
        <v>63</v>
      </c>
      <c r="AJ587" s="5" t="s">
        <v>73</v>
      </c>
      <c r="AK587" s="5" t="s">
        <v>63</v>
      </c>
      <c r="AL587" s="5" t="s">
        <v>72</v>
      </c>
      <c r="AM587" s="5" t="s">
        <v>72</v>
      </c>
      <c r="AN587" s="5" t="s">
        <v>72</v>
      </c>
      <c r="AO587" s="5" t="s">
        <v>73</v>
      </c>
      <c r="AP587" s="5" t="s">
        <v>72</v>
      </c>
      <c r="AQ587" s="5" t="s">
        <v>72</v>
      </c>
      <c r="AR587" s="5" t="s">
        <v>72</v>
      </c>
      <c r="AS587" s="5" t="s">
        <v>65</v>
      </c>
      <c r="AT587" s="5" t="s">
        <v>66</v>
      </c>
      <c r="AU587" s="5" t="s">
        <v>67</v>
      </c>
      <c r="AV587" s="5" t="s">
        <v>68</v>
      </c>
      <c r="AW587" s="5" t="s">
        <v>65</v>
      </c>
      <c r="AX587" s="5" t="s">
        <v>69</v>
      </c>
      <c r="AY587" s="5">
        <v>99</v>
      </c>
      <c r="AZ587" s="5">
        <v>99.9</v>
      </c>
    </row>
    <row r="588" spans="1:52">
      <c r="A588" s="5">
        <v>11</v>
      </c>
      <c r="B588" s="5" t="s">
        <v>649</v>
      </c>
      <c r="C588" s="6">
        <v>171</v>
      </c>
      <c r="D588" s="5" t="s">
        <v>656</v>
      </c>
      <c r="E588" s="5" t="str">
        <f>VLOOKUP(B588,Region!$A$1:$B$76,2,FALSE)</f>
        <v>Region_4</v>
      </c>
      <c r="F588" s="5" t="str">
        <f>VLOOKUP(D588,'Used to Match Zip By Sch Name'!$A$2:$E$4714,5,FALSE)</f>
        <v>34103-2420</v>
      </c>
      <c r="G588" s="5">
        <f>VLOOKUP(D588,public_school_report!$D$1:$CI$3651,84,FALSE)</f>
        <v>741</v>
      </c>
      <c r="H588" s="5" t="s">
        <v>4</v>
      </c>
      <c r="I588" s="5">
        <v>84</v>
      </c>
      <c r="J588" s="5">
        <v>75</v>
      </c>
      <c r="K588" s="5">
        <v>59</v>
      </c>
      <c r="L588" s="5">
        <v>90</v>
      </c>
      <c r="M588" s="5">
        <v>79</v>
      </c>
      <c r="N588" s="5">
        <v>73</v>
      </c>
      <c r="O588" s="5">
        <v>84</v>
      </c>
      <c r="P588" s="5"/>
      <c r="Q588" s="5"/>
      <c r="R588" s="5"/>
      <c r="S588" s="5"/>
      <c r="T588" s="5">
        <v>544</v>
      </c>
      <c r="U588" s="5">
        <v>7</v>
      </c>
      <c r="V588" s="5">
        <v>78</v>
      </c>
      <c r="W588" s="5">
        <v>100</v>
      </c>
      <c r="X588" s="5" t="s">
        <v>64</v>
      </c>
      <c r="Y588" s="5" t="s">
        <v>64</v>
      </c>
      <c r="Z588" s="5" t="s">
        <v>64</v>
      </c>
      <c r="AA588" s="5" t="s">
        <v>64</v>
      </c>
      <c r="AB588" s="5" t="s">
        <v>64</v>
      </c>
      <c r="AC588" s="5" t="s">
        <v>64</v>
      </c>
      <c r="AD588" s="5" t="s">
        <v>64</v>
      </c>
      <c r="AE588" s="5" t="s">
        <v>64</v>
      </c>
      <c r="AF588" s="5" t="s">
        <v>64</v>
      </c>
      <c r="AG588" s="5" t="s">
        <v>64</v>
      </c>
      <c r="AH588" s="5" t="s">
        <v>64</v>
      </c>
      <c r="AI588" s="5" t="s">
        <v>64</v>
      </c>
      <c r="AJ588" s="5" t="s">
        <v>64</v>
      </c>
      <c r="AK588" s="5" t="s">
        <v>64</v>
      </c>
      <c r="AL588" s="5" t="s">
        <v>64</v>
      </c>
      <c r="AM588" s="5" t="s">
        <v>64</v>
      </c>
      <c r="AN588" s="5" t="s">
        <v>64</v>
      </c>
      <c r="AO588" s="5" t="s">
        <v>64</v>
      </c>
      <c r="AP588" s="5" t="s">
        <v>64</v>
      </c>
      <c r="AQ588" s="5" t="s">
        <v>64</v>
      </c>
      <c r="AR588" s="5" t="s">
        <v>62</v>
      </c>
      <c r="AS588" s="5" t="s">
        <v>65</v>
      </c>
      <c r="AT588" s="5" t="s">
        <v>66</v>
      </c>
      <c r="AU588" s="5" t="s">
        <v>67</v>
      </c>
      <c r="AV588" s="5" t="s">
        <v>67</v>
      </c>
      <c r="AW588" s="5" t="s">
        <v>65</v>
      </c>
      <c r="AX588" s="5" t="s">
        <v>69</v>
      </c>
      <c r="AY588" s="5">
        <v>39.1</v>
      </c>
      <c r="AZ588" s="5">
        <v>36.799999999999997</v>
      </c>
    </row>
    <row r="589" spans="1:52">
      <c r="A589" s="5">
        <v>11</v>
      </c>
      <c r="B589" s="5" t="s">
        <v>649</v>
      </c>
      <c r="C589" s="6">
        <v>181</v>
      </c>
      <c r="D589" s="5" t="s">
        <v>657</v>
      </c>
      <c r="E589" s="5" t="str">
        <f>VLOOKUP(B589,Region!$A$1:$B$76,2,FALSE)</f>
        <v>Region_4</v>
      </c>
      <c r="F589" s="5" t="e">
        <f>VLOOKUP(D589,'Used to Match Zip By Sch Name'!$A$2:$E$4714,5,FALSE)</f>
        <v>#N/A</v>
      </c>
      <c r="G589" s="5">
        <f>VLOOKUP(D589,public_school_report!$D$1:$CI$3651,84,FALSE)</f>
        <v>724</v>
      </c>
      <c r="H589" s="5" t="s">
        <v>4</v>
      </c>
      <c r="I589" s="5">
        <v>58</v>
      </c>
      <c r="J589" s="5">
        <v>59</v>
      </c>
      <c r="K589" s="5">
        <v>49</v>
      </c>
      <c r="L589" s="5">
        <v>72</v>
      </c>
      <c r="M589" s="5">
        <v>77</v>
      </c>
      <c r="N589" s="5">
        <v>63</v>
      </c>
      <c r="O589" s="5">
        <v>56</v>
      </c>
      <c r="P589" s="5"/>
      <c r="Q589" s="5"/>
      <c r="R589" s="5"/>
      <c r="S589" s="5"/>
      <c r="T589" s="5">
        <v>434</v>
      </c>
      <c r="U589" s="5">
        <v>7</v>
      </c>
      <c r="V589" s="5">
        <v>62</v>
      </c>
      <c r="W589" s="5">
        <v>100</v>
      </c>
      <c r="X589" s="5" t="s">
        <v>64</v>
      </c>
      <c r="Y589" s="5" t="s">
        <v>64</v>
      </c>
      <c r="Z589" s="5" t="s">
        <v>62</v>
      </c>
      <c r="AA589" s="5" t="s">
        <v>63</v>
      </c>
      <c r="AB589" s="5" t="s">
        <v>73</v>
      </c>
      <c r="AC589" s="5" t="s">
        <v>73</v>
      </c>
      <c r="AD589" s="5" t="s">
        <v>72</v>
      </c>
      <c r="AE589" s="5" t="s">
        <v>63</v>
      </c>
      <c r="AF589" s="5" t="s">
        <v>63</v>
      </c>
      <c r="AG589" s="5" t="s">
        <v>63</v>
      </c>
      <c r="AH589" s="5" t="s">
        <v>63</v>
      </c>
      <c r="AI589" s="5" t="s">
        <v>62</v>
      </c>
      <c r="AJ589" s="5" t="s">
        <v>62</v>
      </c>
      <c r="AK589" s="5" t="s">
        <v>64</v>
      </c>
      <c r="AL589" s="5" t="s">
        <v>62</v>
      </c>
      <c r="AM589" s="5" t="s">
        <v>62</v>
      </c>
      <c r="AN589" s="5" t="s">
        <v>72</v>
      </c>
      <c r="AO589" s="5" t="s">
        <v>72</v>
      </c>
      <c r="AP589" s="5" t="s">
        <v>72</v>
      </c>
      <c r="AQ589" s="5" t="s">
        <v>72</v>
      </c>
      <c r="AR589" s="5" t="s">
        <v>63</v>
      </c>
      <c r="AS589" s="5" t="s">
        <v>65</v>
      </c>
      <c r="AT589" s="5" t="s">
        <v>66</v>
      </c>
      <c r="AU589" s="5" t="s">
        <v>67</v>
      </c>
      <c r="AV589" s="5" t="s">
        <v>68</v>
      </c>
      <c r="AW589" s="5" t="s">
        <v>65</v>
      </c>
      <c r="AX589" s="5" t="s">
        <v>69</v>
      </c>
      <c r="AY589" s="5">
        <v>97</v>
      </c>
      <c r="AZ589" s="5">
        <v>93.2</v>
      </c>
    </row>
    <row r="590" spans="1:52">
      <c r="A590" s="5">
        <v>11</v>
      </c>
      <c r="B590" s="5" t="s">
        <v>649</v>
      </c>
      <c r="C590" s="6">
        <v>191</v>
      </c>
      <c r="D590" s="5" t="s">
        <v>658</v>
      </c>
      <c r="E590" s="5" t="str">
        <f>VLOOKUP(B590,Region!$A$1:$B$76,2,FALSE)</f>
        <v>Region_4</v>
      </c>
      <c r="F590" s="5" t="str">
        <f>VLOOKUP(D590,'Used to Match Zip By Sch Name'!$A$2:$E$4714,5,FALSE)</f>
        <v>34142-2533</v>
      </c>
      <c r="G590" s="5">
        <f>VLOOKUP(D590,public_school_report!$D$1:$CI$3651,84,FALSE)</f>
        <v>713</v>
      </c>
      <c r="H590" s="5" t="s">
        <v>4</v>
      </c>
      <c r="I590" s="5">
        <v>51</v>
      </c>
      <c r="J590" s="5">
        <v>58</v>
      </c>
      <c r="K590" s="5">
        <v>49</v>
      </c>
      <c r="L590" s="5">
        <v>64</v>
      </c>
      <c r="M590" s="5">
        <v>74</v>
      </c>
      <c r="N590" s="5">
        <v>54</v>
      </c>
      <c r="O590" s="5">
        <v>53</v>
      </c>
      <c r="P590" s="5"/>
      <c r="Q590" s="5"/>
      <c r="R590" s="5"/>
      <c r="S590" s="5"/>
      <c r="T590" s="5">
        <v>403</v>
      </c>
      <c r="U590" s="5">
        <v>7</v>
      </c>
      <c r="V590" s="5">
        <v>58</v>
      </c>
      <c r="W590" s="5">
        <v>100</v>
      </c>
      <c r="X590" s="5" t="s">
        <v>62</v>
      </c>
      <c r="Y590" s="5" t="s">
        <v>62</v>
      </c>
      <c r="Z590" s="5" t="s">
        <v>63</v>
      </c>
      <c r="AA590" s="5" t="s">
        <v>63</v>
      </c>
      <c r="AB590" s="5" t="s">
        <v>63</v>
      </c>
      <c r="AC590" s="5" t="s">
        <v>72</v>
      </c>
      <c r="AD590" s="5" t="s">
        <v>72</v>
      </c>
      <c r="AE590" s="5" t="s">
        <v>72</v>
      </c>
      <c r="AF590" s="5" t="s">
        <v>72</v>
      </c>
      <c r="AG590" s="5" t="s">
        <v>63</v>
      </c>
      <c r="AH590" s="5" t="s">
        <v>64</v>
      </c>
      <c r="AI590" s="5" t="s">
        <v>72</v>
      </c>
      <c r="AJ590" s="5" t="s">
        <v>63</v>
      </c>
      <c r="AK590" s="5" t="s">
        <v>63</v>
      </c>
      <c r="AL590" s="5" t="s">
        <v>63</v>
      </c>
      <c r="AM590" s="5" t="s">
        <v>63</v>
      </c>
      <c r="AN590" s="5" t="s">
        <v>63</v>
      </c>
      <c r="AO590" s="5" t="s">
        <v>72</v>
      </c>
      <c r="AP590" s="5" t="s">
        <v>72</v>
      </c>
      <c r="AQ590" s="5" t="s">
        <v>72</v>
      </c>
      <c r="AR590" s="5" t="s">
        <v>73</v>
      </c>
      <c r="AS590" s="5" t="s">
        <v>65</v>
      </c>
      <c r="AT590" s="5" t="s">
        <v>66</v>
      </c>
      <c r="AU590" s="5" t="s">
        <v>67</v>
      </c>
      <c r="AV590" s="5" t="s">
        <v>68</v>
      </c>
      <c r="AW590" s="5" t="s">
        <v>65</v>
      </c>
      <c r="AX590" s="5" t="s">
        <v>69</v>
      </c>
      <c r="AY590" s="5">
        <v>96.6</v>
      </c>
      <c r="AZ590" s="5">
        <v>96.7</v>
      </c>
    </row>
    <row r="591" spans="1:52">
      <c r="A591" s="5">
        <v>11</v>
      </c>
      <c r="B591" s="5" t="s">
        <v>649</v>
      </c>
      <c r="C591" s="6">
        <v>201</v>
      </c>
      <c r="D591" s="5" t="s">
        <v>659</v>
      </c>
      <c r="E591" s="5" t="str">
        <f>VLOOKUP(B591,Region!$A$1:$B$76,2,FALSE)</f>
        <v>Region_4</v>
      </c>
      <c r="F591" s="5" t="str">
        <f>VLOOKUP(D591,'Used to Match Zip By Sch Name'!$A$2:$E$4714,5,FALSE)</f>
        <v>34112-6638</v>
      </c>
      <c r="G591" s="5">
        <f>VLOOKUP(D591,public_school_report!$D$1:$CI$3651,84,FALSE)</f>
        <v>555</v>
      </c>
      <c r="H591" s="5" t="s">
        <v>6</v>
      </c>
      <c r="I591" s="5">
        <v>41</v>
      </c>
      <c r="J591" s="5">
        <v>51</v>
      </c>
      <c r="K591" s="5">
        <v>46</v>
      </c>
      <c r="L591" s="5">
        <v>57</v>
      </c>
      <c r="M591" s="5">
        <v>64</v>
      </c>
      <c r="N591" s="5">
        <v>51</v>
      </c>
      <c r="O591" s="5">
        <v>56</v>
      </c>
      <c r="P591" s="5"/>
      <c r="Q591" s="5"/>
      <c r="R591" s="5"/>
      <c r="S591" s="5"/>
      <c r="T591" s="5">
        <v>366</v>
      </c>
      <c r="U591" s="5">
        <v>7</v>
      </c>
      <c r="V591" s="5">
        <v>52</v>
      </c>
      <c r="W591" s="5">
        <v>100</v>
      </c>
      <c r="X591" s="5" t="s">
        <v>63</v>
      </c>
      <c r="Y591" s="5" t="s">
        <v>63</v>
      </c>
      <c r="Z591" s="5" t="s">
        <v>63</v>
      </c>
      <c r="AA591" s="5" t="s">
        <v>72</v>
      </c>
      <c r="AB591" s="5" t="s">
        <v>72</v>
      </c>
      <c r="AC591" s="5" t="s">
        <v>72</v>
      </c>
      <c r="AD591" s="5" t="s">
        <v>63</v>
      </c>
      <c r="AE591" s="5" t="s">
        <v>63</v>
      </c>
      <c r="AF591" s="5" t="s">
        <v>63</v>
      </c>
      <c r="AG591" s="5" t="s">
        <v>63</v>
      </c>
      <c r="AH591" s="5" t="s">
        <v>63</v>
      </c>
      <c r="AI591" s="5" t="s">
        <v>62</v>
      </c>
      <c r="AJ591" s="5" t="s">
        <v>62</v>
      </c>
      <c r="AK591" s="5" t="s">
        <v>62</v>
      </c>
      <c r="AL591" s="5" t="s">
        <v>63</v>
      </c>
      <c r="AM591" s="5" t="s">
        <v>63</v>
      </c>
      <c r="AN591" s="5" t="s">
        <v>63</v>
      </c>
      <c r="AO591" s="5" t="s">
        <v>72</v>
      </c>
      <c r="AP591" s="5" t="s">
        <v>72</v>
      </c>
      <c r="AQ591" s="5" t="s">
        <v>72</v>
      </c>
      <c r="AR591" s="5" t="s">
        <v>63</v>
      </c>
      <c r="AS591" s="5" t="s">
        <v>65</v>
      </c>
      <c r="AT591" s="5" t="s">
        <v>66</v>
      </c>
      <c r="AU591" s="5" t="s">
        <v>67</v>
      </c>
      <c r="AV591" s="5" t="s">
        <v>68</v>
      </c>
      <c r="AW591" s="5" t="s">
        <v>65</v>
      </c>
      <c r="AX591" s="5" t="s">
        <v>69</v>
      </c>
      <c r="AY591" s="5">
        <v>88.7</v>
      </c>
      <c r="AZ591" s="5">
        <v>93.899999999999977</v>
      </c>
    </row>
    <row r="592" spans="1:52">
      <c r="A592" s="5">
        <v>11</v>
      </c>
      <c r="B592" s="5" t="s">
        <v>649</v>
      </c>
      <c r="C592" s="6">
        <v>211</v>
      </c>
      <c r="D592" s="5" t="s">
        <v>660</v>
      </c>
      <c r="E592" s="5" t="str">
        <f>VLOOKUP(B592,Region!$A$1:$B$76,2,FALSE)</f>
        <v>Region_4</v>
      </c>
      <c r="F592" s="5" t="str">
        <f>VLOOKUP(D592,'Used to Match Zip By Sch Name'!$A$2:$E$4714,5,FALSE)</f>
        <v>34104-4461</v>
      </c>
      <c r="G592" s="5">
        <f>VLOOKUP(D592,public_school_report!$D$1:$CI$3651,84,FALSE)</f>
        <v>1103</v>
      </c>
      <c r="H592" s="5" t="s">
        <v>2</v>
      </c>
      <c r="I592" s="5">
        <v>47</v>
      </c>
      <c r="J592" s="5">
        <v>48</v>
      </c>
      <c r="K592" s="5">
        <v>40</v>
      </c>
      <c r="L592" s="5">
        <v>55</v>
      </c>
      <c r="M592" s="5">
        <v>52</v>
      </c>
      <c r="N592" s="5">
        <v>44</v>
      </c>
      <c r="O592" s="5">
        <v>42</v>
      </c>
      <c r="P592" s="5">
        <v>70</v>
      </c>
      <c r="Q592" s="5">
        <v>72</v>
      </c>
      <c r="R592" s="5"/>
      <c r="S592" s="5"/>
      <c r="T592" s="5">
        <v>470</v>
      </c>
      <c r="U592" s="5">
        <v>9</v>
      </c>
      <c r="V592" s="5">
        <v>52</v>
      </c>
      <c r="W592" s="5">
        <v>99</v>
      </c>
      <c r="X592" s="5" t="s">
        <v>63</v>
      </c>
      <c r="Y592" s="5" t="s">
        <v>62</v>
      </c>
      <c r="Z592" s="5" t="s">
        <v>64</v>
      </c>
      <c r="AA592" s="5" t="s">
        <v>62</v>
      </c>
      <c r="AB592" s="5" t="s">
        <v>63</v>
      </c>
      <c r="AC592" s="5" t="s">
        <v>64</v>
      </c>
      <c r="AD592" s="5" t="s">
        <v>62</v>
      </c>
      <c r="AE592" s="5" t="s">
        <v>64</v>
      </c>
      <c r="AF592" s="5" t="s">
        <v>64</v>
      </c>
      <c r="AG592" s="5" t="s">
        <v>64</v>
      </c>
      <c r="AH592" s="5" t="s">
        <v>64</v>
      </c>
      <c r="AI592" s="5" t="s">
        <v>64</v>
      </c>
      <c r="AJ592" s="5" t="s">
        <v>64</v>
      </c>
      <c r="AK592" s="5" t="s">
        <v>64</v>
      </c>
      <c r="AL592" s="5" t="s">
        <v>62</v>
      </c>
      <c r="AM592" s="5" t="s">
        <v>64</v>
      </c>
      <c r="AN592" s="5" t="s">
        <v>64</v>
      </c>
      <c r="AO592" s="5" t="s">
        <v>62</v>
      </c>
      <c r="AP592" s="5" t="s">
        <v>63</v>
      </c>
      <c r="AQ592" s="5" t="s">
        <v>63</v>
      </c>
      <c r="AR592" s="5" t="s">
        <v>62</v>
      </c>
      <c r="AS592" s="5" t="s">
        <v>65</v>
      </c>
      <c r="AT592" s="5" t="s">
        <v>66</v>
      </c>
      <c r="AU592" s="5" t="s">
        <v>67</v>
      </c>
      <c r="AV592" s="5" t="s">
        <v>68</v>
      </c>
      <c r="AW592" s="5" t="s">
        <v>65</v>
      </c>
      <c r="AX592" s="5" t="s">
        <v>78</v>
      </c>
      <c r="AY592" s="5">
        <v>77.400000000000006</v>
      </c>
      <c r="AZ592" s="5">
        <v>81.5</v>
      </c>
    </row>
    <row r="593" spans="1:52">
      <c r="A593" s="5">
        <v>11</v>
      </c>
      <c r="B593" s="5" t="s">
        <v>649</v>
      </c>
      <c r="C593" s="6">
        <v>221</v>
      </c>
      <c r="D593" s="5" t="s">
        <v>661</v>
      </c>
      <c r="E593" s="5" t="str">
        <f>VLOOKUP(B593,Region!$A$1:$B$76,2,FALSE)</f>
        <v>Region_4</v>
      </c>
      <c r="F593" s="5" t="str">
        <f>VLOOKUP(D593,'Used to Match Zip By Sch Name'!$A$2:$E$4714,5,FALSE)</f>
        <v>33040-4007</v>
      </c>
      <c r="G593" s="5">
        <f>VLOOKUP(D593,public_school_report!$D$1:$CI$3651,84,FALSE)</f>
        <v>667</v>
      </c>
      <c r="H593" s="5" t="s">
        <v>4</v>
      </c>
      <c r="I593" s="5">
        <v>61</v>
      </c>
      <c r="J593" s="5">
        <v>52</v>
      </c>
      <c r="K593" s="5">
        <v>44</v>
      </c>
      <c r="L593" s="5">
        <v>69</v>
      </c>
      <c r="M593" s="5">
        <v>53</v>
      </c>
      <c r="N593" s="5">
        <v>50</v>
      </c>
      <c r="O593" s="5">
        <v>58</v>
      </c>
      <c r="P593" s="5"/>
      <c r="Q593" s="5"/>
      <c r="R593" s="5"/>
      <c r="S593" s="5"/>
      <c r="T593" s="5">
        <v>387</v>
      </c>
      <c r="U593" s="5">
        <v>7</v>
      </c>
      <c r="V593" s="5">
        <v>55</v>
      </c>
      <c r="W593" s="5">
        <v>100</v>
      </c>
      <c r="X593" s="5" t="s">
        <v>62</v>
      </c>
      <c r="Y593" s="5" t="s">
        <v>62</v>
      </c>
      <c r="Z593" s="5" t="s">
        <v>62</v>
      </c>
      <c r="AA593" s="5" t="s">
        <v>62</v>
      </c>
      <c r="AB593" s="5" t="s">
        <v>62</v>
      </c>
      <c r="AC593" s="5" t="s">
        <v>63</v>
      </c>
      <c r="AD593" s="5" t="s">
        <v>62</v>
      </c>
      <c r="AE593" s="5" t="s">
        <v>64</v>
      </c>
      <c r="AF593" s="5" t="s">
        <v>62</v>
      </c>
      <c r="AG593" s="5" t="s">
        <v>64</v>
      </c>
      <c r="AH593" s="5" t="s">
        <v>64</v>
      </c>
      <c r="AI593" s="5" t="s">
        <v>64</v>
      </c>
      <c r="AJ593" s="5" t="s">
        <v>64</v>
      </c>
      <c r="AK593" s="5" t="s">
        <v>64</v>
      </c>
      <c r="AL593" s="5" t="s">
        <v>64</v>
      </c>
      <c r="AM593" s="5" t="s">
        <v>64</v>
      </c>
      <c r="AN593" s="5" t="s">
        <v>62</v>
      </c>
      <c r="AO593" s="5" t="s">
        <v>62</v>
      </c>
      <c r="AP593" s="5" t="s">
        <v>63</v>
      </c>
      <c r="AQ593" s="5" t="s">
        <v>63</v>
      </c>
      <c r="AR593" s="5" t="s">
        <v>62</v>
      </c>
      <c r="AS593" s="5" t="s">
        <v>65</v>
      </c>
      <c r="AT593" s="5" t="s">
        <v>66</v>
      </c>
      <c r="AU593" s="5" t="s">
        <v>67</v>
      </c>
      <c r="AV593" s="5" t="s">
        <v>68</v>
      </c>
      <c r="AW593" s="5" t="s">
        <v>65</v>
      </c>
      <c r="AX593" s="5" t="s">
        <v>69</v>
      </c>
      <c r="AY593" s="5">
        <v>69.900000000000006</v>
      </c>
      <c r="AZ593" s="5">
        <v>75.099999999999994</v>
      </c>
    </row>
    <row r="594" spans="1:52">
      <c r="A594" s="5">
        <v>11</v>
      </c>
      <c r="B594" s="5" t="s">
        <v>649</v>
      </c>
      <c r="C594" s="6">
        <v>231</v>
      </c>
      <c r="D594" s="5" t="s">
        <v>662</v>
      </c>
      <c r="E594" s="5" t="str">
        <f>VLOOKUP(B594,Region!$A$1:$B$76,2,FALSE)</f>
        <v>Region_4</v>
      </c>
      <c r="F594" s="5" t="str">
        <f>VLOOKUP(D594,'Used to Match Zip By Sch Name'!$A$2:$E$4714,5,FALSE)</f>
        <v>34116-5717</v>
      </c>
      <c r="G594" s="5">
        <f>VLOOKUP(D594,public_school_report!$D$1:$CI$3651,84,FALSE)</f>
        <v>961</v>
      </c>
      <c r="H594" s="5" t="s">
        <v>2</v>
      </c>
      <c r="I594" s="5">
        <v>45</v>
      </c>
      <c r="J594" s="5">
        <v>54</v>
      </c>
      <c r="K594" s="5">
        <v>40</v>
      </c>
      <c r="L594" s="5">
        <v>47</v>
      </c>
      <c r="M594" s="5">
        <v>57</v>
      </c>
      <c r="N594" s="5">
        <v>42</v>
      </c>
      <c r="O594" s="5">
        <v>53</v>
      </c>
      <c r="P594" s="5"/>
      <c r="Q594" s="5"/>
      <c r="R594" s="5"/>
      <c r="S594" s="5"/>
      <c r="T594" s="5">
        <v>338</v>
      </c>
      <c r="U594" s="5">
        <v>7</v>
      </c>
      <c r="V594" s="5">
        <v>48</v>
      </c>
      <c r="W594" s="5">
        <v>100</v>
      </c>
      <c r="X594" s="5" t="s">
        <v>63</v>
      </c>
      <c r="Y594" s="5" t="s">
        <v>63</v>
      </c>
      <c r="Z594" s="5" t="s">
        <v>63</v>
      </c>
      <c r="AA594" s="5" t="s">
        <v>63</v>
      </c>
      <c r="AB594" s="5" t="s">
        <v>63</v>
      </c>
      <c r="AC594" s="5" t="s">
        <v>72</v>
      </c>
      <c r="AD594" s="5" t="s">
        <v>72</v>
      </c>
      <c r="AE594" s="5" t="s">
        <v>63</v>
      </c>
      <c r="AF594" s="5" t="s">
        <v>72</v>
      </c>
      <c r="AG594" s="5" t="s">
        <v>63</v>
      </c>
      <c r="AH594" s="5" t="s">
        <v>63</v>
      </c>
      <c r="AI594" s="5" t="s">
        <v>63</v>
      </c>
      <c r="AJ594" s="5" t="s">
        <v>63</v>
      </c>
      <c r="AK594" s="5" t="s">
        <v>63</v>
      </c>
      <c r="AL594" s="5" t="s">
        <v>63</v>
      </c>
      <c r="AM594" s="5" t="s">
        <v>66</v>
      </c>
      <c r="AN594" s="5" t="s">
        <v>63</v>
      </c>
      <c r="AO594" s="5" t="s">
        <v>63</v>
      </c>
      <c r="AP594" s="5" t="s">
        <v>63</v>
      </c>
      <c r="AQ594" s="5" t="s">
        <v>63</v>
      </c>
      <c r="AR594" s="5" t="s">
        <v>63</v>
      </c>
      <c r="AS594" s="5" t="s">
        <v>65</v>
      </c>
      <c r="AT594" s="5" t="s">
        <v>66</v>
      </c>
      <c r="AU594" s="5" t="s">
        <v>67</v>
      </c>
      <c r="AV594" s="5" t="s">
        <v>68</v>
      </c>
      <c r="AW594" s="5" t="s">
        <v>65</v>
      </c>
      <c r="AX594" s="5" t="s">
        <v>69</v>
      </c>
      <c r="AY594" s="5">
        <v>96.1</v>
      </c>
      <c r="AZ594" s="5">
        <v>94.199999999999989</v>
      </c>
    </row>
    <row r="595" spans="1:52">
      <c r="A595" s="5">
        <v>11</v>
      </c>
      <c r="B595" s="5" t="s">
        <v>649</v>
      </c>
      <c r="C595" s="6">
        <v>241</v>
      </c>
      <c r="D595" s="5" t="s">
        <v>663</v>
      </c>
      <c r="E595" s="5" t="str">
        <f>VLOOKUP(B595,Region!$A$1:$B$76,2,FALSE)</f>
        <v>Region_4</v>
      </c>
      <c r="F595" s="5" t="str">
        <f>VLOOKUP(D595,'Used to Match Zip By Sch Name'!$A$2:$E$4714,5,FALSE)</f>
        <v>34108-1825</v>
      </c>
      <c r="G595" s="5">
        <f>VLOOKUP(D595,public_school_report!$D$1:$CI$3651,84,FALSE)</f>
        <v>520</v>
      </c>
      <c r="H595" s="5" t="s">
        <v>6</v>
      </c>
      <c r="I595" s="5">
        <v>71</v>
      </c>
      <c r="J595" s="5">
        <v>71</v>
      </c>
      <c r="K595" s="5">
        <v>65</v>
      </c>
      <c r="L595" s="5">
        <v>78</v>
      </c>
      <c r="M595" s="5">
        <v>64</v>
      </c>
      <c r="N595" s="5">
        <v>58</v>
      </c>
      <c r="O595" s="5">
        <v>71</v>
      </c>
      <c r="P595" s="5"/>
      <c r="Q595" s="5"/>
      <c r="R595" s="5"/>
      <c r="S595" s="5"/>
      <c r="T595" s="5">
        <v>478</v>
      </c>
      <c r="U595" s="5">
        <v>7</v>
      </c>
      <c r="V595" s="5">
        <v>68</v>
      </c>
      <c r="W595" s="5">
        <v>100</v>
      </c>
      <c r="X595" s="5" t="s">
        <v>64</v>
      </c>
      <c r="Y595" s="5" t="s">
        <v>64</v>
      </c>
      <c r="Z595" s="5" t="s">
        <v>64</v>
      </c>
      <c r="AA595" s="5" t="s">
        <v>62</v>
      </c>
      <c r="AB595" s="5" t="s">
        <v>62</v>
      </c>
      <c r="AC595" s="5" t="s">
        <v>63</v>
      </c>
      <c r="AD595" s="5" t="s">
        <v>62</v>
      </c>
      <c r="AE595" s="5" t="s">
        <v>64</v>
      </c>
      <c r="AF595" s="5" t="s">
        <v>64</v>
      </c>
      <c r="AG595" s="5" t="s">
        <v>64</v>
      </c>
      <c r="AH595" s="5" t="s">
        <v>62</v>
      </c>
      <c r="AI595" s="5" t="s">
        <v>64</v>
      </c>
      <c r="AJ595" s="5" t="s">
        <v>64</v>
      </c>
      <c r="AK595" s="5" t="s">
        <v>62</v>
      </c>
      <c r="AL595" s="5" t="s">
        <v>64</v>
      </c>
      <c r="AM595" s="5" t="s">
        <v>64</v>
      </c>
      <c r="AN595" s="5" t="s">
        <v>64</v>
      </c>
      <c r="AO595" s="5" t="s">
        <v>64</v>
      </c>
      <c r="AP595" s="5" t="s">
        <v>63</v>
      </c>
      <c r="AQ595" s="5" t="s">
        <v>64</v>
      </c>
      <c r="AR595" s="5" t="s">
        <v>62</v>
      </c>
      <c r="AS595" s="5" t="s">
        <v>65</v>
      </c>
      <c r="AT595" s="5" t="s">
        <v>66</v>
      </c>
      <c r="AU595" s="5" t="s">
        <v>67</v>
      </c>
      <c r="AV595" s="5" t="s">
        <v>68</v>
      </c>
      <c r="AW595" s="5" t="s">
        <v>65</v>
      </c>
      <c r="AX595" s="5" t="s">
        <v>69</v>
      </c>
      <c r="AY595" s="5">
        <v>60.5</v>
      </c>
      <c r="AZ595" s="5">
        <v>70.3</v>
      </c>
    </row>
    <row r="596" spans="1:52">
      <c r="A596" s="5">
        <v>11</v>
      </c>
      <c r="B596" s="5" t="s">
        <v>649</v>
      </c>
      <c r="C596" s="6">
        <v>251</v>
      </c>
      <c r="D596" s="5" t="s">
        <v>664</v>
      </c>
      <c r="E596" s="5" t="str">
        <f>VLOOKUP(B596,Region!$A$1:$B$76,2,FALSE)</f>
        <v>Region_4</v>
      </c>
      <c r="F596" s="5" t="str">
        <f>VLOOKUP(D596,'Used to Match Zip By Sch Name'!$A$2:$E$4714,5,FALSE)</f>
        <v>34109-2127</v>
      </c>
      <c r="G596" s="5">
        <f>VLOOKUP(D596,public_school_report!$D$1:$CI$3651,84,FALSE)</f>
        <v>1010</v>
      </c>
      <c r="H596" s="5" t="s">
        <v>2</v>
      </c>
      <c r="I596" s="5">
        <v>78</v>
      </c>
      <c r="J596" s="5">
        <v>64</v>
      </c>
      <c r="K596" s="5">
        <v>56</v>
      </c>
      <c r="L596" s="5">
        <v>83</v>
      </c>
      <c r="M596" s="5">
        <v>68</v>
      </c>
      <c r="N596" s="5">
        <v>63</v>
      </c>
      <c r="O596" s="5">
        <v>75</v>
      </c>
      <c r="P596" s="5">
        <v>88</v>
      </c>
      <c r="Q596" s="5">
        <v>93</v>
      </c>
      <c r="R596" s="5"/>
      <c r="S596" s="5"/>
      <c r="T596" s="5">
        <v>668</v>
      </c>
      <c r="U596" s="5">
        <v>9</v>
      </c>
      <c r="V596" s="5">
        <v>74</v>
      </c>
      <c r="W596" s="5">
        <v>99</v>
      </c>
      <c r="X596" s="5" t="s">
        <v>64</v>
      </c>
      <c r="Y596" s="5" t="s">
        <v>64</v>
      </c>
      <c r="Z596" s="5" t="s">
        <v>64</v>
      </c>
      <c r="AA596" s="5" t="s">
        <v>64</v>
      </c>
      <c r="AB596" s="5" t="s">
        <v>64</v>
      </c>
      <c r="AC596" s="5" t="s">
        <v>64</v>
      </c>
      <c r="AD596" s="5" t="s">
        <v>64</v>
      </c>
      <c r="AE596" s="5" t="s">
        <v>64</v>
      </c>
      <c r="AF596" s="5" t="s">
        <v>64</v>
      </c>
      <c r="AG596" s="5" t="s">
        <v>64</v>
      </c>
      <c r="AH596" s="5" t="s">
        <v>64</v>
      </c>
      <c r="AI596" s="5" t="s">
        <v>64</v>
      </c>
      <c r="AJ596" s="5" t="s">
        <v>64</v>
      </c>
      <c r="AK596" s="5" t="s">
        <v>64</v>
      </c>
      <c r="AL596" s="5" t="s">
        <v>64</v>
      </c>
      <c r="AM596" s="5" t="s">
        <v>64</v>
      </c>
      <c r="AN596" s="5" t="s">
        <v>64</v>
      </c>
      <c r="AO596" s="5" t="s">
        <v>64</v>
      </c>
      <c r="AP596" s="5" t="s">
        <v>64</v>
      </c>
      <c r="AQ596" s="5" t="s">
        <v>63</v>
      </c>
      <c r="AR596" s="5" t="s">
        <v>64</v>
      </c>
      <c r="AS596" s="5" t="s">
        <v>65</v>
      </c>
      <c r="AT596" s="5" t="s">
        <v>66</v>
      </c>
      <c r="AU596" s="5" t="s">
        <v>67</v>
      </c>
      <c r="AV596" s="5" t="s">
        <v>67</v>
      </c>
      <c r="AW596" s="5" t="s">
        <v>65</v>
      </c>
      <c r="AX596" s="5" t="s">
        <v>78</v>
      </c>
      <c r="AY596" s="5">
        <v>42.8</v>
      </c>
      <c r="AZ596" s="5">
        <v>42.1</v>
      </c>
    </row>
    <row r="597" spans="1:52">
      <c r="A597" s="5">
        <v>11</v>
      </c>
      <c r="B597" s="5" t="s">
        <v>649</v>
      </c>
      <c r="C597" s="6">
        <v>261</v>
      </c>
      <c r="D597" s="5" t="s">
        <v>665</v>
      </c>
      <c r="E597" s="5" t="str">
        <f>VLOOKUP(B597,Region!$A$1:$B$76,2,FALSE)</f>
        <v>Region_4</v>
      </c>
      <c r="F597" s="5" t="str">
        <f>VLOOKUP(D597,'Used to Match Zip By Sch Name'!$A$2:$E$4714,5,FALSE)</f>
        <v>34113-7823</v>
      </c>
      <c r="G597" s="5" t="e">
        <f>VLOOKUP(D597,public_school_report!$D$1:$CI$3651,84,FALSE)</f>
        <v>#N/A</v>
      </c>
      <c r="H597" s="5"/>
      <c r="I597" s="5">
        <v>45</v>
      </c>
      <c r="J597" s="5">
        <v>46</v>
      </c>
      <c r="K597" s="5">
        <v>33</v>
      </c>
      <c r="L597" s="5">
        <v>54</v>
      </c>
      <c r="M597" s="5">
        <v>44</v>
      </c>
      <c r="N597" s="5">
        <v>53</v>
      </c>
      <c r="O597" s="5">
        <v>59</v>
      </c>
      <c r="P597" s="5">
        <v>68</v>
      </c>
      <c r="Q597" s="5"/>
      <c r="R597" s="5">
        <v>96</v>
      </c>
      <c r="S597" s="5">
        <v>73</v>
      </c>
      <c r="T597" s="5">
        <v>571</v>
      </c>
      <c r="U597" s="5">
        <v>10</v>
      </c>
      <c r="V597" s="5">
        <v>57</v>
      </c>
      <c r="W597" s="5">
        <v>98</v>
      </c>
      <c r="X597" s="5" t="s">
        <v>62</v>
      </c>
      <c r="Y597" s="5" t="s">
        <v>62</v>
      </c>
      <c r="Z597" s="5" t="s">
        <v>62</v>
      </c>
      <c r="AA597" s="5" t="s">
        <v>63</v>
      </c>
      <c r="AB597" s="5" t="s">
        <v>62</v>
      </c>
      <c r="AC597" s="5" t="s">
        <v>64</v>
      </c>
      <c r="AD597" s="5" t="s">
        <v>64</v>
      </c>
      <c r="AE597" s="5" t="s">
        <v>64</v>
      </c>
      <c r="AF597" s="5" t="s">
        <v>62</v>
      </c>
      <c r="AG597" s="5" t="s">
        <v>63</v>
      </c>
      <c r="AH597" s="5" t="s">
        <v>63</v>
      </c>
      <c r="AI597" s="5" t="s">
        <v>72</v>
      </c>
      <c r="AJ597" s="5" t="s">
        <v>72</v>
      </c>
      <c r="AK597" s="5" t="s">
        <v>63</v>
      </c>
      <c r="AL597" s="5" t="s">
        <v>72</v>
      </c>
      <c r="AM597" s="5" t="s">
        <v>63</v>
      </c>
      <c r="AN597" s="5" t="s">
        <v>63</v>
      </c>
      <c r="AO597" s="5" t="s">
        <v>63</v>
      </c>
      <c r="AP597" s="5" t="s">
        <v>63</v>
      </c>
      <c r="AQ597" s="5" t="s">
        <v>63</v>
      </c>
      <c r="AR597" s="5" t="s">
        <v>63</v>
      </c>
      <c r="AS597" s="5" t="s">
        <v>65</v>
      </c>
      <c r="AT597" s="5" t="s">
        <v>66</v>
      </c>
      <c r="AU597" s="5" t="s">
        <v>67</v>
      </c>
      <c r="AV597" s="5" t="s">
        <v>68</v>
      </c>
      <c r="AW597" s="5" t="s">
        <v>65</v>
      </c>
      <c r="AX597" s="5" t="s">
        <v>82</v>
      </c>
      <c r="AY597" s="5">
        <v>78.099999999999994</v>
      </c>
      <c r="AZ597" s="5">
        <v>72.899999999999977</v>
      </c>
    </row>
    <row r="598" spans="1:52">
      <c r="A598" s="5">
        <v>11</v>
      </c>
      <c r="B598" s="5" t="s">
        <v>649</v>
      </c>
      <c r="C598" s="6">
        <v>271</v>
      </c>
      <c r="D598" s="5" t="s">
        <v>666</v>
      </c>
      <c r="E598" s="5" t="str">
        <f>VLOOKUP(B598,Region!$A$1:$B$76,2,FALSE)</f>
        <v>Region_4</v>
      </c>
      <c r="F598" s="5" t="str">
        <f>VLOOKUP(D598,'Used to Match Zip By Sch Name'!$A$2:$E$4714,5,FALSE)</f>
        <v>34142-3140</v>
      </c>
      <c r="G598" s="5" t="e">
        <f>VLOOKUP(D598,public_school_report!$D$1:$CI$3651,84,FALSE)</f>
        <v>#N/A</v>
      </c>
      <c r="H598" s="5"/>
      <c r="I598" s="5">
        <v>31</v>
      </c>
      <c r="J598" s="5">
        <v>36</v>
      </c>
      <c r="K598" s="5">
        <v>31</v>
      </c>
      <c r="L598" s="5">
        <v>28</v>
      </c>
      <c r="M598" s="5">
        <v>32</v>
      </c>
      <c r="N598" s="5">
        <v>39</v>
      </c>
      <c r="O598" s="5">
        <v>42</v>
      </c>
      <c r="P598" s="5">
        <v>59</v>
      </c>
      <c r="Q598" s="5"/>
      <c r="R598" s="5">
        <v>93</v>
      </c>
      <c r="S598" s="5">
        <v>50</v>
      </c>
      <c r="T598" s="5">
        <v>441</v>
      </c>
      <c r="U598" s="5">
        <v>10</v>
      </c>
      <c r="V598" s="5">
        <v>44</v>
      </c>
      <c r="W598" s="5">
        <v>98</v>
      </c>
      <c r="X598" s="5" t="s">
        <v>63</v>
      </c>
      <c r="Y598" s="5" t="s">
        <v>63</v>
      </c>
      <c r="Z598" s="5" t="s">
        <v>63</v>
      </c>
      <c r="AA598" s="5" t="s">
        <v>63</v>
      </c>
      <c r="AB598" s="5" t="s">
        <v>63</v>
      </c>
      <c r="AC598" s="5" t="s">
        <v>62</v>
      </c>
      <c r="AD598" s="5" t="s">
        <v>62</v>
      </c>
      <c r="AE598" s="5" t="s">
        <v>63</v>
      </c>
      <c r="AF598" s="5" t="s">
        <v>63</v>
      </c>
      <c r="AG598" s="5" t="s">
        <v>63</v>
      </c>
      <c r="AH598" s="5" t="s">
        <v>72</v>
      </c>
      <c r="AI598" s="5" t="s">
        <v>73</v>
      </c>
      <c r="AJ598" s="5" t="s">
        <v>73</v>
      </c>
      <c r="AK598" s="5" t="s">
        <v>73</v>
      </c>
      <c r="AL598" s="5" t="s">
        <v>72</v>
      </c>
      <c r="AM598" s="5" t="s">
        <v>72</v>
      </c>
      <c r="AN598" s="5" t="s">
        <v>72</v>
      </c>
      <c r="AO598" s="5" t="s">
        <v>73</v>
      </c>
      <c r="AP598" s="5" t="s">
        <v>72</v>
      </c>
      <c r="AQ598" s="5" t="s">
        <v>72</v>
      </c>
      <c r="AR598" s="5" t="s">
        <v>72</v>
      </c>
      <c r="AS598" s="5" t="s">
        <v>65</v>
      </c>
      <c r="AT598" s="5" t="s">
        <v>66</v>
      </c>
      <c r="AU598" s="5" t="s">
        <v>67</v>
      </c>
      <c r="AV598" s="5" t="s">
        <v>68</v>
      </c>
      <c r="AW598" s="5" t="s">
        <v>65</v>
      </c>
      <c r="AX598" s="5" t="s">
        <v>82</v>
      </c>
      <c r="AY598" s="5">
        <v>98.5</v>
      </c>
      <c r="AZ598" s="5">
        <v>94.399999999999977</v>
      </c>
    </row>
    <row r="599" spans="1:52">
      <c r="A599" s="5">
        <v>11</v>
      </c>
      <c r="B599" s="5" t="s">
        <v>649</v>
      </c>
      <c r="C599" s="6">
        <v>282</v>
      </c>
      <c r="D599" s="5" t="s">
        <v>667</v>
      </c>
      <c r="E599" s="5" t="str">
        <f>VLOOKUP(B599,Region!$A$1:$B$76,2,FALSE)</f>
        <v>Region_4</v>
      </c>
      <c r="F599" s="5" t="str">
        <f>VLOOKUP(D599,'Used to Match Zip By Sch Name'!$A$2:$E$4714,5,FALSE)</f>
        <v>34104-4405</v>
      </c>
      <c r="G599" s="5" t="e">
        <f>VLOOKUP(D599,public_school_report!$D$1:$CI$3651,84,FALSE)</f>
        <v>#N/A</v>
      </c>
      <c r="H599" s="5"/>
      <c r="I599" s="5">
        <v>86</v>
      </c>
      <c r="J599" s="5">
        <v>72</v>
      </c>
      <c r="K599" s="5">
        <v>71</v>
      </c>
      <c r="L599" s="5">
        <v>76</v>
      </c>
      <c r="M599" s="5">
        <v>34</v>
      </c>
      <c r="N599" s="5">
        <v>41</v>
      </c>
      <c r="O599" s="5">
        <v>97</v>
      </c>
      <c r="P599" s="5">
        <v>95</v>
      </c>
      <c r="Q599" s="5"/>
      <c r="R599" s="5">
        <v>100</v>
      </c>
      <c r="S599" s="5">
        <v>94</v>
      </c>
      <c r="T599" s="5">
        <v>766</v>
      </c>
      <c r="U599" s="5">
        <v>10</v>
      </c>
      <c r="V599" s="5">
        <v>77</v>
      </c>
      <c r="W599" s="5">
        <v>100</v>
      </c>
      <c r="X599" s="5" t="s">
        <v>64</v>
      </c>
      <c r="Y599" s="5" t="s">
        <v>64</v>
      </c>
      <c r="Z599" s="5" t="s">
        <v>64</v>
      </c>
      <c r="AA599" s="5" t="s">
        <v>64</v>
      </c>
      <c r="AB599" s="5" t="s">
        <v>64</v>
      </c>
      <c r="AC599" s="5" t="s">
        <v>64</v>
      </c>
      <c r="AD599" s="5" t="s">
        <v>64</v>
      </c>
      <c r="AE599" s="5" t="s">
        <v>64</v>
      </c>
      <c r="AF599" s="5" t="s">
        <v>63</v>
      </c>
      <c r="AG599" s="5" t="s">
        <v>72</v>
      </c>
      <c r="AH599" s="5" t="s">
        <v>72</v>
      </c>
      <c r="AI599" s="5" t="s">
        <v>72</v>
      </c>
      <c r="AJ599" s="5" t="s">
        <v>63</v>
      </c>
      <c r="AK599" s="5" t="s">
        <v>66</v>
      </c>
      <c r="AL599" s="5" t="s">
        <v>66</v>
      </c>
      <c r="AM599" s="5" t="s">
        <v>66</v>
      </c>
      <c r="AN599" s="5" t="s">
        <v>66</v>
      </c>
      <c r="AO599" s="5" t="s">
        <v>66</v>
      </c>
      <c r="AP599" s="5" t="s">
        <v>66</v>
      </c>
      <c r="AQ599" s="5" t="s">
        <v>66</v>
      </c>
      <c r="AR599" s="5" t="s">
        <v>66</v>
      </c>
      <c r="AS599" s="5" t="s">
        <v>65</v>
      </c>
      <c r="AT599" s="5" t="s">
        <v>66</v>
      </c>
      <c r="AU599" s="5" t="s">
        <v>67</v>
      </c>
      <c r="AV599" s="5" t="s">
        <v>68</v>
      </c>
      <c r="AW599" s="5" t="s">
        <v>65</v>
      </c>
      <c r="AX599" s="5" t="s">
        <v>82</v>
      </c>
      <c r="AY599" s="5">
        <v>81.599999999999994</v>
      </c>
      <c r="AZ599" s="5">
        <v>74.7</v>
      </c>
    </row>
    <row r="600" spans="1:52">
      <c r="A600" s="5">
        <v>11</v>
      </c>
      <c r="B600" s="5" t="s">
        <v>649</v>
      </c>
      <c r="C600" s="6">
        <v>311</v>
      </c>
      <c r="D600" s="5" t="s">
        <v>668</v>
      </c>
      <c r="E600" s="5" t="str">
        <f>VLOOKUP(B600,Region!$A$1:$B$76,2,FALSE)</f>
        <v>Region_4</v>
      </c>
      <c r="F600" s="5" t="str">
        <f>VLOOKUP(D600,'Used to Match Zip By Sch Name'!$A$2:$E$4714,5,FALSE)</f>
        <v>34109-5903</v>
      </c>
      <c r="G600" s="5" t="e">
        <f>VLOOKUP(D600,public_school_report!$D$1:$CI$3651,84,FALSE)</f>
        <v>#N/A</v>
      </c>
      <c r="H600" s="5"/>
      <c r="I600" s="5">
        <v>70</v>
      </c>
      <c r="J600" s="5">
        <v>53</v>
      </c>
      <c r="K600" s="5">
        <v>37</v>
      </c>
      <c r="L600" s="5">
        <v>65</v>
      </c>
      <c r="M600" s="5">
        <v>48</v>
      </c>
      <c r="N600" s="5">
        <v>44</v>
      </c>
      <c r="O600" s="5">
        <v>83</v>
      </c>
      <c r="P600" s="5">
        <v>81</v>
      </c>
      <c r="Q600" s="5"/>
      <c r="R600" s="5">
        <v>97</v>
      </c>
      <c r="S600" s="5">
        <v>77</v>
      </c>
      <c r="T600" s="5">
        <v>655</v>
      </c>
      <c r="U600" s="5">
        <v>10</v>
      </c>
      <c r="V600" s="5">
        <v>66</v>
      </c>
      <c r="W600" s="5">
        <v>99</v>
      </c>
      <c r="X600" s="5" t="s">
        <v>64</v>
      </c>
      <c r="Y600" s="5" t="s">
        <v>64</v>
      </c>
      <c r="Z600" s="5" t="s">
        <v>64</v>
      </c>
      <c r="AA600" s="5" t="s">
        <v>64</v>
      </c>
      <c r="AB600" s="5" t="s">
        <v>64</v>
      </c>
      <c r="AC600" s="5" t="s">
        <v>64</v>
      </c>
      <c r="AD600" s="5" t="s">
        <v>64</v>
      </c>
      <c r="AE600" s="5" t="s">
        <v>64</v>
      </c>
      <c r="AF600" s="5" t="s">
        <v>64</v>
      </c>
      <c r="AG600" s="5" t="s">
        <v>64</v>
      </c>
      <c r="AH600" s="5" t="s">
        <v>64</v>
      </c>
      <c r="AI600" s="5" t="s">
        <v>64</v>
      </c>
      <c r="AJ600" s="5" t="s">
        <v>62</v>
      </c>
      <c r="AK600" s="5" t="s">
        <v>62</v>
      </c>
      <c r="AL600" s="5" t="s">
        <v>64</v>
      </c>
      <c r="AM600" s="5" t="s">
        <v>64</v>
      </c>
      <c r="AN600" s="5" t="s">
        <v>64</v>
      </c>
      <c r="AO600" s="5" t="s">
        <v>64</v>
      </c>
      <c r="AP600" s="5" t="s">
        <v>64</v>
      </c>
      <c r="AQ600" s="5" t="s">
        <v>63</v>
      </c>
      <c r="AR600" s="5" t="s">
        <v>62</v>
      </c>
      <c r="AS600" s="5" t="s">
        <v>65</v>
      </c>
      <c r="AT600" s="5" t="s">
        <v>66</v>
      </c>
      <c r="AU600" s="5" t="s">
        <v>67</v>
      </c>
      <c r="AV600" s="5" t="s">
        <v>67</v>
      </c>
      <c r="AW600" s="5" t="s">
        <v>65</v>
      </c>
      <c r="AX600" s="5" t="s">
        <v>82</v>
      </c>
      <c r="AY600" s="5">
        <v>42.3</v>
      </c>
      <c r="AZ600" s="5">
        <v>36.299999999999997</v>
      </c>
    </row>
    <row r="601" spans="1:52">
      <c r="A601" s="5">
        <v>11</v>
      </c>
      <c r="B601" s="5" t="s">
        <v>649</v>
      </c>
      <c r="C601" s="6">
        <v>321</v>
      </c>
      <c r="D601" s="5" t="s">
        <v>669</v>
      </c>
      <c r="E601" s="5" t="str">
        <f>VLOOKUP(B601,Region!$A$1:$B$76,2,FALSE)</f>
        <v>Region_4</v>
      </c>
      <c r="F601" s="5" t="str">
        <f>VLOOKUP(D601,'Used to Match Zip By Sch Name'!$A$2:$E$4714,5,FALSE)</f>
        <v>34116-7722</v>
      </c>
      <c r="G601" s="5">
        <f>VLOOKUP(D601,public_school_report!$D$1:$CI$3651,84,FALSE)</f>
        <v>1094</v>
      </c>
      <c r="H601" s="5" t="s">
        <v>2</v>
      </c>
      <c r="I601" s="5">
        <v>47</v>
      </c>
      <c r="J601" s="5">
        <v>55</v>
      </c>
      <c r="K601" s="5">
        <v>49</v>
      </c>
      <c r="L601" s="5">
        <v>66</v>
      </c>
      <c r="M601" s="5">
        <v>65</v>
      </c>
      <c r="N601" s="5">
        <v>62</v>
      </c>
      <c r="O601" s="5">
        <v>44</v>
      </c>
      <c r="P601" s="5">
        <v>65</v>
      </c>
      <c r="Q601" s="5">
        <v>77</v>
      </c>
      <c r="R601" s="5"/>
      <c r="S601" s="5"/>
      <c r="T601" s="5">
        <v>530</v>
      </c>
      <c r="U601" s="5">
        <v>9</v>
      </c>
      <c r="V601" s="5">
        <v>59</v>
      </c>
      <c r="W601" s="5">
        <v>99</v>
      </c>
      <c r="X601" s="5" t="s">
        <v>62</v>
      </c>
      <c r="Y601" s="5" t="s">
        <v>62</v>
      </c>
      <c r="Z601" s="5" t="s">
        <v>63</v>
      </c>
      <c r="AA601" s="5" t="s">
        <v>63</v>
      </c>
      <c r="AB601" s="5" t="s">
        <v>63</v>
      </c>
      <c r="AC601" s="5" t="s">
        <v>63</v>
      </c>
      <c r="AD601" s="5" t="s">
        <v>63</v>
      </c>
      <c r="AE601" s="5" t="s">
        <v>62</v>
      </c>
      <c r="AF601" s="5" t="s">
        <v>62</v>
      </c>
      <c r="AG601" s="5" t="s">
        <v>62</v>
      </c>
      <c r="AH601" s="5" t="s">
        <v>63</v>
      </c>
      <c r="AI601" s="5" t="s">
        <v>62</v>
      </c>
      <c r="AJ601" s="5" t="s">
        <v>62</v>
      </c>
      <c r="AK601" s="5" t="s">
        <v>64</v>
      </c>
      <c r="AL601" s="5" t="s">
        <v>63</v>
      </c>
      <c r="AM601" s="5" t="s">
        <v>62</v>
      </c>
      <c r="AN601" s="5" t="s">
        <v>62</v>
      </c>
      <c r="AO601" s="5" t="s">
        <v>63</v>
      </c>
      <c r="AP601" s="5" t="s">
        <v>63</v>
      </c>
      <c r="AQ601" s="5" t="s">
        <v>63</v>
      </c>
      <c r="AR601" s="5" t="s">
        <v>62</v>
      </c>
      <c r="AS601" s="5" t="s">
        <v>65</v>
      </c>
      <c r="AT601" s="5" t="s">
        <v>66</v>
      </c>
      <c r="AU601" s="5" t="s">
        <v>67</v>
      </c>
      <c r="AV601" s="5" t="s">
        <v>68</v>
      </c>
      <c r="AW601" s="5" t="s">
        <v>65</v>
      </c>
      <c r="AX601" s="5" t="s">
        <v>78</v>
      </c>
      <c r="AY601" s="5">
        <v>94.3</v>
      </c>
      <c r="AZ601" s="5">
        <v>90.7</v>
      </c>
    </row>
    <row r="602" spans="1:52">
      <c r="A602" s="5">
        <v>11</v>
      </c>
      <c r="B602" s="5" t="s">
        <v>649</v>
      </c>
      <c r="C602" s="6">
        <v>331</v>
      </c>
      <c r="D602" s="5" t="s">
        <v>670</v>
      </c>
      <c r="E602" s="5" t="str">
        <f>VLOOKUP(B602,Region!$A$1:$B$76,2,FALSE)</f>
        <v>Region_4</v>
      </c>
      <c r="F602" s="5" t="str">
        <f>VLOOKUP(D602,'Used to Match Zip By Sch Name'!$A$2:$E$4714,5,FALSE)</f>
        <v>34120-3053</v>
      </c>
      <c r="G602" s="5">
        <f>VLOOKUP(D602,public_school_report!$D$1:$CI$3651,84,FALSE)</f>
        <v>851</v>
      </c>
      <c r="H602" s="5" t="s">
        <v>2</v>
      </c>
      <c r="I602" s="5">
        <v>69</v>
      </c>
      <c r="J602" s="5">
        <v>67</v>
      </c>
      <c r="K602" s="5">
        <v>56</v>
      </c>
      <c r="L602" s="5">
        <v>67</v>
      </c>
      <c r="M602" s="5">
        <v>45</v>
      </c>
      <c r="N602" s="5">
        <v>27</v>
      </c>
      <c r="O602" s="5">
        <v>71</v>
      </c>
      <c r="P602" s="5"/>
      <c r="Q602" s="5"/>
      <c r="R602" s="5"/>
      <c r="S602" s="5"/>
      <c r="T602" s="5">
        <v>402</v>
      </c>
      <c r="U602" s="5">
        <v>7</v>
      </c>
      <c r="V602" s="5">
        <v>57</v>
      </c>
      <c r="W602" s="5">
        <v>100</v>
      </c>
      <c r="X602" s="5" t="s">
        <v>62</v>
      </c>
      <c r="Y602" s="5" t="s">
        <v>62</v>
      </c>
      <c r="Z602" s="5" t="s">
        <v>64</v>
      </c>
      <c r="AA602" s="5" t="s">
        <v>62</v>
      </c>
      <c r="AB602" s="5" t="s">
        <v>62</v>
      </c>
      <c r="AC602" s="5" t="s">
        <v>62</v>
      </c>
      <c r="AD602" s="5" t="s">
        <v>62</v>
      </c>
      <c r="AE602" s="5" t="s">
        <v>64</v>
      </c>
      <c r="AF602" s="5" t="s">
        <v>64</v>
      </c>
      <c r="AG602" s="5" t="s">
        <v>64</v>
      </c>
      <c r="AH602" s="5" t="s">
        <v>64</v>
      </c>
      <c r="AI602" s="5" t="s">
        <v>62</v>
      </c>
      <c r="AJ602" s="5" t="s">
        <v>64</v>
      </c>
      <c r="AK602" s="5" t="s">
        <v>64</v>
      </c>
      <c r="AL602" s="5" t="s">
        <v>64</v>
      </c>
      <c r="AM602" s="5" t="s">
        <v>64</v>
      </c>
      <c r="AN602" s="5" t="s">
        <v>64</v>
      </c>
      <c r="AO602" s="5" t="s">
        <v>64</v>
      </c>
      <c r="AP602" s="5" t="s">
        <v>63</v>
      </c>
      <c r="AQ602" s="5" t="s">
        <v>64</v>
      </c>
      <c r="AR602" s="5" t="s">
        <v>62</v>
      </c>
      <c r="AS602" s="5" t="s">
        <v>65</v>
      </c>
      <c r="AT602" s="5" t="s">
        <v>66</v>
      </c>
      <c r="AU602" s="5" t="s">
        <v>67</v>
      </c>
      <c r="AV602" s="5" t="s">
        <v>67</v>
      </c>
      <c r="AW602" s="5" t="s">
        <v>65</v>
      </c>
      <c r="AX602" s="5" t="s">
        <v>69</v>
      </c>
      <c r="AY602" s="5">
        <v>58</v>
      </c>
      <c r="AZ602" s="5">
        <v>59.6</v>
      </c>
    </row>
    <row r="603" spans="1:52">
      <c r="A603" s="5">
        <v>11</v>
      </c>
      <c r="B603" s="5" t="s">
        <v>649</v>
      </c>
      <c r="C603" s="6">
        <v>341</v>
      </c>
      <c r="D603" s="5" t="s">
        <v>671</v>
      </c>
      <c r="E603" s="5" t="str">
        <f>VLOOKUP(B603,Region!$A$1:$B$76,2,FALSE)</f>
        <v>Region_4</v>
      </c>
      <c r="F603" s="5" t="str">
        <f>VLOOKUP(D603,'Used to Match Zip By Sch Name'!$A$2:$E$4714,5,FALSE)</f>
        <v>34142-9624</v>
      </c>
      <c r="G603" s="5">
        <f>VLOOKUP(D603,public_school_report!$D$1:$CI$3651,84,FALSE)</f>
        <v>529</v>
      </c>
      <c r="H603" s="5" t="s">
        <v>6</v>
      </c>
      <c r="I603" s="5">
        <v>26</v>
      </c>
      <c r="J603" s="5">
        <v>38</v>
      </c>
      <c r="K603" s="5">
        <v>35</v>
      </c>
      <c r="L603" s="5">
        <v>42</v>
      </c>
      <c r="M603" s="5">
        <v>45</v>
      </c>
      <c r="N603" s="5">
        <v>41</v>
      </c>
      <c r="O603" s="5">
        <v>28</v>
      </c>
      <c r="P603" s="5"/>
      <c r="Q603" s="5"/>
      <c r="R603" s="5"/>
      <c r="S603" s="5"/>
      <c r="T603" s="5">
        <v>255</v>
      </c>
      <c r="U603" s="5">
        <v>7</v>
      </c>
      <c r="V603" s="5">
        <v>36</v>
      </c>
      <c r="W603" s="5">
        <v>100</v>
      </c>
      <c r="X603" s="5" t="s">
        <v>72</v>
      </c>
      <c r="Y603" s="5" t="s">
        <v>63</v>
      </c>
      <c r="Z603" s="5" t="s">
        <v>72</v>
      </c>
      <c r="AA603" s="5" t="s">
        <v>72</v>
      </c>
      <c r="AB603" s="5" t="s">
        <v>72</v>
      </c>
      <c r="AC603" s="5" t="s">
        <v>73</v>
      </c>
      <c r="AD603" s="5" t="s">
        <v>72</v>
      </c>
      <c r="AE603" s="5" t="s">
        <v>63</v>
      </c>
      <c r="AF603" s="5" t="s">
        <v>63</v>
      </c>
      <c r="AG603" s="5" t="s">
        <v>63</v>
      </c>
      <c r="AH603" s="5" t="s">
        <v>63</v>
      </c>
      <c r="AI603" s="5" t="s">
        <v>63</v>
      </c>
      <c r="AJ603" s="5" t="s">
        <v>63</v>
      </c>
      <c r="AK603" s="5" t="s">
        <v>62</v>
      </c>
      <c r="AL603" s="5" t="s">
        <v>63</v>
      </c>
      <c r="AM603" s="5" t="s">
        <v>63</v>
      </c>
      <c r="AN603" s="5" t="s">
        <v>63</v>
      </c>
      <c r="AO603" s="5" t="s">
        <v>72</v>
      </c>
      <c r="AP603" s="5" t="s">
        <v>72</v>
      </c>
      <c r="AQ603" s="5" t="s">
        <v>72</v>
      </c>
      <c r="AR603" s="5" t="s">
        <v>72</v>
      </c>
      <c r="AS603" s="5" t="s">
        <v>65</v>
      </c>
      <c r="AT603" s="5" t="s">
        <v>66</v>
      </c>
      <c r="AU603" s="5" t="s">
        <v>67</v>
      </c>
      <c r="AV603" s="5" t="s">
        <v>68</v>
      </c>
      <c r="AW603" s="5" t="s">
        <v>65</v>
      </c>
      <c r="AX603" s="5" t="s">
        <v>69</v>
      </c>
      <c r="AY603" s="5">
        <v>98.9</v>
      </c>
      <c r="AZ603" s="5">
        <v>99.1</v>
      </c>
    </row>
    <row r="604" spans="1:52">
      <c r="A604" s="5">
        <v>11</v>
      </c>
      <c r="B604" s="5" t="s">
        <v>649</v>
      </c>
      <c r="C604" s="6">
        <v>351</v>
      </c>
      <c r="D604" s="5" t="s">
        <v>672</v>
      </c>
      <c r="E604" s="5" t="str">
        <f>VLOOKUP(B604,Region!$A$1:$B$76,2,FALSE)</f>
        <v>Region_4</v>
      </c>
      <c r="F604" s="5" t="str">
        <f>VLOOKUP(D604,'Used to Match Zip By Sch Name'!$A$2:$E$4714,5,FALSE)</f>
        <v>34116-7845</v>
      </c>
      <c r="G604" s="5">
        <f>VLOOKUP(D604,public_school_report!$D$1:$CI$3651,84,FALSE)</f>
        <v>1051</v>
      </c>
      <c r="H604" s="5" t="s">
        <v>2</v>
      </c>
      <c r="I604" s="5">
        <v>48</v>
      </c>
      <c r="J604" s="5">
        <v>53</v>
      </c>
      <c r="K604" s="5">
        <v>50</v>
      </c>
      <c r="L604" s="5">
        <v>57</v>
      </c>
      <c r="M604" s="5">
        <v>54</v>
      </c>
      <c r="N604" s="5">
        <v>52</v>
      </c>
      <c r="O604" s="5">
        <v>47</v>
      </c>
      <c r="P604" s="5"/>
      <c r="Q604" s="5"/>
      <c r="R604" s="5"/>
      <c r="S604" s="5"/>
      <c r="T604" s="5">
        <v>361</v>
      </c>
      <c r="U604" s="5">
        <v>7</v>
      </c>
      <c r="V604" s="5">
        <v>52</v>
      </c>
      <c r="W604" s="5">
        <v>100</v>
      </c>
      <c r="X604" s="5" t="s">
        <v>63</v>
      </c>
      <c r="Y604" s="5" t="s">
        <v>63</v>
      </c>
      <c r="Z604" s="5" t="s">
        <v>62</v>
      </c>
      <c r="AA604" s="5" t="s">
        <v>63</v>
      </c>
      <c r="AB604" s="5" t="s">
        <v>63</v>
      </c>
      <c r="AC604" s="5" t="s">
        <v>63</v>
      </c>
      <c r="AD604" s="5" t="s">
        <v>72</v>
      </c>
      <c r="AE604" s="5" t="s">
        <v>63</v>
      </c>
      <c r="AF604" s="5" t="s">
        <v>72</v>
      </c>
      <c r="AG604" s="5" t="s">
        <v>63</v>
      </c>
      <c r="AH604" s="5" t="s">
        <v>62</v>
      </c>
      <c r="AI604" s="5" t="s">
        <v>64</v>
      </c>
      <c r="AJ604" s="5" t="s">
        <v>63</v>
      </c>
      <c r="AK604" s="5" t="s">
        <v>62</v>
      </c>
      <c r="AL604" s="5" t="s">
        <v>63</v>
      </c>
      <c r="AM604" s="5" t="s">
        <v>66</v>
      </c>
      <c r="AN604" s="5" t="s">
        <v>62</v>
      </c>
      <c r="AO604" s="5" t="s">
        <v>63</v>
      </c>
      <c r="AP604" s="5" t="s">
        <v>64</v>
      </c>
      <c r="AQ604" s="5" t="s">
        <v>63</v>
      </c>
      <c r="AR604" s="5" t="s">
        <v>63</v>
      </c>
      <c r="AS604" s="5" t="s">
        <v>65</v>
      </c>
      <c r="AT604" s="5" t="s">
        <v>66</v>
      </c>
      <c r="AU604" s="5" t="s">
        <v>67</v>
      </c>
      <c r="AV604" s="5" t="s">
        <v>68</v>
      </c>
      <c r="AW604" s="5" t="s">
        <v>65</v>
      </c>
      <c r="AX604" s="5" t="s">
        <v>69</v>
      </c>
      <c r="AY604" s="5">
        <v>93.5</v>
      </c>
      <c r="AZ604" s="5">
        <v>92.100000000000023</v>
      </c>
    </row>
    <row r="605" spans="1:52">
      <c r="A605" s="5">
        <v>11</v>
      </c>
      <c r="B605" s="5" t="s">
        <v>649</v>
      </c>
      <c r="C605" s="6">
        <v>361</v>
      </c>
      <c r="D605" s="5" t="s">
        <v>673</v>
      </c>
      <c r="E605" s="5" t="str">
        <f>VLOOKUP(B605,Region!$A$1:$B$76,2,FALSE)</f>
        <v>Region_4</v>
      </c>
      <c r="F605" s="5" t="str">
        <f>VLOOKUP(D605,'Used to Match Zip By Sch Name'!$A$2:$E$4714,5,FALSE)</f>
        <v>34142-3104</v>
      </c>
      <c r="G605" s="5">
        <f>VLOOKUP(D605,public_school_report!$D$1:$CI$3651,84,FALSE)</f>
        <v>1385</v>
      </c>
      <c r="H605" s="5" t="s">
        <v>2</v>
      </c>
      <c r="I605" s="5">
        <v>34</v>
      </c>
      <c r="J605" s="5">
        <v>44</v>
      </c>
      <c r="K605" s="5">
        <v>40</v>
      </c>
      <c r="L605" s="5">
        <v>46</v>
      </c>
      <c r="M605" s="5">
        <v>49</v>
      </c>
      <c r="N605" s="5">
        <v>55</v>
      </c>
      <c r="O605" s="5">
        <v>31</v>
      </c>
      <c r="P605" s="5">
        <v>59</v>
      </c>
      <c r="Q605" s="5">
        <v>92</v>
      </c>
      <c r="R605" s="5"/>
      <c r="S605" s="5"/>
      <c r="T605" s="5">
        <v>450</v>
      </c>
      <c r="U605" s="5">
        <v>9</v>
      </c>
      <c r="V605" s="5">
        <v>50</v>
      </c>
      <c r="W605" s="5">
        <v>99</v>
      </c>
      <c r="X605" s="5" t="s">
        <v>63</v>
      </c>
      <c r="Y605" s="5" t="s">
        <v>63</v>
      </c>
      <c r="Z605" s="5" t="s">
        <v>63</v>
      </c>
      <c r="AA605" s="5" t="s">
        <v>63</v>
      </c>
      <c r="AB605" s="5" t="s">
        <v>72</v>
      </c>
      <c r="AC605" s="5" t="s">
        <v>72</v>
      </c>
      <c r="AD605" s="5" t="s">
        <v>63</v>
      </c>
      <c r="AE605" s="5" t="s">
        <v>63</v>
      </c>
      <c r="AF605" s="5" t="s">
        <v>62</v>
      </c>
      <c r="AG605" s="5" t="s">
        <v>63</v>
      </c>
      <c r="AH605" s="5" t="s">
        <v>63</v>
      </c>
      <c r="AI605" s="5" t="s">
        <v>72</v>
      </c>
      <c r="AJ605" s="5" t="s">
        <v>72</v>
      </c>
      <c r="AK605" s="5" t="s">
        <v>63</v>
      </c>
      <c r="AL605" s="5" t="s">
        <v>72</v>
      </c>
      <c r="AM605" s="5" t="s">
        <v>63</v>
      </c>
      <c r="AN605" s="5" t="s">
        <v>63</v>
      </c>
      <c r="AO605" s="5" t="s">
        <v>72</v>
      </c>
      <c r="AP605" s="5" t="s">
        <v>72</v>
      </c>
      <c r="AQ605" s="5" t="s">
        <v>72</v>
      </c>
      <c r="AR605" s="5" t="s">
        <v>72</v>
      </c>
      <c r="AS605" s="5" t="s">
        <v>65</v>
      </c>
      <c r="AT605" s="5" t="s">
        <v>66</v>
      </c>
      <c r="AU605" s="5" t="s">
        <v>67</v>
      </c>
      <c r="AV605" s="5" t="s">
        <v>68</v>
      </c>
      <c r="AW605" s="5" t="s">
        <v>65</v>
      </c>
      <c r="AX605" s="5" t="s">
        <v>78</v>
      </c>
      <c r="AY605" s="5">
        <v>98.1</v>
      </c>
      <c r="AZ605" s="5">
        <v>98.2</v>
      </c>
    </row>
    <row r="606" spans="1:52">
      <c r="A606" s="5">
        <v>11</v>
      </c>
      <c r="B606" s="5" t="s">
        <v>649</v>
      </c>
      <c r="C606" s="6">
        <v>371</v>
      </c>
      <c r="D606" s="5" t="s">
        <v>674</v>
      </c>
      <c r="E606" s="5" t="str">
        <f>VLOOKUP(B606,Region!$A$1:$B$76,2,FALSE)</f>
        <v>Region_4</v>
      </c>
      <c r="F606" s="5" t="str">
        <f>VLOOKUP(D606,'Used to Match Zip By Sch Name'!$A$2:$E$4714,5,FALSE)</f>
        <v>34119-1307</v>
      </c>
      <c r="G606" s="5">
        <f>VLOOKUP(D606,public_school_report!$D$1:$CI$3651,84,FALSE)</f>
        <v>845</v>
      </c>
      <c r="H606" s="5" t="s">
        <v>2</v>
      </c>
      <c r="I606" s="5">
        <v>76</v>
      </c>
      <c r="J606" s="5">
        <v>66</v>
      </c>
      <c r="K606" s="5">
        <v>47</v>
      </c>
      <c r="L606" s="5">
        <v>81</v>
      </c>
      <c r="M606" s="5">
        <v>77</v>
      </c>
      <c r="N606" s="5">
        <v>66</v>
      </c>
      <c r="O606" s="5">
        <v>65</v>
      </c>
      <c r="P606" s="5"/>
      <c r="Q606" s="5"/>
      <c r="R606" s="5"/>
      <c r="S606" s="5"/>
      <c r="T606" s="5">
        <v>478</v>
      </c>
      <c r="U606" s="5">
        <v>7</v>
      </c>
      <c r="V606" s="5">
        <v>68</v>
      </c>
      <c r="W606" s="5">
        <v>100</v>
      </c>
      <c r="X606" s="5" t="s">
        <v>64</v>
      </c>
      <c r="Y606" s="5" t="s">
        <v>64</v>
      </c>
      <c r="Z606" s="5" t="s">
        <v>64</v>
      </c>
      <c r="AA606" s="5" t="s">
        <v>64</v>
      </c>
      <c r="AB606" s="5" t="s">
        <v>64</v>
      </c>
      <c r="AC606" s="5" t="s">
        <v>64</v>
      </c>
      <c r="AD606" s="5" t="s">
        <v>64</v>
      </c>
      <c r="AE606" s="5" t="s">
        <v>64</v>
      </c>
      <c r="AF606" s="5" t="s">
        <v>64</v>
      </c>
      <c r="AG606" s="5" t="s">
        <v>62</v>
      </c>
      <c r="AH606" s="5" t="s">
        <v>64</v>
      </c>
      <c r="AI606" s="5" t="s">
        <v>64</v>
      </c>
      <c r="AJ606" s="5" t="s">
        <v>64</v>
      </c>
      <c r="AK606" s="5" t="s">
        <v>64</v>
      </c>
      <c r="AL606" s="5" t="s">
        <v>64</v>
      </c>
      <c r="AM606" s="5" t="s">
        <v>64</v>
      </c>
      <c r="AN606" s="5" t="s">
        <v>64</v>
      </c>
      <c r="AO606" s="5" t="s">
        <v>64</v>
      </c>
      <c r="AP606" s="5" t="s">
        <v>64</v>
      </c>
      <c r="AQ606" s="5" t="s">
        <v>64</v>
      </c>
      <c r="AR606" s="5" t="s">
        <v>63</v>
      </c>
      <c r="AS606" s="5" t="s">
        <v>65</v>
      </c>
      <c r="AT606" s="5" t="s">
        <v>66</v>
      </c>
      <c r="AU606" s="5" t="s">
        <v>67</v>
      </c>
      <c r="AV606" s="5" t="s">
        <v>67</v>
      </c>
      <c r="AW606" s="5" t="s">
        <v>65</v>
      </c>
      <c r="AX606" s="5" t="s">
        <v>69</v>
      </c>
      <c r="AY606" s="5">
        <v>44.2</v>
      </c>
      <c r="AZ606" s="5">
        <v>39.5</v>
      </c>
    </row>
    <row r="607" spans="1:52">
      <c r="A607" s="5">
        <v>11</v>
      </c>
      <c r="B607" s="5" t="s">
        <v>649</v>
      </c>
      <c r="C607" s="6">
        <v>381</v>
      </c>
      <c r="D607" s="5" t="s">
        <v>675</v>
      </c>
      <c r="E607" s="5" t="str">
        <f>VLOOKUP(B607,Region!$A$1:$B$76,2,FALSE)</f>
        <v>Region_4</v>
      </c>
      <c r="F607" s="5" t="str">
        <f>VLOOKUP(D607,'Used to Match Zip By Sch Name'!$A$2:$E$4714,5,FALSE)</f>
        <v>34113-8979</v>
      </c>
      <c r="G607" s="5">
        <f>VLOOKUP(D607,public_school_report!$D$1:$CI$3651,84,FALSE)</f>
        <v>663</v>
      </c>
      <c r="H607" s="5" t="s">
        <v>4</v>
      </c>
      <c r="I607" s="5">
        <v>51</v>
      </c>
      <c r="J607" s="5">
        <v>50</v>
      </c>
      <c r="K607" s="5">
        <v>45</v>
      </c>
      <c r="L607" s="5">
        <v>57</v>
      </c>
      <c r="M607" s="5">
        <v>49</v>
      </c>
      <c r="N607" s="5">
        <v>43</v>
      </c>
      <c r="O607" s="5">
        <v>51</v>
      </c>
      <c r="P607" s="5"/>
      <c r="Q607" s="5"/>
      <c r="R607" s="5"/>
      <c r="S607" s="5"/>
      <c r="T607" s="5">
        <v>346</v>
      </c>
      <c r="U607" s="5">
        <v>7</v>
      </c>
      <c r="V607" s="5">
        <v>49</v>
      </c>
      <c r="W607" s="5">
        <v>100</v>
      </c>
      <c r="X607" s="5" t="s">
        <v>63</v>
      </c>
      <c r="Y607" s="5" t="s">
        <v>63</v>
      </c>
      <c r="Z607" s="5" t="s">
        <v>63</v>
      </c>
      <c r="AA607" s="5" t="s">
        <v>63</v>
      </c>
      <c r="AB607" s="5" t="s">
        <v>63</v>
      </c>
      <c r="AC607" s="5" t="s">
        <v>63</v>
      </c>
      <c r="AD607" s="5" t="s">
        <v>62</v>
      </c>
      <c r="AE607" s="5" t="s">
        <v>64</v>
      </c>
      <c r="AF607" s="5" t="s">
        <v>63</v>
      </c>
      <c r="AG607" s="5" t="s">
        <v>64</v>
      </c>
      <c r="AH607" s="5" t="s">
        <v>64</v>
      </c>
      <c r="AI607" s="5" t="s">
        <v>62</v>
      </c>
      <c r="AJ607" s="5" t="s">
        <v>63</v>
      </c>
      <c r="AK607" s="5" t="s">
        <v>62</v>
      </c>
      <c r="AL607" s="5" t="s">
        <v>62</v>
      </c>
      <c r="AM607" s="5" t="s">
        <v>64</v>
      </c>
      <c r="AN607" s="5" t="s">
        <v>64</v>
      </c>
      <c r="AO607" s="5" t="s">
        <v>63</v>
      </c>
      <c r="AP607" s="5" t="s">
        <v>63</v>
      </c>
      <c r="AQ607" s="5" t="s">
        <v>63</v>
      </c>
      <c r="AR607" s="5" t="s">
        <v>63</v>
      </c>
      <c r="AS607" s="5" t="s">
        <v>65</v>
      </c>
      <c r="AT607" s="5" t="s">
        <v>66</v>
      </c>
      <c r="AU607" s="5" t="s">
        <v>67</v>
      </c>
      <c r="AV607" s="5" t="s">
        <v>68</v>
      </c>
      <c r="AW607" s="5" t="s">
        <v>65</v>
      </c>
      <c r="AX607" s="5" t="s">
        <v>69</v>
      </c>
      <c r="AY607" s="5">
        <v>77.7</v>
      </c>
      <c r="AZ607" s="5">
        <v>81.399999999999977</v>
      </c>
    </row>
    <row r="608" spans="1:52">
      <c r="A608" s="5">
        <v>11</v>
      </c>
      <c r="B608" s="5" t="s">
        <v>649</v>
      </c>
      <c r="C608" s="6">
        <v>391</v>
      </c>
      <c r="D608" s="5" t="s">
        <v>676</v>
      </c>
      <c r="E608" s="5" t="str">
        <f>VLOOKUP(B608,Region!$A$1:$B$76,2,FALSE)</f>
        <v>Region_4</v>
      </c>
      <c r="F608" s="5" t="str">
        <f>VLOOKUP(D608,'Used to Match Zip By Sch Name'!$A$2:$E$4714,5,FALSE)</f>
        <v>34119-9717</v>
      </c>
      <c r="G608" s="5">
        <f>VLOOKUP(D608,public_school_report!$D$1:$CI$3651,84,FALSE)</f>
        <v>843</v>
      </c>
      <c r="H608" s="5" t="s">
        <v>2</v>
      </c>
      <c r="I608" s="5">
        <v>82</v>
      </c>
      <c r="J608" s="5">
        <v>71</v>
      </c>
      <c r="K608" s="5">
        <v>57</v>
      </c>
      <c r="L608" s="5">
        <v>88</v>
      </c>
      <c r="M608" s="5">
        <v>73</v>
      </c>
      <c r="N608" s="5">
        <v>75</v>
      </c>
      <c r="O608" s="5">
        <v>68</v>
      </c>
      <c r="P608" s="5"/>
      <c r="Q608" s="5"/>
      <c r="R608" s="5"/>
      <c r="S608" s="5"/>
      <c r="T608" s="5">
        <v>514</v>
      </c>
      <c r="U608" s="5">
        <v>7</v>
      </c>
      <c r="V608" s="5">
        <v>73</v>
      </c>
      <c r="W608" s="5">
        <v>100</v>
      </c>
      <c r="X608" s="5" t="s">
        <v>64</v>
      </c>
      <c r="Y608" s="5" t="s">
        <v>64</v>
      </c>
      <c r="Z608" s="5" t="s">
        <v>64</v>
      </c>
      <c r="AA608" s="5" t="s">
        <v>64</v>
      </c>
      <c r="AB608" s="5" t="s">
        <v>64</v>
      </c>
      <c r="AC608" s="5" t="s">
        <v>64</v>
      </c>
      <c r="AD608" s="5" t="s">
        <v>64</v>
      </c>
      <c r="AE608" s="5" t="s">
        <v>64</v>
      </c>
      <c r="AF608" s="5" t="s">
        <v>64</v>
      </c>
      <c r="AG608" s="5" t="s">
        <v>64</v>
      </c>
      <c r="AH608" s="5" t="s">
        <v>64</v>
      </c>
      <c r="AI608" s="5" t="s">
        <v>64</v>
      </c>
      <c r="AJ608" s="5" t="s">
        <v>64</v>
      </c>
      <c r="AK608" s="5" t="s">
        <v>64</v>
      </c>
      <c r="AL608" s="5" t="s">
        <v>64</v>
      </c>
      <c r="AM608" s="5" t="s">
        <v>64</v>
      </c>
      <c r="AN608" s="5" t="s">
        <v>64</v>
      </c>
      <c r="AO608" s="5" t="s">
        <v>64</v>
      </c>
      <c r="AP608" s="5" t="s">
        <v>64</v>
      </c>
      <c r="AQ608" s="5" t="s">
        <v>64</v>
      </c>
      <c r="AR608" s="5" t="s">
        <v>63</v>
      </c>
      <c r="AS608" s="5" t="s">
        <v>65</v>
      </c>
      <c r="AT608" s="5" t="s">
        <v>66</v>
      </c>
      <c r="AU608" s="5" t="s">
        <v>67</v>
      </c>
      <c r="AV608" s="5" t="s">
        <v>67</v>
      </c>
      <c r="AW608" s="5" t="s">
        <v>65</v>
      </c>
      <c r="AX608" s="5" t="s">
        <v>69</v>
      </c>
      <c r="AY608" s="5">
        <v>33.200000000000003</v>
      </c>
      <c r="AZ608" s="5">
        <v>26.4</v>
      </c>
    </row>
    <row r="609" spans="1:52">
      <c r="A609" s="5">
        <v>11</v>
      </c>
      <c r="B609" s="5" t="s">
        <v>649</v>
      </c>
      <c r="C609" s="6">
        <v>392</v>
      </c>
      <c r="D609" s="5" t="s">
        <v>677</v>
      </c>
      <c r="E609" s="5" t="str">
        <f>VLOOKUP(B609,Region!$A$1:$B$76,2,FALSE)</f>
        <v>Region_4</v>
      </c>
      <c r="F609" s="5" t="str">
        <f>VLOOKUP(D609,'Used to Match Zip By Sch Name'!$A$2:$E$4714,5,FALSE)</f>
        <v>34119-6751</v>
      </c>
      <c r="G609" s="5" t="e">
        <f>VLOOKUP(D609,public_school_report!$D$1:$CI$3651,84,FALSE)</f>
        <v>#N/A</v>
      </c>
      <c r="H609" s="5"/>
      <c r="I609" s="5">
        <v>74</v>
      </c>
      <c r="J609" s="5">
        <v>57</v>
      </c>
      <c r="K609" s="5">
        <v>48</v>
      </c>
      <c r="L609" s="5">
        <v>69</v>
      </c>
      <c r="M609" s="5">
        <v>54</v>
      </c>
      <c r="N609" s="5">
        <v>44</v>
      </c>
      <c r="O609" s="5">
        <v>92</v>
      </c>
      <c r="P609" s="5">
        <v>86</v>
      </c>
      <c r="Q609" s="5"/>
      <c r="R609" s="5">
        <v>97</v>
      </c>
      <c r="S609" s="5">
        <v>87</v>
      </c>
      <c r="T609" s="5">
        <v>708</v>
      </c>
      <c r="U609" s="5">
        <v>10</v>
      </c>
      <c r="V609" s="5">
        <v>71</v>
      </c>
      <c r="W609" s="5">
        <v>99</v>
      </c>
      <c r="X609" s="5" t="s">
        <v>64</v>
      </c>
      <c r="Y609" s="5" t="s">
        <v>64</v>
      </c>
      <c r="Z609" s="5" t="s">
        <v>64</v>
      </c>
      <c r="AA609" s="5" t="s">
        <v>64</v>
      </c>
      <c r="AB609" s="5" t="s">
        <v>64</v>
      </c>
      <c r="AC609" s="5" t="s">
        <v>64</v>
      </c>
      <c r="AD609" s="5" t="s">
        <v>64</v>
      </c>
      <c r="AE609" s="5" t="s">
        <v>64</v>
      </c>
      <c r="AF609" s="5" t="s">
        <v>62</v>
      </c>
      <c r="AG609" s="5" t="s">
        <v>62</v>
      </c>
      <c r="AH609" s="5" t="s">
        <v>64</v>
      </c>
      <c r="AI609" s="5" t="s">
        <v>64</v>
      </c>
      <c r="AJ609" s="5" t="s">
        <v>62</v>
      </c>
      <c r="AK609" s="5" t="s">
        <v>62</v>
      </c>
      <c r="AL609" s="5" t="s">
        <v>64</v>
      </c>
      <c r="AM609" s="5" t="s">
        <v>63</v>
      </c>
      <c r="AN609" s="5" t="s">
        <v>62</v>
      </c>
      <c r="AO609" s="5" t="s">
        <v>62</v>
      </c>
      <c r="AP609" s="5" t="s">
        <v>63</v>
      </c>
      <c r="AQ609" s="5" t="s">
        <v>63</v>
      </c>
      <c r="AR609" s="5" t="s">
        <v>63</v>
      </c>
      <c r="AS609" s="5" t="s">
        <v>65</v>
      </c>
      <c r="AT609" s="5" t="s">
        <v>66</v>
      </c>
      <c r="AU609" s="5" t="s">
        <v>67</v>
      </c>
      <c r="AV609" s="5" t="s">
        <v>67</v>
      </c>
      <c r="AW609" s="5" t="s">
        <v>65</v>
      </c>
      <c r="AX609" s="5" t="s">
        <v>82</v>
      </c>
      <c r="AY609" s="5">
        <v>35.1</v>
      </c>
      <c r="AZ609" s="5">
        <v>27.500000000000004</v>
      </c>
    </row>
    <row r="610" spans="1:52">
      <c r="A610" s="5">
        <v>11</v>
      </c>
      <c r="B610" s="5" t="s">
        <v>649</v>
      </c>
      <c r="C610" s="6">
        <v>401</v>
      </c>
      <c r="D610" s="5" t="s">
        <v>678</v>
      </c>
      <c r="E610" s="5" t="str">
        <f>VLOOKUP(B610,Region!$A$1:$B$76,2,FALSE)</f>
        <v>Region_4</v>
      </c>
      <c r="F610" s="5" t="str">
        <f>VLOOKUP(D610,'Used to Match Zip By Sch Name'!$A$2:$E$4714,5,FALSE)</f>
        <v>34119-7714</v>
      </c>
      <c r="G610" s="5">
        <f>VLOOKUP(D610,public_school_report!$D$1:$CI$3651,84,FALSE)</f>
        <v>1094</v>
      </c>
      <c r="H610" s="5" t="s">
        <v>2</v>
      </c>
      <c r="I610" s="5">
        <v>71</v>
      </c>
      <c r="J610" s="5">
        <v>59</v>
      </c>
      <c r="K610" s="5">
        <v>47</v>
      </c>
      <c r="L610" s="5">
        <v>76</v>
      </c>
      <c r="M610" s="5">
        <v>64</v>
      </c>
      <c r="N610" s="5">
        <v>54</v>
      </c>
      <c r="O610" s="5">
        <v>64</v>
      </c>
      <c r="P610" s="5">
        <v>83</v>
      </c>
      <c r="Q610" s="5">
        <v>88</v>
      </c>
      <c r="R610" s="5"/>
      <c r="S610" s="5"/>
      <c r="T610" s="5">
        <v>606</v>
      </c>
      <c r="U610" s="5">
        <v>9</v>
      </c>
      <c r="V610" s="5">
        <v>67</v>
      </c>
      <c r="W610" s="5">
        <v>100</v>
      </c>
      <c r="X610" s="5" t="s">
        <v>64</v>
      </c>
      <c r="Y610" s="5" t="s">
        <v>64</v>
      </c>
      <c r="Z610" s="5" t="s">
        <v>64</v>
      </c>
      <c r="AA610" s="5" t="s">
        <v>64</v>
      </c>
      <c r="AB610" s="5" t="s">
        <v>64</v>
      </c>
      <c r="AC610" s="5" t="s">
        <v>64</v>
      </c>
      <c r="AD610" s="5" t="s">
        <v>64</v>
      </c>
      <c r="AE610" s="5" t="s">
        <v>64</v>
      </c>
      <c r="AF610" s="5" t="s">
        <v>64</v>
      </c>
      <c r="AG610" s="5" t="s">
        <v>64</v>
      </c>
      <c r="AH610" s="5" t="s">
        <v>64</v>
      </c>
      <c r="AI610" s="5" t="s">
        <v>64</v>
      </c>
      <c r="AJ610" s="5" t="s">
        <v>64</v>
      </c>
      <c r="AK610" s="5" t="s">
        <v>64</v>
      </c>
      <c r="AL610" s="5" t="s">
        <v>64</v>
      </c>
      <c r="AM610" s="5" t="s">
        <v>64</v>
      </c>
      <c r="AN610" s="5" t="s">
        <v>64</v>
      </c>
      <c r="AO610" s="5" t="s">
        <v>64</v>
      </c>
      <c r="AP610" s="5" t="s">
        <v>64</v>
      </c>
      <c r="AQ610" s="5" t="s">
        <v>63</v>
      </c>
      <c r="AR610" s="5" t="s">
        <v>64</v>
      </c>
      <c r="AS610" s="5" t="s">
        <v>65</v>
      </c>
      <c r="AT610" s="5" t="s">
        <v>66</v>
      </c>
      <c r="AU610" s="5" t="s">
        <v>67</v>
      </c>
      <c r="AV610" s="5" t="s">
        <v>67</v>
      </c>
      <c r="AW610" s="5" t="s">
        <v>65</v>
      </c>
      <c r="AX610" s="5" t="s">
        <v>78</v>
      </c>
      <c r="AY610" s="5">
        <v>42.1</v>
      </c>
      <c r="AZ610" s="5">
        <v>36.1</v>
      </c>
    </row>
    <row r="611" spans="1:52">
      <c r="A611" s="5">
        <v>11</v>
      </c>
      <c r="B611" s="5" t="s">
        <v>649</v>
      </c>
      <c r="C611" s="6">
        <v>421</v>
      </c>
      <c r="D611" s="5" t="s">
        <v>205</v>
      </c>
      <c r="E611" s="5" t="str">
        <f>VLOOKUP(B611,Region!$A$1:$B$76,2,FALSE)</f>
        <v>Region_4</v>
      </c>
      <c r="F611" s="5" t="str">
        <f>VLOOKUP(D611,'Used to Match Zip By Sch Name'!$A$2:$E$4714,5,FALSE)</f>
        <v>34208-1439</v>
      </c>
      <c r="G611" s="5">
        <f>VLOOKUP(D611,public_school_report!$D$1:$CI$3651,84,FALSE)</f>
        <v>846</v>
      </c>
      <c r="H611" s="5" t="s">
        <v>2</v>
      </c>
      <c r="I611" s="5">
        <v>54</v>
      </c>
      <c r="J611" s="5">
        <v>50</v>
      </c>
      <c r="K611" s="5">
        <v>42</v>
      </c>
      <c r="L611" s="5">
        <v>65</v>
      </c>
      <c r="M611" s="5">
        <v>69</v>
      </c>
      <c r="N611" s="5">
        <v>53</v>
      </c>
      <c r="O611" s="5">
        <v>54</v>
      </c>
      <c r="P611" s="5"/>
      <c r="Q611" s="5"/>
      <c r="R611" s="5"/>
      <c r="S611" s="5"/>
      <c r="T611" s="5">
        <v>387</v>
      </c>
      <c r="U611" s="5">
        <v>7</v>
      </c>
      <c r="V611" s="5">
        <v>55</v>
      </c>
      <c r="W611" s="5">
        <v>99</v>
      </c>
      <c r="X611" s="5" t="s">
        <v>62</v>
      </c>
      <c r="Y611" s="5" t="s">
        <v>62</v>
      </c>
      <c r="Z611" s="5" t="s">
        <v>62</v>
      </c>
      <c r="AA611" s="5" t="s">
        <v>63</v>
      </c>
      <c r="AB611" s="5" t="s">
        <v>63</v>
      </c>
      <c r="AC611" s="5" t="s">
        <v>63</v>
      </c>
      <c r="AD611" s="5" t="s">
        <v>62</v>
      </c>
      <c r="AE611" s="5" t="s">
        <v>64</v>
      </c>
      <c r="AF611" s="5" t="s">
        <v>63</v>
      </c>
      <c r="AG611" s="5" t="s">
        <v>62</v>
      </c>
      <c r="AH611" s="5" t="s">
        <v>62</v>
      </c>
      <c r="AI611" s="5" t="s">
        <v>64</v>
      </c>
      <c r="AJ611" s="5" t="s">
        <v>63</v>
      </c>
      <c r="AK611" s="5" t="s">
        <v>63</v>
      </c>
      <c r="AL611" s="5" t="s">
        <v>63</v>
      </c>
      <c r="AM611" s="5" t="s">
        <v>66</v>
      </c>
      <c r="AN611" s="5" t="s">
        <v>66</v>
      </c>
      <c r="AO611" s="5" t="s">
        <v>66</v>
      </c>
      <c r="AP611" s="5" t="s">
        <v>66</v>
      </c>
      <c r="AQ611" s="5" t="s">
        <v>66</v>
      </c>
      <c r="AR611" s="5" t="s">
        <v>66</v>
      </c>
      <c r="AS611" s="5" t="s">
        <v>65</v>
      </c>
      <c r="AT611" s="5" t="s">
        <v>66</v>
      </c>
      <c r="AU611" s="5" t="s">
        <v>67</v>
      </c>
      <c r="AV611" s="5" t="s">
        <v>68</v>
      </c>
      <c r="AW611" s="5" t="s">
        <v>65</v>
      </c>
      <c r="AX611" s="5" t="s">
        <v>69</v>
      </c>
      <c r="AY611" s="5">
        <v>90.6</v>
      </c>
      <c r="AZ611" s="5">
        <v>92.4</v>
      </c>
    </row>
    <row r="612" spans="1:52">
      <c r="A612" s="5">
        <v>11</v>
      </c>
      <c r="B612" s="5" t="s">
        <v>649</v>
      </c>
      <c r="C612" s="6">
        <v>422</v>
      </c>
      <c r="D612" s="5" t="s">
        <v>679</v>
      </c>
      <c r="E612" s="5" t="str">
        <f>VLOOKUP(B612,Region!$A$1:$B$76,2,FALSE)</f>
        <v>Region_4</v>
      </c>
      <c r="F612" s="5" t="str">
        <f>VLOOKUP(D612,'Used to Match Zip By Sch Name'!$A$2:$E$4714,5,FALSE)</f>
        <v>34114-8340</v>
      </c>
      <c r="G612" s="5">
        <f>VLOOKUP(D612,public_school_report!$D$1:$CI$3651,84,FALSE)</f>
        <v>910</v>
      </c>
      <c r="H612" s="5" t="s">
        <v>2</v>
      </c>
      <c r="I612" s="5">
        <v>49</v>
      </c>
      <c r="J612" s="5">
        <v>51</v>
      </c>
      <c r="K612" s="5">
        <v>43</v>
      </c>
      <c r="L612" s="5">
        <v>65</v>
      </c>
      <c r="M612" s="5">
        <v>62</v>
      </c>
      <c r="N612" s="5">
        <v>60</v>
      </c>
      <c r="O612" s="5">
        <v>50</v>
      </c>
      <c r="P612" s="5">
        <v>64</v>
      </c>
      <c r="Q612" s="5">
        <v>86</v>
      </c>
      <c r="R612" s="5"/>
      <c r="S612" s="5"/>
      <c r="T612" s="5">
        <v>530</v>
      </c>
      <c r="U612" s="5">
        <v>9</v>
      </c>
      <c r="V612" s="5">
        <v>59</v>
      </c>
      <c r="W612" s="5">
        <v>99</v>
      </c>
      <c r="X612" s="5" t="s">
        <v>62</v>
      </c>
      <c r="Y612" s="5" t="s">
        <v>62</v>
      </c>
      <c r="Z612" s="5" t="s">
        <v>62</v>
      </c>
      <c r="AA612" s="5" t="s">
        <v>63</v>
      </c>
      <c r="AB612" s="5" t="s">
        <v>62</v>
      </c>
      <c r="AC612" s="5" t="s">
        <v>63</v>
      </c>
      <c r="AD612" s="5" t="s">
        <v>63</v>
      </c>
      <c r="AE612" s="5" t="s">
        <v>63</v>
      </c>
      <c r="AF612" s="5" t="s">
        <v>62</v>
      </c>
      <c r="AG612" s="5" t="s">
        <v>63</v>
      </c>
      <c r="AH612" s="5" t="s">
        <v>63</v>
      </c>
      <c r="AI612" s="5" t="s">
        <v>63</v>
      </c>
      <c r="AJ612" s="5" t="s">
        <v>63</v>
      </c>
      <c r="AK612" s="5" t="s">
        <v>63</v>
      </c>
      <c r="AL612" s="5" t="s">
        <v>63</v>
      </c>
      <c r="AM612" s="5" t="s">
        <v>63</v>
      </c>
      <c r="AN612" s="5" t="s">
        <v>63</v>
      </c>
      <c r="AO612" s="5" t="s">
        <v>72</v>
      </c>
      <c r="AP612" s="5" t="s">
        <v>72</v>
      </c>
      <c r="AQ612" s="5" t="s">
        <v>72</v>
      </c>
      <c r="AR612" s="5" t="s">
        <v>66</v>
      </c>
      <c r="AS612" s="5" t="s">
        <v>65</v>
      </c>
      <c r="AT612" s="5" t="s">
        <v>66</v>
      </c>
      <c r="AU612" s="5" t="s">
        <v>67</v>
      </c>
      <c r="AV612" s="5" t="s">
        <v>68</v>
      </c>
      <c r="AW612" s="5" t="s">
        <v>65</v>
      </c>
      <c r="AX612" s="5" t="s">
        <v>78</v>
      </c>
      <c r="AY612" s="5">
        <v>92.4</v>
      </c>
      <c r="AZ612" s="5">
        <v>89.4</v>
      </c>
    </row>
    <row r="613" spans="1:52">
      <c r="A613" s="5">
        <v>11</v>
      </c>
      <c r="B613" s="5" t="s">
        <v>649</v>
      </c>
      <c r="C613" s="6">
        <v>431</v>
      </c>
      <c r="D613" s="5" t="s">
        <v>680</v>
      </c>
      <c r="E613" s="5" t="str">
        <f>VLOOKUP(B613,Region!$A$1:$B$76,2,FALSE)</f>
        <v>Region_4</v>
      </c>
      <c r="F613" s="5" t="str">
        <f>VLOOKUP(D613,'Used to Match Zip By Sch Name'!$A$2:$E$4714,5,FALSE)</f>
        <v>34109-1647</v>
      </c>
      <c r="G613" s="5">
        <f>VLOOKUP(D613,public_school_report!$D$1:$CI$3651,84,FALSE)</f>
        <v>780</v>
      </c>
      <c r="H613" s="5" t="s">
        <v>2</v>
      </c>
      <c r="I613" s="5">
        <v>86</v>
      </c>
      <c r="J613" s="5">
        <v>74</v>
      </c>
      <c r="K613" s="5">
        <v>59</v>
      </c>
      <c r="L613" s="5">
        <v>91</v>
      </c>
      <c r="M613" s="5">
        <v>80</v>
      </c>
      <c r="N613" s="5">
        <v>70</v>
      </c>
      <c r="O613" s="5">
        <v>77</v>
      </c>
      <c r="P613" s="5"/>
      <c r="Q613" s="5"/>
      <c r="R613" s="5"/>
      <c r="S613" s="5"/>
      <c r="T613" s="5">
        <v>537</v>
      </c>
      <c r="U613" s="5">
        <v>7</v>
      </c>
      <c r="V613" s="5">
        <v>77</v>
      </c>
      <c r="W613" s="5">
        <v>100</v>
      </c>
      <c r="X613" s="5" t="s">
        <v>64</v>
      </c>
      <c r="Y613" s="5" t="s">
        <v>64</v>
      </c>
      <c r="Z613" s="5" t="s">
        <v>64</v>
      </c>
      <c r="AA613" s="5" t="s">
        <v>64</v>
      </c>
      <c r="AB613" s="5" t="s">
        <v>64</v>
      </c>
      <c r="AC613" s="5" t="s">
        <v>64</v>
      </c>
      <c r="AD613" s="5" t="s">
        <v>64</v>
      </c>
      <c r="AE613" s="5" t="s">
        <v>64</v>
      </c>
      <c r="AF613" s="5" t="s">
        <v>64</v>
      </c>
      <c r="AG613" s="5" t="s">
        <v>64</v>
      </c>
      <c r="AH613" s="5" t="s">
        <v>64</v>
      </c>
      <c r="AI613" s="5" t="s">
        <v>64</v>
      </c>
      <c r="AJ613" s="5" t="s">
        <v>64</v>
      </c>
      <c r="AK613" s="5" t="s">
        <v>64</v>
      </c>
      <c r="AL613" s="5" t="s">
        <v>64</v>
      </c>
      <c r="AM613" s="5" t="s">
        <v>64</v>
      </c>
      <c r="AN613" s="5" t="s">
        <v>64</v>
      </c>
      <c r="AO613" s="5" t="s">
        <v>64</v>
      </c>
      <c r="AP613" s="5" t="s">
        <v>64</v>
      </c>
      <c r="AQ613" s="5" t="s">
        <v>63</v>
      </c>
      <c r="AR613" s="5" t="s">
        <v>62</v>
      </c>
      <c r="AS613" s="5" t="s">
        <v>65</v>
      </c>
      <c r="AT613" s="5" t="s">
        <v>66</v>
      </c>
      <c r="AU613" s="5" t="s">
        <v>67</v>
      </c>
      <c r="AV613" s="5" t="s">
        <v>67</v>
      </c>
      <c r="AW613" s="5" t="s">
        <v>65</v>
      </c>
      <c r="AX613" s="5" t="s">
        <v>69</v>
      </c>
      <c r="AY613" s="5">
        <v>38.1</v>
      </c>
      <c r="AZ613" s="5">
        <v>35.099999999999994</v>
      </c>
    </row>
    <row r="614" spans="1:52">
      <c r="A614" s="5">
        <v>11</v>
      </c>
      <c r="B614" s="5" t="s">
        <v>649</v>
      </c>
      <c r="C614" s="6">
        <v>441</v>
      </c>
      <c r="D614" s="5" t="s">
        <v>681</v>
      </c>
      <c r="E614" s="5" t="str">
        <f>VLOOKUP(B614,Region!$A$1:$B$76,2,FALSE)</f>
        <v>Region_4</v>
      </c>
      <c r="F614" s="5" t="str">
        <f>VLOOKUP(D614,'Used to Match Zip By Sch Name'!$A$2:$E$4714,5,FALSE)</f>
        <v>34120-4427</v>
      </c>
      <c r="G614" s="5">
        <f>VLOOKUP(D614,public_school_report!$D$1:$CI$3651,84,FALSE)</f>
        <v>643</v>
      </c>
      <c r="H614" s="5" t="s">
        <v>4</v>
      </c>
      <c r="I614" s="5">
        <v>77</v>
      </c>
      <c r="J614" s="5">
        <v>68</v>
      </c>
      <c r="K614" s="5">
        <v>59</v>
      </c>
      <c r="L614" s="5">
        <v>81</v>
      </c>
      <c r="M614" s="5">
        <v>72</v>
      </c>
      <c r="N614" s="5">
        <v>42</v>
      </c>
      <c r="O614" s="5">
        <v>75</v>
      </c>
      <c r="P614" s="5"/>
      <c r="Q614" s="5"/>
      <c r="R614" s="5"/>
      <c r="S614" s="5"/>
      <c r="T614" s="5">
        <v>474</v>
      </c>
      <c r="U614" s="5">
        <v>7</v>
      </c>
      <c r="V614" s="5">
        <v>68</v>
      </c>
      <c r="W614" s="5">
        <v>100</v>
      </c>
      <c r="X614" s="5" t="s">
        <v>64</v>
      </c>
      <c r="Y614" s="5" t="s">
        <v>64</v>
      </c>
      <c r="Z614" s="5" t="s">
        <v>62</v>
      </c>
      <c r="AA614" s="5" t="s">
        <v>62</v>
      </c>
      <c r="AB614" s="5" t="s">
        <v>64</v>
      </c>
      <c r="AC614" s="5" t="s">
        <v>64</v>
      </c>
      <c r="AD614" s="5" t="s">
        <v>63</v>
      </c>
      <c r="AE614" s="5" t="s">
        <v>62</v>
      </c>
      <c r="AF614" s="5" t="s">
        <v>62</v>
      </c>
      <c r="AG614" s="5" t="s">
        <v>64</v>
      </c>
      <c r="AH614" s="5" t="s">
        <v>64</v>
      </c>
      <c r="AI614" s="5" t="s">
        <v>64</v>
      </c>
      <c r="AJ614" s="5" t="s">
        <v>64</v>
      </c>
      <c r="AK614" s="5" t="s">
        <v>64</v>
      </c>
      <c r="AL614" s="5" t="s">
        <v>64</v>
      </c>
      <c r="AM614" s="5" t="s">
        <v>64</v>
      </c>
      <c r="AN614" s="5" t="s">
        <v>64</v>
      </c>
      <c r="AO614" s="5" t="s">
        <v>62</v>
      </c>
      <c r="AP614" s="5" t="s">
        <v>63</v>
      </c>
      <c r="AQ614" s="5" t="s">
        <v>65</v>
      </c>
      <c r="AR614" s="5" t="s">
        <v>66</v>
      </c>
      <c r="AS614" s="5" t="s">
        <v>65</v>
      </c>
      <c r="AT614" s="5" t="s">
        <v>66</v>
      </c>
      <c r="AU614" s="5" t="s">
        <v>67</v>
      </c>
      <c r="AV614" s="5" t="s">
        <v>67</v>
      </c>
      <c r="AW614" s="5" t="s">
        <v>65</v>
      </c>
      <c r="AX614" s="5" t="s">
        <v>69</v>
      </c>
      <c r="AY614" s="5">
        <v>48.5</v>
      </c>
      <c r="AZ614" s="5">
        <v>45.6</v>
      </c>
    </row>
    <row r="615" spans="1:52">
      <c r="A615" s="5">
        <v>11</v>
      </c>
      <c r="B615" s="5" t="s">
        <v>649</v>
      </c>
      <c r="C615" s="6">
        <v>442</v>
      </c>
      <c r="D615" s="5" t="s">
        <v>682</v>
      </c>
      <c r="E615" s="5" t="str">
        <f>VLOOKUP(B615,Region!$A$1:$B$76,2,FALSE)</f>
        <v>Region_4</v>
      </c>
      <c r="F615" s="5" t="str">
        <f>VLOOKUP(D615,'Used to Match Zip By Sch Name'!$A$2:$E$4714,5,FALSE)</f>
        <v>34120-4482</v>
      </c>
      <c r="G615" s="5">
        <f>VLOOKUP(D615,public_school_report!$D$1:$CI$3651,84,FALSE)</f>
        <v>731</v>
      </c>
      <c r="H615" s="5" t="s">
        <v>4</v>
      </c>
      <c r="I615" s="5">
        <v>62</v>
      </c>
      <c r="J615" s="5">
        <v>57</v>
      </c>
      <c r="K615" s="5">
        <v>43</v>
      </c>
      <c r="L615" s="5">
        <v>69</v>
      </c>
      <c r="M615" s="5">
        <v>59</v>
      </c>
      <c r="N615" s="5">
        <v>53</v>
      </c>
      <c r="O615" s="5">
        <v>63</v>
      </c>
      <c r="P615" s="5">
        <v>74</v>
      </c>
      <c r="Q615" s="5">
        <v>81</v>
      </c>
      <c r="R615" s="5"/>
      <c r="S615" s="5"/>
      <c r="T615" s="5">
        <v>561</v>
      </c>
      <c r="U615" s="5">
        <v>9</v>
      </c>
      <c r="V615" s="5">
        <v>62</v>
      </c>
      <c r="W615" s="5">
        <v>99</v>
      </c>
      <c r="X615" s="5" t="s">
        <v>64</v>
      </c>
      <c r="Y615" s="5" t="s">
        <v>64</v>
      </c>
      <c r="Z615" s="5" t="s">
        <v>64</v>
      </c>
      <c r="AA615" s="5" t="s">
        <v>64</v>
      </c>
      <c r="AB615" s="5" t="s">
        <v>64</v>
      </c>
      <c r="AC615" s="5" t="s">
        <v>64</v>
      </c>
      <c r="AD615" s="5" t="s">
        <v>64</v>
      </c>
      <c r="AE615" s="5" t="s">
        <v>64</v>
      </c>
      <c r="AF615" s="5" t="s">
        <v>64</v>
      </c>
      <c r="AG615" s="5" t="s">
        <v>64</v>
      </c>
      <c r="AH615" s="5" t="s">
        <v>64</v>
      </c>
      <c r="AI615" s="5" t="s">
        <v>64</v>
      </c>
      <c r="AJ615" s="5" t="s">
        <v>64</v>
      </c>
      <c r="AK615" s="5" t="s">
        <v>64</v>
      </c>
      <c r="AL615" s="5" t="s">
        <v>64</v>
      </c>
      <c r="AM615" s="5" t="s">
        <v>64</v>
      </c>
      <c r="AN615" s="5" t="s">
        <v>64</v>
      </c>
      <c r="AO615" s="5" t="s">
        <v>64</v>
      </c>
      <c r="AP615" s="5" t="s">
        <v>65</v>
      </c>
      <c r="AQ615" s="5" t="s">
        <v>66</v>
      </c>
      <c r="AR615" s="5" t="s">
        <v>66</v>
      </c>
      <c r="AS615" s="5" t="s">
        <v>65</v>
      </c>
      <c r="AT615" s="5" t="s">
        <v>66</v>
      </c>
      <c r="AU615" s="5" t="s">
        <v>67</v>
      </c>
      <c r="AV615" s="5" t="s">
        <v>67</v>
      </c>
      <c r="AW615" s="5" t="s">
        <v>65</v>
      </c>
      <c r="AX615" s="5" t="s">
        <v>78</v>
      </c>
      <c r="AY615" s="5">
        <v>65.2</v>
      </c>
      <c r="AZ615" s="5">
        <v>57.9</v>
      </c>
    </row>
    <row r="616" spans="1:52">
      <c r="A616" s="5">
        <v>11</v>
      </c>
      <c r="B616" s="5" t="s">
        <v>649</v>
      </c>
      <c r="C616" s="6">
        <v>451</v>
      </c>
      <c r="D616" s="5" t="s">
        <v>683</v>
      </c>
      <c r="E616" s="5" t="str">
        <f>VLOOKUP(B616,Region!$A$1:$B$76,2,FALSE)</f>
        <v>Region_4</v>
      </c>
      <c r="F616" s="5" t="str">
        <f>VLOOKUP(D616,'Used to Match Zip By Sch Name'!$A$2:$E$4714,5,FALSE)</f>
        <v>32084-0968</v>
      </c>
      <c r="G616" s="5">
        <f>VLOOKUP(D616,public_school_report!$D$1:$CI$3651,84,FALSE)</f>
        <v>693</v>
      </c>
      <c r="H616" s="5" t="s">
        <v>4</v>
      </c>
      <c r="I616" s="5">
        <v>79</v>
      </c>
      <c r="J616" s="5">
        <v>62</v>
      </c>
      <c r="K616" s="5">
        <v>63</v>
      </c>
      <c r="L616" s="5">
        <v>78</v>
      </c>
      <c r="M616" s="5">
        <v>72</v>
      </c>
      <c r="N616" s="5">
        <v>56</v>
      </c>
      <c r="O616" s="5">
        <v>75</v>
      </c>
      <c r="P616" s="5"/>
      <c r="Q616" s="5"/>
      <c r="R616" s="5"/>
      <c r="S616" s="5"/>
      <c r="T616" s="5">
        <v>485</v>
      </c>
      <c r="U616" s="5">
        <v>7</v>
      </c>
      <c r="V616" s="5">
        <v>69</v>
      </c>
      <c r="W616" s="5">
        <v>100</v>
      </c>
      <c r="X616" s="5" t="s">
        <v>64</v>
      </c>
      <c r="Y616" s="5" t="s">
        <v>64</v>
      </c>
      <c r="Z616" s="5" t="s">
        <v>64</v>
      </c>
      <c r="AA616" s="5" t="s">
        <v>64</v>
      </c>
      <c r="AB616" s="5" t="s">
        <v>64</v>
      </c>
      <c r="AC616" s="5" t="s">
        <v>64</v>
      </c>
      <c r="AD616" s="5" t="s">
        <v>64</v>
      </c>
      <c r="AE616" s="5" t="s">
        <v>64</v>
      </c>
      <c r="AF616" s="5" t="s">
        <v>62</v>
      </c>
      <c r="AG616" s="5" t="s">
        <v>64</v>
      </c>
      <c r="AH616" s="5" t="s">
        <v>64</v>
      </c>
      <c r="AI616" s="5" t="s">
        <v>64</v>
      </c>
      <c r="AJ616" s="5" t="s">
        <v>64</v>
      </c>
      <c r="AK616" s="5" t="s">
        <v>64</v>
      </c>
      <c r="AL616" s="5" t="s">
        <v>64</v>
      </c>
      <c r="AM616" s="5" t="s">
        <v>64</v>
      </c>
      <c r="AN616" s="5" t="s">
        <v>65</v>
      </c>
      <c r="AO616" s="5" t="s">
        <v>66</v>
      </c>
      <c r="AP616" s="5" t="s">
        <v>66</v>
      </c>
      <c r="AQ616" s="5" t="s">
        <v>66</v>
      </c>
      <c r="AR616" s="5" t="s">
        <v>66</v>
      </c>
      <c r="AS616" s="5" t="s">
        <v>65</v>
      </c>
      <c r="AT616" s="5" t="s">
        <v>66</v>
      </c>
      <c r="AU616" s="5" t="s">
        <v>67</v>
      </c>
      <c r="AV616" s="5" t="s">
        <v>67</v>
      </c>
      <c r="AW616" s="5" t="s">
        <v>65</v>
      </c>
      <c r="AX616" s="5" t="s">
        <v>69</v>
      </c>
      <c r="AY616" s="5">
        <v>46.4</v>
      </c>
      <c r="AZ616" s="5">
        <v>43.2</v>
      </c>
    </row>
    <row r="617" spans="1:52">
      <c r="A617" s="5">
        <v>11</v>
      </c>
      <c r="B617" s="5" t="s">
        <v>649</v>
      </c>
      <c r="C617" s="6">
        <v>452</v>
      </c>
      <c r="D617" s="5" t="s">
        <v>684</v>
      </c>
      <c r="E617" s="5" t="str">
        <f>VLOOKUP(B617,Region!$A$1:$B$76,2,FALSE)</f>
        <v>Region_4</v>
      </c>
      <c r="F617" s="5" t="str">
        <f>VLOOKUP(D617,'Used to Match Zip By Sch Name'!$A$2:$E$4714,5,FALSE)</f>
        <v>34110-3270</v>
      </c>
      <c r="G617" s="5">
        <f>VLOOKUP(D617,public_school_report!$D$1:$CI$3651,84,FALSE)</f>
        <v>865</v>
      </c>
      <c r="H617" s="5" t="s">
        <v>2</v>
      </c>
      <c r="I617" s="5">
        <v>80</v>
      </c>
      <c r="J617" s="5">
        <v>69</v>
      </c>
      <c r="K617" s="5">
        <v>58</v>
      </c>
      <c r="L617" s="5">
        <v>86</v>
      </c>
      <c r="M617" s="5">
        <v>79</v>
      </c>
      <c r="N617" s="5">
        <v>67</v>
      </c>
      <c r="O617" s="5">
        <v>76</v>
      </c>
      <c r="P617" s="5">
        <v>91</v>
      </c>
      <c r="Q617" s="5">
        <v>90</v>
      </c>
      <c r="R617" s="5"/>
      <c r="S617" s="5"/>
      <c r="T617" s="5">
        <v>696</v>
      </c>
      <c r="U617" s="5">
        <v>9</v>
      </c>
      <c r="V617" s="5">
        <v>77</v>
      </c>
      <c r="W617" s="5">
        <v>100</v>
      </c>
      <c r="X617" s="5" t="s">
        <v>64</v>
      </c>
      <c r="Y617" s="5" t="s">
        <v>64</v>
      </c>
      <c r="Z617" s="5" t="s">
        <v>64</v>
      </c>
      <c r="AA617" s="5" t="s">
        <v>64</v>
      </c>
      <c r="AB617" s="5" t="s">
        <v>64</v>
      </c>
      <c r="AC617" s="5" t="s">
        <v>64</v>
      </c>
      <c r="AD617" s="5" t="s">
        <v>64</v>
      </c>
      <c r="AE617" s="5" t="s">
        <v>64</v>
      </c>
      <c r="AF617" s="5" t="s">
        <v>64</v>
      </c>
      <c r="AG617" s="5" t="s">
        <v>64</v>
      </c>
      <c r="AH617" s="5" t="s">
        <v>64</v>
      </c>
      <c r="AI617" s="5" t="s">
        <v>64</v>
      </c>
      <c r="AJ617" s="5" t="s">
        <v>64</v>
      </c>
      <c r="AK617" s="5" t="s">
        <v>64</v>
      </c>
      <c r="AL617" s="5" t="s">
        <v>64</v>
      </c>
      <c r="AM617" s="5" t="s">
        <v>66</v>
      </c>
      <c r="AN617" s="5" t="s">
        <v>66</v>
      </c>
      <c r="AO617" s="5" t="s">
        <v>66</v>
      </c>
      <c r="AP617" s="5" t="s">
        <v>66</v>
      </c>
      <c r="AQ617" s="5" t="s">
        <v>66</v>
      </c>
      <c r="AR617" s="5" t="s">
        <v>66</v>
      </c>
      <c r="AS617" s="5" t="s">
        <v>65</v>
      </c>
      <c r="AT617" s="5" t="s">
        <v>66</v>
      </c>
      <c r="AU617" s="5" t="s">
        <v>67</v>
      </c>
      <c r="AV617" s="5" t="s">
        <v>67</v>
      </c>
      <c r="AW617" s="5" t="s">
        <v>65</v>
      </c>
      <c r="AX617" s="5" t="s">
        <v>78</v>
      </c>
      <c r="AY617" s="5">
        <v>35.299999999999997</v>
      </c>
      <c r="AZ617" s="5">
        <v>32.4</v>
      </c>
    </row>
    <row r="618" spans="1:52">
      <c r="A618" s="5">
        <v>11</v>
      </c>
      <c r="B618" s="5" t="s">
        <v>649</v>
      </c>
      <c r="C618" s="6">
        <v>461</v>
      </c>
      <c r="D618" s="5" t="s">
        <v>685</v>
      </c>
      <c r="E618" s="5" t="str">
        <f>VLOOKUP(B618,Region!$A$1:$B$76,2,FALSE)</f>
        <v>Region_4</v>
      </c>
      <c r="F618" s="5" t="str">
        <f>VLOOKUP(D618,'Used to Match Zip By Sch Name'!$A$2:$E$4714,5,FALSE)</f>
        <v>34104-5445</v>
      </c>
      <c r="G618" s="5">
        <f>VLOOKUP(D618,public_school_report!$D$1:$CI$3651,84,FALSE)</f>
        <v>843</v>
      </c>
      <c r="H618" s="5" t="s">
        <v>2</v>
      </c>
      <c r="I618" s="5">
        <v>63</v>
      </c>
      <c r="J618" s="5">
        <v>60</v>
      </c>
      <c r="K618" s="5">
        <v>42</v>
      </c>
      <c r="L618" s="5">
        <v>73</v>
      </c>
      <c r="M618" s="5">
        <v>71</v>
      </c>
      <c r="N618" s="5">
        <v>58</v>
      </c>
      <c r="O618" s="5">
        <v>51</v>
      </c>
      <c r="P618" s="5"/>
      <c r="Q618" s="5"/>
      <c r="R618" s="5"/>
      <c r="S618" s="5"/>
      <c r="T618" s="5">
        <v>418</v>
      </c>
      <c r="U618" s="5">
        <v>7</v>
      </c>
      <c r="V618" s="5">
        <v>60</v>
      </c>
      <c r="W618" s="5">
        <v>100</v>
      </c>
      <c r="X618" s="5" t="s">
        <v>62</v>
      </c>
      <c r="Y618" s="5" t="s">
        <v>62</v>
      </c>
      <c r="Z618" s="5" t="s">
        <v>62</v>
      </c>
      <c r="AA618" s="5" t="s">
        <v>62</v>
      </c>
      <c r="AB618" s="5" t="s">
        <v>62</v>
      </c>
      <c r="AC618" s="5" t="s">
        <v>64</v>
      </c>
      <c r="AD618" s="5" t="s">
        <v>62</v>
      </c>
      <c r="AE618" s="5" t="s">
        <v>64</v>
      </c>
      <c r="AF618" s="5" t="s">
        <v>62</v>
      </c>
      <c r="AG618" s="5" t="s">
        <v>64</v>
      </c>
      <c r="AH618" s="5" t="s">
        <v>64</v>
      </c>
      <c r="AI618" s="5" t="s">
        <v>64</v>
      </c>
      <c r="AJ618" s="5" t="s">
        <v>64</v>
      </c>
      <c r="AK618" s="5" t="s">
        <v>64</v>
      </c>
      <c r="AL618" s="5" t="s">
        <v>64</v>
      </c>
      <c r="AM618" s="5" t="s">
        <v>64</v>
      </c>
      <c r="AN618" s="5" t="s">
        <v>65</v>
      </c>
      <c r="AO618" s="5" t="s">
        <v>66</v>
      </c>
      <c r="AP618" s="5" t="s">
        <v>66</v>
      </c>
      <c r="AQ618" s="5" t="s">
        <v>66</v>
      </c>
      <c r="AR618" s="5" t="s">
        <v>66</v>
      </c>
      <c r="AS618" s="5" t="s">
        <v>65</v>
      </c>
      <c r="AT618" s="5" t="s">
        <v>66</v>
      </c>
      <c r="AU618" s="5" t="s">
        <v>67</v>
      </c>
      <c r="AV618" s="5" t="s">
        <v>68</v>
      </c>
      <c r="AW618" s="5" t="s">
        <v>65</v>
      </c>
      <c r="AX618" s="5" t="s">
        <v>69</v>
      </c>
      <c r="AY618" s="5">
        <v>73.8</v>
      </c>
      <c r="AZ618" s="5">
        <v>76.3</v>
      </c>
    </row>
    <row r="619" spans="1:52">
      <c r="A619" s="5">
        <v>11</v>
      </c>
      <c r="B619" s="5" t="s">
        <v>649</v>
      </c>
      <c r="C619" s="6">
        <v>471</v>
      </c>
      <c r="D619" s="5" t="s">
        <v>686</v>
      </c>
      <c r="E619" s="5" t="str">
        <f>VLOOKUP(B619,Region!$A$1:$B$76,2,FALSE)</f>
        <v>Region_4</v>
      </c>
      <c r="F619" s="5" t="str">
        <f>VLOOKUP(D619,'Used to Match Zip By Sch Name'!$A$2:$E$4714,5,FALSE)</f>
        <v>32310-5003</v>
      </c>
      <c r="G619" s="5">
        <f>VLOOKUP(D619,public_school_report!$D$1:$CI$3651,84,FALSE)</f>
        <v>570</v>
      </c>
      <c r="H619" s="5" t="s">
        <v>4</v>
      </c>
      <c r="I619" s="5">
        <v>67</v>
      </c>
      <c r="J619" s="5">
        <v>58</v>
      </c>
      <c r="K619" s="5">
        <v>47</v>
      </c>
      <c r="L619" s="5">
        <v>70</v>
      </c>
      <c r="M619" s="5">
        <v>54</v>
      </c>
      <c r="N619" s="5">
        <v>33</v>
      </c>
      <c r="O619" s="5">
        <v>51</v>
      </c>
      <c r="P619" s="5"/>
      <c r="Q619" s="5"/>
      <c r="R619" s="5"/>
      <c r="S619" s="5"/>
      <c r="T619" s="5">
        <v>380</v>
      </c>
      <c r="U619" s="5">
        <v>7</v>
      </c>
      <c r="V619" s="5">
        <v>54</v>
      </c>
      <c r="W619" s="5">
        <v>99</v>
      </c>
      <c r="X619" s="5" t="s">
        <v>62</v>
      </c>
      <c r="Y619" s="5" t="s">
        <v>63</v>
      </c>
      <c r="Z619" s="5" t="s">
        <v>62</v>
      </c>
      <c r="AA619" s="5" t="s">
        <v>62</v>
      </c>
      <c r="AB619" s="5" t="s">
        <v>62</v>
      </c>
      <c r="AC619" s="5" t="s">
        <v>63</v>
      </c>
      <c r="AD619" s="5" t="s">
        <v>72</v>
      </c>
      <c r="AE619" s="5" t="s">
        <v>63</v>
      </c>
      <c r="AF619" s="5" t="s">
        <v>63</v>
      </c>
      <c r="AG619" s="5" t="s">
        <v>62</v>
      </c>
      <c r="AH619" s="5" t="s">
        <v>64</v>
      </c>
      <c r="AI619" s="5" t="s">
        <v>63</v>
      </c>
      <c r="AJ619" s="5" t="s">
        <v>64</v>
      </c>
      <c r="AK619" s="5" t="s">
        <v>64</v>
      </c>
      <c r="AL619" s="5" t="s">
        <v>62</v>
      </c>
      <c r="AM619" s="5" t="s">
        <v>64</v>
      </c>
      <c r="AN619" s="5" t="s">
        <v>66</v>
      </c>
      <c r="AO619" s="5" t="s">
        <v>66</v>
      </c>
      <c r="AP619" s="5" t="s">
        <v>66</v>
      </c>
      <c r="AQ619" s="5" t="s">
        <v>66</v>
      </c>
      <c r="AR619" s="5" t="s">
        <v>66</v>
      </c>
      <c r="AS619" s="5" t="s">
        <v>65</v>
      </c>
      <c r="AT619" s="5" t="s">
        <v>66</v>
      </c>
      <c r="AU619" s="5" t="s">
        <v>67</v>
      </c>
      <c r="AV619" s="5" t="s">
        <v>68</v>
      </c>
      <c r="AW619" s="5" t="s">
        <v>65</v>
      </c>
      <c r="AX619" s="5" t="s">
        <v>69</v>
      </c>
      <c r="AY619" s="5">
        <v>68.5</v>
      </c>
      <c r="AZ619" s="5">
        <v>71.8</v>
      </c>
    </row>
    <row r="620" spans="1:52">
      <c r="A620" s="5">
        <v>11</v>
      </c>
      <c r="B620" s="5" t="s">
        <v>649</v>
      </c>
      <c r="C620" s="6">
        <v>472</v>
      </c>
      <c r="D620" s="5" t="s">
        <v>687</v>
      </c>
      <c r="E620" s="5" t="str">
        <f>VLOOKUP(B620,Region!$A$1:$B$76,2,FALSE)</f>
        <v>Region_4</v>
      </c>
      <c r="F620" s="5" t="str">
        <f>VLOOKUP(D620,'Used to Match Zip By Sch Name'!$A$2:$E$4714,5,FALSE)</f>
        <v>34120-8981</v>
      </c>
      <c r="G620" s="5">
        <f>VLOOKUP(D620,public_school_report!$D$1:$CI$3651,84,FALSE)</f>
        <v>747</v>
      </c>
      <c r="H620" s="5" t="s">
        <v>4</v>
      </c>
      <c r="I620" s="5">
        <v>51</v>
      </c>
      <c r="J620" s="5">
        <v>47</v>
      </c>
      <c r="K620" s="5">
        <v>31</v>
      </c>
      <c r="L620" s="5">
        <v>56</v>
      </c>
      <c r="M620" s="5">
        <v>41</v>
      </c>
      <c r="N620" s="5">
        <v>43</v>
      </c>
      <c r="O620" s="5">
        <v>47</v>
      </c>
      <c r="P620" s="5">
        <v>69</v>
      </c>
      <c r="Q620" s="5">
        <v>73</v>
      </c>
      <c r="R620" s="5"/>
      <c r="S620" s="5"/>
      <c r="T620" s="5">
        <v>458</v>
      </c>
      <c r="U620" s="5">
        <v>9</v>
      </c>
      <c r="V620" s="5">
        <v>51</v>
      </c>
      <c r="W620" s="5">
        <v>99</v>
      </c>
      <c r="X620" s="5" t="s">
        <v>63</v>
      </c>
      <c r="Y620" s="5" t="s">
        <v>64</v>
      </c>
      <c r="Z620" s="5" t="s">
        <v>62</v>
      </c>
      <c r="AA620" s="5" t="s">
        <v>62</v>
      </c>
      <c r="AB620" s="5" t="s">
        <v>62</v>
      </c>
      <c r="AC620" s="5" t="s">
        <v>62</v>
      </c>
      <c r="AD620" s="5" t="s">
        <v>63</v>
      </c>
      <c r="AE620" s="5" t="s">
        <v>62</v>
      </c>
      <c r="AF620" s="5" t="s">
        <v>62</v>
      </c>
      <c r="AG620" s="5" t="s">
        <v>62</v>
      </c>
      <c r="AH620" s="5" t="s">
        <v>64</v>
      </c>
      <c r="AI620" s="5" t="s">
        <v>64</v>
      </c>
      <c r="AJ620" s="5" t="s">
        <v>66</v>
      </c>
      <c r="AK620" s="5" t="s">
        <v>66</v>
      </c>
      <c r="AL620" s="5" t="s">
        <v>66</v>
      </c>
      <c r="AM620" s="5" t="s">
        <v>66</v>
      </c>
      <c r="AN620" s="5" t="s">
        <v>66</v>
      </c>
      <c r="AO620" s="5" t="s">
        <v>66</v>
      </c>
      <c r="AP620" s="5" t="s">
        <v>66</v>
      </c>
      <c r="AQ620" s="5" t="s">
        <v>66</v>
      </c>
      <c r="AR620" s="5" t="s">
        <v>66</v>
      </c>
      <c r="AS620" s="5" t="s">
        <v>65</v>
      </c>
      <c r="AT620" s="5" t="s">
        <v>66</v>
      </c>
      <c r="AU620" s="5" t="s">
        <v>67</v>
      </c>
      <c r="AV620" s="5" t="s">
        <v>67</v>
      </c>
      <c r="AW620" s="5" t="s">
        <v>65</v>
      </c>
      <c r="AX620" s="5" t="s">
        <v>78</v>
      </c>
      <c r="AY620" s="5">
        <v>64.599999999999994</v>
      </c>
      <c r="AZ620" s="5">
        <v>63</v>
      </c>
    </row>
    <row r="621" spans="1:52">
      <c r="A621" s="5">
        <v>11</v>
      </c>
      <c r="B621" s="5" t="s">
        <v>649</v>
      </c>
      <c r="C621" s="6">
        <v>493</v>
      </c>
      <c r="D621" s="5" t="s">
        <v>688</v>
      </c>
      <c r="E621" s="5" t="str">
        <f>VLOOKUP(B621,Region!$A$1:$B$76,2,FALSE)</f>
        <v>Region_4</v>
      </c>
      <c r="F621" s="5" t="str">
        <f>VLOOKUP(D621,'Used to Match Zip By Sch Name'!$A$2:$E$4714,5,FALSE)</f>
        <v>34120-7554</v>
      </c>
      <c r="G621" s="5" t="e">
        <f>VLOOKUP(D621,public_school_report!$D$1:$CI$3651,84,FALSE)</f>
        <v>#N/A</v>
      </c>
      <c r="H621" s="5"/>
      <c r="I621" s="5">
        <v>56</v>
      </c>
      <c r="J621" s="5">
        <v>50</v>
      </c>
      <c r="K621" s="5">
        <v>42</v>
      </c>
      <c r="L621" s="5">
        <v>58</v>
      </c>
      <c r="M621" s="5">
        <v>54</v>
      </c>
      <c r="N621" s="5">
        <v>56</v>
      </c>
      <c r="O621" s="5">
        <v>75</v>
      </c>
      <c r="P621" s="5">
        <v>70</v>
      </c>
      <c r="Q621" s="5"/>
      <c r="R621" s="5">
        <v>97</v>
      </c>
      <c r="S621" s="5">
        <v>68</v>
      </c>
      <c r="T621" s="5">
        <v>626</v>
      </c>
      <c r="U621" s="5">
        <v>10</v>
      </c>
      <c r="V621" s="5">
        <v>63</v>
      </c>
      <c r="W621" s="5">
        <v>98</v>
      </c>
      <c r="X621" s="5" t="s">
        <v>64</v>
      </c>
      <c r="Y621" s="5" t="s">
        <v>64</v>
      </c>
      <c r="Z621" s="5" t="s">
        <v>62</v>
      </c>
      <c r="AA621" s="5" t="s">
        <v>62</v>
      </c>
      <c r="AB621" s="5" t="s">
        <v>62</v>
      </c>
      <c r="AC621" s="5" t="s">
        <v>64</v>
      </c>
      <c r="AD621" s="5" t="s">
        <v>64</v>
      </c>
      <c r="AE621" s="5" t="s">
        <v>62</v>
      </c>
      <c r="AF621" s="5" t="s">
        <v>62</v>
      </c>
      <c r="AG621" s="5" t="s">
        <v>62</v>
      </c>
      <c r="AH621" s="5" t="s">
        <v>63</v>
      </c>
      <c r="AI621" s="5" t="s">
        <v>62</v>
      </c>
      <c r="AJ621" s="5" t="s">
        <v>63</v>
      </c>
      <c r="AK621" s="5" t="s">
        <v>63</v>
      </c>
      <c r="AL621" s="5" t="s">
        <v>63</v>
      </c>
      <c r="AM621" s="5" t="s">
        <v>66</v>
      </c>
      <c r="AN621" s="5" t="s">
        <v>66</v>
      </c>
      <c r="AO621" s="5" t="s">
        <v>66</v>
      </c>
      <c r="AP621" s="5" t="s">
        <v>66</v>
      </c>
      <c r="AQ621" s="5" t="s">
        <v>66</v>
      </c>
      <c r="AR621" s="5" t="s">
        <v>66</v>
      </c>
      <c r="AS621" s="5" t="s">
        <v>65</v>
      </c>
      <c r="AT621" s="5" t="s">
        <v>66</v>
      </c>
      <c r="AU621" s="5" t="s">
        <v>67</v>
      </c>
      <c r="AV621" s="5" t="s">
        <v>67</v>
      </c>
      <c r="AW621" s="5" t="s">
        <v>65</v>
      </c>
      <c r="AX621" s="5" t="s">
        <v>82</v>
      </c>
      <c r="AY621" s="5">
        <v>61.3</v>
      </c>
      <c r="AZ621" s="5">
        <v>51.5</v>
      </c>
    </row>
    <row r="622" spans="1:52">
      <c r="A622" s="5">
        <v>11</v>
      </c>
      <c r="B622" s="5" t="s">
        <v>649</v>
      </c>
      <c r="C622" s="6">
        <v>501</v>
      </c>
      <c r="D622" s="5" t="s">
        <v>689</v>
      </c>
      <c r="E622" s="5" t="str">
        <f>VLOOKUP(B622,Region!$A$1:$B$76,2,FALSE)</f>
        <v>Region_4</v>
      </c>
      <c r="F622" s="5" t="str">
        <f>VLOOKUP(D622,'Used to Match Zip By Sch Name'!$A$2:$E$4714,5,FALSE)</f>
        <v>34116-8379</v>
      </c>
      <c r="G622" s="5" t="e">
        <f>VLOOKUP(D622,public_school_report!$D$1:$CI$3651,84,FALSE)</f>
        <v>#N/A</v>
      </c>
      <c r="H622" s="5"/>
      <c r="I622" s="5">
        <v>44</v>
      </c>
      <c r="J622" s="5">
        <v>46</v>
      </c>
      <c r="K622" s="5">
        <v>35</v>
      </c>
      <c r="L622" s="5">
        <v>48</v>
      </c>
      <c r="M622" s="5">
        <v>42</v>
      </c>
      <c r="N622" s="5">
        <v>45</v>
      </c>
      <c r="O622" s="5">
        <v>54</v>
      </c>
      <c r="P622" s="5">
        <v>65</v>
      </c>
      <c r="Q622" s="5"/>
      <c r="R622" s="5">
        <v>96</v>
      </c>
      <c r="S622" s="5">
        <v>60</v>
      </c>
      <c r="T622" s="5">
        <v>535</v>
      </c>
      <c r="U622" s="5">
        <v>10</v>
      </c>
      <c r="V622" s="5">
        <v>54</v>
      </c>
      <c r="W622" s="5">
        <v>99</v>
      </c>
      <c r="X622" s="5" t="s">
        <v>62</v>
      </c>
      <c r="Y622" s="5" t="s">
        <v>62</v>
      </c>
      <c r="Z622" s="5" t="s">
        <v>63</v>
      </c>
      <c r="AA622" s="5" t="s">
        <v>63</v>
      </c>
      <c r="AB622" s="5" t="s">
        <v>63</v>
      </c>
      <c r="AC622" s="5" t="s">
        <v>62</v>
      </c>
      <c r="AD622" s="5" t="s">
        <v>64</v>
      </c>
      <c r="AE622" s="5" t="s">
        <v>63</v>
      </c>
      <c r="AF622" s="5" t="s">
        <v>63</v>
      </c>
      <c r="AG622" s="5" t="s">
        <v>63</v>
      </c>
      <c r="AH622" s="5" t="s">
        <v>63</v>
      </c>
      <c r="AI622" s="5" t="s">
        <v>73</v>
      </c>
      <c r="AJ622" s="5" t="s">
        <v>72</v>
      </c>
      <c r="AK622" s="5" t="s">
        <v>63</v>
      </c>
      <c r="AL622" s="5" t="s">
        <v>63</v>
      </c>
      <c r="AM622" s="5" t="s">
        <v>66</v>
      </c>
      <c r="AN622" s="5" t="s">
        <v>66</v>
      </c>
      <c r="AO622" s="5" t="s">
        <v>66</v>
      </c>
      <c r="AP622" s="5" t="s">
        <v>66</v>
      </c>
      <c r="AQ622" s="5" t="s">
        <v>66</v>
      </c>
      <c r="AR622" s="5" t="s">
        <v>66</v>
      </c>
      <c r="AS622" s="5" t="s">
        <v>65</v>
      </c>
      <c r="AT622" s="5" t="s">
        <v>66</v>
      </c>
      <c r="AU622" s="5" t="s">
        <v>67</v>
      </c>
      <c r="AV622" s="5" t="s">
        <v>68</v>
      </c>
      <c r="AW622" s="5" t="s">
        <v>65</v>
      </c>
      <c r="AX622" s="5" t="s">
        <v>82</v>
      </c>
      <c r="AY622" s="5">
        <v>89.8</v>
      </c>
      <c r="AZ622" s="5">
        <v>78.5</v>
      </c>
    </row>
    <row r="623" spans="1:52">
      <c r="A623" s="5">
        <v>11</v>
      </c>
      <c r="B623" s="5" t="s">
        <v>649</v>
      </c>
      <c r="C623" s="6">
        <v>511</v>
      </c>
      <c r="D623" s="5" t="s">
        <v>690</v>
      </c>
      <c r="E623" s="5" t="str">
        <f>VLOOKUP(B623,Region!$A$1:$B$76,2,FALSE)</f>
        <v>Region_4</v>
      </c>
      <c r="F623" s="5" t="str">
        <f>VLOOKUP(D623,'Used to Match Zip By Sch Name'!$A$2:$E$4714,5,FALSE)</f>
        <v>34120-2800</v>
      </c>
      <c r="G623" s="5">
        <f>VLOOKUP(D623,public_school_report!$D$1:$CI$3651,84,FALSE)</f>
        <v>550</v>
      </c>
      <c r="H623" s="5" t="s">
        <v>6</v>
      </c>
      <c r="I623" s="5">
        <v>62</v>
      </c>
      <c r="J623" s="5">
        <v>59</v>
      </c>
      <c r="K623" s="5">
        <v>42</v>
      </c>
      <c r="L623" s="5">
        <v>74</v>
      </c>
      <c r="M623" s="5">
        <v>76</v>
      </c>
      <c r="N623" s="5">
        <v>72</v>
      </c>
      <c r="O623" s="5">
        <v>52</v>
      </c>
      <c r="P623" s="5"/>
      <c r="Q623" s="5"/>
      <c r="R623" s="5"/>
      <c r="S623" s="5"/>
      <c r="T623" s="5">
        <v>437</v>
      </c>
      <c r="U623" s="5">
        <v>7</v>
      </c>
      <c r="V623" s="5">
        <v>62</v>
      </c>
      <c r="W623" s="5">
        <v>100</v>
      </c>
      <c r="X623" s="5" t="s">
        <v>64</v>
      </c>
      <c r="Y623" s="5" t="s">
        <v>64</v>
      </c>
      <c r="Z623" s="5" t="s">
        <v>64</v>
      </c>
      <c r="AA623" s="5" t="s">
        <v>63</v>
      </c>
      <c r="AB623" s="5" t="s">
        <v>62</v>
      </c>
      <c r="AC623" s="5" t="s">
        <v>62</v>
      </c>
      <c r="AD623" s="5" t="s">
        <v>62</v>
      </c>
      <c r="AE623" s="5" t="s">
        <v>64</v>
      </c>
      <c r="AF623" s="5" t="s">
        <v>62</v>
      </c>
      <c r="AG623" s="5" t="s">
        <v>64</v>
      </c>
      <c r="AH623" s="5" t="s">
        <v>64</v>
      </c>
      <c r="AI623" s="5" t="s">
        <v>62</v>
      </c>
      <c r="AJ623" s="5" t="s">
        <v>62</v>
      </c>
      <c r="AK623" s="5" t="s">
        <v>64</v>
      </c>
      <c r="AL623" s="5" t="s">
        <v>63</v>
      </c>
      <c r="AM623" s="5" t="s">
        <v>66</v>
      </c>
      <c r="AN623" s="5" t="s">
        <v>66</v>
      </c>
      <c r="AO623" s="5" t="s">
        <v>66</v>
      </c>
      <c r="AP623" s="5" t="s">
        <v>66</v>
      </c>
      <c r="AQ623" s="5" t="s">
        <v>66</v>
      </c>
      <c r="AR623" s="5" t="s">
        <v>66</v>
      </c>
      <c r="AS623" s="5" t="s">
        <v>65</v>
      </c>
      <c r="AT623" s="5" t="s">
        <v>66</v>
      </c>
      <c r="AU623" s="5" t="s">
        <v>67</v>
      </c>
      <c r="AV623" s="5" t="s">
        <v>68</v>
      </c>
      <c r="AW623" s="5" t="s">
        <v>65</v>
      </c>
      <c r="AX623" s="5" t="s">
        <v>69</v>
      </c>
      <c r="AY623" s="5">
        <v>73.7</v>
      </c>
      <c r="AZ623" s="5">
        <v>77.5</v>
      </c>
    </row>
    <row r="624" spans="1:52">
      <c r="A624" s="5">
        <v>11</v>
      </c>
      <c r="B624" s="5" t="s">
        <v>649</v>
      </c>
      <c r="C624" s="6">
        <v>521</v>
      </c>
      <c r="D624" s="5" t="s">
        <v>691</v>
      </c>
      <c r="E624" s="5" t="str">
        <f>VLOOKUP(B624,Region!$A$1:$B$76,2,FALSE)</f>
        <v>Region_4</v>
      </c>
      <c r="F624" s="5" t="str">
        <f>VLOOKUP(D624,'Used to Match Zip By Sch Name'!$A$2:$E$4714,5,FALSE)</f>
        <v>34110-3274</v>
      </c>
      <c r="G624" s="5">
        <f>VLOOKUP(D624,public_school_report!$D$1:$CI$3651,84,FALSE)</f>
        <v>830</v>
      </c>
      <c r="H624" s="5" t="s">
        <v>2</v>
      </c>
      <c r="I624" s="5">
        <v>82</v>
      </c>
      <c r="J624" s="5">
        <v>75</v>
      </c>
      <c r="K624" s="5">
        <v>60</v>
      </c>
      <c r="L624" s="5">
        <v>84</v>
      </c>
      <c r="M624" s="5">
        <v>64</v>
      </c>
      <c r="N624" s="5">
        <v>49</v>
      </c>
      <c r="O624" s="5">
        <v>77</v>
      </c>
      <c r="P624" s="5"/>
      <c r="Q624" s="5"/>
      <c r="R624" s="5"/>
      <c r="S624" s="5"/>
      <c r="T624" s="5">
        <v>491</v>
      </c>
      <c r="U624" s="5">
        <v>7</v>
      </c>
      <c r="V624" s="5">
        <v>70</v>
      </c>
      <c r="W624" s="5">
        <v>100</v>
      </c>
      <c r="X624" s="5" t="s">
        <v>64</v>
      </c>
      <c r="Y624" s="5" t="s">
        <v>64</v>
      </c>
      <c r="Z624" s="5" t="s">
        <v>64</v>
      </c>
      <c r="AA624" s="5" t="s">
        <v>64</v>
      </c>
      <c r="AB624" s="5" t="s">
        <v>64</v>
      </c>
      <c r="AC624" s="5" t="s">
        <v>64</v>
      </c>
      <c r="AD624" s="5" t="s">
        <v>64</v>
      </c>
      <c r="AE624" s="5" t="s">
        <v>64</v>
      </c>
      <c r="AF624" s="5" t="s">
        <v>64</v>
      </c>
      <c r="AG624" s="5" t="s">
        <v>62</v>
      </c>
      <c r="AH624" s="5" t="s">
        <v>64</v>
      </c>
      <c r="AI624" s="5" t="s">
        <v>62</v>
      </c>
      <c r="AJ624" s="5" t="s">
        <v>66</v>
      </c>
      <c r="AK624" s="5" t="s">
        <v>66</v>
      </c>
      <c r="AL624" s="5" t="s">
        <v>66</v>
      </c>
      <c r="AM624" s="5" t="s">
        <v>66</v>
      </c>
      <c r="AN624" s="5" t="s">
        <v>66</v>
      </c>
      <c r="AO624" s="5" t="s">
        <v>66</v>
      </c>
      <c r="AP624" s="5" t="s">
        <v>66</v>
      </c>
      <c r="AQ624" s="5" t="s">
        <v>66</v>
      </c>
      <c r="AR624" s="5" t="s">
        <v>66</v>
      </c>
      <c r="AS624" s="5" t="s">
        <v>65</v>
      </c>
      <c r="AT624" s="5" t="s">
        <v>66</v>
      </c>
      <c r="AU624" s="5" t="s">
        <v>67</v>
      </c>
      <c r="AV624" s="5" t="s">
        <v>67</v>
      </c>
      <c r="AW624" s="5" t="s">
        <v>65</v>
      </c>
      <c r="AX624" s="5" t="s">
        <v>69</v>
      </c>
      <c r="AY624" s="5">
        <v>34.5</v>
      </c>
      <c r="AZ624" s="5">
        <v>34.5</v>
      </c>
    </row>
    <row r="625" spans="1:52">
      <c r="A625" s="5">
        <v>11</v>
      </c>
      <c r="B625" s="5" t="s">
        <v>649</v>
      </c>
      <c r="C625" s="6">
        <v>531</v>
      </c>
      <c r="D625" s="5" t="s">
        <v>692</v>
      </c>
      <c r="E625" s="5" t="str">
        <f>VLOOKUP(B625,Region!$A$1:$B$76,2,FALSE)</f>
        <v>Region_4</v>
      </c>
      <c r="F625" s="5" t="str">
        <f>VLOOKUP(D625,'Used to Match Zip By Sch Name'!$A$2:$E$4714,5,FALSE)</f>
        <v>34116-8300</v>
      </c>
      <c r="G625" s="5">
        <f>VLOOKUP(D625,public_school_report!$D$1:$CI$3651,84,FALSE)</f>
        <v>726</v>
      </c>
      <c r="H625" s="5" t="s">
        <v>4</v>
      </c>
      <c r="I625" s="5">
        <v>47</v>
      </c>
      <c r="J625" s="5">
        <v>50</v>
      </c>
      <c r="K625" s="5">
        <v>46</v>
      </c>
      <c r="L625" s="5">
        <v>58</v>
      </c>
      <c r="M625" s="5">
        <v>61</v>
      </c>
      <c r="N625" s="5">
        <v>53</v>
      </c>
      <c r="O625" s="5">
        <v>46</v>
      </c>
      <c r="P625" s="5"/>
      <c r="Q625" s="5"/>
      <c r="R625" s="5"/>
      <c r="S625" s="5"/>
      <c r="T625" s="5">
        <v>361</v>
      </c>
      <c r="U625" s="5">
        <v>7</v>
      </c>
      <c r="V625" s="5">
        <v>52</v>
      </c>
      <c r="W625" s="5">
        <v>100</v>
      </c>
      <c r="X625" s="5" t="s">
        <v>63</v>
      </c>
      <c r="Y625" s="5" t="s">
        <v>62</v>
      </c>
      <c r="Z625" s="5" t="s">
        <v>63</v>
      </c>
      <c r="AA625" s="5" t="s">
        <v>63</v>
      </c>
      <c r="AB625" s="5" t="s">
        <v>72</v>
      </c>
      <c r="AC625" s="5" t="s">
        <v>63</v>
      </c>
      <c r="AD625" s="5" t="s">
        <v>62</v>
      </c>
      <c r="AE625" s="5" t="s">
        <v>64</v>
      </c>
      <c r="AF625" s="5" t="s">
        <v>64</v>
      </c>
      <c r="AG625" s="5" t="s">
        <v>63</v>
      </c>
      <c r="AH625" s="5" t="s">
        <v>62</v>
      </c>
      <c r="AI625" s="5" t="s">
        <v>66</v>
      </c>
      <c r="AJ625" s="5" t="s">
        <v>66</v>
      </c>
      <c r="AK625" s="5" t="s">
        <v>66</v>
      </c>
      <c r="AL625" s="5" t="s">
        <v>66</v>
      </c>
      <c r="AM625" s="5" t="s">
        <v>66</v>
      </c>
      <c r="AN625" s="5" t="s">
        <v>66</v>
      </c>
      <c r="AO625" s="5" t="s">
        <v>66</v>
      </c>
      <c r="AP625" s="5" t="s">
        <v>66</v>
      </c>
      <c r="AQ625" s="5" t="s">
        <v>66</v>
      </c>
      <c r="AR625" s="5" t="s">
        <v>66</v>
      </c>
      <c r="AS625" s="5" t="s">
        <v>65</v>
      </c>
      <c r="AT625" s="5" t="s">
        <v>66</v>
      </c>
      <c r="AU625" s="5" t="s">
        <v>67</v>
      </c>
      <c r="AV625" s="5" t="s">
        <v>68</v>
      </c>
      <c r="AW625" s="5" t="s">
        <v>65</v>
      </c>
      <c r="AX625" s="5" t="s">
        <v>69</v>
      </c>
      <c r="AY625" s="5">
        <v>93.3</v>
      </c>
      <c r="AZ625" s="5">
        <v>94.199999999999989</v>
      </c>
    </row>
    <row r="626" spans="1:52">
      <c r="A626" s="5">
        <v>11</v>
      </c>
      <c r="B626" s="5" t="s">
        <v>649</v>
      </c>
      <c r="C626" s="6">
        <v>541</v>
      </c>
      <c r="D626" s="5" t="s">
        <v>693</v>
      </c>
      <c r="E626" s="5" t="str">
        <f>VLOOKUP(B626,Region!$A$1:$B$76,2,FALSE)</f>
        <v>Region_4</v>
      </c>
      <c r="F626" s="5" t="str">
        <f>VLOOKUP(D626,'Used to Match Zip By Sch Name'!$A$2:$E$4714,5,FALSE)</f>
        <v>34221-3604</v>
      </c>
      <c r="G626" s="5">
        <f>VLOOKUP(D626,public_school_report!$D$1:$CI$3651,84,FALSE)</f>
        <v>507</v>
      </c>
      <c r="H626" s="5" t="s">
        <v>6</v>
      </c>
      <c r="I626" s="5">
        <v>60</v>
      </c>
      <c r="J626" s="5">
        <v>68</v>
      </c>
      <c r="K626" s="5">
        <v>60</v>
      </c>
      <c r="L626" s="5">
        <v>65</v>
      </c>
      <c r="M626" s="5">
        <v>65</v>
      </c>
      <c r="N626" s="5">
        <v>58</v>
      </c>
      <c r="O626" s="5">
        <v>53</v>
      </c>
      <c r="P626" s="5"/>
      <c r="Q626" s="5"/>
      <c r="R626" s="5"/>
      <c r="S626" s="5"/>
      <c r="T626" s="5">
        <v>429</v>
      </c>
      <c r="U626" s="5">
        <v>7</v>
      </c>
      <c r="V626" s="5">
        <v>61</v>
      </c>
      <c r="W626" s="5">
        <v>100</v>
      </c>
      <c r="X626" s="5" t="s">
        <v>62</v>
      </c>
      <c r="Y626" s="5" t="s">
        <v>62</v>
      </c>
      <c r="Z626" s="5" t="s">
        <v>64</v>
      </c>
      <c r="AA626" s="5" t="s">
        <v>63</v>
      </c>
      <c r="AB626" s="5" t="s">
        <v>62</v>
      </c>
      <c r="AC626" s="5" t="s">
        <v>63</v>
      </c>
      <c r="AD626" s="5" t="s">
        <v>62</v>
      </c>
      <c r="AE626" s="5" t="s">
        <v>64</v>
      </c>
      <c r="AF626" s="5" t="s">
        <v>62</v>
      </c>
      <c r="AG626" s="5" t="s">
        <v>64</v>
      </c>
      <c r="AH626" s="5" t="s">
        <v>64</v>
      </c>
      <c r="AI626" s="5" t="s">
        <v>66</v>
      </c>
      <c r="AJ626" s="5" t="s">
        <v>66</v>
      </c>
      <c r="AK626" s="5" t="s">
        <v>66</v>
      </c>
      <c r="AL626" s="5" t="s">
        <v>66</v>
      </c>
      <c r="AM626" s="5" t="s">
        <v>66</v>
      </c>
      <c r="AN626" s="5" t="s">
        <v>66</v>
      </c>
      <c r="AO626" s="5" t="s">
        <v>66</v>
      </c>
      <c r="AP626" s="5" t="s">
        <v>66</v>
      </c>
      <c r="AQ626" s="5" t="s">
        <v>66</v>
      </c>
      <c r="AR626" s="5" t="s">
        <v>66</v>
      </c>
      <c r="AS626" s="5" t="s">
        <v>65</v>
      </c>
      <c r="AT626" s="5" t="s">
        <v>66</v>
      </c>
      <c r="AU626" s="5" t="s">
        <v>67</v>
      </c>
      <c r="AV626" s="5" t="s">
        <v>68</v>
      </c>
      <c r="AW626" s="5" t="s">
        <v>65</v>
      </c>
      <c r="AX626" s="5" t="s">
        <v>69</v>
      </c>
      <c r="AY626" s="5">
        <v>64.900000000000006</v>
      </c>
      <c r="AZ626" s="5">
        <v>75.400000000000006</v>
      </c>
    </row>
    <row r="627" spans="1:52">
      <c r="A627" s="5">
        <v>11</v>
      </c>
      <c r="B627" s="5" t="s">
        <v>649</v>
      </c>
      <c r="C627" s="6">
        <v>551</v>
      </c>
      <c r="D627" s="5" t="s">
        <v>458</v>
      </c>
      <c r="E627" s="5" t="str">
        <f>VLOOKUP(B627,Region!$A$1:$B$76,2,FALSE)</f>
        <v>Region_4</v>
      </c>
      <c r="F627" s="5" t="str">
        <f>VLOOKUP(D627,'Used to Match Zip By Sch Name'!$A$2:$E$4714,5,FALSE)</f>
        <v>34113-7827</v>
      </c>
      <c r="G627" s="5">
        <f>VLOOKUP(D627,public_school_report!$D$1:$CI$3651,84,FALSE)</f>
        <v>773</v>
      </c>
      <c r="H627" s="5" t="s">
        <v>4</v>
      </c>
      <c r="I627" s="5">
        <v>49</v>
      </c>
      <c r="J627" s="5">
        <v>57</v>
      </c>
      <c r="K627" s="5">
        <v>51</v>
      </c>
      <c r="L627" s="5">
        <v>66</v>
      </c>
      <c r="M627" s="5">
        <v>64</v>
      </c>
      <c r="N627" s="5">
        <v>59</v>
      </c>
      <c r="O627" s="5">
        <v>43</v>
      </c>
      <c r="P627" s="5"/>
      <c r="Q627" s="5"/>
      <c r="R627" s="5"/>
      <c r="S627" s="5"/>
      <c r="T627" s="5">
        <v>389</v>
      </c>
      <c r="U627" s="5">
        <v>7</v>
      </c>
      <c r="V627" s="5">
        <v>56</v>
      </c>
      <c r="W627" s="5">
        <v>100</v>
      </c>
      <c r="X627" s="5" t="s">
        <v>62</v>
      </c>
      <c r="Y627" s="5" t="s">
        <v>63</v>
      </c>
      <c r="Z627" s="5" t="s">
        <v>62</v>
      </c>
      <c r="AA627" s="5" t="s">
        <v>63</v>
      </c>
      <c r="AB627" s="5" t="s">
        <v>63</v>
      </c>
      <c r="AC627" s="5" t="s">
        <v>63</v>
      </c>
      <c r="AD627" s="5" t="s">
        <v>73</v>
      </c>
      <c r="AE627" s="5" t="s">
        <v>72</v>
      </c>
      <c r="AF627" s="5" t="s">
        <v>72</v>
      </c>
      <c r="AG627" s="5" t="s">
        <v>72</v>
      </c>
      <c r="AH627" s="5" t="s">
        <v>63</v>
      </c>
      <c r="AI627" s="5" t="s">
        <v>63</v>
      </c>
      <c r="AJ627" s="5" t="s">
        <v>66</v>
      </c>
      <c r="AK627" s="5" t="s">
        <v>66</v>
      </c>
      <c r="AL627" s="5" t="s">
        <v>66</v>
      </c>
      <c r="AM627" s="5" t="s">
        <v>66</v>
      </c>
      <c r="AN627" s="5" t="s">
        <v>66</v>
      </c>
      <c r="AO627" s="5" t="s">
        <v>66</v>
      </c>
      <c r="AP627" s="5" t="s">
        <v>66</v>
      </c>
      <c r="AQ627" s="5" t="s">
        <v>66</v>
      </c>
      <c r="AR627" s="5" t="s">
        <v>66</v>
      </c>
      <c r="AS627" s="5" t="s">
        <v>65</v>
      </c>
      <c r="AT627" s="5" t="s">
        <v>66</v>
      </c>
      <c r="AU627" s="5" t="s">
        <v>67</v>
      </c>
      <c r="AV627" s="5" t="s">
        <v>68</v>
      </c>
      <c r="AW627" s="5" t="s">
        <v>65</v>
      </c>
      <c r="AX627" s="5" t="s">
        <v>69</v>
      </c>
      <c r="AY627" s="5">
        <v>96.5</v>
      </c>
      <c r="AZ627" s="5">
        <v>96.399999999999977</v>
      </c>
    </row>
    <row r="628" spans="1:52">
      <c r="A628" s="5">
        <v>11</v>
      </c>
      <c r="B628" s="5" t="s">
        <v>649</v>
      </c>
      <c r="C628" s="6">
        <v>631</v>
      </c>
      <c r="D628" s="5" t="s">
        <v>694</v>
      </c>
      <c r="E628" s="5" t="str">
        <f>VLOOKUP(B628,Region!$A$1:$B$76,2,FALSE)</f>
        <v>Region_4</v>
      </c>
      <c r="F628" s="5" t="str">
        <f>VLOOKUP(D628,'Used to Match Zip By Sch Name'!$A$2:$E$4714,5,FALSE)</f>
        <v>34142-2012</v>
      </c>
      <c r="G628" s="5">
        <f>VLOOKUP(D628,public_school_report!$D$1:$CI$3651,84,FALSE)</f>
        <v>720</v>
      </c>
      <c r="H628" s="5" t="s">
        <v>4</v>
      </c>
      <c r="I628" s="5">
        <v>44</v>
      </c>
      <c r="J628" s="5">
        <v>49</v>
      </c>
      <c r="K628" s="5">
        <v>58</v>
      </c>
      <c r="L628" s="5">
        <v>73</v>
      </c>
      <c r="M628" s="5">
        <v>71</v>
      </c>
      <c r="N628" s="5">
        <v>62</v>
      </c>
      <c r="O628" s="5">
        <v>50</v>
      </c>
      <c r="P628" s="5"/>
      <c r="Q628" s="5"/>
      <c r="R628" s="5"/>
      <c r="S628" s="5"/>
      <c r="T628" s="5">
        <v>407</v>
      </c>
      <c r="U628" s="5">
        <v>7</v>
      </c>
      <c r="V628" s="5">
        <v>58</v>
      </c>
      <c r="W628" s="5">
        <v>100</v>
      </c>
      <c r="X628" s="5" t="s">
        <v>62</v>
      </c>
      <c r="Y628" s="5" t="s">
        <v>62</v>
      </c>
      <c r="Z628" s="5" t="s">
        <v>63</v>
      </c>
      <c r="AA628" s="5" t="s">
        <v>63</v>
      </c>
      <c r="AB628" s="5" t="s">
        <v>72</v>
      </c>
      <c r="AC628" s="5" t="s">
        <v>72</v>
      </c>
      <c r="AD628" s="5" t="s">
        <v>73</v>
      </c>
      <c r="AE628" s="5" t="s">
        <v>72</v>
      </c>
      <c r="AF628" s="5" t="s">
        <v>63</v>
      </c>
      <c r="AG628" s="5" t="s">
        <v>72</v>
      </c>
      <c r="AH628" s="5" t="s">
        <v>73</v>
      </c>
      <c r="AI628" s="5" t="s">
        <v>66</v>
      </c>
      <c r="AJ628" s="5" t="s">
        <v>66</v>
      </c>
      <c r="AK628" s="5" t="s">
        <v>66</v>
      </c>
      <c r="AL628" s="5" t="s">
        <v>66</v>
      </c>
      <c r="AM628" s="5" t="s">
        <v>66</v>
      </c>
      <c r="AN628" s="5" t="s">
        <v>66</v>
      </c>
      <c r="AO628" s="5" t="s">
        <v>66</v>
      </c>
      <c r="AP628" s="5" t="s">
        <v>66</v>
      </c>
      <c r="AQ628" s="5" t="s">
        <v>66</v>
      </c>
      <c r="AR628" s="5" t="s">
        <v>66</v>
      </c>
      <c r="AS628" s="5" t="s">
        <v>65</v>
      </c>
      <c r="AT628" s="5" t="s">
        <v>66</v>
      </c>
      <c r="AU628" s="5" t="s">
        <v>67</v>
      </c>
      <c r="AV628" s="5" t="s">
        <v>68</v>
      </c>
      <c r="AW628" s="5" t="s">
        <v>65</v>
      </c>
      <c r="AX628" s="5" t="s">
        <v>69</v>
      </c>
      <c r="AY628" s="5">
        <v>97.3</v>
      </c>
      <c r="AZ628" s="5">
        <v>98.3</v>
      </c>
    </row>
    <row r="629" spans="1:52">
      <c r="A629" s="5">
        <v>11</v>
      </c>
      <c r="B629" s="5" t="s">
        <v>649</v>
      </c>
      <c r="C629" s="6">
        <v>9018</v>
      </c>
      <c r="D629" s="5" t="s">
        <v>695</v>
      </c>
      <c r="E629" s="5" t="str">
        <f>VLOOKUP(B629,Region!$A$1:$B$76,2,FALSE)</f>
        <v>Region_4</v>
      </c>
      <c r="F629" s="5" t="str">
        <f>VLOOKUP(D629,'Used to Match Zip By Sch Name'!$A$2:$E$4714,5,FALSE)</f>
        <v>34145-3949</v>
      </c>
      <c r="G629" s="5" t="e">
        <f>VLOOKUP(D629,public_school_report!$D$1:$CI$3651,84,FALSE)</f>
        <v>#N/A</v>
      </c>
      <c r="H629" s="5"/>
      <c r="I629" s="5">
        <v>70</v>
      </c>
      <c r="J629" s="5">
        <v>57</v>
      </c>
      <c r="K629" s="5">
        <v>44</v>
      </c>
      <c r="L629" s="5">
        <v>86</v>
      </c>
      <c r="M629" s="5">
        <v>80</v>
      </c>
      <c r="N629" s="5">
        <v>66</v>
      </c>
      <c r="O629" s="5">
        <v>62</v>
      </c>
      <c r="P629" s="5">
        <v>91</v>
      </c>
      <c r="Q629" s="5">
        <v>76</v>
      </c>
      <c r="R629" s="5"/>
      <c r="S629" s="5"/>
      <c r="T629" s="5">
        <v>632</v>
      </c>
      <c r="U629" s="5">
        <v>9</v>
      </c>
      <c r="V629" s="5">
        <v>70</v>
      </c>
      <c r="W629" s="5">
        <v>99</v>
      </c>
      <c r="X629" s="5" t="s">
        <v>64</v>
      </c>
      <c r="Y629" s="5" t="s">
        <v>64</v>
      </c>
      <c r="Z629" s="5" t="s">
        <v>64</v>
      </c>
      <c r="AA629" s="5" t="s">
        <v>64</v>
      </c>
      <c r="AB629" s="5" t="s">
        <v>64</v>
      </c>
      <c r="AC629" s="5" t="s">
        <v>64</v>
      </c>
      <c r="AD629" s="5" t="s">
        <v>64</v>
      </c>
      <c r="AE629" s="5" t="s">
        <v>64</v>
      </c>
      <c r="AF629" s="5" t="s">
        <v>64</v>
      </c>
      <c r="AG629" s="5" t="s">
        <v>64</v>
      </c>
      <c r="AH629" s="5" t="s">
        <v>64</v>
      </c>
      <c r="AI629" s="5" t="s">
        <v>64</v>
      </c>
      <c r="AJ629" s="5" t="s">
        <v>64</v>
      </c>
      <c r="AK629" s="5" t="s">
        <v>64</v>
      </c>
      <c r="AL629" s="5" t="s">
        <v>64</v>
      </c>
      <c r="AM629" s="5" t="s">
        <v>64</v>
      </c>
      <c r="AN629" s="5" t="s">
        <v>64</v>
      </c>
      <c r="AO629" s="5" t="s">
        <v>64</v>
      </c>
      <c r="AP629" s="5" t="s">
        <v>62</v>
      </c>
      <c r="AQ629" s="5" t="s">
        <v>64</v>
      </c>
      <c r="AR629" s="5" t="s">
        <v>62</v>
      </c>
      <c r="AS629" s="5" t="s">
        <v>65</v>
      </c>
      <c r="AT629" s="5" t="s">
        <v>66</v>
      </c>
      <c r="AU629" s="5" t="s">
        <v>68</v>
      </c>
      <c r="AV629" s="5" t="s">
        <v>67</v>
      </c>
      <c r="AW629" s="5" t="s">
        <v>65</v>
      </c>
      <c r="AX629" s="5" t="s">
        <v>78</v>
      </c>
      <c r="AY629" s="5">
        <v>45.9</v>
      </c>
      <c r="AZ629" s="5">
        <v>46.2</v>
      </c>
    </row>
    <row r="630" spans="1:52">
      <c r="A630" s="5">
        <v>11</v>
      </c>
      <c r="B630" s="5" t="s">
        <v>649</v>
      </c>
      <c r="C630" s="6">
        <v>9021</v>
      </c>
      <c r="D630" s="5" t="s">
        <v>696</v>
      </c>
      <c r="E630" s="5" t="str">
        <f>VLOOKUP(B630,Region!$A$1:$B$76,2,FALSE)</f>
        <v>Region_4</v>
      </c>
      <c r="F630" s="5" t="str">
        <f>VLOOKUP(D630,'Used to Match Zip By Sch Name'!$A$2:$E$4714,5,FALSE)</f>
        <v>34142-3721</v>
      </c>
      <c r="G630" s="5">
        <f>VLOOKUP(D630,public_school_report!$D$1:$CI$3651,84,FALSE)</f>
        <v>245</v>
      </c>
      <c r="H630" s="5" t="s">
        <v>6</v>
      </c>
      <c r="I630" s="5">
        <v>46</v>
      </c>
      <c r="J630" s="5">
        <v>57</v>
      </c>
      <c r="K630" s="5">
        <v>58</v>
      </c>
      <c r="L630" s="5">
        <v>77</v>
      </c>
      <c r="M630" s="5">
        <v>70</v>
      </c>
      <c r="N630" s="5">
        <v>65</v>
      </c>
      <c r="O630" s="5">
        <v>8</v>
      </c>
      <c r="P630" s="5"/>
      <c r="Q630" s="5"/>
      <c r="R630" s="5"/>
      <c r="S630" s="5"/>
      <c r="T630" s="5">
        <v>381</v>
      </c>
      <c r="U630" s="5">
        <v>7</v>
      </c>
      <c r="V630" s="5">
        <v>54</v>
      </c>
      <c r="W630" s="5">
        <v>99</v>
      </c>
      <c r="X630" s="5" t="s">
        <v>62</v>
      </c>
      <c r="Y630" s="5" t="s">
        <v>62</v>
      </c>
      <c r="Z630" s="5" t="s">
        <v>62</v>
      </c>
      <c r="AA630" s="5" t="s">
        <v>72</v>
      </c>
      <c r="AB630" s="5" t="s">
        <v>63</v>
      </c>
      <c r="AC630" s="5" t="s">
        <v>62</v>
      </c>
      <c r="AD630" s="5" t="s">
        <v>63</v>
      </c>
      <c r="AE630" s="5" t="s">
        <v>72</v>
      </c>
      <c r="AF630" s="5" t="s">
        <v>63</v>
      </c>
      <c r="AG630" s="5" t="s">
        <v>73</v>
      </c>
      <c r="AH630" s="5" t="s">
        <v>63</v>
      </c>
      <c r="AI630" s="5" t="s">
        <v>73</v>
      </c>
      <c r="AJ630" s="5" t="s">
        <v>63</v>
      </c>
      <c r="AK630" s="5" t="s">
        <v>62</v>
      </c>
      <c r="AL630" s="5" t="s">
        <v>63</v>
      </c>
      <c r="AM630" s="5" t="s">
        <v>66</v>
      </c>
      <c r="AN630" s="5" t="s">
        <v>66</v>
      </c>
      <c r="AO630" s="5" t="s">
        <v>66</v>
      </c>
      <c r="AP630" s="5" t="s">
        <v>66</v>
      </c>
      <c r="AQ630" s="5" t="s">
        <v>66</v>
      </c>
      <c r="AR630" s="5" t="s">
        <v>66</v>
      </c>
      <c r="AS630" s="5" t="s">
        <v>65</v>
      </c>
      <c r="AT630" s="5" t="s">
        <v>66</v>
      </c>
      <c r="AU630" s="5" t="s">
        <v>68</v>
      </c>
      <c r="AV630" s="5" t="s">
        <v>68</v>
      </c>
      <c r="AW630" s="5" t="s">
        <v>65</v>
      </c>
      <c r="AX630" s="5" t="s">
        <v>86</v>
      </c>
      <c r="AY630" s="5">
        <v>98.8</v>
      </c>
      <c r="AZ630" s="5">
        <v>100</v>
      </c>
    </row>
    <row r="631" spans="1:52">
      <c r="A631" s="5">
        <v>11</v>
      </c>
      <c r="B631" s="5" t="s">
        <v>649</v>
      </c>
      <c r="C631" s="6">
        <v>9032</v>
      </c>
      <c r="D631" s="5" t="s">
        <v>697</v>
      </c>
      <c r="E631" s="5" t="str">
        <f>VLOOKUP(B631,Region!$A$1:$B$76,2,FALSE)</f>
        <v>Region_4</v>
      </c>
      <c r="F631" s="5">
        <f>VLOOKUP(D631,'Used to Match Zip By Sch Name'!$A$2:$E$4714,5,FALSE)</f>
        <v>34145</v>
      </c>
      <c r="G631" s="5" t="e">
        <f>VLOOKUP(D631,public_school_report!$D$1:$CI$3651,84,FALSE)</f>
        <v>#N/A</v>
      </c>
      <c r="H631" s="5"/>
      <c r="I631" s="5">
        <v>63</v>
      </c>
      <c r="J631" s="5">
        <v>54</v>
      </c>
      <c r="K631" s="5">
        <v>31</v>
      </c>
      <c r="L631" s="5">
        <v>72</v>
      </c>
      <c r="M631" s="5">
        <v>53</v>
      </c>
      <c r="N631" s="5">
        <v>48</v>
      </c>
      <c r="O631" s="5">
        <v>77</v>
      </c>
      <c r="P631" s="5">
        <v>88</v>
      </c>
      <c r="Q631" s="5"/>
      <c r="R631" s="5">
        <v>96</v>
      </c>
      <c r="S631" s="5">
        <v>84</v>
      </c>
      <c r="T631" s="5">
        <v>666</v>
      </c>
      <c r="U631" s="5">
        <v>10</v>
      </c>
      <c r="V631" s="5">
        <v>67</v>
      </c>
      <c r="W631" s="5">
        <v>100</v>
      </c>
      <c r="X631" s="5" t="s">
        <v>64</v>
      </c>
      <c r="Y631" s="5" t="s">
        <v>64</v>
      </c>
      <c r="Z631" s="5" t="s">
        <v>64</v>
      </c>
      <c r="AA631" s="5" t="s">
        <v>62</v>
      </c>
      <c r="AB631" s="5" t="s">
        <v>64</v>
      </c>
      <c r="AC631" s="5" t="s">
        <v>64</v>
      </c>
      <c r="AD631" s="5" t="s">
        <v>72</v>
      </c>
      <c r="AE631" s="5" t="s">
        <v>63</v>
      </c>
      <c r="AF631" s="5" t="s">
        <v>66</v>
      </c>
      <c r="AG631" s="5" t="s">
        <v>66</v>
      </c>
      <c r="AH631" s="5" t="s">
        <v>66</v>
      </c>
      <c r="AI631" s="5" t="s">
        <v>66</v>
      </c>
      <c r="AJ631" s="5" t="s">
        <v>66</v>
      </c>
      <c r="AK631" s="5" t="s">
        <v>66</v>
      </c>
      <c r="AL631" s="5" t="s">
        <v>66</v>
      </c>
      <c r="AM631" s="5" t="s">
        <v>66</v>
      </c>
      <c r="AN631" s="5" t="s">
        <v>66</v>
      </c>
      <c r="AO631" s="5" t="s">
        <v>66</v>
      </c>
      <c r="AP631" s="5" t="s">
        <v>66</v>
      </c>
      <c r="AQ631" s="5" t="s">
        <v>66</v>
      </c>
      <c r="AR631" s="5" t="s">
        <v>66</v>
      </c>
      <c r="AS631" s="5" t="s">
        <v>65</v>
      </c>
      <c r="AT631" s="5" t="s">
        <v>66</v>
      </c>
      <c r="AU631" s="5" t="s">
        <v>68</v>
      </c>
      <c r="AV631" s="5" t="s">
        <v>67</v>
      </c>
      <c r="AW631" s="5" t="s">
        <v>65</v>
      </c>
      <c r="AX631" s="5" t="s">
        <v>82</v>
      </c>
      <c r="AY631" s="5">
        <v>27.2</v>
      </c>
      <c r="AZ631" s="5">
        <v>4.2</v>
      </c>
    </row>
    <row r="632" spans="1:52">
      <c r="A632" s="5">
        <v>11</v>
      </c>
      <c r="B632" s="5" t="s">
        <v>649</v>
      </c>
      <c r="C632" s="6">
        <v>9034</v>
      </c>
      <c r="D632" s="5" t="s">
        <v>698</v>
      </c>
      <c r="E632" s="5" t="str">
        <f>VLOOKUP(B632,Region!$A$1:$B$76,2,FALSE)</f>
        <v>Region_4</v>
      </c>
      <c r="F632" s="5" t="str">
        <f>VLOOKUP(D632,'Used to Match Zip By Sch Name'!$A$2:$E$4714,5,FALSE)</f>
        <v>34104-3502</v>
      </c>
      <c r="G632" s="5" t="e">
        <f>VLOOKUP(D632,public_school_report!$D$1:$CI$3651,84,FALSE)</f>
        <v>#N/A</v>
      </c>
      <c r="H632" s="5"/>
      <c r="I632" s="5">
        <v>57</v>
      </c>
      <c r="J632" s="5">
        <v>52</v>
      </c>
      <c r="K632" s="5">
        <v>52</v>
      </c>
      <c r="L632" s="5">
        <v>53</v>
      </c>
      <c r="M632" s="5">
        <v>53</v>
      </c>
      <c r="N632" s="5">
        <v>51</v>
      </c>
      <c r="O632" s="5">
        <v>53</v>
      </c>
      <c r="P632" s="5">
        <v>67</v>
      </c>
      <c r="Q632" s="5">
        <v>83</v>
      </c>
      <c r="R632" s="5"/>
      <c r="S632" s="5"/>
      <c r="T632" s="5">
        <v>521</v>
      </c>
      <c r="U632" s="5">
        <v>9</v>
      </c>
      <c r="V632" s="5">
        <v>58</v>
      </c>
      <c r="W632" s="5">
        <v>100</v>
      </c>
      <c r="X632" s="5" t="s">
        <v>62</v>
      </c>
      <c r="Y632" s="5" t="s">
        <v>64</v>
      </c>
      <c r="Z632" s="5" t="s">
        <v>62</v>
      </c>
      <c r="AA632" s="5" t="s">
        <v>63</v>
      </c>
      <c r="AB632" s="5" t="s">
        <v>62</v>
      </c>
      <c r="AC632" s="5" t="s">
        <v>73</v>
      </c>
      <c r="AD632" s="5" t="s">
        <v>66</v>
      </c>
      <c r="AE632" s="5" t="s">
        <v>66</v>
      </c>
      <c r="AF632" s="5" t="s">
        <v>66</v>
      </c>
      <c r="AG632" s="5" t="s">
        <v>66</v>
      </c>
      <c r="AH632" s="5" t="s">
        <v>66</v>
      </c>
      <c r="AI632" s="5" t="s">
        <v>66</v>
      </c>
      <c r="AJ632" s="5" t="s">
        <v>66</v>
      </c>
      <c r="AK632" s="5" t="s">
        <v>66</v>
      </c>
      <c r="AL632" s="5" t="s">
        <v>66</v>
      </c>
      <c r="AM632" s="5" t="s">
        <v>66</v>
      </c>
      <c r="AN632" s="5" t="s">
        <v>66</v>
      </c>
      <c r="AO632" s="5" t="s">
        <v>66</v>
      </c>
      <c r="AP632" s="5" t="s">
        <v>66</v>
      </c>
      <c r="AQ632" s="5" t="s">
        <v>66</v>
      </c>
      <c r="AR632" s="5" t="s">
        <v>66</v>
      </c>
      <c r="AS632" s="5" t="s">
        <v>65</v>
      </c>
      <c r="AT632" s="5" t="s">
        <v>66</v>
      </c>
      <c r="AU632" s="5" t="s">
        <v>68</v>
      </c>
      <c r="AV632" s="5" t="s">
        <v>67</v>
      </c>
      <c r="AW632" s="5" t="s">
        <v>65</v>
      </c>
      <c r="AX632" s="5" t="s">
        <v>86</v>
      </c>
      <c r="AY632" s="5">
        <v>71.400000000000006</v>
      </c>
      <c r="AZ632" s="5">
        <v>66.900000000000006</v>
      </c>
    </row>
    <row r="633" spans="1:52">
      <c r="A633" s="5">
        <v>11</v>
      </c>
      <c r="B633" s="5" t="s">
        <v>649</v>
      </c>
      <c r="C633" s="6">
        <v>9035</v>
      </c>
      <c r="D633" s="5" t="s">
        <v>699</v>
      </c>
      <c r="E633" s="5" t="str">
        <f>VLOOKUP(B633,Region!$A$1:$B$76,2,FALSE)</f>
        <v>Region_4</v>
      </c>
      <c r="F633" s="5" t="str">
        <f>VLOOKUP(D633,'Used to Match Zip By Sch Name'!$A$2:$E$4714,5,FALSE)</f>
        <v>34104-6145</v>
      </c>
      <c r="G633" s="5">
        <f>VLOOKUP(D633,public_school_report!$D$1:$CI$3651,84,FALSE)</f>
        <v>687</v>
      </c>
      <c r="H633" s="5" t="s">
        <v>4</v>
      </c>
      <c r="I633" s="5">
        <v>89</v>
      </c>
      <c r="J633" s="5">
        <v>71</v>
      </c>
      <c r="K633" s="5">
        <v>72</v>
      </c>
      <c r="L633" s="5">
        <v>91</v>
      </c>
      <c r="M633" s="5">
        <v>79</v>
      </c>
      <c r="N633" s="5">
        <v>79</v>
      </c>
      <c r="O633" s="5">
        <v>85</v>
      </c>
      <c r="P633" s="5">
        <v>99</v>
      </c>
      <c r="Q633" s="5">
        <v>88</v>
      </c>
      <c r="R633" s="5"/>
      <c r="S633" s="5"/>
      <c r="T633" s="5">
        <v>753</v>
      </c>
      <c r="U633" s="5">
        <v>9</v>
      </c>
      <c r="V633" s="5">
        <v>84</v>
      </c>
      <c r="W633" s="5">
        <v>100</v>
      </c>
      <c r="X633" s="5" t="s">
        <v>64</v>
      </c>
      <c r="Y633" s="5" t="s">
        <v>64</v>
      </c>
      <c r="Z633" s="5" t="s">
        <v>64</v>
      </c>
      <c r="AA633" s="5" t="s">
        <v>64</v>
      </c>
      <c r="AB633" s="5" t="s">
        <v>64</v>
      </c>
      <c r="AC633" s="5" t="s">
        <v>66</v>
      </c>
      <c r="AD633" s="5" t="s">
        <v>66</v>
      </c>
      <c r="AE633" s="5" t="s">
        <v>66</v>
      </c>
      <c r="AF633" s="5" t="s">
        <v>66</v>
      </c>
      <c r="AG633" s="5" t="s">
        <v>66</v>
      </c>
      <c r="AH633" s="5" t="s">
        <v>66</v>
      </c>
      <c r="AI633" s="5" t="s">
        <v>66</v>
      </c>
      <c r="AJ633" s="5" t="s">
        <v>66</v>
      </c>
      <c r="AK633" s="5" t="s">
        <v>66</v>
      </c>
      <c r="AL633" s="5" t="s">
        <v>66</v>
      </c>
      <c r="AM633" s="5" t="s">
        <v>66</v>
      </c>
      <c r="AN633" s="5" t="s">
        <v>66</v>
      </c>
      <c r="AO633" s="5" t="s">
        <v>66</v>
      </c>
      <c r="AP633" s="5" t="s">
        <v>66</v>
      </c>
      <c r="AQ633" s="5" t="s">
        <v>66</v>
      </c>
      <c r="AR633" s="5" t="s">
        <v>66</v>
      </c>
      <c r="AS633" s="5" t="s">
        <v>65</v>
      </c>
      <c r="AT633" s="5" t="s">
        <v>66</v>
      </c>
      <c r="AU633" s="5" t="s">
        <v>68</v>
      </c>
      <c r="AV633" s="5" t="s">
        <v>67</v>
      </c>
      <c r="AW633" s="5" t="s">
        <v>65</v>
      </c>
      <c r="AX633" s="5" t="s">
        <v>86</v>
      </c>
      <c r="AY633" s="5">
        <v>38.9</v>
      </c>
      <c r="AZ633" s="5">
        <v>19.900000000000006</v>
      </c>
    </row>
    <row r="634" spans="1:52">
      <c r="A634" s="5">
        <v>11</v>
      </c>
      <c r="B634" s="5" t="s">
        <v>649</v>
      </c>
      <c r="C634" s="6">
        <v>9036</v>
      </c>
      <c r="D634" s="5" t="s">
        <v>700</v>
      </c>
      <c r="E634" s="5" t="str">
        <f>VLOOKUP(B634,Region!$A$1:$B$76,2,FALSE)</f>
        <v>Region_4</v>
      </c>
      <c r="F634" s="5">
        <f>VLOOKUP(D634,'Used to Match Zip By Sch Name'!$A$2:$E$4714,5,FALSE)</f>
        <v>34120</v>
      </c>
      <c r="G634" s="5" t="e">
        <f>VLOOKUP(D634,public_school_report!$D$1:$CI$3651,84,FALSE)</f>
        <v>#N/A</v>
      </c>
      <c r="H634" s="5"/>
      <c r="I634" s="5">
        <v>53</v>
      </c>
      <c r="J634" s="5">
        <v>59</v>
      </c>
      <c r="K634" s="5">
        <v>63</v>
      </c>
      <c r="L634" s="5">
        <v>52</v>
      </c>
      <c r="M634" s="5">
        <v>45</v>
      </c>
      <c r="N634" s="5">
        <v>41</v>
      </c>
      <c r="O634" s="5">
        <v>39</v>
      </c>
      <c r="P634" s="5">
        <v>73</v>
      </c>
      <c r="Q634" s="5"/>
      <c r="R634" s="5"/>
      <c r="S634" s="5"/>
      <c r="T634" s="5">
        <v>425</v>
      </c>
      <c r="U634" s="5">
        <v>8</v>
      </c>
      <c r="V634" s="5">
        <v>53</v>
      </c>
      <c r="W634" s="5">
        <v>100</v>
      </c>
      <c r="X634" s="5" t="s">
        <v>63</v>
      </c>
      <c r="Y634" s="5" t="s">
        <v>63</v>
      </c>
      <c r="Z634" s="5" t="s">
        <v>66</v>
      </c>
      <c r="AA634" s="5" t="s">
        <v>66</v>
      </c>
      <c r="AB634" s="5" t="s">
        <v>66</v>
      </c>
      <c r="AC634" s="5" t="s">
        <v>66</v>
      </c>
      <c r="AD634" s="5" t="s">
        <v>66</v>
      </c>
      <c r="AE634" s="5" t="s">
        <v>66</v>
      </c>
      <c r="AF634" s="5" t="s">
        <v>66</v>
      </c>
      <c r="AG634" s="5" t="s">
        <v>66</v>
      </c>
      <c r="AH634" s="5" t="s">
        <v>66</v>
      </c>
      <c r="AI634" s="5" t="s">
        <v>66</v>
      </c>
      <c r="AJ634" s="5" t="s">
        <v>66</v>
      </c>
      <c r="AK634" s="5" t="s">
        <v>66</v>
      </c>
      <c r="AL634" s="5" t="s">
        <v>66</v>
      </c>
      <c r="AM634" s="5" t="s">
        <v>66</v>
      </c>
      <c r="AN634" s="5" t="s">
        <v>66</v>
      </c>
      <c r="AO634" s="5" t="s">
        <v>66</v>
      </c>
      <c r="AP634" s="5" t="s">
        <v>66</v>
      </c>
      <c r="AQ634" s="5" t="s">
        <v>66</v>
      </c>
      <c r="AR634" s="5" t="s">
        <v>66</v>
      </c>
      <c r="AS634" s="5" t="s">
        <v>65</v>
      </c>
      <c r="AT634" s="5" t="s">
        <v>66</v>
      </c>
      <c r="AU634" s="5" t="s">
        <v>68</v>
      </c>
      <c r="AV634" s="5" t="s">
        <v>67</v>
      </c>
      <c r="AW634" s="5" t="s">
        <v>65</v>
      </c>
      <c r="AX634" s="5" t="s">
        <v>86</v>
      </c>
      <c r="AY634" s="5">
        <v>57.7</v>
      </c>
      <c r="AZ634" s="5">
        <v>39</v>
      </c>
    </row>
    <row r="635" spans="1:52">
      <c r="A635" s="5">
        <v>11</v>
      </c>
      <c r="B635" s="5" t="s">
        <v>649</v>
      </c>
      <c r="C635" s="6">
        <v>9037</v>
      </c>
      <c r="D635" s="5" t="s">
        <v>701</v>
      </c>
      <c r="E635" s="5" t="str">
        <f>VLOOKUP(B635,Region!$A$1:$B$76,2,FALSE)</f>
        <v>Region_4</v>
      </c>
      <c r="F635" s="5">
        <f>VLOOKUP(D635,'Used to Match Zip By Sch Name'!$A$2:$E$4714,5,FALSE)</f>
        <v>34116</v>
      </c>
      <c r="G635" s="5" t="e">
        <f>VLOOKUP(D635,public_school_report!$D$1:$CI$3651,84,FALSE)</f>
        <v>#N/A</v>
      </c>
      <c r="H635" s="5"/>
      <c r="I635" s="5">
        <v>40</v>
      </c>
      <c r="J635" s="5">
        <v>52</v>
      </c>
      <c r="K635" s="5"/>
      <c r="L635" s="5">
        <v>35</v>
      </c>
      <c r="M635" s="5">
        <v>23</v>
      </c>
      <c r="N635" s="5"/>
      <c r="O635" s="5"/>
      <c r="P635" s="5"/>
      <c r="Q635" s="5"/>
      <c r="R635" s="5"/>
      <c r="S635" s="5"/>
      <c r="T635" s="5">
        <v>150</v>
      </c>
      <c r="U635" s="5">
        <v>4</v>
      </c>
      <c r="V635" s="5">
        <v>38</v>
      </c>
      <c r="W635" s="5">
        <v>100</v>
      </c>
      <c r="X635" s="5" t="s">
        <v>72</v>
      </c>
      <c r="Y635" s="5" t="s">
        <v>66</v>
      </c>
      <c r="Z635" s="5" t="s">
        <v>66</v>
      </c>
      <c r="AA635" s="5" t="s">
        <v>66</v>
      </c>
      <c r="AB635" s="5" t="s">
        <v>66</v>
      </c>
      <c r="AC635" s="5" t="s">
        <v>66</v>
      </c>
      <c r="AD635" s="5" t="s">
        <v>66</v>
      </c>
      <c r="AE635" s="5" t="s">
        <v>66</v>
      </c>
      <c r="AF635" s="5" t="s">
        <v>66</v>
      </c>
      <c r="AG635" s="5" t="s">
        <v>66</v>
      </c>
      <c r="AH635" s="5" t="s">
        <v>66</v>
      </c>
      <c r="AI635" s="5" t="s">
        <v>66</v>
      </c>
      <c r="AJ635" s="5" t="s">
        <v>66</v>
      </c>
      <c r="AK635" s="5" t="s">
        <v>66</v>
      </c>
      <c r="AL635" s="5" t="s">
        <v>66</v>
      </c>
      <c r="AM635" s="5" t="s">
        <v>66</v>
      </c>
      <c r="AN635" s="5" t="s">
        <v>66</v>
      </c>
      <c r="AO635" s="5" t="s">
        <v>66</v>
      </c>
      <c r="AP635" s="5" t="s">
        <v>66</v>
      </c>
      <c r="AQ635" s="5" t="s">
        <v>66</v>
      </c>
      <c r="AR635" s="5" t="s">
        <v>66</v>
      </c>
      <c r="AS635" s="5" t="s">
        <v>65</v>
      </c>
      <c r="AT635" s="5" t="s">
        <v>66</v>
      </c>
      <c r="AU635" s="5" t="s">
        <v>68</v>
      </c>
      <c r="AV635" s="5" t="s">
        <v>67</v>
      </c>
      <c r="AW635" s="5" t="s">
        <v>65</v>
      </c>
      <c r="AX635" s="5" t="s">
        <v>69</v>
      </c>
      <c r="AY635" s="5">
        <v>82.6</v>
      </c>
      <c r="AZ635" s="5">
        <v>71.599999999999994</v>
      </c>
    </row>
    <row r="636" spans="1:52">
      <c r="A636" s="5">
        <v>12</v>
      </c>
      <c r="B636" s="5" t="s">
        <v>702</v>
      </c>
      <c r="C636" s="6">
        <v>11</v>
      </c>
      <c r="D636" s="5" t="s">
        <v>703</v>
      </c>
      <c r="E636" s="5" t="str">
        <f>VLOOKUP(B636,Region!$A$1:$B$76,2,FALSE)</f>
        <v>Region_2</v>
      </c>
      <c r="F636" s="5" t="str">
        <f>VLOOKUP(D636,'Used to Match Zip By Sch Name'!$A$2:$E$4714,5,FALSE)</f>
        <v>32025-0227</v>
      </c>
      <c r="G636" s="5" t="e">
        <f>VLOOKUP(D636,public_school_report!$D$1:$CI$3651,84,FALSE)</f>
        <v>#N/A</v>
      </c>
      <c r="H636" s="5"/>
      <c r="I636" s="5">
        <v>49</v>
      </c>
      <c r="J636" s="5">
        <v>46</v>
      </c>
      <c r="K636" s="5">
        <v>30</v>
      </c>
      <c r="L636" s="5">
        <v>49</v>
      </c>
      <c r="M636" s="5">
        <v>47</v>
      </c>
      <c r="N636" s="5">
        <v>35</v>
      </c>
      <c r="O636" s="5">
        <v>61</v>
      </c>
      <c r="P636" s="5">
        <v>63</v>
      </c>
      <c r="Q636" s="5"/>
      <c r="R636" s="5">
        <v>90</v>
      </c>
      <c r="S636" s="5">
        <v>47</v>
      </c>
      <c r="T636" s="5">
        <v>517</v>
      </c>
      <c r="U636" s="5">
        <v>10</v>
      </c>
      <c r="V636" s="5">
        <v>52</v>
      </c>
      <c r="W636" s="5">
        <v>99</v>
      </c>
      <c r="X636" s="5" t="s">
        <v>63</v>
      </c>
      <c r="Y636" s="5" t="s">
        <v>63</v>
      </c>
      <c r="Z636" s="5" t="s">
        <v>63</v>
      </c>
      <c r="AA636" s="5" t="s">
        <v>63</v>
      </c>
      <c r="AB636" s="5" t="s">
        <v>63</v>
      </c>
      <c r="AC636" s="5" t="s">
        <v>63</v>
      </c>
      <c r="AD636" s="5" t="s">
        <v>63</v>
      </c>
      <c r="AE636" s="5" t="s">
        <v>62</v>
      </c>
      <c r="AF636" s="5" t="s">
        <v>62</v>
      </c>
      <c r="AG636" s="5" t="s">
        <v>62</v>
      </c>
      <c r="AH636" s="5" t="s">
        <v>72</v>
      </c>
      <c r="AI636" s="5" t="s">
        <v>72</v>
      </c>
      <c r="AJ636" s="5" t="s">
        <v>72</v>
      </c>
      <c r="AK636" s="5" t="s">
        <v>72</v>
      </c>
      <c r="AL636" s="5" t="s">
        <v>72</v>
      </c>
      <c r="AM636" s="5" t="s">
        <v>63</v>
      </c>
      <c r="AN636" s="5" t="s">
        <v>63</v>
      </c>
      <c r="AO636" s="5" t="s">
        <v>63</v>
      </c>
      <c r="AP636" s="5" t="s">
        <v>63</v>
      </c>
      <c r="AQ636" s="5" t="s">
        <v>63</v>
      </c>
      <c r="AR636" s="5" t="s">
        <v>63</v>
      </c>
      <c r="AS636" s="5" t="s">
        <v>65</v>
      </c>
      <c r="AT636" s="5" t="s">
        <v>66</v>
      </c>
      <c r="AU636" s="5" t="s">
        <v>67</v>
      </c>
      <c r="AV636" s="5" t="s">
        <v>67</v>
      </c>
      <c r="AW636" s="5" t="s">
        <v>65</v>
      </c>
      <c r="AX636" s="5" t="s">
        <v>82</v>
      </c>
      <c r="AY636" s="5">
        <v>38.299999999999997</v>
      </c>
      <c r="AZ636" s="5">
        <v>78.100000000000023</v>
      </c>
    </row>
    <row r="637" spans="1:52">
      <c r="A637" s="5">
        <v>12</v>
      </c>
      <c r="B637" s="5" t="s">
        <v>702</v>
      </c>
      <c r="C637" s="6">
        <v>31</v>
      </c>
      <c r="D637" s="5" t="s">
        <v>704</v>
      </c>
      <c r="E637" s="5" t="str">
        <f>VLOOKUP(B637,Region!$A$1:$B$76,2,FALSE)</f>
        <v>Region_2</v>
      </c>
      <c r="F637" s="5" t="str">
        <f>VLOOKUP(D637,'Used to Match Zip By Sch Name'!$A$2:$E$4714,5,FALSE)</f>
        <v>32025-6160</v>
      </c>
      <c r="G637" s="5" t="e">
        <f>VLOOKUP(D637,public_school_report!$D$1:$CI$3651,84,FALSE)</f>
        <v>#N/A</v>
      </c>
      <c r="H637" s="5"/>
      <c r="I637" s="5">
        <v>60</v>
      </c>
      <c r="J637" s="5">
        <v>61</v>
      </c>
      <c r="K637" s="5">
        <v>59</v>
      </c>
      <c r="L637" s="5">
        <v>74</v>
      </c>
      <c r="M637" s="5">
        <v>70</v>
      </c>
      <c r="N637" s="5">
        <v>60</v>
      </c>
      <c r="O637" s="5"/>
      <c r="P637" s="5"/>
      <c r="Q637" s="5"/>
      <c r="R637" s="5"/>
      <c r="S637" s="5"/>
      <c r="T637" s="5">
        <v>384</v>
      </c>
      <c r="U637" s="5">
        <v>6</v>
      </c>
      <c r="V637" s="5">
        <v>64</v>
      </c>
      <c r="W637" s="5">
        <v>100</v>
      </c>
      <c r="X637" s="5" t="s">
        <v>64</v>
      </c>
      <c r="Y637" s="5" t="s">
        <v>63</v>
      </c>
      <c r="Z637" s="5" t="s">
        <v>72</v>
      </c>
      <c r="AA637" s="5" t="s">
        <v>63</v>
      </c>
      <c r="AB637" s="5" t="s">
        <v>63</v>
      </c>
      <c r="AC637" s="5" t="s">
        <v>72</v>
      </c>
      <c r="AD637" s="5" t="s">
        <v>73</v>
      </c>
      <c r="AE637" s="5" t="s">
        <v>72</v>
      </c>
      <c r="AF637" s="5" t="s">
        <v>63</v>
      </c>
      <c r="AG637" s="5" t="s">
        <v>63</v>
      </c>
      <c r="AH637" s="5" t="s">
        <v>63</v>
      </c>
      <c r="AI637" s="5" t="s">
        <v>63</v>
      </c>
      <c r="AJ637" s="5" t="s">
        <v>63</v>
      </c>
      <c r="AK637" s="5" t="s">
        <v>63</v>
      </c>
      <c r="AL637" s="5" t="s">
        <v>63</v>
      </c>
      <c r="AM637" s="5" t="s">
        <v>63</v>
      </c>
      <c r="AN637" s="5" t="s">
        <v>63</v>
      </c>
      <c r="AO637" s="5" t="s">
        <v>72</v>
      </c>
      <c r="AP637" s="5" t="s">
        <v>65</v>
      </c>
      <c r="AQ637" s="5" t="s">
        <v>66</v>
      </c>
      <c r="AR637" s="5" t="s">
        <v>66</v>
      </c>
      <c r="AS637" s="5" t="s">
        <v>65</v>
      </c>
      <c r="AT637" s="5" t="s">
        <v>66</v>
      </c>
      <c r="AU637" s="5" t="s">
        <v>67</v>
      </c>
      <c r="AV637" s="5" t="s">
        <v>68</v>
      </c>
      <c r="AW637" s="5" t="s">
        <v>65</v>
      </c>
      <c r="AX637" s="5" t="s">
        <v>78</v>
      </c>
      <c r="AY637" s="5">
        <v>36.799999999999997</v>
      </c>
      <c r="AZ637" s="5">
        <v>88.8</v>
      </c>
    </row>
    <row r="638" spans="1:52">
      <c r="A638" s="5">
        <v>12</v>
      </c>
      <c r="B638" s="5" t="s">
        <v>702</v>
      </c>
      <c r="C638" s="6">
        <v>71</v>
      </c>
      <c r="D638" s="5" t="s">
        <v>705</v>
      </c>
      <c r="E638" s="5" t="str">
        <f>VLOOKUP(B638,Region!$A$1:$B$76,2,FALSE)</f>
        <v>Region_2</v>
      </c>
      <c r="F638" s="5" t="str">
        <f>VLOOKUP(D638,'Used to Match Zip By Sch Name'!$A$2:$E$4714,5,FALSE)</f>
        <v>32025-5431</v>
      </c>
      <c r="G638" s="5">
        <f>VLOOKUP(D638,public_school_report!$D$1:$CI$3651,84,FALSE)</f>
        <v>467</v>
      </c>
      <c r="H638" s="5" t="s">
        <v>6</v>
      </c>
      <c r="I638" s="5">
        <v>50</v>
      </c>
      <c r="J638" s="5">
        <v>48</v>
      </c>
      <c r="K638" s="5">
        <v>59</v>
      </c>
      <c r="L638" s="5">
        <v>50</v>
      </c>
      <c r="M638" s="5">
        <v>45</v>
      </c>
      <c r="N638" s="5">
        <v>37</v>
      </c>
      <c r="O638" s="5">
        <v>52</v>
      </c>
      <c r="P638" s="5"/>
      <c r="Q638" s="5"/>
      <c r="R638" s="5"/>
      <c r="S638" s="5"/>
      <c r="T638" s="5">
        <v>341</v>
      </c>
      <c r="U638" s="5">
        <v>7</v>
      </c>
      <c r="V638" s="5">
        <v>49</v>
      </c>
      <c r="W638" s="5">
        <v>100</v>
      </c>
      <c r="X638" s="5" t="s">
        <v>63</v>
      </c>
      <c r="Y638" s="5" t="s">
        <v>63</v>
      </c>
      <c r="Z638" s="5" t="s">
        <v>62</v>
      </c>
      <c r="AA638" s="5" t="s">
        <v>63</v>
      </c>
      <c r="AB638" s="5" t="s">
        <v>72</v>
      </c>
      <c r="AC638" s="5" t="s">
        <v>72</v>
      </c>
      <c r="AD638" s="5" t="s">
        <v>63</v>
      </c>
      <c r="AE638" s="5" t="s">
        <v>62</v>
      </c>
      <c r="AF638" s="5" t="s">
        <v>64</v>
      </c>
      <c r="AG638" s="5" t="s">
        <v>62</v>
      </c>
      <c r="AH638" s="5" t="s">
        <v>64</v>
      </c>
      <c r="AI638" s="5" t="s">
        <v>64</v>
      </c>
      <c r="AJ638" s="5" t="s">
        <v>62</v>
      </c>
      <c r="AK638" s="5" t="s">
        <v>63</v>
      </c>
      <c r="AL638" s="5" t="s">
        <v>63</v>
      </c>
      <c r="AM638" s="5" t="s">
        <v>63</v>
      </c>
      <c r="AN638" s="5" t="s">
        <v>63</v>
      </c>
      <c r="AO638" s="5" t="s">
        <v>63</v>
      </c>
      <c r="AP638" s="5" t="s">
        <v>64</v>
      </c>
      <c r="AQ638" s="5" t="s">
        <v>63</v>
      </c>
      <c r="AR638" s="5" t="s">
        <v>72</v>
      </c>
      <c r="AS638" s="5" t="s">
        <v>65</v>
      </c>
      <c r="AT638" s="5" t="s">
        <v>66</v>
      </c>
      <c r="AU638" s="5" t="s">
        <v>67</v>
      </c>
      <c r="AV638" s="5" t="s">
        <v>68</v>
      </c>
      <c r="AW638" s="5" t="s">
        <v>65</v>
      </c>
      <c r="AX638" s="5" t="s">
        <v>69</v>
      </c>
      <c r="AY638" s="5">
        <v>62.8</v>
      </c>
      <c r="AZ638" s="5">
        <v>100</v>
      </c>
    </row>
    <row r="639" spans="1:52">
      <c r="A639" s="5">
        <v>12</v>
      </c>
      <c r="B639" s="5" t="s">
        <v>702</v>
      </c>
      <c r="C639" s="6">
        <v>81</v>
      </c>
      <c r="D639" s="5" t="s">
        <v>706</v>
      </c>
      <c r="E639" s="5" t="str">
        <f>VLOOKUP(B639,Region!$A$1:$B$76,2,FALSE)</f>
        <v>Region_2</v>
      </c>
      <c r="F639" s="5" t="str">
        <f>VLOOKUP(D639,'Used to Match Zip By Sch Name'!$A$2:$E$4714,5,FALSE)</f>
        <v>32025-4980</v>
      </c>
      <c r="G639" s="5">
        <f>VLOOKUP(D639,public_school_report!$D$1:$CI$3651,84,FALSE)</f>
        <v>601</v>
      </c>
      <c r="H639" s="5" t="s">
        <v>4</v>
      </c>
      <c r="I639" s="5">
        <v>71</v>
      </c>
      <c r="J639" s="5">
        <v>67</v>
      </c>
      <c r="K639" s="5">
        <v>84</v>
      </c>
      <c r="L639" s="5">
        <v>80</v>
      </c>
      <c r="M639" s="5">
        <v>74</v>
      </c>
      <c r="N639" s="5">
        <v>61</v>
      </c>
      <c r="O639" s="5">
        <v>64</v>
      </c>
      <c r="P639" s="5"/>
      <c r="Q639" s="5"/>
      <c r="R639" s="5"/>
      <c r="S639" s="5"/>
      <c r="T639" s="5">
        <v>501</v>
      </c>
      <c r="U639" s="5">
        <v>7</v>
      </c>
      <c r="V639" s="5">
        <v>72</v>
      </c>
      <c r="W639" s="5">
        <v>100</v>
      </c>
      <c r="X639" s="5" t="s">
        <v>64</v>
      </c>
      <c r="Y639" s="5" t="s">
        <v>62</v>
      </c>
      <c r="Z639" s="5" t="s">
        <v>64</v>
      </c>
      <c r="AA639" s="5" t="s">
        <v>64</v>
      </c>
      <c r="AB639" s="5" t="s">
        <v>64</v>
      </c>
      <c r="AC639" s="5" t="s">
        <v>64</v>
      </c>
      <c r="AD639" s="5" t="s">
        <v>62</v>
      </c>
      <c r="AE639" s="5" t="s">
        <v>64</v>
      </c>
      <c r="AF639" s="5" t="s">
        <v>64</v>
      </c>
      <c r="AG639" s="5" t="s">
        <v>62</v>
      </c>
      <c r="AH639" s="5" t="s">
        <v>64</v>
      </c>
      <c r="AI639" s="5" t="s">
        <v>64</v>
      </c>
      <c r="AJ639" s="5" t="s">
        <v>64</v>
      </c>
      <c r="AK639" s="5" t="s">
        <v>64</v>
      </c>
      <c r="AL639" s="5" t="s">
        <v>64</v>
      </c>
      <c r="AM639" s="5" t="s">
        <v>64</v>
      </c>
      <c r="AN639" s="5" t="s">
        <v>64</v>
      </c>
      <c r="AO639" s="5" t="s">
        <v>62</v>
      </c>
      <c r="AP639" s="5" t="s">
        <v>63</v>
      </c>
      <c r="AQ639" s="5" t="s">
        <v>63</v>
      </c>
      <c r="AR639" s="5" t="s">
        <v>63</v>
      </c>
      <c r="AS639" s="5" t="s">
        <v>65</v>
      </c>
      <c r="AT639" s="5" t="s">
        <v>66</v>
      </c>
      <c r="AU639" s="5" t="s">
        <v>67</v>
      </c>
      <c r="AV639" s="5" t="s">
        <v>68</v>
      </c>
      <c r="AW639" s="5" t="s">
        <v>65</v>
      </c>
      <c r="AX639" s="5" t="s">
        <v>69</v>
      </c>
      <c r="AY639" s="5">
        <v>28.3</v>
      </c>
      <c r="AZ639" s="5">
        <v>91.5</v>
      </c>
    </row>
    <row r="640" spans="1:52">
      <c r="A640" s="5">
        <v>12</v>
      </c>
      <c r="B640" s="5" t="s">
        <v>702</v>
      </c>
      <c r="C640" s="6">
        <v>91</v>
      </c>
      <c r="D640" s="5" t="s">
        <v>707</v>
      </c>
      <c r="E640" s="5" t="str">
        <f>VLOOKUP(B640,Region!$A$1:$B$76,2,FALSE)</f>
        <v>Region_2</v>
      </c>
      <c r="F640" s="5" t="str">
        <f>VLOOKUP(D640,'Used to Match Zip By Sch Name'!$A$2:$E$4714,5,FALSE)</f>
        <v>32055-4424</v>
      </c>
      <c r="G640" s="5">
        <f>VLOOKUP(D640,public_school_report!$D$1:$CI$3651,84,FALSE)</f>
        <v>416</v>
      </c>
      <c r="H640" s="5" t="s">
        <v>6</v>
      </c>
      <c r="I640" s="5">
        <v>56</v>
      </c>
      <c r="J640" s="5">
        <v>57</v>
      </c>
      <c r="K640" s="5">
        <v>58</v>
      </c>
      <c r="L640" s="5">
        <v>58</v>
      </c>
      <c r="M640" s="5">
        <v>46</v>
      </c>
      <c r="N640" s="5">
        <v>45</v>
      </c>
      <c r="O640" s="5">
        <v>41</v>
      </c>
      <c r="P640" s="5"/>
      <c r="Q640" s="5"/>
      <c r="R640" s="5"/>
      <c r="S640" s="5"/>
      <c r="T640" s="5">
        <v>361</v>
      </c>
      <c r="U640" s="5">
        <v>7</v>
      </c>
      <c r="V640" s="5">
        <v>52</v>
      </c>
      <c r="W640" s="5">
        <v>100</v>
      </c>
      <c r="X640" s="5" t="s">
        <v>63</v>
      </c>
      <c r="Y640" s="5" t="s">
        <v>63</v>
      </c>
      <c r="Z640" s="5" t="s">
        <v>63</v>
      </c>
      <c r="AA640" s="5" t="s">
        <v>63</v>
      </c>
      <c r="AB640" s="5" t="s">
        <v>63</v>
      </c>
      <c r="AC640" s="5" t="s">
        <v>62</v>
      </c>
      <c r="AD640" s="5" t="s">
        <v>63</v>
      </c>
      <c r="AE640" s="5" t="s">
        <v>63</v>
      </c>
      <c r="AF640" s="5" t="s">
        <v>63</v>
      </c>
      <c r="AG640" s="5" t="s">
        <v>63</v>
      </c>
      <c r="AH640" s="5" t="s">
        <v>63</v>
      </c>
      <c r="AI640" s="5" t="s">
        <v>64</v>
      </c>
      <c r="AJ640" s="5" t="s">
        <v>64</v>
      </c>
      <c r="AK640" s="5" t="s">
        <v>64</v>
      </c>
      <c r="AL640" s="5" t="s">
        <v>62</v>
      </c>
      <c r="AM640" s="5" t="s">
        <v>64</v>
      </c>
      <c r="AN640" s="5" t="s">
        <v>63</v>
      </c>
      <c r="AO640" s="5" t="s">
        <v>64</v>
      </c>
      <c r="AP640" s="5" t="s">
        <v>63</v>
      </c>
      <c r="AQ640" s="5" t="s">
        <v>63</v>
      </c>
      <c r="AR640" s="5" t="s">
        <v>72</v>
      </c>
      <c r="AS640" s="5" t="s">
        <v>65</v>
      </c>
      <c r="AT640" s="5" t="s">
        <v>66</v>
      </c>
      <c r="AU640" s="5" t="s">
        <v>67</v>
      </c>
      <c r="AV640" s="5" t="s">
        <v>68</v>
      </c>
      <c r="AW640" s="5" t="s">
        <v>65</v>
      </c>
      <c r="AX640" s="5" t="s">
        <v>69</v>
      </c>
      <c r="AY640" s="5">
        <v>39.799999999999997</v>
      </c>
      <c r="AZ640" s="5">
        <v>100</v>
      </c>
    </row>
    <row r="641" spans="1:52">
      <c r="A641" s="5">
        <v>12</v>
      </c>
      <c r="B641" s="5" t="s">
        <v>702</v>
      </c>
      <c r="C641" s="6">
        <v>121</v>
      </c>
      <c r="D641" s="5" t="s">
        <v>708</v>
      </c>
      <c r="E641" s="5" t="str">
        <f>VLOOKUP(B641,Region!$A$1:$B$76,2,FALSE)</f>
        <v>Region_2</v>
      </c>
      <c r="F641" s="5" t="str">
        <f>VLOOKUP(D641,'Used to Match Zip By Sch Name'!$A$2:$E$4714,5,FALSE)</f>
        <v>32038-3601</v>
      </c>
      <c r="G641" s="5">
        <f>VLOOKUP(D641,public_school_report!$D$1:$CI$3651,84,FALSE)</f>
        <v>679</v>
      </c>
      <c r="H641" s="5" t="s">
        <v>4</v>
      </c>
      <c r="I641" s="5">
        <v>65</v>
      </c>
      <c r="J641" s="5">
        <v>57</v>
      </c>
      <c r="K641" s="5">
        <v>64</v>
      </c>
      <c r="L641" s="5">
        <v>61</v>
      </c>
      <c r="M641" s="5">
        <v>58</v>
      </c>
      <c r="N641" s="5">
        <v>49</v>
      </c>
      <c r="O641" s="5">
        <v>65</v>
      </c>
      <c r="P641" s="5"/>
      <c r="Q641" s="5"/>
      <c r="R641" s="5"/>
      <c r="S641" s="5"/>
      <c r="T641" s="5">
        <v>419</v>
      </c>
      <c r="U641" s="5">
        <v>7</v>
      </c>
      <c r="V641" s="5">
        <v>60</v>
      </c>
      <c r="W641" s="5">
        <v>100</v>
      </c>
      <c r="X641" s="5" t="s">
        <v>62</v>
      </c>
      <c r="Y641" s="5" t="s">
        <v>63</v>
      </c>
      <c r="Z641" s="5" t="s">
        <v>63</v>
      </c>
      <c r="AA641" s="5" t="s">
        <v>62</v>
      </c>
      <c r="AB641" s="5" t="s">
        <v>62</v>
      </c>
      <c r="AC641" s="5" t="s">
        <v>63</v>
      </c>
      <c r="AD641" s="5" t="s">
        <v>62</v>
      </c>
      <c r="AE641" s="5" t="s">
        <v>64</v>
      </c>
      <c r="AF641" s="5" t="s">
        <v>64</v>
      </c>
      <c r="AG641" s="5" t="s">
        <v>64</v>
      </c>
      <c r="AH641" s="5" t="s">
        <v>64</v>
      </c>
      <c r="AI641" s="5" t="s">
        <v>64</v>
      </c>
      <c r="AJ641" s="5" t="s">
        <v>64</v>
      </c>
      <c r="AK641" s="5" t="s">
        <v>62</v>
      </c>
      <c r="AL641" s="5" t="s">
        <v>62</v>
      </c>
      <c r="AM641" s="5" t="s">
        <v>64</v>
      </c>
      <c r="AN641" s="5" t="s">
        <v>62</v>
      </c>
      <c r="AO641" s="5" t="s">
        <v>63</v>
      </c>
      <c r="AP641" s="5" t="s">
        <v>63</v>
      </c>
      <c r="AQ641" s="5" t="s">
        <v>63</v>
      </c>
      <c r="AR641" s="5" t="s">
        <v>72</v>
      </c>
      <c r="AS641" s="5" t="s">
        <v>65</v>
      </c>
      <c r="AT641" s="5" t="s">
        <v>66</v>
      </c>
      <c r="AU641" s="5" t="s">
        <v>67</v>
      </c>
      <c r="AV641" s="5" t="s">
        <v>68</v>
      </c>
      <c r="AW641" s="5" t="s">
        <v>65</v>
      </c>
      <c r="AX641" s="5" t="s">
        <v>69</v>
      </c>
      <c r="AY641" s="5">
        <v>25.5</v>
      </c>
      <c r="AZ641" s="5">
        <v>100</v>
      </c>
    </row>
    <row r="642" spans="1:52">
      <c r="A642" s="5">
        <v>12</v>
      </c>
      <c r="B642" s="5" t="s">
        <v>702</v>
      </c>
      <c r="C642" s="6">
        <v>123</v>
      </c>
      <c r="D642" s="5" t="s">
        <v>709</v>
      </c>
      <c r="E642" s="5" t="str">
        <f>VLOOKUP(B642,Region!$A$1:$B$76,2,FALSE)</f>
        <v>Region_2</v>
      </c>
      <c r="F642" s="5" t="str">
        <f>VLOOKUP(D642,'Used to Match Zip By Sch Name'!$A$2:$E$4714,5,FALSE)</f>
        <v>32038-3602</v>
      </c>
      <c r="G642" s="5">
        <f>VLOOKUP(D642,public_school_report!$D$1:$CI$3651,84,FALSE)</f>
        <v>1131</v>
      </c>
      <c r="H642" s="5" t="s">
        <v>2</v>
      </c>
      <c r="I642" s="5">
        <v>52</v>
      </c>
      <c r="J642" s="5">
        <v>56</v>
      </c>
      <c r="K642" s="5">
        <v>47</v>
      </c>
      <c r="L642" s="5">
        <v>59</v>
      </c>
      <c r="M642" s="5">
        <v>61</v>
      </c>
      <c r="N642" s="5">
        <v>54</v>
      </c>
      <c r="O642" s="5">
        <v>67</v>
      </c>
      <c r="P642" s="5">
        <v>75</v>
      </c>
      <c r="Q642" s="5">
        <v>69</v>
      </c>
      <c r="R642" s="5">
        <v>91</v>
      </c>
      <c r="S642" s="5">
        <v>46</v>
      </c>
      <c r="T642" s="5">
        <v>677</v>
      </c>
      <c r="U642" s="5">
        <v>11</v>
      </c>
      <c r="V642" s="5">
        <v>62</v>
      </c>
      <c r="W642" s="5">
        <v>97</v>
      </c>
      <c r="X642" s="5" t="s">
        <v>64</v>
      </c>
      <c r="Y642" s="5" t="s">
        <v>63</v>
      </c>
      <c r="Z642" s="5" t="s">
        <v>63</v>
      </c>
      <c r="AA642" s="5" t="s">
        <v>63</v>
      </c>
      <c r="AB642" s="5" t="s">
        <v>63</v>
      </c>
      <c r="AC642" s="5" t="s">
        <v>63</v>
      </c>
      <c r="AD642" s="5" t="s">
        <v>63</v>
      </c>
      <c r="AE642" s="5" t="s">
        <v>63</v>
      </c>
      <c r="AF642" s="5" t="s">
        <v>62</v>
      </c>
      <c r="AG642" s="5" t="s">
        <v>62</v>
      </c>
      <c r="AH642" s="5" t="s">
        <v>62</v>
      </c>
      <c r="AI642" s="5" t="s">
        <v>62</v>
      </c>
      <c r="AJ642" s="5" t="s">
        <v>63</v>
      </c>
      <c r="AK642" s="5" t="s">
        <v>63</v>
      </c>
      <c r="AL642" s="5" t="s">
        <v>63</v>
      </c>
      <c r="AM642" s="5" t="s">
        <v>63</v>
      </c>
      <c r="AN642" s="5" t="s">
        <v>63</v>
      </c>
      <c r="AO642" s="5" t="s">
        <v>63</v>
      </c>
      <c r="AP642" s="5" t="s">
        <v>65</v>
      </c>
      <c r="AQ642" s="5" t="s">
        <v>66</v>
      </c>
      <c r="AR642" s="5" t="s">
        <v>66</v>
      </c>
      <c r="AS642" s="5" t="s">
        <v>65</v>
      </c>
      <c r="AT642" s="5" t="s">
        <v>66</v>
      </c>
      <c r="AU642" s="5" t="s">
        <v>67</v>
      </c>
      <c r="AV642" s="5" t="s">
        <v>67</v>
      </c>
      <c r="AW642" s="5" t="s">
        <v>65</v>
      </c>
      <c r="AX642" s="5" t="s">
        <v>86</v>
      </c>
      <c r="AY642" s="5">
        <v>26.9</v>
      </c>
      <c r="AZ642" s="5">
        <v>87.9</v>
      </c>
    </row>
    <row r="643" spans="1:52">
      <c r="A643" s="5">
        <v>12</v>
      </c>
      <c r="B643" s="5" t="s">
        <v>702</v>
      </c>
      <c r="C643" s="6">
        <v>141</v>
      </c>
      <c r="D643" s="5" t="s">
        <v>710</v>
      </c>
      <c r="E643" s="5" t="str">
        <f>VLOOKUP(B643,Region!$A$1:$B$76,2,FALSE)</f>
        <v>Region_2</v>
      </c>
      <c r="F643" s="5" t="str">
        <f>VLOOKUP(D643,'Used to Match Zip By Sch Name'!$A$2:$E$4714,5,FALSE)</f>
        <v>32025-0605</v>
      </c>
      <c r="G643" s="5">
        <f>VLOOKUP(D643,public_school_report!$D$1:$CI$3651,84,FALSE)</f>
        <v>664</v>
      </c>
      <c r="H643" s="5" t="s">
        <v>4</v>
      </c>
      <c r="I643" s="5">
        <v>50</v>
      </c>
      <c r="J643" s="5">
        <v>56</v>
      </c>
      <c r="K643" s="5">
        <v>59</v>
      </c>
      <c r="L643" s="5">
        <v>59</v>
      </c>
      <c r="M643" s="5">
        <v>55</v>
      </c>
      <c r="N643" s="5">
        <v>43</v>
      </c>
      <c r="O643" s="5">
        <v>56</v>
      </c>
      <c r="P643" s="5"/>
      <c r="Q643" s="5"/>
      <c r="R643" s="5"/>
      <c r="S643" s="5"/>
      <c r="T643" s="5">
        <v>378</v>
      </c>
      <c r="U643" s="5">
        <v>7</v>
      </c>
      <c r="V643" s="5">
        <v>54</v>
      </c>
      <c r="W643" s="5">
        <v>100</v>
      </c>
      <c r="X643" s="5" t="s">
        <v>62</v>
      </c>
      <c r="Y643" s="5" t="s">
        <v>62</v>
      </c>
      <c r="Z643" s="5" t="s">
        <v>64</v>
      </c>
      <c r="AA643" s="5" t="s">
        <v>63</v>
      </c>
      <c r="AB643" s="5" t="s">
        <v>63</v>
      </c>
      <c r="AC643" s="5" t="s">
        <v>63</v>
      </c>
      <c r="AD643" s="5" t="s">
        <v>63</v>
      </c>
      <c r="AE643" s="5" t="s">
        <v>62</v>
      </c>
      <c r="AF643" s="5" t="s">
        <v>64</v>
      </c>
      <c r="AG643" s="5" t="s">
        <v>62</v>
      </c>
      <c r="AH643" s="5" t="s">
        <v>62</v>
      </c>
      <c r="AI643" s="5" t="s">
        <v>64</v>
      </c>
      <c r="AJ643" s="5" t="s">
        <v>64</v>
      </c>
      <c r="AK643" s="5" t="s">
        <v>64</v>
      </c>
      <c r="AL643" s="5" t="s">
        <v>62</v>
      </c>
      <c r="AM643" s="5" t="s">
        <v>63</v>
      </c>
      <c r="AN643" s="5" t="s">
        <v>63</v>
      </c>
      <c r="AO643" s="5" t="s">
        <v>62</v>
      </c>
      <c r="AP643" s="5" t="s">
        <v>63</v>
      </c>
      <c r="AQ643" s="5" t="s">
        <v>63</v>
      </c>
      <c r="AR643" s="5" t="s">
        <v>63</v>
      </c>
      <c r="AS643" s="5" t="s">
        <v>65</v>
      </c>
      <c r="AT643" s="5" t="s">
        <v>66</v>
      </c>
      <c r="AU643" s="5" t="s">
        <v>67</v>
      </c>
      <c r="AV643" s="5" t="s">
        <v>68</v>
      </c>
      <c r="AW643" s="5" t="s">
        <v>65</v>
      </c>
      <c r="AX643" s="5" t="s">
        <v>69</v>
      </c>
      <c r="AY643" s="5">
        <v>57.2</v>
      </c>
      <c r="AZ643" s="5">
        <v>100</v>
      </c>
    </row>
    <row r="644" spans="1:52">
      <c r="A644" s="5">
        <v>12</v>
      </c>
      <c r="B644" s="5" t="s">
        <v>702</v>
      </c>
      <c r="C644" s="6">
        <v>161</v>
      </c>
      <c r="D644" s="5" t="s">
        <v>711</v>
      </c>
      <c r="E644" s="5" t="str">
        <f>VLOOKUP(B644,Region!$A$1:$B$76,2,FALSE)</f>
        <v>Region_2</v>
      </c>
      <c r="F644" s="5" t="str">
        <f>VLOOKUP(D644,'Used to Match Zip By Sch Name'!$A$2:$E$4714,5,FALSE)</f>
        <v>32055-1767</v>
      </c>
      <c r="G644" s="5">
        <f>VLOOKUP(D644,public_school_report!$D$1:$CI$3651,84,FALSE)</f>
        <v>255</v>
      </c>
      <c r="H644" s="5" t="s">
        <v>6</v>
      </c>
      <c r="I644" s="5">
        <v>39</v>
      </c>
      <c r="J644" s="5">
        <v>46</v>
      </c>
      <c r="K644" s="5">
        <v>56</v>
      </c>
      <c r="L644" s="5">
        <v>51</v>
      </c>
      <c r="M644" s="5">
        <v>59</v>
      </c>
      <c r="N644" s="5">
        <v>47</v>
      </c>
      <c r="O644" s="5">
        <v>28</v>
      </c>
      <c r="P644" s="5"/>
      <c r="Q644" s="5"/>
      <c r="R644" s="5"/>
      <c r="S644" s="5"/>
      <c r="T644" s="5">
        <v>326</v>
      </c>
      <c r="U644" s="5">
        <v>7</v>
      </c>
      <c r="V644" s="5">
        <v>47</v>
      </c>
      <c r="W644" s="5">
        <v>99</v>
      </c>
      <c r="X644" s="5" t="s">
        <v>63</v>
      </c>
      <c r="Y644" s="5" t="s">
        <v>63</v>
      </c>
      <c r="Z644" s="5" t="s">
        <v>62</v>
      </c>
      <c r="AA644" s="5" t="s">
        <v>62</v>
      </c>
      <c r="AB644" s="5" t="s">
        <v>63</v>
      </c>
      <c r="AC644" s="5" t="s">
        <v>63</v>
      </c>
      <c r="AD644" s="5" t="s">
        <v>63</v>
      </c>
      <c r="AE644" s="5" t="s">
        <v>72</v>
      </c>
      <c r="AF644" s="5" t="s">
        <v>63</v>
      </c>
      <c r="AG644" s="5" t="s">
        <v>72</v>
      </c>
      <c r="AH644" s="5" t="s">
        <v>64</v>
      </c>
      <c r="AI644" s="5" t="s">
        <v>62</v>
      </c>
      <c r="AJ644" s="5" t="s">
        <v>63</v>
      </c>
      <c r="AK644" s="5" t="s">
        <v>63</v>
      </c>
      <c r="AL644" s="5" t="s">
        <v>63</v>
      </c>
      <c r="AM644" s="5" t="s">
        <v>73</v>
      </c>
      <c r="AN644" s="5" t="s">
        <v>72</v>
      </c>
      <c r="AO644" s="5" t="s">
        <v>72</v>
      </c>
      <c r="AP644" s="5" t="s">
        <v>65</v>
      </c>
      <c r="AQ644" s="5" t="s">
        <v>66</v>
      </c>
      <c r="AR644" s="5" t="s">
        <v>66</v>
      </c>
      <c r="AS644" s="5" t="s">
        <v>65</v>
      </c>
      <c r="AT644" s="5" t="s">
        <v>66</v>
      </c>
      <c r="AU644" s="5" t="s">
        <v>67</v>
      </c>
      <c r="AV644" s="5" t="s">
        <v>68</v>
      </c>
      <c r="AW644" s="5" t="s">
        <v>65</v>
      </c>
      <c r="AX644" s="5" t="s">
        <v>69</v>
      </c>
      <c r="AY644" s="5">
        <v>94</v>
      </c>
      <c r="AZ644" s="5">
        <v>100</v>
      </c>
    </row>
    <row r="645" spans="1:52">
      <c r="A645" s="5">
        <v>12</v>
      </c>
      <c r="B645" s="5" t="s">
        <v>702</v>
      </c>
      <c r="C645" s="6">
        <v>241</v>
      </c>
      <c r="D645" s="5" t="s">
        <v>712</v>
      </c>
      <c r="E645" s="5" t="str">
        <f>VLOOKUP(B645,Region!$A$1:$B$76,2,FALSE)</f>
        <v>Region_2</v>
      </c>
      <c r="F645" s="5" t="str">
        <f>VLOOKUP(D645,'Used to Match Zip By Sch Name'!$A$2:$E$4714,5,FALSE)</f>
        <v>32025-0709</v>
      </c>
      <c r="G645" s="5">
        <f>VLOOKUP(D645,public_school_report!$D$1:$CI$3651,84,FALSE)</f>
        <v>1027</v>
      </c>
      <c r="H645" s="5" t="s">
        <v>2</v>
      </c>
      <c r="I645" s="5">
        <v>52</v>
      </c>
      <c r="J645" s="5">
        <v>55</v>
      </c>
      <c r="K645" s="5">
        <v>43</v>
      </c>
      <c r="L645" s="5">
        <v>58</v>
      </c>
      <c r="M645" s="5">
        <v>60</v>
      </c>
      <c r="N645" s="5">
        <v>42</v>
      </c>
      <c r="O645" s="5">
        <v>51</v>
      </c>
      <c r="P645" s="5">
        <v>71</v>
      </c>
      <c r="Q645" s="5">
        <v>67</v>
      </c>
      <c r="R645" s="5"/>
      <c r="S645" s="5"/>
      <c r="T645" s="5">
        <v>499</v>
      </c>
      <c r="U645" s="5">
        <v>9</v>
      </c>
      <c r="V645" s="5">
        <v>55</v>
      </c>
      <c r="W645" s="5">
        <v>99</v>
      </c>
      <c r="X645" s="5" t="s">
        <v>62</v>
      </c>
      <c r="Y645" s="5" t="s">
        <v>63</v>
      </c>
      <c r="Z645" s="5" t="s">
        <v>62</v>
      </c>
      <c r="AA645" s="5" t="s">
        <v>62</v>
      </c>
      <c r="AB645" s="5" t="s">
        <v>62</v>
      </c>
      <c r="AC645" s="5" t="s">
        <v>62</v>
      </c>
      <c r="AD645" s="5" t="s">
        <v>63</v>
      </c>
      <c r="AE645" s="5" t="s">
        <v>62</v>
      </c>
      <c r="AF645" s="5" t="s">
        <v>64</v>
      </c>
      <c r="AG645" s="5" t="s">
        <v>64</v>
      </c>
      <c r="AH645" s="5" t="s">
        <v>64</v>
      </c>
      <c r="AI645" s="5" t="s">
        <v>64</v>
      </c>
      <c r="AJ645" s="5" t="s">
        <v>62</v>
      </c>
      <c r="AK645" s="5" t="s">
        <v>62</v>
      </c>
      <c r="AL645" s="5" t="s">
        <v>62</v>
      </c>
      <c r="AM645" s="5" t="s">
        <v>63</v>
      </c>
      <c r="AN645" s="5" t="s">
        <v>62</v>
      </c>
      <c r="AO645" s="5" t="s">
        <v>62</v>
      </c>
      <c r="AP645" s="5" t="s">
        <v>64</v>
      </c>
      <c r="AQ645" s="5" t="s">
        <v>63</v>
      </c>
      <c r="AR645" s="5" t="s">
        <v>63</v>
      </c>
      <c r="AS645" s="5" t="s">
        <v>65</v>
      </c>
      <c r="AT645" s="5" t="s">
        <v>66</v>
      </c>
      <c r="AU645" s="5" t="s">
        <v>67</v>
      </c>
      <c r="AV645" s="5" t="s">
        <v>68</v>
      </c>
      <c r="AW645" s="5" t="s">
        <v>65</v>
      </c>
      <c r="AX645" s="5" t="s">
        <v>78</v>
      </c>
      <c r="AY645" s="5">
        <v>40.4</v>
      </c>
      <c r="AZ645" s="5">
        <v>88</v>
      </c>
    </row>
    <row r="646" spans="1:52">
      <c r="A646" s="5">
        <v>12</v>
      </c>
      <c r="B646" s="5" t="s">
        <v>702</v>
      </c>
      <c r="C646" s="6">
        <v>261</v>
      </c>
      <c r="D646" s="5" t="s">
        <v>713</v>
      </c>
      <c r="E646" s="5" t="str">
        <f>VLOOKUP(B646,Region!$A$1:$B$76,2,FALSE)</f>
        <v>Region_2</v>
      </c>
      <c r="F646" s="5" t="str">
        <f>VLOOKUP(D646,'Used to Match Zip By Sch Name'!$A$2:$E$4714,5,FALSE)</f>
        <v>32024-1710</v>
      </c>
      <c r="G646" s="5">
        <f>VLOOKUP(D646,public_school_report!$D$1:$CI$3651,84,FALSE)</f>
        <v>632</v>
      </c>
      <c r="H646" s="5" t="s">
        <v>4</v>
      </c>
      <c r="I646" s="5">
        <v>64</v>
      </c>
      <c r="J646" s="5">
        <v>65</v>
      </c>
      <c r="K646" s="5">
        <v>71</v>
      </c>
      <c r="L646" s="5">
        <v>70</v>
      </c>
      <c r="M646" s="5">
        <v>66</v>
      </c>
      <c r="N646" s="5">
        <v>58</v>
      </c>
      <c r="O646" s="5">
        <v>65</v>
      </c>
      <c r="P646" s="5"/>
      <c r="Q646" s="5"/>
      <c r="R646" s="5"/>
      <c r="S646" s="5"/>
      <c r="T646" s="5">
        <v>459</v>
      </c>
      <c r="U646" s="5">
        <v>7</v>
      </c>
      <c r="V646" s="5">
        <v>66</v>
      </c>
      <c r="W646" s="5">
        <v>99</v>
      </c>
      <c r="X646" s="5" t="s">
        <v>64</v>
      </c>
      <c r="Y646" s="5" t="s">
        <v>62</v>
      </c>
      <c r="Z646" s="5" t="s">
        <v>62</v>
      </c>
      <c r="AA646" s="5" t="s">
        <v>62</v>
      </c>
      <c r="AB646" s="5" t="s">
        <v>64</v>
      </c>
      <c r="AC646" s="5" t="s">
        <v>64</v>
      </c>
      <c r="AD646" s="5" t="s">
        <v>62</v>
      </c>
      <c r="AE646" s="5" t="s">
        <v>64</v>
      </c>
      <c r="AF646" s="5" t="s">
        <v>64</v>
      </c>
      <c r="AG646" s="5" t="s">
        <v>62</v>
      </c>
      <c r="AH646" s="5" t="s">
        <v>64</v>
      </c>
      <c r="AI646" s="5" t="s">
        <v>64</v>
      </c>
      <c r="AJ646" s="5" t="s">
        <v>64</v>
      </c>
      <c r="AK646" s="5" t="s">
        <v>64</v>
      </c>
      <c r="AL646" s="5" t="s">
        <v>64</v>
      </c>
      <c r="AM646" s="5" t="s">
        <v>64</v>
      </c>
      <c r="AN646" s="5" t="s">
        <v>62</v>
      </c>
      <c r="AO646" s="5" t="s">
        <v>64</v>
      </c>
      <c r="AP646" s="5" t="s">
        <v>63</v>
      </c>
      <c r="AQ646" s="5" t="s">
        <v>63</v>
      </c>
      <c r="AR646" s="5" t="s">
        <v>63</v>
      </c>
      <c r="AS646" s="5" t="s">
        <v>65</v>
      </c>
      <c r="AT646" s="5" t="s">
        <v>66</v>
      </c>
      <c r="AU646" s="5" t="s">
        <v>67</v>
      </c>
      <c r="AV646" s="5" t="s">
        <v>68</v>
      </c>
      <c r="AW646" s="5" t="s">
        <v>65</v>
      </c>
      <c r="AX646" s="5" t="s">
        <v>69</v>
      </c>
      <c r="AY646" s="5">
        <v>20.5</v>
      </c>
      <c r="AZ646" s="5">
        <v>90.5</v>
      </c>
    </row>
    <row r="647" spans="1:52">
      <c r="A647" s="5">
        <v>12</v>
      </c>
      <c r="B647" s="5" t="s">
        <v>702</v>
      </c>
      <c r="C647" s="6">
        <v>271</v>
      </c>
      <c r="D647" s="5" t="s">
        <v>129</v>
      </c>
      <c r="E647" s="5" t="str">
        <f>VLOOKUP(B647,Region!$A$1:$B$76,2,FALSE)</f>
        <v>Region_2</v>
      </c>
      <c r="F647" s="5" t="str">
        <f>VLOOKUP(D647,'Used to Match Zip By Sch Name'!$A$2:$E$4714,5,FALSE)</f>
        <v>32040-4220</v>
      </c>
      <c r="G647" s="5">
        <f>VLOOKUP(D647,public_school_report!$D$1:$CI$3651,84,FALSE)</f>
        <v>594</v>
      </c>
      <c r="H647" s="5" t="s">
        <v>4</v>
      </c>
      <c r="I647" s="5">
        <v>73</v>
      </c>
      <c r="J647" s="5">
        <v>69</v>
      </c>
      <c r="K647" s="5">
        <v>70</v>
      </c>
      <c r="L647" s="5">
        <v>78</v>
      </c>
      <c r="M647" s="5">
        <v>69</v>
      </c>
      <c r="N647" s="5">
        <v>44</v>
      </c>
      <c r="O647" s="5">
        <v>63</v>
      </c>
      <c r="P647" s="5"/>
      <c r="Q647" s="5"/>
      <c r="R647" s="5"/>
      <c r="S647" s="5"/>
      <c r="T647" s="5">
        <v>466</v>
      </c>
      <c r="U647" s="5">
        <v>7</v>
      </c>
      <c r="V647" s="5">
        <v>67</v>
      </c>
      <c r="W647" s="5">
        <v>100</v>
      </c>
      <c r="X647" s="5" t="s">
        <v>64</v>
      </c>
      <c r="Y647" s="5" t="s">
        <v>64</v>
      </c>
      <c r="Z647" s="5" t="s">
        <v>64</v>
      </c>
      <c r="AA647" s="5" t="s">
        <v>64</v>
      </c>
      <c r="AB647" s="5" t="s">
        <v>64</v>
      </c>
      <c r="AC647" s="5" t="s">
        <v>64</v>
      </c>
      <c r="AD647" s="5" t="s">
        <v>64</v>
      </c>
      <c r="AE647" s="5" t="s">
        <v>64</v>
      </c>
      <c r="AF647" s="5" t="s">
        <v>64</v>
      </c>
      <c r="AG647" s="5" t="s">
        <v>64</v>
      </c>
      <c r="AH647" s="5" t="s">
        <v>64</v>
      </c>
      <c r="AI647" s="5" t="s">
        <v>64</v>
      </c>
      <c r="AJ647" s="5" t="s">
        <v>64</v>
      </c>
      <c r="AK647" s="5" t="s">
        <v>62</v>
      </c>
      <c r="AL647" s="5" t="s">
        <v>62</v>
      </c>
      <c r="AM647" s="5" t="s">
        <v>64</v>
      </c>
      <c r="AN647" s="5" t="s">
        <v>64</v>
      </c>
      <c r="AO647" s="5" t="s">
        <v>62</v>
      </c>
      <c r="AP647" s="5" t="s">
        <v>65</v>
      </c>
      <c r="AQ647" s="5" t="s">
        <v>66</v>
      </c>
      <c r="AR647" s="5" t="s">
        <v>66</v>
      </c>
      <c r="AS647" s="5" t="s">
        <v>65</v>
      </c>
      <c r="AT647" s="5" t="s">
        <v>66</v>
      </c>
      <c r="AU647" s="5" t="s">
        <v>67</v>
      </c>
      <c r="AV647" s="5" t="s">
        <v>68</v>
      </c>
      <c r="AW647" s="5" t="s">
        <v>65</v>
      </c>
      <c r="AX647" s="5" t="s">
        <v>69</v>
      </c>
      <c r="AY647" s="5">
        <v>31.4</v>
      </c>
      <c r="AZ647" s="5">
        <v>75.2</v>
      </c>
    </row>
    <row r="648" spans="1:52">
      <c r="A648" s="5">
        <v>12</v>
      </c>
      <c r="B648" s="5" t="s">
        <v>702</v>
      </c>
      <c r="C648" s="6">
        <v>291</v>
      </c>
      <c r="D648" s="5" t="s">
        <v>714</v>
      </c>
      <c r="E648" s="5" t="str">
        <f>VLOOKUP(B648,Region!$A$1:$B$76,2,FALSE)</f>
        <v>Region_2</v>
      </c>
      <c r="F648" s="5" t="str">
        <f>VLOOKUP(D648,'Used to Match Zip By Sch Name'!$A$2:$E$4714,5,FALSE)</f>
        <v>32024-2921</v>
      </c>
      <c r="G648" s="5">
        <f>VLOOKUP(D648,public_school_report!$D$1:$CI$3651,84,FALSE)</f>
        <v>507</v>
      </c>
      <c r="H648" s="5" t="s">
        <v>6</v>
      </c>
      <c r="I648" s="5">
        <v>75</v>
      </c>
      <c r="J648" s="5">
        <v>73</v>
      </c>
      <c r="K648" s="5">
        <v>79</v>
      </c>
      <c r="L648" s="5">
        <v>83</v>
      </c>
      <c r="M648" s="5">
        <v>73</v>
      </c>
      <c r="N648" s="5">
        <v>68</v>
      </c>
      <c r="O648" s="5">
        <v>64</v>
      </c>
      <c r="P648" s="5"/>
      <c r="Q648" s="5"/>
      <c r="R648" s="5"/>
      <c r="S648" s="5"/>
      <c r="T648" s="5">
        <v>515</v>
      </c>
      <c r="U648" s="5">
        <v>7</v>
      </c>
      <c r="V648" s="5">
        <v>74</v>
      </c>
      <c r="W648" s="5">
        <v>100</v>
      </c>
      <c r="X648" s="5" t="s">
        <v>64</v>
      </c>
      <c r="Y648" s="5" t="s">
        <v>64</v>
      </c>
      <c r="Z648" s="5" t="s">
        <v>64</v>
      </c>
      <c r="AA648" s="5" t="s">
        <v>64</v>
      </c>
      <c r="AB648" s="5" t="s">
        <v>64</v>
      </c>
      <c r="AC648" s="5" t="s">
        <v>64</v>
      </c>
      <c r="AD648" s="5" t="s">
        <v>64</v>
      </c>
      <c r="AE648" s="5" t="s">
        <v>64</v>
      </c>
      <c r="AF648" s="5" t="s">
        <v>64</v>
      </c>
      <c r="AG648" s="5" t="s">
        <v>64</v>
      </c>
      <c r="AH648" s="5" t="s">
        <v>66</v>
      </c>
      <c r="AI648" s="5" t="s">
        <v>66</v>
      </c>
      <c r="AJ648" s="5" t="s">
        <v>66</v>
      </c>
      <c r="AK648" s="5" t="s">
        <v>66</v>
      </c>
      <c r="AL648" s="5" t="s">
        <v>66</v>
      </c>
      <c r="AM648" s="5" t="s">
        <v>66</v>
      </c>
      <c r="AN648" s="5" t="s">
        <v>66</v>
      </c>
      <c r="AO648" s="5" t="s">
        <v>66</v>
      </c>
      <c r="AP648" s="5" t="s">
        <v>66</v>
      </c>
      <c r="AQ648" s="5" t="s">
        <v>66</v>
      </c>
      <c r="AR648" s="5" t="s">
        <v>66</v>
      </c>
      <c r="AS648" s="5" t="s">
        <v>65</v>
      </c>
      <c r="AT648" s="5" t="s">
        <v>66</v>
      </c>
      <c r="AU648" s="5" t="s">
        <v>67</v>
      </c>
      <c r="AV648" s="5" t="s">
        <v>68</v>
      </c>
      <c r="AW648" s="5" t="s">
        <v>65</v>
      </c>
      <c r="AX648" s="5" t="s">
        <v>69</v>
      </c>
      <c r="AY648" s="5">
        <v>23.2</v>
      </c>
      <c r="AZ648" s="5">
        <v>94.5</v>
      </c>
    </row>
    <row r="649" spans="1:52">
      <c r="A649" s="5">
        <v>12</v>
      </c>
      <c r="B649" s="5" t="s">
        <v>702</v>
      </c>
      <c r="C649" s="6">
        <v>402</v>
      </c>
      <c r="D649" s="5" t="s">
        <v>715</v>
      </c>
      <c r="E649" s="5" t="str">
        <f>VLOOKUP(B649,Region!$A$1:$B$76,2,FALSE)</f>
        <v>Region_2</v>
      </c>
      <c r="F649" s="5" t="str">
        <f>VLOOKUP(D649,'Used to Match Zip By Sch Name'!$A$2:$E$4714,5,FALSE)</f>
        <v>32024-7916</v>
      </c>
      <c r="G649" s="5">
        <f>VLOOKUP(D649,public_school_report!$D$1:$CI$3651,84,FALSE)</f>
        <v>436</v>
      </c>
      <c r="H649" s="5" t="s">
        <v>6</v>
      </c>
      <c r="I649" s="5">
        <v>86</v>
      </c>
      <c r="J649" s="5">
        <v>68</v>
      </c>
      <c r="K649" s="5">
        <v>67</v>
      </c>
      <c r="L649" s="5">
        <v>86</v>
      </c>
      <c r="M649" s="5">
        <v>73</v>
      </c>
      <c r="N649" s="5">
        <v>59</v>
      </c>
      <c r="O649" s="5">
        <v>87</v>
      </c>
      <c r="P649" s="5">
        <v>96</v>
      </c>
      <c r="Q649" s="5">
        <v>83</v>
      </c>
      <c r="R649" s="5">
        <v>92</v>
      </c>
      <c r="S649" s="5">
        <v>92</v>
      </c>
      <c r="T649" s="5">
        <v>889</v>
      </c>
      <c r="U649" s="5">
        <v>11</v>
      </c>
      <c r="V649" s="5">
        <v>81</v>
      </c>
      <c r="W649" s="5">
        <v>100</v>
      </c>
      <c r="X649" s="5" t="s">
        <v>64</v>
      </c>
      <c r="Y649" s="5" t="s">
        <v>64</v>
      </c>
      <c r="Z649" s="5" t="s">
        <v>64</v>
      </c>
      <c r="AA649" s="5" t="s">
        <v>64</v>
      </c>
      <c r="AB649" s="5" t="s">
        <v>64</v>
      </c>
      <c r="AC649" s="5" t="s">
        <v>64</v>
      </c>
      <c r="AD649" s="5" t="s">
        <v>66</v>
      </c>
      <c r="AE649" s="5" t="s">
        <v>66</v>
      </c>
      <c r="AF649" s="5" t="s">
        <v>66</v>
      </c>
      <c r="AG649" s="5" t="s">
        <v>66</v>
      </c>
      <c r="AH649" s="5" t="s">
        <v>66</v>
      </c>
      <c r="AI649" s="5" t="s">
        <v>66</v>
      </c>
      <c r="AJ649" s="5" t="s">
        <v>66</v>
      </c>
      <c r="AK649" s="5" t="s">
        <v>66</v>
      </c>
      <c r="AL649" s="5" t="s">
        <v>66</v>
      </c>
      <c r="AM649" s="5" t="s">
        <v>66</v>
      </c>
      <c r="AN649" s="5" t="s">
        <v>66</v>
      </c>
      <c r="AO649" s="5" t="s">
        <v>66</v>
      </c>
      <c r="AP649" s="5" t="s">
        <v>66</v>
      </c>
      <c r="AQ649" s="5" t="s">
        <v>66</v>
      </c>
      <c r="AR649" s="5" t="s">
        <v>66</v>
      </c>
      <c r="AS649" s="5" t="s">
        <v>65</v>
      </c>
      <c r="AT649" s="5" t="s">
        <v>66</v>
      </c>
      <c r="AU649" s="5" t="s">
        <v>68</v>
      </c>
      <c r="AV649" s="5" t="s">
        <v>67</v>
      </c>
      <c r="AW649" s="5" t="s">
        <v>65</v>
      </c>
      <c r="AX649" s="5" t="s">
        <v>86</v>
      </c>
      <c r="AY649" s="5">
        <v>16</v>
      </c>
      <c r="AZ649" s="5">
        <v>41.8</v>
      </c>
    </row>
    <row r="650" spans="1:52">
      <c r="A650" s="5">
        <v>13</v>
      </c>
      <c r="B650" s="5" t="s">
        <v>716</v>
      </c>
      <c r="C650" s="6">
        <v>41</v>
      </c>
      <c r="D650" s="5" t="s">
        <v>717</v>
      </c>
      <c r="E650" s="5" t="str">
        <f>VLOOKUP(B650,Region!$A$1:$B$76,2,FALSE)</f>
        <v>Region_5</v>
      </c>
      <c r="F650" s="5" t="e">
        <f>VLOOKUP(D650,'Used to Match Zip By Sch Name'!$A$2:$E$4714,5,FALSE)</f>
        <v>#N/A</v>
      </c>
      <c r="G650" s="5">
        <f>VLOOKUP(D650,public_school_report!$D$1:$CI$3651,84,FALSE)</f>
        <v>1052</v>
      </c>
      <c r="H650" s="5" t="s">
        <v>2</v>
      </c>
      <c r="I650" s="5">
        <v>90</v>
      </c>
      <c r="J650" s="5">
        <v>77</v>
      </c>
      <c r="K650" s="5">
        <v>78</v>
      </c>
      <c r="L650" s="5">
        <v>90</v>
      </c>
      <c r="M650" s="5">
        <v>77</v>
      </c>
      <c r="N650" s="5">
        <v>71</v>
      </c>
      <c r="O650" s="5">
        <v>79</v>
      </c>
      <c r="P650" s="5">
        <v>96</v>
      </c>
      <c r="Q650" s="5">
        <v>85</v>
      </c>
      <c r="R650" s="5"/>
      <c r="S650" s="5"/>
      <c r="T650" s="5">
        <v>743</v>
      </c>
      <c r="U650" s="5">
        <v>9</v>
      </c>
      <c r="V650" s="5">
        <v>83</v>
      </c>
      <c r="W650" s="5">
        <v>100</v>
      </c>
      <c r="X650" s="5" t="s">
        <v>64</v>
      </c>
      <c r="Y650" s="5" t="s">
        <v>64</v>
      </c>
      <c r="Z650" s="5" t="s">
        <v>64</v>
      </c>
      <c r="AA650" s="5" t="s">
        <v>64</v>
      </c>
      <c r="AB650" s="5" t="s">
        <v>64</v>
      </c>
      <c r="AC650" s="5" t="s">
        <v>64</v>
      </c>
      <c r="AD650" s="5" t="s">
        <v>64</v>
      </c>
      <c r="AE650" s="5" t="s">
        <v>64</v>
      </c>
      <c r="AF650" s="5" t="s">
        <v>64</v>
      </c>
      <c r="AG650" s="5" t="s">
        <v>64</v>
      </c>
      <c r="AH650" s="5" t="s">
        <v>64</v>
      </c>
      <c r="AI650" s="5" t="s">
        <v>64</v>
      </c>
      <c r="AJ650" s="5" t="s">
        <v>64</v>
      </c>
      <c r="AK650" s="5" t="s">
        <v>64</v>
      </c>
      <c r="AL650" s="5" t="s">
        <v>64</v>
      </c>
      <c r="AM650" s="5" t="s">
        <v>64</v>
      </c>
      <c r="AN650" s="5" t="s">
        <v>64</v>
      </c>
      <c r="AO650" s="5" t="s">
        <v>64</v>
      </c>
      <c r="AP650" s="5" t="s">
        <v>63</v>
      </c>
      <c r="AQ650" s="5" t="s">
        <v>63</v>
      </c>
      <c r="AR650" s="5" t="s">
        <v>63</v>
      </c>
      <c r="AS650" s="5" t="s">
        <v>65</v>
      </c>
      <c r="AT650" s="5" t="s">
        <v>66</v>
      </c>
      <c r="AU650" s="5" t="s">
        <v>67</v>
      </c>
      <c r="AV650" s="5" t="s">
        <v>67</v>
      </c>
      <c r="AW650" s="5" t="s">
        <v>65</v>
      </c>
      <c r="AX650" s="5" t="s">
        <v>86</v>
      </c>
      <c r="AY650" s="5">
        <v>91.4</v>
      </c>
      <c r="AZ650" s="5">
        <v>58.7</v>
      </c>
    </row>
    <row r="651" spans="1:52">
      <c r="A651" s="5">
        <v>13</v>
      </c>
      <c r="B651" s="5" t="s">
        <v>716</v>
      </c>
      <c r="C651" s="6">
        <v>70</v>
      </c>
      <c r="D651" s="5" t="s">
        <v>718</v>
      </c>
      <c r="E651" s="5" t="str">
        <f>VLOOKUP(B651,Region!$A$1:$B$76,2,FALSE)</f>
        <v>Region_5</v>
      </c>
      <c r="F651" s="5" t="str">
        <f>VLOOKUP(D651,'Used to Match Zip By Sch Name'!$A$2:$E$4714,5,FALSE)</f>
        <v>33170-3146</v>
      </c>
      <c r="G651" s="5">
        <f>VLOOKUP(D651,public_school_report!$D$1:$CI$3651,84,FALSE)</f>
        <v>429</v>
      </c>
      <c r="H651" s="5" t="s">
        <v>6</v>
      </c>
      <c r="I651" s="5">
        <v>69</v>
      </c>
      <c r="J651" s="5">
        <v>59</v>
      </c>
      <c r="K651" s="5">
        <v>54</v>
      </c>
      <c r="L651" s="5">
        <v>48</v>
      </c>
      <c r="M651" s="5">
        <v>46</v>
      </c>
      <c r="N651" s="5">
        <v>34</v>
      </c>
      <c r="O651" s="5">
        <v>52</v>
      </c>
      <c r="P651" s="5">
        <v>60</v>
      </c>
      <c r="Q651" s="5">
        <v>67</v>
      </c>
      <c r="R651" s="5"/>
      <c r="S651" s="5"/>
      <c r="T651" s="5">
        <v>489</v>
      </c>
      <c r="U651" s="5">
        <v>9</v>
      </c>
      <c r="V651" s="5">
        <v>54</v>
      </c>
      <c r="W651" s="5">
        <v>100</v>
      </c>
      <c r="X651" s="5" t="s">
        <v>62</v>
      </c>
      <c r="Y651" s="5" t="s">
        <v>64</v>
      </c>
      <c r="Z651" s="5" t="s">
        <v>64</v>
      </c>
      <c r="AA651" s="5" t="s">
        <v>63</v>
      </c>
      <c r="AB651" s="5" t="s">
        <v>64</v>
      </c>
      <c r="AC651" s="5" t="s">
        <v>64</v>
      </c>
      <c r="AD651" s="5" t="s">
        <v>62</v>
      </c>
      <c r="AE651" s="5" t="s">
        <v>64</v>
      </c>
      <c r="AF651" s="5" t="s">
        <v>64</v>
      </c>
      <c r="AG651" s="5" t="s">
        <v>64</v>
      </c>
      <c r="AH651" s="5" t="s">
        <v>64</v>
      </c>
      <c r="AI651" s="5" t="s">
        <v>64</v>
      </c>
      <c r="AJ651" s="5" t="s">
        <v>62</v>
      </c>
      <c r="AK651" s="5" t="s">
        <v>64</v>
      </c>
      <c r="AL651" s="5" t="s">
        <v>63</v>
      </c>
      <c r="AM651" s="5" t="s">
        <v>63</v>
      </c>
      <c r="AN651" s="5" t="s">
        <v>64</v>
      </c>
      <c r="AO651" s="5" t="s">
        <v>65</v>
      </c>
      <c r="AP651" s="5" t="s">
        <v>66</v>
      </c>
      <c r="AQ651" s="5" t="s">
        <v>66</v>
      </c>
      <c r="AR651" s="5" t="s">
        <v>66</v>
      </c>
      <c r="AS651" s="5" t="s">
        <v>65</v>
      </c>
      <c r="AT651" s="5" t="s">
        <v>66</v>
      </c>
      <c r="AU651" s="5" t="s">
        <v>68</v>
      </c>
      <c r="AV651" s="5" t="s">
        <v>67</v>
      </c>
      <c r="AW651" s="5" t="s">
        <v>65</v>
      </c>
      <c r="AX651" s="5" t="s">
        <v>86</v>
      </c>
      <c r="AY651" s="5">
        <v>84.7</v>
      </c>
      <c r="AZ651" s="5">
        <v>3.9</v>
      </c>
    </row>
    <row r="652" spans="1:52">
      <c r="A652" s="5">
        <v>13</v>
      </c>
      <c r="B652" s="5" t="s">
        <v>716</v>
      </c>
      <c r="C652" s="6">
        <v>71</v>
      </c>
      <c r="D652" s="5" t="s">
        <v>719</v>
      </c>
      <c r="E652" s="5" t="str">
        <f>VLOOKUP(B652,Region!$A$1:$B$76,2,FALSE)</f>
        <v>Region_5</v>
      </c>
      <c r="F652" s="5" t="str">
        <f>VLOOKUP(D652,'Used to Match Zip By Sch Name'!$A$2:$E$4714,5,FALSE)</f>
        <v>33178-3660</v>
      </c>
      <c r="G652" s="5">
        <f>VLOOKUP(D652,public_school_report!$D$1:$CI$3651,84,FALSE)</f>
        <v>1709</v>
      </c>
      <c r="H652" s="5" t="s">
        <v>2</v>
      </c>
      <c r="I652" s="5">
        <v>70</v>
      </c>
      <c r="J652" s="5">
        <v>70</v>
      </c>
      <c r="K652" s="5">
        <v>59</v>
      </c>
      <c r="L652" s="5">
        <v>65</v>
      </c>
      <c r="M652" s="5">
        <v>65</v>
      </c>
      <c r="N652" s="5">
        <v>53</v>
      </c>
      <c r="O652" s="5">
        <v>57</v>
      </c>
      <c r="P652" s="5">
        <v>80</v>
      </c>
      <c r="Q652" s="5">
        <v>91</v>
      </c>
      <c r="R652" s="5"/>
      <c r="S652" s="5"/>
      <c r="T652" s="5">
        <v>610</v>
      </c>
      <c r="U652" s="5">
        <v>9</v>
      </c>
      <c r="V652" s="5">
        <v>68</v>
      </c>
      <c r="W652" s="5">
        <v>100</v>
      </c>
      <c r="X652" s="5" t="s">
        <v>64</v>
      </c>
      <c r="Y652" s="5" t="s">
        <v>64</v>
      </c>
      <c r="Z652" s="5" t="s">
        <v>64</v>
      </c>
      <c r="AA652" s="5" t="s">
        <v>64</v>
      </c>
      <c r="AB652" s="5" t="s">
        <v>64</v>
      </c>
      <c r="AC652" s="5" t="s">
        <v>64</v>
      </c>
      <c r="AD652" s="5" t="s">
        <v>64</v>
      </c>
      <c r="AE652" s="5" t="s">
        <v>64</v>
      </c>
      <c r="AF652" s="5" t="s">
        <v>64</v>
      </c>
      <c r="AG652" s="5" t="s">
        <v>64</v>
      </c>
      <c r="AH652" s="5" t="s">
        <v>64</v>
      </c>
      <c r="AI652" s="5" t="s">
        <v>64</v>
      </c>
      <c r="AJ652" s="5" t="s">
        <v>64</v>
      </c>
      <c r="AK652" s="5" t="s">
        <v>64</v>
      </c>
      <c r="AL652" s="5" t="s">
        <v>64</v>
      </c>
      <c r="AM652" s="5" t="s">
        <v>64</v>
      </c>
      <c r="AN652" s="5" t="s">
        <v>64</v>
      </c>
      <c r="AO652" s="5" t="s">
        <v>65</v>
      </c>
      <c r="AP652" s="5" t="s">
        <v>66</v>
      </c>
      <c r="AQ652" s="5" t="s">
        <v>66</v>
      </c>
      <c r="AR652" s="5" t="s">
        <v>66</v>
      </c>
      <c r="AS652" s="5" t="s">
        <v>65</v>
      </c>
      <c r="AT652" s="5" t="s">
        <v>66</v>
      </c>
      <c r="AU652" s="5" t="s">
        <v>67</v>
      </c>
      <c r="AV652" s="5" t="s">
        <v>67</v>
      </c>
      <c r="AW652" s="5" t="s">
        <v>65</v>
      </c>
      <c r="AX652" s="5" t="s">
        <v>86</v>
      </c>
      <c r="AY652" s="5">
        <v>96.3</v>
      </c>
      <c r="AZ652" s="5">
        <v>48.199999999999989</v>
      </c>
    </row>
    <row r="653" spans="1:52">
      <c r="A653" s="5">
        <v>13</v>
      </c>
      <c r="B653" s="5" t="s">
        <v>716</v>
      </c>
      <c r="C653" s="6">
        <v>72</v>
      </c>
      <c r="D653" s="5" t="s">
        <v>720</v>
      </c>
      <c r="E653" s="5" t="str">
        <f>VLOOKUP(B653,Region!$A$1:$B$76,2,FALSE)</f>
        <v>Region_5</v>
      </c>
      <c r="F653" s="5" t="str">
        <f>VLOOKUP(D653,'Used to Match Zip By Sch Name'!$A$2:$E$4714,5,FALSE)</f>
        <v>33032-7163</v>
      </c>
      <c r="G653" s="5">
        <f>VLOOKUP(D653,public_school_report!$D$1:$CI$3651,84,FALSE)</f>
        <v>490</v>
      </c>
      <c r="H653" s="5" t="s">
        <v>6</v>
      </c>
      <c r="I653" s="5">
        <v>48</v>
      </c>
      <c r="J653" s="5">
        <v>52</v>
      </c>
      <c r="K653" s="5">
        <v>51</v>
      </c>
      <c r="L653" s="5">
        <v>53</v>
      </c>
      <c r="M653" s="5">
        <v>56</v>
      </c>
      <c r="N653" s="5">
        <v>45</v>
      </c>
      <c r="O653" s="5">
        <v>55</v>
      </c>
      <c r="P653" s="5"/>
      <c r="Q653" s="5"/>
      <c r="R653" s="5"/>
      <c r="S653" s="5"/>
      <c r="T653" s="5">
        <v>360</v>
      </c>
      <c r="U653" s="5">
        <v>7</v>
      </c>
      <c r="V653" s="5">
        <v>51</v>
      </c>
      <c r="W653" s="5">
        <v>100</v>
      </c>
      <c r="X653" s="5" t="s">
        <v>63</v>
      </c>
      <c r="Y653" s="5" t="s">
        <v>62</v>
      </c>
      <c r="Z653" s="5" t="s">
        <v>62</v>
      </c>
      <c r="AA653" s="5" t="s">
        <v>63</v>
      </c>
      <c r="AB653" s="5" t="s">
        <v>63</v>
      </c>
      <c r="AC653" s="5" t="s">
        <v>63</v>
      </c>
      <c r="AD653" s="5" t="s">
        <v>63</v>
      </c>
      <c r="AE653" s="5" t="s">
        <v>62</v>
      </c>
      <c r="AF653" s="5" t="s">
        <v>64</v>
      </c>
      <c r="AG653" s="5" t="s">
        <v>64</v>
      </c>
      <c r="AH653" s="5" t="s">
        <v>64</v>
      </c>
      <c r="AI653" s="5" t="s">
        <v>63</v>
      </c>
      <c r="AJ653" s="5" t="s">
        <v>66</v>
      </c>
      <c r="AK653" s="5" t="s">
        <v>66</v>
      </c>
      <c r="AL653" s="5" t="s">
        <v>66</v>
      </c>
      <c r="AM653" s="5" t="s">
        <v>66</v>
      </c>
      <c r="AN653" s="5" t="s">
        <v>66</v>
      </c>
      <c r="AO653" s="5" t="s">
        <v>66</v>
      </c>
      <c r="AP653" s="5" t="s">
        <v>66</v>
      </c>
      <c r="AQ653" s="5" t="s">
        <v>66</v>
      </c>
      <c r="AR653" s="5" t="s">
        <v>66</v>
      </c>
      <c r="AS653" s="5" t="s">
        <v>65</v>
      </c>
      <c r="AT653" s="5" t="s">
        <v>66</v>
      </c>
      <c r="AU653" s="5" t="s">
        <v>68</v>
      </c>
      <c r="AV653" s="5" t="s">
        <v>68</v>
      </c>
      <c r="AW653" s="5" t="s">
        <v>65</v>
      </c>
      <c r="AX653" s="5" t="s">
        <v>69</v>
      </c>
      <c r="AY653" s="5">
        <v>96.7</v>
      </c>
      <c r="AZ653" s="5">
        <v>81.2</v>
      </c>
    </row>
    <row r="654" spans="1:52">
      <c r="A654" s="5">
        <v>13</v>
      </c>
      <c r="B654" s="5" t="s">
        <v>716</v>
      </c>
      <c r="C654" s="6">
        <v>73</v>
      </c>
      <c r="D654" s="5" t="s">
        <v>721</v>
      </c>
      <c r="E654" s="5" t="str">
        <f>VLOOKUP(B654,Region!$A$1:$B$76,2,FALSE)</f>
        <v>Region_5</v>
      </c>
      <c r="F654" s="5" t="str">
        <f>VLOOKUP(D654,'Used to Match Zip By Sch Name'!$A$2:$E$4714,5,FALSE)</f>
        <v>33032-8557</v>
      </c>
      <c r="G654" s="5">
        <f>VLOOKUP(D654,public_school_report!$D$1:$CI$3651,84,FALSE)</f>
        <v>1029</v>
      </c>
      <c r="H654" s="5" t="s">
        <v>2</v>
      </c>
      <c r="I654" s="5">
        <v>30</v>
      </c>
      <c r="J654" s="5">
        <v>46</v>
      </c>
      <c r="K654" s="5">
        <v>41</v>
      </c>
      <c r="L654" s="5">
        <v>37</v>
      </c>
      <c r="M654" s="5">
        <v>42</v>
      </c>
      <c r="N654" s="5">
        <v>42</v>
      </c>
      <c r="O654" s="5">
        <v>33</v>
      </c>
      <c r="P654" s="5">
        <v>65</v>
      </c>
      <c r="Q654" s="5">
        <v>89</v>
      </c>
      <c r="R654" s="5"/>
      <c r="S654" s="5"/>
      <c r="T654" s="5">
        <v>425</v>
      </c>
      <c r="U654" s="5">
        <v>9</v>
      </c>
      <c r="V654" s="5">
        <v>47</v>
      </c>
      <c r="W654" s="5">
        <v>100</v>
      </c>
      <c r="X654" s="5" t="s">
        <v>63</v>
      </c>
      <c r="Y654" s="5" t="s">
        <v>63</v>
      </c>
      <c r="Z654" s="5" t="s">
        <v>63</v>
      </c>
      <c r="AA654" s="5" t="s">
        <v>72</v>
      </c>
      <c r="AB654" s="5" t="s">
        <v>72</v>
      </c>
      <c r="AC654" s="5" t="s">
        <v>73</v>
      </c>
      <c r="AD654" s="5" t="s">
        <v>72</v>
      </c>
      <c r="AE654" s="5" t="s">
        <v>63</v>
      </c>
      <c r="AF654" s="5" t="s">
        <v>72</v>
      </c>
      <c r="AG654" s="5" t="s">
        <v>63</v>
      </c>
      <c r="AH654" s="5" t="s">
        <v>72</v>
      </c>
      <c r="AI654" s="5" t="s">
        <v>66</v>
      </c>
      <c r="AJ654" s="5" t="s">
        <v>66</v>
      </c>
      <c r="AK654" s="5" t="s">
        <v>66</v>
      </c>
      <c r="AL654" s="5" t="s">
        <v>66</v>
      </c>
      <c r="AM654" s="5" t="s">
        <v>66</v>
      </c>
      <c r="AN654" s="5" t="s">
        <v>66</v>
      </c>
      <c r="AO654" s="5" t="s">
        <v>66</v>
      </c>
      <c r="AP654" s="5" t="s">
        <v>66</v>
      </c>
      <c r="AQ654" s="5" t="s">
        <v>66</v>
      </c>
      <c r="AR654" s="5" t="s">
        <v>66</v>
      </c>
      <c r="AS654" s="5" t="s">
        <v>65</v>
      </c>
      <c r="AT654" s="5" t="s">
        <v>66</v>
      </c>
      <c r="AU654" s="5" t="s">
        <v>67</v>
      </c>
      <c r="AV654" s="5" t="s">
        <v>68</v>
      </c>
      <c r="AW654" s="5" t="s">
        <v>65</v>
      </c>
      <c r="AX654" s="5" t="s">
        <v>86</v>
      </c>
      <c r="AY654" s="5">
        <v>97</v>
      </c>
      <c r="AZ654" s="5">
        <v>95.199999999999989</v>
      </c>
    </row>
    <row r="655" spans="1:52">
      <c r="A655" s="5">
        <v>13</v>
      </c>
      <c r="B655" s="5" t="s">
        <v>716</v>
      </c>
      <c r="C655" s="6">
        <v>81</v>
      </c>
      <c r="D655" s="5" t="s">
        <v>722</v>
      </c>
      <c r="E655" s="5" t="str">
        <f>VLOOKUP(B655,Region!$A$1:$B$76,2,FALSE)</f>
        <v>Region_5</v>
      </c>
      <c r="F655" s="5" t="str">
        <f>VLOOKUP(D655,'Used to Match Zip By Sch Name'!$A$2:$E$4714,5,FALSE)</f>
        <v>33127-2214</v>
      </c>
      <c r="G655" s="5">
        <f>VLOOKUP(D655,public_school_report!$D$1:$CI$3651,84,FALSE)</f>
        <v>407</v>
      </c>
      <c r="H655" s="5" t="s">
        <v>6</v>
      </c>
      <c r="I655" s="5">
        <v>35</v>
      </c>
      <c r="J655" s="5">
        <v>42</v>
      </c>
      <c r="K655" s="5">
        <v>65</v>
      </c>
      <c r="L655" s="5">
        <v>56</v>
      </c>
      <c r="M655" s="5">
        <v>46</v>
      </c>
      <c r="N655" s="5">
        <v>31</v>
      </c>
      <c r="O655" s="5">
        <v>39</v>
      </c>
      <c r="P655" s="5"/>
      <c r="Q655" s="5"/>
      <c r="R655" s="5"/>
      <c r="S655" s="5"/>
      <c r="T655" s="5">
        <v>314</v>
      </c>
      <c r="U655" s="5">
        <v>7</v>
      </c>
      <c r="V655" s="5">
        <v>45</v>
      </c>
      <c r="W655" s="5">
        <v>100</v>
      </c>
      <c r="X655" s="5" t="s">
        <v>63</v>
      </c>
      <c r="Y655" s="5" t="s">
        <v>63</v>
      </c>
      <c r="Z655" s="5" t="s">
        <v>72</v>
      </c>
      <c r="AA655" s="5" t="s">
        <v>63</v>
      </c>
      <c r="AB655" s="5" t="s">
        <v>72</v>
      </c>
      <c r="AC655" s="5" t="s">
        <v>63</v>
      </c>
      <c r="AD655" s="5" t="s">
        <v>73</v>
      </c>
      <c r="AE655" s="5" t="s">
        <v>73</v>
      </c>
      <c r="AF655" s="5" t="s">
        <v>73</v>
      </c>
      <c r="AG655" s="5" t="s">
        <v>73</v>
      </c>
      <c r="AH655" s="5" t="s">
        <v>72</v>
      </c>
      <c r="AI655" s="5" t="s">
        <v>63</v>
      </c>
      <c r="AJ655" s="5" t="s">
        <v>63</v>
      </c>
      <c r="AK655" s="5" t="s">
        <v>73</v>
      </c>
      <c r="AL655" s="5" t="s">
        <v>62</v>
      </c>
      <c r="AM655" s="5" t="s">
        <v>63</v>
      </c>
      <c r="AN655" s="5" t="s">
        <v>63</v>
      </c>
      <c r="AO655" s="5" t="s">
        <v>72</v>
      </c>
      <c r="AP655" s="5" t="s">
        <v>72</v>
      </c>
      <c r="AQ655" s="5" t="s">
        <v>72</v>
      </c>
      <c r="AR655" s="5" t="s">
        <v>72</v>
      </c>
      <c r="AS655" s="5" t="s">
        <v>65</v>
      </c>
      <c r="AT655" s="5" t="s">
        <v>66</v>
      </c>
      <c r="AU655" s="5" t="s">
        <v>67</v>
      </c>
      <c r="AV655" s="5" t="s">
        <v>68</v>
      </c>
      <c r="AW655" s="5" t="s">
        <v>65</v>
      </c>
      <c r="AX655" s="5" t="s">
        <v>69</v>
      </c>
      <c r="AY655" s="5">
        <v>99.6</v>
      </c>
      <c r="AZ655" s="5">
        <v>98.2</v>
      </c>
    </row>
    <row r="656" spans="1:52">
      <c r="A656" s="5">
        <v>13</v>
      </c>
      <c r="B656" s="5" t="s">
        <v>716</v>
      </c>
      <c r="C656" s="6">
        <v>91</v>
      </c>
      <c r="D656" s="5" t="s">
        <v>723</v>
      </c>
      <c r="E656" s="5" t="str">
        <f>VLOOKUP(B656,Region!$A$1:$B$76,2,FALSE)</f>
        <v>Region_5</v>
      </c>
      <c r="F656" s="5" t="str">
        <f>VLOOKUP(D656,'Used to Match Zip By Sch Name'!$A$2:$E$4714,5,FALSE)</f>
        <v>33016-6699</v>
      </c>
      <c r="G656" s="5">
        <f>VLOOKUP(D656,public_school_report!$D$1:$CI$3651,84,FALSE)</f>
        <v>1773</v>
      </c>
      <c r="H656" s="5" t="s">
        <v>2</v>
      </c>
      <c r="I656" s="5">
        <v>74</v>
      </c>
      <c r="J656" s="5">
        <v>69</v>
      </c>
      <c r="K656" s="5">
        <v>61</v>
      </c>
      <c r="L656" s="5">
        <v>79</v>
      </c>
      <c r="M656" s="5">
        <v>73</v>
      </c>
      <c r="N656" s="5">
        <v>62</v>
      </c>
      <c r="O656" s="5">
        <v>55</v>
      </c>
      <c r="P656" s="5">
        <v>93</v>
      </c>
      <c r="Q656" s="5">
        <v>76</v>
      </c>
      <c r="R656" s="5"/>
      <c r="S656" s="5"/>
      <c r="T656" s="5">
        <v>642</v>
      </c>
      <c r="U656" s="5">
        <v>9</v>
      </c>
      <c r="V656" s="5">
        <v>71</v>
      </c>
      <c r="W656" s="5">
        <v>100</v>
      </c>
      <c r="X656" s="5" t="s">
        <v>64</v>
      </c>
      <c r="Y656" s="5" t="s">
        <v>64</v>
      </c>
      <c r="Z656" s="5" t="s">
        <v>64</v>
      </c>
      <c r="AA656" s="5" t="s">
        <v>64</v>
      </c>
      <c r="AB656" s="5" t="s">
        <v>64</v>
      </c>
      <c r="AC656" s="5" t="s">
        <v>64</v>
      </c>
      <c r="AD656" s="5" t="s">
        <v>64</v>
      </c>
      <c r="AE656" s="5" t="s">
        <v>64</v>
      </c>
      <c r="AF656" s="5" t="s">
        <v>64</v>
      </c>
      <c r="AG656" s="5" t="s">
        <v>64</v>
      </c>
      <c r="AH656" s="5" t="s">
        <v>64</v>
      </c>
      <c r="AI656" s="5" t="s">
        <v>64</v>
      </c>
      <c r="AJ656" s="5" t="s">
        <v>64</v>
      </c>
      <c r="AK656" s="5" t="s">
        <v>64</v>
      </c>
      <c r="AL656" s="5" t="s">
        <v>64</v>
      </c>
      <c r="AM656" s="5" t="s">
        <v>64</v>
      </c>
      <c r="AN656" s="5" t="s">
        <v>65</v>
      </c>
      <c r="AO656" s="5" t="s">
        <v>66</v>
      </c>
      <c r="AP656" s="5" t="s">
        <v>66</v>
      </c>
      <c r="AQ656" s="5" t="s">
        <v>66</v>
      </c>
      <c r="AR656" s="5" t="s">
        <v>66</v>
      </c>
      <c r="AS656" s="5" t="s">
        <v>65</v>
      </c>
      <c r="AT656" s="5" t="s">
        <v>66</v>
      </c>
      <c r="AU656" s="5" t="s">
        <v>67</v>
      </c>
      <c r="AV656" s="5" t="s">
        <v>67</v>
      </c>
      <c r="AW656" s="5" t="s">
        <v>65</v>
      </c>
      <c r="AX656" s="5" t="s">
        <v>86</v>
      </c>
      <c r="AY656" s="5">
        <v>96.6</v>
      </c>
      <c r="AZ656" s="5">
        <v>54.1</v>
      </c>
    </row>
    <row r="657" spans="1:52">
      <c r="A657" s="5">
        <v>13</v>
      </c>
      <c r="B657" s="5" t="s">
        <v>716</v>
      </c>
      <c r="C657" s="6">
        <v>92</v>
      </c>
      <c r="D657" s="5" t="s">
        <v>724</v>
      </c>
      <c r="E657" s="5" t="str">
        <f>VLOOKUP(B657,Region!$A$1:$B$76,2,FALSE)</f>
        <v>Region_5</v>
      </c>
      <c r="F657" s="5" t="str">
        <f>VLOOKUP(D657,'Used to Match Zip By Sch Name'!$A$2:$E$4714,5,FALSE)</f>
        <v>33160-2709</v>
      </c>
      <c r="G657" s="5">
        <f>VLOOKUP(D657,public_school_report!$D$1:$CI$3651,84,FALSE)</f>
        <v>2136</v>
      </c>
      <c r="H657" s="5" t="s">
        <v>2</v>
      </c>
      <c r="I657" s="5">
        <v>79</v>
      </c>
      <c r="J657" s="5">
        <v>73</v>
      </c>
      <c r="K657" s="5">
        <v>67</v>
      </c>
      <c r="L657" s="5">
        <v>86</v>
      </c>
      <c r="M657" s="5">
        <v>73</v>
      </c>
      <c r="N657" s="5">
        <v>63</v>
      </c>
      <c r="O657" s="5">
        <v>69</v>
      </c>
      <c r="P657" s="5">
        <v>81</v>
      </c>
      <c r="Q657" s="5">
        <v>70</v>
      </c>
      <c r="R657" s="5"/>
      <c r="S657" s="5"/>
      <c r="T657" s="5">
        <v>661</v>
      </c>
      <c r="U657" s="5">
        <v>9</v>
      </c>
      <c r="V657" s="5">
        <v>73</v>
      </c>
      <c r="W657" s="5">
        <v>98</v>
      </c>
      <c r="X657" s="5" t="s">
        <v>64</v>
      </c>
      <c r="Y657" s="5" t="s">
        <v>64</v>
      </c>
      <c r="Z657" s="5" t="s">
        <v>64</v>
      </c>
      <c r="AA657" s="5" t="s">
        <v>64</v>
      </c>
      <c r="AB657" s="5" t="s">
        <v>64</v>
      </c>
      <c r="AC657" s="5" t="s">
        <v>64</v>
      </c>
      <c r="AD657" s="5" t="s">
        <v>64</v>
      </c>
      <c r="AE657" s="5" t="s">
        <v>64</v>
      </c>
      <c r="AF657" s="5" t="s">
        <v>64</v>
      </c>
      <c r="AG657" s="5" t="s">
        <v>64</v>
      </c>
      <c r="AH657" s="5" t="s">
        <v>64</v>
      </c>
      <c r="AI657" s="5" t="s">
        <v>66</v>
      </c>
      <c r="AJ657" s="5" t="s">
        <v>66</v>
      </c>
      <c r="AK657" s="5" t="s">
        <v>66</v>
      </c>
      <c r="AL657" s="5" t="s">
        <v>66</v>
      </c>
      <c r="AM657" s="5" t="s">
        <v>66</v>
      </c>
      <c r="AN657" s="5" t="s">
        <v>66</v>
      </c>
      <c r="AO657" s="5" t="s">
        <v>66</v>
      </c>
      <c r="AP657" s="5" t="s">
        <v>66</v>
      </c>
      <c r="AQ657" s="5" t="s">
        <v>66</v>
      </c>
      <c r="AR657" s="5" t="s">
        <v>66</v>
      </c>
      <c r="AS657" s="5" t="s">
        <v>65</v>
      </c>
      <c r="AT657" s="5" t="s">
        <v>66</v>
      </c>
      <c r="AU657" s="5" t="s">
        <v>67</v>
      </c>
      <c r="AV657" s="5" t="s">
        <v>67</v>
      </c>
      <c r="AW657" s="5" t="s">
        <v>65</v>
      </c>
      <c r="AX657" s="5" t="s">
        <v>86</v>
      </c>
      <c r="AY657" s="5">
        <v>47.5</v>
      </c>
      <c r="AZ657" s="5">
        <v>41.099999999999994</v>
      </c>
    </row>
    <row r="658" spans="1:52">
      <c r="A658" s="5">
        <v>13</v>
      </c>
      <c r="B658" s="5" t="s">
        <v>716</v>
      </c>
      <c r="C658" s="6">
        <v>100</v>
      </c>
      <c r="D658" s="5" t="s">
        <v>725</v>
      </c>
      <c r="E658" s="5" t="str">
        <f>VLOOKUP(B658,Region!$A$1:$B$76,2,FALSE)</f>
        <v>Region_5</v>
      </c>
      <c r="F658" s="5" t="str">
        <f>VLOOKUP(D658,'Used to Match Zip By Sch Name'!$A$2:$E$4714,5,FALSE)</f>
        <v>33016-2403</v>
      </c>
      <c r="G658" s="5">
        <f>VLOOKUP(D658,public_school_report!$D$1:$CI$3651,84,FALSE)</f>
        <v>1117</v>
      </c>
      <c r="H658" s="5" t="s">
        <v>2</v>
      </c>
      <c r="I658" s="5">
        <v>75</v>
      </c>
      <c r="J658" s="5">
        <v>70</v>
      </c>
      <c r="K658" s="5">
        <v>60</v>
      </c>
      <c r="L658" s="5">
        <v>76</v>
      </c>
      <c r="M658" s="5">
        <v>67</v>
      </c>
      <c r="N658" s="5">
        <v>48</v>
      </c>
      <c r="O658" s="5">
        <v>68</v>
      </c>
      <c r="P658" s="5"/>
      <c r="Q658" s="5"/>
      <c r="R658" s="5"/>
      <c r="S658" s="5"/>
      <c r="T658" s="5">
        <v>464</v>
      </c>
      <c r="U658" s="5">
        <v>7</v>
      </c>
      <c r="V658" s="5">
        <v>66</v>
      </c>
      <c r="W658" s="5">
        <v>100</v>
      </c>
      <c r="X658" s="5" t="s">
        <v>64</v>
      </c>
      <c r="Y658" s="5" t="s">
        <v>64</v>
      </c>
      <c r="Z658" s="5" t="s">
        <v>62</v>
      </c>
      <c r="AA658" s="5" t="s">
        <v>64</v>
      </c>
      <c r="AB658" s="5" t="s">
        <v>64</v>
      </c>
      <c r="AC658" s="5" t="s">
        <v>64</v>
      </c>
      <c r="AD658" s="5" t="s">
        <v>64</v>
      </c>
      <c r="AE658" s="5" t="s">
        <v>64</v>
      </c>
      <c r="AF658" s="5" t="s">
        <v>64</v>
      </c>
      <c r="AG658" s="5" t="s">
        <v>64</v>
      </c>
      <c r="AH658" s="5" t="s">
        <v>64</v>
      </c>
      <c r="AI658" s="5" t="s">
        <v>64</v>
      </c>
      <c r="AJ658" s="5" t="s">
        <v>64</v>
      </c>
      <c r="AK658" s="5" t="s">
        <v>64</v>
      </c>
      <c r="AL658" s="5" t="s">
        <v>64</v>
      </c>
      <c r="AM658" s="5" t="s">
        <v>64</v>
      </c>
      <c r="AN658" s="5" t="s">
        <v>64</v>
      </c>
      <c r="AO658" s="5" t="s">
        <v>62</v>
      </c>
      <c r="AP658" s="5" t="s">
        <v>65</v>
      </c>
      <c r="AQ658" s="5" t="s">
        <v>66</v>
      </c>
      <c r="AR658" s="5" t="s">
        <v>66</v>
      </c>
      <c r="AS658" s="5" t="s">
        <v>65</v>
      </c>
      <c r="AT658" s="5" t="s">
        <v>66</v>
      </c>
      <c r="AU658" s="5" t="s">
        <v>68</v>
      </c>
      <c r="AV658" s="5" t="s">
        <v>68</v>
      </c>
      <c r="AW658" s="5" t="s">
        <v>65</v>
      </c>
      <c r="AX658" s="5" t="s">
        <v>69</v>
      </c>
      <c r="AY658" s="5">
        <v>99.4</v>
      </c>
      <c r="AZ658" s="5">
        <v>88.8</v>
      </c>
    </row>
    <row r="659" spans="1:52">
      <c r="A659" s="5">
        <v>13</v>
      </c>
      <c r="B659" s="5" t="s">
        <v>716</v>
      </c>
      <c r="C659" s="6">
        <v>101</v>
      </c>
      <c r="D659" s="5" t="s">
        <v>726</v>
      </c>
      <c r="E659" s="5" t="str">
        <f>VLOOKUP(B659,Region!$A$1:$B$76,2,FALSE)</f>
        <v>Region_5</v>
      </c>
      <c r="F659" s="5" t="str">
        <f>VLOOKUP(D659,'Used to Match Zip By Sch Name'!$A$2:$E$4714,5,FALSE)</f>
        <v>33150-2738</v>
      </c>
      <c r="G659" s="5">
        <f>VLOOKUP(D659,public_school_report!$D$1:$CI$3651,84,FALSE)</f>
        <v>547</v>
      </c>
      <c r="H659" s="5" t="s">
        <v>6</v>
      </c>
      <c r="I659" s="5">
        <v>42</v>
      </c>
      <c r="J659" s="5">
        <v>51</v>
      </c>
      <c r="K659" s="5">
        <v>48</v>
      </c>
      <c r="L659" s="5">
        <v>56</v>
      </c>
      <c r="M659" s="5">
        <v>55</v>
      </c>
      <c r="N659" s="5">
        <v>44</v>
      </c>
      <c r="O659" s="5">
        <v>38</v>
      </c>
      <c r="P659" s="5"/>
      <c r="Q659" s="5"/>
      <c r="R659" s="5"/>
      <c r="S659" s="5"/>
      <c r="T659" s="5">
        <v>334</v>
      </c>
      <c r="U659" s="5">
        <v>7</v>
      </c>
      <c r="V659" s="5">
        <v>48</v>
      </c>
      <c r="W659" s="5">
        <v>100</v>
      </c>
      <c r="X659" s="5" t="s">
        <v>63</v>
      </c>
      <c r="Y659" s="5" t="s">
        <v>64</v>
      </c>
      <c r="Z659" s="5" t="s">
        <v>63</v>
      </c>
      <c r="AA659" s="5" t="s">
        <v>63</v>
      </c>
      <c r="AB659" s="5" t="s">
        <v>73</v>
      </c>
      <c r="AC659" s="5" t="s">
        <v>73</v>
      </c>
      <c r="AD659" s="5" t="s">
        <v>72</v>
      </c>
      <c r="AE659" s="5" t="s">
        <v>63</v>
      </c>
      <c r="AF659" s="5" t="s">
        <v>62</v>
      </c>
      <c r="AG659" s="5" t="s">
        <v>72</v>
      </c>
      <c r="AH659" s="5" t="s">
        <v>63</v>
      </c>
      <c r="AI659" s="5" t="s">
        <v>72</v>
      </c>
      <c r="AJ659" s="5" t="s">
        <v>63</v>
      </c>
      <c r="AK659" s="5" t="s">
        <v>63</v>
      </c>
      <c r="AL659" s="5" t="s">
        <v>63</v>
      </c>
      <c r="AM659" s="5" t="s">
        <v>63</v>
      </c>
      <c r="AN659" s="5" t="s">
        <v>63</v>
      </c>
      <c r="AO659" s="5" t="s">
        <v>63</v>
      </c>
      <c r="AP659" s="5" t="s">
        <v>72</v>
      </c>
      <c r="AQ659" s="5" t="s">
        <v>72</v>
      </c>
      <c r="AR659" s="5" t="s">
        <v>72</v>
      </c>
      <c r="AS659" s="5" t="s">
        <v>65</v>
      </c>
      <c r="AT659" s="5" t="s">
        <v>66</v>
      </c>
      <c r="AU659" s="5" t="s">
        <v>67</v>
      </c>
      <c r="AV659" s="5" t="s">
        <v>68</v>
      </c>
      <c r="AW659" s="5" t="s">
        <v>65</v>
      </c>
      <c r="AX659" s="5" t="s">
        <v>69</v>
      </c>
      <c r="AY659" s="5">
        <v>98.7</v>
      </c>
      <c r="AZ659" s="5">
        <v>97</v>
      </c>
    </row>
    <row r="660" spans="1:52">
      <c r="A660" s="5">
        <v>13</v>
      </c>
      <c r="B660" s="5" t="s">
        <v>716</v>
      </c>
      <c r="C660" s="6">
        <v>102</v>
      </c>
      <c r="D660" s="5" t="s">
        <v>727</v>
      </c>
      <c r="E660" s="5" t="str">
        <f>VLOOKUP(B660,Region!$A$1:$B$76,2,FALSE)</f>
        <v>Region_5</v>
      </c>
      <c r="F660" s="5" t="str">
        <f>VLOOKUP(D660,'Used to Match Zip By Sch Name'!$A$2:$E$4714,5,FALSE)</f>
        <v>33034-4630</v>
      </c>
      <c r="G660" s="5">
        <f>VLOOKUP(D660,public_school_report!$D$1:$CI$3651,84,FALSE)</f>
        <v>534</v>
      </c>
      <c r="H660" s="5" t="s">
        <v>6</v>
      </c>
      <c r="I660" s="5">
        <v>52</v>
      </c>
      <c r="J660" s="5">
        <v>72</v>
      </c>
      <c r="K660" s="5">
        <v>68</v>
      </c>
      <c r="L660" s="5">
        <v>53</v>
      </c>
      <c r="M660" s="5">
        <v>54</v>
      </c>
      <c r="N660" s="5">
        <v>45</v>
      </c>
      <c r="O660" s="5">
        <v>40</v>
      </c>
      <c r="P660" s="5"/>
      <c r="Q660" s="5"/>
      <c r="R660" s="5"/>
      <c r="S660" s="5"/>
      <c r="T660" s="5">
        <v>384</v>
      </c>
      <c r="U660" s="5">
        <v>7</v>
      </c>
      <c r="V660" s="5">
        <v>55</v>
      </c>
      <c r="W660" s="5">
        <v>100</v>
      </c>
      <c r="X660" s="5" t="s">
        <v>62</v>
      </c>
      <c r="Y660" s="5" t="s">
        <v>63</v>
      </c>
      <c r="Z660" s="5" t="s">
        <v>73</v>
      </c>
      <c r="AA660" s="5" t="s">
        <v>72</v>
      </c>
      <c r="AB660" s="5" t="s">
        <v>63</v>
      </c>
      <c r="AC660" s="5" t="s">
        <v>72</v>
      </c>
      <c r="AD660" s="5" t="s">
        <v>63</v>
      </c>
      <c r="AE660" s="5" t="s">
        <v>72</v>
      </c>
      <c r="AF660" s="5" t="s">
        <v>63</v>
      </c>
      <c r="AG660" s="5" t="s">
        <v>63</v>
      </c>
      <c r="AH660" s="5" t="s">
        <v>64</v>
      </c>
      <c r="AI660" s="5" t="s">
        <v>73</v>
      </c>
      <c r="AJ660" s="5" t="s">
        <v>63</v>
      </c>
      <c r="AK660" s="5" t="s">
        <v>63</v>
      </c>
      <c r="AL660" s="5" t="s">
        <v>66</v>
      </c>
      <c r="AM660" s="5" t="s">
        <v>66</v>
      </c>
      <c r="AN660" s="5" t="s">
        <v>66</v>
      </c>
      <c r="AO660" s="5" t="s">
        <v>66</v>
      </c>
      <c r="AP660" s="5" t="s">
        <v>66</v>
      </c>
      <c r="AQ660" s="5" t="s">
        <v>66</v>
      </c>
      <c r="AR660" s="5" t="s">
        <v>66</v>
      </c>
      <c r="AS660" s="5" t="s">
        <v>65</v>
      </c>
      <c r="AT660" s="5" t="s">
        <v>66</v>
      </c>
      <c r="AU660" s="5" t="s">
        <v>68</v>
      </c>
      <c r="AV660" s="5" t="s">
        <v>68</v>
      </c>
      <c r="AW660" s="5" t="s">
        <v>65</v>
      </c>
      <c r="AX660" s="5" t="s">
        <v>69</v>
      </c>
      <c r="AY660" s="5">
        <v>98.9</v>
      </c>
      <c r="AZ660" s="5">
        <v>96.2</v>
      </c>
    </row>
    <row r="661" spans="1:52">
      <c r="A661" s="5">
        <v>13</v>
      </c>
      <c r="B661" s="5" t="s">
        <v>716</v>
      </c>
      <c r="C661" s="6">
        <v>111</v>
      </c>
      <c r="D661" s="5" t="s">
        <v>728</v>
      </c>
      <c r="E661" s="5" t="str">
        <f>VLOOKUP(B661,Region!$A$1:$B$76,2,FALSE)</f>
        <v>Region_5</v>
      </c>
      <c r="F661" s="5" t="str">
        <f>VLOOKUP(D661,'Used to Match Zip By Sch Name'!$A$2:$E$4714,5,FALSE)</f>
        <v>33142-6036</v>
      </c>
      <c r="G661" s="5">
        <f>VLOOKUP(D661,public_school_report!$D$1:$CI$3651,84,FALSE)</f>
        <v>759</v>
      </c>
      <c r="H661" s="5" t="s">
        <v>4</v>
      </c>
      <c r="I661" s="5">
        <v>36</v>
      </c>
      <c r="J661" s="5">
        <v>45</v>
      </c>
      <c r="K661" s="5">
        <v>37</v>
      </c>
      <c r="L661" s="5">
        <v>61</v>
      </c>
      <c r="M661" s="5">
        <v>66</v>
      </c>
      <c r="N661" s="5">
        <v>50</v>
      </c>
      <c r="O661" s="5">
        <v>37</v>
      </c>
      <c r="P661" s="5"/>
      <c r="Q661" s="5"/>
      <c r="R661" s="5"/>
      <c r="S661" s="5"/>
      <c r="T661" s="5">
        <v>332</v>
      </c>
      <c r="U661" s="5">
        <v>7</v>
      </c>
      <c r="V661" s="5">
        <v>47</v>
      </c>
      <c r="W661" s="5">
        <v>100</v>
      </c>
      <c r="X661" s="5" t="s">
        <v>63</v>
      </c>
      <c r="Y661" s="5" t="s">
        <v>62</v>
      </c>
      <c r="Z661" s="5" t="s">
        <v>63</v>
      </c>
      <c r="AA661" s="5" t="s">
        <v>63</v>
      </c>
      <c r="AB661" s="5" t="s">
        <v>63</v>
      </c>
      <c r="AC661" s="5" t="s">
        <v>63</v>
      </c>
      <c r="AD661" s="5" t="s">
        <v>63</v>
      </c>
      <c r="AE661" s="5" t="s">
        <v>62</v>
      </c>
      <c r="AF661" s="5" t="s">
        <v>63</v>
      </c>
      <c r="AG661" s="5" t="s">
        <v>62</v>
      </c>
      <c r="AH661" s="5" t="s">
        <v>63</v>
      </c>
      <c r="AI661" s="5" t="s">
        <v>72</v>
      </c>
      <c r="AJ661" s="5" t="s">
        <v>64</v>
      </c>
      <c r="AK661" s="5" t="s">
        <v>62</v>
      </c>
      <c r="AL661" s="5" t="s">
        <v>63</v>
      </c>
      <c r="AM661" s="5" t="s">
        <v>62</v>
      </c>
      <c r="AN661" s="5" t="s">
        <v>72</v>
      </c>
      <c r="AO661" s="5" t="s">
        <v>63</v>
      </c>
      <c r="AP661" s="5" t="s">
        <v>63</v>
      </c>
      <c r="AQ661" s="5" t="s">
        <v>72</v>
      </c>
      <c r="AR661" s="5" t="s">
        <v>72</v>
      </c>
      <c r="AS661" s="5" t="s">
        <v>65</v>
      </c>
      <c r="AT661" s="5" t="s">
        <v>66</v>
      </c>
      <c r="AU661" s="5" t="s">
        <v>67</v>
      </c>
      <c r="AV661" s="5" t="s">
        <v>68</v>
      </c>
      <c r="AW661" s="5" t="s">
        <v>65</v>
      </c>
      <c r="AX661" s="5" t="s">
        <v>69</v>
      </c>
      <c r="AY661" s="5">
        <v>98.7</v>
      </c>
      <c r="AZ661" s="5">
        <v>94.6</v>
      </c>
    </row>
    <row r="662" spans="1:52">
      <c r="A662" s="5">
        <v>13</v>
      </c>
      <c r="B662" s="5" t="s">
        <v>716</v>
      </c>
      <c r="C662" s="6">
        <v>121</v>
      </c>
      <c r="D662" s="5" t="s">
        <v>729</v>
      </c>
      <c r="E662" s="5" t="str">
        <f>VLOOKUP(B662,Region!$A$1:$B$76,2,FALSE)</f>
        <v>Region_5</v>
      </c>
      <c r="F662" s="5" t="str">
        <f>VLOOKUP(D662,'Used to Match Zip By Sch Name'!$A$2:$E$4714,5,FALSE)</f>
        <v>33135-2614</v>
      </c>
      <c r="G662" s="5">
        <f>VLOOKUP(D662,public_school_report!$D$1:$CI$3651,84,FALSE)</f>
        <v>880</v>
      </c>
      <c r="H662" s="5" t="s">
        <v>2</v>
      </c>
      <c r="I662" s="5">
        <v>53</v>
      </c>
      <c r="J662" s="5">
        <v>50</v>
      </c>
      <c r="K662" s="5">
        <v>49</v>
      </c>
      <c r="L662" s="5">
        <v>62</v>
      </c>
      <c r="M662" s="5">
        <v>61</v>
      </c>
      <c r="N662" s="5">
        <v>63</v>
      </c>
      <c r="O662" s="5">
        <v>53</v>
      </c>
      <c r="P662" s="5"/>
      <c r="Q662" s="5"/>
      <c r="R662" s="5"/>
      <c r="S662" s="5"/>
      <c r="T662" s="5">
        <v>391</v>
      </c>
      <c r="U662" s="5">
        <v>7</v>
      </c>
      <c r="V662" s="5">
        <v>56</v>
      </c>
      <c r="W662" s="5">
        <v>100</v>
      </c>
      <c r="X662" s="5" t="s">
        <v>62</v>
      </c>
      <c r="Y662" s="5" t="s">
        <v>62</v>
      </c>
      <c r="Z662" s="5" t="s">
        <v>63</v>
      </c>
      <c r="AA662" s="5" t="s">
        <v>63</v>
      </c>
      <c r="AB662" s="5" t="s">
        <v>62</v>
      </c>
      <c r="AC662" s="5" t="s">
        <v>63</v>
      </c>
      <c r="AD662" s="5" t="s">
        <v>62</v>
      </c>
      <c r="AE662" s="5" t="s">
        <v>64</v>
      </c>
      <c r="AF662" s="5" t="s">
        <v>62</v>
      </c>
      <c r="AG662" s="5" t="s">
        <v>62</v>
      </c>
      <c r="AH662" s="5" t="s">
        <v>64</v>
      </c>
      <c r="AI662" s="5" t="s">
        <v>62</v>
      </c>
      <c r="AJ662" s="5" t="s">
        <v>63</v>
      </c>
      <c r="AK662" s="5" t="s">
        <v>64</v>
      </c>
      <c r="AL662" s="5" t="s">
        <v>62</v>
      </c>
      <c r="AM662" s="5" t="s">
        <v>62</v>
      </c>
      <c r="AN662" s="5" t="s">
        <v>64</v>
      </c>
      <c r="AO662" s="5" t="s">
        <v>63</v>
      </c>
      <c r="AP662" s="5" t="s">
        <v>72</v>
      </c>
      <c r="AQ662" s="5" t="s">
        <v>72</v>
      </c>
      <c r="AR662" s="5" t="s">
        <v>72</v>
      </c>
      <c r="AS662" s="5" t="s">
        <v>65</v>
      </c>
      <c r="AT662" s="5" t="s">
        <v>66</v>
      </c>
      <c r="AU662" s="5" t="s">
        <v>67</v>
      </c>
      <c r="AV662" s="5" t="s">
        <v>68</v>
      </c>
      <c r="AW662" s="5" t="s">
        <v>65</v>
      </c>
      <c r="AX662" s="5" t="s">
        <v>69</v>
      </c>
      <c r="AY662" s="5">
        <v>98.2</v>
      </c>
      <c r="AZ662" s="5">
        <v>87.8</v>
      </c>
    </row>
    <row r="663" spans="1:52">
      <c r="A663" s="5">
        <v>13</v>
      </c>
      <c r="B663" s="5" t="s">
        <v>716</v>
      </c>
      <c r="C663" s="6">
        <v>122</v>
      </c>
      <c r="D663" s="5" t="s">
        <v>730</v>
      </c>
      <c r="E663" s="5" t="str">
        <f>VLOOKUP(B663,Region!$A$1:$B$76,2,FALSE)</f>
        <v>Region_5</v>
      </c>
      <c r="F663" s="5" t="str">
        <f>VLOOKUP(D663,'Used to Match Zip By Sch Name'!$A$2:$E$4714,5,FALSE)</f>
        <v>33178-2196</v>
      </c>
      <c r="G663" s="5">
        <f>VLOOKUP(D663,public_school_report!$D$1:$CI$3651,84,FALSE)</f>
        <v>1697</v>
      </c>
      <c r="H663" s="5" t="s">
        <v>2</v>
      </c>
      <c r="I663" s="5">
        <v>56</v>
      </c>
      <c r="J663" s="5">
        <v>56</v>
      </c>
      <c r="K663" s="5">
        <v>42</v>
      </c>
      <c r="L663" s="5">
        <v>64</v>
      </c>
      <c r="M663" s="5">
        <v>67</v>
      </c>
      <c r="N663" s="5">
        <v>53</v>
      </c>
      <c r="O663" s="5">
        <v>44</v>
      </c>
      <c r="P663" s="5">
        <v>76</v>
      </c>
      <c r="Q663" s="5">
        <v>78</v>
      </c>
      <c r="R663" s="5"/>
      <c r="S663" s="5"/>
      <c r="T663" s="5">
        <v>536</v>
      </c>
      <c r="U663" s="5">
        <v>9</v>
      </c>
      <c r="V663" s="5">
        <v>60</v>
      </c>
      <c r="W663" s="5">
        <v>100</v>
      </c>
      <c r="X663" s="5" t="s">
        <v>62</v>
      </c>
      <c r="Y663" s="5" t="s">
        <v>64</v>
      </c>
      <c r="Z663" s="5" t="s">
        <v>62</v>
      </c>
      <c r="AA663" s="5" t="s">
        <v>62</v>
      </c>
      <c r="AB663" s="5" t="s">
        <v>62</v>
      </c>
      <c r="AC663" s="5" t="s">
        <v>64</v>
      </c>
      <c r="AD663" s="5" t="s">
        <v>64</v>
      </c>
      <c r="AE663" s="5" t="s">
        <v>64</v>
      </c>
      <c r="AF663" s="5" t="s">
        <v>64</v>
      </c>
      <c r="AG663" s="5" t="s">
        <v>64</v>
      </c>
      <c r="AH663" s="5" t="s">
        <v>64</v>
      </c>
      <c r="AI663" s="5" t="s">
        <v>66</v>
      </c>
      <c r="AJ663" s="5" t="s">
        <v>66</v>
      </c>
      <c r="AK663" s="5" t="s">
        <v>66</v>
      </c>
      <c r="AL663" s="5" t="s">
        <v>66</v>
      </c>
      <c r="AM663" s="5" t="s">
        <v>66</v>
      </c>
      <c r="AN663" s="5" t="s">
        <v>66</v>
      </c>
      <c r="AO663" s="5" t="s">
        <v>66</v>
      </c>
      <c r="AP663" s="5" t="s">
        <v>66</v>
      </c>
      <c r="AQ663" s="5" t="s">
        <v>66</v>
      </c>
      <c r="AR663" s="5" t="s">
        <v>66</v>
      </c>
      <c r="AS663" s="5" t="s">
        <v>65</v>
      </c>
      <c r="AT663" s="5" t="s">
        <v>66</v>
      </c>
      <c r="AU663" s="5" t="s">
        <v>67</v>
      </c>
      <c r="AV663" s="5" t="s">
        <v>67</v>
      </c>
      <c r="AW663" s="5" t="s">
        <v>65</v>
      </c>
      <c r="AX663" s="5" t="s">
        <v>86</v>
      </c>
      <c r="AY663" s="5">
        <v>94.3</v>
      </c>
      <c r="AZ663" s="5">
        <v>48.3</v>
      </c>
    </row>
    <row r="664" spans="1:52">
      <c r="A664" s="5">
        <v>13</v>
      </c>
      <c r="B664" s="5" t="s">
        <v>716</v>
      </c>
      <c r="C664" s="6">
        <v>125</v>
      </c>
      <c r="D664" s="5" t="s">
        <v>731</v>
      </c>
      <c r="E664" s="5" t="str">
        <f>VLOOKUP(B664,Region!$A$1:$B$76,2,FALSE)</f>
        <v>Region_5</v>
      </c>
      <c r="F664" s="5" t="str">
        <f>VLOOKUP(D664,'Used to Match Zip By Sch Name'!$A$2:$E$4714,5,FALSE)</f>
        <v>33196-6791</v>
      </c>
      <c r="G664" s="5">
        <f>VLOOKUP(D664,public_school_report!$D$1:$CI$3651,84,FALSE)</f>
        <v>1180</v>
      </c>
      <c r="H664" s="5" t="s">
        <v>2</v>
      </c>
      <c r="I664" s="5">
        <v>79</v>
      </c>
      <c r="J664" s="5">
        <v>66</v>
      </c>
      <c r="K664" s="5">
        <v>54</v>
      </c>
      <c r="L664" s="5">
        <v>86</v>
      </c>
      <c r="M664" s="5">
        <v>75</v>
      </c>
      <c r="N664" s="5">
        <v>71</v>
      </c>
      <c r="O664" s="5">
        <v>61</v>
      </c>
      <c r="P664" s="5"/>
      <c r="Q664" s="5"/>
      <c r="R664" s="5"/>
      <c r="S664" s="5"/>
      <c r="T664" s="5">
        <v>492</v>
      </c>
      <c r="U664" s="5">
        <v>7</v>
      </c>
      <c r="V664" s="5">
        <v>70</v>
      </c>
      <c r="W664" s="5">
        <v>100</v>
      </c>
      <c r="X664" s="5" t="s">
        <v>64</v>
      </c>
      <c r="Y664" s="5" t="s">
        <v>64</v>
      </c>
      <c r="Z664" s="5" t="s">
        <v>64</v>
      </c>
      <c r="AA664" s="5" t="s">
        <v>64</v>
      </c>
      <c r="AB664" s="5" t="s">
        <v>64</v>
      </c>
      <c r="AC664" s="5" t="s">
        <v>64</v>
      </c>
      <c r="AD664" s="5" t="s">
        <v>62</v>
      </c>
      <c r="AE664" s="5" t="s">
        <v>64</v>
      </c>
      <c r="AF664" s="5" t="s">
        <v>64</v>
      </c>
      <c r="AG664" s="5" t="s">
        <v>64</v>
      </c>
      <c r="AH664" s="5" t="s">
        <v>64</v>
      </c>
      <c r="AI664" s="5" t="s">
        <v>64</v>
      </c>
      <c r="AJ664" s="5" t="s">
        <v>64</v>
      </c>
      <c r="AK664" s="5" t="s">
        <v>66</v>
      </c>
      <c r="AL664" s="5" t="s">
        <v>66</v>
      </c>
      <c r="AM664" s="5" t="s">
        <v>66</v>
      </c>
      <c r="AN664" s="5" t="s">
        <v>66</v>
      </c>
      <c r="AO664" s="5" t="s">
        <v>66</v>
      </c>
      <c r="AP664" s="5" t="s">
        <v>66</v>
      </c>
      <c r="AQ664" s="5" t="s">
        <v>66</v>
      </c>
      <c r="AR664" s="5" t="s">
        <v>66</v>
      </c>
      <c r="AS664" s="5" t="s">
        <v>65</v>
      </c>
      <c r="AT664" s="5" t="s">
        <v>66</v>
      </c>
      <c r="AU664" s="5" t="s">
        <v>67</v>
      </c>
      <c r="AV664" s="5" t="s">
        <v>67</v>
      </c>
      <c r="AW664" s="5" t="s">
        <v>65</v>
      </c>
      <c r="AX664" s="5" t="s">
        <v>69</v>
      </c>
      <c r="AY664" s="5">
        <v>95.2</v>
      </c>
      <c r="AZ664" s="5">
        <v>66.7</v>
      </c>
    </row>
    <row r="665" spans="1:52">
      <c r="A665" s="5">
        <v>13</v>
      </c>
      <c r="B665" s="5" t="s">
        <v>716</v>
      </c>
      <c r="C665" s="6">
        <v>161</v>
      </c>
      <c r="D665" s="5" t="s">
        <v>732</v>
      </c>
      <c r="E665" s="5" t="str">
        <f>VLOOKUP(B665,Region!$A$1:$B$76,2,FALSE)</f>
        <v>Region_5</v>
      </c>
      <c r="F665" s="5" t="str">
        <f>VLOOKUP(D665,'Used to Match Zip By Sch Name'!$A$2:$E$4714,5,FALSE)</f>
        <v>33030-2541</v>
      </c>
      <c r="G665" s="5">
        <f>VLOOKUP(D665,public_school_report!$D$1:$CI$3651,84,FALSE)</f>
        <v>417</v>
      </c>
      <c r="H665" s="5" t="s">
        <v>6</v>
      </c>
      <c r="I665" s="5">
        <v>62</v>
      </c>
      <c r="J665" s="5"/>
      <c r="K665" s="5"/>
      <c r="L665" s="5">
        <v>58</v>
      </c>
      <c r="M665" s="5"/>
      <c r="N665" s="5"/>
      <c r="O665" s="5"/>
      <c r="P665" s="5"/>
      <c r="Q665" s="5"/>
      <c r="R665" s="5"/>
      <c r="S665" s="5"/>
      <c r="T665" s="5">
        <v>120</v>
      </c>
      <c r="U665" s="5">
        <v>2</v>
      </c>
      <c r="V665" s="5">
        <v>60</v>
      </c>
      <c r="W665" s="5">
        <v>100</v>
      </c>
      <c r="X665" s="5" t="s">
        <v>62</v>
      </c>
      <c r="Y665" s="5" t="s">
        <v>64</v>
      </c>
      <c r="Z665" s="5" t="s">
        <v>64</v>
      </c>
      <c r="AA665" s="5" t="s">
        <v>72</v>
      </c>
      <c r="AB665" s="5" t="s">
        <v>72</v>
      </c>
      <c r="AC665" s="5" t="s">
        <v>63</v>
      </c>
      <c r="AD665" s="5" t="s">
        <v>66</v>
      </c>
      <c r="AE665" s="5" t="s">
        <v>66</v>
      </c>
      <c r="AF665" s="5" t="s">
        <v>66</v>
      </c>
      <c r="AG665" s="5" t="s">
        <v>66</v>
      </c>
      <c r="AH665" s="5" t="s">
        <v>66</v>
      </c>
      <c r="AI665" s="5" t="s">
        <v>66</v>
      </c>
      <c r="AJ665" s="5" t="s">
        <v>64</v>
      </c>
      <c r="AK665" s="5" t="s">
        <v>64</v>
      </c>
      <c r="AL665" s="5" t="s">
        <v>62</v>
      </c>
      <c r="AM665" s="5" t="s">
        <v>64</v>
      </c>
      <c r="AN665" s="5" t="s">
        <v>62</v>
      </c>
      <c r="AO665" s="5" t="s">
        <v>62</v>
      </c>
      <c r="AP665" s="5" t="s">
        <v>62</v>
      </c>
      <c r="AQ665" s="5" t="s">
        <v>63</v>
      </c>
      <c r="AR665" s="5" t="s">
        <v>72</v>
      </c>
      <c r="AS665" s="5" t="s">
        <v>65</v>
      </c>
      <c r="AT665" s="5" t="s">
        <v>66</v>
      </c>
      <c r="AU665" s="5" t="s">
        <v>67</v>
      </c>
      <c r="AV665" s="5" t="s">
        <v>68</v>
      </c>
      <c r="AW665" s="5" t="s">
        <v>65</v>
      </c>
      <c r="AX665" s="5" t="s">
        <v>69</v>
      </c>
      <c r="AY665" s="5">
        <v>95.6</v>
      </c>
      <c r="AZ665" s="5">
        <v>93.600000000000023</v>
      </c>
    </row>
    <row r="666" spans="1:52">
      <c r="A666" s="5">
        <v>13</v>
      </c>
      <c r="B666" s="5" t="s">
        <v>716</v>
      </c>
      <c r="C666" s="6">
        <v>201</v>
      </c>
      <c r="D666" s="5" t="s">
        <v>381</v>
      </c>
      <c r="E666" s="5" t="str">
        <f>VLOOKUP(B666,Region!$A$1:$B$76,2,FALSE)</f>
        <v>Region_5</v>
      </c>
      <c r="F666" s="5" t="str">
        <f>VLOOKUP(D666,'Used to Match Zip By Sch Name'!$A$2:$E$4714,5,FALSE)</f>
        <v>33155-2332</v>
      </c>
      <c r="G666" s="5">
        <f>VLOOKUP(D666,public_school_report!$D$1:$CI$3651,84,FALSE)</f>
        <v>678</v>
      </c>
      <c r="H666" s="5" t="s">
        <v>4</v>
      </c>
      <c r="I666" s="5">
        <v>60</v>
      </c>
      <c r="J666" s="5">
        <v>62</v>
      </c>
      <c r="K666" s="5">
        <v>42</v>
      </c>
      <c r="L666" s="5">
        <v>68</v>
      </c>
      <c r="M666" s="5">
        <v>75</v>
      </c>
      <c r="N666" s="5">
        <v>50</v>
      </c>
      <c r="O666" s="5">
        <v>80</v>
      </c>
      <c r="P666" s="5"/>
      <c r="Q666" s="5"/>
      <c r="R666" s="5"/>
      <c r="S666" s="5"/>
      <c r="T666" s="5">
        <v>437</v>
      </c>
      <c r="U666" s="5">
        <v>7</v>
      </c>
      <c r="V666" s="5">
        <v>62</v>
      </c>
      <c r="W666" s="5">
        <v>100</v>
      </c>
      <c r="X666" s="5" t="s">
        <v>64</v>
      </c>
      <c r="Y666" s="5" t="s">
        <v>64</v>
      </c>
      <c r="Z666" s="5" t="s">
        <v>64</v>
      </c>
      <c r="AA666" s="5" t="s">
        <v>64</v>
      </c>
      <c r="AB666" s="5" t="s">
        <v>64</v>
      </c>
      <c r="AC666" s="5" t="s">
        <v>64</v>
      </c>
      <c r="AD666" s="5" t="s">
        <v>62</v>
      </c>
      <c r="AE666" s="5" t="s">
        <v>64</v>
      </c>
      <c r="AF666" s="5" t="s">
        <v>62</v>
      </c>
      <c r="AG666" s="5" t="s">
        <v>64</v>
      </c>
      <c r="AH666" s="5" t="s">
        <v>64</v>
      </c>
      <c r="AI666" s="5" t="s">
        <v>64</v>
      </c>
      <c r="AJ666" s="5" t="s">
        <v>64</v>
      </c>
      <c r="AK666" s="5" t="s">
        <v>64</v>
      </c>
      <c r="AL666" s="5" t="s">
        <v>64</v>
      </c>
      <c r="AM666" s="5" t="s">
        <v>64</v>
      </c>
      <c r="AN666" s="5" t="s">
        <v>62</v>
      </c>
      <c r="AO666" s="5" t="s">
        <v>64</v>
      </c>
      <c r="AP666" s="5" t="s">
        <v>62</v>
      </c>
      <c r="AQ666" s="5" t="s">
        <v>63</v>
      </c>
      <c r="AR666" s="5" t="s">
        <v>63</v>
      </c>
      <c r="AS666" s="5" t="s">
        <v>65</v>
      </c>
      <c r="AT666" s="5" t="s">
        <v>66</v>
      </c>
      <c r="AU666" s="5" t="s">
        <v>67</v>
      </c>
      <c r="AV666" s="5" t="s">
        <v>68</v>
      </c>
      <c r="AW666" s="5" t="s">
        <v>65</v>
      </c>
      <c r="AX666" s="5" t="s">
        <v>69</v>
      </c>
      <c r="AY666" s="5">
        <v>98.5</v>
      </c>
      <c r="AZ666" s="5">
        <v>79.100000000000023</v>
      </c>
    </row>
    <row r="667" spans="1:52">
      <c r="A667" s="5">
        <v>13</v>
      </c>
      <c r="B667" s="5" t="s">
        <v>716</v>
      </c>
      <c r="C667" s="6">
        <v>211</v>
      </c>
      <c r="D667" s="5" t="s">
        <v>733</v>
      </c>
      <c r="E667" s="5" t="str">
        <f>VLOOKUP(B667,Region!$A$1:$B$76,2,FALSE)</f>
        <v>Region_5</v>
      </c>
      <c r="F667" s="5" t="str">
        <f>VLOOKUP(D667,'Used to Match Zip By Sch Name'!$A$2:$E$4714,5,FALSE)</f>
        <v>33185-5279</v>
      </c>
      <c r="G667" s="5">
        <f>VLOOKUP(D667,public_school_report!$D$1:$CI$3651,84,FALSE)</f>
        <v>794</v>
      </c>
      <c r="H667" s="5" t="s">
        <v>2</v>
      </c>
      <c r="I667" s="5">
        <v>81</v>
      </c>
      <c r="J667" s="5">
        <v>73</v>
      </c>
      <c r="K667" s="5">
        <v>61</v>
      </c>
      <c r="L667" s="5">
        <v>85</v>
      </c>
      <c r="M667" s="5">
        <v>88</v>
      </c>
      <c r="N667" s="5">
        <v>76</v>
      </c>
      <c r="O667" s="5">
        <v>69</v>
      </c>
      <c r="P667" s="5"/>
      <c r="Q667" s="5"/>
      <c r="R667" s="5"/>
      <c r="S667" s="5"/>
      <c r="T667" s="5">
        <v>533</v>
      </c>
      <c r="U667" s="5">
        <v>7</v>
      </c>
      <c r="V667" s="5">
        <v>76</v>
      </c>
      <c r="W667" s="5">
        <v>100</v>
      </c>
      <c r="X667" s="5" t="s">
        <v>64</v>
      </c>
      <c r="Y667" s="5" t="s">
        <v>64</v>
      </c>
      <c r="Z667" s="5" t="s">
        <v>64</v>
      </c>
      <c r="AA667" s="5" t="s">
        <v>62</v>
      </c>
      <c r="AB667" s="5" t="s">
        <v>64</v>
      </c>
      <c r="AC667" s="5" t="s">
        <v>64</v>
      </c>
      <c r="AD667" s="5" t="s">
        <v>62</v>
      </c>
      <c r="AE667" s="5" t="s">
        <v>64</v>
      </c>
      <c r="AF667" s="5" t="s">
        <v>62</v>
      </c>
      <c r="AG667" s="5" t="s">
        <v>64</v>
      </c>
      <c r="AH667" s="5" t="s">
        <v>64</v>
      </c>
      <c r="AI667" s="5" t="s">
        <v>66</v>
      </c>
      <c r="AJ667" s="5" t="s">
        <v>66</v>
      </c>
      <c r="AK667" s="5" t="s">
        <v>66</v>
      </c>
      <c r="AL667" s="5" t="s">
        <v>66</v>
      </c>
      <c r="AM667" s="5" t="s">
        <v>66</v>
      </c>
      <c r="AN667" s="5" t="s">
        <v>66</v>
      </c>
      <c r="AO667" s="5" t="s">
        <v>66</v>
      </c>
      <c r="AP667" s="5" t="s">
        <v>66</v>
      </c>
      <c r="AQ667" s="5" t="s">
        <v>66</v>
      </c>
      <c r="AR667" s="5" t="s">
        <v>66</v>
      </c>
      <c r="AS667" s="5" t="s">
        <v>65</v>
      </c>
      <c r="AT667" s="5" t="s">
        <v>66</v>
      </c>
      <c r="AU667" s="5" t="s">
        <v>67</v>
      </c>
      <c r="AV667" s="5" t="s">
        <v>67</v>
      </c>
      <c r="AW667" s="5" t="s">
        <v>65</v>
      </c>
      <c r="AX667" s="5" t="s">
        <v>69</v>
      </c>
      <c r="AY667" s="5">
        <v>97.9</v>
      </c>
      <c r="AZ667" s="5">
        <v>69.3</v>
      </c>
    </row>
    <row r="668" spans="1:52">
      <c r="A668" s="5">
        <v>13</v>
      </c>
      <c r="B668" s="5" t="s">
        <v>716</v>
      </c>
      <c r="C668" s="6">
        <v>231</v>
      </c>
      <c r="D668" s="5" t="s">
        <v>734</v>
      </c>
      <c r="E668" s="5" t="str">
        <f>VLOOKUP(B668,Region!$A$1:$B$76,2,FALSE)</f>
        <v>Region_5</v>
      </c>
      <c r="F668" s="5" t="str">
        <f>VLOOKUP(D668,'Used to Match Zip By Sch Name'!$A$2:$E$4714,5,FALSE)</f>
        <v>33180-1103</v>
      </c>
      <c r="G668" s="5">
        <f>VLOOKUP(D668,public_school_report!$D$1:$CI$3651,84,FALSE)</f>
        <v>1999</v>
      </c>
      <c r="H668" s="5" t="s">
        <v>2</v>
      </c>
      <c r="I668" s="5">
        <v>76</v>
      </c>
      <c r="J668" s="5">
        <v>71</v>
      </c>
      <c r="K668" s="5">
        <v>67</v>
      </c>
      <c r="L668" s="5">
        <v>74</v>
      </c>
      <c r="M668" s="5">
        <v>68</v>
      </c>
      <c r="N668" s="5">
        <v>62</v>
      </c>
      <c r="O668" s="5">
        <v>68</v>
      </c>
      <c r="P668" s="5">
        <v>88</v>
      </c>
      <c r="Q668" s="5">
        <v>77</v>
      </c>
      <c r="R668" s="5"/>
      <c r="S668" s="5"/>
      <c r="T668" s="5">
        <v>651</v>
      </c>
      <c r="U668" s="5">
        <v>9</v>
      </c>
      <c r="V668" s="5">
        <v>72</v>
      </c>
      <c r="W668" s="5">
        <v>99</v>
      </c>
      <c r="X668" s="5" t="s">
        <v>64</v>
      </c>
      <c r="Y668" s="5" t="s">
        <v>64</v>
      </c>
      <c r="Z668" s="5" t="s">
        <v>64</v>
      </c>
      <c r="AA668" s="5" t="s">
        <v>64</v>
      </c>
      <c r="AB668" s="5" t="s">
        <v>64</v>
      </c>
      <c r="AC668" s="5" t="s">
        <v>64</v>
      </c>
      <c r="AD668" s="5" t="s">
        <v>64</v>
      </c>
      <c r="AE668" s="5" t="s">
        <v>64</v>
      </c>
      <c r="AF668" s="5" t="s">
        <v>64</v>
      </c>
      <c r="AG668" s="5" t="s">
        <v>64</v>
      </c>
      <c r="AH668" s="5" t="s">
        <v>64</v>
      </c>
      <c r="AI668" s="5" t="s">
        <v>66</v>
      </c>
      <c r="AJ668" s="5" t="s">
        <v>66</v>
      </c>
      <c r="AK668" s="5" t="s">
        <v>66</v>
      </c>
      <c r="AL668" s="5" t="s">
        <v>66</v>
      </c>
      <c r="AM668" s="5" t="s">
        <v>66</v>
      </c>
      <c r="AN668" s="5" t="s">
        <v>66</v>
      </c>
      <c r="AO668" s="5" t="s">
        <v>66</v>
      </c>
      <c r="AP668" s="5" t="s">
        <v>66</v>
      </c>
      <c r="AQ668" s="5" t="s">
        <v>66</v>
      </c>
      <c r="AR668" s="5" t="s">
        <v>66</v>
      </c>
      <c r="AS668" s="5" t="s">
        <v>65</v>
      </c>
      <c r="AT668" s="5" t="s">
        <v>66</v>
      </c>
      <c r="AU668" s="5" t="s">
        <v>67</v>
      </c>
      <c r="AV668" s="5" t="s">
        <v>67</v>
      </c>
      <c r="AW668" s="5" t="s">
        <v>65</v>
      </c>
      <c r="AX668" s="5" t="s">
        <v>86</v>
      </c>
      <c r="AY668" s="5">
        <v>65.400000000000006</v>
      </c>
      <c r="AZ668" s="5">
        <v>42.1</v>
      </c>
    </row>
    <row r="669" spans="1:52">
      <c r="A669" s="5">
        <v>13</v>
      </c>
      <c r="B669" s="5" t="s">
        <v>716</v>
      </c>
      <c r="C669" s="6">
        <v>241</v>
      </c>
      <c r="D669" s="5" t="s">
        <v>735</v>
      </c>
      <c r="E669" s="5" t="str">
        <f>VLOOKUP(B669,Region!$A$1:$B$76,2,FALSE)</f>
        <v>Region_5</v>
      </c>
      <c r="F669" s="5" t="str">
        <f>VLOOKUP(D669,'Used to Match Zip By Sch Name'!$A$2:$E$4714,5,FALSE)</f>
        <v>33154-3907</v>
      </c>
      <c r="G669" s="5">
        <f>VLOOKUP(D669,public_school_report!$D$1:$CI$3651,84,FALSE)</f>
        <v>1323</v>
      </c>
      <c r="H669" s="5" t="s">
        <v>2</v>
      </c>
      <c r="I669" s="5">
        <v>80</v>
      </c>
      <c r="J669" s="5">
        <v>67</v>
      </c>
      <c r="K669" s="5">
        <v>55</v>
      </c>
      <c r="L669" s="5">
        <v>88</v>
      </c>
      <c r="M669" s="5">
        <v>80</v>
      </c>
      <c r="N669" s="5">
        <v>72</v>
      </c>
      <c r="O669" s="5">
        <v>72</v>
      </c>
      <c r="P669" s="5">
        <v>92</v>
      </c>
      <c r="Q669" s="5">
        <v>77</v>
      </c>
      <c r="R669" s="5"/>
      <c r="S669" s="5"/>
      <c r="T669" s="5">
        <v>683</v>
      </c>
      <c r="U669" s="5">
        <v>9</v>
      </c>
      <c r="V669" s="5">
        <v>76</v>
      </c>
      <c r="W669" s="5">
        <v>100</v>
      </c>
      <c r="X669" s="5" t="s">
        <v>64</v>
      </c>
      <c r="Y669" s="5" t="s">
        <v>64</v>
      </c>
      <c r="Z669" s="5" t="s">
        <v>64</v>
      </c>
      <c r="AA669" s="5" t="s">
        <v>64</v>
      </c>
      <c r="AB669" s="5" t="s">
        <v>64</v>
      </c>
      <c r="AC669" s="5" t="s">
        <v>64</v>
      </c>
      <c r="AD669" s="5" t="s">
        <v>64</v>
      </c>
      <c r="AE669" s="5" t="s">
        <v>64</v>
      </c>
      <c r="AF669" s="5" t="s">
        <v>64</v>
      </c>
      <c r="AG669" s="5" t="s">
        <v>64</v>
      </c>
      <c r="AH669" s="5" t="s">
        <v>64</v>
      </c>
      <c r="AI669" s="5" t="s">
        <v>64</v>
      </c>
      <c r="AJ669" s="5" t="s">
        <v>64</v>
      </c>
      <c r="AK669" s="5" t="s">
        <v>64</v>
      </c>
      <c r="AL669" s="5" t="s">
        <v>64</v>
      </c>
      <c r="AM669" s="5" t="s">
        <v>64</v>
      </c>
      <c r="AN669" s="5" t="s">
        <v>64</v>
      </c>
      <c r="AO669" s="5" t="s">
        <v>64</v>
      </c>
      <c r="AP669" s="5" t="s">
        <v>64</v>
      </c>
      <c r="AQ669" s="5" t="s">
        <v>64</v>
      </c>
      <c r="AR669" s="5" t="s">
        <v>62</v>
      </c>
      <c r="AS669" s="5" t="s">
        <v>65</v>
      </c>
      <c r="AT669" s="5" t="s">
        <v>66</v>
      </c>
      <c r="AU669" s="5" t="s">
        <v>67</v>
      </c>
      <c r="AV669" s="5" t="s">
        <v>67</v>
      </c>
      <c r="AW669" s="5" t="s">
        <v>65</v>
      </c>
      <c r="AX669" s="5" t="s">
        <v>86</v>
      </c>
      <c r="AY669" s="5">
        <v>62.4</v>
      </c>
      <c r="AZ669" s="5">
        <v>37.299999999999997</v>
      </c>
    </row>
    <row r="670" spans="1:52">
      <c r="A670" s="5">
        <v>13</v>
      </c>
      <c r="B670" s="5" t="s">
        <v>716</v>
      </c>
      <c r="C670" s="6">
        <v>251</v>
      </c>
      <c r="D670" s="5" t="s">
        <v>736</v>
      </c>
      <c r="E670" s="5" t="str">
        <f>VLOOKUP(B670,Region!$A$1:$B$76,2,FALSE)</f>
        <v>Region_5</v>
      </c>
      <c r="F670" s="5" t="str">
        <f>VLOOKUP(D670,'Used to Match Zip By Sch Name'!$A$2:$E$4714,5,FALSE)</f>
        <v>33175-6893</v>
      </c>
      <c r="G670" s="5" t="e">
        <f>VLOOKUP(D670,public_school_report!$D$1:$CI$3651,84,FALSE)</f>
        <v>#N/A</v>
      </c>
      <c r="H670" s="5"/>
      <c r="I670" s="5">
        <v>89</v>
      </c>
      <c r="J670" s="5">
        <v>69</v>
      </c>
      <c r="K670" s="5">
        <v>68</v>
      </c>
      <c r="L670" s="5">
        <v>89</v>
      </c>
      <c r="M670" s="5">
        <v>71</v>
      </c>
      <c r="N670" s="5">
        <v>60</v>
      </c>
      <c r="O670" s="5">
        <v>76</v>
      </c>
      <c r="P670" s="5"/>
      <c r="Q670" s="5"/>
      <c r="R670" s="5"/>
      <c r="S670" s="5"/>
      <c r="T670" s="5">
        <v>522</v>
      </c>
      <c r="U670" s="5">
        <v>7</v>
      </c>
      <c r="V670" s="5">
        <v>75</v>
      </c>
      <c r="W670" s="5">
        <v>100</v>
      </c>
      <c r="X670" s="5" t="s">
        <v>64</v>
      </c>
      <c r="Y670" s="5" t="s">
        <v>64</v>
      </c>
      <c r="Z670" s="5" t="s">
        <v>64</v>
      </c>
      <c r="AA670" s="5" t="s">
        <v>64</v>
      </c>
      <c r="AB670" s="5" t="s">
        <v>64</v>
      </c>
      <c r="AC670" s="5" t="s">
        <v>64</v>
      </c>
      <c r="AD670" s="5" t="s">
        <v>64</v>
      </c>
      <c r="AE670" s="5" t="s">
        <v>64</v>
      </c>
      <c r="AF670" s="5" t="s">
        <v>64</v>
      </c>
      <c r="AG670" s="5" t="s">
        <v>64</v>
      </c>
      <c r="AH670" s="5" t="s">
        <v>64</v>
      </c>
      <c r="AI670" s="5" t="s">
        <v>64</v>
      </c>
      <c r="AJ670" s="5" t="s">
        <v>64</v>
      </c>
      <c r="AK670" s="5" t="s">
        <v>64</v>
      </c>
      <c r="AL670" s="5" t="s">
        <v>64</v>
      </c>
      <c r="AM670" s="5" t="s">
        <v>64</v>
      </c>
      <c r="AN670" s="5" t="s">
        <v>64</v>
      </c>
      <c r="AO670" s="5" t="s">
        <v>64</v>
      </c>
      <c r="AP670" s="5" t="s">
        <v>62</v>
      </c>
      <c r="AQ670" s="5" t="s">
        <v>62</v>
      </c>
      <c r="AR670" s="5" t="s">
        <v>63</v>
      </c>
      <c r="AS670" s="5" t="s">
        <v>65</v>
      </c>
      <c r="AT670" s="5" t="s">
        <v>66</v>
      </c>
      <c r="AU670" s="5" t="s">
        <v>67</v>
      </c>
      <c r="AV670" s="5" t="s">
        <v>68</v>
      </c>
      <c r="AW670" s="5" t="s">
        <v>65</v>
      </c>
      <c r="AX670" s="5" t="s">
        <v>69</v>
      </c>
      <c r="AY670" s="5">
        <v>98.3</v>
      </c>
      <c r="AZ670" s="5">
        <v>75.400000000000006</v>
      </c>
    </row>
    <row r="671" spans="1:52">
      <c r="A671" s="5">
        <v>13</v>
      </c>
      <c r="B671" s="5" t="s">
        <v>716</v>
      </c>
      <c r="C671" s="6">
        <v>261</v>
      </c>
      <c r="D671" s="5" t="s">
        <v>737</v>
      </c>
      <c r="E671" s="5" t="str">
        <f>VLOOKUP(B671,Region!$A$1:$B$76,2,FALSE)</f>
        <v>Region_5</v>
      </c>
      <c r="F671" s="5" t="str">
        <f>VLOOKUP(D671,'Used to Match Zip By Sch Name'!$A$2:$E$4714,5,FALSE)</f>
        <v>33157-7723</v>
      </c>
      <c r="G671" s="5">
        <f>VLOOKUP(D671,public_school_report!$D$1:$CI$3651,84,FALSE)</f>
        <v>406</v>
      </c>
      <c r="H671" s="5" t="s">
        <v>6</v>
      </c>
      <c r="I671" s="5">
        <v>47</v>
      </c>
      <c r="J671" s="5">
        <v>53</v>
      </c>
      <c r="K671" s="5">
        <v>82</v>
      </c>
      <c r="L671" s="5">
        <v>73</v>
      </c>
      <c r="M671" s="5">
        <v>70</v>
      </c>
      <c r="N671" s="5">
        <v>71</v>
      </c>
      <c r="O671" s="5">
        <v>33</v>
      </c>
      <c r="P671" s="5"/>
      <c r="Q671" s="5"/>
      <c r="R671" s="5"/>
      <c r="S671" s="5"/>
      <c r="T671" s="5">
        <v>429</v>
      </c>
      <c r="U671" s="5">
        <v>7</v>
      </c>
      <c r="V671" s="5">
        <v>61</v>
      </c>
      <c r="W671" s="5">
        <v>100</v>
      </c>
      <c r="X671" s="5" t="s">
        <v>62</v>
      </c>
      <c r="Y671" s="5" t="s">
        <v>64</v>
      </c>
      <c r="Z671" s="5" t="s">
        <v>62</v>
      </c>
      <c r="AA671" s="5" t="s">
        <v>63</v>
      </c>
      <c r="AB671" s="5" t="s">
        <v>72</v>
      </c>
      <c r="AC671" s="5" t="s">
        <v>63</v>
      </c>
      <c r="AD671" s="5" t="s">
        <v>63</v>
      </c>
      <c r="AE671" s="5" t="s">
        <v>72</v>
      </c>
      <c r="AF671" s="5" t="s">
        <v>63</v>
      </c>
      <c r="AG671" s="5" t="s">
        <v>63</v>
      </c>
      <c r="AH671" s="5" t="s">
        <v>64</v>
      </c>
      <c r="AI671" s="5" t="s">
        <v>63</v>
      </c>
      <c r="AJ671" s="5" t="s">
        <v>63</v>
      </c>
      <c r="AK671" s="5" t="s">
        <v>62</v>
      </c>
      <c r="AL671" s="5" t="s">
        <v>63</v>
      </c>
      <c r="AM671" s="5" t="s">
        <v>63</v>
      </c>
      <c r="AN671" s="5" t="s">
        <v>63</v>
      </c>
      <c r="AO671" s="5" t="s">
        <v>72</v>
      </c>
      <c r="AP671" s="5" t="s">
        <v>72</v>
      </c>
      <c r="AQ671" s="5" t="s">
        <v>72</v>
      </c>
      <c r="AR671" s="5" t="s">
        <v>72</v>
      </c>
      <c r="AS671" s="5" t="s">
        <v>65</v>
      </c>
      <c r="AT671" s="5" t="s">
        <v>66</v>
      </c>
      <c r="AU671" s="5" t="s">
        <v>67</v>
      </c>
      <c r="AV671" s="5" t="s">
        <v>68</v>
      </c>
      <c r="AW671" s="5" t="s">
        <v>65</v>
      </c>
      <c r="AX671" s="5" t="s">
        <v>69</v>
      </c>
      <c r="AY671" s="5">
        <v>97.5</v>
      </c>
      <c r="AZ671" s="5">
        <v>94</v>
      </c>
    </row>
    <row r="672" spans="1:52">
      <c r="A672" s="5">
        <v>13</v>
      </c>
      <c r="B672" s="5" t="s">
        <v>716</v>
      </c>
      <c r="C672" s="6">
        <v>271</v>
      </c>
      <c r="D672" s="5" t="s">
        <v>738</v>
      </c>
      <c r="E672" s="5" t="str">
        <f>VLOOKUP(B672,Region!$A$1:$B$76,2,FALSE)</f>
        <v>Region_5</v>
      </c>
      <c r="F672" s="5" t="str">
        <f>VLOOKUP(D672,'Used to Match Zip By Sch Name'!$A$2:$E$4714,5,FALSE)</f>
        <v>33175-4807</v>
      </c>
      <c r="G672" s="5">
        <f>VLOOKUP(D672,public_school_report!$D$1:$CI$3651,84,FALSE)</f>
        <v>522</v>
      </c>
      <c r="H672" s="5" t="s">
        <v>6</v>
      </c>
      <c r="I672" s="5">
        <v>72</v>
      </c>
      <c r="J672" s="5">
        <v>77</v>
      </c>
      <c r="K672" s="5">
        <v>69</v>
      </c>
      <c r="L672" s="5">
        <v>77</v>
      </c>
      <c r="M672" s="5">
        <v>82</v>
      </c>
      <c r="N672" s="5">
        <v>63</v>
      </c>
      <c r="O672" s="5">
        <v>62</v>
      </c>
      <c r="P672" s="5"/>
      <c r="Q672" s="5"/>
      <c r="R672" s="5"/>
      <c r="S672" s="5"/>
      <c r="T672" s="5">
        <v>502</v>
      </c>
      <c r="U672" s="5">
        <v>7</v>
      </c>
      <c r="V672" s="5">
        <v>72</v>
      </c>
      <c r="W672" s="5">
        <v>100</v>
      </c>
      <c r="X672" s="5" t="s">
        <v>64</v>
      </c>
      <c r="Y672" s="5" t="s">
        <v>64</v>
      </c>
      <c r="Z672" s="5" t="s">
        <v>64</v>
      </c>
      <c r="AA672" s="5" t="s">
        <v>64</v>
      </c>
      <c r="AB672" s="5" t="s">
        <v>64</v>
      </c>
      <c r="AC672" s="5" t="s">
        <v>64</v>
      </c>
      <c r="AD672" s="5" t="s">
        <v>64</v>
      </c>
      <c r="AE672" s="5" t="s">
        <v>64</v>
      </c>
      <c r="AF672" s="5" t="s">
        <v>64</v>
      </c>
      <c r="AG672" s="5" t="s">
        <v>64</v>
      </c>
      <c r="AH672" s="5" t="s">
        <v>64</v>
      </c>
      <c r="AI672" s="5" t="s">
        <v>64</v>
      </c>
      <c r="AJ672" s="5" t="s">
        <v>64</v>
      </c>
      <c r="AK672" s="5" t="s">
        <v>64</v>
      </c>
      <c r="AL672" s="5" t="s">
        <v>64</v>
      </c>
      <c r="AM672" s="5" t="s">
        <v>64</v>
      </c>
      <c r="AN672" s="5" t="s">
        <v>64</v>
      </c>
      <c r="AO672" s="5" t="s">
        <v>64</v>
      </c>
      <c r="AP672" s="5" t="s">
        <v>64</v>
      </c>
      <c r="AQ672" s="5" t="s">
        <v>62</v>
      </c>
      <c r="AR672" s="5" t="s">
        <v>72</v>
      </c>
      <c r="AS672" s="5" t="s">
        <v>65</v>
      </c>
      <c r="AT672" s="5" t="s">
        <v>66</v>
      </c>
      <c r="AU672" s="5" t="s">
        <v>67</v>
      </c>
      <c r="AV672" s="5" t="s">
        <v>68</v>
      </c>
      <c r="AW672" s="5" t="s">
        <v>65</v>
      </c>
      <c r="AX672" s="5" t="s">
        <v>69</v>
      </c>
      <c r="AY672" s="5">
        <v>97.4</v>
      </c>
      <c r="AZ672" s="5">
        <v>78.8</v>
      </c>
    </row>
    <row r="673" spans="1:52">
      <c r="A673" s="5">
        <v>13</v>
      </c>
      <c r="B673" s="5" t="s">
        <v>716</v>
      </c>
      <c r="C673" s="6">
        <v>311</v>
      </c>
      <c r="D673" s="5" t="s">
        <v>739</v>
      </c>
      <c r="E673" s="5" t="str">
        <f>VLOOKUP(B673,Region!$A$1:$B$76,2,FALSE)</f>
        <v>Region_5</v>
      </c>
      <c r="F673" s="5" t="str">
        <f>VLOOKUP(D673,'Used to Match Zip By Sch Name'!$A$2:$E$4714,5,FALSE)</f>
        <v>33032-4506</v>
      </c>
      <c r="G673" s="5">
        <f>VLOOKUP(D673,public_school_report!$D$1:$CI$3651,84,FALSE)</f>
        <v>642</v>
      </c>
      <c r="H673" s="5" t="s">
        <v>4</v>
      </c>
      <c r="I673" s="5">
        <v>39</v>
      </c>
      <c r="J673" s="5">
        <v>57</v>
      </c>
      <c r="K673" s="5">
        <v>56</v>
      </c>
      <c r="L673" s="5">
        <v>47</v>
      </c>
      <c r="M673" s="5">
        <v>41</v>
      </c>
      <c r="N673" s="5">
        <v>46</v>
      </c>
      <c r="O673" s="5">
        <v>32</v>
      </c>
      <c r="P673" s="5"/>
      <c r="Q673" s="5"/>
      <c r="R673" s="5"/>
      <c r="S673" s="5"/>
      <c r="T673" s="5">
        <v>318</v>
      </c>
      <c r="U673" s="5">
        <v>7</v>
      </c>
      <c r="V673" s="5">
        <v>45</v>
      </c>
      <c r="W673" s="5">
        <v>100</v>
      </c>
      <c r="X673" s="5" t="s">
        <v>63</v>
      </c>
      <c r="Y673" s="5" t="s">
        <v>72</v>
      </c>
      <c r="Z673" s="5" t="s">
        <v>63</v>
      </c>
      <c r="AA673" s="5" t="s">
        <v>72</v>
      </c>
      <c r="AB673" s="5" t="s">
        <v>72</v>
      </c>
      <c r="AC673" s="5" t="s">
        <v>62</v>
      </c>
      <c r="AD673" s="5" t="s">
        <v>63</v>
      </c>
      <c r="AE673" s="5" t="s">
        <v>62</v>
      </c>
      <c r="AF673" s="5" t="s">
        <v>64</v>
      </c>
      <c r="AG673" s="5" t="s">
        <v>64</v>
      </c>
      <c r="AH673" s="5" t="s">
        <v>72</v>
      </c>
      <c r="AI673" s="5" t="s">
        <v>72</v>
      </c>
      <c r="AJ673" s="5" t="s">
        <v>66</v>
      </c>
      <c r="AK673" s="5" t="s">
        <v>66</v>
      </c>
      <c r="AL673" s="5" t="s">
        <v>66</v>
      </c>
      <c r="AM673" s="5" t="s">
        <v>66</v>
      </c>
      <c r="AN673" s="5" t="s">
        <v>66</v>
      </c>
      <c r="AO673" s="5" t="s">
        <v>66</v>
      </c>
      <c r="AP673" s="5" t="s">
        <v>66</v>
      </c>
      <c r="AQ673" s="5" t="s">
        <v>66</v>
      </c>
      <c r="AR673" s="5" t="s">
        <v>66</v>
      </c>
      <c r="AS673" s="5" t="s">
        <v>65</v>
      </c>
      <c r="AT673" s="5" t="s">
        <v>66</v>
      </c>
      <c r="AU673" s="5" t="s">
        <v>67</v>
      </c>
      <c r="AV673" s="5" t="s">
        <v>68</v>
      </c>
      <c r="AW673" s="5" t="s">
        <v>65</v>
      </c>
      <c r="AX673" s="5" t="s">
        <v>69</v>
      </c>
      <c r="AY673" s="5">
        <v>98.3</v>
      </c>
      <c r="AZ673" s="5">
        <v>94</v>
      </c>
    </row>
    <row r="674" spans="1:52">
      <c r="A674" s="5">
        <v>13</v>
      </c>
      <c r="B674" s="5" t="s">
        <v>716</v>
      </c>
      <c r="C674" s="6">
        <v>312</v>
      </c>
      <c r="D674" s="5" t="s">
        <v>740</v>
      </c>
      <c r="E674" s="5" t="str">
        <f>VLOOKUP(B674,Region!$A$1:$B$76,2,FALSE)</f>
        <v>Region_5</v>
      </c>
      <c r="F674" s="5" t="str">
        <f>VLOOKUP(D674,'Used to Match Zip By Sch Name'!$A$2:$E$4714,5,FALSE)</f>
        <v>33018-6548</v>
      </c>
      <c r="G674" s="5">
        <f>VLOOKUP(D674,public_school_report!$D$1:$CI$3651,84,FALSE)</f>
        <v>573</v>
      </c>
      <c r="H674" s="5" t="s">
        <v>4</v>
      </c>
      <c r="I674" s="5">
        <v>79</v>
      </c>
      <c r="J674" s="5">
        <v>56</v>
      </c>
      <c r="K674" s="5">
        <v>37</v>
      </c>
      <c r="L674" s="5">
        <v>85</v>
      </c>
      <c r="M674" s="5">
        <v>62</v>
      </c>
      <c r="N674" s="5">
        <v>54</v>
      </c>
      <c r="O674" s="5">
        <v>74</v>
      </c>
      <c r="P674" s="5"/>
      <c r="Q674" s="5"/>
      <c r="R674" s="5"/>
      <c r="S674" s="5"/>
      <c r="T674" s="5">
        <v>447</v>
      </c>
      <c r="U674" s="5">
        <v>7</v>
      </c>
      <c r="V674" s="5">
        <v>64</v>
      </c>
      <c r="W674" s="5">
        <v>100</v>
      </c>
      <c r="X674" s="5" t="s">
        <v>64</v>
      </c>
      <c r="Y674" s="5" t="s">
        <v>64</v>
      </c>
      <c r="Z674" s="5" t="s">
        <v>64</v>
      </c>
      <c r="AA674" s="5" t="s">
        <v>64</v>
      </c>
      <c r="AB674" s="5" t="s">
        <v>64</v>
      </c>
      <c r="AC674" s="5" t="s">
        <v>64</v>
      </c>
      <c r="AD674" s="5" t="s">
        <v>64</v>
      </c>
      <c r="AE674" s="5" t="s">
        <v>64</v>
      </c>
      <c r="AF674" s="5" t="s">
        <v>64</v>
      </c>
      <c r="AG674" s="5" t="s">
        <v>64</v>
      </c>
      <c r="AH674" s="5" t="s">
        <v>64</v>
      </c>
      <c r="AI674" s="5" t="s">
        <v>64</v>
      </c>
      <c r="AJ674" s="5" t="s">
        <v>62</v>
      </c>
      <c r="AK674" s="5" t="s">
        <v>66</v>
      </c>
      <c r="AL674" s="5" t="s">
        <v>66</v>
      </c>
      <c r="AM674" s="5" t="s">
        <v>66</v>
      </c>
      <c r="AN674" s="5" t="s">
        <v>66</v>
      </c>
      <c r="AO674" s="5" t="s">
        <v>66</v>
      </c>
      <c r="AP674" s="5" t="s">
        <v>66</v>
      </c>
      <c r="AQ674" s="5" t="s">
        <v>66</v>
      </c>
      <c r="AR674" s="5" t="s">
        <v>66</v>
      </c>
      <c r="AS674" s="5" t="s">
        <v>65</v>
      </c>
      <c r="AT674" s="5" t="s">
        <v>66</v>
      </c>
      <c r="AU674" s="5" t="s">
        <v>68</v>
      </c>
      <c r="AV674" s="5" t="s">
        <v>67</v>
      </c>
      <c r="AW674" s="5" t="s">
        <v>65</v>
      </c>
      <c r="AX674" s="5" t="s">
        <v>69</v>
      </c>
      <c r="AY674" s="5">
        <v>98.8</v>
      </c>
      <c r="AZ674" s="5">
        <v>51.7</v>
      </c>
    </row>
    <row r="675" spans="1:52">
      <c r="A675" s="5">
        <v>13</v>
      </c>
      <c r="B675" s="5" t="s">
        <v>716</v>
      </c>
      <c r="C675" s="6">
        <v>321</v>
      </c>
      <c r="D675" s="5" t="s">
        <v>741</v>
      </c>
      <c r="E675" s="5" t="str">
        <f>VLOOKUP(B675,Region!$A$1:$B$76,2,FALSE)</f>
        <v>Region_5</v>
      </c>
      <c r="F675" s="5" t="str">
        <f>VLOOKUP(D675,'Used to Match Zip By Sch Name'!$A$2:$E$4714,5,FALSE)</f>
        <v>32218-8616</v>
      </c>
      <c r="G675" s="5">
        <f>VLOOKUP(D675,public_school_report!$D$1:$CI$3651,84,FALSE)</f>
        <v>740</v>
      </c>
      <c r="H675" s="5" t="s">
        <v>4</v>
      </c>
      <c r="I675" s="5">
        <v>53</v>
      </c>
      <c r="J675" s="5">
        <v>63</v>
      </c>
      <c r="K675" s="5">
        <v>81</v>
      </c>
      <c r="L675" s="5">
        <v>69</v>
      </c>
      <c r="M675" s="5">
        <v>64</v>
      </c>
      <c r="N675" s="5">
        <v>47</v>
      </c>
      <c r="O675" s="5">
        <v>53</v>
      </c>
      <c r="P675" s="5"/>
      <c r="Q675" s="5"/>
      <c r="R675" s="5"/>
      <c r="S675" s="5"/>
      <c r="T675" s="5">
        <v>430</v>
      </c>
      <c r="U675" s="5">
        <v>7</v>
      </c>
      <c r="V675" s="5">
        <v>61</v>
      </c>
      <c r="W675" s="5">
        <v>100</v>
      </c>
      <c r="X675" s="5" t="s">
        <v>62</v>
      </c>
      <c r="Y675" s="5" t="s">
        <v>62</v>
      </c>
      <c r="Z675" s="5" t="s">
        <v>62</v>
      </c>
      <c r="AA675" s="5" t="s">
        <v>63</v>
      </c>
      <c r="AB675" s="5" t="s">
        <v>63</v>
      </c>
      <c r="AC675" s="5" t="s">
        <v>64</v>
      </c>
      <c r="AD675" s="5" t="s">
        <v>63</v>
      </c>
      <c r="AE675" s="5" t="s">
        <v>62</v>
      </c>
      <c r="AF675" s="5" t="s">
        <v>62</v>
      </c>
      <c r="AG675" s="5" t="s">
        <v>62</v>
      </c>
      <c r="AH675" s="5" t="s">
        <v>64</v>
      </c>
      <c r="AI675" s="5" t="s">
        <v>64</v>
      </c>
      <c r="AJ675" s="5" t="s">
        <v>64</v>
      </c>
      <c r="AK675" s="5" t="s">
        <v>64</v>
      </c>
      <c r="AL675" s="5" t="s">
        <v>62</v>
      </c>
      <c r="AM675" s="5" t="s">
        <v>62</v>
      </c>
      <c r="AN675" s="5" t="s">
        <v>64</v>
      </c>
      <c r="AO675" s="5" t="s">
        <v>62</v>
      </c>
      <c r="AP675" s="5" t="s">
        <v>64</v>
      </c>
      <c r="AQ675" s="5" t="s">
        <v>63</v>
      </c>
      <c r="AR675" s="5" t="s">
        <v>72</v>
      </c>
      <c r="AS675" s="5" t="s">
        <v>65</v>
      </c>
      <c r="AT675" s="5" t="s">
        <v>66</v>
      </c>
      <c r="AU675" s="5" t="s">
        <v>67</v>
      </c>
      <c r="AV675" s="5" t="s">
        <v>68</v>
      </c>
      <c r="AW675" s="5" t="s">
        <v>65</v>
      </c>
      <c r="AX675" s="5" t="s">
        <v>69</v>
      </c>
      <c r="AY675" s="5">
        <v>90.2</v>
      </c>
      <c r="AZ675" s="5">
        <v>90</v>
      </c>
    </row>
    <row r="676" spans="1:52">
      <c r="A676" s="5">
        <v>13</v>
      </c>
      <c r="B676" s="5" t="s">
        <v>716</v>
      </c>
      <c r="C676" s="6">
        <v>332</v>
      </c>
      <c r="D676" s="5" t="s">
        <v>742</v>
      </c>
      <c r="E676" s="5" t="str">
        <f>VLOOKUP(B676,Region!$A$1:$B$76,2,FALSE)</f>
        <v>Region_5</v>
      </c>
      <c r="F676" s="5" t="e">
        <f>VLOOKUP(D676,'Used to Match Zip By Sch Name'!$A$2:$E$4714,5,FALSE)</f>
        <v>#N/A</v>
      </c>
      <c r="G676" s="5">
        <f>VLOOKUP(D676,public_school_report!$D$1:$CI$3651,84,FALSE)</f>
        <v>709</v>
      </c>
      <c r="H676" s="5" t="s">
        <v>4</v>
      </c>
      <c r="I676" s="5">
        <v>78</v>
      </c>
      <c r="J676" s="5">
        <v>68</v>
      </c>
      <c r="K676" s="5">
        <v>59</v>
      </c>
      <c r="L676" s="5">
        <v>84</v>
      </c>
      <c r="M676" s="5">
        <v>67</v>
      </c>
      <c r="N676" s="5">
        <v>64</v>
      </c>
      <c r="O676" s="5">
        <v>71</v>
      </c>
      <c r="P676" s="5">
        <v>88</v>
      </c>
      <c r="Q676" s="5">
        <v>64</v>
      </c>
      <c r="R676" s="5"/>
      <c r="S676" s="5"/>
      <c r="T676" s="5">
        <v>643</v>
      </c>
      <c r="U676" s="5">
        <v>9</v>
      </c>
      <c r="V676" s="5">
        <v>71</v>
      </c>
      <c r="W676" s="5">
        <v>100</v>
      </c>
      <c r="X676" s="5" t="s">
        <v>64</v>
      </c>
      <c r="Y676" s="5" t="s">
        <v>64</v>
      </c>
      <c r="Z676" s="5" t="s">
        <v>64</v>
      </c>
      <c r="AA676" s="5" t="s">
        <v>62</v>
      </c>
      <c r="AB676" s="5" t="s">
        <v>64</v>
      </c>
      <c r="AC676" s="5" t="s">
        <v>64</v>
      </c>
      <c r="AD676" s="5" t="s">
        <v>64</v>
      </c>
      <c r="AE676" s="5" t="s">
        <v>64</v>
      </c>
      <c r="AF676" s="5" t="s">
        <v>62</v>
      </c>
      <c r="AG676" s="5" t="s">
        <v>64</v>
      </c>
      <c r="AH676" s="5" t="s">
        <v>64</v>
      </c>
      <c r="AI676" s="5" t="s">
        <v>62</v>
      </c>
      <c r="AJ676" s="5" t="s">
        <v>66</v>
      </c>
      <c r="AK676" s="5" t="s">
        <v>66</v>
      </c>
      <c r="AL676" s="5" t="s">
        <v>66</v>
      </c>
      <c r="AM676" s="5" t="s">
        <v>66</v>
      </c>
      <c r="AN676" s="5" t="s">
        <v>66</v>
      </c>
      <c r="AO676" s="5" t="s">
        <v>66</v>
      </c>
      <c r="AP676" s="5" t="s">
        <v>66</v>
      </c>
      <c r="AQ676" s="5" t="s">
        <v>66</v>
      </c>
      <c r="AR676" s="5" t="s">
        <v>66</v>
      </c>
      <c r="AS676" s="5" t="s">
        <v>65</v>
      </c>
      <c r="AT676" s="5" t="s">
        <v>66</v>
      </c>
      <c r="AU676" s="5" t="s">
        <v>68</v>
      </c>
      <c r="AV676" s="5" t="s">
        <v>68</v>
      </c>
      <c r="AW676" s="5" t="s">
        <v>65</v>
      </c>
      <c r="AX676" s="5" t="s">
        <v>86</v>
      </c>
      <c r="AY676" s="5">
        <v>95.4</v>
      </c>
      <c r="AZ676" s="5">
        <v>78.8</v>
      </c>
    </row>
    <row r="677" spans="1:52">
      <c r="A677" s="5">
        <v>13</v>
      </c>
      <c r="B677" s="5" t="s">
        <v>716</v>
      </c>
      <c r="C677" s="6">
        <v>339</v>
      </c>
      <c r="D677" s="5" t="s">
        <v>743</v>
      </c>
      <c r="E677" s="5" t="str">
        <f>VLOOKUP(B677,Region!$A$1:$B$76,2,FALSE)</f>
        <v>Region_5</v>
      </c>
      <c r="F677" s="5" t="e">
        <f>VLOOKUP(D677,'Used to Match Zip By Sch Name'!$A$2:$E$4714,5,FALSE)</f>
        <v>#N/A</v>
      </c>
      <c r="G677" s="5">
        <f>VLOOKUP(D677,public_school_report!$D$1:$CI$3651,84,FALSE)</f>
        <v>490</v>
      </c>
      <c r="H677" s="5" t="s">
        <v>6</v>
      </c>
      <c r="I677" s="5">
        <v>73</v>
      </c>
      <c r="J677" s="5">
        <v>62</v>
      </c>
      <c r="K677" s="5">
        <v>33</v>
      </c>
      <c r="L677" s="5">
        <v>75</v>
      </c>
      <c r="M677" s="5">
        <v>72</v>
      </c>
      <c r="N677" s="5">
        <v>40</v>
      </c>
      <c r="O677" s="5">
        <v>64</v>
      </c>
      <c r="P677" s="5"/>
      <c r="Q677" s="5"/>
      <c r="R677" s="5"/>
      <c r="S677" s="5"/>
      <c r="T677" s="5">
        <v>419</v>
      </c>
      <c r="U677" s="5">
        <v>7</v>
      </c>
      <c r="V677" s="5">
        <v>60</v>
      </c>
      <c r="W677" s="5">
        <v>100</v>
      </c>
      <c r="X677" s="5" t="s">
        <v>62</v>
      </c>
      <c r="Y677" s="5" t="s">
        <v>62</v>
      </c>
      <c r="Z677" s="5" t="s">
        <v>62</v>
      </c>
      <c r="AA677" s="5" t="s">
        <v>62</v>
      </c>
      <c r="AB677" s="5" t="s">
        <v>62</v>
      </c>
      <c r="AC677" s="5" t="s">
        <v>62</v>
      </c>
      <c r="AD677" s="5" t="s">
        <v>62</v>
      </c>
      <c r="AE677" s="5" t="s">
        <v>62</v>
      </c>
      <c r="AF677" s="5" t="s">
        <v>64</v>
      </c>
      <c r="AG677" s="5" t="s">
        <v>72</v>
      </c>
      <c r="AH677" s="5" t="s">
        <v>66</v>
      </c>
      <c r="AI677" s="5" t="s">
        <v>66</v>
      </c>
      <c r="AJ677" s="5" t="s">
        <v>66</v>
      </c>
      <c r="AK677" s="5" t="s">
        <v>66</v>
      </c>
      <c r="AL677" s="5" t="s">
        <v>66</v>
      </c>
      <c r="AM677" s="5" t="s">
        <v>66</v>
      </c>
      <c r="AN677" s="5" t="s">
        <v>66</v>
      </c>
      <c r="AO677" s="5" t="s">
        <v>66</v>
      </c>
      <c r="AP677" s="5" t="s">
        <v>66</v>
      </c>
      <c r="AQ677" s="5" t="s">
        <v>66</v>
      </c>
      <c r="AR677" s="5" t="s">
        <v>66</v>
      </c>
      <c r="AS677" s="5" t="s">
        <v>65</v>
      </c>
      <c r="AT677" s="5" t="s">
        <v>66</v>
      </c>
      <c r="AU677" s="5" t="s">
        <v>68</v>
      </c>
      <c r="AV677" s="5" t="s">
        <v>68</v>
      </c>
      <c r="AW677" s="5" t="s">
        <v>65</v>
      </c>
      <c r="AX677" s="5" t="s">
        <v>69</v>
      </c>
      <c r="AY677" s="5">
        <v>93.1</v>
      </c>
      <c r="AZ677" s="5">
        <v>78.7</v>
      </c>
    </row>
    <row r="678" spans="1:52">
      <c r="A678" s="5">
        <v>13</v>
      </c>
      <c r="B678" s="5" t="s">
        <v>716</v>
      </c>
      <c r="C678" s="6">
        <v>341</v>
      </c>
      <c r="D678" s="5" t="s">
        <v>744</v>
      </c>
      <c r="E678" s="5" t="str">
        <f>VLOOKUP(B678,Region!$A$1:$B$76,2,FALSE)</f>
        <v>Region_5</v>
      </c>
      <c r="F678" s="5" t="str">
        <f>VLOOKUP(D678,'Used to Match Zip By Sch Name'!$A$2:$E$4714,5,FALSE)</f>
        <v>33161-3200</v>
      </c>
      <c r="G678" s="5">
        <f>VLOOKUP(D678,public_school_report!$D$1:$CI$3651,84,FALSE)</f>
        <v>569</v>
      </c>
      <c r="H678" s="5" t="s">
        <v>6</v>
      </c>
      <c r="I678" s="5">
        <v>43</v>
      </c>
      <c r="J678" s="5">
        <v>52</v>
      </c>
      <c r="K678" s="5">
        <v>60</v>
      </c>
      <c r="L678" s="5">
        <v>57</v>
      </c>
      <c r="M678" s="5">
        <v>56</v>
      </c>
      <c r="N678" s="5">
        <v>45</v>
      </c>
      <c r="O678" s="5">
        <v>25</v>
      </c>
      <c r="P678" s="5"/>
      <c r="Q678" s="5"/>
      <c r="R678" s="5"/>
      <c r="S678" s="5"/>
      <c r="T678" s="5">
        <v>338</v>
      </c>
      <c r="U678" s="5">
        <v>7</v>
      </c>
      <c r="V678" s="5">
        <v>48</v>
      </c>
      <c r="W678" s="5">
        <v>100</v>
      </c>
      <c r="X678" s="5" t="s">
        <v>63</v>
      </c>
      <c r="Y678" s="5" t="s">
        <v>63</v>
      </c>
      <c r="Z678" s="5" t="s">
        <v>62</v>
      </c>
      <c r="AA678" s="5" t="s">
        <v>63</v>
      </c>
      <c r="AB678" s="5" t="s">
        <v>63</v>
      </c>
      <c r="AC678" s="5" t="s">
        <v>63</v>
      </c>
      <c r="AD678" s="5" t="s">
        <v>63</v>
      </c>
      <c r="AE678" s="5" t="s">
        <v>62</v>
      </c>
      <c r="AF678" s="5" t="s">
        <v>64</v>
      </c>
      <c r="AG678" s="5" t="s">
        <v>64</v>
      </c>
      <c r="AH678" s="5" t="s">
        <v>64</v>
      </c>
      <c r="AI678" s="5" t="s">
        <v>66</v>
      </c>
      <c r="AJ678" s="5" t="s">
        <v>66</v>
      </c>
      <c r="AK678" s="5" t="s">
        <v>66</v>
      </c>
      <c r="AL678" s="5" t="s">
        <v>66</v>
      </c>
      <c r="AM678" s="5" t="s">
        <v>66</v>
      </c>
      <c r="AN678" s="5" t="s">
        <v>66</v>
      </c>
      <c r="AO678" s="5" t="s">
        <v>66</v>
      </c>
      <c r="AP678" s="5" t="s">
        <v>66</v>
      </c>
      <c r="AQ678" s="5" t="s">
        <v>66</v>
      </c>
      <c r="AR678" s="5" t="s">
        <v>66</v>
      </c>
      <c r="AS678" s="5" t="s">
        <v>65</v>
      </c>
      <c r="AT678" s="5" t="s">
        <v>66</v>
      </c>
      <c r="AU678" s="5" t="s">
        <v>67</v>
      </c>
      <c r="AV678" s="5" t="s">
        <v>68</v>
      </c>
      <c r="AW678" s="5" t="s">
        <v>65</v>
      </c>
      <c r="AX678" s="5" t="s">
        <v>69</v>
      </c>
      <c r="AY678" s="5">
        <v>100</v>
      </c>
      <c r="AZ678" s="5">
        <v>94.8</v>
      </c>
    </row>
    <row r="679" spans="1:52">
      <c r="A679" s="5">
        <v>13</v>
      </c>
      <c r="B679" s="5" t="s">
        <v>716</v>
      </c>
      <c r="C679" s="6">
        <v>342</v>
      </c>
      <c r="D679" s="5" t="s">
        <v>745</v>
      </c>
      <c r="E679" s="5" t="str">
        <f>VLOOKUP(B679,Region!$A$1:$B$76,2,FALSE)</f>
        <v>Region_5</v>
      </c>
      <c r="F679" s="5" t="str">
        <f>VLOOKUP(D679,'Used to Match Zip By Sch Name'!$A$2:$E$4714,5,FALSE)</f>
        <v>33193-1302</v>
      </c>
      <c r="G679" s="5">
        <f>VLOOKUP(D679,public_school_report!$D$1:$CI$3651,84,FALSE)</f>
        <v>750</v>
      </c>
      <c r="H679" s="5" t="s">
        <v>4</v>
      </c>
      <c r="I679" s="5">
        <v>81</v>
      </c>
      <c r="J679" s="5">
        <v>67</v>
      </c>
      <c r="K679" s="5">
        <v>48</v>
      </c>
      <c r="L679" s="5">
        <v>90</v>
      </c>
      <c r="M679" s="5">
        <v>73</v>
      </c>
      <c r="N679" s="5">
        <v>51</v>
      </c>
      <c r="O679" s="5">
        <v>80</v>
      </c>
      <c r="P679" s="5"/>
      <c r="Q679" s="5"/>
      <c r="R679" s="5"/>
      <c r="S679" s="5"/>
      <c r="T679" s="5">
        <v>490</v>
      </c>
      <c r="U679" s="5">
        <v>7</v>
      </c>
      <c r="V679" s="5">
        <v>70</v>
      </c>
      <c r="W679" s="5">
        <v>100</v>
      </c>
      <c r="X679" s="5" t="s">
        <v>64</v>
      </c>
      <c r="Y679" s="5" t="s">
        <v>64</v>
      </c>
      <c r="Z679" s="5" t="s">
        <v>64</v>
      </c>
      <c r="AA679" s="5" t="s">
        <v>64</v>
      </c>
      <c r="AB679" s="5" t="s">
        <v>64</v>
      </c>
      <c r="AC679" s="5" t="s">
        <v>64</v>
      </c>
      <c r="AD679" s="5" t="s">
        <v>64</v>
      </c>
      <c r="AE679" s="5" t="s">
        <v>64</v>
      </c>
      <c r="AF679" s="5" t="s">
        <v>64</v>
      </c>
      <c r="AG679" s="5" t="s">
        <v>64</v>
      </c>
      <c r="AH679" s="5" t="s">
        <v>64</v>
      </c>
      <c r="AI679" s="5" t="s">
        <v>64</v>
      </c>
      <c r="AJ679" s="5" t="s">
        <v>64</v>
      </c>
      <c r="AK679" s="5" t="s">
        <v>66</v>
      </c>
      <c r="AL679" s="5" t="s">
        <v>66</v>
      </c>
      <c r="AM679" s="5" t="s">
        <v>66</v>
      </c>
      <c r="AN679" s="5" t="s">
        <v>66</v>
      </c>
      <c r="AO679" s="5" t="s">
        <v>66</v>
      </c>
      <c r="AP679" s="5" t="s">
        <v>66</v>
      </c>
      <c r="AQ679" s="5" t="s">
        <v>66</v>
      </c>
      <c r="AR679" s="5" t="s">
        <v>66</v>
      </c>
      <c r="AS679" s="5" t="s">
        <v>65</v>
      </c>
      <c r="AT679" s="5" t="s">
        <v>66</v>
      </c>
      <c r="AU679" s="5" t="s">
        <v>68</v>
      </c>
      <c r="AV679" s="5" t="s">
        <v>67</v>
      </c>
      <c r="AW679" s="5" t="s">
        <v>65</v>
      </c>
      <c r="AX679" s="5" t="s">
        <v>69</v>
      </c>
      <c r="AY679" s="5">
        <v>95.9</v>
      </c>
      <c r="AZ679" s="5">
        <v>58.3</v>
      </c>
    </row>
    <row r="680" spans="1:52">
      <c r="A680" s="5">
        <v>13</v>
      </c>
      <c r="B680" s="5" t="s">
        <v>716</v>
      </c>
      <c r="C680" s="6">
        <v>361</v>
      </c>
      <c r="D680" s="5" t="s">
        <v>746</v>
      </c>
      <c r="E680" s="5" t="str">
        <f>VLOOKUP(B680,Region!$A$1:$B$76,2,FALSE)</f>
        <v>Region_5</v>
      </c>
      <c r="F680" s="5" t="str">
        <f>VLOOKUP(D680,'Used to Match Zip By Sch Name'!$A$2:$E$4714,5,FALSE)</f>
        <v>33169-6613</v>
      </c>
      <c r="G680" s="5">
        <f>VLOOKUP(D680,public_school_report!$D$1:$CI$3651,84,FALSE)</f>
        <v>602</v>
      </c>
      <c r="H680" s="5" t="s">
        <v>4</v>
      </c>
      <c r="I680" s="5">
        <v>57</v>
      </c>
      <c r="J680" s="5">
        <v>61</v>
      </c>
      <c r="K680" s="5">
        <v>74</v>
      </c>
      <c r="L680" s="5">
        <v>73</v>
      </c>
      <c r="M680" s="5">
        <v>68</v>
      </c>
      <c r="N680" s="5">
        <v>46</v>
      </c>
      <c r="O680" s="5">
        <v>47</v>
      </c>
      <c r="P680" s="5"/>
      <c r="Q680" s="5"/>
      <c r="R680" s="5"/>
      <c r="S680" s="5"/>
      <c r="T680" s="5">
        <v>426</v>
      </c>
      <c r="U680" s="5">
        <v>7</v>
      </c>
      <c r="V680" s="5">
        <v>61</v>
      </c>
      <c r="W680" s="5">
        <v>100</v>
      </c>
      <c r="X680" s="5" t="s">
        <v>62</v>
      </c>
      <c r="Y680" s="5" t="s">
        <v>62</v>
      </c>
      <c r="Z680" s="5" t="s">
        <v>62</v>
      </c>
      <c r="AA680" s="5" t="s">
        <v>63</v>
      </c>
      <c r="AB680" s="5" t="s">
        <v>63</v>
      </c>
      <c r="AC680" s="5" t="s">
        <v>73</v>
      </c>
      <c r="AD680" s="5" t="s">
        <v>72</v>
      </c>
      <c r="AE680" s="5" t="s">
        <v>72</v>
      </c>
      <c r="AF680" s="5" t="s">
        <v>63</v>
      </c>
      <c r="AG680" s="5" t="s">
        <v>62</v>
      </c>
      <c r="AH680" s="5" t="s">
        <v>63</v>
      </c>
      <c r="AI680" s="5" t="s">
        <v>63</v>
      </c>
      <c r="AJ680" s="5" t="s">
        <v>63</v>
      </c>
      <c r="AK680" s="5" t="s">
        <v>63</v>
      </c>
      <c r="AL680" s="5" t="s">
        <v>63</v>
      </c>
      <c r="AM680" s="5" t="s">
        <v>63</v>
      </c>
      <c r="AN680" s="5" t="s">
        <v>63</v>
      </c>
      <c r="AO680" s="5" t="s">
        <v>62</v>
      </c>
      <c r="AP680" s="5" t="s">
        <v>72</v>
      </c>
      <c r="AQ680" s="5" t="s">
        <v>72</v>
      </c>
      <c r="AR680" s="5" t="s">
        <v>72</v>
      </c>
      <c r="AS680" s="5" t="s">
        <v>65</v>
      </c>
      <c r="AT680" s="5" t="s">
        <v>66</v>
      </c>
      <c r="AU680" s="5" t="s">
        <v>67</v>
      </c>
      <c r="AV680" s="5" t="s">
        <v>68</v>
      </c>
      <c r="AW680" s="5" t="s">
        <v>65</v>
      </c>
      <c r="AX680" s="5" t="s">
        <v>69</v>
      </c>
      <c r="AY680" s="5">
        <v>98.1</v>
      </c>
      <c r="AZ680" s="5">
        <v>94.899999999999977</v>
      </c>
    </row>
    <row r="681" spans="1:52">
      <c r="A681" s="5">
        <v>13</v>
      </c>
      <c r="B681" s="5" t="s">
        <v>716</v>
      </c>
      <c r="C681" s="6">
        <v>400</v>
      </c>
      <c r="D681" s="5" t="s">
        <v>747</v>
      </c>
      <c r="E681" s="5" t="str">
        <f>VLOOKUP(B681,Region!$A$1:$B$76,2,FALSE)</f>
        <v>Region_5</v>
      </c>
      <c r="F681" s="5" t="str">
        <f>VLOOKUP(D681,'Used to Match Zip By Sch Name'!$A$2:$E$4714,5,FALSE)</f>
        <v>33172-2536</v>
      </c>
      <c r="G681" s="5">
        <f>VLOOKUP(D681,public_school_report!$D$1:$CI$3651,84,FALSE)</f>
        <v>916</v>
      </c>
      <c r="H681" s="5" t="s">
        <v>2</v>
      </c>
      <c r="I681" s="5">
        <v>89</v>
      </c>
      <c r="J681" s="5">
        <v>73</v>
      </c>
      <c r="K681" s="5">
        <v>64</v>
      </c>
      <c r="L681" s="5">
        <v>88</v>
      </c>
      <c r="M681" s="5">
        <v>74</v>
      </c>
      <c r="N681" s="5">
        <v>73</v>
      </c>
      <c r="O681" s="5">
        <v>71</v>
      </c>
      <c r="P681" s="5"/>
      <c r="Q681" s="5"/>
      <c r="R681" s="5"/>
      <c r="S681" s="5"/>
      <c r="T681" s="5">
        <v>532</v>
      </c>
      <c r="U681" s="5">
        <v>7</v>
      </c>
      <c r="V681" s="5">
        <v>76</v>
      </c>
      <c r="W681" s="5">
        <v>100</v>
      </c>
      <c r="X681" s="5" t="s">
        <v>64</v>
      </c>
      <c r="Y681" s="5" t="s">
        <v>64</v>
      </c>
      <c r="Z681" s="5" t="s">
        <v>64</v>
      </c>
      <c r="AA681" s="5" t="s">
        <v>64</v>
      </c>
      <c r="AB681" s="5" t="s">
        <v>64</v>
      </c>
      <c r="AC681" s="5" t="s">
        <v>64</v>
      </c>
      <c r="AD681" s="5" t="s">
        <v>64</v>
      </c>
      <c r="AE681" s="5" t="s">
        <v>64</v>
      </c>
      <c r="AF681" s="5" t="s">
        <v>64</v>
      </c>
      <c r="AG681" s="5" t="s">
        <v>64</v>
      </c>
      <c r="AH681" s="5" t="s">
        <v>64</v>
      </c>
      <c r="AI681" s="5" t="s">
        <v>64</v>
      </c>
      <c r="AJ681" s="5" t="s">
        <v>64</v>
      </c>
      <c r="AK681" s="5" t="s">
        <v>64</v>
      </c>
      <c r="AL681" s="5" t="s">
        <v>64</v>
      </c>
      <c r="AM681" s="5" t="s">
        <v>64</v>
      </c>
      <c r="AN681" s="5" t="s">
        <v>64</v>
      </c>
      <c r="AO681" s="5" t="s">
        <v>63</v>
      </c>
      <c r="AP681" s="5" t="s">
        <v>65</v>
      </c>
      <c r="AQ681" s="5" t="s">
        <v>66</v>
      </c>
      <c r="AR681" s="5" t="s">
        <v>66</v>
      </c>
      <c r="AS681" s="5" t="s">
        <v>65</v>
      </c>
      <c r="AT681" s="5" t="s">
        <v>66</v>
      </c>
      <c r="AU681" s="5" t="s">
        <v>68</v>
      </c>
      <c r="AV681" s="5" t="s">
        <v>67</v>
      </c>
      <c r="AW681" s="5" t="s">
        <v>65</v>
      </c>
      <c r="AX681" s="5" t="s">
        <v>69</v>
      </c>
      <c r="AY681" s="5">
        <v>95.9</v>
      </c>
      <c r="AZ681" s="5">
        <v>29.4</v>
      </c>
    </row>
    <row r="682" spans="1:52">
      <c r="A682" s="5">
        <v>13</v>
      </c>
      <c r="B682" s="5" t="s">
        <v>716</v>
      </c>
      <c r="C682" s="6">
        <v>401</v>
      </c>
      <c r="D682" s="5" t="s">
        <v>748</v>
      </c>
      <c r="E682" s="5" t="str">
        <f>VLOOKUP(B682,Region!$A$1:$B$76,2,FALSE)</f>
        <v>Region_5</v>
      </c>
      <c r="F682" s="5" t="str">
        <f>VLOOKUP(D682,'Used to Match Zip By Sch Name'!$A$2:$E$4714,5,FALSE)</f>
        <v>33150-1021</v>
      </c>
      <c r="G682" s="5">
        <f>VLOOKUP(D682,public_school_report!$D$1:$CI$3651,84,FALSE)</f>
        <v>584</v>
      </c>
      <c r="H682" s="5" t="s">
        <v>4</v>
      </c>
      <c r="I682" s="5">
        <v>46</v>
      </c>
      <c r="J682" s="5">
        <v>54</v>
      </c>
      <c r="K682" s="5">
        <v>63</v>
      </c>
      <c r="L682" s="5">
        <v>69</v>
      </c>
      <c r="M682" s="5">
        <v>69</v>
      </c>
      <c r="N682" s="5">
        <v>57</v>
      </c>
      <c r="O682" s="5">
        <v>27</v>
      </c>
      <c r="P682" s="5"/>
      <c r="Q682" s="5"/>
      <c r="R682" s="5"/>
      <c r="S682" s="5"/>
      <c r="T682" s="5">
        <v>385</v>
      </c>
      <c r="U682" s="5">
        <v>7</v>
      </c>
      <c r="V682" s="5">
        <v>55</v>
      </c>
      <c r="W682" s="5">
        <v>100</v>
      </c>
      <c r="X682" s="5" t="s">
        <v>62</v>
      </c>
      <c r="Y682" s="5" t="s">
        <v>63</v>
      </c>
      <c r="Z682" s="5" t="s">
        <v>63</v>
      </c>
      <c r="AA682" s="5" t="s">
        <v>72</v>
      </c>
      <c r="AB682" s="5" t="s">
        <v>72</v>
      </c>
      <c r="AC682" s="5" t="s">
        <v>62</v>
      </c>
      <c r="AD682" s="5" t="s">
        <v>62</v>
      </c>
      <c r="AE682" s="5" t="s">
        <v>64</v>
      </c>
      <c r="AF682" s="5" t="s">
        <v>64</v>
      </c>
      <c r="AG682" s="5" t="s">
        <v>62</v>
      </c>
      <c r="AH682" s="5" t="s">
        <v>62</v>
      </c>
      <c r="AI682" s="5" t="s">
        <v>64</v>
      </c>
      <c r="AJ682" s="5" t="s">
        <v>64</v>
      </c>
      <c r="AK682" s="5" t="s">
        <v>64</v>
      </c>
      <c r="AL682" s="5" t="s">
        <v>64</v>
      </c>
      <c r="AM682" s="5" t="s">
        <v>62</v>
      </c>
      <c r="AN682" s="5" t="s">
        <v>62</v>
      </c>
      <c r="AO682" s="5" t="s">
        <v>63</v>
      </c>
      <c r="AP682" s="5" t="s">
        <v>72</v>
      </c>
      <c r="AQ682" s="5" t="s">
        <v>72</v>
      </c>
      <c r="AR682" s="5" t="s">
        <v>72</v>
      </c>
      <c r="AS682" s="5" t="s">
        <v>65</v>
      </c>
      <c r="AT682" s="5" t="s">
        <v>66</v>
      </c>
      <c r="AU682" s="5" t="s">
        <v>67</v>
      </c>
      <c r="AV682" s="5" t="s">
        <v>68</v>
      </c>
      <c r="AW682" s="5" t="s">
        <v>65</v>
      </c>
      <c r="AX682" s="5" t="s">
        <v>69</v>
      </c>
      <c r="AY682" s="5">
        <v>99.4</v>
      </c>
      <c r="AZ682" s="5">
        <v>95.5</v>
      </c>
    </row>
    <row r="683" spans="1:52">
      <c r="A683" s="5">
        <v>13</v>
      </c>
      <c r="B683" s="5" t="s">
        <v>716</v>
      </c>
      <c r="C683" s="6">
        <v>410</v>
      </c>
      <c r="D683" s="5" t="s">
        <v>749</v>
      </c>
      <c r="E683" s="5" t="str">
        <f>VLOOKUP(B683,Region!$A$1:$B$76,2,FALSE)</f>
        <v>Region_5</v>
      </c>
      <c r="F683" s="5" t="str">
        <f>VLOOKUP(D683,'Used to Match Zip By Sch Name'!$A$2:$E$4714,5,FALSE)</f>
        <v>33185-5929</v>
      </c>
      <c r="G683" s="5">
        <f>VLOOKUP(D683,public_school_report!$D$1:$CI$3651,84,FALSE)</f>
        <v>617</v>
      </c>
      <c r="H683" s="5" t="s">
        <v>4</v>
      </c>
      <c r="I683" s="5">
        <v>79</v>
      </c>
      <c r="J683" s="5">
        <v>69</v>
      </c>
      <c r="K683" s="5">
        <v>48</v>
      </c>
      <c r="L683" s="5">
        <v>89</v>
      </c>
      <c r="M683" s="5">
        <v>73</v>
      </c>
      <c r="N683" s="5">
        <v>70</v>
      </c>
      <c r="O683" s="5">
        <v>86</v>
      </c>
      <c r="P683" s="5"/>
      <c r="Q683" s="5"/>
      <c r="R683" s="5"/>
      <c r="S683" s="5"/>
      <c r="T683" s="5">
        <v>514</v>
      </c>
      <c r="U683" s="5">
        <v>7</v>
      </c>
      <c r="V683" s="5">
        <v>73</v>
      </c>
      <c r="W683" s="5">
        <v>100</v>
      </c>
      <c r="X683" s="5" t="s">
        <v>64</v>
      </c>
      <c r="Y683" s="5" t="s">
        <v>64</v>
      </c>
      <c r="Z683" s="5" t="s">
        <v>64</v>
      </c>
      <c r="AA683" s="5" t="s">
        <v>64</v>
      </c>
      <c r="AB683" s="5" t="s">
        <v>64</v>
      </c>
      <c r="AC683" s="5" t="s">
        <v>62</v>
      </c>
      <c r="AD683" s="5" t="s">
        <v>64</v>
      </c>
      <c r="AE683" s="5" t="s">
        <v>64</v>
      </c>
      <c r="AF683" s="5" t="s">
        <v>66</v>
      </c>
      <c r="AG683" s="5" t="s">
        <v>66</v>
      </c>
      <c r="AH683" s="5" t="s">
        <v>66</v>
      </c>
      <c r="AI683" s="5" t="s">
        <v>66</v>
      </c>
      <c r="AJ683" s="5" t="s">
        <v>66</v>
      </c>
      <c r="AK683" s="5" t="s">
        <v>66</v>
      </c>
      <c r="AL683" s="5" t="s">
        <v>66</v>
      </c>
      <c r="AM683" s="5" t="s">
        <v>66</v>
      </c>
      <c r="AN683" s="5" t="s">
        <v>66</v>
      </c>
      <c r="AO683" s="5" t="s">
        <v>66</v>
      </c>
      <c r="AP683" s="5" t="s">
        <v>66</v>
      </c>
      <c r="AQ683" s="5" t="s">
        <v>66</v>
      </c>
      <c r="AR683" s="5" t="s">
        <v>66</v>
      </c>
      <c r="AS683" s="5" t="s">
        <v>65</v>
      </c>
      <c r="AT683" s="5" t="s">
        <v>66</v>
      </c>
      <c r="AU683" s="5" t="s">
        <v>68</v>
      </c>
      <c r="AV683" s="5" t="s">
        <v>67</v>
      </c>
      <c r="AW683" s="5" t="s">
        <v>65</v>
      </c>
      <c r="AX683" s="5" t="s">
        <v>69</v>
      </c>
      <c r="AY683" s="5">
        <v>98.1</v>
      </c>
      <c r="AZ683" s="5">
        <v>61.4</v>
      </c>
    </row>
    <row r="684" spans="1:52">
      <c r="A684" s="5">
        <v>13</v>
      </c>
      <c r="B684" s="5" t="s">
        <v>716</v>
      </c>
      <c r="C684" s="6">
        <v>441</v>
      </c>
      <c r="D684" s="5" t="s">
        <v>750</v>
      </c>
      <c r="E684" s="5" t="str">
        <f>VLOOKUP(B684,Region!$A$1:$B$76,2,FALSE)</f>
        <v>Region_5</v>
      </c>
      <c r="F684" s="5" t="str">
        <f>VLOOKUP(D684,'Used to Match Zip By Sch Name'!$A$2:$E$4714,5,FALSE)</f>
        <v>33165-6518</v>
      </c>
      <c r="G684" s="5">
        <f>VLOOKUP(D684,public_school_report!$D$1:$CI$3651,84,FALSE)</f>
        <v>489</v>
      </c>
      <c r="H684" s="5" t="s">
        <v>6</v>
      </c>
      <c r="I684" s="5">
        <v>68</v>
      </c>
      <c r="J684" s="5">
        <v>69</v>
      </c>
      <c r="K684" s="5">
        <v>56</v>
      </c>
      <c r="L684" s="5">
        <v>71</v>
      </c>
      <c r="M684" s="5">
        <v>75</v>
      </c>
      <c r="N684" s="5">
        <v>55</v>
      </c>
      <c r="O684" s="5">
        <v>43</v>
      </c>
      <c r="P684" s="5">
        <v>73</v>
      </c>
      <c r="Q684" s="5"/>
      <c r="R684" s="5"/>
      <c r="S684" s="5"/>
      <c r="T684" s="5">
        <v>510</v>
      </c>
      <c r="U684" s="5">
        <v>8</v>
      </c>
      <c r="V684" s="5">
        <v>64</v>
      </c>
      <c r="W684" s="5">
        <v>100</v>
      </c>
      <c r="X684" s="5" t="s">
        <v>64</v>
      </c>
      <c r="Y684" s="5" t="s">
        <v>62</v>
      </c>
      <c r="Z684" s="5" t="s">
        <v>64</v>
      </c>
      <c r="AA684" s="5" t="s">
        <v>63</v>
      </c>
      <c r="AB684" s="5" t="s">
        <v>62</v>
      </c>
      <c r="AC684" s="5" t="s">
        <v>63</v>
      </c>
      <c r="AD684" s="5" t="s">
        <v>62</v>
      </c>
      <c r="AE684" s="5" t="s">
        <v>62</v>
      </c>
      <c r="AF684" s="5" t="s">
        <v>64</v>
      </c>
      <c r="AG684" s="5" t="s">
        <v>64</v>
      </c>
      <c r="AH684" s="5" t="s">
        <v>62</v>
      </c>
      <c r="AI684" s="5" t="s">
        <v>64</v>
      </c>
      <c r="AJ684" s="5" t="s">
        <v>64</v>
      </c>
      <c r="AK684" s="5" t="s">
        <v>64</v>
      </c>
      <c r="AL684" s="5" t="s">
        <v>64</v>
      </c>
      <c r="AM684" s="5" t="s">
        <v>64</v>
      </c>
      <c r="AN684" s="5" t="s">
        <v>62</v>
      </c>
      <c r="AO684" s="5" t="s">
        <v>64</v>
      </c>
      <c r="AP684" s="5" t="s">
        <v>63</v>
      </c>
      <c r="AQ684" s="5" t="s">
        <v>63</v>
      </c>
      <c r="AR684" s="5" t="s">
        <v>63</v>
      </c>
      <c r="AS684" s="5" t="s">
        <v>65</v>
      </c>
      <c r="AT684" s="5" t="s">
        <v>66</v>
      </c>
      <c r="AU684" s="5" t="s">
        <v>67</v>
      </c>
      <c r="AV684" s="5" t="s">
        <v>67</v>
      </c>
      <c r="AW684" s="5" t="s">
        <v>65</v>
      </c>
      <c r="AX684" s="5" t="s">
        <v>86</v>
      </c>
      <c r="AY684" s="5">
        <v>94</v>
      </c>
      <c r="AZ684" s="5">
        <v>65.2</v>
      </c>
    </row>
    <row r="685" spans="1:52">
      <c r="A685" s="5">
        <v>13</v>
      </c>
      <c r="B685" s="5" t="s">
        <v>716</v>
      </c>
      <c r="C685" s="6">
        <v>451</v>
      </c>
      <c r="D685" s="5" t="s">
        <v>751</v>
      </c>
      <c r="E685" s="5" t="str">
        <f>VLOOKUP(B685,Region!$A$1:$B$76,2,FALSE)</f>
        <v>Region_5</v>
      </c>
      <c r="F685" s="5" t="str">
        <f>VLOOKUP(D685,'Used to Match Zip By Sch Name'!$A$2:$E$4714,5,FALSE)</f>
        <v>33193-2152</v>
      </c>
      <c r="G685" s="5">
        <f>VLOOKUP(D685,public_school_report!$D$1:$CI$3651,84,FALSE)</f>
        <v>1109</v>
      </c>
      <c r="H685" s="5" t="s">
        <v>2</v>
      </c>
      <c r="I685" s="5">
        <v>65</v>
      </c>
      <c r="J685" s="5">
        <v>62</v>
      </c>
      <c r="K685" s="5">
        <v>48</v>
      </c>
      <c r="L685" s="5">
        <v>66</v>
      </c>
      <c r="M685" s="5">
        <v>62</v>
      </c>
      <c r="N685" s="5">
        <v>43</v>
      </c>
      <c r="O685" s="5">
        <v>59</v>
      </c>
      <c r="P685" s="5">
        <v>72</v>
      </c>
      <c r="Q685" s="5">
        <v>70</v>
      </c>
      <c r="R685" s="5"/>
      <c r="S685" s="5"/>
      <c r="T685" s="5">
        <v>547</v>
      </c>
      <c r="U685" s="5">
        <v>9</v>
      </c>
      <c r="V685" s="5">
        <v>61</v>
      </c>
      <c r="W685" s="5">
        <v>100</v>
      </c>
      <c r="X685" s="5" t="s">
        <v>62</v>
      </c>
      <c r="Y685" s="5" t="s">
        <v>64</v>
      </c>
      <c r="Z685" s="5" t="s">
        <v>64</v>
      </c>
      <c r="AA685" s="5" t="s">
        <v>62</v>
      </c>
      <c r="AB685" s="5" t="s">
        <v>62</v>
      </c>
      <c r="AC685" s="5" t="s">
        <v>62</v>
      </c>
      <c r="AD685" s="5" t="s">
        <v>63</v>
      </c>
      <c r="AE685" s="5" t="s">
        <v>62</v>
      </c>
      <c r="AF685" s="5" t="s">
        <v>64</v>
      </c>
      <c r="AG685" s="5" t="s">
        <v>64</v>
      </c>
      <c r="AH685" s="5" t="s">
        <v>64</v>
      </c>
      <c r="AI685" s="5" t="s">
        <v>64</v>
      </c>
      <c r="AJ685" s="5" t="s">
        <v>64</v>
      </c>
      <c r="AK685" s="5" t="s">
        <v>64</v>
      </c>
      <c r="AL685" s="5" t="s">
        <v>64</v>
      </c>
      <c r="AM685" s="5" t="s">
        <v>64</v>
      </c>
      <c r="AN685" s="5" t="s">
        <v>64</v>
      </c>
      <c r="AO685" s="5" t="s">
        <v>64</v>
      </c>
      <c r="AP685" s="5" t="s">
        <v>63</v>
      </c>
      <c r="AQ685" s="5" t="s">
        <v>63</v>
      </c>
      <c r="AR685" s="5" t="s">
        <v>63</v>
      </c>
      <c r="AS685" s="5" t="s">
        <v>65</v>
      </c>
      <c r="AT685" s="5" t="s">
        <v>66</v>
      </c>
      <c r="AU685" s="5" t="s">
        <v>67</v>
      </c>
      <c r="AV685" s="5" t="s">
        <v>68</v>
      </c>
      <c r="AW685" s="5" t="s">
        <v>65</v>
      </c>
      <c r="AX685" s="5" t="s">
        <v>86</v>
      </c>
      <c r="AY685" s="5">
        <v>97</v>
      </c>
      <c r="AZ685" s="5">
        <v>83.399999999999977</v>
      </c>
    </row>
    <row r="686" spans="1:52">
      <c r="A686" s="5">
        <v>13</v>
      </c>
      <c r="B686" s="5" t="s">
        <v>716</v>
      </c>
      <c r="C686" s="6">
        <v>461</v>
      </c>
      <c r="D686" s="5" t="s">
        <v>752</v>
      </c>
      <c r="E686" s="5" t="str">
        <f>VLOOKUP(B686,Region!$A$1:$B$76,2,FALSE)</f>
        <v>Region_5</v>
      </c>
      <c r="F686" s="5" t="str">
        <f>VLOOKUP(D686,'Used to Match Zip By Sch Name'!$A$2:$E$4714,5,FALSE)</f>
        <v>34232-4120</v>
      </c>
      <c r="G686" s="5">
        <f>VLOOKUP(D686,public_school_report!$D$1:$CI$3651,84,FALSE)</f>
        <v>625</v>
      </c>
      <c r="H686" s="5" t="s">
        <v>4</v>
      </c>
      <c r="I686" s="5">
        <v>45</v>
      </c>
      <c r="J686" s="5">
        <v>58</v>
      </c>
      <c r="K686" s="5">
        <v>51</v>
      </c>
      <c r="L686" s="5">
        <v>70</v>
      </c>
      <c r="M686" s="5">
        <v>74</v>
      </c>
      <c r="N686" s="5">
        <v>62</v>
      </c>
      <c r="O686" s="5">
        <v>51</v>
      </c>
      <c r="P686" s="5"/>
      <c r="Q686" s="5"/>
      <c r="R686" s="5"/>
      <c r="S686" s="5"/>
      <c r="T686" s="5">
        <v>411</v>
      </c>
      <c r="U686" s="5">
        <v>7</v>
      </c>
      <c r="V686" s="5">
        <v>59</v>
      </c>
      <c r="W686" s="5">
        <v>100</v>
      </c>
      <c r="X686" s="5" t="s">
        <v>62</v>
      </c>
      <c r="Y686" s="5" t="s">
        <v>62</v>
      </c>
      <c r="Z686" s="5" t="s">
        <v>62</v>
      </c>
      <c r="AA686" s="5" t="s">
        <v>64</v>
      </c>
      <c r="AB686" s="5" t="s">
        <v>72</v>
      </c>
      <c r="AC686" s="5" t="s">
        <v>63</v>
      </c>
      <c r="AD686" s="5" t="s">
        <v>63</v>
      </c>
      <c r="AE686" s="5" t="s">
        <v>63</v>
      </c>
      <c r="AF686" s="5" t="s">
        <v>62</v>
      </c>
      <c r="AG686" s="5" t="s">
        <v>63</v>
      </c>
      <c r="AH686" s="5" t="s">
        <v>62</v>
      </c>
      <c r="AI686" s="5" t="s">
        <v>64</v>
      </c>
      <c r="AJ686" s="5" t="s">
        <v>72</v>
      </c>
      <c r="AK686" s="5" t="s">
        <v>63</v>
      </c>
      <c r="AL686" s="5" t="s">
        <v>63</v>
      </c>
      <c r="AM686" s="5" t="s">
        <v>63</v>
      </c>
      <c r="AN686" s="5" t="s">
        <v>72</v>
      </c>
      <c r="AO686" s="5" t="s">
        <v>63</v>
      </c>
      <c r="AP686" s="5" t="s">
        <v>62</v>
      </c>
      <c r="AQ686" s="5" t="s">
        <v>72</v>
      </c>
      <c r="AR686" s="5" t="s">
        <v>72</v>
      </c>
      <c r="AS686" s="5" t="s">
        <v>65</v>
      </c>
      <c r="AT686" s="5" t="s">
        <v>66</v>
      </c>
      <c r="AU686" s="5" t="s">
        <v>67</v>
      </c>
      <c r="AV686" s="5" t="s">
        <v>68</v>
      </c>
      <c r="AW686" s="5" t="s">
        <v>65</v>
      </c>
      <c r="AX686" s="5" t="s">
        <v>69</v>
      </c>
      <c r="AY686" s="5">
        <v>99.3</v>
      </c>
      <c r="AZ686" s="5">
        <v>92.100000000000023</v>
      </c>
    </row>
    <row r="687" spans="1:52">
      <c r="A687" s="5">
        <v>13</v>
      </c>
      <c r="B687" s="5" t="s">
        <v>716</v>
      </c>
      <c r="C687" s="6">
        <v>481</v>
      </c>
      <c r="D687" s="5" t="s">
        <v>753</v>
      </c>
      <c r="E687" s="5" t="str">
        <f>VLOOKUP(B687,Region!$A$1:$B$76,2,FALSE)</f>
        <v>Region_5</v>
      </c>
      <c r="F687" s="5" t="str">
        <f>VLOOKUP(D687,'Used to Match Zip By Sch Name'!$A$2:$E$4714,5,FALSE)</f>
        <v>33010-1907</v>
      </c>
      <c r="G687" s="5">
        <f>VLOOKUP(D687,public_school_report!$D$1:$CI$3651,84,FALSE)</f>
        <v>634</v>
      </c>
      <c r="H687" s="5" t="s">
        <v>4</v>
      </c>
      <c r="I687" s="5">
        <v>47</v>
      </c>
      <c r="J687" s="5">
        <v>66</v>
      </c>
      <c r="K687" s="5">
        <v>64</v>
      </c>
      <c r="L687" s="5">
        <v>57</v>
      </c>
      <c r="M687" s="5">
        <v>65</v>
      </c>
      <c r="N687" s="5">
        <v>58</v>
      </c>
      <c r="O687" s="5">
        <v>32</v>
      </c>
      <c r="P687" s="5"/>
      <c r="Q687" s="5"/>
      <c r="R687" s="5"/>
      <c r="S687" s="5"/>
      <c r="T687" s="5">
        <v>389</v>
      </c>
      <c r="U687" s="5">
        <v>7</v>
      </c>
      <c r="V687" s="5">
        <v>56</v>
      </c>
      <c r="W687" s="5">
        <v>100</v>
      </c>
      <c r="X687" s="5" t="s">
        <v>62</v>
      </c>
      <c r="Y687" s="5" t="s">
        <v>63</v>
      </c>
      <c r="Z687" s="5" t="s">
        <v>63</v>
      </c>
      <c r="AA687" s="5" t="s">
        <v>63</v>
      </c>
      <c r="AB687" s="5" t="s">
        <v>63</v>
      </c>
      <c r="AC687" s="5" t="s">
        <v>62</v>
      </c>
      <c r="AD687" s="5" t="s">
        <v>63</v>
      </c>
      <c r="AE687" s="5" t="s">
        <v>62</v>
      </c>
      <c r="AF687" s="5" t="s">
        <v>64</v>
      </c>
      <c r="AG687" s="5" t="s">
        <v>64</v>
      </c>
      <c r="AH687" s="5" t="s">
        <v>64</v>
      </c>
      <c r="AI687" s="5" t="s">
        <v>62</v>
      </c>
      <c r="AJ687" s="5" t="s">
        <v>62</v>
      </c>
      <c r="AK687" s="5" t="s">
        <v>64</v>
      </c>
      <c r="AL687" s="5" t="s">
        <v>62</v>
      </c>
      <c r="AM687" s="5" t="s">
        <v>62</v>
      </c>
      <c r="AN687" s="5" t="s">
        <v>62</v>
      </c>
      <c r="AO687" s="5" t="s">
        <v>62</v>
      </c>
      <c r="AP687" s="5" t="s">
        <v>72</v>
      </c>
      <c r="AQ687" s="5" t="s">
        <v>72</v>
      </c>
      <c r="AR687" s="5" t="s">
        <v>73</v>
      </c>
      <c r="AS687" s="5" t="s">
        <v>65</v>
      </c>
      <c r="AT687" s="5" t="s">
        <v>66</v>
      </c>
      <c r="AU687" s="5" t="s">
        <v>67</v>
      </c>
      <c r="AV687" s="5" t="s">
        <v>68</v>
      </c>
      <c r="AW687" s="5" t="s">
        <v>65</v>
      </c>
      <c r="AX687" s="5" t="s">
        <v>69</v>
      </c>
      <c r="AY687" s="5">
        <v>97.9</v>
      </c>
      <c r="AZ687" s="5">
        <v>93.2</v>
      </c>
    </row>
    <row r="688" spans="1:52">
      <c r="A688" s="5">
        <v>13</v>
      </c>
      <c r="B688" s="5" t="s">
        <v>716</v>
      </c>
      <c r="C688" s="6">
        <v>510</v>
      </c>
      <c r="D688" s="5" t="s">
        <v>754</v>
      </c>
      <c r="E688" s="5" t="str">
        <f>VLOOKUP(B688,Region!$A$1:$B$76,2,FALSE)</f>
        <v>Region_5</v>
      </c>
      <c r="F688" s="5" t="str">
        <f>VLOOKUP(D688,'Used to Match Zip By Sch Name'!$A$2:$E$4714,5,FALSE)</f>
        <v>33183-2513</v>
      </c>
      <c r="G688" s="5">
        <f>VLOOKUP(D688,public_school_report!$D$1:$CI$3651,84,FALSE)</f>
        <v>597</v>
      </c>
      <c r="H688" s="5" t="s">
        <v>4</v>
      </c>
      <c r="I688" s="5">
        <v>85</v>
      </c>
      <c r="J688" s="5">
        <v>64</v>
      </c>
      <c r="K688" s="5">
        <v>66</v>
      </c>
      <c r="L688" s="5">
        <v>95</v>
      </c>
      <c r="M688" s="5">
        <v>77</v>
      </c>
      <c r="N688" s="5">
        <v>71</v>
      </c>
      <c r="O688" s="5">
        <v>75</v>
      </c>
      <c r="P688" s="5"/>
      <c r="Q688" s="5"/>
      <c r="R688" s="5"/>
      <c r="S688" s="5"/>
      <c r="T688" s="5">
        <v>533</v>
      </c>
      <c r="U688" s="5">
        <v>7</v>
      </c>
      <c r="V688" s="5">
        <v>76</v>
      </c>
      <c r="W688" s="5">
        <v>100</v>
      </c>
      <c r="X688" s="5" t="s">
        <v>64</v>
      </c>
      <c r="Y688" s="5" t="s">
        <v>64</v>
      </c>
      <c r="Z688" s="5" t="s">
        <v>64</v>
      </c>
      <c r="AA688" s="5" t="s">
        <v>64</v>
      </c>
      <c r="AB688" s="5" t="s">
        <v>64</v>
      </c>
      <c r="AC688" s="5" t="s">
        <v>64</v>
      </c>
      <c r="AD688" s="5" t="s">
        <v>64</v>
      </c>
      <c r="AE688" s="5" t="s">
        <v>64</v>
      </c>
      <c r="AF688" s="5" t="s">
        <v>64</v>
      </c>
      <c r="AG688" s="5" t="s">
        <v>64</v>
      </c>
      <c r="AH688" s="5" t="s">
        <v>64</v>
      </c>
      <c r="AI688" s="5" t="s">
        <v>64</v>
      </c>
      <c r="AJ688" s="5" t="s">
        <v>64</v>
      </c>
      <c r="AK688" s="5" t="s">
        <v>64</v>
      </c>
      <c r="AL688" s="5" t="s">
        <v>64</v>
      </c>
      <c r="AM688" s="5" t="s">
        <v>66</v>
      </c>
      <c r="AN688" s="5" t="s">
        <v>66</v>
      </c>
      <c r="AO688" s="5" t="s">
        <v>66</v>
      </c>
      <c r="AP688" s="5" t="s">
        <v>66</v>
      </c>
      <c r="AQ688" s="5" t="s">
        <v>66</v>
      </c>
      <c r="AR688" s="5" t="s">
        <v>66</v>
      </c>
      <c r="AS688" s="5" t="s">
        <v>65</v>
      </c>
      <c r="AT688" s="5" t="s">
        <v>66</v>
      </c>
      <c r="AU688" s="5" t="s">
        <v>68</v>
      </c>
      <c r="AV688" s="5" t="s">
        <v>67</v>
      </c>
      <c r="AW688" s="5" t="s">
        <v>65</v>
      </c>
      <c r="AX688" s="5" t="s">
        <v>69</v>
      </c>
      <c r="AY688" s="5">
        <v>91</v>
      </c>
      <c r="AZ688" s="5">
        <v>47.599999999999994</v>
      </c>
    </row>
    <row r="689" spans="1:52">
      <c r="A689" s="5">
        <v>13</v>
      </c>
      <c r="B689" s="5" t="s">
        <v>716</v>
      </c>
      <c r="C689" s="6">
        <v>520</v>
      </c>
      <c r="D689" s="5" t="s">
        <v>755</v>
      </c>
      <c r="E689" s="5" t="str">
        <f>VLOOKUP(B689,Region!$A$1:$B$76,2,FALSE)</f>
        <v>Region_5</v>
      </c>
      <c r="F689" s="5" t="str">
        <f>VLOOKUP(D689,'Used to Match Zip By Sch Name'!$A$2:$E$4714,5,FALSE)</f>
        <v>33177-2923</v>
      </c>
      <c r="G689" s="5">
        <f>VLOOKUP(D689,public_school_report!$D$1:$CI$3651,84,FALSE)</f>
        <v>582</v>
      </c>
      <c r="H689" s="5" t="s">
        <v>4</v>
      </c>
      <c r="I689" s="5">
        <v>81</v>
      </c>
      <c r="J689" s="5">
        <v>68</v>
      </c>
      <c r="K689" s="5">
        <v>48</v>
      </c>
      <c r="L689" s="5">
        <v>84</v>
      </c>
      <c r="M689" s="5">
        <v>77</v>
      </c>
      <c r="N689" s="5">
        <v>56</v>
      </c>
      <c r="O689" s="5">
        <v>69</v>
      </c>
      <c r="P689" s="5"/>
      <c r="Q689" s="5"/>
      <c r="R689" s="5"/>
      <c r="S689" s="5"/>
      <c r="T689" s="5">
        <v>483</v>
      </c>
      <c r="U689" s="5">
        <v>7</v>
      </c>
      <c r="V689" s="5">
        <v>69</v>
      </c>
      <c r="W689" s="5">
        <v>100</v>
      </c>
      <c r="X689" s="5" t="s">
        <v>64</v>
      </c>
      <c r="Y689" s="5" t="s">
        <v>64</v>
      </c>
      <c r="Z689" s="5" t="s">
        <v>64</v>
      </c>
      <c r="AA689" s="5" t="s">
        <v>64</v>
      </c>
      <c r="AB689" s="5" t="s">
        <v>64</v>
      </c>
      <c r="AC689" s="5" t="s">
        <v>62</v>
      </c>
      <c r="AD689" s="5" t="s">
        <v>64</v>
      </c>
      <c r="AE689" s="5" t="s">
        <v>64</v>
      </c>
      <c r="AF689" s="5" t="s">
        <v>64</v>
      </c>
      <c r="AG689" s="5" t="s">
        <v>64</v>
      </c>
      <c r="AH689" s="5" t="s">
        <v>62</v>
      </c>
      <c r="AI689" s="5" t="s">
        <v>64</v>
      </c>
      <c r="AJ689" s="5" t="s">
        <v>64</v>
      </c>
      <c r="AK689" s="5" t="s">
        <v>64</v>
      </c>
      <c r="AL689" s="5" t="s">
        <v>66</v>
      </c>
      <c r="AM689" s="5" t="s">
        <v>66</v>
      </c>
      <c r="AN689" s="5" t="s">
        <v>66</v>
      </c>
      <c r="AO689" s="5" t="s">
        <v>66</v>
      </c>
      <c r="AP689" s="5" t="s">
        <v>66</v>
      </c>
      <c r="AQ689" s="5" t="s">
        <v>66</v>
      </c>
      <c r="AR689" s="5" t="s">
        <v>66</v>
      </c>
      <c r="AS689" s="5" t="s">
        <v>65</v>
      </c>
      <c r="AT689" s="5" t="s">
        <v>66</v>
      </c>
      <c r="AU689" s="5" t="s">
        <v>68</v>
      </c>
      <c r="AV689" s="5" t="s">
        <v>67</v>
      </c>
      <c r="AW689" s="5" t="s">
        <v>65</v>
      </c>
      <c r="AX689" s="5" t="s">
        <v>69</v>
      </c>
      <c r="AY689" s="5">
        <v>97.3</v>
      </c>
      <c r="AZ689" s="5">
        <v>69</v>
      </c>
    </row>
    <row r="690" spans="1:52">
      <c r="A690" s="5">
        <v>13</v>
      </c>
      <c r="B690" s="5" t="s">
        <v>716</v>
      </c>
      <c r="C690" s="6">
        <v>521</v>
      </c>
      <c r="D690" s="5" t="s">
        <v>756</v>
      </c>
      <c r="E690" s="5" t="str">
        <f>VLOOKUP(B690,Region!$A$1:$B$76,2,FALSE)</f>
        <v>Region_5</v>
      </c>
      <c r="F690" s="5" t="str">
        <f>VLOOKUP(D690,'Used to Match Zip By Sch Name'!$A$2:$E$4714,5,FALSE)</f>
        <v>33147-4506</v>
      </c>
      <c r="G690" s="5">
        <f>VLOOKUP(D690,public_school_report!$D$1:$CI$3651,84,FALSE)</f>
        <v>471</v>
      </c>
      <c r="H690" s="5" t="s">
        <v>6</v>
      </c>
      <c r="I690" s="5">
        <v>45</v>
      </c>
      <c r="J690" s="5">
        <v>57</v>
      </c>
      <c r="K690" s="5">
        <v>49</v>
      </c>
      <c r="L690" s="5">
        <v>60</v>
      </c>
      <c r="M690" s="5">
        <v>67</v>
      </c>
      <c r="N690" s="5">
        <v>63</v>
      </c>
      <c r="O690" s="5">
        <v>49</v>
      </c>
      <c r="P690" s="5"/>
      <c r="Q690" s="5"/>
      <c r="R690" s="5"/>
      <c r="S690" s="5"/>
      <c r="T690" s="5">
        <v>390</v>
      </c>
      <c r="U690" s="5">
        <v>7</v>
      </c>
      <c r="V690" s="5">
        <v>56</v>
      </c>
      <c r="W690" s="5">
        <v>100</v>
      </c>
      <c r="X690" s="5" t="s">
        <v>62</v>
      </c>
      <c r="Y690" s="5" t="s">
        <v>63</v>
      </c>
      <c r="Z690" s="5" t="s">
        <v>63</v>
      </c>
      <c r="AA690" s="5" t="s">
        <v>63</v>
      </c>
      <c r="AB690" s="5" t="s">
        <v>72</v>
      </c>
      <c r="AC690" s="5" t="s">
        <v>73</v>
      </c>
      <c r="AD690" s="5" t="s">
        <v>72</v>
      </c>
      <c r="AE690" s="5" t="s">
        <v>63</v>
      </c>
      <c r="AF690" s="5" t="s">
        <v>63</v>
      </c>
      <c r="AG690" s="5" t="s">
        <v>63</v>
      </c>
      <c r="AH690" s="5" t="s">
        <v>63</v>
      </c>
      <c r="AI690" s="5" t="s">
        <v>63</v>
      </c>
      <c r="AJ690" s="5" t="s">
        <v>63</v>
      </c>
      <c r="AK690" s="5" t="s">
        <v>62</v>
      </c>
      <c r="AL690" s="5" t="s">
        <v>72</v>
      </c>
      <c r="AM690" s="5" t="s">
        <v>63</v>
      </c>
      <c r="AN690" s="5" t="s">
        <v>63</v>
      </c>
      <c r="AO690" s="5" t="s">
        <v>72</v>
      </c>
      <c r="AP690" s="5" t="s">
        <v>72</v>
      </c>
      <c r="AQ690" s="5" t="s">
        <v>72</v>
      </c>
      <c r="AR690" s="5" t="s">
        <v>72</v>
      </c>
      <c r="AS690" s="5" t="s">
        <v>65</v>
      </c>
      <c r="AT690" s="5" t="s">
        <v>66</v>
      </c>
      <c r="AU690" s="5" t="s">
        <v>67</v>
      </c>
      <c r="AV690" s="5" t="s">
        <v>68</v>
      </c>
      <c r="AW690" s="5" t="s">
        <v>65</v>
      </c>
      <c r="AX690" s="5" t="s">
        <v>69</v>
      </c>
      <c r="AY690" s="5">
        <v>99.6</v>
      </c>
      <c r="AZ690" s="5">
        <v>94.6</v>
      </c>
    </row>
    <row r="691" spans="1:52">
      <c r="A691" s="5">
        <v>13</v>
      </c>
      <c r="B691" s="5" t="s">
        <v>716</v>
      </c>
      <c r="C691" s="6">
        <v>561</v>
      </c>
      <c r="D691" s="5" t="s">
        <v>757</v>
      </c>
      <c r="E691" s="5" t="str">
        <f>VLOOKUP(B691,Region!$A$1:$B$76,2,FALSE)</f>
        <v>Region_5</v>
      </c>
      <c r="F691" s="5" t="str">
        <f>VLOOKUP(D691,'Used to Match Zip By Sch Name'!$A$2:$E$4714,5,FALSE)</f>
        <v>33161-5953</v>
      </c>
      <c r="G691" s="5">
        <f>VLOOKUP(D691,public_school_report!$D$1:$CI$3651,84,FALSE)</f>
        <v>733</v>
      </c>
      <c r="H691" s="5" t="s">
        <v>4</v>
      </c>
      <c r="I691" s="5">
        <v>48</v>
      </c>
      <c r="J691" s="5">
        <v>59</v>
      </c>
      <c r="K691" s="5">
        <v>63</v>
      </c>
      <c r="L691" s="5">
        <v>52</v>
      </c>
      <c r="M691" s="5">
        <v>49</v>
      </c>
      <c r="N691" s="5">
        <v>56</v>
      </c>
      <c r="O691" s="5">
        <v>54</v>
      </c>
      <c r="P691" s="5"/>
      <c r="Q691" s="5"/>
      <c r="R691" s="5"/>
      <c r="S691" s="5"/>
      <c r="T691" s="5">
        <v>381</v>
      </c>
      <c r="U691" s="5">
        <v>7</v>
      </c>
      <c r="V691" s="5">
        <v>54</v>
      </c>
      <c r="W691" s="5">
        <v>100</v>
      </c>
      <c r="X691" s="5" t="s">
        <v>62</v>
      </c>
      <c r="Y691" s="5" t="s">
        <v>63</v>
      </c>
      <c r="Z691" s="5" t="s">
        <v>63</v>
      </c>
      <c r="AA691" s="5" t="s">
        <v>63</v>
      </c>
      <c r="AB691" s="5" t="s">
        <v>63</v>
      </c>
      <c r="AC691" s="5" t="s">
        <v>72</v>
      </c>
      <c r="AD691" s="5" t="s">
        <v>63</v>
      </c>
      <c r="AE691" s="5" t="s">
        <v>62</v>
      </c>
      <c r="AF691" s="5" t="s">
        <v>72</v>
      </c>
      <c r="AG691" s="5" t="s">
        <v>63</v>
      </c>
      <c r="AH691" s="5" t="s">
        <v>62</v>
      </c>
      <c r="AI691" s="5" t="s">
        <v>63</v>
      </c>
      <c r="AJ691" s="5" t="s">
        <v>63</v>
      </c>
      <c r="AK691" s="5" t="s">
        <v>63</v>
      </c>
      <c r="AL691" s="5" t="s">
        <v>63</v>
      </c>
      <c r="AM691" s="5" t="s">
        <v>62</v>
      </c>
      <c r="AN691" s="5" t="s">
        <v>62</v>
      </c>
      <c r="AO691" s="5" t="s">
        <v>62</v>
      </c>
      <c r="AP691" s="5" t="s">
        <v>63</v>
      </c>
      <c r="AQ691" s="5" t="s">
        <v>63</v>
      </c>
      <c r="AR691" s="5" t="s">
        <v>72</v>
      </c>
      <c r="AS691" s="5" t="s">
        <v>65</v>
      </c>
      <c r="AT691" s="5" t="s">
        <v>66</v>
      </c>
      <c r="AU691" s="5" t="s">
        <v>67</v>
      </c>
      <c r="AV691" s="5" t="s">
        <v>68</v>
      </c>
      <c r="AW691" s="5" t="s">
        <v>65</v>
      </c>
      <c r="AX691" s="5" t="s">
        <v>69</v>
      </c>
      <c r="AY691" s="5">
        <v>95.9</v>
      </c>
      <c r="AZ691" s="5">
        <v>91.8</v>
      </c>
    </row>
    <row r="692" spans="1:52">
      <c r="A692" s="5">
        <v>13</v>
      </c>
      <c r="B692" s="5" t="s">
        <v>716</v>
      </c>
      <c r="C692" s="6">
        <v>600</v>
      </c>
      <c r="D692" s="5" t="s">
        <v>758</v>
      </c>
      <c r="E692" s="5" t="str">
        <f>VLOOKUP(B692,Region!$A$1:$B$76,2,FALSE)</f>
        <v>Region_5</v>
      </c>
      <c r="F692" s="5" t="str">
        <f>VLOOKUP(D692,'Used to Match Zip By Sch Name'!$A$2:$E$4714,5,FALSE)</f>
        <v>33175-7832</v>
      </c>
      <c r="G692" s="5">
        <f>VLOOKUP(D692,public_school_report!$D$1:$CI$3651,84,FALSE)</f>
        <v>652</v>
      </c>
      <c r="H692" s="5" t="s">
        <v>4</v>
      </c>
      <c r="I692" s="5">
        <v>78</v>
      </c>
      <c r="J692" s="5">
        <v>63</v>
      </c>
      <c r="K692" s="5">
        <v>40</v>
      </c>
      <c r="L692" s="5">
        <v>90</v>
      </c>
      <c r="M692" s="5">
        <v>85</v>
      </c>
      <c r="N692" s="5">
        <v>85</v>
      </c>
      <c r="O692" s="5">
        <v>67</v>
      </c>
      <c r="P692" s="5"/>
      <c r="Q692" s="5"/>
      <c r="R692" s="5"/>
      <c r="S692" s="5"/>
      <c r="T692" s="5">
        <v>508</v>
      </c>
      <c r="U692" s="5">
        <v>7</v>
      </c>
      <c r="V692" s="5">
        <v>73</v>
      </c>
      <c r="W692" s="5">
        <v>100</v>
      </c>
      <c r="X692" s="5" t="s">
        <v>64</v>
      </c>
      <c r="Y692" s="5" t="s">
        <v>64</v>
      </c>
      <c r="Z692" s="5" t="s">
        <v>64</v>
      </c>
      <c r="AA692" s="5" t="s">
        <v>62</v>
      </c>
      <c r="AB692" s="5" t="s">
        <v>64</v>
      </c>
      <c r="AC692" s="5" t="s">
        <v>64</v>
      </c>
      <c r="AD692" s="5" t="s">
        <v>64</v>
      </c>
      <c r="AE692" s="5" t="s">
        <v>64</v>
      </c>
      <c r="AF692" s="5" t="s">
        <v>64</v>
      </c>
      <c r="AG692" s="5" t="s">
        <v>64</v>
      </c>
      <c r="AH692" s="5" t="s">
        <v>64</v>
      </c>
      <c r="AI692" s="5" t="s">
        <v>62</v>
      </c>
      <c r="AJ692" s="5" t="s">
        <v>64</v>
      </c>
      <c r="AK692" s="5" t="s">
        <v>64</v>
      </c>
      <c r="AL692" s="5" t="s">
        <v>64</v>
      </c>
      <c r="AM692" s="5" t="s">
        <v>64</v>
      </c>
      <c r="AN692" s="5" t="s">
        <v>65</v>
      </c>
      <c r="AO692" s="5" t="s">
        <v>66</v>
      </c>
      <c r="AP692" s="5" t="s">
        <v>66</v>
      </c>
      <c r="AQ692" s="5" t="s">
        <v>66</v>
      </c>
      <c r="AR692" s="5" t="s">
        <v>66</v>
      </c>
      <c r="AS692" s="5" t="s">
        <v>65</v>
      </c>
      <c r="AT692" s="5" t="s">
        <v>66</v>
      </c>
      <c r="AU692" s="5" t="s">
        <v>68</v>
      </c>
      <c r="AV692" s="5" t="s">
        <v>67</v>
      </c>
      <c r="AW692" s="5" t="s">
        <v>65</v>
      </c>
      <c r="AX692" s="5" t="s">
        <v>69</v>
      </c>
      <c r="AY692" s="5">
        <v>98.5</v>
      </c>
      <c r="AZ692" s="5">
        <v>61.9</v>
      </c>
    </row>
    <row r="693" spans="1:52">
      <c r="A693" s="5">
        <v>13</v>
      </c>
      <c r="B693" s="5" t="s">
        <v>716</v>
      </c>
      <c r="C693" s="6">
        <v>641</v>
      </c>
      <c r="D693" s="5" t="s">
        <v>759</v>
      </c>
      <c r="E693" s="5" t="str">
        <f>VLOOKUP(B693,Region!$A$1:$B$76,2,FALSE)</f>
        <v>Region_5</v>
      </c>
      <c r="F693" s="5" t="str">
        <f>VLOOKUP(D693,'Used to Match Zip By Sch Name'!$A$2:$E$4714,5,FALSE)</f>
        <v>33054-6984</v>
      </c>
      <c r="G693" s="5">
        <f>VLOOKUP(D693,public_school_report!$D$1:$CI$3651,84,FALSE)</f>
        <v>379</v>
      </c>
      <c r="H693" s="5" t="s">
        <v>6</v>
      </c>
      <c r="I693" s="5">
        <v>48</v>
      </c>
      <c r="J693" s="5">
        <v>57</v>
      </c>
      <c r="K693" s="5">
        <v>63</v>
      </c>
      <c r="L693" s="5">
        <v>57</v>
      </c>
      <c r="M693" s="5">
        <v>63</v>
      </c>
      <c r="N693" s="5">
        <v>37</v>
      </c>
      <c r="O693" s="5">
        <v>45</v>
      </c>
      <c r="P693" s="5"/>
      <c r="Q693" s="5"/>
      <c r="R693" s="5"/>
      <c r="S693" s="5"/>
      <c r="T693" s="5">
        <v>370</v>
      </c>
      <c r="U693" s="5">
        <v>7</v>
      </c>
      <c r="V693" s="5">
        <v>53</v>
      </c>
      <c r="W693" s="5">
        <v>98</v>
      </c>
      <c r="X693" s="5" t="s">
        <v>63</v>
      </c>
      <c r="Y693" s="5" t="s">
        <v>62</v>
      </c>
      <c r="Z693" s="5" t="s">
        <v>62</v>
      </c>
      <c r="AA693" s="5" t="s">
        <v>72</v>
      </c>
      <c r="AB693" s="5" t="s">
        <v>62</v>
      </c>
      <c r="AC693" s="5" t="s">
        <v>62</v>
      </c>
      <c r="AD693" s="5" t="s">
        <v>72</v>
      </c>
      <c r="AE693" s="5" t="s">
        <v>63</v>
      </c>
      <c r="AF693" s="5" t="s">
        <v>63</v>
      </c>
      <c r="AG693" s="5" t="s">
        <v>63</v>
      </c>
      <c r="AH693" s="5" t="s">
        <v>62</v>
      </c>
      <c r="AI693" s="5" t="s">
        <v>63</v>
      </c>
      <c r="AJ693" s="5" t="s">
        <v>64</v>
      </c>
      <c r="AK693" s="5" t="s">
        <v>63</v>
      </c>
      <c r="AL693" s="5" t="s">
        <v>63</v>
      </c>
      <c r="AM693" s="5" t="s">
        <v>72</v>
      </c>
      <c r="AN693" s="5" t="s">
        <v>72</v>
      </c>
      <c r="AO693" s="5" t="s">
        <v>63</v>
      </c>
      <c r="AP693" s="5" t="s">
        <v>63</v>
      </c>
      <c r="AQ693" s="5" t="s">
        <v>72</v>
      </c>
      <c r="AR693" s="5" t="s">
        <v>73</v>
      </c>
      <c r="AS693" s="5" t="s">
        <v>65</v>
      </c>
      <c r="AT693" s="5" t="s">
        <v>66</v>
      </c>
      <c r="AU693" s="5" t="s">
        <v>67</v>
      </c>
      <c r="AV693" s="5" t="s">
        <v>68</v>
      </c>
      <c r="AW693" s="5" t="s">
        <v>65</v>
      </c>
      <c r="AX693" s="5" t="s">
        <v>69</v>
      </c>
      <c r="AY693" s="5">
        <v>99</v>
      </c>
      <c r="AZ693" s="5">
        <v>97.399999999999977</v>
      </c>
    </row>
    <row r="694" spans="1:52">
      <c r="A694" s="5">
        <v>13</v>
      </c>
      <c r="B694" s="5" t="s">
        <v>716</v>
      </c>
      <c r="C694" s="6">
        <v>651</v>
      </c>
      <c r="D694" s="5" t="s">
        <v>760</v>
      </c>
      <c r="E694" s="5" t="str">
        <f>VLOOKUP(B694,Region!$A$1:$B$76,2,FALSE)</f>
        <v>Region_5</v>
      </c>
      <c r="F694" s="5" t="str">
        <f>VLOOKUP(D694,'Used to Match Zip By Sch Name'!$A$2:$E$4714,5,FALSE)</f>
        <v>33033-4200</v>
      </c>
      <c r="G694" s="5">
        <f>VLOOKUP(D694,public_school_report!$D$1:$CI$3651,84,FALSE)</f>
        <v>928</v>
      </c>
      <c r="H694" s="5" t="s">
        <v>2</v>
      </c>
      <c r="I694" s="5">
        <v>37</v>
      </c>
      <c r="J694" s="5">
        <v>45</v>
      </c>
      <c r="K694" s="5">
        <v>47</v>
      </c>
      <c r="L694" s="5">
        <v>51</v>
      </c>
      <c r="M694" s="5">
        <v>52</v>
      </c>
      <c r="N694" s="5">
        <v>42</v>
      </c>
      <c r="O694" s="5">
        <v>30</v>
      </c>
      <c r="P694" s="5">
        <v>59</v>
      </c>
      <c r="Q694" s="5">
        <v>88</v>
      </c>
      <c r="R694" s="5"/>
      <c r="S694" s="5"/>
      <c r="T694" s="5">
        <v>451</v>
      </c>
      <c r="U694" s="5">
        <v>9</v>
      </c>
      <c r="V694" s="5">
        <v>50</v>
      </c>
      <c r="W694" s="5">
        <v>99</v>
      </c>
      <c r="X694" s="5" t="s">
        <v>63</v>
      </c>
      <c r="Y694" s="5" t="s">
        <v>63</v>
      </c>
      <c r="Z694" s="5" t="s">
        <v>62</v>
      </c>
      <c r="AA694" s="5" t="s">
        <v>63</v>
      </c>
      <c r="AB694" s="5" t="s">
        <v>63</v>
      </c>
      <c r="AC694" s="5" t="s">
        <v>62</v>
      </c>
      <c r="AD694" s="5" t="s">
        <v>63</v>
      </c>
      <c r="AE694" s="5" t="s">
        <v>62</v>
      </c>
      <c r="AF694" s="5" t="s">
        <v>63</v>
      </c>
      <c r="AG694" s="5" t="s">
        <v>63</v>
      </c>
      <c r="AH694" s="5" t="s">
        <v>63</v>
      </c>
      <c r="AI694" s="5" t="s">
        <v>63</v>
      </c>
      <c r="AJ694" s="5" t="s">
        <v>63</v>
      </c>
      <c r="AK694" s="5" t="s">
        <v>62</v>
      </c>
      <c r="AL694" s="5" t="s">
        <v>63</v>
      </c>
      <c r="AM694" s="5" t="s">
        <v>63</v>
      </c>
      <c r="AN694" s="5" t="s">
        <v>63</v>
      </c>
      <c r="AO694" s="5" t="s">
        <v>63</v>
      </c>
      <c r="AP694" s="5" t="s">
        <v>72</v>
      </c>
      <c r="AQ694" s="5" t="s">
        <v>72</v>
      </c>
      <c r="AR694" s="5" t="s">
        <v>72</v>
      </c>
      <c r="AS694" s="5" t="s">
        <v>65</v>
      </c>
      <c r="AT694" s="5" t="s">
        <v>66</v>
      </c>
      <c r="AU694" s="5" t="s">
        <v>67</v>
      </c>
      <c r="AV694" s="5" t="s">
        <v>68</v>
      </c>
      <c r="AW694" s="5" t="s">
        <v>65</v>
      </c>
      <c r="AX694" s="5" t="s">
        <v>86</v>
      </c>
      <c r="AY694" s="5">
        <v>98.3</v>
      </c>
      <c r="AZ694" s="5">
        <v>96</v>
      </c>
    </row>
    <row r="695" spans="1:52">
      <c r="A695" s="5">
        <v>13</v>
      </c>
      <c r="B695" s="5" t="s">
        <v>716</v>
      </c>
      <c r="C695" s="6">
        <v>661</v>
      </c>
      <c r="D695" s="5" t="s">
        <v>761</v>
      </c>
      <c r="E695" s="5" t="str">
        <f>VLOOKUP(B695,Region!$A$1:$B$76,2,FALSE)</f>
        <v>Region_5</v>
      </c>
      <c r="F695" s="5" t="str">
        <f>VLOOKUP(D695,'Used to Match Zip By Sch Name'!$A$2:$E$4714,5,FALSE)</f>
        <v>33177-4364</v>
      </c>
      <c r="G695" s="5">
        <f>VLOOKUP(D695,public_school_report!$D$1:$CI$3651,84,FALSE)</f>
        <v>666</v>
      </c>
      <c r="H695" s="5" t="s">
        <v>4</v>
      </c>
      <c r="I695" s="5">
        <v>44</v>
      </c>
      <c r="J695" s="5">
        <v>55</v>
      </c>
      <c r="K695" s="5">
        <v>47</v>
      </c>
      <c r="L695" s="5">
        <v>52</v>
      </c>
      <c r="M695" s="5">
        <v>64</v>
      </c>
      <c r="N695" s="5">
        <v>48</v>
      </c>
      <c r="O695" s="5">
        <v>40</v>
      </c>
      <c r="P695" s="5">
        <v>78</v>
      </c>
      <c r="Q695" s="5">
        <v>87</v>
      </c>
      <c r="R695" s="5"/>
      <c r="S695" s="5"/>
      <c r="T695" s="5">
        <v>515</v>
      </c>
      <c r="U695" s="5">
        <v>9</v>
      </c>
      <c r="V695" s="5">
        <v>57</v>
      </c>
      <c r="W695" s="5">
        <v>100</v>
      </c>
      <c r="X695" s="5" t="s">
        <v>62</v>
      </c>
      <c r="Y695" s="5" t="s">
        <v>62</v>
      </c>
      <c r="Z695" s="5" t="s">
        <v>72</v>
      </c>
      <c r="AA695" s="5" t="s">
        <v>63</v>
      </c>
      <c r="AB695" s="5" t="s">
        <v>72</v>
      </c>
      <c r="AC695" s="5" t="s">
        <v>63</v>
      </c>
      <c r="AD695" s="5" t="s">
        <v>73</v>
      </c>
      <c r="AE695" s="5" t="s">
        <v>72</v>
      </c>
      <c r="AF695" s="5" t="s">
        <v>63</v>
      </c>
      <c r="AG695" s="5" t="s">
        <v>63</v>
      </c>
      <c r="AH695" s="5" t="s">
        <v>63</v>
      </c>
      <c r="AI695" s="5" t="s">
        <v>72</v>
      </c>
      <c r="AJ695" s="5" t="s">
        <v>63</v>
      </c>
      <c r="AK695" s="5" t="s">
        <v>63</v>
      </c>
      <c r="AL695" s="5" t="s">
        <v>72</v>
      </c>
      <c r="AM695" s="5" t="s">
        <v>63</v>
      </c>
      <c r="AN695" s="5" t="s">
        <v>63</v>
      </c>
      <c r="AO695" s="5" t="s">
        <v>72</v>
      </c>
      <c r="AP695" s="5" t="s">
        <v>72</v>
      </c>
      <c r="AQ695" s="5" t="s">
        <v>72</v>
      </c>
      <c r="AR695" s="5" t="s">
        <v>72</v>
      </c>
      <c r="AS695" s="5" t="s">
        <v>65</v>
      </c>
      <c r="AT695" s="5" t="s">
        <v>66</v>
      </c>
      <c r="AU695" s="5" t="s">
        <v>67</v>
      </c>
      <c r="AV695" s="5" t="s">
        <v>68</v>
      </c>
      <c r="AW695" s="5" t="s">
        <v>65</v>
      </c>
      <c r="AX695" s="5" t="s">
        <v>86</v>
      </c>
      <c r="AY695" s="5">
        <v>97.7</v>
      </c>
      <c r="AZ695" s="5">
        <v>93.4</v>
      </c>
    </row>
    <row r="696" spans="1:52">
      <c r="A696" s="5">
        <v>13</v>
      </c>
      <c r="B696" s="5" t="s">
        <v>716</v>
      </c>
      <c r="C696" s="6">
        <v>671</v>
      </c>
      <c r="D696" s="5" t="s">
        <v>762</v>
      </c>
      <c r="E696" s="5" t="str">
        <f>VLOOKUP(B696,Region!$A$1:$B$76,2,FALSE)</f>
        <v>Region_5</v>
      </c>
      <c r="F696" s="5" t="str">
        <f>VLOOKUP(D696,'Used to Match Zip By Sch Name'!$A$2:$E$4714,5,FALSE)</f>
        <v>33186-1529</v>
      </c>
      <c r="G696" s="5">
        <f>VLOOKUP(D696,public_school_report!$D$1:$CI$3651,84,FALSE)</f>
        <v>860</v>
      </c>
      <c r="H696" s="5" t="s">
        <v>2</v>
      </c>
      <c r="I696" s="5">
        <v>85</v>
      </c>
      <c r="J696" s="5">
        <v>73</v>
      </c>
      <c r="K696" s="5">
        <v>73</v>
      </c>
      <c r="L696" s="5">
        <v>82</v>
      </c>
      <c r="M696" s="5">
        <v>83</v>
      </c>
      <c r="N696" s="5">
        <v>75</v>
      </c>
      <c r="O696" s="5">
        <v>91</v>
      </c>
      <c r="P696" s="5"/>
      <c r="Q696" s="5"/>
      <c r="R696" s="5"/>
      <c r="S696" s="5"/>
      <c r="T696" s="5">
        <v>562</v>
      </c>
      <c r="U696" s="5">
        <v>7</v>
      </c>
      <c r="V696" s="5">
        <v>80</v>
      </c>
      <c r="W696" s="5">
        <v>100</v>
      </c>
      <c r="X696" s="5" t="s">
        <v>64</v>
      </c>
      <c r="Y696" s="5" t="s">
        <v>64</v>
      </c>
      <c r="Z696" s="5" t="s">
        <v>64</v>
      </c>
      <c r="AA696" s="5" t="s">
        <v>64</v>
      </c>
      <c r="AB696" s="5" t="s">
        <v>64</v>
      </c>
      <c r="AC696" s="5" t="s">
        <v>64</v>
      </c>
      <c r="AD696" s="5" t="s">
        <v>64</v>
      </c>
      <c r="AE696" s="5" t="s">
        <v>64</v>
      </c>
      <c r="AF696" s="5" t="s">
        <v>64</v>
      </c>
      <c r="AG696" s="5" t="s">
        <v>64</v>
      </c>
      <c r="AH696" s="5" t="s">
        <v>64</v>
      </c>
      <c r="AI696" s="5" t="s">
        <v>64</v>
      </c>
      <c r="AJ696" s="5" t="s">
        <v>64</v>
      </c>
      <c r="AK696" s="5" t="s">
        <v>64</v>
      </c>
      <c r="AL696" s="5" t="s">
        <v>64</v>
      </c>
      <c r="AM696" s="5" t="s">
        <v>64</v>
      </c>
      <c r="AN696" s="5" t="s">
        <v>64</v>
      </c>
      <c r="AO696" s="5" t="s">
        <v>64</v>
      </c>
      <c r="AP696" s="5" t="s">
        <v>63</v>
      </c>
      <c r="AQ696" s="5" t="s">
        <v>64</v>
      </c>
      <c r="AR696" s="5" t="s">
        <v>63</v>
      </c>
      <c r="AS696" s="5" t="s">
        <v>65</v>
      </c>
      <c r="AT696" s="5" t="s">
        <v>66</v>
      </c>
      <c r="AU696" s="5" t="s">
        <v>67</v>
      </c>
      <c r="AV696" s="5" t="s">
        <v>67</v>
      </c>
      <c r="AW696" s="5" t="s">
        <v>65</v>
      </c>
      <c r="AX696" s="5" t="s">
        <v>69</v>
      </c>
      <c r="AY696" s="5">
        <v>93</v>
      </c>
      <c r="AZ696" s="5">
        <v>52.2</v>
      </c>
    </row>
    <row r="697" spans="1:52">
      <c r="A697" s="5">
        <v>13</v>
      </c>
      <c r="B697" s="5" t="s">
        <v>716</v>
      </c>
      <c r="C697" s="6">
        <v>681</v>
      </c>
      <c r="D697" s="5" t="s">
        <v>763</v>
      </c>
      <c r="E697" s="5" t="str">
        <f>VLOOKUP(B697,Region!$A$1:$B$76,2,FALSE)</f>
        <v>Region_5</v>
      </c>
      <c r="F697" s="5" t="str">
        <f>VLOOKUP(D697,'Used to Match Zip By Sch Name'!$A$2:$E$4714,5,FALSE)</f>
        <v>33055-3773</v>
      </c>
      <c r="G697" s="5">
        <f>VLOOKUP(D697,public_school_report!$D$1:$CI$3651,84,FALSE)</f>
        <v>448</v>
      </c>
      <c r="H697" s="5" t="s">
        <v>6</v>
      </c>
      <c r="I697" s="5">
        <v>51</v>
      </c>
      <c r="J697" s="5">
        <v>52</v>
      </c>
      <c r="K697" s="5">
        <v>61</v>
      </c>
      <c r="L697" s="5">
        <v>59</v>
      </c>
      <c r="M697" s="5">
        <v>58</v>
      </c>
      <c r="N697" s="5">
        <v>30</v>
      </c>
      <c r="O697" s="5">
        <v>52</v>
      </c>
      <c r="P697" s="5"/>
      <c r="Q697" s="5"/>
      <c r="R697" s="5"/>
      <c r="S697" s="5"/>
      <c r="T697" s="5">
        <v>363</v>
      </c>
      <c r="U697" s="5">
        <v>7</v>
      </c>
      <c r="V697" s="5">
        <v>52</v>
      </c>
      <c r="W697" s="5">
        <v>99</v>
      </c>
      <c r="X697" s="5" t="s">
        <v>63</v>
      </c>
      <c r="Y697" s="5" t="s">
        <v>62</v>
      </c>
      <c r="Z697" s="5" t="s">
        <v>63</v>
      </c>
      <c r="AA697" s="5" t="s">
        <v>63</v>
      </c>
      <c r="AB697" s="5" t="s">
        <v>72</v>
      </c>
      <c r="AC697" s="5" t="s">
        <v>73</v>
      </c>
      <c r="AD697" s="5" t="s">
        <v>72</v>
      </c>
      <c r="AE697" s="5" t="s">
        <v>63</v>
      </c>
      <c r="AF697" s="5" t="s">
        <v>62</v>
      </c>
      <c r="AG697" s="5" t="s">
        <v>62</v>
      </c>
      <c r="AH697" s="5" t="s">
        <v>64</v>
      </c>
      <c r="AI697" s="5" t="s">
        <v>62</v>
      </c>
      <c r="AJ697" s="5" t="s">
        <v>63</v>
      </c>
      <c r="AK697" s="5" t="s">
        <v>63</v>
      </c>
      <c r="AL697" s="5" t="s">
        <v>63</v>
      </c>
      <c r="AM697" s="5" t="s">
        <v>63</v>
      </c>
      <c r="AN697" s="5" t="s">
        <v>63</v>
      </c>
      <c r="AO697" s="5" t="s">
        <v>63</v>
      </c>
      <c r="AP697" s="5" t="s">
        <v>72</v>
      </c>
      <c r="AQ697" s="5" t="s">
        <v>72</v>
      </c>
      <c r="AR697" s="5" t="s">
        <v>73</v>
      </c>
      <c r="AS697" s="5" t="s">
        <v>65</v>
      </c>
      <c r="AT697" s="5" t="s">
        <v>66</v>
      </c>
      <c r="AU697" s="5" t="s">
        <v>67</v>
      </c>
      <c r="AV697" s="5" t="s">
        <v>68</v>
      </c>
      <c r="AW697" s="5" t="s">
        <v>65</v>
      </c>
      <c r="AX697" s="5" t="s">
        <v>69</v>
      </c>
      <c r="AY697" s="5">
        <v>99.5</v>
      </c>
      <c r="AZ697" s="5">
        <v>94.6</v>
      </c>
    </row>
    <row r="698" spans="1:52">
      <c r="A698" s="5">
        <v>13</v>
      </c>
      <c r="B698" s="5" t="s">
        <v>716</v>
      </c>
      <c r="C698" s="6">
        <v>721</v>
      </c>
      <c r="D698" s="5" t="s">
        <v>764</v>
      </c>
      <c r="E698" s="5" t="str">
        <f>VLOOKUP(B698,Region!$A$1:$B$76,2,FALSE)</f>
        <v>Region_5</v>
      </c>
      <c r="F698" s="5" t="str">
        <f>VLOOKUP(D698,'Used to Match Zip By Sch Name'!$A$2:$E$4714,5,FALSE)</f>
        <v>33133-4842</v>
      </c>
      <c r="G698" s="5">
        <f>VLOOKUP(D698,public_school_report!$D$1:$CI$3651,84,FALSE)</f>
        <v>391</v>
      </c>
      <c r="H698" s="5" t="s">
        <v>6</v>
      </c>
      <c r="I698" s="5">
        <v>71</v>
      </c>
      <c r="J698" s="5">
        <v>72</v>
      </c>
      <c r="K698" s="5">
        <v>56</v>
      </c>
      <c r="L698" s="5">
        <v>80</v>
      </c>
      <c r="M698" s="5">
        <v>74</v>
      </c>
      <c r="N698" s="5">
        <v>55</v>
      </c>
      <c r="O698" s="5">
        <v>55</v>
      </c>
      <c r="P698" s="5"/>
      <c r="Q698" s="5"/>
      <c r="R698" s="5"/>
      <c r="S698" s="5"/>
      <c r="T698" s="5">
        <v>463</v>
      </c>
      <c r="U698" s="5">
        <v>7</v>
      </c>
      <c r="V698" s="5">
        <v>66</v>
      </c>
      <c r="W698" s="5">
        <v>100</v>
      </c>
      <c r="X698" s="5" t="s">
        <v>64</v>
      </c>
      <c r="Y698" s="5" t="s">
        <v>64</v>
      </c>
      <c r="Z698" s="5" t="s">
        <v>62</v>
      </c>
      <c r="AA698" s="5" t="s">
        <v>62</v>
      </c>
      <c r="AB698" s="5" t="s">
        <v>62</v>
      </c>
      <c r="AC698" s="5" t="s">
        <v>64</v>
      </c>
      <c r="AD698" s="5" t="s">
        <v>63</v>
      </c>
      <c r="AE698" s="5" t="s">
        <v>63</v>
      </c>
      <c r="AF698" s="5" t="s">
        <v>63</v>
      </c>
      <c r="AG698" s="5" t="s">
        <v>64</v>
      </c>
      <c r="AH698" s="5" t="s">
        <v>62</v>
      </c>
      <c r="AI698" s="5" t="s">
        <v>62</v>
      </c>
      <c r="AJ698" s="5" t="s">
        <v>62</v>
      </c>
      <c r="AK698" s="5" t="s">
        <v>64</v>
      </c>
      <c r="AL698" s="5" t="s">
        <v>64</v>
      </c>
      <c r="AM698" s="5" t="s">
        <v>64</v>
      </c>
      <c r="AN698" s="5" t="s">
        <v>64</v>
      </c>
      <c r="AO698" s="5" t="s">
        <v>64</v>
      </c>
      <c r="AP698" s="5" t="s">
        <v>63</v>
      </c>
      <c r="AQ698" s="5" t="s">
        <v>64</v>
      </c>
      <c r="AR698" s="5" t="s">
        <v>63</v>
      </c>
      <c r="AS698" s="5" t="s">
        <v>65</v>
      </c>
      <c r="AT698" s="5" t="s">
        <v>66</v>
      </c>
      <c r="AU698" s="5" t="s">
        <v>67</v>
      </c>
      <c r="AV698" s="5" t="s">
        <v>67</v>
      </c>
      <c r="AW698" s="5" t="s">
        <v>65</v>
      </c>
      <c r="AX698" s="5" t="s">
        <v>69</v>
      </c>
      <c r="AY698" s="5">
        <v>88.1</v>
      </c>
      <c r="AZ698" s="5">
        <v>63.6</v>
      </c>
    </row>
    <row r="699" spans="1:52">
      <c r="A699" s="5">
        <v>13</v>
      </c>
      <c r="B699" s="5" t="s">
        <v>716</v>
      </c>
      <c r="C699" s="6">
        <v>761</v>
      </c>
      <c r="D699" s="5" t="s">
        <v>765</v>
      </c>
      <c r="E699" s="5" t="str">
        <f>VLOOKUP(B699,Region!$A$1:$B$76,2,FALSE)</f>
        <v>Region_5</v>
      </c>
      <c r="F699" s="5" t="e">
        <f>VLOOKUP(D699,'Used to Match Zip By Sch Name'!$A$2:$E$4714,5,FALSE)</f>
        <v>#N/A</v>
      </c>
      <c r="G699" s="5">
        <f>VLOOKUP(D699,public_school_report!$D$1:$CI$3651,84,FALSE)</f>
        <v>852</v>
      </c>
      <c r="H699" s="5" t="s">
        <v>2</v>
      </c>
      <c r="I699" s="5">
        <v>45</v>
      </c>
      <c r="J699" s="5">
        <v>59</v>
      </c>
      <c r="K699" s="5">
        <v>51</v>
      </c>
      <c r="L699" s="5">
        <v>52</v>
      </c>
      <c r="M699" s="5">
        <v>61</v>
      </c>
      <c r="N699" s="5">
        <v>56</v>
      </c>
      <c r="O699" s="5">
        <v>50</v>
      </c>
      <c r="P699" s="5">
        <v>83</v>
      </c>
      <c r="Q699" s="5">
        <v>93</v>
      </c>
      <c r="R699" s="5"/>
      <c r="S699" s="5"/>
      <c r="T699" s="5">
        <v>550</v>
      </c>
      <c r="U699" s="5">
        <v>9</v>
      </c>
      <c r="V699" s="5">
        <v>61</v>
      </c>
      <c r="W699" s="5">
        <v>100</v>
      </c>
      <c r="X699" s="5" t="s">
        <v>62</v>
      </c>
      <c r="Y699" s="5" t="s">
        <v>64</v>
      </c>
      <c r="Z699" s="5" t="s">
        <v>62</v>
      </c>
      <c r="AA699" s="5" t="s">
        <v>63</v>
      </c>
      <c r="AB699" s="5" t="s">
        <v>63</v>
      </c>
      <c r="AC699" s="5" t="s">
        <v>62</v>
      </c>
      <c r="AD699" s="5" t="s">
        <v>63</v>
      </c>
      <c r="AE699" s="5" t="s">
        <v>62</v>
      </c>
      <c r="AF699" s="5" t="s">
        <v>64</v>
      </c>
      <c r="AG699" s="5" t="s">
        <v>64</v>
      </c>
      <c r="AH699" s="5" t="s">
        <v>64</v>
      </c>
      <c r="AI699" s="5" t="s">
        <v>64</v>
      </c>
      <c r="AJ699" s="5" t="s">
        <v>62</v>
      </c>
      <c r="AK699" s="5" t="s">
        <v>64</v>
      </c>
      <c r="AL699" s="5" t="s">
        <v>64</v>
      </c>
      <c r="AM699" s="5" t="s">
        <v>62</v>
      </c>
      <c r="AN699" s="5" t="s">
        <v>64</v>
      </c>
      <c r="AO699" s="5" t="s">
        <v>64</v>
      </c>
      <c r="AP699" s="5" t="s">
        <v>62</v>
      </c>
      <c r="AQ699" s="5" t="s">
        <v>64</v>
      </c>
      <c r="AR699" s="5" t="s">
        <v>63</v>
      </c>
      <c r="AS699" s="5" t="s">
        <v>65</v>
      </c>
      <c r="AT699" s="5" t="s">
        <v>66</v>
      </c>
      <c r="AU699" s="5" t="s">
        <v>67</v>
      </c>
      <c r="AV699" s="5" t="s">
        <v>68</v>
      </c>
      <c r="AW699" s="5" t="s">
        <v>65</v>
      </c>
      <c r="AX699" s="5" t="s">
        <v>86</v>
      </c>
      <c r="AY699" s="5">
        <v>90</v>
      </c>
      <c r="AZ699" s="5">
        <v>82.699999999999989</v>
      </c>
    </row>
    <row r="700" spans="1:52">
      <c r="A700" s="5">
        <v>13</v>
      </c>
      <c r="B700" s="5" t="s">
        <v>716</v>
      </c>
      <c r="C700" s="6">
        <v>771</v>
      </c>
      <c r="D700" s="5" t="s">
        <v>766</v>
      </c>
      <c r="E700" s="5" t="str">
        <f>VLOOKUP(B700,Region!$A$1:$B$76,2,FALSE)</f>
        <v>Region_5</v>
      </c>
      <c r="F700" s="5" t="str">
        <f>VLOOKUP(D700,'Used to Match Zip By Sch Name'!$A$2:$E$4714,5,FALSE)</f>
        <v>33032-8400</v>
      </c>
      <c r="G700" s="5">
        <f>VLOOKUP(D700,public_school_report!$D$1:$CI$3651,84,FALSE)</f>
        <v>558</v>
      </c>
      <c r="H700" s="5" t="s">
        <v>6</v>
      </c>
      <c r="I700" s="5">
        <v>65</v>
      </c>
      <c r="J700" s="5">
        <v>57</v>
      </c>
      <c r="K700" s="5">
        <v>72</v>
      </c>
      <c r="L700" s="5">
        <v>71</v>
      </c>
      <c r="M700" s="5">
        <v>50</v>
      </c>
      <c r="N700" s="5">
        <v>52</v>
      </c>
      <c r="O700" s="5">
        <v>59</v>
      </c>
      <c r="P700" s="5"/>
      <c r="Q700" s="5"/>
      <c r="R700" s="5"/>
      <c r="S700" s="5"/>
      <c r="T700" s="5">
        <v>426</v>
      </c>
      <c r="U700" s="5">
        <v>7</v>
      </c>
      <c r="V700" s="5">
        <v>61</v>
      </c>
      <c r="W700" s="5">
        <v>99</v>
      </c>
      <c r="X700" s="5" t="s">
        <v>62</v>
      </c>
      <c r="Y700" s="5" t="s">
        <v>64</v>
      </c>
      <c r="Z700" s="5" t="s">
        <v>64</v>
      </c>
      <c r="AA700" s="5" t="s">
        <v>63</v>
      </c>
      <c r="AB700" s="5" t="s">
        <v>63</v>
      </c>
      <c r="AC700" s="5" t="s">
        <v>62</v>
      </c>
      <c r="AD700" s="5" t="s">
        <v>64</v>
      </c>
      <c r="AE700" s="5" t="s">
        <v>64</v>
      </c>
      <c r="AF700" s="5" t="s">
        <v>63</v>
      </c>
      <c r="AG700" s="5" t="s">
        <v>63</v>
      </c>
      <c r="AH700" s="5" t="s">
        <v>64</v>
      </c>
      <c r="AI700" s="5" t="s">
        <v>63</v>
      </c>
      <c r="AJ700" s="5" t="s">
        <v>63</v>
      </c>
      <c r="AK700" s="5" t="s">
        <v>63</v>
      </c>
      <c r="AL700" s="5" t="s">
        <v>63</v>
      </c>
      <c r="AM700" s="5" t="s">
        <v>63</v>
      </c>
      <c r="AN700" s="5" t="s">
        <v>72</v>
      </c>
      <c r="AO700" s="5" t="s">
        <v>72</v>
      </c>
      <c r="AP700" s="5" t="s">
        <v>72</v>
      </c>
      <c r="AQ700" s="5" t="s">
        <v>72</v>
      </c>
      <c r="AR700" s="5" t="s">
        <v>73</v>
      </c>
      <c r="AS700" s="5" t="s">
        <v>65</v>
      </c>
      <c r="AT700" s="5" t="s">
        <v>66</v>
      </c>
      <c r="AU700" s="5" t="s">
        <v>67</v>
      </c>
      <c r="AV700" s="5" t="s">
        <v>68</v>
      </c>
      <c r="AW700" s="5" t="s">
        <v>65</v>
      </c>
      <c r="AX700" s="5" t="s">
        <v>69</v>
      </c>
      <c r="AY700" s="5">
        <v>97.2</v>
      </c>
      <c r="AZ700" s="5">
        <v>95.6</v>
      </c>
    </row>
    <row r="701" spans="1:52">
      <c r="A701" s="5">
        <v>13</v>
      </c>
      <c r="B701" s="5" t="s">
        <v>716</v>
      </c>
      <c r="C701" s="6">
        <v>801</v>
      </c>
      <c r="D701" s="5" t="s">
        <v>767</v>
      </c>
      <c r="E701" s="5" t="str">
        <f>VLOOKUP(B701,Region!$A$1:$B$76,2,FALSE)</f>
        <v>Region_5</v>
      </c>
      <c r="F701" s="5" t="str">
        <f>VLOOKUP(D701,'Used to Match Zip By Sch Name'!$A$2:$E$4714,5,FALSE)</f>
        <v>33125-3454</v>
      </c>
      <c r="G701" s="5">
        <f>VLOOKUP(D701,public_school_report!$D$1:$CI$3651,84,FALSE)</f>
        <v>853</v>
      </c>
      <c r="H701" s="5" t="s">
        <v>2</v>
      </c>
      <c r="I701" s="5">
        <v>44</v>
      </c>
      <c r="J701" s="5">
        <v>57</v>
      </c>
      <c r="K701" s="5">
        <v>51</v>
      </c>
      <c r="L701" s="5">
        <v>57</v>
      </c>
      <c r="M701" s="5">
        <v>62</v>
      </c>
      <c r="N701" s="5">
        <v>51</v>
      </c>
      <c r="O701" s="5">
        <v>34</v>
      </c>
      <c r="P701" s="5"/>
      <c r="Q701" s="5"/>
      <c r="R701" s="5"/>
      <c r="S701" s="5"/>
      <c r="T701" s="5">
        <v>356</v>
      </c>
      <c r="U701" s="5">
        <v>7</v>
      </c>
      <c r="V701" s="5">
        <v>51</v>
      </c>
      <c r="W701" s="5">
        <v>100</v>
      </c>
      <c r="X701" s="5" t="s">
        <v>63</v>
      </c>
      <c r="Y701" s="5" t="s">
        <v>62</v>
      </c>
      <c r="Z701" s="5" t="s">
        <v>62</v>
      </c>
      <c r="AA701" s="5" t="s">
        <v>72</v>
      </c>
      <c r="AB701" s="5" t="s">
        <v>63</v>
      </c>
      <c r="AC701" s="5" t="s">
        <v>63</v>
      </c>
      <c r="AD701" s="5" t="s">
        <v>72</v>
      </c>
      <c r="AE701" s="5" t="s">
        <v>63</v>
      </c>
      <c r="AF701" s="5" t="s">
        <v>63</v>
      </c>
      <c r="AG701" s="5" t="s">
        <v>63</v>
      </c>
      <c r="AH701" s="5" t="s">
        <v>63</v>
      </c>
      <c r="AI701" s="5" t="s">
        <v>63</v>
      </c>
      <c r="AJ701" s="5" t="s">
        <v>72</v>
      </c>
      <c r="AK701" s="5" t="s">
        <v>63</v>
      </c>
      <c r="AL701" s="5" t="s">
        <v>72</v>
      </c>
      <c r="AM701" s="5" t="s">
        <v>63</v>
      </c>
      <c r="AN701" s="5" t="s">
        <v>63</v>
      </c>
      <c r="AO701" s="5" t="s">
        <v>63</v>
      </c>
      <c r="AP701" s="5" t="s">
        <v>72</v>
      </c>
      <c r="AQ701" s="5" t="s">
        <v>72</v>
      </c>
      <c r="AR701" s="5" t="s">
        <v>72</v>
      </c>
      <c r="AS701" s="5" t="s">
        <v>65</v>
      </c>
      <c r="AT701" s="5" t="s">
        <v>66</v>
      </c>
      <c r="AU701" s="5" t="s">
        <v>67</v>
      </c>
      <c r="AV701" s="5" t="s">
        <v>68</v>
      </c>
      <c r="AW701" s="5" t="s">
        <v>65</v>
      </c>
      <c r="AX701" s="5" t="s">
        <v>69</v>
      </c>
      <c r="AY701" s="5">
        <v>98.8</v>
      </c>
      <c r="AZ701" s="5">
        <v>94.8</v>
      </c>
    </row>
    <row r="702" spans="1:52">
      <c r="A702" s="5">
        <v>13</v>
      </c>
      <c r="B702" s="5" t="s">
        <v>716</v>
      </c>
      <c r="C702" s="6">
        <v>831</v>
      </c>
      <c r="D702" s="5" t="s">
        <v>768</v>
      </c>
      <c r="E702" s="5" t="str">
        <f>VLOOKUP(B702,Region!$A$1:$B$76,2,FALSE)</f>
        <v>Region_5</v>
      </c>
      <c r="F702" s="5" t="str">
        <f>VLOOKUP(D702,'Used to Match Zip By Sch Name'!$A$2:$E$4714,5,FALSE)</f>
        <v>33186-1063</v>
      </c>
      <c r="G702" s="5">
        <f>VLOOKUP(D702,public_school_report!$D$1:$CI$3651,84,FALSE)</f>
        <v>602</v>
      </c>
      <c r="H702" s="5" t="s">
        <v>4</v>
      </c>
      <c r="I702" s="5">
        <v>72</v>
      </c>
      <c r="J702" s="5">
        <v>69</v>
      </c>
      <c r="K702" s="5">
        <v>69</v>
      </c>
      <c r="L702" s="5">
        <v>73</v>
      </c>
      <c r="M702" s="5">
        <v>69</v>
      </c>
      <c r="N702" s="5">
        <v>53</v>
      </c>
      <c r="O702" s="5">
        <v>62</v>
      </c>
      <c r="P702" s="5"/>
      <c r="Q702" s="5"/>
      <c r="R702" s="5"/>
      <c r="S702" s="5"/>
      <c r="T702" s="5">
        <v>467</v>
      </c>
      <c r="U702" s="5">
        <v>7</v>
      </c>
      <c r="V702" s="5">
        <v>67</v>
      </c>
      <c r="W702" s="5">
        <v>100</v>
      </c>
      <c r="X702" s="5" t="s">
        <v>64</v>
      </c>
      <c r="Y702" s="5" t="s">
        <v>62</v>
      </c>
      <c r="Z702" s="5" t="s">
        <v>64</v>
      </c>
      <c r="AA702" s="5" t="s">
        <v>64</v>
      </c>
      <c r="AB702" s="5" t="s">
        <v>64</v>
      </c>
      <c r="AC702" s="5" t="s">
        <v>64</v>
      </c>
      <c r="AD702" s="5" t="s">
        <v>62</v>
      </c>
      <c r="AE702" s="5" t="s">
        <v>64</v>
      </c>
      <c r="AF702" s="5" t="s">
        <v>64</v>
      </c>
      <c r="AG702" s="5" t="s">
        <v>64</v>
      </c>
      <c r="AH702" s="5" t="s">
        <v>64</v>
      </c>
      <c r="AI702" s="5" t="s">
        <v>64</v>
      </c>
      <c r="AJ702" s="5" t="s">
        <v>64</v>
      </c>
      <c r="AK702" s="5" t="s">
        <v>64</v>
      </c>
      <c r="AL702" s="5" t="s">
        <v>64</v>
      </c>
      <c r="AM702" s="5" t="s">
        <v>64</v>
      </c>
      <c r="AN702" s="5" t="s">
        <v>64</v>
      </c>
      <c r="AO702" s="5" t="s">
        <v>64</v>
      </c>
      <c r="AP702" s="5" t="s">
        <v>63</v>
      </c>
      <c r="AQ702" s="5" t="s">
        <v>63</v>
      </c>
      <c r="AR702" s="5" t="s">
        <v>63</v>
      </c>
      <c r="AS702" s="5" t="s">
        <v>65</v>
      </c>
      <c r="AT702" s="5" t="s">
        <v>66</v>
      </c>
      <c r="AU702" s="5" t="s">
        <v>67</v>
      </c>
      <c r="AV702" s="5" t="s">
        <v>68</v>
      </c>
      <c r="AW702" s="5" t="s">
        <v>65</v>
      </c>
      <c r="AX702" s="5" t="s">
        <v>69</v>
      </c>
      <c r="AY702" s="5">
        <v>95.6</v>
      </c>
      <c r="AZ702" s="5">
        <v>71.099999999999994</v>
      </c>
    </row>
    <row r="703" spans="1:52">
      <c r="A703" s="5">
        <v>13</v>
      </c>
      <c r="B703" s="5" t="s">
        <v>716</v>
      </c>
      <c r="C703" s="6">
        <v>841</v>
      </c>
      <c r="D703" s="5" t="s">
        <v>769</v>
      </c>
      <c r="E703" s="5" t="str">
        <f>VLOOKUP(B703,Region!$A$1:$B$76,2,FALSE)</f>
        <v>Region_5</v>
      </c>
      <c r="F703" s="5" t="str">
        <f>VLOOKUP(D703,'Used to Match Zip By Sch Name'!$A$2:$E$4714,5,FALSE)</f>
        <v>33133-5138</v>
      </c>
      <c r="G703" s="5">
        <f>VLOOKUP(D703,public_school_report!$D$1:$CI$3651,84,FALSE)</f>
        <v>481</v>
      </c>
      <c r="H703" s="5" t="s">
        <v>6</v>
      </c>
      <c r="I703" s="5">
        <v>90</v>
      </c>
      <c r="J703" s="5">
        <v>80</v>
      </c>
      <c r="K703" s="5">
        <v>88</v>
      </c>
      <c r="L703" s="5">
        <v>89</v>
      </c>
      <c r="M703" s="5">
        <v>84</v>
      </c>
      <c r="N703" s="5">
        <v>75</v>
      </c>
      <c r="O703" s="5">
        <v>89</v>
      </c>
      <c r="P703" s="5"/>
      <c r="Q703" s="5"/>
      <c r="R703" s="5"/>
      <c r="S703" s="5"/>
      <c r="T703" s="5">
        <v>595</v>
      </c>
      <c r="U703" s="5">
        <v>7</v>
      </c>
      <c r="V703" s="5">
        <v>85</v>
      </c>
      <c r="W703" s="5">
        <v>100</v>
      </c>
      <c r="X703" s="5" t="s">
        <v>64</v>
      </c>
      <c r="Y703" s="5" t="s">
        <v>64</v>
      </c>
      <c r="Z703" s="5" t="s">
        <v>64</v>
      </c>
      <c r="AA703" s="5" t="s">
        <v>64</v>
      </c>
      <c r="AB703" s="5" t="s">
        <v>64</v>
      </c>
      <c r="AC703" s="5" t="s">
        <v>64</v>
      </c>
      <c r="AD703" s="5" t="s">
        <v>64</v>
      </c>
      <c r="AE703" s="5" t="s">
        <v>64</v>
      </c>
      <c r="AF703" s="5" t="s">
        <v>64</v>
      </c>
      <c r="AG703" s="5" t="s">
        <v>62</v>
      </c>
      <c r="AH703" s="5" t="s">
        <v>62</v>
      </c>
      <c r="AI703" s="5" t="s">
        <v>62</v>
      </c>
      <c r="AJ703" s="5" t="s">
        <v>64</v>
      </c>
      <c r="AK703" s="5" t="s">
        <v>64</v>
      </c>
      <c r="AL703" s="5" t="s">
        <v>64</v>
      </c>
      <c r="AM703" s="5" t="s">
        <v>64</v>
      </c>
      <c r="AN703" s="5" t="s">
        <v>63</v>
      </c>
      <c r="AO703" s="5" t="s">
        <v>64</v>
      </c>
      <c r="AP703" s="5" t="s">
        <v>62</v>
      </c>
      <c r="AQ703" s="5" t="s">
        <v>64</v>
      </c>
      <c r="AR703" s="5" t="s">
        <v>63</v>
      </c>
      <c r="AS703" s="5" t="s">
        <v>65</v>
      </c>
      <c r="AT703" s="5" t="s">
        <v>66</v>
      </c>
      <c r="AU703" s="5" t="s">
        <v>67</v>
      </c>
      <c r="AV703" s="5" t="s">
        <v>67</v>
      </c>
      <c r="AW703" s="5" t="s">
        <v>65</v>
      </c>
      <c r="AX703" s="5" t="s">
        <v>69</v>
      </c>
      <c r="AY703" s="5">
        <v>65.3</v>
      </c>
      <c r="AZ703" s="5">
        <v>29.3</v>
      </c>
    </row>
    <row r="704" spans="1:52">
      <c r="A704" s="5">
        <v>13</v>
      </c>
      <c r="B704" s="5" t="s">
        <v>716</v>
      </c>
      <c r="C704" s="6">
        <v>861</v>
      </c>
      <c r="D704" s="5" t="s">
        <v>770</v>
      </c>
      <c r="E704" s="5" t="str">
        <f>VLOOKUP(B704,Region!$A$1:$B$76,2,FALSE)</f>
        <v>Region_5</v>
      </c>
      <c r="F704" s="5" t="str">
        <f>VLOOKUP(D704,'Used to Match Zip By Sch Name'!$A$2:$E$4714,5,FALSE)</f>
        <v>33157-2947</v>
      </c>
      <c r="G704" s="5">
        <f>VLOOKUP(D704,public_school_report!$D$1:$CI$3651,84,FALSE)</f>
        <v>298</v>
      </c>
      <c r="H704" s="5" t="s">
        <v>6</v>
      </c>
      <c r="I704" s="5">
        <v>53</v>
      </c>
      <c r="J704" s="5">
        <v>67</v>
      </c>
      <c r="K704" s="5">
        <v>60</v>
      </c>
      <c r="L704" s="5">
        <v>61</v>
      </c>
      <c r="M704" s="5">
        <v>63</v>
      </c>
      <c r="N704" s="5">
        <v>61</v>
      </c>
      <c r="O704" s="5">
        <v>47</v>
      </c>
      <c r="P704" s="5"/>
      <c r="Q704" s="5"/>
      <c r="R704" s="5"/>
      <c r="S704" s="5"/>
      <c r="T704" s="5">
        <v>412</v>
      </c>
      <c r="U704" s="5">
        <v>7</v>
      </c>
      <c r="V704" s="5">
        <v>59</v>
      </c>
      <c r="W704" s="5">
        <v>100</v>
      </c>
      <c r="X704" s="5" t="s">
        <v>62</v>
      </c>
      <c r="Y704" s="5" t="s">
        <v>62</v>
      </c>
      <c r="Z704" s="5" t="s">
        <v>62</v>
      </c>
      <c r="AA704" s="5" t="s">
        <v>63</v>
      </c>
      <c r="AB704" s="5" t="s">
        <v>63</v>
      </c>
      <c r="AC704" s="5" t="s">
        <v>63</v>
      </c>
      <c r="AD704" s="5" t="s">
        <v>63</v>
      </c>
      <c r="AE704" s="5" t="s">
        <v>63</v>
      </c>
      <c r="AF704" s="5" t="s">
        <v>62</v>
      </c>
      <c r="AG704" s="5" t="s">
        <v>63</v>
      </c>
      <c r="AH704" s="5" t="s">
        <v>64</v>
      </c>
      <c r="AI704" s="5" t="s">
        <v>63</v>
      </c>
      <c r="AJ704" s="5" t="s">
        <v>63</v>
      </c>
      <c r="AK704" s="5" t="s">
        <v>63</v>
      </c>
      <c r="AL704" s="5" t="s">
        <v>64</v>
      </c>
      <c r="AM704" s="5" t="s">
        <v>72</v>
      </c>
      <c r="AN704" s="5" t="s">
        <v>63</v>
      </c>
      <c r="AO704" s="5" t="s">
        <v>63</v>
      </c>
      <c r="AP704" s="5" t="s">
        <v>72</v>
      </c>
      <c r="AQ704" s="5" t="s">
        <v>63</v>
      </c>
      <c r="AR704" s="5" t="s">
        <v>72</v>
      </c>
      <c r="AS704" s="5" t="s">
        <v>65</v>
      </c>
      <c r="AT704" s="5" t="s">
        <v>66</v>
      </c>
      <c r="AU704" s="5" t="s">
        <v>67</v>
      </c>
      <c r="AV704" s="5" t="s">
        <v>68</v>
      </c>
      <c r="AW704" s="5" t="s">
        <v>65</v>
      </c>
      <c r="AX704" s="5" t="s">
        <v>69</v>
      </c>
      <c r="AY704" s="5">
        <v>97.6</v>
      </c>
      <c r="AZ704" s="5">
        <v>94.399999999999977</v>
      </c>
    </row>
    <row r="705" spans="1:52">
      <c r="A705" s="5">
        <v>13</v>
      </c>
      <c r="B705" s="5" t="s">
        <v>716</v>
      </c>
      <c r="C705" s="6">
        <v>881</v>
      </c>
      <c r="D705" s="5" t="s">
        <v>771</v>
      </c>
      <c r="E705" s="5" t="str">
        <f>VLOOKUP(B705,Region!$A$1:$B$76,2,FALSE)</f>
        <v>Region_5</v>
      </c>
      <c r="F705" s="5" t="str">
        <f>VLOOKUP(D705,'Used to Match Zip By Sch Name'!$A$2:$E$4714,5,FALSE)</f>
        <v>33142-7524</v>
      </c>
      <c r="G705" s="5">
        <f>VLOOKUP(D705,public_school_report!$D$1:$CI$3651,84,FALSE)</f>
        <v>564</v>
      </c>
      <c r="H705" s="5" t="s">
        <v>6</v>
      </c>
      <c r="I705" s="5">
        <v>42</v>
      </c>
      <c r="J705" s="5">
        <v>45</v>
      </c>
      <c r="K705" s="5">
        <v>49</v>
      </c>
      <c r="L705" s="5">
        <v>61</v>
      </c>
      <c r="M705" s="5">
        <v>67</v>
      </c>
      <c r="N705" s="5">
        <v>46</v>
      </c>
      <c r="O705" s="5">
        <v>51</v>
      </c>
      <c r="P705" s="5"/>
      <c r="Q705" s="5"/>
      <c r="R705" s="5"/>
      <c r="S705" s="5"/>
      <c r="T705" s="5">
        <v>361</v>
      </c>
      <c r="U705" s="5">
        <v>7</v>
      </c>
      <c r="V705" s="5">
        <v>52</v>
      </c>
      <c r="W705" s="5">
        <v>100</v>
      </c>
      <c r="X705" s="5" t="s">
        <v>63</v>
      </c>
      <c r="Y705" s="5" t="s">
        <v>62</v>
      </c>
      <c r="Z705" s="5" t="s">
        <v>63</v>
      </c>
      <c r="AA705" s="5" t="s">
        <v>72</v>
      </c>
      <c r="AB705" s="5" t="s">
        <v>72</v>
      </c>
      <c r="AC705" s="5" t="s">
        <v>63</v>
      </c>
      <c r="AD705" s="5" t="s">
        <v>63</v>
      </c>
      <c r="AE705" s="5" t="s">
        <v>62</v>
      </c>
      <c r="AF705" s="5" t="s">
        <v>73</v>
      </c>
      <c r="AG705" s="5" t="s">
        <v>63</v>
      </c>
      <c r="AH705" s="5" t="s">
        <v>63</v>
      </c>
      <c r="AI705" s="5" t="s">
        <v>63</v>
      </c>
      <c r="AJ705" s="5" t="s">
        <v>63</v>
      </c>
      <c r="AK705" s="5" t="s">
        <v>62</v>
      </c>
      <c r="AL705" s="5" t="s">
        <v>63</v>
      </c>
      <c r="AM705" s="5" t="s">
        <v>63</v>
      </c>
      <c r="AN705" s="5" t="s">
        <v>63</v>
      </c>
      <c r="AO705" s="5" t="s">
        <v>73</v>
      </c>
      <c r="AP705" s="5" t="s">
        <v>72</v>
      </c>
      <c r="AQ705" s="5" t="s">
        <v>72</v>
      </c>
      <c r="AR705" s="5" t="s">
        <v>73</v>
      </c>
      <c r="AS705" s="5" t="s">
        <v>65</v>
      </c>
      <c r="AT705" s="5" t="s">
        <v>66</v>
      </c>
      <c r="AU705" s="5" t="s">
        <v>67</v>
      </c>
      <c r="AV705" s="5" t="s">
        <v>68</v>
      </c>
      <c r="AW705" s="5" t="s">
        <v>65</v>
      </c>
      <c r="AX705" s="5" t="s">
        <v>69</v>
      </c>
      <c r="AY705" s="5">
        <v>99.4</v>
      </c>
      <c r="AZ705" s="5">
        <v>98.2</v>
      </c>
    </row>
    <row r="706" spans="1:52">
      <c r="A706" s="5">
        <v>13</v>
      </c>
      <c r="B706" s="5" t="s">
        <v>716</v>
      </c>
      <c r="C706" s="6">
        <v>950</v>
      </c>
      <c r="D706" s="5" t="s">
        <v>772</v>
      </c>
      <c r="E706" s="5" t="str">
        <f>VLOOKUP(B706,Region!$A$1:$B$76,2,FALSE)</f>
        <v>Region_5</v>
      </c>
      <c r="F706" s="5" t="e">
        <f>VLOOKUP(D706,'Used to Match Zip By Sch Name'!$A$2:$E$4714,5,FALSE)</f>
        <v>#N/A</v>
      </c>
      <c r="G706" s="5">
        <f>VLOOKUP(D706,public_school_report!$D$1:$CI$3651,84,FALSE)</f>
        <v>1020</v>
      </c>
      <c r="H706" s="5" t="s">
        <v>2</v>
      </c>
      <c r="I706" s="5">
        <v>87</v>
      </c>
      <c r="J706" s="5">
        <v>68</v>
      </c>
      <c r="K706" s="5">
        <v>66</v>
      </c>
      <c r="L706" s="5">
        <v>90</v>
      </c>
      <c r="M706" s="5">
        <v>69</v>
      </c>
      <c r="N706" s="5">
        <v>64</v>
      </c>
      <c r="O706" s="5">
        <v>78</v>
      </c>
      <c r="P706" s="5">
        <v>98</v>
      </c>
      <c r="Q706" s="5">
        <v>69</v>
      </c>
      <c r="R706" s="5"/>
      <c r="S706" s="5"/>
      <c r="T706" s="5">
        <v>689</v>
      </c>
      <c r="U706" s="5">
        <v>9</v>
      </c>
      <c r="V706" s="5">
        <v>77</v>
      </c>
      <c r="W706" s="5">
        <v>100</v>
      </c>
      <c r="X706" s="5" t="s">
        <v>64</v>
      </c>
      <c r="Y706" s="5" t="s">
        <v>64</v>
      </c>
      <c r="Z706" s="5" t="s">
        <v>64</v>
      </c>
      <c r="AA706" s="5" t="s">
        <v>64</v>
      </c>
      <c r="AB706" s="5" t="s">
        <v>64</v>
      </c>
      <c r="AC706" s="5" t="s">
        <v>64</v>
      </c>
      <c r="AD706" s="5" t="s">
        <v>64</v>
      </c>
      <c r="AE706" s="5" t="s">
        <v>64</v>
      </c>
      <c r="AF706" s="5" t="s">
        <v>64</v>
      </c>
      <c r="AG706" s="5" t="s">
        <v>64</v>
      </c>
      <c r="AH706" s="5" t="s">
        <v>64</v>
      </c>
      <c r="AI706" s="5" t="s">
        <v>64</v>
      </c>
      <c r="AJ706" s="5" t="s">
        <v>64</v>
      </c>
      <c r="AK706" s="5" t="s">
        <v>64</v>
      </c>
      <c r="AL706" s="5" t="s">
        <v>64</v>
      </c>
      <c r="AM706" s="5" t="s">
        <v>62</v>
      </c>
      <c r="AN706" s="5" t="s">
        <v>66</v>
      </c>
      <c r="AO706" s="5" t="s">
        <v>66</v>
      </c>
      <c r="AP706" s="5" t="s">
        <v>66</v>
      </c>
      <c r="AQ706" s="5" t="s">
        <v>66</v>
      </c>
      <c r="AR706" s="5" t="s">
        <v>66</v>
      </c>
      <c r="AS706" s="5" t="s">
        <v>65</v>
      </c>
      <c r="AT706" s="5" t="s">
        <v>66</v>
      </c>
      <c r="AU706" s="5" t="s">
        <v>68</v>
      </c>
      <c r="AV706" s="5" t="s">
        <v>67</v>
      </c>
      <c r="AW706" s="5" t="s">
        <v>65</v>
      </c>
      <c r="AX706" s="5" t="s">
        <v>86</v>
      </c>
      <c r="AY706" s="5">
        <v>46</v>
      </c>
      <c r="AZ706" s="5">
        <v>12.1</v>
      </c>
    </row>
    <row r="707" spans="1:52">
      <c r="A707" s="5">
        <v>13</v>
      </c>
      <c r="B707" s="5" t="s">
        <v>716</v>
      </c>
      <c r="C707" s="6">
        <v>961</v>
      </c>
      <c r="D707" s="5" t="s">
        <v>773</v>
      </c>
      <c r="E707" s="5" t="str">
        <f>VLOOKUP(B707,Region!$A$1:$B$76,2,FALSE)</f>
        <v>Region_5</v>
      </c>
      <c r="F707" s="5" t="str">
        <f>VLOOKUP(D707,'Used to Match Zip By Sch Name'!$A$2:$E$4714,5,FALSE)</f>
        <v>33134-4509</v>
      </c>
      <c r="G707" s="5">
        <f>VLOOKUP(D707,public_school_report!$D$1:$CI$3651,84,FALSE)</f>
        <v>818</v>
      </c>
      <c r="H707" s="5" t="s">
        <v>2</v>
      </c>
      <c r="I707" s="5">
        <v>84</v>
      </c>
      <c r="J707" s="5">
        <v>73</v>
      </c>
      <c r="K707" s="5">
        <v>63</v>
      </c>
      <c r="L707" s="5">
        <v>82</v>
      </c>
      <c r="M707" s="5">
        <v>74</v>
      </c>
      <c r="N707" s="5">
        <v>55</v>
      </c>
      <c r="O707" s="5">
        <v>75</v>
      </c>
      <c r="P707" s="5">
        <v>96</v>
      </c>
      <c r="Q707" s="5">
        <v>81</v>
      </c>
      <c r="R707" s="5"/>
      <c r="S707" s="5"/>
      <c r="T707" s="5">
        <v>683</v>
      </c>
      <c r="U707" s="5">
        <v>9</v>
      </c>
      <c r="V707" s="5">
        <v>76</v>
      </c>
      <c r="W707" s="5">
        <v>100</v>
      </c>
      <c r="X707" s="5" t="s">
        <v>64</v>
      </c>
      <c r="Y707" s="5" t="s">
        <v>64</v>
      </c>
      <c r="Z707" s="5" t="s">
        <v>64</v>
      </c>
      <c r="AA707" s="5" t="s">
        <v>64</v>
      </c>
      <c r="AB707" s="5" t="s">
        <v>64</v>
      </c>
      <c r="AC707" s="5" t="s">
        <v>64</v>
      </c>
      <c r="AD707" s="5" t="s">
        <v>64</v>
      </c>
      <c r="AE707" s="5" t="s">
        <v>64</v>
      </c>
      <c r="AF707" s="5" t="s">
        <v>64</v>
      </c>
      <c r="AG707" s="5" t="s">
        <v>64</v>
      </c>
      <c r="AH707" s="5" t="s">
        <v>64</v>
      </c>
      <c r="AI707" s="5" t="s">
        <v>64</v>
      </c>
      <c r="AJ707" s="5" t="s">
        <v>64</v>
      </c>
      <c r="AK707" s="5" t="s">
        <v>64</v>
      </c>
      <c r="AL707" s="5" t="s">
        <v>64</v>
      </c>
      <c r="AM707" s="5" t="s">
        <v>64</v>
      </c>
      <c r="AN707" s="5" t="s">
        <v>64</v>
      </c>
      <c r="AO707" s="5" t="s">
        <v>64</v>
      </c>
      <c r="AP707" s="5" t="s">
        <v>64</v>
      </c>
      <c r="AQ707" s="5" t="s">
        <v>64</v>
      </c>
      <c r="AR707" s="5" t="s">
        <v>63</v>
      </c>
      <c r="AS707" s="5" t="s">
        <v>65</v>
      </c>
      <c r="AT707" s="5" t="s">
        <v>66</v>
      </c>
      <c r="AU707" s="5" t="s">
        <v>67</v>
      </c>
      <c r="AV707" s="5" t="s">
        <v>67</v>
      </c>
      <c r="AW707" s="5" t="s">
        <v>65</v>
      </c>
      <c r="AX707" s="5" t="s">
        <v>86</v>
      </c>
      <c r="AY707" s="5">
        <v>85.4</v>
      </c>
      <c r="AZ707" s="5">
        <v>40.9</v>
      </c>
    </row>
    <row r="708" spans="1:52">
      <c r="A708" s="5">
        <v>13</v>
      </c>
      <c r="B708" s="5" t="s">
        <v>716</v>
      </c>
      <c r="C708" s="6">
        <v>1000</v>
      </c>
      <c r="D708" s="5" t="s">
        <v>774</v>
      </c>
      <c r="E708" s="5" t="str">
        <f>VLOOKUP(B708,Region!$A$1:$B$76,2,FALSE)</f>
        <v>Region_5</v>
      </c>
      <c r="F708" s="5" t="str">
        <f>VLOOKUP(D708,'Used to Match Zip By Sch Name'!$A$2:$E$4714,5,FALSE)</f>
        <v>33173-3204</v>
      </c>
      <c r="G708" s="5">
        <f>VLOOKUP(D708,public_school_report!$D$1:$CI$3651,84,FALSE)</f>
        <v>180</v>
      </c>
      <c r="H708" s="5" t="s">
        <v>6</v>
      </c>
      <c r="I708" s="5">
        <v>92</v>
      </c>
      <c r="J708" s="5">
        <v>70</v>
      </c>
      <c r="K708" s="5">
        <v>79</v>
      </c>
      <c r="L708" s="5">
        <v>95</v>
      </c>
      <c r="M708" s="5">
        <v>76</v>
      </c>
      <c r="N708" s="5">
        <v>79</v>
      </c>
      <c r="O708" s="5">
        <v>86</v>
      </c>
      <c r="P708" s="5">
        <v>100</v>
      </c>
      <c r="Q708" s="5">
        <v>98</v>
      </c>
      <c r="R708" s="5"/>
      <c r="S708" s="5"/>
      <c r="T708" s="5">
        <v>775</v>
      </c>
      <c r="U708" s="5">
        <v>9</v>
      </c>
      <c r="V708" s="5">
        <v>86</v>
      </c>
      <c r="W708" s="5">
        <v>100</v>
      </c>
      <c r="X708" s="5" t="s">
        <v>64</v>
      </c>
      <c r="Y708" s="5" t="s">
        <v>64</v>
      </c>
      <c r="Z708" s="5" t="s">
        <v>64</v>
      </c>
      <c r="AA708" s="5" t="s">
        <v>64</v>
      </c>
      <c r="AB708" s="5" t="s">
        <v>66</v>
      </c>
      <c r="AC708" s="5" t="s">
        <v>66</v>
      </c>
      <c r="AD708" s="5" t="s">
        <v>66</v>
      </c>
      <c r="AE708" s="5" t="s">
        <v>66</v>
      </c>
      <c r="AF708" s="5" t="s">
        <v>66</v>
      </c>
      <c r="AG708" s="5" t="s">
        <v>66</v>
      </c>
      <c r="AH708" s="5" t="s">
        <v>66</v>
      </c>
      <c r="AI708" s="5" t="s">
        <v>66</v>
      </c>
      <c r="AJ708" s="5" t="s">
        <v>66</v>
      </c>
      <c r="AK708" s="5" t="s">
        <v>66</v>
      </c>
      <c r="AL708" s="5" t="s">
        <v>66</v>
      </c>
      <c r="AM708" s="5" t="s">
        <v>66</v>
      </c>
      <c r="AN708" s="5" t="s">
        <v>66</v>
      </c>
      <c r="AO708" s="5" t="s">
        <v>66</v>
      </c>
      <c r="AP708" s="5" t="s">
        <v>66</v>
      </c>
      <c r="AQ708" s="5" t="s">
        <v>66</v>
      </c>
      <c r="AR708" s="5" t="s">
        <v>66</v>
      </c>
      <c r="AS708" s="5" t="s">
        <v>65</v>
      </c>
      <c r="AT708" s="5" t="s">
        <v>66</v>
      </c>
      <c r="AU708" s="5" t="s">
        <v>68</v>
      </c>
      <c r="AV708" s="5" t="s">
        <v>67</v>
      </c>
      <c r="AW708" s="5" t="s">
        <v>65</v>
      </c>
      <c r="AX708" s="5" t="s">
        <v>86</v>
      </c>
      <c r="AY708" s="5">
        <v>79.5</v>
      </c>
      <c r="AZ708" s="5">
        <v>17.2</v>
      </c>
    </row>
    <row r="709" spans="1:52">
      <c r="A709" s="5">
        <v>13</v>
      </c>
      <c r="B709" s="5" t="s">
        <v>716</v>
      </c>
      <c r="C709" s="6">
        <v>1001</v>
      </c>
      <c r="D709" s="5" t="s">
        <v>423</v>
      </c>
      <c r="E709" s="5" t="str">
        <f>VLOOKUP(B709,Region!$A$1:$B$76,2,FALSE)</f>
        <v>Region_5</v>
      </c>
      <c r="F709" s="5" t="str">
        <f>VLOOKUP(D709,'Used to Match Zip By Sch Name'!$A$2:$E$4714,5,FALSE)</f>
        <v>33174-2939</v>
      </c>
      <c r="G709" s="5">
        <f>VLOOKUP(D709,public_school_report!$D$1:$CI$3651,84,FALSE)</f>
        <v>672</v>
      </c>
      <c r="H709" s="5" t="s">
        <v>4</v>
      </c>
      <c r="I709" s="5">
        <v>83</v>
      </c>
      <c r="J709" s="5">
        <v>69</v>
      </c>
      <c r="K709" s="5">
        <v>71</v>
      </c>
      <c r="L709" s="5">
        <v>86</v>
      </c>
      <c r="M709" s="5">
        <v>77</v>
      </c>
      <c r="N709" s="5">
        <v>64</v>
      </c>
      <c r="O709" s="5">
        <v>71</v>
      </c>
      <c r="P709" s="5"/>
      <c r="Q709" s="5"/>
      <c r="R709" s="5"/>
      <c r="S709" s="5"/>
      <c r="T709" s="5">
        <v>521</v>
      </c>
      <c r="U709" s="5">
        <v>7</v>
      </c>
      <c r="V709" s="5">
        <v>74</v>
      </c>
      <c r="W709" s="5">
        <v>100</v>
      </c>
      <c r="X709" s="5" t="s">
        <v>64</v>
      </c>
      <c r="Y709" s="5" t="s">
        <v>64</v>
      </c>
      <c r="Z709" s="5" t="s">
        <v>64</v>
      </c>
      <c r="AA709" s="5" t="s">
        <v>64</v>
      </c>
      <c r="AB709" s="5" t="s">
        <v>64</v>
      </c>
      <c r="AC709" s="5" t="s">
        <v>64</v>
      </c>
      <c r="AD709" s="5" t="s">
        <v>64</v>
      </c>
      <c r="AE709" s="5" t="s">
        <v>64</v>
      </c>
      <c r="AF709" s="5" t="s">
        <v>64</v>
      </c>
      <c r="AG709" s="5" t="s">
        <v>64</v>
      </c>
      <c r="AH709" s="5" t="s">
        <v>64</v>
      </c>
      <c r="AI709" s="5" t="s">
        <v>64</v>
      </c>
      <c r="AJ709" s="5" t="s">
        <v>64</v>
      </c>
      <c r="AK709" s="5" t="s">
        <v>64</v>
      </c>
      <c r="AL709" s="5" t="s">
        <v>64</v>
      </c>
      <c r="AM709" s="5" t="s">
        <v>64</v>
      </c>
      <c r="AN709" s="5" t="s">
        <v>64</v>
      </c>
      <c r="AO709" s="5" t="s">
        <v>64</v>
      </c>
      <c r="AP709" s="5" t="s">
        <v>64</v>
      </c>
      <c r="AQ709" s="5" t="s">
        <v>62</v>
      </c>
      <c r="AR709" s="5" t="s">
        <v>63</v>
      </c>
      <c r="AS709" s="5" t="s">
        <v>65</v>
      </c>
      <c r="AT709" s="5" t="s">
        <v>66</v>
      </c>
      <c r="AU709" s="5" t="s">
        <v>67</v>
      </c>
      <c r="AV709" s="5" t="s">
        <v>68</v>
      </c>
      <c r="AW709" s="5" t="s">
        <v>65</v>
      </c>
      <c r="AX709" s="5" t="s">
        <v>69</v>
      </c>
      <c r="AY709" s="5">
        <v>98.4</v>
      </c>
      <c r="AZ709" s="5">
        <v>77.400000000000006</v>
      </c>
    </row>
    <row r="710" spans="1:52">
      <c r="A710" s="5">
        <v>13</v>
      </c>
      <c r="B710" s="5" t="s">
        <v>716</v>
      </c>
      <c r="C710" s="6">
        <v>1010</v>
      </c>
      <c r="D710" s="5" t="s">
        <v>775</v>
      </c>
      <c r="E710" s="5" t="str">
        <f>VLOOKUP(B710,Region!$A$1:$B$76,2,FALSE)</f>
        <v>Region_5</v>
      </c>
      <c r="F710" s="5" t="str">
        <f>VLOOKUP(D710,'Used to Match Zip By Sch Name'!$A$2:$E$4714,5,FALSE)</f>
        <v>33033-5941</v>
      </c>
      <c r="G710" s="5">
        <f>VLOOKUP(D710,public_school_report!$D$1:$CI$3651,84,FALSE)</f>
        <v>965</v>
      </c>
      <c r="H710" s="5" t="s">
        <v>2</v>
      </c>
      <c r="I710" s="5">
        <v>60</v>
      </c>
      <c r="J710" s="5">
        <v>61</v>
      </c>
      <c r="K710" s="5">
        <v>57</v>
      </c>
      <c r="L710" s="5">
        <v>58</v>
      </c>
      <c r="M710" s="5">
        <v>58</v>
      </c>
      <c r="N710" s="5">
        <v>44</v>
      </c>
      <c r="O710" s="5">
        <v>51</v>
      </c>
      <c r="P710" s="5"/>
      <c r="Q710" s="5"/>
      <c r="R710" s="5"/>
      <c r="S710" s="5"/>
      <c r="T710" s="5">
        <v>389</v>
      </c>
      <c r="U710" s="5">
        <v>7</v>
      </c>
      <c r="V710" s="5">
        <v>56</v>
      </c>
      <c r="W710" s="5">
        <v>100</v>
      </c>
      <c r="X710" s="5" t="s">
        <v>62</v>
      </c>
      <c r="Y710" s="5" t="s">
        <v>62</v>
      </c>
      <c r="Z710" s="5" t="s">
        <v>63</v>
      </c>
      <c r="AA710" s="5" t="s">
        <v>63</v>
      </c>
      <c r="AB710" s="5" t="s">
        <v>64</v>
      </c>
      <c r="AC710" s="5" t="s">
        <v>62</v>
      </c>
      <c r="AD710" s="5" t="s">
        <v>62</v>
      </c>
      <c r="AE710" s="5" t="s">
        <v>64</v>
      </c>
      <c r="AF710" s="5" t="s">
        <v>64</v>
      </c>
      <c r="AG710" s="5" t="s">
        <v>64</v>
      </c>
      <c r="AH710" s="5" t="s">
        <v>64</v>
      </c>
      <c r="AI710" s="5" t="s">
        <v>64</v>
      </c>
      <c r="AJ710" s="5" t="s">
        <v>62</v>
      </c>
      <c r="AK710" s="5" t="s">
        <v>62</v>
      </c>
      <c r="AL710" s="5" t="s">
        <v>66</v>
      </c>
      <c r="AM710" s="5" t="s">
        <v>66</v>
      </c>
      <c r="AN710" s="5" t="s">
        <v>66</v>
      </c>
      <c r="AO710" s="5" t="s">
        <v>66</v>
      </c>
      <c r="AP710" s="5" t="s">
        <v>66</v>
      </c>
      <c r="AQ710" s="5" t="s">
        <v>66</v>
      </c>
      <c r="AR710" s="5" t="s">
        <v>66</v>
      </c>
      <c r="AS710" s="5" t="s">
        <v>65</v>
      </c>
      <c r="AT710" s="5" t="s">
        <v>66</v>
      </c>
      <c r="AU710" s="5" t="s">
        <v>68</v>
      </c>
      <c r="AV710" s="5" t="s">
        <v>68</v>
      </c>
      <c r="AW710" s="5" t="s">
        <v>65</v>
      </c>
      <c r="AX710" s="5" t="s">
        <v>69</v>
      </c>
      <c r="AY710" s="5">
        <v>94.3</v>
      </c>
      <c r="AZ710" s="5">
        <v>76.3</v>
      </c>
    </row>
    <row r="711" spans="1:52">
      <c r="A711" s="5">
        <v>13</v>
      </c>
      <c r="B711" s="5" t="s">
        <v>716</v>
      </c>
      <c r="C711" s="6">
        <v>1014</v>
      </c>
      <c r="D711" s="5" t="s">
        <v>776</v>
      </c>
      <c r="E711" s="5" t="str">
        <f>VLOOKUP(B711,Region!$A$1:$B$76,2,FALSE)</f>
        <v>Region_5</v>
      </c>
      <c r="F711" s="5" t="e">
        <f>VLOOKUP(D711,'Used to Match Zip By Sch Name'!$A$2:$E$4714,5,FALSE)</f>
        <v>#N/A</v>
      </c>
      <c r="G711" s="5" t="e">
        <f>VLOOKUP(D711,public_school_report!$D$1:$CI$3651,84,FALSE)</f>
        <v>#N/A</v>
      </c>
      <c r="H711" s="5"/>
      <c r="I711" s="5">
        <v>81</v>
      </c>
      <c r="J711" s="5">
        <v>72</v>
      </c>
      <c r="K711" s="5">
        <v>62</v>
      </c>
      <c r="L711" s="5">
        <v>88</v>
      </c>
      <c r="M711" s="5">
        <v>81</v>
      </c>
      <c r="N711" s="5">
        <v>74</v>
      </c>
      <c r="O711" s="5">
        <v>86</v>
      </c>
      <c r="P711" s="5">
        <v>93</v>
      </c>
      <c r="Q711" s="5">
        <v>87</v>
      </c>
      <c r="R711" s="5"/>
      <c r="S711" s="5"/>
      <c r="T711" s="5">
        <v>724</v>
      </c>
      <c r="U711" s="5">
        <v>9</v>
      </c>
      <c r="V711" s="5">
        <v>80</v>
      </c>
      <c r="W711" s="5">
        <v>100</v>
      </c>
      <c r="X711" s="5" t="s">
        <v>64</v>
      </c>
      <c r="Y711" s="5" t="s">
        <v>64</v>
      </c>
      <c r="Z711" s="5" t="s">
        <v>64</v>
      </c>
      <c r="AA711" s="5" t="s">
        <v>64</v>
      </c>
      <c r="AB711" s="5" t="s">
        <v>64</v>
      </c>
      <c r="AC711" s="5" t="s">
        <v>64</v>
      </c>
      <c r="AD711" s="5" t="s">
        <v>64</v>
      </c>
      <c r="AE711" s="5" t="s">
        <v>64</v>
      </c>
      <c r="AF711" s="5" t="s">
        <v>64</v>
      </c>
      <c r="AG711" s="5" t="s">
        <v>66</v>
      </c>
      <c r="AH711" s="5" t="s">
        <v>66</v>
      </c>
      <c r="AI711" s="5" t="s">
        <v>66</v>
      </c>
      <c r="AJ711" s="5" t="s">
        <v>66</v>
      </c>
      <c r="AK711" s="5" t="s">
        <v>66</v>
      </c>
      <c r="AL711" s="5" t="s">
        <v>66</v>
      </c>
      <c r="AM711" s="5" t="s">
        <v>66</v>
      </c>
      <c r="AN711" s="5" t="s">
        <v>66</v>
      </c>
      <c r="AO711" s="5" t="s">
        <v>66</v>
      </c>
      <c r="AP711" s="5" t="s">
        <v>66</v>
      </c>
      <c r="AQ711" s="5" t="s">
        <v>66</v>
      </c>
      <c r="AR711" s="5" t="s">
        <v>66</v>
      </c>
      <c r="AS711" s="5" t="s">
        <v>65</v>
      </c>
      <c r="AT711" s="5" t="s">
        <v>66</v>
      </c>
      <c r="AU711" s="5" t="s">
        <v>68</v>
      </c>
      <c r="AV711" s="5" t="s">
        <v>68</v>
      </c>
      <c r="AW711" s="5" t="s">
        <v>65</v>
      </c>
      <c r="AX711" s="5" t="s">
        <v>86</v>
      </c>
      <c r="AY711" s="5">
        <v>98.2</v>
      </c>
      <c r="AZ711" s="5">
        <v>79.100000000000023</v>
      </c>
    </row>
    <row r="712" spans="1:52">
      <c r="A712" s="5">
        <v>13</v>
      </c>
      <c r="B712" s="5" t="s">
        <v>716</v>
      </c>
      <c r="C712" s="6">
        <v>1015</v>
      </c>
      <c r="D712" s="5" t="s">
        <v>777</v>
      </c>
      <c r="E712" s="5" t="str">
        <f>VLOOKUP(B712,Region!$A$1:$B$76,2,FALSE)</f>
        <v>Region_5</v>
      </c>
      <c r="F712" s="5">
        <f>VLOOKUP(D712,'Used to Match Zip By Sch Name'!$A$2:$E$4714,5,FALSE)</f>
        <v>33177</v>
      </c>
      <c r="G712" s="5" t="e">
        <f>VLOOKUP(D712,public_school_report!$D$1:$CI$3651,84,FALSE)</f>
        <v>#N/A</v>
      </c>
      <c r="H712" s="5"/>
      <c r="I712" s="5">
        <v>63</v>
      </c>
      <c r="J712" s="5">
        <v>62</v>
      </c>
      <c r="K712" s="5">
        <v>63</v>
      </c>
      <c r="L712" s="5">
        <v>61</v>
      </c>
      <c r="M712" s="5">
        <v>56</v>
      </c>
      <c r="N712" s="5">
        <v>46</v>
      </c>
      <c r="O712" s="5">
        <v>59</v>
      </c>
      <c r="P712" s="5"/>
      <c r="Q712" s="5"/>
      <c r="R712" s="5"/>
      <c r="S712" s="5"/>
      <c r="T712" s="5">
        <v>410</v>
      </c>
      <c r="U712" s="5">
        <v>7</v>
      </c>
      <c r="V712" s="5">
        <v>59</v>
      </c>
      <c r="W712" s="5">
        <v>100</v>
      </c>
      <c r="X712" s="5" t="s">
        <v>62</v>
      </c>
      <c r="Y712" s="5" t="s">
        <v>64</v>
      </c>
      <c r="Z712" s="5" t="s">
        <v>62</v>
      </c>
      <c r="AA712" s="5" t="s">
        <v>66</v>
      </c>
      <c r="AB712" s="5" t="s">
        <v>66</v>
      </c>
      <c r="AC712" s="5" t="s">
        <v>66</v>
      </c>
      <c r="AD712" s="5" t="s">
        <v>66</v>
      </c>
      <c r="AE712" s="5" t="s">
        <v>66</v>
      </c>
      <c r="AF712" s="5" t="s">
        <v>66</v>
      </c>
      <c r="AG712" s="5" t="s">
        <v>66</v>
      </c>
      <c r="AH712" s="5" t="s">
        <v>66</v>
      </c>
      <c r="AI712" s="5" t="s">
        <v>66</v>
      </c>
      <c r="AJ712" s="5" t="s">
        <v>66</v>
      </c>
      <c r="AK712" s="5" t="s">
        <v>66</v>
      </c>
      <c r="AL712" s="5" t="s">
        <v>66</v>
      </c>
      <c r="AM712" s="5" t="s">
        <v>66</v>
      </c>
      <c r="AN712" s="5" t="s">
        <v>66</v>
      </c>
      <c r="AO712" s="5" t="s">
        <v>66</v>
      </c>
      <c r="AP712" s="5" t="s">
        <v>66</v>
      </c>
      <c r="AQ712" s="5" t="s">
        <v>66</v>
      </c>
      <c r="AR712" s="5" t="s">
        <v>66</v>
      </c>
      <c r="AS712" s="5" t="s">
        <v>65</v>
      </c>
      <c r="AT712" s="5" t="s">
        <v>66</v>
      </c>
      <c r="AU712" s="5" t="s">
        <v>68</v>
      </c>
      <c r="AV712" s="5" t="s">
        <v>68</v>
      </c>
      <c r="AW712" s="5" t="s">
        <v>65</v>
      </c>
      <c r="AX712" s="5" t="s">
        <v>69</v>
      </c>
      <c r="AY712" s="5">
        <v>97.9</v>
      </c>
      <c r="AZ712" s="5">
        <v>83.899999999999977</v>
      </c>
    </row>
    <row r="713" spans="1:52">
      <c r="A713" s="5">
        <v>13</v>
      </c>
      <c r="B713" s="5" t="s">
        <v>716</v>
      </c>
      <c r="C713" s="6">
        <v>1017</v>
      </c>
      <c r="D713" s="5" t="s">
        <v>778</v>
      </c>
      <c r="E713" s="5" t="str">
        <f>VLOOKUP(B713,Region!$A$1:$B$76,2,FALSE)</f>
        <v>Region_5</v>
      </c>
      <c r="F713" s="5" t="str">
        <f>VLOOKUP(D713,'Used to Match Zip By Sch Name'!$A$2:$E$4714,5,FALSE)</f>
        <v>33127-3645</v>
      </c>
      <c r="G713" s="5">
        <f>VLOOKUP(D713,public_school_report!$D$1:$CI$3651,84,FALSE)</f>
        <v>544</v>
      </c>
      <c r="H713" s="5" t="s">
        <v>6</v>
      </c>
      <c r="I713" s="5">
        <v>65</v>
      </c>
      <c r="J713" s="5">
        <v>75</v>
      </c>
      <c r="K713" s="5">
        <v>78</v>
      </c>
      <c r="L713" s="5">
        <v>61</v>
      </c>
      <c r="M713" s="5">
        <v>67</v>
      </c>
      <c r="N713" s="5">
        <v>63</v>
      </c>
      <c r="O713" s="5">
        <v>58</v>
      </c>
      <c r="P713" s="5"/>
      <c r="Q713" s="5"/>
      <c r="R713" s="5"/>
      <c r="S713" s="5"/>
      <c r="T713" s="5">
        <v>467</v>
      </c>
      <c r="U713" s="5">
        <v>7</v>
      </c>
      <c r="V713" s="5">
        <v>67</v>
      </c>
      <c r="W713" s="5">
        <v>100</v>
      </c>
      <c r="X713" s="5" t="s">
        <v>64</v>
      </c>
      <c r="Y713" s="5" t="s">
        <v>63</v>
      </c>
      <c r="Z713" s="5" t="s">
        <v>63</v>
      </c>
      <c r="AA713" s="5" t="s">
        <v>63</v>
      </c>
      <c r="AB713" s="5" t="s">
        <v>63</v>
      </c>
      <c r="AC713" s="5" t="s">
        <v>64</v>
      </c>
      <c r="AD713" s="5" t="s">
        <v>72</v>
      </c>
      <c r="AE713" s="5" t="s">
        <v>63</v>
      </c>
      <c r="AF713" s="5" t="s">
        <v>63</v>
      </c>
      <c r="AG713" s="5" t="s">
        <v>62</v>
      </c>
      <c r="AH713" s="5" t="s">
        <v>66</v>
      </c>
      <c r="AI713" s="5" t="s">
        <v>66</v>
      </c>
      <c r="AJ713" s="5" t="s">
        <v>66</v>
      </c>
      <c r="AK713" s="5" t="s">
        <v>66</v>
      </c>
      <c r="AL713" s="5" t="s">
        <v>66</v>
      </c>
      <c r="AM713" s="5" t="s">
        <v>66</v>
      </c>
      <c r="AN713" s="5" t="s">
        <v>66</v>
      </c>
      <c r="AO713" s="5" t="s">
        <v>66</v>
      </c>
      <c r="AP713" s="5" t="s">
        <v>66</v>
      </c>
      <c r="AQ713" s="5" t="s">
        <v>66</v>
      </c>
      <c r="AR713" s="5" t="s">
        <v>66</v>
      </c>
      <c r="AS713" s="5" t="s">
        <v>65</v>
      </c>
      <c r="AT713" s="5" t="s">
        <v>66</v>
      </c>
      <c r="AU713" s="5" t="s">
        <v>68</v>
      </c>
      <c r="AV713" s="5" t="s">
        <v>68</v>
      </c>
      <c r="AW713" s="5" t="s">
        <v>65</v>
      </c>
      <c r="AX713" s="5" t="s">
        <v>69</v>
      </c>
      <c r="AY713" s="5">
        <v>99.4</v>
      </c>
      <c r="AZ713" s="5">
        <v>97.3</v>
      </c>
    </row>
    <row r="714" spans="1:52">
      <c r="A714" s="5">
        <v>13</v>
      </c>
      <c r="B714" s="5" t="s">
        <v>716</v>
      </c>
      <c r="C714" s="6">
        <v>1020</v>
      </c>
      <c r="D714" s="5" t="s">
        <v>779</v>
      </c>
      <c r="E714" s="5" t="str">
        <f>VLOOKUP(B714,Region!$A$1:$B$76,2,FALSE)</f>
        <v>Region_5</v>
      </c>
      <c r="F714" s="5" t="str">
        <f>VLOOKUP(D714,'Used to Match Zip By Sch Name'!$A$2:$E$4714,5,FALSE)</f>
        <v>33016-1859</v>
      </c>
      <c r="G714" s="5" t="e">
        <f>VLOOKUP(D714,public_school_report!$D$1:$CI$3651,84,FALSE)</f>
        <v>#N/A</v>
      </c>
      <c r="H714" s="5"/>
      <c r="I714" s="5">
        <v>65</v>
      </c>
      <c r="J714" s="5">
        <v>63</v>
      </c>
      <c r="K714" s="5">
        <v>53</v>
      </c>
      <c r="L714" s="5">
        <v>66</v>
      </c>
      <c r="M714" s="5">
        <v>56</v>
      </c>
      <c r="N714" s="5">
        <v>56</v>
      </c>
      <c r="O714" s="5">
        <v>57</v>
      </c>
      <c r="P714" s="5">
        <v>86</v>
      </c>
      <c r="Q714" s="5">
        <v>67</v>
      </c>
      <c r="R714" s="5"/>
      <c r="S714" s="5"/>
      <c r="T714" s="5">
        <v>569</v>
      </c>
      <c r="U714" s="5">
        <v>9</v>
      </c>
      <c r="V714" s="5">
        <v>63</v>
      </c>
      <c r="W714" s="5">
        <v>100</v>
      </c>
      <c r="X714" s="5" t="s">
        <v>64</v>
      </c>
      <c r="Y714" s="5" t="s">
        <v>62</v>
      </c>
      <c r="Z714" s="5" t="s">
        <v>62</v>
      </c>
      <c r="AA714" s="5" t="s">
        <v>64</v>
      </c>
      <c r="AB714" s="5" t="s">
        <v>64</v>
      </c>
      <c r="AC714" s="5" t="s">
        <v>64</v>
      </c>
      <c r="AD714" s="5" t="s">
        <v>64</v>
      </c>
      <c r="AE714" s="5" t="s">
        <v>64</v>
      </c>
      <c r="AF714" s="5" t="s">
        <v>64</v>
      </c>
      <c r="AG714" s="5" t="s">
        <v>64</v>
      </c>
      <c r="AH714" s="5" t="s">
        <v>64</v>
      </c>
      <c r="AI714" s="5" t="s">
        <v>64</v>
      </c>
      <c r="AJ714" s="5" t="s">
        <v>64</v>
      </c>
      <c r="AK714" s="5" t="s">
        <v>64</v>
      </c>
      <c r="AL714" s="5" t="s">
        <v>64</v>
      </c>
      <c r="AM714" s="5" t="s">
        <v>64</v>
      </c>
      <c r="AN714" s="5" t="s">
        <v>66</v>
      </c>
      <c r="AO714" s="5" t="s">
        <v>66</v>
      </c>
      <c r="AP714" s="5" t="s">
        <v>66</v>
      </c>
      <c r="AQ714" s="5" t="s">
        <v>66</v>
      </c>
      <c r="AR714" s="5" t="s">
        <v>66</v>
      </c>
      <c r="AS714" s="5" t="s">
        <v>65</v>
      </c>
      <c r="AT714" s="5" t="s">
        <v>66</v>
      </c>
      <c r="AU714" s="5" t="s">
        <v>68</v>
      </c>
      <c r="AV714" s="5" t="s">
        <v>68</v>
      </c>
      <c r="AW714" s="5" t="s">
        <v>65</v>
      </c>
      <c r="AX714" s="5" t="s">
        <v>86</v>
      </c>
      <c r="AY714" s="5">
        <v>99.1</v>
      </c>
      <c r="AZ714" s="5">
        <v>81.100000000000023</v>
      </c>
    </row>
    <row r="715" spans="1:52">
      <c r="A715" s="5">
        <v>13</v>
      </c>
      <c r="B715" s="5" t="s">
        <v>716</v>
      </c>
      <c r="C715" s="6">
        <v>1041</v>
      </c>
      <c r="D715" s="5" t="s">
        <v>780</v>
      </c>
      <c r="E715" s="5" t="str">
        <f>VLOOKUP(B715,Region!$A$1:$B$76,2,FALSE)</f>
        <v>Region_5</v>
      </c>
      <c r="F715" s="5" t="str">
        <f>VLOOKUP(D715,'Used to Match Zip By Sch Name'!$A$2:$E$4714,5,FALSE)</f>
        <v>33157-2317</v>
      </c>
      <c r="G715" s="5">
        <f>VLOOKUP(D715,public_school_report!$D$1:$CI$3651,84,FALSE)</f>
        <v>879</v>
      </c>
      <c r="H715" s="5" t="s">
        <v>2</v>
      </c>
      <c r="I715" s="5">
        <v>82</v>
      </c>
      <c r="J715" s="5">
        <v>71</v>
      </c>
      <c r="K715" s="5">
        <v>63</v>
      </c>
      <c r="L715" s="5">
        <v>83</v>
      </c>
      <c r="M715" s="5">
        <v>72</v>
      </c>
      <c r="N715" s="5">
        <v>49</v>
      </c>
      <c r="O715" s="5">
        <v>78</v>
      </c>
      <c r="P715" s="5"/>
      <c r="Q715" s="5"/>
      <c r="R715" s="5"/>
      <c r="S715" s="5"/>
      <c r="T715" s="5">
        <v>498</v>
      </c>
      <c r="U715" s="5">
        <v>7</v>
      </c>
      <c r="V715" s="5">
        <v>71</v>
      </c>
      <c r="W715" s="5">
        <v>100</v>
      </c>
      <c r="X715" s="5" t="s">
        <v>64</v>
      </c>
      <c r="Y715" s="5" t="s">
        <v>64</v>
      </c>
      <c r="Z715" s="5" t="s">
        <v>64</v>
      </c>
      <c r="AA715" s="5" t="s">
        <v>64</v>
      </c>
      <c r="AB715" s="5" t="s">
        <v>64</v>
      </c>
      <c r="AC715" s="5" t="s">
        <v>64</v>
      </c>
      <c r="AD715" s="5" t="s">
        <v>64</v>
      </c>
      <c r="AE715" s="5" t="s">
        <v>64</v>
      </c>
      <c r="AF715" s="5" t="s">
        <v>64</v>
      </c>
      <c r="AG715" s="5" t="s">
        <v>64</v>
      </c>
      <c r="AH715" s="5" t="s">
        <v>64</v>
      </c>
      <c r="AI715" s="5" t="s">
        <v>64</v>
      </c>
      <c r="AJ715" s="5" t="s">
        <v>64</v>
      </c>
      <c r="AK715" s="5" t="s">
        <v>64</v>
      </c>
      <c r="AL715" s="5" t="s">
        <v>64</v>
      </c>
      <c r="AM715" s="5" t="s">
        <v>64</v>
      </c>
      <c r="AN715" s="5" t="s">
        <v>64</v>
      </c>
      <c r="AO715" s="5" t="s">
        <v>64</v>
      </c>
      <c r="AP715" s="5" t="s">
        <v>63</v>
      </c>
      <c r="AQ715" s="5" t="s">
        <v>64</v>
      </c>
      <c r="AR715" s="5" t="s">
        <v>62</v>
      </c>
      <c r="AS715" s="5" t="s">
        <v>65</v>
      </c>
      <c r="AT715" s="5" t="s">
        <v>66</v>
      </c>
      <c r="AU715" s="5" t="s">
        <v>67</v>
      </c>
      <c r="AV715" s="5" t="s">
        <v>67</v>
      </c>
      <c r="AW715" s="5" t="s">
        <v>65</v>
      </c>
      <c r="AX715" s="5" t="s">
        <v>69</v>
      </c>
      <c r="AY715" s="5">
        <v>76.2</v>
      </c>
      <c r="AZ715" s="5">
        <v>34.1</v>
      </c>
    </row>
    <row r="716" spans="1:52">
      <c r="A716" s="5">
        <v>13</v>
      </c>
      <c r="B716" s="5" t="s">
        <v>716</v>
      </c>
      <c r="C716" s="6">
        <v>1081</v>
      </c>
      <c r="D716" s="5" t="s">
        <v>781</v>
      </c>
      <c r="E716" s="5" t="str">
        <f>VLOOKUP(B716,Region!$A$1:$B$76,2,FALSE)</f>
        <v>Region_5</v>
      </c>
      <c r="F716" s="5" t="str">
        <f>VLOOKUP(D716,'Used to Match Zip By Sch Name'!$A$2:$E$4714,5,FALSE)</f>
        <v>33155-1703</v>
      </c>
      <c r="G716" s="5">
        <f>VLOOKUP(D716,public_school_report!$D$1:$CI$3651,84,FALSE)</f>
        <v>461</v>
      </c>
      <c r="H716" s="5" t="s">
        <v>6</v>
      </c>
      <c r="I716" s="5">
        <v>60</v>
      </c>
      <c r="J716" s="5">
        <v>60</v>
      </c>
      <c r="K716" s="5">
        <v>55</v>
      </c>
      <c r="L716" s="5">
        <v>69</v>
      </c>
      <c r="M716" s="5">
        <v>77</v>
      </c>
      <c r="N716" s="5">
        <v>72</v>
      </c>
      <c r="O716" s="5">
        <v>60</v>
      </c>
      <c r="P716" s="5"/>
      <c r="Q716" s="5"/>
      <c r="R716" s="5"/>
      <c r="S716" s="5"/>
      <c r="T716" s="5">
        <v>453</v>
      </c>
      <c r="U716" s="5">
        <v>7</v>
      </c>
      <c r="V716" s="5">
        <v>65</v>
      </c>
      <c r="W716" s="5">
        <v>100</v>
      </c>
      <c r="X716" s="5" t="s">
        <v>64</v>
      </c>
      <c r="Y716" s="5" t="s">
        <v>64</v>
      </c>
      <c r="Z716" s="5" t="s">
        <v>64</v>
      </c>
      <c r="AA716" s="5" t="s">
        <v>62</v>
      </c>
      <c r="AB716" s="5" t="s">
        <v>63</v>
      </c>
      <c r="AC716" s="5" t="s">
        <v>64</v>
      </c>
      <c r="AD716" s="5" t="s">
        <v>63</v>
      </c>
      <c r="AE716" s="5" t="s">
        <v>62</v>
      </c>
      <c r="AF716" s="5" t="s">
        <v>64</v>
      </c>
      <c r="AG716" s="5" t="s">
        <v>64</v>
      </c>
      <c r="AH716" s="5" t="s">
        <v>63</v>
      </c>
      <c r="AI716" s="5" t="s">
        <v>62</v>
      </c>
      <c r="AJ716" s="5" t="s">
        <v>64</v>
      </c>
      <c r="AK716" s="5" t="s">
        <v>62</v>
      </c>
      <c r="AL716" s="5" t="s">
        <v>62</v>
      </c>
      <c r="AM716" s="5" t="s">
        <v>62</v>
      </c>
      <c r="AN716" s="5" t="s">
        <v>64</v>
      </c>
      <c r="AO716" s="5" t="s">
        <v>63</v>
      </c>
      <c r="AP716" s="5" t="s">
        <v>63</v>
      </c>
      <c r="AQ716" s="5" t="s">
        <v>63</v>
      </c>
      <c r="AR716" s="5" t="s">
        <v>72</v>
      </c>
      <c r="AS716" s="5" t="s">
        <v>65</v>
      </c>
      <c r="AT716" s="5" t="s">
        <v>66</v>
      </c>
      <c r="AU716" s="5" t="s">
        <v>67</v>
      </c>
      <c r="AV716" s="5" t="s">
        <v>68</v>
      </c>
      <c r="AW716" s="5" t="s">
        <v>65</v>
      </c>
      <c r="AX716" s="5" t="s">
        <v>69</v>
      </c>
      <c r="AY716" s="5">
        <v>98.4</v>
      </c>
      <c r="AZ716" s="5">
        <v>94.3</v>
      </c>
    </row>
    <row r="717" spans="1:52">
      <c r="A717" s="5">
        <v>13</v>
      </c>
      <c r="B717" s="5" t="s">
        <v>716</v>
      </c>
      <c r="C717" s="6">
        <v>1121</v>
      </c>
      <c r="D717" s="5" t="s">
        <v>782</v>
      </c>
      <c r="E717" s="5" t="str">
        <f>VLOOKUP(B717,Region!$A$1:$B$76,2,FALSE)</f>
        <v>Region_5</v>
      </c>
      <c r="F717" s="5" t="str">
        <f>VLOOKUP(D717,'Used to Match Zip By Sch Name'!$A$2:$E$4714,5,FALSE)</f>
        <v>33145-2902</v>
      </c>
      <c r="G717" s="5">
        <f>VLOOKUP(D717,public_school_report!$D$1:$CI$3651,84,FALSE)</f>
        <v>1460</v>
      </c>
      <c r="H717" s="5" t="s">
        <v>2</v>
      </c>
      <c r="I717" s="5">
        <v>68</v>
      </c>
      <c r="J717" s="5">
        <v>66</v>
      </c>
      <c r="K717" s="5">
        <v>61</v>
      </c>
      <c r="L717" s="5">
        <v>72</v>
      </c>
      <c r="M717" s="5">
        <v>66</v>
      </c>
      <c r="N717" s="5">
        <v>47</v>
      </c>
      <c r="O717" s="5">
        <v>58</v>
      </c>
      <c r="P717" s="5">
        <v>90</v>
      </c>
      <c r="Q717" s="5">
        <v>81</v>
      </c>
      <c r="R717" s="5"/>
      <c r="S717" s="5"/>
      <c r="T717" s="5">
        <v>609</v>
      </c>
      <c r="U717" s="5">
        <v>9</v>
      </c>
      <c r="V717" s="5">
        <v>68</v>
      </c>
      <c r="W717" s="5">
        <v>100</v>
      </c>
      <c r="X717" s="5" t="s">
        <v>64</v>
      </c>
      <c r="Y717" s="5" t="s">
        <v>64</v>
      </c>
      <c r="Z717" s="5" t="s">
        <v>62</v>
      </c>
      <c r="AA717" s="5" t="s">
        <v>62</v>
      </c>
      <c r="AB717" s="5" t="s">
        <v>62</v>
      </c>
      <c r="AC717" s="5" t="s">
        <v>64</v>
      </c>
      <c r="AD717" s="5" t="s">
        <v>64</v>
      </c>
      <c r="AE717" s="5" t="s">
        <v>64</v>
      </c>
      <c r="AF717" s="5" t="s">
        <v>64</v>
      </c>
      <c r="AG717" s="5" t="s">
        <v>64</v>
      </c>
      <c r="AH717" s="5" t="s">
        <v>64</v>
      </c>
      <c r="AI717" s="5" t="s">
        <v>64</v>
      </c>
      <c r="AJ717" s="5" t="s">
        <v>64</v>
      </c>
      <c r="AK717" s="5" t="s">
        <v>64</v>
      </c>
      <c r="AL717" s="5" t="s">
        <v>64</v>
      </c>
      <c r="AM717" s="5" t="s">
        <v>64</v>
      </c>
      <c r="AN717" s="5" t="s">
        <v>64</v>
      </c>
      <c r="AO717" s="5" t="s">
        <v>64</v>
      </c>
      <c r="AP717" s="5" t="s">
        <v>63</v>
      </c>
      <c r="AQ717" s="5" t="s">
        <v>64</v>
      </c>
      <c r="AR717" s="5" t="s">
        <v>63</v>
      </c>
      <c r="AS717" s="5" t="s">
        <v>65</v>
      </c>
      <c r="AT717" s="5" t="s">
        <v>66</v>
      </c>
      <c r="AU717" s="5" t="s">
        <v>67</v>
      </c>
      <c r="AV717" s="5" t="s">
        <v>68</v>
      </c>
      <c r="AW717" s="5" t="s">
        <v>65</v>
      </c>
      <c r="AX717" s="5" t="s">
        <v>86</v>
      </c>
      <c r="AY717" s="5">
        <v>94.7</v>
      </c>
      <c r="AZ717" s="5">
        <v>72.3</v>
      </c>
    </row>
    <row r="718" spans="1:52">
      <c r="A718" s="5">
        <v>13</v>
      </c>
      <c r="B718" s="5" t="s">
        <v>716</v>
      </c>
      <c r="C718" s="6">
        <v>1161</v>
      </c>
      <c r="D718" s="5" t="s">
        <v>783</v>
      </c>
      <c r="E718" s="5" t="str">
        <f>VLOOKUP(B718,Region!$A$1:$B$76,2,FALSE)</f>
        <v>Region_5</v>
      </c>
      <c r="F718" s="5" t="str">
        <f>VLOOKUP(D718,'Used to Match Zip By Sch Name'!$A$2:$E$4714,5,FALSE)</f>
        <v>33056-3271</v>
      </c>
      <c r="G718" s="5">
        <f>VLOOKUP(D718,public_school_report!$D$1:$CI$3651,84,FALSE)</f>
        <v>423</v>
      </c>
      <c r="H718" s="5" t="s">
        <v>6</v>
      </c>
      <c r="I718" s="5">
        <v>60</v>
      </c>
      <c r="J718" s="5">
        <v>68</v>
      </c>
      <c r="K718" s="5">
        <v>70</v>
      </c>
      <c r="L718" s="5">
        <v>74</v>
      </c>
      <c r="M718" s="5">
        <v>64</v>
      </c>
      <c r="N718" s="5">
        <v>56</v>
      </c>
      <c r="O718" s="5">
        <v>50</v>
      </c>
      <c r="P718" s="5"/>
      <c r="Q718" s="5"/>
      <c r="R718" s="5"/>
      <c r="S718" s="5"/>
      <c r="T718" s="5">
        <v>442</v>
      </c>
      <c r="U718" s="5">
        <v>7</v>
      </c>
      <c r="V718" s="5">
        <v>63</v>
      </c>
      <c r="W718" s="5">
        <v>100</v>
      </c>
      <c r="X718" s="5" t="s">
        <v>64</v>
      </c>
      <c r="Y718" s="5" t="s">
        <v>62</v>
      </c>
      <c r="Z718" s="5" t="s">
        <v>72</v>
      </c>
      <c r="AA718" s="5" t="s">
        <v>63</v>
      </c>
      <c r="AB718" s="5" t="s">
        <v>63</v>
      </c>
      <c r="AC718" s="5" t="s">
        <v>63</v>
      </c>
      <c r="AD718" s="5" t="s">
        <v>72</v>
      </c>
      <c r="AE718" s="5" t="s">
        <v>63</v>
      </c>
      <c r="AF718" s="5" t="s">
        <v>63</v>
      </c>
      <c r="AG718" s="5" t="s">
        <v>63</v>
      </c>
      <c r="AH718" s="5" t="s">
        <v>62</v>
      </c>
      <c r="AI718" s="5" t="s">
        <v>63</v>
      </c>
      <c r="AJ718" s="5" t="s">
        <v>63</v>
      </c>
      <c r="AK718" s="5" t="s">
        <v>64</v>
      </c>
      <c r="AL718" s="5" t="s">
        <v>64</v>
      </c>
      <c r="AM718" s="5" t="s">
        <v>64</v>
      </c>
      <c r="AN718" s="5" t="s">
        <v>63</v>
      </c>
      <c r="AO718" s="5" t="s">
        <v>64</v>
      </c>
      <c r="AP718" s="5" t="s">
        <v>63</v>
      </c>
      <c r="AQ718" s="5" t="s">
        <v>63</v>
      </c>
      <c r="AR718" s="5" t="s">
        <v>72</v>
      </c>
      <c r="AS718" s="5" t="s">
        <v>65</v>
      </c>
      <c r="AT718" s="5" t="s">
        <v>66</v>
      </c>
      <c r="AU718" s="5" t="s">
        <v>67</v>
      </c>
      <c r="AV718" s="5" t="s">
        <v>68</v>
      </c>
      <c r="AW718" s="5" t="s">
        <v>65</v>
      </c>
      <c r="AX718" s="5" t="s">
        <v>69</v>
      </c>
      <c r="AY718" s="5">
        <v>99</v>
      </c>
      <c r="AZ718" s="5">
        <v>91.9</v>
      </c>
    </row>
    <row r="719" spans="1:52">
      <c r="A719" s="5">
        <v>13</v>
      </c>
      <c r="B719" s="5" t="s">
        <v>716</v>
      </c>
      <c r="C719" s="6">
        <v>1241</v>
      </c>
      <c r="D719" s="5" t="s">
        <v>784</v>
      </c>
      <c r="E719" s="5" t="str">
        <f>VLOOKUP(B719,Region!$A$1:$B$76,2,FALSE)</f>
        <v>Region_5</v>
      </c>
      <c r="F719" s="5" t="str">
        <f>VLOOKUP(D719,'Used to Match Zip By Sch Name'!$A$2:$E$4714,5,FALSE)</f>
        <v>33189-1532</v>
      </c>
      <c r="G719" s="5">
        <f>VLOOKUP(D719,public_school_report!$D$1:$CI$3651,84,FALSE)</f>
        <v>602</v>
      </c>
      <c r="H719" s="5" t="s">
        <v>4</v>
      </c>
      <c r="I719" s="5">
        <v>56</v>
      </c>
      <c r="J719" s="5">
        <v>63</v>
      </c>
      <c r="K719" s="5">
        <v>57</v>
      </c>
      <c r="L719" s="5">
        <v>60</v>
      </c>
      <c r="M719" s="5">
        <v>73</v>
      </c>
      <c r="N719" s="5">
        <v>58</v>
      </c>
      <c r="O719" s="5">
        <v>44</v>
      </c>
      <c r="P719" s="5"/>
      <c r="Q719" s="5"/>
      <c r="R719" s="5"/>
      <c r="S719" s="5"/>
      <c r="T719" s="5">
        <v>411</v>
      </c>
      <c r="U719" s="5">
        <v>7</v>
      </c>
      <c r="V719" s="5">
        <v>59</v>
      </c>
      <c r="W719" s="5">
        <v>100</v>
      </c>
      <c r="X719" s="5" t="s">
        <v>62</v>
      </c>
      <c r="Y719" s="5" t="s">
        <v>62</v>
      </c>
      <c r="Z719" s="5" t="s">
        <v>62</v>
      </c>
      <c r="AA719" s="5" t="s">
        <v>62</v>
      </c>
      <c r="AB719" s="5" t="s">
        <v>63</v>
      </c>
      <c r="AC719" s="5" t="s">
        <v>63</v>
      </c>
      <c r="AD719" s="5" t="s">
        <v>62</v>
      </c>
      <c r="AE719" s="5" t="s">
        <v>64</v>
      </c>
      <c r="AF719" s="5" t="s">
        <v>64</v>
      </c>
      <c r="AG719" s="5" t="s">
        <v>64</v>
      </c>
      <c r="AH719" s="5" t="s">
        <v>64</v>
      </c>
      <c r="AI719" s="5" t="s">
        <v>64</v>
      </c>
      <c r="AJ719" s="5" t="s">
        <v>64</v>
      </c>
      <c r="AK719" s="5" t="s">
        <v>64</v>
      </c>
      <c r="AL719" s="5" t="s">
        <v>64</v>
      </c>
      <c r="AM719" s="5" t="s">
        <v>64</v>
      </c>
      <c r="AN719" s="5" t="s">
        <v>64</v>
      </c>
      <c r="AO719" s="5" t="s">
        <v>62</v>
      </c>
      <c r="AP719" s="5" t="s">
        <v>63</v>
      </c>
      <c r="AQ719" s="5" t="s">
        <v>64</v>
      </c>
      <c r="AR719" s="5" t="s">
        <v>63</v>
      </c>
      <c r="AS719" s="5" t="s">
        <v>65</v>
      </c>
      <c r="AT719" s="5" t="s">
        <v>66</v>
      </c>
      <c r="AU719" s="5" t="s">
        <v>67</v>
      </c>
      <c r="AV719" s="5" t="s">
        <v>68</v>
      </c>
      <c r="AW719" s="5" t="s">
        <v>65</v>
      </c>
      <c r="AX719" s="5" t="s">
        <v>69</v>
      </c>
      <c r="AY719" s="5">
        <v>94</v>
      </c>
      <c r="AZ719" s="5">
        <v>82</v>
      </c>
    </row>
    <row r="720" spans="1:52">
      <c r="A720" s="5">
        <v>13</v>
      </c>
      <c r="B720" s="5" t="s">
        <v>716</v>
      </c>
      <c r="C720" s="6">
        <v>1281</v>
      </c>
      <c r="D720" s="5" t="s">
        <v>785</v>
      </c>
      <c r="E720" s="5" t="str">
        <f>VLOOKUP(B720,Region!$A$1:$B$76,2,FALSE)</f>
        <v>Region_5</v>
      </c>
      <c r="F720" s="5" t="str">
        <f>VLOOKUP(D720,'Used to Match Zip By Sch Name'!$A$2:$E$4714,5,FALSE)</f>
        <v>33165-6848</v>
      </c>
      <c r="G720" s="5">
        <f>VLOOKUP(D720,public_school_report!$D$1:$CI$3651,84,FALSE)</f>
        <v>306</v>
      </c>
      <c r="H720" s="5" t="s">
        <v>6</v>
      </c>
      <c r="I720" s="5">
        <v>67</v>
      </c>
      <c r="J720" s="5">
        <v>68</v>
      </c>
      <c r="K720" s="5">
        <v>63</v>
      </c>
      <c r="L720" s="5">
        <v>71</v>
      </c>
      <c r="M720" s="5">
        <v>73</v>
      </c>
      <c r="N720" s="5">
        <v>54</v>
      </c>
      <c r="O720" s="5">
        <v>61</v>
      </c>
      <c r="P720" s="5">
        <v>98</v>
      </c>
      <c r="Q720" s="5">
        <v>55</v>
      </c>
      <c r="R720" s="5"/>
      <c r="S720" s="5"/>
      <c r="T720" s="5">
        <v>610</v>
      </c>
      <c r="U720" s="5">
        <v>9</v>
      </c>
      <c r="V720" s="5">
        <v>68</v>
      </c>
      <c r="W720" s="5">
        <v>99</v>
      </c>
      <c r="X720" s="5" t="s">
        <v>64</v>
      </c>
      <c r="Y720" s="5" t="s">
        <v>62</v>
      </c>
      <c r="Z720" s="5" t="s">
        <v>62</v>
      </c>
      <c r="AA720" s="5" t="s">
        <v>62</v>
      </c>
      <c r="AB720" s="5" t="s">
        <v>62</v>
      </c>
      <c r="AC720" s="5" t="s">
        <v>62</v>
      </c>
      <c r="AD720" s="5" t="s">
        <v>62</v>
      </c>
      <c r="AE720" s="5" t="s">
        <v>64</v>
      </c>
      <c r="AF720" s="5" t="s">
        <v>64</v>
      </c>
      <c r="AG720" s="5" t="s">
        <v>64</v>
      </c>
      <c r="AH720" s="5" t="s">
        <v>62</v>
      </c>
      <c r="AI720" s="5" t="s">
        <v>64</v>
      </c>
      <c r="AJ720" s="5" t="s">
        <v>64</v>
      </c>
      <c r="AK720" s="5" t="s">
        <v>64</v>
      </c>
      <c r="AL720" s="5" t="s">
        <v>64</v>
      </c>
      <c r="AM720" s="5" t="s">
        <v>64</v>
      </c>
      <c r="AN720" s="5" t="s">
        <v>64</v>
      </c>
      <c r="AO720" s="5" t="s">
        <v>64</v>
      </c>
      <c r="AP720" s="5" t="s">
        <v>64</v>
      </c>
      <c r="AQ720" s="5" t="s">
        <v>63</v>
      </c>
      <c r="AR720" s="5" t="s">
        <v>63</v>
      </c>
      <c r="AS720" s="5" t="s">
        <v>65</v>
      </c>
      <c r="AT720" s="5" t="s">
        <v>66</v>
      </c>
      <c r="AU720" s="5" t="s">
        <v>67</v>
      </c>
      <c r="AV720" s="5" t="s">
        <v>68</v>
      </c>
      <c r="AW720" s="5" t="s">
        <v>65</v>
      </c>
      <c r="AX720" s="5" t="s">
        <v>86</v>
      </c>
      <c r="AY720" s="5">
        <v>96.6</v>
      </c>
      <c r="AZ720" s="5">
        <v>86.3</v>
      </c>
    </row>
    <row r="721" spans="1:52">
      <c r="A721" s="5">
        <v>13</v>
      </c>
      <c r="B721" s="5" t="s">
        <v>716</v>
      </c>
      <c r="C721" s="6">
        <v>1331</v>
      </c>
      <c r="D721" s="5" t="s">
        <v>786</v>
      </c>
      <c r="E721" s="5" t="str">
        <f>VLOOKUP(B721,Region!$A$1:$B$76,2,FALSE)</f>
        <v>Region_5</v>
      </c>
      <c r="F721" s="5" t="str">
        <f>VLOOKUP(D721,'Used to Match Zip By Sch Name'!$A$2:$E$4714,5,FALSE)</f>
        <v>33186-3835</v>
      </c>
      <c r="G721" s="5">
        <f>VLOOKUP(D721,public_school_report!$D$1:$CI$3651,84,FALSE)</f>
        <v>1524</v>
      </c>
      <c r="H721" s="5" t="s">
        <v>2</v>
      </c>
      <c r="I721" s="5">
        <v>74</v>
      </c>
      <c r="J721" s="5">
        <v>66</v>
      </c>
      <c r="K721" s="5">
        <v>58</v>
      </c>
      <c r="L721" s="5">
        <v>74</v>
      </c>
      <c r="M721" s="5">
        <v>61</v>
      </c>
      <c r="N721" s="5">
        <v>50</v>
      </c>
      <c r="O721" s="5">
        <v>61</v>
      </c>
      <c r="P721" s="5">
        <v>86</v>
      </c>
      <c r="Q721" s="5">
        <v>79</v>
      </c>
      <c r="R721" s="5"/>
      <c r="S721" s="5"/>
      <c r="T721" s="5">
        <v>609</v>
      </c>
      <c r="U721" s="5">
        <v>9</v>
      </c>
      <c r="V721" s="5">
        <v>68</v>
      </c>
      <c r="W721" s="5">
        <v>100</v>
      </c>
      <c r="X721" s="5" t="s">
        <v>64</v>
      </c>
      <c r="Y721" s="5" t="s">
        <v>64</v>
      </c>
      <c r="Z721" s="5" t="s">
        <v>62</v>
      </c>
      <c r="AA721" s="5" t="s">
        <v>64</v>
      </c>
      <c r="AB721" s="5" t="s">
        <v>64</v>
      </c>
      <c r="AC721" s="5" t="s">
        <v>64</v>
      </c>
      <c r="AD721" s="5" t="s">
        <v>64</v>
      </c>
      <c r="AE721" s="5" t="s">
        <v>64</v>
      </c>
      <c r="AF721" s="5" t="s">
        <v>64</v>
      </c>
      <c r="AG721" s="5" t="s">
        <v>64</v>
      </c>
      <c r="AH721" s="5" t="s">
        <v>64</v>
      </c>
      <c r="AI721" s="5" t="s">
        <v>64</v>
      </c>
      <c r="AJ721" s="5" t="s">
        <v>64</v>
      </c>
      <c r="AK721" s="5" t="s">
        <v>64</v>
      </c>
      <c r="AL721" s="5" t="s">
        <v>64</v>
      </c>
      <c r="AM721" s="5" t="s">
        <v>64</v>
      </c>
      <c r="AN721" s="5" t="s">
        <v>64</v>
      </c>
      <c r="AO721" s="5" t="s">
        <v>64</v>
      </c>
      <c r="AP721" s="5" t="s">
        <v>64</v>
      </c>
      <c r="AQ721" s="5" t="s">
        <v>64</v>
      </c>
      <c r="AR721" s="5" t="s">
        <v>63</v>
      </c>
      <c r="AS721" s="5" t="s">
        <v>65</v>
      </c>
      <c r="AT721" s="5" t="s">
        <v>66</v>
      </c>
      <c r="AU721" s="5" t="s">
        <v>67</v>
      </c>
      <c r="AV721" s="5" t="s">
        <v>67</v>
      </c>
      <c r="AW721" s="5" t="s">
        <v>65</v>
      </c>
      <c r="AX721" s="5" t="s">
        <v>86</v>
      </c>
      <c r="AY721" s="5">
        <v>91.5</v>
      </c>
      <c r="AZ721" s="5">
        <v>55.4</v>
      </c>
    </row>
    <row r="722" spans="1:52">
      <c r="A722" s="5">
        <v>13</v>
      </c>
      <c r="B722" s="5" t="s">
        <v>716</v>
      </c>
      <c r="C722" s="6">
        <v>1361</v>
      </c>
      <c r="D722" s="5" t="s">
        <v>787</v>
      </c>
      <c r="E722" s="5" t="str">
        <f>VLOOKUP(B722,Region!$A$1:$B$76,2,FALSE)</f>
        <v>Region_5</v>
      </c>
      <c r="F722" s="5" t="str">
        <f>VLOOKUP(D722,'Used to Match Zip By Sch Name'!$A$2:$E$4714,5,FALSE)</f>
        <v>33136-2514</v>
      </c>
      <c r="G722" s="5">
        <f>VLOOKUP(D722,public_school_report!$D$1:$CI$3651,84,FALSE)</f>
        <v>198</v>
      </c>
      <c r="H722" s="5" t="s">
        <v>6</v>
      </c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 t="s">
        <v>122</v>
      </c>
      <c r="Y722" s="5"/>
      <c r="Z722" s="5" t="s">
        <v>64</v>
      </c>
      <c r="AA722" s="5" t="s">
        <v>63</v>
      </c>
      <c r="AB722" s="5" t="s">
        <v>72</v>
      </c>
      <c r="AC722" s="5" t="s">
        <v>72</v>
      </c>
      <c r="AD722" s="5" t="s">
        <v>73</v>
      </c>
      <c r="AE722" s="5" t="s">
        <v>72</v>
      </c>
      <c r="AF722" s="5" t="s">
        <v>63</v>
      </c>
      <c r="AG722" s="5" t="s">
        <v>73</v>
      </c>
      <c r="AH722" s="5" t="s">
        <v>72</v>
      </c>
      <c r="AI722" s="5" t="s">
        <v>72</v>
      </c>
      <c r="AJ722" s="5" t="s">
        <v>63</v>
      </c>
      <c r="AK722" s="5" t="s">
        <v>63</v>
      </c>
      <c r="AL722" s="5" t="s">
        <v>72</v>
      </c>
      <c r="AM722" s="5" t="s">
        <v>63</v>
      </c>
      <c r="AN722" s="5" t="s">
        <v>63</v>
      </c>
      <c r="AO722" s="5" t="s">
        <v>73</v>
      </c>
      <c r="AP722" s="5" t="s">
        <v>72</v>
      </c>
      <c r="AQ722" s="5" t="s">
        <v>72</v>
      </c>
      <c r="AR722" s="5" t="s">
        <v>73</v>
      </c>
      <c r="AS722" s="5" t="s">
        <v>65</v>
      </c>
      <c r="AT722" s="5" t="s">
        <v>66</v>
      </c>
      <c r="AU722" s="5" t="s">
        <v>67</v>
      </c>
      <c r="AV722" s="5" t="s">
        <v>68</v>
      </c>
      <c r="AW722" s="5" t="s">
        <v>65</v>
      </c>
      <c r="AX722" s="5" t="s">
        <v>69</v>
      </c>
      <c r="AY722" s="5">
        <v>98.1</v>
      </c>
      <c r="AZ722" s="5">
        <v>98.8</v>
      </c>
    </row>
    <row r="723" spans="1:52">
      <c r="A723" s="5">
        <v>13</v>
      </c>
      <c r="B723" s="5" t="s">
        <v>716</v>
      </c>
      <c r="C723" s="6">
        <v>1371</v>
      </c>
      <c r="D723" s="5" t="s">
        <v>788</v>
      </c>
      <c r="E723" s="5" t="str">
        <f>VLOOKUP(B723,Region!$A$1:$B$76,2,FALSE)</f>
        <v>Region_5</v>
      </c>
      <c r="F723" s="5" t="e">
        <f>VLOOKUP(D723,'Used to Match Zip By Sch Name'!$A$2:$E$4714,5,FALSE)</f>
        <v>#N/A</v>
      </c>
      <c r="G723" s="5" t="e">
        <f>VLOOKUP(D723,public_school_report!$D$1:$CI$3651,84,FALSE)</f>
        <v>#N/A</v>
      </c>
      <c r="H723" s="5"/>
      <c r="I723" s="5">
        <v>70</v>
      </c>
      <c r="J723" s="5">
        <v>70</v>
      </c>
      <c r="K723" s="5">
        <v>68</v>
      </c>
      <c r="L723" s="5">
        <v>85</v>
      </c>
      <c r="M723" s="5">
        <v>83</v>
      </c>
      <c r="N723" s="5">
        <v>80</v>
      </c>
      <c r="O723" s="5">
        <v>56</v>
      </c>
      <c r="P723" s="5"/>
      <c r="Q723" s="5"/>
      <c r="R723" s="5"/>
      <c r="S723" s="5"/>
      <c r="T723" s="5">
        <v>512</v>
      </c>
      <c r="U723" s="5">
        <v>7</v>
      </c>
      <c r="V723" s="5">
        <v>73</v>
      </c>
      <c r="W723" s="5">
        <v>100</v>
      </c>
      <c r="X723" s="5" t="s">
        <v>64</v>
      </c>
      <c r="Y723" s="5" t="s">
        <v>64</v>
      </c>
      <c r="Z723" s="5" t="s">
        <v>64</v>
      </c>
      <c r="AA723" s="5" t="s">
        <v>64</v>
      </c>
      <c r="AB723" s="5" t="s">
        <v>62</v>
      </c>
      <c r="AC723" s="5" t="s">
        <v>64</v>
      </c>
      <c r="AD723" s="5" t="s">
        <v>64</v>
      </c>
      <c r="AE723" s="5" t="s">
        <v>64</v>
      </c>
      <c r="AF723" s="5" t="s">
        <v>64</v>
      </c>
      <c r="AG723" s="5" t="s">
        <v>64</v>
      </c>
      <c r="AH723" s="5" t="s">
        <v>64</v>
      </c>
      <c r="AI723" s="5" t="s">
        <v>64</v>
      </c>
      <c r="AJ723" s="5" t="s">
        <v>64</v>
      </c>
      <c r="AK723" s="5" t="s">
        <v>64</v>
      </c>
      <c r="AL723" s="5" t="s">
        <v>64</v>
      </c>
      <c r="AM723" s="5" t="s">
        <v>64</v>
      </c>
      <c r="AN723" s="5" t="s">
        <v>64</v>
      </c>
      <c r="AO723" s="5" t="s">
        <v>62</v>
      </c>
      <c r="AP723" s="5" t="s">
        <v>63</v>
      </c>
      <c r="AQ723" s="5" t="s">
        <v>63</v>
      </c>
      <c r="AR723" s="5" t="s">
        <v>72</v>
      </c>
      <c r="AS723" s="5" t="s">
        <v>65</v>
      </c>
      <c r="AT723" s="5" t="s">
        <v>66</v>
      </c>
      <c r="AU723" s="5" t="s">
        <v>67</v>
      </c>
      <c r="AV723" s="5" t="s">
        <v>68</v>
      </c>
      <c r="AW723" s="5" t="s">
        <v>65</v>
      </c>
      <c r="AX723" s="5" t="s">
        <v>69</v>
      </c>
      <c r="AY723" s="5">
        <v>98.9</v>
      </c>
      <c r="AZ723" s="5">
        <v>80.400000000000006</v>
      </c>
    </row>
    <row r="724" spans="1:52">
      <c r="A724" s="5">
        <v>13</v>
      </c>
      <c r="B724" s="5" t="s">
        <v>716</v>
      </c>
      <c r="C724" s="6">
        <v>1401</v>
      </c>
      <c r="D724" s="5" t="s">
        <v>789</v>
      </c>
      <c r="E724" s="5" t="str">
        <f>VLOOKUP(B724,Region!$A$1:$B$76,2,FALSE)</f>
        <v>Region_5</v>
      </c>
      <c r="F724" s="5" t="str">
        <f>VLOOKUP(D724,'Used to Match Zip By Sch Name'!$A$2:$E$4714,5,FALSE)</f>
        <v>33142-2483</v>
      </c>
      <c r="G724" s="5">
        <f>VLOOKUP(D724,public_school_report!$D$1:$CI$3651,84,FALSE)</f>
        <v>463</v>
      </c>
      <c r="H724" s="5" t="s">
        <v>6</v>
      </c>
      <c r="I724" s="5">
        <v>28</v>
      </c>
      <c r="J724" s="5">
        <v>42</v>
      </c>
      <c r="K724" s="5">
        <v>44</v>
      </c>
      <c r="L724" s="5">
        <v>44</v>
      </c>
      <c r="M724" s="5">
        <v>49</v>
      </c>
      <c r="N724" s="5">
        <v>46</v>
      </c>
      <c r="O724" s="5">
        <v>30</v>
      </c>
      <c r="P724" s="5">
        <v>76</v>
      </c>
      <c r="Q724" s="5">
        <v>86</v>
      </c>
      <c r="R724" s="5"/>
      <c r="S724" s="5"/>
      <c r="T724" s="5">
        <v>445</v>
      </c>
      <c r="U724" s="5">
        <v>9</v>
      </c>
      <c r="V724" s="5">
        <v>49</v>
      </c>
      <c r="W724" s="5">
        <v>100</v>
      </c>
      <c r="X724" s="5" t="s">
        <v>63</v>
      </c>
      <c r="Y724" s="5" t="s">
        <v>62</v>
      </c>
      <c r="Z724" s="5" t="s">
        <v>62</v>
      </c>
      <c r="AA724" s="5" t="s">
        <v>62</v>
      </c>
      <c r="AB724" s="5" t="s">
        <v>63</v>
      </c>
      <c r="AC724" s="5" t="s">
        <v>72</v>
      </c>
      <c r="AD724" s="5" t="s">
        <v>63</v>
      </c>
      <c r="AE724" s="5" t="s">
        <v>62</v>
      </c>
      <c r="AF724" s="5" t="s">
        <v>64</v>
      </c>
      <c r="AG724" s="5" t="s">
        <v>72</v>
      </c>
      <c r="AH724" s="5" t="s">
        <v>62</v>
      </c>
      <c r="AI724" s="5" t="s">
        <v>63</v>
      </c>
      <c r="AJ724" s="5" t="s">
        <v>63</v>
      </c>
      <c r="AK724" s="5" t="s">
        <v>63</v>
      </c>
      <c r="AL724" s="5" t="s">
        <v>64</v>
      </c>
      <c r="AM724" s="5" t="s">
        <v>63</v>
      </c>
      <c r="AN724" s="5" t="s">
        <v>64</v>
      </c>
      <c r="AO724" s="5" t="s">
        <v>64</v>
      </c>
      <c r="AP724" s="5" t="s">
        <v>72</v>
      </c>
      <c r="AQ724" s="5" t="s">
        <v>72</v>
      </c>
      <c r="AR724" s="5" t="s">
        <v>72</v>
      </c>
      <c r="AS724" s="5" t="s">
        <v>65</v>
      </c>
      <c r="AT724" s="5" t="s">
        <v>66</v>
      </c>
      <c r="AU724" s="5" t="s">
        <v>67</v>
      </c>
      <c r="AV724" s="5" t="s">
        <v>68</v>
      </c>
      <c r="AW724" s="5" t="s">
        <v>65</v>
      </c>
      <c r="AX724" s="5" t="s">
        <v>86</v>
      </c>
      <c r="AY724" s="5">
        <v>99.9</v>
      </c>
      <c r="AZ724" s="5">
        <v>98.5</v>
      </c>
    </row>
    <row r="725" spans="1:52">
      <c r="A725" s="5">
        <v>13</v>
      </c>
      <c r="B725" s="5" t="s">
        <v>716</v>
      </c>
      <c r="C725" s="6">
        <v>1441</v>
      </c>
      <c r="D725" s="5" t="s">
        <v>790</v>
      </c>
      <c r="E725" s="5" t="str">
        <f>VLOOKUP(B725,Region!$A$1:$B$76,2,FALSE)</f>
        <v>Region_5</v>
      </c>
      <c r="F725" s="5" t="str">
        <f>VLOOKUP(D725,'Used to Match Zip By Sch Name'!$A$2:$E$4714,5,FALSE)</f>
        <v>33127-4723</v>
      </c>
      <c r="G725" s="5">
        <f>VLOOKUP(D725,public_school_report!$D$1:$CI$3651,84,FALSE)</f>
        <v>395</v>
      </c>
      <c r="H725" s="5" t="s">
        <v>6</v>
      </c>
      <c r="I725" s="5">
        <v>41</v>
      </c>
      <c r="J725" s="5">
        <v>60</v>
      </c>
      <c r="K725" s="5">
        <v>55</v>
      </c>
      <c r="L725" s="5">
        <v>42</v>
      </c>
      <c r="M725" s="5">
        <v>45</v>
      </c>
      <c r="N725" s="5">
        <v>37</v>
      </c>
      <c r="O725" s="5">
        <v>35</v>
      </c>
      <c r="P725" s="5">
        <v>57</v>
      </c>
      <c r="Q725" s="5">
        <v>82</v>
      </c>
      <c r="R725" s="5"/>
      <c r="S725" s="5"/>
      <c r="T725" s="5">
        <v>454</v>
      </c>
      <c r="U725" s="5">
        <v>9</v>
      </c>
      <c r="V725" s="5">
        <v>50</v>
      </c>
      <c r="W725" s="5">
        <v>100</v>
      </c>
      <c r="X725" s="5" t="s">
        <v>63</v>
      </c>
      <c r="Y725" s="5" t="s">
        <v>63</v>
      </c>
      <c r="Z725" s="5" t="s">
        <v>63</v>
      </c>
      <c r="AA725" s="5" t="s">
        <v>63</v>
      </c>
      <c r="AB725" s="5" t="s">
        <v>72</v>
      </c>
      <c r="AC725" s="5" t="s">
        <v>72</v>
      </c>
      <c r="AD725" s="5" t="s">
        <v>72</v>
      </c>
      <c r="AE725" s="5" t="s">
        <v>72</v>
      </c>
      <c r="AF725" s="5" t="s">
        <v>63</v>
      </c>
      <c r="AG725" s="5" t="s">
        <v>63</v>
      </c>
      <c r="AH725" s="5" t="s">
        <v>63</v>
      </c>
      <c r="AI725" s="5" t="s">
        <v>63</v>
      </c>
      <c r="AJ725" s="5" t="s">
        <v>72</v>
      </c>
      <c r="AK725" s="5" t="s">
        <v>63</v>
      </c>
      <c r="AL725" s="5" t="s">
        <v>63</v>
      </c>
      <c r="AM725" s="5" t="s">
        <v>72</v>
      </c>
      <c r="AN725" s="5" t="s">
        <v>72</v>
      </c>
      <c r="AO725" s="5" t="s">
        <v>73</v>
      </c>
      <c r="AP725" s="5" t="s">
        <v>72</v>
      </c>
      <c r="AQ725" s="5" t="s">
        <v>72</v>
      </c>
      <c r="AR725" s="5" t="s">
        <v>72</v>
      </c>
      <c r="AS725" s="5" t="s">
        <v>65</v>
      </c>
      <c r="AT725" s="5" t="s">
        <v>66</v>
      </c>
      <c r="AU725" s="5" t="s">
        <v>67</v>
      </c>
      <c r="AV725" s="5" t="s">
        <v>68</v>
      </c>
      <c r="AW725" s="5" t="s">
        <v>65</v>
      </c>
      <c r="AX725" s="5" t="s">
        <v>86</v>
      </c>
      <c r="AY725" s="5">
        <v>99.2</v>
      </c>
      <c r="AZ725" s="5">
        <v>97.3</v>
      </c>
    </row>
    <row r="726" spans="1:52">
      <c r="A726" s="5">
        <v>13</v>
      </c>
      <c r="B726" s="5" t="s">
        <v>716</v>
      </c>
      <c r="C726" s="6">
        <v>1481</v>
      </c>
      <c r="D726" s="5" t="s">
        <v>791</v>
      </c>
      <c r="E726" s="5" t="str">
        <f>VLOOKUP(B726,Region!$A$1:$B$76,2,FALSE)</f>
        <v>Region_5</v>
      </c>
      <c r="F726" s="5" t="str">
        <f>VLOOKUP(D726,'Used to Match Zip By Sch Name'!$A$2:$E$4714,5,FALSE)</f>
        <v>33012-2309</v>
      </c>
      <c r="G726" s="5">
        <f>VLOOKUP(D726,public_school_report!$D$1:$CI$3651,84,FALSE)</f>
        <v>587</v>
      </c>
      <c r="H726" s="5" t="s">
        <v>4</v>
      </c>
      <c r="I726" s="5">
        <v>60</v>
      </c>
      <c r="J726" s="5">
        <v>61</v>
      </c>
      <c r="K726" s="5">
        <v>61</v>
      </c>
      <c r="L726" s="5">
        <v>67</v>
      </c>
      <c r="M726" s="5">
        <v>62</v>
      </c>
      <c r="N726" s="5">
        <v>43</v>
      </c>
      <c r="O726" s="5">
        <v>55</v>
      </c>
      <c r="P726" s="5"/>
      <c r="Q726" s="5"/>
      <c r="R726" s="5"/>
      <c r="S726" s="5"/>
      <c r="T726" s="5">
        <v>409</v>
      </c>
      <c r="U726" s="5">
        <v>7</v>
      </c>
      <c r="V726" s="5">
        <v>58</v>
      </c>
      <c r="W726" s="5">
        <v>100</v>
      </c>
      <c r="X726" s="5" t="s">
        <v>62</v>
      </c>
      <c r="Y726" s="5" t="s">
        <v>62</v>
      </c>
      <c r="Z726" s="5" t="s">
        <v>64</v>
      </c>
      <c r="AA726" s="5" t="s">
        <v>62</v>
      </c>
      <c r="AB726" s="5" t="s">
        <v>62</v>
      </c>
      <c r="AC726" s="5" t="s">
        <v>63</v>
      </c>
      <c r="AD726" s="5" t="s">
        <v>63</v>
      </c>
      <c r="AE726" s="5" t="s">
        <v>62</v>
      </c>
      <c r="AF726" s="5" t="s">
        <v>64</v>
      </c>
      <c r="AG726" s="5" t="s">
        <v>64</v>
      </c>
      <c r="AH726" s="5" t="s">
        <v>64</v>
      </c>
      <c r="AI726" s="5" t="s">
        <v>64</v>
      </c>
      <c r="AJ726" s="5" t="s">
        <v>64</v>
      </c>
      <c r="AK726" s="5" t="s">
        <v>64</v>
      </c>
      <c r="AL726" s="5" t="s">
        <v>64</v>
      </c>
      <c r="AM726" s="5" t="s">
        <v>62</v>
      </c>
      <c r="AN726" s="5" t="s">
        <v>62</v>
      </c>
      <c r="AO726" s="5" t="s">
        <v>63</v>
      </c>
      <c r="AP726" s="5" t="s">
        <v>64</v>
      </c>
      <c r="AQ726" s="5" t="s">
        <v>64</v>
      </c>
      <c r="AR726" s="5" t="s">
        <v>72</v>
      </c>
      <c r="AS726" s="5" t="s">
        <v>65</v>
      </c>
      <c r="AT726" s="5" t="s">
        <v>66</v>
      </c>
      <c r="AU726" s="5" t="s">
        <v>67</v>
      </c>
      <c r="AV726" s="5" t="s">
        <v>68</v>
      </c>
      <c r="AW726" s="5" t="s">
        <v>65</v>
      </c>
      <c r="AX726" s="5" t="s">
        <v>69</v>
      </c>
      <c r="AY726" s="5">
        <v>99</v>
      </c>
      <c r="AZ726" s="5">
        <v>93.5</v>
      </c>
    </row>
    <row r="727" spans="1:52">
      <c r="A727" s="5">
        <v>13</v>
      </c>
      <c r="B727" s="5" t="s">
        <v>716</v>
      </c>
      <c r="C727" s="6">
        <v>1521</v>
      </c>
      <c r="D727" s="5" t="s">
        <v>792</v>
      </c>
      <c r="E727" s="5" t="str">
        <f>VLOOKUP(B727,Region!$A$1:$B$76,2,FALSE)</f>
        <v>Region_5</v>
      </c>
      <c r="F727" s="5" t="str">
        <f>VLOOKUP(D727,'Used to Match Zip By Sch Name'!$A$2:$E$4714,5,FALSE)</f>
        <v>33013-1309</v>
      </c>
      <c r="G727" s="5">
        <f>VLOOKUP(D727,public_school_report!$D$1:$CI$3651,84,FALSE)</f>
        <v>461</v>
      </c>
      <c r="H727" s="5" t="s">
        <v>6</v>
      </c>
      <c r="I727" s="5">
        <v>56</v>
      </c>
      <c r="J727" s="5">
        <v>66</v>
      </c>
      <c r="K727" s="5">
        <v>74</v>
      </c>
      <c r="L727" s="5">
        <v>67</v>
      </c>
      <c r="M727" s="5">
        <v>66</v>
      </c>
      <c r="N727" s="5">
        <v>84</v>
      </c>
      <c r="O727" s="5">
        <v>49</v>
      </c>
      <c r="P727" s="5"/>
      <c r="Q727" s="5"/>
      <c r="R727" s="5"/>
      <c r="S727" s="5"/>
      <c r="T727" s="5">
        <v>462</v>
      </c>
      <c r="U727" s="5">
        <v>7</v>
      </c>
      <c r="V727" s="5">
        <v>66</v>
      </c>
      <c r="W727" s="5">
        <v>100</v>
      </c>
      <c r="X727" s="5" t="s">
        <v>64</v>
      </c>
      <c r="Y727" s="5" t="s">
        <v>63</v>
      </c>
      <c r="Z727" s="5" t="s">
        <v>62</v>
      </c>
      <c r="AA727" s="5" t="s">
        <v>62</v>
      </c>
      <c r="AB727" s="5" t="s">
        <v>63</v>
      </c>
      <c r="AC727" s="5" t="s">
        <v>64</v>
      </c>
      <c r="AD727" s="5" t="s">
        <v>63</v>
      </c>
      <c r="AE727" s="5" t="s">
        <v>62</v>
      </c>
      <c r="AF727" s="5" t="s">
        <v>64</v>
      </c>
      <c r="AG727" s="5" t="s">
        <v>64</v>
      </c>
      <c r="AH727" s="5" t="s">
        <v>64</v>
      </c>
      <c r="AI727" s="5" t="s">
        <v>64</v>
      </c>
      <c r="AJ727" s="5" t="s">
        <v>64</v>
      </c>
      <c r="AK727" s="5" t="s">
        <v>64</v>
      </c>
      <c r="AL727" s="5" t="s">
        <v>64</v>
      </c>
      <c r="AM727" s="5" t="s">
        <v>64</v>
      </c>
      <c r="AN727" s="5" t="s">
        <v>64</v>
      </c>
      <c r="AO727" s="5" t="s">
        <v>64</v>
      </c>
      <c r="AP727" s="5" t="s">
        <v>63</v>
      </c>
      <c r="AQ727" s="5" t="s">
        <v>63</v>
      </c>
      <c r="AR727" s="5" t="s">
        <v>72</v>
      </c>
      <c r="AS727" s="5" t="s">
        <v>65</v>
      </c>
      <c r="AT727" s="5" t="s">
        <v>66</v>
      </c>
      <c r="AU727" s="5" t="s">
        <v>67</v>
      </c>
      <c r="AV727" s="5" t="s">
        <v>68</v>
      </c>
      <c r="AW727" s="5" t="s">
        <v>65</v>
      </c>
      <c r="AX727" s="5" t="s">
        <v>69</v>
      </c>
      <c r="AY727" s="5">
        <v>98.4</v>
      </c>
      <c r="AZ727" s="5">
        <v>92.4</v>
      </c>
    </row>
    <row r="728" spans="1:52">
      <c r="A728" s="5">
        <v>13</v>
      </c>
      <c r="B728" s="5" t="s">
        <v>716</v>
      </c>
      <c r="C728" s="6">
        <v>1561</v>
      </c>
      <c r="D728" s="5" t="s">
        <v>793</v>
      </c>
      <c r="E728" s="5" t="str">
        <f>VLOOKUP(B728,Region!$A$1:$B$76,2,FALSE)</f>
        <v>Region_5</v>
      </c>
      <c r="F728" s="5" t="str">
        <f>VLOOKUP(D728,'Used to Match Zip By Sch Name'!$A$2:$E$4714,5,FALSE)</f>
        <v>33142-4015</v>
      </c>
      <c r="G728" s="5">
        <f>VLOOKUP(D728,public_school_report!$D$1:$CI$3651,84,FALSE)</f>
        <v>467</v>
      </c>
      <c r="H728" s="5" t="s">
        <v>6</v>
      </c>
      <c r="I728" s="5">
        <v>41</v>
      </c>
      <c r="J728" s="5">
        <v>41</v>
      </c>
      <c r="K728" s="5">
        <v>46</v>
      </c>
      <c r="L728" s="5">
        <v>52</v>
      </c>
      <c r="M728" s="5">
        <v>40</v>
      </c>
      <c r="N728" s="5">
        <v>41</v>
      </c>
      <c r="O728" s="5">
        <v>18</v>
      </c>
      <c r="P728" s="5"/>
      <c r="Q728" s="5"/>
      <c r="R728" s="5"/>
      <c r="S728" s="5"/>
      <c r="T728" s="5">
        <v>279</v>
      </c>
      <c r="U728" s="5">
        <v>7</v>
      </c>
      <c r="V728" s="5">
        <v>40</v>
      </c>
      <c r="W728" s="5">
        <v>100</v>
      </c>
      <c r="X728" s="5" t="s">
        <v>72</v>
      </c>
      <c r="Y728" s="5" t="s">
        <v>64</v>
      </c>
      <c r="Z728" s="5" t="s">
        <v>62</v>
      </c>
      <c r="AA728" s="5" t="s">
        <v>73</v>
      </c>
      <c r="AB728" s="5" t="s">
        <v>73</v>
      </c>
      <c r="AC728" s="5" t="s">
        <v>73</v>
      </c>
      <c r="AD728" s="5" t="s">
        <v>72</v>
      </c>
      <c r="AE728" s="5" t="s">
        <v>63</v>
      </c>
      <c r="AF728" s="5" t="s">
        <v>72</v>
      </c>
      <c r="AG728" s="5" t="s">
        <v>64</v>
      </c>
      <c r="AH728" s="5" t="s">
        <v>72</v>
      </c>
      <c r="AI728" s="5" t="s">
        <v>72</v>
      </c>
      <c r="AJ728" s="5" t="s">
        <v>63</v>
      </c>
      <c r="AK728" s="5" t="s">
        <v>63</v>
      </c>
      <c r="AL728" s="5" t="s">
        <v>62</v>
      </c>
      <c r="AM728" s="5" t="s">
        <v>63</v>
      </c>
      <c r="AN728" s="5" t="s">
        <v>63</v>
      </c>
      <c r="AO728" s="5" t="s">
        <v>72</v>
      </c>
      <c r="AP728" s="5" t="s">
        <v>72</v>
      </c>
      <c r="AQ728" s="5" t="s">
        <v>72</v>
      </c>
      <c r="AR728" s="5" t="s">
        <v>73</v>
      </c>
      <c r="AS728" s="5" t="s">
        <v>65</v>
      </c>
      <c r="AT728" s="5" t="s">
        <v>66</v>
      </c>
      <c r="AU728" s="5" t="s">
        <v>67</v>
      </c>
      <c r="AV728" s="5" t="s">
        <v>68</v>
      </c>
      <c r="AW728" s="5" t="s">
        <v>65</v>
      </c>
      <c r="AX728" s="5" t="s">
        <v>69</v>
      </c>
      <c r="AY728" s="5">
        <v>99.6</v>
      </c>
      <c r="AZ728" s="5">
        <v>97.8</v>
      </c>
    </row>
    <row r="729" spans="1:52">
      <c r="A729" s="5">
        <v>13</v>
      </c>
      <c r="B729" s="5" t="s">
        <v>716</v>
      </c>
      <c r="C729" s="6">
        <v>1601</v>
      </c>
      <c r="D729" s="5" t="s">
        <v>794</v>
      </c>
      <c r="E729" s="5" t="str">
        <f>VLOOKUP(B729,Region!$A$1:$B$76,2,FALSE)</f>
        <v>Region_5</v>
      </c>
      <c r="F729" s="5" t="str">
        <f>VLOOKUP(D729,'Used to Match Zip By Sch Name'!$A$2:$E$4714,5,FALSE)</f>
        <v>33150-3917</v>
      </c>
      <c r="G729" s="5">
        <f>VLOOKUP(D729,public_school_report!$D$1:$CI$3651,84,FALSE)</f>
        <v>458</v>
      </c>
      <c r="H729" s="5" t="s">
        <v>6</v>
      </c>
      <c r="I729" s="5">
        <v>39</v>
      </c>
      <c r="J729" s="5">
        <v>59</v>
      </c>
      <c r="K729" s="5">
        <v>52</v>
      </c>
      <c r="L729" s="5">
        <v>49</v>
      </c>
      <c r="M729" s="5">
        <v>55</v>
      </c>
      <c r="N729" s="5">
        <v>50</v>
      </c>
      <c r="O729" s="5">
        <v>34</v>
      </c>
      <c r="P729" s="5">
        <v>65</v>
      </c>
      <c r="Q729" s="5">
        <v>86</v>
      </c>
      <c r="R729" s="5"/>
      <c r="S729" s="5"/>
      <c r="T729" s="5">
        <v>489</v>
      </c>
      <c r="U729" s="5">
        <v>9</v>
      </c>
      <c r="V729" s="5">
        <v>54</v>
      </c>
      <c r="W729" s="5">
        <v>99</v>
      </c>
      <c r="X729" s="5" t="s">
        <v>62</v>
      </c>
      <c r="Y729" s="5" t="s">
        <v>62</v>
      </c>
      <c r="Z729" s="5" t="s">
        <v>63</v>
      </c>
      <c r="AA729" s="5" t="s">
        <v>63</v>
      </c>
      <c r="AB729" s="5" t="s">
        <v>63</v>
      </c>
      <c r="AC729" s="5" t="s">
        <v>72</v>
      </c>
      <c r="AD729" s="5" t="s">
        <v>63</v>
      </c>
      <c r="AE729" s="5" t="s">
        <v>62</v>
      </c>
      <c r="AF729" s="5" t="s">
        <v>72</v>
      </c>
      <c r="AG729" s="5" t="s">
        <v>72</v>
      </c>
      <c r="AH729" s="5" t="s">
        <v>62</v>
      </c>
      <c r="AI729" s="5" t="s">
        <v>63</v>
      </c>
      <c r="AJ729" s="5" t="s">
        <v>63</v>
      </c>
      <c r="AK729" s="5" t="s">
        <v>72</v>
      </c>
      <c r="AL729" s="5" t="s">
        <v>72</v>
      </c>
      <c r="AM729" s="5" t="s">
        <v>72</v>
      </c>
      <c r="AN729" s="5" t="s">
        <v>63</v>
      </c>
      <c r="AO729" s="5" t="s">
        <v>73</v>
      </c>
      <c r="AP729" s="5" t="s">
        <v>72</v>
      </c>
      <c r="AQ729" s="5" t="s">
        <v>72</v>
      </c>
      <c r="AR729" s="5" t="s">
        <v>72</v>
      </c>
      <c r="AS729" s="5" t="s">
        <v>65</v>
      </c>
      <c r="AT729" s="5" t="s">
        <v>66</v>
      </c>
      <c r="AU729" s="5" t="s">
        <v>67</v>
      </c>
      <c r="AV729" s="5" t="s">
        <v>68</v>
      </c>
      <c r="AW729" s="5" t="s">
        <v>65</v>
      </c>
      <c r="AX729" s="5" t="s">
        <v>86</v>
      </c>
      <c r="AY729" s="5">
        <v>98.8</v>
      </c>
      <c r="AZ729" s="5">
        <v>96.7</v>
      </c>
    </row>
    <row r="730" spans="1:52">
      <c r="A730" s="5">
        <v>13</v>
      </c>
      <c r="B730" s="5" t="s">
        <v>716</v>
      </c>
      <c r="C730" s="6">
        <v>1641</v>
      </c>
      <c r="D730" s="5" t="s">
        <v>795</v>
      </c>
      <c r="E730" s="5" t="str">
        <f>VLOOKUP(B730,Region!$A$1:$B$76,2,FALSE)</f>
        <v>Region_5</v>
      </c>
      <c r="F730" s="5" t="str">
        <f>VLOOKUP(D730,'Used to Match Zip By Sch Name'!$A$2:$E$4714,5,FALSE)</f>
        <v>33155-3420</v>
      </c>
      <c r="G730" s="5">
        <f>VLOOKUP(D730,public_school_report!$D$1:$CI$3651,84,FALSE)</f>
        <v>359</v>
      </c>
      <c r="H730" s="5" t="s">
        <v>6</v>
      </c>
      <c r="I730" s="5">
        <v>81</v>
      </c>
      <c r="J730" s="5">
        <v>72</v>
      </c>
      <c r="K730" s="5">
        <v>54</v>
      </c>
      <c r="L730" s="5">
        <v>86</v>
      </c>
      <c r="M730" s="5">
        <v>77</v>
      </c>
      <c r="N730" s="5">
        <v>70</v>
      </c>
      <c r="O730" s="5">
        <v>65</v>
      </c>
      <c r="P730" s="5"/>
      <c r="Q730" s="5"/>
      <c r="R730" s="5"/>
      <c r="S730" s="5"/>
      <c r="T730" s="5">
        <v>505</v>
      </c>
      <c r="U730" s="5">
        <v>7</v>
      </c>
      <c r="V730" s="5">
        <v>72</v>
      </c>
      <c r="W730" s="5">
        <v>100</v>
      </c>
      <c r="X730" s="5" t="s">
        <v>64</v>
      </c>
      <c r="Y730" s="5" t="s">
        <v>64</v>
      </c>
      <c r="Z730" s="5" t="s">
        <v>62</v>
      </c>
      <c r="AA730" s="5" t="s">
        <v>62</v>
      </c>
      <c r="AB730" s="5" t="s">
        <v>64</v>
      </c>
      <c r="AC730" s="5" t="s">
        <v>64</v>
      </c>
      <c r="AD730" s="5" t="s">
        <v>64</v>
      </c>
      <c r="AE730" s="5" t="s">
        <v>64</v>
      </c>
      <c r="AF730" s="5" t="s">
        <v>64</v>
      </c>
      <c r="AG730" s="5" t="s">
        <v>64</v>
      </c>
      <c r="AH730" s="5" t="s">
        <v>64</v>
      </c>
      <c r="AI730" s="5" t="s">
        <v>62</v>
      </c>
      <c r="AJ730" s="5" t="s">
        <v>64</v>
      </c>
      <c r="AK730" s="5" t="s">
        <v>64</v>
      </c>
      <c r="AL730" s="5" t="s">
        <v>64</v>
      </c>
      <c r="AM730" s="5" t="s">
        <v>64</v>
      </c>
      <c r="AN730" s="5" t="s">
        <v>64</v>
      </c>
      <c r="AO730" s="5" t="s">
        <v>64</v>
      </c>
      <c r="AP730" s="5" t="s">
        <v>63</v>
      </c>
      <c r="AQ730" s="5" t="s">
        <v>63</v>
      </c>
      <c r="AR730" s="5" t="s">
        <v>63</v>
      </c>
      <c r="AS730" s="5" t="s">
        <v>65</v>
      </c>
      <c r="AT730" s="5" t="s">
        <v>66</v>
      </c>
      <c r="AU730" s="5" t="s">
        <v>67</v>
      </c>
      <c r="AV730" s="5" t="s">
        <v>68</v>
      </c>
      <c r="AW730" s="5" t="s">
        <v>65</v>
      </c>
      <c r="AX730" s="5" t="s">
        <v>69</v>
      </c>
      <c r="AY730" s="5">
        <v>98.9</v>
      </c>
      <c r="AZ730" s="5">
        <v>81.100000000000023</v>
      </c>
    </row>
    <row r="731" spans="1:52">
      <c r="A731" s="5">
        <v>13</v>
      </c>
      <c r="B731" s="5" t="s">
        <v>716</v>
      </c>
      <c r="C731" s="6">
        <v>1681</v>
      </c>
      <c r="D731" s="5" t="s">
        <v>796</v>
      </c>
      <c r="E731" s="5" t="str">
        <f>VLOOKUP(B731,Region!$A$1:$B$76,2,FALSE)</f>
        <v>Region_5</v>
      </c>
      <c r="F731" s="5" t="str">
        <f>VLOOKUP(D731,'Used to Match Zip By Sch Name'!$A$2:$E$4714,5,FALSE)</f>
        <v>33147-6136</v>
      </c>
      <c r="G731" s="5">
        <f>VLOOKUP(D731,public_school_report!$D$1:$CI$3651,84,FALSE)</f>
        <v>444</v>
      </c>
      <c r="H731" s="5" t="s">
        <v>6</v>
      </c>
      <c r="I731" s="5">
        <v>36</v>
      </c>
      <c r="J731" s="5">
        <v>54</v>
      </c>
      <c r="K731" s="5">
        <v>48</v>
      </c>
      <c r="L731" s="5">
        <v>53</v>
      </c>
      <c r="M731" s="5">
        <v>55</v>
      </c>
      <c r="N731" s="5">
        <v>46</v>
      </c>
      <c r="O731" s="5">
        <v>40</v>
      </c>
      <c r="P731" s="5">
        <v>53</v>
      </c>
      <c r="Q731" s="5">
        <v>88</v>
      </c>
      <c r="R731" s="5"/>
      <c r="S731" s="5"/>
      <c r="T731" s="5">
        <v>473</v>
      </c>
      <c r="U731" s="5">
        <v>9</v>
      </c>
      <c r="V731" s="5">
        <v>53</v>
      </c>
      <c r="W731" s="5">
        <v>99</v>
      </c>
      <c r="X731" s="5" t="s">
        <v>63</v>
      </c>
      <c r="Y731" s="5" t="s">
        <v>62</v>
      </c>
      <c r="Z731" s="5" t="s">
        <v>63</v>
      </c>
      <c r="AA731" s="5" t="s">
        <v>63</v>
      </c>
      <c r="AB731" s="5" t="s">
        <v>63</v>
      </c>
      <c r="AC731" s="5" t="s">
        <v>63</v>
      </c>
      <c r="AD731" s="5" t="s">
        <v>63</v>
      </c>
      <c r="AE731" s="5" t="s">
        <v>62</v>
      </c>
      <c r="AF731" s="5" t="s">
        <v>64</v>
      </c>
      <c r="AG731" s="5" t="s">
        <v>64</v>
      </c>
      <c r="AH731" s="5" t="s">
        <v>64</v>
      </c>
      <c r="AI731" s="5" t="s">
        <v>62</v>
      </c>
      <c r="AJ731" s="5" t="s">
        <v>64</v>
      </c>
      <c r="AK731" s="5" t="s">
        <v>62</v>
      </c>
      <c r="AL731" s="5" t="s">
        <v>62</v>
      </c>
      <c r="AM731" s="5" t="s">
        <v>64</v>
      </c>
      <c r="AN731" s="5" t="s">
        <v>62</v>
      </c>
      <c r="AO731" s="5" t="s">
        <v>73</v>
      </c>
      <c r="AP731" s="5" t="s">
        <v>72</v>
      </c>
      <c r="AQ731" s="5" t="s">
        <v>72</v>
      </c>
      <c r="AR731" s="5" t="s">
        <v>73</v>
      </c>
      <c r="AS731" s="5" t="s">
        <v>65</v>
      </c>
      <c r="AT731" s="5" t="s">
        <v>66</v>
      </c>
      <c r="AU731" s="5" t="s">
        <v>67</v>
      </c>
      <c r="AV731" s="5" t="s">
        <v>68</v>
      </c>
      <c r="AW731" s="5" t="s">
        <v>65</v>
      </c>
      <c r="AX731" s="5" t="s">
        <v>86</v>
      </c>
      <c r="AY731" s="5">
        <v>99.7</v>
      </c>
      <c r="AZ731" s="5">
        <v>99</v>
      </c>
    </row>
    <row r="732" spans="1:52">
      <c r="A732" s="5">
        <v>13</v>
      </c>
      <c r="B732" s="5" t="s">
        <v>716</v>
      </c>
      <c r="C732" s="6">
        <v>1691</v>
      </c>
      <c r="D732" s="5" t="s">
        <v>797</v>
      </c>
      <c r="E732" s="5" t="str">
        <f>VLOOKUP(B732,Region!$A$1:$B$76,2,FALSE)</f>
        <v>Region_5</v>
      </c>
      <c r="F732" s="5" t="str">
        <f>VLOOKUP(D732,'Used to Match Zip By Sch Name'!$A$2:$E$4714,5,FALSE)</f>
        <v>33196-6192</v>
      </c>
      <c r="G732" s="5">
        <f>VLOOKUP(D732,public_school_report!$D$1:$CI$3651,84,FALSE)</f>
        <v>803</v>
      </c>
      <c r="H732" s="5" t="s">
        <v>2</v>
      </c>
      <c r="I732" s="5">
        <v>80</v>
      </c>
      <c r="J732" s="5">
        <v>69</v>
      </c>
      <c r="K732" s="5">
        <v>54</v>
      </c>
      <c r="L732" s="5">
        <v>70</v>
      </c>
      <c r="M732" s="5">
        <v>57</v>
      </c>
      <c r="N732" s="5">
        <v>43</v>
      </c>
      <c r="O732" s="5">
        <v>53</v>
      </c>
      <c r="P732" s="5"/>
      <c r="Q732" s="5"/>
      <c r="R732" s="5"/>
      <c r="S732" s="5"/>
      <c r="T732" s="5">
        <v>426</v>
      </c>
      <c r="U732" s="5">
        <v>7</v>
      </c>
      <c r="V732" s="5">
        <v>61</v>
      </c>
      <c r="W732" s="5">
        <v>100</v>
      </c>
      <c r="X732" s="5" t="s">
        <v>62</v>
      </c>
      <c r="Y732" s="5" t="s">
        <v>64</v>
      </c>
      <c r="Z732" s="5" t="s">
        <v>62</v>
      </c>
      <c r="AA732" s="5" t="s">
        <v>62</v>
      </c>
      <c r="AB732" s="5" t="s">
        <v>64</v>
      </c>
      <c r="AC732" s="5" t="s">
        <v>64</v>
      </c>
      <c r="AD732" s="5" t="s">
        <v>64</v>
      </c>
      <c r="AE732" s="5" t="s">
        <v>64</v>
      </c>
      <c r="AF732" s="5" t="s">
        <v>64</v>
      </c>
      <c r="AG732" s="5" t="s">
        <v>64</v>
      </c>
      <c r="AH732" s="5" t="s">
        <v>64</v>
      </c>
      <c r="AI732" s="5" t="s">
        <v>64</v>
      </c>
      <c r="AJ732" s="5" t="s">
        <v>64</v>
      </c>
      <c r="AK732" s="5" t="s">
        <v>64</v>
      </c>
      <c r="AL732" s="5" t="s">
        <v>64</v>
      </c>
      <c r="AM732" s="5" t="s">
        <v>64</v>
      </c>
      <c r="AN732" s="5" t="s">
        <v>64</v>
      </c>
      <c r="AO732" s="5" t="s">
        <v>64</v>
      </c>
      <c r="AP732" s="5" t="s">
        <v>65</v>
      </c>
      <c r="AQ732" s="5" t="s">
        <v>66</v>
      </c>
      <c r="AR732" s="5" t="s">
        <v>66</v>
      </c>
      <c r="AS732" s="5" t="s">
        <v>65</v>
      </c>
      <c r="AT732" s="5" t="s">
        <v>66</v>
      </c>
      <c r="AU732" s="5" t="s">
        <v>67</v>
      </c>
      <c r="AV732" s="5" t="s">
        <v>67</v>
      </c>
      <c r="AW732" s="5" t="s">
        <v>65</v>
      </c>
      <c r="AX732" s="5" t="s">
        <v>69</v>
      </c>
      <c r="AY732" s="5">
        <v>96.1</v>
      </c>
      <c r="AZ732" s="5">
        <v>58.5</v>
      </c>
    </row>
    <row r="733" spans="1:52">
      <c r="A733" s="5">
        <v>13</v>
      </c>
      <c r="B733" s="5" t="s">
        <v>716</v>
      </c>
      <c r="C733" s="6">
        <v>1721</v>
      </c>
      <c r="D733" s="5" t="s">
        <v>798</v>
      </c>
      <c r="E733" s="5" t="str">
        <f>VLOOKUP(B733,Region!$A$1:$B$76,2,FALSE)</f>
        <v>Region_5</v>
      </c>
      <c r="F733" s="5" t="str">
        <f>VLOOKUP(D733,'Used to Match Zip By Sch Name'!$A$2:$E$4714,5,FALSE)</f>
        <v>33155-1101</v>
      </c>
      <c r="G733" s="5">
        <f>VLOOKUP(D733,public_school_report!$D$1:$CI$3651,84,FALSE)</f>
        <v>1048</v>
      </c>
      <c r="H733" s="5" t="s">
        <v>2</v>
      </c>
      <c r="I733" s="5">
        <v>66</v>
      </c>
      <c r="J733" s="5">
        <v>65</v>
      </c>
      <c r="K733" s="5">
        <v>59</v>
      </c>
      <c r="L733" s="5">
        <v>66</v>
      </c>
      <c r="M733" s="5">
        <v>61</v>
      </c>
      <c r="N733" s="5">
        <v>48</v>
      </c>
      <c r="O733" s="5">
        <v>56</v>
      </c>
      <c r="P733" s="5">
        <v>80</v>
      </c>
      <c r="Q733" s="5">
        <v>77</v>
      </c>
      <c r="R733" s="5"/>
      <c r="S733" s="5"/>
      <c r="T733" s="5">
        <v>578</v>
      </c>
      <c r="U733" s="5">
        <v>9</v>
      </c>
      <c r="V733" s="5">
        <v>64</v>
      </c>
      <c r="W733" s="5">
        <v>100</v>
      </c>
      <c r="X733" s="5" t="s">
        <v>64</v>
      </c>
      <c r="Y733" s="5" t="s">
        <v>64</v>
      </c>
      <c r="Z733" s="5" t="s">
        <v>62</v>
      </c>
      <c r="AA733" s="5" t="s">
        <v>62</v>
      </c>
      <c r="AB733" s="5" t="s">
        <v>64</v>
      </c>
      <c r="AC733" s="5" t="s">
        <v>64</v>
      </c>
      <c r="AD733" s="5" t="s">
        <v>64</v>
      </c>
      <c r="AE733" s="5" t="s">
        <v>64</v>
      </c>
      <c r="AF733" s="5" t="s">
        <v>64</v>
      </c>
      <c r="AG733" s="5" t="s">
        <v>64</v>
      </c>
      <c r="AH733" s="5" t="s">
        <v>64</v>
      </c>
      <c r="AI733" s="5" t="s">
        <v>64</v>
      </c>
      <c r="AJ733" s="5" t="s">
        <v>64</v>
      </c>
      <c r="AK733" s="5" t="s">
        <v>64</v>
      </c>
      <c r="AL733" s="5" t="s">
        <v>64</v>
      </c>
      <c r="AM733" s="5" t="s">
        <v>64</v>
      </c>
      <c r="AN733" s="5" t="s">
        <v>64</v>
      </c>
      <c r="AO733" s="5" t="s">
        <v>64</v>
      </c>
      <c r="AP733" s="5" t="s">
        <v>64</v>
      </c>
      <c r="AQ733" s="5" t="s">
        <v>64</v>
      </c>
      <c r="AR733" s="5" t="s">
        <v>63</v>
      </c>
      <c r="AS733" s="5" t="s">
        <v>65</v>
      </c>
      <c r="AT733" s="5" t="s">
        <v>66</v>
      </c>
      <c r="AU733" s="5" t="s">
        <v>67</v>
      </c>
      <c r="AV733" s="5" t="s">
        <v>68</v>
      </c>
      <c r="AW733" s="5" t="s">
        <v>65</v>
      </c>
      <c r="AX733" s="5" t="s">
        <v>86</v>
      </c>
      <c r="AY733" s="5">
        <v>98.4</v>
      </c>
      <c r="AZ733" s="5">
        <v>74.599999999999994</v>
      </c>
    </row>
    <row r="734" spans="1:52">
      <c r="A734" s="5">
        <v>13</v>
      </c>
      <c r="B734" s="5" t="s">
        <v>716</v>
      </c>
      <c r="C734" s="6">
        <v>1761</v>
      </c>
      <c r="D734" s="5" t="s">
        <v>799</v>
      </c>
      <c r="E734" s="5" t="str">
        <f>VLOOKUP(B734,Region!$A$1:$B$76,2,FALSE)</f>
        <v>Region_5</v>
      </c>
      <c r="F734" s="5" t="str">
        <f>VLOOKUP(D734,'Used to Match Zip By Sch Name'!$A$2:$E$4714,5,FALSE)</f>
        <v>33155-6001</v>
      </c>
      <c r="G734" s="5">
        <f>VLOOKUP(D734,public_school_report!$D$1:$CI$3651,84,FALSE)</f>
        <v>613</v>
      </c>
      <c r="H734" s="5" t="s">
        <v>4</v>
      </c>
      <c r="I734" s="5">
        <v>76</v>
      </c>
      <c r="J734" s="5">
        <v>60</v>
      </c>
      <c r="K734" s="5">
        <v>47</v>
      </c>
      <c r="L734" s="5">
        <v>75</v>
      </c>
      <c r="M734" s="5">
        <v>65</v>
      </c>
      <c r="N734" s="5">
        <v>35</v>
      </c>
      <c r="O734" s="5">
        <v>69</v>
      </c>
      <c r="P734" s="5"/>
      <c r="Q734" s="5"/>
      <c r="R734" s="5"/>
      <c r="S734" s="5"/>
      <c r="T734" s="5">
        <v>427</v>
      </c>
      <c r="U734" s="5">
        <v>7</v>
      </c>
      <c r="V734" s="5">
        <v>61</v>
      </c>
      <c r="W734" s="5">
        <v>100</v>
      </c>
      <c r="X734" s="5" t="s">
        <v>62</v>
      </c>
      <c r="Y734" s="5" t="s">
        <v>64</v>
      </c>
      <c r="Z734" s="5" t="s">
        <v>64</v>
      </c>
      <c r="AA734" s="5" t="s">
        <v>62</v>
      </c>
      <c r="AB734" s="5" t="s">
        <v>64</v>
      </c>
      <c r="AC734" s="5" t="s">
        <v>64</v>
      </c>
      <c r="AD734" s="5" t="s">
        <v>62</v>
      </c>
      <c r="AE734" s="5" t="s">
        <v>64</v>
      </c>
      <c r="AF734" s="5" t="s">
        <v>64</v>
      </c>
      <c r="AG734" s="5" t="s">
        <v>64</v>
      </c>
      <c r="AH734" s="5" t="s">
        <v>64</v>
      </c>
      <c r="AI734" s="5" t="s">
        <v>64</v>
      </c>
      <c r="AJ734" s="5" t="s">
        <v>64</v>
      </c>
      <c r="AK734" s="5" t="s">
        <v>64</v>
      </c>
      <c r="AL734" s="5" t="s">
        <v>64</v>
      </c>
      <c r="AM734" s="5" t="s">
        <v>64</v>
      </c>
      <c r="AN734" s="5" t="s">
        <v>64</v>
      </c>
      <c r="AO734" s="5" t="s">
        <v>64</v>
      </c>
      <c r="AP734" s="5" t="s">
        <v>64</v>
      </c>
      <c r="AQ734" s="5" t="s">
        <v>63</v>
      </c>
      <c r="AR734" s="5" t="s">
        <v>63</v>
      </c>
      <c r="AS734" s="5" t="s">
        <v>65</v>
      </c>
      <c r="AT734" s="5" t="s">
        <v>66</v>
      </c>
      <c r="AU734" s="5" t="s">
        <v>67</v>
      </c>
      <c r="AV734" s="5" t="s">
        <v>67</v>
      </c>
      <c r="AW734" s="5" t="s">
        <v>65</v>
      </c>
      <c r="AX734" s="5" t="s">
        <v>69</v>
      </c>
      <c r="AY734" s="5">
        <v>80.2</v>
      </c>
      <c r="AZ734" s="5">
        <v>31.5</v>
      </c>
    </row>
    <row r="735" spans="1:52">
      <c r="A735" s="5">
        <v>13</v>
      </c>
      <c r="B735" s="5" t="s">
        <v>716</v>
      </c>
      <c r="C735" s="6">
        <v>1801</v>
      </c>
      <c r="D735" s="5" t="s">
        <v>800</v>
      </c>
      <c r="E735" s="5" t="str">
        <f>VLOOKUP(B735,Region!$A$1:$B$76,2,FALSE)</f>
        <v>Region_5</v>
      </c>
      <c r="F735" s="5" t="str">
        <f>VLOOKUP(D735,'Used to Match Zip By Sch Name'!$A$2:$E$4714,5,FALSE)</f>
        <v>34947-6964</v>
      </c>
      <c r="G735" s="5">
        <f>VLOOKUP(D735,public_school_report!$D$1:$CI$3651,84,FALSE)</f>
        <v>649</v>
      </c>
      <c r="H735" s="5" t="s">
        <v>4</v>
      </c>
      <c r="I735" s="5">
        <v>68</v>
      </c>
      <c r="J735" s="5">
        <v>58</v>
      </c>
      <c r="K735" s="5">
        <v>55</v>
      </c>
      <c r="L735" s="5">
        <v>72</v>
      </c>
      <c r="M735" s="5">
        <v>68</v>
      </c>
      <c r="N735" s="5">
        <v>57</v>
      </c>
      <c r="O735" s="5">
        <v>53</v>
      </c>
      <c r="P735" s="5"/>
      <c r="Q735" s="5"/>
      <c r="R735" s="5"/>
      <c r="S735" s="5"/>
      <c r="T735" s="5">
        <v>431</v>
      </c>
      <c r="U735" s="5">
        <v>7</v>
      </c>
      <c r="V735" s="5">
        <v>62</v>
      </c>
      <c r="W735" s="5">
        <v>100</v>
      </c>
      <c r="X735" s="5" t="s">
        <v>64</v>
      </c>
      <c r="Y735" s="5" t="s">
        <v>64</v>
      </c>
      <c r="Z735" s="5" t="s">
        <v>64</v>
      </c>
      <c r="AA735" s="5" t="s">
        <v>62</v>
      </c>
      <c r="AB735" s="5" t="s">
        <v>64</v>
      </c>
      <c r="AC735" s="5" t="s">
        <v>64</v>
      </c>
      <c r="AD735" s="5" t="s">
        <v>62</v>
      </c>
      <c r="AE735" s="5" t="s">
        <v>64</v>
      </c>
      <c r="AF735" s="5" t="s">
        <v>64</v>
      </c>
      <c r="AG735" s="5" t="s">
        <v>64</v>
      </c>
      <c r="AH735" s="5" t="s">
        <v>64</v>
      </c>
      <c r="AI735" s="5" t="s">
        <v>64</v>
      </c>
      <c r="AJ735" s="5" t="s">
        <v>64</v>
      </c>
      <c r="AK735" s="5" t="s">
        <v>64</v>
      </c>
      <c r="AL735" s="5" t="s">
        <v>64</v>
      </c>
      <c r="AM735" s="5" t="s">
        <v>64</v>
      </c>
      <c r="AN735" s="5" t="s">
        <v>64</v>
      </c>
      <c r="AO735" s="5" t="s">
        <v>62</v>
      </c>
      <c r="AP735" s="5" t="s">
        <v>63</v>
      </c>
      <c r="AQ735" s="5" t="s">
        <v>63</v>
      </c>
      <c r="AR735" s="5" t="s">
        <v>63</v>
      </c>
      <c r="AS735" s="5" t="s">
        <v>65</v>
      </c>
      <c r="AT735" s="5" t="s">
        <v>66</v>
      </c>
      <c r="AU735" s="5" t="s">
        <v>67</v>
      </c>
      <c r="AV735" s="5" t="s">
        <v>68</v>
      </c>
      <c r="AW735" s="5" t="s">
        <v>65</v>
      </c>
      <c r="AX735" s="5" t="s">
        <v>69</v>
      </c>
      <c r="AY735" s="5">
        <v>99.8</v>
      </c>
      <c r="AZ735" s="5">
        <v>90.4</v>
      </c>
    </row>
    <row r="736" spans="1:52">
      <c r="A736" s="5">
        <v>13</v>
      </c>
      <c r="B736" s="5" t="s">
        <v>716</v>
      </c>
      <c r="C736" s="6">
        <v>1811</v>
      </c>
      <c r="D736" s="5" t="s">
        <v>801</v>
      </c>
      <c r="E736" s="5" t="str">
        <f>VLOOKUP(B736,Region!$A$1:$B$76,2,FALSE)</f>
        <v>Region_5</v>
      </c>
      <c r="F736" s="5" t="str">
        <f>VLOOKUP(D736,'Used to Match Zip By Sch Name'!$A$2:$E$4714,5,FALSE)</f>
        <v>33193-2629</v>
      </c>
      <c r="G736" s="5">
        <f>VLOOKUP(D736,public_school_report!$D$1:$CI$3651,84,FALSE)</f>
        <v>525</v>
      </c>
      <c r="H736" s="5" t="s">
        <v>6</v>
      </c>
      <c r="I736" s="5">
        <v>78</v>
      </c>
      <c r="J736" s="5">
        <v>69</v>
      </c>
      <c r="K736" s="5">
        <v>68</v>
      </c>
      <c r="L736" s="5">
        <v>82</v>
      </c>
      <c r="M736" s="5">
        <v>67</v>
      </c>
      <c r="N736" s="5">
        <v>55</v>
      </c>
      <c r="O736" s="5">
        <v>74</v>
      </c>
      <c r="P736" s="5"/>
      <c r="Q736" s="5"/>
      <c r="R736" s="5"/>
      <c r="S736" s="5"/>
      <c r="T736" s="5">
        <v>493</v>
      </c>
      <c r="U736" s="5">
        <v>7</v>
      </c>
      <c r="V736" s="5">
        <v>70</v>
      </c>
      <c r="W736" s="5">
        <v>100</v>
      </c>
      <c r="X736" s="5" t="s">
        <v>64</v>
      </c>
      <c r="Y736" s="5" t="s">
        <v>64</v>
      </c>
      <c r="Z736" s="5" t="s">
        <v>64</v>
      </c>
      <c r="AA736" s="5" t="s">
        <v>64</v>
      </c>
      <c r="AB736" s="5" t="s">
        <v>64</v>
      </c>
      <c r="AC736" s="5" t="s">
        <v>64</v>
      </c>
      <c r="AD736" s="5" t="s">
        <v>64</v>
      </c>
      <c r="AE736" s="5" t="s">
        <v>64</v>
      </c>
      <c r="AF736" s="5" t="s">
        <v>64</v>
      </c>
      <c r="AG736" s="5" t="s">
        <v>64</v>
      </c>
      <c r="AH736" s="5" t="s">
        <v>64</v>
      </c>
      <c r="AI736" s="5" t="s">
        <v>64</v>
      </c>
      <c r="AJ736" s="5" t="s">
        <v>64</v>
      </c>
      <c r="AK736" s="5" t="s">
        <v>64</v>
      </c>
      <c r="AL736" s="5" t="s">
        <v>64</v>
      </c>
      <c r="AM736" s="5" t="s">
        <v>64</v>
      </c>
      <c r="AN736" s="5" t="s">
        <v>64</v>
      </c>
      <c r="AO736" s="5" t="s">
        <v>64</v>
      </c>
      <c r="AP736" s="5" t="s">
        <v>62</v>
      </c>
      <c r="AQ736" s="5" t="s">
        <v>64</v>
      </c>
      <c r="AR736" s="5" t="s">
        <v>63</v>
      </c>
      <c r="AS736" s="5" t="s">
        <v>65</v>
      </c>
      <c r="AT736" s="5" t="s">
        <v>66</v>
      </c>
      <c r="AU736" s="5" t="s">
        <v>67</v>
      </c>
      <c r="AV736" s="5" t="s">
        <v>68</v>
      </c>
      <c r="AW736" s="5" t="s">
        <v>65</v>
      </c>
      <c r="AX736" s="5" t="s">
        <v>69</v>
      </c>
      <c r="AY736" s="5">
        <v>96.8</v>
      </c>
      <c r="AZ736" s="5">
        <v>87.8</v>
      </c>
    </row>
    <row r="737" spans="1:52">
      <c r="A737" s="5">
        <v>13</v>
      </c>
      <c r="B737" s="5" t="s">
        <v>716</v>
      </c>
      <c r="C737" s="6">
        <v>1841</v>
      </c>
      <c r="D737" s="5" t="s">
        <v>802</v>
      </c>
      <c r="E737" s="5" t="str">
        <f>VLOOKUP(B737,Region!$A$1:$B$76,2,FALSE)</f>
        <v>Region_5</v>
      </c>
      <c r="F737" s="5" t="str">
        <f>VLOOKUP(D737,'Used to Match Zip By Sch Name'!$A$2:$E$4714,5,FALSE)</f>
        <v>33144-4430</v>
      </c>
      <c r="G737" s="5">
        <f>VLOOKUP(D737,public_school_report!$D$1:$CI$3651,84,FALSE)</f>
        <v>442</v>
      </c>
      <c r="H737" s="5" t="s">
        <v>6</v>
      </c>
      <c r="I737" s="5">
        <v>68</v>
      </c>
      <c r="J737" s="5">
        <v>71</v>
      </c>
      <c r="K737" s="5">
        <v>86</v>
      </c>
      <c r="L737" s="5">
        <v>78</v>
      </c>
      <c r="M737" s="5">
        <v>80</v>
      </c>
      <c r="N737" s="5">
        <v>79</v>
      </c>
      <c r="O737" s="5">
        <v>74</v>
      </c>
      <c r="P737" s="5"/>
      <c r="Q737" s="5"/>
      <c r="R737" s="5"/>
      <c r="S737" s="5"/>
      <c r="T737" s="5">
        <v>536</v>
      </c>
      <c r="U737" s="5">
        <v>7</v>
      </c>
      <c r="V737" s="5">
        <v>77</v>
      </c>
      <c r="W737" s="5">
        <v>100</v>
      </c>
      <c r="X737" s="5" t="s">
        <v>64</v>
      </c>
      <c r="Y737" s="5" t="s">
        <v>64</v>
      </c>
      <c r="Z737" s="5" t="s">
        <v>64</v>
      </c>
      <c r="AA737" s="5" t="s">
        <v>64</v>
      </c>
      <c r="AB737" s="5" t="s">
        <v>64</v>
      </c>
      <c r="AC737" s="5" t="s">
        <v>64</v>
      </c>
      <c r="AD737" s="5" t="s">
        <v>64</v>
      </c>
      <c r="AE737" s="5" t="s">
        <v>62</v>
      </c>
      <c r="AF737" s="5" t="s">
        <v>64</v>
      </c>
      <c r="AG737" s="5" t="s">
        <v>64</v>
      </c>
      <c r="AH737" s="5" t="s">
        <v>64</v>
      </c>
      <c r="AI737" s="5" t="s">
        <v>64</v>
      </c>
      <c r="AJ737" s="5" t="s">
        <v>62</v>
      </c>
      <c r="AK737" s="5" t="s">
        <v>64</v>
      </c>
      <c r="AL737" s="5" t="s">
        <v>64</v>
      </c>
      <c r="AM737" s="5" t="s">
        <v>63</v>
      </c>
      <c r="AN737" s="5" t="s">
        <v>64</v>
      </c>
      <c r="AO737" s="5" t="s">
        <v>62</v>
      </c>
      <c r="AP737" s="5" t="s">
        <v>63</v>
      </c>
      <c r="AQ737" s="5" t="s">
        <v>63</v>
      </c>
      <c r="AR737" s="5" t="s">
        <v>63</v>
      </c>
      <c r="AS737" s="5" t="s">
        <v>65</v>
      </c>
      <c r="AT737" s="5" t="s">
        <v>66</v>
      </c>
      <c r="AU737" s="5" t="s">
        <v>67</v>
      </c>
      <c r="AV737" s="5" t="s">
        <v>68</v>
      </c>
      <c r="AW737" s="5" t="s">
        <v>65</v>
      </c>
      <c r="AX737" s="5" t="s">
        <v>69</v>
      </c>
      <c r="AY737" s="5">
        <v>99.5</v>
      </c>
      <c r="AZ737" s="5">
        <v>87.6</v>
      </c>
    </row>
    <row r="738" spans="1:52">
      <c r="A738" s="5">
        <v>13</v>
      </c>
      <c r="B738" s="5" t="s">
        <v>716</v>
      </c>
      <c r="C738" s="6">
        <v>1881</v>
      </c>
      <c r="D738" s="5" t="s">
        <v>803</v>
      </c>
      <c r="E738" s="5" t="str">
        <f>VLOOKUP(B738,Region!$A$1:$B$76,2,FALSE)</f>
        <v>Region_5</v>
      </c>
      <c r="F738" s="5" t="str">
        <f>VLOOKUP(D738,'Used to Match Zip By Sch Name'!$A$2:$E$4714,5,FALSE)</f>
        <v>33126-5024</v>
      </c>
      <c r="G738" s="5">
        <f>VLOOKUP(D738,public_school_report!$D$1:$CI$3651,84,FALSE)</f>
        <v>775</v>
      </c>
      <c r="H738" s="5" t="s">
        <v>4</v>
      </c>
      <c r="I738" s="5">
        <v>62</v>
      </c>
      <c r="J738" s="5">
        <v>66</v>
      </c>
      <c r="K738" s="5">
        <v>57</v>
      </c>
      <c r="L738" s="5">
        <v>71</v>
      </c>
      <c r="M738" s="5">
        <v>65</v>
      </c>
      <c r="N738" s="5">
        <v>56</v>
      </c>
      <c r="O738" s="5">
        <v>55</v>
      </c>
      <c r="P738" s="5"/>
      <c r="Q738" s="5"/>
      <c r="R738" s="5"/>
      <c r="S738" s="5"/>
      <c r="T738" s="5">
        <v>432</v>
      </c>
      <c r="U738" s="5">
        <v>7</v>
      </c>
      <c r="V738" s="5">
        <v>62</v>
      </c>
      <c r="W738" s="5">
        <v>100</v>
      </c>
      <c r="X738" s="5" t="s">
        <v>64</v>
      </c>
      <c r="Y738" s="5" t="s">
        <v>64</v>
      </c>
      <c r="Z738" s="5" t="s">
        <v>63</v>
      </c>
      <c r="AA738" s="5" t="s">
        <v>62</v>
      </c>
      <c r="AB738" s="5" t="s">
        <v>63</v>
      </c>
      <c r="AC738" s="5" t="s">
        <v>62</v>
      </c>
      <c r="AD738" s="5" t="s">
        <v>62</v>
      </c>
      <c r="AE738" s="5" t="s">
        <v>62</v>
      </c>
      <c r="AF738" s="5" t="s">
        <v>64</v>
      </c>
      <c r="AG738" s="5" t="s">
        <v>64</v>
      </c>
      <c r="AH738" s="5" t="s">
        <v>64</v>
      </c>
      <c r="AI738" s="5" t="s">
        <v>64</v>
      </c>
      <c r="AJ738" s="5" t="s">
        <v>64</v>
      </c>
      <c r="AK738" s="5" t="s">
        <v>64</v>
      </c>
      <c r="AL738" s="5" t="s">
        <v>62</v>
      </c>
      <c r="AM738" s="5" t="s">
        <v>62</v>
      </c>
      <c r="AN738" s="5" t="s">
        <v>63</v>
      </c>
      <c r="AO738" s="5" t="s">
        <v>62</v>
      </c>
      <c r="AP738" s="5" t="s">
        <v>63</v>
      </c>
      <c r="AQ738" s="5" t="s">
        <v>63</v>
      </c>
      <c r="AR738" s="5" t="s">
        <v>72</v>
      </c>
      <c r="AS738" s="5" t="s">
        <v>65</v>
      </c>
      <c r="AT738" s="5" t="s">
        <v>66</v>
      </c>
      <c r="AU738" s="5" t="s">
        <v>67</v>
      </c>
      <c r="AV738" s="5" t="s">
        <v>68</v>
      </c>
      <c r="AW738" s="5" t="s">
        <v>65</v>
      </c>
      <c r="AX738" s="5" t="s">
        <v>69</v>
      </c>
      <c r="AY738" s="5">
        <v>98.7</v>
      </c>
      <c r="AZ738" s="5">
        <v>91.600000000000023</v>
      </c>
    </row>
    <row r="739" spans="1:52">
      <c r="A739" s="5">
        <v>13</v>
      </c>
      <c r="B739" s="5" t="s">
        <v>716</v>
      </c>
      <c r="C739" s="6">
        <v>1921</v>
      </c>
      <c r="D739" s="5" t="s">
        <v>393</v>
      </c>
      <c r="E739" s="5" t="str">
        <f>VLOOKUP(B739,Region!$A$1:$B$76,2,FALSE)</f>
        <v>Region_5</v>
      </c>
      <c r="F739" s="5" t="str">
        <f>VLOOKUP(D739,'Used to Match Zip By Sch Name'!$A$2:$E$4714,5,FALSE)</f>
        <v>33013-3354</v>
      </c>
      <c r="G739" s="5">
        <f>VLOOKUP(D739,public_school_report!$D$1:$CI$3651,84,FALSE)</f>
        <v>666</v>
      </c>
      <c r="H739" s="5" t="s">
        <v>4</v>
      </c>
      <c r="I739" s="5">
        <v>66</v>
      </c>
      <c r="J739" s="5">
        <v>65</v>
      </c>
      <c r="K739" s="5">
        <v>57</v>
      </c>
      <c r="L739" s="5">
        <v>66</v>
      </c>
      <c r="M739" s="5">
        <v>63</v>
      </c>
      <c r="N739" s="5">
        <v>45</v>
      </c>
      <c r="O739" s="5">
        <v>48</v>
      </c>
      <c r="P739" s="5"/>
      <c r="Q739" s="5"/>
      <c r="R739" s="5"/>
      <c r="S739" s="5"/>
      <c r="T739" s="5">
        <v>410</v>
      </c>
      <c r="U739" s="5">
        <v>7</v>
      </c>
      <c r="V739" s="5">
        <v>59</v>
      </c>
      <c r="W739" s="5">
        <v>100</v>
      </c>
      <c r="X739" s="5" t="s">
        <v>62</v>
      </c>
      <c r="Y739" s="5" t="s">
        <v>62</v>
      </c>
      <c r="Z739" s="5" t="s">
        <v>63</v>
      </c>
      <c r="AA739" s="5" t="s">
        <v>62</v>
      </c>
      <c r="AB739" s="5" t="s">
        <v>63</v>
      </c>
      <c r="AC739" s="5" t="s">
        <v>64</v>
      </c>
      <c r="AD739" s="5" t="s">
        <v>64</v>
      </c>
      <c r="AE739" s="5" t="s">
        <v>62</v>
      </c>
      <c r="AF739" s="5" t="s">
        <v>64</v>
      </c>
      <c r="AG739" s="5" t="s">
        <v>64</v>
      </c>
      <c r="AH739" s="5" t="s">
        <v>64</v>
      </c>
      <c r="AI739" s="5" t="s">
        <v>64</v>
      </c>
      <c r="AJ739" s="5" t="s">
        <v>64</v>
      </c>
      <c r="AK739" s="5" t="s">
        <v>64</v>
      </c>
      <c r="AL739" s="5" t="s">
        <v>64</v>
      </c>
      <c r="AM739" s="5" t="s">
        <v>62</v>
      </c>
      <c r="AN739" s="5" t="s">
        <v>64</v>
      </c>
      <c r="AO739" s="5" t="s">
        <v>64</v>
      </c>
      <c r="AP739" s="5" t="s">
        <v>64</v>
      </c>
      <c r="AQ739" s="5" t="s">
        <v>64</v>
      </c>
      <c r="AR739" s="5" t="s">
        <v>63</v>
      </c>
      <c r="AS739" s="5" t="s">
        <v>65</v>
      </c>
      <c r="AT739" s="5" t="s">
        <v>66</v>
      </c>
      <c r="AU739" s="5" t="s">
        <v>67</v>
      </c>
      <c r="AV739" s="5" t="s">
        <v>68</v>
      </c>
      <c r="AW739" s="5" t="s">
        <v>65</v>
      </c>
      <c r="AX739" s="5" t="s">
        <v>69</v>
      </c>
      <c r="AY739" s="5">
        <v>98.5</v>
      </c>
      <c r="AZ739" s="5">
        <v>90.3</v>
      </c>
    </row>
    <row r="740" spans="1:52">
      <c r="A740" s="5">
        <v>13</v>
      </c>
      <c r="B740" s="5" t="s">
        <v>716</v>
      </c>
      <c r="C740" s="6">
        <v>2001</v>
      </c>
      <c r="D740" s="5" t="s">
        <v>804</v>
      </c>
      <c r="E740" s="5" t="str">
        <f>VLOOKUP(B740,Region!$A$1:$B$76,2,FALSE)</f>
        <v>Region_5</v>
      </c>
      <c r="F740" s="5" t="str">
        <f>VLOOKUP(D740,'Used to Match Zip By Sch Name'!$A$2:$E$4714,5,FALSE)</f>
        <v>33034-3216</v>
      </c>
      <c r="G740" s="5">
        <f>VLOOKUP(D740,public_school_report!$D$1:$CI$3651,84,FALSE)</f>
        <v>805</v>
      </c>
      <c r="H740" s="5" t="s">
        <v>2</v>
      </c>
      <c r="I740" s="5">
        <v>38</v>
      </c>
      <c r="J740" s="5">
        <v>50</v>
      </c>
      <c r="K740" s="5">
        <v>62</v>
      </c>
      <c r="L740" s="5">
        <v>34</v>
      </c>
      <c r="M740" s="5">
        <v>39</v>
      </c>
      <c r="N740" s="5">
        <v>34</v>
      </c>
      <c r="O740" s="5">
        <v>27</v>
      </c>
      <c r="P740" s="5"/>
      <c r="Q740" s="5"/>
      <c r="R740" s="5"/>
      <c r="S740" s="5"/>
      <c r="T740" s="5">
        <v>284</v>
      </c>
      <c r="U740" s="5">
        <v>7</v>
      </c>
      <c r="V740" s="5">
        <v>41</v>
      </c>
      <c r="W740" s="5">
        <v>99</v>
      </c>
      <c r="X740" s="5" t="s">
        <v>63</v>
      </c>
      <c r="Y740" s="5" t="s">
        <v>63</v>
      </c>
      <c r="Z740" s="5" t="s">
        <v>63</v>
      </c>
      <c r="AA740" s="5" t="s">
        <v>63</v>
      </c>
      <c r="AB740" s="5" t="s">
        <v>63</v>
      </c>
      <c r="AC740" s="5" t="s">
        <v>63</v>
      </c>
      <c r="AD740" s="5" t="s">
        <v>62</v>
      </c>
      <c r="AE740" s="5" t="s">
        <v>63</v>
      </c>
      <c r="AF740" s="5" t="s">
        <v>72</v>
      </c>
      <c r="AG740" s="5" t="s">
        <v>63</v>
      </c>
      <c r="AH740" s="5" t="s">
        <v>63</v>
      </c>
      <c r="AI740" s="5" t="s">
        <v>62</v>
      </c>
      <c r="AJ740" s="5" t="s">
        <v>63</v>
      </c>
      <c r="AK740" s="5" t="s">
        <v>63</v>
      </c>
      <c r="AL740" s="5" t="s">
        <v>63</v>
      </c>
      <c r="AM740" s="5" t="s">
        <v>63</v>
      </c>
      <c r="AN740" s="5" t="s">
        <v>72</v>
      </c>
      <c r="AO740" s="5" t="s">
        <v>72</v>
      </c>
      <c r="AP740" s="5" t="s">
        <v>72</v>
      </c>
      <c r="AQ740" s="5" t="s">
        <v>72</v>
      </c>
      <c r="AR740" s="5" t="s">
        <v>72</v>
      </c>
      <c r="AS740" s="5" t="s">
        <v>65</v>
      </c>
      <c r="AT740" s="5" t="s">
        <v>66</v>
      </c>
      <c r="AU740" s="5" t="s">
        <v>67</v>
      </c>
      <c r="AV740" s="5" t="s">
        <v>68</v>
      </c>
      <c r="AW740" s="5" t="s">
        <v>65</v>
      </c>
      <c r="AX740" s="5" t="s">
        <v>69</v>
      </c>
      <c r="AY740" s="5">
        <v>98</v>
      </c>
      <c r="AZ740" s="5">
        <v>96.899999999999977</v>
      </c>
    </row>
    <row r="741" spans="1:52">
      <c r="A741" s="5">
        <v>13</v>
      </c>
      <c r="B741" s="5" t="s">
        <v>716</v>
      </c>
      <c r="C741" s="6">
        <v>2002</v>
      </c>
      <c r="D741" s="5" t="s">
        <v>805</v>
      </c>
      <c r="E741" s="5" t="str">
        <f>VLOOKUP(B741,Region!$A$1:$B$76,2,FALSE)</f>
        <v>Region_5</v>
      </c>
      <c r="F741" s="5" t="str">
        <f>VLOOKUP(D741,'Used to Match Zip By Sch Name'!$A$2:$E$4714,5,FALSE)</f>
        <v>33183-5105</v>
      </c>
      <c r="G741" s="5">
        <f>VLOOKUP(D741,public_school_report!$D$1:$CI$3651,84,FALSE)</f>
        <v>110</v>
      </c>
      <c r="H741" s="5" t="s">
        <v>6</v>
      </c>
      <c r="I741" s="5">
        <v>63</v>
      </c>
      <c r="J741" s="5">
        <v>59</v>
      </c>
      <c r="K741" s="5">
        <v>53</v>
      </c>
      <c r="L741" s="5">
        <v>68</v>
      </c>
      <c r="M741" s="5">
        <v>62</v>
      </c>
      <c r="N741" s="5">
        <v>35</v>
      </c>
      <c r="O741" s="5">
        <v>45</v>
      </c>
      <c r="P741" s="5"/>
      <c r="Q741" s="5"/>
      <c r="R741" s="5"/>
      <c r="S741" s="5"/>
      <c r="T741" s="5">
        <v>385</v>
      </c>
      <c r="U741" s="5">
        <v>7</v>
      </c>
      <c r="V741" s="5">
        <v>55</v>
      </c>
      <c r="W741" s="5">
        <v>100</v>
      </c>
      <c r="X741" s="5" t="s">
        <v>62</v>
      </c>
      <c r="Y741" s="5" t="s">
        <v>62</v>
      </c>
      <c r="Z741" s="5" t="s">
        <v>62</v>
      </c>
      <c r="AA741" s="5" t="s">
        <v>62</v>
      </c>
      <c r="AB741" s="5" t="s">
        <v>66</v>
      </c>
      <c r="AC741" s="5" t="s">
        <v>66</v>
      </c>
      <c r="AD741" s="5" t="s">
        <v>66</v>
      </c>
      <c r="AE741" s="5" t="s">
        <v>66</v>
      </c>
      <c r="AF741" s="5" t="s">
        <v>66</v>
      </c>
      <c r="AG741" s="5" t="s">
        <v>66</v>
      </c>
      <c r="AH741" s="5" t="s">
        <v>66</v>
      </c>
      <c r="AI741" s="5" t="s">
        <v>66</v>
      </c>
      <c r="AJ741" s="5" t="s">
        <v>66</v>
      </c>
      <c r="AK741" s="5" t="s">
        <v>66</v>
      </c>
      <c r="AL741" s="5" t="s">
        <v>66</v>
      </c>
      <c r="AM741" s="5" t="s">
        <v>66</v>
      </c>
      <c r="AN741" s="5" t="s">
        <v>66</v>
      </c>
      <c r="AO741" s="5" t="s">
        <v>66</v>
      </c>
      <c r="AP741" s="5" t="s">
        <v>66</v>
      </c>
      <c r="AQ741" s="5" t="s">
        <v>66</v>
      </c>
      <c r="AR741" s="5" t="s">
        <v>66</v>
      </c>
      <c r="AS741" s="5" t="s">
        <v>65</v>
      </c>
      <c r="AT741" s="5" t="s">
        <v>66</v>
      </c>
      <c r="AU741" s="5" t="s">
        <v>68</v>
      </c>
      <c r="AV741" s="5" t="s">
        <v>68</v>
      </c>
      <c r="AW741" s="5" t="s">
        <v>65</v>
      </c>
      <c r="AX741" s="5" t="s">
        <v>69</v>
      </c>
      <c r="AY741" s="5">
        <v>99.1</v>
      </c>
      <c r="AZ741" s="5">
        <v>80.100000000000023</v>
      </c>
    </row>
    <row r="742" spans="1:52">
      <c r="A742" s="5">
        <v>13</v>
      </c>
      <c r="B742" s="5" t="s">
        <v>716</v>
      </c>
      <c r="C742" s="6">
        <v>2003</v>
      </c>
      <c r="D742" s="5" t="s">
        <v>806</v>
      </c>
      <c r="E742" s="5" t="str">
        <f>VLOOKUP(B742,Region!$A$1:$B$76,2,FALSE)</f>
        <v>Region_5</v>
      </c>
      <c r="F742" s="5" t="str">
        <f>VLOOKUP(D742,'Used to Match Zip By Sch Name'!$A$2:$E$4714,5,FALSE)</f>
        <v>33165-7044</v>
      </c>
      <c r="G742" s="5">
        <f>VLOOKUP(D742,public_school_report!$D$1:$CI$3651,84,FALSE)</f>
        <v>492</v>
      </c>
      <c r="H742" s="5" t="s">
        <v>6</v>
      </c>
      <c r="I742" s="5">
        <v>63</v>
      </c>
      <c r="J742" s="5">
        <v>58</v>
      </c>
      <c r="K742" s="5">
        <v>49</v>
      </c>
      <c r="L742" s="5">
        <v>54</v>
      </c>
      <c r="M742" s="5">
        <v>44</v>
      </c>
      <c r="N742" s="5">
        <v>36</v>
      </c>
      <c r="O742" s="5">
        <v>55</v>
      </c>
      <c r="P742" s="5">
        <v>56</v>
      </c>
      <c r="Q742" s="5">
        <v>59</v>
      </c>
      <c r="R742" s="5"/>
      <c r="S742" s="5"/>
      <c r="T742" s="5">
        <v>474</v>
      </c>
      <c r="U742" s="5">
        <v>9</v>
      </c>
      <c r="V742" s="5">
        <v>53</v>
      </c>
      <c r="W742" s="5">
        <v>100</v>
      </c>
      <c r="X742" s="5" t="s">
        <v>63</v>
      </c>
      <c r="Y742" s="5" t="s">
        <v>62</v>
      </c>
      <c r="Z742" s="5" t="s">
        <v>62</v>
      </c>
      <c r="AA742" s="5" t="s">
        <v>62</v>
      </c>
      <c r="AB742" s="5" t="s">
        <v>64</v>
      </c>
      <c r="AC742" s="5" t="s">
        <v>64</v>
      </c>
      <c r="AD742" s="5" t="s">
        <v>64</v>
      </c>
      <c r="AE742" s="5" t="s">
        <v>64</v>
      </c>
      <c r="AF742" s="5" t="s">
        <v>66</v>
      </c>
      <c r="AG742" s="5" t="s">
        <v>66</v>
      </c>
      <c r="AH742" s="5" t="s">
        <v>66</v>
      </c>
      <c r="AI742" s="5" t="s">
        <v>66</v>
      </c>
      <c r="AJ742" s="5" t="s">
        <v>66</v>
      </c>
      <c r="AK742" s="5" t="s">
        <v>66</v>
      </c>
      <c r="AL742" s="5" t="s">
        <v>66</v>
      </c>
      <c r="AM742" s="5" t="s">
        <v>66</v>
      </c>
      <c r="AN742" s="5" t="s">
        <v>66</v>
      </c>
      <c r="AO742" s="5" t="s">
        <v>66</v>
      </c>
      <c r="AP742" s="5" t="s">
        <v>66</v>
      </c>
      <c r="AQ742" s="5" t="s">
        <v>66</v>
      </c>
      <c r="AR742" s="5" t="s">
        <v>66</v>
      </c>
      <c r="AS742" s="5" t="s">
        <v>65</v>
      </c>
      <c r="AT742" s="5" t="s">
        <v>66</v>
      </c>
      <c r="AU742" s="5" t="s">
        <v>68</v>
      </c>
      <c r="AV742" s="5" t="s">
        <v>67</v>
      </c>
      <c r="AW742" s="5" t="s">
        <v>65</v>
      </c>
      <c r="AX742" s="5" t="s">
        <v>86</v>
      </c>
      <c r="AY742" s="5">
        <v>97.3</v>
      </c>
      <c r="AZ742" s="5">
        <v>59.4</v>
      </c>
    </row>
    <row r="743" spans="1:52">
      <c r="A743" s="5">
        <v>13</v>
      </c>
      <c r="B743" s="5" t="s">
        <v>716</v>
      </c>
      <c r="C743" s="6">
        <v>2004</v>
      </c>
      <c r="D743" s="5" t="s">
        <v>807</v>
      </c>
      <c r="E743" s="5" t="str">
        <f>VLOOKUP(B743,Region!$A$1:$B$76,2,FALSE)</f>
        <v>Region_5</v>
      </c>
      <c r="F743" s="5" t="e">
        <f>VLOOKUP(D743,'Used to Match Zip By Sch Name'!$A$2:$E$4714,5,FALSE)</f>
        <v>#N/A</v>
      </c>
      <c r="G743" s="5">
        <f>VLOOKUP(D743,public_school_report!$D$1:$CI$3651,84,FALSE)</f>
        <v>90</v>
      </c>
      <c r="H743" s="5" t="s">
        <v>6</v>
      </c>
      <c r="I743" s="5">
        <v>89</v>
      </c>
      <c r="J743" s="5">
        <v>68</v>
      </c>
      <c r="K743" s="5"/>
      <c r="L743" s="5">
        <v>85</v>
      </c>
      <c r="M743" s="5">
        <v>74</v>
      </c>
      <c r="N743" s="5"/>
      <c r="O743" s="5">
        <v>95</v>
      </c>
      <c r="P743" s="5"/>
      <c r="Q743" s="5"/>
      <c r="R743" s="5"/>
      <c r="S743" s="5"/>
      <c r="T743" s="5">
        <v>411</v>
      </c>
      <c r="U743" s="5">
        <v>5</v>
      </c>
      <c r="V743" s="5">
        <v>82</v>
      </c>
      <c r="W743" s="5">
        <v>100</v>
      </c>
      <c r="X743" s="5" t="s">
        <v>64</v>
      </c>
      <c r="Y743" s="5" t="s">
        <v>64</v>
      </c>
      <c r="Z743" s="5" t="s">
        <v>64</v>
      </c>
      <c r="AA743" s="5" t="s">
        <v>64</v>
      </c>
      <c r="AB743" s="5" t="s">
        <v>66</v>
      </c>
      <c r="AC743" s="5" t="s">
        <v>64</v>
      </c>
      <c r="AD743" s="5" t="s">
        <v>66</v>
      </c>
      <c r="AE743" s="5" t="s">
        <v>66</v>
      </c>
      <c r="AF743" s="5" t="s">
        <v>66</v>
      </c>
      <c r="AG743" s="5" t="s">
        <v>66</v>
      </c>
      <c r="AH743" s="5" t="s">
        <v>66</v>
      </c>
      <c r="AI743" s="5" t="s">
        <v>66</v>
      </c>
      <c r="AJ743" s="5" t="s">
        <v>66</v>
      </c>
      <c r="AK743" s="5" t="s">
        <v>66</v>
      </c>
      <c r="AL743" s="5" t="s">
        <v>66</v>
      </c>
      <c r="AM743" s="5" t="s">
        <v>66</v>
      </c>
      <c r="AN743" s="5" t="s">
        <v>66</v>
      </c>
      <c r="AO743" s="5" t="s">
        <v>66</v>
      </c>
      <c r="AP743" s="5" t="s">
        <v>66</v>
      </c>
      <c r="AQ743" s="5" t="s">
        <v>66</v>
      </c>
      <c r="AR743" s="5" t="s">
        <v>66</v>
      </c>
      <c r="AS743" s="5" t="s">
        <v>65</v>
      </c>
      <c r="AT743" s="5" t="s">
        <v>66</v>
      </c>
      <c r="AU743" s="5" t="s">
        <v>68</v>
      </c>
      <c r="AV743" s="5" t="s">
        <v>67</v>
      </c>
      <c r="AW743" s="5" t="s">
        <v>65</v>
      </c>
      <c r="AX743" s="5" t="s">
        <v>69</v>
      </c>
      <c r="AY743" s="5">
        <v>93.5</v>
      </c>
      <c r="AZ743" s="5">
        <v>49.1</v>
      </c>
    </row>
    <row r="744" spans="1:52">
      <c r="A744" s="5">
        <v>13</v>
      </c>
      <c r="B744" s="5" t="s">
        <v>716</v>
      </c>
      <c r="C744" s="6">
        <v>2007</v>
      </c>
      <c r="D744" s="5" t="s">
        <v>808</v>
      </c>
      <c r="E744" s="5" t="str">
        <f>VLOOKUP(B744,Region!$A$1:$B$76,2,FALSE)</f>
        <v>Region_5</v>
      </c>
      <c r="F744" s="5" t="e">
        <f>VLOOKUP(D744,'Used to Match Zip By Sch Name'!$A$2:$E$4714,5,FALSE)</f>
        <v>#N/A</v>
      </c>
      <c r="G744" s="5">
        <f>VLOOKUP(D744,public_school_report!$D$1:$CI$3651,84,FALSE)</f>
        <v>427</v>
      </c>
      <c r="H744" s="5" t="s">
        <v>6</v>
      </c>
      <c r="I744" s="5">
        <v>96</v>
      </c>
      <c r="J744" s="5">
        <v>66</v>
      </c>
      <c r="K744" s="5">
        <v>77</v>
      </c>
      <c r="L744" s="5">
        <v>97</v>
      </c>
      <c r="M744" s="5">
        <v>81</v>
      </c>
      <c r="N744" s="5">
        <v>81</v>
      </c>
      <c r="O744" s="5">
        <v>92</v>
      </c>
      <c r="P744" s="5"/>
      <c r="Q744" s="5"/>
      <c r="R744" s="5"/>
      <c r="S744" s="5"/>
      <c r="T744" s="5">
        <v>590</v>
      </c>
      <c r="U744" s="5">
        <v>7</v>
      </c>
      <c r="V744" s="5">
        <v>84</v>
      </c>
      <c r="W744" s="5">
        <v>100</v>
      </c>
      <c r="X744" s="5" t="s">
        <v>64</v>
      </c>
      <c r="Y744" s="5" t="s">
        <v>64</v>
      </c>
      <c r="Z744" s="5" t="s">
        <v>64</v>
      </c>
      <c r="AA744" s="5" t="s">
        <v>64</v>
      </c>
      <c r="AB744" s="5" t="s">
        <v>64</v>
      </c>
      <c r="AC744" s="5" t="s">
        <v>64</v>
      </c>
      <c r="AD744" s="5" t="s">
        <v>64</v>
      </c>
      <c r="AE744" s="5" t="s">
        <v>64</v>
      </c>
      <c r="AF744" s="5" t="s">
        <v>64</v>
      </c>
      <c r="AG744" s="5" t="s">
        <v>66</v>
      </c>
      <c r="AH744" s="5" t="s">
        <v>66</v>
      </c>
      <c r="AI744" s="5" t="s">
        <v>66</v>
      </c>
      <c r="AJ744" s="5" t="s">
        <v>66</v>
      </c>
      <c r="AK744" s="5" t="s">
        <v>66</v>
      </c>
      <c r="AL744" s="5" t="s">
        <v>66</v>
      </c>
      <c r="AM744" s="5" t="s">
        <v>66</v>
      </c>
      <c r="AN744" s="5" t="s">
        <v>66</v>
      </c>
      <c r="AO744" s="5" t="s">
        <v>66</v>
      </c>
      <c r="AP744" s="5" t="s">
        <v>66</v>
      </c>
      <c r="AQ744" s="5" t="s">
        <v>66</v>
      </c>
      <c r="AR744" s="5" t="s">
        <v>66</v>
      </c>
      <c r="AS744" s="5" t="s">
        <v>65</v>
      </c>
      <c r="AT744" s="5" t="s">
        <v>66</v>
      </c>
      <c r="AU744" s="5" t="s">
        <v>68</v>
      </c>
      <c r="AV744" s="5" t="s">
        <v>67</v>
      </c>
      <c r="AW744" s="5" t="s">
        <v>65</v>
      </c>
      <c r="AX744" s="5" t="s">
        <v>69</v>
      </c>
      <c r="AY744" s="5">
        <v>95.8</v>
      </c>
      <c r="AZ744" s="5">
        <v>16.3</v>
      </c>
    </row>
    <row r="745" spans="1:52">
      <c r="A745" s="5">
        <v>13</v>
      </c>
      <c r="B745" s="5" t="s">
        <v>716</v>
      </c>
      <c r="C745" s="6">
        <v>2012</v>
      </c>
      <c r="D745" s="5" t="s">
        <v>809</v>
      </c>
      <c r="E745" s="5" t="str">
        <f>VLOOKUP(B745,Region!$A$1:$B$76,2,FALSE)</f>
        <v>Region_5</v>
      </c>
      <c r="F745" s="5" t="str">
        <f>VLOOKUP(D745,'Used to Match Zip By Sch Name'!$A$2:$E$4714,5,FALSE)</f>
        <v>33030-3236</v>
      </c>
      <c r="G745" s="5">
        <f>VLOOKUP(D745,public_school_report!$D$1:$CI$3651,84,FALSE)</f>
        <v>389</v>
      </c>
      <c r="H745" s="5" t="s">
        <v>6</v>
      </c>
      <c r="I745" s="5">
        <v>67</v>
      </c>
      <c r="J745" s="5">
        <v>70</v>
      </c>
      <c r="K745" s="5">
        <v>53</v>
      </c>
      <c r="L745" s="5">
        <v>61</v>
      </c>
      <c r="M745" s="5">
        <v>49</v>
      </c>
      <c r="N745" s="5">
        <v>39</v>
      </c>
      <c r="O745" s="5">
        <v>55</v>
      </c>
      <c r="P745" s="5"/>
      <c r="Q745" s="5"/>
      <c r="R745" s="5"/>
      <c r="S745" s="5"/>
      <c r="T745" s="5">
        <v>394</v>
      </c>
      <c r="U745" s="5">
        <v>7</v>
      </c>
      <c r="V745" s="5">
        <v>56</v>
      </c>
      <c r="W745" s="5">
        <v>100</v>
      </c>
      <c r="X745" s="5" t="s">
        <v>62</v>
      </c>
      <c r="Y745" s="5" t="s">
        <v>62</v>
      </c>
      <c r="Z745" s="5" t="s">
        <v>63</v>
      </c>
      <c r="AA745" s="5" t="s">
        <v>63</v>
      </c>
      <c r="AB745" s="5" t="s">
        <v>64</v>
      </c>
      <c r="AC745" s="5" t="s">
        <v>63</v>
      </c>
      <c r="AD745" s="5" t="s">
        <v>63</v>
      </c>
      <c r="AE745" s="5" t="s">
        <v>62</v>
      </c>
      <c r="AF745" s="5" t="s">
        <v>64</v>
      </c>
      <c r="AG745" s="5" t="s">
        <v>66</v>
      </c>
      <c r="AH745" s="5" t="s">
        <v>66</v>
      </c>
      <c r="AI745" s="5" t="s">
        <v>66</v>
      </c>
      <c r="AJ745" s="5" t="s">
        <v>66</v>
      </c>
      <c r="AK745" s="5" t="s">
        <v>66</v>
      </c>
      <c r="AL745" s="5" t="s">
        <v>66</v>
      </c>
      <c r="AM745" s="5" t="s">
        <v>66</v>
      </c>
      <c r="AN745" s="5" t="s">
        <v>66</v>
      </c>
      <c r="AO745" s="5" t="s">
        <v>66</v>
      </c>
      <c r="AP745" s="5" t="s">
        <v>66</v>
      </c>
      <c r="AQ745" s="5" t="s">
        <v>66</v>
      </c>
      <c r="AR745" s="5" t="s">
        <v>66</v>
      </c>
      <c r="AS745" s="5" t="s">
        <v>65</v>
      </c>
      <c r="AT745" s="5" t="s">
        <v>66</v>
      </c>
      <c r="AU745" s="5" t="s">
        <v>68</v>
      </c>
      <c r="AV745" s="5" t="s">
        <v>67</v>
      </c>
      <c r="AW745" s="5" t="s">
        <v>65</v>
      </c>
      <c r="AX745" s="5" t="s">
        <v>69</v>
      </c>
      <c r="AY745" s="5">
        <v>81.2</v>
      </c>
      <c r="AZ745" s="5">
        <v>76.400000000000006</v>
      </c>
    </row>
    <row r="746" spans="1:52">
      <c r="A746" s="5">
        <v>13</v>
      </c>
      <c r="B746" s="5" t="s">
        <v>716</v>
      </c>
      <c r="C746" s="6">
        <v>2013</v>
      </c>
      <c r="D746" s="5" t="s">
        <v>810</v>
      </c>
      <c r="E746" s="5" t="str">
        <f>VLOOKUP(B746,Region!$A$1:$B$76,2,FALSE)</f>
        <v>Region_5</v>
      </c>
      <c r="F746" s="5" t="str">
        <f>VLOOKUP(D746,'Used to Match Zip By Sch Name'!$A$2:$E$4714,5,FALSE)</f>
        <v>33132-1010</v>
      </c>
      <c r="G746" s="5">
        <f>VLOOKUP(D746,public_school_report!$D$1:$CI$3651,84,FALSE)</f>
        <v>473</v>
      </c>
      <c r="H746" s="5" t="s">
        <v>6</v>
      </c>
      <c r="I746" s="5">
        <v>47</v>
      </c>
      <c r="J746" s="5">
        <v>57</v>
      </c>
      <c r="K746" s="5">
        <v>46</v>
      </c>
      <c r="L746" s="5">
        <v>57</v>
      </c>
      <c r="M746" s="5">
        <v>60</v>
      </c>
      <c r="N746" s="5">
        <v>48</v>
      </c>
      <c r="O746" s="5">
        <v>56</v>
      </c>
      <c r="P746" s="5"/>
      <c r="Q746" s="5"/>
      <c r="R746" s="5"/>
      <c r="S746" s="5"/>
      <c r="T746" s="5">
        <v>371</v>
      </c>
      <c r="U746" s="5">
        <v>7</v>
      </c>
      <c r="V746" s="5">
        <v>53</v>
      </c>
      <c r="W746" s="5">
        <v>100</v>
      </c>
      <c r="X746" s="5" t="s">
        <v>63</v>
      </c>
      <c r="Y746" s="5" t="s">
        <v>63</v>
      </c>
      <c r="Z746" s="5" t="s">
        <v>62</v>
      </c>
      <c r="AA746" s="5" t="s">
        <v>63</v>
      </c>
      <c r="AB746" s="5" t="s">
        <v>64</v>
      </c>
      <c r="AC746" s="5" t="s">
        <v>62</v>
      </c>
      <c r="AD746" s="5" t="s">
        <v>63</v>
      </c>
      <c r="AE746" s="5" t="s">
        <v>66</v>
      </c>
      <c r="AF746" s="5" t="s">
        <v>66</v>
      </c>
      <c r="AG746" s="5" t="s">
        <v>66</v>
      </c>
      <c r="AH746" s="5" t="s">
        <v>66</v>
      </c>
      <c r="AI746" s="5" t="s">
        <v>66</v>
      </c>
      <c r="AJ746" s="5" t="s">
        <v>66</v>
      </c>
      <c r="AK746" s="5" t="s">
        <v>66</v>
      </c>
      <c r="AL746" s="5" t="s">
        <v>66</v>
      </c>
      <c r="AM746" s="5" t="s">
        <v>66</v>
      </c>
      <c r="AN746" s="5" t="s">
        <v>66</v>
      </c>
      <c r="AO746" s="5" t="s">
        <v>66</v>
      </c>
      <c r="AP746" s="5" t="s">
        <v>66</v>
      </c>
      <c r="AQ746" s="5" t="s">
        <v>66</v>
      </c>
      <c r="AR746" s="5" t="s">
        <v>66</v>
      </c>
      <c r="AS746" s="5" t="s">
        <v>65</v>
      </c>
      <c r="AT746" s="5" t="s">
        <v>66</v>
      </c>
      <c r="AU746" s="5" t="s">
        <v>68</v>
      </c>
      <c r="AV746" s="5" t="s">
        <v>67</v>
      </c>
      <c r="AW746" s="5" t="s">
        <v>65</v>
      </c>
      <c r="AX746" s="5" t="s">
        <v>69</v>
      </c>
      <c r="AY746" s="5">
        <v>95.4</v>
      </c>
      <c r="AZ746" s="5">
        <v>80.600000000000023</v>
      </c>
    </row>
    <row r="747" spans="1:52">
      <c r="A747" s="5">
        <v>13</v>
      </c>
      <c r="B747" s="5" t="s">
        <v>716</v>
      </c>
      <c r="C747" s="6">
        <v>2021</v>
      </c>
      <c r="D747" s="5" t="s">
        <v>811</v>
      </c>
      <c r="E747" s="5" t="str">
        <f>VLOOKUP(B747,Region!$A$1:$B$76,2,FALSE)</f>
        <v>Region_5</v>
      </c>
      <c r="F747" s="5" t="str">
        <f>VLOOKUP(D747,'Used to Match Zip By Sch Name'!$A$2:$E$4714,5,FALSE)</f>
        <v>33176-4500</v>
      </c>
      <c r="G747" s="5">
        <f>VLOOKUP(D747,public_school_report!$D$1:$CI$3651,84,FALSE)</f>
        <v>574</v>
      </c>
      <c r="H747" s="5" t="s">
        <v>4</v>
      </c>
      <c r="I747" s="5">
        <v>68</v>
      </c>
      <c r="J747" s="5">
        <v>55</v>
      </c>
      <c r="K747" s="5">
        <v>32</v>
      </c>
      <c r="L747" s="5">
        <v>70</v>
      </c>
      <c r="M747" s="5">
        <v>59</v>
      </c>
      <c r="N747" s="5">
        <v>38</v>
      </c>
      <c r="O747" s="5">
        <v>55</v>
      </c>
      <c r="P747" s="5"/>
      <c r="Q747" s="5"/>
      <c r="R747" s="5"/>
      <c r="S747" s="5"/>
      <c r="T747" s="5">
        <v>377</v>
      </c>
      <c r="U747" s="5">
        <v>7</v>
      </c>
      <c r="V747" s="5">
        <v>54</v>
      </c>
      <c r="W747" s="5">
        <v>99</v>
      </c>
      <c r="X747" s="5" t="s">
        <v>62</v>
      </c>
      <c r="Y747" s="5" t="s">
        <v>62</v>
      </c>
      <c r="Z747" s="5" t="s">
        <v>62</v>
      </c>
      <c r="AA747" s="5" t="s">
        <v>62</v>
      </c>
      <c r="AB747" s="5" t="s">
        <v>62</v>
      </c>
      <c r="AC747" s="5" t="s">
        <v>62</v>
      </c>
      <c r="AD747" s="5" t="s">
        <v>62</v>
      </c>
      <c r="AE747" s="5" t="s">
        <v>64</v>
      </c>
      <c r="AF747" s="5" t="s">
        <v>64</v>
      </c>
      <c r="AG747" s="5" t="s">
        <v>64</v>
      </c>
      <c r="AH747" s="5" t="s">
        <v>62</v>
      </c>
      <c r="AI747" s="5" t="s">
        <v>64</v>
      </c>
      <c r="AJ747" s="5" t="s">
        <v>64</v>
      </c>
      <c r="AK747" s="5" t="s">
        <v>62</v>
      </c>
      <c r="AL747" s="5" t="s">
        <v>62</v>
      </c>
      <c r="AM747" s="5" t="s">
        <v>64</v>
      </c>
      <c r="AN747" s="5" t="s">
        <v>62</v>
      </c>
      <c r="AO747" s="5" t="s">
        <v>62</v>
      </c>
      <c r="AP747" s="5" t="s">
        <v>63</v>
      </c>
      <c r="AQ747" s="5" t="s">
        <v>63</v>
      </c>
      <c r="AR747" s="5" t="s">
        <v>63</v>
      </c>
      <c r="AS747" s="5" t="s">
        <v>65</v>
      </c>
      <c r="AT747" s="5" t="s">
        <v>66</v>
      </c>
      <c r="AU747" s="5" t="s">
        <v>67</v>
      </c>
      <c r="AV747" s="5" t="s">
        <v>67</v>
      </c>
      <c r="AW747" s="5" t="s">
        <v>65</v>
      </c>
      <c r="AX747" s="5" t="s">
        <v>69</v>
      </c>
      <c r="AY747" s="5">
        <v>94.4</v>
      </c>
      <c r="AZ747" s="5">
        <v>66</v>
      </c>
    </row>
    <row r="748" spans="1:52">
      <c r="A748" s="5">
        <v>13</v>
      </c>
      <c r="B748" s="5" t="s">
        <v>716</v>
      </c>
      <c r="C748" s="6">
        <v>2031</v>
      </c>
      <c r="D748" s="5" t="s">
        <v>812</v>
      </c>
      <c r="E748" s="5" t="str">
        <f>VLOOKUP(B748,Region!$A$1:$B$76,2,FALSE)</f>
        <v>Region_5</v>
      </c>
      <c r="F748" s="5" t="str">
        <f>VLOOKUP(D748,'Used to Match Zip By Sch Name'!$A$2:$E$4714,5,FALSE)</f>
        <v>33194-2623</v>
      </c>
      <c r="G748" s="5" t="e">
        <f>VLOOKUP(D748,public_school_report!$D$1:$CI$3651,84,FALSE)</f>
        <v>#N/A</v>
      </c>
      <c r="H748" s="5"/>
      <c r="I748" s="5">
        <v>74</v>
      </c>
      <c r="J748" s="5">
        <v>62</v>
      </c>
      <c r="K748" s="5">
        <v>42</v>
      </c>
      <c r="L748" s="5">
        <v>83</v>
      </c>
      <c r="M748" s="5">
        <v>71</v>
      </c>
      <c r="N748" s="5">
        <v>55</v>
      </c>
      <c r="O748" s="5">
        <v>54</v>
      </c>
      <c r="P748" s="5"/>
      <c r="Q748" s="5"/>
      <c r="R748" s="5"/>
      <c r="S748" s="5"/>
      <c r="T748" s="5">
        <v>441</v>
      </c>
      <c r="U748" s="5">
        <v>7</v>
      </c>
      <c r="V748" s="5">
        <v>63</v>
      </c>
      <c r="W748" s="5">
        <v>100</v>
      </c>
      <c r="X748" s="5" t="s">
        <v>64</v>
      </c>
      <c r="Y748" s="5" t="s">
        <v>64</v>
      </c>
      <c r="Z748" s="5" t="s">
        <v>62</v>
      </c>
      <c r="AA748" s="5" t="s">
        <v>66</v>
      </c>
      <c r="AB748" s="5" t="s">
        <v>66</v>
      </c>
      <c r="AC748" s="5" t="s">
        <v>66</v>
      </c>
      <c r="AD748" s="5" t="s">
        <v>66</v>
      </c>
      <c r="AE748" s="5" t="s">
        <v>66</v>
      </c>
      <c r="AF748" s="5" t="s">
        <v>66</v>
      </c>
      <c r="AG748" s="5" t="s">
        <v>66</v>
      </c>
      <c r="AH748" s="5" t="s">
        <v>66</v>
      </c>
      <c r="AI748" s="5" t="s">
        <v>66</v>
      </c>
      <c r="AJ748" s="5" t="s">
        <v>66</v>
      </c>
      <c r="AK748" s="5" t="s">
        <v>66</v>
      </c>
      <c r="AL748" s="5" t="s">
        <v>66</v>
      </c>
      <c r="AM748" s="5" t="s">
        <v>66</v>
      </c>
      <c r="AN748" s="5" t="s">
        <v>66</v>
      </c>
      <c r="AO748" s="5" t="s">
        <v>66</v>
      </c>
      <c r="AP748" s="5" t="s">
        <v>66</v>
      </c>
      <c r="AQ748" s="5" t="s">
        <v>66</v>
      </c>
      <c r="AR748" s="5" t="s">
        <v>66</v>
      </c>
      <c r="AS748" s="5" t="s">
        <v>65</v>
      </c>
      <c r="AT748" s="5" t="s">
        <v>66</v>
      </c>
      <c r="AU748" s="5" t="s">
        <v>68</v>
      </c>
      <c r="AV748" s="5" t="s">
        <v>67</v>
      </c>
      <c r="AW748" s="5" t="s">
        <v>65</v>
      </c>
      <c r="AX748" s="5" t="s">
        <v>69</v>
      </c>
      <c r="AY748" s="5">
        <v>98.4</v>
      </c>
      <c r="AZ748" s="5">
        <v>49.9</v>
      </c>
    </row>
    <row r="749" spans="1:52">
      <c r="A749" s="5">
        <v>13</v>
      </c>
      <c r="B749" s="5" t="s">
        <v>716</v>
      </c>
      <c r="C749" s="6">
        <v>2041</v>
      </c>
      <c r="D749" s="5" t="s">
        <v>813</v>
      </c>
      <c r="E749" s="5" t="str">
        <f>VLOOKUP(B749,Region!$A$1:$B$76,2,FALSE)</f>
        <v>Region_5</v>
      </c>
      <c r="F749" s="5" t="str">
        <f>VLOOKUP(D749,'Used to Match Zip By Sch Name'!$A$2:$E$4714,5,FALSE)</f>
        <v>33168-6614</v>
      </c>
      <c r="G749" s="5">
        <f>VLOOKUP(D749,public_school_report!$D$1:$CI$3651,84,FALSE)</f>
        <v>580</v>
      </c>
      <c r="H749" s="5" t="s">
        <v>4</v>
      </c>
      <c r="I749" s="5">
        <v>39</v>
      </c>
      <c r="J749" s="5">
        <v>52</v>
      </c>
      <c r="K749" s="5">
        <v>57</v>
      </c>
      <c r="L749" s="5">
        <v>44</v>
      </c>
      <c r="M749" s="5">
        <v>47</v>
      </c>
      <c r="N749" s="5">
        <v>32</v>
      </c>
      <c r="O749" s="5">
        <v>35</v>
      </c>
      <c r="P749" s="5">
        <v>62</v>
      </c>
      <c r="Q749" s="5">
        <v>54</v>
      </c>
      <c r="R749" s="5"/>
      <c r="S749" s="5"/>
      <c r="T749" s="5">
        <v>422</v>
      </c>
      <c r="U749" s="5">
        <v>9</v>
      </c>
      <c r="V749" s="5">
        <v>47</v>
      </c>
      <c r="W749" s="5">
        <v>100</v>
      </c>
      <c r="X749" s="5" t="s">
        <v>63</v>
      </c>
      <c r="Y749" s="5" t="s">
        <v>63</v>
      </c>
      <c r="Z749" s="5" t="s">
        <v>63</v>
      </c>
      <c r="AA749" s="5" t="s">
        <v>63</v>
      </c>
      <c r="AB749" s="5" t="s">
        <v>72</v>
      </c>
      <c r="AC749" s="5" t="s">
        <v>63</v>
      </c>
      <c r="AD749" s="5" t="s">
        <v>63</v>
      </c>
      <c r="AE749" s="5" t="s">
        <v>62</v>
      </c>
      <c r="AF749" s="5" t="s">
        <v>62</v>
      </c>
      <c r="AG749" s="5" t="s">
        <v>72</v>
      </c>
      <c r="AH749" s="5" t="s">
        <v>62</v>
      </c>
      <c r="AI749" s="5" t="s">
        <v>63</v>
      </c>
      <c r="AJ749" s="5" t="s">
        <v>73</v>
      </c>
      <c r="AK749" s="5" t="s">
        <v>62</v>
      </c>
      <c r="AL749" s="5" t="s">
        <v>64</v>
      </c>
      <c r="AM749" s="5" t="s">
        <v>63</v>
      </c>
      <c r="AN749" s="5" t="s">
        <v>63</v>
      </c>
      <c r="AO749" s="5" t="s">
        <v>63</v>
      </c>
      <c r="AP749" s="5" t="s">
        <v>72</v>
      </c>
      <c r="AQ749" s="5" t="s">
        <v>72</v>
      </c>
      <c r="AR749" s="5" t="s">
        <v>72</v>
      </c>
      <c r="AS749" s="5" t="s">
        <v>65</v>
      </c>
      <c r="AT749" s="5" t="s">
        <v>66</v>
      </c>
      <c r="AU749" s="5" t="s">
        <v>67</v>
      </c>
      <c r="AV749" s="5" t="s">
        <v>68</v>
      </c>
      <c r="AW749" s="5" t="s">
        <v>65</v>
      </c>
      <c r="AX749" s="5" t="s">
        <v>86</v>
      </c>
      <c r="AY749" s="5">
        <v>99.1</v>
      </c>
      <c r="AZ749" s="5">
        <v>93.600000000000023</v>
      </c>
    </row>
    <row r="750" spans="1:52">
      <c r="A750" s="5">
        <v>13</v>
      </c>
      <c r="B750" s="5" t="s">
        <v>716</v>
      </c>
      <c r="C750" s="6">
        <v>2060</v>
      </c>
      <c r="D750" s="5" t="s">
        <v>814</v>
      </c>
      <c r="E750" s="5" t="str">
        <f>VLOOKUP(B750,Region!$A$1:$B$76,2,FALSE)</f>
        <v>Region_5</v>
      </c>
      <c r="F750" s="5" t="e">
        <f>VLOOKUP(D750,'Used to Match Zip By Sch Name'!$A$2:$E$4714,5,FALSE)</f>
        <v>#N/A</v>
      </c>
      <c r="G750" s="5">
        <f>VLOOKUP(D750,public_school_report!$D$1:$CI$3651,84,FALSE)</f>
        <v>274</v>
      </c>
      <c r="H750" s="5" t="s">
        <v>6</v>
      </c>
      <c r="I750" s="5">
        <v>48</v>
      </c>
      <c r="J750" s="5">
        <v>53</v>
      </c>
      <c r="K750" s="5">
        <v>54</v>
      </c>
      <c r="L750" s="5">
        <v>42</v>
      </c>
      <c r="M750" s="5">
        <v>51</v>
      </c>
      <c r="N750" s="5">
        <v>23</v>
      </c>
      <c r="O750" s="5">
        <v>27</v>
      </c>
      <c r="P750" s="5"/>
      <c r="Q750" s="5"/>
      <c r="R750" s="5"/>
      <c r="S750" s="5"/>
      <c r="T750" s="5">
        <v>298</v>
      </c>
      <c r="U750" s="5">
        <v>7</v>
      </c>
      <c r="V750" s="5">
        <v>43</v>
      </c>
      <c r="W750" s="5">
        <v>99</v>
      </c>
      <c r="X750" s="5" t="s">
        <v>63</v>
      </c>
      <c r="Y750" s="5" t="s">
        <v>62</v>
      </c>
      <c r="Z750" s="5" t="s">
        <v>73</v>
      </c>
      <c r="AA750" s="5" t="s">
        <v>72</v>
      </c>
      <c r="AB750" s="5" t="s">
        <v>73</v>
      </c>
      <c r="AC750" s="5" t="s">
        <v>63</v>
      </c>
      <c r="AD750" s="5" t="s">
        <v>63</v>
      </c>
      <c r="AE750" s="5" t="s">
        <v>72</v>
      </c>
      <c r="AF750" s="5" t="s">
        <v>72</v>
      </c>
      <c r="AG750" s="5" t="s">
        <v>73</v>
      </c>
      <c r="AH750" s="5" t="s">
        <v>66</v>
      </c>
      <c r="AI750" s="5" t="s">
        <v>66</v>
      </c>
      <c r="AJ750" s="5" t="s">
        <v>66</v>
      </c>
      <c r="AK750" s="5" t="s">
        <v>66</v>
      </c>
      <c r="AL750" s="5" t="s">
        <v>66</v>
      </c>
      <c r="AM750" s="5" t="s">
        <v>66</v>
      </c>
      <c r="AN750" s="5" t="s">
        <v>66</v>
      </c>
      <c r="AO750" s="5" t="s">
        <v>66</v>
      </c>
      <c r="AP750" s="5" t="s">
        <v>66</v>
      </c>
      <c r="AQ750" s="5" t="s">
        <v>66</v>
      </c>
      <c r="AR750" s="5" t="s">
        <v>66</v>
      </c>
      <c r="AS750" s="5" t="s">
        <v>65</v>
      </c>
      <c r="AT750" s="5" t="s">
        <v>66</v>
      </c>
      <c r="AU750" s="5" t="s">
        <v>68</v>
      </c>
      <c r="AV750" s="5" t="s">
        <v>68</v>
      </c>
      <c r="AW750" s="5" t="s">
        <v>65</v>
      </c>
      <c r="AX750" s="5" t="s">
        <v>69</v>
      </c>
      <c r="AY750" s="5">
        <v>100</v>
      </c>
      <c r="AZ750" s="5">
        <v>99.3</v>
      </c>
    </row>
    <row r="751" spans="1:52">
      <c r="A751" s="5">
        <v>13</v>
      </c>
      <c r="B751" s="5" t="s">
        <v>716</v>
      </c>
      <c r="C751" s="6">
        <v>2081</v>
      </c>
      <c r="D751" s="5" t="s">
        <v>815</v>
      </c>
      <c r="E751" s="5" t="str">
        <f>VLOOKUP(B751,Region!$A$1:$B$76,2,FALSE)</f>
        <v>Region_5</v>
      </c>
      <c r="F751" s="5" t="str">
        <f>VLOOKUP(D751,'Used to Match Zip By Sch Name'!$A$2:$E$4714,5,FALSE)</f>
        <v>33162-4748</v>
      </c>
      <c r="G751" s="5">
        <f>VLOOKUP(D751,public_school_report!$D$1:$CI$3651,84,FALSE)</f>
        <v>551</v>
      </c>
      <c r="H751" s="5" t="s">
        <v>6</v>
      </c>
      <c r="I751" s="5">
        <v>54</v>
      </c>
      <c r="J751" s="5">
        <v>61</v>
      </c>
      <c r="K751" s="5">
        <v>71</v>
      </c>
      <c r="L751" s="5">
        <v>70</v>
      </c>
      <c r="M751" s="5">
        <v>71</v>
      </c>
      <c r="N751" s="5">
        <v>64</v>
      </c>
      <c r="O751" s="5">
        <v>54</v>
      </c>
      <c r="P751" s="5"/>
      <c r="Q751" s="5"/>
      <c r="R751" s="5"/>
      <c r="S751" s="5"/>
      <c r="T751" s="5">
        <v>445</v>
      </c>
      <c r="U751" s="5">
        <v>7</v>
      </c>
      <c r="V751" s="5">
        <v>64</v>
      </c>
      <c r="W751" s="5">
        <v>100</v>
      </c>
      <c r="X751" s="5" t="s">
        <v>64</v>
      </c>
      <c r="Y751" s="5" t="s">
        <v>62</v>
      </c>
      <c r="Z751" s="5" t="s">
        <v>62</v>
      </c>
      <c r="AA751" s="5" t="s">
        <v>63</v>
      </c>
      <c r="AB751" s="5" t="s">
        <v>72</v>
      </c>
      <c r="AC751" s="5" t="s">
        <v>63</v>
      </c>
      <c r="AD751" s="5" t="s">
        <v>63</v>
      </c>
      <c r="AE751" s="5" t="s">
        <v>63</v>
      </c>
      <c r="AF751" s="5" t="s">
        <v>63</v>
      </c>
      <c r="AG751" s="5" t="s">
        <v>64</v>
      </c>
      <c r="AH751" s="5" t="s">
        <v>64</v>
      </c>
      <c r="AI751" s="5" t="s">
        <v>63</v>
      </c>
      <c r="AJ751" s="5" t="s">
        <v>62</v>
      </c>
      <c r="AK751" s="5" t="s">
        <v>62</v>
      </c>
      <c r="AL751" s="5" t="s">
        <v>64</v>
      </c>
      <c r="AM751" s="5" t="s">
        <v>64</v>
      </c>
      <c r="AN751" s="5" t="s">
        <v>64</v>
      </c>
      <c r="AO751" s="5" t="s">
        <v>62</v>
      </c>
      <c r="AP751" s="5" t="s">
        <v>63</v>
      </c>
      <c r="AQ751" s="5" t="s">
        <v>72</v>
      </c>
      <c r="AR751" s="5" t="s">
        <v>63</v>
      </c>
      <c r="AS751" s="5" t="s">
        <v>65</v>
      </c>
      <c r="AT751" s="5" t="s">
        <v>66</v>
      </c>
      <c r="AU751" s="5" t="s">
        <v>67</v>
      </c>
      <c r="AV751" s="5" t="s">
        <v>68</v>
      </c>
      <c r="AW751" s="5" t="s">
        <v>65</v>
      </c>
      <c r="AX751" s="5" t="s">
        <v>69</v>
      </c>
      <c r="AY751" s="5">
        <v>97.5</v>
      </c>
      <c r="AZ751" s="5">
        <v>94.6</v>
      </c>
    </row>
    <row r="752" spans="1:52">
      <c r="A752" s="5">
        <v>13</v>
      </c>
      <c r="B752" s="5" t="s">
        <v>716</v>
      </c>
      <c r="C752" s="6">
        <v>2111</v>
      </c>
      <c r="D752" s="5" t="s">
        <v>816</v>
      </c>
      <c r="E752" s="5" t="str">
        <f>VLOOKUP(B752,Region!$A$1:$B$76,2,FALSE)</f>
        <v>Region_5</v>
      </c>
      <c r="F752" s="5" t="str">
        <f>VLOOKUP(D752,'Used to Match Zip By Sch Name'!$A$2:$E$4714,5,FALSE)</f>
        <v>33018-1689</v>
      </c>
      <c r="G752" s="5">
        <f>VLOOKUP(D752,public_school_report!$D$1:$CI$3651,84,FALSE)</f>
        <v>917</v>
      </c>
      <c r="H752" s="5" t="s">
        <v>2</v>
      </c>
      <c r="I752" s="5">
        <v>78</v>
      </c>
      <c r="J752" s="5">
        <v>72</v>
      </c>
      <c r="K752" s="5">
        <v>65</v>
      </c>
      <c r="L752" s="5">
        <v>83</v>
      </c>
      <c r="M752" s="5">
        <v>78</v>
      </c>
      <c r="N752" s="5">
        <v>69</v>
      </c>
      <c r="O752" s="5">
        <v>56</v>
      </c>
      <c r="P752" s="5"/>
      <c r="Q752" s="5"/>
      <c r="R752" s="5"/>
      <c r="S752" s="5"/>
      <c r="T752" s="5">
        <v>501</v>
      </c>
      <c r="U752" s="5">
        <v>7</v>
      </c>
      <c r="V752" s="5">
        <v>72</v>
      </c>
      <c r="W752" s="5">
        <v>100</v>
      </c>
      <c r="X752" s="5" t="s">
        <v>64</v>
      </c>
      <c r="Y752" s="5" t="s">
        <v>64</v>
      </c>
      <c r="Z752" s="5" t="s">
        <v>64</v>
      </c>
      <c r="AA752" s="5" t="s">
        <v>62</v>
      </c>
      <c r="AB752" s="5" t="s">
        <v>62</v>
      </c>
      <c r="AC752" s="5" t="s">
        <v>64</v>
      </c>
      <c r="AD752" s="5" t="s">
        <v>64</v>
      </c>
      <c r="AE752" s="5" t="s">
        <v>64</v>
      </c>
      <c r="AF752" s="5" t="s">
        <v>64</v>
      </c>
      <c r="AG752" s="5" t="s">
        <v>62</v>
      </c>
      <c r="AH752" s="5" t="s">
        <v>64</v>
      </c>
      <c r="AI752" s="5" t="s">
        <v>64</v>
      </c>
      <c r="AJ752" s="5" t="s">
        <v>64</v>
      </c>
      <c r="AK752" s="5" t="s">
        <v>64</v>
      </c>
      <c r="AL752" s="5" t="s">
        <v>64</v>
      </c>
      <c r="AM752" s="5" t="s">
        <v>64</v>
      </c>
      <c r="AN752" s="5" t="s">
        <v>62</v>
      </c>
      <c r="AO752" s="5" t="s">
        <v>62</v>
      </c>
      <c r="AP752" s="5" t="s">
        <v>63</v>
      </c>
      <c r="AQ752" s="5" t="s">
        <v>63</v>
      </c>
      <c r="AR752" s="5" t="s">
        <v>63</v>
      </c>
      <c r="AS752" s="5" t="s">
        <v>65</v>
      </c>
      <c r="AT752" s="5" t="s">
        <v>66</v>
      </c>
      <c r="AU752" s="5" t="s">
        <v>67</v>
      </c>
      <c r="AV752" s="5" t="s">
        <v>68</v>
      </c>
      <c r="AW752" s="5" t="s">
        <v>65</v>
      </c>
      <c r="AX752" s="5" t="s">
        <v>69</v>
      </c>
      <c r="AY752" s="5">
        <v>98.9</v>
      </c>
      <c r="AZ752" s="5">
        <v>80.800000000000011</v>
      </c>
    </row>
    <row r="753" spans="1:52">
      <c r="A753" s="5">
        <v>13</v>
      </c>
      <c r="B753" s="5" t="s">
        <v>716</v>
      </c>
      <c r="C753" s="6">
        <v>2151</v>
      </c>
      <c r="D753" s="5" t="s">
        <v>817</v>
      </c>
      <c r="E753" s="5" t="str">
        <f>VLOOKUP(B753,Region!$A$1:$B$76,2,FALSE)</f>
        <v>Region_5</v>
      </c>
      <c r="F753" s="5" t="str">
        <f>VLOOKUP(D753,'Used to Match Zip By Sch Name'!$A$2:$E$4714,5,FALSE)</f>
        <v>33186-5612</v>
      </c>
      <c r="G753" s="5">
        <f>VLOOKUP(D753,public_school_report!$D$1:$CI$3651,84,FALSE)</f>
        <v>1092</v>
      </c>
      <c r="H753" s="5" t="s">
        <v>2</v>
      </c>
      <c r="I753" s="5">
        <v>78</v>
      </c>
      <c r="J753" s="5">
        <v>66</v>
      </c>
      <c r="K753" s="5">
        <v>51</v>
      </c>
      <c r="L753" s="5">
        <v>81</v>
      </c>
      <c r="M753" s="5">
        <v>69</v>
      </c>
      <c r="N753" s="5">
        <v>58</v>
      </c>
      <c r="O753" s="5">
        <v>66</v>
      </c>
      <c r="P753" s="5"/>
      <c r="Q753" s="5"/>
      <c r="R753" s="5"/>
      <c r="S753" s="5"/>
      <c r="T753" s="5">
        <v>469</v>
      </c>
      <c r="U753" s="5">
        <v>7</v>
      </c>
      <c r="V753" s="5">
        <v>67</v>
      </c>
      <c r="W753" s="5">
        <v>100</v>
      </c>
      <c r="X753" s="5" t="s">
        <v>64</v>
      </c>
      <c r="Y753" s="5" t="s">
        <v>64</v>
      </c>
      <c r="Z753" s="5" t="s">
        <v>64</v>
      </c>
      <c r="AA753" s="5" t="s">
        <v>62</v>
      </c>
      <c r="AB753" s="5" t="s">
        <v>64</v>
      </c>
      <c r="AC753" s="5" t="s">
        <v>64</v>
      </c>
      <c r="AD753" s="5" t="s">
        <v>64</v>
      </c>
      <c r="AE753" s="5" t="s">
        <v>64</v>
      </c>
      <c r="AF753" s="5" t="s">
        <v>64</v>
      </c>
      <c r="AG753" s="5" t="s">
        <v>64</v>
      </c>
      <c r="AH753" s="5" t="s">
        <v>64</v>
      </c>
      <c r="AI753" s="5" t="s">
        <v>64</v>
      </c>
      <c r="AJ753" s="5" t="s">
        <v>64</v>
      </c>
      <c r="AK753" s="5" t="s">
        <v>64</v>
      </c>
      <c r="AL753" s="5" t="s">
        <v>64</v>
      </c>
      <c r="AM753" s="5" t="s">
        <v>64</v>
      </c>
      <c r="AN753" s="5" t="s">
        <v>64</v>
      </c>
      <c r="AO753" s="5" t="s">
        <v>64</v>
      </c>
      <c r="AP753" s="5" t="s">
        <v>62</v>
      </c>
      <c r="AQ753" s="5" t="s">
        <v>63</v>
      </c>
      <c r="AR753" s="5" t="s">
        <v>63</v>
      </c>
      <c r="AS753" s="5" t="s">
        <v>65</v>
      </c>
      <c r="AT753" s="5" t="s">
        <v>66</v>
      </c>
      <c r="AU753" s="5" t="s">
        <v>67</v>
      </c>
      <c r="AV753" s="5" t="s">
        <v>68</v>
      </c>
      <c r="AW753" s="5" t="s">
        <v>65</v>
      </c>
      <c r="AX753" s="5" t="s">
        <v>69</v>
      </c>
      <c r="AY753" s="5">
        <v>94.8</v>
      </c>
      <c r="AZ753" s="5">
        <v>71.099999999999994</v>
      </c>
    </row>
    <row r="754" spans="1:52">
      <c r="A754" s="5">
        <v>13</v>
      </c>
      <c r="B754" s="5" t="s">
        <v>716</v>
      </c>
      <c r="C754" s="6">
        <v>2161</v>
      </c>
      <c r="D754" s="5" t="s">
        <v>818</v>
      </c>
      <c r="E754" s="5" t="str">
        <f>VLOOKUP(B754,Region!$A$1:$B$76,2,FALSE)</f>
        <v>Region_5</v>
      </c>
      <c r="F754" s="5" t="str">
        <f>VLOOKUP(D754,'Used to Match Zip By Sch Name'!$A$2:$E$4714,5,FALSE)</f>
        <v>33054-6458</v>
      </c>
      <c r="G754" s="5">
        <f>VLOOKUP(D754,public_school_report!$D$1:$CI$3651,84,FALSE)</f>
        <v>253</v>
      </c>
      <c r="H754" s="5" t="s">
        <v>6</v>
      </c>
      <c r="I754" s="5">
        <v>45</v>
      </c>
      <c r="J754" s="5">
        <v>43</v>
      </c>
      <c r="K754" s="5">
        <v>40</v>
      </c>
      <c r="L754" s="5">
        <v>65</v>
      </c>
      <c r="M754" s="5">
        <v>77</v>
      </c>
      <c r="N754" s="5">
        <v>76</v>
      </c>
      <c r="O754" s="5">
        <v>44</v>
      </c>
      <c r="P754" s="5"/>
      <c r="Q754" s="5"/>
      <c r="R754" s="5"/>
      <c r="S754" s="5"/>
      <c r="T754" s="5">
        <v>390</v>
      </c>
      <c r="U754" s="5">
        <v>7</v>
      </c>
      <c r="V754" s="5">
        <v>56</v>
      </c>
      <c r="W754" s="5">
        <v>100</v>
      </c>
      <c r="X754" s="5" t="s">
        <v>62</v>
      </c>
      <c r="Y754" s="5" t="s">
        <v>63</v>
      </c>
      <c r="Z754" s="5" t="s">
        <v>63</v>
      </c>
      <c r="AA754" s="5" t="s">
        <v>72</v>
      </c>
      <c r="AB754" s="5" t="s">
        <v>73</v>
      </c>
      <c r="AC754" s="5" t="s">
        <v>73</v>
      </c>
      <c r="AD754" s="5" t="s">
        <v>72</v>
      </c>
      <c r="AE754" s="5" t="s">
        <v>63</v>
      </c>
      <c r="AF754" s="5" t="s">
        <v>63</v>
      </c>
      <c r="AG754" s="5" t="s">
        <v>72</v>
      </c>
      <c r="AH754" s="5" t="s">
        <v>63</v>
      </c>
      <c r="AI754" s="5" t="s">
        <v>63</v>
      </c>
      <c r="AJ754" s="5" t="s">
        <v>72</v>
      </c>
      <c r="AK754" s="5" t="s">
        <v>63</v>
      </c>
      <c r="AL754" s="5" t="s">
        <v>63</v>
      </c>
      <c r="AM754" s="5" t="s">
        <v>63</v>
      </c>
      <c r="AN754" s="5" t="s">
        <v>63</v>
      </c>
      <c r="AO754" s="5" t="s">
        <v>63</v>
      </c>
      <c r="AP754" s="5" t="s">
        <v>72</v>
      </c>
      <c r="AQ754" s="5" t="s">
        <v>72</v>
      </c>
      <c r="AR754" s="5" t="s">
        <v>72</v>
      </c>
      <c r="AS754" s="5" t="s">
        <v>65</v>
      </c>
      <c r="AT754" s="5" t="s">
        <v>66</v>
      </c>
      <c r="AU754" s="5" t="s">
        <v>67</v>
      </c>
      <c r="AV754" s="5" t="s">
        <v>68</v>
      </c>
      <c r="AW754" s="5" t="s">
        <v>65</v>
      </c>
      <c r="AX754" s="5" t="s">
        <v>69</v>
      </c>
      <c r="AY754" s="5">
        <v>100</v>
      </c>
      <c r="AZ754" s="5">
        <v>99.5</v>
      </c>
    </row>
    <row r="755" spans="1:52">
      <c r="A755" s="5">
        <v>13</v>
      </c>
      <c r="B755" s="5" t="s">
        <v>716</v>
      </c>
      <c r="C755" s="6">
        <v>2181</v>
      </c>
      <c r="D755" s="5" t="s">
        <v>819</v>
      </c>
      <c r="E755" s="5" t="str">
        <f>VLOOKUP(B755,Region!$A$1:$B$76,2,FALSE)</f>
        <v>Region_5</v>
      </c>
      <c r="F755" s="5" t="str">
        <f>VLOOKUP(D755,'Used to Match Zip By Sch Name'!$A$2:$E$4714,5,FALSE)</f>
        <v>33015-4735</v>
      </c>
      <c r="G755" s="5">
        <f>VLOOKUP(D755,public_school_report!$D$1:$CI$3651,84,FALSE)</f>
        <v>943</v>
      </c>
      <c r="H755" s="5" t="s">
        <v>2</v>
      </c>
      <c r="I755" s="5">
        <v>73</v>
      </c>
      <c r="J755" s="5">
        <v>69</v>
      </c>
      <c r="K755" s="5">
        <v>62</v>
      </c>
      <c r="L755" s="5">
        <v>77</v>
      </c>
      <c r="M755" s="5">
        <v>77</v>
      </c>
      <c r="N755" s="5">
        <v>62</v>
      </c>
      <c r="O755" s="5">
        <v>65</v>
      </c>
      <c r="P755" s="5"/>
      <c r="Q755" s="5"/>
      <c r="R755" s="5"/>
      <c r="S755" s="5"/>
      <c r="T755" s="5">
        <v>485</v>
      </c>
      <c r="U755" s="5">
        <v>7</v>
      </c>
      <c r="V755" s="5">
        <v>69</v>
      </c>
      <c r="W755" s="5">
        <v>100</v>
      </c>
      <c r="X755" s="5" t="s">
        <v>64</v>
      </c>
      <c r="Y755" s="5" t="s">
        <v>64</v>
      </c>
      <c r="Z755" s="5" t="s">
        <v>62</v>
      </c>
      <c r="AA755" s="5" t="s">
        <v>64</v>
      </c>
      <c r="AB755" s="5" t="s">
        <v>62</v>
      </c>
      <c r="AC755" s="5" t="s">
        <v>62</v>
      </c>
      <c r="AD755" s="5" t="s">
        <v>62</v>
      </c>
      <c r="AE755" s="5" t="s">
        <v>64</v>
      </c>
      <c r="AF755" s="5" t="s">
        <v>64</v>
      </c>
      <c r="AG755" s="5" t="s">
        <v>64</v>
      </c>
      <c r="AH755" s="5" t="s">
        <v>64</v>
      </c>
      <c r="AI755" s="5" t="s">
        <v>64</v>
      </c>
      <c r="AJ755" s="5" t="s">
        <v>62</v>
      </c>
      <c r="AK755" s="5" t="s">
        <v>62</v>
      </c>
      <c r="AL755" s="5" t="s">
        <v>62</v>
      </c>
      <c r="AM755" s="5" t="s">
        <v>64</v>
      </c>
      <c r="AN755" s="5" t="s">
        <v>62</v>
      </c>
      <c r="AO755" s="5" t="s">
        <v>63</v>
      </c>
      <c r="AP755" s="5" t="s">
        <v>63</v>
      </c>
      <c r="AQ755" s="5" t="s">
        <v>63</v>
      </c>
      <c r="AR755" s="5" t="s">
        <v>63</v>
      </c>
      <c r="AS755" s="5" t="s">
        <v>65</v>
      </c>
      <c r="AT755" s="5" t="s">
        <v>66</v>
      </c>
      <c r="AU755" s="5" t="s">
        <v>67</v>
      </c>
      <c r="AV755" s="5" t="s">
        <v>68</v>
      </c>
      <c r="AW755" s="5" t="s">
        <v>65</v>
      </c>
      <c r="AX755" s="5" t="s">
        <v>69</v>
      </c>
      <c r="AY755" s="5">
        <v>97.9</v>
      </c>
      <c r="AZ755" s="5">
        <v>80.7</v>
      </c>
    </row>
    <row r="756" spans="1:52">
      <c r="A756" s="5">
        <v>13</v>
      </c>
      <c r="B756" s="5" t="s">
        <v>716</v>
      </c>
      <c r="C756" s="6">
        <v>2191</v>
      </c>
      <c r="D756" s="5" t="s">
        <v>820</v>
      </c>
      <c r="E756" s="5" t="str">
        <f>VLOOKUP(B756,Region!$A$1:$B$76,2,FALSE)</f>
        <v>Region_5</v>
      </c>
      <c r="F756" s="5" t="str">
        <f>VLOOKUP(D756,'Used to Match Zip By Sch Name'!$A$2:$E$4714,5,FALSE)</f>
        <v>33015-6415</v>
      </c>
      <c r="G756" s="5">
        <f>VLOOKUP(D756,public_school_report!$D$1:$CI$3651,84,FALSE)</f>
        <v>1644</v>
      </c>
      <c r="H756" s="5" t="s">
        <v>2</v>
      </c>
      <c r="I756" s="5">
        <v>62</v>
      </c>
      <c r="J756" s="5">
        <v>69</v>
      </c>
      <c r="K756" s="5">
        <v>65</v>
      </c>
      <c r="L756" s="5">
        <v>74</v>
      </c>
      <c r="M756" s="5">
        <v>76</v>
      </c>
      <c r="N756" s="5">
        <v>68</v>
      </c>
      <c r="O756" s="5">
        <v>55</v>
      </c>
      <c r="P756" s="5"/>
      <c r="Q756" s="5"/>
      <c r="R756" s="5"/>
      <c r="S756" s="5"/>
      <c r="T756" s="5">
        <v>469</v>
      </c>
      <c r="U756" s="5">
        <v>7</v>
      </c>
      <c r="V756" s="5">
        <v>67</v>
      </c>
      <c r="W756" s="5">
        <v>100</v>
      </c>
      <c r="X756" s="5" t="s">
        <v>64</v>
      </c>
      <c r="Y756" s="5" t="s">
        <v>64</v>
      </c>
      <c r="Z756" s="5" t="s">
        <v>64</v>
      </c>
      <c r="AA756" s="5" t="s">
        <v>64</v>
      </c>
      <c r="AB756" s="5" t="s">
        <v>62</v>
      </c>
      <c r="AC756" s="5" t="s">
        <v>64</v>
      </c>
      <c r="AD756" s="5" t="s">
        <v>64</v>
      </c>
      <c r="AE756" s="5" t="s">
        <v>64</v>
      </c>
      <c r="AF756" s="5" t="s">
        <v>64</v>
      </c>
      <c r="AG756" s="5" t="s">
        <v>64</v>
      </c>
      <c r="AH756" s="5" t="s">
        <v>64</v>
      </c>
      <c r="AI756" s="5" t="s">
        <v>64</v>
      </c>
      <c r="AJ756" s="5" t="s">
        <v>66</v>
      </c>
      <c r="AK756" s="5" t="s">
        <v>66</v>
      </c>
      <c r="AL756" s="5" t="s">
        <v>66</v>
      </c>
      <c r="AM756" s="5" t="s">
        <v>66</v>
      </c>
      <c r="AN756" s="5" t="s">
        <v>66</v>
      </c>
      <c r="AO756" s="5" t="s">
        <v>66</v>
      </c>
      <c r="AP756" s="5" t="s">
        <v>66</v>
      </c>
      <c r="AQ756" s="5" t="s">
        <v>66</v>
      </c>
      <c r="AR756" s="5" t="s">
        <v>66</v>
      </c>
      <c r="AS756" s="5" t="s">
        <v>65</v>
      </c>
      <c r="AT756" s="5" t="s">
        <v>66</v>
      </c>
      <c r="AU756" s="5" t="s">
        <v>67</v>
      </c>
      <c r="AV756" s="5" t="s">
        <v>68</v>
      </c>
      <c r="AW756" s="5" t="s">
        <v>65</v>
      </c>
      <c r="AX756" s="5" t="s">
        <v>69</v>
      </c>
      <c r="AY756" s="5">
        <v>98</v>
      </c>
      <c r="AZ756" s="5">
        <v>80.600000000000023</v>
      </c>
    </row>
    <row r="757" spans="1:52">
      <c r="A757" s="5">
        <v>13</v>
      </c>
      <c r="B757" s="5" t="s">
        <v>716</v>
      </c>
      <c r="C757" s="6">
        <v>2241</v>
      </c>
      <c r="D757" s="5" t="s">
        <v>821</v>
      </c>
      <c r="E757" s="5" t="str">
        <f>VLOOKUP(B757,Region!$A$1:$B$76,2,FALSE)</f>
        <v>Region_5</v>
      </c>
      <c r="F757" s="5" t="str">
        <f>VLOOKUP(D757,'Used to Match Zip By Sch Name'!$A$2:$E$4714,5,FALSE)</f>
        <v>33168-4519</v>
      </c>
      <c r="G757" s="5">
        <f>VLOOKUP(D757,public_school_report!$D$1:$CI$3651,84,FALSE)</f>
        <v>590</v>
      </c>
      <c r="H757" s="5" t="s">
        <v>4</v>
      </c>
      <c r="I757" s="5">
        <v>44</v>
      </c>
      <c r="J757" s="5">
        <v>55</v>
      </c>
      <c r="K757" s="5">
        <v>64</v>
      </c>
      <c r="L757" s="5">
        <v>57</v>
      </c>
      <c r="M757" s="5">
        <v>68</v>
      </c>
      <c r="N757" s="5">
        <v>36</v>
      </c>
      <c r="O757" s="5">
        <v>44</v>
      </c>
      <c r="P757" s="5"/>
      <c r="Q757" s="5"/>
      <c r="R757" s="5"/>
      <c r="S757" s="5"/>
      <c r="T757" s="5">
        <v>368</v>
      </c>
      <c r="U757" s="5">
        <v>7</v>
      </c>
      <c r="V757" s="5">
        <v>53</v>
      </c>
      <c r="W757" s="5">
        <v>100</v>
      </c>
      <c r="X757" s="5" t="s">
        <v>63</v>
      </c>
      <c r="Y757" s="5" t="s">
        <v>63</v>
      </c>
      <c r="Z757" s="5" t="s">
        <v>63</v>
      </c>
      <c r="AA757" s="5" t="s">
        <v>72</v>
      </c>
      <c r="AB757" s="5" t="s">
        <v>72</v>
      </c>
      <c r="AC757" s="5" t="s">
        <v>63</v>
      </c>
      <c r="AD757" s="5" t="s">
        <v>72</v>
      </c>
      <c r="AE757" s="5" t="s">
        <v>63</v>
      </c>
      <c r="AF757" s="5" t="s">
        <v>62</v>
      </c>
      <c r="AG757" s="5" t="s">
        <v>63</v>
      </c>
      <c r="AH757" s="5" t="s">
        <v>62</v>
      </c>
      <c r="AI757" s="5" t="s">
        <v>63</v>
      </c>
      <c r="AJ757" s="5" t="s">
        <v>62</v>
      </c>
      <c r="AK757" s="5" t="s">
        <v>64</v>
      </c>
      <c r="AL757" s="5" t="s">
        <v>62</v>
      </c>
      <c r="AM757" s="5" t="s">
        <v>63</v>
      </c>
      <c r="AN757" s="5" t="s">
        <v>63</v>
      </c>
      <c r="AO757" s="5" t="s">
        <v>63</v>
      </c>
      <c r="AP757" s="5" t="s">
        <v>72</v>
      </c>
      <c r="AQ757" s="5" t="s">
        <v>72</v>
      </c>
      <c r="AR757" s="5" t="s">
        <v>72</v>
      </c>
      <c r="AS757" s="5" t="s">
        <v>65</v>
      </c>
      <c r="AT757" s="5" t="s">
        <v>66</v>
      </c>
      <c r="AU757" s="5" t="s">
        <v>67</v>
      </c>
      <c r="AV757" s="5" t="s">
        <v>68</v>
      </c>
      <c r="AW757" s="5" t="s">
        <v>65</v>
      </c>
      <c r="AX757" s="5" t="s">
        <v>69</v>
      </c>
      <c r="AY757" s="5">
        <v>97.4</v>
      </c>
      <c r="AZ757" s="5">
        <v>95.5</v>
      </c>
    </row>
    <row r="758" spans="1:52">
      <c r="A758" s="5">
        <v>13</v>
      </c>
      <c r="B758" s="5" t="s">
        <v>716</v>
      </c>
      <c r="C758" s="6">
        <v>2261</v>
      </c>
      <c r="D758" s="5" t="s">
        <v>822</v>
      </c>
      <c r="E758" s="5" t="str">
        <f>VLOOKUP(B758,Region!$A$1:$B$76,2,FALSE)</f>
        <v>Region_5</v>
      </c>
      <c r="F758" s="5" t="str">
        <f>VLOOKUP(D758,'Used to Match Zip By Sch Name'!$A$2:$E$4714,5,FALSE)</f>
        <v>33175-2622</v>
      </c>
      <c r="G758" s="5">
        <f>VLOOKUP(D758,public_school_report!$D$1:$CI$3651,84,FALSE)</f>
        <v>542</v>
      </c>
      <c r="H758" s="5" t="s">
        <v>6</v>
      </c>
      <c r="I758" s="5">
        <v>73</v>
      </c>
      <c r="J758" s="5">
        <v>62</v>
      </c>
      <c r="K758" s="5">
        <v>51</v>
      </c>
      <c r="L758" s="5">
        <v>79</v>
      </c>
      <c r="M758" s="5">
        <v>69</v>
      </c>
      <c r="N758" s="5">
        <v>45</v>
      </c>
      <c r="O758" s="5">
        <v>68</v>
      </c>
      <c r="P758" s="5"/>
      <c r="Q758" s="5"/>
      <c r="R758" s="5"/>
      <c r="S758" s="5"/>
      <c r="T758" s="5">
        <v>447</v>
      </c>
      <c r="U758" s="5">
        <v>7</v>
      </c>
      <c r="V758" s="5">
        <v>64</v>
      </c>
      <c r="W758" s="5">
        <v>100</v>
      </c>
      <c r="X758" s="5" t="s">
        <v>64</v>
      </c>
      <c r="Y758" s="5" t="s">
        <v>64</v>
      </c>
      <c r="Z758" s="5" t="s">
        <v>64</v>
      </c>
      <c r="AA758" s="5" t="s">
        <v>62</v>
      </c>
      <c r="AB758" s="5" t="s">
        <v>64</v>
      </c>
      <c r="AC758" s="5" t="s">
        <v>64</v>
      </c>
      <c r="AD758" s="5" t="s">
        <v>62</v>
      </c>
      <c r="AE758" s="5" t="s">
        <v>62</v>
      </c>
      <c r="AF758" s="5" t="s">
        <v>64</v>
      </c>
      <c r="AG758" s="5" t="s">
        <v>64</v>
      </c>
      <c r="AH758" s="5" t="s">
        <v>64</v>
      </c>
      <c r="AI758" s="5" t="s">
        <v>64</v>
      </c>
      <c r="AJ758" s="5" t="s">
        <v>64</v>
      </c>
      <c r="AK758" s="5" t="s">
        <v>64</v>
      </c>
      <c r="AL758" s="5" t="s">
        <v>64</v>
      </c>
      <c r="AM758" s="5" t="s">
        <v>62</v>
      </c>
      <c r="AN758" s="5" t="s">
        <v>63</v>
      </c>
      <c r="AO758" s="5" t="s">
        <v>64</v>
      </c>
      <c r="AP758" s="5" t="s">
        <v>64</v>
      </c>
      <c r="AQ758" s="5" t="s">
        <v>64</v>
      </c>
      <c r="AR758" s="5" t="s">
        <v>63</v>
      </c>
      <c r="AS758" s="5" t="s">
        <v>65</v>
      </c>
      <c r="AT758" s="5" t="s">
        <v>66</v>
      </c>
      <c r="AU758" s="5" t="s">
        <v>67</v>
      </c>
      <c r="AV758" s="5" t="s">
        <v>68</v>
      </c>
      <c r="AW758" s="5" t="s">
        <v>65</v>
      </c>
      <c r="AX758" s="5" t="s">
        <v>69</v>
      </c>
      <c r="AY758" s="5">
        <v>97.3</v>
      </c>
      <c r="AZ758" s="5">
        <v>80.300000000000011</v>
      </c>
    </row>
    <row r="759" spans="1:52">
      <c r="A759" s="5">
        <v>13</v>
      </c>
      <c r="B759" s="5" t="s">
        <v>716</v>
      </c>
      <c r="C759" s="6">
        <v>2281</v>
      </c>
      <c r="D759" s="5" t="s">
        <v>823</v>
      </c>
      <c r="E759" s="5" t="str">
        <f>VLOOKUP(B759,Region!$A$1:$B$76,2,FALSE)</f>
        <v>Region_5</v>
      </c>
      <c r="F759" s="5" t="str">
        <f>VLOOKUP(D759,'Used to Match Zip By Sch Name'!$A$2:$E$4714,5,FALSE)</f>
        <v>33162-1408</v>
      </c>
      <c r="G759" s="5">
        <f>VLOOKUP(D759,public_school_report!$D$1:$CI$3651,84,FALSE)</f>
        <v>750</v>
      </c>
      <c r="H759" s="5" t="s">
        <v>4</v>
      </c>
      <c r="I759" s="5">
        <v>55</v>
      </c>
      <c r="J759" s="5">
        <v>49</v>
      </c>
      <c r="K759" s="5">
        <v>45</v>
      </c>
      <c r="L759" s="5">
        <v>64</v>
      </c>
      <c r="M759" s="5">
        <v>55</v>
      </c>
      <c r="N759" s="5">
        <v>53</v>
      </c>
      <c r="O759" s="5">
        <v>56</v>
      </c>
      <c r="P759" s="5"/>
      <c r="Q759" s="5"/>
      <c r="R759" s="5"/>
      <c r="S759" s="5"/>
      <c r="T759" s="5">
        <v>377</v>
      </c>
      <c r="U759" s="5">
        <v>7</v>
      </c>
      <c r="V759" s="5">
        <v>54</v>
      </c>
      <c r="W759" s="5">
        <v>100</v>
      </c>
      <c r="X759" s="5" t="s">
        <v>62</v>
      </c>
      <c r="Y759" s="5" t="s">
        <v>64</v>
      </c>
      <c r="Z759" s="5" t="s">
        <v>62</v>
      </c>
      <c r="AA759" s="5" t="s">
        <v>62</v>
      </c>
      <c r="AB759" s="5" t="s">
        <v>63</v>
      </c>
      <c r="AC759" s="5" t="s">
        <v>72</v>
      </c>
      <c r="AD759" s="5" t="s">
        <v>63</v>
      </c>
      <c r="AE759" s="5" t="s">
        <v>63</v>
      </c>
      <c r="AF759" s="5" t="s">
        <v>62</v>
      </c>
      <c r="AG759" s="5" t="s">
        <v>63</v>
      </c>
      <c r="AH759" s="5" t="s">
        <v>64</v>
      </c>
      <c r="AI759" s="5" t="s">
        <v>62</v>
      </c>
      <c r="AJ759" s="5" t="s">
        <v>64</v>
      </c>
      <c r="AK759" s="5" t="s">
        <v>64</v>
      </c>
      <c r="AL759" s="5" t="s">
        <v>64</v>
      </c>
      <c r="AM759" s="5" t="s">
        <v>64</v>
      </c>
      <c r="AN759" s="5" t="s">
        <v>62</v>
      </c>
      <c r="AO759" s="5" t="s">
        <v>62</v>
      </c>
      <c r="AP759" s="5" t="s">
        <v>63</v>
      </c>
      <c r="AQ759" s="5" t="s">
        <v>63</v>
      </c>
      <c r="AR759" s="5" t="s">
        <v>63</v>
      </c>
      <c r="AS759" s="5" t="s">
        <v>65</v>
      </c>
      <c r="AT759" s="5" t="s">
        <v>66</v>
      </c>
      <c r="AU759" s="5" t="s">
        <v>67</v>
      </c>
      <c r="AV759" s="5" t="s">
        <v>68</v>
      </c>
      <c r="AW759" s="5" t="s">
        <v>65</v>
      </c>
      <c r="AX759" s="5" t="s">
        <v>69</v>
      </c>
      <c r="AY759" s="5">
        <v>95.2</v>
      </c>
      <c r="AZ759" s="5">
        <v>92.5</v>
      </c>
    </row>
    <row r="760" spans="1:52">
      <c r="A760" s="5">
        <v>13</v>
      </c>
      <c r="B760" s="5" t="s">
        <v>716</v>
      </c>
      <c r="C760" s="6">
        <v>2321</v>
      </c>
      <c r="D760" s="5" t="s">
        <v>824</v>
      </c>
      <c r="E760" s="5" t="str">
        <f>VLOOKUP(B760,Region!$A$1:$B$76,2,FALSE)</f>
        <v>Region_5</v>
      </c>
      <c r="F760" s="5" t="str">
        <f>VLOOKUP(D760,'Used to Match Zip By Sch Name'!$A$2:$E$4714,5,FALSE)</f>
        <v>33189-2354</v>
      </c>
      <c r="G760" s="5">
        <f>VLOOKUP(D760,public_school_report!$D$1:$CI$3651,84,FALSE)</f>
        <v>708</v>
      </c>
      <c r="H760" s="5" t="s">
        <v>4</v>
      </c>
      <c r="I760" s="5">
        <v>60</v>
      </c>
      <c r="J760" s="5">
        <v>63</v>
      </c>
      <c r="K760" s="5">
        <v>55</v>
      </c>
      <c r="L760" s="5">
        <v>65</v>
      </c>
      <c r="M760" s="5">
        <v>59</v>
      </c>
      <c r="N760" s="5">
        <v>52</v>
      </c>
      <c r="O760" s="5">
        <v>56</v>
      </c>
      <c r="P760" s="5"/>
      <c r="Q760" s="5"/>
      <c r="R760" s="5"/>
      <c r="S760" s="5"/>
      <c r="T760" s="5">
        <v>410</v>
      </c>
      <c r="U760" s="5">
        <v>7</v>
      </c>
      <c r="V760" s="5">
        <v>59</v>
      </c>
      <c r="W760" s="5">
        <v>100</v>
      </c>
      <c r="X760" s="5" t="s">
        <v>62</v>
      </c>
      <c r="Y760" s="5" t="s">
        <v>64</v>
      </c>
      <c r="Z760" s="5" t="s">
        <v>62</v>
      </c>
      <c r="AA760" s="5" t="s">
        <v>64</v>
      </c>
      <c r="AB760" s="5" t="s">
        <v>62</v>
      </c>
      <c r="AC760" s="5" t="s">
        <v>64</v>
      </c>
      <c r="AD760" s="5" t="s">
        <v>62</v>
      </c>
      <c r="AE760" s="5" t="s">
        <v>64</v>
      </c>
      <c r="AF760" s="5" t="s">
        <v>63</v>
      </c>
      <c r="AG760" s="5" t="s">
        <v>64</v>
      </c>
      <c r="AH760" s="5" t="s">
        <v>64</v>
      </c>
      <c r="AI760" s="5" t="s">
        <v>62</v>
      </c>
      <c r="AJ760" s="5" t="s">
        <v>63</v>
      </c>
      <c r="AK760" s="5" t="s">
        <v>62</v>
      </c>
      <c r="AL760" s="5" t="s">
        <v>62</v>
      </c>
      <c r="AM760" s="5" t="s">
        <v>63</v>
      </c>
      <c r="AN760" s="5" t="s">
        <v>63</v>
      </c>
      <c r="AO760" s="5" t="s">
        <v>63</v>
      </c>
      <c r="AP760" s="5" t="s">
        <v>63</v>
      </c>
      <c r="AQ760" s="5" t="s">
        <v>63</v>
      </c>
      <c r="AR760" s="5" t="s">
        <v>72</v>
      </c>
      <c r="AS760" s="5" t="s">
        <v>65</v>
      </c>
      <c r="AT760" s="5" t="s">
        <v>66</v>
      </c>
      <c r="AU760" s="5" t="s">
        <v>67</v>
      </c>
      <c r="AV760" s="5" t="s">
        <v>68</v>
      </c>
      <c r="AW760" s="5" t="s">
        <v>65</v>
      </c>
      <c r="AX760" s="5" t="s">
        <v>69</v>
      </c>
      <c r="AY760" s="5">
        <v>93.7</v>
      </c>
      <c r="AZ760" s="5">
        <v>84.7</v>
      </c>
    </row>
    <row r="761" spans="1:52">
      <c r="A761" s="5">
        <v>13</v>
      </c>
      <c r="B761" s="5" t="s">
        <v>716</v>
      </c>
      <c r="C761" s="6">
        <v>2331</v>
      </c>
      <c r="D761" s="5" t="s">
        <v>825</v>
      </c>
      <c r="E761" s="5" t="str">
        <f>VLOOKUP(B761,Region!$A$1:$B$76,2,FALSE)</f>
        <v>Region_5</v>
      </c>
      <c r="F761" s="5" t="str">
        <f>VLOOKUP(D761,'Used to Match Zip By Sch Name'!$A$2:$E$4714,5,FALSE)</f>
        <v>33126-3802</v>
      </c>
      <c r="G761" s="5">
        <f>VLOOKUP(D761,public_school_report!$D$1:$CI$3651,84,FALSE)</f>
        <v>972</v>
      </c>
      <c r="H761" s="5" t="s">
        <v>2</v>
      </c>
      <c r="I761" s="5">
        <v>68</v>
      </c>
      <c r="J761" s="5">
        <v>62</v>
      </c>
      <c r="K761" s="5">
        <v>65</v>
      </c>
      <c r="L761" s="5">
        <v>72</v>
      </c>
      <c r="M761" s="5">
        <v>61</v>
      </c>
      <c r="N761" s="5">
        <v>49</v>
      </c>
      <c r="O761" s="5">
        <v>54</v>
      </c>
      <c r="P761" s="5"/>
      <c r="Q761" s="5"/>
      <c r="R761" s="5"/>
      <c r="S761" s="5"/>
      <c r="T761" s="5">
        <v>431</v>
      </c>
      <c r="U761" s="5">
        <v>7</v>
      </c>
      <c r="V761" s="5">
        <v>62</v>
      </c>
      <c r="W761" s="5">
        <v>100</v>
      </c>
      <c r="X761" s="5" t="s">
        <v>64</v>
      </c>
      <c r="Y761" s="5" t="s">
        <v>62</v>
      </c>
      <c r="Z761" s="5" t="s">
        <v>62</v>
      </c>
      <c r="AA761" s="5" t="s">
        <v>62</v>
      </c>
      <c r="AB761" s="5" t="s">
        <v>62</v>
      </c>
      <c r="AC761" s="5" t="s">
        <v>63</v>
      </c>
      <c r="AD761" s="5" t="s">
        <v>62</v>
      </c>
      <c r="AE761" s="5" t="s">
        <v>64</v>
      </c>
      <c r="AF761" s="5" t="s">
        <v>64</v>
      </c>
      <c r="AG761" s="5" t="s">
        <v>64</v>
      </c>
      <c r="AH761" s="5" t="s">
        <v>64</v>
      </c>
      <c r="AI761" s="5" t="s">
        <v>64</v>
      </c>
      <c r="AJ761" s="5" t="s">
        <v>64</v>
      </c>
      <c r="AK761" s="5" t="s">
        <v>64</v>
      </c>
      <c r="AL761" s="5" t="s">
        <v>64</v>
      </c>
      <c r="AM761" s="5" t="s">
        <v>64</v>
      </c>
      <c r="AN761" s="5" t="s">
        <v>64</v>
      </c>
      <c r="AO761" s="5" t="s">
        <v>62</v>
      </c>
      <c r="AP761" s="5" t="s">
        <v>64</v>
      </c>
      <c r="AQ761" s="5" t="s">
        <v>63</v>
      </c>
      <c r="AR761" s="5" t="s">
        <v>64</v>
      </c>
      <c r="AS761" s="5" t="s">
        <v>65</v>
      </c>
      <c r="AT761" s="5" t="s">
        <v>66</v>
      </c>
      <c r="AU761" s="5" t="s">
        <v>67</v>
      </c>
      <c r="AV761" s="5" t="s">
        <v>68</v>
      </c>
      <c r="AW761" s="5" t="s">
        <v>65</v>
      </c>
      <c r="AX761" s="5" t="s">
        <v>69</v>
      </c>
      <c r="AY761" s="5">
        <v>98.5</v>
      </c>
      <c r="AZ761" s="5">
        <v>81.3</v>
      </c>
    </row>
    <row r="762" spans="1:52">
      <c r="A762" s="5">
        <v>13</v>
      </c>
      <c r="B762" s="5" t="s">
        <v>716</v>
      </c>
      <c r="C762" s="6">
        <v>2341</v>
      </c>
      <c r="D762" s="5" t="s">
        <v>826</v>
      </c>
      <c r="E762" s="5" t="str">
        <f>VLOOKUP(B762,Region!$A$1:$B$76,2,FALSE)</f>
        <v>Region_5</v>
      </c>
      <c r="F762" s="5" t="str">
        <f>VLOOKUP(D762,'Used to Match Zip By Sch Name'!$A$2:$E$4714,5,FALSE)</f>
        <v>33175-1083</v>
      </c>
      <c r="G762" s="5">
        <f>VLOOKUP(D762,public_school_report!$D$1:$CI$3651,84,FALSE)</f>
        <v>572</v>
      </c>
      <c r="H762" s="5" t="s">
        <v>4</v>
      </c>
      <c r="I762" s="5">
        <v>71</v>
      </c>
      <c r="J762" s="5">
        <v>71</v>
      </c>
      <c r="K762" s="5">
        <v>71</v>
      </c>
      <c r="L762" s="5">
        <v>78</v>
      </c>
      <c r="M762" s="5">
        <v>79</v>
      </c>
      <c r="N762" s="5">
        <v>55</v>
      </c>
      <c r="O762" s="5">
        <v>62</v>
      </c>
      <c r="P762" s="5"/>
      <c r="Q762" s="5"/>
      <c r="R762" s="5"/>
      <c r="S762" s="5"/>
      <c r="T762" s="5">
        <v>487</v>
      </c>
      <c r="U762" s="5">
        <v>7</v>
      </c>
      <c r="V762" s="5">
        <v>70</v>
      </c>
      <c r="W762" s="5">
        <v>100</v>
      </c>
      <c r="X762" s="5" t="s">
        <v>64</v>
      </c>
      <c r="Y762" s="5" t="s">
        <v>64</v>
      </c>
      <c r="Z762" s="5" t="s">
        <v>64</v>
      </c>
      <c r="AA762" s="5" t="s">
        <v>64</v>
      </c>
      <c r="AB762" s="5" t="s">
        <v>64</v>
      </c>
      <c r="AC762" s="5" t="s">
        <v>64</v>
      </c>
      <c r="AD762" s="5" t="s">
        <v>64</v>
      </c>
      <c r="AE762" s="5" t="s">
        <v>64</v>
      </c>
      <c r="AF762" s="5" t="s">
        <v>64</v>
      </c>
      <c r="AG762" s="5" t="s">
        <v>64</v>
      </c>
      <c r="AH762" s="5" t="s">
        <v>64</v>
      </c>
      <c r="AI762" s="5" t="s">
        <v>64</v>
      </c>
      <c r="AJ762" s="5" t="s">
        <v>64</v>
      </c>
      <c r="AK762" s="5" t="s">
        <v>64</v>
      </c>
      <c r="AL762" s="5" t="s">
        <v>64</v>
      </c>
      <c r="AM762" s="5" t="s">
        <v>64</v>
      </c>
      <c r="AN762" s="5" t="s">
        <v>64</v>
      </c>
      <c r="AO762" s="5" t="s">
        <v>64</v>
      </c>
      <c r="AP762" s="5" t="s">
        <v>62</v>
      </c>
      <c r="AQ762" s="5" t="s">
        <v>64</v>
      </c>
      <c r="AR762" s="5" t="s">
        <v>63</v>
      </c>
      <c r="AS762" s="5" t="s">
        <v>65</v>
      </c>
      <c r="AT762" s="5" t="s">
        <v>66</v>
      </c>
      <c r="AU762" s="5" t="s">
        <v>67</v>
      </c>
      <c r="AV762" s="5" t="s">
        <v>68</v>
      </c>
      <c r="AW762" s="5" t="s">
        <v>65</v>
      </c>
      <c r="AX762" s="5" t="s">
        <v>69</v>
      </c>
      <c r="AY762" s="5">
        <v>98.2</v>
      </c>
      <c r="AZ762" s="5">
        <v>73.8</v>
      </c>
    </row>
    <row r="763" spans="1:52">
      <c r="A763" s="5">
        <v>13</v>
      </c>
      <c r="B763" s="5" t="s">
        <v>716</v>
      </c>
      <c r="C763" s="6">
        <v>2351</v>
      </c>
      <c r="D763" s="5" t="s">
        <v>827</v>
      </c>
      <c r="E763" s="5" t="str">
        <f>VLOOKUP(B763,Region!$A$1:$B$76,2,FALSE)</f>
        <v>Region_5</v>
      </c>
      <c r="F763" s="5" t="str">
        <f>VLOOKUP(D763,'Used to Match Zip By Sch Name'!$A$2:$E$4714,5,FALSE)</f>
        <v>33127-3915</v>
      </c>
      <c r="G763" s="5">
        <f>VLOOKUP(D763,public_school_report!$D$1:$CI$3651,84,FALSE)</f>
        <v>498</v>
      </c>
      <c r="H763" s="5" t="s">
        <v>6</v>
      </c>
      <c r="I763" s="5">
        <v>46</v>
      </c>
      <c r="J763" s="5">
        <v>60</v>
      </c>
      <c r="K763" s="5">
        <v>71</v>
      </c>
      <c r="L763" s="5">
        <v>59</v>
      </c>
      <c r="M763" s="5">
        <v>56</v>
      </c>
      <c r="N763" s="5">
        <v>53</v>
      </c>
      <c r="O763" s="5">
        <v>65</v>
      </c>
      <c r="P763" s="5"/>
      <c r="Q763" s="5"/>
      <c r="R763" s="5"/>
      <c r="S763" s="5"/>
      <c r="T763" s="5">
        <v>410</v>
      </c>
      <c r="U763" s="5">
        <v>7</v>
      </c>
      <c r="V763" s="5">
        <v>59</v>
      </c>
      <c r="W763" s="5">
        <v>100</v>
      </c>
      <c r="X763" s="5" t="s">
        <v>62</v>
      </c>
      <c r="Y763" s="5" t="s">
        <v>63</v>
      </c>
      <c r="Z763" s="5" t="s">
        <v>63</v>
      </c>
      <c r="AA763" s="5" t="s">
        <v>63</v>
      </c>
      <c r="AB763" s="5" t="s">
        <v>72</v>
      </c>
      <c r="AC763" s="5" t="s">
        <v>63</v>
      </c>
      <c r="AD763" s="5" t="s">
        <v>63</v>
      </c>
      <c r="AE763" s="5" t="s">
        <v>62</v>
      </c>
      <c r="AF763" s="5" t="s">
        <v>64</v>
      </c>
      <c r="AG763" s="5" t="s">
        <v>64</v>
      </c>
      <c r="AH763" s="5" t="s">
        <v>63</v>
      </c>
      <c r="AI763" s="5" t="s">
        <v>62</v>
      </c>
      <c r="AJ763" s="5" t="s">
        <v>63</v>
      </c>
      <c r="AK763" s="5" t="s">
        <v>63</v>
      </c>
      <c r="AL763" s="5" t="s">
        <v>72</v>
      </c>
      <c r="AM763" s="5" t="s">
        <v>63</v>
      </c>
      <c r="AN763" s="5" t="s">
        <v>63</v>
      </c>
      <c r="AO763" s="5" t="s">
        <v>63</v>
      </c>
      <c r="AP763" s="5" t="s">
        <v>72</v>
      </c>
      <c r="AQ763" s="5" t="s">
        <v>72</v>
      </c>
      <c r="AR763" s="5" t="s">
        <v>73</v>
      </c>
      <c r="AS763" s="5" t="s">
        <v>65</v>
      </c>
      <c r="AT763" s="5" t="s">
        <v>66</v>
      </c>
      <c r="AU763" s="5" t="s">
        <v>67</v>
      </c>
      <c r="AV763" s="5" t="s">
        <v>68</v>
      </c>
      <c r="AW763" s="5" t="s">
        <v>65</v>
      </c>
      <c r="AX763" s="5" t="s">
        <v>69</v>
      </c>
      <c r="AY763" s="5">
        <v>98.1</v>
      </c>
      <c r="AZ763" s="5">
        <v>97.2</v>
      </c>
    </row>
    <row r="764" spans="1:52">
      <c r="A764" s="5">
        <v>13</v>
      </c>
      <c r="B764" s="5" t="s">
        <v>716</v>
      </c>
      <c r="C764" s="6">
        <v>2361</v>
      </c>
      <c r="D764" s="5" t="s">
        <v>828</v>
      </c>
      <c r="E764" s="5" t="str">
        <f>VLOOKUP(B764,Region!$A$1:$B$76,2,FALSE)</f>
        <v>Region_5</v>
      </c>
      <c r="F764" s="5" t="str">
        <f>VLOOKUP(D764,'Used to Match Zip By Sch Name'!$A$2:$E$4714,5,FALSE)</f>
        <v>33010-4542</v>
      </c>
      <c r="G764" s="5">
        <f>VLOOKUP(D764,public_school_report!$D$1:$CI$3651,84,FALSE)</f>
        <v>637</v>
      </c>
      <c r="H764" s="5" t="s">
        <v>4</v>
      </c>
      <c r="I764" s="5">
        <v>65</v>
      </c>
      <c r="J764" s="5">
        <v>69</v>
      </c>
      <c r="K764" s="5">
        <v>73</v>
      </c>
      <c r="L764" s="5">
        <v>67</v>
      </c>
      <c r="M764" s="5">
        <v>72</v>
      </c>
      <c r="N764" s="5">
        <v>51</v>
      </c>
      <c r="O764" s="5">
        <v>55</v>
      </c>
      <c r="P764" s="5"/>
      <c r="Q764" s="5"/>
      <c r="R764" s="5"/>
      <c r="S764" s="5"/>
      <c r="T764" s="5">
        <v>452</v>
      </c>
      <c r="U764" s="5">
        <v>7</v>
      </c>
      <c r="V764" s="5">
        <v>65</v>
      </c>
      <c r="W764" s="5">
        <v>100</v>
      </c>
      <c r="X764" s="5" t="s">
        <v>64</v>
      </c>
      <c r="Y764" s="5" t="s">
        <v>64</v>
      </c>
      <c r="Z764" s="5" t="s">
        <v>62</v>
      </c>
      <c r="AA764" s="5" t="s">
        <v>62</v>
      </c>
      <c r="AB764" s="5" t="s">
        <v>63</v>
      </c>
      <c r="AC764" s="5" t="s">
        <v>63</v>
      </c>
      <c r="AD764" s="5" t="s">
        <v>63</v>
      </c>
      <c r="AE764" s="5" t="s">
        <v>63</v>
      </c>
      <c r="AF764" s="5" t="s">
        <v>62</v>
      </c>
      <c r="AG764" s="5" t="s">
        <v>64</v>
      </c>
      <c r="AH764" s="5" t="s">
        <v>64</v>
      </c>
      <c r="AI764" s="5" t="s">
        <v>64</v>
      </c>
      <c r="AJ764" s="5" t="s">
        <v>63</v>
      </c>
      <c r="AK764" s="5" t="s">
        <v>62</v>
      </c>
      <c r="AL764" s="5" t="s">
        <v>62</v>
      </c>
      <c r="AM764" s="5" t="s">
        <v>63</v>
      </c>
      <c r="AN764" s="5" t="s">
        <v>63</v>
      </c>
      <c r="AO764" s="5" t="s">
        <v>72</v>
      </c>
      <c r="AP764" s="5" t="s">
        <v>63</v>
      </c>
      <c r="AQ764" s="5" t="s">
        <v>72</v>
      </c>
      <c r="AR764" s="5" t="s">
        <v>72</v>
      </c>
      <c r="AS764" s="5" t="s">
        <v>65</v>
      </c>
      <c r="AT764" s="5" t="s">
        <v>66</v>
      </c>
      <c r="AU764" s="5" t="s">
        <v>67</v>
      </c>
      <c r="AV764" s="5" t="s">
        <v>68</v>
      </c>
      <c r="AW764" s="5" t="s">
        <v>65</v>
      </c>
      <c r="AX764" s="5" t="s">
        <v>69</v>
      </c>
      <c r="AY764" s="5">
        <v>98.6</v>
      </c>
      <c r="AZ764" s="5">
        <v>92.2</v>
      </c>
    </row>
    <row r="765" spans="1:52">
      <c r="A765" s="5">
        <v>13</v>
      </c>
      <c r="B765" s="5" t="s">
        <v>716</v>
      </c>
      <c r="C765" s="6">
        <v>2371</v>
      </c>
      <c r="D765" s="5" t="s">
        <v>829</v>
      </c>
      <c r="E765" s="5" t="str">
        <f>VLOOKUP(B765,Region!$A$1:$B$76,2,FALSE)</f>
        <v>Region_5</v>
      </c>
      <c r="F765" s="5" t="str">
        <f>VLOOKUP(D765,'Used to Match Zip By Sch Name'!$A$2:$E$4714,5,FALSE)</f>
        <v>33018-4111</v>
      </c>
      <c r="G765" s="5">
        <f>VLOOKUP(D765,public_school_report!$D$1:$CI$3651,84,FALSE)</f>
        <v>1268</v>
      </c>
      <c r="H765" s="5" t="s">
        <v>2</v>
      </c>
      <c r="I765" s="5">
        <v>62</v>
      </c>
      <c r="J765" s="5">
        <v>65</v>
      </c>
      <c r="K765" s="5">
        <v>51</v>
      </c>
      <c r="L765" s="5">
        <v>71</v>
      </c>
      <c r="M765" s="5">
        <v>69</v>
      </c>
      <c r="N765" s="5">
        <v>50</v>
      </c>
      <c r="O765" s="5">
        <v>54</v>
      </c>
      <c r="P765" s="5"/>
      <c r="Q765" s="5"/>
      <c r="R765" s="5"/>
      <c r="S765" s="5"/>
      <c r="T765" s="5">
        <v>422</v>
      </c>
      <c r="U765" s="5">
        <v>7</v>
      </c>
      <c r="V765" s="5">
        <v>60</v>
      </c>
      <c r="W765" s="5">
        <v>100</v>
      </c>
      <c r="X765" s="5" t="s">
        <v>62</v>
      </c>
      <c r="Y765" s="5" t="s">
        <v>62</v>
      </c>
      <c r="Z765" s="5" t="s">
        <v>62</v>
      </c>
      <c r="AA765" s="5" t="s">
        <v>62</v>
      </c>
      <c r="AB765" s="5" t="s">
        <v>63</v>
      </c>
      <c r="AC765" s="5" t="s">
        <v>62</v>
      </c>
      <c r="AD765" s="5" t="s">
        <v>64</v>
      </c>
      <c r="AE765" s="5" t="s">
        <v>64</v>
      </c>
      <c r="AF765" s="5" t="s">
        <v>64</v>
      </c>
      <c r="AG765" s="5" t="s">
        <v>64</v>
      </c>
      <c r="AH765" s="5" t="s">
        <v>63</v>
      </c>
      <c r="AI765" s="5" t="s">
        <v>64</v>
      </c>
      <c r="AJ765" s="5" t="s">
        <v>66</v>
      </c>
      <c r="AK765" s="5" t="s">
        <v>66</v>
      </c>
      <c r="AL765" s="5" t="s">
        <v>66</v>
      </c>
      <c r="AM765" s="5" t="s">
        <v>66</v>
      </c>
      <c r="AN765" s="5" t="s">
        <v>66</v>
      </c>
      <c r="AO765" s="5" t="s">
        <v>66</v>
      </c>
      <c r="AP765" s="5" t="s">
        <v>66</v>
      </c>
      <c r="AQ765" s="5" t="s">
        <v>66</v>
      </c>
      <c r="AR765" s="5" t="s">
        <v>66</v>
      </c>
      <c r="AS765" s="5" t="s">
        <v>65</v>
      </c>
      <c r="AT765" s="5" t="s">
        <v>66</v>
      </c>
      <c r="AU765" s="5" t="s">
        <v>67</v>
      </c>
      <c r="AV765" s="5" t="s">
        <v>68</v>
      </c>
      <c r="AW765" s="5" t="s">
        <v>65</v>
      </c>
      <c r="AX765" s="5" t="s">
        <v>69</v>
      </c>
      <c r="AY765" s="5">
        <v>99.1</v>
      </c>
      <c r="AZ765" s="5">
        <v>86</v>
      </c>
    </row>
    <row r="766" spans="1:52">
      <c r="A766" s="5">
        <v>13</v>
      </c>
      <c r="B766" s="5" t="s">
        <v>716</v>
      </c>
      <c r="C766" s="6">
        <v>2401</v>
      </c>
      <c r="D766" s="5" t="s">
        <v>830</v>
      </c>
      <c r="E766" s="5" t="str">
        <f>VLOOKUP(B766,Region!$A$1:$B$76,2,FALSE)</f>
        <v>Region_5</v>
      </c>
      <c r="F766" s="5" t="str">
        <f>VLOOKUP(D766,'Used to Match Zip By Sch Name'!$A$2:$E$4714,5,FALSE)</f>
        <v>33169-4051</v>
      </c>
      <c r="G766" s="5">
        <f>VLOOKUP(D766,public_school_report!$D$1:$CI$3651,84,FALSE)</f>
        <v>544</v>
      </c>
      <c r="H766" s="5" t="s">
        <v>6</v>
      </c>
      <c r="I766" s="5">
        <v>52</v>
      </c>
      <c r="J766" s="5">
        <v>62</v>
      </c>
      <c r="K766" s="5">
        <v>45</v>
      </c>
      <c r="L766" s="5">
        <v>56</v>
      </c>
      <c r="M766" s="5">
        <v>61</v>
      </c>
      <c r="N766" s="5">
        <v>57</v>
      </c>
      <c r="O766" s="5">
        <v>44</v>
      </c>
      <c r="P766" s="5"/>
      <c r="Q766" s="5"/>
      <c r="R766" s="5"/>
      <c r="S766" s="5"/>
      <c r="T766" s="5">
        <v>377</v>
      </c>
      <c r="U766" s="5">
        <v>7</v>
      </c>
      <c r="V766" s="5">
        <v>54</v>
      </c>
      <c r="W766" s="5">
        <v>100</v>
      </c>
      <c r="X766" s="5" t="s">
        <v>62</v>
      </c>
      <c r="Y766" s="5" t="s">
        <v>63</v>
      </c>
      <c r="Z766" s="5" t="s">
        <v>62</v>
      </c>
      <c r="AA766" s="5" t="s">
        <v>62</v>
      </c>
      <c r="AB766" s="5" t="s">
        <v>63</v>
      </c>
      <c r="AC766" s="5" t="s">
        <v>64</v>
      </c>
      <c r="AD766" s="5" t="s">
        <v>72</v>
      </c>
      <c r="AE766" s="5" t="s">
        <v>63</v>
      </c>
      <c r="AF766" s="5" t="s">
        <v>63</v>
      </c>
      <c r="AG766" s="5" t="s">
        <v>63</v>
      </c>
      <c r="AH766" s="5" t="s">
        <v>62</v>
      </c>
      <c r="AI766" s="5" t="s">
        <v>64</v>
      </c>
      <c r="AJ766" s="5" t="s">
        <v>63</v>
      </c>
      <c r="AK766" s="5" t="s">
        <v>64</v>
      </c>
      <c r="AL766" s="5" t="s">
        <v>63</v>
      </c>
      <c r="AM766" s="5" t="s">
        <v>63</v>
      </c>
      <c r="AN766" s="5" t="s">
        <v>63</v>
      </c>
      <c r="AO766" s="5" t="s">
        <v>62</v>
      </c>
      <c r="AP766" s="5" t="s">
        <v>63</v>
      </c>
      <c r="AQ766" s="5" t="s">
        <v>63</v>
      </c>
      <c r="AR766" s="5" t="s">
        <v>72</v>
      </c>
      <c r="AS766" s="5" t="s">
        <v>65</v>
      </c>
      <c r="AT766" s="5" t="s">
        <v>66</v>
      </c>
      <c r="AU766" s="5" t="s">
        <v>67</v>
      </c>
      <c r="AV766" s="5" t="s">
        <v>68</v>
      </c>
      <c r="AW766" s="5" t="s">
        <v>65</v>
      </c>
      <c r="AX766" s="5" t="s">
        <v>69</v>
      </c>
      <c r="AY766" s="5">
        <v>98.5</v>
      </c>
      <c r="AZ766" s="5">
        <v>87.1</v>
      </c>
    </row>
    <row r="767" spans="1:52">
      <c r="A767" s="5">
        <v>13</v>
      </c>
      <c r="B767" s="5" t="s">
        <v>716</v>
      </c>
      <c r="C767" s="6">
        <v>2441</v>
      </c>
      <c r="D767" s="5" t="s">
        <v>831</v>
      </c>
      <c r="E767" s="5" t="str">
        <f>VLOOKUP(B767,Region!$A$1:$B$76,2,FALSE)</f>
        <v>Region_5</v>
      </c>
      <c r="F767" s="5" t="e">
        <f>VLOOKUP(D767,'Used to Match Zip By Sch Name'!$A$2:$E$4714,5,FALSE)</f>
        <v>#N/A</v>
      </c>
      <c r="G767" s="5">
        <f>VLOOKUP(D767,public_school_report!$D$1:$CI$3651,84,FALSE)</f>
        <v>718</v>
      </c>
      <c r="H767" s="5" t="s">
        <v>4</v>
      </c>
      <c r="I767" s="5">
        <v>75</v>
      </c>
      <c r="J767" s="5">
        <v>71</v>
      </c>
      <c r="K767" s="5">
        <v>60</v>
      </c>
      <c r="L767" s="5">
        <v>76</v>
      </c>
      <c r="M767" s="5">
        <v>70</v>
      </c>
      <c r="N767" s="5">
        <v>62</v>
      </c>
      <c r="O767" s="5">
        <v>63</v>
      </c>
      <c r="P767" s="5"/>
      <c r="Q767" s="5"/>
      <c r="R767" s="5"/>
      <c r="S767" s="5"/>
      <c r="T767" s="5">
        <v>477</v>
      </c>
      <c r="U767" s="5">
        <v>7</v>
      </c>
      <c r="V767" s="5">
        <v>68</v>
      </c>
      <c r="W767" s="5">
        <v>100</v>
      </c>
      <c r="X767" s="5" t="s">
        <v>64</v>
      </c>
      <c r="Y767" s="5" t="s">
        <v>62</v>
      </c>
      <c r="Z767" s="5" t="s">
        <v>64</v>
      </c>
      <c r="AA767" s="5" t="s">
        <v>62</v>
      </c>
      <c r="AB767" s="5" t="s">
        <v>64</v>
      </c>
      <c r="AC767" s="5" t="s">
        <v>64</v>
      </c>
      <c r="AD767" s="5" t="s">
        <v>62</v>
      </c>
      <c r="AE767" s="5" t="s">
        <v>64</v>
      </c>
      <c r="AF767" s="5" t="s">
        <v>64</v>
      </c>
      <c r="AG767" s="5" t="s">
        <v>64</v>
      </c>
      <c r="AH767" s="5" t="s">
        <v>64</v>
      </c>
      <c r="AI767" s="5" t="s">
        <v>64</v>
      </c>
      <c r="AJ767" s="5" t="s">
        <v>64</v>
      </c>
      <c r="AK767" s="5" t="s">
        <v>64</v>
      </c>
      <c r="AL767" s="5" t="s">
        <v>64</v>
      </c>
      <c r="AM767" s="5" t="s">
        <v>64</v>
      </c>
      <c r="AN767" s="5" t="s">
        <v>64</v>
      </c>
      <c r="AO767" s="5" t="s">
        <v>64</v>
      </c>
      <c r="AP767" s="5" t="s">
        <v>64</v>
      </c>
      <c r="AQ767" s="5" t="s">
        <v>62</v>
      </c>
      <c r="AR767" s="5" t="s">
        <v>63</v>
      </c>
      <c r="AS767" s="5" t="s">
        <v>65</v>
      </c>
      <c r="AT767" s="5" t="s">
        <v>66</v>
      </c>
      <c r="AU767" s="5" t="s">
        <v>67</v>
      </c>
      <c r="AV767" s="5" t="s">
        <v>67</v>
      </c>
      <c r="AW767" s="5" t="s">
        <v>65</v>
      </c>
      <c r="AX767" s="5" t="s">
        <v>69</v>
      </c>
      <c r="AY767" s="5">
        <v>67.400000000000006</v>
      </c>
      <c r="AZ767" s="5">
        <v>52</v>
      </c>
    </row>
    <row r="768" spans="1:52">
      <c r="A768" s="5">
        <v>13</v>
      </c>
      <c r="B768" s="5" t="s">
        <v>716</v>
      </c>
      <c r="C768" s="6">
        <v>2501</v>
      </c>
      <c r="D768" s="5" t="s">
        <v>832</v>
      </c>
      <c r="E768" s="5" t="str">
        <f>VLOOKUP(B768,Region!$A$1:$B$76,2,FALSE)</f>
        <v>Region_5</v>
      </c>
      <c r="F768" s="5" t="str">
        <f>VLOOKUP(D768,'Used to Match Zip By Sch Name'!$A$2:$E$4714,5,FALSE)</f>
        <v>33150-4145</v>
      </c>
      <c r="G768" s="5">
        <f>VLOOKUP(D768,public_school_report!$D$1:$CI$3651,84,FALSE)</f>
        <v>545</v>
      </c>
      <c r="H768" s="5" t="s">
        <v>6</v>
      </c>
      <c r="I768" s="5">
        <v>30</v>
      </c>
      <c r="J768" s="5">
        <v>50</v>
      </c>
      <c r="K768" s="5">
        <v>50</v>
      </c>
      <c r="L768" s="5">
        <v>45</v>
      </c>
      <c r="M768" s="5">
        <v>54</v>
      </c>
      <c r="N768" s="5">
        <v>44</v>
      </c>
      <c r="O768" s="5">
        <v>21</v>
      </c>
      <c r="P768" s="5"/>
      <c r="Q768" s="5"/>
      <c r="R768" s="5"/>
      <c r="S768" s="5"/>
      <c r="T768" s="5">
        <v>294</v>
      </c>
      <c r="U768" s="5">
        <v>7</v>
      </c>
      <c r="V768" s="5">
        <v>42</v>
      </c>
      <c r="W768" s="5">
        <v>100</v>
      </c>
      <c r="X768" s="5" t="s">
        <v>63</v>
      </c>
      <c r="Y768" s="5" t="s">
        <v>72</v>
      </c>
      <c r="Z768" s="5" t="s">
        <v>63</v>
      </c>
      <c r="AA768" s="5" t="s">
        <v>63</v>
      </c>
      <c r="AB768" s="5" t="s">
        <v>73</v>
      </c>
      <c r="AC768" s="5" t="s">
        <v>73</v>
      </c>
      <c r="AD768" s="5" t="s">
        <v>72</v>
      </c>
      <c r="AE768" s="5" t="s">
        <v>63</v>
      </c>
      <c r="AF768" s="5" t="s">
        <v>63</v>
      </c>
      <c r="AG768" s="5" t="s">
        <v>63</v>
      </c>
      <c r="AH768" s="5" t="s">
        <v>63</v>
      </c>
      <c r="AI768" s="5" t="s">
        <v>73</v>
      </c>
      <c r="AJ768" s="5" t="s">
        <v>72</v>
      </c>
      <c r="AK768" s="5" t="s">
        <v>63</v>
      </c>
      <c r="AL768" s="5" t="s">
        <v>73</v>
      </c>
      <c r="AM768" s="5" t="s">
        <v>73</v>
      </c>
      <c r="AN768" s="5" t="s">
        <v>73</v>
      </c>
      <c r="AO768" s="5" t="s">
        <v>72</v>
      </c>
      <c r="AP768" s="5" t="s">
        <v>72</v>
      </c>
      <c r="AQ768" s="5" t="s">
        <v>72</v>
      </c>
      <c r="AR768" s="5" t="s">
        <v>72</v>
      </c>
      <c r="AS768" s="5" t="s">
        <v>65</v>
      </c>
      <c r="AT768" s="5" t="s">
        <v>66</v>
      </c>
      <c r="AU768" s="5" t="s">
        <v>67</v>
      </c>
      <c r="AV768" s="5" t="s">
        <v>68</v>
      </c>
      <c r="AW768" s="5" t="s">
        <v>65</v>
      </c>
      <c r="AX768" s="5" t="s">
        <v>69</v>
      </c>
      <c r="AY768" s="5">
        <v>99.1</v>
      </c>
      <c r="AZ768" s="5">
        <v>99.5</v>
      </c>
    </row>
    <row r="769" spans="1:52">
      <c r="A769" s="5">
        <v>13</v>
      </c>
      <c r="B769" s="5" t="s">
        <v>716</v>
      </c>
      <c r="C769" s="6">
        <v>2511</v>
      </c>
      <c r="D769" s="5" t="s">
        <v>833</v>
      </c>
      <c r="E769" s="5" t="str">
        <f>VLOOKUP(B769,Region!$A$1:$B$76,2,FALSE)</f>
        <v>Region_5</v>
      </c>
      <c r="F769" s="5" t="str">
        <f>VLOOKUP(D769,'Used to Match Zip By Sch Name'!$A$2:$E$4714,5,FALSE)</f>
        <v>33175-1817</v>
      </c>
      <c r="G769" s="5">
        <f>VLOOKUP(D769,public_school_report!$D$1:$CI$3651,84,FALSE)</f>
        <v>711</v>
      </c>
      <c r="H769" s="5" t="s">
        <v>4</v>
      </c>
      <c r="I769" s="5">
        <v>62</v>
      </c>
      <c r="J769" s="5">
        <v>65</v>
      </c>
      <c r="K769" s="5">
        <v>51</v>
      </c>
      <c r="L769" s="5">
        <v>73</v>
      </c>
      <c r="M769" s="5">
        <v>67</v>
      </c>
      <c r="N769" s="5">
        <v>67</v>
      </c>
      <c r="O769" s="5">
        <v>53</v>
      </c>
      <c r="P769" s="5"/>
      <c r="Q769" s="5"/>
      <c r="R769" s="5"/>
      <c r="S769" s="5"/>
      <c r="T769" s="5">
        <v>438</v>
      </c>
      <c r="U769" s="5">
        <v>7</v>
      </c>
      <c r="V769" s="5">
        <v>63</v>
      </c>
      <c r="W769" s="5">
        <v>100</v>
      </c>
      <c r="X769" s="5" t="s">
        <v>64</v>
      </c>
      <c r="Y769" s="5" t="s">
        <v>64</v>
      </c>
      <c r="Z769" s="5" t="s">
        <v>64</v>
      </c>
      <c r="AA769" s="5" t="s">
        <v>62</v>
      </c>
      <c r="AB769" s="5" t="s">
        <v>64</v>
      </c>
      <c r="AC769" s="5" t="s">
        <v>64</v>
      </c>
      <c r="AD769" s="5" t="s">
        <v>64</v>
      </c>
      <c r="AE769" s="5" t="s">
        <v>64</v>
      </c>
      <c r="AF769" s="5" t="s">
        <v>64</v>
      </c>
      <c r="AG769" s="5" t="s">
        <v>64</v>
      </c>
      <c r="AH769" s="5" t="s">
        <v>64</v>
      </c>
      <c r="AI769" s="5" t="s">
        <v>64</v>
      </c>
      <c r="AJ769" s="5" t="s">
        <v>64</v>
      </c>
      <c r="AK769" s="5" t="s">
        <v>64</v>
      </c>
      <c r="AL769" s="5" t="s">
        <v>64</v>
      </c>
      <c r="AM769" s="5" t="s">
        <v>64</v>
      </c>
      <c r="AN769" s="5" t="s">
        <v>64</v>
      </c>
      <c r="AO769" s="5" t="s">
        <v>64</v>
      </c>
      <c r="AP769" s="5" t="s">
        <v>63</v>
      </c>
      <c r="AQ769" s="5" t="s">
        <v>63</v>
      </c>
      <c r="AR769" s="5" t="s">
        <v>72</v>
      </c>
      <c r="AS769" s="5" t="s">
        <v>65</v>
      </c>
      <c r="AT769" s="5" t="s">
        <v>66</v>
      </c>
      <c r="AU769" s="5" t="s">
        <v>67</v>
      </c>
      <c r="AV769" s="5" t="s">
        <v>68</v>
      </c>
      <c r="AW769" s="5" t="s">
        <v>65</v>
      </c>
      <c r="AX769" s="5" t="s">
        <v>69</v>
      </c>
      <c r="AY769" s="5">
        <v>98.8</v>
      </c>
      <c r="AZ769" s="5">
        <v>79.5</v>
      </c>
    </row>
    <row r="770" spans="1:52">
      <c r="A770" s="5">
        <v>13</v>
      </c>
      <c r="B770" s="5" t="s">
        <v>716</v>
      </c>
      <c r="C770" s="6">
        <v>2521</v>
      </c>
      <c r="D770" s="5" t="s">
        <v>834</v>
      </c>
      <c r="E770" s="5" t="str">
        <f>VLOOKUP(B770,Region!$A$1:$B$76,2,FALSE)</f>
        <v>Region_5</v>
      </c>
      <c r="F770" s="5" t="str">
        <f>VLOOKUP(D770,'Used to Match Zip By Sch Name'!$A$2:$E$4714,5,FALSE)</f>
        <v>33196-1301</v>
      </c>
      <c r="G770" s="5">
        <f>VLOOKUP(D770,public_school_report!$D$1:$CI$3651,84,FALSE)</f>
        <v>738</v>
      </c>
      <c r="H770" s="5" t="s">
        <v>4</v>
      </c>
      <c r="I770" s="5">
        <v>77</v>
      </c>
      <c r="J770" s="5">
        <v>68</v>
      </c>
      <c r="K770" s="5">
        <v>64</v>
      </c>
      <c r="L770" s="5">
        <v>78</v>
      </c>
      <c r="M770" s="5">
        <v>64</v>
      </c>
      <c r="N770" s="5">
        <v>58</v>
      </c>
      <c r="O770" s="5">
        <v>62</v>
      </c>
      <c r="P770" s="5"/>
      <c r="Q770" s="5"/>
      <c r="R770" s="5"/>
      <c r="S770" s="5"/>
      <c r="T770" s="5">
        <v>471</v>
      </c>
      <c r="U770" s="5">
        <v>7</v>
      </c>
      <c r="V770" s="5">
        <v>67</v>
      </c>
      <c r="W770" s="5">
        <v>100</v>
      </c>
      <c r="X770" s="5" t="s">
        <v>64</v>
      </c>
      <c r="Y770" s="5" t="s">
        <v>64</v>
      </c>
      <c r="Z770" s="5" t="s">
        <v>64</v>
      </c>
      <c r="AA770" s="5" t="s">
        <v>64</v>
      </c>
      <c r="AB770" s="5" t="s">
        <v>64</v>
      </c>
      <c r="AC770" s="5" t="s">
        <v>64</v>
      </c>
      <c r="AD770" s="5" t="s">
        <v>64</v>
      </c>
      <c r="AE770" s="5" t="s">
        <v>64</v>
      </c>
      <c r="AF770" s="5" t="s">
        <v>64</v>
      </c>
      <c r="AG770" s="5" t="s">
        <v>64</v>
      </c>
      <c r="AH770" s="5" t="s">
        <v>64</v>
      </c>
      <c r="AI770" s="5" t="s">
        <v>64</v>
      </c>
      <c r="AJ770" s="5" t="s">
        <v>64</v>
      </c>
      <c r="AK770" s="5" t="s">
        <v>64</v>
      </c>
      <c r="AL770" s="5" t="s">
        <v>64</v>
      </c>
      <c r="AM770" s="5" t="s">
        <v>64</v>
      </c>
      <c r="AN770" s="5" t="s">
        <v>64</v>
      </c>
      <c r="AO770" s="5" t="s">
        <v>64</v>
      </c>
      <c r="AP770" s="5" t="s">
        <v>64</v>
      </c>
      <c r="AQ770" s="5" t="s">
        <v>64</v>
      </c>
      <c r="AR770" s="5" t="s">
        <v>63</v>
      </c>
      <c r="AS770" s="5" t="s">
        <v>65</v>
      </c>
      <c r="AT770" s="5" t="s">
        <v>66</v>
      </c>
      <c r="AU770" s="5" t="s">
        <v>67</v>
      </c>
      <c r="AV770" s="5" t="s">
        <v>68</v>
      </c>
      <c r="AW770" s="5" t="s">
        <v>65</v>
      </c>
      <c r="AX770" s="5" t="s">
        <v>69</v>
      </c>
      <c r="AY770" s="5">
        <v>95.9</v>
      </c>
      <c r="AZ770" s="5">
        <v>77.3</v>
      </c>
    </row>
    <row r="771" spans="1:52">
      <c r="A771" s="5">
        <v>13</v>
      </c>
      <c r="B771" s="5" t="s">
        <v>716</v>
      </c>
      <c r="C771" s="6">
        <v>2541</v>
      </c>
      <c r="D771" s="5" t="s">
        <v>835</v>
      </c>
      <c r="E771" s="5" t="str">
        <f>VLOOKUP(B771,Region!$A$1:$B$76,2,FALSE)</f>
        <v>Region_5</v>
      </c>
      <c r="F771" s="5" t="str">
        <f>VLOOKUP(D771,'Used to Match Zip By Sch Name'!$A$2:$E$4714,5,FALSE)</f>
        <v>33156-6746</v>
      </c>
      <c r="G771" s="5">
        <f>VLOOKUP(D771,public_school_report!$D$1:$CI$3651,84,FALSE)</f>
        <v>640</v>
      </c>
      <c r="H771" s="5" t="s">
        <v>4</v>
      </c>
      <c r="I771" s="5">
        <v>74</v>
      </c>
      <c r="J771" s="5">
        <v>60</v>
      </c>
      <c r="K771" s="5">
        <v>56</v>
      </c>
      <c r="L771" s="5">
        <v>71</v>
      </c>
      <c r="M771" s="5">
        <v>64</v>
      </c>
      <c r="N771" s="5">
        <v>46</v>
      </c>
      <c r="O771" s="5">
        <v>66</v>
      </c>
      <c r="P771" s="5"/>
      <c r="Q771" s="5"/>
      <c r="R771" s="5"/>
      <c r="S771" s="5"/>
      <c r="T771" s="5">
        <v>437</v>
      </c>
      <c r="U771" s="5">
        <v>7</v>
      </c>
      <c r="V771" s="5">
        <v>62</v>
      </c>
      <c r="W771" s="5">
        <v>100</v>
      </c>
      <c r="X771" s="5" t="s">
        <v>64</v>
      </c>
      <c r="Y771" s="5" t="s">
        <v>63</v>
      </c>
      <c r="Z771" s="5" t="s">
        <v>64</v>
      </c>
      <c r="AA771" s="5" t="s">
        <v>62</v>
      </c>
      <c r="AB771" s="5" t="s">
        <v>62</v>
      </c>
      <c r="AC771" s="5" t="s">
        <v>64</v>
      </c>
      <c r="AD771" s="5" t="s">
        <v>62</v>
      </c>
      <c r="AE771" s="5" t="s">
        <v>64</v>
      </c>
      <c r="AF771" s="5" t="s">
        <v>62</v>
      </c>
      <c r="AG771" s="5" t="s">
        <v>64</v>
      </c>
      <c r="AH771" s="5" t="s">
        <v>64</v>
      </c>
      <c r="AI771" s="5" t="s">
        <v>64</v>
      </c>
      <c r="AJ771" s="5" t="s">
        <v>64</v>
      </c>
      <c r="AK771" s="5" t="s">
        <v>62</v>
      </c>
      <c r="AL771" s="5" t="s">
        <v>64</v>
      </c>
      <c r="AM771" s="5" t="s">
        <v>64</v>
      </c>
      <c r="AN771" s="5" t="s">
        <v>64</v>
      </c>
      <c r="AO771" s="5" t="s">
        <v>64</v>
      </c>
      <c r="AP771" s="5" t="s">
        <v>62</v>
      </c>
      <c r="AQ771" s="5" t="s">
        <v>63</v>
      </c>
      <c r="AR771" s="5" t="s">
        <v>62</v>
      </c>
      <c r="AS771" s="5" t="s">
        <v>65</v>
      </c>
      <c r="AT771" s="5" t="s">
        <v>66</v>
      </c>
      <c r="AU771" s="5" t="s">
        <v>67</v>
      </c>
      <c r="AV771" s="5" t="s">
        <v>67</v>
      </c>
      <c r="AW771" s="5" t="s">
        <v>65</v>
      </c>
      <c r="AX771" s="5" t="s">
        <v>69</v>
      </c>
      <c r="AY771" s="5">
        <v>71.400000000000006</v>
      </c>
      <c r="AZ771" s="5">
        <v>42.199999999999989</v>
      </c>
    </row>
    <row r="772" spans="1:52">
      <c r="A772" s="5">
        <v>13</v>
      </c>
      <c r="B772" s="5" t="s">
        <v>716</v>
      </c>
      <c r="C772" s="6">
        <v>2581</v>
      </c>
      <c r="D772" s="5" t="s">
        <v>836</v>
      </c>
      <c r="E772" s="5" t="str">
        <f>VLOOKUP(B772,Region!$A$1:$B$76,2,FALSE)</f>
        <v>Region_5</v>
      </c>
      <c r="F772" s="5" t="str">
        <f>VLOOKUP(D772,'Used to Match Zip By Sch Name'!$A$2:$E$4714,5,FALSE)</f>
        <v>33179-2012</v>
      </c>
      <c r="G772" s="5" t="e">
        <f>VLOOKUP(D772,public_school_report!$D$1:$CI$3651,84,FALSE)</f>
        <v>#N/A</v>
      </c>
      <c r="H772" s="5"/>
      <c r="I772" s="5">
        <v>58</v>
      </c>
      <c r="J772" s="5">
        <v>57</v>
      </c>
      <c r="K772" s="5">
        <v>46</v>
      </c>
      <c r="L772" s="5">
        <v>63</v>
      </c>
      <c r="M772" s="5">
        <v>62</v>
      </c>
      <c r="N772" s="5">
        <v>45</v>
      </c>
      <c r="O772" s="5">
        <v>45</v>
      </c>
      <c r="P772" s="5">
        <v>78</v>
      </c>
      <c r="Q772" s="5"/>
      <c r="R772" s="5"/>
      <c r="S772" s="5"/>
      <c r="T772" s="5">
        <v>454</v>
      </c>
      <c r="U772" s="5">
        <v>8</v>
      </c>
      <c r="V772" s="5">
        <v>57</v>
      </c>
      <c r="W772" s="5">
        <v>100</v>
      </c>
      <c r="X772" s="5" t="s">
        <v>62</v>
      </c>
      <c r="Y772" s="5" t="s">
        <v>63</v>
      </c>
      <c r="Z772" s="5" t="s">
        <v>62</v>
      </c>
      <c r="AA772" s="5" t="s">
        <v>62</v>
      </c>
      <c r="AB772" s="5" t="s">
        <v>62</v>
      </c>
      <c r="AC772" s="5" t="s">
        <v>72</v>
      </c>
      <c r="AD772" s="5" t="s">
        <v>63</v>
      </c>
      <c r="AE772" s="5" t="s">
        <v>62</v>
      </c>
      <c r="AF772" s="5" t="s">
        <v>64</v>
      </c>
      <c r="AG772" s="5" t="s">
        <v>62</v>
      </c>
      <c r="AH772" s="5" t="s">
        <v>64</v>
      </c>
      <c r="AI772" s="5" t="s">
        <v>62</v>
      </c>
      <c r="AJ772" s="5" t="s">
        <v>64</v>
      </c>
      <c r="AK772" s="5" t="s">
        <v>64</v>
      </c>
      <c r="AL772" s="5" t="s">
        <v>64</v>
      </c>
      <c r="AM772" s="5" t="s">
        <v>64</v>
      </c>
      <c r="AN772" s="5" t="s">
        <v>62</v>
      </c>
      <c r="AO772" s="5" t="s">
        <v>62</v>
      </c>
      <c r="AP772" s="5" t="s">
        <v>63</v>
      </c>
      <c r="AQ772" s="5" t="s">
        <v>63</v>
      </c>
      <c r="AR772" s="5" t="s">
        <v>72</v>
      </c>
      <c r="AS772" s="5" t="s">
        <v>65</v>
      </c>
      <c r="AT772" s="5" t="s">
        <v>66</v>
      </c>
      <c r="AU772" s="5" t="s">
        <v>67</v>
      </c>
      <c r="AV772" s="5" t="s">
        <v>68</v>
      </c>
      <c r="AW772" s="5" t="s">
        <v>65</v>
      </c>
      <c r="AX772" s="5" t="s">
        <v>86</v>
      </c>
      <c r="AY772" s="5">
        <v>96.7</v>
      </c>
      <c r="AZ772" s="5">
        <v>87.2</v>
      </c>
    </row>
    <row r="773" spans="1:52">
      <c r="A773" s="5">
        <v>13</v>
      </c>
      <c r="B773" s="5" t="s">
        <v>716</v>
      </c>
      <c r="C773" s="6">
        <v>2641</v>
      </c>
      <c r="D773" s="5" t="s">
        <v>837</v>
      </c>
      <c r="E773" s="5" t="str">
        <f>VLOOKUP(B773,Region!$A$1:$B$76,2,FALSE)</f>
        <v>Region_5</v>
      </c>
      <c r="F773" s="5" t="str">
        <f>VLOOKUP(D773,'Used to Match Zip By Sch Name'!$A$2:$E$4714,5,FALSE)</f>
        <v>33176-2609</v>
      </c>
      <c r="G773" s="5">
        <f>VLOOKUP(D773,public_school_report!$D$1:$CI$3651,84,FALSE)</f>
        <v>560</v>
      </c>
      <c r="H773" s="5" t="s">
        <v>6</v>
      </c>
      <c r="I773" s="5">
        <v>75</v>
      </c>
      <c r="J773" s="5">
        <v>67</v>
      </c>
      <c r="K773" s="5">
        <v>63</v>
      </c>
      <c r="L773" s="5">
        <v>85</v>
      </c>
      <c r="M773" s="5">
        <v>74</v>
      </c>
      <c r="N773" s="5">
        <v>55</v>
      </c>
      <c r="O773" s="5">
        <v>52</v>
      </c>
      <c r="P773" s="5"/>
      <c r="Q773" s="5"/>
      <c r="R773" s="5"/>
      <c r="S773" s="5"/>
      <c r="T773" s="5">
        <v>471</v>
      </c>
      <c r="U773" s="5">
        <v>7</v>
      </c>
      <c r="V773" s="5">
        <v>67</v>
      </c>
      <c r="W773" s="5">
        <v>100</v>
      </c>
      <c r="X773" s="5" t="s">
        <v>64</v>
      </c>
      <c r="Y773" s="5" t="s">
        <v>64</v>
      </c>
      <c r="Z773" s="5" t="s">
        <v>64</v>
      </c>
      <c r="AA773" s="5" t="s">
        <v>64</v>
      </c>
      <c r="AB773" s="5" t="s">
        <v>64</v>
      </c>
      <c r="AC773" s="5" t="s">
        <v>64</v>
      </c>
      <c r="AD773" s="5" t="s">
        <v>64</v>
      </c>
      <c r="AE773" s="5" t="s">
        <v>64</v>
      </c>
      <c r="AF773" s="5" t="s">
        <v>64</v>
      </c>
      <c r="AG773" s="5" t="s">
        <v>64</v>
      </c>
      <c r="AH773" s="5" t="s">
        <v>64</v>
      </c>
      <c r="AI773" s="5" t="s">
        <v>64</v>
      </c>
      <c r="AJ773" s="5" t="s">
        <v>64</v>
      </c>
      <c r="AK773" s="5" t="s">
        <v>64</v>
      </c>
      <c r="AL773" s="5" t="s">
        <v>64</v>
      </c>
      <c r="AM773" s="5" t="s">
        <v>64</v>
      </c>
      <c r="AN773" s="5" t="s">
        <v>62</v>
      </c>
      <c r="AO773" s="5" t="s">
        <v>64</v>
      </c>
      <c r="AP773" s="5" t="s">
        <v>62</v>
      </c>
      <c r="AQ773" s="5" t="s">
        <v>62</v>
      </c>
      <c r="AR773" s="5" t="s">
        <v>63</v>
      </c>
      <c r="AS773" s="5" t="s">
        <v>65</v>
      </c>
      <c r="AT773" s="5" t="s">
        <v>66</v>
      </c>
      <c r="AU773" s="5" t="s">
        <v>67</v>
      </c>
      <c r="AV773" s="5" t="s">
        <v>67</v>
      </c>
      <c r="AW773" s="5" t="s">
        <v>65</v>
      </c>
      <c r="AX773" s="5" t="s">
        <v>69</v>
      </c>
      <c r="AY773" s="5">
        <v>90.3</v>
      </c>
      <c r="AZ773" s="5">
        <v>56.8</v>
      </c>
    </row>
    <row r="774" spans="1:52">
      <c r="A774" s="5">
        <v>13</v>
      </c>
      <c r="B774" s="5" t="s">
        <v>716</v>
      </c>
      <c r="C774" s="6">
        <v>2651</v>
      </c>
      <c r="D774" s="5" t="s">
        <v>838</v>
      </c>
      <c r="E774" s="5" t="str">
        <f>VLOOKUP(B774,Region!$A$1:$B$76,2,FALSE)</f>
        <v>Region_5</v>
      </c>
      <c r="F774" s="5" t="str">
        <f>VLOOKUP(D774,'Used to Match Zip By Sch Name'!$A$2:$E$4714,5,FALSE)</f>
        <v>33183-3000</v>
      </c>
      <c r="G774" s="5">
        <f>VLOOKUP(D774,public_school_report!$D$1:$CI$3651,84,FALSE)</f>
        <v>777</v>
      </c>
      <c r="H774" s="5" t="s">
        <v>4</v>
      </c>
      <c r="I774" s="5">
        <v>81</v>
      </c>
      <c r="J774" s="5">
        <v>72</v>
      </c>
      <c r="K774" s="5">
        <v>63</v>
      </c>
      <c r="L774" s="5">
        <v>89</v>
      </c>
      <c r="M774" s="5">
        <v>85</v>
      </c>
      <c r="N774" s="5">
        <v>68</v>
      </c>
      <c r="O774" s="5">
        <v>76</v>
      </c>
      <c r="P774" s="5"/>
      <c r="Q774" s="5"/>
      <c r="R774" s="5"/>
      <c r="S774" s="5"/>
      <c r="T774" s="5">
        <v>534</v>
      </c>
      <c r="U774" s="5">
        <v>7</v>
      </c>
      <c r="V774" s="5">
        <v>76</v>
      </c>
      <c r="W774" s="5">
        <v>100</v>
      </c>
      <c r="X774" s="5" t="s">
        <v>64</v>
      </c>
      <c r="Y774" s="5" t="s">
        <v>64</v>
      </c>
      <c r="Z774" s="5" t="s">
        <v>64</v>
      </c>
      <c r="AA774" s="5" t="s">
        <v>62</v>
      </c>
      <c r="AB774" s="5" t="s">
        <v>64</v>
      </c>
      <c r="AC774" s="5" t="s">
        <v>64</v>
      </c>
      <c r="AD774" s="5" t="s">
        <v>64</v>
      </c>
      <c r="AE774" s="5" t="s">
        <v>64</v>
      </c>
      <c r="AF774" s="5" t="s">
        <v>64</v>
      </c>
      <c r="AG774" s="5" t="s">
        <v>64</v>
      </c>
      <c r="AH774" s="5" t="s">
        <v>64</v>
      </c>
      <c r="AI774" s="5" t="s">
        <v>64</v>
      </c>
      <c r="AJ774" s="5" t="s">
        <v>64</v>
      </c>
      <c r="AK774" s="5" t="s">
        <v>64</v>
      </c>
      <c r="AL774" s="5" t="s">
        <v>64</v>
      </c>
      <c r="AM774" s="5" t="s">
        <v>64</v>
      </c>
      <c r="AN774" s="5" t="s">
        <v>64</v>
      </c>
      <c r="AO774" s="5" t="s">
        <v>64</v>
      </c>
      <c r="AP774" s="5" t="s">
        <v>64</v>
      </c>
      <c r="AQ774" s="5" t="s">
        <v>63</v>
      </c>
      <c r="AR774" s="5" t="s">
        <v>62</v>
      </c>
      <c r="AS774" s="5" t="s">
        <v>65</v>
      </c>
      <c r="AT774" s="5" t="s">
        <v>66</v>
      </c>
      <c r="AU774" s="5" t="s">
        <v>67</v>
      </c>
      <c r="AV774" s="5" t="s">
        <v>68</v>
      </c>
      <c r="AW774" s="5" t="s">
        <v>65</v>
      </c>
      <c r="AX774" s="5" t="s">
        <v>69</v>
      </c>
      <c r="AY774" s="5">
        <v>97.2</v>
      </c>
      <c r="AZ774" s="5">
        <v>76.099999999999994</v>
      </c>
    </row>
    <row r="775" spans="1:52">
      <c r="A775" s="5">
        <v>13</v>
      </c>
      <c r="B775" s="5" t="s">
        <v>716</v>
      </c>
      <c r="C775" s="6">
        <v>2661</v>
      </c>
      <c r="D775" s="5" t="s">
        <v>839</v>
      </c>
      <c r="E775" s="5" t="str">
        <f>VLOOKUP(B775,Region!$A$1:$B$76,2,FALSE)</f>
        <v>Region_5</v>
      </c>
      <c r="F775" s="5" t="str">
        <f>VLOOKUP(D775,'Used to Match Zip By Sch Name'!$A$2:$E$4714,5,FALSE)</f>
        <v>33125-2926</v>
      </c>
      <c r="G775" s="5">
        <f>VLOOKUP(D775,public_school_report!$D$1:$CI$3651,84,FALSE)</f>
        <v>1085</v>
      </c>
      <c r="H775" s="5" t="s">
        <v>2</v>
      </c>
      <c r="I775" s="5">
        <v>53</v>
      </c>
      <c r="J775" s="5">
        <v>53</v>
      </c>
      <c r="K775" s="5">
        <v>42</v>
      </c>
      <c r="L775" s="5">
        <v>58</v>
      </c>
      <c r="M775" s="5">
        <v>62</v>
      </c>
      <c r="N775" s="5">
        <v>42</v>
      </c>
      <c r="O775" s="5">
        <v>48</v>
      </c>
      <c r="P775" s="5"/>
      <c r="Q775" s="5"/>
      <c r="R775" s="5"/>
      <c r="S775" s="5"/>
      <c r="T775" s="5">
        <v>358</v>
      </c>
      <c r="U775" s="5">
        <v>7</v>
      </c>
      <c r="V775" s="5">
        <v>51</v>
      </c>
      <c r="W775" s="5">
        <v>100</v>
      </c>
      <c r="X775" s="5" t="s">
        <v>63</v>
      </c>
      <c r="Y775" s="5" t="s">
        <v>62</v>
      </c>
      <c r="Z775" s="5" t="s">
        <v>62</v>
      </c>
      <c r="AA775" s="5" t="s">
        <v>62</v>
      </c>
      <c r="AB775" s="5" t="s">
        <v>63</v>
      </c>
      <c r="AC775" s="5" t="s">
        <v>72</v>
      </c>
      <c r="AD775" s="5" t="s">
        <v>63</v>
      </c>
      <c r="AE775" s="5" t="s">
        <v>63</v>
      </c>
      <c r="AF775" s="5" t="s">
        <v>62</v>
      </c>
      <c r="AG775" s="5" t="s">
        <v>64</v>
      </c>
      <c r="AH775" s="5" t="s">
        <v>63</v>
      </c>
      <c r="AI775" s="5" t="s">
        <v>62</v>
      </c>
      <c r="AJ775" s="5" t="s">
        <v>63</v>
      </c>
      <c r="AK775" s="5" t="s">
        <v>62</v>
      </c>
      <c r="AL775" s="5" t="s">
        <v>63</v>
      </c>
      <c r="AM775" s="5" t="s">
        <v>62</v>
      </c>
      <c r="AN775" s="5" t="s">
        <v>62</v>
      </c>
      <c r="AO775" s="5" t="s">
        <v>62</v>
      </c>
      <c r="AP775" s="5" t="s">
        <v>63</v>
      </c>
      <c r="AQ775" s="5" t="s">
        <v>63</v>
      </c>
      <c r="AR775" s="5" t="s">
        <v>72</v>
      </c>
      <c r="AS775" s="5" t="s">
        <v>65</v>
      </c>
      <c r="AT775" s="5" t="s">
        <v>66</v>
      </c>
      <c r="AU775" s="5" t="s">
        <v>67</v>
      </c>
      <c r="AV775" s="5" t="s">
        <v>68</v>
      </c>
      <c r="AW775" s="5" t="s">
        <v>65</v>
      </c>
      <c r="AX775" s="5" t="s">
        <v>69</v>
      </c>
      <c r="AY775" s="5">
        <v>98.7</v>
      </c>
      <c r="AZ775" s="5">
        <v>89.600000000000023</v>
      </c>
    </row>
    <row r="776" spans="1:52">
      <c r="A776" s="5">
        <v>13</v>
      </c>
      <c r="B776" s="5" t="s">
        <v>716</v>
      </c>
      <c r="C776" s="6">
        <v>2701</v>
      </c>
      <c r="D776" s="5" t="s">
        <v>840</v>
      </c>
      <c r="E776" s="5" t="str">
        <f>VLOOKUP(B776,Region!$A$1:$B$76,2,FALSE)</f>
        <v>Region_5</v>
      </c>
      <c r="F776" s="5" t="str">
        <f>VLOOKUP(D776,'Used to Match Zip By Sch Name'!$A$2:$E$4714,5,FALSE)</f>
        <v>33156-7431</v>
      </c>
      <c r="G776" s="5">
        <f>VLOOKUP(D776,public_school_report!$D$1:$CI$3651,84,FALSE)</f>
        <v>1068</v>
      </c>
      <c r="H776" s="5" t="s">
        <v>2</v>
      </c>
      <c r="I776" s="5">
        <v>68</v>
      </c>
      <c r="J776" s="5">
        <v>61</v>
      </c>
      <c r="K776" s="5">
        <v>51</v>
      </c>
      <c r="L776" s="5">
        <v>73</v>
      </c>
      <c r="M776" s="5">
        <v>67</v>
      </c>
      <c r="N776" s="5">
        <v>53</v>
      </c>
      <c r="O776" s="5">
        <v>56</v>
      </c>
      <c r="P776" s="5">
        <v>80</v>
      </c>
      <c r="Q776" s="5">
        <v>80</v>
      </c>
      <c r="R776" s="5"/>
      <c r="S776" s="5"/>
      <c r="T776" s="5">
        <v>589</v>
      </c>
      <c r="U776" s="5">
        <v>9</v>
      </c>
      <c r="V776" s="5">
        <v>65</v>
      </c>
      <c r="W776" s="5">
        <v>100</v>
      </c>
      <c r="X776" s="5" t="s">
        <v>64</v>
      </c>
      <c r="Y776" s="5" t="s">
        <v>64</v>
      </c>
      <c r="Z776" s="5" t="s">
        <v>62</v>
      </c>
      <c r="AA776" s="5" t="s">
        <v>62</v>
      </c>
      <c r="AB776" s="5" t="s">
        <v>64</v>
      </c>
      <c r="AC776" s="5" t="s">
        <v>64</v>
      </c>
      <c r="AD776" s="5" t="s">
        <v>64</v>
      </c>
      <c r="AE776" s="5" t="s">
        <v>64</v>
      </c>
      <c r="AF776" s="5" t="s">
        <v>64</v>
      </c>
      <c r="AG776" s="5" t="s">
        <v>64</v>
      </c>
      <c r="AH776" s="5" t="s">
        <v>64</v>
      </c>
      <c r="AI776" s="5" t="s">
        <v>64</v>
      </c>
      <c r="AJ776" s="5" t="s">
        <v>64</v>
      </c>
      <c r="AK776" s="5" t="s">
        <v>64</v>
      </c>
      <c r="AL776" s="5" t="s">
        <v>64</v>
      </c>
      <c r="AM776" s="5" t="s">
        <v>64</v>
      </c>
      <c r="AN776" s="5" t="s">
        <v>64</v>
      </c>
      <c r="AO776" s="5" t="s">
        <v>64</v>
      </c>
      <c r="AP776" s="5" t="s">
        <v>63</v>
      </c>
      <c r="AQ776" s="5" t="s">
        <v>62</v>
      </c>
      <c r="AR776" s="5" t="s">
        <v>63</v>
      </c>
      <c r="AS776" s="5" t="s">
        <v>65</v>
      </c>
      <c r="AT776" s="5" t="s">
        <v>66</v>
      </c>
      <c r="AU776" s="5" t="s">
        <v>67</v>
      </c>
      <c r="AV776" s="5" t="s">
        <v>67</v>
      </c>
      <c r="AW776" s="5" t="s">
        <v>65</v>
      </c>
      <c r="AX776" s="5" t="s">
        <v>86</v>
      </c>
      <c r="AY776" s="5">
        <v>91.8</v>
      </c>
      <c r="AZ776" s="5">
        <v>56.7</v>
      </c>
    </row>
    <row r="777" spans="1:52">
      <c r="A777" s="5">
        <v>13</v>
      </c>
      <c r="B777" s="5" t="s">
        <v>716</v>
      </c>
      <c r="C777" s="6">
        <v>2741</v>
      </c>
      <c r="D777" s="5" t="s">
        <v>841</v>
      </c>
      <c r="E777" s="5" t="str">
        <f>VLOOKUP(B777,Region!$A$1:$B$76,2,FALSE)</f>
        <v>Region_5</v>
      </c>
      <c r="F777" s="5" t="str">
        <f>VLOOKUP(D777,'Used to Match Zip By Sch Name'!$A$2:$E$4714,5,FALSE)</f>
        <v>33149-1848</v>
      </c>
      <c r="G777" s="5">
        <f>VLOOKUP(D777,public_school_report!$D$1:$CI$3651,84,FALSE)</f>
        <v>1381</v>
      </c>
      <c r="H777" s="5" t="s">
        <v>2</v>
      </c>
      <c r="I777" s="5">
        <v>83</v>
      </c>
      <c r="J777" s="5">
        <v>69</v>
      </c>
      <c r="K777" s="5">
        <v>67</v>
      </c>
      <c r="L777" s="5">
        <v>85</v>
      </c>
      <c r="M777" s="5">
        <v>67</v>
      </c>
      <c r="N777" s="5">
        <v>65</v>
      </c>
      <c r="O777" s="5">
        <v>81</v>
      </c>
      <c r="P777" s="5">
        <v>83</v>
      </c>
      <c r="Q777" s="5">
        <v>49</v>
      </c>
      <c r="R777" s="5"/>
      <c r="S777" s="5"/>
      <c r="T777" s="5">
        <v>649</v>
      </c>
      <c r="U777" s="5">
        <v>9</v>
      </c>
      <c r="V777" s="5">
        <v>72</v>
      </c>
      <c r="W777" s="5">
        <v>100</v>
      </c>
      <c r="X777" s="5" t="s">
        <v>64</v>
      </c>
      <c r="Y777" s="5" t="s">
        <v>64</v>
      </c>
      <c r="Z777" s="5" t="s">
        <v>64</v>
      </c>
      <c r="AA777" s="5" t="s">
        <v>64</v>
      </c>
      <c r="AB777" s="5" t="s">
        <v>64</v>
      </c>
      <c r="AC777" s="5" t="s">
        <v>64</v>
      </c>
      <c r="AD777" s="5" t="s">
        <v>64</v>
      </c>
      <c r="AE777" s="5" t="s">
        <v>64</v>
      </c>
      <c r="AF777" s="5" t="s">
        <v>64</v>
      </c>
      <c r="AG777" s="5" t="s">
        <v>64</v>
      </c>
      <c r="AH777" s="5" t="s">
        <v>64</v>
      </c>
      <c r="AI777" s="5" t="s">
        <v>64</v>
      </c>
      <c r="AJ777" s="5" t="s">
        <v>64</v>
      </c>
      <c r="AK777" s="5" t="s">
        <v>64</v>
      </c>
      <c r="AL777" s="5" t="s">
        <v>64</v>
      </c>
      <c r="AM777" s="5" t="s">
        <v>64</v>
      </c>
      <c r="AN777" s="5" t="s">
        <v>64</v>
      </c>
      <c r="AO777" s="5" t="s">
        <v>64</v>
      </c>
      <c r="AP777" s="5" t="s">
        <v>64</v>
      </c>
      <c r="AQ777" s="5" t="s">
        <v>62</v>
      </c>
      <c r="AR777" s="5" t="s">
        <v>62</v>
      </c>
      <c r="AS777" s="5" t="s">
        <v>65</v>
      </c>
      <c r="AT777" s="5" t="s">
        <v>66</v>
      </c>
      <c r="AU777" s="5" t="s">
        <v>67</v>
      </c>
      <c r="AV777" s="5" t="s">
        <v>67</v>
      </c>
      <c r="AW777" s="5" t="s">
        <v>65</v>
      </c>
      <c r="AX777" s="5" t="s">
        <v>86</v>
      </c>
      <c r="AY777" s="5">
        <v>77.5</v>
      </c>
      <c r="AZ777" s="5">
        <v>9.5</v>
      </c>
    </row>
    <row r="778" spans="1:52">
      <c r="A778" s="5">
        <v>13</v>
      </c>
      <c r="B778" s="5" t="s">
        <v>716</v>
      </c>
      <c r="C778" s="6">
        <v>2781</v>
      </c>
      <c r="D778" s="5" t="s">
        <v>842</v>
      </c>
      <c r="E778" s="5" t="str">
        <f>VLOOKUP(B778,Region!$A$1:$B$76,2,FALSE)</f>
        <v>Region_5</v>
      </c>
      <c r="F778" s="5" t="str">
        <f>VLOOKUP(D778,'Used to Match Zip By Sch Name'!$A$2:$E$4714,5,FALSE)</f>
        <v>33126-5415</v>
      </c>
      <c r="G778" s="5">
        <f>VLOOKUP(D778,public_school_report!$D$1:$CI$3651,84,FALSE)</f>
        <v>709</v>
      </c>
      <c r="H778" s="5" t="s">
        <v>4</v>
      </c>
      <c r="I778" s="5">
        <v>67</v>
      </c>
      <c r="J778" s="5">
        <v>63</v>
      </c>
      <c r="K778" s="5">
        <v>47</v>
      </c>
      <c r="L778" s="5">
        <v>62</v>
      </c>
      <c r="M778" s="5">
        <v>50</v>
      </c>
      <c r="N778" s="5">
        <v>35</v>
      </c>
      <c r="O778" s="5">
        <v>56</v>
      </c>
      <c r="P778" s="5"/>
      <c r="Q778" s="5"/>
      <c r="R778" s="5"/>
      <c r="S778" s="5"/>
      <c r="T778" s="5">
        <v>380</v>
      </c>
      <c r="U778" s="5">
        <v>7</v>
      </c>
      <c r="V778" s="5">
        <v>54</v>
      </c>
      <c r="W778" s="5">
        <v>100</v>
      </c>
      <c r="X778" s="5" t="s">
        <v>62</v>
      </c>
      <c r="Y778" s="5" t="s">
        <v>62</v>
      </c>
      <c r="Z778" s="5" t="s">
        <v>62</v>
      </c>
      <c r="AA778" s="5" t="s">
        <v>62</v>
      </c>
      <c r="AB778" s="5" t="s">
        <v>63</v>
      </c>
      <c r="AC778" s="5" t="s">
        <v>62</v>
      </c>
      <c r="AD778" s="5" t="s">
        <v>62</v>
      </c>
      <c r="AE778" s="5" t="s">
        <v>64</v>
      </c>
      <c r="AF778" s="5" t="s">
        <v>64</v>
      </c>
      <c r="AG778" s="5" t="s">
        <v>62</v>
      </c>
      <c r="AH778" s="5" t="s">
        <v>64</v>
      </c>
      <c r="AI778" s="5" t="s">
        <v>64</v>
      </c>
      <c r="AJ778" s="5" t="s">
        <v>63</v>
      </c>
      <c r="AK778" s="5" t="s">
        <v>64</v>
      </c>
      <c r="AL778" s="5" t="s">
        <v>64</v>
      </c>
      <c r="AM778" s="5" t="s">
        <v>62</v>
      </c>
      <c r="AN778" s="5" t="s">
        <v>62</v>
      </c>
      <c r="AO778" s="5" t="s">
        <v>64</v>
      </c>
      <c r="AP778" s="5" t="s">
        <v>72</v>
      </c>
      <c r="AQ778" s="5" t="s">
        <v>72</v>
      </c>
      <c r="AR778" s="5" t="s">
        <v>72</v>
      </c>
      <c r="AS778" s="5" t="s">
        <v>65</v>
      </c>
      <c r="AT778" s="5" t="s">
        <v>66</v>
      </c>
      <c r="AU778" s="5" t="s">
        <v>67</v>
      </c>
      <c r="AV778" s="5" t="s">
        <v>68</v>
      </c>
      <c r="AW778" s="5" t="s">
        <v>65</v>
      </c>
      <c r="AX778" s="5" t="s">
        <v>69</v>
      </c>
      <c r="AY778" s="5">
        <v>99.7</v>
      </c>
      <c r="AZ778" s="5">
        <v>87.3</v>
      </c>
    </row>
    <row r="779" spans="1:52">
      <c r="A779" s="5">
        <v>13</v>
      </c>
      <c r="B779" s="5" t="s">
        <v>716</v>
      </c>
      <c r="C779" s="6">
        <v>2801</v>
      </c>
      <c r="D779" s="5" t="s">
        <v>843</v>
      </c>
      <c r="E779" s="5" t="str">
        <f>VLOOKUP(B779,Region!$A$1:$B$76,2,FALSE)</f>
        <v>Region_5</v>
      </c>
      <c r="F779" s="5" t="str">
        <f>VLOOKUP(D779,'Used to Match Zip By Sch Name'!$A$2:$E$4714,5,FALSE)</f>
        <v>33055-2954</v>
      </c>
      <c r="G779" s="5">
        <f>VLOOKUP(D779,public_school_report!$D$1:$CI$3651,84,FALSE)</f>
        <v>262</v>
      </c>
      <c r="H779" s="5" t="s">
        <v>6</v>
      </c>
      <c r="I779" s="5">
        <v>49</v>
      </c>
      <c r="J779" s="5">
        <v>54</v>
      </c>
      <c r="K779" s="5">
        <v>50</v>
      </c>
      <c r="L779" s="5">
        <v>79</v>
      </c>
      <c r="M779" s="5">
        <v>85</v>
      </c>
      <c r="N779" s="5">
        <v>81</v>
      </c>
      <c r="O779" s="5">
        <v>65</v>
      </c>
      <c r="P779" s="5"/>
      <c r="Q779" s="5"/>
      <c r="R779" s="5"/>
      <c r="S779" s="5"/>
      <c r="T779" s="5">
        <v>463</v>
      </c>
      <c r="U779" s="5">
        <v>7</v>
      </c>
      <c r="V779" s="5">
        <v>66</v>
      </c>
      <c r="W779" s="5">
        <v>100</v>
      </c>
      <c r="X779" s="5" t="s">
        <v>64</v>
      </c>
      <c r="Y779" s="5" t="s">
        <v>64</v>
      </c>
      <c r="Z779" s="5" t="s">
        <v>63</v>
      </c>
      <c r="AA779" s="5" t="s">
        <v>62</v>
      </c>
      <c r="AB779" s="5" t="s">
        <v>63</v>
      </c>
      <c r="AC779" s="5" t="s">
        <v>63</v>
      </c>
      <c r="AD779" s="5" t="s">
        <v>72</v>
      </c>
      <c r="AE779" s="5" t="s">
        <v>63</v>
      </c>
      <c r="AF779" s="5" t="s">
        <v>63</v>
      </c>
      <c r="AG779" s="5" t="s">
        <v>63</v>
      </c>
      <c r="AH779" s="5" t="s">
        <v>62</v>
      </c>
      <c r="AI779" s="5" t="s">
        <v>62</v>
      </c>
      <c r="AJ779" s="5" t="s">
        <v>63</v>
      </c>
      <c r="AK779" s="5" t="s">
        <v>64</v>
      </c>
      <c r="AL779" s="5" t="s">
        <v>63</v>
      </c>
      <c r="AM779" s="5" t="s">
        <v>62</v>
      </c>
      <c r="AN779" s="5" t="s">
        <v>63</v>
      </c>
      <c r="AO779" s="5" t="s">
        <v>63</v>
      </c>
      <c r="AP779" s="5" t="s">
        <v>63</v>
      </c>
      <c r="AQ779" s="5" t="s">
        <v>72</v>
      </c>
      <c r="AR779" s="5" t="s">
        <v>72</v>
      </c>
      <c r="AS779" s="5" t="s">
        <v>65</v>
      </c>
      <c r="AT779" s="5" t="s">
        <v>66</v>
      </c>
      <c r="AU779" s="5" t="s">
        <v>67</v>
      </c>
      <c r="AV779" s="5" t="s">
        <v>68</v>
      </c>
      <c r="AW779" s="5" t="s">
        <v>65</v>
      </c>
      <c r="AX779" s="5" t="s">
        <v>69</v>
      </c>
      <c r="AY779" s="5">
        <v>98.2</v>
      </c>
      <c r="AZ779" s="5">
        <v>91.7</v>
      </c>
    </row>
    <row r="780" spans="1:52">
      <c r="A780" s="5">
        <v>13</v>
      </c>
      <c r="B780" s="5" t="s">
        <v>716</v>
      </c>
      <c r="C780" s="6">
        <v>2821</v>
      </c>
      <c r="D780" s="5" t="s">
        <v>844</v>
      </c>
      <c r="E780" s="5" t="str">
        <f>VLOOKUP(B780,Region!$A$1:$B$76,2,FALSE)</f>
        <v>Region_5</v>
      </c>
      <c r="F780" s="5">
        <f>VLOOKUP(D780,'Used to Match Zip By Sch Name'!$A$2:$E$4714,5,FALSE)</f>
        <v>34241</v>
      </c>
      <c r="G780" s="5">
        <f>VLOOKUP(D780,public_school_report!$D$1:$CI$3651,84,FALSE)</f>
        <v>424</v>
      </c>
      <c r="H780" s="5" t="s">
        <v>6</v>
      </c>
      <c r="I780" s="5">
        <v>48</v>
      </c>
      <c r="J780" s="5">
        <v>56</v>
      </c>
      <c r="K780" s="5">
        <v>37</v>
      </c>
      <c r="L780" s="5">
        <v>60</v>
      </c>
      <c r="M780" s="5">
        <v>60</v>
      </c>
      <c r="N780" s="5">
        <v>56</v>
      </c>
      <c r="O780" s="5">
        <v>50</v>
      </c>
      <c r="P780" s="5"/>
      <c r="Q780" s="5"/>
      <c r="R780" s="5"/>
      <c r="S780" s="5"/>
      <c r="T780" s="5">
        <v>367</v>
      </c>
      <c r="U780" s="5">
        <v>7</v>
      </c>
      <c r="V780" s="5">
        <v>52</v>
      </c>
      <c r="W780" s="5">
        <v>100</v>
      </c>
      <c r="X780" s="5" t="s">
        <v>63</v>
      </c>
      <c r="Y780" s="5" t="s">
        <v>62</v>
      </c>
      <c r="Z780" s="5" t="s">
        <v>63</v>
      </c>
      <c r="AA780" s="5" t="s">
        <v>62</v>
      </c>
      <c r="AB780" s="5" t="s">
        <v>63</v>
      </c>
      <c r="AC780" s="5" t="s">
        <v>72</v>
      </c>
      <c r="AD780" s="5" t="s">
        <v>63</v>
      </c>
      <c r="AE780" s="5" t="s">
        <v>62</v>
      </c>
      <c r="AF780" s="5" t="s">
        <v>64</v>
      </c>
      <c r="AG780" s="5" t="s">
        <v>63</v>
      </c>
      <c r="AH780" s="5" t="s">
        <v>63</v>
      </c>
      <c r="AI780" s="5" t="s">
        <v>63</v>
      </c>
      <c r="AJ780" s="5" t="s">
        <v>64</v>
      </c>
      <c r="AK780" s="5" t="s">
        <v>64</v>
      </c>
      <c r="AL780" s="5" t="s">
        <v>64</v>
      </c>
      <c r="AM780" s="5" t="s">
        <v>72</v>
      </c>
      <c r="AN780" s="5" t="s">
        <v>63</v>
      </c>
      <c r="AO780" s="5" t="s">
        <v>63</v>
      </c>
      <c r="AP780" s="5" t="s">
        <v>72</v>
      </c>
      <c r="AQ780" s="5" t="s">
        <v>72</v>
      </c>
      <c r="AR780" s="5" t="s">
        <v>72</v>
      </c>
      <c r="AS780" s="5" t="s">
        <v>65</v>
      </c>
      <c r="AT780" s="5" t="s">
        <v>66</v>
      </c>
      <c r="AU780" s="5" t="s">
        <v>67</v>
      </c>
      <c r="AV780" s="5" t="s">
        <v>68</v>
      </c>
      <c r="AW780" s="5" t="s">
        <v>65</v>
      </c>
      <c r="AX780" s="5" t="s">
        <v>69</v>
      </c>
      <c r="AY780" s="5">
        <v>99.8</v>
      </c>
      <c r="AZ780" s="5">
        <v>96.6</v>
      </c>
    </row>
    <row r="781" spans="1:52">
      <c r="A781" s="5">
        <v>13</v>
      </c>
      <c r="B781" s="5" t="s">
        <v>716</v>
      </c>
      <c r="C781" s="6">
        <v>2881</v>
      </c>
      <c r="D781" s="5" t="s">
        <v>845</v>
      </c>
      <c r="E781" s="5" t="str">
        <f>VLOOKUP(B781,Region!$A$1:$B$76,2,FALSE)</f>
        <v>Region_5</v>
      </c>
      <c r="F781" s="5" t="str">
        <f>VLOOKUP(D781,'Used to Match Zip By Sch Name'!$A$2:$E$4714,5,FALSE)</f>
        <v>33176-4719</v>
      </c>
      <c r="G781" s="5">
        <f>VLOOKUP(D781,public_school_report!$D$1:$CI$3651,84,FALSE)</f>
        <v>813</v>
      </c>
      <c r="H781" s="5" t="s">
        <v>2</v>
      </c>
      <c r="I781" s="5">
        <v>75</v>
      </c>
      <c r="J781" s="5">
        <v>66</v>
      </c>
      <c r="K781" s="5">
        <v>53</v>
      </c>
      <c r="L781" s="5">
        <v>76</v>
      </c>
      <c r="M781" s="5">
        <v>65</v>
      </c>
      <c r="N781" s="5">
        <v>43</v>
      </c>
      <c r="O781" s="5">
        <v>62</v>
      </c>
      <c r="P781" s="5">
        <v>91</v>
      </c>
      <c r="Q781" s="5">
        <v>77</v>
      </c>
      <c r="R781" s="5"/>
      <c r="S781" s="5"/>
      <c r="T781" s="5">
        <v>608</v>
      </c>
      <c r="U781" s="5">
        <v>9</v>
      </c>
      <c r="V781" s="5">
        <v>68</v>
      </c>
      <c r="W781" s="5">
        <v>100</v>
      </c>
      <c r="X781" s="5" t="s">
        <v>64</v>
      </c>
      <c r="Y781" s="5" t="s">
        <v>64</v>
      </c>
      <c r="Z781" s="5" t="s">
        <v>64</v>
      </c>
      <c r="AA781" s="5" t="s">
        <v>64</v>
      </c>
      <c r="AB781" s="5" t="s">
        <v>64</v>
      </c>
      <c r="AC781" s="5" t="s">
        <v>64</v>
      </c>
      <c r="AD781" s="5" t="s">
        <v>64</v>
      </c>
      <c r="AE781" s="5" t="s">
        <v>64</v>
      </c>
      <c r="AF781" s="5" t="s">
        <v>64</v>
      </c>
      <c r="AG781" s="5" t="s">
        <v>64</v>
      </c>
      <c r="AH781" s="5" t="s">
        <v>64</v>
      </c>
      <c r="AI781" s="5" t="s">
        <v>64</v>
      </c>
      <c r="AJ781" s="5" t="s">
        <v>64</v>
      </c>
      <c r="AK781" s="5" t="s">
        <v>64</v>
      </c>
      <c r="AL781" s="5" t="s">
        <v>64</v>
      </c>
      <c r="AM781" s="5" t="s">
        <v>64</v>
      </c>
      <c r="AN781" s="5" t="s">
        <v>64</v>
      </c>
      <c r="AO781" s="5" t="s">
        <v>64</v>
      </c>
      <c r="AP781" s="5" t="s">
        <v>64</v>
      </c>
      <c r="AQ781" s="5" t="s">
        <v>64</v>
      </c>
      <c r="AR781" s="5" t="s">
        <v>62</v>
      </c>
      <c r="AS781" s="5" t="s">
        <v>65</v>
      </c>
      <c r="AT781" s="5" t="s">
        <v>66</v>
      </c>
      <c r="AU781" s="5" t="s">
        <v>67</v>
      </c>
      <c r="AV781" s="5" t="s">
        <v>67</v>
      </c>
      <c r="AW781" s="5" t="s">
        <v>65</v>
      </c>
      <c r="AX781" s="5" t="s">
        <v>86</v>
      </c>
      <c r="AY781" s="5">
        <v>81.599999999999994</v>
      </c>
      <c r="AZ781" s="5">
        <v>34.300000000000011</v>
      </c>
    </row>
    <row r="782" spans="1:52">
      <c r="A782" s="5">
        <v>13</v>
      </c>
      <c r="B782" s="5" t="s">
        <v>716</v>
      </c>
      <c r="C782" s="6">
        <v>2891</v>
      </c>
      <c r="D782" s="5" t="s">
        <v>846</v>
      </c>
      <c r="E782" s="5" t="str">
        <f>VLOOKUP(B782,Region!$A$1:$B$76,2,FALSE)</f>
        <v>Region_5</v>
      </c>
      <c r="F782" s="5" t="str">
        <f>VLOOKUP(D782,'Used to Match Zip By Sch Name'!$A$2:$E$4714,5,FALSE)</f>
        <v>33176-3167</v>
      </c>
      <c r="G782" s="5">
        <f>VLOOKUP(D782,public_school_report!$D$1:$CI$3651,84,FALSE)</f>
        <v>654</v>
      </c>
      <c r="H782" s="5" t="s">
        <v>4</v>
      </c>
      <c r="I782" s="5">
        <v>80</v>
      </c>
      <c r="J782" s="5">
        <v>76</v>
      </c>
      <c r="K782" s="5">
        <v>69</v>
      </c>
      <c r="L782" s="5">
        <v>86</v>
      </c>
      <c r="M782" s="5">
        <v>85</v>
      </c>
      <c r="N782" s="5">
        <v>81</v>
      </c>
      <c r="O782" s="5">
        <v>75</v>
      </c>
      <c r="P782" s="5"/>
      <c r="Q782" s="5"/>
      <c r="R782" s="5"/>
      <c r="S782" s="5"/>
      <c r="T782" s="5">
        <v>552</v>
      </c>
      <c r="U782" s="5">
        <v>7</v>
      </c>
      <c r="V782" s="5">
        <v>79</v>
      </c>
      <c r="W782" s="5">
        <v>100</v>
      </c>
      <c r="X782" s="5" t="s">
        <v>64</v>
      </c>
      <c r="Y782" s="5" t="s">
        <v>64</v>
      </c>
      <c r="Z782" s="5" t="s">
        <v>64</v>
      </c>
      <c r="AA782" s="5" t="s">
        <v>64</v>
      </c>
      <c r="AB782" s="5" t="s">
        <v>64</v>
      </c>
      <c r="AC782" s="5" t="s">
        <v>64</v>
      </c>
      <c r="AD782" s="5" t="s">
        <v>64</v>
      </c>
      <c r="AE782" s="5" t="s">
        <v>64</v>
      </c>
      <c r="AF782" s="5" t="s">
        <v>64</v>
      </c>
      <c r="AG782" s="5" t="s">
        <v>64</v>
      </c>
      <c r="AH782" s="5" t="s">
        <v>64</v>
      </c>
      <c r="AI782" s="5" t="s">
        <v>64</v>
      </c>
      <c r="AJ782" s="5" t="s">
        <v>64</v>
      </c>
      <c r="AK782" s="5" t="s">
        <v>64</v>
      </c>
      <c r="AL782" s="5" t="s">
        <v>64</v>
      </c>
      <c r="AM782" s="5" t="s">
        <v>64</v>
      </c>
      <c r="AN782" s="5" t="s">
        <v>64</v>
      </c>
      <c r="AO782" s="5" t="s">
        <v>62</v>
      </c>
      <c r="AP782" s="5" t="s">
        <v>64</v>
      </c>
      <c r="AQ782" s="5" t="s">
        <v>64</v>
      </c>
      <c r="AR782" s="5" t="s">
        <v>63</v>
      </c>
      <c r="AS782" s="5" t="s">
        <v>65</v>
      </c>
      <c r="AT782" s="5" t="s">
        <v>66</v>
      </c>
      <c r="AU782" s="5" t="s">
        <v>67</v>
      </c>
      <c r="AV782" s="5" t="s">
        <v>67</v>
      </c>
      <c r="AW782" s="5" t="s">
        <v>65</v>
      </c>
      <c r="AX782" s="5" t="s">
        <v>69</v>
      </c>
      <c r="AY782" s="5">
        <v>92</v>
      </c>
      <c r="AZ782" s="5">
        <v>61.8</v>
      </c>
    </row>
    <row r="783" spans="1:52">
      <c r="A783" s="5">
        <v>13</v>
      </c>
      <c r="B783" s="5" t="s">
        <v>716</v>
      </c>
      <c r="C783" s="6">
        <v>2901</v>
      </c>
      <c r="D783" s="5" t="s">
        <v>847</v>
      </c>
      <c r="E783" s="5" t="str">
        <f>VLOOKUP(B783,Region!$A$1:$B$76,2,FALSE)</f>
        <v>Region_5</v>
      </c>
      <c r="F783" s="5" t="str">
        <f>VLOOKUP(D783,'Used to Match Zip By Sch Name'!$A$2:$E$4714,5,FALSE)</f>
        <v>33033-1527</v>
      </c>
      <c r="G783" s="5">
        <f>VLOOKUP(D783,public_school_report!$D$1:$CI$3651,84,FALSE)</f>
        <v>1061</v>
      </c>
      <c r="H783" s="5" t="s">
        <v>2</v>
      </c>
      <c r="I783" s="5">
        <v>45</v>
      </c>
      <c r="J783" s="5">
        <v>53</v>
      </c>
      <c r="K783" s="5">
        <v>45</v>
      </c>
      <c r="L783" s="5">
        <v>48</v>
      </c>
      <c r="M783" s="5">
        <v>53</v>
      </c>
      <c r="N783" s="5">
        <v>46</v>
      </c>
      <c r="O783" s="5">
        <v>43</v>
      </c>
      <c r="P783" s="5">
        <v>83</v>
      </c>
      <c r="Q783" s="5">
        <v>76</v>
      </c>
      <c r="R783" s="5"/>
      <c r="S783" s="5"/>
      <c r="T783" s="5">
        <v>492</v>
      </c>
      <c r="U783" s="5">
        <v>9</v>
      </c>
      <c r="V783" s="5">
        <v>55</v>
      </c>
      <c r="W783" s="5">
        <v>99</v>
      </c>
      <c r="X783" s="5" t="s">
        <v>62</v>
      </c>
      <c r="Y783" s="5" t="s">
        <v>62</v>
      </c>
      <c r="Z783" s="5" t="s">
        <v>63</v>
      </c>
      <c r="AA783" s="5" t="s">
        <v>63</v>
      </c>
      <c r="AB783" s="5" t="s">
        <v>63</v>
      </c>
      <c r="AC783" s="5" t="s">
        <v>63</v>
      </c>
      <c r="AD783" s="5" t="s">
        <v>63</v>
      </c>
      <c r="AE783" s="5" t="s">
        <v>63</v>
      </c>
      <c r="AF783" s="5" t="s">
        <v>63</v>
      </c>
      <c r="AG783" s="5" t="s">
        <v>63</v>
      </c>
      <c r="AH783" s="5" t="s">
        <v>62</v>
      </c>
      <c r="AI783" s="5" t="s">
        <v>62</v>
      </c>
      <c r="AJ783" s="5" t="s">
        <v>63</v>
      </c>
      <c r="AK783" s="5" t="s">
        <v>62</v>
      </c>
      <c r="AL783" s="5" t="s">
        <v>63</v>
      </c>
      <c r="AM783" s="5" t="s">
        <v>72</v>
      </c>
      <c r="AN783" s="5" t="s">
        <v>72</v>
      </c>
      <c r="AO783" s="5" t="s">
        <v>72</v>
      </c>
      <c r="AP783" s="5" t="s">
        <v>72</v>
      </c>
      <c r="AQ783" s="5" t="s">
        <v>72</v>
      </c>
      <c r="AR783" s="5" t="s">
        <v>72</v>
      </c>
      <c r="AS783" s="5" t="s">
        <v>65</v>
      </c>
      <c r="AT783" s="5" t="s">
        <v>66</v>
      </c>
      <c r="AU783" s="5" t="s">
        <v>67</v>
      </c>
      <c r="AV783" s="5" t="s">
        <v>68</v>
      </c>
      <c r="AW783" s="5" t="s">
        <v>65</v>
      </c>
      <c r="AX783" s="5" t="s">
        <v>86</v>
      </c>
      <c r="AY783" s="5">
        <v>99</v>
      </c>
      <c r="AZ783" s="5">
        <v>97.3</v>
      </c>
    </row>
    <row r="784" spans="1:52">
      <c r="A784" s="5">
        <v>13</v>
      </c>
      <c r="B784" s="5" t="s">
        <v>716</v>
      </c>
      <c r="C784" s="6">
        <v>2911</v>
      </c>
      <c r="D784" s="5" t="s">
        <v>848</v>
      </c>
      <c r="E784" s="5" t="str">
        <f>VLOOKUP(B784,Region!$A$1:$B$76,2,FALSE)</f>
        <v>Region_5</v>
      </c>
      <c r="F784" s="5" t="str">
        <f>VLOOKUP(D784,'Used to Match Zip By Sch Name'!$A$2:$E$4714,5,FALSE)</f>
        <v>33161-2804</v>
      </c>
      <c r="G784" s="5">
        <f>VLOOKUP(D784,public_school_report!$D$1:$CI$3651,84,FALSE)</f>
        <v>880</v>
      </c>
      <c r="H784" s="5" t="s">
        <v>2</v>
      </c>
      <c r="I784" s="5">
        <v>42</v>
      </c>
      <c r="J784" s="5">
        <v>48</v>
      </c>
      <c r="K784" s="5">
        <v>50</v>
      </c>
      <c r="L784" s="5">
        <v>49</v>
      </c>
      <c r="M784" s="5">
        <v>55</v>
      </c>
      <c r="N784" s="5">
        <v>48</v>
      </c>
      <c r="O784" s="5">
        <v>38</v>
      </c>
      <c r="P784" s="5">
        <v>74</v>
      </c>
      <c r="Q784" s="5">
        <v>86</v>
      </c>
      <c r="R784" s="5"/>
      <c r="S784" s="5"/>
      <c r="T784" s="5">
        <v>490</v>
      </c>
      <c r="U784" s="5">
        <v>9</v>
      </c>
      <c r="V784" s="5">
        <v>54</v>
      </c>
      <c r="W784" s="5">
        <v>100</v>
      </c>
      <c r="X784" s="5" t="s">
        <v>62</v>
      </c>
      <c r="Y784" s="5" t="s">
        <v>63</v>
      </c>
      <c r="Z784" s="5" t="s">
        <v>63</v>
      </c>
      <c r="AA784" s="5" t="s">
        <v>63</v>
      </c>
      <c r="AB784" s="5" t="s">
        <v>63</v>
      </c>
      <c r="AC784" s="5" t="s">
        <v>72</v>
      </c>
      <c r="AD784" s="5" t="s">
        <v>63</v>
      </c>
      <c r="AE784" s="5" t="s">
        <v>62</v>
      </c>
      <c r="AF784" s="5" t="s">
        <v>64</v>
      </c>
      <c r="AG784" s="5" t="s">
        <v>63</v>
      </c>
      <c r="AH784" s="5" t="s">
        <v>62</v>
      </c>
      <c r="AI784" s="5" t="s">
        <v>63</v>
      </c>
      <c r="AJ784" s="5" t="s">
        <v>63</v>
      </c>
      <c r="AK784" s="5" t="s">
        <v>62</v>
      </c>
      <c r="AL784" s="5" t="s">
        <v>62</v>
      </c>
      <c r="AM784" s="5" t="s">
        <v>63</v>
      </c>
      <c r="AN784" s="5" t="s">
        <v>63</v>
      </c>
      <c r="AO784" s="5" t="s">
        <v>63</v>
      </c>
      <c r="AP784" s="5" t="s">
        <v>72</v>
      </c>
      <c r="AQ784" s="5" t="s">
        <v>72</v>
      </c>
      <c r="AR784" s="5" t="s">
        <v>72</v>
      </c>
      <c r="AS784" s="5" t="s">
        <v>65</v>
      </c>
      <c r="AT784" s="5" t="s">
        <v>66</v>
      </c>
      <c r="AU784" s="5" t="s">
        <v>67</v>
      </c>
      <c r="AV784" s="5" t="s">
        <v>68</v>
      </c>
      <c r="AW784" s="5" t="s">
        <v>65</v>
      </c>
      <c r="AX784" s="5" t="s">
        <v>86</v>
      </c>
      <c r="AY784" s="5">
        <v>98.8</v>
      </c>
      <c r="AZ784" s="5">
        <v>91.2</v>
      </c>
    </row>
    <row r="785" spans="1:52">
      <c r="A785" s="5">
        <v>13</v>
      </c>
      <c r="B785" s="5" t="s">
        <v>716</v>
      </c>
      <c r="C785" s="6">
        <v>2941</v>
      </c>
      <c r="D785" s="5" t="s">
        <v>849</v>
      </c>
      <c r="E785" s="5" t="str">
        <f>VLOOKUP(B785,Region!$A$1:$B$76,2,FALSE)</f>
        <v>Region_5</v>
      </c>
      <c r="F785" s="5" t="str">
        <f>VLOOKUP(D785,'Used to Match Zip By Sch Name'!$A$2:$E$4714,5,FALSE)</f>
        <v>33030-7163</v>
      </c>
      <c r="G785" s="5">
        <f>VLOOKUP(D785,public_school_report!$D$1:$CI$3651,84,FALSE)</f>
        <v>692</v>
      </c>
      <c r="H785" s="5" t="s">
        <v>4</v>
      </c>
      <c r="I785" s="5">
        <v>31</v>
      </c>
      <c r="J785" s="5">
        <v>43</v>
      </c>
      <c r="K785" s="5">
        <v>51</v>
      </c>
      <c r="L785" s="5">
        <v>55</v>
      </c>
      <c r="M785" s="5">
        <v>71</v>
      </c>
      <c r="N785" s="5">
        <v>70</v>
      </c>
      <c r="O785" s="5">
        <v>33</v>
      </c>
      <c r="P785" s="5"/>
      <c r="Q785" s="5"/>
      <c r="R785" s="5"/>
      <c r="S785" s="5"/>
      <c r="T785" s="5">
        <v>354</v>
      </c>
      <c r="U785" s="5">
        <v>7</v>
      </c>
      <c r="V785" s="5">
        <v>51</v>
      </c>
      <c r="W785" s="5">
        <v>98</v>
      </c>
      <c r="X785" s="5" t="s">
        <v>63</v>
      </c>
      <c r="Y785" s="5" t="s">
        <v>63</v>
      </c>
      <c r="Z785" s="5" t="s">
        <v>62</v>
      </c>
      <c r="AA785" s="5" t="s">
        <v>72</v>
      </c>
      <c r="AB785" s="5" t="s">
        <v>73</v>
      </c>
      <c r="AC785" s="5" t="s">
        <v>72</v>
      </c>
      <c r="AD785" s="5" t="s">
        <v>63</v>
      </c>
      <c r="AE785" s="5" t="s">
        <v>63</v>
      </c>
      <c r="AF785" s="5" t="s">
        <v>72</v>
      </c>
      <c r="AG785" s="5" t="s">
        <v>63</v>
      </c>
      <c r="AH785" s="5" t="s">
        <v>72</v>
      </c>
      <c r="AI785" s="5" t="s">
        <v>63</v>
      </c>
      <c r="AJ785" s="5" t="s">
        <v>62</v>
      </c>
      <c r="AK785" s="5" t="s">
        <v>62</v>
      </c>
      <c r="AL785" s="5" t="s">
        <v>63</v>
      </c>
      <c r="AM785" s="5" t="s">
        <v>63</v>
      </c>
      <c r="AN785" s="5" t="s">
        <v>73</v>
      </c>
      <c r="AO785" s="5" t="s">
        <v>72</v>
      </c>
      <c r="AP785" s="5" t="s">
        <v>72</v>
      </c>
      <c r="AQ785" s="5" t="s">
        <v>72</v>
      </c>
      <c r="AR785" s="5" t="s">
        <v>72</v>
      </c>
      <c r="AS785" s="5" t="s">
        <v>65</v>
      </c>
      <c r="AT785" s="5" t="s">
        <v>66</v>
      </c>
      <c r="AU785" s="5" t="s">
        <v>67</v>
      </c>
      <c r="AV785" s="5" t="s">
        <v>68</v>
      </c>
      <c r="AW785" s="5" t="s">
        <v>65</v>
      </c>
      <c r="AX785" s="5" t="s">
        <v>69</v>
      </c>
      <c r="AY785" s="5">
        <v>99.2</v>
      </c>
      <c r="AZ785" s="5">
        <v>97.5</v>
      </c>
    </row>
    <row r="786" spans="1:52">
      <c r="A786" s="5">
        <v>13</v>
      </c>
      <c r="B786" s="5" t="s">
        <v>716</v>
      </c>
      <c r="C786" s="6">
        <v>2981</v>
      </c>
      <c r="D786" s="5" t="s">
        <v>850</v>
      </c>
      <c r="E786" s="5" t="str">
        <f>VLOOKUP(B786,Region!$A$1:$B$76,2,FALSE)</f>
        <v>Region_5</v>
      </c>
      <c r="F786" s="5" t="str">
        <f>VLOOKUP(D786,'Used to Match Zip By Sch Name'!$A$2:$E$4714,5,FALSE)</f>
        <v>33147-6334</v>
      </c>
      <c r="G786" s="5">
        <f>VLOOKUP(D786,public_school_report!$D$1:$CI$3651,84,FALSE)</f>
        <v>471</v>
      </c>
      <c r="H786" s="5" t="s">
        <v>6</v>
      </c>
      <c r="I786" s="5">
        <v>34</v>
      </c>
      <c r="J786" s="5">
        <v>64</v>
      </c>
      <c r="K786" s="5">
        <v>79</v>
      </c>
      <c r="L786" s="5">
        <v>56</v>
      </c>
      <c r="M786" s="5">
        <v>57</v>
      </c>
      <c r="N786" s="5">
        <v>32</v>
      </c>
      <c r="O786" s="5">
        <v>34</v>
      </c>
      <c r="P786" s="5"/>
      <c r="Q786" s="5"/>
      <c r="R786" s="5"/>
      <c r="S786" s="5"/>
      <c r="T786" s="5">
        <v>356</v>
      </c>
      <c r="U786" s="5">
        <v>7</v>
      </c>
      <c r="V786" s="5">
        <v>51</v>
      </c>
      <c r="W786" s="5">
        <v>100</v>
      </c>
      <c r="X786" s="5" t="s">
        <v>63</v>
      </c>
      <c r="Y786" s="5" t="s">
        <v>63</v>
      </c>
      <c r="Z786" s="5" t="s">
        <v>63</v>
      </c>
      <c r="AA786" s="5" t="s">
        <v>72</v>
      </c>
      <c r="AB786" s="5" t="s">
        <v>73</v>
      </c>
      <c r="AC786" s="5" t="s">
        <v>73</v>
      </c>
      <c r="AD786" s="5" t="s">
        <v>73</v>
      </c>
      <c r="AE786" s="5" t="s">
        <v>72</v>
      </c>
      <c r="AF786" s="5" t="s">
        <v>63</v>
      </c>
      <c r="AG786" s="5" t="s">
        <v>63</v>
      </c>
      <c r="AH786" s="5" t="s">
        <v>64</v>
      </c>
      <c r="AI786" s="5" t="s">
        <v>73</v>
      </c>
      <c r="AJ786" s="5" t="s">
        <v>63</v>
      </c>
      <c r="AK786" s="5" t="s">
        <v>63</v>
      </c>
      <c r="AL786" s="5" t="s">
        <v>63</v>
      </c>
      <c r="AM786" s="5" t="s">
        <v>63</v>
      </c>
      <c r="AN786" s="5" t="s">
        <v>72</v>
      </c>
      <c r="AO786" s="5" t="s">
        <v>63</v>
      </c>
      <c r="AP786" s="5" t="s">
        <v>63</v>
      </c>
      <c r="AQ786" s="5" t="s">
        <v>72</v>
      </c>
      <c r="AR786" s="5" t="s">
        <v>72</v>
      </c>
      <c r="AS786" s="5" t="s">
        <v>65</v>
      </c>
      <c r="AT786" s="5" t="s">
        <v>66</v>
      </c>
      <c r="AU786" s="5" t="s">
        <v>67</v>
      </c>
      <c r="AV786" s="5" t="s">
        <v>68</v>
      </c>
      <c r="AW786" s="5" t="s">
        <v>65</v>
      </c>
      <c r="AX786" s="5" t="s">
        <v>69</v>
      </c>
      <c r="AY786" s="5">
        <v>99</v>
      </c>
      <c r="AZ786" s="5">
        <v>99.2</v>
      </c>
    </row>
    <row r="787" spans="1:52">
      <c r="A787" s="5">
        <v>13</v>
      </c>
      <c r="B787" s="5" t="s">
        <v>716</v>
      </c>
      <c r="C787" s="6">
        <v>3000</v>
      </c>
      <c r="D787" s="5" t="s">
        <v>851</v>
      </c>
      <c r="E787" s="5" t="str">
        <f>VLOOKUP(B787,Region!$A$1:$B$76,2,FALSE)</f>
        <v>Region_5</v>
      </c>
      <c r="F787" s="5">
        <f>VLOOKUP(D787,'Used to Match Zip By Sch Name'!$A$2:$E$4714,5,FALSE)</f>
        <v>33142</v>
      </c>
      <c r="G787" s="5">
        <f>VLOOKUP(D787,public_school_report!$D$1:$CI$3651,84,FALSE)</f>
        <v>70</v>
      </c>
      <c r="H787" s="5" t="s">
        <v>6</v>
      </c>
      <c r="I787" s="5">
        <v>54</v>
      </c>
      <c r="J787" s="5">
        <v>56</v>
      </c>
      <c r="K787" s="5"/>
      <c r="L787" s="5">
        <v>61</v>
      </c>
      <c r="M787" s="5">
        <v>44</v>
      </c>
      <c r="N787" s="5"/>
      <c r="O787" s="5"/>
      <c r="P787" s="5"/>
      <c r="Q787" s="5"/>
      <c r="R787" s="5"/>
      <c r="S787" s="5"/>
      <c r="T787" s="5">
        <v>215</v>
      </c>
      <c r="U787" s="5">
        <v>4</v>
      </c>
      <c r="V787" s="5">
        <v>54</v>
      </c>
      <c r="W787" s="5">
        <v>100</v>
      </c>
      <c r="X787" s="5" t="s">
        <v>62</v>
      </c>
      <c r="Y787" s="5" t="s">
        <v>64</v>
      </c>
      <c r="Z787" s="5" t="s">
        <v>66</v>
      </c>
      <c r="AA787" s="5" t="s">
        <v>66</v>
      </c>
      <c r="AB787" s="5" t="s">
        <v>66</v>
      </c>
      <c r="AC787" s="5" t="s">
        <v>66</v>
      </c>
      <c r="AD787" s="5" t="s">
        <v>66</v>
      </c>
      <c r="AE787" s="5" t="s">
        <v>66</v>
      </c>
      <c r="AF787" s="5" t="s">
        <v>66</v>
      </c>
      <c r="AG787" s="5" t="s">
        <v>66</v>
      </c>
      <c r="AH787" s="5" t="s">
        <v>66</v>
      </c>
      <c r="AI787" s="5" t="s">
        <v>66</v>
      </c>
      <c r="AJ787" s="5" t="s">
        <v>66</v>
      </c>
      <c r="AK787" s="5" t="s">
        <v>66</v>
      </c>
      <c r="AL787" s="5" t="s">
        <v>66</v>
      </c>
      <c r="AM787" s="5" t="s">
        <v>66</v>
      </c>
      <c r="AN787" s="5" t="s">
        <v>66</v>
      </c>
      <c r="AO787" s="5" t="s">
        <v>66</v>
      </c>
      <c r="AP787" s="5" t="s">
        <v>66</v>
      </c>
      <c r="AQ787" s="5" t="s">
        <v>66</v>
      </c>
      <c r="AR787" s="5" t="s">
        <v>66</v>
      </c>
      <c r="AS787" s="5" t="s">
        <v>65</v>
      </c>
      <c r="AT787" s="5" t="s">
        <v>66</v>
      </c>
      <c r="AU787" s="5" t="s">
        <v>68</v>
      </c>
      <c r="AV787" s="5" t="s">
        <v>68</v>
      </c>
      <c r="AW787" s="5" t="s">
        <v>65</v>
      </c>
      <c r="AX787" s="5" t="s">
        <v>69</v>
      </c>
      <c r="AY787" s="5">
        <v>99.4</v>
      </c>
      <c r="AZ787" s="5">
        <v>97.6</v>
      </c>
    </row>
    <row r="788" spans="1:52">
      <c r="A788" s="5">
        <v>13</v>
      </c>
      <c r="B788" s="5" t="s">
        <v>716</v>
      </c>
      <c r="C788" s="6">
        <v>3001</v>
      </c>
      <c r="D788" s="5" t="s">
        <v>852</v>
      </c>
      <c r="E788" s="5" t="str">
        <f>VLOOKUP(B788,Region!$A$1:$B$76,2,FALSE)</f>
        <v>Region_5</v>
      </c>
      <c r="F788" s="5" t="str">
        <f>VLOOKUP(D788,'Used to Match Zip By Sch Name'!$A$2:$E$4714,5,FALSE)</f>
        <v>33018-2084</v>
      </c>
      <c r="G788" s="5" t="e">
        <f>VLOOKUP(D788,public_school_report!$D$1:$CI$3651,84,FALSE)</f>
        <v>#N/A</v>
      </c>
      <c r="H788" s="5"/>
      <c r="I788" s="5">
        <v>66</v>
      </c>
      <c r="J788" s="5">
        <v>76</v>
      </c>
      <c r="K788" s="5">
        <v>78</v>
      </c>
      <c r="L788" s="5">
        <v>64</v>
      </c>
      <c r="M788" s="5">
        <v>58</v>
      </c>
      <c r="N788" s="5">
        <v>48</v>
      </c>
      <c r="O788" s="5">
        <v>24</v>
      </c>
      <c r="P788" s="5"/>
      <c r="Q788" s="5"/>
      <c r="R788" s="5"/>
      <c r="S788" s="5"/>
      <c r="T788" s="5">
        <v>414</v>
      </c>
      <c r="U788" s="5">
        <v>7</v>
      </c>
      <c r="V788" s="5">
        <v>59</v>
      </c>
      <c r="W788" s="5">
        <v>100</v>
      </c>
      <c r="X788" s="5" t="s">
        <v>62</v>
      </c>
      <c r="Y788" s="5" t="s">
        <v>64</v>
      </c>
      <c r="Z788" s="5" t="s">
        <v>66</v>
      </c>
      <c r="AA788" s="5" t="s">
        <v>66</v>
      </c>
      <c r="AB788" s="5" t="s">
        <v>66</v>
      </c>
      <c r="AC788" s="5" t="s">
        <v>66</v>
      </c>
      <c r="AD788" s="5" t="s">
        <v>66</v>
      </c>
      <c r="AE788" s="5" t="s">
        <v>66</v>
      </c>
      <c r="AF788" s="5" t="s">
        <v>66</v>
      </c>
      <c r="AG788" s="5" t="s">
        <v>66</v>
      </c>
      <c r="AH788" s="5" t="s">
        <v>66</v>
      </c>
      <c r="AI788" s="5" t="s">
        <v>66</v>
      </c>
      <c r="AJ788" s="5" t="s">
        <v>66</v>
      </c>
      <c r="AK788" s="5" t="s">
        <v>66</v>
      </c>
      <c r="AL788" s="5" t="s">
        <v>66</v>
      </c>
      <c r="AM788" s="5" t="s">
        <v>66</v>
      </c>
      <c r="AN788" s="5" t="s">
        <v>66</v>
      </c>
      <c r="AO788" s="5" t="s">
        <v>66</v>
      </c>
      <c r="AP788" s="5" t="s">
        <v>66</v>
      </c>
      <c r="AQ788" s="5" t="s">
        <v>66</v>
      </c>
      <c r="AR788" s="5" t="s">
        <v>66</v>
      </c>
      <c r="AS788" s="5" t="s">
        <v>65</v>
      </c>
      <c r="AT788" s="5" t="s">
        <v>66</v>
      </c>
      <c r="AU788" s="5" t="s">
        <v>67</v>
      </c>
      <c r="AV788" s="5" t="s">
        <v>67</v>
      </c>
      <c r="AW788" s="5" t="s">
        <v>65</v>
      </c>
      <c r="AX788" s="5" t="s">
        <v>69</v>
      </c>
      <c r="AY788" s="5">
        <v>97.7</v>
      </c>
      <c r="AZ788" s="5">
        <v>57.9</v>
      </c>
    </row>
    <row r="789" spans="1:52">
      <c r="A789" s="5">
        <v>13</v>
      </c>
      <c r="B789" s="5" t="s">
        <v>716</v>
      </c>
      <c r="C789" s="6">
        <v>3002</v>
      </c>
      <c r="D789" s="5" t="s">
        <v>853</v>
      </c>
      <c r="E789" s="5" t="str">
        <f>VLOOKUP(B789,Region!$A$1:$B$76,2,FALSE)</f>
        <v>Region_5</v>
      </c>
      <c r="F789" s="5" t="str">
        <f>VLOOKUP(D789,'Used to Match Zip By Sch Name'!$A$2:$E$4714,5,FALSE)</f>
        <v>33166-7813</v>
      </c>
      <c r="G789" s="5">
        <f>VLOOKUP(D789,public_school_report!$D$1:$CI$3651,84,FALSE)</f>
        <v>421</v>
      </c>
      <c r="H789" s="5" t="s">
        <v>6</v>
      </c>
      <c r="I789" s="5">
        <v>90</v>
      </c>
      <c r="J789" s="5">
        <v>70</v>
      </c>
      <c r="K789" s="5">
        <v>71</v>
      </c>
      <c r="L789" s="5">
        <v>89</v>
      </c>
      <c r="M789" s="5">
        <v>74</v>
      </c>
      <c r="N789" s="5">
        <v>67</v>
      </c>
      <c r="O789" s="5">
        <v>75</v>
      </c>
      <c r="P789" s="5"/>
      <c r="Q789" s="5"/>
      <c r="R789" s="5"/>
      <c r="S789" s="5"/>
      <c r="T789" s="5">
        <v>536</v>
      </c>
      <c r="U789" s="5">
        <v>7</v>
      </c>
      <c r="V789" s="5">
        <v>77</v>
      </c>
      <c r="W789" s="5">
        <v>100</v>
      </c>
      <c r="X789" s="5" t="s">
        <v>64</v>
      </c>
      <c r="Y789" s="5" t="s">
        <v>64</v>
      </c>
      <c r="Z789" s="5" t="s">
        <v>64</v>
      </c>
      <c r="AA789" s="5" t="s">
        <v>64</v>
      </c>
      <c r="AB789" s="5" t="s">
        <v>66</v>
      </c>
      <c r="AC789" s="5" t="s">
        <v>66</v>
      </c>
      <c r="AD789" s="5" t="s">
        <v>66</v>
      </c>
      <c r="AE789" s="5" t="s">
        <v>66</v>
      </c>
      <c r="AF789" s="5" t="s">
        <v>66</v>
      </c>
      <c r="AG789" s="5" t="s">
        <v>66</v>
      </c>
      <c r="AH789" s="5" t="s">
        <v>66</v>
      </c>
      <c r="AI789" s="5" t="s">
        <v>66</v>
      </c>
      <c r="AJ789" s="5" t="s">
        <v>66</v>
      </c>
      <c r="AK789" s="5" t="s">
        <v>66</v>
      </c>
      <c r="AL789" s="5" t="s">
        <v>66</v>
      </c>
      <c r="AM789" s="5" t="s">
        <v>66</v>
      </c>
      <c r="AN789" s="5" t="s">
        <v>66</v>
      </c>
      <c r="AO789" s="5" t="s">
        <v>66</v>
      </c>
      <c r="AP789" s="5" t="s">
        <v>66</v>
      </c>
      <c r="AQ789" s="5" t="s">
        <v>66</v>
      </c>
      <c r="AR789" s="5" t="s">
        <v>66</v>
      </c>
      <c r="AS789" s="5" t="s">
        <v>65</v>
      </c>
      <c r="AT789" s="5" t="s">
        <v>66</v>
      </c>
      <c r="AU789" s="5" t="s">
        <v>68</v>
      </c>
      <c r="AV789" s="5" t="s">
        <v>67</v>
      </c>
      <c r="AW789" s="5" t="s">
        <v>65</v>
      </c>
      <c r="AX789" s="5" t="s">
        <v>69</v>
      </c>
      <c r="AY789" s="5">
        <v>94.6</v>
      </c>
      <c r="AZ789" s="5">
        <v>34</v>
      </c>
    </row>
    <row r="790" spans="1:52">
      <c r="A790" s="5">
        <v>13</v>
      </c>
      <c r="B790" s="5" t="s">
        <v>716</v>
      </c>
      <c r="C790" s="6">
        <v>3021</v>
      </c>
      <c r="D790" s="5" t="s">
        <v>854</v>
      </c>
      <c r="E790" s="5" t="str">
        <f>VLOOKUP(B790,Region!$A$1:$B$76,2,FALSE)</f>
        <v>Region_5</v>
      </c>
      <c r="F790" s="5" t="e">
        <f>VLOOKUP(D790,'Used to Match Zip By Sch Name'!$A$2:$E$4714,5,FALSE)</f>
        <v>#N/A</v>
      </c>
      <c r="G790" s="5" t="e">
        <f>VLOOKUP(D790,public_school_report!$D$1:$CI$3651,84,FALSE)</f>
        <v>#N/A</v>
      </c>
      <c r="H790" s="5"/>
      <c r="I790" s="5">
        <v>37</v>
      </c>
      <c r="J790" s="5">
        <v>52</v>
      </c>
      <c r="K790" s="5">
        <v>48</v>
      </c>
      <c r="L790" s="5">
        <v>63</v>
      </c>
      <c r="M790" s="5">
        <v>76</v>
      </c>
      <c r="N790" s="5">
        <v>58</v>
      </c>
      <c r="O790" s="5">
        <v>39</v>
      </c>
      <c r="P790" s="5"/>
      <c r="Q790" s="5"/>
      <c r="R790" s="5"/>
      <c r="S790" s="5"/>
      <c r="T790" s="5">
        <v>373</v>
      </c>
      <c r="U790" s="5">
        <v>7</v>
      </c>
      <c r="V790" s="5">
        <v>53</v>
      </c>
      <c r="W790" s="5">
        <v>100</v>
      </c>
      <c r="X790" s="5" t="s">
        <v>63</v>
      </c>
      <c r="Y790" s="5" t="s">
        <v>62</v>
      </c>
      <c r="Z790" s="5" t="s">
        <v>62</v>
      </c>
      <c r="AA790" s="5" t="s">
        <v>63</v>
      </c>
      <c r="AB790" s="5" t="s">
        <v>73</v>
      </c>
      <c r="AC790" s="5" t="s">
        <v>63</v>
      </c>
      <c r="AD790" s="5" t="s">
        <v>72</v>
      </c>
      <c r="AE790" s="5" t="s">
        <v>63</v>
      </c>
      <c r="AF790" s="5" t="s">
        <v>63</v>
      </c>
      <c r="AG790" s="5" t="s">
        <v>63</v>
      </c>
      <c r="AH790" s="5" t="s">
        <v>73</v>
      </c>
      <c r="AI790" s="5" t="s">
        <v>72</v>
      </c>
      <c r="AJ790" s="5" t="s">
        <v>63</v>
      </c>
      <c r="AK790" s="5" t="s">
        <v>63</v>
      </c>
      <c r="AL790" s="5" t="s">
        <v>72</v>
      </c>
      <c r="AM790" s="5" t="s">
        <v>72</v>
      </c>
      <c r="AN790" s="5" t="s">
        <v>72</v>
      </c>
      <c r="AO790" s="5" t="s">
        <v>63</v>
      </c>
      <c r="AP790" s="5" t="s">
        <v>72</v>
      </c>
      <c r="AQ790" s="5" t="s">
        <v>73</v>
      </c>
      <c r="AR790" s="5" t="s">
        <v>72</v>
      </c>
      <c r="AS790" s="5" t="s">
        <v>65</v>
      </c>
      <c r="AT790" s="5" t="s">
        <v>66</v>
      </c>
      <c r="AU790" s="5" t="s">
        <v>67</v>
      </c>
      <c r="AV790" s="5" t="s">
        <v>68</v>
      </c>
      <c r="AW790" s="5" t="s">
        <v>65</v>
      </c>
      <c r="AX790" s="5" t="s">
        <v>69</v>
      </c>
      <c r="AY790" s="5">
        <v>98.6</v>
      </c>
      <c r="AZ790" s="5">
        <v>96.5</v>
      </c>
    </row>
    <row r="791" spans="1:52">
      <c r="A791" s="5">
        <v>13</v>
      </c>
      <c r="B791" s="5" t="s">
        <v>716</v>
      </c>
      <c r="C791" s="6">
        <v>3026</v>
      </c>
      <c r="D791" s="5" t="s">
        <v>855</v>
      </c>
      <c r="E791" s="5" t="str">
        <f>VLOOKUP(B791,Region!$A$1:$B$76,2,FALSE)</f>
        <v>Region_5</v>
      </c>
      <c r="F791" s="5">
        <f>VLOOKUP(D791,'Used to Match Zip By Sch Name'!$A$2:$E$4714,5,FALSE)</f>
        <v>33178</v>
      </c>
      <c r="G791" s="5" t="e">
        <f>VLOOKUP(D791,public_school_report!$D$1:$CI$3651,84,FALSE)</f>
        <v>#N/A</v>
      </c>
      <c r="H791" s="5"/>
      <c r="I791" s="5">
        <v>69</v>
      </c>
      <c r="J791" s="5">
        <v>70</v>
      </c>
      <c r="K791" s="5">
        <v>65</v>
      </c>
      <c r="L791" s="5">
        <v>65</v>
      </c>
      <c r="M791" s="5">
        <v>60</v>
      </c>
      <c r="N791" s="5">
        <v>45</v>
      </c>
      <c r="O791" s="5">
        <v>37</v>
      </c>
      <c r="P791" s="5">
        <v>84</v>
      </c>
      <c r="Q791" s="5">
        <v>54</v>
      </c>
      <c r="R791" s="5"/>
      <c r="S791" s="5"/>
      <c r="T791" s="5">
        <v>549</v>
      </c>
      <c r="U791" s="5">
        <v>9</v>
      </c>
      <c r="V791" s="5">
        <v>61</v>
      </c>
      <c r="W791" s="5">
        <v>100</v>
      </c>
      <c r="X791" s="5" t="s">
        <v>62</v>
      </c>
      <c r="Y791" s="5" t="s">
        <v>62</v>
      </c>
      <c r="Z791" s="5" t="s">
        <v>62</v>
      </c>
      <c r="AA791" s="5" t="s">
        <v>66</v>
      </c>
      <c r="AB791" s="5" t="s">
        <v>66</v>
      </c>
      <c r="AC791" s="5" t="s">
        <v>66</v>
      </c>
      <c r="AD791" s="5" t="s">
        <v>66</v>
      </c>
      <c r="AE791" s="5" t="s">
        <v>66</v>
      </c>
      <c r="AF791" s="5" t="s">
        <v>66</v>
      </c>
      <c r="AG791" s="5" t="s">
        <v>66</v>
      </c>
      <c r="AH791" s="5" t="s">
        <v>66</v>
      </c>
      <c r="AI791" s="5" t="s">
        <v>66</v>
      </c>
      <c r="AJ791" s="5" t="s">
        <v>66</v>
      </c>
      <c r="AK791" s="5" t="s">
        <v>66</v>
      </c>
      <c r="AL791" s="5" t="s">
        <v>66</v>
      </c>
      <c r="AM791" s="5" t="s">
        <v>66</v>
      </c>
      <c r="AN791" s="5" t="s">
        <v>66</v>
      </c>
      <c r="AO791" s="5" t="s">
        <v>66</v>
      </c>
      <c r="AP791" s="5" t="s">
        <v>66</v>
      </c>
      <c r="AQ791" s="5" t="s">
        <v>66</v>
      </c>
      <c r="AR791" s="5" t="s">
        <v>66</v>
      </c>
      <c r="AS791" s="5" t="s">
        <v>65</v>
      </c>
      <c r="AT791" s="5" t="s">
        <v>66</v>
      </c>
      <c r="AU791" s="5" t="s">
        <v>68</v>
      </c>
      <c r="AV791" s="5" t="s">
        <v>67</v>
      </c>
      <c r="AW791" s="5" t="s">
        <v>65</v>
      </c>
      <c r="AX791" s="5" t="s">
        <v>86</v>
      </c>
      <c r="AY791" s="5">
        <v>96.8</v>
      </c>
      <c r="AZ791" s="5">
        <v>40</v>
      </c>
    </row>
    <row r="792" spans="1:52">
      <c r="A792" s="5">
        <v>13</v>
      </c>
      <c r="B792" s="5" t="s">
        <v>716</v>
      </c>
      <c r="C792" s="6">
        <v>3029</v>
      </c>
      <c r="D792" s="5" t="s">
        <v>856</v>
      </c>
      <c r="E792" s="5" t="str">
        <f>VLOOKUP(B792,Region!$A$1:$B$76,2,FALSE)</f>
        <v>Region_5</v>
      </c>
      <c r="F792" s="5" t="str">
        <f>VLOOKUP(D792,'Used to Match Zip By Sch Name'!$A$2:$E$4714,5,FALSE)</f>
        <v>33172-1804</v>
      </c>
      <c r="G792" s="5">
        <f>VLOOKUP(D792,public_school_report!$D$1:$CI$3651,84,FALSE)</f>
        <v>187</v>
      </c>
      <c r="H792" s="5" t="s">
        <v>6</v>
      </c>
      <c r="I792" s="5">
        <v>98</v>
      </c>
      <c r="J792" s="5">
        <v>80</v>
      </c>
      <c r="K792" s="5">
        <v>83</v>
      </c>
      <c r="L792" s="5">
        <v>99</v>
      </c>
      <c r="M792" s="5">
        <v>88</v>
      </c>
      <c r="N792" s="5">
        <v>90</v>
      </c>
      <c r="O792" s="5">
        <v>99</v>
      </c>
      <c r="P792" s="5">
        <v>100</v>
      </c>
      <c r="Q792" s="5">
        <v>92</v>
      </c>
      <c r="R792" s="5"/>
      <c r="S792" s="5"/>
      <c r="T792" s="5">
        <v>829</v>
      </c>
      <c r="U792" s="5">
        <v>9</v>
      </c>
      <c r="V792" s="5">
        <v>92</v>
      </c>
      <c r="W792" s="5">
        <v>99</v>
      </c>
      <c r="X792" s="5" t="s">
        <v>64</v>
      </c>
      <c r="Y792" s="5" t="s">
        <v>64</v>
      </c>
      <c r="Z792" s="5" t="s">
        <v>64</v>
      </c>
      <c r="AA792" s="5" t="s">
        <v>64</v>
      </c>
      <c r="AB792" s="5" t="s">
        <v>64</v>
      </c>
      <c r="AC792" s="5" t="s">
        <v>64</v>
      </c>
      <c r="AD792" s="5" t="s">
        <v>64</v>
      </c>
      <c r="AE792" s="5" t="s">
        <v>64</v>
      </c>
      <c r="AF792" s="5" t="s">
        <v>66</v>
      </c>
      <c r="AG792" s="5" t="s">
        <v>66</v>
      </c>
      <c r="AH792" s="5" t="s">
        <v>66</v>
      </c>
      <c r="AI792" s="5" t="s">
        <v>66</v>
      </c>
      <c r="AJ792" s="5" t="s">
        <v>66</v>
      </c>
      <c r="AK792" s="5" t="s">
        <v>66</v>
      </c>
      <c r="AL792" s="5" t="s">
        <v>66</v>
      </c>
      <c r="AM792" s="5" t="s">
        <v>66</v>
      </c>
      <c r="AN792" s="5" t="s">
        <v>66</v>
      </c>
      <c r="AO792" s="5" t="s">
        <v>66</v>
      </c>
      <c r="AP792" s="5" t="s">
        <v>66</v>
      </c>
      <c r="AQ792" s="5" t="s">
        <v>66</v>
      </c>
      <c r="AR792" s="5" t="s">
        <v>66</v>
      </c>
      <c r="AS792" s="5" t="s">
        <v>65</v>
      </c>
      <c r="AT792" s="5" t="s">
        <v>66</v>
      </c>
      <c r="AU792" s="5" t="s">
        <v>68</v>
      </c>
      <c r="AV792" s="5" t="s">
        <v>67</v>
      </c>
      <c r="AW792" s="5" t="s">
        <v>65</v>
      </c>
      <c r="AX792" s="5" t="s">
        <v>78</v>
      </c>
      <c r="AY792" s="5">
        <v>92.7</v>
      </c>
      <c r="AZ792" s="5">
        <v>39.800000000000011</v>
      </c>
    </row>
    <row r="793" spans="1:52">
      <c r="A793" s="5">
        <v>13</v>
      </c>
      <c r="B793" s="5" t="s">
        <v>716</v>
      </c>
      <c r="C793" s="6">
        <v>3030</v>
      </c>
      <c r="D793" s="5" t="s">
        <v>857</v>
      </c>
      <c r="E793" s="5" t="str">
        <f>VLOOKUP(B793,Region!$A$1:$B$76,2,FALSE)</f>
        <v>Region_5</v>
      </c>
      <c r="F793" s="5" t="str">
        <f>VLOOKUP(D793,'Used to Match Zip By Sch Name'!$A$2:$E$4714,5,FALSE)</f>
        <v>33172-2308</v>
      </c>
      <c r="G793" s="5">
        <f>VLOOKUP(D793,public_school_report!$D$1:$CI$3651,84,FALSE)</f>
        <v>1158</v>
      </c>
      <c r="H793" s="5" t="s">
        <v>2</v>
      </c>
      <c r="I793" s="5">
        <v>90</v>
      </c>
      <c r="J793" s="5">
        <v>74</v>
      </c>
      <c r="K793" s="5">
        <v>77</v>
      </c>
      <c r="L793" s="5">
        <v>91</v>
      </c>
      <c r="M793" s="5">
        <v>79</v>
      </c>
      <c r="N793" s="5">
        <v>80</v>
      </c>
      <c r="O793" s="5">
        <v>92</v>
      </c>
      <c r="P793" s="5"/>
      <c r="Q793" s="5"/>
      <c r="R793" s="5"/>
      <c r="S793" s="5"/>
      <c r="T793" s="5">
        <v>583</v>
      </c>
      <c r="U793" s="5">
        <v>7</v>
      </c>
      <c r="V793" s="5">
        <v>83</v>
      </c>
      <c r="W793" s="5">
        <v>100</v>
      </c>
      <c r="X793" s="5" t="s">
        <v>64</v>
      </c>
      <c r="Y793" s="5" t="s">
        <v>64</v>
      </c>
      <c r="Z793" s="5" t="s">
        <v>64</v>
      </c>
      <c r="AA793" s="5" t="s">
        <v>64</v>
      </c>
      <c r="AB793" s="5" t="s">
        <v>64</v>
      </c>
      <c r="AC793" s="5" t="s">
        <v>64</v>
      </c>
      <c r="AD793" s="5" t="s">
        <v>64</v>
      </c>
      <c r="AE793" s="5" t="s">
        <v>64</v>
      </c>
      <c r="AF793" s="5" t="s">
        <v>64</v>
      </c>
      <c r="AG793" s="5" t="s">
        <v>64</v>
      </c>
      <c r="AH793" s="5" t="s">
        <v>64</v>
      </c>
      <c r="AI793" s="5" t="s">
        <v>64</v>
      </c>
      <c r="AJ793" s="5" t="s">
        <v>64</v>
      </c>
      <c r="AK793" s="5" t="s">
        <v>64</v>
      </c>
      <c r="AL793" s="5" t="s">
        <v>64</v>
      </c>
      <c r="AM793" s="5" t="s">
        <v>64</v>
      </c>
      <c r="AN793" s="5" t="s">
        <v>66</v>
      </c>
      <c r="AO793" s="5" t="s">
        <v>66</v>
      </c>
      <c r="AP793" s="5" t="s">
        <v>66</v>
      </c>
      <c r="AQ793" s="5" t="s">
        <v>66</v>
      </c>
      <c r="AR793" s="5" t="s">
        <v>66</v>
      </c>
      <c r="AS793" s="5" t="s">
        <v>65</v>
      </c>
      <c r="AT793" s="5" t="s">
        <v>66</v>
      </c>
      <c r="AU793" s="5" t="s">
        <v>68</v>
      </c>
      <c r="AV793" s="5" t="s">
        <v>67</v>
      </c>
      <c r="AW793" s="5" t="s">
        <v>65</v>
      </c>
      <c r="AX793" s="5" t="s">
        <v>69</v>
      </c>
      <c r="AY793" s="5">
        <v>95</v>
      </c>
      <c r="AZ793" s="5">
        <v>42.6</v>
      </c>
    </row>
    <row r="794" spans="1:52">
      <c r="A794" s="5">
        <v>13</v>
      </c>
      <c r="B794" s="5" t="s">
        <v>716</v>
      </c>
      <c r="C794" s="6">
        <v>3032</v>
      </c>
      <c r="D794" s="5" t="s">
        <v>858</v>
      </c>
      <c r="E794" s="5" t="str">
        <f>VLOOKUP(B794,Region!$A$1:$B$76,2,FALSE)</f>
        <v>Region_5</v>
      </c>
      <c r="F794" s="5">
        <f>VLOOKUP(D794,'Used to Match Zip By Sch Name'!$A$2:$E$4714,5,FALSE)</f>
        <v>33170</v>
      </c>
      <c r="G794" s="5">
        <f>VLOOKUP(D794,public_school_report!$D$1:$CI$3651,84,FALSE)</f>
        <v>306</v>
      </c>
      <c r="H794" s="5" t="s">
        <v>6</v>
      </c>
      <c r="I794" s="5">
        <v>29</v>
      </c>
      <c r="J794" s="5">
        <v>41</v>
      </c>
      <c r="K794" s="5">
        <v>41</v>
      </c>
      <c r="L794" s="5">
        <v>28</v>
      </c>
      <c r="M794" s="5">
        <v>38</v>
      </c>
      <c r="N794" s="5">
        <v>47</v>
      </c>
      <c r="O794" s="5">
        <v>33</v>
      </c>
      <c r="P794" s="5">
        <v>65</v>
      </c>
      <c r="Q794" s="5">
        <v>66</v>
      </c>
      <c r="R794" s="5"/>
      <c r="S794" s="5"/>
      <c r="T794" s="5">
        <v>388</v>
      </c>
      <c r="U794" s="5">
        <v>9</v>
      </c>
      <c r="V794" s="5">
        <v>43</v>
      </c>
      <c r="W794" s="5">
        <v>100</v>
      </c>
      <c r="X794" s="5" t="s">
        <v>63</v>
      </c>
      <c r="Y794" s="5" t="s">
        <v>72</v>
      </c>
      <c r="Z794" s="5" t="s">
        <v>72</v>
      </c>
      <c r="AA794" s="5" t="s">
        <v>63</v>
      </c>
      <c r="AB794" s="5" t="s">
        <v>72</v>
      </c>
      <c r="AC794" s="5" t="s">
        <v>72</v>
      </c>
      <c r="AD794" s="5" t="s">
        <v>72</v>
      </c>
      <c r="AE794" s="5" t="s">
        <v>66</v>
      </c>
      <c r="AF794" s="5" t="s">
        <v>66</v>
      </c>
      <c r="AG794" s="5" t="s">
        <v>66</v>
      </c>
      <c r="AH794" s="5" t="s">
        <v>66</v>
      </c>
      <c r="AI794" s="5" t="s">
        <v>66</v>
      </c>
      <c r="AJ794" s="5" t="s">
        <v>66</v>
      </c>
      <c r="AK794" s="5" t="s">
        <v>66</v>
      </c>
      <c r="AL794" s="5" t="s">
        <v>66</v>
      </c>
      <c r="AM794" s="5" t="s">
        <v>66</v>
      </c>
      <c r="AN794" s="5" t="s">
        <v>66</v>
      </c>
      <c r="AO794" s="5" t="s">
        <v>66</v>
      </c>
      <c r="AP794" s="5" t="s">
        <v>66</v>
      </c>
      <c r="AQ794" s="5" t="s">
        <v>66</v>
      </c>
      <c r="AR794" s="5" t="s">
        <v>66</v>
      </c>
      <c r="AS794" s="5" t="s">
        <v>65</v>
      </c>
      <c r="AT794" s="5" t="s">
        <v>66</v>
      </c>
      <c r="AU794" s="5" t="s">
        <v>68</v>
      </c>
      <c r="AV794" s="5" t="s">
        <v>68</v>
      </c>
      <c r="AW794" s="5" t="s">
        <v>65</v>
      </c>
      <c r="AX794" s="5" t="s">
        <v>78</v>
      </c>
      <c r="AY794" s="5">
        <v>97.5</v>
      </c>
      <c r="AZ794" s="5">
        <v>86</v>
      </c>
    </row>
    <row r="795" spans="1:52">
      <c r="A795" s="5">
        <v>13</v>
      </c>
      <c r="B795" s="5" t="s">
        <v>716</v>
      </c>
      <c r="C795" s="6">
        <v>3033</v>
      </c>
      <c r="D795" s="5" t="s">
        <v>859</v>
      </c>
      <c r="E795" s="5" t="str">
        <f>VLOOKUP(B795,Region!$A$1:$B$76,2,FALSE)</f>
        <v>Region_5</v>
      </c>
      <c r="F795" s="5" t="str">
        <f>VLOOKUP(D795,'Used to Match Zip By Sch Name'!$A$2:$E$4714,5,FALSE)</f>
        <v>33030-4947</v>
      </c>
      <c r="G795" s="5">
        <f>VLOOKUP(D795,public_school_report!$D$1:$CI$3651,84,FALSE)</f>
        <v>571</v>
      </c>
      <c r="H795" s="5" t="s">
        <v>4</v>
      </c>
      <c r="I795" s="5">
        <v>51</v>
      </c>
      <c r="J795" s="5">
        <v>57</v>
      </c>
      <c r="K795" s="5">
        <v>49</v>
      </c>
      <c r="L795" s="5">
        <v>49</v>
      </c>
      <c r="M795" s="5">
        <v>49</v>
      </c>
      <c r="N795" s="5">
        <v>43</v>
      </c>
      <c r="O795" s="5">
        <v>39</v>
      </c>
      <c r="P795" s="5">
        <v>45</v>
      </c>
      <c r="Q795" s="5">
        <v>62</v>
      </c>
      <c r="R795" s="5"/>
      <c r="S795" s="5"/>
      <c r="T795" s="5">
        <v>444</v>
      </c>
      <c r="U795" s="5">
        <v>9</v>
      </c>
      <c r="V795" s="5">
        <v>49</v>
      </c>
      <c r="W795" s="5">
        <v>100</v>
      </c>
      <c r="X795" s="5" t="s">
        <v>63</v>
      </c>
      <c r="Y795" s="5" t="s">
        <v>63</v>
      </c>
      <c r="Z795" s="5" t="s">
        <v>62</v>
      </c>
      <c r="AA795" s="5" t="s">
        <v>63</v>
      </c>
      <c r="AB795" s="5" t="s">
        <v>72</v>
      </c>
      <c r="AC795" s="5" t="s">
        <v>66</v>
      </c>
      <c r="AD795" s="5" t="s">
        <v>66</v>
      </c>
      <c r="AE795" s="5" t="s">
        <v>66</v>
      </c>
      <c r="AF795" s="5" t="s">
        <v>66</v>
      </c>
      <c r="AG795" s="5" t="s">
        <v>66</v>
      </c>
      <c r="AH795" s="5" t="s">
        <v>66</v>
      </c>
      <c r="AI795" s="5" t="s">
        <v>66</v>
      </c>
      <c r="AJ795" s="5" t="s">
        <v>66</v>
      </c>
      <c r="AK795" s="5" t="s">
        <v>66</v>
      </c>
      <c r="AL795" s="5" t="s">
        <v>66</v>
      </c>
      <c r="AM795" s="5" t="s">
        <v>66</v>
      </c>
      <c r="AN795" s="5" t="s">
        <v>66</v>
      </c>
      <c r="AO795" s="5" t="s">
        <v>66</v>
      </c>
      <c r="AP795" s="5" t="s">
        <v>66</v>
      </c>
      <c r="AQ795" s="5" t="s">
        <v>66</v>
      </c>
      <c r="AR795" s="5" t="s">
        <v>66</v>
      </c>
      <c r="AS795" s="5" t="s">
        <v>65</v>
      </c>
      <c r="AT795" s="5" t="s">
        <v>66</v>
      </c>
      <c r="AU795" s="5" t="s">
        <v>68</v>
      </c>
      <c r="AV795" s="5" t="s">
        <v>68</v>
      </c>
      <c r="AW795" s="5" t="s">
        <v>65</v>
      </c>
      <c r="AX795" s="5" t="s">
        <v>86</v>
      </c>
      <c r="AY795" s="5">
        <v>94.4</v>
      </c>
      <c r="AZ795" s="5">
        <v>88.1</v>
      </c>
    </row>
    <row r="796" spans="1:52">
      <c r="A796" s="5">
        <v>13</v>
      </c>
      <c r="B796" s="5" t="s">
        <v>716</v>
      </c>
      <c r="C796" s="6">
        <v>3034</v>
      </c>
      <c r="D796" s="5" t="s">
        <v>860</v>
      </c>
      <c r="E796" s="5" t="str">
        <f>VLOOKUP(B796,Region!$A$1:$B$76,2,FALSE)</f>
        <v>Region_5</v>
      </c>
      <c r="F796" s="5" t="str">
        <f>VLOOKUP(D796,'Used to Match Zip By Sch Name'!$A$2:$E$4714,5,FALSE)</f>
        <v>33186-6429</v>
      </c>
      <c r="G796" s="5">
        <f>VLOOKUP(D796,public_school_report!$D$1:$CI$3651,84,FALSE)</f>
        <v>716</v>
      </c>
      <c r="H796" s="5" t="s">
        <v>4</v>
      </c>
      <c r="I796" s="5">
        <v>67</v>
      </c>
      <c r="J796" s="5">
        <v>60</v>
      </c>
      <c r="K796" s="5">
        <v>60</v>
      </c>
      <c r="L796" s="5">
        <v>62</v>
      </c>
      <c r="M796" s="5">
        <v>60</v>
      </c>
      <c r="N796" s="5">
        <v>36</v>
      </c>
      <c r="O796" s="5">
        <v>48</v>
      </c>
      <c r="P796" s="5">
        <v>84</v>
      </c>
      <c r="Q796" s="5">
        <v>70</v>
      </c>
      <c r="R796" s="5"/>
      <c r="S796" s="5"/>
      <c r="T796" s="5">
        <v>547</v>
      </c>
      <c r="U796" s="5">
        <v>9</v>
      </c>
      <c r="V796" s="5">
        <v>61</v>
      </c>
      <c r="W796" s="5">
        <v>100</v>
      </c>
      <c r="X796" s="5" t="s">
        <v>62</v>
      </c>
      <c r="Y796" s="5" t="s">
        <v>62</v>
      </c>
      <c r="Z796" s="5" t="s">
        <v>62</v>
      </c>
      <c r="AA796" s="5" t="s">
        <v>63</v>
      </c>
      <c r="AB796" s="5" t="s">
        <v>62</v>
      </c>
      <c r="AC796" s="5" t="s">
        <v>64</v>
      </c>
      <c r="AD796" s="5" t="s">
        <v>66</v>
      </c>
      <c r="AE796" s="5" t="s">
        <v>66</v>
      </c>
      <c r="AF796" s="5" t="s">
        <v>66</v>
      </c>
      <c r="AG796" s="5" t="s">
        <v>66</v>
      </c>
      <c r="AH796" s="5" t="s">
        <v>66</v>
      </c>
      <c r="AI796" s="5" t="s">
        <v>66</v>
      </c>
      <c r="AJ796" s="5" t="s">
        <v>66</v>
      </c>
      <c r="AK796" s="5" t="s">
        <v>66</v>
      </c>
      <c r="AL796" s="5" t="s">
        <v>66</v>
      </c>
      <c r="AM796" s="5" t="s">
        <v>66</v>
      </c>
      <c r="AN796" s="5" t="s">
        <v>66</v>
      </c>
      <c r="AO796" s="5" t="s">
        <v>66</v>
      </c>
      <c r="AP796" s="5" t="s">
        <v>66</v>
      </c>
      <c r="AQ796" s="5" t="s">
        <v>66</v>
      </c>
      <c r="AR796" s="5" t="s">
        <v>66</v>
      </c>
      <c r="AS796" s="5" t="s">
        <v>65</v>
      </c>
      <c r="AT796" s="5" t="s">
        <v>66</v>
      </c>
      <c r="AU796" s="5" t="s">
        <v>68</v>
      </c>
      <c r="AV796" s="5" t="s">
        <v>67</v>
      </c>
      <c r="AW796" s="5" t="s">
        <v>65</v>
      </c>
      <c r="AX796" s="5" t="s">
        <v>86</v>
      </c>
      <c r="AY796" s="5">
        <v>96</v>
      </c>
      <c r="AZ796" s="5">
        <v>49.2</v>
      </c>
    </row>
    <row r="797" spans="1:52">
      <c r="A797" s="5">
        <v>13</v>
      </c>
      <c r="B797" s="5" t="s">
        <v>716</v>
      </c>
      <c r="C797" s="6">
        <v>3041</v>
      </c>
      <c r="D797" s="5" t="s">
        <v>861</v>
      </c>
      <c r="E797" s="5" t="str">
        <f>VLOOKUP(B797,Region!$A$1:$B$76,2,FALSE)</f>
        <v>Region_5</v>
      </c>
      <c r="F797" s="5" t="str">
        <f>VLOOKUP(D797,'Used to Match Zip By Sch Name'!$A$2:$E$4714,5,FALSE)</f>
        <v>33142-3439</v>
      </c>
      <c r="G797" s="5">
        <f>VLOOKUP(D797,public_school_report!$D$1:$CI$3651,84,FALSE)</f>
        <v>484</v>
      </c>
      <c r="H797" s="5" t="s">
        <v>6</v>
      </c>
      <c r="I797" s="5">
        <v>52</v>
      </c>
      <c r="J797" s="5">
        <v>50</v>
      </c>
      <c r="K797" s="5">
        <v>76</v>
      </c>
      <c r="L797" s="5">
        <v>45</v>
      </c>
      <c r="M797" s="5">
        <v>41</v>
      </c>
      <c r="N797" s="5">
        <v>36</v>
      </c>
      <c r="O797" s="5">
        <v>42</v>
      </c>
      <c r="P797" s="5"/>
      <c r="Q797" s="5"/>
      <c r="R797" s="5"/>
      <c r="S797" s="5"/>
      <c r="T797" s="5">
        <v>342</v>
      </c>
      <c r="U797" s="5">
        <v>7</v>
      </c>
      <c r="V797" s="5">
        <v>49</v>
      </c>
      <c r="W797" s="5">
        <v>100</v>
      </c>
      <c r="X797" s="5" t="s">
        <v>63</v>
      </c>
      <c r="Y797" s="5" t="s">
        <v>62</v>
      </c>
      <c r="Z797" s="5" t="s">
        <v>72</v>
      </c>
      <c r="AA797" s="5" t="s">
        <v>72</v>
      </c>
      <c r="AB797" s="5" t="s">
        <v>72</v>
      </c>
      <c r="AC797" s="5" t="s">
        <v>63</v>
      </c>
      <c r="AD797" s="5" t="s">
        <v>63</v>
      </c>
      <c r="AE797" s="5" t="s">
        <v>72</v>
      </c>
      <c r="AF797" s="5" t="s">
        <v>63</v>
      </c>
      <c r="AG797" s="5" t="s">
        <v>62</v>
      </c>
      <c r="AH797" s="5" t="s">
        <v>63</v>
      </c>
      <c r="AI797" s="5" t="s">
        <v>63</v>
      </c>
      <c r="AJ797" s="5" t="s">
        <v>63</v>
      </c>
      <c r="AK797" s="5" t="s">
        <v>63</v>
      </c>
      <c r="AL797" s="5" t="s">
        <v>64</v>
      </c>
      <c r="AM797" s="5" t="s">
        <v>62</v>
      </c>
      <c r="AN797" s="5" t="s">
        <v>63</v>
      </c>
      <c r="AO797" s="5" t="s">
        <v>63</v>
      </c>
      <c r="AP797" s="5" t="s">
        <v>72</v>
      </c>
      <c r="AQ797" s="5" t="s">
        <v>72</v>
      </c>
      <c r="AR797" s="5" t="s">
        <v>73</v>
      </c>
      <c r="AS797" s="5" t="s">
        <v>65</v>
      </c>
      <c r="AT797" s="5" t="s">
        <v>66</v>
      </c>
      <c r="AU797" s="5" t="s">
        <v>67</v>
      </c>
      <c r="AV797" s="5" t="s">
        <v>68</v>
      </c>
      <c r="AW797" s="5" t="s">
        <v>65</v>
      </c>
      <c r="AX797" s="5" t="s">
        <v>69</v>
      </c>
      <c r="AY797" s="5">
        <v>99.7</v>
      </c>
      <c r="AZ797" s="5">
        <v>96.6</v>
      </c>
    </row>
    <row r="798" spans="1:52">
      <c r="A798" s="5">
        <v>13</v>
      </c>
      <c r="B798" s="5" t="s">
        <v>716</v>
      </c>
      <c r="C798" s="6">
        <v>3051</v>
      </c>
      <c r="D798" s="5" t="s">
        <v>862</v>
      </c>
      <c r="E798" s="5" t="str">
        <f>VLOOKUP(B798,Region!$A$1:$B$76,2,FALSE)</f>
        <v>Region_5</v>
      </c>
      <c r="F798" s="5" t="str">
        <f>VLOOKUP(D798,'Used to Match Zip By Sch Name'!$A$2:$E$4714,5,FALSE)</f>
        <v>33137-2040</v>
      </c>
      <c r="G798" s="5">
        <f>VLOOKUP(D798,public_school_report!$D$1:$CI$3651,84,FALSE)</f>
        <v>463</v>
      </c>
      <c r="H798" s="5" t="s">
        <v>6</v>
      </c>
      <c r="I798" s="5">
        <v>49</v>
      </c>
      <c r="J798" s="5">
        <v>66</v>
      </c>
      <c r="K798" s="5">
        <v>52</v>
      </c>
      <c r="L798" s="5">
        <v>60</v>
      </c>
      <c r="M798" s="5">
        <v>78</v>
      </c>
      <c r="N798" s="5">
        <v>57</v>
      </c>
      <c r="O798" s="5">
        <v>73</v>
      </c>
      <c r="P798" s="5"/>
      <c r="Q798" s="5"/>
      <c r="R798" s="5"/>
      <c r="S798" s="5"/>
      <c r="T798" s="5">
        <v>435</v>
      </c>
      <c r="U798" s="5">
        <v>7</v>
      </c>
      <c r="V798" s="5">
        <v>62</v>
      </c>
      <c r="W798" s="5">
        <v>100</v>
      </c>
      <c r="X798" s="5" t="s">
        <v>64</v>
      </c>
      <c r="Y798" s="5" t="s">
        <v>62</v>
      </c>
      <c r="Z798" s="5" t="s">
        <v>72</v>
      </c>
      <c r="AA798" s="5" t="s">
        <v>72</v>
      </c>
      <c r="AB798" s="5" t="s">
        <v>73</v>
      </c>
      <c r="AC798" s="5" t="s">
        <v>72</v>
      </c>
      <c r="AD798" s="5" t="s">
        <v>63</v>
      </c>
      <c r="AE798" s="5" t="s">
        <v>62</v>
      </c>
      <c r="AF798" s="5" t="s">
        <v>63</v>
      </c>
      <c r="AG798" s="5" t="s">
        <v>64</v>
      </c>
      <c r="AH798" s="5" t="s">
        <v>64</v>
      </c>
      <c r="AI798" s="5" t="s">
        <v>63</v>
      </c>
      <c r="AJ798" s="5" t="s">
        <v>63</v>
      </c>
      <c r="AK798" s="5" t="s">
        <v>63</v>
      </c>
      <c r="AL798" s="5" t="s">
        <v>72</v>
      </c>
      <c r="AM798" s="5" t="s">
        <v>63</v>
      </c>
      <c r="AN798" s="5" t="s">
        <v>72</v>
      </c>
      <c r="AO798" s="5" t="s">
        <v>72</v>
      </c>
      <c r="AP798" s="5" t="s">
        <v>72</v>
      </c>
      <c r="AQ798" s="5" t="s">
        <v>72</v>
      </c>
      <c r="AR798" s="5" t="s">
        <v>72</v>
      </c>
      <c r="AS798" s="5" t="s">
        <v>65</v>
      </c>
      <c r="AT798" s="5" t="s">
        <v>66</v>
      </c>
      <c r="AU798" s="5" t="s">
        <v>67</v>
      </c>
      <c r="AV798" s="5" t="s">
        <v>68</v>
      </c>
      <c r="AW798" s="5" t="s">
        <v>65</v>
      </c>
      <c r="AX798" s="5" t="s">
        <v>69</v>
      </c>
      <c r="AY798" s="5">
        <v>97.9</v>
      </c>
      <c r="AZ798" s="5">
        <v>95.199999999999989</v>
      </c>
    </row>
    <row r="799" spans="1:52">
      <c r="A799" s="5">
        <v>13</v>
      </c>
      <c r="B799" s="5" t="s">
        <v>716</v>
      </c>
      <c r="C799" s="6">
        <v>3061</v>
      </c>
      <c r="D799" s="5" t="s">
        <v>863</v>
      </c>
      <c r="E799" s="5" t="str">
        <f>VLOOKUP(B799,Region!$A$1:$B$76,2,FALSE)</f>
        <v>Region_5</v>
      </c>
      <c r="F799" s="5" t="str">
        <f>VLOOKUP(D799,'Used to Match Zip By Sch Name'!$A$2:$E$4714,5,FALSE)</f>
        <v>33143-4621</v>
      </c>
      <c r="G799" s="5">
        <f>VLOOKUP(D799,public_school_report!$D$1:$CI$3651,84,FALSE)</f>
        <v>384</v>
      </c>
      <c r="H799" s="5" t="s">
        <v>6</v>
      </c>
      <c r="I799" s="5">
        <v>71</v>
      </c>
      <c r="J799" s="5">
        <v>73</v>
      </c>
      <c r="K799" s="5">
        <v>64</v>
      </c>
      <c r="L799" s="5">
        <v>76</v>
      </c>
      <c r="M799" s="5">
        <v>79</v>
      </c>
      <c r="N799" s="5">
        <v>58</v>
      </c>
      <c r="O799" s="5">
        <v>60</v>
      </c>
      <c r="P799" s="5"/>
      <c r="Q799" s="5"/>
      <c r="R799" s="5"/>
      <c r="S799" s="5"/>
      <c r="T799" s="5">
        <v>481</v>
      </c>
      <c r="U799" s="5">
        <v>7</v>
      </c>
      <c r="V799" s="5">
        <v>69</v>
      </c>
      <c r="W799" s="5">
        <v>100</v>
      </c>
      <c r="X799" s="5" t="s">
        <v>64</v>
      </c>
      <c r="Y799" s="5" t="s">
        <v>64</v>
      </c>
      <c r="Z799" s="5" t="s">
        <v>62</v>
      </c>
      <c r="AA799" s="5" t="s">
        <v>62</v>
      </c>
      <c r="AB799" s="5" t="s">
        <v>64</v>
      </c>
      <c r="AC799" s="5" t="s">
        <v>64</v>
      </c>
      <c r="AD799" s="5" t="s">
        <v>64</v>
      </c>
      <c r="AE799" s="5" t="s">
        <v>64</v>
      </c>
      <c r="AF799" s="5" t="s">
        <v>64</v>
      </c>
      <c r="AG799" s="5" t="s">
        <v>64</v>
      </c>
      <c r="AH799" s="5" t="s">
        <v>64</v>
      </c>
      <c r="AI799" s="5" t="s">
        <v>62</v>
      </c>
      <c r="AJ799" s="5" t="s">
        <v>64</v>
      </c>
      <c r="AK799" s="5" t="s">
        <v>64</v>
      </c>
      <c r="AL799" s="5" t="s">
        <v>64</v>
      </c>
      <c r="AM799" s="5" t="s">
        <v>64</v>
      </c>
      <c r="AN799" s="5" t="s">
        <v>64</v>
      </c>
      <c r="AO799" s="5" t="s">
        <v>64</v>
      </c>
      <c r="AP799" s="5" t="s">
        <v>64</v>
      </c>
      <c r="AQ799" s="5" t="s">
        <v>62</v>
      </c>
      <c r="AR799" s="5" t="s">
        <v>63</v>
      </c>
      <c r="AS799" s="5" t="s">
        <v>65</v>
      </c>
      <c r="AT799" s="5" t="s">
        <v>66</v>
      </c>
      <c r="AU799" s="5" t="s">
        <v>67</v>
      </c>
      <c r="AV799" s="5" t="s">
        <v>67</v>
      </c>
      <c r="AW799" s="5" t="s">
        <v>65</v>
      </c>
      <c r="AX799" s="5" t="s">
        <v>69</v>
      </c>
      <c r="AY799" s="5">
        <v>87.7</v>
      </c>
      <c r="AZ799" s="5">
        <v>70.599999999999994</v>
      </c>
    </row>
    <row r="800" spans="1:52">
      <c r="A800" s="5">
        <v>13</v>
      </c>
      <c r="B800" s="5" t="s">
        <v>716</v>
      </c>
      <c r="C800" s="6">
        <v>3100</v>
      </c>
      <c r="D800" s="5" t="s">
        <v>864</v>
      </c>
      <c r="E800" s="5" t="str">
        <f>VLOOKUP(B800,Region!$A$1:$B$76,2,FALSE)</f>
        <v>Region_5</v>
      </c>
      <c r="F800" s="5" t="str">
        <f>VLOOKUP(D800,'Used to Match Zip By Sch Name'!$A$2:$E$4714,5,FALSE)</f>
        <v>33130-1410</v>
      </c>
      <c r="G800" s="5">
        <f>VLOOKUP(D800,public_school_report!$D$1:$CI$3651,84,FALSE)</f>
        <v>603</v>
      </c>
      <c r="H800" s="5" t="s">
        <v>4</v>
      </c>
      <c r="I800" s="5">
        <v>81</v>
      </c>
      <c r="J800" s="5">
        <v>61</v>
      </c>
      <c r="K800" s="5">
        <v>53</v>
      </c>
      <c r="L800" s="5">
        <v>89</v>
      </c>
      <c r="M800" s="5">
        <v>80</v>
      </c>
      <c r="N800" s="5">
        <v>74</v>
      </c>
      <c r="O800" s="5">
        <v>67</v>
      </c>
      <c r="P800" s="5"/>
      <c r="Q800" s="5"/>
      <c r="R800" s="5"/>
      <c r="S800" s="5"/>
      <c r="T800" s="5">
        <v>505</v>
      </c>
      <c r="U800" s="5">
        <v>7</v>
      </c>
      <c r="V800" s="5">
        <v>72</v>
      </c>
      <c r="W800" s="5">
        <v>100</v>
      </c>
      <c r="X800" s="5" t="s">
        <v>64</v>
      </c>
      <c r="Y800" s="5" t="s">
        <v>64</v>
      </c>
      <c r="Z800" s="5" t="s">
        <v>64</v>
      </c>
      <c r="AA800" s="5" t="s">
        <v>64</v>
      </c>
      <c r="AB800" s="5" t="s">
        <v>64</v>
      </c>
      <c r="AC800" s="5" t="s">
        <v>64</v>
      </c>
      <c r="AD800" s="5" t="s">
        <v>64</v>
      </c>
      <c r="AE800" s="5" t="s">
        <v>64</v>
      </c>
      <c r="AF800" s="5" t="s">
        <v>64</v>
      </c>
      <c r="AG800" s="5" t="s">
        <v>64</v>
      </c>
      <c r="AH800" s="5" t="s">
        <v>64</v>
      </c>
      <c r="AI800" s="5" t="s">
        <v>64</v>
      </c>
      <c r="AJ800" s="5" t="s">
        <v>64</v>
      </c>
      <c r="AK800" s="5" t="s">
        <v>64</v>
      </c>
      <c r="AL800" s="5" t="s">
        <v>64</v>
      </c>
      <c r="AM800" s="5" t="s">
        <v>63</v>
      </c>
      <c r="AN800" s="5" t="s">
        <v>65</v>
      </c>
      <c r="AO800" s="5" t="s">
        <v>66</v>
      </c>
      <c r="AP800" s="5" t="s">
        <v>66</v>
      </c>
      <c r="AQ800" s="5" t="s">
        <v>66</v>
      </c>
      <c r="AR800" s="5" t="s">
        <v>66</v>
      </c>
      <c r="AS800" s="5" t="s">
        <v>65</v>
      </c>
      <c r="AT800" s="5" t="s">
        <v>66</v>
      </c>
      <c r="AU800" s="5" t="s">
        <v>68</v>
      </c>
      <c r="AV800" s="5" t="s">
        <v>68</v>
      </c>
      <c r="AW800" s="5" t="s">
        <v>65</v>
      </c>
      <c r="AX800" s="5" t="s">
        <v>69</v>
      </c>
      <c r="AY800" s="5">
        <v>98.8</v>
      </c>
      <c r="AZ800" s="5">
        <v>86.7</v>
      </c>
    </row>
    <row r="801" spans="1:52">
      <c r="A801" s="5">
        <v>13</v>
      </c>
      <c r="B801" s="5" t="s">
        <v>716</v>
      </c>
      <c r="C801" s="6">
        <v>3101</v>
      </c>
      <c r="D801" s="5" t="s">
        <v>865</v>
      </c>
      <c r="E801" s="5" t="str">
        <f>VLOOKUP(B801,Region!$A$1:$B$76,2,FALSE)</f>
        <v>Region_5</v>
      </c>
      <c r="F801" s="5" t="str">
        <f>VLOOKUP(D801,'Used to Match Zip By Sch Name'!$A$2:$E$4714,5,FALSE)</f>
        <v>33176-6425</v>
      </c>
      <c r="G801" s="5">
        <f>VLOOKUP(D801,public_school_report!$D$1:$CI$3651,84,FALSE)</f>
        <v>1150</v>
      </c>
      <c r="H801" s="5" t="s">
        <v>2</v>
      </c>
      <c r="I801" s="5">
        <v>75</v>
      </c>
      <c r="J801" s="5">
        <v>58</v>
      </c>
      <c r="K801" s="5">
        <v>43</v>
      </c>
      <c r="L801" s="5">
        <v>71</v>
      </c>
      <c r="M801" s="5">
        <v>60</v>
      </c>
      <c r="N801" s="5">
        <v>51</v>
      </c>
      <c r="O801" s="5">
        <v>68</v>
      </c>
      <c r="P801" s="5">
        <v>79</v>
      </c>
      <c r="Q801" s="5">
        <v>87</v>
      </c>
      <c r="R801" s="5"/>
      <c r="S801" s="5"/>
      <c r="T801" s="5">
        <v>592</v>
      </c>
      <c r="U801" s="5">
        <v>9</v>
      </c>
      <c r="V801" s="5">
        <v>66</v>
      </c>
      <c r="W801" s="5">
        <v>100</v>
      </c>
      <c r="X801" s="5" t="s">
        <v>64</v>
      </c>
      <c r="Y801" s="5" t="s">
        <v>64</v>
      </c>
      <c r="Z801" s="5" t="s">
        <v>64</v>
      </c>
      <c r="AA801" s="5" t="s">
        <v>64</v>
      </c>
      <c r="AB801" s="5" t="s">
        <v>64</v>
      </c>
      <c r="AC801" s="5" t="s">
        <v>64</v>
      </c>
      <c r="AD801" s="5" t="s">
        <v>64</v>
      </c>
      <c r="AE801" s="5" t="s">
        <v>64</v>
      </c>
      <c r="AF801" s="5" t="s">
        <v>64</v>
      </c>
      <c r="AG801" s="5" t="s">
        <v>64</v>
      </c>
      <c r="AH801" s="5" t="s">
        <v>64</v>
      </c>
      <c r="AI801" s="5" t="s">
        <v>64</v>
      </c>
      <c r="AJ801" s="5" t="s">
        <v>64</v>
      </c>
      <c r="AK801" s="5" t="s">
        <v>64</v>
      </c>
      <c r="AL801" s="5" t="s">
        <v>64</v>
      </c>
      <c r="AM801" s="5" t="s">
        <v>64</v>
      </c>
      <c r="AN801" s="5" t="s">
        <v>64</v>
      </c>
      <c r="AO801" s="5" t="s">
        <v>64</v>
      </c>
      <c r="AP801" s="5" t="s">
        <v>64</v>
      </c>
      <c r="AQ801" s="5" t="s">
        <v>62</v>
      </c>
      <c r="AR801" s="5" t="s">
        <v>64</v>
      </c>
      <c r="AS801" s="5" t="s">
        <v>65</v>
      </c>
      <c r="AT801" s="5" t="s">
        <v>66</v>
      </c>
      <c r="AU801" s="5" t="s">
        <v>67</v>
      </c>
      <c r="AV801" s="5" t="s">
        <v>68</v>
      </c>
      <c r="AW801" s="5" t="s">
        <v>65</v>
      </c>
      <c r="AX801" s="5" t="s">
        <v>86</v>
      </c>
      <c r="AY801" s="5">
        <v>96.1</v>
      </c>
      <c r="AZ801" s="5">
        <v>68.100000000000023</v>
      </c>
    </row>
    <row r="802" spans="1:52">
      <c r="A802" s="5">
        <v>13</v>
      </c>
      <c r="B802" s="5" t="s">
        <v>716</v>
      </c>
      <c r="C802" s="6">
        <v>3111</v>
      </c>
      <c r="D802" s="5" t="s">
        <v>866</v>
      </c>
      <c r="E802" s="5" t="str">
        <f>VLOOKUP(B802,Region!$A$1:$B$76,2,FALSE)</f>
        <v>Region_5</v>
      </c>
      <c r="F802" s="5" t="str">
        <f>VLOOKUP(D802,'Used to Match Zip By Sch Name'!$A$2:$E$4714,5,FALSE)</f>
        <v>33175-7714</v>
      </c>
      <c r="G802" s="5">
        <f>VLOOKUP(D802,public_school_report!$D$1:$CI$3651,84,FALSE)</f>
        <v>499</v>
      </c>
      <c r="H802" s="5" t="s">
        <v>6</v>
      </c>
      <c r="I802" s="5">
        <v>81</v>
      </c>
      <c r="J802" s="5">
        <v>71</v>
      </c>
      <c r="K802" s="5">
        <v>61</v>
      </c>
      <c r="L802" s="5">
        <v>84</v>
      </c>
      <c r="M802" s="5">
        <v>66</v>
      </c>
      <c r="N802" s="5">
        <v>63</v>
      </c>
      <c r="O802" s="5">
        <v>68</v>
      </c>
      <c r="P802" s="5"/>
      <c r="Q802" s="5"/>
      <c r="R802" s="5"/>
      <c r="S802" s="5"/>
      <c r="T802" s="5">
        <v>494</v>
      </c>
      <c r="U802" s="5">
        <v>7</v>
      </c>
      <c r="V802" s="5">
        <v>71</v>
      </c>
      <c r="W802" s="5">
        <v>100</v>
      </c>
      <c r="X802" s="5" t="s">
        <v>64</v>
      </c>
      <c r="Y802" s="5" t="s">
        <v>64</v>
      </c>
      <c r="Z802" s="5" t="s">
        <v>64</v>
      </c>
      <c r="AA802" s="5" t="s">
        <v>64</v>
      </c>
      <c r="AB802" s="5" t="s">
        <v>64</v>
      </c>
      <c r="AC802" s="5" t="s">
        <v>64</v>
      </c>
      <c r="AD802" s="5" t="s">
        <v>64</v>
      </c>
      <c r="AE802" s="5" t="s">
        <v>64</v>
      </c>
      <c r="AF802" s="5" t="s">
        <v>64</v>
      </c>
      <c r="AG802" s="5" t="s">
        <v>64</v>
      </c>
      <c r="AH802" s="5" t="s">
        <v>64</v>
      </c>
      <c r="AI802" s="5" t="s">
        <v>64</v>
      </c>
      <c r="AJ802" s="5" t="s">
        <v>64</v>
      </c>
      <c r="AK802" s="5" t="s">
        <v>64</v>
      </c>
      <c r="AL802" s="5" t="s">
        <v>64</v>
      </c>
      <c r="AM802" s="5" t="s">
        <v>64</v>
      </c>
      <c r="AN802" s="5" t="s">
        <v>64</v>
      </c>
      <c r="AO802" s="5" t="s">
        <v>64</v>
      </c>
      <c r="AP802" s="5" t="s">
        <v>64</v>
      </c>
      <c r="AQ802" s="5" t="s">
        <v>63</v>
      </c>
      <c r="AR802" s="5" t="s">
        <v>63</v>
      </c>
      <c r="AS802" s="5" t="s">
        <v>65</v>
      </c>
      <c r="AT802" s="5" t="s">
        <v>66</v>
      </c>
      <c r="AU802" s="5" t="s">
        <v>67</v>
      </c>
      <c r="AV802" s="5" t="s">
        <v>68</v>
      </c>
      <c r="AW802" s="5" t="s">
        <v>65</v>
      </c>
      <c r="AX802" s="5" t="s">
        <v>69</v>
      </c>
      <c r="AY802" s="5">
        <v>98.5</v>
      </c>
      <c r="AZ802" s="5">
        <v>82.8</v>
      </c>
    </row>
    <row r="803" spans="1:52">
      <c r="A803" s="5">
        <v>13</v>
      </c>
      <c r="B803" s="5" t="s">
        <v>716</v>
      </c>
      <c r="C803" s="6">
        <v>3141</v>
      </c>
      <c r="D803" s="5" t="s">
        <v>867</v>
      </c>
      <c r="E803" s="5" t="str">
        <f>VLOOKUP(B803,Region!$A$1:$B$76,2,FALSE)</f>
        <v>Region_5</v>
      </c>
      <c r="F803" s="5" t="str">
        <f>VLOOKUP(D803,'Used to Match Zip By Sch Name'!$A$2:$E$4714,5,FALSE)</f>
        <v>33012-3832</v>
      </c>
      <c r="G803" s="5">
        <f>VLOOKUP(D803,public_school_report!$D$1:$CI$3651,84,FALSE)</f>
        <v>898</v>
      </c>
      <c r="H803" s="5" t="s">
        <v>2</v>
      </c>
      <c r="I803" s="5">
        <v>65</v>
      </c>
      <c r="J803" s="5">
        <v>67</v>
      </c>
      <c r="K803" s="5">
        <v>56</v>
      </c>
      <c r="L803" s="5">
        <v>78</v>
      </c>
      <c r="M803" s="5">
        <v>83</v>
      </c>
      <c r="N803" s="5">
        <v>78</v>
      </c>
      <c r="O803" s="5">
        <v>65</v>
      </c>
      <c r="P803" s="5"/>
      <c r="Q803" s="5"/>
      <c r="R803" s="5"/>
      <c r="S803" s="5"/>
      <c r="T803" s="5">
        <v>492</v>
      </c>
      <c r="U803" s="5">
        <v>7</v>
      </c>
      <c r="V803" s="5">
        <v>70</v>
      </c>
      <c r="W803" s="5">
        <v>100</v>
      </c>
      <c r="X803" s="5" t="s">
        <v>64</v>
      </c>
      <c r="Y803" s="5" t="s">
        <v>64</v>
      </c>
      <c r="Z803" s="5" t="s">
        <v>64</v>
      </c>
      <c r="AA803" s="5" t="s">
        <v>64</v>
      </c>
      <c r="AB803" s="5" t="s">
        <v>62</v>
      </c>
      <c r="AC803" s="5" t="s">
        <v>64</v>
      </c>
      <c r="AD803" s="5" t="s">
        <v>64</v>
      </c>
      <c r="AE803" s="5" t="s">
        <v>64</v>
      </c>
      <c r="AF803" s="5" t="s">
        <v>64</v>
      </c>
      <c r="AG803" s="5" t="s">
        <v>64</v>
      </c>
      <c r="AH803" s="5" t="s">
        <v>64</v>
      </c>
      <c r="AI803" s="5" t="s">
        <v>64</v>
      </c>
      <c r="AJ803" s="5" t="s">
        <v>64</v>
      </c>
      <c r="AK803" s="5" t="s">
        <v>64</v>
      </c>
      <c r="AL803" s="5" t="s">
        <v>64</v>
      </c>
      <c r="AM803" s="5" t="s">
        <v>62</v>
      </c>
      <c r="AN803" s="5" t="s">
        <v>62</v>
      </c>
      <c r="AO803" s="5" t="s">
        <v>64</v>
      </c>
      <c r="AP803" s="5" t="s">
        <v>62</v>
      </c>
      <c r="AQ803" s="5" t="s">
        <v>64</v>
      </c>
      <c r="AR803" s="5" t="s">
        <v>72</v>
      </c>
      <c r="AS803" s="5" t="s">
        <v>65</v>
      </c>
      <c r="AT803" s="5" t="s">
        <v>66</v>
      </c>
      <c r="AU803" s="5" t="s">
        <v>67</v>
      </c>
      <c r="AV803" s="5" t="s">
        <v>68</v>
      </c>
      <c r="AW803" s="5" t="s">
        <v>65</v>
      </c>
      <c r="AX803" s="5" t="s">
        <v>69</v>
      </c>
      <c r="AY803" s="5">
        <v>99.1</v>
      </c>
      <c r="AZ803" s="5">
        <v>85.7</v>
      </c>
    </row>
    <row r="804" spans="1:52">
      <c r="A804" s="5">
        <v>13</v>
      </c>
      <c r="B804" s="5" t="s">
        <v>716</v>
      </c>
      <c r="C804" s="6">
        <v>3181</v>
      </c>
      <c r="D804" s="5" t="s">
        <v>868</v>
      </c>
      <c r="E804" s="5" t="str">
        <f>VLOOKUP(B804,Region!$A$1:$B$76,2,FALSE)</f>
        <v>Region_5</v>
      </c>
      <c r="F804" s="5" t="str">
        <f>VLOOKUP(D804,'Used to Match Zip By Sch Name'!$A$2:$E$4714,5,FALSE)</f>
        <v>32666-3907</v>
      </c>
      <c r="G804" s="5">
        <f>VLOOKUP(D804,public_school_report!$D$1:$CI$3651,84,FALSE)</f>
        <v>689</v>
      </c>
      <c r="H804" s="5" t="s">
        <v>4</v>
      </c>
      <c r="I804" s="5">
        <v>51</v>
      </c>
      <c r="J804" s="5">
        <v>66</v>
      </c>
      <c r="K804" s="5">
        <v>82</v>
      </c>
      <c r="L804" s="5">
        <v>79</v>
      </c>
      <c r="M804" s="5">
        <v>75</v>
      </c>
      <c r="N804" s="5">
        <v>82</v>
      </c>
      <c r="O804" s="5">
        <v>55</v>
      </c>
      <c r="P804" s="5"/>
      <c r="Q804" s="5"/>
      <c r="R804" s="5"/>
      <c r="S804" s="5"/>
      <c r="T804" s="5">
        <v>490</v>
      </c>
      <c r="U804" s="5">
        <v>7</v>
      </c>
      <c r="V804" s="5">
        <v>70</v>
      </c>
      <c r="W804" s="5">
        <v>100</v>
      </c>
      <c r="X804" s="5" t="s">
        <v>64</v>
      </c>
      <c r="Y804" s="5" t="s">
        <v>64</v>
      </c>
      <c r="Z804" s="5" t="s">
        <v>72</v>
      </c>
      <c r="AA804" s="5" t="s">
        <v>63</v>
      </c>
      <c r="AB804" s="5" t="s">
        <v>72</v>
      </c>
      <c r="AC804" s="5" t="s">
        <v>63</v>
      </c>
      <c r="AD804" s="5" t="s">
        <v>62</v>
      </c>
      <c r="AE804" s="5" t="s">
        <v>64</v>
      </c>
      <c r="AF804" s="5" t="s">
        <v>63</v>
      </c>
      <c r="AG804" s="5" t="s">
        <v>63</v>
      </c>
      <c r="AH804" s="5" t="s">
        <v>64</v>
      </c>
      <c r="AI804" s="5" t="s">
        <v>66</v>
      </c>
      <c r="AJ804" s="5" t="s">
        <v>122</v>
      </c>
      <c r="AK804" s="5" t="s">
        <v>62</v>
      </c>
      <c r="AL804" s="5" t="s">
        <v>62</v>
      </c>
      <c r="AM804" s="5" t="s">
        <v>63</v>
      </c>
      <c r="AN804" s="5" t="s">
        <v>62</v>
      </c>
      <c r="AO804" s="5" t="s">
        <v>62</v>
      </c>
      <c r="AP804" s="5" t="s">
        <v>63</v>
      </c>
      <c r="AQ804" s="5" t="s">
        <v>72</v>
      </c>
      <c r="AR804" s="5" t="s">
        <v>73</v>
      </c>
      <c r="AS804" s="5" t="s">
        <v>65</v>
      </c>
      <c r="AT804" s="5" t="s">
        <v>66</v>
      </c>
      <c r="AU804" s="5" t="s">
        <v>67</v>
      </c>
      <c r="AV804" s="5" t="s">
        <v>68</v>
      </c>
      <c r="AW804" s="5" t="s">
        <v>65</v>
      </c>
      <c r="AX804" s="5" t="s">
        <v>69</v>
      </c>
      <c r="AY804" s="5">
        <v>99.2</v>
      </c>
      <c r="AZ804" s="5">
        <v>95.899999999999977</v>
      </c>
    </row>
    <row r="805" spans="1:52">
      <c r="A805" s="5">
        <v>13</v>
      </c>
      <c r="B805" s="5" t="s">
        <v>716</v>
      </c>
      <c r="C805" s="6">
        <v>3191</v>
      </c>
      <c r="D805" s="5" t="s">
        <v>869</v>
      </c>
      <c r="E805" s="5" t="str">
        <f>VLOOKUP(B805,Region!$A$1:$B$76,2,FALSE)</f>
        <v>Region_5</v>
      </c>
      <c r="F805" s="5" t="str">
        <f>VLOOKUP(D805,'Used to Match Zip By Sch Name'!$A$2:$E$4714,5,FALSE)</f>
        <v>33130-2312</v>
      </c>
      <c r="G805" s="5">
        <f>VLOOKUP(D805,public_school_report!$D$1:$CI$3651,84,FALSE)</f>
        <v>731</v>
      </c>
      <c r="H805" s="5" t="s">
        <v>4</v>
      </c>
      <c r="I805" s="5">
        <v>88</v>
      </c>
      <c r="J805" s="5">
        <v>66</v>
      </c>
      <c r="K805" s="5">
        <v>72</v>
      </c>
      <c r="L805" s="5">
        <v>92</v>
      </c>
      <c r="M805" s="5">
        <v>77</v>
      </c>
      <c r="N805" s="5">
        <v>76</v>
      </c>
      <c r="O805" s="5">
        <v>86</v>
      </c>
      <c r="P805" s="5">
        <v>96</v>
      </c>
      <c r="Q805" s="5">
        <v>92</v>
      </c>
      <c r="R805" s="5"/>
      <c r="S805" s="5"/>
      <c r="T805" s="5">
        <v>745</v>
      </c>
      <c r="U805" s="5">
        <v>9</v>
      </c>
      <c r="V805" s="5">
        <v>83</v>
      </c>
      <c r="W805" s="5">
        <v>100</v>
      </c>
      <c r="X805" s="5" t="s">
        <v>64</v>
      </c>
      <c r="Y805" s="5" t="s">
        <v>64</v>
      </c>
      <c r="Z805" s="5" t="s">
        <v>64</v>
      </c>
      <c r="AA805" s="5" t="s">
        <v>64</v>
      </c>
      <c r="AB805" s="5" t="s">
        <v>64</v>
      </c>
      <c r="AC805" s="5" t="s">
        <v>64</v>
      </c>
      <c r="AD805" s="5" t="s">
        <v>64</v>
      </c>
      <c r="AE805" s="5" t="s">
        <v>64</v>
      </c>
      <c r="AF805" s="5" t="s">
        <v>64</v>
      </c>
      <c r="AG805" s="5" t="s">
        <v>64</v>
      </c>
      <c r="AH805" s="5" t="s">
        <v>64</v>
      </c>
      <c r="AI805" s="5" t="s">
        <v>64</v>
      </c>
      <c r="AJ805" s="5" t="s">
        <v>64</v>
      </c>
      <c r="AK805" s="5" t="s">
        <v>64</v>
      </c>
      <c r="AL805" s="5" t="s">
        <v>66</v>
      </c>
      <c r="AM805" s="5" t="s">
        <v>66</v>
      </c>
      <c r="AN805" s="5" t="s">
        <v>66</v>
      </c>
      <c r="AO805" s="5" t="s">
        <v>66</v>
      </c>
      <c r="AP805" s="5" t="s">
        <v>66</v>
      </c>
      <c r="AQ805" s="5" t="s">
        <v>66</v>
      </c>
      <c r="AR805" s="5" t="s">
        <v>66</v>
      </c>
      <c r="AS805" s="5" t="s">
        <v>65</v>
      </c>
      <c r="AT805" s="5" t="s">
        <v>66</v>
      </c>
      <c r="AU805" s="5" t="s">
        <v>67</v>
      </c>
      <c r="AV805" s="5" t="s">
        <v>67</v>
      </c>
      <c r="AW805" s="5" t="s">
        <v>65</v>
      </c>
      <c r="AX805" s="5" t="s">
        <v>86</v>
      </c>
      <c r="AY805" s="5">
        <v>75.900000000000006</v>
      </c>
      <c r="AZ805" s="5">
        <v>35.099999999999994</v>
      </c>
    </row>
    <row r="806" spans="1:52">
      <c r="A806" s="5">
        <v>13</v>
      </c>
      <c r="B806" s="5" t="s">
        <v>716</v>
      </c>
      <c r="C806" s="6">
        <v>3241</v>
      </c>
      <c r="D806" s="5" t="s">
        <v>870</v>
      </c>
      <c r="E806" s="5" t="str">
        <f>VLOOKUP(B806,Region!$A$1:$B$76,2,FALSE)</f>
        <v>Region_5</v>
      </c>
      <c r="F806" s="5" t="str">
        <f>VLOOKUP(D806,'Used to Match Zip By Sch Name'!$A$2:$E$4714,5,FALSE)</f>
        <v>33055-2135</v>
      </c>
      <c r="G806" s="5">
        <f>VLOOKUP(D806,public_school_report!$D$1:$CI$3651,84,FALSE)</f>
        <v>284</v>
      </c>
      <c r="H806" s="5" t="s">
        <v>6</v>
      </c>
      <c r="I806" s="5">
        <v>59</v>
      </c>
      <c r="J806" s="5">
        <v>73</v>
      </c>
      <c r="K806" s="5">
        <v>74</v>
      </c>
      <c r="L806" s="5">
        <v>75</v>
      </c>
      <c r="M806" s="5">
        <v>73</v>
      </c>
      <c r="N806" s="5">
        <v>71</v>
      </c>
      <c r="O806" s="5">
        <v>56</v>
      </c>
      <c r="P806" s="5"/>
      <c r="Q806" s="5"/>
      <c r="R806" s="5"/>
      <c r="S806" s="5"/>
      <c r="T806" s="5">
        <v>481</v>
      </c>
      <c r="U806" s="5">
        <v>7</v>
      </c>
      <c r="V806" s="5">
        <v>69</v>
      </c>
      <c r="W806" s="5">
        <v>99</v>
      </c>
      <c r="X806" s="5" t="s">
        <v>64</v>
      </c>
      <c r="Y806" s="5" t="s">
        <v>64</v>
      </c>
      <c r="Z806" s="5" t="s">
        <v>64</v>
      </c>
      <c r="AA806" s="5" t="s">
        <v>63</v>
      </c>
      <c r="AB806" s="5" t="s">
        <v>64</v>
      </c>
      <c r="AC806" s="5" t="s">
        <v>64</v>
      </c>
      <c r="AD806" s="5" t="s">
        <v>63</v>
      </c>
      <c r="AE806" s="5" t="s">
        <v>62</v>
      </c>
      <c r="AF806" s="5" t="s">
        <v>62</v>
      </c>
      <c r="AG806" s="5" t="s">
        <v>63</v>
      </c>
      <c r="AH806" s="5" t="s">
        <v>62</v>
      </c>
      <c r="AI806" s="5" t="s">
        <v>62</v>
      </c>
      <c r="AJ806" s="5" t="s">
        <v>73</v>
      </c>
      <c r="AK806" s="5" t="s">
        <v>62</v>
      </c>
      <c r="AL806" s="5" t="s">
        <v>63</v>
      </c>
      <c r="AM806" s="5" t="s">
        <v>62</v>
      </c>
      <c r="AN806" s="5" t="s">
        <v>63</v>
      </c>
      <c r="AO806" s="5" t="s">
        <v>63</v>
      </c>
      <c r="AP806" s="5" t="s">
        <v>72</v>
      </c>
      <c r="AQ806" s="5" t="s">
        <v>72</v>
      </c>
      <c r="AR806" s="5" t="s">
        <v>72</v>
      </c>
      <c r="AS806" s="5" t="s">
        <v>65</v>
      </c>
      <c r="AT806" s="5" t="s">
        <v>66</v>
      </c>
      <c r="AU806" s="5" t="s">
        <v>67</v>
      </c>
      <c r="AV806" s="5" t="s">
        <v>68</v>
      </c>
      <c r="AW806" s="5" t="s">
        <v>65</v>
      </c>
      <c r="AX806" s="5" t="s">
        <v>69</v>
      </c>
      <c r="AY806" s="5">
        <v>96.2</v>
      </c>
      <c r="AZ806" s="5">
        <v>93</v>
      </c>
    </row>
    <row r="807" spans="1:52">
      <c r="A807" s="5">
        <v>13</v>
      </c>
      <c r="B807" s="5" t="s">
        <v>716</v>
      </c>
      <c r="C807" s="6">
        <v>3261</v>
      </c>
      <c r="D807" s="5" t="s">
        <v>871</v>
      </c>
      <c r="E807" s="5" t="str">
        <f>VLOOKUP(B807,Region!$A$1:$B$76,2,FALSE)</f>
        <v>Region_5</v>
      </c>
      <c r="F807" s="5" t="str">
        <f>VLOOKUP(D807,'Used to Match Zip By Sch Name'!$A$2:$E$4714,5,FALSE)</f>
        <v>33177-2324</v>
      </c>
      <c r="G807" s="5">
        <f>VLOOKUP(D807,public_school_report!$D$1:$CI$3651,84,FALSE)</f>
        <v>1123</v>
      </c>
      <c r="H807" s="5" t="s">
        <v>2</v>
      </c>
      <c r="I807" s="5">
        <v>63</v>
      </c>
      <c r="J807" s="5">
        <v>65</v>
      </c>
      <c r="K807" s="5">
        <v>54</v>
      </c>
      <c r="L807" s="5">
        <v>65</v>
      </c>
      <c r="M807" s="5">
        <v>65</v>
      </c>
      <c r="N807" s="5">
        <v>44</v>
      </c>
      <c r="O807" s="5">
        <v>52</v>
      </c>
      <c r="P807" s="5"/>
      <c r="Q807" s="5"/>
      <c r="R807" s="5"/>
      <c r="S807" s="5"/>
      <c r="T807" s="5">
        <v>408</v>
      </c>
      <c r="U807" s="5">
        <v>7</v>
      </c>
      <c r="V807" s="5">
        <v>58</v>
      </c>
      <c r="W807" s="5">
        <v>100</v>
      </c>
      <c r="X807" s="5" t="s">
        <v>62</v>
      </c>
      <c r="Y807" s="5" t="s">
        <v>63</v>
      </c>
      <c r="Z807" s="5" t="s">
        <v>62</v>
      </c>
      <c r="AA807" s="5" t="s">
        <v>63</v>
      </c>
      <c r="AB807" s="5" t="s">
        <v>63</v>
      </c>
      <c r="AC807" s="5" t="s">
        <v>64</v>
      </c>
      <c r="AD807" s="5" t="s">
        <v>62</v>
      </c>
      <c r="AE807" s="5" t="s">
        <v>64</v>
      </c>
      <c r="AF807" s="5" t="s">
        <v>62</v>
      </c>
      <c r="AG807" s="5" t="s">
        <v>64</v>
      </c>
      <c r="AH807" s="5" t="s">
        <v>64</v>
      </c>
      <c r="AI807" s="5" t="s">
        <v>62</v>
      </c>
      <c r="AJ807" s="5" t="s">
        <v>63</v>
      </c>
      <c r="AK807" s="5" t="s">
        <v>64</v>
      </c>
      <c r="AL807" s="5" t="s">
        <v>64</v>
      </c>
      <c r="AM807" s="5" t="s">
        <v>64</v>
      </c>
      <c r="AN807" s="5" t="s">
        <v>64</v>
      </c>
      <c r="AO807" s="5" t="s">
        <v>64</v>
      </c>
      <c r="AP807" s="5" t="s">
        <v>63</v>
      </c>
      <c r="AQ807" s="5" t="s">
        <v>72</v>
      </c>
      <c r="AR807" s="5" t="s">
        <v>72</v>
      </c>
      <c r="AS807" s="5" t="s">
        <v>65</v>
      </c>
      <c r="AT807" s="5" t="s">
        <v>66</v>
      </c>
      <c r="AU807" s="5" t="s">
        <v>67</v>
      </c>
      <c r="AV807" s="5" t="s">
        <v>68</v>
      </c>
      <c r="AW807" s="5" t="s">
        <v>65</v>
      </c>
      <c r="AX807" s="5" t="s">
        <v>69</v>
      </c>
      <c r="AY807" s="5">
        <v>98.7</v>
      </c>
      <c r="AZ807" s="5">
        <v>89.4</v>
      </c>
    </row>
    <row r="808" spans="1:52">
      <c r="A808" s="5">
        <v>13</v>
      </c>
      <c r="B808" s="5" t="s">
        <v>716</v>
      </c>
      <c r="C808" s="6">
        <v>3281</v>
      </c>
      <c r="D808" s="5" t="s">
        <v>872</v>
      </c>
      <c r="E808" s="5" t="str">
        <f>VLOOKUP(B808,Region!$A$1:$B$76,2,FALSE)</f>
        <v>Region_5</v>
      </c>
      <c r="F808" s="5" t="str">
        <f>VLOOKUP(D808,'Used to Match Zip By Sch Name'!$A$2:$E$4714,5,FALSE)</f>
        <v>33014-2940</v>
      </c>
      <c r="G808" s="5">
        <f>VLOOKUP(D808,public_school_report!$D$1:$CI$3651,84,FALSE)</f>
        <v>1363</v>
      </c>
      <c r="H808" s="5" t="s">
        <v>2</v>
      </c>
      <c r="I808" s="5">
        <v>63</v>
      </c>
      <c r="J808" s="5">
        <v>60</v>
      </c>
      <c r="K808" s="5">
        <v>52</v>
      </c>
      <c r="L808" s="5">
        <v>67</v>
      </c>
      <c r="M808" s="5">
        <v>65</v>
      </c>
      <c r="N808" s="5">
        <v>60</v>
      </c>
      <c r="O808" s="5">
        <v>56</v>
      </c>
      <c r="P808" s="5">
        <v>79</v>
      </c>
      <c r="Q808" s="5">
        <v>91</v>
      </c>
      <c r="R808" s="5"/>
      <c r="S808" s="5"/>
      <c r="T808" s="5">
        <v>593</v>
      </c>
      <c r="U808" s="5">
        <v>9</v>
      </c>
      <c r="V808" s="5">
        <v>66</v>
      </c>
      <c r="W808" s="5">
        <v>100</v>
      </c>
      <c r="X808" s="5" t="s">
        <v>64</v>
      </c>
      <c r="Y808" s="5" t="s">
        <v>62</v>
      </c>
      <c r="Z808" s="5" t="s">
        <v>64</v>
      </c>
      <c r="AA808" s="5" t="s">
        <v>62</v>
      </c>
      <c r="AB808" s="5" t="s">
        <v>62</v>
      </c>
      <c r="AC808" s="5" t="s">
        <v>64</v>
      </c>
      <c r="AD808" s="5" t="s">
        <v>64</v>
      </c>
      <c r="AE808" s="5" t="s">
        <v>64</v>
      </c>
      <c r="AF808" s="5" t="s">
        <v>64</v>
      </c>
      <c r="AG808" s="5" t="s">
        <v>64</v>
      </c>
      <c r="AH808" s="5" t="s">
        <v>64</v>
      </c>
      <c r="AI808" s="5" t="s">
        <v>64</v>
      </c>
      <c r="AJ808" s="5" t="s">
        <v>64</v>
      </c>
      <c r="AK808" s="5" t="s">
        <v>64</v>
      </c>
      <c r="AL808" s="5" t="s">
        <v>64</v>
      </c>
      <c r="AM808" s="5" t="s">
        <v>64</v>
      </c>
      <c r="AN808" s="5" t="s">
        <v>64</v>
      </c>
      <c r="AO808" s="5" t="s">
        <v>64</v>
      </c>
      <c r="AP808" s="5" t="s">
        <v>64</v>
      </c>
      <c r="AQ808" s="5" t="s">
        <v>64</v>
      </c>
      <c r="AR808" s="5" t="s">
        <v>63</v>
      </c>
      <c r="AS808" s="5" t="s">
        <v>65</v>
      </c>
      <c r="AT808" s="5" t="s">
        <v>66</v>
      </c>
      <c r="AU808" s="5" t="s">
        <v>67</v>
      </c>
      <c r="AV808" s="5" t="s">
        <v>67</v>
      </c>
      <c r="AW808" s="5" t="s">
        <v>65</v>
      </c>
      <c r="AX808" s="5" t="s">
        <v>86</v>
      </c>
      <c r="AY808" s="5">
        <v>95.3</v>
      </c>
      <c r="AZ808" s="5">
        <v>57.2</v>
      </c>
    </row>
    <row r="809" spans="1:52">
      <c r="A809" s="5">
        <v>13</v>
      </c>
      <c r="B809" s="5" t="s">
        <v>716</v>
      </c>
      <c r="C809" s="6">
        <v>3301</v>
      </c>
      <c r="D809" s="5" t="s">
        <v>873</v>
      </c>
      <c r="E809" s="5" t="str">
        <f>VLOOKUP(B809,Region!$A$1:$B$76,2,FALSE)</f>
        <v>Region_5</v>
      </c>
      <c r="F809" s="5" t="e">
        <f>VLOOKUP(D809,'Used to Match Zip By Sch Name'!$A$2:$E$4714,5,FALSE)</f>
        <v>#N/A</v>
      </c>
      <c r="G809" s="5">
        <f>VLOOKUP(D809,public_school_report!$D$1:$CI$3651,84,FALSE)</f>
        <v>307</v>
      </c>
      <c r="H809" s="5" t="s">
        <v>6</v>
      </c>
      <c r="I809" s="5">
        <v>37</v>
      </c>
      <c r="J809" s="5">
        <v>39</v>
      </c>
      <c r="K809" s="5">
        <v>25</v>
      </c>
      <c r="L809" s="5">
        <v>35</v>
      </c>
      <c r="M809" s="5">
        <v>29</v>
      </c>
      <c r="N809" s="5">
        <v>27</v>
      </c>
      <c r="O809" s="5">
        <v>33</v>
      </c>
      <c r="P809" s="5"/>
      <c r="Q809" s="5"/>
      <c r="R809" s="5"/>
      <c r="S809" s="5"/>
      <c r="T809" s="5">
        <v>225</v>
      </c>
      <c r="U809" s="5">
        <v>7</v>
      </c>
      <c r="V809" s="5">
        <v>32</v>
      </c>
      <c r="W809" s="5">
        <v>100</v>
      </c>
      <c r="X809" s="5" t="s">
        <v>72</v>
      </c>
      <c r="Y809" s="5" t="s">
        <v>63</v>
      </c>
      <c r="Z809" s="5" t="s">
        <v>64</v>
      </c>
      <c r="AA809" s="5" t="s">
        <v>63</v>
      </c>
      <c r="AB809" s="5" t="s">
        <v>72</v>
      </c>
      <c r="AC809" s="5" t="s">
        <v>63</v>
      </c>
      <c r="AD809" s="5" t="s">
        <v>72</v>
      </c>
      <c r="AE809" s="5" t="s">
        <v>63</v>
      </c>
      <c r="AF809" s="5" t="s">
        <v>72</v>
      </c>
      <c r="AG809" s="5" t="s">
        <v>63</v>
      </c>
      <c r="AH809" s="5" t="s">
        <v>63</v>
      </c>
      <c r="AI809" s="5" t="s">
        <v>63</v>
      </c>
      <c r="AJ809" s="5" t="s">
        <v>73</v>
      </c>
      <c r="AK809" s="5" t="s">
        <v>63</v>
      </c>
      <c r="AL809" s="5" t="s">
        <v>63</v>
      </c>
      <c r="AM809" s="5" t="s">
        <v>63</v>
      </c>
      <c r="AN809" s="5" t="s">
        <v>72</v>
      </c>
      <c r="AO809" s="5" t="s">
        <v>63</v>
      </c>
      <c r="AP809" s="5" t="s">
        <v>72</v>
      </c>
      <c r="AQ809" s="5" t="s">
        <v>72</v>
      </c>
      <c r="AR809" s="5" t="s">
        <v>72</v>
      </c>
      <c r="AS809" s="5" t="s">
        <v>65</v>
      </c>
      <c r="AT809" s="5" t="s">
        <v>66</v>
      </c>
      <c r="AU809" s="5" t="s">
        <v>67</v>
      </c>
      <c r="AV809" s="5" t="s">
        <v>68</v>
      </c>
      <c r="AW809" s="5" t="s">
        <v>65</v>
      </c>
      <c r="AX809" s="5" t="s">
        <v>69</v>
      </c>
      <c r="AY809" s="5">
        <v>100</v>
      </c>
      <c r="AZ809" s="5">
        <v>97.7</v>
      </c>
    </row>
    <row r="810" spans="1:52">
      <c r="A810" s="5">
        <v>13</v>
      </c>
      <c r="B810" s="5" t="s">
        <v>716</v>
      </c>
      <c r="C810" s="6">
        <v>3341</v>
      </c>
      <c r="D810" s="5" t="s">
        <v>874</v>
      </c>
      <c r="E810" s="5" t="str">
        <f>VLOOKUP(B810,Region!$A$1:$B$76,2,FALSE)</f>
        <v>Region_5</v>
      </c>
      <c r="F810" s="5" t="str">
        <f>VLOOKUP(D810,'Used to Match Zip By Sch Name'!$A$2:$E$4714,5,FALSE)</f>
        <v>33138-2038</v>
      </c>
      <c r="G810" s="5">
        <f>VLOOKUP(D810,public_school_report!$D$1:$CI$3651,84,FALSE)</f>
        <v>769</v>
      </c>
      <c r="H810" s="5" t="s">
        <v>4</v>
      </c>
      <c r="I810" s="5">
        <v>63</v>
      </c>
      <c r="J810" s="5">
        <v>61</v>
      </c>
      <c r="K810" s="5">
        <v>57</v>
      </c>
      <c r="L810" s="5">
        <v>59</v>
      </c>
      <c r="M810" s="5">
        <v>61</v>
      </c>
      <c r="N810" s="5">
        <v>44</v>
      </c>
      <c r="O810" s="5">
        <v>47</v>
      </c>
      <c r="P810" s="5"/>
      <c r="Q810" s="5"/>
      <c r="R810" s="5"/>
      <c r="S810" s="5"/>
      <c r="T810" s="5">
        <v>392</v>
      </c>
      <c r="U810" s="5">
        <v>7</v>
      </c>
      <c r="V810" s="5">
        <v>56</v>
      </c>
      <c r="W810" s="5">
        <v>100</v>
      </c>
      <c r="X810" s="5" t="s">
        <v>62</v>
      </c>
      <c r="Y810" s="5" t="s">
        <v>63</v>
      </c>
      <c r="Z810" s="5" t="s">
        <v>63</v>
      </c>
      <c r="AA810" s="5" t="s">
        <v>63</v>
      </c>
      <c r="AB810" s="5" t="s">
        <v>63</v>
      </c>
      <c r="AC810" s="5" t="s">
        <v>62</v>
      </c>
      <c r="AD810" s="5" t="s">
        <v>64</v>
      </c>
      <c r="AE810" s="5" t="s">
        <v>62</v>
      </c>
      <c r="AF810" s="5" t="s">
        <v>64</v>
      </c>
      <c r="AG810" s="5" t="s">
        <v>64</v>
      </c>
      <c r="AH810" s="5" t="s">
        <v>62</v>
      </c>
      <c r="AI810" s="5" t="s">
        <v>64</v>
      </c>
      <c r="AJ810" s="5" t="s">
        <v>62</v>
      </c>
      <c r="AK810" s="5" t="s">
        <v>64</v>
      </c>
      <c r="AL810" s="5" t="s">
        <v>62</v>
      </c>
      <c r="AM810" s="5" t="s">
        <v>64</v>
      </c>
      <c r="AN810" s="5" t="s">
        <v>63</v>
      </c>
      <c r="AO810" s="5" t="s">
        <v>63</v>
      </c>
      <c r="AP810" s="5" t="s">
        <v>72</v>
      </c>
      <c r="AQ810" s="5" t="s">
        <v>63</v>
      </c>
      <c r="AR810" s="5" t="s">
        <v>72</v>
      </c>
      <c r="AS810" s="5" t="s">
        <v>65</v>
      </c>
      <c r="AT810" s="5" t="s">
        <v>66</v>
      </c>
      <c r="AU810" s="5" t="s">
        <v>67</v>
      </c>
      <c r="AV810" s="5" t="s">
        <v>68</v>
      </c>
      <c r="AW810" s="5" t="s">
        <v>65</v>
      </c>
      <c r="AX810" s="5" t="s">
        <v>69</v>
      </c>
      <c r="AY810" s="5">
        <v>89.8</v>
      </c>
      <c r="AZ810" s="5">
        <v>70.399999999999977</v>
      </c>
    </row>
    <row r="811" spans="1:52">
      <c r="A811" s="5">
        <v>13</v>
      </c>
      <c r="B811" s="5" t="s">
        <v>716</v>
      </c>
      <c r="C811" s="6">
        <v>3381</v>
      </c>
      <c r="D811" s="5" t="s">
        <v>875</v>
      </c>
      <c r="E811" s="5" t="str">
        <f>VLOOKUP(B811,Region!$A$1:$B$76,2,FALSE)</f>
        <v>Region_5</v>
      </c>
      <c r="F811" s="5" t="str">
        <f>VLOOKUP(D811,'Used to Match Zip By Sch Name'!$A$2:$E$4714,5,FALSE)</f>
        <v>33166-4453</v>
      </c>
      <c r="G811" s="5">
        <f>VLOOKUP(D811,public_school_report!$D$1:$CI$3651,84,FALSE)</f>
        <v>418</v>
      </c>
      <c r="H811" s="5" t="s">
        <v>6</v>
      </c>
      <c r="I811" s="5">
        <v>72</v>
      </c>
      <c r="J811" s="5">
        <v>58</v>
      </c>
      <c r="K811" s="5">
        <v>55</v>
      </c>
      <c r="L811" s="5">
        <v>72</v>
      </c>
      <c r="M811" s="5">
        <v>54</v>
      </c>
      <c r="N811" s="5">
        <v>43</v>
      </c>
      <c r="O811" s="5">
        <v>55</v>
      </c>
      <c r="P811" s="5"/>
      <c r="Q811" s="5"/>
      <c r="R811" s="5"/>
      <c r="S811" s="5"/>
      <c r="T811" s="5">
        <v>409</v>
      </c>
      <c r="U811" s="5">
        <v>7</v>
      </c>
      <c r="V811" s="5">
        <v>58</v>
      </c>
      <c r="W811" s="5">
        <v>100</v>
      </c>
      <c r="X811" s="5" t="s">
        <v>62</v>
      </c>
      <c r="Y811" s="5" t="s">
        <v>64</v>
      </c>
      <c r="Z811" s="5" t="s">
        <v>62</v>
      </c>
      <c r="AA811" s="5" t="s">
        <v>64</v>
      </c>
      <c r="AB811" s="5" t="s">
        <v>62</v>
      </c>
      <c r="AC811" s="5" t="s">
        <v>62</v>
      </c>
      <c r="AD811" s="5" t="s">
        <v>62</v>
      </c>
      <c r="AE811" s="5" t="s">
        <v>64</v>
      </c>
      <c r="AF811" s="5" t="s">
        <v>64</v>
      </c>
      <c r="AG811" s="5" t="s">
        <v>64</v>
      </c>
      <c r="AH811" s="5" t="s">
        <v>64</v>
      </c>
      <c r="AI811" s="5" t="s">
        <v>64</v>
      </c>
      <c r="AJ811" s="5" t="s">
        <v>64</v>
      </c>
      <c r="AK811" s="5" t="s">
        <v>62</v>
      </c>
      <c r="AL811" s="5" t="s">
        <v>64</v>
      </c>
      <c r="AM811" s="5" t="s">
        <v>64</v>
      </c>
      <c r="AN811" s="5" t="s">
        <v>64</v>
      </c>
      <c r="AO811" s="5" t="s">
        <v>64</v>
      </c>
      <c r="AP811" s="5" t="s">
        <v>62</v>
      </c>
      <c r="AQ811" s="5" t="s">
        <v>62</v>
      </c>
      <c r="AR811" s="5" t="s">
        <v>63</v>
      </c>
      <c r="AS811" s="5" t="s">
        <v>65</v>
      </c>
      <c r="AT811" s="5" t="s">
        <v>66</v>
      </c>
      <c r="AU811" s="5" t="s">
        <v>67</v>
      </c>
      <c r="AV811" s="5" t="s">
        <v>68</v>
      </c>
      <c r="AW811" s="5" t="s">
        <v>65</v>
      </c>
      <c r="AX811" s="5" t="s">
        <v>69</v>
      </c>
      <c r="AY811" s="5">
        <v>96.7</v>
      </c>
      <c r="AZ811" s="5">
        <v>84.399999999999977</v>
      </c>
    </row>
    <row r="812" spans="1:52">
      <c r="A812" s="5">
        <v>13</v>
      </c>
      <c r="B812" s="5" t="s">
        <v>716</v>
      </c>
      <c r="C812" s="6">
        <v>3421</v>
      </c>
      <c r="D812" s="5" t="s">
        <v>876</v>
      </c>
      <c r="E812" s="5" t="str">
        <f>VLOOKUP(B812,Region!$A$1:$B$76,2,FALSE)</f>
        <v>Region_5</v>
      </c>
      <c r="F812" s="5" t="str">
        <f>VLOOKUP(D812,'Used to Match Zip By Sch Name'!$A$2:$E$4714,5,FALSE)</f>
        <v>33012-6214</v>
      </c>
      <c r="G812" s="5">
        <f>VLOOKUP(D812,public_school_report!$D$1:$CI$3651,84,FALSE)</f>
        <v>917</v>
      </c>
      <c r="H812" s="5" t="s">
        <v>2</v>
      </c>
      <c r="I812" s="5">
        <v>54</v>
      </c>
      <c r="J812" s="5">
        <v>60</v>
      </c>
      <c r="K812" s="5">
        <v>56</v>
      </c>
      <c r="L812" s="5">
        <v>59</v>
      </c>
      <c r="M812" s="5">
        <v>62</v>
      </c>
      <c r="N812" s="5">
        <v>53</v>
      </c>
      <c r="O812" s="5">
        <v>52</v>
      </c>
      <c r="P812" s="5">
        <v>72</v>
      </c>
      <c r="Q812" s="5">
        <v>73</v>
      </c>
      <c r="R812" s="5"/>
      <c r="S812" s="5"/>
      <c r="T812" s="5">
        <v>541</v>
      </c>
      <c r="U812" s="5">
        <v>9</v>
      </c>
      <c r="V812" s="5">
        <v>60</v>
      </c>
      <c r="W812" s="5">
        <v>100</v>
      </c>
      <c r="X812" s="5" t="s">
        <v>62</v>
      </c>
      <c r="Y812" s="5" t="s">
        <v>62</v>
      </c>
      <c r="Z812" s="5" t="s">
        <v>63</v>
      </c>
      <c r="AA812" s="5" t="s">
        <v>62</v>
      </c>
      <c r="AB812" s="5" t="s">
        <v>63</v>
      </c>
      <c r="AC812" s="5" t="s">
        <v>63</v>
      </c>
      <c r="AD812" s="5" t="s">
        <v>62</v>
      </c>
      <c r="AE812" s="5" t="s">
        <v>64</v>
      </c>
      <c r="AF812" s="5" t="s">
        <v>62</v>
      </c>
      <c r="AG812" s="5" t="s">
        <v>64</v>
      </c>
      <c r="AH812" s="5" t="s">
        <v>64</v>
      </c>
      <c r="AI812" s="5" t="s">
        <v>64</v>
      </c>
      <c r="AJ812" s="5" t="s">
        <v>63</v>
      </c>
      <c r="AK812" s="5" t="s">
        <v>64</v>
      </c>
      <c r="AL812" s="5" t="s">
        <v>62</v>
      </c>
      <c r="AM812" s="5" t="s">
        <v>62</v>
      </c>
      <c r="AN812" s="5" t="s">
        <v>64</v>
      </c>
      <c r="AO812" s="5" t="s">
        <v>62</v>
      </c>
      <c r="AP812" s="5" t="s">
        <v>64</v>
      </c>
      <c r="AQ812" s="5" t="s">
        <v>72</v>
      </c>
      <c r="AR812" s="5" t="s">
        <v>72</v>
      </c>
      <c r="AS812" s="5" t="s">
        <v>65</v>
      </c>
      <c r="AT812" s="5" t="s">
        <v>66</v>
      </c>
      <c r="AU812" s="5" t="s">
        <v>67</v>
      </c>
      <c r="AV812" s="5" t="s">
        <v>68</v>
      </c>
      <c r="AW812" s="5" t="s">
        <v>65</v>
      </c>
      <c r="AX812" s="5" t="s">
        <v>86</v>
      </c>
      <c r="AY812" s="5">
        <v>99.4</v>
      </c>
      <c r="AZ812" s="5">
        <v>87.7</v>
      </c>
    </row>
    <row r="813" spans="1:52">
      <c r="A813" s="5">
        <v>13</v>
      </c>
      <c r="B813" s="5" t="s">
        <v>716</v>
      </c>
      <c r="C813" s="6">
        <v>3431</v>
      </c>
      <c r="D813" s="5" t="s">
        <v>877</v>
      </c>
      <c r="E813" s="5" t="str">
        <f>VLOOKUP(B813,Region!$A$1:$B$76,2,FALSE)</f>
        <v>Region_5</v>
      </c>
      <c r="F813" s="5" t="str">
        <f>VLOOKUP(D813,'Used to Match Zip By Sch Name'!$A$2:$E$4714,5,FALSE)</f>
        <v>33138-3634</v>
      </c>
      <c r="G813" s="5">
        <f>VLOOKUP(D813,public_school_report!$D$1:$CI$3651,84,FALSE)</f>
        <v>653</v>
      </c>
      <c r="H813" s="5" t="s">
        <v>4</v>
      </c>
      <c r="I813" s="5">
        <v>53</v>
      </c>
      <c r="J813" s="5">
        <v>55</v>
      </c>
      <c r="K813" s="5">
        <v>45</v>
      </c>
      <c r="L813" s="5">
        <v>70</v>
      </c>
      <c r="M813" s="5">
        <v>69</v>
      </c>
      <c r="N813" s="5">
        <v>48</v>
      </c>
      <c r="O813" s="5">
        <v>44</v>
      </c>
      <c r="P813" s="5"/>
      <c r="Q813" s="5"/>
      <c r="R813" s="5"/>
      <c r="S813" s="5"/>
      <c r="T813" s="5">
        <v>384</v>
      </c>
      <c r="U813" s="5">
        <v>7</v>
      </c>
      <c r="V813" s="5">
        <v>55</v>
      </c>
      <c r="W813" s="5">
        <v>100</v>
      </c>
      <c r="X813" s="5" t="s">
        <v>62</v>
      </c>
      <c r="Y813" s="5" t="s">
        <v>62</v>
      </c>
      <c r="Z813" s="5" t="s">
        <v>62</v>
      </c>
      <c r="AA813" s="5" t="s">
        <v>63</v>
      </c>
      <c r="AB813" s="5" t="s">
        <v>62</v>
      </c>
      <c r="AC813" s="5" t="s">
        <v>62</v>
      </c>
      <c r="AD813" s="5" t="s">
        <v>62</v>
      </c>
      <c r="AE813" s="5" t="s">
        <v>64</v>
      </c>
      <c r="AF813" s="5" t="s">
        <v>62</v>
      </c>
      <c r="AG813" s="5" t="s">
        <v>64</v>
      </c>
      <c r="AH813" s="5" t="s">
        <v>64</v>
      </c>
      <c r="AI813" s="5" t="s">
        <v>64</v>
      </c>
      <c r="AJ813" s="5" t="s">
        <v>63</v>
      </c>
      <c r="AK813" s="5" t="s">
        <v>64</v>
      </c>
      <c r="AL813" s="5" t="s">
        <v>64</v>
      </c>
      <c r="AM813" s="5" t="s">
        <v>64</v>
      </c>
      <c r="AN813" s="5" t="s">
        <v>63</v>
      </c>
      <c r="AO813" s="5" t="s">
        <v>62</v>
      </c>
      <c r="AP813" s="5" t="s">
        <v>63</v>
      </c>
      <c r="AQ813" s="5" t="s">
        <v>72</v>
      </c>
      <c r="AR813" s="5" t="s">
        <v>72</v>
      </c>
      <c r="AS813" s="5" t="s">
        <v>65</v>
      </c>
      <c r="AT813" s="5" t="s">
        <v>66</v>
      </c>
      <c r="AU813" s="5" t="s">
        <v>67</v>
      </c>
      <c r="AV813" s="5" t="s">
        <v>68</v>
      </c>
      <c r="AW813" s="5" t="s">
        <v>65</v>
      </c>
      <c r="AX813" s="5" t="s">
        <v>69</v>
      </c>
      <c r="AY813" s="5">
        <v>91.7</v>
      </c>
      <c r="AZ813" s="5">
        <v>87.9</v>
      </c>
    </row>
    <row r="814" spans="1:52">
      <c r="A814" s="5">
        <v>13</v>
      </c>
      <c r="B814" s="5" t="s">
        <v>716</v>
      </c>
      <c r="C814" s="6">
        <v>3501</v>
      </c>
      <c r="D814" s="5" t="s">
        <v>878</v>
      </c>
      <c r="E814" s="5" t="str">
        <f>VLOOKUP(B814,Region!$A$1:$B$76,2,FALSE)</f>
        <v>Region_5</v>
      </c>
      <c r="F814" s="5" t="str">
        <f>VLOOKUP(D814,'Used to Match Zip By Sch Name'!$A$2:$E$4714,5,FALSE)</f>
        <v>33138-5609</v>
      </c>
      <c r="G814" s="5">
        <f>VLOOKUP(D814,public_school_report!$D$1:$CI$3651,84,FALSE)</f>
        <v>509</v>
      </c>
      <c r="H814" s="5" t="s">
        <v>6</v>
      </c>
      <c r="I814" s="5">
        <v>62</v>
      </c>
      <c r="J814" s="5">
        <v>62</v>
      </c>
      <c r="K814" s="5">
        <v>54</v>
      </c>
      <c r="L814" s="5">
        <v>55</v>
      </c>
      <c r="M814" s="5">
        <v>46</v>
      </c>
      <c r="N814" s="5">
        <v>40</v>
      </c>
      <c r="O814" s="5">
        <v>61</v>
      </c>
      <c r="P814" s="5">
        <v>100</v>
      </c>
      <c r="Q814" s="5">
        <v>56</v>
      </c>
      <c r="R814" s="5"/>
      <c r="S814" s="5"/>
      <c r="T814" s="5">
        <v>536</v>
      </c>
      <c r="U814" s="5">
        <v>9</v>
      </c>
      <c r="V814" s="5">
        <v>60</v>
      </c>
      <c r="W814" s="5">
        <v>99</v>
      </c>
      <c r="X814" s="5" t="s">
        <v>62</v>
      </c>
      <c r="Y814" s="5" t="s">
        <v>62</v>
      </c>
      <c r="Z814" s="5" t="s">
        <v>63</v>
      </c>
      <c r="AA814" s="5" t="s">
        <v>63</v>
      </c>
      <c r="AB814" s="5" t="s">
        <v>63</v>
      </c>
      <c r="AC814" s="5" t="s">
        <v>72</v>
      </c>
      <c r="AD814" s="5" t="s">
        <v>63</v>
      </c>
      <c r="AE814" s="5" t="s">
        <v>62</v>
      </c>
      <c r="AF814" s="5" t="s">
        <v>64</v>
      </c>
      <c r="AG814" s="5" t="s">
        <v>63</v>
      </c>
      <c r="AH814" s="5" t="s">
        <v>62</v>
      </c>
      <c r="AI814" s="5" t="s">
        <v>62</v>
      </c>
      <c r="AJ814" s="5" t="s">
        <v>63</v>
      </c>
      <c r="AK814" s="5" t="s">
        <v>62</v>
      </c>
      <c r="AL814" s="5" t="s">
        <v>63</v>
      </c>
      <c r="AM814" s="5" t="s">
        <v>63</v>
      </c>
      <c r="AN814" s="5" t="s">
        <v>63</v>
      </c>
      <c r="AO814" s="5" t="s">
        <v>63</v>
      </c>
      <c r="AP814" s="5" t="s">
        <v>72</v>
      </c>
      <c r="AQ814" s="5" t="s">
        <v>72</v>
      </c>
      <c r="AR814" s="5" t="s">
        <v>72</v>
      </c>
      <c r="AS814" s="5" t="s">
        <v>65</v>
      </c>
      <c r="AT814" s="5" t="s">
        <v>66</v>
      </c>
      <c r="AU814" s="5" t="s">
        <v>67</v>
      </c>
      <c r="AV814" s="5" t="s">
        <v>68</v>
      </c>
      <c r="AW814" s="5" t="s">
        <v>65</v>
      </c>
      <c r="AX814" s="5" t="s">
        <v>86</v>
      </c>
      <c r="AY814" s="5">
        <v>96.9</v>
      </c>
      <c r="AZ814" s="5">
        <v>90.2</v>
      </c>
    </row>
    <row r="815" spans="1:52">
      <c r="A815" s="5">
        <v>13</v>
      </c>
      <c r="B815" s="5" t="s">
        <v>716</v>
      </c>
      <c r="C815" s="6">
        <v>3541</v>
      </c>
      <c r="D815" s="5" t="s">
        <v>879</v>
      </c>
      <c r="E815" s="5" t="str">
        <f>VLOOKUP(B815,Region!$A$1:$B$76,2,FALSE)</f>
        <v>Region_5</v>
      </c>
      <c r="F815" s="5" t="str">
        <f>VLOOKUP(D815,'Used to Match Zip By Sch Name'!$A$2:$E$4714,5,FALSE)</f>
        <v>33157-5529</v>
      </c>
      <c r="G815" s="5">
        <f>VLOOKUP(D815,public_school_report!$D$1:$CI$3651,84,FALSE)</f>
        <v>383</v>
      </c>
      <c r="H815" s="5" t="s">
        <v>6</v>
      </c>
      <c r="I815" s="5">
        <v>29</v>
      </c>
      <c r="J815" s="5">
        <v>49</v>
      </c>
      <c r="K815" s="5">
        <v>64</v>
      </c>
      <c r="L815" s="5">
        <v>28</v>
      </c>
      <c r="M815" s="5">
        <v>46</v>
      </c>
      <c r="N815" s="5">
        <v>50</v>
      </c>
      <c r="O815" s="5">
        <v>29</v>
      </c>
      <c r="P815" s="5"/>
      <c r="Q815" s="5"/>
      <c r="R815" s="5"/>
      <c r="S815" s="5"/>
      <c r="T815" s="5">
        <v>295</v>
      </c>
      <c r="U815" s="5">
        <v>7</v>
      </c>
      <c r="V815" s="5">
        <v>42</v>
      </c>
      <c r="W815" s="5">
        <v>99</v>
      </c>
      <c r="X815" s="5" t="s">
        <v>63</v>
      </c>
      <c r="Y815" s="5" t="s">
        <v>63</v>
      </c>
      <c r="Z815" s="5" t="s">
        <v>63</v>
      </c>
      <c r="AA815" s="5" t="s">
        <v>72</v>
      </c>
      <c r="AB815" s="5" t="s">
        <v>72</v>
      </c>
      <c r="AC815" s="5" t="s">
        <v>72</v>
      </c>
      <c r="AD815" s="5" t="s">
        <v>63</v>
      </c>
      <c r="AE815" s="5" t="s">
        <v>63</v>
      </c>
      <c r="AF815" s="5" t="s">
        <v>72</v>
      </c>
      <c r="AG815" s="5" t="s">
        <v>63</v>
      </c>
      <c r="AH815" s="5" t="s">
        <v>63</v>
      </c>
      <c r="AI815" s="5" t="s">
        <v>63</v>
      </c>
      <c r="AJ815" s="5" t="s">
        <v>72</v>
      </c>
      <c r="AK815" s="5" t="s">
        <v>62</v>
      </c>
      <c r="AL815" s="5" t="s">
        <v>62</v>
      </c>
      <c r="AM815" s="5" t="s">
        <v>62</v>
      </c>
      <c r="AN815" s="5" t="s">
        <v>62</v>
      </c>
      <c r="AO815" s="5" t="s">
        <v>63</v>
      </c>
      <c r="AP815" s="5" t="s">
        <v>63</v>
      </c>
      <c r="AQ815" s="5" t="s">
        <v>63</v>
      </c>
      <c r="AR815" s="5" t="s">
        <v>73</v>
      </c>
      <c r="AS815" s="5" t="s">
        <v>65</v>
      </c>
      <c r="AT815" s="5" t="s">
        <v>66</v>
      </c>
      <c r="AU815" s="5" t="s">
        <v>67</v>
      </c>
      <c r="AV815" s="5" t="s">
        <v>68</v>
      </c>
      <c r="AW815" s="5" t="s">
        <v>65</v>
      </c>
      <c r="AX815" s="5" t="s">
        <v>69</v>
      </c>
      <c r="AY815" s="5">
        <v>98.4</v>
      </c>
      <c r="AZ815" s="5">
        <v>98.7</v>
      </c>
    </row>
    <row r="816" spans="1:52">
      <c r="A816" s="5">
        <v>13</v>
      </c>
      <c r="B816" s="5" t="s">
        <v>716</v>
      </c>
      <c r="C816" s="6">
        <v>3581</v>
      </c>
      <c r="D816" s="5" t="s">
        <v>880</v>
      </c>
      <c r="E816" s="5" t="str">
        <f>VLOOKUP(B816,Region!$A$1:$B$76,2,FALSE)</f>
        <v>Region_5</v>
      </c>
      <c r="F816" s="5" t="str">
        <f>VLOOKUP(D816,'Used to Match Zip By Sch Name'!$A$2:$E$4714,5,FALSE)</f>
        <v>33056-4054</v>
      </c>
      <c r="G816" s="5">
        <f>VLOOKUP(D816,public_school_report!$D$1:$CI$3651,84,FALSE)</f>
        <v>640</v>
      </c>
      <c r="H816" s="5" t="s">
        <v>4</v>
      </c>
      <c r="I816" s="5">
        <v>34</v>
      </c>
      <c r="J816" s="5">
        <v>48</v>
      </c>
      <c r="K816" s="5">
        <v>52</v>
      </c>
      <c r="L816" s="5">
        <v>59</v>
      </c>
      <c r="M816" s="5">
        <v>70</v>
      </c>
      <c r="N816" s="5">
        <v>59</v>
      </c>
      <c r="O816" s="5">
        <v>20</v>
      </c>
      <c r="P816" s="5">
        <v>83</v>
      </c>
      <c r="Q816" s="5">
        <v>91</v>
      </c>
      <c r="R816" s="5"/>
      <c r="S816" s="5"/>
      <c r="T816" s="5">
        <v>516</v>
      </c>
      <c r="U816" s="5">
        <v>9</v>
      </c>
      <c r="V816" s="5">
        <v>57</v>
      </c>
      <c r="W816" s="5">
        <v>100</v>
      </c>
      <c r="X816" s="5" t="s">
        <v>62</v>
      </c>
      <c r="Y816" s="5" t="s">
        <v>62</v>
      </c>
      <c r="Z816" s="5" t="s">
        <v>63</v>
      </c>
      <c r="AA816" s="5" t="s">
        <v>63</v>
      </c>
      <c r="AB816" s="5" t="s">
        <v>63</v>
      </c>
      <c r="AC816" s="5" t="s">
        <v>63</v>
      </c>
      <c r="AD816" s="5" t="s">
        <v>63</v>
      </c>
      <c r="AE816" s="5" t="s">
        <v>63</v>
      </c>
      <c r="AF816" s="5" t="s">
        <v>72</v>
      </c>
      <c r="AG816" s="5" t="s">
        <v>63</v>
      </c>
      <c r="AH816" s="5" t="s">
        <v>63</v>
      </c>
      <c r="AI816" s="5" t="s">
        <v>72</v>
      </c>
      <c r="AJ816" s="5" t="s">
        <v>72</v>
      </c>
      <c r="AK816" s="5" t="s">
        <v>63</v>
      </c>
      <c r="AL816" s="5" t="s">
        <v>72</v>
      </c>
      <c r="AM816" s="5" t="s">
        <v>72</v>
      </c>
      <c r="AN816" s="5" t="s">
        <v>72</v>
      </c>
      <c r="AO816" s="5" t="s">
        <v>62</v>
      </c>
      <c r="AP816" s="5" t="s">
        <v>63</v>
      </c>
      <c r="AQ816" s="5" t="s">
        <v>72</v>
      </c>
      <c r="AR816" s="5" t="s">
        <v>72</v>
      </c>
      <c r="AS816" s="5" t="s">
        <v>65</v>
      </c>
      <c r="AT816" s="5" t="s">
        <v>66</v>
      </c>
      <c r="AU816" s="5" t="s">
        <v>67</v>
      </c>
      <c r="AV816" s="5" t="s">
        <v>68</v>
      </c>
      <c r="AW816" s="5" t="s">
        <v>65</v>
      </c>
      <c r="AX816" s="5" t="s">
        <v>86</v>
      </c>
      <c r="AY816" s="5">
        <v>99.5</v>
      </c>
      <c r="AZ816" s="5">
        <v>97.5</v>
      </c>
    </row>
    <row r="817" spans="1:52">
      <c r="A817" s="5">
        <v>13</v>
      </c>
      <c r="B817" s="5" t="s">
        <v>716</v>
      </c>
      <c r="C817" s="6">
        <v>3600</v>
      </c>
      <c r="D817" s="5" t="s">
        <v>881</v>
      </c>
      <c r="E817" s="5" t="str">
        <f>VLOOKUP(B817,Region!$A$1:$B$76,2,FALSE)</f>
        <v>Region_5</v>
      </c>
      <c r="F817" s="5" t="str">
        <f>VLOOKUP(D817,'Used to Match Zip By Sch Name'!$A$2:$E$4714,5,FALSE)</f>
        <v>33128-1606</v>
      </c>
      <c r="G817" s="5">
        <f>VLOOKUP(D817,public_school_report!$D$1:$CI$3651,84,FALSE)</f>
        <v>661</v>
      </c>
      <c r="H817" s="5" t="s">
        <v>4</v>
      </c>
      <c r="I817" s="5">
        <v>58</v>
      </c>
      <c r="J817" s="5">
        <v>52</v>
      </c>
      <c r="K817" s="5">
        <v>53</v>
      </c>
      <c r="L817" s="5">
        <v>62</v>
      </c>
      <c r="M817" s="5">
        <v>52</v>
      </c>
      <c r="N817" s="5">
        <v>41</v>
      </c>
      <c r="O817" s="5">
        <v>46</v>
      </c>
      <c r="P817" s="5"/>
      <c r="Q817" s="5"/>
      <c r="R817" s="5"/>
      <c r="S817" s="5"/>
      <c r="T817" s="5">
        <v>364</v>
      </c>
      <c r="U817" s="5">
        <v>7</v>
      </c>
      <c r="V817" s="5">
        <v>52</v>
      </c>
      <c r="W817" s="5">
        <v>100</v>
      </c>
      <c r="X817" s="5" t="s">
        <v>63</v>
      </c>
      <c r="Y817" s="5" t="s">
        <v>62</v>
      </c>
      <c r="Z817" s="5" t="s">
        <v>62</v>
      </c>
      <c r="AA817" s="5" t="s">
        <v>62</v>
      </c>
      <c r="AB817" s="5" t="s">
        <v>62</v>
      </c>
      <c r="AC817" s="5" t="s">
        <v>64</v>
      </c>
      <c r="AD817" s="5" t="s">
        <v>64</v>
      </c>
      <c r="AE817" s="5" t="s">
        <v>64</v>
      </c>
      <c r="AF817" s="5" t="s">
        <v>62</v>
      </c>
      <c r="AG817" s="5" t="s">
        <v>72</v>
      </c>
      <c r="AH817" s="5" t="s">
        <v>63</v>
      </c>
      <c r="AI817" s="5" t="s">
        <v>63</v>
      </c>
      <c r="AJ817" s="5" t="s">
        <v>73</v>
      </c>
      <c r="AK817" s="5" t="s">
        <v>63</v>
      </c>
      <c r="AL817" s="5" t="s">
        <v>63</v>
      </c>
      <c r="AM817" s="5" t="s">
        <v>73</v>
      </c>
      <c r="AN817" s="5" t="s">
        <v>65</v>
      </c>
      <c r="AO817" s="5" t="s">
        <v>66</v>
      </c>
      <c r="AP817" s="5" t="s">
        <v>66</v>
      </c>
      <c r="AQ817" s="5" t="s">
        <v>66</v>
      </c>
      <c r="AR817" s="5" t="s">
        <v>66</v>
      </c>
      <c r="AS817" s="5" t="s">
        <v>65</v>
      </c>
      <c r="AT817" s="5" t="s">
        <v>66</v>
      </c>
      <c r="AU817" s="5" t="s">
        <v>68</v>
      </c>
      <c r="AV817" s="5" t="s">
        <v>68</v>
      </c>
      <c r="AW817" s="5" t="s">
        <v>65</v>
      </c>
      <c r="AX817" s="5" t="s">
        <v>69</v>
      </c>
      <c r="AY817" s="5">
        <v>97.6</v>
      </c>
      <c r="AZ817" s="5">
        <v>90.8</v>
      </c>
    </row>
    <row r="818" spans="1:52">
      <c r="A818" s="5">
        <v>13</v>
      </c>
      <c r="B818" s="5" t="s">
        <v>716</v>
      </c>
      <c r="C818" s="6">
        <v>3610</v>
      </c>
      <c r="D818" s="5" t="s">
        <v>882</v>
      </c>
      <c r="E818" s="5" t="str">
        <f>VLOOKUP(B818,Region!$A$1:$B$76,2,FALSE)</f>
        <v>Region_5</v>
      </c>
      <c r="F818" s="5" t="str">
        <f>VLOOKUP(D818,'Used to Match Zip By Sch Name'!$A$2:$E$4714,5,FALSE)</f>
        <v>33035-2102</v>
      </c>
      <c r="G818" s="5">
        <f>VLOOKUP(D818,public_school_report!$D$1:$CI$3651,84,FALSE)</f>
        <v>2266</v>
      </c>
      <c r="H818" s="5" t="s">
        <v>2</v>
      </c>
      <c r="I818" s="5">
        <v>54</v>
      </c>
      <c r="J818" s="5">
        <v>53</v>
      </c>
      <c r="K818" s="5">
        <v>47</v>
      </c>
      <c r="L818" s="5">
        <v>65</v>
      </c>
      <c r="M818" s="5">
        <v>64</v>
      </c>
      <c r="N818" s="5">
        <v>53</v>
      </c>
      <c r="O818" s="5">
        <v>45</v>
      </c>
      <c r="P818" s="5">
        <v>64</v>
      </c>
      <c r="Q818" s="5">
        <v>65</v>
      </c>
      <c r="R818" s="5"/>
      <c r="S818" s="5"/>
      <c r="T818" s="5">
        <v>510</v>
      </c>
      <c r="U818" s="5">
        <v>9</v>
      </c>
      <c r="V818" s="5">
        <v>57</v>
      </c>
      <c r="W818" s="5">
        <v>100</v>
      </c>
      <c r="X818" s="5" t="s">
        <v>62</v>
      </c>
      <c r="Y818" s="5" t="s">
        <v>62</v>
      </c>
      <c r="Z818" s="5" t="s">
        <v>63</v>
      </c>
      <c r="AA818" s="5" t="s">
        <v>63</v>
      </c>
      <c r="AB818" s="5" t="s">
        <v>63</v>
      </c>
      <c r="AC818" s="5" t="s">
        <v>62</v>
      </c>
      <c r="AD818" s="5" t="s">
        <v>63</v>
      </c>
      <c r="AE818" s="5" t="s">
        <v>62</v>
      </c>
      <c r="AF818" s="5" t="s">
        <v>62</v>
      </c>
      <c r="AG818" s="5" t="s">
        <v>64</v>
      </c>
      <c r="AH818" s="5" t="s">
        <v>64</v>
      </c>
      <c r="AI818" s="5" t="s">
        <v>64</v>
      </c>
      <c r="AJ818" s="5" t="s">
        <v>62</v>
      </c>
      <c r="AK818" s="5" t="s">
        <v>62</v>
      </c>
      <c r="AL818" s="5" t="s">
        <v>62</v>
      </c>
      <c r="AM818" s="5" t="s">
        <v>96</v>
      </c>
      <c r="AN818" s="5" t="s">
        <v>66</v>
      </c>
      <c r="AO818" s="5" t="s">
        <v>66</v>
      </c>
      <c r="AP818" s="5" t="s">
        <v>66</v>
      </c>
      <c r="AQ818" s="5" t="s">
        <v>66</v>
      </c>
      <c r="AR818" s="5" t="s">
        <v>66</v>
      </c>
      <c r="AS818" s="5" t="s">
        <v>65</v>
      </c>
      <c r="AT818" s="5" t="s">
        <v>66</v>
      </c>
      <c r="AU818" s="5" t="s">
        <v>68</v>
      </c>
      <c r="AV818" s="5" t="s">
        <v>67</v>
      </c>
      <c r="AW818" s="5" t="s">
        <v>65</v>
      </c>
      <c r="AX818" s="5" t="s">
        <v>86</v>
      </c>
      <c r="AY818" s="5">
        <v>92.4</v>
      </c>
      <c r="AZ818" s="5">
        <v>80.400000000000006</v>
      </c>
    </row>
    <row r="819" spans="1:52">
      <c r="A819" s="5">
        <v>13</v>
      </c>
      <c r="B819" s="5" t="s">
        <v>716</v>
      </c>
      <c r="C819" s="6">
        <v>3621</v>
      </c>
      <c r="D819" s="5" t="s">
        <v>883</v>
      </c>
      <c r="E819" s="5" t="str">
        <f>VLOOKUP(B819,Region!$A$1:$B$76,2,FALSE)</f>
        <v>Region_5</v>
      </c>
      <c r="F819" s="5" t="str">
        <f>VLOOKUP(D819,'Used to Match Zip By Sch Name'!$A$2:$E$4714,5,FALSE)</f>
        <v>33032-4202</v>
      </c>
      <c r="G819" s="5">
        <f>VLOOKUP(D819,public_school_report!$D$1:$CI$3651,84,FALSE)</f>
        <v>1497</v>
      </c>
      <c r="H819" s="5" t="s">
        <v>2</v>
      </c>
      <c r="I819" s="5">
        <v>37</v>
      </c>
      <c r="J819" s="5">
        <v>48</v>
      </c>
      <c r="K819" s="5">
        <v>41</v>
      </c>
      <c r="L819" s="5">
        <v>46</v>
      </c>
      <c r="M819" s="5">
        <v>55</v>
      </c>
      <c r="N819" s="5">
        <v>49</v>
      </c>
      <c r="O819" s="5">
        <v>38</v>
      </c>
      <c r="P819" s="5">
        <v>63</v>
      </c>
      <c r="Q819" s="5">
        <v>69</v>
      </c>
      <c r="R819" s="5"/>
      <c r="S819" s="5"/>
      <c r="T819" s="5">
        <v>446</v>
      </c>
      <c r="U819" s="5">
        <v>9</v>
      </c>
      <c r="V819" s="5">
        <v>50</v>
      </c>
      <c r="W819" s="5">
        <v>98</v>
      </c>
      <c r="X819" s="5" t="s">
        <v>63</v>
      </c>
      <c r="Y819" s="5" t="s">
        <v>63</v>
      </c>
      <c r="Z819" s="5" t="s">
        <v>63</v>
      </c>
      <c r="AA819" s="5" t="s">
        <v>63</v>
      </c>
      <c r="AB819" s="5" t="s">
        <v>63</v>
      </c>
      <c r="AC819" s="5" t="s">
        <v>72</v>
      </c>
      <c r="AD819" s="5" t="s">
        <v>63</v>
      </c>
      <c r="AE819" s="5" t="s">
        <v>63</v>
      </c>
      <c r="AF819" s="5" t="s">
        <v>62</v>
      </c>
      <c r="AG819" s="5" t="s">
        <v>63</v>
      </c>
      <c r="AH819" s="5" t="s">
        <v>72</v>
      </c>
      <c r="AI819" s="5" t="s">
        <v>63</v>
      </c>
      <c r="AJ819" s="5" t="s">
        <v>73</v>
      </c>
      <c r="AK819" s="5" t="s">
        <v>72</v>
      </c>
      <c r="AL819" s="5" t="s">
        <v>63</v>
      </c>
      <c r="AM819" s="5" t="s">
        <v>63</v>
      </c>
      <c r="AN819" s="5" t="s">
        <v>72</v>
      </c>
      <c r="AO819" s="5" t="s">
        <v>63</v>
      </c>
      <c r="AP819" s="5" t="s">
        <v>72</v>
      </c>
      <c r="AQ819" s="5" t="s">
        <v>72</v>
      </c>
      <c r="AR819" s="5" t="s">
        <v>72</v>
      </c>
      <c r="AS819" s="5" t="s">
        <v>65</v>
      </c>
      <c r="AT819" s="5" t="s">
        <v>66</v>
      </c>
      <c r="AU819" s="5" t="s">
        <v>67</v>
      </c>
      <c r="AV819" s="5" t="s">
        <v>68</v>
      </c>
      <c r="AW819" s="5" t="s">
        <v>65</v>
      </c>
      <c r="AX819" s="5" t="s">
        <v>86</v>
      </c>
      <c r="AY819" s="5">
        <v>98</v>
      </c>
      <c r="AZ819" s="5">
        <v>91.9</v>
      </c>
    </row>
    <row r="820" spans="1:52">
      <c r="A820" s="5">
        <v>13</v>
      </c>
      <c r="B820" s="5" t="s">
        <v>716</v>
      </c>
      <c r="C820" s="6">
        <v>3661</v>
      </c>
      <c r="D820" s="5" t="s">
        <v>884</v>
      </c>
      <c r="E820" s="5" t="str">
        <f>VLOOKUP(B820,Region!$A$1:$B$76,2,FALSE)</f>
        <v>Region_5</v>
      </c>
      <c r="F820" s="5" t="str">
        <f>VLOOKUP(D820,'Used to Match Zip By Sch Name'!$A$2:$E$4714,5,FALSE)</f>
        <v>33181-1321</v>
      </c>
      <c r="G820" s="5">
        <f>VLOOKUP(D820,public_school_report!$D$1:$CI$3651,84,FALSE)</f>
        <v>746</v>
      </c>
      <c r="H820" s="5" t="s">
        <v>4</v>
      </c>
      <c r="I820" s="5">
        <v>53</v>
      </c>
      <c r="J820" s="5">
        <v>57</v>
      </c>
      <c r="K820" s="5">
        <v>51</v>
      </c>
      <c r="L820" s="5">
        <v>68</v>
      </c>
      <c r="M820" s="5">
        <v>71</v>
      </c>
      <c r="N820" s="5">
        <v>61</v>
      </c>
      <c r="O820" s="5">
        <v>56</v>
      </c>
      <c r="P820" s="5"/>
      <c r="Q820" s="5"/>
      <c r="R820" s="5"/>
      <c r="S820" s="5"/>
      <c r="T820" s="5">
        <v>417</v>
      </c>
      <c r="U820" s="5">
        <v>7</v>
      </c>
      <c r="V820" s="5">
        <v>60</v>
      </c>
      <c r="W820" s="5">
        <v>100</v>
      </c>
      <c r="X820" s="5" t="s">
        <v>62</v>
      </c>
      <c r="Y820" s="5" t="s">
        <v>64</v>
      </c>
      <c r="Z820" s="5" t="s">
        <v>62</v>
      </c>
      <c r="AA820" s="5" t="s">
        <v>63</v>
      </c>
      <c r="AB820" s="5" t="s">
        <v>63</v>
      </c>
      <c r="AC820" s="5" t="s">
        <v>63</v>
      </c>
      <c r="AD820" s="5" t="s">
        <v>63</v>
      </c>
      <c r="AE820" s="5" t="s">
        <v>62</v>
      </c>
      <c r="AF820" s="5" t="s">
        <v>64</v>
      </c>
      <c r="AG820" s="5" t="s">
        <v>63</v>
      </c>
      <c r="AH820" s="5" t="s">
        <v>62</v>
      </c>
      <c r="AI820" s="5" t="s">
        <v>63</v>
      </c>
      <c r="AJ820" s="5" t="s">
        <v>63</v>
      </c>
      <c r="AK820" s="5" t="s">
        <v>62</v>
      </c>
      <c r="AL820" s="5" t="s">
        <v>62</v>
      </c>
      <c r="AM820" s="5" t="s">
        <v>63</v>
      </c>
      <c r="AN820" s="5" t="s">
        <v>63</v>
      </c>
      <c r="AO820" s="5" t="s">
        <v>63</v>
      </c>
      <c r="AP820" s="5" t="s">
        <v>63</v>
      </c>
      <c r="AQ820" s="5" t="s">
        <v>72</v>
      </c>
      <c r="AR820" s="5" t="s">
        <v>73</v>
      </c>
      <c r="AS820" s="5" t="s">
        <v>65</v>
      </c>
      <c r="AT820" s="5" t="s">
        <v>66</v>
      </c>
      <c r="AU820" s="5" t="s">
        <v>67</v>
      </c>
      <c r="AV820" s="5" t="s">
        <v>68</v>
      </c>
      <c r="AW820" s="5" t="s">
        <v>65</v>
      </c>
      <c r="AX820" s="5" t="s">
        <v>69</v>
      </c>
      <c r="AY820" s="5">
        <v>98.5</v>
      </c>
      <c r="AZ820" s="5">
        <v>92</v>
      </c>
    </row>
    <row r="821" spans="1:52">
      <c r="A821" s="5">
        <v>13</v>
      </c>
      <c r="B821" s="5" t="s">
        <v>716</v>
      </c>
      <c r="C821" s="6">
        <v>3701</v>
      </c>
      <c r="D821" s="5" t="s">
        <v>885</v>
      </c>
      <c r="E821" s="5" t="str">
        <f>VLOOKUP(B821,Region!$A$1:$B$76,2,FALSE)</f>
        <v>Region_5</v>
      </c>
      <c r="F821" s="5" t="str">
        <f>VLOOKUP(D821,'Used to Match Zip By Sch Name'!$A$2:$E$4714,5,FALSE)</f>
        <v>33169-3135</v>
      </c>
      <c r="G821" s="5">
        <f>VLOOKUP(D821,public_school_report!$D$1:$CI$3651,84,FALSE)</f>
        <v>675</v>
      </c>
      <c r="H821" s="5" t="s">
        <v>4</v>
      </c>
      <c r="I821" s="5">
        <v>43</v>
      </c>
      <c r="J821" s="5">
        <v>55</v>
      </c>
      <c r="K821" s="5">
        <v>61</v>
      </c>
      <c r="L821" s="5">
        <v>64</v>
      </c>
      <c r="M821" s="5">
        <v>64</v>
      </c>
      <c r="N821" s="5">
        <v>60</v>
      </c>
      <c r="O821" s="5">
        <v>28</v>
      </c>
      <c r="P821" s="5"/>
      <c r="Q821" s="5"/>
      <c r="R821" s="5"/>
      <c r="S821" s="5"/>
      <c r="T821" s="5">
        <v>375</v>
      </c>
      <c r="U821" s="5">
        <v>7</v>
      </c>
      <c r="V821" s="5">
        <v>54</v>
      </c>
      <c r="W821" s="5">
        <v>100</v>
      </c>
      <c r="X821" s="5" t="s">
        <v>62</v>
      </c>
      <c r="Y821" s="5" t="s">
        <v>62</v>
      </c>
      <c r="Z821" s="5" t="s">
        <v>62</v>
      </c>
      <c r="AA821" s="5" t="s">
        <v>63</v>
      </c>
      <c r="AB821" s="5" t="s">
        <v>63</v>
      </c>
      <c r="AC821" s="5" t="s">
        <v>72</v>
      </c>
      <c r="AD821" s="5" t="s">
        <v>72</v>
      </c>
      <c r="AE821" s="5" t="s">
        <v>63</v>
      </c>
      <c r="AF821" s="5" t="s">
        <v>62</v>
      </c>
      <c r="AG821" s="5" t="s">
        <v>63</v>
      </c>
      <c r="AH821" s="5" t="s">
        <v>62</v>
      </c>
      <c r="AI821" s="5" t="s">
        <v>62</v>
      </c>
      <c r="AJ821" s="5" t="s">
        <v>63</v>
      </c>
      <c r="AK821" s="5" t="s">
        <v>64</v>
      </c>
      <c r="AL821" s="5" t="s">
        <v>62</v>
      </c>
      <c r="AM821" s="5" t="s">
        <v>72</v>
      </c>
      <c r="AN821" s="5" t="s">
        <v>72</v>
      </c>
      <c r="AO821" s="5" t="s">
        <v>63</v>
      </c>
      <c r="AP821" s="5" t="s">
        <v>72</v>
      </c>
      <c r="AQ821" s="5" t="s">
        <v>72</v>
      </c>
      <c r="AR821" s="5" t="s">
        <v>72</v>
      </c>
      <c r="AS821" s="5" t="s">
        <v>65</v>
      </c>
      <c r="AT821" s="5" t="s">
        <v>66</v>
      </c>
      <c r="AU821" s="5" t="s">
        <v>67</v>
      </c>
      <c r="AV821" s="5" t="s">
        <v>68</v>
      </c>
      <c r="AW821" s="5" t="s">
        <v>65</v>
      </c>
      <c r="AX821" s="5" t="s">
        <v>69</v>
      </c>
      <c r="AY821" s="5">
        <v>99.4</v>
      </c>
      <c r="AZ821" s="5">
        <v>93.300000000000011</v>
      </c>
    </row>
    <row r="822" spans="1:52">
      <c r="A822" s="5">
        <v>13</v>
      </c>
      <c r="B822" s="5" t="s">
        <v>716</v>
      </c>
      <c r="C822" s="6">
        <v>3741</v>
      </c>
      <c r="D822" s="5" t="s">
        <v>886</v>
      </c>
      <c r="E822" s="5" t="str">
        <f>VLOOKUP(B822,Region!$A$1:$B$76,2,FALSE)</f>
        <v>Region_5</v>
      </c>
      <c r="F822" s="5" t="str">
        <f>VLOOKUP(D822,'Used to Match Zip By Sch Name'!$A$2:$E$4714,5,FALSE)</f>
        <v>33140-3515</v>
      </c>
      <c r="G822" s="5">
        <f>VLOOKUP(D822,public_school_report!$D$1:$CI$3651,84,FALSE)</f>
        <v>1070</v>
      </c>
      <c r="H822" s="5" t="s">
        <v>2</v>
      </c>
      <c r="I822" s="5">
        <v>86</v>
      </c>
      <c r="J822" s="5">
        <v>72</v>
      </c>
      <c r="K822" s="5">
        <v>63</v>
      </c>
      <c r="L822" s="5">
        <v>86</v>
      </c>
      <c r="M822" s="5">
        <v>81</v>
      </c>
      <c r="N822" s="5">
        <v>65</v>
      </c>
      <c r="O822" s="5">
        <v>76</v>
      </c>
      <c r="P822" s="5"/>
      <c r="Q822" s="5"/>
      <c r="R822" s="5"/>
      <c r="S822" s="5"/>
      <c r="T822" s="5">
        <v>529</v>
      </c>
      <c r="U822" s="5">
        <v>7</v>
      </c>
      <c r="V822" s="5">
        <v>76</v>
      </c>
      <c r="W822" s="5">
        <v>100</v>
      </c>
      <c r="X822" s="5" t="s">
        <v>64</v>
      </c>
      <c r="Y822" s="5" t="s">
        <v>64</v>
      </c>
      <c r="Z822" s="5" t="s">
        <v>64</v>
      </c>
      <c r="AA822" s="5" t="s">
        <v>64</v>
      </c>
      <c r="AB822" s="5" t="s">
        <v>64</v>
      </c>
      <c r="AC822" s="5" t="s">
        <v>64</v>
      </c>
      <c r="AD822" s="5" t="s">
        <v>64</v>
      </c>
      <c r="AE822" s="5" t="s">
        <v>64</v>
      </c>
      <c r="AF822" s="5" t="s">
        <v>64</v>
      </c>
      <c r="AG822" s="5" t="s">
        <v>62</v>
      </c>
      <c r="AH822" s="5" t="s">
        <v>64</v>
      </c>
      <c r="AI822" s="5" t="s">
        <v>64</v>
      </c>
      <c r="AJ822" s="5" t="s">
        <v>64</v>
      </c>
      <c r="AK822" s="5" t="s">
        <v>64</v>
      </c>
      <c r="AL822" s="5" t="s">
        <v>64</v>
      </c>
      <c r="AM822" s="5" t="s">
        <v>64</v>
      </c>
      <c r="AN822" s="5" t="s">
        <v>64</v>
      </c>
      <c r="AO822" s="5" t="s">
        <v>64</v>
      </c>
      <c r="AP822" s="5" t="s">
        <v>64</v>
      </c>
      <c r="AQ822" s="5" t="s">
        <v>64</v>
      </c>
      <c r="AR822" s="5" t="s">
        <v>62</v>
      </c>
      <c r="AS822" s="5" t="s">
        <v>65</v>
      </c>
      <c r="AT822" s="5" t="s">
        <v>66</v>
      </c>
      <c r="AU822" s="5" t="s">
        <v>67</v>
      </c>
      <c r="AV822" s="5" t="s">
        <v>67</v>
      </c>
      <c r="AW822" s="5" t="s">
        <v>65</v>
      </c>
      <c r="AX822" s="5" t="s">
        <v>69</v>
      </c>
      <c r="AY822" s="5">
        <v>54.2</v>
      </c>
      <c r="AZ822" s="5">
        <v>28.199999999999996</v>
      </c>
    </row>
    <row r="823" spans="1:52">
      <c r="A823" s="5">
        <v>13</v>
      </c>
      <c r="B823" s="5" t="s">
        <v>716</v>
      </c>
      <c r="C823" s="6">
        <v>3781</v>
      </c>
      <c r="D823" s="5" t="s">
        <v>887</v>
      </c>
      <c r="E823" s="5" t="str">
        <f>VLOOKUP(B823,Region!$A$1:$B$76,2,FALSE)</f>
        <v>Region_5</v>
      </c>
      <c r="F823" s="5" t="str">
        <f>VLOOKUP(D823,'Used to Match Zip By Sch Name'!$A$2:$E$4714,5,FALSE)</f>
        <v>33056-2957</v>
      </c>
      <c r="G823" s="5">
        <f>VLOOKUP(D823,public_school_report!$D$1:$CI$3651,84,FALSE)</f>
        <v>291</v>
      </c>
      <c r="H823" s="5" t="s">
        <v>6</v>
      </c>
      <c r="I823" s="5">
        <v>57</v>
      </c>
      <c r="J823" s="5">
        <v>61</v>
      </c>
      <c r="K823" s="5">
        <v>50</v>
      </c>
      <c r="L823" s="5">
        <v>64</v>
      </c>
      <c r="M823" s="5">
        <v>57</v>
      </c>
      <c r="N823" s="5">
        <v>42</v>
      </c>
      <c r="O823" s="5">
        <v>67</v>
      </c>
      <c r="P823" s="5"/>
      <c r="Q823" s="5"/>
      <c r="R823" s="5"/>
      <c r="S823" s="5"/>
      <c r="T823" s="5">
        <v>398</v>
      </c>
      <c r="U823" s="5">
        <v>7</v>
      </c>
      <c r="V823" s="5">
        <v>57</v>
      </c>
      <c r="W823" s="5">
        <v>100</v>
      </c>
      <c r="X823" s="5" t="s">
        <v>62</v>
      </c>
      <c r="Y823" s="5" t="s">
        <v>64</v>
      </c>
      <c r="Z823" s="5" t="s">
        <v>64</v>
      </c>
      <c r="AA823" s="5" t="s">
        <v>63</v>
      </c>
      <c r="AB823" s="5" t="s">
        <v>72</v>
      </c>
      <c r="AC823" s="5" t="s">
        <v>72</v>
      </c>
      <c r="AD823" s="5" t="s">
        <v>63</v>
      </c>
      <c r="AE823" s="5" t="s">
        <v>72</v>
      </c>
      <c r="AF823" s="5" t="s">
        <v>63</v>
      </c>
      <c r="AG823" s="5" t="s">
        <v>62</v>
      </c>
      <c r="AH823" s="5" t="s">
        <v>62</v>
      </c>
      <c r="AI823" s="5" t="s">
        <v>63</v>
      </c>
      <c r="AJ823" s="5" t="s">
        <v>63</v>
      </c>
      <c r="AK823" s="5" t="s">
        <v>72</v>
      </c>
      <c r="AL823" s="5" t="s">
        <v>63</v>
      </c>
      <c r="AM823" s="5" t="s">
        <v>62</v>
      </c>
      <c r="AN823" s="5" t="s">
        <v>72</v>
      </c>
      <c r="AO823" s="5" t="s">
        <v>72</v>
      </c>
      <c r="AP823" s="5" t="s">
        <v>72</v>
      </c>
      <c r="AQ823" s="5" t="s">
        <v>63</v>
      </c>
      <c r="AR823" s="5" t="s">
        <v>72</v>
      </c>
      <c r="AS823" s="5" t="s">
        <v>65</v>
      </c>
      <c r="AT823" s="5" t="s">
        <v>66</v>
      </c>
      <c r="AU823" s="5" t="s">
        <v>67</v>
      </c>
      <c r="AV823" s="5" t="s">
        <v>68</v>
      </c>
      <c r="AW823" s="5" t="s">
        <v>65</v>
      </c>
      <c r="AX823" s="5" t="s">
        <v>69</v>
      </c>
      <c r="AY823" s="5">
        <v>98.9</v>
      </c>
      <c r="AZ823" s="5">
        <v>98.6</v>
      </c>
    </row>
    <row r="824" spans="1:52">
      <c r="A824" s="5">
        <v>13</v>
      </c>
      <c r="B824" s="5" t="s">
        <v>716</v>
      </c>
      <c r="C824" s="6">
        <v>3821</v>
      </c>
      <c r="D824" s="5" t="s">
        <v>888</v>
      </c>
      <c r="E824" s="5" t="str">
        <f>VLOOKUP(B824,Region!$A$1:$B$76,2,FALSE)</f>
        <v>Region_5</v>
      </c>
      <c r="F824" s="5" t="str">
        <f>VLOOKUP(D824,'Used to Match Zip By Sch Name'!$A$2:$E$4714,5,FALSE)</f>
        <v>33056-1379</v>
      </c>
      <c r="G824" s="5">
        <f>VLOOKUP(D824,public_school_report!$D$1:$CI$3651,84,FALSE)</f>
        <v>454</v>
      </c>
      <c r="H824" s="5" t="s">
        <v>6</v>
      </c>
      <c r="I824" s="5">
        <v>46</v>
      </c>
      <c r="J824" s="5">
        <v>54</v>
      </c>
      <c r="K824" s="5">
        <v>45</v>
      </c>
      <c r="L824" s="5">
        <v>48</v>
      </c>
      <c r="M824" s="5">
        <v>61</v>
      </c>
      <c r="N824" s="5">
        <v>49</v>
      </c>
      <c r="O824" s="5">
        <v>48</v>
      </c>
      <c r="P824" s="5">
        <v>83</v>
      </c>
      <c r="Q824" s="5">
        <v>100</v>
      </c>
      <c r="R824" s="5"/>
      <c r="S824" s="5"/>
      <c r="T824" s="5">
        <v>534</v>
      </c>
      <c r="U824" s="5">
        <v>9</v>
      </c>
      <c r="V824" s="5">
        <v>59</v>
      </c>
      <c r="W824" s="5">
        <v>100</v>
      </c>
      <c r="X824" s="5" t="s">
        <v>62</v>
      </c>
      <c r="Y824" s="5" t="s">
        <v>63</v>
      </c>
      <c r="Z824" s="5" t="s">
        <v>62</v>
      </c>
      <c r="AA824" s="5" t="s">
        <v>63</v>
      </c>
      <c r="AB824" s="5" t="s">
        <v>62</v>
      </c>
      <c r="AC824" s="5" t="s">
        <v>63</v>
      </c>
      <c r="AD824" s="5" t="s">
        <v>62</v>
      </c>
      <c r="AE824" s="5" t="s">
        <v>63</v>
      </c>
      <c r="AF824" s="5" t="s">
        <v>63</v>
      </c>
      <c r="AG824" s="5" t="s">
        <v>72</v>
      </c>
      <c r="AH824" s="5" t="s">
        <v>72</v>
      </c>
      <c r="AI824" s="5" t="s">
        <v>72</v>
      </c>
      <c r="AJ824" s="5" t="s">
        <v>63</v>
      </c>
      <c r="AK824" s="5" t="s">
        <v>63</v>
      </c>
      <c r="AL824" s="5" t="s">
        <v>63</v>
      </c>
      <c r="AM824" s="5" t="s">
        <v>72</v>
      </c>
      <c r="AN824" s="5" t="s">
        <v>63</v>
      </c>
      <c r="AO824" s="5" t="s">
        <v>63</v>
      </c>
      <c r="AP824" s="5" t="s">
        <v>63</v>
      </c>
      <c r="AQ824" s="5" t="s">
        <v>72</v>
      </c>
      <c r="AR824" s="5" t="s">
        <v>73</v>
      </c>
      <c r="AS824" s="5" t="s">
        <v>65</v>
      </c>
      <c r="AT824" s="5" t="s">
        <v>66</v>
      </c>
      <c r="AU824" s="5" t="s">
        <v>67</v>
      </c>
      <c r="AV824" s="5" t="s">
        <v>68</v>
      </c>
      <c r="AW824" s="5" t="s">
        <v>65</v>
      </c>
      <c r="AX824" s="5" t="s">
        <v>86</v>
      </c>
      <c r="AY824" s="5">
        <v>99.8</v>
      </c>
      <c r="AZ824" s="5">
        <v>94.8</v>
      </c>
    </row>
    <row r="825" spans="1:52">
      <c r="A825" s="5">
        <v>13</v>
      </c>
      <c r="B825" s="5" t="s">
        <v>716</v>
      </c>
      <c r="C825" s="6">
        <v>3861</v>
      </c>
      <c r="D825" s="5" t="s">
        <v>889</v>
      </c>
      <c r="E825" s="5" t="str">
        <f>VLOOKUP(B825,Region!$A$1:$B$76,2,FALSE)</f>
        <v>Region_5</v>
      </c>
      <c r="F825" s="5" t="str">
        <f>VLOOKUP(D825,'Used to Match Zip By Sch Name'!$A$2:$E$4714,5,FALSE)</f>
        <v>33055-3660</v>
      </c>
      <c r="G825" s="5">
        <f>VLOOKUP(D825,public_school_report!$D$1:$CI$3651,84,FALSE)</f>
        <v>321</v>
      </c>
      <c r="H825" s="5" t="s">
        <v>6</v>
      </c>
      <c r="I825" s="5">
        <v>53</v>
      </c>
      <c r="J825" s="5">
        <v>67</v>
      </c>
      <c r="K825" s="5">
        <v>60</v>
      </c>
      <c r="L825" s="5">
        <v>71</v>
      </c>
      <c r="M825" s="5">
        <v>70</v>
      </c>
      <c r="N825" s="5">
        <v>67</v>
      </c>
      <c r="O825" s="5">
        <v>53</v>
      </c>
      <c r="P825" s="5"/>
      <c r="Q825" s="5"/>
      <c r="R825" s="5"/>
      <c r="S825" s="5"/>
      <c r="T825" s="5">
        <v>441</v>
      </c>
      <c r="U825" s="5">
        <v>7</v>
      </c>
      <c r="V825" s="5">
        <v>63</v>
      </c>
      <c r="W825" s="5">
        <v>100</v>
      </c>
      <c r="X825" s="5" t="s">
        <v>64</v>
      </c>
      <c r="Y825" s="5" t="s">
        <v>62</v>
      </c>
      <c r="Z825" s="5" t="s">
        <v>62</v>
      </c>
      <c r="AA825" s="5" t="s">
        <v>72</v>
      </c>
      <c r="AB825" s="5" t="s">
        <v>72</v>
      </c>
      <c r="AC825" s="5" t="s">
        <v>63</v>
      </c>
      <c r="AD825" s="5" t="s">
        <v>63</v>
      </c>
      <c r="AE825" s="5" t="s">
        <v>62</v>
      </c>
      <c r="AF825" s="5" t="s">
        <v>64</v>
      </c>
      <c r="AG825" s="5" t="s">
        <v>63</v>
      </c>
      <c r="AH825" s="5" t="s">
        <v>64</v>
      </c>
      <c r="AI825" s="5" t="s">
        <v>62</v>
      </c>
      <c r="AJ825" s="5" t="s">
        <v>63</v>
      </c>
      <c r="AK825" s="5" t="s">
        <v>64</v>
      </c>
      <c r="AL825" s="5" t="s">
        <v>64</v>
      </c>
      <c r="AM825" s="5" t="s">
        <v>62</v>
      </c>
      <c r="AN825" s="5" t="s">
        <v>63</v>
      </c>
      <c r="AO825" s="5" t="s">
        <v>72</v>
      </c>
      <c r="AP825" s="5" t="s">
        <v>72</v>
      </c>
      <c r="AQ825" s="5" t="s">
        <v>72</v>
      </c>
      <c r="AR825" s="5" t="s">
        <v>72</v>
      </c>
      <c r="AS825" s="5" t="s">
        <v>65</v>
      </c>
      <c r="AT825" s="5" t="s">
        <v>66</v>
      </c>
      <c r="AU825" s="5" t="s">
        <v>67</v>
      </c>
      <c r="AV825" s="5" t="s">
        <v>68</v>
      </c>
      <c r="AW825" s="5" t="s">
        <v>65</v>
      </c>
      <c r="AX825" s="5" t="s">
        <v>69</v>
      </c>
      <c r="AY825" s="5">
        <v>97.4</v>
      </c>
      <c r="AZ825" s="5">
        <v>89.600000000000023</v>
      </c>
    </row>
    <row r="826" spans="1:52">
      <c r="A826" s="5">
        <v>13</v>
      </c>
      <c r="B826" s="5" t="s">
        <v>716</v>
      </c>
      <c r="C826" s="6">
        <v>3901</v>
      </c>
      <c r="D826" s="5" t="s">
        <v>890</v>
      </c>
      <c r="E826" s="5" t="str">
        <f>VLOOKUP(B826,Region!$A$1:$B$76,2,FALSE)</f>
        <v>Region_5</v>
      </c>
      <c r="F826" s="5" t="str">
        <f>VLOOKUP(D826,'Used to Match Zip By Sch Name'!$A$2:$E$4714,5,FALSE)</f>
        <v>33013-2313</v>
      </c>
      <c r="G826" s="5">
        <f>VLOOKUP(D826,public_school_report!$D$1:$CI$3651,84,FALSE)</f>
        <v>539</v>
      </c>
      <c r="H826" s="5" t="s">
        <v>6</v>
      </c>
      <c r="I826" s="5">
        <v>58</v>
      </c>
      <c r="J826" s="5">
        <v>63</v>
      </c>
      <c r="K826" s="5">
        <v>62</v>
      </c>
      <c r="L826" s="5">
        <v>69</v>
      </c>
      <c r="M826" s="5">
        <v>61</v>
      </c>
      <c r="N826" s="5">
        <v>39</v>
      </c>
      <c r="O826" s="5">
        <v>62</v>
      </c>
      <c r="P826" s="5"/>
      <c r="Q826" s="5"/>
      <c r="R826" s="5"/>
      <c r="S826" s="5"/>
      <c r="T826" s="5">
        <v>414</v>
      </c>
      <c r="U826" s="5">
        <v>7</v>
      </c>
      <c r="V826" s="5">
        <v>59</v>
      </c>
      <c r="W826" s="5">
        <v>100</v>
      </c>
      <c r="X826" s="5" t="s">
        <v>62</v>
      </c>
      <c r="Y826" s="5" t="s">
        <v>62</v>
      </c>
      <c r="Z826" s="5" t="s">
        <v>63</v>
      </c>
      <c r="AA826" s="5" t="s">
        <v>62</v>
      </c>
      <c r="AB826" s="5" t="s">
        <v>62</v>
      </c>
      <c r="AC826" s="5" t="s">
        <v>63</v>
      </c>
      <c r="AD826" s="5" t="s">
        <v>62</v>
      </c>
      <c r="AE826" s="5" t="s">
        <v>64</v>
      </c>
      <c r="AF826" s="5" t="s">
        <v>62</v>
      </c>
      <c r="AG826" s="5" t="s">
        <v>64</v>
      </c>
      <c r="AH826" s="5" t="s">
        <v>64</v>
      </c>
      <c r="AI826" s="5" t="s">
        <v>64</v>
      </c>
      <c r="AJ826" s="5" t="s">
        <v>64</v>
      </c>
      <c r="AK826" s="5" t="s">
        <v>62</v>
      </c>
      <c r="AL826" s="5" t="s">
        <v>64</v>
      </c>
      <c r="AM826" s="5" t="s">
        <v>63</v>
      </c>
      <c r="AN826" s="5" t="s">
        <v>64</v>
      </c>
      <c r="AO826" s="5" t="s">
        <v>62</v>
      </c>
      <c r="AP826" s="5" t="s">
        <v>72</v>
      </c>
      <c r="AQ826" s="5" t="s">
        <v>63</v>
      </c>
      <c r="AR826" s="5" t="s">
        <v>63</v>
      </c>
      <c r="AS826" s="5" t="s">
        <v>65</v>
      </c>
      <c r="AT826" s="5" t="s">
        <v>66</v>
      </c>
      <c r="AU826" s="5" t="s">
        <v>67</v>
      </c>
      <c r="AV826" s="5" t="s">
        <v>68</v>
      </c>
      <c r="AW826" s="5" t="s">
        <v>65</v>
      </c>
      <c r="AX826" s="5" t="s">
        <v>69</v>
      </c>
      <c r="AY826" s="5">
        <v>99.2</v>
      </c>
      <c r="AZ826" s="5">
        <v>85.2</v>
      </c>
    </row>
    <row r="827" spans="1:52">
      <c r="A827" s="5">
        <v>13</v>
      </c>
      <c r="B827" s="5" t="s">
        <v>716</v>
      </c>
      <c r="C827" s="6">
        <v>3941</v>
      </c>
      <c r="D827" s="5" t="s">
        <v>891</v>
      </c>
      <c r="E827" s="5" t="str">
        <f>VLOOKUP(B827,Region!$A$1:$B$76,2,FALSE)</f>
        <v>Region_5</v>
      </c>
      <c r="F827" s="5" t="str">
        <f>VLOOKUP(D827,'Used to Match Zip By Sch Name'!$A$2:$E$4714,5,FALSE)</f>
        <v>33161-2918</v>
      </c>
      <c r="G827" s="5">
        <f>VLOOKUP(D827,public_school_report!$D$1:$CI$3651,84,FALSE)</f>
        <v>527</v>
      </c>
      <c r="H827" s="5" t="s">
        <v>6</v>
      </c>
      <c r="I827" s="5">
        <v>47</v>
      </c>
      <c r="J827" s="5">
        <v>52</v>
      </c>
      <c r="K827" s="5">
        <v>45</v>
      </c>
      <c r="L827" s="5">
        <v>60</v>
      </c>
      <c r="M827" s="5">
        <v>63</v>
      </c>
      <c r="N827" s="5">
        <v>55</v>
      </c>
      <c r="O827" s="5">
        <v>38</v>
      </c>
      <c r="P827" s="5"/>
      <c r="Q827" s="5"/>
      <c r="R827" s="5"/>
      <c r="S827" s="5"/>
      <c r="T827" s="5">
        <v>360</v>
      </c>
      <c r="U827" s="5">
        <v>7</v>
      </c>
      <c r="V827" s="5">
        <v>51</v>
      </c>
      <c r="W827" s="5">
        <v>100</v>
      </c>
      <c r="X827" s="5" t="s">
        <v>63</v>
      </c>
      <c r="Y827" s="5" t="s">
        <v>62</v>
      </c>
      <c r="Z827" s="5" t="s">
        <v>63</v>
      </c>
      <c r="AA827" s="5" t="s">
        <v>62</v>
      </c>
      <c r="AB827" s="5" t="s">
        <v>63</v>
      </c>
      <c r="AC827" s="5" t="s">
        <v>72</v>
      </c>
      <c r="AD827" s="5" t="s">
        <v>72</v>
      </c>
      <c r="AE827" s="5" t="s">
        <v>63</v>
      </c>
      <c r="AF827" s="5" t="s">
        <v>63</v>
      </c>
      <c r="AG827" s="5" t="s">
        <v>62</v>
      </c>
      <c r="AH827" s="5" t="s">
        <v>64</v>
      </c>
      <c r="AI827" s="5" t="s">
        <v>63</v>
      </c>
      <c r="AJ827" s="5" t="s">
        <v>64</v>
      </c>
      <c r="AK827" s="5" t="s">
        <v>63</v>
      </c>
      <c r="AL827" s="5" t="s">
        <v>63</v>
      </c>
      <c r="AM827" s="5" t="s">
        <v>63</v>
      </c>
      <c r="AN827" s="5" t="s">
        <v>63</v>
      </c>
      <c r="AO827" s="5" t="s">
        <v>63</v>
      </c>
      <c r="AP827" s="5" t="s">
        <v>72</v>
      </c>
      <c r="AQ827" s="5" t="s">
        <v>72</v>
      </c>
      <c r="AR827" s="5" t="s">
        <v>72</v>
      </c>
      <c r="AS827" s="5" t="s">
        <v>65</v>
      </c>
      <c r="AT827" s="5" t="s">
        <v>66</v>
      </c>
      <c r="AU827" s="5" t="s">
        <v>67</v>
      </c>
      <c r="AV827" s="5" t="s">
        <v>68</v>
      </c>
      <c r="AW827" s="5" t="s">
        <v>65</v>
      </c>
      <c r="AX827" s="5" t="s">
        <v>69</v>
      </c>
      <c r="AY827" s="5">
        <v>98.8</v>
      </c>
      <c r="AZ827" s="5">
        <v>98.4</v>
      </c>
    </row>
    <row r="828" spans="1:52">
      <c r="A828" s="5">
        <v>13</v>
      </c>
      <c r="B828" s="5" t="s">
        <v>716</v>
      </c>
      <c r="C828" s="6">
        <v>3981</v>
      </c>
      <c r="D828" s="5" t="s">
        <v>892</v>
      </c>
      <c r="E828" s="5" t="str">
        <f>VLOOKUP(B828,Region!$A$1:$B$76,2,FALSE)</f>
        <v>Region_5</v>
      </c>
      <c r="F828" s="5" t="str">
        <f>VLOOKUP(D828,'Used to Match Zip By Sch Name'!$A$2:$E$4714,5,FALSE)</f>
        <v>33014-4832</v>
      </c>
      <c r="G828" s="5">
        <f>VLOOKUP(D828,public_school_report!$D$1:$CI$3651,84,FALSE)</f>
        <v>531</v>
      </c>
      <c r="H828" s="5" t="s">
        <v>6</v>
      </c>
      <c r="I828" s="5">
        <v>68</v>
      </c>
      <c r="J828" s="5">
        <v>72</v>
      </c>
      <c r="K828" s="5">
        <v>84</v>
      </c>
      <c r="L828" s="5">
        <v>70</v>
      </c>
      <c r="M828" s="5">
        <v>73</v>
      </c>
      <c r="N828" s="5">
        <v>53</v>
      </c>
      <c r="O828" s="5">
        <v>62</v>
      </c>
      <c r="P828" s="5"/>
      <c r="Q828" s="5"/>
      <c r="R828" s="5"/>
      <c r="S828" s="5"/>
      <c r="T828" s="5">
        <v>482</v>
      </c>
      <c r="U828" s="5">
        <v>7</v>
      </c>
      <c r="V828" s="5">
        <v>69</v>
      </c>
      <c r="W828" s="5">
        <v>100</v>
      </c>
      <c r="X828" s="5" t="s">
        <v>64</v>
      </c>
      <c r="Y828" s="5" t="s">
        <v>62</v>
      </c>
      <c r="Z828" s="5" t="s">
        <v>64</v>
      </c>
      <c r="AA828" s="5" t="s">
        <v>64</v>
      </c>
      <c r="AB828" s="5" t="s">
        <v>64</v>
      </c>
      <c r="AC828" s="5" t="s">
        <v>64</v>
      </c>
      <c r="AD828" s="5" t="s">
        <v>62</v>
      </c>
      <c r="AE828" s="5" t="s">
        <v>64</v>
      </c>
      <c r="AF828" s="5" t="s">
        <v>64</v>
      </c>
      <c r="AG828" s="5" t="s">
        <v>64</v>
      </c>
      <c r="AH828" s="5" t="s">
        <v>64</v>
      </c>
      <c r="AI828" s="5" t="s">
        <v>64</v>
      </c>
      <c r="AJ828" s="5" t="s">
        <v>64</v>
      </c>
      <c r="AK828" s="5" t="s">
        <v>64</v>
      </c>
      <c r="AL828" s="5" t="s">
        <v>64</v>
      </c>
      <c r="AM828" s="5" t="s">
        <v>64</v>
      </c>
      <c r="AN828" s="5" t="s">
        <v>62</v>
      </c>
      <c r="AO828" s="5" t="s">
        <v>64</v>
      </c>
      <c r="AP828" s="5" t="s">
        <v>64</v>
      </c>
      <c r="AQ828" s="5" t="s">
        <v>72</v>
      </c>
      <c r="AR828" s="5" t="s">
        <v>73</v>
      </c>
      <c r="AS828" s="5" t="s">
        <v>65</v>
      </c>
      <c r="AT828" s="5" t="s">
        <v>66</v>
      </c>
      <c r="AU828" s="5" t="s">
        <v>67</v>
      </c>
      <c r="AV828" s="5" t="s">
        <v>68</v>
      </c>
      <c r="AW828" s="5" t="s">
        <v>65</v>
      </c>
      <c r="AX828" s="5" t="s">
        <v>69</v>
      </c>
      <c r="AY828" s="5">
        <v>99.2</v>
      </c>
      <c r="AZ828" s="5">
        <v>86.5</v>
      </c>
    </row>
    <row r="829" spans="1:52">
      <c r="A829" s="5">
        <v>13</v>
      </c>
      <c r="B829" s="5" t="s">
        <v>716</v>
      </c>
      <c r="C829" s="6">
        <v>4000</v>
      </c>
      <c r="D829" s="5" t="s">
        <v>893</v>
      </c>
      <c r="E829" s="5" t="str">
        <f>VLOOKUP(B829,Region!$A$1:$B$76,2,FALSE)</f>
        <v>Region_5</v>
      </c>
      <c r="F829" s="5" t="str">
        <f>VLOOKUP(D829,'Used to Match Zip By Sch Name'!$A$2:$E$4714,5,FALSE)</f>
        <v>33132-1604</v>
      </c>
      <c r="G829" s="5">
        <f>VLOOKUP(D829,public_school_report!$D$1:$CI$3651,84,FALSE)</f>
        <v>305</v>
      </c>
      <c r="H829" s="5" t="s">
        <v>6</v>
      </c>
      <c r="I829" s="5">
        <v>86</v>
      </c>
      <c r="J829" s="5">
        <v>81</v>
      </c>
      <c r="K829" s="5">
        <v>75</v>
      </c>
      <c r="L829" s="5">
        <v>79</v>
      </c>
      <c r="M829" s="5">
        <v>70</v>
      </c>
      <c r="N829" s="5">
        <v>50</v>
      </c>
      <c r="O829" s="5">
        <v>75</v>
      </c>
      <c r="P829" s="5"/>
      <c r="Q829" s="5"/>
      <c r="R829" s="5"/>
      <c r="S829" s="5"/>
      <c r="T829" s="5">
        <v>516</v>
      </c>
      <c r="U829" s="5">
        <v>7</v>
      </c>
      <c r="V829" s="5">
        <v>74</v>
      </c>
      <c r="W829" s="5">
        <v>100</v>
      </c>
      <c r="X829" s="5" t="s">
        <v>64</v>
      </c>
      <c r="Y829" s="5" t="s">
        <v>62</v>
      </c>
      <c r="Z829" s="5" t="s">
        <v>64</v>
      </c>
      <c r="AA829" s="5" t="s">
        <v>63</v>
      </c>
      <c r="AB829" s="5" t="s">
        <v>64</v>
      </c>
      <c r="AC829" s="5" t="s">
        <v>64</v>
      </c>
      <c r="AD829" s="5" t="s">
        <v>62</v>
      </c>
      <c r="AE829" s="5" t="s">
        <v>64</v>
      </c>
      <c r="AF829" s="5" t="s">
        <v>66</v>
      </c>
      <c r="AG829" s="5" t="s">
        <v>66</v>
      </c>
      <c r="AH829" s="5" t="s">
        <v>66</v>
      </c>
      <c r="AI829" s="5" t="s">
        <v>66</v>
      </c>
      <c r="AJ829" s="5" t="s">
        <v>66</v>
      </c>
      <c r="AK829" s="5" t="s">
        <v>66</v>
      </c>
      <c r="AL829" s="5" t="s">
        <v>66</v>
      </c>
      <c r="AM829" s="5" t="s">
        <v>66</v>
      </c>
      <c r="AN829" s="5" t="s">
        <v>66</v>
      </c>
      <c r="AO829" s="5" t="s">
        <v>66</v>
      </c>
      <c r="AP829" s="5" t="s">
        <v>66</v>
      </c>
      <c r="AQ829" s="5" t="s">
        <v>66</v>
      </c>
      <c r="AR829" s="5" t="s">
        <v>66</v>
      </c>
      <c r="AS829" s="5" t="s">
        <v>65</v>
      </c>
      <c r="AT829" s="5" t="s">
        <v>66</v>
      </c>
      <c r="AU829" s="5" t="s">
        <v>68</v>
      </c>
      <c r="AV829" s="5" t="s">
        <v>67</v>
      </c>
      <c r="AW829" s="5" t="s">
        <v>65</v>
      </c>
      <c r="AX829" s="5" t="s">
        <v>69</v>
      </c>
      <c r="AY829" s="5">
        <v>76.400000000000006</v>
      </c>
      <c r="AZ829" s="5">
        <v>34.9</v>
      </c>
    </row>
    <row r="830" spans="1:52">
      <c r="A830" s="5">
        <v>13</v>
      </c>
      <c r="B830" s="5" t="s">
        <v>716</v>
      </c>
      <c r="C830" s="6">
        <v>4001</v>
      </c>
      <c r="D830" s="5" t="s">
        <v>894</v>
      </c>
      <c r="E830" s="5" t="str">
        <f>VLOOKUP(B830,Region!$A$1:$B$76,2,FALSE)</f>
        <v>Region_5</v>
      </c>
      <c r="F830" s="5" t="str">
        <f>VLOOKUP(D830,'Used to Match Zip By Sch Name'!$A$2:$E$4714,5,FALSE)</f>
        <v>33169-3053</v>
      </c>
      <c r="G830" s="5">
        <f>VLOOKUP(D830,public_school_report!$D$1:$CI$3651,84,FALSE)</f>
        <v>547</v>
      </c>
      <c r="H830" s="5" t="s">
        <v>6</v>
      </c>
      <c r="I830" s="5">
        <v>55</v>
      </c>
      <c r="J830" s="5">
        <v>49</v>
      </c>
      <c r="K830" s="5">
        <v>55</v>
      </c>
      <c r="L830" s="5">
        <v>67</v>
      </c>
      <c r="M830" s="5">
        <v>69</v>
      </c>
      <c r="N830" s="5">
        <v>59</v>
      </c>
      <c r="O830" s="5">
        <v>44</v>
      </c>
      <c r="P830" s="5"/>
      <c r="Q830" s="5"/>
      <c r="R830" s="5"/>
      <c r="S830" s="5"/>
      <c r="T830" s="5">
        <v>398</v>
      </c>
      <c r="U830" s="5">
        <v>7</v>
      </c>
      <c r="V830" s="5">
        <v>57</v>
      </c>
      <c r="W830" s="5">
        <v>99</v>
      </c>
      <c r="X830" s="5" t="s">
        <v>62</v>
      </c>
      <c r="Y830" s="5" t="s">
        <v>62</v>
      </c>
      <c r="Z830" s="5" t="s">
        <v>62</v>
      </c>
      <c r="AA830" s="5" t="s">
        <v>63</v>
      </c>
      <c r="AB830" s="5" t="s">
        <v>63</v>
      </c>
      <c r="AC830" s="5" t="s">
        <v>63</v>
      </c>
      <c r="AD830" s="5" t="s">
        <v>62</v>
      </c>
      <c r="AE830" s="5" t="s">
        <v>64</v>
      </c>
      <c r="AF830" s="5" t="s">
        <v>64</v>
      </c>
      <c r="AG830" s="5" t="s">
        <v>64</v>
      </c>
      <c r="AH830" s="5" t="s">
        <v>64</v>
      </c>
      <c r="AI830" s="5" t="s">
        <v>64</v>
      </c>
      <c r="AJ830" s="5" t="s">
        <v>64</v>
      </c>
      <c r="AK830" s="5" t="s">
        <v>64</v>
      </c>
      <c r="AL830" s="5" t="s">
        <v>62</v>
      </c>
      <c r="AM830" s="5" t="s">
        <v>64</v>
      </c>
      <c r="AN830" s="5" t="s">
        <v>62</v>
      </c>
      <c r="AO830" s="5" t="s">
        <v>62</v>
      </c>
      <c r="AP830" s="5" t="s">
        <v>72</v>
      </c>
      <c r="AQ830" s="5" t="s">
        <v>72</v>
      </c>
      <c r="AR830" s="5" t="s">
        <v>72</v>
      </c>
      <c r="AS830" s="5" t="s">
        <v>65</v>
      </c>
      <c r="AT830" s="5" t="s">
        <v>66</v>
      </c>
      <c r="AU830" s="5" t="s">
        <v>67</v>
      </c>
      <c r="AV830" s="5" t="s">
        <v>68</v>
      </c>
      <c r="AW830" s="5" t="s">
        <v>65</v>
      </c>
      <c r="AX830" s="5" t="s">
        <v>69</v>
      </c>
      <c r="AY830" s="5">
        <v>99.1</v>
      </c>
      <c r="AZ830" s="5">
        <v>89.5</v>
      </c>
    </row>
    <row r="831" spans="1:52">
      <c r="A831" s="5">
        <v>13</v>
      </c>
      <c r="B831" s="5" t="s">
        <v>716</v>
      </c>
      <c r="C831" s="6">
        <v>4002</v>
      </c>
      <c r="D831" s="5" t="s">
        <v>895</v>
      </c>
      <c r="E831" s="5" t="str">
        <f>VLOOKUP(B831,Region!$A$1:$B$76,2,FALSE)</f>
        <v>Region_5</v>
      </c>
      <c r="F831" s="5" t="str">
        <f>VLOOKUP(D831,'Used to Match Zip By Sch Name'!$A$2:$E$4714,5,FALSE)</f>
        <v>33054-4842</v>
      </c>
      <c r="G831" s="5">
        <f>VLOOKUP(D831,public_school_report!$D$1:$CI$3651,84,FALSE)</f>
        <v>237</v>
      </c>
      <c r="H831" s="5" t="s">
        <v>6</v>
      </c>
      <c r="I831" s="5">
        <v>36</v>
      </c>
      <c r="J831" s="5">
        <v>40</v>
      </c>
      <c r="K831" s="5">
        <v>60</v>
      </c>
      <c r="L831" s="5">
        <v>41</v>
      </c>
      <c r="M831" s="5">
        <v>32</v>
      </c>
      <c r="N831" s="5">
        <v>21</v>
      </c>
      <c r="O831" s="5">
        <v>24</v>
      </c>
      <c r="P831" s="5"/>
      <c r="Q831" s="5"/>
      <c r="R831" s="5"/>
      <c r="S831" s="5"/>
      <c r="T831" s="5">
        <v>254</v>
      </c>
      <c r="U831" s="5">
        <v>7</v>
      </c>
      <c r="V831" s="5">
        <v>36</v>
      </c>
      <c r="W831" s="5">
        <v>98</v>
      </c>
      <c r="X831" s="5" t="s">
        <v>72</v>
      </c>
      <c r="Y831" s="5" t="s">
        <v>63</v>
      </c>
      <c r="Z831" s="5" t="s">
        <v>63</v>
      </c>
      <c r="AA831" s="5" t="s">
        <v>63</v>
      </c>
      <c r="AB831" s="5" t="s">
        <v>66</v>
      </c>
      <c r="AC831" s="5" t="s">
        <v>66</v>
      </c>
      <c r="AD831" s="5" t="s">
        <v>66</v>
      </c>
      <c r="AE831" s="5" t="s">
        <v>66</v>
      </c>
      <c r="AF831" s="5" t="s">
        <v>66</v>
      </c>
      <c r="AG831" s="5" t="s">
        <v>66</v>
      </c>
      <c r="AH831" s="5" t="s">
        <v>66</v>
      </c>
      <c r="AI831" s="5" t="s">
        <v>66</v>
      </c>
      <c r="AJ831" s="5" t="s">
        <v>66</v>
      </c>
      <c r="AK831" s="5" t="s">
        <v>66</v>
      </c>
      <c r="AL831" s="5" t="s">
        <v>66</v>
      </c>
      <c r="AM831" s="5" t="s">
        <v>66</v>
      </c>
      <c r="AN831" s="5" t="s">
        <v>66</v>
      </c>
      <c r="AO831" s="5" t="s">
        <v>66</v>
      </c>
      <c r="AP831" s="5" t="s">
        <v>66</v>
      </c>
      <c r="AQ831" s="5" t="s">
        <v>66</v>
      </c>
      <c r="AR831" s="5" t="s">
        <v>66</v>
      </c>
      <c r="AS831" s="5" t="s">
        <v>65</v>
      </c>
      <c r="AT831" s="5" t="s">
        <v>66</v>
      </c>
      <c r="AU831" s="5" t="s">
        <v>68</v>
      </c>
      <c r="AV831" s="5" t="s">
        <v>68</v>
      </c>
      <c r="AW831" s="5" t="s">
        <v>65</v>
      </c>
      <c r="AX831" s="5" t="s">
        <v>69</v>
      </c>
      <c r="AY831" s="5">
        <v>99.3</v>
      </c>
      <c r="AZ831" s="5">
        <v>96.899999999999977</v>
      </c>
    </row>
    <row r="832" spans="1:52">
      <c r="A832" s="5">
        <v>13</v>
      </c>
      <c r="B832" s="5" t="s">
        <v>716</v>
      </c>
      <c r="C832" s="6">
        <v>4010</v>
      </c>
      <c r="D832" s="5" t="s">
        <v>896</v>
      </c>
      <c r="E832" s="5" t="str">
        <f>VLOOKUP(B832,Region!$A$1:$B$76,2,FALSE)</f>
        <v>Region_5</v>
      </c>
      <c r="F832" s="5" t="str">
        <f>VLOOKUP(D832,'Used to Match Zip By Sch Name'!$A$2:$E$4714,5,FALSE)</f>
        <v>33190-1202</v>
      </c>
      <c r="G832" s="5" t="e">
        <f>VLOOKUP(D832,public_school_report!$D$1:$CI$3651,84,FALSE)</f>
        <v>#N/A</v>
      </c>
      <c r="H832" s="5"/>
      <c r="I832" s="5">
        <v>84</v>
      </c>
      <c r="J832" s="5">
        <v>75</v>
      </c>
      <c r="K832" s="5">
        <v>63</v>
      </c>
      <c r="L832" s="5">
        <v>66</v>
      </c>
      <c r="M832" s="5">
        <v>43</v>
      </c>
      <c r="N832" s="5">
        <v>11</v>
      </c>
      <c r="O832" s="5">
        <v>79</v>
      </c>
      <c r="P832" s="5"/>
      <c r="Q832" s="5"/>
      <c r="R832" s="5"/>
      <c r="S832" s="5"/>
      <c r="T832" s="5">
        <v>421</v>
      </c>
      <c r="U832" s="5">
        <v>7</v>
      </c>
      <c r="V832" s="5">
        <v>60</v>
      </c>
      <c r="W832" s="5">
        <v>100</v>
      </c>
      <c r="X832" s="5" t="s">
        <v>62</v>
      </c>
      <c r="Y832" s="5" t="s">
        <v>64</v>
      </c>
      <c r="Z832" s="5" t="s">
        <v>62</v>
      </c>
      <c r="AA832" s="5" t="s">
        <v>66</v>
      </c>
      <c r="AB832" s="5" t="s">
        <v>66</v>
      </c>
      <c r="AC832" s="5" t="s">
        <v>66</v>
      </c>
      <c r="AD832" s="5" t="s">
        <v>66</v>
      </c>
      <c r="AE832" s="5" t="s">
        <v>66</v>
      </c>
      <c r="AF832" s="5" t="s">
        <v>66</v>
      </c>
      <c r="AG832" s="5" t="s">
        <v>66</v>
      </c>
      <c r="AH832" s="5" t="s">
        <v>66</v>
      </c>
      <c r="AI832" s="5" t="s">
        <v>66</v>
      </c>
      <c r="AJ832" s="5" t="s">
        <v>66</v>
      </c>
      <c r="AK832" s="5" t="s">
        <v>66</v>
      </c>
      <c r="AL832" s="5" t="s">
        <v>66</v>
      </c>
      <c r="AM832" s="5" t="s">
        <v>66</v>
      </c>
      <c r="AN832" s="5" t="s">
        <v>66</v>
      </c>
      <c r="AO832" s="5" t="s">
        <v>66</v>
      </c>
      <c r="AP832" s="5" t="s">
        <v>66</v>
      </c>
      <c r="AQ832" s="5" t="s">
        <v>66</v>
      </c>
      <c r="AR832" s="5" t="s">
        <v>66</v>
      </c>
      <c r="AS832" s="5" t="s">
        <v>65</v>
      </c>
      <c r="AT832" s="5" t="s">
        <v>66</v>
      </c>
      <c r="AU832" s="5" t="s">
        <v>68</v>
      </c>
      <c r="AV832" s="5" t="s">
        <v>67</v>
      </c>
      <c r="AW832" s="5" t="s">
        <v>65</v>
      </c>
      <c r="AX832" s="5" t="s">
        <v>69</v>
      </c>
      <c r="AY832" s="5">
        <v>92.8</v>
      </c>
      <c r="AZ832" s="5">
        <v>54.6</v>
      </c>
    </row>
    <row r="833" spans="1:52">
      <c r="A833" s="5">
        <v>13</v>
      </c>
      <c r="B833" s="5" t="s">
        <v>716</v>
      </c>
      <c r="C833" s="6">
        <v>4011</v>
      </c>
      <c r="D833" s="5" t="s">
        <v>897</v>
      </c>
      <c r="E833" s="5" t="str">
        <f>VLOOKUP(B833,Region!$A$1:$B$76,2,FALSE)</f>
        <v>Region_5</v>
      </c>
      <c r="F833" s="5">
        <f>VLOOKUP(D833,'Used to Match Zip By Sch Name'!$A$2:$E$4714,5,FALSE)</f>
        <v>33178</v>
      </c>
      <c r="G833" s="5" t="e">
        <f>VLOOKUP(D833,public_school_report!$D$1:$CI$3651,84,FALSE)</f>
        <v>#N/A</v>
      </c>
      <c r="H833" s="5"/>
      <c r="I833" s="5">
        <v>58</v>
      </c>
      <c r="J833" s="5"/>
      <c r="K833" s="5"/>
      <c r="L833" s="5">
        <v>61</v>
      </c>
      <c r="M833" s="5"/>
      <c r="N833" s="5"/>
      <c r="O833" s="5"/>
      <c r="P833" s="5"/>
      <c r="Q833" s="5"/>
      <c r="R833" s="5"/>
      <c r="S833" s="5"/>
      <c r="T833" s="5">
        <v>119</v>
      </c>
      <c r="U833" s="5">
        <v>2</v>
      </c>
      <c r="V833" s="5">
        <v>60</v>
      </c>
      <c r="W833" s="5">
        <v>100</v>
      </c>
      <c r="X833" s="5" t="s">
        <v>62</v>
      </c>
      <c r="Y833" s="5" t="s">
        <v>66</v>
      </c>
      <c r="Z833" s="5" t="s">
        <v>66</v>
      </c>
      <c r="AA833" s="5" t="s">
        <v>66</v>
      </c>
      <c r="AB833" s="5" t="s">
        <v>66</v>
      </c>
      <c r="AC833" s="5" t="s">
        <v>66</v>
      </c>
      <c r="AD833" s="5" t="s">
        <v>66</v>
      </c>
      <c r="AE833" s="5" t="s">
        <v>66</v>
      </c>
      <c r="AF833" s="5" t="s">
        <v>66</v>
      </c>
      <c r="AG833" s="5" t="s">
        <v>66</v>
      </c>
      <c r="AH833" s="5" t="s">
        <v>66</v>
      </c>
      <c r="AI833" s="5" t="s">
        <v>66</v>
      </c>
      <c r="AJ833" s="5" t="s">
        <v>66</v>
      </c>
      <c r="AK833" s="5" t="s">
        <v>66</v>
      </c>
      <c r="AL833" s="5" t="s">
        <v>66</v>
      </c>
      <c r="AM833" s="5" t="s">
        <v>66</v>
      </c>
      <c r="AN833" s="5" t="s">
        <v>66</v>
      </c>
      <c r="AO833" s="5" t="s">
        <v>66</v>
      </c>
      <c r="AP833" s="5" t="s">
        <v>66</v>
      </c>
      <c r="AQ833" s="5" t="s">
        <v>66</v>
      </c>
      <c r="AR833" s="5" t="s">
        <v>66</v>
      </c>
      <c r="AS833" s="5" t="s">
        <v>65</v>
      </c>
      <c r="AT833" s="5" t="s">
        <v>66</v>
      </c>
      <c r="AU833" s="5" t="s">
        <v>67</v>
      </c>
      <c r="AV833" s="5" t="s">
        <v>67</v>
      </c>
      <c r="AW833" s="5" t="s">
        <v>65</v>
      </c>
      <c r="AX833" s="5" t="s">
        <v>69</v>
      </c>
      <c r="AY833" s="5">
        <v>97.2</v>
      </c>
      <c r="AZ833" s="5">
        <v>45.4</v>
      </c>
    </row>
    <row r="834" spans="1:52">
      <c r="A834" s="5">
        <v>13</v>
      </c>
      <c r="B834" s="5" t="s">
        <v>716</v>
      </c>
      <c r="C834" s="6">
        <v>4012</v>
      </c>
      <c r="D834" s="5" t="s">
        <v>898</v>
      </c>
      <c r="E834" s="5" t="str">
        <f>VLOOKUP(B834,Region!$A$1:$B$76,2,FALSE)</f>
        <v>Region_5</v>
      </c>
      <c r="F834" s="5" t="e">
        <f>VLOOKUP(D834,'Used to Match Zip By Sch Name'!$A$2:$E$4714,5,FALSE)</f>
        <v>#N/A</v>
      </c>
      <c r="G834" s="5">
        <f>VLOOKUP(D834,public_school_report!$D$1:$CI$3651,84,FALSE)</f>
        <v>783</v>
      </c>
      <c r="H834" s="5" t="s">
        <v>2</v>
      </c>
      <c r="I834" s="5">
        <v>58</v>
      </c>
      <c r="J834" s="5">
        <v>60</v>
      </c>
      <c r="K834" s="5">
        <v>57</v>
      </c>
      <c r="L834" s="5">
        <v>89</v>
      </c>
      <c r="M834" s="5">
        <v>88</v>
      </c>
      <c r="N834" s="5">
        <v>100</v>
      </c>
      <c r="O834" s="5">
        <v>68</v>
      </c>
      <c r="P834" s="5"/>
      <c r="Q834" s="5"/>
      <c r="R834" s="5"/>
      <c r="S834" s="5"/>
      <c r="T834" s="5">
        <v>520</v>
      </c>
      <c r="U834" s="5">
        <v>7</v>
      </c>
      <c r="V834" s="5">
        <v>74</v>
      </c>
      <c r="W834" s="5">
        <v>100</v>
      </c>
      <c r="X834" s="5" t="s">
        <v>64</v>
      </c>
      <c r="Y834" s="5" t="s">
        <v>64</v>
      </c>
      <c r="Z834" s="5" t="s">
        <v>64</v>
      </c>
      <c r="AA834" s="5" t="s">
        <v>64</v>
      </c>
      <c r="AB834" s="5" t="s">
        <v>64</v>
      </c>
      <c r="AC834" s="5" t="s">
        <v>64</v>
      </c>
      <c r="AD834" s="5" t="s">
        <v>62</v>
      </c>
      <c r="AE834" s="5" t="s">
        <v>64</v>
      </c>
      <c r="AF834" s="5" t="s">
        <v>66</v>
      </c>
      <c r="AG834" s="5" t="s">
        <v>66</v>
      </c>
      <c r="AH834" s="5" t="s">
        <v>66</v>
      </c>
      <c r="AI834" s="5" t="s">
        <v>66</v>
      </c>
      <c r="AJ834" s="5" t="s">
        <v>66</v>
      </c>
      <c r="AK834" s="5" t="s">
        <v>66</v>
      </c>
      <c r="AL834" s="5" t="s">
        <v>66</v>
      </c>
      <c r="AM834" s="5" t="s">
        <v>66</v>
      </c>
      <c r="AN834" s="5" t="s">
        <v>66</v>
      </c>
      <c r="AO834" s="5" t="s">
        <v>66</v>
      </c>
      <c r="AP834" s="5" t="s">
        <v>66</v>
      </c>
      <c r="AQ834" s="5" t="s">
        <v>66</v>
      </c>
      <c r="AR834" s="5" t="s">
        <v>66</v>
      </c>
      <c r="AS834" s="5" t="s">
        <v>65</v>
      </c>
      <c r="AT834" s="5" t="s">
        <v>66</v>
      </c>
      <c r="AU834" s="5" t="s">
        <v>68</v>
      </c>
      <c r="AV834" s="5" t="s">
        <v>68</v>
      </c>
      <c r="AW834" s="5" t="s">
        <v>65</v>
      </c>
      <c r="AX834" s="5" t="s">
        <v>69</v>
      </c>
      <c r="AY834" s="5">
        <v>94.5</v>
      </c>
      <c r="AZ834" s="5">
        <v>80.300000000000011</v>
      </c>
    </row>
    <row r="835" spans="1:52">
      <c r="A835" s="5">
        <v>13</v>
      </c>
      <c r="B835" s="5" t="s">
        <v>716</v>
      </c>
      <c r="C835" s="6">
        <v>4021</v>
      </c>
      <c r="D835" s="5" t="s">
        <v>899</v>
      </c>
      <c r="E835" s="5" t="str">
        <f>VLOOKUP(B835,Region!$A$1:$B$76,2,FALSE)</f>
        <v>Region_5</v>
      </c>
      <c r="F835" s="5" t="str">
        <f>VLOOKUP(D835,'Used to Match Zip By Sch Name'!$A$2:$E$4714,5,FALSE)</f>
        <v>33604-5709</v>
      </c>
      <c r="G835" s="5">
        <f>VLOOKUP(D835,public_school_report!$D$1:$CI$3651,84,FALSE)</f>
        <v>581</v>
      </c>
      <c r="H835" s="5" t="s">
        <v>4</v>
      </c>
      <c r="I835" s="5">
        <v>44</v>
      </c>
      <c r="J835" s="5">
        <v>56</v>
      </c>
      <c r="K835" s="5">
        <v>65</v>
      </c>
      <c r="L835" s="5">
        <v>57</v>
      </c>
      <c r="M835" s="5">
        <v>65</v>
      </c>
      <c r="N835" s="5">
        <v>56</v>
      </c>
      <c r="O835" s="5">
        <v>44</v>
      </c>
      <c r="P835" s="5"/>
      <c r="Q835" s="5"/>
      <c r="R835" s="5"/>
      <c r="S835" s="5"/>
      <c r="T835" s="5">
        <v>387</v>
      </c>
      <c r="U835" s="5">
        <v>7</v>
      </c>
      <c r="V835" s="5">
        <v>55</v>
      </c>
      <c r="W835" s="5">
        <v>100</v>
      </c>
      <c r="X835" s="5" t="s">
        <v>62</v>
      </c>
      <c r="Y835" s="5" t="s">
        <v>62</v>
      </c>
      <c r="Z835" s="5" t="s">
        <v>64</v>
      </c>
      <c r="AA835" s="5" t="s">
        <v>63</v>
      </c>
      <c r="AB835" s="5" t="s">
        <v>63</v>
      </c>
      <c r="AC835" s="5" t="s">
        <v>63</v>
      </c>
      <c r="AD835" s="5" t="s">
        <v>72</v>
      </c>
      <c r="AE835" s="5" t="s">
        <v>63</v>
      </c>
      <c r="AF835" s="5" t="s">
        <v>62</v>
      </c>
      <c r="AG835" s="5" t="s">
        <v>63</v>
      </c>
      <c r="AH835" s="5" t="s">
        <v>62</v>
      </c>
      <c r="AI835" s="5" t="s">
        <v>62</v>
      </c>
      <c r="AJ835" s="5" t="s">
        <v>62</v>
      </c>
      <c r="AK835" s="5" t="s">
        <v>63</v>
      </c>
      <c r="AL835" s="5" t="s">
        <v>64</v>
      </c>
      <c r="AM835" s="5" t="s">
        <v>62</v>
      </c>
      <c r="AN835" s="5" t="s">
        <v>62</v>
      </c>
      <c r="AO835" s="5" t="s">
        <v>62</v>
      </c>
      <c r="AP835" s="5" t="s">
        <v>63</v>
      </c>
      <c r="AQ835" s="5" t="s">
        <v>72</v>
      </c>
      <c r="AR835" s="5" t="s">
        <v>72</v>
      </c>
      <c r="AS835" s="5" t="s">
        <v>65</v>
      </c>
      <c r="AT835" s="5" t="s">
        <v>66</v>
      </c>
      <c r="AU835" s="5" t="s">
        <v>67</v>
      </c>
      <c r="AV835" s="5" t="s">
        <v>68</v>
      </c>
      <c r="AW835" s="5" t="s">
        <v>65</v>
      </c>
      <c r="AX835" s="5" t="s">
        <v>69</v>
      </c>
      <c r="AY835" s="5">
        <v>99.7</v>
      </c>
      <c r="AZ835" s="5">
        <v>95.899999999999977</v>
      </c>
    </row>
    <row r="836" spans="1:52">
      <c r="A836" s="5">
        <v>13</v>
      </c>
      <c r="B836" s="5" t="s">
        <v>716</v>
      </c>
      <c r="C836" s="6">
        <v>4031</v>
      </c>
      <c r="D836" s="5" t="s">
        <v>900</v>
      </c>
      <c r="E836" s="5" t="str">
        <f>VLOOKUP(B836,Region!$A$1:$B$76,2,FALSE)</f>
        <v>Region_5</v>
      </c>
      <c r="F836" s="5" t="str">
        <f>VLOOKUP(D836,'Used to Match Zip By Sch Name'!$A$2:$E$4714,5,FALSE)</f>
        <v>33035-1901</v>
      </c>
      <c r="G836" s="5">
        <f>VLOOKUP(D836,public_school_report!$D$1:$CI$3651,84,FALSE)</f>
        <v>1876</v>
      </c>
      <c r="H836" s="5" t="s">
        <v>2</v>
      </c>
      <c r="I836" s="5">
        <v>42</v>
      </c>
      <c r="J836" s="5">
        <v>48</v>
      </c>
      <c r="K836" s="5">
        <v>47</v>
      </c>
      <c r="L836" s="5">
        <v>40</v>
      </c>
      <c r="M836" s="5">
        <v>45</v>
      </c>
      <c r="N836" s="5">
        <v>46</v>
      </c>
      <c r="O836" s="5">
        <v>42</v>
      </c>
      <c r="P836" s="5">
        <v>61</v>
      </c>
      <c r="Q836" s="5">
        <v>67</v>
      </c>
      <c r="R836" s="5"/>
      <c r="S836" s="5"/>
      <c r="T836" s="5">
        <v>438</v>
      </c>
      <c r="U836" s="5">
        <v>9</v>
      </c>
      <c r="V836" s="5">
        <v>49</v>
      </c>
      <c r="W836" s="5">
        <v>99</v>
      </c>
      <c r="X836" s="5" t="s">
        <v>63</v>
      </c>
      <c r="Y836" s="5" t="s">
        <v>62</v>
      </c>
      <c r="Z836" s="5" t="s">
        <v>63</v>
      </c>
      <c r="AA836" s="5" t="s">
        <v>63</v>
      </c>
      <c r="AB836" s="5" t="s">
        <v>63</v>
      </c>
      <c r="AC836" s="5" t="s">
        <v>63</v>
      </c>
      <c r="AD836" s="5" t="s">
        <v>63</v>
      </c>
      <c r="AE836" s="5" t="s">
        <v>63</v>
      </c>
      <c r="AF836" s="5" t="s">
        <v>63</v>
      </c>
      <c r="AG836" s="5" t="s">
        <v>62</v>
      </c>
      <c r="AH836" s="5" t="s">
        <v>66</v>
      </c>
      <c r="AI836" s="5" t="s">
        <v>66</v>
      </c>
      <c r="AJ836" s="5" t="s">
        <v>66</v>
      </c>
      <c r="AK836" s="5" t="s">
        <v>66</v>
      </c>
      <c r="AL836" s="5" t="s">
        <v>66</v>
      </c>
      <c r="AM836" s="5" t="s">
        <v>66</v>
      </c>
      <c r="AN836" s="5" t="s">
        <v>66</v>
      </c>
      <c r="AO836" s="5" t="s">
        <v>66</v>
      </c>
      <c r="AP836" s="5" t="s">
        <v>66</v>
      </c>
      <c r="AQ836" s="5" t="s">
        <v>66</v>
      </c>
      <c r="AR836" s="5" t="s">
        <v>66</v>
      </c>
      <c r="AS836" s="5" t="s">
        <v>65</v>
      </c>
      <c r="AT836" s="5" t="s">
        <v>66</v>
      </c>
      <c r="AU836" s="5" t="s">
        <v>67</v>
      </c>
      <c r="AV836" s="5" t="s">
        <v>68</v>
      </c>
      <c r="AW836" s="5" t="s">
        <v>65</v>
      </c>
      <c r="AX836" s="5" t="s">
        <v>86</v>
      </c>
      <c r="AY836" s="5">
        <v>96</v>
      </c>
      <c r="AZ836" s="5">
        <v>89.7</v>
      </c>
    </row>
    <row r="837" spans="1:52">
      <c r="A837" s="5">
        <v>13</v>
      </c>
      <c r="B837" s="5" t="s">
        <v>716</v>
      </c>
      <c r="C837" s="6">
        <v>4037</v>
      </c>
      <c r="D837" s="5" t="s">
        <v>901</v>
      </c>
      <c r="E837" s="5" t="str">
        <f>VLOOKUP(B837,Region!$A$1:$B$76,2,FALSE)</f>
        <v>Region_5</v>
      </c>
      <c r="F837" s="5" t="str">
        <f>VLOOKUP(D837,'Used to Match Zip By Sch Name'!$A$2:$E$4714,5,FALSE)</f>
        <v>33176-2701</v>
      </c>
      <c r="G837" s="5" t="e">
        <f>VLOOKUP(D837,public_school_report!$D$1:$CI$3651,84,FALSE)</f>
        <v>#N/A</v>
      </c>
      <c r="H837" s="5"/>
      <c r="I837" s="5">
        <v>77</v>
      </c>
      <c r="J837" s="5"/>
      <c r="K837" s="5"/>
      <c r="L837" s="5">
        <v>92</v>
      </c>
      <c r="M837" s="5"/>
      <c r="N837" s="5"/>
      <c r="O837" s="5"/>
      <c r="P837" s="5"/>
      <c r="Q837" s="5"/>
      <c r="R837" s="5"/>
      <c r="S837" s="5"/>
      <c r="T837" s="5">
        <v>169</v>
      </c>
      <c r="U837" s="5">
        <v>2</v>
      </c>
      <c r="V837" s="5">
        <v>85</v>
      </c>
      <c r="W837" s="5">
        <v>100</v>
      </c>
      <c r="X837" s="5" t="s">
        <v>64</v>
      </c>
      <c r="Y837" s="5" t="s">
        <v>66</v>
      </c>
      <c r="Z837" s="5" t="s">
        <v>66</v>
      </c>
      <c r="AA837" s="5" t="s">
        <v>66</v>
      </c>
      <c r="AB837" s="5" t="s">
        <v>66</v>
      </c>
      <c r="AC837" s="5" t="s">
        <v>66</v>
      </c>
      <c r="AD837" s="5" t="s">
        <v>66</v>
      </c>
      <c r="AE837" s="5" t="s">
        <v>66</v>
      </c>
      <c r="AF837" s="5" t="s">
        <v>66</v>
      </c>
      <c r="AG837" s="5" t="s">
        <v>66</v>
      </c>
      <c r="AH837" s="5" t="s">
        <v>66</v>
      </c>
      <c r="AI837" s="5" t="s">
        <v>66</v>
      </c>
      <c r="AJ837" s="5" t="s">
        <v>66</v>
      </c>
      <c r="AK837" s="5" t="s">
        <v>66</v>
      </c>
      <c r="AL837" s="5" t="s">
        <v>66</v>
      </c>
      <c r="AM837" s="5" t="s">
        <v>66</v>
      </c>
      <c r="AN837" s="5" t="s">
        <v>66</v>
      </c>
      <c r="AO837" s="5" t="s">
        <v>66</v>
      </c>
      <c r="AP837" s="5" t="s">
        <v>66</v>
      </c>
      <c r="AQ837" s="5" t="s">
        <v>66</v>
      </c>
      <c r="AR837" s="5" t="s">
        <v>66</v>
      </c>
      <c r="AS837" s="5" t="s">
        <v>65</v>
      </c>
      <c r="AT837" s="5" t="s">
        <v>66</v>
      </c>
      <c r="AU837" s="5" t="s">
        <v>68</v>
      </c>
      <c r="AV837" s="5" t="s">
        <v>67</v>
      </c>
      <c r="AW837" s="5" t="s">
        <v>65</v>
      </c>
      <c r="AX837" s="5" t="s">
        <v>69</v>
      </c>
      <c r="AY837" s="5">
        <v>94.9</v>
      </c>
      <c r="AZ837" s="5">
        <v>16.7</v>
      </c>
    </row>
    <row r="838" spans="1:52">
      <c r="A838" s="5">
        <v>13</v>
      </c>
      <c r="B838" s="5" t="s">
        <v>716</v>
      </c>
      <c r="C838" s="6">
        <v>4050</v>
      </c>
      <c r="D838" s="5" t="s">
        <v>902</v>
      </c>
      <c r="E838" s="5" t="str">
        <f>VLOOKUP(B838,Region!$A$1:$B$76,2,FALSE)</f>
        <v>Region_5</v>
      </c>
      <c r="F838" s="5" t="str">
        <f>VLOOKUP(D838,'Used to Match Zip By Sch Name'!$A$2:$E$4714,5,FALSE)</f>
        <v>33180-3203</v>
      </c>
      <c r="G838" s="5" t="e">
        <f>VLOOKUP(D838,public_school_report!$D$1:$CI$3651,84,FALSE)</f>
        <v>#N/A</v>
      </c>
      <c r="H838" s="5"/>
      <c r="I838" s="5">
        <v>62</v>
      </c>
      <c r="J838" s="5">
        <v>64</v>
      </c>
      <c r="K838" s="5">
        <v>68</v>
      </c>
      <c r="L838" s="5">
        <v>54</v>
      </c>
      <c r="M838" s="5">
        <v>39</v>
      </c>
      <c r="N838" s="5">
        <v>33</v>
      </c>
      <c r="O838" s="5">
        <v>40</v>
      </c>
      <c r="P838" s="5"/>
      <c r="Q838" s="5"/>
      <c r="R838" s="5"/>
      <c r="S838" s="5"/>
      <c r="T838" s="5">
        <v>360</v>
      </c>
      <c r="U838" s="5">
        <v>7</v>
      </c>
      <c r="V838" s="5">
        <v>51</v>
      </c>
      <c r="W838" s="5">
        <v>100</v>
      </c>
      <c r="X838" s="5" t="s">
        <v>63</v>
      </c>
      <c r="Y838" s="5" t="s">
        <v>66</v>
      </c>
      <c r="Z838" s="5" t="s">
        <v>66</v>
      </c>
      <c r="AA838" s="5" t="s">
        <v>66</v>
      </c>
      <c r="AB838" s="5" t="s">
        <v>66</v>
      </c>
      <c r="AC838" s="5" t="s">
        <v>66</v>
      </c>
      <c r="AD838" s="5" t="s">
        <v>66</v>
      </c>
      <c r="AE838" s="5" t="s">
        <v>66</v>
      </c>
      <c r="AF838" s="5" t="s">
        <v>66</v>
      </c>
      <c r="AG838" s="5" t="s">
        <v>66</v>
      </c>
      <c r="AH838" s="5" t="s">
        <v>66</v>
      </c>
      <c r="AI838" s="5" t="s">
        <v>66</v>
      </c>
      <c r="AJ838" s="5" t="s">
        <v>66</v>
      </c>
      <c r="AK838" s="5" t="s">
        <v>66</v>
      </c>
      <c r="AL838" s="5" t="s">
        <v>66</v>
      </c>
      <c r="AM838" s="5" t="s">
        <v>66</v>
      </c>
      <c r="AN838" s="5" t="s">
        <v>66</v>
      </c>
      <c r="AO838" s="5" t="s">
        <v>66</v>
      </c>
      <c r="AP838" s="5" t="s">
        <v>66</v>
      </c>
      <c r="AQ838" s="5" t="s">
        <v>66</v>
      </c>
      <c r="AR838" s="5" t="s">
        <v>66</v>
      </c>
      <c r="AS838" s="5" t="s">
        <v>65</v>
      </c>
      <c r="AT838" s="5" t="s">
        <v>66</v>
      </c>
      <c r="AU838" s="5" t="s">
        <v>68</v>
      </c>
      <c r="AV838" s="5" t="s">
        <v>67</v>
      </c>
      <c r="AW838" s="5" t="s">
        <v>65</v>
      </c>
      <c r="AX838" s="5" t="s">
        <v>69</v>
      </c>
      <c r="AY838" s="5">
        <v>77.400000000000006</v>
      </c>
      <c r="AZ838" s="5">
        <v>52.8</v>
      </c>
    </row>
    <row r="839" spans="1:52">
      <c r="A839" s="5">
        <v>13</v>
      </c>
      <c r="B839" s="5" t="s">
        <v>716</v>
      </c>
      <c r="C839" s="6">
        <v>4061</v>
      </c>
      <c r="D839" s="5" t="s">
        <v>903</v>
      </c>
      <c r="E839" s="5" t="str">
        <f>VLOOKUP(B839,Region!$A$1:$B$76,2,FALSE)</f>
        <v>Region_5</v>
      </c>
      <c r="F839" s="5" t="str">
        <f>VLOOKUP(D839,'Used to Match Zip By Sch Name'!$A$2:$E$4714,5,FALSE)</f>
        <v>33180-2661</v>
      </c>
      <c r="G839" s="5">
        <f>VLOOKUP(D839,public_school_report!$D$1:$CI$3651,84,FALSE)</f>
        <v>934</v>
      </c>
      <c r="H839" s="5" t="s">
        <v>2</v>
      </c>
      <c r="I839" s="5">
        <v>71</v>
      </c>
      <c r="J839" s="5">
        <v>68</v>
      </c>
      <c r="K839" s="5">
        <v>54</v>
      </c>
      <c r="L839" s="5">
        <v>72</v>
      </c>
      <c r="M839" s="5">
        <v>59</v>
      </c>
      <c r="N839" s="5">
        <v>32</v>
      </c>
      <c r="O839" s="5">
        <v>51</v>
      </c>
      <c r="P839" s="5"/>
      <c r="Q839" s="5"/>
      <c r="R839" s="5"/>
      <c r="S839" s="5"/>
      <c r="T839" s="5">
        <v>407</v>
      </c>
      <c r="U839" s="5">
        <v>7</v>
      </c>
      <c r="V839" s="5">
        <v>58</v>
      </c>
      <c r="W839" s="5">
        <v>100</v>
      </c>
      <c r="X839" s="5" t="s">
        <v>62</v>
      </c>
      <c r="Y839" s="5" t="s">
        <v>64</v>
      </c>
      <c r="Z839" s="5" t="s">
        <v>64</v>
      </c>
      <c r="AA839" s="5" t="s">
        <v>62</v>
      </c>
      <c r="AB839" s="5" t="s">
        <v>64</v>
      </c>
      <c r="AC839" s="5" t="s">
        <v>62</v>
      </c>
      <c r="AD839" s="5" t="s">
        <v>62</v>
      </c>
      <c r="AE839" s="5" t="s">
        <v>64</v>
      </c>
      <c r="AF839" s="5" t="s">
        <v>64</v>
      </c>
      <c r="AG839" s="5" t="s">
        <v>64</v>
      </c>
      <c r="AH839" s="5" t="s">
        <v>64</v>
      </c>
      <c r="AI839" s="5" t="s">
        <v>62</v>
      </c>
      <c r="AJ839" s="5" t="s">
        <v>64</v>
      </c>
      <c r="AK839" s="5" t="s">
        <v>64</v>
      </c>
      <c r="AL839" s="5" t="s">
        <v>64</v>
      </c>
      <c r="AM839" s="5" t="s">
        <v>64</v>
      </c>
      <c r="AN839" s="5" t="s">
        <v>64</v>
      </c>
      <c r="AO839" s="5" t="s">
        <v>64</v>
      </c>
      <c r="AP839" s="5" t="s">
        <v>64</v>
      </c>
      <c r="AQ839" s="5" t="s">
        <v>64</v>
      </c>
      <c r="AR839" s="5" t="s">
        <v>63</v>
      </c>
      <c r="AS839" s="5" t="s">
        <v>65</v>
      </c>
      <c r="AT839" s="5" t="s">
        <v>66</v>
      </c>
      <c r="AU839" s="5" t="s">
        <v>67</v>
      </c>
      <c r="AV839" s="5" t="s">
        <v>68</v>
      </c>
      <c r="AW839" s="5" t="s">
        <v>65</v>
      </c>
      <c r="AX839" s="5" t="s">
        <v>69</v>
      </c>
      <c r="AY839" s="5">
        <v>87.2</v>
      </c>
      <c r="AZ839" s="5">
        <v>73.7</v>
      </c>
    </row>
    <row r="840" spans="1:52">
      <c r="A840" s="5">
        <v>13</v>
      </c>
      <c r="B840" s="5" t="s">
        <v>716</v>
      </c>
      <c r="C840" s="6">
        <v>4071</v>
      </c>
      <c r="D840" s="5" t="s">
        <v>904</v>
      </c>
      <c r="E840" s="5" t="str">
        <f>VLOOKUP(B840,Region!$A$1:$B$76,2,FALSE)</f>
        <v>Region_5</v>
      </c>
      <c r="F840" s="5" t="str">
        <f>VLOOKUP(D840,'Used to Match Zip By Sch Name'!$A$2:$E$4714,5,FALSE)</f>
        <v>33142-3030</v>
      </c>
      <c r="G840" s="5">
        <f>VLOOKUP(D840,public_school_report!$D$1:$CI$3651,84,FALSE)</f>
        <v>424</v>
      </c>
      <c r="H840" s="5" t="s">
        <v>6</v>
      </c>
      <c r="I840" s="5">
        <v>41</v>
      </c>
      <c r="J840" s="5">
        <v>48</v>
      </c>
      <c r="K840" s="5">
        <v>55</v>
      </c>
      <c r="L840" s="5">
        <v>50</v>
      </c>
      <c r="M840" s="5">
        <v>62</v>
      </c>
      <c r="N840" s="5">
        <v>63</v>
      </c>
      <c r="O840" s="5">
        <v>33</v>
      </c>
      <c r="P840" s="5"/>
      <c r="Q840" s="5"/>
      <c r="R840" s="5"/>
      <c r="S840" s="5"/>
      <c r="T840" s="5">
        <v>352</v>
      </c>
      <c r="U840" s="5">
        <v>7</v>
      </c>
      <c r="V840" s="5">
        <v>50</v>
      </c>
      <c r="W840" s="5">
        <v>100</v>
      </c>
      <c r="X840" s="5" t="s">
        <v>63</v>
      </c>
      <c r="Y840" s="5" t="s">
        <v>63</v>
      </c>
      <c r="Z840" s="5" t="s">
        <v>63</v>
      </c>
      <c r="AA840" s="5" t="s">
        <v>63</v>
      </c>
      <c r="AB840" s="5" t="s">
        <v>63</v>
      </c>
      <c r="AC840" s="5" t="s">
        <v>63</v>
      </c>
      <c r="AD840" s="5" t="s">
        <v>62</v>
      </c>
      <c r="AE840" s="5" t="s">
        <v>64</v>
      </c>
      <c r="AF840" s="5" t="s">
        <v>63</v>
      </c>
      <c r="AG840" s="5" t="s">
        <v>72</v>
      </c>
      <c r="AH840" s="5" t="s">
        <v>62</v>
      </c>
      <c r="AI840" s="5" t="s">
        <v>63</v>
      </c>
      <c r="AJ840" s="5" t="s">
        <v>63</v>
      </c>
      <c r="AK840" s="5" t="s">
        <v>63</v>
      </c>
      <c r="AL840" s="5" t="s">
        <v>64</v>
      </c>
      <c r="AM840" s="5" t="s">
        <v>64</v>
      </c>
      <c r="AN840" s="5" t="s">
        <v>64</v>
      </c>
      <c r="AO840" s="5" t="s">
        <v>62</v>
      </c>
      <c r="AP840" s="5" t="s">
        <v>72</v>
      </c>
      <c r="AQ840" s="5" t="s">
        <v>72</v>
      </c>
      <c r="AR840" s="5" t="s">
        <v>73</v>
      </c>
      <c r="AS840" s="5" t="s">
        <v>65</v>
      </c>
      <c r="AT840" s="5" t="s">
        <v>66</v>
      </c>
      <c r="AU840" s="5" t="s">
        <v>67</v>
      </c>
      <c r="AV840" s="5" t="s">
        <v>68</v>
      </c>
      <c r="AW840" s="5" t="s">
        <v>65</v>
      </c>
      <c r="AX840" s="5" t="s">
        <v>69</v>
      </c>
      <c r="AY840" s="5">
        <v>99</v>
      </c>
      <c r="AZ840" s="5">
        <v>95.8</v>
      </c>
    </row>
    <row r="841" spans="1:52">
      <c r="A841" s="5">
        <v>13</v>
      </c>
      <c r="B841" s="5" t="s">
        <v>716</v>
      </c>
      <c r="C841" s="6">
        <v>4091</v>
      </c>
      <c r="D841" s="5" t="s">
        <v>905</v>
      </c>
      <c r="E841" s="5" t="str">
        <f>VLOOKUP(B841,Region!$A$1:$B$76,2,FALSE)</f>
        <v>Region_5</v>
      </c>
      <c r="F841" s="5" t="str">
        <f>VLOOKUP(D841,'Used to Match Zip By Sch Name'!$A$2:$E$4714,5,FALSE)</f>
        <v>33165-4077</v>
      </c>
      <c r="G841" s="5">
        <f>VLOOKUP(D841,public_school_report!$D$1:$CI$3651,84,FALSE)</f>
        <v>532</v>
      </c>
      <c r="H841" s="5" t="s">
        <v>6</v>
      </c>
      <c r="I841" s="5">
        <v>61</v>
      </c>
      <c r="J841" s="5">
        <v>57</v>
      </c>
      <c r="K841" s="5">
        <v>55</v>
      </c>
      <c r="L841" s="5">
        <v>70</v>
      </c>
      <c r="M841" s="5">
        <v>62</v>
      </c>
      <c r="N841" s="5">
        <v>35</v>
      </c>
      <c r="O841" s="5">
        <v>54</v>
      </c>
      <c r="P841" s="5"/>
      <c r="Q841" s="5"/>
      <c r="R841" s="5"/>
      <c r="S841" s="5"/>
      <c r="T841" s="5">
        <v>394</v>
      </c>
      <c r="U841" s="5">
        <v>7</v>
      </c>
      <c r="V841" s="5">
        <v>56</v>
      </c>
      <c r="W841" s="5">
        <v>100</v>
      </c>
      <c r="X841" s="5" t="s">
        <v>62</v>
      </c>
      <c r="Y841" s="5" t="s">
        <v>63</v>
      </c>
      <c r="Z841" s="5" t="s">
        <v>64</v>
      </c>
      <c r="AA841" s="5" t="s">
        <v>72</v>
      </c>
      <c r="AB841" s="5" t="s">
        <v>63</v>
      </c>
      <c r="AC841" s="5" t="s">
        <v>63</v>
      </c>
      <c r="AD841" s="5" t="s">
        <v>62</v>
      </c>
      <c r="AE841" s="5" t="s">
        <v>64</v>
      </c>
      <c r="AF841" s="5" t="s">
        <v>63</v>
      </c>
      <c r="AG841" s="5" t="s">
        <v>64</v>
      </c>
      <c r="AH841" s="5" t="s">
        <v>64</v>
      </c>
      <c r="AI841" s="5" t="s">
        <v>64</v>
      </c>
      <c r="AJ841" s="5" t="s">
        <v>62</v>
      </c>
      <c r="AK841" s="5" t="s">
        <v>64</v>
      </c>
      <c r="AL841" s="5" t="s">
        <v>64</v>
      </c>
      <c r="AM841" s="5" t="s">
        <v>64</v>
      </c>
      <c r="AN841" s="5" t="s">
        <v>64</v>
      </c>
      <c r="AO841" s="5" t="s">
        <v>64</v>
      </c>
      <c r="AP841" s="5" t="s">
        <v>63</v>
      </c>
      <c r="AQ841" s="5" t="s">
        <v>64</v>
      </c>
      <c r="AR841" s="5" t="s">
        <v>63</v>
      </c>
      <c r="AS841" s="5" t="s">
        <v>65</v>
      </c>
      <c r="AT841" s="5" t="s">
        <v>66</v>
      </c>
      <c r="AU841" s="5" t="s">
        <v>67</v>
      </c>
      <c r="AV841" s="5" t="s">
        <v>68</v>
      </c>
      <c r="AW841" s="5" t="s">
        <v>65</v>
      </c>
      <c r="AX841" s="5" t="s">
        <v>69</v>
      </c>
      <c r="AY841" s="5">
        <v>99.5</v>
      </c>
      <c r="AZ841" s="5">
        <v>90.7</v>
      </c>
    </row>
    <row r="842" spans="1:52">
      <c r="A842" s="5">
        <v>13</v>
      </c>
      <c r="B842" s="5" t="s">
        <v>716</v>
      </c>
      <c r="C842" s="6">
        <v>4121</v>
      </c>
      <c r="D842" s="5" t="s">
        <v>906</v>
      </c>
      <c r="E842" s="5" t="str">
        <f>VLOOKUP(B842,Region!$A$1:$B$76,2,FALSE)</f>
        <v>Region_5</v>
      </c>
      <c r="F842" s="5" t="str">
        <f>VLOOKUP(D842,'Used to Match Zip By Sch Name'!$A$2:$E$4714,5,FALSE)</f>
        <v>33054-3602</v>
      </c>
      <c r="G842" s="5" t="e">
        <f>VLOOKUP(D842,public_school_report!$D$1:$CI$3651,84,FALSE)</f>
        <v>#N/A</v>
      </c>
      <c r="H842" s="5"/>
      <c r="I842" s="5">
        <v>31</v>
      </c>
      <c r="J842" s="5">
        <v>42</v>
      </c>
      <c r="K842" s="5">
        <v>52</v>
      </c>
      <c r="L842" s="5">
        <v>38</v>
      </c>
      <c r="M842" s="5">
        <v>47</v>
      </c>
      <c r="N842" s="5">
        <v>62</v>
      </c>
      <c r="O842" s="5">
        <v>19</v>
      </c>
      <c r="P842" s="5"/>
      <c r="Q842" s="5"/>
      <c r="R842" s="5"/>
      <c r="S842" s="5"/>
      <c r="T842" s="5">
        <v>291</v>
      </c>
      <c r="U842" s="5">
        <v>7</v>
      </c>
      <c r="V842" s="5">
        <v>42</v>
      </c>
      <c r="W842" s="5">
        <v>100</v>
      </c>
      <c r="X842" s="5" t="s">
        <v>63</v>
      </c>
      <c r="Y842" s="5" t="s">
        <v>63</v>
      </c>
      <c r="Z842" s="5" t="s">
        <v>63</v>
      </c>
      <c r="AA842" s="5" t="s">
        <v>72</v>
      </c>
      <c r="AB842" s="5" t="s">
        <v>73</v>
      </c>
      <c r="AC842" s="5" t="s">
        <v>72</v>
      </c>
      <c r="AD842" s="5" t="s">
        <v>72</v>
      </c>
      <c r="AE842" s="5" t="s">
        <v>63</v>
      </c>
      <c r="AF842" s="5" t="s">
        <v>72</v>
      </c>
      <c r="AG842" s="5" t="s">
        <v>63</v>
      </c>
      <c r="AH842" s="5" t="s">
        <v>63</v>
      </c>
      <c r="AI842" s="5" t="s">
        <v>63</v>
      </c>
      <c r="AJ842" s="5" t="s">
        <v>63</v>
      </c>
      <c r="AK842" s="5" t="s">
        <v>63</v>
      </c>
      <c r="AL842" s="5" t="s">
        <v>63</v>
      </c>
      <c r="AM842" s="5" t="s">
        <v>72</v>
      </c>
      <c r="AN842" s="5" t="s">
        <v>72</v>
      </c>
      <c r="AO842" s="5" t="s">
        <v>63</v>
      </c>
      <c r="AP842" s="5" t="s">
        <v>72</v>
      </c>
      <c r="AQ842" s="5" t="s">
        <v>72</v>
      </c>
      <c r="AR842" s="5" t="s">
        <v>73</v>
      </c>
      <c r="AS842" s="5" t="s">
        <v>65</v>
      </c>
      <c r="AT842" s="5" t="s">
        <v>66</v>
      </c>
      <c r="AU842" s="5" t="s">
        <v>67</v>
      </c>
      <c r="AV842" s="5" t="s">
        <v>68</v>
      </c>
      <c r="AW842" s="5" t="s">
        <v>65</v>
      </c>
      <c r="AX842" s="5" t="s">
        <v>69</v>
      </c>
      <c r="AY842" s="5">
        <v>99.7</v>
      </c>
      <c r="AZ842" s="5">
        <v>99.2</v>
      </c>
    </row>
    <row r="843" spans="1:52">
      <c r="A843" s="5">
        <v>13</v>
      </c>
      <c r="B843" s="5" t="s">
        <v>716</v>
      </c>
      <c r="C843" s="6">
        <v>4171</v>
      </c>
      <c r="D843" s="5" t="s">
        <v>907</v>
      </c>
      <c r="E843" s="5" t="str">
        <f>VLOOKUP(B843,Region!$A$1:$B$76,2,FALSE)</f>
        <v>Region_5</v>
      </c>
      <c r="F843" s="5" t="str">
        <f>VLOOKUP(D843,'Used to Match Zip By Sch Name'!$A$2:$E$4714,5,FALSE)</f>
        <v>33142-2604</v>
      </c>
      <c r="G843" s="5">
        <f>VLOOKUP(D843,public_school_report!$D$1:$CI$3651,84,FALSE)</f>
        <v>434</v>
      </c>
      <c r="H843" s="5" t="s">
        <v>6</v>
      </c>
      <c r="I843" s="5">
        <v>32</v>
      </c>
      <c r="J843" s="5">
        <v>37</v>
      </c>
      <c r="K843" s="5">
        <v>44</v>
      </c>
      <c r="L843" s="5">
        <v>49</v>
      </c>
      <c r="M843" s="5">
        <v>54</v>
      </c>
      <c r="N843" s="5">
        <v>52</v>
      </c>
      <c r="O843" s="5">
        <v>27</v>
      </c>
      <c r="P843" s="5"/>
      <c r="Q843" s="5"/>
      <c r="R843" s="5"/>
      <c r="S843" s="5"/>
      <c r="T843" s="5">
        <v>295</v>
      </c>
      <c r="U843" s="5">
        <v>7</v>
      </c>
      <c r="V843" s="5">
        <v>42</v>
      </c>
      <c r="W843" s="5">
        <v>100</v>
      </c>
      <c r="X843" s="5" t="s">
        <v>63</v>
      </c>
      <c r="Y843" s="5" t="s">
        <v>63</v>
      </c>
      <c r="Z843" s="5" t="s">
        <v>63</v>
      </c>
      <c r="AA843" s="5" t="s">
        <v>72</v>
      </c>
      <c r="AB843" s="5" t="s">
        <v>63</v>
      </c>
      <c r="AC843" s="5" t="s">
        <v>62</v>
      </c>
      <c r="AD843" s="5" t="s">
        <v>72</v>
      </c>
      <c r="AE843" s="5" t="s">
        <v>72</v>
      </c>
      <c r="AF843" s="5" t="s">
        <v>63</v>
      </c>
      <c r="AG843" s="5" t="s">
        <v>62</v>
      </c>
      <c r="AH843" s="5" t="s">
        <v>72</v>
      </c>
      <c r="AI843" s="5" t="s">
        <v>63</v>
      </c>
      <c r="AJ843" s="5" t="s">
        <v>63</v>
      </c>
      <c r="AK843" s="5" t="s">
        <v>63</v>
      </c>
      <c r="AL843" s="5" t="s">
        <v>62</v>
      </c>
      <c r="AM843" s="5" t="s">
        <v>63</v>
      </c>
      <c r="AN843" s="5" t="s">
        <v>63</v>
      </c>
      <c r="AO843" s="5" t="s">
        <v>63</v>
      </c>
      <c r="AP843" s="5" t="s">
        <v>72</v>
      </c>
      <c r="AQ843" s="5" t="s">
        <v>72</v>
      </c>
      <c r="AR843" s="5" t="s">
        <v>72</v>
      </c>
      <c r="AS843" s="5" t="s">
        <v>65</v>
      </c>
      <c r="AT843" s="5" t="s">
        <v>66</v>
      </c>
      <c r="AU843" s="5" t="s">
        <v>67</v>
      </c>
      <c r="AV843" s="5" t="s">
        <v>68</v>
      </c>
      <c r="AW843" s="5" t="s">
        <v>65</v>
      </c>
      <c r="AX843" s="5" t="s">
        <v>69</v>
      </c>
      <c r="AY843" s="5">
        <v>99.5</v>
      </c>
      <c r="AZ843" s="5">
        <v>98</v>
      </c>
    </row>
    <row r="844" spans="1:52">
      <c r="A844" s="5">
        <v>13</v>
      </c>
      <c r="B844" s="5" t="s">
        <v>716</v>
      </c>
      <c r="C844" s="6">
        <v>4221</v>
      </c>
      <c r="D844" s="5" t="s">
        <v>693</v>
      </c>
      <c r="E844" s="5" t="str">
        <f>VLOOKUP(B844,Region!$A$1:$B$76,2,FALSE)</f>
        <v>Region_5</v>
      </c>
      <c r="F844" s="5" t="str">
        <f>VLOOKUP(D844,'Used to Match Zip By Sch Name'!$A$2:$E$4714,5,FALSE)</f>
        <v>34221-3604</v>
      </c>
      <c r="G844" s="5">
        <f>VLOOKUP(D844,public_school_report!$D$1:$CI$3651,84,FALSE)</f>
        <v>507</v>
      </c>
      <c r="H844" s="5" t="s">
        <v>6</v>
      </c>
      <c r="I844" s="5">
        <v>90</v>
      </c>
      <c r="J844" s="5">
        <v>74</v>
      </c>
      <c r="K844" s="5">
        <v>75</v>
      </c>
      <c r="L844" s="5">
        <v>86</v>
      </c>
      <c r="M844" s="5">
        <v>83</v>
      </c>
      <c r="N844" s="5">
        <v>71</v>
      </c>
      <c r="O844" s="5">
        <v>77</v>
      </c>
      <c r="P844" s="5"/>
      <c r="Q844" s="5"/>
      <c r="R844" s="5"/>
      <c r="S844" s="5"/>
      <c r="T844" s="5">
        <v>556</v>
      </c>
      <c r="U844" s="5">
        <v>7</v>
      </c>
      <c r="V844" s="5">
        <v>79</v>
      </c>
      <c r="W844" s="5">
        <v>100</v>
      </c>
      <c r="X844" s="5" t="s">
        <v>64</v>
      </c>
      <c r="Y844" s="5" t="s">
        <v>64</v>
      </c>
      <c r="Z844" s="5" t="s">
        <v>64</v>
      </c>
      <c r="AA844" s="5" t="s">
        <v>64</v>
      </c>
      <c r="AB844" s="5" t="s">
        <v>64</v>
      </c>
      <c r="AC844" s="5" t="s">
        <v>64</v>
      </c>
      <c r="AD844" s="5" t="s">
        <v>64</v>
      </c>
      <c r="AE844" s="5" t="s">
        <v>64</v>
      </c>
      <c r="AF844" s="5" t="s">
        <v>64</v>
      </c>
      <c r="AG844" s="5" t="s">
        <v>64</v>
      </c>
      <c r="AH844" s="5" t="s">
        <v>64</v>
      </c>
      <c r="AI844" s="5" t="s">
        <v>64</v>
      </c>
      <c r="AJ844" s="5" t="s">
        <v>64</v>
      </c>
      <c r="AK844" s="5" t="s">
        <v>64</v>
      </c>
      <c r="AL844" s="5" t="s">
        <v>64</v>
      </c>
      <c r="AM844" s="5" t="s">
        <v>64</v>
      </c>
      <c r="AN844" s="5" t="s">
        <v>64</v>
      </c>
      <c r="AO844" s="5" t="s">
        <v>64</v>
      </c>
      <c r="AP844" s="5" t="s">
        <v>62</v>
      </c>
      <c r="AQ844" s="5" t="s">
        <v>64</v>
      </c>
      <c r="AR844" s="5" t="s">
        <v>64</v>
      </c>
      <c r="AS844" s="5" t="s">
        <v>65</v>
      </c>
      <c r="AT844" s="5" t="s">
        <v>66</v>
      </c>
      <c r="AU844" s="5" t="s">
        <v>67</v>
      </c>
      <c r="AV844" s="5" t="s">
        <v>67</v>
      </c>
      <c r="AW844" s="5" t="s">
        <v>65</v>
      </c>
      <c r="AX844" s="5" t="s">
        <v>69</v>
      </c>
      <c r="AY844" s="5">
        <v>64.400000000000006</v>
      </c>
      <c r="AZ844" s="5">
        <v>22.7</v>
      </c>
    </row>
    <row r="845" spans="1:52">
      <c r="A845" s="5">
        <v>13</v>
      </c>
      <c r="B845" s="5" t="s">
        <v>716</v>
      </c>
      <c r="C845" s="6">
        <v>4241</v>
      </c>
      <c r="D845" s="5" t="s">
        <v>908</v>
      </c>
      <c r="E845" s="5" t="str">
        <f>VLOOKUP(B845,Region!$A$1:$B$76,2,FALSE)</f>
        <v>Region_5</v>
      </c>
      <c r="F845" s="5" t="str">
        <f>VLOOKUP(D845,'Used to Match Zip By Sch Name'!$A$2:$E$4714,5,FALSE)</f>
        <v>33014-3832</v>
      </c>
      <c r="G845" s="5">
        <f>VLOOKUP(D845,public_school_report!$D$1:$CI$3651,84,FALSE)</f>
        <v>721</v>
      </c>
      <c r="H845" s="5" t="s">
        <v>4</v>
      </c>
      <c r="I845" s="5">
        <v>61</v>
      </c>
      <c r="J845" s="5">
        <v>60</v>
      </c>
      <c r="K845" s="5">
        <v>57</v>
      </c>
      <c r="L845" s="5">
        <v>53</v>
      </c>
      <c r="M845" s="5">
        <v>56</v>
      </c>
      <c r="N845" s="5">
        <v>37</v>
      </c>
      <c r="O845" s="5">
        <v>51</v>
      </c>
      <c r="P845" s="5"/>
      <c r="Q845" s="5"/>
      <c r="R845" s="5"/>
      <c r="S845" s="5"/>
      <c r="T845" s="5">
        <v>375</v>
      </c>
      <c r="U845" s="5">
        <v>7</v>
      </c>
      <c r="V845" s="5">
        <v>54</v>
      </c>
      <c r="W845" s="5">
        <v>99</v>
      </c>
      <c r="X845" s="5" t="s">
        <v>62</v>
      </c>
      <c r="Y845" s="5" t="s">
        <v>64</v>
      </c>
      <c r="Z845" s="5" t="s">
        <v>62</v>
      </c>
      <c r="AA845" s="5" t="s">
        <v>62</v>
      </c>
      <c r="AB845" s="5" t="s">
        <v>62</v>
      </c>
      <c r="AC845" s="5" t="s">
        <v>64</v>
      </c>
      <c r="AD845" s="5" t="s">
        <v>63</v>
      </c>
      <c r="AE845" s="5" t="s">
        <v>62</v>
      </c>
      <c r="AF845" s="5" t="s">
        <v>64</v>
      </c>
      <c r="AG845" s="5" t="s">
        <v>64</v>
      </c>
      <c r="AH845" s="5" t="s">
        <v>64</v>
      </c>
      <c r="AI845" s="5" t="s">
        <v>64</v>
      </c>
      <c r="AJ845" s="5" t="s">
        <v>64</v>
      </c>
      <c r="AK845" s="5" t="s">
        <v>62</v>
      </c>
      <c r="AL845" s="5" t="s">
        <v>64</v>
      </c>
      <c r="AM845" s="5" t="s">
        <v>64</v>
      </c>
      <c r="AN845" s="5" t="s">
        <v>62</v>
      </c>
      <c r="AO845" s="5" t="s">
        <v>63</v>
      </c>
      <c r="AP845" s="5" t="s">
        <v>63</v>
      </c>
      <c r="AQ845" s="5" t="s">
        <v>63</v>
      </c>
      <c r="AR845" s="5" t="s">
        <v>72</v>
      </c>
      <c r="AS845" s="5" t="s">
        <v>65</v>
      </c>
      <c r="AT845" s="5" t="s">
        <v>66</v>
      </c>
      <c r="AU845" s="5" t="s">
        <v>67</v>
      </c>
      <c r="AV845" s="5" t="s">
        <v>68</v>
      </c>
      <c r="AW845" s="5" t="s">
        <v>65</v>
      </c>
      <c r="AX845" s="5" t="s">
        <v>69</v>
      </c>
      <c r="AY845" s="5">
        <v>98.6</v>
      </c>
      <c r="AZ845" s="5">
        <v>83.8</v>
      </c>
    </row>
    <row r="846" spans="1:52">
      <c r="A846" s="5">
        <v>13</v>
      </c>
      <c r="B846" s="5" t="s">
        <v>716</v>
      </c>
      <c r="C846" s="6">
        <v>4261</v>
      </c>
      <c r="D846" s="5" t="s">
        <v>909</v>
      </c>
      <c r="E846" s="5" t="str">
        <f>VLOOKUP(B846,Region!$A$1:$B$76,2,FALSE)</f>
        <v>Region_5</v>
      </c>
      <c r="F846" s="5" t="str">
        <f>VLOOKUP(D846,'Used to Match Zip By Sch Name'!$A$2:$E$4714,5,FALSE)</f>
        <v>33461-1927</v>
      </c>
      <c r="G846" s="5">
        <f>VLOOKUP(D846,public_school_report!$D$1:$CI$3651,84,FALSE)</f>
        <v>635</v>
      </c>
      <c r="H846" s="5" t="s">
        <v>4</v>
      </c>
      <c r="I846" s="5">
        <v>58</v>
      </c>
      <c r="J846" s="5">
        <v>56</v>
      </c>
      <c r="K846" s="5">
        <v>56</v>
      </c>
      <c r="L846" s="5">
        <v>62</v>
      </c>
      <c r="M846" s="5">
        <v>61</v>
      </c>
      <c r="N846" s="5">
        <v>54</v>
      </c>
      <c r="O846" s="5">
        <v>54</v>
      </c>
      <c r="P846" s="5"/>
      <c r="Q846" s="5"/>
      <c r="R846" s="5"/>
      <c r="S846" s="5"/>
      <c r="T846" s="5">
        <v>401</v>
      </c>
      <c r="U846" s="5">
        <v>7</v>
      </c>
      <c r="V846" s="5">
        <v>57</v>
      </c>
      <c r="W846" s="5">
        <v>100</v>
      </c>
      <c r="X846" s="5" t="s">
        <v>62</v>
      </c>
      <c r="Y846" s="5" t="s">
        <v>64</v>
      </c>
      <c r="Z846" s="5" t="s">
        <v>62</v>
      </c>
      <c r="AA846" s="5" t="s">
        <v>62</v>
      </c>
      <c r="AB846" s="5" t="s">
        <v>63</v>
      </c>
      <c r="AC846" s="5" t="s">
        <v>62</v>
      </c>
      <c r="AD846" s="5" t="s">
        <v>62</v>
      </c>
      <c r="AE846" s="5" t="s">
        <v>64</v>
      </c>
      <c r="AF846" s="5" t="s">
        <v>64</v>
      </c>
      <c r="AG846" s="5" t="s">
        <v>64</v>
      </c>
      <c r="AH846" s="5" t="s">
        <v>64</v>
      </c>
      <c r="AI846" s="5" t="s">
        <v>64</v>
      </c>
      <c r="AJ846" s="5" t="s">
        <v>64</v>
      </c>
      <c r="AK846" s="5" t="s">
        <v>64</v>
      </c>
      <c r="AL846" s="5" t="s">
        <v>64</v>
      </c>
      <c r="AM846" s="5" t="s">
        <v>64</v>
      </c>
      <c r="AN846" s="5" t="s">
        <v>64</v>
      </c>
      <c r="AO846" s="5" t="s">
        <v>63</v>
      </c>
      <c r="AP846" s="5" t="s">
        <v>64</v>
      </c>
      <c r="AQ846" s="5" t="s">
        <v>63</v>
      </c>
      <c r="AR846" s="5" t="s">
        <v>72</v>
      </c>
      <c r="AS846" s="5" t="s">
        <v>65</v>
      </c>
      <c r="AT846" s="5" t="s">
        <v>66</v>
      </c>
      <c r="AU846" s="5" t="s">
        <v>67</v>
      </c>
      <c r="AV846" s="5" t="s">
        <v>68</v>
      </c>
      <c r="AW846" s="5" t="s">
        <v>65</v>
      </c>
      <c r="AX846" s="5" t="s">
        <v>69</v>
      </c>
      <c r="AY846" s="5">
        <v>98.2</v>
      </c>
      <c r="AZ846" s="5">
        <v>86.8</v>
      </c>
    </row>
    <row r="847" spans="1:52">
      <c r="A847" s="5">
        <v>13</v>
      </c>
      <c r="B847" s="5" t="s">
        <v>716</v>
      </c>
      <c r="C847" s="6">
        <v>4281</v>
      </c>
      <c r="D847" s="5" t="s">
        <v>910</v>
      </c>
      <c r="E847" s="5" t="str">
        <f>VLOOKUP(B847,Region!$A$1:$B$76,2,FALSE)</f>
        <v>Region_5</v>
      </c>
      <c r="F847" s="5" t="str">
        <f>VLOOKUP(D847,'Used to Match Zip By Sch Name'!$A$2:$E$4714,5,FALSE)</f>
        <v>33015-3606</v>
      </c>
      <c r="G847" s="5">
        <f>VLOOKUP(D847,public_school_report!$D$1:$CI$3651,84,FALSE)</f>
        <v>1038</v>
      </c>
      <c r="H847" s="5" t="s">
        <v>2</v>
      </c>
      <c r="I847" s="5">
        <v>73</v>
      </c>
      <c r="J847" s="5">
        <v>75</v>
      </c>
      <c r="K847" s="5">
        <v>71</v>
      </c>
      <c r="L847" s="5">
        <v>82</v>
      </c>
      <c r="M847" s="5">
        <v>71</v>
      </c>
      <c r="N847" s="5">
        <v>69</v>
      </c>
      <c r="O847" s="5">
        <v>71</v>
      </c>
      <c r="P847" s="5"/>
      <c r="Q847" s="5"/>
      <c r="R847" s="5"/>
      <c r="S847" s="5"/>
      <c r="T847" s="5">
        <v>512</v>
      </c>
      <c r="U847" s="5">
        <v>7</v>
      </c>
      <c r="V847" s="5">
        <v>73</v>
      </c>
      <c r="W847" s="5">
        <v>100</v>
      </c>
      <c r="X847" s="5" t="s">
        <v>64</v>
      </c>
      <c r="Y847" s="5" t="s">
        <v>64</v>
      </c>
      <c r="Z847" s="5" t="s">
        <v>62</v>
      </c>
      <c r="AA847" s="5" t="s">
        <v>64</v>
      </c>
      <c r="AB847" s="5" t="s">
        <v>64</v>
      </c>
      <c r="AC847" s="5" t="s">
        <v>64</v>
      </c>
      <c r="AD847" s="5" t="s">
        <v>62</v>
      </c>
      <c r="AE847" s="5" t="s">
        <v>64</v>
      </c>
      <c r="AF847" s="5" t="s">
        <v>64</v>
      </c>
      <c r="AG847" s="5" t="s">
        <v>64</v>
      </c>
      <c r="AH847" s="5" t="s">
        <v>64</v>
      </c>
      <c r="AI847" s="5" t="s">
        <v>64</v>
      </c>
      <c r="AJ847" s="5" t="s">
        <v>62</v>
      </c>
      <c r="AK847" s="5" t="s">
        <v>64</v>
      </c>
      <c r="AL847" s="5" t="s">
        <v>64</v>
      </c>
      <c r="AM847" s="5" t="s">
        <v>64</v>
      </c>
      <c r="AN847" s="5" t="s">
        <v>63</v>
      </c>
      <c r="AO847" s="5" t="s">
        <v>62</v>
      </c>
      <c r="AP847" s="5" t="s">
        <v>64</v>
      </c>
      <c r="AQ847" s="5" t="s">
        <v>63</v>
      </c>
      <c r="AR847" s="5" t="s">
        <v>63</v>
      </c>
      <c r="AS847" s="5" t="s">
        <v>65</v>
      </c>
      <c r="AT847" s="5" t="s">
        <v>66</v>
      </c>
      <c r="AU847" s="5" t="s">
        <v>67</v>
      </c>
      <c r="AV847" s="5" t="s">
        <v>68</v>
      </c>
      <c r="AW847" s="5" t="s">
        <v>65</v>
      </c>
      <c r="AX847" s="5" t="s">
        <v>69</v>
      </c>
      <c r="AY847" s="5">
        <v>98.3</v>
      </c>
      <c r="AZ847" s="5">
        <v>73</v>
      </c>
    </row>
    <row r="848" spans="1:52">
      <c r="A848" s="5">
        <v>13</v>
      </c>
      <c r="B848" s="5" t="s">
        <v>716</v>
      </c>
      <c r="C848" s="6">
        <v>4301</v>
      </c>
      <c r="D848" s="5" t="s">
        <v>911</v>
      </c>
      <c r="E848" s="5" t="str">
        <f>VLOOKUP(B848,Region!$A$1:$B$76,2,FALSE)</f>
        <v>Region_5</v>
      </c>
      <c r="F848" s="5" t="str">
        <f>VLOOKUP(D848,'Used to Match Zip By Sch Name'!$A$2:$E$4714,5,FALSE)</f>
        <v>33056-4709</v>
      </c>
      <c r="G848" s="5">
        <f>VLOOKUP(D848,public_school_report!$D$1:$CI$3651,84,FALSE)</f>
        <v>333</v>
      </c>
      <c r="H848" s="5" t="s">
        <v>6</v>
      </c>
      <c r="I848" s="5">
        <v>49</v>
      </c>
      <c r="J848" s="5">
        <v>50</v>
      </c>
      <c r="K848" s="5">
        <v>39</v>
      </c>
      <c r="L848" s="5">
        <v>56</v>
      </c>
      <c r="M848" s="5">
        <v>50</v>
      </c>
      <c r="N848" s="5">
        <v>32</v>
      </c>
      <c r="O848" s="5">
        <v>32</v>
      </c>
      <c r="P848" s="5"/>
      <c r="Q848" s="5"/>
      <c r="R848" s="5"/>
      <c r="S848" s="5"/>
      <c r="T848" s="5">
        <v>308</v>
      </c>
      <c r="U848" s="5">
        <v>7</v>
      </c>
      <c r="V848" s="5">
        <v>44</v>
      </c>
      <c r="W848" s="5">
        <v>100</v>
      </c>
      <c r="X848" s="5" t="s">
        <v>63</v>
      </c>
      <c r="Y848" s="5" t="s">
        <v>62</v>
      </c>
      <c r="Z848" s="5" t="s">
        <v>63</v>
      </c>
      <c r="AA848" s="5" t="s">
        <v>73</v>
      </c>
      <c r="AB848" s="5" t="s">
        <v>63</v>
      </c>
      <c r="AC848" s="5" t="s">
        <v>64</v>
      </c>
      <c r="AD848" s="5" t="s">
        <v>63</v>
      </c>
      <c r="AE848" s="5" t="s">
        <v>62</v>
      </c>
      <c r="AF848" s="5" t="s">
        <v>64</v>
      </c>
      <c r="AG848" s="5" t="s">
        <v>62</v>
      </c>
      <c r="AH848" s="5" t="s">
        <v>64</v>
      </c>
      <c r="AI848" s="5" t="s">
        <v>64</v>
      </c>
      <c r="AJ848" s="5" t="s">
        <v>63</v>
      </c>
      <c r="AK848" s="5" t="s">
        <v>62</v>
      </c>
      <c r="AL848" s="5" t="s">
        <v>62</v>
      </c>
      <c r="AM848" s="5" t="s">
        <v>62</v>
      </c>
      <c r="AN848" s="5" t="s">
        <v>63</v>
      </c>
      <c r="AO848" s="5" t="s">
        <v>62</v>
      </c>
      <c r="AP848" s="5" t="s">
        <v>72</v>
      </c>
      <c r="AQ848" s="5" t="s">
        <v>72</v>
      </c>
      <c r="AR848" s="5" t="s">
        <v>72</v>
      </c>
      <c r="AS848" s="5" t="s">
        <v>65</v>
      </c>
      <c r="AT848" s="5" t="s">
        <v>66</v>
      </c>
      <c r="AU848" s="5" t="s">
        <v>67</v>
      </c>
      <c r="AV848" s="5" t="s">
        <v>68</v>
      </c>
      <c r="AW848" s="5" t="s">
        <v>65</v>
      </c>
      <c r="AX848" s="5" t="s">
        <v>69</v>
      </c>
      <c r="AY848" s="5">
        <v>99</v>
      </c>
      <c r="AZ848" s="5">
        <v>97.3</v>
      </c>
    </row>
    <row r="849" spans="1:52">
      <c r="A849" s="5">
        <v>13</v>
      </c>
      <c r="B849" s="5" t="s">
        <v>716</v>
      </c>
      <c r="C849" s="6">
        <v>4341</v>
      </c>
      <c r="D849" s="5" t="s">
        <v>912</v>
      </c>
      <c r="E849" s="5" t="str">
        <f>VLOOKUP(B849,Region!$A$1:$B$76,2,FALSE)</f>
        <v>Region_5</v>
      </c>
      <c r="F849" s="5" t="str">
        <f>VLOOKUP(D849,'Used to Match Zip By Sch Name'!$A$2:$E$4714,5,FALSE)</f>
        <v>34983-8203</v>
      </c>
      <c r="G849" s="5">
        <f>VLOOKUP(D849,public_school_report!$D$1:$CI$3651,84,FALSE)</f>
        <v>346</v>
      </c>
      <c r="H849" s="5" t="s">
        <v>6</v>
      </c>
      <c r="I849" s="5">
        <v>58</v>
      </c>
      <c r="J849" s="5">
        <v>45</v>
      </c>
      <c r="K849" s="5">
        <v>52</v>
      </c>
      <c r="L849" s="5">
        <v>62</v>
      </c>
      <c r="M849" s="5">
        <v>55</v>
      </c>
      <c r="N849" s="5">
        <v>28</v>
      </c>
      <c r="O849" s="5">
        <v>35</v>
      </c>
      <c r="P849" s="5"/>
      <c r="Q849" s="5"/>
      <c r="R849" s="5"/>
      <c r="S849" s="5"/>
      <c r="T849" s="5">
        <v>335</v>
      </c>
      <c r="U849" s="5">
        <v>7</v>
      </c>
      <c r="V849" s="5">
        <v>48</v>
      </c>
      <c r="W849" s="5">
        <v>100</v>
      </c>
      <c r="X849" s="5" t="s">
        <v>63</v>
      </c>
      <c r="Y849" s="5" t="s">
        <v>63</v>
      </c>
      <c r="Z849" s="5" t="s">
        <v>63</v>
      </c>
      <c r="AA849" s="5" t="s">
        <v>63</v>
      </c>
      <c r="AB849" s="5" t="s">
        <v>72</v>
      </c>
      <c r="AC849" s="5" t="s">
        <v>72</v>
      </c>
      <c r="AD849" s="5" t="s">
        <v>72</v>
      </c>
      <c r="AE849" s="5" t="s">
        <v>63</v>
      </c>
      <c r="AF849" s="5" t="s">
        <v>62</v>
      </c>
      <c r="AG849" s="5" t="s">
        <v>63</v>
      </c>
      <c r="AH849" s="5" t="s">
        <v>64</v>
      </c>
      <c r="AI849" s="5" t="s">
        <v>72</v>
      </c>
      <c r="AJ849" s="5" t="s">
        <v>62</v>
      </c>
      <c r="AK849" s="5" t="s">
        <v>62</v>
      </c>
      <c r="AL849" s="5" t="s">
        <v>64</v>
      </c>
      <c r="AM849" s="5" t="s">
        <v>63</v>
      </c>
      <c r="AN849" s="5" t="s">
        <v>62</v>
      </c>
      <c r="AO849" s="5" t="s">
        <v>62</v>
      </c>
      <c r="AP849" s="5" t="s">
        <v>63</v>
      </c>
      <c r="AQ849" s="5" t="s">
        <v>72</v>
      </c>
      <c r="AR849" s="5" t="s">
        <v>73</v>
      </c>
      <c r="AS849" s="5" t="s">
        <v>65</v>
      </c>
      <c r="AT849" s="5" t="s">
        <v>66</v>
      </c>
      <c r="AU849" s="5" t="s">
        <v>67</v>
      </c>
      <c r="AV849" s="5" t="s">
        <v>68</v>
      </c>
      <c r="AW849" s="5" t="s">
        <v>65</v>
      </c>
      <c r="AX849" s="5" t="s">
        <v>69</v>
      </c>
      <c r="AY849" s="5">
        <v>98.9</v>
      </c>
      <c r="AZ849" s="5">
        <v>90.4</v>
      </c>
    </row>
    <row r="850" spans="1:52">
      <c r="A850" s="5">
        <v>13</v>
      </c>
      <c r="B850" s="5" t="s">
        <v>716</v>
      </c>
      <c r="C850" s="6">
        <v>4381</v>
      </c>
      <c r="D850" s="5" t="s">
        <v>913</v>
      </c>
      <c r="E850" s="5" t="str">
        <f>VLOOKUP(B850,Region!$A$1:$B$76,2,FALSE)</f>
        <v>Region_5</v>
      </c>
      <c r="F850" s="5" t="str">
        <f>VLOOKUP(D850,'Used to Match Zip By Sch Name'!$A$2:$E$4714,5,FALSE)</f>
        <v>33157-4549</v>
      </c>
      <c r="G850" s="5">
        <f>VLOOKUP(D850,public_school_report!$D$1:$CI$3651,84,FALSE)</f>
        <v>777</v>
      </c>
      <c r="H850" s="5" t="s">
        <v>4</v>
      </c>
      <c r="I850" s="5">
        <v>68</v>
      </c>
      <c r="J850" s="5">
        <v>68</v>
      </c>
      <c r="K850" s="5">
        <v>58</v>
      </c>
      <c r="L850" s="5">
        <v>63</v>
      </c>
      <c r="M850" s="5">
        <v>66</v>
      </c>
      <c r="N850" s="5">
        <v>47</v>
      </c>
      <c r="O850" s="5">
        <v>59</v>
      </c>
      <c r="P850" s="5"/>
      <c r="Q850" s="5"/>
      <c r="R850" s="5"/>
      <c r="S850" s="5"/>
      <c r="T850" s="5">
        <v>429</v>
      </c>
      <c r="U850" s="5">
        <v>7</v>
      </c>
      <c r="V850" s="5">
        <v>61</v>
      </c>
      <c r="W850" s="5">
        <v>100</v>
      </c>
      <c r="X850" s="5" t="s">
        <v>62</v>
      </c>
      <c r="Y850" s="5" t="s">
        <v>64</v>
      </c>
      <c r="Z850" s="5" t="s">
        <v>64</v>
      </c>
      <c r="AA850" s="5" t="s">
        <v>62</v>
      </c>
      <c r="AB850" s="5" t="s">
        <v>64</v>
      </c>
      <c r="AC850" s="5" t="s">
        <v>64</v>
      </c>
      <c r="AD850" s="5" t="s">
        <v>62</v>
      </c>
      <c r="AE850" s="5" t="s">
        <v>64</v>
      </c>
      <c r="AF850" s="5" t="s">
        <v>64</v>
      </c>
      <c r="AG850" s="5" t="s">
        <v>64</v>
      </c>
      <c r="AH850" s="5" t="s">
        <v>64</v>
      </c>
      <c r="AI850" s="5" t="s">
        <v>64</v>
      </c>
      <c r="AJ850" s="5" t="s">
        <v>64</v>
      </c>
      <c r="AK850" s="5" t="s">
        <v>64</v>
      </c>
      <c r="AL850" s="5" t="s">
        <v>64</v>
      </c>
      <c r="AM850" s="5" t="s">
        <v>64</v>
      </c>
      <c r="AN850" s="5" t="s">
        <v>64</v>
      </c>
      <c r="AO850" s="5" t="s">
        <v>64</v>
      </c>
      <c r="AP850" s="5" t="s">
        <v>63</v>
      </c>
      <c r="AQ850" s="5" t="s">
        <v>63</v>
      </c>
      <c r="AR850" s="5" t="s">
        <v>63</v>
      </c>
      <c r="AS850" s="5" t="s">
        <v>65</v>
      </c>
      <c r="AT850" s="5" t="s">
        <v>66</v>
      </c>
      <c r="AU850" s="5" t="s">
        <v>67</v>
      </c>
      <c r="AV850" s="5" t="s">
        <v>68</v>
      </c>
      <c r="AW850" s="5" t="s">
        <v>65</v>
      </c>
      <c r="AX850" s="5" t="s">
        <v>69</v>
      </c>
      <c r="AY850" s="5">
        <v>91.4</v>
      </c>
      <c r="AZ850" s="5">
        <v>71.899999999999977</v>
      </c>
    </row>
    <row r="851" spans="1:52">
      <c r="A851" s="5">
        <v>13</v>
      </c>
      <c r="B851" s="5" t="s">
        <v>716</v>
      </c>
      <c r="C851" s="6">
        <v>4391</v>
      </c>
      <c r="D851" s="5" t="s">
        <v>914</v>
      </c>
      <c r="E851" s="5" t="str">
        <f>VLOOKUP(B851,Region!$A$1:$B$76,2,FALSE)</f>
        <v>Region_5</v>
      </c>
      <c r="F851" s="5">
        <f>VLOOKUP(D851,'Used to Match Zip By Sch Name'!$A$2:$E$4714,5,FALSE)</f>
        <v>33033</v>
      </c>
      <c r="G851" s="5">
        <f>VLOOKUP(D851,public_school_report!$D$1:$CI$3651,84,FALSE)</f>
        <v>853</v>
      </c>
      <c r="H851" s="5" t="s">
        <v>2</v>
      </c>
      <c r="I851" s="5">
        <v>49</v>
      </c>
      <c r="J851" s="5">
        <v>57</v>
      </c>
      <c r="K851" s="5">
        <v>58</v>
      </c>
      <c r="L851" s="5">
        <v>55</v>
      </c>
      <c r="M851" s="5">
        <v>61</v>
      </c>
      <c r="N851" s="5">
        <v>59</v>
      </c>
      <c r="O851" s="5">
        <v>47</v>
      </c>
      <c r="P851" s="5">
        <v>71</v>
      </c>
      <c r="Q851" s="5">
        <v>87</v>
      </c>
      <c r="R851" s="5"/>
      <c r="S851" s="5"/>
      <c r="T851" s="5">
        <v>544</v>
      </c>
      <c r="U851" s="5">
        <v>9</v>
      </c>
      <c r="V851" s="5">
        <v>60</v>
      </c>
      <c r="W851" s="5">
        <v>100</v>
      </c>
      <c r="X851" s="5" t="s">
        <v>62</v>
      </c>
      <c r="Y851" s="5" t="s">
        <v>62</v>
      </c>
      <c r="Z851" s="5" t="s">
        <v>63</v>
      </c>
      <c r="AA851" s="5" t="s">
        <v>72</v>
      </c>
      <c r="AB851" s="5" t="s">
        <v>63</v>
      </c>
      <c r="AC851" s="5" t="s">
        <v>62</v>
      </c>
      <c r="AD851" s="5" t="s">
        <v>62</v>
      </c>
      <c r="AE851" s="5" t="s">
        <v>64</v>
      </c>
      <c r="AF851" s="5" t="s">
        <v>72</v>
      </c>
      <c r="AG851" s="5" t="s">
        <v>64</v>
      </c>
      <c r="AH851" s="5" t="s">
        <v>64</v>
      </c>
      <c r="AI851" s="5" t="s">
        <v>62</v>
      </c>
      <c r="AJ851" s="5" t="s">
        <v>63</v>
      </c>
      <c r="AK851" s="5" t="s">
        <v>62</v>
      </c>
      <c r="AL851" s="5" t="s">
        <v>64</v>
      </c>
      <c r="AM851" s="5" t="s">
        <v>63</v>
      </c>
      <c r="AN851" s="5" t="s">
        <v>63</v>
      </c>
      <c r="AO851" s="5" t="s">
        <v>62</v>
      </c>
      <c r="AP851" s="5" t="s">
        <v>72</v>
      </c>
      <c r="AQ851" s="5" t="s">
        <v>72</v>
      </c>
      <c r="AR851" s="5" t="s">
        <v>73</v>
      </c>
      <c r="AS851" s="5" t="s">
        <v>65</v>
      </c>
      <c r="AT851" s="5" t="s">
        <v>66</v>
      </c>
      <c r="AU851" s="5" t="s">
        <v>67</v>
      </c>
      <c r="AV851" s="5" t="s">
        <v>68</v>
      </c>
      <c r="AW851" s="5" t="s">
        <v>65</v>
      </c>
      <c r="AX851" s="5" t="s">
        <v>86</v>
      </c>
      <c r="AY851" s="5">
        <v>95.9</v>
      </c>
      <c r="AZ851" s="5">
        <v>93</v>
      </c>
    </row>
    <row r="852" spans="1:52">
      <c r="A852" s="5">
        <v>13</v>
      </c>
      <c r="B852" s="5" t="s">
        <v>716</v>
      </c>
      <c r="C852" s="6">
        <v>4401</v>
      </c>
      <c r="D852" s="5" t="s">
        <v>915</v>
      </c>
      <c r="E852" s="5" t="str">
        <f>VLOOKUP(B852,Region!$A$1:$B$76,2,FALSE)</f>
        <v>Region_5</v>
      </c>
      <c r="F852" s="5" t="str">
        <f>VLOOKUP(D852,'Used to Match Zip By Sch Name'!$A$2:$E$4714,5,FALSE)</f>
        <v>33142-4041</v>
      </c>
      <c r="G852" s="5">
        <f>VLOOKUP(D852,public_school_report!$D$1:$CI$3651,84,FALSE)</f>
        <v>320</v>
      </c>
      <c r="H852" s="5" t="s">
        <v>6</v>
      </c>
      <c r="I852" s="5">
        <v>40</v>
      </c>
      <c r="J852" s="5">
        <v>54</v>
      </c>
      <c r="K852" s="5">
        <v>43</v>
      </c>
      <c r="L852" s="5">
        <v>63</v>
      </c>
      <c r="M852" s="5">
        <v>52</v>
      </c>
      <c r="N852" s="5">
        <v>42</v>
      </c>
      <c r="O852" s="5">
        <v>49</v>
      </c>
      <c r="P852" s="5"/>
      <c r="Q852" s="5"/>
      <c r="R852" s="5"/>
      <c r="S852" s="5"/>
      <c r="T852" s="5">
        <v>343</v>
      </c>
      <c r="U852" s="5">
        <v>7</v>
      </c>
      <c r="V852" s="5">
        <v>49</v>
      </c>
      <c r="W852" s="5">
        <v>100</v>
      </c>
      <c r="X852" s="5" t="s">
        <v>63</v>
      </c>
      <c r="Y852" s="5" t="s">
        <v>62</v>
      </c>
      <c r="Z852" s="5" t="s">
        <v>63</v>
      </c>
      <c r="AA852" s="5" t="s">
        <v>62</v>
      </c>
      <c r="AB852" s="5" t="s">
        <v>72</v>
      </c>
      <c r="AC852" s="5" t="s">
        <v>72</v>
      </c>
      <c r="AD852" s="5" t="s">
        <v>63</v>
      </c>
      <c r="AE852" s="5" t="s">
        <v>63</v>
      </c>
      <c r="AF852" s="5" t="s">
        <v>73</v>
      </c>
      <c r="AG852" s="5" t="s">
        <v>73</v>
      </c>
      <c r="AH852" s="5" t="s">
        <v>62</v>
      </c>
      <c r="AI852" s="5" t="s">
        <v>72</v>
      </c>
      <c r="AJ852" s="5" t="s">
        <v>72</v>
      </c>
      <c r="AK852" s="5" t="s">
        <v>72</v>
      </c>
      <c r="AL852" s="5" t="s">
        <v>62</v>
      </c>
      <c r="AM852" s="5" t="s">
        <v>63</v>
      </c>
      <c r="AN852" s="5" t="s">
        <v>63</v>
      </c>
      <c r="AO852" s="5" t="s">
        <v>72</v>
      </c>
      <c r="AP852" s="5" t="s">
        <v>72</v>
      </c>
      <c r="AQ852" s="5" t="s">
        <v>72</v>
      </c>
      <c r="AR852" s="5" t="s">
        <v>72</v>
      </c>
      <c r="AS852" s="5" t="s">
        <v>65</v>
      </c>
      <c r="AT852" s="5" t="s">
        <v>66</v>
      </c>
      <c r="AU852" s="5" t="s">
        <v>67</v>
      </c>
      <c r="AV852" s="5" t="s">
        <v>68</v>
      </c>
      <c r="AW852" s="5" t="s">
        <v>65</v>
      </c>
      <c r="AX852" s="5" t="s">
        <v>69</v>
      </c>
      <c r="AY852" s="5">
        <v>98.9</v>
      </c>
      <c r="AZ852" s="5">
        <v>97.5</v>
      </c>
    </row>
    <row r="853" spans="1:52">
      <c r="A853" s="5">
        <v>13</v>
      </c>
      <c r="B853" s="5" t="s">
        <v>716</v>
      </c>
      <c r="C853" s="6">
        <v>4421</v>
      </c>
      <c r="D853" s="5" t="s">
        <v>655</v>
      </c>
      <c r="E853" s="5" t="str">
        <f>VLOOKUP(B853,Region!$A$1:$B$76,2,FALSE)</f>
        <v>Region_5</v>
      </c>
      <c r="F853" s="5" t="str">
        <f>VLOOKUP(D853,'Used to Match Zip By Sch Name'!$A$2:$E$4714,5,FALSE)</f>
        <v>34142-4015</v>
      </c>
      <c r="G853" s="5">
        <f>VLOOKUP(D853,public_school_report!$D$1:$CI$3651,84,FALSE)</f>
        <v>710</v>
      </c>
      <c r="H853" s="5" t="s">
        <v>4</v>
      </c>
      <c r="I853" s="5">
        <v>86</v>
      </c>
      <c r="J853" s="5">
        <v>72</v>
      </c>
      <c r="K853" s="5">
        <v>55</v>
      </c>
      <c r="L853" s="5">
        <v>88</v>
      </c>
      <c r="M853" s="5">
        <v>81</v>
      </c>
      <c r="N853" s="5">
        <v>74</v>
      </c>
      <c r="O853" s="5">
        <v>78</v>
      </c>
      <c r="P853" s="5"/>
      <c r="Q853" s="5"/>
      <c r="R853" s="5"/>
      <c r="S853" s="5"/>
      <c r="T853" s="5">
        <v>534</v>
      </c>
      <c r="U853" s="5">
        <v>7</v>
      </c>
      <c r="V853" s="5">
        <v>76</v>
      </c>
      <c r="W853" s="5">
        <v>100</v>
      </c>
      <c r="X853" s="5" t="s">
        <v>64</v>
      </c>
      <c r="Y853" s="5" t="s">
        <v>64</v>
      </c>
      <c r="Z853" s="5" t="s">
        <v>64</v>
      </c>
      <c r="AA853" s="5" t="s">
        <v>64</v>
      </c>
      <c r="AB853" s="5" t="s">
        <v>64</v>
      </c>
      <c r="AC853" s="5" t="s">
        <v>64</v>
      </c>
      <c r="AD853" s="5" t="s">
        <v>64</v>
      </c>
      <c r="AE853" s="5" t="s">
        <v>64</v>
      </c>
      <c r="AF853" s="5" t="s">
        <v>64</v>
      </c>
      <c r="AG853" s="5" t="s">
        <v>64</v>
      </c>
      <c r="AH853" s="5" t="s">
        <v>64</v>
      </c>
      <c r="AI853" s="5" t="s">
        <v>64</v>
      </c>
      <c r="AJ853" s="5" t="s">
        <v>64</v>
      </c>
      <c r="AK853" s="5" t="s">
        <v>64</v>
      </c>
      <c r="AL853" s="5" t="s">
        <v>64</v>
      </c>
      <c r="AM853" s="5" t="s">
        <v>64</v>
      </c>
      <c r="AN853" s="5" t="s">
        <v>64</v>
      </c>
      <c r="AO853" s="5" t="s">
        <v>64</v>
      </c>
      <c r="AP853" s="5" t="s">
        <v>64</v>
      </c>
      <c r="AQ853" s="5" t="s">
        <v>64</v>
      </c>
      <c r="AR853" s="5" t="s">
        <v>64</v>
      </c>
      <c r="AS853" s="5" t="s">
        <v>65</v>
      </c>
      <c r="AT853" s="5" t="s">
        <v>66</v>
      </c>
      <c r="AU853" s="5" t="s">
        <v>67</v>
      </c>
      <c r="AV853" s="5" t="s">
        <v>67</v>
      </c>
      <c r="AW853" s="5" t="s">
        <v>65</v>
      </c>
      <c r="AX853" s="5" t="s">
        <v>69</v>
      </c>
      <c r="AY853" s="5">
        <v>67.7</v>
      </c>
      <c r="AZ853" s="5">
        <v>14.6</v>
      </c>
    </row>
    <row r="854" spans="1:52">
      <c r="A854" s="5">
        <v>13</v>
      </c>
      <c r="B854" s="5" t="s">
        <v>716</v>
      </c>
      <c r="C854" s="6">
        <v>4441</v>
      </c>
      <c r="D854" s="5" t="s">
        <v>916</v>
      </c>
      <c r="E854" s="5" t="str">
        <f>VLOOKUP(B854,Region!$A$1:$B$76,2,FALSE)</f>
        <v>Region_5</v>
      </c>
      <c r="F854" s="5" t="str">
        <f>VLOOKUP(D854,'Used to Match Zip By Sch Name'!$A$2:$E$4714,5,FALSE)</f>
        <v>33157-2817</v>
      </c>
      <c r="G854" s="5">
        <f>VLOOKUP(D854,public_school_report!$D$1:$CI$3651,84,FALSE)</f>
        <v>408</v>
      </c>
      <c r="H854" s="5" t="s">
        <v>6</v>
      </c>
      <c r="I854" s="5">
        <v>47</v>
      </c>
      <c r="J854" s="5">
        <v>62</v>
      </c>
      <c r="K854" s="5">
        <v>68</v>
      </c>
      <c r="L854" s="5">
        <v>61</v>
      </c>
      <c r="M854" s="5">
        <v>57</v>
      </c>
      <c r="N854" s="5">
        <v>64</v>
      </c>
      <c r="O854" s="5">
        <v>65</v>
      </c>
      <c r="P854" s="5"/>
      <c r="Q854" s="5"/>
      <c r="R854" s="5"/>
      <c r="S854" s="5"/>
      <c r="T854" s="5">
        <v>424</v>
      </c>
      <c r="U854" s="5">
        <v>7</v>
      </c>
      <c r="V854" s="5">
        <v>61</v>
      </c>
      <c r="W854" s="5">
        <v>100</v>
      </c>
      <c r="X854" s="5" t="s">
        <v>62</v>
      </c>
      <c r="Y854" s="5" t="s">
        <v>63</v>
      </c>
      <c r="Z854" s="5" t="s">
        <v>63</v>
      </c>
      <c r="AA854" s="5" t="s">
        <v>72</v>
      </c>
      <c r="AB854" s="5" t="s">
        <v>63</v>
      </c>
      <c r="AC854" s="5" t="s">
        <v>64</v>
      </c>
      <c r="AD854" s="5" t="s">
        <v>63</v>
      </c>
      <c r="AE854" s="5" t="s">
        <v>63</v>
      </c>
      <c r="AF854" s="5" t="s">
        <v>62</v>
      </c>
      <c r="AG854" s="5" t="s">
        <v>64</v>
      </c>
      <c r="AH854" s="5" t="s">
        <v>64</v>
      </c>
      <c r="AI854" s="5" t="s">
        <v>62</v>
      </c>
      <c r="AJ854" s="5" t="s">
        <v>72</v>
      </c>
      <c r="AK854" s="5" t="s">
        <v>63</v>
      </c>
      <c r="AL854" s="5" t="s">
        <v>63</v>
      </c>
      <c r="AM854" s="5" t="s">
        <v>64</v>
      </c>
      <c r="AN854" s="5" t="s">
        <v>62</v>
      </c>
      <c r="AO854" s="5" t="s">
        <v>72</v>
      </c>
      <c r="AP854" s="5" t="s">
        <v>72</v>
      </c>
      <c r="AQ854" s="5" t="s">
        <v>63</v>
      </c>
      <c r="AR854" s="5" t="s">
        <v>72</v>
      </c>
      <c r="AS854" s="5" t="s">
        <v>65</v>
      </c>
      <c r="AT854" s="5" t="s">
        <v>66</v>
      </c>
      <c r="AU854" s="5" t="s">
        <v>67</v>
      </c>
      <c r="AV854" s="5" t="s">
        <v>68</v>
      </c>
      <c r="AW854" s="5" t="s">
        <v>65</v>
      </c>
      <c r="AX854" s="5" t="s">
        <v>69</v>
      </c>
      <c r="AY854" s="5">
        <v>98.8</v>
      </c>
      <c r="AZ854" s="5">
        <v>96.899999999999977</v>
      </c>
    </row>
    <row r="855" spans="1:52">
      <c r="A855" s="5">
        <v>13</v>
      </c>
      <c r="B855" s="5" t="s">
        <v>716</v>
      </c>
      <c r="C855" s="6">
        <v>4461</v>
      </c>
      <c r="D855" s="5" t="s">
        <v>917</v>
      </c>
      <c r="E855" s="5" t="str">
        <f>VLOOKUP(B855,Region!$A$1:$B$76,2,FALSE)</f>
        <v>Region_5</v>
      </c>
      <c r="F855" s="5" t="str">
        <f>VLOOKUP(D855,'Used to Match Zip By Sch Name'!$A$2:$E$4714,5,FALSE)</f>
        <v>33170-2923</v>
      </c>
      <c r="G855" s="5">
        <f>VLOOKUP(D855,public_school_report!$D$1:$CI$3651,84,FALSE)</f>
        <v>424</v>
      </c>
      <c r="H855" s="5" t="s">
        <v>6</v>
      </c>
      <c r="I855" s="5">
        <v>26</v>
      </c>
      <c r="J855" s="5">
        <v>41</v>
      </c>
      <c r="K855" s="5">
        <v>73</v>
      </c>
      <c r="L855" s="5">
        <v>33</v>
      </c>
      <c r="M855" s="5">
        <v>41</v>
      </c>
      <c r="N855" s="5">
        <v>57</v>
      </c>
      <c r="O855" s="5">
        <v>14</v>
      </c>
      <c r="P855" s="5"/>
      <c r="Q855" s="5"/>
      <c r="R855" s="5"/>
      <c r="S855" s="5"/>
      <c r="T855" s="5">
        <v>285</v>
      </c>
      <c r="U855" s="5">
        <v>7</v>
      </c>
      <c r="V855" s="5">
        <v>41</v>
      </c>
      <c r="W855" s="5">
        <v>100</v>
      </c>
      <c r="X855" s="5" t="s">
        <v>63</v>
      </c>
      <c r="Y855" s="5" t="s">
        <v>62</v>
      </c>
      <c r="Z855" s="5" t="s">
        <v>72</v>
      </c>
      <c r="AA855" s="5" t="s">
        <v>63</v>
      </c>
      <c r="AB855" s="5" t="s">
        <v>72</v>
      </c>
      <c r="AC855" s="5" t="s">
        <v>62</v>
      </c>
      <c r="AD855" s="5" t="s">
        <v>73</v>
      </c>
      <c r="AE855" s="5" t="s">
        <v>72</v>
      </c>
      <c r="AF855" s="5" t="s">
        <v>63</v>
      </c>
      <c r="AG855" s="5" t="s">
        <v>63</v>
      </c>
      <c r="AH855" s="5" t="s">
        <v>72</v>
      </c>
      <c r="AI855" s="5" t="s">
        <v>63</v>
      </c>
      <c r="AJ855" s="5" t="s">
        <v>73</v>
      </c>
      <c r="AK855" s="5" t="s">
        <v>72</v>
      </c>
      <c r="AL855" s="5" t="s">
        <v>63</v>
      </c>
      <c r="AM855" s="5" t="s">
        <v>63</v>
      </c>
      <c r="AN855" s="5" t="s">
        <v>63</v>
      </c>
      <c r="AO855" s="5" t="s">
        <v>72</v>
      </c>
      <c r="AP855" s="5" t="s">
        <v>63</v>
      </c>
      <c r="AQ855" s="5" t="s">
        <v>72</v>
      </c>
      <c r="AR855" s="5" t="s">
        <v>73</v>
      </c>
      <c r="AS855" s="5" t="s">
        <v>65</v>
      </c>
      <c r="AT855" s="5" t="s">
        <v>66</v>
      </c>
      <c r="AU855" s="5" t="s">
        <v>67</v>
      </c>
      <c r="AV855" s="5" t="s">
        <v>68</v>
      </c>
      <c r="AW855" s="5" t="s">
        <v>65</v>
      </c>
      <c r="AX855" s="5" t="s">
        <v>69</v>
      </c>
      <c r="AY855" s="5">
        <v>99.7</v>
      </c>
      <c r="AZ855" s="5">
        <v>98.7</v>
      </c>
    </row>
    <row r="856" spans="1:52">
      <c r="A856" s="5">
        <v>13</v>
      </c>
      <c r="B856" s="5" t="s">
        <v>716</v>
      </c>
      <c r="C856" s="6">
        <v>4491</v>
      </c>
      <c r="D856" s="5" t="s">
        <v>918</v>
      </c>
      <c r="E856" s="5" t="str">
        <f>VLOOKUP(B856,Region!$A$1:$B$76,2,FALSE)</f>
        <v>Region_5</v>
      </c>
      <c r="F856" s="5" t="e">
        <f>VLOOKUP(D856,'Used to Match Zip By Sch Name'!$A$2:$E$4714,5,FALSE)</f>
        <v>#N/A</v>
      </c>
      <c r="G856" s="5">
        <f>VLOOKUP(D856,public_school_report!$D$1:$CI$3651,84,FALSE)</f>
        <v>691</v>
      </c>
      <c r="H856" s="5" t="s">
        <v>4</v>
      </c>
      <c r="I856" s="5">
        <v>47</v>
      </c>
      <c r="J856" s="5">
        <v>62</v>
      </c>
      <c r="K856" s="5">
        <v>65</v>
      </c>
      <c r="L856" s="5">
        <v>68</v>
      </c>
      <c r="M856" s="5">
        <v>66</v>
      </c>
      <c r="N856" s="5">
        <v>53</v>
      </c>
      <c r="O856" s="5">
        <v>28</v>
      </c>
      <c r="P856" s="5"/>
      <c r="Q856" s="5"/>
      <c r="R856" s="5"/>
      <c r="S856" s="5"/>
      <c r="T856" s="5">
        <v>389</v>
      </c>
      <c r="U856" s="5">
        <v>7</v>
      </c>
      <c r="V856" s="5">
        <v>56</v>
      </c>
      <c r="W856" s="5">
        <v>100</v>
      </c>
      <c r="X856" s="5" t="s">
        <v>62</v>
      </c>
      <c r="Y856" s="5" t="s">
        <v>62</v>
      </c>
      <c r="Z856" s="5" t="s">
        <v>62</v>
      </c>
      <c r="AA856" s="5" t="s">
        <v>63</v>
      </c>
      <c r="AB856" s="5" t="s">
        <v>72</v>
      </c>
      <c r="AC856" s="5" t="s">
        <v>63</v>
      </c>
      <c r="AD856" s="5" t="s">
        <v>63</v>
      </c>
      <c r="AE856" s="5" t="s">
        <v>62</v>
      </c>
      <c r="AF856" s="5" t="s">
        <v>64</v>
      </c>
      <c r="AG856" s="5" t="s">
        <v>63</v>
      </c>
      <c r="AH856" s="5" t="s">
        <v>64</v>
      </c>
      <c r="AI856" s="5" t="s">
        <v>64</v>
      </c>
      <c r="AJ856" s="5" t="s">
        <v>63</v>
      </c>
      <c r="AK856" s="5" t="s">
        <v>62</v>
      </c>
      <c r="AL856" s="5" t="s">
        <v>63</v>
      </c>
      <c r="AM856" s="5" t="s">
        <v>72</v>
      </c>
      <c r="AN856" s="5" t="s">
        <v>63</v>
      </c>
      <c r="AO856" s="5" t="s">
        <v>72</v>
      </c>
      <c r="AP856" s="5" t="s">
        <v>72</v>
      </c>
      <c r="AQ856" s="5" t="s">
        <v>72</v>
      </c>
      <c r="AR856" s="5" t="s">
        <v>72</v>
      </c>
      <c r="AS856" s="5" t="s">
        <v>65</v>
      </c>
      <c r="AT856" s="5" t="s">
        <v>66</v>
      </c>
      <c r="AU856" s="5" t="s">
        <v>67</v>
      </c>
      <c r="AV856" s="5" t="s">
        <v>68</v>
      </c>
      <c r="AW856" s="5" t="s">
        <v>65</v>
      </c>
      <c r="AX856" s="5" t="s">
        <v>69</v>
      </c>
      <c r="AY856" s="5">
        <v>99.1</v>
      </c>
      <c r="AZ856" s="5">
        <v>94.5</v>
      </c>
    </row>
    <row r="857" spans="1:52">
      <c r="A857" s="5">
        <v>13</v>
      </c>
      <c r="B857" s="5" t="s">
        <v>716</v>
      </c>
      <c r="C857" s="6">
        <v>4501</v>
      </c>
      <c r="D857" s="5" t="s">
        <v>919</v>
      </c>
      <c r="E857" s="5" t="str">
        <f>VLOOKUP(B857,Region!$A$1:$B$76,2,FALSE)</f>
        <v>Region_5</v>
      </c>
      <c r="F857" s="5" t="str">
        <f>VLOOKUP(D857,'Used to Match Zip By Sch Name'!$A$2:$E$4714,5,FALSE)</f>
        <v>33147-6839</v>
      </c>
      <c r="G857" s="5">
        <f>VLOOKUP(D857,public_school_report!$D$1:$CI$3651,84,FALSE)</f>
        <v>406</v>
      </c>
      <c r="H857" s="5" t="s">
        <v>6</v>
      </c>
      <c r="I857" s="5">
        <v>45</v>
      </c>
      <c r="J857" s="5">
        <v>46</v>
      </c>
      <c r="K857" s="5">
        <v>41</v>
      </c>
      <c r="L857" s="5">
        <v>59</v>
      </c>
      <c r="M857" s="5">
        <v>64</v>
      </c>
      <c r="N857" s="5">
        <v>53</v>
      </c>
      <c r="O857" s="5">
        <v>67</v>
      </c>
      <c r="P857" s="5"/>
      <c r="Q857" s="5"/>
      <c r="R857" s="5"/>
      <c r="S857" s="5"/>
      <c r="T857" s="5">
        <v>375</v>
      </c>
      <c r="U857" s="5">
        <v>7</v>
      </c>
      <c r="V857" s="5">
        <v>54</v>
      </c>
      <c r="W857" s="5">
        <v>97</v>
      </c>
      <c r="X857" s="5" t="s">
        <v>62</v>
      </c>
      <c r="Y857" s="5" t="s">
        <v>63</v>
      </c>
      <c r="Z857" s="5" t="s">
        <v>64</v>
      </c>
      <c r="AA857" s="5" t="s">
        <v>73</v>
      </c>
      <c r="AB857" s="5" t="s">
        <v>72</v>
      </c>
      <c r="AC857" s="5" t="s">
        <v>73</v>
      </c>
      <c r="AD857" s="5" t="s">
        <v>72</v>
      </c>
      <c r="AE857" s="5" t="s">
        <v>72</v>
      </c>
      <c r="AF857" s="5" t="s">
        <v>63</v>
      </c>
      <c r="AG857" s="5" t="s">
        <v>63</v>
      </c>
      <c r="AH857" s="5" t="s">
        <v>64</v>
      </c>
      <c r="AI857" s="5" t="s">
        <v>63</v>
      </c>
      <c r="AJ857" s="5" t="s">
        <v>64</v>
      </c>
      <c r="AK857" s="5" t="s">
        <v>62</v>
      </c>
      <c r="AL857" s="5" t="s">
        <v>62</v>
      </c>
      <c r="AM857" s="5" t="s">
        <v>62</v>
      </c>
      <c r="AN857" s="5" t="s">
        <v>72</v>
      </c>
      <c r="AO857" s="5" t="s">
        <v>72</v>
      </c>
      <c r="AP857" s="5" t="s">
        <v>72</v>
      </c>
      <c r="AQ857" s="5" t="s">
        <v>72</v>
      </c>
      <c r="AR857" s="5" t="s">
        <v>73</v>
      </c>
      <c r="AS857" s="5" t="s">
        <v>65</v>
      </c>
      <c r="AT857" s="5" t="s">
        <v>66</v>
      </c>
      <c r="AU857" s="5" t="s">
        <v>67</v>
      </c>
      <c r="AV857" s="5" t="s">
        <v>68</v>
      </c>
      <c r="AW857" s="5" t="s">
        <v>65</v>
      </c>
      <c r="AX857" s="5" t="s">
        <v>69</v>
      </c>
      <c r="AY857" s="5">
        <v>98.4</v>
      </c>
      <c r="AZ857" s="5">
        <v>92.600000000000023</v>
      </c>
    </row>
    <row r="858" spans="1:52">
      <c r="A858" s="5">
        <v>13</v>
      </c>
      <c r="B858" s="5" t="s">
        <v>716</v>
      </c>
      <c r="C858" s="6">
        <v>4511</v>
      </c>
      <c r="D858" s="5" t="s">
        <v>920</v>
      </c>
      <c r="E858" s="5" t="str">
        <f>VLOOKUP(B858,Region!$A$1:$B$76,2,FALSE)</f>
        <v>Region_5</v>
      </c>
      <c r="F858" s="5" t="e">
        <f>VLOOKUP(D858,'Used to Match Zip By Sch Name'!$A$2:$E$4714,5,FALSE)</f>
        <v>#N/A</v>
      </c>
      <c r="G858" s="5">
        <f>VLOOKUP(D858,public_school_report!$D$1:$CI$3651,84,FALSE)</f>
        <v>756</v>
      </c>
      <c r="H858" s="5" t="s">
        <v>4</v>
      </c>
      <c r="I858" s="5">
        <v>69</v>
      </c>
      <c r="J858" s="5">
        <v>48</v>
      </c>
      <c r="K858" s="5">
        <v>38</v>
      </c>
      <c r="L858" s="5">
        <v>72</v>
      </c>
      <c r="M858" s="5">
        <v>52</v>
      </c>
      <c r="N858" s="5">
        <v>51</v>
      </c>
      <c r="O858" s="5">
        <v>54</v>
      </c>
      <c r="P858" s="5"/>
      <c r="Q858" s="5"/>
      <c r="R858" s="5"/>
      <c r="S858" s="5"/>
      <c r="T858" s="5">
        <v>384</v>
      </c>
      <c r="U858" s="5">
        <v>7</v>
      </c>
      <c r="V858" s="5">
        <v>55</v>
      </c>
      <c r="W858" s="5">
        <v>100</v>
      </c>
      <c r="X858" s="5" t="s">
        <v>62</v>
      </c>
      <c r="Y858" s="5" t="s">
        <v>64</v>
      </c>
      <c r="Z858" s="5" t="s">
        <v>64</v>
      </c>
      <c r="AA858" s="5" t="s">
        <v>63</v>
      </c>
      <c r="AB858" s="5" t="s">
        <v>64</v>
      </c>
      <c r="AC858" s="5" t="s">
        <v>63</v>
      </c>
      <c r="AD858" s="5" t="s">
        <v>62</v>
      </c>
      <c r="AE858" s="5" t="s">
        <v>64</v>
      </c>
      <c r="AF858" s="5" t="s">
        <v>64</v>
      </c>
      <c r="AG858" s="5" t="s">
        <v>64</v>
      </c>
      <c r="AH858" s="5" t="s">
        <v>64</v>
      </c>
      <c r="AI858" s="5" t="s">
        <v>64</v>
      </c>
      <c r="AJ858" s="5" t="s">
        <v>64</v>
      </c>
      <c r="AK858" s="5" t="s">
        <v>64</v>
      </c>
      <c r="AL858" s="5" t="s">
        <v>64</v>
      </c>
      <c r="AM858" s="5" t="s">
        <v>64</v>
      </c>
      <c r="AN858" s="5" t="s">
        <v>64</v>
      </c>
      <c r="AO858" s="5" t="s">
        <v>64</v>
      </c>
      <c r="AP858" s="5" t="s">
        <v>62</v>
      </c>
      <c r="AQ858" s="5" t="s">
        <v>64</v>
      </c>
      <c r="AR858" s="5" t="s">
        <v>63</v>
      </c>
      <c r="AS858" s="5" t="s">
        <v>65</v>
      </c>
      <c r="AT858" s="5" t="s">
        <v>66</v>
      </c>
      <c r="AU858" s="5" t="s">
        <v>67</v>
      </c>
      <c r="AV858" s="5" t="s">
        <v>68</v>
      </c>
      <c r="AW858" s="5" t="s">
        <v>65</v>
      </c>
      <c r="AX858" s="5" t="s">
        <v>69</v>
      </c>
      <c r="AY858" s="5">
        <v>94.7</v>
      </c>
      <c r="AZ858" s="5">
        <v>69.399999999999977</v>
      </c>
    </row>
    <row r="859" spans="1:52">
      <c r="A859" s="5">
        <v>13</v>
      </c>
      <c r="B859" s="5" t="s">
        <v>716</v>
      </c>
      <c r="C859" s="6">
        <v>4541</v>
      </c>
      <c r="D859" s="5" t="s">
        <v>921</v>
      </c>
      <c r="E859" s="5" t="str">
        <f>VLOOKUP(B859,Region!$A$1:$B$76,2,FALSE)</f>
        <v>Region_5</v>
      </c>
      <c r="F859" s="5" t="str">
        <f>VLOOKUP(D859,'Used to Match Zip By Sch Name'!$A$2:$E$4714,5,FALSE)</f>
        <v>33054-2958</v>
      </c>
      <c r="G859" s="5">
        <f>VLOOKUP(D859,public_school_report!$D$1:$CI$3651,84,FALSE)</f>
        <v>412</v>
      </c>
      <c r="H859" s="5" t="s">
        <v>6</v>
      </c>
      <c r="I859" s="5">
        <v>48</v>
      </c>
      <c r="J859" s="5">
        <v>46</v>
      </c>
      <c r="K859" s="5">
        <v>33</v>
      </c>
      <c r="L859" s="5">
        <v>61</v>
      </c>
      <c r="M859" s="5">
        <v>57</v>
      </c>
      <c r="N859" s="5">
        <v>41</v>
      </c>
      <c r="O859" s="5">
        <v>44</v>
      </c>
      <c r="P859" s="5"/>
      <c r="Q859" s="5"/>
      <c r="R859" s="5"/>
      <c r="S859" s="5"/>
      <c r="T859" s="5">
        <v>330</v>
      </c>
      <c r="U859" s="5">
        <v>7</v>
      </c>
      <c r="V859" s="5">
        <v>47</v>
      </c>
      <c r="W859" s="5">
        <v>100</v>
      </c>
      <c r="X859" s="5" t="s">
        <v>63</v>
      </c>
      <c r="Y859" s="5" t="s">
        <v>63</v>
      </c>
      <c r="Z859" s="5" t="s">
        <v>63</v>
      </c>
      <c r="AA859" s="5" t="s">
        <v>63</v>
      </c>
      <c r="AB859" s="5" t="s">
        <v>72</v>
      </c>
      <c r="AC859" s="5" t="s">
        <v>63</v>
      </c>
      <c r="AD859" s="5" t="s">
        <v>63</v>
      </c>
      <c r="AE859" s="5" t="s">
        <v>63</v>
      </c>
      <c r="AF859" s="5" t="s">
        <v>63</v>
      </c>
      <c r="AG859" s="5" t="s">
        <v>63</v>
      </c>
      <c r="AH859" s="5" t="s">
        <v>64</v>
      </c>
      <c r="AI859" s="5" t="s">
        <v>72</v>
      </c>
      <c r="AJ859" s="5" t="s">
        <v>72</v>
      </c>
      <c r="AK859" s="5" t="s">
        <v>62</v>
      </c>
      <c r="AL859" s="5" t="s">
        <v>62</v>
      </c>
      <c r="AM859" s="5" t="s">
        <v>62</v>
      </c>
      <c r="AN859" s="5" t="s">
        <v>63</v>
      </c>
      <c r="AO859" s="5" t="s">
        <v>63</v>
      </c>
      <c r="AP859" s="5" t="s">
        <v>72</v>
      </c>
      <c r="AQ859" s="5" t="s">
        <v>63</v>
      </c>
      <c r="AR859" s="5" t="s">
        <v>72</v>
      </c>
      <c r="AS859" s="5" t="s">
        <v>65</v>
      </c>
      <c r="AT859" s="5" t="s">
        <v>66</v>
      </c>
      <c r="AU859" s="5" t="s">
        <v>67</v>
      </c>
      <c r="AV859" s="5" t="s">
        <v>68</v>
      </c>
      <c r="AW859" s="5" t="s">
        <v>65</v>
      </c>
      <c r="AX859" s="5" t="s">
        <v>69</v>
      </c>
      <c r="AY859" s="5">
        <v>99.3</v>
      </c>
      <c r="AZ859" s="5">
        <v>95.3</v>
      </c>
    </row>
    <row r="860" spans="1:52">
      <c r="A860" s="5">
        <v>13</v>
      </c>
      <c r="B860" s="5" t="s">
        <v>716</v>
      </c>
      <c r="C860" s="6">
        <v>4581</v>
      </c>
      <c r="D860" s="5" t="s">
        <v>922</v>
      </c>
      <c r="E860" s="5" t="str">
        <f>VLOOKUP(B860,Region!$A$1:$B$76,2,FALSE)</f>
        <v>Region_5</v>
      </c>
      <c r="F860" s="5" t="str">
        <f>VLOOKUP(D860,'Used to Match Zip By Sch Name'!$A$2:$E$4714,5,FALSE)</f>
        <v>33031-1311</v>
      </c>
      <c r="G860" s="5">
        <f>VLOOKUP(D860,public_school_report!$D$1:$CI$3651,84,FALSE)</f>
        <v>846</v>
      </c>
      <c r="H860" s="5" t="s">
        <v>2</v>
      </c>
      <c r="I860" s="5">
        <v>52</v>
      </c>
      <c r="J860" s="5">
        <v>54</v>
      </c>
      <c r="K860" s="5">
        <v>59</v>
      </c>
      <c r="L860" s="5">
        <v>65</v>
      </c>
      <c r="M860" s="5">
        <v>65</v>
      </c>
      <c r="N860" s="5">
        <v>42</v>
      </c>
      <c r="O860" s="5">
        <v>43</v>
      </c>
      <c r="P860" s="5"/>
      <c r="Q860" s="5"/>
      <c r="R860" s="5"/>
      <c r="S860" s="5"/>
      <c r="T860" s="5">
        <v>380</v>
      </c>
      <c r="U860" s="5">
        <v>7</v>
      </c>
      <c r="V860" s="5">
        <v>54</v>
      </c>
      <c r="W860" s="5">
        <v>99</v>
      </c>
      <c r="X860" s="5" t="s">
        <v>62</v>
      </c>
      <c r="Y860" s="5" t="s">
        <v>62</v>
      </c>
      <c r="Z860" s="5" t="s">
        <v>63</v>
      </c>
      <c r="AA860" s="5" t="s">
        <v>72</v>
      </c>
      <c r="AB860" s="5" t="s">
        <v>63</v>
      </c>
      <c r="AC860" s="5" t="s">
        <v>63</v>
      </c>
      <c r="AD860" s="5" t="s">
        <v>62</v>
      </c>
      <c r="AE860" s="5" t="s">
        <v>64</v>
      </c>
      <c r="AF860" s="5" t="s">
        <v>64</v>
      </c>
      <c r="AG860" s="5" t="s">
        <v>64</v>
      </c>
      <c r="AH860" s="5" t="s">
        <v>64</v>
      </c>
      <c r="AI860" s="5" t="s">
        <v>64</v>
      </c>
      <c r="AJ860" s="5" t="s">
        <v>62</v>
      </c>
      <c r="AK860" s="5" t="s">
        <v>64</v>
      </c>
      <c r="AL860" s="5" t="s">
        <v>64</v>
      </c>
      <c r="AM860" s="5" t="s">
        <v>64</v>
      </c>
      <c r="AN860" s="5" t="s">
        <v>62</v>
      </c>
      <c r="AO860" s="5" t="s">
        <v>64</v>
      </c>
      <c r="AP860" s="5" t="s">
        <v>62</v>
      </c>
      <c r="AQ860" s="5" t="s">
        <v>63</v>
      </c>
      <c r="AR860" s="5" t="s">
        <v>72</v>
      </c>
      <c r="AS860" s="5" t="s">
        <v>65</v>
      </c>
      <c r="AT860" s="5" t="s">
        <v>66</v>
      </c>
      <c r="AU860" s="5" t="s">
        <v>67</v>
      </c>
      <c r="AV860" s="5" t="s">
        <v>68</v>
      </c>
      <c r="AW860" s="5" t="s">
        <v>65</v>
      </c>
      <c r="AX860" s="5" t="s">
        <v>69</v>
      </c>
      <c r="AY860" s="5">
        <v>95.3</v>
      </c>
      <c r="AZ860" s="5">
        <v>91.8</v>
      </c>
    </row>
    <row r="861" spans="1:52">
      <c r="A861" s="5">
        <v>13</v>
      </c>
      <c r="B861" s="5" t="s">
        <v>716</v>
      </c>
      <c r="C861" s="6">
        <v>4611</v>
      </c>
      <c r="D861" s="5" t="s">
        <v>923</v>
      </c>
      <c r="E861" s="5" t="str">
        <f>VLOOKUP(B861,Region!$A$1:$B$76,2,FALSE)</f>
        <v>Region_5</v>
      </c>
      <c r="F861" s="5" t="str">
        <f>VLOOKUP(D861,'Used to Match Zip By Sch Name'!$A$2:$E$4714,5,FALSE)</f>
        <v>33030-3915</v>
      </c>
      <c r="G861" s="5">
        <f>VLOOKUP(D861,public_school_report!$D$1:$CI$3651,84,FALSE)</f>
        <v>643</v>
      </c>
      <c r="H861" s="5" t="s">
        <v>4</v>
      </c>
      <c r="I861" s="5">
        <v>46</v>
      </c>
      <c r="J861" s="5">
        <v>100</v>
      </c>
      <c r="K861" s="5"/>
      <c r="L861" s="5">
        <v>62</v>
      </c>
      <c r="M861" s="5">
        <v>90</v>
      </c>
      <c r="N861" s="5"/>
      <c r="O861" s="5"/>
      <c r="P861" s="5"/>
      <c r="Q861" s="5"/>
      <c r="R861" s="5"/>
      <c r="S861" s="5"/>
      <c r="T861" s="5">
        <v>298</v>
      </c>
      <c r="U861" s="5">
        <v>4</v>
      </c>
      <c r="V861" s="5">
        <v>75</v>
      </c>
      <c r="W861" s="5">
        <v>99</v>
      </c>
      <c r="X861" s="5" t="s">
        <v>64</v>
      </c>
      <c r="Y861" s="5" t="s">
        <v>64</v>
      </c>
      <c r="Z861" s="5" t="s">
        <v>64</v>
      </c>
      <c r="AA861" s="5" t="s">
        <v>62</v>
      </c>
      <c r="AB861" s="5" t="s">
        <v>63</v>
      </c>
      <c r="AC861" s="5" t="s">
        <v>63</v>
      </c>
      <c r="AD861" s="5" t="s">
        <v>66</v>
      </c>
      <c r="AE861" s="5" t="s">
        <v>66</v>
      </c>
      <c r="AF861" s="5" t="s">
        <v>66</v>
      </c>
      <c r="AG861" s="5" t="s">
        <v>66</v>
      </c>
      <c r="AH861" s="5" t="s">
        <v>66</v>
      </c>
      <c r="AI861" s="5" t="s">
        <v>66</v>
      </c>
      <c r="AJ861" s="5" t="s">
        <v>64</v>
      </c>
      <c r="AK861" s="5" t="s">
        <v>62</v>
      </c>
      <c r="AL861" s="5" t="s">
        <v>64</v>
      </c>
      <c r="AM861" s="5" t="s">
        <v>64</v>
      </c>
      <c r="AN861" s="5" t="s">
        <v>64</v>
      </c>
      <c r="AO861" s="5" t="s">
        <v>64</v>
      </c>
      <c r="AP861" s="5" t="s">
        <v>63</v>
      </c>
      <c r="AQ861" s="5" t="s">
        <v>63</v>
      </c>
      <c r="AR861" s="5" t="s">
        <v>72</v>
      </c>
      <c r="AS861" s="5" t="s">
        <v>65</v>
      </c>
      <c r="AT861" s="5" t="s">
        <v>66</v>
      </c>
      <c r="AU861" s="5" t="s">
        <v>67</v>
      </c>
      <c r="AV861" s="5" t="s">
        <v>68</v>
      </c>
      <c r="AW861" s="5" t="s">
        <v>65</v>
      </c>
      <c r="AX861" s="5" t="s">
        <v>69</v>
      </c>
      <c r="AY861" s="5">
        <v>98.5</v>
      </c>
      <c r="AZ861" s="5">
        <v>96.2</v>
      </c>
    </row>
    <row r="862" spans="1:52">
      <c r="A862" s="5">
        <v>13</v>
      </c>
      <c r="B862" s="5" t="s">
        <v>716</v>
      </c>
      <c r="C862" s="6">
        <v>4681</v>
      </c>
      <c r="D862" s="5" t="s">
        <v>924</v>
      </c>
      <c r="E862" s="5" t="str">
        <f>VLOOKUP(B862,Region!$A$1:$B$76,2,FALSE)</f>
        <v>Region_5</v>
      </c>
      <c r="F862" s="5" t="e">
        <f>VLOOKUP(D862,'Used to Match Zip By Sch Name'!$A$2:$E$4714,5,FALSE)</f>
        <v>#N/A</v>
      </c>
      <c r="G862" s="5">
        <f>VLOOKUP(D862,public_school_report!$D$1:$CI$3651,84,FALSE)</f>
        <v>1295</v>
      </c>
      <c r="H862" s="5" t="s">
        <v>2</v>
      </c>
      <c r="I862" s="5">
        <v>37</v>
      </c>
      <c r="J862" s="5">
        <v>41</v>
      </c>
      <c r="K862" s="5">
        <v>38</v>
      </c>
      <c r="L862" s="5">
        <v>61</v>
      </c>
      <c r="M862" s="5">
        <v>52</v>
      </c>
      <c r="N862" s="5">
        <v>50</v>
      </c>
      <c r="O862" s="5">
        <v>42</v>
      </c>
      <c r="P862" s="5"/>
      <c r="Q862" s="5"/>
      <c r="R862" s="5"/>
      <c r="S862" s="5"/>
      <c r="T862" s="5">
        <v>321</v>
      </c>
      <c r="U862" s="5">
        <v>7</v>
      </c>
      <c r="V862" s="5">
        <v>46</v>
      </c>
      <c r="W862" s="5">
        <v>100</v>
      </c>
      <c r="X862" s="5" t="s">
        <v>63</v>
      </c>
      <c r="Y862" s="5" t="s">
        <v>62</v>
      </c>
      <c r="Z862" s="5" t="s">
        <v>62</v>
      </c>
      <c r="AA862" s="5" t="s">
        <v>63</v>
      </c>
      <c r="AB862" s="5" t="s">
        <v>72</v>
      </c>
      <c r="AC862" s="5" t="s">
        <v>63</v>
      </c>
      <c r="AD862" s="5" t="s">
        <v>63</v>
      </c>
      <c r="AE862" s="5" t="s">
        <v>62</v>
      </c>
      <c r="AF862" s="5" t="s">
        <v>63</v>
      </c>
      <c r="AG862" s="5" t="s">
        <v>63</v>
      </c>
      <c r="AH862" s="5" t="s">
        <v>63</v>
      </c>
      <c r="AI862" s="5" t="s">
        <v>62</v>
      </c>
      <c r="AJ862" s="5" t="s">
        <v>63</v>
      </c>
      <c r="AK862" s="5" t="s">
        <v>64</v>
      </c>
      <c r="AL862" s="5" t="s">
        <v>62</v>
      </c>
      <c r="AM862" s="5" t="s">
        <v>63</v>
      </c>
      <c r="AN862" s="5" t="s">
        <v>63</v>
      </c>
      <c r="AO862" s="5" t="s">
        <v>63</v>
      </c>
      <c r="AP862" s="5" t="s">
        <v>72</v>
      </c>
      <c r="AQ862" s="5" t="s">
        <v>72</v>
      </c>
      <c r="AR862" s="5" t="s">
        <v>72</v>
      </c>
      <c r="AS862" s="5" t="s">
        <v>65</v>
      </c>
      <c r="AT862" s="5" t="s">
        <v>66</v>
      </c>
      <c r="AU862" s="5" t="s">
        <v>67</v>
      </c>
      <c r="AV862" s="5" t="s">
        <v>68</v>
      </c>
      <c r="AW862" s="5" t="s">
        <v>65</v>
      </c>
      <c r="AX862" s="5" t="s">
        <v>69</v>
      </c>
      <c r="AY862" s="5">
        <v>99.2</v>
      </c>
      <c r="AZ862" s="5">
        <v>96.2</v>
      </c>
    </row>
    <row r="863" spans="1:52">
      <c r="A863" s="5">
        <v>13</v>
      </c>
      <c r="B863" s="5" t="s">
        <v>716</v>
      </c>
      <c r="C863" s="6">
        <v>4691</v>
      </c>
      <c r="D863" s="5" t="s">
        <v>925</v>
      </c>
      <c r="E863" s="5" t="str">
        <f>VLOOKUP(B863,Region!$A$1:$B$76,2,FALSE)</f>
        <v>Region_5</v>
      </c>
      <c r="F863" s="5" t="str">
        <f>VLOOKUP(D863,'Used to Match Zip By Sch Name'!$A$2:$E$4714,5,FALSE)</f>
        <v>33185-4074</v>
      </c>
      <c r="G863" s="5">
        <f>VLOOKUP(D863,public_school_report!$D$1:$CI$3651,84,FALSE)</f>
        <v>859</v>
      </c>
      <c r="H863" s="5" t="s">
        <v>2</v>
      </c>
      <c r="I863" s="5">
        <v>79</v>
      </c>
      <c r="J863" s="5">
        <v>71</v>
      </c>
      <c r="K863" s="5">
        <v>64</v>
      </c>
      <c r="L863" s="5">
        <v>80</v>
      </c>
      <c r="M863" s="5">
        <v>77</v>
      </c>
      <c r="N863" s="5">
        <v>55</v>
      </c>
      <c r="O863" s="5">
        <v>67</v>
      </c>
      <c r="P863" s="5">
        <v>72</v>
      </c>
      <c r="Q863" s="5">
        <v>84</v>
      </c>
      <c r="R863" s="5"/>
      <c r="S863" s="5"/>
      <c r="T863" s="5">
        <v>649</v>
      </c>
      <c r="U863" s="5">
        <v>9</v>
      </c>
      <c r="V863" s="5">
        <v>72</v>
      </c>
      <c r="W863" s="5">
        <v>100</v>
      </c>
      <c r="X863" s="5" t="s">
        <v>64</v>
      </c>
      <c r="Y863" s="5" t="s">
        <v>64</v>
      </c>
      <c r="Z863" s="5" t="s">
        <v>64</v>
      </c>
      <c r="AA863" s="5" t="s">
        <v>64</v>
      </c>
      <c r="AB863" s="5" t="s">
        <v>64</v>
      </c>
      <c r="AC863" s="5" t="s">
        <v>64</v>
      </c>
      <c r="AD863" s="5" t="s">
        <v>64</v>
      </c>
      <c r="AE863" s="5" t="s">
        <v>64</v>
      </c>
      <c r="AF863" s="5" t="s">
        <v>64</v>
      </c>
      <c r="AG863" s="5" t="s">
        <v>64</v>
      </c>
      <c r="AH863" s="5" t="s">
        <v>64</v>
      </c>
      <c r="AI863" s="5" t="s">
        <v>64</v>
      </c>
      <c r="AJ863" s="5" t="s">
        <v>64</v>
      </c>
      <c r="AK863" s="5" t="s">
        <v>64</v>
      </c>
      <c r="AL863" s="5" t="s">
        <v>64</v>
      </c>
      <c r="AM863" s="5" t="s">
        <v>64</v>
      </c>
      <c r="AN863" s="5" t="s">
        <v>64</v>
      </c>
      <c r="AO863" s="5" t="s">
        <v>64</v>
      </c>
      <c r="AP863" s="5" t="s">
        <v>63</v>
      </c>
      <c r="AQ863" s="5" t="s">
        <v>62</v>
      </c>
      <c r="AR863" s="5" t="s">
        <v>63</v>
      </c>
      <c r="AS863" s="5" t="s">
        <v>65</v>
      </c>
      <c r="AT863" s="5" t="s">
        <v>66</v>
      </c>
      <c r="AU863" s="5" t="s">
        <v>67</v>
      </c>
      <c r="AV863" s="5" t="s">
        <v>67</v>
      </c>
      <c r="AW863" s="5" t="s">
        <v>65</v>
      </c>
      <c r="AX863" s="5" t="s">
        <v>86</v>
      </c>
      <c r="AY863" s="5">
        <v>95.2</v>
      </c>
      <c r="AZ863" s="5">
        <v>65.600000000000023</v>
      </c>
    </row>
    <row r="864" spans="1:52">
      <c r="A864" s="5">
        <v>13</v>
      </c>
      <c r="B864" s="5" t="s">
        <v>716</v>
      </c>
      <c r="C864" s="6">
        <v>4721</v>
      </c>
      <c r="D864" s="5" t="s">
        <v>926</v>
      </c>
      <c r="E864" s="5" t="str">
        <f>VLOOKUP(B864,Region!$A$1:$B$76,2,FALSE)</f>
        <v>Region_5</v>
      </c>
      <c r="F864" s="5" t="str">
        <f>VLOOKUP(D864,'Used to Match Zip By Sch Name'!$A$2:$E$4714,5,FALSE)</f>
        <v>33165-3144</v>
      </c>
      <c r="G864" s="5">
        <f>VLOOKUP(D864,public_school_report!$D$1:$CI$3651,84,FALSE)</f>
        <v>418</v>
      </c>
      <c r="H864" s="5" t="s">
        <v>6</v>
      </c>
      <c r="I864" s="5">
        <v>61</v>
      </c>
      <c r="J864" s="5">
        <v>57</v>
      </c>
      <c r="K864" s="5">
        <v>44</v>
      </c>
      <c r="L864" s="5">
        <v>67</v>
      </c>
      <c r="M864" s="5">
        <v>69</v>
      </c>
      <c r="N864" s="5">
        <v>43</v>
      </c>
      <c r="O864" s="5">
        <v>70</v>
      </c>
      <c r="P864" s="5"/>
      <c r="Q864" s="5"/>
      <c r="R864" s="5"/>
      <c r="S864" s="5"/>
      <c r="T864" s="5">
        <v>411</v>
      </c>
      <c r="U864" s="5">
        <v>7</v>
      </c>
      <c r="V864" s="5">
        <v>59</v>
      </c>
      <c r="W864" s="5">
        <v>100</v>
      </c>
      <c r="X864" s="5" t="s">
        <v>62</v>
      </c>
      <c r="Y864" s="5" t="s">
        <v>62</v>
      </c>
      <c r="Z864" s="5" t="s">
        <v>62</v>
      </c>
      <c r="AA864" s="5" t="s">
        <v>63</v>
      </c>
      <c r="AB864" s="5" t="s">
        <v>64</v>
      </c>
      <c r="AC864" s="5" t="s">
        <v>64</v>
      </c>
      <c r="AD864" s="5" t="s">
        <v>64</v>
      </c>
      <c r="AE864" s="5" t="s">
        <v>62</v>
      </c>
      <c r="AF864" s="5" t="s">
        <v>64</v>
      </c>
      <c r="AG864" s="5" t="s">
        <v>64</v>
      </c>
      <c r="AH864" s="5" t="s">
        <v>64</v>
      </c>
      <c r="AI864" s="5" t="s">
        <v>62</v>
      </c>
      <c r="AJ864" s="5" t="s">
        <v>64</v>
      </c>
      <c r="AK864" s="5" t="s">
        <v>64</v>
      </c>
      <c r="AL864" s="5" t="s">
        <v>64</v>
      </c>
      <c r="AM864" s="5" t="s">
        <v>64</v>
      </c>
      <c r="AN864" s="5" t="s">
        <v>64</v>
      </c>
      <c r="AO864" s="5" t="s">
        <v>64</v>
      </c>
      <c r="AP864" s="5" t="s">
        <v>63</v>
      </c>
      <c r="AQ864" s="5" t="s">
        <v>63</v>
      </c>
      <c r="AR864" s="5" t="s">
        <v>63</v>
      </c>
      <c r="AS864" s="5" t="s">
        <v>65</v>
      </c>
      <c r="AT864" s="5" t="s">
        <v>66</v>
      </c>
      <c r="AU864" s="5" t="s">
        <v>67</v>
      </c>
      <c r="AV864" s="5" t="s">
        <v>68</v>
      </c>
      <c r="AW864" s="5" t="s">
        <v>65</v>
      </c>
      <c r="AX864" s="5" t="s">
        <v>69</v>
      </c>
      <c r="AY864" s="5">
        <v>96.2</v>
      </c>
      <c r="AZ864" s="5">
        <v>78.7</v>
      </c>
    </row>
    <row r="865" spans="1:52">
      <c r="A865" s="5">
        <v>13</v>
      </c>
      <c r="B865" s="5" t="s">
        <v>716</v>
      </c>
      <c r="C865" s="6">
        <v>4741</v>
      </c>
      <c r="D865" s="5" t="s">
        <v>927</v>
      </c>
      <c r="E865" s="5" t="str">
        <f>VLOOKUP(B865,Region!$A$1:$B$76,2,FALSE)</f>
        <v>Region_5</v>
      </c>
      <c r="F865" s="5" t="str">
        <f>VLOOKUP(D865,'Used to Match Zip By Sch Name'!$A$2:$E$4714,5,FALSE)</f>
        <v>33175-4517</v>
      </c>
      <c r="G865" s="5">
        <f>VLOOKUP(D865,public_school_report!$D$1:$CI$3651,84,FALSE)</f>
        <v>586</v>
      </c>
      <c r="H865" s="5" t="s">
        <v>4</v>
      </c>
      <c r="I865" s="5">
        <v>71</v>
      </c>
      <c r="J865" s="5">
        <v>69</v>
      </c>
      <c r="K865" s="5">
        <v>59</v>
      </c>
      <c r="L865" s="5">
        <v>70</v>
      </c>
      <c r="M865" s="5">
        <v>81</v>
      </c>
      <c r="N865" s="5">
        <v>67</v>
      </c>
      <c r="O865" s="5">
        <v>55</v>
      </c>
      <c r="P865" s="5"/>
      <c r="Q865" s="5"/>
      <c r="R865" s="5"/>
      <c r="S865" s="5"/>
      <c r="T865" s="5">
        <v>472</v>
      </c>
      <c r="U865" s="5">
        <v>7</v>
      </c>
      <c r="V865" s="5">
        <v>67</v>
      </c>
      <c r="W865" s="5">
        <v>100</v>
      </c>
      <c r="X865" s="5" t="s">
        <v>64</v>
      </c>
      <c r="Y865" s="5" t="s">
        <v>64</v>
      </c>
      <c r="Z865" s="5" t="s">
        <v>64</v>
      </c>
      <c r="AA865" s="5" t="s">
        <v>64</v>
      </c>
      <c r="AB865" s="5" t="s">
        <v>64</v>
      </c>
      <c r="AC865" s="5" t="s">
        <v>64</v>
      </c>
      <c r="AD865" s="5" t="s">
        <v>64</v>
      </c>
      <c r="AE865" s="5" t="s">
        <v>64</v>
      </c>
      <c r="AF865" s="5" t="s">
        <v>64</v>
      </c>
      <c r="AG865" s="5" t="s">
        <v>64</v>
      </c>
      <c r="AH865" s="5" t="s">
        <v>64</v>
      </c>
      <c r="AI865" s="5" t="s">
        <v>64</v>
      </c>
      <c r="AJ865" s="5" t="s">
        <v>64</v>
      </c>
      <c r="AK865" s="5" t="s">
        <v>64</v>
      </c>
      <c r="AL865" s="5" t="s">
        <v>64</v>
      </c>
      <c r="AM865" s="5" t="s">
        <v>64</v>
      </c>
      <c r="AN865" s="5" t="s">
        <v>64</v>
      </c>
      <c r="AO865" s="5" t="s">
        <v>62</v>
      </c>
      <c r="AP865" s="5" t="s">
        <v>64</v>
      </c>
      <c r="AQ865" s="5" t="s">
        <v>63</v>
      </c>
      <c r="AR865" s="5" t="s">
        <v>63</v>
      </c>
      <c r="AS865" s="5" t="s">
        <v>65</v>
      </c>
      <c r="AT865" s="5" t="s">
        <v>66</v>
      </c>
      <c r="AU865" s="5" t="s">
        <v>67</v>
      </c>
      <c r="AV865" s="5" t="s">
        <v>68</v>
      </c>
      <c r="AW865" s="5" t="s">
        <v>65</v>
      </c>
      <c r="AX865" s="5" t="s">
        <v>69</v>
      </c>
      <c r="AY865" s="5">
        <v>98</v>
      </c>
      <c r="AZ865" s="5">
        <v>89.8</v>
      </c>
    </row>
    <row r="866" spans="1:52">
      <c r="A866" s="5">
        <v>13</v>
      </c>
      <c r="B866" s="5" t="s">
        <v>716</v>
      </c>
      <c r="C866" s="6">
        <v>4761</v>
      </c>
      <c r="D866" s="5" t="s">
        <v>373</v>
      </c>
      <c r="E866" s="5" t="str">
        <f>VLOOKUP(B866,Region!$A$1:$B$76,2,FALSE)</f>
        <v>Region_5</v>
      </c>
      <c r="F866" s="5" t="str">
        <f>VLOOKUP(D866,'Used to Match Zip By Sch Name'!$A$2:$E$4714,5,FALSE)</f>
        <v>33313-4059</v>
      </c>
      <c r="G866" s="5">
        <f>VLOOKUP(D866,public_school_report!$D$1:$CI$3651,84,FALSE)</f>
        <v>844</v>
      </c>
      <c r="H866" s="5" t="s">
        <v>2</v>
      </c>
      <c r="I866" s="5">
        <v>77</v>
      </c>
      <c r="J866" s="5">
        <v>74</v>
      </c>
      <c r="K866" s="5">
        <v>72</v>
      </c>
      <c r="L866" s="5">
        <v>81</v>
      </c>
      <c r="M866" s="5">
        <v>76</v>
      </c>
      <c r="N866" s="5">
        <v>69</v>
      </c>
      <c r="O866" s="5">
        <v>86</v>
      </c>
      <c r="P866" s="5"/>
      <c r="Q866" s="5"/>
      <c r="R866" s="5"/>
      <c r="S866" s="5"/>
      <c r="T866" s="5">
        <v>535</v>
      </c>
      <c r="U866" s="5">
        <v>7</v>
      </c>
      <c r="V866" s="5">
        <v>76</v>
      </c>
      <c r="W866" s="5">
        <v>100</v>
      </c>
      <c r="X866" s="5" t="s">
        <v>64</v>
      </c>
      <c r="Y866" s="5" t="s">
        <v>64</v>
      </c>
      <c r="Z866" s="5" t="s">
        <v>64</v>
      </c>
      <c r="AA866" s="5" t="s">
        <v>64</v>
      </c>
      <c r="AB866" s="5" t="s">
        <v>64</v>
      </c>
      <c r="AC866" s="5" t="s">
        <v>64</v>
      </c>
      <c r="AD866" s="5" t="s">
        <v>64</v>
      </c>
      <c r="AE866" s="5" t="s">
        <v>64</v>
      </c>
      <c r="AF866" s="5" t="s">
        <v>64</v>
      </c>
      <c r="AG866" s="5" t="s">
        <v>64</v>
      </c>
      <c r="AH866" s="5" t="s">
        <v>64</v>
      </c>
      <c r="AI866" s="5" t="s">
        <v>64</v>
      </c>
      <c r="AJ866" s="5" t="s">
        <v>64</v>
      </c>
      <c r="AK866" s="5" t="s">
        <v>64</v>
      </c>
      <c r="AL866" s="5" t="s">
        <v>64</v>
      </c>
      <c r="AM866" s="5" t="s">
        <v>64</v>
      </c>
      <c r="AN866" s="5" t="s">
        <v>64</v>
      </c>
      <c r="AO866" s="5" t="s">
        <v>64</v>
      </c>
      <c r="AP866" s="5" t="s">
        <v>63</v>
      </c>
      <c r="AQ866" s="5" t="s">
        <v>64</v>
      </c>
      <c r="AR866" s="5" t="s">
        <v>63</v>
      </c>
      <c r="AS866" s="5" t="s">
        <v>65</v>
      </c>
      <c r="AT866" s="5" t="s">
        <v>66</v>
      </c>
      <c r="AU866" s="5" t="s">
        <v>67</v>
      </c>
      <c r="AV866" s="5" t="s">
        <v>68</v>
      </c>
      <c r="AW866" s="5" t="s">
        <v>65</v>
      </c>
      <c r="AX866" s="5" t="s">
        <v>69</v>
      </c>
      <c r="AY866" s="5">
        <v>98.5</v>
      </c>
      <c r="AZ866" s="5">
        <v>87.3</v>
      </c>
    </row>
    <row r="867" spans="1:52">
      <c r="A867" s="5">
        <v>13</v>
      </c>
      <c r="B867" s="5" t="s">
        <v>716</v>
      </c>
      <c r="C867" s="6">
        <v>4801</v>
      </c>
      <c r="D867" s="5" t="s">
        <v>928</v>
      </c>
      <c r="E867" s="5" t="str">
        <f>VLOOKUP(B867,Region!$A$1:$B$76,2,FALSE)</f>
        <v>Region_5</v>
      </c>
      <c r="F867" s="5" t="str">
        <f>VLOOKUP(D867,'Used to Match Zip By Sch Name'!$A$2:$E$4714,5,FALSE)</f>
        <v>33162-2033</v>
      </c>
      <c r="G867" s="5" t="e">
        <f>VLOOKUP(D867,public_school_report!$D$1:$CI$3651,84,FALSE)</f>
        <v>#N/A</v>
      </c>
      <c r="H867" s="5"/>
      <c r="I867" s="5">
        <v>59</v>
      </c>
      <c r="J867" s="5">
        <v>56</v>
      </c>
      <c r="K867" s="5">
        <v>48</v>
      </c>
      <c r="L867" s="5">
        <v>73</v>
      </c>
      <c r="M867" s="5">
        <v>77</v>
      </c>
      <c r="N867" s="5">
        <v>72</v>
      </c>
      <c r="O867" s="5">
        <v>58</v>
      </c>
      <c r="P867" s="5"/>
      <c r="Q867" s="5"/>
      <c r="R867" s="5"/>
      <c r="S867" s="5"/>
      <c r="T867" s="5">
        <v>443</v>
      </c>
      <c r="U867" s="5">
        <v>7</v>
      </c>
      <c r="V867" s="5">
        <v>63</v>
      </c>
      <c r="W867" s="5">
        <v>100</v>
      </c>
      <c r="X867" s="5" t="s">
        <v>64</v>
      </c>
      <c r="Y867" s="5" t="s">
        <v>64</v>
      </c>
      <c r="Z867" s="5" t="s">
        <v>62</v>
      </c>
      <c r="AA867" s="5" t="s">
        <v>63</v>
      </c>
      <c r="AB867" s="5" t="s">
        <v>63</v>
      </c>
      <c r="AC867" s="5" t="s">
        <v>72</v>
      </c>
      <c r="AD867" s="5" t="s">
        <v>63</v>
      </c>
      <c r="AE867" s="5" t="s">
        <v>62</v>
      </c>
      <c r="AF867" s="5" t="s">
        <v>64</v>
      </c>
      <c r="AG867" s="5" t="s">
        <v>64</v>
      </c>
      <c r="AH867" s="5" t="s">
        <v>64</v>
      </c>
      <c r="AI867" s="5" t="s">
        <v>64</v>
      </c>
      <c r="AJ867" s="5" t="s">
        <v>64</v>
      </c>
      <c r="AK867" s="5" t="s">
        <v>64</v>
      </c>
      <c r="AL867" s="5" t="s">
        <v>64</v>
      </c>
      <c r="AM867" s="5" t="s">
        <v>64</v>
      </c>
      <c r="AN867" s="5" t="s">
        <v>64</v>
      </c>
      <c r="AO867" s="5" t="s">
        <v>62</v>
      </c>
      <c r="AP867" s="5" t="s">
        <v>62</v>
      </c>
      <c r="AQ867" s="5" t="s">
        <v>62</v>
      </c>
      <c r="AR867" s="5" t="s">
        <v>63</v>
      </c>
      <c r="AS867" s="5" t="s">
        <v>65</v>
      </c>
      <c r="AT867" s="5" t="s">
        <v>66</v>
      </c>
      <c r="AU867" s="5" t="s">
        <v>67</v>
      </c>
      <c r="AV867" s="5" t="s">
        <v>68</v>
      </c>
      <c r="AW867" s="5" t="s">
        <v>65</v>
      </c>
      <c r="AX867" s="5" t="s">
        <v>69</v>
      </c>
      <c r="AY867" s="5">
        <v>98.2</v>
      </c>
      <c r="AZ867" s="5">
        <v>93.4</v>
      </c>
    </row>
    <row r="868" spans="1:52">
      <c r="A868" s="5">
        <v>13</v>
      </c>
      <c r="B868" s="5" t="s">
        <v>716</v>
      </c>
      <c r="C868" s="6">
        <v>4841</v>
      </c>
      <c r="D868" s="5" t="s">
        <v>929</v>
      </c>
      <c r="E868" s="5" t="str">
        <f>VLOOKUP(B868,Region!$A$1:$B$76,2,FALSE)</f>
        <v>Region_5</v>
      </c>
      <c r="F868" s="5" t="str">
        <f>VLOOKUP(D868,'Used to Match Zip By Sch Name'!$A$2:$E$4714,5,FALSE)</f>
        <v>33127-3842</v>
      </c>
      <c r="G868" s="5">
        <f>VLOOKUP(D868,public_school_report!$D$1:$CI$3651,84,FALSE)</f>
        <v>597</v>
      </c>
      <c r="H868" s="5" t="s">
        <v>4</v>
      </c>
      <c r="I868" s="5">
        <v>43</v>
      </c>
      <c r="J868" s="5">
        <v>45</v>
      </c>
      <c r="K868" s="5">
        <v>40</v>
      </c>
      <c r="L868" s="5">
        <v>59</v>
      </c>
      <c r="M868" s="5">
        <v>67</v>
      </c>
      <c r="N868" s="5">
        <v>64</v>
      </c>
      <c r="O868" s="5">
        <v>45</v>
      </c>
      <c r="P868" s="5"/>
      <c r="Q868" s="5"/>
      <c r="R868" s="5"/>
      <c r="S868" s="5"/>
      <c r="T868" s="5">
        <v>363</v>
      </c>
      <c r="U868" s="5">
        <v>7</v>
      </c>
      <c r="V868" s="5">
        <v>52</v>
      </c>
      <c r="W868" s="5">
        <v>100</v>
      </c>
      <c r="X868" s="5" t="s">
        <v>63</v>
      </c>
      <c r="Y868" s="5" t="s">
        <v>63</v>
      </c>
      <c r="Z868" s="5" t="s">
        <v>62</v>
      </c>
      <c r="AA868" s="5" t="s">
        <v>63</v>
      </c>
      <c r="AB868" s="5" t="s">
        <v>63</v>
      </c>
      <c r="AC868" s="5" t="s">
        <v>63</v>
      </c>
      <c r="AD868" s="5" t="s">
        <v>63</v>
      </c>
      <c r="AE868" s="5" t="s">
        <v>63</v>
      </c>
      <c r="AF868" s="5" t="s">
        <v>62</v>
      </c>
      <c r="AG868" s="5" t="s">
        <v>62</v>
      </c>
      <c r="AH868" s="5" t="s">
        <v>64</v>
      </c>
      <c r="AI868" s="5" t="s">
        <v>64</v>
      </c>
      <c r="AJ868" s="5" t="s">
        <v>63</v>
      </c>
      <c r="AK868" s="5" t="s">
        <v>62</v>
      </c>
      <c r="AL868" s="5" t="s">
        <v>72</v>
      </c>
      <c r="AM868" s="5" t="s">
        <v>72</v>
      </c>
      <c r="AN868" s="5" t="s">
        <v>63</v>
      </c>
      <c r="AO868" s="5" t="s">
        <v>72</v>
      </c>
      <c r="AP868" s="5" t="s">
        <v>72</v>
      </c>
      <c r="AQ868" s="5" t="s">
        <v>72</v>
      </c>
      <c r="AR868" s="5" t="s">
        <v>72</v>
      </c>
      <c r="AS868" s="5" t="s">
        <v>65</v>
      </c>
      <c r="AT868" s="5" t="s">
        <v>66</v>
      </c>
      <c r="AU868" s="5" t="s">
        <v>67</v>
      </c>
      <c r="AV868" s="5" t="s">
        <v>68</v>
      </c>
      <c r="AW868" s="5" t="s">
        <v>65</v>
      </c>
      <c r="AX868" s="5" t="s">
        <v>69</v>
      </c>
      <c r="AY868" s="5">
        <v>98.9</v>
      </c>
      <c r="AZ868" s="5">
        <v>98.9</v>
      </c>
    </row>
    <row r="869" spans="1:52">
      <c r="A869" s="5">
        <v>13</v>
      </c>
      <c r="B869" s="5" t="s">
        <v>716</v>
      </c>
      <c r="C869" s="6">
        <v>4881</v>
      </c>
      <c r="D869" s="5" t="s">
        <v>930</v>
      </c>
      <c r="E869" s="5" t="str">
        <f>VLOOKUP(B869,Region!$A$1:$B$76,2,FALSE)</f>
        <v>Region_5</v>
      </c>
      <c r="F869" s="5" t="str">
        <f>VLOOKUP(D869,'Used to Match Zip By Sch Name'!$A$2:$E$4714,5,FALSE)</f>
        <v>33813-3734</v>
      </c>
      <c r="G869" s="5">
        <f>VLOOKUP(D869,public_school_report!$D$1:$CI$3651,84,FALSE)</f>
        <v>483</v>
      </c>
      <c r="H869" s="5" t="s">
        <v>6</v>
      </c>
      <c r="I869" s="5">
        <v>66</v>
      </c>
      <c r="J869" s="5">
        <v>71</v>
      </c>
      <c r="K869" s="5">
        <v>74</v>
      </c>
      <c r="L869" s="5">
        <v>68</v>
      </c>
      <c r="M869" s="5">
        <v>59</v>
      </c>
      <c r="N869" s="5">
        <v>64</v>
      </c>
      <c r="O869" s="5">
        <v>29</v>
      </c>
      <c r="P869" s="5"/>
      <c r="Q869" s="5"/>
      <c r="R869" s="5"/>
      <c r="S869" s="5"/>
      <c r="T869" s="5">
        <v>431</v>
      </c>
      <c r="U869" s="5">
        <v>7</v>
      </c>
      <c r="V869" s="5">
        <v>62</v>
      </c>
      <c r="W869" s="5">
        <v>100</v>
      </c>
      <c r="X869" s="5" t="s">
        <v>64</v>
      </c>
      <c r="Y869" s="5" t="s">
        <v>63</v>
      </c>
      <c r="Z869" s="5" t="s">
        <v>63</v>
      </c>
      <c r="AA869" s="5" t="s">
        <v>63</v>
      </c>
      <c r="AB869" s="5" t="s">
        <v>63</v>
      </c>
      <c r="AC869" s="5" t="s">
        <v>63</v>
      </c>
      <c r="AD869" s="5" t="s">
        <v>63</v>
      </c>
      <c r="AE869" s="5" t="s">
        <v>62</v>
      </c>
      <c r="AF869" s="5" t="s">
        <v>64</v>
      </c>
      <c r="AG869" s="5" t="s">
        <v>63</v>
      </c>
      <c r="AH869" s="5" t="s">
        <v>64</v>
      </c>
      <c r="AI869" s="5" t="s">
        <v>62</v>
      </c>
      <c r="AJ869" s="5" t="s">
        <v>62</v>
      </c>
      <c r="AK869" s="5" t="s">
        <v>63</v>
      </c>
      <c r="AL869" s="5" t="s">
        <v>64</v>
      </c>
      <c r="AM869" s="5" t="s">
        <v>62</v>
      </c>
      <c r="AN869" s="5" t="s">
        <v>63</v>
      </c>
      <c r="AO869" s="5" t="s">
        <v>62</v>
      </c>
      <c r="AP869" s="5" t="s">
        <v>62</v>
      </c>
      <c r="AQ869" s="5" t="s">
        <v>63</v>
      </c>
      <c r="AR869" s="5" t="s">
        <v>72</v>
      </c>
      <c r="AS869" s="5" t="s">
        <v>65</v>
      </c>
      <c r="AT869" s="5" t="s">
        <v>66</v>
      </c>
      <c r="AU869" s="5" t="s">
        <v>67</v>
      </c>
      <c r="AV869" s="5" t="s">
        <v>68</v>
      </c>
      <c r="AW869" s="5" t="s">
        <v>65</v>
      </c>
      <c r="AX869" s="5" t="s">
        <v>69</v>
      </c>
      <c r="AY869" s="5">
        <v>99.3</v>
      </c>
      <c r="AZ869" s="5">
        <v>89.7</v>
      </c>
    </row>
    <row r="870" spans="1:52">
      <c r="A870" s="5">
        <v>13</v>
      </c>
      <c r="B870" s="5" t="s">
        <v>716</v>
      </c>
      <c r="C870" s="6">
        <v>4921</v>
      </c>
      <c r="D870" s="5" t="s">
        <v>931</v>
      </c>
      <c r="E870" s="5" t="str">
        <f>VLOOKUP(B870,Region!$A$1:$B$76,2,FALSE)</f>
        <v>Region_5</v>
      </c>
      <c r="F870" s="5" t="str">
        <f>VLOOKUP(D870,'Used to Match Zip By Sch Name'!$A$2:$E$4714,5,FALSE)</f>
        <v>34972-8873</v>
      </c>
      <c r="G870" s="5">
        <f>VLOOKUP(D870,public_school_report!$D$1:$CI$3651,84,FALSE)</f>
        <v>584</v>
      </c>
      <c r="H870" s="5" t="s">
        <v>4</v>
      </c>
      <c r="I870" s="5">
        <v>74</v>
      </c>
      <c r="J870" s="5">
        <v>76</v>
      </c>
      <c r="K870" s="5">
        <v>76</v>
      </c>
      <c r="L870" s="5">
        <v>83</v>
      </c>
      <c r="M870" s="5">
        <v>74</v>
      </c>
      <c r="N870" s="5">
        <v>65</v>
      </c>
      <c r="O870" s="5">
        <v>67</v>
      </c>
      <c r="P870" s="5"/>
      <c r="Q870" s="5"/>
      <c r="R870" s="5"/>
      <c r="S870" s="5"/>
      <c r="T870" s="5">
        <v>515</v>
      </c>
      <c r="U870" s="5">
        <v>7</v>
      </c>
      <c r="V870" s="5">
        <v>74</v>
      </c>
      <c r="W870" s="5">
        <v>100</v>
      </c>
      <c r="X870" s="5" t="s">
        <v>64</v>
      </c>
      <c r="Y870" s="5" t="s">
        <v>64</v>
      </c>
      <c r="Z870" s="5" t="s">
        <v>64</v>
      </c>
      <c r="AA870" s="5" t="s">
        <v>62</v>
      </c>
      <c r="AB870" s="5" t="s">
        <v>63</v>
      </c>
      <c r="AC870" s="5" t="s">
        <v>64</v>
      </c>
      <c r="AD870" s="5" t="s">
        <v>62</v>
      </c>
      <c r="AE870" s="5" t="s">
        <v>64</v>
      </c>
      <c r="AF870" s="5" t="s">
        <v>64</v>
      </c>
      <c r="AG870" s="5" t="s">
        <v>64</v>
      </c>
      <c r="AH870" s="5" t="s">
        <v>64</v>
      </c>
      <c r="AI870" s="5" t="s">
        <v>62</v>
      </c>
      <c r="AJ870" s="5" t="s">
        <v>64</v>
      </c>
      <c r="AK870" s="5" t="s">
        <v>64</v>
      </c>
      <c r="AL870" s="5" t="s">
        <v>64</v>
      </c>
      <c r="AM870" s="5" t="s">
        <v>64</v>
      </c>
      <c r="AN870" s="5" t="s">
        <v>64</v>
      </c>
      <c r="AO870" s="5" t="s">
        <v>64</v>
      </c>
      <c r="AP870" s="5" t="s">
        <v>62</v>
      </c>
      <c r="AQ870" s="5" t="s">
        <v>63</v>
      </c>
      <c r="AR870" s="5" t="s">
        <v>63</v>
      </c>
      <c r="AS870" s="5" t="s">
        <v>65</v>
      </c>
      <c r="AT870" s="5" t="s">
        <v>66</v>
      </c>
      <c r="AU870" s="5" t="s">
        <v>67</v>
      </c>
      <c r="AV870" s="5" t="s">
        <v>68</v>
      </c>
      <c r="AW870" s="5" t="s">
        <v>65</v>
      </c>
      <c r="AX870" s="5" t="s">
        <v>69</v>
      </c>
      <c r="AY870" s="5">
        <v>98.8</v>
      </c>
      <c r="AZ870" s="5">
        <v>83.5</v>
      </c>
    </row>
    <row r="871" spans="1:52">
      <c r="A871" s="5">
        <v>13</v>
      </c>
      <c r="B871" s="5" t="s">
        <v>716</v>
      </c>
      <c r="C871" s="6">
        <v>4961</v>
      </c>
      <c r="D871" s="5" t="s">
        <v>640</v>
      </c>
      <c r="E871" s="5" t="str">
        <f>VLOOKUP(B871,Region!$A$1:$B$76,2,FALSE)</f>
        <v>Region_5</v>
      </c>
      <c r="F871" s="5" t="str">
        <f>VLOOKUP(D871,'Used to Match Zip By Sch Name'!$A$2:$E$4714,5,FALSE)</f>
        <v>34112-4846</v>
      </c>
      <c r="G871" s="5">
        <f>VLOOKUP(D871,public_school_report!$D$1:$CI$3651,84,FALSE)</f>
        <v>705</v>
      </c>
      <c r="H871" s="5" t="s">
        <v>4</v>
      </c>
      <c r="I871" s="5">
        <v>39</v>
      </c>
      <c r="J871" s="5">
        <v>56</v>
      </c>
      <c r="K871" s="5">
        <v>41</v>
      </c>
      <c r="L871" s="5">
        <v>63</v>
      </c>
      <c r="M871" s="5">
        <v>59</v>
      </c>
      <c r="N871" s="5">
        <v>53</v>
      </c>
      <c r="O871" s="5">
        <v>38</v>
      </c>
      <c r="P871" s="5"/>
      <c r="Q871" s="5"/>
      <c r="R871" s="5"/>
      <c r="S871" s="5"/>
      <c r="T871" s="5">
        <v>349</v>
      </c>
      <c r="U871" s="5">
        <v>7</v>
      </c>
      <c r="V871" s="5">
        <v>50</v>
      </c>
      <c r="W871" s="5">
        <v>99</v>
      </c>
      <c r="X871" s="5" t="s">
        <v>63</v>
      </c>
      <c r="Y871" s="5" t="s">
        <v>63</v>
      </c>
      <c r="Z871" s="5" t="s">
        <v>72</v>
      </c>
      <c r="AA871" s="5" t="s">
        <v>62</v>
      </c>
      <c r="AB871" s="5" t="s">
        <v>73</v>
      </c>
      <c r="AC871" s="5" t="s">
        <v>63</v>
      </c>
      <c r="AD871" s="5" t="s">
        <v>63</v>
      </c>
      <c r="AE871" s="5" t="s">
        <v>62</v>
      </c>
      <c r="AF871" s="5" t="s">
        <v>64</v>
      </c>
      <c r="AG871" s="5" t="s">
        <v>63</v>
      </c>
      <c r="AH871" s="5" t="s">
        <v>64</v>
      </c>
      <c r="AI871" s="5" t="s">
        <v>63</v>
      </c>
      <c r="AJ871" s="5" t="s">
        <v>64</v>
      </c>
      <c r="AK871" s="5" t="s">
        <v>62</v>
      </c>
      <c r="AL871" s="5" t="s">
        <v>72</v>
      </c>
      <c r="AM871" s="5" t="s">
        <v>72</v>
      </c>
      <c r="AN871" s="5" t="s">
        <v>63</v>
      </c>
      <c r="AO871" s="5" t="s">
        <v>72</v>
      </c>
      <c r="AP871" s="5" t="s">
        <v>72</v>
      </c>
      <c r="AQ871" s="5" t="s">
        <v>73</v>
      </c>
      <c r="AR871" s="5" t="s">
        <v>72</v>
      </c>
      <c r="AS871" s="5" t="s">
        <v>65</v>
      </c>
      <c r="AT871" s="5" t="s">
        <v>66</v>
      </c>
      <c r="AU871" s="5" t="s">
        <v>67</v>
      </c>
      <c r="AV871" s="5" t="s">
        <v>68</v>
      </c>
      <c r="AW871" s="5" t="s">
        <v>65</v>
      </c>
      <c r="AX871" s="5" t="s">
        <v>69</v>
      </c>
      <c r="AY871" s="5">
        <v>98.6</v>
      </c>
      <c r="AZ871" s="5">
        <v>98.2</v>
      </c>
    </row>
    <row r="872" spans="1:52">
      <c r="A872" s="5">
        <v>13</v>
      </c>
      <c r="B872" s="5" t="s">
        <v>716</v>
      </c>
      <c r="C872" s="6">
        <v>5001</v>
      </c>
      <c r="D872" s="5" t="s">
        <v>932</v>
      </c>
      <c r="E872" s="5" t="str">
        <f>VLOOKUP(B872,Region!$A$1:$B$76,2,FALSE)</f>
        <v>Region_5</v>
      </c>
      <c r="F872" s="5" t="str">
        <f>VLOOKUP(D872,'Used to Match Zip By Sch Name'!$A$2:$E$4714,5,FALSE)</f>
        <v>33135-5049</v>
      </c>
      <c r="G872" s="5">
        <f>VLOOKUP(D872,public_school_report!$D$1:$CI$3651,84,FALSE)</f>
        <v>1017</v>
      </c>
      <c r="H872" s="5" t="s">
        <v>2</v>
      </c>
      <c r="I872" s="5">
        <v>57</v>
      </c>
      <c r="J872" s="5">
        <v>60</v>
      </c>
      <c r="K872" s="5">
        <v>48</v>
      </c>
      <c r="L872" s="5">
        <v>58</v>
      </c>
      <c r="M872" s="5">
        <v>62</v>
      </c>
      <c r="N872" s="5">
        <v>64</v>
      </c>
      <c r="O872" s="5">
        <v>34</v>
      </c>
      <c r="P872" s="5"/>
      <c r="Q872" s="5"/>
      <c r="R872" s="5"/>
      <c r="S872" s="5"/>
      <c r="T872" s="5">
        <v>383</v>
      </c>
      <c r="U872" s="5">
        <v>7</v>
      </c>
      <c r="V872" s="5">
        <v>55</v>
      </c>
      <c r="W872" s="5">
        <v>100</v>
      </c>
      <c r="X872" s="5" t="s">
        <v>62</v>
      </c>
      <c r="Y872" s="5" t="s">
        <v>62</v>
      </c>
      <c r="Z872" s="5" t="s">
        <v>63</v>
      </c>
      <c r="AA872" s="5" t="s">
        <v>63</v>
      </c>
      <c r="AB872" s="5" t="s">
        <v>63</v>
      </c>
      <c r="AC872" s="5" t="s">
        <v>63</v>
      </c>
      <c r="AD872" s="5" t="s">
        <v>72</v>
      </c>
      <c r="AE872" s="5" t="s">
        <v>63</v>
      </c>
      <c r="AF872" s="5" t="s">
        <v>63</v>
      </c>
      <c r="AG872" s="5" t="s">
        <v>64</v>
      </c>
      <c r="AH872" s="5" t="s">
        <v>64</v>
      </c>
      <c r="AI872" s="5" t="s">
        <v>62</v>
      </c>
      <c r="AJ872" s="5" t="s">
        <v>63</v>
      </c>
      <c r="AK872" s="5" t="s">
        <v>64</v>
      </c>
      <c r="AL872" s="5" t="s">
        <v>62</v>
      </c>
      <c r="AM872" s="5" t="s">
        <v>63</v>
      </c>
      <c r="AN872" s="5" t="s">
        <v>62</v>
      </c>
      <c r="AO872" s="5" t="s">
        <v>63</v>
      </c>
      <c r="AP872" s="5" t="s">
        <v>63</v>
      </c>
      <c r="AQ872" s="5" t="s">
        <v>72</v>
      </c>
      <c r="AR872" s="5" t="s">
        <v>72</v>
      </c>
      <c r="AS872" s="5" t="s">
        <v>65</v>
      </c>
      <c r="AT872" s="5" t="s">
        <v>66</v>
      </c>
      <c r="AU872" s="5" t="s">
        <v>67</v>
      </c>
      <c r="AV872" s="5" t="s">
        <v>68</v>
      </c>
      <c r="AW872" s="5" t="s">
        <v>65</v>
      </c>
      <c r="AX872" s="5" t="s">
        <v>69</v>
      </c>
      <c r="AY872" s="5">
        <v>99.9</v>
      </c>
      <c r="AZ872" s="5">
        <v>93.8</v>
      </c>
    </row>
    <row r="873" spans="1:52">
      <c r="A873" s="5">
        <v>13</v>
      </c>
      <c r="B873" s="5" t="s">
        <v>716</v>
      </c>
      <c r="C873" s="6">
        <v>5002</v>
      </c>
      <c r="D873" s="5" t="s">
        <v>933</v>
      </c>
      <c r="E873" s="5" t="str">
        <f>VLOOKUP(B873,Region!$A$1:$B$76,2,FALSE)</f>
        <v>Region_5</v>
      </c>
      <c r="F873" s="5" t="str">
        <f>VLOOKUP(D873,'Used to Match Zip By Sch Name'!$A$2:$E$4714,5,FALSE)</f>
        <v>33176-3251</v>
      </c>
      <c r="G873" s="5">
        <f>VLOOKUP(D873,public_school_report!$D$1:$CI$3651,84,FALSE)</f>
        <v>127</v>
      </c>
      <c r="H873" s="5" t="s">
        <v>6</v>
      </c>
      <c r="I873" s="5">
        <v>77</v>
      </c>
      <c r="J873" s="5">
        <v>67</v>
      </c>
      <c r="K873" s="5">
        <v>56</v>
      </c>
      <c r="L873" s="5">
        <v>72</v>
      </c>
      <c r="M873" s="5">
        <v>61</v>
      </c>
      <c r="N873" s="5">
        <v>24</v>
      </c>
      <c r="O873" s="5">
        <v>62</v>
      </c>
      <c r="P873" s="5"/>
      <c r="Q873" s="5"/>
      <c r="R873" s="5"/>
      <c r="S873" s="5"/>
      <c r="T873" s="5">
        <v>419</v>
      </c>
      <c r="U873" s="5">
        <v>7</v>
      </c>
      <c r="V873" s="5">
        <v>60</v>
      </c>
      <c r="W873" s="5">
        <v>100</v>
      </c>
      <c r="X873" s="5" t="s">
        <v>62</v>
      </c>
      <c r="Y873" s="5" t="s">
        <v>64</v>
      </c>
      <c r="Z873" s="5" t="s">
        <v>64</v>
      </c>
      <c r="AA873" s="5" t="s">
        <v>64</v>
      </c>
      <c r="AB873" s="5" t="s">
        <v>66</v>
      </c>
      <c r="AC873" s="5" t="s">
        <v>66</v>
      </c>
      <c r="AD873" s="5" t="s">
        <v>66</v>
      </c>
      <c r="AE873" s="5" t="s">
        <v>66</v>
      </c>
      <c r="AF873" s="5" t="s">
        <v>66</v>
      </c>
      <c r="AG873" s="5" t="s">
        <v>66</v>
      </c>
      <c r="AH873" s="5" t="s">
        <v>66</v>
      </c>
      <c r="AI873" s="5" t="s">
        <v>66</v>
      </c>
      <c r="AJ873" s="5" t="s">
        <v>66</v>
      </c>
      <c r="AK873" s="5" t="s">
        <v>66</v>
      </c>
      <c r="AL873" s="5" t="s">
        <v>66</v>
      </c>
      <c r="AM873" s="5" t="s">
        <v>66</v>
      </c>
      <c r="AN873" s="5" t="s">
        <v>66</v>
      </c>
      <c r="AO873" s="5" t="s">
        <v>66</v>
      </c>
      <c r="AP873" s="5" t="s">
        <v>66</v>
      </c>
      <c r="AQ873" s="5" t="s">
        <v>66</v>
      </c>
      <c r="AR873" s="5" t="s">
        <v>66</v>
      </c>
      <c r="AS873" s="5" t="s">
        <v>65</v>
      </c>
      <c r="AT873" s="5" t="s">
        <v>66</v>
      </c>
      <c r="AU873" s="5" t="s">
        <v>68</v>
      </c>
      <c r="AV873" s="5" t="s">
        <v>67</v>
      </c>
      <c r="AW873" s="5" t="s">
        <v>65</v>
      </c>
      <c r="AX873" s="5" t="s">
        <v>69</v>
      </c>
      <c r="AY873" s="5">
        <v>90.3</v>
      </c>
      <c r="AZ873" s="5">
        <v>35.799999999999997</v>
      </c>
    </row>
    <row r="874" spans="1:52">
      <c r="A874" s="5">
        <v>13</v>
      </c>
      <c r="B874" s="5" t="s">
        <v>716</v>
      </c>
      <c r="C874" s="6">
        <v>5003</v>
      </c>
      <c r="D874" s="5" t="s">
        <v>934</v>
      </c>
      <c r="E874" s="5" t="str">
        <f>VLOOKUP(B874,Region!$A$1:$B$76,2,FALSE)</f>
        <v>Region_5</v>
      </c>
      <c r="F874" s="5" t="str">
        <f>VLOOKUP(D874,'Used to Match Zip By Sch Name'!$A$2:$E$4714,5,FALSE)</f>
        <v>33030-2205</v>
      </c>
      <c r="G874" s="5">
        <f>VLOOKUP(D874,public_school_report!$D$1:$CI$3651,84,FALSE)</f>
        <v>1110</v>
      </c>
      <c r="H874" s="5" t="s">
        <v>2</v>
      </c>
      <c r="I874" s="5">
        <v>44</v>
      </c>
      <c r="J874" s="5">
        <v>51</v>
      </c>
      <c r="K874" s="5">
        <v>49</v>
      </c>
      <c r="L874" s="5">
        <v>52</v>
      </c>
      <c r="M874" s="5">
        <v>53</v>
      </c>
      <c r="N874" s="5">
        <v>52</v>
      </c>
      <c r="O874" s="5">
        <v>43</v>
      </c>
      <c r="P874" s="5">
        <v>59</v>
      </c>
      <c r="Q874" s="5">
        <v>76</v>
      </c>
      <c r="R874" s="5"/>
      <c r="S874" s="5"/>
      <c r="T874" s="5">
        <v>479</v>
      </c>
      <c r="U874" s="5">
        <v>9</v>
      </c>
      <c r="V874" s="5">
        <v>53</v>
      </c>
      <c r="W874" s="5">
        <v>99</v>
      </c>
      <c r="X874" s="5" t="s">
        <v>63</v>
      </c>
      <c r="Y874" s="5" t="s">
        <v>63</v>
      </c>
      <c r="Z874" s="5" t="s">
        <v>63</v>
      </c>
      <c r="AA874" s="5" t="s">
        <v>63</v>
      </c>
      <c r="AB874" s="5" t="s">
        <v>63</v>
      </c>
      <c r="AC874" s="5" t="s">
        <v>63</v>
      </c>
      <c r="AD874" s="5" t="s">
        <v>72</v>
      </c>
      <c r="AE874" s="5" t="s">
        <v>63</v>
      </c>
      <c r="AF874" s="5" t="s">
        <v>63</v>
      </c>
      <c r="AG874" s="5" t="s">
        <v>63</v>
      </c>
      <c r="AH874" s="5" t="s">
        <v>62</v>
      </c>
      <c r="AI874" s="5" t="s">
        <v>63</v>
      </c>
      <c r="AJ874" s="5" t="s">
        <v>66</v>
      </c>
      <c r="AK874" s="5" t="s">
        <v>66</v>
      </c>
      <c r="AL874" s="5" t="s">
        <v>66</v>
      </c>
      <c r="AM874" s="5" t="s">
        <v>66</v>
      </c>
      <c r="AN874" s="5" t="s">
        <v>66</v>
      </c>
      <c r="AO874" s="5" t="s">
        <v>66</v>
      </c>
      <c r="AP874" s="5" t="s">
        <v>66</v>
      </c>
      <c r="AQ874" s="5" t="s">
        <v>66</v>
      </c>
      <c r="AR874" s="5" t="s">
        <v>66</v>
      </c>
      <c r="AS874" s="5" t="s">
        <v>65</v>
      </c>
      <c r="AT874" s="5" t="s">
        <v>66</v>
      </c>
      <c r="AU874" s="5" t="s">
        <v>67</v>
      </c>
      <c r="AV874" s="5" t="s">
        <v>68</v>
      </c>
      <c r="AW874" s="5" t="s">
        <v>65</v>
      </c>
      <c r="AX874" s="5" t="s">
        <v>86</v>
      </c>
      <c r="AY874" s="5">
        <v>96.3</v>
      </c>
      <c r="AZ874" s="5">
        <v>92.100000000000023</v>
      </c>
    </row>
    <row r="875" spans="1:52">
      <c r="A875" s="5">
        <v>13</v>
      </c>
      <c r="B875" s="5" t="s">
        <v>716</v>
      </c>
      <c r="C875" s="6">
        <v>5005</v>
      </c>
      <c r="D875" s="5" t="s">
        <v>935</v>
      </c>
      <c r="E875" s="5" t="str">
        <f>VLOOKUP(B875,Region!$A$1:$B$76,2,FALSE)</f>
        <v>Region_5</v>
      </c>
      <c r="F875" s="5" t="e">
        <f>VLOOKUP(D875,'Used to Match Zip By Sch Name'!$A$2:$E$4714,5,FALSE)</f>
        <v>#N/A</v>
      </c>
      <c r="G875" s="5" t="e">
        <f>VLOOKUP(D875,public_school_report!$D$1:$CI$3651,84,FALSE)</f>
        <v>#N/A</v>
      </c>
      <c r="H875" s="5"/>
      <c r="I875" s="5">
        <v>59</v>
      </c>
      <c r="J875" s="5">
        <v>62</v>
      </c>
      <c r="K875" s="5">
        <v>56</v>
      </c>
      <c r="L875" s="5">
        <v>61</v>
      </c>
      <c r="M875" s="5">
        <v>62</v>
      </c>
      <c r="N875" s="5">
        <v>54</v>
      </c>
      <c r="O875" s="5">
        <v>49</v>
      </c>
      <c r="P875" s="5">
        <v>78</v>
      </c>
      <c r="Q875" s="5">
        <v>85</v>
      </c>
      <c r="R875" s="5"/>
      <c r="S875" s="5"/>
      <c r="T875" s="5">
        <v>566</v>
      </c>
      <c r="U875" s="5">
        <v>9</v>
      </c>
      <c r="V875" s="5">
        <v>63</v>
      </c>
      <c r="W875" s="5">
        <v>99</v>
      </c>
      <c r="X875" s="5" t="s">
        <v>64</v>
      </c>
      <c r="Y875" s="5" t="s">
        <v>62</v>
      </c>
      <c r="Z875" s="5" t="s">
        <v>62</v>
      </c>
      <c r="AA875" s="5" t="s">
        <v>62</v>
      </c>
      <c r="AB875" s="5" t="s">
        <v>62</v>
      </c>
      <c r="AC875" s="5" t="s">
        <v>64</v>
      </c>
      <c r="AD875" s="5" t="s">
        <v>62</v>
      </c>
      <c r="AE875" s="5" t="s">
        <v>64</v>
      </c>
      <c r="AF875" s="5" t="s">
        <v>64</v>
      </c>
      <c r="AG875" s="5" t="s">
        <v>64</v>
      </c>
      <c r="AH875" s="5" t="s">
        <v>64</v>
      </c>
      <c r="AI875" s="5" t="s">
        <v>62</v>
      </c>
      <c r="AJ875" s="5" t="s">
        <v>63</v>
      </c>
      <c r="AK875" s="5" t="s">
        <v>66</v>
      </c>
      <c r="AL875" s="5" t="s">
        <v>66</v>
      </c>
      <c r="AM875" s="5" t="s">
        <v>66</v>
      </c>
      <c r="AN875" s="5" t="s">
        <v>66</v>
      </c>
      <c r="AO875" s="5" t="s">
        <v>66</v>
      </c>
      <c r="AP875" s="5" t="s">
        <v>66</v>
      </c>
      <c r="AQ875" s="5" t="s">
        <v>66</v>
      </c>
      <c r="AR875" s="5" t="s">
        <v>66</v>
      </c>
      <c r="AS875" s="5" t="s">
        <v>65</v>
      </c>
      <c r="AT875" s="5" t="s">
        <v>66</v>
      </c>
      <c r="AU875" s="5" t="s">
        <v>67</v>
      </c>
      <c r="AV875" s="5" t="s">
        <v>68</v>
      </c>
      <c r="AW875" s="5" t="s">
        <v>65</v>
      </c>
      <c r="AX875" s="5" t="s">
        <v>86</v>
      </c>
      <c r="AY875" s="5">
        <v>90.8</v>
      </c>
      <c r="AZ875" s="5">
        <v>79.3</v>
      </c>
    </row>
    <row r="876" spans="1:52">
      <c r="A876" s="5">
        <v>13</v>
      </c>
      <c r="B876" s="5" t="s">
        <v>716</v>
      </c>
      <c r="C876" s="6">
        <v>5006</v>
      </c>
      <c r="D876" s="5" t="s">
        <v>936</v>
      </c>
      <c r="E876" s="5" t="str">
        <f>VLOOKUP(B876,Region!$A$1:$B$76,2,FALSE)</f>
        <v>Region_5</v>
      </c>
      <c r="F876" s="5" t="str">
        <f>VLOOKUP(D876,'Used to Match Zip By Sch Name'!$A$2:$E$4714,5,FALSE)</f>
        <v>33476-1800</v>
      </c>
      <c r="G876" s="5">
        <f>VLOOKUP(D876,public_school_report!$D$1:$CI$3651,84,FALSE)</f>
        <v>435</v>
      </c>
      <c r="H876" s="5" t="s">
        <v>6</v>
      </c>
      <c r="I876" s="5">
        <v>47</v>
      </c>
      <c r="J876" s="5">
        <v>48</v>
      </c>
      <c r="K876" s="5">
        <v>40</v>
      </c>
      <c r="L876" s="5">
        <v>47</v>
      </c>
      <c r="M876" s="5">
        <v>48</v>
      </c>
      <c r="N876" s="5">
        <v>41</v>
      </c>
      <c r="O876" s="5">
        <v>37</v>
      </c>
      <c r="P876" s="5">
        <v>55</v>
      </c>
      <c r="Q876" s="5">
        <v>76</v>
      </c>
      <c r="R876" s="5"/>
      <c r="S876" s="5"/>
      <c r="T876" s="5">
        <v>439</v>
      </c>
      <c r="U876" s="5">
        <v>9</v>
      </c>
      <c r="V876" s="5">
        <v>49</v>
      </c>
      <c r="W876" s="5">
        <v>100</v>
      </c>
      <c r="X876" s="5" t="s">
        <v>63</v>
      </c>
      <c r="Y876" s="5" t="s">
        <v>63</v>
      </c>
      <c r="Z876" s="5" t="s">
        <v>72</v>
      </c>
      <c r="AA876" s="5" t="s">
        <v>63</v>
      </c>
      <c r="AB876" s="5" t="s">
        <v>63</v>
      </c>
      <c r="AC876" s="5" t="s">
        <v>63</v>
      </c>
      <c r="AD876" s="5" t="s">
        <v>63</v>
      </c>
      <c r="AE876" s="5" t="s">
        <v>66</v>
      </c>
      <c r="AF876" s="5" t="s">
        <v>66</v>
      </c>
      <c r="AG876" s="5" t="s">
        <v>66</v>
      </c>
      <c r="AH876" s="5" t="s">
        <v>66</v>
      </c>
      <c r="AI876" s="5" t="s">
        <v>66</v>
      </c>
      <c r="AJ876" s="5" t="s">
        <v>66</v>
      </c>
      <c r="AK876" s="5" t="s">
        <v>66</v>
      </c>
      <c r="AL876" s="5" t="s">
        <v>66</v>
      </c>
      <c r="AM876" s="5" t="s">
        <v>66</v>
      </c>
      <c r="AN876" s="5" t="s">
        <v>66</v>
      </c>
      <c r="AO876" s="5" t="s">
        <v>66</v>
      </c>
      <c r="AP876" s="5" t="s">
        <v>66</v>
      </c>
      <c r="AQ876" s="5" t="s">
        <v>66</v>
      </c>
      <c r="AR876" s="5" t="s">
        <v>66</v>
      </c>
      <c r="AS876" s="5" t="s">
        <v>65</v>
      </c>
      <c r="AT876" s="5" t="s">
        <v>66</v>
      </c>
      <c r="AU876" s="5" t="s">
        <v>68</v>
      </c>
      <c r="AV876" s="5" t="s">
        <v>68</v>
      </c>
      <c r="AW876" s="5" t="s">
        <v>65</v>
      </c>
      <c r="AX876" s="5" t="s">
        <v>78</v>
      </c>
      <c r="AY876" s="5">
        <v>92.1</v>
      </c>
      <c r="AZ876" s="5">
        <v>79.600000000000023</v>
      </c>
    </row>
    <row r="877" spans="1:52">
      <c r="A877" s="5">
        <v>13</v>
      </c>
      <c r="B877" s="5" t="s">
        <v>716</v>
      </c>
      <c r="C877" s="6">
        <v>5007</v>
      </c>
      <c r="D877" s="5" t="s">
        <v>937</v>
      </c>
      <c r="E877" s="5" t="str">
        <f>VLOOKUP(B877,Region!$A$1:$B$76,2,FALSE)</f>
        <v>Region_5</v>
      </c>
      <c r="F877" s="5" t="e">
        <f>VLOOKUP(D877,'Used to Match Zip By Sch Name'!$A$2:$E$4714,5,FALSE)</f>
        <v>#N/A</v>
      </c>
      <c r="G877" s="5">
        <f>VLOOKUP(D877,public_school_report!$D$1:$CI$3651,84,FALSE)</f>
        <v>342</v>
      </c>
      <c r="H877" s="5" t="s">
        <v>6</v>
      </c>
      <c r="I877" s="5">
        <v>57</v>
      </c>
      <c r="J877" s="5">
        <v>56</v>
      </c>
      <c r="K877" s="5">
        <v>53</v>
      </c>
      <c r="L877" s="5">
        <v>57</v>
      </c>
      <c r="M877" s="5">
        <v>56</v>
      </c>
      <c r="N877" s="5">
        <v>58</v>
      </c>
      <c r="O877" s="5">
        <v>37</v>
      </c>
      <c r="P877" s="5">
        <v>68</v>
      </c>
      <c r="Q877" s="5">
        <v>65</v>
      </c>
      <c r="R877" s="5"/>
      <c r="S877" s="5"/>
      <c r="T877" s="5">
        <v>507</v>
      </c>
      <c r="U877" s="5">
        <v>9</v>
      </c>
      <c r="V877" s="5">
        <v>56</v>
      </c>
      <c r="W877" s="5">
        <v>100</v>
      </c>
      <c r="X877" s="5" t="s">
        <v>62</v>
      </c>
      <c r="Y877" s="5" t="s">
        <v>62</v>
      </c>
      <c r="Z877" s="5" t="s">
        <v>63</v>
      </c>
      <c r="AA877" s="5" t="s">
        <v>63</v>
      </c>
      <c r="AB877" s="5" t="s">
        <v>63</v>
      </c>
      <c r="AC877" s="5" t="s">
        <v>63</v>
      </c>
      <c r="AD877" s="5" t="s">
        <v>62</v>
      </c>
      <c r="AE877" s="5" t="s">
        <v>64</v>
      </c>
      <c r="AF877" s="5" t="s">
        <v>64</v>
      </c>
      <c r="AG877" s="5" t="s">
        <v>72</v>
      </c>
      <c r="AH877" s="5" t="s">
        <v>66</v>
      </c>
      <c r="AI877" s="5" t="s">
        <v>66</v>
      </c>
      <c r="AJ877" s="5" t="s">
        <v>66</v>
      </c>
      <c r="AK877" s="5" t="s">
        <v>66</v>
      </c>
      <c r="AL877" s="5" t="s">
        <v>66</v>
      </c>
      <c r="AM877" s="5" t="s">
        <v>66</v>
      </c>
      <c r="AN877" s="5" t="s">
        <v>66</v>
      </c>
      <c r="AO877" s="5" t="s">
        <v>66</v>
      </c>
      <c r="AP877" s="5" t="s">
        <v>66</v>
      </c>
      <c r="AQ877" s="5" t="s">
        <v>66</v>
      </c>
      <c r="AR877" s="5" t="s">
        <v>66</v>
      </c>
      <c r="AS877" s="5" t="s">
        <v>65</v>
      </c>
      <c r="AT877" s="5" t="s">
        <v>66</v>
      </c>
      <c r="AU877" s="5" t="s">
        <v>68</v>
      </c>
      <c r="AV877" s="5" t="s">
        <v>68</v>
      </c>
      <c r="AW877" s="5" t="s">
        <v>65</v>
      </c>
      <c r="AX877" s="5" t="s">
        <v>86</v>
      </c>
      <c r="AY877" s="5">
        <v>98.3</v>
      </c>
      <c r="AZ877" s="5">
        <v>85.6</v>
      </c>
    </row>
    <row r="878" spans="1:52">
      <c r="A878" s="5">
        <v>13</v>
      </c>
      <c r="B878" s="5" t="s">
        <v>716</v>
      </c>
      <c r="C878" s="6">
        <v>5008</v>
      </c>
      <c r="D878" s="5" t="s">
        <v>938</v>
      </c>
      <c r="E878" s="5" t="str">
        <f>VLOOKUP(B878,Region!$A$1:$B$76,2,FALSE)</f>
        <v>Region_5</v>
      </c>
      <c r="F878" s="5" t="str">
        <f>VLOOKUP(D878,'Used to Match Zip By Sch Name'!$A$2:$E$4714,5,FALSE)</f>
        <v>33134-6404</v>
      </c>
      <c r="G878" s="5">
        <f>VLOOKUP(D878,public_school_report!$D$1:$CI$3651,84,FALSE)</f>
        <v>441</v>
      </c>
      <c r="H878" s="5" t="s">
        <v>6</v>
      </c>
      <c r="I878" s="5">
        <v>84</v>
      </c>
      <c r="J878" s="5">
        <v>72</v>
      </c>
      <c r="K878" s="5">
        <v>49</v>
      </c>
      <c r="L878" s="5">
        <v>83</v>
      </c>
      <c r="M878" s="5">
        <v>74</v>
      </c>
      <c r="N878" s="5">
        <v>73</v>
      </c>
      <c r="O878" s="5">
        <v>77</v>
      </c>
      <c r="P878" s="5"/>
      <c r="Q878" s="5"/>
      <c r="R878" s="5"/>
      <c r="S878" s="5"/>
      <c r="T878" s="5">
        <v>512</v>
      </c>
      <c r="U878" s="5">
        <v>7</v>
      </c>
      <c r="V878" s="5">
        <v>73</v>
      </c>
      <c r="W878" s="5">
        <v>100</v>
      </c>
      <c r="X878" s="5" t="s">
        <v>64</v>
      </c>
      <c r="Y878" s="5" t="s">
        <v>64</v>
      </c>
      <c r="Z878" s="5" t="s">
        <v>64</v>
      </c>
      <c r="AA878" s="5" t="s">
        <v>64</v>
      </c>
      <c r="AB878" s="5" t="s">
        <v>64</v>
      </c>
      <c r="AC878" s="5" t="s">
        <v>64</v>
      </c>
      <c r="AD878" s="5" t="s">
        <v>66</v>
      </c>
      <c r="AE878" s="5" t="s">
        <v>66</v>
      </c>
      <c r="AF878" s="5" t="s">
        <v>66</v>
      </c>
      <c r="AG878" s="5" t="s">
        <v>66</v>
      </c>
      <c r="AH878" s="5" t="s">
        <v>66</v>
      </c>
      <c r="AI878" s="5" t="s">
        <v>66</v>
      </c>
      <c r="AJ878" s="5" t="s">
        <v>66</v>
      </c>
      <c r="AK878" s="5" t="s">
        <v>66</v>
      </c>
      <c r="AL878" s="5" t="s">
        <v>66</v>
      </c>
      <c r="AM878" s="5" t="s">
        <v>66</v>
      </c>
      <c r="AN878" s="5" t="s">
        <v>66</v>
      </c>
      <c r="AO878" s="5" t="s">
        <v>66</v>
      </c>
      <c r="AP878" s="5" t="s">
        <v>66</v>
      </c>
      <c r="AQ878" s="5" t="s">
        <v>66</v>
      </c>
      <c r="AR878" s="5" t="s">
        <v>66</v>
      </c>
      <c r="AS878" s="5" t="s">
        <v>65</v>
      </c>
      <c r="AT878" s="5" t="s">
        <v>66</v>
      </c>
      <c r="AU878" s="5" t="s">
        <v>68</v>
      </c>
      <c r="AV878" s="5" t="s">
        <v>67</v>
      </c>
      <c r="AW878" s="5" t="s">
        <v>65</v>
      </c>
      <c r="AX878" s="5" t="s">
        <v>69</v>
      </c>
      <c r="AY878" s="5">
        <v>85</v>
      </c>
      <c r="AZ878" s="5">
        <v>19.2</v>
      </c>
    </row>
    <row r="879" spans="1:52">
      <c r="A879" s="5">
        <v>13</v>
      </c>
      <c r="B879" s="5" t="s">
        <v>716</v>
      </c>
      <c r="C879" s="6">
        <v>5015</v>
      </c>
      <c r="D879" s="5" t="s">
        <v>939</v>
      </c>
      <c r="E879" s="5" t="str">
        <f>VLOOKUP(B879,Region!$A$1:$B$76,2,FALSE)</f>
        <v>Region_5</v>
      </c>
      <c r="F879" s="5" t="str">
        <f>VLOOKUP(D879,'Used to Match Zip By Sch Name'!$A$2:$E$4714,5,FALSE)</f>
        <v>33183-2711</v>
      </c>
      <c r="G879" s="5" t="e">
        <f>VLOOKUP(D879,public_school_report!$D$1:$CI$3651,84,FALSE)</f>
        <v>#N/A</v>
      </c>
      <c r="H879" s="5"/>
      <c r="I879" s="5">
        <v>64</v>
      </c>
      <c r="J879" s="5">
        <v>60</v>
      </c>
      <c r="K879" s="5">
        <v>55</v>
      </c>
      <c r="L879" s="5">
        <v>55</v>
      </c>
      <c r="M879" s="5">
        <v>48</v>
      </c>
      <c r="N879" s="5">
        <v>45</v>
      </c>
      <c r="O879" s="5">
        <v>21</v>
      </c>
      <c r="P879" s="5"/>
      <c r="Q879" s="5"/>
      <c r="R879" s="5"/>
      <c r="S879" s="5"/>
      <c r="T879" s="5">
        <v>348</v>
      </c>
      <c r="U879" s="5">
        <v>7</v>
      </c>
      <c r="V879" s="5">
        <v>50</v>
      </c>
      <c r="W879" s="5">
        <v>100</v>
      </c>
      <c r="X879" s="5" t="s">
        <v>63</v>
      </c>
      <c r="Y879" s="5" t="s">
        <v>66</v>
      </c>
      <c r="Z879" s="5" t="s">
        <v>66</v>
      </c>
      <c r="AA879" s="5" t="s">
        <v>66</v>
      </c>
      <c r="AB879" s="5" t="s">
        <v>66</v>
      </c>
      <c r="AC879" s="5" t="s">
        <v>66</v>
      </c>
      <c r="AD879" s="5" t="s">
        <v>66</v>
      </c>
      <c r="AE879" s="5" t="s">
        <v>66</v>
      </c>
      <c r="AF879" s="5" t="s">
        <v>66</v>
      </c>
      <c r="AG879" s="5" t="s">
        <v>66</v>
      </c>
      <c r="AH879" s="5" t="s">
        <v>66</v>
      </c>
      <c r="AI879" s="5" t="s">
        <v>66</v>
      </c>
      <c r="AJ879" s="5" t="s">
        <v>66</v>
      </c>
      <c r="AK879" s="5" t="s">
        <v>66</v>
      </c>
      <c r="AL879" s="5" t="s">
        <v>66</v>
      </c>
      <c r="AM879" s="5" t="s">
        <v>66</v>
      </c>
      <c r="AN879" s="5" t="s">
        <v>66</v>
      </c>
      <c r="AO879" s="5" t="s">
        <v>66</v>
      </c>
      <c r="AP879" s="5" t="s">
        <v>66</v>
      </c>
      <c r="AQ879" s="5" t="s">
        <v>66</v>
      </c>
      <c r="AR879" s="5" t="s">
        <v>66</v>
      </c>
      <c r="AS879" s="5" t="s">
        <v>65</v>
      </c>
      <c r="AT879" s="5" t="s">
        <v>66</v>
      </c>
      <c r="AU879" s="5" t="s">
        <v>68</v>
      </c>
      <c r="AV879" s="5" t="s">
        <v>67</v>
      </c>
      <c r="AW879" s="5" t="s">
        <v>65</v>
      </c>
      <c r="AX879" s="5" t="s">
        <v>69</v>
      </c>
      <c r="AY879" s="5">
        <v>95.8</v>
      </c>
      <c r="AZ879" s="5">
        <v>66.3</v>
      </c>
    </row>
    <row r="880" spans="1:52">
      <c r="A880" s="5">
        <v>13</v>
      </c>
      <c r="B880" s="5" t="s">
        <v>716</v>
      </c>
      <c r="C880" s="6">
        <v>5020</v>
      </c>
      <c r="D880" s="5" t="s">
        <v>940</v>
      </c>
      <c r="E880" s="5" t="str">
        <f>VLOOKUP(B880,Region!$A$1:$B$76,2,FALSE)</f>
        <v>Region_5</v>
      </c>
      <c r="F880" s="5" t="str">
        <f>VLOOKUP(D880,'Used to Match Zip By Sch Name'!$A$2:$E$4714,5,FALSE)</f>
        <v>33135-2931</v>
      </c>
      <c r="G880" s="5">
        <f>VLOOKUP(D880,public_school_report!$D$1:$CI$3651,84,FALSE)</f>
        <v>193</v>
      </c>
      <c r="H880" s="5" t="s">
        <v>6</v>
      </c>
      <c r="I880" s="5">
        <v>78</v>
      </c>
      <c r="J880" s="5">
        <v>75</v>
      </c>
      <c r="K880" s="5">
        <v>79</v>
      </c>
      <c r="L880" s="5">
        <v>69</v>
      </c>
      <c r="M880" s="5">
        <v>52</v>
      </c>
      <c r="N880" s="5">
        <v>40</v>
      </c>
      <c r="O880" s="5">
        <v>88</v>
      </c>
      <c r="P880" s="5"/>
      <c r="Q880" s="5"/>
      <c r="R880" s="5"/>
      <c r="S880" s="5"/>
      <c r="T880" s="5">
        <v>481</v>
      </c>
      <c r="U880" s="5">
        <v>7</v>
      </c>
      <c r="V880" s="5">
        <v>69</v>
      </c>
      <c r="W880" s="5">
        <v>100</v>
      </c>
      <c r="X880" s="5" t="s">
        <v>64</v>
      </c>
      <c r="Y880" s="5" t="s">
        <v>62</v>
      </c>
      <c r="Z880" s="5" t="s">
        <v>62</v>
      </c>
      <c r="AA880" s="5" t="s">
        <v>62</v>
      </c>
      <c r="AB880" s="5" t="s">
        <v>63</v>
      </c>
      <c r="AC880" s="5" t="s">
        <v>62</v>
      </c>
      <c r="AD880" s="5" t="s">
        <v>73</v>
      </c>
      <c r="AE880" s="5" t="s">
        <v>66</v>
      </c>
      <c r="AF880" s="5" t="s">
        <v>66</v>
      </c>
      <c r="AG880" s="5" t="s">
        <v>66</v>
      </c>
      <c r="AH880" s="5" t="s">
        <v>66</v>
      </c>
      <c r="AI880" s="5" t="s">
        <v>66</v>
      </c>
      <c r="AJ880" s="5" t="s">
        <v>66</v>
      </c>
      <c r="AK880" s="5" t="s">
        <v>66</v>
      </c>
      <c r="AL880" s="5" t="s">
        <v>66</v>
      </c>
      <c r="AM880" s="5" t="s">
        <v>66</v>
      </c>
      <c r="AN880" s="5" t="s">
        <v>66</v>
      </c>
      <c r="AO880" s="5" t="s">
        <v>66</v>
      </c>
      <c r="AP880" s="5" t="s">
        <v>66</v>
      </c>
      <c r="AQ880" s="5" t="s">
        <v>66</v>
      </c>
      <c r="AR880" s="5" t="s">
        <v>66</v>
      </c>
      <c r="AS880" s="5" t="s">
        <v>65</v>
      </c>
      <c r="AT880" s="5" t="s">
        <v>66</v>
      </c>
      <c r="AU880" s="5" t="s">
        <v>68</v>
      </c>
      <c r="AV880" s="5" t="s">
        <v>67</v>
      </c>
      <c r="AW880" s="5" t="s">
        <v>65</v>
      </c>
      <c r="AX880" s="5" t="s">
        <v>69</v>
      </c>
      <c r="AY880" s="5">
        <v>98.7</v>
      </c>
      <c r="AZ880" s="5">
        <v>78.600000000000023</v>
      </c>
    </row>
    <row r="881" spans="1:52">
      <c r="A881" s="5">
        <v>13</v>
      </c>
      <c r="B881" s="5" t="s">
        <v>716</v>
      </c>
      <c r="C881" s="6">
        <v>5021</v>
      </c>
      <c r="D881" s="5" t="s">
        <v>941</v>
      </c>
      <c r="E881" s="5" t="str">
        <f>VLOOKUP(B881,Region!$A$1:$B$76,2,FALSE)</f>
        <v>Region_5</v>
      </c>
      <c r="F881" s="5" t="str">
        <f>VLOOKUP(D881,'Used to Match Zip By Sch Name'!$A$2:$E$4714,5,FALSE)</f>
        <v>33016-4424</v>
      </c>
      <c r="G881" s="5">
        <f>VLOOKUP(D881,public_school_report!$D$1:$CI$3651,84,FALSE)</f>
        <v>1002</v>
      </c>
      <c r="H881" s="5" t="s">
        <v>2</v>
      </c>
      <c r="I881" s="5">
        <v>62</v>
      </c>
      <c r="J881" s="5">
        <v>57</v>
      </c>
      <c r="K881" s="5">
        <v>56</v>
      </c>
      <c r="L881" s="5">
        <v>64</v>
      </c>
      <c r="M881" s="5">
        <v>63</v>
      </c>
      <c r="N881" s="5">
        <v>34</v>
      </c>
      <c r="O881" s="5">
        <v>50</v>
      </c>
      <c r="P881" s="5"/>
      <c r="Q881" s="5"/>
      <c r="R881" s="5"/>
      <c r="S881" s="5"/>
      <c r="T881" s="5">
        <v>386</v>
      </c>
      <c r="U881" s="5">
        <v>7</v>
      </c>
      <c r="V881" s="5">
        <v>55</v>
      </c>
      <c r="W881" s="5">
        <v>100</v>
      </c>
      <c r="X881" s="5" t="s">
        <v>62</v>
      </c>
      <c r="Y881" s="5" t="s">
        <v>62</v>
      </c>
      <c r="Z881" s="5" t="s">
        <v>62</v>
      </c>
      <c r="AA881" s="5" t="s">
        <v>63</v>
      </c>
      <c r="AB881" s="5" t="s">
        <v>63</v>
      </c>
      <c r="AC881" s="5" t="s">
        <v>62</v>
      </c>
      <c r="AD881" s="5" t="s">
        <v>64</v>
      </c>
      <c r="AE881" s="5" t="s">
        <v>62</v>
      </c>
      <c r="AF881" s="5" t="s">
        <v>64</v>
      </c>
      <c r="AG881" s="5" t="s">
        <v>64</v>
      </c>
      <c r="AH881" s="5" t="s">
        <v>64</v>
      </c>
      <c r="AI881" s="5" t="s">
        <v>64</v>
      </c>
      <c r="AJ881" s="5" t="s">
        <v>62</v>
      </c>
      <c r="AK881" s="5" t="s">
        <v>64</v>
      </c>
      <c r="AL881" s="5" t="s">
        <v>64</v>
      </c>
      <c r="AM881" s="5" t="s">
        <v>64</v>
      </c>
      <c r="AN881" s="5" t="s">
        <v>62</v>
      </c>
      <c r="AO881" s="5" t="s">
        <v>62</v>
      </c>
      <c r="AP881" s="5" t="s">
        <v>63</v>
      </c>
      <c r="AQ881" s="5" t="s">
        <v>63</v>
      </c>
      <c r="AR881" s="5" t="s">
        <v>72</v>
      </c>
      <c r="AS881" s="5" t="s">
        <v>65</v>
      </c>
      <c r="AT881" s="5" t="s">
        <v>66</v>
      </c>
      <c r="AU881" s="5" t="s">
        <v>67</v>
      </c>
      <c r="AV881" s="5" t="s">
        <v>68</v>
      </c>
      <c r="AW881" s="5" t="s">
        <v>65</v>
      </c>
      <c r="AX881" s="5" t="s">
        <v>69</v>
      </c>
      <c r="AY881" s="5">
        <v>99</v>
      </c>
      <c r="AZ881" s="5">
        <v>91.8</v>
      </c>
    </row>
    <row r="882" spans="1:52">
      <c r="A882" s="5">
        <v>13</v>
      </c>
      <c r="B882" s="5" t="s">
        <v>716</v>
      </c>
      <c r="C882" s="6">
        <v>5022</v>
      </c>
      <c r="D882" s="5" t="s">
        <v>544</v>
      </c>
      <c r="E882" s="5" t="str">
        <f>VLOOKUP(B882,Region!$A$1:$B$76,2,FALSE)</f>
        <v>Region_5</v>
      </c>
      <c r="F882" s="5" t="str">
        <f>VLOOKUP(D882,'Used to Match Zip By Sch Name'!$A$2:$E$4714,5,FALSE)</f>
        <v>33176-3251</v>
      </c>
      <c r="G882" s="5">
        <f>VLOOKUP(D882,public_school_report!$D$1:$CI$3651,84,FALSE)</f>
        <v>572</v>
      </c>
      <c r="H882" s="5" t="s">
        <v>4</v>
      </c>
      <c r="I882" s="5">
        <v>85</v>
      </c>
      <c r="J882" s="5">
        <v>73</v>
      </c>
      <c r="K882" s="5">
        <v>85</v>
      </c>
      <c r="L882" s="5">
        <v>80</v>
      </c>
      <c r="M882" s="5">
        <v>74</v>
      </c>
      <c r="N882" s="5">
        <v>62</v>
      </c>
      <c r="O882" s="5">
        <v>74</v>
      </c>
      <c r="P882" s="5">
        <v>93</v>
      </c>
      <c r="Q882" s="5">
        <v>100</v>
      </c>
      <c r="R882" s="5"/>
      <c r="S882" s="5"/>
      <c r="T882" s="5">
        <v>726</v>
      </c>
      <c r="U882" s="5">
        <v>9</v>
      </c>
      <c r="V882" s="5">
        <v>81</v>
      </c>
      <c r="W882" s="5">
        <v>100</v>
      </c>
      <c r="X882" s="5" t="s">
        <v>64</v>
      </c>
      <c r="Y882" s="5" t="s">
        <v>64</v>
      </c>
      <c r="Z882" s="5" t="s">
        <v>64</v>
      </c>
      <c r="AA882" s="5" t="s">
        <v>64</v>
      </c>
      <c r="AB882" s="5" t="s">
        <v>64</v>
      </c>
      <c r="AC882" s="5" t="s">
        <v>64</v>
      </c>
      <c r="AD882" s="5" t="s">
        <v>64</v>
      </c>
      <c r="AE882" s="5" t="s">
        <v>64</v>
      </c>
      <c r="AF882" s="5" t="s">
        <v>66</v>
      </c>
      <c r="AG882" s="5" t="s">
        <v>66</v>
      </c>
      <c r="AH882" s="5" t="s">
        <v>66</v>
      </c>
      <c r="AI882" s="5" t="s">
        <v>66</v>
      </c>
      <c r="AJ882" s="5" t="s">
        <v>66</v>
      </c>
      <c r="AK882" s="5" t="s">
        <v>66</v>
      </c>
      <c r="AL882" s="5" t="s">
        <v>66</v>
      </c>
      <c r="AM882" s="5" t="s">
        <v>66</v>
      </c>
      <c r="AN882" s="5" t="s">
        <v>66</v>
      </c>
      <c r="AO882" s="5" t="s">
        <v>66</v>
      </c>
      <c r="AP882" s="5" t="s">
        <v>66</v>
      </c>
      <c r="AQ882" s="5" t="s">
        <v>66</v>
      </c>
      <c r="AR882" s="5" t="s">
        <v>66</v>
      </c>
      <c r="AS882" s="5" t="s">
        <v>65</v>
      </c>
      <c r="AT882" s="5" t="s">
        <v>66</v>
      </c>
      <c r="AU882" s="5" t="s">
        <v>68</v>
      </c>
      <c r="AV882" s="5" t="s">
        <v>67</v>
      </c>
      <c r="AW882" s="5" t="s">
        <v>65</v>
      </c>
      <c r="AX882" s="5" t="s">
        <v>86</v>
      </c>
      <c r="AY882" s="5">
        <v>82.5</v>
      </c>
      <c r="AZ882" s="5">
        <v>52.4</v>
      </c>
    </row>
    <row r="883" spans="1:52">
      <c r="A883" s="5">
        <v>13</v>
      </c>
      <c r="B883" s="5" t="s">
        <v>716</v>
      </c>
      <c r="C883" s="6">
        <v>5025</v>
      </c>
      <c r="D883" s="5" t="s">
        <v>942</v>
      </c>
      <c r="E883" s="5" t="str">
        <f>VLOOKUP(B883,Region!$A$1:$B$76,2,FALSE)</f>
        <v>Region_5</v>
      </c>
      <c r="F883" s="5" t="e">
        <f>VLOOKUP(D883,'Used to Match Zip By Sch Name'!$A$2:$E$4714,5,FALSE)</f>
        <v>#N/A</v>
      </c>
      <c r="G883" s="5">
        <f>VLOOKUP(D883,public_school_report!$D$1:$CI$3651,84,FALSE)</f>
        <v>792</v>
      </c>
      <c r="H883" s="5" t="s">
        <v>2</v>
      </c>
      <c r="I883" s="5">
        <v>64</v>
      </c>
      <c r="J883" s="5">
        <v>70</v>
      </c>
      <c r="K883" s="5">
        <v>64</v>
      </c>
      <c r="L883" s="5">
        <v>91</v>
      </c>
      <c r="M883" s="5">
        <v>87</v>
      </c>
      <c r="N883" s="5">
        <v>88</v>
      </c>
      <c r="O883" s="5">
        <v>59</v>
      </c>
      <c r="P883" s="5">
        <v>96</v>
      </c>
      <c r="Q883" s="5">
        <v>96</v>
      </c>
      <c r="R883" s="5"/>
      <c r="S883" s="5"/>
      <c r="T883" s="5">
        <v>715</v>
      </c>
      <c r="U883" s="5">
        <v>9</v>
      </c>
      <c r="V883" s="5">
        <v>79</v>
      </c>
      <c r="W883" s="5">
        <v>99</v>
      </c>
      <c r="X883" s="5" t="s">
        <v>64</v>
      </c>
      <c r="Y883" s="5" t="s">
        <v>64</v>
      </c>
      <c r="Z883" s="5" t="s">
        <v>64</v>
      </c>
      <c r="AA883" s="5" t="s">
        <v>64</v>
      </c>
      <c r="AB883" s="5" t="s">
        <v>63</v>
      </c>
      <c r="AC883" s="5" t="s">
        <v>64</v>
      </c>
      <c r="AD883" s="5" t="s">
        <v>64</v>
      </c>
      <c r="AE883" s="5" t="s">
        <v>64</v>
      </c>
      <c r="AF883" s="5" t="s">
        <v>62</v>
      </c>
      <c r="AG883" s="5" t="s">
        <v>73</v>
      </c>
      <c r="AH883" s="5" t="s">
        <v>66</v>
      </c>
      <c r="AI883" s="5" t="s">
        <v>66</v>
      </c>
      <c r="AJ883" s="5" t="s">
        <v>66</v>
      </c>
      <c r="AK883" s="5" t="s">
        <v>66</v>
      </c>
      <c r="AL883" s="5" t="s">
        <v>66</v>
      </c>
      <c r="AM883" s="5" t="s">
        <v>66</v>
      </c>
      <c r="AN883" s="5" t="s">
        <v>66</v>
      </c>
      <c r="AO883" s="5" t="s">
        <v>66</v>
      </c>
      <c r="AP883" s="5" t="s">
        <v>66</v>
      </c>
      <c r="AQ883" s="5" t="s">
        <v>66</v>
      </c>
      <c r="AR883" s="5" t="s">
        <v>66</v>
      </c>
      <c r="AS883" s="5" t="s">
        <v>65</v>
      </c>
      <c r="AT883" s="5" t="s">
        <v>66</v>
      </c>
      <c r="AU883" s="5" t="s">
        <v>68</v>
      </c>
      <c r="AV883" s="5" t="s">
        <v>68</v>
      </c>
      <c r="AW883" s="5" t="s">
        <v>65</v>
      </c>
      <c r="AX883" s="5" t="s">
        <v>86</v>
      </c>
      <c r="AY883" s="5">
        <v>95.6</v>
      </c>
      <c r="AZ883" s="5">
        <v>95.6</v>
      </c>
    </row>
    <row r="884" spans="1:52">
      <c r="A884" s="5">
        <v>13</v>
      </c>
      <c r="B884" s="5" t="s">
        <v>716</v>
      </c>
      <c r="C884" s="6">
        <v>5029</v>
      </c>
      <c r="D884" s="5" t="s">
        <v>943</v>
      </c>
      <c r="E884" s="5" t="str">
        <f>VLOOKUP(B884,Region!$A$1:$B$76,2,FALSE)</f>
        <v>Region_5</v>
      </c>
      <c r="F884" s="5" t="str">
        <f>VLOOKUP(D884,'Used to Match Zip By Sch Name'!$A$2:$E$4714,5,FALSE)</f>
        <v>33010-4131</v>
      </c>
      <c r="G884" s="5">
        <f>VLOOKUP(D884,public_school_report!$D$1:$CI$3651,84,FALSE)</f>
        <v>258</v>
      </c>
      <c r="H884" s="5" t="s">
        <v>6</v>
      </c>
      <c r="I884" s="5">
        <v>37</v>
      </c>
      <c r="J884" s="5">
        <v>61</v>
      </c>
      <c r="K884" s="5">
        <v>75</v>
      </c>
      <c r="L884" s="5">
        <v>48</v>
      </c>
      <c r="M884" s="5">
        <v>65</v>
      </c>
      <c r="N884" s="5">
        <v>55</v>
      </c>
      <c r="O884" s="5">
        <v>31</v>
      </c>
      <c r="P884" s="5">
        <v>51</v>
      </c>
      <c r="Q884" s="5">
        <v>76</v>
      </c>
      <c r="R884" s="5"/>
      <c r="S884" s="5"/>
      <c r="T884" s="5">
        <v>499</v>
      </c>
      <c r="U884" s="5">
        <v>9</v>
      </c>
      <c r="V884" s="5">
        <v>55</v>
      </c>
      <c r="W884" s="5">
        <v>99</v>
      </c>
      <c r="X884" s="5" t="s">
        <v>62</v>
      </c>
      <c r="Y884" s="5" t="s">
        <v>63</v>
      </c>
      <c r="Z884" s="5" t="s">
        <v>63</v>
      </c>
      <c r="AA884" s="5" t="s">
        <v>62</v>
      </c>
      <c r="AB884" s="5" t="s">
        <v>73</v>
      </c>
      <c r="AC884" s="5" t="s">
        <v>62</v>
      </c>
      <c r="AD884" s="5" t="s">
        <v>64</v>
      </c>
      <c r="AE884" s="5" t="s">
        <v>62</v>
      </c>
      <c r="AF884" s="5" t="s">
        <v>62</v>
      </c>
      <c r="AG884" s="5" t="s">
        <v>63</v>
      </c>
      <c r="AH884" s="5" t="s">
        <v>63</v>
      </c>
      <c r="AI884" s="5" t="s">
        <v>66</v>
      </c>
      <c r="AJ884" s="5" t="s">
        <v>66</v>
      </c>
      <c r="AK884" s="5" t="s">
        <v>66</v>
      </c>
      <c r="AL884" s="5" t="s">
        <v>66</v>
      </c>
      <c r="AM884" s="5" t="s">
        <v>66</v>
      </c>
      <c r="AN884" s="5" t="s">
        <v>66</v>
      </c>
      <c r="AO884" s="5" t="s">
        <v>66</v>
      </c>
      <c r="AP884" s="5" t="s">
        <v>66</v>
      </c>
      <c r="AQ884" s="5" t="s">
        <v>66</v>
      </c>
      <c r="AR884" s="5" t="s">
        <v>66</v>
      </c>
      <c r="AS884" s="5" t="s">
        <v>65</v>
      </c>
      <c r="AT884" s="5" t="s">
        <v>66</v>
      </c>
      <c r="AU884" s="5" t="s">
        <v>68</v>
      </c>
      <c r="AV884" s="5" t="s">
        <v>68</v>
      </c>
      <c r="AW884" s="5" t="s">
        <v>65</v>
      </c>
      <c r="AX884" s="5" t="s">
        <v>86</v>
      </c>
      <c r="AY884" s="5">
        <v>99.5</v>
      </c>
      <c r="AZ884" s="5">
        <v>93.899999999999977</v>
      </c>
    </row>
    <row r="885" spans="1:52">
      <c r="A885" s="5">
        <v>13</v>
      </c>
      <c r="B885" s="5" t="s">
        <v>716</v>
      </c>
      <c r="C885" s="6">
        <v>5032</v>
      </c>
      <c r="D885" s="5" t="s">
        <v>944</v>
      </c>
      <c r="E885" s="5" t="str">
        <f>VLOOKUP(B885,Region!$A$1:$B$76,2,FALSE)</f>
        <v>Region_5</v>
      </c>
      <c r="F885" s="5" t="str">
        <f>VLOOKUP(D885,'Used to Match Zip By Sch Name'!$A$2:$E$4714,5,FALSE)</f>
        <v>33056-3747</v>
      </c>
      <c r="G885" s="5">
        <f>VLOOKUP(D885,public_school_report!$D$1:$CI$3651,84,FALSE)</f>
        <v>352</v>
      </c>
      <c r="H885" s="5" t="s">
        <v>6</v>
      </c>
      <c r="I885" s="5">
        <v>36</v>
      </c>
      <c r="J885" s="5">
        <v>47</v>
      </c>
      <c r="K885" s="5">
        <v>53</v>
      </c>
      <c r="L885" s="5">
        <v>42</v>
      </c>
      <c r="M885" s="5">
        <v>43</v>
      </c>
      <c r="N885" s="5">
        <v>29</v>
      </c>
      <c r="O885" s="5">
        <v>22</v>
      </c>
      <c r="P885" s="5">
        <v>79</v>
      </c>
      <c r="Q885" s="5">
        <v>63</v>
      </c>
      <c r="R885" s="5"/>
      <c r="S885" s="5"/>
      <c r="T885" s="5">
        <v>414</v>
      </c>
      <c r="U885" s="5">
        <v>9</v>
      </c>
      <c r="V885" s="5">
        <v>46</v>
      </c>
      <c r="W885" s="5">
        <v>100</v>
      </c>
      <c r="X885" s="5" t="s">
        <v>63</v>
      </c>
      <c r="Y885" s="5" t="s">
        <v>63</v>
      </c>
      <c r="Z885" s="5" t="s">
        <v>63</v>
      </c>
      <c r="AA885" s="5" t="s">
        <v>72</v>
      </c>
      <c r="AB885" s="5" t="s">
        <v>73</v>
      </c>
      <c r="AC885" s="5" t="s">
        <v>63</v>
      </c>
      <c r="AD885" s="5" t="s">
        <v>72</v>
      </c>
      <c r="AE885" s="5" t="s">
        <v>63</v>
      </c>
      <c r="AF885" s="5" t="s">
        <v>62</v>
      </c>
      <c r="AG885" s="5" t="s">
        <v>73</v>
      </c>
      <c r="AH885" s="5" t="s">
        <v>66</v>
      </c>
      <c r="AI885" s="5" t="s">
        <v>66</v>
      </c>
      <c r="AJ885" s="5" t="s">
        <v>66</v>
      </c>
      <c r="AK885" s="5" t="s">
        <v>66</v>
      </c>
      <c r="AL885" s="5" t="s">
        <v>66</v>
      </c>
      <c r="AM885" s="5" t="s">
        <v>66</v>
      </c>
      <c r="AN885" s="5" t="s">
        <v>66</v>
      </c>
      <c r="AO885" s="5" t="s">
        <v>66</v>
      </c>
      <c r="AP885" s="5" t="s">
        <v>66</v>
      </c>
      <c r="AQ885" s="5" t="s">
        <v>66</v>
      </c>
      <c r="AR885" s="5" t="s">
        <v>66</v>
      </c>
      <c r="AS885" s="5" t="s">
        <v>65</v>
      </c>
      <c r="AT885" s="5" t="s">
        <v>66</v>
      </c>
      <c r="AU885" s="5" t="s">
        <v>68</v>
      </c>
      <c r="AV885" s="5" t="s">
        <v>68</v>
      </c>
      <c r="AW885" s="5" t="s">
        <v>65</v>
      </c>
      <c r="AX885" s="5" t="s">
        <v>86</v>
      </c>
      <c r="AY885" s="5">
        <v>99.8</v>
      </c>
      <c r="AZ885" s="5">
        <v>89.3</v>
      </c>
    </row>
    <row r="886" spans="1:52">
      <c r="A886" s="5">
        <v>13</v>
      </c>
      <c r="B886" s="5" t="s">
        <v>716</v>
      </c>
      <c r="C886" s="6">
        <v>5041</v>
      </c>
      <c r="D886" s="5" t="s">
        <v>945</v>
      </c>
      <c r="E886" s="5" t="str">
        <f>VLOOKUP(B886,Region!$A$1:$B$76,2,FALSE)</f>
        <v>Region_5</v>
      </c>
      <c r="F886" s="5" t="str">
        <f>VLOOKUP(D886,'Used to Match Zip By Sch Name'!$A$2:$E$4714,5,FALSE)</f>
        <v>33133-2214</v>
      </c>
      <c r="G886" s="5">
        <f>VLOOKUP(D886,public_school_report!$D$1:$CI$3651,84,FALSE)</f>
        <v>581</v>
      </c>
      <c r="H886" s="5" t="s">
        <v>4</v>
      </c>
      <c r="I886" s="5">
        <v>62</v>
      </c>
      <c r="J886" s="5">
        <v>68</v>
      </c>
      <c r="K886" s="5">
        <v>64</v>
      </c>
      <c r="L886" s="5">
        <v>49</v>
      </c>
      <c r="M886" s="5">
        <v>56</v>
      </c>
      <c r="N886" s="5">
        <v>41</v>
      </c>
      <c r="O886" s="5">
        <v>42</v>
      </c>
      <c r="P886" s="5"/>
      <c r="Q886" s="5"/>
      <c r="R886" s="5"/>
      <c r="S886" s="5"/>
      <c r="T886" s="5">
        <v>382</v>
      </c>
      <c r="U886" s="5">
        <v>7</v>
      </c>
      <c r="V886" s="5">
        <v>55</v>
      </c>
      <c r="W886" s="5">
        <v>100</v>
      </c>
      <c r="X886" s="5" t="s">
        <v>62</v>
      </c>
      <c r="Y886" s="5" t="s">
        <v>64</v>
      </c>
      <c r="Z886" s="5" t="s">
        <v>63</v>
      </c>
      <c r="AA886" s="5" t="s">
        <v>63</v>
      </c>
      <c r="AB886" s="5" t="s">
        <v>63</v>
      </c>
      <c r="AC886" s="5" t="s">
        <v>64</v>
      </c>
      <c r="AD886" s="5" t="s">
        <v>63</v>
      </c>
      <c r="AE886" s="5" t="s">
        <v>62</v>
      </c>
      <c r="AF886" s="5" t="s">
        <v>63</v>
      </c>
      <c r="AG886" s="5" t="s">
        <v>64</v>
      </c>
      <c r="AH886" s="5" t="s">
        <v>64</v>
      </c>
      <c r="AI886" s="5" t="s">
        <v>63</v>
      </c>
      <c r="AJ886" s="5" t="s">
        <v>64</v>
      </c>
      <c r="AK886" s="5" t="s">
        <v>63</v>
      </c>
      <c r="AL886" s="5" t="s">
        <v>62</v>
      </c>
      <c r="AM886" s="5" t="s">
        <v>64</v>
      </c>
      <c r="AN886" s="5" t="s">
        <v>62</v>
      </c>
      <c r="AO886" s="5" t="s">
        <v>63</v>
      </c>
      <c r="AP886" s="5" t="s">
        <v>72</v>
      </c>
      <c r="AQ886" s="5" t="s">
        <v>63</v>
      </c>
      <c r="AR886" s="5" t="s">
        <v>72</v>
      </c>
      <c r="AS886" s="5" t="s">
        <v>65</v>
      </c>
      <c r="AT886" s="5" t="s">
        <v>66</v>
      </c>
      <c r="AU886" s="5" t="s">
        <v>67</v>
      </c>
      <c r="AV886" s="5" t="s">
        <v>68</v>
      </c>
      <c r="AW886" s="5" t="s">
        <v>65</v>
      </c>
      <c r="AX886" s="5" t="s">
        <v>69</v>
      </c>
      <c r="AY886" s="5">
        <v>95.9</v>
      </c>
      <c r="AZ886" s="5">
        <v>84.1</v>
      </c>
    </row>
    <row r="887" spans="1:52">
      <c r="A887" s="5">
        <v>13</v>
      </c>
      <c r="B887" s="5" t="s">
        <v>716</v>
      </c>
      <c r="C887" s="6">
        <v>5043</v>
      </c>
      <c r="D887" s="5" t="s">
        <v>946</v>
      </c>
      <c r="E887" s="5" t="str">
        <f>VLOOKUP(B887,Region!$A$1:$B$76,2,FALSE)</f>
        <v>Region_5</v>
      </c>
      <c r="F887" s="5" t="str">
        <f>VLOOKUP(D887,'Used to Match Zip By Sch Name'!$A$2:$E$4714,5,FALSE)</f>
        <v>33034-2501</v>
      </c>
      <c r="G887" s="5">
        <f>VLOOKUP(D887,public_school_report!$D$1:$CI$3651,84,FALSE)</f>
        <v>344</v>
      </c>
      <c r="H887" s="5" t="s">
        <v>6</v>
      </c>
      <c r="I887" s="5">
        <v>81</v>
      </c>
      <c r="J887" s="5">
        <v>79</v>
      </c>
      <c r="K887" s="5">
        <v>77</v>
      </c>
      <c r="L887" s="5">
        <v>92</v>
      </c>
      <c r="M887" s="5">
        <v>77</v>
      </c>
      <c r="N887" s="5">
        <v>79</v>
      </c>
      <c r="O887" s="5">
        <v>65</v>
      </c>
      <c r="P887" s="5">
        <v>85</v>
      </c>
      <c r="Q887" s="5">
        <v>69</v>
      </c>
      <c r="R887" s="5"/>
      <c r="S887" s="5"/>
      <c r="T887" s="5">
        <v>704</v>
      </c>
      <c r="U887" s="5">
        <v>9</v>
      </c>
      <c r="V887" s="5">
        <v>78</v>
      </c>
      <c r="W887" s="5">
        <v>99</v>
      </c>
      <c r="X887" s="5" t="s">
        <v>64</v>
      </c>
      <c r="Y887" s="5" t="s">
        <v>64</v>
      </c>
      <c r="Z887" s="5" t="s">
        <v>62</v>
      </c>
      <c r="AA887" s="5" t="s">
        <v>72</v>
      </c>
      <c r="AB887" s="5" t="s">
        <v>63</v>
      </c>
      <c r="AC887" s="5" t="s">
        <v>64</v>
      </c>
      <c r="AD887" s="5" t="s">
        <v>72</v>
      </c>
      <c r="AE887" s="5" t="s">
        <v>66</v>
      </c>
      <c r="AF887" s="5" t="s">
        <v>66</v>
      </c>
      <c r="AG887" s="5" t="s">
        <v>66</v>
      </c>
      <c r="AH887" s="5" t="s">
        <v>66</v>
      </c>
      <c r="AI887" s="5" t="s">
        <v>66</v>
      </c>
      <c r="AJ887" s="5" t="s">
        <v>66</v>
      </c>
      <c r="AK887" s="5" t="s">
        <v>66</v>
      </c>
      <c r="AL887" s="5" t="s">
        <v>66</v>
      </c>
      <c r="AM887" s="5" t="s">
        <v>66</v>
      </c>
      <c r="AN887" s="5" t="s">
        <v>66</v>
      </c>
      <c r="AO887" s="5" t="s">
        <v>66</v>
      </c>
      <c r="AP887" s="5" t="s">
        <v>66</v>
      </c>
      <c r="AQ887" s="5" t="s">
        <v>66</v>
      </c>
      <c r="AR887" s="5" t="s">
        <v>66</v>
      </c>
      <c r="AS887" s="5" t="s">
        <v>65</v>
      </c>
      <c r="AT887" s="5" t="s">
        <v>66</v>
      </c>
      <c r="AU887" s="5" t="s">
        <v>68</v>
      </c>
      <c r="AV887" s="5" t="s">
        <v>68</v>
      </c>
      <c r="AW887" s="5" t="s">
        <v>65</v>
      </c>
      <c r="AX887" s="5" t="s">
        <v>86</v>
      </c>
      <c r="AY887" s="5">
        <v>96.3</v>
      </c>
      <c r="AZ887" s="5">
        <v>95.3</v>
      </c>
    </row>
    <row r="888" spans="1:52">
      <c r="A888" s="5">
        <v>13</v>
      </c>
      <c r="B888" s="5" t="s">
        <v>716</v>
      </c>
      <c r="C888" s="6">
        <v>5044</v>
      </c>
      <c r="D888" s="5" t="s">
        <v>947</v>
      </c>
      <c r="E888" s="5" t="str">
        <f>VLOOKUP(B888,Region!$A$1:$B$76,2,FALSE)</f>
        <v>Region_5</v>
      </c>
      <c r="F888" s="5" t="e">
        <f>VLOOKUP(D888,'Used to Match Zip By Sch Name'!$A$2:$E$4714,5,FALSE)</f>
        <v>#N/A</v>
      </c>
      <c r="G888" s="5">
        <f>VLOOKUP(D888,public_school_report!$D$1:$CI$3651,84,FALSE)</f>
        <v>448</v>
      </c>
      <c r="H888" s="5" t="s">
        <v>6</v>
      </c>
      <c r="I888" s="5">
        <v>60</v>
      </c>
      <c r="J888" s="5">
        <v>61</v>
      </c>
      <c r="K888" s="5">
        <v>59</v>
      </c>
      <c r="L888" s="5">
        <v>66</v>
      </c>
      <c r="M888" s="5">
        <v>59</v>
      </c>
      <c r="N888" s="5">
        <v>63</v>
      </c>
      <c r="O888" s="5">
        <v>48</v>
      </c>
      <c r="P888" s="5">
        <v>76</v>
      </c>
      <c r="Q888" s="5">
        <v>92</v>
      </c>
      <c r="R888" s="5"/>
      <c r="S888" s="5"/>
      <c r="T888" s="5">
        <v>584</v>
      </c>
      <c r="U888" s="5">
        <v>9</v>
      </c>
      <c r="V888" s="5">
        <v>65</v>
      </c>
      <c r="W888" s="5">
        <v>100</v>
      </c>
      <c r="X888" s="5" t="s">
        <v>64</v>
      </c>
      <c r="Y888" s="5" t="s">
        <v>62</v>
      </c>
      <c r="Z888" s="5" t="s">
        <v>62</v>
      </c>
      <c r="AA888" s="5" t="s">
        <v>62</v>
      </c>
      <c r="AB888" s="5" t="s">
        <v>64</v>
      </c>
      <c r="AC888" s="5" t="s">
        <v>63</v>
      </c>
      <c r="AD888" s="5" t="s">
        <v>63</v>
      </c>
      <c r="AE888" s="5" t="s">
        <v>66</v>
      </c>
      <c r="AF888" s="5" t="s">
        <v>66</v>
      </c>
      <c r="AG888" s="5" t="s">
        <v>66</v>
      </c>
      <c r="AH888" s="5" t="s">
        <v>66</v>
      </c>
      <c r="AI888" s="5" t="s">
        <v>66</v>
      </c>
      <c r="AJ888" s="5" t="s">
        <v>66</v>
      </c>
      <c r="AK888" s="5" t="s">
        <v>66</v>
      </c>
      <c r="AL888" s="5" t="s">
        <v>66</v>
      </c>
      <c r="AM888" s="5" t="s">
        <v>66</v>
      </c>
      <c r="AN888" s="5" t="s">
        <v>66</v>
      </c>
      <c r="AO888" s="5" t="s">
        <v>66</v>
      </c>
      <c r="AP888" s="5" t="s">
        <v>66</v>
      </c>
      <c r="AQ888" s="5" t="s">
        <v>66</v>
      </c>
      <c r="AR888" s="5" t="s">
        <v>66</v>
      </c>
      <c r="AS888" s="5" t="s">
        <v>65</v>
      </c>
      <c r="AT888" s="5" t="s">
        <v>66</v>
      </c>
      <c r="AU888" s="5" t="s">
        <v>68</v>
      </c>
      <c r="AV888" s="5" t="s">
        <v>68</v>
      </c>
      <c r="AW888" s="5" t="s">
        <v>65</v>
      </c>
      <c r="AX888" s="5" t="s">
        <v>86</v>
      </c>
      <c r="AY888" s="5">
        <v>94.1</v>
      </c>
      <c r="AZ888" s="5">
        <v>75.3</v>
      </c>
    </row>
    <row r="889" spans="1:52">
      <c r="A889" s="5">
        <v>13</v>
      </c>
      <c r="B889" s="5" t="s">
        <v>716</v>
      </c>
      <c r="C889" s="6">
        <v>5045</v>
      </c>
      <c r="D889" s="5" t="s">
        <v>948</v>
      </c>
      <c r="E889" s="5" t="str">
        <f>VLOOKUP(B889,Region!$A$1:$B$76,2,FALSE)</f>
        <v>Region_5</v>
      </c>
      <c r="F889" s="5" t="str">
        <f>VLOOKUP(D889,'Used to Match Zip By Sch Name'!$A$2:$E$4714,5,FALSE)</f>
        <v>33133-3431</v>
      </c>
      <c r="G889" s="5">
        <f>VLOOKUP(D889,public_school_report!$D$1:$CI$3651,84,FALSE)</f>
        <v>178</v>
      </c>
      <c r="H889" s="5" t="s">
        <v>6</v>
      </c>
      <c r="I889" s="5">
        <v>71</v>
      </c>
      <c r="J889" s="5">
        <v>64</v>
      </c>
      <c r="K889" s="5">
        <v>48</v>
      </c>
      <c r="L889" s="5">
        <v>70</v>
      </c>
      <c r="M889" s="5">
        <v>60</v>
      </c>
      <c r="N889" s="5">
        <v>50</v>
      </c>
      <c r="O889" s="5">
        <v>55</v>
      </c>
      <c r="P889" s="5">
        <v>81</v>
      </c>
      <c r="Q889" s="5">
        <v>70</v>
      </c>
      <c r="R889" s="5"/>
      <c r="S889" s="5"/>
      <c r="T889" s="5">
        <v>569</v>
      </c>
      <c r="U889" s="5">
        <v>9</v>
      </c>
      <c r="V889" s="5">
        <v>63</v>
      </c>
      <c r="W889" s="5">
        <v>100</v>
      </c>
      <c r="X889" s="5" t="s">
        <v>64</v>
      </c>
      <c r="Y889" s="5" t="s">
        <v>64</v>
      </c>
      <c r="Z889" s="5" t="s">
        <v>64</v>
      </c>
      <c r="AA889" s="5" t="s">
        <v>64</v>
      </c>
      <c r="AB889" s="5" t="s">
        <v>64</v>
      </c>
      <c r="AC889" s="5" t="s">
        <v>64</v>
      </c>
      <c r="AD889" s="5" t="s">
        <v>62</v>
      </c>
      <c r="AE889" s="5" t="s">
        <v>66</v>
      </c>
      <c r="AF889" s="5" t="s">
        <v>66</v>
      </c>
      <c r="AG889" s="5" t="s">
        <v>66</v>
      </c>
      <c r="AH889" s="5" t="s">
        <v>66</v>
      </c>
      <c r="AI889" s="5" t="s">
        <v>66</v>
      </c>
      <c r="AJ889" s="5" t="s">
        <v>66</v>
      </c>
      <c r="AK889" s="5" t="s">
        <v>66</v>
      </c>
      <c r="AL889" s="5" t="s">
        <v>66</v>
      </c>
      <c r="AM889" s="5" t="s">
        <v>66</v>
      </c>
      <c r="AN889" s="5" t="s">
        <v>66</v>
      </c>
      <c r="AO889" s="5" t="s">
        <v>66</v>
      </c>
      <c r="AP889" s="5" t="s">
        <v>66</v>
      </c>
      <c r="AQ889" s="5" t="s">
        <v>66</v>
      </c>
      <c r="AR889" s="5" t="s">
        <v>66</v>
      </c>
      <c r="AS889" s="5" t="s">
        <v>65</v>
      </c>
      <c r="AT889" s="5" t="s">
        <v>66</v>
      </c>
      <c r="AU889" s="5" t="s">
        <v>68</v>
      </c>
      <c r="AV889" s="5" t="s">
        <v>67</v>
      </c>
      <c r="AW889" s="5" t="s">
        <v>65</v>
      </c>
      <c r="AX889" s="5" t="s">
        <v>86</v>
      </c>
      <c r="AY889" s="5">
        <v>95.6</v>
      </c>
      <c r="AZ889" s="5">
        <v>42.199999999999989</v>
      </c>
    </row>
    <row r="890" spans="1:52">
      <c r="A890" s="5">
        <v>13</v>
      </c>
      <c r="B890" s="5" t="s">
        <v>716</v>
      </c>
      <c r="C890" s="6">
        <v>5046</v>
      </c>
      <c r="D890" s="5" t="s">
        <v>949</v>
      </c>
      <c r="E890" s="5" t="str">
        <f>VLOOKUP(B890,Region!$A$1:$B$76,2,FALSE)</f>
        <v>Region_5</v>
      </c>
      <c r="F890" s="5" t="e">
        <f>VLOOKUP(D890,'Used to Match Zip By Sch Name'!$A$2:$E$4714,5,FALSE)</f>
        <v>#N/A</v>
      </c>
      <c r="G890" s="5">
        <f>VLOOKUP(D890,public_school_report!$D$1:$CI$3651,84,FALSE)</f>
        <v>174</v>
      </c>
      <c r="H890" s="5" t="s">
        <v>6</v>
      </c>
      <c r="I890" s="5">
        <v>74</v>
      </c>
      <c r="J890" s="5">
        <v>67</v>
      </c>
      <c r="K890" s="5">
        <v>52</v>
      </c>
      <c r="L890" s="5">
        <v>82</v>
      </c>
      <c r="M890" s="5">
        <v>66</v>
      </c>
      <c r="N890" s="5">
        <v>52</v>
      </c>
      <c r="O890" s="5">
        <v>70</v>
      </c>
      <c r="P890" s="5">
        <v>79</v>
      </c>
      <c r="Q890" s="5">
        <v>88</v>
      </c>
      <c r="R890" s="5"/>
      <c r="S890" s="5"/>
      <c r="T890" s="5">
        <v>630</v>
      </c>
      <c r="U890" s="5">
        <v>9</v>
      </c>
      <c r="V890" s="5">
        <v>70</v>
      </c>
      <c r="W890" s="5">
        <v>100</v>
      </c>
      <c r="X890" s="5" t="s">
        <v>64</v>
      </c>
      <c r="Y890" s="5" t="s">
        <v>64</v>
      </c>
      <c r="Z890" s="5" t="s">
        <v>64</v>
      </c>
      <c r="AA890" s="5" t="s">
        <v>64</v>
      </c>
      <c r="AB890" s="5" t="s">
        <v>64</v>
      </c>
      <c r="AC890" s="5" t="s">
        <v>64</v>
      </c>
      <c r="AD890" s="5" t="s">
        <v>63</v>
      </c>
      <c r="AE890" s="5" t="s">
        <v>66</v>
      </c>
      <c r="AF890" s="5" t="s">
        <v>66</v>
      </c>
      <c r="AG890" s="5" t="s">
        <v>66</v>
      </c>
      <c r="AH890" s="5" t="s">
        <v>66</v>
      </c>
      <c r="AI890" s="5" t="s">
        <v>66</v>
      </c>
      <c r="AJ890" s="5" t="s">
        <v>66</v>
      </c>
      <c r="AK890" s="5" t="s">
        <v>66</v>
      </c>
      <c r="AL890" s="5" t="s">
        <v>66</v>
      </c>
      <c r="AM890" s="5" t="s">
        <v>66</v>
      </c>
      <c r="AN890" s="5" t="s">
        <v>66</v>
      </c>
      <c r="AO890" s="5" t="s">
        <v>66</v>
      </c>
      <c r="AP890" s="5" t="s">
        <v>66</v>
      </c>
      <c r="AQ890" s="5" t="s">
        <v>66</v>
      </c>
      <c r="AR890" s="5" t="s">
        <v>66</v>
      </c>
      <c r="AS890" s="5" t="s">
        <v>65</v>
      </c>
      <c r="AT890" s="5" t="s">
        <v>66</v>
      </c>
      <c r="AU890" s="5" t="s">
        <v>68</v>
      </c>
      <c r="AV890" s="5" t="s">
        <v>67</v>
      </c>
      <c r="AW890" s="5" t="s">
        <v>65</v>
      </c>
      <c r="AX890" s="5" t="s">
        <v>86</v>
      </c>
      <c r="AY890" s="5">
        <v>94.2</v>
      </c>
      <c r="AZ890" s="5">
        <v>37.200000000000003</v>
      </c>
    </row>
    <row r="891" spans="1:52">
      <c r="A891" s="5">
        <v>13</v>
      </c>
      <c r="B891" s="5" t="s">
        <v>716</v>
      </c>
      <c r="C891" s="6">
        <v>5047</v>
      </c>
      <c r="D891" s="5" t="s">
        <v>950</v>
      </c>
      <c r="E891" s="5" t="str">
        <f>VLOOKUP(B891,Region!$A$1:$B$76,2,FALSE)</f>
        <v>Region_5</v>
      </c>
      <c r="F891" s="5" t="str">
        <f>VLOOKUP(D891,'Used to Match Zip By Sch Name'!$A$2:$E$4714,5,FALSE)</f>
        <v>33141-4834</v>
      </c>
      <c r="G891" s="5">
        <f>VLOOKUP(D891,public_school_report!$D$1:$CI$3651,84,FALSE)</f>
        <v>575</v>
      </c>
      <c r="H891" s="5" t="s">
        <v>4</v>
      </c>
      <c r="I891" s="5">
        <v>70</v>
      </c>
      <c r="J891" s="5">
        <v>67</v>
      </c>
      <c r="K891" s="5">
        <v>63</v>
      </c>
      <c r="L891" s="5">
        <v>66</v>
      </c>
      <c r="M891" s="5">
        <v>62</v>
      </c>
      <c r="N891" s="5">
        <v>41</v>
      </c>
      <c r="O891" s="5">
        <v>50</v>
      </c>
      <c r="P891" s="5">
        <v>93</v>
      </c>
      <c r="Q891" s="5">
        <v>81</v>
      </c>
      <c r="R891" s="5"/>
      <c r="S891" s="5"/>
      <c r="T891" s="5">
        <v>593</v>
      </c>
      <c r="U891" s="5">
        <v>9</v>
      </c>
      <c r="V891" s="5">
        <v>66</v>
      </c>
      <c r="W891" s="5">
        <v>100</v>
      </c>
      <c r="X891" s="5" t="s">
        <v>64</v>
      </c>
      <c r="Y891" s="5" t="s">
        <v>64</v>
      </c>
      <c r="Z891" s="5" t="s">
        <v>64</v>
      </c>
      <c r="AA891" s="5" t="s">
        <v>64</v>
      </c>
      <c r="AB891" s="5" t="s">
        <v>63</v>
      </c>
      <c r="AC891" s="5" t="s">
        <v>62</v>
      </c>
      <c r="AD891" s="5" t="s">
        <v>62</v>
      </c>
      <c r="AE891" s="5" t="s">
        <v>64</v>
      </c>
      <c r="AF891" s="5" t="s">
        <v>62</v>
      </c>
      <c r="AG891" s="5" t="s">
        <v>66</v>
      </c>
      <c r="AH891" s="5" t="s">
        <v>66</v>
      </c>
      <c r="AI891" s="5" t="s">
        <v>66</v>
      </c>
      <c r="AJ891" s="5" t="s">
        <v>66</v>
      </c>
      <c r="AK891" s="5" t="s">
        <v>66</v>
      </c>
      <c r="AL891" s="5" t="s">
        <v>66</v>
      </c>
      <c r="AM891" s="5" t="s">
        <v>66</v>
      </c>
      <c r="AN891" s="5" t="s">
        <v>66</v>
      </c>
      <c r="AO891" s="5" t="s">
        <v>66</v>
      </c>
      <c r="AP891" s="5" t="s">
        <v>66</v>
      </c>
      <c r="AQ891" s="5" t="s">
        <v>66</v>
      </c>
      <c r="AR891" s="5" t="s">
        <v>66</v>
      </c>
      <c r="AS891" s="5" t="s">
        <v>65</v>
      </c>
      <c r="AT891" s="5" t="s">
        <v>66</v>
      </c>
      <c r="AU891" s="5" t="s">
        <v>68</v>
      </c>
      <c r="AV891" s="5" t="s">
        <v>67</v>
      </c>
      <c r="AW891" s="5" t="s">
        <v>65</v>
      </c>
      <c r="AX891" s="5" t="s">
        <v>86</v>
      </c>
      <c r="AY891" s="5">
        <v>86.7</v>
      </c>
      <c r="AZ891" s="5">
        <v>69</v>
      </c>
    </row>
    <row r="892" spans="1:52">
      <c r="A892" s="5">
        <v>13</v>
      </c>
      <c r="B892" s="5" t="s">
        <v>716</v>
      </c>
      <c r="C892" s="6">
        <v>5048</v>
      </c>
      <c r="D892" s="5" t="s">
        <v>951</v>
      </c>
      <c r="E892" s="5" t="str">
        <f>VLOOKUP(B892,Region!$A$1:$B$76,2,FALSE)</f>
        <v>Region_5</v>
      </c>
      <c r="F892" s="5" t="str">
        <f>VLOOKUP(D892,'Used to Match Zip By Sch Name'!$A$2:$E$4714,5,FALSE)</f>
        <v>33174-1743</v>
      </c>
      <c r="G892" s="5">
        <f>VLOOKUP(D892,public_school_report!$D$1:$CI$3651,84,FALSE)</f>
        <v>500</v>
      </c>
      <c r="H892" s="5" t="s">
        <v>6</v>
      </c>
      <c r="I892" s="5">
        <v>89</v>
      </c>
      <c r="J892" s="5">
        <v>72</v>
      </c>
      <c r="K892" s="5">
        <v>75</v>
      </c>
      <c r="L892" s="5">
        <v>95</v>
      </c>
      <c r="M892" s="5">
        <v>85</v>
      </c>
      <c r="N892" s="5">
        <v>83</v>
      </c>
      <c r="O892" s="5">
        <v>93</v>
      </c>
      <c r="P892" s="5">
        <v>100</v>
      </c>
      <c r="Q892" s="5">
        <v>100</v>
      </c>
      <c r="R892" s="5"/>
      <c r="S892" s="5"/>
      <c r="T892" s="5">
        <v>792</v>
      </c>
      <c r="U892" s="5">
        <v>9</v>
      </c>
      <c r="V892" s="5">
        <v>88</v>
      </c>
      <c r="W892" s="5">
        <v>100</v>
      </c>
      <c r="X892" s="5" t="s">
        <v>64</v>
      </c>
      <c r="Y892" s="5" t="s">
        <v>64</v>
      </c>
      <c r="Z892" s="5" t="s">
        <v>64</v>
      </c>
      <c r="AA892" s="5" t="s">
        <v>64</v>
      </c>
      <c r="AB892" s="5" t="s">
        <v>64</v>
      </c>
      <c r="AC892" s="5" t="s">
        <v>64</v>
      </c>
      <c r="AD892" s="5" t="s">
        <v>64</v>
      </c>
      <c r="AE892" s="5" t="s">
        <v>64</v>
      </c>
      <c r="AF892" s="5" t="s">
        <v>64</v>
      </c>
      <c r="AG892" s="5" t="s">
        <v>66</v>
      </c>
      <c r="AH892" s="5" t="s">
        <v>66</v>
      </c>
      <c r="AI892" s="5" t="s">
        <v>66</v>
      </c>
      <c r="AJ892" s="5" t="s">
        <v>66</v>
      </c>
      <c r="AK892" s="5" t="s">
        <v>66</v>
      </c>
      <c r="AL892" s="5" t="s">
        <v>66</v>
      </c>
      <c r="AM892" s="5" t="s">
        <v>66</v>
      </c>
      <c r="AN892" s="5" t="s">
        <v>66</v>
      </c>
      <c r="AO892" s="5" t="s">
        <v>66</v>
      </c>
      <c r="AP892" s="5" t="s">
        <v>66</v>
      </c>
      <c r="AQ892" s="5" t="s">
        <v>66</v>
      </c>
      <c r="AR892" s="5" t="s">
        <v>66</v>
      </c>
      <c r="AS892" s="5" t="s">
        <v>65</v>
      </c>
      <c r="AT892" s="5" t="s">
        <v>66</v>
      </c>
      <c r="AU892" s="5" t="s">
        <v>68</v>
      </c>
      <c r="AV892" s="5" t="s">
        <v>67</v>
      </c>
      <c r="AW892" s="5" t="s">
        <v>65</v>
      </c>
      <c r="AX892" s="5" t="s">
        <v>86</v>
      </c>
      <c r="AY892" s="5">
        <v>98.4</v>
      </c>
      <c r="AZ892" s="5">
        <v>61.9</v>
      </c>
    </row>
    <row r="893" spans="1:52">
      <c r="A893" s="5">
        <v>13</v>
      </c>
      <c r="B893" s="5" t="s">
        <v>716</v>
      </c>
      <c r="C893" s="6">
        <v>5049</v>
      </c>
      <c r="D893" s="5" t="s">
        <v>952</v>
      </c>
      <c r="E893" s="5" t="str">
        <f>VLOOKUP(B893,Region!$A$1:$B$76,2,FALSE)</f>
        <v>Region_5</v>
      </c>
      <c r="F893" s="5" t="str">
        <f>VLOOKUP(D893,'Used to Match Zip By Sch Name'!$A$2:$E$4714,5,FALSE)</f>
        <v>33165-4814</v>
      </c>
      <c r="G893" s="5">
        <f>VLOOKUP(D893,public_school_report!$D$1:$CI$3651,84,FALSE)</f>
        <v>730</v>
      </c>
      <c r="H893" s="5" t="s">
        <v>4</v>
      </c>
      <c r="I893" s="5">
        <v>84</v>
      </c>
      <c r="J893" s="5">
        <v>68</v>
      </c>
      <c r="K893" s="5">
        <v>63</v>
      </c>
      <c r="L893" s="5">
        <v>86</v>
      </c>
      <c r="M893" s="5">
        <v>78</v>
      </c>
      <c r="N893" s="5">
        <v>86</v>
      </c>
      <c r="O893" s="5">
        <v>63</v>
      </c>
      <c r="P893" s="5">
        <v>94</v>
      </c>
      <c r="Q893" s="5">
        <v>74</v>
      </c>
      <c r="R893" s="5"/>
      <c r="S893" s="5"/>
      <c r="T893" s="5">
        <v>696</v>
      </c>
      <c r="U893" s="5">
        <v>9</v>
      </c>
      <c r="V893" s="5">
        <v>77</v>
      </c>
      <c r="W893" s="5">
        <v>100</v>
      </c>
      <c r="X893" s="5" t="s">
        <v>64</v>
      </c>
      <c r="Y893" s="5" t="s">
        <v>64</v>
      </c>
      <c r="Z893" s="5" t="s">
        <v>64</v>
      </c>
      <c r="AA893" s="5" t="s">
        <v>64</v>
      </c>
      <c r="AB893" s="5" t="s">
        <v>64</v>
      </c>
      <c r="AC893" s="5" t="s">
        <v>64</v>
      </c>
      <c r="AD893" s="5" t="s">
        <v>64</v>
      </c>
      <c r="AE893" s="5" t="s">
        <v>64</v>
      </c>
      <c r="AF893" s="5" t="s">
        <v>66</v>
      </c>
      <c r="AG893" s="5" t="s">
        <v>66</v>
      </c>
      <c r="AH893" s="5" t="s">
        <v>66</v>
      </c>
      <c r="AI893" s="5" t="s">
        <v>66</v>
      </c>
      <c r="AJ893" s="5" t="s">
        <v>66</v>
      </c>
      <c r="AK893" s="5" t="s">
        <v>66</v>
      </c>
      <c r="AL893" s="5" t="s">
        <v>66</v>
      </c>
      <c r="AM893" s="5" t="s">
        <v>66</v>
      </c>
      <c r="AN893" s="5" t="s">
        <v>66</v>
      </c>
      <c r="AO893" s="5" t="s">
        <v>66</v>
      </c>
      <c r="AP893" s="5" t="s">
        <v>66</v>
      </c>
      <c r="AQ893" s="5" t="s">
        <v>66</v>
      </c>
      <c r="AR893" s="5" t="s">
        <v>66</v>
      </c>
      <c r="AS893" s="5" t="s">
        <v>65</v>
      </c>
      <c r="AT893" s="5" t="s">
        <v>66</v>
      </c>
      <c r="AU893" s="5" t="s">
        <v>68</v>
      </c>
      <c r="AV893" s="5" t="s">
        <v>67</v>
      </c>
      <c r="AW893" s="5" t="s">
        <v>65</v>
      </c>
      <c r="AX893" s="5" t="s">
        <v>86</v>
      </c>
      <c r="AY893" s="5">
        <v>98.5</v>
      </c>
      <c r="AZ893" s="5">
        <v>56.8</v>
      </c>
    </row>
    <row r="894" spans="1:52">
      <c r="A894" s="5">
        <v>13</v>
      </c>
      <c r="B894" s="5" t="s">
        <v>716</v>
      </c>
      <c r="C894" s="6">
        <v>5051</v>
      </c>
      <c r="D894" s="5" t="s">
        <v>953</v>
      </c>
      <c r="E894" s="5" t="str">
        <f>VLOOKUP(B894,Region!$A$1:$B$76,2,FALSE)</f>
        <v>Region_5</v>
      </c>
      <c r="F894" s="5" t="str">
        <f>VLOOKUP(D894,'Used to Match Zip By Sch Name'!$A$2:$E$4714,5,FALSE)</f>
        <v>33018-5211</v>
      </c>
      <c r="G894" s="5">
        <f>VLOOKUP(D894,public_school_report!$D$1:$CI$3651,84,FALSE)</f>
        <v>1418</v>
      </c>
      <c r="H894" s="5" t="s">
        <v>2</v>
      </c>
      <c r="I894" s="5">
        <v>63</v>
      </c>
      <c r="J894" s="5">
        <v>66</v>
      </c>
      <c r="K894" s="5">
        <v>63</v>
      </c>
      <c r="L894" s="5">
        <v>67</v>
      </c>
      <c r="M894" s="5">
        <v>65</v>
      </c>
      <c r="N894" s="5">
        <v>53</v>
      </c>
      <c r="O894" s="5">
        <v>56</v>
      </c>
      <c r="P894" s="5">
        <v>80</v>
      </c>
      <c r="Q894" s="5">
        <v>75</v>
      </c>
      <c r="R894" s="5"/>
      <c r="S894" s="5"/>
      <c r="T894" s="5">
        <v>588</v>
      </c>
      <c r="U894" s="5">
        <v>9</v>
      </c>
      <c r="V894" s="5">
        <v>65</v>
      </c>
      <c r="W894" s="5">
        <v>100</v>
      </c>
      <c r="X894" s="5" t="s">
        <v>64</v>
      </c>
      <c r="Y894" s="5" t="s">
        <v>64</v>
      </c>
      <c r="Z894" s="5" t="s">
        <v>64</v>
      </c>
      <c r="AA894" s="5" t="s">
        <v>64</v>
      </c>
      <c r="AB894" s="5" t="s">
        <v>62</v>
      </c>
      <c r="AC894" s="5" t="s">
        <v>64</v>
      </c>
      <c r="AD894" s="5" t="s">
        <v>64</v>
      </c>
      <c r="AE894" s="5" t="s">
        <v>64</v>
      </c>
      <c r="AF894" s="5" t="s">
        <v>64</v>
      </c>
      <c r="AG894" s="5" t="s">
        <v>64</v>
      </c>
      <c r="AH894" s="5" t="s">
        <v>64</v>
      </c>
      <c r="AI894" s="5" t="s">
        <v>64</v>
      </c>
      <c r="AJ894" s="5" t="s">
        <v>64</v>
      </c>
      <c r="AK894" s="5" t="s">
        <v>64</v>
      </c>
      <c r="AL894" s="5" t="s">
        <v>64</v>
      </c>
      <c r="AM894" s="5" t="s">
        <v>64</v>
      </c>
      <c r="AN894" s="5" t="s">
        <v>64</v>
      </c>
      <c r="AO894" s="5" t="s">
        <v>62</v>
      </c>
      <c r="AP894" s="5" t="s">
        <v>64</v>
      </c>
      <c r="AQ894" s="5" t="s">
        <v>63</v>
      </c>
      <c r="AR894" s="5" t="s">
        <v>72</v>
      </c>
      <c r="AS894" s="5" t="s">
        <v>65</v>
      </c>
      <c r="AT894" s="5" t="s">
        <v>66</v>
      </c>
      <c r="AU894" s="5" t="s">
        <v>67</v>
      </c>
      <c r="AV894" s="5" t="s">
        <v>68</v>
      </c>
      <c r="AW894" s="5" t="s">
        <v>65</v>
      </c>
      <c r="AX894" s="5" t="s">
        <v>86</v>
      </c>
      <c r="AY894" s="5">
        <v>99</v>
      </c>
      <c r="AZ894" s="5">
        <v>84.2</v>
      </c>
    </row>
    <row r="895" spans="1:52">
      <c r="A895" s="5">
        <v>13</v>
      </c>
      <c r="B895" s="5" t="s">
        <v>716</v>
      </c>
      <c r="C895" s="6">
        <v>5054</v>
      </c>
      <c r="D895" s="5" t="s">
        <v>954</v>
      </c>
      <c r="E895" s="5" t="str">
        <f>VLOOKUP(B895,Region!$A$1:$B$76,2,FALSE)</f>
        <v>Region_5</v>
      </c>
      <c r="F895" s="5">
        <f>VLOOKUP(D895,'Used to Match Zip By Sch Name'!$A$2:$E$4714,5,FALSE)</f>
        <v>33140</v>
      </c>
      <c r="G895" s="5">
        <f>VLOOKUP(D895,public_school_report!$D$1:$CI$3651,84,FALSE)</f>
        <v>185</v>
      </c>
      <c r="H895" s="5" t="s">
        <v>6</v>
      </c>
      <c r="I895" s="5">
        <v>87</v>
      </c>
      <c r="J895" s="5">
        <v>76</v>
      </c>
      <c r="K895" s="5">
        <v>58</v>
      </c>
      <c r="L895" s="5">
        <v>90</v>
      </c>
      <c r="M895" s="5">
        <v>92</v>
      </c>
      <c r="N895" s="5">
        <v>75</v>
      </c>
      <c r="O895" s="5">
        <v>71</v>
      </c>
      <c r="P895" s="5"/>
      <c r="Q895" s="5"/>
      <c r="R895" s="5"/>
      <c r="S895" s="5"/>
      <c r="T895" s="5">
        <v>549</v>
      </c>
      <c r="U895" s="5">
        <v>7</v>
      </c>
      <c r="V895" s="5">
        <v>78</v>
      </c>
      <c r="W895" s="5">
        <v>100</v>
      </c>
      <c r="X895" s="5" t="s">
        <v>64</v>
      </c>
      <c r="Y895" s="5" t="s">
        <v>64</v>
      </c>
      <c r="Z895" s="5" t="s">
        <v>64</v>
      </c>
      <c r="AA895" s="5" t="s">
        <v>63</v>
      </c>
      <c r="AB895" s="5" t="s">
        <v>62</v>
      </c>
      <c r="AC895" s="5" t="s">
        <v>66</v>
      </c>
      <c r="AD895" s="5" t="s">
        <v>66</v>
      </c>
      <c r="AE895" s="5" t="s">
        <v>66</v>
      </c>
      <c r="AF895" s="5" t="s">
        <v>66</v>
      </c>
      <c r="AG895" s="5" t="s">
        <v>66</v>
      </c>
      <c r="AH895" s="5" t="s">
        <v>66</v>
      </c>
      <c r="AI895" s="5" t="s">
        <v>66</v>
      </c>
      <c r="AJ895" s="5" t="s">
        <v>66</v>
      </c>
      <c r="AK895" s="5" t="s">
        <v>66</v>
      </c>
      <c r="AL895" s="5" t="s">
        <v>66</v>
      </c>
      <c r="AM895" s="5" t="s">
        <v>66</v>
      </c>
      <c r="AN895" s="5" t="s">
        <v>66</v>
      </c>
      <c r="AO895" s="5" t="s">
        <v>66</v>
      </c>
      <c r="AP895" s="5" t="s">
        <v>66</v>
      </c>
      <c r="AQ895" s="5" t="s">
        <v>66</v>
      </c>
      <c r="AR895" s="5" t="s">
        <v>66</v>
      </c>
      <c r="AS895" s="5" t="s">
        <v>65</v>
      </c>
      <c r="AT895" s="5" t="s">
        <v>66</v>
      </c>
      <c r="AU895" s="5" t="s">
        <v>68</v>
      </c>
      <c r="AV895" s="5" t="s">
        <v>67</v>
      </c>
      <c r="AW895" s="5" t="s">
        <v>65</v>
      </c>
      <c r="AX895" s="5" t="s">
        <v>69</v>
      </c>
      <c r="AY895" s="5">
        <v>88.2</v>
      </c>
      <c r="AZ895" s="5">
        <v>63.4</v>
      </c>
    </row>
    <row r="896" spans="1:52">
      <c r="A896" s="5">
        <v>13</v>
      </c>
      <c r="B896" s="5" t="s">
        <v>716</v>
      </c>
      <c r="C896" s="6">
        <v>5061</v>
      </c>
      <c r="D896" s="5" t="s">
        <v>955</v>
      </c>
      <c r="E896" s="5" t="str">
        <f>VLOOKUP(B896,Region!$A$1:$B$76,2,FALSE)</f>
        <v>Region_5</v>
      </c>
      <c r="F896" s="5" t="str">
        <f>VLOOKUP(D896,'Used to Match Zip By Sch Name'!$A$2:$E$4714,5,FALSE)</f>
        <v>33184-2521</v>
      </c>
      <c r="G896" s="5">
        <f>VLOOKUP(D896,public_school_report!$D$1:$CI$3651,84,FALSE)</f>
        <v>548</v>
      </c>
      <c r="H896" s="5" t="s">
        <v>6</v>
      </c>
      <c r="I896" s="5">
        <v>80</v>
      </c>
      <c r="J896" s="5">
        <v>67</v>
      </c>
      <c r="K896" s="5">
        <v>63</v>
      </c>
      <c r="L896" s="5">
        <v>89</v>
      </c>
      <c r="M896" s="5">
        <v>77</v>
      </c>
      <c r="N896" s="5">
        <v>75</v>
      </c>
      <c r="O896" s="5">
        <v>73</v>
      </c>
      <c r="P896" s="5"/>
      <c r="Q896" s="5"/>
      <c r="R896" s="5"/>
      <c r="S896" s="5"/>
      <c r="T896" s="5">
        <v>524</v>
      </c>
      <c r="U896" s="5">
        <v>7</v>
      </c>
      <c r="V896" s="5">
        <v>75</v>
      </c>
      <c r="W896" s="5">
        <v>100</v>
      </c>
      <c r="X896" s="5" t="s">
        <v>64</v>
      </c>
      <c r="Y896" s="5" t="s">
        <v>64</v>
      </c>
      <c r="Z896" s="5" t="s">
        <v>64</v>
      </c>
      <c r="AA896" s="5" t="s">
        <v>62</v>
      </c>
      <c r="AB896" s="5" t="s">
        <v>64</v>
      </c>
      <c r="AC896" s="5" t="s">
        <v>64</v>
      </c>
      <c r="AD896" s="5" t="s">
        <v>64</v>
      </c>
      <c r="AE896" s="5" t="s">
        <v>64</v>
      </c>
      <c r="AF896" s="5" t="s">
        <v>64</v>
      </c>
      <c r="AG896" s="5" t="s">
        <v>64</v>
      </c>
      <c r="AH896" s="5" t="s">
        <v>64</v>
      </c>
      <c r="AI896" s="5" t="s">
        <v>64</v>
      </c>
      <c r="AJ896" s="5" t="s">
        <v>64</v>
      </c>
      <c r="AK896" s="5" t="s">
        <v>64</v>
      </c>
      <c r="AL896" s="5" t="s">
        <v>64</v>
      </c>
      <c r="AM896" s="5" t="s">
        <v>64</v>
      </c>
      <c r="AN896" s="5" t="s">
        <v>64</v>
      </c>
      <c r="AO896" s="5" t="s">
        <v>62</v>
      </c>
      <c r="AP896" s="5" t="s">
        <v>65</v>
      </c>
      <c r="AQ896" s="5" t="s">
        <v>66</v>
      </c>
      <c r="AR896" s="5" t="s">
        <v>66</v>
      </c>
      <c r="AS896" s="5" t="s">
        <v>65</v>
      </c>
      <c r="AT896" s="5" t="s">
        <v>66</v>
      </c>
      <c r="AU896" s="5" t="s">
        <v>67</v>
      </c>
      <c r="AV896" s="5" t="s">
        <v>68</v>
      </c>
      <c r="AW896" s="5" t="s">
        <v>65</v>
      </c>
      <c r="AX896" s="5" t="s">
        <v>69</v>
      </c>
      <c r="AY896" s="5">
        <v>97.9</v>
      </c>
      <c r="AZ896" s="5">
        <v>78</v>
      </c>
    </row>
    <row r="897" spans="1:52">
      <c r="A897" s="5">
        <v>13</v>
      </c>
      <c r="B897" s="5" t="s">
        <v>716</v>
      </c>
      <c r="C897" s="6">
        <v>5062</v>
      </c>
      <c r="D897" s="5" t="s">
        <v>956</v>
      </c>
      <c r="E897" s="5" t="str">
        <f>VLOOKUP(B897,Region!$A$1:$B$76,2,FALSE)</f>
        <v>Region_5</v>
      </c>
      <c r="F897" s="5">
        <f>VLOOKUP(D897,'Used to Match Zip By Sch Name'!$A$2:$E$4714,5,FALSE)</f>
        <v>33176</v>
      </c>
      <c r="G897" s="5">
        <f>VLOOKUP(D897,public_school_report!$D$1:$CI$3651,84,FALSE)</f>
        <v>231</v>
      </c>
      <c r="H897" s="5" t="s">
        <v>6</v>
      </c>
      <c r="I897" s="5">
        <v>91</v>
      </c>
      <c r="J897" s="5">
        <v>82</v>
      </c>
      <c r="K897" s="5">
        <v>74</v>
      </c>
      <c r="L897" s="5">
        <v>87</v>
      </c>
      <c r="M897" s="5">
        <v>71</v>
      </c>
      <c r="N897" s="5">
        <v>75</v>
      </c>
      <c r="O897" s="5">
        <v>78</v>
      </c>
      <c r="P897" s="5"/>
      <c r="Q897" s="5"/>
      <c r="R897" s="5"/>
      <c r="S897" s="5"/>
      <c r="T897" s="5">
        <v>558</v>
      </c>
      <c r="U897" s="5">
        <v>7</v>
      </c>
      <c r="V897" s="5">
        <v>80</v>
      </c>
      <c r="W897" s="5">
        <v>100</v>
      </c>
      <c r="X897" s="5" t="s">
        <v>64</v>
      </c>
      <c r="Y897" s="5" t="s">
        <v>64</v>
      </c>
      <c r="Z897" s="5" t="s">
        <v>64</v>
      </c>
      <c r="AA897" s="5" t="s">
        <v>64</v>
      </c>
      <c r="AB897" s="5" t="s">
        <v>64</v>
      </c>
      <c r="AC897" s="5" t="s">
        <v>64</v>
      </c>
      <c r="AD897" s="5" t="s">
        <v>66</v>
      </c>
      <c r="AE897" s="5" t="s">
        <v>66</v>
      </c>
      <c r="AF897" s="5" t="s">
        <v>66</v>
      </c>
      <c r="AG897" s="5" t="s">
        <v>66</v>
      </c>
      <c r="AH897" s="5" t="s">
        <v>66</v>
      </c>
      <c r="AI897" s="5" t="s">
        <v>66</v>
      </c>
      <c r="AJ897" s="5" t="s">
        <v>66</v>
      </c>
      <c r="AK897" s="5" t="s">
        <v>66</v>
      </c>
      <c r="AL897" s="5" t="s">
        <v>66</v>
      </c>
      <c r="AM897" s="5" t="s">
        <v>66</v>
      </c>
      <c r="AN897" s="5" t="s">
        <v>66</v>
      </c>
      <c r="AO897" s="5" t="s">
        <v>66</v>
      </c>
      <c r="AP897" s="5" t="s">
        <v>66</v>
      </c>
      <c r="AQ897" s="5" t="s">
        <v>66</v>
      </c>
      <c r="AR897" s="5" t="s">
        <v>66</v>
      </c>
      <c r="AS897" s="5" t="s">
        <v>65</v>
      </c>
      <c r="AT897" s="5" t="s">
        <v>66</v>
      </c>
      <c r="AU897" s="5" t="s">
        <v>68</v>
      </c>
      <c r="AV897" s="5" t="s">
        <v>67</v>
      </c>
      <c r="AW897" s="5" t="s">
        <v>65</v>
      </c>
      <c r="AX897" s="5" t="s">
        <v>69</v>
      </c>
      <c r="AY897" s="5">
        <v>93.5</v>
      </c>
      <c r="AZ897" s="5">
        <v>3.3</v>
      </c>
    </row>
    <row r="898" spans="1:52">
      <c r="A898" s="5">
        <v>13</v>
      </c>
      <c r="B898" s="5" t="s">
        <v>716</v>
      </c>
      <c r="C898" s="6">
        <v>5081</v>
      </c>
      <c r="D898" s="5" t="s">
        <v>957</v>
      </c>
      <c r="E898" s="5" t="str">
        <f>VLOOKUP(B898,Region!$A$1:$B$76,2,FALSE)</f>
        <v>Region_5</v>
      </c>
      <c r="F898" s="5" t="str">
        <f>VLOOKUP(D898,'Used to Match Zip By Sch Name'!$A$2:$E$4714,5,FALSE)</f>
        <v>33055-1248</v>
      </c>
      <c r="G898" s="5">
        <f>VLOOKUP(D898,public_school_report!$D$1:$CI$3651,84,FALSE)</f>
        <v>357</v>
      </c>
      <c r="H898" s="5" t="s">
        <v>6</v>
      </c>
      <c r="I898" s="5">
        <v>53</v>
      </c>
      <c r="J898" s="5">
        <v>62</v>
      </c>
      <c r="K898" s="5">
        <v>50</v>
      </c>
      <c r="L898" s="5">
        <v>49</v>
      </c>
      <c r="M898" s="5">
        <v>52</v>
      </c>
      <c r="N898" s="5">
        <v>43</v>
      </c>
      <c r="O898" s="5">
        <v>45</v>
      </c>
      <c r="P898" s="5"/>
      <c r="Q898" s="5"/>
      <c r="R898" s="5"/>
      <c r="S898" s="5"/>
      <c r="T898" s="5">
        <v>354</v>
      </c>
      <c r="U898" s="5">
        <v>7</v>
      </c>
      <c r="V898" s="5">
        <v>51</v>
      </c>
      <c r="W898" s="5">
        <v>100</v>
      </c>
      <c r="X898" s="5" t="s">
        <v>63</v>
      </c>
      <c r="Y898" s="5" t="s">
        <v>62</v>
      </c>
      <c r="Z898" s="5" t="s">
        <v>62</v>
      </c>
      <c r="AA898" s="5" t="s">
        <v>73</v>
      </c>
      <c r="AB898" s="5" t="s">
        <v>63</v>
      </c>
      <c r="AC898" s="5" t="s">
        <v>62</v>
      </c>
      <c r="AD898" s="5" t="s">
        <v>62</v>
      </c>
      <c r="AE898" s="5" t="s">
        <v>72</v>
      </c>
      <c r="AF898" s="5" t="s">
        <v>63</v>
      </c>
      <c r="AG898" s="5" t="s">
        <v>64</v>
      </c>
      <c r="AH898" s="5" t="s">
        <v>64</v>
      </c>
      <c r="AI898" s="5" t="s">
        <v>63</v>
      </c>
      <c r="AJ898" s="5" t="s">
        <v>122</v>
      </c>
      <c r="AK898" s="5" t="s">
        <v>64</v>
      </c>
      <c r="AL898" s="5" t="s">
        <v>64</v>
      </c>
      <c r="AM898" s="5" t="s">
        <v>72</v>
      </c>
      <c r="AN898" s="5" t="s">
        <v>64</v>
      </c>
      <c r="AO898" s="5" t="s">
        <v>64</v>
      </c>
      <c r="AP898" s="5" t="s">
        <v>64</v>
      </c>
      <c r="AQ898" s="5" t="s">
        <v>63</v>
      </c>
      <c r="AR898" s="5" t="s">
        <v>72</v>
      </c>
      <c r="AS898" s="5" t="s">
        <v>65</v>
      </c>
      <c r="AT898" s="5" t="s">
        <v>66</v>
      </c>
      <c r="AU898" s="5" t="s">
        <v>67</v>
      </c>
      <c r="AV898" s="5" t="s">
        <v>68</v>
      </c>
      <c r="AW898" s="5" t="s">
        <v>65</v>
      </c>
      <c r="AX898" s="5" t="s">
        <v>69</v>
      </c>
      <c r="AY898" s="5">
        <v>98.2</v>
      </c>
      <c r="AZ898" s="5">
        <v>94</v>
      </c>
    </row>
    <row r="899" spans="1:52">
      <c r="A899" s="5">
        <v>13</v>
      </c>
      <c r="B899" s="5" t="s">
        <v>716</v>
      </c>
      <c r="C899" s="6">
        <v>5091</v>
      </c>
      <c r="D899" s="5" t="s">
        <v>958</v>
      </c>
      <c r="E899" s="5" t="str">
        <f>VLOOKUP(B899,Region!$A$1:$B$76,2,FALSE)</f>
        <v>Region_5</v>
      </c>
      <c r="F899" s="5" t="e">
        <f>VLOOKUP(D899,'Used to Match Zip By Sch Name'!$A$2:$E$4714,5,FALSE)</f>
        <v>#N/A</v>
      </c>
      <c r="G899" s="5">
        <f>VLOOKUP(D899,public_school_report!$D$1:$CI$3651,84,FALSE)</f>
        <v>582</v>
      </c>
      <c r="H899" s="5" t="s">
        <v>4</v>
      </c>
      <c r="I899" s="5">
        <v>68</v>
      </c>
      <c r="J899" s="5">
        <v>69</v>
      </c>
      <c r="K899" s="5">
        <v>60</v>
      </c>
      <c r="L899" s="5">
        <v>71</v>
      </c>
      <c r="M899" s="5">
        <v>69</v>
      </c>
      <c r="N899" s="5">
        <v>45</v>
      </c>
      <c r="O899" s="5">
        <v>65</v>
      </c>
      <c r="P899" s="5"/>
      <c r="Q899" s="5"/>
      <c r="R899" s="5"/>
      <c r="S899" s="5"/>
      <c r="T899" s="5">
        <v>447</v>
      </c>
      <c r="U899" s="5">
        <v>7</v>
      </c>
      <c r="V899" s="5">
        <v>64</v>
      </c>
      <c r="W899" s="5">
        <v>100</v>
      </c>
      <c r="X899" s="5" t="s">
        <v>64</v>
      </c>
      <c r="Y899" s="5" t="s">
        <v>62</v>
      </c>
      <c r="Z899" s="5" t="s">
        <v>64</v>
      </c>
      <c r="AA899" s="5" t="s">
        <v>62</v>
      </c>
      <c r="AB899" s="5" t="s">
        <v>64</v>
      </c>
      <c r="AC899" s="5" t="s">
        <v>62</v>
      </c>
      <c r="AD899" s="5" t="s">
        <v>64</v>
      </c>
      <c r="AE899" s="5" t="s">
        <v>64</v>
      </c>
      <c r="AF899" s="5" t="s">
        <v>64</v>
      </c>
      <c r="AG899" s="5" t="s">
        <v>64</v>
      </c>
      <c r="AH899" s="5" t="s">
        <v>64</v>
      </c>
      <c r="AI899" s="5" t="s">
        <v>64</v>
      </c>
      <c r="AJ899" s="5" t="s">
        <v>64</v>
      </c>
      <c r="AK899" s="5" t="s">
        <v>64</v>
      </c>
      <c r="AL899" s="5" t="s">
        <v>64</v>
      </c>
      <c r="AM899" s="5" t="s">
        <v>64</v>
      </c>
      <c r="AN899" s="5" t="s">
        <v>62</v>
      </c>
      <c r="AO899" s="5" t="s">
        <v>64</v>
      </c>
      <c r="AP899" s="5" t="s">
        <v>64</v>
      </c>
      <c r="AQ899" s="5" t="s">
        <v>63</v>
      </c>
      <c r="AR899" s="5" t="s">
        <v>72</v>
      </c>
      <c r="AS899" s="5" t="s">
        <v>65</v>
      </c>
      <c r="AT899" s="5" t="s">
        <v>66</v>
      </c>
      <c r="AU899" s="5" t="s">
        <v>67</v>
      </c>
      <c r="AV899" s="5" t="s">
        <v>67</v>
      </c>
      <c r="AW899" s="5" t="s">
        <v>65</v>
      </c>
      <c r="AX899" s="5" t="s">
        <v>69</v>
      </c>
      <c r="AY899" s="5">
        <v>61.4</v>
      </c>
      <c r="AZ899" s="5">
        <v>51.5</v>
      </c>
    </row>
    <row r="900" spans="1:52">
      <c r="A900" s="5">
        <v>13</v>
      </c>
      <c r="B900" s="5" t="s">
        <v>716</v>
      </c>
      <c r="C900" s="6">
        <v>5101</v>
      </c>
      <c r="D900" s="5" t="s">
        <v>959</v>
      </c>
      <c r="E900" s="5" t="str">
        <f>VLOOKUP(B900,Region!$A$1:$B$76,2,FALSE)</f>
        <v>Region_5</v>
      </c>
      <c r="F900" s="5" t="str">
        <f>VLOOKUP(D900,'Used to Match Zip By Sch Name'!$A$2:$E$4714,5,FALSE)</f>
        <v>33178-6603</v>
      </c>
      <c r="G900" s="5">
        <f>VLOOKUP(D900,public_school_report!$D$1:$CI$3651,84,FALSE)</f>
        <v>1616</v>
      </c>
      <c r="H900" s="5" t="s">
        <v>2</v>
      </c>
      <c r="I900" s="5">
        <v>65</v>
      </c>
      <c r="J900" s="5">
        <v>65</v>
      </c>
      <c r="K900" s="5">
        <v>56</v>
      </c>
      <c r="L900" s="5">
        <v>70</v>
      </c>
      <c r="M900" s="5">
        <v>69</v>
      </c>
      <c r="N900" s="5">
        <v>59</v>
      </c>
      <c r="O900" s="5">
        <v>51</v>
      </c>
      <c r="P900" s="5">
        <v>65</v>
      </c>
      <c r="Q900" s="5">
        <v>93</v>
      </c>
      <c r="R900" s="5"/>
      <c r="S900" s="5"/>
      <c r="T900" s="5">
        <v>593</v>
      </c>
      <c r="U900" s="5">
        <v>9</v>
      </c>
      <c r="V900" s="5">
        <v>66</v>
      </c>
      <c r="W900" s="5">
        <v>100</v>
      </c>
      <c r="X900" s="5" t="s">
        <v>64</v>
      </c>
      <c r="Y900" s="5" t="s">
        <v>64</v>
      </c>
      <c r="Z900" s="5" t="s">
        <v>64</v>
      </c>
      <c r="AA900" s="5" t="s">
        <v>64</v>
      </c>
      <c r="AB900" s="5" t="s">
        <v>62</v>
      </c>
      <c r="AC900" s="5" t="s">
        <v>64</v>
      </c>
      <c r="AD900" s="5" t="s">
        <v>64</v>
      </c>
      <c r="AE900" s="5" t="s">
        <v>64</v>
      </c>
      <c r="AF900" s="5" t="s">
        <v>64</v>
      </c>
      <c r="AG900" s="5" t="s">
        <v>64</v>
      </c>
      <c r="AH900" s="5" t="s">
        <v>64</v>
      </c>
      <c r="AI900" s="5" t="s">
        <v>64</v>
      </c>
      <c r="AJ900" s="5" t="s">
        <v>64</v>
      </c>
      <c r="AK900" s="5" t="s">
        <v>64</v>
      </c>
      <c r="AL900" s="5" t="s">
        <v>64</v>
      </c>
      <c r="AM900" s="5" t="s">
        <v>64</v>
      </c>
      <c r="AN900" s="5" t="s">
        <v>64</v>
      </c>
      <c r="AO900" s="5" t="s">
        <v>64</v>
      </c>
      <c r="AP900" s="5" t="s">
        <v>64</v>
      </c>
      <c r="AQ900" s="5" t="s">
        <v>62</v>
      </c>
      <c r="AR900" s="5" t="s">
        <v>63</v>
      </c>
      <c r="AS900" s="5" t="s">
        <v>65</v>
      </c>
      <c r="AT900" s="5" t="s">
        <v>66</v>
      </c>
      <c r="AU900" s="5" t="s">
        <v>67</v>
      </c>
      <c r="AV900" s="5" t="s">
        <v>67</v>
      </c>
      <c r="AW900" s="5" t="s">
        <v>65</v>
      </c>
      <c r="AX900" s="5" t="s">
        <v>86</v>
      </c>
      <c r="AY900" s="5">
        <v>96</v>
      </c>
      <c r="AZ900" s="5">
        <v>53.2</v>
      </c>
    </row>
    <row r="901" spans="1:52">
      <c r="A901" s="5">
        <v>13</v>
      </c>
      <c r="B901" s="5" t="s">
        <v>716</v>
      </c>
      <c r="C901" s="6">
        <v>5121</v>
      </c>
      <c r="D901" s="5" t="s">
        <v>960</v>
      </c>
      <c r="E901" s="5" t="str">
        <f>VLOOKUP(B901,Region!$A$1:$B$76,2,FALSE)</f>
        <v>Region_5</v>
      </c>
      <c r="F901" s="5" t="str">
        <f>VLOOKUP(D901,'Used to Match Zip By Sch Name'!$A$2:$E$4714,5,FALSE)</f>
        <v>33173-1402</v>
      </c>
      <c r="G901" s="5">
        <f>VLOOKUP(D901,public_school_report!$D$1:$CI$3651,84,FALSE)</f>
        <v>495</v>
      </c>
      <c r="H901" s="5" t="s">
        <v>6</v>
      </c>
      <c r="I901" s="5">
        <v>70</v>
      </c>
      <c r="J901" s="5">
        <v>61</v>
      </c>
      <c r="K901" s="5">
        <v>50</v>
      </c>
      <c r="L901" s="5">
        <v>78</v>
      </c>
      <c r="M901" s="5">
        <v>79</v>
      </c>
      <c r="N901" s="5">
        <v>74</v>
      </c>
      <c r="O901" s="5">
        <v>76</v>
      </c>
      <c r="P901" s="5"/>
      <c r="Q901" s="5"/>
      <c r="R901" s="5"/>
      <c r="S901" s="5"/>
      <c r="T901" s="5">
        <v>488</v>
      </c>
      <c r="U901" s="5">
        <v>7</v>
      </c>
      <c r="V901" s="5">
        <v>70</v>
      </c>
      <c r="W901" s="5">
        <v>100</v>
      </c>
      <c r="X901" s="5" t="s">
        <v>64</v>
      </c>
      <c r="Y901" s="5" t="s">
        <v>62</v>
      </c>
      <c r="Z901" s="5" t="s">
        <v>62</v>
      </c>
      <c r="AA901" s="5" t="s">
        <v>62</v>
      </c>
      <c r="AB901" s="5" t="s">
        <v>62</v>
      </c>
      <c r="AC901" s="5" t="s">
        <v>62</v>
      </c>
      <c r="AD901" s="5" t="s">
        <v>62</v>
      </c>
      <c r="AE901" s="5" t="s">
        <v>64</v>
      </c>
      <c r="AF901" s="5" t="s">
        <v>64</v>
      </c>
      <c r="AG901" s="5" t="s">
        <v>64</v>
      </c>
      <c r="AH901" s="5" t="s">
        <v>64</v>
      </c>
      <c r="AI901" s="5" t="s">
        <v>64</v>
      </c>
      <c r="AJ901" s="5" t="s">
        <v>64</v>
      </c>
      <c r="AK901" s="5" t="s">
        <v>64</v>
      </c>
      <c r="AL901" s="5" t="s">
        <v>64</v>
      </c>
      <c r="AM901" s="5" t="s">
        <v>64</v>
      </c>
      <c r="AN901" s="5" t="s">
        <v>64</v>
      </c>
      <c r="AO901" s="5" t="s">
        <v>64</v>
      </c>
      <c r="AP901" s="5" t="s">
        <v>63</v>
      </c>
      <c r="AQ901" s="5" t="s">
        <v>63</v>
      </c>
      <c r="AR901" s="5" t="s">
        <v>63</v>
      </c>
      <c r="AS901" s="5" t="s">
        <v>65</v>
      </c>
      <c r="AT901" s="5" t="s">
        <v>66</v>
      </c>
      <c r="AU901" s="5" t="s">
        <v>67</v>
      </c>
      <c r="AV901" s="5" t="s">
        <v>67</v>
      </c>
      <c r="AW901" s="5" t="s">
        <v>65</v>
      </c>
      <c r="AX901" s="5" t="s">
        <v>69</v>
      </c>
      <c r="AY901" s="5">
        <v>95.2</v>
      </c>
      <c r="AZ901" s="5">
        <v>70.3</v>
      </c>
    </row>
    <row r="902" spans="1:52">
      <c r="A902" s="5">
        <v>13</v>
      </c>
      <c r="B902" s="5" t="s">
        <v>716</v>
      </c>
      <c r="C902" s="6">
        <v>5131</v>
      </c>
      <c r="D902" s="5" t="s">
        <v>961</v>
      </c>
      <c r="E902" s="5" t="str">
        <f>VLOOKUP(B902,Region!$A$1:$B$76,2,FALSE)</f>
        <v>Region_5</v>
      </c>
      <c r="F902" s="5" t="str">
        <f>VLOOKUP(D902,'Used to Match Zip By Sch Name'!$A$2:$E$4714,5,FALSE)</f>
        <v>33054-2122</v>
      </c>
      <c r="G902" s="5">
        <f>VLOOKUP(D902,public_school_report!$D$1:$CI$3651,84,FALSE)</f>
        <v>384</v>
      </c>
      <c r="H902" s="5" t="s">
        <v>6</v>
      </c>
      <c r="I902" s="5">
        <v>85</v>
      </c>
      <c r="J902" s="5">
        <v>73</v>
      </c>
      <c r="K902" s="5">
        <v>74</v>
      </c>
      <c r="L902" s="5">
        <v>78</v>
      </c>
      <c r="M902" s="5">
        <v>70</v>
      </c>
      <c r="N902" s="5">
        <v>56</v>
      </c>
      <c r="O902" s="5">
        <v>63</v>
      </c>
      <c r="P902" s="5"/>
      <c r="Q902" s="5"/>
      <c r="R902" s="5"/>
      <c r="S902" s="5"/>
      <c r="T902" s="5">
        <v>499</v>
      </c>
      <c r="U902" s="5">
        <v>7</v>
      </c>
      <c r="V902" s="5">
        <v>71</v>
      </c>
      <c r="W902" s="5">
        <v>100</v>
      </c>
      <c r="X902" s="5" t="s">
        <v>64</v>
      </c>
      <c r="Y902" s="5" t="s">
        <v>64</v>
      </c>
      <c r="Z902" s="5" t="s">
        <v>64</v>
      </c>
      <c r="AA902" s="5" t="s">
        <v>64</v>
      </c>
      <c r="AB902" s="5" t="s">
        <v>64</v>
      </c>
      <c r="AC902" s="5" t="s">
        <v>64</v>
      </c>
      <c r="AD902" s="5" t="s">
        <v>64</v>
      </c>
      <c r="AE902" s="5" t="s">
        <v>64</v>
      </c>
      <c r="AF902" s="5" t="s">
        <v>64</v>
      </c>
      <c r="AG902" s="5" t="s">
        <v>64</v>
      </c>
      <c r="AH902" s="5" t="s">
        <v>64</v>
      </c>
      <c r="AI902" s="5" t="s">
        <v>64</v>
      </c>
      <c r="AJ902" s="5" t="s">
        <v>64</v>
      </c>
      <c r="AK902" s="5" t="s">
        <v>64</v>
      </c>
      <c r="AL902" s="5" t="s">
        <v>64</v>
      </c>
      <c r="AM902" s="5" t="s">
        <v>64</v>
      </c>
      <c r="AN902" s="5" t="s">
        <v>64</v>
      </c>
      <c r="AO902" s="5" t="s">
        <v>64</v>
      </c>
      <c r="AP902" s="5" t="s">
        <v>64</v>
      </c>
      <c r="AQ902" s="5" t="s">
        <v>63</v>
      </c>
      <c r="AR902" s="5" t="s">
        <v>64</v>
      </c>
      <c r="AS902" s="5" t="s">
        <v>65</v>
      </c>
      <c r="AT902" s="5" t="s">
        <v>66</v>
      </c>
      <c r="AU902" s="5" t="s">
        <v>67</v>
      </c>
      <c r="AV902" s="5" t="s">
        <v>68</v>
      </c>
      <c r="AW902" s="5" t="s">
        <v>65</v>
      </c>
      <c r="AX902" s="5" t="s">
        <v>69</v>
      </c>
      <c r="AY902" s="5">
        <v>98.1</v>
      </c>
      <c r="AZ902" s="5">
        <v>73.5</v>
      </c>
    </row>
    <row r="903" spans="1:52">
      <c r="A903" s="5">
        <v>13</v>
      </c>
      <c r="B903" s="5" t="s">
        <v>716</v>
      </c>
      <c r="C903" s="6">
        <v>5141</v>
      </c>
      <c r="D903" s="5" t="s">
        <v>962</v>
      </c>
      <c r="E903" s="5" t="str">
        <f>VLOOKUP(B903,Region!$A$1:$B$76,2,FALSE)</f>
        <v>Region_5</v>
      </c>
      <c r="F903" s="5" t="str">
        <f>VLOOKUP(D903,'Used to Match Zip By Sch Name'!$A$2:$E$4714,5,FALSE)</f>
        <v>33168-3345</v>
      </c>
      <c r="G903" s="5">
        <f>VLOOKUP(D903,public_school_report!$D$1:$CI$3651,84,FALSE)</f>
        <v>835</v>
      </c>
      <c r="H903" s="5" t="s">
        <v>2</v>
      </c>
      <c r="I903" s="5">
        <v>35</v>
      </c>
      <c r="J903" s="5">
        <v>48</v>
      </c>
      <c r="K903" s="5">
        <v>52</v>
      </c>
      <c r="L903" s="5">
        <v>35</v>
      </c>
      <c r="M903" s="5">
        <v>51</v>
      </c>
      <c r="N903" s="5">
        <v>47</v>
      </c>
      <c r="O903" s="5">
        <v>32</v>
      </c>
      <c r="P903" s="5">
        <v>44</v>
      </c>
      <c r="Q903" s="5">
        <v>87</v>
      </c>
      <c r="R903" s="5"/>
      <c r="S903" s="5"/>
      <c r="T903" s="5">
        <v>431</v>
      </c>
      <c r="U903" s="5">
        <v>9</v>
      </c>
      <c r="V903" s="5">
        <v>48</v>
      </c>
      <c r="W903" s="5">
        <v>100</v>
      </c>
      <c r="X903" s="5" t="s">
        <v>63</v>
      </c>
      <c r="Y903" s="5" t="s">
        <v>63</v>
      </c>
      <c r="Z903" s="5" t="s">
        <v>63</v>
      </c>
      <c r="AA903" s="5" t="s">
        <v>63</v>
      </c>
      <c r="AB903" s="5" t="s">
        <v>72</v>
      </c>
      <c r="AC903" s="5" t="s">
        <v>63</v>
      </c>
      <c r="AD903" s="5" t="s">
        <v>63</v>
      </c>
      <c r="AE903" s="5" t="s">
        <v>63</v>
      </c>
      <c r="AF903" s="5" t="s">
        <v>63</v>
      </c>
      <c r="AG903" s="5" t="s">
        <v>63</v>
      </c>
      <c r="AH903" s="5" t="s">
        <v>64</v>
      </c>
      <c r="AI903" s="5" t="s">
        <v>72</v>
      </c>
      <c r="AJ903" s="5" t="s">
        <v>63</v>
      </c>
      <c r="AK903" s="5" t="s">
        <v>63</v>
      </c>
      <c r="AL903" s="5" t="s">
        <v>62</v>
      </c>
      <c r="AM903" s="5" t="s">
        <v>62</v>
      </c>
      <c r="AN903" s="5" t="s">
        <v>63</v>
      </c>
      <c r="AO903" s="5" t="s">
        <v>65</v>
      </c>
      <c r="AP903" s="5" t="s">
        <v>66</v>
      </c>
      <c r="AQ903" s="5" t="s">
        <v>66</v>
      </c>
      <c r="AR903" s="5" t="s">
        <v>66</v>
      </c>
      <c r="AS903" s="5" t="s">
        <v>65</v>
      </c>
      <c r="AT903" s="5" t="s">
        <v>66</v>
      </c>
      <c r="AU903" s="5" t="s">
        <v>67</v>
      </c>
      <c r="AV903" s="5" t="s">
        <v>68</v>
      </c>
      <c r="AW903" s="5" t="s">
        <v>65</v>
      </c>
      <c r="AX903" s="5" t="s">
        <v>86</v>
      </c>
      <c r="AY903" s="5">
        <v>98.1</v>
      </c>
      <c r="AZ903" s="5">
        <v>94.899999999999977</v>
      </c>
    </row>
    <row r="904" spans="1:52">
      <c r="A904" s="5">
        <v>13</v>
      </c>
      <c r="B904" s="5" t="s">
        <v>716</v>
      </c>
      <c r="C904" s="6">
        <v>5201</v>
      </c>
      <c r="D904" s="5" t="s">
        <v>963</v>
      </c>
      <c r="E904" s="5" t="str">
        <f>VLOOKUP(B904,Region!$A$1:$B$76,2,FALSE)</f>
        <v>Region_5</v>
      </c>
      <c r="F904" s="5" t="str">
        <f>VLOOKUP(D904,'Used to Match Zip By Sch Name'!$A$2:$E$4714,5,FALSE)</f>
        <v>33010-4821</v>
      </c>
      <c r="G904" s="5">
        <f>VLOOKUP(D904,public_school_report!$D$1:$CI$3651,84,FALSE)</f>
        <v>1068</v>
      </c>
      <c r="H904" s="5" t="s">
        <v>2</v>
      </c>
      <c r="I904" s="5">
        <v>60</v>
      </c>
      <c r="J904" s="5">
        <v>63</v>
      </c>
      <c r="K904" s="5">
        <v>49</v>
      </c>
      <c r="L904" s="5">
        <v>68</v>
      </c>
      <c r="M904" s="5">
        <v>68</v>
      </c>
      <c r="N904" s="5">
        <v>52</v>
      </c>
      <c r="O904" s="5">
        <v>42</v>
      </c>
      <c r="P904" s="5"/>
      <c r="Q904" s="5"/>
      <c r="R904" s="5"/>
      <c r="S904" s="5"/>
      <c r="T904" s="5">
        <v>402</v>
      </c>
      <c r="U904" s="5">
        <v>7</v>
      </c>
      <c r="V904" s="5">
        <v>57</v>
      </c>
      <c r="W904" s="5">
        <v>100</v>
      </c>
      <c r="X904" s="5" t="s">
        <v>62</v>
      </c>
      <c r="Y904" s="5" t="s">
        <v>64</v>
      </c>
      <c r="Z904" s="5" t="s">
        <v>63</v>
      </c>
      <c r="AA904" s="5" t="s">
        <v>63</v>
      </c>
      <c r="AB904" s="5" t="s">
        <v>63</v>
      </c>
      <c r="AC904" s="5" t="s">
        <v>63</v>
      </c>
      <c r="AD904" s="5" t="s">
        <v>62</v>
      </c>
      <c r="AE904" s="5" t="s">
        <v>64</v>
      </c>
      <c r="AF904" s="5" t="s">
        <v>62</v>
      </c>
      <c r="AG904" s="5" t="s">
        <v>64</v>
      </c>
      <c r="AH904" s="5" t="s">
        <v>64</v>
      </c>
      <c r="AI904" s="5" t="s">
        <v>64</v>
      </c>
      <c r="AJ904" s="5" t="s">
        <v>64</v>
      </c>
      <c r="AK904" s="5" t="s">
        <v>64</v>
      </c>
      <c r="AL904" s="5" t="s">
        <v>64</v>
      </c>
      <c r="AM904" s="5" t="s">
        <v>64</v>
      </c>
      <c r="AN904" s="5" t="s">
        <v>63</v>
      </c>
      <c r="AO904" s="5" t="s">
        <v>62</v>
      </c>
      <c r="AP904" s="5" t="s">
        <v>63</v>
      </c>
      <c r="AQ904" s="5" t="s">
        <v>72</v>
      </c>
      <c r="AR904" s="5" t="s">
        <v>72</v>
      </c>
      <c r="AS904" s="5" t="s">
        <v>65</v>
      </c>
      <c r="AT904" s="5" t="s">
        <v>66</v>
      </c>
      <c r="AU904" s="5" t="s">
        <v>67</v>
      </c>
      <c r="AV904" s="5" t="s">
        <v>68</v>
      </c>
      <c r="AW904" s="5" t="s">
        <v>65</v>
      </c>
      <c r="AX904" s="5" t="s">
        <v>69</v>
      </c>
      <c r="AY904" s="5">
        <v>99.4</v>
      </c>
      <c r="AZ904" s="5">
        <v>94.699999999999989</v>
      </c>
    </row>
    <row r="905" spans="1:52">
      <c r="A905" s="5">
        <v>13</v>
      </c>
      <c r="B905" s="5" t="s">
        <v>716</v>
      </c>
      <c r="C905" s="6">
        <v>5241</v>
      </c>
      <c r="D905" s="5" t="s">
        <v>964</v>
      </c>
      <c r="E905" s="5" t="str">
        <f>VLOOKUP(B905,Region!$A$1:$B$76,2,FALSE)</f>
        <v>Region_5</v>
      </c>
      <c r="F905" s="5" t="str">
        <f>VLOOKUP(D905,'Used to Match Zip By Sch Name'!$A$2:$E$4714,5,FALSE)</f>
        <v>33143-1910</v>
      </c>
      <c r="G905" s="5">
        <f>VLOOKUP(D905,public_school_report!$D$1:$CI$3651,84,FALSE)</f>
        <v>853</v>
      </c>
      <c r="H905" s="5" t="s">
        <v>2</v>
      </c>
      <c r="I905" s="5">
        <v>76</v>
      </c>
      <c r="J905" s="5">
        <v>69</v>
      </c>
      <c r="K905" s="5">
        <v>58</v>
      </c>
      <c r="L905" s="5">
        <v>81</v>
      </c>
      <c r="M905" s="5">
        <v>68</v>
      </c>
      <c r="N905" s="5">
        <v>53</v>
      </c>
      <c r="O905" s="5">
        <v>71</v>
      </c>
      <c r="P905" s="5">
        <v>83</v>
      </c>
      <c r="Q905" s="5">
        <v>57</v>
      </c>
      <c r="R905" s="5"/>
      <c r="S905" s="5"/>
      <c r="T905" s="5">
        <v>616</v>
      </c>
      <c r="U905" s="5">
        <v>9</v>
      </c>
      <c r="V905" s="5">
        <v>68</v>
      </c>
      <c r="W905" s="5">
        <v>100</v>
      </c>
      <c r="X905" s="5" t="s">
        <v>64</v>
      </c>
      <c r="Y905" s="5" t="s">
        <v>64</v>
      </c>
      <c r="Z905" s="5" t="s">
        <v>64</v>
      </c>
      <c r="AA905" s="5" t="s">
        <v>62</v>
      </c>
      <c r="AB905" s="5" t="s">
        <v>64</v>
      </c>
      <c r="AC905" s="5" t="s">
        <v>64</v>
      </c>
      <c r="AD905" s="5" t="s">
        <v>64</v>
      </c>
      <c r="AE905" s="5" t="s">
        <v>64</v>
      </c>
      <c r="AF905" s="5" t="s">
        <v>64</v>
      </c>
      <c r="AG905" s="5" t="s">
        <v>64</v>
      </c>
      <c r="AH905" s="5" t="s">
        <v>64</v>
      </c>
      <c r="AI905" s="5" t="s">
        <v>64</v>
      </c>
      <c r="AJ905" s="5" t="s">
        <v>64</v>
      </c>
      <c r="AK905" s="5" t="s">
        <v>64</v>
      </c>
      <c r="AL905" s="5" t="s">
        <v>64</v>
      </c>
      <c r="AM905" s="5" t="s">
        <v>62</v>
      </c>
      <c r="AN905" s="5" t="s">
        <v>64</v>
      </c>
      <c r="AO905" s="5" t="s">
        <v>64</v>
      </c>
      <c r="AP905" s="5" t="s">
        <v>64</v>
      </c>
      <c r="AQ905" s="5" t="s">
        <v>62</v>
      </c>
      <c r="AR905" s="5" t="s">
        <v>63</v>
      </c>
      <c r="AS905" s="5" t="s">
        <v>65</v>
      </c>
      <c r="AT905" s="5" t="s">
        <v>66</v>
      </c>
      <c r="AU905" s="5" t="s">
        <v>67</v>
      </c>
      <c r="AV905" s="5" t="s">
        <v>67</v>
      </c>
      <c r="AW905" s="5" t="s">
        <v>65</v>
      </c>
      <c r="AX905" s="5" t="s">
        <v>86</v>
      </c>
      <c r="AY905" s="5">
        <v>90.5</v>
      </c>
      <c r="AZ905" s="5">
        <v>58.7</v>
      </c>
    </row>
    <row r="906" spans="1:52">
      <c r="A906" s="5">
        <v>13</v>
      </c>
      <c r="B906" s="5" t="s">
        <v>716</v>
      </c>
      <c r="C906" s="6">
        <v>5281</v>
      </c>
      <c r="D906" s="5" t="s">
        <v>965</v>
      </c>
      <c r="E906" s="5" t="str">
        <f>VLOOKUP(B906,Region!$A$1:$B$76,2,FALSE)</f>
        <v>Region_5</v>
      </c>
      <c r="F906" s="5" t="str">
        <f>VLOOKUP(D906,'Used to Match Zip By Sch Name'!$A$2:$E$4714,5,FALSE)</f>
        <v>33177-3809</v>
      </c>
      <c r="G906" s="5">
        <f>VLOOKUP(D906,public_school_report!$D$1:$CI$3651,84,FALSE)</f>
        <v>689</v>
      </c>
      <c r="H906" s="5" t="s">
        <v>4</v>
      </c>
      <c r="I906" s="5">
        <v>60</v>
      </c>
      <c r="J906" s="5">
        <v>55</v>
      </c>
      <c r="K906" s="5">
        <v>56</v>
      </c>
      <c r="L906" s="5">
        <v>69</v>
      </c>
      <c r="M906" s="5">
        <v>68</v>
      </c>
      <c r="N906" s="5">
        <v>65</v>
      </c>
      <c r="O906" s="5">
        <v>51</v>
      </c>
      <c r="P906" s="5"/>
      <c r="Q906" s="5"/>
      <c r="R906" s="5"/>
      <c r="S906" s="5"/>
      <c r="T906" s="5">
        <v>424</v>
      </c>
      <c r="U906" s="5">
        <v>7</v>
      </c>
      <c r="V906" s="5">
        <v>61</v>
      </c>
      <c r="W906" s="5">
        <v>100</v>
      </c>
      <c r="X906" s="5" t="s">
        <v>62</v>
      </c>
      <c r="Y906" s="5" t="s">
        <v>64</v>
      </c>
      <c r="Z906" s="5" t="s">
        <v>62</v>
      </c>
      <c r="AA906" s="5" t="s">
        <v>62</v>
      </c>
      <c r="AB906" s="5" t="s">
        <v>63</v>
      </c>
      <c r="AC906" s="5" t="s">
        <v>64</v>
      </c>
      <c r="AD906" s="5" t="s">
        <v>64</v>
      </c>
      <c r="AE906" s="5" t="s">
        <v>64</v>
      </c>
      <c r="AF906" s="5" t="s">
        <v>64</v>
      </c>
      <c r="AG906" s="5" t="s">
        <v>64</v>
      </c>
      <c r="AH906" s="5" t="s">
        <v>64</v>
      </c>
      <c r="AI906" s="5" t="s">
        <v>64</v>
      </c>
      <c r="AJ906" s="5" t="s">
        <v>63</v>
      </c>
      <c r="AK906" s="5" t="s">
        <v>64</v>
      </c>
      <c r="AL906" s="5" t="s">
        <v>64</v>
      </c>
      <c r="AM906" s="5" t="s">
        <v>64</v>
      </c>
      <c r="AN906" s="5" t="s">
        <v>63</v>
      </c>
      <c r="AO906" s="5" t="s">
        <v>63</v>
      </c>
      <c r="AP906" s="5" t="s">
        <v>72</v>
      </c>
      <c r="AQ906" s="5" t="s">
        <v>72</v>
      </c>
      <c r="AR906" s="5" t="s">
        <v>72</v>
      </c>
      <c r="AS906" s="5" t="s">
        <v>65</v>
      </c>
      <c r="AT906" s="5" t="s">
        <v>66</v>
      </c>
      <c r="AU906" s="5" t="s">
        <v>67</v>
      </c>
      <c r="AV906" s="5" t="s">
        <v>68</v>
      </c>
      <c r="AW906" s="5" t="s">
        <v>65</v>
      </c>
      <c r="AX906" s="5" t="s">
        <v>69</v>
      </c>
      <c r="AY906" s="5">
        <v>95.6</v>
      </c>
      <c r="AZ906" s="5">
        <v>91.100000000000023</v>
      </c>
    </row>
    <row r="907" spans="1:52">
      <c r="A907" s="5">
        <v>13</v>
      </c>
      <c r="B907" s="5" t="s">
        <v>716</v>
      </c>
      <c r="C907" s="6">
        <v>5321</v>
      </c>
      <c r="D907" s="5" t="s">
        <v>173</v>
      </c>
      <c r="E907" s="5" t="str">
        <f>VLOOKUP(B907,Region!$A$1:$B$76,2,FALSE)</f>
        <v>Region_5</v>
      </c>
      <c r="F907" s="5" t="str">
        <f>VLOOKUP(D907,'Used to Match Zip By Sch Name'!$A$2:$E$4714,5,FALSE)</f>
        <v>32034-3541</v>
      </c>
      <c r="G907" s="5">
        <f>VLOOKUP(D907,public_school_report!$D$1:$CI$3651,84,FALSE)</f>
        <v>552</v>
      </c>
      <c r="H907" s="5" t="s">
        <v>6</v>
      </c>
      <c r="I907" s="5">
        <v>78</v>
      </c>
      <c r="J907" s="5">
        <v>70</v>
      </c>
      <c r="K907" s="5">
        <v>64</v>
      </c>
      <c r="L907" s="5">
        <v>72</v>
      </c>
      <c r="M907" s="5">
        <v>64</v>
      </c>
      <c r="N907" s="5">
        <v>32</v>
      </c>
      <c r="O907" s="5">
        <v>63</v>
      </c>
      <c r="P907" s="5"/>
      <c r="Q907" s="5"/>
      <c r="R907" s="5"/>
      <c r="S907" s="5"/>
      <c r="T907" s="5">
        <v>443</v>
      </c>
      <c r="U907" s="5">
        <v>7</v>
      </c>
      <c r="V907" s="5">
        <v>63</v>
      </c>
      <c r="W907" s="5">
        <v>100</v>
      </c>
      <c r="X907" s="5" t="s">
        <v>64</v>
      </c>
      <c r="Y907" s="5" t="s">
        <v>64</v>
      </c>
      <c r="Z907" s="5" t="s">
        <v>64</v>
      </c>
      <c r="AA907" s="5" t="s">
        <v>64</v>
      </c>
      <c r="AB907" s="5" t="s">
        <v>62</v>
      </c>
      <c r="AC907" s="5" t="s">
        <v>62</v>
      </c>
      <c r="AD907" s="5" t="s">
        <v>64</v>
      </c>
      <c r="AE907" s="5" t="s">
        <v>64</v>
      </c>
      <c r="AF907" s="5" t="s">
        <v>64</v>
      </c>
      <c r="AG907" s="5" t="s">
        <v>66</v>
      </c>
      <c r="AH907" s="5" t="s">
        <v>66</v>
      </c>
      <c r="AI907" s="5" t="s">
        <v>64</v>
      </c>
      <c r="AJ907" s="5" t="s">
        <v>64</v>
      </c>
      <c r="AK907" s="5" t="s">
        <v>64</v>
      </c>
      <c r="AL907" s="5" t="s">
        <v>64</v>
      </c>
      <c r="AM907" s="5" t="s">
        <v>64</v>
      </c>
      <c r="AN907" s="5" t="s">
        <v>64</v>
      </c>
      <c r="AO907" s="5" t="s">
        <v>64</v>
      </c>
      <c r="AP907" s="5" t="s">
        <v>63</v>
      </c>
      <c r="AQ907" s="5" t="s">
        <v>64</v>
      </c>
      <c r="AR907" s="5" t="s">
        <v>72</v>
      </c>
      <c r="AS907" s="5" t="s">
        <v>65</v>
      </c>
      <c r="AT907" s="5" t="s">
        <v>66</v>
      </c>
      <c r="AU907" s="5" t="s">
        <v>67</v>
      </c>
      <c r="AV907" s="5" t="s">
        <v>67</v>
      </c>
      <c r="AW907" s="5" t="s">
        <v>65</v>
      </c>
      <c r="AX907" s="5" t="s">
        <v>69</v>
      </c>
      <c r="AY907" s="5">
        <v>84.5</v>
      </c>
      <c r="AZ907" s="5">
        <v>57.7</v>
      </c>
    </row>
    <row r="908" spans="1:52">
      <c r="A908" s="5">
        <v>13</v>
      </c>
      <c r="B908" s="5" t="s">
        <v>716</v>
      </c>
      <c r="C908" s="6">
        <v>5361</v>
      </c>
      <c r="D908" s="5" t="s">
        <v>966</v>
      </c>
      <c r="E908" s="5" t="str">
        <f>VLOOKUP(B908,Region!$A$1:$B$76,2,FALSE)</f>
        <v>Region_5</v>
      </c>
      <c r="F908" s="5" t="str">
        <f>VLOOKUP(D908,'Used to Match Zip By Sch Name'!$A$2:$E$4714,5,FALSE)</f>
        <v>33166-3116</v>
      </c>
      <c r="G908" s="5">
        <f>VLOOKUP(D908,public_school_report!$D$1:$CI$3651,84,FALSE)</f>
        <v>467</v>
      </c>
      <c r="H908" s="5" t="s">
        <v>6</v>
      </c>
      <c r="I908" s="5">
        <v>77</v>
      </c>
      <c r="J908" s="5">
        <v>61</v>
      </c>
      <c r="K908" s="5">
        <v>43</v>
      </c>
      <c r="L908" s="5">
        <v>81</v>
      </c>
      <c r="M908" s="5">
        <v>75</v>
      </c>
      <c r="N908" s="5">
        <v>63</v>
      </c>
      <c r="O908" s="5">
        <v>71</v>
      </c>
      <c r="P908" s="5"/>
      <c r="Q908" s="5"/>
      <c r="R908" s="5"/>
      <c r="S908" s="5"/>
      <c r="T908" s="5">
        <v>471</v>
      </c>
      <c r="U908" s="5">
        <v>7</v>
      </c>
      <c r="V908" s="5">
        <v>67</v>
      </c>
      <c r="W908" s="5">
        <v>100</v>
      </c>
      <c r="X908" s="5" t="s">
        <v>64</v>
      </c>
      <c r="Y908" s="5" t="s">
        <v>64</v>
      </c>
      <c r="Z908" s="5" t="s">
        <v>64</v>
      </c>
      <c r="AA908" s="5" t="s">
        <v>64</v>
      </c>
      <c r="AB908" s="5" t="s">
        <v>64</v>
      </c>
      <c r="AC908" s="5" t="s">
        <v>64</v>
      </c>
      <c r="AD908" s="5" t="s">
        <v>64</v>
      </c>
      <c r="AE908" s="5" t="s">
        <v>64</v>
      </c>
      <c r="AF908" s="5" t="s">
        <v>64</v>
      </c>
      <c r="AG908" s="5" t="s">
        <v>62</v>
      </c>
      <c r="AH908" s="5" t="s">
        <v>64</v>
      </c>
      <c r="AI908" s="5" t="s">
        <v>64</v>
      </c>
      <c r="AJ908" s="5" t="s">
        <v>64</v>
      </c>
      <c r="AK908" s="5" t="s">
        <v>64</v>
      </c>
      <c r="AL908" s="5" t="s">
        <v>64</v>
      </c>
      <c r="AM908" s="5" t="s">
        <v>64</v>
      </c>
      <c r="AN908" s="5" t="s">
        <v>64</v>
      </c>
      <c r="AO908" s="5" t="s">
        <v>64</v>
      </c>
      <c r="AP908" s="5" t="s">
        <v>63</v>
      </c>
      <c r="AQ908" s="5" t="s">
        <v>64</v>
      </c>
      <c r="AR908" s="5" t="s">
        <v>63</v>
      </c>
      <c r="AS908" s="5" t="s">
        <v>65</v>
      </c>
      <c r="AT908" s="5" t="s">
        <v>66</v>
      </c>
      <c r="AU908" s="5" t="s">
        <v>67</v>
      </c>
      <c r="AV908" s="5" t="s">
        <v>67</v>
      </c>
      <c r="AW908" s="5" t="s">
        <v>65</v>
      </c>
      <c r="AX908" s="5" t="s">
        <v>69</v>
      </c>
      <c r="AY908" s="5">
        <v>93.5</v>
      </c>
      <c r="AZ908" s="5">
        <v>52</v>
      </c>
    </row>
    <row r="909" spans="1:52">
      <c r="A909" s="5">
        <v>13</v>
      </c>
      <c r="B909" s="5" t="s">
        <v>716</v>
      </c>
      <c r="C909" s="6">
        <v>5381</v>
      </c>
      <c r="D909" s="5" t="s">
        <v>967</v>
      </c>
      <c r="E909" s="5" t="str">
        <f>VLOOKUP(B909,Region!$A$1:$B$76,2,FALSE)</f>
        <v>Region_5</v>
      </c>
      <c r="F909" s="5" t="str">
        <f>VLOOKUP(D909,'Used to Match Zip By Sch Name'!$A$2:$E$4714,5,FALSE)</f>
        <v>33172-4107</v>
      </c>
      <c r="G909" s="5">
        <f>VLOOKUP(D909,public_school_report!$D$1:$CI$3651,84,FALSE)</f>
        <v>955</v>
      </c>
      <c r="H909" s="5" t="s">
        <v>2</v>
      </c>
      <c r="I909" s="5">
        <v>67</v>
      </c>
      <c r="J909" s="5">
        <v>65</v>
      </c>
      <c r="K909" s="5">
        <v>61</v>
      </c>
      <c r="L909" s="5">
        <v>67</v>
      </c>
      <c r="M909" s="5">
        <v>66</v>
      </c>
      <c r="N909" s="5">
        <v>55</v>
      </c>
      <c r="O909" s="5">
        <v>52</v>
      </c>
      <c r="P909" s="5"/>
      <c r="Q909" s="5"/>
      <c r="R909" s="5"/>
      <c r="S909" s="5"/>
      <c r="T909" s="5">
        <v>433</v>
      </c>
      <c r="U909" s="5">
        <v>7</v>
      </c>
      <c r="V909" s="5">
        <v>62</v>
      </c>
      <c r="W909" s="5">
        <v>100</v>
      </c>
      <c r="X909" s="5" t="s">
        <v>64</v>
      </c>
      <c r="Y909" s="5" t="s">
        <v>64</v>
      </c>
      <c r="Z909" s="5" t="s">
        <v>64</v>
      </c>
      <c r="AA909" s="5" t="s">
        <v>62</v>
      </c>
      <c r="AB909" s="5" t="s">
        <v>63</v>
      </c>
      <c r="AC909" s="5" t="s">
        <v>62</v>
      </c>
      <c r="AD909" s="5" t="s">
        <v>62</v>
      </c>
      <c r="AE909" s="5" t="s">
        <v>64</v>
      </c>
      <c r="AF909" s="5" t="s">
        <v>64</v>
      </c>
      <c r="AG909" s="5" t="s">
        <v>64</v>
      </c>
      <c r="AH909" s="5" t="s">
        <v>64</v>
      </c>
      <c r="AI909" s="5" t="s">
        <v>64</v>
      </c>
      <c r="AJ909" s="5" t="s">
        <v>64</v>
      </c>
      <c r="AK909" s="5" t="s">
        <v>64</v>
      </c>
      <c r="AL909" s="5" t="s">
        <v>64</v>
      </c>
      <c r="AM909" s="5" t="s">
        <v>64</v>
      </c>
      <c r="AN909" s="5" t="s">
        <v>64</v>
      </c>
      <c r="AO909" s="5" t="s">
        <v>62</v>
      </c>
      <c r="AP909" s="5" t="s">
        <v>64</v>
      </c>
      <c r="AQ909" s="5" t="s">
        <v>64</v>
      </c>
      <c r="AR909" s="5" t="s">
        <v>63</v>
      </c>
      <c r="AS909" s="5" t="s">
        <v>65</v>
      </c>
      <c r="AT909" s="5" t="s">
        <v>66</v>
      </c>
      <c r="AU909" s="5" t="s">
        <v>67</v>
      </c>
      <c r="AV909" s="5" t="s">
        <v>68</v>
      </c>
      <c r="AW909" s="5" t="s">
        <v>65</v>
      </c>
      <c r="AX909" s="5" t="s">
        <v>69</v>
      </c>
      <c r="AY909" s="5">
        <v>98.5</v>
      </c>
      <c r="AZ909" s="5">
        <v>77.7</v>
      </c>
    </row>
    <row r="910" spans="1:52">
      <c r="A910" s="5">
        <v>13</v>
      </c>
      <c r="B910" s="5" t="s">
        <v>716</v>
      </c>
      <c r="C910" s="6">
        <v>5384</v>
      </c>
      <c r="D910" s="5" t="s">
        <v>968</v>
      </c>
      <c r="E910" s="5" t="str">
        <f>VLOOKUP(B910,Region!$A$1:$B$76,2,FALSE)</f>
        <v>Region_5</v>
      </c>
      <c r="F910" s="5" t="str">
        <f>VLOOKUP(D910,'Used to Match Zip By Sch Name'!$A$2:$E$4714,5,FALSE)</f>
        <v>33010-2428</v>
      </c>
      <c r="G910" s="5">
        <f>VLOOKUP(D910,public_school_report!$D$1:$CI$3651,84,FALSE)</f>
        <v>612</v>
      </c>
      <c r="H910" s="5" t="s">
        <v>4</v>
      </c>
      <c r="I910" s="5">
        <v>67</v>
      </c>
      <c r="J910" s="5">
        <v>62</v>
      </c>
      <c r="K910" s="5">
        <v>55</v>
      </c>
      <c r="L910" s="5">
        <v>65</v>
      </c>
      <c r="M910" s="5">
        <v>62</v>
      </c>
      <c r="N910" s="5">
        <v>51</v>
      </c>
      <c r="O910" s="5">
        <v>55</v>
      </c>
      <c r="P910" s="5"/>
      <c r="Q910" s="5"/>
      <c r="R910" s="5"/>
      <c r="S910" s="5"/>
      <c r="T910" s="5">
        <v>417</v>
      </c>
      <c r="U910" s="5">
        <v>7</v>
      </c>
      <c r="V910" s="5">
        <v>60</v>
      </c>
      <c r="W910" s="5">
        <v>100</v>
      </c>
      <c r="X910" s="5" t="s">
        <v>62</v>
      </c>
      <c r="Y910" s="5" t="s">
        <v>63</v>
      </c>
      <c r="Z910" s="5" t="s">
        <v>64</v>
      </c>
      <c r="AA910" s="5" t="s">
        <v>63</v>
      </c>
      <c r="AB910" s="5" t="s">
        <v>62</v>
      </c>
      <c r="AC910" s="5" t="s">
        <v>62</v>
      </c>
      <c r="AD910" s="5" t="s">
        <v>66</v>
      </c>
      <c r="AE910" s="5" t="s">
        <v>66</v>
      </c>
      <c r="AF910" s="5" t="s">
        <v>66</v>
      </c>
      <c r="AG910" s="5" t="s">
        <v>66</v>
      </c>
      <c r="AH910" s="5" t="s">
        <v>66</v>
      </c>
      <c r="AI910" s="5" t="s">
        <v>66</v>
      </c>
      <c r="AJ910" s="5" t="s">
        <v>66</v>
      </c>
      <c r="AK910" s="5" t="s">
        <v>66</v>
      </c>
      <c r="AL910" s="5" t="s">
        <v>66</v>
      </c>
      <c r="AM910" s="5" t="s">
        <v>66</v>
      </c>
      <c r="AN910" s="5" t="s">
        <v>66</v>
      </c>
      <c r="AO910" s="5" t="s">
        <v>66</v>
      </c>
      <c r="AP910" s="5" t="s">
        <v>66</v>
      </c>
      <c r="AQ910" s="5" t="s">
        <v>66</v>
      </c>
      <c r="AR910" s="5" t="s">
        <v>66</v>
      </c>
      <c r="AS910" s="5" t="s">
        <v>65</v>
      </c>
      <c r="AT910" s="5" t="s">
        <v>66</v>
      </c>
      <c r="AU910" s="5" t="s">
        <v>68</v>
      </c>
      <c r="AV910" s="5" t="s">
        <v>68</v>
      </c>
      <c r="AW910" s="5" t="s">
        <v>65</v>
      </c>
      <c r="AX910" s="5" t="s">
        <v>69</v>
      </c>
      <c r="AY910" s="5">
        <v>99.1</v>
      </c>
      <c r="AZ910" s="5">
        <v>95.899999999999977</v>
      </c>
    </row>
    <row r="911" spans="1:52">
      <c r="A911" s="5">
        <v>13</v>
      </c>
      <c r="B911" s="5" t="s">
        <v>716</v>
      </c>
      <c r="C911" s="6">
        <v>5401</v>
      </c>
      <c r="D911" s="5" t="s">
        <v>969</v>
      </c>
      <c r="E911" s="5" t="str">
        <f>VLOOKUP(B911,Region!$A$1:$B$76,2,FALSE)</f>
        <v>Region_5</v>
      </c>
      <c r="F911" s="5" t="str">
        <f>VLOOKUP(D911,'Used to Match Zip By Sch Name'!$A$2:$E$4714,5,FALSE)</f>
        <v>33143-6024</v>
      </c>
      <c r="G911" s="5">
        <f>VLOOKUP(D911,public_school_report!$D$1:$CI$3651,84,FALSE)</f>
        <v>1183</v>
      </c>
      <c r="H911" s="5" t="s">
        <v>2</v>
      </c>
      <c r="I911" s="5">
        <v>95</v>
      </c>
      <c r="J911" s="5">
        <v>84</v>
      </c>
      <c r="K911" s="5">
        <v>90</v>
      </c>
      <c r="L911" s="5">
        <v>95</v>
      </c>
      <c r="M911" s="5">
        <v>80</v>
      </c>
      <c r="N911" s="5">
        <v>85</v>
      </c>
      <c r="O911" s="5">
        <v>88</v>
      </c>
      <c r="P911" s="5"/>
      <c r="Q911" s="5"/>
      <c r="R911" s="5"/>
      <c r="S911" s="5"/>
      <c r="T911" s="5">
        <v>617</v>
      </c>
      <c r="U911" s="5">
        <v>7</v>
      </c>
      <c r="V911" s="5">
        <v>88</v>
      </c>
      <c r="W911" s="5">
        <v>100</v>
      </c>
      <c r="X911" s="5" t="s">
        <v>64</v>
      </c>
      <c r="Y911" s="5" t="s">
        <v>64</v>
      </c>
      <c r="Z911" s="5" t="s">
        <v>64</v>
      </c>
      <c r="AA911" s="5" t="s">
        <v>64</v>
      </c>
      <c r="AB911" s="5" t="s">
        <v>64</v>
      </c>
      <c r="AC911" s="5" t="s">
        <v>64</v>
      </c>
      <c r="AD911" s="5" t="s">
        <v>64</v>
      </c>
      <c r="AE911" s="5" t="s">
        <v>64</v>
      </c>
      <c r="AF911" s="5" t="s">
        <v>64</v>
      </c>
      <c r="AG911" s="5" t="s">
        <v>64</v>
      </c>
      <c r="AH911" s="5" t="s">
        <v>64</v>
      </c>
      <c r="AI911" s="5" t="s">
        <v>64</v>
      </c>
      <c r="AJ911" s="5" t="s">
        <v>64</v>
      </c>
      <c r="AK911" s="5" t="s">
        <v>64</v>
      </c>
      <c r="AL911" s="5" t="s">
        <v>64</v>
      </c>
      <c r="AM911" s="5" t="s">
        <v>64</v>
      </c>
      <c r="AN911" s="5" t="s">
        <v>64</v>
      </c>
      <c r="AO911" s="5" t="s">
        <v>64</v>
      </c>
      <c r="AP911" s="5" t="s">
        <v>64</v>
      </c>
      <c r="AQ911" s="5" t="s">
        <v>63</v>
      </c>
      <c r="AR911" s="5" t="s">
        <v>64</v>
      </c>
      <c r="AS911" s="5" t="s">
        <v>65</v>
      </c>
      <c r="AT911" s="5" t="s">
        <v>66</v>
      </c>
      <c r="AU911" s="5" t="s">
        <v>67</v>
      </c>
      <c r="AV911" s="5" t="s">
        <v>67</v>
      </c>
      <c r="AW911" s="5" t="s">
        <v>65</v>
      </c>
      <c r="AX911" s="5" t="s">
        <v>69</v>
      </c>
      <c r="AY911" s="5">
        <v>73.099999999999994</v>
      </c>
      <c r="AZ911" s="5">
        <v>12.5</v>
      </c>
    </row>
    <row r="912" spans="1:52">
      <c r="A912" s="5">
        <v>13</v>
      </c>
      <c r="B912" s="5" t="s">
        <v>716</v>
      </c>
      <c r="C912" s="6">
        <v>5410</v>
      </c>
      <c r="D912" s="5" t="s">
        <v>970</v>
      </c>
      <c r="E912" s="5" t="str">
        <f>VLOOKUP(B912,Region!$A$1:$B$76,2,FALSE)</f>
        <v>Region_5</v>
      </c>
      <c r="F912" s="5">
        <f>VLOOKUP(D912,'Used to Match Zip By Sch Name'!$A$2:$E$4714,5,FALSE)</f>
        <v>33135</v>
      </c>
      <c r="G912" s="5">
        <f>VLOOKUP(D912,public_school_report!$D$1:$CI$3651,84,FALSE)</f>
        <v>302</v>
      </c>
      <c r="H912" s="5" t="s">
        <v>6</v>
      </c>
      <c r="I912" s="5">
        <v>48</v>
      </c>
      <c r="J912" s="5">
        <v>57</v>
      </c>
      <c r="K912" s="5">
        <v>61</v>
      </c>
      <c r="L912" s="5">
        <v>51</v>
      </c>
      <c r="M912" s="5">
        <v>64</v>
      </c>
      <c r="N912" s="5">
        <v>56</v>
      </c>
      <c r="O912" s="5">
        <v>45</v>
      </c>
      <c r="P912" s="5"/>
      <c r="Q912" s="5"/>
      <c r="R912" s="5"/>
      <c r="S912" s="5"/>
      <c r="T912" s="5">
        <v>382</v>
      </c>
      <c r="U912" s="5">
        <v>7</v>
      </c>
      <c r="V912" s="5">
        <v>55</v>
      </c>
      <c r="W912" s="5">
        <v>100</v>
      </c>
      <c r="X912" s="5" t="s">
        <v>62</v>
      </c>
      <c r="Y912" s="5" t="s">
        <v>63</v>
      </c>
      <c r="Z912" s="5" t="s">
        <v>63</v>
      </c>
      <c r="AA912" s="5" t="s">
        <v>72</v>
      </c>
      <c r="AB912" s="5" t="s">
        <v>73</v>
      </c>
      <c r="AC912" s="5" t="s">
        <v>73</v>
      </c>
      <c r="AD912" s="5" t="s">
        <v>66</v>
      </c>
      <c r="AE912" s="5" t="s">
        <v>66</v>
      </c>
      <c r="AF912" s="5" t="s">
        <v>66</v>
      </c>
      <c r="AG912" s="5" t="s">
        <v>66</v>
      </c>
      <c r="AH912" s="5" t="s">
        <v>66</v>
      </c>
      <c r="AI912" s="5" t="s">
        <v>66</v>
      </c>
      <c r="AJ912" s="5" t="s">
        <v>66</v>
      </c>
      <c r="AK912" s="5" t="s">
        <v>66</v>
      </c>
      <c r="AL912" s="5" t="s">
        <v>66</v>
      </c>
      <c r="AM912" s="5" t="s">
        <v>66</v>
      </c>
      <c r="AN912" s="5" t="s">
        <v>66</v>
      </c>
      <c r="AO912" s="5" t="s">
        <v>66</v>
      </c>
      <c r="AP912" s="5" t="s">
        <v>66</v>
      </c>
      <c r="AQ912" s="5" t="s">
        <v>66</v>
      </c>
      <c r="AR912" s="5" t="s">
        <v>66</v>
      </c>
      <c r="AS912" s="5" t="s">
        <v>65</v>
      </c>
      <c r="AT912" s="5" t="s">
        <v>66</v>
      </c>
      <c r="AU912" s="5" t="s">
        <v>68</v>
      </c>
      <c r="AV912" s="5" t="s">
        <v>68</v>
      </c>
      <c r="AW912" s="5" t="s">
        <v>65</v>
      </c>
      <c r="AX912" s="5" t="s">
        <v>69</v>
      </c>
      <c r="AY912" s="5">
        <v>100</v>
      </c>
      <c r="AZ912" s="5">
        <v>99.4</v>
      </c>
    </row>
    <row r="913" spans="1:52">
      <c r="A913" s="5">
        <v>13</v>
      </c>
      <c r="B913" s="5" t="s">
        <v>716</v>
      </c>
      <c r="C913" s="6">
        <v>5421</v>
      </c>
      <c r="D913" s="5" t="s">
        <v>971</v>
      </c>
      <c r="E913" s="5" t="str">
        <f>VLOOKUP(B913,Region!$A$1:$B$76,2,FALSE)</f>
        <v>Region_5</v>
      </c>
      <c r="F913" s="5" t="str">
        <f>VLOOKUP(D913,'Used to Match Zip By Sch Name'!$A$2:$E$4714,5,FALSE)</f>
        <v>33173-3915</v>
      </c>
      <c r="G913" s="5">
        <f>VLOOKUP(D913,public_school_report!$D$1:$CI$3651,84,FALSE)</f>
        <v>654</v>
      </c>
      <c r="H913" s="5" t="s">
        <v>4</v>
      </c>
      <c r="I913" s="5">
        <v>76</v>
      </c>
      <c r="J913" s="5">
        <v>68</v>
      </c>
      <c r="K913" s="5">
        <v>57</v>
      </c>
      <c r="L913" s="5">
        <v>75</v>
      </c>
      <c r="M913" s="5">
        <v>80</v>
      </c>
      <c r="N913" s="5">
        <v>64</v>
      </c>
      <c r="O913" s="5">
        <v>56</v>
      </c>
      <c r="P913" s="5"/>
      <c r="Q913" s="5"/>
      <c r="R913" s="5"/>
      <c r="S913" s="5"/>
      <c r="T913" s="5">
        <v>476</v>
      </c>
      <c r="U913" s="5">
        <v>7</v>
      </c>
      <c r="V913" s="5">
        <v>68</v>
      </c>
      <c r="W913" s="5">
        <v>100</v>
      </c>
      <c r="X913" s="5" t="s">
        <v>64</v>
      </c>
      <c r="Y913" s="5" t="s">
        <v>62</v>
      </c>
      <c r="Z913" s="5" t="s">
        <v>64</v>
      </c>
      <c r="AA913" s="5" t="s">
        <v>64</v>
      </c>
      <c r="AB913" s="5" t="s">
        <v>64</v>
      </c>
      <c r="AC913" s="5" t="s">
        <v>64</v>
      </c>
      <c r="AD913" s="5" t="s">
        <v>64</v>
      </c>
      <c r="AE913" s="5" t="s">
        <v>64</v>
      </c>
      <c r="AF913" s="5" t="s">
        <v>64</v>
      </c>
      <c r="AG913" s="5" t="s">
        <v>64</v>
      </c>
      <c r="AH913" s="5" t="s">
        <v>64</v>
      </c>
      <c r="AI913" s="5" t="s">
        <v>64</v>
      </c>
      <c r="AJ913" s="5" t="s">
        <v>64</v>
      </c>
      <c r="AK913" s="5" t="s">
        <v>62</v>
      </c>
      <c r="AL913" s="5" t="s">
        <v>64</v>
      </c>
      <c r="AM913" s="5" t="s">
        <v>64</v>
      </c>
      <c r="AN913" s="5" t="s">
        <v>64</v>
      </c>
      <c r="AO913" s="5" t="s">
        <v>64</v>
      </c>
      <c r="AP913" s="5" t="s">
        <v>64</v>
      </c>
      <c r="AQ913" s="5" t="s">
        <v>63</v>
      </c>
      <c r="AR913" s="5" t="s">
        <v>63</v>
      </c>
      <c r="AS913" s="5" t="s">
        <v>65</v>
      </c>
      <c r="AT913" s="5" t="s">
        <v>66</v>
      </c>
      <c r="AU913" s="5" t="s">
        <v>67</v>
      </c>
      <c r="AV913" s="5" t="s">
        <v>68</v>
      </c>
      <c r="AW913" s="5" t="s">
        <v>65</v>
      </c>
      <c r="AX913" s="5" t="s">
        <v>69</v>
      </c>
      <c r="AY913" s="5">
        <v>94.3</v>
      </c>
      <c r="AZ913" s="5">
        <v>75.3</v>
      </c>
    </row>
    <row r="914" spans="1:52">
      <c r="A914" s="5">
        <v>13</v>
      </c>
      <c r="B914" s="5" t="s">
        <v>716</v>
      </c>
      <c r="C914" s="6">
        <v>5431</v>
      </c>
      <c r="D914" s="5" t="s">
        <v>972</v>
      </c>
      <c r="E914" s="5" t="str">
        <f>VLOOKUP(B914,Region!$A$1:$B$76,2,FALSE)</f>
        <v>Region_5</v>
      </c>
      <c r="F914" s="5" t="str">
        <f>VLOOKUP(D914,'Used to Match Zip By Sch Name'!$A$2:$E$4714,5,FALSE)</f>
        <v>32127-7977</v>
      </c>
      <c r="G914" s="5">
        <f>VLOOKUP(D914,public_school_report!$D$1:$CI$3651,84,FALSE)</f>
        <v>736</v>
      </c>
      <c r="H914" s="5" t="s">
        <v>4</v>
      </c>
      <c r="I914" s="5">
        <v>68</v>
      </c>
      <c r="J914" s="5">
        <v>63</v>
      </c>
      <c r="K914" s="5">
        <v>47</v>
      </c>
      <c r="L914" s="5">
        <v>68</v>
      </c>
      <c r="M914" s="5">
        <v>64</v>
      </c>
      <c r="N914" s="5">
        <v>49</v>
      </c>
      <c r="O914" s="5">
        <v>62</v>
      </c>
      <c r="P914" s="5"/>
      <c r="Q914" s="5"/>
      <c r="R914" s="5"/>
      <c r="S914" s="5"/>
      <c r="T914" s="5">
        <v>421</v>
      </c>
      <c r="U914" s="5">
        <v>7</v>
      </c>
      <c r="V914" s="5">
        <v>60</v>
      </c>
      <c r="W914" s="5">
        <v>100</v>
      </c>
      <c r="X914" s="5" t="s">
        <v>62</v>
      </c>
      <c r="Y914" s="5" t="s">
        <v>62</v>
      </c>
      <c r="Z914" s="5" t="s">
        <v>63</v>
      </c>
      <c r="AA914" s="5" t="s">
        <v>63</v>
      </c>
      <c r="AB914" s="5" t="s">
        <v>63</v>
      </c>
      <c r="AC914" s="5" t="s">
        <v>62</v>
      </c>
      <c r="AD914" s="5" t="s">
        <v>63</v>
      </c>
      <c r="AE914" s="5" t="s">
        <v>62</v>
      </c>
      <c r="AF914" s="5" t="s">
        <v>64</v>
      </c>
      <c r="AG914" s="5" t="s">
        <v>64</v>
      </c>
      <c r="AH914" s="5" t="s">
        <v>64</v>
      </c>
      <c r="AI914" s="5" t="s">
        <v>64</v>
      </c>
      <c r="AJ914" s="5" t="s">
        <v>64</v>
      </c>
      <c r="AK914" s="5" t="s">
        <v>64</v>
      </c>
      <c r="AL914" s="5" t="s">
        <v>64</v>
      </c>
      <c r="AM914" s="5" t="s">
        <v>64</v>
      </c>
      <c r="AN914" s="5" t="s">
        <v>62</v>
      </c>
      <c r="AO914" s="5" t="s">
        <v>62</v>
      </c>
      <c r="AP914" s="5" t="s">
        <v>63</v>
      </c>
      <c r="AQ914" s="5" t="s">
        <v>64</v>
      </c>
      <c r="AR914" s="5" t="s">
        <v>63</v>
      </c>
      <c r="AS914" s="5" t="s">
        <v>65</v>
      </c>
      <c r="AT914" s="5" t="s">
        <v>66</v>
      </c>
      <c r="AU914" s="5" t="s">
        <v>67</v>
      </c>
      <c r="AV914" s="5" t="s">
        <v>68</v>
      </c>
      <c r="AW914" s="5" t="s">
        <v>65</v>
      </c>
      <c r="AX914" s="5" t="s">
        <v>69</v>
      </c>
      <c r="AY914" s="5">
        <v>99.1</v>
      </c>
      <c r="AZ914" s="5">
        <v>91.2</v>
      </c>
    </row>
    <row r="915" spans="1:52">
      <c r="A915" s="5">
        <v>13</v>
      </c>
      <c r="B915" s="5" t="s">
        <v>716</v>
      </c>
      <c r="C915" s="6">
        <v>5441</v>
      </c>
      <c r="D915" s="5" t="s">
        <v>973</v>
      </c>
      <c r="E915" s="5" t="str">
        <f>VLOOKUP(B915,Region!$A$1:$B$76,2,FALSE)</f>
        <v>Region_5</v>
      </c>
      <c r="F915" s="5" t="str">
        <f>VLOOKUP(D915,'Used to Match Zip By Sch Name'!$A$2:$E$4714,5,FALSE)</f>
        <v>33155-2106</v>
      </c>
      <c r="G915" s="5">
        <f>VLOOKUP(D915,public_school_report!$D$1:$CI$3651,84,FALSE)</f>
        <v>466</v>
      </c>
      <c r="H915" s="5" t="s">
        <v>6</v>
      </c>
      <c r="I915" s="5">
        <v>65</v>
      </c>
      <c r="J915" s="5">
        <v>69</v>
      </c>
      <c r="K915" s="5">
        <v>59</v>
      </c>
      <c r="L915" s="5">
        <v>64</v>
      </c>
      <c r="M915" s="5">
        <v>59</v>
      </c>
      <c r="N915" s="5">
        <v>52</v>
      </c>
      <c r="O915" s="5">
        <v>55</v>
      </c>
      <c r="P915" s="5"/>
      <c r="Q915" s="5"/>
      <c r="R915" s="5"/>
      <c r="S915" s="5"/>
      <c r="T915" s="5">
        <v>423</v>
      </c>
      <c r="U915" s="5">
        <v>7</v>
      </c>
      <c r="V915" s="5">
        <v>60</v>
      </c>
      <c r="W915" s="5">
        <v>100</v>
      </c>
      <c r="X915" s="5" t="s">
        <v>62</v>
      </c>
      <c r="Y915" s="5" t="s">
        <v>64</v>
      </c>
      <c r="Z915" s="5" t="s">
        <v>62</v>
      </c>
      <c r="AA915" s="5" t="s">
        <v>62</v>
      </c>
      <c r="AB915" s="5" t="s">
        <v>63</v>
      </c>
      <c r="AC915" s="5" t="s">
        <v>62</v>
      </c>
      <c r="AD915" s="5" t="s">
        <v>62</v>
      </c>
      <c r="AE915" s="5" t="s">
        <v>64</v>
      </c>
      <c r="AF915" s="5" t="s">
        <v>64</v>
      </c>
      <c r="AG915" s="5" t="s">
        <v>64</v>
      </c>
      <c r="AH915" s="5" t="s">
        <v>64</v>
      </c>
      <c r="AI915" s="5" t="s">
        <v>64</v>
      </c>
      <c r="AJ915" s="5" t="s">
        <v>62</v>
      </c>
      <c r="AK915" s="5" t="s">
        <v>64</v>
      </c>
      <c r="AL915" s="5" t="s">
        <v>64</v>
      </c>
      <c r="AM915" s="5" t="s">
        <v>64</v>
      </c>
      <c r="AN915" s="5" t="s">
        <v>64</v>
      </c>
      <c r="AO915" s="5" t="s">
        <v>64</v>
      </c>
      <c r="AP915" s="5" t="s">
        <v>63</v>
      </c>
      <c r="AQ915" s="5" t="s">
        <v>64</v>
      </c>
      <c r="AR915" s="5" t="s">
        <v>63</v>
      </c>
      <c r="AS915" s="5" t="s">
        <v>65</v>
      </c>
      <c r="AT915" s="5" t="s">
        <v>66</v>
      </c>
      <c r="AU915" s="5" t="s">
        <v>67</v>
      </c>
      <c r="AV915" s="5" t="s">
        <v>68</v>
      </c>
      <c r="AW915" s="5" t="s">
        <v>65</v>
      </c>
      <c r="AX915" s="5" t="s">
        <v>69</v>
      </c>
      <c r="AY915" s="5">
        <v>97.2</v>
      </c>
      <c r="AZ915" s="5">
        <v>79.5</v>
      </c>
    </row>
    <row r="916" spans="1:52">
      <c r="A916" s="5">
        <v>13</v>
      </c>
      <c r="B916" s="5" t="s">
        <v>716</v>
      </c>
      <c r="C916" s="6">
        <v>5481</v>
      </c>
      <c r="D916" s="5" t="s">
        <v>974</v>
      </c>
      <c r="E916" s="5" t="str">
        <f>VLOOKUP(B916,Region!$A$1:$B$76,2,FALSE)</f>
        <v>Region_5</v>
      </c>
      <c r="F916" s="5" t="str">
        <f>VLOOKUP(D916,'Used to Match Zip By Sch Name'!$A$2:$E$4714,5,FALSE)</f>
        <v>33141-4324</v>
      </c>
      <c r="G916" s="5">
        <f>VLOOKUP(D916,public_school_report!$D$1:$CI$3651,84,FALSE)</f>
        <v>562</v>
      </c>
      <c r="H916" s="5" t="s">
        <v>6</v>
      </c>
      <c r="I916" s="5">
        <v>65</v>
      </c>
      <c r="J916" s="5">
        <v>69</v>
      </c>
      <c r="K916" s="5">
        <v>65</v>
      </c>
      <c r="L916" s="5">
        <v>69</v>
      </c>
      <c r="M916" s="5">
        <v>68</v>
      </c>
      <c r="N916" s="5">
        <v>47</v>
      </c>
      <c r="O916" s="5">
        <v>45</v>
      </c>
      <c r="P916" s="5"/>
      <c r="Q916" s="5"/>
      <c r="R916" s="5"/>
      <c r="S916" s="5"/>
      <c r="T916" s="5">
        <v>428</v>
      </c>
      <c r="U916" s="5">
        <v>7</v>
      </c>
      <c r="V916" s="5">
        <v>61</v>
      </c>
      <c r="W916" s="5">
        <v>99</v>
      </c>
      <c r="X916" s="5" t="s">
        <v>62</v>
      </c>
      <c r="Y916" s="5" t="s">
        <v>62</v>
      </c>
      <c r="Z916" s="5" t="s">
        <v>63</v>
      </c>
      <c r="AA916" s="5" t="s">
        <v>63</v>
      </c>
      <c r="AB916" s="5" t="s">
        <v>62</v>
      </c>
      <c r="AC916" s="5" t="s">
        <v>72</v>
      </c>
      <c r="AD916" s="5" t="s">
        <v>63</v>
      </c>
      <c r="AE916" s="5" t="s">
        <v>62</v>
      </c>
      <c r="AF916" s="5" t="s">
        <v>64</v>
      </c>
      <c r="AG916" s="5" t="s">
        <v>64</v>
      </c>
      <c r="AH916" s="5" t="s">
        <v>64</v>
      </c>
      <c r="AI916" s="5" t="s">
        <v>62</v>
      </c>
      <c r="AJ916" s="5" t="s">
        <v>62</v>
      </c>
      <c r="AK916" s="5" t="s">
        <v>64</v>
      </c>
      <c r="AL916" s="5" t="s">
        <v>64</v>
      </c>
      <c r="AM916" s="5" t="s">
        <v>64</v>
      </c>
      <c r="AN916" s="5" t="s">
        <v>64</v>
      </c>
      <c r="AO916" s="5" t="s">
        <v>64</v>
      </c>
      <c r="AP916" s="5" t="s">
        <v>64</v>
      </c>
      <c r="AQ916" s="5" t="s">
        <v>72</v>
      </c>
      <c r="AR916" s="5" t="s">
        <v>63</v>
      </c>
      <c r="AS916" s="5" t="s">
        <v>65</v>
      </c>
      <c r="AT916" s="5" t="s">
        <v>66</v>
      </c>
      <c r="AU916" s="5" t="s">
        <v>67</v>
      </c>
      <c r="AV916" s="5" t="s">
        <v>68</v>
      </c>
      <c r="AW916" s="5" t="s">
        <v>65</v>
      </c>
      <c r="AX916" s="5" t="s">
        <v>69</v>
      </c>
      <c r="AY916" s="5">
        <v>82.5</v>
      </c>
      <c r="AZ916" s="5">
        <v>78.2</v>
      </c>
    </row>
    <row r="917" spans="1:52">
      <c r="A917" s="5">
        <v>13</v>
      </c>
      <c r="B917" s="5" t="s">
        <v>716</v>
      </c>
      <c r="C917" s="6">
        <v>5521</v>
      </c>
      <c r="D917" s="5" t="s">
        <v>240</v>
      </c>
      <c r="E917" s="5" t="str">
        <f>VLOOKUP(B917,Region!$A$1:$B$76,2,FALSE)</f>
        <v>Region_5</v>
      </c>
      <c r="F917" s="5" t="str">
        <f>VLOOKUP(D917,'Used to Match Zip By Sch Name'!$A$2:$E$4714,5,FALSE)</f>
        <v>33317-5152</v>
      </c>
      <c r="G917" s="5">
        <f>VLOOKUP(D917,public_school_report!$D$1:$CI$3651,84,FALSE)</f>
        <v>765</v>
      </c>
      <c r="H917" s="5" t="s">
        <v>4</v>
      </c>
      <c r="I917" s="5">
        <v>57</v>
      </c>
      <c r="J917" s="5">
        <v>51</v>
      </c>
      <c r="K917" s="5">
        <v>43</v>
      </c>
      <c r="L917" s="5">
        <v>61</v>
      </c>
      <c r="M917" s="5">
        <v>39</v>
      </c>
      <c r="N917" s="5">
        <v>6</v>
      </c>
      <c r="O917" s="5">
        <v>34</v>
      </c>
      <c r="P917" s="5"/>
      <c r="Q917" s="5"/>
      <c r="R917" s="5"/>
      <c r="S917" s="5"/>
      <c r="T917" s="5">
        <v>291</v>
      </c>
      <c r="U917" s="5">
        <v>7</v>
      </c>
      <c r="V917" s="5">
        <v>42</v>
      </c>
      <c r="W917" s="5">
        <v>100</v>
      </c>
      <c r="X917" s="5" t="s">
        <v>63</v>
      </c>
      <c r="Y917" s="5" t="s">
        <v>62</v>
      </c>
      <c r="Z917" s="5" t="s">
        <v>63</v>
      </c>
      <c r="AA917" s="5" t="s">
        <v>63</v>
      </c>
      <c r="AB917" s="5" t="s">
        <v>63</v>
      </c>
      <c r="AC917" s="5" t="s">
        <v>63</v>
      </c>
      <c r="AD917" s="5" t="s">
        <v>62</v>
      </c>
      <c r="AE917" s="5" t="s">
        <v>64</v>
      </c>
      <c r="AF917" s="5" t="s">
        <v>64</v>
      </c>
      <c r="AG917" s="5" t="s">
        <v>64</v>
      </c>
      <c r="AH917" s="5" t="s">
        <v>64</v>
      </c>
      <c r="AI917" s="5" t="s">
        <v>64</v>
      </c>
      <c r="AJ917" s="5" t="s">
        <v>63</v>
      </c>
      <c r="AK917" s="5" t="s">
        <v>64</v>
      </c>
      <c r="AL917" s="5" t="s">
        <v>63</v>
      </c>
      <c r="AM917" s="5" t="s">
        <v>62</v>
      </c>
      <c r="AN917" s="5" t="s">
        <v>63</v>
      </c>
      <c r="AO917" s="5" t="s">
        <v>62</v>
      </c>
      <c r="AP917" s="5" t="s">
        <v>63</v>
      </c>
      <c r="AQ917" s="5" t="s">
        <v>63</v>
      </c>
      <c r="AR917" s="5" t="s">
        <v>63</v>
      </c>
      <c r="AS917" s="5" t="s">
        <v>65</v>
      </c>
      <c r="AT917" s="5" t="s">
        <v>66</v>
      </c>
      <c r="AU917" s="5" t="s">
        <v>67</v>
      </c>
      <c r="AV917" s="5" t="s">
        <v>68</v>
      </c>
      <c r="AW917" s="5" t="s">
        <v>65</v>
      </c>
      <c r="AX917" s="5" t="s">
        <v>69</v>
      </c>
      <c r="AY917" s="5">
        <v>97.4</v>
      </c>
      <c r="AZ917" s="5">
        <v>82.6</v>
      </c>
    </row>
    <row r="918" spans="1:52">
      <c r="A918" s="5">
        <v>13</v>
      </c>
      <c r="B918" s="5" t="s">
        <v>716</v>
      </c>
      <c r="C918" s="6">
        <v>5561</v>
      </c>
      <c r="D918" s="5" t="s">
        <v>975</v>
      </c>
      <c r="E918" s="5" t="str">
        <f>VLOOKUP(B918,Region!$A$1:$B$76,2,FALSE)</f>
        <v>Region_5</v>
      </c>
      <c r="F918" s="5" t="str">
        <f>VLOOKUP(D918,'Used to Match Zip By Sch Name'!$A$2:$E$4714,5,FALSE)</f>
        <v>33133-5708</v>
      </c>
      <c r="G918" s="5">
        <f>VLOOKUP(D918,public_school_report!$D$1:$CI$3651,84,FALSE)</f>
        <v>407</v>
      </c>
      <c r="H918" s="5" t="s">
        <v>6</v>
      </c>
      <c r="I918" s="5">
        <v>63</v>
      </c>
      <c r="J918" s="5">
        <v>52</v>
      </c>
      <c r="K918" s="5">
        <v>35</v>
      </c>
      <c r="L918" s="5">
        <v>59</v>
      </c>
      <c r="M918" s="5">
        <v>44</v>
      </c>
      <c r="N918" s="5">
        <v>22</v>
      </c>
      <c r="O918" s="5">
        <v>43</v>
      </c>
      <c r="P918" s="5"/>
      <c r="Q918" s="5"/>
      <c r="R918" s="5"/>
      <c r="S918" s="5"/>
      <c r="T918" s="5">
        <v>318</v>
      </c>
      <c r="U918" s="5">
        <v>7</v>
      </c>
      <c r="V918" s="5">
        <v>45</v>
      </c>
      <c r="W918" s="5">
        <v>100</v>
      </c>
      <c r="X918" s="5" t="s">
        <v>63</v>
      </c>
      <c r="Y918" s="5" t="s">
        <v>64</v>
      </c>
      <c r="Z918" s="5" t="s">
        <v>63</v>
      </c>
      <c r="AA918" s="5" t="s">
        <v>62</v>
      </c>
      <c r="AB918" s="5" t="s">
        <v>62</v>
      </c>
      <c r="AC918" s="5" t="s">
        <v>62</v>
      </c>
      <c r="AD918" s="5" t="s">
        <v>63</v>
      </c>
      <c r="AE918" s="5" t="s">
        <v>62</v>
      </c>
      <c r="AF918" s="5" t="s">
        <v>64</v>
      </c>
      <c r="AG918" s="5" t="s">
        <v>62</v>
      </c>
      <c r="AH918" s="5" t="s">
        <v>64</v>
      </c>
      <c r="AI918" s="5" t="s">
        <v>62</v>
      </c>
      <c r="AJ918" s="5" t="s">
        <v>62</v>
      </c>
      <c r="AK918" s="5" t="s">
        <v>62</v>
      </c>
      <c r="AL918" s="5" t="s">
        <v>72</v>
      </c>
      <c r="AM918" s="5" t="s">
        <v>72</v>
      </c>
      <c r="AN918" s="5" t="s">
        <v>64</v>
      </c>
      <c r="AO918" s="5" t="s">
        <v>64</v>
      </c>
      <c r="AP918" s="5" t="s">
        <v>63</v>
      </c>
      <c r="AQ918" s="5" t="s">
        <v>72</v>
      </c>
      <c r="AR918" s="5" t="s">
        <v>72</v>
      </c>
      <c r="AS918" s="5" t="s">
        <v>65</v>
      </c>
      <c r="AT918" s="5" t="s">
        <v>66</v>
      </c>
      <c r="AU918" s="5" t="s">
        <v>67</v>
      </c>
      <c r="AV918" s="5" t="s">
        <v>68</v>
      </c>
      <c r="AW918" s="5" t="s">
        <v>65</v>
      </c>
      <c r="AX918" s="5" t="s">
        <v>69</v>
      </c>
      <c r="AY918" s="5">
        <v>95.9</v>
      </c>
      <c r="AZ918" s="5">
        <v>86.1</v>
      </c>
    </row>
    <row r="919" spans="1:52">
      <c r="A919" s="5">
        <v>13</v>
      </c>
      <c r="B919" s="5" t="s">
        <v>716</v>
      </c>
      <c r="C919" s="6">
        <v>5601</v>
      </c>
      <c r="D919" s="5" t="s">
        <v>976</v>
      </c>
      <c r="E919" s="5" t="str">
        <f>VLOOKUP(B919,Region!$A$1:$B$76,2,FALSE)</f>
        <v>Region_5</v>
      </c>
      <c r="F919" s="5" t="str">
        <f>VLOOKUP(D919,'Used to Match Zip By Sch Name'!$A$2:$E$4714,5,FALSE)</f>
        <v>33614-1818</v>
      </c>
      <c r="G919" s="5">
        <f>VLOOKUP(D919,public_school_report!$D$1:$CI$3651,84,FALSE)</f>
        <v>488</v>
      </c>
      <c r="H919" s="5" t="s">
        <v>6</v>
      </c>
      <c r="I919" s="5">
        <v>69</v>
      </c>
      <c r="J919" s="5">
        <v>64</v>
      </c>
      <c r="K919" s="5">
        <v>47</v>
      </c>
      <c r="L919" s="5">
        <v>67</v>
      </c>
      <c r="M919" s="5">
        <v>65</v>
      </c>
      <c r="N919" s="5">
        <v>55</v>
      </c>
      <c r="O919" s="5">
        <v>64</v>
      </c>
      <c r="P919" s="5"/>
      <c r="Q919" s="5"/>
      <c r="R919" s="5"/>
      <c r="S919" s="5"/>
      <c r="T919" s="5">
        <v>431</v>
      </c>
      <c r="U919" s="5">
        <v>7</v>
      </c>
      <c r="V919" s="5">
        <v>62</v>
      </c>
      <c r="W919" s="5">
        <v>100</v>
      </c>
      <c r="X919" s="5" t="s">
        <v>64</v>
      </c>
      <c r="Y919" s="5" t="s">
        <v>62</v>
      </c>
      <c r="Z919" s="5" t="s">
        <v>64</v>
      </c>
      <c r="AA919" s="5" t="s">
        <v>62</v>
      </c>
      <c r="AB919" s="5" t="s">
        <v>64</v>
      </c>
      <c r="AC919" s="5" t="s">
        <v>64</v>
      </c>
      <c r="AD919" s="5" t="s">
        <v>64</v>
      </c>
      <c r="AE919" s="5" t="s">
        <v>64</v>
      </c>
      <c r="AF919" s="5" t="s">
        <v>64</v>
      </c>
      <c r="AG919" s="5" t="s">
        <v>64</v>
      </c>
      <c r="AH919" s="5" t="s">
        <v>64</v>
      </c>
      <c r="AI919" s="5" t="s">
        <v>64</v>
      </c>
      <c r="AJ919" s="5" t="s">
        <v>64</v>
      </c>
      <c r="AK919" s="5" t="s">
        <v>64</v>
      </c>
      <c r="AL919" s="5" t="s">
        <v>64</v>
      </c>
      <c r="AM919" s="5" t="s">
        <v>64</v>
      </c>
      <c r="AN919" s="5" t="s">
        <v>64</v>
      </c>
      <c r="AO919" s="5" t="s">
        <v>64</v>
      </c>
      <c r="AP919" s="5" t="s">
        <v>64</v>
      </c>
      <c r="AQ919" s="5" t="s">
        <v>63</v>
      </c>
      <c r="AR919" s="5" t="s">
        <v>63</v>
      </c>
      <c r="AS919" s="5" t="s">
        <v>65</v>
      </c>
      <c r="AT919" s="5" t="s">
        <v>66</v>
      </c>
      <c r="AU919" s="5" t="s">
        <v>67</v>
      </c>
      <c r="AV919" s="5" t="s">
        <v>68</v>
      </c>
      <c r="AW919" s="5" t="s">
        <v>65</v>
      </c>
      <c r="AX919" s="5" t="s">
        <v>69</v>
      </c>
      <c r="AY919" s="5">
        <v>98.6</v>
      </c>
      <c r="AZ919" s="5">
        <v>79</v>
      </c>
    </row>
    <row r="920" spans="1:52">
      <c r="A920" s="5">
        <v>13</v>
      </c>
      <c r="B920" s="5" t="s">
        <v>716</v>
      </c>
      <c r="C920" s="6">
        <v>5641</v>
      </c>
      <c r="D920" s="5" t="s">
        <v>977</v>
      </c>
      <c r="E920" s="5" t="str">
        <f>VLOOKUP(B920,Region!$A$1:$B$76,2,FALSE)</f>
        <v>Region_5</v>
      </c>
      <c r="F920" s="5" t="str">
        <f>VLOOKUP(D920,'Used to Match Zip By Sch Name'!$A$2:$E$4714,5,FALSE)</f>
        <v>33175-3062</v>
      </c>
      <c r="G920" s="5">
        <f>VLOOKUP(D920,public_school_report!$D$1:$CI$3651,84,FALSE)</f>
        <v>346</v>
      </c>
      <c r="H920" s="5" t="s">
        <v>6</v>
      </c>
      <c r="I920" s="5">
        <v>66</v>
      </c>
      <c r="J920" s="5">
        <v>57</v>
      </c>
      <c r="K920" s="5">
        <v>48</v>
      </c>
      <c r="L920" s="5">
        <v>83</v>
      </c>
      <c r="M920" s="5">
        <v>80</v>
      </c>
      <c r="N920" s="5">
        <v>85</v>
      </c>
      <c r="O920" s="5">
        <v>81</v>
      </c>
      <c r="P920" s="5"/>
      <c r="Q920" s="5"/>
      <c r="R920" s="5"/>
      <c r="S920" s="5"/>
      <c r="T920" s="5">
        <v>500</v>
      </c>
      <c r="U920" s="5">
        <v>7</v>
      </c>
      <c r="V920" s="5">
        <v>71</v>
      </c>
      <c r="W920" s="5">
        <v>100</v>
      </c>
      <c r="X920" s="5" t="s">
        <v>64</v>
      </c>
      <c r="Y920" s="5" t="s">
        <v>62</v>
      </c>
      <c r="Z920" s="5" t="s">
        <v>64</v>
      </c>
      <c r="AA920" s="5" t="s">
        <v>63</v>
      </c>
      <c r="AB920" s="5" t="s">
        <v>62</v>
      </c>
      <c r="AC920" s="5" t="s">
        <v>62</v>
      </c>
      <c r="AD920" s="5" t="s">
        <v>64</v>
      </c>
      <c r="AE920" s="5" t="s">
        <v>64</v>
      </c>
      <c r="AF920" s="5" t="s">
        <v>64</v>
      </c>
      <c r="AG920" s="5" t="s">
        <v>64</v>
      </c>
      <c r="AH920" s="5" t="s">
        <v>64</v>
      </c>
      <c r="AI920" s="5" t="s">
        <v>64</v>
      </c>
      <c r="AJ920" s="5" t="s">
        <v>64</v>
      </c>
      <c r="AK920" s="5" t="s">
        <v>64</v>
      </c>
      <c r="AL920" s="5" t="s">
        <v>64</v>
      </c>
      <c r="AM920" s="5" t="s">
        <v>64</v>
      </c>
      <c r="AN920" s="5" t="s">
        <v>62</v>
      </c>
      <c r="AO920" s="5" t="s">
        <v>64</v>
      </c>
      <c r="AP920" s="5" t="s">
        <v>64</v>
      </c>
      <c r="AQ920" s="5" t="s">
        <v>64</v>
      </c>
      <c r="AR920" s="5" t="s">
        <v>62</v>
      </c>
      <c r="AS920" s="5" t="s">
        <v>65</v>
      </c>
      <c r="AT920" s="5" t="s">
        <v>66</v>
      </c>
      <c r="AU920" s="5" t="s">
        <v>67</v>
      </c>
      <c r="AV920" s="5" t="s">
        <v>68</v>
      </c>
      <c r="AW920" s="5" t="s">
        <v>65</v>
      </c>
      <c r="AX920" s="5" t="s">
        <v>69</v>
      </c>
      <c r="AY920" s="5">
        <v>97.4</v>
      </c>
      <c r="AZ920" s="5">
        <v>72.7</v>
      </c>
    </row>
    <row r="921" spans="1:52">
      <c r="A921" s="5">
        <v>13</v>
      </c>
      <c r="B921" s="5" t="s">
        <v>716</v>
      </c>
      <c r="C921" s="6">
        <v>5671</v>
      </c>
      <c r="D921" s="5" t="s">
        <v>978</v>
      </c>
      <c r="E921" s="5" t="str">
        <f>VLOOKUP(B921,Region!$A$1:$B$76,2,FALSE)</f>
        <v>Region_5</v>
      </c>
      <c r="F921" s="5" t="str">
        <f>VLOOKUP(D921,'Used to Match Zip By Sch Name'!$A$2:$E$4714,5,FALSE)</f>
        <v>33156-5151</v>
      </c>
      <c r="G921" s="5">
        <f>VLOOKUP(D921,public_school_report!$D$1:$CI$3651,84,FALSE)</f>
        <v>942</v>
      </c>
      <c r="H921" s="5" t="s">
        <v>2</v>
      </c>
      <c r="I921" s="5">
        <v>82</v>
      </c>
      <c r="J921" s="5">
        <v>74</v>
      </c>
      <c r="K921" s="5">
        <v>64</v>
      </c>
      <c r="L921" s="5">
        <v>81</v>
      </c>
      <c r="M921" s="5">
        <v>77</v>
      </c>
      <c r="N921" s="5">
        <v>67</v>
      </c>
      <c r="O921" s="5">
        <v>70</v>
      </c>
      <c r="P921" s="5">
        <v>85</v>
      </c>
      <c r="Q921" s="5">
        <v>62</v>
      </c>
      <c r="R921" s="5"/>
      <c r="S921" s="5"/>
      <c r="T921" s="5">
        <v>662</v>
      </c>
      <c r="U921" s="5">
        <v>9</v>
      </c>
      <c r="V921" s="5">
        <v>74</v>
      </c>
      <c r="W921" s="5">
        <v>100</v>
      </c>
      <c r="X921" s="5" t="s">
        <v>64</v>
      </c>
      <c r="Y921" s="5" t="s">
        <v>64</v>
      </c>
      <c r="Z921" s="5" t="s">
        <v>64</v>
      </c>
      <c r="AA921" s="5" t="s">
        <v>64</v>
      </c>
      <c r="AB921" s="5" t="s">
        <v>64</v>
      </c>
      <c r="AC921" s="5" t="s">
        <v>64</v>
      </c>
      <c r="AD921" s="5" t="s">
        <v>64</v>
      </c>
      <c r="AE921" s="5" t="s">
        <v>64</v>
      </c>
      <c r="AF921" s="5" t="s">
        <v>64</v>
      </c>
      <c r="AG921" s="5" t="s">
        <v>64</v>
      </c>
      <c r="AH921" s="5" t="s">
        <v>64</v>
      </c>
      <c r="AI921" s="5" t="s">
        <v>64</v>
      </c>
      <c r="AJ921" s="5" t="s">
        <v>64</v>
      </c>
      <c r="AK921" s="5" t="s">
        <v>64</v>
      </c>
      <c r="AL921" s="5" t="s">
        <v>64</v>
      </c>
      <c r="AM921" s="5" t="s">
        <v>64</v>
      </c>
      <c r="AN921" s="5" t="s">
        <v>64</v>
      </c>
      <c r="AO921" s="5" t="s">
        <v>64</v>
      </c>
      <c r="AP921" s="5" t="s">
        <v>64</v>
      </c>
      <c r="AQ921" s="5" t="s">
        <v>63</v>
      </c>
      <c r="AR921" s="5" t="s">
        <v>63</v>
      </c>
      <c r="AS921" s="5" t="s">
        <v>65</v>
      </c>
      <c r="AT921" s="5" t="s">
        <v>66</v>
      </c>
      <c r="AU921" s="5" t="s">
        <v>67</v>
      </c>
      <c r="AV921" s="5" t="s">
        <v>67</v>
      </c>
      <c r="AW921" s="5" t="s">
        <v>65</v>
      </c>
      <c r="AX921" s="5" t="s">
        <v>86</v>
      </c>
      <c r="AY921" s="5">
        <v>83.1</v>
      </c>
      <c r="AZ921" s="5">
        <v>35.799999999999997</v>
      </c>
    </row>
    <row r="922" spans="1:52">
      <c r="A922" s="5">
        <v>13</v>
      </c>
      <c r="B922" s="5" t="s">
        <v>716</v>
      </c>
      <c r="C922" s="6">
        <v>5711</v>
      </c>
      <c r="D922" s="5" t="s">
        <v>979</v>
      </c>
      <c r="E922" s="5" t="str">
        <f>VLOOKUP(B922,Region!$A$1:$B$76,2,FALSE)</f>
        <v>Region_5</v>
      </c>
      <c r="F922" s="5" t="str">
        <f>VLOOKUP(D922,'Used to Match Zip By Sch Name'!$A$2:$E$4714,5,FALSE)</f>
        <v>33012-5113</v>
      </c>
      <c r="G922" s="5">
        <f>VLOOKUP(D922,public_school_report!$D$1:$CI$3651,84,FALSE)</f>
        <v>566</v>
      </c>
      <c r="H922" s="5" t="s">
        <v>6</v>
      </c>
      <c r="I922" s="5">
        <v>65</v>
      </c>
      <c r="J922" s="5">
        <v>62</v>
      </c>
      <c r="K922" s="5">
        <v>63</v>
      </c>
      <c r="L922" s="5">
        <v>78</v>
      </c>
      <c r="M922" s="5">
        <v>63</v>
      </c>
      <c r="N922" s="5">
        <v>44</v>
      </c>
      <c r="O922" s="5">
        <v>69</v>
      </c>
      <c r="P922" s="5"/>
      <c r="Q922" s="5"/>
      <c r="R922" s="5"/>
      <c r="S922" s="5"/>
      <c r="T922" s="5">
        <v>444</v>
      </c>
      <c r="U922" s="5">
        <v>7</v>
      </c>
      <c r="V922" s="5">
        <v>63</v>
      </c>
      <c r="W922" s="5">
        <v>100</v>
      </c>
      <c r="X922" s="5" t="s">
        <v>64</v>
      </c>
      <c r="Y922" s="5" t="s">
        <v>64</v>
      </c>
      <c r="Z922" s="5" t="s">
        <v>64</v>
      </c>
      <c r="AA922" s="5" t="s">
        <v>62</v>
      </c>
      <c r="AB922" s="5" t="s">
        <v>62</v>
      </c>
      <c r="AC922" s="5" t="s">
        <v>64</v>
      </c>
      <c r="AD922" s="5" t="s">
        <v>62</v>
      </c>
      <c r="AE922" s="5" t="s">
        <v>64</v>
      </c>
      <c r="AF922" s="5" t="s">
        <v>64</v>
      </c>
      <c r="AG922" s="5" t="s">
        <v>64</v>
      </c>
      <c r="AH922" s="5" t="s">
        <v>64</v>
      </c>
      <c r="AI922" s="5" t="s">
        <v>64</v>
      </c>
      <c r="AJ922" s="5" t="s">
        <v>64</v>
      </c>
      <c r="AK922" s="5" t="s">
        <v>64</v>
      </c>
      <c r="AL922" s="5" t="s">
        <v>64</v>
      </c>
      <c r="AM922" s="5" t="s">
        <v>64</v>
      </c>
      <c r="AN922" s="5" t="s">
        <v>62</v>
      </c>
      <c r="AO922" s="5" t="s">
        <v>64</v>
      </c>
      <c r="AP922" s="5" t="s">
        <v>63</v>
      </c>
      <c r="AQ922" s="5" t="s">
        <v>72</v>
      </c>
      <c r="AR922" s="5" t="s">
        <v>72</v>
      </c>
      <c r="AS922" s="5" t="s">
        <v>65</v>
      </c>
      <c r="AT922" s="5" t="s">
        <v>66</v>
      </c>
      <c r="AU922" s="5" t="s">
        <v>67</v>
      </c>
      <c r="AV922" s="5" t="s">
        <v>68</v>
      </c>
      <c r="AW922" s="5" t="s">
        <v>65</v>
      </c>
      <c r="AX922" s="5" t="s">
        <v>69</v>
      </c>
      <c r="AY922" s="5">
        <v>98.5</v>
      </c>
      <c r="AZ922" s="5">
        <v>91.9</v>
      </c>
    </row>
    <row r="923" spans="1:52">
      <c r="A923" s="5">
        <v>13</v>
      </c>
      <c r="B923" s="5" t="s">
        <v>716</v>
      </c>
      <c r="C923" s="6">
        <v>5791</v>
      </c>
      <c r="D923" s="5" t="s">
        <v>980</v>
      </c>
      <c r="E923" s="5" t="str">
        <f>VLOOKUP(B923,Region!$A$1:$B$76,2,FALSE)</f>
        <v>Region_5</v>
      </c>
      <c r="F923" s="5" t="str">
        <f>VLOOKUP(D923,'Used to Match Zip By Sch Name'!$A$2:$E$4714,5,FALSE)</f>
        <v>33030-6711</v>
      </c>
      <c r="G923" s="5">
        <f>VLOOKUP(D923,public_school_report!$D$1:$CI$3651,84,FALSE)</f>
        <v>773</v>
      </c>
      <c r="H923" s="5" t="s">
        <v>4</v>
      </c>
      <c r="I923" s="5">
        <v>29</v>
      </c>
      <c r="J923" s="5">
        <v>47</v>
      </c>
      <c r="K923" s="5">
        <v>42</v>
      </c>
      <c r="L923" s="5">
        <v>48</v>
      </c>
      <c r="M923" s="5">
        <v>56</v>
      </c>
      <c r="N923" s="5">
        <v>55</v>
      </c>
      <c r="O923" s="5">
        <v>42</v>
      </c>
      <c r="P923" s="5">
        <v>67</v>
      </c>
      <c r="Q923" s="5">
        <v>79</v>
      </c>
      <c r="R923" s="5"/>
      <c r="S923" s="5"/>
      <c r="T923" s="5">
        <v>465</v>
      </c>
      <c r="U923" s="5">
        <v>9</v>
      </c>
      <c r="V923" s="5">
        <v>52</v>
      </c>
      <c r="W923" s="5">
        <v>99</v>
      </c>
      <c r="X923" s="5" t="s">
        <v>63</v>
      </c>
      <c r="Y923" s="5" t="s">
        <v>62</v>
      </c>
      <c r="Z923" s="5" t="s">
        <v>72</v>
      </c>
      <c r="AA923" s="5" t="s">
        <v>72</v>
      </c>
      <c r="AB923" s="5" t="s">
        <v>72</v>
      </c>
      <c r="AC923" s="5" t="s">
        <v>72</v>
      </c>
      <c r="AD923" s="5" t="s">
        <v>63</v>
      </c>
      <c r="AE923" s="5" t="s">
        <v>62</v>
      </c>
      <c r="AF923" s="5" t="s">
        <v>72</v>
      </c>
      <c r="AG923" s="5" t="s">
        <v>72</v>
      </c>
      <c r="AH923" s="5" t="s">
        <v>63</v>
      </c>
      <c r="AI923" s="5" t="s">
        <v>63</v>
      </c>
      <c r="AJ923" s="5" t="s">
        <v>73</v>
      </c>
      <c r="AK923" s="5" t="s">
        <v>62</v>
      </c>
      <c r="AL923" s="5" t="s">
        <v>72</v>
      </c>
      <c r="AM923" s="5" t="s">
        <v>72</v>
      </c>
      <c r="AN923" s="5" t="s">
        <v>63</v>
      </c>
      <c r="AO923" s="5" t="s">
        <v>72</v>
      </c>
      <c r="AP923" s="5" t="s">
        <v>72</v>
      </c>
      <c r="AQ923" s="5" t="s">
        <v>72</v>
      </c>
      <c r="AR923" s="5" t="s">
        <v>72</v>
      </c>
      <c r="AS923" s="5" t="s">
        <v>65</v>
      </c>
      <c r="AT923" s="5" t="s">
        <v>66</v>
      </c>
      <c r="AU923" s="5" t="s">
        <v>67</v>
      </c>
      <c r="AV923" s="5" t="s">
        <v>68</v>
      </c>
      <c r="AW923" s="5" t="s">
        <v>65</v>
      </c>
      <c r="AX923" s="5" t="s">
        <v>86</v>
      </c>
      <c r="AY923" s="5">
        <v>98.3</v>
      </c>
      <c r="AZ923" s="5">
        <v>97.2</v>
      </c>
    </row>
    <row r="924" spans="1:52">
      <c r="A924" s="5">
        <v>13</v>
      </c>
      <c r="B924" s="5" t="s">
        <v>716</v>
      </c>
      <c r="C924" s="6">
        <v>5831</v>
      </c>
      <c r="D924" s="5" t="s">
        <v>981</v>
      </c>
      <c r="E924" s="5" t="str">
        <f>VLOOKUP(B924,Region!$A$1:$B$76,2,FALSE)</f>
        <v>Region_5</v>
      </c>
      <c r="F924" s="5" t="str">
        <f>VLOOKUP(D924,'Used to Match Zip By Sch Name'!$A$2:$E$4714,5,FALSE)</f>
        <v>33146-2058</v>
      </c>
      <c r="G924" s="5">
        <f>VLOOKUP(D924,public_school_report!$D$1:$CI$3651,84,FALSE)</f>
        <v>314</v>
      </c>
      <c r="H924" s="5" t="s">
        <v>6</v>
      </c>
      <c r="I924" s="5">
        <v>95</v>
      </c>
      <c r="J924" s="5">
        <v>76</v>
      </c>
      <c r="K924" s="5">
        <v>80</v>
      </c>
      <c r="L924" s="5">
        <v>95</v>
      </c>
      <c r="M924" s="5">
        <v>84</v>
      </c>
      <c r="N924" s="5">
        <v>73</v>
      </c>
      <c r="O924" s="5">
        <v>94</v>
      </c>
      <c r="P924" s="5">
        <v>100</v>
      </c>
      <c r="Q924" s="5">
        <v>93</v>
      </c>
      <c r="R924" s="5"/>
      <c r="S924" s="5"/>
      <c r="T924" s="5">
        <v>790</v>
      </c>
      <c r="U924" s="5">
        <v>9</v>
      </c>
      <c r="V924" s="5">
        <v>88</v>
      </c>
      <c r="W924" s="5">
        <v>100</v>
      </c>
      <c r="X924" s="5" t="s">
        <v>64</v>
      </c>
      <c r="Y924" s="5" t="s">
        <v>64</v>
      </c>
      <c r="Z924" s="5" t="s">
        <v>64</v>
      </c>
      <c r="AA924" s="5" t="s">
        <v>64</v>
      </c>
      <c r="AB924" s="5" t="s">
        <v>64</v>
      </c>
      <c r="AC924" s="5" t="s">
        <v>64</v>
      </c>
      <c r="AD924" s="5" t="s">
        <v>64</v>
      </c>
      <c r="AE924" s="5" t="s">
        <v>64</v>
      </c>
      <c r="AF924" s="5" t="s">
        <v>64</v>
      </c>
      <c r="AG924" s="5" t="s">
        <v>64</v>
      </c>
      <c r="AH924" s="5" t="s">
        <v>64</v>
      </c>
      <c r="AI924" s="5" t="s">
        <v>64</v>
      </c>
      <c r="AJ924" s="5" t="s">
        <v>64</v>
      </c>
      <c r="AK924" s="5" t="s">
        <v>64</v>
      </c>
      <c r="AL924" s="5" t="s">
        <v>64</v>
      </c>
      <c r="AM924" s="5" t="s">
        <v>64</v>
      </c>
      <c r="AN924" s="5" t="s">
        <v>64</v>
      </c>
      <c r="AO924" s="5" t="s">
        <v>64</v>
      </c>
      <c r="AP924" s="5" t="s">
        <v>62</v>
      </c>
      <c r="AQ924" s="5" t="s">
        <v>64</v>
      </c>
      <c r="AR924" s="5" t="s">
        <v>62</v>
      </c>
      <c r="AS924" s="5" t="s">
        <v>65</v>
      </c>
      <c r="AT924" s="5" t="s">
        <v>66</v>
      </c>
      <c r="AU924" s="5" t="s">
        <v>67</v>
      </c>
      <c r="AV924" s="5" t="s">
        <v>67</v>
      </c>
      <c r="AW924" s="5" t="s">
        <v>65</v>
      </c>
      <c r="AX924" s="5" t="s">
        <v>86</v>
      </c>
      <c r="AY924" s="5">
        <v>74.3</v>
      </c>
      <c r="AZ924" s="5">
        <v>23.400000000000006</v>
      </c>
    </row>
    <row r="925" spans="1:52">
      <c r="A925" s="5">
        <v>13</v>
      </c>
      <c r="B925" s="5" t="s">
        <v>716</v>
      </c>
      <c r="C925" s="6">
        <v>5861</v>
      </c>
      <c r="D925" s="5" t="s">
        <v>982</v>
      </c>
      <c r="E925" s="5" t="str">
        <f>VLOOKUP(B925,Region!$A$1:$B$76,2,FALSE)</f>
        <v>Region_5</v>
      </c>
      <c r="F925" s="5" t="e">
        <f>VLOOKUP(D925,'Used to Match Zip By Sch Name'!$A$2:$E$4714,5,FALSE)</f>
        <v>#N/A</v>
      </c>
      <c r="G925" s="5">
        <f>VLOOKUP(D925,public_school_report!$D$1:$CI$3651,84,FALSE)</f>
        <v>494</v>
      </c>
      <c r="H925" s="5" t="s">
        <v>6</v>
      </c>
      <c r="I925" s="5">
        <v>34</v>
      </c>
      <c r="J925" s="5">
        <v>40</v>
      </c>
      <c r="K925" s="5">
        <v>45</v>
      </c>
      <c r="L925" s="5">
        <v>43</v>
      </c>
      <c r="M925" s="5">
        <v>53</v>
      </c>
      <c r="N925" s="5">
        <v>46</v>
      </c>
      <c r="O925" s="5">
        <v>37</v>
      </c>
      <c r="P925" s="5">
        <v>57</v>
      </c>
      <c r="Q925" s="5">
        <v>62</v>
      </c>
      <c r="R925" s="5"/>
      <c r="S925" s="5"/>
      <c r="T925" s="5">
        <v>417</v>
      </c>
      <c r="U925" s="5">
        <v>9</v>
      </c>
      <c r="V925" s="5">
        <v>46</v>
      </c>
      <c r="W925" s="5">
        <v>99</v>
      </c>
      <c r="X925" s="5" t="s">
        <v>63</v>
      </c>
      <c r="Y925" s="5" t="s">
        <v>63</v>
      </c>
      <c r="Z925" s="5" t="s">
        <v>63</v>
      </c>
      <c r="AA925" s="5" t="s">
        <v>72</v>
      </c>
      <c r="AB925" s="5" t="s">
        <v>72</v>
      </c>
      <c r="AC925" s="5" t="s">
        <v>72</v>
      </c>
      <c r="AD925" s="5" t="s">
        <v>63</v>
      </c>
      <c r="AE925" s="5" t="s">
        <v>63</v>
      </c>
      <c r="AF925" s="5" t="s">
        <v>63</v>
      </c>
      <c r="AG925" s="5" t="s">
        <v>72</v>
      </c>
      <c r="AH925" s="5" t="s">
        <v>73</v>
      </c>
      <c r="AI925" s="5" t="s">
        <v>63</v>
      </c>
      <c r="AJ925" s="5" t="s">
        <v>63</v>
      </c>
      <c r="AK925" s="5" t="s">
        <v>63</v>
      </c>
      <c r="AL925" s="5" t="s">
        <v>72</v>
      </c>
      <c r="AM925" s="5" t="s">
        <v>73</v>
      </c>
      <c r="AN925" s="5" t="s">
        <v>65</v>
      </c>
      <c r="AO925" s="5" t="s">
        <v>73</v>
      </c>
      <c r="AP925" s="5" t="s">
        <v>72</v>
      </c>
      <c r="AQ925" s="5" t="s">
        <v>72</v>
      </c>
      <c r="AR925" s="5" t="s">
        <v>72</v>
      </c>
      <c r="AS925" s="5" t="s">
        <v>65</v>
      </c>
      <c r="AT925" s="5" t="s">
        <v>66</v>
      </c>
      <c r="AU925" s="5" t="s">
        <v>67</v>
      </c>
      <c r="AV925" s="5" t="s">
        <v>68</v>
      </c>
      <c r="AW925" s="5" t="s">
        <v>65</v>
      </c>
      <c r="AX925" s="5" t="s">
        <v>86</v>
      </c>
      <c r="AY925" s="5">
        <v>99.7</v>
      </c>
      <c r="AZ925" s="5">
        <v>97</v>
      </c>
    </row>
    <row r="926" spans="1:52">
      <c r="A926" s="5">
        <v>13</v>
      </c>
      <c r="B926" s="5" t="s">
        <v>716</v>
      </c>
      <c r="C926" s="6">
        <v>5901</v>
      </c>
      <c r="D926" s="5" t="s">
        <v>983</v>
      </c>
      <c r="E926" s="5" t="str">
        <f>VLOOKUP(B926,Region!$A$1:$B$76,2,FALSE)</f>
        <v>Region_5</v>
      </c>
      <c r="F926" s="5" t="str">
        <f>VLOOKUP(D926,'Used to Match Zip By Sch Name'!$A$2:$E$4714,5,FALSE)</f>
        <v>33167-1428</v>
      </c>
      <c r="G926" s="5">
        <f>VLOOKUP(D926,public_school_report!$D$1:$CI$3651,84,FALSE)</f>
        <v>741</v>
      </c>
      <c r="H926" s="5" t="s">
        <v>4</v>
      </c>
      <c r="I926" s="5">
        <v>40</v>
      </c>
      <c r="J926" s="5">
        <v>47</v>
      </c>
      <c r="K926" s="5">
        <v>41</v>
      </c>
      <c r="L926" s="5">
        <v>47</v>
      </c>
      <c r="M926" s="5">
        <v>52</v>
      </c>
      <c r="N926" s="5">
        <v>46</v>
      </c>
      <c r="O926" s="5">
        <v>36</v>
      </c>
      <c r="P926" s="5">
        <v>68</v>
      </c>
      <c r="Q926" s="5">
        <v>81</v>
      </c>
      <c r="R926" s="5"/>
      <c r="S926" s="5"/>
      <c r="T926" s="5">
        <v>458</v>
      </c>
      <c r="U926" s="5">
        <v>9</v>
      </c>
      <c r="V926" s="5">
        <v>51</v>
      </c>
      <c r="W926" s="5">
        <v>99</v>
      </c>
      <c r="X926" s="5" t="s">
        <v>63</v>
      </c>
      <c r="Y926" s="5" t="s">
        <v>63</v>
      </c>
      <c r="Z926" s="5" t="s">
        <v>63</v>
      </c>
      <c r="AA926" s="5" t="s">
        <v>63</v>
      </c>
      <c r="AB926" s="5" t="s">
        <v>72</v>
      </c>
      <c r="AC926" s="5" t="s">
        <v>62</v>
      </c>
      <c r="AD926" s="5" t="s">
        <v>72</v>
      </c>
      <c r="AE926" s="5" t="s">
        <v>63</v>
      </c>
      <c r="AF926" s="5" t="s">
        <v>63</v>
      </c>
      <c r="AG926" s="5" t="s">
        <v>63</v>
      </c>
      <c r="AH926" s="5" t="s">
        <v>63</v>
      </c>
      <c r="AI926" s="5" t="s">
        <v>63</v>
      </c>
      <c r="AJ926" s="5" t="s">
        <v>62</v>
      </c>
      <c r="AK926" s="5" t="s">
        <v>63</v>
      </c>
      <c r="AL926" s="5" t="s">
        <v>62</v>
      </c>
      <c r="AM926" s="5" t="s">
        <v>63</v>
      </c>
      <c r="AN926" s="5" t="s">
        <v>63</v>
      </c>
      <c r="AO926" s="5" t="s">
        <v>72</v>
      </c>
      <c r="AP926" s="5" t="s">
        <v>72</v>
      </c>
      <c r="AQ926" s="5" t="s">
        <v>72</v>
      </c>
      <c r="AR926" s="5" t="s">
        <v>72</v>
      </c>
      <c r="AS926" s="5" t="s">
        <v>65</v>
      </c>
      <c r="AT926" s="5" t="s">
        <v>66</v>
      </c>
      <c r="AU926" s="5" t="s">
        <v>67</v>
      </c>
      <c r="AV926" s="5" t="s">
        <v>68</v>
      </c>
      <c r="AW926" s="5" t="s">
        <v>65</v>
      </c>
      <c r="AX926" s="5" t="s">
        <v>86</v>
      </c>
      <c r="AY926" s="5">
        <v>99.3</v>
      </c>
      <c r="AZ926" s="5">
        <v>96.7</v>
      </c>
    </row>
    <row r="927" spans="1:52">
      <c r="A927" s="5">
        <v>13</v>
      </c>
      <c r="B927" s="5" t="s">
        <v>716</v>
      </c>
      <c r="C927" s="6">
        <v>5931</v>
      </c>
      <c r="D927" s="5" t="s">
        <v>984</v>
      </c>
      <c r="E927" s="5" t="str">
        <f>VLOOKUP(B927,Region!$A$1:$B$76,2,FALSE)</f>
        <v>Region_5</v>
      </c>
      <c r="F927" s="5" t="str">
        <f>VLOOKUP(D927,'Used to Match Zip By Sch Name'!$A$2:$E$4714,5,FALSE)</f>
        <v>33136-1710</v>
      </c>
      <c r="G927" s="5">
        <f>VLOOKUP(D927,public_school_report!$D$1:$CI$3651,84,FALSE)</f>
        <v>251</v>
      </c>
      <c r="H927" s="5" t="s">
        <v>6</v>
      </c>
      <c r="I927" s="5">
        <v>32</v>
      </c>
      <c r="J927" s="5">
        <v>45</v>
      </c>
      <c r="K927" s="5">
        <v>60</v>
      </c>
      <c r="L927" s="5">
        <v>52</v>
      </c>
      <c r="M927" s="5">
        <v>79</v>
      </c>
      <c r="N927" s="5">
        <v>100</v>
      </c>
      <c r="O927" s="5">
        <v>23</v>
      </c>
      <c r="P927" s="5"/>
      <c r="Q927" s="5"/>
      <c r="R927" s="5"/>
      <c r="S927" s="5"/>
      <c r="T927" s="5">
        <v>391</v>
      </c>
      <c r="U927" s="5">
        <v>7</v>
      </c>
      <c r="V927" s="5">
        <v>56</v>
      </c>
      <c r="W927" s="5">
        <v>100</v>
      </c>
      <c r="X927" s="5" t="s">
        <v>62</v>
      </c>
      <c r="Y927" s="5" t="s">
        <v>63</v>
      </c>
      <c r="Z927" s="5" t="s">
        <v>62</v>
      </c>
      <c r="AA927" s="5" t="s">
        <v>63</v>
      </c>
      <c r="AB927" s="5" t="s">
        <v>72</v>
      </c>
      <c r="AC927" s="5" t="s">
        <v>72</v>
      </c>
      <c r="AD927" s="5" t="s">
        <v>63</v>
      </c>
      <c r="AE927" s="5" t="s">
        <v>62</v>
      </c>
      <c r="AF927" s="5" t="s">
        <v>64</v>
      </c>
      <c r="AG927" s="5" t="s">
        <v>73</v>
      </c>
      <c r="AH927" s="5" t="s">
        <v>63</v>
      </c>
      <c r="AI927" s="5" t="s">
        <v>72</v>
      </c>
      <c r="AJ927" s="5" t="s">
        <v>72</v>
      </c>
      <c r="AK927" s="5" t="s">
        <v>63</v>
      </c>
      <c r="AL927" s="5" t="s">
        <v>72</v>
      </c>
      <c r="AM927" s="5" t="s">
        <v>72</v>
      </c>
      <c r="AN927" s="5" t="s">
        <v>72</v>
      </c>
      <c r="AO927" s="5" t="s">
        <v>72</v>
      </c>
      <c r="AP927" s="5" t="s">
        <v>72</v>
      </c>
      <c r="AQ927" s="5" t="s">
        <v>72</v>
      </c>
      <c r="AR927" s="5" t="s">
        <v>73</v>
      </c>
      <c r="AS927" s="5" t="s">
        <v>65</v>
      </c>
      <c r="AT927" s="5" t="s">
        <v>66</v>
      </c>
      <c r="AU927" s="5" t="s">
        <v>67</v>
      </c>
      <c r="AV927" s="5" t="s">
        <v>68</v>
      </c>
      <c r="AW927" s="5" t="s">
        <v>65</v>
      </c>
      <c r="AX927" s="5" t="s">
        <v>69</v>
      </c>
      <c r="AY927" s="5">
        <v>97.5</v>
      </c>
      <c r="AZ927" s="5">
        <v>98</v>
      </c>
    </row>
    <row r="928" spans="1:52">
      <c r="A928" s="5">
        <v>13</v>
      </c>
      <c r="B928" s="5" t="s">
        <v>716</v>
      </c>
      <c r="C928" s="6">
        <v>5951</v>
      </c>
      <c r="D928" s="5" t="s">
        <v>985</v>
      </c>
      <c r="E928" s="5" t="str">
        <f>VLOOKUP(B928,Region!$A$1:$B$76,2,FALSE)</f>
        <v>Region_5</v>
      </c>
      <c r="F928" s="5" t="str">
        <f>VLOOKUP(D928,'Used to Match Zip By Sch Name'!$A$2:$E$4714,5,FALSE)</f>
        <v>33496-1855</v>
      </c>
      <c r="G928" s="5">
        <f>VLOOKUP(D928,public_school_report!$D$1:$CI$3651,84,FALSE)</f>
        <v>637</v>
      </c>
      <c r="H928" s="5" t="s">
        <v>4</v>
      </c>
      <c r="I928" s="5">
        <v>73</v>
      </c>
      <c r="J928" s="5">
        <v>60</v>
      </c>
      <c r="K928" s="5">
        <v>41</v>
      </c>
      <c r="L928" s="5">
        <v>67</v>
      </c>
      <c r="M928" s="5">
        <v>65</v>
      </c>
      <c r="N928" s="5">
        <v>39</v>
      </c>
      <c r="O928" s="5">
        <v>55</v>
      </c>
      <c r="P928" s="5"/>
      <c r="Q928" s="5"/>
      <c r="R928" s="5"/>
      <c r="S928" s="5"/>
      <c r="T928" s="5">
        <v>400</v>
      </c>
      <c r="U928" s="5">
        <v>7</v>
      </c>
      <c r="V928" s="5">
        <v>57</v>
      </c>
      <c r="W928" s="5">
        <v>100</v>
      </c>
      <c r="X928" s="5" t="s">
        <v>62</v>
      </c>
      <c r="Y928" s="5" t="s">
        <v>64</v>
      </c>
      <c r="Z928" s="5" t="s">
        <v>62</v>
      </c>
      <c r="AA928" s="5" t="s">
        <v>63</v>
      </c>
      <c r="AB928" s="5" t="s">
        <v>62</v>
      </c>
      <c r="AC928" s="5" t="s">
        <v>64</v>
      </c>
      <c r="AD928" s="5" t="s">
        <v>62</v>
      </c>
      <c r="AE928" s="5" t="s">
        <v>64</v>
      </c>
      <c r="AF928" s="5" t="s">
        <v>64</v>
      </c>
      <c r="AG928" s="5" t="s">
        <v>64</v>
      </c>
      <c r="AH928" s="5" t="s">
        <v>64</v>
      </c>
      <c r="AI928" s="5" t="s">
        <v>64</v>
      </c>
      <c r="AJ928" s="5" t="s">
        <v>64</v>
      </c>
      <c r="AK928" s="5" t="s">
        <v>64</v>
      </c>
      <c r="AL928" s="5" t="s">
        <v>64</v>
      </c>
      <c r="AM928" s="5" t="s">
        <v>64</v>
      </c>
      <c r="AN928" s="5" t="s">
        <v>64</v>
      </c>
      <c r="AO928" s="5" t="s">
        <v>64</v>
      </c>
      <c r="AP928" s="5" t="s">
        <v>62</v>
      </c>
      <c r="AQ928" s="5" t="s">
        <v>62</v>
      </c>
      <c r="AR928" s="5" t="s">
        <v>62</v>
      </c>
      <c r="AS928" s="5" t="s">
        <v>65</v>
      </c>
      <c r="AT928" s="5" t="s">
        <v>66</v>
      </c>
      <c r="AU928" s="5" t="s">
        <v>67</v>
      </c>
      <c r="AV928" s="5" t="s">
        <v>67</v>
      </c>
      <c r="AW928" s="5" t="s">
        <v>65</v>
      </c>
      <c r="AX928" s="5" t="s">
        <v>69</v>
      </c>
      <c r="AY928" s="5">
        <v>81</v>
      </c>
      <c r="AZ928" s="5">
        <v>66.7</v>
      </c>
    </row>
    <row r="929" spans="1:52">
      <c r="A929" s="5">
        <v>13</v>
      </c>
      <c r="B929" s="5" t="s">
        <v>716</v>
      </c>
      <c r="C929" s="6">
        <v>5961</v>
      </c>
      <c r="D929" s="5" t="s">
        <v>986</v>
      </c>
      <c r="E929" s="5" t="str">
        <f>VLOOKUP(B929,Region!$A$1:$B$76,2,FALSE)</f>
        <v>Region_5</v>
      </c>
      <c r="F929" s="5" t="str">
        <f>VLOOKUP(D929,'Used to Match Zip By Sch Name'!$A$2:$E$4714,5,FALSE)</f>
        <v>33183-4100</v>
      </c>
      <c r="G929" s="5">
        <f>VLOOKUP(D929,public_school_report!$D$1:$CI$3651,84,FALSE)</f>
        <v>1372</v>
      </c>
      <c r="H929" s="5" t="s">
        <v>2</v>
      </c>
      <c r="I929" s="5">
        <v>69</v>
      </c>
      <c r="J929" s="5">
        <v>61</v>
      </c>
      <c r="K929" s="5">
        <v>60</v>
      </c>
      <c r="L929" s="5">
        <v>82</v>
      </c>
      <c r="M929" s="5">
        <v>68</v>
      </c>
      <c r="N929" s="5">
        <v>67</v>
      </c>
      <c r="O929" s="5">
        <v>54</v>
      </c>
      <c r="P929" s="5">
        <v>82</v>
      </c>
      <c r="Q929" s="5">
        <v>76</v>
      </c>
      <c r="R929" s="5"/>
      <c r="S929" s="5"/>
      <c r="T929" s="5">
        <v>619</v>
      </c>
      <c r="U929" s="5">
        <v>9</v>
      </c>
      <c r="V929" s="5">
        <v>69</v>
      </c>
      <c r="W929" s="5">
        <v>100</v>
      </c>
      <c r="X929" s="5" t="s">
        <v>64</v>
      </c>
      <c r="Y929" s="5" t="s">
        <v>64</v>
      </c>
      <c r="Z929" s="5" t="s">
        <v>64</v>
      </c>
      <c r="AA929" s="5" t="s">
        <v>64</v>
      </c>
      <c r="AB929" s="5" t="s">
        <v>64</v>
      </c>
      <c r="AC929" s="5" t="s">
        <v>64</v>
      </c>
      <c r="AD929" s="5" t="s">
        <v>64</v>
      </c>
      <c r="AE929" s="5" t="s">
        <v>64</v>
      </c>
      <c r="AF929" s="5" t="s">
        <v>64</v>
      </c>
      <c r="AG929" s="5" t="s">
        <v>64</v>
      </c>
      <c r="AH929" s="5" t="s">
        <v>64</v>
      </c>
      <c r="AI929" s="5" t="s">
        <v>64</v>
      </c>
      <c r="AJ929" s="5" t="s">
        <v>64</v>
      </c>
      <c r="AK929" s="5" t="s">
        <v>64</v>
      </c>
      <c r="AL929" s="5" t="s">
        <v>64</v>
      </c>
      <c r="AM929" s="5" t="s">
        <v>64</v>
      </c>
      <c r="AN929" s="5" t="s">
        <v>64</v>
      </c>
      <c r="AO929" s="5" t="s">
        <v>64</v>
      </c>
      <c r="AP929" s="5" t="s">
        <v>63</v>
      </c>
      <c r="AQ929" s="5" t="s">
        <v>62</v>
      </c>
      <c r="AR929" s="5" t="s">
        <v>63</v>
      </c>
      <c r="AS929" s="5" t="s">
        <v>65</v>
      </c>
      <c r="AT929" s="5" t="s">
        <v>66</v>
      </c>
      <c r="AU929" s="5" t="s">
        <v>67</v>
      </c>
      <c r="AV929" s="5" t="s">
        <v>68</v>
      </c>
      <c r="AW929" s="5" t="s">
        <v>65</v>
      </c>
      <c r="AX929" s="5" t="s">
        <v>86</v>
      </c>
      <c r="AY929" s="5">
        <v>96.8</v>
      </c>
      <c r="AZ929" s="5">
        <v>70.899999999999977</v>
      </c>
    </row>
    <row r="930" spans="1:52">
      <c r="A930" s="5">
        <v>13</v>
      </c>
      <c r="B930" s="5" t="s">
        <v>716</v>
      </c>
      <c r="C930" s="6">
        <v>5971</v>
      </c>
      <c r="D930" s="5" t="s">
        <v>987</v>
      </c>
      <c r="E930" s="5" t="str">
        <f>VLOOKUP(B930,Region!$A$1:$B$76,2,FALSE)</f>
        <v>Region_5</v>
      </c>
      <c r="F930" s="5" t="str">
        <f>VLOOKUP(D930,'Used to Match Zip By Sch Name'!$A$2:$E$4714,5,FALSE)</f>
        <v>33054-3729</v>
      </c>
      <c r="G930" s="5">
        <f>VLOOKUP(D930,public_school_report!$D$1:$CI$3651,84,FALSE)</f>
        <v>385</v>
      </c>
      <c r="H930" s="5" t="s">
        <v>6</v>
      </c>
      <c r="I930" s="5">
        <v>33</v>
      </c>
      <c r="J930" s="5">
        <v>52</v>
      </c>
      <c r="K930" s="5">
        <v>56</v>
      </c>
      <c r="L930" s="5">
        <v>63</v>
      </c>
      <c r="M930" s="5">
        <v>70</v>
      </c>
      <c r="N930" s="5">
        <v>61</v>
      </c>
      <c r="O930" s="5">
        <v>38</v>
      </c>
      <c r="P930" s="5"/>
      <c r="Q930" s="5"/>
      <c r="R930" s="5"/>
      <c r="S930" s="5"/>
      <c r="T930" s="5">
        <v>373</v>
      </c>
      <c r="U930" s="5">
        <v>7</v>
      </c>
      <c r="V930" s="5">
        <v>53</v>
      </c>
      <c r="W930" s="5">
        <v>100</v>
      </c>
      <c r="X930" s="5" t="s">
        <v>63</v>
      </c>
      <c r="Y930" s="5" t="s">
        <v>62</v>
      </c>
      <c r="Z930" s="5" t="s">
        <v>62</v>
      </c>
      <c r="AA930" s="5" t="s">
        <v>63</v>
      </c>
      <c r="AB930" s="5" t="s">
        <v>72</v>
      </c>
      <c r="AC930" s="5" t="s">
        <v>72</v>
      </c>
      <c r="AD930" s="5" t="s">
        <v>72</v>
      </c>
      <c r="AE930" s="5" t="s">
        <v>63</v>
      </c>
      <c r="AF930" s="5" t="s">
        <v>72</v>
      </c>
      <c r="AG930" s="5" t="s">
        <v>72</v>
      </c>
      <c r="AH930" s="5" t="s">
        <v>63</v>
      </c>
      <c r="AI930" s="5" t="s">
        <v>63</v>
      </c>
      <c r="AJ930" s="5" t="s">
        <v>72</v>
      </c>
      <c r="AK930" s="5" t="s">
        <v>73</v>
      </c>
      <c r="AL930" s="5" t="s">
        <v>64</v>
      </c>
      <c r="AM930" s="5" t="s">
        <v>63</v>
      </c>
      <c r="AN930" s="5" t="s">
        <v>62</v>
      </c>
      <c r="AO930" s="5" t="s">
        <v>72</v>
      </c>
      <c r="AP930" s="5" t="s">
        <v>72</v>
      </c>
      <c r="AQ930" s="5" t="s">
        <v>72</v>
      </c>
      <c r="AR930" s="5" t="s">
        <v>72</v>
      </c>
      <c r="AS930" s="5" t="s">
        <v>65</v>
      </c>
      <c r="AT930" s="5" t="s">
        <v>66</v>
      </c>
      <c r="AU930" s="5" t="s">
        <v>67</v>
      </c>
      <c r="AV930" s="5" t="s">
        <v>68</v>
      </c>
      <c r="AW930" s="5" t="s">
        <v>65</v>
      </c>
      <c r="AX930" s="5" t="s">
        <v>69</v>
      </c>
      <c r="AY930" s="5">
        <v>98.8</v>
      </c>
      <c r="AZ930" s="5">
        <v>99.4</v>
      </c>
    </row>
    <row r="931" spans="1:52">
      <c r="A931" s="5">
        <v>13</v>
      </c>
      <c r="B931" s="5" t="s">
        <v>716</v>
      </c>
      <c r="C931" s="6">
        <v>5981</v>
      </c>
      <c r="D931" s="5" t="s">
        <v>988</v>
      </c>
      <c r="E931" s="5" t="str">
        <f>VLOOKUP(B931,Region!$A$1:$B$76,2,FALSE)</f>
        <v>Region_5</v>
      </c>
      <c r="F931" s="5" t="e">
        <f>VLOOKUP(D931,'Used to Match Zip By Sch Name'!$A$2:$E$4714,5,FALSE)</f>
        <v>#N/A</v>
      </c>
      <c r="G931" s="5">
        <f>VLOOKUP(D931,public_school_report!$D$1:$CI$3651,84,FALSE)</f>
        <v>873</v>
      </c>
      <c r="H931" s="5" t="s">
        <v>2</v>
      </c>
      <c r="I931" s="5">
        <v>61</v>
      </c>
      <c r="J931" s="5">
        <v>61</v>
      </c>
      <c r="K931" s="5">
        <v>60</v>
      </c>
      <c r="L931" s="5">
        <v>67</v>
      </c>
      <c r="M931" s="5">
        <v>63</v>
      </c>
      <c r="N931" s="5">
        <v>44</v>
      </c>
      <c r="O931" s="5">
        <v>42</v>
      </c>
      <c r="P931" s="5"/>
      <c r="Q931" s="5"/>
      <c r="R931" s="5"/>
      <c r="S931" s="5"/>
      <c r="T931" s="5">
        <v>398</v>
      </c>
      <c r="U931" s="5">
        <v>7</v>
      </c>
      <c r="V931" s="5">
        <v>57</v>
      </c>
      <c r="W931" s="5">
        <v>100</v>
      </c>
      <c r="X931" s="5" t="s">
        <v>62</v>
      </c>
      <c r="Y931" s="5" t="s">
        <v>63</v>
      </c>
      <c r="Z931" s="5" t="s">
        <v>62</v>
      </c>
      <c r="AA931" s="5" t="s">
        <v>63</v>
      </c>
      <c r="AB931" s="5" t="s">
        <v>63</v>
      </c>
      <c r="AC931" s="5" t="s">
        <v>63</v>
      </c>
      <c r="AD931" s="5" t="s">
        <v>62</v>
      </c>
      <c r="AE931" s="5" t="s">
        <v>64</v>
      </c>
      <c r="AF931" s="5" t="s">
        <v>62</v>
      </c>
      <c r="AG931" s="5" t="s">
        <v>62</v>
      </c>
      <c r="AH931" s="5" t="s">
        <v>62</v>
      </c>
      <c r="AI931" s="5" t="s">
        <v>62</v>
      </c>
      <c r="AJ931" s="5" t="s">
        <v>63</v>
      </c>
      <c r="AK931" s="5" t="s">
        <v>64</v>
      </c>
      <c r="AL931" s="5" t="s">
        <v>63</v>
      </c>
      <c r="AM931" s="5" t="s">
        <v>62</v>
      </c>
      <c r="AN931" s="5" t="s">
        <v>63</v>
      </c>
      <c r="AO931" s="5" t="s">
        <v>63</v>
      </c>
      <c r="AP931" s="5" t="s">
        <v>63</v>
      </c>
      <c r="AQ931" s="5" t="s">
        <v>72</v>
      </c>
      <c r="AR931" s="5" t="s">
        <v>72</v>
      </c>
      <c r="AS931" s="5" t="s">
        <v>65</v>
      </c>
      <c r="AT931" s="5" t="s">
        <v>66</v>
      </c>
      <c r="AU931" s="5" t="s">
        <v>67</v>
      </c>
      <c r="AV931" s="5" t="s">
        <v>68</v>
      </c>
      <c r="AW931" s="5" t="s">
        <v>65</v>
      </c>
      <c r="AX931" s="5" t="s">
        <v>69</v>
      </c>
      <c r="AY931" s="5">
        <v>92.9</v>
      </c>
      <c r="AZ931" s="5">
        <v>77.900000000000006</v>
      </c>
    </row>
    <row r="932" spans="1:52">
      <c r="A932" s="5">
        <v>13</v>
      </c>
      <c r="B932" s="5" t="s">
        <v>716</v>
      </c>
      <c r="C932" s="6">
        <v>5991</v>
      </c>
      <c r="D932" s="5" t="s">
        <v>989</v>
      </c>
      <c r="E932" s="5" t="str">
        <f>VLOOKUP(B932,Region!$A$1:$B$76,2,FALSE)</f>
        <v>Region_5</v>
      </c>
      <c r="F932" s="5" t="str">
        <f>VLOOKUP(D932,'Used to Match Zip By Sch Name'!$A$2:$E$4714,5,FALSE)</f>
        <v>33055-6186</v>
      </c>
      <c r="G932" s="5" t="e">
        <f>VLOOKUP(D932,public_school_report!$D$1:$CI$3651,84,FALSE)</f>
        <v>#N/A</v>
      </c>
      <c r="H932" s="5"/>
      <c r="I932" s="5">
        <v>48</v>
      </c>
      <c r="J932" s="5">
        <v>51</v>
      </c>
      <c r="K932" s="5">
        <v>52</v>
      </c>
      <c r="L932" s="5">
        <v>44</v>
      </c>
      <c r="M932" s="5">
        <v>41</v>
      </c>
      <c r="N932" s="5">
        <v>40</v>
      </c>
      <c r="O932" s="5">
        <v>45</v>
      </c>
      <c r="P932" s="5"/>
      <c r="Q932" s="5"/>
      <c r="R932" s="5"/>
      <c r="S932" s="5"/>
      <c r="T932" s="5">
        <v>321</v>
      </c>
      <c r="U932" s="5">
        <v>7</v>
      </c>
      <c r="V932" s="5">
        <v>46</v>
      </c>
      <c r="W932" s="5">
        <v>100</v>
      </c>
      <c r="X932" s="5" t="s">
        <v>63</v>
      </c>
      <c r="Y932" s="5" t="s">
        <v>63</v>
      </c>
      <c r="Z932" s="5" t="s">
        <v>63</v>
      </c>
      <c r="AA932" s="5" t="s">
        <v>64</v>
      </c>
      <c r="AB932" s="5" t="s">
        <v>63</v>
      </c>
      <c r="AC932" s="5" t="s">
        <v>64</v>
      </c>
      <c r="AD932" s="5" t="s">
        <v>72</v>
      </c>
      <c r="AE932" s="5" t="s">
        <v>72</v>
      </c>
      <c r="AF932" s="5" t="s">
        <v>63</v>
      </c>
      <c r="AG932" s="5" t="s">
        <v>63</v>
      </c>
      <c r="AH932" s="5" t="s">
        <v>62</v>
      </c>
      <c r="AI932" s="5" t="s">
        <v>63</v>
      </c>
      <c r="AJ932" s="5" t="s">
        <v>63</v>
      </c>
      <c r="AK932" s="5" t="s">
        <v>64</v>
      </c>
      <c r="AL932" s="5" t="s">
        <v>64</v>
      </c>
      <c r="AM932" s="5" t="s">
        <v>62</v>
      </c>
      <c r="AN932" s="5" t="s">
        <v>62</v>
      </c>
      <c r="AO932" s="5" t="s">
        <v>63</v>
      </c>
      <c r="AP932" s="5" t="s">
        <v>63</v>
      </c>
      <c r="AQ932" s="5" t="s">
        <v>63</v>
      </c>
      <c r="AR932" s="5" t="s">
        <v>72</v>
      </c>
      <c r="AS932" s="5" t="s">
        <v>65</v>
      </c>
      <c r="AT932" s="5" t="s">
        <v>66</v>
      </c>
      <c r="AU932" s="5" t="s">
        <v>67</v>
      </c>
      <c r="AV932" s="5" t="s">
        <v>68</v>
      </c>
      <c r="AW932" s="5" t="s">
        <v>65</v>
      </c>
      <c r="AX932" s="5" t="s">
        <v>69</v>
      </c>
      <c r="AY932" s="5">
        <v>96.2</v>
      </c>
      <c r="AZ932" s="5">
        <v>88.7</v>
      </c>
    </row>
    <row r="933" spans="1:52">
      <c r="A933" s="5">
        <v>13</v>
      </c>
      <c r="B933" s="5" t="s">
        <v>716</v>
      </c>
      <c r="C933" s="6">
        <v>6001</v>
      </c>
      <c r="D933" s="5" t="s">
        <v>990</v>
      </c>
      <c r="E933" s="5" t="str">
        <f>VLOOKUP(B933,Region!$A$1:$B$76,2,FALSE)</f>
        <v>Region_5</v>
      </c>
      <c r="F933" s="5" t="str">
        <f>VLOOKUP(D933,'Used to Match Zip By Sch Name'!$A$2:$E$4714,5,FALSE)</f>
        <v>33177-7774</v>
      </c>
      <c r="G933" s="5">
        <f>VLOOKUP(D933,public_school_report!$D$1:$CI$3651,84,FALSE)</f>
        <v>1216</v>
      </c>
      <c r="H933" s="5" t="s">
        <v>2</v>
      </c>
      <c r="I933" s="5">
        <v>91</v>
      </c>
      <c r="J933" s="5">
        <v>70</v>
      </c>
      <c r="K933" s="5">
        <v>78</v>
      </c>
      <c r="L933" s="5">
        <v>93</v>
      </c>
      <c r="M933" s="5">
        <v>70</v>
      </c>
      <c r="N933" s="5">
        <v>79</v>
      </c>
      <c r="O933" s="5">
        <v>81</v>
      </c>
      <c r="P933" s="5">
        <v>96</v>
      </c>
      <c r="Q933" s="5">
        <v>85</v>
      </c>
      <c r="R933" s="5"/>
      <c r="S933" s="5"/>
      <c r="T933" s="5">
        <v>743</v>
      </c>
      <c r="U933" s="5">
        <v>9</v>
      </c>
      <c r="V933" s="5">
        <v>83</v>
      </c>
      <c r="W933" s="5">
        <v>100</v>
      </c>
      <c r="X933" s="5" t="s">
        <v>64</v>
      </c>
      <c r="Y933" s="5" t="s">
        <v>64</v>
      </c>
      <c r="Z933" s="5" t="s">
        <v>64</v>
      </c>
      <c r="AA933" s="5" t="s">
        <v>64</v>
      </c>
      <c r="AB933" s="5" t="s">
        <v>64</v>
      </c>
      <c r="AC933" s="5" t="s">
        <v>64</v>
      </c>
      <c r="AD933" s="5" t="s">
        <v>64</v>
      </c>
      <c r="AE933" s="5" t="s">
        <v>64</v>
      </c>
      <c r="AF933" s="5" t="s">
        <v>64</v>
      </c>
      <c r="AG933" s="5" t="s">
        <v>64</v>
      </c>
      <c r="AH933" s="5" t="s">
        <v>64</v>
      </c>
      <c r="AI933" s="5" t="s">
        <v>64</v>
      </c>
      <c r="AJ933" s="5" t="s">
        <v>64</v>
      </c>
      <c r="AK933" s="5" t="s">
        <v>64</v>
      </c>
      <c r="AL933" s="5" t="s">
        <v>64</v>
      </c>
      <c r="AM933" s="5" t="s">
        <v>64</v>
      </c>
      <c r="AN933" s="5" t="s">
        <v>64</v>
      </c>
      <c r="AO933" s="5" t="s">
        <v>64</v>
      </c>
      <c r="AP933" s="5" t="s">
        <v>64</v>
      </c>
      <c r="AQ933" s="5" t="s">
        <v>63</v>
      </c>
      <c r="AR933" s="5" t="s">
        <v>63</v>
      </c>
      <c r="AS933" s="5" t="s">
        <v>65</v>
      </c>
      <c r="AT933" s="5" t="s">
        <v>66</v>
      </c>
      <c r="AU933" s="5" t="s">
        <v>67</v>
      </c>
      <c r="AV933" s="5" t="s">
        <v>67</v>
      </c>
      <c r="AW933" s="5" t="s">
        <v>65</v>
      </c>
      <c r="AX933" s="5" t="s">
        <v>78</v>
      </c>
      <c r="AY933" s="5">
        <v>91</v>
      </c>
      <c r="AZ933" s="5">
        <v>56.3</v>
      </c>
    </row>
    <row r="934" spans="1:52">
      <c r="A934" s="5">
        <v>13</v>
      </c>
      <c r="B934" s="5" t="s">
        <v>716</v>
      </c>
      <c r="C934" s="6">
        <v>6004</v>
      </c>
      <c r="D934" s="5" t="s">
        <v>991</v>
      </c>
      <c r="E934" s="5" t="str">
        <f>VLOOKUP(B934,Region!$A$1:$B$76,2,FALSE)</f>
        <v>Region_5</v>
      </c>
      <c r="F934" s="5" t="str">
        <f>VLOOKUP(D934,'Used to Match Zip By Sch Name'!$A$2:$E$4714,5,FALSE)</f>
        <v>33177-2923</v>
      </c>
      <c r="G934" s="5">
        <f>VLOOKUP(D934,public_school_report!$D$1:$CI$3651,84,FALSE)</f>
        <v>220</v>
      </c>
      <c r="H934" s="5" t="s">
        <v>6</v>
      </c>
      <c r="I934" s="5">
        <v>84</v>
      </c>
      <c r="J934" s="5">
        <v>72</v>
      </c>
      <c r="K934" s="5">
        <v>71</v>
      </c>
      <c r="L934" s="5">
        <v>81</v>
      </c>
      <c r="M934" s="5">
        <v>65</v>
      </c>
      <c r="N934" s="5">
        <v>65</v>
      </c>
      <c r="O934" s="5">
        <v>64</v>
      </c>
      <c r="P934" s="5">
        <v>91</v>
      </c>
      <c r="Q934" s="5">
        <v>86</v>
      </c>
      <c r="R934" s="5"/>
      <c r="S934" s="5"/>
      <c r="T934" s="5">
        <v>679</v>
      </c>
      <c r="U934" s="5">
        <v>9</v>
      </c>
      <c r="V934" s="5">
        <v>75</v>
      </c>
      <c r="W934" s="5">
        <v>100</v>
      </c>
      <c r="X934" s="5" t="s">
        <v>64</v>
      </c>
      <c r="Y934" s="5" t="s">
        <v>64</v>
      </c>
      <c r="Z934" s="5" t="s">
        <v>64</v>
      </c>
      <c r="AA934" s="5" t="s">
        <v>64</v>
      </c>
      <c r="AB934" s="5" t="s">
        <v>64</v>
      </c>
      <c r="AC934" s="5" t="s">
        <v>64</v>
      </c>
      <c r="AD934" s="5" t="s">
        <v>64</v>
      </c>
      <c r="AE934" s="5" t="s">
        <v>64</v>
      </c>
      <c r="AF934" s="5" t="s">
        <v>64</v>
      </c>
      <c r="AG934" s="5" t="s">
        <v>64</v>
      </c>
      <c r="AH934" s="5" t="s">
        <v>64</v>
      </c>
      <c r="AI934" s="5" t="s">
        <v>64</v>
      </c>
      <c r="AJ934" s="5" t="s">
        <v>62</v>
      </c>
      <c r="AK934" s="5" t="s">
        <v>64</v>
      </c>
      <c r="AL934" s="5" t="s">
        <v>72</v>
      </c>
      <c r="AM934" s="5" t="s">
        <v>66</v>
      </c>
      <c r="AN934" s="5" t="s">
        <v>66</v>
      </c>
      <c r="AO934" s="5" t="s">
        <v>66</v>
      </c>
      <c r="AP934" s="5" t="s">
        <v>66</v>
      </c>
      <c r="AQ934" s="5" t="s">
        <v>66</v>
      </c>
      <c r="AR934" s="5" t="s">
        <v>66</v>
      </c>
      <c r="AS934" s="5" t="s">
        <v>65</v>
      </c>
      <c r="AT934" s="5" t="s">
        <v>66</v>
      </c>
      <c r="AU934" s="5" t="s">
        <v>68</v>
      </c>
      <c r="AV934" s="5" t="s">
        <v>67</v>
      </c>
      <c r="AW934" s="5" t="s">
        <v>65</v>
      </c>
      <c r="AX934" s="5" t="s">
        <v>78</v>
      </c>
      <c r="AY934" s="5">
        <v>97.1</v>
      </c>
      <c r="AZ934" s="5">
        <v>62</v>
      </c>
    </row>
    <row r="935" spans="1:52">
      <c r="A935" s="5">
        <v>13</v>
      </c>
      <c r="B935" s="5" t="s">
        <v>716</v>
      </c>
      <c r="C935" s="6">
        <v>6006</v>
      </c>
      <c r="D935" s="5" t="s">
        <v>992</v>
      </c>
      <c r="E935" s="5" t="str">
        <f>VLOOKUP(B935,Region!$A$1:$B$76,2,FALSE)</f>
        <v>Region_5</v>
      </c>
      <c r="F935" s="5" t="str">
        <f>VLOOKUP(D935,'Used to Match Zip By Sch Name'!$A$2:$E$4714,5,FALSE)</f>
        <v>33183-2513</v>
      </c>
      <c r="G935" s="5">
        <f>VLOOKUP(D935,public_school_report!$D$1:$CI$3651,84,FALSE)</f>
        <v>330</v>
      </c>
      <c r="H935" s="5" t="s">
        <v>6</v>
      </c>
      <c r="I935" s="5">
        <v>94</v>
      </c>
      <c r="J935" s="5">
        <v>81</v>
      </c>
      <c r="K935" s="5">
        <v>85</v>
      </c>
      <c r="L935" s="5">
        <v>98</v>
      </c>
      <c r="M935" s="5">
        <v>80</v>
      </c>
      <c r="N935" s="5">
        <v>78</v>
      </c>
      <c r="O935" s="5">
        <v>97</v>
      </c>
      <c r="P935" s="5">
        <v>100</v>
      </c>
      <c r="Q935" s="5">
        <v>97</v>
      </c>
      <c r="R935" s="5"/>
      <c r="S935" s="5"/>
      <c r="T935" s="5">
        <v>810</v>
      </c>
      <c r="U935" s="5">
        <v>9</v>
      </c>
      <c r="V935" s="5">
        <v>90</v>
      </c>
      <c r="W935" s="5">
        <v>100</v>
      </c>
      <c r="X935" s="5" t="s">
        <v>64</v>
      </c>
      <c r="Y935" s="5" t="s">
        <v>64</v>
      </c>
      <c r="Z935" s="5" t="s">
        <v>64</v>
      </c>
      <c r="AA935" s="5" t="s">
        <v>64</v>
      </c>
      <c r="AB935" s="5" t="s">
        <v>64</v>
      </c>
      <c r="AC935" s="5" t="s">
        <v>64</v>
      </c>
      <c r="AD935" s="5" t="s">
        <v>64</v>
      </c>
      <c r="AE935" s="5" t="s">
        <v>64</v>
      </c>
      <c r="AF935" s="5" t="s">
        <v>64</v>
      </c>
      <c r="AG935" s="5" t="s">
        <v>64</v>
      </c>
      <c r="AH935" s="5" t="s">
        <v>64</v>
      </c>
      <c r="AI935" s="5" t="s">
        <v>64</v>
      </c>
      <c r="AJ935" s="5" t="s">
        <v>64</v>
      </c>
      <c r="AK935" s="5" t="s">
        <v>64</v>
      </c>
      <c r="AL935" s="5" t="s">
        <v>66</v>
      </c>
      <c r="AM935" s="5" t="s">
        <v>66</v>
      </c>
      <c r="AN935" s="5" t="s">
        <v>66</v>
      </c>
      <c r="AO935" s="5" t="s">
        <v>66</v>
      </c>
      <c r="AP935" s="5" t="s">
        <v>66</v>
      </c>
      <c r="AQ935" s="5" t="s">
        <v>66</v>
      </c>
      <c r="AR935" s="5" t="s">
        <v>66</v>
      </c>
      <c r="AS935" s="5" t="s">
        <v>65</v>
      </c>
      <c r="AT935" s="5" t="s">
        <v>66</v>
      </c>
      <c r="AU935" s="5" t="s">
        <v>68</v>
      </c>
      <c r="AV935" s="5" t="s">
        <v>67</v>
      </c>
      <c r="AW935" s="5" t="s">
        <v>65</v>
      </c>
      <c r="AX935" s="5" t="s">
        <v>78</v>
      </c>
      <c r="AY935" s="5">
        <v>90.2</v>
      </c>
      <c r="AZ935" s="5">
        <v>48.5</v>
      </c>
    </row>
    <row r="936" spans="1:52">
      <c r="A936" s="5">
        <v>13</v>
      </c>
      <c r="B936" s="5" t="s">
        <v>716</v>
      </c>
      <c r="C936" s="6">
        <v>6009</v>
      </c>
      <c r="D936" s="5" t="s">
        <v>993</v>
      </c>
      <c r="E936" s="5" t="str">
        <f>VLOOKUP(B936,Region!$A$1:$B$76,2,FALSE)</f>
        <v>Region_5</v>
      </c>
      <c r="F936" s="5" t="str">
        <f>VLOOKUP(D936,'Used to Match Zip By Sch Name'!$A$2:$E$4714,5,FALSE)</f>
        <v>33130-1112</v>
      </c>
      <c r="G936" s="5">
        <f>VLOOKUP(D936,public_school_report!$D$1:$CI$3651,84,FALSE)</f>
        <v>329</v>
      </c>
      <c r="H936" s="5" t="s">
        <v>6</v>
      </c>
      <c r="I936" s="5">
        <v>84</v>
      </c>
      <c r="J936" s="5">
        <v>63</v>
      </c>
      <c r="K936" s="5">
        <v>58</v>
      </c>
      <c r="L936" s="5">
        <v>82</v>
      </c>
      <c r="M936" s="5">
        <v>54</v>
      </c>
      <c r="N936" s="5">
        <v>59</v>
      </c>
      <c r="O936" s="5">
        <v>62</v>
      </c>
      <c r="P936" s="5">
        <v>97</v>
      </c>
      <c r="Q936" s="5">
        <v>43</v>
      </c>
      <c r="R936" s="5"/>
      <c r="S936" s="5"/>
      <c r="T936" s="5">
        <v>602</v>
      </c>
      <c r="U936" s="5">
        <v>9</v>
      </c>
      <c r="V936" s="5">
        <v>67</v>
      </c>
      <c r="W936" s="5">
        <v>100</v>
      </c>
      <c r="X936" s="5" t="s">
        <v>64</v>
      </c>
      <c r="Y936" s="5" t="s">
        <v>62</v>
      </c>
      <c r="Z936" s="5" t="s">
        <v>63</v>
      </c>
      <c r="AA936" s="5" t="s">
        <v>63</v>
      </c>
      <c r="AB936" s="5" t="s">
        <v>63</v>
      </c>
      <c r="AC936" s="5" t="s">
        <v>63</v>
      </c>
      <c r="AD936" s="5" t="s">
        <v>63</v>
      </c>
      <c r="AE936" s="5" t="s">
        <v>63</v>
      </c>
      <c r="AF936" s="5" t="s">
        <v>63</v>
      </c>
      <c r="AG936" s="5" t="s">
        <v>62</v>
      </c>
      <c r="AH936" s="5" t="s">
        <v>63</v>
      </c>
      <c r="AI936" s="5" t="s">
        <v>64</v>
      </c>
      <c r="AJ936" s="5" t="s">
        <v>64</v>
      </c>
      <c r="AK936" s="5" t="s">
        <v>64</v>
      </c>
      <c r="AL936" s="5" t="s">
        <v>66</v>
      </c>
      <c r="AM936" s="5" t="s">
        <v>66</v>
      </c>
      <c r="AN936" s="5" t="s">
        <v>66</v>
      </c>
      <c r="AO936" s="5" t="s">
        <v>66</v>
      </c>
      <c r="AP936" s="5" t="s">
        <v>66</v>
      </c>
      <c r="AQ936" s="5" t="s">
        <v>66</v>
      </c>
      <c r="AR936" s="5" t="s">
        <v>66</v>
      </c>
      <c r="AS936" s="5" t="s">
        <v>65</v>
      </c>
      <c r="AT936" s="5" t="s">
        <v>66</v>
      </c>
      <c r="AU936" s="5" t="s">
        <v>68</v>
      </c>
      <c r="AV936" s="5" t="s">
        <v>68</v>
      </c>
      <c r="AW936" s="5" t="s">
        <v>65</v>
      </c>
      <c r="AX936" s="5" t="s">
        <v>78</v>
      </c>
      <c r="AY936" s="5">
        <v>99.3</v>
      </c>
      <c r="AZ936" s="5">
        <v>91.9</v>
      </c>
    </row>
    <row r="937" spans="1:52">
      <c r="A937" s="5">
        <v>13</v>
      </c>
      <c r="B937" s="5" t="s">
        <v>716</v>
      </c>
      <c r="C937" s="6">
        <v>6011</v>
      </c>
      <c r="D937" s="5" t="s">
        <v>994</v>
      </c>
      <c r="E937" s="5" t="str">
        <f>VLOOKUP(B937,Region!$A$1:$B$76,2,FALSE)</f>
        <v>Region_5</v>
      </c>
      <c r="F937" s="5" t="str">
        <f>VLOOKUP(D937,'Used to Match Zip By Sch Name'!$A$2:$E$4714,5,FALSE)</f>
        <v>33142-4143</v>
      </c>
      <c r="G937" s="5">
        <f>VLOOKUP(D937,public_school_report!$D$1:$CI$3651,84,FALSE)</f>
        <v>454</v>
      </c>
      <c r="H937" s="5" t="s">
        <v>6</v>
      </c>
      <c r="I937" s="5">
        <v>18</v>
      </c>
      <c r="J937" s="5">
        <v>44</v>
      </c>
      <c r="K937" s="5">
        <v>45</v>
      </c>
      <c r="L937" s="5">
        <v>25</v>
      </c>
      <c r="M937" s="5">
        <v>48</v>
      </c>
      <c r="N937" s="5">
        <v>53</v>
      </c>
      <c r="O937" s="5">
        <v>23</v>
      </c>
      <c r="P937" s="5">
        <v>62</v>
      </c>
      <c r="Q937" s="5">
        <v>83</v>
      </c>
      <c r="R937" s="5"/>
      <c r="S937" s="5"/>
      <c r="T937" s="5">
        <v>401</v>
      </c>
      <c r="U937" s="5">
        <v>9</v>
      </c>
      <c r="V937" s="5">
        <v>45</v>
      </c>
      <c r="W937" s="5">
        <v>99</v>
      </c>
      <c r="X937" s="5" t="s">
        <v>63</v>
      </c>
      <c r="Y937" s="5" t="s">
        <v>72</v>
      </c>
      <c r="Z937" s="5" t="s">
        <v>63</v>
      </c>
      <c r="AA937" s="5" t="s">
        <v>63</v>
      </c>
      <c r="AB937" s="5" t="s">
        <v>72</v>
      </c>
      <c r="AC937" s="5" t="s">
        <v>72</v>
      </c>
      <c r="AD937" s="5" t="s">
        <v>73</v>
      </c>
      <c r="AE937" s="5" t="s">
        <v>72</v>
      </c>
      <c r="AF937" s="5" t="s">
        <v>72</v>
      </c>
      <c r="AG937" s="5" t="s">
        <v>72</v>
      </c>
      <c r="AH937" s="5" t="s">
        <v>72</v>
      </c>
      <c r="AI937" s="5" t="s">
        <v>63</v>
      </c>
      <c r="AJ937" s="5" t="s">
        <v>73</v>
      </c>
      <c r="AK937" s="5" t="s">
        <v>63</v>
      </c>
      <c r="AL937" s="5" t="s">
        <v>72</v>
      </c>
      <c r="AM937" s="5" t="s">
        <v>73</v>
      </c>
      <c r="AN937" s="5" t="s">
        <v>72</v>
      </c>
      <c r="AO937" s="5" t="s">
        <v>72</v>
      </c>
      <c r="AP937" s="5" t="s">
        <v>72</v>
      </c>
      <c r="AQ937" s="5" t="s">
        <v>72</v>
      </c>
      <c r="AR937" s="5" t="s">
        <v>72</v>
      </c>
      <c r="AS937" s="5" t="s">
        <v>65</v>
      </c>
      <c r="AT937" s="5" t="s">
        <v>66</v>
      </c>
      <c r="AU937" s="5" t="s">
        <v>67</v>
      </c>
      <c r="AV937" s="5" t="s">
        <v>68</v>
      </c>
      <c r="AW937" s="5" t="s">
        <v>65</v>
      </c>
      <c r="AX937" s="5" t="s">
        <v>78</v>
      </c>
      <c r="AY937" s="5">
        <v>99.5</v>
      </c>
      <c r="AZ937" s="5">
        <v>95.899999999999977</v>
      </c>
    </row>
    <row r="938" spans="1:52">
      <c r="A938" s="5">
        <v>13</v>
      </c>
      <c r="B938" s="5" t="s">
        <v>716</v>
      </c>
      <c r="C938" s="6">
        <v>6012</v>
      </c>
      <c r="D938" s="5" t="s">
        <v>995</v>
      </c>
      <c r="E938" s="5" t="str">
        <f>VLOOKUP(B938,Region!$A$1:$B$76,2,FALSE)</f>
        <v>Region_5</v>
      </c>
      <c r="F938" s="5" t="str">
        <f>VLOOKUP(D938,'Used to Match Zip By Sch Name'!$A$2:$E$4714,5,FALSE)</f>
        <v>33016-2419</v>
      </c>
      <c r="G938" s="5" t="e">
        <f>VLOOKUP(D938,public_school_report!$D$1:$CI$3651,84,FALSE)</f>
        <v>#N/A</v>
      </c>
      <c r="H938" s="5"/>
      <c r="I938" s="5">
        <v>68</v>
      </c>
      <c r="J938" s="5">
        <v>60</v>
      </c>
      <c r="K938" s="5">
        <v>48</v>
      </c>
      <c r="L938" s="5">
        <v>73</v>
      </c>
      <c r="M938" s="5">
        <v>63</v>
      </c>
      <c r="N938" s="5">
        <v>58</v>
      </c>
      <c r="O938" s="5">
        <v>53</v>
      </c>
      <c r="P938" s="5">
        <v>84</v>
      </c>
      <c r="Q938" s="5">
        <v>86</v>
      </c>
      <c r="R938" s="5"/>
      <c r="S938" s="5"/>
      <c r="T938" s="5">
        <v>593</v>
      </c>
      <c r="U938" s="5">
        <v>9</v>
      </c>
      <c r="V938" s="5">
        <v>66</v>
      </c>
      <c r="W938" s="5">
        <v>100</v>
      </c>
      <c r="X938" s="5" t="s">
        <v>64</v>
      </c>
      <c r="Y938" s="5" t="s">
        <v>64</v>
      </c>
      <c r="Z938" s="5" t="s">
        <v>64</v>
      </c>
      <c r="AA938" s="5" t="s">
        <v>64</v>
      </c>
      <c r="AB938" s="5" t="s">
        <v>64</v>
      </c>
      <c r="AC938" s="5" t="s">
        <v>64</v>
      </c>
      <c r="AD938" s="5" t="s">
        <v>64</v>
      </c>
      <c r="AE938" s="5" t="s">
        <v>64</v>
      </c>
      <c r="AF938" s="5" t="s">
        <v>64</v>
      </c>
      <c r="AG938" s="5" t="s">
        <v>64</v>
      </c>
      <c r="AH938" s="5" t="s">
        <v>64</v>
      </c>
      <c r="AI938" s="5" t="s">
        <v>64</v>
      </c>
      <c r="AJ938" s="5" t="s">
        <v>62</v>
      </c>
      <c r="AK938" s="5" t="s">
        <v>64</v>
      </c>
      <c r="AL938" s="5" t="s">
        <v>64</v>
      </c>
      <c r="AM938" s="5" t="s">
        <v>63</v>
      </c>
      <c r="AN938" s="5" t="s">
        <v>66</v>
      </c>
      <c r="AO938" s="5" t="s">
        <v>66</v>
      </c>
      <c r="AP938" s="5" t="s">
        <v>66</v>
      </c>
      <c r="AQ938" s="5" t="s">
        <v>66</v>
      </c>
      <c r="AR938" s="5" t="s">
        <v>66</v>
      </c>
      <c r="AS938" s="5" t="s">
        <v>65</v>
      </c>
      <c r="AT938" s="5" t="s">
        <v>66</v>
      </c>
      <c r="AU938" s="5" t="s">
        <v>68</v>
      </c>
      <c r="AV938" s="5" t="s">
        <v>68</v>
      </c>
      <c r="AW938" s="5" t="s">
        <v>65</v>
      </c>
      <c r="AX938" s="5" t="s">
        <v>78</v>
      </c>
      <c r="AY938" s="5">
        <v>98.2</v>
      </c>
      <c r="AZ938" s="5">
        <v>85.6</v>
      </c>
    </row>
    <row r="939" spans="1:52">
      <c r="A939" s="5">
        <v>13</v>
      </c>
      <c r="B939" s="5" t="s">
        <v>716</v>
      </c>
      <c r="C939" s="6">
        <v>6013</v>
      </c>
      <c r="D939" s="5" t="s">
        <v>996</v>
      </c>
      <c r="E939" s="5" t="str">
        <f>VLOOKUP(B939,Region!$A$1:$B$76,2,FALSE)</f>
        <v>Region_5</v>
      </c>
      <c r="F939" s="5" t="e">
        <f>VLOOKUP(D939,'Used to Match Zip By Sch Name'!$A$2:$E$4714,5,FALSE)</f>
        <v>#N/A</v>
      </c>
      <c r="G939" s="5">
        <f>VLOOKUP(D939,public_school_report!$D$1:$CI$3651,84,FALSE)</f>
        <v>374</v>
      </c>
      <c r="H939" s="5" t="s">
        <v>6</v>
      </c>
      <c r="I939" s="5">
        <v>61</v>
      </c>
      <c r="J939" s="5">
        <v>55</v>
      </c>
      <c r="K939" s="5">
        <v>46</v>
      </c>
      <c r="L939" s="5">
        <v>70</v>
      </c>
      <c r="M939" s="5">
        <v>65</v>
      </c>
      <c r="N939" s="5">
        <v>67</v>
      </c>
      <c r="O939" s="5">
        <v>38</v>
      </c>
      <c r="P939" s="5">
        <v>85</v>
      </c>
      <c r="Q939" s="5">
        <v>79</v>
      </c>
      <c r="R939" s="5"/>
      <c r="S939" s="5"/>
      <c r="T939" s="5">
        <v>566</v>
      </c>
      <c r="U939" s="5">
        <v>9</v>
      </c>
      <c r="V939" s="5">
        <v>63</v>
      </c>
      <c r="W939" s="5">
        <v>100</v>
      </c>
      <c r="X939" s="5" t="s">
        <v>64</v>
      </c>
      <c r="Y939" s="5" t="s">
        <v>64</v>
      </c>
      <c r="Z939" s="5" t="s">
        <v>62</v>
      </c>
      <c r="AA939" s="5" t="s">
        <v>63</v>
      </c>
      <c r="AB939" s="5" t="s">
        <v>63</v>
      </c>
      <c r="AC939" s="5" t="s">
        <v>64</v>
      </c>
      <c r="AD939" s="5" t="s">
        <v>64</v>
      </c>
      <c r="AE939" s="5" t="s">
        <v>62</v>
      </c>
      <c r="AF939" s="5" t="s">
        <v>64</v>
      </c>
      <c r="AG939" s="5" t="s">
        <v>64</v>
      </c>
      <c r="AH939" s="5" t="s">
        <v>66</v>
      </c>
      <c r="AI939" s="5" t="s">
        <v>66</v>
      </c>
      <c r="AJ939" s="5" t="s">
        <v>66</v>
      </c>
      <c r="AK939" s="5" t="s">
        <v>66</v>
      </c>
      <c r="AL939" s="5" t="s">
        <v>66</v>
      </c>
      <c r="AM939" s="5" t="s">
        <v>66</v>
      </c>
      <c r="AN939" s="5" t="s">
        <v>66</v>
      </c>
      <c r="AO939" s="5" t="s">
        <v>66</v>
      </c>
      <c r="AP939" s="5" t="s">
        <v>66</v>
      </c>
      <c r="AQ939" s="5" t="s">
        <v>66</v>
      </c>
      <c r="AR939" s="5" t="s">
        <v>66</v>
      </c>
      <c r="AS939" s="5" t="s">
        <v>65</v>
      </c>
      <c r="AT939" s="5" t="s">
        <v>66</v>
      </c>
      <c r="AU939" s="5" t="s">
        <v>68</v>
      </c>
      <c r="AV939" s="5" t="s">
        <v>68</v>
      </c>
      <c r="AW939" s="5" t="s">
        <v>65</v>
      </c>
      <c r="AX939" s="5" t="s">
        <v>78</v>
      </c>
      <c r="AY939" s="5">
        <v>89.2</v>
      </c>
      <c r="AZ939" s="5">
        <v>82.5</v>
      </c>
    </row>
    <row r="940" spans="1:52">
      <c r="A940" s="5">
        <v>13</v>
      </c>
      <c r="B940" s="5" t="s">
        <v>716</v>
      </c>
      <c r="C940" s="6">
        <v>6014</v>
      </c>
      <c r="D940" s="5" t="s">
        <v>997</v>
      </c>
      <c r="E940" s="5" t="str">
        <f>VLOOKUP(B940,Region!$A$1:$B$76,2,FALSE)</f>
        <v>Region_5</v>
      </c>
      <c r="F940" s="5" t="str">
        <f>VLOOKUP(D940,'Used to Match Zip By Sch Name'!$A$2:$E$4714,5,FALSE)</f>
        <v>33010-2432</v>
      </c>
      <c r="G940" s="5">
        <f>VLOOKUP(D940,public_school_report!$D$1:$CI$3651,84,FALSE)</f>
        <v>806</v>
      </c>
      <c r="H940" s="5" t="s">
        <v>2</v>
      </c>
      <c r="I940" s="5">
        <v>58</v>
      </c>
      <c r="J940" s="5">
        <v>64</v>
      </c>
      <c r="K940" s="5">
        <v>59</v>
      </c>
      <c r="L940" s="5">
        <v>67</v>
      </c>
      <c r="M940" s="5">
        <v>59</v>
      </c>
      <c r="N940" s="5">
        <v>53</v>
      </c>
      <c r="O940" s="5">
        <v>54</v>
      </c>
      <c r="P940" s="5">
        <v>81</v>
      </c>
      <c r="Q940" s="5">
        <v>87</v>
      </c>
      <c r="R940" s="5"/>
      <c r="S940" s="5"/>
      <c r="T940" s="5">
        <v>582</v>
      </c>
      <c r="U940" s="5">
        <v>9</v>
      </c>
      <c r="V940" s="5">
        <v>65</v>
      </c>
      <c r="W940" s="5">
        <v>100</v>
      </c>
      <c r="X940" s="5" t="s">
        <v>64</v>
      </c>
      <c r="Y940" s="5" t="s">
        <v>62</v>
      </c>
      <c r="Z940" s="5" t="s">
        <v>64</v>
      </c>
      <c r="AA940" s="5" t="s">
        <v>63</v>
      </c>
      <c r="AB940" s="5" t="s">
        <v>62</v>
      </c>
      <c r="AC940" s="5" t="s">
        <v>63</v>
      </c>
      <c r="AD940" s="5" t="s">
        <v>66</v>
      </c>
      <c r="AE940" s="5" t="s">
        <v>66</v>
      </c>
      <c r="AF940" s="5" t="s">
        <v>66</v>
      </c>
      <c r="AG940" s="5" t="s">
        <v>66</v>
      </c>
      <c r="AH940" s="5" t="s">
        <v>66</v>
      </c>
      <c r="AI940" s="5" t="s">
        <v>66</v>
      </c>
      <c r="AJ940" s="5" t="s">
        <v>66</v>
      </c>
      <c r="AK940" s="5" t="s">
        <v>66</v>
      </c>
      <c r="AL940" s="5" t="s">
        <v>66</v>
      </c>
      <c r="AM940" s="5" t="s">
        <v>66</v>
      </c>
      <c r="AN940" s="5" t="s">
        <v>66</v>
      </c>
      <c r="AO940" s="5" t="s">
        <v>66</v>
      </c>
      <c r="AP940" s="5" t="s">
        <v>66</v>
      </c>
      <c r="AQ940" s="5" t="s">
        <v>66</v>
      </c>
      <c r="AR940" s="5" t="s">
        <v>66</v>
      </c>
      <c r="AS940" s="5" t="s">
        <v>65</v>
      </c>
      <c r="AT940" s="5" t="s">
        <v>66</v>
      </c>
      <c r="AU940" s="5" t="s">
        <v>68</v>
      </c>
      <c r="AV940" s="5" t="s">
        <v>68</v>
      </c>
      <c r="AW940" s="5" t="s">
        <v>65</v>
      </c>
      <c r="AX940" s="5" t="s">
        <v>78</v>
      </c>
      <c r="AY940" s="5">
        <v>98.8</v>
      </c>
      <c r="AZ940" s="5">
        <v>90.9</v>
      </c>
    </row>
    <row r="941" spans="1:52">
      <c r="A941" s="5">
        <v>13</v>
      </c>
      <c r="B941" s="5" t="s">
        <v>716</v>
      </c>
      <c r="C941" s="6">
        <v>6015</v>
      </c>
      <c r="D941" s="5" t="s">
        <v>998</v>
      </c>
      <c r="E941" s="5" t="str">
        <f>VLOOKUP(B941,Region!$A$1:$B$76,2,FALSE)</f>
        <v>Region_5</v>
      </c>
      <c r="F941" s="5" t="e">
        <f>VLOOKUP(D941,'Used to Match Zip By Sch Name'!$A$2:$E$4714,5,FALSE)</f>
        <v>#N/A</v>
      </c>
      <c r="G941" s="5">
        <f>VLOOKUP(D941,public_school_report!$D$1:$CI$3651,84,FALSE)</f>
        <v>554</v>
      </c>
      <c r="H941" s="5" t="s">
        <v>6</v>
      </c>
      <c r="I941" s="5">
        <v>48</v>
      </c>
      <c r="J941" s="5">
        <v>52</v>
      </c>
      <c r="K941" s="5">
        <v>48</v>
      </c>
      <c r="L941" s="5">
        <v>42</v>
      </c>
      <c r="M941" s="5">
        <v>44</v>
      </c>
      <c r="N941" s="5">
        <v>52</v>
      </c>
      <c r="O941" s="5">
        <v>42</v>
      </c>
      <c r="P941" s="5">
        <v>60</v>
      </c>
      <c r="Q941" s="5">
        <v>69</v>
      </c>
      <c r="R941" s="5"/>
      <c r="S941" s="5"/>
      <c r="T941" s="5">
        <v>457</v>
      </c>
      <c r="U941" s="5">
        <v>9</v>
      </c>
      <c r="V941" s="5">
        <v>51</v>
      </c>
      <c r="W941" s="5">
        <v>100</v>
      </c>
      <c r="X941" s="5" t="s">
        <v>63</v>
      </c>
      <c r="Y941" s="5" t="s">
        <v>72</v>
      </c>
      <c r="Z941" s="5" t="s">
        <v>63</v>
      </c>
      <c r="AA941" s="5" t="s">
        <v>63</v>
      </c>
      <c r="AB941" s="5" t="s">
        <v>63</v>
      </c>
      <c r="AC941" s="5" t="s">
        <v>63</v>
      </c>
      <c r="AD941" s="5" t="s">
        <v>66</v>
      </c>
      <c r="AE941" s="5" t="s">
        <v>66</v>
      </c>
      <c r="AF941" s="5" t="s">
        <v>66</v>
      </c>
      <c r="AG941" s="5" t="s">
        <v>66</v>
      </c>
      <c r="AH941" s="5" t="s">
        <v>66</v>
      </c>
      <c r="AI941" s="5" t="s">
        <v>66</v>
      </c>
      <c r="AJ941" s="5" t="s">
        <v>66</v>
      </c>
      <c r="AK941" s="5" t="s">
        <v>66</v>
      </c>
      <c r="AL941" s="5" t="s">
        <v>66</v>
      </c>
      <c r="AM941" s="5" t="s">
        <v>66</v>
      </c>
      <c r="AN941" s="5" t="s">
        <v>66</v>
      </c>
      <c r="AO941" s="5" t="s">
        <v>66</v>
      </c>
      <c r="AP941" s="5" t="s">
        <v>66</v>
      </c>
      <c r="AQ941" s="5" t="s">
        <v>66</v>
      </c>
      <c r="AR941" s="5" t="s">
        <v>66</v>
      </c>
      <c r="AS941" s="5" t="s">
        <v>65</v>
      </c>
      <c r="AT941" s="5" t="s">
        <v>66</v>
      </c>
      <c r="AU941" s="5" t="s">
        <v>68</v>
      </c>
      <c r="AV941" s="5" t="s">
        <v>68</v>
      </c>
      <c r="AW941" s="5" t="s">
        <v>65</v>
      </c>
      <c r="AX941" s="5" t="s">
        <v>78</v>
      </c>
      <c r="AY941" s="5">
        <v>97.7</v>
      </c>
      <c r="AZ941" s="5">
        <v>92.5</v>
      </c>
    </row>
    <row r="942" spans="1:52">
      <c r="A942" s="5">
        <v>13</v>
      </c>
      <c r="B942" s="5" t="s">
        <v>716</v>
      </c>
      <c r="C942" s="6">
        <v>6020</v>
      </c>
      <c r="D942" s="5" t="s">
        <v>999</v>
      </c>
      <c r="E942" s="5" t="str">
        <f>VLOOKUP(B942,Region!$A$1:$B$76,2,FALSE)</f>
        <v>Region_5</v>
      </c>
      <c r="F942" s="5" t="e">
        <f>VLOOKUP(D942,'Used to Match Zip By Sch Name'!$A$2:$E$4714,5,FALSE)</f>
        <v>#N/A</v>
      </c>
      <c r="G942" s="5">
        <f>VLOOKUP(D942,public_school_report!$D$1:$CI$3651,84,FALSE)</f>
        <v>559</v>
      </c>
      <c r="H942" s="5" t="s">
        <v>6</v>
      </c>
      <c r="I942" s="5">
        <v>25</v>
      </c>
      <c r="J942" s="5">
        <v>38</v>
      </c>
      <c r="K942" s="5">
        <v>45</v>
      </c>
      <c r="L942" s="5">
        <v>12</v>
      </c>
      <c r="M942" s="5">
        <v>24</v>
      </c>
      <c r="N942" s="5">
        <v>38</v>
      </c>
      <c r="O942" s="5">
        <v>23</v>
      </c>
      <c r="P942" s="5">
        <v>45</v>
      </c>
      <c r="Q942" s="5">
        <v>64</v>
      </c>
      <c r="R942" s="5"/>
      <c r="S942" s="5"/>
      <c r="T942" s="5">
        <v>314</v>
      </c>
      <c r="U942" s="5">
        <v>9</v>
      </c>
      <c r="V942" s="5">
        <v>35</v>
      </c>
      <c r="W942" s="5">
        <v>99</v>
      </c>
      <c r="X942" s="5" t="s">
        <v>72</v>
      </c>
      <c r="Y942" s="5" t="s">
        <v>63</v>
      </c>
      <c r="Z942" s="5" t="s">
        <v>72</v>
      </c>
      <c r="AA942" s="5" t="s">
        <v>72</v>
      </c>
      <c r="AB942" s="5" t="s">
        <v>72</v>
      </c>
      <c r="AC942" s="5" t="s">
        <v>72</v>
      </c>
      <c r="AD942" s="5" t="s">
        <v>72</v>
      </c>
      <c r="AE942" s="5" t="s">
        <v>63</v>
      </c>
      <c r="AF942" s="5" t="s">
        <v>62</v>
      </c>
      <c r="AG942" s="5" t="s">
        <v>63</v>
      </c>
      <c r="AH942" s="5" t="s">
        <v>63</v>
      </c>
      <c r="AI942" s="5" t="s">
        <v>63</v>
      </c>
      <c r="AJ942" s="5" t="s">
        <v>62</v>
      </c>
      <c r="AK942" s="5" t="s">
        <v>64</v>
      </c>
      <c r="AL942" s="5" t="s">
        <v>63</v>
      </c>
      <c r="AM942" s="5" t="s">
        <v>63</v>
      </c>
      <c r="AN942" s="5" t="s">
        <v>63</v>
      </c>
      <c r="AO942" s="5" t="s">
        <v>65</v>
      </c>
      <c r="AP942" s="5" t="s">
        <v>66</v>
      </c>
      <c r="AQ942" s="5" t="s">
        <v>66</v>
      </c>
      <c r="AR942" s="5" t="s">
        <v>66</v>
      </c>
      <c r="AS942" s="5" t="s">
        <v>65</v>
      </c>
      <c r="AT942" s="5" t="s">
        <v>66</v>
      </c>
      <c r="AU942" s="5" t="s">
        <v>68</v>
      </c>
      <c r="AV942" s="5" t="s">
        <v>68</v>
      </c>
      <c r="AW942" s="5" t="s">
        <v>65</v>
      </c>
      <c r="AX942" s="5" t="s">
        <v>78</v>
      </c>
      <c r="AY942" s="5">
        <v>99.5</v>
      </c>
      <c r="AZ942" s="5">
        <v>96.7</v>
      </c>
    </row>
    <row r="943" spans="1:52">
      <c r="A943" s="5">
        <v>13</v>
      </c>
      <c r="B943" s="5" t="s">
        <v>716</v>
      </c>
      <c r="C943" s="6">
        <v>6021</v>
      </c>
      <c r="D943" s="5" t="s">
        <v>1000</v>
      </c>
      <c r="E943" s="5" t="str">
        <f>VLOOKUP(B943,Region!$A$1:$B$76,2,FALSE)</f>
        <v>Region_5</v>
      </c>
      <c r="F943" s="5" t="str">
        <f>VLOOKUP(D943,'Used to Match Zip By Sch Name'!$A$2:$E$4714,5,FALSE)</f>
        <v>33186-3519</v>
      </c>
      <c r="G943" s="5">
        <f>VLOOKUP(D943,public_school_report!$D$1:$CI$3651,84,FALSE)</f>
        <v>1404</v>
      </c>
      <c r="H943" s="5" t="s">
        <v>2</v>
      </c>
      <c r="I943" s="5">
        <v>77</v>
      </c>
      <c r="J943" s="5">
        <v>64</v>
      </c>
      <c r="K943" s="5">
        <v>58</v>
      </c>
      <c r="L943" s="5">
        <v>81</v>
      </c>
      <c r="M943" s="5">
        <v>65</v>
      </c>
      <c r="N943" s="5">
        <v>54</v>
      </c>
      <c r="O943" s="5">
        <v>63</v>
      </c>
      <c r="P943" s="5">
        <v>87</v>
      </c>
      <c r="Q943" s="5">
        <v>72</v>
      </c>
      <c r="R943" s="5"/>
      <c r="S943" s="5"/>
      <c r="T943" s="5">
        <v>621</v>
      </c>
      <c r="U943" s="5">
        <v>9</v>
      </c>
      <c r="V943" s="5">
        <v>69</v>
      </c>
      <c r="W943" s="5">
        <v>100</v>
      </c>
      <c r="X943" s="5" t="s">
        <v>64</v>
      </c>
      <c r="Y943" s="5" t="s">
        <v>64</v>
      </c>
      <c r="Z943" s="5" t="s">
        <v>64</v>
      </c>
      <c r="AA943" s="5" t="s">
        <v>64</v>
      </c>
      <c r="AB943" s="5" t="s">
        <v>64</v>
      </c>
      <c r="AC943" s="5" t="s">
        <v>64</v>
      </c>
      <c r="AD943" s="5" t="s">
        <v>64</v>
      </c>
      <c r="AE943" s="5" t="s">
        <v>64</v>
      </c>
      <c r="AF943" s="5" t="s">
        <v>64</v>
      </c>
      <c r="AG943" s="5" t="s">
        <v>64</v>
      </c>
      <c r="AH943" s="5" t="s">
        <v>64</v>
      </c>
      <c r="AI943" s="5" t="s">
        <v>64</v>
      </c>
      <c r="AJ943" s="5" t="s">
        <v>64</v>
      </c>
      <c r="AK943" s="5" t="s">
        <v>64</v>
      </c>
      <c r="AL943" s="5" t="s">
        <v>64</v>
      </c>
      <c r="AM943" s="5" t="s">
        <v>62</v>
      </c>
      <c r="AN943" s="5" t="s">
        <v>64</v>
      </c>
      <c r="AO943" s="5" t="s">
        <v>64</v>
      </c>
      <c r="AP943" s="5" t="s">
        <v>63</v>
      </c>
      <c r="AQ943" s="5" t="s">
        <v>62</v>
      </c>
      <c r="AR943" s="5" t="s">
        <v>64</v>
      </c>
      <c r="AS943" s="5" t="s">
        <v>65</v>
      </c>
      <c r="AT943" s="5" t="s">
        <v>66</v>
      </c>
      <c r="AU943" s="5" t="s">
        <v>67</v>
      </c>
      <c r="AV943" s="5" t="s">
        <v>67</v>
      </c>
      <c r="AW943" s="5" t="s">
        <v>65</v>
      </c>
      <c r="AX943" s="5" t="s">
        <v>78</v>
      </c>
      <c r="AY943" s="5">
        <v>91</v>
      </c>
      <c r="AZ943" s="5">
        <v>56.100000000000009</v>
      </c>
    </row>
    <row r="944" spans="1:52">
      <c r="A944" s="5">
        <v>13</v>
      </c>
      <c r="B944" s="5" t="s">
        <v>716</v>
      </c>
      <c r="C944" s="6">
        <v>6022</v>
      </c>
      <c r="D944" s="5" t="s">
        <v>1001</v>
      </c>
      <c r="E944" s="5" t="str">
        <f>VLOOKUP(B944,Region!$A$1:$B$76,2,FALSE)</f>
        <v>Region_5</v>
      </c>
      <c r="F944" s="5" t="str">
        <f>VLOOKUP(D944,'Used to Match Zip By Sch Name'!$A$2:$E$4714,5,FALSE)</f>
        <v>33185-4535</v>
      </c>
      <c r="G944" s="5">
        <f>VLOOKUP(D944,public_school_report!$D$1:$CI$3651,84,FALSE)</f>
        <v>502</v>
      </c>
      <c r="H944" s="5" t="s">
        <v>6</v>
      </c>
      <c r="I944" s="5">
        <v>78</v>
      </c>
      <c r="J944" s="5">
        <v>65</v>
      </c>
      <c r="K944" s="5">
        <v>65</v>
      </c>
      <c r="L944" s="5">
        <v>78</v>
      </c>
      <c r="M944" s="5">
        <v>62</v>
      </c>
      <c r="N944" s="5">
        <v>71</v>
      </c>
      <c r="O944" s="5">
        <v>69</v>
      </c>
      <c r="P944" s="5">
        <v>91</v>
      </c>
      <c r="Q944" s="5">
        <v>89</v>
      </c>
      <c r="R944" s="5"/>
      <c r="S944" s="5"/>
      <c r="T944" s="5">
        <v>668</v>
      </c>
      <c r="U944" s="5">
        <v>9</v>
      </c>
      <c r="V944" s="5">
        <v>74</v>
      </c>
      <c r="W944" s="5">
        <v>100</v>
      </c>
      <c r="X944" s="5" t="s">
        <v>64</v>
      </c>
      <c r="Y944" s="5" t="s">
        <v>64</v>
      </c>
      <c r="Z944" s="5" t="s">
        <v>64</v>
      </c>
      <c r="AA944" s="5" t="s">
        <v>62</v>
      </c>
      <c r="AB944" s="5" t="s">
        <v>64</v>
      </c>
      <c r="AC944" s="5" t="s">
        <v>64</v>
      </c>
      <c r="AD944" s="5" t="s">
        <v>64</v>
      </c>
      <c r="AE944" s="5" t="s">
        <v>64</v>
      </c>
      <c r="AF944" s="5" t="s">
        <v>64</v>
      </c>
      <c r="AG944" s="5" t="s">
        <v>62</v>
      </c>
      <c r="AH944" s="5" t="s">
        <v>64</v>
      </c>
      <c r="AI944" s="5" t="s">
        <v>64</v>
      </c>
      <c r="AJ944" s="5" t="s">
        <v>64</v>
      </c>
      <c r="AK944" s="5" t="s">
        <v>64</v>
      </c>
      <c r="AL944" s="5" t="s">
        <v>64</v>
      </c>
      <c r="AM944" s="5" t="s">
        <v>64</v>
      </c>
      <c r="AN944" s="5" t="s">
        <v>66</v>
      </c>
      <c r="AO944" s="5" t="s">
        <v>66</v>
      </c>
      <c r="AP944" s="5" t="s">
        <v>66</v>
      </c>
      <c r="AQ944" s="5" t="s">
        <v>66</v>
      </c>
      <c r="AR944" s="5" t="s">
        <v>66</v>
      </c>
      <c r="AS944" s="5" t="s">
        <v>65</v>
      </c>
      <c r="AT944" s="5" t="s">
        <v>66</v>
      </c>
      <c r="AU944" s="5" t="s">
        <v>68</v>
      </c>
      <c r="AV944" s="5" t="s">
        <v>67</v>
      </c>
      <c r="AW944" s="5" t="s">
        <v>65</v>
      </c>
      <c r="AX944" s="5" t="s">
        <v>78</v>
      </c>
      <c r="AY944" s="5">
        <v>97.7</v>
      </c>
      <c r="AZ944" s="5">
        <v>65.7</v>
      </c>
    </row>
    <row r="945" spans="1:52">
      <c r="A945" s="5">
        <v>13</v>
      </c>
      <c r="B945" s="5" t="s">
        <v>716</v>
      </c>
      <c r="C945" s="6">
        <v>6023</v>
      </c>
      <c r="D945" s="5" t="s">
        <v>1002</v>
      </c>
      <c r="E945" s="5" t="str">
        <f>VLOOKUP(B945,Region!$A$1:$B$76,2,FALSE)</f>
        <v>Region_5</v>
      </c>
      <c r="F945" s="5" t="str">
        <f>VLOOKUP(D945,'Used to Match Zip By Sch Name'!$A$2:$E$4714,5,FALSE)</f>
        <v>33179-1733</v>
      </c>
      <c r="G945" s="5">
        <f>VLOOKUP(D945,public_school_report!$D$1:$CI$3651,84,FALSE)</f>
        <v>709</v>
      </c>
      <c r="H945" s="5" t="s">
        <v>4</v>
      </c>
      <c r="I945" s="5">
        <v>43</v>
      </c>
      <c r="J945" s="5">
        <v>54</v>
      </c>
      <c r="K945" s="5">
        <v>53</v>
      </c>
      <c r="L945" s="5">
        <v>45</v>
      </c>
      <c r="M945" s="5">
        <v>45</v>
      </c>
      <c r="N945" s="5">
        <v>38</v>
      </c>
      <c r="O945" s="5">
        <v>31</v>
      </c>
      <c r="P945" s="5">
        <v>58</v>
      </c>
      <c r="Q945" s="5">
        <v>79</v>
      </c>
      <c r="R945" s="5"/>
      <c r="S945" s="5"/>
      <c r="T945" s="5">
        <v>446</v>
      </c>
      <c r="U945" s="5">
        <v>9</v>
      </c>
      <c r="V945" s="5">
        <v>50</v>
      </c>
      <c r="W945" s="5">
        <v>100</v>
      </c>
      <c r="X945" s="5" t="s">
        <v>63</v>
      </c>
      <c r="Y945" s="5" t="s">
        <v>63</v>
      </c>
      <c r="Z945" s="5" t="s">
        <v>63</v>
      </c>
      <c r="AA945" s="5" t="s">
        <v>63</v>
      </c>
      <c r="AB945" s="5" t="s">
        <v>72</v>
      </c>
      <c r="AC945" s="5" t="s">
        <v>63</v>
      </c>
      <c r="AD945" s="5" t="s">
        <v>72</v>
      </c>
      <c r="AE945" s="5" t="s">
        <v>63</v>
      </c>
      <c r="AF945" s="5" t="s">
        <v>62</v>
      </c>
      <c r="AG945" s="5" t="s">
        <v>64</v>
      </c>
      <c r="AH945" s="5" t="s">
        <v>72</v>
      </c>
      <c r="AI945" s="5" t="s">
        <v>66</v>
      </c>
      <c r="AJ945" s="5" t="s">
        <v>66</v>
      </c>
      <c r="AK945" s="5" t="s">
        <v>66</v>
      </c>
      <c r="AL945" s="5" t="s">
        <v>66</v>
      </c>
      <c r="AM945" s="5" t="s">
        <v>66</v>
      </c>
      <c r="AN945" s="5" t="s">
        <v>66</v>
      </c>
      <c r="AO945" s="5" t="s">
        <v>66</v>
      </c>
      <c r="AP945" s="5" t="s">
        <v>66</v>
      </c>
      <c r="AQ945" s="5" t="s">
        <v>66</v>
      </c>
      <c r="AR945" s="5" t="s">
        <v>66</v>
      </c>
      <c r="AS945" s="5" t="s">
        <v>65</v>
      </c>
      <c r="AT945" s="5" t="s">
        <v>66</v>
      </c>
      <c r="AU945" s="5" t="s">
        <v>67</v>
      </c>
      <c r="AV945" s="5" t="s">
        <v>68</v>
      </c>
      <c r="AW945" s="5" t="s">
        <v>65</v>
      </c>
      <c r="AX945" s="5" t="s">
        <v>78</v>
      </c>
      <c r="AY945" s="5">
        <v>98.4</v>
      </c>
      <c r="AZ945" s="5">
        <v>88</v>
      </c>
    </row>
    <row r="946" spans="1:52">
      <c r="A946" s="5">
        <v>13</v>
      </c>
      <c r="B946" s="5" t="s">
        <v>716</v>
      </c>
      <c r="C946" s="6">
        <v>6024</v>
      </c>
      <c r="D946" s="5" t="s">
        <v>1003</v>
      </c>
      <c r="E946" s="5" t="str">
        <f>VLOOKUP(B946,Region!$A$1:$B$76,2,FALSE)</f>
        <v>Region_5</v>
      </c>
      <c r="F946" s="5" t="e">
        <f>VLOOKUP(D946,'Used to Match Zip By Sch Name'!$A$2:$E$4714,5,FALSE)</f>
        <v>#N/A</v>
      </c>
      <c r="G946" s="5" t="e">
        <f>VLOOKUP(D946,public_school_report!$D$1:$CI$3651,84,FALSE)</f>
        <v>#N/A</v>
      </c>
      <c r="H946" s="5"/>
      <c r="I946" s="5">
        <v>60</v>
      </c>
      <c r="J946" s="5">
        <v>57</v>
      </c>
      <c r="K946" s="5">
        <v>58</v>
      </c>
      <c r="L946" s="5">
        <v>49</v>
      </c>
      <c r="M946" s="5">
        <v>38</v>
      </c>
      <c r="N946" s="5">
        <v>30</v>
      </c>
      <c r="O946" s="5">
        <v>39</v>
      </c>
      <c r="P946" s="5">
        <v>65</v>
      </c>
      <c r="Q946" s="5">
        <v>49</v>
      </c>
      <c r="R946" s="5"/>
      <c r="S946" s="5"/>
      <c r="T946" s="5">
        <v>445</v>
      </c>
      <c r="U946" s="5">
        <v>9</v>
      </c>
      <c r="V946" s="5">
        <v>49</v>
      </c>
      <c r="W946" s="5">
        <v>100</v>
      </c>
      <c r="X946" s="5" t="s">
        <v>63</v>
      </c>
      <c r="Y946" s="5" t="s">
        <v>63</v>
      </c>
      <c r="Z946" s="5" t="s">
        <v>66</v>
      </c>
      <c r="AA946" s="5" t="s">
        <v>66</v>
      </c>
      <c r="AB946" s="5" t="s">
        <v>66</v>
      </c>
      <c r="AC946" s="5" t="s">
        <v>66</v>
      </c>
      <c r="AD946" s="5" t="s">
        <v>66</v>
      </c>
      <c r="AE946" s="5" t="s">
        <v>66</v>
      </c>
      <c r="AF946" s="5" t="s">
        <v>66</v>
      </c>
      <c r="AG946" s="5" t="s">
        <v>66</v>
      </c>
      <c r="AH946" s="5" t="s">
        <v>66</v>
      </c>
      <c r="AI946" s="5" t="s">
        <v>66</v>
      </c>
      <c r="AJ946" s="5" t="s">
        <v>66</v>
      </c>
      <c r="AK946" s="5" t="s">
        <v>66</v>
      </c>
      <c r="AL946" s="5" t="s">
        <v>66</v>
      </c>
      <c r="AM946" s="5" t="s">
        <v>66</v>
      </c>
      <c r="AN946" s="5" t="s">
        <v>66</v>
      </c>
      <c r="AO946" s="5" t="s">
        <v>66</v>
      </c>
      <c r="AP946" s="5" t="s">
        <v>66</v>
      </c>
      <c r="AQ946" s="5" t="s">
        <v>66</v>
      </c>
      <c r="AR946" s="5" t="s">
        <v>66</v>
      </c>
      <c r="AS946" s="5" t="s">
        <v>65</v>
      </c>
      <c r="AT946" s="5" t="s">
        <v>66</v>
      </c>
      <c r="AU946" s="5" t="s">
        <v>68</v>
      </c>
      <c r="AV946" s="5" t="s">
        <v>68</v>
      </c>
      <c r="AW946" s="5" t="s">
        <v>65</v>
      </c>
      <c r="AX946" s="5" t="s">
        <v>78</v>
      </c>
      <c r="AY946" s="5">
        <v>96.3</v>
      </c>
      <c r="AZ946" s="5">
        <v>92.5</v>
      </c>
    </row>
    <row r="947" spans="1:52">
      <c r="A947" s="5">
        <v>13</v>
      </c>
      <c r="B947" s="5" t="s">
        <v>716</v>
      </c>
      <c r="C947" s="6">
        <v>6028</v>
      </c>
      <c r="D947" s="5" t="s">
        <v>1004</v>
      </c>
      <c r="E947" s="5" t="str">
        <f>VLOOKUP(B947,Region!$A$1:$B$76,2,FALSE)</f>
        <v>Region_5</v>
      </c>
      <c r="F947" s="5" t="str">
        <f>VLOOKUP(D947,'Used to Match Zip By Sch Name'!$A$2:$E$4714,5,FALSE)</f>
        <v>33122-1938</v>
      </c>
      <c r="G947" s="5">
        <f>VLOOKUP(D947,public_school_report!$D$1:$CI$3651,84,FALSE)</f>
        <v>441</v>
      </c>
      <c r="H947" s="5" t="s">
        <v>6</v>
      </c>
      <c r="I947" s="5">
        <v>68</v>
      </c>
      <c r="J947" s="5">
        <v>63</v>
      </c>
      <c r="K947" s="5">
        <v>43</v>
      </c>
      <c r="L947" s="5">
        <v>76</v>
      </c>
      <c r="M947" s="5">
        <v>67</v>
      </c>
      <c r="N947" s="5">
        <v>58</v>
      </c>
      <c r="O947" s="5">
        <v>68</v>
      </c>
      <c r="P947" s="5">
        <v>98</v>
      </c>
      <c r="Q947" s="5">
        <v>88</v>
      </c>
      <c r="R947" s="5"/>
      <c r="S947" s="5"/>
      <c r="T947" s="5">
        <v>629</v>
      </c>
      <c r="U947" s="5">
        <v>9</v>
      </c>
      <c r="V947" s="5">
        <v>70</v>
      </c>
      <c r="W947" s="5">
        <v>100</v>
      </c>
      <c r="X947" s="5" t="s">
        <v>64</v>
      </c>
      <c r="Y947" s="5" t="s">
        <v>64</v>
      </c>
      <c r="Z947" s="5" t="s">
        <v>64</v>
      </c>
      <c r="AA947" s="5" t="s">
        <v>64</v>
      </c>
      <c r="AB947" s="5" t="s">
        <v>64</v>
      </c>
      <c r="AC947" s="5" t="s">
        <v>64</v>
      </c>
      <c r="AD947" s="5" t="s">
        <v>64</v>
      </c>
      <c r="AE947" s="5" t="s">
        <v>64</v>
      </c>
      <c r="AF947" s="5" t="s">
        <v>64</v>
      </c>
      <c r="AG947" s="5" t="s">
        <v>64</v>
      </c>
      <c r="AH947" s="5" t="s">
        <v>64</v>
      </c>
      <c r="AI947" s="5" t="s">
        <v>64</v>
      </c>
      <c r="AJ947" s="5" t="s">
        <v>62</v>
      </c>
      <c r="AK947" s="5" t="s">
        <v>64</v>
      </c>
      <c r="AL947" s="5" t="s">
        <v>66</v>
      </c>
      <c r="AM947" s="5" t="s">
        <v>66</v>
      </c>
      <c r="AN947" s="5" t="s">
        <v>66</v>
      </c>
      <c r="AO947" s="5" t="s">
        <v>66</v>
      </c>
      <c r="AP947" s="5" t="s">
        <v>66</v>
      </c>
      <c r="AQ947" s="5" t="s">
        <v>66</v>
      </c>
      <c r="AR947" s="5" t="s">
        <v>66</v>
      </c>
      <c r="AS947" s="5" t="s">
        <v>65</v>
      </c>
      <c r="AT947" s="5" t="s">
        <v>66</v>
      </c>
      <c r="AU947" s="5" t="s">
        <v>68</v>
      </c>
      <c r="AV947" s="5" t="s">
        <v>67</v>
      </c>
      <c r="AW947" s="5" t="s">
        <v>65</v>
      </c>
      <c r="AX947" s="5" t="s">
        <v>78</v>
      </c>
      <c r="AY947" s="5">
        <v>93.8</v>
      </c>
      <c r="AZ947" s="5">
        <v>35</v>
      </c>
    </row>
    <row r="948" spans="1:52">
      <c r="A948" s="5">
        <v>13</v>
      </c>
      <c r="B948" s="5" t="s">
        <v>716</v>
      </c>
      <c r="C948" s="6">
        <v>6030</v>
      </c>
      <c r="D948" s="5" t="s">
        <v>1005</v>
      </c>
      <c r="E948" s="5" t="str">
        <f>VLOOKUP(B948,Region!$A$1:$B$76,2,FALSE)</f>
        <v>Region_5</v>
      </c>
      <c r="F948" s="5" t="str">
        <f>VLOOKUP(D948,'Used to Match Zip By Sch Name'!$A$2:$E$4714,5,FALSE)</f>
        <v>33172-1804</v>
      </c>
      <c r="G948" s="5">
        <f>VLOOKUP(D948,public_school_report!$D$1:$CI$3651,84,FALSE)</f>
        <v>1179</v>
      </c>
      <c r="H948" s="5" t="s">
        <v>2</v>
      </c>
      <c r="I948" s="5">
        <v>89</v>
      </c>
      <c r="J948" s="5">
        <v>72</v>
      </c>
      <c r="K948" s="5">
        <v>74</v>
      </c>
      <c r="L948" s="5">
        <v>94</v>
      </c>
      <c r="M948" s="5">
        <v>76</v>
      </c>
      <c r="N948" s="5">
        <v>81</v>
      </c>
      <c r="O948" s="5">
        <v>86</v>
      </c>
      <c r="P948" s="5">
        <v>96</v>
      </c>
      <c r="Q948" s="5">
        <v>56</v>
      </c>
      <c r="R948" s="5"/>
      <c r="S948" s="5"/>
      <c r="T948" s="5">
        <v>724</v>
      </c>
      <c r="U948" s="5">
        <v>9</v>
      </c>
      <c r="V948" s="5">
        <v>80</v>
      </c>
      <c r="W948" s="5">
        <v>100</v>
      </c>
      <c r="X948" s="5" t="s">
        <v>64</v>
      </c>
      <c r="Y948" s="5" t="s">
        <v>64</v>
      </c>
      <c r="Z948" s="5" t="s">
        <v>64</v>
      </c>
      <c r="AA948" s="5" t="s">
        <v>64</v>
      </c>
      <c r="AB948" s="5" t="s">
        <v>64</v>
      </c>
      <c r="AC948" s="5" t="s">
        <v>64</v>
      </c>
      <c r="AD948" s="5" t="s">
        <v>64</v>
      </c>
      <c r="AE948" s="5" t="s">
        <v>64</v>
      </c>
      <c r="AF948" s="5" t="s">
        <v>64</v>
      </c>
      <c r="AG948" s="5" t="s">
        <v>64</v>
      </c>
      <c r="AH948" s="5" t="s">
        <v>64</v>
      </c>
      <c r="AI948" s="5" t="s">
        <v>64</v>
      </c>
      <c r="AJ948" s="5" t="s">
        <v>64</v>
      </c>
      <c r="AK948" s="5" t="s">
        <v>64</v>
      </c>
      <c r="AL948" s="5" t="s">
        <v>64</v>
      </c>
      <c r="AM948" s="5" t="s">
        <v>64</v>
      </c>
      <c r="AN948" s="5" t="s">
        <v>64</v>
      </c>
      <c r="AO948" s="5" t="s">
        <v>62</v>
      </c>
      <c r="AP948" s="5" t="s">
        <v>65</v>
      </c>
      <c r="AQ948" s="5" t="s">
        <v>66</v>
      </c>
      <c r="AR948" s="5" t="s">
        <v>66</v>
      </c>
      <c r="AS948" s="5" t="s">
        <v>65</v>
      </c>
      <c r="AT948" s="5" t="s">
        <v>66</v>
      </c>
      <c r="AU948" s="5" t="s">
        <v>68</v>
      </c>
      <c r="AV948" s="5" t="s">
        <v>67</v>
      </c>
      <c r="AW948" s="5" t="s">
        <v>65</v>
      </c>
      <c r="AX948" s="5" t="s">
        <v>78</v>
      </c>
      <c r="AY948" s="5">
        <v>96.7</v>
      </c>
      <c r="AZ948" s="5">
        <v>48.8</v>
      </c>
    </row>
    <row r="949" spans="1:52">
      <c r="A949" s="5">
        <v>13</v>
      </c>
      <c r="B949" s="5" t="s">
        <v>716</v>
      </c>
      <c r="C949" s="6">
        <v>6031</v>
      </c>
      <c r="D949" s="5" t="s">
        <v>1006</v>
      </c>
      <c r="E949" s="5" t="str">
        <f>VLOOKUP(B949,Region!$A$1:$B$76,2,FALSE)</f>
        <v>Region_5</v>
      </c>
      <c r="F949" s="5" t="str">
        <f>VLOOKUP(D949,'Used to Match Zip By Sch Name'!$A$2:$E$4714,5,FALSE)</f>
        <v>33142-3620</v>
      </c>
      <c r="G949" s="5">
        <f>VLOOKUP(D949,public_school_report!$D$1:$CI$3651,84,FALSE)</f>
        <v>514</v>
      </c>
      <c r="H949" s="5" t="s">
        <v>6</v>
      </c>
      <c r="I949" s="5">
        <v>28</v>
      </c>
      <c r="J949" s="5">
        <v>41</v>
      </c>
      <c r="K949" s="5">
        <v>46</v>
      </c>
      <c r="L949" s="5">
        <v>38</v>
      </c>
      <c r="M949" s="5">
        <v>52</v>
      </c>
      <c r="N949" s="5">
        <v>48</v>
      </c>
      <c r="O949" s="5">
        <v>35</v>
      </c>
      <c r="P949" s="5">
        <v>52</v>
      </c>
      <c r="Q949" s="5">
        <v>81</v>
      </c>
      <c r="R949" s="5"/>
      <c r="S949" s="5"/>
      <c r="T949" s="5">
        <v>421</v>
      </c>
      <c r="U949" s="5">
        <v>9</v>
      </c>
      <c r="V949" s="5">
        <v>47</v>
      </c>
      <c r="W949" s="5">
        <v>98</v>
      </c>
      <c r="X949" s="5" t="s">
        <v>63</v>
      </c>
      <c r="Y949" s="5" t="s">
        <v>72</v>
      </c>
      <c r="Z949" s="5" t="s">
        <v>72</v>
      </c>
      <c r="AA949" s="5" t="s">
        <v>73</v>
      </c>
      <c r="AB949" s="5" t="s">
        <v>73</v>
      </c>
      <c r="AC949" s="5" t="s">
        <v>73</v>
      </c>
      <c r="AD949" s="5" t="s">
        <v>72</v>
      </c>
      <c r="AE949" s="5" t="s">
        <v>63</v>
      </c>
      <c r="AF949" s="5" t="s">
        <v>72</v>
      </c>
      <c r="AG949" s="5" t="s">
        <v>63</v>
      </c>
      <c r="AH949" s="5" t="s">
        <v>63</v>
      </c>
      <c r="AI949" s="5" t="s">
        <v>63</v>
      </c>
      <c r="AJ949" s="5" t="s">
        <v>73</v>
      </c>
      <c r="AK949" s="5" t="s">
        <v>63</v>
      </c>
      <c r="AL949" s="5" t="s">
        <v>63</v>
      </c>
      <c r="AM949" s="5" t="s">
        <v>72</v>
      </c>
      <c r="AN949" s="5" t="s">
        <v>72</v>
      </c>
      <c r="AO949" s="5" t="s">
        <v>63</v>
      </c>
      <c r="AP949" s="5" t="s">
        <v>72</v>
      </c>
      <c r="AQ949" s="5" t="s">
        <v>72</v>
      </c>
      <c r="AR949" s="5" t="s">
        <v>72</v>
      </c>
      <c r="AS949" s="5" t="s">
        <v>65</v>
      </c>
      <c r="AT949" s="5" t="s">
        <v>66</v>
      </c>
      <c r="AU949" s="5" t="s">
        <v>67</v>
      </c>
      <c r="AV949" s="5" t="s">
        <v>68</v>
      </c>
      <c r="AW949" s="5" t="s">
        <v>65</v>
      </c>
      <c r="AX949" s="5" t="s">
        <v>78</v>
      </c>
      <c r="AY949" s="5">
        <v>99.2</v>
      </c>
      <c r="AZ949" s="5">
        <v>94.6</v>
      </c>
    </row>
    <row r="950" spans="1:52">
      <c r="A950" s="5">
        <v>13</v>
      </c>
      <c r="B950" s="5" t="s">
        <v>716</v>
      </c>
      <c r="C950" s="6">
        <v>6032</v>
      </c>
      <c r="D950" s="5" t="s">
        <v>1007</v>
      </c>
      <c r="E950" s="5" t="str">
        <f>VLOOKUP(B950,Region!$A$1:$B$76,2,FALSE)</f>
        <v>Region_5</v>
      </c>
      <c r="F950" s="5" t="str">
        <f>VLOOKUP(D950,'Used to Match Zip By Sch Name'!$A$2:$E$4714,5,FALSE)</f>
        <v>33190-1202</v>
      </c>
      <c r="G950" s="5" t="e">
        <f>VLOOKUP(D950,public_school_report!$D$1:$CI$3651,84,FALSE)</f>
        <v>#N/A</v>
      </c>
      <c r="H950" s="5"/>
      <c r="I950" s="5">
        <v>82</v>
      </c>
      <c r="J950" s="5">
        <v>69</v>
      </c>
      <c r="K950" s="5">
        <v>69</v>
      </c>
      <c r="L950" s="5">
        <v>75</v>
      </c>
      <c r="M950" s="5">
        <v>52</v>
      </c>
      <c r="N950" s="5">
        <v>73</v>
      </c>
      <c r="O950" s="5">
        <v>84</v>
      </c>
      <c r="P950" s="5">
        <v>87</v>
      </c>
      <c r="Q950" s="5">
        <v>78</v>
      </c>
      <c r="R950" s="5"/>
      <c r="S950" s="5"/>
      <c r="T950" s="5">
        <v>669</v>
      </c>
      <c r="U950" s="5">
        <v>9</v>
      </c>
      <c r="V950" s="5">
        <v>74</v>
      </c>
      <c r="W950" s="5">
        <v>100</v>
      </c>
      <c r="X950" s="5" t="s">
        <v>64</v>
      </c>
      <c r="Y950" s="5" t="s">
        <v>64</v>
      </c>
      <c r="Z950" s="5" t="s">
        <v>66</v>
      </c>
      <c r="AA950" s="5" t="s">
        <v>66</v>
      </c>
      <c r="AB950" s="5" t="s">
        <v>66</v>
      </c>
      <c r="AC950" s="5" t="s">
        <v>66</v>
      </c>
      <c r="AD950" s="5" t="s">
        <v>66</v>
      </c>
      <c r="AE950" s="5" t="s">
        <v>66</v>
      </c>
      <c r="AF950" s="5" t="s">
        <v>66</v>
      </c>
      <c r="AG950" s="5" t="s">
        <v>66</v>
      </c>
      <c r="AH950" s="5" t="s">
        <v>66</v>
      </c>
      <c r="AI950" s="5" t="s">
        <v>66</v>
      </c>
      <c r="AJ950" s="5" t="s">
        <v>66</v>
      </c>
      <c r="AK950" s="5" t="s">
        <v>66</v>
      </c>
      <c r="AL950" s="5" t="s">
        <v>66</v>
      </c>
      <c r="AM950" s="5" t="s">
        <v>66</v>
      </c>
      <c r="AN950" s="5" t="s">
        <v>66</v>
      </c>
      <c r="AO950" s="5" t="s">
        <v>66</v>
      </c>
      <c r="AP950" s="5" t="s">
        <v>66</v>
      </c>
      <c r="AQ950" s="5" t="s">
        <v>66</v>
      </c>
      <c r="AR950" s="5" t="s">
        <v>66</v>
      </c>
      <c r="AS950" s="5" t="s">
        <v>65</v>
      </c>
      <c r="AT950" s="5" t="s">
        <v>66</v>
      </c>
      <c r="AU950" s="5" t="s">
        <v>68</v>
      </c>
      <c r="AV950" s="5" t="s">
        <v>67</v>
      </c>
      <c r="AW950" s="5" t="s">
        <v>65</v>
      </c>
      <c r="AX950" s="5" t="s">
        <v>78</v>
      </c>
      <c r="AY950" s="5">
        <v>90.2</v>
      </c>
      <c r="AZ950" s="5">
        <v>43.1</v>
      </c>
    </row>
    <row r="951" spans="1:52">
      <c r="A951" s="5">
        <v>13</v>
      </c>
      <c r="B951" s="5" t="s">
        <v>716</v>
      </c>
      <c r="C951" s="6">
        <v>6033</v>
      </c>
      <c r="D951" s="5" t="s">
        <v>1008</v>
      </c>
      <c r="E951" s="5" t="str">
        <f>VLOOKUP(B951,Region!$A$1:$B$76,2,FALSE)</f>
        <v>Region_5</v>
      </c>
      <c r="F951" s="5" t="str">
        <f>VLOOKUP(D951,'Used to Match Zip By Sch Name'!$A$2:$E$4714,5,FALSE)</f>
        <v>33015-3516</v>
      </c>
      <c r="G951" s="5">
        <f>VLOOKUP(D951,public_school_report!$D$1:$CI$3651,84,FALSE)</f>
        <v>867</v>
      </c>
      <c r="H951" s="5" t="s">
        <v>2</v>
      </c>
      <c r="I951" s="5">
        <v>73</v>
      </c>
      <c r="J951" s="5">
        <v>66</v>
      </c>
      <c r="K951" s="5">
        <v>58</v>
      </c>
      <c r="L951" s="5">
        <v>79</v>
      </c>
      <c r="M951" s="5">
        <v>68</v>
      </c>
      <c r="N951" s="5">
        <v>52</v>
      </c>
      <c r="O951" s="5">
        <v>58</v>
      </c>
      <c r="P951" s="5">
        <v>81</v>
      </c>
      <c r="Q951" s="5">
        <v>60</v>
      </c>
      <c r="R951" s="5"/>
      <c r="S951" s="5"/>
      <c r="T951" s="5">
        <v>595</v>
      </c>
      <c r="U951" s="5">
        <v>9</v>
      </c>
      <c r="V951" s="5">
        <v>66</v>
      </c>
      <c r="W951" s="5">
        <v>100</v>
      </c>
      <c r="X951" s="5" t="s">
        <v>64</v>
      </c>
      <c r="Y951" s="5" t="s">
        <v>64</v>
      </c>
      <c r="Z951" s="5" t="s">
        <v>64</v>
      </c>
      <c r="AA951" s="5" t="s">
        <v>62</v>
      </c>
      <c r="AB951" s="5" t="s">
        <v>64</v>
      </c>
      <c r="AC951" s="5" t="s">
        <v>64</v>
      </c>
      <c r="AD951" s="5" t="s">
        <v>64</v>
      </c>
      <c r="AE951" s="5" t="s">
        <v>64</v>
      </c>
      <c r="AF951" s="5" t="s">
        <v>62</v>
      </c>
      <c r="AG951" s="5" t="s">
        <v>64</v>
      </c>
      <c r="AH951" s="5" t="s">
        <v>64</v>
      </c>
      <c r="AI951" s="5" t="s">
        <v>62</v>
      </c>
      <c r="AJ951" s="5" t="s">
        <v>63</v>
      </c>
      <c r="AK951" s="5" t="s">
        <v>66</v>
      </c>
      <c r="AL951" s="5" t="s">
        <v>66</v>
      </c>
      <c r="AM951" s="5" t="s">
        <v>66</v>
      </c>
      <c r="AN951" s="5" t="s">
        <v>66</v>
      </c>
      <c r="AO951" s="5" t="s">
        <v>66</v>
      </c>
      <c r="AP951" s="5" t="s">
        <v>66</v>
      </c>
      <c r="AQ951" s="5" t="s">
        <v>66</v>
      </c>
      <c r="AR951" s="5" t="s">
        <v>66</v>
      </c>
      <c r="AS951" s="5" t="s">
        <v>65</v>
      </c>
      <c r="AT951" s="5" t="s">
        <v>66</v>
      </c>
      <c r="AU951" s="5" t="s">
        <v>68</v>
      </c>
      <c r="AV951" s="5" t="s">
        <v>68</v>
      </c>
      <c r="AW951" s="5" t="s">
        <v>65</v>
      </c>
      <c r="AX951" s="5" t="s">
        <v>78</v>
      </c>
      <c r="AY951" s="5">
        <v>97.8</v>
      </c>
      <c r="AZ951" s="5">
        <v>75.7</v>
      </c>
    </row>
    <row r="952" spans="1:52">
      <c r="A952" s="5">
        <v>13</v>
      </c>
      <c r="B952" s="5" t="s">
        <v>716</v>
      </c>
      <c r="C952" s="6">
        <v>6034</v>
      </c>
      <c r="D952" s="5" t="s">
        <v>1009</v>
      </c>
      <c r="E952" s="5" t="str">
        <f>VLOOKUP(B952,Region!$A$1:$B$76,2,FALSE)</f>
        <v>Region_5</v>
      </c>
      <c r="F952" s="5" t="e">
        <f>VLOOKUP(D952,'Used to Match Zip By Sch Name'!$A$2:$E$4714,5,FALSE)</f>
        <v>#N/A</v>
      </c>
      <c r="G952" s="5" t="e">
        <f>VLOOKUP(D952,public_school_report!$D$1:$CI$3651,84,FALSE)</f>
        <v>#N/A</v>
      </c>
      <c r="H952" s="5"/>
      <c r="I952" s="5">
        <v>31</v>
      </c>
      <c r="J952" s="5">
        <v>42</v>
      </c>
      <c r="K952" s="5">
        <v>37</v>
      </c>
      <c r="L952" s="5">
        <v>37</v>
      </c>
      <c r="M952" s="5">
        <v>44</v>
      </c>
      <c r="N952" s="5">
        <v>54</v>
      </c>
      <c r="O952" s="5">
        <v>15</v>
      </c>
      <c r="P952" s="5">
        <v>58</v>
      </c>
      <c r="Q952" s="5">
        <v>44</v>
      </c>
      <c r="R952" s="5"/>
      <c r="S952" s="5"/>
      <c r="T952" s="5">
        <v>362</v>
      </c>
      <c r="U952" s="5">
        <v>9</v>
      </c>
      <c r="V952" s="5">
        <v>40</v>
      </c>
      <c r="W952" s="5">
        <v>100</v>
      </c>
      <c r="X952" s="5" t="s">
        <v>72</v>
      </c>
      <c r="Y952" s="5" t="s">
        <v>66</v>
      </c>
      <c r="Z952" s="5" t="s">
        <v>66</v>
      </c>
      <c r="AA952" s="5" t="s">
        <v>66</v>
      </c>
      <c r="AB952" s="5" t="s">
        <v>66</v>
      </c>
      <c r="AC952" s="5" t="s">
        <v>66</v>
      </c>
      <c r="AD952" s="5" t="s">
        <v>66</v>
      </c>
      <c r="AE952" s="5" t="s">
        <v>66</v>
      </c>
      <c r="AF952" s="5" t="s">
        <v>66</v>
      </c>
      <c r="AG952" s="5" t="s">
        <v>66</v>
      </c>
      <c r="AH952" s="5" t="s">
        <v>66</v>
      </c>
      <c r="AI952" s="5" t="s">
        <v>66</v>
      </c>
      <c r="AJ952" s="5" t="s">
        <v>66</v>
      </c>
      <c r="AK952" s="5" t="s">
        <v>66</v>
      </c>
      <c r="AL952" s="5" t="s">
        <v>66</v>
      </c>
      <c r="AM952" s="5" t="s">
        <v>66</v>
      </c>
      <c r="AN952" s="5" t="s">
        <v>66</v>
      </c>
      <c r="AO952" s="5" t="s">
        <v>66</v>
      </c>
      <c r="AP952" s="5" t="s">
        <v>66</v>
      </c>
      <c r="AQ952" s="5" t="s">
        <v>66</v>
      </c>
      <c r="AR952" s="5" t="s">
        <v>66</v>
      </c>
      <c r="AS952" s="5" t="s">
        <v>65</v>
      </c>
      <c r="AT952" s="5" t="s">
        <v>66</v>
      </c>
      <c r="AU952" s="5" t="s">
        <v>68</v>
      </c>
      <c r="AV952" s="5" t="s">
        <v>67</v>
      </c>
      <c r="AW952" s="5" t="s">
        <v>65</v>
      </c>
      <c r="AX952" s="5" t="s">
        <v>78</v>
      </c>
      <c r="AY952" s="5">
        <v>100</v>
      </c>
      <c r="AZ952" s="5">
        <v>97.399999999999977</v>
      </c>
    </row>
    <row r="953" spans="1:52">
      <c r="A953" s="5">
        <v>13</v>
      </c>
      <c r="B953" s="5" t="s">
        <v>716</v>
      </c>
      <c r="C953" s="6">
        <v>6040</v>
      </c>
      <c r="D953" s="5" t="s">
        <v>1010</v>
      </c>
      <c r="E953" s="5" t="str">
        <f>VLOOKUP(B953,Region!$A$1:$B$76,2,FALSE)</f>
        <v>Region_5</v>
      </c>
      <c r="F953" s="5" t="str">
        <f>VLOOKUP(D953,'Used to Match Zip By Sch Name'!$A$2:$E$4714,5,FALSE)</f>
        <v>33168-3343</v>
      </c>
      <c r="G953" s="5">
        <f>VLOOKUP(D953,public_school_report!$D$1:$CI$3651,84,FALSE)</f>
        <v>598</v>
      </c>
      <c r="H953" s="5" t="s">
        <v>4</v>
      </c>
      <c r="I953" s="5">
        <v>75</v>
      </c>
      <c r="J953" s="5">
        <v>62</v>
      </c>
      <c r="K953" s="5">
        <v>53</v>
      </c>
      <c r="L953" s="5">
        <v>78</v>
      </c>
      <c r="M953" s="5">
        <v>72</v>
      </c>
      <c r="N953" s="5">
        <v>65</v>
      </c>
      <c r="O953" s="5">
        <v>79</v>
      </c>
      <c r="P953" s="5">
        <v>85</v>
      </c>
      <c r="Q953" s="5">
        <v>28</v>
      </c>
      <c r="R953" s="5">
        <v>99</v>
      </c>
      <c r="S953" s="5">
        <v>45</v>
      </c>
      <c r="T953" s="5">
        <v>741</v>
      </c>
      <c r="U953" s="5">
        <v>11</v>
      </c>
      <c r="V953" s="5">
        <v>67</v>
      </c>
      <c r="W953" s="5">
        <v>100</v>
      </c>
      <c r="X953" s="5" t="s">
        <v>64</v>
      </c>
      <c r="Y953" s="5" t="s">
        <v>64</v>
      </c>
      <c r="Z953" s="5" t="s">
        <v>64</v>
      </c>
      <c r="AA953" s="5" t="s">
        <v>64</v>
      </c>
      <c r="AB953" s="5" t="s">
        <v>64</v>
      </c>
      <c r="AC953" s="5" t="s">
        <v>64</v>
      </c>
      <c r="AD953" s="5" t="s">
        <v>64</v>
      </c>
      <c r="AE953" s="5" t="s">
        <v>64</v>
      </c>
      <c r="AF953" s="5" t="s">
        <v>64</v>
      </c>
      <c r="AG953" s="5" t="s">
        <v>62</v>
      </c>
      <c r="AH953" s="5" t="s">
        <v>64</v>
      </c>
      <c r="AI953" s="5" t="s">
        <v>64</v>
      </c>
      <c r="AJ953" s="5" t="s">
        <v>64</v>
      </c>
      <c r="AK953" s="5" t="s">
        <v>64</v>
      </c>
      <c r="AL953" s="5" t="s">
        <v>64</v>
      </c>
      <c r="AM953" s="5" t="s">
        <v>64</v>
      </c>
      <c r="AN953" s="5" t="s">
        <v>64</v>
      </c>
      <c r="AO953" s="5" t="s">
        <v>64</v>
      </c>
      <c r="AP953" s="5" t="s">
        <v>62</v>
      </c>
      <c r="AQ953" s="5" t="s">
        <v>65</v>
      </c>
      <c r="AR953" s="5" t="s">
        <v>66</v>
      </c>
      <c r="AS953" s="5" t="s">
        <v>65</v>
      </c>
      <c r="AT953" s="5" t="s">
        <v>66</v>
      </c>
      <c r="AU953" s="5" t="s">
        <v>68</v>
      </c>
      <c r="AV953" s="5" t="s">
        <v>67</v>
      </c>
      <c r="AW953" s="5" t="s">
        <v>65</v>
      </c>
      <c r="AX953" s="5" t="s">
        <v>86</v>
      </c>
      <c r="AY953" s="5">
        <v>90.4</v>
      </c>
      <c r="AZ953" s="5">
        <v>50.7</v>
      </c>
    </row>
    <row r="954" spans="1:52">
      <c r="A954" s="5">
        <v>13</v>
      </c>
      <c r="B954" s="5" t="s">
        <v>716</v>
      </c>
      <c r="C954" s="6">
        <v>6041</v>
      </c>
      <c r="D954" s="5" t="s">
        <v>1011</v>
      </c>
      <c r="E954" s="5" t="str">
        <f>VLOOKUP(B954,Region!$A$1:$B$76,2,FALSE)</f>
        <v>Region_5</v>
      </c>
      <c r="F954" s="5" t="str">
        <f>VLOOKUP(D954,'Used to Match Zip By Sch Name'!$A$2:$E$4714,5,FALSE)</f>
        <v>33182-1342</v>
      </c>
      <c r="G954" s="5">
        <f>VLOOKUP(D954,public_school_report!$D$1:$CI$3651,84,FALSE)</f>
        <v>501</v>
      </c>
      <c r="H954" s="5" t="s">
        <v>6</v>
      </c>
      <c r="I954" s="5">
        <v>57</v>
      </c>
      <c r="J954" s="5">
        <v>63</v>
      </c>
      <c r="K954" s="5">
        <v>57</v>
      </c>
      <c r="L954" s="5">
        <v>56</v>
      </c>
      <c r="M954" s="5">
        <v>57</v>
      </c>
      <c r="N954" s="5">
        <v>45</v>
      </c>
      <c r="O954" s="5">
        <v>51</v>
      </c>
      <c r="P954" s="5">
        <v>71</v>
      </c>
      <c r="Q954" s="5">
        <v>59</v>
      </c>
      <c r="R954" s="5"/>
      <c r="S954" s="5"/>
      <c r="T954" s="5">
        <v>516</v>
      </c>
      <c r="U954" s="5">
        <v>9</v>
      </c>
      <c r="V954" s="5">
        <v>57</v>
      </c>
      <c r="W954" s="5">
        <v>99</v>
      </c>
      <c r="X954" s="5" t="s">
        <v>62</v>
      </c>
      <c r="Y954" s="5" t="s">
        <v>62</v>
      </c>
      <c r="Z954" s="5" t="s">
        <v>63</v>
      </c>
      <c r="AA954" s="5" t="s">
        <v>63</v>
      </c>
      <c r="AB954" s="5" t="s">
        <v>63</v>
      </c>
      <c r="AC954" s="5" t="s">
        <v>63</v>
      </c>
      <c r="AD954" s="5" t="s">
        <v>63</v>
      </c>
      <c r="AE954" s="5" t="s">
        <v>63</v>
      </c>
      <c r="AF954" s="5" t="s">
        <v>63</v>
      </c>
      <c r="AG954" s="5" t="s">
        <v>64</v>
      </c>
      <c r="AH954" s="5" t="s">
        <v>64</v>
      </c>
      <c r="AI954" s="5" t="s">
        <v>64</v>
      </c>
      <c r="AJ954" s="5" t="s">
        <v>62</v>
      </c>
      <c r="AK954" s="5" t="s">
        <v>64</v>
      </c>
      <c r="AL954" s="5" t="s">
        <v>64</v>
      </c>
      <c r="AM954" s="5" t="s">
        <v>62</v>
      </c>
      <c r="AN954" s="5" t="s">
        <v>64</v>
      </c>
      <c r="AO954" s="5" t="s">
        <v>62</v>
      </c>
      <c r="AP954" s="5" t="s">
        <v>63</v>
      </c>
      <c r="AQ954" s="5" t="s">
        <v>63</v>
      </c>
      <c r="AR954" s="5" t="s">
        <v>63</v>
      </c>
      <c r="AS954" s="5" t="s">
        <v>65</v>
      </c>
      <c r="AT954" s="5" t="s">
        <v>66</v>
      </c>
      <c r="AU954" s="5" t="s">
        <v>67</v>
      </c>
      <c r="AV954" s="5" t="s">
        <v>68</v>
      </c>
      <c r="AW954" s="5" t="s">
        <v>65</v>
      </c>
      <c r="AX954" s="5" t="s">
        <v>78</v>
      </c>
      <c r="AY954" s="5">
        <v>97.9</v>
      </c>
      <c r="AZ954" s="5">
        <v>87.6</v>
      </c>
    </row>
    <row r="955" spans="1:52">
      <c r="A955" s="5">
        <v>13</v>
      </c>
      <c r="B955" s="5" t="s">
        <v>716</v>
      </c>
      <c r="C955" s="6">
        <v>6042</v>
      </c>
      <c r="D955" s="5" t="s">
        <v>1012</v>
      </c>
      <c r="E955" s="5" t="str">
        <f>VLOOKUP(B955,Region!$A$1:$B$76,2,FALSE)</f>
        <v>Region_5</v>
      </c>
      <c r="F955" s="5" t="e">
        <f>VLOOKUP(D955,'Used to Match Zip By Sch Name'!$A$2:$E$4714,5,FALSE)</f>
        <v>#N/A</v>
      </c>
      <c r="G955" s="5">
        <f>VLOOKUP(D955,public_school_report!$D$1:$CI$3651,84,FALSE)</f>
        <v>217</v>
      </c>
      <c r="H955" s="5" t="s">
        <v>6</v>
      </c>
      <c r="I955" s="5">
        <v>73</v>
      </c>
      <c r="J955" s="5">
        <v>69</v>
      </c>
      <c r="K955" s="5">
        <v>62</v>
      </c>
      <c r="L955" s="5">
        <v>85</v>
      </c>
      <c r="M955" s="5">
        <v>76</v>
      </c>
      <c r="N955" s="5">
        <v>64</v>
      </c>
      <c r="O955" s="5">
        <v>66</v>
      </c>
      <c r="P955" s="5">
        <v>96</v>
      </c>
      <c r="Q955" s="5">
        <v>84</v>
      </c>
      <c r="R955" s="5"/>
      <c r="S955" s="5"/>
      <c r="T955" s="5">
        <v>675</v>
      </c>
      <c r="U955" s="5">
        <v>9</v>
      </c>
      <c r="V955" s="5">
        <v>75</v>
      </c>
      <c r="W955" s="5">
        <v>100</v>
      </c>
      <c r="X955" s="5" t="s">
        <v>64</v>
      </c>
      <c r="Y955" s="5" t="s">
        <v>64</v>
      </c>
      <c r="Z955" s="5" t="s">
        <v>64</v>
      </c>
      <c r="AA955" s="5" t="s">
        <v>64</v>
      </c>
      <c r="AB955" s="5" t="s">
        <v>64</v>
      </c>
      <c r="AC955" s="5" t="s">
        <v>64</v>
      </c>
      <c r="AD955" s="5" t="s">
        <v>64</v>
      </c>
      <c r="AE955" s="5" t="s">
        <v>64</v>
      </c>
      <c r="AF955" s="5" t="s">
        <v>62</v>
      </c>
      <c r="AG955" s="5" t="s">
        <v>64</v>
      </c>
      <c r="AH955" s="5" t="s">
        <v>64</v>
      </c>
      <c r="AI955" s="5" t="s">
        <v>63</v>
      </c>
      <c r="AJ955" s="5" t="s">
        <v>66</v>
      </c>
      <c r="AK955" s="5" t="s">
        <v>66</v>
      </c>
      <c r="AL955" s="5" t="s">
        <v>66</v>
      </c>
      <c r="AM955" s="5" t="s">
        <v>66</v>
      </c>
      <c r="AN955" s="5" t="s">
        <v>66</v>
      </c>
      <c r="AO955" s="5" t="s">
        <v>66</v>
      </c>
      <c r="AP955" s="5" t="s">
        <v>66</v>
      </c>
      <c r="AQ955" s="5" t="s">
        <v>66</v>
      </c>
      <c r="AR955" s="5" t="s">
        <v>66</v>
      </c>
      <c r="AS955" s="5" t="s">
        <v>65</v>
      </c>
      <c r="AT955" s="5" t="s">
        <v>66</v>
      </c>
      <c r="AU955" s="5" t="s">
        <v>68</v>
      </c>
      <c r="AV955" s="5" t="s">
        <v>67</v>
      </c>
      <c r="AW955" s="5" t="s">
        <v>65</v>
      </c>
      <c r="AX955" s="5" t="s">
        <v>78</v>
      </c>
      <c r="AY955" s="5">
        <v>95.7</v>
      </c>
      <c r="AZ955" s="5">
        <v>47.8</v>
      </c>
    </row>
    <row r="956" spans="1:52">
      <c r="A956" s="5">
        <v>13</v>
      </c>
      <c r="B956" s="5" t="s">
        <v>716</v>
      </c>
      <c r="C956" s="6">
        <v>6045</v>
      </c>
      <c r="D956" s="5" t="s">
        <v>1013</v>
      </c>
      <c r="E956" s="5" t="str">
        <f>VLOOKUP(B956,Region!$A$1:$B$76,2,FALSE)</f>
        <v>Region_5</v>
      </c>
      <c r="F956" s="5" t="str">
        <f>VLOOKUP(D956,'Used to Match Zip By Sch Name'!$A$2:$E$4714,5,FALSE)</f>
        <v>33135-3016</v>
      </c>
      <c r="G956" s="5">
        <f>VLOOKUP(D956,public_school_report!$D$1:$CI$3651,84,FALSE)</f>
        <v>311</v>
      </c>
      <c r="H956" s="5" t="s">
        <v>6</v>
      </c>
      <c r="I956" s="5">
        <v>94</v>
      </c>
      <c r="J956" s="5">
        <v>77</v>
      </c>
      <c r="K956" s="5">
        <v>78</v>
      </c>
      <c r="L956" s="5">
        <v>95</v>
      </c>
      <c r="M956" s="5">
        <v>84</v>
      </c>
      <c r="N956" s="5">
        <v>84</v>
      </c>
      <c r="O956" s="5">
        <v>87</v>
      </c>
      <c r="P956" s="5">
        <v>97</v>
      </c>
      <c r="Q956" s="5">
        <v>80</v>
      </c>
      <c r="R956" s="5"/>
      <c r="S956" s="5"/>
      <c r="T956" s="5">
        <v>776</v>
      </c>
      <c r="U956" s="5">
        <v>9</v>
      </c>
      <c r="V956" s="5">
        <v>86</v>
      </c>
      <c r="W956" s="5">
        <v>100</v>
      </c>
      <c r="X956" s="5" t="s">
        <v>64</v>
      </c>
      <c r="Y956" s="5" t="s">
        <v>64</v>
      </c>
      <c r="Z956" s="5" t="s">
        <v>64</v>
      </c>
      <c r="AA956" s="5" t="s">
        <v>64</v>
      </c>
      <c r="AB956" s="5" t="s">
        <v>64</v>
      </c>
      <c r="AC956" s="5" t="s">
        <v>64</v>
      </c>
      <c r="AD956" s="5" t="s">
        <v>64</v>
      </c>
      <c r="AE956" s="5" t="s">
        <v>64</v>
      </c>
      <c r="AF956" s="5" t="s">
        <v>64</v>
      </c>
      <c r="AG956" s="5" t="s">
        <v>62</v>
      </c>
      <c r="AH956" s="5" t="s">
        <v>66</v>
      </c>
      <c r="AI956" s="5" t="s">
        <v>66</v>
      </c>
      <c r="AJ956" s="5" t="s">
        <v>66</v>
      </c>
      <c r="AK956" s="5" t="s">
        <v>66</v>
      </c>
      <c r="AL956" s="5" t="s">
        <v>66</v>
      </c>
      <c r="AM956" s="5" t="s">
        <v>66</v>
      </c>
      <c r="AN956" s="5" t="s">
        <v>66</v>
      </c>
      <c r="AO956" s="5" t="s">
        <v>66</v>
      </c>
      <c r="AP956" s="5" t="s">
        <v>66</v>
      </c>
      <c r="AQ956" s="5" t="s">
        <v>66</v>
      </c>
      <c r="AR956" s="5" t="s">
        <v>66</v>
      </c>
      <c r="AS956" s="5" t="s">
        <v>65</v>
      </c>
      <c r="AT956" s="5" t="s">
        <v>66</v>
      </c>
      <c r="AU956" s="5" t="s">
        <v>68</v>
      </c>
      <c r="AV956" s="5" t="s">
        <v>68</v>
      </c>
      <c r="AW956" s="5" t="s">
        <v>65</v>
      </c>
      <c r="AX956" s="5" t="s">
        <v>78</v>
      </c>
      <c r="AY956" s="5">
        <v>79.400000000000006</v>
      </c>
      <c r="AZ956" s="5">
        <v>58.7</v>
      </c>
    </row>
    <row r="957" spans="1:52">
      <c r="A957" s="5">
        <v>13</v>
      </c>
      <c r="B957" s="5" t="s">
        <v>716</v>
      </c>
      <c r="C957" s="6">
        <v>6047</v>
      </c>
      <c r="D957" s="5" t="s">
        <v>1014</v>
      </c>
      <c r="E957" s="5" t="str">
        <f>VLOOKUP(B957,Region!$A$1:$B$76,2,FALSE)</f>
        <v>Region_5</v>
      </c>
      <c r="F957" s="5" t="str">
        <f>VLOOKUP(D957,'Used to Match Zip By Sch Name'!$A$2:$E$4714,5,FALSE)</f>
        <v>33127-3645</v>
      </c>
      <c r="G957" s="5" t="e">
        <f>VLOOKUP(D957,public_school_report!$D$1:$CI$3651,84,FALSE)</f>
        <v>#N/A</v>
      </c>
      <c r="H957" s="5"/>
      <c r="I957" s="5">
        <v>75</v>
      </c>
      <c r="J957" s="5">
        <v>69</v>
      </c>
      <c r="K957" s="5">
        <v>68</v>
      </c>
      <c r="L957" s="5">
        <v>75</v>
      </c>
      <c r="M957" s="5">
        <v>68</v>
      </c>
      <c r="N957" s="5">
        <v>74</v>
      </c>
      <c r="O957" s="5">
        <v>67</v>
      </c>
      <c r="P957" s="5">
        <v>79</v>
      </c>
      <c r="Q957" s="5">
        <v>93</v>
      </c>
      <c r="R957" s="5"/>
      <c r="S957" s="5"/>
      <c r="T957" s="5">
        <v>668</v>
      </c>
      <c r="U957" s="5">
        <v>9</v>
      </c>
      <c r="V957" s="5">
        <v>74</v>
      </c>
      <c r="W957" s="5">
        <v>100</v>
      </c>
      <c r="X957" s="5" t="s">
        <v>64</v>
      </c>
      <c r="Y957" s="5" t="s">
        <v>64</v>
      </c>
      <c r="Z957" s="5" t="s">
        <v>62</v>
      </c>
      <c r="AA957" s="5" t="s">
        <v>64</v>
      </c>
      <c r="AB957" s="5" t="s">
        <v>64</v>
      </c>
      <c r="AC957" s="5" t="s">
        <v>64</v>
      </c>
      <c r="AD957" s="5" t="s">
        <v>64</v>
      </c>
      <c r="AE957" s="5" t="s">
        <v>64</v>
      </c>
      <c r="AF957" s="5" t="s">
        <v>64</v>
      </c>
      <c r="AG957" s="5" t="s">
        <v>64</v>
      </c>
      <c r="AH957" s="5" t="s">
        <v>66</v>
      </c>
      <c r="AI957" s="5" t="s">
        <v>66</v>
      </c>
      <c r="AJ957" s="5" t="s">
        <v>66</v>
      </c>
      <c r="AK957" s="5" t="s">
        <v>66</v>
      </c>
      <c r="AL957" s="5" t="s">
        <v>66</v>
      </c>
      <c r="AM957" s="5" t="s">
        <v>66</v>
      </c>
      <c r="AN957" s="5" t="s">
        <v>66</v>
      </c>
      <c r="AO957" s="5" t="s">
        <v>66</v>
      </c>
      <c r="AP957" s="5" t="s">
        <v>66</v>
      </c>
      <c r="AQ957" s="5" t="s">
        <v>66</v>
      </c>
      <c r="AR957" s="5" t="s">
        <v>66</v>
      </c>
      <c r="AS957" s="5" t="s">
        <v>65</v>
      </c>
      <c r="AT957" s="5" t="s">
        <v>66</v>
      </c>
      <c r="AU957" s="5" t="s">
        <v>68</v>
      </c>
      <c r="AV957" s="5" t="s">
        <v>68</v>
      </c>
      <c r="AW957" s="5" t="s">
        <v>65</v>
      </c>
      <c r="AX957" s="5" t="s">
        <v>86</v>
      </c>
      <c r="AY957" s="5">
        <v>99.4</v>
      </c>
      <c r="AZ957" s="5">
        <v>96.3</v>
      </c>
    </row>
    <row r="958" spans="1:52">
      <c r="A958" s="5">
        <v>13</v>
      </c>
      <c r="B958" s="5" t="s">
        <v>716</v>
      </c>
      <c r="C958" s="6">
        <v>6048</v>
      </c>
      <c r="D958" s="5" t="s">
        <v>1015</v>
      </c>
      <c r="E958" s="5" t="str">
        <f>VLOOKUP(B958,Region!$A$1:$B$76,2,FALSE)</f>
        <v>Region_5</v>
      </c>
      <c r="F958" s="5" t="str">
        <f>VLOOKUP(D958,'Used to Match Zip By Sch Name'!$A$2:$E$4714,5,FALSE)</f>
        <v>33034-4580</v>
      </c>
      <c r="G958" s="5">
        <f>VLOOKUP(D958,public_school_report!$D$1:$CI$3651,84,FALSE)</f>
        <v>286</v>
      </c>
      <c r="H958" s="5" t="s">
        <v>6</v>
      </c>
      <c r="I958" s="5">
        <v>42</v>
      </c>
      <c r="J958" s="5">
        <v>55</v>
      </c>
      <c r="K958" s="5">
        <v>52</v>
      </c>
      <c r="L958" s="5">
        <v>42</v>
      </c>
      <c r="M958" s="5">
        <v>61</v>
      </c>
      <c r="N958" s="5">
        <v>64</v>
      </c>
      <c r="O958" s="5">
        <v>29</v>
      </c>
      <c r="P958" s="5">
        <v>64</v>
      </c>
      <c r="Q958" s="5">
        <v>73</v>
      </c>
      <c r="R958" s="5"/>
      <c r="S958" s="5"/>
      <c r="T958" s="5">
        <v>482</v>
      </c>
      <c r="U958" s="5">
        <v>9</v>
      </c>
      <c r="V958" s="5">
        <v>54</v>
      </c>
      <c r="W958" s="5">
        <v>100</v>
      </c>
      <c r="X958" s="5" t="s">
        <v>62</v>
      </c>
      <c r="Y958" s="5" t="s">
        <v>63</v>
      </c>
      <c r="Z958" s="5" t="s">
        <v>63</v>
      </c>
      <c r="AA958" s="5" t="s">
        <v>72</v>
      </c>
      <c r="AB958" s="5" t="s">
        <v>72</v>
      </c>
      <c r="AC958" s="5" t="s">
        <v>72</v>
      </c>
      <c r="AD958" s="5" t="s">
        <v>63</v>
      </c>
      <c r="AE958" s="5" t="s">
        <v>72</v>
      </c>
      <c r="AF958" s="5" t="s">
        <v>63</v>
      </c>
      <c r="AG958" s="5" t="s">
        <v>64</v>
      </c>
      <c r="AH958" s="5" t="s">
        <v>64</v>
      </c>
      <c r="AI958" s="5" t="s">
        <v>63</v>
      </c>
      <c r="AJ958" s="5" t="s">
        <v>66</v>
      </c>
      <c r="AK958" s="5" t="s">
        <v>66</v>
      </c>
      <c r="AL958" s="5" t="s">
        <v>66</v>
      </c>
      <c r="AM958" s="5" t="s">
        <v>66</v>
      </c>
      <c r="AN958" s="5" t="s">
        <v>66</v>
      </c>
      <c r="AO958" s="5" t="s">
        <v>66</v>
      </c>
      <c r="AP958" s="5" t="s">
        <v>66</v>
      </c>
      <c r="AQ958" s="5" t="s">
        <v>66</v>
      </c>
      <c r="AR958" s="5" t="s">
        <v>66</v>
      </c>
      <c r="AS958" s="5" t="s">
        <v>65</v>
      </c>
      <c r="AT958" s="5" t="s">
        <v>66</v>
      </c>
      <c r="AU958" s="5" t="s">
        <v>68</v>
      </c>
      <c r="AV958" s="5" t="s">
        <v>68</v>
      </c>
      <c r="AW958" s="5" t="s">
        <v>65</v>
      </c>
      <c r="AX958" s="5" t="s">
        <v>78</v>
      </c>
      <c r="AY958" s="5">
        <v>99.3</v>
      </c>
      <c r="AZ958" s="5">
        <v>94.6</v>
      </c>
    </row>
    <row r="959" spans="1:52">
      <c r="A959" s="5">
        <v>13</v>
      </c>
      <c r="B959" s="5" t="s">
        <v>716</v>
      </c>
      <c r="C959" s="6">
        <v>6051</v>
      </c>
      <c r="D959" s="5" t="s">
        <v>1016</v>
      </c>
      <c r="E959" s="5" t="str">
        <f>VLOOKUP(B959,Region!$A$1:$B$76,2,FALSE)</f>
        <v>Region_5</v>
      </c>
      <c r="F959" s="5" t="str">
        <f>VLOOKUP(D959,'Used to Match Zip By Sch Name'!$A$2:$E$4714,5,FALSE)</f>
        <v>33055-2856</v>
      </c>
      <c r="G959" s="5">
        <f>VLOOKUP(D959,public_school_report!$D$1:$CI$3651,84,FALSE)</f>
        <v>395</v>
      </c>
      <c r="H959" s="5" t="s">
        <v>6</v>
      </c>
      <c r="I959" s="5">
        <v>28</v>
      </c>
      <c r="J959" s="5">
        <v>34</v>
      </c>
      <c r="K959" s="5">
        <v>29</v>
      </c>
      <c r="L959" s="5">
        <v>41</v>
      </c>
      <c r="M959" s="5">
        <v>45</v>
      </c>
      <c r="N959" s="5">
        <v>37</v>
      </c>
      <c r="O959" s="5">
        <v>36</v>
      </c>
      <c r="P959" s="5">
        <v>56</v>
      </c>
      <c r="Q959" s="5">
        <v>90</v>
      </c>
      <c r="R959" s="5"/>
      <c r="S959" s="5"/>
      <c r="T959" s="5">
        <v>396</v>
      </c>
      <c r="U959" s="5">
        <v>9</v>
      </c>
      <c r="V959" s="5">
        <v>44</v>
      </c>
      <c r="W959" s="5">
        <v>98</v>
      </c>
      <c r="X959" s="5" t="s">
        <v>63</v>
      </c>
      <c r="Y959" s="5" t="s">
        <v>63</v>
      </c>
      <c r="Z959" s="5" t="s">
        <v>63</v>
      </c>
      <c r="AA959" s="5" t="s">
        <v>73</v>
      </c>
      <c r="AB959" s="5" t="s">
        <v>73</v>
      </c>
      <c r="AC959" s="5" t="s">
        <v>73</v>
      </c>
      <c r="AD959" s="5" t="s">
        <v>73</v>
      </c>
      <c r="AE959" s="5" t="s">
        <v>73</v>
      </c>
      <c r="AF959" s="5" t="s">
        <v>72</v>
      </c>
      <c r="AG959" s="5" t="s">
        <v>72</v>
      </c>
      <c r="AH959" s="5" t="s">
        <v>63</v>
      </c>
      <c r="AI959" s="5" t="s">
        <v>63</v>
      </c>
      <c r="AJ959" s="5" t="s">
        <v>73</v>
      </c>
      <c r="AK959" s="5" t="s">
        <v>63</v>
      </c>
      <c r="AL959" s="5" t="s">
        <v>72</v>
      </c>
      <c r="AM959" s="5" t="s">
        <v>63</v>
      </c>
      <c r="AN959" s="5" t="s">
        <v>72</v>
      </c>
      <c r="AO959" s="5" t="s">
        <v>72</v>
      </c>
      <c r="AP959" s="5" t="s">
        <v>72</v>
      </c>
      <c r="AQ959" s="5" t="s">
        <v>72</v>
      </c>
      <c r="AR959" s="5" t="s">
        <v>72</v>
      </c>
      <c r="AS959" s="5" t="s">
        <v>65</v>
      </c>
      <c r="AT959" s="5" t="s">
        <v>66</v>
      </c>
      <c r="AU959" s="5" t="s">
        <v>67</v>
      </c>
      <c r="AV959" s="5" t="s">
        <v>68</v>
      </c>
      <c r="AW959" s="5" t="s">
        <v>65</v>
      </c>
      <c r="AX959" s="5" t="s">
        <v>78</v>
      </c>
      <c r="AY959" s="5">
        <v>99.4</v>
      </c>
      <c r="AZ959" s="5">
        <v>95.8</v>
      </c>
    </row>
    <row r="960" spans="1:52">
      <c r="A960" s="5">
        <v>13</v>
      </c>
      <c r="B960" s="5" t="s">
        <v>716</v>
      </c>
      <c r="C960" s="6">
        <v>6052</v>
      </c>
      <c r="D960" s="5" t="s">
        <v>1017</v>
      </c>
      <c r="E960" s="5" t="str">
        <f>VLOOKUP(B960,Region!$A$1:$B$76,2,FALSE)</f>
        <v>Region_5</v>
      </c>
      <c r="F960" s="5" t="str">
        <f>VLOOKUP(D960,'Used to Match Zip By Sch Name'!$A$2:$E$4714,5,FALSE)</f>
        <v>33185-5939</v>
      </c>
      <c r="G960" s="5">
        <f>VLOOKUP(D960,public_school_report!$D$1:$CI$3651,84,FALSE)</f>
        <v>1633</v>
      </c>
      <c r="H960" s="5" t="s">
        <v>2</v>
      </c>
      <c r="I960" s="5">
        <v>87</v>
      </c>
      <c r="J960" s="5">
        <v>70</v>
      </c>
      <c r="K960" s="5">
        <v>71</v>
      </c>
      <c r="L960" s="5">
        <v>87</v>
      </c>
      <c r="M960" s="5">
        <v>68</v>
      </c>
      <c r="N960" s="5">
        <v>66</v>
      </c>
      <c r="O960" s="5">
        <v>80</v>
      </c>
      <c r="P960" s="5">
        <v>93</v>
      </c>
      <c r="Q960" s="5">
        <v>73</v>
      </c>
      <c r="R960" s="5">
        <v>99</v>
      </c>
      <c r="S960" s="5">
        <v>72</v>
      </c>
      <c r="T960" s="5">
        <v>866</v>
      </c>
      <c r="U960" s="5">
        <v>11</v>
      </c>
      <c r="V960" s="5">
        <v>79</v>
      </c>
      <c r="W960" s="5">
        <v>100</v>
      </c>
      <c r="X960" s="5" t="s">
        <v>64</v>
      </c>
      <c r="Y960" s="5" t="s">
        <v>64</v>
      </c>
      <c r="Z960" s="5" t="s">
        <v>64</v>
      </c>
      <c r="AA960" s="5" t="s">
        <v>62</v>
      </c>
      <c r="AB960" s="5" t="s">
        <v>64</v>
      </c>
      <c r="AC960" s="5" t="s">
        <v>64</v>
      </c>
      <c r="AD960" s="5" t="s">
        <v>64</v>
      </c>
      <c r="AE960" s="5" t="s">
        <v>64</v>
      </c>
      <c r="AF960" s="5" t="s">
        <v>64</v>
      </c>
      <c r="AG960" s="5" t="s">
        <v>64</v>
      </c>
      <c r="AH960" s="5" t="s">
        <v>64</v>
      </c>
      <c r="AI960" s="5" t="s">
        <v>66</v>
      </c>
      <c r="AJ960" s="5" t="s">
        <v>66</v>
      </c>
      <c r="AK960" s="5" t="s">
        <v>66</v>
      </c>
      <c r="AL960" s="5" t="s">
        <v>66</v>
      </c>
      <c r="AM960" s="5" t="s">
        <v>66</v>
      </c>
      <c r="AN960" s="5" t="s">
        <v>66</v>
      </c>
      <c r="AO960" s="5" t="s">
        <v>66</v>
      </c>
      <c r="AP960" s="5" t="s">
        <v>66</v>
      </c>
      <c r="AQ960" s="5" t="s">
        <v>66</v>
      </c>
      <c r="AR960" s="5" t="s">
        <v>66</v>
      </c>
      <c r="AS960" s="5" t="s">
        <v>65</v>
      </c>
      <c r="AT960" s="5" t="s">
        <v>66</v>
      </c>
      <c r="AU960" s="5" t="s">
        <v>67</v>
      </c>
      <c r="AV960" s="5" t="s">
        <v>68</v>
      </c>
      <c r="AW960" s="5" t="s">
        <v>65</v>
      </c>
      <c r="AX960" s="5" t="s">
        <v>86</v>
      </c>
      <c r="AY960" s="5">
        <v>96.2</v>
      </c>
      <c r="AZ960" s="5">
        <v>74.900000000000006</v>
      </c>
    </row>
    <row r="961" spans="1:52">
      <c r="A961" s="5">
        <v>13</v>
      </c>
      <c r="B961" s="5" t="s">
        <v>716</v>
      </c>
      <c r="C961" s="6">
        <v>6053</v>
      </c>
      <c r="D961" s="5" t="s">
        <v>1018</v>
      </c>
      <c r="E961" s="5" t="str">
        <f>VLOOKUP(B961,Region!$A$1:$B$76,2,FALSE)</f>
        <v>Region_5</v>
      </c>
      <c r="F961" s="5" t="e">
        <f>VLOOKUP(D961,'Used to Match Zip By Sch Name'!$A$2:$E$4714,5,FALSE)</f>
        <v>#N/A</v>
      </c>
      <c r="G961" s="5">
        <f>VLOOKUP(D961,public_school_report!$D$1:$CI$3651,84,FALSE)</f>
        <v>187</v>
      </c>
      <c r="H961" s="5" t="s">
        <v>6</v>
      </c>
      <c r="I961" s="5">
        <v>92</v>
      </c>
      <c r="J961" s="5">
        <v>70</v>
      </c>
      <c r="K961" s="5">
        <v>73</v>
      </c>
      <c r="L961" s="5">
        <v>95</v>
      </c>
      <c r="M961" s="5">
        <v>84</v>
      </c>
      <c r="N961" s="5">
        <v>84</v>
      </c>
      <c r="O961" s="5">
        <v>82</v>
      </c>
      <c r="P961" s="5">
        <v>100</v>
      </c>
      <c r="Q961" s="5">
        <v>96</v>
      </c>
      <c r="R961" s="5"/>
      <c r="S961" s="5"/>
      <c r="T961" s="5">
        <v>776</v>
      </c>
      <c r="U961" s="5">
        <v>9</v>
      </c>
      <c r="V961" s="5">
        <v>86</v>
      </c>
      <c r="W961" s="5">
        <v>100</v>
      </c>
      <c r="X961" s="5" t="s">
        <v>64</v>
      </c>
      <c r="Y961" s="5" t="s">
        <v>64</v>
      </c>
      <c r="Z961" s="5" t="s">
        <v>64</v>
      </c>
      <c r="AA961" s="5" t="s">
        <v>64</v>
      </c>
      <c r="AB961" s="5" t="s">
        <v>64</v>
      </c>
      <c r="AC961" s="5" t="s">
        <v>64</v>
      </c>
      <c r="AD961" s="5" t="s">
        <v>64</v>
      </c>
      <c r="AE961" s="5" t="s">
        <v>64</v>
      </c>
      <c r="AF961" s="5" t="s">
        <v>64</v>
      </c>
      <c r="AG961" s="5" t="s">
        <v>66</v>
      </c>
      <c r="AH961" s="5" t="s">
        <v>66</v>
      </c>
      <c r="AI961" s="5" t="s">
        <v>66</v>
      </c>
      <c r="AJ961" s="5" t="s">
        <v>66</v>
      </c>
      <c r="AK961" s="5" t="s">
        <v>66</v>
      </c>
      <c r="AL961" s="5" t="s">
        <v>66</v>
      </c>
      <c r="AM961" s="5" t="s">
        <v>66</v>
      </c>
      <c r="AN961" s="5" t="s">
        <v>66</v>
      </c>
      <c r="AO961" s="5" t="s">
        <v>66</v>
      </c>
      <c r="AP961" s="5" t="s">
        <v>66</v>
      </c>
      <c r="AQ961" s="5" t="s">
        <v>66</v>
      </c>
      <c r="AR961" s="5" t="s">
        <v>66</v>
      </c>
      <c r="AS961" s="5" t="s">
        <v>65</v>
      </c>
      <c r="AT961" s="5" t="s">
        <v>66</v>
      </c>
      <c r="AU961" s="5" t="s">
        <v>68</v>
      </c>
      <c r="AV961" s="5" t="s">
        <v>67</v>
      </c>
      <c r="AW961" s="5" t="s">
        <v>65</v>
      </c>
      <c r="AX961" s="5" t="s">
        <v>78</v>
      </c>
      <c r="AY961" s="5">
        <v>89.5</v>
      </c>
      <c r="AZ961" s="5">
        <v>16.2</v>
      </c>
    </row>
    <row r="962" spans="1:52">
      <c r="A962" s="5">
        <v>13</v>
      </c>
      <c r="B962" s="5" t="s">
        <v>716</v>
      </c>
      <c r="C962" s="6">
        <v>6060</v>
      </c>
      <c r="D962" s="5" t="s">
        <v>1019</v>
      </c>
      <c r="E962" s="5" t="str">
        <f>VLOOKUP(B962,Region!$A$1:$B$76,2,FALSE)</f>
        <v>Region_5</v>
      </c>
      <c r="F962" s="5" t="e">
        <f>VLOOKUP(D962,'Used to Match Zip By Sch Name'!$A$2:$E$4714,5,FALSE)</f>
        <v>#N/A</v>
      </c>
      <c r="G962" s="5">
        <f>VLOOKUP(D962,public_school_report!$D$1:$CI$3651,84,FALSE)</f>
        <v>343</v>
      </c>
      <c r="H962" s="5" t="s">
        <v>6</v>
      </c>
      <c r="I962" s="5">
        <v>59</v>
      </c>
      <c r="J962" s="5">
        <v>68</v>
      </c>
      <c r="K962" s="5">
        <v>72</v>
      </c>
      <c r="L962" s="5">
        <v>69</v>
      </c>
      <c r="M962" s="5">
        <v>71</v>
      </c>
      <c r="N962" s="5">
        <v>76</v>
      </c>
      <c r="O962" s="5">
        <v>52</v>
      </c>
      <c r="P962" s="5">
        <v>94</v>
      </c>
      <c r="Q962" s="5">
        <v>70</v>
      </c>
      <c r="R962" s="5"/>
      <c r="S962" s="5"/>
      <c r="T962" s="5">
        <v>631</v>
      </c>
      <c r="U962" s="5">
        <v>9</v>
      </c>
      <c r="V962" s="5">
        <v>70</v>
      </c>
      <c r="W962" s="5">
        <v>100</v>
      </c>
      <c r="X962" s="5" t="s">
        <v>64</v>
      </c>
      <c r="Y962" s="5" t="s">
        <v>64</v>
      </c>
      <c r="Z962" s="5" t="s">
        <v>62</v>
      </c>
      <c r="AA962" s="5" t="s">
        <v>72</v>
      </c>
      <c r="AB962" s="5" t="s">
        <v>63</v>
      </c>
      <c r="AC962" s="5" t="s">
        <v>62</v>
      </c>
      <c r="AD962" s="5" t="s">
        <v>62</v>
      </c>
      <c r="AE962" s="5" t="s">
        <v>64</v>
      </c>
      <c r="AF962" s="5" t="s">
        <v>64</v>
      </c>
      <c r="AG962" s="5" t="s">
        <v>64</v>
      </c>
      <c r="AH962" s="5" t="s">
        <v>64</v>
      </c>
      <c r="AI962" s="5" t="s">
        <v>62</v>
      </c>
      <c r="AJ962" s="5" t="s">
        <v>64</v>
      </c>
      <c r="AK962" s="5" t="s">
        <v>62</v>
      </c>
      <c r="AL962" s="5" t="s">
        <v>63</v>
      </c>
      <c r="AM962" s="5" t="s">
        <v>63</v>
      </c>
      <c r="AN962" s="5" t="s">
        <v>72</v>
      </c>
      <c r="AO962" s="5" t="s">
        <v>73</v>
      </c>
      <c r="AP962" s="5" t="s">
        <v>65</v>
      </c>
      <c r="AQ962" s="5" t="s">
        <v>66</v>
      </c>
      <c r="AR962" s="5" t="s">
        <v>66</v>
      </c>
      <c r="AS962" s="5" t="s">
        <v>65</v>
      </c>
      <c r="AT962" s="5" t="s">
        <v>66</v>
      </c>
      <c r="AU962" s="5" t="s">
        <v>68</v>
      </c>
      <c r="AV962" s="5" t="s">
        <v>68</v>
      </c>
      <c r="AW962" s="5" t="s">
        <v>65</v>
      </c>
      <c r="AX962" s="5" t="s">
        <v>86</v>
      </c>
      <c r="AY962" s="5">
        <v>98</v>
      </c>
      <c r="AZ962" s="5">
        <v>94.199999999999989</v>
      </c>
    </row>
    <row r="963" spans="1:52">
      <c r="A963" s="5">
        <v>13</v>
      </c>
      <c r="B963" s="5" t="s">
        <v>716</v>
      </c>
      <c r="C963" s="6">
        <v>6070</v>
      </c>
      <c r="D963" s="5" t="s">
        <v>1020</v>
      </c>
      <c r="E963" s="5" t="str">
        <f>VLOOKUP(B963,Region!$A$1:$B$76,2,FALSE)</f>
        <v>Region_5</v>
      </c>
      <c r="F963" s="5" t="e">
        <f>VLOOKUP(D963,'Used to Match Zip By Sch Name'!$A$2:$E$4714,5,FALSE)</f>
        <v>#N/A</v>
      </c>
      <c r="G963" s="5">
        <f>VLOOKUP(D963,public_school_report!$D$1:$CI$3651,84,FALSE)</f>
        <v>421</v>
      </c>
      <c r="H963" s="5" t="s">
        <v>6</v>
      </c>
      <c r="I963" s="5">
        <v>29</v>
      </c>
      <c r="J963" s="5">
        <v>50</v>
      </c>
      <c r="K963" s="5">
        <v>51</v>
      </c>
      <c r="L963" s="5">
        <v>47</v>
      </c>
      <c r="M963" s="5">
        <v>53</v>
      </c>
      <c r="N963" s="5">
        <v>42</v>
      </c>
      <c r="O963" s="5">
        <v>33</v>
      </c>
      <c r="P963" s="5">
        <v>51</v>
      </c>
      <c r="Q963" s="5">
        <v>70</v>
      </c>
      <c r="R963" s="5"/>
      <c r="S963" s="5"/>
      <c r="T963" s="5">
        <v>426</v>
      </c>
      <c r="U963" s="5">
        <v>9</v>
      </c>
      <c r="V963" s="5">
        <v>47</v>
      </c>
      <c r="W963" s="5">
        <v>100</v>
      </c>
      <c r="X963" s="5" t="s">
        <v>63</v>
      </c>
      <c r="Y963" s="5" t="s">
        <v>63</v>
      </c>
      <c r="Z963" s="5" t="s">
        <v>72</v>
      </c>
      <c r="AA963" s="5" t="s">
        <v>63</v>
      </c>
      <c r="AB963" s="5" t="s">
        <v>72</v>
      </c>
      <c r="AC963" s="5" t="s">
        <v>72</v>
      </c>
      <c r="AD963" s="5" t="s">
        <v>63</v>
      </c>
      <c r="AE963" s="5" t="s">
        <v>62</v>
      </c>
      <c r="AF963" s="5" t="s">
        <v>63</v>
      </c>
      <c r="AG963" s="5" t="s">
        <v>62</v>
      </c>
      <c r="AH963" s="5" t="s">
        <v>62</v>
      </c>
      <c r="AI963" s="5" t="s">
        <v>62</v>
      </c>
      <c r="AJ963" s="5" t="s">
        <v>63</v>
      </c>
      <c r="AK963" s="5" t="s">
        <v>63</v>
      </c>
      <c r="AL963" s="5" t="s">
        <v>63</v>
      </c>
      <c r="AM963" s="5" t="s">
        <v>63</v>
      </c>
      <c r="AN963" s="5" t="s">
        <v>72</v>
      </c>
      <c r="AO963" s="5" t="s">
        <v>65</v>
      </c>
      <c r="AP963" s="5" t="s">
        <v>66</v>
      </c>
      <c r="AQ963" s="5" t="s">
        <v>66</v>
      </c>
      <c r="AR963" s="5" t="s">
        <v>66</v>
      </c>
      <c r="AS963" s="5" t="s">
        <v>65</v>
      </c>
      <c r="AT963" s="5" t="s">
        <v>66</v>
      </c>
      <c r="AU963" s="5" t="s">
        <v>68</v>
      </c>
      <c r="AV963" s="5" t="s">
        <v>68</v>
      </c>
      <c r="AW963" s="5" t="s">
        <v>65</v>
      </c>
      <c r="AX963" s="5" t="s">
        <v>78</v>
      </c>
      <c r="AY963" s="5">
        <v>98.7</v>
      </c>
      <c r="AZ963" s="5">
        <v>93</v>
      </c>
    </row>
    <row r="964" spans="1:52">
      <c r="A964" s="5">
        <v>13</v>
      </c>
      <c r="B964" s="5" t="s">
        <v>716</v>
      </c>
      <c r="C964" s="6">
        <v>6071</v>
      </c>
      <c r="D964" s="5" t="s">
        <v>1021</v>
      </c>
      <c r="E964" s="5" t="str">
        <f>VLOOKUP(B964,Region!$A$1:$B$76,2,FALSE)</f>
        <v>Region_5</v>
      </c>
      <c r="F964" s="5" t="str">
        <f>VLOOKUP(D964,'Used to Match Zip By Sch Name'!$A$2:$E$4714,5,FALSE)</f>
        <v>33133-5635</v>
      </c>
      <c r="G964" s="5">
        <f>VLOOKUP(D964,public_school_report!$D$1:$CI$3651,84,FALSE)</f>
        <v>996</v>
      </c>
      <c r="H964" s="5" t="s">
        <v>2</v>
      </c>
      <c r="I964" s="5">
        <v>95</v>
      </c>
      <c r="J964" s="5">
        <v>75</v>
      </c>
      <c r="K964" s="5">
        <v>81</v>
      </c>
      <c r="L964" s="5">
        <v>94</v>
      </c>
      <c r="M964" s="5">
        <v>67</v>
      </c>
      <c r="N964" s="5">
        <v>76</v>
      </c>
      <c r="O964" s="5">
        <v>94</v>
      </c>
      <c r="P964" s="5">
        <v>98</v>
      </c>
      <c r="Q964" s="5">
        <v>93</v>
      </c>
      <c r="R964" s="5"/>
      <c r="S964" s="5"/>
      <c r="T964" s="5">
        <v>773</v>
      </c>
      <c r="U964" s="5">
        <v>9</v>
      </c>
      <c r="V964" s="5">
        <v>86</v>
      </c>
      <c r="W964" s="5">
        <v>100</v>
      </c>
      <c r="X964" s="5" t="s">
        <v>64</v>
      </c>
      <c r="Y964" s="5" t="s">
        <v>64</v>
      </c>
      <c r="Z964" s="5" t="s">
        <v>64</v>
      </c>
      <c r="AA964" s="5" t="s">
        <v>64</v>
      </c>
      <c r="AB964" s="5" t="s">
        <v>64</v>
      </c>
      <c r="AC964" s="5" t="s">
        <v>64</v>
      </c>
      <c r="AD964" s="5" t="s">
        <v>64</v>
      </c>
      <c r="AE964" s="5" t="s">
        <v>64</v>
      </c>
      <c r="AF964" s="5" t="s">
        <v>64</v>
      </c>
      <c r="AG964" s="5" t="s">
        <v>64</v>
      </c>
      <c r="AH964" s="5" t="s">
        <v>64</v>
      </c>
      <c r="AI964" s="5" t="s">
        <v>64</v>
      </c>
      <c r="AJ964" s="5" t="s">
        <v>64</v>
      </c>
      <c r="AK964" s="5" t="s">
        <v>64</v>
      </c>
      <c r="AL964" s="5" t="s">
        <v>64</v>
      </c>
      <c r="AM964" s="5" t="s">
        <v>64</v>
      </c>
      <c r="AN964" s="5" t="s">
        <v>64</v>
      </c>
      <c r="AO964" s="5" t="s">
        <v>64</v>
      </c>
      <c r="AP964" s="5" t="s">
        <v>63</v>
      </c>
      <c r="AQ964" s="5" t="s">
        <v>64</v>
      </c>
      <c r="AR964" s="5" t="s">
        <v>62</v>
      </c>
      <c r="AS964" s="5" t="s">
        <v>65</v>
      </c>
      <c r="AT964" s="5" t="s">
        <v>66</v>
      </c>
      <c r="AU964" s="5" t="s">
        <v>67</v>
      </c>
      <c r="AV964" s="5" t="s">
        <v>67</v>
      </c>
      <c r="AW964" s="5" t="s">
        <v>65</v>
      </c>
      <c r="AX964" s="5" t="s">
        <v>78</v>
      </c>
      <c r="AY964" s="5">
        <v>72.2</v>
      </c>
      <c r="AZ964" s="5">
        <v>25.5</v>
      </c>
    </row>
    <row r="965" spans="1:52">
      <c r="A965" s="5">
        <v>13</v>
      </c>
      <c r="B965" s="5" t="s">
        <v>716</v>
      </c>
      <c r="C965" s="6">
        <v>6081</v>
      </c>
      <c r="D965" s="5" t="s">
        <v>1022</v>
      </c>
      <c r="E965" s="5" t="str">
        <f>VLOOKUP(B965,Region!$A$1:$B$76,2,FALSE)</f>
        <v>Region_5</v>
      </c>
      <c r="F965" s="5" t="str">
        <f>VLOOKUP(D965,'Used to Match Zip By Sch Name'!$A$2:$E$4714,5,FALSE)</f>
        <v>33189-3301</v>
      </c>
      <c r="G965" s="5" t="e">
        <f>VLOOKUP(D965,public_school_report!$D$1:$CI$3651,84,FALSE)</f>
        <v>#N/A</v>
      </c>
      <c r="H965" s="5"/>
      <c r="I965" s="5">
        <v>88</v>
      </c>
      <c r="J965" s="5">
        <v>67</v>
      </c>
      <c r="K965" s="5">
        <v>72</v>
      </c>
      <c r="L965" s="5">
        <v>82</v>
      </c>
      <c r="M965" s="5">
        <v>56</v>
      </c>
      <c r="N965" s="5">
        <v>53</v>
      </c>
      <c r="O965" s="5">
        <v>94</v>
      </c>
      <c r="P965" s="5">
        <v>98</v>
      </c>
      <c r="Q965" s="5"/>
      <c r="R965" s="5">
        <v>99</v>
      </c>
      <c r="S965" s="5">
        <v>80</v>
      </c>
      <c r="T965" s="5">
        <v>789</v>
      </c>
      <c r="U965" s="5">
        <v>10</v>
      </c>
      <c r="V965" s="5">
        <v>79</v>
      </c>
      <c r="W965" s="5">
        <v>100</v>
      </c>
      <c r="X965" s="5" t="s">
        <v>64</v>
      </c>
      <c r="Y965" s="5" t="s">
        <v>64</v>
      </c>
      <c r="Z965" s="5" t="s">
        <v>64</v>
      </c>
      <c r="AA965" s="5" t="s">
        <v>64</v>
      </c>
      <c r="AB965" s="5" t="s">
        <v>64</v>
      </c>
      <c r="AC965" s="5" t="s">
        <v>62</v>
      </c>
      <c r="AD965" s="5" t="s">
        <v>63</v>
      </c>
      <c r="AE965" s="5" t="s">
        <v>63</v>
      </c>
      <c r="AF965" s="5" t="s">
        <v>63</v>
      </c>
      <c r="AG965" s="5" t="s">
        <v>62</v>
      </c>
      <c r="AH965" s="5" t="s">
        <v>63</v>
      </c>
      <c r="AI965" s="5" t="s">
        <v>63</v>
      </c>
      <c r="AJ965" s="5" t="s">
        <v>63</v>
      </c>
      <c r="AK965" s="5" t="s">
        <v>62</v>
      </c>
      <c r="AL965" s="5" t="s">
        <v>63</v>
      </c>
      <c r="AM965" s="5" t="s">
        <v>63</v>
      </c>
      <c r="AN965" s="5" t="s">
        <v>63</v>
      </c>
      <c r="AO965" s="5" t="s">
        <v>63</v>
      </c>
      <c r="AP965" s="5" t="s">
        <v>63</v>
      </c>
      <c r="AQ965" s="5" t="s">
        <v>63</v>
      </c>
      <c r="AR965" s="5" t="s">
        <v>72</v>
      </c>
      <c r="AS965" s="5" t="s">
        <v>65</v>
      </c>
      <c r="AT965" s="5" t="s">
        <v>66</v>
      </c>
      <c r="AU965" s="5" t="s">
        <v>67</v>
      </c>
      <c r="AV965" s="5" t="s">
        <v>67</v>
      </c>
      <c r="AW965" s="5" t="s">
        <v>65</v>
      </c>
      <c r="AX965" s="5" t="s">
        <v>82</v>
      </c>
      <c r="AY965" s="5">
        <v>79.900000000000006</v>
      </c>
      <c r="AZ965" s="5">
        <v>55.3</v>
      </c>
    </row>
    <row r="966" spans="1:52">
      <c r="A966" s="5">
        <v>13</v>
      </c>
      <c r="B966" s="5" t="s">
        <v>716</v>
      </c>
      <c r="C966" s="6">
        <v>6082</v>
      </c>
      <c r="D966" s="5" t="s">
        <v>1023</v>
      </c>
      <c r="E966" s="5" t="str">
        <f>VLOOKUP(B966,Region!$A$1:$B$76,2,FALSE)</f>
        <v>Region_5</v>
      </c>
      <c r="F966" s="5" t="str">
        <f>VLOOKUP(D966,'Used to Match Zip By Sch Name'!$A$2:$E$4714,5,FALSE)</f>
        <v>33183-5105</v>
      </c>
      <c r="G966" s="5" t="e">
        <f>VLOOKUP(D966,public_school_report!$D$1:$CI$3651,84,FALSE)</f>
        <v>#N/A</v>
      </c>
      <c r="H966" s="5"/>
      <c r="I966" s="5">
        <v>65</v>
      </c>
      <c r="J966" s="5">
        <v>62</v>
      </c>
      <c r="K966" s="5">
        <v>55</v>
      </c>
      <c r="L966" s="5">
        <v>74</v>
      </c>
      <c r="M966" s="5">
        <v>62</v>
      </c>
      <c r="N966" s="5">
        <v>56</v>
      </c>
      <c r="O966" s="5">
        <v>49</v>
      </c>
      <c r="P966" s="5">
        <v>72</v>
      </c>
      <c r="Q966" s="5">
        <v>70</v>
      </c>
      <c r="R966" s="5"/>
      <c r="S966" s="5"/>
      <c r="T966" s="5">
        <v>565</v>
      </c>
      <c r="U966" s="5">
        <v>9</v>
      </c>
      <c r="V966" s="5">
        <v>63</v>
      </c>
      <c r="W966" s="5">
        <v>100</v>
      </c>
      <c r="X966" s="5" t="s">
        <v>64</v>
      </c>
      <c r="Y966" s="5" t="s">
        <v>64</v>
      </c>
      <c r="Z966" s="5" t="s">
        <v>62</v>
      </c>
      <c r="AA966" s="5" t="s">
        <v>62</v>
      </c>
      <c r="AB966" s="5" t="s">
        <v>63</v>
      </c>
      <c r="AC966" s="5" t="s">
        <v>62</v>
      </c>
      <c r="AD966" s="5" t="s">
        <v>66</v>
      </c>
      <c r="AE966" s="5" t="s">
        <v>66</v>
      </c>
      <c r="AF966" s="5" t="s">
        <v>66</v>
      </c>
      <c r="AG966" s="5" t="s">
        <v>66</v>
      </c>
      <c r="AH966" s="5" t="s">
        <v>66</v>
      </c>
      <c r="AI966" s="5" t="s">
        <v>66</v>
      </c>
      <c r="AJ966" s="5" t="s">
        <v>66</v>
      </c>
      <c r="AK966" s="5" t="s">
        <v>66</v>
      </c>
      <c r="AL966" s="5" t="s">
        <v>66</v>
      </c>
      <c r="AM966" s="5" t="s">
        <v>66</v>
      </c>
      <c r="AN966" s="5" t="s">
        <v>66</v>
      </c>
      <c r="AO966" s="5" t="s">
        <v>66</v>
      </c>
      <c r="AP966" s="5" t="s">
        <v>66</v>
      </c>
      <c r="AQ966" s="5" t="s">
        <v>66</v>
      </c>
      <c r="AR966" s="5" t="s">
        <v>66</v>
      </c>
      <c r="AS966" s="5" t="s">
        <v>65</v>
      </c>
      <c r="AT966" s="5" t="s">
        <v>66</v>
      </c>
      <c r="AU966" s="5" t="s">
        <v>68</v>
      </c>
      <c r="AV966" s="5" t="s">
        <v>68</v>
      </c>
      <c r="AW966" s="5" t="s">
        <v>65</v>
      </c>
      <c r="AX966" s="5" t="s">
        <v>78</v>
      </c>
      <c r="AY966" s="5">
        <v>99.4</v>
      </c>
      <c r="AZ966" s="5">
        <v>75.400000000000006</v>
      </c>
    </row>
    <row r="967" spans="1:52" s="18" customFormat="1">
      <c r="A967" s="19">
        <v>13</v>
      </c>
      <c r="B967" s="19" t="s">
        <v>716</v>
      </c>
      <c r="C967" s="20">
        <v>6083</v>
      </c>
      <c r="D967" s="19" t="s">
        <v>1024</v>
      </c>
      <c r="E967" s="5" t="str">
        <f>VLOOKUP(B967,Region!$A$1:$B$76,2,FALSE)</f>
        <v>Region_5</v>
      </c>
      <c r="F967" s="5" t="e">
        <f>VLOOKUP(D967,'Used to Match Zip By Sch Name'!$A$2:$E$4714,5,FALSE)</f>
        <v>#N/A</v>
      </c>
      <c r="G967" s="5">
        <f>VLOOKUP(D967,public_school_report!$D$1:$CI$3651,84,FALSE)</f>
        <v>102</v>
      </c>
      <c r="H967" s="5" t="s">
        <v>6</v>
      </c>
      <c r="I967" s="19">
        <v>87</v>
      </c>
      <c r="J967" s="19">
        <v>74</v>
      </c>
      <c r="K967" s="19">
        <v>56</v>
      </c>
      <c r="L967" s="19">
        <v>90</v>
      </c>
      <c r="M967" s="19">
        <v>74</v>
      </c>
      <c r="N967" s="19">
        <v>69</v>
      </c>
      <c r="O967" s="19">
        <v>73</v>
      </c>
      <c r="P967" s="19">
        <v>93</v>
      </c>
      <c r="Q967" s="19">
        <v>76</v>
      </c>
      <c r="R967" s="19"/>
      <c r="S967" s="19"/>
      <c r="T967" s="19">
        <v>692</v>
      </c>
      <c r="U967" s="19">
        <v>9</v>
      </c>
      <c r="V967" s="19">
        <v>77</v>
      </c>
      <c r="W967" s="19">
        <v>100</v>
      </c>
      <c r="X967" s="19" t="s">
        <v>64</v>
      </c>
      <c r="Y967" s="19" t="s">
        <v>64</v>
      </c>
      <c r="Z967" s="19" t="s">
        <v>64</v>
      </c>
      <c r="AA967" s="19" t="s">
        <v>64</v>
      </c>
      <c r="AB967" s="19" t="s">
        <v>64</v>
      </c>
      <c r="AC967" s="19" t="s">
        <v>64</v>
      </c>
      <c r="AD967" s="19" t="s">
        <v>62</v>
      </c>
      <c r="AE967" s="19" t="s">
        <v>66</v>
      </c>
      <c r="AF967" s="19" t="s">
        <v>66</v>
      </c>
      <c r="AG967" s="19" t="s">
        <v>66</v>
      </c>
      <c r="AH967" s="19" t="s">
        <v>66</v>
      </c>
      <c r="AI967" s="19" t="s">
        <v>66</v>
      </c>
      <c r="AJ967" s="19" t="s">
        <v>66</v>
      </c>
      <c r="AK967" s="19" t="s">
        <v>66</v>
      </c>
      <c r="AL967" s="19" t="s">
        <v>66</v>
      </c>
      <c r="AM967" s="19" t="s">
        <v>66</v>
      </c>
      <c r="AN967" s="19" t="s">
        <v>66</v>
      </c>
      <c r="AO967" s="19" t="s">
        <v>66</v>
      </c>
      <c r="AP967" s="19" t="s">
        <v>66</v>
      </c>
      <c r="AQ967" s="19" t="s">
        <v>66</v>
      </c>
      <c r="AR967" s="19" t="s">
        <v>66</v>
      </c>
      <c r="AS967" s="19" t="s">
        <v>65</v>
      </c>
      <c r="AT967" s="19" t="s">
        <v>66</v>
      </c>
      <c r="AU967" s="19" t="s">
        <v>68</v>
      </c>
      <c r="AV967" s="19" t="s">
        <v>67</v>
      </c>
      <c r="AW967" s="19" t="s">
        <v>65</v>
      </c>
      <c r="AX967" s="19" t="s">
        <v>78</v>
      </c>
      <c r="AY967" s="19">
        <v>97.8</v>
      </c>
      <c r="AZ967" s="19">
        <v>49.1</v>
      </c>
    </row>
    <row r="968" spans="1:52">
      <c r="A968" s="5">
        <v>13</v>
      </c>
      <c r="B968" s="5" t="s">
        <v>716</v>
      </c>
      <c r="C968" s="6">
        <v>6091</v>
      </c>
      <c r="D968" s="5" t="s">
        <v>1025</v>
      </c>
      <c r="E968" s="5" t="str">
        <f>VLOOKUP(B968,Region!$A$1:$B$76,2,FALSE)</f>
        <v>Region_5</v>
      </c>
      <c r="F968" s="5" t="str">
        <f>VLOOKUP(D968,'Used to Match Zip By Sch Name'!$A$2:$E$4714,5,FALSE)</f>
        <v>33125-5331</v>
      </c>
      <c r="G968" s="5">
        <f>VLOOKUP(D968,public_school_report!$D$1:$CI$3651,84,FALSE)</f>
        <v>879</v>
      </c>
      <c r="H968" s="5" t="s">
        <v>2</v>
      </c>
      <c r="I968" s="5">
        <v>27</v>
      </c>
      <c r="J968" s="5">
        <v>39</v>
      </c>
      <c r="K968" s="5">
        <v>37</v>
      </c>
      <c r="L968" s="5">
        <v>25</v>
      </c>
      <c r="M968" s="5">
        <v>40</v>
      </c>
      <c r="N968" s="5">
        <v>48</v>
      </c>
      <c r="O968" s="5">
        <v>32</v>
      </c>
      <c r="P968" s="5">
        <v>53</v>
      </c>
      <c r="Q968" s="5">
        <v>77</v>
      </c>
      <c r="R968" s="5"/>
      <c r="S968" s="5"/>
      <c r="T968" s="5">
        <v>378</v>
      </c>
      <c r="U968" s="5">
        <v>9</v>
      </c>
      <c r="V968" s="5">
        <v>42</v>
      </c>
      <c r="W968" s="5">
        <v>99</v>
      </c>
      <c r="X968" s="5" t="s">
        <v>63</v>
      </c>
      <c r="Y968" s="5" t="s">
        <v>63</v>
      </c>
      <c r="Z968" s="5" t="s">
        <v>63</v>
      </c>
      <c r="AA968" s="5" t="s">
        <v>63</v>
      </c>
      <c r="AB968" s="5" t="s">
        <v>73</v>
      </c>
      <c r="AC968" s="5" t="s">
        <v>63</v>
      </c>
      <c r="AD968" s="5" t="s">
        <v>72</v>
      </c>
      <c r="AE968" s="5" t="s">
        <v>72</v>
      </c>
      <c r="AF968" s="5" t="s">
        <v>63</v>
      </c>
      <c r="AG968" s="5" t="s">
        <v>72</v>
      </c>
      <c r="AH968" s="5" t="s">
        <v>63</v>
      </c>
      <c r="AI968" s="5" t="s">
        <v>63</v>
      </c>
      <c r="AJ968" s="5" t="s">
        <v>72</v>
      </c>
      <c r="AK968" s="5" t="s">
        <v>63</v>
      </c>
      <c r="AL968" s="5" t="s">
        <v>63</v>
      </c>
      <c r="AM968" s="5" t="s">
        <v>72</v>
      </c>
      <c r="AN968" s="5" t="s">
        <v>63</v>
      </c>
      <c r="AO968" s="5" t="s">
        <v>63</v>
      </c>
      <c r="AP968" s="5" t="s">
        <v>63</v>
      </c>
      <c r="AQ968" s="5" t="s">
        <v>72</v>
      </c>
      <c r="AR968" s="5" t="s">
        <v>72</v>
      </c>
      <c r="AS968" s="5" t="s">
        <v>65</v>
      </c>
      <c r="AT968" s="5" t="s">
        <v>66</v>
      </c>
      <c r="AU968" s="5" t="s">
        <v>67</v>
      </c>
      <c r="AV968" s="5" t="s">
        <v>68</v>
      </c>
      <c r="AW968" s="5" t="s">
        <v>65</v>
      </c>
      <c r="AX968" s="5" t="s">
        <v>78</v>
      </c>
      <c r="AY968" s="5">
        <v>99.5</v>
      </c>
      <c r="AZ968" s="5">
        <v>95.199999999999989</v>
      </c>
    </row>
    <row r="969" spans="1:52">
      <c r="A969" s="5">
        <v>13</v>
      </c>
      <c r="B969" s="5" t="s">
        <v>716</v>
      </c>
      <c r="C969" s="6">
        <v>6111</v>
      </c>
      <c r="D969" s="5" t="s">
        <v>1026</v>
      </c>
      <c r="E969" s="5" t="str">
        <f>VLOOKUP(B969,Region!$A$1:$B$76,2,FALSE)</f>
        <v>Region_5</v>
      </c>
      <c r="F969" s="5" t="str">
        <f>VLOOKUP(D969,'Used to Match Zip By Sch Name'!$A$2:$E$4714,5,FALSE)</f>
        <v>33157-8658</v>
      </c>
      <c r="G969" s="5" t="e">
        <f>VLOOKUP(D969,public_school_report!$D$1:$CI$3651,84,FALSE)</f>
        <v>#N/A</v>
      </c>
      <c r="H969" s="5"/>
      <c r="I969" s="5">
        <v>40</v>
      </c>
      <c r="J969" s="5">
        <v>51</v>
      </c>
      <c r="K969" s="5">
        <v>39</v>
      </c>
      <c r="L969" s="5">
        <v>39</v>
      </c>
      <c r="M969" s="5">
        <v>50</v>
      </c>
      <c r="N969" s="5">
        <v>48</v>
      </c>
      <c r="O969" s="5">
        <v>37</v>
      </c>
      <c r="P969" s="5">
        <v>64</v>
      </c>
      <c r="Q969" s="5">
        <v>90</v>
      </c>
      <c r="R969" s="5"/>
      <c r="S969" s="5"/>
      <c r="T969" s="5">
        <v>458</v>
      </c>
      <c r="U969" s="5">
        <v>9</v>
      </c>
      <c r="V969" s="5">
        <v>51</v>
      </c>
      <c r="W969" s="5">
        <v>98</v>
      </c>
      <c r="X969" s="5" t="s">
        <v>63</v>
      </c>
      <c r="Y969" s="5" t="s">
        <v>63</v>
      </c>
      <c r="Z969" s="5" t="s">
        <v>72</v>
      </c>
      <c r="AA969" s="5" t="s">
        <v>63</v>
      </c>
      <c r="AB969" s="5" t="s">
        <v>72</v>
      </c>
      <c r="AC969" s="5" t="s">
        <v>72</v>
      </c>
      <c r="AD969" s="5" t="s">
        <v>72</v>
      </c>
      <c r="AE969" s="5" t="s">
        <v>63</v>
      </c>
      <c r="AF969" s="5" t="s">
        <v>63</v>
      </c>
      <c r="AG969" s="5" t="s">
        <v>63</v>
      </c>
      <c r="AH969" s="5" t="s">
        <v>63</v>
      </c>
      <c r="AI969" s="5" t="s">
        <v>63</v>
      </c>
      <c r="AJ969" s="5" t="s">
        <v>63</v>
      </c>
      <c r="AK969" s="5" t="s">
        <v>64</v>
      </c>
      <c r="AL969" s="5" t="s">
        <v>63</v>
      </c>
      <c r="AM969" s="5" t="s">
        <v>63</v>
      </c>
      <c r="AN969" s="5" t="s">
        <v>62</v>
      </c>
      <c r="AO969" s="5" t="s">
        <v>62</v>
      </c>
      <c r="AP969" s="5" t="s">
        <v>63</v>
      </c>
      <c r="AQ969" s="5" t="s">
        <v>63</v>
      </c>
      <c r="AR969" s="5" t="s">
        <v>63</v>
      </c>
      <c r="AS969" s="5" t="s">
        <v>65</v>
      </c>
      <c r="AT969" s="5" t="s">
        <v>66</v>
      </c>
      <c r="AU969" s="5" t="s">
        <v>67</v>
      </c>
      <c r="AV969" s="5" t="s">
        <v>68</v>
      </c>
      <c r="AW969" s="5" t="s">
        <v>65</v>
      </c>
      <c r="AX969" s="5" t="s">
        <v>78</v>
      </c>
      <c r="AY969" s="5">
        <v>94.9</v>
      </c>
      <c r="AZ969" s="5">
        <v>90.2</v>
      </c>
    </row>
    <row r="970" spans="1:52">
      <c r="A970" s="5">
        <v>13</v>
      </c>
      <c r="B970" s="5" t="s">
        <v>716</v>
      </c>
      <c r="C970" s="6">
        <v>6121</v>
      </c>
      <c r="D970" s="5" t="s">
        <v>1027</v>
      </c>
      <c r="E970" s="5" t="str">
        <f>VLOOKUP(B970,Region!$A$1:$B$76,2,FALSE)</f>
        <v>Region_5</v>
      </c>
      <c r="F970" s="5" t="str">
        <f>VLOOKUP(D970,'Used to Match Zip By Sch Name'!$A$2:$E$4714,5,FALSE)</f>
        <v>33172-4107</v>
      </c>
      <c r="G970" s="5">
        <f>VLOOKUP(D970,public_school_report!$D$1:$CI$3651,84,FALSE)</f>
        <v>604</v>
      </c>
      <c r="H970" s="5" t="s">
        <v>4</v>
      </c>
      <c r="I970" s="5">
        <v>55</v>
      </c>
      <c r="J970" s="5">
        <v>62</v>
      </c>
      <c r="K970" s="5">
        <v>56</v>
      </c>
      <c r="L970" s="5">
        <v>51</v>
      </c>
      <c r="M970" s="5">
        <v>57</v>
      </c>
      <c r="N970" s="5">
        <v>50</v>
      </c>
      <c r="O970" s="5">
        <v>41</v>
      </c>
      <c r="P970" s="5">
        <v>72</v>
      </c>
      <c r="Q970" s="5">
        <v>84</v>
      </c>
      <c r="R970" s="5"/>
      <c r="S970" s="5"/>
      <c r="T970" s="5">
        <v>528</v>
      </c>
      <c r="U970" s="5">
        <v>9</v>
      </c>
      <c r="V970" s="5">
        <v>59</v>
      </c>
      <c r="W970" s="5">
        <v>99</v>
      </c>
      <c r="X970" s="5" t="s">
        <v>62</v>
      </c>
      <c r="Y970" s="5" t="s">
        <v>62</v>
      </c>
      <c r="Z970" s="5" t="s">
        <v>63</v>
      </c>
      <c r="AA970" s="5" t="s">
        <v>63</v>
      </c>
      <c r="AB970" s="5" t="s">
        <v>63</v>
      </c>
      <c r="AC970" s="5" t="s">
        <v>63</v>
      </c>
      <c r="AD970" s="5" t="s">
        <v>62</v>
      </c>
      <c r="AE970" s="5" t="s">
        <v>64</v>
      </c>
      <c r="AF970" s="5" t="s">
        <v>64</v>
      </c>
      <c r="AG970" s="5" t="s">
        <v>64</v>
      </c>
      <c r="AH970" s="5" t="s">
        <v>64</v>
      </c>
      <c r="AI970" s="5" t="s">
        <v>64</v>
      </c>
      <c r="AJ970" s="5" t="s">
        <v>62</v>
      </c>
      <c r="AK970" s="5" t="s">
        <v>64</v>
      </c>
      <c r="AL970" s="5" t="s">
        <v>63</v>
      </c>
      <c r="AM970" s="5" t="s">
        <v>63</v>
      </c>
      <c r="AN970" s="5" t="s">
        <v>62</v>
      </c>
      <c r="AO970" s="5" t="s">
        <v>62</v>
      </c>
      <c r="AP970" s="5" t="s">
        <v>63</v>
      </c>
      <c r="AQ970" s="5" t="s">
        <v>63</v>
      </c>
      <c r="AR970" s="5" t="s">
        <v>63</v>
      </c>
      <c r="AS970" s="5" t="s">
        <v>65</v>
      </c>
      <c r="AT970" s="5" t="s">
        <v>66</v>
      </c>
      <c r="AU970" s="5" t="s">
        <v>67</v>
      </c>
      <c r="AV970" s="5" t="s">
        <v>68</v>
      </c>
      <c r="AW970" s="5" t="s">
        <v>65</v>
      </c>
      <c r="AX970" s="5" t="s">
        <v>78</v>
      </c>
      <c r="AY970" s="5">
        <v>98.8</v>
      </c>
      <c r="AZ970" s="5">
        <v>87.7</v>
      </c>
    </row>
    <row r="971" spans="1:52">
      <c r="A971" s="5">
        <v>13</v>
      </c>
      <c r="B971" s="5" t="s">
        <v>716</v>
      </c>
      <c r="C971" s="6">
        <v>6128</v>
      </c>
      <c r="D971" s="5" t="s">
        <v>1028</v>
      </c>
      <c r="E971" s="5" t="str">
        <f>VLOOKUP(B971,Region!$A$1:$B$76,2,FALSE)</f>
        <v>Region_5</v>
      </c>
      <c r="F971" s="5">
        <f>VLOOKUP(D971,'Used to Match Zip By Sch Name'!$A$2:$E$4714,5,FALSE)</f>
        <v>33176</v>
      </c>
      <c r="G971" s="5">
        <f>VLOOKUP(D971,public_school_report!$D$1:$CI$3651,84,FALSE)</f>
        <v>59</v>
      </c>
      <c r="H971" s="5" t="s">
        <v>6</v>
      </c>
      <c r="I971" s="5">
        <v>93</v>
      </c>
      <c r="J971" s="5">
        <v>86</v>
      </c>
      <c r="K971" s="5">
        <v>83</v>
      </c>
      <c r="L971" s="5">
        <v>96</v>
      </c>
      <c r="M971" s="5">
        <v>84</v>
      </c>
      <c r="N971" s="5">
        <v>96</v>
      </c>
      <c r="O971" s="5">
        <v>92</v>
      </c>
      <c r="P971" s="5">
        <v>100</v>
      </c>
      <c r="Q971" s="5">
        <v>100</v>
      </c>
      <c r="R971" s="5"/>
      <c r="S971" s="5"/>
      <c r="T971" s="5">
        <v>830</v>
      </c>
      <c r="U971" s="5">
        <v>9</v>
      </c>
      <c r="V971" s="5">
        <v>92</v>
      </c>
      <c r="W971" s="5">
        <v>100</v>
      </c>
      <c r="X971" s="5" t="s">
        <v>64</v>
      </c>
      <c r="Y971" s="5" t="s">
        <v>64</v>
      </c>
      <c r="Z971" s="5" t="s">
        <v>64</v>
      </c>
      <c r="AA971" s="5" t="s">
        <v>64</v>
      </c>
      <c r="AB971" s="5" t="s">
        <v>64</v>
      </c>
      <c r="AC971" s="5" t="s">
        <v>64</v>
      </c>
      <c r="AD971" s="5" t="s">
        <v>66</v>
      </c>
      <c r="AE971" s="5" t="s">
        <v>66</v>
      </c>
      <c r="AF971" s="5" t="s">
        <v>66</v>
      </c>
      <c r="AG971" s="5" t="s">
        <v>66</v>
      </c>
      <c r="AH971" s="5" t="s">
        <v>66</v>
      </c>
      <c r="AI971" s="5" t="s">
        <v>66</v>
      </c>
      <c r="AJ971" s="5" t="s">
        <v>66</v>
      </c>
      <c r="AK971" s="5" t="s">
        <v>66</v>
      </c>
      <c r="AL971" s="5" t="s">
        <v>66</v>
      </c>
      <c r="AM971" s="5" t="s">
        <v>66</v>
      </c>
      <c r="AN971" s="5" t="s">
        <v>66</v>
      </c>
      <c r="AO971" s="5" t="s">
        <v>66</v>
      </c>
      <c r="AP971" s="5" t="s">
        <v>66</v>
      </c>
      <c r="AQ971" s="5" t="s">
        <v>66</v>
      </c>
      <c r="AR971" s="5" t="s">
        <v>66</v>
      </c>
      <c r="AS971" s="5" t="s">
        <v>65</v>
      </c>
      <c r="AT971" s="5" t="s">
        <v>66</v>
      </c>
      <c r="AU971" s="5" t="s">
        <v>68</v>
      </c>
      <c r="AV971" s="5" t="s">
        <v>67</v>
      </c>
      <c r="AW971" s="5" t="s">
        <v>65</v>
      </c>
      <c r="AX971" s="5" t="s">
        <v>78</v>
      </c>
      <c r="AY971" s="5">
        <v>86.8</v>
      </c>
      <c r="AZ971" s="5">
        <v>2.1999999999999997</v>
      </c>
    </row>
    <row r="972" spans="1:52">
      <c r="A972" s="5">
        <v>13</v>
      </c>
      <c r="B972" s="5" t="s">
        <v>716</v>
      </c>
      <c r="C972" s="6">
        <v>6161</v>
      </c>
      <c r="D972" s="5" t="s">
        <v>1029</v>
      </c>
      <c r="E972" s="5" t="str">
        <f>VLOOKUP(B972,Region!$A$1:$B$76,2,FALSE)</f>
        <v>Region_5</v>
      </c>
      <c r="F972" s="5" t="str">
        <f>VLOOKUP(D972,'Used to Match Zip By Sch Name'!$A$2:$E$4714,5,FALSE)</f>
        <v>33015-6369</v>
      </c>
      <c r="G972" s="5">
        <f>VLOOKUP(D972,public_school_report!$D$1:$CI$3651,84,FALSE)</f>
        <v>842</v>
      </c>
      <c r="H972" s="5" t="s">
        <v>2</v>
      </c>
      <c r="I972" s="5">
        <v>55</v>
      </c>
      <c r="J972" s="5">
        <v>56</v>
      </c>
      <c r="K972" s="5">
        <v>45</v>
      </c>
      <c r="L972" s="5">
        <v>59</v>
      </c>
      <c r="M972" s="5">
        <v>61</v>
      </c>
      <c r="N972" s="5">
        <v>45</v>
      </c>
      <c r="O972" s="5">
        <v>49</v>
      </c>
      <c r="P972" s="5">
        <v>69</v>
      </c>
      <c r="Q972" s="5">
        <v>78</v>
      </c>
      <c r="R972" s="5"/>
      <c r="S972" s="5"/>
      <c r="T972" s="5">
        <v>517</v>
      </c>
      <c r="U972" s="5">
        <v>9</v>
      </c>
      <c r="V972" s="5">
        <v>57</v>
      </c>
      <c r="W972" s="5">
        <v>100</v>
      </c>
      <c r="X972" s="5" t="s">
        <v>62</v>
      </c>
      <c r="Y972" s="5" t="s">
        <v>62</v>
      </c>
      <c r="Z972" s="5" t="s">
        <v>62</v>
      </c>
      <c r="AA972" s="5" t="s">
        <v>62</v>
      </c>
      <c r="AB972" s="5" t="s">
        <v>62</v>
      </c>
      <c r="AC972" s="5" t="s">
        <v>63</v>
      </c>
      <c r="AD972" s="5" t="s">
        <v>63</v>
      </c>
      <c r="AE972" s="5" t="s">
        <v>63</v>
      </c>
      <c r="AF972" s="5" t="s">
        <v>63</v>
      </c>
      <c r="AG972" s="5" t="s">
        <v>63</v>
      </c>
      <c r="AH972" s="5" t="s">
        <v>62</v>
      </c>
      <c r="AI972" s="5" t="s">
        <v>64</v>
      </c>
      <c r="AJ972" s="5" t="s">
        <v>62</v>
      </c>
      <c r="AK972" s="5" t="s">
        <v>64</v>
      </c>
      <c r="AL972" s="5" t="s">
        <v>62</v>
      </c>
      <c r="AM972" s="5" t="s">
        <v>62</v>
      </c>
      <c r="AN972" s="5" t="s">
        <v>62</v>
      </c>
      <c r="AO972" s="5" t="s">
        <v>62</v>
      </c>
      <c r="AP972" s="5" t="s">
        <v>65</v>
      </c>
      <c r="AQ972" s="5" t="s">
        <v>66</v>
      </c>
      <c r="AR972" s="5" t="s">
        <v>66</v>
      </c>
      <c r="AS972" s="5" t="s">
        <v>65</v>
      </c>
      <c r="AT972" s="5" t="s">
        <v>66</v>
      </c>
      <c r="AU972" s="5" t="s">
        <v>67</v>
      </c>
      <c r="AV972" s="5" t="s">
        <v>68</v>
      </c>
      <c r="AW972" s="5" t="s">
        <v>65</v>
      </c>
      <c r="AX972" s="5" t="s">
        <v>78</v>
      </c>
      <c r="AY972" s="5">
        <v>98</v>
      </c>
      <c r="AZ972" s="5">
        <v>80.600000000000023</v>
      </c>
    </row>
    <row r="973" spans="1:52">
      <c r="A973" s="5">
        <v>13</v>
      </c>
      <c r="B973" s="5" t="s">
        <v>716</v>
      </c>
      <c r="C973" s="6">
        <v>6171</v>
      </c>
      <c r="D973" s="5" t="s">
        <v>1030</v>
      </c>
      <c r="E973" s="5" t="str">
        <f>VLOOKUP(B973,Region!$A$1:$B$76,2,FALSE)</f>
        <v>Region_5</v>
      </c>
      <c r="F973" s="5" t="str">
        <f>VLOOKUP(D973,'Used to Match Zip By Sch Name'!$A$2:$E$4714,5,FALSE)</f>
        <v>33012-5711</v>
      </c>
      <c r="G973" s="5">
        <f>VLOOKUP(D973,public_school_report!$D$1:$CI$3651,84,FALSE)</f>
        <v>877</v>
      </c>
      <c r="H973" s="5" t="s">
        <v>2</v>
      </c>
      <c r="I973" s="5">
        <v>40</v>
      </c>
      <c r="J973" s="5">
        <v>51</v>
      </c>
      <c r="K973" s="5">
        <v>49</v>
      </c>
      <c r="L973" s="5">
        <v>40</v>
      </c>
      <c r="M973" s="5">
        <v>45</v>
      </c>
      <c r="N973" s="5">
        <v>44</v>
      </c>
      <c r="O973" s="5">
        <v>49</v>
      </c>
      <c r="P973" s="5">
        <v>73</v>
      </c>
      <c r="Q973" s="5">
        <v>84</v>
      </c>
      <c r="R973" s="5"/>
      <c r="S973" s="5"/>
      <c r="T973" s="5">
        <v>475</v>
      </c>
      <c r="U973" s="5">
        <v>9</v>
      </c>
      <c r="V973" s="5">
        <v>53</v>
      </c>
      <c r="W973" s="5">
        <v>99</v>
      </c>
      <c r="X973" s="5" t="s">
        <v>63</v>
      </c>
      <c r="Y973" s="5" t="s">
        <v>62</v>
      </c>
      <c r="Z973" s="5" t="s">
        <v>63</v>
      </c>
      <c r="AA973" s="5" t="s">
        <v>63</v>
      </c>
      <c r="AB973" s="5" t="s">
        <v>63</v>
      </c>
      <c r="AC973" s="5" t="s">
        <v>63</v>
      </c>
      <c r="AD973" s="5" t="s">
        <v>63</v>
      </c>
      <c r="AE973" s="5" t="s">
        <v>62</v>
      </c>
      <c r="AF973" s="5" t="s">
        <v>64</v>
      </c>
      <c r="AG973" s="5" t="s">
        <v>64</v>
      </c>
      <c r="AH973" s="5" t="s">
        <v>64</v>
      </c>
      <c r="AI973" s="5" t="s">
        <v>64</v>
      </c>
      <c r="AJ973" s="5" t="s">
        <v>62</v>
      </c>
      <c r="AK973" s="5" t="s">
        <v>64</v>
      </c>
      <c r="AL973" s="5" t="s">
        <v>63</v>
      </c>
      <c r="AM973" s="5" t="s">
        <v>63</v>
      </c>
      <c r="AN973" s="5" t="s">
        <v>62</v>
      </c>
      <c r="AO973" s="5" t="s">
        <v>62</v>
      </c>
      <c r="AP973" s="5" t="s">
        <v>63</v>
      </c>
      <c r="AQ973" s="5" t="s">
        <v>63</v>
      </c>
      <c r="AR973" s="5" t="s">
        <v>63</v>
      </c>
      <c r="AS973" s="5" t="s">
        <v>65</v>
      </c>
      <c r="AT973" s="5" t="s">
        <v>66</v>
      </c>
      <c r="AU973" s="5" t="s">
        <v>67</v>
      </c>
      <c r="AV973" s="5" t="s">
        <v>68</v>
      </c>
      <c r="AW973" s="5" t="s">
        <v>65</v>
      </c>
      <c r="AX973" s="5" t="s">
        <v>78</v>
      </c>
      <c r="AY973" s="5">
        <v>98.9</v>
      </c>
      <c r="AZ973" s="5">
        <v>96</v>
      </c>
    </row>
    <row r="974" spans="1:52">
      <c r="A974" s="5">
        <v>13</v>
      </c>
      <c r="B974" s="5" t="s">
        <v>716</v>
      </c>
      <c r="C974" s="6">
        <v>6211</v>
      </c>
      <c r="D974" s="5" t="s">
        <v>383</v>
      </c>
      <c r="E974" s="5" t="str">
        <f>VLOOKUP(B974,Region!$A$1:$B$76,2,FALSE)</f>
        <v>Region_5</v>
      </c>
      <c r="F974" s="5" t="str">
        <f>VLOOKUP(D974,'Used to Match Zip By Sch Name'!$A$2:$E$4714,5,FALSE)</f>
        <v>33027-4941</v>
      </c>
      <c r="G974" s="5">
        <f>VLOOKUP(D974,public_school_report!$D$1:$CI$3651,84,FALSE)</f>
        <v>1299</v>
      </c>
      <c r="H974" s="5" t="s">
        <v>2</v>
      </c>
      <c r="I974" s="5">
        <v>62</v>
      </c>
      <c r="J974" s="5">
        <v>59</v>
      </c>
      <c r="K974" s="5">
        <v>52</v>
      </c>
      <c r="L974" s="5">
        <v>66</v>
      </c>
      <c r="M974" s="5">
        <v>64</v>
      </c>
      <c r="N974" s="5">
        <v>51</v>
      </c>
      <c r="O974" s="5">
        <v>55</v>
      </c>
      <c r="P974" s="5">
        <v>76</v>
      </c>
      <c r="Q974" s="5">
        <v>70</v>
      </c>
      <c r="R974" s="5"/>
      <c r="S974" s="5"/>
      <c r="T974" s="5">
        <v>555</v>
      </c>
      <c r="U974" s="5">
        <v>9</v>
      </c>
      <c r="V974" s="5">
        <v>62</v>
      </c>
      <c r="W974" s="5">
        <v>99</v>
      </c>
      <c r="X974" s="5" t="s">
        <v>64</v>
      </c>
      <c r="Y974" s="5" t="s">
        <v>64</v>
      </c>
      <c r="Z974" s="5" t="s">
        <v>62</v>
      </c>
      <c r="AA974" s="5" t="s">
        <v>62</v>
      </c>
      <c r="AB974" s="5" t="s">
        <v>64</v>
      </c>
      <c r="AC974" s="5" t="s">
        <v>64</v>
      </c>
      <c r="AD974" s="5" t="s">
        <v>62</v>
      </c>
      <c r="AE974" s="5" t="s">
        <v>64</v>
      </c>
      <c r="AF974" s="5" t="s">
        <v>64</v>
      </c>
      <c r="AG974" s="5" t="s">
        <v>64</v>
      </c>
      <c r="AH974" s="5" t="s">
        <v>64</v>
      </c>
      <c r="AI974" s="5" t="s">
        <v>64</v>
      </c>
      <c r="AJ974" s="5" t="s">
        <v>64</v>
      </c>
      <c r="AK974" s="5" t="s">
        <v>64</v>
      </c>
      <c r="AL974" s="5" t="s">
        <v>64</v>
      </c>
      <c r="AM974" s="5" t="s">
        <v>62</v>
      </c>
      <c r="AN974" s="5" t="s">
        <v>64</v>
      </c>
      <c r="AO974" s="5" t="s">
        <v>64</v>
      </c>
      <c r="AP974" s="5" t="s">
        <v>64</v>
      </c>
      <c r="AQ974" s="5" t="s">
        <v>63</v>
      </c>
      <c r="AR974" s="5" t="s">
        <v>62</v>
      </c>
      <c r="AS974" s="5" t="s">
        <v>65</v>
      </c>
      <c r="AT974" s="5" t="s">
        <v>66</v>
      </c>
      <c r="AU974" s="5" t="s">
        <v>67</v>
      </c>
      <c r="AV974" s="5" t="s">
        <v>68</v>
      </c>
      <c r="AW974" s="5" t="s">
        <v>65</v>
      </c>
      <c r="AX974" s="5" t="s">
        <v>78</v>
      </c>
      <c r="AY974" s="5">
        <v>93.2</v>
      </c>
      <c r="AZ974" s="5">
        <v>69.899999999999977</v>
      </c>
    </row>
    <row r="975" spans="1:52">
      <c r="A975" s="5">
        <v>13</v>
      </c>
      <c r="B975" s="5" t="s">
        <v>716</v>
      </c>
      <c r="C975" s="6">
        <v>6221</v>
      </c>
      <c r="D975" s="5" t="s">
        <v>1031</v>
      </c>
      <c r="E975" s="5" t="str">
        <f>VLOOKUP(B975,Region!$A$1:$B$76,2,FALSE)</f>
        <v>Region_5</v>
      </c>
      <c r="F975" s="5" t="str">
        <f>VLOOKUP(D975,'Used to Match Zip By Sch Name'!$A$2:$E$4714,5,FALSE)</f>
        <v>33196-1539</v>
      </c>
      <c r="G975" s="5">
        <f>VLOOKUP(D975,public_school_report!$D$1:$CI$3651,84,FALSE)</f>
        <v>948</v>
      </c>
      <c r="H975" s="5" t="s">
        <v>2</v>
      </c>
      <c r="I975" s="5">
        <v>53</v>
      </c>
      <c r="J975" s="5">
        <v>55</v>
      </c>
      <c r="K975" s="5">
        <v>46</v>
      </c>
      <c r="L975" s="5">
        <v>58</v>
      </c>
      <c r="M975" s="5">
        <v>57</v>
      </c>
      <c r="N975" s="5">
        <v>51</v>
      </c>
      <c r="O975" s="5">
        <v>57</v>
      </c>
      <c r="P975" s="5">
        <v>85</v>
      </c>
      <c r="Q975" s="5">
        <v>81</v>
      </c>
      <c r="R975" s="5"/>
      <c r="S975" s="5"/>
      <c r="T975" s="5">
        <v>543</v>
      </c>
      <c r="U975" s="5">
        <v>9</v>
      </c>
      <c r="V975" s="5">
        <v>60</v>
      </c>
      <c r="W975" s="5">
        <v>99</v>
      </c>
      <c r="X975" s="5" t="s">
        <v>62</v>
      </c>
      <c r="Y975" s="5" t="s">
        <v>62</v>
      </c>
      <c r="Z975" s="5" t="s">
        <v>63</v>
      </c>
      <c r="AA975" s="5" t="s">
        <v>63</v>
      </c>
      <c r="AB975" s="5" t="s">
        <v>62</v>
      </c>
      <c r="AC975" s="5" t="s">
        <v>62</v>
      </c>
      <c r="AD975" s="5" t="s">
        <v>63</v>
      </c>
      <c r="AE975" s="5" t="s">
        <v>62</v>
      </c>
      <c r="AF975" s="5" t="s">
        <v>64</v>
      </c>
      <c r="AG975" s="5" t="s">
        <v>64</v>
      </c>
      <c r="AH975" s="5" t="s">
        <v>64</v>
      </c>
      <c r="AI975" s="5" t="s">
        <v>64</v>
      </c>
      <c r="AJ975" s="5" t="s">
        <v>64</v>
      </c>
      <c r="AK975" s="5" t="s">
        <v>64</v>
      </c>
      <c r="AL975" s="5" t="s">
        <v>64</v>
      </c>
      <c r="AM975" s="5" t="s">
        <v>62</v>
      </c>
      <c r="AN975" s="5" t="s">
        <v>64</v>
      </c>
      <c r="AO975" s="5" t="s">
        <v>64</v>
      </c>
      <c r="AP975" s="5" t="s">
        <v>63</v>
      </c>
      <c r="AQ975" s="5" t="s">
        <v>64</v>
      </c>
      <c r="AR975" s="5" t="s">
        <v>64</v>
      </c>
      <c r="AS975" s="5" t="s">
        <v>65</v>
      </c>
      <c r="AT975" s="5" t="s">
        <v>66</v>
      </c>
      <c r="AU975" s="5" t="s">
        <v>67</v>
      </c>
      <c r="AV975" s="5" t="s">
        <v>68</v>
      </c>
      <c r="AW975" s="5" t="s">
        <v>65</v>
      </c>
      <c r="AX975" s="5" t="s">
        <v>78</v>
      </c>
      <c r="AY975" s="5">
        <v>97.4</v>
      </c>
      <c r="AZ975" s="5">
        <v>79</v>
      </c>
    </row>
    <row r="976" spans="1:52">
      <c r="A976" s="5">
        <v>13</v>
      </c>
      <c r="B976" s="5" t="s">
        <v>716</v>
      </c>
      <c r="C976" s="6">
        <v>6231</v>
      </c>
      <c r="D976" s="5" t="s">
        <v>1032</v>
      </c>
      <c r="E976" s="5" t="str">
        <f>VLOOKUP(B976,Region!$A$1:$B$76,2,FALSE)</f>
        <v>Region_5</v>
      </c>
      <c r="F976" s="5" t="str">
        <f>VLOOKUP(D976,'Used to Match Zip By Sch Name'!$A$2:$E$4714,5,FALSE)</f>
        <v>33013-1127</v>
      </c>
      <c r="G976" s="5">
        <f>VLOOKUP(D976,public_school_report!$D$1:$CI$3651,84,FALSE)</f>
        <v>738</v>
      </c>
      <c r="H976" s="5" t="s">
        <v>4</v>
      </c>
      <c r="I976" s="5">
        <v>49</v>
      </c>
      <c r="J976" s="5">
        <v>55</v>
      </c>
      <c r="K976" s="5">
        <v>45</v>
      </c>
      <c r="L976" s="5">
        <v>46</v>
      </c>
      <c r="M976" s="5">
        <v>52</v>
      </c>
      <c r="N976" s="5">
        <v>48</v>
      </c>
      <c r="O976" s="5">
        <v>47</v>
      </c>
      <c r="P976" s="5">
        <v>70</v>
      </c>
      <c r="Q976" s="5">
        <v>89</v>
      </c>
      <c r="R976" s="5"/>
      <c r="S976" s="5"/>
      <c r="T976" s="5">
        <v>501</v>
      </c>
      <c r="U976" s="5">
        <v>9</v>
      </c>
      <c r="V976" s="5">
        <v>56</v>
      </c>
      <c r="W976" s="5">
        <v>99</v>
      </c>
      <c r="X976" s="5" t="s">
        <v>62</v>
      </c>
      <c r="Y976" s="5" t="s">
        <v>62</v>
      </c>
      <c r="Z976" s="5" t="s">
        <v>63</v>
      </c>
      <c r="AA976" s="5" t="s">
        <v>63</v>
      </c>
      <c r="AB976" s="5" t="s">
        <v>63</v>
      </c>
      <c r="AC976" s="5" t="s">
        <v>63</v>
      </c>
      <c r="AD976" s="5" t="s">
        <v>63</v>
      </c>
      <c r="AE976" s="5" t="s">
        <v>72</v>
      </c>
      <c r="AF976" s="5" t="s">
        <v>63</v>
      </c>
      <c r="AG976" s="5" t="s">
        <v>63</v>
      </c>
      <c r="AH976" s="5" t="s">
        <v>63</v>
      </c>
      <c r="AI976" s="5" t="s">
        <v>63</v>
      </c>
      <c r="AJ976" s="5" t="s">
        <v>63</v>
      </c>
      <c r="AK976" s="5" t="s">
        <v>64</v>
      </c>
      <c r="AL976" s="5" t="s">
        <v>63</v>
      </c>
      <c r="AM976" s="5" t="s">
        <v>63</v>
      </c>
      <c r="AN976" s="5" t="s">
        <v>62</v>
      </c>
      <c r="AO976" s="5" t="s">
        <v>63</v>
      </c>
      <c r="AP976" s="5" t="s">
        <v>63</v>
      </c>
      <c r="AQ976" s="5" t="s">
        <v>72</v>
      </c>
      <c r="AR976" s="5" t="s">
        <v>72</v>
      </c>
      <c r="AS976" s="5" t="s">
        <v>65</v>
      </c>
      <c r="AT976" s="5" t="s">
        <v>66</v>
      </c>
      <c r="AU976" s="5" t="s">
        <v>67</v>
      </c>
      <c r="AV976" s="5" t="s">
        <v>68</v>
      </c>
      <c r="AW976" s="5" t="s">
        <v>65</v>
      </c>
      <c r="AX976" s="5" t="s">
        <v>78</v>
      </c>
      <c r="AY976" s="5">
        <v>97.4</v>
      </c>
      <c r="AZ976" s="5">
        <v>90.2</v>
      </c>
    </row>
    <row r="977" spans="1:52" s="18" customFormat="1">
      <c r="A977" s="19">
        <v>13</v>
      </c>
      <c r="B977" s="19" t="s">
        <v>716</v>
      </c>
      <c r="C977" s="20">
        <v>6241</v>
      </c>
      <c r="D977" s="19" t="s">
        <v>1033</v>
      </c>
      <c r="E977" s="5" t="str">
        <f>VLOOKUP(B977,Region!$A$1:$B$76,2,FALSE)</f>
        <v>Region_5</v>
      </c>
      <c r="F977" s="5" t="e">
        <f>VLOOKUP(D977,'Used to Match Zip By Sch Name'!$A$2:$E$4714,5,FALSE)</f>
        <v>#N/A</v>
      </c>
      <c r="G977" s="5">
        <f>VLOOKUP(D977,public_school_report!$D$1:$CI$3651,84,FALSE)</f>
        <v>1119</v>
      </c>
      <c r="H977" s="5" t="s">
        <v>2</v>
      </c>
      <c r="I977" s="19">
        <v>65</v>
      </c>
      <c r="J977" s="19">
        <v>62</v>
      </c>
      <c r="K977" s="19">
        <v>47</v>
      </c>
      <c r="L977" s="19">
        <v>52</v>
      </c>
      <c r="M977" s="19">
        <v>51</v>
      </c>
      <c r="N977" s="19">
        <v>44</v>
      </c>
      <c r="O977" s="19">
        <v>58</v>
      </c>
      <c r="P977" s="19">
        <v>76</v>
      </c>
      <c r="Q977" s="19">
        <v>84</v>
      </c>
      <c r="R977" s="19"/>
      <c r="S977" s="19"/>
      <c r="T977" s="19">
        <v>539</v>
      </c>
      <c r="U977" s="19">
        <v>9</v>
      </c>
      <c r="V977" s="19">
        <v>60</v>
      </c>
      <c r="W977" s="19">
        <v>99</v>
      </c>
      <c r="X977" s="19" t="s">
        <v>62</v>
      </c>
      <c r="Y977" s="19" t="s">
        <v>62</v>
      </c>
      <c r="Z977" s="19" t="s">
        <v>62</v>
      </c>
      <c r="AA977" s="19" t="s">
        <v>62</v>
      </c>
      <c r="AB977" s="19" t="s">
        <v>62</v>
      </c>
      <c r="AC977" s="19" t="s">
        <v>64</v>
      </c>
      <c r="AD977" s="19" t="s">
        <v>62</v>
      </c>
      <c r="AE977" s="19" t="s">
        <v>62</v>
      </c>
      <c r="AF977" s="19" t="s">
        <v>64</v>
      </c>
      <c r="AG977" s="19" t="s">
        <v>64</v>
      </c>
      <c r="AH977" s="19" t="s">
        <v>64</v>
      </c>
      <c r="AI977" s="19" t="s">
        <v>64</v>
      </c>
      <c r="AJ977" s="19" t="s">
        <v>64</v>
      </c>
      <c r="AK977" s="19" t="s">
        <v>64</v>
      </c>
      <c r="AL977" s="19" t="s">
        <v>64</v>
      </c>
      <c r="AM977" s="19" t="s">
        <v>62</v>
      </c>
      <c r="AN977" s="19" t="s">
        <v>64</v>
      </c>
      <c r="AO977" s="19" t="s">
        <v>64</v>
      </c>
      <c r="AP977" s="19" t="s">
        <v>63</v>
      </c>
      <c r="AQ977" s="19" t="s">
        <v>63</v>
      </c>
      <c r="AR977" s="19" t="s">
        <v>63</v>
      </c>
      <c r="AS977" s="19" t="s">
        <v>65</v>
      </c>
      <c r="AT977" s="19" t="s">
        <v>66</v>
      </c>
      <c r="AU977" s="19" t="s">
        <v>67</v>
      </c>
      <c r="AV977" s="19" t="s">
        <v>68</v>
      </c>
      <c r="AW977" s="19" t="s">
        <v>65</v>
      </c>
      <c r="AX977" s="19" t="s">
        <v>78</v>
      </c>
      <c r="AY977" s="19">
        <v>84</v>
      </c>
      <c r="AZ977" s="19">
        <v>70.599999999999994</v>
      </c>
    </row>
    <row r="978" spans="1:52">
      <c r="A978" s="5">
        <v>13</v>
      </c>
      <c r="B978" s="5" t="s">
        <v>716</v>
      </c>
      <c r="C978" s="6">
        <v>6251</v>
      </c>
      <c r="D978" s="5" t="s">
        <v>1034</v>
      </c>
      <c r="E978" s="5" t="str">
        <f>VLOOKUP(B978,Region!$A$1:$B$76,2,FALSE)</f>
        <v>Region_5</v>
      </c>
      <c r="F978" s="5" t="str">
        <f>VLOOKUP(D978,'Used to Match Zip By Sch Name'!$A$2:$E$4714,5,FALSE)</f>
        <v>33030-5809</v>
      </c>
      <c r="G978" s="5">
        <f>VLOOKUP(D978,public_school_report!$D$1:$CI$3651,84,FALSE)</f>
        <v>682</v>
      </c>
      <c r="H978" s="5" t="s">
        <v>4</v>
      </c>
      <c r="I978" s="5">
        <v>29</v>
      </c>
      <c r="J978" s="5">
        <v>39</v>
      </c>
      <c r="K978" s="5">
        <v>37</v>
      </c>
      <c r="L978" s="5">
        <v>37</v>
      </c>
      <c r="M978" s="5">
        <v>48</v>
      </c>
      <c r="N978" s="5">
        <v>45</v>
      </c>
      <c r="O978" s="5">
        <v>29</v>
      </c>
      <c r="P978" s="5">
        <v>56</v>
      </c>
      <c r="Q978" s="5">
        <v>80</v>
      </c>
      <c r="R978" s="5"/>
      <c r="S978" s="5"/>
      <c r="T978" s="5">
        <v>400</v>
      </c>
      <c r="U978" s="5">
        <v>9</v>
      </c>
      <c r="V978" s="5">
        <v>44</v>
      </c>
      <c r="W978" s="5">
        <v>97</v>
      </c>
      <c r="X978" s="5" t="s">
        <v>63</v>
      </c>
      <c r="Y978" s="5" t="s">
        <v>63</v>
      </c>
      <c r="Z978" s="5" t="s">
        <v>72</v>
      </c>
      <c r="AA978" s="5" t="s">
        <v>72</v>
      </c>
      <c r="AB978" s="5" t="s">
        <v>72</v>
      </c>
      <c r="AC978" s="5" t="s">
        <v>63</v>
      </c>
      <c r="AD978" s="5" t="s">
        <v>72</v>
      </c>
      <c r="AE978" s="5" t="s">
        <v>72</v>
      </c>
      <c r="AF978" s="5" t="s">
        <v>63</v>
      </c>
      <c r="AG978" s="5" t="s">
        <v>63</v>
      </c>
      <c r="AH978" s="5" t="s">
        <v>62</v>
      </c>
      <c r="AI978" s="5" t="s">
        <v>62</v>
      </c>
      <c r="AJ978" s="5" t="s">
        <v>72</v>
      </c>
      <c r="AK978" s="5" t="s">
        <v>62</v>
      </c>
      <c r="AL978" s="5" t="s">
        <v>63</v>
      </c>
      <c r="AM978" s="5" t="s">
        <v>63</v>
      </c>
      <c r="AN978" s="5" t="s">
        <v>63</v>
      </c>
      <c r="AO978" s="5" t="s">
        <v>63</v>
      </c>
      <c r="AP978" s="5" t="s">
        <v>72</v>
      </c>
      <c r="AQ978" s="5" t="s">
        <v>72</v>
      </c>
      <c r="AR978" s="5" t="s">
        <v>72</v>
      </c>
      <c r="AS978" s="5" t="s">
        <v>65</v>
      </c>
      <c r="AT978" s="5" t="s">
        <v>66</v>
      </c>
      <c r="AU978" s="5" t="s">
        <v>67</v>
      </c>
      <c r="AV978" s="5" t="s">
        <v>68</v>
      </c>
      <c r="AW978" s="5" t="s">
        <v>65</v>
      </c>
      <c r="AX978" s="5" t="s">
        <v>78</v>
      </c>
      <c r="AY978" s="5">
        <v>96.9</v>
      </c>
      <c r="AZ978" s="5">
        <v>98.8</v>
      </c>
    </row>
    <row r="979" spans="1:52">
      <c r="A979" s="5">
        <v>13</v>
      </c>
      <c r="B979" s="5" t="s">
        <v>716</v>
      </c>
      <c r="C979" s="6">
        <v>6281</v>
      </c>
      <c r="D979" s="5" t="s">
        <v>243</v>
      </c>
      <c r="E979" s="5" t="str">
        <f>VLOOKUP(B979,Region!$A$1:$B$76,2,FALSE)</f>
        <v>Region_5</v>
      </c>
      <c r="F979" s="5" t="str">
        <f>VLOOKUP(D979,'Used to Match Zip By Sch Name'!$A$2:$E$4714,5,FALSE)</f>
        <v>32952-3805</v>
      </c>
      <c r="G979" s="5">
        <f>VLOOKUP(D979,public_school_report!$D$1:$CI$3651,84,FALSE)</f>
        <v>331</v>
      </c>
      <c r="H979" s="5" t="s">
        <v>6</v>
      </c>
      <c r="I979" s="5">
        <v>41</v>
      </c>
      <c r="J979" s="5">
        <v>46</v>
      </c>
      <c r="K979" s="5">
        <v>46</v>
      </c>
      <c r="L979" s="5">
        <v>55</v>
      </c>
      <c r="M979" s="5">
        <v>60</v>
      </c>
      <c r="N979" s="5">
        <v>55</v>
      </c>
      <c r="O979" s="5">
        <v>50</v>
      </c>
      <c r="P979" s="5">
        <v>63</v>
      </c>
      <c r="Q979" s="5">
        <v>100</v>
      </c>
      <c r="R979" s="5"/>
      <c r="S979" s="5"/>
      <c r="T979" s="5">
        <v>516</v>
      </c>
      <c r="U979" s="5">
        <v>9</v>
      </c>
      <c r="V979" s="5">
        <v>57</v>
      </c>
      <c r="W979" s="5">
        <v>99</v>
      </c>
      <c r="X979" s="5" t="s">
        <v>62</v>
      </c>
      <c r="Y979" s="5" t="s">
        <v>63</v>
      </c>
      <c r="Z979" s="5" t="s">
        <v>72</v>
      </c>
      <c r="AA979" s="5" t="s">
        <v>63</v>
      </c>
      <c r="AB979" s="5" t="s">
        <v>72</v>
      </c>
      <c r="AC979" s="5" t="s">
        <v>63</v>
      </c>
      <c r="AD979" s="5" t="s">
        <v>63</v>
      </c>
      <c r="AE979" s="5" t="s">
        <v>63</v>
      </c>
      <c r="AF979" s="5" t="s">
        <v>72</v>
      </c>
      <c r="AG979" s="5" t="s">
        <v>63</v>
      </c>
      <c r="AH979" s="5" t="s">
        <v>63</v>
      </c>
      <c r="AI979" s="5" t="s">
        <v>63</v>
      </c>
      <c r="AJ979" s="5" t="s">
        <v>63</v>
      </c>
      <c r="AK979" s="5" t="s">
        <v>63</v>
      </c>
      <c r="AL979" s="5" t="s">
        <v>63</v>
      </c>
      <c r="AM979" s="5" t="s">
        <v>63</v>
      </c>
      <c r="AN979" s="5" t="s">
        <v>63</v>
      </c>
      <c r="AO979" s="5" t="s">
        <v>72</v>
      </c>
      <c r="AP979" s="5" t="s">
        <v>72</v>
      </c>
      <c r="AQ979" s="5" t="s">
        <v>72</v>
      </c>
      <c r="AR979" s="5" t="s">
        <v>72</v>
      </c>
      <c r="AS979" s="5" t="s">
        <v>65</v>
      </c>
      <c r="AT979" s="5" t="s">
        <v>66</v>
      </c>
      <c r="AU979" s="5" t="s">
        <v>67</v>
      </c>
      <c r="AV979" s="5" t="s">
        <v>68</v>
      </c>
      <c r="AW979" s="5" t="s">
        <v>65</v>
      </c>
      <c r="AX979" s="5" t="s">
        <v>78</v>
      </c>
      <c r="AY979" s="5">
        <v>98.8</v>
      </c>
      <c r="AZ979" s="5">
        <v>95.3</v>
      </c>
    </row>
    <row r="980" spans="1:52">
      <c r="A980" s="5">
        <v>13</v>
      </c>
      <c r="B980" s="5" t="s">
        <v>716</v>
      </c>
      <c r="C980" s="6">
        <v>6301</v>
      </c>
      <c r="D980" s="5" t="s">
        <v>200</v>
      </c>
      <c r="E980" s="5" t="str">
        <f>VLOOKUP(B980,Region!$A$1:$B$76,2,FALSE)</f>
        <v>Region_5</v>
      </c>
      <c r="F980" s="5" t="str">
        <f>VLOOKUP(D980,'Used to Match Zip By Sch Name'!$A$2:$E$4714,5,FALSE)</f>
        <v>33404-5229</v>
      </c>
      <c r="G980" s="5">
        <f>VLOOKUP(D980,public_school_report!$D$1:$CI$3651,84,FALSE)</f>
        <v>1139</v>
      </c>
      <c r="H980" s="5" t="s">
        <v>2</v>
      </c>
      <c r="I980" s="5">
        <v>56</v>
      </c>
      <c r="J980" s="5">
        <v>55</v>
      </c>
      <c r="K980" s="5">
        <v>43</v>
      </c>
      <c r="L980" s="5">
        <v>51</v>
      </c>
      <c r="M980" s="5">
        <v>40</v>
      </c>
      <c r="N980" s="5">
        <v>34</v>
      </c>
      <c r="O980" s="5">
        <v>59</v>
      </c>
      <c r="P980" s="5">
        <v>75</v>
      </c>
      <c r="Q980" s="5">
        <v>80</v>
      </c>
      <c r="R980" s="5"/>
      <c r="S980" s="5"/>
      <c r="T980" s="5">
        <v>493</v>
      </c>
      <c r="U980" s="5">
        <v>9</v>
      </c>
      <c r="V980" s="5">
        <v>55</v>
      </c>
      <c r="W980" s="5">
        <v>100</v>
      </c>
      <c r="X980" s="5" t="s">
        <v>62</v>
      </c>
      <c r="Y980" s="5" t="s">
        <v>62</v>
      </c>
      <c r="Z980" s="5" t="s">
        <v>63</v>
      </c>
      <c r="AA980" s="5" t="s">
        <v>62</v>
      </c>
      <c r="AB980" s="5" t="s">
        <v>62</v>
      </c>
      <c r="AC980" s="5" t="s">
        <v>63</v>
      </c>
      <c r="AD980" s="5" t="s">
        <v>63</v>
      </c>
      <c r="AE980" s="5" t="s">
        <v>62</v>
      </c>
      <c r="AF980" s="5" t="s">
        <v>64</v>
      </c>
      <c r="AG980" s="5" t="s">
        <v>62</v>
      </c>
      <c r="AH980" s="5" t="s">
        <v>64</v>
      </c>
      <c r="AI980" s="5" t="s">
        <v>64</v>
      </c>
      <c r="AJ980" s="5" t="s">
        <v>62</v>
      </c>
      <c r="AK980" s="5" t="s">
        <v>64</v>
      </c>
      <c r="AL980" s="5" t="s">
        <v>62</v>
      </c>
      <c r="AM980" s="5" t="s">
        <v>63</v>
      </c>
      <c r="AN980" s="5" t="s">
        <v>63</v>
      </c>
      <c r="AO980" s="5" t="s">
        <v>63</v>
      </c>
      <c r="AP980" s="5" t="s">
        <v>63</v>
      </c>
      <c r="AQ980" s="5" t="s">
        <v>72</v>
      </c>
      <c r="AR980" s="5" t="s">
        <v>72</v>
      </c>
      <c r="AS980" s="5" t="s">
        <v>65</v>
      </c>
      <c r="AT980" s="5" t="s">
        <v>66</v>
      </c>
      <c r="AU980" s="5" t="s">
        <v>67</v>
      </c>
      <c r="AV980" s="5" t="s">
        <v>68</v>
      </c>
      <c r="AW980" s="5" t="s">
        <v>65</v>
      </c>
      <c r="AX980" s="5" t="s">
        <v>78</v>
      </c>
      <c r="AY980" s="5">
        <v>96.8</v>
      </c>
      <c r="AZ980" s="5">
        <v>88.7</v>
      </c>
    </row>
    <row r="981" spans="1:52">
      <c r="A981" s="5">
        <v>13</v>
      </c>
      <c r="B981" s="5" t="s">
        <v>716</v>
      </c>
      <c r="C981" s="6">
        <v>6331</v>
      </c>
      <c r="D981" s="5" t="s">
        <v>1035</v>
      </c>
      <c r="E981" s="5" t="str">
        <f>VLOOKUP(B981,Region!$A$1:$B$76,2,FALSE)</f>
        <v>Region_5</v>
      </c>
      <c r="F981" s="5" t="str">
        <f>VLOOKUP(D981,'Used to Match Zip By Sch Name'!$A$2:$E$4714,5,FALSE)</f>
        <v>33126-5425</v>
      </c>
      <c r="G981" s="5">
        <f>VLOOKUP(D981,public_school_report!$D$1:$CI$3651,84,FALSE)</f>
        <v>1088</v>
      </c>
      <c r="H981" s="5" t="s">
        <v>2</v>
      </c>
      <c r="I981" s="5">
        <v>38</v>
      </c>
      <c r="J981" s="5">
        <v>49</v>
      </c>
      <c r="K981" s="5">
        <v>36</v>
      </c>
      <c r="L981" s="5">
        <v>38</v>
      </c>
      <c r="M981" s="5">
        <v>49</v>
      </c>
      <c r="N981" s="5">
        <v>48</v>
      </c>
      <c r="O981" s="5">
        <v>27</v>
      </c>
      <c r="P981" s="5">
        <v>63</v>
      </c>
      <c r="Q981" s="5">
        <v>68</v>
      </c>
      <c r="R981" s="5"/>
      <c r="S981" s="5"/>
      <c r="T981" s="5">
        <v>416</v>
      </c>
      <c r="U981" s="5">
        <v>9</v>
      </c>
      <c r="V981" s="5">
        <v>46</v>
      </c>
      <c r="W981" s="5">
        <v>100</v>
      </c>
      <c r="X981" s="5" t="s">
        <v>63</v>
      </c>
      <c r="Y981" s="5" t="s">
        <v>63</v>
      </c>
      <c r="Z981" s="5" t="s">
        <v>63</v>
      </c>
      <c r="AA981" s="5" t="s">
        <v>63</v>
      </c>
      <c r="AB981" s="5" t="s">
        <v>72</v>
      </c>
      <c r="AC981" s="5" t="s">
        <v>63</v>
      </c>
      <c r="AD981" s="5" t="s">
        <v>63</v>
      </c>
      <c r="AE981" s="5" t="s">
        <v>63</v>
      </c>
      <c r="AF981" s="5" t="s">
        <v>62</v>
      </c>
      <c r="AG981" s="5" t="s">
        <v>62</v>
      </c>
      <c r="AH981" s="5" t="s">
        <v>62</v>
      </c>
      <c r="AI981" s="5" t="s">
        <v>63</v>
      </c>
      <c r="AJ981" s="5" t="s">
        <v>63</v>
      </c>
      <c r="AK981" s="5" t="s">
        <v>62</v>
      </c>
      <c r="AL981" s="5" t="s">
        <v>63</v>
      </c>
      <c r="AM981" s="5" t="s">
        <v>63</v>
      </c>
      <c r="AN981" s="5" t="s">
        <v>62</v>
      </c>
      <c r="AO981" s="5" t="s">
        <v>63</v>
      </c>
      <c r="AP981" s="5" t="s">
        <v>63</v>
      </c>
      <c r="AQ981" s="5" t="s">
        <v>63</v>
      </c>
      <c r="AR981" s="5" t="s">
        <v>63</v>
      </c>
      <c r="AS981" s="5" t="s">
        <v>65</v>
      </c>
      <c r="AT981" s="5" t="s">
        <v>66</v>
      </c>
      <c r="AU981" s="5" t="s">
        <v>67</v>
      </c>
      <c r="AV981" s="5" t="s">
        <v>68</v>
      </c>
      <c r="AW981" s="5" t="s">
        <v>65</v>
      </c>
      <c r="AX981" s="5" t="s">
        <v>78</v>
      </c>
      <c r="AY981" s="5">
        <v>99.3</v>
      </c>
      <c r="AZ981" s="5">
        <v>91.5</v>
      </c>
    </row>
    <row r="982" spans="1:52">
      <c r="A982" s="5">
        <v>13</v>
      </c>
      <c r="B982" s="5" t="s">
        <v>716</v>
      </c>
      <c r="C982" s="6">
        <v>6351</v>
      </c>
      <c r="D982" s="5" t="s">
        <v>1036</v>
      </c>
      <c r="E982" s="5" t="str">
        <f>VLOOKUP(B982,Region!$A$1:$B$76,2,FALSE)</f>
        <v>Region_5</v>
      </c>
      <c r="F982" s="5" t="str">
        <f>VLOOKUP(D982,'Used to Match Zip By Sch Name'!$A$2:$E$4714,5,FALSE)</f>
        <v>33055-2950</v>
      </c>
      <c r="G982" s="5">
        <f>VLOOKUP(D982,public_school_report!$D$1:$CI$3651,84,FALSE)</f>
        <v>599</v>
      </c>
      <c r="H982" s="5" t="s">
        <v>4</v>
      </c>
      <c r="I982" s="5">
        <v>31</v>
      </c>
      <c r="J982" s="5">
        <v>44</v>
      </c>
      <c r="K982" s="5">
        <v>40</v>
      </c>
      <c r="L982" s="5">
        <v>38</v>
      </c>
      <c r="M982" s="5">
        <v>43</v>
      </c>
      <c r="N982" s="5">
        <v>53</v>
      </c>
      <c r="O982" s="5">
        <v>23</v>
      </c>
      <c r="P982" s="5">
        <v>57</v>
      </c>
      <c r="Q982" s="5">
        <v>61</v>
      </c>
      <c r="R982" s="5"/>
      <c r="S982" s="5"/>
      <c r="T982" s="5">
        <v>390</v>
      </c>
      <c r="U982" s="5">
        <v>9</v>
      </c>
      <c r="V982" s="5">
        <v>43</v>
      </c>
      <c r="W982" s="5">
        <v>99</v>
      </c>
      <c r="X982" s="5" t="s">
        <v>63</v>
      </c>
      <c r="Y982" s="5" t="s">
        <v>63</v>
      </c>
      <c r="Z982" s="5" t="s">
        <v>63</v>
      </c>
      <c r="AA982" s="5" t="s">
        <v>63</v>
      </c>
      <c r="AB982" s="5" t="s">
        <v>63</v>
      </c>
      <c r="AC982" s="5" t="s">
        <v>62</v>
      </c>
      <c r="AD982" s="5" t="s">
        <v>63</v>
      </c>
      <c r="AE982" s="5" t="s">
        <v>62</v>
      </c>
      <c r="AF982" s="5" t="s">
        <v>62</v>
      </c>
      <c r="AG982" s="5" t="s">
        <v>72</v>
      </c>
      <c r="AH982" s="5" t="s">
        <v>62</v>
      </c>
      <c r="AI982" s="5" t="s">
        <v>62</v>
      </c>
      <c r="AJ982" s="5" t="s">
        <v>63</v>
      </c>
      <c r="AK982" s="5" t="s">
        <v>62</v>
      </c>
      <c r="AL982" s="5" t="s">
        <v>63</v>
      </c>
      <c r="AM982" s="5" t="s">
        <v>63</v>
      </c>
      <c r="AN982" s="5" t="s">
        <v>63</v>
      </c>
      <c r="AO982" s="5" t="s">
        <v>63</v>
      </c>
      <c r="AP982" s="5" t="s">
        <v>72</v>
      </c>
      <c r="AQ982" s="5" t="s">
        <v>72</v>
      </c>
      <c r="AR982" s="5" t="s">
        <v>72</v>
      </c>
      <c r="AS982" s="5" t="s">
        <v>65</v>
      </c>
      <c r="AT982" s="5" t="s">
        <v>66</v>
      </c>
      <c r="AU982" s="5" t="s">
        <v>67</v>
      </c>
      <c r="AV982" s="5" t="s">
        <v>68</v>
      </c>
      <c r="AW982" s="5" t="s">
        <v>65</v>
      </c>
      <c r="AX982" s="5" t="s">
        <v>78</v>
      </c>
      <c r="AY982" s="5">
        <v>97.4</v>
      </c>
      <c r="AZ982" s="5">
        <v>92.4</v>
      </c>
    </row>
    <row r="983" spans="1:52">
      <c r="A983" s="5">
        <v>13</v>
      </c>
      <c r="B983" s="5" t="s">
        <v>716</v>
      </c>
      <c r="C983" s="6">
        <v>6361</v>
      </c>
      <c r="D983" s="5" t="s">
        <v>1037</v>
      </c>
      <c r="E983" s="5" t="str">
        <f>VLOOKUP(B983,Region!$A$1:$B$76,2,FALSE)</f>
        <v>Region_5</v>
      </c>
      <c r="F983" s="5" t="str">
        <f>VLOOKUP(D983,'Used to Match Zip By Sch Name'!$A$2:$E$4714,5,FALSE)</f>
        <v>33127-3729</v>
      </c>
      <c r="G983" s="5">
        <f>VLOOKUP(D983,public_school_report!$D$1:$CI$3651,84,FALSE)</f>
        <v>656</v>
      </c>
      <c r="H983" s="5" t="s">
        <v>4</v>
      </c>
      <c r="I983" s="5">
        <v>24</v>
      </c>
      <c r="J983" s="5">
        <v>35</v>
      </c>
      <c r="K983" s="5">
        <v>40</v>
      </c>
      <c r="L983" s="5">
        <v>24</v>
      </c>
      <c r="M983" s="5">
        <v>42</v>
      </c>
      <c r="N983" s="5">
        <v>54</v>
      </c>
      <c r="O983" s="5">
        <v>33</v>
      </c>
      <c r="P983" s="5">
        <v>53</v>
      </c>
      <c r="Q983" s="5">
        <v>77</v>
      </c>
      <c r="R983" s="5"/>
      <c r="S983" s="5"/>
      <c r="T983" s="5">
        <v>382</v>
      </c>
      <c r="U983" s="5">
        <v>9</v>
      </c>
      <c r="V983" s="5">
        <v>42</v>
      </c>
      <c r="W983" s="5">
        <v>99</v>
      </c>
      <c r="X983" s="5" t="s">
        <v>63</v>
      </c>
      <c r="Y983" s="5" t="s">
        <v>63</v>
      </c>
      <c r="Z983" s="5" t="s">
        <v>63</v>
      </c>
      <c r="AA983" s="5" t="s">
        <v>72</v>
      </c>
      <c r="AB983" s="5" t="s">
        <v>73</v>
      </c>
      <c r="AC983" s="5" t="s">
        <v>72</v>
      </c>
      <c r="AD983" s="5" t="s">
        <v>72</v>
      </c>
      <c r="AE983" s="5" t="s">
        <v>63</v>
      </c>
      <c r="AF983" s="5" t="s">
        <v>63</v>
      </c>
      <c r="AG983" s="5" t="s">
        <v>73</v>
      </c>
      <c r="AH983" s="5" t="s">
        <v>63</v>
      </c>
      <c r="AI983" s="5" t="s">
        <v>72</v>
      </c>
      <c r="AJ983" s="5" t="s">
        <v>72</v>
      </c>
      <c r="AK983" s="5" t="s">
        <v>63</v>
      </c>
      <c r="AL983" s="5" t="s">
        <v>72</v>
      </c>
      <c r="AM983" s="5" t="s">
        <v>72</v>
      </c>
      <c r="AN983" s="5" t="s">
        <v>72</v>
      </c>
      <c r="AO983" s="5" t="s">
        <v>72</v>
      </c>
      <c r="AP983" s="5" t="s">
        <v>72</v>
      </c>
      <c r="AQ983" s="5" t="s">
        <v>65</v>
      </c>
      <c r="AR983" s="5" t="s">
        <v>66</v>
      </c>
      <c r="AS983" s="5" t="s">
        <v>65</v>
      </c>
      <c r="AT983" s="5" t="s">
        <v>66</v>
      </c>
      <c r="AU983" s="5" t="s">
        <v>67</v>
      </c>
      <c r="AV983" s="5" t="s">
        <v>68</v>
      </c>
      <c r="AW983" s="5" t="s">
        <v>65</v>
      </c>
      <c r="AX983" s="5" t="s">
        <v>78</v>
      </c>
      <c r="AY983" s="5">
        <v>99</v>
      </c>
      <c r="AZ983" s="5">
        <v>95.8</v>
      </c>
    </row>
    <row r="984" spans="1:52">
      <c r="A984" s="5">
        <v>13</v>
      </c>
      <c r="B984" s="5" t="s">
        <v>716</v>
      </c>
      <c r="C984" s="6">
        <v>6391</v>
      </c>
      <c r="D984" s="5" t="s">
        <v>1038</v>
      </c>
      <c r="E984" s="5" t="str">
        <f>VLOOKUP(B984,Region!$A$1:$B$76,2,FALSE)</f>
        <v>Region_5</v>
      </c>
      <c r="F984" s="5" t="str">
        <f>VLOOKUP(D984,'Used to Match Zip By Sch Name'!$A$2:$E$4714,5,FALSE)</f>
        <v>33611-1126</v>
      </c>
      <c r="G984" s="5">
        <f>VLOOKUP(D984,public_school_report!$D$1:$CI$3651,84,FALSE)</f>
        <v>477</v>
      </c>
      <c r="H984" s="5" t="s">
        <v>6</v>
      </c>
      <c r="I984" s="5">
        <v>35</v>
      </c>
      <c r="J984" s="5">
        <v>53</v>
      </c>
      <c r="K984" s="5">
        <v>51</v>
      </c>
      <c r="L984" s="5">
        <v>40</v>
      </c>
      <c r="M984" s="5">
        <v>55</v>
      </c>
      <c r="N984" s="5">
        <v>54</v>
      </c>
      <c r="O984" s="5">
        <v>42</v>
      </c>
      <c r="P984" s="5">
        <v>59</v>
      </c>
      <c r="Q984" s="5">
        <v>75</v>
      </c>
      <c r="R984" s="5"/>
      <c r="S984" s="5"/>
      <c r="T984" s="5">
        <v>464</v>
      </c>
      <c r="U984" s="5">
        <v>9</v>
      </c>
      <c r="V984" s="5">
        <v>52</v>
      </c>
      <c r="W984" s="5">
        <v>98</v>
      </c>
      <c r="X984" s="5" t="s">
        <v>63</v>
      </c>
      <c r="Y984" s="5" t="s">
        <v>72</v>
      </c>
      <c r="Z984" s="5" t="s">
        <v>63</v>
      </c>
      <c r="AA984" s="5" t="s">
        <v>72</v>
      </c>
      <c r="AB984" s="5" t="s">
        <v>72</v>
      </c>
      <c r="AC984" s="5" t="s">
        <v>72</v>
      </c>
      <c r="AD984" s="5" t="s">
        <v>73</v>
      </c>
      <c r="AE984" s="5" t="s">
        <v>73</v>
      </c>
      <c r="AF984" s="5" t="s">
        <v>72</v>
      </c>
      <c r="AG984" s="5" t="s">
        <v>72</v>
      </c>
      <c r="AH984" s="5" t="s">
        <v>72</v>
      </c>
      <c r="AI984" s="5" t="s">
        <v>63</v>
      </c>
      <c r="AJ984" s="5" t="s">
        <v>73</v>
      </c>
      <c r="AK984" s="5" t="s">
        <v>63</v>
      </c>
      <c r="AL984" s="5" t="s">
        <v>72</v>
      </c>
      <c r="AM984" s="5" t="s">
        <v>73</v>
      </c>
      <c r="AN984" s="5" t="s">
        <v>72</v>
      </c>
      <c r="AO984" s="5" t="s">
        <v>72</v>
      </c>
      <c r="AP984" s="5" t="s">
        <v>72</v>
      </c>
      <c r="AQ984" s="5" t="s">
        <v>72</v>
      </c>
      <c r="AR984" s="5" t="s">
        <v>72</v>
      </c>
      <c r="AS984" s="5" t="s">
        <v>65</v>
      </c>
      <c r="AT984" s="5" t="s">
        <v>66</v>
      </c>
      <c r="AU984" s="5" t="s">
        <v>67</v>
      </c>
      <c r="AV984" s="5" t="s">
        <v>68</v>
      </c>
      <c r="AW984" s="5" t="s">
        <v>65</v>
      </c>
      <c r="AX984" s="5" t="s">
        <v>78</v>
      </c>
      <c r="AY984" s="5">
        <v>98.4</v>
      </c>
      <c r="AZ984" s="5">
        <v>97.399999999999977</v>
      </c>
    </row>
    <row r="985" spans="1:52">
      <c r="A985" s="5">
        <v>13</v>
      </c>
      <c r="B985" s="5" t="s">
        <v>716</v>
      </c>
      <c r="C985" s="6">
        <v>6411</v>
      </c>
      <c r="D985" s="5" t="s">
        <v>1039</v>
      </c>
      <c r="E985" s="5" t="str">
        <f>VLOOKUP(B985,Region!$A$1:$B$76,2,FALSE)</f>
        <v>Region_5</v>
      </c>
      <c r="F985" s="5" t="str">
        <f>VLOOKUP(D985,'Used to Match Zip By Sch Name'!$A$2:$E$4714,5,FALSE)</f>
        <v>33150-2406</v>
      </c>
      <c r="G985" s="5">
        <f>VLOOKUP(D985,public_school_report!$D$1:$CI$3651,84,FALSE)</f>
        <v>731</v>
      </c>
      <c r="H985" s="5" t="s">
        <v>4</v>
      </c>
      <c r="I985" s="5">
        <v>34</v>
      </c>
      <c r="J985" s="5">
        <v>49</v>
      </c>
      <c r="K985" s="5">
        <v>47</v>
      </c>
      <c r="L985" s="5">
        <v>31</v>
      </c>
      <c r="M985" s="5">
        <v>46</v>
      </c>
      <c r="N985" s="5">
        <v>53</v>
      </c>
      <c r="O985" s="5">
        <v>31</v>
      </c>
      <c r="P985" s="5">
        <v>45</v>
      </c>
      <c r="Q985" s="5">
        <v>94</v>
      </c>
      <c r="R985" s="5"/>
      <c r="S985" s="5"/>
      <c r="T985" s="5">
        <v>430</v>
      </c>
      <c r="U985" s="5">
        <v>9</v>
      </c>
      <c r="V985" s="5">
        <v>48</v>
      </c>
      <c r="W985" s="5">
        <v>98</v>
      </c>
      <c r="X985" s="5" t="s">
        <v>63</v>
      </c>
      <c r="Y985" s="5" t="s">
        <v>63</v>
      </c>
      <c r="Z985" s="5" t="s">
        <v>63</v>
      </c>
      <c r="AA985" s="5" t="s">
        <v>63</v>
      </c>
      <c r="AB985" s="5" t="s">
        <v>72</v>
      </c>
      <c r="AC985" s="5" t="s">
        <v>72</v>
      </c>
      <c r="AD985" s="5" t="s">
        <v>72</v>
      </c>
      <c r="AE985" s="5" t="s">
        <v>63</v>
      </c>
      <c r="AF985" s="5" t="s">
        <v>63</v>
      </c>
      <c r="AG985" s="5" t="s">
        <v>63</v>
      </c>
      <c r="AH985" s="5" t="s">
        <v>63</v>
      </c>
      <c r="AI985" s="5" t="s">
        <v>63</v>
      </c>
      <c r="AJ985" s="5" t="s">
        <v>72</v>
      </c>
      <c r="AK985" s="5" t="s">
        <v>63</v>
      </c>
      <c r="AL985" s="5" t="s">
        <v>63</v>
      </c>
      <c r="AM985" s="5" t="s">
        <v>72</v>
      </c>
      <c r="AN985" s="5" t="s">
        <v>63</v>
      </c>
      <c r="AO985" s="5" t="s">
        <v>63</v>
      </c>
      <c r="AP985" s="5" t="s">
        <v>72</v>
      </c>
      <c r="AQ985" s="5" t="s">
        <v>63</v>
      </c>
      <c r="AR985" s="5" t="s">
        <v>72</v>
      </c>
      <c r="AS985" s="5" t="s">
        <v>65</v>
      </c>
      <c r="AT985" s="5" t="s">
        <v>66</v>
      </c>
      <c r="AU985" s="5" t="s">
        <v>67</v>
      </c>
      <c r="AV985" s="5" t="s">
        <v>68</v>
      </c>
      <c r="AW985" s="5" t="s">
        <v>65</v>
      </c>
      <c r="AX985" s="5" t="s">
        <v>78</v>
      </c>
      <c r="AY985" s="5">
        <v>99</v>
      </c>
      <c r="AZ985" s="5">
        <v>92.7</v>
      </c>
    </row>
    <row r="986" spans="1:52">
      <c r="A986" s="5">
        <v>13</v>
      </c>
      <c r="B986" s="5" t="s">
        <v>716</v>
      </c>
      <c r="C986" s="6">
        <v>6441</v>
      </c>
      <c r="D986" s="5" t="s">
        <v>1040</v>
      </c>
      <c r="E986" s="5" t="str">
        <f>VLOOKUP(B986,Region!$A$1:$B$76,2,FALSE)</f>
        <v>Region_5</v>
      </c>
      <c r="F986" s="5" t="str">
        <f>VLOOKUP(D986,'Used to Match Zip By Sch Name'!$A$2:$E$4714,5,FALSE)</f>
        <v>33183-1202</v>
      </c>
      <c r="G986" s="5">
        <f>VLOOKUP(D986,public_school_report!$D$1:$CI$3651,84,FALSE)</f>
        <v>889</v>
      </c>
      <c r="H986" s="5" t="s">
        <v>2</v>
      </c>
      <c r="I986" s="5">
        <v>71</v>
      </c>
      <c r="J986" s="5">
        <v>59</v>
      </c>
      <c r="K986" s="5">
        <v>43</v>
      </c>
      <c r="L986" s="5">
        <v>74</v>
      </c>
      <c r="M986" s="5">
        <v>58</v>
      </c>
      <c r="N986" s="5">
        <v>45</v>
      </c>
      <c r="O986" s="5">
        <v>66</v>
      </c>
      <c r="P986" s="5">
        <v>85</v>
      </c>
      <c r="Q986" s="5">
        <v>87</v>
      </c>
      <c r="R986" s="5"/>
      <c r="S986" s="5"/>
      <c r="T986" s="5">
        <v>588</v>
      </c>
      <c r="U986" s="5">
        <v>9</v>
      </c>
      <c r="V986" s="5">
        <v>65</v>
      </c>
      <c r="W986" s="5">
        <v>100</v>
      </c>
      <c r="X986" s="5" t="s">
        <v>64</v>
      </c>
      <c r="Y986" s="5" t="s">
        <v>64</v>
      </c>
      <c r="Z986" s="5" t="s">
        <v>64</v>
      </c>
      <c r="AA986" s="5" t="s">
        <v>64</v>
      </c>
      <c r="AB986" s="5" t="s">
        <v>64</v>
      </c>
      <c r="AC986" s="5" t="s">
        <v>64</v>
      </c>
      <c r="AD986" s="5" t="s">
        <v>64</v>
      </c>
      <c r="AE986" s="5" t="s">
        <v>62</v>
      </c>
      <c r="AF986" s="5" t="s">
        <v>64</v>
      </c>
      <c r="AG986" s="5" t="s">
        <v>64</v>
      </c>
      <c r="AH986" s="5" t="s">
        <v>64</v>
      </c>
      <c r="AI986" s="5" t="s">
        <v>64</v>
      </c>
      <c r="AJ986" s="5" t="s">
        <v>64</v>
      </c>
      <c r="AK986" s="5" t="s">
        <v>64</v>
      </c>
      <c r="AL986" s="5" t="s">
        <v>62</v>
      </c>
      <c r="AM986" s="5" t="s">
        <v>62</v>
      </c>
      <c r="AN986" s="5" t="s">
        <v>62</v>
      </c>
      <c r="AO986" s="5" t="s">
        <v>64</v>
      </c>
      <c r="AP986" s="5" t="s">
        <v>63</v>
      </c>
      <c r="AQ986" s="5" t="s">
        <v>63</v>
      </c>
      <c r="AR986" s="5" t="s">
        <v>64</v>
      </c>
      <c r="AS986" s="5" t="s">
        <v>65</v>
      </c>
      <c r="AT986" s="5" t="s">
        <v>66</v>
      </c>
      <c r="AU986" s="5" t="s">
        <v>67</v>
      </c>
      <c r="AV986" s="5" t="s">
        <v>68</v>
      </c>
      <c r="AW986" s="5" t="s">
        <v>65</v>
      </c>
      <c r="AX986" s="5" t="s">
        <v>78</v>
      </c>
      <c r="AY986" s="5">
        <v>96.7</v>
      </c>
      <c r="AZ986" s="5">
        <v>74.7</v>
      </c>
    </row>
    <row r="987" spans="1:52">
      <c r="A987" s="5">
        <v>13</v>
      </c>
      <c r="B987" s="5" t="s">
        <v>716</v>
      </c>
      <c r="C987" s="6">
        <v>6501</v>
      </c>
      <c r="D987" s="5" t="s">
        <v>1041</v>
      </c>
      <c r="E987" s="5" t="str">
        <f>VLOOKUP(B987,Region!$A$1:$B$76,2,FALSE)</f>
        <v>Region_5</v>
      </c>
      <c r="F987" s="5" t="str">
        <f>VLOOKUP(D987,'Used to Match Zip By Sch Name'!$A$2:$E$4714,5,FALSE)</f>
        <v>33014-6643</v>
      </c>
      <c r="G987" s="5">
        <f>VLOOKUP(D987,public_school_report!$D$1:$CI$3651,84,FALSE)</f>
        <v>1093</v>
      </c>
      <c r="H987" s="5" t="s">
        <v>2</v>
      </c>
      <c r="I987" s="5">
        <v>75</v>
      </c>
      <c r="J987" s="5">
        <v>65</v>
      </c>
      <c r="K987" s="5">
        <v>54</v>
      </c>
      <c r="L987" s="5">
        <v>74</v>
      </c>
      <c r="M987" s="5">
        <v>61</v>
      </c>
      <c r="N987" s="5">
        <v>56</v>
      </c>
      <c r="O987" s="5">
        <v>61</v>
      </c>
      <c r="P987" s="5">
        <v>82</v>
      </c>
      <c r="Q987" s="5">
        <v>82</v>
      </c>
      <c r="R987" s="5"/>
      <c r="S987" s="5"/>
      <c r="T987" s="5">
        <v>610</v>
      </c>
      <c r="U987" s="5">
        <v>9</v>
      </c>
      <c r="V987" s="5">
        <v>68</v>
      </c>
      <c r="W987" s="5">
        <v>99</v>
      </c>
      <c r="X987" s="5" t="s">
        <v>64</v>
      </c>
      <c r="Y987" s="5" t="s">
        <v>64</v>
      </c>
      <c r="Z987" s="5" t="s">
        <v>64</v>
      </c>
      <c r="AA987" s="5" t="s">
        <v>62</v>
      </c>
      <c r="AB987" s="5" t="s">
        <v>62</v>
      </c>
      <c r="AC987" s="5" t="s">
        <v>62</v>
      </c>
      <c r="AD987" s="5" t="s">
        <v>63</v>
      </c>
      <c r="AE987" s="5" t="s">
        <v>62</v>
      </c>
      <c r="AF987" s="5" t="s">
        <v>64</v>
      </c>
      <c r="AG987" s="5" t="s">
        <v>64</v>
      </c>
      <c r="AH987" s="5" t="s">
        <v>64</v>
      </c>
      <c r="AI987" s="5" t="s">
        <v>64</v>
      </c>
      <c r="AJ987" s="5" t="s">
        <v>63</v>
      </c>
      <c r="AK987" s="5" t="s">
        <v>64</v>
      </c>
      <c r="AL987" s="5" t="s">
        <v>62</v>
      </c>
      <c r="AM987" s="5" t="s">
        <v>62</v>
      </c>
      <c r="AN987" s="5" t="s">
        <v>62</v>
      </c>
      <c r="AO987" s="5" t="s">
        <v>64</v>
      </c>
      <c r="AP987" s="5" t="s">
        <v>63</v>
      </c>
      <c r="AQ987" s="5" t="s">
        <v>63</v>
      </c>
      <c r="AR987" s="5" t="s">
        <v>63</v>
      </c>
      <c r="AS987" s="5" t="s">
        <v>65</v>
      </c>
      <c r="AT987" s="5" t="s">
        <v>66</v>
      </c>
      <c r="AU987" s="5" t="s">
        <v>67</v>
      </c>
      <c r="AV987" s="5" t="s">
        <v>68</v>
      </c>
      <c r="AW987" s="5" t="s">
        <v>65</v>
      </c>
      <c r="AX987" s="5" t="s">
        <v>78</v>
      </c>
      <c r="AY987" s="5">
        <v>97.3</v>
      </c>
      <c r="AZ987" s="5">
        <v>79.600000000000023</v>
      </c>
    </row>
    <row r="988" spans="1:52">
      <c r="A988" s="5">
        <v>13</v>
      </c>
      <c r="B988" s="5" t="s">
        <v>716</v>
      </c>
      <c r="C988" s="6">
        <v>6521</v>
      </c>
      <c r="D988" s="5" t="s">
        <v>1042</v>
      </c>
      <c r="E988" s="5" t="str">
        <f>VLOOKUP(B988,Region!$A$1:$B$76,2,FALSE)</f>
        <v>Region_5</v>
      </c>
      <c r="F988" s="5" t="str">
        <f>VLOOKUP(D988,'Used to Match Zip By Sch Name'!$A$2:$E$4714,5,FALSE)</f>
        <v>33166-6135</v>
      </c>
      <c r="G988" s="5">
        <f>VLOOKUP(D988,public_school_report!$D$1:$CI$3651,84,FALSE)</f>
        <v>1202</v>
      </c>
      <c r="H988" s="5" t="s">
        <v>2</v>
      </c>
      <c r="I988" s="5">
        <v>36</v>
      </c>
      <c r="J988" s="5">
        <v>47</v>
      </c>
      <c r="K988" s="5">
        <v>44</v>
      </c>
      <c r="L988" s="5">
        <v>35</v>
      </c>
      <c r="M988" s="5">
        <v>41</v>
      </c>
      <c r="N988" s="5">
        <v>47</v>
      </c>
      <c r="O988" s="5">
        <v>34</v>
      </c>
      <c r="P988" s="5">
        <v>58</v>
      </c>
      <c r="Q988" s="5">
        <v>83</v>
      </c>
      <c r="R988" s="5"/>
      <c r="S988" s="5"/>
      <c r="T988" s="5">
        <v>425</v>
      </c>
      <c r="U988" s="5">
        <v>9</v>
      </c>
      <c r="V988" s="5">
        <v>47</v>
      </c>
      <c r="W988" s="5">
        <v>98</v>
      </c>
      <c r="X988" s="5" t="s">
        <v>63</v>
      </c>
      <c r="Y988" s="5" t="s">
        <v>63</v>
      </c>
      <c r="Z988" s="5" t="s">
        <v>63</v>
      </c>
      <c r="AA988" s="5" t="s">
        <v>63</v>
      </c>
      <c r="AB988" s="5" t="s">
        <v>63</v>
      </c>
      <c r="AC988" s="5" t="s">
        <v>63</v>
      </c>
      <c r="AD988" s="5" t="s">
        <v>72</v>
      </c>
      <c r="AE988" s="5" t="s">
        <v>63</v>
      </c>
      <c r="AF988" s="5" t="s">
        <v>62</v>
      </c>
      <c r="AG988" s="5" t="s">
        <v>62</v>
      </c>
      <c r="AH988" s="5" t="s">
        <v>62</v>
      </c>
      <c r="AI988" s="5" t="s">
        <v>63</v>
      </c>
      <c r="AJ988" s="5" t="s">
        <v>63</v>
      </c>
      <c r="AK988" s="5" t="s">
        <v>64</v>
      </c>
      <c r="AL988" s="5" t="s">
        <v>63</v>
      </c>
      <c r="AM988" s="5" t="s">
        <v>63</v>
      </c>
      <c r="AN988" s="5" t="s">
        <v>63</v>
      </c>
      <c r="AO988" s="5" t="s">
        <v>63</v>
      </c>
      <c r="AP988" s="5" t="s">
        <v>63</v>
      </c>
      <c r="AQ988" s="5" t="s">
        <v>63</v>
      </c>
      <c r="AR988" s="5" t="s">
        <v>63</v>
      </c>
      <c r="AS988" s="5" t="s">
        <v>65</v>
      </c>
      <c r="AT988" s="5" t="s">
        <v>66</v>
      </c>
      <c r="AU988" s="5" t="s">
        <v>67</v>
      </c>
      <c r="AV988" s="5" t="s">
        <v>68</v>
      </c>
      <c r="AW988" s="5" t="s">
        <v>65</v>
      </c>
      <c r="AX988" s="5" t="s">
        <v>78</v>
      </c>
      <c r="AY988" s="5">
        <v>98.7</v>
      </c>
      <c r="AZ988" s="5">
        <v>92.300000000000011</v>
      </c>
    </row>
    <row r="989" spans="1:52" s="18" customFormat="1">
      <c r="A989" s="19">
        <v>13</v>
      </c>
      <c r="B989" s="19" t="s">
        <v>716</v>
      </c>
      <c r="C989" s="20">
        <v>6541</v>
      </c>
      <c r="D989" s="19" t="s">
        <v>1043</v>
      </c>
      <c r="E989" s="5" t="str">
        <f>VLOOKUP(B989,Region!$A$1:$B$76,2,FALSE)</f>
        <v>Region_5</v>
      </c>
      <c r="F989" s="5" t="e">
        <f>VLOOKUP(D989,'Used to Match Zip By Sch Name'!$A$2:$E$4714,5,FALSE)</f>
        <v>#N/A</v>
      </c>
      <c r="G989" s="5">
        <f>VLOOKUP(D989,public_school_report!$D$1:$CI$3651,84,FALSE)</f>
        <v>1030</v>
      </c>
      <c r="H989" s="5" t="s">
        <v>2</v>
      </c>
      <c r="I989" s="19">
        <v>62</v>
      </c>
      <c r="J989" s="19">
        <v>61</v>
      </c>
      <c r="K989" s="19">
        <v>47</v>
      </c>
      <c r="L989" s="19">
        <v>58</v>
      </c>
      <c r="M989" s="19">
        <v>56</v>
      </c>
      <c r="N989" s="19">
        <v>51</v>
      </c>
      <c r="O989" s="19">
        <v>58</v>
      </c>
      <c r="P989" s="19">
        <v>72</v>
      </c>
      <c r="Q989" s="19">
        <v>82</v>
      </c>
      <c r="R989" s="19"/>
      <c r="S989" s="19"/>
      <c r="T989" s="19">
        <v>547</v>
      </c>
      <c r="U989" s="19">
        <v>9</v>
      </c>
      <c r="V989" s="19">
        <v>61</v>
      </c>
      <c r="W989" s="19">
        <v>99</v>
      </c>
      <c r="X989" s="19" t="s">
        <v>62</v>
      </c>
      <c r="Y989" s="19" t="s">
        <v>62</v>
      </c>
      <c r="Z989" s="19" t="s">
        <v>62</v>
      </c>
      <c r="AA989" s="19" t="s">
        <v>62</v>
      </c>
      <c r="AB989" s="19" t="s">
        <v>62</v>
      </c>
      <c r="AC989" s="19" t="s">
        <v>63</v>
      </c>
      <c r="AD989" s="19" t="s">
        <v>63</v>
      </c>
      <c r="AE989" s="19" t="s">
        <v>62</v>
      </c>
      <c r="AF989" s="19" t="s">
        <v>62</v>
      </c>
      <c r="AG989" s="19" t="s">
        <v>64</v>
      </c>
      <c r="AH989" s="19" t="s">
        <v>64</v>
      </c>
      <c r="AI989" s="19" t="s">
        <v>64</v>
      </c>
      <c r="AJ989" s="19" t="s">
        <v>62</v>
      </c>
      <c r="AK989" s="19" t="s">
        <v>64</v>
      </c>
      <c r="AL989" s="19" t="s">
        <v>63</v>
      </c>
      <c r="AM989" s="19" t="s">
        <v>62</v>
      </c>
      <c r="AN989" s="19" t="s">
        <v>62</v>
      </c>
      <c r="AO989" s="19" t="s">
        <v>62</v>
      </c>
      <c r="AP989" s="19" t="s">
        <v>63</v>
      </c>
      <c r="AQ989" s="19" t="s">
        <v>63</v>
      </c>
      <c r="AR989" s="19" t="s">
        <v>63</v>
      </c>
      <c r="AS989" s="19" t="s">
        <v>65</v>
      </c>
      <c r="AT989" s="19" t="s">
        <v>66</v>
      </c>
      <c r="AU989" s="19" t="s">
        <v>67</v>
      </c>
      <c r="AV989" s="19" t="s">
        <v>67</v>
      </c>
      <c r="AW989" s="19" t="s">
        <v>65</v>
      </c>
      <c r="AX989" s="19" t="s">
        <v>78</v>
      </c>
      <c r="AY989" s="19">
        <v>74.5</v>
      </c>
      <c r="AZ989" s="19">
        <v>61.6</v>
      </c>
    </row>
    <row r="990" spans="1:52">
      <c r="A990" s="5">
        <v>13</v>
      </c>
      <c r="B990" s="5" t="s">
        <v>716</v>
      </c>
      <c r="C990" s="6">
        <v>6571</v>
      </c>
      <c r="D990" s="5" t="s">
        <v>1044</v>
      </c>
      <c r="E990" s="5" t="str">
        <f>VLOOKUP(B990,Region!$A$1:$B$76,2,FALSE)</f>
        <v>Region_5</v>
      </c>
      <c r="F990" s="5" t="str">
        <f>VLOOKUP(D990,'Used to Match Zip By Sch Name'!$A$2:$E$4714,5,FALSE)</f>
        <v>33169-3441</v>
      </c>
      <c r="G990" s="5">
        <f>VLOOKUP(D990,public_school_report!$D$1:$CI$3651,84,FALSE)</f>
        <v>902</v>
      </c>
      <c r="H990" s="5" t="s">
        <v>2</v>
      </c>
      <c r="I990" s="5">
        <v>34</v>
      </c>
      <c r="J990" s="5">
        <v>43</v>
      </c>
      <c r="K990" s="5">
        <v>36</v>
      </c>
      <c r="L990" s="5">
        <v>34</v>
      </c>
      <c r="M990" s="5">
        <v>43</v>
      </c>
      <c r="N990" s="5">
        <v>41</v>
      </c>
      <c r="O990" s="5">
        <v>44</v>
      </c>
      <c r="P990" s="5">
        <v>53</v>
      </c>
      <c r="Q990" s="5">
        <v>88</v>
      </c>
      <c r="R990" s="5"/>
      <c r="S990" s="5"/>
      <c r="T990" s="5">
        <v>416</v>
      </c>
      <c r="U990" s="5">
        <v>9</v>
      </c>
      <c r="V990" s="5">
        <v>46</v>
      </c>
      <c r="W990" s="5">
        <v>97</v>
      </c>
      <c r="X990" s="5" t="s">
        <v>63</v>
      </c>
      <c r="Y990" s="5" t="s">
        <v>63</v>
      </c>
      <c r="Z990" s="5" t="s">
        <v>63</v>
      </c>
      <c r="AA990" s="5" t="s">
        <v>63</v>
      </c>
      <c r="AB990" s="5" t="s">
        <v>72</v>
      </c>
      <c r="AC990" s="5" t="s">
        <v>72</v>
      </c>
      <c r="AD990" s="5" t="s">
        <v>72</v>
      </c>
      <c r="AE990" s="5" t="s">
        <v>63</v>
      </c>
      <c r="AF990" s="5" t="s">
        <v>63</v>
      </c>
      <c r="AG990" s="5" t="s">
        <v>63</v>
      </c>
      <c r="AH990" s="5" t="s">
        <v>63</v>
      </c>
      <c r="AI990" s="5" t="s">
        <v>63</v>
      </c>
      <c r="AJ990" s="5" t="s">
        <v>72</v>
      </c>
      <c r="AK990" s="5" t="s">
        <v>62</v>
      </c>
      <c r="AL990" s="5" t="s">
        <v>63</v>
      </c>
      <c r="AM990" s="5" t="s">
        <v>63</v>
      </c>
      <c r="AN990" s="5" t="s">
        <v>63</v>
      </c>
      <c r="AO990" s="5" t="s">
        <v>63</v>
      </c>
      <c r="AP990" s="5" t="s">
        <v>63</v>
      </c>
      <c r="AQ990" s="5" t="s">
        <v>63</v>
      </c>
      <c r="AR990" s="5" t="s">
        <v>72</v>
      </c>
      <c r="AS990" s="5" t="s">
        <v>65</v>
      </c>
      <c r="AT990" s="5" t="s">
        <v>66</v>
      </c>
      <c r="AU990" s="5" t="s">
        <v>67</v>
      </c>
      <c r="AV990" s="5" t="s">
        <v>68</v>
      </c>
      <c r="AW990" s="5" t="s">
        <v>65</v>
      </c>
      <c r="AX990" s="5" t="s">
        <v>78</v>
      </c>
      <c r="AY990" s="5">
        <v>99.4</v>
      </c>
      <c r="AZ990" s="5">
        <v>91.8</v>
      </c>
    </row>
    <row r="991" spans="1:52">
      <c r="A991" s="5">
        <v>13</v>
      </c>
      <c r="B991" s="5" t="s">
        <v>716</v>
      </c>
      <c r="C991" s="6">
        <v>6591</v>
      </c>
      <c r="D991" s="5" t="s">
        <v>1045</v>
      </c>
      <c r="E991" s="5" t="str">
        <f>VLOOKUP(B991,Region!$A$1:$B$76,2,FALSE)</f>
        <v>Region_5</v>
      </c>
      <c r="F991" s="5" t="str">
        <f>VLOOKUP(D991,'Used to Match Zip By Sch Name'!$A$2:$E$4714,5,FALSE)</f>
        <v>33054-2122</v>
      </c>
      <c r="G991" s="5">
        <f>VLOOKUP(D991,public_school_report!$D$1:$CI$3651,84,FALSE)</f>
        <v>669</v>
      </c>
      <c r="H991" s="5" t="s">
        <v>4</v>
      </c>
      <c r="I991" s="5">
        <v>27</v>
      </c>
      <c r="J991" s="5">
        <v>43</v>
      </c>
      <c r="K991" s="5">
        <v>38</v>
      </c>
      <c r="L991" s="5">
        <v>25</v>
      </c>
      <c r="M991" s="5">
        <v>40</v>
      </c>
      <c r="N991" s="5">
        <v>44</v>
      </c>
      <c r="O991" s="5">
        <v>36</v>
      </c>
      <c r="P991" s="5">
        <v>58</v>
      </c>
      <c r="Q991" s="5">
        <v>83</v>
      </c>
      <c r="R991" s="5"/>
      <c r="S991" s="5"/>
      <c r="T991" s="5">
        <v>394</v>
      </c>
      <c r="U991" s="5">
        <v>9</v>
      </c>
      <c r="V991" s="5">
        <v>44</v>
      </c>
      <c r="W991" s="5">
        <v>98</v>
      </c>
      <c r="X991" s="5" t="s">
        <v>63</v>
      </c>
      <c r="Y991" s="5" t="s">
        <v>63</v>
      </c>
      <c r="Z991" s="5" t="s">
        <v>63</v>
      </c>
      <c r="AA991" s="5" t="s">
        <v>73</v>
      </c>
      <c r="AB991" s="5" t="s">
        <v>73</v>
      </c>
      <c r="AC991" s="5" t="s">
        <v>63</v>
      </c>
      <c r="AD991" s="5" t="s">
        <v>72</v>
      </c>
      <c r="AE991" s="5" t="s">
        <v>63</v>
      </c>
      <c r="AF991" s="5" t="s">
        <v>72</v>
      </c>
      <c r="AG991" s="5" t="s">
        <v>63</v>
      </c>
      <c r="AH991" s="5" t="s">
        <v>63</v>
      </c>
      <c r="AI991" s="5" t="s">
        <v>63</v>
      </c>
      <c r="AJ991" s="5" t="s">
        <v>63</v>
      </c>
      <c r="AK991" s="5" t="s">
        <v>62</v>
      </c>
      <c r="AL991" s="5" t="s">
        <v>63</v>
      </c>
      <c r="AM991" s="5" t="s">
        <v>63</v>
      </c>
      <c r="AN991" s="5" t="s">
        <v>63</v>
      </c>
      <c r="AO991" s="5" t="s">
        <v>63</v>
      </c>
      <c r="AP991" s="5" t="s">
        <v>72</v>
      </c>
      <c r="AQ991" s="5" t="s">
        <v>72</v>
      </c>
      <c r="AR991" s="5" t="s">
        <v>72</v>
      </c>
      <c r="AS991" s="5" t="s">
        <v>65</v>
      </c>
      <c r="AT991" s="5" t="s">
        <v>66</v>
      </c>
      <c r="AU991" s="5" t="s">
        <v>67</v>
      </c>
      <c r="AV991" s="5" t="s">
        <v>68</v>
      </c>
      <c r="AW991" s="5" t="s">
        <v>65</v>
      </c>
      <c r="AX991" s="5" t="s">
        <v>78</v>
      </c>
      <c r="AY991" s="5">
        <v>98.8</v>
      </c>
      <c r="AZ991" s="5">
        <v>93.600000000000023</v>
      </c>
    </row>
    <row r="992" spans="1:52">
      <c r="A992" s="5">
        <v>13</v>
      </c>
      <c r="B992" s="5" t="s">
        <v>716</v>
      </c>
      <c r="C992" s="6">
        <v>6611</v>
      </c>
      <c r="D992" s="5" t="s">
        <v>1046</v>
      </c>
      <c r="E992" s="5" t="str">
        <f>VLOOKUP(B992,Region!$A$1:$B$76,2,FALSE)</f>
        <v>Region_5</v>
      </c>
      <c r="F992" s="5" t="str">
        <f>VLOOKUP(D992,'Used to Match Zip By Sch Name'!$A$2:$E$4714,5,FALSE)</f>
        <v>33015-2957</v>
      </c>
      <c r="G992" s="5">
        <f>VLOOKUP(D992,public_school_report!$D$1:$CI$3651,84,FALSE)</f>
        <v>757</v>
      </c>
      <c r="H992" s="5" t="s">
        <v>4</v>
      </c>
      <c r="I992" s="5">
        <v>38</v>
      </c>
      <c r="J992" s="5">
        <v>49</v>
      </c>
      <c r="K992" s="5">
        <v>51</v>
      </c>
      <c r="L992" s="5">
        <v>30</v>
      </c>
      <c r="M992" s="5">
        <v>37</v>
      </c>
      <c r="N992" s="5">
        <v>44</v>
      </c>
      <c r="O992" s="5">
        <v>45</v>
      </c>
      <c r="P992" s="5">
        <v>72</v>
      </c>
      <c r="Q992" s="5">
        <v>79</v>
      </c>
      <c r="R992" s="5"/>
      <c r="S992" s="5"/>
      <c r="T992" s="5">
        <v>445</v>
      </c>
      <c r="U992" s="5">
        <v>9</v>
      </c>
      <c r="V992" s="5">
        <v>49</v>
      </c>
      <c r="W992" s="5">
        <v>99</v>
      </c>
      <c r="X992" s="5" t="s">
        <v>63</v>
      </c>
      <c r="Y992" s="5" t="s">
        <v>63</v>
      </c>
      <c r="Z992" s="5" t="s">
        <v>63</v>
      </c>
      <c r="AA992" s="5" t="s">
        <v>63</v>
      </c>
      <c r="AB992" s="5" t="s">
        <v>72</v>
      </c>
      <c r="AC992" s="5" t="s">
        <v>63</v>
      </c>
      <c r="AD992" s="5" t="s">
        <v>63</v>
      </c>
      <c r="AE992" s="5" t="s">
        <v>62</v>
      </c>
      <c r="AF992" s="5" t="s">
        <v>62</v>
      </c>
      <c r="AG992" s="5" t="s">
        <v>64</v>
      </c>
      <c r="AH992" s="5" t="s">
        <v>64</v>
      </c>
      <c r="AI992" s="5" t="s">
        <v>64</v>
      </c>
      <c r="AJ992" s="5" t="s">
        <v>72</v>
      </c>
      <c r="AK992" s="5" t="s">
        <v>66</v>
      </c>
      <c r="AL992" s="5" t="s">
        <v>66</v>
      </c>
      <c r="AM992" s="5" t="s">
        <v>66</v>
      </c>
      <c r="AN992" s="5" t="s">
        <v>66</v>
      </c>
      <c r="AO992" s="5" t="s">
        <v>66</v>
      </c>
      <c r="AP992" s="5" t="s">
        <v>66</v>
      </c>
      <c r="AQ992" s="5" t="s">
        <v>66</v>
      </c>
      <c r="AR992" s="5" t="s">
        <v>66</v>
      </c>
      <c r="AS992" s="5" t="s">
        <v>65</v>
      </c>
      <c r="AT992" s="5" t="s">
        <v>66</v>
      </c>
      <c r="AU992" s="5" t="s">
        <v>67</v>
      </c>
      <c r="AV992" s="5" t="s">
        <v>68</v>
      </c>
      <c r="AW992" s="5" t="s">
        <v>65</v>
      </c>
      <c r="AX992" s="5" t="s">
        <v>78</v>
      </c>
      <c r="AY992" s="5">
        <v>97.7</v>
      </c>
      <c r="AZ992" s="5">
        <v>87.8</v>
      </c>
    </row>
    <row r="993" spans="1:52">
      <c r="A993" s="5">
        <v>13</v>
      </c>
      <c r="B993" s="5" t="s">
        <v>716</v>
      </c>
      <c r="C993" s="6">
        <v>6631</v>
      </c>
      <c r="D993" s="5" t="s">
        <v>1047</v>
      </c>
      <c r="E993" s="5" t="str">
        <f>VLOOKUP(B993,Region!$A$1:$B$76,2,FALSE)</f>
        <v>Region_5</v>
      </c>
      <c r="F993" s="5" t="str">
        <f>VLOOKUP(D993,'Used to Match Zip By Sch Name'!$A$2:$E$4714,5,FALSE)</f>
        <v>33161-3200</v>
      </c>
      <c r="G993" s="5">
        <f>VLOOKUP(D993,public_school_report!$D$1:$CI$3651,84,FALSE)</f>
        <v>971</v>
      </c>
      <c r="H993" s="5" t="s">
        <v>2</v>
      </c>
      <c r="I993" s="5">
        <v>37</v>
      </c>
      <c r="J993" s="5">
        <v>46</v>
      </c>
      <c r="K993" s="5">
        <v>40</v>
      </c>
      <c r="L993" s="5">
        <v>37</v>
      </c>
      <c r="M993" s="5">
        <v>43</v>
      </c>
      <c r="N993" s="5">
        <v>43</v>
      </c>
      <c r="O993" s="5">
        <v>57</v>
      </c>
      <c r="P993" s="5">
        <v>64</v>
      </c>
      <c r="Q993" s="5">
        <v>78</v>
      </c>
      <c r="R993" s="5"/>
      <c r="S993" s="5"/>
      <c r="T993" s="5">
        <v>445</v>
      </c>
      <c r="U993" s="5">
        <v>9</v>
      </c>
      <c r="V993" s="5">
        <v>49</v>
      </c>
      <c r="W993" s="5">
        <v>99</v>
      </c>
      <c r="X993" s="5" t="s">
        <v>63</v>
      </c>
      <c r="Y993" s="5" t="s">
        <v>63</v>
      </c>
      <c r="Z993" s="5" t="s">
        <v>63</v>
      </c>
      <c r="AA993" s="5" t="s">
        <v>63</v>
      </c>
      <c r="AB993" s="5" t="s">
        <v>63</v>
      </c>
      <c r="AC993" s="5" t="s">
        <v>62</v>
      </c>
      <c r="AD993" s="5" t="s">
        <v>63</v>
      </c>
      <c r="AE993" s="5" t="s">
        <v>63</v>
      </c>
      <c r="AF993" s="5" t="s">
        <v>63</v>
      </c>
      <c r="AG993" s="5" t="s">
        <v>63</v>
      </c>
      <c r="AH993" s="5" t="s">
        <v>72</v>
      </c>
      <c r="AI993" s="5" t="s">
        <v>72</v>
      </c>
      <c r="AJ993" s="5" t="s">
        <v>72</v>
      </c>
      <c r="AK993" s="5" t="s">
        <v>63</v>
      </c>
      <c r="AL993" s="5" t="s">
        <v>63</v>
      </c>
      <c r="AM993" s="5" t="s">
        <v>72</v>
      </c>
      <c r="AN993" s="5" t="s">
        <v>63</v>
      </c>
      <c r="AO993" s="5" t="s">
        <v>63</v>
      </c>
      <c r="AP993" s="5" t="s">
        <v>72</v>
      </c>
      <c r="AQ993" s="5" t="s">
        <v>72</v>
      </c>
      <c r="AR993" s="5" t="s">
        <v>72</v>
      </c>
      <c r="AS993" s="5" t="s">
        <v>65</v>
      </c>
      <c r="AT993" s="5" t="s">
        <v>66</v>
      </c>
      <c r="AU993" s="5" t="s">
        <v>67</v>
      </c>
      <c r="AV993" s="5" t="s">
        <v>68</v>
      </c>
      <c r="AW993" s="5" t="s">
        <v>65</v>
      </c>
      <c r="AX993" s="5" t="s">
        <v>78</v>
      </c>
      <c r="AY993" s="5">
        <v>98.4</v>
      </c>
      <c r="AZ993" s="5">
        <v>92.7</v>
      </c>
    </row>
    <row r="994" spans="1:52">
      <c r="A994" s="5">
        <v>13</v>
      </c>
      <c r="B994" s="5" t="s">
        <v>716</v>
      </c>
      <c r="C994" s="6">
        <v>6681</v>
      </c>
      <c r="D994" s="5" t="s">
        <v>1048</v>
      </c>
      <c r="E994" s="5" t="str">
        <f>VLOOKUP(B994,Region!$A$1:$B$76,2,FALSE)</f>
        <v>Region_5</v>
      </c>
      <c r="F994" s="5" t="str">
        <f>VLOOKUP(D994,'Used to Match Zip By Sch Name'!$A$2:$E$4714,5,FALSE)</f>
        <v>33406-5702</v>
      </c>
      <c r="G994" s="5">
        <f>VLOOKUP(D994,public_school_report!$D$1:$CI$3651,84,FALSE)</f>
        <v>1032</v>
      </c>
      <c r="H994" s="5" t="s">
        <v>2</v>
      </c>
      <c r="I994" s="5">
        <v>47</v>
      </c>
      <c r="J994" s="5">
        <v>54</v>
      </c>
      <c r="K994" s="5">
        <v>39</v>
      </c>
      <c r="L994" s="5">
        <v>47</v>
      </c>
      <c r="M994" s="5">
        <v>52</v>
      </c>
      <c r="N994" s="5">
        <v>47</v>
      </c>
      <c r="O994" s="5">
        <v>44</v>
      </c>
      <c r="P994" s="5">
        <v>75</v>
      </c>
      <c r="Q994" s="5">
        <v>82</v>
      </c>
      <c r="R994" s="5"/>
      <c r="S994" s="5"/>
      <c r="T994" s="5">
        <v>487</v>
      </c>
      <c r="U994" s="5">
        <v>9</v>
      </c>
      <c r="V994" s="5">
        <v>54</v>
      </c>
      <c r="W994" s="5">
        <v>98</v>
      </c>
      <c r="X994" s="5" t="s">
        <v>62</v>
      </c>
      <c r="Y994" s="5" t="s">
        <v>63</v>
      </c>
      <c r="Z994" s="5" t="s">
        <v>63</v>
      </c>
      <c r="AA994" s="5" t="s">
        <v>63</v>
      </c>
      <c r="AB994" s="5" t="s">
        <v>63</v>
      </c>
      <c r="AC994" s="5" t="s">
        <v>63</v>
      </c>
      <c r="AD994" s="5" t="s">
        <v>63</v>
      </c>
      <c r="AE994" s="5" t="s">
        <v>62</v>
      </c>
      <c r="AF994" s="5" t="s">
        <v>64</v>
      </c>
      <c r="AG994" s="5" t="s">
        <v>62</v>
      </c>
      <c r="AH994" s="5" t="s">
        <v>64</v>
      </c>
      <c r="AI994" s="5" t="s">
        <v>62</v>
      </c>
      <c r="AJ994" s="5" t="s">
        <v>63</v>
      </c>
      <c r="AK994" s="5" t="s">
        <v>64</v>
      </c>
      <c r="AL994" s="5" t="s">
        <v>62</v>
      </c>
      <c r="AM994" s="5" t="s">
        <v>63</v>
      </c>
      <c r="AN994" s="5" t="s">
        <v>62</v>
      </c>
      <c r="AO994" s="5" t="s">
        <v>62</v>
      </c>
      <c r="AP994" s="5" t="s">
        <v>63</v>
      </c>
      <c r="AQ994" s="5" t="s">
        <v>63</v>
      </c>
      <c r="AR994" s="5" t="s">
        <v>63</v>
      </c>
      <c r="AS994" s="5" t="s">
        <v>65</v>
      </c>
      <c r="AT994" s="5" t="s">
        <v>66</v>
      </c>
      <c r="AU994" s="5" t="s">
        <v>67</v>
      </c>
      <c r="AV994" s="5" t="s">
        <v>68</v>
      </c>
      <c r="AW994" s="5" t="s">
        <v>65</v>
      </c>
      <c r="AX994" s="5" t="s">
        <v>78</v>
      </c>
      <c r="AY994" s="5">
        <v>98.6</v>
      </c>
      <c r="AZ994" s="5">
        <v>89.7</v>
      </c>
    </row>
    <row r="995" spans="1:52">
      <c r="A995" s="5">
        <v>13</v>
      </c>
      <c r="B995" s="5" t="s">
        <v>716</v>
      </c>
      <c r="C995" s="6">
        <v>6701</v>
      </c>
      <c r="D995" s="5" t="s">
        <v>1049</v>
      </c>
      <c r="E995" s="5" t="str">
        <f>VLOOKUP(B995,Region!$A$1:$B$76,2,FALSE)</f>
        <v>Region_5</v>
      </c>
      <c r="F995" s="5" t="str">
        <f>VLOOKUP(D995,'Used to Match Zip By Sch Name'!$A$2:$E$4714,5,FALSE)</f>
        <v>33156-5341</v>
      </c>
      <c r="G995" s="5">
        <f>VLOOKUP(D995,public_school_report!$D$1:$CI$3651,84,FALSE)</f>
        <v>1063</v>
      </c>
      <c r="H995" s="5" t="s">
        <v>2</v>
      </c>
      <c r="I995" s="5">
        <v>69</v>
      </c>
      <c r="J995" s="5">
        <v>57</v>
      </c>
      <c r="K995" s="5">
        <v>44</v>
      </c>
      <c r="L995" s="5">
        <v>73</v>
      </c>
      <c r="M995" s="5">
        <v>66</v>
      </c>
      <c r="N995" s="5">
        <v>46</v>
      </c>
      <c r="O995" s="5">
        <v>60</v>
      </c>
      <c r="P995" s="5">
        <v>74</v>
      </c>
      <c r="Q995" s="5">
        <v>60</v>
      </c>
      <c r="R995" s="5"/>
      <c r="S995" s="5"/>
      <c r="T995" s="5">
        <v>549</v>
      </c>
      <c r="U995" s="5">
        <v>9</v>
      </c>
      <c r="V995" s="5">
        <v>61</v>
      </c>
      <c r="W995" s="5">
        <v>99</v>
      </c>
      <c r="X995" s="5" t="s">
        <v>62</v>
      </c>
      <c r="Y995" s="5" t="s">
        <v>62</v>
      </c>
      <c r="Z995" s="5" t="s">
        <v>62</v>
      </c>
      <c r="AA995" s="5" t="s">
        <v>62</v>
      </c>
      <c r="AB995" s="5" t="s">
        <v>64</v>
      </c>
      <c r="AC995" s="5" t="s">
        <v>64</v>
      </c>
      <c r="AD995" s="5" t="s">
        <v>64</v>
      </c>
      <c r="AE995" s="5" t="s">
        <v>64</v>
      </c>
      <c r="AF995" s="5" t="s">
        <v>64</v>
      </c>
      <c r="AG995" s="5" t="s">
        <v>64</v>
      </c>
      <c r="AH995" s="5" t="s">
        <v>64</v>
      </c>
      <c r="AI995" s="5" t="s">
        <v>64</v>
      </c>
      <c r="AJ995" s="5" t="s">
        <v>64</v>
      </c>
      <c r="AK995" s="5" t="s">
        <v>64</v>
      </c>
      <c r="AL995" s="5" t="s">
        <v>64</v>
      </c>
      <c r="AM995" s="5" t="s">
        <v>64</v>
      </c>
      <c r="AN995" s="5" t="s">
        <v>64</v>
      </c>
      <c r="AO995" s="5" t="s">
        <v>64</v>
      </c>
      <c r="AP995" s="5" t="s">
        <v>62</v>
      </c>
      <c r="AQ995" s="5" t="s">
        <v>62</v>
      </c>
      <c r="AR995" s="5" t="s">
        <v>63</v>
      </c>
      <c r="AS995" s="5" t="s">
        <v>65</v>
      </c>
      <c r="AT995" s="5" t="s">
        <v>66</v>
      </c>
      <c r="AU995" s="5" t="s">
        <v>67</v>
      </c>
      <c r="AV995" s="5" t="s">
        <v>67</v>
      </c>
      <c r="AW995" s="5" t="s">
        <v>65</v>
      </c>
      <c r="AX995" s="5" t="s">
        <v>78</v>
      </c>
      <c r="AY995" s="5">
        <v>67.5</v>
      </c>
      <c r="AZ995" s="5">
        <v>37.799999999999997</v>
      </c>
    </row>
    <row r="996" spans="1:52">
      <c r="A996" s="5">
        <v>13</v>
      </c>
      <c r="B996" s="5" t="s">
        <v>716</v>
      </c>
      <c r="C996" s="6">
        <v>6741</v>
      </c>
      <c r="D996" s="5" t="s">
        <v>1050</v>
      </c>
      <c r="E996" s="5" t="str">
        <f>VLOOKUP(B996,Region!$A$1:$B$76,2,FALSE)</f>
        <v>Region_5</v>
      </c>
      <c r="F996" s="5" t="str">
        <f>VLOOKUP(D996,'Used to Match Zip By Sch Name'!$A$2:$E$4714,5,FALSE)</f>
        <v>33146-2606</v>
      </c>
      <c r="G996" s="5">
        <f>VLOOKUP(D996,public_school_report!$D$1:$CI$3651,84,FALSE)</f>
        <v>1195</v>
      </c>
      <c r="H996" s="5" t="s">
        <v>2</v>
      </c>
      <c r="I996" s="5">
        <v>65</v>
      </c>
      <c r="J996" s="5">
        <v>59</v>
      </c>
      <c r="K996" s="5">
        <v>44</v>
      </c>
      <c r="L996" s="5">
        <v>60</v>
      </c>
      <c r="M996" s="5">
        <v>52</v>
      </c>
      <c r="N996" s="5">
        <v>47</v>
      </c>
      <c r="O996" s="5">
        <v>57</v>
      </c>
      <c r="P996" s="5">
        <v>72</v>
      </c>
      <c r="Q996" s="5">
        <v>72</v>
      </c>
      <c r="R996" s="5"/>
      <c r="S996" s="5"/>
      <c r="T996" s="5">
        <v>528</v>
      </c>
      <c r="U996" s="5">
        <v>9</v>
      </c>
      <c r="V996" s="5">
        <v>59</v>
      </c>
      <c r="W996" s="5">
        <v>100</v>
      </c>
      <c r="X996" s="5" t="s">
        <v>62</v>
      </c>
      <c r="Y996" s="5" t="s">
        <v>64</v>
      </c>
      <c r="Z996" s="5" t="s">
        <v>62</v>
      </c>
      <c r="AA996" s="5" t="s">
        <v>62</v>
      </c>
      <c r="AB996" s="5" t="s">
        <v>62</v>
      </c>
      <c r="AC996" s="5" t="s">
        <v>62</v>
      </c>
      <c r="AD996" s="5" t="s">
        <v>62</v>
      </c>
      <c r="AE996" s="5" t="s">
        <v>64</v>
      </c>
      <c r="AF996" s="5" t="s">
        <v>64</v>
      </c>
      <c r="AG996" s="5" t="s">
        <v>64</v>
      </c>
      <c r="AH996" s="5" t="s">
        <v>64</v>
      </c>
      <c r="AI996" s="5" t="s">
        <v>64</v>
      </c>
      <c r="AJ996" s="5" t="s">
        <v>62</v>
      </c>
      <c r="AK996" s="5" t="s">
        <v>64</v>
      </c>
      <c r="AL996" s="5" t="s">
        <v>63</v>
      </c>
      <c r="AM996" s="5" t="s">
        <v>63</v>
      </c>
      <c r="AN996" s="5" t="s">
        <v>62</v>
      </c>
      <c r="AO996" s="5" t="s">
        <v>62</v>
      </c>
      <c r="AP996" s="5" t="s">
        <v>63</v>
      </c>
      <c r="AQ996" s="5" t="s">
        <v>72</v>
      </c>
      <c r="AR996" s="5" t="s">
        <v>72</v>
      </c>
      <c r="AS996" s="5" t="s">
        <v>65</v>
      </c>
      <c r="AT996" s="5" t="s">
        <v>66</v>
      </c>
      <c r="AU996" s="5" t="s">
        <v>67</v>
      </c>
      <c r="AV996" s="5" t="s">
        <v>68</v>
      </c>
      <c r="AW996" s="5" t="s">
        <v>65</v>
      </c>
      <c r="AX996" s="5" t="s">
        <v>78</v>
      </c>
      <c r="AY996" s="5">
        <v>94.7</v>
      </c>
      <c r="AZ996" s="5">
        <v>82</v>
      </c>
    </row>
    <row r="997" spans="1:52">
      <c r="A997" s="5">
        <v>13</v>
      </c>
      <c r="B997" s="5" t="s">
        <v>716</v>
      </c>
      <c r="C997" s="6">
        <v>6751</v>
      </c>
      <c r="D997" s="5" t="s">
        <v>1051</v>
      </c>
      <c r="E997" s="5" t="str">
        <f>VLOOKUP(B997,Region!$A$1:$B$76,2,FALSE)</f>
        <v>Region_5</v>
      </c>
      <c r="F997" s="5" t="str">
        <f>VLOOKUP(D997,'Used to Match Zip By Sch Name'!$A$2:$E$4714,5,FALSE)</f>
        <v>33018-4112</v>
      </c>
      <c r="G997" s="5">
        <f>VLOOKUP(D997,public_school_report!$D$1:$CI$3651,84,FALSE)</f>
        <v>1677</v>
      </c>
      <c r="H997" s="5" t="s">
        <v>2</v>
      </c>
      <c r="I997" s="5">
        <v>75</v>
      </c>
      <c r="J997" s="5">
        <v>70</v>
      </c>
      <c r="K997" s="5">
        <v>55</v>
      </c>
      <c r="L997" s="5">
        <v>74</v>
      </c>
      <c r="M997" s="5">
        <v>60</v>
      </c>
      <c r="N997" s="5">
        <v>62</v>
      </c>
      <c r="O997" s="5">
        <v>73</v>
      </c>
      <c r="P997" s="5">
        <v>89</v>
      </c>
      <c r="Q997" s="5">
        <v>87</v>
      </c>
      <c r="R997" s="5"/>
      <c r="S997" s="5"/>
      <c r="T997" s="5">
        <v>645</v>
      </c>
      <c r="U997" s="5">
        <v>9</v>
      </c>
      <c r="V997" s="5">
        <v>72</v>
      </c>
      <c r="W997" s="5">
        <v>100</v>
      </c>
      <c r="X997" s="5" t="s">
        <v>64</v>
      </c>
      <c r="Y997" s="5" t="s">
        <v>64</v>
      </c>
      <c r="Z997" s="5" t="s">
        <v>64</v>
      </c>
      <c r="AA997" s="5" t="s">
        <v>64</v>
      </c>
      <c r="AB997" s="5" t="s">
        <v>64</v>
      </c>
      <c r="AC997" s="5" t="s">
        <v>64</v>
      </c>
      <c r="AD997" s="5" t="s">
        <v>64</v>
      </c>
      <c r="AE997" s="5" t="s">
        <v>62</v>
      </c>
      <c r="AF997" s="5" t="s">
        <v>64</v>
      </c>
      <c r="AG997" s="5" t="s">
        <v>64</v>
      </c>
      <c r="AH997" s="5" t="s">
        <v>62</v>
      </c>
      <c r="AI997" s="5" t="s">
        <v>66</v>
      </c>
      <c r="AJ997" s="5" t="s">
        <v>66</v>
      </c>
      <c r="AK997" s="5" t="s">
        <v>66</v>
      </c>
      <c r="AL997" s="5" t="s">
        <v>66</v>
      </c>
      <c r="AM997" s="5" t="s">
        <v>66</v>
      </c>
      <c r="AN997" s="5" t="s">
        <v>66</v>
      </c>
      <c r="AO997" s="5" t="s">
        <v>66</v>
      </c>
      <c r="AP997" s="5" t="s">
        <v>66</v>
      </c>
      <c r="AQ997" s="5" t="s">
        <v>66</v>
      </c>
      <c r="AR997" s="5" t="s">
        <v>66</v>
      </c>
      <c r="AS997" s="5" t="s">
        <v>65</v>
      </c>
      <c r="AT997" s="5" t="s">
        <v>66</v>
      </c>
      <c r="AU997" s="5" t="s">
        <v>67</v>
      </c>
      <c r="AV997" s="5" t="s">
        <v>68</v>
      </c>
      <c r="AW997" s="5" t="s">
        <v>65</v>
      </c>
      <c r="AX997" s="5" t="s">
        <v>78</v>
      </c>
      <c r="AY997" s="5">
        <v>98.3</v>
      </c>
      <c r="AZ997" s="5">
        <v>79.900000000000006</v>
      </c>
    </row>
    <row r="998" spans="1:52">
      <c r="A998" s="5">
        <v>13</v>
      </c>
      <c r="B998" s="5" t="s">
        <v>716</v>
      </c>
      <c r="C998" s="6">
        <v>6761</v>
      </c>
      <c r="D998" s="5" t="s">
        <v>1052</v>
      </c>
      <c r="E998" s="5" t="str">
        <f>VLOOKUP(B998,Region!$A$1:$B$76,2,FALSE)</f>
        <v>Region_5</v>
      </c>
      <c r="F998" s="5" t="str">
        <f>VLOOKUP(D998,'Used to Match Zip By Sch Name'!$A$2:$E$4714,5,FALSE)</f>
        <v>33031-2071</v>
      </c>
      <c r="G998" s="5">
        <f>VLOOKUP(D998,public_school_report!$D$1:$CI$3651,84,FALSE)</f>
        <v>481</v>
      </c>
      <c r="H998" s="5" t="s">
        <v>6</v>
      </c>
      <c r="I998" s="5">
        <v>35</v>
      </c>
      <c r="J998" s="5">
        <v>47</v>
      </c>
      <c r="K998" s="5">
        <v>42</v>
      </c>
      <c r="L998" s="5">
        <v>30</v>
      </c>
      <c r="M998" s="5">
        <v>43</v>
      </c>
      <c r="N998" s="5">
        <v>44</v>
      </c>
      <c r="O998" s="5">
        <v>33</v>
      </c>
      <c r="P998" s="5">
        <v>54</v>
      </c>
      <c r="Q998" s="5">
        <v>91</v>
      </c>
      <c r="R998" s="5"/>
      <c r="S998" s="5"/>
      <c r="T998" s="5">
        <v>419</v>
      </c>
      <c r="U998" s="5">
        <v>9</v>
      </c>
      <c r="V998" s="5">
        <v>47</v>
      </c>
      <c r="W998" s="5">
        <v>97</v>
      </c>
      <c r="X998" s="5" t="s">
        <v>63</v>
      </c>
      <c r="Y998" s="5" t="s">
        <v>63</v>
      </c>
      <c r="Z998" s="5" t="s">
        <v>63</v>
      </c>
      <c r="AA998" s="5" t="s">
        <v>63</v>
      </c>
      <c r="AB998" s="5" t="s">
        <v>73</v>
      </c>
      <c r="AC998" s="5" t="s">
        <v>72</v>
      </c>
      <c r="AD998" s="5" t="s">
        <v>63</v>
      </c>
      <c r="AE998" s="5" t="s">
        <v>72</v>
      </c>
      <c r="AF998" s="5" t="s">
        <v>63</v>
      </c>
      <c r="AG998" s="5" t="s">
        <v>63</v>
      </c>
      <c r="AH998" s="5" t="s">
        <v>63</v>
      </c>
      <c r="AI998" s="5" t="s">
        <v>63</v>
      </c>
      <c r="AJ998" s="5" t="s">
        <v>72</v>
      </c>
      <c r="AK998" s="5" t="s">
        <v>62</v>
      </c>
      <c r="AL998" s="5" t="s">
        <v>63</v>
      </c>
      <c r="AM998" s="5" t="s">
        <v>72</v>
      </c>
      <c r="AN998" s="5" t="s">
        <v>63</v>
      </c>
      <c r="AO998" s="5" t="s">
        <v>63</v>
      </c>
      <c r="AP998" s="5" t="s">
        <v>63</v>
      </c>
      <c r="AQ998" s="5" t="s">
        <v>72</v>
      </c>
      <c r="AR998" s="5" t="s">
        <v>72</v>
      </c>
      <c r="AS998" s="5" t="s">
        <v>65</v>
      </c>
      <c r="AT998" s="5" t="s">
        <v>66</v>
      </c>
      <c r="AU998" s="5" t="s">
        <v>67</v>
      </c>
      <c r="AV998" s="5" t="s">
        <v>68</v>
      </c>
      <c r="AW998" s="5" t="s">
        <v>65</v>
      </c>
      <c r="AX998" s="5" t="s">
        <v>78</v>
      </c>
      <c r="AY998" s="5">
        <v>96.6</v>
      </c>
      <c r="AZ998" s="5">
        <v>91.100000000000023</v>
      </c>
    </row>
    <row r="999" spans="1:52">
      <c r="A999" s="5">
        <v>13</v>
      </c>
      <c r="B999" s="5" t="s">
        <v>716</v>
      </c>
      <c r="C999" s="6">
        <v>6771</v>
      </c>
      <c r="D999" s="5" t="s">
        <v>1053</v>
      </c>
      <c r="E999" s="5" t="str">
        <f>VLOOKUP(B999,Region!$A$1:$B$76,2,FALSE)</f>
        <v>Region_5</v>
      </c>
      <c r="F999" s="5" t="str">
        <f>VLOOKUP(D999,'Used to Match Zip By Sch Name'!$A$2:$E$4714,5,FALSE)</f>
        <v>33196-6790</v>
      </c>
      <c r="G999" s="5">
        <f>VLOOKUP(D999,public_school_report!$D$1:$CI$3651,84,FALSE)</f>
        <v>1916</v>
      </c>
      <c r="H999" s="5" t="s">
        <v>2</v>
      </c>
      <c r="I999" s="5">
        <v>61</v>
      </c>
      <c r="J999" s="5">
        <v>59</v>
      </c>
      <c r="K999" s="5">
        <v>44</v>
      </c>
      <c r="L999" s="5">
        <v>65</v>
      </c>
      <c r="M999" s="5">
        <v>58</v>
      </c>
      <c r="N999" s="5">
        <v>48</v>
      </c>
      <c r="O999" s="5">
        <v>56</v>
      </c>
      <c r="P999" s="5">
        <v>73</v>
      </c>
      <c r="Q999" s="5">
        <v>71</v>
      </c>
      <c r="R999" s="5"/>
      <c r="S999" s="5"/>
      <c r="T999" s="5">
        <v>535</v>
      </c>
      <c r="U999" s="5">
        <v>9</v>
      </c>
      <c r="V999" s="5">
        <v>59</v>
      </c>
      <c r="W999" s="5">
        <v>100</v>
      </c>
      <c r="X999" s="5" t="s">
        <v>62</v>
      </c>
      <c r="Y999" s="5" t="s">
        <v>64</v>
      </c>
      <c r="Z999" s="5" t="s">
        <v>62</v>
      </c>
      <c r="AA999" s="5" t="s">
        <v>62</v>
      </c>
      <c r="AB999" s="5" t="s">
        <v>62</v>
      </c>
      <c r="AC999" s="5" t="s">
        <v>62</v>
      </c>
      <c r="AD999" s="5" t="s">
        <v>63</v>
      </c>
      <c r="AE999" s="5" t="s">
        <v>62</v>
      </c>
      <c r="AF999" s="5" t="s">
        <v>64</v>
      </c>
      <c r="AG999" s="5" t="s">
        <v>64</v>
      </c>
      <c r="AH999" s="5" t="s">
        <v>64</v>
      </c>
      <c r="AI999" s="5" t="s">
        <v>63</v>
      </c>
      <c r="AJ999" s="5" t="s">
        <v>66</v>
      </c>
      <c r="AK999" s="5" t="s">
        <v>66</v>
      </c>
      <c r="AL999" s="5" t="s">
        <v>66</v>
      </c>
      <c r="AM999" s="5" t="s">
        <v>66</v>
      </c>
      <c r="AN999" s="5" t="s">
        <v>66</v>
      </c>
      <c r="AO999" s="5" t="s">
        <v>66</v>
      </c>
      <c r="AP999" s="5" t="s">
        <v>66</v>
      </c>
      <c r="AQ999" s="5" t="s">
        <v>66</v>
      </c>
      <c r="AR999" s="5" t="s">
        <v>66</v>
      </c>
      <c r="AS999" s="5" t="s">
        <v>65</v>
      </c>
      <c r="AT999" s="5" t="s">
        <v>66</v>
      </c>
      <c r="AU999" s="5" t="s">
        <v>67</v>
      </c>
      <c r="AV999" s="5" t="s">
        <v>68</v>
      </c>
      <c r="AW999" s="5" t="s">
        <v>65</v>
      </c>
      <c r="AX999" s="5" t="s">
        <v>78</v>
      </c>
      <c r="AY999" s="5">
        <v>96.1</v>
      </c>
      <c r="AZ999" s="5">
        <v>77.600000000000023</v>
      </c>
    </row>
    <row r="1000" spans="1:52">
      <c r="A1000" s="5">
        <v>13</v>
      </c>
      <c r="B1000" s="5" t="s">
        <v>716</v>
      </c>
      <c r="C1000" s="6">
        <v>6781</v>
      </c>
      <c r="D1000" s="5" t="s">
        <v>1054</v>
      </c>
      <c r="E1000" s="5" t="str">
        <f>VLOOKUP(B1000,Region!$A$1:$B$76,2,FALSE)</f>
        <v>Region_5</v>
      </c>
      <c r="F1000" s="5" t="str">
        <f>VLOOKUP(D1000,'Used to Match Zip By Sch Name'!$A$2:$E$4714,5,FALSE)</f>
        <v>33176-7746</v>
      </c>
      <c r="G1000" s="5">
        <f>VLOOKUP(D1000,public_school_report!$D$1:$CI$3651,84,FALSE)</f>
        <v>617</v>
      </c>
      <c r="H1000" s="5" t="s">
        <v>4</v>
      </c>
      <c r="I1000" s="5">
        <v>48</v>
      </c>
      <c r="J1000" s="5">
        <v>58</v>
      </c>
      <c r="K1000" s="5">
        <v>51</v>
      </c>
      <c r="L1000" s="5">
        <v>43</v>
      </c>
      <c r="M1000" s="5">
        <v>52</v>
      </c>
      <c r="N1000" s="5">
        <v>44</v>
      </c>
      <c r="O1000" s="5">
        <v>44</v>
      </c>
      <c r="P1000" s="5">
        <v>69</v>
      </c>
      <c r="Q1000" s="5">
        <v>81</v>
      </c>
      <c r="R1000" s="5"/>
      <c r="S1000" s="5"/>
      <c r="T1000" s="5">
        <v>490</v>
      </c>
      <c r="U1000" s="5">
        <v>9</v>
      </c>
      <c r="V1000" s="5">
        <v>54</v>
      </c>
      <c r="W1000" s="5">
        <v>99</v>
      </c>
      <c r="X1000" s="5" t="s">
        <v>62</v>
      </c>
      <c r="Y1000" s="5" t="s">
        <v>63</v>
      </c>
      <c r="Z1000" s="5" t="s">
        <v>63</v>
      </c>
      <c r="AA1000" s="5" t="s">
        <v>63</v>
      </c>
      <c r="AB1000" s="5" t="s">
        <v>72</v>
      </c>
      <c r="AC1000" s="5" t="s">
        <v>63</v>
      </c>
      <c r="AD1000" s="5" t="s">
        <v>63</v>
      </c>
      <c r="AE1000" s="5" t="s">
        <v>62</v>
      </c>
      <c r="AF1000" s="5" t="s">
        <v>63</v>
      </c>
      <c r="AG1000" s="5" t="s">
        <v>62</v>
      </c>
      <c r="AH1000" s="5" t="s">
        <v>63</v>
      </c>
      <c r="AI1000" s="5" t="s">
        <v>64</v>
      </c>
      <c r="AJ1000" s="5" t="s">
        <v>63</v>
      </c>
      <c r="AK1000" s="5" t="s">
        <v>62</v>
      </c>
      <c r="AL1000" s="5" t="s">
        <v>63</v>
      </c>
      <c r="AM1000" s="5" t="s">
        <v>63</v>
      </c>
      <c r="AN1000" s="5" t="s">
        <v>63</v>
      </c>
      <c r="AO1000" s="5" t="s">
        <v>63</v>
      </c>
      <c r="AP1000" s="5" t="s">
        <v>72</v>
      </c>
      <c r="AQ1000" s="5" t="s">
        <v>63</v>
      </c>
      <c r="AR1000" s="5" t="s">
        <v>63</v>
      </c>
      <c r="AS1000" s="5" t="s">
        <v>65</v>
      </c>
      <c r="AT1000" s="5" t="s">
        <v>66</v>
      </c>
      <c r="AU1000" s="5" t="s">
        <v>67</v>
      </c>
      <c r="AV1000" s="5" t="s">
        <v>68</v>
      </c>
      <c r="AW1000" s="5" t="s">
        <v>65</v>
      </c>
      <c r="AX1000" s="5" t="s">
        <v>78</v>
      </c>
      <c r="AY1000" s="5">
        <v>94.9</v>
      </c>
      <c r="AZ1000" s="5">
        <v>87.6</v>
      </c>
    </row>
    <row r="1001" spans="1:52">
      <c r="A1001" s="5">
        <v>13</v>
      </c>
      <c r="B1001" s="5" t="s">
        <v>716</v>
      </c>
      <c r="C1001" s="6">
        <v>6801</v>
      </c>
      <c r="D1001" s="5" t="s">
        <v>1055</v>
      </c>
      <c r="E1001" s="5" t="str">
        <f>VLOOKUP(B1001,Region!$A$1:$B$76,2,FALSE)</f>
        <v>Region_5</v>
      </c>
      <c r="F1001" s="5" t="str">
        <f>VLOOKUP(D1001,'Used to Match Zip By Sch Name'!$A$2:$E$4714,5,FALSE)</f>
        <v>33165-5639</v>
      </c>
      <c r="G1001" s="5">
        <f>VLOOKUP(D1001,public_school_report!$D$1:$CI$3651,84,FALSE)</f>
        <v>597</v>
      </c>
      <c r="H1001" s="5" t="s">
        <v>4</v>
      </c>
      <c r="I1001" s="5">
        <v>62</v>
      </c>
      <c r="J1001" s="5">
        <v>61</v>
      </c>
      <c r="K1001" s="5">
        <v>48</v>
      </c>
      <c r="L1001" s="5">
        <v>57</v>
      </c>
      <c r="M1001" s="5">
        <v>50</v>
      </c>
      <c r="N1001" s="5">
        <v>40</v>
      </c>
      <c r="O1001" s="5">
        <v>50</v>
      </c>
      <c r="P1001" s="5">
        <v>67</v>
      </c>
      <c r="Q1001" s="5">
        <v>84</v>
      </c>
      <c r="R1001" s="5"/>
      <c r="S1001" s="5"/>
      <c r="T1001" s="5">
        <v>519</v>
      </c>
      <c r="U1001" s="5">
        <v>9</v>
      </c>
      <c r="V1001" s="5">
        <v>58</v>
      </c>
      <c r="W1001" s="5">
        <v>100</v>
      </c>
      <c r="X1001" s="5" t="s">
        <v>62</v>
      </c>
      <c r="Y1001" s="5" t="s">
        <v>62</v>
      </c>
      <c r="Z1001" s="5" t="s">
        <v>62</v>
      </c>
      <c r="AA1001" s="5" t="s">
        <v>62</v>
      </c>
      <c r="AB1001" s="5" t="s">
        <v>64</v>
      </c>
      <c r="AC1001" s="5" t="s">
        <v>63</v>
      </c>
      <c r="AD1001" s="5" t="s">
        <v>63</v>
      </c>
      <c r="AE1001" s="5" t="s">
        <v>63</v>
      </c>
      <c r="AF1001" s="5" t="s">
        <v>62</v>
      </c>
      <c r="AG1001" s="5" t="s">
        <v>62</v>
      </c>
      <c r="AH1001" s="5" t="s">
        <v>63</v>
      </c>
      <c r="AI1001" s="5" t="s">
        <v>62</v>
      </c>
      <c r="AJ1001" s="5" t="s">
        <v>63</v>
      </c>
      <c r="AK1001" s="5" t="s">
        <v>64</v>
      </c>
      <c r="AL1001" s="5" t="s">
        <v>63</v>
      </c>
      <c r="AM1001" s="5" t="s">
        <v>63</v>
      </c>
      <c r="AN1001" s="5" t="s">
        <v>62</v>
      </c>
      <c r="AO1001" s="5" t="s">
        <v>63</v>
      </c>
      <c r="AP1001" s="5" t="s">
        <v>63</v>
      </c>
      <c r="AQ1001" s="5" t="s">
        <v>63</v>
      </c>
      <c r="AR1001" s="5" t="s">
        <v>63</v>
      </c>
      <c r="AS1001" s="5" t="s">
        <v>65</v>
      </c>
      <c r="AT1001" s="5" t="s">
        <v>66</v>
      </c>
      <c r="AU1001" s="5" t="s">
        <v>67</v>
      </c>
      <c r="AV1001" s="5" t="s">
        <v>68</v>
      </c>
      <c r="AW1001" s="5" t="s">
        <v>65</v>
      </c>
      <c r="AX1001" s="5" t="s">
        <v>78</v>
      </c>
      <c r="AY1001" s="5">
        <v>97.2</v>
      </c>
      <c r="AZ1001" s="5">
        <v>78.100000000000023</v>
      </c>
    </row>
    <row r="1002" spans="1:52">
      <c r="A1002" s="5">
        <v>13</v>
      </c>
      <c r="B1002" s="5" t="s">
        <v>716</v>
      </c>
      <c r="C1002" s="6">
        <v>6821</v>
      </c>
      <c r="D1002" s="5" t="s">
        <v>1056</v>
      </c>
      <c r="E1002" s="5" t="str">
        <f>VLOOKUP(B1002,Region!$A$1:$B$76,2,FALSE)</f>
        <v>Region_5</v>
      </c>
      <c r="F1002" s="5" t="str">
        <f>VLOOKUP(D1002,'Used to Match Zip By Sch Name'!$A$2:$E$4714,5,FALSE)</f>
        <v>33165-3106</v>
      </c>
      <c r="G1002" s="5">
        <f>VLOOKUP(D1002,public_school_report!$D$1:$CI$3651,84,FALSE)</f>
        <v>1012</v>
      </c>
      <c r="H1002" s="5" t="s">
        <v>2</v>
      </c>
      <c r="I1002" s="5">
        <v>66</v>
      </c>
      <c r="J1002" s="5">
        <v>63</v>
      </c>
      <c r="K1002" s="5">
        <v>52</v>
      </c>
      <c r="L1002" s="5">
        <v>63</v>
      </c>
      <c r="M1002" s="5">
        <v>57</v>
      </c>
      <c r="N1002" s="5">
        <v>44</v>
      </c>
      <c r="O1002" s="5">
        <v>51</v>
      </c>
      <c r="P1002" s="5">
        <v>70</v>
      </c>
      <c r="Q1002" s="5">
        <v>86</v>
      </c>
      <c r="R1002" s="5"/>
      <c r="S1002" s="5"/>
      <c r="T1002" s="5">
        <v>552</v>
      </c>
      <c r="U1002" s="5">
        <v>9</v>
      </c>
      <c r="V1002" s="5">
        <v>61</v>
      </c>
      <c r="W1002" s="5">
        <v>100</v>
      </c>
      <c r="X1002" s="5" t="s">
        <v>62</v>
      </c>
      <c r="Y1002" s="5" t="s">
        <v>64</v>
      </c>
      <c r="Z1002" s="5" t="s">
        <v>64</v>
      </c>
      <c r="AA1002" s="5" t="s">
        <v>62</v>
      </c>
      <c r="AB1002" s="5" t="s">
        <v>62</v>
      </c>
      <c r="AC1002" s="5" t="s">
        <v>64</v>
      </c>
      <c r="AD1002" s="5" t="s">
        <v>64</v>
      </c>
      <c r="AE1002" s="5" t="s">
        <v>64</v>
      </c>
      <c r="AF1002" s="5" t="s">
        <v>64</v>
      </c>
      <c r="AG1002" s="5" t="s">
        <v>64</v>
      </c>
      <c r="AH1002" s="5" t="s">
        <v>64</v>
      </c>
      <c r="AI1002" s="5" t="s">
        <v>64</v>
      </c>
      <c r="AJ1002" s="5" t="s">
        <v>64</v>
      </c>
      <c r="AK1002" s="5" t="s">
        <v>64</v>
      </c>
      <c r="AL1002" s="5" t="s">
        <v>64</v>
      </c>
      <c r="AM1002" s="5" t="s">
        <v>64</v>
      </c>
      <c r="AN1002" s="5" t="s">
        <v>64</v>
      </c>
      <c r="AO1002" s="5" t="s">
        <v>64</v>
      </c>
      <c r="AP1002" s="5" t="s">
        <v>63</v>
      </c>
      <c r="AQ1002" s="5" t="s">
        <v>63</v>
      </c>
      <c r="AR1002" s="5" t="s">
        <v>63</v>
      </c>
      <c r="AS1002" s="5" t="s">
        <v>65</v>
      </c>
      <c r="AT1002" s="5" t="s">
        <v>66</v>
      </c>
      <c r="AU1002" s="5" t="s">
        <v>67</v>
      </c>
      <c r="AV1002" s="5" t="s">
        <v>68</v>
      </c>
      <c r="AW1002" s="5" t="s">
        <v>65</v>
      </c>
      <c r="AX1002" s="5" t="s">
        <v>78</v>
      </c>
      <c r="AY1002" s="5">
        <v>97.7</v>
      </c>
      <c r="AZ1002" s="5">
        <v>80.600000000000023</v>
      </c>
    </row>
    <row r="1003" spans="1:52">
      <c r="A1003" s="5">
        <v>13</v>
      </c>
      <c r="B1003" s="5" t="s">
        <v>716</v>
      </c>
      <c r="C1003" s="6">
        <v>6841</v>
      </c>
      <c r="D1003" s="5" t="s">
        <v>1057</v>
      </c>
      <c r="E1003" s="5" t="str">
        <f>VLOOKUP(B1003,Region!$A$1:$B$76,2,FALSE)</f>
        <v>Region_5</v>
      </c>
      <c r="F1003" s="5" t="str">
        <f>VLOOKUP(D1003,'Used to Match Zip By Sch Name'!$A$2:$E$4714,5,FALSE)</f>
        <v>33145-2127</v>
      </c>
      <c r="G1003" s="5">
        <f>VLOOKUP(D1003,public_school_report!$D$1:$CI$3651,84,FALSE)</f>
        <v>1177</v>
      </c>
      <c r="H1003" s="5" t="s">
        <v>2</v>
      </c>
      <c r="I1003" s="5">
        <v>51</v>
      </c>
      <c r="J1003" s="5">
        <v>53</v>
      </c>
      <c r="K1003" s="5">
        <v>46</v>
      </c>
      <c r="L1003" s="5">
        <v>38</v>
      </c>
      <c r="M1003" s="5">
        <v>35</v>
      </c>
      <c r="N1003" s="5">
        <v>35</v>
      </c>
      <c r="O1003" s="5">
        <v>30</v>
      </c>
      <c r="P1003" s="5">
        <v>68</v>
      </c>
      <c r="Q1003" s="5">
        <v>77</v>
      </c>
      <c r="R1003" s="5"/>
      <c r="S1003" s="5"/>
      <c r="T1003" s="5">
        <v>433</v>
      </c>
      <c r="U1003" s="5">
        <v>9</v>
      </c>
      <c r="V1003" s="5">
        <v>48</v>
      </c>
      <c r="W1003" s="5">
        <v>100</v>
      </c>
      <c r="X1003" s="5" t="s">
        <v>63</v>
      </c>
      <c r="Y1003" s="5" t="s">
        <v>63</v>
      </c>
      <c r="Z1003" s="5" t="s">
        <v>63</v>
      </c>
      <c r="AA1003" s="5" t="s">
        <v>63</v>
      </c>
      <c r="AB1003" s="5" t="s">
        <v>63</v>
      </c>
      <c r="AC1003" s="5" t="s">
        <v>63</v>
      </c>
      <c r="AD1003" s="5" t="s">
        <v>63</v>
      </c>
      <c r="AE1003" s="5" t="s">
        <v>63</v>
      </c>
      <c r="AF1003" s="5" t="s">
        <v>63</v>
      </c>
      <c r="AG1003" s="5" t="s">
        <v>63</v>
      </c>
      <c r="AH1003" s="5" t="s">
        <v>62</v>
      </c>
      <c r="AI1003" s="5" t="s">
        <v>63</v>
      </c>
      <c r="AJ1003" s="5" t="s">
        <v>63</v>
      </c>
      <c r="AK1003" s="5" t="s">
        <v>62</v>
      </c>
      <c r="AL1003" s="5" t="s">
        <v>63</v>
      </c>
      <c r="AM1003" s="5" t="s">
        <v>63</v>
      </c>
      <c r="AN1003" s="5" t="s">
        <v>63</v>
      </c>
      <c r="AO1003" s="5" t="s">
        <v>63</v>
      </c>
      <c r="AP1003" s="5" t="s">
        <v>63</v>
      </c>
      <c r="AQ1003" s="5" t="s">
        <v>72</v>
      </c>
      <c r="AR1003" s="5" t="s">
        <v>72</v>
      </c>
      <c r="AS1003" s="5" t="s">
        <v>65</v>
      </c>
      <c r="AT1003" s="5" t="s">
        <v>66</v>
      </c>
      <c r="AU1003" s="5" t="s">
        <v>67</v>
      </c>
      <c r="AV1003" s="5" t="s">
        <v>68</v>
      </c>
      <c r="AW1003" s="5" t="s">
        <v>65</v>
      </c>
      <c r="AX1003" s="5" t="s">
        <v>78</v>
      </c>
      <c r="AY1003" s="5">
        <v>97.7</v>
      </c>
      <c r="AZ1003" s="5">
        <v>94.8</v>
      </c>
    </row>
    <row r="1004" spans="1:52">
      <c r="A1004" s="5">
        <v>13</v>
      </c>
      <c r="B1004" s="5" t="s">
        <v>716</v>
      </c>
      <c r="C1004" s="6">
        <v>6861</v>
      </c>
      <c r="D1004" s="5" t="s">
        <v>1058</v>
      </c>
      <c r="E1004" s="5" t="str">
        <f>VLOOKUP(B1004,Region!$A$1:$B$76,2,FALSE)</f>
        <v>Region_5</v>
      </c>
      <c r="F1004" s="5" t="str">
        <f>VLOOKUP(D1004,'Used to Match Zip By Sch Name'!$A$2:$E$4714,5,FALSE)</f>
        <v>33157-3730</v>
      </c>
      <c r="G1004" s="5">
        <f>VLOOKUP(D1004,public_school_report!$D$1:$CI$3651,84,FALSE)</f>
        <v>1492</v>
      </c>
      <c r="H1004" s="5" t="s">
        <v>2</v>
      </c>
      <c r="I1004" s="5">
        <v>75</v>
      </c>
      <c r="J1004" s="5">
        <v>65</v>
      </c>
      <c r="K1004" s="5">
        <v>53</v>
      </c>
      <c r="L1004" s="5">
        <v>74</v>
      </c>
      <c r="M1004" s="5">
        <v>65</v>
      </c>
      <c r="N1004" s="5">
        <v>46</v>
      </c>
      <c r="O1004" s="5">
        <v>74</v>
      </c>
      <c r="P1004" s="5">
        <v>81</v>
      </c>
      <c r="Q1004" s="5">
        <v>81</v>
      </c>
      <c r="R1004" s="5"/>
      <c r="S1004" s="5"/>
      <c r="T1004" s="5">
        <v>614</v>
      </c>
      <c r="U1004" s="5">
        <v>9</v>
      </c>
      <c r="V1004" s="5">
        <v>68</v>
      </c>
      <c r="W1004" s="5">
        <v>99</v>
      </c>
      <c r="X1004" s="5" t="s">
        <v>64</v>
      </c>
      <c r="Y1004" s="5" t="s">
        <v>64</v>
      </c>
      <c r="Z1004" s="5" t="s">
        <v>64</v>
      </c>
      <c r="AA1004" s="5" t="s">
        <v>62</v>
      </c>
      <c r="AB1004" s="5" t="s">
        <v>64</v>
      </c>
      <c r="AC1004" s="5" t="s">
        <v>64</v>
      </c>
      <c r="AD1004" s="5" t="s">
        <v>64</v>
      </c>
      <c r="AE1004" s="5" t="s">
        <v>64</v>
      </c>
      <c r="AF1004" s="5" t="s">
        <v>64</v>
      </c>
      <c r="AG1004" s="5" t="s">
        <v>64</v>
      </c>
      <c r="AH1004" s="5" t="s">
        <v>64</v>
      </c>
      <c r="AI1004" s="5" t="s">
        <v>64</v>
      </c>
      <c r="AJ1004" s="5" t="s">
        <v>64</v>
      </c>
      <c r="AK1004" s="5" t="s">
        <v>64</v>
      </c>
      <c r="AL1004" s="5" t="s">
        <v>64</v>
      </c>
      <c r="AM1004" s="5" t="s">
        <v>64</v>
      </c>
      <c r="AN1004" s="5" t="s">
        <v>64</v>
      </c>
      <c r="AO1004" s="5" t="s">
        <v>64</v>
      </c>
      <c r="AP1004" s="5" t="s">
        <v>64</v>
      </c>
      <c r="AQ1004" s="5" t="s">
        <v>62</v>
      </c>
      <c r="AR1004" s="5" t="s">
        <v>62</v>
      </c>
      <c r="AS1004" s="5" t="s">
        <v>65</v>
      </c>
      <c r="AT1004" s="5" t="s">
        <v>66</v>
      </c>
      <c r="AU1004" s="5" t="s">
        <v>67</v>
      </c>
      <c r="AV1004" s="5" t="s">
        <v>67</v>
      </c>
      <c r="AW1004" s="5" t="s">
        <v>65</v>
      </c>
      <c r="AX1004" s="5" t="s">
        <v>78</v>
      </c>
      <c r="AY1004" s="5">
        <v>82.4</v>
      </c>
      <c r="AZ1004" s="5">
        <v>53.4</v>
      </c>
    </row>
    <row r="1005" spans="1:52">
      <c r="A1005" s="5">
        <v>13</v>
      </c>
      <c r="B1005" s="5" t="s">
        <v>716</v>
      </c>
      <c r="C1005" s="6">
        <v>6881</v>
      </c>
      <c r="D1005" s="5" t="s">
        <v>1059</v>
      </c>
      <c r="E1005" s="5" t="str">
        <f>VLOOKUP(B1005,Region!$A$1:$B$76,2,FALSE)</f>
        <v>Region_5</v>
      </c>
      <c r="F1005" s="5" t="str">
        <f>VLOOKUP(D1005,'Used to Match Zip By Sch Name'!$A$2:$E$4714,5,FALSE)</f>
        <v>33143-1909</v>
      </c>
      <c r="G1005" s="5">
        <f>VLOOKUP(D1005,public_school_report!$D$1:$CI$3651,84,FALSE)</f>
        <v>943</v>
      </c>
      <c r="H1005" s="5" t="s">
        <v>2</v>
      </c>
      <c r="I1005" s="5">
        <v>76</v>
      </c>
      <c r="J1005" s="5">
        <v>66</v>
      </c>
      <c r="K1005" s="5">
        <v>53</v>
      </c>
      <c r="L1005" s="5">
        <v>71</v>
      </c>
      <c r="M1005" s="5">
        <v>57</v>
      </c>
      <c r="N1005" s="5">
        <v>35</v>
      </c>
      <c r="O1005" s="5">
        <v>71</v>
      </c>
      <c r="P1005" s="5">
        <v>86</v>
      </c>
      <c r="Q1005" s="5">
        <v>79</v>
      </c>
      <c r="R1005" s="5"/>
      <c r="S1005" s="5"/>
      <c r="T1005" s="5">
        <v>594</v>
      </c>
      <c r="U1005" s="5">
        <v>9</v>
      </c>
      <c r="V1005" s="5">
        <v>66</v>
      </c>
      <c r="W1005" s="5">
        <v>100</v>
      </c>
      <c r="X1005" s="5" t="s">
        <v>64</v>
      </c>
      <c r="Y1005" s="5" t="s">
        <v>64</v>
      </c>
      <c r="Z1005" s="5" t="s">
        <v>64</v>
      </c>
      <c r="AA1005" s="5" t="s">
        <v>64</v>
      </c>
      <c r="AB1005" s="5" t="s">
        <v>64</v>
      </c>
      <c r="AC1005" s="5" t="s">
        <v>64</v>
      </c>
      <c r="AD1005" s="5" t="s">
        <v>64</v>
      </c>
      <c r="AE1005" s="5" t="s">
        <v>64</v>
      </c>
      <c r="AF1005" s="5" t="s">
        <v>64</v>
      </c>
      <c r="AG1005" s="5" t="s">
        <v>64</v>
      </c>
      <c r="AH1005" s="5" t="s">
        <v>64</v>
      </c>
      <c r="AI1005" s="5" t="s">
        <v>64</v>
      </c>
      <c r="AJ1005" s="5" t="s">
        <v>64</v>
      </c>
      <c r="AK1005" s="5" t="s">
        <v>64</v>
      </c>
      <c r="AL1005" s="5" t="s">
        <v>64</v>
      </c>
      <c r="AM1005" s="5" t="s">
        <v>64</v>
      </c>
      <c r="AN1005" s="5" t="s">
        <v>64</v>
      </c>
      <c r="AO1005" s="5" t="s">
        <v>64</v>
      </c>
      <c r="AP1005" s="5" t="s">
        <v>63</v>
      </c>
      <c r="AQ1005" s="5" t="s">
        <v>63</v>
      </c>
      <c r="AR1005" s="5" t="s">
        <v>63</v>
      </c>
      <c r="AS1005" s="5" t="s">
        <v>65</v>
      </c>
      <c r="AT1005" s="5" t="s">
        <v>66</v>
      </c>
      <c r="AU1005" s="5" t="s">
        <v>67</v>
      </c>
      <c r="AV1005" s="5" t="s">
        <v>67</v>
      </c>
      <c r="AW1005" s="5" t="s">
        <v>65</v>
      </c>
      <c r="AX1005" s="5" t="s">
        <v>78</v>
      </c>
      <c r="AY1005" s="5">
        <v>87.1</v>
      </c>
      <c r="AZ1005" s="5">
        <v>53</v>
      </c>
    </row>
    <row r="1006" spans="1:52">
      <c r="A1006" s="5">
        <v>13</v>
      </c>
      <c r="B1006" s="5" t="s">
        <v>716</v>
      </c>
      <c r="C1006" s="6">
        <v>6901</v>
      </c>
      <c r="D1006" s="5" t="s">
        <v>1060</v>
      </c>
      <c r="E1006" s="5" t="str">
        <f>VLOOKUP(B1006,Region!$A$1:$B$76,2,FALSE)</f>
        <v>Region_5</v>
      </c>
      <c r="F1006" s="5" t="str">
        <f>VLOOKUP(D1006,'Used to Match Zip By Sch Name'!$A$2:$E$4714,5,FALSE)</f>
        <v>33175-1815</v>
      </c>
      <c r="G1006" s="5">
        <f>VLOOKUP(D1006,public_school_report!$D$1:$CI$3651,84,FALSE)</f>
        <v>1189</v>
      </c>
      <c r="H1006" s="5" t="s">
        <v>2</v>
      </c>
      <c r="I1006" s="5">
        <v>64</v>
      </c>
      <c r="J1006" s="5">
        <v>62</v>
      </c>
      <c r="K1006" s="5">
        <v>46</v>
      </c>
      <c r="L1006" s="5">
        <v>65</v>
      </c>
      <c r="M1006" s="5">
        <v>57</v>
      </c>
      <c r="N1006" s="5">
        <v>44</v>
      </c>
      <c r="O1006" s="5">
        <v>60</v>
      </c>
      <c r="P1006" s="5">
        <v>72</v>
      </c>
      <c r="Q1006" s="5">
        <v>86</v>
      </c>
      <c r="R1006" s="5"/>
      <c r="S1006" s="5"/>
      <c r="T1006" s="5">
        <v>556</v>
      </c>
      <c r="U1006" s="5">
        <v>9</v>
      </c>
      <c r="V1006" s="5">
        <v>62</v>
      </c>
      <c r="W1006" s="5">
        <v>99</v>
      </c>
      <c r="X1006" s="5" t="s">
        <v>64</v>
      </c>
      <c r="Y1006" s="5" t="s">
        <v>62</v>
      </c>
      <c r="Z1006" s="5" t="s">
        <v>64</v>
      </c>
      <c r="AA1006" s="5" t="s">
        <v>64</v>
      </c>
      <c r="AB1006" s="5" t="s">
        <v>64</v>
      </c>
      <c r="AC1006" s="5" t="s">
        <v>64</v>
      </c>
      <c r="AD1006" s="5" t="s">
        <v>64</v>
      </c>
      <c r="AE1006" s="5" t="s">
        <v>64</v>
      </c>
      <c r="AF1006" s="5" t="s">
        <v>64</v>
      </c>
      <c r="AG1006" s="5" t="s">
        <v>64</v>
      </c>
      <c r="AH1006" s="5" t="s">
        <v>62</v>
      </c>
      <c r="AI1006" s="5" t="s">
        <v>64</v>
      </c>
      <c r="AJ1006" s="5" t="s">
        <v>62</v>
      </c>
      <c r="AK1006" s="5" t="s">
        <v>64</v>
      </c>
      <c r="AL1006" s="5" t="s">
        <v>62</v>
      </c>
      <c r="AM1006" s="5" t="s">
        <v>62</v>
      </c>
      <c r="AN1006" s="5" t="s">
        <v>62</v>
      </c>
      <c r="AO1006" s="5" t="s">
        <v>62</v>
      </c>
      <c r="AP1006" s="5" t="s">
        <v>63</v>
      </c>
      <c r="AQ1006" s="5" t="s">
        <v>63</v>
      </c>
      <c r="AR1006" s="5" t="s">
        <v>63</v>
      </c>
      <c r="AS1006" s="5" t="s">
        <v>65</v>
      </c>
      <c r="AT1006" s="5" t="s">
        <v>66</v>
      </c>
      <c r="AU1006" s="5" t="s">
        <v>67</v>
      </c>
      <c r="AV1006" s="5" t="s">
        <v>68</v>
      </c>
      <c r="AW1006" s="5" t="s">
        <v>65</v>
      </c>
      <c r="AX1006" s="5" t="s">
        <v>78</v>
      </c>
      <c r="AY1006" s="5">
        <v>97.2</v>
      </c>
      <c r="AZ1006" s="5">
        <v>78.5</v>
      </c>
    </row>
    <row r="1007" spans="1:52">
      <c r="A1007" s="5">
        <v>13</v>
      </c>
      <c r="B1007" s="5" t="s">
        <v>716</v>
      </c>
      <c r="C1007" s="6">
        <v>6921</v>
      </c>
      <c r="D1007" s="5" t="s">
        <v>1061</v>
      </c>
      <c r="E1007" s="5" t="str">
        <f>VLOOKUP(B1007,Region!$A$1:$B$76,2,FALSE)</f>
        <v>Region_5</v>
      </c>
      <c r="F1007" s="5" t="str">
        <f>VLOOKUP(D1007,'Used to Match Zip By Sch Name'!$A$2:$E$4714,5,FALSE)</f>
        <v>33185-3875</v>
      </c>
      <c r="G1007" s="5">
        <f>VLOOKUP(D1007,public_school_report!$D$1:$CI$3651,84,FALSE)</f>
        <v>1109</v>
      </c>
      <c r="H1007" s="5" t="s">
        <v>2</v>
      </c>
      <c r="I1007" s="5">
        <v>73</v>
      </c>
      <c r="J1007" s="5">
        <v>67</v>
      </c>
      <c r="K1007" s="5">
        <v>63</v>
      </c>
      <c r="L1007" s="5">
        <v>71</v>
      </c>
      <c r="M1007" s="5">
        <v>62</v>
      </c>
      <c r="N1007" s="5">
        <v>55</v>
      </c>
      <c r="O1007" s="5">
        <v>64</v>
      </c>
      <c r="P1007" s="5">
        <v>88</v>
      </c>
      <c r="Q1007" s="5">
        <v>74</v>
      </c>
      <c r="R1007" s="5"/>
      <c r="S1007" s="5"/>
      <c r="T1007" s="5">
        <v>617</v>
      </c>
      <c r="U1007" s="5">
        <v>9</v>
      </c>
      <c r="V1007" s="5">
        <v>69</v>
      </c>
      <c r="W1007" s="5">
        <v>100</v>
      </c>
      <c r="X1007" s="5" t="s">
        <v>64</v>
      </c>
      <c r="Y1007" s="5" t="s">
        <v>64</v>
      </c>
      <c r="Z1007" s="5" t="s">
        <v>62</v>
      </c>
      <c r="AA1007" s="5" t="s">
        <v>64</v>
      </c>
      <c r="AB1007" s="5" t="s">
        <v>64</v>
      </c>
      <c r="AC1007" s="5" t="s">
        <v>64</v>
      </c>
      <c r="AD1007" s="5" t="s">
        <v>64</v>
      </c>
      <c r="AE1007" s="5" t="s">
        <v>64</v>
      </c>
      <c r="AF1007" s="5" t="s">
        <v>64</v>
      </c>
      <c r="AG1007" s="5" t="s">
        <v>64</v>
      </c>
      <c r="AH1007" s="5" t="s">
        <v>64</v>
      </c>
      <c r="AI1007" s="5" t="s">
        <v>64</v>
      </c>
      <c r="AJ1007" s="5" t="s">
        <v>64</v>
      </c>
      <c r="AK1007" s="5" t="s">
        <v>64</v>
      </c>
      <c r="AL1007" s="5" t="s">
        <v>64</v>
      </c>
      <c r="AM1007" s="5" t="s">
        <v>62</v>
      </c>
      <c r="AN1007" s="5" t="s">
        <v>66</v>
      </c>
      <c r="AO1007" s="5" t="s">
        <v>66</v>
      </c>
      <c r="AP1007" s="5" t="s">
        <v>66</v>
      </c>
      <c r="AQ1007" s="5" t="s">
        <v>66</v>
      </c>
      <c r="AR1007" s="5" t="s">
        <v>66</v>
      </c>
      <c r="AS1007" s="5" t="s">
        <v>65</v>
      </c>
      <c r="AT1007" s="5" t="s">
        <v>66</v>
      </c>
      <c r="AU1007" s="5" t="s">
        <v>67</v>
      </c>
      <c r="AV1007" s="5" t="s">
        <v>68</v>
      </c>
      <c r="AW1007" s="5" t="s">
        <v>65</v>
      </c>
      <c r="AX1007" s="5" t="s">
        <v>78</v>
      </c>
      <c r="AY1007" s="5">
        <v>96</v>
      </c>
      <c r="AZ1007" s="5">
        <v>73.3</v>
      </c>
    </row>
    <row r="1008" spans="1:52">
      <c r="A1008" s="5">
        <v>13</v>
      </c>
      <c r="B1008" s="5" t="s">
        <v>716</v>
      </c>
      <c r="C1008" s="6">
        <v>6961</v>
      </c>
      <c r="D1008" s="5" t="s">
        <v>1062</v>
      </c>
      <c r="E1008" s="5" t="str">
        <f>VLOOKUP(B1008,Region!$A$1:$B$76,2,FALSE)</f>
        <v>Region_5</v>
      </c>
      <c r="F1008" s="5" t="str">
        <f>VLOOKUP(D1008,'Used to Match Zip By Sch Name'!$A$2:$E$4714,5,FALSE)</f>
        <v>33155-1405</v>
      </c>
      <c r="G1008" s="5">
        <f>VLOOKUP(D1008,public_school_report!$D$1:$CI$3651,84,FALSE)</f>
        <v>792</v>
      </c>
      <c r="H1008" s="5" t="s">
        <v>2</v>
      </c>
      <c r="I1008" s="5">
        <v>49</v>
      </c>
      <c r="J1008" s="5">
        <v>55</v>
      </c>
      <c r="K1008" s="5">
        <v>47</v>
      </c>
      <c r="L1008" s="5">
        <v>41</v>
      </c>
      <c r="M1008" s="5">
        <v>37</v>
      </c>
      <c r="N1008" s="5">
        <v>34</v>
      </c>
      <c r="O1008" s="5">
        <v>38</v>
      </c>
      <c r="P1008" s="5">
        <v>63</v>
      </c>
      <c r="Q1008" s="5">
        <v>76</v>
      </c>
      <c r="R1008" s="5"/>
      <c r="S1008" s="5"/>
      <c r="T1008" s="5">
        <v>440</v>
      </c>
      <c r="U1008" s="5">
        <v>9</v>
      </c>
      <c r="V1008" s="5">
        <v>49</v>
      </c>
      <c r="W1008" s="5">
        <v>99</v>
      </c>
      <c r="X1008" s="5" t="s">
        <v>63</v>
      </c>
      <c r="Y1008" s="5" t="s">
        <v>63</v>
      </c>
      <c r="Z1008" s="5" t="s">
        <v>63</v>
      </c>
      <c r="AA1008" s="5" t="s">
        <v>63</v>
      </c>
      <c r="AB1008" s="5" t="s">
        <v>63</v>
      </c>
      <c r="AC1008" s="5" t="s">
        <v>63</v>
      </c>
      <c r="AD1008" s="5" t="s">
        <v>72</v>
      </c>
      <c r="AE1008" s="5" t="s">
        <v>63</v>
      </c>
      <c r="AF1008" s="5" t="s">
        <v>62</v>
      </c>
      <c r="AG1008" s="5" t="s">
        <v>62</v>
      </c>
      <c r="AH1008" s="5" t="s">
        <v>64</v>
      </c>
      <c r="AI1008" s="5" t="s">
        <v>64</v>
      </c>
      <c r="AJ1008" s="5" t="s">
        <v>62</v>
      </c>
      <c r="AK1008" s="5" t="s">
        <v>64</v>
      </c>
      <c r="AL1008" s="5" t="s">
        <v>62</v>
      </c>
      <c r="AM1008" s="5" t="s">
        <v>62</v>
      </c>
      <c r="AN1008" s="5" t="s">
        <v>62</v>
      </c>
      <c r="AO1008" s="5" t="s">
        <v>62</v>
      </c>
      <c r="AP1008" s="5" t="s">
        <v>63</v>
      </c>
      <c r="AQ1008" s="5" t="s">
        <v>63</v>
      </c>
      <c r="AR1008" s="5" t="s">
        <v>63</v>
      </c>
      <c r="AS1008" s="5" t="s">
        <v>65</v>
      </c>
      <c r="AT1008" s="5" t="s">
        <v>66</v>
      </c>
      <c r="AU1008" s="5" t="s">
        <v>67</v>
      </c>
      <c r="AV1008" s="5" t="s">
        <v>68</v>
      </c>
      <c r="AW1008" s="5" t="s">
        <v>65</v>
      </c>
      <c r="AX1008" s="5" t="s">
        <v>78</v>
      </c>
      <c r="AY1008" s="5">
        <v>98.7</v>
      </c>
      <c r="AZ1008" s="5">
        <v>90.100000000000023</v>
      </c>
    </row>
    <row r="1009" spans="1:52">
      <c r="A1009" s="5">
        <v>13</v>
      </c>
      <c r="B1009" s="5" t="s">
        <v>716</v>
      </c>
      <c r="C1009" s="6">
        <v>7005</v>
      </c>
      <c r="D1009" s="5" t="s">
        <v>1063</v>
      </c>
      <c r="E1009" s="5" t="str">
        <f>VLOOKUP(B1009,Region!$A$1:$B$76,2,FALSE)</f>
        <v>Region_5</v>
      </c>
      <c r="F1009" s="5" t="str">
        <f>VLOOKUP(D1009,'Used to Match Zip By Sch Name'!$A$2:$E$4714,5,FALSE)</f>
        <v>33127-1211</v>
      </c>
      <c r="G1009" s="5" t="e">
        <f>VLOOKUP(D1009,public_school_report!$D$1:$CI$3651,84,FALSE)</f>
        <v>#N/A</v>
      </c>
      <c r="H1009" s="5"/>
      <c r="I1009" s="5">
        <v>48</v>
      </c>
      <c r="J1009" s="5">
        <v>48</v>
      </c>
      <c r="K1009" s="5">
        <v>42</v>
      </c>
      <c r="L1009" s="5">
        <v>45</v>
      </c>
      <c r="M1009" s="5">
        <v>43</v>
      </c>
      <c r="N1009" s="5">
        <v>41</v>
      </c>
      <c r="O1009" s="5">
        <v>59</v>
      </c>
      <c r="P1009" s="5">
        <v>81</v>
      </c>
      <c r="Q1009" s="5"/>
      <c r="R1009" s="5">
        <v>98</v>
      </c>
      <c r="S1009" s="5">
        <v>57</v>
      </c>
      <c r="T1009" s="5">
        <v>562</v>
      </c>
      <c r="U1009" s="5">
        <v>10</v>
      </c>
      <c r="V1009" s="5">
        <v>56</v>
      </c>
      <c r="W1009" s="5">
        <v>99</v>
      </c>
      <c r="X1009" s="5" t="s">
        <v>62</v>
      </c>
      <c r="Y1009" s="5" t="s">
        <v>62</v>
      </c>
      <c r="Z1009" s="5" t="s">
        <v>63</v>
      </c>
      <c r="AA1009" s="5" t="s">
        <v>72</v>
      </c>
      <c r="AB1009" s="5" t="s">
        <v>72</v>
      </c>
      <c r="AC1009" s="5" t="s">
        <v>66</v>
      </c>
      <c r="AD1009" s="5" t="s">
        <v>66</v>
      </c>
      <c r="AE1009" s="5" t="s">
        <v>66</v>
      </c>
      <c r="AF1009" s="5" t="s">
        <v>66</v>
      </c>
      <c r="AG1009" s="5" t="s">
        <v>66</v>
      </c>
      <c r="AH1009" s="5" t="s">
        <v>66</v>
      </c>
      <c r="AI1009" s="5" t="s">
        <v>66</v>
      </c>
      <c r="AJ1009" s="5" t="s">
        <v>66</v>
      </c>
      <c r="AK1009" s="5" t="s">
        <v>66</v>
      </c>
      <c r="AL1009" s="5" t="s">
        <v>66</v>
      </c>
      <c r="AM1009" s="5" t="s">
        <v>66</v>
      </c>
      <c r="AN1009" s="5" t="s">
        <v>66</v>
      </c>
      <c r="AO1009" s="5" t="s">
        <v>66</v>
      </c>
      <c r="AP1009" s="5" t="s">
        <v>66</v>
      </c>
      <c r="AQ1009" s="5" t="s">
        <v>66</v>
      </c>
      <c r="AR1009" s="5" t="s">
        <v>66</v>
      </c>
      <c r="AS1009" s="5" t="s">
        <v>65</v>
      </c>
      <c r="AT1009" s="5" t="s">
        <v>66</v>
      </c>
      <c r="AU1009" s="5" t="s">
        <v>67</v>
      </c>
      <c r="AV1009" s="5" t="s">
        <v>68</v>
      </c>
      <c r="AW1009" s="5" t="s">
        <v>65</v>
      </c>
      <c r="AX1009" s="5" t="s">
        <v>82</v>
      </c>
      <c r="AY1009" s="5">
        <v>96.5</v>
      </c>
      <c r="AZ1009" s="5">
        <v>85</v>
      </c>
    </row>
    <row r="1010" spans="1:52" s="18" customFormat="1">
      <c r="A1010" s="19">
        <v>13</v>
      </c>
      <c r="B1010" s="19" t="s">
        <v>716</v>
      </c>
      <c r="C1010" s="20">
        <v>7007</v>
      </c>
      <c r="D1010" s="19" t="s">
        <v>1064</v>
      </c>
      <c r="E1010" s="5" t="str">
        <f>VLOOKUP(B1010,Region!$A$1:$B$76,2,FALSE)</f>
        <v>Region_5</v>
      </c>
      <c r="F1010" s="5" t="e">
        <f>VLOOKUP(D1010,'Used to Match Zip By Sch Name'!$A$2:$E$4714,5,FALSE)</f>
        <v>#N/A</v>
      </c>
      <c r="G1010" s="5" t="e">
        <f>VLOOKUP(D1010,public_school_report!$D$1:$CI$3651,84,FALSE)</f>
        <v>#N/A</v>
      </c>
      <c r="H1010" s="5"/>
      <c r="I1010" s="19">
        <v>90</v>
      </c>
      <c r="J1010" s="19">
        <v>71</v>
      </c>
      <c r="K1010" s="19">
        <v>83</v>
      </c>
      <c r="L1010" s="19">
        <v>93</v>
      </c>
      <c r="M1010" s="19">
        <v>81</v>
      </c>
      <c r="N1010" s="19">
        <v>82</v>
      </c>
      <c r="O1010" s="19">
        <v>87</v>
      </c>
      <c r="P1010" s="19">
        <v>100</v>
      </c>
      <c r="Q1010" s="19"/>
      <c r="R1010" s="19">
        <v>99</v>
      </c>
      <c r="S1010" s="19">
        <v>94</v>
      </c>
      <c r="T1010" s="19">
        <v>880</v>
      </c>
      <c r="U1010" s="19">
        <v>10</v>
      </c>
      <c r="V1010" s="19">
        <v>88</v>
      </c>
      <c r="W1010" s="19">
        <v>99</v>
      </c>
      <c r="X1010" s="19" t="s">
        <v>64</v>
      </c>
      <c r="Y1010" s="19" t="s">
        <v>64</v>
      </c>
      <c r="Z1010" s="19" t="s">
        <v>64</v>
      </c>
      <c r="AA1010" s="19" t="s">
        <v>64</v>
      </c>
      <c r="AB1010" s="19" t="s">
        <v>64</v>
      </c>
      <c r="AC1010" s="19" t="s">
        <v>64</v>
      </c>
      <c r="AD1010" s="19" t="s">
        <v>64</v>
      </c>
      <c r="AE1010" s="19" t="s">
        <v>64</v>
      </c>
      <c r="AF1010" s="19" t="s">
        <v>64</v>
      </c>
      <c r="AG1010" s="19" t="s">
        <v>64</v>
      </c>
      <c r="AH1010" s="19" t="s">
        <v>64</v>
      </c>
      <c r="AI1010" s="19" t="s">
        <v>64</v>
      </c>
      <c r="AJ1010" s="19" t="s">
        <v>62</v>
      </c>
      <c r="AK1010" s="19" t="s">
        <v>64</v>
      </c>
      <c r="AL1010" s="19" t="s">
        <v>64</v>
      </c>
      <c r="AM1010" s="19" t="s">
        <v>66</v>
      </c>
      <c r="AN1010" s="19" t="s">
        <v>66</v>
      </c>
      <c r="AO1010" s="19" t="s">
        <v>66</v>
      </c>
      <c r="AP1010" s="19" t="s">
        <v>66</v>
      </c>
      <c r="AQ1010" s="19" t="s">
        <v>66</v>
      </c>
      <c r="AR1010" s="19" t="s">
        <v>66</v>
      </c>
      <c r="AS1010" s="19" t="s">
        <v>65</v>
      </c>
      <c r="AT1010" s="19" t="s">
        <v>66</v>
      </c>
      <c r="AU1010" s="19" t="s">
        <v>68</v>
      </c>
      <c r="AV1010" s="19" t="s">
        <v>68</v>
      </c>
      <c r="AW1010" s="19" t="s">
        <v>65</v>
      </c>
      <c r="AX1010" s="19" t="s">
        <v>82</v>
      </c>
      <c r="AY1010" s="19">
        <v>75.599999999999994</v>
      </c>
      <c r="AZ1010" s="19">
        <v>74.400000000000006</v>
      </c>
    </row>
    <row r="1011" spans="1:52">
      <c r="A1011" s="5">
        <v>13</v>
      </c>
      <c r="B1011" s="5" t="s">
        <v>716</v>
      </c>
      <c r="C1011" s="6">
        <v>7008</v>
      </c>
      <c r="D1011" s="5" t="s">
        <v>1065</v>
      </c>
      <c r="E1011" s="5" t="str">
        <f>VLOOKUP(B1011,Region!$A$1:$B$76,2,FALSE)</f>
        <v>Region_5</v>
      </c>
      <c r="F1011" s="5">
        <f>VLOOKUP(D1011,'Used to Match Zip By Sch Name'!$A$2:$E$4714,5,FALSE)</f>
        <v>33185</v>
      </c>
      <c r="G1011" s="5" t="e">
        <f>VLOOKUP(D1011,public_school_report!$D$1:$CI$3651,84,FALSE)</f>
        <v>#N/A</v>
      </c>
      <c r="H1011" s="5"/>
      <c r="I1011" s="5">
        <v>71</v>
      </c>
      <c r="J1011" s="5">
        <v>57</v>
      </c>
      <c r="K1011" s="5">
        <v>53</v>
      </c>
      <c r="L1011" s="5">
        <v>76</v>
      </c>
      <c r="M1011" s="5">
        <v>56</v>
      </c>
      <c r="N1011" s="5">
        <v>44</v>
      </c>
      <c r="O1011" s="5">
        <v>76</v>
      </c>
      <c r="P1011" s="5">
        <v>85</v>
      </c>
      <c r="Q1011" s="5"/>
      <c r="R1011" s="5">
        <v>97</v>
      </c>
      <c r="S1011" s="5">
        <v>70</v>
      </c>
      <c r="T1011" s="5">
        <v>685</v>
      </c>
      <c r="U1011" s="5">
        <v>10</v>
      </c>
      <c r="V1011" s="5">
        <v>69</v>
      </c>
      <c r="W1011" s="5">
        <v>100</v>
      </c>
      <c r="X1011" s="5" t="s">
        <v>64</v>
      </c>
      <c r="Y1011" s="5" t="s">
        <v>62</v>
      </c>
      <c r="Z1011" s="5" t="s">
        <v>62</v>
      </c>
      <c r="AA1011" s="5" t="s">
        <v>62</v>
      </c>
      <c r="AB1011" s="5" t="s">
        <v>64</v>
      </c>
      <c r="AC1011" s="5" t="s">
        <v>66</v>
      </c>
      <c r="AD1011" s="5" t="s">
        <v>66</v>
      </c>
      <c r="AE1011" s="5" t="s">
        <v>66</v>
      </c>
      <c r="AF1011" s="5" t="s">
        <v>66</v>
      </c>
      <c r="AG1011" s="5" t="s">
        <v>66</v>
      </c>
      <c r="AH1011" s="5" t="s">
        <v>66</v>
      </c>
      <c r="AI1011" s="5" t="s">
        <v>66</v>
      </c>
      <c r="AJ1011" s="5" t="s">
        <v>66</v>
      </c>
      <c r="AK1011" s="5" t="s">
        <v>66</v>
      </c>
      <c r="AL1011" s="5" t="s">
        <v>66</v>
      </c>
      <c r="AM1011" s="5" t="s">
        <v>66</v>
      </c>
      <c r="AN1011" s="5" t="s">
        <v>66</v>
      </c>
      <c r="AO1011" s="5" t="s">
        <v>66</v>
      </c>
      <c r="AP1011" s="5" t="s">
        <v>66</v>
      </c>
      <c r="AQ1011" s="5" t="s">
        <v>66</v>
      </c>
      <c r="AR1011" s="5" t="s">
        <v>66</v>
      </c>
      <c r="AS1011" s="5" t="s">
        <v>65</v>
      </c>
      <c r="AT1011" s="5" t="s">
        <v>66</v>
      </c>
      <c r="AU1011" s="5" t="s">
        <v>67</v>
      </c>
      <c r="AV1011" s="5" t="s">
        <v>67</v>
      </c>
      <c r="AW1011" s="5" t="s">
        <v>65</v>
      </c>
      <c r="AX1011" s="5" t="s">
        <v>82</v>
      </c>
      <c r="AY1011" s="5">
        <v>88.5</v>
      </c>
      <c r="AZ1011" s="5">
        <v>62.7</v>
      </c>
    </row>
    <row r="1012" spans="1:52">
      <c r="A1012" s="5">
        <v>13</v>
      </c>
      <c r="B1012" s="5" t="s">
        <v>716</v>
      </c>
      <c r="C1012" s="6">
        <v>7009</v>
      </c>
      <c r="D1012" s="5" t="s">
        <v>1066</v>
      </c>
      <c r="E1012" s="5" t="str">
        <f>VLOOKUP(B1012,Region!$A$1:$B$76,2,FALSE)</f>
        <v>Region_5</v>
      </c>
      <c r="F1012" s="5" t="str">
        <f>VLOOKUP(D1012,'Used to Match Zip By Sch Name'!$A$2:$E$4714,5,FALSE)</f>
        <v>33172-5001</v>
      </c>
      <c r="G1012" s="5" t="e">
        <f>VLOOKUP(D1012,public_school_report!$D$1:$CI$3651,84,FALSE)</f>
        <v>#N/A</v>
      </c>
      <c r="H1012" s="5"/>
      <c r="I1012" s="5">
        <v>92</v>
      </c>
      <c r="J1012" s="5">
        <v>67</v>
      </c>
      <c r="K1012" s="5">
        <v>69</v>
      </c>
      <c r="L1012" s="5">
        <v>90</v>
      </c>
      <c r="M1012" s="5">
        <v>80</v>
      </c>
      <c r="N1012" s="5">
        <v>83</v>
      </c>
      <c r="O1012" s="5">
        <v>92</v>
      </c>
      <c r="P1012" s="5">
        <v>96</v>
      </c>
      <c r="Q1012" s="5"/>
      <c r="R1012" s="5">
        <v>100</v>
      </c>
      <c r="S1012" s="5">
        <v>78</v>
      </c>
      <c r="T1012" s="5">
        <v>847</v>
      </c>
      <c r="U1012" s="5">
        <v>10</v>
      </c>
      <c r="V1012" s="5">
        <v>85</v>
      </c>
      <c r="W1012" s="5">
        <v>100</v>
      </c>
      <c r="X1012" s="5" t="s">
        <v>64</v>
      </c>
      <c r="Y1012" s="5" t="s">
        <v>64</v>
      </c>
      <c r="Z1012" s="5" t="s">
        <v>64</v>
      </c>
      <c r="AA1012" s="5" t="s">
        <v>64</v>
      </c>
      <c r="AB1012" s="5" t="s">
        <v>64</v>
      </c>
      <c r="AC1012" s="5" t="s">
        <v>64</v>
      </c>
      <c r="AD1012" s="5" t="s">
        <v>64</v>
      </c>
      <c r="AE1012" s="5" t="s">
        <v>64</v>
      </c>
      <c r="AF1012" s="5" t="s">
        <v>64</v>
      </c>
      <c r="AG1012" s="5" t="s">
        <v>64</v>
      </c>
      <c r="AH1012" s="5" t="s">
        <v>64</v>
      </c>
      <c r="AI1012" s="5" t="s">
        <v>64</v>
      </c>
      <c r="AJ1012" s="5" t="s">
        <v>66</v>
      </c>
      <c r="AK1012" s="5" t="s">
        <v>64</v>
      </c>
      <c r="AL1012" s="5" t="s">
        <v>66</v>
      </c>
      <c r="AM1012" s="5" t="s">
        <v>66</v>
      </c>
      <c r="AN1012" s="5" t="s">
        <v>66</v>
      </c>
      <c r="AO1012" s="5" t="s">
        <v>66</v>
      </c>
      <c r="AP1012" s="5" t="s">
        <v>66</v>
      </c>
      <c r="AQ1012" s="5" t="s">
        <v>66</v>
      </c>
      <c r="AR1012" s="5" t="s">
        <v>66</v>
      </c>
      <c r="AS1012" s="5" t="s">
        <v>65</v>
      </c>
      <c r="AT1012" s="5" t="s">
        <v>66</v>
      </c>
      <c r="AU1012" s="5" t="s">
        <v>68</v>
      </c>
      <c r="AV1012" s="5" t="s">
        <v>67</v>
      </c>
      <c r="AW1012" s="5" t="s">
        <v>65</v>
      </c>
      <c r="AX1012" s="5" t="s">
        <v>82</v>
      </c>
      <c r="AY1012" s="5">
        <v>92.8</v>
      </c>
      <c r="AZ1012" s="5">
        <v>45.4</v>
      </c>
    </row>
    <row r="1013" spans="1:52">
      <c r="A1013" s="5">
        <v>13</v>
      </c>
      <c r="B1013" s="5" t="s">
        <v>716</v>
      </c>
      <c r="C1013" s="6">
        <v>7011</v>
      </c>
      <c r="D1013" s="5" t="s">
        <v>1067</v>
      </c>
      <c r="E1013" s="5" t="str">
        <f>VLOOKUP(B1013,Region!$A$1:$B$76,2,FALSE)</f>
        <v>Region_5</v>
      </c>
      <c r="F1013" s="5" t="str">
        <f>VLOOKUP(D1013,'Used to Match Zip By Sch Name'!$A$2:$E$4714,5,FALSE)</f>
        <v>33015-3403</v>
      </c>
      <c r="G1013" s="5" t="e">
        <f>VLOOKUP(D1013,public_school_report!$D$1:$CI$3651,84,FALSE)</f>
        <v>#N/A</v>
      </c>
      <c r="H1013" s="5"/>
      <c r="I1013" s="5">
        <v>39</v>
      </c>
      <c r="J1013" s="5">
        <v>43</v>
      </c>
      <c r="K1013" s="5">
        <v>34</v>
      </c>
      <c r="L1013" s="5">
        <v>38</v>
      </c>
      <c r="M1013" s="5">
        <v>48</v>
      </c>
      <c r="N1013" s="5">
        <v>42</v>
      </c>
      <c r="O1013" s="5">
        <v>53</v>
      </c>
      <c r="P1013" s="5">
        <v>56</v>
      </c>
      <c r="Q1013" s="5"/>
      <c r="R1013" s="5">
        <v>87</v>
      </c>
      <c r="S1013" s="5">
        <v>61</v>
      </c>
      <c r="T1013" s="5">
        <v>501</v>
      </c>
      <c r="U1013" s="5">
        <v>10</v>
      </c>
      <c r="V1013" s="5">
        <v>50</v>
      </c>
      <c r="W1013" s="5">
        <v>96</v>
      </c>
      <c r="X1013" s="5" t="s">
        <v>63</v>
      </c>
      <c r="Y1013" s="5" t="s">
        <v>63</v>
      </c>
      <c r="Z1013" s="5" t="s">
        <v>63</v>
      </c>
      <c r="AA1013" s="5" t="s">
        <v>63</v>
      </c>
      <c r="AB1013" s="5" t="s">
        <v>62</v>
      </c>
      <c r="AC1013" s="5" t="s">
        <v>62</v>
      </c>
      <c r="AD1013" s="5" t="s">
        <v>64</v>
      </c>
      <c r="AE1013" s="5" t="s">
        <v>64</v>
      </c>
      <c r="AF1013" s="5" t="s">
        <v>63</v>
      </c>
      <c r="AG1013" s="5" t="s">
        <v>63</v>
      </c>
      <c r="AH1013" s="5" t="s">
        <v>63</v>
      </c>
      <c r="AI1013" s="5" t="s">
        <v>63</v>
      </c>
      <c r="AJ1013" s="5" t="s">
        <v>72</v>
      </c>
      <c r="AK1013" s="5" t="s">
        <v>63</v>
      </c>
      <c r="AL1013" s="5" t="s">
        <v>63</v>
      </c>
      <c r="AM1013" s="5" t="s">
        <v>72</v>
      </c>
      <c r="AN1013" s="5" t="s">
        <v>72</v>
      </c>
      <c r="AO1013" s="5" t="s">
        <v>63</v>
      </c>
      <c r="AP1013" s="5" t="s">
        <v>63</v>
      </c>
      <c r="AQ1013" s="5" t="s">
        <v>63</v>
      </c>
      <c r="AR1013" s="5" t="s">
        <v>72</v>
      </c>
      <c r="AS1013" s="5" t="s">
        <v>65</v>
      </c>
      <c r="AT1013" s="5" t="s">
        <v>66</v>
      </c>
      <c r="AU1013" s="5" t="s">
        <v>67</v>
      </c>
      <c r="AV1013" s="5" t="s">
        <v>68</v>
      </c>
      <c r="AW1013" s="5" t="s">
        <v>65</v>
      </c>
      <c r="AX1013" s="5" t="s">
        <v>82</v>
      </c>
      <c r="AY1013" s="5">
        <v>97.8</v>
      </c>
      <c r="AZ1013" s="5">
        <v>78.8</v>
      </c>
    </row>
    <row r="1014" spans="1:52">
      <c r="A1014" s="5">
        <v>13</v>
      </c>
      <c r="B1014" s="5" t="s">
        <v>716</v>
      </c>
      <c r="C1014" s="6">
        <v>7014</v>
      </c>
      <c r="D1014" s="5" t="s">
        <v>1068</v>
      </c>
      <c r="E1014" s="5" t="str">
        <f>VLOOKUP(B1014,Region!$A$1:$B$76,2,FALSE)</f>
        <v>Region_5</v>
      </c>
      <c r="F1014" s="5" t="str">
        <f>VLOOKUP(D1014,'Used to Match Zip By Sch Name'!$A$2:$E$4714,5,FALSE)</f>
        <v>33016-2419</v>
      </c>
      <c r="G1014" s="5" t="e">
        <f>VLOOKUP(D1014,public_school_report!$D$1:$CI$3651,84,FALSE)</f>
        <v>#N/A</v>
      </c>
      <c r="H1014" s="5"/>
      <c r="I1014" s="5">
        <v>81</v>
      </c>
      <c r="J1014" s="5">
        <v>64</v>
      </c>
      <c r="K1014" s="5">
        <v>51</v>
      </c>
      <c r="L1014" s="5">
        <v>60</v>
      </c>
      <c r="M1014" s="5">
        <v>31</v>
      </c>
      <c r="N1014" s="5">
        <v>15</v>
      </c>
      <c r="O1014" s="5">
        <v>57</v>
      </c>
      <c r="P1014" s="5">
        <v>87</v>
      </c>
      <c r="Q1014" s="5"/>
      <c r="R1014" s="5">
        <v>100</v>
      </c>
      <c r="S1014" s="5">
        <v>93</v>
      </c>
      <c r="T1014" s="5">
        <v>639</v>
      </c>
      <c r="U1014" s="5">
        <v>10</v>
      </c>
      <c r="V1014" s="5">
        <v>64</v>
      </c>
      <c r="W1014" s="5">
        <v>100</v>
      </c>
      <c r="X1014" s="5" t="s">
        <v>64</v>
      </c>
      <c r="Y1014" s="5" t="s">
        <v>64</v>
      </c>
      <c r="Z1014" s="5" t="s">
        <v>64</v>
      </c>
      <c r="AA1014" s="5" t="s">
        <v>64</v>
      </c>
      <c r="AB1014" s="5" t="s">
        <v>64</v>
      </c>
      <c r="AC1014" s="5" t="s">
        <v>64</v>
      </c>
      <c r="AD1014" s="5" t="s">
        <v>64</v>
      </c>
      <c r="AE1014" s="5" t="s">
        <v>64</v>
      </c>
      <c r="AF1014" s="5" t="s">
        <v>64</v>
      </c>
      <c r="AG1014" s="5" t="s">
        <v>62</v>
      </c>
      <c r="AH1014" s="5" t="s">
        <v>64</v>
      </c>
      <c r="AI1014" s="5" t="s">
        <v>64</v>
      </c>
      <c r="AJ1014" s="5" t="s">
        <v>72</v>
      </c>
      <c r="AK1014" s="5" t="s">
        <v>62</v>
      </c>
      <c r="AL1014" s="5" t="s">
        <v>66</v>
      </c>
      <c r="AM1014" s="5" t="s">
        <v>66</v>
      </c>
      <c r="AN1014" s="5" t="s">
        <v>66</v>
      </c>
      <c r="AO1014" s="5" t="s">
        <v>66</v>
      </c>
      <c r="AP1014" s="5" t="s">
        <v>66</v>
      </c>
      <c r="AQ1014" s="5" t="s">
        <v>66</v>
      </c>
      <c r="AR1014" s="5" t="s">
        <v>66</v>
      </c>
      <c r="AS1014" s="5" t="s">
        <v>65</v>
      </c>
      <c r="AT1014" s="5" t="s">
        <v>66</v>
      </c>
      <c r="AU1014" s="5" t="s">
        <v>68</v>
      </c>
      <c r="AV1014" s="5" t="s">
        <v>68</v>
      </c>
      <c r="AW1014" s="5" t="s">
        <v>65</v>
      </c>
      <c r="AX1014" s="5" t="s">
        <v>82</v>
      </c>
      <c r="AY1014" s="5">
        <v>99.1</v>
      </c>
      <c r="AZ1014" s="5">
        <v>79.7</v>
      </c>
    </row>
    <row r="1015" spans="1:52">
      <c r="A1015" s="5">
        <v>13</v>
      </c>
      <c r="B1015" s="5" t="s">
        <v>716</v>
      </c>
      <c r="C1015" s="6">
        <v>7016</v>
      </c>
      <c r="D1015" s="5" t="s">
        <v>1069</v>
      </c>
      <c r="E1015" s="5" t="str">
        <f>VLOOKUP(B1015,Region!$A$1:$B$76,2,FALSE)</f>
        <v>Region_5</v>
      </c>
      <c r="F1015" s="5" t="str">
        <f>VLOOKUP(D1015,'Used to Match Zip By Sch Name'!$A$2:$E$4714,5,FALSE)</f>
        <v>33136-3610</v>
      </c>
      <c r="G1015" s="5" t="e">
        <f>VLOOKUP(D1015,public_school_report!$D$1:$CI$3651,84,FALSE)</f>
        <v>#N/A</v>
      </c>
      <c r="H1015" s="5"/>
      <c r="I1015" s="5">
        <v>50</v>
      </c>
      <c r="J1015" s="5">
        <v>55</v>
      </c>
      <c r="K1015" s="5">
        <v>51</v>
      </c>
      <c r="L1015" s="5">
        <v>46</v>
      </c>
      <c r="M1015" s="5">
        <v>44</v>
      </c>
      <c r="N1015" s="5">
        <v>30</v>
      </c>
      <c r="O1015" s="5">
        <v>65</v>
      </c>
      <c r="P1015" s="5">
        <v>76</v>
      </c>
      <c r="Q1015" s="5"/>
      <c r="R1015" s="5">
        <v>92</v>
      </c>
      <c r="S1015" s="5">
        <v>89</v>
      </c>
      <c r="T1015" s="5">
        <v>598</v>
      </c>
      <c r="U1015" s="5">
        <v>10</v>
      </c>
      <c r="V1015" s="5">
        <v>60</v>
      </c>
      <c r="W1015" s="5">
        <v>99</v>
      </c>
      <c r="X1015" s="5" t="s">
        <v>62</v>
      </c>
      <c r="Y1015" s="5" t="s">
        <v>62</v>
      </c>
      <c r="Z1015" s="5" t="s">
        <v>62</v>
      </c>
      <c r="AA1015" s="5" t="s">
        <v>63</v>
      </c>
      <c r="AB1015" s="5" t="s">
        <v>63</v>
      </c>
      <c r="AC1015" s="5" t="s">
        <v>63</v>
      </c>
      <c r="AD1015" s="5" t="s">
        <v>66</v>
      </c>
      <c r="AE1015" s="5" t="s">
        <v>66</v>
      </c>
      <c r="AF1015" s="5" t="s">
        <v>66</v>
      </c>
      <c r="AG1015" s="5" t="s">
        <v>66</v>
      </c>
      <c r="AH1015" s="5" t="s">
        <v>66</v>
      </c>
      <c r="AI1015" s="5" t="s">
        <v>66</v>
      </c>
      <c r="AJ1015" s="5" t="s">
        <v>66</v>
      </c>
      <c r="AK1015" s="5" t="s">
        <v>66</v>
      </c>
      <c r="AL1015" s="5" t="s">
        <v>66</v>
      </c>
      <c r="AM1015" s="5" t="s">
        <v>66</v>
      </c>
      <c r="AN1015" s="5" t="s">
        <v>66</v>
      </c>
      <c r="AO1015" s="5" t="s">
        <v>66</v>
      </c>
      <c r="AP1015" s="5" t="s">
        <v>66</v>
      </c>
      <c r="AQ1015" s="5" t="s">
        <v>66</v>
      </c>
      <c r="AR1015" s="5" t="s">
        <v>66</v>
      </c>
      <c r="AS1015" s="5" t="s">
        <v>65</v>
      </c>
      <c r="AT1015" s="5" t="s">
        <v>66</v>
      </c>
      <c r="AU1015" s="5" t="s">
        <v>68</v>
      </c>
      <c r="AV1015" s="5" t="s">
        <v>68</v>
      </c>
      <c r="AW1015" s="5" t="s">
        <v>65</v>
      </c>
      <c r="AX1015" s="5" t="s">
        <v>82</v>
      </c>
      <c r="AY1015" s="5">
        <v>97.7</v>
      </c>
      <c r="AZ1015" s="5">
        <v>89.9</v>
      </c>
    </row>
    <row r="1016" spans="1:52">
      <c r="A1016" s="5">
        <v>13</v>
      </c>
      <c r="B1016" s="5" t="s">
        <v>716</v>
      </c>
      <c r="C1016" s="6">
        <v>7018</v>
      </c>
      <c r="D1016" s="5" t="s">
        <v>1070</v>
      </c>
      <c r="E1016" s="5" t="str">
        <f>VLOOKUP(B1016,Region!$A$1:$B$76,2,FALSE)</f>
        <v>Region_5</v>
      </c>
      <c r="F1016" s="5" t="str">
        <f>VLOOKUP(D1016,'Used to Match Zip By Sch Name'!$A$2:$E$4714,5,FALSE)</f>
        <v>33015-3516</v>
      </c>
      <c r="G1016" s="5" t="e">
        <f>VLOOKUP(D1016,public_school_report!$D$1:$CI$3651,84,FALSE)</f>
        <v>#N/A</v>
      </c>
      <c r="H1016" s="5"/>
      <c r="I1016" s="5">
        <v>72</v>
      </c>
      <c r="J1016" s="5">
        <v>58</v>
      </c>
      <c r="K1016" s="5">
        <v>47</v>
      </c>
      <c r="L1016" s="5">
        <v>61</v>
      </c>
      <c r="M1016" s="5">
        <v>58</v>
      </c>
      <c r="N1016" s="5">
        <v>47</v>
      </c>
      <c r="O1016" s="5">
        <v>59</v>
      </c>
      <c r="P1016" s="5">
        <v>85</v>
      </c>
      <c r="Q1016" s="5"/>
      <c r="R1016" s="5">
        <v>98</v>
      </c>
      <c r="S1016" s="5">
        <v>58</v>
      </c>
      <c r="T1016" s="5">
        <v>643</v>
      </c>
      <c r="U1016" s="5">
        <v>10</v>
      </c>
      <c r="V1016" s="5">
        <v>64</v>
      </c>
      <c r="W1016" s="5">
        <v>100</v>
      </c>
      <c r="X1016" s="5" t="s">
        <v>64</v>
      </c>
      <c r="Y1016" s="5" t="s">
        <v>62</v>
      </c>
      <c r="Z1016" s="5" t="s">
        <v>64</v>
      </c>
      <c r="AA1016" s="5" t="s">
        <v>62</v>
      </c>
      <c r="AB1016" s="5" t="s">
        <v>64</v>
      </c>
      <c r="AC1016" s="5" t="s">
        <v>64</v>
      </c>
      <c r="AD1016" s="5" t="s">
        <v>64</v>
      </c>
      <c r="AE1016" s="5" t="s">
        <v>62</v>
      </c>
      <c r="AF1016" s="5" t="s">
        <v>62</v>
      </c>
      <c r="AG1016" s="5" t="s">
        <v>62</v>
      </c>
      <c r="AH1016" s="5" t="s">
        <v>62</v>
      </c>
      <c r="AI1016" s="5" t="s">
        <v>63</v>
      </c>
      <c r="AJ1016" s="5" t="s">
        <v>72</v>
      </c>
      <c r="AK1016" s="5" t="s">
        <v>66</v>
      </c>
      <c r="AL1016" s="5" t="s">
        <v>66</v>
      </c>
      <c r="AM1016" s="5" t="s">
        <v>66</v>
      </c>
      <c r="AN1016" s="5" t="s">
        <v>66</v>
      </c>
      <c r="AO1016" s="5" t="s">
        <v>66</v>
      </c>
      <c r="AP1016" s="5" t="s">
        <v>66</v>
      </c>
      <c r="AQ1016" s="5" t="s">
        <v>66</v>
      </c>
      <c r="AR1016" s="5" t="s">
        <v>66</v>
      </c>
      <c r="AS1016" s="5" t="s">
        <v>65</v>
      </c>
      <c r="AT1016" s="5" t="s">
        <v>66</v>
      </c>
      <c r="AU1016" s="5" t="s">
        <v>68</v>
      </c>
      <c r="AV1016" s="5" t="s">
        <v>68</v>
      </c>
      <c r="AW1016" s="5" t="s">
        <v>65</v>
      </c>
      <c r="AX1016" s="5" t="s">
        <v>82</v>
      </c>
      <c r="AY1016" s="5">
        <v>96.3</v>
      </c>
      <c r="AZ1016" s="5">
        <v>77.2</v>
      </c>
    </row>
    <row r="1017" spans="1:52">
      <c r="A1017" s="5">
        <v>13</v>
      </c>
      <c r="B1017" s="5" t="s">
        <v>716</v>
      </c>
      <c r="C1017" s="6">
        <v>7020</v>
      </c>
      <c r="D1017" s="5" t="s">
        <v>1071</v>
      </c>
      <c r="E1017" s="5" t="str">
        <f>VLOOKUP(B1017,Region!$A$1:$B$76,2,FALSE)</f>
        <v>Region_5</v>
      </c>
      <c r="F1017" s="5" t="str">
        <f>VLOOKUP(D1017,'Used to Match Zip By Sch Name'!$A$2:$E$4714,5,FALSE)</f>
        <v>33172-5001</v>
      </c>
      <c r="G1017" s="5" t="e">
        <f>VLOOKUP(D1017,public_school_report!$D$1:$CI$3651,84,FALSE)</f>
        <v>#N/A</v>
      </c>
      <c r="H1017" s="5"/>
      <c r="I1017" s="5">
        <v>85</v>
      </c>
      <c r="J1017" s="5">
        <v>63</v>
      </c>
      <c r="K1017" s="5">
        <v>61</v>
      </c>
      <c r="L1017" s="5">
        <v>85</v>
      </c>
      <c r="M1017" s="5">
        <v>75</v>
      </c>
      <c r="N1017" s="5">
        <v>62</v>
      </c>
      <c r="O1017" s="5">
        <v>87</v>
      </c>
      <c r="P1017" s="5">
        <v>91</v>
      </c>
      <c r="Q1017" s="5"/>
      <c r="R1017" s="5">
        <v>99</v>
      </c>
      <c r="S1017" s="5">
        <v>70</v>
      </c>
      <c r="T1017" s="5">
        <v>778</v>
      </c>
      <c r="U1017" s="5">
        <v>10</v>
      </c>
      <c r="V1017" s="5">
        <v>78</v>
      </c>
      <c r="W1017" s="5">
        <v>100</v>
      </c>
      <c r="X1017" s="5" t="s">
        <v>64</v>
      </c>
      <c r="Y1017" s="5" t="s">
        <v>64</v>
      </c>
      <c r="Z1017" s="5" t="s">
        <v>64</v>
      </c>
      <c r="AA1017" s="5" t="s">
        <v>64</v>
      </c>
      <c r="AB1017" s="5" t="s">
        <v>64</v>
      </c>
      <c r="AC1017" s="5" t="s">
        <v>62</v>
      </c>
      <c r="AD1017" s="5" t="s">
        <v>64</v>
      </c>
      <c r="AE1017" s="5" t="s">
        <v>64</v>
      </c>
      <c r="AF1017" s="5" t="s">
        <v>64</v>
      </c>
      <c r="AG1017" s="5" t="s">
        <v>64</v>
      </c>
      <c r="AH1017" s="5" t="s">
        <v>64</v>
      </c>
      <c r="AI1017" s="5" t="s">
        <v>64</v>
      </c>
      <c r="AJ1017" s="5" t="s">
        <v>64</v>
      </c>
      <c r="AK1017" s="5" t="s">
        <v>62</v>
      </c>
      <c r="AL1017" s="5" t="s">
        <v>62</v>
      </c>
      <c r="AM1017" s="5" t="s">
        <v>63</v>
      </c>
      <c r="AN1017" s="5" t="s">
        <v>64</v>
      </c>
      <c r="AO1017" s="5" t="s">
        <v>65</v>
      </c>
      <c r="AP1017" s="5" t="s">
        <v>66</v>
      </c>
      <c r="AQ1017" s="5" t="s">
        <v>66</v>
      </c>
      <c r="AR1017" s="5" t="s">
        <v>66</v>
      </c>
      <c r="AS1017" s="5" t="s">
        <v>65</v>
      </c>
      <c r="AT1017" s="5" t="s">
        <v>66</v>
      </c>
      <c r="AU1017" s="5" t="s">
        <v>68</v>
      </c>
      <c r="AV1017" s="5" t="s">
        <v>67</v>
      </c>
      <c r="AW1017" s="5" t="s">
        <v>65</v>
      </c>
      <c r="AX1017" s="5" t="s">
        <v>82</v>
      </c>
      <c r="AY1017" s="5">
        <v>93.8</v>
      </c>
      <c r="AZ1017" s="5">
        <v>51.9</v>
      </c>
    </row>
    <row r="1018" spans="1:52" s="18" customFormat="1">
      <c r="A1018" s="19">
        <v>13</v>
      </c>
      <c r="B1018" s="19" t="s">
        <v>716</v>
      </c>
      <c r="C1018" s="20">
        <v>7021</v>
      </c>
      <c r="D1018" s="19" t="s">
        <v>1072</v>
      </c>
      <c r="E1018" s="5" t="str">
        <f>VLOOKUP(B1018,Region!$A$1:$B$76,2,FALSE)</f>
        <v>Region_5</v>
      </c>
      <c r="F1018" s="5" t="e">
        <f>VLOOKUP(D1018,'Used to Match Zip By Sch Name'!$A$2:$E$4714,5,FALSE)</f>
        <v>#N/A</v>
      </c>
      <c r="G1018" s="5" t="e">
        <f>VLOOKUP(D1018,public_school_report!$D$1:$CI$3651,84,FALSE)</f>
        <v>#N/A</v>
      </c>
      <c r="H1018" s="5"/>
      <c r="I1018" s="19">
        <v>87</v>
      </c>
      <c r="J1018" s="19">
        <v>63</v>
      </c>
      <c r="K1018" s="19">
        <v>61</v>
      </c>
      <c r="L1018" s="19">
        <v>77</v>
      </c>
      <c r="M1018" s="19">
        <v>64</v>
      </c>
      <c r="N1018" s="19">
        <v>38</v>
      </c>
      <c r="O1018" s="19">
        <v>89</v>
      </c>
      <c r="P1018" s="19">
        <v>99</v>
      </c>
      <c r="Q1018" s="19"/>
      <c r="R1018" s="19">
        <v>100</v>
      </c>
      <c r="S1018" s="19">
        <v>100</v>
      </c>
      <c r="T1018" s="19">
        <v>778</v>
      </c>
      <c r="U1018" s="19">
        <v>10</v>
      </c>
      <c r="V1018" s="19">
        <v>78</v>
      </c>
      <c r="W1018" s="19">
        <v>100</v>
      </c>
      <c r="X1018" s="19" t="s">
        <v>64</v>
      </c>
      <c r="Y1018" s="19" t="s">
        <v>64</v>
      </c>
      <c r="Z1018" s="19" t="s">
        <v>64</v>
      </c>
      <c r="AA1018" s="19" t="s">
        <v>64</v>
      </c>
      <c r="AB1018" s="19" t="s">
        <v>64</v>
      </c>
      <c r="AC1018" s="19" t="s">
        <v>66</v>
      </c>
      <c r="AD1018" s="19" t="s">
        <v>66</v>
      </c>
      <c r="AE1018" s="19" t="s">
        <v>66</v>
      </c>
      <c r="AF1018" s="19" t="s">
        <v>66</v>
      </c>
      <c r="AG1018" s="19" t="s">
        <v>66</v>
      </c>
      <c r="AH1018" s="19" t="s">
        <v>66</v>
      </c>
      <c r="AI1018" s="19" t="s">
        <v>66</v>
      </c>
      <c r="AJ1018" s="19" t="s">
        <v>66</v>
      </c>
      <c r="AK1018" s="19" t="s">
        <v>66</v>
      </c>
      <c r="AL1018" s="19" t="s">
        <v>66</v>
      </c>
      <c r="AM1018" s="19" t="s">
        <v>66</v>
      </c>
      <c r="AN1018" s="19" t="s">
        <v>66</v>
      </c>
      <c r="AO1018" s="19" t="s">
        <v>66</v>
      </c>
      <c r="AP1018" s="19" t="s">
        <v>66</v>
      </c>
      <c r="AQ1018" s="19" t="s">
        <v>66</v>
      </c>
      <c r="AR1018" s="19" t="s">
        <v>66</v>
      </c>
      <c r="AS1018" s="19" t="s">
        <v>65</v>
      </c>
      <c r="AT1018" s="19" t="s">
        <v>66</v>
      </c>
      <c r="AU1018" s="19" t="s">
        <v>67</v>
      </c>
      <c r="AV1018" s="19" t="s">
        <v>68</v>
      </c>
      <c r="AW1018" s="19" t="s">
        <v>65</v>
      </c>
      <c r="AX1018" s="19" t="s">
        <v>82</v>
      </c>
      <c r="AY1018" s="19">
        <v>92.5</v>
      </c>
      <c r="AZ1018" s="19">
        <v>76</v>
      </c>
    </row>
    <row r="1019" spans="1:52" s="18" customFormat="1">
      <c r="A1019" s="19">
        <v>13</v>
      </c>
      <c r="B1019" s="19" t="s">
        <v>716</v>
      </c>
      <c r="C1019" s="20">
        <v>7027</v>
      </c>
      <c r="D1019" s="19" t="s">
        <v>1073</v>
      </c>
      <c r="E1019" s="5" t="str">
        <f>VLOOKUP(B1019,Region!$A$1:$B$76,2,FALSE)</f>
        <v>Region_5</v>
      </c>
      <c r="F1019" s="5" t="e">
        <f>VLOOKUP(D1019,'Used to Match Zip By Sch Name'!$A$2:$E$4714,5,FALSE)</f>
        <v>#N/A</v>
      </c>
      <c r="G1019" s="5" t="e">
        <f>VLOOKUP(D1019,public_school_report!$D$1:$CI$3651,84,FALSE)</f>
        <v>#N/A</v>
      </c>
      <c r="H1019" s="5"/>
      <c r="I1019" s="19">
        <v>74</v>
      </c>
      <c r="J1019" s="19">
        <v>69</v>
      </c>
      <c r="K1019" s="19">
        <v>59</v>
      </c>
      <c r="L1019" s="19">
        <v>68</v>
      </c>
      <c r="M1019" s="19">
        <v>41</v>
      </c>
      <c r="N1019" s="19">
        <v>45</v>
      </c>
      <c r="O1019" s="19">
        <v>61</v>
      </c>
      <c r="P1019" s="19">
        <v>83</v>
      </c>
      <c r="Q1019" s="19">
        <v>70</v>
      </c>
      <c r="R1019" s="19"/>
      <c r="S1019" s="19"/>
      <c r="T1019" s="19">
        <v>570</v>
      </c>
      <c r="U1019" s="19">
        <v>9</v>
      </c>
      <c r="V1019" s="19">
        <v>63</v>
      </c>
      <c r="W1019" s="19">
        <v>100</v>
      </c>
      <c r="X1019" s="19" t="s">
        <v>64</v>
      </c>
      <c r="Y1019" s="19" t="s">
        <v>64</v>
      </c>
      <c r="Z1019" s="19" t="s">
        <v>64</v>
      </c>
      <c r="AA1019" s="19" t="s">
        <v>66</v>
      </c>
      <c r="AB1019" s="19" t="s">
        <v>66</v>
      </c>
      <c r="AC1019" s="19" t="s">
        <v>66</v>
      </c>
      <c r="AD1019" s="19" t="s">
        <v>66</v>
      </c>
      <c r="AE1019" s="19" t="s">
        <v>66</v>
      </c>
      <c r="AF1019" s="19" t="s">
        <v>66</v>
      </c>
      <c r="AG1019" s="19" t="s">
        <v>66</v>
      </c>
      <c r="AH1019" s="19" t="s">
        <v>66</v>
      </c>
      <c r="AI1019" s="19" t="s">
        <v>66</v>
      </c>
      <c r="AJ1019" s="19" t="s">
        <v>66</v>
      </c>
      <c r="AK1019" s="19" t="s">
        <v>66</v>
      </c>
      <c r="AL1019" s="19" t="s">
        <v>66</v>
      </c>
      <c r="AM1019" s="19" t="s">
        <v>66</v>
      </c>
      <c r="AN1019" s="19" t="s">
        <v>66</v>
      </c>
      <c r="AO1019" s="19" t="s">
        <v>66</v>
      </c>
      <c r="AP1019" s="19" t="s">
        <v>66</v>
      </c>
      <c r="AQ1019" s="19" t="s">
        <v>66</v>
      </c>
      <c r="AR1019" s="19" t="s">
        <v>66</v>
      </c>
      <c r="AS1019" s="19" t="s">
        <v>65</v>
      </c>
      <c r="AT1019" s="19" t="s">
        <v>66</v>
      </c>
      <c r="AU1019" s="19" t="s">
        <v>68</v>
      </c>
      <c r="AV1019" s="19" t="s">
        <v>67</v>
      </c>
      <c r="AW1019" s="19" t="s">
        <v>65</v>
      </c>
      <c r="AX1019" s="19" t="s">
        <v>86</v>
      </c>
      <c r="AY1019" s="19">
        <v>97.2</v>
      </c>
      <c r="AZ1019" s="19">
        <v>44.5</v>
      </c>
    </row>
    <row r="1020" spans="1:52">
      <c r="A1020" s="5">
        <v>13</v>
      </c>
      <c r="B1020" s="5" t="s">
        <v>716</v>
      </c>
      <c r="C1020" s="6">
        <v>7029</v>
      </c>
      <c r="D1020" s="5" t="s">
        <v>1074</v>
      </c>
      <c r="E1020" s="5" t="str">
        <f>VLOOKUP(B1020,Region!$A$1:$B$76,2,FALSE)</f>
        <v>Region_5</v>
      </c>
      <c r="F1020" s="5" t="str">
        <f>VLOOKUP(D1020,'Used to Match Zip By Sch Name'!$A$2:$E$4714,5,FALSE)</f>
        <v>33173-3804</v>
      </c>
      <c r="G1020" s="5" t="e">
        <f>VLOOKUP(D1020,public_school_report!$D$1:$CI$3651,84,FALSE)</f>
        <v>#N/A</v>
      </c>
      <c r="H1020" s="5"/>
      <c r="I1020" s="5">
        <v>94</v>
      </c>
      <c r="J1020" s="5">
        <v>71</v>
      </c>
      <c r="K1020" s="5">
        <v>75</v>
      </c>
      <c r="L1020" s="5">
        <v>97</v>
      </c>
      <c r="M1020" s="5">
        <v>83</v>
      </c>
      <c r="N1020" s="5">
        <v>93</v>
      </c>
      <c r="O1020" s="5">
        <v>97</v>
      </c>
      <c r="P1020" s="5">
        <v>97</v>
      </c>
      <c r="Q1020" s="5"/>
      <c r="R1020" s="5">
        <v>100</v>
      </c>
      <c r="S1020" s="5">
        <v>73</v>
      </c>
      <c r="T1020" s="5">
        <v>880</v>
      </c>
      <c r="U1020" s="5">
        <v>10</v>
      </c>
      <c r="V1020" s="5">
        <v>88</v>
      </c>
      <c r="W1020" s="5">
        <v>100</v>
      </c>
      <c r="X1020" s="5" t="s">
        <v>64</v>
      </c>
      <c r="Y1020" s="5" t="s">
        <v>64</v>
      </c>
      <c r="Z1020" s="5" t="s">
        <v>64</v>
      </c>
      <c r="AA1020" s="5" t="s">
        <v>64</v>
      </c>
      <c r="AB1020" s="5" t="s">
        <v>64</v>
      </c>
      <c r="AC1020" s="5" t="s">
        <v>64</v>
      </c>
      <c r="AD1020" s="5" t="s">
        <v>64</v>
      </c>
      <c r="AE1020" s="5" t="s">
        <v>64</v>
      </c>
      <c r="AF1020" s="5" t="s">
        <v>64</v>
      </c>
      <c r="AG1020" s="5" t="s">
        <v>64</v>
      </c>
      <c r="AH1020" s="5" t="s">
        <v>66</v>
      </c>
      <c r="AI1020" s="5" t="s">
        <v>66</v>
      </c>
      <c r="AJ1020" s="5" t="s">
        <v>66</v>
      </c>
      <c r="AK1020" s="5" t="s">
        <v>66</v>
      </c>
      <c r="AL1020" s="5" t="s">
        <v>66</v>
      </c>
      <c r="AM1020" s="5" t="s">
        <v>66</v>
      </c>
      <c r="AN1020" s="5" t="s">
        <v>66</v>
      </c>
      <c r="AO1020" s="5" t="s">
        <v>66</v>
      </c>
      <c r="AP1020" s="5" t="s">
        <v>66</v>
      </c>
      <c r="AQ1020" s="5" t="s">
        <v>66</v>
      </c>
      <c r="AR1020" s="5" t="s">
        <v>66</v>
      </c>
      <c r="AS1020" s="5" t="s">
        <v>65</v>
      </c>
      <c r="AT1020" s="5" t="s">
        <v>66</v>
      </c>
      <c r="AU1020" s="5" t="s">
        <v>67</v>
      </c>
      <c r="AV1020" s="5" t="s">
        <v>67</v>
      </c>
      <c r="AW1020" s="5" t="s">
        <v>65</v>
      </c>
      <c r="AX1020" s="5" t="s">
        <v>82</v>
      </c>
      <c r="AY1020" s="5">
        <v>89.1</v>
      </c>
      <c r="AZ1020" s="5">
        <v>44.1</v>
      </c>
    </row>
    <row r="1021" spans="1:52">
      <c r="A1021" s="5">
        <v>13</v>
      </c>
      <c r="B1021" s="5" t="s">
        <v>716</v>
      </c>
      <c r="C1021" s="6">
        <v>7031</v>
      </c>
      <c r="D1021" s="5" t="s">
        <v>1075</v>
      </c>
      <c r="E1021" s="5" t="str">
        <f>VLOOKUP(B1021,Region!$A$1:$B$76,2,FALSE)</f>
        <v>Region_5</v>
      </c>
      <c r="F1021" s="5" t="str">
        <f>VLOOKUP(D1021,'Used to Match Zip By Sch Name'!$A$2:$E$4714,5,FALSE)</f>
        <v>33181-3605</v>
      </c>
      <c r="G1021" s="5" t="e">
        <f>VLOOKUP(D1021,public_school_report!$D$1:$CI$3651,84,FALSE)</f>
        <v>#N/A</v>
      </c>
      <c r="H1021" s="5"/>
      <c r="I1021" s="5">
        <v>96</v>
      </c>
      <c r="J1021" s="5">
        <v>72</v>
      </c>
      <c r="K1021" s="5">
        <v>73</v>
      </c>
      <c r="L1021" s="5">
        <v>97</v>
      </c>
      <c r="M1021" s="5">
        <v>60</v>
      </c>
      <c r="N1021" s="5">
        <v>71</v>
      </c>
      <c r="O1021" s="5">
        <v>96</v>
      </c>
      <c r="P1021" s="5">
        <v>93</v>
      </c>
      <c r="Q1021" s="5"/>
      <c r="R1021" s="5">
        <v>99</v>
      </c>
      <c r="S1021" s="5">
        <v>85</v>
      </c>
      <c r="T1021" s="5">
        <v>842</v>
      </c>
      <c r="U1021" s="5">
        <v>10</v>
      </c>
      <c r="V1021" s="5">
        <v>84</v>
      </c>
      <c r="W1021" s="5">
        <v>100</v>
      </c>
      <c r="X1021" s="5" t="s">
        <v>64</v>
      </c>
      <c r="Y1021" s="5" t="s">
        <v>64</v>
      </c>
      <c r="Z1021" s="5" t="s">
        <v>64</v>
      </c>
      <c r="AA1021" s="5" t="s">
        <v>64</v>
      </c>
      <c r="AB1021" s="5" t="s">
        <v>64</v>
      </c>
      <c r="AC1021" s="5" t="s">
        <v>64</v>
      </c>
      <c r="AD1021" s="5" t="s">
        <v>66</v>
      </c>
      <c r="AE1021" s="5" t="s">
        <v>66</v>
      </c>
      <c r="AF1021" s="5" t="s">
        <v>66</v>
      </c>
      <c r="AG1021" s="5" t="s">
        <v>66</v>
      </c>
      <c r="AH1021" s="5" t="s">
        <v>66</v>
      </c>
      <c r="AI1021" s="5" t="s">
        <v>66</v>
      </c>
      <c r="AJ1021" s="5" t="s">
        <v>66</v>
      </c>
      <c r="AK1021" s="5" t="s">
        <v>66</v>
      </c>
      <c r="AL1021" s="5" t="s">
        <v>66</v>
      </c>
      <c r="AM1021" s="5" t="s">
        <v>66</v>
      </c>
      <c r="AN1021" s="5" t="s">
        <v>66</v>
      </c>
      <c r="AO1021" s="5" t="s">
        <v>66</v>
      </c>
      <c r="AP1021" s="5" t="s">
        <v>66</v>
      </c>
      <c r="AQ1021" s="5" t="s">
        <v>66</v>
      </c>
      <c r="AR1021" s="5" t="s">
        <v>66</v>
      </c>
      <c r="AS1021" s="5" t="s">
        <v>65</v>
      </c>
      <c r="AT1021" s="5" t="s">
        <v>66</v>
      </c>
      <c r="AU1021" s="5" t="s">
        <v>67</v>
      </c>
      <c r="AV1021" s="5" t="s">
        <v>67</v>
      </c>
      <c r="AW1021" s="5" t="s">
        <v>65</v>
      </c>
      <c r="AX1021" s="5" t="s">
        <v>82</v>
      </c>
      <c r="AY1021" s="5">
        <v>65</v>
      </c>
      <c r="AZ1021" s="5">
        <v>45.4</v>
      </c>
    </row>
    <row r="1022" spans="1:52">
      <c r="A1022" s="5">
        <v>13</v>
      </c>
      <c r="B1022" s="5" t="s">
        <v>716</v>
      </c>
      <c r="C1022" s="6">
        <v>7032</v>
      </c>
      <c r="D1022" s="5" t="s">
        <v>1076</v>
      </c>
      <c r="E1022" s="5" t="str">
        <f>VLOOKUP(B1022,Region!$A$1:$B$76,2,FALSE)</f>
        <v>Region_5</v>
      </c>
      <c r="F1022" s="5">
        <f>VLOOKUP(D1022,'Used to Match Zip By Sch Name'!$A$2:$E$4714,5,FALSE)</f>
        <v>33170</v>
      </c>
      <c r="G1022" s="5" t="e">
        <f>VLOOKUP(D1022,public_school_report!$D$1:$CI$3651,84,FALSE)</f>
        <v>#N/A</v>
      </c>
      <c r="H1022" s="5"/>
      <c r="I1022" s="5">
        <v>28</v>
      </c>
      <c r="J1022" s="5">
        <v>37</v>
      </c>
      <c r="K1022" s="5">
        <v>38</v>
      </c>
      <c r="L1022" s="5">
        <v>24</v>
      </c>
      <c r="M1022" s="5">
        <v>40</v>
      </c>
      <c r="N1022" s="5">
        <v>43</v>
      </c>
      <c r="O1022" s="5">
        <v>48</v>
      </c>
      <c r="P1022" s="5">
        <v>43</v>
      </c>
      <c r="Q1022" s="5"/>
      <c r="R1022" s="5">
        <v>80</v>
      </c>
      <c r="S1022" s="5">
        <v>14</v>
      </c>
      <c r="T1022" s="5">
        <v>395</v>
      </c>
      <c r="U1022" s="5">
        <v>10</v>
      </c>
      <c r="V1022" s="5">
        <v>40</v>
      </c>
      <c r="W1022" s="5">
        <v>98</v>
      </c>
      <c r="X1022" s="5" t="s">
        <v>72</v>
      </c>
      <c r="Y1022" s="5" t="s">
        <v>63</v>
      </c>
      <c r="Z1022" s="5" t="s">
        <v>72</v>
      </c>
      <c r="AA1022" s="5" t="s">
        <v>63</v>
      </c>
      <c r="AB1022" s="5" t="s">
        <v>72</v>
      </c>
      <c r="AC1022" s="5" t="s">
        <v>63</v>
      </c>
      <c r="AD1022" s="5" t="s">
        <v>63</v>
      </c>
      <c r="AE1022" s="5" t="s">
        <v>66</v>
      </c>
      <c r="AF1022" s="5" t="s">
        <v>66</v>
      </c>
      <c r="AG1022" s="5" t="s">
        <v>66</v>
      </c>
      <c r="AH1022" s="5" t="s">
        <v>66</v>
      </c>
      <c r="AI1022" s="5" t="s">
        <v>66</v>
      </c>
      <c r="AJ1022" s="5" t="s">
        <v>66</v>
      </c>
      <c r="AK1022" s="5" t="s">
        <v>66</v>
      </c>
      <c r="AL1022" s="5" t="s">
        <v>66</v>
      </c>
      <c r="AM1022" s="5" t="s">
        <v>66</v>
      </c>
      <c r="AN1022" s="5" t="s">
        <v>66</v>
      </c>
      <c r="AO1022" s="5" t="s">
        <v>66</v>
      </c>
      <c r="AP1022" s="5" t="s">
        <v>66</v>
      </c>
      <c r="AQ1022" s="5" t="s">
        <v>66</v>
      </c>
      <c r="AR1022" s="5" t="s">
        <v>66</v>
      </c>
      <c r="AS1022" s="5" t="s">
        <v>65</v>
      </c>
      <c r="AT1022" s="5" t="s">
        <v>66</v>
      </c>
      <c r="AU1022" s="5" t="s">
        <v>68</v>
      </c>
      <c r="AV1022" s="5" t="s">
        <v>68</v>
      </c>
      <c r="AW1022" s="5" t="s">
        <v>65</v>
      </c>
      <c r="AX1022" s="5" t="s">
        <v>82</v>
      </c>
      <c r="AY1022" s="5">
        <v>97.2</v>
      </c>
      <c r="AZ1022" s="5">
        <v>79.800000000000011</v>
      </c>
    </row>
    <row r="1023" spans="1:52">
      <c r="A1023" s="5">
        <v>13</v>
      </c>
      <c r="B1023" s="5" t="s">
        <v>716</v>
      </c>
      <c r="C1023" s="6">
        <v>7033</v>
      </c>
      <c r="D1023" s="5" t="s">
        <v>1077</v>
      </c>
      <c r="E1023" s="5" t="str">
        <f>VLOOKUP(B1023,Region!$A$1:$B$76,2,FALSE)</f>
        <v>Region_5</v>
      </c>
      <c r="F1023" s="5" t="str">
        <f>VLOOKUP(D1023,'Used to Match Zip By Sch Name'!$A$2:$E$4714,5,FALSE)</f>
        <v>33128-1707</v>
      </c>
      <c r="G1023" s="5" t="e">
        <f>VLOOKUP(D1023,public_school_report!$D$1:$CI$3651,84,FALSE)</f>
        <v>#N/A</v>
      </c>
      <c r="H1023" s="5"/>
      <c r="I1023" s="5">
        <v>70</v>
      </c>
      <c r="J1023" s="5">
        <v>63</v>
      </c>
      <c r="K1023" s="5">
        <v>54</v>
      </c>
      <c r="L1023" s="5">
        <v>62</v>
      </c>
      <c r="M1023" s="5">
        <v>55</v>
      </c>
      <c r="N1023" s="5">
        <v>55</v>
      </c>
      <c r="O1023" s="5">
        <v>66</v>
      </c>
      <c r="P1023" s="5">
        <v>75</v>
      </c>
      <c r="Q1023" s="5"/>
      <c r="R1023" s="5">
        <v>100</v>
      </c>
      <c r="S1023" s="5">
        <v>99</v>
      </c>
      <c r="T1023" s="5">
        <v>699</v>
      </c>
      <c r="U1023" s="5">
        <v>10</v>
      </c>
      <c r="V1023" s="5">
        <v>70</v>
      </c>
      <c r="W1023" s="5">
        <v>100</v>
      </c>
      <c r="X1023" s="5" t="s">
        <v>64</v>
      </c>
      <c r="Y1023" s="5" t="s">
        <v>64</v>
      </c>
      <c r="Z1023" s="5" t="s">
        <v>62</v>
      </c>
      <c r="AA1023" s="5" t="s">
        <v>62</v>
      </c>
      <c r="AB1023" s="5" t="s">
        <v>64</v>
      </c>
      <c r="AC1023" s="5" t="s">
        <v>64</v>
      </c>
      <c r="AD1023" s="5" t="s">
        <v>64</v>
      </c>
      <c r="AE1023" s="5" t="s">
        <v>64</v>
      </c>
      <c r="AF1023" s="5" t="s">
        <v>64</v>
      </c>
      <c r="AG1023" s="5" t="s">
        <v>64</v>
      </c>
      <c r="AH1023" s="5" t="s">
        <v>66</v>
      </c>
      <c r="AI1023" s="5" t="s">
        <v>66</v>
      </c>
      <c r="AJ1023" s="5" t="s">
        <v>66</v>
      </c>
      <c r="AK1023" s="5" t="s">
        <v>66</v>
      </c>
      <c r="AL1023" s="5" t="s">
        <v>66</v>
      </c>
      <c r="AM1023" s="5" t="s">
        <v>66</v>
      </c>
      <c r="AN1023" s="5" t="s">
        <v>66</v>
      </c>
      <c r="AO1023" s="5" t="s">
        <v>66</v>
      </c>
      <c r="AP1023" s="5" t="s">
        <v>66</v>
      </c>
      <c r="AQ1023" s="5" t="s">
        <v>66</v>
      </c>
      <c r="AR1023" s="5" t="s">
        <v>66</v>
      </c>
      <c r="AS1023" s="5" t="s">
        <v>65</v>
      </c>
      <c r="AT1023" s="5" t="s">
        <v>66</v>
      </c>
      <c r="AU1023" s="5" t="s">
        <v>67</v>
      </c>
      <c r="AV1023" s="5" t="s">
        <v>68</v>
      </c>
      <c r="AW1023" s="5" t="s">
        <v>65</v>
      </c>
      <c r="AX1023" s="5" t="s">
        <v>82</v>
      </c>
      <c r="AY1023" s="5">
        <v>97.5</v>
      </c>
      <c r="AZ1023" s="5">
        <v>84</v>
      </c>
    </row>
    <row r="1024" spans="1:52" s="18" customFormat="1">
      <c r="A1024" s="19">
        <v>13</v>
      </c>
      <c r="B1024" s="19" t="s">
        <v>716</v>
      </c>
      <c r="C1024" s="20">
        <v>7034</v>
      </c>
      <c r="D1024" s="19" t="s">
        <v>1078</v>
      </c>
      <c r="E1024" s="5" t="str">
        <f>VLOOKUP(B1024,Region!$A$1:$B$76,2,FALSE)</f>
        <v>Region_5</v>
      </c>
      <c r="F1024" s="5" t="e">
        <f>VLOOKUP(D1024,'Used to Match Zip By Sch Name'!$A$2:$E$4714,5,FALSE)</f>
        <v>#N/A</v>
      </c>
      <c r="G1024" s="5" t="e">
        <f>VLOOKUP(D1024,public_school_report!$D$1:$CI$3651,84,FALSE)</f>
        <v>#N/A</v>
      </c>
      <c r="H1024" s="5"/>
      <c r="I1024" s="19">
        <v>56</v>
      </c>
      <c r="J1024" s="19">
        <v>54</v>
      </c>
      <c r="K1024" s="19">
        <v>41</v>
      </c>
      <c r="L1024" s="19">
        <v>50</v>
      </c>
      <c r="M1024" s="19">
        <v>44</v>
      </c>
      <c r="N1024" s="19">
        <v>33</v>
      </c>
      <c r="O1024" s="19">
        <v>58</v>
      </c>
      <c r="P1024" s="19">
        <v>74</v>
      </c>
      <c r="Q1024" s="19"/>
      <c r="R1024" s="19">
        <v>90</v>
      </c>
      <c r="S1024" s="19">
        <v>35</v>
      </c>
      <c r="T1024" s="19">
        <v>535</v>
      </c>
      <c r="U1024" s="19">
        <v>10</v>
      </c>
      <c r="V1024" s="19">
        <v>54</v>
      </c>
      <c r="W1024" s="19">
        <v>99</v>
      </c>
      <c r="X1024" s="19" t="s">
        <v>62</v>
      </c>
      <c r="Y1024" s="19" t="s">
        <v>62</v>
      </c>
      <c r="Z1024" s="19" t="s">
        <v>62</v>
      </c>
      <c r="AA1024" s="19" t="s">
        <v>72</v>
      </c>
      <c r="AB1024" s="19" t="s">
        <v>72</v>
      </c>
      <c r="AC1024" s="19" t="s">
        <v>63</v>
      </c>
      <c r="AD1024" s="19" t="s">
        <v>66</v>
      </c>
      <c r="AE1024" s="19" t="s">
        <v>66</v>
      </c>
      <c r="AF1024" s="19" t="s">
        <v>66</v>
      </c>
      <c r="AG1024" s="19" t="s">
        <v>66</v>
      </c>
      <c r="AH1024" s="19" t="s">
        <v>66</v>
      </c>
      <c r="AI1024" s="19" t="s">
        <v>66</v>
      </c>
      <c r="AJ1024" s="19" t="s">
        <v>66</v>
      </c>
      <c r="AK1024" s="19" t="s">
        <v>66</v>
      </c>
      <c r="AL1024" s="19" t="s">
        <v>66</v>
      </c>
      <c r="AM1024" s="19" t="s">
        <v>66</v>
      </c>
      <c r="AN1024" s="19" t="s">
        <v>66</v>
      </c>
      <c r="AO1024" s="19" t="s">
        <v>66</v>
      </c>
      <c r="AP1024" s="19" t="s">
        <v>66</v>
      </c>
      <c r="AQ1024" s="19" t="s">
        <v>66</v>
      </c>
      <c r="AR1024" s="19" t="s">
        <v>66</v>
      </c>
      <c r="AS1024" s="19" t="s">
        <v>65</v>
      </c>
      <c r="AT1024" s="19" t="s">
        <v>66</v>
      </c>
      <c r="AU1024" s="19" t="s">
        <v>68</v>
      </c>
      <c r="AV1024" s="19" t="s">
        <v>68</v>
      </c>
      <c r="AW1024" s="19" t="s">
        <v>65</v>
      </c>
      <c r="AX1024" s="19" t="s">
        <v>82</v>
      </c>
      <c r="AY1024" s="19">
        <v>88.7</v>
      </c>
      <c r="AZ1024" s="19">
        <v>80.7</v>
      </c>
    </row>
    <row r="1025" spans="1:52">
      <c r="A1025" s="5">
        <v>13</v>
      </c>
      <c r="B1025" s="5" t="s">
        <v>716</v>
      </c>
      <c r="C1025" s="6">
        <v>7037</v>
      </c>
      <c r="D1025" s="5" t="s">
        <v>1079</v>
      </c>
      <c r="E1025" s="5" t="str">
        <f>VLOOKUP(B1025,Region!$A$1:$B$76,2,FALSE)</f>
        <v>Region_5</v>
      </c>
      <c r="F1025" s="5" t="str">
        <f>VLOOKUP(D1025,'Used to Match Zip By Sch Name'!$A$2:$E$4714,5,FALSE)</f>
        <v>33130-1112</v>
      </c>
      <c r="G1025" s="5" t="e">
        <f>VLOOKUP(D1025,public_school_report!$D$1:$CI$3651,84,FALSE)</f>
        <v>#N/A</v>
      </c>
      <c r="H1025" s="5"/>
      <c r="I1025" s="5">
        <v>58</v>
      </c>
      <c r="J1025" s="5">
        <v>58</v>
      </c>
      <c r="K1025" s="5">
        <v>62</v>
      </c>
      <c r="L1025" s="5">
        <v>57</v>
      </c>
      <c r="M1025" s="5">
        <v>58</v>
      </c>
      <c r="N1025" s="5">
        <v>50</v>
      </c>
      <c r="O1025" s="5">
        <v>63</v>
      </c>
      <c r="P1025" s="5">
        <v>56</v>
      </c>
      <c r="Q1025" s="5"/>
      <c r="R1025" s="5">
        <v>97</v>
      </c>
      <c r="S1025" s="5">
        <v>97</v>
      </c>
      <c r="T1025" s="5">
        <v>656</v>
      </c>
      <c r="U1025" s="5">
        <v>10</v>
      </c>
      <c r="V1025" s="5">
        <v>66</v>
      </c>
      <c r="W1025" s="5">
        <v>100</v>
      </c>
      <c r="X1025" s="5" t="s">
        <v>64</v>
      </c>
      <c r="Y1025" s="5" t="s">
        <v>62</v>
      </c>
      <c r="Z1025" s="5" t="s">
        <v>62</v>
      </c>
      <c r="AA1025" s="5" t="s">
        <v>62</v>
      </c>
      <c r="AB1025" s="5" t="s">
        <v>64</v>
      </c>
      <c r="AC1025" s="5" t="s">
        <v>62</v>
      </c>
      <c r="AD1025" s="5" t="s">
        <v>64</v>
      </c>
      <c r="AE1025" s="5" t="s">
        <v>62</v>
      </c>
      <c r="AF1025" s="5" t="s">
        <v>64</v>
      </c>
      <c r="AG1025" s="5" t="s">
        <v>62</v>
      </c>
      <c r="AH1025" s="5" t="s">
        <v>63</v>
      </c>
      <c r="AI1025" s="5" t="s">
        <v>62</v>
      </c>
      <c r="AJ1025" s="5" t="s">
        <v>66</v>
      </c>
      <c r="AK1025" s="5" t="s">
        <v>66</v>
      </c>
      <c r="AL1025" s="5" t="s">
        <v>66</v>
      </c>
      <c r="AM1025" s="5" t="s">
        <v>66</v>
      </c>
      <c r="AN1025" s="5" t="s">
        <v>66</v>
      </c>
      <c r="AO1025" s="5" t="s">
        <v>66</v>
      </c>
      <c r="AP1025" s="5" t="s">
        <v>66</v>
      </c>
      <c r="AQ1025" s="5" t="s">
        <v>66</v>
      </c>
      <c r="AR1025" s="5" t="s">
        <v>66</v>
      </c>
      <c r="AS1025" s="5" t="s">
        <v>65</v>
      </c>
      <c r="AT1025" s="5" t="s">
        <v>66</v>
      </c>
      <c r="AU1025" s="5" t="s">
        <v>68</v>
      </c>
      <c r="AV1025" s="5" t="s">
        <v>68</v>
      </c>
      <c r="AW1025" s="5" t="s">
        <v>65</v>
      </c>
      <c r="AX1025" s="5" t="s">
        <v>82</v>
      </c>
      <c r="AY1025" s="5">
        <v>99</v>
      </c>
      <c r="AZ1025" s="5">
        <v>93.5</v>
      </c>
    </row>
    <row r="1026" spans="1:52" s="18" customFormat="1">
      <c r="A1026" s="19">
        <v>13</v>
      </c>
      <c r="B1026" s="19" t="s">
        <v>716</v>
      </c>
      <c r="C1026" s="20">
        <v>7041</v>
      </c>
      <c r="D1026" s="19" t="s">
        <v>1080</v>
      </c>
      <c r="E1026" s="5" t="str">
        <f>VLOOKUP(B1026,Region!$A$1:$B$76,2,FALSE)</f>
        <v>Region_5</v>
      </c>
      <c r="F1026" s="5" t="e">
        <f>VLOOKUP(D1026,'Used to Match Zip By Sch Name'!$A$2:$E$4714,5,FALSE)</f>
        <v>#N/A</v>
      </c>
      <c r="G1026" s="5" t="e">
        <f>VLOOKUP(D1026,public_school_report!$D$1:$CI$3651,84,FALSE)</f>
        <v>#N/A</v>
      </c>
      <c r="H1026" s="5"/>
      <c r="I1026" s="19"/>
      <c r="J1026" s="19"/>
      <c r="K1026" s="19"/>
      <c r="L1026" s="19"/>
      <c r="M1026" s="19"/>
      <c r="N1026" s="19"/>
      <c r="O1026" s="19"/>
      <c r="P1026" s="19">
        <v>100</v>
      </c>
      <c r="Q1026" s="19"/>
      <c r="R1026" s="19">
        <v>100</v>
      </c>
      <c r="S1026" s="19">
        <v>100</v>
      </c>
      <c r="T1026" s="19">
        <v>300</v>
      </c>
      <c r="U1026" s="19">
        <v>3</v>
      </c>
      <c r="V1026" s="19">
        <v>100</v>
      </c>
      <c r="W1026" s="19">
        <v>100</v>
      </c>
      <c r="X1026" s="19" t="s">
        <v>64</v>
      </c>
      <c r="Y1026" s="19" t="s">
        <v>64</v>
      </c>
      <c r="Z1026" s="19" t="s">
        <v>64</v>
      </c>
      <c r="AA1026" s="19" t="s">
        <v>64</v>
      </c>
      <c r="AB1026" s="19" t="s">
        <v>64</v>
      </c>
      <c r="AC1026" s="19" t="s">
        <v>66</v>
      </c>
      <c r="AD1026" s="19" t="s">
        <v>66</v>
      </c>
      <c r="AE1026" s="19" t="s">
        <v>66</v>
      </c>
      <c r="AF1026" s="19" t="s">
        <v>66</v>
      </c>
      <c r="AG1026" s="19" t="s">
        <v>66</v>
      </c>
      <c r="AH1026" s="19" t="s">
        <v>66</v>
      </c>
      <c r="AI1026" s="19" t="s">
        <v>66</v>
      </c>
      <c r="AJ1026" s="19" t="s">
        <v>66</v>
      </c>
      <c r="AK1026" s="19" t="s">
        <v>66</v>
      </c>
      <c r="AL1026" s="19" t="s">
        <v>66</v>
      </c>
      <c r="AM1026" s="19" t="s">
        <v>66</v>
      </c>
      <c r="AN1026" s="19" t="s">
        <v>66</v>
      </c>
      <c r="AO1026" s="19" t="s">
        <v>66</v>
      </c>
      <c r="AP1026" s="19" t="s">
        <v>66</v>
      </c>
      <c r="AQ1026" s="19" t="s">
        <v>66</v>
      </c>
      <c r="AR1026" s="19" t="s">
        <v>66</v>
      </c>
      <c r="AS1026" s="19" t="s">
        <v>65</v>
      </c>
      <c r="AT1026" s="19" t="s">
        <v>66</v>
      </c>
      <c r="AU1026" s="19" t="s">
        <v>67</v>
      </c>
      <c r="AV1026" s="19" t="s">
        <v>67</v>
      </c>
      <c r="AW1026" s="19" t="s">
        <v>65</v>
      </c>
      <c r="AX1026" s="19" t="s">
        <v>82</v>
      </c>
      <c r="AY1026" s="19">
        <v>74.599999999999994</v>
      </c>
      <c r="AZ1026" s="19">
        <v>49.6</v>
      </c>
    </row>
    <row r="1027" spans="1:52">
      <c r="A1027" s="5">
        <v>13</v>
      </c>
      <c r="B1027" s="5" t="s">
        <v>716</v>
      </c>
      <c r="C1027" s="6">
        <v>7042</v>
      </c>
      <c r="D1027" s="5" t="s">
        <v>1081</v>
      </c>
      <c r="E1027" s="5" t="str">
        <f>VLOOKUP(B1027,Region!$A$1:$B$76,2,FALSE)</f>
        <v>Region_5</v>
      </c>
      <c r="F1027" s="5" t="str">
        <f>VLOOKUP(D1027,'Used to Match Zip By Sch Name'!$A$2:$E$4714,5,FALSE)</f>
        <v>33029-1916</v>
      </c>
      <c r="G1027" s="5" t="e">
        <f>VLOOKUP(D1027,public_school_report!$D$1:$CI$3651,84,FALSE)</f>
        <v>#N/A</v>
      </c>
      <c r="H1027" s="5"/>
      <c r="I1027" s="5">
        <v>75</v>
      </c>
      <c r="J1027" s="5">
        <v>61</v>
      </c>
      <c r="K1027" s="5">
        <v>60</v>
      </c>
      <c r="L1027" s="5">
        <v>77</v>
      </c>
      <c r="M1027" s="5">
        <v>62</v>
      </c>
      <c r="N1027" s="5">
        <v>54</v>
      </c>
      <c r="O1027" s="5">
        <v>88</v>
      </c>
      <c r="P1027" s="5">
        <v>85</v>
      </c>
      <c r="Q1027" s="5"/>
      <c r="R1027" s="5">
        <v>97</v>
      </c>
      <c r="S1027" s="5">
        <v>64</v>
      </c>
      <c r="T1027" s="5">
        <v>723</v>
      </c>
      <c r="U1027" s="5">
        <v>10</v>
      </c>
      <c r="V1027" s="5">
        <v>72</v>
      </c>
      <c r="W1027" s="5">
        <v>100</v>
      </c>
      <c r="X1027" s="5" t="s">
        <v>64</v>
      </c>
      <c r="Y1027" s="5" t="s">
        <v>64</v>
      </c>
      <c r="Z1027" s="5" t="s">
        <v>64</v>
      </c>
      <c r="AA1027" s="5" t="s">
        <v>62</v>
      </c>
      <c r="AB1027" s="5" t="s">
        <v>64</v>
      </c>
      <c r="AC1027" s="5" t="s">
        <v>64</v>
      </c>
      <c r="AD1027" s="5" t="s">
        <v>64</v>
      </c>
      <c r="AE1027" s="5" t="s">
        <v>64</v>
      </c>
      <c r="AF1027" s="5" t="s">
        <v>64</v>
      </c>
      <c r="AG1027" s="5" t="s">
        <v>64</v>
      </c>
      <c r="AH1027" s="5" t="s">
        <v>62</v>
      </c>
      <c r="AI1027" s="5" t="s">
        <v>66</v>
      </c>
      <c r="AJ1027" s="5" t="s">
        <v>64</v>
      </c>
      <c r="AK1027" s="5" t="s">
        <v>66</v>
      </c>
      <c r="AL1027" s="5" t="s">
        <v>66</v>
      </c>
      <c r="AM1027" s="5" t="s">
        <v>66</v>
      </c>
      <c r="AN1027" s="5" t="s">
        <v>66</v>
      </c>
      <c r="AO1027" s="5" t="s">
        <v>66</v>
      </c>
      <c r="AP1027" s="5" t="s">
        <v>66</v>
      </c>
      <c r="AQ1027" s="5" t="s">
        <v>66</v>
      </c>
      <c r="AR1027" s="5" t="s">
        <v>66</v>
      </c>
      <c r="AS1027" s="5" t="s">
        <v>65</v>
      </c>
      <c r="AT1027" s="5" t="s">
        <v>66</v>
      </c>
      <c r="AU1027" s="5" t="s">
        <v>68</v>
      </c>
      <c r="AV1027" s="5" t="s">
        <v>68</v>
      </c>
      <c r="AW1027" s="5" t="s">
        <v>65</v>
      </c>
      <c r="AX1027" s="5" t="s">
        <v>82</v>
      </c>
      <c r="AY1027" s="5">
        <v>95.4</v>
      </c>
      <c r="AZ1027" s="5">
        <v>77.8</v>
      </c>
    </row>
    <row r="1028" spans="1:52">
      <c r="A1028" s="5">
        <v>13</v>
      </c>
      <c r="B1028" s="5" t="s">
        <v>716</v>
      </c>
      <c r="C1028" s="6">
        <v>7043</v>
      </c>
      <c r="D1028" s="5" t="s">
        <v>1082</v>
      </c>
      <c r="E1028" s="5" t="str">
        <f>VLOOKUP(B1028,Region!$A$1:$B$76,2,FALSE)</f>
        <v>Region_5</v>
      </c>
      <c r="F1028" s="5" t="str">
        <f>VLOOKUP(D1028,'Used to Match Zip By Sch Name'!$A$2:$E$4714,5,FALSE)</f>
        <v>33054-3806</v>
      </c>
      <c r="G1028" s="5" t="e">
        <f>VLOOKUP(D1028,public_school_report!$D$1:$CI$3651,84,FALSE)</f>
        <v>#N/A</v>
      </c>
      <c r="H1028" s="5"/>
      <c r="I1028" s="5">
        <v>21</v>
      </c>
      <c r="J1028" s="5">
        <v>39</v>
      </c>
      <c r="K1028" s="5"/>
      <c r="L1028" s="5">
        <v>27</v>
      </c>
      <c r="M1028" s="5">
        <v>44</v>
      </c>
      <c r="N1028" s="5"/>
      <c r="O1028" s="5">
        <v>20</v>
      </c>
      <c r="P1028" s="5">
        <v>70</v>
      </c>
      <c r="Q1028" s="5"/>
      <c r="R1028" s="5"/>
      <c r="S1028" s="5"/>
      <c r="T1028" s="5">
        <v>221</v>
      </c>
      <c r="U1028" s="5">
        <v>6</v>
      </c>
      <c r="V1028" s="5">
        <v>37</v>
      </c>
      <c r="W1028" s="5">
        <v>100</v>
      </c>
      <c r="X1028" s="5" t="s">
        <v>72</v>
      </c>
      <c r="Y1028" s="5" t="s">
        <v>73</v>
      </c>
      <c r="Z1028" s="5" t="s">
        <v>66</v>
      </c>
      <c r="AA1028" s="5" t="s">
        <v>66</v>
      </c>
      <c r="AB1028" s="5" t="s">
        <v>66</v>
      </c>
      <c r="AC1028" s="5" t="s">
        <v>66</v>
      </c>
      <c r="AD1028" s="5" t="s">
        <v>66</v>
      </c>
      <c r="AE1028" s="5" t="s">
        <v>66</v>
      </c>
      <c r="AF1028" s="5" t="s">
        <v>66</v>
      </c>
      <c r="AG1028" s="5" t="s">
        <v>66</v>
      </c>
      <c r="AH1028" s="5" t="s">
        <v>66</v>
      </c>
      <c r="AI1028" s="5" t="s">
        <v>66</v>
      </c>
      <c r="AJ1028" s="5" t="s">
        <v>66</v>
      </c>
      <c r="AK1028" s="5" t="s">
        <v>66</v>
      </c>
      <c r="AL1028" s="5" t="s">
        <v>66</v>
      </c>
      <c r="AM1028" s="5" t="s">
        <v>66</v>
      </c>
      <c r="AN1028" s="5" t="s">
        <v>66</v>
      </c>
      <c r="AO1028" s="5" t="s">
        <v>66</v>
      </c>
      <c r="AP1028" s="5" t="s">
        <v>66</v>
      </c>
      <c r="AQ1028" s="5" t="s">
        <v>66</v>
      </c>
      <c r="AR1028" s="5" t="s">
        <v>66</v>
      </c>
      <c r="AS1028" s="5" t="s">
        <v>65</v>
      </c>
      <c r="AT1028" s="5" t="s">
        <v>66</v>
      </c>
      <c r="AU1028" s="5" t="s">
        <v>68</v>
      </c>
      <c r="AV1028" s="5" t="s">
        <v>67</v>
      </c>
      <c r="AW1028" s="5" t="s">
        <v>65</v>
      </c>
      <c r="AX1028" s="5" t="s">
        <v>86</v>
      </c>
      <c r="AY1028" s="5">
        <v>100</v>
      </c>
      <c r="AZ1028" s="5">
        <v>90</v>
      </c>
    </row>
    <row r="1029" spans="1:52">
      <c r="A1029" s="5">
        <v>13</v>
      </c>
      <c r="B1029" s="5" t="s">
        <v>716</v>
      </c>
      <c r="C1029" s="6">
        <v>7044</v>
      </c>
      <c r="D1029" s="5" t="s">
        <v>1083</v>
      </c>
      <c r="E1029" s="5" t="str">
        <f>VLOOKUP(B1029,Region!$A$1:$B$76,2,FALSE)</f>
        <v>Region_5</v>
      </c>
      <c r="F1029" s="5" t="str">
        <f>VLOOKUP(D1029,'Used to Match Zip By Sch Name'!$A$2:$E$4714,5,FALSE)</f>
        <v>33166-4603</v>
      </c>
      <c r="G1029" s="5" t="e">
        <f>VLOOKUP(D1029,public_school_report!$D$1:$CI$3651,84,FALSE)</f>
        <v>#N/A</v>
      </c>
      <c r="H1029" s="5"/>
      <c r="I1029" s="5">
        <v>94</v>
      </c>
      <c r="J1029" s="5">
        <v>83</v>
      </c>
      <c r="K1029" s="5">
        <v>84</v>
      </c>
      <c r="L1029" s="5">
        <v>94</v>
      </c>
      <c r="M1029" s="5">
        <v>93</v>
      </c>
      <c r="N1029" s="5">
        <v>92</v>
      </c>
      <c r="O1029" s="5"/>
      <c r="P1029" s="5"/>
      <c r="Q1029" s="5"/>
      <c r="R1029" s="5"/>
      <c r="S1029" s="5"/>
      <c r="T1029" s="5">
        <v>540</v>
      </c>
      <c r="U1029" s="5">
        <v>6</v>
      </c>
      <c r="V1029" s="5">
        <v>90</v>
      </c>
      <c r="W1029" s="5">
        <v>100</v>
      </c>
      <c r="X1029" s="5" t="s">
        <v>64</v>
      </c>
      <c r="Y1029" s="5" t="s">
        <v>66</v>
      </c>
      <c r="Z1029" s="5" t="s">
        <v>66</v>
      </c>
      <c r="AA1029" s="5" t="s">
        <v>66</v>
      </c>
      <c r="AB1029" s="5" t="s">
        <v>66</v>
      </c>
      <c r="AC1029" s="5" t="s">
        <v>66</v>
      </c>
      <c r="AD1029" s="5" t="s">
        <v>66</v>
      </c>
      <c r="AE1029" s="5" t="s">
        <v>66</v>
      </c>
      <c r="AF1029" s="5" t="s">
        <v>66</v>
      </c>
      <c r="AG1029" s="5" t="s">
        <v>66</v>
      </c>
      <c r="AH1029" s="5" t="s">
        <v>66</v>
      </c>
      <c r="AI1029" s="5" t="s">
        <v>66</v>
      </c>
      <c r="AJ1029" s="5" t="s">
        <v>66</v>
      </c>
      <c r="AK1029" s="5" t="s">
        <v>66</v>
      </c>
      <c r="AL1029" s="5" t="s">
        <v>66</v>
      </c>
      <c r="AM1029" s="5" t="s">
        <v>66</v>
      </c>
      <c r="AN1029" s="5" t="s">
        <v>66</v>
      </c>
      <c r="AO1029" s="5" t="s">
        <v>66</v>
      </c>
      <c r="AP1029" s="5" t="s">
        <v>66</v>
      </c>
      <c r="AQ1029" s="5" t="s">
        <v>66</v>
      </c>
      <c r="AR1029" s="5" t="s">
        <v>66</v>
      </c>
      <c r="AS1029" s="5" t="s">
        <v>65</v>
      </c>
      <c r="AT1029" s="5" t="s">
        <v>66</v>
      </c>
      <c r="AU1029" s="5" t="s">
        <v>68</v>
      </c>
      <c r="AV1029" s="5" t="s">
        <v>67</v>
      </c>
      <c r="AW1029" s="5" t="s">
        <v>65</v>
      </c>
      <c r="AX1029" s="5" t="s">
        <v>78</v>
      </c>
      <c r="AY1029" s="5">
        <v>95</v>
      </c>
      <c r="AZ1029" s="5">
        <v>25</v>
      </c>
    </row>
    <row r="1030" spans="1:52">
      <c r="A1030" s="5">
        <v>13</v>
      </c>
      <c r="B1030" s="5" t="s">
        <v>716</v>
      </c>
      <c r="C1030" s="6">
        <v>7048</v>
      </c>
      <c r="D1030" s="5" t="s">
        <v>1084</v>
      </c>
      <c r="E1030" s="5" t="str">
        <f>VLOOKUP(B1030,Region!$A$1:$B$76,2,FALSE)</f>
        <v>Region_5</v>
      </c>
      <c r="F1030" s="5" t="str">
        <f>VLOOKUP(D1030,'Used to Match Zip By Sch Name'!$A$2:$E$4714,5,FALSE)</f>
        <v>33160-4653</v>
      </c>
      <c r="G1030" s="5" t="e">
        <f>VLOOKUP(D1030,public_school_report!$D$1:$CI$3651,84,FALSE)</f>
        <v>#N/A</v>
      </c>
      <c r="H1030" s="5"/>
      <c r="I1030" s="5">
        <v>63</v>
      </c>
      <c r="J1030" s="5">
        <v>57</v>
      </c>
      <c r="K1030" s="5">
        <v>45</v>
      </c>
      <c r="L1030" s="5">
        <v>55</v>
      </c>
      <c r="M1030" s="5">
        <v>51</v>
      </c>
      <c r="N1030" s="5">
        <v>40</v>
      </c>
      <c r="O1030" s="5">
        <v>66</v>
      </c>
      <c r="P1030" s="5">
        <v>74</v>
      </c>
      <c r="Q1030" s="5"/>
      <c r="R1030" s="5">
        <v>92</v>
      </c>
      <c r="S1030" s="5">
        <v>71</v>
      </c>
      <c r="T1030" s="5">
        <v>614</v>
      </c>
      <c r="U1030" s="5">
        <v>10</v>
      </c>
      <c r="V1030" s="5">
        <v>61</v>
      </c>
      <c r="W1030" s="5">
        <v>99</v>
      </c>
      <c r="X1030" s="5" t="s">
        <v>62</v>
      </c>
      <c r="Y1030" s="5" t="s">
        <v>62</v>
      </c>
      <c r="Z1030" s="5" t="s">
        <v>62</v>
      </c>
      <c r="AA1030" s="5" t="s">
        <v>62</v>
      </c>
      <c r="AB1030" s="5" t="s">
        <v>64</v>
      </c>
      <c r="AC1030" s="5" t="s">
        <v>64</v>
      </c>
      <c r="AD1030" s="5" t="s">
        <v>64</v>
      </c>
      <c r="AE1030" s="5" t="s">
        <v>64</v>
      </c>
      <c r="AF1030" s="5" t="s">
        <v>63</v>
      </c>
      <c r="AG1030" s="5" t="s">
        <v>62</v>
      </c>
      <c r="AH1030" s="5" t="s">
        <v>66</v>
      </c>
      <c r="AI1030" s="5" t="s">
        <v>66</v>
      </c>
      <c r="AJ1030" s="5" t="s">
        <v>66</v>
      </c>
      <c r="AK1030" s="5" t="s">
        <v>66</v>
      </c>
      <c r="AL1030" s="5" t="s">
        <v>66</v>
      </c>
      <c r="AM1030" s="5" t="s">
        <v>66</v>
      </c>
      <c r="AN1030" s="5" t="s">
        <v>66</v>
      </c>
      <c r="AO1030" s="5" t="s">
        <v>66</v>
      </c>
      <c r="AP1030" s="5" t="s">
        <v>66</v>
      </c>
      <c r="AQ1030" s="5" t="s">
        <v>66</v>
      </c>
      <c r="AR1030" s="5" t="s">
        <v>66</v>
      </c>
      <c r="AS1030" s="5" t="s">
        <v>65</v>
      </c>
      <c r="AT1030" s="5" t="s">
        <v>66</v>
      </c>
      <c r="AU1030" s="5" t="s">
        <v>67</v>
      </c>
      <c r="AV1030" s="5" t="s">
        <v>67</v>
      </c>
      <c r="AW1030" s="5" t="s">
        <v>65</v>
      </c>
      <c r="AX1030" s="5" t="s">
        <v>82</v>
      </c>
      <c r="AY1030" s="5">
        <v>75.7</v>
      </c>
      <c r="AZ1030" s="5">
        <v>61.3</v>
      </c>
    </row>
    <row r="1031" spans="1:52">
      <c r="A1031" s="5">
        <v>13</v>
      </c>
      <c r="B1031" s="5" t="s">
        <v>716</v>
      </c>
      <c r="C1031" s="6">
        <v>7049</v>
      </c>
      <c r="D1031" s="5" t="s">
        <v>1085</v>
      </c>
      <c r="E1031" s="5" t="str">
        <f>VLOOKUP(B1031,Region!$A$1:$B$76,2,FALSE)</f>
        <v>Region_5</v>
      </c>
      <c r="F1031" s="5" t="str">
        <f>VLOOKUP(D1031,'Used to Match Zip By Sch Name'!$A$2:$E$4714,5,FALSE)</f>
        <v>33012-7086</v>
      </c>
      <c r="G1031" s="5" t="e">
        <f>VLOOKUP(D1031,public_school_report!$D$1:$CI$3651,84,FALSE)</f>
        <v>#N/A</v>
      </c>
      <c r="H1031" s="5"/>
      <c r="I1031" s="5">
        <v>42</v>
      </c>
      <c r="J1031" s="5">
        <v>49</v>
      </c>
      <c r="K1031" s="5">
        <v>39</v>
      </c>
      <c r="L1031" s="5">
        <v>49</v>
      </c>
      <c r="M1031" s="5">
        <v>50</v>
      </c>
      <c r="N1031" s="5">
        <v>57</v>
      </c>
      <c r="O1031" s="5">
        <v>59</v>
      </c>
      <c r="P1031" s="5">
        <v>58</v>
      </c>
      <c r="Q1031" s="5"/>
      <c r="R1031" s="5">
        <v>86</v>
      </c>
      <c r="S1031" s="5">
        <v>53</v>
      </c>
      <c r="T1031" s="5">
        <v>542</v>
      </c>
      <c r="U1031" s="5">
        <v>10</v>
      </c>
      <c r="V1031" s="5">
        <v>54</v>
      </c>
      <c r="W1031" s="5">
        <v>97</v>
      </c>
      <c r="X1031" s="5" t="s">
        <v>62</v>
      </c>
      <c r="Y1031" s="5" t="s">
        <v>62</v>
      </c>
      <c r="Z1031" s="5" t="s">
        <v>63</v>
      </c>
      <c r="AA1031" s="5" t="s">
        <v>63</v>
      </c>
      <c r="AB1031" s="5" t="s">
        <v>62</v>
      </c>
      <c r="AC1031" s="5" t="s">
        <v>63</v>
      </c>
      <c r="AD1031" s="5" t="s">
        <v>62</v>
      </c>
      <c r="AE1031" s="5" t="s">
        <v>62</v>
      </c>
      <c r="AF1031" s="5" t="s">
        <v>64</v>
      </c>
      <c r="AG1031" s="5" t="s">
        <v>62</v>
      </c>
      <c r="AH1031" s="5" t="s">
        <v>63</v>
      </c>
      <c r="AI1031" s="5" t="s">
        <v>63</v>
      </c>
      <c r="AJ1031" s="5" t="s">
        <v>66</v>
      </c>
      <c r="AK1031" s="5" t="s">
        <v>66</v>
      </c>
      <c r="AL1031" s="5" t="s">
        <v>66</v>
      </c>
      <c r="AM1031" s="5" t="s">
        <v>66</v>
      </c>
      <c r="AN1031" s="5" t="s">
        <v>66</v>
      </c>
      <c r="AO1031" s="5" t="s">
        <v>66</v>
      </c>
      <c r="AP1031" s="5" t="s">
        <v>66</v>
      </c>
      <c r="AQ1031" s="5" t="s">
        <v>66</v>
      </c>
      <c r="AR1031" s="5" t="s">
        <v>66</v>
      </c>
      <c r="AS1031" s="5" t="s">
        <v>65</v>
      </c>
      <c r="AT1031" s="5" t="s">
        <v>66</v>
      </c>
      <c r="AU1031" s="5" t="s">
        <v>67</v>
      </c>
      <c r="AV1031" s="5" t="s">
        <v>68</v>
      </c>
      <c r="AW1031" s="5" t="s">
        <v>65</v>
      </c>
      <c r="AX1031" s="5" t="s">
        <v>82</v>
      </c>
      <c r="AY1031" s="5">
        <v>99.1</v>
      </c>
      <c r="AZ1031" s="5">
        <v>86.1</v>
      </c>
    </row>
    <row r="1032" spans="1:52">
      <c r="A1032" s="5">
        <v>13</v>
      </c>
      <c r="B1032" s="5" t="s">
        <v>716</v>
      </c>
      <c r="C1032" s="6">
        <v>7050</v>
      </c>
      <c r="D1032" s="5" t="s">
        <v>1086</v>
      </c>
      <c r="E1032" s="5" t="str">
        <f>VLOOKUP(B1032,Region!$A$1:$B$76,2,FALSE)</f>
        <v>Region_5</v>
      </c>
      <c r="F1032" s="5" t="str">
        <f>VLOOKUP(D1032,'Used to Match Zip By Sch Name'!$A$2:$E$4714,5,FALSE)</f>
        <v>33035-2280</v>
      </c>
      <c r="G1032" s="5" t="e">
        <f>VLOOKUP(D1032,public_school_report!$D$1:$CI$3651,84,FALSE)</f>
        <v>#N/A</v>
      </c>
      <c r="H1032" s="5"/>
      <c r="I1032" s="5">
        <v>45</v>
      </c>
      <c r="J1032" s="5">
        <v>48</v>
      </c>
      <c r="K1032" s="5">
        <v>46</v>
      </c>
      <c r="L1032" s="5">
        <v>41</v>
      </c>
      <c r="M1032" s="5">
        <v>42</v>
      </c>
      <c r="N1032" s="5">
        <v>25</v>
      </c>
      <c r="O1032" s="5">
        <v>80</v>
      </c>
      <c r="P1032" s="5">
        <v>79</v>
      </c>
      <c r="Q1032" s="5"/>
      <c r="R1032" s="5">
        <v>82</v>
      </c>
      <c r="S1032" s="5">
        <v>52</v>
      </c>
      <c r="T1032" s="5">
        <v>540</v>
      </c>
      <c r="U1032" s="5">
        <v>10</v>
      </c>
      <c r="V1032" s="5">
        <v>54</v>
      </c>
      <c r="W1032" s="5">
        <v>99</v>
      </c>
      <c r="X1032" s="5" t="s">
        <v>62</v>
      </c>
      <c r="Y1032" s="5" t="s">
        <v>62</v>
      </c>
      <c r="Z1032" s="5" t="s">
        <v>72</v>
      </c>
      <c r="AA1032" s="5" t="s">
        <v>72</v>
      </c>
      <c r="AB1032" s="5" t="s">
        <v>72</v>
      </c>
      <c r="AC1032" s="5" t="s">
        <v>63</v>
      </c>
      <c r="AD1032" s="5" t="s">
        <v>62</v>
      </c>
      <c r="AE1032" s="5" t="s">
        <v>64</v>
      </c>
      <c r="AF1032" s="5" t="s">
        <v>66</v>
      </c>
      <c r="AG1032" s="5" t="s">
        <v>66</v>
      </c>
      <c r="AH1032" s="5" t="s">
        <v>66</v>
      </c>
      <c r="AI1032" s="5" t="s">
        <v>66</v>
      </c>
      <c r="AJ1032" s="5" t="s">
        <v>66</v>
      </c>
      <c r="AK1032" s="5" t="s">
        <v>66</v>
      </c>
      <c r="AL1032" s="5" t="s">
        <v>66</v>
      </c>
      <c r="AM1032" s="5" t="s">
        <v>66</v>
      </c>
      <c r="AN1032" s="5" t="s">
        <v>66</v>
      </c>
      <c r="AO1032" s="5" t="s">
        <v>66</v>
      </c>
      <c r="AP1032" s="5" t="s">
        <v>66</v>
      </c>
      <c r="AQ1032" s="5" t="s">
        <v>66</v>
      </c>
      <c r="AR1032" s="5" t="s">
        <v>66</v>
      </c>
      <c r="AS1032" s="5" t="s">
        <v>65</v>
      </c>
      <c r="AT1032" s="5" t="s">
        <v>66</v>
      </c>
      <c r="AU1032" s="5" t="s">
        <v>68</v>
      </c>
      <c r="AV1032" s="5" t="s">
        <v>67</v>
      </c>
      <c r="AW1032" s="5" t="s">
        <v>65</v>
      </c>
      <c r="AX1032" s="5" t="s">
        <v>82</v>
      </c>
      <c r="AY1032" s="5">
        <v>91</v>
      </c>
      <c r="AZ1032" s="5">
        <v>69.699999999999989</v>
      </c>
    </row>
    <row r="1033" spans="1:52" s="18" customFormat="1">
      <c r="A1033" s="19">
        <v>13</v>
      </c>
      <c r="B1033" s="19" t="s">
        <v>716</v>
      </c>
      <c r="C1033" s="20">
        <v>7051</v>
      </c>
      <c r="D1033" s="19" t="s">
        <v>1087</v>
      </c>
      <c r="E1033" s="5" t="str">
        <f>VLOOKUP(B1033,Region!$A$1:$B$76,2,FALSE)</f>
        <v>Region_5</v>
      </c>
      <c r="F1033" s="5" t="e">
        <f>VLOOKUP(D1033,'Used to Match Zip By Sch Name'!$A$2:$E$4714,5,FALSE)</f>
        <v>#N/A</v>
      </c>
      <c r="G1033" s="5" t="e">
        <f>VLOOKUP(D1033,public_school_report!$D$1:$CI$3651,84,FALSE)</f>
        <v>#N/A</v>
      </c>
      <c r="H1033" s="5"/>
      <c r="I1033" s="19">
        <v>57</v>
      </c>
      <c r="J1033" s="19">
        <v>47</v>
      </c>
      <c r="K1033" s="19">
        <v>31</v>
      </c>
      <c r="L1033" s="19">
        <v>37</v>
      </c>
      <c r="M1033" s="19">
        <v>31</v>
      </c>
      <c r="N1033" s="19">
        <v>33</v>
      </c>
      <c r="O1033" s="19">
        <v>59</v>
      </c>
      <c r="P1033" s="19">
        <v>71</v>
      </c>
      <c r="Q1033" s="19"/>
      <c r="R1033" s="19">
        <v>96</v>
      </c>
      <c r="S1033" s="19">
        <v>75</v>
      </c>
      <c r="T1033" s="19">
        <v>537</v>
      </c>
      <c r="U1033" s="19">
        <v>10</v>
      </c>
      <c r="V1033" s="19">
        <v>54</v>
      </c>
      <c r="W1033" s="19">
        <v>97</v>
      </c>
      <c r="X1033" s="19" t="s">
        <v>62</v>
      </c>
      <c r="Y1033" s="19" t="s">
        <v>62</v>
      </c>
      <c r="Z1033" s="19" t="s">
        <v>63</v>
      </c>
      <c r="AA1033" s="19" t="s">
        <v>63</v>
      </c>
      <c r="AB1033" s="19" t="s">
        <v>62</v>
      </c>
      <c r="AC1033" s="19" t="s">
        <v>62</v>
      </c>
      <c r="AD1033" s="19" t="s">
        <v>64</v>
      </c>
      <c r="AE1033" s="19" t="s">
        <v>62</v>
      </c>
      <c r="AF1033" s="19" t="s">
        <v>64</v>
      </c>
      <c r="AG1033" s="19" t="s">
        <v>63</v>
      </c>
      <c r="AH1033" s="19" t="s">
        <v>63</v>
      </c>
      <c r="AI1033" s="19" t="s">
        <v>63</v>
      </c>
      <c r="AJ1033" s="19" t="s">
        <v>63</v>
      </c>
      <c r="AK1033" s="19" t="s">
        <v>63</v>
      </c>
      <c r="AL1033" s="19" t="s">
        <v>63</v>
      </c>
      <c r="AM1033" s="19" t="s">
        <v>63</v>
      </c>
      <c r="AN1033" s="19" t="s">
        <v>63</v>
      </c>
      <c r="AO1033" s="19" t="s">
        <v>63</v>
      </c>
      <c r="AP1033" s="19" t="s">
        <v>63</v>
      </c>
      <c r="AQ1033" s="19" t="s">
        <v>63</v>
      </c>
      <c r="AR1033" s="19" t="s">
        <v>63</v>
      </c>
      <c r="AS1033" s="19" t="s">
        <v>65</v>
      </c>
      <c r="AT1033" s="19" t="s">
        <v>66</v>
      </c>
      <c r="AU1033" s="19" t="s">
        <v>67</v>
      </c>
      <c r="AV1033" s="19" t="s">
        <v>68</v>
      </c>
      <c r="AW1033" s="19" t="s">
        <v>65</v>
      </c>
      <c r="AX1033" s="19" t="s">
        <v>82</v>
      </c>
      <c r="AY1033" s="19">
        <v>96.1</v>
      </c>
      <c r="AZ1033" s="19">
        <v>75.400000000000006</v>
      </c>
    </row>
    <row r="1034" spans="1:52">
      <c r="A1034" s="5">
        <v>13</v>
      </c>
      <c r="B1034" s="5" t="s">
        <v>716</v>
      </c>
      <c r="C1034" s="6">
        <v>7053</v>
      </c>
      <c r="D1034" s="5" t="s">
        <v>1088</v>
      </c>
      <c r="E1034" s="5" t="str">
        <f>VLOOKUP(B1034,Region!$A$1:$B$76,2,FALSE)</f>
        <v>Region_5</v>
      </c>
      <c r="F1034" s="5" t="str">
        <f>VLOOKUP(D1034,'Used to Match Zip By Sch Name'!$A$2:$E$4714,5,FALSE)</f>
        <v>33185-4535</v>
      </c>
      <c r="G1034" s="5" t="e">
        <f>VLOOKUP(D1034,public_school_report!$D$1:$CI$3651,84,FALSE)</f>
        <v>#N/A</v>
      </c>
      <c r="H1034" s="5"/>
      <c r="I1034" s="5">
        <v>72</v>
      </c>
      <c r="J1034" s="5">
        <v>56</v>
      </c>
      <c r="K1034" s="5">
        <v>42</v>
      </c>
      <c r="L1034" s="5">
        <v>55</v>
      </c>
      <c r="M1034" s="5">
        <v>44</v>
      </c>
      <c r="N1034" s="5">
        <v>31</v>
      </c>
      <c r="O1034" s="5">
        <v>63</v>
      </c>
      <c r="P1034" s="5">
        <v>85</v>
      </c>
      <c r="Q1034" s="5"/>
      <c r="R1034" s="5">
        <v>99</v>
      </c>
      <c r="S1034" s="5">
        <v>99</v>
      </c>
      <c r="T1034" s="5">
        <v>646</v>
      </c>
      <c r="U1034" s="5">
        <v>10</v>
      </c>
      <c r="V1034" s="5">
        <v>65</v>
      </c>
      <c r="W1034" s="5">
        <v>100</v>
      </c>
      <c r="X1034" s="5" t="s">
        <v>64</v>
      </c>
      <c r="Y1034" s="5" t="s">
        <v>64</v>
      </c>
      <c r="Z1034" s="5" t="s">
        <v>62</v>
      </c>
      <c r="AA1034" s="5" t="s">
        <v>64</v>
      </c>
      <c r="AB1034" s="5" t="s">
        <v>64</v>
      </c>
      <c r="AC1034" s="5" t="s">
        <v>64</v>
      </c>
      <c r="AD1034" s="5" t="s">
        <v>64</v>
      </c>
      <c r="AE1034" s="5" t="s">
        <v>63</v>
      </c>
      <c r="AF1034" s="5" t="s">
        <v>62</v>
      </c>
      <c r="AG1034" s="5" t="s">
        <v>72</v>
      </c>
      <c r="AH1034" s="5" t="s">
        <v>66</v>
      </c>
      <c r="AI1034" s="5" t="s">
        <v>66</v>
      </c>
      <c r="AJ1034" s="5" t="s">
        <v>66</v>
      </c>
      <c r="AK1034" s="5" t="s">
        <v>66</v>
      </c>
      <c r="AL1034" s="5" t="s">
        <v>66</v>
      </c>
      <c r="AM1034" s="5" t="s">
        <v>66</v>
      </c>
      <c r="AN1034" s="5" t="s">
        <v>66</v>
      </c>
      <c r="AO1034" s="5" t="s">
        <v>66</v>
      </c>
      <c r="AP1034" s="5" t="s">
        <v>66</v>
      </c>
      <c r="AQ1034" s="5" t="s">
        <v>66</v>
      </c>
      <c r="AR1034" s="5" t="s">
        <v>66</v>
      </c>
      <c r="AS1034" s="5" t="s">
        <v>65</v>
      </c>
      <c r="AT1034" s="5" t="s">
        <v>66</v>
      </c>
      <c r="AU1034" s="5" t="s">
        <v>68</v>
      </c>
      <c r="AV1034" s="5" t="s">
        <v>67</v>
      </c>
      <c r="AW1034" s="5" t="s">
        <v>65</v>
      </c>
      <c r="AX1034" s="5" t="s">
        <v>82</v>
      </c>
      <c r="AY1034" s="5">
        <v>94.9</v>
      </c>
      <c r="AZ1034" s="5">
        <v>60</v>
      </c>
    </row>
    <row r="1035" spans="1:52">
      <c r="A1035" s="5">
        <v>13</v>
      </c>
      <c r="B1035" s="5" t="s">
        <v>716</v>
      </c>
      <c r="C1035" s="6">
        <v>7055</v>
      </c>
      <c r="D1035" s="5" t="s">
        <v>1089</v>
      </c>
      <c r="E1035" s="5" t="str">
        <f>VLOOKUP(B1035,Region!$A$1:$B$76,2,FALSE)</f>
        <v>Region_5</v>
      </c>
      <c r="F1035" s="5" t="str">
        <f>VLOOKUP(D1035,'Used to Match Zip By Sch Name'!$A$2:$E$4714,5,FALSE)</f>
        <v>33130-1011</v>
      </c>
      <c r="G1035" s="5">
        <f>VLOOKUP(D1035,public_school_report!$D$1:$CI$3651,84,FALSE)</f>
        <v>401</v>
      </c>
      <c r="H1035" s="5" t="s">
        <v>6</v>
      </c>
      <c r="I1035" s="5">
        <v>84</v>
      </c>
      <c r="J1035" s="5">
        <v>66</v>
      </c>
      <c r="K1035" s="5">
        <v>58</v>
      </c>
      <c r="L1035" s="5">
        <v>83</v>
      </c>
      <c r="M1035" s="5">
        <v>65</v>
      </c>
      <c r="N1035" s="5">
        <v>51</v>
      </c>
      <c r="O1035" s="5">
        <v>95</v>
      </c>
      <c r="P1035" s="5">
        <v>82</v>
      </c>
      <c r="Q1035" s="5">
        <v>95</v>
      </c>
      <c r="R1035" s="5">
        <v>100</v>
      </c>
      <c r="S1035" s="5">
        <v>86</v>
      </c>
      <c r="T1035" s="5">
        <v>865</v>
      </c>
      <c r="U1035" s="5">
        <v>11</v>
      </c>
      <c r="V1035" s="5">
        <v>79</v>
      </c>
      <c r="W1035" s="5">
        <v>100</v>
      </c>
      <c r="X1035" s="5" t="s">
        <v>64</v>
      </c>
      <c r="Y1035" s="5" t="s">
        <v>64</v>
      </c>
      <c r="Z1035" s="5" t="s">
        <v>64</v>
      </c>
      <c r="AA1035" s="5" t="s">
        <v>64</v>
      </c>
      <c r="AB1035" s="5" t="s">
        <v>64</v>
      </c>
      <c r="AC1035" s="5" t="s">
        <v>64</v>
      </c>
      <c r="AD1035" s="5" t="s">
        <v>64</v>
      </c>
      <c r="AE1035" s="5" t="s">
        <v>64</v>
      </c>
      <c r="AF1035" s="5" t="s">
        <v>64</v>
      </c>
      <c r="AG1035" s="5" t="s">
        <v>64</v>
      </c>
      <c r="AH1035" s="5" t="s">
        <v>64</v>
      </c>
      <c r="AI1035" s="5" t="s">
        <v>64</v>
      </c>
      <c r="AJ1035" s="5" t="s">
        <v>62</v>
      </c>
      <c r="AK1035" s="5" t="s">
        <v>66</v>
      </c>
      <c r="AL1035" s="5" t="s">
        <v>66</v>
      </c>
      <c r="AM1035" s="5" t="s">
        <v>66</v>
      </c>
      <c r="AN1035" s="5" t="s">
        <v>66</v>
      </c>
      <c r="AO1035" s="5" t="s">
        <v>66</v>
      </c>
      <c r="AP1035" s="5" t="s">
        <v>66</v>
      </c>
      <c r="AQ1035" s="5" t="s">
        <v>66</v>
      </c>
      <c r="AR1035" s="5" t="s">
        <v>66</v>
      </c>
      <c r="AS1035" s="5" t="s">
        <v>65</v>
      </c>
      <c r="AT1035" s="5" t="s">
        <v>66</v>
      </c>
      <c r="AU1035" s="5" t="s">
        <v>67</v>
      </c>
      <c r="AV1035" s="5" t="s">
        <v>67</v>
      </c>
      <c r="AW1035" s="5" t="s">
        <v>65</v>
      </c>
      <c r="AX1035" s="5" t="s">
        <v>86</v>
      </c>
      <c r="AY1035" s="5">
        <v>88.7</v>
      </c>
      <c r="AZ1035" s="5">
        <v>63.1</v>
      </c>
    </row>
    <row r="1036" spans="1:52">
      <c r="A1036" s="5">
        <v>13</v>
      </c>
      <c r="B1036" s="5" t="s">
        <v>716</v>
      </c>
      <c r="C1036" s="6">
        <v>7056</v>
      </c>
      <c r="D1036" s="5" t="s">
        <v>1090</v>
      </c>
      <c r="E1036" s="5" t="str">
        <f>VLOOKUP(B1036,Region!$A$1:$B$76,2,FALSE)</f>
        <v>Region_5</v>
      </c>
      <c r="F1036" s="5" t="str">
        <f>VLOOKUP(D1036,'Used to Match Zip By Sch Name'!$A$2:$E$4714,5,FALSE)</f>
        <v>33127-3719</v>
      </c>
      <c r="G1036" s="5">
        <f>VLOOKUP(D1036,public_school_report!$D$1:$CI$3651,84,FALSE)</f>
        <v>225</v>
      </c>
      <c r="H1036" s="5" t="s">
        <v>6</v>
      </c>
      <c r="I1036" s="5">
        <v>40</v>
      </c>
      <c r="J1036" s="5">
        <v>37</v>
      </c>
      <c r="K1036" s="5">
        <v>35</v>
      </c>
      <c r="L1036" s="5">
        <v>58</v>
      </c>
      <c r="M1036" s="5">
        <v>58</v>
      </c>
      <c r="N1036" s="5">
        <v>64</v>
      </c>
      <c r="O1036" s="5">
        <v>41</v>
      </c>
      <c r="P1036" s="5">
        <v>82</v>
      </c>
      <c r="Q1036" s="5">
        <v>66</v>
      </c>
      <c r="R1036" s="5"/>
      <c r="S1036" s="5"/>
      <c r="T1036" s="5">
        <v>481</v>
      </c>
      <c r="U1036" s="5">
        <v>9</v>
      </c>
      <c r="V1036" s="5">
        <v>53</v>
      </c>
      <c r="W1036" s="5">
        <v>97</v>
      </c>
      <c r="X1036" s="5" t="s">
        <v>63</v>
      </c>
      <c r="Y1036" s="5" t="s">
        <v>62</v>
      </c>
      <c r="Z1036" s="5" t="s">
        <v>63</v>
      </c>
      <c r="AA1036" s="5" t="s">
        <v>63</v>
      </c>
      <c r="AB1036" s="5" t="s">
        <v>63</v>
      </c>
      <c r="AC1036" s="5" t="s">
        <v>63</v>
      </c>
      <c r="AD1036" s="5" t="s">
        <v>62</v>
      </c>
      <c r="AE1036" s="5" t="s">
        <v>64</v>
      </c>
      <c r="AF1036" s="5" t="s">
        <v>63</v>
      </c>
      <c r="AG1036" s="5" t="s">
        <v>62</v>
      </c>
      <c r="AH1036" s="5" t="s">
        <v>64</v>
      </c>
      <c r="AI1036" s="5" t="s">
        <v>66</v>
      </c>
      <c r="AJ1036" s="5" t="s">
        <v>66</v>
      </c>
      <c r="AK1036" s="5" t="s">
        <v>66</v>
      </c>
      <c r="AL1036" s="5" t="s">
        <v>66</v>
      </c>
      <c r="AM1036" s="5" t="s">
        <v>66</v>
      </c>
      <c r="AN1036" s="5" t="s">
        <v>66</v>
      </c>
      <c r="AO1036" s="5" t="s">
        <v>66</v>
      </c>
      <c r="AP1036" s="5" t="s">
        <v>66</v>
      </c>
      <c r="AQ1036" s="5" t="s">
        <v>66</v>
      </c>
      <c r="AR1036" s="5" t="s">
        <v>66</v>
      </c>
      <c r="AS1036" s="5" t="s">
        <v>65</v>
      </c>
      <c r="AT1036" s="5" t="s">
        <v>66</v>
      </c>
      <c r="AU1036" s="5" t="s">
        <v>67</v>
      </c>
      <c r="AV1036" s="5" t="s">
        <v>68</v>
      </c>
      <c r="AW1036" s="5" t="s">
        <v>65</v>
      </c>
      <c r="AX1036" s="5" t="s">
        <v>86</v>
      </c>
      <c r="AY1036" s="5">
        <v>97.2</v>
      </c>
      <c r="AZ1036" s="5">
        <v>88.7</v>
      </c>
    </row>
    <row r="1037" spans="1:52">
      <c r="A1037" s="5">
        <v>13</v>
      </c>
      <c r="B1037" s="5" t="s">
        <v>716</v>
      </c>
      <c r="C1037" s="6">
        <v>7058</v>
      </c>
      <c r="D1037" s="5" t="s">
        <v>1091</v>
      </c>
      <c r="E1037" s="5" t="str">
        <f>VLOOKUP(B1037,Region!$A$1:$B$76,2,FALSE)</f>
        <v>Region_5</v>
      </c>
      <c r="F1037" s="5" t="str">
        <f>VLOOKUP(D1037,'Used to Match Zip By Sch Name'!$A$2:$E$4714,5,FALSE)</f>
        <v>33034-4580</v>
      </c>
      <c r="G1037" s="5" t="e">
        <f>VLOOKUP(D1037,public_school_report!$D$1:$CI$3651,84,FALSE)</f>
        <v>#N/A</v>
      </c>
      <c r="H1037" s="5"/>
      <c r="I1037" s="5">
        <v>44</v>
      </c>
      <c r="J1037" s="5">
        <v>56</v>
      </c>
      <c r="K1037" s="5">
        <v>50</v>
      </c>
      <c r="L1037" s="5">
        <v>49</v>
      </c>
      <c r="M1037" s="5">
        <v>71</v>
      </c>
      <c r="N1037" s="5">
        <v>70</v>
      </c>
      <c r="O1037" s="5">
        <v>59</v>
      </c>
      <c r="P1037" s="5">
        <v>55</v>
      </c>
      <c r="Q1037" s="5"/>
      <c r="R1037" s="5">
        <v>90</v>
      </c>
      <c r="S1037" s="5">
        <v>56</v>
      </c>
      <c r="T1037" s="5">
        <v>600</v>
      </c>
      <c r="U1037" s="5">
        <v>10</v>
      </c>
      <c r="V1037" s="5">
        <v>60</v>
      </c>
      <c r="W1037" s="5">
        <v>99</v>
      </c>
      <c r="X1037" s="5" t="s">
        <v>62</v>
      </c>
      <c r="Y1037" s="5" t="s">
        <v>63</v>
      </c>
      <c r="Z1037" s="5" t="s">
        <v>72</v>
      </c>
      <c r="AA1037" s="5" t="s">
        <v>63</v>
      </c>
      <c r="AB1037" s="5" t="s">
        <v>72</v>
      </c>
      <c r="AC1037" s="5" t="s">
        <v>63</v>
      </c>
      <c r="AD1037" s="5" t="s">
        <v>72</v>
      </c>
      <c r="AE1037" s="5" t="s">
        <v>63</v>
      </c>
      <c r="AF1037" s="5" t="s">
        <v>66</v>
      </c>
      <c r="AG1037" s="5" t="s">
        <v>66</v>
      </c>
      <c r="AH1037" s="5" t="s">
        <v>66</v>
      </c>
      <c r="AI1037" s="5" t="s">
        <v>66</v>
      </c>
      <c r="AJ1037" s="5" t="s">
        <v>66</v>
      </c>
      <c r="AK1037" s="5" t="s">
        <v>66</v>
      </c>
      <c r="AL1037" s="5" t="s">
        <v>66</v>
      </c>
      <c r="AM1037" s="5" t="s">
        <v>66</v>
      </c>
      <c r="AN1037" s="5" t="s">
        <v>66</v>
      </c>
      <c r="AO1037" s="5" t="s">
        <v>66</v>
      </c>
      <c r="AP1037" s="5" t="s">
        <v>66</v>
      </c>
      <c r="AQ1037" s="5" t="s">
        <v>66</v>
      </c>
      <c r="AR1037" s="5" t="s">
        <v>66</v>
      </c>
      <c r="AS1037" s="5" t="s">
        <v>65</v>
      </c>
      <c r="AT1037" s="5" t="s">
        <v>66</v>
      </c>
      <c r="AU1037" s="5" t="s">
        <v>68</v>
      </c>
      <c r="AV1037" s="5" t="s">
        <v>68</v>
      </c>
      <c r="AW1037" s="5" t="s">
        <v>65</v>
      </c>
      <c r="AX1037" s="5" t="s">
        <v>82</v>
      </c>
      <c r="AY1037" s="5">
        <v>99</v>
      </c>
      <c r="AZ1037" s="5">
        <v>91.4</v>
      </c>
    </row>
    <row r="1038" spans="1:52">
      <c r="A1038" s="5">
        <v>13</v>
      </c>
      <c r="B1038" s="5" t="s">
        <v>716</v>
      </c>
      <c r="C1038" s="6">
        <v>7059</v>
      </c>
      <c r="D1038" s="5" t="s">
        <v>1092</v>
      </c>
      <c r="E1038" s="5" t="str">
        <f>VLOOKUP(B1038,Region!$A$1:$B$76,2,FALSE)</f>
        <v>Region_5</v>
      </c>
      <c r="F1038" s="5" t="str">
        <f>VLOOKUP(D1038,'Used to Match Zip By Sch Name'!$A$2:$E$4714,5,FALSE)</f>
        <v>33127-4492</v>
      </c>
      <c r="G1038" s="5">
        <f>VLOOKUP(D1038,public_school_report!$D$1:$CI$3651,84,FALSE)</f>
        <v>1552</v>
      </c>
      <c r="H1038" s="5" t="s">
        <v>2</v>
      </c>
      <c r="I1038" s="5">
        <v>71</v>
      </c>
      <c r="J1038" s="5">
        <v>58</v>
      </c>
      <c r="K1038" s="5">
        <v>51</v>
      </c>
      <c r="L1038" s="5">
        <v>63</v>
      </c>
      <c r="M1038" s="5">
        <v>47</v>
      </c>
      <c r="N1038" s="5">
        <v>40</v>
      </c>
      <c r="O1038" s="5">
        <v>63</v>
      </c>
      <c r="P1038" s="5">
        <v>88</v>
      </c>
      <c r="Q1038" s="5">
        <v>45</v>
      </c>
      <c r="R1038" s="5">
        <v>98</v>
      </c>
      <c r="S1038" s="5">
        <v>51</v>
      </c>
      <c r="T1038" s="5">
        <v>675</v>
      </c>
      <c r="U1038" s="5">
        <v>11</v>
      </c>
      <c r="V1038" s="5">
        <v>61</v>
      </c>
      <c r="W1038" s="5">
        <v>98</v>
      </c>
      <c r="X1038" s="5" t="s">
        <v>62</v>
      </c>
      <c r="Y1038" s="5" t="s">
        <v>64</v>
      </c>
      <c r="Z1038" s="5" t="s">
        <v>62</v>
      </c>
      <c r="AA1038" s="5" t="s">
        <v>62</v>
      </c>
      <c r="AB1038" s="5" t="s">
        <v>64</v>
      </c>
      <c r="AC1038" s="5" t="s">
        <v>64</v>
      </c>
      <c r="AD1038" s="5" t="s">
        <v>64</v>
      </c>
      <c r="AE1038" s="5" t="s">
        <v>64</v>
      </c>
      <c r="AF1038" s="5" t="s">
        <v>64</v>
      </c>
      <c r="AG1038" s="5" t="s">
        <v>62</v>
      </c>
      <c r="AH1038" s="5" t="s">
        <v>66</v>
      </c>
      <c r="AI1038" s="5" t="s">
        <v>66</v>
      </c>
      <c r="AJ1038" s="5" t="s">
        <v>66</v>
      </c>
      <c r="AK1038" s="5" t="s">
        <v>66</v>
      </c>
      <c r="AL1038" s="5" t="s">
        <v>66</v>
      </c>
      <c r="AM1038" s="5" t="s">
        <v>66</v>
      </c>
      <c r="AN1038" s="5" t="s">
        <v>66</v>
      </c>
      <c r="AO1038" s="5" t="s">
        <v>66</v>
      </c>
      <c r="AP1038" s="5" t="s">
        <v>66</v>
      </c>
      <c r="AQ1038" s="5" t="s">
        <v>66</v>
      </c>
      <c r="AR1038" s="5" t="s">
        <v>66</v>
      </c>
      <c r="AS1038" s="5" t="s">
        <v>65</v>
      </c>
      <c r="AT1038" s="5" t="s">
        <v>66</v>
      </c>
      <c r="AU1038" s="5" t="s">
        <v>68</v>
      </c>
      <c r="AV1038" s="5" t="s">
        <v>67</v>
      </c>
      <c r="AW1038" s="5" t="s">
        <v>65</v>
      </c>
      <c r="AX1038" s="5" t="s">
        <v>86</v>
      </c>
      <c r="AY1038" s="5">
        <v>80.900000000000006</v>
      </c>
      <c r="AZ1038" s="5">
        <v>2.8000000000000003</v>
      </c>
    </row>
    <row r="1039" spans="1:52">
      <c r="A1039" s="5">
        <v>13</v>
      </c>
      <c r="B1039" s="5" t="s">
        <v>716</v>
      </c>
      <c r="C1039" s="6">
        <v>7060</v>
      </c>
      <c r="D1039" s="5" t="s">
        <v>1093</v>
      </c>
      <c r="E1039" s="5" t="str">
        <f>VLOOKUP(B1039,Region!$A$1:$B$76,2,FALSE)</f>
        <v>Region_5</v>
      </c>
      <c r="F1039" s="5" t="str">
        <f>VLOOKUP(D1039,'Used to Match Zip By Sch Name'!$A$2:$E$4714,5,FALSE)</f>
        <v>33033-4913</v>
      </c>
      <c r="G1039" s="5" t="e">
        <f>VLOOKUP(D1039,public_school_report!$D$1:$CI$3651,84,FALSE)</f>
        <v>#N/A</v>
      </c>
      <c r="H1039" s="5"/>
      <c r="I1039" s="5">
        <v>41</v>
      </c>
      <c r="J1039" s="5">
        <v>51</v>
      </c>
      <c r="K1039" s="5">
        <v>45</v>
      </c>
      <c r="L1039" s="5">
        <v>23</v>
      </c>
      <c r="M1039" s="5">
        <v>36</v>
      </c>
      <c r="N1039" s="5">
        <v>47</v>
      </c>
      <c r="O1039" s="5">
        <v>50</v>
      </c>
      <c r="P1039" s="5">
        <v>63</v>
      </c>
      <c r="Q1039" s="5"/>
      <c r="R1039" s="5">
        <v>90</v>
      </c>
      <c r="S1039" s="5">
        <v>54</v>
      </c>
      <c r="T1039" s="5">
        <v>500</v>
      </c>
      <c r="U1039" s="5">
        <v>10</v>
      </c>
      <c r="V1039" s="5">
        <v>50</v>
      </c>
      <c r="W1039" s="5">
        <v>100</v>
      </c>
      <c r="X1039" s="5" t="s">
        <v>63</v>
      </c>
      <c r="Y1039" s="5" t="s">
        <v>63</v>
      </c>
      <c r="Z1039" s="5" t="s">
        <v>72</v>
      </c>
      <c r="AA1039" s="5" t="s">
        <v>63</v>
      </c>
      <c r="AB1039" s="5" t="s">
        <v>63</v>
      </c>
      <c r="AC1039" s="5" t="s">
        <v>62</v>
      </c>
      <c r="AD1039" s="5" t="s">
        <v>72</v>
      </c>
      <c r="AE1039" s="5" t="s">
        <v>66</v>
      </c>
      <c r="AF1039" s="5" t="s">
        <v>66</v>
      </c>
      <c r="AG1039" s="5" t="s">
        <v>66</v>
      </c>
      <c r="AH1039" s="5" t="s">
        <v>66</v>
      </c>
      <c r="AI1039" s="5" t="s">
        <v>66</v>
      </c>
      <c r="AJ1039" s="5" t="s">
        <v>66</v>
      </c>
      <c r="AK1039" s="5" t="s">
        <v>66</v>
      </c>
      <c r="AL1039" s="5" t="s">
        <v>66</v>
      </c>
      <c r="AM1039" s="5" t="s">
        <v>66</v>
      </c>
      <c r="AN1039" s="5" t="s">
        <v>66</v>
      </c>
      <c r="AO1039" s="5" t="s">
        <v>66</v>
      </c>
      <c r="AP1039" s="5" t="s">
        <v>66</v>
      </c>
      <c r="AQ1039" s="5" t="s">
        <v>66</v>
      </c>
      <c r="AR1039" s="5" t="s">
        <v>66</v>
      </c>
      <c r="AS1039" s="5" t="s">
        <v>65</v>
      </c>
      <c r="AT1039" s="5" t="s">
        <v>66</v>
      </c>
      <c r="AU1039" s="5" t="s">
        <v>68</v>
      </c>
      <c r="AV1039" s="5" t="s">
        <v>68</v>
      </c>
      <c r="AW1039" s="5" t="s">
        <v>65</v>
      </c>
      <c r="AX1039" s="5" t="s">
        <v>82</v>
      </c>
      <c r="AY1039" s="5">
        <v>92.9</v>
      </c>
      <c r="AZ1039" s="5">
        <v>75.7</v>
      </c>
    </row>
    <row r="1040" spans="1:52" s="18" customFormat="1">
      <c r="A1040" s="19">
        <v>13</v>
      </c>
      <c r="B1040" s="19" t="s">
        <v>716</v>
      </c>
      <c r="C1040" s="20">
        <v>7061</v>
      </c>
      <c r="D1040" s="19" t="s">
        <v>1094</v>
      </c>
      <c r="E1040" s="5" t="str">
        <f>VLOOKUP(B1040,Region!$A$1:$B$76,2,FALSE)</f>
        <v>Region_5</v>
      </c>
      <c r="F1040" s="5" t="e">
        <f>VLOOKUP(D1040,'Used to Match Zip By Sch Name'!$A$2:$E$4714,5,FALSE)</f>
        <v>#N/A</v>
      </c>
      <c r="G1040" s="5" t="e">
        <f>VLOOKUP(D1040,public_school_report!$D$1:$CI$3651,84,FALSE)</f>
        <v>#N/A</v>
      </c>
      <c r="H1040" s="5"/>
      <c r="I1040" s="19"/>
      <c r="J1040" s="19"/>
      <c r="K1040" s="19"/>
      <c r="L1040" s="19"/>
      <c r="M1040" s="19"/>
      <c r="N1040" s="19"/>
      <c r="O1040" s="19"/>
      <c r="P1040" s="19">
        <v>100</v>
      </c>
      <c r="Q1040" s="19"/>
      <c r="R1040" s="19">
        <v>100</v>
      </c>
      <c r="S1040" s="19">
        <v>100</v>
      </c>
      <c r="T1040" s="19">
        <v>300</v>
      </c>
      <c r="U1040" s="19">
        <v>3</v>
      </c>
      <c r="V1040" s="19">
        <v>100</v>
      </c>
      <c r="W1040" s="19">
        <v>100</v>
      </c>
      <c r="X1040" s="19" t="s">
        <v>64</v>
      </c>
      <c r="Y1040" s="19" t="s">
        <v>64</v>
      </c>
      <c r="Z1040" s="19" t="s">
        <v>64</v>
      </c>
      <c r="AA1040" s="19" t="s">
        <v>64</v>
      </c>
      <c r="AB1040" s="19" t="s">
        <v>64</v>
      </c>
      <c r="AC1040" s="19" t="s">
        <v>66</v>
      </c>
      <c r="AD1040" s="19" t="s">
        <v>66</v>
      </c>
      <c r="AE1040" s="19" t="s">
        <v>66</v>
      </c>
      <c r="AF1040" s="19" t="s">
        <v>66</v>
      </c>
      <c r="AG1040" s="19" t="s">
        <v>66</v>
      </c>
      <c r="AH1040" s="19" t="s">
        <v>66</v>
      </c>
      <c r="AI1040" s="19" t="s">
        <v>66</v>
      </c>
      <c r="AJ1040" s="19" t="s">
        <v>66</v>
      </c>
      <c r="AK1040" s="19" t="s">
        <v>66</v>
      </c>
      <c r="AL1040" s="19" t="s">
        <v>66</v>
      </c>
      <c r="AM1040" s="19" t="s">
        <v>66</v>
      </c>
      <c r="AN1040" s="19" t="s">
        <v>66</v>
      </c>
      <c r="AO1040" s="19" t="s">
        <v>66</v>
      </c>
      <c r="AP1040" s="19" t="s">
        <v>66</v>
      </c>
      <c r="AQ1040" s="19" t="s">
        <v>66</v>
      </c>
      <c r="AR1040" s="19" t="s">
        <v>66</v>
      </c>
      <c r="AS1040" s="19" t="s">
        <v>65</v>
      </c>
      <c r="AT1040" s="19" t="s">
        <v>66</v>
      </c>
      <c r="AU1040" s="19" t="s">
        <v>67</v>
      </c>
      <c r="AV1040" s="19" t="s">
        <v>67</v>
      </c>
      <c r="AW1040" s="19" t="s">
        <v>65</v>
      </c>
      <c r="AX1040" s="19" t="s">
        <v>82</v>
      </c>
      <c r="AY1040" s="19">
        <v>93.5</v>
      </c>
      <c r="AZ1040" s="19">
        <v>60.3</v>
      </c>
    </row>
    <row r="1041" spans="1:52" s="18" customFormat="1">
      <c r="A1041" s="19">
        <v>13</v>
      </c>
      <c r="B1041" s="19" t="s">
        <v>716</v>
      </c>
      <c r="C1041" s="20">
        <v>7066</v>
      </c>
      <c r="D1041" s="19" t="s">
        <v>1095</v>
      </c>
      <c r="E1041" s="5" t="str">
        <f>VLOOKUP(B1041,Region!$A$1:$B$76,2,FALSE)</f>
        <v>Region_5</v>
      </c>
      <c r="F1041" s="5" t="e">
        <f>VLOOKUP(D1041,'Used to Match Zip By Sch Name'!$A$2:$E$4714,5,FALSE)</f>
        <v>#N/A</v>
      </c>
      <c r="G1041" s="5" t="e">
        <f>VLOOKUP(D1041,public_school_report!$D$1:$CI$3651,84,FALSE)</f>
        <v>#N/A</v>
      </c>
      <c r="H1041" s="5"/>
      <c r="I1041" s="19">
        <v>50</v>
      </c>
      <c r="J1041" s="19">
        <v>72</v>
      </c>
      <c r="K1041" s="19">
        <v>87</v>
      </c>
      <c r="L1041" s="19">
        <v>52</v>
      </c>
      <c r="M1041" s="19">
        <v>51</v>
      </c>
      <c r="N1041" s="19">
        <v>64</v>
      </c>
      <c r="O1041" s="19">
        <v>81</v>
      </c>
      <c r="P1041" s="19">
        <v>67</v>
      </c>
      <c r="Q1041" s="19"/>
      <c r="R1041" s="19">
        <v>79</v>
      </c>
      <c r="S1041" s="19">
        <v>29</v>
      </c>
      <c r="T1041" s="19">
        <v>632</v>
      </c>
      <c r="U1041" s="19">
        <v>10</v>
      </c>
      <c r="V1041" s="19">
        <v>63</v>
      </c>
      <c r="W1041" s="19">
        <v>99</v>
      </c>
      <c r="X1041" s="19" t="s">
        <v>64</v>
      </c>
      <c r="Y1041" s="19" t="s">
        <v>63</v>
      </c>
      <c r="Z1041" s="19" t="s">
        <v>62</v>
      </c>
      <c r="AA1041" s="19" t="s">
        <v>72</v>
      </c>
      <c r="AB1041" s="19" t="s">
        <v>63</v>
      </c>
      <c r="AC1041" s="19" t="s">
        <v>64</v>
      </c>
      <c r="AD1041" s="19" t="s">
        <v>64</v>
      </c>
      <c r="AE1041" s="19" t="s">
        <v>66</v>
      </c>
      <c r="AF1041" s="19" t="s">
        <v>66</v>
      </c>
      <c r="AG1041" s="19" t="s">
        <v>66</v>
      </c>
      <c r="AH1041" s="19" t="s">
        <v>66</v>
      </c>
      <c r="AI1041" s="19" t="s">
        <v>66</v>
      </c>
      <c r="AJ1041" s="19" t="s">
        <v>66</v>
      </c>
      <c r="AK1041" s="19" t="s">
        <v>66</v>
      </c>
      <c r="AL1041" s="19" t="s">
        <v>66</v>
      </c>
      <c r="AM1041" s="19" t="s">
        <v>66</v>
      </c>
      <c r="AN1041" s="19" t="s">
        <v>66</v>
      </c>
      <c r="AO1041" s="19" t="s">
        <v>66</v>
      </c>
      <c r="AP1041" s="19" t="s">
        <v>66</v>
      </c>
      <c r="AQ1041" s="19" t="s">
        <v>66</v>
      </c>
      <c r="AR1041" s="19" t="s">
        <v>66</v>
      </c>
      <c r="AS1041" s="19" t="s">
        <v>65</v>
      </c>
      <c r="AT1041" s="19" t="s">
        <v>66</v>
      </c>
      <c r="AU1041" s="19" t="s">
        <v>68</v>
      </c>
      <c r="AV1041" s="19" t="s">
        <v>68</v>
      </c>
      <c r="AW1041" s="19" t="s">
        <v>65</v>
      </c>
      <c r="AX1041" s="19" t="s">
        <v>82</v>
      </c>
      <c r="AY1041" s="19">
        <v>97</v>
      </c>
      <c r="AZ1041" s="19">
        <v>79.2</v>
      </c>
    </row>
    <row r="1042" spans="1:52">
      <c r="A1042" s="5">
        <v>13</v>
      </c>
      <c r="B1042" s="5" t="s">
        <v>716</v>
      </c>
      <c r="C1042" s="6">
        <v>7070</v>
      </c>
      <c r="D1042" s="5" t="s">
        <v>1096</v>
      </c>
      <c r="E1042" s="5" t="str">
        <f>VLOOKUP(B1042,Region!$A$1:$B$76,2,FALSE)</f>
        <v>Region_5</v>
      </c>
      <c r="F1042" s="5" t="str">
        <f>VLOOKUP(D1042,'Used to Match Zip By Sch Name'!$A$2:$E$4714,5,FALSE)</f>
        <v>33016-1859</v>
      </c>
      <c r="G1042" s="5" t="e">
        <f>VLOOKUP(D1042,public_school_report!$D$1:$CI$3651,84,FALSE)</f>
        <v>#N/A</v>
      </c>
      <c r="H1042" s="5"/>
      <c r="I1042" s="5">
        <v>64</v>
      </c>
      <c r="J1042" s="5">
        <v>57</v>
      </c>
      <c r="K1042" s="5">
        <v>47</v>
      </c>
      <c r="L1042" s="5">
        <v>49</v>
      </c>
      <c r="M1042" s="5">
        <v>58</v>
      </c>
      <c r="N1042" s="5">
        <v>46</v>
      </c>
      <c r="O1042" s="5">
        <v>79</v>
      </c>
      <c r="P1042" s="5">
        <v>70</v>
      </c>
      <c r="Q1042" s="5"/>
      <c r="R1042" s="5">
        <v>94</v>
      </c>
      <c r="S1042" s="5">
        <v>66</v>
      </c>
      <c r="T1042" s="5">
        <v>630</v>
      </c>
      <c r="U1042" s="5">
        <v>10</v>
      </c>
      <c r="V1042" s="5">
        <v>63</v>
      </c>
      <c r="W1042" s="5">
        <v>100</v>
      </c>
      <c r="X1042" s="5" t="s">
        <v>64</v>
      </c>
      <c r="Y1042" s="5" t="s">
        <v>62</v>
      </c>
      <c r="Z1042" s="5" t="s">
        <v>62</v>
      </c>
      <c r="AA1042" s="5" t="s">
        <v>63</v>
      </c>
      <c r="AB1042" s="5" t="s">
        <v>64</v>
      </c>
      <c r="AC1042" s="5" t="s">
        <v>62</v>
      </c>
      <c r="AD1042" s="5" t="s">
        <v>64</v>
      </c>
      <c r="AE1042" s="5" t="s">
        <v>66</v>
      </c>
      <c r="AF1042" s="5" t="s">
        <v>66</v>
      </c>
      <c r="AG1042" s="5" t="s">
        <v>66</v>
      </c>
      <c r="AH1042" s="5" t="s">
        <v>66</v>
      </c>
      <c r="AI1042" s="5" t="s">
        <v>66</v>
      </c>
      <c r="AJ1042" s="5" t="s">
        <v>66</v>
      </c>
      <c r="AK1042" s="5" t="s">
        <v>66</v>
      </c>
      <c r="AL1042" s="5" t="s">
        <v>66</v>
      </c>
      <c r="AM1042" s="5" t="s">
        <v>66</v>
      </c>
      <c r="AN1042" s="5" t="s">
        <v>66</v>
      </c>
      <c r="AO1042" s="5" t="s">
        <v>66</v>
      </c>
      <c r="AP1042" s="5" t="s">
        <v>66</v>
      </c>
      <c r="AQ1042" s="5" t="s">
        <v>66</v>
      </c>
      <c r="AR1042" s="5" t="s">
        <v>66</v>
      </c>
      <c r="AS1042" s="5" t="s">
        <v>65</v>
      </c>
      <c r="AT1042" s="5" t="s">
        <v>66</v>
      </c>
      <c r="AU1042" s="5" t="s">
        <v>68</v>
      </c>
      <c r="AV1042" s="5" t="s">
        <v>68</v>
      </c>
      <c r="AW1042" s="5" t="s">
        <v>65</v>
      </c>
      <c r="AX1042" s="5" t="s">
        <v>82</v>
      </c>
      <c r="AY1042" s="5">
        <v>96.9</v>
      </c>
      <c r="AZ1042" s="5">
        <v>78.400000000000006</v>
      </c>
    </row>
    <row r="1043" spans="1:52">
      <c r="A1043" s="5">
        <v>13</v>
      </c>
      <c r="B1043" s="5" t="s">
        <v>716</v>
      </c>
      <c r="C1043" s="6">
        <v>7071</v>
      </c>
      <c r="D1043" s="5" t="s">
        <v>1097</v>
      </c>
      <c r="E1043" s="5" t="str">
        <f>VLOOKUP(B1043,Region!$A$1:$B$76,2,FALSE)</f>
        <v>Region_5</v>
      </c>
      <c r="F1043" s="5" t="str">
        <f>VLOOKUP(D1043,'Used to Match Zip By Sch Name'!$A$2:$E$4714,5,FALSE)</f>
        <v>33146-1306</v>
      </c>
      <c r="G1043" s="5" t="e">
        <f>VLOOKUP(D1043,public_school_report!$D$1:$CI$3651,84,FALSE)</f>
        <v>#N/A</v>
      </c>
      <c r="H1043" s="5"/>
      <c r="I1043" s="5">
        <v>61</v>
      </c>
      <c r="J1043" s="5">
        <v>52</v>
      </c>
      <c r="K1043" s="5">
        <v>40</v>
      </c>
      <c r="L1043" s="5">
        <v>47</v>
      </c>
      <c r="M1043" s="5">
        <v>48</v>
      </c>
      <c r="N1043" s="5">
        <v>35</v>
      </c>
      <c r="O1043" s="5">
        <v>66</v>
      </c>
      <c r="P1043" s="5">
        <v>75</v>
      </c>
      <c r="Q1043" s="5"/>
      <c r="R1043" s="5">
        <v>88</v>
      </c>
      <c r="S1043" s="5">
        <v>82</v>
      </c>
      <c r="T1043" s="5">
        <v>594</v>
      </c>
      <c r="U1043" s="5">
        <v>10</v>
      </c>
      <c r="V1043" s="5">
        <v>59</v>
      </c>
      <c r="W1043" s="5">
        <v>99</v>
      </c>
      <c r="X1043" s="5" t="s">
        <v>62</v>
      </c>
      <c r="Y1043" s="5" t="s">
        <v>62</v>
      </c>
      <c r="Z1043" s="5" t="s">
        <v>62</v>
      </c>
      <c r="AA1043" s="5" t="s">
        <v>63</v>
      </c>
      <c r="AB1043" s="5" t="s">
        <v>62</v>
      </c>
      <c r="AC1043" s="5" t="s">
        <v>62</v>
      </c>
      <c r="AD1043" s="5" t="s">
        <v>64</v>
      </c>
      <c r="AE1043" s="5" t="s">
        <v>64</v>
      </c>
      <c r="AF1043" s="5" t="s">
        <v>62</v>
      </c>
      <c r="AG1043" s="5" t="s">
        <v>64</v>
      </c>
      <c r="AH1043" s="5" t="s">
        <v>63</v>
      </c>
      <c r="AI1043" s="5" t="s">
        <v>63</v>
      </c>
      <c r="AJ1043" s="5" t="s">
        <v>63</v>
      </c>
      <c r="AK1043" s="5" t="s">
        <v>63</v>
      </c>
      <c r="AL1043" s="5" t="s">
        <v>63</v>
      </c>
      <c r="AM1043" s="5" t="s">
        <v>63</v>
      </c>
      <c r="AN1043" s="5" t="s">
        <v>63</v>
      </c>
      <c r="AO1043" s="5" t="s">
        <v>63</v>
      </c>
      <c r="AP1043" s="5" t="s">
        <v>63</v>
      </c>
      <c r="AQ1043" s="5" t="s">
        <v>63</v>
      </c>
      <c r="AR1043" s="5" t="s">
        <v>63</v>
      </c>
      <c r="AS1043" s="5" t="s">
        <v>65</v>
      </c>
      <c r="AT1043" s="5" t="s">
        <v>66</v>
      </c>
      <c r="AU1043" s="5" t="s">
        <v>67</v>
      </c>
      <c r="AV1043" s="5" t="s">
        <v>68</v>
      </c>
      <c r="AW1043" s="5" t="s">
        <v>65</v>
      </c>
      <c r="AX1043" s="5" t="s">
        <v>82</v>
      </c>
      <c r="AY1043" s="5">
        <v>90.5</v>
      </c>
      <c r="AZ1043" s="5">
        <v>67.600000000000023</v>
      </c>
    </row>
    <row r="1044" spans="1:52">
      <c r="A1044" s="5">
        <v>13</v>
      </c>
      <c r="B1044" s="5" t="s">
        <v>716</v>
      </c>
      <c r="C1044" s="6">
        <v>7080</v>
      </c>
      <c r="D1044" s="5" t="s">
        <v>1098</v>
      </c>
      <c r="E1044" s="5" t="str">
        <f>VLOOKUP(B1044,Region!$A$1:$B$76,2,FALSE)</f>
        <v>Region_5</v>
      </c>
      <c r="F1044" s="5" t="str">
        <f>VLOOKUP(D1044,'Used to Match Zip By Sch Name'!$A$2:$E$4714,5,FALSE)</f>
        <v>33130-1140</v>
      </c>
      <c r="G1044" s="5" t="e">
        <f>VLOOKUP(D1044,public_school_report!$D$1:$CI$3651,84,FALSE)</f>
        <v>#N/A</v>
      </c>
      <c r="H1044" s="5"/>
      <c r="I1044" s="5">
        <v>61</v>
      </c>
      <c r="J1044" s="5">
        <v>62</v>
      </c>
      <c r="K1044" s="5">
        <v>62</v>
      </c>
      <c r="L1044" s="5">
        <v>90</v>
      </c>
      <c r="M1044" s="5">
        <v>63</v>
      </c>
      <c r="N1044" s="5">
        <v>74</v>
      </c>
      <c r="O1044" s="5">
        <v>79</v>
      </c>
      <c r="P1044" s="5">
        <v>91</v>
      </c>
      <c r="Q1044" s="5"/>
      <c r="R1044" s="5">
        <v>52</v>
      </c>
      <c r="S1044" s="5">
        <v>46</v>
      </c>
      <c r="T1044" s="5">
        <v>680</v>
      </c>
      <c r="U1044" s="5">
        <v>10</v>
      </c>
      <c r="V1044" s="5">
        <v>68</v>
      </c>
      <c r="W1044" s="5">
        <v>100</v>
      </c>
      <c r="X1044" s="5" t="s">
        <v>64</v>
      </c>
      <c r="Y1044" s="5" t="s">
        <v>64</v>
      </c>
      <c r="Z1044" s="5" t="s">
        <v>64</v>
      </c>
      <c r="AA1044" s="5" t="s">
        <v>64</v>
      </c>
      <c r="AB1044" s="5" t="s">
        <v>64</v>
      </c>
      <c r="AC1044" s="5" t="s">
        <v>64</v>
      </c>
      <c r="AD1044" s="5" t="s">
        <v>64</v>
      </c>
      <c r="AE1044" s="5" t="s">
        <v>66</v>
      </c>
      <c r="AF1044" s="5" t="s">
        <v>66</v>
      </c>
      <c r="AG1044" s="5" t="s">
        <v>66</v>
      </c>
      <c r="AH1044" s="5" t="s">
        <v>66</v>
      </c>
      <c r="AI1044" s="5" t="s">
        <v>66</v>
      </c>
      <c r="AJ1044" s="5" t="s">
        <v>66</v>
      </c>
      <c r="AK1044" s="5" t="s">
        <v>66</v>
      </c>
      <c r="AL1044" s="5" t="s">
        <v>66</v>
      </c>
      <c r="AM1044" s="5" t="s">
        <v>66</v>
      </c>
      <c r="AN1044" s="5" t="s">
        <v>66</v>
      </c>
      <c r="AO1044" s="5" t="s">
        <v>66</v>
      </c>
      <c r="AP1044" s="5" t="s">
        <v>66</v>
      </c>
      <c r="AQ1044" s="5" t="s">
        <v>66</v>
      </c>
      <c r="AR1044" s="5" t="s">
        <v>66</v>
      </c>
      <c r="AS1044" s="5" t="s">
        <v>65</v>
      </c>
      <c r="AT1044" s="5" t="s">
        <v>66</v>
      </c>
      <c r="AU1044" s="5" t="s">
        <v>68</v>
      </c>
      <c r="AV1044" s="5" t="s">
        <v>68</v>
      </c>
      <c r="AW1044" s="5" t="s">
        <v>65</v>
      </c>
      <c r="AX1044" s="5" t="s">
        <v>82</v>
      </c>
      <c r="AY1044" s="5">
        <v>100</v>
      </c>
      <c r="AZ1044" s="5">
        <v>95.1</v>
      </c>
    </row>
    <row r="1045" spans="1:52" s="18" customFormat="1">
      <c r="A1045" s="19">
        <v>13</v>
      </c>
      <c r="B1045" s="19" t="s">
        <v>716</v>
      </c>
      <c r="C1045" s="20">
        <v>7081</v>
      </c>
      <c r="D1045" s="19" t="s">
        <v>1099</v>
      </c>
      <c r="E1045" s="5" t="str">
        <f>VLOOKUP(B1045,Region!$A$1:$B$76,2,FALSE)</f>
        <v>Region_5</v>
      </c>
      <c r="F1045" s="5" t="e">
        <f>VLOOKUP(D1045,'Used to Match Zip By Sch Name'!$A$2:$E$4714,5,FALSE)</f>
        <v>#N/A</v>
      </c>
      <c r="G1045" s="5" t="e">
        <f>VLOOKUP(D1045,public_school_report!$D$1:$CI$3651,84,FALSE)</f>
        <v>#N/A</v>
      </c>
      <c r="H1045" s="5"/>
      <c r="I1045" s="19">
        <v>97</v>
      </c>
      <c r="J1045" s="19">
        <v>70</v>
      </c>
      <c r="K1045" s="19">
        <v>79</v>
      </c>
      <c r="L1045" s="19">
        <v>94</v>
      </c>
      <c r="M1045" s="19">
        <v>74</v>
      </c>
      <c r="N1045" s="19">
        <v>87</v>
      </c>
      <c r="O1045" s="19">
        <v>98</v>
      </c>
      <c r="P1045" s="19">
        <v>100</v>
      </c>
      <c r="Q1045" s="19"/>
      <c r="R1045" s="19">
        <v>98</v>
      </c>
      <c r="S1045" s="19">
        <v>100</v>
      </c>
      <c r="T1045" s="19">
        <v>897</v>
      </c>
      <c r="U1045" s="19">
        <v>10</v>
      </c>
      <c r="V1045" s="19">
        <v>90</v>
      </c>
      <c r="W1045" s="19">
        <v>100</v>
      </c>
      <c r="X1045" s="19" t="s">
        <v>64</v>
      </c>
      <c r="Y1045" s="19" t="s">
        <v>64</v>
      </c>
      <c r="Z1045" s="19" t="s">
        <v>64</v>
      </c>
      <c r="AA1045" s="19" t="s">
        <v>64</v>
      </c>
      <c r="AB1045" s="19" t="s">
        <v>64</v>
      </c>
      <c r="AC1045" s="19" t="s">
        <v>64</v>
      </c>
      <c r="AD1045" s="19" t="s">
        <v>64</v>
      </c>
      <c r="AE1045" s="19" t="s">
        <v>64</v>
      </c>
      <c r="AF1045" s="19" t="s">
        <v>64</v>
      </c>
      <c r="AG1045" s="19" t="s">
        <v>64</v>
      </c>
      <c r="AH1045" s="19" t="s">
        <v>64</v>
      </c>
      <c r="AI1045" s="19" t="s">
        <v>64</v>
      </c>
      <c r="AJ1045" s="19" t="s">
        <v>64</v>
      </c>
      <c r="AK1045" s="19" t="s">
        <v>64</v>
      </c>
      <c r="AL1045" s="19" t="s">
        <v>64</v>
      </c>
      <c r="AM1045" s="19" t="s">
        <v>64</v>
      </c>
      <c r="AN1045" s="19" t="s">
        <v>64</v>
      </c>
      <c r="AO1045" s="19" t="s">
        <v>64</v>
      </c>
      <c r="AP1045" s="19" t="s">
        <v>64</v>
      </c>
      <c r="AQ1045" s="19" t="s">
        <v>63</v>
      </c>
      <c r="AR1045" s="19" t="s">
        <v>63</v>
      </c>
      <c r="AS1045" s="19" t="s">
        <v>65</v>
      </c>
      <c r="AT1045" s="19" t="s">
        <v>66</v>
      </c>
      <c r="AU1045" s="19" t="s">
        <v>67</v>
      </c>
      <c r="AV1045" s="19" t="s">
        <v>67</v>
      </c>
      <c r="AW1045" s="19" t="s">
        <v>65</v>
      </c>
      <c r="AX1045" s="19" t="s">
        <v>82</v>
      </c>
      <c r="AY1045" s="19">
        <v>74.400000000000006</v>
      </c>
      <c r="AZ1045" s="19">
        <v>36</v>
      </c>
    </row>
    <row r="1046" spans="1:52">
      <c r="A1046" s="5">
        <v>13</v>
      </c>
      <c r="B1046" s="5" t="s">
        <v>716</v>
      </c>
      <c r="C1046" s="6">
        <v>7090</v>
      </c>
      <c r="D1046" s="5" t="s">
        <v>1100</v>
      </c>
      <c r="E1046" s="5" t="str">
        <f>VLOOKUP(B1046,Region!$A$1:$B$76,2,FALSE)</f>
        <v>Region_5</v>
      </c>
      <c r="F1046" s="5" t="str">
        <f>VLOOKUP(D1046,'Used to Match Zip By Sch Name'!$A$2:$E$4714,5,FALSE)</f>
        <v>33010-2432</v>
      </c>
      <c r="G1046" s="5" t="e">
        <f>VLOOKUP(D1046,public_school_report!$D$1:$CI$3651,84,FALSE)</f>
        <v>#N/A</v>
      </c>
      <c r="H1046" s="5"/>
      <c r="I1046" s="5">
        <v>64</v>
      </c>
      <c r="J1046" s="5">
        <v>63</v>
      </c>
      <c r="K1046" s="5">
        <v>57</v>
      </c>
      <c r="L1046" s="5">
        <v>55</v>
      </c>
      <c r="M1046" s="5">
        <v>58</v>
      </c>
      <c r="N1046" s="5">
        <v>54</v>
      </c>
      <c r="O1046" s="5">
        <v>35</v>
      </c>
      <c r="P1046" s="5">
        <v>75</v>
      </c>
      <c r="Q1046" s="5"/>
      <c r="R1046" s="5">
        <v>94</v>
      </c>
      <c r="S1046" s="5">
        <v>72</v>
      </c>
      <c r="T1046" s="5">
        <v>627</v>
      </c>
      <c r="U1046" s="5">
        <v>10</v>
      </c>
      <c r="V1046" s="5">
        <v>63</v>
      </c>
      <c r="W1046" s="5">
        <v>100</v>
      </c>
      <c r="X1046" s="5" t="s">
        <v>64</v>
      </c>
      <c r="Y1046" s="5" t="s">
        <v>64</v>
      </c>
      <c r="Z1046" s="5" t="s">
        <v>62</v>
      </c>
      <c r="AA1046" s="5" t="s">
        <v>63</v>
      </c>
      <c r="AB1046" s="5" t="s">
        <v>62</v>
      </c>
      <c r="AC1046" s="5" t="s">
        <v>63</v>
      </c>
      <c r="AD1046" s="5" t="s">
        <v>66</v>
      </c>
      <c r="AE1046" s="5" t="s">
        <v>66</v>
      </c>
      <c r="AF1046" s="5" t="s">
        <v>66</v>
      </c>
      <c r="AG1046" s="5" t="s">
        <v>66</v>
      </c>
      <c r="AH1046" s="5" t="s">
        <v>66</v>
      </c>
      <c r="AI1046" s="5" t="s">
        <v>66</v>
      </c>
      <c r="AJ1046" s="5" t="s">
        <v>66</v>
      </c>
      <c r="AK1046" s="5" t="s">
        <v>66</v>
      </c>
      <c r="AL1046" s="5" t="s">
        <v>66</v>
      </c>
      <c r="AM1046" s="5" t="s">
        <v>66</v>
      </c>
      <c r="AN1046" s="5" t="s">
        <v>66</v>
      </c>
      <c r="AO1046" s="5" t="s">
        <v>66</v>
      </c>
      <c r="AP1046" s="5" t="s">
        <v>66</v>
      </c>
      <c r="AQ1046" s="5" t="s">
        <v>66</v>
      </c>
      <c r="AR1046" s="5" t="s">
        <v>66</v>
      </c>
      <c r="AS1046" s="5" t="s">
        <v>65</v>
      </c>
      <c r="AT1046" s="5" t="s">
        <v>66</v>
      </c>
      <c r="AU1046" s="5" t="s">
        <v>68</v>
      </c>
      <c r="AV1046" s="5" t="s">
        <v>68</v>
      </c>
      <c r="AW1046" s="5" t="s">
        <v>65</v>
      </c>
      <c r="AX1046" s="5" t="s">
        <v>82</v>
      </c>
      <c r="AY1046" s="5">
        <v>98.6</v>
      </c>
      <c r="AZ1046" s="5">
        <v>86.8</v>
      </c>
    </row>
    <row r="1047" spans="1:52">
      <c r="A1047" s="5">
        <v>13</v>
      </c>
      <c r="B1047" s="5" t="s">
        <v>716</v>
      </c>
      <c r="C1047" s="6">
        <v>7091</v>
      </c>
      <c r="D1047" s="5" t="s">
        <v>1101</v>
      </c>
      <c r="E1047" s="5" t="str">
        <f>VLOOKUP(B1047,Region!$A$1:$B$76,2,FALSE)</f>
        <v>Region_5</v>
      </c>
      <c r="F1047" s="5" t="str">
        <f>VLOOKUP(D1047,'Used to Match Zip By Sch Name'!$A$2:$E$4714,5,FALSE)</f>
        <v>33176-3330</v>
      </c>
      <c r="G1047" s="5" t="e">
        <f>VLOOKUP(D1047,public_school_report!$D$1:$CI$3651,84,FALSE)</f>
        <v>#N/A</v>
      </c>
      <c r="H1047" s="5"/>
      <c r="I1047" s="5"/>
      <c r="J1047" s="5"/>
      <c r="K1047" s="5"/>
      <c r="L1047" s="5"/>
      <c r="M1047" s="5"/>
      <c r="N1047" s="5"/>
      <c r="O1047" s="5"/>
      <c r="P1047" s="5">
        <v>100</v>
      </c>
      <c r="Q1047" s="5"/>
      <c r="R1047" s="5">
        <v>100</v>
      </c>
      <c r="S1047" s="5">
        <v>100</v>
      </c>
      <c r="T1047" s="5">
        <v>300</v>
      </c>
      <c r="U1047" s="5">
        <v>3</v>
      </c>
      <c r="V1047" s="5">
        <v>100</v>
      </c>
      <c r="W1047" s="5">
        <v>100</v>
      </c>
      <c r="X1047" s="5" t="s">
        <v>64</v>
      </c>
      <c r="Y1047" s="5" t="s">
        <v>64</v>
      </c>
      <c r="Z1047" s="5" t="s">
        <v>64</v>
      </c>
      <c r="AA1047" s="5" t="s">
        <v>64</v>
      </c>
      <c r="AB1047" s="5" t="s">
        <v>64</v>
      </c>
      <c r="AC1047" s="5" t="s">
        <v>66</v>
      </c>
      <c r="AD1047" s="5" t="s">
        <v>66</v>
      </c>
      <c r="AE1047" s="5" t="s">
        <v>66</v>
      </c>
      <c r="AF1047" s="5" t="s">
        <v>66</v>
      </c>
      <c r="AG1047" s="5" t="s">
        <v>66</v>
      </c>
      <c r="AH1047" s="5" t="s">
        <v>66</v>
      </c>
      <c r="AI1047" s="5" t="s">
        <v>66</v>
      </c>
      <c r="AJ1047" s="5" t="s">
        <v>66</v>
      </c>
      <c r="AK1047" s="5" t="s">
        <v>66</v>
      </c>
      <c r="AL1047" s="5" t="s">
        <v>66</v>
      </c>
      <c r="AM1047" s="5" t="s">
        <v>66</v>
      </c>
      <c r="AN1047" s="5" t="s">
        <v>66</v>
      </c>
      <c r="AO1047" s="5" t="s">
        <v>66</v>
      </c>
      <c r="AP1047" s="5" t="s">
        <v>66</v>
      </c>
      <c r="AQ1047" s="5" t="s">
        <v>66</v>
      </c>
      <c r="AR1047" s="5" t="s">
        <v>66</v>
      </c>
      <c r="AS1047" s="5" t="s">
        <v>65</v>
      </c>
      <c r="AT1047" s="5" t="s">
        <v>66</v>
      </c>
      <c r="AU1047" s="5" t="s">
        <v>67</v>
      </c>
      <c r="AV1047" s="5" t="s">
        <v>67</v>
      </c>
      <c r="AW1047" s="5" t="s">
        <v>65</v>
      </c>
      <c r="AX1047" s="5" t="s">
        <v>82</v>
      </c>
      <c r="AY1047" s="5">
        <v>87.4</v>
      </c>
      <c r="AZ1047" s="5">
        <v>46.400000000000006</v>
      </c>
    </row>
    <row r="1048" spans="1:52">
      <c r="A1048" s="5">
        <v>13</v>
      </c>
      <c r="B1048" s="5" t="s">
        <v>716</v>
      </c>
      <c r="C1048" s="6">
        <v>7101</v>
      </c>
      <c r="D1048" s="5" t="s">
        <v>1102</v>
      </c>
      <c r="E1048" s="5" t="str">
        <f>VLOOKUP(B1048,Region!$A$1:$B$76,2,FALSE)</f>
        <v>Region_5</v>
      </c>
      <c r="F1048" s="5" t="str">
        <f>VLOOKUP(D1048,'Used to Match Zip By Sch Name'!$A$2:$E$4714,5,FALSE)</f>
        <v>33157-1603</v>
      </c>
      <c r="G1048" s="5" t="e">
        <f>VLOOKUP(D1048,public_school_report!$D$1:$CI$3651,84,FALSE)</f>
        <v>#N/A</v>
      </c>
      <c r="H1048" s="5"/>
      <c r="I1048" s="5">
        <v>87</v>
      </c>
      <c r="J1048" s="5">
        <v>70</v>
      </c>
      <c r="K1048" s="5">
        <v>65</v>
      </c>
      <c r="L1048" s="5">
        <v>75</v>
      </c>
      <c r="M1048" s="5">
        <v>56</v>
      </c>
      <c r="N1048" s="5">
        <v>55</v>
      </c>
      <c r="O1048" s="5">
        <v>88</v>
      </c>
      <c r="P1048" s="5">
        <v>94</v>
      </c>
      <c r="Q1048" s="5"/>
      <c r="R1048" s="5">
        <v>100</v>
      </c>
      <c r="S1048" s="5">
        <v>83</v>
      </c>
      <c r="T1048" s="5">
        <v>773</v>
      </c>
      <c r="U1048" s="5">
        <v>10</v>
      </c>
      <c r="V1048" s="5">
        <v>77</v>
      </c>
      <c r="W1048" s="5">
        <v>100</v>
      </c>
      <c r="X1048" s="5" t="s">
        <v>64</v>
      </c>
      <c r="Y1048" s="5" t="s">
        <v>64</v>
      </c>
      <c r="Z1048" s="5" t="s">
        <v>64</v>
      </c>
      <c r="AA1048" s="5" t="s">
        <v>64</v>
      </c>
      <c r="AB1048" s="5" t="s">
        <v>64</v>
      </c>
      <c r="AC1048" s="5" t="s">
        <v>64</v>
      </c>
      <c r="AD1048" s="5" t="s">
        <v>64</v>
      </c>
      <c r="AE1048" s="5" t="s">
        <v>64</v>
      </c>
      <c r="AF1048" s="5" t="s">
        <v>64</v>
      </c>
      <c r="AG1048" s="5" t="s">
        <v>64</v>
      </c>
      <c r="AH1048" s="5" t="s">
        <v>64</v>
      </c>
      <c r="AI1048" s="5" t="s">
        <v>64</v>
      </c>
      <c r="AJ1048" s="5" t="s">
        <v>62</v>
      </c>
      <c r="AK1048" s="5" t="s">
        <v>64</v>
      </c>
      <c r="AL1048" s="5" t="s">
        <v>64</v>
      </c>
      <c r="AM1048" s="5" t="s">
        <v>64</v>
      </c>
      <c r="AN1048" s="5" t="s">
        <v>64</v>
      </c>
      <c r="AO1048" s="5" t="s">
        <v>64</v>
      </c>
      <c r="AP1048" s="5" t="s">
        <v>62</v>
      </c>
      <c r="AQ1048" s="5" t="s">
        <v>64</v>
      </c>
      <c r="AR1048" s="5" t="s">
        <v>63</v>
      </c>
      <c r="AS1048" s="5" t="s">
        <v>65</v>
      </c>
      <c r="AT1048" s="5" t="s">
        <v>66</v>
      </c>
      <c r="AU1048" s="5" t="s">
        <v>67</v>
      </c>
      <c r="AV1048" s="5" t="s">
        <v>67</v>
      </c>
      <c r="AW1048" s="5" t="s">
        <v>65</v>
      </c>
      <c r="AX1048" s="5" t="s">
        <v>82</v>
      </c>
      <c r="AY1048" s="5">
        <v>83.3</v>
      </c>
      <c r="AZ1048" s="5">
        <v>43.4</v>
      </c>
    </row>
    <row r="1049" spans="1:52">
      <c r="A1049" s="5">
        <v>13</v>
      </c>
      <c r="B1049" s="5" t="s">
        <v>716</v>
      </c>
      <c r="C1049" s="6">
        <v>7111</v>
      </c>
      <c r="D1049" s="5" t="s">
        <v>1103</v>
      </c>
      <c r="E1049" s="5" t="str">
        <f>VLOOKUP(B1049,Region!$A$1:$B$76,2,FALSE)</f>
        <v>Region_5</v>
      </c>
      <c r="F1049" s="5" t="str">
        <f>VLOOKUP(D1049,'Used to Match Zip By Sch Name'!$A$2:$E$4714,5,FALSE)</f>
        <v>33013-1843</v>
      </c>
      <c r="G1049" s="5" t="e">
        <f>VLOOKUP(D1049,public_school_report!$D$1:$CI$3651,84,FALSE)</f>
        <v>#N/A</v>
      </c>
      <c r="H1049" s="5"/>
      <c r="I1049" s="5">
        <v>39</v>
      </c>
      <c r="J1049" s="5">
        <v>40</v>
      </c>
      <c r="K1049" s="5">
        <v>32</v>
      </c>
      <c r="L1049" s="5">
        <v>26</v>
      </c>
      <c r="M1049" s="5">
        <v>37</v>
      </c>
      <c r="N1049" s="5">
        <v>47</v>
      </c>
      <c r="O1049" s="5">
        <v>46</v>
      </c>
      <c r="P1049" s="5">
        <v>60</v>
      </c>
      <c r="Q1049" s="5"/>
      <c r="R1049" s="5">
        <v>84</v>
      </c>
      <c r="S1049" s="5">
        <v>70</v>
      </c>
      <c r="T1049" s="5">
        <v>481</v>
      </c>
      <c r="U1049" s="5">
        <v>10</v>
      </c>
      <c r="V1049" s="5">
        <v>48</v>
      </c>
      <c r="W1049" s="5">
        <v>96</v>
      </c>
      <c r="X1049" s="5" t="s">
        <v>63</v>
      </c>
      <c r="Y1049" s="5" t="s">
        <v>63</v>
      </c>
      <c r="Z1049" s="5" t="s">
        <v>63</v>
      </c>
      <c r="AA1049" s="5" t="s">
        <v>63</v>
      </c>
      <c r="AB1049" s="5" t="s">
        <v>63</v>
      </c>
      <c r="AC1049" s="5" t="s">
        <v>63</v>
      </c>
      <c r="AD1049" s="5" t="s">
        <v>62</v>
      </c>
      <c r="AE1049" s="5" t="s">
        <v>62</v>
      </c>
      <c r="AF1049" s="5" t="s">
        <v>63</v>
      </c>
      <c r="AG1049" s="5" t="s">
        <v>63</v>
      </c>
      <c r="AH1049" s="5" t="s">
        <v>72</v>
      </c>
      <c r="AI1049" s="5" t="s">
        <v>63</v>
      </c>
      <c r="AJ1049" s="5" t="s">
        <v>73</v>
      </c>
      <c r="AK1049" s="5" t="s">
        <v>63</v>
      </c>
      <c r="AL1049" s="5" t="s">
        <v>63</v>
      </c>
      <c r="AM1049" s="5" t="s">
        <v>72</v>
      </c>
      <c r="AN1049" s="5" t="s">
        <v>72</v>
      </c>
      <c r="AO1049" s="5" t="s">
        <v>63</v>
      </c>
      <c r="AP1049" s="5" t="s">
        <v>72</v>
      </c>
      <c r="AQ1049" s="5" t="s">
        <v>72</v>
      </c>
      <c r="AR1049" s="5" t="s">
        <v>72</v>
      </c>
      <c r="AS1049" s="5" t="s">
        <v>65</v>
      </c>
      <c r="AT1049" s="5" t="s">
        <v>66</v>
      </c>
      <c r="AU1049" s="5" t="s">
        <v>67</v>
      </c>
      <c r="AV1049" s="5" t="s">
        <v>68</v>
      </c>
      <c r="AW1049" s="5" t="s">
        <v>65</v>
      </c>
      <c r="AX1049" s="5" t="s">
        <v>82</v>
      </c>
      <c r="AY1049" s="5">
        <v>97.9</v>
      </c>
      <c r="AZ1049" s="5">
        <v>83.399999999999977</v>
      </c>
    </row>
    <row r="1050" spans="1:52" s="18" customFormat="1">
      <c r="A1050" s="19">
        <v>13</v>
      </c>
      <c r="B1050" s="19" t="s">
        <v>716</v>
      </c>
      <c r="C1050" s="20">
        <v>7121</v>
      </c>
      <c r="D1050" s="19" t="s">
        <v>1104</v>
      </c>
      <c r="E1050" s="5" t="str">
        <f>VLOOKUP(B1050,Region!$A$1:$B$76,2,FALSE)</f>
        <v>Region_5</v>
      </c>
      <c r="F1050" s="5" t="e">
        <f>VLOOKUP(D1050,'Used to Match Zip By Sch Name'!$A$2:$E$4714,5,FALSE)</f>
        <v>#N/A</v>
      </c>
      <c r="G1050" s="5" t="e">
        <f>VLOOKUP(D1050,public_school_report!$D$1:$CI$3651,84,FALSE)</f>
        <v>#N/A</v>
      </c>
      <c r="H1050" s="5"/>
      <c r="I1050" s="19">
        <v>69</v>
      </c>
      <c r="J1050" s="19">
        <v>55</v>
      </c>
      <c r="K1050" s="19">
        <v>40</v>
      </c>
      <c r="L1050" s="19">
        <v>63</v>
      </c>
      <c r="M1050" s="19">
        <v>56</v>
      </c>
      <c r="N1050" s="19">
        <v>52</v>
      </c>
      <c r="O1050" s="19">
        <v>76</v>
      </c>
      <c r="P1050" s="19">
        <v>84</v>
      </c>
      <c r="Q1050" s="19"/>
      <c r="R1050" s="19">
        <v>97</v>
      </c>
      <c r="S1050" s="19">
        <v>66</v>
      </c>
      <c r="T1050" s="19">
        <v>658</v>
      </c>
      <c r="U1050" s="19">
        <v>10</v>
      </c>
      <c r="V1050" s="19">
        <v>66</v>
      </c>
      <c r="W1050" s="19">
        <v>99</v>
      </c>
      <c r="X1050" s="19" t="s">
        <v>64</v>
      </c>
      <c r="Y1050" s="19" t="s">
        <v>64</v>
      </c>
      <c r="Z1050" s="19" t="s">
        <v>62</v>
      </c>
      <c r="AA1050" s="19" t="s">
        <v>62</v>
      </c>
      <c r="AB1050" s="19" t="s">
        <v>64</v>
      </c>
      <c r="AC1050" s="19" t="s">
        <v>64</v>
      </c>
      <c r="AD1050" s="19" t="s">
        <v>62</v>
      </c>
      <c r="AE1050" s="19" t="s">
        <v>64</v>
      </c>
      <c r="AF1050" s="19" t="s">
        <v>62</v>
      </c>
      <c r="AG1050" s="19" t="s">
        <v>62</v>
      </c>
      <c r="AH1050" s="19" t="s">
        <v>64</v>
      </c>
      <c r="AI1050" s="19" t="s">
        <v>62</v>
      </c>
      <c r="AJ1050" s="19" t="s">
        <v>63</v>
      </c>
      <c r="AK1050" s="19" t="s">
        <v>62</v>
      </c>
      <c r="AL1050" s="19" t="s">
        <v>64</v>
      </c>
      <c r="AM1050" s="19" t="s">
        <v>63</v>
      </c>
      <c r="AN1050" s="19" t="s">
        <v>66</v>
      </c>
      <c r="AO1050" s="19" t="s">
        <v>66</v>
      </c>
      <c r="AP1050" s="19" t="s">
        <v>66</v>
      </c>
      <c r="AQ1050" s="19" t="s">
        <v>66</v>
      </c>
      <c r="AR1050" s="19" t="s">
        <v>66</v>
      </c>
      <c r="AS1050" s="19" t="s">
        <v>65</v>
      </c>
      <c r="AT1050" s="19" t="s">
        <v>66</v>
      </c>
      <c r="AU1050" s="19" t="s">
        <v>67</v>
      </c>
      <c r="AV1050" s="19" t="s">
        <v>67</v>
      </c>
      <c r="AW1050" s="19" t="s">
        <v>65</v>
      </c>
      <c r="AX1050" s="19" t="s">
        <v>82</v>
      </c>
      <c r="AY1050" s="19">
        <v>94.5</v>
      </c>
      <c r="AZ1050" s="19">
        <v>66.5</v>
      </c>
    </row>
    <row r="1051" spans="1:52" s="18" customFormat="1">
      <c r="A1051" s="19">
        <v>13</v>
      </c>
      <c r="B1051" s="19" t="s">
        <v>716</v>
      </c>
      <c r="C1051" s="20">
        <v>7131</v>
      </c>
      <c r="D1051" s="19" t="s">
        <v>1105</v>
      </c>
      <c r="E1051" s="5" t="str">
        <f>VLOOKUP(B1051,Region!$A$1:$B$76,2,FALSE)</f>
        <v>Region_5</v>
      </c>
      <c r="F1051" s="5" t="e">
        <f>VLOOKUP(D1051,'Used to Match Zip By Sch Name'!$A$2:$E$4714,5,FALSE)</f>
        <v>#N/A</v>
      </c>
      <c r="G1051" s="5" t="e">
        <f>VLOOKUP(D1051,public_school_report!$D$1:$CI$3651,84,FALSE)</f>
        <v>#N/A</v>
      </c>
      <c r="H1051" s="5"/>
      <c r="I1051" s="19">
        <v>47</v>
      </c>
      <c r="J1051" s="19">
        <v>54</v>
      </c>
      <c r="K1051" s="19">
        <v>42</v>
      </c>
      <c r="L1051" s="19">
        <v>42</v>
      </c>
      <c r="M1051" s="19">
        <v>51</v>
      </c>
      <c r="N1051" s="19">
        <v>48</v>
      </c>
      <c r="O1051" s="19">
        <v>68</v>
      </c>
      <c r="P1051" s="19">
        <v>73</v>
      </c>
      <c r="Q1051" s="19"/>
      <c r="R1051" s="19">
        <v>97</v>
      </c>
      <c r="S1051" s="19">
        <v>84</v>
      </c>
      <c r="T1051" s="19">
        <v>606</v>
      </c>
      <c r="U1051" s="19">
        <v>10</v>
      </c>
      <c r="V1051" s="19">
        <v>61</v>
      </c>
      <c r="W1051" s="19">
        <v>98</v>
      </c>
      <c r="X1051" s="19" t="s">
        <v>62</v>
      </c>
      <c r="Y1051" s="19" t="s">
        <v>62</v>
      </c>
      <c r="Z1051" s="19" t="s">
        <v>62</v>
      </c>
      <c r="AA1051" s="19" t="s">
        <v>63</v>
      </c>
      <c r="AB1051" s="19" t="s">
        <v>62</v>
      </c>
      <c r="AC1051" s="19" t="s">
        <v>62</v>
      </c>
      <c r="AD1051" s="19" t="s">
        <v>64</v>
      </c>
      <c r="AE1051" s="19" t="s">
        <v>62</v>
      </c>
      <c r="AF1051" s="19" t="s">
        <v>72</v>
      </c>
      <c r="AG1051" s="19" t="s">
        <v>63</v>
      </c>
      <c r="AH1051" s="19" t="s">
        <v>72</v>
      </c>
      <c r="AI1051" s="19" t="s">
        <v>72</v>
      </c>
      <c r="AJ1051" s="19" t="s">
        <v>73</v>
      </c>
      <c r="AK1051" s="19" t="s">
        <v>63</v>
      </c>
      <c r="AL1051" s="19" t="s">
        <v>72</v>
      </c>
      <c r="AM1051" s="19" t="s">
        <v>72</v>
      </c>
      <c r="AN1051" s="19" t="s">
        <v>63</v>
      </c>
      <c r="AO1051" s="19" t="s">
        <v>72</v>
      </c>
      <c r="AP1051" s="19" t="s">
        <v>63</v>
      </c>
      <c r="AQ1051" s="19" t="s">
        <v>72</v>
      </c>
      <c r="AR1051" s="19" t="s">
        <v>72</v>
      </c>
      <c r="AS1051" s="19" t="s">
        <v>65</v>
      </c>
      <c r="AT1051" s="19" t="s">
        <v>66</v>
      </c>
      <c r="AU1051" s="19" t="s">
        <v>67</v>
      </c>
      <c r="AV1051" s="19" t="s">
        <v>68</v>
      </c>
      <c r="AW1051" s="19" t="s">
        <v>65</v>
      </c>
      <c r="AX1051" s="19" t="s">
        <v>82</v>
      </c>
      <c r="AY1051" s="19">
        <v>98</v>
      </c>
      <c r="AZ1051" s="19">
        <v>82.8</v>
      </c>
    </row>
    <row r="1052" spans="1:52" s="18" customFormat="1">
      <c r="A1052" s="19">
        <v>13</v>
      </c>
      <c r="B1052" s="19" t="s">
        <v>716</v>
      </c>
      <c r="C1052" s="20">
        <v>7141</v>
      </c>
      <c r="D1052" s="19" t="s">
        <v>1106</v>
      </c>
      <c r="E1052" s="5" t="str">
        <f>VLOOKUP(B1052,Region!$A$1:$B$76,2,FALSE)</f>
        <v>Region_5</v>
      </c>
      <c r="F1052" s="5" t="e">
        <f>VLOOKUP(D1052,'Used to Match Zip By Sch Name'!$A$2:$E$4714,5,FALSE)</f>
        <v>#N/A</v>
      </c>
      <c r="G1052" s="5" t="e">
        <f>VLOOKUP(D1052,public_school_report!$D$1:$CI$3651,84,FALSE)</f>
        <v>#N/A</v>
      </c>
      <c r="H1052" s="5"/>
      <c r="I1052" s="19">
        <v>56</v>
      </c>
      <c r="J1052" s="19">
        <v>50</v>
      </c>
      <c r="K1052" s="19">
        <v>34</v>
      </c>
      <c r="L1052" s="19">
        <v>42</v>
      </c>
      <c r="M1052" s="19">
        <v>48</v>
      </c>
      <c r="N1052" s="19">
        <v>45</v>
      </c>
      <c r="O1052" s="19">
        <v>67</v>
      </c>
      <c r="P1052" s="19">
        <v>80</v>
      </c>
      <c r="Q1052" s="19"/>
      <c r="R1052" s="19">
        <v>93</v>
      </c>
      <c r="S1052" s="19">
        <v>60</v>
      </c>
      <c r="T1052" s="19">
        <v>575</v>
      </c>
      <c r="U1052" s="19">
        <v>10</v>
      </c>
      <c r="V1052" s="19">
        <v>58</v>
      </c>
      <c r="W1052" s="19">
        <v>98</v>
      </c>
      <c r="X1052" s="19" t="s">
        <v>62</v>
      </c>
      <c r="Y1052" s="19" t="s">
        <v>62</v>
      </c>
      <c r="Z1052" s="19" t="s">
        <v>62</v>
      </c>
      <c r="AA1052" s="19" t="s">
        <v>63</v>
      </c>
      <c r="AB1052" s="19" t="s">
        <v>64</v>
      </c>
      <c r="AC1052" s="19" t="s">
        <v>64</v>
      </c>
      <c r="AD1052" s="19" t="s">
        <v>64</v>
      </c>
      <c r="AE1052" s="19" t="s">
        <v>64</v>
      </c>
      <c r="AF1052" s="19" t="s">
        <v>64</v>
      </c>
      <c r="AG1052" s="19" t="s">
        <v>64</v>
      </c>
      <c r="AH1052" s="19" t="s">
        <v>62</v>
      </c>
      <c r="AI1052" s="19" t="s">
        <v>64</v>
      </c>
      <c r="AJ1052" s="19" t="s">
        <v>63</v>
      </c>
      <c r="AK1052" s="19" t="s">
        <v>62</v>
      </c>
      <c r="AL1052" s="19" t="s">
        <v>62</v>
      </c>
      <c r="AM1052" s="19" t="s">
        <v>62</v>
      </c>
      <c r="AN1052" s="19" t="s">
        <v>62</v>
      </c>
      <c r="AO1052" s="19" t="s">
        <v>64</v>
      </c>
      <c r="AP1052" s="19" t="s">
        <v>63</v>
      </c>
      <c r="AQ1052" s="19" t="s">
        <v>63</v>
      </c>
      <c r="AR1052" s="19" t="s">
        <v>63</v>
      </c>
      <c r="AS1052" s="19" t="s">
        <v>65</v>
      </c>
      <c r="AT1052" s="19" t="s">
        <v>66</v>
      </c>
      <c r="AU1052" s="19" t="s">
        <v>67</v>
      </c>
      <c r="AV1052" s="19" t="s">
        <v>67</v>
      </c>
      <c r="AW1052" s="19" t="s">
        <v>65</v>
      </c>
      <c r="AX1052" s="19" t="s">
        <v>82</v>
      </c>
      <c r="AY1052" s="19">
        <v>79</v>
      </c>
      <c r="AZ1052" s="19">
        <v>56.000000000000007</v>
      </c>
    </row>
    <row r="1053" spans="1:52">
      <c r="A1053" s="5">
        <v>13</v>
      </c>
      <c r="B1053" s="5" t="s">
        <v>716</v>
      </c>
      <c r="C1053" s="6">
        <v>7151</v>
      </c>
      <c r="D1053" s="5" t="s">
        <v>1107</v>
      </c>
      <c r="E1053" s="5" t="str">
        <f>VLOOKUP(B1053,Region!$A$1:$B$76,2,FALSE)</f>
        <v>Region_5</v>
      </c>
      <c r="F1053" s="5" t="str">
        <f>VLOOKUP(D1053,'Used to Match Zip By Sch Name'!$A$2:$E$4714,5,FALSE)</f>
        <v>33034-3511</v>
      </c>
      <c r="G1053" s="5" t="e">
        <f>VLOOKUP(D1053,public_school_report!$D$1:$CI$3651,84,FALSE)</f>
        <v>#N/A</v>
      </c>
      <c r="H1053" s="5"/>
      <c r="I1053" s="5">
        <v>30</v>
      </c>
      <c r="J1053" s="5">
        <v>40</v>
      </c>
      <c r="K1053" s="5">
        <v>32</v>
      </c>
      <c r="L1053" s="5">
        <v>29</v>
      </c>
      <c r="M1053" s="5">
        <v>42</v>
      </c>
      <c r="N1053" s="5">
        <v>51</v>
      </c>
      <c r="O1053" s="5">
        <v>57</v>
      </c>
      <c r="P1053" s="5">
        <v>54</v>
      </c>
      <c r="Q1053" s="5"/>
      <c r="R1053" s="5">
        <v>84</v>
      </c>
      <c r="S1053" s="5">
        <v>75</v>
      </c>
      <c r="T1053" s="5">
        <v>494</v>
      </c>
      <c r="U1053" s="5">
        <v>10</v>
      </c>
      <c r="V1053" s="5">
        <v>49</v>
      </c>
      <c r="W1053" s="5">
        <v>97</v>
      </c>
      <c r="X1053" s="5" t="s">
        <v>63</v>
      </c>
      <c r="Y1053" s="5" t="s">
        <v>63</v>
      </c>
      <c r="Z1053" s="5" t="s">
        <v>63</v>
      </c>
      <c r="AA1053" s="5" t="s">
        <v>63</v>
      </c>
      <c r="AB1053" s="5" t="s">
        <v>63</v>
      </c>
      <c r="AC1053" s="5" t="s">
        <v>63</v>
      </c>
      <c r="AD1053" s="5" t="s">
        <v>62</v>
      </c>
      <c r="AE1053" s="5" t="s">
        <v>63</v>
      </c>
      <c r="AF1053" s="5" t="s">
        <v>63</v>
      </c>
      <c r="AG1053" s="5" t="s">
        <v>72</v>
      </c>
      <c r="AH1053" s="5" t="s">
        <v>72</v>
      </c>
      <c r="AI1053" s="5" t="s">
        <v>73</v>
      </c>
      <c r="AJ1053" s="5" t="s">
        <v>73</v>
      </c>
      <c r="AK1053" s="5" t="s">
        <v>72</v>
      </c>
      <c r="AL1053" s="5" t="s">
        <v>73</v>
      </c>
      <c r="AM1053" s="5" t="s">
        <v>72</v>
      </c>
      <c r="AN1053" s="5" t="s">
        <v>72</v>
      </c>
      <c r="AO1053" s="5" t="s">
        <v>72</v>
      </c>
      <c r="AP1053" s="5" t="s">
        <v>72</v>
      </c>
      <c r="AQ1053" s="5" t="s">
        <v>72</v>
      </c>
      <c r="AR1053" s="5" t="s">
        <v>72</v>
      </c>
      <c r="AS1053" s="5" t="s">
        <v>65</v>
      </c>
      <c r="AT1053" s="5" t="s">
        <v>66</v>
      </c>
      <c r="AU1053" s="5" t="s">
        <v>67</v>
      </c>
      <c r="AV1053" s="5" t="s">
        <v>68</v>
      </c>
      <c r="AW1053" s="5" t="s">
        <v>65</v>
      </c>
      <c r="AX1053" s="5" t="s">
        <v>82</v>
      </c>
      <c r="AY1053" s="5">
        <v>97.3</v>
      </c>
      <c r="AZ1053" s="5">
        <v>90.2</v>
      </c>
    </row>
    <row r="1054" spans="1:52" s="18" customFormat="1">
      <c r="A1054" s="19">
        <v>13</v>
      </c>
      <c r="B1054" s="19" t="s">
        <v>716</v>
      </c>
      <c r="C1054" s="20">
        <v>7160</v>
      </c>
      <c r="D1054" s="19" t="s">
        <v>1108</v>
      </c>
      <c r="E1054" s="5" t="str">
        <f>VLOOKUP(B1054,Region!$A$1:$B$76,2,FALSE)</f>
        <v>Region_5</v>
      </c>
      <c r="F1054" s="5" t="e">
        <f>VLOOKUP(D1054,'Used to Match Zip By Sch Name'!$A$2:$E$4714,5,FALSE)</f>
        <v>#N/A</v>
      </c>
      <c r="G1054" s="5" t="e">
        <f>VLOOKUP(D1054,public_school_report!$D$1:$CI$3651,84,FALSE)</f>
        <v>#N/A</v>
      </c>
      <c r="H1054" s="5"/>
      <c r="I1054" s="19">
        <v>68</v>
      </c>
      <c r="J1054" s="19">
        <v>56</v>
      </c>
      <c r="K1054" s="19">
        <v>40</v>
      </c>
      <c r="L1054" s="19">
        <v>54</v>
      </c>
      <c r="M1054" s="19">
        <v>42</v>
      </c>
      <c r="N1054" s="19">
        <v>34</v>
      </c>
      <c r="O1054" s="19">
        <v>53</v>
      </c>
      <c r="P1054" s="19">
        <v>77</v>
      </c>
      <c r="Q1054" s="19"/>
      <c r="R1054" s="19">
        <v>99</v>
      </c>
      <c r="S1054" s="19">
        <v>83</v>
      </c>
      <c r="T1054" s="19">
        <v>606</v>
      </c>
      <c r="U1054" s="19">
        <v>10</v>
      </c>
      <c r="V1054" s="19">
        <v>61</v>
      </c>
      <c r="W1054" s="19">
        <v>99</v>
      </c>
      <c r="X1054" s="19" t="s">
        <v>62</v>
      </c>
      <c r="Y1054" s="19" t="s">
        <v>64</v>
      </c>
      <c r="Z1054" s="19" t="s">
        <v>62</v>
      </c>
      <c r="AA1054" s="19" t="s">
        <v>62</v>
      </c>
      <c r="AB1054" s="19" t="s">
        <v>64</v>
      </c>
      <c r="AC1054" s="19" t="s">
        <v>64</v>
      </c>
      <c r="AD1054" s="19" t="s">
        <v>64</v>
      </c>
      <c r="AE1054" s="19" t="s">
        <v>64</v>
      </c>
      <c r="AF1054" s="19" t="s">
        <v>64</v>
      </c>
      <c r="AG1054" s="19" t="s">
        <v>64</v>
      </c>
      <c r="AH1054" s="19" t="s">
        <v>64</v>
      </c>
      <c r="AI1054" s="19" t="s">
        <v>64</v>
      </c>
      <c r="AJ1054" s="19" t="s">
        <v>63</v>
      </c>
      <c r="AK1054" s="19" t="s">
        <v>62</v>
      </c>
      <c r="AL1054" s="19" t="s">
        <v>62</v>
      </c>
      <c r="AM1054" s="19" t="s">
        <v>63</v>
      </c>
      <c r="AN1054" s="19" t="s">
        <v>65</v>
      </c>
      <c r="AO1054" s="19" t="s">
        <v>66</v>
      </c>
      <c r="AP1054" s="19" t="s">
        <v>66</v>
      </c>
      <c r="AQ1054" s="19" t="s">
        <v>66</v>
      </c>
      <c r="AR1054" s="19" t="s">
        <v>66</v>
      </c>
      <c r="AS1054" s="19" t="s">
        <v>65</v>
      </c>
      <c r="AT1054" s="19" t="s">
        <v>66</v>
      </c>
      <c r="AU1054" s="19" t="s">
        <v>68</v>
      </c>
      <c r="AV1054" s="19" t="s">
        <v>68</v>
      </c>
      <c r="AW1054" s="19" t="s">
        <v>65</v>
      </c>
      <c r="AX1054" s="19" t="s">
        <v>82</v>
      </c>
      <c r="AY1054" s="19">
        <v>98.9</v>
      </c>
      <c r="AZ1054" s="19">
        <v>83.6</v>
      </c>
    </row>
    <row r="1055" spans="1:52">
      <c r="A1055" s="5">
        <v>13</v>
      </c>
      <c r="B1055" s="5" t="s">
        <v>716</v>
      </c>
      <c r="C1055" s="6">
        <v>7161</v>
      </c>
      <c r="D1055" s="5" t="s">
        <v>1109</v>
      </c>
      <c r="E1055" s="5" t="str">
        <f>VLOOKUP(B1055,Region!$A$1:$B$76,2,FALSE)</f>
        <v>Region_5</v>
      </c>
      <c r="F1055" s="5" t="str">
        <f>VLOOKUP(D1055,'Used to Match Zip By Sch Name'!$A$2:$E$4714,5,FALSE)</f>
        <v>33149-1022</v>
      </c>
      <c r="G1055" s="5" t="e">
        <f>VLOOKUP(D1055,public_school_report!$D$1:$CI$3651,84,FALSE)</f>
        <v>#N/A</v>
      </c>
      <c r="H1055" s="5"/>
      <c r="I1055" s="5">
        <v>93</v>
      </c>
      <c r="J1055" s="5">
        <v>69</v>
      </c>
      <c r="K1055" s="5">
        <v>77</v>
      </c>
      <c r="L1055" s="5">
        <v>92</v>
      </c>
      <c r="M1055" s="5">
        <v>68</v>
      </c>
      <c r="N1055" s="5">
        <v>77</v>
      </c>
      <c r="O1055" s="5">
        <v>94</v>
      </c>
      <c r="P1055" s="5">
        <v>98</v>
      </c>
      <c r="Q1055" s="5">
        <v>99</v>
      </c>
      <c r="R1055" s="5">
        <v>99</v>
      </c>
      <c r="S1055" s="5">
        <v>96</v>
      </c>
      <c r="T1055" s="5">
        <v>962</v>
      </c>
      <c r="U1055" s="5">
        <v>11</v>
      </c>
      <c r="V1055" s="5">
        <v>87</v>
      </c>
      <c r="W1055" s="5">
        <v>100</v>
      </c>
      <c r="X1055" s="5" t="s">
        <v>64</v>
      </c>
      <c r="Y1055" s="5" t="s">
        <v>64</v>
      </c>
      <c r="Z1055" s="5" t="s">
        <v>64</v>
      </c>
      <c r="AA1055" s="5" t="s">
        <v>64</v>
      </c>
      <c r="AB1055" s="5" t="s">
        <v>64</v>
      </c>
      <c r="AC1055" s="5" t="s">
        <v>64</v>
      </c>
      <c r="AD1055" s="5" t="s">
        <v>64</v>
      </c>
      <c r="AE1055" s="5" t="s">
        <v>64</v>
      </c>
      <c r="AF1055" s="5" t="s">
        <v>64</v>
      </c>
      <c r="AG1055" s="5" t="s">
        <v>64</v>
      </c>
      <c r="AH1055" s="5" t="s">
        <v>64</v>
      </c>
      <c r="AI1055" s="5" t="s">
        <v>64</v>
      </c>
      <c r="AJ1055" s="5" t="s">
        <v>64</v>
      </c>
      <c r="AK1055" s="5" t="s">
        <v>64</v>
      </c>
      <c r="AL1055" s="5" t="s">
        <v>64</v>
      </c>
      <c r="AM1055" s="5" t="s">
        <v>64</v>
      </c>
      <c r="AN1055" s="5" t="s">
        <v>62</v>
      </c>
      <c r="AO1055" s="5" t="s">
        <v>64</v>
      </c>
      <c r="AP1055" s="5" t="s">
        <v>64</v>
      </c>
      <c r="AQ1055" s="5" t="s">
        <v>64</v>
      </c>
      <c r="AR1055" s="5" t="s">
        <v>62</v>
      </c>
      <c r="AS1055" s="5" t="s">
        <v>65</v>
      </c>
      <c r="AT1055" s="5" t="s">
        <v>66</v>
      </c>
      <c r="AU1055" s="5" t="s">
        <v>67</v>
      </c>
      <c r="AV1055" s="5" t="s">
        <v>67</v>
      </c>
      <c r="AW1055" s="5" t="s">
        <v>65</v>
      </c>
      <c r="AX1055" s="5" t="s">
        <v>86</v>
      </c>
      <c r="AY1055" s="5">
        <v>74.5</v>
      </c>
      <c r="AZ1055" s="5">
        <v>16</v>
      </c>
    </row>
    <row r="1056" spans="1:52" s="18" customFormat="1">
      <c r="A1056" s="19">
        <v>13</v>
      </c>
      <c r="B1056" s="19" t="s">
        <v>716</v>
      </c>
      <c r="C1056" s="20">
        <v>7171</v>
      </c>
      <c r="D1056" s="19" t="s">
        <v>1110</v>
      </c>
      <c r="E1056" s="5" t="str">
        <f>VLOOKUP(B1056,Region!$A$1:$B$76,2,FALSE)</f>
        <v>Region_5</v>
      </c>
      <c r="F1056" s="5" t="e">
        <f>VLOOKUP(D1056,'Used to Match Zip By Sch Name'!$A$2:$E$4714,5,FALSE)</f>
        <v>#N/A</v>
      </c>
      <c r="G1056" s="5" t="e">
        <f>VLOOKUP(D1056,public_school_report!$D$1:$CI$3651,84,FALSE)</f>
        <v>#N/A</v>
      </c>
      <c r="H1056" s="5"/>
      <c r="I1056" s="19">
        <v>93</v>
      </c>
      <c r="J1056" s="19">
        <v>73</v>
      </c>
      <c r="K1056" s="19">
        <v>73</v>
      </c>
      <c r="L1056" s="19">
        <v>92</v>
      </c>
      <c r="M1056" s="19">
        <v>83</v>
      </c>
      <c r="N1056" s="19">
        <v>96</v>
      </c>
      <c r="O1056" s="19">
        <v>97</v>
      </c>
      <c r="P1056" s="19">
        <v>93</v>
      </c>
      <c r="Q1056" s="19"/>
      <c r="R1056" s="19">
        <v>100</v>
      </c>
      <c r="S1056" s="19">
        <v>99</v>
      </c>
      <c r="T1056" s="19">
        <v>899</v>
      </c>
      <c r="U1056" s="19">
        <v>10</v>
      </c>
      <c r="V1056" s="19">
        <v>90</v>
      </c>
      <c r="W1056" s="19">
        <v>100</v>
      </c>
      <c r="X1056" s="19" t="s">
        <v>64</v>
      </c>
      <c r="Y1056" s="19" t="s">
        <v>64</v>
      </c>
      <c r="Z1056" s="19" t="s">
        <v>64</v>
      </c>
      <c r="AA1056" s="19" t="s">
        <v>64</v>
      </c>
      <c r="AB1056" s="19" t="s">
        <v>64</v>
      </c>
      <c r="AC1056" s="19" t="s">
        <v>64</v>
      </c>
      <c r="AD1056" s="19" t="s">
        <v>64</v>
      </c>
      <c r="AE1056" s="19" t="s">
        <v>64</v>
      </c>
      <c r="AF1056" s="19" t="s">
        <v>66</v>
      </c>
      <c r="AG1056" s="19" t="s">
        <v>66</v>
      </c>
      <c r="AH1056" s="19" t="s">
        <v>66</v>
      </c>
      <c r="AI1056" s="19" t="s">
        <v>66</v>
      </c>
      <c r="AJ1056" s="19" t="s">
        <v>66</v>
      </c>
      <c r="AK1056" s="19" t="s">
        <v>66</v>
      </c>
      <c r="AL1056" s="19" t="s">
        <v>66</v>
      </c>
      <c r="AM1056" s="19" t="s">
        <v>66</v>
      </c>
      <c r="AN1056" s="19" t="s">
        <v>66</v>
      </c>
      <c r="AO1056" s="19" t="s">
        <v>66</v>
      </c>
      <c r="AP1056" s="19" t="s">
        <v>66</v>
      </c>
      <c r="AQ1056" s="19" t="s">
        <v>66</v>
      </c>
      <c r="AR1056" s="19" t="s">
        <v>66</v>
      </c>
      <c r="AS1056" s="19" t="s">
        <v>65</v>
      </c>
      <c r="AT1056" s="19" t="s">
        <v>66</v>
      </c>
      <c r="AU1056" s="19" t="s">
        <v>67</v>
      </c>
      <c r="AV1056" s="19" t="s">
        <v>68</v>
      </c>
      <c r="AW1056" s="19" t="s">
        <v>65</v>
      </c>
      <c r="AX1056" s="19" t="s">
        <v>82</v>
      </c>
      <c r="AY1056" s="19">
        <v>90.8</v>
      </c>
      <c r="AZ1056" s="19">
        <v>71.3</v>
      </c>
    </row>
    <row r="1057" spans="1:52">
      <c r="A1057" s="5">
        <v>13</v>
      </c>
      <c r="B1057" s="5" t="s">
        <v>716</v>
      </c>
      <c r="C1057" s="6">
        <v>7191</v>
      </c>
      <c r="D1057" s="5" t="s">
        <v>1111</v>
      </c>
      <c r="E1057" s="5" t="str">
        <f>VLOOKUP(B1057,Region!$A$1:$B$76,2,FALSE)</f>
        <v>Region_5</v>
      </c>
      <c r="F1057" s="5" t="str">
        <f>VLOOKUP(D1057,'Used to Match Zip By Sch Name'!$A$2:$E$4714,5,FALSE)</f>
        <v>33018-4279</v>
      </c>
      <c r="G1057" s="5" t="e">
        <f>VLOOKUP(D1057,public_school_report!$D$1:$CI$3651,84,FALSE)</f>
        <v>#N/A</v>
      </c>
      <c r="H1057" s="5"/>
      <c r="I1057" s="5">
        <v>54</v>
      </c>
      <c r="J1057" s="5">
        <v>46</v>
      </c>
      <c r="K1057" s="5">
        <v>34</v>
      </c>
      <c r="L1057" s="5">
        <v>37</v>
      </c>
      <c r="M1057" s="5">
        <v>40</v>
      </c>
      <c r="N1057" s="5">
        <v>38</v>
      </c>
      <c r="O1057" s="5">
        <v>62</v>
      </c>
      <c r="P1057" s="5">
        <v>74</v>
      </c>
      <c r="Q1057" s="5"/>
      <c r="R1057" s="5">
        <v>88</v>
      </c>
      <c r="S1057" s="5">
        <v>68</v>
      </c>
      <c r="T1057" s="5">
        <v>541</v>
      </c>
      <c r="U1057" s="5">
        <v>10</v>
      </c>
      <c r="V1057" s="5">
        <v>54</v>
      </c>
      <c r="W1057" s="5">
        <v>98</v>
      </c>
      <c r="X1057" s="5" t="s">
        <v>62</v>
      </c>
      <c r="Y1057" s="5" t="s">
        <v>62</v>
      </c>
      <c r="Z1057" s="5" t="s">
        <v>62</v>
      </c>
      <c r="AA1057" s="5" t="s">
        <v>63</v>
      </c>
      <c r="AB1057" s="5" t="s">
        <v>63</v>
      </c>
      <c r="AC1057" s="5" t="s">
        <v>62</v>
      </c>
      <c r="AD1057" s="5" t="s">
        <v>64</v>
      </c>
      <c r="AE1057" s="5" t="s">
        <v>62</v>
      </c>
      <c r="AF1057" s="5" t="s">
        <v>62</v>
      </c>
      <c r="AG1057" s="5" t="s">
        <v>63</v>
      </c>
      <c r="AH1057" s="5" t="s">
        <v>62</v>
      </c>
      <c r="AI1057" s="5" t="s">
        <v>66</v>
      </c>
      <c r="AJ1057" s="5" t="s">
        <v>66</v>
      </c>
      <c r="AK1057" s="5" t="s">
        <v>66</v>
      </c>
      <c r="AL1057" s="5" t="s">
        <v>66</v>
      </c>
      <c r="AM1057" s="5" t="s">
        <v>66</v>
      </c>
      <c r="AN1057" s="5" t="s">
        <v>66</v>
      </c>
      <c r="AO1057" s="5" t="s">
        <v>66</v>
      </c>
      <c r="AP1057" s="5" t="s">
        <v>66</v>
      </c>
      <c r="AQ1057" s="5" t="s">
        <v>66</v>
      </c>
      <c r="AR1057" s="5" t="s">
        <v>66</v>
      </c>
      <c r="AS1057" s="5" t="s">
        <v>65</v>
      </c>
      <c r="AT1057" s="5" t="s">
        <v>66</v>
      </c>
      <c r="AU1057" s="5" t="s">
        <v>67</v>
      </c>
      <c r="AV1057" s="5" t="s">
        <v>68</v>
      </c>
      <c r="AW1057" s="5" t="s">
        <v>65</v>
      </c>
      <c r="AX1057" s="5" t="s">
        <v>82</v>
      </c>
      <c r="AY1057" s="5">
        <v>98.8</v>
      </c>
      <c r="AZ1057" s="5">
        <v>80.400000000000006</v>
      </c>
    </row>
    <row r="1058" spans="1:52">
      <c r="A1058" s="5">
        <v>13</v>
      </c>
      <c r="B1058" s="5" t="s">
        <v>716</v>
      </c>
      <c r="C1058" s="6">
        <v>7201</v>
      </c>
      <c r="D1058" s="5" t="s">
        <v>1112</v>
      </c>
      <c r="E1058" s="5" t="str">
        <f>VLOOKUP(B1058,Region!$A$1:$B$76,2,FALSE)</f>
        <v>Region_5</v>
      </c>
      <c r="F1058" s="5" t="str">
        <f>VLOOKUP(D1058,'Used to Match Zip By Sch Name'!$A$2:$E$4714,5,FALSE)</f>
        <v>33139-1517</v>
      </c>
      <c r="G1058" s="5" t="e">
        <f>VLOOKUP(D1058,public_school_report!$D$1:$CI$3651,84,FALSE)</f>
        <v>#N/A</v>
      </c>
      <c r="H1058" s="5"/>
      <c r="I1058" s="5">
        <v>58</v>
      </c>
      <c r="J1058" s="5">
        <v>47</v>
      </c>
      <c r="K1058" s="5">
        <v>36</v>
      </c>
      <c r="L1058" s="5">
        <v>38</v>
      </c>
      <c r="M1058" s="5">
        <v>41</v>
      </c>
      <c r="N1058" s="5">
        <v>42</v>
      </c>
      <c r="O1058" s="5">
        <v>54</v>
      </c>
      <c r="P1058" s="5">
        <v>79</v>
      </c>
      <c r="Q1058" s="5"/>
      <c r="R1058" s="5">
        <v>85</v>
      </c>
      <c r="S1058" s="5">
        <v>56</v>
      </c>
      <c r="T1058" s="5">
        <v>536</v>
      </c>
      <c r="U1058" s="5">
        <v>10</v>
      </c>
      <c r="V1058" s="5">
        <v>54</v>
      </c>
      <c r="W1058" s="5">
        <v>96</v>
      </c>
      <c r="X1058" s="5" t="s">
        <v>62</v>
      </c>
      <c r="Y1058" s="5" t="s">
        <v>63</v>
      </c>
      <c r="Z1058" s="5" t="s">
        <v>63</v>
      </c>
      <c r="AA1058" s="5" t="s">
        <v>63</v>
      </c>
      <c r="AB1058" s="5" t="s">
        <v>62</v>
      </c>
      <c r="AC1058" s="5" t="s">
        <v>62</v>
      </c>
      <c r="AD1058" s="5" t="s">
        <v>64</v>
      </c>
      <c r="AE1058" s="5" t="s">
        <v>64</v>
      </c>
      <c r="AF1058" s="5" t="s">
        <v>64</v>
      </c>
      <c r="AG1058" s="5" t="s">
        <v>62</v>
      </c>
      <c r="AH1058" s="5" t="s">
        <v>62</v>
      </c>
      <c r="AI1058" s="5" t="s">
        <v>62</v>
      </c>
      <c r="AJ1058" s="5" t="s">
        <v>72</v>
      </c>
      <c r="AK1058" s="5" t="s">
        <v>63</v>
      </c>
      <c r="AL1058" s="5" t="s">
        <v>63</v>
      </c>
      <c r="AM1058" s="5" t="s">
        <v>63</v>
      </c>
      <c r="AN1058" s="5" t="s">
        <v>63</v>
      </c>
      <c r="AO1058" s="5" t="s">
        <v>63</v>
      </c>
      <c r="AP1058" s="5" t="s">
        <v>63</v>
      </c>
      <c r="AQ1058" s="5" t="s">
        <v>63</v>
      </c>
      <c r="AR1058" s="5" t="s">
        <v>72</v>
      </c>
      <c r="AS1058" s="5" t="s">
        <v>65</v>
      </c>
      <c r="AT1058" s="5" t="s">
        <v>66</v>
      </c>
      <c r="AU1058" s="5" t="s">
        <v>67</v>
      </c>
      <c r="AV1058" s="5" t="s">
        <v>67</v>
      </c>
      <c r="AW1058" s="5" t="s">
        <v>65</v>
      </c>
      <c r="AX1058" s="5" t="s">
        <v>82</v>
      </c>
      <c r="AY1058" s="5">
        <v>74.5</v>
      </c>
      <c r="AZ1058" s="5">
        <v>63.2</v>
      </c>
    </row>
    <row r="1059" spans="1:52" s="18" customFormat="1">
      <c r="A1059" s="19">
        <v>13</v>
      </c>
      <c r="B1059" s="19" t="s">
        <v>716</v>
      </c>
      <c r="C1059" s="20">
        <v>7231</v>
      </c>
      <c r="D1059" s="19" t="s">
        <v>1113</v>
      </c>
      <c r="E1059" s="5" t="str">
        <f>VLOOKUP(B1059,Region!$A$1:$B$76,2,FALSE)</f>
        <v>Region_5</v>
      </c>
      <c r="F1059" s="5" t="e">
        <f>VLOOKUP(D1059,'Used to Match Zip By Sch Name'!$A$2:$E$4714,5,FALSE)</f>
        <v>#N/A</v>
      </c>
      <c r="G1059" s="5" t="e">
        <f>VLOOKUP(D1059,public_school_report!$D$1:$CI$3651,84,FALSE)</f>
        <v>#N/A</v>
      </c>
      <c r="H1059" s="5"/>
      <c r="I1059" s="19">
        <v>28</v>
      </c>
      <c r="J1059" s="19">
        <v>43</v>
      </c>
      <c r="K1059" s="19">
        <v>36</v>
      </c>
      <c r="L1059" s="19">
        <v>20</v>
      </c>
      <c r="M1059" s="19">
        <v>30</v>
      </c>
      <c r="N1059" s="19">
        <v>39</v>
      </c>
      <c r="O1059" s="19">
        <v>49</v>
      </c>
      <c r="P1059" s="19">
        <v>55</v>
      </c>
      <c r="Q1059" s="19"/>
      <c r="R1059" s="19">
        <v>85</v>
      </c>
      <c r="S1059" s="19">
        <v>77</v>
      </c>
      <c r="T1059" s="19">
        <v>462</v>
      </c>
      <c r="U1059" s="19">
        <v>10</v>
      </c>
      <c r="V1059" s="19">
        <v>46</v>
      </c>
      <c r="W1059" s="19">
        <v>98</v>
      </c>
      <c r="X1059" s="19" t="s">
        <v>63</v>
      </c>
      <c r="Y1059" s="19" t="s">
        <v>63</v>
      </c>
      <c r="Z1059" s="19" t="s">
        <v>72</v>
      </c>
      <c r="AA1059" s="19" t="s">
        <v>72</v>
      </c>
      <c r="AB1059" s="19" t="s">
        <v>63</v>
      </c>
      <c r="AC1059" s="19" t="s">
        <v>63</v>
      </c>
      <c r="AD1059" s="19" t="s">
        <v>62</v>
      </c>
      <c r="AE1059" s="19" t="s">
        <v>63</v>
      </c>
      <c r="AF1059" s="19" t="s">
        <v>63</v>
      </c>
      <c r="AG1059" s="19" t="s">
        <v>72</v>
      </c>
      <c r="AH1059" s="19" t="s">
        <v>72</v>
      </c>
      <c r="AI1059" s="19" t="s">
        <v>73</v>
      </c>
      <c r="AJ1059" s="19" t="s">
        <v>73</v>
      </c>
      <c r="AK1059" s="19" t="s">
        <v>72</v>
      </c>
      <c r="AL1059" s="19" t="s">
        <v>72</v>
      </c>
      <c r="AM1059" s="19" t="s">
        <v>72</v>
      </c>
      <c r="AN1059" s="19" t="s">
        <v>72</v>
      </c>
      <c r="AO1059" s="19" t="s">
        <v>72</v>
      </c>
      <c r="AP1059" s="19" t="s">
        <v>72</v>
      </c>
      <c r="AQ1059" s="19" t="s">
        <v>72</v>
      </c>
      <c r="AR1059" s="19" t="s">
        <v>72</v>
      </c>
      <c r="AS1059" s="19" t="s">
        <v>65</v>
      </c>
      <c r="AT1059" s="19" t="s">
        <v>66</v>
      </c>
      <c r="AU1059" s="19" t="s">
        <v>67</v>
      </c>
      <c r="AV1059" s="19" t="s">
        <v>68</v>
      </c>
      <c r="AW1059" s="19" t="s">
        <v>65</v>
      </c>
      <c r="AX1059" s="19" t="s">
        <v>82</v>
      </c>
      <c r="AY1059" s="19">
        <v>99.4</v>
      </c>
      <c r="AZ1059" s="19">
        <v>87.6</v>
      </c>
    </row>
    <row r="1060" spans="1:52">
      <c r="A1060" s="5">
        <v>13</v>
      </c>
      <c r="B1060" s="5" t="s">
        <v>716</v>
      </c>
      <c r="C1060" s="6">
        <v>7241</v>
      </c>
      <c r="D1060" s="5" t="s">
        <v>1114</v>
      </c>
      <c r="E1060" s="5" t="str">
        <f>VLOOKUP(B1060,Region!$A$1:$B$76,2,FALSE)</f>
        <v>Region_5</v>
      </c>
      <c r="F1060" s="5" t="str">
        <f>VLOOKUP(D1060,'Used to Match Zip By Sch Name'!$A$2:$E$4714,5,FALSE)</f>
        <v>33178-3921</v>
      </c>
      <c r="G1060" s="5" t="e">
        <f>VLOOKUP(D1060,public_school_report!$D$1:$CI$3651,84,FALSE)</f>
        <v>#N/A</v>
      </c>
      <c r="H1060" s="5"/>
      <c r="I1060" s="5">
        <v>58</v>
      </c>
      <c r="J1060" s="5">
        <v>56</v>
      </c>
      <c r="K1060" s="5">
        <v>53</v>
      </c>
      <c r="L1060" s="5">
        <v>50</v>
      </c>
      <c r="M1060" s="5">
        <v>38</v>
      </c>
      <c r="N1060" s="5">
        <v>46</v>
      </c>
      <c r="O1060" s="5">
        <v>74</v>
      </c>
      <c r="P1060" s="5">
        <v>77</v>
      </c>
      <c r="Q1060" s="5"/>
      <c r="R1060" s="5">
        <v>93</v>
      </c>
      <c r="S1060" s="5">
        <v>72</v>
      </c>
      <c r="T1060" s="5">
        <v>617</v>
      </c>
      <c r="U1060" s="5">
        <v>10</v>
      </c>
      <c r="V1060" s="5">
        <v>62</v>
      </c>
      <c r="W1060" s="5">
        <v>98</v>
      </c>
      <c r="X1060" s="5" t="s">
        <v>64</v>
      </c>
      <c r="Y1060" s="5" t="s">
        <v>64</v>
      </c>
      <c r="Z1060" s="5" t="s">
        <v>63</v>
      </c>
      <c r="AA1060" s="5" t="s">
        <v>62</v>
      </c>
      <c r="AB1060" s="5" t="s">
        <v>64</v>
      </c>
      <c r="AC1060" s="5" t="s">
        <v>64</v>
      </c>
      <c r="AD1060" s="5" t="s">
        <v>64</v>
      </c>
      <c r="AE1060" s="5" t="s">
        <v>64</v>
      </c>
      <c r="AF1060" s="5" t="s">
        <v>64</v>
      </c>
      <c r="AG1060" s="5" t="s">
        <v>64</v>
      </c>
      <c r="AH1060" s="5" t="s">
        <v>64</v>
      </c>
      <c r="AI1060" s="5" t="s">
        <v>64</v>
      </c>
      <c r="AJ1060" s="5" t="s">
        <v>64</v>
      </c>
      <c r="AK1060" s="5" t="s">
        <v>66</v>
      </c>
      <c r="AL1060" s="5" t="s">
        <v>66</v>
      </c>
      <c r="AM1060" s="5" t="s">
        <v>66</v>
      </c>
      <c r="AN1060" s="5" t="s">
        <v>66</v>
      </c>
      <c r="AO1060" s="5" t="s">
        <v>66</v>
      </c>
      <c r="AP1060" s="5" t="s">
        <v>66</v>
      </c>
      <c r="AQ1060" s="5" t="s">
        <v>66</v>
      </c>
      <c r="AR1060" s="5" t="s">
        <v>66</v>
      </c>
      <c r="AS1060" s="5" t="s">
        <v>65</v>
      </c>
      <c r="AT1060" s="5" t="s">
        <v>66</v>
      </c>
      <c r="AU1060" s="5" t="s">
        <v>67</v>
      </c>
      <c r="AV1060" s="5" t="s">
        <v>67</v>
      </c>
      <c r="AW1060" s="5" t="s">
        <v>65</v>
      </c>
      <c r="AX1060" s="5" t="s">
        <v>82</v>
      </c>
      <c r="AY1060" s="5">
        <v>94.5</v>
      </c>
      <c r="AZ1060" s="5">
        <v>50.3</v>
      </c>
    </row>
    <row r="1061" spans="1:52">
      <c r="A1061" s="5">
        <v>13</v>
      </c>
      <c r="B1061" s="5" t="s">
        <v>716</v>
      </c>
      <c r="C1061" s="6">
        <v>7251</v>
      </c>
      <c r="D1061" s="5" t="s">
        <v>1115</v>
      </c>
      <c r="E1061" s="5" t="str">
        <f>VLOOKUP(B1061,Region!$A$1:$B$76,2,FALSE)</f>
        <v>Region_5</v>
      </c>
      <c r="F1061" s="5" t="str">
        <f>VLOOKUP(D1061,'Used to Match Zip By Sch Name'!$A$2:$E$4714,5,FALSE)</f>
        <v>33147-3159</v>
      </c>
      <c r="G1061" s="5" t="e">
        <f>VLOOKUP(D1061,public_school_report!$D$1:$CI$3651,84,FALSE)</f>
        <v>#N/A</v>
      </c>
      <c r="H1061" s="5"/>
      <c r="I1061" s="5">
        <v>23</v>
      </c>
      <c r="J1061" s="5">
        <v>38</v>
      </c>
      <c r="K1061" s="5">
        <v>40</v>
      </c>
      <c r="L1061" s="5">
        <v>28</v>
      </c>
      <c r="M1061" s="5">
        <v>43</v>
      </c>
      <c r="N1061" s="5">
        <v>48</v>
      </c>
      <c r="O1061" s="5">
        <v>61</v>
      </c>
      <c r="P1061" s="5">
        <v>47</v>
      </c>
      <c r="Q1061" s="5"/>
      <c r="R1061" s="5">
        <v>83</v>
      </c>
      <c r="S1061" s="5">
        <v>56</v>
      </c>
      <c r="T1061" s="5">
        <v>467</v>
      </c>
      <c r="U1061" s="5">
        <v>10</v>
      </c>
      <c r="V1061" s="5">
        <v>47</v>
      </c>
      <c r="W1061" s="5">
        <v>98</v>
      </c>
      <c r="X1061" s="5" t="s">
        <v>63</v>
      </c>
      <c r="Y1061" s="5" t="s">
        <v>63</v>
      </c>
      <c r="Z1061" s="5" t="s">
        <v>63</v>
      </c>
      <c r="AA1061" s="5" t="s">
        <v>63</v>
      </c>
      <c r="AB1061" s="5" t="s">
        <v>63</v>
      </c>
      <c r="AC1061" s="5" t="s">
        <v>72</v>
      </c>
      <c r="AD1061" s="5" t="s">
        <v>72</v>
      </c>
      <c r="AE1061" s="5" t="s">
        <v>63</v>
      </c>
      <c r="AF1061" s="5" t="s">
        <v>72</v>
      </c>
      <c r="AG1061" s="5" t="s">
        <v>63</v>
      </c>
      <c r="AH1061" s="5" t="s">
        <v>72</v>
      </c>
      <c r="AI1061" s="5" t="s">
        <v>73</v>
      </c>
      <c r="AJ1061" s="5" t="s">
        <v>73</v>
      </c>
      <c r="AK1061" s="5" t="s">
        <v>73</v>
      </c>
      <c r="AL1061" s="5" t="s">
        <v>73</v>
      </c>
      <c r="AM1061" s="5" t="s">
        <v>73</v>
      </c>
      <c r="AN1061" s="5" t="s">
        <v>72</v>
      </c>
      <c r="AO1061" s="5" t="s">
        <v>72</v>
      </c>
      <c r="AP1061" s="5" t="s">
        <v>72</v>
      </c>
      <c r="AQ1061" s="5" t="s">
        <v>72</v>
      </c>
      <c r="AR1061" s="5" t="s">
        <v>72</v>
      </c>
      <c r="AS1061" s="5" t="s">
        <v>65</v>
      </c>
      <c r="AT1061" s="5" t="s">
        <v>66</v>
      </c>
      <c r="AU1061" s="5" t="s">
        <v>67</v>
      </c>
      <c r="AV1061" s="5" t="s">
        <v>68</v>
      </c>
      <c r="AW1061" s="5" t="s">
        <v>65</v>
      </c>
      <c r="AX1061" s="5" t="s">
        <v>82</v>
      </c>
      <c r="AY1061" s="5">
        <v>99.6</v>
      </c>
      <c r="AZ1061" s="5">
        <v>86</v>
      </c>
    </row>
    <row r="1062" spans="1:52">
      <c r="A1062" s="5">
        <v>13</v>
      </c>
      <c r="B1062" s="5" t="s">
        <v>716</v>
      </c>
      <c r="C1062" s="6">
        <v>7261</v>
      </c>
      <c r="D1062" s="5" t="s">
        <v>1116</v>
      </c>
      <c r="E1062" s="5" t="str">
        <f>VLOOKUP(B1062,Region!$A$1:$B$76,2,FALSE)</f>
        <v>Region_5</v>
      </c>
      <c r="F1062" s="5" t="str">
        <f>VLOOKUP(D1062,'Used to Match Zip By Sch Name'!$A$2:$E$4714,5,FALSE)</f>
        <v>33178-4856</v>
      </c>
      <c r="G1062" s="5" t="e">
        <f>VLOOKUP(D1062,public_school_report!$D$1:$CI$3651,84,FALSE)</f>
        <v>#N/A</v>
      </c>
      <c r="H1062" s="5"/>
      <c r="I1062" s="5"/>
      <c r="J1062" s="5"/>
      <c r="K1062" s="5"/>
      <c r="L1062" s="5"/>
      <c r="M1062" s="5"/>
      <c r="N1062" s="5"/>
      <c r="O1062" s="5"/>
      <c r="P1062" s="5">
        <v>98</v>
      </c>
      <c r="Q1062" s="5"/>
      <c r="R1062" s="5">
        <v>100</v>
      </c>
      <c r="S1062" s="5">
        <v>100</v>
      </c>
      <c r="T1062" s="5">
        <v>298</v>
      </c>
      <c r="U1062" s="5">
        <v>3</v>
      </c>
      <c r="V1062" s="5">
        <v>99</v>
      </c>
      <c r="W1062" s="5">
        <v>100</v>
      </c>
      <c r="X1062" s="5" t="s">
        <v>64</v>
      </c>
      <c r="Y1062" s="5" t="s">
        <v>66</v>
      </c>
      <c r="Z1062" s="5" t="s">
        <v>64</v>
      </c>
      <c r="AA1062" s="5" t="s">
        <v>66</v>
      </c>
      <c r="AB1062" s="5" t="s">
        <v>66</v>
      </c>
      <c r="AC1062" s="5" t="s">
        <v>66</v>
      </c>
      <c r="AD1062" s="5" t="s">
        <v>66</v>
      </c>
      <c r="AE1062" s="5" t="s">
        <v>66</v>
      </c>
      <c r="AF1062" s="5" t="s">
        <v>66</v>
      </c>
      <c r="AG1062" s="5" t="s">
        <v>66</v>
      </c>
      <c r="AH1062" s="5" t="s">
        <v>66</v>
      </c>
      <c r="AI1062" s="5" t="s">
        <v>66</v>
      </c>
      <c r="AJ1062" s="5" t="s">
        <v>66</v>
      </c>
      <c r="AK1062" s="5" t="s">
        <v>66</v>
      </c>
      <c r="AL1062" s="5" t="s">
        <v>66</v>
      </c>
      <c r="AM1062" s="5" t="s">
        <v>66</v>
      </c>
      <c r="AN1062" s="5" t="s">
        <v>66</v>
      </c>
      <c r="AO1062" s="5" t="s">
        <v>66</v>
      </c>
      <c r="AP1062" s="5" t="s">
        <v>66</v>
      </c>
      <c r="AQ1062" s="5" t="s">
        <v>66</v>
      </c>
      <c r="AR1062" s="5" t="s">
        <v>66</v>
      </c>
      <c r="AS1062" s="5" t="s">
        <v>65</v>
      </c>
      <c r="AT1062" s="5" t="s">
        <v>66</v>
      </c>
      <c r="AU1062" s="5" t="s">
        <v>67</v>
      </c>
      <c r="AV1062" s="5" t="s">
        <v>67</v>
      </c>
      <c r="AW1062" s="5" t="s">
        <v>65</v>
      </c>
      <c r="AX1062" s="5" t="s">
        <v>82</v>
      </c>
      <c r="AY1062" s="5">
        <v>95.2</v>
      </c>
      <c r="AZ1062" s="5">
        <v>60.3</v>
      </c>
    </row>
    <row r="1063" spans="1:52">
      <c r="A1063" s="5">
        <v>13</v>
      </c>
      <c r="B1063" s="5" t="s">
        <v>716</v>
      </c>
      <c r="C1063" s="6">
        <v>7262</v>
      </c>
      <c r="D1063" s="5" t="s">
        <v>1117</v>
      </c>
      <c r="E1063" s="5" t="str">
        <f>VLOOKUP(B1063,Region!$A$1:$B$76,2,FALSE)</f>
        <v>Region_5</v>
      </c>
      <c r="F1063" s="5" t="str">
        <f>VLOOKUP(D1063,'Used to Match Zip By Sch Name'!$A$2:$E$4714,5,FALSE)</f>
        <v>33016-6888</v>
      </c>
      <c r="G1063" s="5">
        <f>VLOOKUP(D1063,public_school_report!$D$1:$CI$3651,84,FALSE)</f>
        <v>804</v>
      </c>
      <c r="H1063" s="5" t="s">
        <v>2</v>
      </c>
      <c r="I1063" s="5">
        <v>58</v>
      </c>
      <c r="J1063" s="5">
        <v>55</v>
      </c>
      <c r="K1063" s="5">
        <v>51</v>
      </c>
      <c r="L1063" s="5">
        <v>64</v>
      </c>
      <c r="M1063" s="5">
        <v>58</v>
      </c>
      <c r="N1063" s="5">
        <v>47</v>
      </c>
      <c r="O1063" s="5">
        <v>49</v>
      </c>
      <c r="P1063" s="5">
        <v>75</v>
      </c>
      <c r="Q1063" s="5">
        <v>49</v>
      </c>
      <c r="R1063" s="5">
        <v>99</v>
      </c>
      <c r="S1063" s="5">
        <v>99</v>
      </c>
      <c r="T1063" s="5">
        <v>704</v>
      </c>
      <c r="U1063" s="5">
        <v>11</v>
      </c>
      <c r="V1063" s="5">
        <v>64</v>
      </c>
      <c r="W1063" s="5">
        <v>100</v>
      </c>
      <c r="X1063" s="5" t="s">
        <v>64</v>
      </c>
      <c r="Y1063" s="5" t="s">
        <v>64</v>
      </c>
      <c r="Z1063" s="5" t="s">
        <v>62</v>
      </c>
      <c r="AA1063" s="5" t="s">
        <v>62</v>
      </c>
      <c r="AB1063" s="5" t="s">
        <v>62</v>
      </c>
      <c r="AC1063" s="5" t="s">
        <v>64</v>
      </c>
      <c r="AD1063" s="5" t="s">
        <v>64</v>
      </c>
      <c r="AE1063" s="5" t="s">
        <v>64</v>
      </c>
      <c r="AF1063" s="5" t="s">
        <v>64</v>
      </c>
      <c r="AG1063" s="5" t="s">
        <v>63</v>
      </c>
      <c r="AH1063" s="5" t="s">
        <v>63</v>
      </c>
      <c r="AI1063" s="5" t="s">
        <v>66</v>
      </c>
      <c r="AJ1063" s="5" t="s">
        <v>66</v>
      </c>
      <c r="AK1063" s="5" t="s">
        <v>66</v>
      </c>
      <c r="AL1063" s="5" t="s">
        <v>66</v>
      </c>
      <c r="AM1063" s="5" t="s">
        <v>66</v>
      </c>
      <c r="AN1063" s="5" t="s">
        <v>66</v>
      </c>
      <c r="AO1063" s="5" t="s">
        <v>66</v>
      </c>
      <c r="AP1063" s="5" t="s">
        <v>66</v>
      </c>
      <c r="AQ1063" s="5" t="s">
        <v>66</v>
      </c>
      <c r="AR1063" s="5" t="s">
        <v>66</v>
      </c>
      <c r="AS1063" s="5" t="s">
        <v>65</v>
      </c>
      <c r="AT1063" s="5" t="s">
        <v>66</v>
      </c>
      <c r="AU1063" s="5" t="s">
        <v>68</v>
      </c>
      <c r="AV1063" s="5" t="s">
        <v>68</v>
      </c>
      <c r="AW1063" s="5" t="s">
        <v>65</v>
      </c>
      <c r="AX1063" s="5" t="s">
        <v>86</v>
      </c>
      <c r="AY1063" s="5">
        <v>98.7</v>
      </c>
      <c r="AZ1063" s="5">
        <v>87.4</v>
      </c>
    </row>
    <row r="1064" spans="1:52">
      <c r="A1064" s="5">
        <v>13</v>
      </c>
      <c r="B1064" s="5" t="s">
        <v>716</v>
      </c>
      <c r="C1064" s="6">
        <v>7265</v>
      </c>
      <c r="D1064" s="5" t="s">
        <v>1118</v>
      </c>
      <c r="E1064" s="5" t="str">
        <f>VLOOKUP(B1064,Region!$A$1:$B$76,2,FALSE)</f>
        <v>Region_5</v>
      </c>
      <c r="F1064" s="5" t="str">
        <f>VLOOKUP(D1064,'Used to Match Zip By Sch Name'!$A$2:$E$4714,5,FALSE)</f>
        <v>33183-2513</v>
      </c>
      <c r="G1064" s="5" t="e">
        <f>VLOOKUP(D1064,public_school_report!$D$1:$CI$3651,84,FALSE)</f>
        <v>#N/A</v>
      </c>
      <c r="H1064" s="5"/>
      <c r="I1064" s="5">
        <v>97</v>
      </c>
      <c r="J1064" s="5">
        <v>73</v>
      </c>
      <c r="K1064" s="5">
        <v>77</v>
      </c>
      <c r="L1064" s="5">
        <v>91</v>
      </c>
      <c r="M1064" s="5">
        <v>79</v>
      </c>
      <c r="N1064" s="5"/>
      <c r="O1064" s="5">
        <v>99</v>
      </c>
      <c r="P1064" s="5">
        <v>99</v>
      </c>
      <c r="Q1064" s="5"/>
      <c r="R1064" s="5">
        <v>98</v>
      </c>
      <c r="S1064" s="5">
        <v>81</v>
      </c>
      <c r="T1064" s="5">
        <v>794</v>
      </c>
      <c r="U1064" s="5">
        <v>9</v>
      </c>
      <c r="V1064" s="5">
        <v>88</v>
      </c>
      <c r="W1064" s="5">
        <v>99</v>
      </c>
      <c r="X1064" s="5" t="s">
        <v>64</v>
      </c>
      <c r="Y1064" s="5" t="s">
        <v>64</v>
      </c>
      <c r="Z1064" s="5" t="s">
        <v>64</v>
      </c>
      <c r="AA1064" s="5" t="s">
        <v>64</v>
      </c>
      <c r="AB1064" s="5" t="s">
        <v>64</v>
      </c>
      <c r="AC1064" s="5" t="s">
        <v>64</v>
      </c>
      <c r="AD1064" s="5" t="s">
        <v>64</v>
      </c>
      <c r="AE1064" s="5" t="s">
        <v>64</v>
      </c>
      <c r="AF1064" s="5" t="s">
        <v>64</v>
      </c>
      <c r="AG1064" s="5" t="s">
        <v>64</v>
      </c>
      <c r="AH1064" s="5" t="s">
        <v>64</v>
      </c>
      <c r="AI1064" s="5" t="s">
        <v>66</v>
      </c>
      <c r="AJ1064" s="5" t="s">
        <v>66</v>
      </c>
      <c r="AK1064" s="5" t="s">
        <v>66</v>
      </c>
      <c r="AL1064" s="5" t="s">
        <v>66</v>
      </c>
      <c r="AM1064" s="5" t="s">
        <v>66</v>
      </c>
      <c r="AN1064" s="5" t="s">
        <v>66</v>
      </c>
      <c r="AO1064" s="5" t="s">
        <v>66</v>
      </c>
      <c r="AP1064" s="5" t="s">
        <v>66</v>
      </c>
      <c r="AQ1064" s="5" t="s">
        <v>66</v>
      </c>
      <c r="AR1064" s="5" t="s">
        <v>66</v>
      </c>
      <c r="AS1064" s="5" t="s">
        <v>65</v>
      </c>
      <c r="AT1064" s="5" t="s">
        <v>66</v>
      </c>
      <c r="AU1064" s="5" t="s">
        <v>68</v>
      </c>
      <c r="AV1064" s="5" t="s">
        <v>67</v>
      </c>
      <c r="AW1064" s="5" t="s">
        <v>65</v>
      </c>
      <c r="AX1064" s="5" t="s">
        <v>82</v>
      </c>
      <c r="AY1064" s="5">
        <v>88.7</v>
      </c>
      <c r="AZ1064" s="5">
        <v>52.5</v>
      </c>
    </row>
    <row r="1065" spans="1:52" s="18" customFormat="1">
      <c r="A1065" s="19">
        <v>13</v>
      </c>
      <c r="B1065" s="19" t="s">
        <v>716</v>
      </c>
      <c r="C1065" s="20">
        <v>7271</v>
      </c>
      <c r="D1065" s="19" t="s">
        <v>1119</v>
      </c>
      <c r="E1065" s="5" t="str">
        <f>VLOOKUP(B1065,Region!$A$1:$B$76,2,FALSE)</f>
        <v>Region_5</v>
      </c>
      <c r="F1065" s="5" t="e">
        <f>VLOOKUP(D1065,'Used to Match Zip By Sch Name'!$A$2:$E$4714,5,FALSE)</f>
        <v>#N/A</v>
      </c>
      <c r="G1065" s="5" t="e">
        <f>VLOOKUP(D1065,public_school_report!$D$1:$CI$3651,84,FALSE)</f>
        <v>#N/A</v>
      </c>
      <c r="H1065" s="5"/>
      <c r="I1065" s="19">
        <v>48</v>
      </c>
      <c r="J1065" s="19">
        <v>47</v>
      </c>
      <c r="K1065" s="19">
        <v>33</v>
      </c>
      <c r="L1065" s="19">
        <v>38</v>
      </c>
      <c r="M1065" s="19">
        <v>41</v>
      </c>
      <c r="N1065" s="19">
        <v>42</v>
      </c>
      <c r="O1065" s="19">
        <v>53</v>
      </c>
      <c r="P1065" s="19">
        <v>56</v>
      </c>
      <c r="Q1065" s="19"/>
      <c r="R1065" s="19">
        <v>88</v>
      </c>
      <c r="S1065" s="19">
        <v>85</v>
      </c>
      <c r="T1065" s="19">
        <v>531</v>
      </c>
      <c r="U1065" s="19">
        <v>10</v>
      </c>
      <c r="V1065" s="19">
        <v>53</v>
      </c>
      <c r="W1065" s="19">
        <v>99</v>
      </c>
      <c r="X1065" s="19" t="s">
        <v>63</v>
      </c>
      <c r="Y1065" s="19" t="s">
        <v>63</v>
      </c>
      <c r="Z1065" s="19" t="s">
        <v>63</v>
      </c>
      <c r="AA1065" s="19" t="s">
        <v>63</v>
      </c>
      <c r="AB1065" s="19" t="s">
        <v>62</v>
      </c>
      <c r="AC1065" s="19" t="s">
        <v>63</v>
      </c>
      <c r="AD1065" s="19" t="s">
        <v>62</v>
      </c>
      <c r="AE1065" s="19" t="s">
        <v>62</v>
      </c>
      <c r="AF1065" s="19" t="s">
        <v>64</v>
      </c>
      <c r="AG1065" s="19" t="s">
        <v>72</v>
      </c>
      <c r="AH1065" s="19" t="s">
        <v>63</v>
      </c>
      <c r="AI1065" s="19" t="s">
        <v>63</v>
      </c>
      <c r="AJ1065" s="19" t="s">
        <v>63</v>
      </c>
      <c r="AK1065" s="19" t="s">
        <v>63</v>
      </c>
      <c r="AL1065" s="19" t="s">
        <v>63</v>
      </c>
      <c r="AM1065" s="19" t="s">
        <v>63</v>
      </c>
      <c r="AN1065" s="19" t="s">
        <v>63</v>
      </c>
      <c r="AO1065" s="19" t="s">
        <v>63</v>
      </c>
      <c r="AP1065" s="19" t="s">
        <v>63</v>
      </c>
      <c r="AQ1065" s="19" t="s">
        <v>63</v>
      </c>
      <c r="AR1065" s="19" t="s">
        <v>63</v>
      </c>
      <c r="AS1065" s="19" t="s">
        <v>65</v>
      </c>
      <c r="AT1065" s="19" t="s">
        <v>66</v>
      </c>
      <c r="AU1065" s="19" t="s">
        <v>67</v>
      </c>
      <c r="AV1065" s="19" t="s">
        <v>68</v>
      </c>
      <c r="AW1065" s="19" t="s">
        <v>65</v>
      </c>
      <c r="AX1065" s="19" t="s">
        <v>82</v>
      </c>
      <c r="AY1065" s="19">
        <v>97.5</v>
      </c>
      <c r="AZ1065" s="19">
        <v>81</v>
      </c>
    </row>
    <row r="1066" spans="1:52">
      <c r="A1066" s="5">
        <v>13</v>
      </c>
      <c r="B1066" s="5" t="s">
        <v>716</v>
      </c>
      <c r="C1066" s="6">
        <v>7291</v>
      </c>
      <c r="D1066" s="5" t="s">
        <v>1120</v>
      </c>
      <c r="E1066" s="5" t="str">
        <f>VLOOKUP(B1066,Region!$A$1:$B$76,2,FALSE)</f>
        <v>Region_5</v>
      </c>
      <c r="F1066" s="5" t="str">
        <f>VLOOKUP(D1066,'Used to Match Zip By Sch Name'!$A$2:$E$4714,5,FALSE)</f>
        <v>33016-4425</v>
      </c>
      <c r="G1066" s="5">
        <f>VLOOKUP(D1066,public_school_report!$D$1:$CI$3651,84,FALSE)</f>
        <v>733</v>
      </c>
      <c r="H1066" s="5" t="s">
        <v>4</v>
      </c>
      <c r="I1066" s="5">
        <v>90</v>
      </c>
      <c r="J1066" s="5">
        <v>71</v>
      </c>
      <c r="K1066" s="5">
        <v>74</v>
      </c>
      <c r="L1066" s="5">
        <v>93</v>
      </c>
      <c r="M1066" s="5">
        <v>70</v>
      </c>
      <c r="N1066" s="5">
        <v>80</v>
      </c>
      <c r="O1066" s="5">
        <v>83</v>
      </c>
      <c r="P1066" s="5">
        <v>99</v>
      </c>
      <c r="Q1066" s="5">
        <v>95</v>
      </c>
      <c r="R1066" s="5">
        <v>100</v>
      </c>
      <c r="S1066" s="5">
        <v>83</v>
      </c>
      <c r="T1066" s="5">
        <v>938</v>
      </c>
      <c r="U1066" s="5">
        <v>11</v>
      </c>
      <c r="V1066" s="5">
        <v>85</v>
      </c>
      <c r="W1066" s="5">
        <v>100</v>
      </c>
      <c r="X1066" s="5" t="s">
        <v>64</v>
      </c>
      <c r="Y1066" s="5" t="s">
        <v>64</v>
      </c>
      <c r="Z1066" s="5" t="s">
        <v>64</v>
      </c>
      <c r="AA1066" s="5" t="s">
        <v>64</v>
      </c>
      <c r="AB1066" s="5" t="s">
        <v>64</v>
      </c>
      <c r="AC1066" s="5" t="s">
        <v>64</v>
      </c>
      <c r="AD1066" s="5" t="s">
        <v>64</v>
      </c>
      <c r="AE1066" s="5" t="s">
        <v>64</v>
      </c>
      <c r="AF1066" s="5" t="s">
        <v>66</v>
      </c>
      <c r="AG1066" s="5" t="s">
        <v>66</v>
      </c>
      <c r="AH1066" s="5" t="s">
        <v>66</v>
      </c>
      <c r="AI1066" s="5" t="s">
        <v>66</v>
      </c>
      <c r="AJ1066" s="5" t="s">
        <v>66</v>
      </c>
      <c r="AK1066" s="5" t="s">
        <v>66</v>
      </c>
      <c r="AL1066" s="5" t="s">
        <v>66</v>
      </c>
      <c r="AM1066" s="5" t="s">
        <v>66</v>
      </c>
      <c r="AN1066" s="5" t="s">
        <v>66</v>
      </c>
      <c r="AO1066" s="5" t="s">
        <v>66</v>
      </c>
      <c r="AP1066" s="5" t="s">
        <v>66</v>
      </c>
      <c r="AQ1066" s="5" t="s">
        <v>66</v>
      </c>
      <c r="AR1066" s="5" t="s">
        <v>66</v>
      </c>
      <c r="AS1066" s="5" t="s">
        <v>65</v>
      </c>
      <c r="AT1066" s="5" t="s">
        <v>66</v>
      </c>
      <c r="AU1066" s="5" t="s">
        <v>67</v>
      </c>
      <c r="AV1066" s="5" t="s">
        <v>68</v>
      </c>
      <c r="AW1066" s="5" t="s">
        <v>65</v>
      </c>
      <c r="AX1066" s="5" t="s">
        <v>86</v>
      </c>
      <c r="AY1066" s="5">
        <v>95.9</v>
      </c>
      <c r="AZ1066" s="5">
        <v>72.3</v>
      </c>
    </row>
    <row r="1067" spans="1:52">
      <c r="A1067" s="5">
        <v>13</v>
      </c>
      <c r="B1067" s="5" t="s">
        <v>716</v>
      </c>
      <c r="C1067" s="6">
        <v>7301</v>
      </c>
      <c r="D1067" s="5" t="s">
        <v>1121</v>
      </c>
      <c r="E1067" s="5" t="str">
        <f>VLOOKUP(B1067,Region!$A$1:$B$76,2,FALSE)</f>
        <v>Region_5</v>
      </c>
      <c r="F1067" s="5" t="str">
        <f>VLOOKUP(D1067,'Used to Match Zip By Sch Name'!$A$2:$E$4714,5,FALSE)</f>
        <v>33127-1259</v>
      </c>
      <c r="G1067" s="5" t="e">
        <f>VLOOKUP(D1067,public_school_report!$D$1:$CI$3651,84,FALSE)</f>
        <v>#N/A</v>
      </c>
      <c r="H1067" s="5"/>
      <c r="I1067" s="5">
        <v>20</v>
      </c>
      <c r="J1067" s="5">
        <v>35</v>
      </c>
      <c r="K1067" s="5">
        <v>40</v>
      </c>
      <c r="L1067" s="5">
        <v>41</v>
      </c>
      <c r="M1067" s="5">
        <v>56</v>
      </c>
      <c r="N1067" s="5">
        <v>70</v>
      </c>
      <c r="O1067" s="5">
        <v>57</v>
      </c>
      <c r="P1067" s="5">
        <v>58</v>
      </c>
      <c r="Q1067" s="5"/>
      <c r="R1067" s="5">
        <v>91</v>
      </c>
      <c r="S1067" s="5">
        <v>86</v>
      </c>
      <c r="T1067" s="5">
        <v>554</v>
      </c>
      <c r="U1067" s="5">
        <v>10</v>
      </c>
      <c r="V1067" s="5">
        <v>55</v>
      </c>
      <c r="W1067" s="5">
        <v>97</v>
      </c>
      <c r="X1067" s="5" t="s">
        <v>62</v>
      </c>
      <c r="Y1067" s="5" t="s">
        <v>63</v>
      </c>
      <c r="Z1067" s="5" t="s">
        <v>63</v>
      </c>
      <c r="AA1067" s="5" t="s">
        <v>63</v>
      </c>
      <c r="AB1067" s="5" t="s">
        <v>63</v>
      </c>
      <c r="AC1067" s="5" t="s">
        <v>63</v>
      </c>
      <c r="AD1067" s="5" t="s">
        <v>62</v>
      </c>
      <c r="AE1067" s="5" t="s">
        <v>62</v>
      </c>
      <c r="AF1067" s="5" t="s">
        <v>63</v>
      </c>
      <c r="AG1067" s="5" t="s">
        <v>63</v>
      </c>
      <c r="AH1067" s="5" t="s">
        <v>73</v>
      </c>
      <c r="AI1067" s="5" t="s">
        <v>73</v>
      </c>
      <c r="AJ1067" s="5" t="s">
        <v>72</v>
      </c>
      <c r="AK1067" s="5" t="s">
        <v>73</v>
      </c>
      <c r="AL1067" s="5" t="s">
        <v>73</v>
      </c>
      <c r="AM1067" s="5" t="s">
        <v>73</v>
      </c>
      <c r="AN1067" s="5" t="s">
        <v>73</v>
      </c>
      <c r="AO1067" s="5" t="s">
        <v>73</v>
      </c>
      <c r="AP1067" s="5" t="s">
        <v>72</v>
      </c>
      <c r="AQ1067" s="5" t="s">
        <v>72</v>
      </c>
      <c r="AR1067" s="5" t="s">
        <v>73</v>
      </c>
      <c r="AS1067" s="5" t="s">
        <v>65</v>
      </c>
      <c r="AT1067" s="5" t="s">
        <v>66</v>
      </c>
      <c r="AU1067" s="5" t="s">
        <v>67</v>
      </c>
      <c r="AV1067" s="5" t="s">
        <v>68</v>
      </c>
      <c r="AW1067" s="5" t="s">
        <v>65</v>
      </c>
      <c r="AX1067" s="5" t="s">
        <v>82</v>
      </c>
      <c r="AY1067" s="5">
        <v>100</v>
      </c>
      <c r="AZ1067" s="5">
        <v>88.1</v>
      </c>
    </row>
    <row r="1068" spans="1:52">
      <c r="A1068" s="5">
        <v>13</v>
      </c>
      <c r="B1068" s="5" t="s">
        <v>716</v>
      </c>
      <c r="C1068" s="6">
        <v>7341</v>
      </c>
      <c r="D1068" s="5" t="s">
        <v>1122</v>
      </c>
      <c r="E1068" s="5" t="str">
        <f>VLOOKUP(B1068,Region!$A$1:$B$76,2,FALSE)</f>
        <v>Region_5</v>
      </c>
      <c r="F1068" s="5" t="str">
        <f>VLOOKUP(D1068,'Used to Match Zip By Sch Name'!$A$2:$E$4714,5,FALSE)</f>
        <v>33142-5439</v>
      </c>
      <c r="G1068" s="5" t="e">
        <f>VLOOKUP(D1068,public_school_report!$D$1:$CI$3651,84,FALSE)</f>
        <v>#N/A</v>
      </c>
      <c r="H1068" s="5"/>
      <c r="I1068" s="5">
        <v>24</v>
      </c>
      <c r="J1068" s="5">
        <v>34</v>
      </c>
      <c r="K1068" s="5">
        <v>33</v>
      </c>
      <c r="L1068" s="5">
        <v>26</v>
      </c>
      <c r="M1068" s="5">
        <v>45</v>
      </c>
      <c r="N1068" s="5">
        <v>50</v>
      </c>
      <c r="O1068" s="5">
        <v>50</v>
      </c>
      <c r="P1068" s="5">
        <v>42</v>
      </c>
      <c r="Q1068" s="5"/>
      <c r="R1068" s="5">
        <v>86</v>
      </c>
      <c r="S1068" s="5">
        <v>62</v>
      </c>
      <c r="T1068" s="5">
        <v>452</v>
      </c>
      <c r="U1068" s="5">
        <v>10</v>
      </c>
      <c r="V1068" s="5">
        <v>45</v>
      </c>
      <c r="W1068" s="5">
        <v>97</v>
      </c>
      <c r="X1068" s="5" t="s">
        <v>63</v>
      </c>
      <c r="Y1068" s="5" t="s">
        <v>63</v>
      </c>
      <c r="Z1068" s="5" t="s">
        <v>63</v>
      </c>
      <c r="AA1068" s="5" t="s">
        <v>63</v>
      </c>
      <c r="AB1068" s="5" t="s">
        <v>62</v>
      </c>
      <c r="AC1068" s="5" t="s">
        <v>62</v>
      </c>
      <c r="AD1068" s="5" t="s">
        <v>62</v>
      </c>
      <c r="AE1068" s="5" t="s">
        <v>64</v>
      </c>
      <c r="AF1068" s="5" t="s">
        <v>64</v>
      </c>
      <c r="AG1068" s="5" t="s">
        <v>72</v>
      </c>
      <c r="AH1068" s="5" t="s">
        <v>73</v>
      </c>
      <c r="AI1068" s="5" t="s">
        <v>72</v>
      </c>
      <c r="AJ1068" s="5" t="s">
        <v>72</v>
      </c>
      <c r="AK1068" s="5" t="s">
        <v>73</v>
      </c>
      <c r="AL1068" s="5" t="s">
        <v>72</v>
      </c>
      <c r="AM1068" s="5" t="s">
        <v>73</v>
      </c>
      <c r="AN1068" s="5" t="s">
        <v>73</v>
      </c>
      <c r="AO1068" s="5" t="s">
        <v>73</v>
      </c>
      <c r="AP1068" s="5" t="s">
        <v>72</v>
      </c>
      <c r="AQ1068" s="5" t="s">
        <v>72</v>
      </c>
      <c r="AR1068" s="5" t="s">
        <v>72</v>
      </c>
      <c r="AS1068" s="5" t="s">
        <v>65</v>
      </c>
      <c r="AT1068" s="5" t="s">
        <v>66</v>
      </c>
      <c r="AU1068" s="5" t="s">
        <v>67</v>
      </c>
      <c r="AV1068" s="5" t="s">
        <v>68</v>
      </c>
      <c r="AW1068" s="5" t="s">
        <v>65</v>
      </c>
      <c r="AX1068" s="5" t="s">
        <v>82</v>
      </c>
      <c r="AY1068" s="5">
        <v>99.5</v>
      </c>
      <c r="AZ1068" s="5">
        <v>95.3</v>
      </c>
    </row>
    <row r="1069" spans="1:52" s="18" customFormat="1">
      <c r="A1069" s="19">
        <v>13</v>
      </c>
      <c r="B1069" s="19" t="s">
        <v>716</v>
      </c>
      <c r="C1069" s="20">
        <v>7351</v>
      </c>
      <c r="D1069" s="19" t="s">
        <v>1123</v>
      </c>
      <c r="E1069" s="5" t="str">
        <f>VLOOKUP(B1069,Region!$A$1:$B$76,2,FALSE)</f>
        <v>Region_5</v>
      </c>
      <c r="F1069" s="5" t="e">
        <f>VLOOKUP(D1069,'Used to Match Zip By Sch Name'!$A$2:$E$4714,5,FALSE)</f>
        <v>#N/A</v>
      </c>
      <c r="G1069" s="5">
        <f>VLOOKUP(D1069,public_school_report!$D$1:$CI$3651,84,FALSE)</f>
        <v>631</v>
      </c>
      <c r="H1069" s="5" t="s">
        <v>4</v>
      </c>
      <c r="I1069" s="19">
        <v>60</v>
      </c>
      <c r="J1069" s="19">
        <v>57</v>
      </c>
      <c r="K1069" s="19">
        <v>48</v>
      </c>
      <c r="L1069" s="19">
        <v>53</v>
      </c>
      <c r="M1069" s="19">
        <v>54</v>
      </c>
      <c r="N1069" s="19">
        <v>57</v>
      </c>
      <c r="O1069" s="19">
        <v>60</v>
      </c>
      <c r="P1069" s="19">
        <v>68</v>
      </c>
      <c r="Q1069" s="19">
        <v>72</v>
      </c>
      <c r="R1069" s="19">
        <v>91</v>
      </c>
      <c r="S1069" s="19">
        <v>79</v>
      </c>
      <c r="T1069" s="19">
        <v>699</v>
      </c>
      <c r="U1069" s="19">
        <v>11</v>
      </c>
      <c r="V1069" s="19">
        <v>64</v>
      </c>
      <c r="W1069" s="19">
        <v>99</v>
      </c>
      <c r="X1069" s="19" t="s">
        <v>64</v>
      </c>
      <c r="Y1069" s="19" t="s">
        <v>62</v>
      </c>
      <c r="Z1069" s="19" t="s">
        <v>63</v>
      </c>
      <c r="AA1069" s="19" t="s">
        <v>63</v>
      </c>
      <c r="AB1069" s="19" t="s">
        <v>63</v>
      </c>
      <c r="AC1069" s="19" t="s">
        <v>62</v>
      </c>
      <c r="AD1069" s="19" t="s">
        <v>64</v>
      </c>
      <c r="AE1069" s="19" t="s">
        <v>72</v>
      </c>
      <c r="AF1069" s="19" t="s">
        <v>66</v>
      </c>
      <c r="AG1069" s="19" t="s">
        <v>66</v>
      </c>
      <c r="AH1069" s="19" t="s">
        <v>66</v>
      </c>
      <c r="AI1069" s="19" t="s">
        <v>66</v>
      </c>
      <c r="AJ1069" s="19" t="s">
        <v>66</v>
      </c>
      <c r="AK1069" s="19" t="s">
        <v>66</v>
      </c>
      <c r="AL1069" s="19" t="s">
        <v>66</v>
      </c>
      <c r="AM1069" s="19" t="s">
        <v>66</v>
      </c>
      <c r="AN1069" s="19" t="s">
        <v>66</v>
      </c>
      <c r="AO1069" s="19" t="s">
        <v>66</v>
      </c>
      <c r="AP1069" s="19" t="s">
        <v>66</v>
      </c>
      <c r="AQ1069" s="19" t="s">
        <v>66</v>
      </c>
      <c r="AR1069" s="19" t="s">
        <v>66</v>
      </c>
      <c r="AS1069" s="19" t="s">
        <v>65</v>
      </c>
      <c r="AT1069" s="19" t="s">
        <v>66</v>
      </c>
      <c r="AU1069" s="19" t="s">
        <v>67</v>
      </c>
      <c r="AV1069" s="19" t="s">
        <v>68</v>
      </c>
      <c r="AW1069" s="19" t="s">
        <v>65</v>
      </c>
      <c r="AX1069" s="19" t="s">
        <v>86</v>
      </c>
      <c r="AY1069" s="19">
        <v>94.7</v>
      </c>
      <c r="AZ1069" s="19">
        <v>82.8</v>
      </c>
    </row>
    <row r="1070" spans="1:52">
      <c r="A1070" s="5">
        <v>13</v>
      </c>
      <c r="B1070" s="5" t="s">
        <v>716</v>
      </c>
      <c r="C1070" s="6">
        <v>7361</v>
      </c>
      <c r="D1070" s="5" t="s">
        <v>1124</v>
      </c>
      <c r="E1070" s="5" t="str">
        <f>VLOOKUP(B1070,Region!$A$1:$B$76,2,FALSE)</f>
        <v>Region_5</v>
      </c>
      <c r="F1070" s="5" t="str">
        <f>VLOOKUP(D1070,'Used to Match Zip By Sch Name'!$A$2:$E$4714,5,FALSE)</f>
        <v>33176-2808</v>
      </c>
      <c r="G1070" s="5" t="e">
        <f>VLOOKUP(D1070,public_school_report!$D$1:$CI$3651,84,FALSE)</f>
        <v>#N/A</v>
      </c>
      <c r="H1070" s="5"/>
      <c r="I1070" s="5">
        <v>44</v>
      </c>
      <c r="J1070" s="5">
        <v>47</v>
      </c>
      <c r="K1070" s="5">
        <v>34</v>
      </c>
      <c r="L1070" s="5">
        <v>34</v>
      </c>
      <c r="M1070" s="5">
        <v>48</v>
      </c>
      <c r="N1070" s="5">
        <v>40</v>
      </c>
      <c r="O1070" s="5">
        <v>59</v>
      </c>
      <c r="P1070" s="5">
        <v>69</v>
      </c>
      <c r="Q1070" s="5"/>
      <c r="R1070" s="5">
        <v>84</v>
      </c>
      <c r="S1070" s="5">
        <v>43</v>
      </c>
      <c r="T1070" s="5">
        <v>502</v>
      </c>
      <c r="U1070" s="5">
        <v>10</v>
      </c>
      <c r="V1070" s="5">
        <v>50</v>
      </c>
      <c r="W1070" s="5">
        <v>98</v>
      </c>
      <c r="X1070" s="5" t="s">
        <v>63</v>
      </c>
      <c r="Y1070" s="5" t="s">
        <v>63</v>
      </c>
      <c r="Z1070" s="5" t="s">
        <v>63</v>
      </c>
      <c r="AA1070" s="5" t="s">
        <v>63</v>
      </c>
      <c r="AB1070" s="5" t="s">
        <v>63</v>
      </c>
      <c r="AC1070" s="5" t="s">
        <v>62</v>
      </c>
      <c r="AD1070" s="5" t="s">
        <v>64</v>
      </c>
      <c r="AE1070" s="5" t="s">
        <v>64</v>
      </c>
      <c r="AF1070" s="5" t="s">
        <v>62</v>
      </c>
      <c r="AG1070" s="5" t="s">
        <v>62</v>
      </c>
      <c r="AH1070" s="5" t="s">
        <v>63</v>
      </c>
      <c r="AI1070" s="5" t="s">
        <v>62</v>
      </c>
      <c r="AJ1070" s="5" t="s">
        <v>63</v>
      </c>
      <c r="AK1070" s="5" t="s">
        <v>62</v>
      </c>
      <c r="AL1070" s="5" t="s">
        <v>62</v>
      </c>
      <c r="AM1070" s="5" t="s">
        <v>62</v>
      </c>
      <c r="AN1070" s="5" t="s">
        <v>62</v>
      </c>
      <c r="AO1070" s="5" t="s">
        <v>63</v>
      </c>
      <c r="AP1070" s="5" t="s">
        <v>63</v>
      </c>
      <c r="AQ1070" s="5" t="s">
        <v>63</v>
      </c>
      <c r="AR1070" s="5" t="s">
        <v>63</v>
      </c>
      <c r="AS1070" s="5" t="s">
        <v>65</v>
      </c>
      <c r="AT1070" s="5" t="s">
        <v>66</v>
      </c>
      <c r="AU1070" s="5" t="s">
        <v>67</v>
      </c>
      <c r="AV1070" s="5" t="s">
        <v>68</v>
      </c>
      <c r="AW1070" s="5" t="s">
        <v>65</v>
      </c>
      <c r="AX1070" s="5" t="s">
        <v>82</v>
      </c>
      <c r="AY1070" s="5">
        <v>91.6</v>
      </c>
      <c r="AZ1070" s="5">
        <v>71.5</v>
      </c>
    </row>
    <row r="1071" spans="1:52">
      <c r="A1071" s="5">
        <v>13</v>
      </c>
      <c r="B1071" s="5" t="s">
        <v>716</v>
      </c>
      <c r="C1071" s="6">
        <v>7371</v>
      </c>
      <c r="D1071" s="5" t="s">
        <v>1125</v>
      </c>
      <c r="E1071" s="5" t="str">
        <f>VLOOKUP(B1071,Region!$A$1:$B$76,2,FALSE)</f>
        <v>Region_5</v>
      </c>
      <c r="F1071" s="5" t="str">
        <f>VLOOKUP(D1071,'Used to Match Zip By Sch Name'!$A$2:$E$4714,5,FALSE)</f>
        <v>33177-2407</v>
      </c>
      <c r="G1071" s="5" t="e">
        <f>VLOOKUP(D1071,public_school_report!$D$1:$CI$3651,84,FALSE)</f>
        <v>#N/A</v>
      </c>
      <c r="H1071" s="5"/>
      <c r="I1071" s="5">
        <v>64</v>
      </c>
      <c r="J1071" s="5">
        <v>57</v>
      </c>
      <c r="K1071" s="5">
        <v>43</v>
      </c>
      <c r="L1071" s="5">
        <v>54</v>
      </c>
      <c r="M1071" s="5">
        <v>51</v>
      </c>
      <c r="N1071" s="5">
        <v>49</v>
      </c>
      <c r="O1071" s="5">
        <v>68</v>
      </c>
      <c r="P1071" s="5">
        <v>77</v>
      </c>
      <c r="Q1071" s="5"/>
      <c r="R1071" s="5">
        <v>96</v>
      </c>
      <c r="S1071" s="5">
        <v>51</v>
      </c>
      <c r="T1071" s="5">
        <v>610</v>
      </c>
      <c r="U1071" s="5">
        <v>10</v>
      </c>
      <c r="V1071" s="5">
        <v>61</v>
      </c>
      <c r="W1071" s="5">
        <v>99</v>
      </c>
      <c r="X1071" s="5" t="s">
        <v>62</v>
      </c>
      <c r="Y1071" s="5" t="s">
        <v>62</v>
      </c>
      <c r="Z1071" s="5" t="s">
        <v>62</v>
      </c>
      <c r="AA1071" s="5" t="s">
        <v>62</v>
      </c>
      <c r="AB1071" s="5" t="s">
        <v>64</v>
      </c>
      <c r="AC1071" s="5" t="s">
        <v>64</v>
      </c>
      <c r="AD1071" s="5" t="s">
        <v>64</v>
      </c>
      <c r="AE1071" s="5" t="s">
        <v>64</v>
      </c>
      <c r="AF1071" s="5" t="s">
        <v>64</v>
      </c>
      <c r="AG1071" s="5" t="s">
        <v>64</v>
      </c>
      <c r="AH1071" s="5" t="s">
        <v>62</v>
      </c>
      <c r="AI1071" s="5" t="s">
        <v>64</v>
      </c>
      <c r="AJ1071" s="5" t="s">
        <v>63</v>
      </c>
      <c r="AK1071" s="5" t="s">
        <v>62</v>
      </c>
      <c r="AL1071" s="5" t="s">
        <v>63</v>
      </c>
      <c r="AM1071" s="5" t="s">
        <v>63</v>
      </c>
      <c r="AN1071" s="5" t="s">
        <v>66</v>
      </c>
      <c r="AO1071" s="5" t="s">
        <v>66</v>
      </c>
      <c r="AP1071" s="5" t="s">
        <v>66</v>
      </c>
      <c r="AQ1071" s="5" t="s">
        <v>66</v>
      </c>
      <c r="AR1071" s="5" t="s">
        <v>66</v>
      </c>
      <c r="AS1071" s="5" t="s">
        <v>65</v>
      </c>
      <c r="AT1071" s="5" t="s">
        <v>66</v>
      </c>
      <c r="AU1071" s="5" t="s">
        <v>67</v>
      </c>
      <c r="AV1071" s="5" t="s">
        <v>68</v>
      </c>
      <c r="AW1071" s="5" t="s">
        <v>65</v>
      </c>
      <c r="AX1071" s="5" t="s">
        <v>82</v>
      </c>
      <c r="AY1071" s="5">
        <v>93.7</v>
      </c>
      <c r="AZ1071" s="5">
        <v>74.5</v>
      </c>
    </row>
    <row r="1072" spans="1:52">
      <c r="A1072" s="5">
        <v>13</v>
      </c>
      <c r="B1072" s="5" t="s">
        <v>716</v>
      </c>
      <c r="C1072" s="6">
        <v>7381</v>
      </c>
      <c r="D1072" s="5" t="s">
        <v>1126</v>
      </c>
      <c r="E1072" s="5" t="str">
        <f>VLOOKUP(B1072,Region!$A$1:$B$76,2,FALSE)</f>
        <v>Region_5</v>
      </c>
      <c r="F1072" s="5" t="str">
        <f>VLOOKUP(D1072,'Used to Match Zip By Sch Name'!$A$2:$E$4714,5,FALSE)</f>
        <v>33169-3122</v>
      </c>
      <c r="G1072" s="5" t="e">
        <f>VLOOKUP(D1072,public_school_report!$D$1:$CI$3651,84,FALSE)</f>
        <v>#N/A</v>
      </c>
      <c r="H1072" s="5"/>
      <c r="I1072" s="5">
        <v>29</v>
      </c>
      <c r="J1072" s="5">
        <v>41</v>
      </c>
      <c r="K1072" s="5">
        <v>39</v>
      </c>
      <c r="L1072" s="5">
        <v>30</v>
      </c>
      <c r="M1072" s="5">
        <v>46</v>
      </c>
      <c r="N1072" s="5">
        <v>55</v>
      </c>
      <c r="O1072" s="5">
        <v>63</v>
      </c>
      <c r="P1072" s="5">
        <v>92</v>
      </c>
      <c r="Q1072" s="5"/>
      <c r="R1072" s="5">
        <v>89</v>
      </c>
      <c r="S1072" s="5">
        <v>88</v>
      </c>
      <c r="T1072" s="5">
        <v>572</v>
      </c>
      <c r="U1072" s="5">
        <v>10</v>
      </c>
      <c r="V1072" s="5">
        <v>57</v>
      </c>
      <c r="W1072" s="5">
        <v>98</v>
      </c>
      <c r="X1072" s="5" t="s">
        <v>62</v>
      </c>
      <c r="Y1072" s="5" t="s">
        <v>63</v>
      </c>
      <c r="Z1072" s="5" t="s">
        <v>63</v>
      </c>
      <c r="AA1072" s="5" t="s">
        <v>63</v>
      </c>
      <c r="AB1072" s="5" t="s">
        <v>63</v>
      </c>
      <c r="AC1072" s="5" t="s">
        <v>62</v>
      </c>
      <c r="AD1072" s="5" t="s">
        <v>64</v>
      </c>
      <c r="AE1072" s="5" t="s">
        <v>64</v>
      </c>
      <c r="AF1072" s="5" t="s">
        <v>63</v>
      </c>
      <c r="AG1072" s="5" t="s">
        <v>72</v>
      </c>
      <c r="AH1072" s="5" t="s">
        <v>72</v>
      </c>
      <c r="AI1072" s="5" t="s">
        <v>73</v>
      </c>
      <c r="AJ1072" s="5" t="s">
        <v>73</v>
      </c>
      <c r="AK1072" s="5" t="s">
        <v>72</v>
      </c>
      <c r="AL1072" s="5" t="s">
        <v>72</v>
      </c>
      <c r="AM1072" s="5" t="s">
        <v>72</v>
      </c>
      <c r="AN1072" s="5" t="s">
        <v>72</v>
      </c>
      <c r="AO1072" s="5" t="s">
        <v>73</v>
      </c>
      <c r="AP1072" s="5" t="s">
        <v>72</v>
      </c>
      <c r="AQ1072" s="5" t="s">
        <v>72</v>
      </c>
      <c r="AR1072" s="5" t="s">
        <v>72</v>
      </c>
      <c r="AS1072" s="5" t="s">
        <v>65</v>
      </c>
      <c r="AT1072" s="5" t="s">
        <v>66</v>
      </c>
      <c r="AU1072" s="5" t="s">
        <v>67</v>
      </c>
      <c r="AV1072" s="5" t="s">
        <v>68</v>
      </c>
      <c r="AW1072" s="5" t="s">
        <v>65</v>
      </c>
      <c r="AX1072" s="5" t="s">
        <v>82</v>
      </c>
      <c r="AY1072" s="5">
        <v>99.6</v>
      </c>
      <c r="AZ1072" s="5">
        <v>81.699999999999989</v>
      </c>
    </row>
    <row r="1073" spans="1:52">
      <c r="A1073" s="5">
        <v>13</v>
      </c>
      <c r="B1073" s="5" t="s">
        <v>716</v>
      </c>
      <c r="C1073" s="6">
        <v>7391</v>
      </c>
      <c r="D1073" s="5" t="s">
        <v>1127</v>
      </c>
      <c r="E1073" s="5" t="str">
        <f>VLOOKUP(B1073,Region!$A$1:$B$76,2,FALSE)</f>
        <v>Region_5</v>
      </c>
      <c r="F1073" s="5" t="str">
        <f>VLOOKUP(D1073,'Used to Match Zip By Sch Name'!$A$2:$E$4714,5,FALSE)</f>
        <v>33014-6720</v>
      </c>
      <c r="G1073" s="5" t="e">
        <f>VLOOKUP(D1073,public_school_report!$D$1:$CI$3651,84,FALSE)</f>
        <v>#N/A</v>
      </c>
      <c r="H1073" s="5"/>
      <c r="I1073" s="5">
        <v>72</v>
      </c>
      <c r="J1073" s="5">
        <v>61</v>
      </c>
      <c r="K1073" s="5">
        <v>49</v>
      </c>
      <c r="L1073" s="5">
        <v>69</v>
      </c>
      <c r="M1073" s="5">
        <v>59</v>
      </c>
      <c r="N1073" s="5">
        <v>56</v>
      </c>
      <c r="O1073" s="5">
        <v>74</v>
      </c>
      <c r="P1073" s="5">
        <v>85</v>
      </c>
      <c r="Q1073" s="5"/>
      <c r="R1073" s="5">
        <v>99</v>
      </c>
      <c r="S1073" s="5">
        <v>71</v>
      </c>
      <c r="T1073" s="5">
        <v>695</v>
      </c>
      <c r="U1073" s="5">
        <v>10</v>
      </c>
      <c r="V1073" s="5">
        <v>70</v>
      </c>
      <c r="W1073" s="5">
        <v>100</v>
      </c>
      <c r="X1073" s="5" t="s">
        <v>64</v>
      </c>
      <c r="Y1073" s="5" t="s">
        <v>64</v>
      </c>
      <c r="Z1073" s="5" t="s">
        <v>64</v>
      </c>
      <c r="AA1073" s="5" t="s">
        <v>62</v>
      </c>
      <c r="AB1073" s="5" t="s">
        <v>64</v>
      </c>
      <c r="AC1073" s="5" t="s">
        <v>64</v>
      </c>
      <c r="AD1073" s="5" t="s">
        <v>64</v>
      </c>
      <c r="AE1073" s="5" t="s">
        <v>64</v>
      </c>
      <c r="AF1073" s="5" t="s">
        <v>64</v>
      </c>
      <c r="AG1073" s="5" t="s">
        <v>64</v>
      </c>
      <c r="AH1073" s="5" t="s">
        <v>64</v>
      </c>
      <c r="AI1073" s="5" t="s">
        <v>64</v>
      </c>
      <c r="AJ1073" s="5" t="s">
        <v>62</v>
      </c>
      <c r="AK1073" s="5" t="s">
        <v>64</v>
      </c>
      <c r="AL1073" s="5" t="s">
        <v>62</v>
      </c>
      <c r="AM1073" s="5" t="s">
        <v>63</v>
      </c>
      <c r="AN1073" s="5" t="s">
        <v>63</v>
      </c>
      <c r="AO1073" s="5" t="s">
        <v>63</v>
      </c>
      <c r="AP1073" s="5" t="s">
        <v>65</v>
      </c>
      <c r="AQ1073" s="5" t="s">
        <v>66</v>
      </c>
      <c r="AR1073" s="5" t="s">
        <v>66</v>
      </c>
      <c r="AS1073" s="5" t="s">
        <v>65</v>
      </c>
      <c r="AT1073" s="5" t="s">
        <v>66</v>
      </c>
      <c r="AU1073" s="5" t="s">
        <v>67</v>
      </c>
      <c r="AV1073" s="5" t="s">
        <v>68</v>
      </c>
      <c r="AW1073" s="5" t="s">
        <v>65</v>
      </c>
      <c r="AX1073" s="5" t="s">
        <v>82</v>
      </c>
      <c r="AY1073" s="5">
        <v>97</v>
      </c>
      <c r="AZ1073" s="5">
        <v>75.900000000000006</v>
      </c>
    </row>
    <row r="1074" spans="1:52" s="18" customFormat="1">
      <c r="A1074" s="19">
        <v>13</v>
      </c>
      <c r="B1074" s="19" t="s">
        <v>716</v>
      </c>
      <c r="C1074" s="20">
        <v>7411</v>
      </c>
      <c r="D1074" s="19" t="s">
        <v>1128</v>
      </c>
      <c r="E1074" s="5" t="str">
        <f>VLOOKUP(B1074,Region!$A$1:$B$76,2,FALSE)</f>
        <v>Region_5</v>
      </c>
      <c r="F1074" s="5" t="e">
        <f>VLOOKUP(D1074,'Used to Match Zip By Sch Name'!$A$2:$E$4714,5,FALSE)</f>
        <v>#N/A</v>
      </c>
      <c r="G1074" s="5" t="e">
        <f>VLOOKUP(D1074,public_school_report!$D$1:$CI$3651,84,FALSE)</f>
        <v>#N/A</v>
      </c>
      <c r="H1074" s="5"/>
      <c r="I1074" s="19">
        <v>35</v>
      </c>
      <c r="J1074" s="19">
        <v>38</v>
      </c>
      <c r="K1074" s="19">
        <v>21</v>
      </c>
      <c r="L1074" s="19">
        <v>32</v>
      </c>
      <c r="M1074" s="19">
        <v>43</v>
      </c>
      <c r="N1074" s="19">
        <v>52</v>
      </c>
      <c r="O1074" s="19">
        <v>62</v>
      </c>
      <c r="P1074" s="19">
        <v>56</v>
      </c>
      <c r="Q1074" s="19"/>
      <c r="R1074" s="19">
        <v>89</v>
      </c>
      <c r="S1074" s="19">
        <v>71</v>
      </c>
      <c r="T1074" s="19">
        <v>499</v>
      </c>
      <c r="U1074" s="19">
        <v>10</v>
      </c>
      <c r="V1074" s="19">
        <v>50</v>
      </c>
      <c r="W1074" s="19">
        <v>99</v>
      </c>
      <c r="X1074" s="19" t="s">
        <v>63</v>
      </c>
      <c r="Y1074" s="19" t="s">
        <v>63</v>
      </c>
      <c r="Z1074" s="19" t="s">
        <v>63</v>
      </c>
      <c r="AA1074" s="19" t="s">
        <v>63</v>
      </c>
      <c r="AB1074" s="19" t="s">
        <v>63</v>
      </c>
      <c r="AC1074" s="19" t="s">
        <v>62</v>
      </c>
      <c r="AD1074" s="19" t="s">
        <v>64</v>
      </c>
      <c r="AE1074" s="19" t="s">
        <v>62</v>
      </c>
      <c r="AF1074" s="19" t="s">
        <v>62</v>
      </c>
      <c r="AG1074" s="19" t="s">
        <v>72</v>
      </c>
      <c r="AH1074" s="19" t="s">
        <v>73</v>
      </c>
      <c r="AI1074" s="19" t="s">
        <v>72</v>
      </c>
      <c r="AJ1074" s="19" t="s">
        <v>73</v>
      </c>
      <c r="AK1074" s="19" t="s">
        <v>72</v>
      </c>
      <c r="AL1074" s="19" t="s">
        <v>72</v>
      </c>
      <c r="AM1074" s="19" t="s">
        <v>72</v>
      </c>
      <c r="AN1074" s="19" t="s">
        <v>73</v>
      </c>
      <c r="AO1074" s="19" t="s">
        <v>73</v>
      </c>
      <c r="AP1074" s="19" t="s">
        <v>72</v>
      </c>
      <c r="AQ1074" s="19" t="s">
        <v>72</v>
      </c>
      <c r="AR1074" s="19" t="s">
        <v>72</v>
      </c>
      <c r="AS1074" s="19" t="s">
        <v>65</v>
      </c>
      <c r="AT1074" s="19" t="s">
        <v>66</v>
      </c>
      <c r="AU1074" s="19" t="s">
        <v>67</v>
      </c>
      <c r="AV1074" s="19" t="s">
        <v>68</v>
      </c>
      <c r="AW1074" s="19" t="s">
        <v>65</v>
      </c>
      <c r="AX1074" s="19" t="s">
        <v>82</v>
      </c>
      <c r="AY1074" s="19">
        <v>99.7</v>
      </c>
      <c r="AZ1074" s="19">
        <v>87.9</v>
      </c>
    </row>
    <row r="1075" spans="1:52" s="18" customFormat="1">
      <c r="A1075" s="19">
        <v>13</v>
      </c>
      <c r="B1075" s="19" t="s">
        <v>716</v>
      </c>
      <c r="C1075" s="20">
        <v>7431</v>
      </c>
      <c r="D1075" s="19" t="s">
        <v>1129</v>
      </c>
      <c r="E1075" s="5" t="str">
        <f>VLOOKUP(B1075,Region!$A$1:$B$76,2,FALSE)</f>
        <v>Region_5</v>
      </c>
      <c r="F1075" s="5" t="e">
        <f>VLOOKUP(D1075,'Used to Match Zip By Sch Name'!$A$2:$E$4714,5,FALSE)</f>
        <v>#N/A</v>
      </c>
      <c r="G1075" s="5" t="e">
        <f>VLOOKUP(D1075,public_school_report!$D$1:$CI$3651,84,FALSE)</f>
        <v>#N/A</v>
      </c>
      <c r="H1075" s="5"/>
      <c r="I1075" s="19">
        <v>66</v>
      </c>
      <c r="J1075" s="19">
        <v>60</v>
      </c>
      <c r="K1075" s="19">
        <v>37</v>
      </c>
      <c r="L1075" s="19">
        <v>52</v>
      </c>
      <c r="M1075" s="19">
        <v>49</v>
      </c>
      <c r="N1075" s="19">
        <v>34</v>
      </c>
      <c r="O1075" s="19">
        <v>69</v>
      </c>
      <c r="P1075" s="19">
        <v>78</v>
      </c>
      <c r="Q1075" s="19"/>
      <c r="R1075" s="19">
        <v>89</v>
      </c>
      <c r="S1075" s="19">
        <v>60</v>
      </c>
      <c r="T1075" s="19">
        <v>594</v>
      </c>
      <c r="U1075" s="19">
        <v>10</v>
      </c>
      <c r="V1075" s="19">
        <v>59</v>
      </c>
      <c r="W1075" s="19">
        <v>98</v>
      </c>
      <c r="X1075" s="19" t="s">
        <v>62</v>
      </c>
      <c r="Y1075" s="19" t="s">
        <v>62</v>
      </c>
      <c r="Z1075" s="19" t="s">
        <v>62</v>
      </c>
      <c r="AA1075" s="19" t="s">
        <v>62</v>
      </c>
      <c r="AB1075" s="19" t="s">
        <v>64</v>
      </c>
      <c r="AC1075" s="19" t="s">
        <v>64</v>
      </c>
      <c r="AD1075" s="19" t="s">
        <v>62</v>
      </c>
      <c r="AE1075" s="19" t="s">
        <v>64</v>
      </c>
      <c r="AF1075" s="19" t="s">
        <v>64</v>
      </c>
      <c r="AG1075" s="19" t="s">
        <v>62</v>
      </c>
      <c r="AH1075" s="19" t="s">
        <v>64</v>
      </c>
      <c r="AI1075" s="19" t="s">
        <v>64</v>
      </c>
      <c r="AJ1075" s="19" t="s">
        <v>62</v>
      </c>
      <c r="AK1075" s="19" t="s">
        <v>64</v>
      </c>
      <c r="AL1075" s="19" t="s">
        <v>64</v>
      </c>
      <c r="AM1075" s="19" t="s">
        <v>62</v>
      </c>
      <c r="AN1075" s="19" t="s">
        <v>64</v>
      </c>
      <c r="AO1075" s="19" t="s">
        <v>64</v>
      </c>
      <c r="AP1075" s="19" t="s">
        <v>64</v>
      </c>
      <c r="AQ1075" s="19" t="s">
        <v>63</v>
      </c>
      <c r="AR1075" s="19" t="s">
        <v>63</v>
      </c>
      <c r="AS1075" s="19" t="s">
        <v>65</v>
      </c>
      <c r="AT1075" s="19" t="s">
        <v>66</v>
      </c>
      <c r="AU1075" s="19" t="s">
        <v>67</v>
      </c>
      <c r="AV1075" s="19" t="s">
        <v>67</v>
      </c>
      <c r="AW1075" s="19" t="s">
        <v>65</v>
      </c>
      <c r="AX1075" s="19" t="s">
        <v>82</v>
      </c>
      <c r="AY1075" s="19">
        <v>73.2</v>
      </c>
      <c r="AZ1075" s="19">
        <v>42.8</v>
      </c>
    </row>
    <row r="1076" spans="1:52">
      <c r="A1076" s="5">
        <v>13</v>
      </c>
      <c r="B1076" s="5" t="s">
        <v>716</v>
      </c>
      <c r="C1076" s="6">
        <v>7461</v>
      </c>
      <c r="D1076" s="5" t="s">
        <v>1130</v>
      </c>
      <c r="E1076" s="5" t="str">
        <f>VLOOKUP(B1076,Region!$A$1:$B$76,2,FALSE)</f>
        <v>Region_5</v>
      </c>
      <c r="F1076" s="5" t="str">
        <f>VLOOKUP(D1076,'Used to Match Zip By Sch Name'!$A$2:$E$4714,5,FALSE)</f>
        <v>33135-1402</v>
      </c>
      <c r="G1076" s="5" t="e">
        <f>VLOOKUP(D1076,public_school_report!$D$1:$CI$3651,84,FALSE)</f>
        <v>#N/A</v>
      </c>
      <c r="H1076" s="5"/>
      <c r="I1076" s="5">
        <v>46</v>
      </c>
      <c r="J1076" s="5">
        <v>50</v>
      </c>
      <c r="K1076" s="5">
        <v>40</v>
      </c>
      <c r="L1076" s="5">
        <v>51</v>
      </c>
      <c r="M1076" s="5">
        <v>60</v>
      </c>
      <c r="N1076" s="5">
        <v>58</v>
      </c>
      <c r="O1076" s="5">
        <v>65</v>
      </c>
      <c r="P1076" s="5">
        <v>75</v>
      </c>
      <c r="Q1076" s="5"/>
      <c r="R1076" s="5">
        <v>88</v>
      </c>
      <c r="S1076" s="5">
        <v>82</v>
      </c>
      <c r="T1076" s="5">
        <v>615</v>
      </c>
      <c r="U1076" s="5">
        <v>10</v>
      </c>
      <c r="V1076" s="5">
        <v>62</v>
      </c>
      <c r="W1076" s="5">
        <v>100</v>
      </c>
      <c r="X1076" s="5" t="s">
        <v>64</v>
      </c>
      <c r="Y1076" s="5" t="s">
        <v>62</v>
      </c>
      <c r="Z1076" s="5" t="s">
        <v>62</v>
      </c>
      <c r="AA1076" s="5" t="s">
        <v>63</v>
      </c>
      <c r="AB1076" s="5" t="s">
        <v>63</v>
      </c>
      <c r="AC1076" s="5" t="s">
        <v>63</v>
      </c>
      <c r="AD1076" s="5" t="s">
        <v>63</v>
      </c>
      <c r="AE1076" s="5" t="s">
        <v>62</v>
      </c>
      <c r="AF1076" s="5" t="s">
        <v>62</v>
      </c>
      <c r="AG1076" s="5" t="s">
        <v>63</v>
      </c>
      <c r="AH1076" s="5" t="s">
        <v>63</v>
      </c>
      <c r="AI1076" s="5" t="s">
        <v>63</v>
      </c>
      <c r="AJ1076" s="5" t="s">
        <v>72</v>
      </c>
      <c r="AK1076" s="5" t="s">
        <v>63</v>
      </c>
      <c r="AL1076" s="5" t="s">
        <v>63</v>
      </c>
      <c r="AM1076" s="5" t="s">
        <v>63</v>
      </c>
      <c r="AN1076" s="5" t="s">
        <v>72</v>
      </c>
      <c r="AO1076" s="5" t="s">
        <v>72</v>
      </c>
      <c r="AP1076" s="5" t="s">
        <v>72</v>
      </c>
      <c r="AQ1076" s="5" t="s">
        <v>72</v>
      </c>
      <c r="AR1076" s="5" t="s">
        <v>72</v>
      </c>
      <c r="AS1076" s="5" t="s">
        <v>65</v>
      </c>
      <c r="AT1076" s="5" t="s">
        <v>66</v>
      </c>
      <c r="AU1076" s="5" t="s">
        <v>67</v>
      </c>
      <c r="AV1076" s="5" t="s">
        <v>68</v>
      </c>
      <c r="AW1076" s="5" t="s">
        <v>65</v>
      </c>
      <c r="AX1076" s="5" t="s">
        <v>82</v>
      </c>
      <c r="AY1076" s="5">
        <v>98</v>
      </c>
      <c r="AZ1076" s="5">
        <v>87.4</v>
      </c>
    </row>
    <row r="1077" spans="1:52">
      <c r="A1077" s="5">
        <v>13</v>
      </c>
      <c r="B1077" s="5" t="s">
        <v>716</v>
      </c>
      <c r="C1077" s="6">
        <v>7511</v>
      </c>
      <c r="D1077" s="5" t="s">
        <v>1131</v>
      </c>
      <c r="E1077" s="5" t="str">
        <f>VLOOKUP(B1077,Region!$A$1:$B$76,2,FALSE)</f>
        <v>Region_5</v>
      </c>
      <c r="F1077" s="5" t="str">
        <f>VLOOKUP(D1077,'Used to Match Zip By Sch Name'!$A$2:$E$4714,5,FALSE)</f>
        <v>33166-3203</v>
      </c>
      <c r="G1077" s="5" t="e">
        <f>VLOOKUP(D1077,public_school_report!$D$1:$CI$3651,84,FALSE)</f>
        <v>#N/A</v>
      </c>
      <c r="H1077" s="5"/>
      <c r="I1077" s="5">
        <v>47</v>
      </c>
      <c r="J1077" s="5">
        <v>49</v>
      </c>
      <c r="K1077" s="5">
        <v>35</v>
      </c>
      <c r="L1077" s="5">
        <v>37</v>
      </c>
      <c r="M1077" s="5">
        <v>49</v>
      </c>
      <c r="N1077" s="5">
        <v>50</v>
      </c>
      <c r="O1077" s="5">
        <v>58</v>
      </c>
      <c r="P1077" s="5">
        <v>83</v>
      </c>
      <c r="Q1077" s="5"/>
      <c r="R1077" s="5">
        <v>84</v>
      </c>
      <c r="S1077" s="5">
        <v>57</v>
      </c>
      <c r="T1077" s="5">
        <v>549</v>
      </c>
      <c r="U1077" s="5">
        <v>10</v>
      </c>
      <c r="V1077" s="5">
        <v>55</v>
      </c>
      <c r="W1077" s="5">
        <v>97</v>
      </c>
      <c r="X1077" s="5" t="s">
        <v>62</v>
      </c>
      <c r="Y1077" s="5" t="s">
        <v>63</v>
      </c>
      <c r="Z1077" s="5" t="s">
        <v>63</v>
      </c>
      <c r="AA1077" s="5" t="s">
        <v>63</v>
      </c>
      <c r="AB1077" s="5" t="s">
        <v>62</v>
      </c>
      <c r="AC1077" s="5" t="s">
        <v>62</v>
      </c>
      <c r="AD1077" s="5" t="s">
        <v>62</v>
      </c>
      <c r="AE1077" s="5" t="s">
        <v>64</v>
      </c>
      <c r="AF1077" s="5" t="s">
        <v>63</v>
      </c>
      <c r="AG1077" s="5" t="s">
        <v>62</v>
      </c>
      <c r="AH1077" s="5" t="s">
        <v>62</v>
      </c>
      <c r="AI1077" s="5" t="s">
        <v>62</v>
      </c>
      <c r="AJ1077" s="5" t="s">
        <v>63</v>
      </c>
      <c r="AK1077" s="5" t="s">
        <v>62</v>
      </c>
      <c r="AL1077" s="5" t="s">
        <v>62</v>
      </c>
      <c r="AM1077" s="5" t="s">
        <v>63</v>
      </c>
      <c r="AN1077" s="5" t="s">
        <v>72</v>
      </c>
      <c r="AO1077" s="5" t="s">
        <v>72</v>
      </c>
      <c r="AP1077" s="5" t="s">
        <v>72</v>
      </c>
      <c r="AQ1077" s="5" t="s">
        <v>72</v>
      </c>
      <c r="AR1077" s="5" t="s">
        <v>72</v>
      </c>
      <c r="AS1077" s="5" t="s">
        <v>65</v>
      </c>
      <c r="AT1077" s="5" t="s">
        <v>66</v>
      </c>
      <c r="AU1077" s="5" t="s">
        <v>67</v>
      </c>
      <c r="AV1077" s="5" t="s">
        <v>68</v>
      </c>
      <c r="AW1077" s="5" t="s">
        <v>65</v>
      </c>
      <c r="AX1077" s="5" t="s">
        <v>82</v>
      </c>
      <c r="AY1077" s="5">
        <v>95.6</v>
      </c>
      <c r="AZ1077" s="5">
        <v>80.600000000000023</v>
      </c>
    </row>
    <row r="1078" spans="1:52">
      <c r="A1078" s="5">
        <v>13</v>
      </c>
      <c r="B1078" s="5" t="s">
        <v>716</v>
      </c>
      <c r="C1078" s="6">
        <v>7531</v>
      </c>
      <c r="D1078" s="5" t="s">
        <v>1132</v>
      </c>
      <c r="E1078" s="5" t="str">
        <f>VLOOKUP(B1078,Region!$A$1:$B$76,2,FALSE)</f>
        <v>Region_5</v>
      </c>
      <c r="F1078" s="5" t="str">
        <f>VLOOKUP(D1078,'Used to Match Zip By Sch Name'!$A$2:$E$4714,5,FALSE)</f>
        <v>33183-2427</v>
      </c>
      <c r="G1078" s="5" t="e">
        <f>VLOOKUP(D1078,public_school_report!$D$1:$CI$3651,84,FALSE)</f>
        <v>#N/A</v>
      </c>
      <c r="H1078" s="5"/>
      <c r="I1078" s="5">
        <v>42</v>
      </c>
      <c r="J1078" s="5">
        <v>49</v>
      </c>
      <c r="K1078" s="5">
        <v>48</v>
      </c>
      <c r="L1078" s="5">
        <v>42</v>
      </c>
      <c r="M1078" s="5">
        <v>40</v>
      </c>
      <c r="N1078" s="5">
        <v>32</v>
      </c>
      <c r="O1078" s="5">
        <v>57</v>
      </c>
      <c r="P1078" s="5">
        <v>72</v>
      </c>
      <c r="Q1078" s="5"/>
      <c r="R1078" s="5">
        <v>84</v>
      </c>
      <c r="S1078" s="5">
        <v>54</v>
      </c>
      <c r="T1078" s="5">
        <v>520</v>
      </c>
      <c r="U1078" s="5">
        <v>10</v>
      </c>
      <c r="V1078" s="5">
        <v>52</v>
      </c>
      <c r="W1078" s="5">
        <v>99</v>
      </c>
      <c r="X1078" s="5" t="s">
        <v>63</v>
      </c>
      <c r="Y1078" s="5" t="s">
        <v>63</v>
      </c>
      <c r="Z1078" s="5" t="s">
        <v>63</v>
      </c>
      <c r="AA1078" s="5" t="s">
        <v>63</v>
      </c>
      <c r="AB1078" s="5" t="s">
        <v>63</v>
      </c>
      <c r="AC1078" s="5" t="s">
        <v>63</v>
      </c>
      <c r="AD1078" s="5" t="s">
        <v>62</v>
      </c>
      <c r="AE1078" s="5" t="s">
        <v>62</v>
      </c>
      <c r="AF1078" s="5" t="s">
        <v>63</v>
      </c>
      <c r="AG1078" s="5" t="s">
        <v>63</v>
      </c>
      <c r="AH1078" s="5" t="s">
        <v>62</v>
      </c>
      <c r="AI1078" s="5" t="s">
        <v>62</v>
      </c>
      <c r="AJ1078" s="5" t="s">
        <v>72</v>
      </c>
      <c r="AK1078" s="5" t="s">
        <v>63</v>
      </c>
      <c r="AL1078" s="5" t="s">
        <v>63</v>
      </c>
      <c r="AM1078" s="5" t="s">
        <v>63</v>
      </c>
      <c r="AN1078" s="5" t="s">
        <v>63</v>
      </c>
      <c r="AO1078" s="5" t="s">
        <v>63</v>
      </c>
      <c r="AP1078" s="5" t="s">
        <v>63</v>
      </c>
      <c r="AQ1078" s="5" t="s">
        <v>63</v>
      </c>
      <c r="AR1078" s="5" t="s">
        <v>63</v>
      </c>
      <c r="AS1078" s="5" t="s">
        <v>65</v>
      </c>
      <c r="AT1078" s="5" t="s">
        <v>66</v>
      </c>
      <c r="AU1078" s="5" t="s">
        <v>67</v>
      </c>
      <c r="AV1078" s="5" t="s">
        <v>68</v>
      </c>
      <c r="AW1078" s="5" t="s">
        <v>65</v>
      </c>
      <c r="AX1078" s="5" t="s">
        <v>82</v>
      </c>
      <c r="AY1078" s="5">
        <v>93.5</v>
      </c>
      <c r="AZ1078" s="5">
        <v>78.2</v>
      </c>
    </row>
    <row r="1079" spans="1:52" s="18" customFormat="1">
      <c r="A1079" s="19">
        <v>13</v>
      </c>
      <c r="B1079" s="19" t="s">
        <v>716</v>
      </c>
      <c r="C1079" s="20">
        <v>7541</v>
      </c>
      <c r="D1079" s="19" t="s">
        <v>1133</v>
      </c>
      <c r="E1079" s="5" t="str">
        <f>VLOOKUP(B1079,Region!$A$1:$B$76,2,FALSE)</f>
        <v>Region_5</v>
      </c>
      <c r="F1079" s="5" t="e">
        <f>VLOOKUP(D1079,'Used to Match Zip By Sch Name'!$A$2:$E$4714,5,FALSE)</f>
        <v>#N/A</v>
      </c>
      <c r="G1079" s="5" t="e">
        <f>VLOOKUP(D1079,public_school_report!$D$1:$CI$3651,84,FALSE)</f>
        <v>#N/A</v>
      </c>
      <c r="H1079" s="5"/>
      <c r="I1079" s="19">
        <v>36</v>
      </c>
      <c r="J1079" s="19">
        <v>43</v>
      </c>
      <c r="K1079" s="19">
        <v>39</v>
      </c>
      <c r="L1079" s="19">
        <v>26</v>
      </c>
      <c r="M1079" s="19">
        <v>43</v>
      </c>
      <c r="N1079" s="19">
        <v>57</v>
      </c>
      <c r="O1079" s="19">
        <v>63</v>
      </c>
      <c r="P1079" s="19">
        <v>49</v>
      </c>
      <c r="Q1079" s="19"/>
      <c r="R1079" s="19">
        <v>89</v>
      </c>
      <c r="S1079" s="19">
        <v>70</v>
      </c>
      <c r="T1079" s="19">
        <v>515</v>
      </c>
      <c r="U1079" s="19">
        <v>10</v>
      </c>
      <c r="V1079" s="19">
        <v>52</v>
      </c>
      <c r="W1079" s="19">
        <v>99</v>
      </c>
      <c r="X1079" s="19" t="s">
        <v>63</v>
      </c>
      <c r="Y1079" s="19" t="s">
        <v>63</v>
      </c>
      <c r="Z1079" s="19" t="s">
        <v>63</v>
      </c>
      <c r="AA1079" s="19" t="s">
        <v>63</v>
      </c>
      <c r="AB1079" s="19" t="s">
        <v>63</v>
      </c>
      <c r="AC1079" s="19" t="s">
        <v>63</v>
      </c>
      <c r="AD1079" s="19" t="s">
        <v>62</v>
      </c>
      <c r="AE1079" s="19" t="s">
        <v>62</v>
      </c>
      <c r="AF1079" s="19" t="s">
        <v>62</v>
      </c>
      <c r="AG1079" s="19" t="s">
        <v>63</v>
      </c>
      <c r="AH1079" s="19" t="s">
        <v>72</v>
      </c>
      <c r="AI1079" s="19" t="s">
        <v>63</v>
      </c>
      <c r="AJ1079" s="19" t="s">
        <v>72</v>
      </c>
      <c r="AK1079" s="19" t="s">
        <v>63</v>
      </c>
      <c r="AL1079" s="19" t="s">
        <v>63</v>
      </c>
      <c r="AM1079" s="19" t="s">
        <v>63</v>
      </c>
      <c r="AN1079" s="19" t="s">
        <v>63</v>
      </c>
      <c r="AO1079" s="19" t="s">
        <v>63</v>
      </c>
      <c r="AP1079" s="19" t="s">
        <v>72</v>
      </c>
      <c r="AQ1079" s="19" t="s">
        <v>72</v>
      </c>
      <c r="AR1079" s="19" t="s">
        <v>72</v>
      </c>
      <c r="AS1079" s="19" t="s">
        <v>65</v>
      </c>
      <c r="AT1079" s="19" t="s">
        <v>66</v>
      </c>
      <c r="AU1079" s="19" t="s">
        <v>67</v>
      </c>
      <c r="AV1079" s="19" t="s">
        <v>68</v>
      </c>
      <c r="AW1079" s="19" t="s">
        <v>65</v>
      </c>
      <c r="AX1079" s="19" t="s">
        <v>82</v>
      </c>
      <c r="AY1079" s="19">
        <v>97.4</v>
      </c>
      <c r="AZ1079" s="19">
        <v>87.9</v>
      </c>
    </row>
    <row r="1080" spans="1:52">
      <c r="A1080" s="5">
        <v>13</v>
      </c>
      <c r="B1080" s="5" t="s">
        <v>716</v>
      </c>
      <c r="C1080" s="6">
        <v>7551</v>
      </c>
      <c r="D1080" s="5" t="s">
        <v>1134</v>
      </c>
      <c r="E1080" s="5" t="str">
        <f>VLOOKUP(B1080,Region!$A$1:$B$76,2,FALSE)</f>
        <v>Region_5</v>
      </c>
      <c r="F1080" s="5" t="str">
        <f>VLOOKUP(D1080,'Used to Match Zip By Sch Name'!$A$2:$E$4714,5,FALSE)</f>
        <v>33030-6009</v>
      </c>
      <c r="G1080" s="5" t="e">
        <f>VLOOKUP(D1080,public_school_report!$D$1:$CI$3651,84,FALSE)</f>
        <v>#N/A</v>
      </c>
      <c r="H1080" s="5"/>
      <c r="I1080" s="5"/>
      <c r="J1080" s="5"/>
      <c r="K1080" s="5"/>
      <c r="L1080" s="5"/>
      <c r="M1080" s="5"/>
      <c r="N1080" s="5"/>
      <c r="O1080" s="5"/>
      <c r="P1080" s="5">
        <v>100</v>
      </c>
      <c r="Q1080" s="5"/>
      <c r="R1080" s="5">
        <v>100</v>
      </c>
      <c r="S1080" s="5">
        <v>100</v>
      </c>
      <c r="T1080" s="5">
        <v>300</v>
      </c>
      <c r="U1080" s="5">
        <v>3</v>
      </c>
      <c r="V1080" s="5">
        <v>100</v>
      </c>
      <c r="W1080" s="5">
        <v>100</v>
      </c>
      <c r="X1080" s="5" t="s">
        <v>64</v>
      </c>
      <c r="Y1080" s="5" t="s">
        <v>64</v>
      </c>
      <c r="Z1080" s="5" t="s">
        <v>64</v>
      </c>
      <c r="AA1080" s="5" t="s">
        <v>64</v>
      </c>
      <c r="AB1080" s="5" t="s">
        <v>64</v>
      </c>
      <c r="AC1080" s="5" t="s">
        <v>66</v>
      </c>
      <c r="AD1080" s="5" t="s">
        <v>66</v>
      </c>
      <c r="AE1080" s="5" t="s">
        <v>66</v>
      </c>
      <c r="AF1080" s="5" t="s">
        <v>66</v>
      </c>
      <c r="AG1080" s="5" t="s">
        <v>66</v>
      </c>
      <c r="AH1080" s="5" t="s">
        <v>66</v>
      </c>
      <c r="AI1080" s="5" t="s">
        <v>66</v>
      </c>
      <c r="AJ1080" s="5" t="s">
        <v>66</v>
      </c>
      <c r="AK1080" s="5" t="s">
        <v>66</v>
      </c>
      <c r="AL1080" s="5" t="s">
        <v>66</v>
      </c>
      <c r="AM1080" s="5" t="s">
        <v>66</v>
      </c>
      <c r="AN1080" s="5" t="s">
        <v>66</v>
      </c>
      <c r="AO1080" s="5" t="s">
        <v>66</v>
      </c>
      <c r="AP1080" s="5" t="s">
        <v>66</v>
      </c>
      <c r="AQ1080" s="5" t="s">
        <v>66</v>
      </c>
      <c r="AR1080" s="5" t="s">
        <v>66</v>
      </c>
      <c r="AS1080" s="5" t="s">
        <v>65</v>
      </c>
      <c r="AT1080" s="5" t="s">
        <v>66</v>
      </c>
      <c r="AU1080" s="5" t="s">
        <v>67</v>
      </c>
      <c r="AV1080" s="5" t="s">
        <v>67</v>
      </c>
      <c r="AW1080" s="5" t="s">
        <v>65</v>
      </c>
      <c r="AX1080" s="5" t="s">
        <v>82</v>
      </c>
      <c r="AY1080" s="5">
        <v>86.2</v>
      </c>
      <c r="AZ1080" s="5">
        <v>53.8</v>
      </c>
    </row>
    <row r="1081" spans="1:52">
      <c r="A1081" s="5">
        <v>13</v>
      </c>
      <c r="B1081" s="5" t="s">
        <v>716</v>
      </c>
      <c r="C1081" s="6">
        <v>7571</v>
      </c>
      <c r="D1081" s="5" t="s">
        <v>1135</v>
      </c>
      <c r="E1081" s="5" t="str">
        <f>VLOOKUP(B1081,Region!$A$1:$B$76,2,FALSE)</f>
        <v>Region_5</v>
      </c>
      <c r="F1081" s="5" t="str">
        <f>VLOOKUP(D1081,'Used to Match Zip By Sch Name'!$A$2:$E$4714,5,FALSE)</f>
        <v>33146-3020</v>
      </c>
      <c r="G1081" s="5" t="e">
        <f>VLOOKUP(D1081,public_school_report!$D$1:$CI$3651,84,FALSE)</f>
        <v>#N/A</v>
      </c>
      <c r="H1081" s="5"/>
      <c r="I1081" s="5">
        <v>85</v>
      </c>
      <c r="J1081" s="5">
        <v>69</v>
      </c>
      <c r="K1081" s="5">
        <v>56</v>
      </c>
      <c r="L1081" s="5">
        <v>87</v>
      </c>
      <c r="M1081" s="5">
        <v>76</v>
      </c>
      <c r="N1081" s="5">
        <v>78</v>
      </c>
      <c r="O1081" s="5">
        <v>82</v>
      </c>
      <c r="P1081" s="5">
        <v>95</v>
      </c>
      <c r="Q1081" s="5"/>
      <c r="R1081" s="5">
        <v>100</v>
      </c>
      <c r="S1081" s="5">
        <v>86</v>
      </c>
      <c r="T1081" s="5">
        <v>814</v>
      </c>
      <c r="U1081" s="5">
        <v>10</v>
      </c>
      <c r="V1081" s="5">
        <v>81</v>
      </c>
      <c r="W1081" s="5">
        <v>100</v>
      </c>
      <c r="X1081" s="5" t="s">
        <v>64</v>
      </c>
      <c r="Y1081" s="5" t="s">
        <v>64</v>
      </c>
      <c r="Z1081" s="5" t="s">
        <v>64</v>
      </c>
      <c r="AA1081" s="5" t="s">
        <v>64</v>
      </c>
      <c r="AB1081" s="5" t="s">
        <v>64</v>
      </c>
      <c r="AC1081" s="5" t="s">
        <v>64</v>
      </c>
      <c r="AD1081" s="5" t="s">
        <v>64</v>
      </c>
      <c r="AE1081" s="5" t="s">
        <v>64</v>
      </c>
      <c r="AF1081" s="5" t="s">
        <v>66</v>
      </c>
      <c r="AG1081" s="5" t="s">
        <v>66</v>
      </c>
      <c r="AH1081" s="5" t="s">
        <v>66</v>
      </c>
      <c r="AI1081" s="5" t="s">
        <v>66</v>
      </c>
      <c r="AJ1081" s="5" t="s">
        <v>66</v>
      </c>
      <c r="AK1081" s="5" t="s">
        <v>66</v>
      </c>
      <c r="AL1081" s="5" t="s">
        <v>66</v>
      </c>
      <c r="AM1081" s="5" t="s">
        <v>66</v>
      </c>
      <c r="AN1081" s="5" t="s">
        <v>66</v>
      </c>
      <c r="AO1081" s="5" t="s">
        <v>66</v>
      </c>
      <c r="AP1081" s="5" t="s">
        <v>66</v>
      </c>
      <c r="AQ1081" s="5" t="s">
        <v>66</v>
      </c>
      <c r="AR1081" s="5" t="s">
        <v>66</v>
      </c>
      <c r="AS1081" s="5" t="s">
        <v>65</v>
      </c>
      <c r="AT1081" s="5" t="s">
        <v>66</v>
      </c>
      <c r="AU1081" s="5" t="s">
        <v>67</v>
      </c>
      <c r="AV1081" s="5" t="s">
        <v>67</v>
      </c>
      <c r="AW1081" s="5" t="s">
        <v>65</v>
      </c>
      <c r="AX1081" s="5" t="s">
        <v>82</v>
      </c>
      <c r="AY1081" s="5">
        <v>82.6</v>
      </c>
      <c r="AZ1081" s="5">
        <v>42</v>
      </c>
    </row>
    <row r="1082" spans="1:52">
      <c r="A1082" s="5">
        <v>13</v>
      </c>
      <c r="B1082" s="5" t="s">
        <v>716</v>
      </c>
      <c r="C1082" s="6">
        <v>7581</v>
      </c>
      <c r="D1082" s="5" t="s">
        <v>1136</v>
      </c>
      <c r="E1082" s="5" t="str">
        <f>VLOOKUP(B1082,Region!$A$1:$B$76,2,FALSE)</f>
        <v>Region_5</v>
      </c>
      <c r="F1082" s="5" t="str">
        <f>VLOOKUP(D1082,'Used to Match Zip By Sch Name'!$A$2:$E$4714,5,FALSE)</f>
        <v>33132-1442</v>
      </c>
      <c r="G1082" s="5">
        <f>VLOOKUP(D1082,public_school_report!$D$1:$CI$3651,84,FALSE)</f>
        <v>679</v>
      </c>
      <c r="H1082" s="5" t="s">
        <v>4</v>
      </c>
      <c r="I1082" s="5">
        <v>92</v>
      </c>
      <c r="J1082" s="5">
        <v>72</v>
      </c>
      <c r="K1082" s="5">
        <v>71</v>
      </c>
      <c r="L1082" s="5">
        <v>93</v>
      </c>
      <c r="M1082" s="5">
        <v>75</v>
      </c>
      <c r="N1082" s="5">
        <v>69</v>
      </c>
      <c r="O1082" s="5">
        <v>88</v>
      </c>
      <c r="P1082" s="5">
        <v>98</v>
      </c>
      <c r="Q1082" s="5">
        <v>89</v>
      </c>
      <c r="R1082" s="5">
        <v>100</v>
      </c>
      <c r="S1082" s="5">
        <v>70</v>
      </c>
      <c r="T1082" s="5">
        <v>917</v>
      </c>
      <c r="U1082" s="5">
        <v>11</v>
      </c>
      <c r="V1082" s="5">
        <v>83</v>
      </c>
      <c r="W1082" s="5">
        <v>100</v>
      </c>
      <c r="X1082" s="5" t="s">
        <v>64</v>
      </c>
      <c r="Y1082" s="5" t="s">
        <v>64</v>
      </c>
      <c r="Z1082" s="5" t="s">
        <v>64</v>
      </c>
      <c r="AA1082" s="5" t="s">
        <v>64</v>
      </c>
      <c r="AB1082" s="5" t="s">
        <v>64</v>
      </c>
      <c r="AC1082" s="5" t="s">
        <v>64</v>
      </c>
      <c r="AD1082" s="5" t="s">
        <v>64</v>
      </c>
      <c r="AE1082" s="5" t="s">
        <v>64</v>
      </c>
      <c r="AF1082" s="5" t="s">
        <v>66</v>
      </c>
      <c r="AG1082" s="5" t="s">
        <v>66</v>
      </c>
      <c r="AH1082" s="5" t="s">
        <v>66</v>
      </c>
      <c r="AI1082" s="5" t="s">
        <v>66</v>
      </c>
      <c r="AJ1082" s="5" t="s">
        <v>66</v>
      </c>
      <c r="AK1082" s="5" t="s">
        <v>66</v>
      </c>
      <c r="AL1082" s="5" t="s">
        <v>66</v>
      </c>
      <c r="AM1082" s="5" t="s">
        <v>66</v>
      </c>
      <c r="AN1082" s="5" t="s">
        <v>66</v>
      </c>
      <c r="AO1082" s="5" t="s">
        <v>66</v>
      </c>
      <c r="AP1082" s="5" t="s">
        <v>66</v>
      </c>
      <c r="AQ1082" s="5" t="s">
        <v>66</v>
      </c>
      <c r="AR1082" s="5" t="s">
        <v>66</v>
      </c>
      <c r="AS1082" s="5" t="s">
        <v>65</v>
      </c>
      <c r="AT1082" s="5" t="s">
        <v>66</v>
      </c>
      <c r="AU1082" s="5" t="s">
        <v>67</v>
      </c>
      <c r="AV1082" s="5" t="s">
        <v>67</v>
      </c>
      <c r="AW1082" s="5" t="s">
        <v>65</v>
      </c>
      <c r="AX1082" s="5" t="s">
        <v>86</v>
      </c>
      <c r="AY1082" s="5">
        <v>75.2</v>
      </c>
      <c r="AZ1082" s="5">
        <v>34.799999999999997</v>
      </c>
    </row>
    <row r="1083" spans="1:52">
      <c r="A1083" s="5">
        <v>13</v>
      </c>
      <c r="B1083" s="5" t="s">
        <v>716</v>
      </c>
      <c r="C1083" s="6">
        <v>7591</v>
      </c>
      <c r="D1083" s="5" t="s">
        <v>1137</v>
      </c>
      <c r="E1083" s="5" t="str">
        <f>VLOOKUP(B1083,Region!$A$1:$B$76,2,FALSE)</f>
        <v>Region_5</v>
      </c>
      <c r="F1083" s="5" t="str">
        <f>VLOOKUP(D1083,'Used to Match Zip By Sch Name'!$A$2:$E$4714,5,FALSE)</f>
        <v>33161-4108</v>
      </c>
      <c r="G1083" s="5" t="e">
        <f>VLOOKUP(D1083,public_school_report!$D$1:$CI$3651,84,FALSE)</f>
        <v>#N/A</v>
      </c>
      <c r="H1083" s="5"/>
      <c r="I1083" s="5">
        <v>41</v>
      </c>
      <c r="J1083" s="5">
        <v>50</v>
      </c>
      <c r="K1083" s="5">
        <v>41</v>
      </c>
      <c r="L1083" s="5">
        <v>33</v>
      </c>
      <c r="M1083" s="5">
        <v>38</v>
      </c>
      <c r="N1083" s="5">
        <v>48</v>
      </c>
      <c r="O1083" s="5">
        <v>55</v>
      </c>
      <c r="P1083" s="5">
        <v>60</v>
      </c>
      <c r="Q1083" s="5"/>
      <c r="R1083" s="5">
        <v>87</v>
      </c>
      <c r="S1083" s="5">
        <v>78</v>
      </c>
      <c r="T1083" s="5">
        <v>531</v>
      </c>
      <c r="U1083" s="5">
        <v>10</v>
      </c>
      <c r="V1083" s="5">
        <v>53</v>
      </c>
      <c r="W1083" s="5">
        <v>97</v>
      </c>
      <c r="X1083" s="5" t="s">
        <v>63</v>
      </c>
      <c r="Y1083" s="5" t="s">
        <v>63</v>
      </c>
      <c r="Z1083" s="5" t="s">
        <v>63</v>
      </c>
      <c r="AA1083" s="5" t="s">
        <v>63</v>
      </c>
      <c r="AB1083" s="5" t="s">
        <v>62</v>
      </c>
      <c r="AC1083" s="5" t="s">
        <v>62</v>
      </c>
      <c r="AD1083" s="5" t="s">
        <v>64</v>
      </c>
      <c r="AE1083" s="5" t="s">
        <v>62</v>
      </c>
      <c r="AF1083" s="5" t="s">
        <v>63</v>
      </c>
      <c r="AG1083" s="5" t="s">
        <v>72</v>
      </c>
      <c r="AH1083" s="5" t="s">
        <v>72</v>
      </c>
      <c r="AI1083" s="5" t="s">
        <v>73</v>
      </c>
      <c r="AJ1083" s="5" t="s">
        <v>73</v>
      </c>
      <c r="AK1083" s="5" t="s">
        <v>72</v>
      </c>
      <c r="AL1083" s="5" t="s">
        <v>72</v>
      </c>
      <c r="AM1083" s="5" t="s">
        <v>72</v>
      </c>
      <c r="AN1083" s="5" t="s">
        <v>63</v>
      </c>
      <c r="AO1083" s="5" t="s">
        <v>72</v>
      </c>
      <c r="AP1083" s="5" t="s">
        <v>72</v>
      </c>
      <c r="AQ1083" s="5" t="s">
        <v>72</v>
      </c>
      <c r="AR1083" s="5" t="s">
        <v>72</v>
      </c>
      <c r="AS1083" s="5" t="s">
        <v>65</v>
      </c>
      <c r="AT1083" s="5" t="s">
        <v>66</v>
      </c>
      <c r="AU1083" s="5" t="s">
        <v>67</v>
      </c>
      <c r="AV1083" s="5" t="s">
        <v>68</v>
      </c>
      <c r="AW1083" s="5" t="s">
        <v>65</v>
      </c>
      <c r="AX1083" s="5" t="s">
        <v>82</v>
      </c>
      <c r="AY1083" s="5">
        <v>98.5</v>
      </c>
      <c r="AZ1083" s="5">
        <v>87.6</v>
      </c>
    </row>
    <row r="1084" spans="1:52">
      <c r="A1084" s="5">
        <v>13</v>
      </c>
      <c r="B1084" s="5" t="s">
        <v>716</v>
      </c>
      <c r="C1084" s="6">
        <v>7601</v>
      </c>
      <c r="D1084" s="5" t="s">
        <v>1138</v>
      </c>
      <c r="E1084" s="5" t="str">
        <f>VLOOKUP(B1084,Region!$A$1:$B$76,2,FALSE)</f>
        <v>Region_5</v>
      </c>
      <c r="F1084" s="5" t="str">
        <f>VLOOKUP(D1084,'Used to Match Zip By Sch Name'!$A$2:$E$4714,5,FALSE)</f>
        <v>33147-1315</v>
      </c>
      <c r="G1084" s="5" t="e">
        <f>VLOOKUP(D1084,public_school_report!$D$1:$CI$3651,84,FALSE)</f>
        <v>#N/A</v>
      </c>
      <c r="H1084" s="5"/>
      <c r="I1084" s="5">
        <v>57</v>
      </c>
      <c r="J1084" s="5">
        <v>53</v>
      </c>
      <c r="K1084" s="5">
        <v>43</v>
      </c>
      <c r="L1084" s="5">
        <v>43</v>
      </c>
      <c r="M1084" s="5">
        <v>48</v>
      </c>
      <c r="N1084" s="5">
        <v>54</v>
      </c>
      <c r="O1084" s="5">
        <v>74</v>
      </c>
      <c r="P1084" s="5">
        <v>80</v>
      </c>
      <c r="Q1084" s="5"/>
      <c r="R1084" s="5">
        <v>98</v>
      </c>
      <c r="S1084" s="5">
        <v>61</v>
      </c>
      <c r="T1084" s="5">
        <v>611</v>
      </c>
      <c r="U1084" s="5">
        <v>10</v>
      </c>
      <c r="V1084" s="5">
        <v>61</v>
      </c>
      <c r="W1084" s="5">
        <v>100</v>
      </c>
      <c r="X1084" s="5" t="s">
        <v>62</v>
      </c>
      <c r="Y1084" s="5" t="s">
        <v>62</v>
      </c>
      <c r="Z1084" s="5" t="s">
        <v>62</v>
      </c>
      <c r="AA1084" s="5" t="s">
        <v>63</v>
      </c>
      <c r="AB1084" s="5" t="s">
        <v>62</v>
      </c>
      <c r="AC1084" s="5" t="s">
        <v>62</v>
      </c>
      <c r="AD1084" s="5" t="s">
        <v>64</v>
      </c>
      <c r="AE1084" s="5" t="s">
        <v>64</v>
      </c>
      <c r="AF1084" s="5" t="s">
        <v>62</v>
      </c>
      <c r="AG1084" s="5" t="s">
        <v>62</v>
      </c>
      <c r="AH1084" s="5" t="s">
        <v>63</v>
      </c>
      <c r="AI1084" s="5" t="s">
        <v>63</v>
      </c>
      <c r="AJ1084" s="5" t="s">
        <v>63</v>
      </c>
      <c r="AK1084" s="5" t="s">
        <v>62</v>
      </c>
      <c r="AL1084" s="5" t="s">
        <v>63</v>
      </c>
      <c r="AM1084" s="5" t="s">
        <v>63</v>
      </c>
      <c r="AN1084" s="5" t="s">
        <v>63</v>
      </c>
      <c r="AO1084" s="5" t="s">
        <v>63</v>
      </c>
      <c r="AP1084" s="5" t="s">
        <v>63</v>
      </c>
      <c r="AQ1084" s="5" t="s">
        <v>72</v>
      </c>
      <c r="AR1084" s="5" t="s">
        <v>63</v>
      </c>
      <c r="AS1084" s="5" t="s">
        <v>65</v>
      </c>
      <c r="AT1084" s="5" t="s">
        <v>66</v>
      </c>
      <c r="AU1084" s="5" t="s">
        <v>67</v>
      </c>
      <c r="AV1084" s="5" t="s">
        <v>68</v>
      </c>
      <c r="AW1084" s="5" t="s">
        <v>65</v>
      </c>
      <c r="AX1084" s="5" t="s">
        <v>82</v>
      </c>
      <c r="AY1084" s="5">
        <v>99.6</v>
      </c>
      <c r="AZ1084" s="5">
        <v>86.9</v>
      </c>
    </row>
    <row r="1085" spans="1:52">
      <c r="A1085" s="5">
        <v>13</v>
      </c>
      <c r="B1085" s="5" t="s">
        <v>716</v>
      </c>
      <c r="C1085" s="6">
        <v>7701</v>
      </c>
      <c r="D1085" s="5" t="s">
        <v>1139</v>
      </c>
      <c r="E1085" s="5" t="str">
        <f>VLOOKUP(B1085,Region!$A$1:$B$76,2,FALSE)</f>
        <v>Region_5</v>
      </c>
      <c r="F1085" s="5" t="str">
        <f>VLOOKUP(D1085,'Used to Match Zip By Sch Name'!$A$2:$E$4714,5,FALSE)</f>
        <v>33030-2005</v>
      </c>
      <c r="G1085" s="5" t="e">
        <f>VLOOKUP(D1085,public_school_report!$D$1:$CI$3651,84,FALSE)</f>
        <v>#N/A</v>
      </c>
      <c r="H1085" s="5"/>
      <c r="I1085" s="5">
        <v>37</v>
      </c>
      <c r="J1085" s="5">
        <v>44</v>
      </c>
      <c r="K1085" s="5">
        <v>37</v>
      </c>
      <c r="L1085" s="5">
        <v>45</v>
      </c>
      <c r="M1085" s="5">
        <v>53</v>
      </c>
      <c r="N1085" s="5">
        <v>47</v>
      </c>
      <c r="O1085" s="5">
        <v>57</v>
      </c>
      <c r="P1085" s="5">
        <v>67</v>
      </c>
      <c r="Q1085" s="5"/>
      <c r="R1085" s="5">
        <v>89</v>
      </c>
      <c r="S1085" s="5">
        <v>93</v>
      </c>
      <c r="T1085" s="5">
        <v>569</v>
      </c>
      <c r="U1085" s="5">
        <v>10</v>
      </c>
      <c r="V1085" s="5">
        <v>57</v>
      </c>
      <c r="W1085" s="5">
        <v>98</v>
      </c>
      <c r="X1085" s="5" t="s">
        <v>62</v>
      </c>
      <c r="Y1085" s="5" t="s">
        <v>63</v>
      </c>
      <c r="Z1085" s="5" t="s">
        <v>63</v>
      </c>
      <c r="AA1085" s="5" t="s">
        <v>63</v>
      </c>
      <c r="AB1085" s="5" t="s">
        <v>63</v>
      </c>
      <c r="AC1085" s="5" t="s">
        <v>63</v>
      </c>
      <c r="AD1085" s="5" t="s">
        <v>63</v>
      </c>
      <c r="AE1085" s="5" t="s">
        <v>63</v>
      </c>
      <c r="AF1085" s="5" t="s">
        <v>63</v>
      </c>
      <c r="AG1085" s="5" t="s">
        <v>72</v>
      </c>
      <c r="AH1085" s="5" t="s">
        <v>72</v>
      </c>
      <c r="AI1085" s="5" t="s">
        <v>72</v>
      </c>
      <c r="AJ1085" s="5" t="s">
        <v>73</v>
      </c>
      <c r="AK1085" s="5" t="s">
        <v>72</v>
      </c>
      <c r="AL1085" s="5" t="s">
        <v>72</v>
      </c>
      <c r="AM1085" s="5" t="s">
        <v>72</v>
      </c>
      <c r="AN1085" s="5" t="s">
        <v>72</v>
      </c>
      <c r="AO1085" s="5" t="s">
        <v>72</v>
      </c>
      <c r="AP1085" s="5" t="s">
        <v>63</v>
      </c>
      <c r="AQ1085" s="5" t="s">
        <v>72</v>
      </c>
      <c r="AR1085" s="5" t="s">
        <v>63</v>
      </c>
      <c r="AS1085" s="5" t="s">
        <v>65</v>
      </c>
      <c r="AT1085" s="5" t="s">
        <v>66</v>
      </c>
      <c r="AU1085" s="5" t="s">
        <v>67</v>
      </c>
      <c r="AV1085" s="5" t="s">
        <v>68</v>
      </c>
      <c r="AW1085" s="5" t="s">
        <v>65</v>
      </c>
      <c r="AX1085" s="5" t="s">
        <v>82</v>
      </c>
      <c r="AY1085" s="5">
        <v>93.4</v>
      </c>
      <c r="AZ1085" s="5">
        <v>86.6</v>
      </c>
    </row>
    <row r="1086" spans="1:52">
      <c r="A1086" s="5">
        <v>13</v>
      </c>
      <c r="B1086" s="5" t="s">
        <v>716</v>
      </c>
      <c r="C1086" s="6">
        <v>7721</v>
      </c>
      <c r="D1086" s="5" t="s">
        <v>1140</v>
      </c>
      <c r="E1086" s="5" t="str">
        <f>VLOOKUP(B1086,Region!$A$1:$B$76,2,FALSE)</f>
        <v>Region_5</v>
      </c>
      <c r="F1086" s="5" t="str">
        <f>VLOOKUP(D1086,'Used to Match Zip By Sch Name'!$A$2:$E$4714,5,FALSE)</f>
        <v>33155-5716</v>
      </c>
      <c r="G1086" s="5" t="e">
        <f>VLOOKUP(D1086,public_school_report!$D$1:$CI$3651,84,FALSE)</f>
        <v>#N/A</v>
      </c>
      <c r="H1086" s="5"/>
      <c r="I1086" s="5">
        <v>40</v>
      </c>
      <c r="J1086" s="5">
        <v>43</v>
      </c>
      <c r="K1086" s="5">
        <v>30</v>
      </c>
      <c r="L1086" s="5">
        <v>38</v>
      </c>
      <c r="M1086" s="5">
        <v>45</v>
      </c>
      <c r="N1086" s="5">
        <v>47</v>
      </c>
      <c r="O1086" s="5">
        <v>47</v>
      </c>
      <c r="P1086" s="5">
        <v>62</v>
      </c>
      <c r="Q1086" s="5"/>
      <c r="R1086" s="5">
        <v>93</v>
      </c>
      <c r="S1086" s="5">
        <v>75</v>
      </c>
      <c r="T1086" s="5">
        <v>520</v>
      </c>
      <c r="U1086" s="5">
        <v>10</v>
      </c>
      <c r="V1086" s="5">
        <v>52</v>
      </c>
      <c r="W1086" s="5">
        <v>97</v>
      </c>
      <c r="X1086" s="5" t="s">
        <v>63</v>
      </c>
      <c r="Y1086" s="5" t="s">
        <v>63</v>
      </c>
      <c r="Z1086" s="5" t="s">
        <v>63</v>
      </c>
      <c r="AA1086" s="5" t="s">
        <v>63</v>
      </c>
      <c r="AB1086" s="5" t="s">
        <v>63</v>
      </c>
      <c r="AC1086" s="5" t="s">
        <v>62</v>
      </c>
      <c r="AD1086" s="5" t="s">
        <v>64</v>
      </c>
      <c r="AE1086" s="5" t="s">
        <v>64</v>
      </c>
      <c r="AF1086" s="5" t="s">
        <v>63</v>
      </c>
      <c r="AG1086" s="5" t="s">
        <v>62</v>
      </c>
      <c r="AH1086" s="5" t="s">
        <v>62</v>
      </c>
      <c r="AI1086" s="5" t="s">
        <v>72</v>
      </c>
      <c r="AJ1086" s="5" t="s">
        <v>63</v>
      </c>
      <c r="AK1086" s="5" t="s">
        <v>63</v>
      </c>
      <c r="AL1086" s="5" t="s">
        <v>63</v>
      </c>
      <c r="AM1086" s="5" t="s">
        <v>72</v>
      </c>
      <c r="AN1086" s="5" t="s">
        <v>63</v>
      </c>
      <c r="AO1086" s="5" t="s">
        <v>63</v>
      </c>
      <c r="AP1086" s="5" t="s">
        <v>63</v>
      </c>
      <c r="AQ1086" s="5" t="s">
        <v>63</v>
      </c>
      <c r="AR1086" s="5" t="s">
        <v>63</v>
      </c>
      <c r="AS1086" s="5" t="s">
        <v>65</v>
      </c>
      <c r="AT1086" s="5" t="s">
        <v>66</v>
      </c>
      <c r="AU1086" s="5" t="s">
        <v>67</v>
      </c>
      <c r="AV1086" s="5" t="s">
        <v>68</v>
      </c>
      <c r="AW1086" s="5" t="s">
        <v>65</v>
      </c>
      <c r="AX1086" s="5" t="s">
        <v>82</v>
      </c>
      <c r="AY1086" s="5">
        <v>95.2</v>
      </c>
      <c r="AZ1086" s="5">
        <v>78.900000000000006</v>
      </c>
    </row>
    <row r="1087" spans="1:52" s="18" customFormat="1">
      <c r="A1087" s="19">
        <v>13</v>
      </c>
      <c r="B1087" s="19" t="s">
        <v>716</v>
      </c>
      <c r="C1087" s="20">
        <v>7731</v>
      </c>
      <c r="D1087" s="19" t="s">
        <v>1141</v>
      </c>
      <c r="E1087" s="5" t="str">
        <f>VLOOKUP(B1087,Region!$A$1:$B$76,2,FALSE)</f>
        <v>Region_5</v>
      </c>
      <c r="F1087" s="5" t="e">
        <f>VLOOKUP(D1087,'Used to Match Zip By Sch Name'!$A$2:$E$4714,5,FALSE)</f>
        <v>#N/A</v>
      </c>
      <c r="G1087" s="5" t="e">
        <f>VLOOKUP(D1087,public_school_report!$D$1:$CI$3651,84,FALSE)</f>
        <v>#N/A</v>
      </c>
      <c r="H1087" s="5"/>
      <c r="I1087" s="19">
        <v>28</v>
      </c>
      <c r="J1087" s="19">
        <v>44</v>
      </c>
      <c r="K1087" s="19">
        <v>43</v>
      </c>
      <c r="L1087" s="19">
        <v>37</v>
      </c>
      <c r="M1087" s="19">
        <v>57</v>
      </c>
      <c r="N1087" s="19">
        <v>59</v>
      </c>
      <c r="O1087" s="19">
        <v>70</v>
      </c>
      <c r="P1087" s="19">
        <v>52</v>
      </c>
      <c r="Q1087" s="19"/>
      <c r="R1087" s="19">
        <v>88</v>
      </c>
      <c r="S1087" s="19">
        <v>76</v>
      </c>
      <c r="T1087" s="19">
        <v>554</v>
      </c>
      <c r="U1087" s="19">
        <v>10</v>
      </c>
      <c r="V1087" s="19">
        <v>55</v>
      </c>
      <c r="W1087" s="19">
        <v>97</v>
      </c>
      <c r="X1087" s="19" t="s">
        <v>62</v>
      </c>
      <c r="Y1087" s="19" t="s">
        <v>63</v>
      </c>
      <c r="Z1087" s="19" t="s">
        <v>63</v>
      </c>
      <c r="AA1087" s="19" t="s">
        <v>72</v>
      </c>
      <c r="AB1087" s="19" t="s">
        <v>63</v>
      </c>
      <c r="AC1087" s="19" t="s">
        <v>63</v>
      </c>
      <c r="AD1087" s="19" t="s">
        <v>62</v>
      </c>
      <c r="AE1087" s="19" t="s">
        <v>64</v>
      </c>
      <c r="AF1087" s="19" t="s">
        <v>64</v>
      </c>
      <c r="AG1087" s="19" t="s">
        <v>72</v>
      </c>
      <c r="AH1087" s="19" t="s">
        <v>73</v>
      </c>
      <c r="AI1087" s="19" t="s">
        <v>72</v>
      </c>
      <c r="AJ1087" s="19" t="s">
        <v>73</v>
      </c>
      <c r="AK1087" s="19" t="s">
        <v>72</v>
      </c>
      <c r="AL1087" s="19" t="s">
        <v>63</v>
      </c>
      <c r="AM1087" s="19" t="s">
        <v>72</v>
      </c>
      <c r="AN1087" s="19" t="s">
        <v>72</v>
      </c>
      <c r="AO1087" s="19" t="s">
        <v>63</v>
      </c>
      <c r="AP1087" s="19" t="s">
        <v>63</v>
      </c>
      <c r="AQ1087" s="19" t="s">
        <v>63</v>
      </c>
      <c r="AR1087" s="19" t="s">
        <v>63</v>
      </c>
      <c r="AS1087" s="19" t="s">
        <v>65</v>
      </c>
      <c r="AT1087" s="19" t="s">
        <v>66</v>
      </c>
      <c r="AU1087" s="19" t="s">
        <v>67</v>
      </c>
      <c r="AV1087" s="19" t="s">
        <v>68</v>
      </c>
      <c r="AW1087" s="19" t="s">
        <v>65</v>
      </c>
      <c r="AX1087" s="19" t="s">
        <v>82</v>
      </c>
      <c r="AY1087" s="19">
        <v>96.1</v>
      </c>
      <c r="AZ1087" s="19">
        <v>83.399999999999977</v>
      </c>
    </row>
    <row r="1088" spans="1:52" s="18" customFormat="1">
      <c r="A1088" s="19">
        <v>13</v>
      </c>
      <c r="B1088" s="19" t="s">
        <v>716</v>
      </c>
      <c r="C1088" s="20">
        <v>7741</v>
      </c>
      <c r="D1088" s="19" t="s">
        <v>1142</v>
      </c>
      <c r="E1088" s="5" t="str">
        <f>VLOOKUP(B1088,Region!$A$1:$B$76,2,FALSE)</f>
        <v>Region_5</v>
      </c>
      <c r="F1088" s="5" t="e">
        <f>VLOOKUP(D1088,'Used to Match Zip By Sch Name'!$A$2:$E$4714,5,FALSE)</f>
        <v>#N/A</v>
      </c>
      <c r="G1088" s="5" t="e">
        <f>VLOOKUP(D1088,public_school_report!$D$1:$CI$3651,84,FALSE)</f>
        <v>#N/A</v>
      </c>
      <c r="H1088" s="5"/>
      <c r="I1088" s="19">
        <v>49</v>
      </c>
      <c r="J1088" s="19">
        <v>46</v>
      </c>
      <c r="K1088" s="19">
        <v>36</v>
      </c>
      <c r="L1088" s="19">
        <v>41</v>
      </c>
      <c r="M1088" s="19">
        <v>42</v>
      </c>
      <c r="N1088" s="19">
        <v>41</v>
      </c>
      <c r="O1088" s="19">
        <v>60</v>
      </c>
      <c r="P1088" s="19">
        <v>68</v>
      </c>
      <c r="Q1088" s="19"/>
      <c r="R1088" s="19">
        <v>93</v>
      </c>
      <c r="S1088" s="19">
        <v>77</v>
      </c>
      <c r="T1088" s="19">
        <v>553</v>
      </c>
      <c r="U1088" s="19">
        <v>10</v>
      </c>
      <c r="V1088" s="19">
        <v>55</v>
      </c>
      <c r="W1088" s="19">
        <v>99</v>
      </c>
      <c r="X1088" s="19" t="s">
        <v>62</v>
      </c>
      <c r="Y1088" s="19" t="s">
        <v>62</v>
      </c>
      <c r="Z1088" s="19" t="s">
        <v>62</v>
      </c>
      <c r="AA1088" s="19" t="s">
        <v>63</v>
      </c>
      <c r="AB1088" s="19" t="s">
        <v>62</v>
      </c>
      <c r="AC1088" s="19" t="s">
        <v>62</v>
      </c>
      <c r="AD1088" s="19" t="s">
        <v>64</v>
      </c>
      <c r="AE1088" s="19" t="s">
        <v>64</v>
      </c>
      <c r="AF1088" s="19" t="s">
        <v>64</v>
      </c>
      <c r="AG1088" s="19" t="s">
        <v>64</v>
      </c>
      <c r="AH1088" s="19" t="s">
        <v>62</v>
      </c>
      <c r="AI1088" s="19" t="s">
        <v>62</v>
      </c>
      <c r="AJ1088" s="19" t="s">
        <v>63</v>
      </c>
      <c r="AK1088" s="19" t="s">
        <v>62</v>
      </c>
      <c r="AL1088" s="19" t="s">
        <v>63</v>
      </c>
      <c r="AM1088" s="19" t="s">
        <v>63</v>
      </c>
      <c r="AN1088" s="19" t="s">
        <v>63</v>
      </c>
      <c r="AO1088" s="19" t="s">
        <v>63</v>
      </c>
      <c r="AP1088" s="19" t="s">
        <v>72</v>
      </c>
      <c r="AQ1088" s="19" t="s">
        <v>63</v>
      </c>
      <c r="AR1088" s="19" t="s">
        <v>63</v>
      </c>
      <c r="AS1088" s="19" t="s">
        <v>65</v>
      </c>
      <c r="AT1088" s="19" t="s">
        <v>66</v>
      </c>
      <c r="AU1088" s="19" t="s">
        <v>67</v>
      </c>
      <c r="AV1088" s="19" t="s">
        <v>68</v>
      </c>
      <c r="AW1088" s="19" t="s">
        <v>65</v>
      </c>
      <c r="AX1088" s="19" t="s">
        <v>82</v>
      </c>
      <c r="AY1088" s="19">
        <v>95.9</v>
      </c>
      <c r="AZ1088" s="19">
        <v>79.3</v>
      </c>
    </row>
    <row r="1089" spans="1:52" s="18" customFormat="1">
      <c r="A1089" s="19">
        <v>13</v>
      </c>
      <c r="B1089" s="19" t="s">
        <v>716</v>
      </c>
      <c r="C1089" s="20">
        <v>7751</v>
      </c>
      <c r="D1089" s="19" t="s">
        <v>1143</v>
      </c>
      <c r="E1089" s="5" t="str">
        <f>VLOOKUP(B1089,Region!$A$1:$B$76,2,FALSE)</f>
        <v>Region_5</v>
      </c>
      <c r="F1089" s="5" t="e">
        <f>VLOOKUP(D1089,'Used to Match Zip By Sch Name'!$A$2:$E$4714,5,FALSE)</f>
        <v>#N/A</v>
      </c>
      <c r="G1089" s="5" t="e">
        <f>VLOOKUP(D1089,public_school_report!$D$1:$CI$3651,84,FALSE)</f>
        <v>#N/A</v>
      </c>
      <c r="H1089" s="5"/>
      <c r="I1089" s="19">
        <v>64</v>
      </c>
      <c r="J1089" s="19">
        <v>57</v>
      </c>
      <c r="K1089" s="19">
        <v>47</v>
      </c>
      <c r="L1089" s="19">
        <v>68</v>
      </c>
      <c r="M1089" s="19">
        <v>62</v>
      </c>
      <c r="N1089" s="19">
        <v>66</v>
      </c>
      <c r="O1089" s="19">
        <v>82</v>
      </c>
      <c r="P1089" s="19">
        <v>71</v>
      </c>
      <c r="Q1089" s="19"/>
      <c r="R1089" s="19">
        <v>89</v>
      </c>
      <c r="S1089" s="19">
        <v>46</v>
      </c>
      <c r="T1089" s="19">
        <v>652</v>
      </c>
      <c r="U1089" s="19">
        <v>10</v>
      </c>
      <c r="V1089" s="19">
        <v>65</v>
      </c>
      <c r="W1089" s="19">
        <v>99</v>
      </c>
      <c r="X1089" s="19" t="s">
        <v>64</v>
      </c>
      <c r="Y1089" s="19" t="s">
        <v>62</v>
      </c>
      <c r="Z1089" s="19" t="s">
        <v>62</v>
      </c>
      <c r="AA1089" s="19" t="s">
        <v>63</v>
      </c>
      <c r="AB1089" s="19" t="s">
        <v>64</v>
      </c>
      <c r="AC1089" s="19" t="s">
        <v>62</v>
      </c>
      <c r="AD1089" s="19" t="s">
        <v>62</v>
      </c>
      <c r="AE1089" s="19" t="s">
        <v>63</v>
      </c>
      <c r="AF1089" s="19" t="s">
        <v>62</v>
      </c>
      <c r="AG1089" s="19" t="s">
        <v>63</v>
      </c>
      <c r="AH1089" s="19" t="s">
        <v>63</v>
      </c>
      <c r="AI1089" s="19" t="s">
        <v>63</v>
      </c>
      <c r="AJ1089" s="19" t="s">
        <v>72</v>
      </c>
      <c r="AK1089" s="19" t="s">
        <v>63</v>
      </c>
      <c r="AL1089" s="19" t="s">
        <v>63</v>
      </c>
      <c r="AM1089" s="19" t="s">
        <v>63</v>
      </c>
      <c r="AN1089" s="19" t="s">
        <v>63</v>
      </c>
      <c r="AO1089" s="19" t="s">
        <v>63</v>
      </c>
      <c r="AP1089" s="19" t="s">
        <v>63</v>
      </c>
      <c r="AQ1089" s="19" t="s">
        <v>72</v>
      </c>
      <c r="AR1089" s="19" t="s">
        <v>72</v>
      </c>
      <c r="AS1089" s="19" t="s">
        <v>65</v>
      </c>
      <c r="AT1089" s="19" t="s">
        <v>66</v>
      </c>
      <c r="AU1089" s="19" t="s">
        <v>67</v>
      </c>
      <c r="AV1089" s="19" t="s">
        <v>68</v>
      </c>
      <c r="AW1089" s="19" t="s">
        <v>65</v>
      </c>
      <c r="AX1089" s="19" t="s">
        <v>82</v>
      </c>
      <c r="AY1089" s="19">
        <v>96.5</v>
      </c>
      <c r="AZ1089" s="19">
        <v>70.5</v>
      </c>
    </row>
    <row r="1090" spans="1:52">
      <c r="A1090" s="5">
        <v>13</v>
      </c>
      <c r="B1090" s="5" t="s">
        <v>716</v>
      </c>
      <c r="C1090" s="6">
        <v>7781</v>
      </c>
      <c r="D1090" s="5" t="s">
        <v>1144</v>
      </c>
      <c r="E1090" s="5" t="str">
        <f>VLOOKUP(B1090,Region!$A$1:$B$76,2,FALSE)</f>
        <v>Region_5</v>
      </c>
      <c r="F1090" s="5" t="str">
        <f>VLOOKUP(D1090,'Used to Match Zip By Sch Name'!$A$2:$E$4714,5,FALSE)</f>
        <v>33196-1200</v>
      </c>
      <c r="G1090" s="5" t="e">
        <f>VLOOKUP(D1090,public_school_report!$D$1:$CI$3651,84,FALSE)</f>
        <v>#N/A</v>
      </c>
      <c r="H1090" s="5"/>
      <c r="I1090" s="5">
        <v>50</v>
      </c>
      <c r="J1090" s="5">
        <v>46</v>
      </c>
      <c r="K1090" s="5">
        <v>35</v>
      </c>
      <c r="L1090" s="5">
        <v>39</v>
      </c>
      <c r="M1090" s="5">
        <v>47</v>
      </c>
      <c r="N1090" s="5">
        <v>37</v>
      </c>
      <c r="O1090" s="5">
        <v>65</v>
      </c>
      <c r="P1090" s="5">
        <v>67</v>
      </c>
      <c r="Q1090" s="5"/>
      <c r="R1090" s="5">
        <v>95</v>
      </c>
      <c r="S1090" s="5">
        <v>68</v>
      </c>
      <c r="T1090" s="5">
        <v>549</v>
      </c>
      <c r="U1090" s="5">
        <v>10</v>
      </c>
      <c r="V1090" s="5">
        <v>55</v>
      </c>
      <c r="W1090" s="5">
        <v>99</v>
      </c>
      <c r="X1090" s="5" t="s">
        <v>62</v>
      </c>
      <c r="Y1090" s="5" t="s">
        <v>62</v>
      </c>
      <c r="Z1090" s="5" t="s">
        <v>63</v>
      </c>
      <c r="AA1090" s="5" t="s">
        <v>63</v>
      </c>
      <c r="AB1090" s="5" t="s">
        <v>62</v>
      </c>
      <c r="AC1090" s="5" t="s">
        <v>62</v>
      </c>
      <c r="AD1090" s="5" t="s">
        <v>64</v>
      </c>
      <c r="AE1090" s="5" t="s">
        <v>64</v>
      </c>
      <c r="AF1090" s="5" t="s">
        <v>64</v>
      </c>
      <c r="AG1090" s="5" t="s">
        <v>64</v>
      </c>
      <c r="AH1090" s="5" t="s">
        <v>63</v>
      </c>
      <c r="AI1090" s="5" t="s">
        <v>62</v>
      </c>
      <c r="AJ1090" s="5" t="s">
        <v>63</v>
      </c>
      <c r="AK1090" s="5" t="s">
        <v>63</v>
      </c>
      <c r="AL1090" s="5" t="s">
        <v>62</v>
      </c>
      <c r="AM1090" s="5" t="s">
        <v>63</v>
      </c>
      <c r="AN1090" s="5" t="s">
        <v>63</v>
      </c>
      <c r="AO1090" s="5" t="s">
        <v>62</v>
      </c>
      <c r="AP1090" s="5" t="s">
        <v>65</v>
      </c>
      <c r="AQ1090" s="5" t="s">
        <v>66</v>
      </c>
      <c r="AR1090" s="5" t="s">
        <v>66</v>
      </c>
      <c r="AS1090" s="5" t="s">
        <v>65</v>
      </c>
      <c r="AT1090" s="5" t="s">
        <v>66</v>
      </c>
      <c r="AU1090" s="5" t="s">
        <v>67</v>
      </c>
      <c r="AV1090" s="5" t="s">
        <v>68</v>
      </c>
      <c r="AW1090" s="5" t="s">
        <v>65</v>
      </c>
      <c r="AX1090" s="5" t="s">
        <v>82</v>
      </c>
      <c r="AY1090" s="5">
        <v>94.6</v>
      </c>
      <c r="AZ1090" s="5">
        <v>70.599999999999994</v>
      </c>
    </row>
    <row r="1091" spans="1:52" s="18" customFormat="1">
      <c r="A1091" s="19">
        <v>13</v>
      </c>
      <c r="B1091" s="19" t="s">
        <v>716</v>
      </c>
      <c r="C1091" s="20">
        <v>7791</v>
      </c>
      <c r="D1091" s="19" t="s">
        <v>1145</v>
      </c>
      <c r="E1091" s="5" t="str">
        <f>VLOOKUP(B1091,Region!$A$1:$B$76,2,FALSE)</f>
        <v>Region_5</v>
      </c>
      <c r="F1091" s="5" t="e">
        <f>VLOOKUP(D1091,'Used to Match Zip By Sch Name'!$A$2:$E$4714,5,FALSE)</f>
        <v>#N/A</v>
      </c>
      <c r="G1091" s="5" t="e">
        <f>VLOOKUP(D1091,public_school_report!$D$1:$CI$3651,84,FALSE)</f>
        <v>#N/A</v>
      </c>
      <c r="H1091" s="5"/>
      <c r="I1091" s="19">
        <v>27</v>
      </c>
      <c r="J1091" s="19">
        <v>41</v>
      </c>
      <c r="K1091" s="19">
        <v>35</v>
      </c>
      <c r="L1091" s="19">
        <v>24</v>
      </c>
      <c r="M1091" s="19">
        <v>34</v>
      </c>
      <c r="N1091" s="19">
        <v>51</v>
      </c>
      <c r="O1091" s="19">
        <v>59</v>
      </c>
      <c r="P1091" s="19">
        <v>45</v>
      </c>
      <c r="Q1091" s="19"/>
      <c r="R1091" s="19">
        <v>85</v>
      </c>
      <c r="S1091" s="19">
        <v>69</v>
      </c>
      <c r="T1091" s="19">
        <v>470</v>
      </c>
      <c r="U1091" s="19">
        <v>10</v>
      </c>
      <c r="V1091" s="19">
        <v>47</v>
      </c>
      <c r="W1091" s="19">
        <v>94</v>
      </c>
      <c r="X1091" s="19" t="s">
        <v>63</v>
      </c>
      <c r="Y1091" s="19" t="s">
        <v>63</v>
      </c>
      <c r="Z1091" s="19" t="s">
        <v>63</v>
      </c>
      <c r="AA1091" s="19" t="s">
        <v>63</v>
      </c>
      <c r="AB1091" s="19" t="s">
        <v>63</v>
      </c>
      <c r="AC1091" s="19" t="s">
        <v>72</v>
      </c>
      <c r="AD1091" s="19" t="s">
        <v>63</v>
      </c>
      <c r="AE1091" s="19" t="s">
        <v>63</v>
      </c>
      <c r="AF1091" s="19" t="s">
        <v>72</v>
      </c>
      <c r="AG1091" s="19" t="s">
        <v>73</v>
      </c>
      <c r="AH1091" s="19" t="s">
        <v>73</v>
      </c>
      <c r="AI1091" s="19" t="s">
        <v>72</v>
      </c>
      <c r="AJ1091" s="19" t="s">
        <v>73</v>
      </c>
      <c r="AK1091" s="19" t="s">
        <v>72</v>
      </c>
      <c r="AL1091" s="19" t="s">
        <v>72</v>
      </c>
      <c r="AM1091" s="19" t="s">
        <v>72</v>
      </c>
      <c r="AN1091" s="19" t="s">
        <v>73</v>
      </c>
      <c r="AO1091" s="19" t="s">
        <v>73</v>
      </c>
      <c r="AP1091" s="19" t="s">
        <v>72</v>
      </c>
      <c r="AQ1091" s="19" t="s">
        <v>65</v>
      </c>
      <c r="AR1091" s="19" t="s">
        <v>66</v>
      </c>
      <c r="AS1091" s="19" t="s">
        <v>65</v>
      </c>
      <c r="AT1091" s="19" t="s">
        <v>66</v>
      </c>
      <c r="AU1091" s="19" t="s">
        <v>67</v>
      </c>
      <c r="AV1091" s="19" t="s">
        <v>68</v>
      </c>
      <c r="AW1091" s="19" t="s">
        <v>65</v>
      </c>
      <c r="AX1091" s="19" t="s">
        <v>82</v>
      </c>
      <c r="AY1091" s="19">
        <v>99.5</v>
      </c>
      <c r="AZ1091" s="19">
        <v>89.4</v>
      </c>
    </row>
    <row r="1092" spans="1:52">
      <c r="A1092" s="5">
        <v>13</v>
      </c>
      <c r="B1092" s="5" t="s">
        <v>716</v>
      </c>
      <c r="C1092" s="6">
        <v>7901</v>
      </c>
      <c r="D1092" s="5" t="s">
        <v>1146</v>
      </c>
      <c r="E1092" s="5" t="str">
        <f>VLOOKUP(B1092,Region!$A$1:$B$76,2,FALSE)</f>
        <v>Region_5</v>
      </c>
      <c r="F1092" s="5" t="str">
        <f>VLOOKUP(D1092,'Used to Match Zip By Sch Name'!$A$2:$E$4714,5,FALSE)</f>
        <v>33132-2103</v>
      </c>
      <c r="G1092" s="5" t="e">
        <f>VLOOKUP(D1092,public_school_report!$D$1:$CI$3651,84,FALSE)</f>
        <v>#N/A</v>
      </c>
      <c r="H1092" s="5"/>
      <c r="I1092" s="5">
        <v>91</v>
      </c>
      <c r="J1092" s="5">
        <v>74</v>
      </c>
      <c r="K1092" s="5">
        <v>75</v>
      </c>
      <c r="L1092" s="5">
        <v>72</v>
      </c>
      <c r="M1092" s="5">
        <v>47</v>
      </c>
      <c r="N1092" s="5">
        <v>41</v>
      </c>
      <c r="O1092" s="5">
        <v>91</v>
      </c>
      <c r="P1092" s="5">
        <v>96</v>
      </c>
      <c r="Q1092" s="5"/>
      <c r="R1092" s="5">
        <v>100</v>
      </c>
      <c r="S1092" s="5">
        <v>100</v>
      </c>
      <c r="T1092" s="5">
        <v>787</v>
      </c>
      <c r="U1092" s="5">
        <v>10</v>
      </c>
      <c r="V1092" s="5">
        <v>79</v>
      </c>
      <c r="W1092" s="5">
        <v>100</v>
      </c>
      <c r="X1092" s="5" t="s">
        <v>64</v>
      </c>
      <c r="Y1092" s="5" t="s">
        <v>64</v>
      </c>
      <c r="Z1092" s="5" t="s">
        <v>64</v>
      </c>
      <c r="AA1092" s="5" t="s">
        <v>64</v>
      </c>
      <c r="AB1092" s="5" t="s">
        <v>64</v>
      </c>
      <c r="AC1092" s="5" t="s">
        <v>64</v>
      </c>
      <c r="AD1092" s="5" t="s">
        <v>64</v>
      </c>
      <c r="AE1092" s="5" t="s">
        <v>64</v>
      </c>
      <c r="AF1092" s="5" t="s">
        <v>64</v>
      </c>
      <c r="AG1092" s="5" t="s">
        <v>64</v>
      </c>
      <c r="AH1092" s="5" t="s">
        <v>62</v>
      </c>
      <c r="AI1092" s="5" t="s">
        <v>64</v>
      </c>
      <c r="AJ1092" s="5" t="s">
        <v>64</v>
      </c>
      <c r="AK1092" s="5" t="s">
        <v>64</v>
      </c>
      <c r="AL1092" s="5" t="s">
        <v>64</v>
      </c>
      <c r="AM1092" s="5" t="s">
        <v>64</v>
      </c>
      <c r="AN1092" s="5" t="s">
        <v>64</v>
      </c>
      <c r="AO1092" s="5" t="s">
        <v>64</v>
      </c>
      <c r="AP1092" s="5" t="s">
        <v>64</v>
      </c>
      <c r="AQ1092" s="5" t="s">
        <v>64</v>
      </c>
      <c r="AR1092" s="5" t="s">
        <v>62</v>
      </c>
      <c r="AS1092" s="5" t="s">
        <v>65</v>
      </c>
      <c r="AT1092" s="5" t="s">
        <v>66</v>
      </c>
      <c r="AU1092" s="5" t="s">
        <v>67</v>
      </c>
      <c r="AV1092" s="5" t="s">
        <v>67</v>
      </c>
      <c r="AW1092" s="5" t="s">
        <v>65</v>
      </c>
      <c r="AX1092" s="5" t="s">
        <v>82</v>
      </c>
      <c r="AY1092" s="5">
        <v>77.7</v>
      </c>
      <c r="AZ1092" s="5">
        <v>35.099999999999994</v>
      </c>
    </row>
    <row r="1093" spans="1:52">
      <c r="A1093" s="5">
        <v>14</v>
      </c>
      <c r="B1093" s="5" t="s">
        <v>1147</v>
      </c>
      <c r="C1093" s="6">
        <v>31</v>
      </c>
      <c r="D1093" s="5" t="s">
        <v>1148</v>
      </c>
      <c r="E1093" s="5" t="str">
        <f>VLOOKUP(B1093,Region!$A$1:$B$76,2,FALSE)</f>
        <v>Region_4</v>
      </c>
      <c r="F1093" s="5" t="str">
        <f>VLOOKUP(D1093,'Used to Match Zip By Sch Name'!$A$2:$E$4714,5,FALSE)</f>
        <v>34266-8753</v>
      </c>
      <c r="G1093" s="5" t="e">
        <f>VLOOKUP(D1093,public_school_report!$D$1:$CI$3651,84,FALSE)</f>
        <v>#N/A</v>
      </c>
      <c r="H1093" s="5"/>
      <c r="I1093" s="5">
        <v>31</v>
      </c>
      <c r="J1093" s="5">
        <v>40</v>
      </c>
      <c r="K1093" s="5">
        <v>32</v>
      </c>
      <c r="L1093" s="5">
        <v>34</v>
      </c>
      <c r="M1093" s="5">
        <v>49</v>
      </c>
      <c r="N1093" s="5">
        <v>45</v>
      </c>
      <c r="O1093" s="5">
        <v>52</v>
      </c>
      <c r="P1093" s="5">
        <v>60</v>
      </c>
      <c r="Q1093" s="5"/>
      <c r="R1093" s="5">
        <v>69</v>
      </c>
      <c r="S1093" s="5">
        <v>50</v>
      </c>
      <c r="T1093" s="5">
        <v>462</v>
      </c>
      <c r="U1093" s="5">
        <v>10</v>
      </c>
      <c r="V1093" s="5">
        <v>46</v>
      </c>
      <c r="W1093" s="5">
        <v>98</v>
      </c>
      <c r="X1093" s="5" t="s">
        <v>63</v>
      </c>
      <c r="Y1093" s="5" t="s">
        <v>63</v>
      </c>
      <c r="Z1093" s="5" t="s">
        <v>72</v>
      </c>
      <c r="AA1093" s="5" t="s">
        <v>63</v>
      </c>
      <c r="AB1093" s="5" t="s">
        <v>62</v>
      </c>
      <c r="AC1093" s="5" t="s">
        <v>63</v>
      </c>
      <c r="AD1093" s="5" t="s">
        <v>63</v>
      </c>
      <c r="AE1093" s="5" t="s">
        <v>62</v>
      </c>
      <c r="AF1093" s="5" t="s">
        <v>72</v>
      </c>
      <c r="AG1093" s="5" t="s">
        <v>63</v>
      </c>
      <c r="AH1093" s="5" t="s">
        <v>72</v>
      </c>
      <c r="AI1093" s="5" t="s">
        <v>63</v>
      </c>
      <c r="AJ1093" s="5" t="s">
        <v>72</v>
      </c>
      <c r="AK1093" s="5" t="s">
        <v>63</v>
      </c>
      <c r="AL1093" s="5" t="s">
        <v>63</v>
      </c>
      <c r="AM1093" s="5" t="s">
        <v>63</v>
      </c>
      <c r="AN1093" s="5" t="s">
        <v>72</v>
      </c>
      <c r="AO1093" s="5" t="s">
        <v>63</v>
      </c>
      <c r="AP1093" s="5" t="s">
        <v>63</v>
      </c>
      <c r="AQ1093" s="5" t="s">
        <v>63</v>
      </c>
      <c r="AR1093" s="5" t="s">
        <v>63</v>
      </c>
      <c r="AS1093" s="5" t="s">
        <v>65</v>
      </c>
      <c r="AT1093" s="5" t="s">
        <v>66</v>
      </c>
      <c r="AU1093" s="5" t="s">
        <v>67</v>
      </c>
      <c r="AV1093" s="5" t="s">
        <v>68</v>
      </c>
      <c r="AW1093" s="5" t="s">
        <v>65</v>
      </c>
      <c r="AX1093" s="5" t="s">
        <v>82</v>
      </c>
      <c r="AY1093" s="5">
        <v>65.599999999999994</v>
      </c>
      <c r="AZ1093" s="5">
        <v>93.8</v>
      </c>
    </row>
    <row r="1094" spans="1:52">
      <c r="A1094" s="5">
        <v>14</v>
      </c>
      <c r="B1094" s="5" t="s">
        <v>1147</v>
      </c>
      <c r="C1094" s="6">
        <v>61</v>
      </c>
      <c r="D1094" s="5" t="s">
        <v>1149</v>
      </c>
      <c r="E1094" s="5" t="str">
        <f>VLOOKUP(B1094,Region!$A$1:$B$76,2,FALSE)</f>
        <v>Region_4</v>
      </c>
      <c r="F1094" s="5" t="str">
        <f>VLOOKUP(D1094,'Used to Match Zip By Sch Name'!$A$2:$E$4714,5,FALSE)</f>
        <v>34266-4160</v>
      </c>
      <c r="G1094" s="5">
        <f>VLOOKUP(D1094,public_school_report!$D$1:$CI$3651,84,FALSE)</f>
        <v>835</v>
      </c>
      <c r="H1094" s="5" t="s">
        <v>2</v>
      </c>
      <c r="I1094" s="5">
        <v>44</v>
      </c>
      <c r="J1094" s="5">
        <v>55</v>
      </c>
      <c r="K1094" s="5">
        <v>54</v>
      </c>
      <c r="L1094" s="5">
        <v>45</v>
      </c>
      <c r="M1094" s="5">
        <v>48</v>
      </c>
      <c r="N1094" s="5">
        <v>40</v>
      </c>
      <c r="O1094" s="5">
        <v>46</v>
      </c>
      <c r="P1094" s="5"/>
      <c r="Q1094" s="5"/>
      <c r="R1094" s="5"/>
      <c r="S1094" s="5"/>
      <c r="T1094" s="5">
        <v>332</v>
      </c>
      <c r="U1094" s="5">
        <v>7</v>
      </c>
      <c r="V1094" s="5">
        <v>47</v>
      </c>
      <c r="W1094" s="5">
        <v>99</v>
      </c>
      <c r="X1094" s="5" t="s">
        <v>63</v>
      </c>
      <c r="Y1094" s="5" t="s">
        <v>63</v>
      </c>
      <c r="Z1094" s="5" t="s">
        <v>72</v>
      </c>
      <c r="AA1094" s="5" t="s">
        <v>63</v>
      </c>
      <c r="AB1094" s="5" t="s">
        <v>72</v>
      </c>
      <c r="AC1094" s="5" t="s">
        <v>73</v>
      </c>
      <c r="AD1094" s="5" t="s">
        <v>72</v>
      </c>
      <c r="AE1094" s="5" t="s">
        <v>63</v>
      </c>
      <c r="AF1094" s="5" t="s">
        <v>63</v>
      </c>
      <c r="AG1094" s="5" t="s">
        <v>63</v>
      </c>
      <c r="AH1094" s="5" t="s">
        <v>64</v>
      </c>
      <c r="AI1094" s="5" t="s">
        <v>64</v>
      </c>
      <c r="AJ1094" s="5" t="s">
        <v>64</v>
      </c>
      <c r="AK1094" s="5" t="s">
        <v>64</v>
      </c>
      <c r="AL1094" s="5" t="s">
        <v>64</v>
      </c>
      <c r="AM1094" s="5" t="s">
        <v>64</v>
      </c>
      <c r="AN1094" s="5" t="s">
        <v>62</v>
      </c>
      <c r="AO1094" s="5" t="s">
        <v>62</v>
      </c>
      <c r="AP1094" s="5" t="s">
        <v>72</v>
      </c>
      <c r="AQ1094" s="5" t="s">
        <v>63</v>
      </c>
      <c r="AR1094" s="5" t="s">
        <v>72</v>
      </c>
      <c r="AS1094" s="5" t="s">
        <v>65</v>
      </c>
      <c r="AT1094" s="5" t="s">
        <v>66</v>
      </c>
      <c r="AU1094" s="5" t="s">
        <v>67</v>
      </c>
      <c r="AV1094" s="5" t="s">
        <v>68</v>
      </c>
      <c r="AW1094" s="5" t="s">
        <v>65</v>
      </c>
      <c r="AX1094" s="5" t="s">
        <v>69</v>
      </c>
      <c r="AY1094" s="5">
        <v>50.2</v>
      </c>
      <c r="AZ1094" s="5">
        <v>100</v>
      </c>
    </row>
    <row r="1095" spans="1:52">
      <c r="A1095" s="5">
        <v>14</v>
      </c>
      <c r="B1095" s="5" t="s">
        <v>1147</v>
      </c>
      <c r="C1095" s="6">
        <v>81</v>
      </c>
      <c r="D1095" s="5" t="s">
        <v>1150</v>
      </c>
      <c r="E1095" s="5" t="str">
        <f>VLOOKUP(B1095,Region!$A$1:$B$76,2,FALSE)</f>
        <v>Region_4</v>
      </c>
      <c r="F1095" s="5" t="str">
        <f>VLOOKUP(D1095,'Used to Match Zip By Sch Name'!$A$2:$E$4714,5,FALSE)</f>
        <v>33825-4711</v>
      </c>
      <c r="G1095" s="5">
        <f>VLOOKUP(D1095,public_school_report!$D$1:$CI$3651,84,FALSE)</f>
        <v>1021</v>
      </c>
      <c r="H1095" s="5" t="s">
        <v>2</v>
      </c>
      <c r="I1095" s="5">
        <v>41</v>
      </c>
      <c r="J1095" s="5">
        <v>53</v>
      </c>
      <c r="K1095" s="5">
        <v>43</v>
      </c>
      <c r="L1095" s="5">
        <v>52</v>
      </c>
      <c r="M1095" s="5">
        <v>66</v>
      </c>
      <c r="N1095" s="5">
        <v>62</v>
      </c>
      <c r="O1095" s="5">
        <v>32</v>
      </c>
      <c r="P1095" s="5"/>
      <c r="Q1095" s="5"/>
      <c r="R1095" s="5"/>
      <c r="S1095" s="5"/>
      <c r="T1095" s="5">
        <v>349</v>
      </c>
      <c r="U1095" s="5">
        <v>7</v>
      </c>
      <c r="V1095" s="5">
        <v>50</v>
      </c>
      <c r="W1095" s="5">
        <v>100</v>
      </c>
      <c r="X1095" s="5" t="s">
        <v>63</v>
      </c>
      <c r="Y1095" s="5" t="s">
        <v>63</v>
      </c>
      <c r="Z1095" s="5" t="s">
        <v>63</v>
      </c>
      <c r="AA1095" s="5" t="s">
        <v>72</v>
      </c>
      <c r="AB1095" s="5" t="s">
        <v>72</v>
      </c>
      <c r="AC1095" s="5" t="s">
        <v>73</v>
      </c>
      <c r="AD1095" s="5" t="s">
        <v>72</v>
      </c>
      <c r="AE1095" s="5" t="s">
        <v>63</v>
      </c>
      <c r="AF1095" s="5" t="s">
        <v>62</v>
      </c>
      <c r="AG1095" s="5" t="s">
        <v>62</v>
      </c>
      <c r="AH1095" s="5" t="s">
        <v>62</v>
      </c>
      <c r="AI1095" s="5" t="s">
        <v>64</v>
      </c>
      <c r="AJ1095" s="5" t="s">
        <v>63</v>
      </c>
      <c r="AK1095" s="5" t="s">
        <v>63</v>
      </c>
      <c r="AL1095" s="5" t="s">
        <v>63</v>
      </c>
      <c r="AM1095" s="5" t="s">
        <v>63</v>
      </c>
      <c r="AN1095" s="5" t="s">
        <v>63</v>
      </c>
      <c r="AO1095" s="5" t="s">
        <v>63</v>
      </c>
      <c r="AP1095" s="5" t="s">
        <v>63</v>
      </c>
      <c r="AQ1095" s="5" t="s">
        <v>63</v>
      </c>
      <c r="AR1095" s="5" t="s">
        <v>72</v>
      </c>
      <c r="AS1095" s="5" t="s">
        <v>65</v>
      </c>
      <c r="AT1095" s="5" t="s">
        <v>66</v>
      </c>
      <c r="AU1095" s="5" t="s">
        <v>67</v>
      </c>
      <c r="AV1095" s="5" t="s">
        <v>68</v>
      </c>
      <c r="AW1095" s="5" t="s">
        <v>65</v>
      </c>
      <c r="AX1095" s="5" t="s">
        <v>69</v>
      </c>
      <c r="AY1095" s="5">
        <v>73</v>
      </c>
      <c r="AZ1095" s="5">
        <v>100</v>
      </c>
    </row>
    <row r="1096" spans="1:52">
      <c r="A1096" s="5">
        <v>14</v>
      </c>
      <c r="B1096" s="5" t="s">
        <v>1147</v>
      </c>
      <c r="C1096" s="6">
        <v>161</v>
      </c>
      <c r="D1096" s="5" t="s">
        <v>1151</v>
      </c>
      <c r="E1096" s="5" t="str">
        <f>VLOOKUP(B1096,Region!$A$1:$B$76,2,FALSE)</f>
        <v>Region_4</v>
      </c>
      <c r="F1096" s="5" t="str">
        <f>VLOOKUP(D1096,'Used to Match Zip By Sch Name'!$A$2:$E$4714,5,FALSE)</f>
        <v>34266-4945</v>
      </c>
      <c r="G1096" s="5">
        <f>VLOOKUP(D1096,public_school_report!$D$1:$CI$3651,84,FALSE)</f>
        <v>1064</v>
      </c>
      <c r="H1096" s="5" t="s">
        <v>2</v>
      </c>
      <c r="I1096" s="5">
        <v>35</v>
      </c>
      <c r="J1096" s="5">
        <v>46</v>
      </c>
      <c r="K1096" s="5">
        <v>40</v>
      </c>
      <c r="L1096" s="5">
        <v>36</v>
      </c>
      <c r="M1096" s="5">
        <v>38</v>
      </c>
      <c r="N1096" s="5">
        <v>32</v>
      </c>
      <c r="O1096" s="5">
        <v>30</v>
      </c>
      <c r="P1096" s="5">
        <v>46</v>
      </c>
      <c r="Q1096" s="5">
        <v>81</v>
      </c>
      <c r="R1096" s="5"/>
      <c r="S1096" s="5"/>
      <c r="T1096" s="5">
        <v>384</v>
      </c>
      <c r="U1096" s="5">
        <v>9</v>
      </c>
      <c r="V1096" s="5">
        <v>43</v>
      </c>
      <c r="W1096" s="5">
        <v>100</v>
      </c>
      <c r="X1096" s="5" t="s">
        <v>63</v>
      </c>
      <c r="Y1096" s="5" t="s">
        <v>63</v>
      </c>
      <c r="Z1096" s="5" t="s">
        <v>63</v>
      </c>
      <c r="AA1096" s="5" t="s">
        <v>72</v>
      </c>
      <c r="AB1096" s="5" t="s">
        <v>72</v>
      </c>
      <c r="AC1096" s="5" t="s">
        <v>72</v>
      </c>
      <c r="AD1096" s="5" t="s">
        <v>72</v>
      </c>
      <c r="AE1096" s="5" t="s">
        <v>63</v>
      </c>
      <c r="AF1096" s="5" t="s">
        <v>62</v>
      </c>
      <c r="AG1096" s="5" t="s">
        <v>62</v>
      </c>
      <c r="AH1096" s="5" t="s">
        <v>64</v>
      </c>
      <c r="AI1096" s="5" t="s">
        <v>62</v>
      </c>
      <c r="AJ1096" s="5" t="s">
        <v>63</v>
      </c>
      <c r="AK1096" s="5" t="s">
        <v>62</v>
      </c>
      <c r="AL1096" s="5" t="s">
        <v>63</v>
      </c>
      <c r="AM1096" s="5" t="s">
        <v>63</v>
      </c>
      <c r="AN1096" s="5" t="s">
        <v>63</v>
      </c>
      <c r="AO1096" s="5" t="s">
        <v>62</v>
      </c>
      <c r="AP1096" s="5" t="s">
        <v>63</v>
      </c>
      <c r="AQ1096" s="5" t="s">
        <v>63</v>
      </c>
      <c r="AR1096" s="5" t="s">
        <v>63</v>
      </c>
      <c r="AS1096" s="5" t="s">
        <v>65</v>
      </c>
      <c r="AT1096" s="5" t="s">
        <v>66</v>
      </c>
      <c r="AU1096" s="5" t="s">
        <v>67</v>
      </c>
      <c r="AV1096" s="5" t="s">
        <v>68</v>
      </c>
      <c r="AW1096" s="5" t="s">
        <v>65</v>
      </c>
      <c r="AX1096" s="5" t="s">
        <v>78</v>
      </c>
      <c r="AY1096" s="5">
        <v>58.3</v>
      </c>
      <c r="AZ1096" s="5">
        <v>100</v>
      </c>
    </row>
    <row r="1097" spans="1:52">
      <c r="A1097" s="5">
        <v>14</v>
      </c>
      <c r="B1097" s="5" t="s">
        <v>1147</v>
      </c>
      <c r="C1097" s="6">
        <v>181</v>
      </c>
      <c r="D1097" s="5" t="s">
        <v>1152</v>
      </c>
      <c r="E1097" s="5" t="str">
        <f>VLOOKUP(B1097,Region!$A$1:$B$76,2,FALSE)</f>
        <v>Region_4</v>
      </c>
      <c r="F1097" s="5" t="str">
        <f>VLOOKUP(D1097,'Used to Match Zip By Sch Name'!$A$2:$E$4714,5,FALSE)</f>
        <v>34268-0188</v>
      </c>
      <c r="G1097" s="5">
        <f>VLOOKUP(D1097,public_school_report!$D$1:$CI$3651,84,FALSE)</f>
        <v>573</v>
      </c>
      <c r="H1097" s="5" t="s">
        <v>4</v>
      </c>
      <c r="I1097" s="5">
        <v>29</v>
      </c>
      <c r="J1097" s="5">
        <v>49</v>
      </c>
      <c r="K1097" s="5">
        <v>56</v>
      </c>
      <c r="L1097" s="5">
        <v>38</v>
      </c>
      <c r="M1097" s="5">
        <v>56</v>
      </c>
      <c r="N1097" s="5">
        <v>63</v>
      </c>
      <c r="O1097" s="5">
        <v>34</v>
      </c>
      <c r="P1097" s="5"/>
      <c r="Q1097" s="5"/>
      <c r="R1097" s="5"/>
      <c r="S1097" s="5"/>
      <c r="T1097" s="5">
        <v>325</v>
      </c>
      <c r="U1097" s="5">
        <v>7</v>
      </c>
      <c r="V1097" s="5">
        <v>46</v>
      </c>
      <c r="W1097" s="5">
        <v>99</v>
      </c>
      <c r="X1097" s="5" t="s">
        <v>63</v>
      </c>
      <c r="Y1097" s="5" t="s">
        <v>72</v>
      </c>
      <c r="Z1097" s="5" t="s">
        <v>72</v>
      </c>
      <c r="AA1097" s="5" t="s">
        <v>72</v>
      </c>
      <c r="AB1097" s="5" t="s">
        <v>73</v>
      </c>
      <c r="AC1097" s="5" t="s">
        <v>73</v>
      </c>
      <c r="AD1097" s="5" t="s">
        <v>72</v>
      </c>
      <c r="AE1097" s="5" t="s">
        <v>63</v>
      </c>
      <c r="AF1097" s="5" t="s">
        <v>62</v>
      </c>
      <c r="AG1097" s="5" t="s">
        <v>63</v>
      </c>
      <c r="AH1097" s="5" t="s">
        <v>63</v>
      </c>
      <c r="AI1097" s="5" t="s">
        <v>63</v>
      </c>
      <c r="AJ1097" s="5" t="s">
        <v>63</v>
      </c>
      <c r="AK1097" s="5" t="s">
        <v>62</v>
      </c>
      <c r="AL1097" s="5" t="s">
        <v>64</v>
      </c>
      <c r="AM1097" s="5" t="s">
        <v>62</v>
      </c>
      <c r="AN1097" s="5" t="s">
        <v>62</v>
      </c>
      <c r="AO1097" s="5" t="s">
        <v>64</v>
      </c>
      <c r="AP1097" s="5" t="s">
        <v>63</v>
      </c>
      <c r="AQ1097" s="5" t="s">
        <v>64</v>
      </c>
      <c r="AR1097" s="5" t="s">
        <v>63</v>
      </c>
      <c r="AS1097" s="5" t="s">
        <v>65</v>
      </c>
      <c r="AT1097" s="5" t="s">
        <v>66</v>
      </c>
      <c r="AU1097" s="5" t="s">
        <v>67</v>
      </c>
      <c r="AV1097" s="5" t="s">
        <v>68</v>
      </c>
      <c r="AW1097" s="5" t="s">
        <v>65</v>
      </c>
      <c r="AX1097" s="5" t="s">
        <v>69</v>
      </c>
      <c r="AY1097" s="5">
        <v>59.8</v>
      </c>
      <c r="AZ1097" s="5">
        <v>100</v>
      </c>
    </row>
    <row r="1098" spans="1:52">
      <c r="A1098" s="5">
        <v>15</v>
      </c>
      <c r="B1098" s="5" t="s">
        <v>1153</v>
      </c>
      <c r="C1098" s="6">
        <v>21</v>
      </c>
      <c r="D1098" s="5" t="s">
        <v>1154</v>
      </c>
      <c r="E1098" s="5" t="str">
        <f>VLOOKUP(B1098,Region!$A$1:$B$76,2,FALSE)</f>
        <v>Region_2</v>
      </c>
      <c r="F1098" s="5" t="str">
        <f>VLOOKUP(D1098,'Used to Match Zip By Sch Name'!$A$2:$E$4714,5,FALSE)</f>
        <v>32628-5892</v>
      </c>
      <c r="G1098" s="5" t="e">
        <f>VLOOKUP(D1098,public_school_report!$D$1:$CI$3651,84,FALSE)</f>
        <v>#N/A</v>
      </c>
      <c r="H1098" s="5"/>
      <c r="I1098" s="5">
        <v>58</v>
      </c>
      <c r="J1098" s="5">
        <v>50</v>
      </c>
      <c r="K1098" s="5">
        <v>44</v>
      </c>
      <c r="L1098" s="5">
        <v>44</v>
      </c>
      <c r="M1098" s="5">
        <v>49</v>
      </c>
      <c r="N1098" s="5">
        <v>32</v>
      </c>
      <c r="O1098" s="5">
        <v>52</v>
      </c>
      <c r="P1098" s="5">
        <v>76</v>
      </c>
      <c r="Q1098" s="5"/>
      <c r="R1098" s="5">
        <v>97</v>
      </c>
      <c r="S1098" s="5">
        <v>71</v>
      </c>
      <c r="T1098" s="5">
        <v>573</v>
      </c>
      <c r="U1098" s="5">
        <v>10</v>
      </c>
      <c r="V1098" s="5">
        <v>57</v>
      </c>
      <c r="W1098" s="5">
        <v>99</v>
      </c>
      <c r="X1098" s="5" t="s">
        <v>62</v>
      </c>
      <c r="Y1098" s="5" t="s">
        <v>62</v>
      </c>
      <c r="Z1098" s="5" t="s">
        <v>63</v>
      </c>
      <c r="AA1098" s="5" t="s">
        <v>63</v>
      </c>
      <c r="AB1098" s="5" t="s">
        <v>62</v>
      </c>
      <c r="AC1098" s="5" t="s">
        <v>62</v>
      </c>
      <c r="AD1098" s="5" t="s">
        <v>64</v>
      </c>
      <c r="AE1098" s="5" t="s">
        <v>64</v>
      </c>
      <c r="AF1098" s="5" t="s">
        <v>62</v>
      </c>
      <c r="AG1098" s="5" t="s">
        <v>72</v>
      </c>
      <c r="AH1098" s="5" t="s">
        <v>63</v>
      </c>
      <c r="AI1098" s="5" t="s">
        <v>63</v>
      </c>
      <c r="AJ1098" s="5" t="s">
        <v>72</v>
      </c>
      <c r="AK1098" s="5" t="s">
        <v>63</v>
      </c>
      <c r="AL1098" s="5" t="s">
        <v>72</v>
      </c>
      <c r="AM1098" s="5" t="s">
        <v>72</v>
      </c>
      <c r="AN1098" s="5" t="s">
        <v>72</v>
      </c>
      <c r="AO1098" s="5" t="s">
        <v>63</v>
      </c>
      <c r="AP1098" s="5" t="s">
        <v>63</v>
      </c>
      <c r="AQ1098" s="5" t="s">
        <v>72</v>
      </c>
      <c r="AR1098" s="5" t="s">
        <v>63</v>
      </c>
      <c r="AS1098" s="5" t="s">
        <v>65</v>
      </c>
      <c r="AT1098" s="5" t="s">
        <v>66</v>
      </c>
      <c r="AU1098" s="5" t="s">
        <v>67</v>
      </c>
      <c r="AV1098" s="5" t="s">
        <v>67</v>
      </c>
      <c r="AW1098" s="5" t="s">
        <v>65</v>
      </c>
      <c r="AX1098" s="5" t="s">
        <v>82</v>
      </c>
      <c r="AY1098" s="5">
        <v>16.8</v>
      </c>
      <c r="AZ1098" s="5">
        <v>94.199999999999989</v>
      </c>
    </row>
    <row r="1099" spans="1:52">
      <c r="A1099" s="5">
        <v>15</v>
      </c>
      <c r="B1099" s="5" t="s">
        <v>1153</v>
      </c>
      <c r="C1099" s="6">
        <v>41</v>
      </c>
      <c r="D1099" s="5" t="s">
        <v>1155</v>
      </c>
      <c r="E1099" s="5" t="str">
        <f>VLOOKUP(B1099,Region!$A$1:$B$76,2,FALSE)</f>
        <v>Region_2</v>
      </c>
      <c r="F1099" s="5" t="str">
        <f>VLOOKUP(D1099,'Used to Match Zip By Sch Name'!$A$2:$E$4714,5,FALSE)</f>
        <v>32680-4840</v>
      </c>
      <c r="G1099" s="5">
        <f>VLOOKUP(D1099,public_school_report!$D$1:$CI$3651,84,FALSE)</f>
        <v>558</v>
      </c>
      <c r="H1099" s="5" t="s">
        <v>6</v>
      </c>
      <c r="I1099" s="5">
        <v>65</v>
      </c>
      <c r="J1099" s="5">
        <v>60</v>
      </c>
      <c r="K1099" s="5">
        <v>59</v>
      </c>
      <c r="L1099" s="5">
        <v>79</v>
      </c>
      <c r="M1099" s="5">
        <v>75</v>
      </c>
      <c r="N1099" s="5">
        <v>70</v>
      </c>
      <c r="O1099" s="5">
        <v>71</v>
      </c>
      <c r="P1099" s="5"/>
      <c r="Q1099" s="5"/>
      <c r="R1099" s="5"/>
      <c r="S1099" s="5"/>
      <c r="T1099" s="5">
        <v>479</v>
      </c>
      <c r="U1099" s="5">
        <v>7</v>
      </c>
      <c r="V1099" s="5">
        <v>68</v>
      </c>
      <c r="W1099" s="5">
        <v>100</v>
      </c>
      <c r="X1099" s="5" t="s">
        <v>64</v>
      </c>
      <c r="Y1099" s="5" t="s">
        <v>62</v>
      </c>
      <c r="Z1099" s="5" t="s">
        <v>62</v>
      </c>
      <c r="AA1099" s="5" t="s">
        <v>62</v>
      </c>
      <c r="AB1099" s="5" t="s">
        <v>64</v>
      </c>
      <c r="AC1099" s="5" t="s">
        <v>64</v>
      </c>
      <c r="AD1099" s="5" t="s">
        <v>62</v>
      </c>
      <c r="AE1099" s="5" t="s">
        <v>64</v>
      </c>
      <c r="AF1099" s="5" t="s">
        <v>64</v>
      </c>
      <c r="AG1099" s="5" t="s">
        <v>64</v>
      </c>
      <c r="AH1099" s="5" t="s">
        <v>64</v>
      </c>
      <c r="AI1099" s="5" t="s">
        <v>62</v>
      </c>
      <c r="AJ1099" s="5" t="s">
        <v>64</v>
      </c>
      <c r="AK1099" s="5" t="s">
        <v>63</v>
      </c>
      <c r="AL1099" s="5" t="s">
        <v>64</v>
      </c>
      <c r="AM1099" s="5" t="s">
        <v>63</v>
      </c>
      <c r="AN1099" s="5" t="s">
        <v>63</v>
      </c>
      <c r="AO1099" s="5" t="s">
        <v>63</v>
      </c>
      <c r="AP1099" s="5" t="s">
        <v>63</v>
      </c>
      <c r="AQ1099" s="5" t="s">
        <v>63</v>
      </c>
      <c r="AR1099" s="5" t="s">
        <v>63</v>
      </c>
      <c r="AS1099" s="5" t="s">
        <v>65</v>
      </c>
      <c r="AT1099" s="5" t="s">
        <v>66</v>
      </c>
      <c r="AU1099" s="5" t="s">
        <v>67</v>
      </c>
      <c r="AV1099" s="5" t="s">
        <v>68</v>
      </c>
      <c r="AW1099" s="5" t="s">
        <v>65</v>
      </c>
      <c r="AX1099" s="5" t="s">
        <v>69</v>
      </c>
      <c r="AY1099" s="5">
        <v>9.1</v>
      </c>
      <c r="AZ1099" s="5">
        <v>100</v>
      </c>
    </row>
    <row r="1100" spans="1:52">
      <c r="A1100" s="5">
        <v>15</v>
      </c>
      <c r="B1100" s="5" t="s">
        <v>1153</v>
      </c>
      <c r="C1100" s="6">
        <v>101</v>
      </c>
      <c r="D1100" s="5" t="s">
        <v>1156</v>
      </c>
      <c r="E1100" s="5" t="str">
        <f>VLOOKUP(B1100,Region!$A$1:$B$76,2,FALSE)</f>
        <v>Region_2</v>
      </c>
      <c r="F1100" s="5" t="str">
        <f>VLOOKUP(D1100,'Used to Match Zip By Sch Name'!$A$2:$E$4714,5,FALSE)</f>
        <v>32628-3114</v>
      </c>
      <c r="G1100" s="5">
        <f>VLOOKUP(D1100,public_school_report!$D$1:$CI$3651,84,FALSE)</f>
        <v>497</v>
      </c>
      <c r="H1100" s="5" t="s">
        <v>6</v>
      </c>
      <c r="I1100" s="5">
        <v>53</v>
      </c>
      <c r="J1100" s="5">
        <v>55</v>
      </c>
      <c r="K1100" s="5">
        <v>43</v>
      </c>
      <c r="L1100" s="5">
        <v>61</v>
      </c>
      <c r="M1100" s="5">
        <v>69</v>
      </c>
      <c r="N1100" s="5">
        <v>61</v>
      </c>
      <c r="O1100" s="5">
        <v>49</v>
      </c>
      <c r="P1100" s="5"/>
      <c r="Q1100" s="5"/>
      <c r="R1100" s="5"/>
      <c r="S1100" s="5"/>
      <c r="T1100" s="5">
        <v>391</v>
      </c>
      <c r="U1100" s="5">
        <v>7</v>
      </c>
      <c r="V1100" s="5">
        <v>56</v>
      </c>
      <c r="W1100" s="5">
        <v>100</v>
      </c>
      <c r="X1100" s="5" t="s">
        <v>62</v>
      </c>
      <c r="Y1100" s="5" t="s">
        <v>63</v>
      </c>
      <c r="Z1100" s="5" t="s">
        <v>63</v>
      </c>
      <c r="AA1100" s="5" t="s">
        <v>63</v>
      </c>
      <c r="AB1100" s="5" t="s">
        <v>63</v>
      </c>
      <c r="AC1100" s="5" t="s">
        <v>63</v>
      </c>
      <c r="AD1100" s="5" t="s">
        <v>63</v>
      </c>
      <c r="AE1100" s="5" t="s">
        <v>62</v>
      </c>
      <c r="AF1100" s="5" t="s">
        <v>64</v>
      </c>
      <c r="AG1100" s="5" t="s">
        <v>63</v>
      </c>
      <c r="AH1100" s="5" t="s">
        <v>62</v>
      </c>
      <c r="AI1100" s="5" t="s">
        <v>63</v>
      </c>
      <c r="AJ1100" s="5" t="s">
        <v>64</v>
      </c>
      <c r="AK1100" s="5" t="s">
        <v>62</v>
      </c>
      <c r="AL1100" s="5" t="s">
        <v>62</v>
      </c>
      <c r="AM1100" s="5" t="s">
        <v>63</v>
      </c>
      <c r="AN1100" s="5" t="s">
        <v>63</v>
      </c>
      <c r="AO1100" s="5" t="s">
        <v>72</v>
      </c>
      <c r="AP1100" s="5" t="s">
        <v>63</v>
      </c>
      <c r="AQ1100" s="5" t="s">
        <v>63</v>
      </c>
      <c r="AR1100" s="5" t="s">
        <v>63</v>
      </c>
      <c r="AS1100" s="5" t="s">
        <v>65</v>
      </c>
      <c r="AT1100" s="5" t="s">
        <v>66</v>
      </c>
      <c r="AU1100" s="5" t="s">
        <v>67</v>
      </c>
      <c r="AV1100" s="5" t="s">
        <v>68</v>
      </c>
      <c r="AW1100" s="5" t="s">
        <v>65</v>
      </c>
      <c r="AX1100" s="5" t="s">
        <v>69</v>
      </c>
      <c r="AY1100" s="5">
        <v>20.7</v>
      </c>
      <c r="AZ1100" s="5">
        <v>100</v>
      </c>
    </row>
    <row r="1101" spans="1:52">
      <c r="A1101" s="5">
        <v>15</v>
      </c>
      <c r="B1101" s="5" t="s">
        <v>1153</v>
      </c>
      <c r="C1101" s="6">
        <v>111</v>
      </c>
      <c r="D1101" s="5" t="s">
        <v>1157</v>
      </c>
      <c r="E1101" s="5" t="str">
        <f>VLOOKUP(B1101,Region!$A$1:$B$76,2,FALSE)</f>
        <v>Region_2</v>
      </c>
      <c r="F1101" s="5" t="str">
        <f>VLOOKUP(D1101,'Used to Match Zip By Sch Name'!$A$2:$E$4714,5,FALSE)</f>
        <v>32628-3354</v>
      </c>
      <c r="G1101" s="5">
        <f>VLOOKUP(D1101,public_school_report!$D$1:$CI$3651,84,FALSE)</f>
        <v>444</v>
      </c>
      <c r="H1101" s="5" t="s">
        <v>6</v>
      </c>
      <c r="I1101" s="5">
        <v>48</v>
      </c>
      <c r="J1101" s="5">
        <v>52</v>
      </c>
      <c r="K1101" s="5">
        <v>44</v>
      </c>
      <c r="L1101" s="5">
        <v>45</v>
      </c>
      <c r="M1101" s="5">
        <v>58</v>
      </c>
      <c r="N1101" s="5">
        <v>52</v>
      </c>
      <c r="O1101" s="5">
        <v>38</v>
      </c>
      <c r="P1101" s="5">
        <v>67</v>
      </c>
      <c r="Q1101" s="5">
        <v>67</v>
      </c>
      <c r="R1101" s="5"/>
      <c r="S1101" s="5"/>
      <c r="T1101" s="5">
        <v>471</v>
      </c>
      <c r="U1101" s="5">
        <v>9</v>
      </c>
      <c r="V1101" s="5">
        <v>52</v>
      </c>
      <c r="W1101" s="5">
        <v>99</v>
      </c>
      <c r="X1101" s="5" t="s">
        <v>63</v>
      </c>
      <c r="Y1101" s="5" t="s">
        <v>63</v>
      </c>
      <c r="Z1101" s="5" t="s">
        <v>63</v>
      </c>
      <c r="AA1101" s="5" t="s">
        <v>62</v>
      </c>
      <c r="AB1101" s="5" t="s">
        <v>63</v>
      </c>
      <c r="AC1101" s="5" t="s">
        <v>63</v>
      </c>
      <c r="AD1101" s="5" t="s">
        <v>63</v>
      </c>
      <c r="AE1101" s="5" t="s">
        <v>62</v>
      </c>
      <c r="AF1101" s="5" t="s">
        <v>64</v>
      </c>
      <c r="AG1101" s="5" t="s">
        <v>64</v>
      </c>
      <c r="AH1101" s="5" t="s">
        <v>64</v>
      </c>
      <c r="AI1101" s="5" t="s">
        <v>64</v>
      </c>
      <c r="AJ1101" s="5" t="s">
        <v>62</v>
      </c>
      <c r="AK1101" s="5" t="s">
        <v>64</v>
      </c>
      <c r="AL1101" s="5" t="s">
        <v>63</v>
      </c>
      <c r="AM1101" s="5" t="s">
        <v>62</v>
      </c>
      <c r="AN1101" s="5" t="s">
        <v>64</v>
      </c>
      <c r="AO1101" s="5" t="s">
        <v>62</v>
      </c>
      <c r="AP1101" s="5" t="s">
        <v>63</v>
      </c>
      <c r="AQ1101" s="5" t="s">
        <v>63</v>
      </c>
      <c r="AR1101" s="5" t="s">
        <v>63</v>
      </c>
      <c r="AS1101" s="5" t="s">
        <v>65</v>
      </c>
      <c r="AT1101" s="5" t="s">
        <v>66</v>
      </c>
      <c r="AU1101" s="5" t="s">
        <v>67</v>
      </c>
      <c r="AV1101" s="5" t="s">
        <v>68</v>
      </c>
      <c r="AW1101" s="5" t="s">
        <v>65</v>
      </c>
      <c r="AX1101" s="5" t="s">
        <v>78</v>
      </c>
      <c r="AY1101" s="5">
        <v>15.3</v>
      </c>
      <c r="AZ1101" s="5">
        <v>100</v>
      </c>
    </row>
    <row r="1102" spans="1:52">
      <c r="A1102" s="5">
        <v>16</v>
      </c>
      <c r="B1102" s="5" t="s">
        <v>1158</v>
      </c>
      <c r="C1102" s="6">
        <v>121</v>
      </c>
      <c r="D1102" s="5" t="s">
        <v>1159</v>
      </c>
      <c r="E1102" s="5" t="str">
        <f>VLOOKUP(B1102,Region!$A$1:$B$76,2,FALSE)</f>
        <v>Region_5</v>
      </c>
      <c r="F1102" s="5" t="str">
        <f>VLOOKUP(D1102,'Used to Match Zip By Sch Name'!$A$2:$E$4714,5,FALSE)</f>
        <v>32205-8116</v>
      </c>
      <c r="G1102" s="5">
        <f>VLOOKUP(D1102,public_school_report!$D$1:$CI$3651,84,FALSE)</f>
        <v>302</v>
      </c>
      <c r="H1102" s="5" t="s">
        <v>6</v>
      </c>
      <c r="I1102" s="5">
        <v>54</v>
      </c>
      <c r="J1102" s="5">
        <v>42</v>
      </c>
      <c r="K1102" s="5">
        <v>14</v>
      </c>
      <c r="L1102" s="5">
        <v>61</v>
      </c>
      <c r="M1102" s="5">
        <v>66</v>
      </c>
      <c r="N1102" s="5">
        <v>50</v>
      </c>
      <c r="O1102" s="5">
        <v>50</v>
      </c>
      <c r="P1102" s="5"/>
      <c r="Q1102" s="5"/>
      <c r="R1102" s="5"/>
      <c r="S1102" s="5"/>
      <c r="T1102" s="5">
        <v>337</v>
      </c>
      <c r="U1102" s="5">
        <v>7</v>
      </c>
      <c r="V1102" s="5">
        <v>48</v>
      </c>
      <c r="W1102" s="5">
        <v>100</v>
      </c>
      <c r="X1102" s="5" t="s">
        <v>63</v>
      </c>
      <c r="Y1102" s="5" t="s">
        <v>63</v>
      </c>
      <c r="Z1102" s="5" t="s">
        <v>63</v>
      </c>
      <c r="AA1102" s="5" t="s">
        <v>62</v>
      </c>
      <c r="AB1102" s="5" t="s">
        <v>63</v>
      </c>
      <c r="AC1102" s="5" t="s">
        <v>72</v>
      </c>
      <c r="AD1102" s="5" t="s">
        <v>72</v>
      </c>
      <c r="AE1102" s="5" t="s">
        <v>72</v>
      </c>
      <c r="AF1102" s="5" t="s">
        <v>63</v>
      </c>
      <c r="AG1102" s="5" t="s">
        <v>62</v>
      </c>
      <c r="AH1102" s="5" t="s">
        <v>62</v>
      </c>
      <c r="AI1102" s="5" t="s">
        <v>63</v>
      </c>
      <c r="AJ1102" s="5" t="s">
        <v>62</v>
      </c>
      <c r="AK1102" s="5" t="s">
        <v>62</v>
      </c>
      <c r="AL1102" s="5" t="s">
        <v>72</v>
      </c>
      <c r="AM1102" s="5" t="s">
        <v>63</v>
      </c>
      <c r="AN1102" s="5" t="s">
        <v>64</v>
      </c>
      <c r="AO1102" s="5" t="s">
        <v>62</v>
      </c>
      <c r="AP1102" s="5" t="s">
        <v>63</v>
      </c>
      <c r="AQ1102" s="5" t="s">
        <v>63</v>
      </c>
      <c r="AR1102" s="5" t="s">
        <v>72</v>
      </c>
      <c r="AS1102" s="5" t="s">
        <v>65</v>
      </c>
      <c r="AT1102" s="5" t="s">
        <v>66</v>
      </c>
      <c r="AU1102" s="5" t="s">
        <v>67</v>
      </c>
      <c r="AV1102" s="5" t="s">
        <v>68</v>
      </c>
      <c r="AW1102" s="5" t="s">
        <v>65</v>
      </c>
      <c r="AX1102" s="5" t="s">
        <v>69</v>
      </c>
      <c r="AY1102" s="5">
        <v>64.400000000000006</v>
      </c>
      <c r="AZ1102" s="5">
        <v>87.1</v>
      </c>
    </row>
    <row r="1103" spans="1:52">
      <c r="A1103" s="5">
        <v>16</v>
      </c>
      <c r="B1103" s="5" t="s">
        <v>1158</v>
      </c>
      <c r="C1103" s="6">
        <v>151</v>
      </c>
      <c r="D1103" s="5" t="s">
        <v>752</v>
      </c>
      <c r="E1103" s="5" t="str">
        <f>VLOOKUP(B1103,Region!$A$1:$B$76,2,FALSE)</f>
        <v>Region_5</v>
      </c>
      <c r="F1103" s="5" t="str">
        <f>VLOOKUP(D1103,'Used to Match Zip By Sch Name'!$A$2:$E$4714,5,FALSE)</f>
        <v>34232-4120</v>
      </c>
      <c r="G1103" s="5">
        <f>VLOOKUP(D1103,public_school_report!$D$1:$CI$3651,84,FALSE)</f>
        <v>625</v>
      </c>
      <c r="H1103" s="5" t="s">
        <v>4</v>
      </c>
      <c r="I1103" s="5">
        <v>42</v>
      </c>
      <c r="J1103" s="5">
        <v>56</v>
      </c>
      <c r="K1103" s="5">
        <v>55</v>
      </c>
      <c r="L1103" s="5">
        <v>71</v>
      </c>
      <c r="M1103" s="5">
        <v>73</v>
      </c>
      <c r="N1103" s="5">
        <v>59</v>
      </c>
      <c r="O1103" s="5">
        <v>9</v>
      </c>
      <c r="P1103" s="5"/>
      <c r="Q1103" s="5"/>
      <c r="R1103" s="5"/>
      <c r="S1103" s="5"/>
      <c r="T1103" s="5">
        <v>365</v>
      </c>
      <c r="U1103" s="5">
        <v>7</v>
      </c>
      <c r="V1103" s="5">
        <v>52</v>
      </c>
      <c r="W1103" s="5">
        <v>100</v>
      </c>
      <c r="X1103" s="5" t="s">
        <v>63</v>
      </c>
      <c r="Y1103" s="5" t="s">
        <v>72</v>
      </c>
      <c r="Z1103" s="5" t="s">
        <v>63</v>
      </c>
      <c r="AA1103" s="5" t="s">
        <v>72</v>
      </c>
      <c r="AB1103" s="5" t="s">
        <v>73</v>
      </c>
      <c r="AC1103" s="5" t="s">
        <v>72</v>
      </c>
      <c r="AD1103" s="5" t="s">
        <v>63</v>
      </c>
      <c r="AE1103" s="5" t="s">
        <v>63</v>
      </c>
      <c r="AF1103" s="5" t="s">
        <v>73</v>
      </c>
      <c r="AG1103" s="5" t="s">
        <v>63</v>
      </c>
      <c r="AH1103" s="5" t="s">
        <v>72</v>
      </c>
      <c r="AI1103" s="5" t="s">
        <v>62</v>
      </c>
      <c r="AJ1103" s="5" t="s">
        <v>63</v>
      </c>
      <c r="AK1103" s="5" t="s">
        <v>62</v>
      </c>
      <c r="AL1103" s="5" t="s">
        <v>64</v>
      </c>
      <c r="AM1103" s="5" t="s">
        <v>64</v>
      </c>
      <c r="AN1103" s="5" t="s">
        <v>63</v>
      </c>
      <c r="AO1103" s="5" t="s">
        <v>62</v>
      </c>
      <c r="AP1103" s="5" t="s">
        <v>63</v>
      </c>
      <c r="AQ1103" s="5" t="s">
        <v>64</v>
      </c>
      <c r="AR1103" s="5" t="s">
        <v>72</v>
      </c>
      <c r="AS1103" s="5" t="s">
        <v>65</v>
      </c>
      <c r="AT1103" s="5" t="s">
        <v>66</v>
      </c>
      <c r="AU1103" s="5" t="s">
        <v>67</v>
      </c>
      <c r="AV1103" s="5" t="s">
        <v>68</v>
      </c>
      <c r="AW1103" s="5" t="s">
        <v>65</v>
      </c>
      <c r="AX1103" s="5" t="s">
        <v>69</v>
      </c>
      <c r="AY1103" s="5">
        <v>98.2</v>
      </c>
      <c r="AZ1103" s="5">
        <v>100</v>
      </c>
    </row>
    <row r="1104" spans="1:52">
      <c r="A1104" s="5">
        <v>16</v>
      </c>
      <c r="B1104" s="5" t="s">
        <v>1158</v>
      </c>
      <c r="C1104" s="6">
        <v>161</v>
      </c>
      <c r="D1104" s="5" t="s">
        <v>1160</v>
      </c>
      <c r="E1104" s="5" t="str">
        <f>VLOOKUP(B1104,Region!$A$1:$B$76,2,FALSE)</f>
        <v>Region_5</v>
      </c>
      <c r="F1104" s="5" t="str">
        <f>VLOOKUP(D1104,'Used to Match Zip By Sch Name'!$A$2:$E$4714,5,FALSE)</f>
        <v>32210-4300</v>
      </c>
      <c r="G1104" s="5">
        <f>VLOOKUP(D1104,public_school_report!$D$1:$CI$3651,84,FALSE)</f>
        <v>398</v>
      </c>
      <c r="H1104" s="5" t="s">
        <v>6</v>
      </c>
      <c r="I1104" s="5">
        <v>52</v>
      </c>
      <c r="J1104" s="5">
        <v>55</v>
      </c>
      <c r="K1104" s="5">
        <v>60</v>
      </c>
      <c r="L1104" s="5">
        <v>63</v>
      </c>
      <c r="M1104" s="5">
        <v>77</v>
      </c>
      <c r="N1104" s="5">
        <v>71</v>
      </c>
      <c r="O1104" s="5">
        <v>68</v>
      </c>
      <c r="P1104" s="5"/>
      <c r="Q1104" s="5"/>
      <c r="R1104" s="5"/>
      <c r="S1104" s="5"/>
      <c r="T1104" s="5">
        <v>446</v>
      </c>
      <c r="U1104" s="5">
        <v>7</v>
      </c>
      <c r="V1104" s="5">
        <v>64</v>
      </c>
      <c r="W1104" s="5">
        <v>100</v>
      </c>
      <c r="X1104" s="5" t="s">
        <v>64</v>
      </c>
      <c r="Y1104" s="5" t="s">
        <v>63</v>
      </c>
      <c r="Z1104" s="5" t="s">
        <v>63</v>
      </c>
      <c r="AA1104" s="5" t="s">
        <v>63</v>
      </c>
      <c r="AB1104" s="5" t="s">
        <v>62</v>
      </c>
      <c r="AC1104" s="5" t="s">
        <v>62</v>
      </c>
      <c r="AD1104" s="5" t="s">
        <v>63</v>
      </c>
      <c r="AE1104" s="5" t="s">
        <v>62</v>
      </c>
      <c r="AF1104" s="5" t="s">
        <v>64</v>
      </c>
      <c r="AG1104" s="5" t="s">
        <v>62</v>
      </c>
      <c r="AH1104" s="5" t="s">
        <v>64</v>
      </c>
      <c r="AI1104" s="5" t="s">
        <v>62</v>
      </c>
      <c r="AJ1104" s="5" t="s">
        <v>62</v>
      </c>
      <c r="AK1104" s="5" t="s">
        <v>62</v>
      </c>
      <c r="AL1104" s="5" t="s">
        <v>64</v>
      </c>
      <c r="AM1104" s="5" t="s">
        <v>64</v>
      </c>
      <c r="AN1104" s="5" t="s">
        <v>64</v>
      </c>
      <c r="AO1104" s="5" t="s">
        <v>64</v>
      </c>
      <c r="AP1104" s="5" t="s">
        <v>62</v>
      </c>
      <c r="AQ1104" s="5" t="s">
        <v>62</v>
      </c>
      <c r="AR1104" s="5" t="s">
        <v>62</v>
      </c>
      <c r="AS1104" s="5" t="s">
        <v>65</v>
      </c>
      <c r="AT1104" s="5" t="s">
        <v>66</v>
      </c>
      <c r="AU1104" s="5" t="s">
        <v>67</v>
      </c>
      <c r="AV1104" s="5" t="s">
        <v>68</v>
      </c>
      <c r="AW1104" s="5" t="s">
        <v>65</v>
      </c>
      <c r="AX1104" s="5" t="s">
        <v>69</v>
      </c>
      <c r="AY1104" s="5">
        <v>71.099999999999994</v>
      </c>
      <c r="AZ1104" s="5">
        <v>100</v>
      </c>
    </row>
    <row r="1105" spans="1:52">
      <c r="A1105" s="5">
        <v>16</v>
      </c>
      <c r="B1105" s="5" t="s">
        <v>1158</v>
      </c>
      <c r="C1105" s="6">
        <v>181</v>
      </c>
      <c r="D1105" s="5" t="s">
        <v>1161</v>
      </c>
      <c r="E1105" s="5" t="str">
        <f>VLOOKUP(B1105,Region!$A$1:$B$76,2,FALSE)</f>
        <v>Region_5</v>
      </c>
      <c r="F1105" s="5" t="str">
        <f>VLOOKUP(D1105,'Used to Match Zip By Sch Name'!$A$2:$E$4714,5,FALSE)</f>
        <v>32204-3413</v>
      </c>
      <c r="G1105" s="5">
        <f>VLOOKUP(D1105,public_school_report!$D$1:$CI$3651,84,FALSE)</f>
        <v>370</v>
      </c>
      <c r="H1105" s="5" t="s">
        <v>6</v>
      </c>
      <c r="I1105" s="5">
        <v>52</v>
      </c>
      <c r="J1105" s="5">
        <v>57</v>
      </c>
      <c r="K1105" s="5">
        <v>32</v>
      </c>
      <c r="L1105" s="5">
        <v>72</v>
      </c>
      <c r="M1105" s="5">
        <v>75</v>
      </c>
      <c r="N1105" s="5">
        <v>72</v>
      </c>
      <c r="O1105" s="5">
        <v>63</v>
      </c>
      <c r="P1105" s="5"/>
      <c r="Q1105" s="5"/>
      <c r="R1105" s="5"/>
      <c r="S1105" s="5"/>
      <c r="T1105" s="5">
        <v>423</v>
      </c>
      <c r="U1105" s="5">
        <v>7</v>
      </c>
      <c r="V1105" s="5">
        <v>60</v>
      </c>
      <c r="W1105" s="5">
        <v>99</v>
      </c>
      <c r="X1105" s="5" t="s">
        <v>62</v>
      </c>
      <c r="Y1105" s="5" t="s">
        <v>62</v>
      </c>
      <c r="Z1105" s="5" t="s">
        <v>62</v>
      </c>
      <c r="AA1105" s="5" t="s">
        <v>62</v>
      </c>
      <c r="AB1105" s="5" t="s">
        <v>64</v>
      </c>
      <c r="AC1105" s="5" t="s">
        <v>63</v>
      </c>
      <c r="AD1105" s="5" t="s">
        <v>62</v>
      </c>
      <c r="AE1105" s="5" t="s">
        <v>64</v>
      </c>
      <c r="AF1105" s="5" t="s">
        <v>62</v>
      </c>
      <c r="AG1105" s="5" t="s">
        <v>64</v>
      </c>
      <c r="AH1105" s="5" t="s">
        <v>64</v>
      </c>
      <c r="AI1105" s="5" t="s">
        <v>64</v>
      </c>
      <c r="AJ1105" s="5" t="s">
        <v>62</v>
      </c>
      <c r="AK1105" s="5" t="s">
        <v>63</v>
      </c>
      <c r="AL1105" s="5" t="s">
        <v>62</v>
      </c>
      <c r="AM1105" s="5" t="s">
        <v>62</v>
      </c>
      <c r="AN1105" s="5" t="s">
        <v>62</v>
      </c>
      <c r="AO1105" s="5" t="s">
        <v>62</v>
      </c>
      <c r="AP1105" s="5" t="s">
        <v>63</v>
      </c>
      <c r="AQ1105" s="5" t="s">
        <v>63</v>
      </c>
      <c r="AR1105" s="5" t="s">
        <v>63</v>
      </c>
      <c r="AS1105" s="5" t="s">
        <v>65</v>
      </c>
      <c r="AT1105" s="5" t="s">
        <v>66</v>
      </c>
      <c r="AU1105" s="5" t="s">
        <v>67</v>
      </c>
      <c r="AV1105" s="5" t="s">
        <v>68</v>
      </c>
      <c r="AW1105" s="5" t="s">
        <v>65</v>
      </c>
      <c r="AX1105" s="5" t="s">
        <v>69</v>
      </c>
      <c r="AY1105" s="5">
        <v>84.9</v>
      </c>
      <c r="AZ1105" s="5">
        <v>91.7</v>
      </c>
    </row>
    <row r="1106" spans="1:52">
      <c r="A1106" s="5">
        <v>16</v>
      </c>
      <c r="B1106" s="5" t="s">
        <v>1158</v>
      </c>
      <c r="C1106" s="6">
        <v>191</v>
      </c>
      <c r="D1106" s="5" t="s">
        <v>1162</v>
      </c>
      <c r="E1106" s="5" t="str">
        <f>VLOOKUP(B1106,Region!$A$1:$B$76,2,FALSE)</f>
        <v>Region_5</v>
      </c>
      <c r="F1106" s="5" t="str">
        <f>VLOOKUP(D1106,'Used to Match Zip By Sch Name'!$A$2:$E$4714,5,FALSE)</f>
        <v>32205-5289</v>
      </c>
      <c r="G1106" s="5">
        <f>VLOOKUP(D1106,public_school_report!$D$1:$CI$3651,84,FALSE)</f>
        <v>467</v>
      </c>
      <c r="H1106" s="5" t="s">
        <v>6</v>
      </c>
      <c r="I1106" s="5">
        <v>65</v>
      </c>
      <c r="J1106" s="5">
        <v>59</v>
      </c>
      <c r="K1106" s="5">
        <v>43</v>
      </c>
      <c r="L1106" s="5">
        <v>76</v>
      </c>
      <c r="M1106" s="5">
        <v>64</v>
      </c>
      <c r="N1106" s="5">
        <v>50</v>
      </c>
      <c r="O1106" s="5">
        <v>52</v>
      </c>
      <c r="P1106" s="5"/>
      <c r="Q1106" s="5"/>
      <c r="R1106" s="5"/>
      <c r="S1106" s="5"/>
      <c r="T1106" s="5">
        <v>409</v>
      </c>
      <c r="U1106" s="5">
        <v>7</v>
      </c>
      <c r="V1106" s="5">
        <v>58</v>
      </c>
      <c r="W1106" s="5">
        <v>99</v>
      </c>
      <c r="X1106" s="5" t="s">
        <v>62</v>
      </c>
      <c r="Y1106" s="5" t="s">
        <v>63</v>
      </c>
      <c r="Z1106" s="5" t="s">
        <v>64</v>
      </c>
      <c r="AA1106" s="5" t="s">
        <v>62</v>
      </c>
      <c r="AB1106" s="5" t="s">
        <v>63</v>
      </c>
      <c r="AC1106" s="5" t="s">
        <v>63</v>
      </c>
      <c r="AD1106" s="5" t="s">
        <v>62</v>
      </c>
      <c r="AE1106" s="5" t="s">
        <v>64</v>
      </c>
      <c r="AF1106" s="5" t="s">
        <v>64</v>
      </c>
      <c r="AG1106" s="5" t="s">
        <v>64</v>
      </c>
      <c r="AH1106" s="5" t="s">
        <v>64</v>
      </c>
      <c r="AI1106" s="5" t="s">
        <v>64</v>
      </c>
      <c r="AJ1106" s="5" t="s">
        <v>63</v>
      </c>
      <c r="AK1106" s="5" t="s">
        <v>63</v>
      </c>
      <c r="AL1106" s="5" t="s">
        <v>63</v>
      </c>
      <c r="AM1106" s="5" t="s">
        <v>62</v>
      </c>
      <c r="AN1106" s="5" t="s">
        <v>62</v>
      </c>
      <c r="AO1106" s="5" t="s">
        <v>63</v>
      </c>
      <c r="AP1106" s="5" t="s">
        <v>63</v>
      </c>
      <c r="AQ1106" s="5" t="s">
        <v>63</v>
      </c>
      <c r="AR1106" s="5" t="s">
        <v>72</v>
      </c>
      <c r="AS1106" s="5" t="s">
        <v>65</v>
      </c>
      <c r="AT1106" s="5" t="s">
        <v>66</v>
      </c>
      <c r="AU1106" s="5" t="s">
        <v>67</v>
      </c>
      <c r="AV1106" s="5" t="s">
        <v>68</v>
      </c>
      <c r="AW1106" s="5" t="s">
        <v>65</v>
      </c>
      <c r="AX1106" s="5" t="s">
        <v>69</v>
      </c>
      <c r="AY1106" s="5">
        <v>50.6</v>
      </c>
      <c r="AZ1106" s="5">
        <v>100</v>
      </c>
    </row>
    <row r="1107" spans="1:52">
      <c r="A1107" s="5">
        <v>16</v>
      </c>
      <c r="B1107" s="5" t="s">
        <v>1158</v>
      </c>
      <c r="C1107" s="6">
        <v>201</v>
      </c>
      <c r="D1107" s="5" t="s">
        <v>1163</v>
      </c>
      <c r="E1107" s="5" t="str">
        <f>VLOOKUP(B1107,Region!$A$1:$B$76,2,FALSE)</f>
        <v>Region_5</v>
      </c>
      <c r="F1107" s="5" t="str">
        <f>VLOOKUP(D1107,'Used to Match Zip By Sch Name'!$A$2:$E$4714,5,FALSE)</f>
        <v>32205-9267</v>
      </c>
      <c r="G1107" s="5">
        <f>VLOOKUP(D1107,public_school_report!$D$1:$CI$3651,84,FALSE)</f>
        <v>434</v>
      </c>
      <c r="H1107" s="5" t="s">
        <v>6</v>
      </c>
      <c r="I1107" s="5">
        <v>80</v>
      </c>
      <c r="J1107" s="5">
        <v>65</v>
      </c>
      <c r="K1107" s="5">
        <v>50</v>
      </c>
      <c r="L1107" s="5">
        <v>83</v>
      </c>
      <c r="M1107" s="5">
        <v>63</v>
      </c>
      <c r="N1107" s="5">
        <v>42</v>
      </c>
      <c r="O1107" s="5">
        <v>77</v>
      </c>
      <c r="P1107" s="5"/>
      <c r="Q1107" s="5"/>
      <c r="R1107" s="5"/>
      <c r="S1107" s="5"/>
      <c r="T1107" s="5">
        <v>460</v>
      </c>
      <c r="U1107" s="5">
        <v>7</v>
      </c>
      <c r="V1107" s="5">
        <v>66</v>
      </c>
      <c r="W1107" s="5">
        <v>100</v>
      </c>
      <c r="X1107" s="5" t="s">
        <v>64</v>
      </c>
      <c r="Y1107" s="5" t="s">
        <v>64</v>
      </c>
      <c r="Z1107" s="5" t="s">
        <v>64</v>
      </c>
      <c r="AA1107" s="5" t="s">
        <v>64</v>
      </c>
      <c r="AB1107" s="5" t="s">
        <v>64</v>
      </c>
      <c r="AC1107" s="5" t="s">
        <v>64</v>
      </c>
      <c r="AD1107" s="5" t="s">
        <v>64</v>
      </c>
      <c r="AE1107" s="5" t="s">
        <v>64</v>
      </c>
      <c r="AF1107" s="5" t="s">
        <v>63</v>
      </c>
      <c r="AG1107" s="5" t="s">
        <v>62</v>
      </c>
      <c r="AH1107" s="5" t="s">
        <v>64</v>
      </c>
      <c r="AI1107" s="5" t="s">
        <v>62</v>
      </c>
      <c r="AJ1107" s="5" t="s">
        <v>62</v>
      </c>
      <c r="AK1107" s="5" t="s">
        <v>64</v>
      </c>
      <c r="AL1107" s="5" t="s">
        <v>64</v>
      </c>
      <c r="AM1107" s="5" t="s">
        <v>64</v>
      </c>
      <c r="AN1107" s="5" t="s">
        <v>64</v>
      </c>
      <c r="AO1107" s="5" t="s">
        <v>64</v>
      </c>
      <c r="AP1107" s="5" t="s">
        <v>62</v>
      </c>
      <c r="AQ1107" s="5" t="s">
        <v>64</v>
      </c>
      <c r="AR1107" s="5" t="s">
        <v>72</v>
      </c>
      <c r="AS1107" s="5" t="s">
        <v>65</v>
      </c>
      <c r="AT1107" s="5" t="s">
        <v>66</v>
      </c>
      <c r="AU1107" s="5" t="s">
        <v>67</v>
      </c>
      <c r="AV1107" s="5" t="s">
        <v>67</v>
      </c>
      <c r="AW1107" s="5" t="s">
        <v>65</v>
      </c>
      <c r="AX1107" s="5" t="s">
        <v>69</v>
      </c>
      <c r="AY1107" s="5">
        <v>35.6</v>
      </c>
      <c r="AZ1107" s="5">
        <v>61.8</v>
      </c>
    </row>
    <row r="1108" spans="1:52">
      <c r="A1108" s="5">
        <v>16</v>
      </c>
      <c r="B1108" s="5" t="s">
        <v>1158</v>
      </c>
      <c r="C1108" s="6">
        <v>211</v>
      </c>
      <c r="D1108" s="5" t="s">
        <v>1164</v>
      </c>
      <c r="E1108" s="5" t="str">
        <f>VLOOKUP(B1108,Region!$A$1:$B$76,2,FALSE)</f>
        <v>Region_5</v>
      </c>
      <c r="F1108" s="5" t="str">
        <f>VLOOKUP(D1108,'Used to Match Zip By Sch Name'!$A$2:$E$4714,5,FALSE)</f>
        <v>32254-3148</v>
      </c>
      <c r="G1108" s="5">
        <f>VLOOKUP(D1108,public_school_report!$D$1:$CI$3651,84,FALSE)</f>
        <v>410</v>
      </c>
      <c r="H1108" s="5" t="s">
        <v>6</v>
      </c>
      <c r="I1108" s="5">
        <v>20</v>
      </c>
      <c r="J1108" s="5">
        <v>36</v>
      </c>
      <c r="K1108" s="5">
        <v>41</v>
      </c>
      <c r="L1108" s="5">
        <v>38</v>
      </c>
      <c r="M1108" s="5">
        <v>47</v>
      </c>
      <c r="N1108" s="5">
        <v>50</v>
      </c>
      <c r="O1108" s="5">
        <v>13</v>
      </c>
      <c r="P1108" s="5"/>
      <c r="Q1108" s="5"/>
      <c r="R1108" s="5"/>
      <c r="S1108" s="5"/>
      <c r="T1108" s="5">
        <v>245</v>
      </c>
      <c r="U1108" s="5">
        <v>7</v>
      </c>
      <c r="V1108" s="5">
        <v>35</v>
      </c>
      <c r="W1108" s="5">
        <v>98</v>
      </c>
      <c r="X1108" s="5" t="s">
        <v>72</v>
      </c>
      <c r="Y1108" s="5" t="s">
        <v>63</v>
      </c>
      <c r="Z1108" s="5" t="s">
        <v>63</v>
      </c>
      <c r="AA1108" s="5" t="s">
        <v>72</v>
      </c>
      <c r="AB1108" s="5" t="s">
        <v>73</v>
      </c>
      <c r="AC1108" s="5" t="s">
        <v>72</v>
      </c>
      <c r="AD1108" s="5" t="s">
        <v>63</v>
      </c>
      <c r="AE1108" s="5" t="s">
        <v>63</v>
      </c>
      <c r="AF1108" s="5" t="s">
        <v>62</v>
      </c>
      <c r="AG1108" s="5" t="s">
        <v>63</v>
      </c>
      <c r="AH1108" s="5" t="s">
        <v>62</v>
      </c>
      <c r="AI1108" s="5" t="s">
        <v>72</v>
      </c>
      <c r="AJ1108" s="5" t="s">
        <v>72</v>
      </c>
      <c r="AK1108" s="5" t="s">
        <v>63</v>
      </c>
      <c r="AL1108" s="5" t="s">
        <v>63</v>
      </c>
      <c r="AM1108" s="5" t="s">
        <v>64</v>
      </c>
      <c r="AN1108" s="5" t="s">
        <v>62</v>
      </c>
      <c r="AO1108" s="5" t="s">
        <v>63</v>
      </c>
      <c r="AP1108" s="5" t="s">
        <v>72</v>
      </c>
      <c r="AQ1108" s="5" t="s">
        <v>73</v>
      </c>
      <c r="AR1108" s="5" t="s">
        <v>72</v>
      </c>
      <c r="AS1108" s="5" t="s">
        <v>65</v>
      </c>
      <c r="AT1108" s="5" t="s">
        <v>66</v>
      </c>
      <c r="AU1108" s="5" t="s">
        <v>67</v>
      </c>
      <c r="AV1108" s="5" t="s">
        <v>68</v>
      </c>
      <c r="AW1108" s="5" t="s">
        <v>65</v>
      </c>
      <c r="AX1108" s="5" t="s">
        <v>69</v>
      </c>
      <c r="AY1108" s="5">
        <v>91.1</v>
      </c>
      <c r="AZ1108" s="5">
        <v>100</v>
      </c>
    </row>
    <row r="1109" spans="1:52">
      <c r="A1109" s="5">
        <v>16</v>
      </c>
      <c r="B1109" s="5" t="s">
        <v>1158</v>
      </c>
      <c r="C1109" s="6">
        <v>251</v>
      </c>
      <c r="D1109" s="5" t="s">
        <v>1165</v>
      </c>
      <c r="E1109" s="5" t="str">
        <f>VLOOKUP(B1109,Region!$A$1:$B$76,2,FALSE)</f>
        <v>Region_5</v>
      </c>
      <c r="F1109" s="5" t="str">
        <f>VLOOKUP(D1109,'Used to Match Zip By Sch Name'!$A$2:$E$4714,5,FALSE)</f>
        <v>32206-3728</v>
      </c>
      <c r="G1109" s="5">
        <f>VLOOKUP(D1109,public_school_report!$D$1:$CI$3651,84,FALSE)</f>
        <v>893</v>
      </c>
      <c r="H1109" s="5" t="s">
        <v>2</v>
      </c>
      <c r="I1109" s="5">
        <v>64</v>
      </c>
      <c r="J1109" s="5">
        <v>55</v>
      </c>
      <c r="K1109" s="5">
        <v>49</v>
      </c>
      <c r="L1109" s="5">
        <v>73</v>
      </c>
      <c r="M1109" s="5">
        <v>53</v>
      </c>
      <c r="N1109" s="5">
        <v>53</v>
      </c>
      <c r="O1109" s="5">
        <v>68</v>
      </c>
      <c r="P1109" s="5">
        <v>70</v>
      </c>
      <c r="Q1109" s="5">
        <v>85</v>
      </c>
      <c r="R1109" s="5"/>
      <c r="S1109" s="5"/>
      <c r="T1109" s="5">
        <v>570</v>
      </c>
      <c r="U1109" s="5">
        <v>9</v>
      </c>
      <c r="V1109" s="5">
        <v>63</v>
      </c>
      <c r="W1109" s="5">
        <v>100</v>
      </c>
      <c r="X1109" s="5" t="s">
        <v>64</v>
      </c>
      <c r="Y1109" s="5" t="s">
        <v>64</v>
      </c>
      <c r="Z1109" s="5" t="s">
        <v>64</v>
      </c>
      <c r="AA1109" s="5" t="s">
        <v>64</v>
      </c>
      <c r="AB1109" s="5" t="s">
        <v>64</v>
      </c>
      <c r="AC1109" s="5" t="s">
        <v>64</v>
      </c>
      <c r="AD1109" s="5" t="s">
        <v>64</v>
      </c>
      <c r="AE1109" s="5" t="s">
        <v>64</v>
      </c>
      <c r="AF1109" s="5" t="s">
        <v>64</v>
      </c>
      <c r="AG1109" s="5" t="s">
        <v>64</v>
      </c>
      <c r="AH1109" s="5" t="s">
        <v>64</v>
      </c>
      <c r="AI1109" s="5" t="s">
        <v>64</v>
      </c>
      <c r="AJ1109" s="5" t="s">
        <v>64</v>
      </c>
      <c r="AK1109" s="5" t="s">
        <v>62</v>
      </c>
      <c r="AL1109" s="5" t="s">
        <v>62</v>
      </c>
      <c r="AM1109" s="5" t="s">
        <v>63</v>
      </c>
      <c r="AN1109" s="5" t="s">
        <v>62</v>
      </c>
      <c r="AO1109" s="5" t="s">
        <v>63</v>
      </c>
      <c r="AP1109" s="5" t="s">
        <v>63</v>
      </c>
      <c r="AQ1109" s="5" t="s">
        <v>63</v>
      </c>
      <c r="AR1109" s="5" t="s">
        <v>63</v>
      </c>
      <c r="AS1109" s="5" t="s">
        <v>65</v>
      </c>
      <c r="AT1109" s="5" t="s">
        <v>66</v>
      </c>
      <c r="AU1109" s="5" t="s">
        <v>67</v>
      </c>
      <c r="AV1109" s="5" t="s">
        <v>67</v>
      </c>
      <c r="AW1109" s="5" t="s">
        <v>65</v>
      </c>
      <c r="AX1109" s="5" t="s">
        <v>78</v>
      </c>
      <c r="AY1109" s="5">
        <v>71.400000000000006</v>
      </c>
      <c r="AZ1109" s="5">
        <v>57.9</v>
      </c>
    </row>
    <row r="1110" spans="1:52">
      <c r="A1110" s="5">
        <v>16</v>
      </c>
      <c r="B1110" s="5" t="s">
        <v>1158</v>
      </c>
      <c r="C1110" s="6">
        <v>301</v>
      </c>
      <c r="D1110" s="5" t="s">
        <v>1166</v>
      </c>
      <c r="E1110" s="5" t="str">
        <f>VLOOKUP(B1110,Region!$A$1:$B$76,2,FALSE)</f>
        <v>Region_5</v>
      </c>
      <c r="F1110" s="5" t="str">
        <f>VLOOKUP(D1110,'Used to Match Zip By Sch Name'!$A$2:$E$4714,5,FALSE)</f>
        <v>32223-2098</v>
      </c>
      <c r="G1110" s="5">
        <f>VLOOKUP(D1110,public_school_report!$D$1:$CI$3651,84,FALSE)</f>
        <v>1042</v>
      </c>
      <c r="H1110" s="5" t="s">
        <v>2</v>
      </c>
      <c r="I1110" s="5">
        <v>77</v>
      </c>
      <c r="J1110" s="5">
        <v>63</v>
      </c>
      <c r="K1110" s="5">
        <v>51</v>
      </c>
      <c r="L1110" s="5">
        <v>79</v>
      </c>
      <c r="M1110" s="5">
        <v>64</v>
      </c>
      <c r="N1110" s="5">
        <v>46</v>
      </c>
      <c r="O1110" s="5">
        <v>68</v>
      </c>
      <c r="P1110" s="5"/>
      <c r="Q1110" s="5"/>
      <c r="R1110" s="5"/>
      <c r="S1110" s="5"/>
      <c r="T1110" s="5">
        <v>448</v>
      </c>
      <c r="U1110" s="5">
        <v>7</v>
      </c>
      <c r="V1110" s="5">
        <v>64</v>
      </c>
      <c r="W1110" s="5">
        <v>100</v>
      </c>
      <c r="X1110" s="5" t="s">
        <v>64</v>
      </c>
      <c r="Y1110" s="5" t="s">
        <v>64</v>
      </c>
      <c r="Z1110" s="5" t="s">
        <v>62</v>
      </c>
      <c r="AA1110" s="5" t="s">
        <v>62</v>
      </c>
      <c r="AB1110" s="5" t="s">
        <v>64</v>
      </c>
      <c r="AC1110" s="5" t="s">
        <v>64</v>
      </c>
      <c r="AD1110" s="5" t="s">
        <v>64</v>
      </c>
      <c r="AE1110" s="5" t="s">
        <v>64</v>
      </c>
      <c r="AF1110" s="5" t="s">
        <v>64</v>
      </c>
      <c r="AG1110" s="5" t="s">
        <v>64</v>
      </c>
      <c r="AH1110" s="5" t="s">
        <v>64</v>
      </c>
      <c r="AI1110" s="5" t="s">
        <v>64</v>
      </c>
      <c r="AJ1110" s="5" t="s">
        <v>64</v>
      </c>
      <c r="AK1110" s="5" t="s">
        <v>64</v>
      </c>
      <c r="AL1110" s="5" t="s">
        <v>64</v>
      </c>
      <c r="AM1110" s="5" t="s">
        <v>64</v>
      </c>
      <c r="AN1110" s="5" t="s">
        <v>64</v>
      </c>
      <c r="AO1110" s="5" t="s">
        <v>64</v>
      </c>
      <c r="AP1110" s="5" t="s">
        <v>62</v>
      </c>
      <c r="AQ1110" s="5" t="s">
        <v>63</v>
      </c>
      <c r="AR1110" s="5" t="s">
        <v>64</v>
      </c>
      <c r="AS1110" s="5" t="s">
        <v>65</v>
      </c>
      <c r="AT1110" s="5" t="s">
        <v>66</v>
      </c>
      <c r="AU1110" s="5" t="s">
        <v>67</v>
      </c>
      <c r="AV1110" s="5" t="s">
        <v>67</v>
      </c>
      <c r="AW1110" s="5" t="s">
        <v>65</v>
      </c>
      <c r="AX1110" s="5" t="s">
        <v>69</v>
      </c>
      <c r="AY1110" s="5">
        <v>34.700000000000003</v>
      </c>
      <c r="AZ1110" s="5">
        <v>33.900000000000006</v>
      </c>
    </row>
    <row r="1111" spans="1:52" s="18" customFormat="1">
      <c r="A1111" s="19">
        <v>16</v>
      </c>
      <c r="B1111" s="19" t="s">
        <v>1158</v>
      </c>
      <c r="C1111" s="20">
        <v>311</v>
      </c>
      <c r="D1111" s="19" t="s">
        <v>1167</v>
      </c>
      <c r="E1111" s="5" t="str">
        <f>VLOOKUP(B1111,Region!$A$1:$B$76,2,FALSE)</f>
        <v>Region_5</v>
      </c>
      <c r="F1111" s="5" t="e">
        <f>VLOOKUP(D1111,'Used to Match Zip By Sch Name'!$A$2:$E$4714,5,FALSE)</f>
        <v>#N/A</v>
      </c>
      <c r="G1111" s="5" t="e">
        <f>VLOOKUP(D1111,public_school_report!$D$1:$CI$3651,84,FALSE)</f>
        <v>#N/A</v>
      </c>
      <c r="H1111" s="5"/>
      <c r="I1111" s="19">
        <v>86</v>
      </c>
      <c r="J1111" s="19">
        <v>68</v>
      </c>
      <c r="K1111" s="19">
        <v>59</v>
      </c>
      <c r="L1111" s="19">
        <v>91</v>
      </c>
      <c r="M1111" s="19">
        <v>78</v>
      </c>
      <c r="N1111" s="19">
        <v>72</v>
      </c>
      <c r="O1111" s="19">
        <v>88</v>
      </c>
      <c r="P1111" s="19">
        <v>97</v>
      </c>
      <c r="Q1111" s="19">
        <v>93</v>
      </c>
      <c r="R1111" s="19"/>
      <c r="S1111" s="19"/>
      <c r="T1111" s="19">
        <v>732</v>
      </c>
      <c r="U1111" s="19">
        <v>9</v>
      </c>
      <c r="V1111" s="19">
        <v>81</v>
      </c>
      <c r="W1111" s="19">
        <v>100</v>
      </c>
      <c r="X1111" s="19" t="s">
        <v>64</v>
      </c>
      <c r="Y1111" s="19" t="s">
        <v>64</v>
      </c>
      <c r="Z1111" s="19" t="s">
        <v>64</v>
      </c>
      <c r="AA1111" s="19" t="s">
        <v>64</v>
      </c>
      <c r="AB1111" s="19" t="s">
        <v>64</v>
      </c>
      <c r="AC1111" s="19" t="s">
        <v>64</v>
      </c>
      <c r="AD1111" s="19" t="s">
        <v>64</v>
      </c>
      <c r="AE1111" s="19" t="s">
        <v>64</v>
      </c>
      <c r="AF1111" s="19" t="s">
        <v>64</v>
      </c>
      <c r="AG1111" s="19" t="s">
        <v>64</v>
      </c>
      <c r="AH1111" s="19" t="s">
        <v>64</v>
      </c>
      <c r="AI1111" s="19" t="s">
        <v>63</v>
      </c>
      <c r="AJ1111" s="19" t="s">
        <v>72</v>
      </c>
      <c r="AK1111" s="19" t="s">
        <v>63</v>
      </c>
      <c r="AL1111" s="19" t="s">
        <v>63</v>
      </c>
      <c r="AM1111" s="19" t="s">
        <v>72</v>
      </c>
      <c r="AN1111" s="19" t="s">
        <v>63</v>
      </c>
      <c r="AO1111" s="19" t="s">
        <v>63</v>
      </c>
      <c r="AP1111" s="19" t="s">
        <v>63</v>
      </c>
      <c r="AQ1111" s="19" t="s">
        <v>63</v>
      </c>
      <c r="AR1111" s="19" t="s">
        <v>63</v>
      </c>
      <c r="AS1111" s="19" t="s">
        <v>65</v>
      </c>
      <c r="AT1111" s="19" t="s">
        <v>66</v>
      </c>
      <c r="AU1111" s="19" t="s">
        <v>67</v>
      </c>
      <c r="AV1111" s="19" t="s">
        <v>67</v>
      </c>
      <c r="AW1111" s="19" t="s">
        <v>65</v>
      </c>
      <c r="AX1111" s="19" t="s">
        <v>78</v>
      </c>
      <c r="AY1111" s="19">
        <v>42.5</v>
      </c>
      <c r="AZ1111" s="19">
        <v>18.8</v>
      </c>
    </row>
    <row r="1112" spans="1:52">
      <c r="A1112" s="5">
        <v>16</v>
      </c>
      <c r="B1112" s="5" t="s">
        <v>1158</v>
      </c>
      <c r="C1112" s="6">
        <v>331</v>
      </c>
      <c r="D1112" s="5" t="s">
        <v>1168</v>
      </c>
      <c r="E1112" s="5" t="str">
        <f>VLOOKUP(B1112,Region!$A$1:$B$76,2,FALSE)</f>
        <v>Region_5</v>
      </c>
      <c r="F1112" s="5" t="str">
        <f>VLOOKUP(D1112,'Used to Match Zip By Sch Name'!$A$2:$E$4714,5,FALSE)</f>
        <v>32205-8098</v>
      </c>
      <c r="G1112" s="5" t="e">
        <f>VLOOKUP(D1112,public_school_report!$D$1:$CI$3651,84,FALSE)</f>
        <v>#N/A</v>
      </c>
      <c r="H1112" s="5"/>
      <c r="I1112" s="5">
        <v>44</v>
      </c>
      <c r="J1112" s="5">
        <v>47</v>
      </c>
      <c r="K1112" s="5">
        <v>36</v>
      </c>
      <c r="L1112" s="5">
        <v>48</v>
      </c>
      <c r="M1112" s="5">
        <v>60</v>
      </c>
      <c r="N1112" s="5">
        <v>58</v>
      </c>
      <c r="O1112" s="5">
        <v>68</v>
      </c>
      <c r="P1112" s="5">
        <v>73</v>
      </c>
      <c r="Q1112" s="5"/>
      <c r="R1112" s="5">
        <v>85</v>
      </c>
      <c r="S1112" s="5">
        <v>78</v>
      </c>
      <c r="T1112" s="5">
        <v>597</v>
      </c>
      <c r="U1112" s="5">
        <v>10</v>
      </c>
      <c r="V1112" s="5">
        <v>60</v>
      </c>
      <c r="W1112" s="5">
        <v>97</v>
      </c>
      <c r="X1112" s="5" t="s">
        <v>62</v>
      </c>
      <c r="Y1112" s="5" t="s">
        <v>63</v>
      </c>
      <c r="Z1112" s="5" t="s">
        <v>62</v>
      </c>
      <c r="AA1112" s="5" t="s">
        <v>63</v>
      </c>
      <c r="AB1112" s="5" t="s">
        <v>63</v>
      </c>
      <c r="AC1112" s="5" t="s">
        <v>62</v>
      </c>
      <c r="AD1112" s="5" t="s">
        <v>64</v>
      </c>
      <c r="AE1112" s="5" t="s">
        <v>63</v>
      </c>
      <c r="AF1112" s="5" t="s">
        <v>62</v>
      </c>
      <c r="AG1112" s="5" t="s">
        <v>72</v>
      </c>
      <c r="AH1112" s="5" t="s">
        <v>63</v>
      </c>
      <c r="AI1112" s="5" t="s">
        <v>72</v>
      </c>
      <c r="AJ1112" s="5" t="s">
        <v>72</v>
      </c>
      <c r="AK1112" s="5" t="s">
        <v>72</v>
      </c>
      <c r="AL1112" s="5" t="s">
        <v>63</v>
      </c>
      <c r="AM1112" s="5" t="s">
        <v>72</v>
      </c>
      <c r="AN1112" s="5" t="s">
        <v>72</v>
      </c>
      <c r="AO1112" s="5" t="s">
        <v>72</v>
      </c>
      <c r="AP1112" s="5" t="s">
        <v>63</v>
      </c>
      <c r="AQ1112" s="5" t="s">
        <v>72</v>
      </c>
      <c r="AR1112" s="5" t="s">
        <v>72</v>
      </c>
      <c r="AS1112" s="5" t="s">
        <v>65</v>
      </c>
      <c r="AT1112" s="5" t="s">
        <v>66</v>
      </c>
      <c r="AU1112" s="5" t="s">
        <v>67</v>
      </c>
      <c r="AV1112" s="5" t="s">
        <v>68</v>
      </c>
      <c r="AW1112" s="5" t="s">
        <v>65</v>
      </c>
      <c r="AX1112" s="5" t="s">
        <v>82</v>
      </c>
      <c r="AY1112" s="5">
        <v>85.1</v>
      </c>
      <c r="AZ1112" s="5">
        <v>92.5</v>
      </c>
    </row>
    <row r="1113" spans="1:52">
      <c r="A1113" s="5">
        <v>16</v>
      </c>
      <c r="B1113" s="5" t="s">
        <v>1158</v>
      </c>
      <c r="C1113" s="6">
        <v>351</v>
      </c>
      <c r="D1113" s="5" t="s">
        <v>1169</v>
      </c>
      <c r="E1113" s="5" t="str">
        <f>VLOOKUP(B1113,Region!$A$1:$B$76,2,FALSE)</f>
        <v>Region_5</v>
      </c>
      <c r="F1113" s="5" t="str">
        <f>VLOOKUP(D1113,'Used to Match Zip By Sch Name'!$A$2:$E$4714,5,FALSE)</f>
        <v>32206-1450</v>
      </c>
      <c r="G1113" s="5" t="e">
        <f>VLOOKUP(D1113,public_school_report!$D$1:$CI$3651,84,FALSE)</f>
        <v>#N/A</v>
      </c>
      <c r="H1113" s="5"/>
      <c r="I1113" s="5">
        <v>30</v>
      </c>
      <c r="J1113" s="5">
        <v>36</v>
      </c>
      <c r="K1113" s="5">
        <v>42</v>
      </c>
      <c r="L1113" s="5">
        <v>51</v>
      </c>
      <c r="M1113" s="5">
        <v>52</v>
      </c>
      <c r="N1113" s="5">
        <v>47</v>
      </c>
      <c r="O1113" s="5">
        <v>73</v>
      </c>
      <c r="P1113" s="5">
        <v>56</v>
      </c>
      <c r="Q1113" s="5"/>
      <c r="R1113" s="5">
        <v>94</v>
      </c>
      <c r="S1113" s="5">
        <v>78</v>
      </c>
      <c r="T1113" s="5">
        <v>559</v>
      </c>
      <c r="U1113" s="5">
        <v>10</v>
      </c>
      <c r="V1113" s="5">
        <v>56</v>
      </c>
      <c r="W1113" s="5">
        <v>99</v>
      </c>
      <c r="X1113" s="5" t="s">
        <v>62</v>
      </c>
      <c r="Y1113" s="5" t="s">
        <v>62</v>
      </c>
      <c r="Z1113" s="5" t="s">
        <v>62</v>
      </c>
      <c r="AA1113" s="5" t="s">
        <v>72</v>
      </c>
      <c r="AB1113" s="5" t="s">
        <v>63</v>
      </c>
      <c r="AC1113" s="5" t="s">
        <v>72</v>
      </c>
      <c r="AD1113" s="5" t="s">
        <v>63</v>
      </c>
      <c r="AE1113" s="5" t="s">
        <v>62</v>
      </c>
      <c r="AF1113" s="5" t="s">
        <v>73</v>
      </c>
      <c r="AG1113" s="5" t="s">
        <v>72</v>
      </c>
      <c r="AH1113" s="5" t="s">
        <v>73</v>
      </c>
      <c r="AI1113" s="5" t="s">
        <v>73</v>
      </c>
      <c r="AJ1113" s="5" t="s">
        <v>73</v>
      </c>
      <c r="AK1113" s="5" t="s">
        <v>72</v>
      </c>
      <c r="AL1113" s="5" t="s">
        <v>63</v>
      </c>
      <c r="AM1113" s="5" t="s">
        <v>63</v>
      </c>
      <c r="AN1113" s="5" t="s">
        <v>63</v>
      </c>
      <c r="AO1113" s="5" t="s">
        <v>73</v>
      </c>
      <c r="AP1113" s="5" t="s">
        <v>63</v>
      </c>
      <c r="AQ1113" s="5" t="s">
        <v>63</v>
      </c>
      <c r="AR1113" s="5" t="s">
        <v>72</v>
      </c>
      <c r="AS1113" s="5" t="s">
        <v>65</v>
      </c>
      <c r="AT1113" s="5" t="s">
        <v>66</v>
      </c>
      <c r="AU1113" s="5" t="s">
        <v>67</v>
      </c>
      <c r="AV1113" s="5" t="s">
        <v>68</v>
      </c>
      <c r="AW1113" s="5" t="s">
        <v>65</v>
      </c>
      <c r="AX1113" s="5" t="s">
        <v>82</v>
      </c>
      <c r="AY1113" s="5">
        <v>90.3</v>
      </c>
      <c r="AZ1113" s="5">
        <v>100</v>
      </c>
    </row>
    <row r="1114" spans="1:52">
      <c r="A1114" s="5">
        <v>16</v>
      </c>
      <c r="B1114" s="5" t="s">
        <v>1158</v>
      </c>
      <c r="C1114" s="6">
        <v>371</v>
      </c>
      <c r="D1114" s="5" t="s">
        <v>1170</v>
      </c>
      <c r="E1114" s="5" t="str">
        <f>VLOOKUP(B1114,Region!$A$1:$B$76,2,FALSE)</f>
        <v>Region_5</v>
      </c>
      <c r="F1114" s="5" t="str">
        <f>VLOOKUP(D1114,'Used to Match Zip By Sch Name'!$A$2:$E$4714,5,FALSE)</f>
        <v>32208-1598</v>
      </c>
      <c r="G1114" s="5">
        <f>VLOOKUP(D1114,public_school_report!$D$1:$CI$3651,84,FALSE)</f>
        <v>257</v>
      </c>
      <c r="H1114" s="5" t="s">
        <v>6</v>
      </c>
      <c r="I1114" s="5">
        <v>55</v>
      </c>
      <c r="J1114" s="5">
        <v>64</v>
      </c>
      <c r="K1114" s="5">
        <v>61</v>
      </c>
      <c r="L1114" s="5">
        <v>64</v>
      </c>
      <c r="M1114" s="5">
        <v>83</v>
      </c>
      <c r="N1114" s="5">
        <v>75</v>
      </c>
      <c r="O1114" s="5">
        <v>61</v>
      </c>
      <c r="P1114" s="5"/>
      <c r="Q1114" s="5"/>
      <c r="R1114" s="5"/>
      <c r="S1114" s="5"/>
      <c r="T1114" s="5">
        <v>463</v>
      </c>
      <c r="U1114" s="5">
        <v>7</v>
      </c>
      <c r="V1114" s="5">
        <v>66</v>
      </c>
      <c r="W1114" s="5">
        <v>100</v>
      </c>
      <c r="X1114" s="5" t="s">
        <v>64</v>
      </c>
      <c r="Y1114" s="5" t="s">
        <v>62</v>
      </c>
      <c r="Z1114" s="5" t="s">
        <v>64</v>
      </c>
      <c r="AA1114" s="5" t="s">
        <v>63</v>
      </c>
      <c r="AB1114" s="5" t="s">
        <v>62</v>
      </c>
      <c r="AC1114" s="5" t="s">
        <v>63</v>
      </c>
      <c r="AD1114" s="5" t="s">
        <v>63</v>
      </c>
      <c r="AE1114" s="5" t="s">
        <v>72</v>
      </c>
      <c r="AF1114" s="5" t="s">
        <v>63</v>
      </c>
      <c r="AG1114" s="5" t="s">
        <v>72</v>
      </c>
      <c r="AH1114" s="5" t="s">
        <v>64</v>
      </c>
      <c r="AI1114" s="5" t="s">
        <v>64</v>
      </c>
      <c r="AJ1114" s="5" t="s">
        <v>64</v>
      </c>
      <c r="AK1114" s="5" t="s">
        <v>63</v>
      </c>
      <c r="AL1114" s="5" t="s">
        <v>64</v>
      </c>
      <c r="AM1114" s="5" t="s">
        <v>63</v>
      </c>
      <c r="AN1114" s="5" t="s">
        <v>62</v>
      </c>
      <c r="AO1114" s="5" t="s">
        <v>62</v>
      </c>
      <c r="AP1114" s="5" t="s">
        <v>72</v>
      </c>
      <c r="AQ1114" s="5" t="s">
        <v>62</v>
      </c>
      <c r="AR1114" s="5" t="s">
        <v>63</v>
      </c>
      <c r="AS1114" s="5" t="s">
        <v>65</v>
      </c>
      <c r="AT1114" s="5" t="s">
        <v>66</v>
      </c>
      <c r="AU1114" s="5" t="s">
        <v>67</v>
      </c>
      <c r="AV1114" s="5" t="s">
        <v>68</v>
      </c>
      <c r="AW1114" s="5" t="s">
        <v>65</v>
      </c>
      <c r="AX1114" s="5" t="s">
        <v>69</v>
      </c>
      <c r="AY1114" s="5">
        <v>93</v>
      </c>
      <c r="AZ1114" s="5">
        <v>100</v>
      </c>
    </row>
    <row r="1115" spans="1:52">
      <c r="A1115" s="5">
        <v>16</v>
      </c>
      <c r="B1115" s="5" t="s">
        <v>1158</v>
      </c>
      <c r="C1115" s="6">
        <v>381</v>
      </c>
      <c r="D1115" s="5" t="s">
        <v>1171</v>
      </c>
      <c r="E1115" s="5" t="str">
        <f>VLOOKUP(B1115,Region!$A$1:$B$76,2,FALSE)</f>
        <v>Region_5</v>
      </c>
      <c r="F1115" s="5" t="str">
        <f>VLOOKUP(D1115,'Used to Match Zip By Sch Name'!$A$2:$E$4714,5,FALSE)</f>
        <v>32234-1307</v>
      </c>
      <c r="G1115" s="5">
        <f>VLOOKUP(D1115,public_school_report!$D$1:$CI$3651,84,FALSE)</f>
        <v>1132</v>
      </c>
      <c r="H1115" s="5" t="s">
        <v>2</v>
      </c>
      <c r="I1115" s="5">
        <v>40</v>
      </c>
      <c r="J1115" s="5">
        <v>47</v>
      </c>
      <c r="K1115" s="5">
        <v>42</v>
      </c>
      <c r="L1115" s="5">
        <v>51</v>
      </c>
      <c r="M1115" s="5">
        <v>49</v>
      </c>
      <c r="N1115" s="5">
        <v>43</v>
      </c>
      <c r="O1115" s="5">
        <v>45</v>
      </c>
      <c r="P1115" s="5">
        <v>66</v>
      </c>
      <c r="Q1115" s="5">
        <v>62</v>
      </c>
      <c r="R1115" s="5">
        <v>90</v>
      </c>
      <c r="S1115" s="5">
        <v>93</v>
      </c>
      <c r="T1115" s="5">
        <v>628</v>
      </c>
      <c r="U1115" s="5">
        <v>11</v>
      </c>
      <c r="V1115" s="5">
        <v>57</v>
      </c>
      <c r="W1115" s="5">
        <v>98</v>
      </c>
      <c r="X1115" s="5" t="s">
        <v>62</v>
      </c>
      <c r="Y1115" s="5" t="s">
        <v>62</v>
      </c>
      <c r="Z1115" s="5" t="s">
        <v>62</v>
      </c>
      <c r="AA1115" s="5" t="s">
        <v>63</v>
      </c>
      <c r="AB1115" s="5" t="s">
        <v>63</v>
      </c>
      <c r="AC1115" s="5" t="s">
        <v>63</v>
      </c>
      <c r="AD1115" s="5" t="s">
        <v>63</v>
      </c>
      <c r="AE1115" s="5" t="s">
        <v>63</v>
      </c>
      <c r="AF1115" s="5" t="s">
        <v>63</v>
      </c>
      <c r="AG1115" s="5" t="s">
        <v>62</v>
      </c>
      <c r="AH1115" s="5" t="s">
        <v>63</v>
      </c>
      <c r="AI1115" s="5" t="s">
        <v>72</v>
      </c>
      <c r="AJ1115" s="5" t="s">
        <v>63</v>
      </c>
      <c r="AK1115" s="5" t="s">
        <v>63</v>
      </c>
      <c r="AL1115" s="5" t="s">
        <v>62</v>
      </c>
      <c r="AM1115" s="5" t="s">
        <v>63</v>
      </c>
      <c r="AN1115" s="5" t="s">
        <v>62</v>
      </c>
      <c r="AO1115" s="5" t="s">
        <v>63</v>
      </c>
      <c r="AP1115" s="5" t="s">
        <v>64</v>
      </c>
      <c r="AQ1115" s="5" t="s">
        <v>63</v>
      </c>
      <c r="AR1115" s="5" t="s">
        <v>63</v>
      </c>
      <c r="AS1115" s="5" t="s">
        <v>65</v>
      </c>
      <c r="AT1115" s="5" t="s">
        <v>66</v>
      </c>
      <c r="AU1115" s="5" t="s">
        <v>67</v>
      </c>
      <c r="AV1115" s="5" t="s">
        <v>68</v>
      </c>
      <c r="AW1115" s="5" t="s">
        <v>65</v>
      </c>
      <c r="AX1115" s="5" t="s">
        <v>86</v>
      </c>
      <c r="AY1115" s="5">
        <v>35.9</v>
      </c>
      <c r="AZ1115" s="5">
        <v>64.2</v>
      </c>
    </row>
    <row r="1116" spans="1:52">
      <c r="A1116" s="5">
        <v>16</v>
      </c>
      <c r="B1116" s="5" t="s">
        <v>1158</v>
      </c>
      <c r="C1116" s="6">
        <v>451</v>
      </c>
      <c r="D1116" s="5" t="s">
        <v>1172</v>
      </c>
      <c r="E1116" s="5" t="str">
        <f>VLOOKUP(B1116,Region!$A$1:$B$76,2,FALSE)</f>
        <v>Region_5</v>
      </c>
      <c r="F1116" s="5" t="str">
        <f>VLOOKUP(D1116,'Used to Match Zip By Sch Name'!$A$2:$E$4714,5,FALSE)</f>
        <v>32219-2004</v>
      </c>
      <c r="G1116" s="5">
        <f>VLOOKUP(D1116,public_school_report!$D$1:$CI$3651,84,FALSE)</f>
        <v>507</v>
      </c>
      <c r="H1116" s="5" t="s">
        <v>6</v>
      </c>
      <c r="I1116" s="5">
        <v>61</v>
      </c>
      <c r="J1116" s="5">
        <v>66</v>
      </c>
      <c r="K1116" s="5">
        <v>55</v>
      </c>
      <c r="L1116" s="5">
        <v>85</v>
      </c>
      <c r="M1116" s="5">
        <v>77</v>
      </c>
      <c r="N1116" s="5">
        <v>75</v>
      </c>
      <c r="O1116" s="5">
        <v>73</v>
      </c>
      <c r="P1116" s="5"/>
      <c r="Q1116" s="5"/>
      <c r="R1116" s="5"/>
      <c r="S1116" s="5"/>
      <c r="T1116" s="5">
        <v>492</v>
      </c>
      <c r="U1116" s="5">
        <v>7</v>
      </c>
      <c r="V1116" s="5">
        <v>70</v>
      </c>
      <c r="W1116" s="5">
        <v>100</v>
      </c>
      <c r="X1116" s="5" t="s">
        <v>64</v>
      </c>
      <c r="Y1116" s="5" t="s">
        <v>64</v>
      </c>
      <c r="Z1116" s="5" t="s">
        <v>64</v>
      </c>
      <c r="AA1116" s="5" t="s">
        <v>64</v>
      </c>
      <c r="AB1116" s="5" t="s">
        <v>62</v>
      </c>
      <c r="AC1116" s="5" t="s">
        <v>72</v>
      </c>
      <c r="AD1116" s="5" t="s">
        <v>63</v>
      </c>
      <c r="AE1116" s="5" t="s">
        <v>63</v>
      </c>
      <c r="AF1116" s="5" t="s">
        <v>63</v>
      </c>
      <c r="AG1116" s="5" t="s">
        <v>63</v>
      </c>
      <c r="AH1116" s="5" t="s">
        <v>63</v>
      </c>
      <c r="AI1116" s="5" t="s">
        <v>63</v>
      </c>
      <c r="AJ1116" s="5" t="s">
        <v>62</v>
      </c>
      <c r="AK1116" s="5" t="s">
        <v>63</v>
      </c>
      <c r="AL1116" s="5" t="s">
        <v>64</v>
      </c>
      <c r="AM1116" s="5" t="s">
        <v>64</v>
      </c>
      <c r="AN1116" s="5" t="s">
        <v>63</v>
      </c>
      <c r="AO1116" s="5" t="s">
        <v>64</v>
      </c>
      <c r="AP1116" s="5" t="s">
        <v>62</v>
      </c>
      <c r="AQ1116" s="5" t="s">
        <v>63</v>
      </c>
      <c r="AR1116" s="5" t="s">
        <v>72</v>
      </c>
      <c r="AS1116" s="5" t="s">
        <v>65</v>
      </c>
      <c r="AT1116" s="5" t="s">
        <v>66</v>
      </c>
      <c r="AU1116" s="5" t="s">
        <v>67</v>
      </c>
      <c r="AV1116" s="5" t="s">
        <v>68</v>
      </c>
      <c r="AW1116" s="5" t="s">
        <v>65</v>
      </c>
      <c r="AX1116" s="5" t="s">
        <v>69</v>
      </c>
      <c r="AY1116" s="5">
        <v>59.8</v>
      </c>
      <c r="AZ1116" s="5">
        <v>93.2</v>
      </c>
    </row>
    <row r="1117" spans="1:52">
      <c r="A1117" s="5">
        <v>16</v>
      </c>
      <c r="B1117" s="5" t="s">
        <v>1158</v>
      </c>
      <c r="C1117" s="6">
        <v>461</v>
      </c>
      <c r="D1117" s="5" t="s">
        <v>1173</v>
      </c>
      <c r="E1117" s="5" t="str">
        <f>VLOOKUP(B1117,Region!$A$1:$B$76,2,FALSE)</f>
        <v>Region_5</v>
      </c>
      <c r="F1117" s="5" t="str">
        <f>VLOOKUP(D1117,'Used to Match Zip By Sch Name'!$A$2:$E$4714,5,FALSE)</f>
        <v>32211-8851</v>
      </c>
      <c r="G1117" s="5">
        <f>VLOOKUP(D1117,public_school_report!$D$1:$CI$3651,84,FALSE)</f>
        <v>287</v>
      </c>
      <c r="H1117" s="5" t="s">
        <v>6</v>
      </c>
      <c r="I1117" s="5">
        <v>49</v>
      </c>
      <c r="J1117" s="5">
        <v>53</v>
      </c>
      <c r="K1117" s="5">
        <v>50</v>
      </c>
      <c r="L1117" s="5">
        <v>44</v>
      </c>
      <c r="M1117" s="5">
        <v>34</v>
      </c>
      <c r="N1117" s="5">
        <v>31</v>
      </c>
      <c r="O1117" s="5">
        <v>18</v>
      </c>
      <c r="P1117" s="5"/>
      <c r="Q1117" s="5"/>
      <c r="R1117" s="5"/>
      <c r="S1117" s="5"/>
      <c r="T1117" s="5">
        <v>279</v>
      </c>
      <c r="U1117" s="5">
        <v>7</v>
      </c>
      <c r="V1117" s="5">
        <v>40</v>
      </c>
      <c r="W1117" s="5">
        <v>100</v>
      </c>
      <c r="X1117" s="5" t="s">
        <v>72</v>
      </c>
      <c r="Y1117" s="5" t="s">
        <v>63</v>
      </c>
      <c r="Z1117" s="5" t="s">
        <v>63</v>
      </c>
      <c r="AA1117" s="5" t="s">
        <v>72</v>
      </c>
      <c r="AB1117" s="5" t="s">
        <v>73</v>
      </c>
      <c r="AC1117" s="5" t="s">
        <v>63</v>
      </c>
      <c r="AD1117" s="5" t="s">
        <v>62</v>
      </c>
      <c r="AE1117" s="5" t="s">
        <v>64</v>
      </c>
      <c r="AF1117" s="5" t="s">
        <v>63</v>
      </c>
      <c r="AG1117" s="5" t="s">
        <v>64</v>
      </c>
      <c r="AH1117" s="5" t="s">
        <v>64</v>
      </c>
      <c r="AI1117" s="5" t="s">
        <v>64</v>
      </c>
      <c r="AJ1117" s="5" t="s">
        <v>62</v>
      </c>
      <c r="AK1117" s="5" t="s">
        <v>64</v>
      </c>
      <c r="AL1117" s="5" t="s">
        <v>63</v>
      </c>
      <c r="AM1117" s="5" t="s">
        <v>63</v>
      </c>
      <c r="AN1117" s="5" t="s">
        <v>63</v>
      </c>
      <c r="AO1117" s="5" t="s">
        <v>63</v>
      </c>
      <c r="AP1117" s="5" t="s">
        <v>63</v>
      </c>
      <c r="AQ1117" s="5" t="s">
        <v>63</v>
      </c>
      <c r="AR1117" s="5" t="s">
        <v>63</v>
      </c>
      <c r="AS1117" s="5" t="s">
        <v>65</v>
      </c>
      <c r="AT1117" s="5" t="s">
        <v>66</v>
      </c>
      <c r="AU1117" s="5" t="s">
        <v>67</v>
      </c>
      <c r="AV1117" s="5" t="s">
        <v>68</v>
      </c>
      <c r="AW1117" s="5" t="s">
        <v>65</v>
      </c>
      <c r="AX1117" s="5" t="s">
        <v>69</v>
      </c>
      <c r="AY1117" s="5">
        <v>88.6</v>
      </c>
      <c r="AZ1117" s="5">
        <v>100</v>
      </c>
    </row>
    <row r="1118" spans="1:52">
      <c r="A1118" s="5">
        <v>16</v>
      </c>
      <c r="B1118" s="5" t="s">
        <v>1158</v>
      </c>
      <c r="C1118" s="6">
        <v>481</v>
      </c>
      <c r="D1118" s="5" t="s">
        <v>1174</v>
      </c>
      <c r="E1118" s="5" t="str">
        <f>VLOOKUP(B1118,Region!$A$1:$B$76,2,FALSE)</f>
        <v>Region_5</v>
      </c>
      <c r="F1118" s="5" t="str">
        <f>VLOOKUP(D1118,'Used to Match Zip By Sch Name'!$A$2:$E$4714,5,FALSE)</f>
        <v>32220-2651</v>
      </c>
      <c r="G1118" s="5">
        <f>VLOOKUP(D1118,public_school_report!$D$1:$CI$3651,84,FALSE)</f>
        <v>538</v>
      </c>
      <c r="H1118" s="5" t="s">
        <v>6</v>
      </c>
      <c r="I1118" s="5">
        <v>64</v>
      </c>
      <c r="J1118" s="5">
        <v>69</v>
      </c>
      <c r="K1118" s="5">
        <v>55</v>
      </c>
      <c r="L1118" s="5">
        <v>74</v>
      </c>
      <c r="M1118" s="5">
        <v>80</v>
      </c>
      <c r="N1118" s="5">
        <v>71</v>
      </c>
      <c r="O1118" s="5">
        <v>63</v>
      </c>
      <c r="P1118" s="5"/>
      <c r="Q1118" s="5"/>
      <c r="R1118" s="5"/>
      <c r="S1118" s="5"/>
      <c r="T1118" s="5">
        <v>476</v>
      </c>
      <c r="U1118" s="5">
        <v>7</v>
      </c>
      <c r="V1118" s="5">
        <v>68</v>
      </c>
      <c r="W1118" s="5">
        <v>100</v>
      </c>
      <c r="X1118" s="5" t="s">
        <v>64</v>
      </c>
      <c r="Y1118" s="5" t="s">
        <v>62</v>
      </c>
      <c r="Z1118" s="5" t="s">
        <v>64</v>
      </c>
      <c r="AA1118" s="5" t="s">
        <v>64</v>
      </c>
      <c r="AB1118" s="5" t="s">
        <v>64</v>
      </c>
      <c r="AC1118" s="5" t="s">
        <v>63</v>
      </c>
      <c r="AD1118" s="5" t="s">
        <v>62</v>
      </c>
      <c r="AE1118" s="5" t="s">
        <v>64</v>
      </c>
      <c r="AF1118" s="5" t="s">
        <v>64</v>
      </c>
      <c r="AG1118" s="5" t="s">
        <v>64</v>
      </c>
      <c r="AH1118" s="5" t="s">
        <v>62</v>
      </c>
      <c r="AI1118" s="5" t="s">
        <v>64</v>
      </c>
      <c r="AJ1118" s="5" t="s">
        <v>62</v>
      </c>
      <c r="AK1118" s="5" t="s">
        <v>64</v>
      </c>
      <c r="AL1118" s="5" t="s">
        <v>62</v>
      </c>
      <c r="AM1118" s="5" t="s">
        <v>62</v>
      </c>
      <c r="AN1118" s="5" t="s">
        <v>64</v>
      </c>
      <c r="AO1118" s="5" t="s">
        <v>62</v>
      </c>
      <c r="AP1118" s="5" t="s">
        <v>63</v>
      </c>
      <c r="AQ1118" s="5" t="s">
        <v>63</v>
      </c>
      <c r="AR1118" s="5" t="s">
        <v>63</v>
      </c>
      <c r="AS1118" s="5" t="s">
        <v>65</v>
      </c>
      <c r="AT1118" s="5" t="s">
        <v>66</v>
      </c>
      <c r="AU1118" s="5" t="s">
        <v>67</v>
      </c>
      <c r="AV1118" s="5" t="s">
        <v>68</v>
      </c>
      <c r="AW1118" s="5" t="s">
        <v>65</v>
      </c>
      <c r="AX1118" s="5" t="s">
        <v>69</v>
      </c>
      <c r="AY1118" s="5">
        <v>30.5</v>
      </c>
      <c r="AZ1118" s="5">
        <v>80.7</v>
      </c>
    </row>
    <row r="1119" spans="1:52">
      <c r="A1119" s="5">
        <v>16</v>
      </c>
      <c r="B1119" s="5" t="s">
        <v>1158</v>
      </c>
      <c r="C1119" s="6">
        <v>511</v>
      </c>
      <c r="D1119" s="5" t="s">
        <v>1175</v>
      </c>
      <c r="E1119" s="5" t="str">
        <f>VLOOKUP(B1119,Region!$A$1:$B$76,2,FALSE)</f>
        <v>Region_5</v>
      </c>
      <c r="F1119" s="5" t="str">
        <f>VLOOKUP(D1119,'Used to Match Zip By Sch Name'!$A$2:$E$4714,5,FALSE)</f>
        <v>32220-2118</v>
      </c>
      <c r="G1119" s="5">
        <f>VLOOKUP(D1119,public_school_report!$D$1:$CI$3651,84,FALSE)</f>
        <v>523</v>
      </c>
      <c r="H1119" s="5" t="s">
        <v>6</v>
      </c>
      <c r="I1119" s="5">
        <v>45</v>
      </c>
      <c r="J1119" s="5">
        <v>51</v>
      </c>
      <c r="K1119" s="5">
        <v>43</v>
      </c>
      <c r="L1119" s="5">
        <v>59</v>
      </c>
      <c r="M1119" s="5">
        <v>52</v>
      </c>
      <c r="N1119" s="5">
        <v>53</v>
      </c>
      <c r="O1119" s="5">
        <v>76</v>
      </c>
      <c r="P1119" s="5"/>
      <c r="Q1119" s="5"/>
      <c r="R1119" s="5"/>
      <c r="S1119" s="5"/>
      <c r="T1119" s="5">
        <v>379</v>
      </c>
      <c r="U1119" s="5">
        <v>7</v>
      </c>
      <c r="V1119" s="5">
        <v>54</v>
      </c>
      <c r="W1119" s="5">
        <v>100</v>
      </c>
      <c r="X1119" s="5" t="s">
        <v>62</v>
      </c>
      <c r="Y1119" s="5" t="s">
        <v>62</v>
      </c>
      <c r="Z1119" s="5" t="s">
        <v>64</v>
      </c>
      <c r="AA1119" s="5" t="s">
        <v>62</v>
      </c>
      <c r="AB1119" s="5" t="s">
        <v>62</v>
      </c>
      <c r="AC1119" s="5" t="s">
        <v>64</v>
      </c>
      <c r="AD1119" s="5" t="s">
        <v>62</v>
      </c>
      <c r="AE1119" s="5" t="s">
        <v>64</v>
      </c>
      <c r="AF1119" s="5" t="s">
        <v>62</v>
      </c>
      <c r="AG1119" s="5" t="s">
        <v>64</v>
      </c>
      <c r="AH1119" s="5" t="s">
        <v>64</v>
      </c>
      <c r="AI1119" s="5" t="s">
        <v>64</v>
      </c>
      <c r="AJ1119" s="5" t="s">
        <v>64</v>
      </c>
      <c r="AK1119" s="5" t="s">
        <v>64</v>
      </c>
      <c r="AL1119" s="5" t="s">
        <v>64</v>
      </c>
      <c r="AM1119" s="5" t="s">
        <v>64</v>
      </c>
      <c r="AN1119" s="5" t="s">
        <v>64</v>
      </c>
      <c r="AO1119" s="5" t="s">
        <v>62</v>
      </c>
      <c r="AP1119" s="5" t="s">
        <v>63</v>
      </c>
      <c r="AQ1119" s="5" t="s">
        <v>62</v>
      </c>
      <c r="AR1119" s="5" t="s">
        <v>63</v>
      </c>
      <c r="AS1119" s="5" t="s">
        <v>65</v>
      </c>
      <c r="AT1119" s="5" t="s">
        <v>66</v>
      </c>
      <c r="AU1119" s="5" t="s">
        <v>67</v>
      </c>
      <c r="AV1119" s="5" t="s">
        <v>68</v>
      </c>
      <c r="AW1119" s="5" t="s">
        <v>65</v>
      </c>
      <c r="AX1119" s="5" t="s">
        <v>69</v>
      </c>
      <c r="AY1119" s="5">
        <v>23.8</v>
      </c>
      <c r="AZ1119" s="5">
        <v>92.5</v>
      </c>
    </row>
    <row r="1120" spans="1:52">
      <c r="A1120" s="5">
        <v>16</v>
      </c>
      <c r="B1120" s="5" t="s">
        <v>1158</v>
      </c>
      <c r="C1120" s="6">
        <v>581</v>
      </c>
      <c r="D1120" s="5" t="s">
        <v>1176</v>
      </c>
      <c r="E1120" s="5" t="str">
        <f>VLOOKUP(B1120,Region!$A$1:$B$76,2,FALSE)</f>
        <v>Region_5</v>
      </c>
      <c r="F1120" s="5">
        <f>VLOOKUP(D1120,'Used to Match Zip By Sch Name'!$A$2:$E$4714,5,FALSE)</f>
        <v>32206</v>
      </c>
      <c r="G1120" s="5" t="e">
        <f>VLOOKUP(D1120,public_school_report!$D$1:$CI$3651,84,FALSE)</f>
        <v>#N/A</v>
      </c>
      <c r="H1120" s="5"/>
      <c r="I1120" s="5">
        <v>48</v>
      </c>
      <c r="J1120" s="5">
        <v>51</v>
      </c>
      <c r="K1120" s="5">
        <v>42</v>
      </c>
      <c r="L1120" s="5">
        <v>50</v>
      </c>
      <c r="M1120" s="5">
        <v>49</v>
      </c>
      <c r="N1120" s="5">
        <v>42</v>
      </c>
      <c r="O1120" s="5">
        <v>33</v>
      </c>
      <c r="P1120" s="5"/>
      <c r="Q1120" s="5"/>
      <c r="R1120" s="5"/>
      <c r="S1120" s="5"/>
      <c r="T1120" s="5">
        <v>315</v>
      </c>
      <c r="U1120" s="5">
        <v>7</v>
      </c>
      <c r="V1120" s="5">
        <v>45</v>
      </c>
      <c r="W1120" s="5">
        <v>100</v>
      </c>
      <c r="X1120" s="5" t="s">
        <v>63</v>
      </c>
      <c r="Y1120" s="5" t="s">
        <v>63</v>
      </c>
      <c r="Z1120" s="5" t="s">
        <v>63</v>
      </c>
      <c r="AA1120" s="5" t="s">
        <v>66</v>
      </c>
      <c r="AB1120" s="5" t="s">
        <v>66</v>
      </c>
      <c r="AC1120" s="5" t="s">
        <v>66</v>
      </c>
      <c r="AD1120" s="5" t="s">
        <v>66</v>
      </c>
      <c r="AE1120" s="5" t="s">
        <v>66</v>
      </c>
      <c r="AF1120" s="5" t="s">
        <v>66</v>
      </c>
      <c r="AG1120" s="5" t="s">
        <v>66</v>
      </c>
      <c r="AH1120" s="5" t="s">
        <v>66</v>
      </c>
      <c r="AI1120" s="5" t="s">
        <v>66</v>
      </c>
      <c r="AJ1120" s="5" t="s">
        <v>66</v>
      </c>
      <c r="AK1120" s="5" t="s">
        <v>66</v>
      </c>
      <c r="AL1120" s="5" t="s">
        <v>66</v>
      </c>
      <c r="AM1120" s="5" t="s">
        <v>66</v>
      </c>
      <c r="AN1120" s="5" t="s">
        <v>66</v>
      </c>
      <c r="AO1120" s="5" t="s">
        <v>66</v>
      </c>
      <c r="AP1120" s="5" t="s">
        <v>66</v>
      </c>
      <c r="AQ1120" s="5" t="s">
        <v>66</v>
      </c>
      <c r="AR1120" s="5" t="s">
        <v>66</v>
      </c>
      <c r="AS1120" s="5" t="s">
        <v>65</v>
      </c>
      <c r="AT1120" s="5" t="s">
        <v>66</v>
      </c>
      <c r="AU1120" s="5" t="s">
        <v>67</v>
      </c>
      <c r="AV1120" s="5" t="s">
        <v>68</v>
      </c>
      <c r="AW1120" s="5" t="s">
        <v>65</v>
      </c>
      <c r="AX1120" s="5" t="s">
        <v>69</v>
      </c>
      <c r="AY1120" s="5">
        <v>85.8</v>
      </c>
      <c r="AZ1120" s="5">
        <v>100</v>
      </c>
    </row>
    <row r="1121" spans="1:52">
      <c r="A1121" s="5">
        <v>16</v>
      </c>
      <c r="B1121" s="5" t="s">
        <v>1158</v>
      </c>
      <c r="C1121" s="6">
        <v>591</v>
      </c>
      <c r="D1121" s="5" t="s">
        <v>1177</v>
      </c>
      <c r="E1121" s="5" t="str">
        <f>VLOOKUP(B1121,Region!$A$1:$B$76,2,FALSE)</f>
        <v>Region_5</v>
      </c>
      <c r="F1121" s="5" t="str">
        <f>VLOOKUP(D1121,'Used to Match Zip By Sch Name'!$A$2:$E$4714,5,FALSE)</f>
        <v>32218-4661</v>
      </c>
      <c r="G1121" s="5">
        <f>VLOOKUP(D1121,public_school_report!$D$1:$CI$3651,84,FALSE)</f>
        <v>478</v>
      </c>
      <c r="H1121" s="5" t="s">
        <v>6</v>
      </c>
      <c r="I1121" s="5">
        <v>42</v>
      </c>
      <c r="J1121" s="5">
        <v>51</v>
      </c>
      <c r="K1121" s="5">
        <v>44</v>
      </c>
      <c r="L1121" s="5">
        <v>62</v>
      </c>
      <c r="M1121" s="5">
        <v>65</v>
      </c>
      <c r="N1121" s="5">
        <v>42</v>
      </c>
      <c r="O1121" s="5">
        <v>31</v>
      </c>
      <c r="P1121" s="5"/>
      <c r="Q1121" s="5"/>
      <c r="R1121" s="5"/>
      <c r="S1121" s="5"/>
      <c r="T1121" s="5">
        <v>337</v>
      </c>
      <c r="U1121" s="5">
        <v>7</v>
      </c>
      <c r="V1121" s="5">
        <v>48</v>
      </c>
      <c r="W1121" s="5">
        <v>100</v>
      </c>
      <c r="X1121" s="5" t="s">
        <v>63</v>
      </c>
      <c r="Y1121" s="5" t="s">
        <v>63</v>
      </c>
      <c r="Z1121" s="5" t="s">
        <v>62</v>
      </c>
      <c r="AA1121" s="5" t="s">
        <v>72</v>
      </c>
      <c r="AB1121" s="5" t="s">
        <v>72</v>
      </c>
      <c r="AC1121" s="5" t="s">
        <v>72</v>
      </c>
      <c r="AD1121" s="5" t="s">
        <v>63</v>
      </c>
      <c r="AE1121" s="5" t="s">
        <v>62</v>
      </c>
      <c r="AF1121" s="5" t="s">
        <v>63</v>
      </c>
      <c r="AG1121" s="5" t="s">
        <v>63</v>
      </c>
      <c r="AH1121" s="5" t="s">
        <v>64</v>
      </c>
      <c r="AI1121" s="5" t="s">
        <v>64</v>
      </c>
      <c r="AJ1121" s="5" t="s">
        <v>63</v>
      </c>
      <c r="AK1121" s="5" t="s">
        <v>63</v>
      </c>
      <c r="AL1121" s="5" t="s">
        <v>62</v>
      </c>
      <c r="AM1121" s="5" t="s">
        <v>63</v>
      </c>
      <c r="AN1121" s="5" t="s">
        <v>62</v>
      </c>
      <c r="AO1121" s="5" t="s">
        <v>72</v>
      </c>
      <c r="AP1121" s="5" t="s">
        <v>72</v>
      </c>
      <c r="AQ1121" s="5" t="s">
        <v>63</v>
      </c>
      <c r="AR1121" s="5" t="s">
        <v>63</v>
      </c>
      <c r="AS1121" s="5" t="s">
        <v>65</v>
      </c>
      <c r="AT1121" s="5" t="s">
        <v>66</v>
      </c>
      <c r="AU1121" s="5" t="s">
        <v>67</v>
      </c>
      <c r="AV1121" s="5" t="s">
        <v>68</v>
      </c>
      <c r="AW1121" s="5" t="s">
        <v>65</v>
      </c>
      <c r="AX1121" s="5" t="s">
        <v>69</v>
      </c>
      <c r="AY1121" s="5">
        <v>88.8</v>
      </c>
      <c r="AZ1121" s="5">
        <v>100</v>
      </c>
    </row>
    <row r="1122" spans="1:52">
      <c r="A1122" s="5">
        <v>16</v>
      </c>
      <c r="B1122" s="5" t="s">
        <v>1158</v>
      </c>
      <c r="C1122" s="6">
        <v>621</v>
      </c>
      <c r="D1122" s="5" t="s">
        <v>1178</v>
      </c>
      <c r="E1122" s="5" t="str">
        <f>VLOOKUP(B1122,Region!$A$1:$B$76,2,FALSE)</f>
        <v>Region_5</v>
      </c>
      <c r="F1122" s="5" t="str">
        <f>VLOOKUP(D1122,'Used to Match Zip By Sch Name'!$A$2:$E$4714,5,FALSE)</f>
        <v>32218-2615</v>
      </c>
      <c r="G1122" s="5">
        <f>VLOOKUP(D1122,public_school_report!$D$1:$CI$3651,84,FALSE)</f>
        <v>1120</v>
      </c>
      <c r="H1122" s="5" t="s">
        <v>2</v>
      </c>
      <c r="I1122" s="5">
        <v>41</v>
      </c>
      <c r="J1122" s="5">
        <v>46</v>
      </c>
      <c r="K1122" s="5">
        <v>41</v>
      </c>
      <c r="L1122" s="5">
        <v>52</v>
      </c>
      <c r="M1122" s="5">
        <v>53</v>
      </c>
      <c r="N1122" s="5">
        <v>51</v>
      </c>
      <c r="O1122" s="5">
        <v>42</v>
      </c>
      <c r="P1122" s="5">
        <v>67</v>
      </c>
      <c r="Q1122" s="5">
        <v>85</v>
      </c>
      <c r="R1122" s="5"/>
      <c r="S1122" s="5"/>
      <c r="T1122" s="5">
        <v>478</v>
      </c>
      <c r="U1122" s="5">
        <v>9</v>
      </c>
      <c r="V1122" s="5">
        <v>53</v>
      </c>
      <c r="W1122" s="5">
        <v>99</v>
      </c>
      <c r="X1122" s="5" t="s">
        <v>63</v>
      </c>
      <c r="Y1122" s="5" t="s">
        <v>63</v>
      </c>
      <c r="Z1122" s="5" t="s">
        <v>63</v>
      </c>
      <c r="AA1122" s="5" t="s">
        <v>63</v>
      </c>
      <c r="AB1122" s="5" t="s">
        <v>63</v>
      </c>
      <c r="AC1122" s="5" t="s">
        <v>63</v>
      </c>
      <c r="AD1122" s="5" t="s">
        <v>63</v>
      </c>
      <c r="AE1122" s="5" t="s">
        <v>62</v>
      </c>
      <c r="AF1122" s="5" t="s">
        <v>62</v>
      </c>
      <c r="AG1122" s="5" t="s">
        <v>64</v>
      </c>
      <c r="AH1122" s="5" t="s">
        <v>64</v>
      </c>
      <c r="AI1122" s="5" t="s">
        <v>62</v>
      </c>
      <c r="AJ1122" s="5" t="s">
        <v>64</v>
      </c>
      <c r="AK1122" s="5" t="s">
        <v>62</v>
      </c>
      <c r="AL1122" s="5" t="s">
        <v>63</v>
      </c>
      <c r="AM1122" s="5" t="s">
        <v>66</v>
      </c>
      <c r="AN1122" s="5" t="s">
        <v>66</v>
      </c>
      <c r="AO1122" s="5" t="s">
        <v>66</v>
      </c>
      <c r="AP1122" s="5" t="s">
        <v>66</v>
      </c>
      <c r="AQ1122" s="5" t="s">
        <v>66</v>
      </c>
      <c r="AR1122" s="5" t="s">
        <v>66</v>
      </c>
      <c r="AS1122" s="5" t="s">
        <v>65</v>
      </c>
      <c r="AT1122" s="5" t="s">
        <v>66</v>
      </c>
      <c r="AU1122" s="5" t="s">
        <v>67</v>
      </c>
      <c r="AV1122" s="5" t="s">
        <v>68</v>
      </c>
      <c r="AW1122" s="5" t="s">
        <v>65</v>
      </c>
      <c r="AX1122" s="5" t="s">
        <v>78</v>
      </c>
      <c r="AY1122" s="5">
        <v>50.4</v>
      </c>
      <c r="AZ1122" s="5">
        <v>74.2</v>
      </c>
    </row>
    <row r="1123" spans="1:52">
      <c r="A1123" s="5">
        <v>16</v>
      </c>
      <c r="B1123" s="5" t="s">
        <v>1158</v>
      </c>
      <c r="C1123" s="6">
        <v>631</v>
      </c>
      <c r="D1123" s="5" t="s">
        <v>1179</v>
      </c>
      <c r="E1123" s="5" t="str">
        <f>VLOOKUP(B1123,Region!$A$1:$B$76,2,FALSE)</f>
        <v>Region_5</v>
      </c>
      <c r="F1123" s="5" t="str">
        <f>VLOOKUP(D1123,'Used to Match Zip By Sch Name'!$A$2:$E$4714,5,FALSE)</f>
        <v>32250-7430</v>
      </c>
      <c r="G1123" s="5">
        <f>VLOOKUP(D1123,public_school_report!$D$1:$CI$3651,84,FALSE)</f>
        <v>1276</v>
      </c>
      <c r="H1123" s="5" t="s">
        <v>2</v>
      </c>
      <c r="I1123" s="5">
        <v>67</v>
      </c>
      <c r="J1123" s="5">
        <v>60</v>
      </c>
      <c r="K1123" s="5">
        <v>53</v>
      </c>
      <c r="L1123" s="5">
        <v>80</v>
      </c>
      <c r="M1123" s="5">
        <v>69</v>
      </c>
      <c r="N1123" s="5">
        <v>61</v>
      </c>
      <c r="O1123" s="5">
        <v>71</v>
      </c>
      <c r="P1123" s="5">
        <v>94</v>
      </c>
      <c r="Q1123" s="5">
        <v>86</v>
      </c>
      <c r="R1123" s="5"/>
      <c r="S1123" s="5"/>
      <c r="T1123" s="5">
        <v>641</v>
      </c>
      <c r="U1123" s="5">
        <v>9</v>
      </c>
      <c r="V1123" s="5">
        <v>71</v>
      </c>
      <c r="W1123" s="5">
        <v>100</v>
      </c>
      <c r="X1123" s="5" t="s">
        <v>64</v>
      </c>
      <c r="Y1123" s="5" t="s">
        <v>64</v>
      </c>
      <c r="Z1123" s="5" t="s">
        <v>64</v>
      </c>
      <c r="AA1123" s="5" t="s">
        <v>64</v>
      </c>
      <c r="AB1123" s="5" t="s">
        <v>64</v>
      </c>
      <c r="AC1123" s="5" t="s">
        <v>64</v>
      </c>
      <c r="AD1123" s="5" t="s">
        <v>64</v>
      </c>
      <c r="AE1123" s="5" t="s">
        <v>62</v>
      </c>
      <c r="AF1123" s="5" t="s">
        <v>64</v>
      </c>
      <c r="AG1123" s="5" t="s">
        <v>64</v>
      </c>
      <c r="AH1123" s="5" t="s">
        <v>64</v>
      </c>
      <c r="AI1123" s="5" t="s">
        <v>64</v>
      </c>
      <c r="AJ1123" s="5" t="s">
        <v>64</v>
      </c>
      <c r="AK1123" s="5" t="s">
        <v>64</v>
      </c>
      <c r="AL1123" s="5" t="s">
        <v>64</v>
      </c>
      <c r="AM1123" s="5" t="s">
        <v>62</v>
      </c>
      <c r="AN1123" s="5" t="s">
        <v>64</v>
      </c>
      <c r="AO1123" s="5" t="s">
        <v>64</v>
      </c>
      <c r="AP1123" s="5" t="s">
        <v>64</v>
      </c>
      <c r="AQ1123" s="5" t="s">
        <v>62</v>
      </c>
      <c r="AR1123" s="5" t="s">
        <v>62</v>
      </c>
      <c r="AS1123" s="5" t="s">
        <v>65</v>
      </c>
      <c r="AT1123" s="5" t="s">
        <v>66</v>
      </c>
      <c r="AU1123" s="5" t="s">
        <v>67</v>
      </c>
      <c r="AV1123" s="5" t="s">
        <v>67</v>
      </c>
      <c r="AW1123" s="5" t="s">
        <v>65</v>
      </c>
      <c r="AX1123" s="5" t="s">
        <v>78</v>
      </c>
      <c r="AY1123" s="5">
        <v>33.799999999999997</v>
      </c>
      <c r="AZ1123" s="5">
        <v>35.5</v>
      </c>
    </row>
    <row r="1124" spans="1:52">
      <c r="A1124" s="5">
        <v>16</v>
      </c>
      <c r="B1124" s="5" t="s">
        <v>1158</v>
      </c>
      <c r="C1124" s="6">
        <v>641</v>
      </c>
      <c r="D1124" s="5" t="s">
        <v>1180</v>
      </c>
      <c r="E1124" s="5" t="str">
        <f>VLOOKUP(B1124,Region!$A$1:$B$76,2,FALSE)</f>
        <v>Region_5</v>
      </c>
      <c r="F1124" s="5" t="str">
        <f>VLOOKUP(D1124,'Used to Match Zip By Sch Name'!$A$2:$E$4714,5,FALSE)</f>
        <v>32216-2881</v>
      </c>
      <c r="G1124" s="5">
        <f>VLOOKUP(D1124,public_school_report!$D$1:$CI$3651,84,FALSE)</f>
        <v>341</v>
      </c>
      <c r="H1124" s="5" t="s">
        <v>6</v>
      </c>
      <c r="I1124" s="5">
        <v>51</v>
      </c>
      <c r="J1124" s="5">
        <v>56</v>
      </c>
      <c r="K1124" s="5">
        <v>62</v>
      </c>
      <c r="L1124" s="5">
        <v>79</v>
      </c>
      <c r="M1124" s="5">
        <v>85</v>
      </c>
      <c r="N1124" s="5">
        <v>82</v>
      </c>
      <c r="O1124" s="5">
        <v>80</v>
      </c>
      <c r="P1124" s="5"/>
      <c r="Q1124" s="5"/>
      <c r="R1124" s="5"/>
      <c r="S1124" s="5"/>
      <c r="T1124" s="5">
        <v>495</v>
      </c>
      <c r="U1124" s="5">
        <v>7</v>
      </c>
      <c r="V1124" s="5">
        <v>71</v>
      </c>
      <c r="W1124" s="5">
        <v>98</v>
      </c>
      <c r="X1124" s="5" t="s">
        <v>64</v>
      </c>
      <c r="Y1124" s="5" t="s">
        <v>64</v>
      </c>
      <c r="Z1124" s="5" t="s">
        <v>62</v>
      </c>
      <c r="AA1124" s="5" t="s">
        <v>62</v>
      </c>
      <c r="AB1124" s="5" t="s">
        <v>72</v>
      </c>
      <c r="AC1124" s="5" t="s">
        <v>72</v>
      </c>
      <c r="AD1124" s="5" t="s">
        <v>63</v>
      </c>
      <c r="AE1124" s="5" t="s">
        <v>63</v>
      </c>
      <c r="AF1124" s="5" t="s">
        <v>62</v>
      </c>
      <c r="AG1124" s="5" t="s">
        <v>63</v>
      </c>
      <c r="AH1124" s="5" t="s">
        <v>64</v>
      </c>
      <c r="AI1124" s="5" t="s">
        <v>63</v>
      </c>
      <c r="AJ1124" s="5" t="s">
        <v>62</v>
      </c>
      <c r="AK1124" s="5" t="s">
        <v>63</v>
      </c>
      <c r="AL1124" s="5" t="s">
        <v>62</v>
      </c>
      <c r="AM1124" s="5" t="s">
        <v>64</v>
      </c>
      <c r="AN1124" s="5" t="s">
        <v>64</v>
      </c>
      <c r="AO1124" s="5" t="s">
        <v>64</v>
      </c>
      <c r="AP1124" s="5" t="s">
        <v>63</v>
      </c>
      <c r="AQ1124" s="5" t="s">
        <v>63</v>
      </c>
      <c r="AR1124" s="5" t="s">
        <v>63</v>
      </c>
      <c r="AS1124" s="5" t="s">
        <v>65</v>
      </c>
      <c r="AT1124" s="5" t="s">
        <v>66</v>
      </c>
      <c r="AU1124" s="5" t="s">
        <v>67</v>
      </c>
      <c r="AV1124" s="5" t="s">
        <v>68</v>
      </c>
      <c r="AW1124" s="5" t="s">
        <v>65</v>
      </c>
      <c r="AX1124" s="5" t="s">
        <v>69</v>
      </c>
      <c r="AY1124" s="5">
        <v>73.599999999999994</v>
      </c>
      <c r="AZ1124" s="5">
        <v>100</v>
      </c>
    </row>
    <row r="1125" spans="1:52">
      <c r="A1125" s="5">
        <v>16</v>
      </c>
      <c r="B1125" s="5" t="s">
        <v>1158</v>
      </c>
      <c r="C1125" s="6">
        <v>651</v>
      </c>
      <c r="D1125" s="5" t="s">
        <v>1181</v>
      </c>
      <c r="E1125" s="5" t="str">
        <f>VLOOKUP(B1125,Region!$A$1:$B$76,2,FALSE)</f>
        <v>Region_5</v>
      </c>
      <c r="F1125" s="5" t="str">
        <f>VLOOKUP(D1125,'Used to Match Zip By Sch Name'!$A$2:$E$4714,5,FALSE)</f>
        <v>32233-5238</v>
      </c>
      <c r="G1125" s="5">
        <f>VLOOKUP(D1125,public_school_report!$D$1:$CI$3651,84,FALSE)</f>
        <v>442</v>
      </c>
      <c r="H1125" s="5" t="s">
        <v>6</v>
      </c>
      <c r="I1125" s="5">
        <v>78</v>
      </c>
      <c r="J1125" s="5">
        <v>74</v>
      </c>
      <c r="K1125" s="5">
        <v>61</v>
      </c>
      <c r="L1125" s="5">
        <v>81</v>
      </c>
      <c r="M1125" s="5">
        <v>67</v>
      </c>
      <c r="N1125" s="5">
        <v>47</v>
      </c>
      <c r="O1125" s="5">
        <v>66</v>
      </c>
      <c r="P1125" s="5"/>
      <c r="Q1125" s="5"/>
      <c r="R1125" s="5"/>
      <c r="S1125" s="5"/>
      <c r="T1125" s="5">
        <v>474</v>
      </c>
      <c r="U1125" s="5">
        <v>7</v>
      </c>
      <c r="V1125" s="5">
        <v>68</v>
      </c>
      <c r="W1125" s="5">
        <v>100</v>
      </c>
      <c r="X1125" s="5" t="s">
        <v>64</v>
      </c>
      <c r="Y1125" s="5" t="s">
        <v>64</v>
      </c>
      <c r="Z1125" s="5" t="s">
        <v>64</v>
      </c>
      <c r="AA1125" s="5" t="s">
        <v>64</v>
      </c>
      <c r="AB1125" s="5" t="s">
        <v>64</v>
      </c>
      <c r="AC1125" s="5" t="s">
        <v>64</v>
      </c>
      <c r="AD1125" s="5" t="s">
        <v>64</v>
      </c>
      <c r="AE1125" s="5" t="s">
        <v>64</v>
      </c>
      <c r="AF1125" s="5" t="s">
        <v>64</v>
      </c>
      <c r="AG1125" s="5" t="s">
        <v>64</v>
      </c>
      <c r="AH1125" s="5" t="s">
        <v>64</v>
      </c>
      <c r="AI1125" s="5" t="s">
        <v>64</v>
      </c>
      <c r="AJ1125" s="5" t="s">
        <v>64</v>
      </c>
      <c r="AK1125" s="5" t="s">
        <v>64</v>
      </c>
      <c r="AL1125" s="5" t="s">
        <v>64</v>
      </c>
      <c r="AM1125" s="5" t="s">
        <v>64</v>
      </c>
      <c r="AN1125" s="5" t="s">
        <v>62</v>
      </c>
      <c r="AO1125" s="5" t="s">
        <v>64</v>
      </c>
      <c r="AP1125" s="5" t="s">
        <v>64</v>
      </c>
      <c r="AQ1125" s="5" t="s">
        <v>63</v>
      </c>
      <c r="AR1125" s="5" t="s">
        <v>63</v>
      </c>
      <c r="AS1125" s="5" t="s">
        <v>65</v>
      </c>
      <c r="AT1125" s="5" t="s">
        <v>66</v>
      </c>
      <c r="AU1125" s="5" t="s">
        <v>67</v>
      </c>
      <c r="AV1125" s="5" t="s">
        <v>67</v>
      </c>
      <c r="AW1125" s="5" t="s">
        <v>65</v>
      </c>
      <c r="AX1125" s="5" t="s">
        <v>69</v>
      </c>
      <c r="AY1125" s="5">
        <v>29.7</v>
      </c>
      <c r="AZ1125" s="5">
        <v>29.7</v>
      </c>
    </row>
    <row r="1126" spans="1:52">
      <c r="A1126" s="5">
        <v>16</v>
      </c>
      <c r="B1126" s="5" t="s">
        <v>1158</v>
      </c>
      <c r="C1126" s="6">
        <v>661</v>
      </c>
      <c r="D1126" s="5" t="s">
        <v>1182</v>
      </c>
      <c r="E1126" s="5" t="str">
        <f>VLOOKUP(B1126,Region!$A$1:$B$76,2,FALSE)</f>
        <v>Region_5</v>
      </c>
      <c r="F1126" s="5" t="str">
        <f>VLOOKUP(D1126,'Used to Match Zip By Sch Name'!$A$2:$E$4714,5,FALSE)</f>
        <v>32217-2635</v>
      </c>
      <c r="G1126" s="5">
        <f>VLOOKUP(D1126,public_school_report!$D$1:$CI$3651,84,FALSE)</f>
        <v>686</v>
      </c>
      <c r="H1126" s="5" t="s">
        <v>4</v>
      </c>
      <c r="I1126" s="5">
        <v>30</v>
      </c>
      <c r="J1126" s="5">
        <v>44</v>
      </c>
      <c r="K1126" s="5">
        <v>44</v>
      </c>
      <c r="L1126" s="5">
        <v>41</v>
      </c>
      <c r="M1126" s="5">
        <v>47</v>
      </c>
      <c r="N1126" s="5">
        <v>40</v>
      </c>
      <c r="O1126" s="5">
        <v>35</v>
      </c>
      <c r="P1126" s="5">
        <v>60</v>
      </c>
      <c r="Q1126" s="5">
        <v>67</v>
      </c>
      <c r="R1126" s="5"/>
      <c r="S1126" s="5"/>
      <c r="T1126" s="5">
        <v>408</v>
      </c>
      <c r="U1126" s="5">
        <v>9</v>
      </c>
      <c r="V1126" s="5">
        <v>45</v>
      </c>
      <c r="W1126" s="5">
        <v>98</v>
      </c>
      <c r="X1126" s="5" t="s">
        <v>63</v>
      </c>
      <c r="Y1126" s="5" t="s">
        <v>63</v>
      </c>
      <c r="Z1126" s="5" t="s">
        <v>63</v>
      </c>
      <c r="AA1126" s="5" t="s">
        <v>63</v>
      </c>
      <c r="AB1126" s="5" t="s">
        <v>63</v>
      </c>
      <c r="AC1126" s="5" t="s">
        <v>63</v>
      </c>
      <c r="AD1126" s="5" t="s">
        <v>63</v>
      </c>
      <c r="AE1126" s="5" t="s">
        <v>62</v>
      </c>
      <c r="AF1126" s="5" t="s">
        <v>62</v>
      </c>
      <c r="AG1126" s="5" t="s">
        <v>62</v>
      </c>
      <c r="AH1126" s="5" t="s">
        <v>64</v>
      </c>
      <c r="AI1126" s="5" t="s">
        <v>64</v>
      </c>
      <c r="AJ1126" s="5" t="s">
        <v>62</v>
      </c>
      <c r="AK1126" s="5" t="s">
        <v>62</v>
      </c>
      <c r="AL1126" s="5" t="s">
        <v>64</v>
      </c>
      <c r="AM1126" s="5" t="s">
        <v>62</v>
      </c>
      <c r="AN1126" s="5" t="s">
        <v>62</v>
      </c>
      <c r="AO1126" s="5" t="s">
        <v>64</v>
      </c>
      <c r="AP1126" s="5" t="s">
        <v>64</v>
      </c>
      <c r="AQ1126" s="5" t="s">
        <v>63</v>
      </c>
      <c r="AR1126" s="5" t="s">
        <v>63</v>
      </c>
      <c r="AS1126" s="5" t="s">
        <v>65</v>
      </c>
      <c r="AT1126" s="5" t="s">
        <v>66</v>
      </c>
      <c r="AU1126" s="5" t="s">
        <v>67</v>
      </c>
      <c r="AV1126" s="5" t="s">
        <v>68</v>
      </c>
      <c r="AW1126" s="5" t="s">
        <v>65</v>
      </c>
      <c r="AX1126" s="5" t="s">
        <v>78</v>
      </c>
      <c r="AY1126" s="5">
        <v>81</v>
      </c>
      <c r="AZ1126" s="5">
        <v>100</v>
      </c>
    </row>
    <row r="1127" spans="1:52">
      <c r="A1127" s="5">
        <v>16</v>
      </c>
      <c r="B1127" s="5" t="s">
        <v>1158</v>
      </c>
      <c r="C1127" s="6">
        <v>681</v>
      </c>
      <c r="D1127" s="5" t="s">
        <v>1183</v>
      </c>
      <c r="E1127" s="5" t="str">
        <f>VLOOKUP(B1127,Region!$A$1:$B$76,2,FALSE)</f>
        <v>Region_5</v>
      </c>
      <c r="F1127" s="5" t="str">
        <f>VLOOKUP(D1127,'Used to Match Zip By Sch Name'!$A$2:$E$4714,5,FALSE)</f>
        <v>32210-8538</v>
      </c>
      <c r="G1127" s="5">
        <f>VLOOKUP(D1127,public_school_report!$D$1:$CI$3651,84,FALSE)</f>
        <v>411</v>
      </c>
      <c r="H1127" s="5" t="s">
        <v>6</v>
      </c>
      <c r="I1127" s="5">
        <v>52</v>
      </c>
      <c r="J1127" s="5">
        <v>60</v>
      </c>
      <c r="K1127" s="5">
        <v>69</v>
      </c>
      <c r="L1127" s="5">
        <v>66</v>
      </c>
      <c r="M1127" s="5">
        <v>77</v>
      </c>
      <c r="N1127" s="5">
        <v>61</v>
      </c>
      <c r="O1127" s="5">
        <v>57</v>
      </c>
      <c r="P1127" s="5"/>
      <c r="Q1127" s="5"/>
      <c r="R1127" s="5"/>
      <c r="S1127" s="5"/>
      <c r="T1127" s="5">
        <v>442</v>
      </c>
      <c r="U1127" s="5">
        <v>7</v>
      </c>
      <c r="V1127" s="5">
        <v>63</v>
      </c>
      <c r="W1127" s="5">
        <v>100</v>
      </c>
      <c r="X1127" s="5" t="s">
        <v>64</v>
      </c>
      <c r="Y1127" s="5" t="s">
        <v>63</v>
      </c>
      <c r="Z1127" s="5" t="s">
        <v>62</v>
      </c>
      <c r="AA1127" s="5" t="s">
        <v>63</v>
      </c>
      <c r="AB1127" s="5" t="s">
        <v>62</v>
      </c>
      <c r="AC1127" s="5" t="s">
        <v>63</v>
      </c>
      <c r="AD1127" s="5" t="s">
        <v>62</v>
      </c>
      <c r="AE1127" s="5" t="s">
        <v>64</v>
      </c>
      <c r="AF1127" s="5" t="s">
        <v>63</v>
      </c>
      <c r="AG1127" s="5" t="s">
        <v>62</v>
      </c>
      <c r="AH1127" s="5" t="s">
        <v>64</v>
      </c>
      <c r="AI1127" s="5" t="s">
        <v>63</v>
      </c>
      <c r="AJ1127" s="5" t="s">
        <v>63</v>
      </c>
      <c r="AK1127" s="5" t="s">
        <v>64</v>
      </c>
      <c r="AL1127" s="5" t="s">
        <v>64</v>
      </c>
      <c r="AM1127" s="5" t="s">
        <v>64</v>
      </c>
      <c r="AN1127" s="5" t="s">
        <v>64</v>
      </c>
      <c r="AO1127" s="5" t="s">
        <v>64</v>
      </c>
      <c r="AP1127" s="5" t="s">
        <v>63</v>
      </c>
      <c r="AQ1127" s="5" t="s">
        <v>63</v>
      </c>
      <c r="AR1127" s="5" t="s">
        <v>63</v>
      </c>
      <c r="AS1127" s="5" t="s">
        <v>65</v>
      </c>
      <c r="AT1127" s="5" t="s">
        <v>66</v>
      </c>
      <c r="AU1127" s="5" t="s">
        <v>67</v>
      </c>
      <c r="AV1127" s="5" t="s">
        <v>68</v>
      </c>
      <c r="AW1127" s="5" t="s">
        <v>65</v>
      </c>
      <c r="AX1127" s="5" t="s">
        <v>69</v>
      </c>
      <c r="AY1127" s="5">
        <v>68.599999999999994</v>
      </c>
      <c r="AZ1127" s="5">
        <v>74.900000000000006</v>
      </c>
    </row>
    <row r="1128" spans="1:52">
      <c r="A1128" s="5">
        <v>16</v>
      </c>
      <c r="B1128" s="5" t="s">
        <v>1158</v>
      </c>
      <c r="C1128" s="6">
        <v>691</v>
      </c>
      <c r="D1128" s="5" t="s">
        <v>1184</v>
      </c>
      <c r="E1128" s="5" t="str">
        <f>VLOOKUP(B1128,Region!$A$1:$B$76,2,FALSE)</f>
        <v>Region_5</v>
      </c>
      <c r="F1128" s="5" t="str">
        <f>VLOOKUP(D1128,'Used to Match Zip By Sch Name'!$A$2:$E$4714,5,FALSE)</f>
        <v>32210-5399</v>
      </c>
      <c r="G1128" s="5">
        <f>VLOOKUP(D1128,public_school_report!$D$1:$CI$3651,84,FALSE)</f>
        <v>1153</v>
      </c>
      <c r="H1128" s="5" t="s">
        <v>2</v>
      </c>
      <c r="I1128" s="5">
        <v>34</v>
      </c>
      <c r="J1128" s="5">
        <v>46</v>
      </c>
      <c r="K1128" s="5">
        <v>40</v>
      </c>
      <c r="L1128" s="5">
        <v>40</v>
      </c>
      <c r="M1128" s="5">
        <v>50</v>
      </c>
      <c r="N1128" s="5">
        <v>48</v>
      </c>
      <c r="O1128" s="5">
        <v>37</v>
      </c>
      <c r="P1128" s="5">
        <v>72</v>
      </c>
      <c r="Q1128" s="5">
        <v>72</v>
      </c>
      <c r="R1128" s="5"/>
      <c r="S1128" s="5"/>
      <c r="T1128" s="5">
        <v>439</v>
      </c>
      <c r="U1128" s="5">
        <v>9</v>
      </c>
      <c r="V1128" s="5">
        <v>49</v>
      </c>
      <c r="W1128" s="5">
        <v>98</v>
      </c>
      <c r="X1128" s="5" t="s">
        <v>63</v>
      </c>
      <c r="Y1128" s="5" t="s">
        <v>63</v>
      </c>
      <c r="Z1128" s="5" t="s">
        <v>63</v>
      </c>
      <c r="AA1128" s="5" t="s">
        <v>72</v>
      </c>
      <c r="AB1128" s="5" t="s">
        <v>72</v>
      </c>
      <c r="AC1128" s="5" t="s">
        <v>72</v>
      </c>
      <c r="AD1128" s="5" t="s">
        <v>63</v>
      </c>
      <c r="AE1128" s="5" t="s">
        <v>63</v>
      </c>
      <c r="AF1128" s="5" t="s">
        <v>63</v>
      </c>
      <c r="AG1128" s="5" t="s">
        <v>63</v>
      </c>
      <c r="AH1128" s="5" t="s">
        <v>63</v>
      </c>
      <c r="AI1128" s="5" t="s">
        <v>63</v>
      </c>
      <c r="AJ1128" s="5" t="s">
        <v>72</v>
      </c>
      <c r="AK1128" s="5" t="s">
        <v>63</v>
      </c>
      <c r="AL1128" s="5" t="s">
        <v>63</v>
      </c>
      <c r="AM1128" s="5" t="s">
        <v>72</v>
      </c>
      <c r="AN1128" s="5" t="s">
        <v>63</v>
      </c>
      <c r="AO1128" s="5" t="s">
        <v>72</v>
      </c>
      <c r="AP1128" s="5" t="s">
        <v>63</v>
      </c>
      <c r="AQ1128" s="5" t="s">
        <v>63</v>
      </c>
      <c r="AR1128" s="5" t="s">
        <v>72</v>
      </c>
      <c r="AS1128" s="5" t="s">
        <v>65</v>
      </c>
      <c r="AT1128" s="5" t="s">
        <v>66</v>
      </c>
      <c r="AU1128" s="5" t="s">
        <v>67</v>
      </c>
      <c r="AV1128" s="5" t="s">
        <v>68</v>
      </c>
      <c r="AW1128" s="5" t="s">
        <v>65</v>
      </c>
      <c r="AX1128" s="5" t="s">
        <v>78</v>
      </c>
      <c r="AY1128" s="5">
        <v>79.8</v>
      </c>
      <c r="AZ1128" s="5">
        <v>100</v>
      </c>
    </row>
    <row r="1129" spans="1:52">
      <c r="A1129" s="5">
        <v>16</v>
      </c>
      <c r="B1129" s="5" t="s">
        <v>1158</v>
      </c>
      <c r="C1129" s="6">
        <v>701</v>
      </c>
      <c r="D1129" s="5" t="s">
        <v>1185</v>
      </c>
      <c r="E1129" s="5" t="str">
        <f>VLOOKUP(B1129,Region!$A$1:$B$76,2,FALSE)</f>
        <v>Region_5</v>
      </c>
      <c r="F1129" s="5" t="str">
        <f>VLOOKUP(D1129,'Used to Match Zip By Sch Name'!$A$2:$E$4714,5,FALSE)</f>
        <v>32208-5299</v>
      </c>
      <c r="G1129" s="5">
        <f>VLOOKUP(D1129,public_school_report!$D$1:$CI$3651,84,FALSE)</f>
        <v>699</v>
      </c>
      <c r="H1129" s="5" t="s">
        <v>4</v>
      </c>
      <c r="I1129" s="5">
        <v>41</v>
      </c>
      <c r="J1129" s="5">
        <v>53</v>
      </c>
      <c r="K1129" s="5">
        <v>57</v>
      </c>
      <c r="L1129" s="5">
        <v>64</v>
      </c>
      <c r="M1129" s="5">
        <v>59</v>
      </c>
      <c r="N1129" s="5">
        <v>56</v>
      </c>
      <c r="O1129" s="5">
        <v>37</v>
      </c>
      <c r="P1129" s="5"/>
      <c r="Q1129" s="5"/>
      <c r="R1129" s="5"/>
      <c r="S1129" s="5"/>
      <c r="T1129" s="5">
        <v>367</v>
      </c>
      <c r="U1129" s="5">
        <v>7</v>
      </c>
      <c r="V1129" s="5">
        <v>52</v>
      </c>
      <c r="W1129" s="5">
        <v>99</v>
      </c>
      <c r="X1129" s="5" t="s">
        <v>63</v>
      </c>
      <c r="Y1129" s="5" t="s">
        <v>63</v>
      </c>
      <c r="Z1129" s="5" t="s">
        <v>63</v>
      </c>
      <c r="AA1129" s="5" t="s">
        <v>63</v>
      </c>
      <c r="AB1129" s="5" t="s">
        <v>63</v>
      </c>
      <c r="AC1129" s="5" t="s">
        <v>72</v>
      </c>
      <c r="AD1129" s="5" t="s">
        <v>63</v>
      </c>
      <c r="AE1129" s="5" t="s">
        <v>62</v>
      </c>
      <c r="AF1129" s="5" t="s">
        <v>72</v>
      </c>
      <c r="AG1129" s="5" t="s">
        <v>73</v>
      </c>
      <c r="AH1129" s="5" t="s">
        <v>73</v>
      </c>
      <c r="AI1129" s="5" t="s">
        <v>72</v>
      </c>
      <c r="AJ1129" s="5" t="s">
        <v>73</v>
      </c>
      <c r="AK1129" s="5" t="s">
        <v>63</v>
      </c>
      <c r="AL1129" s="5" t="s">
        <v>62</v>
      </c>
      <c r="AM1129" s="5" t="s">
        <v>63</v>
      </c>
      <c r="AN1129" s="5" t="s">
        <v>72</v>
      </c>
      <c r="AO1129" s="5" t="s">
        <v>63</v>
      </c>
      <c r="AP1129" s="5" t="s">
        <v>72</v>
      </c>
      <c r="AQ1129" s="5" t="s">
        <v>72</v>
      </c>
      <c r="AR1129" s="5" t="s">
        <v>73</v>
      </c>
      <c r="AS1129" s="5" t="s">
        <v>65</v>
      </c>
      <c r="AT1129" s="5" t="s">
        <v>66</v>
      </c>
      <c r="AU1129" s="5" t="s">
        <v>67</v>
      </c>
      <c r="AV1129" s="5" t="s">
        <v>68</v>
      </c>
      <c r="AW1129" s="5" t="s">
        <v>65</v>
      </c>
      <c r="AX1129" s="5" t="s">
        <v>69</v>
      </c>
      <c r="AY1129" s="5">
        <v>92.5</v>
      </c>
      <c r="AZ1129" s="5">
        <v>100</v>
      </c>
    </row>
    <row r="1130" spans="1:52">
      <c r="A1130" s="5">
        <v>16</v>
      </c>
      <c r="B1130" s="5" t="s">
        <v>1158</v>
      </c>
      <c r="C1130" s="6">
        <v>711</v>
      </c>
      <c r="D1130" s="5" t="s">
        <v>1186</v>
      </c>
      <c r="E1130" s="5" t="str">
        <f>VLOOKUP(B1130,Region!$A$1:$B$76,2,FALSE)</f>
        <v>Region_5</v>
      </c>
      <c r="F1130" s="5" t="str">
        <f>VLOOKUP(D1130,'Used to Match Zip By Sch Name'!$A$2:$E$4714,5,FALSE)</f>
        <v>32207-5384</v>
      </c>
      <c r="G1130" s="5">
        <f>VLOOKUP(D1130,public_school_report!$D$1:$CI$3651,84,FALSE)</f>
        <v>694</v>
      </c>
      <c r="H1130" s="5" t="s">
        <v>4</v>
      </c>
      <c r="I1130" s="5">
        <v>78</v>
      </c>
      <c r="J1130" s="5">
        <v>70</v>
      </c>
      <c r="K1130" s="5">
        <v>49</v>
      </c>
      <c r="L1130" s="5">
        <v>81</v>
      </c>
      <c r="M1130" s="5">
        <v>75</v>
      </c>
      <c r="N1130" s="5">
        <v>47</v>
      </c>
      <c r="O1130" s="5">
        <v>77</v>
      </c>
      <c r="P1130" s="5"/>
      <c r="Q1130" s="5"/>
      <c r="R1130" s="5"/>
      <c r="S1130" s="5"/>
      <c r="T1130" s="5">
        <v>477</v>
      </c>
      <c r="U1130" s="5">
        <v>7</v>
      </c>
      <c r="V1130" s="5">
        <v>68</v>
      </c>
      <c r="W1130" s="5">
        <v>99</v>
      </c>
      <c r="X1130" s="5" t="s">
        <v>64</v>
      </c>
      <c r="Y1130" s="5" t="s">
        <v>62</v>
      </c>
      <c r="Z1130" s="5" t="s">
        <v>64</v>
      </c>
      <c r="AA1130" s="5" t="s">
        <v>64</v>
      </c>
      <c r="AB1130" s="5" t="s">
        <v>64</v>
      </c>
      <c r="AC1130" s="5" t="s">
        <v>64</v>
      </c>
      <c r="AD1130" s="5" t="s">
        <v>64</v>
      </c>
      <c r="AE1130" s="5" t="s">
        <v>64</v>
      </c>
      <c r="AF1130" s="5" t="s">
        <v>64</v>
      </c>
      <c r="AG1130" s="5" t="s">
        <v>64</v>
      </c>
      <c r="AH1130" s="5" t="s">
        <v>64</v>
      </c>
      <c r="AI1130" s="5" t="s">
        <v>64</v>
      </c>
      <c r="AJ1130" s="5" t="s">
        <v>64</v>
      </c>
      <c r="AK1130" s="5" t="s">
        <v>64</v>
      </c>
      <c r="AL1130" s="5" t="s">
        <v>64</v>
      </c>
      <c r="AM1130" s="5" t="s">
        <v>64</v>
      </c>
      <c r="AN1130" s="5" t="s">
        <v>64</v>
      </c>
      <c r="AO1130" s="5" t="s">
        <v>64</v>
      </c>
      <c r="AP1130" s="5" t="s">
        <v>62</v>
      </c>
      <c r="AQ1130" s="5" t="s">
        <v>64</v>
      </c>
      <c r="AR1130" s="5" t="s">
        <v>62</v>
      </c>
      <c r="AS1130" s="5" t="s">
        <v>65</v>
      </c>
      <c r="AT1130" s="5" t="s">
        <v>66</v>
      </c>
      <c r="AU1130" s="5" t="s">
        <v>67</v>
      </c>
      <c r="AV1130" s="5" t="s">
        <v>67</v>
      </c>
      <c r="AW1130" s="5" t="s">
        <v>65</v>
      </c>
      <c r="AX1130" s="5" t="s">
        <v>69</v>
      </c>
      <c r="AY1130" s="5">
        <v>28.8</v>
      </c>
      <c r="AZ1130" s="5">
        <v>27.800000000000004</v>
      </c>
    </row>
    <row r="1131" spans="1:52">
      <c r="A1131" s="5">
        <v>16</v>
      </c>
      <c r="B1131" s="5" t="s">
        <v>1158</v>
      </c>
      <c r="C1131" s="6">
        <v>721</v>
      </c>
      <c r="D1131" s="5" t="s">
        <v>1187</v>
      </c>
      <c r="E1131" s="5" t="str">
        <f>VLOOKUP(B1131,Region!$A$1:$B$76,2,FALSE)</f>
        <v>Region_5</v>
      </c>
      <c r="F1131" s="5" t="str">
        <f>VLOOKUP(D1131,'Used to Match Zip By Sch Name'!$A$2:$E$4714,5,FALSE)</f>
        <v>32207-3638</v>
      </c>
      <c r="G1131" s="5">
        <f>VLOOKUP(D1131,public_school_report!$D$1:$CI$3651,84,FALSE)</f>
        <v>420</v>
      </c>
      <c r="H1131" s="5" t="s">
        <v>6</v>
      </c>
      <c r="I1131" s="5">
        <v>47</v>
      </c>
      <c r="J1131" s="5">
        <v>59</v>
      </c>
      <c r="K1131" s="5">
        <v>59</v>
      </c>
      <c r="L1131" s="5">
        <v>45</v>
      </c>
      <c r="M1131" s="5">
        <v>57</v>
      </c>
      <c r="N1131" s="5">
        <v>58</v>
      </c>
      <c r="O1131" s="5">
        <v>34</v>
      </c>
      <c r="P1131" s="5"/>
      <c r="Q1131" s="5"/>
      <c r="R1131" s="5"/>
      <c r="S1131" s="5"/>
      <c r="T1131" s="5">
        <v>359</v>
      </c>
      <c r="U1131" s="5">
        <v>7</v>
      </c>
      <c r="V1131" s="5">
        <v>51</v>
      </c>
      <c r="W1131" s="5">
        <v>99</v>
      </c>
      <c r="X1131" s="5" t="s">
        <v>63</v>
      </c>
      <c r="Y1131" s="5" t="s">
        <v>63</v>
      </c>
      <c r="Z1131" s="5" t="s">
        <v>63</v>
      </c>
      <c r="AA1131" s="5" t="s">
        <v>63</v>
      </c>
      <c r="AB1131" s="5" t="s">
        <v>72</v>
      </c>
      <c r="AC1131" s="5" t="s">
        <v>63</v>
      </c>
      <c r="AD1131" s="5" t="s">
        <v>62</v>
      </c>
      <c r="AE1131" s="5" t="s">
        <v>64</v>
      </c>
      <c r="AF1131" s="5" t="s">
        <v>63</v>
      </c>
      <c r="AG1131" s="5" t="s">
        <v>62</v>
      </c>
      <c r="AH1131" s="5" t="s">
        <v>64</v>
      </c>
      <c r="AI1131" s="5" t="s">
        <v>63</v>
      </c>
      <c r="AJ1131" s="5" t="s">
        <v>63</v>
      </c>
      <c r="AK1131" s="5" t="s">
        <v>63</v>
      </c>
      <c r="AL1131" s="5" t="s">
        <v>62</v>
      </c>
      <c r="AM1131" s="5" t="s">
        <v>64</v>
      </c>
      <c r="AN1131" s="5" t="s">
        <v>63</v>
      </c>
      <c r="AO1131" s="5" t="s">
        <v>63</v>
      </c>
      <c r="AP1131" s="5" t="s">
        <v>66</v>
      </c>
      <c r="AQ1131" s="5" t="s">
        <v>66</v>
      </c>
      <c r="AR1131" s="5" t="s">
        <v>72</v>
      </c>
      <c r="AS1131" s="5" t="s">
        <v>65</v>
      </c>
      <c r="AT1131" s="5" t="s">
        <v>66</v>
      </c>
      <c r="AU1131" s="5" t="s">
        <v>67</v>
      </c>
      <c r="AV1131" s="5" t="s">
        <v>68</v>
      </c>
      <c r="AW1131" s="5" t="s">
        <v>65</v>
      </c>
      <c r="AX1131" s="5" t="s">
        <v>69</v>
      </c>
      <c r="AY1131" s="5">
        <v>84.4</v>
      </c>
      <c r="AZ1131" s="5">
        <v>100</v>
      </c>
    </row>
    <row r="1132" spans="1:52">
      <c r="A1132" s="5">
        <v>16</v>
      </c>
      <c r="B1132" s="5" t="s">
        <v>1158</v>
      </c>
      <c r="C1132" s="6">
        <v>741</v>
      </c>
      <c r="D1132" s="5" t="s">
        <v>71</v>
      </c>
      <c r="E1132" s="5" t="str">
        <f>VLOOKUP(B1132,Region!$A$1:$B$76,2,FALSE)</f>
        <v>Region_5</v>
      </c>
      <c r="F1132" s="5" t="str">
        <f>VLOOKUP(D1132,'Used to Match Zip By Sch Name'!$A$2:$E$4714,5,FALSE)</f>
        <v>32641-7612</v>
      </c>
      <c r="G1132" s="5">
        <f>VLOOKUP(D1132,public_school_report!$D$1:$CI$3651,84,FALSE)</f>
        <v>489</v>
      </c>
      <c r="H1132" s="5" t="s">
        <v>6</v>
      </c>
      <c r="I1132" s="5">
        <v>18</v>
      </c>
      <c r="J1132" s="5">
        <v>33</v>
      </c>
      <c r="K1132" s="5">
        <v>39</v>
      </c>
      <c r="L1132" s="5">
        <v>25</v>
      </c>
      <c r="M1132" s="5">
        <v>26</v>
      </c>
      <c r="N1132" s="5">
        <v>20</v>
      </c>
      <c r="O1132" s="5">
        <v>21</v>
      </c>
      <c r="P1132" s="5"/>
      <c r="Q1132" s="5"/>
      <c r="R1132" s="5"/>
      <c r="S1132" s="5"/>
      <c r="T1132" s="5">
        <v>182</v>
      </c>
      <c r="U1132" s="5">
        <v>7</v>
      </c>
      <c r="V1132" s="5">
        <v>26</v>
      </c>
      <c r="W1132" s="5">
        <v>99</v>
      </c>
      <c r="X1132" s="5" t="s">
        <v>73</v>
      </c>
      <c r="Y1132" s="5" t="s">
        <v>73</v>
      </c>
      <c r="Z1132" s="5" t="s">
        <v>72</v>
      </c>
      <c r="AA1132" s="5" t="s">
        <v>72</v>
      </c>
      <c r="AB1132" s="5" t="s">
        <v>72</v>
      </c>
      <c r="AC1132" s="5" t="s">
        <v>73</v>
      </c>
      <c r="AD1132" s="5" t="s">
        <v>72</v>
      </c>
      <c r="AE1132" s="5" t="s">
        <v>63</v>
      </c>
      <c r="AF1132" s="5" t="s">
        <v>72</v>
      </c>
      <c r="AG1132" s="5" t="s">
        <v>63</v>
      </c>
      <c r="AH1132" s="5" t="s">
        <v>72</v>
      </c>
      <c r="AI1132" s="5" t="s">
        <v>63</v>
      </c>
      <c r="AJ1132" s="5" t="s">
        <v>72</v>
      </c>
      <c r="AK1132" s="5" t="s">
        <v>73</v>
      </c>
      <c r="AL1132" s="5" t="s">
        <v>63</v>
      </c>
      <c r="AM1132" s="5" t="s">
        <v>72</v>
      </c>
      <c r="AN1132" s="5" t="s">
        <v>63</v>
      </c>
      <c r="AO1132" s="5" t="s">
        <v>72</v>
      </c>
      <c r="AP1132" s="5" t="s">
        <v>63</v>
      </c>
      <c r="AQ1132" s="5" t="s">
        <v>72</v>
      </c>
      <c r="AR1132" s="5" t="s">
        <v>72</v>
      </c>
      <c r="AS1132" s="5" t="s">
        <v>65</v>
      </c>
      <c r="AT1132" s="5" t="s">
        <v>66</v>
      </c>
      <c r="AU1132" s="5" t="s">
        <v>67</v>
      </c>
      <c r="AV1132" s="5" t="s">
        <v>68</v>
      </c>
      <c r="AW1132" s="5" t="s">
        <v>65</v>
      </c>
      <c r="AX1132" s="5" t="s">
        <v>69</v>
      </c>
      <c r="AY1132" s="5">
        <v>97.2</v>
      </c>
      <c r="AZ1132" s="5">
        <v>100</v>
      </c>
    </row>
    <row r="1133" spans="1:52">
      <c r="A1133" s="5">
        <v>16</v>
      </c>
      <c r="B1133" s="5" t="s">
        <v>1158</v>
      </c>
      <c r="C1133" s="6">
        <v>751</v>
      </c>
      <c r="D1133" s="5" t="s">
        <v>1188</v>
      </c>
      <c r="E1133" s="5" t="str">
        <f>VLOOKUP(B1133,Region!$A$1:$B$76,2,FALSE)</f>
        <v>Region_5</v>
      </c>
      <c r="F1133" s="5" t="str">
        <f>VLOOKUP(D1133,'Used to Match Zip By Sch Name'!$A$2:$E$4714,5,FALSE)</f>
        <v>32254-1796</v>
      </c>
      <c r="G1133" s="5" t="e">
        <f>VLOOKUP(D1133,public_school_report!$D$1:$CI$3651,84,FALSE)</f>
        <v>#N/A</v>
      </c>
      <c r="H1133" s="5"/>
      <c r="I1133" s="5">
        <v>84</v>
      </c>
      <c r="J1133" s="5">
        <v>68</v>
      </c>
      <c r="K1133" s="5">
        <v>61</v>
      </c>
      <c r="L1133" s="5">
        <v>74</v>
      </c>
      <c r="M1133" s="5">
        <v>56</v>
      </c>
      <c r="N1133" s="5">
        <v>52</v>
      </c>
      <c r="O1133" s="5">
        <v>85</v>
      </c>
      <c r="P1133" s="5">
        <v>83</v>
      </c>
      <c r="Q1133" s="5"/>
      <c r="R1133" s="5">
        <v>99</v>
      </c>
      <c r="S1133" s="5">
        <v>94</v>
      </c>
      <c r="T1133" s="5">
        <v>756</v>
      </c>
      <c r="U1133" s="5">
        <v>10</v>
      </c>
      <c r="V1133" s="5">
        <v>76</v>
      </c>
      <c r="W1133" s="5">
        <v>100</v>
      </c>
      <c r="X1133" s="5" t="s">
        <v>64</v>
      </c>
      <c r="Y1133" s="5" t="s">
        <v>64</v>
      </c>
      <c r="Z1133" s="5" t="s">
        <v>64</v>
      </c>
      <c r="AA1133" s="5" t="s">
        <v>64</v>
      </c>
      <c r="AB1133" s="5" t="s">
        <v>64</v>
      </c>
      <c r="AC1133" s="5" t="s">
        <v>64</v>
      </c>
      <c r="AD1133" s="5" t="s">
        <v>64</v>
      </c>
      <c r="AE1133" s="5" t="s">
        <v>64</v>
      </c>
      <c r="AF1133" s="5" t="s">
        <v>64</v>
      </c>
      <c r="AG1133" s="5" t="s">
        <v>64</v>
      </c>
      <c r="AH1133" s="5" t="s">
        <v>64</v>
      </c>
      <c r="AI1133" s="5" t="s">
        <v>64</v>
      </c>
      <c r="AJ1133" s="5" t="s">
        <v>64</v>
      </c>
      <c r="AK1133" s="5" t="s">
        <v>64</v>
      </c>
      <c r="AL1133" s="5" t="s">
        <v>64</v>
      </c>
      <c r="AM1133" s="5" t="s">
        <v>64</v>
      </c>
      <c r="AN1133" s="5" t="s">
        <v>64</v>
      </c>
      <c r="AO1133" s="5" t="s">
        <v>64</v>
      </c>
      <c r="AP1133" s="5" t="s">
        <v>64</v>
      </c>
      <c r="AQ1133" s="5" t="s">
        <v>63</v>
      </c>
      <c r="AR1133" s="5" t="s">
        <v>64</v>
      </c>
      <c r="AS1133" s="5" t="s">
        <v>65</v>
      </c>
      <c r="AT1133" s="5" t="s">
        <v>66</v>
      </c>
      <c r="AU1133" s="5" t="s">
        <v>67</v>
      </c>
      <c r="AV1133" s="5" t="s">
        <v>68</v>
      </c>
      <c r="AW1133" s="5" t="s">
        <v>65</v>
      </c>
      <c r="AX1133" s="5" t="s">
        <v>82</v>
      </c>
      <c r="AY1133" s="5">
        <v>64.8</v>
      </c>
      <c r="AZ1133" s="5">
        <v>31.4</v>
      </c>
    </row>
    <row r="1134" spans="1:52">
      <c r="A1134" s="5">
        <v>16</v>
      </c>
      <c r="B1134" s="5" t="s">
        <v>1158</v>
      </c>
      <c r="C1134" s="6">
        <v>761</v>
      </c>
      <c r="D1134" s="5" t="s">
        <v>1189</v>
      </c>
      <c r="E1134" s="5" t="str">
        <f>VLOOKUP(B1134,Region!$A$1:$B$76,2,FALSE)</f>
        <v>Region_5</v>
      </c>
      <c r="F1134" s="5" t="str">
        <f>VLOOKUP(D1134,'Used to Match Zip By Sch Name'!$A$2:$E$4714,5,FALSE)</f>
        <v>32246-3419</v>
      </c>
      <c r="G1134" s="5">
        <f>VLOOKUP(D1134,public_school_report!$D$1:$CI$3651,84,FALSE)</f>
        <v>543</v>
      </c>
      <c r="H1134" s="5" t="s">
        <v>6</v>
      </c>
      <c r="I1134" s="5">
        <v>48</v>
      </c>
      <c r="J1134" s="5">
        <v>50</v>
      </c>
      <c r="K1134" s="5">
        <v>48</v>
      </c>
      <c r="L1134" s="5">
        <v>67</v>
      </c>
      <c r="M1134" s="5">
        <v>71</v>
      </c>
      <c r="N1134" s="5">
        <v>56</v>
      </c>
      <c r="O1134" s="5">
        <v>42</v>
      </c>
      <c r="P1134" s="5"/>
      <c r="Q1134" s="5"/>
      <c r="R1134" s="5"/>
      <c r="S1134" s="5"/>
      <c r="T1134" s="5">
        <v>382</v>
      </c>
      <c r="U1134" s="5">
        <v>7</v>
      </c>
      <c r="V1134" s="5">
        <v>55</v>
      </c>
      <c r="W1134" s="5">
        <v>99</v>
      </c>
      <c r="X1134" s="5" t="s">
        <v>62</v>
      </c>
      <c r="Y1134" s="5" t="s">
        <v>62</v>
      </c>
      <c r="Z1134" s="5" t="s">
        <v>64</v>
      </c>
      <c r="AA1134" s="5" t="s">
        <v>62</v>
      </c>
      <c r="AB1134" s="5" t="s">
        <v>62</v>
      </c>
      <c r="AC1134" s="5" t="s">
        <v>64</v>
      </c>
      <c r="AD1134" s="5" t="s">
        <v>72</v>
      </c>
      <c r="AE1134" s="5" t="s">
        <v>63</v>
      </c>
      <c r="AF1134" s="5" t="s">
        <v>62</v>
      </c>
      <c r="AG1134" s="5" t="s">
        <v>64</v>
      </c>
      <c r="AH1134" s="5" t="s">
        <v>64</v>
      </c>
      <c r="AI1134" s="5" t="s">
        <v>63</v>
      </c>
      <c r="AJ1134" s="5" t="s">
        <v>63</v>
      </c>
      <c r="AK1134" s="5" t="s">
        <v>62</v>
      </c>
      <c r="AL1134" s="5" t="s">
        <v>62</v>
      </c>
      <c r="AM1134" s="5" t="s">
        <v>62</v>
      </c>
      <c r="AN1134" s="5" t="s">
        <v>63</v>
      </c>
      <c r="AO1134" s="5" t="s">
        <v>63</v>
      </c>
      <c r="AP1134" s="5" t="s">
        <v>63</v>
      </c>
      <c r="AQ1134" s="5" t="s">
        <v>63</v>
      </c>
      <c r="AR1134" s="5" t="s">
        <v>63</v>
      </c>
      <c r="AS1134" s="5" t="s">
        <v>65</v>
      </c>
      <c r="AT1134" s="5" t="s">
        <v>66</v>
      </c>
      <c r="AU1134" s="5" t="s">
        <v>67</v>
      </c>
      <c r="AV1134" s="5" t="s">
        <v>68</v>
      </c>
      <c r="AW1134" s="5" t="s">
        <v>65</v>
      </c>
      <c r="AX1134" s="5" t="s">
        <v>69</v>
      </c>
      <c r="AY1134" s="5">
        <v>62.6</v>
      </c>
      <c r="AZ1134" s="5">
        <v>100</v>
      </c>
    </row>
    <row r="1135" spans="1:52">
      <c r="A1135" s="5">
        <v>16</v>
      </c>
      <c r="B1135" s="5" t="s">
        <v>1158</v>
      </c>
      <c r="C1135" s="6">
        <v>771</v>
      </c>
      <c r="D1135" s="5" t="s">
        <v>1190</v>
      </c>
      <c r="E1135" s="5" t="str">
        <f>VLOOKUP(B1135,Region!$A$1:$B$76,2,FALSE)</f>
        <v>Region_5</v>
      </c>
      <c r="F1135" s="5" t="str">
        <f>VLOOKUP(D1135,'Used to Match Zip By Sch Name'!$A$2:$E$4714,5,FALSE)</f>
        <v>32205-7298</v>
      </c>
      <c r="G1135" s="5">
        <f>VLOOKUP(D1135,public_school_report!$D$1:$CI$3651,84,FALSE)</f>
        <v>441</v>
      </c>
      <c r="H1135" s="5" t="s">
        <v>6</v>
      </c>
      <c r="I1135" s="5">
        <v>23</v>
      </c>
      <c r="J1135" s="5">
        <v>47</v>
      </c>
      <c r="K1135" s="5">
        <v>69</v>
      </c>
      <c r="L1135" s="5">
        <v>34</v>
      </c>
      <c r="M1135" s="5">
        <v>48</v>
      </c>
      <c r="N1135" s="5">
        <v>63</v>
      </c>
      <c r="O1135" s="5">
        <v>11</v>
      </c>
      <c r="P1135" s="5"/>
      <c r="Q1135" s="5"/>
      <c r="R1135" s="5"/>
      <c r="S1135" s="5"/>
      <c r="T1135" s="5">
        <v>295</v>
      </c>
      <c r="U1135" s="5">
        <v>7</v>
      </c>
      <c r="V1135" s="5">
        <v>42</v>
      </c>
      <c r="W1135" s="5">
        <v>99</v>
      </c>
      <c r="X1135" s="5" t="s">
        <v>63</v>
      </c>
      <c r="Y1135" s="5" t="s">
        <v>73</v>
      </c>
      <c r="Z1135" s="5" t="s">
        <v>63</v>
      </c>
      <c r="AA1135" s="5" t="s">
        <v>72</v>
      </c>
      <c r="AB1135" s="5" t="s">
        <v>72</v>
      </c>
      <c r="AC1135" s="5" t="s">
        <v>73</v>
      </c>
      <c r="AD1135" s="5" t="s">
        <v>72</v>
      </c>
      <c r="AE1135" s="5" t="s">
        <v>63</v>
      </c>
      <c r="AF1135" s="5" t="s">
        <v>63</v>
      </c>
      <c r="AG1135" s="5" t="s">
        <v>63</v>
      </c>
      <c r="AH1135" s="5" t="s">
        <v>64</v>
      </c>
      <c r="AI1135" s="5" t="s">
        <v>63</v>
      </c>
      <c r="AJ1135" s="5" t="s">
        <v>62</v>
      </c>
      <c r="AK1135" s="5" t="s">
        <v>62</v>
      </c>
      <c r="AL1135" s="5" t="s">
        <v>64</v>
      </c>
      <c r="AM1135" s="5" t="s">
        <v>63</v>
      </c>
      <c r="AN1135" s="5" t="s">
        <v>64</v>
      </c>
      <c r="AO1135" s="5" t="s">
        <v>62</v>
      </c>
      <c r="AP1135" s="5" t="s">
        <v>72</v>
      </c>
      <c r="AQ1135" s="5" t="s">
        <v>63</v>
      </c>
      <c r="AR1135" s="5" t="s">
        <v>63</v>
      </c>
      <c r="AS1135" s="5" t="s">
        <v>65</v>
      </c>
      <c r="AT1135" s="5" t="s">
        <v>66</v>
      </c>
      <c r="AU1135" s="5" t="s">
        <v>67</v>
      </c>
      <c r="AV1135" s="5" t="s">
        <v>68</v>
      </c>
      <c r="AW1135" s="5" t="s">
        <v>65</v>
      </c>
      <c r="AX1135" s="5" t="s">
        <v>69</v>
      </c>
      <c r="AY1135" s="5">
        <v>89.4</v>
      </c>
      <c r="AZ1135" s="5">
        <v>100</v>
      </c>
    </row>
    <row r="1136" spans="1:52">
      <c r="A1136" s="5">
        <v>16</v>
      </c>
      <c r="B1136" s="5" t="s">
        <v>1158</v>
      </c>
      <c r="C1136" s="6">
        <v>781</v>
      </c>
      <c r="D1136" s="5" t="s">
        <v>1191</v>
      </c>
      <c r="E1136" s="5" t="str">
        <f>VLOOKUP(B1136,Region!$A$1:$B$76,2,FALSE)</f>
        <v>Region_5</v>
      </c>
      <c r="F1136" s="5" t="str">
        <f>VLOOKUP(D1136,'Used to Match Zip By Sch Name'!$A$2:$E$4714,5,FALSE)</f>
        <v>32254-1734</v>
      </c>
      <c r="G1136" s="5">
        <f>VLOOKUP(D1136,public_school_report!$D$1:$CI$3651,84,FALSE)</f>
        <v>355</v>
      </c>
      <c r="H1136" s="5" t="s">
        <v>6</v>
      </c>
      <c r="I1136" s="5">
        <v>42</v>
      </c>
      <c r="J1136" s="5">
        <v>52</v>
      </c>
      <c r="K1136" s="5">
        <v>58</v>
      </c>
      <c r="L1136" s="5">
        <v>54</v>
      </c>
      <c r="M1136" s="5">
        <v>54</v>
      </c>
      <c r="N1136" s="5">
        <v>48</v>
      </c>
      <c r="O1136" s="5">
        <v>33</v>
      </c>
      <c r="P1136" s="5"/>
      <c r="Q1136" s="5"/>
      <c r="R1136" s="5"/>
      <c r="S1136" s="5"/>
      <c r="T1136" s="5">
        <v>341</v>
      </c>
      <c r="U1136" s="5">
        <v>7</v>
      </c>
      <c r="V1136" s="5">
        <v>49</v>
      </c>
      <c r="W1136" s="5">
        <v>99</v>
      </c>
      <c r="X1136" s="5" t="s">
        <v>63</v>
      </c>
      <c r="Y1136" s="5" t="s">
        <v>72</v>
      </c>
      <c r="Z1136" s="5" t="s">
        <v>63</v>
      </c>
      <c r="AA1136" s="5" t="s">
        <v>72</v>
      </c>
      <c r="AB1136" s="5" t="s">
        <v>63</v>
      </c>
      <c r="AC1136" s="5" t="s">
        <v>63</v>
      </c>
      <c r="AD1136" s="5" t="s">
        <v>62</v>
      </c>
      <c r="AE1136" s="5" t="s">
        <v>64</v>
      </c>
      <c r="AF1136" s="5" t="s">
        <v>64</v>
      </c>
      <c r="AG1136" s="5" t="s">
        <v>63</v>
      </c>
      <c r="AH1136" s="5" t="s">
        <v>63</v>
      </c>
      <c r="AI1136" s="5" t="s">
        <v>73</v>
      </c>
      <c r="AJ1136" s="5" t="s">
        <v>63</v>
      </c>
      <c r="AK1136" s="5" t="s">
        <v>62</v>
      </c>
      <c r="AL1136" s="5" t="s">
        <v>63</v>
      </c>
      <c r="AM1136" s="5" t="s">
        <v>63</v>
      </c>
      <c r="AN1136" s="5" t="s">
        <v>72</v>
      </c>
      <c r="AO1136" s="5" t="s">
        <v>72</v>
      </c>
      <c r="AP1136" s="5" t="s">
        <v>72</v>
      </c>
      <c r="AQ1136" s="5" t="s">
        <v>72</v>
      </c>
      <c r="AR1136" s="5" t="s">
        <v>72</v>
      </c>
      <c r="AS1136" s="5" t="s">
        <v>65</v>
      </c>
      <c r="AT1136" s="5" t="s">
        <v>66</v>
      </c>
      <c r="AU1136" s="5" t="s">
        <v>67</v>
      </c>
      <c r="AV1136" s="5" t="s">
        <v>68</v>
      </c>
      <c r="AW1136" s="5" t="s">
        <v>65</v>
      </c>
      <c r="AX1136" s="5" t="s">
        <v>69</v>
      </c>
      <c r="AY1136" s="5">
        <v>88.3</v>
      </c>
      <c r="AZ1136" s="5">
        <v>100</v>
      </c>
    </row>
    <row r="1137" spans="1:52">
      <c r="A1137" s="5">
        <v>16</v>
      </c>
      <c r="B1137" s="5" t="s">
        <v>1158</v>
      </c>
      <c r="C1137" s="6">
        <v>791</v>
      </c>
      <c r="D1137" s="5" t="s">
        <v>1192</v>
      </c>
      <c r="E1137" s="5" t="str">
        <f>VLOOKUP(B1137,Region!$A$1:$B$76,2,FALSE)</f>
        <v>Region_5</v>
      </c>
      <c r="F1137" s="5" t="str">
        <f>VLOOKUP(D1137,'Used to Match Zip By Sch Name'!$A$2:$E$4714,5,FALSE)</f>
        <v>32205-4752</v>
      </c>
      <c r="G1137" s="5">
        <f>VLOOKUP(D1137,public_school_report!$D$1:$CI$3651,84,FALSE)</f>
        <v>425</v>
      </c>
      <c r="H1137" s="5" t="s">
        <v>6</v>
      </c>
      <c r="I1137" s="5">
        <v>22</v>
      </c>
      <c r="J1137" s="5">
        <v>38</v>
      </c>
      <c r="K1137" s="5">
        <v>20</v>
      </c>
      <c r="L1137" s="5">
        <v>41</v>
      </c>
      <c r="M1137" s="5">
        <v>53</v>
      </c>
      <c r="N1137" s="5">
        <v>38</v>
      </c>
      <c r="O1137" s="5">
        <v>35</v>
      </c>
      <c r="P1137" s="5"/>
      <c r="Q1137" s="5"/>
      <c r="R1137" s="5"/>
      <c r="S1137" s="5"/>
      <c r="T1137" s="5">
        <v>247</v>
      </c>
      <c r="U1137" s="5">
        <v>7</v>
      </c>
      <c r="V1137" s="5">
        <v>35</v>
      </c>
      <c r="W1137" s="5">
        <v>99</v>
      </c>
      <c r="X1137" s="5" t="s">
        <v>72</v>
      </c>
      <c r="Y1137" s="5" t="s">
        <v>72</v>
      </c>
      <c r="Z1137" s="5" t="s">
        <v>73</v>
      </c>
      <c r="AA1137" s="5" t="s">
        <v>63</v>
      </c>
      <c r="AB1137" s="5" t="s">
        <v>63</v>
      </c>
      <c r="AC1137" s="5" t="s">
        <v>63</v>
      </c>
      <c r="AD1137" s="5" t="s">
        <v>72</v>
      </c>
      <c r="AE1137" s="5" t="s">
        <v>73</v>
      </c>
      <c r="AF1137" s="5" t="s">
        <v>72</v>
      </c>
      <c r="AG1137" s="5" t="s">
        <v>63</v>
      </c>
      <c r="AH1137" s="5" t="s">
        <v>64</v>
      </c>
      <c r="AI1137" s="5" t="s">
        <v>63</v>
      </c>
      <c r="AJ1137" s="5" t="s">
        <v>63</v>
      </c>
      <c r="AK1137" s="5" t="s">
        <v>63</v>
      </c>
      <c r="AL1137" s="5" t="s">
        <v>63</v>
      </c>
      <c r="AM1137" s="5" t="s">
        <v>62</v>
      </c>
      <c r="AN1137" s="5" t="s">
        <v>63</v>
      </c>
      <c r="AO1137" s="5" t="s">
        <v>64</v>
      </c>
      <c r="AP1137" s="5" t="s">
        <v>63</v>
      </c>
      <c r="AQ1137" s="5" t="s">
        <v>63</v>
      </c>
      <c r="AR1137" s="5" t="s">
        <v>72</v>
      </c>
      <c r="AS1137" s="5" t="s">
        <v>65</v>
      </c>
      <c r="AT1137" s="5" t="s">
        <v>66</v>
      </c>
      <c r="AU1137" s="5" t="s">
        <v>67</v>
      </c>
      <c r="AV1137" s="5" t="s">
        <v>68</v>
      </c>
      <c r="AW1137" s="5" t="s">
        <v>65</v>
      </c>
      <c r="AX1137" s="5" t="s">
        <v>69</v>
      </c>
      <c r="AY1137" s="5">
        <v>84.2</v>
      </c>
      <c r="AZ1137" s="5">
        <v>100</v>
      </c>
    </row>
    <row r="1138" spans="1:52">
      <c r="A1138" s="5">
        <v>16</v>
      </c>
      <c r="B1138" s="5" t="s">
        <v>1158</v>
      </c>
      <c r="C1138" s="6">
        <v>801</v>
      </c>
      <c r="D1138" s="5" t="s">
        <v>1193</v>
      </c>
      <c r="E1138" s="5" t="str">
        <f>VLOOKUP(B1138,Region!$A$1:$B$76,2,FALSE)</f>
        <v>Region_5</v>
      </c>
      <c r="F1138" s="5" t="str">
        <f>VLOOKUP(D1138,'Used to Match Zip By Sch Name'!$A$2:$E$4714,5,FALSE)</f>
        <v>32250-4898</v>
      </c>
      <c r="G1138" s="5">
        <f>VLOOKUP(D1138,public_school_report!$D$1:$CI$3651,84,FALSE)</f>
        <v>533</v>
      </c>
      <c r="H1138" s="5" t="s">
        <v>6</v>
      </c>
      <c r="I1138" s="5">
        <v>75</v>
      </c>
      <c r="J1138" s="5">
        <v>75</v>
      </c>
      <c r="K1138" s="5">
        <v>68</v>
      </c>
      <c r="L1138" s="5">
        <v>88</v>
      </c>
      <c r="M1138" s="5">
        <v>78</v>
      </c>
      <c r="N1138" s="5">
        <v>76</v>
      </c>
      <c r="O1138" s="5">
        <v>82</v>
      </c>
      <c r="P1138" s="5"/>
      <c r="Q1138" s="5"/>
      <c r="R1138" s="5"/>
      <c r="S1138" s="5"/>
      <c r="T1138" s="5">
        <v>542</v>
      </c>
      <c r="U1138" s="5">
        <v>7</v>
      </c>
      <c r="V1138" s="5">
        <v>77</v>
      </c>
      <c r="W1138" s="5">
        <v>100</v>
      </c>
      <c r="X1138" s="5" t="s">
        <v>64</v>
      </c>
      <c r="Y1138" s="5" t="s">
        <v>64</v>
      </c>
      <c r="Z1138" s="5" t="s">
        <v>64</v>
      </c>
      <c r="AA1138" s="5" t="s">
        <v>64</v>
      </c>
      <c r="AB1138" s="5" t="s">
        <v>64</v>
      </c>
      <c r="AC1138" s="5" t="s">
        <v>64</v>
      </c>
      <c r="AD1138" s="5" t="s">
        <v>64</v>
      </c>
      <c r="AE1138" s="5" t="s">
        <v>64</v>
      </c>
      <c r="AF1138" s="5" t="s">
        <v>64</v>
      </c>
      <c r="AG1138" s="5" t="s">
        <v>64</v>
      </c>
      <c r="AH1138" s="5" t="s">
        <v>64</v>
      </c>
      <c r="AI1138" s="5" t="s">
        <v>64</v>
      </c>
      <c r="AJ1138" s="5" t="s">
        <v>64</v>
      </c>
      <c r="AK1138" s="5" t="s">
        <v>64</v>
      </c>
      <c r="AL1138" s="5" t="s">
        <v>64</v>
      </c>
      <c r="AM1138" s="5" t="s">
        <v>64</v>
      </c>
      <c r="AN1138" s="5" t="s">
        <v>64</v>
      </c>
      <c r="AO1138" s="5" t="s">
        <v>64</v>
      </c>
      <c r="AP1138" s="5" t="s">
        <v>64</v>
      </c>
      <c r="AQ1138" s="5" t="s">
        <v>64</v>
      </c>
      <c r="AR1138" s="5" t="s">
        <v>63</v>
      </c>
      <c r="AS1138" s="5" t="s">
        <v>65</v>
      </c>
      <c r="AT1138" s="5" t="s">
        <v>66</v>
      </c>
      <c r="AU1138" s="5" t="s">
        <v>67</v>
      </c>
      <c r="AV1138" s="5" t="s">
        <v>67</v>
      </c>
      <c r="AW1138" s="5" t="s">
        <v>65</v>
      </c>
      <c r="AX1138" s="5" t="s">
        <v>69</v>
      </c>
      <c r="AY1138" s="5">
        <v>20.8</v>
      </c>
      <c r="AZ1138" s="5">
        <v>31.9</v>
      </c>
    </row>
    <row r="1139" spans="1:52">
      <c r="A1139" s="5">
        <v>16</v>
      </c>
      <c r="B1139" s="5" t="s">
        <v>1158</v>
      </c>
      <c r="C1139" s="6">
        <v>821</v>
      </c>
      <c r="D1139" s="5" t="s">
        <v>1194</v>
      </c>
      <c r="E1139" s="5" t="str">
        <f>VLOOKUP(B1139,Region!$A$1:$B$76,2,FALSE)</f>
        <v>Region_5</v>
      </c>
      <c r="F1139" s="5" t="str">
        <f>VLOOKUP(D1139,'Used to Match Zip By Sch Name'!$A$2:$E$4714,5,FALSE)</f>
        <v>32216-2547</v>
      </c>
      <c r="G1139" s="5">
        <f>VLOOKUP(D1139,public_school_report!$D$1:$CI$3651,84,FALSE)</f>
        <v>387</v>
      </c>
      <c r="H1139" s="5" t="s">
        <v>6</v>
      </c>
      <c r="I1139" s="5">
        <v>40</v>
      </c>
      <c r="J1139" s="5">
        <v>55</v>
      </c>
      <c r="K1139" s="5">
        <v>54</v>
      </c>
      <c r="L1139" s="5">
        <v>47</v>
      </c>
      <c r="M1139" s="5">
        <v>50</v>
      </c>
      <c r="N1139" s="5">
        <v>46</v>
      </c>
      <c r="O1139" s="5">
        <v>44</v>
      </c>
      <c r="P1139" s="5"/>
      <c r="Q1139" s="5"/>
      <c r="R1139" s="5"/>
      <c r="S1139" s="5"/>
      <c r="T1139" s="5">
        <v>336</v>
      </c>
      <c r="U1139" s="5">
        <v>7</v>
      </c>
      <c r="V1139" s="5">
        <v>48</v>
      </c>
      <c r="W1139" s="5">
        <v>100</v>
      </c>
      <c r="X1139" s="5" t="s">
        <v>63</v>
      </c>
      <c r="Y1139" s="5" t="s">
        <v>63</v>
      </c>
      <c r="Z1139" s="5" t="s">
        <v>62</v>
      </c>
      <c r="AA1139" s="5" t="s">
        <v>72</v>
      </c>
      <c r="AB1139" s="5" t="s">
        <v>63</v>
      </c>
      <c r="AC1139" s="5" t="s">
        <v>73</v>
      </c>
      <c r="AD1139" s="5" t="s">
        <v>72</v>
      </c>
      <c r="AE1139" s="5" t="s">
        <v>63</v>
      </c>
      <c r="AF1139" s="5" t="s">
        <v>62</v>
      </c>
      <c r="AG1139" s="5" t="s">
        <v>62</v>
      </c>
      <c r="AH1139" s="5" t="s">
        <v>64</v>
      </c>
      <c r="AI1139" s="5" t="s">
        <v>64</v>
      </c>
      <c r="AJ1139" s="5" t="s">
        <v>64</v>
      </c>
      <c r="AK1139" s="5" t="s">
        <v>64</v>
      </c>
      <c r="AL1139" s="5" t="s">
        <v>64</v>
      </c>
      <c r="AM1139" s="5" t="s">
        <v>64</v>
      </c>
      <c r="AN1139" s="5" t="s">
        <v>62</v>
      </c>
      <c r="AO1139" s="5" t="s">
        <v>63</v>
      </c>
      <c r="AP1139" s="5" t="s">
        <v>63</v>
      </c>
      <c r="AQ1139" s="5" t="s">
        <v>63</v>
      </c>
      <c r="AR1139" s="5" t="s">
        <v>72</v>
      </c>
      <c r="AS1139" s="5" t="s">
        <v>65</v>
      </c>
      <c r="AT1139" s="5" t="s">
        <v>66</v>
      </c>
      <c r="AU1139" s="5" t="s">
        <v>67</v>
      </c>
      <c r="AV1139" s="5" t="s">
        <v>68</v>
      </c>
      <c r="AW1139" s="5" t="s">
        <v>65</v>
      </c>
      <c r="AX1139" s="5" t="s">
        <v>69</v>
      </c>
      <c r="AY1139" s="5">
        <v>69.8</v>
      </c>
      <c r="AZ1139" s="5">
        <v>100</v>
      </c>
    </row>
    <row r="1140" spans="1:52">
      <c r="A1140" s="5">
        <v>16</v>
      </c>
      <c r="B1140" s="5" t="s">
        <v>1158</v>
      </c>
      <c r="C1140" s="6">
        <v>831</v>
      </c>
      <c r="D1140" s="5" t="s">
        <v>1195</v>
      </c>
      <c r="E1140" s="5" t="str">
        <f>VLOOKUP(B1140,Region!$A$1:$B$76,2,FALSE)</f>
        <v>Region_5</v>
      </c>
      <c r="F1140" s="5" t="str">
        <f>VLOOKUP(D1140,'Used to Match Zip By Sch Name'!$A$2:$E$4714,5,FALSE)</f>
        <v>32207-8088</v>
      </c>
      <c r="G1140" s="5">
        <f>VLOOKUP(D1140,public_school_report!$D$1:$CI$3651,84,FALSE)</f>
        <v>773</v>
      </c>
      <c r="H1140" s="5" t="s">
        <v>4</v>
      </c>
      <c r="I1140" s="5">
        <v>37</v>
      </c>
      <c r="J1140" s="5">
        <v>51</v>
      </c>
      <c r="K1140" s="5">
        <v>47</v>
      </c>
      <c r="L1140" s="5">
        <v>48</v>
      </c>
      <c r="M1140" s="5">
        <v>62</v>
      </c>
      <c r="N1140" s="5">
        <v>57</v>
      </c>
      <c r="O1140" s="5">
        <v>34</v>
      </c>
      <c r="P1140" s="5"/>
      <c r="Q1140" s="5"/>
      <c r="R1140" s="5"/>
      <c r="S1140" s="5"/>
      <c r="T1140" s="5">
        <v>336</v>
      </c>
      <c r="U1140" s="5">
        <v>7</v>
      </c>
      <c r="V1140" s="5">
        <v>48</v>
      </c>
      <c r="W1140" s="5">
        <v>100</v>
      </c>
      <c r="X1140" s="5" t="s">
        <v>63</v>
      </c>
      <c r="Y1140" s="5" t="s">
        <v>63</v>
      </c>
      <c r="Z1140" s="5" t="s">
        <v>63</v>
      </c>
      <c r="AA1140" s="5" t="s">
        <v>72</v>
      </c>
      <c r="AB1140" s="5" t="s">
        <v>72</v>
      </c>
      <c r="AC1140" s="5" t="s">
        <v>72</v>
      </c>
      <c r="AD1140" s="5" t="s">
        <v>63</v>
      </c>
      <c r="AE1140" s="5" t="s">
        <v>62</v>
      </c>
      <c r="AF1140" s="5" t="s">
        <v>63</v>
      </c>
      <c r="AG1140" s="5" t="s">
        <v>62</v>
      </c>
      <c r="AH1140" s="5" t="s">
        <v>62</v>
      </c>
      <c r="AI1140" s="5" t="s">
        <v>64</v>
      </c>
      <c r="AJ1140" s="5" t="s">
        <v>63</v>
      </c>
      <c r="AK1140" s="5" t="s">
        <v>62</v>
      </c>
      <c r="AL1140" s="5" t="s">
        <v>64</v>
      </c>
      <c r="AM1140" s="5" t="s">
        <v>63</v>
      </c>
      <c r="AN1140" s="5" t="s">
        <v>63</v>
      </c>
      <c r="AO1140" s="5" t="s">
        <v>63</v>
      </c>
      <c r="AP1140" s="5" t="s">
        <v>72</v>
      </c>
      <c r="AQ1140" s="5" t="s">
        <v>72</v>
      </c>
      <c r="AR1140" s="5" t="s">
        <v>72</v>
      </c>
      <c r="AS1140" s="5" t="s">
        <v>65</v>
      </c>
      <c r="AT1140" s="5" t="s">
        <v>66</v>
      </c>
      <c r="AU1140" s="5" t="s">
        <v>67</v>
      </c>
      <c r="AV1140" s="5" t="s">
        <v>68</v>
      </c>
      <c r="AW1140" s="5" t="s">
        <v>65</v>
      </c>
      <c r="AX1140" s="5" t="s">
        <v>69</v>
      </c>
      <c r="AY1140" s="5">
        <v>88.3</v>
      </c>
      <c r="AZ1140" s="5">
        <v>100</v>
      </c>
    </row>
    <row r="1141" spans="1:52">
      <c r="A1141" s="5">
        <v>16</v>
      </c>
      <c r="B1141" s="5" t="s">
        <v>1158</v>
      </c>
      <c r="C1141" s="6">
        <v>841</v>
      </c>
      <c r="D1141" s="5" t="s">
        <v>315</v>
      </c>
      <c r="E1141" s="5" t="str">
        <f>VLOOKUP(B1141,Region!$A$1:$B$76,2,FALSE)</f>
        <v>Region_5</v>
      </c>
      <c r="F1141" s="5" t="str">
        <f>VLOOKUP(D1141,'Used to Match Zip By Sch Name'!$A$2:$E$4714,5,FALSE)</f>
        <v>33304-1552</v>
      </c>
      <c r="G1141" s="5">
        <f>VLOOKUP(D1141,public_school_report!$D$1:$CI$3651,84,FALSE)</f>
        <v>636</v>
      </c>
      <c r="H1141" s="5" t="s">
        <v>4</v>
      </c>
      <c r="I1141" s="5">
        <v>41</v>
      </c>
      <c r="J1141" s="5">
        <v>51</v>
      </c>
      <c r="K1141" s="5">
        <v>43</v>
      </c>
      <c r="L1141" s="5">
        <v>61</v>
      </c>
      <c r="M1141" s="5">
        <v>73</v>
      </c>
      <c r="N1141" s="5">
        <v>62</v>
      </c>
      <c r="O1141" s="5">
        <v>44</v>
      </c>
      <c r="P1141" s="5"/>
      <c r="Q1141" s="5"/>
      <c r="R1141" s="5"/>
      <c r="S1141" s="5"/>
      <c r="T1141" s="5">
        <v>375</v>
      </c>
      <c r="U1141" s="5">
        <v>7</v>
      </c>
      <c r="V1141" s="5">
        <v>54</v>
      </c>
      <c r="W1141" s="5">
        <v>100</v>
      </c>
      <c r="X1141" s="5" t="s">
        <v>62</v>
      </c>
      <c r="Y1141" s="5" t="s">
        <v>63</v>
      </c>
      <c r="Z1141" s="5" t="s">
        <v>62</v>
      </c>
      <c r="AA1141" s="5" t="s">
        <v>63</v>
      </c>
      <c r="AB1141" s="5" t="s">
        <v>72</v>
      </c>
      <c r="AC1141" s="5" t="s">
        <v>63</v>
      </c>
      <c r="AD1141" s="5" t="s">
        <v>63</v>
      </c>
      <c r="AE1141" s="5" t="s">
        <v>62</v>
      </c>
      <c r="AF1141" s="5" t="s">
        <v>62</v>
      </c>
      <c r="AG1141" s="5" t="s">
        <v>63</v>
      </c>
      <c r="AH1141" s="5" t="s">
        <v>64</v>
      </c>
      <c r="AI1141" s="5" t="s">
        <v>62</v>
      </c>
      <c r="AJ1141" s="5" t="s">
        <v>62</v>
      </c>
      <c r="AK1141" s="5" t="s">
        <v>63</v>
      </c>
      <c r="AL1141" s="5" t="s">
        <v>63</v>
      </c>
      <c r="AM1141" s="5" t="s">
        <v>63</v>
      </c>
      <c r="AN1141" s="5" t="s">
        <v>64</v>
      </c>
      <c r="AO1141" s="5" t="s">
        <v>64</v>
      </c>
      <c r="AP1141" s="5" t="s">
        <v>63</v>
      </c>
      <c r="AQ1141" s="5" t="s">
        <v>63</v>
      </c>
      <c r="AR1141" s="5" t="s">
        <v>63</v>
      </c>
      <c r="AS1141" s="5" t="s">
        <v>65</v>
      </c>
      <c r="AT1141" s="5" t="s">
        <v>66</v>
      </c>
      <c r="AU1141" s="5" t="s">
        <v>67</v>
      </c>
      <c r="AV1141" s="5" t="s">
        <v>68</v>
      </c>
      <c r="AW1141" s="5" t="s">
        <v>65</v>
      </c>
      <c r="AX1141" s="5" t="s">
        <v>69</v>
      </c>
      <c r="AY1141" s="5">
        <v>64.900000000000006</v>
      </c>
      <c r="AZ1141" s="5">
        <v>100</v>
      </c>
    </row>
    <row r="1142" spans="1:52">
      <c r="A1142" s="5">
        <v>16</v>
      </c>
      <c r="B1142" s="5" t="s">
        <v>1158</v>
      </c>
      <c r="C1142" s="6">
        <v>851</v>
      </c>
      <c r="D1142" s="5" t="s">
        <v>1196</v>
      </c>
      <c r="E1142" s="5" t="str">
        <f>VLOOKUP(B1142,Region!$A$1:$B$76,2,FALSE)</f>
        <v>Region_5</v>
      </c>
      <c r="F1142" s="5" t="str">
        <f>VLOOKUP(D1142,'Used to Match Zip By Sch Name'!$A$2:$E$4714,5,FALSE)</f>
        <v>32277-3626</v>
      </c>
      <c r="G1142" s="5">
        <f>VLOOKUP(D1142,public_school_report!$D$1:$CI$3651,84,FALSE)</f>
        <v>403</v>
      </c>
      <c r="H1142" s="5" t="s">
        <v>6</v>
      </c>
      <c r="I1142" s="5">
        <v>43</v>
      </c>
      <c r="J1142" s="5">
        <v>57</v>
      </c>
      <c r="K1142" s="5">
        <v>43</v>
      </c>
      <c r="L1142" s="5">
        <v>53</v>
      </c>
      <c r="M1142" s="5">
        <v>51</v>
      </c>
      <c r="N1142" s="5">
        <v>50</v>
      </c>
      <c r="O1142" s="5">
        <v>42</v>
      </c>
      <c r="P1142" s="5"/>
      <c r="Q1142" s="5"/>
      <c r="R1142" s="5"/>
      <c r="S1142" s="5"/>
      <c r="T1142" s="5">
        <v>339</v>
      </c>
      <c r="U1142" s="5">
        <v>7</v>
      </c>
      <c r="V1142" s="5">
        <v>48</v>
      </c>
      <c r="W1142" s="5">
        <v>100</v>
      </c>
      <c r="X1142" s="5" t="s">
        <v>63</v>
      </c>
      <c r="Y1142" s="5" t="s">
        <v>62</v>
      </c>
      <c r="Z1142" s="5" t="s">
        <v>63</v>
      </c>
      <c r="AA1142" s="5" t="s">
        <v>72</v>
      </c>
      <c r="AB1142" s="5" t="s">
        <v>72</v>
      </c>
      <c r="AC1142" s="5" t="s">
        <v>63</v>
      </c>
      <c r="AD1142" s="5" t="s">
        <v>63</v>
      </c>
      <c r="AE1142" s="5" t="s">
        <v>63</v>
      </c>
      <c r="AF1142" s="5" t="s">
        <v>63</v>
      </c>
      <c r="AG1142" s="5" t="s">
        <v>62</v>
      </c>
      <c r="AH1142" s="5" t="s">
        <v>63</v>
      </c>
      <c r="AI1142" s="5" t="s">
        <v>62</v>
      </c>
      <c r="AJ1142" s="5" t="s">
        <v>63</v>
      </c>
      <c r="AK1142" s="5" t="s">
        <v>64</v>
      </c>
      <c r="AL1142" s="5" t="s">
        <v>64</v>
      </c>
      <c r="AM1142" s="5" t="s">
        <v>63</v>
      </c>
      <c r="AN1142" s="5" t="s">
        <v>62</v>
      </c>
      <c r="AO1142" s="5" t="s">
        <v>63</v>
      </c>
      <c r="AP1142" s="5" t="s">
        <v>63</v>
      </c>
      <c r="AQ1142" s="5" t="s">
        <v>64</v>
      </c>
      <c r="AR1142" s="5" t="s">
        <v>72</v>
      </c>
      <c r="AS1142" s="5" t="s">
        <v>65</v>
      </c>
      <c r="AT1142" s="5" t="s">
        <v>66</v>
      </c>
      <c r="AU1142" s="5" t="s">
        <v>67</v>
      </c>
      <c r="AV1142" s="5" t="s">
        <v>68</v>
      </c>
      <c r="AW1142" s="5" t="s">
        <v>65</v>
      </c>
      <c r="AX1142" s="5" t="s">
        <v>69</v>
      </c>
      <c r="AY1142" s="5">
        <v>73.900000000000006</v>
      </c>
      <c r="AZ1142" s="5">
        <v>100</v>
      </c>
    </row>
    <row r="1143" spans="1:52">
      <c r="A1143" s="5">
        <v>16</v>
      </c>
      <c r="B1143" s="5" t="s">
        <v>1158</v>
      </c>
      <c r="C1143" s="6">
        <v>861</v>
      </c>
      <c r="D1143" s="5" t="s">
        <v>1197</v>
      </c>
      <c r="E1143" s="5" t="str">
        <f>VLOOKUP(B1143,Region!$A$1:$B$76,2,FALSE)</f>
        <v>Region_5</v>
      </c>
      <c r="F1143" s="5" t="str">
        <f>VLOOKUP(D1143,'Used to Match Zip By Sch Name'!$A$2:$E$4714,5,FALSE)</f>
        <v>32211-5198</v>
      </c>
      <c r="G1143" s="5" t="e">
        <f>VLOOKUP(D1143,public_school_report!$D$1:$CI$3651,84,FALSE)</f>
        <v>#N/A</v>
      </c>
      <c r="H1143" s="5"/>
      <c r="I1143" s="5">
        <v>31</v>
      </c>
      <c r="J1143" s="5">
        <v>43</v>
      </c>
      <c r="K1143" s="5">
        <v>34</v>
      </c>
      <c r="L1143" s="5">
        <v>40</v>
      </c>
      <c r="M1143" s="5">
        <v>46</v>
      </c>
      <c r="N1143" s="5">
        <v>44</v>
      </c>
      <c r="O1143" s="5">
        <v>46</v>
      </c>
      <c r="P1143" s="5">
        <v>64</v>
      </c>
      <c r="Q1143" s="5"/>
      <c r="R1143" s="5">
        <v>93</v>
      </c>
      <c r="S1143" s="5">
        <v>61</v>
      </c>
      <c r="T1143" s="5">
        <v>502</v>
      </c>
      <c r="U1143" s="5">
        <v>10</v>
      </c>
      <c r="V1143" s="5">
        <v>50</v>
      </c>
      <c r="W1143" s="5">
        <v>95</v>
      </c>
      <c r="X1143" s="5" t="s">
        <v>63</v>
      </c>
      <c r="Y1143" s="5" t="s">
        <v>63</v>
      </c>
      <c r="Z1143" s="5" t="s">
        <v>62</v>
      </c>
      <c r="AA1143" s="5" t="s">
        <v>63</v>
      </c>
      <c r="AB1143" s="5" t="s">
        <v>63</v>
      </c>
      <c r="AC1143" s="5" t="s">
        <v>62</v>
      </c>
      <c r="AD1143" s="5" t="s">
        <v>63</v>
      </c>
      <c r="AE1143" s="5" t="s">
        <v>63</v>
      </c>
      <c r="AF1143" s="5" t="s">
        <v>62</v>
      </c>
      <c r="AG1143" s="5" t="s">
        <v>72</v>
      </c>
      <c r="AH1143" s="5" t="s">
        <v>72</v>
      </c>
      <c r="AI1143" s="5" t="s">
        <v>72</v>
      </c>
      <c r="AJ1143" s="5" t="s">
        <v>72</v>
      </c>
      <c r="AK1143" s="5" t="s">
        <v>72</v>
      </c>
      <c r="AL1143" s="5" t="s">
        <v>63</v>
      </c>
      <c r="AM1143" s="5" t="s">
        <v>72</v>
      </c>
      <c r="AN1143" s="5" t="s">
        <v>72</v>
      </c>
      <c r="AO1143" s="5" t="s">
        <v>63</v>
      </c>
      <c r="AP1143" s="5" t="s">
        <v>63</v>
      </c>
      <c r="AQ1143" s="5" t="s">
        <v>63</v>
      </c>
      <c r="AR1143" s="5" t="s">
        <v>63</v>
      </c>
      <c r="AS1143" s="5" t="s">
        <v>65</v>
      </c>
      <c r="AT1143" s="5" t="s">
        <v>66</v>
      </c>
      <c r="AU1143" s="5" t="s">
        <v>67</v>
      </c>
      <c r="AV1143" s="5" t="s">
        <v>68</v>
      </c>
      <c r="AW1143" s="5" t="s">
        <v>65</v>
      </c>
      <c r="AX1143" s="5" t="s">
        <v>82</v>
      </c>
      <c r="AY1143" s="5">
        <v>80.599999999999994</v>
      </c>
      <c r="AZ1143" s="5">
        <v>95.7</v>
      </c>
    </row>
    <row r="1144" spans="1:52">
      <c r="A1144" s="5">
        <v>16</v>
      </c>
      <c r="B1144" s="5" t="s">
        <v>1158</v>
      </c>
      <c r="C1144" s="6">
        <v>871</v>
      </c>
      <c r="D1144" s="5" t="s">
        <v>1198</v>
      </c>
      <c r="E1144" s="5" t="str">
        <f>VLOOKUP(B1144,Region!$A$1:$B$76,2,FALSE)</f>
        <v>Region_5</v>
      </c>
      <c r="F1144" s="5" t="str">
        <f>VLOOKUP(D1144,'Used to Match Zip By Sch Name'!$A$2:$E$4714,5,FALSE)</f>
        <v>34223-2933</v>
      </c>
      <c r="G1144" s="5">
        <f>VLOOKUP(D1144,public_school_report!$D$1:$CI$3651,84,FALSE)</f>
        <v>482</v>
      </c>
      <c r="H1144" s="5" t="s">
        <v>6</v>
      </c>
      <c r="I1144" s="5">
        <v>39</v>
      </c>
      <c r="J1144" s="5">
        <v>52</v>
      </c>
      <c r="K1144" s="5">
        <v>56</v>
      </c>
      <c r="L1144" s="5">
        <v>61</v>
      </c>
      <c r="M1144" s="5">
        <v>59</v>
      </c>
      <c r="N1144" s="5">
        <v>46</v>
      </c>
      <c r="O1144" s="5">
        <v>41</v>
      </c>
      <c r="P1144" s="5"/>
      <c r="Q1144" s="5"/>
      <c r="R1144" s="5"/>
      <c r="S1144" s="5"/>
      <c r="T1144" s="5">
        <v>354</v>
      </c>
      <c r="U1144" s="5">
        <v>7</v>
      </c>
      <c r="V1144" s="5">
        <v>51</v>
      </c>
      <c r="W1144" s="5">
        <v>99</v>
      </c>
      <c r="X1144" s="5" t="s">
        <v>63</v>
      </c>
      <c r="Y1144" s="5" t="s">
        <v>62</v>
      </c>
      <c r="Z1144" s="5" t="s">
        <v>62</v>
      </c>
      <c r="AA1144" s="5" t="s">
        <v>62</v>
      </c>
      <c r="AB1144" s="5" t="s">
        <v>62</v>
      </c>
      <c r="AC1144" s="5" t="s">
        <v>64</v>
      </c>
      <c r="AD1144" s="5" t="s">
        <v>64</v>
      </c>
      <c r="AE1144" s="5" t="s">
        <v>64</v>
      </c>
      <c r="AF1144" s="5" t="s">
        <v>62</v>
      </c>
      <c r="AG1144" s="5" t="s">
        <v>64</v>
      </c>
      <c r="AH1144" s="5" t="s">
        <v>63</v>
      </c>
      <c r="AI1144" s="5" t="s">
        <v>64</v>
      </c>
      <c r="AJ1144" s="5" t="s">
        <v>64</v>
      </c>
      <c r="AK1144" s="5" t="s">
        <v>64</v>
      </c>
      <c r="AL1144" s="5" t="s">
        <v>64</v>
      </c>
      <c r="AM1144" s="5" t="s">
        <v>64</v>
      </c>
      <c r="AN1144" s="5" t="s">
        <v>62</v>
      </c>
      <c r="AO1144" s="5" t="s">
        <v>63</v>
      </c>
      <c r="AP1144" s="5" t="s">
        <v>63</v>
      </c>
      <c r="AQ1144" s="5" t="s">
        <v>63</v>
      </c>
      <c r="AR1144" s="5" t="s">
        <v>63</v>
      </c>
      <c r="AS1144" s="5" t="s">
        <v>65</v>
      </c>
      <c r="AT1144" s="5" t="s">
        <v>66</v>
      </c>
      <c r="AU1144" s="5" t="s">
        <v>67</v>
      </c>
      <c r="AV1144" s="5" t="s">
        <v>68</v>
      </c>
      <c r="AW1144" s="5" t="s">
        <v>65</v>
      </c>
      <c r="AX1144" s="5" t="s">
        <v>69</v>
      </c>
      <c r="AY1144" s="5">
        <v>82.7</v>
      </c>
      <c r="AZ1144" s="5">
        <v>100</v>
      </c>
    </row>
    <row r="1145" spans="1:52">
      <c r="A1145" s="5">
        <v>16</v>
      </c>
      <c r="B1145" s="5" t="s">
        <v>1158</v>
      </c>
      <c r="C1145" s="6">
        <v>881</v>
      </c>
      <c r="D1145" s="5" t="s">
        <v>1199</v>
      </c>
      <c r="E1145" s="5" t="str">
        <f>VLOOKUP(B1145,Region!$A$1:$B$76,2,FALSE)</f>
        <v>Region_5</v>
      </c>
      <c r="F1145" s="5" t="str">
        <f>VLOOKUP(D1145,'Used to Match Zip By Sch Name'!$A$2:$E$4714,5,FALSE)</f>
        <v>32210-8164</v>
      </c>
      <c r="G1145" s="5">
        <f>VLOOKUP(D1145,public_school_report!$D$1:$CI$3651,84,FALSE)</f>
        <v>512</v>
      </c>
      <c r="H1145" s="5" t="s">
        <v>6</v>
      </c>
      <c r="I1145" s="5">
        <v>85</v>
      </c>
      <c r="J1145" s="5">
        <v>66</v>
      </c>
      <c r="K1145" s="5">
        <v>64</v>
      </c>
      <c r="L1145" s="5">
        <v>92</v>
      </c>
      <c r="M1145" s="5">
        <v>82</v>
      </c>
      <c r="N1145" s="5">
        <v>79</v>
      </c>
      <c r="O1145" s="5">
        <v>74</v>
      </c>
      <c r="P1145" s="5"/>
      <c r="Q1145" s="5"/>
      <c r="R1145" s="5"/>
      <c r="S1145" s="5"/>
      <c r="T1145" s="5">
        <v>542</v>
      </c>
      <c r="U1145" s="5">
        <v>7</v>
      </c>
      <c r="V1145" s="5">
        <v>77</v>
      </c>
      <c r="W1145" s="5">
        <v>100</v>
      </c>
      <c r="X1145" s="5" t="s">
        <v>64</v>
      </c>
      <c r="Y1145" s="5" t="s">
        <v>64</v>
      </c>
      <c r="Z1145" s="5" t="s">
        <v>64</v>
      </c>
      <c r="AA1145" s="5" t="s">
        <v>64</v>
      </c>
      <c r="AB1145" s="5" t="s">
        <v>64</v>
      </c>
      <c r="AC1145" s="5" t="s">
        <v>64</v>
      </c>
      <c r="AD1145" s="5" t="s">
        <v>64</v>
      </c>
      <c r="AE1145" s="5" t="s">
        <v>64</v>
      </c>
      <c r="AF1145" s="5" t="s">
        <v>64</v>
      </c>
      <c r="AG1145" s="5" t="s">
        <v>64</v>
      </c>
      <c r="AH1145" s="5" t="s">
        <v>64</v>
      </c>
      <c r="AI1145" s="5" t="s">
        <v>64</v>
      </c>
      <c r="AJ1145" s="5" t="s">
        <v>64</v>
      </c>
      <c r="AK1145" s="5" t="s">
        <v>64</v>
      </c>
      <c r="AL1145" s="5" t="s">
        <v>64</v>
      </c>
      <c r="AM1145" s="5" t="s">
        <v>64</v>
      </c>
      <c r="AN1145" s="5" t="s">
        <v>64</v>
      </c>
      <c r="AO1145" s="5" t="s">
        <v>64</v>
      </c>
      <c r="AP1145" s="5" t="s">
        <v>64</v>
      </c>
      <c r="AQ1145" s="5" t="s">
        <v>62</v>
      </c>
      <c r="AR1145" s="5" t="s">
        <v>64</v>
      </c>
      <c r="AS1145" s="5" t="s">
        <v>65</v>
      </c>
      <c r="AT1145" s="5" t="s">
        <v>66</v>
      </c>
      <c r="AU1145" s="5" t="s">
        <v>67</v>
      </c>
      <c r="AV1145" s="5" t="s">
        <v>67</v>
      </c>
      <c r="AW1145" s="5" t="s">
        <v>65</v>
      </c>
      <c r="AX1145" s="5" t="s">
        <v>69</v>
      </c>
      <c r="AY1145" s="5">
        <v>32.200000000000003</v>
      </c>
      <c r="AZ1145" s="5">
        <v>21.4</v>
      </c>
    </row>
    <row r="1146" spans="1:52">
      <c r="A1146" s="5">
        <v>16</v>
      </c>
      <c r="B1146" s="5" t="s">
        <v>1158</v>
      </c>
      <c r="C1146" s="6">
        <v>891</v>
      </c>
      <c r="D1146" s="5" t="s">
        <v>1200</v>
      </c>
      <c r="E1146" s="5" t="str">
        <f>VLOOKUP(B1146,Region!$A$1:$B$76,2,FALSE)</f>
        <v>Region_5</v>
      </c>
      <c r="F1146" s="5" t="str">
        <f>VLOOKUP(D1146,'Used to Match Zip By Sch Name'!$A$2:$E$4714,5,FALSE)</f>
        <v>32211-9605</v>
      </c>
      <c r="G1146" s="5">
        <f>VLOOKUP(D1146,public_school_report!$D$1:$CI$3651,84,FALSE)</f>
        <v>821</v>
      </c>
      <c r="H1146" s="5" t="s">
        <v>2</v>
      </c>
      <c r="I1146" s="5">
        <v>32</v>
      </c>
      <c r="J1146" s="5">
        <v>53</v>
      </c>
      <c r="K1146" s="5">
        <v>56</v>
      </c>
      <c r="L1146" s="5">
        <v>47</v>
      </c>
      <c r="M1146" s="5">
        <v>54</v>
      </c>
      <c r="N1146" s="5">
        <v>57</v>
      </c>
      <c r="O1146" s="5">
        <v>31</v>
      </c>
      <c r="P1146" s="5"/>
      <c r="Q1146" s="5"/>
      <c r="R1146" s="5"/>
      <c r="S1146" s="5"/>
      <c r="T1146" s="5">
        <v>330</v>
      </c>
      <c r="U1146" s="5">
        <v>7</v>
      </c>
      <c r="V1146" s="5">
        <v>47</v>
      </c>
      <c r="W1146" s="5">
        <v>100</v>
      </c>
      <c r="X1146" s="5" t="s">
        <v>63</v>
      </c>
      <c r="Y1146" s="5" t="s">
        <v>63</v>
      </c>
      <c r="Z1146" s="5" t="s">
        <v>62</v>
      </c>
      <c r="AA1146" s="5" t="s">
        <v>63</v>
      </c>
      <c r="AB1146" s="5" t="s">
        <v>72</v>
      </c>
      <c r="AC1146" s="5" t="s">
        <v>72</v>
      </c>
      <c r="AD1146" s="5" t="s">
        <v>63</v>
      </c>
      <c r="AE1146" s="5" t="s">
        <v>62</v>
      </c>
      <c r="AF1146" s="5" t="s">
        <v>64</v>
      </c>
      <c r="AG1146" s="5" t="s">
        <v>63</v>
      </c>
      <c r="AH1146" s="5" t="s">
        <v>63</v>
      </c>
      <c r="AI1146" s="5" t="s">
        <v>63</v>
      </c>
      <c r="AJ1146" s="5" t="s">
        <v>62</v>
      </c>
      <c r="AK1146" s="5" t="s">
        <v>72</v>
      </c>
      <c r="AL1146" s="5" t="s">
        <v>63</v>
      </c>
      <c r="AM1146" s="5" t="s">
        <v>63</v>
      </c>
      <c r="AN1146" s="5" t="s">
        <v>72</v>
      </c>
      <c r="AO1146" s="5" t="s">
        <v>63</v>
      </c>
      <c r="AP1146" s="5" t="s">
        <v>72</v>
      </c>
      <c r="AQ1146" s="5" t="s">
        <v>63</v>
      </c>
      <c r="AR1146" s="5" t="s">
        <v>72</v>
      </c>
      <c r="AS1146" s="5" t="s">
        <v>65</v>
      </c>
      <c r="AT1146" s="5" t="s">
        <v>66</v>
      </c>
      <c r="AU1146" s="5" t="s">
        <v>67</v>
      </c>
      <c r="AV1146" s="5" t="s">
        <v>68</v>
      </c>
      <c r="AW1146" s="5" t="s">
        <v>65</v>
      </c>
      <c r="AX1146" s="5" t="s">
        <v>69</v>
      </c>
      <c r="AY1146" s="5">
        <v>80.900000000000006</v>
      </c>
      <c r="AZ1146" s="5">
        <v>100</v>
      </c>
    </row>
    <row r="1147" spans="1:52">
      <c r="A1147" s="5">
        <v>16</v>
      </c>
      <c r="B1147" s="5" t="s">
        <v>1158</v>
      </c>
      <c r="C1147" s="6">
        <v>901</v>
      </c>
      <c r="D1147" s="5" t="s">
        <v>1201</v>
      </c>
      <c r="E1147" s="5" t="str">
        <f>VLOOKUP(B1147,Region!$A$1:$B$76,2,FALSE)</f>
        <v>Region_5</v>
      </c>
      <c r="F1147" s="5" t="str">
        <f>VLOOKUP(D1147,'Used to Match Zip By Sch Name'!$A$2:$E$4714,5,FALSE)</f>
        <v>32207-7469</v>
      </c>
      <c r="G1147" s="5" t="e">
        <f>VLOOKUP(D1147,public_school_report!$D$1:$CI$3651,84,FALSE)</f>
        <v>#N/A</v>
      </c>
      <c r="H1147" s="5"/>
      <c r="I1147" s="5">
        <v>32</v>
      </c>
      <c r="J1147" s="5">
        <v>42</v>
      </c>
      <c r="K1147" s="5">
        <v>34</v>
      </c>
      <c r="L1147" s="5">
        <v>39</v>
      </c>
      <c r="M1147" s="5">
        <v>51</v>
      </c>
      <c r="N1147" s="5">
        <v>44</v>
      </c>
      <c r="O1147" s="5">
        <v>49</v>
      </c>
      <c r="P1147" s="5">
        <v>55</v>
      </c>
      <c r="Q1147" s="5"/>
      <c r="R1147" s="5">
        <v>91</v>
      </c>
      <c r="S1147" s="5">
        <v>60</v>
      </c>
      <c r="T1147" s="5">
        <v>497</v>
      </c>
      <c r="U1147" s="5">
        <v>10</v>
      </c>
      <c r="V1147" s="5">
        <v>50</v>
      </c>
      <c r="W1147" s="5">
        <v>98</v>
      </c>
      <c r="X1147" s="5" t="s">
        <v>63</v>
      </c>
      <c r="Y1147" s="5" t="s">
        <v>63</v>
      </c>
      <c r="Z1147" s="5" t="s">
        <v>63</v>
      </c>
      <c r="AA1147" s="5" t="s">
        <v>63</v>
      </c>
      <c r="AB1147" s="5" t="s">
        <v>63</v>
      </c>
      <c r="AC1147" s="5" t="s">
        <v>63</v>
      </c>
      <c r="AD1147" s="5" t="s">
        <v>62</v>
      </c>
      <c r="AE1147" s="5" t="s">
        <v>62</v>
      </c>
      <c r="AF1147" s="5" t="s">
        <v>63</v>
      </c>
      <c r="AG1147" s="5" t="s">
        <v>63</v>
      </c>
      <c r="AH1147" s="5" t="s">
        <v>72</v>
      </c>
      <c r="AI1147" s="5" t="s">
        <v>72</v>
      </c>
      <c r="AJ1147" s="5" t="s">
        <v>72</v>
      </c>
      <c r="AK1147" s="5" t="s">
        <v>72</v>
      </c>
      <c r="AL1147" s="5" t="s">
        <v>63</v>
      </c>
      <c r="AM1147" s="5" t="s">
        <v>63</v>
      </c>
      <c r="AN1147" s="5" t="s">
        <v>63</v>
      </c>
      <c r="AO1147" s="5" t="s">
        <v>72</v>
      </c>
      <c r="AP1147" s="5" t="s">
        <v>63</v>
      </c>
      <c r="AQ1147" s="5" t="s">
        <v>63</v>
      </c>
      <c r="AR1147" s="5" t="s">
        <v>63</v>
      </c>
      <c r="AS1147" s="5" t="s">
        <v>65</v>
      </c>
      <c r="AT1147" s="5" t="s">
        <v>66</v>
      </c>
      <c r="AU1147" s="5" t="s">
        <v>67</v>
      </c>
      <c r="AV1147" s="5" t="s">
        <v>68</v>
      </c>
      <c r="AW1147" s="5" t="s">
        <v>65</v>
      </c>
      <c r="AX1147" s="5" t="s">
        <v>82</v>
      </c>
      <c r="AY1147" s="5">
        <v>74.099999999999994</v>
      </c>
      <c r="AZ1147" s="5">
        <v>87.5</v>
      </c>
    </row>
    <row r="1148" spans="1:52">
      <c r="A1148" s="5">
        <v>16</v>
      </c>
      <c r="B1148" s="5" t="s">
        <v>1158</v>
      </c>
      <c r="C1148" s="6">
        <v>911</v>
      </c>
      <c r="D1148" s="5" t="s">
        <v>1202</v>
      </c>
      <c r="E1148" s="5" t="str">
        <f>VLOOKUP(B1148,Region!$A$1:$B$76,2,FALSE)</f>
        <v>Region_5</v>
      </c>
      <c r="F1148" s="5" t="str">
        <f>VLOOKUP(D1148,'Used to Match Zip By Sch Name'!$A$2:$E$4714,5,FALSE)</f>
        <v>32208-6301</v>
      </c>
      <c r="G1148" s="5">
        <f>VLOOKUP(D1148,public_school_report!$D$1:$CI$3651,84,FALSE)</f>
        <v>396</v>
      </c>
      <c r="H1148" s="5" t="s">
        <v>6</v>
      </c>
      <c r="I1148" s="5">
        <v>39</v>
      </c>
      <c r="J1148" s="5">
        <v>41</v>
      </c>
      <c r="K1148" s="5">
        <v>32</v>
      </c>
      <c r="L1148" s="5">
        <v>53</v>
      </c>
      <c r="M1148" s="5">
        <v>47</v>
      </c>
      <c r="N1148" s="5">
        <v>30</v>
      </c>
      <c r="O1148" s="5">
        <v>28</v>
      </c>
      <c r="P1148" s="5"/>
      <c r="Q1148" s="5"/>
      <c r="R1148" s="5"/>
      <c r="S1148" s="5"/>
      <c r="T1148" s="5">
        <v>270</v>
      </c>
      <c r="U1148" s="5">
        <v>7</v>
      </c>
      <c r="V1148" s="5">
        <v>39</v>
      </c>
      <c r="W1148" s="5">
        <v>100</v>
      </c>
      <c r="X1148" s="5" t="s">
        <v>72</v>
      </c>
      <c r="Y1148" s="5" t="s">
        <v>63</v>
      </c>
      <c r="Z1148" s="5" t="s">
        <v>72</v>
      </c>
      <c r="AA1148" s="5" t="s">
        <v>63</v>
      </c>
      <c r="AB1148" s="5" t="s">
        <v>63</v>
      </c>
      <c r="AC1148" s="5" t="s">
        <v>72</v>
      </c>
      <c r="AD1148" s="5" t="s">
        <v>63</v>
      </c>
      <c r="AE1148" s="5" t="s">
        <v>63</v>
      </c>
      <c r="AF1148" s="5" t="s">
        <v>72</v>
      </c>
      <c r="AG1148" s="5" t="s">
        <v>64</v>
      </c>
      <c r="AH1148" s="5" t="s">
        <v>63</v>
      </c>
      <c r="AI1148" s="5" t="s">
        <v>62</v>
      </c>
      <c r="AJ1148" s="5" t="s">
        <v>62</v>
      </c>
      <c r="AK1148" s="5" t="s">
        <v>63</v>
      </c>
      <c r="AL1148" s="5" t="s">
        <v>62</v>
      </c>
      <c r="AM1148" s="5" t="s">
        <v>63</v>
      </c>
      <c r="AN1148" s="5" t="s">
        <v>73</v>
      </c>
      <c r="AO1148" s="5" t="s">
        <v>63</v>
      </c>
      <c r="AP1148" s="5" t="s">
        <v>72</v>
      </c>
      <c r="AQ1148" s="5" t="s">
        <v>72</v>
      </c>
      <c r="AR1148" s="5" t="s">
        <v>73</v>
      </c>
      <c r="AS1148" s="5" t="s">
        <v>65</v>
      </c>
      <c r="AT1148" s="5" t="s">
        <v>66</v>
      </c>
      <c r="AU1148" s="5" t="s">
        <v>67</v>
      </c>
      <c r="AV1148" s="5" t="s">
        <v>68</v>
      </c>
      <c r="AW1148" s="5" t="s">
        <v>65</v>
      </c>
      <c r="AX1148" s="5" t="s">
        <v>69</v>
      </c>
      <c r="AY1148" s="5">
        <v>98.1</v>
      </c>
      <c r="AZ1148" s="5">
        <v>100</v>
      </c>
    </row>
    <row r="1149" spans="1:52">
      <c r="A1149" s="5">
        <v>16</v>
      </c>
      <c r="B1149" s="5" t="s">
        <v>1158</v>
      </c>
      <c r="C1149" s="6">
        <v>931</v>
      </c>
      <c r="D1149" s="5" t="s">
        <v>1203</v>
      </c>
      <c r="E1149" s="5" t="str">
        <f>VLOOKUP(B1149,Region!$A$1:$B$76,2,FALSE)</f>
        <v>Region_5</v>
      </c>
      <c r="F1149" s="5" t="str">
        <f>VLOOKUP(D1149,'Used to Match Zip By Sch Name'!$A$2:$E$4714,5,FALSE)</f>
        <v>32254-4111</v>
      </c>
      <c r="G1149" s="5">
        <f>VLOOKUP(D1149,public_school_report!$D$1:$CI$3651,84,FALSE)</f>
        <v>385</v>
      </c>
      <c r="H1149" s="5" t="s">
        <v>6</v>
      </c>
      <c r="I1149" s="5">
        <v>42</v>
      </c>
      <c r="J1149" s="5">
        <v>56</v>
      </c>
      <c r="K1149" s="5">
        <v>42</v>
      </c>
      <c r="L1149" s="5">
        <v>37</v>
      </c>
      <c r="M1149" s="5">
        <v>35</v>
      </c>
      <c r="N1149" s="5">
        <v>24</v>
      </c>
      <c r="O1149" s="5">
        <v>40</v>
      </c>
      <c r="P1149" s="5"/>
      <c r="Q1149" s="5"/>
      <c r="R1149" s="5"/>
      <c r="S1149" s="5"/>
      <c r="T1149" s="5">
        <v>276</v>
      </c>
      <c r="U1149" s="5">
        <v>7</v>
      </c>
      <c r="V1149" s="5">
        <v>39</v>
      </c>
      <c r="W1149" s="5">
        <v>100</v>
      </c>
      <c r="X1149" s="5" t="s">
        <v>72</v>
      </c>
      <c r="Y1149" s="5" t="s">
        <v>63</v>
      </c>
      <c r="Z1149" s="5" t="s">
        <v>63</v>
      </c>
      <c r="AA1149" s="5" t="s">
        <v>63</v>
      </c>
      <c r="AB1149" s="5" t="s">
        <v>63</v>
      </c>
      <c r="AC1149" s="5" t="s">
        <v>64</v>
      </c>
      <c r="AD1149" s="5" t="s">
        <v>62</v>
      </c>
      <c r="AE1149" s="5" t="s">
        <v>62</v>
      </c>
      <c r="AF1149" s="5" t="s">
        <v>64</v>
      </c>
      <c r="AG1149" s="5" t="s">
        <v>73</v>
      </c>
      <c r="AH1149" s="5" t="s">
        <v>63</v>
      </c>
      <c r="AI1149" s="5" t="s">
        <v>63</v>
      </c>
      <c r="AJ1149" s="5" t="s">
        <v>73</v>
      </c>
      <c r="AK1149" s="5" t="s">
        <v>63</v>
      </c>
      <c r="AL1149" s="5" t="s">
        <v>63</v>
      </c>
      <c r="AM1149" s="5" t="s">
        <v>72</v>
      </c>
      <c r="AN1149" s="5" t="s">
        <v>63</v>
      </c>
      <c r="AO1149" s="5" t="s">
        <v>72</v>
      </c>
      <c r="AP1149" s="5" t="s">
        <v>72</v>
      </c>
      <c r="AQ1149" s="5" t="s">
        <v>63</v>
      </c>
      <c r="AR1149" s="5" t="s">
        <v>63</v>
      </c>
      <c r="AS1149" s="5" t="s">
        <v>65</v>
      </c>
      <c r="AT1149" s="5" t="s">
        <v>66</v>
      </c>
      <c r="AU1149" s="5" t="s">
        <v>67</v>
      </c>
      <c r="AV1149" s="5" t="s">
        <v>68</v>
      </c>
      <c r="AW1149" s="5" t="s">
        <v>65</v>
      </c>
      <c r="AX1149" s="5" t="s">
        <v>69</v>
      </c>
      <c r="AY1149" s="5">
        <v>87.2</v>
      </c>
      <c r="AZ1149" s="5">
        <v>100</v>
      </c>
    </row>
    <row r="1150" spans="1:52">
      <c r="A1150" s="5">
        <v>16</v>
      </c>
      <c r="B1150" s="5" t="s">
        <v>1158</v>
      </c>
      <c r="C1150" s="6">
        <v>941</v>
      </c>
      <c r="D1150" s="5" t="s">
        <v>1204</v>
      </c>
      <c r="E1150" s="5" t="str">
        <f>VLOOKUP(B1150,Region!$A$1:$B$76,2,FALSE)</f>
        <v>Region_5</v>
      </c>
      <c r="F1150" s="5" t="str">
        <f>VLOOKUP(D1150,'Used to Match Zip By Sch Name'!$A$2:$E$4714,5,FALSE)</f>
        <v>32246-6499</v>
      </c>
      <c r="G1150" s="5">
        <f>VLOOKUP(D1150,public_school_report!$D$1:$CI$3651,84,FALSE)</f>
        <v>634</v>
      </c>
      <c r="H1150" s="5" t="s">
        <v>4</v>
      </c>
      <c r="I1150" s="5">
        <v>38</v>
      </c>
      <c r="J1150" s="5">
        <v>56</v>
      </c>
      <c r="K1150" s="5">
        <v>56</v>
      </c>
      <c r="L1150" s="5">
        <v>52</v>
      </c>
      <c r="M1150" s="5">
        <v>63</v>
      </c>
      <c r="N1150" s="5">
        <v>57</v>
      </c>
      <c r="O1150" s="5">
        <v>47</v>
      </c>
      <c r="P1150" s="5"/>
      <c r="Q1150" s="5"/>
      <c r="R1150" s="5"/>
      <c r="S1150" s="5"/>
      <c r="T1150" s="5">
        <v>369</v>
      </c>
      <c r="U1150" s="5">
        <v>7</v>
      </c>
      <c r="V1150" s="5">
        <v>53</v>
      </c>
      <c r="W1150" s="5">
        <v>99</v>
      </c>
      <c r="X1150" s="5" t="s">
        <v>63</v>
      </c>
      <c r="Y1150" s="5" t="s">
        <v>63</v>
      </c>
      <c r="Z1150" s="5" t="s">
        <v>72</v>
      </c>
      <c r="AA1150" s="5" t="s">
        <v>63</v>
      </c>
      <c r="AB1150" s="5" t="s">
        <v>63</v>
      </c>
      <c r="AC1150" s="5" t="s">
        <v>72</v>
      </c>
      <c r="AD1150" s="5" t="s">
        <v>63</v>
      </c>
      <c r="AE1150" s="5" t="s">
        <v>62</v>
      </c>
      <c r="AF1150" s="5" t="s">
        <v>64</v>
      </c>
      <c r="AG1150" s="5" t="s">
        <v>62</v>
      </c>
      <c r="AH1150" s="5" t="s">
        <v>62</v>
      </c>
      <c r="AI1150" s="5" t="s">
        <v>62</v>
      </c>
      <c r="AJ1150" s="5" t="s">
        <v>63</v>
      </c>
      <c r="AK1150" s="5" t="s">
        <v>63</v>
      </c>
      <c r="AL1150" s="5" t="s">
        <v>62</v>
      </c>
      <c r="AM1150" s="5" t="s">
        <v>63</v>
      </c>
      <c r="AN1150" s="5" t="s">
        <v>62</v>
      </c>
      <c r="AO1150" s="5" t="s">
        <v>63</v>
      </c>
      <c r="AP1150" s="5" t="s">
        <v>63</v>
      </c>
      <c r="AQ1150" s="5" t="s">
        <v>63</v>
      </c>
      <c r="AR1150" s="5" t="s">
        <v>63</v>
      </c>
      <c r="AS1150" s="5" t="s">
        <v>65</v>
      </c>
      <c r="AT1150" s="5" t="s">
        <v>66</v>
      </c>
      <c r="AU1150" s="5" t="s">
        <v>67</v>
      </c>
      <c r="AV1150" s="5" t="s">
        <v>68</v>
      </c>
      <c r="AW1150" s="5" t="s">
        <v>65</v>
      </c>
      <c r="AX1150" s="5" t="s">
        <v>69</v>
      </c>
      <c r="AY1150" s="5">
        <v>82.2</v>
      </c>
      <c r="AZ1150" s="5">
        <v>100</v>
      </c>
    </row>
    <row r="1151" spans="1:52">
      <c r="A1151" s="5">
        <v>16</v>
      </c>
      <c r="B1151" s="5" t="s">
        <v>1158</v>
      </c>
      <c r="C1151" s="6">
        <v>951</v>
      </c>
      <c r="D1151" s="5" t="s">
        <v>1205</v>
      </c>
      <c r="E1151" s="5" t="str">
        <f>VLOOKUP(B1151,Region!$A$1:$B$76,2,FALSE)</f>
        <v>Region_5</v>
      </c>
      <c r="F1151" s="5" t="str">
        <f>VLOOKUP(D1151,'Used to Match Zip By Sch Name'!$A$2:$E$4714,5,FALSE)</f>
        <v>32208-1160</v>
      </c>
      <c r="G1151" s="5">
        <f>VLOOKUP(D1151,public_school_report!$D$1:$CI$3651,84,FALSE)</f>
        <v>284</v>
      </c>
      <c r="H1151" s="5" t="s">
        <v>6</v>
      </c>
      <c r="I1151" s="5">
        <v>24</v>
      </c>
      <c r="J1151" s="5">
        <v>38</v>
      </c>
      <c r="K1151" s="5">
        <v>43</v>
      </c>
      <c r="L1151" s="5">
        <v>37</v>
      </c>
      <c r="M1151" s="5">
        <v>52</v>
      </c>
      <c r="N1151" s="5">
        <v>50</v>
      </c>
      <c r="O1151" s="5">
        <v>19</v>
      </c>
      <c r="P1151" s="5"/>
      <c r="Q1151" s="5"/>
      <c r="R1151" s="5"/>
      <c r="S1151" s="5"/>
      <c r="T1151" s="5">
        <v>263</v>
      </c>
      <c r="U1151" s="5">
        <v>7</v>
      </c>
      <c r="V1151" s="5">
        <v>38</v>
      </c>
      <c r="W1151" s="5">
        <v>99</v>
      </c>
      <c r="X1151" s="5" t="s">
        <v>72</v>
      </c>
      <c r="Y1151" s="5" t="s">
        <v>72</v>
      </c>
      <c r="Z1151" s="5" t="s">
        <v>72</v>
      </c>
      <c r="AA1151" s="5" t="s">
        <v>63</v>
      </c>
      <c r="AB1151" s="5" t="s">
        <v>62</v>
      </c>
      <c r="AC1151" s="5" t="s">
        <v>62</v>
      </c>
      <c r="AD1151" s="5" t="s">
        <v>62</v>
      </c>
      <c r="AE1151" s="5" t="s">
        <v>64</v>
      </c>
      <c r="AF1151" s="5" t="s">
        <v>64</v>
      </c>
      <c r="AG1151" s="5" t="s">
        <v>64</v>
      </c>
      <c r="AH1151" s="5" t="s">
        <v>64</v>
      </c>
      <c r="AI1151" s="5" t="s">
        <v>62</v>
      </c>
      <c r="AJ1151" s="5" t="s">
        <v>73</v>
      </c>
      <c r="AK1151" s="5" t="s">
        <v>72</v>
      </c>
      <c r="AL1151" s="5" t="s">
        <v>72</v>
      </c>
      <c r="AM1151" s="5" t="s">
        <v>72</v>
      </c>
      <c r="AN1151" s="5" t="s">
        <v>72</v>
      </c>
      <c r="AO1151" s="5" t="s">
        <v>73</v>
      </c>
      <c r="AP1151" s="5" t="s">
        <v>72</v>
      </c>
      <c r="AQ1151" s="5" t="s">
        <v>72</v>
      </c>
      <c r="AR1151" s="5" t="s">
        <v>72</v>
      </c>
      <c r="AS1151" s="5" t="s">
        <v>65</v>
      </c>
      <c r="AT1151" s="5" t="s">
        <v>66</v>
      </c>
      <c r="AU1151" s="5" t="s">
        <v>67</v>
      </c>
      <c r="AV1151" s="5" t="s">
        <v>68</v>
      </c>
      <c r="AW1151" s="5" t="s">
        <v>65</v>
      </c>
      <c r="AX1151" s="5" t="s">
        <v>69</v>
      </c>
      <c r="AY1151" s="5">
        <v>93.1</v>
      </c>
      <c r="AZ1151" s="5">
        <v>100</v>
      </c>
    </row>
    <row r="1152" spans="1:52">
      <c r="A1152" s="5">
        <v>16</v>
      </c>
      <c r="B1152" s="5" t="s">
        <v>1158</v>
      </c>
      <c r="C1152" s="6">
        <v>961</v>
      </c>
      <c r="D1152" s="5" t="s">
        <v>1206</v>
      </c>
      <c r="E1152" s="5" t="str">
        <f>VLOOKUP(B1152,Region!$A$1:$B$76,2,FALSE)</f>
        <v>Region_5</v>
      </c>
      <c r="F1152" s="5" t="str">
        <f>VLOOKUP(D1152,'Used to Match Zip By Sch Name'!$A$2:$E$4714,5,FALSE)</f>
        <v>32208-2998</v>
      </c>
      <c r="G1152" s="5" t="e">
        <f>VLOOKUP(D1152,public_school_report!$D$1:$CI$3651,84,FALSE)</f>
        <v>#N/A</v>
      </c>
      <c r="H1152" s="5"/>
      <c r="I1152" s="5">
        <v>29</v>
      </c>
      <c r="J1152" s="5">
        <v>42</v>
      </c>
      <c r="K1152" s="5">
        <v>37</v>
      </c>
      <c r="L1152" s="5">
        <v>46</v>
      </c>
      <c r="M1152" s="5">
        <v>45</v>
      </c>
      <c r="N1152" s="5">
        <v>33</v>
      </c>
      <c r="O1152" s="5">
        <v>46</v>
      </c>
      <c r="P1152" s="5">
        <v>38</v>
      </c>
      <c r="Q1152" s="5"/>
      <c r="R1152" s="5">
        <v>87</v>
      </c>
      <c r="S1152" s="5">
        <v>69</v>
      </c>
      <c r="T1152" s="5">
        <v>472</v>
      </c>
      <c r="U1152" s="5">
        <v>10</v>
      </c>
      <c r="V1152" s="5">
        <v>47</v>
      </c>
      <c r="W1152" s="5">
        <v>97</v>
      </c>
      <c r="X1152" s="5" t="s">
        <v>63</v>
      </c>
      <c r="Y1152" s="5" t="s">
        <v>63</v>
      </c>
      <c r="Z1152" s="5" t="s">
        <v>63</v>
      </c>
      <c r="AA1152" s="5" t="s">
        <v>63</v>
      </c>
      <c r="AB1152" s="5" t="s">
        <v>63</v>
      </c>
      <c r="AC1152" s="5" t="s">
        <v>63</v>
      </c>
      <c r="AD1152" s="5" t="s">
        <v>62</v>
      </c>
      <c r="AE1152" s="5" t="s">
        <v>64</v>
      </c>
      <c r="AF1152" s="5" t="s">
        <v>63</v>
      </c>
      <c r="AG1152" s="5" t="s">
        <v>72</v>
      </c>
      <c r="AH1152" s="5" t="s">
        <v>73</v>
      </c>
      <c r="AI1152" s="5" t="s">
        <v>72</v>
      </c>
      <c r="AJ1152" s="5" t="s">
        <v>73</v>
      </c>
      <c r="AK1152" s="5" t="s">
        <v>73</v>
      </c>
      <c r="AL1152" s="5" t="s">
        <v>72</v>
      </c>
      <c r="AM1152" s="5" t="s">
        <v>73</v>
      </c>
      <c r="AN1152" s="5" t="s">
        <v>73</v>
      </c>
      <c r="AO1152" s="5" t="s">
        <v>73</v>
      </c>
      <c r="AP1152" s="5" t="s">
        <v>72</v>
      </c>
      <c r="AQ1152" s="5" t="s">
        <v>72</v>
      </c>
      <c r="AR1152" s="5" t="s">
        <v>72</v>
      </c>
      <c r="AS1152" s="5" t="s">
        <v>65</v>
      </c>
      <c r="AT1152" s="5" t="s">
        <v>66</v>
      </c>
      <c r="AU1152" s="5" t="s">
        <v>67</v>
      </c>
      <c r="AV1152" s="5" t="s">
        <v>68</v>
      </c>
      <c r="AW1152" s="5" t="s">
        <v>65</v>
      </c>
      <c r="AX1152" s="5" t="s">
        <v>82</v>
      </c>
      <c r="AY1152" s="5">
        <v>97.8</v>
      </c>
      <c r="AZ1152" s="5">
        <v>100</v>
      </c>
    </row>
    <row r="1153" spans="1:52">
      <c r="A1153" s="5">
        <v>16</v>
      </c>
      <c r="B1153" s="5" t="s">
        <v>1158</v>
      </c>
      <c r="C1153" s="6">
        <v>971</v>
      </c>
      <c r="D1153" s="5" t="s">
        <v>1207</v>
      </c>
      <c r="E1153" s="5" t="str">
        <f>VLOOKUP(B1153,Region!$A$1:$B$76,2,FALSE)</f>
        <v>Region_5</v>
      </c>
      <c r="F1153" s="5" t="str">
        <f>VLOOKUP(D1153,'Used to Match Zip By Sch Name'!$A$2:$E$4714,5,FALSE)</f>
        <v>32210-7051</v>
      </c>
      <c r="G1153" s="5">
        <f>VLOOKUP(D1153,public_school_report!$D$1:$CI$3651,84,FALSE)</f>
        <v>491</v>
      </c>
      <c r="H1153" s="5" t="s">
        <v>6</v>
      </c>
      <c r="I1153" s="5">
        <v>26</v>
      </c>
      <c r="J1153" s="5">
        <v>41</v>
      </c>
      <c r="K1153" s="5">
        <v>49</v>
      </c>
      <c r="L1153" s="5">
        <v>42</v>
      </c>
      <c r="M1153" s="5">
        <v>51</v>
      </c>
      <c r="N1153" s="5">
        <v>44</v>
      </c>
      <c r="O1153" s="5">
        <v>31</v>
      </c>
      <c r="P1153" s="5"/>
      <c r="Q1153" s="5"/>
      <c r="R1153" s="5"/>
      <c r="S1153" s="5"/>
      <c r="T1153" s="5">
        <v>284</v>
      </c>
      <c r="U1153" s="5">
        <v>7</v>
      </c>
      <c r="V1153" s="5">
        <v>41</v>
      </c>
      <c r="W1153" s="5">
        <v>100</v>
      </c>
      <c r="X1153" s="5" t="s">
        <v>63</v>
      </c>
      <c r="Y1153" s="5" t="s">
        <v>72</v>
      </c>
      <c r="Z1153" s="5" t="s">
        <v>63</v>
      </c>
      <c r="AA1153" s="5" t="s">
        <v>63</v>
      </c>
      <c r="AB1153" s="5" t="s">
        <v>63</v>
      </c>
      <c r="AC1153" s="5" t="s">
        <v>63</v>
      </c>
      <c r="AD1153" s="5" t="s">
        <v>62</v>
      </c>
      <c r="AE1153" s="5" t="s">
        <v>64</v>
      </c>
      <c r="AF1153" s="5" t="s">
        <v>72</v>
      </c>
      <c r="AG1153" s="5" t="s">
        <v>64</v>
      </c>
      <c r="AH1153" s="5" t="s">
        <v>64</v>
      </c>
      <c r="AI1153" s="5" t="s">
        <v>63</v>
      </c>
      <c r="AJ1153" s="5" t="s">
        <v>64</v>
      </c>
      <c r="AK1153" s="5" t="s">
        <v>72</v>
      </c>
      <c r="AL1153" s="5" t="s">
        <v>63</v>
      </c>
      <c r="AM1153" s="5" t="s">
        <v>64</v>
      </c>
      <c r="AN1153" s="5" t="s">
        <v>62</v>
      </c>
      <c r="AO1153" s="5" t="s">
        <v>62</v>
      </c>
      <c r="AP1153" s="5" t="s">
        <v>63</v>
      </c>
      <c r="AQ1153" s="5" t="s">
        <v>63</v>
      </c>
      <c r="AR1153" s="5" t="s">
        <v>63</v>
      </c>
      <c r="AS1153" s="5" t="s">
        <v>65</v>
      </c>
      <c r="AT1153" s="5" t="s">
        <v>66</v>
      </c>
      <c r="AU1153" s="5" t="s">
        <v>67</v>
      </c>
      <c r="AV1153" s="5" t="s">
        <v>68</v>
      </c>
      <c r="AW1153" s="5" t="s">
        <v>65</v>
      </c>
      <c r="AX1153" s="5" t="s">
        <v>69</v>
      </c>
      <c r="AY1153" s="5">
        <v>75.7</v>
      </c>
      <c r="AZ1153" s="5">
        <v>100</v>
      </c>
    </row>
    <row r="1154" spans="1:52">
      <c r="A1154" s="5">
        <v>16</v>
      </c>
      <c r="B1154" s="5" t="s">
        <v>1158</v>
      </c>
      <c r="C1154" s="6">
        <v>981</v>
      </c>
      <c r="D1154" s="5" t="s">
        <v>1208</v>
      </c>
      <c r="E1154" s="5" t="str">
        <f>VLOOKUP(B1154,Region!$A$1:$B$76,2,FALSE)</f>
        <v>Region_5</v>
      </c>
      <c r="F1154" s="5" t="str">
        <f>VLOOKUP(D1154,'Used to Match Zip By Sch Name'!$A$2:$E$4714,5,FALSE)</f>
        <v>32244-2199</v>
      </c>
      <c r="G1154" s="5">
        <f>VLOOKUP(D1154,public_school_report!$D$1:$CI$3651,84,FALSE)</f>
        <v>581</v>
      </c>
      <c r="H1154" s="5" t="s">
        <v>4</v>
      </c>
      <c r="I1154" s="5">
        <v>32</v>
      </c>
      <c r="J1154" s="5">
        <v>46</v>
      </c>
      <c r="K1154" s="5">
        <v>48</v>
      </c>
      <c r="L1154" s="5">
        <v>29</v>
      </c>
      <c r="M1154" s="5">
        <v>36</v>
      </c>
      <c r="N1154" s="5">
        <v>42</v>
      </c>
      <c r="O1154" s="5">
        <v>21</v>
      </c>
      <c r="P1154" s="5"/>
      <c r="Q1154" s="5"/>
      <c r="R1154" s="5"/>
      <c r="S1154" s="5"/>
      <c r="T1154" s="5">
        <v>254</v>
      </c>
      <c r="U1154" s="5">
        <v>7</v>
      </c>
      <c r="V1154" s="5">
        <v>36</v>
      </c>
      <c r="W1154" s="5">
        <v>99</v>
      </c>
      <c r="X1154" s="5" t="s">
        <v>72</v>
      </c>
      <c r="Y1154" s="5" t="s">
        <v>63</v>
      </c>
      <c r="Z1154" s="5" t="s">
        <v>63</v>
      </c>
      <c r="AA1154" s="5" t="s">
        <v>72</v>
      </c>
      <c r="AB1154" s="5" t="s">
        <v>63</v>
      </c>
      <c r="AC1154" s="5" t="s">
        <v>72</v>
      </c>
      <c r="AD1154" s="5" t="s">
        <v>72</v>
      </c>
      <c r="AE1154" s="5" t="s">
        <v>63</v>
      </c>
      <c r="AF1154" s="5" t="s">
        <v>63</v>
      </c>
      <c r="AG1154" s="5" t="s">
        <v>63</v>
      </c>
      <c r="AH1154" s="5" t="s">
        <v>64</v>
      </c>
      <c r="AI1154" s="5" t="s">
        <v>64</v>
      </c>
      <c r="AJ1154" s="5" t="s">
        <v>63</v>
      </c>
      <c r="AK1154" s="5" t="s">
        <v>62</v>
      </c>
      <c r="AL1154" s="5" t="s">
        <v>64</v>
      </c>
      <c r="AM1154" s="5" t="s">
        <v>64</v>
      </c>
      <c r="AN1154" s="5" t="s">
        <v>62</v>
      </c>
      <c r="AO1154" s="5" t="s">
        <v>63</v>
      </c>
      <c r="AP1154" s="5" t="s">
        <v>63</v>
      </c>
      <c r="AQ1154" s="5" t="s">
        <v>63</v>
      </c>
      <c r="AR1154" s="5" t="s">
        <v>63</v>
      </c>
      <c r="AS1154" s="5" t="s">
        <v>65</v>
      </c>
      <c r="AT1154" s="5" t="s">
        <v>66</v>
      </c>
      <c r="AU1154" s="5" t="s">
        <v>67</v>
      </c>
      <c r="AV1154" s="5" t="s">
        <v>68</v>
      </c>
      <c r="AW1154" s="5" t="s">
        <v>65</v>
      </c>
      <c r="AX1154" s="5" t="s">
        <v>69</v>
      </c>
      <c r="AY1154" s="5">
        <v>81.599999999999994</v>
      </c>
      <c r="AZ1154" s="5">
        <v>100</v>
      </c>
    </row>
    <row r="1155" spans="1:52" s="18" customFormat="1">
      <c r="A1155" s="19">
        <v>16</v>
      </c>
      <c r="B1155" s="19" t="s">
        <v>1158</v>
      </c>
      <c r="C1155" s="20">
        <v>991</v>
      </c>
      <c r="D1155" s="19" t="s">
        <v>657</v>
      </c>
      <c r="E1155" s="5" t="str">
        <f>VLOOKUP(B1155,Region!$A$1:$B$76,2,FALSE)</f>
        <v>Region_5</v>
      </c>
      <c r="F1155" s="5" t="e">
        <f>VLOOKUP(D1155,'Used to Match Zip By Sch Name'!$A$2:$E$4714,5,FALSE)</f>
        <v>#N/A</v>
      </c>
      <c r="G1155" s="5">
        <f>VLOOKUP(D1155,public_school_report!$D$1:$CI$3651,84,FALSE)</f>
        <v>724</v>
      </c>
      <c r="H1155" s="5" t="s">
        <v>4</v>
      </c>
      <c r="I1155" s="19">
        <v>24</v>
      </c>
      <c r="J1155" s="19">
        <v>44</v>
      </c>
      <c r="K1155" s="19">
        <v>59</v>
      </c>
      <c r="L1155" s="19">
        <v>45</v>
      </c>
      <c r="M1155" s="19">
        <v>62</v>
      </c>
      <c r="N1155" s="19">
        <v>62</v>
      </c>
      <c r="O1155" s="19">
        <v>28</v>
      </c>
      <c r="P1155" s="19"/>
      <c r="Q1155" s="19"/>
      <c r="R1155" s="19"/>
      <c r="S1155" s="19"/>
      <c r="T1155" s="19">
        <v>324</v>
      </c>
      <c r="U1155" s="19">
        <v>7</v>
      </c>
      <c r="V1155" s="19">
        <v>46</v>
      </c>
      <c r="W1155" s="19">
        <v>99</v>
      </c>
      <c r="X1155" s="19" t="s">
        <v>63</v>
      </c>
      <c r="Y1155" s="19" t="s">
        <v>72</v>
      </c>
      <c r="Z1155" s="19" t="s">
        <v>63</v>
      </c>
      <c r="AA1155" s="19" t="s">
        <v>72</v>
      </c>
      <c r="AB1155" s="19" t="s">
        <v>72</v>
      </c>
      <c r="AC1155" s="19" t="s">
        <v>62</v>
      </c>
      <c r="AD1155" s="19" t="s">
        <v>62</v>
      </c>
      <c r="AE1155" s="19" t="s">
        <v>64</v>
      </c>
      <c r="AF1155" s="19" t="s">
        <v>73</v>
      </c>
      <c r="AG1155" s="19" t="s">
        <v>63</v>
      </c>
      <c r="AH1155" s="19" t="s">
        <v>63</v>
      </c>
      <c r="AI1155" s="19" t="s">
        <v>62</v>
      </c>
      <c r="AJ1155" s="19" t="s">
        <v>63</v>
      </c>
      <c r="AK1155" s="19" t="s">
        <v>63</v>
      </c>
      <c r="AL1155" s="19" t="s">
        <v>72</v>
      </c>
      <c r="AM1155" s="19" t="s">
        <v>63</v>
      </c>
      <c r="AN1155" s="19" t="s">
        <v>63</v>
      </c>
      <c r="AO1155" s="19" t="s">
        <v>63</v>
      </c>
      <c r="AP1155" s="19" t="s">
        <v>72</v>
      </c>
      <c r="AQ1155" s="19" t="s">
        <v>72</v>
      </c>
      <c r="AR1155" s="19" t="s">
        <v>72</v>
      </c>
      <c r="AS1155" s="19" t="s">
        <v>65</v>
      </c>
      <c r="AT1155" s="19" t="s">
        <v>66</v>
      </c>
      <c r="AU1155" s="19" t="s">
        <v>67</v>
      </c>
      <c r="AV1155" s="19" t="s">
        <v>68</v>
      </c>
      <c r="AW1155" s="19" t="s">
        <v>65</v>
      </c>
      <c r="AX1155" s="19" t="s">
        <v>69</v>
      </c>
      <c r="AY1155" s="19">
        <v>87</v>
      </c>
      <c r="AZ1155" s="19">
        <v>100</v>
      </c>
    </row>
    <row r="1156" spans="1:52">
      <c r="A1156" s="5">
        <v>16</v>
      </c>
      <c r="B1156" s="5" t="s">
        <v>1158</v>
      </c>
      <c r="C1156" s="6">
        <v>1021</v>
      </c>
      <c r="D1156" s="5" t="s">
        <v>1209</v>
      </c>
      <c r="E1156" s="5" t="str">
        <f>VLOOKUP(B1156,Region!$A$1:$B$76,2,FALSE)</f>
        <v>Region_5</v>
      </c>
      <c r="F1156" s="5" t="str">
        <f>VLOOKUP(D1156,'Used to Match Zip By Sch Name'!$A$2:$E$4714,5,FALSE)</f>
        <v>32210-3663</v>
      </c>
      <c r="G1156" s="5">
        <f>VLOOKUP(D1156,public_school_report!$D$1:$CI$3651,84,FALSE)</f>
        <v>186</v>
      </c>
      <c r="H1156" s="5" t="s">
        <v>6</v>
      </c>
      <c r="I1156" s="5">
        <v>27</v>
      </c>
      <c r="J1156" s="5">
        <v>45</v>
      </c>
      <c r="K1156" s="5">
        <v>53</v>
      </c>
      <c r="L1156" s="5">
        <v>42</v>
      </c>
      <c r="M1156" s="5">
        <v>61</v>
      </c>
      <c r="N1156" s="5">
        <v>64</v>
      </c>
      <c r="O1156" s="5">
        <v>29</v>
      </c>
      <c r="P1156" s="5">
        <v>69</v>
      </c>
      <c r="Q1156" s="5">
        <v>50</v>
      </c>
      <c r="R1156" s="5"/>
      <c r="S1156" s="5"/>
      <c r="T1156" s="5">
        <v>440</v>
      </c>
      <c r="U1156" s="5">
        <v>9</v>
      </c>
      <c r="V1156" s="5">
        <v>49</v>
      </c>
      <c r="W1156" s="5">
        <v>100</v>
      </c>
      <c r="X1156" s="5" t="s">
        <v>63</v>
      </c>
      <c r="Y1156" s="5" t="s">
        <v>63</v>
      </c>
      <c r="Z1156" s="5" t="s">
        <v>63</v>
      </c>
      <c r="AA1156" s="5" t="s">
        <v>72</v>
      </c>
      <c r="AB1156" s="5" t="s">
        <v>72</v>
      </c>
      <c r="AC1156" s="5" t="s">
        <v>63</v>
      </c>
      <c r="AD1156" s="5" t="s">
        <v>73</v>
      </c>
      <c r="AE1156" s="5" t="s">
        <v>72</v>
      </c>
      <c r="AF1156" s="5" t="s">
        <v>72</v>
      </c>
      <c r="AG1156" s="5" t="s">
        <v>72</v>
      </c>
      <c r="AH1156" s="5" t="s">
        <v>72</v>
      </c>
      <c r="AI1156" s="5" t="s">
        <v>63</v>
      </c>
      <c r="AJ1156" s="5" t="s">
        <v>73</v>
      </c>
      <c r="AK1156" s="5" t="s">
        <v>72</v>
      </c>
      <c r="AL1156" s="5" t="s">
        <v>72</v>
      </c>
      <c r="AM1156" s="5" t="s">
        <v>73</v>
      </c>
      <c r="AN1156" s="5" t="s">
        <v>72</v>
      </c>
      <c r="AO1156" s="5" t="s">
        <v>72</v>
      </c>
      <c r="AP1156" s="5" t="s">
        <v>72</v>
      </c>
      <c r="AQ1156" s="5" t="s">
        <v>72</v>
      </c>
      <c r="AR1156" s="5" t="s">
        <v>73</v>
      </c>
      <c r="AS1156" s="5" t="s">
        <v>65</v>
      </c>
      <c r="AT1156" s="5" t="s">
        <v>66</v>
      </c>
      <c r="AU1156" s="5" t="s">
        <v>68</v>
      </c>
      <c r="AV1156" s="5" t="s">
        <v>68</v>
      </c>
      <c r="AW1156" s="5" t="s">
        <v>65</v>
      </c>
      <c r="AX1156" s="5" t="s">
        <v>78</v>
      </c>
      <c r="AY1156" s="5">
        <v>89.1</v>
      </c>
      <c r="AZ1156" s="5">
        <v>100</v>
      </c>
    </row>
    <row r="1157" spans="1:52">
      <c r="A1157" s="5">
        <v>16</v>
      </c>
      <c r="B1157" s="5" t="s">
        <v>1158</v>
      </c>
      <c r="C1157" s="6">
        <v>1061</v>
      </c>
      <c r="D1157" s="5" t="s">
        <v>1210</v>
      </c>
      <c r="E1157" s="5" t="str">
        <f>VLOOKUP(B1157,Region!$A$1:$B$76,2,FALSE)</f>
        <v>Region_5</v>
      </c>
      <c r="F1157" s="5" t="str">
        <f>VLOOKUP(D1157,'Used to Match Zip By Sch Name'!$A$2:$E$4714,5,FALSE)</f>
        <v>32206-1599</v>
      </c>
      <c r="G1157" s="5">
        <f>VLOOKUP(D1157,public_school_report!$D$1:$CI$3651,84,FALSE)</f>
        <v>235</v>
      </c>
      <c r="H1157" s="5" t="s">
        <v>6</v>
      </c>
      <c r="I1157" s="5">
        <v>20</v>
      </c>
      <c r="J1157" s="5">
        <v>53</v>
      </c>
      <c r="K1157" s="5">
        <v>67</v>
      </c>
      <c r="L1157" s="5">
        <v>50</v>
      </c>
      <c r="M1157" s="5">
        <v>80</v>
      </c>
      <c r="N1157" s="5">
        <v>65</v>
      </c>
      <c r="O1157" s="5">
        <v>22</v>
      </c>
      <c r="P1157" s="5"/>
      <c r="Q1157" s="5"/>
      <c r="R1157" s="5"/>
      <c r="S1157" s="5"/>
      <c r="T1157" s="5">
        <v>357</v>
      </c>
      <c r="U1157" s="5">
        <v>7</v>
      </c>
      <c r="V1157" s="5">
        <v>51</v>
      </c>
      <c r="W1157" s="5">
        <v>100</v>
      </c>
      <c r="X1157" s="5" t="s">
        <v>63</v>
      </c>
      <c r="Y1157" s="5" t="s">
        <v>72</v>
      </c>
      <c r="Z1157" s="5" t="s">
        <v>72</v>
      </c>
      <c r="AA1157" s="5" t="s">
        <v>63</v>
      </c>
      <c r="AB1157" s="5" t="s">
        <v>73</v>
      </c>
      <c r="AC1157" s="5" t="s">
        <v>72</v>
      </c>
      <c r="AD1157" s="5" t="s">
        <v>63</v>
      </c>
      <c r="AE1157" s="5" t="s">
        <v>62</v>
      </c>
      <c r="AF1157" s="5" t="s">
        <v>64</v>
      </c>
      <c r="AG1157" s="5" t="s">
        <v>63</v>
      </c>
      <c r="AH1157" s="5" t="s">
        <v>72</v>
      </c>
      <c r="AI1157" s="5" t="s">
        <v>72</v>
      </c>
      <c r="AJ1157" s="5" t="s">
        <v>72</v>
      </c>
      <c r="AK1157" s="5" t="s">
        <v>63</v>
      </c>
      <c r="AL1157" s="5" t="s">
        <v>63</v>
      </c>
      <c r="AM1157" s="5" t="s">
        <v>63</v>
      </c>
      <c r="AN1157" s="5" t="s">
        <v>73</v>
      </c>
      <c r="AO1157" s="5" t="s">
        <v>72</v>
      </c>
      <c r="AP1157" s="5" t="s">
        <v>72</v>
      </c>
      <c r="AQ1157" s="5" t="s">
        <v>72</v>
      </c>
      <c r="AR1157" s="5" t="s">
        <v>72</v>
      </c>
      <c r="AS1157" s="5" t="s">
        <v>65</v>
      </c>
      <c r="AT1157" s="5" t="s">
        <v>66</v>
      </c>
      <c r="AU1157" s="5" t="s">
        <v>67</v>
      </c>
      <c r="AV1157" s="5" t="s">
        <v>68</v>
      </c>
      <c r="AW1157" s="5" t="s">
        <v>65</v>
      </c>
      <c r="AX1157" s="5" t="s">
        <v>69</v>
      </c>
      <c r="AY1157" s="5">
        <v>96.4</v>
      </c>
      <c r="AZ1157" s="5">
        <v>100</v>
      </c>
    </row>
    <row r="1158" spans="1:52">
      <c r="A1158" s="5">
        <v>16</v>
      </c>
      <c r="B1158" s="5" t="s">
        <v>1158</v>
      </c>
      <c r="C1158" s="6">
        <v>1073</v>
      </c>
      <c r="D1158" s="5" t="s">
        <v>1211</v>
      </c>
      <c r="E1158" s="5" t="str">
        <f>VLOOKUP(B1158,Region!$A$1:$B$76,2,FALSE)</f>
        <v>Region_5</v>
      </c>
      <c r="F1158" s="5" t="str">
        <f>VLOOKUP(D1158,'Used to Match Zip By Sch Name'!$A$2:$E$4714,5,FALSE)</f>
        <v>32207-3630</v>
      </c>
      <c r="G1158" s="5" t="e">
        <f>VLOOKUP(D1158,public_school_report!$D$1:$CI$3651,84,FALSE)</f>
        <v>#N/A</v>
      </c>
      <c r="H1158" s="5"/>
      <c r="I1158" s="5">
        <v>86</v>
      </c>
      <c r="J1158" s="5">
        <v>70</v>
      </c>
      <c r="K1158" s="5">
        <v>69</v>
      </c>
      <c r="L1158" s="5">
        <v>80</v>
      </c>
      <c r="M1158" s="5">
        <v>63</v>
      </c>
      <c r="N1158" s="5">
        <v>64</v>
      </c>
      <c r="O1158" s="5">
        <v>97</v>
      </c>
      <c r="P1158" s="5">
        <v>92</v>
      </c>
      <c r="Q1158" s="5"/>
      <c r="R1158" s="5">
        <v>99</v>
      </c>
      <c r="S1158" s="5">
        <v>82</v>
      </c>
      <c r="T1158" s="5">
        <v>802</v>
      </c>
      <c r="U1158" s="5">
        <v>10</v>
      </c>
      <c r="V1158" s="5">
        <v>80</v>
      </c>
      <c r="W1158" s="5">
        <v>99</v>
      </c>
      <c r="X1158" s="5" t="s">
        <v>64</v>
      </c>
      <c r="Y1158" s="5" t="s">
        <v>64</v>
      </c>
      <c r="Z1158" s="5" t="s">
        <v>64</v>
      </c>
      <c r="AA1158" s="5" t="s">
        <v>64</v>
      </c>
      <c r="AB1158" s="5" t="s">
        <v>64</v>
      </c>
      <c r="AC1158" s="5" t="s">
        <v>64</v>
      </c>
      <c r="AD1158" s="5" t="s">
        <v>64</v>
      </c>
      <c r="AE1158" s="5" t="s">
        <v>64</v>
      </c>
      <c r="AF1158" s="5" t="s">
        <v>62</v>
      </c>
      <c r="AG1158" s="5" t="s">
        <v>64</v>
      </c>
      <c r="AH1158" s="5" t="s">
        <v>62</v>
      </c>
      <c r="AI1158" s="5" t="s">
        <v>64</v>
      </c>
      <c r="AJ1158" s="5" t="s">
        <v>64</v>
      </c>
      <c r="AK1158" s="5" t="s">
        <v>64</v>
      </c>
      <c r="AL1158" s="5" t="s">
        <v>64</v>
      </c>
      <c r="AM1158" s="5" t="s">
        <v>64</v>
      </c>
      <c r="AN1158" s="5" t="s">
        <v>64</v>
      </c>
      <c r="AO1158" s="5" t="s">
        <v>64</v>
      </c>
      <c r="AP1158" s="5" t="s">
        <v>64</v>
      </c>
      <c r="AQ1158" s="5" t="s">
        <v>63</v>
      </c>
      <c r="AR1158" s="5" t="s">
        <v>63</v>
      </c>
      <c r="AS1158" s="5" t="s">
        <v>65</v>
      </c>
      <c r="AT1158" s="5" t="s">
        <v>66</v>
      </c>
      <c r="AU1158" s="5" t="s">
        <v>67</v>
      </c>
      <c r="AV1158" s="5" t="s">
        <v>67</v>
      </c>
      <c r="AW1158" s="5" t="s">
        <v>65</v>
      </c>
      <c r="AX1158" s="5" t="s">
        <v>82</v>
      </c>
      <c r="AY1158" s="5">
        <v>39.1</v>
      </c>
      <c r="AZ1158" s="5">
        <v>22.3</v>
      </c>
    </row>
    <row r="1159" spans="1:52">
      <c r="A1159" s="5">
        <v>16</v>
      </c>
      <c r="B1159" s="5" t="s">
        <v>1158</v>
      </c>
      <c r="C1159" s="6">
        <v>1131</v>
      </c>
      <c r="D1159" s="5" t="s">
        <v>1212</v>
      </c>
      <c r="E1159" s="5" t="str">
        <f>VLOOKUP(B1159,Region!$A$1:$B$76,2,FALSE)</f>
        <v>Region_5</v>
      </c>
      <c r="F1159" s="5" t="str">
        <f>VLOOKUP(D1159,'Used to Match Zip By Sch Name'!$A$2:$E$4714,5,FALSE)</f>
        <v>32205-6487</v>
      </c>
      <c r="G1159" s="5">
        <f>VLOOKUP(D1159,public_school_report!$D$1:$CI$3651,84,FALSE)</f>
        <v>296</v>
      </c>
      <c r="H1159" s="5" t="s">
        <v>6</v>
      </c>
      <c r="I1159" s="5">
        <v>48</v>
      </c>
      <c r="J1159" s="5">
        <v>61</v>
      </c>
      <c r="K1159" s="5">
        <v>60</v>
      </c>
      <c r="L1159" s="5">
        <v>77</v>
      </c>
      <c r="M1159" s="5">
        <v>71</v>
      </c>
      <c r="N1159" s="5">
        <v>80</v>
      </c>
      <c r="O1159" s="5">
        <v>47</v>
      </c>
      <c r="P1159" s="5"/>
      <c r="Q1159" s="5"/>
      <c r="R1159" s="5"/>
      <c r="S1159" s="5"/>
      <c r="T1159" s="5">
        <v>444</v>
      </c>
      <c r="U1159" s="5">
        <v>7</v>
      </c>
      <c r="V1159" s="5">
        <v>63</v>
      </c>
      <c r="W1159" s="5">
        <v>100</v>
      </c>
      <c r="X1159" s="5" t="s">
        <v>64</v>
      </c>
      <c r="Y1159" s="5" t="s">
        <v>62</v>
      </c>
      <c r="Z1159" s="5" t="s">
        <v>64</v>
      </c>
      <c r="AA1159" s="5" t="s">
        <v>62</v>
      </c>
      <c r="AB1159" s="5" t="s">
        <v>72</v>
      </c>
      <c r="AC1159" s="5" t="s">
        <v>72</v>
      </c>
      <c r="AD1159" s="5" t="s">
        <v>72</v>
      </c>
      <c r="AE1159" s="5" t="s">
        <v>63</v>
      </c>
      <c r="AF1159" s="5" t="s">
        <v>63</v>
      </c>
      <c r="AG1159" s="5" t="s">
        <v>63</v>
      </c>
      <c r="AH1159" s="5" t="s">
        <v>63</v>
      </c>
      <c r="AI1159" s="5" t="s">
        <v>73</v>
      </c>
      <c r="AJ1159" s="5" t="s">
        <v>73</v>
      </c>
      <c r="AK1159" s="5" t="s">
        <v>63</v>
      </c>
      <c r="AL1159" s="5" t="s">
        <v>73</v>
      </c>
      <c r="AM1159" s="5" t="s">
        <v>72</v>
      </c>
      <c r="AN1159" s="5" t="s">
        <v>72</v>
      </c>
      <c r="AO1159" s="5" t="s">
        <v>65</v>
      </c>
      <c r="AP1159" s="5" t="s">
        <v>66</v>
      </c>
      <c r="AQ1159" s="5" t="s">
        <v>66</v>
      </c>
      <c r="AR1159" s="5" t="s">
        <v>66</v>
      </c>
      <c r="AS1159" s="5" t="s">
        <v>65</v>
      </c>
      <c r="AT1159" s="5" t="s">
        <v>66</v>
      </c>
      <c r="AU1159" s="5" t="s">
        <v>68</v>
      </c>
      <c r="AV1159" s="5" t="s">
        <v>68</v>
      </c>
      <c r="AW1159" s="5" t="s">
        <v>65</v>
      </c>
      <c r="AX1159" s="5" t="s">
        <v>69</v>
      </c>
      <c r="AY1159" s="5">
        <v>98.2</v>
      </c>
      <c r="AZ1159" s="5">
        <v>100</v>
      </c>
    </row>
    <row r="1160" spans="1:52">
      <c r="A1160" s="5">
        <v>16</v>
      </c>
      <c r="B1160" s="5" t="s">
        <v>1158</v>
      </c>
      <c r="C1160" s="6">
        <v>1161</v>
      </c>
      <c r="D1160" s="5" t="s">
        <v>1213</v>
      </c>
      <c r="E1160" s="5" t="str">
        <f>VLOOKUP(B1160,Region!$A$1:$B$76,2,FALSE)</f>
        <v>Region_5</v>
      </c>
      <c r="F1160" s="5" t="str">
        <f>VLOOKUP(D1160,'Used to Match Zip By Sch Name'!$A$2:$E$4714,5,FALSE)</f>
        <v>32244-3730</v>
      </c>
      <c r="G1160" s="5">
        <f>VLOOKUP(D1160,public_school_report!$D$1:$CI$3651,84,FALSE)</f>
        <v>542</v>
      </c>
      <c r="H1160" s="5" t="s">
        <v>6</v>
      </c>
      <c r="I1160" s="5">
        <v>38</v>
      </c>
      <c r="J1160" s="5">
        <v>46</v>
      </c>
      <c r="K1160" s="5">
        <v>36</v>
      </c>
      <c r="L1160" s="5">
        <v>55</v>
      </c>
      <c r="M1160" s="5">
        <v>64</v>
      </c>
      <c r="N1160" s="5">
        <v>70</v>
      </c>
      <c r="O1160" s="5">
        <v>43</v>
      </c>
      <c r="P1160" s="5"/>
      <c r="Q1160" s="5"/>
      <c r="R1160" s="5"/>
      <c r="S1160" s="5"/>
      <c r="T1160" s="5">
        <v>352</v>
      </c>
      <c r="U1160" s="5">
        <v>7</v>
      </c>
      <c r="V1160" s="5">
        <v>50</v>
      </c>
      <c r="W1160" s="5">
        <v>99</v>
      </c>
      <c r="X1160" s="5" t="s">
        <v>63</v>
      </c>
      <c r="Y1160" s="5" t="s">
        <v>63</v>
      </c>
      <c r="Z1160" s="5" t="s">
        <v>63</v>
      </c>
      <c r="AA1160" s="5" t="s">
        <v>63</v>
      </c>
      <c r="AB1160" s="5" t="s">
        <v>73</v>
      </c>
      <c r="AC1160" s="5" t="s">
        <v>73</v>
      </c>
      <c r="AD1160" s="5" t="s">
        <v>73</v>
      </c>
      <c r="AE1160" s="5" t="s">
        <v>72</v>
      </c>
      <c r="AF1160" s="5" t="s">
        <v>63</v>
      </c>
      <c r="AG1160" s="5" t="s">
        <v>72</v>
      </c>
      <c r="AH1160" s="5" t="s">
        <v>62</v>
      </c>
      <c r="AI1160" s="5" t="s">
        <v>62</v>
      </c>
      <c r="AJ1160" s="5" t="s">
        <v>63</v>
      </c>
      <c r="AK1160" s="5" t="s">
        <v>62</v>
      </c>
      <c r="AL1160" s="5" t="s">
        <v>62</v>
      </c>
      <c r="AM1160" s="5" t="s">
        <v>62</v>
      </c>
      <c r="AN1160" s="5" t="s">
        <v>62</v>
      </c>
      <c r="AO1160" s="5" t="s">
        <v>63</v>
      </c>
      <c r="AP1160" s="5" t="s">
        <v>72</v>
      </c>
      <c r="AQ1160" s="5" t="s">
        <v>63</v>
      </c>
      <c r="AR1160" s="5" t="s">
        <v>63</v>
      </c>
      <c r="AS1160" s="5" t="s">
        <v>65</v>
      </c>
      <c r="AT1160" s="5" t="s">
        <v>66</v>
      </c>
      <c r="AU1160" s="5" t="s">
        <v>67</v>
      </c>
      <c r="AV1160" s="5" t="s">
        <v>68</v>
      </c>
      <c r="AW1160" s="5" t="s">
        <v>65</v>
      </c>
      <c r="AX1160" s="5" t="s">
        <v>69</v>
      </c>
      <c r="AY1160" s="5">
        <v>86</v>
      </c>
      <c r="AZ1160" s="5">
        <v>100</v>
      </c>
    </row>
    <row r="1161" spans="1:52">
      <c r="A1161" s="5">
        <v>16</v>
      </c>
      <c r="B1161" s="5" t="s">
        <v>1158</v>
      </c>
      <c r="C1161" s="6">
        <v>1201</v>
      </c>
      <c r="D1161" s="5" t="s">
        <v>1214</v>
      </c>
      <c r="E1161" s="5" t="str">
        <f>VLOOKUP(B1161,Region!$A$1:$B$76,2,FALSE)</f>
        <v>Region_5</v>
      </c>
      <c r="F1161" s="5" t="str">
        <f>VLOOKUP(D1161,'Used to Match Zip By Sch Name'!$A$2:$E$4714,5,FALSE)</f>
        <v>32216-3003</v>
      </c>
      <c r="G1161" s="5">
        <f>VLOOKUP(D1161,public_school_report!$D$1:$CI$3651,84,FALSE)</f>
        <v>854</v>
      </c>
      <c r="H1161" s="5" t="s">
        <v>2</v>
      </c>
      <c r="I1161" s="5">
        <v>75</v>
      </c>
      <c r="J1161" s="5">
        <v>62</v>
      </c>
      <c r="K1161" s="5">
        <v>50</v>
      </c>
      <c r="L1161" s="5">
        <v>79</v>
      </c>
      <c r="M1161" s="5">
        <v>64</v>
      </c>
      <c r="N1161" s="5">
        <v>65</v>
      </c>
      <c r="O1161" s="5">
        <v>68</v>
      </c>
      <c r="P1161" s="5">
        <v>83</v>
      </c>
      <c r="Q1161" s="5">
        <v>68</v>
      </c>
      <c r="R1161" s="5">
        <v>95</v>
      </c>
      <c r="S1161" s="5">
        <v>63</v>
      </c>
      <c r="T1161" s="5">
        <v>772</v>
      </c>
      <c r="U1161" s="5">
        <v>11</v>
      </c>
      <c r="V1161" s="5">
        <v>70</v>
      </c>
      <c r="W1161" s="5">
        <v>100</v>
      </c>
      <c r="X1161" s="5" t="s">
        <v>64</v>
      </c>
      <c r="Y1161" s="5" t="s">
        <v>64</v>
      </c>
      <c r="Z1161" s="5" t="s">
        <v>64</v>
      </c>
      <c r="AA1161" s="5" t="s">
        <v>62</v>
      </c>
      <c r="AB1161" s="5" t="s">
        <v>64</v>
      </c>
      <c r="AC1161" s="5" t="s">
        <v>64</v>
      </c>
      <c r="AD1161" s="5" t="s">
        <v>64</v>
      </c>
      <c r="AE1161" s="5" t="s">
        <v>64</v>
      </c>
      <c r="AF1161" s="5" t="s">
        <v>62</v>
      </c>
      <c r="AG1161" s="5" t="s">
        <v>64</v>
      </c>
      <c r="AH1161" s="5" t="s">
        <v>64</v>
      </c>
      <c r="AI1161" s="5" t="s">
        <v>63</v>
      </c>
      <c r="AJ1161" s="5" t="s">
        <v>66</v>
      </c>
      <c r="AK1161" s="5" t="s">
        <v>66</v>
      </c>
      <c r="AL1161" s="5" t="s">
        <v>66</v>
      </c>
      <c r="AM1161" s="5" t="s">
        <v>66</v>
      </c>
      <c r="AN1161" s="5" t="s">
        <v>66</v>
      </c>
      <c r="AO1161" s="5" t="s">
        <v>66</v>
      </c>
      <c r="AP1161" s="5" t="s">
        <v>66</v>
      </c>
      <c r="AQ1161" s="5" t="s">
        <v>66</v>
      </c>
      <c r="AR1161" s="5" t="s">
        <v>66</v>
      </c>
      <c r="AS1161" s="5" t="s">
        <v>65</v>
      </c>
      <c r="AT1161" s="5" t="s">
        <v>66</v>
      </c>
      <c r="AU1161" s="5" t="s">
        <v>68</v>
      </c>
      <c r="AV1161" s="5" t="s">
        <v>68</v>
      </c>
      <c r="AW1161" s="5" t="s">
        <v>65</v>
      </c>
      <c r="AX1161" s="5" t="s">
        <v>86</v>
      </c>
      <c r="AY1161" s="5">
        <v>51.5</v>
      </c>
      <c r="AZ1161" s="5">
        <v>48.6</v>
      </c>
    </row>
    <row r="1162" spans="1:52">
      <c r="A1162" s="5">
        <v>16</v>
      </c>
      <c r="B1162" s="5" t="s">
        <v>1158</v>
      </c>
      <c r="C1162" s="6">
        <v>1211</v>
      </c>
      <c r="D1162" s="5" t="s">
        <v>1215</v>
      </c>
      <c r="E1162" s="5" t="str">
        <f>VLOOKUP(B1162,Region!$A$1:$B$76,2,FALSE)</f>
        <v>Region_5</v>
      </c>
      <c r="F1162" s="5">
        <f>VLOOKUP(D1162,'Used to Match Zip By Sch Name'!$A$2:$E$4714,5,FALSE)</f>
        <v>32209</v>
      </c>
      <c r="G1162" s="5">
        <f>VLOOKUP(D1162,public_school_report!$D$1:$CI$3651,84,FALSE)</f>
        <v>217</v>
      </c>
      <c r="H1162" s="5" t="s">
        <v>6</v>
      </c>
      <c r="I1162" s="5">
        <v>48</v>
      </c>
      <c r="J1162" s="5">
        <v>54</v>
      </c>
      <c r="K1162" s="5">
        <v>30</v>
      </c>
      <c r="L1162" s="5">
        <v>49</v>
      </c>
      <c r="M1162" s="5">
        <v>28</v>
      </c>
      <c r="N1162" s="5">
        <v>19</v>
      </c>
      <c r="O1162" s="5">
        <v>29</v>
      </c>
      <c r="P1162" s="5"/>
      <c r="Q1162" s="5"/>
      <c r="R1162" s="5"/>
      <c r="S1162" s="5"/>
      <c r="T1162" s="5">
        <v>257</v>
      </c>
      <c r="U1162" s="5">
        <v>7</v>
      </c>
      <c r="V1162" s="5">
        <v>37</v>
      </c>
      <c r="W1162" s="5">
        <v>99</v>
      </c>
      <c r="X1162" s="5" t="s">
        <v>72</v>
      </c>
      <c r="Y1162" s="5" t="s">
        <v>63</v>
      </c>
      <c r="Z1162" s="5" t="s">
        <v>62</v>
      </c>
      <c r="AA1162" s="5" t="s">
        <v>63</v>
      </c>
      <c r="AB1162" s="5" t="s">
        <v>63</v>
      </c>
      <c r="AC1162" s="5" t="s">
        <v>63</v>
      </c>
      <c r="AD1162" s="5" t="s">
        <v>72</v>
      </c>
      <c r="AE1162" s="5" t="s">
        <v>72</v>
      </c>
      <c r="AF1162" s="5" t="s">
        <v>66</v>
      </c>
      <c r="AG1162" s="5" t="s">
        <v>66</v>
      </c>
      <c r="AH1162" s="5" t="s">
        <v>66</v>
      </c>
      <c r="AI1162" s="5" t="s">
        <v>66</v>
      </c>
      <c r="AJ1162" s="5" t="s">
        <v>66</v>
      </c>
      <c r="AK1162" s="5" t="s">
        <v>66</v>
      </c>
      <c r="AL1162" s="5" t="s">
        <v>66</v>
      </c>
      <c r="AM1162" s="5" t="s">
        <v>66</v>
      </c>
      <c r="AN1162" s="5" t="s">
        <v>66</v>
      </c>
      <c r="AO1162" s="5" t="s">
        <v>66</v>
      </c>
      <c r="AP1162" s="5" t="s">
        <v>66</v>
      </c>
      <c r="AQ1162" s="5" t="s">
        <v>66</v>
      </c>
      <c r="AR1162" s="5" t="s">
        <v>66</v>
      </c>
      <c r="AS1162" s="5" t="s">
        <v>65</v>
      </c>
      <c r="AT1162" s="5" t="s">
        <v>66</v>
      </c>
      <c r="AU1162" s="5" t="s">
        <v>68</v>
      </c>
      <c r="AV1162" s="5" t="s">
        <v>68</v>
      </c>
      <c r="AW1162" s="5" t="s">
        <v>65</v>
      </c>
      <c r="AX1162" s="5" t="s">
        <v>69</v>
      </c>
      <c r="AY1162" s="5">
        <v>98.7</v>
      </c>
      <c r="AZ1162" s="5">
        <v>90.9</v>
      </c>
    </row>
    <row r="1163" spans="1:52">
      <c r="A1163" s="5">
        <v>16</v>
      </c>
      <c r="B1163" s="5" t="s">
        <v>1158</v>
      </c>
      <c r="C1163" s="6">
        <v>1221</v>
      </c>
      <c r="D1163" s="5" t="s">
        <v>1216</v>
      </c>
      <c r="E1163" s="5" t="str">
        <f>VLOOKUP(B1163,Region!$A$1:$B$76,2,FALSE)</f>
        <v>Region_5</v>
      </c>
      <c r="F1163" s="5">
        <f>VLOOKUP(D1163,'Used to Match Zip By Sch Name'!$A$2:$E$4714,5,FALSE)</f>
        <v>32211</v>
      </c>
      <c r="G1163" s="5">
        <f>VLOOKUP(D1163,public_school_report!$D$1:$CI$3651,84,FALSE)</f>
        <v>682</v>
      </c>
      <c r="H1163" s="5" t="s">
        <v>4</v>
      </c>
      <c r="I1163" s="5">
        <v>43</v>
      </c>
      <c r="J1163" s="5">
        <v>58</v>
      </c>
      <c r="K1163" s="5">
        <v>56</v>
      </c>
      <c r="L1163" s="5">
        <v>52</v>
      </c>
      <c r="M1163" s="5">
        <v>59</v>
      </c>
      <c r="N1163" s="5">
        <v>45</v>
      </c>
      <c r="O1163" s="5">
        <v>37</v>
      </c>
      <c r="P1163" s="5">
        <v>41</v>
      </c>
      <c r="Q1163" s="5">
        <v>84</v>
      </c>
      <c r="R1163" s="5"/>
      <c r="S1163" s="5"/>
      <c r="T1163" s="5">
        <v>475</v>
      </c>
      <c r="U1163" s="5">
        <v>9</v>
      </c>
      <c r="V1163" s="5">
        <v>53</v>
      </c>
      <c r="W1163" s="5">
        <v>99</v>
      </c>
      <c r="X1163" s="5" t="s">
        <v>63</v>
      </c>
      <c r="Y1163" s="5" t="s">
        <v>63</v>
      </c>
      <c r="Z1163" s="5" t="s">
        <v>63</v>
      </c>
      <c r="AA1163" s="5" t="s">
        <v>72</v>
      </c>
      <c r="AB1163" s="5" t="s">
        <v>63</v>
      </c>
      <c r="AC1163" s="5" t="s">
        <v>63</v>
      </c>
      <c r="AD1163" s="5" t="s">
        <v>72</v>
      </c>
      <c r="AE1163" s="5" t="s">
        <v>63</v>
      </c>
      <c r="AF1163" s="5" t="s">
        <v>62</v>
      </c>
      <c r="AG1163" s="5" t="s">
        <v>63</v>
      </c>
      <c r="AH1163" s="5" t="s">
        <v>66</v>
      </c>
      <c r="AI1163" s="5" t="s">
        <v>66</v>
      </c>
      <c r="AJ1163" s="5" t="s">
        <v>66</v>
      </c>
      <c r="AK1163" s="5" t="s">
        <v>66</v>
      </c>
      <c r="AL1163" s="5" t="s">
        <v>66</v>
      </c>
      <c r="AM1163" s="5" t="s">
        <v>66</v>
      </c>
      <c r="AN1163" s="5" t="s">
        <v>66</v>
      </c>
      <c r="AO1163" s="5" t="s">
        <v>66</v>
      </c>
      <c r="AP1163" s="5" t="s">
        <v>66</v>
      </c>
      <c r="AQ1163" s="5" t="s">
        <v>66</v>
      </c>
      <c r="AR1163" s="5" t="s">
        <v>66</v>
      </c>
      <c r="AS1163" s="5" t="s">
        <v>65</v>
      </c>
      <c r="AT1163" s="5" t="s">
        <v>66</v>
      </c>
      <c r="AU1163" s="5" t="s">
        <v>68</v>
      </c>
      <c r="AV1163" s="5" t="s">
        <v>68</v>
      </c>
      <c r="AW1163" s="5" t="s">
        <v>65</v>
      </c>
      <c r="AX1163" s="5" t="s">
        <v>86</v>
      </c>
      <c r="AY1163" s="5">
        <v>79.099999999999994</v>
      </c>
      <c r="AZ1163" s="5">
        <v>100</v>
      </c>
    </row>
    <row r="1164" spans="1:52">
      <c r="A1164" s="5">
        <v>16</v>
      </c>
      <c r="B1164" s="5" t="s">
        <v>1158</v>
      </c>
      <c r="C1164" s="6">
        <v>1231</v>
      </c>
      <c r="D1164" s="5" t="s">
        <v>1217</v>
      </c>
      <c r="E1164" s="5" t="str">
        <f>VLOOKUP(B1164,Region!$A$1:$B$76,2,FALSE)</f>
        <v>Region_5</v>
      </c>
      <c r="F1164" s="5">
        <f>VLOOKUP(D1164,'Used to Match Zip By Sch Name'!$A$2:$E$4714,5,FALSE)</f>
        <v>32216</v>
      </c>
      <c r="G1164" s="5">
        <f>VLOOKUP(D1164,public_school_report!$D$1:$CI$3651,84,FALSE)</f>
        <v>559</v>
      </c>
      <c r="H1164" s="5" t="s">
        <v>6</v>
      </c>
      <c r="I1164" s="5">
        <v>39</v>
      </c>
      <c r="J1164" s="5">
        <v>55</v>
      </c>
      <c r="K1164" s="5">
        <v>55</v>
      </c>
      <c r="L1164" s="5">
        <v>40</v>
      </c>
      <c r="M1164" s="5">
        <v>51</v>
      </c>
      <c r="N1164" s="5">
        <v>47</v>
      </c>
      <c r="O1164" s="5">
        <v>19</v>
      </c>
      <c r="P1164" s="5">
        <v>78</v>
      </c>
      <c r="Q1164" s="5">
        <v>63</v>
      </c>
      <c r="R1164" s="5"/>
      <c r="S1164" s="5"/>
      <c r="T1164" s="5">
        <v>447</v>
      </c>
      <c r="U1164" s="5">
        <v>9</v>
      </c>
      <c r="V1164" s="5">
        <v>50</v>
      </c>
      <c r="W1164" s="5">
        <v>100</v>
      </c>
      <c r="X1164" s="5" t="s">
        <v>63</v>
      </c>
      <c r="Y1164" s="5" t="s">
        <v>63</v>
      </c>
      <c r="Z1164" s="5" t="s">
        <v>63</v>
      </c>
      <c r="AA1164" s="5" t="s">
        <v>63</v>
      </c>
      <c r="AB1164" s="5" t="s">
        <v>63</v>
      </c>
      <c r="AC1164" s="5" t="s">
        <v>63</v>
      </c>
      <c r="AD1164" s="5" t="s">
        <v>72</v>
      </c>
      <c r="AE1164" s="5" t="s">
        <v>63</v>
      </c>
      <c r="AF1164" s="5" t="s">
        <v>63</v>
      </c>
      <c r="AG1164" s="5" t="s">
        <v>66</v>
      </c>
      <c r="AH1164" s="5" t="s">
        <v>66</v>
      </c>
      <c r="AI1164" s="5" t="s">
        <v>66</v>
      </c>
      <c r="AJ1164" s="5" t="s">
        <v>66</v>
      </c>
      <c r="AK1164" s="5" t="s">
        <v>66</v>
      </c>
      <c r="AL1164" s="5" t="s">
        <v>66</v>
      </c>
      <c r="AM1164" s="5" t="s">
        <v>66</v>
      </c>
      <c r="AN1164" s="5" t="s">
        <v>66</v>
      </c>
      <c r="AO1164" s="5" t="s">
        <v>66</v>
      </c>
      <c r="AP1164" s="5" t="s">
        <v>66</v>
      </c>
      <c r="AQ1164" s="5" t="s">
        <v>66</v>
      </c>
      <c r="AR1164" s="5" t="s">
        <v>66</v>
      </c>
      <c r="AS1164" s="5" t="s">
        <v>65</v>
      </c>
      <c r="AT1164" s="5" t="s">
        <v>66</v>
      </c>
      <c r="AU1164" s="5" t="s">
        <v>68</v>
      </c>
      <c r="AV1164" s="5" t="s">
        <v>67</v>
      </c>
      <c r="AW1164" s="5" t="s">
        <v>65</v>
      </c>
      <c r="AX1164" s="5" t="s">
        <v>86</v>
      </c>
      <c r="AY1164" s="5">
        <v>89</v>
      </c>
      <c r="AZ1164" s="5">
        <v>100</v>
      </c>
    </row>
    <row r="1165" spans="1:52" s="18" customFormat="1">
      <c r="A1165" s="19">
        <v>16</v>
      </c>
      <c r="B1165" s="19" t="s">
        <v>1158</v>
      </c>
      <c r="C1165" s="20">
        <v>1241</v>
      </c>
      <c r="D1165" s="19" t="s">
        <v>1218</v>
      </c>
      <c r="E1165" s="5" t="str">
        <f>VLOOKUP(B1165,Region!$A$1:$B$76,2,FALSE)</f>
        <v>Region_5</v>
      </c>
      <c r="F1165" s="5" t="e">
        <f>VLOOKUP(D1165,'Used to Match Zip By Sch Name'!$A$2:$E$4714,5,FALSE)</f>
        <v>#N/A</v>
      </c>
      <c r="G1165" s="5">
        <f>VLOOKUP(D1165,public_school_report!$D$1:$CI$3651,84,FALSE)</f>
        <v>383</v>
      </c>
      <c r="H1165" s="5" t="s">
        <v>6</v>
      </c>
      <c r="I1165" s="19">
        <v>34</v>
      </c>
      <c r="J1165" s="19">
        <v>62</v>
      </c>
      <c r="K1165" s="19">
        <v>63</v>
      </c>
      <c r="L1165" s="19">
        <v>61</v>
      </c>
      <c r="M1165" s="19">
        <v>69</v>
      </c>
      <c r="N1165" s="19">
        <v>67</v>
      </c>
      <c r="O1165" s="19">
        <v>25</v>
      </c>
      <c r="P1165" s="19"/>
      <c r="Q1165" s="19"/>
      <c r="R1165" s="19"/>
      <c r="S1165" s="19"/>
      <c r="T1165" s="19">
        <v>381</v>
      </c>
      <c r="U1165" s="19">
        <v>7</v>
      </c>
      <c r="V1165" s="19">
        <v>54</v>
      </c>
      <c r="W1165" s="19">
        <v>99</v>
      </c>
      <c r="X1165" s="19" t="s">
        <v>62</v>
      </c>
      <c r="Y1165" s="19" t="s">
        <v>72</v>
      </c>
      <c r="Z1165" s="19" t="s">
        <v>63</v>
      </c>
      <c r="AA1165" s="19" t="s">
        <v>72</v>
      </c>
      <c r="AB1165" s="19" t="s">
        <v>72</v>
      </c>
      <c r="AC1165" s="19" t="s">
        <v>63</v>
      </c>
      <c r="AD1165" s="19" t="s">
        <v>72</v>
      </c>
      <c r="AE1165" s="19" t="s">
        <v>63</v>
      </c>
      <c r="AF1165" s="19" t="s">
        <v>62</v>
      </c>
      <c r="AG1165" s="19" t="s">
        <v>63</v>
      </c>
      <c r="AH1165" s="19" t="s">
        <v>72</v>
      </c>
      <c r="AI1165" s="19" t="s">
        <v>63</v>
      </c>
      <c r="AJ1165" s="19" t="s">
        <v>63</v>
      </c>
      <c r="AK1165" s="19" t="s">
        <v>63</v>
      </c>
      <c r="AL1165" s="19" t="s">
        <v>63</v>
      </c>
      <c r="AM1165" s="19" t="s">
        <v>72</v>
      </c>
      <c r="AN1165" s="19" t="s">
        <v>72</v>
      </c>
      <c r="AO1165" s="19" t="s">
        <v>72</v>
      </c>
      <c r="AP1165" s="19" t="s">
        <v>72</v>
      </c>
      <c r="AQ1165" s="19" t="s">
        <v>72</v>
      </c>
      <c r="AR1165" s="19" t="s">
        <v>73</v>
      </c>
      <c r="AS1165" s="19" t="s">
        <v>65</v>
      </c>
      <c r="AT1165" s="19" t="s">
        <v>66</v>
      </c>
      <c r="AU1165" s="19" t="s">
        <v>67</v>
      </c>
      <c r="AV1165" s="19" t="s">
        <v>68</v>
      </c>
      <c r="AW1165" s="19" t="s">
        <v>65</v>
      </c>
      <c r="AX1165" s="19" t="s">
        <v>69</v>
      </c>
      <c r="AY1165" s="19">
        <v>98.5</v>
      </c>
      <c r="AZ1165" s="19">
        <v>100</v>
      </c>
    </row>
    <row r="1166" spans="1:52">
      <c r="A1166" s="5">
        <v>16</v>
      </c>
      <c r="B1166" s="5" t="s">
        <v>1158</v>
      </c>
      <c r="C1166" s="6">
        <v>1251</v>
      </c>
      <c r="D1166" s="5" t="s">
        <v>1219</v>
      </c>
      <c r="E1166" s="5" t="str">
        <f>VLOOKUP(B1166,Region!$A$1:$B$76,2,FALSE)</f>
        <v>Region_5</v>
      </c>
      <c r="F1166" s="5">
        <f>VLOOKUP(D1166,'Used to Match Zip By Sch Name'!$A$2:$E$4714,5,FALSE)</f>
        <v>32218</v>
      </c>
      <c r="G1166" s="5" t="e">
        <f>VLOOKUP(D1166,public_school_report!$D$1:$CI$3651,84,FALSE)</f>
        <v>#N/A</v>
      </c>
      <c r="H1166" s="5"/>
      <c r="I1166" s="5">
        <v>58</v>
      </c>
      <c r="J1166" s="5">
        <v>100</v>
      </c>
      <c r="K1166" s="5"/>
      <c r="L1166" s="5">
        <v>69</v>
      </c>
      <c r="M1166" s="5">
        <v>86</v>
      </c>
      <c r="N1166" s="5"/>
      <c r="O1166" s="5"/>
      <c r="P1166" s="5"/>
      <c r="Q1166" s="5"/>
      <c r="R1166" s="5"/>
      <c r="S1166" s="5"/>
      <c r="T1166" s="5">
        <v>313</v>
      </c>
      <c r="U1166" s="5">
        <v>4</v>
      </c>
      <c r="V1166" s="5">
        <v>78</v>
      </c>
      <c r="W1166" s="5">
        <v>100</v>
      </c>
      <c r="X1166" s="5" t="s">
        <v>64</v>
      </c>
      <c r="Y1166" s="5" t="s">
        <v>62</v>
      </c>
      <c r="Z1166" s="5" t="s">
        <v>63</v>
      </c>
      <c r="AA1166" s="5" t="s">
        <v>73</v>
      </c>
      <c r="AB1166" s="5" t="s">
        <v>72</v>
      </c>
      <c r="AC1166" s="5" t="s">
        <v>63</v>
      </c>
      <c r="AD1166" s="5" t="s">
        <v>62</v>
      </c>
      <c r="AE1166" s="5" t="s">
        <v>64</v>
      </c>
      <c r="AF1166" s="5" t="s">
        <v>66</v>
      </c>
      <c r="AG1166" s="5" t="s">
        <v>66</v>
      </c>
      <c r="AH1166" s="5" t="s">
        <v>66</v>
      </c>
      <c r="AI1166" s="5" t="s">
        <v>66</v>
      </c>
      <c r="AJ1166" s="5" t="s">
        <v>66</v>
      </c>
      <c r="AK1166" s="5" t="s">
        <v>66</v>
      </c>
      <c r="AL1166" s="5" t="s">
        <v>66</v>
      </c>
      <c r="AM1166" s="5" t="s">
        <v>66</v>
      </c>
      <c r="AN1166" s="5" t="s">
        <v>66</v>
      </c>
      <c r="AO1166" s="5" t="s">
        <v>66</v>
      </c>
      <c r="AP1166" s="5" t="s">
        <v>66</v>
      </c>
      <c r="AQ1166" s="5" t="s">
        <v>66</v>
      </c>
      <c r="AR1166" s="5" t="s">
        <v>66</v>
      </c>
      <c r="AS1166" s="5" t="s">
        <v>65</v>
      </c>
      <c r="AT1166" s="5" t="s">
        <v>66</v>
      </c>
      <c r="AU1166" s="5" t="s">
        <v>68</v>
      </c>
      <c r="AV1166" s="5" t="s">
        <v>68</v>
      </c>
      <c r="AW1166" s="5" t="s">
        <v>65</v>
      </c>
      <c r="AX1166" s="5" t="s">
        <v>69</v>
      </c>
      <c r="AY1166" s="5">
        <v>98.4</v>
      </c>
      <c r="AZ1166" s="5">
        <v>82.5</v>
      </c>
    </row>
    <row r="1167" spans="1:52">
      <c r="A1167" s="5">
        <v>16</v>
      </c>
      <c r="B1167" s="5" t="s">
        <v>1158</v>
      </c>
      <c r="C1167" s="6">
        <v>1261</v>
      </c>
      <c r="D1167" s="5" t="s">
        <v>1220</v>
      </c>
      <c r="E1167" s="5" t="str">
        <f>VLOOKUP(B1167,Region!$A$1:$B$76,2,FALSE)</f>
        <v>Region_5</v>
      </c>
      <c r="F1167" s="5">
        <f>VLOOKUP(D1167,'Used to Match Zip By Sch Name'!$A$2:$E$4714,5,FALSE)</f>
        <v>32218</v>
      </c>
      <c r="G1167" s="5" t="e">
        <f>VLOOKUP(D1167,public_school_report!$D$1:$CI$3651,84,FALSE)</f>
        <v>#N/A</v>
      </c>
      <c r="H1167" s="5"/>
      <c r="I1167" s="5">
        <v>35</v>
      </c>
      <c r="J1167" s="5">
        <v>59</v>
      </c>
      <c r="K1167" s="5">
        <v>78</v>
      </c>
      <c r="L1167" s="5">
        <v>42</v>
      </c>
      <c r="M1167" s="5">
        <v>57</v>
      </c>
      <c r="N1167" s="5">
        <v>63</v>
      </c>
      <c r="O1167" s="5">
        <v>68</v>
      </c>
      <c r="P1167" s="5">
        <v>71</v>
      </c>
      <c r="Q1167" s="5">
        <v>58</v>
      </c>
      <c r="R1167" s="5"/>
      <c r="S1167" s="5"/>
      <c r="T1167" s="5">
        <v>531</v>
      </c>
      <c r="U1167" s="5">
        <v>9</v>
      </c>
      <c r="V1167" s="5">
        <v>59</v>
      </c>
      <c r="W1167" s="5">
        <v>100</v>
      </c>
      <c r="X1167" s="5" t="s">
        <v>62</v>
      </c>
      <c r="Y1167" s="5" t="s">
        <v>63</v>
      </c>
      <c r="Z1167" s="5" t="s">
        <v>72</v>
      </c>
      <c r="AA1167" s="5" t="s">
        <v>63</v>
      </c>
      <c r="AB1167" s="5" t="s">
        <v>63</v>
      </c>
      <c r="AC1167" s="5" t="s">
        <v>62</v>
      </c>
      <c r="AD1167" s="5" t="s">
        <v>64</v>
      </c>
      <c r="AE1167" s="5" t="s">
        <v>62</v>
      </c>
      <c r="AF1167" s="5" t="s">
        <v>64</v>
      </c>
      <c r="AG1167" s="5" t="s">
        <v>66</v>
      </c>
      <c r="AH1167" s="5" t="s">
        <v>66</v>
      </c>
      <c r="AI1167" s="5" t="s">
        <v>66</v>
      </c>
      <c r="AJ1167" s="5" t="s">
        <v>66</v>
      </c>
      <c r="AK1167" s="5" t="s">
        <v>66</v>
      </c>
      <c r="AL1167" s="5" t="s">
        <v>66</v>
      </c>
      <c r="AM1167" s="5" t="s">
        <v>66</v>
      </c>
      <c r="AN1167" s="5" t="s">
        <v>66</v>
      </c>
      <c r="AO1167" s="5" t="s">
        <v>66</v>
      </c>
      <c r="AP1167" s="5" t="s">
        <v>66</v>
      </c>
      <c r="AQ1167" s="5" t="s">
        <v>66</v>
      </c>
      <c r="AR1167" s="5" t="s">
        <v>66</v>
      </c>
      <c r="AS1167" s="5" t="s">
        <v>65</v>
      </c>
      <c r="AT1167" s="5" t="s">
        <v>66</v>
      </c>
      <c r="AU1167" s="5" t="s">
        <v>68</v>
      </c>
      <c r="AV1167" s="5" t="s">
        <v>68</v>
      </c>
      <c r="AW1167" s="5" t="s">
        <v>65</v>
      </c>
      <c r="AX1167" s="5" t="s">
        <v>78</v>
      </c>
      <c r="AY1167" s="5">
        <v>95.3</v>
      </c>
      <c r="AZ1167" s="5">
        <v>95.899999999999977</v>
      </c>
    </row>
    <row r="1168" spans="1:52" s="18" customFormat="1">
      <c r="A1168" s="19">
        <v>16</v>
      </c>
      <c r="B1168" s="19" t="s">
        <v>1158</v>
      </c>
      <c r="C1168" s="20">
        <v>1271</v>
      </c>
      <c r="D1168" s="19" t="s">
        <v>1221</v>
      </c>
      <c r="E1168" s="5" t="str">
        <f>VLOOKUP(B1168,Region!$A$1:$B$76,2,FALSE)</f>
        <v>Region_5</v>
      </c>
      <c r="F1168" s="5" t="e">
        <f>VLOOKUP(D1168,'Used to Match Zip By Sch Name'!$A$2:$E$4714,5,FALSE)</f>
        <v>#N/A</v>
      </c>
      <c r="G1168" s="5" t="e">
        <f>VLOOKUP(D1168,public_school_report!$D$1:$CI$3651,84,FALSE)</f>
        <v>#N/A</v>
      </c>
      <c r="H1168" s="5"/>
      <c r="I1168" s="19">
        <v>35</v>
      </c>
      <c r="J1168" s="19">
        <v>55</v>
      </c>
      <c r="K1168" s="19">
        <v>62</v>
      </c>
      <c r="L1168" s="19">
        <v>49</v>
      </c>
      <c r="M1168" s="19">
        <v>56</v>
      </c>
      <c r="N1168" s="19">
        <v>53</v>
      </c>
      <c r="O1168" s="19">
        <v>18</v>
      </c>
      <c r="P1168" s="19">
        <v>100</v>
      </c>
      <c r="Q1168" s="19"/>
      <c r="R1168" s="19"/>
      <c r="S1168" s="19"/>
      <c r="T1168" s="19">
        <v>428</v>
      </c>
      <c r="U1168" s="19">
        <v>8</v>
      </c>
      <c r="V1168" s="19">
        <v>54</v>
      </c>
      <c r="W1168" s="19">
        <v>100</v>
      </c>
      <c r="X1168" s="19" t="s">
        <v>62</v>
      </c>
      <c r="Y1168" s="19" t="s">
        <v>63</v>
      </c>
      <c r="Z1168" s="19" t="s">
        <v>62</v>
      </c>
      <c r="AA1168" s="19" t="s">
        <v>63</v>
      </c>
      <c r="AB1168" s="19" t="s">
        <v>72</v>
      </c>
      <c r="AC1168" s="19" t="s">
        <v>62</v>
      </c>
      <c r="AD1168" s="19" t="s">
        <v>63</v>
      </c>
      <c r="AE1168" s="19" t="s">
        <v>62</v>
      </c>
      <c r="AF1168" s="19" t="s">
        <v>73</v>
      </c>
      <c r="AG1168" s="19" t="s">
        <v>66</v>
      </c>
      <c r="AH1168" s="19" t="s">
        <v>66</v>
      </c>
      <c r="AI1168" s="19" t="s">
        <v>66</v>
      </c>
      <c r="AJ1168" s="19" t="s">
        <v>66</v>
      </c>
      <c r="AK1168" s="19" t="s">
        <v>66</v>
      </c>
      <c r="AL1168" s="19" t="s">
        <v>66</v>
      </c>
      <c r="AM1168" s="19" t="s">
        <v>66</v>
      </c>
      <c r="AN1168" s="19" t="s">
        <v>66</v>
      </c>
      <c r="AO1168" s="19" t="s">
        <v>66</v>
      </c>
      <c r="AP1168" s="19" t="s">
        <v>66</v>
      </c>
      <c r="AQ1168" s="19" t="s">
        <v>66</v>
      </c>
      <c r="AR1168" s="19" t="s">
        <v>66</v>
      </c>
      <c r="AS1168" s="19" t="s">
        <v>65</v>
      </c>
      <c r="AT1168" s="19" t="s">
        <v>66</v>
      </c>
      <c r="AU1168" s="19" t="s">
        <v>68</v>
      </c>
      <c r="AV1168" s="19" t="s">
        <v>68</v>
      </c>
      <c r="AW1168" s="19" t="s">
        <v>65</v>
      </c>
      <c r="AX1168" s="19" t="s">
        <v>86</v>
      </c>
      <c r="AY1168" s="19">
        <v>97.9</v>
      </c>
      <c r="AZ1168" s="19">
        <v>100</v>
      </c>
    </row>
    <row r="1169" spans="1:52">
      <c r="A1169" s="5">
        <v>16</v>
      </c>
      <c r="B1169" s="5" t="s">
        <v>1158</v>
      </c>
      <c r="C1169" s="6">
        <v>1281</v>
      </c>
      <c r="D1169" s="5" t="s">
        <v>1222</v>
      </c>
      <c r="E1169" s="5" t="str">
        <f>VLOOKUP(B1169,Region!$A$1:$B$76,2,FALSE)</f>
        <v>Region_5</v>
      </c>
      <c r="F1169" s="5" t="str">
        <f>VLOOKUP(D1169,'Used to Match Zip By Sch Name'!$A$2:$E$4714,5,FALSE)</f>
        <v>32209-4795</v>
      </c>
      <c r="G1169" s="5">
        <f>VLOOKUP(D1169,public_school_report!$D$1:$CI$3651,84,FALSE)</f>
        <v>327</v>
      </c>
      <c r="H1169" s="5" t="s">
        <v>6</v>
      </c>
      <c r="I1169" s="5">
        <v>20</v>
      </c>
      <c r="J1169" s="5">
        <v>37</v>
      </c>
      <c r="K1169" s="5">
        <v>37</v>
      </c>
      <c r="L1169" s="5">
        <v>29</v>
      </c>
      <c r="M1169" s="5">
        <v>42</v>
      </c>
      <c r="N1169" s="5">
        <v>45</v>
      </c>
      <c r="O1169" s="5">
        <v>13</v>
      </c>
      <c r="P1169" s="5"/>
      <c r="Q1169" s="5"/>
      <c r="R1169" s="5"/>
      <c r="S1169" s="5"/>
      <c r="T1169" s="5">
        <v>223</v>
      </c>
      <c r="U1169" s="5">
        <v>7</v>
      </c>
      <c r="V1169" s="5">
        <v>32</v>
      </c>
      <c r="W1169" s="5">
        <v>99</v>
      </c>
      <c r="X1169" s="5" t="s">
        <v>72</v>
      </c>
      <c r="Y1169" s="5" t="s">
        <v>72</v>
      </c>
      <c r="Z1169" s="5" t="s">
        <v>72</v>
      </c>
      <c r="AA1169" s="5" t="s">
        <v>63</v>
      </c>
      <c r="AB1169" s="5" t="s">
        <v>63</v>
      </c>
      <c r="AC1169" s="5" t="s">
        <v>63</v>
      </c>
      <c r="AD1169" s="5" t="s">
        <v>72</v>
      </c>
      <c r="AE1169" s="5" t="s">
        <v>63</v>
      </c>
      <c r="AF1169" s="5" t="s">
        <v>72</v>
      </c>
      <c r="AG1169" s="5" t="s">
        <v>62</v>
      </c>
      <c r="AH1169" s="5" t="s">
        <v>62</v>
      </c>
      <c r="AI1169" s="5" t="s">
        <v>62</v>
      </c>
      <c r="AJ1169" s="5" t="s">
        <v>63</v>
      </c>
      <c r="AK1169" s="5" t="s">
        <v>63</v>
      </c>
      <c r="AL1169" s="5" t="s">
        <v>62</v>
      </c>
      <c r="AM1169" s="5" t="s">
        <v>63</v>
      </c>
      <c r="AN1169" s="5" t="s">
        <v>63</v>
      </c>
      <c r="AO1169" s="5" t="s">
        <v>63</v>
      </c>
      <c r="AP1169" s="5" t="s">
        <v>63</v>
      </c>
      <c r="AQ1169" s="5" t="s">
        <v>63</v>
      </c>
      <c r="AR1169" s="5" t="s">
        <v>63</v>
      </c>
      <c r="AS1169" s="5" t="s">
        <v>65</v>
      </c>
      <c r="AT1169" s="5" t="s">
        <v>66</v>
      </c>
      <c r="AU1169" s="5" t="s">
        <v>67</v>
      </c>
      <c r="AV1169" s="5" t="s">
        <v>68</v>
      </c>
      <c r="AW1169" s="5" t="s">
        <v>65</v>
      </c>
      <c r="AX1169" s="5" t="s">
        <v>69</v>
      </c>
      <c r="AY1169" s="5">
        <v>97</v>
      </c>
      <c r="AZ1169" s="5">
        <v>100</v>
      </c>
    </row>
    <row r="1170" spans="1:52">
      <c r="A1170" s="5">
        <v>16</v>
      </c>
      <c r="B1170" s="5" t="s">
        <v>1158</v>
      </c>
      <c r="C1170" s="6">
        <v>1291</v>
      </c>
      <c r="D1170" s="5" t="s">
        <v>1223</v>
      </c>
      <c r="E1170" s="5" t="str">
        <f>VLOOKUP(B1170,Region!$A$1:$B$76,2,FALSE)</f>
        <v>Region_5</v>
      </c>
      <c r="F1170" s="5" t="str">
        <f>VLOOKUP(D1170,'Used to Match Zip By Sch Name'!$A$2:$E$4714,5,FALSE)</f>
        <v>32216-3002</v>
      </c>
      <c r="G1170" s="5">
        <f>VLOOKUP(D1170,public_school_report!$D$1:$CI$3651,84,FALSE)</f>
        <v>372</v>
      </c>
      <c r="H1170" s="5" t="s">
        <v>6</v>
      </c>
      <c r="I1170" s="5">
        <v>72</v>
      </c>
      <c r="J1170" s="5">
        <v>70</v>
      </c>
      <c r="K1170" s="5">
        <v>54</v>
      </c>
      <c r="L1170" s="5">
        <v>79</v>
      </c>
      <c r="M1170" s="5">
        <v>80</v>
      </c>
      <c r="N1170" s="5">
        <v>72</v>
      </c>
      <c r="O1170" s="5">
        <v>60</v>
      </c>
      <c r="P1170" s="5"/>
      <c r="Q1170" s="5"/>
      <c r="R1170" s="5"/>
      <c r="S1170" s="5"/>
      <c r="T1170" s="5">
        <v>487</v>
      </c>
      <c r="U1170" s="5">
        <v>7</v>
      </c>
      <c r="V1170" s="5">
        <v>70</v>
      </c>
      <c r="W1170" s="5">
        <v>100</v>
      </c>
      <c r="X1170" s="5" t="s">
        <v>64</v>
      </c>
      <c r="Y1170" s="5" t="s">
        <v>64</v>
      </c>
      <c r="Z1170" s="5" t="s">
        <v>62</v>
      </c>
      <c r="AA1170" s="5" t="s">
        <v>62</v>
      </c>
      <c r="AB1170" s="5" t="s">
        <v>64</v>
      </c>
      <c r="AC1170" s="5" t="s">
        <v>64</v>
      </c>
      <c r="AD1170" s="5" t="s">
        <v>62</v>
      </c>
      <c r="AE1170" s="5" t="s">
        <v>64</v>
      </c>
      <c r="AF1170" s="5" t="s">
        <v>63</v>
      </c>
      <c r="AG1170" s="5" t="s">
        <v>66</v>
      </c>
      <c r="AH1170" s="5" t="s">
        <v>66</v>
      </c>
      <c r="AI1170" s="5" t="s">
        <v>66</v>
      </c>
      <c r="AJ1170" s="5" t="s">
        <v>66</v>
      </c>
      <c r="AK1170" s="5" t="s">
        <v>66</v>
      </c>
      <c r="AL1170" s="5" t="s">
        <v>66</v>
      </c>
      <c r="AM1170" s="5" t="s">
        <v>66</v>
      </c>
      <c r="AN1170" s="5" t="s">
        <v>66</v>
      </c>
      <c r="AO1170" s="5" t="s">
        <v>66</v>
      </c>
      <c r="AP1170" s="5" t="s">
        <v>66</v>
      </c>
      <c r="AQ1170" s="5" t="s">
        <v>66</v>
      </c>
      <c r="AR1170" s="5" t="s">
        <v>66</v>
      </c>
      <c r="AS1170" s="5" t="s">
        <v>65</v>
      </c>
      <c r="AT1170" s="5" t="s">
        <v>66</v>
      </c>
      <c r="AU1170" s="5" t="s">
        <v>68</v>
      </c>
      <c r="AV1170" s="5" t="s">
        <v>67</v>
      </c>
      <c r="AW1170" s="5" t="s">
        <v>65</v>
      </c>
      <c r="AX1170" s="5" t="s">
        <v>69</v>
      </c>
      <c r="AY1170" s="5">
        <v>48.8</v>
      </c>
      <c r="AZ1170" s="5">
        <v>51.6</v>
      </c>
    </row>
    <row r="1171" spans="1:52">
      <c r="A1171" s="5">
        <v>16</v>
      </c>
      <c r="B1171" s="5" t="s">
        <v>1158</v>
      </c>
      <c r="C1171" s="6">
        <v>1311</v>
      </c>
      <c r="D1171" s="5" t="s">
        <v>1224</v>
      </c>
      <c r="E1171" s="5" t="str">
        <f>VLOOKUP(B1171,Region!$A$1:$B$76,2,FALSE)</f>
        <v>Region_5</v>
      </c>
      <c r="F1171" s="5" t="str">
        <f>VLOOKUP(D1171,'Used to Match Zip By Sch Name'!$A$2:$E$4714,5,FALSE)</f>
        <v>32256-6818</v>
      </c>
      <c r="G1171" s="5" t="e">
        <f>VLOOKUP(D1171,public_school_report!$D$1:$CI$3651,84,FALSE)</f>
        <v>#N/A</v>
      </c>
      <c r="H1171" s="5"/>
      <c r="I1171" s="5">
        <v>63</v>
      </c>
      <c r="J1171" s="5">
        <v>58</v>
      </c>
      <c r="K1171" s="5">
        <v>52</v>
      </c>
      <c r="L1171" s="5">
        <v>61</v>
      </c>
      <c r="M1171" s="5">
        <v>54</v>
      </c>
      <c r="N1171" s="5">
        <v>56</v>
      </c>
      <c r="O1171" s="5">
        <v>79</v>
      </c>
      <c r="P1171" s="5">
        <v>88</v>
      </c>
      <c r="Q1171" s="5"/>
      <c r="R1171" s="5">
        <v>96</v>
      </c>
      <c r="S1171" s="5">
        <v>64</v>
      </c>
      <c r="T1171" s="5">
        <v>671</v>
      </c>
      <c r="U1171" s="5">
        <v>10</v>
      </c>
      <c r="V1171" s="5">
        <v>67</v>
      </c>
      <c r="W1171" s="5">
        <v>100</v>
      </c>
      <c r="X1171" s="5" t="s">
        <v>64</v>
      </c>
      <c r="Y1171" s="5" t="s">
        <v>64</v>
      </c>
      <c r="Z1171" s="5" t="s">
        <v>62</v>
      </c>
      <c r="AA1171" s="5" t="s">
        <v>63</v>
      </c>
      <c r="AB1171" s="5" t="s">
        <v>62</v>
      </c>
      <c r="AC1171" s="5" t="s">
        <v>62</v>
      </c>
      <c r="AD1171" s="5" t="s">
        <v>62</v>
      </c>
      <c r="AE1171" s="5" t="s">
        <v>64</v>
      </c>
      <c r="AF1171" s="5" t="s">
        <v>66</v>
      </c>
      <c r="AG1171" s="5" t="s">
        <v>66</v>
      </c>
      <c r="AH1171" s="5" t="s">
        <v>66</v>
      </c>
      <c r="AI1171" s="5" t="s">
        <v>66</v>
      </c>
      <c r="AJ1171" s="5" t="s">
        <v>66</v>
      </c>
      <c r="AK1171" s="5" t="s">
        <v>66</v>
      </c>
      <c r="AL1171" s="5" t="s">
        <v>66</v>
      </c>
      <c r="AM1171" s="5" t="s">
        <v>66</v>
      </c>
      <c r="AN1171" s="5" t="s">
        <v>66</v>
      </c>
      <c r="AO1171" s="5" t="s">
        <v>66</v>
      </c>
      <c r="AP1171" s="5" t="s">
        <v>66</v>
      </c>
      <c r="AQ1171" s="5" t="s">
        <v>66</v>
      </c>
      <c r="AR1171" s="5" t="s">
        <v>66</v>
      </c>
      <c r="AS1171" s="5" t="s">
        <v>65</v>
      </c>
      <c r="AT1171" s="5" t="s">
        <v>66</v>
      </c>
      <c r="AU1171" s="5" t="s">
        <v>68</v>
      </c>
      <c r="AV1171" s="5" t="s">
        <v>67</v>
      </c>
      <c r="AW1171" s="5" t="s">
        <v>65</v>
      </c>
      <c r="AX1171" s="5" t="s">
        <v>82</v>
      </c>
      <c r="AY1171" s="5">
        <v>50.1</v>
      </c>
      <c r="AZ1171" s="5">
        <v>36</v>
      </c>
    </row>
    <row r="1172" spans="1:52">
      <c r="A1172" s="5">
        <v>16</v>
      </c>
      <c r="B1172" s="5" t="s">
        <v>1158</v>
      </c>
      <c r="C1172" s="6">
        <v>1321</v>
      </c>
      <c r="D1172" s="5" t="s">
        <v>1225</v>
      </c>
      <c r="E1172" s="5" t="str">
        <f>VLOOKUP(B1172,Region!$A$1:$B$76,2,FALSE)</f>
        <v>Region_5</v>
      </c>
      <c r="F1172" s="5" t="str">
        <f>VLOOKUP(D1172,'Used to Match Zip By Sch Name'!$A$2:$E$4714,5,FALSE)</f>
        <v>32256-6818</v>
      </c>
      <c r="G1172" s="5">
        <f>VLOOKUP(D1172,public_school_report!$D$1:$CI$3651,84,FALSE)</f>
        <v>1265</v>
      </c>
      <c r="H1172" s="5" t="s">
        <v>2</v>
      </c>
      <c r="I1172" s="5">
        <v>67</v>
      </c>
      <c r="J1172" s="5">
        <v>61</v>
      </c>
      <c r="K1172" s="5">
        <v>54</v>
      </c>
      <c r="L1172" s="5">
        <v>75</v>
      </c>
      <c r="M1172" s="5">
        <v>64</v>
      </c>
      <c r="N1172" s="5">
        <v>53</v>
      </c>
      <c r="O1172" s="5">
        <v>59</v>
      </c>
      <c r="P1172" s="5">
        <v>87</v>
      </c>
      <c r="Q1172" s="5">
        <v>75</v>
      </c>
      <c r="R1172" s="5"/>
      <c r="S1172" s="5"/>
      <c r="T1172" s="5">
        <v>595</v>
      </c>
      <c r="U1172" s="5">
        <v>9</v>
      </c>
      <c r="V1172" s="5">
        <v>66</v>
      </c>
      <c r="W1172" s="5">
        <v>100</v>
      </c>
      <c r="X1172" s="5" t="s">
        <v>64</v>
      </c>
      <c r="Y1172" s="5" t="s">
        <v>64</v>
      </c>
      <c r="Z1172" s="5" t="s">
        <v>64</v>
      </c>
      <c r="AA1172" s="5" t="s">
        <v>64</v>
      </c>
      <c r="AB1172" s="5" t="s">
        <v>64</v>
      </c>
      <c r="AC1172" s="5" t="s">
        <v>64</v>
      </c>
      <c r="AD1172" s="5" t="s">
        <v>64</v>
      </c>
      <c r="AE1172" s="5" t="s">
        <v>64</v>
      </c>
      <c r="AF1172" s="5" t="s">
        <v>66</v>
      </c>
      <c r="AG1172" s="5" t="s">
        <v>66</v>
      </c>
      <c r="AH1172" s="5" t="s">
        <v>66</v>
      </c>
      <c r="AI1172" s="5" t="s">
        <v>66</v>
      </c>
      <c r="AJ1172" s="5" t="s">
        <v>66</v>
      </c>
      <c r="AK1172" s="5" t="s">
        <v>66</v>
      </c>
      <c r="AL1172" s="5" t="s">
        <v>66</v>
      </c>
      <c r="AM1172" s="5" t="s">
        <v>66</v>
      </c>
      <c r="AN1172" s="5" t="s">
        <v>66</v>
      </c>
      <c r="AO1172" s="5" t="s">
        <v>66</v>
      </c>
      <c r="AP1172" s="5" t="s">
        <v>66</v>
      </c>
      <c r="AQ1172" s="5" t="s">
        <v>66</v>
      </c>
      <c r="AR1172" s="5" t="s">
        <v>66</v>
      </c>
      <c r="AS1172" s="5" t="s">
        <v>65</v>
      </c>
      <c r="AT1172" s="5" t="s">
        <v>66</v>
      </c>
      <c r="AU1172" s="5" t="s">
        <v>68</v>
      </c>
      <c r="AV1172" s="5" t="s">
        <v>67</v>
      </c>
      <c r="AW1172" s="5" t="s">
        <v>65</v>
      </c>
      <c r="AX1172" s="5" t="s">
        <v>86</v>
      </c>
      <c r="AY1172" s="5">
        <v>57.6</v>
      </c>
      <c r="AZ1172" s="5">
        <v>36.6</v>
      </c>
    </row>
    <row r="1173" spans="1:52">
      <c r="A1173" s="5">
        <v>16</v>
      </c>
      <c r="B1173" s="5" t="s">
        <v>1158</v>
      </c>
      <c r="C1173" s="6">
        <v>1331</v>
      </c>
      <c r="D1173" s="5" t="s">
        <v>1226</v>
      </c>
      <c r="E1173" s="5" t="str">
        <f>VLOOKUP(B1173,Region!$A$1:$B$76,2,FALSE)</f>
        <v>Region_5</v>
      </c>
      <c r="F1173" s="5" t="str">
        <f>VLOOKUP(D1173,'Used to Match Zip By Sch Name'!$A$2:$E$4714,5,FALSE)</f>
        <v>32244-1952</v>
      </c>
      <c r="G1173" s="5">
        <f>VLOOKUP(D1173,public_school_report!$D$1:$CI$3651,84,FALSE)</f>
        <v>171</v>
      </c>
      <c r="H1173" s="5" t="s">
        <v>6</v>
      </c>
      <c r="I1173" s="5">
        <v>42</v>
      </c>
      <c r="J1173" s="5">
        <v>51</v>
      </c>
      <c r="K1173" s="5">
        <v>36</v>
      </c>
      <c r="L1173" s="5">
        <v>29</v>
      </c>
      <c r="M1173" s="5">
        <v>38</v>
      </c>
      <c r="N1173" s="5">
        <v>48</v>
      </c>
      <c r="O1173" s="5">
        <v>29</v>
      </c>
      <c r="P1173" s="5">
        <v>58</v>
      </c>
      <c r="Q1173" s="5"/>
      <c r="R1173" s="5"/>
      <c r="S1173" s="5"/>
      <c r="T1173" s="5">
        <v>331</v>
      </c>
      <c r="U1173" s="5">
        <v>8</v>
      </c>
      <c r="V1173" s="5">
        <v>41</v>
      </c>
      <c r="W1173" s="5">
        <v>100</v>
      </c>
      <c r="X1173" s="5" t="s">
        <v>63</v>
      </c>
      <c r="Y1173" s="5" t="s">
        <v>72</v>
      </c>
      <c r="Z1173" s="5" t="s">
        <v>72</v>
      </c>
      <c r="AA1173" s="5" t="s">
        <v>63</v>
      </c>
      <c r="AB1173" s="5" t="s">
        <v>72</v>
      </c>
      <c r="AC1173" s="5" t="s">
        <v>72</v>
      </c>
      <c r="AD1173" s="5" t="s">
        <v>63</v>
      </c>
      <c r="AE1173" s="5" t="s">
        <v>63</v>
      </c>
      <c r="AF1173" s="5" t="s">
        <v>66</v>
      </c>
      <c r="AG1173" s="5" t="s">
        <v>66</v>
      </c>
      <c r="AH1173" s="5" t="s">
        <v>66</v>
      </c>
      <c r="AI1173" s="5" t="s">
        <v>66</v>
      </c>
      <c r="AJ1173" s="5" t="s">
        <v>66</v>
      </c>
      <c r="AK1173" s="5" t="s">
        <v>66</v>
      </c>
      <c r="AL1173" s="5" t="s">
        <v>66</v>
      </c>
      <c r="AM1173" s="5" t="s">
        <v>66</v>
      </c>
      <c r="AN1173" s="5" t="s">
        <v>66</v>
      </c>
      <c r="AO1173" s="5" t="s">
        <v>66</v>
      </c>
      <c r="AP1173" s="5" t="s">
        <v>66</v>
      </c>
      <c r="AQ1173" s="5" t="s">
        <v>66</v>
      </c>
      <c r="AR1173" s="5" t="s">
        <v>66</v>
      </c>
      <c r="AS1173" s="5" t="s">
        <v>65</v>
      </c>
      <c r="AT1173" s="5" t="s">
        <v>66</v>
      </c>
      <c r="AU1173" s="5" t="s">
        <v>68</v>
      </c>
      <c r="AV1173" s="5" t="s">
        <v>68</v>
      </c>
      <c r="AW1173" s="5" t="s">
        <v>65</v>
      </c>
      <c r="AX1173" s="5" t="s">
        <v>78</v>
      </c>
      <c r="AY1173" s="5">
        <v>71</v>
      </c>
      <c r="AZ1173" s="5">
        <v>85.9</v>
      </c>
    </row>
    <row r="1174" spans="1:52">
      <c r="A1174" s="5">
        <v>16</v>
      </c>
      <c r="B1174" s="5" t="s">
        <v>1158</v>
      </c>
      <c r="C1174" s="6">
        <v>1371</v>
      </c>
      <c r="D1174" s="5" t="s">
        <v>1227</v>
      </c>
      <c r="E1174" s="5" t="str">
        <f>VLOOKUP(B1174,Region!$A$1:$B$76,2,FALSE)</f>
        <v>Region_5</v>
      </c>
      <c r="F1174" s="5">
        <f>VLOOKUP(D1174,'Used to Match Zip By Sch Name'!$A$2:$E$4714,5,FALSE)</f>
        <v>32225</v>
      </c>
      <c r="G1174" s="5">
        <f>VLOOKUP(D1174,public_school_report!$D$1:$CI$3651,84,FALSE)</f>
        <v>309</v>
      </c>
      <c r="H1174" s="5" t="s">
        <v>6</v>
      </c>
      <c r="I1174" s="5">
        <v>53</v>
      </c>
      <c r="J1174" s="5">
        <v>53</v>
      </c>
      <c r="K1174" s="5">
        <v>35</v>
      </c>
      <c r="L1174" s="5">
        <v>57</v>
      </c>
      <c r="M1174" s="5">
        <v>62</v>
      </c>
      <c r="N1174" s="5">
        <v>50</v>
      </c>
      <c r="O1174" s="5">
        <v>50</v>
      </c>
      <c r="P1174" s="5"/>
      <c r="Q1174" s="5"/>
      <c r="R1174" s="5"/>
      <c r="S1174" s="5"/>
      <c r="T1174" s="5">
        <v>360</v>
      </c>
      <c r="U1174" s="5">
        <v>7</v>
      </c>
      <c r="V1174" s="5">
        <v>51</v>
      </c>
      <c r="W1174" s="5">
        <v>100</v>
      </c>
      <c r="X1174" s="5" t="s">
        <v>63</v>
      </c>
      <c r="Y1174" s="5" t="s">
        <v>62</v>
      </c>
      <c r="Z1174" s="5" t="s">
        <v>62</v>
      </c>
      <c r="AA1174" s="5" t="s">
        <v>63</v>
      </c>
      <c r="AB1174" s="5" t="s">
        <v>63</v>
      </c>
      <c r="AC1174" s="5" t="s">
        <v>62</v>
      </c>
      <c r="AD1174" s="5" t="s">
        <v>64</v>
      </c>
      <c r="AE1174" s="5" t="s">
        <v>66</v>
      </c>
      <c r="AF1174" s="5" t="s">
        <v>66</v>
      </c>
      <c r="AG1174" s="5" t="s">
        <v>66</v>
      </c>
      <c r="AH1174" s="5" t="s">
        <v>66</v>
      </c>
      <c r="AI1174" s="5" t="s">
        <v>66</v>
      </c>
      <c r="AJ1174" s="5" t="s">
        <v>66</v>
      </c>
      <c r="AK1174" s="5" t="s">
        <v>66</v>
      </c>
      <c r="AL1174" s="5" t="s">
        <v>66</v>
      </c>
      <c r="AM1174" s="5" t="s">
        <v>66</v>
      </c>
      <c r="AN1174" s="5" t="s">
        <v>66</v>
      </c>
      <c r="AO1174" s="5" t="s">
        <v>66</v>
      </c>
      <c r="AP1174" s="5" t="s">
        <v>66</v>
      </c>
      <c r="AQ1174" s="5" t="s">
        <v>66</v>
      </c>
      <c r="AR1174" s="5" t="s">
        <v>66</v>
      </c>
      <c r="AS1174" s="5" t="s">
        <v>65</v>
      </c>
      <c r="AT1174" s="5" t="s">
        <v>66</v>
      </c>
      <c r="AU1174" s="5" t="s">
        <v>68</v>
      </c>
      <c r="AV1174" s="5" t="s">
        <v>67</v>
      </c>
      <c r="AW1174" s="5" t="s">
        <v>65</v>
      </c>
      <c r="AX1174" s="5" t="s">
        <v>69</v>
      </c>
      <c r="AY1174" s="5">
        <v>61.6</v>
      </c>
      <c r="AZ1174" s="5">
        <v>61.4</v>
      </c>
    </row>
    <row r="1175" spans="1:52">
      <c r="A1175" s="5">
        <v>16</v>
      </c>
      <c r="B1175" s="5" t="s">
        <v>1158</v>
      </c>
      <c r="C1175" s="6">
        <v>1411</v>
      </c>
      <c r="D1175" s="5" t="s">
        <v>1228</v>
      </c>
      <c r="E1175" s="5" t="str">
        <f>VLOOKUP(B1175,Region!$A$1:$B$76,2,FALSE)</f>
        <v>Region_5</v>
      </c>
      <c r="F1175" s="5" t="str">
        <f>VLOOKUP(D1175,'Used to Match Zip By Sch Name'!$A$2:$E$4714,5,FALSE)</f>
        <v>32224-5289</v>
      </c>
      <c r="G1175" s="5">
        <f>VLOOKUP(D1175,public_school_report!$D$1:$CI$3651,84,FALSE)</f>
        <v>592</v>
      </c>
      <c r="H1175" s="5" t="s">
        <v>4</v>
      </c>
      <c r="I1175" s="5">
        <v>85</v>
      </c>
      <c r="J1175" s="5">
        <v>77</v>
      </c>
      <c r="K1175" s="5">
        <v>63</v>
      </c>
      <c r="L1175" s="5">
        <v>84</v>
      </c>
      <c r="M1175" s="5">
        <v>80</v>
      </c>
      <c r="N1175" s="5">
        <v>55</v>
      </c>
      <c r="O1175" s="5">
        <v>81</v>
      </c>
      <c r="P1175" s="5"/>
      <c r="Q1175" s="5"/>
      <c r="R1175" s="5"/>
      <c r="S1175" s="5"/>
      <c r="T1175" s="5">
        <v>525</v>
      </c>
      <c r="U1175" s="5">
        <v>7</v>
      </c>
      <c r="V1175" s="5">
        <v>75</v>
      </c>
      <c r="W1175" s="5">
        <v>100</v>
      </c>
      <c r="X1175" s="5" t="s">
        <v>64</v>
      </c>
      <c r="Y1175" s="5" t="s">
        <v>64</v>
      </c>
      <c r="Z1175" s="5" t="s">
        <v>64</v>
      </c>
      <c r="AA1175" s="5" t="s">
        <v>64</v>
      </c>
      <c r="AB1175" s="5" t="s">
        <v>64</v>
      </c>
      <c r="AC1175" s="5" t="s">
        <v>64</v>
      </c>
      <c r="AD1175" s="5" t="s">
        <v>64</v>
      </c>
      <c r="AE1175" s="5" t="s">
        <v>64</v>
      </c>
      <c r="AF1175" s="5" t="s">
        <v>64</v>
      </c>
      <c r="AG1175" s="5" t="s">
        <v>64</v>
      </c>
      <c r="AH1175" s="5" t="s">
        <v>64</v>
      </c>
      <c r="AI1175" s="5" t="s">
        <v>64</v>
      </c>
      <c r="AJ1175" s="5" t="s">
        <v>64</v>
      </c>
      <c r="AK1175" s="5" t="s">
        <v>64</v>
      </c>
      <c r="AL1175" s="5" t="s">
        <v>64</v>
      </c>
      <c r="AM1175" s="5" t="s">
        <v>66</v>
      </c>
      <c r="AN1175" s="5" t="s">
        <v>66</v>
      </c>
      <c r="AO1175" s="5" t="s">
        <v>66</v>
      </c>
      <c r="AP1175" s="5" t="s">
        <v>66</v>
      </c>
      <c r="AQ1175" s="5" t="s">
        <v>66</v>
      </c>
      <c r="AR1175" s="5" t="s">
        <v>72</v>
      </c>
      <c r="AS1175" s="5" t="s">
        <v>65</v>
      </c>
      <c r="AT1175" s="5" t="s">
        <v>66</v>
      </c>
      <c r="AU1175" s="5" t="s">
        <v>67</v>
      </c>
      <c r="AV1175" s="5" t="s">
        <v>67</v>
      </c>
      <c r="AW1175" s="5" t="s">
        <v>65</v>
      </c>
      <c r="AX1175" s="5" t="s">
        <v>69</v>
      </c>
      <c r="AY1175" s="5">
        <v>48.6</v>
      </c>
      <c r="AZ1175" s="5">
        <v>16.3</v>
      </c>
    </row>
    <row r="1176" spans="1:52">
      <c r="A1176" s="5">
        <v>16</v>
      </c>
      <c r="B1176" s="5" t="s">
        <v>1158</v>
      </c>
      <c r="C1176" s="6">
        <v>1421</v>
      </c>
      <c r="D1176" s="5" t="s">
        <v>1229</v>
      </c>
      <c r="E1176" s="5" t="str">
        <f>VLOOKUP(B1176,Region!$A$1:$B$76,2,FALSE)</f>
        <v>Region_5</v>
      </c>
      <c r="F1176" s="5" t="str">
        <f>VLOOKUP(D1176,'Used to Match Zip By Sch Name'!$A$2:$E$4714,5,FALSE)</f>
        <v>32221-1830</v>
      </c>
      <c r="G1176" s="5">
        <f>VLOOKUP(D1176,public_school_report!$D$1:$CI$3651,84,FALSE)</f>
        <v>740</v>
      </c>
      <c r="H1176" s="5" t="s">
        <v>4</v>
      </c>
      <c r="I1176" s="5">
        <v>53</v>
      </c>
      <c r="J1176" s="5">
        <v>54</v>
      </c>
      <c r="K1176" s="5">
        <v>49</v>
      </c>
      <c r="L1176" s="5">
        <v>70</v>
      </c>
      <c r="M1176" s="5">
        <v>68</v>
      </c>
      <c r="N1176" s="5">
        <v>56</v>
      </c>
      <c r="O1176" s="5">
        <v>60</v>
      </c>
      <c r="P1176" s="5"/>
      <c r="Q1176" s="5"/>
      <c r="R1176" s="5"/>
      <c r="S1176" s="5"/>
      <c r="T1176" s="5">
        <v>410</v>
      </c>
      <c r="U1176" s="5">
        <v>7</v>
      </c>
      <c r="V1176" s="5">
        <v>59</v>
      </c>
      <c r="W1176" s="5">
        <v>100</v>
      </c>
      <c r="X1176" s="5" t="s">
        <v>62</v>
      </c>
      <c r="Y1176" s="5" t="s">
        <v>62</v>
      </c>
      <c r="Z1176" s="5" t="s">
        <v>62</v>
      </c>
      <c r="AA1176" s="5" t="s">
        <v>63</v>
      </c>
      <c r="AB1176" s="5" t="s">
        <v>62</v>
      </c>
      <c r="AC1176" s="5" t="s">
        <v>63</v>
      </c>
      <c r="AD1176" s="5" t="s">
        <v>63</v>
      </c>
      <c r="AE1176" s="5" t="s">
        <v>62</v>
      </c>
      <c r="AF1176" s="5" t="s">
        <v>64</v>
      </c>
      <c r="AG1176" s="5" t="s">
        <v>64</v>
      </c>
      <c r="AH1176" s="5" t="s">
        <v>64</v>
      </c>
      <c r="AI1176" s="5" t="s">
        <v>64</v>
      </c>
      <c r="AJ1176" s="5" t="s">
        <v>66</v>
      </c>
      <c r="AK1176" s="5" t="s">
        <v>66</v>
      </c>
      <c r="AL1176" s="5" t="s">
        <v>66</v>
      </c>
      <c r="AM1176" s="5" t="s">
        <v>66</v>
      </c>
      <c r="AN1176" s="5" t="s">
        <v>66</v>
      </c>
      <c r="AO1176" s="5" t="s">
        <v>66</v>
      </c>
      <c r="AP1176" s="5" t="s">
        <v>66</v>
      </c>
      <c r="AQ1176" s="5" t="s">
        <v>66</v>
      </c>
      <c r="AR1176" s="5" t="s">
        <v>66</v>
      </c>
      <c r="AS1176" s="5" t="s">
        <v>65</v>
      </c>
      <c r="AT1176" s="5" t="s">
        <v>66</v>
      </c>
      <c r="AU1176" s="5" t="s">
        <v>67</v>
      </c>
      <c r="AV1176" s="5" t="s">
        <v>68</v>
      </c>
      <c r="AW1176" s="5" t="s">
        <v>65</v>
      </c>
      <c r="AX1176" s="5" t="s">
        <v>69</v>
      </c>
      <c r="AY1176" s="5">
        <v>56</v>
      </c>
      <c r="AZ1176" s="5">
        <v>70.899999999999977</v>
      </c>
    </row>
    <row r="1177" spans="1:52">
      <c r="A1177" s="5">
        <v>16</v>
      </c>
      <c r="B1177" s="5" t="s">
        <v>1158</v>
      </c>
      <c r="C1177" s="6">
        <v>1441</v>
      </c>
      <c r="D1177" s="5" t="s">
        <v>1230</v>
      </c>
      <c r="E1177" s="5" t="str">
        <f>VLOOKUP(B1177,Region!$A$1:$B$76,2,FALSE)</f>
        <v>Region_5</v>
      </c>
      <c r="F1177" s="5" t="str">
        <f>VLOOKUP(D1177,'Used to Match Zip By Sch Name'!$A$2:$E$4714,5,FALSE)</f>
        <v>32250-3334</v>
      </c>
      <c r="G1177" s="5">
        <f>VLOOKUP(D1177,public_school_report!$D$1:$CI$3651,84,FALSE)</f>
        <v>607</v>
      </c>
      <c r="H1177" s="5" t="s">
        <v>4</v>
      </c>
      <c r="I1177" s="5">
        <v>97</v>
      </c>
      <c r="J1177" s="5">
        <v>82</v>
      </c>
      <c r="K1177" s="5">
        <v>84</v>
      </c>
      <c r="L1177" s="5">
        <v>99</v>
      </c>
      <c r="M1177" s="5">
        <v>91</v>
      </c>
      <c r="N1177" s="5">
        <v>88</v>
      </c>
      <c r="O1177" s="5">
        <v>95</v>
      </c>
      <c r="P1177" s="5"/>
      <c r="Q1177" s="5"/>
      <c r="R1177" s="5"/>
      <c r="S1177" s="5"/>
      <c r="T1177" s="5">
        <v>636</v>
      </c>
      <c r="U1177" s="5">
        <v>7</v>
      </c>
      <c r="V1177" s="5">
        <v>91</v>
      </c>
      <c r="W1177" s="5">
        <v>100</v>
      </c>
      <c r="X1177" s="5" t="s">
        <v>64</v>
      </c>
      <c r="Y1177" s="5" t="s">
        <v>64</v>
      </c>
      <c r="Z1177" s="5" t="s">
        <v>64</v>
      </c>
      <c r="AA1177" s="5" t="s">
        <v>64</v>
      </c>
      <c r="AB1177" s="5" t="s">
        <v>64</v>
      </c>
      <c r="AC1177" s="5" t="s">
        <v>64</v>
      </c>
      <c r="AD1177" s="5" t="s">
        <v>64</v>
      </c>
      <c r="AE1177" s="5" t="s">
        <v>64</v>
      </c>
      <c r="AF1177" s="5" t="s">
        <v>64</v>
      </c>
      <c r="AG1177" s="5" t="s">
        <v>64</v>
      </c>
      <c r="AH1177" s="5" t="s">
        <v>64</v>
      </c>
      <c r="AI1177" s="5" t="s">
        <v>64</v>
      </c>
      <c r="AJ1177" s="5" t="s">
        <v>64</v>
      </c>
      <c r="AK1177" s="5" t="s">
        <v>64</v>
      </c>
      <c r="AL1177" s="5" t="s">
        <v>64</v>
      </c>
      <c r="AM1177" s="5" t="s">
        <v>64</v>
      </c>
      <c r="AN1177" s="5" t="s">
        <v>64</v>
      </c>
      <c r="AO1177" s="5" t="s">
        <v>64</v>
      </c>
      <c r="AP1177" s="5" t="s">
        <v>64</v>
      </c>
      <c r="AQ1177" s="5" t="s">
        <v>64</v>
      </c>
      <c r="AR1177" s="5" t="s">
        <v>62</v>
      </c>
      <c r="AS1177" s="5" t="s">
        <v>65</v>
      </c>
      <c r="AT1177" s="5" t="s">
        <v>66</v>
      </c>
      <c r="AU1177" s="5" t="s">
        <v>67</v>
      </c>
      <c r="AV1177" s="5" t="s">
        <v>67</v>
      </c>
      <c r="AW1177" s="5" t="s">
        <v>65</v>
      </c>
      <c r="AX1177" s="5" t="s">
        <v>69</v>
      </c>
      <c r="AY1177" s="5">
        <v>55.5</v>
      </c>
      <c r="AZ1177" s="5">
        <v>6.3</v>
      </c>
    </row>
    <row r="1178" spans="1:52">
      <c r="A1178" s="5">
        <v>16</v>
      </c>
      <c r="B1178" s="5" t="s">
        <v>1158</v>
      </c>
      <c r="C1178" s="6">
        <v>1451</v>
      </c>
      <c r="D1178" s="5" t="s">
        <v>1231</v>
      </c>
      <c r="E1178" s="5" t="str">
        <f>VLOOKUP(B1178,Region!$A$1:$B$76,2,FALSE)</f>
        <v>Region_5</v>
      </c>
      <c r="F1178" s="5" t="str">
        <f>VLOOKUP(D1178,'Used to Match Zip By Sch Name'!$A$2:$E$4714,5,FALSE)</f>
        <v>32209-6518</v>
      </c>
      <c r="G1178" s="5">
        <f>VLOOKUP(D1178,public_school_report!$D$1:$CI$3651,84,FALSE)</f>
        <v>1156</v>
      </c>
      <c r="H1178" s="5" t="s">
        <v>2</v>
      </c>
      <c r="I1178" s="5">
        <v>82</v>
      </c>
      <c r="J1178" s="5">
        <v>66</v>
      </c>
      <c r="K1178" s="5">
        <v>67</v>
      </c>
      <c r="L1178" s="5">
        <v>78</v>
      </c>
      <c r="M1178" s="5">
        <v>60</v>
      </c>
      <c r="N1178" s="5">
        <v>44</v>
      </c>
      <c r="O1178" s="5">
        <v>82</v>
      </c>
      <c r="P1178" s="5">
        <v>91</v>
      </c>
      <c r="Q1178" s="5">
        <v>87</v>
      </c>
      <c r="R1178" s="5">
        <v>100</v>
      </c>
      <c r="S1178" s="5">
        <v>79</v>
      </c>
      <c r="T1178" s="5">
        <v>836</v>
      </c>
      <c r="U1178" s="5">
        <v>11</v>
      </c>
      <c r="V1178" s="5">
        <v>76</v>
      </c>
      <c r="W1178" s="5">
        <v>100</v>
      </c>
      <c r="X1178" s="5" t="s">
        <v>64</v>
      </c>
      <c r="Y1178" s="5" t="s">
        <v>64</v>
      </c>
      <c r="Z1178" s="5" t="s">
        <v>64</v>
      </c>
      <c r="AA1178" s="5" t="s">
        <v>64</v>
      </c>
      <c r="AB1178" s="5" t="s">
        <v>64</v>
      </c>
      <c r="AC1178" s="5" t="s">
        <v>64</v>
      </c>
      <c r="AD1178" s="5" t="s">
        <v>64</v>
      </c>
      <c r="AE1178" s="5" t="s">
        <v>64</v>
      </c>
      <c r="AF1178" s="5" t="s">
        <v>64</v>
      </c>
      <c r="AG1178" s="5" t="s">
        <v>64</v>
      </c>
      <c r="AH1178" s="5" t="s">
        <v>64</v>
      </c>
      <c r="AI1178" s="5" t="s">
        <v>64</v>
      </c>
      <c r="AJ1178" s="5" t="s">
        <v>64</v>
      </c>
      <c r="AK1178" s="5" t="s">
        <v>64</v>
      </c>
      <c r="AL1178" s="5" t="s">
        <v>64</v>
      </c>
      <c r="AM1178" s="5" t="s">
        <v>64</v>
      </c>
      <c r="AN1178" s="5" t="s">
        <v>64</v>
      </c>
      <c r="AO1178" s="5" t="s">
        <v>64</v>
      </c>
      <c r="AP1178" s="5" t="s">
        <v>63</v>
      </c>
      <c r="AQ1178" s="5" t="s">
        <v>64</v>
      </c>
      <c r="AR1178" s="5" t="s">
        <v>64</v>
      </c>
      <c r="AS1178" s="5" t="s">
        <v>65</v>
      </c>
      <c r="AT1178" s="5" t="s">
        <v>66</v>
      </c>
      <c r="AU1178" s="5" t="s">
        <v>67</v>
      </c>
      <c r="AV1178" s="5" t="s">
        <v>68</v>
      </c>
      <c r="AW1178" s="5" t="s">
        <v>65</v>
      </c>
      <c r="AX1178" s="5" t="s">
        <v>86</v>
      </c>
      <c r="AY1178" s="5">
        <v>76.400000000000006</v>
      </c>
      <c r="AZ1178" s="5">
        <v>44.6</v>
      </c>
    </row>
    <row r="1179" spans="1:52">
      <c r="A1179" s="5">
        <v>16</v>
      </c>
      <c r="B1179" s="5" t="s">
        <v>1158</v>
      </c>
      <c r="C1179" s="6">
        <v>1461</v>
      </c>
      <c r="D1179" s="5" t="s">
        <v>1232</v>
      </c>
      <c r="E1179" s="5" t="str">
        <f>VLOOKUP(B1179,Region!$A$1:$B$76,2,FALSE)</f>
        <v>Region_5</v>
      </c>
      <c r="F1179" s="5" t="str">
        <f>VLOOKUP(D1179,'Used to Match Zip By Sch Name'!$A$2:$E$4714,5,FALSE)</f>
        <v>32206-4899</v>
      </c>
      <c r="G1179" s="5">
        <f>VLOOKUP(D1179,public_school_report!$D$1:$CI$3651,84,FALSE)</f>
        <v>493</v>
      </c>
      <c r="H1179" s="5" t="s">
        <v>6</v>
      </c>
      <c r="I1179" s="5">
        <v>19</v>
      </c>
      <c r="J1179" s="5">
        <v>36</v>
      </c>
      <c r="K1179" s="5">
        <v>35</v>
      </c>
      <c r="L1179" s="5">
        <v>36</v>
      </c>
      <c r="M1179" s="5">
        <v>48</v>
      </c>
      <c r="N1179" s="5">
        <v>44</v>
      </c>
      <c r="O1179" s="5">
        <v>17</v>
      </c>
      <c r="P1179" s="5">
        <v>59</v>
      </c>
      <c r="Q1179" s="5">
        <v>74</v>
      </c>
      <c r="R1179" s="5"/>
      <c r="S1179" s="5"/>
      <c r="T1179" s="5">
        <v>368</v>
      </c>
      <c r="U1179" s="5">
        <v>9</v>
      </c>
      <c r="V1179" s="5">
        <v>41</v>
      </c>
      <c r="W1179" s="5">
        <v>98</v>
      </c>
      <c r="X1179" s="5" t="s">
        <v>63</v>
      </c>
      <c r="Y1179" s="5" t="s">
        <v>63</v>
      </c>
      <c r="Z1179" s="5" t="s">
        <v>72</v>
      </c>
      <c r="AA1179" s="5" t="s">
        <v>72</v>
      </c>
      <c r="AB1179" s="5" t="s">
        <v>73</v>
      </c>
      <c r="AC1179" s="5" t="s">
        <v>72</v>
      </c>
      <c r="AD1179" s="5" t="s">
        <v>72</v>
      </c>
      <c r="AE1179" s="5" t="s">
        <v>72</v>
      </c>
      <c r="AF1179" s="5" t="s">
        <v>63</v>
      </c>
      <c r="AG1179" s="5" t="s">
        <v>72</v>
      </c>
      <c r="AH1179" s="5" t="s">
        <v>63</v>
      </c>
      <c r="AI1179" s="5" t="s">
        <v>63</v>
      </c>
      <c r="AJ1179" s="5" t="s">
        <v>72</v>
      </c>
      <c r="AK1179" s="5" t="s">
        <v>63</v>
      </c>
      <c r="AL1179" s="5" t="s">
        <v>72</v>
      </c>
      <c r="AM1179" s="5" t="s">
        <v>73</v>
      </c>
      <c r="AN1179" s="5" t="s">
        <v>63</v>
      </c>
      <c r="AO1179" s="5" t="s">
        <v>73</v>
      </c>
      <c r="AP1179" s="5" t="s">
        <v>72</v>
      </c>
      <c r="AQ1179" s="5" t="s">
        <v>72</v>
      </c>
      <c r="AR1179" s="5" t="s">
        <v>72</v>
      </c>
      <c r="AS1179" s="5" t="s">
        <v>65</v>
      </c>
      <c r="AT1179" s="5" t="s">
        <v>66</v>
      </c>
      <c r="AU1179" s="5" t="s">
        <v>67</v>
      </c>
      <c r="AV1179" s="5" t="s">
        <v>68</v>
      </c>
      <c r="AW1179" s="5" t="s">
        <v>65</v>
      </c>
      <c r="AX1179" s="5" t="s">
        <v>78</v>
      </c>
      <c r="AY1179" s="5">
        <v>96</v>
      </c>
      <c r="AZ1179" s="5">
        <v>100</v>
      </c>
    </row>
    <row r="1180" spans="1:52">
      <c r="A1180" s="5">
        <v>16</v>
      </c>
      <c r="B1180" s="5" t="s">
        <v>1158</v>
      </c>
      <c r="C1180" s="6">
        <v>1501</v>
      </c>
      <c r="D1180" s="5" t="s">
        <v>1233</v>
      </c>
      <c r="E1180" s="5" t="str">
        <f>VLOOKUP(B1180,Region!$A$1:$B$76,2,FALSE)</f>
        <v>Region_5</v>
      </c>
      <c r="F1180" s="5" t="str">
        <f>VLOOKUP(D1180,'Used to Match Zip By Sch Name'!$A$2:$E$4714,5,FALSE)</f>
        <v>32226-1837</v>
      </c>
      <c r="G1180" s="5">
        <f>VLOOKUP(D1180,public_school_report!$D$1:$CI$3651,84,FALSE)</f>
        <v>1185</v>
      </c>
      <c r="H1180" s="5" t="s">
        <v>2</v>
      </c>
      <c r="I1180" s="5">
        <v>73</v>
      </c>
      <c r="J1180" s="5">
        <v>60</v>
      </c>
      <c r="K1180" s="5">
        <v>59</v>
      </c>
      <c r="L1180" s="5">
        <v>83</v>
      </c>
      <c r="M1180" s="5">
        <v>70</v>
      </c>
      <c r="N1180" s="5">
        <v>64</v>
      </c>
      <c r="O1180" s="5">
        <v>74</v>
      </c>
      <c r="P1180" s="5"/>
      <c r="Q1180" s="5"/>
      <c r="R1180" s="5"/>
      <c r="S1180" s="5"/>
      <c r="T1180" s="5">
        <v>483</v>
      </c>
      <c r="U1180" s="5">
        <v>7</v>
      </c>
      <c r="V1180" s="5">
        <v>69</v>
      </c>
      <c r="W1180" s="5">
        <v>100</v>
      </c>
      <c r="X1180" s="5" t="s">
        <v>64</v>
      </c>
      <c r="Y1180" s="5" t="s">
        <v>64</v>
      </c>
      <c r="Z1180" s="5" t="s">
        <v>64</v>
      </c>
      <c r="AA1180" s="5" t="s">
        <v>62</v>
      </c>
      <c r="AB1180" s="5" t="s">
        <v>64</v>
      </c>
      <c r="AC1180" s="5" t="s">
        <v>64</v>
      </c>
      <c r="AD1180" s="5" t="s">
        <v>64</v>
      </c>
      <c r="AE1180" s="5" t="s">
        <v>64</v>
      </c>
      <c r="AF1180" s="5" t="s">
        <v>64</v>
      </c>
      <c r="AG1180" s="5" t="s">
        <v>64</v>
      </c>
      <c r="AH1180" s="5" t="s">
        <v>64</v>
      </c>
      <c r="AI1180" s="5" t="s">
        <v>64</v>
      </c>
      <c r="AJ1180" s="5" t="s">
        <v>62</v>
      </c>
      <c r="AK1180" s="5" t="s">
        <v>66</v>
      </c>
      <c r="AL1180" s="5" t="s">
        <v>66</v>
      </c>
      <c r="AM1180" s="5" t="s">
        <v>66</v>
      </c>
      <c r="AN1180" s="5" t="s">
        <v>66</v>
      </c>
      <c r="AO1180" s="5" t="s">
        <v>66</v>
      </c>
      <c r="AP1180" s="5" t="s">
        <v>66</v>
      </c>
      <c r="AQ1180" s="5" t="s">
        <v>66</v>
      </c>
      <c r="AR1180" s="5" t="s">
        <v>66</v>
      </c>
      <c r="AS1180" s="5" t="s">
        <v>65</v>
      </c>
      <c r="AT1180" s="5" t="s">
        <v>66</v>
      </c>
      <c r="AU1180" s="5" t="s">
        <v>67</v>
      </c>
      <c r="AV1180" s="5" t="s">
        <v>67</v>
      </c>
      <c r="AW1180" s="5" t="s">
        <v>65</v>
      </c>
      <c r="AX1180" s="5" t="s">
        <v>69</v>
      </c>
      <c r="AY1180" s="5">
        <v>47.1</v>
      </c>
      <c r="AZ1180" s="5">
        <v>38</v>
      </c>
    </row>
    <row r="1181" spans="1:52" s="18" customFormat="1">
      <c r="A1181" s="19">
        <v>16</v>
      </c>
      <c r="B1181" s="19" t="s">
        <v>1158</v>
      </c>
      <c r="C1181" s="20">
        <v>1521</v>
      </c>
      <c r="D1181" s="19" t="s">
        <v>1234</v>
      </c>
      <c r="E1181" s="5" t="str">
        <f>VLOOKUP(B1181,Region!$A$1:$B$76,2,FALSE)</f>
        <v>Region_5</v>
      </c>
      <c r="F1181" s="5" t="e">
        <f>VLOOKUP(D1181,'Used to Match Zip By Sch Name'!$A$2:$E$4714,5,FALSE)</f>
        <v>#N/A</v>
      </c>
      <c r="G1181" s="5">
        <f>VLOOKUP(D1181,public_school_report!$D$1:$CI$3651,84,FALSE)</f>
        <v>1018</v>
      </c>
      <c r="H1181" s="5" t="s">
        <v>2</v>
      </c>
      <c r="I1181" s="19">
        <v>84</v>
      </c>
      <c r="J1181" s="19">
        <v>68</v>
      </c>
      <c r="K1181" s="19">
        <v>62</v>
      </c>
      <c r="L1181" s="19">
        <v>89</v>
      </c>
      <c r="M1181" s="19">
        <v>66</v>
      </c>
      <c r="N1181" s="19">
        <v>60</v>
      </c>
      <c r="O1181" s="19">
        <v>86</v>
      </c>
      <c r="P1181" s="19">
        <v>92</v>
      </c>
      <c r="Q1181" s="19">
        <v>92</v>
      </c>
      <c r="R1181" s="19"/>
      <c r="S1181" s="19"/>
      <c r="T1181" s="19">
        <v>699</v>
      </c>
      <c r="U1181" s="19">
        <v>9</v>
      </c>
      <c r="V1181" s="19">
        <v>78</v>
      </c>
      <c r="W1181" s="19">
        <v>100</v>
      </c>
      <c r="X1181" s="19" t="s">
        <v>64</v>
      </c>
      <c r="Y1181" s="19" t="s">
        <v>64</v>
      </c>
      <c r="Z1181" s="19" t="s">
        <v>64</v>
      </c>
      <c r="AA1181" s="19" t="s">
        <v>64</v>
      </c>
      <c r="AB1181" s="19" t="s">
        <v>64</v>
      </c>
      <c r="AC1181" s="19" t="s">
        <v>64</v>
      </c>
      <c r="AD1181" s="19" t="s">
        <v>64</v>
      </c>
      <c r="AE1181" s="19" t="s">
        <v>64</v>
      </c>
      <c r="AF1181" s="19" t="s">
        <v>64</v>
      </c>
      <c r="AG1181" s="19" t="s">
        <v>64</v>
      </c>
      <c r="AH1181" s="19" t="s">
        <v>64</v>
      </c>
      <c r="AI1181" s="19" t="s">
        <v>64</v>
      </c>
      <c r="AJ1181" s="19" t="s">
        <v>64</v>
      </c>
      <c r="AK1181" s="19" t="s">
        <v>64</v>
      </c>
      <c r="AL1181" s="19" t="s">
        <v>64</v>
      </c>
      <c r="AM1181" s="19" t="s">
        <v>64</v>
      </c>
      <c r="AN1181" s="19" t="s">
        <v>64</v>
      </c>
      <c r="AO1181" s="19" t="s">
        <v>64</v>
      </c>
      <c r="AP1181" s="19" t="s">
        <v>64</v>
      </c>
      <c r="AQ1181" s="19" t="s">
        <v>63</v>
      </c>
      <c r="AR1181" s="19" t="s">
        <v>64</v>
      </c>
      <c r="AS1181" s="19" t="s">
        <v>65</v>
      </c>
      <c r="AT1181" s="19" t="s">
        <v>66</v>
      </c>
      <c r="AU1181" s="19" t="s">
        <v>67</v>
      </c>
      <c r="AV1181" s="19" t="s">
        <v>67</v>
      </c>
      <c r="AW1181" s="19" t="s">
        <v>65</v>
      </c>
      <c r="AX1181" s="19" t="s">
        <v>78</v>
      </c>
      <c r="AY1181" s="19">
        <v>67.5</v>
      </c>
      <c r="AZ1181" s="19">
        <v>25.4</v>
      </c>
    </row>
    <row r="1182" spans="1:52">
      <c r="A1182" s="5">
        <v>16</v>
      </c>
      <c r="B1182" s="5" t="s">
        <v>1158</v>
      </c>
      <c r="C1182" s="6">
        <v>1531</v>
      </c>
      <c r="D1182" s="5" t="s">
        <v>1235</v>
      </c>
      <c r="E1182" s="5" t="str">
        <f>VLOOKUP(B1182,Region!$A$1:$B$76,2,FALSE)</f>
        <v>Region_5</v>
      </c>
      <c r="F1182" s="5" t="str">
        <f>VLOOKUP(D1182,'Used to Match Zip By Sch Name'!$A$2:$E$4714,5,FALSE)</f>
        <v>32209-5699</v>
      </c>
      <c r="G1182" s="5" t="e">
        <f>VLOOKUP(D1182,public_school_report!$D$1:$CI$3651,84,FALSE)</f>
        <v>#N/A</v>
      </c>
      <c r="H1182" s="5"/>
      <c r="I1182" s="5">
        <v>95</v>
      </c>
      <c r="J1182" s="5">
        <v>73</v>
      </c>
      <c r="K1182" s="5">
        <v>73</v>
      </c>
      <c r="L1182" s="5">
        <v>84</v>
      </c>
      <c r="M1182" s="5">
        <v>61</v>
      </c>
      <c r="N1182" s="5">
        <v>62</v>
      </c>
      <c r="O1182" s="5">
        <v>95</v>
      </c>
      <c r="P1182" s="5">
        <v>97</v>
      </c>
      <c r="Q1182" s="5"/>
      <c r="R1182" s="5">
        <v>100</v>
      </c>
      <c r="S1182" s="5">
        <v>100</v>
      </c>
      <c r="T1182" s="5">
        <v>840</v>
      </c>
      <c r="U1182" s="5">
        <v>10</v>
      </c>
      <c r="V1182" s="5">
        <v>84</v>
      </c>
      <c r="W1182" s="5">
        <v>100</v>
      </c>
      <c r="X1182" s="5" t="s">
        <v>64</v>
      </c>
      <c r="Y1182" s="5" t="s">
        <v>64</v>
      </c>
      <c r="Z1182" s="5" t="s">
        <v>64</v>
      </c>
      <c r="AA1182" s="5" t="s">
        <v>64</v>
      </c>
      <c r="AB1182" s="5" t="s">
        <v>64</v>
      </c>
      <c r="AC1182" s="5" t="s">
        <v>64</v>
      </c>
      <c r="AD1182" s="5" t="s">
        <v>64</v>
      </c>
      <c r="AE1182" s="5" t="s">
        <v>64</v>
      </c>
      <c r="AF1182" s="5" t="s">
        <v>64</v>
      </c>
      <c r="AG1182" s="5" t="s">
        <v>64</v>
      </c>
      <c r="AH1182" s="5" t="s">
        <v>64</v>
      </c>
      <c r="AI1182" s="5" t="s">
        <v>64</v>
      </c>
      <c r="AJ1182" s="5" t="s">
        <v>64</v>
      </c>
      <c r="AK1182" s="5" t="s">
        <v>64</v>
      </c>
      <c r="AL1182" s="5" t="s">
        <v>64</v>
      </c>
      <c r="AM1182" s="5" t="s">
        <v>64</v>
      </c>
      <c r="AN1182" s="5" t="s">
        <v>64</v>
      </c>
      <c r="AO1182" s="5" t="s">
        <v>64</v>
      </c>
      <c r="AP1182" s="5" t="s">
        <v>64</v>
      </c>
      <c r="AQ1182" s="5" t="s">
        <v>63</v>
      </c>
      <c r="AR1182" s="5" t="s">
        <v>64</v>
      </c>
      <c r="AS1182" s="5" t="s">
        <v>65</v>
      </c>
      <c r="AT1182" s="5" t="s">
        <v>66</v>
      </c>
      <c r="AU1182" s="5" t="s">
        <v>67</v>
      </c>
      <c r="AV1182" s="5" t="s">
        <v>67</v>
      </c>
      <c r="AW1182" s="5" t="s">
        <v>65</v>
      </c>
      <c r="AX1182" s="5" t="s">
        <v>82</v>
      </c>
      <c r="AY1182" s="5">
        <v>59.6</v>
      </c>
      <c r="AZ1182" s="5">
        <v>15.7</v>
      </c>
    </row>
    <row r="1183" spans="1:52">
      <c r="A1183" s="5">
        <v>16</v>
      </c>
      <c r="B1183" s="5" t="s">
        <v>1158</v>
      </c>
      <c r="C1183" s="6">
        <v>1542</v>
      </c>
      <c r="D1183" s="5" t="s">
        <v>1236</v>
      </c>
      <c r="E1183" s="5" t="str">
        <f>VLOOKUP(B1183,Region!$A$1:$B$76,2,FALSE)</f>
        <v>Region_5</v>
      </c>
      <c r="F1183" s="5" t="str">
        <f>VLOOKUP(D1183,'Used to Match Zip By Sch Name'!$A$2:$E$4714,5,FALSE)</f>
        <v>32209-6414</v>
      </c>
      <c r="G1183" s="5">
        <f>VLOOKUP(D1183,public_school_report!$D$1:$CI$3651,84,FALSE)</f>
        <v>633</v>
      </c>
      <c r="H1183" s="5" t="s">
        <v>4</v>
      </c>
      <c r="I1183" s="5">
        <v>39</v>
      </c>
      <c r="J1183" s="5">
        <v>53</v>
      </c>
      <c r="K1183" s="5">
        <v>55</v>
      </c>
      <c r="L1183" s="5">
        <v>45</v>
      </c>
      <c r="M1183" s="5">
        <v>63</v>
      </c>
      <c r="N1183" s="5">
        <v>48</v>
      </c>
      <c r="O1183" s="5">
        <v>45</v>
      </c>
      <c r="P1183" s="5">
        <v>68</v>
      </c>
      <c r="Q1183" s="5">
        <v>100</v>
      </c>
      <c r="R1183" s="5"/>
      <c r="S1183" s="5"/>
      <c r="T1183" s="5">
        <v>516</v>
      </c>
      <c r="U1183" s="5">
        <v>9</v>
      </c>
      <c r="V1183" s="5">
        <v>57</v>
      </c>
      <c r="W1183" s="5">
        <v>100</v>
      </c>
      <c r="X1183" s="5" t="s">
        <v>62</v>
      </c>
      <c r="Y1183" s="5" t="s">
        <v>62</v>
      </c>
      <c r="Z1183" s="5" t="s">
        <v>63</v>
      </c>
      <c r="AA1183" s="5" t="s">
        <v>62</v>
      </c>
      <c r="AB1183" s="5" t="s">
        <v>62</v>
      </c>
      <c r="AC1183" s="5" t="s">
        <v>63</v>
      </c>
      <c r="AD1183" s="5" t="s">
        <v>63</v>
      </c>
      <c r="AE1183" s="5" t="s">
        <v>63</v>
      </c>
      <c r="AF1183" s="5" t="s">
        <v>63</v>
      </c>
      <c r="AG1183" s="5" t="s">
        <v>62</v>
      </c>
      <c r="AH1183" s="5" t="s">
        <v>62</v>
      </c>
      <c r="AI1183" s="5" t="s">
        <v>72</v>
      </c>
      <c r="AJ1183" s="5" t="s">
        <v>63</v>
      </c>
      <c r="AK1183" s="5" t="s">
        <v>63</v>
      </c>
      <c r="AL1183" s="5" t="s">
        <v>62</v>
      </c>
      <c r="AM1183" s="5" t="s">
        <v>63</v>
      </c>
      <c r="AN1183" s="5" t="s">
        <v>63</v>
      </c>
      <c r="AO1183" s="5" t="s">
        <v>63</v>
      </c>
      <c r="AP1183" s="5" t="s">
        <v>63</v>
      </c>
      <c r="AQ1183" s="5" t="s">
        <v>72</v>
      </c>
      <c r="AR1183" s="5" t="s">
        <v>72</v>
      </c>
      <c r="AS1183" s="5" t="s">
        <v>65</v>
      </c>
      <c r="AT1183" s="5" t="s">
        <v>66</v>
      </c>
      <c r="AU1183" s="5" t="s">
        <v>67</v>
      </c>
      <c r="AV1183" s="5" t="s">
        <v>68</v>
      </c>
      <c r="AW1183" s="5" t="s">
        <v>65</v>
      </c>
      <c r="AX1183" s="5" t="s">
        <v>86</v>
      </c>
      <c r="AY1183" s="5">
        <v>86.8</v>
      </c>
      <c r="AZ1183" s="5">
        <v>96.5</v>
      </c>
    </row>
    <row r="1184" spans="1:52" s="18" customFormat="1">
      <c r="A1184" s="19">
        <v>16</v>
      </c>
      <c r="B1184" s="19" t="s">
        <v>1158</v>
      </c>
      <c r="C1184" s="20">
        <v>1551</v>
      </c>
      <c r="D1184" s="19" t="s">
        <v>1237</v>
      </c>
      <c r="E1184" s="5" t="str">
        <f>VLOOKUP(B1184,Region!$A$1:$B$76,2,FALSE)</f>
        <v>Region_5</v>
      </c>
      <c r="F1184" s="5" t="e">
        <f>VLOOKUP(D1184,'Used to Match Zip By Sch Name'!$A$2:$E$4714,5,FALSE)</f>
        <v>#N/A</v>
      </c>
      <c r="G1184" s="5">
        <f>VLOOKUP(D1184,public_school_report!$D$1:$CI$3651,84,FALSE)</f>
        <v>514</v>
      </c>
      <c r="H1184" s="5" t="s">
        <v>6</v>
      </c>
      <c r="I1184" s="19">
        <v>16</v>
      </c>
      <c r="J1184" s="19">
        <v>32</v>
      </c>
      <c r="K1184" s="19">
        <v>44</v>
      </c>
      <c r="L1184" s="19">
        <v>22</v>
      </c>
      <c r="M1184" s="19">
        <v>30</v>
      </c>
      <c r="N1184" s="19">
        <v>38</v>
      </c>
      <c r="O1184" s="19">
        <v>12</v>
      </c>
      <c r="P1184" s="19">
        <v>24</v>
      </c>
      <c r="Q1184" s="19">
        <v>74</v>
      </c>
      <c r="R1184" s="19"/>
      <c r="S1184" s="19"/>
      <c r="T1184" s="19">
        <v>292</v>
      </c>
      <c r="U1184" s="19">
        <v>9</v>
      </c>
      <c r="V1184" s="19">
        <v>32</v>
      </c>
      <c r="W1184" s="19">
        <v>97</v>
      </c>
      <c r="X1184" s="19" t="s">
        <v>72</v>
      </c>
      <c r="Y1184" s="19" t="s">
        <v>72</v>
      </c>
      <c r="Z1184" s="19" t="s">
        <v>72</v>
      </c>
      <c r="AA1184" s="19" t="s">
        <v>72</v>
      </c>
      <c r="AB1184" s="19" t="s">
        <v>73</v>
      </c>
      <c r="AC1184" s="19" t="s">
        <v>73</v>
      </c>
      <c r="AD1184" s="19" t="s">
        <v>72</v>
      </c>
      <c r="AE1184" s="19" t="s">
        <v>73</v>
      </c>
      <c r="AF1184" s="19" t="s">
        <v>72</v>
      </c>
      <c r="AG1184" s="19" t="s">
        <v>72</v>
      </c>
      <c r="AH1184" s="19" t="s">
        <v>72</v>
      </c>
      <c r="AI1184" s="19" t="s">
        <v>72</v>
      </c>
      <c r="AJ1184" s="19" t="s">
        <v>73</v>
      </c>
      <c r="AK1184" s="19" t="s">
        <v>63</v>
      </c>
      <c r="AL1184" s="19" t="s">
        <v>72</v>
      </c>
      <c r="AM1184" s="19" t="s">
        <v>72</v>
      </c>
      <c r="AN1184" s="19" t="s">
        <v>72</v>
      </c>
      <c r="AO1184" s="19" t="s">
        <v>72</v>
      </c>
      <c r="AP1184" s="19" t="s">
        <v>72</v>
      </c>
      <c r="AQ1184" s="19" t="s">
        <v>72</v>
      </c>
      <c r="AR1184" s="19" t="s">
        <v>72</v>
      </c>
      <c r="AS1184" s="19" t="s">
        <v>65</v>
      </c>
      <c r="AT1184" s="19" t="s">
        <v>66</v>
      </c>
      <c r="AU1184" s="19" t="s">
        <v>67</v>
      </c>
      <c r="AV1184" s="19" t="s">
        <v>68</v>
      </c>
      <c r="AW1184" s="19" t="s">
        <v>65</v>
      </c>
      <c r="AX1184" s="19" t="s">
        <v>78</v>
      </c>
      <c r="AY1184" s="19">
        <v>95.1</v>
      </c>
      <c r="AZ1184" s="19">
        <v>100</v>
      </c>
    </row>
    <row r="1185" spans="1:52" s="18" customFormat="1">
      <c r="A1185" s="19">
        <v>16</v>
      </c>
      <c r="B1185" s="19" t="s">
        <v>1158</v>
      </c>
      <c r="C1185" s="20">
        <v>1561</v>
      </c>
      <c r="D1185" s="19" t="s">
        <v>1238</v>
      </c>
      <c r="E1185" s="5" t="str">
        <f>VLOOKUP(B1185,Region!$A$1:$B$76,2,FALSE)</f>
        <v>Region_5</v>
      </c>
      <c r="F1185" s="5" t="e">
        <f>VLOOKUP(D1185,'Used to Match Zip By Sch Name'!$A$2:$E$4714,5,FALSE)</f>
        <v>#N/A</v>
      </c>
      <c r="G1185" s="5" t="e">
        <f>VLOOKUP(D1185,public_school_report!$D$1:$CI$3651,84,FALSE)</f>
        <v>#N/A</v>
      </c>
      <c r="H1185" s="5"/>
      <c r="I1185" s="19">
        <v>29</v>
      </c>
      <c r="J1185" s="19">
        <v>40</v>
      </c>
      <c r="K1185" s="19">
        <v>40</v>
      </c>
      <c r="L1185" s="19">
        <v>36</v>
      </c>
      <c r="M1185" s="19">
        <v>42</v>
      </c>
      <c r="N1185" s="19">
        <v>45</v>
      </c>
      <c r="O1185" s="19">
        <v>21</v>
      </c>
      <c r="P1185" s="19">
        <v>59</v>
      </c>
      <c r="Q1185" s="19">
        <v>52</v>
      </c>
      <c r="R1185" s="19"/>
      <c r="S1185" s="19"/>
      <c r="T1185" s="19">
        <v>364</v>
      </c>
      <c r="U1185" s="19">
        <v>9</v>
      </c>
      <c r="V1185" s="19">
        <v>40</v>
      </c>
      <c r="W1185" s="19">
        <v>99</v>
      </c>
      <c r="X1185" s="19" t="s">
        <v>72</v>
      </c>
      <c r="Y1185" s="19" t="s">
        <v>63</v>
      </c>
      <c r="Z1185" s="19" t="s">
        <v>63</v>
      </c>
      <c r="AA1185" s="19" t="s">
        <v>63</v>
      </c>
      <c r="AB1185" s="19" t="s">
        <v>66</v>
      </c>
      <c r="AC1185" s="19" t="s">
        <v>66</v>
      </c>
      <c r="AD1185" s="19" t="s">
        <v>66</v>
      </c>
      <c r="AE1185" s="19" t="s">
        <v>66</v>
      </c>
      <c r="AF1185" s="19" t="s">
        <v>66</v>
      </c>
      <c r="AG1185" s="19" t="s">
        <v>66</v>
      </c>
      <c r="AH1185" s="19" t="s">
        <v>66</v>
      </c>
      <c r="AI1185" s="19" t="s">
        <v>66</v>
      </c>
      <c r="AJ1185" s="19" t="s">
        <v>66</v>
      </c>
      <c r="AK1185" s="19" t="s">
        <v>66</v>
      </c>
      <c r="AL1185" s="19" t="s">
        <v>66</v>
      </c>
      <c r="AM1185" s="19" t="s">
        <v>66</v>
      </c>
      <c r="AN1185" s="19" t="s">
        <v>66</v>
      </c>
      <c r="AO1185" s="19" t="s">
        <v>66</v>
      </c>
      <c r="AP1185" s="19" t="s">
        <v>66</v>
      </c>
      <c r="AQ1185" s="19" t="s">
        <v>66</v>
      </c>
      <c r="AR1185" s="19" t="s">
        <v>66</v>
      </c>
      <c r="AS1185" s="19" t="s">
        <v>65</v>
      </c>
      <c r="AT1185" s="19" t="s">
        <v>66</v>
      </c>
      <c r="AU1185" s="19" t="s">
        <v>67</v>
      </c>
      <c r="AV1185" s="19" t="s">
        <v>68</v>
      </c>
      <c r="AW1185" s="19" t="s">
        <v>65</v>
      </c>
      <c r="AX1185" s="19" t="s">
        <v>78</v>
      </c>
      <c r="AY1185" s="19">
        <v>97.1</v>
      </c>
      <c r="AZ1185" s="19">
        <v>100</v>
      </c>
    </row>
    <row r="1186" spans="1:52">
      <c r="A1186" s="5">
        <v>16</v>
      </c>
      <c r="B1186" s="5" t="s">
        <v>1158</v>
      </c>
      <c r="C1186" s="6">
        <v>1581</v>
      </c>
      <c r="D1186" s="5" t="s">
        <v>1239</v>
      </c>
      <c r="E1186" s="5" t="str">
        <f>VLOOKUP(B1186,Region!$A$1:$B$76,2,FALSE)</f>
        <v>Region_5</v>
      </c>
      <c r="F1186" s="5" t="str">
        <f>VLOOKUP(D1186,'Used to Match Zip By Sch Name'!$A$2:$E$4714,5,FALSE)</f>
        <v>32209-2825</v>
      </c>
      <c r="G1186" s="5">
        <f>VLOOKUP(D1186,public_school_report!$D$1:$CI$3651,84,FALSE)</f>
        <v>340</v>
      </c>
      <c r="H1186" s="5" t="s">
        <v>6</v>
      </c>
      <c r="I1186" s="5">
        <v>25</v>
      </c>
      <c r="J1186" s="5">
        <v>41</v>
      </c>
      <c r="K1186" s="5">
        <v>44</v>
      </c>
      <c r="L1186" s="5">
        <v>32</v>
      </c>
      <c r="M1186" s="5">
        <v>39</v>
      </c>
      <c r="N1186" s="5">
        <v>29</v>
      </c>
      <c r="O1186" s="5">
        <v>15</v>
      </c>
      <c r="P1186" s="5"/>
      <c r="Q1186" s="5"/>
      <c r="R1186" s="5"/>
      <c r="S1186" s="5"/>
      <c r="T1186" s="5">
        <v>225</v>
      </c>
      <c r="U1186" s="5">
        <v>7</v>
      </c>
      <c r="V1186" s="5">
        <v>32</v>
      </c>
      <c r="W1186" s="5">
        <v>100</v>
      </c>
      <c r="X1186" s="5" t="s">
        <v>72</v>
      </c>
      <c r="Y1186" s="5" t="s">
        <v>72</v>
      </c>
      <c r="Z1186" s="5" t="s">
        <v>72</v>
      </c>
      <c r="AA1186" s="5" t="s">
        <v>72</v>
      </c>
      <c r="AB1186" s="5" t="s">
        <v>73</v>
      </c>
      <c r="AC1186" s="5" t="s">
        <v>72</v>
      </c>
      <c r="AD1186" s="5" t="s">
        <v>63</v>
      </c>
      <c r="AE1186" s="5" t="s">
        <v>62</v>
      </c>
      <c r="AF1186" s="5" t="s">
        <v>72</v>
      </c>
      <c r="AG1186" s="5" t="s">
        <v>63</v>
      </c>
      <c r="AH1186" s="5" t="s">
        <v>62</v>
      </c>
      <c r="AI1186" s="5" t="s">
        <v>73</v>
      </c>
      <c r="AJ1186" s="5" t="s">
        <v>63</v>
      </c>
      <c r="AK1186" s="5" t="s">
        <v>62</v>
      </c>
      <c r="AL1186" s="5" t="s">
        <v>63</v>
      </c>
      <c r="AM1186" s="5" t="s">
        <v>72</v>
      </c>
      <c r="AN1186" s="5" t="s">
        <v>63</v>
      </c>
      <c r="AO1186" s="5" t="s">
        <v>73</v>
      </c>
      <c r="AP1186" s="5" t="s">
        <v>72</v>
      </c>
      <c r="AQ1186" s="5" t="s">
        <v>72</v>
      </c>
      <c r="AR1186" s="5" t="s">
        <v>72</v>
      </c>
      <c r="AS1186" s="5" t="s">
        <v>65</v>
      </c>
      <c r="AT1186" s="5" t="s">
        <v>66</v>
      </c>
      <c r="AU1186" s="5" t="s">
        <v>67</v>
      </c>
      <c r="AV1186" s="5" t="s">
        <v>68</v>
      </c>
      <c r="AW1186" s="5" t="s">
        <v>65</v>
      </c>
      <c r="AX1186" s="5" t="s">
        <v>69</v>
      </c>
      <c r="AY1186" s="5">
        <v>98.9</v>
      </c>
      <c r="AZ1186" s="5">
        <v>100</v>
      </c>
    </row>
    <row r="1187" spans="1:52">
      <c r="A1187" s="5">
        <v>16</v>
      </c>
      <c r="B1187" s="5" t="s">
        <v>1158</v>
      </c>
      <c r="C1187" s="6">
        <v>1591</v>
      </c>
      <c r="D1187" s="5" t="s">
        <v>1240</v>
      </c>
      <c r="E1187" s="5" t="str">
        <f>VLOOKUP(B1187,Region!$A$1:$B$76,2,FALSE)</f>
        <v>Region_5</v>
      </c>
      <c r="F1187" s="5" t="str">
        <f>VLOOKUP(D1187,'Used to Match Zip By Sch Name'!$A$2:$E$4714,5,FALSE)</f>
        <v>32207-6628</v>
      </c>
      <c r="G1187" s="5">
        <f>VLOOKUP(D1187,public_school_report!$D$1:$CI$3651,84,FALSE)</f>
        <v>442</v>
      </c>
      <c r="H1187" s="5" t="s">
        <v>6</v>
      </c>
      <c r="I1187" s="5">
        <v>69</v>
      </c>
      <c r="J1187" s="5">
        <v>68</v>
      </c>
      <c r="K1187" s="5">
        <v>50</v>
      </c>
      <c r="L1187" s="5">
        <v>63</v>
      </c>
      <c r="M1187" s="5">
        <v>60</v>
      </c>
      <c r="N1187" s="5">
        <v>38</v>
      </c>
      <c r="O1187" s="5">
        <v>58</v>
      </c>
      <c r="P1187" s="5"/>
      <c r="Q1187" s="5"/>
      <c r="R1187" s="5"/>
      <c r="S1187" s="5"/>
      <c r="T1187" s="5">
        <v>406</v>
      </c>
      <c r="U1187" s="5">
        <v>7</v>
      </c>
      <c r="V1187" s="5">
        <v>58</v>
      </c>
      <c r="W1187" s="5">
        <v>100</v>
      </c>
      <c r="X1187" s="5" t="s">
        <v>62</v>
      </c>
      <c r="Y1187" s="5" t="s">
        <v>62</v>
      </c>
      <c r="Z1187" s="5" t="s">
        <v>62</v>
      </c>
      <c r="AA1187" s="5" t="s">
        <v>62</v>
      </c>
      <c r="AB1187" s="5" t="s">
        <v>64</v>
      </c>
      <c r="AC1187" s="5" t="s">
        <v>63</v>
      </c>
      <c r="AD1187" s="5" t="s">
        <v>62</v>
      </c>
      <c r="AE1187" s="5" t="s">
        <v>64</v>
      </c>
      <c r="AF1187" s="5" t="s">
        <v>62</v>
      </c>
      <c r="AG1187" s="5" t="s">
        <v>64</v>
      </c>
      <c r="AH1187" s="5" t="s">
        <v>64</v>
      </c>
      <c r="AI1187" s="5" t="s">
        <v>64</v>
      </c>
      <c r="AJ1187" s="5" t="s">
        <v>64</v>
      </c>
      <c r="AK1187" s="5" t="s">
        <v>64</v>
      </c>
      <c r="AL1187" s="5" t="s">
        <v>64</v>
      </c>
      <c r="AM1187" s="5" t="s">
        <v>62</v>
      </c>
      <c r="AN1187" s="5" t="s">
        <v>63</v>
      </c>
      <c r="AO1187" s="5" t="s">
        <v>63</v>
      </c>
      <c r="AP1187" s="5" t="s">
        <v>63</v>
      </c>
      <c r="AQ1187" s="5" t="s">
        <v>63</v>
      </c>
      <c r="AR1187" s="5" t="s">
        <v>72</v>
      </c>
      <c r="AS1187" s="5" t="s">
        <v>65</v>
      </c>
      <c r="AT1187" s="5" t="s">
        <v>66</v>
      </c>
      <c r="AU1187" s="5" t="s">
        <v>67</v>
      </c>
      <c r="AV1187" s="5" t="s">
        <v>67</v>
      </c>
      <c r="AW1187" s="5" t="s">
        <v>65</v>
      </c>
      <c r="AX1187" s="5" t="s">
        <v>69</v>
      </c>
      <c r="AY1187" s="5">
        <v>57.6</v>
      </c>
      <c r="AZ1187" s="5">
        <v>57.7</v>
      </c>
    </row>
    <row r="1188" spans="1:52">
      <c r="A1188" s="5">
        <v>16</v>
      </c>
      <c r="B1188" s="5" t="s">
        <v>1158</v>
      </c>
      <c r="C1188" s="6">
        <v>1601</v>
      </c>
      <c r="D1188" s="5" t="s">
        <v>1241</v>
      </c>
      <c r="E1188" s="5" t="str">
        <f>VLOOKUP(B1188,Region!$A$1:$B$76,2,FALSE)</f>
        <v>Region_5</v>
      </c>
      <c r="F1188" s="5" t="str">
        <f>VLOOKUP(D1188,'Used to Match Zip By Sch Name'!$A$2:$E$4714,5,FALSE)</f>
        <v>32225-5300</v>
      </c>
      <c r="G1188" s="5">
        <f>VLOOKUP(D1188,public_school_report!$D$1:$CI$3651,84,FALSE)</f>
        <v>826</v>
      </c>
      <c r="H1188" s="5" t="s">
        <v>2</v>
      </c>
      <c r="I1188" s="5">
        <v>64</v>
      </c>
      <c r="J1188" s="5">
        <v>59</v>
      </c>
      <c r="K1188" s="5">
        <v>43</v>
      </c>
      <c r="L1188" s="5">
        <v>70</v>
      </c>
      <c r="M1188" s="5">
        <v>63</v>
      </c>
      <c r="N1188" s="5">
        <v>44</v>
      </c>
      <c r="O1188" s="5">
        <v>64</v>
      </c>
      <c r="P1188" s="5"/>
      <c r="Q1188" s="5"/>
      <c r="R1188" s="5"/>
      <c r="S1188" s="5"/>
      <c r="T1188" s="5">
        <v>407</v>
      </c>
      <c r="U1188" s="5">
        <v>7</v>
      </c>
      <c r="V1188" s="5">
        <v>58</v>
      </c>
      <c r="W1188" s="5">
        <v>100</v>
      </c>
      <c r="X1188" s="5" t="s">
        <v>62</v>
      </c>
      <c r="Y1188" s="5" t="s">
        <v>62</v>
      </c>
      <c r="Z1188" s="5" t="s">
        <v>64</v>
      </c>
      <c r="AA1188" s="5" t="s">
        <v>62</v>
      </c>
      <c r="AB1188" s="5" t="s">
        <v>62</v>
      </c>
      <c r="AC1188" s="5" t="s">
        <v>62</v>
      </c>
      <c r="AD1188" s="5" t="s">
        <v>64</v>
      </c>
      <c r="AE1188" s="5" t="s">
        <v>64</v>
      </c>
      <c r="AF1188" s="5" t="s">
        <v>66</v>
      </c>
      <c r="AG1188" s="5" t="s">
        <v>66</v>
      </c>
      <c r="AH1188" s="5" t="s">
        <v>66</v>
      </c>
      <c r="AI1188" s="5" t="s">
        <v>66</v>
      </c>
      <c r="AJ1188" s="5" t="s">
        <v>66</v>
      </c>
      <c r="AK1188" s="5" t="s">
        <v>66</v>
      </c>
      <c r="AL1188" s="5" t="s">
        <v>66</v>
      </c>
      <c r="AM1188" s="5" t="s">
        <v>66</v>
      </c>
      <c r="AN1188" s="5" t="s">
        <v>66</v>
      </c>
      <c r="AO1188" s="5" t="s">
        <v>66</v>
      </c>
      <c r="AP1188" s="5" t="s">
        <v>66</v>
      </c>
      <c r="AQ1188" s="5" t="s">
        <v>66</v>
      </c>
      <c r="AR1188" s="5" t="s">
        <v>66</v>
      </c>
      <c r="AS1188" s="5" t="s">
        <v>65</v>
      </c>
      <c r="AT1188" s="5" t="s">
        <v>66</v>
      </c>
      <c r="AU1188" s="5" t="s">
        <v>67</v>
      </c>
      <c r="AV1188" s="5" t="s">
        <v>67</v>
      </c>
      <c r="AW1188" s="5" t="s">
        <v>65</v>
      </c>
      <c r="AX1188" s="5" t="s">
        <v>69</v>
      </c>
      <c r="AY1188" s="5">
        <v>59</v>
      </c>
      <c r="AZ1188" s="5">
        <v>62.8</v>
      </c>
    </row>
    <row r="1189" spans="1:52">
      <c r="A1189" s="5">
        <v>16</v>
      </c>
      <c r="B1189" s="5" t="s">
        <v>1158</v>
      </c>
      <c r="C1189" s="6">
        <v>1611</v>
      </c>
      <c r="D1189" s="5" t="s">
        <v>1242</v>
      </c>
      <c r="E1189" s="5" t="str">
        <f>VLOOKUP(B1189,Region!$A$1:$B$76,2,FALSE)</f>
        <v>Region_5</v>
      </c>
      <c r="F1189" s="5" t="str">
        <f>VLOOKUP(D1189,'Used to Match Zip By Sch Name'!$A$2:$E$4714,5,FALSE)</f>
        <v>32258-6101</v>
      </c>
      <c r="G1189" s="5">
        <f>VLOOKUP(D1189,public_school_report!$D$1:$CI$3651,84,FALSE)</f>
        <v>897</v>
      </c>
      <c r="H1189" s="5" t="s">
        <v>2</v>
      </c>
      <c r="I1189" s="5">
        <v>78</v>
      </c>
      <c r="J1189" s="5">
        <v>73</v>
      </c>
      <c r="K1189" s="5">
        <v>57</v>
      </c>
      <c r="L1189" s="5">
        <v>81</v>
      </c>
      <c r="M1189" s="5">
        <v>73</v>
      </c>
      <c r="N1189" s="5">
        <v>54</v>
      </c>
      <c r="O1189" s="5">
        <v>75</v>
      </c>
      <c r="P1189" s="5"/>
      <c r="Q1189" s="5"/>
      <c r="R1189" s="5"/>
      <c r="S1189" s="5"/>
      <c r="T1189" s="5">
        <v>491</v>
      </c>
      <c r="U1189" s="5">
        <v>7</v>
      </c>
      <c r="V1189" s="5">
        <v>70</v>
      </c>
      <c r="W1189" s="5">
        <v>100</v>
      </c>
      <c r="X1189" s="5" t="s">
        <v>64</v>
      </c>
      <c r="Y1189" s="5" t="s">
        <v>64</v>
      </c>
      <c r="Z1189" s="5" t="s">
        <v>64</v>
      </c>
      <c r="AA1189" s="5" t="s">
        <v>64</v>
      </c>
      <c r="AB1189" s="5" t="s">
        <v>64</v>
      </c>
      <c r="AC1189" s="5" t="s">
        <v>64</v>
      </c>
      <c r="AD1189" s="5" t="s">
        <v>64</v>
      </c>
      <c r="AE1189" s="5" t="s">
        <v>64</v>
      </c>
      <c r="AF1189" s="5" t="s">
        <v>64</v>
      </c>
      <c r="AG1189" s="5" t="s">
        <v>64</v>
      </c>
      <c r="AH1189" s="5" t="s">
        <v>66</v>
      </c>
      <c r="AI1189" s="5" t="s">
        <v>66</v>
      </c>
      <c r="AJ1189" s="5" t="s">
        <v>66</v>
      </c>
      <c r="AK1189" s="5" t="s">
        <v>66</v>
      </c>
      <c r="AL1189" s="5" t="s">
        <v>66</v>
      </c>
      <c r="AM1189" s="5" t="s">
        <v>66</v>
      </c>
      <c r="AN1189" s="5" t="s">
        <v>66</v>
      </c>
      <c r="AO1189" s="5" t="s">
        <v>66</v>
      </c>
      <c r="AP1189" s="5" t="s">
        <v>66</v>
      </c>
      <c r="AQ1189" s="5" t="s">
        <v>66</v>
      </c>
      <c r="AR1189" s="5" t="s">
        <v>66</v>
      </c>
      <c r="AS1189" s="5" t="s">
        <v>65</v>
      </c>
      <c r="AT1189" s="5" t="s">
        <v>66</v>
      </c>
      <c r="AU1189" s="5" t="s">
        <v>67</v>
      </c>
      <c r="AV1189" s="5" t="s">
        <v>67</v>
      </c>
      <c r="AW1189" s="5" t="s">
        <v>65</v>
      </c>
      <c r="AX1189" s="5" t="s">
        <v>69</v>
      </c>
      <c r="AY1189" s="5">
        <v>52.9</v>
      </c>
      <c r="AZ1189" s="5">
        <v>23.9</v>
      </c>
    </row>
    <row r="1190" spans="1:52">
      <c r="A1190" s="5">
        <v>16</v>
      </c>
      <c r="B1190" s="5" t="s">
        <v>1158</v>
      </c>
      <c r="C1190" s="6">
        <v>1621</v>
      </c>
      <c r="D1190" s="5" t="s">
        <v>1243</v>
      </c>
      <c r="E1190" s="5" t="str">
        <f>VLOOKUP(B1190,Region!$A$1:$B$76,2,FALSE)</f>
        <v>Region_5</v>
      </c>
      <c r="F1190" s="5" t="str">
        <f>VLOOKUP(D1190,'Used to Match Zip By Sch Name'!$A$2:$E$4714,5,FALSE)</f>
        <v>32209-4796</v>
      </c>
      <c r="G1190" s="5">
        <f>VLOOKUP(D1190,public_school_report!$D$1:$CI$3651,84,FALSE)</f>
        <v>400</v>
      </c>
      <c r="H1190" s="5" t="s">
        <v>6</v>
      </c>
      <c r="I1190" s="5">
        <v>62</v>
      </c>
      <c r="J1190" s="5">
        <v>58</v>
      </c>
      <c r="K1190" s="5">
        <v>36</v>
      </c>
      <c r="L1190" s="5">
        <v>73</v>
      </c>
      <c r="M1190" s="5">
        <v>60</v>
      </c>
      <c r="N1190" s="5">
        <v>37</v>
      </c>
      <c r="O1190" s="5">
        <v>74</v>
      </c>
      <c r="P1190" s="5"/>
      <c r="Q1190" s="5"/>
      <c r="R1190" s="5"/>
      <c r="S1190" s="5"/>
      <c r="T1190" s="5">
        <v>400</v>
      </c>
      <c r="U1190" s="5">
        <v>7</v>
      </c>
      <c r="V1190" s="5">
        <v>57</v>
      </c>
      <c r="W1190" s="5">
        <v>100</v>
      </c>
      <c r="X1190" s="5" t="s">
        <v>62</v>
      </c>
      <c r="Y1190" s="5" t="s">
        <v>64</v>
      </c>
      <c r="Z1190" s="5" t="s">
        <v>62</v>
      </c>
      <c r="AA1190" s="5" t="s">
        <v>66</v>
      </c>
      <c r="AB1190" s="5" t="s">
        <v>66</v>
      </c>
      <c r="AC1190" s="5" t="s">
        <v>66</v>
      </c>
      <c r="AD1190" s="5" t="s">
        <v>66</v>
      </c>
      <c r="AE1190" s="5" t="s">
        <v>66</v>
      </c>
      <c r="AF1190" s="5" t="s">
        <v>66</v>
      </c>
      <c r="AG1190" s="5" t="s">
        <v>66</v>
      </c>
      <c r="AH1190" s="5" t="s">
        <v>66</v>
      </c>
      <c r="AI1190" s="5" t="s">
        <v>66</v>
      </c>
      <c r="AJ1190" s="5" t="s">
        <v>66</v>
      </c>
      <c r="AK1190" s="5" t="s">
        <v>66</v>
      </c>
      <c r="AL1190" s="5" t="s">
        <v>66</v>
      </c>
      <c r="AM1190" s="5" t="s">
        <v>66</v>
      </c>
      <c r="AN1190" s="5" t="s">
        <v>66</v>
      </c>
      <c r="AO1190" s="5" t="s">
        <v>66</v>
      </c>
      <c r="AP1190" s="5" t="s">
        <v>66</v>
      </c>
      <c r="AQ1190" s="5" t="s">
        <v>66</v>
      </c>
      <c r="AR1190" s="5" t="s">
        <v>66</v>
      </c>
      <c r="AS1190" s="5" t="s">
        <v>65</v>
      </c>
      <c r="AT1190" s="5" t="s">
        <v>66</v>
      </c>
      <c r="AU1190" s="5" t="s">
        <v>67</v>
      </c>
      <c r="AV1190" s="5" t="s">
        <v>68</v>
      </c>
      <c r="AW1190" s="5" t="s">
        <v>65</v>
      </c>
      <c r="AX1190" s="5" t="s">
        <v>69</v>
      </c>
      <c r="AY1190" s="5">
        <v>96.4</v>
      </c>
      <c r="AZ1190" s="5">
        <v>78.7</v>
      </c>
    </row>
    <row r="1191" spans="1:52">
      <c r="A1191" s="5">
        <v>16</v>
      </c>
      <c r="B1191" s="5" t="s">
        <v>1158</v>
      </c>
      <c r="C1191" s="6">
        <v>1631</v>
      </c>
      <c r="D1191" s="5" t="s">
        <v>1244</v>
      </c>
      <c r="E1191" s="5" t="str">
        <f>VLOOKUP(B1191,Region!$A$1:$B$76,2,FALSE)</f>
        <v>Region_5</v>
      </c>
      <c r="F1191" s="5" t="str">
        <f>VLOOKUP(D1191,'Used to Match Zip By Sch Name'!$A$2:$E$4714,5,FALSE)</f>
        <v>32209-1424</v>
      </c>
      <c r="G1191" s="5">
        <f>VLOOKUP(D1191,public_school_report!$D$1:$CI$3651,84,FALSE)</f>
        <v>295</v>
      </c>
      <c r="H1191" s="5" t="s">
        <v>6</v>
      </c>
      <c r="I1191" s="5">
        <v>40</v>
      </c>
      <c r="J1191" s="5">
        <v>52</v>
      </c>
      <c r="K1191" s="5">
        <v>65</v>
      </c>
      <c r="L1191" s="5">
        <v>56</v>
      </c>
      <c r="M1191" s="5">
        <v>59</v>
      </c>
      <c r="N1191" s="5">
        <v>61</v>
      </c>
      <c r="O1191" s="5">
        <v>24</v>
      </c>
      <c r="P1191" s="5"/>
      <c r="Q1191" s="5"/>
      <c r="R1191" s="5"/>
      <c r="S1191" s="5"/>
      <c r="T1191" s="5">
        <v>357</v>
      </c>
      <c r="U1191" s="5">
        <v>7</v>
      </c>
      <c r="V1191" s="5">
        <v>51</v>
      </c>
      <c r="W1191" s="5">
        <v>100</v>
      </c>
      <c r="X1191" s="5" t="s">
        <v>63</v>
      </c>
      <c r="Y1191" s="5" t="s">
        <v>72</v>
      </c>
      <c r="Z1191" s="5" t="s">
        <v>63</v>
      </c>
      <c r="AA1191" s="5" t="s">
        <v>63</v>
      </c>
      <c r="AB1191" s="5" t="s">
        <v>73</v>
      </c>
      <c r="AC1191" s="5" t="s">
        <v>72</v>
      </c>
      <c r="AD1191" s="5" t="s">
        <v>72</v>
      </c>
      <c r="AE1191" s="5" t="s">
        <v>63</v>
      </c>
      <c r="AF1191" s="5" t="s">
        <v>62</v>
      </c>
      <c r="AG1191" s="5" t="s">
        <v>63</v>
      </c>
      <c r="AH1191" s="5" t="s">
        <v>64</v>
      </c>
      <c r="AI1191" s="5" t="s">
        <v>63</v>
      </c>
      <c r="AJ1191" s="5" t="s">
        <v>63</v>
      </c>
      <c r="AK1191" s="5" t="s">
        <v>63</v>
      </c>
      <c r="AL1191" s="5" t="s">
        <v>62</v>
      </c>
      <c r="AM1191" s="5" t="s">
        <v>72</v>
      </c>
      <c r="AN1191" s="5" t="s">
        <v>63</v>
      </c>
      <c r="AO1191" s="5" t="s">
        <v>73</v>
      </c>
      <c r="AP1191" s="5" t="s">
        <v>72</v>
      </c>
      <c r="AQ1191" s="5" t="s">
        <v>72</v>
      </c>
      <c r="AR1191" s="5" t="s">
        <v>72</v>
      </c>
      <c r="AS1191" s="5" t="s">
        <v>65</v>
      </c>
      <c r="AT1191" s="5" t="s">
        <v>66</v>
      </c>
      <c r="AU1191" s="5" t="s">
        <v>67</v>
      </c>
      <c r="AV1191" s="5" t="s">
        <v>68</v>
      </c>
      <c r="AW1191" s="5" t="s">
        <v>65</v>
      </c>
      <c r="AX1191" s="5" t="s">
        <v>69</v>
      </c>
      <c r="AY1191" s="5">
        <v>97.5</v>
      </c>
      <c r="AZ1191" s="5">
        <v>100</v>
      </c>
    </row>
    <row r="1192" spans="1:52">
      <c r="A1192" s="5">
        <v>16</v>
      </c>
      <c r="B1192" s="5" t="s">
        <v>1158</v>
      </c>
      <c r="C1192" s="6">
        <v>1651</v>
      </c>
      <c r="D1192" s="5" t="s">
        <v>1245</v>
      </c>
      <c r="E1192" s="5" t="str">
        <f>VLOOKUP(B1192,Region!$A$1:$B$76,2,FALSE)</f>
        <v>Region_5</v>
      </c>
      <c r="F1192" s="5" t="str">
        <f>VLOOKUP(D1192,'Used to Match Zip By Sch Name'!$A$2:$E$4714,5,FALSE)</f>
        <v>32209-1999</v>
      </c>
      <c r="G1192" s="5" t="e">
        <f>VLOOKUP(D1192,public_school_report!$D$1:$CI$3651,84,FALSE)</f>
        <v>#N/A</v>
      </c>
      <c r="H1192" s="5"/>
      <c r="I1192" s="5">
        <v>20</v>
      </c>
      <c r="J1192" s="5">
        <v>35</v>
      </c>
      <c r="K1192" s="5">
        <v>31</v>
      </c>
      <c r="L1192" s="5">
        <v>37</v>
      </c>
      <c r="M1192" s="5">
        <v>44</v>
      </c>
      <c r="N1192" s="5">
        <v>37</v>
      </c>
      <c r="O1192" s="5">
        <v>39</v>
      </c>
      <c r="P1192" s="5">
        <v>32</v>
      </c>
      <c r="Q1192" s="5"/>
      <c r="R1192" s="5">
        <v>92</v>
      </c>
      <c r="S1192" s="5">
        <v>94</v>
      </c>
      <c r="T1192" s="5">
        <v>461</v>
      </c>
      <c r="U1192" s="5">
        <v>10</v>
      </c>
      <c r="V1192" s="5">
        <v>46</v>
      </c>
      <c r="W1192" s="5">
        <v>97</v>
      </c>
      <c r="X1192" s="5" t="s">
        <v>63</v>
      </c>
      <c r="Y1192" s="5" t="s">
        <v>63</v>
      </c>
      <c r="Z1192" s="5" t="s">
        <v>63</v>
      </c>
      <c r="AA1192" s="5" t="s">
        <v>63</v>
      </c>
      <c r="AB1192" s="5" t="s">
        <v>72</v>
      </c>
      <c r="AC1192" s="5" t="s">
        <v>72</v>
      </c>
      <c r="AD1192" s="5" t="s">
        <v>72</v>
      </c>
      <c r="AE1192" s="5" t="s">
        <v>63</v>
      </c>
      <c r="AF1192" s="5" t="s">
        <v>72</v>
      </c>
      <c r="AG1192" s="5" t="s">
        <v>72</v>
      </c>
      <c r="AH1192" s="5" t="s">
        <v>73</v>
      </c>
      <c r="AI1192" s="5" t="s">
        <v>73</v>
      </c>
      <c r="AJ1192" s="5" t="s">
        <v>73</v>
      </c>
      <c r="AK1192" s="5" t="s">
        <v>72</v>
      </c>
      <c r="AL1192" s="5" t="s">
        <v>72</v>
      </c>
      <c r="AM1192" s="5" t="s">
        <v>73</v>
      </c>
      <c r="AN1192" s="5" t="s">
        <v>72</v>
      </c>
      <c r="AO1192" s="5" t="s">
        <v>73</v>
      </c>
      <c r="AP1192" s="5" t="s">
        <v>72</v>
      </c>
      <c r="AQ1192" s="5" t="s">
        <v>72</v>
      </c>
      <c r="AR1192" s="5" t="s">
        <v>72</v>
      </c>
      <c r="AS1192" s="5" t="s">
        <v>65</v>
      </c>
      <c r="AT1192" s="5" t="s">
        <v>66</v>
      </c>
      <c r="AU1192" s="5" t="s">
        <v>67</v>
      </c>
      <c r="AV1192" s="5" t="s">
        <v>68</v>
      </c>
      <c r="AW1192" s="5" t="s">
        <v>65</v>
      </c>
      <c r="AX1192" s="5" t="s">
        <v>82</v>
      </c>
      <c r="AY1192" s="5">
        <v>98.6</v>
      </c>
      <c r="AZ1192" s="5">
        <v>100</v>
      </c>
    </row>
    <row r="1193" spans="1:52">
      <c r="A1193" s="5">
        <v>16</v>
      </c>
      <c r="B1193" s="5" t="s">
        <v>1158</v>
      </c>
      <c r="C1193" s="6">
        <v>1661</v>
      </c>
      <c r="D1193" s="5" t="s">
        <v>1246</v>
      </c>
      <c r="E1193" s="5" t="str">
        <f>VLOOKUP(B1193,Region!$A$1:$B$76,2,FALSE)</f>
        <v>Region_5</v>
      </c>
      <c r="F1193" s="5" t="str">
        <f>VLOOKUP(D1193,'Used to Match Zip By Sch Name'!$A$2:$E$4714,5,FALSE)</f>
        <v>32209-2402</v>
      </c>
      <c r="G1193" s="5">
        <f>VLOOKUP(D1193,public_school_report!$D$1:$CI$3651,84,FALSE)</f>
        <v>500</v>
      </c>
      <c r="H1193" s="5" t="s">
        <v>6</v>
      </c>
      <c r="I1193" s="5">
        <v>22</v>
      </c>
      <c r="J1193" s="5">
        <v>34</v>
      </c>
      <c r="K1193" s="5">
        <v>19</v>
      </c>
      <c r="L1193" s="5">
        <v>27</v>
      </c>
      <c r="M1193" s="5">
        <v>45</v>
      </c>
      <c r="N1193" s="5">
        <v>35</v>
      </c>
      <c r="O1193" s="5">
        <v>13</v>
      </c>
      <c r="P1193" s="5"/>
      <c r="Q1193" s="5"/>
      <c r="R1193" s="5"/>
      <c r="S1193" s="5"/>
      <c r="T1193" s="5">
        <v>195</v>
      </c>
      <c r="U1193" s="5">
        <v>7</v>
      </c>
      <c r="V1193" s="5">
        <v>28</v>
      </c>
      <c r="W1193" s="5">
        <v>99</v>
      </c>
      <c r="X1193" s="5" t="s">
        <v>73</v>
      </c>
      <c r="Y1193" s="5" t="s">
        <v>72</v>
      </c>
      <c r="Z1193" s="5" t="s">
        <v>63</v>
      </c>
      <c r="AA1193" s="5" t="s">
        <v>72</v>
      </c>
      <c r="AB1193" s="5" t="s">
        <v>63</v>
      </c>
      <c r="AC1193" s="5" t="s">
        <v>63</v>
      </c>
      <c r="AD1193" s="5" t="s">
        <v>62</v>
      </c>
      <c r="AE1193" s="5" t="s">
        <v>64</v>
      </c>
      <c r="AF1193" s="5" t="s">
        <v>63</v>
      </c>
      <c r="AG1193" s="5" t="s">
        <v>63</v>
      </c>
      <c r="AH1193" s="5" t="s">
        <v>63</v>
      </c>
      <c r="AI1193" s="5" t="s">
        <v>72</v>
      </c>
      <c r="AJ1193" s="5" t="s">
        <v>73</v>
      </c>
      <c r="AK1193" s="5" t="s">
        <v>72</v>
      </c>
      <c r="AL1193" s="5" t="s">
        <v>72</v>
      </c>
      <c r="AM1193" s="5" t="s">
        <v>72</v>
      </c>
      <c r="AN1193" s="5" t="s">
        <v>72</v>
      </c>
      <c r="AO1193" s="5" t="s">
        <v>72</v>
      </c>
      <c r="AP1193" s="5" t="s">
        <v>72</v>
      </c>
      <c r="AQ1193" s="5" t="s">
        <v>72</v>
      </c>
      <c r="AR1193" s="5" t="s">
        <v>72</v>
      </c>
      <c r="AS1193" s="5" t="s">
        <v>65</v>
      </c>
      <c r="AT1193" s="5" t="s">
        <v>66</v>
      </c>
      <c r="AU1193" s="5" t="s">
        <v>67</v>
      </c>
      <c r="AV1193" s="5" t="s">
        <v>68</v>
      </c>
      <c r="AW1193" s="5" t="s">
        <v>65</v>
      </c>
      <c r="AX1193" s="5" t="s">
        <v>69</v>
      </c>
      <c r="AY1193" s="5">
        <v>99.6</v>
      </c>
      <c r="AZ1193" s="5">
        <v>100</v>
      </c>
    </row>
    <row r="1194" spans="1:52">
      <c r="A1194" s="5">
        <v>16</v>
      </c>
      <c r="B1194" s="5" t="s">
        <v>1158</v>
      </c>
      <c r="C1194" s="6">
        <v>1691</v>
      </c>
      <c r="D1194" s="5" t="s">
        <v>1247</v>
      </c>
      <c r="E1194" s="5" t="str">
        <f>VLOOKUP(B1194,Region!$A$1:$B$76,2,FALSE)</f>
        <v>Region_5</v>
      </c>
      <c r="F1194" s="5" t="str">
        <f>VLOOKUP(D1194,'Used to Match Zip By Sch Name'!$A$2:$E$4714,5,FALSE)</f>
        <v>32219-3415</v>
      </c>
      <c r="G1194" s="5">
        <f>VLOOKUP(D1194,public_school_report!$D$1:$CI$3651,84,FALSE)</f>
        <v>270</v>
      </c>
      <c r="H1194" s="5" t="s">
        <v>6</v>
      </c>
      <c r="I1194" s="5">
        <v>38</v>
      </c>
      <c r="J1194" s="5">
        <v>72</v>
      </c>
      <c r="K1194" s="5">
        <v>73</v>
      </c>
      <c r="L1194" s="5">
        <v>59</v>
      </c>
      <c r="M1194" s="5">
        <v>62</v>
      </c>
      <c r="N1194" s="5">
        <v>55</v>
      </c>
      <c r="O1194" s="5">
        <v>31</v>
      </c>
      <c r="P1194" s="5"/>
      <c r="Q1194" s="5"/>
      <c r="R1194" s="5"/>
      <c r="S1194" s="5"/>
      <c r="T1194" s="5">
        <v>390</v>
      </c>
      <c r="U1194" s="5">
        <v>7</v>
      </c>
      <c r="V1194" s="5">
        <v>56</v>
      </c>
      <c r="W1194" s="5">
        <v>100</v>
      </c>
      <c r="X1194" s="5" t="s">
        <v>62</v>
      </c>
      <c r="Y1194" s="5" t="s">
        <v>62</v>
      </c>
      <c r="Z1194" s="5" t="s">
        <v>64</v>
      </c>
      <c r="AA1194" s="5" t="s">
        <v>63</v>
      </c>
      <c r="AB1194" s="5" t="s">
        <v>63</v>
      </c>
      <c r="AC1194" s="5" t="s">
        <v>63</v>
      </c>
      <c r="AD1194" s="5" t="s">
        <v>63</v>
      </c>
      <c r="AE1194" s="5" t="s">
        <v>63</v>
      </c>
      <c r="AF1194" s="5" t="s">
        <v>63</v>
      </c>
      <c r="AG1194" s="5" t="s">
        <v>64</v>
      </c>
      <c r="AH1194" s="5" t="s">
        <v>64</v>
      </c>
      <c r="AI1194" s="5" t="s">
        <v>62</v>
      </c>
      <c r="AJ1194" s="5" t="s">
        <v>64</v>
      </c>
      <c r="AK1194" s="5" t="s">
        <v>63</v>
      </c>
      <c r="AL1194" s="5" t="s">
        <v>62</v>
      </c>
      <c r="AM1194" s="5" t="s">
        <v>72</v>
      </c>
      <c r="AN1194" s="5" t="s">
        <v>63</v>
      </c>
      <c r="AO1194" s="5" t="s">
        <v>63</v>
      </c>
      <c r="AP1194" s="5" t="s">
        <v>66</v>
      </c>
      <c r="AQ1194" s="5" t="s">
        <v>66</v>
      </c>
      <c r="AR1194" s="5" t="s">
        <v>72</v>
      </c>
      <c r="AS1194" s="5" t="s">
        <v>65</v>
      </c>
      <c r="AT1194" s="5" t="s">
        <v>66</v>
      </c>
      <c r="AU1194" s="5" t="s">
        <v>67</v>
      </c>
      <c r="AV1194" s="5" t="s">
        <v>68</v>
      </c>
      <c r="AW1194" s="5" t="s">
        <v>65</v>
      </c>
      <c r="AX1194" s="5" t="s">
        <v>69</v>
      </c>
      <c r="AY1194" s="5">
        <v>96.8</v>
      </c>
      <c r="AZ1194" s="5">
        <v>100</v>
      </c>
    </row>
    <row r="1195" spans="1:52">
      <c r="A1195" s="5">
        <v>16</v>
      </c>
      <c r="B1195" s="5" t="s">
        <v>1158</v>
      </c>
      <c r="C1195" s="6">
        <v>2021</v>
      </c>
      <c r="D1195" s="5" t="s">
        <v>1248</v>
      </c>
      <c r="E1195" s="5" t="str">
        <f>VLOOKUP(B1195,Region!$A$1:$B$76,2,FALSE)</f>
        <v>Region_5</v>
      </c>
      <c r="F1195" s="5" t="str">
        <f>VLOOKUP(D1195,'Used to Match Zip By Sch Name'!$A$2:$E$4714,5,FALSE)</f>
        <v>32254-2998</v>
      </c>
      <c r="G1195" s="5">
        <f>VLOOKUP(D1195,public_school_report!$D$1:$CI$3651,84,FALSE)</f>
        <v>242</v>
      </c>
      <c r="H1195" s="5" t="s">
        <v>6</v>
      </c>
      <c r="I1195" s="5">
        <v>26</v>
      </c>
      <c r="J1195" s="5">
        <v>35</v>
      </c>
      <c r="K1195" s="5">
        <v>30</v>
      </c>
      <c r="L1195" s="5">
        <v>43</v>
      </c>
      <c r="M1195" s="5">
        <v>53</v>
      </c>
      <c r="N1195" s="5">
        <v>40</v>
      </c>
      <c r="O1195" s="5">
        <v>32</v>
      </c>
      <c r="P1195" s="5"/>
      <c r="Q1195" s="5"/>
      <c r="R1195" s="5"/>
      <c r="S1195" s="5"/>
      <c r="T1195" s="5">
        <v>259</v>
      </c>
      <c r="U1195" s="5">
        <v>7</v>
      </c>
      <c r="V1195" s="5">
        <v>37</v>
      </c>
      <c r="W1195" s="5">
        <v>100</v>
      </c>
      <c r="X1195" s="5" t="s">
        <v>72</v>
      </c>
      <c r="Y1195" s="5" t="s">
        <v>63</v>
      </c>
      <c r="Z1195" s="5" t="s">
        <v>63</v>
      </c>
      <c r="AA1195" s="5" t="s">
        <v>63</v>
      </c>
      <c r="AB1195" s="5" t="s">
        <v>72</v>
      </c>
      <c r="AC1195" s="5" t="s">
        <v>63</v>
      </c>
      <c r="AD1195" s="5" t="s">
        <v>62</v>
      </c>
      <c r="AE1195" s="5" t="s">
        <v>64</v>
      </c>
      <c r="AF1195" s="5" t="s">
        <v>63</v>
      </c>
      <c r="AG1195" s="5" t="s">
        <v>64</v>
      </c>
      <c r="AH1195" s="5" t="s">
        <v>64</v>
      </c>
      <c r="AI1195" s="5" t="s">
        <v>62</v>
      </c>
      <c r="AJ1195" s="5" t="s">
        <v>63</v>
      </c>
      <c r="AK1195" s="5" t="s">
        <v>62</v>
      </c>
      <c r="AL1195" s="5" t="s">
        <v>64</v>
      </c>
      <c r="AM1195" s="5" t="s">
        <v>62</v>
      </c>
      <c r="AN1195" s="5" t="s">
        <v>63</v>
      </c>
      <c r="AO1195" s="5" t="s">
        <v>72</v>
      </c>
      <c r="AP1195" s="5" t="s">
        <v>72</v>
      </c>
      <c r="AQ1195" s="5" t="s">
        <v>72</v>
      </c>
      <c r="AR1195" s="5" t="s">
        <v>63</v>
      </c>
      <c r="AS1195" s="5" t="s">
        <v>65</v>
      </c>
      <c r="AT1195" s="5" t="s">
        <v>66</v>
      </c>
      <c r="AU1195" s="5" t="s">
        <v>67</v>
      </c>
      <c r="AV1195" s="5" t="s">
        <v>68</v>
      </c>
      <c r="AW1195" s="5" t="s">
        <v>65</v>
      </c>
      <c r="AX1195" s="5" t="s">
        <v>69</v>
      </c>
      <c r="AY1195" s="5">
        <v>85.3</v>
      </c>
      <c r="AZ1195" s="5">
        <v>100</v>
      </c>
    </row>
    <row r="1196" spans="1:52">
      <c r="A1196" s="5">
        <v>16</v>
      </c>
      <c r="B1196" s="5" t="s">
        <v>1158</v>
      </c>
      <c r="C1196" s="6">
        <v>2031</v>
      </c>
      <c r="D1196" s="5" t="s">
        <v>1249</v>
      </c>
      <c r="E1196" s="5" t="str">
        <f>VLOOKUP(B1196,Region!$A$1:$B$76,2,FALSE)</f>
        <v>Region_5</v>
      </c>
      <c r="F1196" s="5" t="str">
        <f>VLOOKUP(D1196,'Used to Match Zip By Sch Name'!$A$2:$E$4714,5,FALSE)</f>
        <v>32217-3799</v>
      </c>
      <c r="G1196" s="5">
        <f>VLOOKUP(D1196,public_school_report!$D$1:$CI$3651,84,FALSE)</f>
        <v>434</v>
      </c>
      <c r="H1196" s="5" t="s">
        <v>6</v>
      </c>
      <c r="I1196" s="5">
        <v>42</v>
      </c>
      <c r="J1196" s="5">
        <v>51</v>
      </c>
      <c r="K1196" s="5">
        <v>39</v>
      </c>
      <c r="L1196" s="5">
        <v>53</v>
      </c>
      <c r="M1196" s="5">
        <v>53</v>
      </c>
      <c r="N1196" s="5">
        <v>47</v>
      </c>
      <c r="O1196" s="5">
        <v>49</v>
      </c>
      <c r="P1196" s="5"/>
      <c r="Q1196" s="5"/>
      <c r="R1196" s="5"/>
      <c r="S1196" s="5"/>
      <c r="T1196" s="5">
        <v>334</v>
      </c>
      <c r="U1196" s="5">
        <v>7</v>
      </c>
      <c r="V1196" s="5">
        <v>48</v>
      </c>
      <c r="W1196" s="5">
        <v>100</v>
      </c>
      <c r="X1196" s="5" t="s">
        <v>63</v>
      </c>
      <c r="Y1196" s="5" t="s">
        <v>63</v>
      </c>
      <c r="Z1196" s="5" t="s">
        <v>63</v>
      </c>
      <c r="AA1196" s="5" t="s">
        <v>72</v>
      </c>
      <c r="AB1196" s="5" t="s">
        <v>63</v>
      </c>
      <c r="AC1196" s="5" t="s">
        <v>63</v>
      </c>
      <c r="AD1196" s="5" t="s">
        <v>62</v>
      </c>
      <c r="AE1196" s="5" t="s">
        <v>62</v>
      </c>
      <c r="AF1196" s="5" t="s">
        <v>64</v>
      </c>
      <c r="AG1196" s="5" t="s">
        <v>64</v>
      </c>
      <c r="AH1196" s="5" t="s">
        <v>64</v>
      </c>
      <c r="AI1196" s="5" t="s">
        <v>64</v>
      </c>
      <c r="AJ1196" s="5" t="s">
        <v>64</v>
      </c>
      <c r="AK1196" s="5" t="s">
        <v>63</v>
      </c>
      <c r="AL1196" s="5" t="s">
        <v>64</v>
      </c>
      <c r="AM1196" s="5" t="s">
        <v>64</v>
      </c>
      <c r="AN1196" s="5" t="s">
        <v>64</v>
      </c>
      <c r="AO1196" s="5" t="s">
        <v>64</v>
      </c>
      <c r="AP1196" s="5" t="s">
        <v>63</v>
      </c>
      <c r="AQ1196" s="5" t="s">
        <v>63</v>
      </c>
      <c r="AR1196" s="5" t="s">
        <v>63</v>
      </c>
      <c r="AS1196" s="5" t="s">
        <v>65</v>
      </c>
      <c r="AT1196" s="5" t="s">
        <v>66</v>
      </c>
      <c r="AU1196" s="5" t="s">
        <v>67</v>
      </c>
      <c r="AV1196" s="5" t="s">
        <v>68</v>
      </c>
      <c r="AW1196" s="5" t="s">
        <v>65</v>
      </c>
      <c r="AX1196" s="5" t="s">
        <v>69</v>
      </c>
      <c r="AY1196" s="5">
        <v>84.5</v>
      </c>
      <c r="AZ1196" s="5">
        <v>100</v>
      </c>
    </row>
    <row r="1197" spans="1:52">
      <c r="A1197" s="5">
        <v>16</v>
      </c>
      <c r="B1197" s="5" t="s">
        <v>1158</v>
      </c>
      <c r="C1197" s="6">
        <v>2051</v>
      </c>
      <c r="D1197" s="5" t="s">
        <v>1250</v>
      </c>
      <c r="E1197" s="5" t="str">
        <f>VLOOKUP(B1197,Region!$A$1:$B$76,2,FALSE)</f>
        <v>Region_5</v>
      </c>
      <c r="F1197" s="5" t="str">
        <f>VLOOKUP(D1197,'Used to Match Zip By Sch Name'!$A$2:$E$4714,5,FALSE)</f>
        <v>32254-1198</v>
      </c>
      <c r="G1197" s="5">
        <f>VLOOKUP(D1197,public_school_report!$D$1:$CI$3651,84,FALSE)</f>
        <v>216</v>
      </c>
      <c r="H1197" s="5" t="s">
        <v>6</v>
      </c>
      <c r="I1197" s="5">
        <v>48</v>
      </c>
      <c r="J1197" s="5">
        <v>57</v>
      </c>
      <c r="K1197" s="5">
        <v>50</v>
      </c>
      <c r="L1197" s="5">
        <v>59</v>
      </c>
      <c r="M1197" s="5">
        <v>51</v>
      </c>
      <c r="N1197" s="5">
        <v>31</v>
      </c>
      <c r="O1197" s="5">
        <v>50</v>
      </c>
      <c r="P1197" s="5"/>
      <c r="Q1197" s="5"/>
      <c r="R1197" s="5"/>
      <c r="S1197" s="5"/>
      <c r="T1197" s="5">
        <v>346</v>
      </c>
      <c r="U1197" s="5">
        <v>7</v>
      </c>
      <c r="V1197" s="5">
        <v>49</v>
      </c>
      <c r="W1197" s="5">
        <v>100</v>
      </c>
      <c r="X1197" s="5" t="s">
        <v>63</v>
      </c>
      <c r="Y1197" s="5" t="s">
        <v>63</v>
      </c>
      <c r="Z1197" s="5" t="s">
        <v>63</v>
      </c>
      <c r="AA1197" s="5" t="s">
        <v>63</v>
      </c>
      <c r="AB1197" s="5" t="s">
        <v>62</v>
      </c>
      <c r="AC1197" s="5" t="s">
        <v>63</v>
      </c>
      <c r="AD1197" s="5" t="s">
        <v>63</v>
      </c>
      <c r="AE1197" s="5" t="s">
        <v>72</v>
      </c>
      <c r="AF1197" s="5" t="s">
        <v>63</v>
      </c>
      <c r="AG1197" s="5" t="s">
        <v>62</v>
      </c>
      <c r="AH1197" s="5" t="s">
        <v>63</v>
      </c>
      <c r="AI1197" s="5" t="s">
        <v>72</v>
      </c>
      <c r="AJ1197" s="5" t="s">
        <v>63</v>
      </c>
      <c r="AK1197" s="5" t="s">
        <v>64</v>
      </c>
      <c r="AL1197" s="5" t="s">
        <v>62</v>
      </c>
      <c r="AM1197" s="5" t="s">
        <v>63</v>
      </c>
      <c r="AN1197" s="5" t="s">
        <v>72</v>
      </c>
      <c r="AO1197" s="5" t="s">
        <v>72</v>
      </c>
      <c r="AP1197" s="5" t="s">
        <v>65</v>
      </c>
      <c r="AQ1197" s="5" t="s">
        <v>66</v>
      </c>
      <c r="AR1197" s="5" t="s">
        <v>72</v>
      </c>
      <c r="AS1197" s="5" t="s">
        <v>65</v>
      </c>
      <c r="AT1197" s="5" t="s">
        <v>66</v>
      </c>
      <c r="AU1197" s="5" t="s">
        <v>67</v>
      </c>
      <c r="AV1197" s="5" t="s">
        <v>68</v>
      </c>
      <c r="AW1197" s="5" t="s">
        <v>65</v>
      </c>
      <c r="AX1197" s="5" t="s">
        <v>69</v>
      </c>
      <c r="AY1197" s="5">
        <v>38.700000000000003</v>
      </c>
      <c r="AZ1197" s="5">
        <v>100</v>
      </c>
    </row>
    <row r="1198" spans="1:52">
      <c r="A1198" s="5">
        <v>16</v>
      </c>
      <c r="B1198" s="5" t="s">
        <v>1158</v>
      </c>
      <c r="C1198" s="6">
        <v>2061</v>
      </c>
      <c r="D1198" s="5" t="s">
        <v>1251</v>
      </c>
      <c r="E1198" s="5" t="str">
        <f>VLOOKUP(B1198,Region!$A$1:$B$76,2,FALSE)</f>
        <v>Region_5</v>
      </c>
      <c r="F1198" s="5" t="str">
        <f>VLOOKUP(D1198,'Used to Match Zip By Sch Name'!$A$2:$E$4714,5,FALSE)</f>
        <v>32246-8746</v>
      </c>
      <c r="G1198" s="5">
        <f>VLOOKUP(D1198,public_school_report!$D$1:$CI$3651,84,FALSE)</f>
        <v>735</v>
      </c>
      <c r="H1198" s="5" t="s">
        <v>4</v>
      </c>
      <c r="I1198" s="5">
        <v>47</v>
      </c>
      <c r="J1198" s="5">
        <v>59</v>
      </c>
      <c r="K1198" s="5">
        <v>63</v>
      </c>
      <c r="L1198" s="5">
        <v>51</v>
      </c>
      <c r="M1198" s="5">
        <v>44</v>
      </c>
      <c r="N1198" s="5">
        <v>31</v>
      </c>
      <c r="O1198" s="5">
        <v>38</v>
      </c>
      <c r="P1198" s="5"/>
      <c r="Q1198" s="5"/>
      <c r="R1198" s="5"/>
      <c r="S1198" s="5"/>
      <c r="T1198" s="5">
        <v>333</v>
      </c>
      <c r="U1198" s="5">
        <v>7</v>
      </c>
      <c r="V1198" s="5">
        <v>48</v>
      </c>
      <c r="W1198" s="5">
        <v>99</v>
      </c>
      <c r="X1198" s="5" t="s">
        <v>63</v>
      </c>
      <c r="Y1198" s="5" t="s">
        <v>63</v>
      </c>
      <c r="Z1198" s="5" t="s">
        <v>62</v>
      </c>
      <c r="AA1198" s="5" t="s">
        <v>63</v>
      </c>
      <c r="AB1198" s="5" t="s">
        <v>63</v>
      </c>
      <c r="AC1198" s="5" t="s">
        <v>62</v>
      </c>
      <c r="AD1198" s="5" t="s">
        <v>62</v>
      </c>
      <c r="AE1198" s="5" t="s">
        <v>62</v>
      </c>
      <c r="AF1198" s="5" t="s">
        <v>64</v>
      </c>
      <c r="AG1198" s="5" t="s">
        <v>64</v>
      </c>
      <c r="AH1198" s="5" t="s">
        <v>64</v>
      </c>
      <c r="AI1198" s="5" t="s">
        <v>64</v>
      </c>
      <c r="AJ1198" s="5" t="s">
        <v>64</v>
      </c>
      <c r="AK1198" s="5" t="s">
        <v>64</v>
      </c>
      <c r="AL1198" s="5" t="s">
        <v>64</v>
      </c>
      <c r="AM1198" s="5" t="s">
        <v>64</v>
      </c>
      <c r="AN1198" s="5" t="s">
        <v>64</v>
      </c>
      <c r="AO1198" s="5" t="s">
        <v>62</v>
      </c>
      <c r="AP1198" s="5" t="s">
        <v>64</v>
      </c>
      <c r="AQ1198" s="5" t="s">
        <v>63</v>
      </c>
      <c r="AR1198" s="5" t="s">
        <v>63</v>
      </c>
      <c r="AS1198" s="5" t="s">
        <v>65</v>
      </c>
      <c r="AT1198" s="5" t="s">
        <v>66</v>
      </c>
      <c r="AU1198" s="5" t="s">
        <v>67</v>
      </c>
      <c r="AV1198" s="5" t="s">
        <v>68</v>
      </c>
      <c r="AW1198" s="5" t="s">
        <v>65</v>
      </c>
      <c r="AX1198" s="5" t="s">
        <v>69</v>
      </c>
      <c r="AY1198" s="5">
        <v>65.400000000000006</v>
      </c>
      <c r="AZ1198" s="5">
        <v>100</v>
      </c>
    </row>
    <row r="1199" spans="1:52">
      <c r="A1199" s="5">
        <v>16</v>
      </c>
      <c r="B1199" s="5" t="s">
        <v>1158</v>
      </c>
      <c r="C1199" s="6">
        <v>2072</v>
      </c>
      <c r="D1199" s="5" t="s">
        <v>1252</v>
      </c>
      <c r="E1199" s="5" t="str">
        <f>VLOOKUP(B1199,Region!$A$1:$B$76,2,FALSE)</f>
        <v>Region_5</v>
      </c>
      <c r="F1199" s="5" t="str">
        <f>VLOOKUP(D1199,'Used to Match Zip By Sch Name'!$A$2:$E$4714,5,FALSE)</f>
        <v>32210-7398</v>
      </c>
      <c r="G1199" s="5">
        <f>VLOOKUP(D1199,public_school_report!$D$1:$CI$3651,84,FALSE)</f>
        <v>598</v>
      </c>
      <c r="H1199" s="5" t="s">
        <v>4</v>
      </c>
      <c r="I1199" s="5">
        <v>27</v>
      </c>
      <c r="J1199" s="5">
        <v>38</v>
      </c>
      <c r="K1199" s="5">
        <v>37</v>
      </c>
      <c r="L1199" s="5">
        <v>37</v>
      </c>
      <c r="M1199" s="5">
        <v>43</v>
      </c>
      <c r="N1199" s="5">
        <v>38</v>
      </c>
      <c r="O1199" s="5">
        <v>34</v>
      </c>
      <c r="P1199" s="5">
        <v>47</v>
      </c>
      <c r="Q1199" s="5">
        <v>56</v>
      </c>
      <c r="R1199" s="5"/>
      <c r="S1199" s="5"/>
      <c r="T1199" s="5">
        <v>357</v>
      </c>
      <c r="U1199" s="5">
        <v>9</v>
      </c>
      <c r="V1199" s="5">
        <v>40</v>
      </c>
      <c r="W1199" s="5">
        <v>98</v>
      </c>
      <c r="X1199" s="5" t="s">
        <v>72</v>
      </c>
      <c r="Y1199" s="5" t="s">
        <v>63</v>
      </c>
      <c r="Z1199" s="5" t="s">
        <v>63</v>
      </c>
      <c r="AA1199" s="5" t="s">
        <v>63</v>
      </c>
      <c r="AB1199" s="5" t="s">
        <v>73</v>
      </c>
      <c r="AC1199" s="5" t="s">
        <v>72</v>
      </c>
      <c r="AD1199" s="5" t="s">
        <v>63</v>
      </c>
      <c r="AE1199" s="5" t="s">
        <v>63</v>
      </c>
      <c r="AF1199" s="5" t="s">
        <v>63</v>
      </c>
      <c r="AG1199" s="5" t="s">
        <v>63</v>
      </c>
      <c r="AH1199" s="5" t="s">
        <v>63</v>
      </c>
      <c r="AI1199" s="5" t="s">
        <v>63</v>
      </c>
      <c r="AJ1199" s="5" t="s">
        <v>63</v>
      </c>
      <c r="AK1199" s="5" t="s">
        <v>63</v>
      </c>
      <c r="AL1199" s="5" t="s">
        <v>63</v>
      </c>
      <c r="AM1199" s="5" t="s">
        <v>72</v>
      </c>
      <c r="AN1199" s="5" t="s">
        <v>63</v>
      </c>
      <c r="AO1199" s="5" t="s">
        <v>63</v>
      </c>
      <c r="AP1199" s="5" t="s">
        <v>63</v>
      </c>
      <c r="AQ1199" s="5" t="s">
        <v>63</v>
      </c>
      <c r="AR1199" s="5" t="s">
        <v>63</v>
      </c>
      <c r="AS1199" s="5" t="s">
        <v>65</v>
      </c>
      <c r="AT1199" s="5" t="s">
        <v>66</v>
      </c>
      <c r="AU1199" s="5" t="s">
        <v>67</v>
      </c>
      <c r="AV1199" s="5" t="s">
        <v>68</v>
      </c>
      <c r="AW1199" s="5" t="s">
        <v>65</v>
      </c>
      <c r="AX1199" s="5" t="s">
        <v>78</v>
      </c>
      <c r="AY1199" s="5">
        <v>84.7</v>
      </c>
      <c r="AZ1199" s="5">
        <v>100</v>
      </c>
    </row>
    <row r="1200" spans="1:52">
      <c r="A1200" s="5">
        <v>16</v>
      </c>
      <c r="B1200" s="5" t="s">
        <v>1158</v>
      </c>
      <c r="C1200" s="6">
        <v>2081</v>
      </c>
      <c r="D1200" s="5" t="s">
        <v>1253</v>
      </c>
      <c r="E1200" s="5" t="str">
        <f>VLOOKUP(B1200,Region!$A$1:$B$76,2,FALSE)</f>
        <v>Region_5</v>
      </c>
      <c r="F1200" s="5" t="str">
        <f>VLOOKUP(D1200,'Used to Match Zip By Sch Name'!$A$2:$E$4714,5,FALSE)</f>
        <v>32211-5197</v>
      </c>
      <c r="G1200" s="5">
        <f>VLOOKUP(D1200,public_school_report!$D$1:$CI$3651,84,FALSE)</f>
        <v>419</v>
      </c>
      <c r="H1200" s="5" t="s">
        <v>6</v>
      </c>
      <c r="I1200" s="5">
        <v>37</v>
      </c>
      <c r="J1200" s="5">
        <v>45</v>
      </c>
      <c r="K1200" s="5">
        <v>44</v>
      </c>
      <c r="L1200" s="5">
        <v>51</v>
      </c>
      <c r="M1200" s="5">
        <v>58</v>
      </c>
      <c r="N1200" s="5">
        <v>44</v>
      </c>
      <c r="O1200" s="5">
        <v>37</v>
      </c>
      <c r="P1200" s="5"/>
      <c r="Q1200" s="5"/>
      <c r="R1200" s="5"/>
      <c r="S1200" s="5"/>
      <c r="T1200" s="5">
        <v>316</v>
      </c>
      <c r="U1200" s="5">
        <v>7</v>
      </c>
      <c r="V1200" s="5">
        <v>45</v>
      </c>
      <c r="W1200" s="5">
        <v>100</v>
      </c>
      <c r="X1200" s="5" t="s">
        <v>63</v>
      </c>
      <c r="Y1200" s="5" t="s">
        <v>62</v>
      </c>
      <c r="Z1200" s="5" t="s">
        <v>63</v>
      </c>
      <c r="AA1200" s="5" t="s">
        <v>63</v>
      </c>
      <c r="AB1200" s="5" t="s">
        <v>63</v>
      </c>
      <c r="AC1200" s="5" t="s">
        <v>63</v>
      </c>
      <c r="AD1200" s="5" t="s">
        <v>63</v>
      </c>
      <c r="AE1200" s="5" t="s">
        <v>63</v>
      </c>
      <c r="AF1200" s="5" t="s">
        <v>63</v>
      </c>
      <c r="AG1200" s="5" t="s">
        <v>62</v>
      </c>
      <c r="AH1200" s="5" t="s">
        <v>62</v>
      </c>
      <c r="AI1200" s="5" t="s">
        <v>64</v>
      </c>
      <c r="AJ1200" s="5" t="s">
        <v>64</v>
      </c>
      <c r="AK1200" s="5" t="s">
        <v>62</v>
      </c>
      <c r="AL1200" s="5" t="s">
        <v>64</v>
      </c>
      <c r="AM1200" s="5" t="s">
        <v>63</v>
      </c>
      <c r="AN1200" s="5" t="s">
        <v>62</v>
      </c>
      <c r="AO1200" s="5" t="s">
        <v>64</v>
      </c>
      <c r="AP1200" s="5" t="s">
        <v>63</v>
      </c>
      <c r="AQ1200" s="5" t="s">
        <v>63</v>
      </c>
      <c r="AR1200" s="5" t="s">
        <v>63</v>
      </c>
      <c r="AS1200" s="5" t="s">
        <v>65</v>
      </c>
      <c r="AT1200" s="5" t="s">
        <v>66</v>
      </c>
      <c r="AU1200" s="5" t="s">
        <v>67</v>
      </c>
      <c r="AV1200" s="5" t="s">
        <v>68</v>
      </c>
      <c r="AW1200" s="5" t="s">
        <v>65</v>
      </c>
      <c r="AX1200" s="5" t="s">
        <v>69</v>
      </c>
      <c r="AY1200" s="5">
        <v>82.2</v>
      </c>
      <c r="AZ1200" s="5">
        <v>100</v>
      </c>
    </row>
    <row r="1201" spans="1:52">
      <c r="A1201" s="5">
        <v>16</v>
      </c>
      <c r="B1201" s="5" t="s">
        <v>1158</v>
      </c>
      <c r="C1201" s="6">
        <v>2091</v>
      </c>
      <c r="D1201" s="5" t="s">
        <v>1254</v>
      </c>
      <c r="E1201" s="5" t="str">
        <f>VLOOKUP(B1201,Region!$A$1:$B$76,2,FALSE)</f>
        <v>Region_5</v>
      </c>
      <c r="F1201" s="5" t="str">
        <f>VLOOKUP(D1201,'Used to Match Zip By Sch Name'!$A$2:$E$4714,5,FALSE)</f>
        <v>32216-9104</v>
      </c>
      <c r="G1201" s="5">
        <f>VLOOKUP(D1201,public_school_report!$D$1:$CI$3651,84,FALSE)</f>
        <v>611</v>
      </c>
      <c r="H1201" s="5" t="s">
        <v>4</v>
      </c>
      <c r="I1201" s="5">
        <v>58</v>
      </c>
      <c r="J1201" s="5">
        <v>57</v>
      </c>
      <c r="K1201" s="5">
        <v>45</v>
      </c>
      <c r="L1201" s="5">
        <v>65</v>
      </c>
      <c r="M1201" s="5">
        <v>65</v>
      </c>
      <c r="N1201" s="5">
        <v>51</v>
      </c>
      <c r="O1201" s="5">
        <v>60</v>
      </c>
      <c r="P1201" s="5"/>
      <c r="Q1201" s="5"/>
      <c r="R1201" s="5"/>
      <c r="S1201" s="5"/>
      <c r="T1201" s="5">
        <v>401</v>
      </c>
      <c r="U1201" s="5">
        <v>7</v>
      </c>
      <c r="V1201" s="5">
        <v>57</v>
      </c>
      <c r="W1201" s="5">
        <v>99</v>
      </c>
      <c r="X1201" s="5" t="s">
        <v>62</v>
      </c>
      <c r="Y1201" s="5" t="s">
        <v>63</v>
      </c>
      <c r="Z1201" s="5" t="s">
        <v>64</v>
      </c>
      <c r="AA1201" s="5" t="s">
        <v>62</v>
      </c>
      <c r="AB1201" s="5" t="s">
        <v>63</v>
      </c>
      <c r="AC1201" s="5" t="s">
        <v>72</v>
      </c>
      <c r="AD1201" s="5" t="s">
        <v>63</v>
      </c>
      <c r="AE1201" s="5" t="s">
        <v>62</v>
      </c>
      <c r="AF1201" s="5" t="s">
        <v>62</v>
      </c>
      <c r="AG1201" s="5" t="s">
        <v>64</v>
      </c>
      <c r="AH1201" s="5" t="s">
        <v>64</v>
      </c>
      <c r="AI1201" s="5" t="s">
        <v>64</v>
      </c>
      <c r="AJ1201" s="5" t="s">
        <v>64</v>
      </c>
      <c r="AK1201" s="5" t="s">
        <v>64</v>
      </c>
      <c r="AL1201" s="5" t="s">
        <v>64</v>
      </c>
      <c r="AM1201" s="5" t="s">
        <v>64</v>
      </c>
      <c r="AN1201" s="5" t="s">
        <v>64</v>
      </c>
      <c r="AO1201" s="5" t="s">
        <v>64</v>
      </c>
      <c r="AP1201" s="5" t="s">
        <v>64</v>
      </c>
      <c r="AQ1201" s="5" t="s">
        <v>63</v>
      </c>
      <c r="AR1201" s="5" t="s">
        <v>63</v>
      </c>
      <c r="AS1201" s="5" t="s">
        <v>65</v>
      </c>
      <c r="AT1201" s="5" t="s">
        <v>66</v>
      </c>
      <c r="AU1201" s="5" t="s">
        <v>67</v>
      </c>
      <c r="AV1201" s="5" t="s">
        <v>68</v>
      </c>
      <c r="AW1201" s="5" t="s">
        <v>65</v>
      </c>
      <c r="AX1201" s="5" t="s">
        <v>69</v>
      </c>
      <c r="AY1201" s="5">
        <v>49.7</v>
      </c>
      <c r="AZ1201" s="5">
        <v>76.900000000000006</v>
      </c>
    </row>
    <row r="1202" spans="1:52">
      <c r="A1202" s="5">
        <v>16</v>
      </c>
      <c r="B1202" s="5" t="s">
        <v>1158</v>
      </c>
      <c r="C1202" s="6">
        <v>2111</v>
      </c>
      <c r="D1202" s="5" t="s">
        <v>1255</v>
      </c>
      <c r="E1202" s="5" t="str">
        <f>VLOOKUP(B1202,Region!$A$1:$B$76,2,FALSE)</f>
        <v>Region_5</v>
      </c>
      <c r="F1202" s="5" t="str">
        <f>VLOOKUP(D1202,'Used to Match Zip By Sch Name'!$A$2:$E$4714,5,FALSE)</f>
        <v>32216-5697</v>
      </c>
      <c r="G1202" s="5">
        <f>VLOOKUP(D1202,public_school_report!$D$1:$CI$3651,84,FALSE)</f>
        <v>737</v>
      </c>
      <c r="H1202" s="5" t="s">
        <v>4</v>
      </c>
      <c r="I1202" s="5">
        <v>27</v>
      </c>
      <c r="J1202" s="5">
        <v>39</v>
      </c>
      <c r="K1202" s="5">
        <v>38</v>
      </c>
      <c r="L1202" s="5">
        <v>33</v>
      </c>
      <c r="M1202" s="5">
        <v>38</v>
      </c>
      <c r="N1202" s="5">
        <v>44</v>
      </c>
      <c r="O1202" s="5">
        <v>21</v>
      </c>
      <c r="P1202" s="5">
        <v>54</v>
      </c>
      <c r="Q1202" s="5">
        <v>70</v>
      </c>
      <c r="R1202" s="5"/>
      <c r="S1202" s="5"/>
      <c r="T1202" s="5">
        <v>364</v>
      </c>
      <c r="U1202" s="5">
        <v>9</v>
      </c>
      <c r="V1202" s="5">
        <v>40</v>
      </c>
      <c r="W1202" s="5">
        <v>99</v>
      </c>
      <c r="X1202" s="5" t="s">
        <v>72</v>
      </c>
      <c r="Y1202" s="5" t="s">
        <v>63</v>
      </c>
      <c r="Z1202" s="5" t="s">
        <v>63</v>
      </c>
      <c r="AA1202" s="5" t="s">
        <v>63</v>
      </c>
      <c r="AB1202" s="5" t="s">
        <v>73</v>
      </c>
      <c r="AC1202" s="5" t="s">
        <v>72</v>
      </c>
      <c r="AD1202" s="5" t="s">
        <v>73</v>
      </c>
      <c r="AE1202" s="5" t="s">
        <v>72</v>
      </c>
      <c r="AF1202" s="5" t="s">
        <v>63</v>
      </c>
      <c r="AG1202" s="5" t="s">
        <v>63</v>
      </c>
      <c r="AH1202" s="5" t="s">
        <v>63</v>
      </c>
      <c r="AI1202" s="5" t="s">
        <v>63</v>
      </c>
      <c r="AJ1202" s="5" t="s">
        <v>63</v>
      </c>
      <c r="AK1202" s="5" t="s">
        <v>62</v>
      </c>
      <c r="AL1202" s="5" t="s">
        <v>63</v>
      </c>
      <c r="AM1202" s="5" t="s">
        <v>63</v>
      </c>
      <c r="AN1202" s="5" t="s">
        <v>63</v>
      </c>
      <c r="AO1202" s="5" t="s">
        <v>63</v>
      </c>
      <c r="AP1202" s="5" t="s">
        <v>63</v>
      </c>
      <c r="AQ1202" s="5" t="s">
        <v>63</v>
      </c>
      <c r="AR1202" s="5" t="s">
        <v>63</v>
      </c>
      <c r="AS1202" s="5" t="s">
        <v>65</v>
      </c>
      <c r="AT1202" s="5" t="s">
        <v>66</v>
      </c>
      <c r="AU1202" s="5" t="s">
        <v>67</v>
      </c>
      <c r="AV1202" s="5" t="s">
        <v>68</v>
      </c>
      <c r="AW1202" s="5" t="s">
        <v>65</v>
      </c>
      <c r="AX1202" s="5" t="s">
        <v>78</v>
      </c>
      <c r="AY1202" s="5">
        <v>76.099999999999994</v>
      </c>
      <c r="AZ1202" s="5">
        <v>100</v>
      </c>
    </row>
    <row r="1203" spans="1:52">
      <c r="A1203" s="5">
        <v>16</v>
      </c>
      <c r="B1203" s="5" t="s">
        <v>1158</v>
      </c>
      <c r="C1203" s="6">
        <v>2121</v>
      </c>
      <c r="D1203" s="5" t="s">
        <v>1256</v>
      </c>
      <c r="E1203" s="5" t="str">
        <f>VLOOKUP(B1203,Region!$A$1:$B$76,2,FALSE)</f>
        <v>Region_5</v>
      </c>
      <c r="F1203" s="5" t="str">
        <f>VLOOKUP(D1203,'Used to Match Zip By Sch Name'!$A$2:$E$4714,5,FALSE)</f>
        <v>32209-2997</v>
      </c>
      <c r="G1203" s="5">
        <f>VLOOKUP(D1203,public_school_report!$D$1:$CI$3651,84,FALSE)</f>
        <v>610</v>
      </c>
      <c r="H1203" s="5" t="s">
        <v>4</v>
      </c>
      <c r="I1203" s="5">
        <v>26</v>
      </c>
      <c r="J1203" s="5">
        <v>37</v>
      </c>
      <c r="K1203" s="5">
        <v>32</v>
      </c>
      <c r="L1203" s="5">
        <v>39</v>
      </c>
      <c r="M1203" s="5">
        <v>45</v>
      </c>
      <c r="N1203" s="5">
        <v>42</v>
      </c>
      <c r="O1203" s="5">
        <v>15</v>
      </c>
      <c r="P1203" s="5">
        <v>66</v>
      </c>
      <c r="Q1203" s="5">
        <v>72</v>
      </c>
      <c r="R1203" s="5"/>
      <c r="S1203" s="5"/>
      <c r="T1203" s="5">
        <v>374</v>
      </c>
      <c r="U1203" s="5">
        <v>9</v>
      </c>
      <c r="V1203" s="5">
        <v>42</v>
      </c>
      <c r="W1203" s="5">
        <v>98</v>
      </c>
      <c r="X1203" s="5" t="s">
        <v>63</v>
      </c>
      <c r="Y1203" s="5" t="s">
        <v>72</v>
      </c>
      <c r="Z1203" s="5" t="s">
        <v>63</v>
      </c>
      <c r="AA1203" s="5" t="s">
        <v>72</v>
      </c>
      <c r="AB1203" s="5" t="s">
        <v>72</v>
      </c>
      <c r="AC1203" s="5" t="s">
        <v>73</v>
      </c>
      <c r="AD1203" s="5" t="s">
        <v>73</v>
      </c>
      <c r="AE1203" s="5" t="s">
        <v>72</v>
      </c>
      <c r="AF1203" s="5" t="s">
        <v>63</v>
      </c>
      <c r="AG1203" s="5" t="s">
        <v>73</v>
      </c>
      <c r="AH1203" s="5" t="s">
        <v>62</v>
      </c>
      <c r="AI1203" s="5" t="s">
        <v>63</v>
      </c>
      <c r="AJ1203" s="5" t="s">
        <v>72</v>
      </c>
      <c r="AK1203" s="5" t="s">
        <v>63</v>
      </c>
      <c r="AL1203" s="5" t="s">
        <v>72</v>
      </c>
      <c r="AM1203" s="5" t="s">
        <v>73</v>
      </c>
      <c r="AN1203" s="5" t="s">
        <v>63</v>
      </c>
      <c r="AO1203" s="5" t="s">
        <v>73</v>
      </c>
      <c r="AP1203" s="5" t="s">
        <v>72</v>
      </c>
      <c r="AQ1203" s="5" t="s">
        <v>72</v>
      </c>
      <c r="AR1203" s="5" t="s">
        <v>72</v>
      </c>
      <c r="AS1203" s="5" t="s">
        <v>65</v>
      </c>
      <c r="AT1203" s="5" t="s">
        <v>66</v>
      </c>
      <c r="AU1203" s="5" t="s">
        <v>67</v>
      </c>
      <c r="AV1203" s="5" t="s">
        <v>68</v>
      </c>
      <c r="AW1203" s="5" t="s">
        <v>65</v>
      </c>
      <c r="AX1203" s="5" t="s">
        <v>78</v>
      </c>
      <c r="AY1203" s="5">
        <v>95.6</v>
      </c>
      <c r="AZ1203" s="5">
        <v>100</v>
      </c>
    </row>
    <row r="1204" spans="1:52">
      <c r="A1204" s="5">
        <v>16</v>
      </c>
      <c r="B1204" s="5" t="s">
        <v>1158</v>
      </c>
      <c r="C1204" s="6">
        <v>2131</v>
      </c>
      <c r="D1204" s="5" t="s">
        <v>1257</v>
      </c>
      <c r="E1204" s="5" t="str">
        <f>VLOOKUP(B1204,Region!$A$1:$B$76,2,FALSE)</f>
        <v>Region_5</v>
      </c>
      <c r="F1204" s="5" t="str">
        <f>VLOOKUP(D1204,'Used to Match Zip By Sch Name'!$A$2:$E$4714,5,FALSE)</f>
        <v>32211-5145</v>
      </c>
      <c r="G1204" s="5">
        <f>VLOOKUP(D1204,public_school_report!$D$1:$CI$3651,84,FALSE)</f>
        <v>821</v>
      </c>
      <c r="H1204" s="5" t="s">
        <v>2</v>
      </c>
      <c r="I1204" s="5">
        <v>28</v>
      </c>
      <c r="J1204" s="5">
        <v>46</v>
      </c>
      <c r="K1204" s="5">
        <v>50</v>
      </c>
      <c r="L1204" s="5">
        <v>35</v>
      </c>
      <c r="M1204" s="5">
        <v>47</v>
      </c>
      <c r="N1204" s="5">
        <v>43</v>
      </c>
      <c r="O1204" s="5">
        <v>34</v>
      </c>
      <c r="P1204" s="5">
        <v>58</v>
      </c>
      <c r="Q1204" s="5">
        <v>83</v>
      </c>
      <c r="R1204" s="5"/>
      <c r="S1204" s="5"/>
      <c r="T1204" s="5">
        <v>424</v>
      </c>
      <c r="U1204" s="5">
        <v>9</v>
      </c>
      <c r="V1204" s="5">
        <v>47</v>
      </c>
      <c r="W1204" s="5">
        <v>97</v>
      </c>
      <c r="X1204" s="5" t="s">
        <v>63</v>
      </c>
      <c r="Y1204" s="5" t="s">
        <v>72</v>
      </c>
      <c r="Z1204" s="5" t="s">
        <v>72</v>
      </c>
      <c r="AA1204" s="5" t="s">
        <v>72</v>
      </c>
      <c r="AB1204" s="5" t="s">
        <v>72</v>
      </c>
      <c r="AC1204" s="5" t="s">
        <v>63</v>
      </c>
      <c r="AD1204" s="5" t="s">
        <v>63</v>
      </c>
      <c r="AE1204" s="5" t="s">
        <v>63</v>
      </c>
      <c r="AF1204" s="5" t="s">
        <v>62</v>
      </c>
      <c r="AG1204" s="5" t="s">
        <v>63</v>
      </c>
      <c r="AH1204" s="5" t="s">
        <v>63</v>
      </c>
      <c r="AI1204" s="5" t="s">
        <v>63</v>
      </c>
      <c r="AJ1204" s="5" t="s">
        <v>63</v>
      </c>
      <c r="AK1204" s="5" t="s">
        <v>63</v>
      </c>
      <c r="AL1204" s="5" t="s">
        <v>63</v>
      </c>
      <c r="AM1204" s="5" t="s">
        <v>72</v>
      </c>
      <c r="AN1204" s="5" t="s">
        <v>63</v>
      </c>
      <c r="AO1204" s="5" t="s">
        <v>63</v>
      </c>
      <c r="AP1204" s="5" t="s">
        <v>63</v>
      </c>
      <c r="AQ1204" s="5" t="s">
        <v>63</v>
      </c>
      <c r="AR1204" s="5" t="s">
        <v>63</v>
      </c>
      <c r="AS1204" s="5" t="s">
        <v>65</v>
      </c>
      <c r="AT1204" s="5" t="s">
        <v>66</v>
      </c>
      <c r="AU1204" s="5" t="s">
        <v>67</v>
      </c>
      <c r="AV1204" s="5" t="s">
        <v>68</v>
      </c>
      <c r="AW1204" s="5" t="s">
        <v>65</v>
      </c>
      <c r="AX1204" s="5" t="s">
        <v>78</v>
      </c>
      <c r="AY1204" s="5">
        <v>76.400000000000006</v>
      </c>
      <c r="AZ1204" s="5">
        <v>100</v>
      </c>
    </row>
    <row r="1205" spans="1:52">
      <c r="A1205" s="5">
        <v>16</v>
      </c>
      <c r="B1205" s="5" t="s">
        <v>1158</v>
      </c>
      <c r="C1205" s="6">
        <v>2161</v>
      </c>
      <c r="D1205" s="5" t="s">
        <v>1258</v>
      </c>
      <c r="E1205" s="5" t="str">
        <f>VLOOKUP(B1205,Region!$A$1:$B$76,2,FALSE)</f>
        <v>Region_5</v>
      </c>
      <c r="F1205" s="5" t="str">
        <f>VLOOKUP(D1205,'Used to Match Zip By Sch Name'!$A$2:$E$4714,5,FALSE)</f>
        <v>32210-6830</v>
      </c>
      <c r="G1205" s="5">
        <f>VLOOKUP(D1205,public_school_report!$D$1:$CI$3651,84,FALSE)</f>
        <v>940</v>
      </c>
      <c r="H1205" s="5" t="s">
        <v>2</v>
      </c>
      <c r="I1205" s="5">
        <v>22</v>
      </c>
      <c r="J1205" s="5">
        <v>34</v>
      </c>
      <c r="K1205" s="5">
        <v>30</v>
      </c>
      <c r="L1205" s="5">
        <v>29</v>
      </c>
      <c r="M1205" s="5">
        <v>40</v>
      </c>
      <c r="N1205" s="5">
        <v>40</v>
      </c>
      <c r="O1205" s="5">
        <v>21</v>
      </c>
      <c r="P1205" s="5">
        <v>52</v>
      </c>
      <c r="Q1205" s="5">
        <v>62</v>
      </c>
      <c r="R1205" s="5"/>
      <c r="S1205" s="5"/>
      <c r="T1205" s="5">
        <v>330</v>
      </c>
      <c r="U1205" s="5">
        <v>9</v>
      </c>
      <c r="V1205" s="5">
        <v>37</v>
      </c>
      <c r="W1205" s="5">
        <v>98</v>
      </c>
      <c r="X1205" s="5" t="s">
        <v>72</v>
      </c>
      <c r="Y1205" s="5" t="s">
        <v>63</v>
      </c>
      <c r="Z1205" s="5" t="s">
        <v>63</v>
      </c>
      <c r="AA1205" s="5" t="s">
        <v>72</v>
      </c>
      <c r="AB1205" s="5" t="s">
        <v>73</v>
      </c>
      <c r="AC1205" s="5" t="s">
        <v>73</v>
      </c>
      <c r="AD1205" s="5" t="s">
        <v>72</v>
      </c>
      <c r="AE1205" s="5" t="s">
        <v>63</v>
      </c>
      <c r="AF1205" s="5" t="s">
        <v>63</v>
      </c>
      <c r="AG1205" s="5" t="s">
        <v>63</v>
      </c>
      <c r="AH1205" s="5" t="s">
        <v>62</v>
      </c>
      <c r="AI1205" s="5" t="s">
        <v>62</v>
      </c>
      <c r="AJ1205" s="5" t="s">
        <v>63</v>
      </c>
      <c r="AK1205" s="5" t="s">
        <v>62</v>
      </c>
      <c r="AL1205" s="5" t="s">
        <v>63</v>
      </c>
      <c r="AM1205" s="5" t="s">
        <v>63</v>
      </c>
      <c r="AN1205" s="5" t="s">
        <v>63</v>
      </c>
      <c r="AO1205" s="5" t="s">
        <v>63</v>
      </c>
      <c r="AP1205" s="5" t="s">
        <v>63</v>
      </c>
      <c r="AQ1205" s="5" t="s">
        <v>63</v>
      </c>
      <c r="AR1205" s="5" t="s">
        <v>63</v>
      </c>
      <c r="AS1205" s="5" t="s">
        <v>65</v>
      </c>
      <c r="AT1205" s="5" t="s">
        <v>66</v>
      </c>
      <c r="AU1205" s="5" t="s">
        <v>67</v>
      </c>
      <c r="AV1205" s="5" t="s">
        <v>68</v>
      </c>
      <c r="AW1205" s="5" t="s">
        <v>65</v>
      </c>
      <c r="AX1205" s="5" t="s">
        <v>78</v>
      </c>
      <c r="AY1205" s="5">
        <v>77</v>
      </c>
      <c r="AZ1205" s="5">
        <v>100</v>
      </c>
    </row>
    <row r="1206" spans="1:52">
      <c r="A1206" s="5">
        <v>16</v>
      </c>
      <c r="B1206" s="5" t="s">
        <v>1158</v>
      </c>
      <c r="C1206" s="6">
        <v>2171</v>
      </c>
      <c r="D1206" s="5" t="s">
        <v>1259</v>
      </c>
      <c r="E1206" s="5" t="str">
        <f>VLOOKUP(B1206,Region!$A$1:$B$76,2,FALSE)</f>
        <v>Region_5</v>
      </c>
      <c r="F1206" s="5" t="str">
        <f>VLOOKUP(D1206,'Used to Match Zip By Sch Name'!$A$2:$E$4714,5,FALSE)</f>
        <v>32277-0917</v>
      </c>
      <c r="G1206" s="5">
        <f>VLOOKUP(D1206,public_school_report!$D$1:$CI$3651,84,FALSE)</f>
        <v>551</v>
      </c>
      <c r="H1206" s="5" t="s">
        <v>6</v>
      </c>
      <c r="I1206" s="5">
        <v>46</v>
      </c>
      <c r="J1206" s="5">
        <v>55</v>
      </c>
      <c r="K1206" s="5">
        <v>52</v>
      </c>
      <c r="L1206" s="5">
        <v>54</v>
      </c>
      <c r="M1206" s="5">
        <v>53</v>
      </c>
      <c r="N1206" s="5">
        <v>45</v>
      </c>
      <c r="O1206" s="5">
        <v>56</v>
      </c>
      <c r="P1206" s="5"/>
      <c r="Q1206" s="5"/>
      <c r="R1206" s="5"/>
      <c r="S1206" s="5"/>
      <c r="T1206" s="5">
        <v>361</v>
      </c>
      <c r="U1206" s="5">
        <v>7</v>
      </c>
      <c r="V1206" s="5">
        <v>52</v>
      </c>
      <c r="W1206" s="5">
        <v>99</v>
      </c>
      <c r="X1206" s="5" t="s">
        <v>63</v>
      </c>
      <c r="Y1206" s="5" t="s">
        <v>63</v>
      </c>
      <c r="Z1206" s="5" t="s">
        <v>62</v>
      </c>
      <c r="AA1206" s="5" t="s">
        <v>63</v>
      </c>
      <c r="AB1206" s="5" t="s">
        <v>63</v>
      </c>
      <c r="AC1206" s="5" t="s">
        <v>62</v>
      </c>
      <c r="AD1206" s="5" t="s">
        <v>62</v>
      </c>
      <c r="AE1206" s="5" t="s">
        <v>64</v>
      </c>
      <c r="AF1206" s="5" t="s">
        <v>62</v>
      </c>
      <c r="AG1206" s="5" t="s">
        <v>64</v>
      </c>
      <c r="AH1206" s="5" t="s">
        <v>64</v>
      </c>
      <c r="AI1206" s="5" t="s">
        <v>64</v>
      </c>
      <c r="AJ1206" s="5" t="s">
        <v>64</v>
      </c>
      <c r="AK1206" s="5" t="s">
        <v>64</v>
      </c>
      <c r="AL1206" s="5" t="s">
        <v>64</v>
      </c>
      <c r="AM1206" s="5" t="s">
        <v>64</v>
      </c>
      <c r="AN1206" s="5" t="s">
        <v>65</v>
      </c>
      <c r="AO1206" s="5" t="s">
        <v>66</v>
      </c>
      <c r="AP1206" s="5" t="s">
        <v>66</v>
      </c>
      <c r="AQ1206" s="5" t="s">
        <v>66</v>
      </c>
      <c r="AR1206" s="5" t="s">
        <v>66</v>
      </c>
      <c r="AS1206" s="5" t="s">
        <v>65</v>
      </c>
      <c r="AT1206" s="5" t="s">
        <v>66</v>
      </c>
      <c r="AU1206" s="5" t="s">
        <v>67</v>
      </c>
      <c r="AV1206" s="5" t="s">
        <v>68</v>
      </c>
      <c r="AW1206" s="5" t="s">
        <v>65</v>
      </c>
      <c r="AX1206" s="5" t="s">
        <v>69</v>
      </c>
      <c r="AY1206" s="5">
        <v>76.2</v>
      </c>
      <c r="AZ1206" s="5">
        <v>85.2</v>
      </c>
    </row>
    <row r="1207" spans="1:52">
      <c r="A1207" s="5">
        <v>16</v>
      </c>
      <c r="B1207" s="5" t="s">
        <v>1158</v>
      </c>
      <c r="C1207" s="6">
        <v>2181</v>
      </c>
      <c r="D1207" s="5" t="s">
        <v>1260</v>
      </c>
      <c r="E1207" s="5" t="str">
        <f>VLOOKUP(B1207,Region!$A$1:$B$76,2,FALSE)</f>
        <v>Region_5</v>
      </c>
      <c r="F1207" s="5" t="str">
        <f>VLOOKUP(D1207,'Used to Match Zip By Sch Name'!$A$2:$E$4714,5,FALSE)</f>
        <v>32218-4299</v>
      </c>
      <c r="G1207" s="5">
        <f>VLOOKUP(D1207,public_school_report!$D$1:$CI$3651,84,FALSE)</f>
        <v>643</v>
      </c>
      <c r="H1207" s="5" t="s">
        <v>4</v>
      </c>
      <c r="I1207" s="5">
        <v>60</v>
      </c>
      <c r="J1207" s="5">
        <v>57</v>
      </c>
      <c r="K1207" s="5">
        <v>48</v>
      </c>
      <c r="L1207" s="5">
        <v>69</v>
      </c>
      <c r="M1207" s="5">
        <v>69</v>
      </c>
      <c r="N1207" s="5">
        <v>37</v>
      </c>
      <c r="O1207" s="5">
        <v>75</v>
      </c>
      <c r="P1207" s="5"/>
      <c r="Q1207" s="5"/>
      <c r="R1207" s="5"/>
      <c r="S1207" s="5"/>
      <c r="T1207" s="5">
        <v>415</v>
      </c>
      <c r="U1207" s="5">
        <v>7</v>
      </c>
      <c r="V1207" s="5">
        <v>59</v>
      </c>
      <c r="W1207" s="5">
        <v>100</v>
      </c>
      <c r="X1207" s="5" t="s">
        <v>62</v>
      </c>
      <c r="Y1207" s="5" t="s">
        <v>62</v>
      </c>
      <c r="Z1207" s="5" t="s">
        <v>62</v>
      </c>
      <c r="AA1207" s="5" t="s">
        <v>62</v>
      </c>
      <c r="AB1207" s="5" t="s">
        <v>64</v>
      </c>
      <c r="AC1207" s="5" t="s">
        <v>64</v>
      </c>
      <c r="AD1207" s="5" t="s">
        <v>63</v>
      </c>
      <c r="AE1207" s="5" t="s">
        <v>62</v>
      </c>
      <c r="AF1207" s="5" t="s">
        <v>64</v>
      </c>
      <c r="AG1207" s="5" t="s">
        <v>64</v>
      </c>
      <c r="AH1207" s="5" t="s">
        <v>64</v>
      </c>
      <c r="AI1207" s="5" t="s">
        <v>64</v>
      </c>
      <c r="AJ1207" s="5" t="s">
        <v>64</v>
      </c>
      <c r="AK1207" s="5" t="s">
        <v>64</v>
      </c>
      <c r="AL1207" s="5" t="s">
        <v>64</v>
      </c>
      <c r="AM1207" s="5" t="s">
        <v>64</v>
      </c>
      <c r="AN1207" s="5" t="s">
        <v>62</v>
      </c>
      <c r="AO1207" s="5" t="s">
        <v>62</v>
      </c>
      <c r="AP1207" s="5" t="s">
        <v>64</v>
      </c>
      <c r="AQ1207" s="5" t="s">
        <v>64</v>
      </c>
      <c r="AR1207" s="5" t="s">
        <v>63</v>
      </c>
      <c r="AS1207" s="5" t="s">
        <v>65</v>
      </c>
      <c r="AT1207" s="5" t="s">
        <v>66</v>
      </c>
      <c r="AU1207" s="5" t="s">
        <v>67</v>
      </c>
      <c r="AV1207" s="5" t="s">
        <v>67</v>
      </c>
      <c r="AW1207" s="5" t="s">
        <v>65</v>
      </c>
      <c r="AX1207" s="5" t="s">
        <v>69</v>
      </c>
      <c r="AY1207" s="5">
        <v>50.4</v>
      </c>
      <c r="AZ1207" s="5">
        <v>71.7</v>
      </c>
    </row>
    <row r="1208" spans="1:52">
      <c r="A1208" s="5">
        <v>16</v>
      </c>
      <c r="B1208" s="5" t="s">
        <v>1158</v>
      </c>
      <c r="C1208" s="6">
        <v>2191</v>
      </c>
      <c r="D1208" s="5" t="s">
        <v>1261</v>
      </c>
      <c r="E1208" s="5" t="str">
        <f>VLOOKUP(B1208,Region!$A$1:$B$76,2,FALSE)</f>
        <v>Region_5</v>
      </c>
      <c r="F1208" s="5" t="str">
        <f>VLOOKUP(D1208,'Used to Match Zip By Sch Name'!$A$2:$E$4714,5,FALSE)</f>
        <v>32221-6198</v>
      </c>
      <c r="G1208" s="5">
        <f>VLOOKUP(D1208,public_school_report!$D$1:$CI$3651,84,FALSE)</f>
        <v>808</v>
      </c>
      <c r="H1208" s="5" t="s">
        <v>2</v>
      </c>
      <c r="I1208" s="5">
        <v>36</v>
      </c>
      <c r="J1208" s="5">
        <v>43</v>
      </c>
      <c r="K1208" s="5">
        <v>35</v>
      </c>
      <c r="L1208" s="5">
        <v>45</v>
      </c>
      <c r="M1208" s="5">
        <v>43</v>
      </c>
      <c r="N1208" s="5">
        <v>38</v>
      </c>
      <c r="O1208" s="5">
        <v>32</v>
      </c>
      <c r="P1208" s="5">
        <v>65</v>
      </c>
      <c r="Q1208" s="5">
        <v>80</v>
      </c>
      <c r="R1208" s="5"/>
      <c r="S1208" s="5"/>
      <c r="T1208" s="5">
        <v>417</v>
      </c>
      <c r="U1208" s="5">
        <v>9</v>
      </c>
      <c r="V1208" s="5">
        <v>46</v>
      </c>
      <c r="W1208" s="5">
        <v>99</v>
      </c>
      <c r="X1208" s="5" t="s">
        <v>63</v>
      </c>
      <c r="Y1208" s="5" t="s">
        <v>62</v>
      </c>
      <c r="Z1208" s="5" t="s">
        <v>63</v>
      </c>
      <c r="AA1208" s="5" t="s">
        <v>63</v>
      </c>
      <c r="AB1208" s="5" t="s">
        <v>72</v>
      </c>
      <c r="AC1208" s="5" t="s">
        <v>72</v>
      </c>
      <c r="AD1208" s="5" t="s">
        <v>72</v>
      </c>
      <c r="AE1208" s="5" t="s">
        <v>72</v>
      </c>
      <c r="AF1208" s="5" t="s">
        <v>63</v>
      </c>
      <c r="AG1208" s="5" t="s">
        <v>63</v>
      </c>
      <c r="AH1208" s="5" t="s">
        <v>62</v>
      </c>
      <c r="AI1208" s="5" t="s">
        <v>63</v>
      </c>
      <c r="AJ1208" s="5" t="s">
        <v>63</v>
      </c>
      <c r="AK1208" s="5" t="s">
        <v>63</v>
      </c>
      <c r="AL1208" s="5" t="s">
        <v>63</v>
      </c>
      <c r="AM1208" s="5" t="s">
        <v>63</v>
      </c>
      <c r="AN1208" s="5" t="s">
        <v>63</v>
      </c>
      <c r="AO1208" s="5" t="s">
        <v>63</v>
      </c>
      <c r="AP1208" s="5" t="s">
        <v>63</v>
      </c>
      <c r="AQ1208" s="5" t="s">
        <v>63</v>
      </c>
      <c r="AR1208" s="5" t="s">
        <v>72</v>
      </c>
      <c r="AS1208" s="5" t="s">
        <v>65</v>
      </c>
      <c r="AT1208" s="5" t="s">
        <v>66</v>
      </c>
      <c r="AU1208" s="5" t="s">
        <v>67</v>
      </c>
      <c r="AV1208" s="5" t="s">
        <v>68</v>
      </c>
      <c r="AW1208" s="5" t="s">
        <v>65</v>
      </c>
      <c r="AX1208" s="5" t="s">
        <v>78</v>
      </c>
      <c r="AY1208" s="5">
        <v>67.400000000000006</v>
      </c>
      <c r="AZ1208" s="5">
        <v>93.2</v>
      </c>
    </row>
    <row r="1209" spans="1:52">
      <c r="A1209" s="5">
        <v>16</v>
      </c>
      <c r="B1209" s="5" t="s">
        <v>1158</v>
      </c>
      <c r="C1209" s="6">
        <v>2201</v>
      </c>
      <c r="D1209" s="5" t="s">
        <v>1262</v>
      </c>
      <c r="E1209" s="5" t="str">
        <f>VLOOKUP(B1209,Region!$A$1:$B$76,2,FALSE)</f>
        <v>Region_5</v>
      </c>
      <c r="F1209" s="5" t="str">
        <f>VLOOKUP(D1209,'Used to Match Zip By Sch Name'!$A$2:$E$4714,5,FALSE)</f>
        <v>32208-6922</v>
      </c>
      <c r="G1209" s="5" t="e">
        <f>VLOOKUP(D1209,public_school_report!$D$1:$CI$3651,84,FALSE)</f>
        <v>#N/A</v>
      </c>
      <c r="H1209" s="5"/>
      <c r="I1209" s="5">
        <v>23</v>
      </c>
      <c r="J1209" s="5">
        <v>34</v>
      </c>
      <c r="K1209" s="5">
        <v>41</v>
      </c>
      <c r="L1209" s="5">
        <v>48</v>
      </c>
      <c r="M1209" s="5">
        <v>55</v>
      </c>
      <c r="N1209" s="5">
        <v>65</v>
      </c>
      <c r="O1209" s="5">
        <v>22</v>
      </c>
      <c r="P1209" s="5"/>
      <c r="Q1209" s="5"/>
      <c r="R1209" s="5"/>
      <c r="S1209" s="5"/>
      <c r="T1209" s="5">
        <v>288</v>
      </c>
      <c r="U1209" s="5">
        <v>7</v>
      </c>
      <c r="V1209" s="5">
        <v>41</v>
      </c>
      <c r="W1209" s="5">
        <v>99</v>
      </c>
      <c r="X1209" s="5" t="s">
        <v>63</v>
      </c>
      <c r="Y1209" s="5" t="s">
        <v>72</v>
      </c>
      <c r="Z1209" s="5" t="s">
        <v>63</v>
      </c>
      <c r="AA1209" s="5" t="s">
        <v>72</v>
      </c>
      <c r="AB1209" s="5" t="s">
        <v>72</v>
      </c>
      <c r="AC1209" s="5" t="s">
        <v>63</v>
      </c>
      <c r="AD1209" s="5" t="s">
        <v>72</v>
      </c>
      <c r="AE1209" s="5" t="s">
        <v>72</v>
      </c>
      <c r="AF1209" s="5" t="s">
        <v>63</v>
      </c>
      <c r="AG1209" s="5" t="s">
        <v>64</v>
      </c>
      <c r="AH1209" s="5" t="s">
        <v>62</v>
      </c>
      <c r="AI1209" s="5" t="s">
        <v>73</v>
      </c>
      <c r="AJ1209" s="5" t="s">
        <v>63</v>
      </c>
      <c r="AK1209" s="5" t="s">
        <v>63</v>
      </c>
      <c r="AL1209" s="5" t="s">
        <v>63</v>
      </c>
      <c r="AM1209" s="5" t="s">
        <v>63</v>
      </c>
      <c r="AN1209" s="5" t="s">
        <v>63</v>
      </c>
      <c r="AO1209" s="5" t="s">
        <v>72</v>
      </c>
      <c r="AP1209" s="5" t="s">
        <v>72</v>
      </c>
      <c r="AQ1209" s="5" t="s">
        <v>72</v>
      </c>
      <c r="AR1209" s="5" t="s">
        <v>72</v>
      </c>
      <c r="AS1209" s="5" t="s">
        <v>65</v>
      </c>
      <c r="AT1209" s="5" t="s">
        <v>66</v>
      </c>
      <c r="AU1209" s="5" t="s">
        <v>67</v>
      </c>
      <c r="AV1209" s="5" t="s">
        <v>68</v>
      </c>
      <c r="AW1209" s="5" t="s">
        <v>65</v>
      </c>
      <c r="AX1209" s="5" t="s">
        <v>69</v>
      </c>
      <c r="AY1209" s="5">
        <v>98.8</v>
      </c>
      <c r="AZ1209" s="5">
        <v>100</v>
      </c>
    </row>
    <row r="1210" spans="1:52">
      <c r="A1210" s="5">
        <v>16</v>
      </c>
      <c r="B1210" s="5" t="s">
        <v>1158</v>
      </c>
      <c r="C1210" s="6">
        <v>2211</v>
      </c>
      <c r="D1210" s="5" t="s">
        <v>1263</v>
      </c>
      <c r="E1210" s="5" t="str">
        <f>VLOOKUP(B1210,Region!$A$1:$B$76,2,FALSE)</f>
        <v>Region_5</v>
      </c>
      <c r="F1210" s="5" t="str">
        <f>VLOOKUP(D1210,'Used to Match Zip By Sch Name'!$A$2:$E$4714,5,FALSE)</f>
        <v>32210-2323</v>
      </c>
      <c r="G1210" s="5">
        <f>VLOOKUP(D1210,public_school_report!$D$1:$CI$3651,84,FALSE)</f>
        <v>397</v>
      </c>
      <c r="H1210" s="5" t="s">
        <v>6</v>
      </c>
      <c r="I1210" s="5">
        <v>33</v>
      </c>
      <c r="J1210" s="5">
        <v>53</v>
      </c>
      <c r="K1210" s="5">
        <v>50</v>
      </c>
      <c r="L1210" s="5">
        <v>54</v>
      </c>
      <c r="M1210" s="5">
        <v>64</v>
      </c>
      <c r="N1210" s="5">
        <v>41</v>
      </c>
      <c r="O1210" s="5">
        <v>41</v>
      </c>
      <c r="P1210" s="5"/>
      <c r="Q1210" s="5"/>
      <c r="R1210" s="5"/>
      <c r="S1210" s="5"/>
      <c r="T1210" s="5">
        <v>336</v>
      </c>
      <c r="U1210" s="5">
        <v>7</v>
      </c>
      <c r="V1210" s="5">
        <v>48</v>
      </c>
      <c r="W1210" s="5">
        <v>100</v>
      </c>
      <c r="X1210" s="5" t="s">
        <v>63</v>
      </c>
      <c r="Y1210" s="5" t="s">
        <v>63</v>
      </c>
      <c r="Z1210" s="5" t="s">
        <v>72</v>
      </c>
      <c r="AA1210" s="5" t="s">
        <v>63</v>
      </c>
      <c r="AB1210" s="5" t="s">
        <v>72</v>
      </c>
      <c r="AC1210" s="5" t="s">
        <v>72</v>
      </c>
      <c r="AD1210" s="5" t="s">
        <v>72</v>
      </c>
      <c r="AE1210" s="5" t="s">
        <v>72</v>
      </c>
      <c r="AF1210" s="5" t="s">
        <v>72</v>
      </c>
      <c r="AG1210" s="5" t="s">
        <v>72</v>
      </c>
      <c r="AH1210" s="5" t="s">
        <v>62</v>
      </c>
      <c r="AI1210" s="5" t="s">
        <v>63</v>
      </c>
      <c r="AJ1210" s="5" t="s">
        <v>63</v>
      </c>
      <c r="AK1210" s="5" t="s">
        <v>62</v>
      </c>
      <c r="AL1210" s="5" t="s">
        <v>63</v>
      </c>
      <c r="AM1210" s="5" t="s">
        <v>63</v>
      </c>
      <c r="AN1210" s="5" t="s">
        <v>63</v>
      </c>
      <c r="AO1210" s="5" t="s">
        <v>62</v>
      </c>
      <c r="AP1210" s="5" t="s">
        <v>63</v>
      </c>
      <c r="AQ1210" s="5" t="s">
        <v>63</v>
      </c>
      <c r="AR1210" s="5" t="s">
        <v>63</v>
      </c>
      <c r="AS1210" s="5" t="s">
        <v>65</v>
      </c>
      <c r="AT1210" s="5" t="s">
        <v>66</v>
      </c>
      <c r="AU1210" s="5" t="s">
        <v>67</v>
      </c>
      <c r="AV1210" s="5" t="s">
        <v>68</v>
      </c>
      <c r="AW1210" s="5" t="s">
        <v>65</v>
      </c>
      <c r="AX1210" s="5" t="s">
        <v>69</v>
      </c>
      <c r="AY1210" s="5">
        <v>77.2</v>
      </c>
      <c r="AZ1210" s="5">
        <v>100</v>
      </c>
    </row>
    <row r="1211" spans="1:52">
      <c r="A1211" s="5">
        <v>16</v>
      </c>
      <c r="B1211" s="5" t="s">
        <v>1158</v>
      </c>
      <c r="C1211" s="6">
        <v>2221</v>
      </c>
      <c r="D1211" s="5" t="s">
        <v>1264</v>
      </c>
      <c r="E1211" s="5" t="str">
        <f>VLOOKUP(B1211,Region!$A$1:$B$76,2,FALSE)</f>
        <v>Region_5</v>
      </c>
      <c r="F1211" s="5" t="str">
        <f>VLOOKUP(D1211,'Used to Match Zip By Sch Name'!$A$2:$E$4714,5,FALSE)</f>
        <v>32216-5699</v>
      </c>
      <c r="G1211" s="5">
        <f>VLOOKUP(D1211,public_school_report!$D$1:$CI$3651,84,FALSE)</f>
        <v>525</v>
      </c>
      <c r="H1211" s="5" t="s">
        <v>6</v>
      </c>
      <c r="I1211" s="5">
        <v>50</v>
      </c>
      <c r="J1211" s="5">
        <v>65</v>
      </c>
      <c r="K1211" s="5">
        <v>61</v>
      </c>
      <c r="L1211" s="5">
        <v>64</v>
      </c>
      <c r="M1211" s="5">
        <v>67</v>
      </c>
      <c r="N1211" s="5">
        <v>51</v>
      </c>
      <c r="O1211" s="5">
        <v>48</v>
      </c>
      <c r="P1211" s="5"/>
      <c r="Q1211" s="5"/>
      <c r="R1211" s="5"/>
      <c r="S1211" s="5"/>
      <c r="T1211" s="5">
        <v>406</v>
      </c>
      <c r="U1211" s="5">
        <v>7</v>
      </c>
      <c r="V1211" s="5">
        <v>58</v>
      </c>
      <c r="W1211" s="5">
        <v>100</v>
      </c>
      <c r="X1211" s="5" t="s">
        <v>62</v>
      </c>
      <c r="Y1211" s="5" t="s">
        <v>62</v>
      </c>
      <c r="Z1211" s="5" t="s">
        <v>64</v>
      </c>
      <c r="AA1211" s="5" t="s">
        <v>62</v>
      </c>
      <c r="AB1211" s="5" t="s">
        <v>62</v>
      </c>
      <c r="AC1211" s="5" t="s">
        <v>63</v>
      </c>
      <c r="AD1211" s="5" t="s">
        <v>62</v>
      </c>
      <c r="AE1211" s="5" t="s">
        <v>64</v>
      </c>
      <c r="AF1211" s="5" t="s">
        <v>63</v>
      </c>
      <c r="AG1211" s="5" t="s">
        <v>62</v>
      </c>
      <c r="AH1211" s="5" t="s">
        <v>64</v>
      </c>
      <c r="AI1211" s="5" t="s">
        <v>62</v>
      </c>
      <c r="AJ1211" s="5" t="s">
        <v>64</v>
      </c>
      <c r="AK1211" s="5" t="s">
        <v>62</v>
      </c>
      <c r="AL1211" s="5" t="s">
        <v>64</v>
      </c>
      <c r="AM1211" s="5" t="s">
        <v>62</v>
      </c>
      <c r="AN1211" s="5" t="s">
        <v>62</v>
      </c>
      <c r="AO1211" s="5" t="s">
        <v>63</v>
      </c>
      <c r="AP1211" s="5" t="s">
        <v>63</v>
      </c>
      <c r="AQ1211" s="5" t="s">
        <v>62</v>
      </c>
      <c r="AR1211" s="5" t="s">
        <v>63</v>
      </c>
      <c r="AS1211" s="5" t="s">
        <v>65</v>
      </c>
      <c r="AT1211" s="5" t="s">
        <v>66</v>
      </c>
      <c r="AU1211" s="5" t="s">
        <v>67</v>
      </c>
      <c r="AV1211" s="5" t="s">
        <v>68</v>
      </c>
      <c r="AW1211" s="5" t="s">
        <v>65</v>
      </c>
      <c r="AX1211" s="5" t="s">
        <v>69</v>
      </c>
      <c r="AY1211" s="5">
        <v>75</v>
      </c>
      <c r="AZ1211" s="5">
        <v>99.1</v>
      </c>
    </row>
    <row r="1212" spans="1:52">
      <c r="A1212" s="5">
        <v>16</v>
      </c>
      <c r="B1212" s="5" t="s">
        <v>1158</v>
      </c>
      <c r="C1212" s="6">
        <v>2231</v>
      </c>
      <c r="D1212" s="5" t="s">
        <v>1265</v>
      </c>
      <c r="E1212" s="5" t="str">
        <f>VLOOKUP(B1212,Region!$A$1:$B$76,2,FALSE)</f>
        <v>Region_5</v>
      </c>
      <c r="F1212" s="5" t="str">
        <f>VLOOKUP(D1212,'Used to Match Zip By Sch Name'!$A$2:$E$4714,5,FALSE)</f>
        <v>32266-3505</v>
      </c>
      <c r="G1212" s="5" t="e">
        <f>VLOOKUP(D1212,public_school_report!$D$1:$CI$3651,84,FALSE)</f>
        <v>#N/A</v>
      </c>
      <c r="H1212" s="5"/>
      <c r="I1212" s="5">
        <v>65</v>
      </c>
      <c r="J1212" s="5">
        <v>55</v>
      </c>
      <c r="K1212" s="5">
        <v>44</v>
      </c>
      <c r="L1212" s="5">
        <v>58</v>
      </c>
      <c r="M1212" s="5">
        <v>50</v>
      </c>
      <c r="N1212" s="5">
        <v>45</v>
      </c>
      <c r="O1212" s="5">
        <v>86</v>
      </c>
      <c r="P1212" s="5">
        <v>87</v>
      </c>
      <c r="Q1212" s="5"/>
      <c r="R1212" s="5">
        <v>96</v>
      </c>
      <c r="S1212" s="5">
        <v>86</v>
      </c>
      <c r="T1212" s="5">
        <v>672</v>
      </c>
      <c r="U1212" s="5">
        <v>10</v>
      </c>
      <c r="V1212" s="5">
        <v>67</v>
      </c>
      <c r="W1212" s="5">
        <v>98</v>
      </c>
      <c r="X1212" s="5" t="s">
        <v>64</v>
      </c>
      <c r="Y1212" s="5" t="s">
        <v>62</v>
      </c>
      <c r="Z1212" s="5" t="s">
        <v>62</v>
      </c>
      <c r="AA1212" s="5" t="s">
        <v>63</v>
      </c>
      <c r="AB1212" s="5" t="s">
        <v>62</v>
      </c>
      <c r="AC1212" s="5" t="s">
        <v>64</v>
      </c>
      <c r="AD1212" s="5" t="s">
        <v>64</v>
      </c>
      <c r="AE1212" s="5" t="s">
        <v>62</v>
      </c>
      <c r="AF1212" s="5" t="s">
        <v>62</v>
      </c>
      <c r="AG1212" s="5" t="s">
        <v>62</v>
      </c>
      <c r="AH1212" s="5" t="s">
        <v>62</v>
      </c>
      <c r="AI1212" s="5" t="s">
        <v>64</v>
      </c>
      <c r="AJ1212" s="5" t="s">
        <v>62</v>
      </c>
      <c r="AK1212" s="5" t="s">
        <v>62</v>
      </c>
      <c r="AL1212" s="5" t="s">
        <v>64</v>
      </c>
      <c r="AM1212" s="5" t="s">
        <v>62</v>
      </c>
      <c r="AN1212" s="5" t="s">
        <v>63</v>
      </c>
      <c r="AO1212" s="5" t="s">
        <v>63</v>
      </c>
      <c r="AP1212" s="5" t="s">
        <v>63</v>
      </c>
      <c r="AQ1212" s="5" t="s">
        <v>63</v>
      </c>
      <c r="AR1212" s="5" t="s">
        <v>63</v>
      </c>
      <c r="AS1212" s="5" t="s">
        <v>65</v>
      </c>
      <c r="AT1212" s="5" t="s">
        <v>66</v>
      </c>
      <c r="AU1212" s="5" t="s">
        <v>67</v>
      </c>
      <c r="AV1212" s="5" t="s">
        <v>67</v>
      </c>
      <c r="AW1212" s="5" t="s">
        <v>65</v>
      </c>
      <c r="AX1212" s="5" t="s">
        <v>82</v>
      </c>
      <c r="AY1212" s="5">
        <v>29.2</v>
      </c>
      <c r="AZ1212" s="5">
        <v>27.4</v>
      </c>
    </row>
    <row r="1213" spans="1:52">
      <c r="A1213" s="5">
        <v>16</v>
      </c>
      <c r="B1213" s="5" t="s">
        <v>1158</v>
      </c>
      <c r="C1213" s="6">
        <v>2241</v>
      </c>
      <c r="D1213" s="5" t="s">
        <v>1266</v>
      </c>
      <c r="E1213" s="5" t="str">
        <f>VLOOKUP(B1213,Region!$A$1:$B$76,2,FALSE)</f>
        <v>Region_5</v>
      </c>
      <c r="F1213" s="5" t="str">
        <f>VLOOKUP(D1213,'Used to Match Zip By Sch Name'!$A$2:$E$4714,5,FALSE)</f>
        <v>32217-3398</v>
      </c>
      <c r="G1213" s="5" t="e">
        <f>VLOOKUP(D1213,public_school_report!$D$1:$CI$3651,84,FALSE)</f>
        <v>#N/A</v>
      </c>
      <c r="H1213" s="5"/>
      <c r="I1213" s="5">
        <v>63</v>
      </c>
      <c r="J1213" s="5">
        <v>50</v>
      </c>
      <c r="K1213" s="5">
        <v>41</v>
      </c>
      <c r="L1213" s="5">
        <v>50</v>
      </c>
      <c r="M1213" s="5">
        <v>55</v>
      </c>
      <c r="N1213" s="5">
        <v>57</v>
      </c>
      <c r="O1213" s="5">
        <v>73</v>
      </c>
      <c r="P1213" s="5">
        <v>79</v>
      </c>
      <c r="Q1213" s="5"/>
      <c r="R1213" s="5">
        <v>93</v>
      </c>
      <c r="S1213" s="5">
        <v>80</v>
      </c>
      <c r="T1213" s="5">
        <v>641</v>
      </c>
      <c r="U1213" s="5">
        <v>10</v>
      </c>
      <c r="V1213" s="5">
        <v>64</v>
      </c>
      <c r="W1213" s="5">
        <v>99</v>
      </c>
      <c r="X1213" s="5" t="s">
        <v>64</v>
      </c>
      <c r="Y1213" s="5" t="s">
        <v>62</v>
      </c>
      <c r="Z1213" s="5" t="s">
        <v>62</v>
      </c>
      <c r="AA1213" s="5" t="s">
        <v>63</v>
      </c>
      <c r="AB1213" s="5" t="s">
        <v>63</v>
      </c>
      <c r="AC1213" s="5" t="s">
        <v>62</v>
      </c>
      <c r="AD1213" s="5" t="s">
        <v>62</v>
      </c>
      <c r="AE1213" s="5" t="s">
        <v>63</v>
      </c>
      <c r="AF1213" s="5" t="s">
        <v>63</v>
      </c>
      <c r="AG1213" s="5" t="s">
        <v>72</v>
      </c>
      <c r="AH1213" s="5" t="s">
        <v>72</v>
      </c>
      <c r="AI1213" s="5" t="s">
        <v>63</v>
      </c>
      <c r="AJ1213" s="5" t="s">
        <v>72</v>
      </c>
      <c r="AK1213" s="5" t="s">
        <v>63</v>
      </c>
      <c r="AL1213" s="5" t="s">
        <v>63</v>
      </c>
      <c r="AM1213" s="5" t="s">
        <v>63</v>
      </c>
      <c r="AN1213" s="5" t="s">
        <v>62</v>
      </c>
      <c r="AO1213" s="5" t="s">
        <v>72</v>
      </c>
      <c r="AP1213" s="5" t="s">
        <v>63</v>
      </c>
      <c r="AQ1213" s="5" t="s">
        <v>63</v>
      </c>
      <c r="AR1213" s="5" t="s">
        <v>63</v>
      </c>
      <c r="AS1213" s="5" t="s">
        <v>65</v>
      </c>
      <c r="AT1213" s="5" t="s">
        <v>66</v>
      </c>
      <c r="AU1213" s="5" t="s">
        <v>67</v>
      </c>
      <c r="AV1213" s="5" t="s">
        <v>68</v>
      </c>
      <c r="AW1213" s="5" t="s">
        <v>65</v>
      </c>
      <c r="AX1213" s="5" t="s">
        <v>82</v>
      </c>
      <c r="AY1213" s="5">
        <v>73.400000000000006</v>
      </c>
      <c r="AZ1213" s="5">
        <v>70.7</v>
      </c>
    </row>
    <row r="1214" spans="1:52">
      <c r="A1214" s="5">
        <v>16</v>
      </c>
      <c r="B1214" s="5" t="s">
        <v>1158</v>
      </c>
      <c r="C1214" s="6">
        <v>2251</v>
      </c>
      <c r="D1214" s="5" t="s">
        <v>1267</v>
      </c>
      <c r="E1214" s="5" t="str">
        <f>VLOOKUP(B1214,Region!$A$1:$B$76,2,FALSE)</f>
        <v>Region_5</v>
      </c>
      <c r="F1214" s="5" t="str">
        <f>VLOOKUP(D1214,'Used to Match Zip By Sch Name'!$A$2:$E$4714,5,FALSE)</f>
        <v>32250-3293</v>
      </c>
      <c r="G1214" s="5">
        <f>VLOOKUP(D1214,public_school_report!$D$1:$CI$3651,84,FALSE)</f>
        <v>611</v>
      </c>
      <c r="H1214" s="5" t="s">
        <v>4</v>
      </c>
      <c r="I1214" s="5">
        <v>75</v>
      </c>
      <c r="J1214" s="5">
        <v>72</v>
      </c>
      <c r="K1214" s="5">
        <v>61</v>
      </c>
      <c r="L1214" s="5">
        <v>79</v>
      </c>
      <c r="M1214" s="5">
        <v>78</v>
      </c>
      <c r="N1214" s="5">
        <v>64</v>
      </c>
      <c r="O1214" s="5">
        <v>64</v>
      </c>
      <c r="P1214" s="5"/>
      <c r="Q1214" s="5"/>
      <c r="R1214" s="5"/>
      <c r="S1214" s="5"/>
      <c r="T1214" s="5">
        <v>493</v>
      </c>
      <c r="U1214" s="5">
        <v>7</v>
      </c>
      <c r="V1214" s="5">
        <v>70</v>
      </c>
      <c r="W1214" s="5">
        <v>99</v>
      </c>
      <c r="X1214" s="5" t="s">
        <v>64</v>
      </c>
      <c r="Y1214" s="5" t="s">
        <v>62</v>
      </c>
      <c r="Z1214" s="5" t="s">
        <v>62</v>
      </c>
      <c r="AA1214" s="5" t="s">
        <v>64</v>
      </c>
      <c r="AB1214" s="5" t="s">
        <v>64</v>
      </c>
      <c r="AC1214" s="5" t="s">
        <v>64</v>
      </c>
      <c r="AD1214" s="5" t="s">
        <v>64</v>
      </c>
      <c r="AE1214" s="5" t="s">
        <v>64</v>
      </c>
      <c r="AF1214" s="5" t="s">
        <v>64</v>
      </c>
      <c r="AG1214" s="5" t="s">
        <v>64</v>
      </c>
      <c r="AH1214" s="5" t="s">
        <v>64</v>
      </c>
      <c r="AI1214" s="5" t="s">
        <v>64</v>
      </c>
      <c r="AJ1214" s="5" t="s">
        <v>64</v>
      </c>
      <c r="AK1214" s="5" t="s">
        <v>64</v>
      </c>
      <c r="AL1214" s="5" t="s">
        <v>64</v>
      </c>
      <c r="AM1214" s="5" t="s">
        <v>64</v>
      </c>
      <c r="AN1214" s="5" t="s">
        <v>64</v>
      </c>
      <c r="AO1214" s="5" t="s">
        <v>64</v>
      </c>
      <c r="AP1214" s="5" t="s">
        <v>64</v>
      </c>
      <c r="AQ1214" s="5" t="s">
        <v>62</v>
      </c>
      <c r="AR1214" s="5" t="s">
        <v>63</v>
      </c>
      <c r="AS1214" s="5" t="s">
        <v>65</v>
      </c>
      <c r="AT1214" s="5" t="s">
        <v>66</v>
      </c>
      <c r="AU1214" s="5" t="s">
        <v>67</v>
      </c>
      <c r="AV1214" s="5" t="s">
        <v>67</v>
      </c>
      <c r="AW1214" s="5" t="s">
        <v>65</v>
      </c>
      <c r="AX1214" s="5" t="s">
        <v>69</v>
      </c>
      <c r="AY1214" s="5">
        <v>33.799999999999997</v>
      </c>
      <c r="AZ1214" s="5">
        <v>37.5</v>
      </c>
    </row>
    <row r="1215" spans="1:52">
      <c r="A1215" s="5">
        <v>16</v>
      </c>
      <c r="B1215" s="5" t="s">
        <v>1158</v>
      </c>
      <c r="C1215" s="6">
        <v>2261</v>
      </c>
      <c r="D1215" s="5" t="s">
        <v>1268</v>
      </c>
      <c r="E1215" s="5" t="str">
        <f>VLOOKUP(B1215,Region!$A$1:$B$76,2,FALSE)</f>
        <v>Region_5</v>
      </c>
      <c r="F1215" s="5" t="str">
        <f>VLOOKUP(D1215,'Used to Match Zip By Sch Name'!$A$2:$E$4714,5,FALSE)</f>
        <v>32221-1439</v>
      </c>
      <c r="G1215" s="5">
        <f>VLOOKUP(D1215,public_school_report!$D$1:$CI$3651,84,FALSE)</f>
        <v>1061</v>
      </c>
      <c r="H1215" s="5" t="s">
        <v>2</v>
      </c>
      <c r="I1215" s="5">
        <v>50</v>
      </c>
      <c r="J1215" s="5">
        <v>55</v>
      </c>
      <c r="K1215" s="5">
        <v>47</v>
      </c>
      <c r="L1215" s="5">
        <v>67</v>
      </c>
      <c r="M1215" s="5">
        <v>63</v>
      </c>
      <c r="N1215" s="5">
        <v>40</v>
      </c>
      <c r="O1215" s="5">
        <v>53</v>
      </c>
      <c r="P1215" s="5"/>
      <c r="Q1215" s="5"/>
      <c r="R1215" s="5"/>
      <c r="S1215" s="5"/>
      <c r="T1215" s="5">
        <v>375</v>
      </c>
      <c r="U1215" s="5">
        <v>7</v>
      </c>
      <c r="V1215" s="5">
        <v>54</v>
      </c>
      <c r="W1215" s="5">
        <v>100</v>
      </c>
      <c r="X1215" s="5" t="s">
        <v>62</v>
      </c>
      <c r="Y1215" s="5" t="s">
        <v>62</v>
      </c>
      <c r="Z1215" s="5" t="s">
        <v>63</v>
      </c>
      <c r="AA1215" s="5" t="s">
        <v>63</v>
      </c>
      <c r="AB1215" s="5" t="s">
        <v>72</v>
      </c>
      <c r="AC1215" s="5" t="s">
        <v>63</v>
      </c>
      <c r="AD1215" s="5" t="s">
        <v>63</v>
      </c>
      <c r="AE1215" s="5" t="s">
        <v>63</v>
      </c>
      <c r="AF1215" s="5" t="s">
        <v>63</v>
      </c>
      <c r="AG1215" s="5" t="s">
        <v>62</v>
      </c>
      <c r="AH1215" s="5" t="s">
        <v>64</v>
      </c>
      <c r="AI1215" s="5" t="s">
        <v>62</v>
      </c>
      <c r="AJ1215" s="5" t="s">
        <v>64</v>
      </c>
      <c r="AK1215" s="5" t="s">
        <v>62</v>
      </c>
      <c r="AL1215" s="5" t="s">
        <v>64</v>
      </c>
      <c r="AM1215" s="5" t="s">
        <v>62</v>
      </c>
      <c r="AN1215" s="5" t="s">
        <v>62</v>
      </c>
      <c r="AO1215" s="5" t="s">
        <v>63</v>
      </c>
      <c r="AP1215" s="5" t="s">
        <v>63</v>
      </c>
      <c r="AQ1215" s="5" t="s">
        <v>62</v>
      </c>
      <c r="AR1215" s="5" t="s">
        <v>63</v>
      </c>
      <c r="AS1215" s="5" t="s">
        <v>65</v>
      </c>
      <c r="AT1215" s="5" t="s">
        <v>66</v>
      </c>
      <c r="AU1215" s="5" t="s">
        <v>67</v>
      </c>
      <c r="AV1215" s="5" t="s">
        <v>68</v>
      </c>
      <c r="AW1215" s="5" t="s">
        <v>65</v>
      </c>
      <c r="AX1215" s="5" t="s">
        <v>69</v>
      </c>
      <c r="AY1215" s="5">
        <v>62.8</v>
      </c>
      <c r="AZ1215" s="5">
        <v>100</v>
      </c>
    </row>
    <row r="1216" spans="1:52">
      <c r="A1216" s="5">
        <v>16</v>
      </c>
      <c r="B1216" s="5" t="s">
        <v>1158</v>
      </c>
      <c r="C1216" s="6">
        <v>2271</v>
      </c>
      <c r="D1216" s="5" t="s">
        <v>1269</v>
      </c>
      <c r="E1216" s="5" t="str">
        <f>VLOOKUP(B1216,Region!$A$1:$B$76,2,FALSE)</f>
        <v>Region_5</v>
      </c>
      <c r="F1216" s="5" t="str">
        <f>VLOOKUP(D1216,'Used to Match Zip By Sch Name'!$A$2:$E$4714,5,FALSE)</f>
        <v>32233-2999</v>
      </c>
      <c r="G1216" s="5">
        <f>VLOOKUP(D1216,public_school_report!$D$1:$CI$3651,84,FALSE)</f>
        <v>438</v>
      </c>
      <c r="H1216" s="5" t="s">
        <v>6</v>
      </c>
      <c r="I1216" s="5">
        <v>58</v>
      </c>
      <c r="J1216" s="5">
        <v>56</v>
      </c>
      <c r="K1216" s="5">
        <v>38</v>
      </c>
      <c r="L1216" s="5">
        <v>62</v>
      </c>
      <c r="M1216" s="5">
        <v>60</v>
      </c>
      <c r="N1216" s="5">
        <v>35</v>
      </c>
      <c r="O1216" s="5">
        <v>68</v>
      </c>
      <c r="P1216" s="5"/>
      <c r="Q1216" s="5"/>
      <c r="R1216" s="5"/>
      <c r="S1216" s="5"/>
      <c r="T1216" s="5">
        <v>377</v>
      </c>
      <c r="U1216" s="5">
        <v>7</v>
      </c>
      <c r="V1216" s="5">
        <v>54</v>
      </c>
      <c r="W1216" s="5">
        <v>100</v>
      </c>
      <c r="X1216" s="5" t="s">
        <v>62</v>
      </c>
      <c r="Y1216" s="5" t="s">
        <v>64</v>
      </c>
      <c r="Z1216" s="5" t="s">
        <v>64</v>
      </c>
      <c r="AA1216" s="5" t="s">
        <v>62</v>
      </c>
      <c r="AB1216" s="5" t="s">
        <v>63</v>
      </c>
      <c r="AC1216" s="5" t="s">
        <v>62</v>
      </c>
      <c r="AD1216" s="5" t="s">
        <v>64</v>
      </c>
      <c r="AE1216" s="5" t="s">
        <v>72</v>
      </c>
      <c r="AF1216" s="5" t="s">
        <v>63</v>
      </c>
      <c r="AG1216" s="5" t="s">
        <v>63</v>
      </c>
      <c r="AH1216" s="5" t="s">
        <v>64</v>
      </c>
      <c r="AI1216" s="5" t="s">
        <v>64</v>
      </c>
      <c r="AJ1216" s="5" t="s">
        <v>64</v>
      </c>
      <c r="AK1216" s="5" t="s">
        <v>63</v>
      </c>
      <c r="AL1216" s="5" t="s">
        <v>64</v>
      </c>
      <c r="AM1216" s="5" t="s">
        <v>62</v>
      </c>
      <c r="AN1216" s="5" t="s">
        <v>62</v>
      </c>
      <c r="AO1216" s="5" t="s">
        <v>62</v>
      </c>
      <c r="AP1216" s="5" t="s">
        <v>62</v>
      </c>
      <c r="AQ1216" s="5" t="s">
        <v>62</v>
      </c>
      <c r="AR1216" s="5" t="s">
        <v>63</v>
      </c>
      <c r="AS1216" s="5" t="s">
        <v>65</v>
      </c>
      <c r="AT1216" s="5" t="s">
        <v>66</v>
      </c>
      <c r="AU1216" s="5" t="s">
        <v>67</v>
      </c>
      <c r="AV1216" s="5" t="s">
        <v>68</v>
      </c>
      <c r="AW1216" s="5" t="s">
        <v>65</v>
      </c>
      <c r="AX1216" s="5" t="s">
        <v>69</v>
      </c>
      <c r="AY1216" s="5">
        <v>49.5</v>
      </c>
      <c r="AZ1216" s="5">
        <v>83.399999999999977</v>
      </c>
    </row>
    <row r="1217" spans="1:52">
      <c r="A1217" s="5">
        <v>16</v>
      </c>
      <c r="B1217" s="5" t="s">
        <v>1158</v>
      </c>
      <c r="C1217" s="6">
        <v>2291</v>
      </c>
      <c r="D1217" s="5" t="s">
        <v>1270</v>
      </c>
      <c r="E1217" s="5" t="str">
        <f>VLOOKUP(B1217,Region!$A$1:$B$76,2,FALSE)</f>
        <v>Region_5</v>
      </c>
      <c r="F1217" s="5" t="str">
        <f>VLOOKUP(D1217,'Used to Match Zip By Sch Name'!$A$2:$E$4714,5,FALSE)</f>
        <v>32244-1440</v>
      </c>
      <c r="G1217" s="5">
        <f>VLOOKUP(D1217,public_school_report!$D$1:$CI$3651,84,FALSE)</f>
        <v>578</v>
      </c>
      <c r="H1217" s="5" t="s">
        <v>4</v>
      </c>
      <c r="I1217" s="5">
        <v>30</v>
      </c>
      <c r="J1217" s="5">
        <v>49</v>
      </c>
      <c r="K1217" s="5">
        <v>44</v>
      </c>
      <c r="L1217" s="5">
        <v>38</v>
      </c>
      <c r="M1217" s="5">
        <v>49</v>
      </c>
      <c r="N1217" s="5">
        <v>46</v>
      </c>
      <c r="O1217" s="5">
        <v>30</v>
      </c>
      <c r="P1217" s="5"/>
      <c r="Q1217" s="5"/>
      <c r="R1217" s="5"/>
      <c r="S1217" s="5"/>
      <c r="T1217" s="5">
        <v>286</v>
      </c>
      <c r="U1217" s="5">
        <v>7</v>
      </c>
      <c r="V1217" s="5">
        <v>41</v>
      </c>
      <c r="W1217" s="5">
        <v>99</v>
      </c>
      <c r="X1217" s="5" t="s">
        <v>63</v>
      </c>
      <c r="Y1217" s="5" t="s">
        <v>63</v>
      </c>
      <c r="Z1217" s="5" t="s">
        <v>63</v>
      </c>
      <c r="AA1217" s="5" t="s">
        <v>63</v>
      </c>
      <c r="AB1217" s="5" t="s">
        <v>72</v>
      </c>
      <c r="AC1217" s="5" t="s">
        <v>63</v>
      </c>
      <c r="AD1217" s="5" t="s">
        <v>73</v>
      </c>
      <c r="AE1217" s="5" t="s">
        <v>72</v>
      </c>
      <c r="AF1217" s="5" t="s">
        <v>63</v>
      </c>
      <c r="AG1217" s="5" t="s">
        <v>63</v>
      </c>
      <c r="AH1217" s="5" t="s">
        <v>63</v>
      </c>
      <c r="AI1217" s="5" t="s">
        <v>63</v>
      </c>
      <c r="AJ1217" s="5" t="s">
        <v>63</v>
      </c>
      <c r="AK1217" s="5" t="s">
        <v>62</v>
      </c>
      <c r="AL1217" s="5" t="s">
        <v>64</v>
      </c>
      <c r="AM1217" s="5" t="s">
        <v>62</v>
      </c>
      <c r="AN1217" s="5" t="s">
        <v>63</v>
      </c>
      <c r="AO1217" s="5" t="s">
        <v>62</v>
      </c>
      <c r="AP1217" s="5" t="s">
        <v>63</v>
      </c>
      <c r="AQ1217" s="5" t="s">
        <v>63</v>
      </c>
      <c r="AR1217" s="5" t="s">
        <v>63</v>
      </c>
      <c r="AS1217" s="5" t="s">
        <v>65</v>
      </c>
      <c r="AT1217" s="5" t="s">
        <v>66</v>
      </c>
      <c r="AU1217" s="5" t="s">
        <v>67</v>
      </c>
      <c r="AV1217" s="5" t="s">
        <v>68</v>
      </c>
      <c r="AW1217" s="5" t="s">
        <v>65</v>
      </c>
      <c r="AX1217" s="5" t="s">
        <v>69</v>
      </c>
      <c r="AY1217" s="5">
        <v>84.1</v>
      </c>
      <c r="AZ1217" s="5">
        <v>100</v>
      </c>
    </row>
    <row r="1218" spans="1:52">
      <c r="A1218" s="5">
        <v>16</v>
      </c>
      <c r="B1218" s="5" t="s">
        <v>1158</v>
      </c>
      <c r="C1218" s="6">
        <v>2301</v>
      </c>
      <c r="D1218" s="5" t="s">
        <v>1271</v>
      </c>
      <c r="E1218" s="5" t="str">
        <f>VLOOKUP(B1218,Region!$A$1:$B$76,2,FALSE)</f>
        <v>Region_5</v>
      </c>
      <c r="F1218" s="5" t="str">
        <f>VLOOKUP(D1218,'Used to Match Zip By Sch Name'!$A$2:$E$4714,5,FALSE)</f>
        <v>32257-5003</v>
      </c>
      <c r="G1218" s="5">
        <f>VLOOKUP(D1218,public_school_report!$D$1:$CI$3651,84,FALSE)</f>
        <v>954</v>
      </c>
      <c r="H1218" s="5" t="s">
        <v>2</v>
      </c>
      <c r="I1218" s="5">
        <v>52</v>
      </c>
      <c r="J1218" s="5">
        <v>56</v>
      </c>
      <c r="K1218" s="5">
        <v>48</v>
      </c>
      <c r="L1218" s="5">
        <v>62</v>
      </c>
      <c r="M1218" s="5">
        <v>67</v>
      </c>
      <c r="N1218" s="5">
        <v>52</v>
      </c>
      <c r="O1218" s="5">
        <v>69</v>
      </c>
      <c r="P1218" s="5"/>
      <c r="Q1218" s="5"/>
      <c r="R1218" s="5"/>
      <c r="S1218" s="5"/>
      <c r="T1218" s="5">
        <v>406</v>
      </c>
      <c r="U1218" s="5">
        <v>7</v>
      </c>
      <c r="V1218" s="5">
        <v>58</v>
      </c>
      <c r="W1218" s="5">
        <v>100</v>
      </c>
      <c r="X1218" s="5" t="s">
        <v>62</v>
      </c>
      <c r="Y1218" s="5" t="s">
        <v>63</v>
      </c>
      <c r="Z1218" s="5" t="s">
        <v>63</v>
      </c>
      <c r="AA1218" s="5" t="s">
        <v>63</v>
      </c>
      <c r="AB1218" s="5" t="s">
        <v>62</v>
      </c>
      <c r="AC1218" s="5" t="s">
        <v>63</v>
      </c>
      <c r="AD1218" s="5" t="s">
        <v>62</v>
      </c>
      <c r="AE1218" s="5" t="s">
        <v>62</v>
      </c>
      <c r="AF1218" s="5" t="s">
        <v>64</v>
      </c>
      <c r="AG1218" s="5" t="s">
        <v>62</v>
      </c>
      <c r="AH1218" s="5" t="s">
        <v>64</v>
      </c>
      <c r="AI1218" s="5" t="s">
        <v>64</v>
      </c>
      <c r="AJ1218" s="5" t="s">
        <v>64</v>
      </c>
      <c r="AK1218" s="5" t="s">
        <v>64</v>
      </c>
      <c r="AL1218" s="5" t="s">
        <v>64</v>
      </c>
      <c r="AM1218" s="5" t="s">
        <v>64</v>
      </c>
      <c r="AN1218" s="5" t="s">
        <v>64</v>
      </c>
      <c r="AO1218" s="5" t="s">
        <v>64</v>
      </c>
      <c r="AP1218" s="5" t="s">
        <v>63</v>
      </c>
      <c r="AQ1218" s="5" t="s">
        <v>64</v>
      </c>
      <c r="AR1218" s="5" t="s">
        <v>64</v>
      </c>
      <c r="AS1218" s="5" t="s">
        <v>65</v>
      </c>
      <c r="AT1218" s="5" t="s">
        <v>66</v>
      </c>
      <c r="AU1218" s="5" t="s">
        <v>67</v>
      </c>
      <c r="AV1218" s="5" t="s">
        <v>68</v>
      </c>
      <c r="AW1218" s="5" t="s">
        <v>65</v>
      </c>
      <c r="AX1218" s="5" t="s">
        <v>69</v>
      </c>
      <c r="AY1218" s="5">
        <v>69.900000000000006</v>
      </c>
      <c r="AZ1218" s="5">
        <v>89.9</v>
      </c>
    </row>
    <row r="1219" spans="1:52">
      <c r="A1219" s="5">
        <v>16</v>
      </c>
      <c r="B1219" s="5" t="s">
        <v>1158</v>
      </c>
      <c r="C1219" s="6">
        <v>2311</v>
      </c>
      <c r="D1219" s="5" t="s">
        <v>1272</v>
      </c>
      <c r="E1219" s="5" t="str">
        <f>VLOOKUP(B1219,Region!$A$1:$B$76,2,FALSE)</f>
        <v>Region_5</v>
      </c>
      <c r="F1219" s="5" t="str">
        <f>VLOOKUP(D1219,'Used to Match Zip By Sch Name'!$A$2:$E$4714,5,FALSE)</f>
        <v>32246-1186</v>
      </c>
      <c r="G1219" s="5">
        <f>VLOOKUP(D1219,public_school_report!$D$1:$CI$3651,84,FALSE)</f>
        <v>684</v>
      </c>
      <c r="H1219" s="5" t="s">
        <v>4</v>
      </c>
      <c r="I1219" s="5">
        <v>71</v>
      </c>
      <c r="J1219" s="5">
        <v>67</v>
      </c>
      <c r="K1219" s="5">
        <v>56</v>
      </c>
      <c r="L1219" s="5">
        <v>82</v>
      </c>
      <c r="M1219" s="5">
        <v>72</v>
      </c>
      <c r="N1219" s="5">
        <v>52</v>
      </c>
      <c r="O1219" s="5">
        <v>65</v>
      </c>
      <c r="P1219" s="5"/>
      <c r="Q1219" s="5"/>
      <c r="R1219" s="5"/>
      <c r="S1219" s="5"/>
      <c r="T1219" s="5">
        <v>465</v>
      </c>
      <c r="U1219" s="5">
        <v>7</v>
      </c>
      <c r="V1219" s="5">
        <v>66</v>
      </c>
      <c r="W1219" s="5">
        <v>100</v>
      </c>
      <c r="X1219" s="5" t="s">
        <v>64</v>
      </c>
      <c r="Y1219" s="5" t="s">
        <v>64</v>
      </c>
      <c r="Z1219" s="5" t="s">
        <v>64</v>
      </c>
      <c r="AA1219" s="5" t="s">
        <v>64</v>
      </c>
      <c r="AB1219" s="5" t="s">
        <v>64</v>
      </c>
      <c r="AC1219" s="5" t="s">
        <v>64</v>
      </c>
      <c r="AD1219" s="5" t="s">
        <v>64</v>
      </c>
      <c r="AE1219" s="5" t="s">
        <v>64</v>
      </c>
      <c r="AF1219" s="5" t="s">
        <v>64</v>
      </c>
      <c r="AG1219" s="5" t="s">
        <v>64</v>
      </c>
      <c r="AH1219" s="5" t="s">
        <v>64</v>
      </c>
      <c r="AI1219" s="5" t="s">
        <v>64</v>
      </c>
      <c r="AJ1219" s="5" t="s">
        <v>64</v>
      </c>
      <c r="AK1219" s="5" t="s">
        <v>64</v>
      </c>
      <c r="AL1219" s="5" t="s">
        <v>64</v>
      </c>
      <c r="AM1219" s="5" t="s">
        <v>64</v>
      </c>
      <c r="AN1219" s="5" t="s">
        <v>65</v>
      </c>
      <c r="AO1219" s="5" t="s">
        <v>66</v>
      </c>
      <c r="AP1219" s="5" t="s">
        <v>66</v>
      </c>
      <c r="AQ1219" s="5" t="s">
        <v>66</v>
      </c>
      <c r="AR1219" s="5" t="s">
        <v>66</v>
      </c>
      <c r="AS1219" s="5" t="s">
        <v>65</v>
      </c>
      <c r="AT1219" s="5" t="s">
        <v>66</v>
      </c>
      <c r="AU1219" s="5" t="s">
        <v>67</v>
      </c>
      <c r="AV1219" s="5" t="s">
        <v>68</v>
      </c>
      <c r="AW1219" s="5" t="s">
        <v>65</v>
      </c>
      <c r="AX1219" s="5" t="s">
        <v>69</v>
      </c>
      <c r="AY1219" s="5">
        <v>59.5</v>
      </c>
      <c r="AZ1219" s="5">
        <v>71</v>
      </c>
    </row>
    <row r="1220" spans="1:52">
      <c r="A1220" s="5">
        <v>16</v>
      </c>
      <c r="B1220" s="5" t="s">
        <v>1158</v>
      </c>
      <c r="C1220" s="6">
        <v>2321</v>
      </c>
      <c r="D1220" s="5" t="s">
        <v>1273</v>
      </c>
      <c r="E1220" s="5" t="str">
        <f>VLOOKUP(B1220,Region!$A$1:$B$76,2,FALSE)</f>
        <v>Region_5</v>
      </c>
      <c r="F1220" s="5" t="str">
        <f>VLOOKUP(D1220,'Used to Match Zip By Sch Name'!$A$2:$E$4714,5,FALSE)</f>
        <v>32244-6318</v>
      </c>
      <c r="G1220" s="5">
        <f>VLOOKUP(D1220,public_school_report!$D$1:$CI$3651,84,FALSE)</f>
        <v>1056</v>
      </c>
      <c r="H1220" s="5" t="s">
        <v>2</v>
      </c>
      <c r="I1220" s="5">
        <v>61</v>
      </c>
      <c r="J1220" s="5">
        <v>61</v>
      </c>
      <c r="K1220" s="5">
        <v>62</v>
      </c>
      <c r="L1220" s="5">
        <v>72</v>
      </c>
      <c r="M1220" s="5">
        <v>67</v>
      </c>
      <c r="N1220" s="5">
        <v>56</v>
      </c>
      <c r="O1220" s="5">
        <v>53</v>
      </c>
      <c r="P1220" s="5"/>
      <c r="Q1220" s="5"/>
      <c r="R1220" s="5"/>
      <c r="S1220" s="5"/>
      <c r="T1220" s="5">
        <v>432</v>
      </c>
      <c r="U1220" s="5">
        <v>7</v>
      </c>
      <c r="V1220" s="5">
        <v>62</v>
      </c>
      <c r="W1220" s="5">
        <v>100</v>
      </c>
      <c r="X1220" s="5" t="s">
        <v>64</v>
      </c>
      <c r="Y1220" s="5" t="s">
        <v>62</v>
      </c>
      <c r="Z1220" s="5" t="s">
        <v>64</v>
      </c>
      <c r="AA1220" s="5" t="s">
        <v>64</v>
      </c>
      <c r="AB1220" s="5" t="s">
        <v>64</v>
      </c>
      <c r="AC1220" s="5" t="s">
        <v>62</v>
      </c>
      <c r="AD1220" s="5" t="s">
        <v>64</v>
      </c>
      <c r="AE1220" s="5" t="s">
        <v>64</v>
      </c>
      <c r="AF1220" s="5" t="s">
        <v>64</v>
      </c>
      <c r="AG1220" s="5" t="s">
        <v>64</v>
      </c>
      <c r="AH1220" s="5" t="s">
        <v>64</v>
      </c>
      <c r="AI1220" s="5" t="s">
        <v>64</v>
      </c>
      <c r="AJ1220" s="5" t="s">
        <v>64</v>
      </c>
      <c r="AK1220" s="5" t="s">
        <v>62</v>
      </c>
      <c r="AL1220" s="5" t="s">
        <v>64</v>
      </c>
      <c r="AM1220" s="5" t="s">
        <v>62</v>
      </c>
      <c r="AN1220" s="5" t="s">
        <v>64</v>
      </c>
      <c r="AO1220" s="5" t="s">
        <v>62</v>
      </c>
      <c r="AP1220" s="5" t="s">
        <v>64</v>
      </c>
      <c r="AQ1220" s="5" t="s">
        <v>62</v>
      </c>
      <c r="AR1220" s="5" t="s">
        <v>62</v>
      </c>
      <c r="AS1220" s="5" t="s">
        <v>65</v>
      </c>
      <c r="AT1220" s="5" t="s">
        <v>66</v>
      </c>
      <c r="AU1220" s="5" t="s">
        <v>67</v>
      </c>
      <c r="AV1220" s="5" t="s">
        <v>68</v>
      </c>
      <c r="AW1220" s="5" t="s">
        <v>65</v>
      </c>
      <c r="AX1220" s="5" t="s">
        <v>69</v>
      </c>
      <c r="AY1220" s="5">
        <v>65.099999999999994</v>
      </c>
      <c r="AZ1220" s="5">
        <v>83.899999999999977</v>
      </c>
    </row>
    <row r="1221" spans="1:52">
      <c r="A1221" s="5">
        <v>16</v>
      </c>
      <c r="B1221" s="5" t="s">
        <v>1158</v>
      </c>
      <c r="C1221" s="6">
        <v>2331</v>
      </c>
      <c r="D1221" s="5" t="s">
        <v>1274</v>
      </c>
      <c r="E1221" s="5" t="str">
        <f>VLOOKUP(B1221,Region!$A$1:$B$76,2,FALSE)</f>
        <v>Region_5</v>
      </c>
      <c r="F1221" s="5" t="str">
        <f>VLOOKUP(D1221,'Used to Match Zip By Sch Name'!$A$2:$E$4714,5,FALSE)</f>
        <v>32225-6797</v>
      </c>
      <c r="G1221" s="5">
        <f>VLOOKUP(D1221,public_school_report!$D$1:$CI$3651,84,FALSE)</f>
        <v>576</v>
      </c>
      <c r="H1221" s="5" t="s">
        <v>4</v>
      </c>
      <c r="I1221" s="5">
        <v>61</v>
      </c>
      <c r="J1221" s="5">
        <v>69</v>
      </c>
      <c r="K1221" s="5">
        <v>60</v>
      </c>
      <c r="L1221" s="5">
        <v>67</v>
      </c>
      <c r="M1221" s="5">
        <v>63</v>
      </c>
      <c r="N1221" s="5">
        <v>38</v>
      </c>
      <c r="O1221" s="5">
        <v>63</v>
      </c>
      <c r="P1221" s="5"/>
      <c r="Q1221" s="5"/>
      <c r="R1221" s="5"/>
      <c r="S1221" s="5"/>
      <c r="T1221" s="5">
        <v>421</v>
      </c>
      <c r="U1221" s="5">
        <v>7</v>
      </c>
      <c r="V1221" s="5">
        <v>60</v>
      </c>
      <c r="W1221" s="5">
        <v>100</v>
      </c>
      <c r="X1221" s="5" t="s">
        <v>62</v>
      </c>
      <c r="Y1221" s="5" t="s">
        <v>63</v>
      </c>
      <c r="Z1221" s="5" t="s">
        <v>62</v>
      </c>
      <c r="AA1221" s="5" t="s">
        <v>62</v>
      </c>
      <c r="AB1221" s="5" t="s">
        <v>62</v>
      </c>
      <c r="AC1221" s="5" t="s">
        <v>63</v>
      </c>
      <c r="AD1221" s="5" t="s">
        <v>62</v>
      </c>
      <c r="AE1221" s="5" t="s">
        <v>64</v>
      </c>
      <c r="AF1221" s="5" t="s">
        <v>64</v>
      </c>
      <c r="AG1221" s="5" t="s">
        <v>64</v>
      </c>
      <c r="AH1221" s="5" t="s">
        <v>64</v>
      </c>
      <c r="AI1221" s="5" t="s">
        <v>64</v>
      </c>
      <c r="AJ1221" s="5" t="s">
        <v>64</v>
      </c>
      <c r="AK1221" s="5" t="s">
        <v>64</v>
      </c>
      <c r="AL1221" s="5" t="s">
        <v>64</v>
      </c>
      <c r="AM1221" s="5" t="s">
        <v>64</v>
      </c>
      <c r="AN1221" s="5" t="s">
        <v>64</v>
      </c>
      <c r="AO1221" s="5" t="s">
        <v>64</v>
      </c>
      <c r="AP1221" s="5" t="s">
        <v>63</v>
      </c>
      <c r="AQ1221" s="5" t="s">
        <v>63</v>
      </c>
      <c r="AR1221" s="5" t="s">
        <v>64</v>
      </c>
      <c r="AS1221" s="5" t="s">
        <v>65</v>
      </c>
      <c r="AT1221" s="5" t="s">
        <v>66</v>
      </c>
      <c r="AU1221" s="5" t="s">
        <v>67</v>
      </c>
      <c r="AV1221" s="5" t="s">
        <v>68</v>
      </c>
      <c r="AW1221" s="5" t="s">
        <v>65</v>
      </c>
      <c r="AX1221" s="5" t="s">
        <v>69</v>
      </c>
      <c r="AY1221" s="5">
        <v>58.5</v>
      </c>
      <c r="AZ1221" s="5">
        <v>95.399999999999977</v>
      </c>
    </row>
    <row r="1222" spans="1:52">
      <c r="A1222" s="5">
        <v>16</v>
      </c>
      <c r="B1222" s="5" t="s">
        <v>1158</v>
      </c>
      <c r="C1222" s="6">
        <v>2341</v>
      </c>
      <c r="D1222" s="5" t="s">
        <v>1275</v>
      </c>
      <c r="E1222" s="5" t="str">
        <f>VLOOKUP(B1222,Region!$A$1:$B$76,2,FALSE)</f>
        <v>Region_5</v>
      </c>
      <c r="F1222" s="5" t="str">
        <f>VLOOKUP(D1222,'Used to Match Zip By Sch Name'!$A$2:$E$4714,5,FALSE)</f>
        <v>32210-5199</v>
      </c>
      <c r="G1222" s="5">
        <f>VLOOKUP(D1222,public_school_report!$D$1:$CI$3651,84,FALSE)</f>
        <v>297</v>
      </c>
      <c r="H1222" s="5" t="s">
        <v>6</v>
      </c>
      <c r="I1222" s="5">
        <v>31</v>
      </c>
      <c r="J1222" s="5">
        <v>56</v>
      </c>
      <c r="K1222" s="5">
        <v>50</v>
      </c>
      <c r="L1222" s="5">
        <v>43</v>
      </c>
      <c r="M1222" s="5">
        <v>59</v>
      </c>
      <c r="N1222" s="5">
        <v>55</v>
      </c>
      <c r="O1222" s="5">
        <v>22</v>
      </c>
      <c r="P1222" s="5"/>
      <c r="Q1222" s="5"/>
      <c r="R1222" s="5"/>
      <c r="S1222" s="5"/>
      <c r="T1222" s="5">
        <v>316</v>
      </c>
      <c r="U1222" s="5">
        <v>7</v>
      </c>
      <c r="V1222" s="5">
        <v>45</v>
      </c>
      <c r="W1222" s="5">
        <v>99</v>
      </c>
      <c r="X1222" s="5" t="s">
        <v>63</v>
      </c>
      <c r="Y1222" s="5" t="s">
        <v>72</v>
      </c>
      <c r="Z1222" s="5" t="s">
        <v>63</v>
      </c>
      <c r="AA1222" s="5" t="s">
        <v>62</v>
      </c>
      <c r="AB1222" s="5" t="s">
        <v>63</v>
      </c>
      <c r="AC1222" s="5" t="s">
        <v>72</v>
      </c>
      <c r="AD1222" s="5" t="s">
        <v>63</v>
      </c>
      <c r="AE1222" s="5" t="s">
        <v>62</v>
      </c>
      <c r="AF1222" s="5" t="s">
        <v>62</v>
      </c>
      <c r="AG1222" s="5" t="s">
        <v>62</v>
      </c>
      <c r="AH1222" s="5" t="s">
        <v>62</v>
      </c>
      <c r="AI1222" s="5" t="s">
        <v>63</v>
      </c>
      <c r="AJ1222" s="5" t="s">
        <v>64</v>
      </c>
      <c r="AK1222" s="5" t="s">
        <v>62</v>
      </c>
      <c r="AL1222" s="5" t="s">
        <v>64</v>
      </c>
      <c r="AM1222" s="5" t="s">
        <v>62</v>
      </c>
      <c r="AN1222" s="5" t="s">
        <v>64</v>
      </c>
      <c r="AO1222" s="5" t="s">
        <v>63</v>
      </c>
      <c r="AP1222" s="5" t="s">
        <v>63</v>
      </c>
      <c r="AQ1222" s="5" t="s">
        <v>63</v>
      </c>
      <c r="AR1222" s="5" t="s">
        <v>63</v>
      </c>
      <c r="AS1222" s="5" t="s">
        <v>65</v>
      </c>
      <c r="AT1222" s="5" t="s">
        <v>66</v>
      </c>
      <c r="AU1222" s="5" t="s">
        <v>67</v>
      </c>
      <c r="AV1222" s="5" t="s">
        <v>68</v>
      </c>
      <c r="AW1222" s="5" t="s">
        <v>65</v>
      </c>
      <c r="AX1222" s="5" t="s">
        <v>69</v>
      </c>
      <c r="AY1222" s="5">
        <v>87.7</v>
      </c>
      <c r="AZ1222" s="5">
        <v>100</v>
      </c>
    </row>
    <row r="1223" spans="1:52">
      <c r="A1223" s="5">
        <v>16</v>
      </c>
      <c r="B1223" s="5" t="s">
        <v>1158</v>
      </c>
      <c r="C1223" s="6">
        <v>2351</v>
      </c>
      <c r="D1223" s="5" t="s">
        <v>1276</v>
      </c>
      <c r="E1223" s="5" t="str">
        <f>VLOOKUP(B1223,Region!$A$1:$B$76,2,FALSE)</f>
        <v>Region_5</v>
      </c>
      <c r="F1223" s="5" t="str">
        <f>VLOOKUP(D1223,'Used to Match Zip By Sch Name'!$A$2:$E$4714,5,FALSE)</f>
        <v>32277-2032</v>
      </c>
      <c r="G1223" s="5">
        <f>VLOOKUP(D1223,public_school_report!$D$1:$CI$3651,84,FALSE)</f>
        <v>691</v>
      </c>
      <c r="H1223" s="5" t="s">
        <v>4</v>
      </c>
      <c r="I1223" s="5">
        <v>45</v>
      </c>
      <c r="J1223" s="5">
        <v>60</v>
      </c>
      <c r="K1223" s="5">
        <v>71</v>
      </c>
      <c r="L1223" s="5">
        <v>65</v>
      </c>
      <c r="M1223" s="5">
        <v>70</v>
      </c>
      <c r="N1223" s="5">
        <v>49</v>
      </c>
      <c r="O1223" s="5">
        <v>42</v>
      </c>
      <c r="P1223" s="5"/>
      <c r="Q1223" s="5"/>
      <c r="R1223" s="5"/>
      <c r="S1223" s="5"/>
      <c r="T1223" s="5">
        <v>402</v>
      </c>
      <c r="U1223" s="5">
        <v>7</v>
      </c>
      <c r="V1223" s="5">
        <v>57</v>
      </c>
      <c r="W1223" s="5">
        <v>100</v>
      </c>
      <c r="X1223" s="5" t="s">
        <v>62</v>
      </c>
      <c r="Y1223" s="5" t="s">
        <v>63</v>
      </c>
      <c r="Z1223" s="5" t="s">
        <v>63</v>
      </c>
      <c r="AA1223" s="5" t="s">
        <v>62</v>
      </c>
      <c r="AB1223" s="5" t="s">
        <v>72</v>
      </c>
      <c r="AC1223" s="5" t="s">
        <v>72</v>
      </c>
      <c r="AD1223" s="5" t="s">
        <v>63</v>
      </c>
      <c r="AE1223" s="5" t="s">
        <v>63</v>
      </c>
      <c r="AF1223" s="5" t="s">
        <v>62</v>
      </c>
      <c r="AG1223" s="5" t="s">
        <v>63</v>
      </c>
      <c r="AH1223" s="5" t="s">
        <v>64</v>
      </c>
      <c r="AI1223" s="5" t="s">
        <v>63</v>
      </c>
      <c r="AJ1223" s="5" t="s">
        <v>64</v>
      </c>
      <c r="AK1223" s="5" t="s">
        <v>64</v>
      </c>
      <c r="AL1223" s="5" t="s">
        <v>64</v>
      </c>
      <c r="AM1223" s="5" t="s">
        <v>64</v>
      </c>
      <c r="AN1223" s="5" t="s">
        <v>64</v>
      </c>
      <c r="AO1223" s="5" t="s">
        <v>62</v>
      </c>
      <c r="AP1223" s="5" t="s">
        <v>62</v>
      </c>
      <c r="AQ1223" s="5" t="s">
        <v>64</v>
      </c>
      <c r="AR1223" s="5" t="s">
        <v>63</v>
      </c>
      <c r="AS1223" s="5" t="s">
        <v>65</v>
      </c>
      <c r="AT1223" s="5" t="s">
        <v>66</v>
      </c>
      <c r="AU1223" s="5" t="s">
        <v>67</v>
      </c>
      <c r="AV1223" s="5" t="s">
        <v>68</v>
      </c>
      <c r="AW1223" s="5" t="s">
        <v>65</v>
      </c>
      <c r="AX1223" s="5" t="s">
        <v>69</v>
      </c>
      <c r="AY1223" s="5">
        <v>88.3</v>
      </c>
      <c r="AZ1223" s="5">
        <v>100</v>
      </c>
    </row>
    <row r="1224" spans="1:52">
      <c r="A1224" s="5">
        <v>16</v>
      </c>
      <c r="B1224" s="5" t="s">
        <v>1158</v>
      </c>
      <c r="C1224" s="6">
        <v>2361</v>
      </c>
      <c r="D1224" s="5" t="s">
        <v>1277</v>
      </c>
      <c r="E1224" s="5" t="str">
        <f>VLOOKUP(B1224,Region!$A$1:$B$76,2,FALSE)</f>
        <v>Region_5</v>
      </c>
      <c r="F1224" s="5" t="str">
        <f>VLOOKUP(D1224,'Used to Match Zip By Sch Name'!$A$2:$E$4714,5,FALSE)</f>
        <v>32234-1000</v>
      </c>
      <c r="G1224" s="5">
        <f>VLOOKUP(D1224,public_school_report!$D$1:$CI$3651,84,FALSE)</f>
        <v>451</v>
      </c>
      <c r="H1224" s="5" t="s">
        <v>6</v>
      </c>
      <c r="I1224" s="5">
        <v>44</v>
      </c>
      <c r="J1224" s="5">
        <v>55</v>
      </c>
      <c r="K1224" s="5">
        <v>48</v>
      </c>
      <c r="L1224" s="5">
        <v>59</v>
      </c>
      <c r="M1224" s="5">
        <v>64</v>
      </c>
      <c r="N1224" s="5">
        <v>36</v>
      </c>
      <c r="O1224" s="5">
        <v>56</v>
      </c>
      <c r="P1224" s="5"/>
      <c r="Q1224" s="5"/>
      <c r="R1224" s="5"/>
      <c r="S1224" s="5"/>
      <c r="T1224" s="5">
        <v>362</v>
      </c>
      <c r="U1224" s="5">
        <v>7</v>
      </c>
      <c r="V1224" s="5">
        <v>52</v>
      </c>
      <c r="W1224" s="5">
        <v>99</v>
      </c>
      <c r="X1224" s="5" t="s">
        <v>63</v>
      </c>
      <c r="Y1224" s="5" t="s">
        <v>62</v>
      </c>
      <c r="Z1224" s="5" t="s">
        <v>63</v>
      </c>
      <c r="AA1224" s="5" t="s">
        <v>63</v>
      </c>
      <c r="AB1224" s="5" t="s">
        <v>63</v>
      </c>
      <c r="AC1224" s="5" t="s">
        <v>63</v>
      </c>
      <c r="AD1224" s="5" t="s">
        <v>62</v>
      </c>
      <c r="AE1224" s="5" t="s">
        <v>64</v>
      </c>
      <c r="AF1224" s="5" t="s">
        <v>62</v>
      </c>
      <c r="AG1224" s="5" t="s">
        <v>64</v>
      </c>
      <c r="AH1224" s="5" t="s">
        <v>64</v>
      </c>
      <c r="AI1224" s="5" t="s">
        <v>64</v>
      </c>
      <c r="AJ1224" s="5" t="s">
        <v>64</v>
      </c>
      <c r="AK1224" s="5" t="s">
        <v>64</v>
      </c>
      <c r="AL1224" s="5" t="s">
        <v>64</v>
      </c>
      <c r="AM1224" s="5" t="s">
        <v>64</v>
      </c>
      <c r="AN1224" s="5" t="s">
        <v>62</v>
      </c>
      <c r="AO1224" s="5" t="s">
        <v>62</v>
      </c>
      <c r="AP1224" s="5" t="s">
        <v>72</v>
      </c>
      <c r="AQ1224" s="5" t="s">
        <v>63</v>
      </c>
      <c r="AR1224" s="5" t="s">
        <v>72</v>
      </c>
      <c r="AS1224" s="5" t="s">
        <v>65</v>
      </c>
      <c r="AT1224" s="5" t="s">
        <v>66</v>
      </c>
      <c r="AU1224" s="5" t="s">
        <v>67</v>
      </c>
      <c r="AV1224" s="5" t="s">
        <v>68</v>
      </c>
      <c r="AW1224" s="5" t="s">
        <v>65</v>
      </c>
      <c r="AX1224" s="5" t="s">
        <v>69</v>
      </c>
      <c r="AY1224" s="5">
        <v>36.5</v>
      </c>
      <c r="AZ1224" s="5">
        <v>95.3</v>
      </c>
    </row>
    <row r="1225" spans="1:52">
      <c r="A1225" s="5">
        <v>16</v>
      </c>
      <c r="B1225" s="5" t="s">
        <v>1158</v>
      </c>
      <c r="C1225" s="6">
        <v>2371</v>
      </c>
      <c r="D1225" s="5" t="s">
        <v>1278</v>
      </c>
      <c r="E1225" s="5" t="str">
        <f>VLOOKUP(B1225,Region!$A$1:$B$76,2,FALSE)</f>
        <v>Region_5</v>
      </c>
      <c r="F1225" s="5" t="str">
        <f>VLOOKUP(D1225,'Used to Match Zip By Sch Name'!$A$2:$E$4714,5,FALSE)</f>
        <v>32246-3999</v>
      </c>
      <c r="G1225" s="5" t="e">
        <f>VLOOKUP(D1225,public_school_report!$D$1:$CI$3651,84,FALSE)</f>
        <v>#N/A</v>
      </c>
      <c r="H1225" s="5"/>
      <c r="I1225" s="5">
        <v>51</v>
      </c>
      <c r="J1225" s="5">
        <v>46</v>
      </c>
      <c r="K1225" s="5">
        <v>37</v>
      </c>
      <c r="L1225" s="5">
        <v>67</v>
      </c>
      <c r="M1225" s="5">
        <v>65</v>
      </c>
      <c r="N1225" s="5">
        <v>65</v>
      </c>
      <c r="O1225" s="5">
        <v>73</v>
      </c>
      <c r="P1225" s="5">
        <v>82</v>
      </c>
      <c r="Q1225" s="5"/>
      <c r="R1225" s="5">
        <v>95</v>
      </c>
      <c r="S1225" s="5">
        <v>86</v>
      </c>
      <c r="T1225" s="5">
        <v>667</v>
      </c>
      <c r="U1225" s="5">
        <v>10</v>
      </c>
      <c r="V1225" s="5">
        <v>67</v>
      </c>
      <c r="W1225" s="5">
        <v>98</v>
      </c>
      <c r="X1225" s="5" t="s">
        <v>64</v>
      </c>
      <c r="Y1225" s="5" t="s">
        <v>64</v>
      </c>
      <c r="Z1225" s="5" t="s">
        <v>64</v>
      </c>
      <c r="AA1225" s="5" t="s">
        <v>62</v>
      </c>
      <c r="AB1225" s="5" t="s">
        <v>62</v>
      </c>
      <c r="AC1225" s="5" t="s">
        <v>64</v>
      </c>
      <c r="AD1225" s="5" t="s">
        <v>62</v>
      </c>
      <c r="AE1225" s="5" t="s">
        <v>62</v>
      </c>
      <c r="AF1225" s="5" t="s">
        <v>62</v>
      </c>
      <c r="AG1225" s="5" t="s">
        <v>64</v>
      </c>
      <c r="AH1225" s="5" t="s">
        <v>63</v>
      </c>
      <c r="AI1225" s="5" t="s">
        <v>72</v>
      </c>
      <c r="AJ1225" s="5" t="s">
        <v>72</v>
      </c>
      <c r="AK1225" s="5" t="s">
        <v>63</v>
      </c>
      <c r="AL1225" s="5" t="s">
        <v>63</v>
      </c>
      <c r="AM1225" s="5" t="s">
        <v>63</v>
      </c>
      <c r="AN1225" s="5" t="s">
        <v>63</v>
      </c>
      <c r="AO1225" s="5" t="s">
        <v>63</v>
      </c>
      <c r="AP1225" s="5" t="s">
        <v>63</v>
      </c>
      <c r="AQ1225" s="5" t="s">
        <v>63</v>
      </c>
      <c r="AR1225" s="5" t="s">
        <v>63</v>
      </c>
      <c r="AS1225" s="5" t="s">
        <v>65</v>
      </c>
      <c r="AT1225" s="5" t="s">
        <v>66</v>
      </c>
      <c r="AU1225" s="5" t="s">
        <v>67</v>
      </c>
      <c r="AV1225" s="5" t="s">
        <v>68</v>
      </c>
      <c r="AW1225" s="5" t="s">
        <v>65</v>
      </c>
      <c r="AX1225" s="5" t="s">
        <v>82</v>
      </c>
      <c r="AY1225" s="5">
        <v>60</v>
      </c>
      <c r="AZ1225" s="5">
        <v>57.1</v>
      </c>
    </row>
    <row r="1226" spans="1:52">
      <c r="A1226" s="5">
        <v>16</v>
      </c>
      <c r="B1226" s="5" t="s">
        <v>1158</v>
      </c>
      <c r="C1226" s="6">
        <v>2381</v>
      </c>
      <c r="D1226" s="5" t="s">
        <v>1279</v>
      </c>
      <c r="E1226" s="5" t="str">
        <f>VLOOKUP(B1226,Region!$A$1:$B$76,2,FALSE)</f>
        <v>Region_5</v>
      </c>
      <c r="F1226" s="5" t="str">
        <f>VLOOKUP(D1226,'Used to Match Zip By Sch Name'!$A$2:$E$4714,5,FALSE)</f>
        <v>32277-1973</v>
      </c>
      <c r="G1226" s="5">
        <f>VLOOKUP(D1226,public_school_report!$D$1:$CI$3651,84,FALSE)</f>
        <v>461</v>
      </c>
      <c r="H1226" s="5" t="s">
        <v>6</v>
      </c>
      <c r="I1226" s="5">
        <v>42</v>
      </c>
      <c r="J1226" s="5">
        <v>42</v>
      </c>
      <c r="K1226" s="5">
        <v>39</v>
      </c>
      <c r="L1226" s="5">
        <v>38</v>
      </c>
      <c r="M1226" s="5">
        <v>35</v>
      </c>
      <c r="N1226" s="5">
        <v>28</v>
      </c>
      <c r="O1226" s="5">
        <v>40</v>
      </c>
      <c r="P1226" s="5">
        <v>64</v>
      </c>
      <c r="Q1226" s="5">
        <v>77</v>
      </c>
      <c r="R1226" s="5"/>
      <c r="S1226" s="5"/>
      <c r="T1226" s="5">
        <v>405</v>
      </c>
      <c r="U1226" s="5">
        <v>9</v>
      </c>
      <c r="V1226" s="5">
        <v>45</v>
      </c>
      <c r="W1226" s="5">
        <v>100</v>
      </c>
      <c r="X1226" s="5" t="s">
        <v>63</v>
      </c>
      <c r="Y1226" s="5" t="s">
        <v>63</v>
      </c>
      <c r="Z1226" s="5" t="s">
        <v>63</v>
      </c>
      <c r="AA1226" s="5" t="s">
        <v>72</v>
      </c>
      <c r="AB1226" s="5" t="s">
        <v>72</v>
      </c>
      <c r="AC1226" s="5" t="s">
        <v>72</v>
      </c>
      <c r="AD1226" s="5" t="s">
        <v>63</v>
      </c>
      <c r="AE1226" s="5" t="s">
        <v>72</v>
      </c>
      <c r="AF1226" s="5" t="s">
        <v>63</v>
      </c>
      <c r="AG1226" s="5" t="s">
        <v>63</v>
      </c>
      <c r="AH1226" s="5" t="s">
        <v>63</v>
      </c>
      <c r="AI1226" s="5" t="s">
        <v>63</v>
      </c>
      <c r="AJ1226" s="5" t="s">
        <v>63</v>
      </c>
      <c r="AK1226" s="5" t="s">
        <v>63</v>
      </c>
      <c r="AL1226" s="5" t="s">
        <v>63</v>
      </c>
      <c r="AM1226" s="5" t="s">
        <v>63</v>
      </c>
      <c r="AN1226" s="5" t="s">
        <v>63</v>
      </c>
      <c r="AO1226" s="5" t="s">
        <v>63</v>
      </c>
      <c r="AP1226" s="5" t="s">
        <v>63</v>
      </c>
      <c r="AQ1226" s="5" t="s">
        <v>63</v>
      </c>
      <c r="AR1226" s="5" t="s">
        <v>63</v>
      </c>
      <c r="AS1226" s="5" t="s">
        <v>65</v>
      </c>
      <c r="AT1226" s="5" t="s">
        <v>66</v>
      </c>
      <c r="AU1226" s="5" t="s">
        <v>67</v>
      </c>
      <c r="AV1226" s="5" t="s">
        <v>68</v>
      </c>
      <c r="AW1226" s="5" t="s">
        <v>65</v>
      </c>
      <c r="AX1226" s="5" t="s">
        <v>78</v>
      </c>
      <c r="AY1226" s="5">
        <v>80.900000000000006</v>
      </c>
      <c r="AZ1226" s="5">
        <v>100</v>
      </c>
    </row>
    <row r="1227" spans="1:52">
      <c r="A1227" s="5">
        <v>16</v>
      </c>
      <c r="B1227" s="5" t="s">
        <v>1158</v>
      </c>
      <c r="C1227" s="6">
        <v>2391</v>
      </c>
      <c r="D1227" s="5" t="s">
        <v>686</v>
      </c>
      <c r="E1227" s="5" t="str">
        <f>VLOOKUP(B1227,Region!$A$1:$B$76,2,FALSE)</f>
        <v>Region_5</v>
      </c>
      <c r="F1227" s="5" t="str">
        <f>VLOOKUP(D1227,'Used to Match Zip By Sch Name'!$A$2:$E$4714,5,FALSE)</f>
        <v>32310-5003</v>
      </c>
      <c r="G1227" s="5">
        <f>VLOOKUP(D1227,public_school_report!$D$1:$CI$3651,84,FALSE)</f>
        <v>570</v>
      </c>
      <c r="H1227" s="5" t="s">
        <v>4</v>
      </c>
      <c r="I1227" s="5">
        <v>72</v>
      </c>
      <c r="J1227" s="5">
        <v>64</v>
      </c>
      <c r="K1227" s="5">
        <v>55</v>
      </c>
      <c r="L1227" s="5">
        <v>80</v>
      </c>
      <c r="M1227" s="5">
        <v>69</v>
      </c>
      <c r="N1227" s="5">
        <v>55</v>
      </c>
      <c r="O1227" s="5">
        <v>75</v>
      </c>
      <c r="P1227" s="5"/>
      <c r="Q1227" s="5"/>
      <c r="R1227" s="5"/>
      <c r="S1227" s="5"/>
      <c r="T1227" s="5">
        <v>470</v>
      </c>
      <c r="U1227" s="5">
        <v>7</v>
      </c>
      <c r="V1227" s="5">
        <v>67</v>
      </c>
      <c r="W1227" s="5">
        <v>100</v>
      </c>
      <c r="X1227" s="5" t="s">
        <v>64</v>
      </c>
      <c r="Y1227" s="5" t="s">
        <v>62</v>
      </c>
      <c r="Z1227" s="5" t="s">
        <v>64</v>
      </c>
      <c r="AA1227" s="5" t="s">
        <v>64</v>
      </c>
      <c r="AB1227" s="5" t="s">
        <v>64</v>
      </c>
      <c r="AC1227" s="5" t="s">
        <v>64</v>
      </c>
      <c r="AD1227" s="5" t="s">
        <v>62</v>
      </c>
      <c r="AE1227" s="5" t="s">
        <v>64</v>
      </c>
      <c r="AF1227" s="5" t="s">
        <v>64</v>
      </c>
      <c r="AG1227" s="5" t="s">
        <v>64</v>
      </c>
      <c r="AH1227" s="5" t="s">
        <v>64</v>
      </c>
      <c r="AI1227" s="5" t="s">
        <v>64</v>
      </c>
      <c r="AJ1227" s="5" t="s">
        <v>64</v>
      </c>
      <c r="AK1227" s="5" t="s">
        <v>64</v>
      </c>
      <c r="AL1227" s="5" t="s">
        <v>64</v>
      </c>
      <c r="AM1227" s="5" t="s">
        <v>64</v>
      </c>
      <c r="AN1227" s="5" t="s">
        <v>64</v>
      </c>
      <c r="AO1227" s="5" t="s">
        <v>64</v>
      </c>
      <c r="AP1227" s="5" t="s">
        <v>62</v>
      </c>
      <c r="AQ1227" s="5" t="s">
        <v>62</v>
      </c>
      <c r="AR1227" s="5" t="s">
        <v>63</v>
      </c>
      <c r="AS1227" s="5" t="s">
        <v>65</v>
      </c>
      <c r="AT1227" s="5" t="s">
        <v>66</v>
      </c>
      <c r="AU1227" s="5" t="s">
        <v>67</v>
      </c>
      <c r="AV1227" s="5" t="s">
        <v>67</v>
      </c>
      <c r="AW1227" s="5" t="s">
        <v>65</v>
      </c>
      <c r="AX1227" s="5" t="s">
        <v>69</v>
      </c>
      <c r="AY1227" s="5">
        <v>45.1</v>
      </c>
      <c r="AZ1227" s="5">
        <v>41.8</v>
      </c>
    </row>
    <row r="1228" spans="1:52">
      <c r="A1228" s="5">
        <v>16</v>
      </c>
      <c r="B1228" s="5" t="s">
        <v>1158</v>
      </c>
      <c r="C1228" s="6">
        <v>2401</v>
      </c>
      <c r="D1228" s="5" t="s">
        <v>1280</v>
      </c>
      <c r="E1228" s="5" t="str">
        <f>VLOOKUP(B1228,Region!$A$1:$B$76,2,FALSE)</f>
        <v>Region_5</v>
      </c>
      <c r="F1228" s="5" t="str">
        <f>VLOOKUP(D1228,'Used to Match Zip By Sch Name'!$A$2:$E$4714,5,FALSE)</f>
        <v>32211-5452</v>
      </c>
      <c r="G1228" s="5">
        <f>VLOOKUP(D1228,public_school_report!$D$1:$CI$3651,84,FALSE)</f>
        <v>426</v>
      </c>
      <c r="H1228" s="5" t="s">
        <v>6</v>
      </c>
      <c r="I1228" s="5">
        <v>39</v>
      </c>
      <c r="J1228" s="5">
        <v>51</v>
      </c>
      <c r="K1228" s="5">
        <v>36</v>
      </c>
      <c r="L1228" s="5">
        <v>64</v>
      </c>
      <c r="M1228" s="5">
        <v>78</v>
      </c>
      <c r="N1228" s="5">
        <v>67</v>
      </c>
      <c r="O1228" s="5">
        <v>43</v>
      </c>
      <c r="P1228" s="5"/>
      <c r="Q1228" s="5"/>
      <c r="R1228" s="5"/>
      <c r="S1228" s="5"/>
      <c r="T1228" s="5">
        <v>378</v>
      </c>
      <c r="U1228" s="5">
        <v>7</v>
      </c>
      <c r="V1228" s="5">
        <v>54</v>
      </c>
      <c r="W1228" s="5">
        <v>100</v>
      </c>
      <c r="X1228" s="5" t="s">
        <v>62</v>
      </c>
      <c r="Y1228" s="5" t="s">
        <v>63</v>
      </c>
      <c r="Z1228" s="5" t="s">
        <v>72</v>
      </c>
      <c r="AA1228" s="5" t="s">
        <v>72</v>
      </c>
      <c r="AB1228" s="5" t="s">
        <v>72</v>
      </c>
      <c r="AC1228" s="5" t="s">
        <v>62</v>
      </c>
      <c r="AD1228" s="5" t="s">
        <v>64</v>
      </c>
      <c r="AE1228" s="5" t="s">
        <v>64</v>
      </c>
      <c r="AF1228" s="5" t="s">
        <v>64</v>
      </c>
      <c r="AG1228" s="5" t="s">
        <v>63</v>
      </c>
      <c r="AH1228" s="5" t="s">
        <v>62</v>
      </c>
      <c r="AI1228" s="5" t="s">
        <v>64</v>
      </c>
      <c r="AJ1228" s="5" t="s">
        <v>63</v>
      </c>
      <c r="AK1228" s="5" t="s">
        <v>64</v>
      </c>
      <c r="AL1228" s="5" t="s">
        <v>64</v>
      </c>
      <c r="AM1228" s="5" t="s">
        <v>64</v>
      </c>
      <c r="AN1228" s="5" t="s">
        <v>64</v>
      </c>
      <c r="AO1228" s="5" t="s">
        <v>63</v>
      </c>
      <c r="AP1228" s="5" t="s">
        <v>72</v>
      </c>
      <c r="AQ1228" s="5" t="s">
        <v>63</v>
      </c>
      <c r="AR1228" s="5" t="s">
        <v>63</v>
      </c>
      <c r="AS1228" s="5" t="s">
        <v>65</v>
      </c>
      <c r="AT1228" s="5" t="s">
        <v>66</v>
      </c>
      <c r="AU1228" s="5" t="s">
        <v>67</v>
      </c>
      <c r="AV1228" s="5" t="s">
        <v>68</v>
      </c>
      <c r="AW1228" s="5" t="s">
        <v>65</v>
      </c>
      <c r="AX1228" s="5" t="s">
        <v>69</v>
      </c>
      <c r="AY1228" s="5">
        <v>82.3</v>
      </c>
      <c r="AZ1228" s="5">
        <v>100</v>
      </c>
    </row>
    <row r="1229" spans="1:52">
      <c r="A1229" s="5">
        <v>16</v>
      </c>
      <c r="B1229" s="5" t="s">
        <v>1158</v>
      </c>
      <c r="C1229" s="6">
        <v>2411</v>
      </c>
      <c r="D1229" s="5" t="s">
        <v>1281</v>
      </c>
      <c r="E1229" s="5" t="str">
        <f>VLOOKUP(B1229,Region!$A$1:$B$76,2,FALSE)</f>
        <v>Region_5</v>
      </c>
      <c r="F1229" s="5" t="str">
        <f>VLOOKUP(D1229,'Used to Match Zip By Sch Name'!$A$2:$E$4714,5,FALSE)</f>
        <v>32244-1599</v>
      </c>
      <c r="G1229" s="5" t="e">
        <f>VLOOKUP(D1229,public_school_report!$D$1:$CI$3651,84,FALSE)</f>
        <v>#N/A</v>
      </c>
      <c r="H1229" s="5"/>
      <c r="I1229" s="5">
        <v>24</v>
      </c>
      <c r="J1229" s="5">
        <v>32</v>
      </c>
      <c r="K1229" s="5">
        <v>34</v>
      </c>
      <c r="L1229" s="5">
        <v>45</v>
      </c>
      <c r="M1229" s="5">
        <v>44</v>
      </c>
      <c r="N1229" s="5">
        <v>30</v>
      </c>
      <c r="O1229" s="5">
        <v>44</v>
      </c>
      <c r="P1229" s="5">
        <v>48</v>
      </c>
      <c r="Q1229" s="5"/>
      <c r="R1229" s="5">
        <v>96</v>
      </c>
      <c r="S1229" s="5">
        <v>91</v>
      </c>
      <c r="T1229" s="5">
        <v>488</v>
      </c>
      <c r="U1229" s="5">
        <v>10</v>
      </c>
      <c r="V1229" s="5">
        <v>49</v>
      </c>
      <c r="W1229" s="5">
        <v>96</v>
      </c>
      <c r="X1229" s="5" t="s">
        <v>63</v>
      </c>
      <c r="Y1229" s="5" t="s">
        <v>63</v>
      </c>
      <c r="Z1229" s="5" t="s">
        <v>63</v>
      </c>
      <c r="AA1229" s="5" t="s">
        <v>63</v>
      </c>
      <c r="AB1229" s="5" t="s">
        <v>63</v>
      </c>
      <c r="AC1229" s="5" t="s">
        <v>63</v>
      </c>
      <c r="AD1229" s="5" t="s">
        <v>63</v>
      </c>
      <c r="AE1229" s="5" t="s">
        <v>63</v>
      </c>
      <c r="AF1229" s="5" t="s">
        <v>63</v>
      </c>
      <c r="AG1229" s="5" t="s">
        <v>72</v>
      </c>
      <c r="AH1229" s="5" t="s">
        <v>72</v>
      </c>
      <c r="AI1229" s="5" t="s">
        <v>73</v>
      </c>
      <c r="AJ1229" s="5" t="s">
        <v>73</v>
      </c>
      <c r="AK1229" s="5" t="s">
        <v>72</v>
      </c>
      <c r="AL1229" s="5" t="s">
        <v>63</v>
      </c>
      <c r="AM1229" s="5" t="s">
        <v>72</v>
      </c>
      <c r="AN1229" s="5" t="s">
        <v>72</v>
      </c>
      <c r="AO1229" s="5" t="s">
        <v>72</v>
      </c>
      <c r="AP1229" s="5" t="s">
        <v>63</v>
      </c>
      <c r="AQ1229" s="5" t="s">
        <v>63</v>
      </c>
      <c r="AR1229" s="5" t="s">
        <v>63</v>
      </c>
      <c r="AS1229" s="5" t="s">
        <v>65</v>
      </c>
      <c r="AT1229" s="5" t="s">
        <v>66</v>
      </c>
      <c r="AU1229" s="5" t="s">
        <v>67</v>
      </c>
      <c r="AV1229" s="5" t="s">
        <v>68</v>
      </c>
      <c r="AW1229" s="5" t="s">
        <v>65</v>
      </c>
      <c r="AX1229" s="5" t="s">
        <v>82</v>
      </c>
      <c r="AY1229" s="5">
        <v>85.2</v>
      </c>
      <c r="AZ1229" s="5">
        <v>100</v>
      </c>
    </row>
    <row r="1230" spans="1:52">
      <c r="A1230" s="5">
        <v>16</v>
      </c>
      <c r="B1230" s="5" t="s">
        <v>1158</v>
      </c>
      <c r="C1230" s="6">
        <v>2421</v>
      </c>
      <c r="D1230" s="5" t="s">
        <v>1282</v>
      </c>
      <c r="E1230" s="5" t="str">
        <f>VLOOKUP(B1230,Region!$A$1:$B$76,2,FALSE)</f>
        <v>Region_5</v>
      </c>
      <c r="F1230" s="5" t="str">
        <f>VLOOKUP(D1230,'Used to Match Zip By Sch Name'!$A$2:$E$4714,5,FALSE)</f>
        <v>32226-1799</v>
      </c>
      <c r="G1230" s="5">
        <f>VLOOKUP(D1230,public_school_report!$D$1:$CI$3651,84,FALSE)</f>
        <v>834</v>
      </c>
      <c r="H1230" s="5" t="s">
        <v>2</v>
      </c>
      <c r="I1230" s="5">
        <v>62</v>
      </c>
      <c r="J1230" s="5">
        <v>60</v>
      </c>
      <c r="K1230" s="5">
        <v>52</v>
      </c>
      <c r="L1230" s="5">
        <v>68</v>
      </c>
      <c r="M1230" s="5">
        <v>63</v>
      </c>
      <c r="N1230" s="5">
        <v>45</v>
      </c>
      <c r="O1230" s="5">
        <v>67</v>
      </c>
      <c r="P1230" s="5"/>
      <c r="Q1230" s="5"/>
      <c r="R1230" s="5"/>
      <c r="S1230" s="5"/>
      <c r="T1230" s="5">
        <v>417</v>
      </c>
      <c r="U1230" s="5">
        <v>7</v>
      </c>
      <c r="V1230" s="5">
        <v>60</v>
      </c>
      <c r="W1230" s="5">
        <v>100</v>
      </c>
      <c r="X1230" s="5" t="s">
        <v>62</v>
      </c>
      <c r="Y1230" s="5" t="s">
        <v>62</v>
      </c>
      <c r="Z1230" s="5" t="s">
        <v>64</v>
      </c>
      <c r="AA1230" s="5" t="s">
        <v>62</v>
      </c>
      <c r="AB1230" s="5" t="s">
        <v>64</v>
      </c>
      <c r="AC1230" s="5" t="s">
        <v>64</v>
      </c>
      <c r="AD1230" s="5" t="s">
        <v>62</v>
      </c>
      <c r="AE1230" s="5" t="s">
        <v>64</v>
      </c>
      <c r="AF1230" s="5" t="s">
        <v>64</v>
      </c>
      <c r="AG1230" s="5" t="s">
        <v>64</v>
      </c>
      <c r="AH1230" s="5" t="s">
        <v>64</v>
      </c>
      <c r="AI1230" s="5" t="s">
        <v>64</v>
      </c>
      <c r="AJ1230" s="5" t="s">
        <v>64</v>
      </c>
      <c r="AK1230" s="5" t="s">
        <v>64</v>
      </c>
      <c r="AL1230" s="5" t="s">
        <v>64</v>
      </c>
      <c r="AM1230" s="5" t="s">
        <v>64</v>
      </c>
      <c r="AN1230" s="5" t="s">
        <v>64</v>
      </c>
      <c r="AO1230" s="5" t="s">
        <v>64</v>
      </c>
      <c r="AP1230" s="5" t="s">
        <v>63</v>
      </c>
      <c r="AQ1230" s="5" t="s">
        <v>62</v>
      </c>
      <c r="AR1230" s="5" t="s">
        <v>63</v>
      </c>
      <c r="AS1230" s="5" t="s">
        <v>65</v>
      </c>
      <c r="AT1230" s="5" t="s">
        <v>66</v>
      </c>
      <c r="AU1230" s="5" t="s">
        <v>67</v>
      </c>
      <c r="AV1230" s="5" t="s">
        <v>67</v>
      </c>
      <c r="AW1230" s="5" t="s">
        <v>65</v>
      </c>
      <c r="AX1230" s="5" t="s">
        <v>69</v>
      </c>
      <c r="AY1230" s="5">
        <v>46</v>
      </c>
      <c r="AZ1230" s="5">
        <v>61.7</v>
      </c>
    </row>
    <row r="1231" spans="1:52">
      <c r="A1231" s="5">
        <v>16</v>
      </c>
      <c r="B1231" s="5" t="s">
        <v>1158</v>
      </c>
      <c r="C1231" s="6">
        <v>2431</v>
      </c>
      <c r="D1231" s="5" t="s">
        <v>1283</v>
      </c>
      <c r="E1231" s="5" t="str">
        <f>VLOOKUP(B1231,Region!$A$1:$B$76,2,FALSE)</f>
        <v>Region_5</v>
      </c>
      <c r="F1231" s="5" t="str">
        <f>VLOOKUP(D1231,'Used to Match Zip By Sch Name'!$A$2:$E$4714,5,FALSE)</f>
        <v>32210-4685</v>
      </c>
      <c r="G1231" s="5">
        <f>VLOOKUP(D1231,public_school_report!$D$1:$CI$3651,84,FALSE)</f>
        <v>747</v>
      </c>
      <c r="H1231" s="5" t="s">
        <v>4</v>
      </c>
      <c r="I1231" s="5">
        <v>30</v>
      </c>
      <c r="J1231" s="5">
        <v>49</v>
      </c>
      <c r="K1231" s="5">
        <v>53</v>
      </c>
      <c r="L1231" s="5">
        <v>39</v>
      </c>
      <c r="M1231" s="5">
        <v>61</v>
      </c>
      <c r="N1231" s="5">
        <v>64</v>
      </c>
      <c r="O1231" s="5">
        <v>21</v>
      </c>
      <c r="P1231" s="5"/>
      <c r="Q1231" s="5"/>
      <c r="R1231" s="5"/>
      <c r="S1231" s="5"/>
      <c r="T1231" s="5">
        <v>317</v>
      </c>
      <c r="U1231" s="5">
        <v>7</v>
      </c>
      <c r="V1231" s="5">
        <v>45</v>
      </c>
      <c r="W1231" s="5">
        <v>100</v>
      </c>
      <c r="X1231" s="5" t="s">
        <v>63</v>
      </c>
      <c r="Y1231" s="5" t="s">
        <v>72</v>
      </c>
      <c r="Z1231" s="5" t="s">
        <v>72</v>
      </c>
      <c r="AA1231" s="5" t="s">
        <v>72</v>
      </c>
      <c r="AB1231" s="5" t="s">
        <v>72</v>
      </c>
      <c r="AC1231" s="5" t="s">
        <v>63</v>
      </c>
      <c r="AD1231" s="5" t="s">
        <v>72</v>
      </c>
      <c r="AE1231" s="5" t="s">
        <v>63</v>
      </c>
      <c r="AF1231" s="5" t="s">
        <v>62</v>
      </c>
      <c r="AG1231" s="5" t="s">
        <v>62</v>
      </c>
      <c r="AH1231" s="5" t="s">
        <v>64</v>
      </c>
      <c r="AI1231" s="5" t="s">
        <v>62</v>
      </c>
      <c r="AJ1231" s="5" t="s">
        <v>64</v>
      </c>
      <c r="AK1231" s="5" t="s">
        <v>62</v>
      </c>
      <c r="AL1231" s="5" t="s">
        <v>64</v>
      </c>
      <c r="AM1231" s="5" t="s">
        <v>62</v>
      </c>
      <c r="AN1231" s="5" t="s">
        <v>62</v>
      </c>
      <c r="AO1231" s="5" t="s">
        <v>63</v>
      </c>
      <c r="AP1231" s="5" t="s">
        <v>63</v>
      </c>
      <c r="AQ1231" s="5" t="s">
        <v>63</v>
      </c>
      <c r="AR1231" s="5" t="s">
        <v>72</v>
      </c>
      <c r="AS1231" s="5" t="s">
        <v>65</v>
      </c>
      <c r="AT1231" s="5" t="s">
        <v>66</v>
      </c>
      <c r="AU1231" s="5" t="s">
        <v>67</v>
      </c>
      <c r="AV1231" s="5" t="s">
        <v>68</v>
      </c>
      <c r="AW1231" s="5" t="s">
        <v>65</v>
      </c>
      <c r="AX1231" s="5" t="s">
        <v>69</v>
      </c>
      <c r="AY1231" s="5">
        <v>82.8</v>
      </c>
      <c r="AZ1231" s="5">
        <v>100</v>
      </c>
    </row>
    <row r="1232" spans="1:52" s="18" customFormat="1">
      <c r="A1232" s="19">
        <v>16</v>
      </c>
      <c r="B1232" s="19" t="s">
        <v>1158</v>
      </c>
      <c r="C1232" s="20">
        <v>2441</v>
      </c>
      <c r="D1232" s="19" t="s">
        <v>1284</v>
      </c>
      <c r="E1232" s="5" t="str">
        <f>VLOOKUP(B1232,Region!$A$1:$B$76,2,FALSE)</f>
        <v>Region_5</v>
      </c>
      <c r="F1232" s="5" t="e">
        <f>VLOOKUP(D1232,'Used to Match Zip By Sch Name'!$A$2:$E$4714,5,FALSE)</f>
        <v>#N/A</v>
      </c>
      <c r="G1232" s="5">
        <f>VLOOKUP(D1232,public_school_report!$D$1:$CI$3651,84,FALSE)</f>
        <v>802</v>
      </c>
      <c r="H1232" s="5" t="s">
        <v>2</v>
      </c>
      <c r="I1232" s="19">
        <v>28</v>
      </c>
      <c r="J1232" s="19">
        <v>40</v>
      </c>
      <c r="K1232" s="19">
        <v>42</v>
      </c>
      <c r="L1232" s="19">
        <v>31</v>
      </c>
      <c r="M1232" s="19">
        <v>34</v>
      </c>
      <c r="N1232" s="19">
        <v>30</v>
      </c>
      <c r="O1232" s="19">
        <v>25</v>
      </c>
      <c r="P1232" s="19">
        <v>40</v>
      </c>
      <c r="Q1232" s="19">
        <v>91</v>
      </c>
      <c r="R1232" s="19"/>
      <c r="S1232" s="19"/>
      <c r="T1232" s="19">
        <v>361</v>
      </c>
      <c r="U1232" s="19">
        <v>9</v>
      </c>
      <c r="V1232" s="19">
        <v>40</v>
      </c>
      <c r="W1232" s="19">
        <v>99</v>
      </c>
      <c r="X1232" s="19" t="s">
        <v>72</v>
      </c>
      <c r="Y1232" s="19" t="s">
        <v>72</v>
      </c>
      <c r="Z1232" s="19" t="s">
        <v>63</v>
      </c>
      <c r="AA1232" s="19" t="s">
        <v>72</v>
      </c>
      <c r="AB1232" s="19" t="s">
        <v>73</v>
      </c>
      <c r="AC1232" s="19" t="s">
        <v>73</v>
      </c>
      <c r="AD1232" s="19" t="s">
        <v>72</v>
      </c>
      <c r="AE1232" s="19" t="s">
        <v>63</v>
      </c>
      <c r="AF1232" s="19" t="s">
        <v>72</v>
      </c>
      <c r="AG1232" s="19" t="s">
        <v>63</v>
      </c>
      <c r="AH1232" s="19" t="s">
        <v>63</v>
      </c>
      <c r="AI1232" s="19" t="s">
        <v>63</v>
      </c>
      <c r="AJ1232" s="19" t="s">
        <v>72</v>
      </c>
      <c r="AK1232" s="19" t="s">
        <v>63</v>
      </c>
      <c r="AL1232" s="19" t="s">
        <v>63</v>
      </c>
      <c r="AM1232" s="19" t="s">
        <v>63</v>
      </c>
      <c r="AN1232" s="19" t="s">
        <v>63</v>
      </c>
      <c r="AO1232" s="19" t="s">
        <v>63</v>
      </c>
      <c r="AP1232" s="19" t="s">
        <v>63</v>
      </c>
      <c r="AQ1232" s="19" t="s">
        <v>63</v>
      </c>
      <c r="AR1232" s="19" t="s">
        <v>72</v>
      </c>
      <c r="AS1232" s="19" t="s">
        <v>65</v>
      </c>
      <c r="AT1232" s="19" t="s">
        <v>66</v>
      </c>
      <c r="AU1232" s="19" t="s">
        <v>67</v>
      </c>
      <c r="AV1232" s="19" t="s">
        <v>68</v>
      </c>
      <c r="AW1232" s="19" t="s">
        <v>65</v>
      </c>
      <c r="AX1232" s="19" t="s">
        <v>78</v>
      </c>
      <c r="AY1232" s="19">
        <v>91.6</v>
      </c>
      <c r="AZ1232" s="19">
        <v>100</v>
      </c>
    </row>
    <row r="1233" spans="1:52">
      <c r="A1233" s="5">
        <v>16</v>
      </c>
      <c r="B1233" s="5" t="s">
        <v>1158</v>
      </c>
      <c r="C1233" s="6">
        <v>2451</v>
      </c>
      <c r="D1233" s="5" t="s">
        <v>1285</v>
      </c>
      <c r="E1233" s="5" t="str">
        <f>VLOOKUP(B1233,Region!$A$1:$B$76,2,FALSE)</f>
        <v>Region_5</v>
      </c>
      <c r="F1233" s="5" t="str">
        <f>VLOOKUP(D1233,'Used to Match Zip By Sch Name'!$A$2:$E$4714,5,FALSE)</f>
        <v>32257-6066</v>
      </c>
      <c r="G1233" s="5">
        <f>VLOOKUP(D1233,public_school_report!$D$1:$CI$3651,84,FALSE)</f>
        <v>963</v>
      </c>
      <c r="H1233" s="5" t="s">
        <v>2</v>
      </c>
      <c r="I1233" s="5">
        <v>52</v>
      </c>
      <c r="J1233" s="5">
        <v>56</v>
      </c>
      <c r="K1233" s="5">
        <v>49</v>
      </c>
      <c r="L1233" s="5">
        <v>64</v>
      </c>
      <c r="M1233" s="5">
        <v>64</v>
      </c>
      <c r="N1233" s="5">
        <v>49</v>
      </c>
      <c r="O1233" s="5">
        <v>54</v>
      </c>
      <c r="P1233" s="5"/>
      <c r="Q1233" s="5"/>
      <c r="R1233" s="5"/>
      <c r="S1233" s="5"/>
      <c r="T1233" s="5">
        <v>388</v>
      </c>
      <c r="U1233" s="5">
        <v>7</v>
      </c>
      <c r="V1233" s="5">
        <v>55</v>
      </c>
      <c r="W1233" s="5">
        <v>99</v>
      </c>
      <c r="X1233" s="5" t="s">
        <v>62</v>
      </c>
      <c r="Y1233" s="5" t="s">
        <v>62</v>
      </c>
      <c r="Z1233" s="5" t="s">
        <v>62</v>
      </c>
      <c r="AA1233" s="5" t="s">
        <v>62</v>
      </c>
      <c r="AB1233" s="5" t="s">
        <v>62</v>
      </c>
      <c r="AC1233" s="5" t="s">
        <v>63</v>
      </c>
      <c r="AD1233" s="5" t="s">
        <v>62</v>
      </c>
      <c r="AE1233" s="5" t="s">
        <v>64</v>
      </c>
      <c r="AF1233" s="5" t="s">
        <v>62</v>
      </c>
      <c r="AG1233" s="5" t="s">
        <v>64</v>
      </c>
      <c r="AH1233" s="5" t="s">
        <v>64</v>
      </c>
      <c r="AI1233" s="5" t="s">
        <v>64</v>
      </c>
      <c r="AJ1233" s="5" t="s">
        <v>64</v>
      </c>
      <c r="AK1233" s="5" t="s">
        <v>64</v>
      </c>
      <c r="AL1233" s="5" t="s">
        <v>64</v>
      </c>
      <c r="AM1233" s="5" t="s">
        <v>64</v>
      </c>
      <c r="AN1233" s="5" t="s">
        <v>64</v>
      </c>
      <c r="AO1233" s="5" t="s">
        <v>62</v>
      </c>
      <c r="AP1233" s="5" t="s">
        <v>62</v>
      </c>
      <c r="AQ1233" s="5" t="s">
        <v>64</v>
      </c>
      <c r="AR1233" s="5" t="s">
        <v>63</v>
      </c>
      <c r="AS1233" s="5" t="s">
        <v>65</v>
      </c>
      <c r="AT1233" s="5" t="s">
        <v>66</v>
      </c>
      <c r="AU1233" s="5" t="s">
        <v>67</v>
      </c>
      <c r="AV1233" s="5" t="s">
        <v>68</v>
      </c>
      <c r="AW1233" s="5" t="s">
        <v>65</v>
      </c>
      <c r="AX1233" s="5" t="s">
        <v>69</v>
      </c>
      <c r="AY1233" s="5">
        <v>58.6</v>
      </c>
      <c r="AZ1233" s="5">
        <v>84.2</v>
      </c>
    </row>
    <row r="1234" spans="1:52">
      <c r="A1234" s="5">
        <v>16</v>
      </c>
      <c r="B1234" s="5" t="s">
        <v>1158</v>
      </c>
      <c r="C1234" s="6">
        <v>2461</v>
      </c>
      <c r="D1234" s="5" t="s">
        <v>1286</v>
      </c>
      <c r="E1234" s="5" t="str">
        <f>VLOOKUP(B1234,Region!$A$1:$B$76,2,FALSE)</f>
        <v>Region_5</v>
      </c>
      <c r="F1234" s="5" t="str">
        <f>VLOOKUP(D1234,'Used to Match Zip By Sch Name'!$A$2:$E$4714,5,FALSE)</f>
        <v>32266-3121</v>
      </c>
      <c r="G1234" s="5">
        <f>VLOOKUP(D1234,public_school_report!$D$1:$CI$3651,84,FALSE)</f>
        <v>877</v>
      </c>
      <c r="H1234" s="5" t="s">
        <v>2</v>
      </c>
      <c r="I1234" s="5">
        <v>77</v>
      </c>
      <c r="J1234" s="5">
        <v>66</v>
      </c>
      <c r="K1234" s="5">
        <v>45</v>
      </c>
      <c r="L1234" s="5">
        <v>86</v>
      </c>
      <c r="M1234" s="5">
        <v>85</v>
      </c>
      <c r="N1234" s="5">
        <v>74</v>
      </c>
      <c r="O1234" s="5">
        <v>78</v>
      </c>
      <c r="P1234" s="5"/>
      <c r="Q1234" s="5"/>
      <c r="R1234" s="5"/>
      <c r="S1234" s="5"/>
      <c r="T1234" s="5">
        <v>511</v>
      </c>
      <c r="U1234" s="5">
        <v>7</v>
      </c>
      <c r="V1234" s="5">
        <v>73</v>
      </c>
      <c r="W1234" s="5">
        <v>99</v>
      </c>
      <c r="X1234" s="5" t="s">
        <v>64</v>
      </c>
      <c r="Y1234" s="5" t="s">
        <v>64</v>
      </c>
      <c r="Z1234" s="5" t="s">
        <v>64</v>
      </c>
      <c r="AA1234" s="5" t="s">
        <v>64</v>
      </c>
      <c r="AB1234" s="5" t="s">
        <v>64</v>
      </c>
      <c r="AC1234" s="5" t="s">
        <v>62</v>
      </c>
      <c r="AD1234" s="5" t="s">
        <v>64</v>
      </c>
      <c r="AE1234" s="5" t="s">
        <v>64</v>
      </c>
      <c r="AF1234" s="5" t="s">
        <v>64</v>
      </c>
      <c r="AG1234" s="5" t="s">
        <v>64</v>
      </c>
      <c r="AH1234" s="5" t="s">
        <v>64</v>
      </c>
      <c r="AI1234" s="5" t="s">
        <v>64</v>
      </c>
      <c r="AJ1234" s="5" t="s">
        <v>64</v>
      </c>
      <c r="AK1234" s="5" t="s">
        <v>64</v>
      </c>
      <c r="AL1234" s="5" t="s">
        <v>64</v>
      </c>
      <c r="AM1234" s="5" t="s">
        <v>64</v>
      </c>
      <c r="AN1234" s="5" t="s">
        <v>64</v>
      </c>
      <c r="AO1234" s="5" t="s">
        <v>64</v>
      </c>
      <c r="AP1234" s="5" t="s">
        <v>64</v>
      </c>
      <c r="AQ1234" s="5" t="s">
        <v>63</v>
      </c>
      <c r="AR1234" s="5" t="s">
        <v>63</v>
      </c>
      <c r="AS1234" s="5" t="s">
        <v>65</v>
      </c>
      <c r="AT1234" s="5" t="s">
        <v>66</v>
      </c>
      <c r="AU1234" s="5" t="s">
        <v>67</v>
      </c>
      <c r="AV1234" s="5" t="s">
        <v>67</v>
      </c>
      <c r="AW1234" s="5" t="s">
        <v>65</v>
      </c>
      <c r="AX1234" s="5" t="s">
        <v>69</v>
      </c>
      <c r="AY1234" s="5">
        <v>34.700000000000003</v>
      </c>
      <c r="AZ1234" s="5">
        <v>59.4</v>
      </c>
    </row>
    <row r="1235" spans="1:52">
      <c r="A1235" s="5">
        <v>16</v>
      </c>
      <c r="B1235" s="5" t="s">
        <v>1158</v>
      </c>
      <c r="C1235" s="6">
        <v>2471</v>
      </c>
      <c r="D1235" s="5" t="s">
        <v>1287</v>
      </c>
      <c r="E1235" s="5" t="str">
        <f>VLOOKUP(B1235,Region!$A$1:$B$76,2,FALSE)</f>
        <v>Region_5</v>
      </c>
      <c r="F1235" s="5" t="str">
        <f>VLOOKUP(D1235,'Used to Match Zip By Sch Name'!$A$2:$E$4714,5,FALSE)</f>
        <v>32233-4699</v>
      </c>
      <c r="G1235" s="5">
        <f>VLOOKUP(D1235,public_school_report!$D$1:$CI$3651,84,FALSE)</f>
        <v>427</v>
      </c>
      <c r="H1235" s="5" t="s">
        <v>6</v>
      </c>
      <c r="I1235" s="5">
        <v>66</v>
      </c>
      <c r="J1235" s="5">
        <v>56</v>
      </c>
      <c r="K1235" s="5">
        <v>35</v>
      </c>
      <c r="L1235" s="5">
        <v>75</v>
      </c>
      <c r="M1235" s="5">
        <v>67</v>
      </c>
      <c r="N1235" s="5">
        <v>43</v>
      </c>
      <c r="O1235" s="5">
        <v>66</v>
      </c>
      <c r="P1235" s="5"/>
      <c r="Q1235" s="5"/>
      <c r="R1235" s="5"/>
      <c r="S1235" s="5"/>
      <c r="T1235" s="5">
        <v>408</v>
      </c>
      <c r="U1235" s="5">
        <v>7</v>
      </c>
      <c r="V1235" s="5">
        <v>58</v>
      </c>
      <c r="W1235" s="5">
        <v>100</v>
      </c>
      <c r="X1235" s="5" t="s">
        <v>62</v>
      </c>
      <c r="Y1235" s="5" t="s">
        <v>62</v>
      </c>
      <c r="Z1235" s="5" t="s">
        <v>64</v>
      </c>
      <c r="AA1235" s="5" t="s">
        <v>62</v>
      </c>
      <c r="AB1235" s="5" t="s">
        <v>64</v>
      </c>
      <c r="AC1235" s="5" t="s">
        <v>64</v>
      </c>
      <c r="AD1235" s="5" t="s">
        <v>64</v>
      </c>
      <c r="AE1235" s="5" t="s">
        <v>62</v>
      </c>
      <c r="AF1235" s="5" t="s">
        <v>64</v>
      </c>
      <c r="AG1235" s="5" t="s">
        <v>64</v>
      </c>
      <c r="AH1235" s="5" t="s">
        <v>62</v>
      </c>
      <c r="AI1235" s="5" t="s">
        <v>64</v>
      </c>
      <c r="AJ1235" s="5" t="s">
        <v>64</v>
      </c>
      <c r="AK1235" s="5" t="s">
        <v>64</v>
      </c>
      <c r="AL1235" s="5" t="s">
        <v>63</v>
      </c>
      <c r="AM1235" s="5" t="s">
        <v>62</v>
      </c>
      <c r="AN1235" s="5" t="s">
        <v>62</v>
      </c>
      <c r="AO1235" s="5" t="s">
        <v>63</v>
      </c>
      <c r="AP1235" s="5" t="s">
        <v>63</v>
      </c>
      <c r="AQ1235" s="5" t="s">
        <v>63</v>
      </c>
      <c r="AR1235" s="5" t="s">
        <v>63</v>
      </c>
      <c r="AS1235" s="5" t="s">
        <v>65</v>
      </c>
      <c r="AT1235" s="5" t="s">
        <v>66</v>
      </c>
      <c r="AU1235" s="5" t="s">
        <v>67</v>
      </c>
      <c r="AV1235" s="5" t="s">
        <v>67</v>
      </c>
      <c r="AW1235" s="5" t="s">
        <v>65</v>
      </c>
      <c r="AX1235" s="5" t="s">
        <v>69</v>
      </c>
      <c r="AY1235" s="5">
        <v>46.2</v>
      </c>
      <c r="AZ1235" s="5">
        <v>35</v>
      </c>
    </row>
    <row r="1236" spans="1:52">
      <c r="A1236" s="5">
        <v>16</v>
      </c>
      <c r="B1236" s="5" t="s">
        <v>1158</v>
      </c>
      <c r="C1236" s="6">
        <v>2481</v>
      </c>
      <c r="D1236" s="5" t="s">
        <v>1288</v>
      </c>
      <c r="E1236" s="5" t="str">
        <f>VLOOKUP(B1236,Region!$A$1:$B$76,2,FALSE)</f>
        <v>Region_5</v>
      </c>
      <c r="F1236" s="5" t="str">
        <f>VLOOKUP(D1236,'Used to Match Zip By Sch Name'!$A$2:$E$4714,5,FALSE)</f>
        <v>32210-1232</v>
      </c>
      <c r="G1236" s="5" t="e">
        <f>VLOOKUP(D1236,public_school_report!$D$1:$CI$3651,84,FALSE)</f>
        <v>#N/A</v>
      </c>
      <c r="H1236" s="5"/>
      <c r="I1236" s="5">
        <v>34</v>
      </c>
      <c r="J1236" s="5">
        <v>40</v>
      </c>
      <c r="K1236" s="5">
        <v>30</v>
      </c>
      <c r="L1236" s="5">
        <v>39</v>
      </c>
      <c r="M1236" s="5">
        <v>40</v>
      </c>
      <c r="N1236" s="5">
        <v>44</v>
      </c>
      <c r="O1236" s="5">
        <v>52</v>
      </c>
      <c r="P1236" s="5">
        <v>54</v>
      </c>
      <c r="Q1236" s="5"/>
      <c r="R1236" s="5">
        <v>89</v>
      </c>
      <c r="S1236" s="5">
        <v>79</v>
      </c>
      <c r="T1236" s="5">
        <v>501</v>
      </c>
      <c r="U1236" s="5">
        <v>10</v>
      </c>
      <c r="V1236" s="5">
        <v>50</v>
      </c>
      <c r="W1236" s="5">
        <v>97</v>
      </c>
      <c r="X1236" s="5" t="s">
        <v>63</v>
      </c>
      <c r="Y1236" s="5" t="s">
        <v>63</v>
      </c>
      <c r="Z1236" s="5" t="s">
        <v>63</v>
      </c>
      <c r="AA1236" s="5" t="s">
        <v>72</v>
      </c>
      <c r="AB1236" s="5" t="s">
        <v>63</v>
      </c>
      <c r="AC1236" s="5" t="s">
        <v>63</v>
      </c>
      <c r="AD1236" s="5" t="s">
        <v>63</v>
      </c>
      <c r="AE1236" s="5" t="s">
        <v>63</v>
      </c>
      <c r="AF1236" s="5" t="s">
        <v>72</v>
      </c>
      <c r="AG1236" s="5" t="s">
        <v>72</v>
      </c>
      <c r="AH1236" s="5" t="s">
        <v>72</v>
      </c>
      <c r="AI1236" s="5" t="s">
        <v>73</v>
      </c>
      <c r="AJ1236" s="5" t="s">
        <v>72</v>
      </c>
      <c r="AK1236" s="5" t="s">
        <v>63</v>
      </c>
      <c r="AL1236" s="5" t="s">
        <v>63</v>
      </c>
      <c r="AM1236" s="5" t="s">
        <v>72</v>
      </c>
      <c r="AN1236" s="5" t="s">
        <v>72</v>
      </c>
      <c r="AO1236" s="5" t="s">
        <v>72</v>
      </c>
      <c r="AP1236" s="5" t="s">
        <v>63</v>
      </c>
      <c r="AQ1236" s="5" t="s">
        <v>63</v>
      </c>
      <c r="AR1236" s="5" t="s">
        <v>72</v>
      </c>
      <c r="AS1236" s="5" t="s">
        <v>65</v>
      </c>
      <c r="AT1236" s="5" t="s">
        <v>66</v>
      </c>
      <c r="AU1236" s="5" t="s">
        <v>67</v>
      </c>
      <c r="AV1236" s="5" t="s">
        <v>68</v>
      </c>
      <c r="AW1236" s="5" t="s">
        <v>65</v>
      </c>
      <c r="AX1236" s="5" t="s">
        <v>82</v>
      </c>
      <c r="AY1236" s="5">
        <v>80</v>
      </c>
      <c r="AZ1236" s="5">
        <v>94.5</v>
      </c>
    </row>
    <row r="1237" spans="1:52">
      <c r="A1237" s="5">
        <v>16</v>
      </c>
      <c r="B1237" s="5" t="s">
        <v>1158</v>
      </c>
      <c r="C1237" s="6">
        <v>2491</v>
      </c>
      <c r="D1237" s="5" t="s">
        <v>1289</v>
      </c>
      <c r="E1237" s="5" t="str">
        <f>VLOOKUP(B1237,Region!$A$1:$B$76,2,FALSE)</f>
        <v>Region_5</v>
      </c>
      <c r="F1237" s="5" t="str">
        <f>VLOOKUP(D1237,'Used to Match Zip By Sch Name'!$A$2:$E$4714,5,FALSE)</f>
        <v>32258-1522</v>
      </c>
      <c r="G1237" s="5">
        <f>VLOOKUP(D1237,public_school_report!$D$1:$CI$3651,84,FALSE)</f>
        <v>786</v>
      </c>
      <c r="H1237" s="5" t="s">
        <v>2</v>
      </c>
      <c r="I1237" s="5">
        <v>65</v>
      </c>
      <c r="J1237" s="5">
        <v>67</v>
      </c>
      <c r="K1237" s="5">
        <v>56</v>
      </c>
      <c r="L1237" s="5">
        <v>72</v>
      </c>
      <c r="M1237" s="5">
        <v>67</v>
      </c>
      <c r="N1237" s="5">
        <v>43</v>
      </c>
      <c r="O1237" s="5">
        <v>75</v>
      </c>
      <c r="P1237" s="5"/>
      <c r="Q1237" s="5"/>
      <c r="R1237" s="5"/>
      <c r="S1237" s="5"/>
      <c r="T1237" s="5">
        <v>445</v>
      </c>
      <c r="U1237" s="5">
        <v>7</v>
      </c>
      <c r="V1237" s="5">
        <v>64</v>
      </c>
      <c r="W1237" s="5">
        <v>100</v>
      </c>
      <c r="X1237" s="5" t="s">
        <v>64</v>
      </c>
      <c r="Y1237" s="5" t="s">
        <v>62</v>
      </c>
      <c r="Z1237" s="5" t="s">
        <v>62</v>
      </c>
      <c r="AA1237" s="5" t="s">
        <v>64</v>
      </c>
      <c r="AB1237" s="5" t="s">
        <v>64</v>
      </c>
      <c r="AC1237" s="5" t="s">
        <v>64</v>
      </c>
      <c r="AD1237" s="5" t="s">
        <v>64</v>
      </c>
      <c r="AE1237" s="5" t="s">
        <v>64</v>
      </c>
      <c r="AF1237" s="5" t="s">
        <v>64</v>
      </c>
      <c r="AG1237" s="5" t="s">
        <v>64</v>
      </c>
      <c r="AH1237" s="5" t="s">
        <v>64</v>
      </c>
      <c r="AI1237" s="5" t="s">
        <v>64</v>
      </c>
      <c r="AJ1237" s="5" t="s">
        <v>64</v>
      </c>
      <c r="AK1237" s="5" t="s">
        <v>64</v>
      </c>
      <c r="AL1237" s="5" t="s">
        <v>64</v>
      </c>
      <c r="AM1237" s="5" t="s">
        <v>64</v>
      </c>
      <c r="AN1237" s="5" t="s">
        <v>64</v>
      </c>
      <c r="AO1237" s="5" t="s">
        <v>64</v>
      </c>
      <c r="AP1237" s="5" t="s">
        <v>64</v>
      </c>
      <c r="AQ1237" s="5" t="s">
        <v>62</v>
      </c>
      <c r="AR1237" s="5" t="s">
        <v>63</v>
      </c>
      <c r="AS1237" s="5" t="s">
        <v>65</v>
      </c>
      <c r="AT1237" s="5" t="s">
        <v>66</v>
      </c>
      <c r="AU1237" s="5" t="s">
        <v>67</v>
      </c>
      <c r="AV1237" s="5" t="s">
        <v>67</v>
      </c>
      <c r="AW1237" s="5" t="s">
        <v>65</v>
      </c>
      <c r="AX1237" s="5" t="s">
        <v>69</v>
      </c>
      <c r="AY1237" s="5">
        <v>42.1</v>
      </c>
      <c r="AZ1237" s="5">
        <v>33.300000000000011</v>
      </c>
    </row>
    <row r="1238" spans="1:52">
      <c r="A1238" s="5">
        <v>16</v>
      </c>
      <c r="B1238" s="5" t="s">
        <v>1158</v>
      </c>
      <c r="C1238" s="6">
        <v>2501</v>
      </c>
      <c r="D1238" s="5" t="s">
        <v>1290</v>
      </c>
      <c r="E1238" s="5" t="str">
        <f>VLOOKUP(B1238,Region!$A$1:$B$76,2,FALSE)</f>
        <v>Region_5</v>
      </c>
      <c r="F1238" s="5" t="str">
        <f>VLOOKUP(D1238,'Used to Match Zip By Sch Name'!$A$2:$E$4714,5,FALSE)</f>
        <v>32218-4699</v>
      </c>
      <c r="G1238" s="5">
        <f>VLOOKUP(D1238,public_school_report!$D$1:$CI$3651,84,FALSE)</f>
        <v>273</v>
      </c>
      <c r="H1238" s="5" t="s">
        <v>6</v>
      </c>
      <c r="I1238" s="5">
        <v>33</v>
      </c>
      <c r="J1238" s="5">
        <v>47</v>
      </c>
      <c r="K1238" s="5">
        <v>47</v>
      </c>
      <c r="L1238" s="5">
        <v>32</v>
      </c>
      <c r="M1238" s="5">
        <v>27</v>
      </c>
      <c r="N1238" s="5">
        <v>36</v>
      </c>
      <c r="O1238" s="5">
        <v>11</v>
      </c>
      <c r="P1238" s="5"/>
      <c r="Q1238" s="5"/>
      <c r="R1238" s="5"/>
      <c r="S1238" s="5"/>
      <c r="T1238" s="5">
        <v>233</v>
      </c>
      <c r="U1238" s="5">
        <v>7</v>
      </c>
      <c r="V1238" s="5">
        <v>33</v>
      </c>
      <c r="W1238" s="5">
        <v>100</v>
      </c>
      <c r="X1238" s="5" t="s">
        <v>72</v>
      </c>
      <c r="Y1238" s="5" t="s">
        <v>63</v>
      </c>
      <c r="Z1238" s="5" t="s">
        <v>63</v>
      </c>
      <c r="AA1238" s="5" t="s">
        <v>63</v>
      </c>
      <c r="AB1238" s="5" t="s">
        <v>72</v>
      </c>
      <c r="AC1238" s="5" t="s">
        <v>72</v>
      </c>
      <c r="AD1238" s="5" t="s">
        <v>72</v>
      </c>
      <c r="AE1238" s="5" t="s">
        <v>63</v>
      </c>
      <c r="AF1238" s="5" t="s">
        <v>63</v>
      </c>
      <c r="AG1238" s="5" t="s">
        <v>63</v>
      </c>
      <c r="AH1238" s="5" t="s">
        <v>62</v>
      </c>
      <c r="AI1238" s="5" t="s">
        <v>63</v>
      </c>
      <c r="AJ1238" s="5" t="s">
        <v>62</v>
      </c>
      <c r="AK1238" s="5" t="s">
        <v>63</v>
      </c>
      <c r="AL1238" s="5" t="s">
        <v>62</v>
      </c>
      <c r="AM1238" s="5" t="s">
        <v>63</v>
      </c>
      <c r="AN1238" s="5" t="s">
        <v>63</v>
      </c>
      <c r="AO1238" s="5" t="s">
        <v>63</v>
      </c>
      <c r="AP1238" s="5" t="s">
        <v>72</v>
      </c>
      <c r="AQ1238" s="5" t="s">
        <v>72</v>
      </c>
      <c r="AR1238" s="5" t="s">
        <v>73</v>
      </c>
      <c r="AS1238" s="5" t="s">
        <v>65</v>
      </c>
      <c r="AT1238" s="5" t="s">
        <v>66</v>
      </c>
      <c r="AU1238" s="5" t="s">
        <v>67</v>
      </c>
      <c r="AV1238" s="5" t="s">
        <v>68</v>
      </c>
      <c r="AW1238" s="5" t="s">
        <v>65</v>
      </c>
      <c r="AX1238" s="5" t="s">
        <v>69</v>
      </c>
      <c r="AY1238" s="5">
        <v>90.3</v>
      </c>
      <c r="AZ1238" s="5">
        <v>100</v>
      </c>
    </row>
    <row r="1239" spans="1:52">
      <c r="A1239" s="5">
        <v>16</v>
      </c>
      <c r="B1239" s="5" t="s">
        <v>1158</v>
      </c>
      <c r="C1239" s="6">
        <v>2511</v>
      </c>
      <c r="D1239" s="5" t="s">
        <v>1291</v>
      </c>
      <c r="E1239" s="5" t="str">
        <f>VLOOKUP(B1239,Region!$A$1:$B$76,2,FALSE)</f>
        <v>Region_5</v>
      </c>
      <c r="F1239" s="5" t="str">
        <f>VLOOKUP(D1239,'Used to Match Zip By Sch Name'!$A$2:$E$4714,5,FALSE)</f>
        <v>32256-7011</v>
      </c>
      <c r="G1239" s="5">
        <f>VLOOKUP(D1239,public_school_report!$D$1:$CI$3651,84,FALSE)</f>
        <v>878</v>
      </c>
      <c r="H1239" s="5" t="s">
        <v>2</v>
      </c>
      <c r="I1239" s="5">
        <v>55</v>
      </c>
      <c r="J1239" s="5">
        <v>53</v>
      </c>
      <c r="K1239" s="5">
        <v>46</v>
      </c>
      <c r="L1239" s="5">
        <v>69</v>
      </c>
      <c r="M1239" s="5">
        <v>64</v>
      </c>
      <c r="N1239" s="5">
        <v>34</v>
      </c>
      <c r="O1239" s="5">
        <v>63</v>
      </c>
      <c r="P1239" s="5"/>
      <c r="Q1239" s="5"/>
      <c r="R1239" s="5"/>
      <c r="S1239" s="5"/>
      <c r="T1239" s="5">
        <v>384</v>
      </c>
      <c r="U1239" s="5">
        <v>7</v>
      </c>
      <c r="V1239" s="5">
        <v>55</v>
      </c>
      <c r="W1239" s="5">
        <v>100</v>
      </c>
      <c r="X1239" s="5" t="s">
        <v>62</v>
      </c>
      <c r="Y1239" s="5" t="s">
        <v>62</v>
      </c>
      <c r="Z1239" s="5" t="s">
        <v>62</v>
      </c>
      <c r="AA1239" s="5" t="s">
        <v>62</v>
      </c>
      <c r="AB1239" s="5" t="s">
        <v>62</v>
      </c>
      <c r="AC1239" s="5" t="s">
        <v>63</v>
      </c>
      <c r="AD1239" s="5" t="s">
        <v>62</v>
      </c>
      <c r="AE1239" s="5" t="s">
        <v>64</v>
      </c>
      <c r="AF1239" s="5" t="s">
        <v>64</v>
      </c>
      <c r="AG1239" s="5" t="s">
        <v>62</v>
      </c>
      <c r="AH1239" s="5" t="s">
        <v>64</v>
      </c>
      <c r="AI1239" s="5" t="s">
        <v>64</v>
      </c>
      <c r="AJ1239" s="5" t="s">
        <v>64</v>
      </c>
      <c r="AK1239" s="5" t="s">
        <v>64</v>
      </c>
      <c r="AL1239" s="5" t="s">
        <v>64</v>
      </c>
      <c r="AM1239" s="5" t="s">
        <v>64</v>
      </c>
      <c r="AN1239" s="5" t="s">
        <v>64</v>
      </c>
      <c r="AO1239" s="5" t="s">
        <v>64</v>
      </c>
      <c r="AP1239" s="5" t="s">
        <v>62</v>
      </c>
      <c r="AQ1239" s="5" t="s">
        <v>63</v>
      </c>
      <c r="AR1239" s="5" t="s">
        <v>63</v>
      </c>
      <c r="AS1239" s="5" t="s">
        <v>65</v>
      </c>
      <c r="AT1239" s="5" t="s">
        <v>66</v>
      </c>
      <c r="AU1239" s="5" t="s">
        <v>67</v>
      </c>
      <c r="AV1239" s="5" t="s">
        <v>67</v>
      </c>
      <c r="AW1239" s="5" t="s">
        <v>65</v>
      </c>
      <c r="AX1239" s="5" t="s">
        <v>69</v>
      </c>
      <c r="AY1239" s="5">
        <v>67.5</v>
      </c>
      <c r="AZ1239" s="5">
        <v>70.3</v>
      </c>
    </row>
    <row r="1240" spans="1:52" s="18" customFormat="1">
      <c r="A1240" s="19">
        <v>16</v>
      </c>
      <c r="B1240" s="19" t="s">
        <v>1158</v>
      </c>
      <c r="C1240" s="20">
        <v>2531</v>
      </c>
      <c r="D1240" s="19" t="s">
        <v>1292</v>
      </c>
      <c r="E1240" s="5" t="str">
        <f>VLOOKUP(B1240,Region!$A$1:$B$76,2,FALSE)</f>
        <v>Region_5</v>
      </c>
      <c r="F1240" s="5" t="e">
        <f>VLOOKUP(D1240,'Used to Match Zip By Sch Name'!$A$2:$E$4714,5,FALSE)</f>
        <v>#N/A</v>
      </c>
      <c r="G1240" s="5">
        <f>VLOOKUP(D1240,public_school_report!$D$1:$CI$3651,84,FALSE)</f>
        <v>1176</v>
      </c>
      <c r="H1240" s="5" t="s">
        <v>2</v>
      </c>
      <c r="I1240" s="19">
        <v>48</v>
      </c>
      <c r="J1240" s="19">
        <v>53</v>
      </c>
      <c r="K1240" s="19">
        <v>50</v>
      </c>
      <c r="L1240" s="19">
        <v>53</v>
      </c>
      <c r="M1240" s="19">
        <v>51</v>
      </c>
      <c r="N1240" s="19">
        <v>42</v>
      </c>
      <c r="O1240" s="19">
        <v>57</v>
      </c>
      <c r="P1240" s="19">
        <v>76</v>
      </c>
      <c r="Q1240" s="19">
        <v>82</v>
      </c>
      <c r="R1240" s="19"/>
      <c r="S1240" s="19"/>
      <c r="T1240" s="19">
        <v>512</v>
      </c>
      <c r="U1240" s="19">
        <v>9</v>
      </c>
      <c r="V1240" s="19">
        <v>57</v>
      </c>
      <c r="W1240" s="19">
        <v>99</v>
      </c>
      <c r="X1240" s="19" t="s">
        <v>62</v>
      </c>
      <c r="Y1240" s="19" t="s">
        <v>62</v>
      </c>
      <c r="Z1240" s="19" t="s">
        <v>63</v>
      </c>
      <c r="AA1240" s="19" t="s">
        <v>63</v>
      </c>
      <c r="AB1240" s="19" t="s">
        <v>63</v>
      </c>
      <c r="AC1240" s="19" t="s">
        <v>63</v>
      </c>
      <c r="AD1240" s="19" t="s">
        <v>62</v>
      </c>
      <c r="AE1240" s="19" t="s">
        <v>62</v>
      </c>
      <c r="AF1240" s="19" t="s">
        <v>64</v>
      </c>
      <c r="AG1240" s="19" t="s">
        <v>64</v>
      </c>
      <c r="AH1240" s="19" t="s">
        <v>64</v>
      </c>
      <c r="AI1240" s="19" t="s">
        <v>64</v>
      </c>
      <c r="AJ1240" s="19" t="s">
        <v>64</v>
      </c>
      <c r="AK1240" s="19" t="s">
        <v>64</v>
      </c>
      <c r="AL1240" s="19" t="s">
        <v>62</v>
      </c>
      <c r="AM1240" s="19" t="s">
        <v>62</v>
      </c>
      <c r="AN1240" s="19" t="s">
        <v>64</v>
      </c>
      <c r="AO1240" s="19" t="s">
        <v>64</v>
      </c>
      <c r="AP1240" s="19" t="s">
        <v>64</v>
      </c>
      <c r="AQ1240" s="19" t="s">
        <v>63</v>
      </c>
      <c r="AR1240" s="19" t="s">
        <v>63</v>
      </c>
      <c r="AS1240" s="19" t="s">
        <v>65</v>
      </c>
      <c r="AT1240" s="19" t="s">
        <v>66</v>
      </c>
      <c r="AU1240" s="19" t="s">
        <v>67</v>
      </c>
      <c r="AV1240" s="19" t="s">
        <v>68</v>
      </c>
      <c r="AW1240" s="19" t="s">
        <v>65</v>
      </c>
      <c r="AX1240" s="19" t="s">
        <v>78</v>
      </c>
      <c r="AY1240" s="19">
        <v>64.3</v>
      </c>
      <c r="AZ1240" s="19">
        <v>64.8</v>
      </c>
    </row>
    <row r="1241" spans="1:52">
      <c r="A1241" s="5">
        <v>16</v>
      </c>
      <c r="B1241" s="5" t="s">
        <v>1158</v>
      </c>
      <c r="C1241" s="6">
        <v>2541</v>
      </c>
      <c r="D1241" s="5" t="s">
        <v>1293</v>
      </c>
      <c r="E1241" s="5" t="str">
        <f>VLOOKUP(B1241,Region!$A$1:$B$76,2,FALSE)</f>
        <v>Region_5</v>
      </c>
      <c r="F1241" s="5" t="str">
        <f>VLOOKUP(D1241,'Used to Match Zip By Sch Name'!$A$2:$E$4714,5,FALSE)</f>
        <v>32233-2804</v>
      </c>
      <c r="G1241" s="5">
        <f>VLOOKUP(D1241,public_school_report!$D$1:$CI$3651,84,FALSE)</f>
        <v>812</v>
      </c>
      <c r="H1241" s="5" t="s">
        <v>2</v>
      </c>
      <c r="I1241" s="5">
        <v>56</v>
      </c>
      <c r="J1241" s="5">
        <v>56</v>
      </c>
      <c r="K1241" s="5">
        <v>47</v>
      </c>
      <c r="L1241" s="5">
        <v>62</v>
      </c>
      <c r="M1241" s="5">
        <v>55</v>
      </c>
      <c r="N1241" s="5">
        <v>47</v>
      </c>
      <c r="O1241" s="5">
        <v>69</v>
      </c>
      <c r="P1241" s="5">
        <v>81</v>
      </c>
      <c r="Q1241" s="5">
        <v>87</v>
      </c>
      <c r="R1241" s="5"/>
      <c r="S1241" s="5"/>
      <c r="T1241" s="5">
        <v>560</v>
      </c>
      <c r="U1241" s="5">
        <v>9</v>
      </c>
      <c r="V1241" s="5">
        <v>62</v>
      </c>
      <c r="W1241" s="5">
        <v>99</v>
      </c>
      <c r="X1241" s="5" t="s">
        <v>64</v>
      </c>
      <c r="Y1241" s="5" t="s">
        <v>62</v>
      </c>
      <c r="Z1241" s="5" t="s">
        <v>63</v>
      </c>
      <c r="AA1241" s="5" t="s">
        <v>63</v>
      </c>
      <c r="AB1241" s="5" t="s">
        <v>62</v>
      </c>
      <c r="AC1241" s="5" t="s">
        <v>63</v>
      </c>
      <c r="AD1241" s="5" t="s">
        <v>62</v>
      </c>
      <c r="AE1241" s="5" t="s">
        <v>62</v>
      </c>
      <c r="AF1241" s="5" t="s">
        <v>63</v>
      </c>
      <c r="AG1241" s="5" t="s">
        <v>63</v>
      </c>
      <c r="AH1241" s="5" t="s">
        <v>63</v>
      </c>
      <c r="AI1241" s="5" t="s">
        <v>62</v>
      </c>
      <c r="AJ1241" s="5" t="s">
        <v>63</v>
      </c>
      <c r="AK1241" s="5" t="s">
        <v>62</v>
      </c>
      <c r="AL1241" s="5" t="s">
        <v>64</v>
      </c>
      <c r="AM1241" s="5" t="s">
        <v>63</v>
      </c>
      <c r="AN1241" s="5" t="s">
        <v>62</v>
      </c>
      <c r="AO1241" s="5" t="s">
        <v>62</v>
      </c>
      <c r="AP1241" s="5" t="s">
        <v>64</v>
      </c>
      <c r="AQ1241" s="5" t="s">
        <v>63</v>
      </c>
      <c r="AR1241" s="5" t="s">
        <v>72</v>
      </c>
      <c r="AS1241" s="5" t="s">
        <v>65</v>
      </c>
      <c r="AT1241" s="5" t="s">
        <v>66</v>
      </c>
      <c r="AU1241" s="5" t="s">
        <v>67</v>
      </c>
      <c r="AV1241" s="5" t="s">
        <v>68</v>
      </c>
      <c r="AW1241" s="5" t="s">
        <v>65</v>
      </c>
      <c r="AX1241" s="5" t="s">
        <v>78</v>
      </c>
      <c r="AY1241" s="5">
        <v>43.5</v>
      </c>
      <c r="AZ1241" s="5">
        <v>59.3</v>
      </c>
    </row>
    <row r="1242" spans="1:52">
      <c r="A1242" s="5">
        <v>16</v>
      </c>
      <c r="B1242" s="5" t="s">
        <v>1158</v>
      </c>
      <c r="C1242" s="6">
        <v>2551</v>
      </c>
      <c r="D1242" s="5" t="s">
        <v>1294</v>
      </c>
      <c r="E1242" s="5" t="str">
        <f>VLOOKUP(B1242,Region!$A$1:$B$76,2,FALSE)</f>
        <v>Region_5</v>
      </c>
      <c r="F1242" s="5" t="str">
        <f>VLOOKUP(D1242,'Used to Match Zip By Sch Name'!$A$2:$E$4714,5,FALSE)</f>
        <v>32222-1819</v>
      </c>
      <c r="G1242" s="5">
        <f>VLOOKUP(D1242,public_school_report!$D$1:$CI$3651,84,FALSE)</f>
        <v>831</v>
      </c>
      <c r="H1242" s="5" t="s">
        <v>2</v>
      </c>
      <c r="I1242" s="5">
        <v>42</v>
      </c>
      <c r="J1242" s="5">
        <v>47</v>
      </c>
      <c r="K1242" s="5">
        <v>52</v>
      </c>
      <c r="L1242" s="5">
        <v>56</v>
      </c>
      <c r="M1242" s="5">
        <v>47</v>
      </c>
      <c r="N1242" s="5">
        <v>30</v>
      </c>
      <c r="O1242" s="5">
        <v>40</v>
      </c>
      <c r="P1242" s="5"/>
      <c r="Q1242" s="5"/>
      <c r="R1242" s="5"/>
      <c r="S1242" s="5"/>
      <c r="T1242" s="5">
        <v>314</v>
      </c>
      <c r="U1242" s="5">
        <v>7</v>
      </c>
      <c r="V1242" s="5">
        <v>45</v>
      </c>
      <c r="W1242" s="5">
        <v>100</v>
      </c>
      <c r="X1242" s="5" t="s">
        <v>63</v>
      </c>
      <c r="Y1242" s="5" t="s">
        <v>63</v>
      </c>
      <c r="Z1242" s="5" t="s">
        <v>63</v>
      </c>
      <c r="AA1242" s="5" t="s">
        <v>72</v>
      </c>
      <c r="AB1242" s="5" t="s">
        <v>63</v>
      </c>
      <c r="AC1242" s="5" t="s">
        <v>63</v>
      </c>
      <c r="AD1242" s="5" t="s">
        <v>72</v>
      </c>
      <c r="AE1242" s="5" t="s">
        <v>63</v>
      </c>
      <c r="AF1242" s="5" t="s">
        <v>62</v>
      </c>
      <c r="AG1242" s="5" t="s">
        <v>62</v>
      </c>
      <c r="AH1242" s="5" t="s">
        <v>62</v>
      </c>
      <c r="AI1242" s="5" t="s">
        <v>62</v>
      </c>
      <c r="AJ1242" s="5" t="s">
        <v>63</v>
      </c>
      <c r="AK1242" s="5" t="s">
        <v>62</v>
      </c>
      <c r="AL1242" s="5" t="s">
        <v>62</v>
      </c>
      <c r="AM1242" s="5" t="s">
        <v>64</v>
      </c>
      <c r="AN1242" s="5" t="s">
        <v>62</v>
      </c>
      <c r="AO1242" s="5" t="s">
        <v>64</v>
      </c>
      <c r="AP1242" s="5" t="s">
        <v>72</v>
      </c>
      <c r="AQ1242" s="5" t="s">
        <v>63</v>
      </c>
      <c r="AR1242" s="5" t="s">
        <v>63</v>
      </c>
      <c r="AS1242" s="5" t="s">
        <v>65</v>
      </c>
      <c r="AT1242" s="5" t="s">
        <v>66</v>
      </c>
      <c r="AU1242" s="5" t="s">
        <v>67</v>
      </c>
      <c r="AV1242" s="5" t="s">
        <v>68</v>
      </c>
      <c r="AW1242" s="5" t="s">
        <v>65</v>
      </c>
      <c r="AX1242" s="5" t="s">
        <v>69</v>
      </c>
      <c r="AY1242" s="5">
        <v>70.400000000000006</v>
      </c>
      <c r="AZ1242" s="5">
        <v>88.5</v>
      </c>
    </row>
    <row r="1243" spans="1:52">
      <c r="A1243" s="5">
        <v>16</v>
      </c>
      <c r="B1243" s="5" t="s">
        <v>1158</v>
      </c>
      <c r="C1243" s="6">
        <v>2561</v>
      </c>
      <c r="D1243" s="5" t="s">
        <v>1295</v>
      </c>
      <c r="E1243" s="5" t="str">
        <f>VLOOKUP(B1243,Region!$A$1:$B$76,2,FALSE)</f>
        <v>Region_5</v>
      </c>
      <c r="F1243" s="5" t="str">
        <f>VLOOKUP(D1243,'Used to Match Zip By Sch Name'!$A$2:$E$4714,5,FALSE)</f>
        <v>32225-5302</v>
      </c>
      <c r="G1243" s="5">
        <f>VLOOKUP(D1243,public_school_report!$D$1:$CI$3651,84,FALSE)</f>
        <v>1245</v>
      </c>
      <c r="H1243" s="5" t="s">
        <v>2</v>
      </c>
      <c r="I1243" s="5">
        <v>47</v>
      </c>
      <c r="J1243" s="5">
        <v>52</v>
      </c>
      <c r="K1243" s="5">
        <v>42</v>
      </c>
      <c r="L1243" s="5">
        <v>65</v>
      </c>
      <c r="M1243" s="5">
        <v>67</v>
      </c>
      <c r="N1243" s="5">
        <v>54</v>
      </c>
      <c r="O1243" s="5">
        <v>48</v>
      </c>
      <c r="P1243" s="5">
        <v>83</v>
      </c>
      <c r="Q1243" s="5">
        <v>85</v>
      </c>
      <c r="R1243" s="5"/>
      <c r="S1243" s="5"/>
      <c r="T1243" s="5">
        <v>543</v>
      </c>
      <c r="U1243" s="5">
        <v>9</v>
      </c>
      <c r="V1243" s="5">
        <v>60</v>
      </c>
      <c r="W1243" s="5">
        <v>99</v>
      </c>
      <c r="X1243" s="5" t="s">
        <v>62</v>
      </c>
      <c r="Y1243" s="5" t="s">
        <v>62</v>
      </c>
      <c r="Z1243" s="5" t="s">
        <v>63</v>
      </c>
      <c r="AA1243" s="5" t="s">
        <v>62</v>
      </c>
      <c r="AB1243" s="5" t="s">
        <v>62</v>
      </c>
      <c r="AC1243" s="5" t="s">
        <v>62</v>
      </c>
      <c r="AD1243" s="5" t="s">
        <v>63</v>
      </c>
      <c r="AE1243" s="5" t="s">
        <v>62</v>
      </c>
      <c r="AF1243" s="5" t="s">
        <v>62</v>
      </c>
      <c r="AG1243" s="5" t="s">
        <v>62</v>
      </c>
      <c r="AH1243" s="5" t="s">
        <v>64</v>
      </c>
      <c r="AI1243" s="5" t="s">
        <v>62</v>
      </c>
      <c r="AJ1243" s="5" t="s">
        <v>62</v>
      </c>
      <c r="AK1243" s="5" t="s">
        <v>64</v>
      </c>
      <c r="AL1243" s="5" t="s">
        <v>64</v>
      </c>
      <c r="AM1243" s="5" t="s">
        <v>62</v>
      </c>
      <c r="AN1243" s="5" t="s">
        <v>64</v>
      </c>
      <c r="AO1243" s="5" t="s">
        <v>64</v>
      </c>
      <c r="AP1243" s="5" t="s">
        <v>63</v>
      </c>
      <c r="AQ1243" s="5" t="s">
        <v>63</v>
      </c>
      <c r="AR1243" s="5" t="s">
        <v>62</v>
      </c>
      <c r="AS1243" s="5" t="s">
        <v>65</v>
      </c>
      <c r="AT1243" s="5" t="s">
        <v>66</v>
      </c>
      <c r="AU1243" s="5" t="s">
        <v>67</v>
      </c>
      <c r="AV1243" s="5" t="s">
        <v>68</v>
      </c>
      <c r="AW1243" s="5" t="s">
        <v>65</v>
      </c>
      <c r="AX1243" s="5" t="s">
        <v>78</v>
      </c>
      <c r="AY1243" s="5">
        <v>62.3</v>
      </c>
      <c r="AZ1243" s="5">
        <v>75.099999999999994</v>
      </c>
    </row>
    <row r="1244" spans="1:52">
      <c r="A1244" s="5">
        <v>16</v>
      </c>
      <c r="B1244" s="5" t="s">
        <v>1158</v>
      </c>
      <c r="C1244" s="6">
        <v>2571</v>
      </c>
      <c r="D1244" s="5" t="s">
        <v>1296</v>
      </c>
      <c r="E1244" s="5" t="str">
        <f>VLOOKUP(B1244,Region!$A$1:$B$76,2,FALSE)</f>
        <v>Region_5</v>
      </c>
      <c r="F1244" s="5" t="str">
        <f>VLOOKUP(D1244,'Used to Match Zip By Sch Name'!$A$2:$E$4714,5,FALSE)</f>
        <v>32224-1031</v>
      </c>
      <c r="G1244" s="5">
        <f>VLOOKUP(D1244,public_school_report!$D$1:$CI$3651,84,FALSE)</f>
        <v>882</v>
      </c>
      <c r="H1244" s="5" t="s">
        <v>2</v>
      </c>
      <c r="I1244" s="5">
        <v>76</v>
      </c>
      <c r="J1244" s="5">
        <v>62</v>
      </c>
      <c r="K1244" s="5">
        <v>56</v>
      </c>
      <c r="L1244" s="5">
        <v>88</v>
      </c>
      <c r="M1244" s="5">
        <v>79</v>
      </c>
      <c r="N1244" s="5">
        <v>78</v>
      </c>
      <c r="O1244" s="5">
        <v>85</v>
      </c>
      <c r="P1244" s="5"/>
      <c r="Q1244" s="5"/>
      <c r="R1244" s="5"/>
      <c r="S1244" s="5"/>
      <c r="T1244" s="5">
        <v>524</v>
      </c>
      <c r="U1244" s="5">
        <v>7</v>
      </c>
      <c r="V1244" s="5">
        <v>75</v>
      </c>
      <c r="W1244" s="5">
        <v>100</v>
      </c>
      <c r="X1244" s="5" t="s">
        <v>64</v>
      </c>
      <c r="Y1244" s="5" t="s">
        <v>64</v>
      </c>
      <c r="Z1244" s="5" t="s">
        <v>64</v>
      </c>
      <c r="AA1244" s="5" t="s">
        <v>64</v>
      </c>
      <c r="AB1244" s="5" t="s">
        <v>64</v>
      </c>
      <c r="AC1244" s="5" t="s">
        <v>64</v>
      </c>
      <c r="AD1244" s="5" t="s">
        <v>64</v>
      </c>
      <c r="AE1244" s="5" t="s">
        <v>64</v>
      </c>
      <c r="AF1244" s="5" t="s">
        <v>64</v>
      </c>
      <c r="AG1244" s="5" t="s">
        <v>64</v>
      </c>
      <c r="AH1244" s="5" t="s">
        <v>64</v>
      </c>
      <c r="AI1244" s="5" t="s">
        <v>64</v>
      </c>
      <c r="AJ1244" s="5" t="s">
        <v>64</v>
      </c>
      <c r="AK1244" s="5" t="s">
        <v>64</v>
      </c>
      <c r="AL1244" s="5" t="s">
        <v>64</v>
      </c>
      <c r="AM1244" s="5" t="s">
        <v>64</v>
      </c>
      <c r="AN1244" s="5" t="s">
        <v>62</v>
      </c>
      <c r="AO1244" s="5" t="s">
        <v>64</v>
      </c>
      <c r="AP1244" s="5" t="s">
        <v>62</v>
      </c>
      <c r="AQ1244" s="5" t="s">
        <v>63</v>
      </c>
      <c r="AR1244" s="5" t="s">
        <v>63</v>
      </c>
      <c r="AS1244" s="5" t="s">
        <v>65</v>
      </c>
      <c r="AT1244" s="5" t="s">
        <v>66</v>
      </c>
      <c r="AU1244" s="5" t="s">
        <v>67</v>
      </c>
      <c r="AV1244" s="5" t="s">
        <v>67</v>
      </c>
      <c r="AW1244" s="5" t="s">
        <v>65</v>
      </c>
      <c r="AX1244" s="5" t="s">
        <v>69</v>
      </c>
      <c r="AY1244" s="5">
        <v>37.299999999999997</v>
      </c>
      <c r="AZ1244" s="5">
        <v>33</v>
      </c>
    </row>
    <row r="1245" spans="1:52">
      <c r="A1245" s="5">
        <v>16</v>
      </c>
      <c r="B1245" s="5" t="s">
        <v>1158</v>
      </c>
      <c r="C1245" s="6">
        <v>2581</v>
      </c>
      <c r="D1245" s="5" t="s">
        <v>1297</v>
      </c>
      <c r="E1245" s="5" t="str">
        <f>VLOOKUP(B1245,Region!$A$1:$B$76,2,FALSE)</f>
        <v>Region_5</v>
      </c>
      <c r="F1245" s="5" t="str">
        <f>VLOOKUP(D1245,'Used to Match Zip By Sch Name'!$A$2:$E$4714,5,FALSE)</f>
        <v>32257-1210</v>
      </c>
      <c r="G1245" s="5">
        <f>VLOOKUP(D1245,public_school_report!$D$1:$CI$3651,84,FALSE)</f>
        <v>1133</v>
      </c>
      <c r="H1245" s="5" t="s">
        <v>2</v>
      </c>
      <c r="I1245" s="5">
        <v>70</v>
      </c>
      <c r="J1245" s="5">
        <v>62</v>
      </c>
      <c r="K1245" s="5">
        <v>54</v>
      </c>
      <c r="L1245" s="5">
        <v>79</v>
      </c>
      <c r="M1245" s="5">
        <v>82</v>
      </c>
      <c r="N1245" s="5">
        <v>68</v>
      </c>
      <c r="O1245" s="5">
        <v>64</v>
      </c>
      <c r="P1245" s="5"/>
      <c r="Q1245" s="5"/>
      <c r="R1245" s="5"/>
      <c r="S1245" s="5"/>
      <c r="T1245" s="5">
        <v>479</v>
      </c>
      <c r="U1245" s="5">
        <v>7</v>
      </c>
      <c r="V1245" s="5">
        <v>68</v>
      </c>
      <c r="W1245" s="5">
        <v>99</v>
      </c>
      <c r="X1245" s="5" t="s">
        <v>64</v>
      </c>
      <c r="Y1245" s="5" t="s">
        <v>64</v>
      </c>
      <c r="Z1245" s="5" t="s">
        <v>64</v>
      </c>
      <c r="AA1245" s="5" t="s">
        <v>64</v>
      </c>
      <c r="AB1245" s="5" t="s">
        <v>64</v>
      </c>
      <c r="AC1245" s="5" t="s">
        <v>64</v>
      </c>
      <c r="AD1245" s="5" t="s">
        <v>64</v>
      </c>
      <c r="AE1245" s="5" t="s">
        <v>64</v>
      </c>
      <c r="AF1245" s="5" t="s">
        <v>64</v>
      </c>
      <c r="AG1245" s="5" t="s">
        <v>64</v>
      </c>
      <c r="AH1245" s="5" t="s">
        <v>64</v>
      </c>
      <c r="AI1245" s="5" t="s">
        <v>64</v>
      </c>
      <c r="AJ1245" s="5" t="s">
        <v>64</v>
      </c>
      <c r="AK1245" s="5" t="s">
        <v>64</v>
      </c>
      <c r="AL1245" s="5" t="s">
        <v>64</v>
      </c>
      <c r="AM1245" s="5" t="s">
        <v>64</v>
      </c>
      <c r="AN1245" s="5" t="s">
        <v>64</v>
      </c>
      <c r="AO1245" s="5" t="s">
        <v>64</v>
      </c>
      <c r="AP1245" s="5" t="s">
        <v>62</v>
      </c>
      <c r="AQ1245" s="5" t="s">
        <v>64</v>
      </c>
      <c r="AR1245" s="5" t="s">
        <v>62</v>
      </c>
      <c r="AS1245" s="5" t="s">
        <v>65</v>
      </c>
      <c r="AT1245" s="5" t="s">
        <v>66</v>
      </c>
      <c r="AU1245" s="5" t="s">
        <v>67</v>
      </c>
      <c r="AV1245" s="5" t="s">
        <v>67</v>
      </c>
      <c r="AW1245" s="5" t="s">
        <v>65</v>
      </c>
      <c r="AX1245" s="5" t="s">
        <v>69</v>
      </c>
      <c r="AY1245" s="5">
        <v>42.1</v>
      </c>
      <c r="AZ1245" s="5">
        <v>45</v>
      </c>
    </row>
    <row r="1246" spans="1:52">
      <c r="A1246" s="5">
        <v>16</v>
      </c>
      <c r="B1246" s="5" t="s">
        <v>1158</v>
      </c>
      <c r="C1246" s="6">
        <v>2591</v>
      </c>
      <c r="D1246" s="5" t="s">
        <v>1298</v>
      </c>
      <c r="E1246" s="5" t="str">
        <f>VLOOKUP(B1246,Region!$A$1:$B$76,2,FALSE)</f>
        <v>Region_5</v>
      </c>
      <c r="F1246" s="5" t="str">
        <f>VLOOKUP(D1246,'Used to Match Zip By Sch Name'!$A$2:$E$4714,5,FALSE)</f>
        <v>32257-1122</v>
      </c>
      <c r="G1246" s="5">
        <f>VLOOKUP(D1246,public_school_report!$D$1:$CI$3651,84,FALSE)</f>
        <v>1430</v>
      </c>
      <c r="H1246" s="5" t="s">
        <v>2</v>
      </c>
      <c r="I1246" s="5">
        <v>58</v>
      </c>
      <c r="J1246" s="5">
        <v>54</v>
      </c>
      <c r="K1246" s="5">
        <v>40</v>
      </c>
      <c r="L1246" s="5">
        <v>64</v>
      </c>
      <c r="M1246" s="5">
        <v>64</v>
      </c>
      <c r="N1246" s="5">
        <v>49</v>
      </c>
      <c r="O1246" s="5">
        <v>67</v>
      </c>
      <c r="P1246" s="5">
        <v>87</v>
      </c>
      <c r="Q1246" s="5">
        <v>89</v>
      </c>
      <c r="R1246" s="5"/>
      <c r="S1246" s="5"/>
      <c r="T1246" s="5">
        <v>572</v>
      </c>
      <c r="U1246" s="5">
        <v>9</v>
      </c>
      <c r="V1246" s="5">
        <v>64</v>
      </c>
      <c r="W1246" s="5">
        <v>99</v>
      </c>
      <c r="X1246" s="5" t="s">
        <v>64</v>
      </c>
      <c r="Y1246" s="5" t="s">
        <v>62</v>
      </c>
      <c r="Z1246" s="5" t="s">
        <v>62</v>
      </c>
      <c r="AA1246" s="5" t="s">
        <v>62</v>
      </c>
      <c r="AB1246" s="5" t="s">
        <v>64</v>
      </c>
      <c r="AC1246" s="5" t="s">
        <v>64</v>
      </c>
      <c r="AD1246" s="5" t="s">
        <v>64</v>
      </c>
      <c r="AE1246" s="5" t="s">
        <v>64</v>
      </c>
      <c r="AF1246" s="5" t="s">
        <v>64</v>
      </c>
      <c r="AG1246" s="5" t="s">
        <v>64</v>
      </c>
      <c r="AH1246" s="5" t="s">
        <v>64</v>
      </c>
      <c r="AI1246" s="5" t="s">
        <v>64</v>
      </c>
      <c r="AJ1246" s="5" t="s">
        <v>64</v>
      </c>
      <c r="AK1246" s="5" t="s">
        <v>64</v>
      </c>
      <c r="AL1246" s="5" t="s">
        <v>64</v>
      </c>
      <c r="AM1246" s="5" t="s">
        <v>64</v>
      </c>
      <c r="AN1246" s="5" t="s">
        <v>64</v>
      </c>
      <c r="AO1246" s="5" t="s">
        <v>64</v>
      </c>
      <c r="AP1246" s="5" t="s">
        <v>62</v>
      </c>
      <c r="AQ1246" s="5" t="s">
        <v>62</v>
      </c>
      <c r="AR1246" s="5" t="s">
        <v>63</v>
      </c>
      <c r="AS1246" s="5" t="s">
        <v>65</v>
      </c>
      <c r="AT1246" s="5" t="s">
        <v>66</v>
      </c>
      <c r="AU1246" s="5" t="s">
        <v>67</v>
      </c>
      <c r="AV1246" s="5" t="s">
        <v>67</v>
      </c>
      <c r="AW1246" s="5" t="s">
        <v>65</v>
      </c>
      <c r="AX1246" s="5" t="s">
        <v>78</v>
      </c>
      <c r="AY1246" s="5">
        <v>49.3</v>
      </c>
      <c r="AZ1246" s="5">
        <v>43.9</v>
      </c>
    </row>
    <row r="1247" spans="1:52">
      <c r="A1247" s="5">
        <v>16</v>
      </c>
      <c r="B1247" s="5" t="s">
        <v>1158</v>
      </c>
      <c r="C1247" s="6">
        <v>2601</v>
      </c>
      <c r="D1247" s="5" t="s">
        <v>1299</v>
      </c>
      <c r="E1247" s="5" t="str">
        <f>VLOOKUP(B1247,Region!$A$1:$B$76,2,FALSE)</f>
        <v>Region_5</v>
      </c>
      <c r="F1247" s="5" t="str">
        <f>VLOOKUP(D1247,'Used to Match Zip By Sch Name'!$A$2:$E$4714,5,FALSE)</f>
        <v>32258-1517</v>
      </c>
      <c r="G1247" s="5" t="e">
        <f>VLOOKUP(D1247,public_school_report!$D$1:$CI$3651,84,FALSE)</f>
        <v>#N/A</v>
      </c>
      <c r="H1247" s="5"/>
      <c r="I1247" s="5">
        <v>62</v>
      </c>
      <c r="J1247" s="5">
        <v>48</v>
      </c>
      <c r="K1247" s="5">
        <v>32</v>
      </c>
      <c r="L1247" s="5">
        <v>46</v>
      </c>
      <c r="M1247" s="5">
        <v>40</v>
      </c>
      <c r="N1247" s="5">
        <v>33</v>
      </c>
      <c r="O1247" s="5">
        <v>66</v>
      </c>
      <c r="P1247" s="5">
        <v>80</v>
      </c>
      <c r="Q1247" s="5"/>
      <c r="R1247" s="5">
        <v>95</v>
      </c>
      <c r="S1247" s="5">
        <v>72</v>
      </c>
      <c r="T1247" s="5">
        <v>574</v>
      </c>
      <c r="U1247" s="5">
        <v>10</v>
      </c>
      <c r="V1247" s="5">
        <v>57</v>
      </c>
      <c r="W1247" s="5">
        <v>98</v>
      </c>
      <c r="X1247" s="5" t="s">
        <v>62</v>
      </c>
      <c r="Y1247" s="5" t="s">
        <v>64</v>
      </c>
      <c r="Z1247" s="5" t="s">
        <v>64</v>
      </c>
      <c r="AA1247" s="5" t="s">
        <v>62</v>
      </c>
      <c r="AB1247" s="5" t="s">
        <v>64</v>
      </c>
      <c r="AC1247" s="5" t="s">
        <v>64</v>
      </c>
      <c r="AD1247" s="5" t="s">
        <v>64</v>
      </c>
      <c r="AE1247" s="5" t="s">
        <v>62</v>
      </c>
      <c r="AF1247" s="5" t="s">
        <v>62</v>
      </c>
      <c r="AG1247" s="5" t="s">
        <v>62</v>
      </c>
      <c r="AH1247" s="5" t="s">
        <v>64</v>
      </c>
      <c r="AI1247" s="5" t="s">
        <v>62</v>
      </c>
      <c r="AJ1247" s="5" t="s">
        <v>62</v>
      </c>
      <c r="AK1247" s="5" t="s">
        <v>62</v>
      </c>
      <c r="AL1247" s="5" t="s">
        <v>64</v>
      </c>
      <c r="AM1247" s="5" t="s">
        <v>62</v>
      </c>
      <c r="AN1247" s="5" t="s">
        <v>62</v>
      </c>
      <c r="AO1247" s="5" t="s">
        <v>62</v>
      </c>
      <c r="AP1247" s="5" t="s">
        <v>63</v>
      </c>
      <c r="AQ1247" s="5" t="s">
        <v>63</v>
      </c>
      <c r="AR1247" s="5" t="s">
        <v>63</v>
      </c>
      <c r="AS1247" s="5" t="s">
        <v>65</v>
      </c>
      <c r="AT1247" s="5" t="s">
        <v>66</v>
      </c>
      <c r="AU1247" s="5" t="s">
        <v>67</v>
      </c>
      <c r="AV1247" s="5" t="s">
        <v>67</v>
      </c>
      <c r="AW1247" s="5" t="s">
        <v>65</v>
      </c>
      <c r="AX1247" s="5" t="s">
        <v>82</v>
      </c>
      <c r="AY1247" s="5">
        <v>44.4</v>
      </c>
      <c r="AZ1247" s="5">
        <v>32.300000000000011</v>
      </c>
    </row>
    <row r="1248" spans="1:52">
      <c r="A1248" s="5">
        <v>16</v>
      </c>
      <c r="B1248" s="5" t="s">
        <v>1158</v>
      </c>
      <c r="C1248" s="6">
        <v>2621</v>
      </c>
      <c r="D1248" s="5" t="s">
        <v>1300</v>
      </c>
      <c r="E1248" s="5" t="str">
        <f>VLOOKUP(B1248,Region!$A$1:$B$76,2,FALSE)</f>
        <v>Region_5</v>
      </c>
      <c r="F1248" s="5" t="str">
        <f>VLOOKUP(D1248,'Used to Match Zip By Sch Name'!$A$2:$E$4714,5,FALSE)</f>
        <v>32206-3622</v>
      </c>
      <c r="G1248" s="5">
        <f>VLOOKUP(D1248,public_school_report!$D$1:$CI$3651,84,FALSE)</f>
        <v>631</v>
      </c>
      <c r="H1248" s="5" t="s">
        <v>4</v>
      </c>
      <c r="I1248" s="5">
        <v>32</v>
      </c>
      <c r="J1248" s="5">
        <v>47</v>
      </c>
      <c r="K1248" s="5">
        <v>39</v>
      </c>
      <c r="L1248" s="5">
        <v>50</v>
      </c>
      <c r="M1248" s="5">
        <v>64</v>
      </c>
      <c r="N1248" s="5">
        <v>64</v>
      </c>
      <c r="O1248" s="5">
        <v>25</v>
      </c>
      <c r="P1248" s="5"/>
      <c r="Q1248" s="5"/>
      <c r="R1248" s="5"/>
      <c r="S1248" s="5"/>
      <c r="T1248" s="5">
        <v>321</v>
      </c>
      <c r="U1248" s="5">
        <v>7</v>
      </c>
      <c r="V1248" s="5">
        <v>46</v>
      </c>
      <c r="W1248" s="5">
        <v>100</v>
      </c>
      <c r="X1248" s="5" t="s">
        <v>63</v>
      </c>
      <c r="Y1248" s="5" t="s">
        <v>63</v>
      </c>
      <c r="Z1248" s="5" t="s">
        <v>63</v>
      </c>
      <c r="AA1248" s="5" t="s">
        <v>63</v>
      </c>
      <c r="AB1248" s="5" t="s">
        <v>72</v>
      </c>
      <c r="AC1248" s="5" t="s">
        <v>73</v>
      </c>
      <c r="AD1248" s="5" t="s">
        <v>73</v>
      </c>
      <c r="AE1248" s="5" t="s">
        <v>72</v>
      </c>
      <c r="AF1248" s="5" t="s">
        <v>72</v>
      </c>
      <c r="AG1248" s="5" t="s">
        <v>63</v>
      </c>
      <c r="AH1248" s="5" t="s">
        <v>64</v>
      </c>
      <c r="AI1248" s="5" t="s">
        <v>63</v>
      </c>
      <c r="AJ1248" s="5" t="s">
        <v>63</v>
      </c>
      <c r="AK1248" s="5" t="s">
        <v>62</v>
      </c>
      <c r="AL1248" s="5" t="s">
        <v>64</v>
      </c>
      <c r="AM1248" s="5" t="s">
        <v>62</v>
      </c>
      <c r="AN1248" s="5" t="s">
        <v>63</v>
      </c>
      <c r="AO1248" s="5" t="s">
        <v>63</v>
      </c>
      <c r="AP1248" s="5" t="s">
        <v>63</v>
      </c>
      <c r="AQ1248" s="5" t="s">
        <v>72</v>
      </c>
      <c r="AR1248" s="5" t="s">
        <v>72</v>
      </c>
      <c r="AS1248" s="5" t="s">
        <v>65</v>
      </c>
      <c r="AT1248" s="5" t="s">
        <v>66</v>
      </c>
      <c r="AU1248" s="5" t="s">
        <v>67</v>
      </c>
      <c r="AV1248" s="5" t="s">
        <v>68</v>
      </c>
      <c r="AW1248" s="5" t="s">
        <v>65</v>
      </c>
      <c r="AX1248" s="5" t="s">
        <v>69</v>
      </c>
      <c r="AY1248" s="5">
        <v>97.6</v>
      </c>
      <c r="AZ1248" s="5">
        <v>100</v>
      </c>
    </row>
    <row r="1249" spans="1:52">
      <c r="A1249" s="5">
        <v>16</v>
      </c>
      <c r="B1249" s="5" t="s">
        <v>1158</v>
      </c>
      <c r="C1249" s="6">
        <v>2631</v>
      </c>
      <c r="D1249" s="5" t="s">
        <v>1301</v>
      </c>
      <c r="E1249" s="5" t="str">
        <f>VLOOKUP(B1249,Region!$A$1:$B$76,2,FALSE)</f>
        <v>Region_5</v>
      </c>
      <c r="F1249" s="5" t="str">
        <f>VLOOKUP(D1249,'Used to Match Zip By Sch Name'!$A$2:$E$4714,5,FALSE)</f>
        <v>32225-5942</v>
      </c>
      <c r="G1249" s="5">
        <f>VLOOKUP(D1249,public_school_report!$D$1:$CI$3651,84,FALSE)</f>
        <v>750</v>
      </c>
      <c r="H1249" s="5" t="s">
        <v>4</v>
      </c>
      <c r="I1249" s="5">
        <v>63</v>
      </c>
      <c r="J1249" s="5">
        <v>65</v>
      </c>
      <c r="K1249" s="5">
        <v>57</v>
      </c>
      <c r="L1249" s="5">
        <v>73</v>
      </c>
      <c r="M1249" s="5">
        <v>71</v>
      </c>
      <c r="N1249" s="5">
        <v>53</v>
      </c>
      <c r="O1249" s="5">
        <v>68</v>
      </c>
      <c r="P1249" s="5"/>
      <c r="Q1249" s="5"/>
      <c r="R1249" s="5"/>
      <c r="S1249" s="5"/>
      <c r="T1249" s="5">
        <v>450</v>
      </c>
      <c r="U1249" s="5">
        <v>7</v>
      </c>
      <c r="V1249" s="5">
        <v>64</v>
      </c>
      <c r="W1249" s="5">
        <v>100</v>
      </c>
      <c r="X1249" s="5" t="s">
        <v>64</v>
      </c>
      <c r="Y1249" s="5" t="s">
        <v>62</v>
      </c>
      <c r="Z1249" s="5" t="s">
        <v>62</v>
      </c>
      <c r="AA1249" s="5" t="s">
        <v>62</v>
      </c>
      <c r="AB1249" s="5" t="s">
        <v>64</v>
      </c>
      <c r="AC1249" s="5" t="s">
        <v>62</v>
      </c>
      <c r="AD1249" s="5" t="s">
        <v>62</v>
      </c>
      <c r="AE1249" s="5" t="s">
        <v>64</v>
      </c>
      <c r="AF1249" s="5" t="s">
        <v>64</v>
      </c>
      <c r="AG1249" s="5" t="s">
        <v>64</v>
      </c>
      <c r="AH1249" s="5" t="s">
        <v>64</v>
      </c>
      <c r="AI1249" s="5" t="s">
        <v>64</v>
      </c>
      <c r="AJ1249" s="5" t="s">
        <v>64</v>
      </c>
      <c r="AK1249" s="5" t="s">
        <v>64</v>
      </c>
      <c r="AL1249" s="5" t="s">
        <v>64</v>
      </c>
      <c r="AM1249" s="5" t="s">
        <v>64</v>
      </c>
      <c r="AN1249" s="5" t="s">
        <v>64</v>
      </c>
      <c r="AO1249" s="5" t="s">
        <v>64</v>
      </c>
      <c r="AP1249" s="5" t="s">
        <v>63</v>
      </c>
      <c r="AQ1249" s="5" t="s">
        <v>64</v>
      </c>
      <c r="AR1249" s="5" t="s">
        <v>64</v>
      </c>
      <c r="AS1249" s="5" t="s">
        <v>65</v>
      </c>
      <c r="AT1249" s="5" t="s">
        <v>66</v>
      </c>
      <c r="AU1249" s="5" t="s">
        <v>67</v>
      </c>
      <c r="AV1249" s="5" t="s">
        <v>68</v>
      </c>
      <c r="AW1249" s="5" t="s">
        <v>65</v>
      </c>
      <c r="AX1249" s="5" t="s">
        <v>69</v>
      </c>
      <c r="AY1249" s="5">
        <v>56.6</v>
      </c>
      <c r="AZ1249" s="5">
        <v>75.099999999999994</v>
      </c>
    </row>
    <row r="1250" spans="1:52">
      <c r="A1250" s="5">
        <v>16</v>
      </c>
      <c r="B1250" s="5" t="s">
        <v>1158</v>
      </c>
      <c r="C1250" s="6">
        <v>2641</v>
      </c>
      <c r="D1250" s="5" t="s">
        <v>1302</v>
      </c>
      <c r="E1250" s="5" t="str">
        <f>VLOOKUP(B1250,Region!$A$1:$B$76,2,FALSE)</f>
        <v>Region_5</v>
      </c>
      <c r="F1250" s="5" t="str">
        <f>VLOOKUP(D1250,'Used to Match Zip By Sch Name'!$A$2:$E$4714,5,FALSE)</f>
        <v>32224-5234</v>
      </c>
      <c r="G1250" s="5">
        <f>VLOOKUP(D1250,public_school_report!$D$1:$CI$3651,84,FALSE)</f>
        <v>1307</v>
      </c>
      <c r="H1250" s="5" t="s">
        <v>2</v>
      </c>
      <c r="I1250" s="5">
        <v>82</v>
      </c>
      <c r="J1250" s="5">
        <v>68</v>
      </c>
      <c r="K1250" s="5">
        <v>65</v>
      </c>
      <c r="L1250" s="5">
        <v>86</v>
      </c>
      <c r="M1250" s="5">
        <v>76</v>
      </c>
      <c r="N1250" s="5">
        <v>58</v>
      </c>
      <c r="O1250" s="5">
        <v>72</v>
      </c>
      <c r="P1250" s="5"/>
      <c r="Q1250" s="5"/>
      <c r="R1250" s="5"/>
      <c r="S1250" s="5"/>
      <c r="T1250" s="5">
        <v>507</v>
      </c>
      <c r="U1250" s="5">
        <v>7</v>
      </c>
      <c r="V1250" s="5">
        <v>72</v>
      </c>
      <c r="W1250" s="5">
        <v>100</v>
      </c>
      <c r="X1250" s="5" t="s">
        <v>64</v>
      </c>
      <c r="Y1250" s="5" t="s">
        <v>64</v>
      </c>
      <c r="Z1250" s="5" t="s">
        <v>64</v>
      </c>
      <c r="AA1250" s="5" t="s">
        <v>64</v>
      </c>
      <c r="AB1250" s="5" t="s">
        <v>64</v>
      </c>
      <c r="AC1250" s="5" t="s">
        <v>64</v>
      </c>
      <c r="AD1250" s="5" t="s">
        <v>64</v>
      </c>
      <c r="AE1250" s="5" t="s">
        <v>64</v>
      </c>
      <c r="AF1250" s="5" t="s">
        <v>64</v>
      </c>
      <c r="AG1250" s="5" t="s">
        <v>64</v>
      </c>
      <c r="AH1250" s="5" t="s">
        <v>64</v>
      </c>
      <c r="AI1250" s="5" t="s">
        <v>64</v>
      </c>
      <c r="AJ1250" s="5" t="s">
        <v>64</v>
      </c>
      <c r="AK1250" s="5" t="s">
        <v>64</v>
      </c>
      <c r="AL1250" s="5" t="s">
        <v>64</v>
      </c>
      <c r="AM1250" s="5" t="s">
        <v>64</v>
      </c>
      <c r="AN1250" s="5" t="s">
        <v>64</v>
      </c>
      <c r="AO1250" s="5" t="s">
        <v>64</v>
      </c>
      <c r="AP1250" s="5" t="s">
        <v>64</v>
      </c>
      <c r="AQ1250" s="5" t="s">
        <v>62</v>
      </c>
      <c r="AR1250" s="5" t="s">
        <v>64</v>
      </c>
      <c r="AS1250" s="5" t="s">
        <v>65</v>
      </c>
      <c r="AT1250" s="5" t="s">
        <v>66</v>
      </c>
      <c r="AU1250" s="5" t="s">
        <v>67</v>
      </c>
      <c r="AV1250" s="5" t="s">
        <v>67</v>
      </c>
      <c r="AW1250" s="5" t="s">
        <v>65</v>
      </c>
      <c r="AX1250" s="5" t="s">
        <v>69</v>
      </c>
      <c r="AY1250" s="5">
        <v>50.7</v>
      </c>
      <c r="AZ1250" s="5">
        <v>38.5</v>
      </c>
    </row>
    <row r="1251" spans="1:52">
      <c r="A1251" s="5">
        <v>16</v>
      </c>
      <c r="B1251" s="5" t="s">
        <v>1158</v>
      </c>
      <c r="C1251" s="6">
        <v>2651</v>
      </c>
      <c r="D1251" s="5" t="s">
        <v>1303</v>
      </c>
      <c r="E1251" s="5" t="str">
        <f>VLOOKUP(B1251,Region!$A$1:$B$76,2,FALSE)</f>
        <v>Region_5</v>
      </c>
      <c r="F1251" s="5" t="str">
        <f>VLOOKUP(D1251,'Used to Match Zip By Sch Name'!$A$2:$E$4714,5,FALSE)</f>
        <v>32218-1869</v>
      </c>
      <c r="G1251" s="5" t="e">
        <f>VLOOKUP(D1251,public_school_report!$D$1:$CI$3651,84,FALSE)</f>
        <v>#N/A</v>
      </c>
      <c r="H1251" s="5"/>
      <c r="I1251" s="5">
        <v>36</v>
      </c>
      <c r="J1251" s="5">
        <v>42</v>
      </c>
      <c r="K1251" s="5">
        <v>36</v>
      </c>
      <c r="L1251" s="5">
        <v>53</v>
      </c>
      <c r="M1251" s="5">
        <v>57</v>
      </c>
      <c r="N1251" s="5">
        <v>47</v>
      </c>
      <c r="O1251" s="5">
        <v>59</v>
      </c>
      <c r="P1251" s="5">
        <v>67</v>
      </c>
      <c r="Q1251" s="5"/>
      <c r="R1251" s="5">
        <v>93</v>
      </c>
      <c r="S1251" s="5">
        <v>73</v>
      </c>
      <c r="T1251" s="5">
        <v>563</v>
      </c>
      <c r="U1251" s="5">
        <v>10</v>
      </c>
      <c r="V1251" s="5">
        <v>56</v>
      </c>
      <c r="W1251" s="5">
        <v>98</v>
      </c>
      <c r="X1251" s="5" t="s">
        <v>62</v>
      </c>
      <c r="Y1251" s="5" t="s">
        <v>62</v>
      </c>
      <c r="Z1251" s="5" t="s">
        <v>62</v>
      </c>
      <c r="AA1251" s="5" t="s">
        <v>63</v>
      </c>
      <c r="AB1251" s="5" t="s">
        <v>63</v>
      </c>
      <c r="AC1251" s="5" t="s">
        <v>62</v>
      </c>
      <c r="AD1251" s="5" t="s">
        <v>64</v>
      </c>
      <c r="AE1251" s="5" t="s">
        <v>63</v>
      </c>
      <c r="AF1251" s="5" t="s">
        <v>63</v>
      </c>
      <c r="AG1251" s="5" t="s">
        <v>72</v>
      </c>
      <c r="AH1251" s="5" t="s">
        <v>73</v>
      </c>
      <c r="AI1251" s="5" t="s">
        <v>72</v>
      </c>
      <c r="AJ1251" s="5" t="s">
        <v>72</v>
      </c>
      <c r="AK1251" s="5" t="s">
        <v>72</v>
      </c>
      <c r="AL1251" s="5" t="s">
        <v>63</v>
      </c>
      <c r="AM1251" s="5" t="s">
        <v>63</v>
      </c>
      <c r="AN1251" s="5" t="s">
        <v>63</v>
      </c>
      <c r="AO1251" s="5" t="s">
        <v>63</v>
      </c>
      <c r="AP1251" s="5" t="s">
        <v>63</v>
      </c>
      <c r="AQ1251" s="5" t="s">
        <v>63</v>
      </c>
      <c r="AR1251" s="5" t="s">
        <v>63</v>
      </c>
      <c r="AS1251" s="5" t="s">
        <v>65</v>
      </c>
      <c r="AT1251" s="5" t="s">
        <v>66</v>
      </c>
      <c r="AU1251" s="5" t="s">
        <v>67</v>
      </c>
      <c r="AV1251" s="5" t="s">
        <v>68</v>
      </c>
      <c r="AW1251" s="5" t="s">
        <v>65</v>
      </c>
      <c r="AX1251" s="5" t="s">
        <v>82</v>
      </c>
      <c r="AY1251" s="5">
        <v>71.400000000000006</v>
      </c>
      <c r="AZ1251" s="5">
        <v>73.099999999999994</v>
      </c>
    </row>
    <row r="1252" spans="1:52">
      <c r="A1252" s="5">
        <v>16</v>
      </c>
      <c r="B1252" s="5" t="s">
        <v>1158</v>
      </c>
      <c r="C1252" s="6">
        <v>2671</v>
      </c>
      <c r="D1252" s="5" t="s">
        <v>1304</v>
      </c>
      <c r="E1252" s="5" t="str">
        <f>VLOOKUP(B1252,Region!$A$1:$B$76,2,FALSE)</f>
        <v>Region_5</v>
      </c>
      <c r="F1252" s="5" t="str">
        <f>VLOOKUP(D1252,'Used to Match Zip By Sch Name'!$A$2:$E$4714,5,FALSE)</f>
        <v>32202-4728</v>
      </c>
      <c r="G1252" s="5">
        <f>VLOOKUP(D1252,public_school_report!$D$1:$CI$3651,84,FALSE)</f>
        <v>1083</v>
      </c>
      <c r="H1252" s="5" t="s">
        <v>2</v>
      </c>
      <c r="I1252" s="5">
        <v>75</v>
      </c>
      <c r="J1252" s="5">
        <v>63</v>
      </c>
      <c r="K1252" s="5">
        <v>53</v>
      </c>
      <c r="L1252" s="5">
        <v>72</v>
      </c>
      <c r="M1252" s="5">
        <v>59</v>
      </c>
      <c r="N1252" s="5">
        <v>41</v>
      </c>
      <c r="O1252" s="5">
        <v>70</v>
      </c>
      <c r="P1252" s="5">
        <v>88</v>
      </c>
      <c r="Q1252" s="5">
        <v>88</v>
      </c>
      <c r="R1252" s="5"/>
      <c r="S1252" s="5"/>
      <c r="T1252" s="5">
        <v>609</v>
      </c>
      <c r="U1252" s="5">
        <v>9</v>
      </c>
      <c r="V1252" s="5">
        <v>68</v>
      </c>
      <c r="W1252" s="5">
        <v>99</v>
      </c>
      <c r="X1252" s="5" t="s">
        <v>64</v>
      </c>
      <c r="Y1252" s="5" t="s">
        <v>64</v>
      </c>
      <c r="Z1252" s="5" t="s">
        <v>64</v>
      </c>
      <c r="AA1252" s="5" t="s">
        <v>64</v>
      </c>
      <c r="AB1252" s="5" t="s">
        <v>64</v>
      </c>
      <c r="AC1252" s="5" t="s">
        <v>64</v>
      </c>
      <c r="AD1252" s="5" t="s">
        <v>64</v>
      </c>
      <c r="AE1252" s="5" t="s">
        <v>64</v>
      </c>
      <c r="AF1252" s="5" t="s">
        <v>64</v>
      </c>
      <c r="AG1252" s="5" t="s">
        <v>64</v>
      </c>
      <c r="AH1252" s="5" t="s">
        <v>64</v>
      </c>
      <c r="AI1252" s="5" t="s">
        <v>64</v>
      </c>
      <c r="AJ1252" s="5" t="s">
        <v>64</v>
      </c>
      <c r="AK1252" s="5" t="s">
        <v>64</v>
      </c>
      <c r="AL1252" s="5" t="s">
        <v>64</v>
      </c>
      <c r="AM1252" s="5" t="s">
        <v>64</v>
      </c>
      <c r="AN1252" s="5" t="s">
        <v>64</v>
      </c>
      <c r="AO1252" s="5" t="s">
        <v>64</v>
      </c>
      <c r="AP1252" s="5" t="s">
        <v>65</v>
      </c>
      <c r="AQ1252" s="5" t="s">
        <v>66</v>
      </c>
      <c r="AR1252" s="5" t="s">
        <v>66</v>
      </c>
      <c r="AS1252" s="5" t="s">
        <v>65</v>
      </c>
      <c r="AT1252" s="5" t="s">
        <v>66</v>
      </c>
      <c r="AU1252" s="5" t="s">
        <v>67</v>
      </c>
      <c r="AV1252" s="5" t="s">
        <v>67</v>
      </c>
      <c r="AW1252" s="5" t="s">
        <v>65</v>
      </c>
      <c r="AX1252" s="5" t="s">
        <v>78</v>
      </c>
      <c r="AY1252" s="5">
        <v>48.7</v>
      </c>
      <c r="AZ1252" s="5">
        <v>33.5</v>
      </c>
    </row>
    <row r="1253" spans="1:52">
      <c r="A1253" s="5">
        <v>16</v>
      </c>
      <c r="B1253" s="5" t="s">
        <v>1158</v>
      </c>
      <c r="C1253" s="6">
        <v>2681</v>
      </c>
      <c r="D1253" s="5" t="s">
        <v>1305</v>
      </c>
      <c r="E1253" s="5" t="str">
        <f>VLOOKUP(B1253,Region!$A$1:$B$76,2,FALSE)</f>
        <v>Region_5</v>
      </c>
      <c r="F1253" s="5" t="str">
        <f>VLOOKUP(D1253,'Used to Match Zip By Sch Name'!$A$2:$E$4714,5,FALSE)</f>
        <v>32256-3979</v>
      </c>
      <c r="G1253" s="5" t="e">
        <f>VLOOKUP(D1253,public_school_report!$D$1:$CI$3651,84,FALSE)</f>
        <v>#N/A</v>
      </c>
      <c r="H1253" s="5"/>
      <c r="I1253" s="5">
        <v>52</v>
      </c>
      <c r="J1253" s="5">
        <v>53</v>
      </c>
      <c r="K1253" s="5">
        <v>45</v>
      </c>
      <c r="L1253" s="5">
        <v>56</v>
      </c>
      <c r="M1253" s="5">
        <v>69</v>
      </c>
      <c r="N1253" s="5">
        <v>54</v>
      </c>
      <c r="O1253" s="5">
        <v>74</v>
      </c>
      <c r="P1253" s="5">
        <v>75</v>
      </c>
      <c r="Q1253" s="5"/>
      <c r="R1253" s="5">
        <v>93</v>
      </c>
      <c r="S1253" s="5">
        <v>82</v>
      </c>
      <c r="T1253" s="5">
        <v>653</v>
      </c>
      <c r="U1253" s="5">
        <v>10</v>
      </c>
      <c r="V1253" s="5">
        <v>65</v>
      </c>
      <c r="W1253" s="5">
        <v>98</v>
      </c>
      <c r="X1253" s="5" t="s">
        <v>64</v>
      </c>
      <c r="Y1253" s="5" t="s">
        <v>64</v>
      </c>
      <c r="Z1253" s="5" t="s">
        <v>62</v>
      </c>
      <c r="AA1253" s="5" t="s">
        <v>63</v>
      </c>
      <c r="AB1253" s="5" t="s">
        <v>62</v>
      </c>
      <c r="AC1253" s="5" t="s">
        <v>64</v>
      </c>
      <c r="AD1253" s="5" t="s">
        <v>64</v>
      </c>
      <c r="AE1253" s="5" t="s">
        <v>62</v>
      </c>
      <c r="AF1253" s="5" t="s">
        <v>63</v>
      </c>
      <c r="AG1253" s="5" t="s">
        <v>66</v>
      </c>
      <c r="AH1253" s="5" t="s">
        <v>66</v>
      </c>
      <c r="AI1253" s="5" t="s">
        <v>66</v>
      </c>
      <c r="AJ1253" s="5" t="s">
        <v>66</v>
      </c>
      <c r="AK1253" s="5" t="s">
        <v>66</v>
      </c>
      <c r="AL1253" s="5" t="s">
        <v>66</v>
      </c>
      <c r="AM1253" s="5" t="s">
        <v>66</v>
      </c>
      <c r="AN1253" s="5" t="s">
        <v>66</v>
      </c>
      <c r="AO1253" s="5" t="s">
        <v>66</v>
      </c>
      <c r="AP1253" s="5" t="s">
        <v>66</v>
      </c>
      <c r="AQ1253" s="5" t="s">
        <v>66</v>
      </c>
      <c r="AR1253" s="5" t="s">
        <v>66</v>
      </c>
      <c r="AS1253" s="5" t="s">
        <v>65</v>
      </c>
      <c r="AT1253" s="5" t="s">
        <v>66</v>
      </c>
      <c r="AU1253" s="5" t="s">
        <v>67</v>
      </c>
      <c r="AV1253" s="5" t="s">
        <v>68</v>
      </c>
      <c r="AW1253" s="5" t="s">
        <v>65</v>
      </c>
      <c r="AX1253" s="5" t="s">
        <v>82</v>
      </c>
      <c r="AY1253" s="5">
        <v>60.3</v>
      </c>
      <c r="AZ1253" s="5">
        <v>36.5</v>
      </c>
    </row>
    <row r="1254" spans="1:52">
      <c r="A1254" s="5">
        <v>16</v>
      </c>
      <c r="B1254" s="5" t="s">
        <v>1158</v>
      </c>
      <c r="C1254" s="6">
        <v>2691</v>
      </c>
      <c r="D1254" s="5" t="s">
        <v>741</v>
      </c>
      <c r="E1254" s="5" t="str">
        <f>VLOOKUP(B1254,Region!$A$1:$B$76,2,FALSE)</f>
        <v>Region_5</v>
      </c>
      <c r="F1254" s="5" t="str">
        <f>VLOOKUP(D1254,'Used to Match Zip By Sch Name'!$A$2:$E$4714,5,FALSE)</f>
        <v>32218-8616</v>
      </c>
      <c r="G1254" s="5">
        <f>VLOOKUP(D1254,public_school_report!$D$1:$CI$3651,84,FALSE)</f>
        <v>740</v>
      </c>
      <c r="H1254" s="5" t="s">
        <v>4</v>
      </c>
      <c r="I1254" s="5">
        <v>55</v>
      </c>
      <c r="J1254" s="5">
        <v>68</v>
      </c>
      <c r="K1254" s="5">
        <v>59</v>
      </c>
      <c r="L1254" s="5">
        <v>75</v>
      </c>
      <c r="M1254" s="5">
        <v>87</v>
      </c>
      <c r="N1254" s="5">
        <v>80</v>
      </c>
      <c r="O1254" s="5">
        <v>55</v>
      </c>
      <c r="P1254" s="5"/>
      <c r="Q1254" s="5"/>
      <c r="R1254" s="5"/>
      <c r="S1254" s="5"/>
      <c r="T1254" s="5">
        <v>479</v>
      </c>
      <c r="U1254" s="5">
        <v>7</v>
      </c>
      <c r="V1254" s="5">
        <v>68</v>
      </c>
      <c r="W1254" s="5">
        <v>100</v>
      </c>
      <c r="X1254" s="5" t="s">
        <v>64</v>
      </c>
      <c r="Y1254" s="5" t="s">
        <v>64</v>
      </c>
      <c r="Z1254" s="5" t="s">
        <v>64</v>
      </c>
      <c r="AA1254" s="5" t="s">
        <v>62</v>
      </c>
      <c r="AB1254" s="5" t="s">
        <v>62</v>
      </c>
      <c r="AC1254" s="5" t="s">
        <v>63</v>
      </c>
      <c r="AD1254" s="5" t="s">
        <v>63</v>
      </c>
      <c r="AE1254" s="5" t="s">
        <v>63</v>
      </c>
      <c r="AF1254" s="5" t="s">
        <v>62</v>
      </c>
      <c r="AG1254" s="5" t="s">
        <v>63</v>
      </c>
      <c r="AH1254" s="5" t="s">
        <v>63</v>
      </c>
      <c r="AI1254" s="5" t="s">
        <v>63</v>
      </c>
      <c r="AJ1254" s="5" t="s">
        <v>62</v>
      </c>
      <c r="AK1254" s="5" t="s">
        <v>72</v>
      </c>
      <c r="AL1254" s="5" t="s">
        <v>62</v>
      </c>
      <c r="AM1254" s="5" t="s">
        <v>63</v>
      </c>
      <c r="AN1254" s="5" t="s">
        <v>66</v>
      </c>
      <c r="AO1254" s="5" t="s">
        <v>66</v>
      </c>
      <c r="AP1254" s="5" t="s">
        <v>66</v>
      </c>
      <c r="AQ1254" s="5" t="s">
        <v>66</v>
      </c>
      <c r="AR1254" s="5" t="s">
        <v>66</v>
      </c>
      <c r="AS1254" s="5" t="s">
        <v>65</v>
      </c>
      <c r="AT1254" s="5" t="s">
        <v>66</v>
      </c>
      <c r="AU1254" s="5" t="s">
        <v>67</v>
      </c>
      <c r="AV1254" s="5" t="s">
        <v>68</v>
      </c>
      <c r="AW1254" s="5" t="s">
        <v>65</v>
      </c>
      <c r="AX1254" s="5" t="s">
        <v>69</v>
      </c>
      <c r="AY1254" s="5">
        <v>91.6</v>
      </c>
      <c r="AZ1254" s="5">
        <v>100</v>
      </c>
    </row>
    <row r="1255" spans="1:52">
      <c r="A1255" s="5">
        <v>16</v>
      </c>
      <c r="B1255" s="5" t="s">
        <v>1158</v>
      </c>
      <c r="C1255" s="6">
        <v>2701</v>
      </c>
      <c r="D1255" s="5" t="s">
        <v>1306</v>
      </c>
      <c r="E1255" s="5" t="str">
        <f>VLOOKUP(B1255,Region!$A$1:$B$76,2,FALSE)</f>
        <v>Region_5</v>
      </c>
      <c r="F1255" s="5" t="str">
        <f>VLOOKUP(D1255,'Used to Match Zip By Sch Name'!$A$2:$E$4714,5,FALSE)</f>
        <v>32218-3813</v>
      </c>
      <c r="G1255" s="5">
        <f>VLOOKUP(D1255,public_school_report!$D$1:$CI$3651,84,FALSE)</f>
        <v>625</v>
      </c>
      <c r="H1255" s="5" t="s">
        <v>4</v>
      </c>
      <c r="I1255" s="5">
        <v>56</v>
      </c>
      <c r="J1255" s="5">
        <v>61</v>
      </c>
      <c r="K1255" s="5">
        <v>56</v>
      </c>
      <c r="L1255" s="5">
        <v>70</v>
      </c>
      <c r="M1255" s="5">
        <v>65</v>
      </c>
      <c r="N1255" s="5">
        <v>38</v>
      </c>
      <c r="O1255" s="5">
        <v>51</v>
      </c>
      <c r="P1255" s="5"/>
      <c r="Q1255" s="5"/>
      <c r="R1255" s="5"/>
      <c r="S1255" s="5"/>
      <c r="T1255" s="5">
        <v>397</v>
      </c>
      <c r="U1255" s="5">
        <v>7</v>
      </c>
      <c r="V1255" s="5">
        <v>57</v>
      </c>
      <c r="W1255" s="5">
        <v>100</v>
      </c>
      <c r="X1255" s="5" t="s">
        <v>62</v>
      </c>
      <c r="Y1255" s="5" t="s">
        <v>62</v>
      </c>
      <c r="Z1255" s="5" t="s">
        <v>62</v>
      </c>
      <c r="AA1255" s="5" t="s">
        <v>63</v>
      </c>
      <c r="AB1255" s="5" t="s">
        <v>72</v>
      </c>
      <c r="AC1255" s="5" t="s">
        <v>72</v>
      </c>
      <c r="AD1255" s="5" t="s">
        <v>63</v>
      </c>
      <c r="AE1255" s="5" t="s">
        <v>72</v>
      </c>
      <c r="AF1255" s="5" t="s">
        <v>63</v>
      </c>
      <c r="AG1255" s="5" t="s">
        <v>62</v>
      </c>
      <c r="AH1255" s="5" t="s">
        <v>64</v>
      </c>
      <c r="AI1255" s="5" t="s">
        <v>63</v>
      </c>
      <c r="AJ1255" s="5" t="s">
        <v>62</v>
      </c>
      <c r="AK1255" s="5" t="s">
        <v>62</v>
      </c>
      <c r="AL1255" s="5" t="s">
        <v>63</v>
      </c>
      <c r="AM1255" s="5" t="s">
        <v>62</v>
      </c>
      <c r="AN1255" s="5" t="s">
        <v>62</v>
      </c>
      <c r="AO1255" s="5" t="s">
        <v>66</v>
      </c>
      <c r="AP1255" s="5" t="s">
        <v>66</v>
      </c>
      <c r="AQ1255" s="5" t="s">
        <v>66</v>
      </c>
      <c r="AR1255" s="5" t="s">
        <v>66</v>
      </c>
      <c r="AS1255" s="5" t="s">
        <v>65</v>
      </c>
      <c r="AT1255" s="5" t="s">
        <v>66</v>
      </c>
      <c r="AU1255" s="5" t="s">
        <v>67</v>
      </c>
      <c r="AV1255" s="5" t="s">
        <v>68</v>
      </c>
      <c r="AW1255" s="5" t="s">
        <v>65</v>
      </c>
      <c r="AX1255" s="5" t="s">
        <v>69</v>
      </c>
      <c r="AY1255" s="5">
        <v>39.5</v>
      </c>
      <c r="AZ1255" s="5">
        <v>86</v>
      </c>
    </row>
    <row r="1256" spans="1:52">
      <c r="A1256" s="5">
        <v>16</v>
      </c>
      <c r="B1256" s="5" t="s">
        <v>1158</v>
      </c>
      <c r="C1256" s="6">
        <v>2741</v>
      </c>
      <c r="D1256" s="5" t="s">
        <v>1307</v>
      </c>
      <c r="E1256" s="5" t="str">
        <f>VLOOKUP(B1256,Region!$A$1:$B$76,2,FALSE)</f>
        <v>Region_5</v>
      </c>
      <c r="F1256" s="5">
        <f>VLOOKUP(D1256,'Used to Match Zip By Sch Name'!$A$2:$E$4714,5,FALSE)</f>
        <v>32210</v>
      </c>
      <c r="G1256" s="5">
        <f>VLOOKUP(D1256,public_school_report!$D$1:$CI$3651,84,FALSE)</f>
        <v>1225</v>
      </c>
      <c r="H1256" s="5" t="s">
        <v>2</v>
      </c>
      <c r="I1256" s="5">
        <v>30</v>
      </c>
      <c r="J1256" s="5">
        <v>41</v>
      </c>
      <c r="K1256" s="5">
        <v>32</v>
      </c>
      <c r="L1256" s="5">
        <v>33</v>
      </c>
      <c r="M1256" s="5">
        <v>46</v>
      </c>
      <c r="N1256" s="5">
        <v>41</v>
      </c>
      <c r="O1256" s="5">
        <v>25</v>
      </c>
      <c r="P1256" s="5">
        <v>51</v>
      </c>
      <c r="Q1256" s="5">
        <v>39</v>
      </c>
      <c r="R1256" s="5"/>
      <c r="S1256" s="5"/>
      <c r="T1256" s="5">
        <v>338</v>
      </c>
      <c r="U1256" s="5">
        <v>9</v>
      </c>
      <c r="V1256" s="5">
        <v>38</v>
      </c>
      <c r="W1256" s="5">
        <v>100</v>
      </c>
      <c r="X1256" s="5" t="s">
        <v>72</v>
      </c>
      <c r="Y1256" s="5" t="s">
        <v>63</v>
      </c>
      <c r="Z1256" s="5" t="s">
        <v>63</v>
      </c>
      <c r="AA1256" s="5" t="s">
        <v>63</v>
      </c>
      <c r="AB1256" s="5" t="s">
        <v>72</v>
      </c>
      <c r="AC1256" s="5" t="s">
        <v>63</v>
      </c>
      <c r="AD1256" s="5" t="s">
        <v>62</v>
      </c>
      <c r="AE1256" s="5" t="s">
        <v>64</v>
      </c>
      <c r="AF1256" s="5" t="s">
        <v>62</v>
      </c>
      <c r="AG1256" s="5" t="s">
        <v>63</v>
      </c>
      <c r="AH1256" s="5" t="s">
        <v>66</v>
      </c>
      <c r="AI1256" s="5" t="s">
        <v>66</v>
      </c>
      <c r="AJ1256" s="5" t="s">
        <v>66</v>
      </c>
      <c r="AK1256" s="5" t="s">
        <v>66</v>
      </c>
      <c r="AL1256" s="5" t="s">
        <v>66</v>
      </c>
      <c r="AM1256" s="5" t="s">
        <v>66</v>
      </c>
      <c r="AN1256" s="5" t="s">
        <v>66</v>
      </c>
      <c r="AO1256" s="5" t="s">
        <v>66</v>
      </c>
      <c r="AP1256" s="5" t="s">
        <v>66</v>
      </c>
      <c r="AQ1256" s="5" t="s">
        <v>66</v>
      </c>
      <c r="AR1256" s="5" t="s">
        <v>66</v>
      </c>
      <c r="AS1256" s="5" t="s">
        <v>65</v>
      </c>
      <c r="AT1256" s="5" t="s">
        <v>66</v>
      </c>
      <c r="AU1256" s="5" t="s">
        <v>67</v>
      </c>
      <c r="AV1256" s="5" t="s">
        <v>68</v>
      </c>
      <c r="AW1256" s="5" t="s">
        <v>65</v>
      </c>
      <c r="AX1256" s="5" t="s">
        <v>86</v>
      </c>
      <c r="AY1256" s="5">
        <v>76.2</v>
      </c>
      <c r="AZ1256" s="5">
        <v>100</v>
      </c>
    </row>
    <row r="1257" spans="1:52">
      <c r="A1257" s="5">
        <v>16</v>
      </c>
      <c r="B1257" s="5" t="s">
        <v>1158</v>
      </c>
      <c r="C1257" s="6">
        <v>2791</v>
      </c>
      <c r="D1257" s="5" t="s">
        <v>1308</v>
      </c>
      <c r="E1257" s="5" t="str">
        <f>VLOOKUP(B1257,Region!$A$1:$B$76,2,FALSE)</f>
        <v>Region_5</v>
      </c>
      <c r="F1257" s="5" t="str">
        <f>VLOOKUP(D1257,'Used to Match Zip By Sch Name'!$A$2:$E$4714,5,FALSE)</f>
        <v>32246-4073</v>
      </c>
      <c r="G1257" s="5">
        <f>VLOOKUP(D1257,public_school_report!$D$1:$CI$3651,84,FALSE)</f>
        <v>1157</v>
      </c>
      <c r="H1257" s="5" t="s">
        <v>2</v>
      </c>
      <c r="I1257" s="5">
        <v>57</v>
      </c>
      <c r="J1257" s="5">
        <v>57</v>
      </c>
      <c r="K1257" s="5">
        <v>44</v>
      </c>
      <c r="L1257" s="5">
        <v>60</v>
      </c>
      <c r="M1257" s="5">
        <v>52</v>
      </c>
      <c r="N1257" s="5">
        <v>49</v>
      </c>
      <c r="O1257" s="5">
        <v>56</v>
      </c>
      <c r="P1257" s="5">
        <v>82</v>
      </c>
      <c r="Q1257" s="5">
        <v>86</v>
      </c>
      <c r="R1257" s="5"/>
      <c r="S1257" s="5"/>
      <c r="T1257" s="5">
        <v>543</v>
      </c>
      <c r="U1257" s="5">
        <v>9</v>
      </c>
      <c r="V1257" s="5">
        <v>60</v>
      </c>
      <c r="W1257" s="5">
        <v>100</v>
      </c>
      <c r="X1257" s="5" t="s">
        <v>62</v>
      </c>
      <c r="Y1257" s="5" t="s">
        <v>62</v>
      </c>
      <c r="Z1257" s="5" t="s">
        <v>62</v>
      </c>
      <c r="AA1257" s="5" t="s">
        <v>63</v>
      </c>
      <c r="AB1257" s="5" t="s">
        <v>62</v>
      </c>
      <c r="AC1257" s="5" t="s">
        <v>62</v>
      </c>
      <c r="AD1257" s="5" t="s">
        <v>64</v>
      </c>
      <c r="AE1257" s="5" t="s">
        <v>64</v>
      </c>
      <c r="AF1257" s="5" t="s">
        <v>62</v>
      </c>
      <c r="AG1257" s="5" t="s">
        <v>64</v>
      </c>
      <c r="AH1257" s="5" t="s">
        <v>64</v>
      </c>
      <c r="AI1257" s="5" t="s">
        <v>64</v>
      </c>
      <c r="AJ1257" s="5" t="s">
        <v>64</v>
      </c>
      <c r="AK1257" s="5" t="s">
        <v>64</v>
      </c>
      <c r="AL1257" s="5" t="s">
        <v>64</v>
      </c>
      <c r="AM1257" s="5" t="s">
        <v>62</v>
      </c>
      <c r="AN1257" s="5" t="s">
        <v>65</v>
      </c>
      <c r="AO1257" s="5" t="s">
        <v>66</v>
      </c>
      <c r="AP1257" s="5" t="s">
        <v>66</v>
      </c>
      <c r="AQ1257" s="5" t="s">
        <v>66</v>
      </c>
      <c r="AR1257" s="5" t="s">
        <v>66</v>
      </c>
      <c r="AS1257" s="5" t="s">
        <v>65</v>
      </c>
      <c r="AT1257" s="5" t="s">
        <v>66</v>
      </c>
      <c r="AU1257" s="5" t="s">
        <v>67</v>
      </c>
      <c r="AV1257" s="5" t="s">
        <v>68</v>
      </c>
      <c r="AW1257" s="5" t="s">
        <v>65</v>
      </c>
      <c r="AX1257" s="5" t="s">
        <v>78</v>
      </c>
      <c r="AY1257" s="5">
        <v>56.1</v>
      </c>
      <c r="AZ1257" s="5">
        <v>68.400000000000006</v>
      </c>
    </row>
    <row r="1258" spans="1:52">
      <c r="A1258" s="5">
        <v>16</v>
      </c>
      <c r="B1258" s="5" t="s">
        <v>1158</v>
      </c>
      <c r="C1258" s="6">
        <v>2801</v>
      </c>
      <c r="D1258" s="5" t="s">
        <v>1309</v>
      </c>
      <c r="E1258" s="5" t="str">
        <f>VLOOKUP(B1258,Region!$A$1:$B$76,2,FALSE)</f>
        <v>Region_5</v>
      </c>
      <c r="F1258" s="5" t="str">
        <f>VLOOKUP(D1258,'Used to Match Zip By Sch Name'!$A$2:$E$4714,5,FALSE)</f>
        <v>32210-3523</v>
      </c>
      <c r="G1258" s="5" t="e">
        <f>VLOOKUP(D1258,public_school_report!$D$1:$CI$3651,84,FALSE)</f>
        <v>#N/A</v>
      </c>
      <c r="H1258" s="5"/>
      <c r="I1258" s="5">
        <v>37</v>
      </c>
      <c r="J1258" s="5">
        <v>42</v>
      </c>
      <c r="K1258" s="5">
        <v>37</v>
      </c>
      <c r="L1258" s="5">
        <v>40</v>
      </c>
      <c r="M1258" s="5">
        <v>48</v>
      </c>
      <c r="N1258" s="5">
        <v>38</v>
      </c>
      <c r="O1258" s="5">
        <v>49</v>
      </c>
      <c r="P1258" s="5">
        <v>68</v>
      </c>
      <c r="Q1258" s="5"/>
      <c r="R1258" s="5">
        <v>96</v>
      </c>
      <c r="S1258" s="5">
        <v>94</v>
      </c>
      <c r="T1258" s="5">
        <v>549</v>
      </c>
      <c r="U1258" s="5">
        <v>10</v>
      </c>
      <c r="V1258" s="5">
        <v>55</v>
      </c>
      <c r="W1258" s="5">
        <v>98</v>
      </c>
      <c r="X1258" s="5" t="s">
        <v>62</v>
      </c>
      <c r="Y1258" s="5" t="s">
        <v>62</v>
      </c>
      <c r="Z1258" s="5" t="s">
        <v>62</v>
      </c>
      <c r="AA1258" s="5" t="s">
        <v>63</v>
      </c>
      <c r="AB1258" s="5" t="s">
        <v>62</v>
      </c>
      <c r="AC1258" s="5" t="s">
        <v>62</v>
      </c>
      <c r="AD1258" s="5" t="s">
        <v>64</v>
      </c>
      <c r="AE1258" s="5" t="s">
        <v>64</v>
      </c>
      <c r="AF1258" s="5" t="s">
        <v>64</v>
      </c>
      <c r="AG1258" s="5" t="s">
        <v>72</v>
      </c>
      <c r="AH1258" s="5" t="s">
        <v>63</v>
      </c>
      <c r="AI1258" s="5" t="s">
        <v>72</v>
      </c>
      <c r="AJ1258" s="5" t="s">
        <v>72</v>
      </c>
      <c r="AK1258" s="5" t="s">
        <v>63</v>
      </c>
      <c r="AL1258" s="5" t="s">
        <v>63</v>
      </c>
      <c r="AM1258" s="5" t="s">
        <v>72</v>
      </c>
      <c r="AN1258" s="5" t="s">
        <v>63</v>
      </c>
      <c r="AO1258" s="5" t="s">
        <v>72</v>
      </c>
      <c r="AP1258" s="5" t="s">
        <v>63</v>
      </c>
      <c r="AQ1258" s="5" t="s">
        <v>72</v>
      </c>
      <c r="AR1258" s="5" t="s">
        <v>63</v>
      </c>
      <c r="AS1258" s="5" t="s">
        <v>65</v>
      </c>
      <c r="AT1258" s="5" t="s">
        <v>66</v>
      </c>
      <c r="AU1258" s="5" t="s">
        <v>67</v>
      </c>
      <c r="AV1258" s="5" t="s">
        <v>68</v>
      </c>
      <c r="AW1258" s="5" t="s">
        <v>65</v>
      </c>
      <c r="AX1258" s="5" t="s">
        <v>82</v>
      </c>
      <c r="AY1258" s="5">
        <v>68.3</v>
      </c>
      <c r="AZ1258" s="5">
        <v>74.5</v>
      </c>
    </row>
    <row r="1259" spans="1:52">
      <c r="A1259" s="5">
        <v>16</v>
      </c>
      <c r="B1259" s="5" t="s">
        <v>1158</v>
      </c>
      <c r="C1259" s="6">
        <v>2851</v>
      </c>
      <c r="D1259" s="5" t="s">
        <v>1310</v>
      </c>
      <c r="E1259" s="5" t="str">
        <f>VLOOKUP(B1259,Region!$A$1:$B$76,2,FALSE)</f>
        <v>Region_5</v>
      </c>
      <c r="F1259" s="5" t="str">
        <f>VLOOKUP(D1259,'Used to Match Zip By Sch Name'!$A$2:$E$4714,5,FALSE)</f>
        <v>32209-4037</v>
      </c>
      <c r="G1259" s="5">
        <f>VLOOKUP(D1259,public_school_report!$D$1:$CI$3651,84,FALSE)</f>
        <v>420</v>
      </c>
      <c r="H1259" s="5" t="s">
        <v>6</v>
      </c>
      <c r="I1259" s="5">
        <v>19</v>
      </c>
      <c r="J1259" s="5">
        <v>32</v>
      </c>
      <c r="K1259" s="5">
        <v>28</v>
      </c>
      <c r="L1259" s="5">
        <v>23</v>
      </c>
      <c r="M1259" s="5">
        <v>30</v>
      </c>
      <c r="N1259" s="5">
        <v>29</v>
      </c>
      <c r="O1259" s="5">
        <v>36</v>
      </c>
      <c r="P1259" s="5">
        <v>54</v>
      </c>
      <c r="Q1259" s="5"/>
      <c r="R1259" s="5">
        <v>96</v>
      </c>
      <c r="S1259" s="5">
        <v>90</v>
      </c>
      <c r="T1259" s="5">
        <v>437</v>
      </c>
      <c r="U1259" s="5">
        <v>10</v>
      </c>
      <c r="V1259" s="5">
        <v>44</v>
      </c>
      <c r="W1259" s="5">
        <v>98</v>
      </c>
      <c r="X1259" s="5" t="s">
        <v>63</v>
      </c>
      <c r="Y1259" s="5" t="s">
        <v>63</v>
      </c>
      <c r="Z1259" s="5" t="s">
        <v>63</v>
      </c>
      <c r="AA1259" s="5" t="s">
        <v>63</v>
      </c>
      <c r="AB1259" s="5" t="s">
        <v>63</v>
      </c>
      <c r="AC1259" s="5" t="s">
        <v>63</v>
      </c>
      <c r="AD1259" s="5" t="s">
        <v>62</v>
      </c>
      <c r="AE1259" s="5" t="s">
        <v>64</v>
      </c>
      <c r="AF1259" s="5" t="s">
        <v>63</v>
      </c>
      <c r="AG1259" s="5" t="s">
        <v>73</v>
      </c>
      <c r="AH1259" s="5" t="s">
        <v>73</v>
      </c>
      <c r="AI1259" s="5" t="s">
        <v>72</v>
      </c>
      <c r="AJ1259" s="5" t="s">
        <v>72</v>
      </c>
      <c r="AK1259" s="5" t="s">
        <v>63</v>
      </c>
      <c r="AL1259" s="5" t="s">
        <v>63</v>
      </c>
      <c r="AM1259" s="5" t="s">
        <v>72</v>
      </c>
      <c r="AN1259" s="5" t="s">
        <v>72</v>
      </c>
      <c r="AO1259" s="5" t="s">
        <v>72</v>
      </c>
      <c r="AP1259" s="5" t="s">
        <v>63</v>
      </c>
      <c r="AQ1259" s="5" t="s">
        <v>72</v>
      </c>
      <c r="AR1259" s="5" t="s">
        <v>63</v>
      </c>
      <c r="AS1259" s="5" t="s">
        <v>65</v>
      </c>
      <c r="AT1259" s="5" t="s">
        <v>66</v>
      </c>
      <c r="AU1259" s="5" t="s">
        <v>67</v>
      </c>
      <c r="AV1259" s="5" t="s">
        <v>68</v>
      </c>
      <c r="AW1259" s="5" t="s">
        <v>65</v>
      </c>
      <c r="AX1259" s="5" t="s">
        <v>82</v>
      </c>
      <c r="AY1259" s="5">
        <v>92</v>
      </c>
      <c r="AZ1259" s="5">
        <v>100</v>
      </c>
    </row>
    <row r="1260" spans="1:52">
      <c r="A1260" s="5">
        <v>16</v>
      </c>
      <c r="B1260" s="5" t="s">
        <v>1158</v>
      </c>
      <c r="C1260" s="6">
        <v>5371</v>
      </c>
      <c r="D1260" s="5" t="s">
        <v>1311</v>
      </c>
      <c r="E1260" s="5" t="str">
        <f>VLOOKUP(B1260,Region!$A$1:$B$76,2,FALSE)</f>
        <v>Region_5</v>
      </c>
      <c r="F1260" s="5" t="str">
        <f>VLOOKUP(D1260,'Used to Match Zip By Sch Name'!$A$2:$E$4714,5,FALSE)</f>
        <v>32256-1381</v>
      </c>
      <c r="G1260" s="5" t="e">
        <f>VLOOKUP(D1260,public_school_report!$D$1:$CI$3651,84,FALSE)</f>
        <v>#N/A</v>
      </c>
      <c r="H1260" s="5"/>
      <c r="I1260" s="5">
        <v>43</v>
      </c>
      <c r="J1260" s="5">
        <v>51</v>
      </c>
      <c r="K1260" s="5">
        <v>41</v>
      </c>
      <c r="L1260" s="5">
        <v>27</v>
      </c>
      <c r="M1260" s="5">
        <v>36</v>
      </c>
      <c r="N1260" s="5">
        <v>41</v>
      </c>
      <c r="O1260" s="5">
        <v>34</v>
      </c>
      <c r="P1260" s="5">
        <v>57</v>
      </c>
      <c r="Q1260" s="5">
        <v>45</v>
      </c>
      <c r="R1260" s="5">
        <v>25</v>
      </c>
      <c r="S1260" s="5"/>
      <c r="T1260" s="5">
        <v>400</v>
      </c>
      <c r="U1260" s="5">
        <v>10</v>
      </c>
      <c r="V1260" s="5">
        <v>40</v>
      </c>
      <c r="W1260" s="5">
        <v>98</v>
      </c>
      <c r="X1260" s="5" t="s">
        <v>72</v>
      </c>
      <c r="Y1260" s="5" t="s">
        <v>66</v>
      </c>
      <c r="Z1260" s="5" t="s">
        <v>72</v>
      </c>
      <c r="AA1260" s="5" t="s">
        <v>66</v>
      </c>
      <c r="AB1260" s="5" t="s">
        <v>66</v>
      </c>
      <c r="AC1260" s="5" t="s">
        <v>63</v>
      </c>
      <c r="AD1260" s="5" t="s">
        <v>66</v>
      </c>
      <c r="AE1260" s="5" t="s">
        <v>66</v>
      </c>
      <c r="AF1260" s="5" t="s">
        <v>66</v>
      </c>
      <c r="AG1260" s="5" t="s">
        <v>66</v>
      </c>
      <c r="AH1260" s="5" t="s">
        <v>66</v>
      </c>
      <c r="AI1260" s="5" t="s">
        <v>66</v>
      </c>
      <c r="AJ1260" s="5" t="s">
        <v>66</v>
      </c>
      <c r="AK1260" s="5" t="s">
        <v>66</v>
      </c>
      <c r="AL1260" s="5" t="s">
        <v>66</v>
      </c>
      <c r="AM1260" s="5" t="s">
        <v>66</v>
      </c>
      <c r="AN1260" s="5" t="s">
        <v>66</v>
      </c>
      <c r="AO1260" s="5" t="s">
        <v>66</v>
      </c>
      <c r="AP1260" s="5" t="s">
        <v>66</v>
      </c>
      <c r="AQ1260" s="5" t="s">
        <v>66</v>
      </c>
      <c r="AR1260" s="5" t="s">
        <v>66</v>
      </c>
      <c r="AS1260" s="5" t="s">
        <v>65</v>
      </c>
      <c r="AT1260" s="5" t="s">
        <v>66</v>
      </c>
      <c r="AU1260" s="5" t="s">
        <v>68</v>
      </c>
      <c r="AV1260" s="5" t="s">
        <v>67</v>
      </c>
      <c r="AW1260" s="5" t="s">
        <v>65</v>
      </c>
      <c r="AX1260" s="5" t="s">
        <v>86</v>
      </c>
      <c r="AY1260" s="5">
        <v>42.6</v>
      </c>
      <c r="AZ1260" s="5">
        <v>59.5</v>
      </c>
    </row>
    <row r="1261" spans="1:52" s="18" customFormat="1">
      <c r="A1261" s="19">
        <v>16</v>
      </c>
      <c r="B1261" s="19" t="s">
        <v>1158</v>
      </c>
      <c r="C1261" s="20">
        <v>5381</v>
      </c>
      <c r="D1261" s="19" t="s">
        <v>1312</v>
      </c>
      <c r="E1261" s="5" t="str">
        <f>VLOOKUP(B1261,Region!$A$1:$B$76,2,FALSE)</f>
        <v>Region_5</v>
      </c>
      <c r="F1261" s="5" t="e">
        <f>VLOOKUP(D1261,'Used to Match Zip By Sch Name'!$A$2:$E$4714,5,FALSE)</f>
        <v>#N/A</v>
      </c>
      <c r="G1261" s="5" t="e">
        <f>VLOOKUP(D1261,public_school_report!$D$1:$CI$3651,84,FALSE)</f>
        <v>#N/A</v>
      </c>
      <c r="H1261" s="5"/>
      <c r="I1261" s="19">
        <v>38</v>
      </c>
      <c r="J1261" s="19">
        <v>46</v>
      </c>
      <c r="K1261" s="19">
        <v>58</v>
      </c>
      <c r="L1261" s="19">
        <v>40</v>
      </c>
      <c r="M1261" s="19">
        <v>65</v>
      </c>
      <c r="N1261" s="19"/>
      <c r="O1261" s="19">
        <v>83</v>
      </c>
      <c r="P1261" s="19">
        <v>92</v>
      </c>
      <c r="Q1261" s="19"/>
      <c r="R1261" s="19">
        <v>96</v>
      </c>
      <c r="S1261" s="19">
        <v>100</v>
      </c>
      <c r="T1261" s="19">
        <v>618</v>
      </c>
      <c r="U1261" s="19">
        <v>9</v>
      </c>
      <c r="V1261" s="19">
        <v>69</v>
      </c>
      <c r="W1261" s="19">
        <v>99</v>
      </c>
      <c r="X1261" s="19" t="s">
        <v>64</v>
      </c>
      <c r="Y1261" s="19" t="s">
        <v>63</v>
      </c>
      <c r="Z1261" s="19" t="s">
        <v>63</v>
      </c>
      <c r="AA1261" s="19" t="s">
        <v>63</v>
      </c>
      <c r="AB1261" s="19" t="s">
        <v>63</v>
      </c>
      <c r="AC1261" s="19" t="s">
        <v>73</v>
      </c>
      <c r="AD1261" s="19" t="s">
        <v>66</v>
      </c>
      <c r="AE1261" s="19" t="s">
        <v>66</v>
      </c>
      <c r="AF1261" s="19" t="s">
        <v>66</v>
      </c>
      <c r="AG1261" s="19" t="s">
        <v>66</v>
      </c>
      <c r="AH1261" s="19" t="s">
        <v>66</v>
      </c>
      <c r="AI1261" s="19" t="s">
        <v>66</v>
      </c>
      <c r="AJ1261" s="19" t="s">
        <v>66</v>
      </c>
      <c r="AK1261" s="19" t="s">
        <v>66</v>
      </c>
      <c r="AL1261" s="19" t="s">
        <v>66</v>
      </c>
      <c r="AM1261" s="19" t="s">
        <v>66</v>
      </c>
      <c r="AN1261" s="19" t="s">
        <v>66</v>
      </c>
      <c r="AO1261" s="19" t="s">
        <v>66</v>
      </c>
      <c r="AP1261" s="19" t="s">
        <v>66</v>
      </c>
      <c r="AQ1261" s="19" t="s">
        <v>66</v>
      </c>
      <c r="AR1261" s="19" t="s">
        <v>66</v>
      </c>
      <c r="AS1261" s="19" t="s">
        <v>65</v>
      </c>
      <c r="AT1261" s="19" t="s">
        <v>66</v>
      </c>
      <c r="AU1261" s="19" t="s">
        <v>68</v>
      </c>
      <c r="AV1261" s="19" t="s">
        <v>68</v>
      </c>
      <c r="AW1261" s="19" t="s">
        <v>65</v>
      </c>
      <c r="AX1261" s="19" t="s">
        <v>82</v>
      </c>
      <c r="AY1261" s="19">
        <v>47.5</v>
      </c>
      <c r="AZ1261" s="19">
        <v>76.900000000000006</v>
      </c>
    </row>
    <row r="1262" spans="1:52" s="18" customFormat="1">
      <c r="A1262" s="19">
        <v>16</v>
      </c>
      <c r="B1262" s="19" t="s">
        <v>1158</v>
      </c>
      <c r="C1262" s="20">
        <v>5391</v>
      </c>
      <c r="D1262" s="19" t="s">
        <v>1313</v>
      </c>
      <c r="E1262" s="5" t="str">
        <f>VLOOKUP(B1262,Region!$A$1:$B$76,2,FALSE)</f>
        <v>Region_5</v>
      </c>
      <c r="F1262" s="5" t="e">
        <f>VLOOKUP(D1262,'Used to Match Zip By Sch Name'!$A$2:$E$4714,5,FALSE)</f>
        <v>#N/A</v>
      </c>
      <c r="G1262" s="5">
        <f>VLOOKUP(D1262,public_school_report!$D$1:$CI$3651,84,FALSE)</f>
        <v>236</v>
      </c>
      <c r="H1262" s="5" t="s">
        <v>6</v>
      </c>
      <c r="I1262" s="19">
        <v>46</v>
      </c>
      <c r="J1262" s="19">
        <v>61</v>
      </c>
      <c r="K1262" s="19">
        <v>57</v>
      </c>
      <c r="L1262" s="19">
        <v>32</v>
      </c>
      <c r="M1262" s="19">
        <v>39</v>
      </c>
      <c r="N1262" s="19">
        <v>41</v>
      </c>
      <c r="O1262" s="19">
        <v>48</v>
      </c>
      <c r="P1262" s="19">
        <v>68</v>
      </c>
      <c r="Q1262" s="19">
        <v>31</v>
      </c>
      <c r="R1262" s="19"/>
      <c r="S1262" s="19"/>
      <c r="T1262" s="19">
        <v>423</v>
      </c>
      <c r="U1262" s="19">
        <v>9</v>
      </c>
      <c r="V1262" s="19">
        <v>47</v>
      </c>
      <c r="W1262" s="19">
        <v>100</v>
      </c>
      <c r="X1262" s="19" t="s">
        <v>63</v>
      </c>
      <c r="Y1262" s="19" t="s">
        <v>63</v>
      </c>
      <c r="Z1262" s="19" t="s">
        <v>63</v>
      </c>
      <c r="AA1262" s="19" t="s">
        <v>63</v>
      </c>
      <c r="AB1262" s="19" t="s">
        <v>72</v>
      </c>
      <c r="AC1262" s="19" t="s">
        <v>73</v>
      </c>
      <c r="AD1262" s="19" t="s">
        <v>66</v>
      </c>
      <c r="AE1262" s="19" t="s">
        <v>66</v>
      </c>
      <c r="AF1262" s="19" t="s">
        <v>66</v>
      </c>
      <c r="AG1262" s="19" t="s">
        <v>66</v>
      </c>
      <c r="AH1262" s="19" t="s">
        <v>66</v>
      </c>
      <c r="AI1262" s="19" t="s">
        <v>66</v>
      </c>
      <c r="AJ1262" s="19" t="s">
        <v>66</v>
      </c>
      <c r="AK1262" s="19" t="s">
        <v>66</v>
      </c>
      <c r="AL1262" s="19" t="s">
        <v>66</v>
      </c>
      <c r="AM1262" s="19" t="s">
        <v>66</v>
      </c>
      <c r="AN1262" s="19" t="s">
        <v>66</v>
      </c>
      <c r="AO1262" s="19" t="s">
        <v>66</v>
      </c>
      <c r="AP1262" s="19" t="s">
        <v>66</v>
      </c>
      <c r="AQ1262" s="19" t="s">
        <v>66</v>
      </c>
      <c r="AR1262" s="19" t="s">
        <v>66</v>
      </c>
      <c r="AS1262" s="19" t="s">
        <v>65</v>
      </c>
      <c r="AT1262" s="19" t="s">
        <v>66</v>
      </c>
      <c r="AU1262" s="19" t="s">
        <v>68</v>
      </c>
      <c r="AV1262" s="19" t="s">
        <v>67</v>
      </c>
      <c r="AW1262" s="19" t="s">
        <v>65</v>
      </c>
      <c r="AX1262" s="19" t="s">
        <v>78</v>
      </c>
      <c r="AY1262" s="19">
        <v>55.9</v>
      </c>
      <c r="AZ1262" s="19">
        <v>79.800000000000011</v>
      </c>
    </row>
    <row r="1263" spans="1:52">
      <c r="A1263" s="5">
        <v>16</v>
      </c>
      <c r="B1263" s="5" t="s">
        <v>1158</v>
      </c>
      <c r="C1263" s="6">
        <v>5401</v>
      </c>
      <c r="D1263" s="5" t="s">
        <v>1314</v>
      </c>
      <c r="E1263" s="5" t="str">
        <f>VLOOKUP(B1263,Region!$A$1:$B$76,2,FALSE)</f>
        <v>Region_5</v>
      </c>
      <c r="F1263" s="5">
        <f>VLOOKUP(D1263,'Used to Match Zip By Sch Name'!$A$2:$E$4714,5,FALSE)</f>
        <v>32217</v>
      </c>
      <c r="G1263" s="5">
        <f>VLOOKUP(D1263,public_school_report!$D$1:$CI$3651,84,FALSE)</f>
        <v>188</v>
      </c>
      <c r="H1263" s="5" t="s">
        <v>6</v>
      </c>
      <c r="I1263" s="5">
        <v>83</v>
      </c>
      <c r="J1263" s="5">
        <v>63</v>
      </c>
      <c r="K1263" s="5"/>
      <c r="L1263" s="5">
        <v>71</v>
      </c>
      <c r="M1263" s="5">
        <v>50</v>
      </c>
      <c r="N1263" s="5"/>
      <c r="O1263" s="5"/>
      <c r="P1263" s="5"/>
      <c r="Q1263" s="5"/>
      <c r="R1263" s="5"/>
      <c r="S1263" s="5"/>
      <c r="T1263" s="5">
        <v>267</v>
      </c>
      <c r="U1263" s="5">
        <v>4</v>
      </c>
      <c r="V1263" s="5">
        <v>67</v>
      </c>
      <c r="W1263" s="5">
        <v>100</v>
      </c>
      <c r="X1263" s="5" t="s">
        <v>64</v>
      </c>
      <c r="Y1263" s="5" t="s">
        <v>64</v>
      </c>
      <c r="Z1263" s="5" t="s">
        <v>62</v>
      </c>
      <c r="AA1263" s="5" t="s">
        <v>64</v>
      </c>
      <c r="AB1263" s="5" t="s">
        <v>62</v>
      </c>
      <c r="AC1263" s="5" t="s">
        <v>66</v>
      </c>
      <c r="AD1263" s="5" t="s">
        <v>66</v>
      </c>
      <c r="AE1263" s="5" t="s">
        <v>66</v>
      </c>
      <c r="AF1263" s="5" t="s">
        <v>66</v>
      </c>
      <c r="AG1263" s="5" t="s">
        <v>66</v>
      </c>
      <c r="AH1263" s="5" t="s">
        <v>66</v>
      </c>
      <c r="AI1263" s="5" t="s">
        <v>66</v>
      </c>
      <c r="AJ1263" s="5" t="s">
        <v>66</v>
      </c>
      <c r="AK1263" s="5" t="s">
        <v>66</v>
      </c>
      <c r="AL1263" s="5" t="s">
        <v>66</v>
      </c>
      <c r="AM1263" s="5" t="s">
        <v>66</v>
      </c>
      <c r="AN1263" s="5" t="s">
        <v>66</v>
      </c>
      <c r="AO1263" s="5" t="s">
        <v>66</v>
      </c>
      <c r="AP1263" s="5" t="s">
        <v>66</v>
      </c>
      <c r="AQ1263" s="5" t="s">
        <v>66</v>
      </c>
      <c r="AR1263" s="5" t="s">
        <v>66</v>
      </c>
      <c r="AS1263" s="5" t="s">
        <v>65</v>
      </c>
      <c r="AT1263" s="5" t="s">
        <v>66</v>
      </c>
      <c r="AU1263" s="5" t="s">
        <v>68</v>
      </c>
      <c r="AV1263" s="5" t="s">
        <v>67</v>
      </c>
      <c r="AW1263" s="5" t="s">
        <v>65</v>
      </c>
      <c r="AX1263" s="5" t="s">
        <v>69</v>
      </c>
      <c r="AY1263" s="5">
        <v>20.5</v>
      </c>
      <c r="AZ1263" s="5">
        <v>0</v>
      </c>
    </row>
    <row r="1264" spans="1:52">
      <c r="A1264" s="5">
        <v>16</v>
      </c>
      <c r="B1264" s="5" t="s">
        <v>1158</v>
      </c>
      <c r="C1264" s="6">
        <v>5411</v>
      </c>
      <c r="D1264" s="5" t="s">
        <v>1315</v>
      </c>
      <c r="E1264" s="5" t="str">
        <f>VLOOKUP(B1264,Region!$A$1:$B$76,2,FALSE)</f>
        <v>Region_5</v>
      </c>
      <c r="F1264" s="5" t="str">
        <f>VLOOKUP(D1264,'Used to Match Zip By Sch Name'!$A$2:$E$4714,5,FALSE)</f>
        <v>32210-8610</v>
      </c>
      <c r="G1264" s="5">
        <f>VLOOKUP(D1264,public_school_report!$D$1:$CI$3651,84,FALSE)</f>
        <v>861</v>
      </c>
      <c r="H1264" s="5" t="s">
        <v>2</v>
      </c>
      <c r="I1264" s="5">
        <v>39</v>
      </c>
      <c r="J1264" s="5">
        <v>51</v>
      </c>
      <c r="K1264" s="5">
        <v>56</v>
      </c>
      <c r="L1264" s="5">
        <v>34</v>
      </c>
      <c r="M1264" s="5">
        <v>45</v>
      </c>
      <c r="N1264" s="5">
        <v>49</v>
      </c>
      <c r="O1264" s="5">
        <v>30</v>
      </c>
      <c r="P1264" s="5">
        <v>71</v>
      </c>
      <c r="Q1264" s="5">
        <v>69</v>
      </c>
      <c r="R1264" s="5"/>
      <c r="S1264" s="5"/>
      <c r="T1264" s="5">
        <v>444</v>
      </c>
      <c r="U1264" s="5">
        <v>9</v>
      </c>
      <c r="V1264" s="5">
        <v>49</v>
      </c>
      <c r="W1264" s="5">
        <v>99</v>
      </c>
      <c r="X1264" s="5" t="s">
        <v>63</v>
      </c>
      <c r="Y1264" s="5" t="s">
        <v>63</v>
      </c>
      <c r="Z1264" s="5" t="s">
        <v>63</v>
      </c>
      <c r="AA1264" s="5" t="s">
        <v>72</v>
      </c>
      <c r="AB1264" s="5" t="s">
        <v>72</v>
      </c>
      <c r="AC1264" s="5" t="s">
        <v>73</v>
      </c>
      <c r="AD1264" s="5" t="s">
        <v>66</v>
      </c>
      <c r="AE1264" s="5" t="s">
        <v>66</v>
      </c>
      <c r="AF1264" s="5" t="s">
        <v>66</v>
      </c>
      <c r="AG1264" s="5" t="s">
        <v>66</v>
      </c>
      <c r="AH1264" s="5" t="s">
        <v>66</v>
      </c>
      <c r="AI1264" s="5" t="s">
        <v>66</v>
      </c>
      <c r="AJ1264" s="5" t="s">
        <v>66</v>
      </c>
      <c r="AK1264" s="5" t="s">
        <v>66</v>
      </c>
      <c r="AL1264" s="5" t="s">
        <v>66</v>
      </c>
      <c r="AM1264" s="5" t="s">
        <v>66</v>
      </c>
      <c r="AN1264" s="5" t="s">
        <v>66</v>
      </c>
      <c r="AO1264" s="5" t="s">
        <v>66</v>
      </c>
      <c r="AP1264" s="5" t="s">
        <v>66</v>
      </c>
      <c r="AQ1264" s="5" t="s">
        <v>66</v>
      </c>
      <c r="AR1264" s="5" t="s">
        <v>66</v>
      </c>
      <c r="AS1264" s="5" t="s">
        <v>65</v>
      </c>
      <c r="AT1264" s="5" t="s">
        <v>66</v>
      </c>
      <c r="AU1264" s="5" t="s">
        <v>68</v>
      </c>
      <c r="AV1264" s="5" t="s">
        <v>68</v>
      </c>
      <c r="AW1264" s="5" t="s">
        <v>65</v>
      </c>
      <c r="AX1264" s="5" t="s">
        <v>86</v>
      </c>
      <c r="AY1264" s="5">
        <v>82.2</v>
      </c>
      <c r="AZ1264" s="5">
        <v>83</v>
      </c>
    </row>
    <row r="1265" spans="1:52">
      <c r="A1265" s="5">
        <v>16</v>
      </c>
      <c r="B1265" s="5" t="s">
        <v>1158</v>
      </c>
      <c r="C1265" s="6">
        <v>5441</v>
      </c>
      <c r="D1265" s="5" t="s">
        <v>1316</v>
      </c>
      <c r="E1265" s="5" t="str">
        <f>VLOOKUP(B1265,Region!$A$1:$B$76,2,FALSE)</f>
        <v>Region_5</v>
      </c>
      <c r="F1265" s="5" t="str">
        <f>VLOOKUP(D1265,'Used to Match Zip By Sch Name'!$A$2:$E$4714,5,FALSE)</f>
        <v>32256-7415</v>
      </c>
      <c r="G1265" s="5">
        <f>VLOOKUP(D1265,public_school_report!$D$1:$CI$3651,84,FALSE)</f>
        <v>357</v>
      </c>
      <c r="H1265" s="5" t="s">
        <v>6</v>
      </c>
      <c r="I1265" s="5">
        <v>54</v>
      </c>
      <c r="J1265" s="5">
        <v>51</v>
      </c>
      <c r="K1265" s="5">
        <v>42</v>
      </c>
      <c r="L1265" s="5">
        <v>66</v>
      </c>
      <c r="M1265" s="5">
        <v>61</v>
      </c>
      <c r="N1265" s="5">
        <v>47</v>
      </c>
      <c r="O1265" s="5">
        <v>59</v>
      </c>
      <c r="P1265" s="5">
        <v>78</v>
      </c>
      <c r="Q1265" s="5">
        <v>76</v>
      </c>
      <c r="R1265" s="5"/>
      <c r="S1265" s="5"/>
      <c r="T1265" s="5">
        <v>534</v>
      </c>
      <c r="U1265" s="5">
        <v>9</v>
      </c>
      <c r="V1265" s="5">
        <v>59</v>
      </c>
      <c r="W1265" s="5">
        <v>100</v>
      </c>
      <c r="X1265" s="5" t="s">
        <v>62</v>
      </c>
      <c r="Y1265" s="5" t="s">
        <v>62</v>
      </c>
      <c r="Z1265" s="5" t="s">
        <v>62</v>
      </c>
      <c r="AA1265" s="5" t="s">
        <v>62</v>
      </c>
      <c r="AB1265" s="5" t="s">
        <v>63</v>
      </c>
      <c r="AC1265" s="5" t="s">
        <v>66</v>
      </c>
      <c r="AD1265" s="5" t="s">
        <v>66</v>
      </c>
      <c r="AE1265" s="5" t="s">
        <v>66</v>
      </c>
      <c r="AF1265" s="5" t="s">
        <v>66</v>
      </c>
      <c r="AG1265" s="5" t="s">
        <v>66</v>
      </c>
      <c r="AH1265" s="5" t="s">
        <v>66</v>
      </c>
      <c r="AI1265" s="5" t="s">
        <v>66</v>
      </c>
      <c r="AJ1265" s="5" t="s">
        <v>66</v>
      </c>
      <c r="AK1265" s="5" t="s">
        <v>66</v>
      </c>
      <c r="AL1265" s="5" t="s">
        <v>66</v>
      </c>
      <c r="AM1265" s="5" t="s">
        <v>66</v>
      </c>
      <c r="AN1265" s="5" t="s">
        <v>66</v>
      </c>
      <c r="AO1265" s="5" t="s">
        <v>66</v>
      </c>
      <c r="AP1265" s="5" t="s">
        <v>66</v>
      </c>
      <c r="AQ1265" s="5" t="s">
        <v>66</v>
      </c>
      <c r="AR1265" s="5" t="s">
        <v>66</v>
      </c>
      <c r="AS1265" s="5" t="s">
        <v>65</v>
      </c>
      <c r="AT1265" s="5" t="s">
        <v>66</v>
      </c>
      <c r="AU1265" s="5" t="s">
        <v>68</v>
      </c>
      <c r="AV1265" s="5" t="s">
        <v>67</v>
      </c>
      <c r="AW1265" s="5" t="s">
        <v>65</v>
      </c>
      <c r="AX1265" s="5" t="s">
        <v>86</v>
      </c>
      <c r="AY1265" s="5">
        <v>55.9</v>
      </c>
      <c r="AZ1265" s="5">
        <v>49.7</v>
      </c>
    </row>
    <row r="1266" spans="1:52">
      <c r="A1266" s="5">
        <v>16</v>
      </c>
      <c r="B1266" s="5" t="s">
        <v>1158</v>
      </c>
      <c r="C1266" s="6">
        <v>5501</v>
      </c>
      <c r="D1266" s="5" t="s">
        <v>1317</v>
      </c>
      <c r="E1266" s="5" t="str">
        <f>VLOOKUP(B1266,Region!$A$1:$B$76,2,FALSE)</f>
        <v>Region_5</v>
      </c>
      <c r="F1266" s="5">
        <f>VLOOKUP(D1266,'Used to Match Zip By Sch Name'!$A$2:$E$4714,5,FALSE)</f>
        <v>33033</v>
      </c>
      <c r="G1266" s="5">
        <f>VLOOKUP(D1266,public_school_report!$D$1:$CI$3651,84,FALSE)</f>
        <v>478</v>
      </c>
      <c r="H1266" s="5" t="s">
        <v>6</v>
      </c>
      <c r="I1266" s="5">
        <v>45</v>
      </c>
      <c r="J1266" s="5">
        <v>43</v>
      </c>
      <c r="K1266" s="5">
        <v>47</v>
      </c>
      <c r="L1266" s="5">
        <v>70</v>
      </c>
      <c r="M1266" s="5">
        <v>97</v>
      </c>
      <c r="N1266" s="5">
        <v>87</v>
      </c>
      <c r="O1266" s="5">
        <v>21</v>
      </c>
      <c r="P1266" s="5"/>
      <c r="Q1266" s="5"/>
      <c r="R1266" s="5"/>
      <c r="S1266" s="5"/>
      <c r="T1266" s="5">
        <v>410</v>
      </c>
      <c r="U1266" s="5">
        <v>7</v>
      </c>
      <c r="V1266" s="5">
        <v>59</v>
      </c>
      <c r="W1266" s="5">
        <v>100</v>
      </c>
      <c r="X1266" s="5" t="s">
        <v>62</v>
      </c>
      <c r="Y1266" s="5" t="s">
        <v>73</v>
      </c>
      <c r="Z1266" s="5" t="s">
        <v>72</v>
      </c>
      <c r="AA1266" s="5" t="s">
        <v>72</v>
      </c>
      <c r="AB1266" s="5" t="s">
        <v>72</v>
      </c>
      <c r="AC1266" s="5" t="s">
        <v>73</v>
      </c>
      <c r="AD1266" s="5" t="s">
        <v>66</v>
      </c>
      <c r="AE1266" s="5" t="s">
        <v>66</v>
      </c>
      <c r="AF1266" s="5" t="s">
        <v>66</v>
      </c>
      <c r="AG1266" s="5" t="s">
        <v>66</v>
      </c>
      <c r="AH1266" s="5" t="s">
        <v>66</v>
      </c>
      <c r="AI1266" s="5" t="s">
        <v>66</v>
      </c>
      <c r="AJ1266" s="5" t="s">
        <v>66</v>
      </c>
      <c r="AK1266" s="5" t="s">
        <v>66</v>
      </c>
      <c r="AL1266" s="5" t="s">
        <v>66</v>
      </c>
      <c r="AM1266" s="5" t="s">
        <v>66</v>
      </c>
      <c r="AN1266" s="5" t="s">
        <v>66</v>
      </c>
      <c r="AO1266" s="5" t="s">
        <v>66</v>
      </c>
      <c r="AP1266" s="5" t="s">
        <v>66</v>
      </c>
      <c r="AQ1266" s="5" t="s">
        <v>66</v>
      </c>
      <c r="AR1266" s="5" t="s">
        <v>66</v>
      </c>
      <c r="AS1266" s="5" t="s">
        <v>65</v>
      </c>
      <c r="AT1266" s="5" t="s">
        <v>66</v>
      </c>
      <c r="AU1266" s="5" t="s">
        <v>68</v>
      </c>
      <c r="AV1266" s="5" t="s">
        <v>68</v>
      </c>
      <c r="AW1266" s="5" t="s">
        <v>65</v>
      </c>
      <c r="AX1266" s="5" t="s">
        <v>69</v>
      </c>
      <c r="AY1266" s="5">
        <v>96.3</v>
      </c>
      <c r="AZ1266" s="5">
        <v>90.4</v>
      </c>
    </row>
    <row r="1267" spans="1:52">
      <c r="A1267" s="5">
        <v>16</v>
      </c>
      <c r="B1267" s="5" t="s">
        <v>1158</v>
      </c>
      <c r="C1267" s="6">
        <v>5511</v>
      </c>
      <c r="D1267" s="5" t="s">
        <v>1318</v>
      </c>
      <c r="E1267" s="5" t="str">
        <f>VLOOKUP(B1267,Region!$A$1:$B$76,2,FALSE)</f>
        <v>Region_5</v>
      </c>
      <c r="F1267" s="5" t="str">
        <f>VLOOKUP(D1267,'Used to Match Zip By Sch Name'!$A$2:$E$4714,5,FALSE)</f>
        <v>32257-2005</v>
      </c>
      <c r="G1267" s="5">
        <f>VLOOKUP(D1267,public_school_report!$D$1:$CI$3651,84,FALSE)</f>
        <v>909</v>
      </c>
      <c r="H1267" s="5" t="s">
        <v>2</v>
      </c>
      <c r="I1267" s="5">
        <v>63</v>
      </c>
      <c r="J1267" s="5">
        <v>61</v>
      </c>
      <c r="K1267" s="5">
        <v>61</v>
      </c>
      <c r="L1267" s="5">
        <v>67</v>
      </c>
      <c r="M1267" s="5">
        <v>72</v>
      </c>
      <c r="N1267" s="5">
        <v>68</v>
      </c>
      <c r="O1267" s="5">
        <v>51</v>
      </c>
      <c r="P1267" s="5">
        <v>75</v>
      </c>
      <c r="Q1267" s="5">
        <v>81</v>
      </c>
      <c r="R1267" s="5"/>
      <c r="S1267" s="5"/>
      <c r="T1267" s="5">
        <v>599</v>
      </c>
      <c r="U1267" s="5">
        <v>9</v>
      </c>
      <c r="V1267" s="5">
        <v>67</v>
      </c>
      <c r="W1267" s="5">
        <v>100</v>
      </c>
      <c r="X1267" s="5" t="s">
        <v>64</v>
      </c>
      <c r="Y1267" s="5" t="s">
        <v>64</v>
      </c>
      <c r="Z1267" s="5" t="s">
        <v>63</v>
      </c>
      <c r="AA1267" s="5" t="s">
        <v>62</v>
      </c>
      <c r="AB1267" s="5" t="s">
        <v>64</v>
      </c>
      <c r="AC1267" s="5" t="s">
        <v>66</v>
      </c>
      <c r="AD1267" s="5" t="s">
        <v>66</v>
      </c>
      <c r="AE1267" s="5" t="s">
        <v>66</v>
      </c>
      <c r="AF1267" s="5" t="s">
        <v>66</v>
      </c>
      <c r="AG1267" s="5" t="s">
        <v>66</v>
      </c>
      <c r="AH1267" s="5" t="s">
        <v>66</v>
      </c>
      <c r="AI1267" s="5" t="s">
        <v>66</v>
      </c>
      <c r="AJ1267" s="5" t="s">
        <v>66</v>
      </c>
      <c r="AK1267" s="5" t="s">
        <v>66</v>
      </c>
      <c r="AL1267" s="5" t="s">
        <v>66</v>
      </c>
      <c r="AM1267" s="5" t="s">
        <v>66</v>
      </c>
      <c r="AN1267" s="5" t="s">
        <v>66</v>
      </c>
      <c r="AO1267" s="5" t="s">
        <v>66</v>
      </c>
      <c r="AP1267" s="5" t="s">
        <v>66</v>
      </c>
      <c r="AQ1267" s="5" t="s">
        <v>66</v>
      </c>
      <c r="AR1267" s="5" t="s">
        <v>66</v>
      </c>
      <c r="AS1267" s="5" t="s">
        <v>65</v>
      </c>
      <c r="AT1267" s="5" t="s">
        <v>66</v>
      </c>
      <c r="AU1267" s="5" t="s">
        <v>68</v>
      </c>
      <c r="AV1267" s="5" t="s">
        <v>67</v>
      </c>
      <c r="AW1267" s="5" t="s">
        <v>65</v>
      </c>
      <c r="AX1267" s="5" t="s">
        <v>86</v>
      </c>
      <c r="AY1267" s="5">
        <v>52.7</v>
      </c>
      <c r="AZ1267" s="5">
        <v>52.6</v>
      </c>
    </row>
    <row r="1268" spans="1:52">
      <c r="A1268" s="5">
        <v>16</v>
      </c>
      <c r="B1268" s="5" t="s">
        <v>1158</v>
      </c>
      <c r="C1268" s="6">
        <v>5551</v>
      </c>
      <c r="D1268" s="5" t="s">
        <v>1319</v>
      </c>
      <c r="E1268" s="5" t="str">
        <f>VLOOKUP(B1268,Region!$A$1:$B$76,2,FALSE)</f>
        <v>Region_5</v>
      </c>
      <c r="F1268" s="5">
        <f>VLOOKUP(D1268,'Used to Match Zip By Sch Name'!$A$2:$E$4714,5,FALSE)</f>
        <v>32256</v>
      </c>
      <c r="G1268" s="5">
        <f>VLOOKUP(D1268,public_school_report!$D$1:$CI$3651,84,FALSE)</f>
        <v>825</v>
      </c>
      <c r="H1268" s="5" t="s">
        <v>2</v>
      </c>
      <c r="I1268" s="5">
        <v>59</v>
      </c>
      <c r="J1268" s="5">
        <v>59</v>
      </c>
      <c r="K1268" s="5">
        <v>58</v>
      </c>
      <c r="L1268" s="5">
        <v>61</v>
      </c>
      <c r="M1268" s="5">
        <v>54</v>
      </c>
      <c r="N1268" s="5">
        <v>56</v>
      </c>
      <c r="O1268" s="5">
        <v>48</v>
      </c>
      <c r="P1268" s="5">
        <v>73</v>
      </c>
      <c r="Q1268" s="5">
        <v>73</v>
      </c>
      <c r="R1268" s="5"/>
      <c r="S1268" s="5"/>
      <c r="T1268" s="5">
        <v>541</v>
      </c>
      <c r="U1268" s="5">
        <v>9</v>
      </c>
      <c r="V1268" s="5">
        <v>60</v>
      </c>
      <c r="W1268" s="5">
        <v>100</v>
      </c>
      <c r="X1268" s="5" t="s">
        <v>62</v>
      </c>
      <c r="Y1268" s="5" t="s">
        <v>64</v>
      </c>
      <c r="Z1268" s="5" t="s">
        <v>62</v>
      </c>
      <c r="AA1268" s="5" t="s">
        <v>63</v>
      </c>
      <c r="AB1268" s="5" t="s">
        <v>62</v>
      </c>
      <c r="AC1268" s="5" t="s">
        <v>66</v>
      </c>
      <c r="AD1268" s="5" t="s">
        <v>66</v>
      </c>
      <c r="AE1268" s="5" t="s">
        <v>66</v>
      </c>
      <c r="AF1268" s="5" t="s">
        <v>66</v>
      </c>
      <c r="AG1268" s="5" t="s">
        <v>66</v>
      </c>
      <c r="AH1268" s="5" t="s">
        <v>66</v>
      </c>
      <c r="AI1268" s="5" t="s">
        <v>66</v>
      </c>
      <c r="AJ1268" s="5" t="s">
        <v>66</v>
      </c>
      <c r="AK1268" s="5" t="s">
        <v>66</v>
      </c>
      <c r="AL1268" s="5" t="s">
        <v>66</v>
      </c>
      <c r="AM1268" s="5" t="s">
        <v>66</v>
      </c>
      <c r="AN1268" s="5" t="s">
        <v>66</v>
      </c>
      <c r="AO1268" s="5" t="s">
        <v>66</v>
      </c>
      <c r="AP1268" s="5" t="s">
        <v>66</v>
      </c>
      <c r="AQ1268" s="5" t="s">
        <v>66</v>
      </c>
      <c r="AR1268" s="5" t="s">
        <v>66</v>
      </c>
      <c r="AS1268" s="5" t="s">
        <v>65</v>
      </c>
      <c r="AT1268" s="5" t="s">
        <v>66</v>
      </c>
      <c r="AU1268" s="5" t="s">
        <v>68</v>
      </c>
      <c r="AV1268" s="5" t="s">
        <v>67</v>
      </c>
      <c r="AW1268" s="5" t="s">
        <v>65</v>
      </c>
      <c r="AX1268" s="5" t="s">
        <v>86</v>
      </c>
      <c r="AY1268" s="5">
        <v>60.9</v>
      </c>
      <c r="AZ1268" s="5">
        <v>47.099999999999994</v>
      </c>
    </row>
    <row r="1269" spans="1:52">
      <c r="A1269" s="5">
        <v>16</v>
      </c>
      <c r="B1269" s="5" t="s">
        <v>1158</v>
      </c>
      <c r="C1269" s="6">
        <v>5591</v>
      </c>
      <c r="D1269" s="5" t="s">
        <v>1320</v>
      </c>
      <c r="E1269" s="5" t="str">
        <f>VLOOKUP(B1269,Region!$A$1:$B$76,2,FALSE)</f>
        <v>Region_5</v>
      </c>
      <c r="F1269" s="5" t="str">
        <f>VLOOKUP(D1269,'Used to Match Zip By Sch Name'!$A$2:$E$4714,5,FALSE)</f>
        <v>32258-2610</v>
      </c>
      <c r="G1269" s="5">
        <f>VLOOKUP(D1269,public_school_report!$D$1:$CI$3651,84,FALSE)</f>
        <v>418</v>
      </c>
      <c r="H1269" s="5" t="s">
        <v>6</v>
      </c>
      <c r="I1269" s="5">
        <v>71</v>
      </c>
      <c r="J1269" s="5">
        <v>63</v>
      </c>
      <c r="K1269" s="5">
        <v>59</v>
      </c>
      <c r="L1269" s="5">
        <v>83</v>
      </c>
      <c r="M1269" s="5">
        <v>78</v>
      </c>
      <c r="N1269" s="5">
        <v>72</v>
      </c>
      <c r="O1269" s="5">
        <v>81</v>
      </c>
      <c r="P1269" s="5">
        <v>91</v>
      </c>
      <c r="Q1269" s="5">
        <v>65</v>
      </c>
      <c r="R1269" s="5"/>
      <c r="S1269" s="5"/>
      <c r="T1269" s="5">
        <v>663</v>
      </c>
      <c r="U1269" s="5">
        <v>9</v>
      </c>
      <c r="V1269" s="5">
        <v>74</v>
      </c>
      <c r="W1269" s="5">
        <v>100</v>
      </c>
      <c r="X1269" s="5" t="s">
        <v>64</v>
      </c>
      <c r="Y1269" s="5" t="s">
        <v>64</v>
      </c>
      <c r="Z1269" s="5" t="s">
        <v>64</v>
      </c>
      <c r="AA1269" s="5" t="s">
        <v>64</v>
      </c>
      <c r="AB1269" s="5" t="s">
        <v>66</v>
      </c>
      <c r="AC1269" s="5" t="s">
        <v>66</v>
      </c>
      <c r="AD1269" s="5" t="s">
        <v>66</v>
      </c>
      <c r="AE1269" s="5" t="s">
        <v>66</v>
      </c>
      <c r="AF1269" s="5" t="s">
        <v>66</v>
      </c>
      <c r="AG1269" s="5" t="s">
        <v>66</v>
      </c>
      <c r="AH1269" s="5" t="s">
        <v>66</v>
      </c>
      <c r="AI1269" s="5" t="s">
        <v>66</v>
      </c>
      <c r="AJ1269" s="5" t="s">
        <v>66</v>
      </c>
      <c r="AK1269" s="5" t="s">
        <v>66</v>
      </c>
      <c r="AL1269" s="5" t="s">
        <v>66</v>
      </c>
      <c r="AM1269" s="5" t="s">
        <v>66</v>
      </c>
      <c r="AN1269" s="5" t="s">
        <v>66</v>
      </c>
      <c r="AO1269" s="5" t="s">
        <v>66</v>
      </c>
      <c r="AP1269" s="5" t="s">
        <v>66</v>
      </c>
      <c r="AQ1269" s="5" t="s">
        <v>66</v>
      </c>
      <c r="AR1269" s="5" t="s">
        <v>66</v>
      </c>
      <c r="AS1269" s="5" t="s">
        <v>65</v>
      </c>
      <c r="AT1269" s="5" t="s">
        <v>66</v>
      </c>
      <c r="AU1269" s="5" t="s">
        <v>68</v>
      </c>
      <c r="AV1269" s="5" t="s">
        <v>67</v>
      </c>
      <c r="AW1269" s="5" t="s">
        <v>65</v>
      </c>
      <c r="AX1269" s="5" t="s">
        <v>86</v>
      </c>
      <c r="AY1269" s="5">
        <v>52.5</v>
      </c>
      <c r="AZ1269" s="5">
        <v>30.1</v>
      </c>
    </row>
    <row r="1270" spans="1:52">
      <c r="A1270" s="5">
        <v>16</v>
      </c>
      <c r="B1270" s="5" t="s">
        <v>1158</v>
      </c>
      <c r="C1270" s="6">
        <v>5601</v>
      </c>
      <c r="D1270" s="5" t="s">
        <v>1321</v>
      </c>
      <c r="E1270" s="5" t="str">
        <f>VLOOKUP(B1270,Region!$A$1:$B$76,2,FALSE)</f>
        <v>Region_5</v>
      </c>
      <c r="F1270" s="5" t="str">
        <f>VLOOKUP(D1270,'Used to Match Zip By Sch Name'!$A$2:$E$4714,5,FALSE)</f>
        <v>32257-1155</v>
      </c>
      <c r="G1270" s="5" t="e">
        <f>VLOOKUP(D1270,public_school_report!$D$1:$CI$3651,84,FALSE)</f>
        <v>#N/A</v>
      </c>
      <c r="H1270" s="5"/>
      <c r="I1270" s="5">
        <v>73</v>
      </c>
      <c r="J1270" s="5">
        <v>65</v>
      </c>
      <c r="K1270" s="5">
        <v>56</v>
      </c>
      <c r="L1270" s="5">
        <v>78</v>
      </c>
      <c r="M1270" s="5">
        <v>62</v>
      </c>
      <c r="N1270" s="5">
        <v>68</v>
      </c>
      <c r="O1270" s="5">
        <v>85</v>
      </c>
      <c r="P1270" s="5">
        <v>99</v>
      </c>
      <c r="Q1270" s="5">
        <v>60</v>
      </c>
      <c r="R1270" s="5"/>
      <c r="S1270" s="5"/>
      <c r="T1270" s="5">
        <v>646</v>
      </c>
      <c r="U1270" s="5">
        <v>9</v>
      </c>
      <c r="V1270" s="5">
        <v>72</v>
      </c>
      <c r="W1270" s="5">
        <v>100</v>
      </c>
      <c r="X1270" s="5" t="s">
        <v>64</v>
      </c>
      <c r="Y1270" s="5" t="s">
        <v>64</v>
      </c>
      <c r="Z1270" s="5" t="s">
        <v>64</v>
      </c>
      <c r="AA1270" s="5" t="s">
        <v>66</v>
      </c>
      <c r="AB1270" s="5" t="s">
        <v>66</v>
      </c>
      <c r="AC1270" s="5" t="s">
        <v>66</v>
      </c>
      <c r="AD1270" s="5" t="s">
        <v>66</v>
      </c>
      <c r="AE1270" s="5" t="s">
        <v>66</v>
      </c>
      <c r="AF1270" s="5" t="s">
        <v>66</v>
      </c>
      <c r="AG1270" s="5" t="s">
        <v>66</v>
      </c>
      <c r="AH1270" s="5" t="s">
        <v>66</v>
      </c>
      <c r="AI1270" s="5" t="s">
        <v>66</v>
      </c>
      <c r="AJ1270" s="5" t="s">
        <v>66</v>
      </c>
      <c r="AK1270" s="5" t="s">
        <v>66</v>
      </c>
      <c r="AL1270" s="5" t="s">
        <v>66</v>
      </c>
      <c r="AM1270" s="5" t="s">
        <v>66</v>
      </c>
      <c r="AN1270" s="5" t="s">
        <v>66</v>
      </c>
      <c r="AO1270" s="5" t="s">
        <v>66</v>
      </c>
      <c r="AP1270" s="5" t="s">
        <v>66</v>
      </c>
      <c r="AQ1270" s="5" t="s">
        <v>66</v>
      </c>
      <c r="AR1270" s="5" t="s">
        <v>66</v>
      </c>
      <c r="AS1270" s="5" t="s">
        <v>65</v>
      </c>
      <c r="AT1270" s="5" t="s">
        <v>66</v>
      </c>
      <c r="AU1270" s="5" t="s">
        <v>68</v>
      </c>
      <c r="AV1270" s="5" t="s">
        <v>67</v>
      </c>
      <c r="AW1270" s="5" t="s">
        <v>65</v>
      </c>
      <c r="AX1270" s="5" t="s">
        <v>86</v>
      </c>
      <c r="AY1270" s="5">
        <v>41.5</v>
      </c>
      <c r="AZ1270" s="5">
        <v>40.400000000000006</v>
      </c>
    </row>
    <row r="1271" spans="1:52" s="18" customFormat="1">
      <c r="A1271" s="19">
        <v>16</v>
      </c>
      <c r="B1271" s="19" t="s">
        <v>1158</v>
      </c>
      <c r="C1271" s="20">
        <v>5611</v>
      </c>
      <c r="D1271" s="19" t="s">
        <v>1322</v>
      </c>
      <c r="E1271" s="5" t="str">
        <f>VLOOKUP(B1271,Region!$A$1:$B$76,2,FALSE)</f>
        <v>Region_5</v>
      </c>
      <c r="F1271" s="5" t="e">
        <f>VLOOKUP(D1271,'Used to Match Zip By Sch Name'!$A$2:$E$4714,5,FALSE)</f>
        <v>#N/A</v>
      </c>
      <c r="G1271" s="5" t="e">
        <f>VLOOKUP(D1271,public_school_report!$D$1:$CI$3651,84,FALSE)</f>
        <v>#N/A</v>
      </c>
      <c r="H1271" s="5"/>
      <c r="I1271" s="19">
        <v>31</v>
      </c>
      <c r="J1271" s="19">
        <v>45</v>
      </c>
      <c r="K1271" s="19">
        <v>53</v>
      </c>
      <c r="L1271" s="19">
        <v>34</v>
      </c>
      <c r="M1271" s="19">
        <v>36</v>
      </c>
      <c r="N1271" s="19">
        <v>42</v>
      </c>
      <c r="O1271" s="19">
        <v>23</v>
      </c>
      <c r="P1271" s="19">
        <v>55</v>
      </c>
      <c r="Q1271" s="19"/>
      <c r="R1271" s="19"/>
      <c r="S1271" s="19"/>
      <c r="T1271" s="19">
        <v>319</v>
      </c>
      <c r="U1271" s="19">
        <v>8</v>
      </c>
      <c r="V1271" s="19">
        <v>40</v>
      </c>
      <c r="W1271" s="19">
        <v>100</v>
      </c>
      <c r="X1271" s="19" t="s">
        <v>72</v>
      </c>
      <c r="Y1271" s="19" t="s">
        <v>63</v>
      </c>
      <c r="Z1271" s="19" t="s">
        <v>66</v>
      </c>
      <c r="AA1271" s="19" t="s">
        <v>66</v>
      </c>
      <c r="AB1271" s="19" t="s">
        <v>66</v>
      </c>
      <c r="AC1271" s="19" t="s">
        <v>66</v>
      </c>
      <c r="AD1271" s="19" t="s">
        <v>66</v>
      </c>
      <c r="AE1271" s="19" t="s">
        <v>66</v>
      </c>
      <c r="AF1271" s="19" t="s">
        <v>66</v>
      </c>
      <c r="AG1271" s="19" t="s">
        <v>66</v>
      </c>
      <c r="AH1271" s="19" t="s">
        <v>66</v>
      </c>
      <c r="AI1271" s="19" t="s">
        <v>66</v>
      </c>
      <c r="AJ1271" s="19" t="s">
        <v>66</v>
      </c>
      <c r="AK1271" s="19" t="s">
        <v>66</v>
      </c>
      <c r="AL1271" s="19" t="s">
        <v>66</v>
      </c>
      <c r="AM1271" s="19" t="s">
        <v>66</v>
      </c>
      <c r="AN1271" s="19" t="s">
        <v>66</v>
      </c>
      <c r="AO1271" s="19" t="s">
        <v>66</v>
      </c>
      <c r="AP1271" s="19" t="s">
        <v>66</v>
      </c>
      <c r="AQ1271" s="19" t="s">
        <v>66</v>
      </c>
      <c r="AR1271" s="19" t="s">
        <v>66</v>
      </c>
      <c r="AS1271" s="19" t="s">
        <v>65</v>
      </c>
      <c r="AT1271" s="19" t="s">
        <v>66</v>
      </c>
      <c r="AU1271" s="19" t="s">
        <v>68</v>
      </c>
      <c r="AV1271" s="19" t="s">
        <v>68</v>
      </c>
      <c r="AW1271" s="19" t="s">
        <v>65</v>
      </c>
      <c r="AX1271" s="19" t="s">
        <v>86</v>
      </c>
      <c r="AY1271" s="19">
        <v>78.599999999999994</v>
      </c>
      <c r="AZ1271" s="19">
        <v>76.099999999999994</v>
      </c>
    </row>
    <row r="1272" spans="1:52">
      <c r="A1272" s="5">
        <v>16</v>
      </c>
      <c r="B1272" s="5" t="s">
        <v>1158</v>
      </c>
      <c r="C1272" s="6">
        <v>5621</v>
      </c>
      <c r="D1272" s="5" t="s">
        <v>1323</v>
      </c>
      <c r="E1272" s="5" t="str">
        <f>VLOOKUP(B1272,Region!$A$1:$B$76,2,FALSE)</f>
        <v>Region_5</v>
      </c>
      <c r="F1272" s="5" t="str">
        <f>VLOOKUP(D1272,'Used to Match Zip By Sch Name'!$A$2:$E$4714,5,FALSE)</f>
        <v>32246-4152</v>
      </c>
      <c r="G1272" s="5" t="e">
        <f>VLOOKUP(D1272,public_school_report!$D$1:$CI$3651,84,FALSE)</f>
        <v>#N/A</v>
      </c>
      <c r="H1272" s="5"/>
      <c r="I1272" s="5">
        <v>70</v>
      </c>
      <c r="J1272" s="5">
        <v>70</v>
      </c>
      <c r="K1272" s="5">
        <v>64</v>
      </c>
      <c r="L1272" s="5">
        <v>79</v>
      </c>
      <c r="M1272" s="5">
        <v>70</v>
      </c>
      <c r="N1272" s="5">
        <v>59</v>
      </c>
      <c r="O1272" s="5">
        <v>74</v>
      </c>
      <c r="P1272" s="5">
        <v>92</v>
      </c>
      <c r="Q1272" s="5"/>
      <c r="R1272" s="5"/>
      <c r="S1272" s="5"/>
      <c r="T1272" s="5">
        <v>578</v>
      </c>
      <c r="U1272" s="5">
        <v>8</v>
      </c>
      <c r="V1272" s="5">
        <v>72</v>
      </c>
      <c r="W1272" s="5">
        <v>100</v>
      </c>
      <c r="X1272" s="5" t="s">
        <v>64</v>
      </c>
      <c r="Y1272" s="5" t="s">
        <v>64</v>
      </c>
      <c r="Z1272" s="5" t="s">
        <v>66</v>
      </c>
      <c r="AA1272" s="5" t="s">
        <v>66</v>
      </c>
      <c r="AB1272" s="5" t="s">
        <v>66</v>
      </c>
      <c r="AC1272" s="5" t="s">
        <v>66</v>
      </c>
      <c r="AD1272" s="5" t="s">
        <v>66</v>
      </c>
      <c r="AE1272" s="5" t="s">
        <v>66</v>
      </c>
      <c r="AF1272" s="5" t="s">
        <v>66</v>
      </c>
      <c r="AG1272" s="5" t="s">
        <v>66</v>
      </c>
      <c r="AH1272" s="5" t="s">
        <v>66</v>
      </c>
      <c r="AI1272" s="5" t="s">
        <v>66</v>
      </c>
      <c r="AJ1272" s="5" t="s">
        <v>66</v>
      </c>
      <c r="AK1272" s="5" t="s">
        <v>66</v>
      </c>
      <c r="AL1272" s="5" t="s">
        <v>66</v>
      </c>
      <c r="AM1272" s="5" t="s">
        <v>66</v>
      </c>
      <c r="AN1272" s="5" t="s">
        <v>66</v>
      </c>
      <c r="AO1272" s="5" t="s">
        <v>66</v>
      </c>
      <c r="AP1272" s="5" t="s">
        <v>66</v>
      </c>
      <c r="AQ1272" s="5" t="s">
        <v>66</v>
      </c>
      <c r="AR1272" s="5" t="s">
        <v>66</v>
      </c>
      <c r="AS1272" s="5" t="s">
        <v>65</v>
      </c>
      <c r="AT1272" s="5" t="s">
        <v>66</v>
      </c>
      <c r="AU1272" s="5" t="s">
        <v>68</v>
      </c>
      <c r="AV1272" s="5" t="s">
        <v>67</v>
      </c>
      <c r="AW1272" s="5" t="s">
        <v>65</v>
      </c>
      <c r="AX1272" s="5" t="s">
        <v>86</v>
      </c>
      <c r="AY1272" s="5">
        <v>51.2</v>
      </c>
      <c r="AZ1272" s="5">
        <v>33.1</v>
      </c>
    </row>
    <row r="1273" spans="1:52">
      <c r="A1273" s="5">
        <v>16</v>
      </c>
      <c r="B1273" s="5" t="s">
        <v>1158</v>
      </c>
      <c r="C1273" s="6">
        <v>5631</v>
      </c>
      <c r="D1273" s="5" t="s">
        <v>1324</v>
      </c>
      <c r="E1273" s="5" t="str">
        <f>VLOOKUP(B1273,Region!$A$1:$B$76,2,FALSE)</f>
        <v>Region_5</v>
      </c>
      <c r="F1273" s="5" t="str">
        <f>VLOOKUP(D1273,'Used to Match Zip By Sch Name'!$A$2:$E$4714,5,FALSE)</f>
        <v>32233-6630</v>
      </c>
      <c r="G1273" s="5" t="e">
        <f>VLOOKUP(D1273,public_school_report!$D$1:$CI$3651,84,FALSE)</f>
        <v>#N/A</v>
      </c>
      <c r="H1273" s="5"/>
      <c r="I1273" s="5">
        <v>69</v>
      </c>
      <c r="J1273" s="5">
        <v>59</v>
      </c>
      <c r="K1273" s="5">
        <v>43</v>
      </c>
      <c r="L1273" s="5">
        <v>60</v>
      </c>
      <c r="M1273" s="5">
        <v>51</v>
      </c>
      <c r="N1273" s="5">
        <v>42</v>
      </c>
      <c r="O1273" s="5">
        <v>70</v>
      </c>
      <c r="P1273" s="5">
        <v>81</v>
      </c>
      <c r="Q1273" s="5"/>
      <c r="R1273" s="5"/>
      <c r="S1273" s="5"/>
      <c r="T1273" s="5">
        <v>475</v>
      </c>
      <c r="U1273" s="5">
        <v>8</v>
      </c>
      <c r="V1273" s="5">
        <v>59</v>
      </c>
      <c r="W1273" s="5">
        <v>99</v>
      </c>
      <c r="X1273" s="5" t="s">
        <v>62</v>
      </c>
      <c r="Y1273" s="5" t="s">
        <v>64</v>
      </c>
      <c r="Z1273" s="5" t="s">
        <v>66</v>
      </c>
      <c r="AA1273" s="5" t="s">
        <v>66</v>
      </c>
      <c r="AB1273" s="5" t="s">
        <v>66</v>
      </c>
      <c r="AC1273" s="5" t="s">
        <v>66</v>
      </c>
      <c r="AD1273" s="5" t="s">
        <v>66</v>
      </c>
      <c r="AE1273" s="5" t="s">
        <v>66</v>
      </c>
      <c r="AF1273" s="5" t="s">
        <v>66</v>
      </c>
      <c r="AG1273" s="5" t="s">
        <v>66</v>
      </c>
      <c r="AH1273" s="5" t="s">
        <v>66</v>
      </c>
      <c r="AI1273" s="5" t="s">
        <v>66</v>
      </c>
      <c r="AJ1273" s="5" t="s">
        <v>66</v>
      </c>
      <c r="AK1273" s="5" t="s">
        <v>66</v>
      </c>
      <c r="AL1273" s="5" t="s">
        <v>66</v>
      </c>
      <c r="AM1273" s="5" t="s">
        <v>66</v>
      </c>
      <c r="AN1273" s="5" t="s">
        <v>66</v>
      </c>
      <c r="AO1273" s="5" t="s">
        <v>66</v>
      </c>
      <c r="AP1273" s="5" t="s">
        <v>66</v>
      </c>
      <c r="AQ1273" s="5" t="s">
        <v>66</v>
      </c>
      <c r="AR1273" s="5" t="s">
        <v>66</v>
      </c>
      <c r="AS1273" s="5" t="s">
        <v>65</v>
      </c>
      <c r="AT1273" s="5" t="s">
        <v>66</v>
      </c>
      <c r="AU1273" s="5" t="s">
        <v>68</v>
      </c>
      <c r="AV1273" s="5" t="s">
        <v>67</v>
      </c>
      <c r="AW1273" s="5" t="s">
        <v>65</v>
      </c>
      <c r="AX1273" s="5" t="s">
        <v>86</v>
      </c>
      <c r="AY1273" s="5">
        <v>18.7</v>
      </c>
      <c r="AZ1273" s="5">
        <v>0.6</v>
      </c>
    </row>
    <row r="1274" spans="1:52">
      <c r="A1274" s="5">
        <v>16</v>
      </c>
      <c r="B1274" s="5" t="s">
        <v>1158</v>
      </c>
      <c r="C1274" s="6">
        <v>7023</v>
      </c>
      <c r="D1274" s="5" t="s">
        <v>1325</v>
      </c>
      <c r="E1274" s="5" t="str">
        <f>VLOOKUP(B1274,Region!$A$1:$B$76,2,FALSE)</f>
        <v>Region_5</v>
      </c>
      <c r="F1274" s="5" t="str">
        <f>VLOOKUP(D1274,'Used to Match Zip By Sch Name'!$A$2:$E$4714,5,FALSE)</f>
        <v>32217-3398</v>
      </c>
      <c r="G1274" s="5">
        <f>VLOOKUP(D1274,public_school_report!$D$1:$CI$3651,84,FALSE)</f>
        <v>277</v>
      </c>
      <c r="H1274" s="5" t="s">
        <v>6</v>
      </c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 t="s">
        <v>122</v>
      </c>
      <c r="Y1274" s="5" t="s">
        <v>63</v>
      </c>
      <c r="Z1274" s="5" t="s">
        <v>66</v>
      </c>
      <c r="AA1274" s="5" t="s">
        <v>63</v>
      </c>
      <c r="AB1274" s="5" t="s">
        <v>66</v>
      </c>
      <c r="AC1274" s="5" t="s">
        <v>66</v>
      </c>
      <c r="AD1274" s="5" t="s">
        <v>63</v>
      </c>
      <c r="AE1274" s="5" t="s">
        <v>66</v>
      </c>
      <c r="AF1274" s="5" t="s">
        <v>66</v>
      </c>
      <c r="AG1274" s="5" t="s">
        <v>66</v>
      </c>
      <c r="AH1274" s="5" t="s">
        <v>66</v>
      </c>
      <c r="AI1274" s="5" t="s">
        <v>66</v>
      </c>
      <c r="AJ1274" s="5" t="s">
        <v>66</v>
      </c>
      <c r="AK1274" s="5" t="s">
        <v>66</v>
      </c>
      <c r="AL1274" s="5" t="s">
        <v>66</v>
      </c>
      <c r="AM1274" s="5" t="s">
        <v>66</v>
      </c>
      <c r="AN1274" s="5" t="s">
        <v>66</v>
      </c>
      <c r="AO1274" s="5" t="s">
        <v>66</v>
      </c>
      <c r="AP1274" s="5" t="s">
        <v>66</v>
      </c>
      <c r="AQ1274" s="5" t="s">
        <v>66</v>
      </c>
      <c r="AR1274" s="5" t="s">
        <v>66</v>
      </c>
      <c r="AS1274" s="5" t="s">
        <v>65</v>
      </c>
      <c r="AT1274" s="5" t="s">
        <v>66</v>
      </c>
      <c r="AU1274" s="5" t="s">
        <v>67</v>
      </c>
      <c r="AV1274" s="5" t="s">
        <v>67</v>
      </c>
      <c r="AW1274" s="5" t="s">
        <v>65</v>
      </c>
      <c r="AX1274" s="5" t="s">
        <v>86</v>
      </c>
      <c r="AY1274" s="5">
        <v>42.6</v>
      </c>
      <c r="AZ1274" s="5">
        <v>12.8</v>
      </c>
    </row>
    <row r="1275" spans="1:52">
      <c r="A1275" s="5">
        <v>17</v>
      </c>
      <c r="B1275" s="5" t="s">
        <v>1326</v>
      </c>
      <c r="C1275" s="6">
        <v>21</v>
      </c>
      <c r="D1275" s="5" t="s">
        <v>1327</v>
      </c>
      <c r="E1275" s="5" t="str">
        <f>VLOOKUP(B1275,Region!$A$1:$B$76,2,FALSE)</f>
        <v>Region_1</v>
      </c>
      <c r="F1275" s="5" t="str">
        <f>VLOOKUP(D1275,'Used to Match Zip By Sch Name'!$A$2:$E$4714,5,FALSE)</f>
        <v>32506-9641</v>
      </c>
      <c r="G1275" s="5">
        <f>VLOOKUP(D1275,public_school_report!$D$1:$CI$3651,84,FALSE)</f>
        <v>888</v>
      </c>
      <c r="H1275" s="5" t="s">
        <v>2</v>
      </c>
      <c r="I1275" s="5">
        <v>70</v>
      </c>
      <c r="J1275" s="5">
        <v>60</v>
      </c>
      <c r="K1275" s="5">
        <v>45</v>
      </c>
      <c r="L1275" s="5">
        <v>69</v>
      </c>
      <c r="M1275" s="5">
        <v>75</v>
      </c>
      <c r="N1275" s="5">
        <v>57</v>
      </c>
      <c r="O1275" s="5">
        <v>73</v>
      </c>
      <c r="P1275" s="5"/>
      <c r="Q1275" s="5"/>
      <c r="R1275" s="5"/>
      <c r="S1275" s="5"/>
      <c r="T1275" s="5">
        <v>449</v>
      </c>
      <c r="U1275" s="5">
        <v>7</v>
      </c>
      <c r="V1275" s="5">
        <v>64</v>
      </c>
      <c r="W1275" s="5">
        <v>99</v>
      </c>
      <c r="X1275" s="5" t="s">
        <v>64</v>
      </c>
      <c r="Y1275" s="5" t="s">
        <v>64</v>
      </c>
      <c r="Z1275" s="5" t="s">
        <v>62</v>
      </c>
      <c r="AA1275" s="5" t="s">
        <v>62</v>
      </c>
      <c r="AB1275" s="5" t="s">
        <v>64</v>
      </c>
      <c r="AC1275" s="5" t="s">
        <v>64</v>
      </c>
      <c r="AD1275" s="5" t="s">
        <v>62</v>
      </c>
      <c r="AE1275" s="5" t="s">
        <v>64</v>
      </c>
      <c r="AF1275" s="5" t="s">
        <v>64</v>
      </c>
      <c r="AG1275" s="5" t="s">
        <v>62</v>
      </c>
      <c r="AH1275" s="5" t="s">
        <v>64</v>
      </c>
      <c r="AI1275" s="5" t="s">
        <v>64</v>
      </c>
      <c r="AJ1275" s="5" t="s">
        <v>64</v>
      </c>
      <c r="AK1275" s="5" t="s">
        <v>64</v>
      </c>
      <c r="AL1275" s="5" t="s">
        <v>64</v>
      </c>
      <c r="AM1275" s="5" t="s">
        <v>64</v>
      </c>
      <c r="AN1275" s="5" t="s">
        <v>64</v>
      </c>
      <c r="AO1275" s="5" t="s">
        <v>64</v>
      </c>
      <c r="AP1275" s="5" t="s">
        <v>62</v>
      </c>
      <c r="AQ1275" s="5" t="s">
        <v>64</v>
      </c>
      <c r="AR1275" s="5" t="s">
        <v>64</v>
      </c>
      <c r="AS1275" s="5" t="s">
        <v>65</v>
      </c>
      <c r="AT1275" s="5" t="s">
        <v>66</v>
      </c>
      <c r="AU1275" s="5" t="s">
        <v>67</v>
      </c>
      <c r="AV1275" s="5" t="s">
        <v>67</v>
      </c>
      <c r="AW1275" s="5" t="s">
        <v>65</v>
      </c>
      <c r="AX1275" s="5" t="s">
        <v>69</v>
      </c>
      <c r="AY1275" s="5">
        <v>32.6</v>
      </c>
      <c r="AZ1275" s="5">
        <v>40.200000000000003</v>
      </c>
    </row>
    <row r="1276" spans="1:52">
      <c r="A1276" s="5">
        <v>17</v>
      </c>
      <c r="B1276" s="5" t="s">
        <v>1326</v>
      </c>
      <c r="C1276" s="6">
        <v>31</v>
      </c>
      <c r="D1276" s="5" t="s">
        <v>1328</v>
      </c>
      <c r="E1276" s="5" t="str">
        <f>VLOOKUP(B1276,Region!$A$1:$B$76,2,FALSE)</f>
        <v>Region_1</v>
      </c>
      <c r="F1276" s="5" t="str">
        <f>VLOOKUP(D1276,'Used to Match Zip By Sch Name'!$A$2:$E$4714,5,FALSE)</f>
        <v>32533-9306</v>
      </c>
      <c r="G1276" s="5">
        <f>VLOOKUP(D1276,public_school_report!$D$1:$CI$3651,84,FALSE)</f>
        <v>645</v>
      </c>
      <c r="H1276" s="5" t="s">
        <v>4</v>
      </c>
      <c r="I1276" s="5">
        <v>58</v>
      </c>
      <c r="J1276" s="5">
        <v>58</v>
      </c>
      <c r="K1276" s="5">
        <v>50</v>
      </c>
      <c r="L1276" s="5">
        <v>60</v>
      </c>
      <c r="M1276" s="5">
        <v>64</v>
      </c>
      <c r="N1276" s="5">
        <v>39</v>
      </c>
      <c r="O1276" s="5">
        <v>57</v>
      </c>
      <c r="P1276" s="5"/>
      <c r="Q1276" s="5"/>
      <c r="R1276" s="5"/>
      <c r="S1276" s="5"/>
      <c r="T1276" s="5">
        <v>386</v>
      </c>
      <c r="U1276" s="5">
        <v>7</v>
      </c>
      <c r="V1276" s="5">
        <v>55</v>
      </c>
      <c r="W1276" s="5">
        <v>100</v>
      </c>
      <c r="X1276" s="5" t="s">
        <v>62</v>
      </c>
      <c r="Y1276" s="5" t="s">
        <v>62</v>
      </c>
      <c r="Z1276" s="5" t="s">
        <v>63</v>
      </c>
      <c r="AA1276" s="5" t="s">
        <v>62</v>
      </c>
      <c r="AB1276" s="5" t="s">
        <v>62</v>
      </c>
      <c r="AC1276" s="5" t="s">
        <v>63</v>
      </c>
      <c r="AD1276" s="5" t="s">
        <v>62</v>
      </c>
      <c r="AE1276" s="5" t="s">
        <v>62</v>
      </c>
      <c r="AF1276" s="5" t="s">
        <v>64</v>
      </c>
      <c r="AG1276" s="5" t="s">
        <v>62</v>
      </c>
      <c r="AH1276" s="5" t="s">
        <v>64</v>
      </c>
      <c r="AI1276" s="5" t="s">
        <v>64</v>
      </c>
      <c r="AJ1276" s="5" t="s">
        <v>64</v>
      </c>
      <c r="AK1276" s="5" t="s">
        <v>64</v>
      </c>
      <c r="AL1276" s="5" t="s">
        <v>64</v>
      </c>
      <c r="AM1276" s="5" t="s">
        <v>64</v>
      </c>
      <c r="AN1276" s="5" t="s">
        <v>64</v>
      </c>
      <c r="AO1276" s="5" t="s">
        <v>63</v>
      </c>
      <c r="AP1276" s="5" t="s">
        <v>63</v>
      </c>
      <c r="AQ1276" s="5" t="s">
        <v>63</v>
      </c>
      <c r="AR1276" s="5" t="s">
        <v>63</v>
      </c>
      <c r="AS1276" s="5" t="s">
        <v>65</v>
      </c>
      <c r="AT1276" s="5" t="s">
        <v>66</v>
      </c>
      <c r="AU1276" s="5" t="s">
        <v>67</v>
      </c>
      <c r="AV1276" s="5" t="s">
        <v>68</v>
      </c>
      <c r="AW1276" s="5" t="s">
        <v>65</v>
      </c>
      <c r="AX1276" s="5" t="s">
        <v>69</v>
      </c>
      <c r="AY1276" s="5">
        <v>28.4</v>
      </c>
      <c r="AZ1276" s="5">
        <v>87.1</v>
      </c>
    </row>
    <row r="1277" spans="1:52">
      <c r="A1277" s="5">
        <v>17</v>
      </c>
      <c r="B1277" s="5" t="s">
        <v>1326</v>
      </c>
      <c r="C1277" s="6">
        <v>51</v>
      </c>
      <c r="D1277" s="5" t="s">
        <v>1329</v>
      </c>
      <c r="E1277" s="5" t="str">
        <f>VLOOKUP(B1277,Region!$A$1:$B$76,2,FALSE)</f>
        <v>Region_1</v>
      </c>
      <c r="F1277" s="5" t="str">
        <f>VLOOKUP(D1277,'Used to Match Zip By Sch Name'!$A$2:$E$4714,5,FALSE)</f>
        <v>32526-1115</v>
      </c>
      <c r="G1277" s="5">
        <f>VLOOKUP(D1277,public_school_report!$D$1:$CI$3651,84,FALSE)</f>
        <v>753</v>
      </c>
      <c r="H1277" s="5" t="s">
        <v>4</v>
      </c>
      <c r="I1277" s="5">
        <v>47</v>
      </c>
      <c r="J1277" s="5">
        <v>55</v>
      </c>
      <c r="K1277" s="5">
        <v>54</v>
      </c>
      <c r="L1277" s="5">
        <v>40</v>
      </c>
      <c r="M1277" s="5">
        <v>39</v>
      </c>
      <c r="N1277" s="5">
        <v>19</v>
      </c>
      <c r="O1277" s="5">
        <v>42</v>
      </c>
      <c r="P1277" s="5"/>
      <c r="Q1277" s="5"/>
      <c r="R1277" s="5"/>
      <c r="S1277" s="5"/>
      <c r="T1277" s="5">
        <v>296</v>
      </c>
      <c r="U1277" s="5">
        <v>7</v>
      </c>
      <c r="V1277" s="5">
        <v>42</v>
      </c>
      <c r="W1277" s="5">
        <v>100</v>
      </c>
      <c r="X1277" s="5" t="s">
        <v>63</v>
      </c>
      <c r="Y1277" s="5" t="s">
        <v>63</v>
      </c>
      <c r="Z1277" s="5" t="s">
        <v>63</v>
      </c>
      <c r="AA1277" s="5" t="s">
        <v>63</v>
      </c>
      <c r="AB1277" s="5" t="s">
        <v>63</v>
      </c>
      <c r="AC1277" s="5" t="s">
        <v>62</v>
      </c>
      <c r="AD1277" s="5" t="s">
        <v>63</v>
      </c>
      <c r="AE1277" s="5" t="s">
        <v>62</v>
      </c>
      <c r="AF1277" s="5" t="s">
        <v>64</v>
      </c>
      <c r="AG1277" s="5" t="s">
        <v>63</v>
      </c>
      <c r="AH1277" s="5" t="s">
        <v>64</v>
      </c>
      <c r="AI1277" s="5" t="s">
        <v>62</v>
      </c>
      <c r="AJ1277" s="5" t="s">
        <v>64</v>
      </c>
      <c r="AK1277" s="5" t="s">
        <v>62</v>
      </c>
      <c r="AL1277" s="5" t="s">
        <v>62</v>
      </c>
      <c r="AM1277" s="5" t="s">
        <v>62</v>
      </c>
      <c r="AN1277" s="5" t="s">
        <v>64</v>
      </c>
      <c r="AO1277" s="5" t="s">
        <v>63</v>
      </c>
      <c r="AP1277" s="5" t="s">
        <v>64</v>
      </c>
      <c r="AQ1277" s="5" t="s">
        <v>63</v>
      </c>
      <c r="AR1277" s="5" t="s">
        <v>63</v>
      </c>
      <c r="AS1277" s="5" t="s">
        <v>65</v>
      </c>
      <c r="AT1277" s="5" t="s">
        <v>66</v>
      </c>
      <c r="AU1277" s="5" t="s">
        <v>67</v>
      </c>
      <c r="AV1277" s="5" t="s">
        <v>68</v>
      </c>
      <c r="AW1277" s="5" t="s">
        <v>65</v>
      </c>
      <c r="AX1277" s="5" t="s">
        <v>69</v>
      </c>
      <c r="AY1277" s="5">
        <v>52.5</v>
      </c>
      <c r="AZ1277" s="5">
        <v>100</v>
      </c>
    </row>
    <row r="1278" spans="1:52">
      <c r="A1278" s="5">
        <v>17</v>
      </c>
      <c r="B1278" s="5" t="s">
        <v>1326</v>
      </c>
      <c r="C1278" s="6">
        <v>61</v>
      </c>
      <c r="D1278" s="5" t="s">
        <v>1330</v>
      </c>
      <c r="E1278" s="5" t="str">
        <f>VLOOKUP(B1278,Region!$A$1:$B$76,2,FALSE)</f>
        <v>Region_1</v>
      </c>
      <c r="F1278" s="5" t="str">
        <f>VLOOKUP(D1278,'Used to Match Zip By Sch Name'!$A$2:$E$4714,5,FALSE)</f>
        <v>32526-1256</v>
      </c>
      <c r="G1278" s="5">
        <f>VLOOKUP(D1278,public_school_report!$D$1:$CI$3651,84,FALSE)</f>
        <v>1034</v>
      </c>
      <c r="H1278" s="5" t="s">
        <v>2</v>
      </c>
      <c r="I1278" s="5">
        <v>31</v>
      </c>
      <c r="J1278" s="5">
        <v>50</v>
      </c>
      <c r="K1278" s="5">
        <v>48</v>
      </c>
      <c r="L1278" s="5">
        <v>26</v>
      </c>
      <c r="M1278" s="5">
        <v>42</v>
      </c>
      <c r="N1278" s="5">
        <v>50</v>
      </c>
      <c r="O1278" s="5">
        <v>29</v>
      </c>
      <c r="P1278" s="5">
        <v>40</v>
      </c>
      <c r="Q1278" s="5">
        <v>87</v>
      </c>
      <c r="R1278" s="5"/>
      <c r="S1278" s="5"/>
      <c r="T1278" s="5">
        <v>403</v>
      </c>
      <c r="U1278" s="5">
        <v>9</v>
      </c>
      <c r="V1278" s="5">
        <v>45</v>
      </c>
      <c r="W1278" s="5">
        <v>98</v>
      </c>
      <c r="X1278" s="5" t="s">
        <v>63</v>
      </c>
      <c r="Y1278" s="5" t="s">
        <v>72</v>
      </c>
      <c r="Z1278" s="5" t="s">
        <v>63</v>
      </c>
      <c r="AA1278" s="5" t="s">
        <v>72</v>
      </c>
      <c r="AB1278" s="5" t="s">
        <v>72</v>
      </c>
      <c r="AC1278" s="5" t="s">
        <v>63</v>
      </c>
      <c r="AD1278" s="5" t="s">
        <v>73</v>
      </c>
      <c r="AE1278" s="5" t="s">
        <v>72</v>
      </c>
      <c r="AF1278" s="5" t="s">
        <v>63</v>
      </c>
      <c r="AG1278" s="5" t="s">
        <v>63</v>
      </c>
      <c r="AH1278" s="5" t="s">
        <v>63</v>
      </c>
      <c r="AI1278" s="5" t="s">
        <v>63</v>
      </c>
      <c r="AJ1278" s="5" t="s">
        <v>63</v>
      </c>
      <c r="AK1278" s="5" t="s">
        <v>62</v>
      </c>
      <c r="AL1278" s="5" t="s">
        <v>63</v>
      </c>
      <c r="AM1278" s="5" t="s">
        <v>63</v>
      </c>
      <c r="AN1278" s="5" t="s">
        <v>63</v>
      </c>
      <c r="AO1278" s="5" t="s">
        <v>63</v>
      </c>
      <c r="AP1278" s="5" t="s">
        <v>63</v>
      </c>
      <c r="AQ1278" s="5" t="s">
        <v>63</v>
      </c>
      <c r="AR1278" s="5" t="s">
        <v>63</v>
      </c>
      <c r="AS1278" s="5" t="s">
        <v>65</v>
      </c>
      <c r="AT1278" s="5" t="s">
        <v>66</v>
      </c>
      <c r="AU1278" s="5" t="s">
        <v>67</v>
      </c>
      <c r="AV1278" s="5" t="s">
        <v>68</v>
      </c>
      <c r="AW1278" s="5" t="s">
        <v>65</v>
      </c>
      <c r="AX1278" s="5" t="s">
        <v>78</v>
      </c>
      <c r="AY1278" s="5">
        <v>75.900000000000006</v>
      </c>
      <c r="AZ1278" s="5">
        <v>100</v>
      </c>
    </row>
    <row r="1279" spans="1:52">
      <c r="A1279" s="5">
        <v>17</v>
      </c>
      <c r="B1279" s="5" t="s">
        <v>1326</v>
      </c>
      <c r="C1279" s="6">
        <v>101</v>
      </c>
      <c r="D1279" s="5" t="s">
        <v>1331</v>
      </c>
      <c r="E1279" s="5" t="str">
        <f>VLOOKUP(B1279,Region!$A$1:$B$76,2,FALSE)</f>
        <v>Region_1</v>
      </c>
      <c r="F1279" s="5" t="str">
        <f>VLOOKUP(D1279,'Used to Match Zip By Sch Name'!$A$2:$E$4714,5,FALSE)</f>
        <v>32535-3125</v>
      </c>
      <c r="G1279" s="5">
        <f>VLOOKUP(D1279,public_school_report!$D$1:$CI$3651,84,FALSE)</f>
        <v>452</v>
      </c>
      <c r="H1279" s="5" t="s">
        <v>6</v>
      </c>
      <c r="I1279" s="5">
        <v>63</v>
      </c>
      <c r="J1279" s="5">
        <v>59</v>
      </c>
      <c r="K1279" s="5">
        <v>50</v>
      </c>
      <c r="L1279" s="5">
        <v>76</v>
      </c>
      <c r="M1279" s="5">
        <v>79</v>
      </c>
      <c r="N1279" s="5">
        <v>76</v>
      </c>
      <c r="O1279" s="5">
        <v>58</v>
      </c>
      <c r="P1279" s="5"/>
      <c r="Q1279" s="5"/>
      <c r="R1279" s="5"/>
      <c r="S1279" s="5"/>
      <c r="T1279" s="5">
        <v>461</v>
      </c>
      <c r="U1279" s="5">
        <v>7</v>
      </c>
      <c r="V1279" s="5">
        <v>66</v>
      </c>
      <c r="W1279" s="5">
        <v>100</v>
      </c>
      <c r="X1279" s="5" t="s">
        <v>64</v>
      </c>
      <c r="Y1279" s="5" t="s">
        <v>62</v>
      </c>
      <c r="Z1279" s="5" t="s">
        <v>64</v>
      </c>
      <c r="AA1279" s="5" t="s">
        <v>62</v>
      </c>
      <c r="AB1279" s="5" t="s">
        <v>62</v>
      </c>
      <c r="AC1279" s="5" t="s">
        <v>63</v>
      </c>
      <c r="AD1279" s="5" t="s">
        <v>63</v>
      </c>
      <c r="AE1279" s="5" t="s">
        <v>62</v>
      </c>
      <c r="AF1279" s="5" t="s">
        <v>64</v>
      </c>
      <c r="AG1279" s="5" t="s">
        <v>62</v>
      </c>
      <c r="AH1279" s="5" t="s">
        <v>64</v>
      </c>
      <c r="AI1279" s="5" t="s">
        <v>64</v>
      </c>
      <c r="AJ1279" s="5" t="s">
        <v>64</v>
      </c>
      <c r="AK1279" s="5" t="s">
        <v>64</v>
      </c>
      <c r="AL1279" s="5" t="s">
        <v>64</v>
      </c>
      <c r="AM1279" s="5" t="s">
        <v>64</v>
      </c>
      <c r="AN1279" s="5" t="s">
        <v>64</v>
      </c>
      <c r="AO1279" s="5" t="s">
        <v>64</v>
      </c>
      <c r="AP1279" s="5" t="s">
        <v>62</v>
      </c>
      <c r="AQ1279" s="5" t="s">
        <v>64</v>
      </c>
      <c r="AR1279" s="5" t="s">
        <v>72</v>
      </c>
      <c r="AS1279" s="5" t="s">
        <v>65</v>
      </c>
      <c r="AT1279" s="5" t="s">
        <v>66</v>
      </c>
      <c r="AU1279" s="5" t="s">
        <v>67</v>
      </c>
      <c r="AV1279" s="5" t="s">
        <v>68</v>
      </c>
      <c r="AW1279" s="5" t="s">
        <v>65</v>
      </c>
      <c r="AX1279" s="5" t="s">
        <v>69</v>
      </c>
      <c r="AY1279" s="5">
        <v>34.5</v>
      </c>
      <c r="AZ1279" s="5">
        <v>77.8</v>
      </c>
    </row>
    <row r="1280" spans="1:52">
      <c r="A1280" s="5">
        <v>17</v>
      </c>
      <c r="B1280" s="5" t="s">
        <v>1326</v>
      </c>
      <c r="C1280" s="6">
        <v>111</v>
      </c>
      <c r="D1280" s="5" t="s">
        <v>752</v>
      </c>
      <c r="E1280" s="5" t="str">
        <f>VLOOKUP(B1280,Region!$A$1:$B$76,2,FALSE)</f>
        <v>Region_1</v>
      </c>
      <c r="F1280" s="5" t="str">
        <f>VLOOKUP(D1280,'Used to Match Zip By Sch Name'!$A$2:$E$4714,5,FALSE)</f>
        <v>34232-4120</v>
      </c>
      <c r="G1280" s="5">
        <f>VLOOKUP(D1280,public_school_report!$D$1:$CI$3651,84,FALSE)</f>
        <v>625</v>
      </c>
      <c r="H1280" s="5" t="s">
        <v>4</v>
      </c>
      <c r="I1280" s="5">
        <v>42</v>
      </c>
      <c r="J1280" s="5">
        <v>45</v>
      </c>
      <c r="K1280" s="5">
        <v>67</v>
      </c>
      <c r="L1280" s="5">
        <v>49</v>
      </c>
      <c r="M1280" s="5">
        <v>53</v>
      </c>
      <c r="N1280" s="5">
        <v>58</v>
      </c>
      <c r="O1280" s="5">
        <v>52</v>
      </c>
      <c r="P1280" s="5"/>
      <c r="Q1280" s="5"/>
      <c r="R1280" s="5"/>
      <c r="S1280" s="5"/>
      <c r="T1280" s="5">
        <v>366</v>
      </c>
      <c r="U1280" s="5">
        <v>7</v>
      </c>
      <c r="V1280" s="5">
        <v>52</v>
      </c>
      <c r="W1280" s="5">
        <v>100</v>
      </c>
      <c r="X1280" s="5" t="s">
        <v>63</v>
      </c>
      <c r="Y1280" s="5" t="s">
        <v>72</v>
      </c>
      <c r="Z1280" s="5" t="s">
        <v>63</v>
      </c>
      <c r="AA1280" s="5" t="s">
        <v>63</v>
      </c>
      <c r="AB1280" s="5" t="s">
        <v>63</v>
      </c>
      <c r="AC1280" s="5" t="s">
        <v>72</v>
      </c>
      <c r="AD1280" s="5" t="s">
        <v>63</v>
      </c>
      <c r="AE1280" s="5" t="s">
        <v>62</v>
      </c>
      <c r="AF1280" s="5" t="s">
        <v>62</v>
      </c>
      <c r="AG1280" s="5" t="s">
        <v>62</v>
      </c>
      <c r="AH1280" s="5" t="s">
        <v>64</v>
      </c>
      <c r="AI1280" s="5" t="s">
        <v>64</v>
      </c>
      <c r="AJ1280" s="5" t="s">
        <v>63</v>
      </c>
      <c r="AK1280" s="5" t="s">
        <v>64</v>
      </c>
      <c r="AL1280" s="5" t="s">
        <v>62</v>
      </c>
      <c r="AM1280" s="5" t="s">
        <v>62</v>
      </c>
      <c r="AN1280" s="5" t="s">
        <v>62</v>
      </c>
      <c r="AO1280" s="5" t="s">
        <v>62</v>
      </c>
      <c r="AP1280" s="5" t="s">
        <v>62</v>
      </c>
      <c r="AQ1280" s="5" t="s">
        <v>64</v>
      </c>
      <c r="AR1280" s="5" t="s">
        <v>73</v>
      </c>
      <c r="AS1280" s="5" t="s">
        <v>65</v>
      </c>
      <c r="AT1280" s="5" t="s">
        <v>66</v>
      </c>
      <c r="AU1280" s="5" t="s">
        <v>67</v>
      </c>
      <c r="AV1280" s="5" t="s">
        <v>68</v>
      </c>
      <c r="AW1280" s="5" t="s">
        <v>65</v>
      </c>
      <c r="AX1280" s="5" t="s">
        <v>69</v>
      </c>
      <c r="AY1280" s="5">
        <v>68.3</v>
      </c>
      <c r="AZ1280" s="5">
        <v>100</v>
      </c>
    </row>
    <row r="1281" spans="1:52">
      <c r="A1281" s="5">
        <v>17</v>
      </c>
      <c r="B1281" s="5" t="s">
        <v>1326</v>
      </c>
      <c r="C1281" s="6">
        <v>191</v>
      </c>
      <c r="D1281" s="5" t="s">
        <v>1332</v>
      </c>
      <c r="E1281" s="5" t="str">
        <f>VLOOKUP(B1281,Region!$A$1:$B$76,2,FALSE)</f>
        <v>Region_1</v>
      </c>
      <c r="F1281" s="5" t="str">
        <f>VLOOKUP(D1281,'Used to Match Zip By Sch Name'!$A$2:$E$4714,5,FALSE)</f>
        <v>32503-6006</v>
      </c>
      <c r="G1281" s="5">
        <f>VLOOKUP(D1281,public_school_report!$D$1:$CI$3651,84,FALSE)</f>
        <v>596</v>
      </c>
      <c r="H1281" s="5" t="s">
        <v>4</v>
      </c>
      <c r="I1281" s="5">
        <v>82</v>
      </c>
      <c r="J1281" s="5">
        <v>67</v>
      </c>
      <c r="K1281" s="5">
        <v>57</v>
      </c>
      <c r="L1281" s="5">
        <v>83</v>
      </c>
      <c r="M1281" s="5">
        <v>71</v>
      </c>
      <c r="N1281" s="5">
        <v>55</v>
      </c>
      <c r="O1281" s="5">
        <v>80</v>
      </c>
      <c r="P1281" s="5"/>
      <c r="Q1281" s="5"/>
      <c r="R1281" s="5"/>
      <c r="S1281" s="5"/>
      <c r="T1281" s="5">
        <v>495</v>
      </c>
      <c r="U1281" s="5">
        <v>7</v>
      </c>
      <c r="V1281" s="5">
        <v>71</v>
      </c>
      <c r="W1281" s="5">
        <v>100</v>
      </c>
      <c r="X1281" s="5" t="s">
        <v>64</v>
      </c>
      <c r="Y1281" s="5" t="s">
        <v>64</v>
      </c>
      <c r="Z1281" s="5" t="s">
        <v>64</v>
      </c>
      <c r="AA1281" s="5" t="s">
        <v>64</v>
      </c>
      <c r="AB1281" s="5" t="s">
        <v>64</v>
      </c>
      <c r="AC1281" s="5" t="s">
        <v>62</v>
      </c>
      <c r="AD1281" s="5" t="s">
        <v>64</v>
      </c>
      <c r="AE1281" s="5" t="s">
        <v>64</v>
      </c>
      <c r="AF1281" s="5" t="s">
        <v>64</v>
      </c>
      <c r="AG1281" s="5" t="s">
        <v>64</v>
      </c>
      <c r="AH1281" s="5" t="s">
        <v>64</v>
      </c>
      <c r="AI1281" s="5" t="s">
        <v>62</v>
      </c>
      <c r="AJ1281" s="5" t="s">
        <v>64</v>
      </c>
      <c r="AK1281" s="5" t="s">
        <v>64</v>
      </c>
      <c r="AL1281" s="5" t="s">
        <v>64</v>
      </c>
      <c r="AM1281" s="5" t="s">
        <v>62</v>
      </c>
      <c r="AN1281" s="5" t="s">
        <v>64</v>
      </c>
      <c r="AO1281" s="5" t="s">
        <v>64</v>
      </c>
      <c r="AP1281" s="5" t="s">
        <v>64</v>
      </c>
      <c r="AQ1281" s="5" t="s">
        <v>62</v>
      </c>
      <c r="AR1281" s="5" t="s">
        <v>66</v>
      </c>
      <c r="AS1281" s="5" t="s">
        <v>65</v>
      </c>
      <c r="AT1281" s="5" t="s">
        <v>66</v>
      </c>
      <c r="AU1281" s="5" t="s">
        <v>67</v>
      </c>
      <c r="AV1281" s="5" t="s">
        <v>67</v>
      </c>
      <c r="AW1281" s="5" t="s">
        <v>65</v>
      </c>
      <c r="AX1281" s="5" t="s">
        <v>69</v>
      </c>
      <c r="AY1281" s="5">
        <v>40</v>
      </c>
      <c r="AZ1281" s="5">
        <v>38.4</v>
      </c>
    </row>
    <row r="1282" spans="1:52">
      <c r="A1282" s="5">
        <v>17</v>
      </c>
      <c r="B1282" s="5" t="s">
        <v>1326</v>
      </c>
      <c r="C1282" s="6">
        <v>221</v>
      </c>
      <c r="D1282" s="5" t="s">
        <v>1333</v>
      </c>
      <c r="E1282" s="5" t="str">
        <f>VLOOKUP(B1282,Region!$A$1:$B$76,2,FALSE)</f>
        <v>Region_1</v>
      </c>
      <c r="F1282" s="5" t="str">
        <f>VLOOKUP(D1282,'Used to Match Zip By Sch Name'!$A$2:$E$4714,5,FALSE)</f>
        <v>32533-4621</v>
      </c>
      <c r="G1282" s="5">
        <f>VLOOKUP(D1282,public_school_report!$D$1:$CI$3651,84,FALSE)</f>
        <v>1332</v>
      </c>
      <c r="H1282" s="5" t="s">
        <v>2</v>
      </c>
      <c r="I1282" s="5">
        <v>55</v>
      </c>
      <c r="J1282" s="5">
        <v>57</v>
      </c>
      <c r="K1282" s="5">
        <v>52</v>
      </c>
      <c r="L1282" s="5">
        <v>63</v>
      </c>
      <c r="M1282" s="5">
        <v>61</v>
      </c>
      <c r="N1282" s="5">
        <v>46</v>
      </c>
      <c r="O1282" s="5">
        <v>58</v>
      </c>
      <c r="P1282" s="5">
        <v>58</v>
      </c>
      <c r="Q1282" s="5">
        <v>90</v>
      </c>
      <c r="R1282" s="5"/>
      <c r="S1282" s="5"/>
      <c r="T1282" s="5">
        <v>540</v>
      </c>
      <c r="U1282" s="5">
        <v>9</v>
      </c>
      <c r="V1282" s="5">
        <v>60</v>
      </c>
      <c r="W1282" s="5">
        <v>99</v>
      </c>
      <c r="X1282" s="5" t="s">
        <v>62</v>
      </c>
      <c r="Y1282" s="5" t="s">
        <v>62</v>
      </c>
      <c r="Z1282" s="5" t="s">
        <v>62</v>
      </c>
      <c r="AA1282" s="5" t="s">
        <v>63</v>
      </c>
      <c r="AB1282" s="5" t="s">
        <v>62</v>
      </c>
      <c r="AC1282" s="5" t="s">
        <v>62</v>
      </c>
      <c r="AD1282" s="5" t="s">
        <v>63</v>
      </c>
      <c r="AE1282" s="5" t="s">
        <v>62</v>
      </c>
      <c r="AF1282" s="5" t="s">
        <v>64</v>
      </c>
      <c r="AG1282" s="5" t="s">
        <v>64</v>
      </c>
      <c r="AH1282" s="5" t="s">
        <v>64</v>
      </c>
      <c r="AI1282" s="5" t="s">
        <v>64</v>
      </c>
      <c r="AJ1282" s="5" t="s">
        <v>64</v>
      </c>
      <c r="AK1282" s="5" t="s">
        <v>64</v>
      </c>
      <c r="AL1282" s="5" t="s">
        <v>62</v>
      </c>
      <c r="AM1282" s="5" t="s">
        <v>62</v>
      </c>
      <c r="AN1282" s="5" t="s">
        <v>62</v>
      </c>
      <c r="AO1282" s="5" t="s">
        <v>64</v>
      </c>
      <c r="AP1282" s="5" t="s">
        <v>64</v>
      </c>
      <c r="AQ1282" s="5" t="s">
        <v>63</v>
      </c>
      <c r="AR1282" s="5" t="s">
        <v>63</v>
      </c>
      <c r="AS1282" s="5" t="s">
        <v>65</v>
      </c>
      <c r="AT1282" s="5" t="s">
        <v>66</v>
      </c>
      <c r="AU1282" s="5" t="s">
        <v>67</v>
      </c>
      <c r="AV1282" s="5" t="s">
        <v>68</v>
      </c>
      <c r="AW1282" s="5" t="s">
        <v>65</v>
      </c>
      <c r="AX1282" s="5" t="s">
        <v>78</v>
      </c>
      <c r="AY1282" s="5">
        <v>28.2</v>
      </c>
      <c r="AZ1282" s="5">
        <v>49.4</v>
      </c>
    </row>
    <row r="1283" spans="1:52">
      <c r="A1283" s="5">
        <v>17</v>
      </c>
      <c r="B1283" s="5" t="s">
        <v>1326</v>
      </c>
      <c r="C1283" s="6">
        <v>231</v>
      </c>
      <c r="D1283" s="5" t="s">
        <v>1334</v>
      </c>
      <c r="E1283" s="5" t="str">
        <f>VLOOKUP(B1283,Region!$A$1:$B$76,2,FALSE)</f>
        <v>Region_1</v>
      </c>
      <c r="F1283" s="5" t="str">
        <f>VLOOKUP(D1283,'Used to Match Zip By Sch Name'!$A$2:$E$4714,5,FALSE)</f>
        <v>32503-3467</v>
      </c>
      <c r="G1283" s="5">
        <f>VLOOKUP(D1283,public_school_report!$D$1:$CI$3651,84,FALSE)</f>
        <v>684</v>
      </c>
      <c r="H1283" s="5" t="s">
        <v>4</v>
      </c>
      <c r="I1283" s="5">
        <v>76</v>
      </c>
      <c r="J1283" s="5">
        <v>61</v>
      </c>
      <c r="K1283" s="5">
        <v>38</v>
      </c>
      <c r="L1283" s="5">
        <v>77</v>
      </c>
      <c r="M1283" s="5">
        <v>64</v>
      </c>
      <c r="N1283" s="5">
        <v>49</v>
      </c>
      <c r="O1283" s="5">
        <v>78</v>
      </c>
      <c r="P1283" s="5"/>
      <c r="Q1283" s="5"/>
      <c r="R1283" s="5"/>
      <c r="S1283" s="5"/>
      <c r="T1283" s="5">
        <v>443</v>
      </c>
      <c r="U1283" s="5">
        <v>7</v>
      </c>
      <c r="V1283" s="5">
        <v>63</v>
      </c>
      <c r="W1283" s="5">
        <v>100</v>
      </c>
      <c r="X1283" s="5" t="s">
        <v>64</v>
      </c>
      <c r="Y1283" s="5" t="s">
        <v>64</v>
      </c>
      <c r="Z1283" s="5" t="s">
        <v>64</v>
      </c>
      <c r="AA1283" s="5" t="s">
        <v>64</v>
      </c>
      <c r="AB1283" s="5" t="s">
        <v>64</v>
      </c>
      <c r="AC1283" s="5" t="s">
        <v>64</v>
      </c>
      <c r="AD1283" s="5" t="s">
        <v>64</v>
      </c>
      <c r="AE1283" s="5" t="s">
        <v>64</v>
      </c>
      <c r="AF1283" s="5" t="s">
        <v>64</v>
      </c>
      <c r="AG1283" s="5" t="s">
        <v>64</v>
      </c>
      <c r="AH1283" s="5" t="s">
        <v>64</v>
      </c>
      <c r="AI1283" s="5" t="s">
        <v>64</v>
      </c>
      <c r="AJ1283" s="5" t="s">
        <v>64</v>
      </c>
      <c r="AK1283" s="5" t="s">
        <v>64</v>
      </c>
      <c r="AL1283" s="5" t="s">
        <v>64</v>
      </c>
      <c r="AM1283" s="5" t="s">
        <v>64</v>
      </c>
      <c r="AN1283" s="5" t="s">
        <v>64</v>
      </c>
      <c r="AO1283" s="5" t="s">
        <v>64</v>
      </c>
      <c r="AP1283" s="5" t="s">
        <v>62</v>
      </c>
      <c r="AQ1283" s="5" t="s">
        <v>64</v>
      </c>
      <c r="AR1283" s="5" t="s">
        <v>63</v>
      </c>
      <c r="AS1283" s="5" t="s">
        <v>65</v>
      </c>
      <c r="AT1283" s="5" t="s">
        <v>66</v>
      </c>
      <c r="AU1283" s="5" t="s">
        <v>67</v>
      </c>
      <c r="AV1283" s="5" t="s">
        <v>67</v>
      </c>
      <c r="AW1283" s="5" t="s">
        <v>65</v>
      </c>
      <c r="AX1283" s="5" t="s">
        <v>69</v>
      </c>
      <c r="AY1283" s="5">
        <v>29.9</v>
      </c>
      <c r="AZ1283" s="5">
        <v>32.5</v>
      </c>
    </row>
    <row r="1284" spans="1:52">
      <c r="A1284" s="5">
        <v>17</v>
      </c>
      <c r="B1284" s="5" t="s">
        <v>1326</v>
      </c>
      <c r="C1284" s="6">
        <v>271</v>
      </c>
      <c r="D1284" s="5" t="s">
        <v>1335</v>
      </c>
      <c r="E1284" s="5" t="str">
        <f>VLOOKUP(B1284,Region!$A$1:$B$76,2,FALSE)</f>
        <v>Region_1</v>
      </c>
      <c r="F1284" s="5" t="str">
        <f>VLOOKUP(D1284,'Used to Match Zip By Sch Name'!$A$2:$E$4714,5,FALSE)</f>
        <v>32514-3428</v>
      </c>
      <c r="G1284" s="5">
        <f>VLOOKUP(D1284,public_school_report!$D$1:$CI$3651,84,FALSE)</f>
        <v>532</v>
      </c>
      <c r="H1284" s="5" t="s">
        <v>6</v>
      </c>
      <c r="I1284" s="5">
        <v>41</v>
      </c>
      <c r="J1284" s="5">
        <v>55</v>
      </c>
      <c r="K1284" s="5">
        <v>48</v>
      </c>
      <c r="L1284" s="5">
        <v>49</v>
      </c>
      <c r="M1284" s="5">
        <v>58</v>
      </c>
      <c r="N1284" s="5">
        <v>44</v>
      </c>
      <c r="O1284" s="5">
        <v>38</v>
      </c>
      <c r="P1284" s="5"/>
      <c r="Q1284" s="5"/>
      <c r="R1284" s="5"/>
      <c r="S1284" s="5"/>
      <c r="T1284" s="5">
        <v>333</v>
      </c>
      <c r="U1284" s="5">
        <v>7</v>
      </c>
      <c r="V1284" s="5">
        <v>48</v>
      </c>
      <c r="W1284" s="5">
        <v>98</v>
      </c>
      <c r="X1284" s="5" t="s">
        <v>63</v>
      </c>
      <c r="Y1284" s="5" t="s">
        <v>72</v>
      </c>
      <c r="Z1284" s="5" t="s">
        <v>72</v>
      </c>
      <c r="AA1284" s="5" t="s">
        <v>72</v>
      </c>
      <c r="AB1284" s="5" t="s">
        <v>72</v>
      </c>
      <c r="AC1284" s="5" t="s">
        <v>72</v>
      </c>
      <c r="AD1284" s="5" t="s">
        <v>63</v>
      </c>
      <c r="AE1284" s="5" t="s">
        <v>63</v>
      </c>
      <c r="AF1284" s="5" t="s">
        <v>62</v>
      </c>
      <c r="AG1284" s="5" t="s">
        <v>63</v>
      </c>
      <c r="AH1284" s="5" t="s">
        <v>63</v>
      </c>
      <c r="AI1284" s="5" t="s">
        <v>62</v>
      </c>
      <c r="AJ1284" s="5" t="s">
        <v>62</v>
      </c>
      <c r="AK1284" s="5" t="s">
        <v>63</v>
      </c>
      <c r="AL1284" s="5" t="s">
        <v>63</v>
      </c>
      <c r="AM1284" s="5" t="s">
        <v>62</v>
      </c>
      <c r="AN1284" s="5" t="s">
        <v>64</v>
      </c>
      <c r="AO1284" s="5" t="s">
        <v>63</v>
      </c>
      <c r="AP1284" s="5" t="s">
        <v>63</v>
      </c>
      <c r="AQ1284" s="5" t="s">
        <v>63</v>
      </c>
      <c r="AR1284" s="5" t="s">
        <v>63</v>
      </c>
      <c r="AS1284" s="5" t="s">
        <v>65</v>
      </c>
      <c r="AT1284" s="5" t="s">
        <v>66</v>
      </c>
      <c r="AU1284" s="5" t="s">
        <v>67</v>
      </c>
      <c r="AV1284" s="5" t="s">
        <v>68</v>
      </c>
      <c r="AW1284" s="5" t="s">
        <v>65</v>
      </c>
      <c r="AX1284" s="5" t="s">
        <v>69</v>
      </c>
      <c r="AY1284" s="5">
        <v>83.6</v>
      </c>
      <c r="AZ1284" s="5">
        <v>100</v>
      </c>
    </row>
    <row r="1285" spans="1:52">
      <c r="A1285" s="5">
        <v>17</v>
      </c>
      <c r="B1285" s="5" t="s">
        <v>1326</v>
      </c>
      <c r="C1285" s="6">
        <v>281</v>
      </c>
      <c r="D1285" s="5" t="s">
        <v>1336</v>
      </c>
      <c r="E1285" s="5" t="str">
        <f>VLOOKUP(B1285,Region!$A$1:$B$76,2,FALSE)</f>
        <v>Region_1</v>
      </c>
      <c r="F1285" s="5" t="str">
        <f>VLOOKUP(D1285,'Used to Match Zip By Sch Name'!$A$2:$E$4714,5,FALSE)</f>
        <v>32506-3908</v>
      </c>
      <c r="G1285" s="5" t="e">
        <f>VLOOKUP(D1285,public_school_report!$D$1:$CI$3651,84,FALSE)</f>
        <v>#N/A</v>
      </c>
      <c r="H1285" s="5"/>
      <c r="I1285" s="5">
        <v>35</v>
      </c>
      <c r="J1285" s="5">
        <v>41</v>
      </c>
      <c r="K1285" s="5">
        <v>34</v>
      </c>
      <c r="L1285" s="5">
        <v>35</v>
      </c>
      <c r="M1285" s="5">
        <v>48</v>
      </c>
      <c r="N1285" s="5">
        <v>38</v>
      </c>
      <c r="O1285" s="5">
        <v>47</v>
      </c>
      <c r="P1285" s="5">
        <v>58</v>
      </c>
      <c r="Q1285" s="5"/>
      <c r="R1285" s="5">
        <v>80</v>
      </c>
      <c r="S1285" s="5">
        <v>38</v>
      </c>
      <c r="T1285" s="5">
        <v>454</v>
      </c>
      <c r="U1285" s="5">
        <v>10</v>
      </c>
      <c r="V1285" s="5">
        <v>45</v>
      </c>
      <c r="W1285" s="5">
        <v>98</v>
      </c>
      <c r="X1285" s="5" t="s">
        <v>63</v>
      </c>
      <c r="Y1285" s="5" t="s">
        <v>63</v>
      </c>
      <c r="Z1285" s="5" t="s">
        <v>63</v>
      </c>
      <c r="AA1285" s="5" t="s">
        <v>63</v>
      </c>
      <c r="AB1285" s="5" t="s">
        <v>63</v>
      </c>
      <c r="AC1285" s="5" t="s">
        <v>63</v>
      </c>
      <c r="AD1285" s="5" t="s">
        <v>63</v>
      </c>
      <c r="AE1285" s="5" t="s">
        <v>63</v>
      </c>
      <c r="AF1285" s="5" t="s">
        <v>63</v>
      </c>
      <c r="AG1285" s="5" t="s">
        <v>72</v>
      </c>
      <c r="AH1285" s="5" t="s">
        <v>63</v>
      </c>
      <c r="AI1285" s="5" t="s">
        <v>72</v>
      </c>
      <c r="AJ1285" s="5" t="s">
        <v>63</v>
      </c>
      <c r="AK1285" s="5" t="s">
        <v>63</v>
      </c>
      <c r="AL1285" s="5" t="s">
        <v>72</v>
      </c>
      <c r="AM1285" s="5" t="s">
        <v>63</v>
      </c>
      <c r="AN1285" s="5" t="s">
        <v>63</v>
      </c>
      <c r="AO1285" s="5" t="s">
        <v>63</v>
      </c>
      <c r="AP1285" s="5" t="s">
        <v>63</v>
      </c>
      <c r="AQ1285" s="5" t="s">
        <v>63</v>
      </c>
      <c r="AR1285" s="5" t="s">
        <v>63</v>
      </c>
      <c r="AS1285" s="5" t="s">
        <v>65</v>
      </c>
      <c r="AT1285" s="5" t="s">
        <v>66</v>
      </c>
      <c r="AU1285" s="5" t="s">
        <v>67</v>
      </c>
      <c r="AV1285" s="5" t="s">
        <v>68</v>
      </c>
      <c r="AW1285" s="5" t="s">
        <v>65</v>
      </c>
      <c r="AX1285" s="5" t="s">
        <v>82</v>
      </c>
      <c r="AY1285" s="5">
        <v>58.1</v>
      </c>
      <c r="AZ1285" s="5">
        <v>86.7</v>
      </c>
    </row>
    <row r="1286" spans="1:52">
      <c r="A1286" s="5">
        <v>17</v>
      </c>
      <c r="B1286" s="5" t="s">
        <v>1326</v>
      </c>
      <c r="C1286" s="6">
        <v>291</v>
      </c>
      <c r="D1286" s="5" t="s">
        <v>1337</v>
      </c>
      <c r="E1286" s="5" t="str">
        <f>VLOOKUP(B1286,Region!$A$1:$B$76,2,FALSE)</f>
        <v>Region_1</v>
      </c>
      <c r="F1286" s="5" t="str">
        <f>VLOOKUP(D1286,'Used to Match Zip By Sch Name'!$A$2:$E$4714,5,FALSE)</f>
        <v>32514-6047</v>
      </c>
      <c r="G1286" s="5">
        <f>VLOOKUP(D1286,public_school_report!$D$1:$CI$3651,84,FALSE)</f>
        <v>695</v>
      </c>
      <c r="H1286" s="5" t="s">
        <v>4</v>
      </c>
      <c r="I1286" s="5">
        <v>52</v>
      </c>
      <c r="J1286" s="5">
        <v>50</v>
      </c>
      <c r="K1286" s="5">
        <v>43</v>
      </c>
      <c r="L1286" s="5">
        <v>53</v>
      </c>
      <c r="M1286" s="5">
        <v>60</v>
      </c>
      <c r="N1286" s="5">
        <v>56</v>
      </c>
      <c r="O1286" s="5">
        <v>54</v>
      </c>
      <c r="P1286" s="5"/>
      <c r="Q1286" s="5"/>
      <c r="R1286" s="5"/>
      <c r="S1286" s="5"/>
      <c r="T1286" s="5">
        <v>368</v>
      </c>
      <c r="U1286" s="5">
        <v>7</v>
      </c>
      <c r="V1286" s="5">
        <v>53</v>
      </c>
      <c r="W1286" s="5">
        <v>100</v>
      </c>
      <c r="X1286" s="5" t="s">
        <v>63</v>
      </c>
      <c r="Y1286" s="5" t="s">
        <v>63</v>
      </c>
      <c r="Z1286" s="5" t="s">
        <v>63</v>
      </c>
      <c r="AA1286" s="5" t="s">
        <v>63</v>
      </c>
      <c r="AB1286" s="5" t="s">
        <v>62</v>
      </c>
      <c r="AC1286" s="5" t="s">
        <v>63</v>
      </c>
      <c r="AD1286" s="5" t="s">
        <v>62</v>
      </c>
      <c r="AE1286" s="5" t="s">
        <v>63</v>
      </c>
      <c r="AF1286" s="5" t="s">
        <v>63</v>
      </c>
      <c r="AG1286" s="5" t="s">
        <v>63</v>
      </c>
      <c r="AH1286" s="5" t="s">
        <v>62</v>
      </c>
      <c r="AI1286" s="5" t="s">
        <v>63</v>
      </c>
      <c r="AJ1286" s="5" t="s">
        <v>63</v>
      </c>
      <c r="AK1286" s="5" t="s">
        <v>62</v>
      </c>
      <c r="AL1286" s="5" t="s">
        <v>64</v>
      </c>
      <c r="AM1286" s="5" t="s">
        <v>62</v>
      </c>
      <c r="AN1286" s="5" t="s">
        <v>64</v>
      </c>
      <c r="AO1286" s="5" t="s">
        <v>62</v>
      </c>
      <c r="AP1286" s="5" t="s">
        <v>63</v>
      </c>
      <c r="AQ1286" s="5" t="s">
        <v>64</v>
      </c>
      <c r="AR1286" s="5" t="s">
        <v>63</v>
      </c>
      <c r="AS1286" s="5" t="s">
        <v>65</v>
      </c>
      <c r="AT1286" s="5" t="s">
        <v>66</v>
      </c>
      <c r="AU1286" s="5" t="s">
        <v>67</v>
      </c>
      <c r="AV1286" s="5" t="s">
        <v>68</v>
      </c>
      <c r="AW1286" s="5" t="s">
        <v>65</v>
      </c>
      <c r="AX1286" s="5" t="s">
        <v>69</v>
      </c>
      <c r="AY1286" s="5">
        <v>66.599999999999994</v>
      </c>
      <c r="AZ1286" s="5">
        <v>100</v>
      </c>
    </row>
    <row r="1287" spans="1:52">
      <c r="A1287" s="5">
        <v>17</v>
      </c>
      <c r="B1287" s="5" t="s">
        <v>1326</v>
      </c>
      <c r="C1287" s="6">
        <v>301</v>
      </c>
      <c r="D1287" s="5" t="s">
        <v>1338</v>
      </c>
      <c r="E1287" s="5" t="str">
        <f>VLOOKUP(B1287,Region!$A$1:$B$76,2,FALSE)</f>
        <v>Region_1</v>
      </c>
      <c r="F1287" s="5" t="str">
        <f>VLOOKUP(D1287,'Used to Match Zip By Sch Name'!$A$2:$E$4714,5,FALSE)</f>
        <v>32514-6939</v>
      </c>
      <c r="G1287" s="5">
        <f>VLOOKUP(D1287,public_school_report!$D$1:$CI$3651,84,FALSE)</f>
        <v>1031</v>
      </c>
      <c r="H1287" s="5" t="s">
        <v>2</v>
      </c>
      <c r="I1287" s="5">
        <v>43</v>
      </c>
      <c r="J1287" s="5">
        <v>50</v>
      </c>
      <c r="K1287" s="5">
        <v>39</v>
      </c>
      <c r="L1287" s="5">
        <v>45</v>
      </c>
      <c r="M1287" s="5">
        <v>46</v>
      </c>
      <c r="N1287" s="5">
        <v>34</v>
      </c>
      <c r="O1287" s="5">
        <v>42</v>
      </c>
      <c r="P1287" s="5">
        <v>54</v>
      </c>
      <c r="Q1287" s="5">
        <v>84</v>
      </c>
      <c r="R1287" s="5"/>
      <c r="S1287" s="5"/>
      <c r="T1287" s="5">
        <v>437</v>
      </c>
      <c r="U1287" s="5">
        <v>9</v>
      </c>
      <c r="V1287" s="5">
        <v>49</v>
      </c>
      <c r="W1287" s="5">
        <v>99</v>
      </c>
      <c r="X1287" s="5" t="s">
        <v>63</v>
      </c>
      <c r="Y1287" s="5" t="s">
        <v>63</v>
      </c>
      <c r="Z1287" s="5" t="s">
        <v>63</v>
      </c>
      <c r="AA1287" s="5" t="s">
        <v>63</v>
      </c>
      <c r="AB1287" s="5" t="s">
        <v>63</v>
      </c>
      <c r="AC1287" s="5" t="s">
        <v>63</v>
      </c>
      <c r="AD1287" s="5" t="s">
        <v>63</v>
      </c>
      <c r="AE1287" s="5" t="s">
        <v>62</v>
      </c>
      <c r="AF1287" s="5" t="s">
        <v>64</v>
      </c>
      <c r="AG1287" s="5" t="s">
        <v>62</v>
      </c>
      <c r="AH1287" s="5" t="s">
        <v>64</v>
      </c>
      <c r="AI1287" s="5" t="s">
        <v>62</v>
      </c>
      <c r="AJ1287" s="5" t="s">
        <v>62</v>
      </c>
      <c r="AK1287" s="5" t="s">
        <v>64</v>
      </c>
      <c r="AL1287" s="5" t="s">
        <v>63</v>
      </c>
      <c r="AM1287" s="5" t="s">
        <v>63</v>
      </c>
      <c r="AN1287" s="5" t="s">
        <v>64</v>
      </c>
      <c r="AO1287" s="5" t="s">
        <v>64</v>
      </c>
      <c r="AP1287" s="5" t="s">
        <v>62</v>
      </c>
      <c r="AQ1287" s="5" t="s">
        <v>62</v>
      </c>
      <c r="AR1287" s="5" t="s">
        <v>62</v>
      </c>
      <c r="AS1287" s="5" t="s">
        <v>65</v>
      </c>
      <c r="AT1287" s="5" t="s">
        <v>66</v>
      </c>
      <c r="AU1287" s="5" t="s">
        <v>67</v>
      </c>
      <c r="AV1287" s="5" t="s">
        <v>68</v>
      </c>
      <c r="AW1287" s="5" t="s">
        <v>65</v>
      </c>
      <c r="AX1287" s="5" t="s">
        <v>78</v>
      </c>
      <c r="AY1287" s="5">
        <v>57.5</v>
      </c>
      <c r="AZ1287" s="5">
        <v>89.5</v>
      </c>
    </row>
    <row r="1288" spans="1:52">
      <c r="A1288" s="5">
        <v>17</v>
      </c>
      <c r="B1288" s="5" t="s">
        <v>1326</v>
      </c>
      <c r="C1288" s="6">
        <v>361</v>
      </c>
      <c r="D1288" s="5" t="s">
        <v>620</v>
      </c>
      <c r="E1288" s="5" t="str">
        <f>VLOOKUP(B1288,Region!$A$1:$B$76,2,FALSE)</f>
        <v>Region_1</v>
      </c>
      <c r="F1288" s="5" t="str">
        <f>VLOOKUP(D1288,'Used to Match Zip By Sch Name'!$A$2:$E$4714,5,FALSE)</f>
        <v>32505-3927</v>
      </c>
      <c r="G1288" s="5">
        <f>VLOOKUP(D1288,public_school_report!$D$1:$CI$3651,84,FALSE)</f>
        <v>498</v>
      </c>
      <c r="H1288" s="5" t="s">
        <v>6</v>
      </c>
      <c r="I1288" s="5">
        <v>34</v>
      </c>
      <c r="J1288" s="5">
        <v>57</v>
      </c>
      <c r="K1288" s="5">
        <v>79</v>
      </c>
      <c r="L1288" s="5">
        <v>46</v>
      </c>
      <c r="M1288" s="5">
        <v>66</v>
      </c>
      <c r="N1288" s="5">
        <v>75</v>
      </c>
      <c r="O1288" s="5">
        <v>34</v>
      </c>
      <c r="P1288" s="5"/>
      <c r="Q1288" s="5"/>
      <c r="R1288" s="5"/>
      <c r="S1288" s="5"/>
      <c r="T1288" s="5">
        <v>391</v>
      </c>
      <c r="U1288" s="5">
        <v>7</v>
      </c>
      <c r="V1288" s="5">
        <v>56</v>
      </c>
      <c r="W1288" s="5">
        <v>99</v>
      </c>
      <c r="X1288" s="5" t="s">
        <v>62</v>
      </c>
      <c r="Y1288" s="5" t="s">
        <v>63</v>
      </c>
      <c r="Z1288" s="5" t="s">
        <v>72</v>
      </c>
      <c r="AA1288" s="5" t="s">
        <v>73</v>
      </c>
      <c r="AB1288" s="5" t="s">
        <v>73</v>
      </c>
      <c r="AC1288" s="5" t="s">
        <v>72</v>
      </c>
      <c r="AD1288" s="5" t="s">
        <v>63</v>
      </c>
      <c r="AE1288" s="5" t="s">
        <v>62</v>
      </c>
      <c r="AF1288" s="5" t="s">
        <v>64</v>
      </c>
      <c r="AG1288" s="5" t="s">
        <v>73</v>
      </c>
      <c r="AH1288" s="5" t="s">
        <v>72</v>
      </c>
      <c r="AI1288" s="5" t="s">
        <v>64</v>
      </c>
      <c r="AJ1288" s="5" t="s">
        <v>73</v>
      </c>
      <c r="AK1288" s="5" t="s">
        <v>72</v>
      </c>
      <c r="AL1288" s="5" t="s">
        <v>63</v>
      </c>
      <c r="AM1288" s="5" t="s">
        <v>63</v>
      </c>
      <c r="AN1288" s="5" t="s">
        <v>63</v>
      </c>
      <c r="AO1288" s="5" t="s">
        <v>63</v>
      </c>
      <c r="AP1288" s="5" t="s">
        <v>72</v>
      </c>
      <c r="AQ1288" s="5" t="s">
        <v>72</v>
      </c>
      <c r="AR1288" s="5" t="s">
        <v>72</v>
      </c>
      <c r="AS1288" s="5" t="s">
        <v>65</v>
      </c>
      <c r="AT1288" s="5" t="s">
        <v>66</v>
      </c>
      <c r="AU1288" s="5" t="s">
        <v>67</v>
      </c>
      <c r="AV1288" s="5" t="s">
        <v>68</v>
      </c>
      <c r="AW1288" s="5" t="s">
        <v>65</v>
      </c>
      <c r="AX1288" s="5" t="s">
        <v>69</v>
      </c>
      <c r="AY1288" s="5">
        <v>94.2</v>
      </c>
      <c r="AZ1288" s="5">
        <v>100</v>
      </c>
    </row>
    <row r="1289" spans="1:52">
      <c r="A1289" s="5">
        <v>17</v>
      </c>
      <c r="B1289" s="5" t="s">
        <v>1326</v>
      </c>
      <c r="C1289" s="6">
        <v>371</v>
      </c>
      <c r="D1289" s="5" t="s">
        <v>1339</v>
      </c>
      <c r="E1289" s="5" t="str">
        <f>VLOOKUP(B1289,Region!$A$1:$B$76,2,FALSE)</f>
        <v>Region_1</v>
      </c>
      <c r="F1289" s="5" t="str">
        <f>VLOOKUP(D1289,'Used to Match Zip By Sch Name'!$A$2:$E$4714,5,FALSE)</f>
        <v>32506-3919</v>
      </c>
      <c r="G1289" s="5">
        <f>VLOOKUP(D1289,public_school_report!$D$1:$CI$3651,84,FALSE)</f>
        <v>667</v>
      </c>
      <c r="H1289" s="5" t="s">
        <v>4</v>
      </c>
      <c r="I1289" s="5">
        <v>41</v>
      </c>
      <c r="J1289" s="5">
        <v>54</v>
      </c>
      <c r="K1289" s="5">
        <v>49</v>
      </c>
      <c r="L1289" s="5">
        <v>35</v>
      </c>
      <c r="M1289" s="5">
        <v>45</v>
      </c>
      <c r="N1289" s="5">
        <v>48</v>
      </c>
      <c r="O1289" s="5">
        <v>61</v>
      </c>
      <c r="P1289" s="5"/>
      <c r="Q1289" s="5"/>
      <c r="R1289" s="5"/>
      <c r="S1289" s="5"/>
      <c r="T1289" s="5">
        <v>333</v>
      </c>
      <c r="U1289" s="5">
        <v>7</v>
      </c>
      <c r="V1289" s="5">
        <v>48</v>
      </c>
      <c r="W1289" s="5">
        <v>100</v>
      </c>
      <c r="X1289" s="5" t="s">
        <v>63</v>
      </c>
      <c r="Y1289" s="5" t="s">
        <v>63</v>
      </c>
      <c r="Z1289" s="5" t="s">
        <v>73</v>
      </c>
      <c r="AA1289" s="5" t="s">
        <v>63</v>
      </c>
      <c r="AB1289" s="5" t="s">
        <v>63</v>
      </c>
      <c r="AC1289" s="5" t="s">
        <v>73</v>
      </c>
      <c r="AD1289" s="5" t="s">
        <v>72</v>
      </c>
      <c r="AE1289" s="5" t="s">
        <v>63</v>
      </c>
      <c r="AF1289" s="5" t="s">
        <v>62</v>
      </c>
      <c r="AG1289" s="5" t="s">
        <v>63</v>
      </c>
      <c r="AH1289" s="5" t="s">
        <v>63</v>
      </c>
      <c r="AI1289" s="5" t="s">
        <v>63</v>
      </c>
      <c r="AJ1289" s="5" t="s">
        <v>72</v>
      </c>
      <c r="AK1289" s="5" t="s">
        <v>63</v>
      </c>
      <c r="AL1289" s="5" t="s">
        <v>63</v>
      </c>
      <c r="AM1289" s="5" t="s">
        <v>62</v>
      </c>
      <c r="AN1289" s="5" t="s">
        <v>64</v>
      </c>
      <c r="AO1289" s="5" t="s">
        <v>63</v>
      </c>
      <c r="AP1289" s="5" t="s">
        <v>63</v>
      </c>
      <c r="AQ1289" s="5" t="s">
        <v>63</v>
      </c>
      <c r="AR1289" s="5" t="s">
        <v>63</v>
      </c>
      <c r="AS1289" s="5" t="s">
        <v>65</v>
      </c>
      <c r="AT1289" s="5" t="s">
        <v>66</v>
      </c>
      <c r="AU1289" s="5" t="s">
        <v>67</v>
      </c>
      <c r="AV1289" s="5" t="s">
        <v>68</v>
      </c>
      <c r="AW1289" s="5" t="s">
        <v>65</v>
      </c>
      <c r="AX1289" s="5" t="s">
        <v>69</v>
      </c>
      <c r="AY1289" s="5">
        <v>53.1</v>
      </c>
      <c r="AZ1289" s="5">
        <v>100</v>
      </c>
    </row>
    <row r="1290" spans="1:52">
      <c r="A1290" s="5">
        <v>17</v>
      </c>
      <c r="B1290" s="5" t="s">
        <v>1326</v>
      </c>
      <c r="C1290" s="6">
        <v>381</v>
      </c>
      <c r="D1290" s="5" t="s">
        <v>1340</v>
      </c>
      <c r="E1290" s="5" t="str">
        <f>VLOOKUP(B1290,Region!$A$1:$B$76,2,FALSE)</f>
        <v>Region_1</v>
      </c>
      <c r="F1290" s="5" t="str">
        <f>VLOOKUP(D1290,'Used to Match Zip By Sch Name'!$A$2:$E$4714,5,FALSE)</f>
        <v>32507-1977</v>
      </c>
      <c r="G1290" s="5">
        <f>VLOOKUP(D1290,public_school_report!$D$1:$CI$3651,84,FALSE)</f>
        <v>501</v>
      </c>
      <c r="H1290" s="5" t="s">
        <v>6</v>
      </c>
      <c r="I1290" s="5">
        <v>42</v>
      </c>
      <c r="J1290" s="5">
        <v>53</v>
      </c>
      <c r="K1290" s="5">
        <v>53</v>
      </c>
      <c r="L1290" s="5">
        <v>41</v>
      </c>
      <c r="M1290" s="5">
        <v>53</v>
      </c>
      <c r="N1290" s="5">
        <v>56</v>
      </c>
      <c r="O1290" s="5">
        <v>38</v>
      </c>
      <c r="P1290" s="5"/>
      <c r="Q1290" s="5"/>
      <c r="R1290" s="5"/>
      <c r="S1290" s="5"/>
      <c r="T1290" s="5">
        <v>336</v>
      </c>
      <c r="U1290" s="5">
        <v>7</v>
      </c>
      <c r="V1290" s="5">
        <v>48</v>
      </c>
      <c r="W1290" s="5">
        <v>100</v>
      </c>
      <c r="X1290" s="5" t="s">
        <v>63</v>
      </c>
      <c r="Y1290" s="5" t="s">
        <v>72</v>
      </c>
      <c r="Z1290" s="5" t="s">
        <v>72</v>
      </c>
      <c r="AA1290" s="5" t="s">
        <v>63</v>
      </c>
      <c r="AB1290" s="5" t="s">
        <v>63</v>
      </c>
      <c r="AC1290" s="5" t="s">
        <v>73</v>
      </c>
      <c r="AD1290" s="5" t="s">
        <v>72</v>
      </c>
      <c r="AE1290" s="5" t="s">
        <v>63</v>
      </c>
      <c r="AF1290" s="5" t="s">
        <v>62</v>
      </c>
      <c r="AG1290" s="5" t="s">
        <v>63</v>
      </c>
      <c r="AH1290" s="5" t="s">
        <v>64</v>
      </c>
      <c r="AI1290" s="5" t="s">
        <v>73</v>
      </c>
      <c r="AJ1290" s="5" t="s">
        <v>63</v>
      </c>
      <c r="AK1290" s="5" t="s">
        <v>63</v>
      </c>
      <c r="AL1290" s="5" t="s">
        <v>63</v>
      </c>
      <c r="AM1290" s="5" t="s">
        <v>62</v>
      </c>
      <c r="AN1290" s="5" t="s">
        <v>62</v>
      </c>
      <c r="AO1290" s="5" t="s">
        <v>72</v>
      </c>
      <c r="AP1290" s="5" t="s">
        <v>63</v>
      </c>
      <c r="AQ1290" s="5" t="s">
        <v>63</v>
      </c>
      <c r="AR1290" s="5" t="s">
        <v>72</v>
      </c>
      <c r="AS1290" s="5" t="s">
        <v>65</v>
      </c>
      <c r="AT1290" s="5" t="s">
        <v>66</v>
      </c>
      <c r="AU1290" s="5" t="s">
        <v>67</v>
      </c>
      <c r="AV1290" s="5" t="s">
        <v>68</v>
      </c>
      <c r="AW1290" s="5" t="s">
        <v>65</v>
      </c>
      <c r="AX1290" s="5" t="s">
        <v>69</v>
      </c>
      <c r="AY1290" s="5">
        <v>69.599999999999994</v>
      </c>
      <c r="AZ1290" s="5">
        <v>100</v>
      </c>
    </row>
    <row r="1291" spans="1:52">
      <c r="A1291" s="5">
        <v>17</v>
      </c>
      <c r="B1291" s="5" t="s">
        <v>1326</v>
      </c>
      <c r="C1291" s="6">
        <v>391</v>
      </c>
      <c r="D1291" s="5" t="s">
        <v>1341</v>
      </c>
      <c r="E1291" s="5" t="str">
        <f>VLOOKUP(B1291,Region!$A$1:$B$76,2,FALSE)</f>
        <v>Region_1</v>
      </c>
      <c r="F1291" s="5" t="str">
        <f>VLOOKUP(D1291,'Used to Match Zip By Sch Name'!$A$2:$E$4714,5,FALSE)</f>
        <v>34470-3773</v>
      </c>
      <c r="G1291" s="5">
        <f>VLOOKUP(D1291,public_school_report!$D$1:$CI$3651,84,FALSE)</f>
        <v>577</v>
      </c>
      <c r="H1291" s="5" t="s">
        <v>4</v>
      </c>
      <c r="I1291" s="5">
        <v>31</v>
      </c>
      <c r="J1291" s="5">
        <v>51</v>
      </c>
      <c r="K1291" s="5">
        <v>54</v>
      </c>
      <c r="L1291" s="5">
        <v>39</v>
      </c>
      <c r="M1291" s="5">
        <v>56</v>
      </c>
      <c r="N1291" s="5">
        <v>47</v>
      </c>
      <c r="O1291" s="5">
        <v>28</v>
      </c>
      <c r="P1291" s="5"/>
      <c r="Q1291" s="5"/>
      <c r="R1291" s="5"/>
      <c r="S1291" s="5"/>
      <c r="T1291" s="5">
        <v>306</v>
      </c>
      <c r="U1291" s="5">
        <v>7</v>
      </c>
      <c r="V1291" s="5">
        <v>44</v>
      </c>
      <c r="W1291" s="5">
        <v>100</v>
      </c>
      <c r="X1291" s="5" t="s">
        <v>63</v>
      </c>
      <c r="Y1291" s="5" t="s">
        <v>72</v>
      </c>
      <c r="Z1291" s="5" t="s">
        <v>63</v>
      </c>
      <c r="AA1291" s="5" t="s">
        <v>73</v>
      </c>
      <c r="AB1291" s="5" t="s">
        <v>72</v>
      </c>
      <c r="AC1291" s="5" t="s">
        <v>72</v>
      </c>
      <c r="AD1291" s="5" t="s">
        <v>63</v>
      </c>
      <c r="AE1291" s="5" t="s">
        <v>62</v>
      </c>
      <c r="AF1291" s="5" t="s">
        <v>64</v>
      </c>
      <c r="AG1291" s="5" t="s">
        <v>63</v>
      </c>
      <c r="AH1291" s="5" t="s">
        <v>72</v>
      </c>
      <c r="AI1291" s="5" t="s">
        <v>72</v>
      </c>
      <c r="AJ1291" s="5" t="s">
        <v>72</v>
      </c>
      <c r="AK1291" s="5" t="s">
        <v>73</v>
      </c>
      <c r="AL1291" s="5" t="s">
        <v>72</v>
      </c>
      <c r="AM1291" s="5" t="s">
        <v>62</v>
      </c>
      <c r="AN1291" s="5" t="s">
        <v>63</v>
      </c>
      <c r="AO1291" s="5" t="s">
        <v>72</v>
      </c>
      <c r="AP1291" s="5" t="s">
        <v>72</v>
      </c>
      <c r="AQ1291" s="5" t="s">
        <v>63</v>
      </c>
      <c r="AR1291" s="5" t="s">
        <v>73</v>
      </c>
      <c r="AS1291" s="5" t="s">
        <v>65</v>
      </c>
      <c r="AT1291" s="5" t="s">
        <v>66</v>
      </c>
      <c r="AU1291" s="5" t="s">
        <v>67</v>
      </c>
      <c r="AV1291" s="5" t="s">
        <v>68</v>
      </c>
      <c r="AW1291" s="5" t="s">
        <v>65</v>
      </c>
      <c r="AX1291" s="5" t="s">
        <v>69</v>
      </c>
      <c r="AY1291" s="5">
        <v>88</v>
      </c>
      <c r="AZ1291" s="5">
        <v>100</v>
      </c>
    </row>
    <row r="1292" spans="1:52">
      <c r="A1292" s="5">
        <v>17</v>
      </c>
      <c r="B1292" s="5" t="s">
        <v>1326</v>
      </c>
      <c r="C1292" s="6">
        <v>411</v>
      </c>
      <c r="D1292" s="5" t="s">
        <v>1342</v>
      </c>
      <c r="E1292" s="5" t="str">
        <f>VLOOKUP(B1292,Region!$A$1:$B$76,2,FALSE)</f>
        <v>Region_1</v>
      </c>
      <c r="F1292" s="5" t="str">
        <f>VLOOKUP(D1292,'Used to Match Zip By Sch Name'!$A$2:$E$4714,5,FALSE)</f>
        <v>32501-1664</v>
      </c>
      <c r="G1292" s="5" t="e">
        <f>VLOOKUP(D1292,public_school_report!$D$1:$CI$3651,84,FALSE)</f>
        <v>#N/A</v>
      </c>
      <c r="H1292" s="5"/>
      <c r="I1292" s="5">
        <v>53</v>
      </c>
      <c r="J1292" s="5">
        <v>48</v>
      </c>
      <c r="K1292" s="5">
        <v>27</v>
      </c>
      <c r="L1292" s="5">
        <v>43</v>
      </c>
      <c r="M1292" s="5">
        <v>59</v>
      </c>
      <c r="N1292" s="5">
        <v>45</v>
      </c>
      <c r="O1292" s="5">
        <v>53</v>
      </c>
      <c r="P1292" s="5">
        <v>62</v>
      </c>
      <c r="Q1292" s="5"/>
      <c r="R1292" s="5">
        <v>82</v>
      </c>
      <c r="S1292" s="5">
        <v>47</v>
      </c>
      <c r="T1292" s="5">
        <v>519</v>
      </c>
      <c r="U1292" s="5">
        <v>10</v>
      </c>
      <c r="V1292" s="5">
        <v>52</v>
      </c>
      <c r="W1292" s="5">
        <v>97</v>
      </c>
      <c r="X1292" s="5" t="s">
        <v>63</v>
      </c>
      <c r="Y1292" s="5" t="s">
        <v>63</v>
      </c>
      <c r="Z1292" s="5" t="s">
        <v>63</v>
      </c>
      <c r="AA1292" s="5" t="s">
        <v>63</v>
      </c>
      <c r="AB1292" s="5" t="s">
        <v>63</v>
      </c>
      <c r="AC1292" s="5" t="s">
        <v>63</v>
      </c>
      <c r="AD1292" s="5" t="s">
        <v>62</v>
      </c>
      <c r="AE1292" s="5" t="s">
        <v>62</v>
      </c>
      <c r="AF1292" s="5" t="s">
        <v>62</v>
      </c>
      <c r="AG1292" s="5" t="s">
        <v>62</v>
      </c>
      <c r="AH1292" s="5" t="s">
        <v>62</v>
      </c>
      <c r="AI1292" s="5" t="s">
        <v>63</v>
      </c>
      <c r="AJ1292" s="5" t="s">
        <v>63</v>
      </c>
      <c r="AK1292" s="5" t="s">
        <v>72</v>
      </c>
      <c r="AL1292" s="5" t="s">
        <v>72</v>
      </c>
      <c r="AM1292" s="5" t="s">
        <v>72</v>
      </c>
      <c r="AN1292" s="5" t="s">
        <v>63</v>
      </c>
      <c r="AO1292" s="5" t="s">
        <v>62</v>
      </c>
      <c r="AP1292" s="5" t="s">
        <v>63</v>
      </c>
      <c r="AQ1292" s="5" t="s">
        <v>63</v>
      </c>
      <c r="AR1292" s="5" t="s">
        <v>63</v>
      </c>
      <c r="AS1292" s="5" t="s">
        <v>65</v>
      </c>
      <c r="AT1292" s="5" t="s">
        <v>66</v>
      </c>
      <c r="AU1292" s="5" t="s">
        <v>67</v>
      </c>
      <c r="AV1292" s="5" t="s">
        <v>68</v>
      </c>
      <c r="AW1292" s="5" t="s">
        <v>65</v>
      </c>
      <c r="AX1292" s="5" t="s">
        <v>82</v>
      </c>
      <c r="AY1292" s="5">
        <v>67.400000000000006</v>
      </c>
      <c r="AZ1292" s="5">
        <v>77.400000000000006</v>
      </c>
    </row>
    <row r="1293" spans="1:52">
      <c r="A1293" s="5">
        <v>17</v>
      </c>
      <c r="B1293" s="5" t="s">
        <v>1326</v>
      </c>
      <c r="C1293" s="6">
        <v>441</v>
      </c>
      <c r="D1293" s="5" t="s">
        <v>1343</v>
      </c>
      <c r="E1293" s="5" t="str">
        <f>VLOOKUP(B1293,Region!$A$1:$B$76,2,FALSE)</f>
        <v>Region_1</v>
      </c>
      <c r="F1293" s="5" t="str">
        <f>VLOOKUP(D1293,'Used to Match Zip By Sch Name'!$A$2:$E$4714,5,FALSE)</f>
        <v>32534-1126</v>
      </c>
      <c r="G1293" s="5">
        <f>VLOOKUP(D1293,public_school_report!$D$1:$CI$3651,84,FALSE)</f>
        <v>915</v>
      </c>
      <c r="H1293" s="5" t="s">
        <v>2</v>
      </c>
      <c r="I1293" s="5">
        <v>64</v>
      </c>
      <c r="J1293" s="5">
        <v>58</v>
      </c>
      <c r="K1293" s="5">
        <v>52</v>
      </c>
      <c r="L1293" s="5">
        <v>67</v>
      </c>
      <c r="M1293" s="5">
        <v>60</v>
      </c>
      <c r="N1293" s="5">
        <v>41</v>
      </c>
      <c r="O1293" s="5">
        <v>57</v>
      </c>
      <c r="P1293" s="5"/>
      <c r="Q1293" s="5"/>
      <c r="R1293" s="5"/>
      <c r="S1293" s="5"/>
      <c r="T1293" s="5">
        <v>399</v>
      </c>
      <c r="U1293" s="5">
        <v>7</v>
      </c>
      <c r="V1293" s="5">
        <v>57</v>
      </c>
      <c r="W1293" s="5">
        <v>99</v>
      </c>
      <c r="X1293" s="5" t="s">
        <v>62</v>
      </c>
      <c r="Y1293" s="5" t="s">
        <v>62</v>
      </c>
      <c r="Z1293" s="5" t="s">
        <v>62</v>
      </c>
      <c r="AA1293" s="5" t="s">
        <v>62</v>
      </c>
      <c r="AB1293" s="5" t="s">
        <v>64</v>
      </c>
      <c r="AC1293" s="5" t="s">
        <v>62</v>
      </c>
      <c r="AD1293" s="5" t="s">
        <v>62</v>
      </c>
      <c r="AE1293" s="5" t="s">
        <v>64</v>
      </c>
      <c r="AF1293" s="5" t="s">
        <v>64</v>
      </c>
      <c r="AG1293" s="5" t="s">
        <v>64</v>
      </c>
      <c r="AH1293" s="5" t="s">
        <v>64</v>
      </c>
      <c r="AI1293" s="5" t="s">
        <v>64</v>
      </c>
      <c r="AJ1293" s="5" t="s">
        <v>62</v>
      </c>
      <c r="AK1293" s="5" t="s">
        <v>64</v>
      </c>
      <c r="AL1293" s="5" t="s">
        <v>64</v>
      </c>
      <c r="AM1293" s="5" t="s">
        <v>64</v>
      </c>
      <c r="AN1293" s="5" t="s">
        <v>62</v>
      </c>
      <c r="AO1293" s="5" t="s">
        <v>62</v>
      </c>
      <c r="AP1293" s="5" t="s">
        <v>63</v>
      </c>
      <c r="AQ1293" s="5" t="s">
        <v>64</v>
      </c>
      <c r="AR1293" s="5" t="s">
        <v>63</v>
      </c>
      <c r="AS1293" s="5" t="s">
        <v>65</v>
      </c>
      <c r="AT1293" s="5" t="s">
        <v>66</v>
      </c>
      <c r="AU1293" s="5" t="s">
        <v>67</v>
      </c>
      <c r="AV1293" s="5" t="s">
        <v>68</v>
      </c>
      <c r="AW1293" s="5" t="s">
        <v>65</v>
      </c>
      <c r="AX1293" s="5" t="s">
        <v>69</v>
      </c>
      <c r="AY1293" s="5">
        <v>32.6</v>
      </c>
      <c r="AZ1293" s="5">
        <v>71.599999999999994</v>
      </c>
    </row>
    <row r="1294" spans="1:52">
      <c r="A1294" s="5">
        <v>17</v>
      </c>
      <c r="B1294" s="5" t="s">
        <v>1326</v>
      </c>
      <c r="C1294" s="6">
        <v>451</v>
      </c>
      <c r="D1294" s="5" t="s">
        <v>585</v>
      </c>
      <c r="E1294" s="5" t="str">
        <f>VLOOKUP(B1294,Region!$A$1:$B$76,2,FALSE)</f>
        <v>Region_1</v>
      </c>
      <c r="F1294" s="5" t="str">
        <f>VLOOKUP(D1294,'Used to Match Zip By Sch Name'!$A$2:$E$4714,5,FALSE)</f>
        <v>34452-5747</v>
      </c>
      <c r="G1294" s="5">
        <f>VLOOKUP(D1294,public_school_report!$D$1:$CI$3651,84,FALSE)</f>
        <v>755</v>
      </c>
      <c r="H1294" s="5" t="s">
        <v>4</v>
      </c>
      <c r="I1294" s="5">
        <v>56</v>
      </c>
      <c r="J1294" s="5">
        <v>59</v>
      </c>
      <c r="K1294" s="5">
        <v>59</v>
      </c>
      <c r="L1294" s="5">
        <v>56</v>
      </c>
      <c r="M1294" s="5">
        <v>63</v>
      </c>
      <c r="N1294" s="5">
        <v>57</v>
      </c>
      <c r="O1294" s="5">
        <v>69</v>
      </c>
      <c r="P1294" s="5"/>
      <c r="Q1294" s="5"/>
      <c r="R1294" s="5"/>
      <c r="S1294" s="5"/>
      <c r="T1294" s="5">
        <v>419</v>
      </c>
      <c r="U1294" s="5">
        <v>7</v>
      </c>
      <c r="V1294" s="5">
        <v>60</v>
      </c>
      <c r="W1294" s="5">
        <v>100</v>
      </c>
      <c r="X1294" s="5" t="s">
        <v>62</v>
      </c>
      <c r="Y1294" s="5" t="s">
        <v>63</v>
      </c>
      <c r="Z1294" s="5" t="s">
        <v>63</v>
      </c>
      <c r="AA1294" s="5" t="s">
        <v>63</v>
      </c>
      <c r="AB1294" s="5" t="s">
        <v>63</v>
      </c>
      <c r="AC1294" s="5" t="s">
        <v>62</v>
      </c>
      <c r="AD1294" s="5" t="s">
        <v>64</v>
      </c>
      <c r="AE1294" s="5" t="s">
        <v>63</v>
      </c>
      <c r="AF1294" s="5" t="s">
        <v>63</v>
      </c>
      <c r="AG1294" s="5" t="s">
        <v>64</v>
      </c>
      <c r="AH1294" s="5" t="s">
        <v>64</v>
      </c>
      <c r="AI1294" s="5" t="s">
        <v>64</v>
      </c>
      <c r="AJ1294" s="5" t="s">
        <v>64</v>
      </c>
      <c r="AK1294" s="5" t="s">
        <v>64</v>
      </c>
      <c r="AL1294" s="5" t="s">
        <v>64</v>
      </c>
      <c r="AM1294" s="5" t="s">
        <v>64</v>
      </c>
      <c r="AN1294" s="5" t="s">
        <v>64</v>
      </c>
      <c r="AO1294" s="5" t="s">
        <v>64</v>
      </c>
      <c r="AP1294" s="5" t="s">
        <v>64</v>
      </c>
      <c r="AQ1294" s="5" t="s">
        <v>64</v>
      </c>
      <c r="AR1294" s="5" t="s">
        <v>63</v>
      </c>
      <c r="AS1294" s="5" t="s">
        <v>65</v>
      </c>
      <c r="AT1294" s="5" t="s">
        <v>66</v>
      </c>
      <c r="AU1294" s="5" t="s">
        <v>67</v>
      </c>
      <c r="AV1294" s="5" t="s">
        <v>68</v>
      </c>
      <c r="AW1294" s="5" t="s">
        <v>65</v>
      </c>
      <c r="AX1294" s="5" t="s">
        <v>69</v>
      </c>
      <c r="AY1294" s="5">
        <v>53.8</v>
      </c>
      <c r="AZ1294" s="5">
        <v>95.8</v>
      </c>
    </row>
    <row r="1295" spans="1:52">
      <c r="A1295" s="5">
        <v>17</v>
      </c>
      <c r="B1295" s="5" t="s">
        <v>1326</v>
      </c>
      <c r="C1295" s="6">
        <v>461</v>
      </c>
      <c r="D1295" s="5" t="s">
        <v>1344</v>
      </c>
      <c r="E1295" s="5" t="str">
        <f>VLOOKUP(B1295,Region!$A$1:$B$76,2,FALSE)</f>
        <v>Region_1</v>
      </c>
      <c r="F1295" s="5" t="str">
        <f>VLOOKUP(D1295,'Used to Match Zip By Sch Name'!$A$2:$E$4714,5,FALSE)</f>
        <v>32504-7522</v>
      </c>
      <c r="G1295" s="5">
        <f>VLOOKUP(D1295,public_school_report!$D$1:$CI$3651,84,FALSE)</f>
        <v>808</v>
      </c>
      <c r="H1295" s="5" t="s">
        <v>2</v>
      </c>
      <c r="I1295" s="5">
        <v>64</v>
      </c>
      <c r="J1295" s="5">
        <v>56</v>
      </c>
      <c r="K1295" s="5">
        <v>52</v>
      </c>
      <c r="L1295" s="5">
        <v>69</v>
      </c>
      <c r="M1295" s="5">
        <v>63</v>
      </c>
      <c r="N1295" s="5">
        <v>51</v>
      </c>
      <c r="O1295" s="5">
        <v>62</v>
      </c>
      <c r="P1295" s="5"/>
      <c r="Q1295" s="5"/>
      <c r="R1295" s="5"/>
      <c r="S1295" s="5"/>
      <c r="T1295" s="5">
        <v>417</v>
      </c>
      <c r="U1295" s="5">
        <v>7</v>
      </c>
      <c r="V1295" s="5">
        <v>60</v>
      </c>
      <c r="W1295" s="5">
        <v>100</v>
      </c>
      <c r="X1295" s="5" t="s">
        <v>62</v>
      </c>
      <c r="Y1295" s="5" t="s">
        <v>64</v>
      </c>
      <c r="Z1295" s="5" t="s">
        <v>62</v>
      </c>
      <c r="AA1295" s="5" t="s">
        <v>62</v>
      </c>
      <c r="AB1295" s="5" t="s">
        <v>64</v>
      </c>
      <c r="AC1295" s="5" t="s">
        <v>62</v>
      </c>
      <c r="AD1295" s="5" t="s">
        <v>63</v>
      </c>
      <c r="AE1295" s="5" t="s">
        <v>62</v>
      </c>
      <c r="AF1295" s="5" t="s">
        <v>64</v>
      </c>
      <c r="AG1295" s="5" t="s">
        <v>62</v>
      </c>
      <c r="AH1295" s="5" t="s">
        <v>64</v>
      </c>
      <c r="AI1295" s="5" t="s">
        <v>64</v>
      </c>
      <c r="AJ1295" s="5" t="s">
        <v>64</v>
      </c>
      <c r="AK1295" s="5" t="s">
        <v>64</v>
      </c>
      <c r="AL1295" s="5" t="s">
        <v>64</v>
      </c>
      <c r="AM1295" s="5" t="s">
        <v>64</v>
      </c>
      <c r="AN1295" s="5" t="s">
        <v>64</v>
      </c>
      <c r="AO1295" s="5" t="s">
        <v>62</v>
      </c>
      <c r="AP1295" s="5" t="s">
        <v>62</v>
      </c>
      <c r="AQ1295" s="5" t="s">
        <v>62</v>
      </c>
      <c r="AR1295" s="5" t="s">
        <v>63</v>
      </c>
      <c r="AS1295" s="5" t="s">
        <v>65</v>
      </c>
      <c r="AT1295" s="5" t="s">
        <v>66</v>
      </c>
      <c r="AU1295" s="5" t="s">
        <v>67</v>
      </c>
      <c r="AV1295" s="5" t="s">
        <v>68</v>
      </c>
      <c r="AW1295" s="5" t="s">
        <v>65</v>
      </c>
      <c r="AX1295" s="5" t="s">
        <v>69</v>
      </c>
      <c r="AY1295" s="5">
        <v>47.4</v>
      </c>
      <c r="AZ1295" s="5">
        <v>80.2</v>
      </c>
    </row>
    <row r="1296" spans="1:52">
      <c r="A1296" s="5">
        <v>17</v>
      </c>
      <c r="B1296" s="5" t="s">
        <v>1326</v>
      </c>
      <c r="C1296" s="6">
        <v>471</v>
      </c>
      <c r="D1296" s="5" t="s">
        <v>1345</v>
      </c>
      <c r="E1296" s="5" t="str">
        <f>VLOOKUP(B1296,Region!$A$1:$B$76,2,FALSE)</f>
        <v>Region_1</v>
      </c>
      <c r="F1296" s="5" t="str">
        <f>VLOOKUP(D1296,'Used to Match Zip By Sch Name'!$A$2:$E$4714,5,FALSE)</f>
        <v>32503-4053</v>
      </c>
      <c r="G1296" s="5">
        <f>VLOOKUP(D1296,public_school_report!$D$1:$CI$3651,84,FALSE)</f>
        <v>428</v>
      </c>
      <c r="H1296" s="5" t="s">
        <v>6</v>
      </c>
      <c r="I1296" s="5">
        <v>33</v>
      </c>
      <c r="J1296" s="5">
        <v>56</v>
      </c>
      <c r="K1296" s="5">
        <v>83</v>
      </c>
      <c r="L1296" s="5">
        <v>51</v>
      </c>
      <c r="M1296" s="5">
        <v>44</v>
      </c>
      <c r="N1296" s="5">
        <v>43</v>
      </c>
      <c r="O1296" s="5">
        <v>30</v>
      </c>
      <c r="P1296" s="5"/>
      <c r="Q1296" s="5"/>
      <c r="R1296" s="5"/>
      <c r="S1296" s="5"/>
      <c r="T1296" s="5">
        <v>340</v>
      </c>
      <c r="U1296" s="5">
        <v>7</v>
      </c>
      <c r="V1296" s="5">
        <v>49</v>
      </c>
      <c r="W1296" s="5">
        <v>99</v>
      </c>
      <c r="X1296" s="5" t="s">
        <v>63</v>
      </c>
      <c r="Y1296" s="5" t="s">
        <v>63</v>
      </c>
      <c r="Z1296" s="5" t="s">
        <v>72</v>
      </c>
      <c r="AA1296" s="5" t="s">
        <v>63</v>
      </c>
      <c r="AB1296" s="5" t="s">
        <v>73</v>
      </c>
      <c r="AC1296" s="5" t="s">
        <v>72</v>
      </c>
      <c r="AD1296" s="5" t="s">
        <v>63</v>
      </c>
      <c r="AE1296" s="5" t="s">
        <v>62</v>
      </c>
      <c r="AF1296" s="5" t="s">
        <v>63</v>
      </c>
      <c r="AG1296" s="5" t="s">
        <v>63</v>
      </c>
      <c r="AH1296" s="5" t="s">
        <v>63</v>
      </c>
      <c r="AI1296" s="5" t="s">
        <v>63</v>
      </c>
      <c r="AJ1296" s="5" t="s">
        <v>73</v>
      </c>
      <c r="AK1296" s="5" t="s">
        <v>72</v>
      </c>
      <c r="AL1296" s="5" t="s">
        <v>73</v>
      </c>
      <c r="AM1296" s="5" t="s">
        <v>72</v>
      </c>
      <c r="AN1296" s="5" t="s">
        <v>63</v>
      </c>
      <c r="AO1296" s="5" t="s">
        <v>72</v>
      </c>
      <c r="AP1296" s="5" t="s">
        <v>72</v>
      </c>
      <c r="AQ1296" s="5" t="s">
        <v>72</v>
      </c>
      <c r="AR1296" s="5" t="s">
        <v>72</v>
      </c>
      <c r="AS1296" s="5" t="s">
        <v>65</v>
      </c>
      <c r="AT1296" s="5" t="s">
        <v>66</v>
      </c>
      <c r="AU1296" s="5" t="s">
        <v>67</v>
      </c>
      <c r="AV1296" s="5" t="s">
        <v>68</v>
      </c>
      <c r="AW1296" s="5" t="s">
        <v>65</v>
      </c>
      <c r="AX1296" s="5" t="s">
        <v>69</v>
      </c>
      <c r="AY1296" s="5">
        <v>88.1</v>
      </c>
      <c r="AZ1296" s="5">
        <v>100</v>
      </c>
    </row>
    <row r="1297" spans="1:52">
      <c r="A1297" s="5">
        <v>17</v>
      </c>
      <c r="B1297" s="5" t="s">
        <v>1326</v>
      </c>
      <c r="C1297" s="6">
        <v>491</v>
      </c>
      <c r="D1297" s="5" t="s">
        <v>228</v>
      </c>
      <c r="E1297" s="5" t="str">
        <f>VLOOKUP(B1297,Region!$A$1:$B$76,2,FALSE)</f>
        <v>Region_1</v>
      </c>
      <c r="F1297" s="5" t="str">
        <f>VLOOKUP(D1297,'Used to Match Zip By Sch Name'!$A$2:$E$4714,5,FALSE)</f>
        <v>32506-3519</v>
      </c>
      <c r="G1297" s="5">
        <f>VLOOKUP(D1297,public_school_report!$D$1:$CI$3651,84,FALSE)</f>
        <v>518</v>
      </c>
      <c r="H1297" s="5" t="s">
        <v>6</v>
      </c>
      <c r="I1297" s="5">
        <v>33</v>
      </c>
      <c r="J1297" s="5">
        <v>47</v>
      </c>
      <c r="K1297" s="5">
        <v>58</v>
      </c>
      <c r="L1297" s="5">
        <v>38</v>
      </c>
      <c r="M1297" s="5">
        <v>51</v>
      </c>
      <c r="N1297" s="5">
        <v>38</v>
      </c>
      <c r="O1297" s="5">
        <v>48</v>
      </c>
      <c r="P1297" s="5"/>
      <c r="Q1297" s="5"/>
      <c r="R1297" s="5"/>
      <c r="S1297" s="5"/>
      <c r="T1297" s="5">
        <v>313</v>
      </c>
      <c r="U1297" s="5">
        <v>7</v>
      </c>
      <c r="V1297" s="5">
        <v>45</v>
      </c>
      <c r="W1297" s="5">
        <v>100</v>
      </c>
      <c r="X1297" s="5" t="s">
        <v>63</v>
      </c>
      <c r="Y1297" s="5" t="s">
        <v>72</v>
      </c>
      <c r="Z1297" s="5" t="s">
        <v>63</v>
      </c>
      <c r="AA1297" s="5" t="s">
        <v>72</v>
      </c>
      <c r="AB1297" s="5" t="s">
        <v>72</v>
      </c>
      <c r="AC1297" s="5" t="s">
        <v>72</v>
      </c>
      <c r="AD1297" s="5" t="s">
        <v>63</v>
      </c>
      <c r="AE1297" s="5" t="s">
        <v>63</v>
      </c>
      <c r="AF1297" s="5" t="s">
        <v>62</v>
      </c>
      <c r="AG1297" s="5" t="s">
        <v>63</v>
      </c>
      <c r="AH1297" s="5" t="s">
        <v>62</v>
      </c>
      <c r="AI1297" s="5" t="s">
        <v>64</v>
      </c>
      <c r="AJ1297" s="5" t="s">
        <v>63</v>
      </c>
      <c r="AK1297" s="5" t="s">
        <v>63</v>
      </c>
      <c r="AL1297" s="5" t="s">
        <v>62</v>
      </c>
      <c r="AM1297" s="5" t="s">
        <v>62</v>
      </c>
      <c r="AN1297" s="5" t="s">
        <v>62</v>
      </c>
      <c r="AO1297" s="5" t="s">
        <v>63</v>
      </c>
      <c r="AP1297" s="5" t="s">
        <v>63</v>
      </c>
      <c r="AQ1297" s="5" t="s">
        <v>63</v>
      </c>
      <c r="AR1297" s="5" t="s">
        <v>63</v>
      </c>
      <c r="AS1297" s="5" t="s">
        <v>65</v>
      </c>
      <c r="AT1297" s="5" t="s">
        <v>66</v>
      </c>
      <c r="AU1297" s="5" t="s">
        <v>67</v>
      </c>
      <c r="AV1297" s="5" t="s">
        <v>68</v>
      </c>
      <c r="AW1297" s="5" t="s">
        <v>65</v>
      </c>
      <c r="AX1297" s="5" t="s">
        <v>69</v>
      </c>
      <c r="AY1297" s="5">
        <v>66.7</v>
      </c>
      <c r="AZ1297" s="5">
        <v>100</v>
      </c>
    </row>
    <row r="1298" spans="1:52">
      <c r="A1298" s="5">
        <v>17</v>
      </c>
      <c r="B1298" s="5" t="s">
        <v>1326</v>
      </c>
      <c r="C1298" s="6">
        <v>501</v>
      </c>
      <c r="D1298" s="5" t="s">
        <v>1346</v>
      </c>
      <c r="E1298" s="5" t="str">
        <f>VLOOKUP(B1298,Region!$A$1:$B$76,2,FALSE)</f>
        <v>Region_1</v>
      </c>
      <c r="F1298" s="5" t="str">
        <f>VLOOKUP(D1298,'Used to Match Zip By Sch Name'!$A$2:$E$4714,5,FALSE)</f>
        <v>32503-6476</v>
      </c>
      <c r="G1298" s="5">
        <f>VLOOKUP(D1298,public_school_report!$D$1:$CI$3651,84,FALSE)</f>
        <v>538</v>
      </c>
      <c r="H1298" s="5" t="s">
        <v>6</v>
      </c>
      <c r="I1298" s="5">
        <v>75</v>
      </c>
      <c r="J1298" s="5">
        <v>68</v>
      </c>
      <c r="K1298" s="5">
        <v>53</v>
      </c>
      <c r="L1298" s="5">
        <v>75</v>
      </c>
      <c r="M1298" s="5">
        <v>72</v>
      </c>
      <c r="N1298" s="5">
        <v>48</v>
      </c>
      <c r="O1298" s="5">
        <v>69</v>
      </c>
      <c r="P1298" s="5"/>
      <c r="Q1298" s="5"/>
      <c r="R1298" s="5"/>
      <c r="S1298" s="5"/>
      <c r="T1298" s="5">
        <v>460</v>
      </c>
      <c r="U1298" s="5">
        <v>7</v>
      </c>
      <c r="V1298" s="5">
        <v>66</v>
      </c>
      <c r="W1298" s="5">
        <v>100</v>
      </c>
      <c r="X1298" s="5" t="s">
        <v>64</v>
      </c>
      <c r="Y1298" s="5" t="s">
        <v>64</v>
      </c>
      <c r="Z1298" s="5" t="s">
        <v>62</v>
      </c>
      <c r="AA1298" s="5" t="s">
        <v>64</v>
      </c>
      <c r="AB1298" s="5" t="s">
        <v>64</v>
      </c>
      <c r="AC1298" s="5" t="s">
        <v>64</v>
      </c>
      <c r="AD1298" s="5" t="s">
        <v>62</v>
      </c>
      <c r="AE1298" s="5" t="s">
        <v>64</v>
      </c>
      <c r="AF1298" s="5" t="s">
        <v>64</v>
      </c>
      <c r="AG1298" s="5" t="s">
        <v>64</v>
      </c>
      <c r="AH1298" s="5" t="s">
        <v>64</v>
      </c>
      <c r="AI1298" s="5" t="s">
        <v>64</v>
      </c>
      <c r="AJ1298" s="5" t="s">
        <v>64</v>
      </c>
      <c r="AK1298" s="5" t="s">
        <v>64</v>
      </c>
      <c r="AL1298" s="5" t="s">
        <v>64</v>
      </c>
      <c r="AM1298" s="5" t="s">
        <v>64</v>
      </c>
      <c r="AN1298" s="5" t="s">
        <v>64</v>
      </c>
      <c r="AO1298" s="5" t="s">
        <v>64</v>
      </c>
      <c r="AP1298" s="5" t="s">
        <v>62</v>
      </c>
      <c r="AQ1298" s="5" t="s">
        <v>64</v>
      </c>
      <c r="AR1298" s="5" t="s">
        <v>62</v>
      </c>
      <c r="AS1298" s="5" t="s">
        <v>65</v>
      </c>
      <c r="AT1298" s="5" t="s">
        <v>66</v>
      </c>
      <c r="AU1298" s="5" t="s">
        <v>67</v>
      </c>
      <c r="AV1298" s="5" t="s">
        <v>68</v>
      </c>
      <c r="AW1298" s="5" t="s">
        <v>65</v>
      </c>
      <c r="AX1298" s="5" t="s">
        <v>69</v>
      </c>
      <c r="AY1298" s="5">
        <v>35.200000000000003</v>
      </c>
      <c r="AZ1298" s="5">
        <v>45.5</v>
      </c>
    </row>
    <row r="1299" spans="1:52">
      <c r="A1299" s="5">
        <v>17</v>
      </c>
      <c r="B1299" s="5" t="s">
        <v>1326</v>
      </c>
      <c r="C1299" s="6">
        <v>521</v>
      </c>
      <c r="D1299" s="5" t="s">
        <v>1347</v>
      </c>
      <c r="E1299" s="5" t="str">
        <f>VLOOKUP(B1299,Region!$A$1:$B$76,2,FALSE)</f>
        <v>Region_1</v>
      </c>
      <c r="F1299" s="5" t="str">
        <f>VLOOKUP(D1299,'Used to Match Zip By Sch Name'!$A$2:$E$4714,5,FALSE)</f>
        <v>32533-6472</v>
      </c>
      <c r="G1299" s="5" t="e">
        <f>VLOOKUP(D1299,public_school_report!$D$1:$CI$3651,84,FALSE)</f>
        <v>#N/A</v>
      </c>
      <c r="H1299" s="5"/>
      <c r="I1299" s="5">
        <v>55</v>
      </c>
      <c r="J1299" s="5">
        <v>46</v>
      </c>
      <c r="K1299" s="5">
        <v>35</v>
      </c>
      <c r="L1299" s="5">
        <v>52</v>
      </c>
      <c r="M1299" s="5">
        <v>52</v>
      </c>
      <c r="N1299" s="5">
        <v>41</v>
      </c>
      <c r="O1299" s="5">
        <v>76</v>
      </c>
      <c r="P1299" s="5">
        <v>69</v>
      </c>
      <c r="Q1299" s="5"/>
      <c r="R1299" s="5">
        <v>87</v>
      </c>
      <c r="S1299" s="5">
        <v>57</v>
      </c>
      <c r="T1299" s="5">
        <v>570</v>
      </c>
      <c r="U1299" s="5">
        <v>10</v>
      </c>
      <c r="V1299" s="5">
        <v>57</v>
      </c>
      <c r="W1299" s="5">
        <v>97</v>
      </c>
      <c r="X1299" s="5" t="s">
        <v>62</v>
      </c>
      <c r="Y1299" s="5" t="s">
        <v>62</v>
      </c>
      <c r="Z1299" s="5" t="s">
        <v>62</v>
      </c>
      <c r="AA1299" s="5" t="s">
        <v>62</v>
      </c>
      <c r="AB1299" s="5" t="s">
        <v>62</v>
      </c>
      <c r="AC1299" s="5" t="s">
        <v>62</v>
      </c>
      <c r="AD1299" s="5" t="s">
        <v>62</v>
      </c>
      <c r="AE1299" s="5" t="s">
        <v>62</v>
      </c>
      <c r="AF1299" s="5" t="s">
        <v>62</v>
      </c>
      <c r="AG1299" s="5" t="s">
        <v>62</v>
      </c>
      <c r="AH1299" s="5" t="s">
        <v>62</v>
      </c>
      <c r="AI1299" s="5" t="s">
        <v>63</v>
      </c>
      <c r="AJ1299" s="5" t="s">
        <v>63</v>
      </c>
      <c r="AK1299" s="5" t="s">
        <v>62</v>
      </c>
      <c r="AL1299" s="5" t="s">
        <v>72</v>
      </c>
      <c r="AM1299" s="5" t="s">
        <v>63</v>
      </c>
      <c r="AN1299" s="5" t="s">
        <v>62</v>
      </c>
      <c r="AO1299" s="5" t="s">
        <v>63</v>
      </c>
      <c r="AP1299" s="5" t="s">
        <v>63</v>
      </c>
      <c r="AQ1299" s="5" t="s">
        <v>63</v>
      </c>
      <c r="AR1299" s="5" t="s">
        <v>63</v>
      </c>
      <c r="AS1299" s="5" t="s">
        <v>65</v>
      </c>
      <c r="AT1299" s="5" t="s">
        <v>66</v>
      </c>
      <c r="AU1299" s="5" t="s">
        <v>67</v>
      </c>
      <c r="AV1299" s="5" t="s">
        <v>67</v>
      </c>
      <c r="AW1299" s="5" t="s">
        <v>65</v>
      </c>
      <c r="AX1299" s="5" t="s">
        <v>82</v>
      </c>
      <c r="AY1299" s="5">
        <v>26.9</v>
      </c>
      <c r="AZ1299" s="5">
        <v>40.5</v>
      </c>
    </row>
    <row r="1300" spans="1:52">
      <c r="A1300" s="5">
        <v>17</v>
      </c>
      <c r="B1300" s="5" t="s">
        <v>1326</v>
      </c>
      <c r="C1300" s="6">
        <v>541</v>
      </c>
      <c r="D1300" s="5" t="s">
        <v>1348</v>
      </c>
      <c r="E1300" s="5" t="str">
        <f>VLOOKUP(B1300,Region!$A$1:$B$76,2,FALSE)</f>
        <v>Region_1</v>
      </c>
      <c r="F1300" s="5" t="str">
        <f>VLOOKUP(D1300,'Used to Match Zip By Sch Name'!$A$2:$E$4714,5,FALSE)</f>
        <v>32568-1730</v>
      </c>
      <c r="G1300" s="5">
        <f>VLOOKUP(D1300,public_school_report!$D$1:$CI$3651,84,FALSE)</f>
        <v>455</v>
      </c>
      <c r="H1300" s="5" t="s">
        <v>6</v>
      </c>
      <c r="I1300" s="5">
        <v>54</v>
      </c>
      <c r="J1300" s="5">
        <v>51</v>
      </c>
      <c r="K1300" s="5">
        <v>32</v>
      </c>
      <c r="L1300" s="5">
        <v>54</v>
      </c>
      <c r="M1300" s="5">
        <v>52</v>
      </c>
      <c r="N1300" s="5">
        <v>48</v>
      </c>
      <c r="O1300" s="5">
        <v>47</v>
      </c>
      <c r="P1300" s="5">
        <v>73</v>
      </c>
      <c r="Q1300" s="5">
        <v>74</v>
      </c>
      <c r="R1300" s="5"/>
      <c r="S1300" s="5"/>
      <c r="T1300" s="5">
        <v>485</v>
      </c>
      <c r="U1300" s="5">
        <v>9</v>
      </c>
      <c r="V1300" s="5">
        <v>54</v>
      </c>
      <c r="W1300" s="5">
        <v>100</v>
      </c>
      <c r="X1300" s="5" t="s">
        <v>62</v>
      </c>
      <c r="Y1300" s="5" t="s">
        <v>63</v>
      </c>
      <c r="Z1300" s="5" t="s">
        <v>63</v>
      </c>
      <c r="AA1300" s="5" t="s">
        <v>63</v>
      </c>
      <c r="AB1300" s="5" t="s">
        <v>62</v>
      </c>
      <c r="AC1300" s="5" t="s">
        <v>64</v>
      </c>
      <c r="AD1300" s="5" t="s">
        <v>63</v>
      </c>
      <c r="AE1300" s="5" t="s">
        <v>62</v>
      </c>
      <c r="AF1300" s="5" t="s">
        <v>64</v>
      </c>
      <c r="AG1300" s="5" t="s">
        <v>64</v>
      </c>
      <c r="AH1300" s="5" t="s">
        <v>64</v>
      </c>
      <c r="AI1300" s="5" t="s">
        <v>64</v>
      </c>
      <c r="AJ1300" s="5" t="s">
        <v>64</v>
      </c>
      <c r="AK1300" s="5" t="s">
        <v>64</v>
      </c>
      <c r="AL1300" s="5" t="s">
        <v>62</v>
      </c>
      <c r="AM1300" s="5" t="s">
        <v>63</v>
      </c>
      <c r="AN1300" s="5" t="s">
        <v>62</v>
      </c>
      <c r="AO1300" s="5" t="s">
        <v>62</v>
      </c>
      <c r="AP1300" s="5" t="s">
        <v>63</v>
      </c>
      <c r="AQ1300" s="5" t="s">
        <v>63</v>
      </c>
      <c r="AR1300" s="5" t="s">
        <v>63</v>
      </c>
      <c r="AS1300" s="5" t="s">
        <v>65</v>
      </c>
      <c r="AT1300" s="5" t="s">
        <v>66</v>
      </c>
      <c r="AU1300" s="5" t="s">
        <v>67</v>
      </c>
      <c r="AV1300" s="5" t="s">
        <v>68</v>
      </c>
      <c r="AW1300" s="5" t="s">
        <v>65</v>
      </c>
      <c r="AX1300" s="5" t="s">
        <v>78</v>
      </c>
      <c r="AY1300" s="5">
        <v>28.8</v>
      </c>
      <c r="AZ1300" s="5">
        <v>60.1</v>
      </c>
    </row>
    <row r="1301" spans="1:52">
      <c r="A1301" s="5">
        <v>17</v>
      </c>
      <c r="B1301" s="5" t="s">
        <v>1326</v>
      </c>
      <c r="C1301" s="6">
        <v>551</v>
      </c>
      <c r="D1301" s="5" t="s">
        <v>1349</v>
      </c>
      <c r="E1301" s="5" t="str">
        <f>VLOOKUP(B1301,Region!$A$1:$B$76,2,FALSE)</f>
        <v>Region_1</v>
      </c>
      <c r="F1301" s="5" t="str">
        <f>VLOOKUP(D1301,'Used to Match Zip By Sch Name'!$A$2:$E$4714,5,FALSE)</f>
        <v>32507-2006</v>
      </c>
      <c r="G1301" s="5">
        <f>VLOOKUP(D1301,public_school_report!$D$1:$CI$3651,84,FALSE)</f>
        <v>459</v>
      </c>
      <c r="H1301" s="5" t="s">
        <v>6</v>
      </c>
      <c r="I1301" s="5">
        <v>27</v>
      </c>
      <c r="J1301" s="5">
        <v>40</v>
      </c>
      <c r="K1301" s="5">
        <v>45</v>
      </c>
      <c r="L1301" s="5">
        <v>32</v>
      </c>
      <c r="M1301" s="5">
        <v>40</v>
      </c>
      <c r="N1301" s="5">
        <v>42</v>
      </c>
      <c r="O1301" s="5">
        <v>39</v>
      </c>
      <c r="P1301" s="5"/>
      <c r="Q1301" s="5"/>
      <c r="R1301" s="5"/>
      <c r="S1301" s="5"/>
      <c r="T1301" s="5">
        <v>265</v>
      </c>
      <c r="U1301" s="5">
        <v>7</v>
      </c>
      <c r="V1301" s="5">
        <v>38</v>
      </c>
      <c r="W1301" s="5">
        <v>100</v>
      </c>
      <c r="X1301" s="5" t="s">
        <v>72</v>
      </c>
      <c r="Y1301" s="5" t="s">
        <v>72</v>
      </c>
      <c r="Z1301" s="5" t="s">
        <v>73</v>
      </c>
      <c r="AA1301" s="5" t="s">
        <v>73</v>
      </c>
      <c r="AB1301" s="5" t="s">
        <v>63</v>
      </c>
      <c r="AC1301" s="5" t="s">
        <v>73</v>
      </c>
      <c r="AD1301" s="5" t="s">
        <v>72</v>
      </c>
      <c r="AE1301" s="5" t="s">
        <v>72</v>
      </c>
      <c r="AF1301" s="5" t="s">
        <v>63</v>
      </c>
      <c r="AG1301" s="5" t="s">
        <v>63</v>
      </c>
      <c r="AH1301" s="5" t="s">
        <v>64</v>
      </c>
      <c r="AI1301" s="5" t="s">
        <v>63</v>
      </c>
      <c r="AJ1301" s="5" t="s">
        <v>72</v>
      </c>
      <c r="AK1301" s="5" t="s">
        <v>63</v>
      </c>
      <c r="AL1301" s="5" t="s">
        <v>63</v>
      </c>
      <c r="AM1301" s="5" t="s">
        <v>62</v>
      </c>
      <c r="AN1301" s="5" t="s">
        <v>64</v>
      </c>
      <c r="AO1301" s="5" t="s">
        <v>63</v>
      </c>
      <c r="AP1301" s="5" t="s">
        <v>63</v>
      </c>
      <c r="AQ1301" s="5" t="s">
        <v>63</v>
      </c>
      <c r="AR1301" s="5" t="s">
        <v>72</v>
      </c>
      <c r="AS1301" s="5" t="s">
        <v>65</v>
      </c>
      <c r="AT1301" s="5" t="s">
        <v>66</v>
      </c>
      <c r="AU1301" s="5" t="s">
        <v>67</v>
      </c>
      <c r="AV1301" s="5" t="s">
        <v>68</v>
      </c>
      <c r="AW1301" s="5" t="s">
        <v>65</v>
      </c>
      <c r="AX1301" s="5" t="s">
        <v>69</v>
      </c>
      <c r="AY1301" s="5">
        <v>74.3</v>
      </c>
      <c r="AZ1301" s="5">
        <v>100</v>
      </c>
    </row>
    <row r="1302" spans="1:52">
      <c r="A1302" s="5">
        <v>17</v>
      </c>
      <c r="B1302" s="5" t="s">
        <v>1326</v>
      </c>
      <c r="C1302" s="6">
        <v>561</v>
      </c>
      <c r="D1302" s="5" t="s">
        <v>1350</v>
      </c>
      <c r="E1302" s="5" t="str">
        <f>VLOOKUP(B1302,Region!$A$1:$B$76,2,FALSE)</f>
        <v>Region_1</v>
      </c>
      <c r="F1302" s="5" t="str">
        <f>VLOOKUP(D1302,'Used to Match Zip By Sch Name'!$A$2:$E$4714,5,FALSE)</f>
        <v>32507-2126</v>
      </c>
      <c r="G1302" s="5">
        <f>VLOOKUP(D1302,public_school_report!$D$1:$CI$3651,84,FALSE)</f>
        <v>669</v>
      </c>
      <c r="H1302" s="5" t="s">
        <v>4</v>
      </c>
      <c r="I1302" s="5">
        <v>25</v>
      </c>
      <c r="J1302" s="5">
        <v>40</v>
      </c>
      <c r="K1302" s="5">
        <v>40</v>
      </c>
      <c r="L1302" s="5">
        <v>21</v>
      </c>
      <c r="M1302" s="5">
        <v>33</v>
      </c>
      <c r="N1302" s="5">
        <v>35</v>
      </c>
      <c r="O1302" s="5">
        <v>33</v>
      </c>
      <c r="P1302" s="5">
        <v>52</v>
      </c>
      <c r="Q1302" s="5">
        <v>82</v>
      </c>
      <c r="R1302" s="5"/>
      <c r="S1302" s="5"/>
      <c r="T1302" s="5">
        <v>361</v>
      </c>
      <c r="U1302" s="5">
        <v>9</v>
      </c>
      <c r="V1302" s="5">
        <v>40</v>
      </c>
      <c r="W1302" s="5">
        <v>97</v>
      </c>
      <c r="X1302" s="5" t="s">
        <v>72</v>
      </c>
      <c r="Y1302" s="5" t="s">
        <v>72</v>
      </c>
      <c r="Z1302" s="5" t="s">
        <v>72</v>
      </c>
      <c r="AA1302" s="5" t="s">
        <v>72</v>
      </c>
      <c r="AB1302" s="5" t="s">
        <v>72</v>
      </c>
      <c r="AC1302" s="5" t="s">
        <v>72</v>
      </c>
      <c r="AD1302" s="5" t="s">
        <v>73</v>
      </c>
      <c r="AE1302" s="5" t="s">
        <v>72</v>
      </c>
      <c r="AF1302" s="5" t="s">
        <v>63</v>
      </c>
      <c r="AG1302" s="5" t="s">
        <v>63</v>
      </c>
      <c r="AH1302" s="5" t="s">
        <v>63</v>
      </c>
      <c r="AI1302" s="5" t="s">
        <v>72</v>
      </c>
      <c r="AJ1302" s="5" t="s">
        <v>72</v>
      </c>
      <c r="AK1302" s="5" t="s">
        <v>63</v>
      </c>
      <c r="AL1302" s="5" t="s">
        <v>72</v>
      </c>
      <c r="AM1302" s="5" t="s">
        <v>72</v>
      </c>
      <c r="AN1302" s="5" t="s">
        <v>63</v>
      </c>
      <c r="AO1302" s="5" t="s">
        <v>63</v>
      </c>
      <c r="AP1302" s="5" t="s">
        <v>63</v>
      </c>
      <c r="AQ1302" s="5" t="s">
        <v>63</v>
      </c>
      <c r="AR1302" s="5" t="s">
        <v>72</v>
      </c>
      <c r="AS1302" s="5" t="s">
        <v>65</v>
      </c>
      <c r="AT1302" s="5" t="s">
        <v>66</v>
      </c>
      <c r="AU1302" s="5" t="s">
        <v>67</v>
      </c>
      <c r="AV1302" s="5" t="s">
        <v>68</v>
      </c>
      <c r="AW1302" s="5" t="s">
        <v>65</v>
      </c>
      <c r="AX1302" s="5" t="s">
        <v>78</v>
      </c>
      <c r="AY1302" s="5">
        <v>78.599999999999994</v>
      </c>
      <c r="AZ1302" s="5">
        <v>100</v>
      </c>
    </row>
    <row r="1303" spans="1:52">
      <c r="A1303" s="5">
        <v>17</v>
      </c>
      <c r="B1303" s="5" t="s">
        <v>1326</v>
      </c>
      <c r="C1303" s="6">
        <v>572</v>
      </c>
      <c r="D1303" s="5" t="s">
        <v>1351</v>
      </c>
      <c r="E1303" s="5" t="str">
        <f>VLOOKUP(B1303,Region!$A$1:$B$76,2,FALSE)</f>
        <v>Region_1</v>
      </c>
      <c r="F1303" s="5" t="str">
        <f>VLOOKUP(D1303,'Used to Match Zip By Sch Name'!$A$2:$E$4714,5,FALSE)</f>
        <v>32505-5615</v>
      </c>
      <c r="G1303" s="5">
        <f>VLOOKUP(D1303,public_school_report!$D$1:$CI$3651,84,FALSE)</f>
        <v>556</v>
      </c>
      <c r="H1303" s="5" t="s">
        <v>6</v>
      </c>
      <c r="I1303" s="5">
        <v>31</v>
      </c>
      <c r="J1303" s="5">
        <v>51</v>
      </c>
      <c r="K1303" s="5">
        <v>61</v>
      </c>
      <c r="L1303" s="5">
        <v>42</v>
      </c>
      <c r="M1303" s="5">
        <v>61</v>
      </c>
      <c r="N1303" s="5">
        <v>55</v>
      </c>
      <c r="O1303" s="5">
        <v>32</v>
      </c>
      <c r="P1303" s="5"/>
      <c r="Q1303" s="5"/>
      <c r="R1303" s="5"/>
      <c r="S1303" s="5"/>
      <c r="T1303" s="5">
        <v>333</v>
      </c>
      <c r="U1303" s="5">
        <v>7</v>
      </c>
      <c r="V1303" s="5">
        <v>48</v>
      </c>
      <c r="W1303" s="5">
        <v>99</v>
      </c>
      <c r="X1303" s="5" t="s">
        <v>63</v>
      </c>
      <c r="Y1303" s="5" t="s">
        <v>72</v>
      </c>
      <c r="Z1303" s="5" t="s">
        <v>63</v>
      </c>
      <c r="AA1303" s="5" t="s">
        <v>73</v>
      </c>
      <c r="AB1303" s="5" t="s">
        <v>73</v>
      </c>
      <c r="AC1303" s="5" t="s">
        <v>72</v>
      </c>
      <c r="AD1303" s="5" t="s">
        <v>63</v>
      </c>
      <c r="AE1303" s="5" t="s">
        <v>62</v>
      </c>
      <c r="AF1303" s="5" t="s">
        <v>64</v>
      </c>
      <c r="AG1303" s="5" t="s">
        <v>72</v>
      </c>
      <c r="AH1303" s="5" t="s">
        <v>72</v>
      </c>
      <c r="AI1303" s="5" t="s">
        <v>63</v>
      </c>
      <c r="AJ1303" s="5" t="s">
        <v>63</v>
      </c>
      <c r="AK1303" s="5" t="s">
        <v>63</v>
      </c>
      <c r="AL1303" s="5" t="s">
        <v>72</v>
      </c>
      <c r="AM1303" s="5" t="s">
        <v>72</v>
      </c>
      <c r="AN1303" s="5" t="s">
        <v>63</v>
      </c>
      <c r="AO1303" s="5" t="s">
        <v>72</v>
      </c>
      <c r="AP1303" s="5" t="s">
        <v>72</v>
      </c>
      <c r="AQ1303" s="5" t="s">
        <v>72</v>
      </c>
      <c r="AR1303" s="5" t="s">
        <v>73</v>
      </c>
      <c r="AS1303" s="5" t="s">
        <v>65</v>
      </c>
      <c r="AT1303" s="5" t="s">
        <v>66</v>
      </c>
      <c r="AU1303" s="5" t="s">
        <v>67</v>
      </c>
      <c r="AV1303" s="5" t="s">
        <v>68</v>
      </c>
      <c r="AW1303" s="5" t="s">
        <v>65</v>
      </c>
      <c r="AX1303" s="5" t="s">
        <v>69</v>
      </c>
      <c r="AY1303" s="5">
        <v>89.7</v>
      </c>
      <c r="AZ1303" s="5">
        <v>100</v>
      </c>
    </row>
    <row r="1304" spans="1:52">
      <c r="A1304" s="5">
        <v>17</v>
      </c>
      <c r="B1304" s="5" t="s">
        <v>1326</v>
      </c>
      <c r="C1304" s="6">
        <v>581</v>
      </c>
      <c r="D1304" s="5" t="s">
        <v>1352</v>
      </c>
      <c r="E1304" s="5" t="str">
        <f>VLOOKUP(B1304,Region!$A$1:$B$76,2,FALSE)</f>
        <v>Region_1</v>
      </c>
      <c r="F1304" s="5" t="str">
        <f>VLOOKUP(D1304,'Used to Match Zip By Sch Name'!$A$2:$E$4714,5,FALSE)</f>
        <v>32506-4835</v>
      </c>
      <c r="G1304" s="5">
        <f>VLOOKUP(D1304,public_school_report!$D$1:$CI$3651,84,FALSE)</f>
        <v>460</v>
      </c>
      <c r="H1304" s="5" t="s">
        <v>6</v>
      </c>
      <c r="I1304" s="5">
        <v>41</v>
      </c>
      <c r="J1304" s="5">
        <v>56</v>
      </c>
      <c r="K1304" s="5">
        <v>56</v>
      </c>
      <c r="L1304" s="5">
        <v>45</v>
      </c>
      <c r="M1304" s="5">
        <v>56</v>
      </c>
      <c r="N1304" s="5">
        <v>50</v>
      </c>
      <c r="O1304" s="5">
        <v>47</v>
      </c>
      <c r="P1304" s="5"/>
      <c r="Q1304" s="5"/>
      <c r="R1304" s="5"/>
      <c r="S1304" s="5"/>
      <c r="T1304" s="5">
        <v>351</v>
      </c>
      <c r="U1304" s="5">
        <v>7</v>
      </c>
      <c r="V1304" s="5">
        <v>50</v>
      </c>
      <c r="W1304" s="5">
        <v>100</v>
      </c>
      <c r="X1304" s="5" t="s">
        <v>63</v>
      </c>
      <c r="Y1304" s="5" t="s">
        <v>72</v>
      </c>
      <c r="Z1304" s="5" t="s">
        <v>63</v>
      </c>
      <c r="AA1304" s="5" t="s">
        <v>63</v>
      </c>
      <c r="AB1304" s="5" t="s">
        <v>63</v>
      </c>
      <c r="AC1304" s="5" t="s">
        <v>73</v>
      </c>
      <c r="AD1304" s="5" t="s">
        <v>73</v>
      </c>
      <c r="AE1304" s="5" t="s">
        <v>72</v>
      </c>
      <c r="AF1304" s="5" t="s">
        <v>63</v>
      </c>
      <c r="AG1304" s="5" t="s">
        <v>72</v>
      </c>
      <c r="AH1304" s="5" t="s">
        <v>63</v>
      </c>
      <c r="AI1304" s="5" t="s">
        <v>72</v>
      </c>
      <c r="AJ1304" s="5" t="s">
        <v>63</v>
      </c>
      <c r="AK1304" s="5" t="s">
        <v>63</v>
      </c>
      <c r="AL1304" s="5" t="s">
        <v>63</v>
      </c>
      <c r="AM1304" s="5" t="s">
        <v>63</v>
      </c>
      <c r="AN1304" s="5" t="s">
        <v>62</v>
      </c>
      <c r="AO1304" s="5" t="s">
        <v>63</v>
      </c>
      <c r="AP1304" s="5" t="s">
        <v>63</v>
      </c>
      <c r="AQ1304" s="5" t="s">
        <v>63</v>
      </c>
      <c r="AR1304" s="5" t="s">
        <v>63</v>
      </c>
      <c r="AS1304" s="5" t="s">
        <v>65</v>
      </c>
      <c r="AT1304" s="5" t="s">
        <v>66</v>
      </c>
      <c r="AU1304" s="5" t="s">
        <v>67</v>
      </c>
      <c r="AV1304" s="5" t="s">
        <v>68</v>
      </c>
      <c r="AW1304" s="5" t="s">
        <v>65</v>
      </c>
      <c r="AX1304" s="5" t="s">
        <v>69</v>
      </c>
      <c r="AY1304" s="5">
        <v>64.599999999999994</v>
      </c>
      <c r="AZ1304" s="5">
        <v>100</v>
      </c>
    </row>
    <row r="1305" spans="1:52">
      <c r="A1305" s="5">
        <v>17</v>
      </c>
      <c r="B1305" s="5" t="s">
        <v>1326</v>
      </c>
      <c r="C1305" s="6">
        <v>601</v>
      </c>
      <c r="D1305" s="5" t="s">
        <v>1353</v>
      </c>
      <c r="E1305" s="5" t="str">
        <f>VLOOKUP(B1305,Region!$A$1:$B$76,2,FALSE)</f>
        <v>Region_1</v>
      </c>
      <c r="F1305" s="5" t="str">
        <f>VLOOKUP(D1305,'Used to Match Zip By Sch Name'!$A$2:$E$4714,5,FALSE)</f>
        <v>32504-8018</v>
      </c>
      <c r="G1305" s="5">
        <f>VLOOKUP(D1305,public_school_report!$D$1:$CI$3651,84,FALSE)</f>
        <v>859</v>
      </c>
      <c r="H1305" s="5" t="s">
        <v>2</v>
      </c>
      <c r="I1305" s="5">
        <v>38</v>
      </c>
      <c r="J1305" s="5">
        <v>47</v>
      </c>
      <c r="K1305" s="5">
        <v>36</v>
      </c>
      <c r="L1305" s="5">
        <v>26</v>
      </c>
      <c r="M1305" s="5">
        <v>27</v>
      </c>
      <c r="N1305" s="5">
        <v>28</v>
      </c>
      <c r="O1305" s="5">
        <v>31</v>
      </c>
      <c r="P1305" s="5">
        <v>45</v>
      </c>
      <c r="Q1305" s="5">
        <v>72</v>
      </c>
      <c r="R1305" s="5"/>
      <c r="S1305" s="5"/>
      <c r="T1305" s="5">
        <v>350</v>
      </c>
      <c r="U1305" s="5">
        <v>9</v>
      </c>
      <c r="V1305" s="5">
        <v>39</v>
      </c>
      <c r="W1305" s="5">
        <v>99</v>
      </c>
      <c r="X1305" s="5" t="s">
        <v>72</v>
      </c>
      <c r="Y1305" s="5" t="s">
        <v>63</v>
      </c>
      <c r="Z1305" s="5" t="s">
        <v>63</v>
      </c>
      <c r="AA1305" s="5" t="s">
        <v>63</v>
      </c>
      <c r="AB1305" s="5" t="s">
        <v>63</v>
      </c>
      <c r="AC1305" s="5" t="s">
        <v>63</v>
      </c>
      <c r="AD1305" s="5" t="s">
        <v>72</v>
      </c>
      <c r="AE1305" s="5" t="s">
        <v>63</v>
      </c>
      <c r="AF1305" s="5" t="s">
        <v>63</v>
      </c>
      <c r="AG1305" s="5" t="s">
        <v>63</v>
      </c>
      <c r="AH1305" s="5" t="s">
        <v>62</v>
      </c>
      <c r="AI1305" s="5" t="s">
        <v>62</v>
      </c>
      <c r="AJ1305" s="5" t="s">
        <v>63</v>
      </c>
      <c r="AK1305" s="5" t="s">
        <v>64</v>
      </c>
      <c r="AL1305" s="5" t="s">
        <v>62</v>
      </c>
      <c r="AM1305" s="5" t="s">
        <v>62</v>
      </c>
      <c r="AN1305" s="5" t="s">
        <v>62</v>
      </c>
      <c r="AO1305" s="5" t="s">
        <v>64</v>
      </c>
      <c r="AP1305" s="5" t="s">
        <v>64</v>
      </c>
      <c r="AQ1305" s="5" t="s">
        <v>63</v>
      </c>
      <c r="AR1305" s="5" t="s">
        <v>63</v>
      </c>
      <c r="AS1305" s="5" t="s">
        <v>65</v>
      </c>
      <c r="AT1305" s="5" t="s">
        <v>66</v>
      </c>
      <c r="AU1305" s="5" t="s">
        <v>67</v>
      </c>
      <c r="AV1305" s="5" t="s">
        <v>68</v>
      </c>
      <c r="AW1305" s="5" t="s">
        <v>65</v>
      </c>
      <c r="AX1305" s="5" t="s">
        <v>78</v>
      </c>
      <c r="AY1305" s="5">
        <v>70.400000000000006</v>
      </c>
      <c r="AZ1305" s="5">
        <v>100</v>
      </c>
    </row>
    <row r="1306" spans="1:52">
      <c r="A1306" s="5">
        <v>17</v>
      </c>
      <c r="B1306" s="5" t="s">
        <v>1326</v>
      </c>
      <c r="C1306" s="6">
        <v>602</v>
      </c>
      <c r="D1306" s="5" t="s">
        <v>1354</v>
      </c>
      <c r="E1306" s="5" t="str">
        <f>VLOOKUP(B1306,Region!$A$1:$B$76,2,FALSE)</f>
        <v>Region_1</v>
      </c>
      <c r="F1306" s="5" t="str">
        <f>VLOOKUP(D1306,'Used to Match Zip By Sch Name'!$A$2:$E$4714,5,FALSE)</f>
        <v>32504-8016</v>
      </c>
      <c r="G1306" s="5">
        <f>VLOOKUP(D1306,public_school_report!$D$1:$CI$3651,84,FALSE)</f>
        <v>495</v>
      </c>
      <c r="H1306" s="5" t="s">
        <v>6</v>
      </c>
      <c r="I1306" s="5">
        <v>41</v>
      </c>
      <c r="J1306" s="5">
        <v>41</v>
      </c>
      <c r="K1306" s="5">
        <v>36</v>
      </c>
      <c r="L1306" s="5">
        <v>36</v>
      </c>
      <c r="M1306" s="5">
        <v>32</v>
      </c>
      <c r="N1306" s="5">
        <v>31</v>
      </c>
      <c r="O1306" s="5">
        <v>27</v>
      </c>
      <c r="P1306" s="5"/>
      <c r="Q1306" s="5"/>
      <c r="R1306" s="5"/>
      <c r="S1306" s="5"/>
      <c r="T1306" s="5">
        <v>244</v>
      </c>
      <c r="U1306" s="5">
        <v>7</v>
      </c>
      <c r="V1306" s="5">
        <v>35</v>
      </c>
      <c r="W1306" s="5">
        <v>99</v>
      </c>
      <c r="X1306" s="5" t="s">
        <v>72</v>
      </c>
      <c r="Y1306" s="5" t="s">
        <v>72</v>
      </c>
      <c r="Z1306" s="5" t="s">
        <v>72</v>
      </c>
      <c r="AA1306" s="5" t="s">
        <v>72</v>
      </c>
      <c r="AB1306" s="5" t="s">
        <v>72</v>
      </c>
      <c r="AC1306" s="5" t="s">
        <v>72</v>
      </c>
      <c r="AD1306" s="5" t="s">
        <v>63</v>
      </c>
      <c r="AE1306" s="5" t="s">
        <v>72</v>
      </c>
      <c r="AF1306" s="5" t="s">
        <v>63</v>
      </c>
      <c r="AG1306" s="5" t="s">
        <v>63</v>
      </c>
      <c r="AH1306" s="5" t="s">
        <v>63</v>
      </c>
      <c r="AI1306" s="5" t="s">
        <v>72</v>
      </c>
      <c r="AJ1306" s="5" t="s">
        <v>62</v>
      </c>
      <c r="AK1306" s="5" t="s">
        <v>62</v>
      </c>
      <c r="AL1306" s="5" t="s">
        <v>63</v>
      </c>
      <c r="AM1306" s="5" t="s">
        <v>63</v>
      </c>
      <c r="AN1306" s="5" t="s">
        <v>63</v>
      </c>
      <c r="AO1306" s="5" t="s">
        <v>63</v>
      </c>
      <c r="AP1306" s="5" t="s">
        <v>63</v>
      </c>
      <c r="AQ1306" s="5" t="s">
        <v>63</v>
      </c>
      <c r="AR1306" s="5" t="s">
        <v>63</v>
      </c>
      <c r="AS1306" s="5" t="s">
        <v>65</v>
      </c>
      <c r="AT1306" s="5" t="s">
        <v>66</v>
      </c>
      <c r="AU1306" s="5" t="s">
        <v>67</v>
      </c>
      <c r="AV1306" s="5" t="s">
        <v>68</v>
      </c>
      <c r="AW1306" s="5" t="s">
        <v>65</v>
      </c>
      <c r="AX1306" s="5" t="s">
        <v>69</v>
      </c>
      <c r="AY1306" s="5">
        <v>72.3</v>
      </c>
      <c r="AZ1306" s="5">
        <v>100</v>
      </c>
    </row>
    <row r="1307" spans="1:52">
      <c r="A1307" s="5">
        <v>17</v>
      </c>
      <c r="B1307" s="5" t="s">
        <v>1326</v>
      </c>
      <c r="C1307" s="6">
        <v>671</v>
      </c>
      <c r="D1307" s="5" t="s">
        <v>1355</v>
      </c>
      <c r="E1307" s="5" t="str">
        <f>VLOOKUP(B1307,Region!$A$1:$B$76,2,FALSE)</f>
        <v>Region_1</v>
      </c>
      <c r="F1307" s="5" t="str">
        <f>VLOOKUP(D1307,'Used to Match Zip By Sch Name'!$A$2:$E$4714,5,FALSE)</f>
        <v>32503-7706</v>
      </c>
      <c r="G1307" s="5">
        <f>VLOOKUP(D1307,public_school_report!$D$1:$CI$3651,84,FALSE)</f>
        <v>538</v>
      </c>
      <c r="H1307" s="5" t="s">
        <v>6</v>
      </c>
      <c r="I1307" s="5">
        <v>84</v>
      </c>
      <c r="J1307" s="5">
        <v>66</v>
      </c>
      <c r="K1307" s="5">
        <v>61</v>
      </c>
      <c r="L1307" s="5">
        <v>88</v>
      </c>
      <c r="M1307" s="5">
        <v>72</v>
      </c>
      <c r="N1307" s="5">
        <v>63</v>
      </c>
      <c r="O1307" s="5">
        <v>65</v>
      </c>
      <c r="P1307" s="5">
        <v>75</v>
      </c>
      <c r="Q1307" s="5">
        <v>82</v>
      </c>
      <c r="R1307" s="5"/>
      <c r="S1307" s="5"/>
      <c r="T1307" s="5">
        <v>656</v>
      </c>
      <c r="U1307" s="5">
        <v>9</v>
      </c>
      <c r="V1307" s="5">
        <v>73</v>
      </c>
      <c r="W1307" s="5">
        <v>100</v>
      </c>
      <c r="X1307" s="5" t="s">
        <v>64</v>
      </c>
      <c r="Y1307" s="5" t="s">
        <v>64</v>
      </c>
      <c r="Z1307" s="5" t="s">
        <v>64</v>
      </c>
      <c r="AA1307" s="5" t="s">
        <v>64</v>
      </c>
      <c r="AB1307" s="5" t="s">
        <v>64</v>
      </c>
      <c r="AC1307" s="5" t="s">
        <v>64</v>
      </c>
      <c r="AD1307" s="5" t="s">
        <v>64</v>
      </c>
      <c r="AE1307" s="5" t="s">
        <v>64</v>
      </c>
      <c r="AF1307" s="5" t="s">
        <v>64</v>
      </c>
      <c r="AG1307" s="5" t="s">
        <v>64</v>
      </c>
      <c r="AH1307" s="5" t="s">
        <v>64</v>
      </c>
      <c r="AI1307" s="5" t="s">
        <v>64</v>
      </c>
      <c r="AJ1307" s="5" t="s">
        <v>64</v>
      </c>
      <c r="AK1307" s="5" t="s">
        <v>64</v>
      </c>
      <c r="AL1307" s="5" t="s">
        <v>64</v>
      </c>
      <c r="AM1307" s="5" t="s">
        <v>64</v>
      </c>
      <c r="AN1307" s="5" t="s">
        <v>64</v>
      </c>
      <c r="AO1307" s="5" t="s">
        <v>64</v>
      </c>
      <c r="AP1307" s="5" t="s">
        <v>63</v>
      </c>
      <c r="AQ1307" s="5" t="s">
        <v>63</v>
      </c>
      <c r="AR1307" s="5" t="s">
        <v>62</v>
      </c>
      <c r="AS1307" s="5" t="s">
        <v>65</v>
      </c>
      <c r="AT1307" s="5" t="s">
        <v>66</v>
      </c>
      <c r="AU1307" s="5" t="s">
        <v>67</v>
      </c>
      <c r="AV1307" s="5" t="s">
        <v>67</v>
      </c>
      <c r="AW1307" s="5" t="s">
        <v>65</v>
      </c>
      <c r="AX1307" s="5" t="s">
        <v>78</v>
      </c>
      <c r="AY1307" s="5">
        <v>41.6</v>
      </c>
      <c r="AZ1307" s="5">
        <v>31.8</v>
      </c>
    </row>
    <row r="1308" spans="1:52">
      <c r="A1308" s="5">
        <v>17</v>
      </c>
      <c r="B1308" s="5" t="s">
        <v>1326</v>
      </c>
      <c r="C1308" s="6">
        <v>771</v>
      </c>
      <c r="D1308" s="5" t="s">
        <v>1356</v>
      </c>
      <c r="E1308" s="5" t="str">
        <f>VLOOKUP(B1308,Region!$A$1:$B$76,2,FALSE)</f>
        <v>Region_1</v>
      </c>
      <c r="F1308" s="5" t="str">
        <f>VLOOKUP(D1308,'Used to Match Zip By Sch Name'!$A$2:$E$4714,5,FALSE)</f>
        <v>32534-4232</v>
      </c>
      <c r="G1308" s="5">
        <f>VLOOKUP(D1308,public_school_report!$D$1:$CI$3651,84,FALSE)</f>
        <v>213</v>
      </c>
      <c r="H1308" s="5" t="s">
        <v>6</v>
      </c>
      <c r="I1308" s="5">
        <v>41</v>
      </c>
      <c r="J1308" s="5">
        <v>44</v>
      </c>
      <c r="K1308" s="5">
        <v>25</v>
      </c>
      <c r="L1308" s="5">
        <v>43</v>
      </c>
      <c r="M1308" s="5">
        <v>52</v>
      </c>
      <c r="N1308" s="5">
        <v>67</v>
      </c>
      <c r="O1308" s="5">
        <v>34</v>
      </c>
      <c r="P1308" s="5"/>
      <c r="Q1308" s="5"/>
      <c r="R1308" s="5"/>
      <c r="S1308" s="5"/>
      <c r="T1308" s="5">
        <v>306</v>
      </c>
      <c r="U1308" s="5">
        <v>7</v>
      </c>
      <c r="V1308" s="5">
        <v>44</v>
      </c>
      <c r="W1308" s="5">
        <v>99</v>
      </c>
      <c r="X1308" s="5" t="s">
        <v>63</v>
      </c>
      <c r="Y1308" s="5" t="s">
        <v>63</v>
      </c>
      <c r="Z1308" s="5" t="s">
        <v>62</v>
      </c>
      <c r="AA1308" s="5" t="s">
        <v>73</v>
      </c>
      <c r="AB1308" s="5" t="s">
        <v>64</v>
      </c>
      <c r="AC1308" s="5" t="s">
        <v>66</v>
      </c>
      <c r="AD1308" s="5" t="s">
        <v>73</v>
      </c>
      <c r="AE1308" s="5" t="s">
        <v>73</v>
      </c>
      <c r="AF1308" s="5" t="s">
        <v>72</v>
      </c>
      <c r="AG1308" s="5" t="s">
        <v>72</v>
      </c>
      <c r="AH1308" s="5" t="s">
        <v>62</v>
      </c>
      <c r="AI1308" s="5" t="s">
        <v>72</v>
      </c>
      <c r="AJ1308" s="5" t="s">
        <v>72</v>
      </c>
      <c r="AK1308" s="5" t="s">
        <v>63</v>
      </c>
      <c r="AL1308" s="5" t="s">
        <v>73</v>
      </c>
      <c r="AM1308" s="5" t="s">
        <v>63</v>
      </c>
      <c r="AN1308" s="5" t="s">
        <v>64</v>
      </c>
      <c r="AO1308" s="5" t="s">
        <v>62</v>
      </c>
      <c r="AP1308" s="5" t="s">
        <v>63</v>
      </c>
      <c r="AQ1308" s="5" t="s">
        <v>63</v>
      </c>
      <c r="AR1308" s="5" t="s">
        <v>72</v>
      </c>
      <c r="AS1308" s="5" t="s">
        <v>65</v>
      </c>
      <c r="AT1308" s="5" t="s">
        <v>66</v>
      </c>
      <c r="AU1308" s="5" t="s">
        <v>67</v>
      </c>
      <c r="AV1308" s="5" t="s">
        <v>68</v>
      </c>
      <c r="AW1308" s="5" t="s">
        <v>65</v>
      </c>
      <c r="AX1308" s="5" t="s">
        <v>69</v>
      </c>
      <c r="AY1308" s="5">
        <v>84.5</v>
      </c>
      <c r="AZ1308" s="5">
        <v>100</v>
      </c>
    </row>
    <row r="1309" spans="1:52">
      <c r="A1309" s="5">
        <v>17</v>
      </c>
      <c r="B1309" s="5" t="s">
        <v>1326</v>
      </c>
      <c r="C1309" s="6">
        <v>862</v>
      </c>
      <c r="D1309" s="5" t="s">
        <v>1357</v>
      </c>
      <c r="E1309" s="5" t="str">
        <f>VLOOKUP(B1309,Region!$A$1:$B$76,2,FALSE)</f>
        <v>Region_1</v>
      </c>
      <c r="F1309" s="5" t="str">
        <f>VLOOKUP(D1309,'Used to Match Zip By Sch Name'!$A$2:$E$4714,5,FALSE)</f>
        <v>32526-8930</v>
      </c>
      <c r="G1309" s="5" t="e">
        <f>VLOOKUP(D1309,public_school_report!$D$1:$CI$3651,84,FALSE)</f>
        <v>#N/A</v>
      </c>
      <c r="H1309" s="5"/>
      <c r="I1309" s="5">
        <v>33</v>
      </c>
      <c r="J1309" s="5">
        <v>39</v>
      </c>
      <c r="K1309" s="5">
        <v>28</v>
      </c>
      <c r="L1309" s="5">
        <v>29</v>
      </c>
      <c r="M1309" s="5">
        <v>48</v>
      </c>
      <c r="N1309" s="5">
        <v>47</v>
      </c>
      <c r="O1309" s="5">
        <v>48</v>
      </c>
      <c r="P1309" s="5">
        <v>44</v>
      </c>
      <c r="Q1309" s="5"/>
      <c r="R1309" s="5">
        <v>82</v>
      </c>
      <c r="S1309" s="5">
        <v>49</v>
      </c>
      <c r="T1309" s="5">
        <v>447</v>
      </c>
      <c r="U1309" s="5">
        <v>10</v>
      </c>
      <c r="V1309" s="5">
        <v>45</v>
      </c>
      <c r="W1309" s="5">
        <v>97</v>
      </c>
      <c r="X1309" s="5" t="s">
        <v>63</v>
      </c>
      <c r="Y1309" s="5" t="s">
        <v>63</v>
      </c>
      <c r="Z1309" s="5" t="s">
        <v>72</v>
      </c>
      <c r="AA1309" s="5" t="s">
        <v>72</v>
      </c>
      <c r="AB1309" s="5" t="s">
        <v>63</v>
      </c>
      <c r="AC1309" s="5" t="s">
        <v>63</v>
      </c>
      <c r="AD1309" s="5" t="s">
        <v>63</v>
      </c>
      <c r="AE1309" s="5" t="s">
        <v>63</v>
      </c>
      <c r="AF1309" s="5" t="s">
        <v>63</v>
      </c>
      <c r="AG1309" s="5" t="s">
        <v>72</v>
      </c>
      <c r="AH1309" s="5" t="s">
        <v>63</v>
      </c>
      <c r="AI1309" s="5" t="s">
        <v>72</v>
      </c>
      <c r="AJ1309" s="5" t="s">
        <v>72</v>
      </c>
      <c r="AK1309" s="5" t="s">
        <v>63</v>
      </c>
      <c r="AL1309" s="5" t="s">
        <v>63</v>
      </c>
      <c r="AM1309" s="5" t="s">
        <v>63</v>
      </c>
      <c r="AN1309" s="5" t="s">
        <v>63</v>
      </c>
      <c r="AO1309" s="5" t="s">
        <v>63</v>
      </c>
      <c r="AP1309" s="5" t="s">
        <v>63</v>
      </c>
      <c r="AQ1309" s="5" t="s">
        <v>63</v>
      </c>
      <c r="AR1309" s="5" t="s">
        <v>63</v>
      </c>
      <c r="AS1309" s="5" t="s">
        <v>65</v>
      </c>
      <c r="AT1309" s="5" t="s">
        <v>66</v>
      </c>
      <c r="AU1309" s="5" t="s">
        <v>67</v>
      </c>
      <c r="AV1309" s="5" t="s">
        <v>68</v>
      </c>
      <c r="AW1309" s="5" t="s">
        <v>65</v>
      </c>
      <c r="AX1309" s="5" t="s">
        <v>82</v>
      </c>
      <c r="AY1309" s="5">
        <v>66.900000000000006</v>
      </c>
      <c r="AZ1309" s="5">
        <v>93.100000000000023</v>
      </c>
    </row>
    <row r="1310" spans="1:52">
      <c r="A1310" s="5">
        <v>17</v>
      </c>
      <c r="B1310" s="5" t="s">
        <v>1326</v>
      </c>
      <c r="C1310" s="6">
        <v>863</v>
      </c>
      <c r="D1310" s="5" t="s">
        <v>234</v>
      </c>
      <c r="E1310" s="5" t="str">
        <f>VLOOKUP(B1310,Region!$A$1:$B$76,2,FALSE)</f>
        <v>Region_1</v>
      </c>
      <c r="F1310" s="5" t="str">
        <f>VLOOKUP(D1310,'Used to Match Zip By Sch Name'!$A$2:$E$4714,5,FALSE)</f>
        <v>32526-8926</v>
      </c>
      <c r="G1310" s="5">
        <f>VLOOKUP(D1310,public_school_report!$D$1:$CI$3651,84,FALSE)</f>
        <v>631</v>
      </c>
      <c r="H1310" s="5" t="s">
        <v>4</v>
      </c>
      <c r="I1310" s="5">
        <v>48</v>
      </c>
      <c r="J1310" s="5">
        <v>44</v>
      </c>
      <c r="K1310" s="5">
        <v>39</v>
      </c>
      <c r="L1310" s="5">
        <v>53</v>
      </c>
      <c r="M1310" s="5">
        <v>55</v>
      </c>
      <c r="N1310" s="5">
        <v>46</v>
      </c>
      <c r="O1310" s="5">
        <v>48</v>
      </c>
      <c r="P1310" s="5"/>
      <c r="Q1310" s="5"/>
      <c r="R1310" s="5"/>
      <c r="S1310" s="5"/>
      <c r="T1310" s="5">
        <v>333</v>
      </c>
      <c r="U1310" s="5">
        <v>7</v>
      </c>
      <c r="V1310" s="5">
        <v>48</v>
      </c>
      <c r="W1310" s="5">
        <v>100</v>
      </c>
      <c r="X1310" s="5" t="s">
        <v>63</v>
      </c>
      <c r="Y1310" s="5" t="s">
        <v>72</v>
      </c>
      <c r="Z1310" s="5" t="s">
        <v>63</v>
      </c>
      <c r="AA1310" s="5" t="s">
        <v>72</v>
      </c>
      <c r="AB1310" s="5" t="s">
        <v>63</v>
      </c>
      <c r="AC1310" s="5" t="s">
        <v>62</v>
      </c>
      <c r="AD1310" s="5" t="s">
        <v>64</v>
      </c>
      <c r="AE1310" s="5" t="s">
        <v>63</v>
      </c>
      <c r="AF1310" s="5" t="s">
        <v>62</v>
      </c>
      <c r="AG1310" s="5" t="s">
        <v>63</v>
      </c>
      <c r="AH1310" s="5" t="s">
        <v>63</v>
      </c>
      <c r="AI1310" s="5" t="s">
        <v>63</v>
      </c>
      <c r="AJ1310" s="5" t="s">
        <v>64</v>
      </c>
      <c r="AK1310" s="5" t="s">
        <v>63</v>
      </c>
      <c r="AL1310" s="5" t="s">
        <v>63</v>
      </c>
      <c r="AM1310" s="5" t="s">
        <v>62</v>
      </c>
      <c r="AN1310" s="5" t="s">
        <v>64</v>
      </c>
      <c r="AO1310" s="5" t="s">
        <v>63</v>
      </c>
      <c r="AP1310" s="5" t="s">
        <v>63</v>
      </c>
      <c r="AQ1310" s="5" t="s">
        <v>64</v>
      </c>
      <c r="AR1310" s="5" t="s">
        <v>63</v>
      </c>
      <c r="AS1310" s="5" t="s">
        <v>65</v>
      </c>
      <c r="AT1310" s="5" t="s">
        <v>66</v>
      </c>
      <c r="AU1310" s="5" t="s">
        <v>67</v>
      </c>
      <c r="AV1310" s="5" t="s">
        <v>68</v>
      </c>
      <c r="AW1310" s="5" t="s">
        <v>65</v>
      </c>
      <c r="AX1310" s="5" t="s">
        <v>69</v>
      </c>
      <c r="AY1310" s="5">
        <v>66.099999999999994</v>
      </c>
      <c r="AZ1310" s="5">
        <v>100</v>
      </c>
    </row>
    <row r="1311" spans="1:52">
      <c r="A1311" s="5">
        <v>17</v>
      </c>
      <c r="B1311" s="5" t="s">
        <v>1326</v>
      </c>
      <c r="C1311" s="6">
        <v>921</v>
      </c>
      <c r="D1311" s="5" t="s">
        <v>1358</v>
      </c>
      <c r="E1311" s="5" t="str">
        <f>VLOOKUP(B1311,Region!$A$1:$B$76,2,FALSE)</f>
        <v>Region_1</v>
      </c>
      <c r="F1311" s="5" t="str">
        <f>VLOOKUP(D1311,'Used to Match Zip By Sch Name'!$A$2:$E$4714,5,FALSE)</f>
        <v>32534-9709</v>
      </c>
      <c r="G1311" s="5">
        <f>VLOOKUP(D1311,public_school_report!$D$1:$CI$3651,84,FALSE)</f>
        <v>771</v>
      </c>
      <c r="H1311" s="5" t="s">
        <v>4</v>
      </c>
      <c r="I1311" s="5">
        <v>45</v>
      </c>
      <c r="J1311" s="5">
        <v>43</v>
      </c>
      <c r="K1311" s="5">
        <v>34</v>
      </c>
      <c r="L1311" s="5">
        <v>59</v>
      </c>
      <c r="M1311" s="5">
        <v>68</v>
      </c>
      <c r="N1311" s="5">
        <v>44</v>
      </c>
      <c r="O1311" s="5">
        <v>45</v>
      </c>
      <c r="P1311" s="5"/>
      <c r="Q1311" s="5"/>
      <c r="R1311" s="5"/>
      <c r="S1311" s="5"/>
      <c r="T1311" s="5">
        <v>338</v>
      </c>
      <c r="U1311" s="5">
        <v>7</v>
      </c>
      <c r="V1311" s="5">
        <v>48</v>
      </c>
      <c r="W1311" s="5">
        <v>100</v>
      </c>
      <c r="X1311" s="5" t="s">
        <v>63</v>
      </c>
      <c r="Y1311" s="5" t="s">
        <v>63</v>
      </c>
      <c r="Z1311" s="5" t="s">
        <v>63</v>
      </c>
      <c r="AA1311" s="5" t="s">
        <v>63</v>
      </c>
      <c r="AB1311" s="5" t="s">
        <v>63</v>
      </c>
      <c r="AC1311" s="5" t="s">
        <v>62</v>
      </c>
      <c r="AD1311" s="5" t="s">
        <v>63</v>
      </c>
      <c r="AE1311" s="5" t="s">
        <v>62</v>
      </c>
      <c r="AF1311" s="5" t="s">
        <v>64</v>
      </c>
      <c r="AG1311" s="5" t="s">
        <v>63</v>
      </c>
      <c r="AH1311" s="5" t="s">
        <v>62</v>
      </c>
      <c r="AI1311" s="5" t="s">
        <v>62</v>
      </c>
      <c r="AJ1311" s="5" t="s">
        <v>62</v>
      </c>
      <c r="AK1311" s="5" t="s">
        <v>62</v>
      </c>
      <c r="AL1311" s="5" t="s">
        <v>62</v>
      </c>
      <c r="AM1311" s="5" t="s">
        <v>62</v>
      </c>
      <c r="AN1311" s="5" t="s">
        <v>64</v>
      </c>
      <c r="AO1311" s="5" t="s">
        <v>62</v>
      </c>
      <c r="AP1311" s="5" t="s">
        <v>62</v>
      </c>
      <c r="AQ1311" s="5" t="s">
        <v>64</v>
      </c>
      <c r="AR1311" s="5" t="s">
        <v>72</v>
      </c>
      <c r="AS1311" s="5" t="s">
        <v>65</v>
      </c>
      <c r="AT1311" s="5" t="s">
        <v>66</v>
      </c>
      <c r="AU1311" s="5" t="s">
        <v>67</v>
      </c>
      <c r="AV1311" s="5" t="s">
        <v>68</v>
      </c>
      <c r="AW1311" s="5" t="s">
        <v>65</v>
      </c>
      <c r="AX1311" s="5" t="s">
        <v>69</v>
      </c>
      <c r="AY1311" s="5">
        <v>50.4</v>
      </c>
      <c r="AZ1311" s="5">
        <v>95.3</v>
      </c>
    </row>
    <row r="1312" spans="1:52">
      <c r="A1312" s="5">
        <v>17</v>
      </c>
      <c r="B1312" s="5" t="s">
        <v>1326</v>
      </c>
      <c r="C1312" s="6">
        <v>941</v>
      </c>
      <c r="D1312" s="5" t="s">
        <v>1359</v>
      </c>
      <c r="E1312" s="5" t="str">
        <f>VLOOKUP(B1312,Region!$A$1:$B$76,2,FALSE)</f>
        <v>Region_1</v>
      </c>
      <c r="F1312" s="5" t="str">
        <f>VLOOKUP(D1312,'Used to Match Zip By Sch Name'!$A$2:$E$4714,5,FALSE)</f>
        <v>32526-8549</v>
      </c>
      <c r="G1312" s="5">
        <f>VLOOKUP(D1312,public_school_report!$D$1:$CI$3651,84,FALSE)</f>
        <v>959</v>
      </c>
      <c r="H1312" s="5" t="s">
        <v>2</v>
      </c>
      <c r="I1312" s="5">
        <v>62</v>
      </c>
      <c r="J1312" s="5">
        <v>64</v>
      </c>
      <c r="K1312" s="5">
        <v>56</v>
      </c>
      <c r="L1312" s="5">
        <v>62</v>
      </c>
      <c r="M1312" s="5">
        <v>65</v>
      </c>
      <c r="N1312" s="5">
        <v>42</v>
      </c>
      <c r="O1312" s="5">
        <v>67</v>
      </c>
      <c r="P1312" s="5"/>
      <c r="Q1312" s="5"/>
      <c r="R1312" s="5"/>
      <c r="S1312" s="5"/>
      <c r="T1312" s="5">
        <v>418</v>
      </c>
      <c r="U1312" s="5">
        <v>7</v>
      </c>
      <c r="V1312" s="5">
        <v>60</v>
      </c>
      <c r="W1312" s="5">
        <v>100</v>
      </c>
      <c r="X1312" s="5" t="s">
        <v>62</v>
      </c>
      <c r="Y1312" s="5" t="s">
        <v>63</v>
      </c>
      <c r="Z1312" s="5" t="s">
        <v>63</v>
      </c>
      <c r="AA1312" s="5" t="s">
        <v>63</v>
      </c>
      <c r="AB1312" s="5" t="s">
        <v>64</v>
      </c>
      <c r="AC1312" s="5" t="s">
        <v>63</v>
      </c>
      <c r="AD1312" s="5" t="s">
        <v>63</v>
      </c>
      <c r="AE1312" s="5" t="s">
        <v>62</v>
      </c>
      <c r="AF1312" s="5" t="s">
        <v>64</v>
      </c>
      <c r="AG1312" s="5" t="s">
        <v>62</v>
      </c>
      <c r="AH1312" s="5" t="s">
        <v>64</v>
      </c>
      <c r="AI1312" s="5" t="s">
        <v>64</v>
      </c>
      <c r="AJ1312" s="5" t="s">
        <v>64</v>
      </c>
      <c r="AK1312" s="5" t="s">
        <v>64</v>
      </c>
      <c r="AL1312" s="5" t="s">
        <v>64</v>
      </c>
      <c r="AM1312" s="5" t="s">
        <v>64</v>
      </c>
      <c r="AN1312" s="5" t="s">
        <v>64</v>
      </c>
      <c r="AO1312" s="5" t="s">
        <v>64</v>
      </c>
      <c r="AP1312" s="5" t="s">
        <v>63</v>
      </c>
      <c r="AQ1312" s="5" t="s">
        <v>64</v>
      </c>
      <c r="AR1312" s="5" t="s">
        <v>63</v>
      </c>
      <c r="AS1312" s="5" t="s">
        <v>65</v>
      </c>
      <c r="AT1312" s="5" t="s">
        <v>66</v>
      </c>
      <c r="AU1312" s="5" t="s">
        <v>67</v>
      </c>
      <c r="AV1312" s="5" t="s">
        <v>68</v>
      </c>
      <c r="AW1312" s="5" t="s">
        <v>65</v>
      </c>
      <c r="AX1312" s="5" t="s">
        <v>69</v>
      </c>
      <c r="AY1312" s="5">
        <v>33</v>
      </c>
      <c r="AZ1312" s="5">
        <v>52.2</v>
      </c>
    </row>
    <row r="1313" spans="1:52">
      <c r="A1313" s="5">
        <v>17</v>
      </c>
      <c r="B1313" s="5" t="s">
        <v>1326</v>
      </c>
      <c r="C1313" s="6">
        <v>951</v>
      </c>
      <c r="D1313" s="5" t="s">
        <v>1360</v>
      </c>
      <c r="E1313" s="5" t="str">
        <f>VLOOKUP(B1313,Region!$A$1:$B$76,2,FALSE)</f>
        <v>Region_1</v>
      </c>
      <c r="F1313" s="5" t="str">
        <f>VLOOKUP(D1313,'Used to Match Zip By Sch Name'!$A$2:$E$4714,5,FALSE)</f>
        <v>32504-7937</v>
      </c>
      <c r="G1313" s="5" t="e">
        <f>VLOOKUP(D1313,public_school_report!$D$1:$CI$3651,84,FALSE)</f>
        <v>#N/A</v>
      </c>
      <c r="H1313" s="5"/>
      <c r="I1313" s="5">
        <v>50</v>
      </c>
      <c r="J1313" s="5">
        <v>49</v>
      </c>
      <c r="K1313" s="5">
        <v>35</v>
      </c>
      <c r="L1313" s="5">
        <v>33</v>
      </c>
      <c r="M1313" s="5">
        <v>38</v>
      </c>
      <c r="N1313" s="5">
        <v>40</v>
      </c>
      <c r="O1313" s="5">
        <v>58</v>
      </c>
      <c r="P1313" s="5">
        <v>66</v>
      </c>
      <c r="Q1313" s="5"/>
      <c r="R1313" s="5">
        <v>78</v>
      </c>
      <c r="S1313" s="5">
        <v>40</v>
      </c>
      <c r="T1313" s="5">
        <v>487</v>
      </c>
      <c r="U1313" s="5">
        <v>10</v>
      </c>
      <c r="V1313" s="5">
        <v>49</v>
      </c>
      <c r="W1313" s="5">
        <v>98</v>
      </c>
      <c r="X1313" s="5" t="s">
        <v>63</v>
      </c>
      <c r="Y1313" s="5" t="s">
        <v>63</v>
      </c>
      <c r="Z1313" s="5" t="s">
        <v>63</v>
      </c>
      <c r="AA1313" s="5" t="s">
        <v>63</v>
      </c>
      <c r="AB1313" s="5" t="s">
        <v>62</v>
      </c>
      <c r="AC1313" s="5" t="s">
        <v>62</v>
      </c>
      <c r="AD1313" s="5" t="s">
        <v>62</v>
      </c>
      <c r="AE1313" s="5" t="s">
        <v>62</v>
      </c>
      <c r="AF1313" s="5" t="s">
        <v>62</v>
      </c>
      <c r="AG1313" s="5" t="s">
        <v>62</v>
      </c>
      <c r="AH1313" s="5" t="s">
        <v>63</v>
      </c>
      <c r="AI1313" s="5" t="s">
        <v>62</v>
      </c>
      <c r="AJ1313" s="5" t="s">
        <v>72</v>
      </c>
      <c r="AK1313" s="5" t="s">
        <v>63</v>
      </c>
      <c r="AL1313" s="5" t="s">
        <v>72</v>
      </c>
      <c r="AM1313" s="5" t="s">
        <v>62</v>
      </c>
      <c r="AN1313" s="5" t="s">
        <v>62</v>
      </c>
      <c r="AO1313" s="5" t="s">
        <v>62</v>
      </c>
      <c r="AP1313" s="5" t="s">
        <v>63</v>
      </c>
      <c r="AQ1313" s="5" t="s">
        <v>63</v>
      </c>
      <c r="AR1313" s="5" t="s">
        <v>63</v>
      </c>
      <c r="AS1313" s="5" t="s">
        <v>65</v>
      </c>
      <c r="AT1313" s="5" t="s">
        <v>66</v>
      </c>
      <c r="AU1313" s="5" t="s">
        <v>67</v>
      </c>
      <c r="AV1313" s="5" t="s">
        <v>68</v>
      </c>
      <c r="AW1313" s="5" t="s">
        <v>65</v>
      </c>
      <c r="AX1313" s="5" t="s">
        <v>82</v>
      </c>
      <c r="AY1313" s="5">
        <v>57.1</v>
      </c>
      <c r="AZ1313" s="5">
        <v>66.2</v>
      </c>
    </row>
    <row r="1314" spans="1:52">
      <c r="A1314" s="5">
        <v>17</v>
      </c>
      <c r="B1314" s="5" t="s">
        <v>1326</v>
      </c>
      <c r="C1314" s="6">
        <v>1201</v>
      </c>
      <c r="D1314" s="5" t="s">
        <v>1361</v>
      </c>
      <c r="E1314" s="5" t="str">
        <f>VLOOKUP(B1314,Region!$A$1:$B$76,2,FALSE)</f>
        <v>Region_1</v>
      </c>
      <c r="F1314" s="5" t="str">
        <f>VLOOKUP(D1314,'Used to Match Zip By Sch Name'!$A$2:$E$4714,5,FALSE)</f>
        <v>32534-9764</v>
      </c>
      <c r="G1314" s="5">
        <f>VLOOKUP(D1314,public_school_report!$D$1:$CI$3651,84,FALSE)</f>
        <v>920</v>
      </c>
      <c r="H1314" s="5" t="s">
        <v>2</v>
      </c>
      <c r="I1314" s="5">
        <v>71</v>
      </c>
      <c r="J1314" s="5">
        <v>60</v>
      </c>
      <c r="K1314" s="5">
        <v>55</v>
      </c>
      <c r="L1314" s="5">
        <v>71</v>
      </c>
      <c r="M1314" s="5">
        <v>64</v>
      </c>
      <c r="N1314" s="5">
        <v>41</v>
      </c>
      <c r="O1314" s="5">
        <v>73</v>
      </c>
      <c r="P1314" s="5"/>
      <c r="Q1314" s="5"/>
      <c r="R1314" s="5"/>
      <c r="S1314" s="5"/>
      <c r="T1314" s="5">
        <v>435</v>
      </c>
      <c r="U1314" s="5">
        <v>7</v>
      </c>
      <c r="V1314" s="5">
        <v>62</v>
      </c>
      <c r="W1314" s="5">
        <v>100</v>
      </c>
      <c r="X1314" s="5" t="s">
        <v>64</v>
      </c>
      <c r="Y1314" s="5" t="s">
        <v>62</v>
      </c>
      <c r="Z1314" s="5" t="s">
        <v>64</v>
      </c>
      <c r="AA1314" s="5" t="s">
        <v>62</v>
      </c>
      <c r="AB1314" s="5" t="s">
        <v>64</v>
      </c>
      <c r="AC1314" s="5" t="s">
        <v>63</v>
      </c>
      <c r="AD1314" s="5" t="s">
        <v>62</v>
      </c>
      <c r="AE1314" s="5" t="s">
        <v>64</v>
      </c>
      <c r="AF1314" s="5" t="s">
        <v>64</v>
      </c>
      <c r="AG1314" s="5" t="s">
        <v>62</v>
      </c>
      <c r="AH1314" s="5" t="s">
        <v>64</v>
      </c>
      <c r="AI1314" s="5" t="s">
        <v>64</v>
      </c>
      <c r="AJ1314" s="5" t="s">
        <v>64</v>
      </c>
      <c r="AK1314" s="5" t="s">
        <v>64</v>
      </c>
      <c r="AL1314" s="5" t="s">
        <v>64</v>
      </c>
      <c r="AM1314" s="5" t="s">
        <v>64</v>
      </c>
      <c r="AN1314" s="5" t="s">
        <v>64</v>
      </c>
      <c r="AO1314" s="5" t="s">
        <v>64</v>
      </c>
      <c r="AP1314" s="5" t="s">
        <v>63</v>
      </c>
      <c r="AQ1314" s="5" t="s">
        <v>64</v>
      </c>
      <c r="AR1314" s="5" t="s">
        <v>62</v>
      </c>
      <c r="AS1314" s="5" t="s">
        <v>65</v>
      </c>
      <c r="AT1314" s="5" t="s">
        <v>66</v>
      </c>
      <c r="AU1314" s="5" t="s">
        <v>67</v>
      </c>
      <c r="AV1314" s="5" t="s">
        <v>68</v>
      </c>
      <c r="AW1314" s="5" t="s">
        <v>65</v>
      </c>
      <c r="AX1314" s="5" t="s">
        <v>69</v>
      </c>
      <c r="AY1314" s="5">
        <v>30.7</v>
      </c>
      <c r="AZ1314" s="5">
        <v>70.199999999999989</v>
      </c>
    </row>
    <row r="1315" spans="1:52">
      <c r="A1315" s="5">
        <v>17</v>
      </c>
      <c r="B1315" s="5" t="s">
        <v>1326</v>
      </c>
      <c r="C1315" s="6">
        <v>1221</v>
      </c>
      <c r="D1315" s="5" t="s">
        <v>1362</v>
      </c>
      <c r="E1315" s="5" t="str">
        <f>VLOOKUP(B1315,Region!$A$1:$B$76,2,FALSE)</f>
        <v>Region_1</v>
      </c>
      <c r="F1315" s="5" t="str">
        <f>VLOOKUP(D1315,'Used to Match Zip By Sch Name'!$A$2:$E$4714,5,FALSE)</f>
        <v>32506-8173</v>
      </c>
      <c r="G1315" s="5">
        <f>VLOOKUP(D1315,public_school_report!$D$1:$CI$3651,84,FALSE)</f>
        <v>1353</v>
      </c>
      <c r="H1315" s="5" t="s">
        <v>2</v>
      </c>
      <c r="I1315" s="5">
        <v>45</v>
      </c>
      <c r="J1315" s="5">
        <v>50</v>
      </c>
      <c r="K1315" s="5">
        <v>44</v>
      </c>
      <c r="L1315" s="5">
        <v>49</v>
      </c>
      <c r="M1315" s="5">
        <v>49</v>
      </c>
      <c r="N1315" s="5">
        <v>41</v>
      </c>
      <c r="O1315" s="5">
        <v>45</v>
      </c>
      <c r="P1315" s="5">
        <v>57</v>
      </c>
      <c r="Q1315" s="5">
        <v>70</v>
      </c>
      <c r="R1315" s="5"/>
      <c r="S1315" s="5"/>
      <c r="T1315" s="5">
        <v>450</v>
      </c>
      <c r="U1315" s="5">
        <v>9</v>
      </c>
      <c r="V1315" s="5">
        <v>50</v>
      </c>
      <c r="W1315" s="5">
        <v>99</v>
      </c>
      <c r="X1315" s="5" t="s">
        <v>63</v>
      </c>
      <c r="Y1315" s="5" t="s">
        <v>63</v>
      </c>
      <c r="Z1315" s="5" t="s">
        <v>63</v>
      </c>
      <c r="AA1315" s="5" t="s">
        <v>63</v>
      </c>
      <c r="AB1315" s="5" t="s">
        <v>62</v>
      </c>
      <c r="AC1315" s="5" t="s">
        <v>63</v>
      </c>
      <c r="AD1315" s="5" t="s">
        <v>63</v>
      </c>
      <c r="AE1315" s="5" t="s">
        <v>62</v>
      </c>
      <c r="AF1315" s="5" t="s">
        <v>64</v>
      </c>
      <c r="AG1315" s="5" t="s">
        <v>64</v>
      </c>
      <c r="AH1315" s="5" t="s">
        <v>64</v>
      </c>
      <c r="AI1315" s="5" t="s">
        <v>64</v>
      </c>
      <c r="AJ1315" s="5" t="s">
        <v>64</v>
      </c>
      <c r="AK1315" s="5" t="s">
        <v>64</v>
      </c>
      <c r="AL1315" s="5" t="s">
        <v>62</v>
      </c>
      <c r="AM1315" s="5" t="s">
        <v>62</v>
      </c>
      <c r="AN1315" s="5" t="s">
        <v>64</v>
      </c>
      <c r="AO1315" s="5" t="s">
        <v>64</v>
      </c>
      <c r="AP1315" s="5" t="s">
        <v>64</v>
      </c>
      <c r="AQ1315" s="5" t="s">
        <v>64</v>
      </c>
      <c r="AR1315" s="5" t="s">
        <v>63</v>
      </c>
      <c r="AS1315" s="5" t="s">
        <v>65</v>
      </c>
      <c r="AT1315" s="5" t="s">
        <v>66</v>
      </c>
      <c r="AU1315" s="5" t="s">
        <v>67</v>
      </c>
      <c r="AV1315" s="5" t="s">
        <v>68</v>
      </c>
      <c r="AW1315" s="5" t="s">
        <v>65</v>
      </c>
      <c r="AX1315" s="5" t="s">
        <v>78</v>
      </c>
      <c r="AY1315" s="5">
        <v>50.3</v>
      </c>
      <c r="AZ1315" s="5">
        <v>75.099999999999994</v>
      </c>
    </row>
    <row r="1316" spans="1:52">
      <c r="A1316" s="5">
        <v>17</v>
      </c>
      <c r="B1316" s="5" t="s">
        <v>1326</v>
      </c>
      <c r="C1316" s="6">
        <v>1231</v>
      </c>
      <c r="D1316" s="5" t="s">
        <v>1363</v>
      </c>
      <c r="E1316" s="5" t="str">
        <f>VLOOKUP(B1316,Region!$A$1:$B$76,2,FALSE)</f>
        <v>Region_1</v>
      </c>
      <c r="F1316" s="5" t="str">
        <f>VLOOKUP(D1316,'Used to Match Zip By Sch Name'!$A$2:$E$4714,5,FALSE)</f>
        <v>32535-3530</v>
      </c>
      <c r="G1316" s="5" t="e">
        <f>VLOOKUP(D1316,public_school_report!$D$1:$CI$3651,84,FALSE)</f>
        <v>#N/A</v>
      </c>
      <c r="H1316" s="5"/>
      <c r="I1316" s="5">
        <v>47</v>
      </c>
      <c r="J1316" s="5">
        <v>41</v>
      </c>
      <c r="K1316" s="5">
        <v>25</v>
      </c>
      <c r="L1316" s="5">
        <v>38</v>
      </c>
      <c r="M1316" s="5">
        <v>34</v>
      </c>
      <c r="N1316" s="5">
        <v>16</v>
      </c>
      <c r="O1316" s="5">
        <v>51</v>
      </c>
      <c r="P1316" s="5">
        <v>51</v>
      </c>
      <c r="Q1316" s="5"/>
      <c r="R1316" s="5">
        <v>82</v>
      </c>
      <c r="S1316" s="5">
        <v>71</v>
      </c>
      <c r="T1316" s="5">
        <v>456</v>
      </c>
      <c r="U1316" s="5">
        <v>10</v>
      </c>
      <c r="V1316" s="5">
        <v>46</v>
      </c>
      <c r="W1316" s="5">
        <v>99</v>
      </c>
      <c r="X1316" s="5" t="s">
        <v>63</v>
      </c>
      <c r="Y1316" s="5" t="s">
        <v>63</v>
      </c>
      <c r="Z1316" s="5" t="s">
        <v>63</v>
      </c>
      <c r="AA1316" s="5" t="s">
        <v>63</v>
      </c>
      <c r="AB1316" s="5" t="s">
        <v>62</v>
      </c>
      <c r="AC1316" s="5" t="s">
        <v>63</v>
      </c>
      <c r="AD1316" s="5" t="s">
        <v>62</v>
      </c>
      <c r="AE1316" s="5" t="s">
        <v>63</v>
      </c>
      <c r="AF1316" s="5" t="s">
        <v>62</v>
      </c>
      <c r="AG1316" s="5" t="s">
        <v>62</v>
      </c>
      <c r="AH1316" s="5" t="s">
        <v>72</v>
      </c>
      <c r="AI1316" s="5" t="s">
        <v>62</v>
      </c>
      <c r="AJ1316" s="5" t="s">
        <v>63</v>
      </c>
      <c r="AK1316" s="5" t="s">
        <v>63</v>
      </c>
      <c r="AL1316" s="5" t="s">
        <v>63</v>
      </c>
      <c r="AM1316" s="5" t="s">
        <v>63</v>
      </c>
      <c r="AN1316" s="5" t="s">
        <v>63</v>
      </c>
      <c r="AO1316" s="5" t="s">
        <v>63</v>
      </c>
      <c r="AP1316" s="5" t="s">
        <v>63</v>
      </c>
      <c r="AQ1316" s="5" t="s">
        <v>63</v>
      </c>
      <c r="AR1316" s="5" t="s">
        <v>63</v>
      </c>
      <c r="AS1316" s="5" t="s">
        <v>65</v>
      </c>
      <c r="AT1316" s="5" t="s">
        <v>66</v>
      </c>
      <c r="AU1316" s="5" t="s">
        <v>67</v>
      </c>
      <c r="AV1316" s="5" t="s">
        <v>67</v>
      </c>
      <c r="AW1316" s="5" t="s">
        <v>65</v>
      </c>
      <c r="AX1316" s="5" t="s">
        <v>82</v>
      </c>
      <c r="AY1316" s="5">
        <v>26.1</v>
      </c>
      <c r="AZ1316" s="5">
        <v>52</v>
      </c>
    </row>
    <row r="1317" spans="1:52">
      <c r="A1317" s="5">
        <v>17</v>
      </c>
      <c r="B1317" s="5" t="s">
        <v>1326</v>
      </c>
      <c r="C1317" s="6">
        <v>1241</v>
      </c>
      <c r="D1317" s="5" t="s">
        <v>1364</v>
      </c>
      <c r="E1317" s="5" t="str">
        <f>VLOOKUP(B1317,Region!$A$1:$B$76,2,FALSE)</f>
        <v>Region_1</v>
      </c>
      <c r="F1317" s="5" t="str">
        <f>VLOOKUP(D1317,'Used to Match Zip By Sch Name'!$A$2:$E$4714,5,FALSE)</f>
        <v>32506-8285</v>
      </c>
      <c r="G1317" s="5">
        <f>VLOOKUP(D1317,public_school_report!$D$1:$CI$3651,84,FALSE)</f>
        <v>958</v>
      </c>
      <c r="H1317" s="5" t="s">
        <v>2</v>
      </c>
      <c r="I1317" s="5">
        <v>68</v>
      </c>
      <c r="J1317" s="5">
        <v>61</v>
      </c>
      <c r="K1317" s="5">
        <v>43</v>
      </c>
      <c r="L1317" s="5">
        <v>70</v>
      </c>
      <c r="M1317" s="5">
        <v>81</v>
      </c>
      <c r="N1317" s="5">
        <v>66</v>
      </c>
      <c r="O1317" s="5">
        <v>69</v>
      </c>
      <c r="P1317" s="5"/>
      <c r="Q1317" s="5"/>
      <c r="R1317" s="5"/>
      <c r="S1317" s="5"/>
      <c r="T1317" s="5">
        <v>458</v>
      </c>
      <c r="U1317" s="5">
        <v>7</v>
      </c>
      <c r="V1317" s="5">
        <v>65</v>
      </c>
      <c r="W1317" s="5">
        <v>100</v>
      </c>
      <c r="X1317" s="5" t="s">
        <v>64</v>
      </c>
      <c r="Y1317" s="5" t="s">
        <v>62</v>
      </c>
      <c r="Z1317" s="5" t="s">
        <v>64</v>
      </c>
      <c r="AA1317" s="5" t="s">
        <v>62</v>
      </c>
      <c r="AB1317" s="5" t="s">
        <v>64</v>
      </c>
      <c r="AC1317" s="5" t="s">
        <v>64</v>
      </c>
      <c r="AD1317" s="5" t="s">
        <v>64</v>
      </c>
      <c r="AE1317" s="5" t="s">
        <v>64</v>
      </c>
      <c r="AF1317" s="5" t="s">
        <v>64</v>
      </c>
      <c r="AG1317" s="5" t="s">
        <v>62</v>
      </c>
      <c r="AH1317" s="5" t="s">
        <v>64</v>
      </c>
      <c r="AI1317" s="5" t="s">
        <v>64</v>
      </c>
      <c r="AJ1317" s="5" t="s">
        <v>64</v>
      </c>
      <c r="AK1317" s="5" t="s">
        <v>64</v>
      </c>
      <c r="AL1317" s="5" t="s">
        <v>64</v>
      </c>
      <c r="AM1317" s="5" t="s">
        <v>64</v>
      </c>
      <c r="AN1317" s="5" t="s">
        <v>62</v>
      </c>
      <c r="AO1317" s="5" t="s">
        <v>62</v>
      </c>
      <c r="AP1317" s="5" t="s">
        <v>65</v>
      </c>
      <c r="AQ1317" s="5" t="s">
        <v>66</v>
      </c>
      <c r="AR1317" s="5" t="s">
        <v>66</v>
      </c>
      <c r="AS1317" s="5" t="s">
        <v>65</v>
      </c>
      <c r="AT1317" s="5" t="s">
        <v>66</v>
      </c>
      <c r="AU1317" s="5" t="s">
        <v>67</v>
      </c>
      <c r="AV1317" s="5" t="s">
        <v>67</v>
      </c>
      <c r="AW1317" s="5" t="s">
        <v>65</v>
      </c>
      <c r="AX1317" s="5" t="s">
        <v>69</v>
      </c>
      <c r="AY1317" s="5">
        <v>43.4</v>
      </c>
      <c r="AZ1317" s="5">
        <v>49.9</v>
      </c>
    </row>
    <row r="1318" spans="1:52" s="18" customFormat="1">
      <c r="A1318" s="19">
        <v>17</v>
      </c>
      <c r="B1318" s="19" t="s">
        <v>1326</v>
      </c>
      <c r="C1318" s="20">
        <v>1251</v>
      </c>
      <c r="D1318" s="19" t="s">
        <v>1365</v>
      </c>
      <c r="E1318" s="5" t="str">
        <f>VLOOKUP(B1318,Region!$A$1:$B$76,2,FALSE)</f>
        <v>Region_1</v>
      </c>
      <c r="F1318" s="5" t="e">
        <f>VLOOKUP(D1318,'Used to Match Zip By Sch Name'!$A$2:$E$4714,5,FALSE)</f>
        <v>#N/A</v>
      </c>
      <c r="G1318" s="5" t="e">
        <f>VLOOKUP(D1318,public_school_report!$D$1:$CI$3651,84,FALSE)</f>
        <v>#N/A</v>
      </c>
      <c r="H1318" s="5"/>
      <c r="I1318" s="19">
        <v>70</v>
      </c>
      <c r="J1318" s="19">
        <v>63</v>
      </c>
      <c r="K1318" s="19">
        <v>49</v>
      </c>
      <c r="L1318" s="19">
        <v>61</v>
      </c>
      <c r="M1318" s="19">
        <v>56</v>
      </c>
      <c r="N1318" s="19">
        <v>63</v>
      </c>
      <c r="O1318" s="19">
        <v>79</v>
      </c>
      <c r="P1318" s="19">
        <v>87</v>
      </c>
      <c r="Q1318" s="19"/>
      <c r="R1318" s="19">
        <v>100</v>
      </c>
      <c r="S1318" s="19">
        <v>73</v>
      </c>
      <c r="T1318" s="19">
        <v>701</v>
      </c>
      <c r="U1318" s="19">
        <v>10</v>
      </c>
      <c r="V1318" s="19">
        <v>70</v>
      </c>
      <c r="W1318" s="19">
        <v>100</v>
      </c>
      <c r="X1318" s="19" t="s">
        <v>64</v>
      </c>
      <c r="Y1318" s="19" t="s">
        <v>64</v>
      </c>
      <c r="Z1318" s="19" t="s">
        <v>64</v>
      </c>
      <c r="AA1318" s="19" t="s">
        <v>64</v>
      </c>
      <c r="AB1318" s="19" t="s">
        <v>64</v>
      </c>
      <c r="AC1318" s="19" t="s">
        <v>64</v>
      </c>
      <c r="AD1318" s="19" t="s">
        <v>64</v>
      </c>
      <c r="AE1318" s="19" t="s">
        <v>64</v>
      </c>
      <c r="AF1318" s="19" t="s">
        <v>64</v>
      </c>
      <c r="AG1318" s="19" t="s">
        <v>64</v>
      </c>
      <c r="AH1318" s="19" t="s">
        <v>64</v>
      </c>
      <c r="AI1318" s="19" t="s">
        <v>64</v>
      </c>
      <c r="AJ1318" s="19" t="s">
        <v>64</v>
      </c>
      <c r="AK1318" s="19" t="s">
        <v>64</v>
      </c>
      <c r="AL1318" s="19" t="s">
        <v>64</v>
      </c>
      <c r="AM1318" s="19" t="s">
        <v>63</v>
      </c>
      <c r="AN1318" s="19" t="s">
        <v>65</v>
      </c>
      <c r="AO1318" s="19" t="s">
        <v>66</v>
      </c>
      <c r="AP1318" s="19" t="s">
        <v>66</v>
      </c>
      <c r="AQ1318" s="19" t="s">
        <v>66</v>
      </c>
      <c r="AR1318" s="19" t="s">
        <v>66</v>
      </c>
      <c r="AS1318" s="19" t="s">
        <v>65</v>
      </c>
      <c r="AT1318" s="19" t="s">
        <v>66</v>
      </c>
      <c r="AU1318" s="19" t="s">
        <v>67</v>
      </c>
      <c r="AV1318" s="19" t="s">
        <v>67</v>
      </c>
      <c r="AW1318" s="19" t="s">
        <v>65</v>
      </c>
      <c r="AX1318" s="19" t="s">
        <v>82</v>
      </c>
      <c r="AY1318" s="19">
        <v>49.9</v>
      </c>
      <c r="AZ1318" s="19">
        <v>39.900000000000006</v>
      </c>
    </row>
    <row r="1319" spans="1:52">
      <c r="A1319" s="5">
        <v>17</v>
      </c>
      <c r="B1319" s="5" t="s">
        <v>1326</v>
      </c>
      <c r="C1319" s="6">
        <v>1261</v>
      </c>
      <c r="D1319" s="5" t="s">
        <v>1366</v>
      </c>
      <c r="E1319" s="5" t="str">
        <f>VLOOKUP(B1319,Region!$A$1:$B$76,2,FALSE)</f>
        <v>Region_1</v>
      </c>
      <c r="F1319" s="5" t="str">
        <f>VLOOKUP(D1319,'Used to Match Zip By Sch Name'!$A$2:$E$4714,5,FALSE)</f>
        <v>32577-5018</v>
      </c>
      <c r="G1319" s="5">
        <f>VLOOKUP(D1319,public_school_report!$D$1:$CI$3651,84,FALSE)</f>
        <v>446</v>
      </c>
      <c r="H1319" s="5" t="s">
        <v>6</v>
      </c>
      <c r="I1319" s="5">
        <v>64</v>
      </c>
      <c r="J1319" s="5">
        <v>60</v>
      </c>
      <c r="K1319" s="5">
        <v>54</v>
      </c>
      <c r="L1319" s="5">
        <v>85</v>
      </c>
      <c r="M1319" s="5">
        <v>77</v>
      </c>
      <c r="N1319" s="5">
        <v>63</v>
      </c>
      <c r="O1319" s="5">
        <v>75</v>
      </c>
      <c r="P1319" s="5"/>
      <c r="Q1319" s="5"/>
      <c r="R1319" s="5"/>
      <c r="S1319" s="5"/>
      <c r="T1319" s="5">
        <v>478</v>
      </c>
      <c r="U1319" s="5">
        <v>7</v>
      </c>
      <c r="V1319" s="5">
        <v>68</v>
      </c>
      <c r="W1319" s="5">
        <v>100</v>
      </c>
      <c r="X1319" s="5" t="s">
        <v>64</v>
      </c>
      <c r="Y1319" s="5" t="s">
        <v>64</v>
      </c>
      <c r="Z1319" s="5" t="s">
        <v>64</v>
      </c>
      <c r="AA1319" s="5" t="s">
        <v>62</v>
      </c>
      <c r="AB1319" s="5" t="s">
        <v>64</v>
      </c>
      <c r="AC1319" s="5" t="s">
        <v>64</v>
      </c>
      <c r="AD1319" s="5" t="s">
        <v>63</v>
      </c>
      <c r="AE1319" s="5" t="s">
        <v>62</v>
      </c>
      <c r="AF1319" s="5" t="s">
        <v>64</v>
      </c>
      <c r="AG1319" s="5" t="s">
        <v>62</v>
      </c>
      <c r="AH1319" s="5" t="s">
        <v>62</v>
      </c>
      <c r="AI1319" s="5" t="s">
        <v>64</v>
      </c>
      <c r="AJ1319" s="5" t="s">
        <v>64</v>
      </c>
      <c r="AK1319" s="5" t="s">
        <v>64</v>
      </c>
      <c r="AL1319" s="5" t="s">
        <v>64</v>
      </c>
      <c r="AM1319" s="5" t="s">
        <v>64</v>
      </c>
      <c r="AN1319" s="5" t="s">
        <v>66</v>
      </c>
      <c r="AO1319" s="5" t="s">
        <v>66</v>
      </c>
      <c r="AP1319" s="5" t="s">
        <v>66</v>
      </c>
      <c r="AQ1319" s="5" t="s">
        <v>66</v>
      </c>
      <c r="AR1319" s="5" t="s">
        <v>66</v>
      </c>
      <c r="AS1319" s="5" t="s">
        <v>65</v>
      </c>
      <c r="AT1319" s="5" t="s">
        <v>66</v>
      </c>
      <c r="AU1319" s="5" t="s">
        <v>67</v>
      </c>
      <c r="AV1319" s="5" t="s">
        <v>68</v>
      </c>
      <c r="AW1319" s="5" t="s">
        <v>65</v>
      </c>
      <c r="AX1319" s="5" t="s">
        <v>69</v>
      </c>
      <c r="AY1319" s="5">
        <v>18.600000000000001</v>
      </c>
      <c r="AZ1319" s="5">
        <v>84</v>
      </c>
    </row>
    <row r="1320" spans="1:52">
      <c r="A1320" s="5">
        <v>17</v>
      </c>
      <c r="B1320" s="5" t="s">
        <v>1326</v>
      </c>
      <c r="C1320" s="6">
        <v>1281</v>
      </c>
      <c r="D1320" s="5" t="s">
        <v>1367</v>
      </c>
      <c r="E1320" s="5" t="str">
        <f>VLOOKUP(B1320,Region!$A$1:$B$76,2,FALSE)</f>
        <v>Region_1</v>
      </c>
      <c r="F1320" s="5" t="str">
        <f>VLOOKUP(D1320,'Used to Match Zip By Sch Name'!$A$2:$E$4714,5,FALSE)</f>
        <v>32505-7963</v>
      </c>
      <c r="G1320" s="5">
        <f>VLOOKUP(D1320,public_school_report!$D$1:$CI$3651,84,FALSE)</f>
        <v>763</v>
      </c>
      <c r="H1320" s="5" t="s">
        <v>4</v>
      </c>
      <c r="I1320" s="5">
        <v>32</v>
      </c>
      <c r="J1320" s="5">
        <v>48</v>
      </c>
      <c r="K1320" s="5">
        <v>53</v>
      </c>
      <c r="L1320" s="5">
        <v>27</v>
      </c>
      <c r="M1320" s="5">
        <v>44</v>
      </c>
      <c r="N1320" s="5">
        <v>48</v>
      </c>
      <c r="O1320" s="5">
        <v>41</v>
      </c>
      <c r="P1320" s="5"/>
      <c r="Q1320" s="5"/>
      <c r="R1320" s="5"/>
      <c r="S1320" s="5"/>
      <c r="T1320" s="5">
        <v>293</v>
      </c>
      <c r="U1320" s="5">
        <v>7</v>
      </c>
      <c r="V1320" s="5">
        <v>42</v>
      </c>
      <c r="W1320" s="5">
        <v>100</v>
      </c>
      <c r="X1320" s="5" t="s">
        <v>63</v>
      </c>
      <c r="Y1320" s="5" t="s">
        <v>72</v>
      </c>
      <c r="Z1320" s="5" t="s">
        <v>72</v>
      </c>
      <c r="AA1320" s="5" t="s">
        <v>72</v>
      </c>
      <c r="AB1320" s="5" t="s">
        <v>63</v>
      </c>
      <c r="AC1320" s="5" t="s">
        <v>63</v>
      </c>
      <c r="AD1320" s="5" t="s">
        <v>72</v>
      </c>
      <c r="AE1320" s="5" t="s">
        <v>72</v>
      </c>
      <c r="AF1320" s="5" t="s">
        <v>66</v>
      </c>
      <c r="AG1320" s="5" t="s">
        <v>66</v>
      </c>
      <c r="AH1320" s="5" t="s">
        <v>66</v>
      </c>
      <c r="AI1320" s="5" t="s">
        <v>66</v>
      </c>
      <c r="AJ1320" s="5" t="s">
        <v>66</v>
      </c>
      <c r="AK1320" s="5" t="s">
        <v>66</v>
      </c>
      <c r="AL1320" s="5" t="s">
        <v>66</v>
      </c>
      <c r="AM1320" s="5" t="s">
        <v>66</v>
      </c>
      <c r="AN1320" s="5" t="s">
        <v>66</v>
      </c>
      <c r="AO1320" s="5" t="s">
        <v>66</v>
      </c>
      <c r="AP1320" s="5" t="s">
        <v>66</v>
      </c>
      <c r="AQ1320" s="5" t="s">
        <v>66</v>
      </c>
      <c r="AR1320" s="5" t="s">
        <v>66</v>
      </c>
      <c r="AS1320" s="5" t="s">
        <v>65</v>
      </c>
      <c r="AT1320" s="5" t="s">
        <v>66</v>
      </c>
      <c r="AU1320" s="5" t="s">
        <v>67</v>
      </c>
      <c r="AV1320" s="5" t="s">
        <v>68</v>
      </c>
      <c r="AW1320" s="5" t="s">
        <v>65</v>
      </c>
      <c r="AX1320" s="5" t="s">
        <v>69</v>
      </c>
      <c r="AY1320" s="5">
        <v>91.4</v>
      </c>
      <c r="AZ1320" s="5">
        <v>100</v>
      </c>
    </row>
    <row r="1321" spans="1:52">
      <c r="A1321" s="5">
        <v>17</v>
      </c>
      <c r="B1321" s="5" t="s">
        <v>1326</v>
      </c>
      <c r="C1321" s="6">
        <v>1291</v>
      </c>
      <c r="D1321" s="5" t="s">
        <v>1368</v>
      </c>
      <c r="E1321" s="5" t="str">
        <f>VLOOKUP(B1321,Region!$A$1:$B$76,2,FALSE)</f>
        <v>Region_1</v>
      </c>
      <c r="F1321" s="5" t="str">
        <f>VLOOKUP(D1321,'Used to Match Zip By Sch Name'!$A$2:$E$4714,5,FALSE)</f>
        <v>32526-5252</v>
      </c>
      <c r="G1321" s="5" t="e">
        <f>VLOOKUP(D1321,public_school_report!$D$1:$CI$3651,84,FALSE)</f>
        <v>#N/A</v>
      </c>
      <c r="H1321" s="5"/>
      <c r="I1321" s="5">
        <v>47</v>
      </c>
      <c r="J1321" s="5">
        <v>58</v>
      </c>
      <c r="K1321" s="5">
        <v>56</v>
      </c>
      <c r="L1321" s="5">
        <v>43</v>
      </c>
      <c r="M1321" s="5">
        <v>47</v>
      </c>
      <c r="N1321" s="5">
        <v>46</v>
      </c>
      <c r="O1321" s="5">
        <v>40</v>
      </c>
      <c r="P1321" s="5">
        <v>51</v>
      </c>
      <c r="Q1321" s="5">
        <v>62</v>
      </c>
      <c r="R1321" s="5"/>
      <c r="S1321" s="5"/>
      <c r="T1321" s="5">
        <v>450</v>
      </c>
      <c r="U1321" s="5">
        <v>9</v>
      </c>
      <c r="V1321" s="5">
        <v>50</v>
      </c>
      <c r="W1321" s="5">
        <v>99</v>
      </c>
      <c r="X1321" s="5" t="s">
        <v>63</v>
      </c>
      <c r="Y1321" s="5" t="s">
        <v>66</v>
      </c>
      <c r="Z1321" s="5" t="s">
        <v>66</v>
      </c>
      <c r="AA1321" s="5" t="s">
        <v>66</v>
      </c>
      <c r="AB1321" s="5" t="s">
        <v>66</v>
      </c>
      <c r="AC1321" s="5" t="s">
        <v>66</v>
      </c>
      <c r="AD1321" s="5" t="s">
        <v>66</v>
      </c>
      <c r="AE1321" s="5" t="s">
        <v>66</v>
      </c>
      <c r="AF1321" s="5" t="s">
        <v>66</v>
      </c>
      <c r="AG1321" s="5" t="s">
        <v>66</v>
      </c>
      <c r="AH1321" s="5" t="s">
        <v>66</v>
      </c>
      <c r="AI1321" s="5" t="s">
        <v>66</v>
      </c>
      <c r="AJ1321" s="5" t="s">
        <v>66</v>
      </c>
      <c r="AK1321" s="5" t="s">
        <v>66</v>
      </c>
      <c r="AL1321" s="5" t="s">
        <v>66</v>
      </c>
      <c r="AM1321" s="5" t="s">
        <v>66</v>
      </c>
      <c r="AN1321" s="5" t="s">
        <v>66</v>
      </c>
      <c r="AO1321" s="5" t="s">
        <v>66</v>
      </c>
      <c r="AP1321" s="5" t="s">
        <v>66</v>
      </c>
      <c r="AQ1321" s="5" t="s">
        <v>66</v>
      </c>
      <c r="AR1321" s="5" t="s">
        <v>66</v>
      </c>
      <c r="AS1321" s="5" t="s">
        <v>65</v>
      </c>
      <c r="AT1321" s="5" t="s">
        <v>66</v>
      </c>
      <c r="AU1321" s="5" t="s">
        <v>67</v>
      </c>
      <c r="AV1321" s="5" t="s">
        <v>68</v>
      </c>
      <c r="AW1321" s="5" t="s">
        <v>65</v>
      </c>
      <c r="AX1321" s="5" t="s">
        <v>78</v>
      </c>
      <c r="AY1321" s="5">
        <v>50.8</v>
      </c>
      <c r="AZ1321" s="5">
        <v>67.7</v>
      </c>
    </row>
    <row r="1322" spans="1:52">
      <c r="A1322" s="5">
        <v>17</v>
      </c>
      <c r="B1322" s="5" t="s">
        <v>1326</v>
      </c>
      <c r="C1322" s="6">
        <v>1311</v>
      </c>
      <c r="D1322" s="5" t="s">
        <v>1369</v>
      </c>
      <c r="E1322" s="5" t="str">
        <f>VLOOKUP(B1322,Region!$A$1:$B$76,2,FALSE)</f>
        <v>Region_1</v>
      </c>
      <c r="F1322" s="5" t="str">
        <f>VLOOKUP(D1322,'Used to Match Zip By Sch Name'!$A$2:$E$4714,5,FALSE)</f>
        <v>32533-4619</v>
      </c>
      <c r="G1322" s="5" t="e">
        <f>VLOOKUP(D1322,public_school_report!$D$1:$CI$3651,84,FALSE)</f>
        <v>#N/A</v>
      </c>
      <c r="H1322" s="5"/>
      <c r="I1322" s="5">
        <v>62</v>
      </c>
      <c r="J1322" s="5">
        <v>49</v>
      </c>
      <c r="K1322" s="5">
        <v>50</v>
      </c>
      <c r="L1322" s="5">
        <v>67</v>
      </c>
      <c r="M1322" s="5">
        <v>66</v>
      </c>
      <c r="N1322" s="5">
        <v>57</v>
      </c>
      <c r="O1322" s="5">
        <v>63</v>
      </c>
      <c r="P1322" s="5"/>
      <c r="Q1322" s="5"/>
      <c r="R1322" s="5"/>
      <c r="S1322" s="5"/>
      <c r="T1322" s="5">
        <v>414</v>
      </c>
      <c r="U1322" s="5">
        <v>7</v>
      </c>
      <c r="V1322" s="5">
        <v>59</v>
      </c>
      <c r="W1322" s="5">
        <v>100</v>
      </c>
      <c r="X1322" s="5" t="s">
        <v>62</v>
      </c>
      <c r="Y1322" s="5" t="s">
        <v>66</v>
      </c>
      <c r="Z1322" s="5" t="s">
        <v>66</v>
      </c>
      <c r="AA1322" s="5" t="s">
        <v>66</v>
      </c>
      <c r="AB1322" s="5" t="s">
        <v>66</v>
      </c>
      <c r="AC1322" s="5" t="s">
        <v>66</v>
      </c>
      <c r="AD1322" s="5" t="s">
        <v>66</v>
      </c>
      <c r="AE1322" s="5" t="s">
        <v>66</v>
      </c>
      <c r="AF1322" s="5" t="s">
        <v>66</v>
      </c>
      <c r="AG1322" s="5" t="s">
        <v>66</v>
      </c>
      <c r="AH1322" s="5" t="s">
        <v>66</v>
      </c>
      <c r="AI1322" s="5" t="s">
        <v>66</v>
      </c>
      <c r="AJ1322" s="5" t="s">
        <v>66</v>
      </c>
      <c r="AK1322" s="5" t="s">
        <v>66</v>
      </c>
      <c r="AL1322" s="5" t="s">
        <v>66</v>
      </c>
      <c r="AM1322" s="5" t="s">
        <v>66</v>
      </c>
      <c r="AN1322" s="5" t="s">
        <v>66</v>
      </c>
      <c r="AO1322" s="5" t="s">
        <v>66</v>
      </c>
      <c r="AP1322" s="5" t="s">
        <v>66</v>
      </c>
      <c r="AQ1322" s="5" t="s">
        <v>66</v>
      </c>
      <c r="AR1322" s="5" t="s">
        <v>66</v>
      </c>
      <c r="AS1322" s="5" t="s">
        <v>65</v>
      </c>
      <c r="AT1322" s="5" t="s">
        <v>66</v>
      </c>
      <c r="AU1322" s="5" t="s">
        <v>67</v>
      </c>
      <c r="AV1322" s="5" t="s">
        <v>67</v>
      </c>
      <c r="AW1322" s="5" t="s">
        <v>65</v>
      </c>
      <c r="AX1322" s="5" t="s">
        <v>69</v>
      </c>
      <c r="AY1322" s="5">
        <v>30.8</v>
      </c>
      <c r="AZ1322" s="5">
        <v>46.2</v>
      </c>
    </row>
    <row r="1323" spans="1:52">
      <c r="A1323" s="5">
        <v>17</v>
      </c>
      <c r="B1323" s="5" t="s">
        <v>1326</v>
      </c>
      <c r="C1323" s="6">
        <v>2093</v>
      </c>
      <c r="D1323" s="5" t="s">
        <v>1370</v>
      </c>
      <c r="E1323" s="5" t="str">
        <f>VLOOKUP(B1323,Region!$A$1:$B$76,2,FALSE)</f>
        <v>Region_1</v>
      </c>
      <c r="F1323" s="5" t="str">
        <f>VLOOKUP(D1323,'Used to Match Zip By Sch Name'!$A$2:$E$4714,5,FALSE)</f>
        <v>32526-5203</v>
      </c>
      <c r="G1323" s="5">
        <f>VLOOKUP(D1323,public_school_report!$D$1:$CI$3651,84,FALSE)</f>
        <v>290</v>
      </c>
      <c r="H1323" s="5" t="s">
        <v>6</v>
      </c>
      <c r="I1323" s="5">
        <v>53</v>
      </c>
      <c r="J1323" s="5">
        <v>55</v>
      </c>
      <c r="K1323" s="5">
        <v>45</v>
      </c>
      <c r="L1323" s="5">
        <v>47</v>
      </c>
      <c r="M1323" s="5">
        <v>42</v>
      </c>
      <c r="N1323" s="5">
        <v>39</v>
      </c>
      <c r="O1323" s="5">
        <v>43</v>
      </c>
      <c r="P1323" s="5">
        <v>71</v>
      </c>
      <c r="Q1323" s="5">
        <v>57</v>
      </c>
      <c r="R1323" s="5"/>
      <c r="S1323" s="5"/>
      <c r="T1323" s="5">
        <v>452</v>
      </c>
      <c r="U1323" s="5">
        <v>9</v>
      </c>
      <c r="V1323" s="5">
        <v>50</v>
      </c>
      <c r="W1323" s="5">
        <v>100</v>
      </c>
      <c r="X1323" s="5" t="s">
        <v>63</v>
      </c>
      <c r="Y1323" s="5" t="s">
        <v>63</v>
      </c>
      <c r="Z1323" s="5" t="s">
        <v>63</v>
      </c>
      <c r="AA1323" s="5" t="s">
        <v>63</v>
      </c>
      <c r="AB1323" s="5" t="s">
        <v>62</v>
      </c>
      <c r="AC1323" s="5" t="s">
        <v>63</v>
      </c>
      <c r="AD1323" s="5" t="s">
        <v>63</v>
      </c>
      <c r="AE1323" s="5" t="s">
        <v>62</v>
      </c>
      <c r="AF1323" s="5" t="s">
        <v>64</v>
      </c>
      <c r="AG1323" s="5" t="s">
        <v>64</v>
      </c>
      <c r="AH1323" s="5" t="s">
        <v>62</v>
      </c>
      <c r="AI1323" s="5" t="s">
        <v>64</v>
      </c>
      <c r="AJ1323" s="5" t="s">
        <v>62</v>
      </c>
      <c r="AK1323" s="5" t="s">
        <v>64</v>
      </c>
      <c r="AL1323" s="5" t="s">
        <v>72</v>
      </c>
      <c r="AM1323" s="5" t="s">
        <v>63</v>
      </c>
      <c r="AN1323" s="5" t="s">
        <v>62</v>
      </c>
      <c r="AO1323" s="5" t="s">
        <v>62</v>
      </c>
      <c r="AP1323" s="5" t="s">
        <v>64</v>
      </c>
      <c r="AQ1323" s="5" t="s">
        <v>63</v>
      </c>
      <c r="AR1323" s="5" t="s">
        <v>72</v>
      </c>
      <c r="AS1323" s="5" t="s">
        <v>65</v>
      </c>
      <c r="AT1323" s="5" t="s">
        <v>66</v>
      </c>
      <c r="AU1323" s="5" t="s">
        <v>68</v>
      </c>
      <c r="AV1323" s="5" t="s">
        <v>67</v>
      </c>
      <c r="AW1323" s="5" t="s">
        <v>65</v>
      </c>
      <c r="AX1323" s="5" t="s">
        <v>78</v>
      </c>
      <c r="AY1323" s="5">
        <v>23.3</v>
      </c>
      <c r="AZ1323" s="5">
        <v>13</v>
      </c>
    </row>
    <row r="1324" spans="1:52">
      <c r="A1324" s="5">
        <v>17</v>
      </c>
      <c r="B1324" s="5" t="s">
        <v>1326</v>
      </c>
      <c r="C1324" s="6">
        <v>2106</v>
      </c>
      <c r="D1324" s="5" t="s">
        <v>1371</v>
      </c>
      <c r="E1324" s="5" t="str">
        <f>VLOOKUP(B1324,Region!$A$1:$B$76,2,FALSE)</f>
        <v>Region_1</v>
      </c>
      <c r="F1324" s="5" t="str">
        <f>VLOOKUP(D1324,'Used to Match Zip By Sch Name'!$A$2:$E$4714,5,FALSE)</f>
        <v>32535-3640</v>
      </c>
      <c r="G1324" s="5" t="e">
        <f>VLOOKUP(D1324,public_school_report!$D$1:$CI$3651,84,FALSE)</f>
        <v>#N/A</v>
      </c>
      <c r="H1324" s="5"/>
      <c r="I1324" s="5">
        <v>70</v>
      </c>
      <c r="J1324" s="5">
        <v>55</v>
      </c>
      <c r="K1324" s="5">
        <v>38</v>
      </c>
      <c r="L1324" s="5">
        <v>65</v>
      </c>
      <c r="M1324" s="5">
        <v>62</v>
      </c>
      <c r="N1324" s="5">
        <v>43</v>
      </c>
      <c r="O1324" s="5">
        <v>59</v>
      </c>
      <c r="P1324" s="5"/>
      <c r="Q1324" s="5"/>
      <c r="R1324" s="5"/>
      <c r="S1324" s="5"/>
      <c r="T1324" s="5">
        <v>392</v>
      </c>
      <c r="U1324" s="5">
        <v>7</v>
      </c>
      <c r="V1324" s="5">
        <v>56</v>
      </c>
      <c r="W1324" s="5">
        <v>100</v>
      </c>
      <c r="X1324" s="5" t="s">
        <v>62</v>
      </c>
      <c r="Y1324" s="5" t="s">
        <v>63</v>
      </c>
      <c r="Z1324" s="5" t="s">
        <v>62</v>
      </c>
      <c r="AA1324" s="5" t="s">
        <v>63</v>
      </c>
      <c r="AB1324" s="5" t="s">
        <v>62</v>
      </c>
      <c r="AC1324" s="5" t="s">
        <v>64</v>
      </c>
      <c r="AD1324" s="5" t="s">
        <v>62</v>
      </c>
      <c r="AE1324" s="5" t="s">
        <v>64</v>
      </c>
      <c r="AF1324" s="5" t="s">
        <v>64</v>
      </c>
      <c r="AG1324" s="5" t="s">
        <v>63</v>
      </c>
      <c r="AH1324" s="5" t="s">
        <v>64</v>
      </c>
      <c r="AI1324" s="5" t="s">
        <v>64</v>
      </c>
      <c r="AJ1324" s="5" t="s">
        <v>62</v>
      </c>
      <c r="AK1324" s="5" t="s">
        <v>64</v>
      </c>
      <c r="AL1324" s="5" t="s">
        <v>64</v>
      </c>
      <c r="AM1324" s="5" t="s">
        <v>64</v>
      </c>
      <c r="AN1324" s="5" t="s">
        <v>64</v>
      </c>
      <c r="AO1324" s="5" t="s">
        <v>66</v>
      </c>
      <c r="AP1324" s="5" t="s">
        <v>66</v>
      </c>
      <c r="AQ1324" s="5" t="s">
        <v>66</v>
      </c>
      <c r="AR1324" s="5" t="s">
        <v>66</v>
      </c>
      <c r="AS1324" s="5" t="s">
        <v>65</v>
      </c>
      <c r="AT1324" s="5" t="s">
        <v>66</v>
      </c>
      <c r="AU1324" s="5" t="s">
        <v>68</v>
      </c>
      <c r="AV1324" s="5" t="s">
        <v>68</v>
      </c>
      <c r="AW1324" s="5" t="s">
        <v>65</v>
      </c>
      <c r="AX1324" s="5" t="s">
        <v>69</v>
      </c>
      <c r="AY1324" s="5">
        <v>35.9</v>
      </c>
      <c r="AZ1324" s="5">
        <v>83.2</v>
      </c>
    </row>
    <row r="1325" spans="1:52">
      <c r="A1325" s="5">
        <v>17</v>
      </c>
      <c r="B1325" s="5" t="s">
        <v>1326</v>
      </c>
      <c r="C1325" s="6">
        <v>2108</v>
      </c>
      <c r="D1325" s="5" t="s">
        <v>1372</v>
      </c>
      <c r="E1325" s="5" t="str">
        <f>VLOOKUP(B1325,Region!$A$1:$B$76,2,FALSE)</f>
        <v>Region_1</v>
      </c>
      <c r="F1325" s="5" t="str">
        <f>VLOOKUP(D1325,'Used to Match Zip By Sch Name'!$A$2:$E$4714,5,FALSE)</f>
        <v>32561-2262</v>
      </c>
      <c r="G1325" s="5" t="e">
        <f>VLOOKUP(D1325,public_school_report!$D$1:$CI$3651,84,FALSE)</f>
        <v>#N/A</v>
      </c>
      <c r="H1325" s="5"/>
      <c r="I1325" s="5">
        <v>91</v>
      </c>
      <c r="J1325" s="5">
        <v>83</v>
      </c>
      <c r="K1325" s="5">
        <v>77</v>
      </c>
      <c r="L1325" s="5">
        <v>95</v>
      </c>
      <c r="M1325" s="5">
        <v>87</v>
      </c>
      <c r="N1325" s="5">
        <v>100</v>
      </c>
      <c r="O1325" s="5">
        <v>93</v>
      </c>
      <c r="P1325" s="5"/>
      <c r="Q1325" s="5"/>
      <c r="R1325" s="5"/>
      <c r="S1325" s="5"/>
      <c r="T1325" s="5">
        <v>626</v>
      </c>
      <c r="U1325" s="5">
        <v>7</v>
      </c>
      <c r="V1325" s="5">
        <v>89</v>
      </c>
      <c r="W1325" s="5">
        <v>100</v>
      </c>
      <c r="X1325" s="5" t="s">
        <v>64</v>
      </c>
      <c r="Y1325" s="5" t="s">
        <v>64</v>
      </c>
      <c r="Z1325" s="5" t="s">
        <v>64</v>
      </c>
      <c r="AA1325" s="5" t="s">
        <v>64</v>
      </c>
      <c r="AB1325" s="5" t="s">
        <v>64</v>
      </c>
      <c r="AC1325" s="5" t="s">
        <v>64</v>
      </c>
      <c r="AD1325" s="5" t="s">
        <v>64</v>
      </c>
      <c r="AE1325" s="5" t="s">
        <v>64</v>
      </c>
      <c r="AF1325" s="5" t="s">
        <v>64</v>
      </c>
      <c r="AG1325" s="5" t="s">
        <v>64</v>
      </c>
      <c r="AH1325" s="5" t="s">
        <v>64</v>
      </c>
      <c r="AI1325" s="5" t="s">
        <v>64</v>
      </c>
      <c r="AJ1325" s="5" t="s">
        <v>64</v>
      </c>
      <c r="AK1325" s="5" t="s">
        <v>64</v>
      </c>
      <c r="AL1325" s="5" t="s">
        <v>64</v>
      </c>
      <c r="AM1325" s="5" t="s">
        <v>64</v>
      </c>
      <c r="AN1325" s="5" t="s">
        <v>64</v>
      </c>
      <c r="AO1325" s="5" t="s">
        <v>66</v>
      </c>
      <c r="AP1325" s="5" t="s">
        <v>66</v>
      </c>
      <c r="AQ1325" s="5" t="s">
        <v>66</v>
      </c>
      <c r="AR1325" s="5" t="s">
        <v>66</v>
      </c>
      <c r="AS1325" s="5" t="s">
        <v>65</v>
      </c>
      <c r="AT1325" s="5" t="s">
        <v>66</v>
      </c>
      <c r="AU1325" s="5" t="s">
        <v>68</v>
      </c>
      <c r="AV1325" s="5" t="s">
        <v>67</v>
      </c>
      <c r="AW1325" s="5" t="s">
        <v>65</v>
      </c>
      <c r="AX1325" s="5" t="s">
        <v>69</v>
      </c>
      <c r="AY1325" s="5">
        <v>11.6</v>
      </c>
      <c r="AZ1325" s="5">
        <v>0</v>
      </c>
    </row>
    <row r="1326" spans="1:52">
      <c r="A1326" s="5">
        <v>17</v>
      </c>
      <c r="B1326" s="5" t="s">
        <v>1326</v>
      </c>
      <c r="C1326" s="6">
        <v>7004</v>
      </c>
      <c r="D1326" s="5" t="s">
        <v>1373</v>
      </c>
      <c r="E1326" s="5" t="str">
        <f>VLOOKUP(B1326,Region!$A$1:$B$76,2,FALSE)</f>
        <v>Region_1</v>
      </c>
      <c r="F1326" s="5" t="str">
        <f>VLOOKUP(D1326,'Used to Match Zip By Sch Name'!$A$2:$E$4714,5,FALSE)</f>
        <v>32503-2902</v>
      </c>
      <c r="G1326" s="5">
        <f>VLOOKUP(D1326,public_school_report!$D$1:$CI$3651,84,FALSE)</f>
        <v>186</v>
      </c>
      <c r="H1326" s="5" t="s">
        <v>6</v>
      </c>
      <c r="I1326" s="5">
        <v>64</v>
      </c>
      <c r="J1326" s="5">
        <v>51</v>
      </c>
      <c r="K1326" s="5">
        <v>41</v>
      </c>
      <c r="L1326" s="5">
        <v>65</v>
      </c>
      <c r="M1326" s="5">
        <v>47</v>
      </c>
      <c r="N1326" s="5"/>
      <c r="O1326" s="5">
        <v>71</v>
      </c>
      <c r="P1326" s="5">
        <v>69</v>
      </c>
      <c r="Q1326" s="5">
        <v>79</v>
      </c>
      <c r="R1326" s="5">
        <v>93</v>
      </c>
      <c r="S1326" s="5">
        <v>49</v>
      </c>
      <c r="T1326" s="5">
        <v>629</v>
      </c>
      <c r="U1326" s="5">
        <v>10</v>
      </c>
      <c r="V1326" s="5">
        <v>63</v>
      </c>
      <c r="W1326" s="5">
        <v>97</v>
      </c>
      <c r="X1326" s="5" t="s">
        <v>64</v>
      </c>
      <c r="Y1326" s="5" t="s">
        <v>62</v>
      </c>
      <c r="Z1326" s="5" t="s">
        <v>62</v>
      </c>
      <c r="AA1326" s="5" t="s">
        <v>62</v>
      </c>
      <c r="AB1326" s="5" t="s">
        <v>63</v>
      </c>
      <c r="AC1326" s="5" t="s">
        <v>62</v>
      </c>
      <c r="AD1326" s="5" t="s">
        <v>66</v>
      </c>
      <c r="AE1326" s="5" t="s">
        <v>66</v>
      </c>
      <c r="AF1326" s="5" t="s">
        <v>66</v>
      </c>
      <c r="AG1326" s="5" t="s">
        <v>66</v>
      </c>
      <c r="AH1326" s="5" t="s">
        <v>66</v>
      </c>
      <c r="AI1326" s="5" t="s">
        <v>66</v>
      </c>
      <c r="AJ1326" s="5" t="s">
        <v>66</v>
      </c>
      <c r="AK1326" s="5" t="s">
        <v>66</v>
      </c>
      <c r="AL1326" s="5" t="s">
        <v>66</v>
      </c>
      <c r="AM1326" s="5" t="s">
        <v>66</v>
      </c>
      <c r="AN1326" s="5" t="s">
        <v>66</v>
      </c>
      <c r="AO1326" s="5" t="s">
        <v>66</v>
      </c>
      <c r="AP1326" s="5" t="s">
        <v>66</v>
      </c>
      <c r="AQ1326" s="5" t="s">
        <v>66</v>
      </c>
      <c r="AR1326" s="5" t="s">
        <v>66</v>
      </c>
      <c r="AS1326" s="5" t="s">
        <v>65</v>
      </c>
      <c r="AT1326" s="5" t="s">
        <v>66</v>
      </c>
      <c r="AU1326" s="5" t="s">
        <v>67</v>
      </c>
      <c r="AV1326" s="5" t="s">
        <v>67</v>
      </c>
      <c r="AW1326" s="5" t="s">
        <v>65</v>
      </c>
      <c r="AX1326" s="5" t="s">
        <v>86</v>
      </c>
      <c r="AY1326" s="5">
        <v>20.9</v>
      </c>
      <c r="AZ1326" s="5">
        <v>20.9</v>
      </c>
    </row>
    <row r="1327" spans="1:52">
      <c r="A1327" s="5">
        <v>18</v>
      </c>
      <c r="B1327" s="5" t="s">
        <v>1374</v>
      </c>
      <c r="C1327" s="6">
        <v>11</v>
      </c>
      <c r="D1327" s="5" t="s">
        <v>1375</v>
      </c>
      <c r="E1327" s="5" t="str">
        <f>VLOOKUP(B1327,Region!$A$1:$B$76,2,FALSE)</f>
        <v>Region_2</v>
      </c>
      <c r="F1327" s="5" t="str">
        <f>VLOOKUP(D1327,'Used to Match Zip By Sch Name'!$A$2:$E$4714,5,FALSE)</f>
        <v>32164-7482</v>
      </c>
      <c r="G1327" s="5">
        <f>VLOOKUP(D1327,public_school_report!$D$1:$CI$3651,84,FALSE)</f>
        <v>1020</v>
      </c>
      <c r="H1327" s="5" t="s">
        <v>2</v>
      </c>
      <c r="I1327" s="5">
        <v>51</v>
      </c>
      <c r="J1327" s="5">
        <v>53</v>
      </c>
      <c r="K1327" s="5">
        <v>44</v>
      </c>
      <c r="L1327" s="5">
        <v>55</v>
      </c>
      <c r="M1327" s="5">
        <v>52</v>
      </c>
      <c r="N1327" s="5">
        <v>43</v>
      </c>
      <c r="O1327" s="5">
        <v>48</v>
      </c>
      <c r="P1327" s="5">
        <v>73</v>
      </c>
      <c r="Q1327" s="5">
        <v>57</v>
      </c>
      <c r="R1327" s="5"/>
      <c r="S1327" s="5"/>
      <c r="T1327" s="5">
        <v>476</v>
      </c>
      <c r="U1327" s="5">
        <v>9</v>
      </c>
      <c r="V1327" s="5">
        <v>53</v>
      </c>
      <c r="W1327" s="5">
        <v>97</v>
      </c>
      <c r="X1327" s="5" t="s">
        <v>63</v>
      </c>
      <c r="Y1327" s="5" t="s">
        <v>63</v>
      </c>
      <c r="Z1327" s="5" t="s">
        <v>63</v>
      </c>
      <c r="AA1327" s="5" t="s">
        <v>63</v>
      </c>
      <c r="AB1327" s="5" t="s">
        <v>62</v>
      </c>
      <c r="AC1327" s="5" t="s">
        <v>63</v>
      </c>
      <c r="AD1327" s="5" t="s">
        <v>63</v>
      </c>
      <c r="AE1327" s="5" t="s">
        <v>62</v>
      </c>
      <c r="AF1327" s="5" t="s">
        <v>64</v>
      </c>
      <c r="AG1327" s="5" t="s">
        <v>64</v>
      </c>
      <c r="AH1327" s="5" t="s">
        <v>64</v>
      </c>
      <c r="AI1327" s="5" t="s">
        <v>64</v>
      </c>
      <c r="AJ1327" s="5" t="s">
        <v>64</v>
      </c>
      <c r="AK1327" s="5" t="s">
        <v>64</v>
      </c>
      <c r="AL1327" s="5" t="s">
        <v>62</v>
      </c>
      <c r="AM1327" s="5" t="s">
        <v>62</v>
      </c>
      <c r="AN1327" s="5" t="s">
        <v>64</v>
      </c>
      <c r="AO1327" s="5" t="s">
        <v>64</v>
      </c>
      <c r="AP1327" s="5" t="s">
        <v>64</v>
      </c>
      <c r="AQ1327" s="5" t="s">
        <v>64</v>
      </c>
      <c r="AR1327" s="5" t="s">
        <v>63</v>
      </c>
      <c r="AS1327" s="5" t="s">
        <v>65</v>
      </c>
      <c r="AT1327" s="5" t="s">
        <v>66</v>
      </c>
      <c r="AU1327" s="5" t="s">
        <v>67</v>
      </c>
      <c r="AV1327" s="5" t="s">
        <v>68</v>
      </c>
      <c r="AW1327" s="5" t="s">
        <v>65</v>
      </c>
      <c r="AX1327" s="5" t="s">
        <v>78</v>
      </c>
      <c r="AY1327" s="5">
        <v>40.4</v>
      </c>
      <c r="AZ1327" s="5">
        <v>70.599999999999994</v>
      </c>
    </row>
    <row r="1328" spans="1:52">
      <c r="A1328" s="5">
        <v>18</v>
      </c>
      <c r="B1328" s="5" t="s">
        <v>1374</v>
      </c>
      <c r="C1328" s="6">
        <v>22</v>
      </c>
      <c r="D1328" s="5" t="s">
        <v>1376</v>
      </c>
      <c r="E1328" s="5" t="str">
        <f>VLOOKUP(B1328,Region!$A$1:$B$76,2,FALSE)</f>
        <v>Region_2</v>
      </c>
      <c r="F1328" s="5" t="str">
        <f>VLOOKUP(D1328,'Used to Match Zip By Sch Name'!$A$2:$E$4714,5,FALSE)</f>
        <v>32110-4064</v>
      </c>
      <c r="G1328" s="5">
        <f>VLOOKUP(D1328,public_school_report!$D$1:$CI$3651,84,FALSE)</f>
        <v>1271</v>
      </c>
      <c r="H1328" s="5" t="s">
        <v>2</v>
      </c>
      <c r="I1328" s="5">
        <v>52</v>
      </c>
      <c r="J1328" s="5">
        <v>54</v>
      </c>
      <c r="K1328" s="5">
        <v>49</v>
      </c>
      <c r="L1328" s="5">
        <v>59</v>
      </c>
      <c r="M1328" s="5">
        <v>58</v>
      </c>
      <c r="N1328" s="5">
        <v>51</v>
      </c>
      <c r="O1328" s="5">
        <v>44</v>
      </c>
      <c r="P1328" s="5"/>
      <c r="Q1328" s="5"/>
      <c r="R1328" s="5"/>
      <c r="S1328" s="5"/>
      <c r="T1328" s="5">
        <v>367</v>
      </c>
      <c r="U1328" s="5">
        <v>7</v>
      </c>
      <c r="V1328" s="5">
        <v>52</v>
      </c>
      <c r="W1328" s="5">
        <v>99</v>
      </c>
      <c r="X1328" s="5" t="s">
        <v>63</v>
      </c>
      <c r="Y1328" s="5" t="s">
        <v>63</v>
      </c>
      <c r="Z1328" s="5" t="s">
        <v>63</v>
      </c>
      <c r="AA1328" s="5" t="s">
        <v>63</v>
      </c>
      <c r="AB1328" s="5" t="s">
        <v>62</v>
      </c>
      <c r="AC1328" s="5" t="s">
        <v>64</v>
      </c>
      <c r="AD1328" s="5" t="s">
        <v>62</v>
      </c>
      <c r="AE1328" s="5" t="s">
        <v>64</v>
      </c>
      <c r="AF1328" s="5" t="s">
        <v>62</v>
      </c>
      <c r="AG1328" s="5" t="s">
        <v>62</v>
      </c>
      <c r="AH1328" s="5" t="s">
        <v>64</v>
      </c>
      <c r="AI1328" s="5" t="s">
        <v>64</v>
      </c>
      <c r="AJ1328" s="5" t="s">
        <v>62</v>
      </c>
      <c r="AK1328" s="5" t="s">
        <v>62</v>
      </c>
      <c r="AL1328" s="5" t="s">
        <v>64</v>
      </c>
      <c r="AM1328" s="5" t="s">
        <v>64</v>
      </c>
      <c r="AN1328" s="5" t="s">
        <v>64</v>
      </c>
      <c r="AO1328" s="5" t="s">
        <v>63</v>
      </c>
      <c r="AP1328" s="5" t="s">
        <v>63</v>
      </c>
      <c r="AQ1328" s="5" t="s">
        <v>62</v>
      </c>
      <c r="AR1328" s="5" t="s">
        <v>63</v>
      </c>
      <c r="AS1328" s="5" t="s">
        <v>65</v>
      </c>
      <c r="AT1328" s="5" t="s">
        <v>66</v>
      </c>
      <c r="AU1328" s="5" t="s">
        <v>67</v>
      </c>
      <c r="AV1328" s="5" t="s">
        <v>68</v>
      </c>
      <c r="AW1328" s="5" t="s">
        <v>65</v>
      </c>
      <c r="AX1328" s="5" t="s">
        <v>69</v>
      </c>
      <c r="AY1328" s="5">
        <v>37</v>
      </c>
      <c r="AZ1328" s="5">
        <v>72.3</v>
      </c>
    </row>
    <row r="1329" spans="1:52">
      <c r="A1329" s="5">
        <v>18</v>
      </c>
      <c r="B1329" s="5" t="s">
        <v>1374</v>
      </c>
      <c r="C1329" s="6">
        <v>51</v>
      </c>
      <c r="D1329" s="5" t="s">
        <v>1377</v>
      </c>
      <c r="E1329" s="5" t="str">
        <f>VLOOKUP(B1329,Region!$A$1:$B$76,2,FALSE)</f>
        <v>Region_2</v>
      </c>
      <c r="F1329" s="5" t="str">
        <f>VLOOKUP(D1329,'Used to Match Zip By Sch Name'!$A$2:$E$4714,5,FALSE)</f>
        <v>32164-3439</v>
      </c>
      <c r="G1329" s="5">
        <f>VLOOKUP(D1329,public_school_report!$D$1:$CI$3651,84,FALSE)</f>
        <v>1140</v>
      </c>
      <c r="H1329" s="5" t="s">
        <v>2</v>
      </c>
      <c r="I1329" s="5">
        <v>61</v>
      </c>
      <c r="J1329" s="5">
        <v>57</v>
      </c>
      <c r="K1329" s="5">
        <v>50</v>
      </c>
      <c r="L1329" s="5">
        <v>64</v>
      </c>
      <c r="M1329" s="5">
        <v>62</v>
      </c>
      <c r="N1329" s="5">
        <v>47</v>
      </c>
      <c r="O1329" s="5">
        <v>52</v>
      </c>
      <c r="P1329" s="5"/>
      <c r="Q1329" s="5"/>
      <c r="R1329" s="5"/>
      <c r="S1329" s="5"/>
      <c r="T1329" s="5">
        <v>393</v>
      </c>
      <c r="U1329" s="5">
        <v>7</v>
      </c>
      <c r="V1329" s="5">
        <v>56</v>
      </c>
      <c r="W1329" s="5">
        <v>100</v>
      </c>
      <c r="X1329" s="5" t="s">
        <v>62</v>
      </c>
      <c r="Y1329" s="5" t="s">
        <v>63</v>
      </c>
      <c r="Z1329" s="5" t="s">
        <v>62</v>
      </c>
      <c r="AA1329" s="5" t="s">
        <v>62</v>
      </c>
      <c r="AB1329" s="5" t="s">
        <v>62</v>
      </c>
      <c r="AC1329" s="5" t="s">
        <v>64</v>
      </c>
      <c r="AD1329" s="5" t="s">
        <v>62</v>
      </c>
      <c r="AE1329" s="5" t="s">
        <v>64</v>
      </c>
      <c r="AF1329" s="5" t="s">
        <v>64</v>
      </c>
      <c r="AG1329" s="5" t="s">
        <v>63</v>
      </c>
      <c r="AH1329" s="5" t="s">
        <v>62</v>
      </c>
      <c r="AI1329" s="5" t="s">
        <v>64</v>
      </c>
      <c r="AJ1329" s="5" t="s">
        <v>62</v>
      </c>
      <c r="AK1329" s="5" t="s">
        <v>66</v>
      </c>
      <c r="AL1329" s="5" t="s">
        <v>66</v>
      </c>
      <c r="AM1329" s="5" t="s">
        <v>66</v>
      </c>
      <c r="AN1329" s="5" t="s">
        <v>66</v>
      </c>
      <c r="AO1329" s="5" t="s">
        <v>66</v>
      </c>
      <c r="AP1329" s="5" t="s">
        <v>66</v>
      </c>
      <c r="AQ1329" s="5" t="s">
        <v>66</v>
      </c>
      <c r="AR1329" s="5" t="s">
        <v>66</v>
      </c>
      <c r="AS1329" s="5" t="s">
        <v>65</v>
      </c>
      <c r="AT1329" s="5" t="s">
        <v>66</v>
      </c>
      <c r="AU1329" s="5" t="s">
        <v>67</v>
      </c>
      <c r="AV1329" s="5" t="s">
        <v>68</v>
      </c>
      <c r="AW1329" s="5" t="s">
        <v>65</v>
      </c>
      <c r="AX1329" s="5" t="s">
        <v>69</v>
      </c>
      <c r="AY1329" s="5">
        <v>50.4</v>
      </c>
      <c r="AZ1329" s="5">
        <v>72.7</v>
      </c>
    </row>
    <row r="1330" spans="1:52">
      <c r="A1330" s="5">
        <v>18</v>
      </c>
      <c r="B1330" s="5" t="s">
        <v>1374</v>
      </c>
      <c r="C1330" s="6">
        <v>61</v>
      </c>
      <c r="D1330" s="5" t="s">
        <v>1378</v>
      </c>
      <c r="E1330" s="5" t="str">
        <f>VLOOKUP(B1330,Region!$A$1:$B$76,2,FALSE)</f>
        <v>Region_2</v>
      </c>
      <c r="F1330" s="5" t="str">
        <f>VLOOKUP(D1330,'Used to Match Zip By Sch Name'!$A$2:$E$4714,5,FALSE)</f>
        <v>32164-2501</v>
      </c>
      <c r="G1330" s="5">
        <f>VLOOKUP(D1330,public_school_report!$D$1:$CI$3651,84,FALSE)</f>
        <v>871</v>
      </c>
      <c r="H1330" s="5" t="s">
        <v>2</v>
      </c>
      <c r="I1330" s="5">
        <v>60</v>
      </c>
      <c r="J1330" s="5">
        <v>55</v>
      </c>
      <c r="K1330" s="5">
        <v>50</v>
      </c>
      <c r="L1330" s="5">
        <v>64</v>
      </c>
      <c r="M1330" s="5">
        <v>49</v>
      </c>
      <c r="N1330" s="5">
        <v>39</v>
      </c>
      <c r="O1330" s="5">
        <v>47</v>
      </c>
      <c r="P1330" s="5">
        <v>69</v>
      </c>
      <c r="Q1330" s="5">
        <v>56</v>
      </c>
      <c r="R1330" s="5"/>
      <c r="S1330" s="5"/>
      <c r="T1330" s="5">
        <v>489</v>
      </c>
      <c r="U1330" s="5">
        <v>9</v>
      </c>
      <c r="V1330" s="5">
        <v>54</v>
      </c>
      <c r="W1330" s="5">
        <v>99</v>
      </c>
      <c r="X1330" s="5" t="s">
        <v>62</v>
      </c>
      <c r="Y1330" s="5" t="s">
        <v>62</v>
      </c>
      <c r="Z1330" s="5" t="s">
        <v>62</v>
      </c>
      <c r="AA1330" s="5" t="s">
        <v>62</v>
      </c>
      <c r="AB1330" s="5" t="s">
        <v>62</v>
      </c>
      <c r="AC1330" s="5" t="s">
        <v>62</v>
      </c>
      <c r="AD1330" s="5" t="s">
        <v>62</v>
      </c>
      <c r="AE1330" s="5" t="s">
        <v>64</v>
      </c>
      <c r="AF1330" s="5" t="s">
        <v>63</v>
      </c>
      <c r="AG1330" s="5" t="s">
        <v>64</v>
      </c>
      <c r="AH1330" s="5" t="s">
        <v>72</v>
      </c>
      <c r="AI1330" s="5" t="s">
        <v>66</v>
      </c>
      <c r="AJ1330" s="5" t="s">
        <v>66</v>
      </c>
      <c r="AK1330" s="5" t="s">
        <v>66</v>
      </c>
      <c r="AL1330" s="5" t="s">
        <v>66</v>
      </c>
      <c r="AM1330" s="5" t="s">
        <v>66</v>
      </c>
      <c r="AN1330" s="5" t="s">
        <v>66</v>
      </c>
      <c r="AO1330" s="5" t="s">
        <v>66</v>
      </c>
      <c r="AP1330" s="5" t="s">
        <v>66</v>
      </c>
      <c r="AQ1330" s="5" t="s">
        <v>66</v>
      </c>
      <c r="AR1330" s="5" t="s">
        <v>66</v>
      </c>
      <c r="AS1330" s="5" t="s">
        <v>65</v>
      </c>
      <c r="AT1330" s="5" t="s">
        <v>66</v>
      </c>
      <c r="AU1330" s="5" t="s">
        <v>68</v>
      </c>
      <c r="AV1330" s="5" t="s">
        <v>68</v>
      </c>
      <c r="AW1330" s="5" t="s">
        <v>65</v>
      </c>
      <c r="AX1330" s="5" t="s">
        <v>86</v>
      </c>
      <c r="AY1330" s="5">
        <v>37.799999999999997</v>
      </c>
      <c r="AZ1330" s="5">
        <v>56.399999999999991</v>
      </c>
    </row>
    <row r="1331" spans="1:52">
      <c r="A1331" s="5">
        <v>18</v>
      </c>
      <c r="B1331" s="5" t="s">
        <v>1374</v>
      </c>
      <c r="C1331" s="6">
        <v>90</v>
      </c>
      <c r="D1331" s="5" t="s">
        <v>1379</v>
      </c>
      <c r="E1331" s="5" t="str">
        <f>VLOOKUP(B1331,Region!$A$1:$B$76,2,FALSE)</f>
        <v>Region_2</v>
      </c>
      <c r="F1331" s="5" t="str">
        <f>VLOOKUP(D1331,'Used to Match Zip By Sch Name'!$A$2:$E$4714,5,FALSE)</f>
        <v>32137-9250</v>
      </c>
      <c r="G1331" s="5" t="e">
        <f>VLOOKUP(D1331,public_school_report!$D$1:$CI$3651,84,FALSE)</f>
        <v>#N/A</v>
      </c>
      <c r="H1331" s="5"/>
      <c r="I1331" s="5">
        <v>59</v>
      </c>
      <c r="J1331" s="5">
        <v>51</v>
      </c>
      <c r="K1331" s="5">
        <v>37</v>
      </c>
      <c r="L1331" s="5">
        <v>52</v>
      </c>
      <c r="M1331" s="5">
        <v>52</v>
      </c>
      <c r="N1331" s="5">
        <v>45</v>
      </c>
      <c r="O1331" s="5">
        <v>61</v>
      </c>
      <c r="P1331" s="5">
        <v>72</v>
      </c>
      <c r="Q1331" s="5"/>
      <c r="R1331" s="5">
        <v>92</v>
      </c>
      <c r="S1331" s="5">
        <v>57</v>
      </c>
      <c r="T1331" s="5">
        <v>578</v>
      </c>
      <c r="U1331" s="5">
        <v>10</v>
      </c>
      <c r="V1331" s="5">
        <v>58</v>
      </c>
      <c r="W1331" s="5">
        <v>99</v>
      </c>
      <c r="X1331" s="5" t="s">
        <v>62</v>
      </c>
      <c r="Y1331" s="5" t="s">
        <v>62</v>
      </c>
      <c r="Z1331" s="5" t="s">
        <v>62</v>
      </c>
      <c r="AA1331" s="5" t="s">
        <v>62</v>
      </c>
      <c r="AB1331" s="5" t="s">
        <v>64</v>
      </c>
      <c r="AC1331" s="5" t="s">
        <v>62</v>
      </c>
      <c r="AD1331" s="5" t="s">
        <v>64</v>
      </c>
      <c r="AE1331" s="5" t="s">
        <v>64</v>
      </c>
      <c r="AF1331" s="5" t="s">
        <v>62</v>
      </c>
      <c r="AG1331" s="5" t="s">
        <v>62</v>
      </c>
      <c r="AH1331" s="5" t="s">
        <v>62</v>
      </c>
      <c r="AI1331" s="5" t="s">
        <v>64</v>
      </c>
      <c r="AJ1331" s="5" t="s">
        <v>72</v>
      </c>
      <c r="AK1331" s="5" t="s">
        <v>63</v>
      </c>
      <c r="AL1331" s="5" t="s">
        <v>66</v>
      </c>
      <c r="AM1331" s="5" t="s">
        <v>66</v>
      </c>
      <c r="AN1331" s="5" t="s">
        <v>66</v>
      </c>
      <c r="AO1331" s="5" t="s">
        <v>66</v>
      </c>
      <c r="AP1331" s="5" t="s">
        <v>66</v>
      </c>
      <c r="AQ1331" s="5" t="s">
        <v>66</v>
      </c>
      <c r="AR1331" s="5" t="s">
        <v>66</v>
      </c>
      <c r="AS1331" s="5" t="s">
        <v>65</v>
      </c>
      <c r="AT1331" s="5" t="s">
        <v>66</v>
      </c>
      <c r="AU1331" s="5" t="s">
        <v>67</v>
      </c>
      <c r="AV1331" s="5" t="s">
        <v>67</v>
      </c>
      <c r="AW1331" s="5" t="s">
        <v>65</v>
      </c>
      <c r="AX1331" s="5" t="s">
        <v>82</v>
      </c>
      <c r="AY1331" s="5">
        <v>35.6</v>
      </c>
      <c r="AZ1331" s="5">
        <v>49.8</v>
      </c>
    </row>
    <row r="1332" spans="1:52">
      <c r="A1332" s="5">
        <v>18</v>
      </c>
      <c r="B1332" s="5" t="s">
        <v>1374</v>
      </c>
      <c r="C1332" s="6">
        <v>91</v>
      </c>
      <c r="D1332" s="5" t="s">
        <v>1380</v>
      </c>
      <c r="E1332" s="5" t="str">
        <f>VLOOKUP(B1332,Region!$A$1:$B$76,2,FALSE)</f>
        <v>Region_2</v>
      </c>
      <c r="F1332" s="5" t="str">
        <f>VLOOKUP(D1332,'Used to Match Zip By Sch Name'!$A$2:$E$4714,5,FALSE)</f>
        <v>32164-2443</v>
      </c>
      <c r="G1332" s="5" t="e">
        <f>VLOOKUP(D1332,public_school_report!$D$1:$CI$3651,84,FALSE)</f>
        <v>#N/A</v>
      </c>
      <c r="H1332" s="5"/>
      <c r="I1332" s="5">
        <v>57</v>
      </c>
      <c r="J1332" s="5">
        <v>51</v>
      </c>
      <c r="K1332" s="5">
        <v>37</v>
      </c>
      <c r="L1332" s="5">
        <v>53</v>
      </c>
      <c r="M1332" s="5">
        <v>52</v>
      </c>
      <c r="N1332" s="5">
        <v>46</v>
      </c>
      <c r="O1332" s="5">
        <v>74</v>
      </c>
      <c r="P1332" s="5">
        <v>72</v>
      </c>
      <c r="Q1332" s="5"/>
      <c r="R1332" s="5">
        <v>86</v>
      </c>
      <c r="S1332" s="5">
        <v>50</v>
      </c>
      <c r="T1332" s="5">
        <v>578</v>
      </c>
      <c r="U1332" s="5">
        <v>10</v>
      </c>
      <c r="V1332" s="5">
        <v>58</v>
      </c>
      <c r="W1332" s="5">
        <v>97</v>
      </c>
      <c r="X1332" s="5" t="s">
        <v>62</v>
      </c>
      <c r="Y1332" s="5" t="s">
        <v>62</v>
      </c>
      <c r="Z1332" s="5" t="s">
        <v>62</v>
      </c>
      <c r="AA1332" s="5" t="s">
        <v>63</v>
      </c>
      <c r="AB1332" s="5" t="s">
        <v>62</v>
      </c>
      <c r="AC1332" s="5" t="s">
        <v>62</v>
      </c>
      <c r="AD1332" s="5" t="s">
        <v>64</v>
      </c>
      <c r="AE1332" s="5" t="s">
        <v>62</v>
      </c>
      <c r="AF1332" s="5" t="s">
        <v>62</v>
      </c>
      <c r="AG1332" s="5" t="s">
        <v>62</v>
      </c>
      <c r="AH1332" s="5" t="s">
        <v>72</v>
      </c>
      <c r="AI1332" s="5" t="s">
        <v>64</v>
      </c>
      <c r="AJ1332" s="5" t="s">
        <v>63</v>
      </c>
      <c r="AK1332" s="5" t="s">
        <v>62</v>
      </c>
      <c r="AL1332" s="5" t="s">
        <v>63</v>
      </c>
      <c r="AM1332" s="5" t="s">
        <v>72</v>
      </c>
      <c r="AN1332" s="5" t="s">
        <v>62</v>
      </c>
      <c r="AO1332" s="5" t="s">
        <v>62</v>
      </c>
      <c r="AP1332" s="5" t="s">
        <v>63</v>
      </c>
      <c r="AQ1332" s="5" t="s">
        <v>63</v>
      </c>
      <c r="AR1332" s="5" t="s">
        <v>63</v>
      </c>
      <c r="AS1332" s="5" t="s">
        <v>65</v>
      </c>
      <c r="AT1332" s="5" t="s">
        <v>66</v>
      </c>
      <c r="AU1332" s="5" t="s">
        <v>67</v>
      </c>
      <c r="AV1332" s="5" t="s">
        <v>68</v>
      </c>
      <c r="AW1332" s="5" t="s">
        <v>65</v>
      </c>
      <c r="AX1332" s="5" t="s">
        <v>82</v>
      </c>
      <c r="AY1332" s="5">
        <v>41.5</v>
      </c>
      <c r="AZ1332" s="5">
        <v>58.8</v>
      </c>
    </row>
    <row r="1333" spans="1:52">
      <c r="A1333" s="5">
        <v>18</v>
      </c>
      <c r="B1333" s="5" t="s">
        <v>1374</v>
      </c>
      <c r="C1333" s="6">
        <v>131</v>
      </c>
      <c r="D1333" s="5" t="s">
        <v>1381</v>
      </c>
      <c r="E1333" s="5" t="str">
        <f>VLOOKUP(B1333,Region!$A$1:$B$76,2,FALSE)</f>
        <v>Region_2</v>
      </c>
      <c r="F1333" s="5" t="str">
        <f>VLOOKUP(D1333,'Used to Match Zip By Sch Name'!$A$2:$E$4714,5,FALSE)</f>
        <v>32164-7482</v>
      </c>
      <c r="G1333" s="5">
        <f>VLOOKUP(D1333,public_school_report!$D$1:$CI$3651,84,FALSE)</f>
        <v>924</v>
      </c>
      <c r="H1333" s="5" t="s">
        <v>2</v>
      </c>
      <c r="I1333" s="5">
        <v>59</v>
      </c>
      <c r="J1333" s="5">
        <v>61</v>
      </c>
      <c r="K1333" s="5">
        <v>54</v>
      </c>
      <c r="L1333" s="5">
        <v>61</v>
      </c>
      <c r="M1333" s="5">
        <v>58</v>
      </c>
      <c r="N1333" s="5">
        <v>43</v>
      </c>
      <c r="O1333" s="5">
        <v>48</v>
      </c>
      <c r="P1333" s="5"/>
      <c r="Q1333" s="5"/>
      <c r="R1333" s="5"/>
      <c r="S1333" s="5"/>
      <c r="T1333" s="5">
        <v>384</v>
      </c>
      <c r="U1333" s="5">
        <v>7</v>
      </c>
      <c r="V1333" s="5">
        <v>55</v>
      </c>
      <c r="W1333" s="5">
        <v>99</v>
      </c>
      <c r="X1333" s="5" t="s">
        <v>62</v>
      </c>
      <c r="Y1333" s="5" t="s">
        <v>63</v>
      </c>
      <c r="Z1333" s="5" t="s">
        <v>63</v>
      </c>
      <c r="AA1333" s="5" t="s">
        <v>62</v>
      </c>
      <c r="AB1333" s="5" t="s">
        <v>64</v>
      </c>
      <c r="AC1333" s="5" t="s">
        <v>64</v>
      </c>
      <c r="AD1333" s="5" t="s">
        <v>64</v>
      </c>
      <c r="AE1333" s="5" t="s">
        <v>64</v>
      </c>
      <c r="AF1333" s="5" t="s">
        <v>64</v>
      </c>
      <c r="AG1333" s="5" t="s">
        <v>62</v>
      </c>
      <c r="AH1333" s="5" t="s">
        <v>62</v>
      </c>
      <c r="AI1333" s="5" t="s">
        <v>64</v>
      </c>
      <c r="AJ1333" s="5" t="s">
        <v>62</v>
      </c>
      <c r="AK1333" s="5" t="s">
        <v>64</v>
      </c>
      <c r="AL1333" s="5" t="s">
        <v>64</v>
      </c>
      <c r="AM1333" s="5" t="s">
        <v>64</v>
      </c>
      <c r="AN1333" s="5" t="s">
        <v>64</v>
      </c>
      <c r="AO1333" s="5" t="s">
        <v>64</v>
      </c>
      <c r="AP1333" s="5" t="s">
        <v>63</v>
      </c>
      <c r="AQ1333" s="5" t="s">
        <v>62</v>
      </c>
      <c r="AR1333" s="5" t="s">
        <v>62</v>
      </c>
      <c r="AS1333" s="5" t="s">
        <v>65</v>
      </c>
      <c r="AT1333" s="5" t="s">
        <v>66</v>
      </c>
      <c r="AU1333" s="5" t="s">
        <v>67</v>
      </c>
      <c r="AV1333" s="5" t="s">
        <v>68</v>
      </c>
      <c r="AW1333" s="5" t="s">
        <v>65</v>
      </c>
      <c r="AX1333" s="5" t="s">
        <v>69</v>
      </c>
      <c r="AY1333" s="5">
        <v>42.8</v>
      </c>
      <c r="AZ1333" s="5">
        <v>67.5</v>
      </c>
    </row>
    <row r="1334" spans="1:52">
      <c r="A1334" s="5">
        <v>18</v>
      </c>
      <c r="B1334" s="5" t="s">
        <v>1374</v>
      </c>
      <c r="C1334" s="6">
        <v>201</v>
      </c>
      <c r="D1334" s="5" t="s">
        <v>1382</v>
      </c>
      <c r="E1334" s="5" t="str">
        <f>VLOOKUP(B1334,Region!$A$1:$B$76,2,FALSE)</f>
        <v>Region_2</v>
      </c>
      <c r="F1334" s="5" t="str">
        <f>VLOOKUP(D1334,'Used to Match Zip By Sch Name'!$A$2:$E$4714,5,FALSE)</f>
        <v>32136-4324</v>
      </c>
      <c r="G1334" s="5">
        <f>VLOOKUP(D1334,public_school_report!$D$1:$CI$3651,84,FALSE)</f>
        <v>1096</v>
      </c>
      <c r="H1334" s="5" t="s">
        <v>2</v>
      </c>
      <c r="I1334" s="5">
        <v>72</v>
      </c>
      <c r="J1334" s="5">
        <v>63</v>
      </c>
      <c r="K1334" s="5">
        <v>52</v>
      </c>
      <c r="L1334" s="5">
        <v>73</v>
      </c>
      <c r="M1334" s="5">
        <v>64</v>
      </c>
      <c r="N1334" s="5">
        <v>43</v>
      </c>
      <c r="O1334" s="5">
        <v>60</v>
      </c>
      <c r="P1334" s="5"/>
      <c r="Q1334" s="5"/>
      <c r="R1334" s="5"/>
      <c r="S1334" s="5"/>
      <c r="T1334" s="5">
        <v>427</v>
      </c>
      <c r="U1334" s="5">
        <v>7</v>
      </c>
      <c r="V1334" s="5">
        <v>61</v>
      </c>
      <c r="W1334" s="5">
        <v>99</v>
      </c>
      <c r="X1334" s="5" t="s">
        <v>62</v>
      </c>
      <c r="Y1334" s="5" t="s">
        <v>62</v>
      </c>
      <c r="Z1334" s="5" t="s">
        <v>64</v>
      </c>
      <c r="AA1334" s="5" t="s">
        <v>63</v>
      </c>
      <c r="AB1334" s="5" t="s">
        <v>64</v>
      </c>
      <c r="AC1334" s="5" t="s">
        <v>64</v>
      </c>
      <c r="AD1334" s="5" t="s">
        <v>62</v>
      </c>
      <c r="AE1334" s="5" t="s">
        <v>64</v>
      </c>
      <c r="AF1334" s="5" t="s">
        <v>64</v>
      </c>
      <c r="AG1334" s="5" t="s">
        <v>62</v>
      </c>
      <c r="AH1334" s="5" t="s">
        <v>64</v>
      </c>
      <c r="AI1334" s="5" t="s">
        <v>64</v>
      </c>
      <c r="AJ1334" s="5" t="s">
        <v>64</v>
      </c>
      <c r="AK1334" s="5" t="s">
        <v>64</v>
      </c>
      <c r="AL1334" s="5" t="s">
        <v>64</v>
      </c>
      <c r="AM1334" s="5" t="s">
        <v>62</v>
      </c>
      <c r="AN1334" s="5" t="s">
        <v>64</v>
      </c>
      <c r="AO1334" s="5" t="s">
        <v>64</v>
      </c>
      <c r="AP1334" s="5" t="s">
        <v>62</v>
      </c>
      <c r="AQ1334" s="5" t="s">
        <v>64</v>
      </c>
      <c r="AR1334" s="5" t="s">
        <v>63</v>
      </c>
      <c r="AS1334" s="5" t="s">
        <v>65</v>
      </c>
      <c r="AT1334" s="5" t="s">
        <v>66</v>
      </c>
      <c r="AU1334" s="5" t="s">
        <v>67</v>
      </c>
      <c r="AV1334" s="5" t="s">
        <v>67</v>
      </c>
      <c r="AW1334" s="5" t="s">
        <v>65</v>
      </c>
      <c r="AX1334" s="5" t="s">
        <v>69</v>
      </c>
      <c r="AY1334" s="5">
        <v>24.6</v>
      </c>
      <c r="AZ1334" s="5">
        <v>49.1</v>
      </c>
    </row>
    <row r="1335" spans="1:52">
      <c r="A1335" s="5">
        <v>18</v>
      </c>
      <c r="B1335" s="5" t="s">
        <v>1374</v>
      </c>
      <c r="C1335" s="6">
        <v>301</v>
      </c>
      <c r="D1335" s="5" t="s">
        <v>1383</v>
      </c>
      <c r="E1335" s="5" t="str">
        <f>VLOOKUP(B1335,Region!$A$1:$B$76,2,FALSE)</f>
        <v>Region_2</v>
      </c>
      <c r="F1335" s="5" t="str">
        <f>VLOOKUP(D1335,'Used to Match Zip By Sch Name'!$A$2:$E$4714,5,FALSE)</f>
        <v>32137-3847</v>
      </c>
      <c r="G1335" s="5">
        <f>VLOOKUP(D1335,public_school_report!$D$1:$CI$3651,84,FALSE)</f>
        <v>1428</v>
      </c>
      <c r="H1335" s="5" t="s">
        <v>2</v>
      </c>
      <c r="I1335" s="5">
        <v>69</v>
      </c>
      <c r="J1335" s="5">
        <v>65</v>
      </c>
      <c r="K1335" s="5">
        <v>59</v>
      </c>
      <c r="L1335" s="5">
        <v>71</v>
      </c>
      <c r="M1335" s="5">
        <v>70</v>
      </c>
      <c r="N1335" s="5">
        <v>59</v>
      </c>
      <c r="O1335" s="5">
        <v>71</v>
      </c>
      <c r="P1335" s="5"/>
      <c r="Q1335" s="5"/>
      <c r="R1335" s="5"/>
      <c r="S1335" s="5"/>
      <c r="T1335" s="5">
        <v>464</v>
      </c>
      <c r="U1335" s="5">
        <v>7</v>
      </c>
      <c r="V1335" s="5">
        <v>66</v>
      </c>
      <c r="W1335" s="5">
        <v>99</v>
      </c>
      <c r="X1335" s="5" t="s">
        <v>64</v>
      </c>
      <c r="Y1335" s="5" t="s">
        <v>62</v>
      </c>
      <c r="Z1335" s="5" t="s">
        <v>62</v>
      </c>
      <c r="AA1335" s="5" t="s">
        <v>62</v>
      </c>
      <c r="AB1335" s="5" t="s">
        <v>64</v>
      </c>
      <c r="AC1335" s="5" t="s">
        <v>64</v>
      </c>
      <c r="AD1335" s="5" t="s">
        <v>64</v>
      </c>
      <c r="AE1335" s="5" t="s">
        <v>64</v>
      </c>
      <c r="AF1335" s="5" t="s">
        <v>64</v>
      </c>
      <c r="AG1335" s="5" t="s">
        <v>64</v>
      </c>
      <c r="AH1335" s="5" t="s">
        <v>64</v>
      </c>
      <c r="AI1335" s="5" t="s">
        <v>64</v>
      </c>
      <c r="AJ1335" s="5" t="s">
        <v>64</v>
      </c>
      <c r="AK1335" s="5" t="s">
        <v>64</v>
      </c>
      <c r="AL1335" s="5" t="s">
        <v>66</v>
      </c>
      <c r="AM1335" s="5" t="s">
        <v>66</v>
      </c>
      <c r="AN1335" s="5" t="s">
        <v>66</v>
      </c>
      <c r="AO1335" s="5" t="s">
        <v>66</v>
      </c>
      <c r="AP1335" s="5" t="s">
        <v>66</v>
      </c>
      <c r="AQ1335" s="5" t="s">
        <v>66</v>
      </c>
      <c r="AR1335" s="5" t="s">
        <v>66</v>
      </c>
      <c r="AS1335" s="5" t="s">
        <v>65</v>
      </c>
      <c r="AT1335" s="5" t="s">
        <v>66</v>
      </c>
      <c r="AU1335" s="5" t="s">
        <v>67</v>
      </c>
      <c r="AV1335" s="5" t="s">
        <v>67</v>
      </c>
      <c r="AW1335" s="5" t="s">
        <v>65</v>
      </c>
      <c r="AX1335" s="5" t="s">
        <v>69</v>
      </c>
      <c r="AY1335" s="5">
        <v>41.5</v>
      </c>
      <c r="AZ1335" s="5">
        <v>55.7</v>
      </c>
    </row>
    <row r="1336" spans="1:52">
      <c r="A1336" s="5">
        <v>18</v>
      </c>
      <c r="B1336" s="5" t="s">
        <v>1374</v>
      </c>
      <c r="C1336" s="6">
        <v>401</v>
      </c>
      <c r="D1336" s="5" t="s">
        <v>1384</v>
      </c>
      <c r="E1336" s="5" t="str">
        <f>VLOOKUP(B1336,Region!$A$1:$B$76,2,FALSE)</f>
        <v>Region_2</v>
      </c>
      <c r="F1336" s="5" t="str">
        <f>VLOOKUP(D1336,'Used to Match Zip By Sch Name'!$A$2:$E$4714,5,FALSE)</f>
        <v>32137-3847</v>
      </c>
      <c r="G1336" s="5">
        <f>VLOOKUP(D1336,public_school_report!$D$1:$CI$3651,84,FALSE)</f>
        <v>930</v>
      </c>
      <c r="H1336" s="5" t="s">
        <v>2</v>
      </c>
      <c r="I1336" s="5">
        <v>67</v>
      </c>
      <c r="J1336" s="5">
        <v>68</v>
      </c>
      <c r="K1336" s="5">
        <v>58</v>
      </c>
      <c r="L1336" s="5">
        <v>78</v>
      </c>
      <c r="M1336" s="5">
        <v>72</v>
      </c>
      <c r="N1336" s="5">
        <v>65</v>
      </c>
      <c r="O1336" s="5">
        <v>62</v>
      </c>
      <c r="P1336" s="5">
        <v>80</v>
      </c>
      <c r="Q1336" s="5">
        <v>85</v>
      </c>
      <c r="R1336" s="5"/>
      <c r="S1336" s="5"/>
      <c r="T1336" s="5">
        <v>635</v>
      </c>
      <c r="U1336" s="5">
        <v>9</v>
      </c>
      <c r="V1336" s="5">
        <v>71</v>
      </c>
      <c r="W1336" s="5">
        <v>99</v>
      </c>
      <c r="X1336" s="5" t="s">
        <v>64</v>
      </c>
      <c r="Y1336" s="5" t="s">
        <v>64</v>
      </c>
      <c r="Z1336" s="5" t="s">
        <v>64</v>
      </c>
      <c r="AA1336" s="5" t="s">
        <v>62</v>
      </c>
      <c r="AB1336" s="5" t="s">
        <v>64</v>
      </c>
      <c r="AC1336" s="5" t="s">
        <v>64</v>
      </c>
      <c r="AD1336" s="5" t="s">
        <v>64</v>
      </c>
      <c r="AE1336" s="5" t="s">
        <v>64</v>
      </c>
      <c r="AF1336" s="5" t="s">
        <v>64</v>
      </c>
      <c r="AG1336" s="5" t="s">
        <v>64</v>
      </c>
      <c r="AH1336" s="5" t="s">
        <v>64</v>
      </c>
      <c r="AI1336" s="5" t="s">
        <v>64</v>
      </c>
      <c r="AJ1336" s="5" t="s">
        <v>64</v>
      </c>
      <c r="AK1336" s="5" t="s">
        <v>64</v>
      </c>
      <c r="AL1336" s="5" t="s">
        <v>62</v>
      </c>
      <c r="AM1336" s="5" t="s">
        <v>64</v>
      </c>
      <c r="AN1336" s="5" t="s">
        <v>64</v>
      </c>
      <c r="AO1336" s="5" t="s">
        <v>64</v>
      </c>
      <c r="AP1336" s="5" t="s">
        <v>62</v>
      </c>
      <c r="AQ1336" s="5" t="s">
        <v>62</v>
      </c>
      <c r="AR1336" s="5" t="s">
        <v>62</v>
      </c>
      <c r="AS1336" s="5" t="s">
        <v>65</v>
      </c>
      <c r="AT1336" s="5" t="s">
        <v>66</v>
      </c>
      <c r="AU1336" s="5" t="s">
        <v>67</v>
      </c>
      <c r="AV1336" s="5" t="s">
        <v>67</v>
      </c>
      <c r="AW1336" s="5" t="s">
        <v>65</v>
      </c>
      <c r="AX1336" s="5" t="s">
        <v>78</v>
      </c>
      <c r="AY1336" s="5">
        <v>33</v>
      </c>
      <c r="AZ1336" s="5">
        <v>52.1</v>
      </c>
    </row>
    <row r="1337" spans="1:52">
      <c r="A1337" s="5">
        <v>18</v>
      </c>
      <c r="B1337" s="5" t="s">
        <v>1374</v>
      </c>
      <c r="C1337" s="6">
        <v>7004</v>
      </c>
      <c r="D1337" s="5" t="s">
        <v>1385</v>
      </c>
      <c r="E1337" s="5" t="str">
        <f>VLOOKUP(B1337,Region!$A$1:$B$76,2,FALSE)</f>
        <v>Region_2</v>
      </c>
      <c r="F1337" s="5" t="str">
        <f>VLOOKUP(D1337,'Used to Match Zip By Sch Name'!$A$2:$E$4714,5,FALSE)</f>
        <v>32110-6355</v>
      </c>
      <c r="G1337" s="5" t="e">
        <f>VLOOKUP(D1337,public_school_report!$D$1:$CI$3651,84,FALSE)</f>
        <v>#N/A</v>
      </c>
      <c r="H1337" s="5"/>
      <c r="I1337" s="5">
        <v>100</v>
      </c>
      <c r="J1337" s="5">
        <v>81</v>
      </c>
      <c r="K1337" s="5"/>
      <c r="L1337" s="5">
        <v>71</v>
      </c>
      <c r="M1337" s="5">
        <v>50</v>
      </c>
      <c r="N1337" s="5"/>
      <c r="O1337" s="5"/>
      <c r="P1337" s="5"/>
      <c r="Q1337" s="5"/>
      <c r="R1337" s="5"/>
      <c r="S1337" s="5"/>
      <c r="T1337" s="5">
        <v>302</v>
      </c>
      <c r="U1337" s="5">
        <v>4</v>
      </c>
      <c r="V1337" s="5">
        <v>76</v>
      </c>
      <c r="W1337" s="5">
        <v>95</v>
      </c>
      <c r="X1337" s="5" t="s">
        <v>64</v>
      </c>
      <c r="Y1337" s="5" t="s">
        <v>64</v>
      </c>
      <c r="Z1337" s="5" t="s">
        <v>62</v>
      </c>
      <c r="AA1337" s="5" t="s">
        <v>62</v>
      </c>
      <c r="AB1337" s="5" t="s">
        <v>66</v>
      </c>
      <c r="AC1337" s="5" t="s">
        <v>66</v>
      </c>
      <c r="AD1337" s="5" t="s">
        <v>66</v>
      </c>
      <c r="AE1337" s="5" t="s">
        <v>66</v>
      </c>
      <c r="AF1337" s="5" t="s">
        <v>66</v>
      </c>
      <c r="AG1337" s="5" t="s">
        <v>66</v>
      </c>
      <c r="AH1337" s="5" t="s">
        <v>66</v>
      </c>
      <c r="AI1337" s="5" t="s">
        <v>66</v>
      </c>
      <c r="AJ1337" s="5" t="s">
        <v>66</v>
      </c>
      <c r="AK1337" s="5" t="s">
        <v>66</v>
      </c>
      <c r="AL1337" s="5" t="s">
        <v>66</v>
      </c>
      <c r="AM1337" s="5" t="s">
        <v>66</v>
      </c>
      <c r="AN1337" s="5" t="s">
        <v>66</v>
      </c>
      <c r="AO1337" s="5" t="s">
        <v>66</v>
      </c>
      <c r="AP1337" s="5" t="s">
        <v>66</v>
      </c>
      <c r="AQ1337" s="5" t="s">
        <v>66</v>
      </c>
      <c r="AR1337" s="5" t="s">
        <v>66</v>
      </c>
      <c r="AS1337" s="5" t="s">
        <v>65</v>
      </c>
      <c r="AT1337" s="5" t="s">
        <v>66</v>
      </c>
      <c r="AU1337" s="5" t="s">
        <v>67</v>
      </c>
      <c r="AV1337" s="5" t="s">
        <v>67</v>
      </c>
      <c r="AW1337" s="5" t="s">
        <v>65</v>
      </c>
      <c r="AX1337" s="5" t="s">
        <v>82</v>
      </c>
      <c r="AY1337" s="5">
        <v>17.2</v>
      </c>
      <c r="AZ1337" s="5">
        <v>37.5</v>
      </c>
    </row>
    <row r="1338" spans="1:52">
      <c r="A1338" s="5">
        <v>19</v>
      </c>
      <c r="B1338" s="5" t="s">
        <v>1386</v>
      </c>
      <c r="C1338" s="6">
        <v>91</v>
      </c>
      <c r="D1338" s="5" t="s">
        <v>1387</v>
      </c>
      <c r="E1338" s="5" t="str">
        <f>VLOOKUP(B1338,Region!$A$1:$B$76,2,FALSE)</f>
        <v>Region_1</v>
      </c>
      <c r="F1338" s="5" t="str">
        <f>VLOOKUP(D1338,'Used to Match Zip By Sch Name'!$A$2:$E$4714,5,FALSE)</f>
        <v>32328-3652</v>
      </c>
      <c r="G1338" s="5" t="e">
        <f>VLOOKUP(D1338,public_school_report!$D$1:$CI$3651,84,FALSE)</f>
        <v>#N/A</v>
      </c>
      <c r="H1338" s="5"/>
      <c r="I1338" s="5">
        <v>34</v>
      </c>
      <c r="J1338" s="5">
        <v>41</v>
      </c>
      <c r="K1338" s="5">
        <v>37</v>
      </c>
      <c r="L1338" s="5">
        <v>31</v>
      </c>
      <c r="M1338" s="5">
        <v>44</v>
      </c>
      <c r="N1338" s="5">
        <v>47</v>
      </c>
      <c r="O1338" s="5">
        <v>34</v>
      </c>
      <c r="P1338" s="5">
        <v>42</v>
      </c>
      <c r="Q1338" s="5">
        <v>33</v>
      </c>
      <c r="R1338" s="5">
        <v>81</v>
      </c>
      <c r="S1338" s="5">
        <v>40</v>
      </c>
      <c r="T1338" s="5">
        <v>464</v>
      </c>
      <c r="U1338" s="5">
        <v>11</v>
      </c>
      <c r="V1338" s="5">
        <v>42</v>
      </c>
      <c r="W1338" s="5">
        <v>98</v>
      </c>
      <c r="X1338" s="5" t="s">
        <v>63</v>
      </c>
      <c r="Y1338" s="5" t="s">
        <v>63</v>
      </c>
      <c r="Z1338" s="5" t="s">
        <v>63</v>
      </c>
      <c r="AA1338" s="5" t="s">
        <v>63</v>
      </c>
      <c r="AB1338" s="5" t="s">
        <v>63</v>
      </c>
      <c r="AC1338" s="5" t="s">
        <v>63</v>
      </c>
      <c r="AD1338" s="5" t="s">
        <v>72</v>
      </c>
      <c r="AE1338" s="5" t="s">
        <v>63</v>
      </c>
      <c r="AF1338" s="5" t="s">
        <v>62</v>
      </c>
      <c r="AG1338" s="5" t="s">
        <v>62</v>
      </c>
      <c r="AH1338" s="5" t="s">
        <v>63</v>
      </c>
      <c r="AI1338" s="5" t="s">
        <v>72</v>
      </c>
      <c r="AJ1338" s="5" t="s">
        <v>63</v>
      </c>
      <c r="AK1338" s="5" t="s">
        <v>63</v>
      </c>
      <c r="AL1338" s="5" t="s">
        <v>63</v>
      </c>
      <c r="AM1338" s="5" t="s">
        <v>63</v>
      </c>
      <c r="AN1338" s="5" t="s">
        <v>62</v>
      </c>
      <c r="AO1338" s="5" t="s">
        <v>63</v>
      </c>
      <c r="AP1338" s="5" t="s">
        <v>72</v>
      </c>
      <c r="AQ1338" s="5" t="s">
        <v>72</v>
      </c>
      <c r="AR1338" s="5" t="s">
        <v>63</v>
      </c>
      <c r="AS1338" s="5" t="s">
        <v>65</v>
      </c>
      <c r="AT1338" s="5" t="s">
        <v>66</v>
      </c>
      <c r="AU1338" s="5" t="s">
        <v>67</v>
      </c>
      <c r="AV1338" s="5" t="s">
        <v>68</v>
      </c>
      <c r="AW1338" s="5" t="s">
        <v>65</v>
      </c>
      <c r="AX1338" s="5" t="s">
        <v>86</v>
      </c>
      <c r="AY1338" s="5">
        <v>23.4</v>
      </c>
      <c r="AZ1338" s="5">
        <v>100</v>
      </c>
    </row>
    <row r="1339" spans="1:52">
      <c r="A1339" s="5">
        <v>19</v>
      </c>
      <c r="B1339" s="5" t="s">
        <v>1386</v>
      </c>
      <c r="C1339" s="6">
        <v>9009</v>
      </c>
      <c r="D1339" s="5" t="s">
        <v>1388</v>
      </c>
      <c r="E1339" s="5" t="str">
        <f>VLOOKUP(B1339,Region!$A$1:$B$76,2,FALSE)</f>
        <v>Region_1</v>
      </c>
      <c r="F1339" s="5" t="str">
        <f>VLOOKUP(D1339,'Used to Match Zip By Sch Name'!$A$2:$E$4714,5,FALSE)</f>
        <v>32320-2003</v>
      </c>
      <c r="G1339" s="5">
        <f>VLOOKUP(D1339,public_school_report!$D$1:$CI$3651,84,FALSE)</f>
        <v>340</v>
      </c>
      <c r="H1339" s="5" t="s">
        <v>6</v>
      </c>
      <c r="I1339" s="5">
        <v>59</v>
      </c>
      <c r="J1339" s="5">
        <v>49</v>
      </c>
      <c r="K1339" s="5">
        <v>47</v>
      </c>
      <c r="L1339" s="5">
        <v>64</v>
      </c>
      <c r="M1339" s="5">
        <v>52</v>
      </c>
      <c r="N1339" s="5">
        <v>42</v>
      </c>
      <c r="O1339" s="5">
        <v>60</v>
      </c>
      <c r="P1339" s="5">
        <v>84</v>
      </c>
      <c r="Q1339" s="5">
        <v>61</v>
      </c>
      <c r="R1339" s="5"/>
      <c r="S1339" s="5"/>
      <c r="T1339" s="5">
        <v>518</v>
      </c>
      <c r="U1339" s="5">
        <v>9</v>
      </c>
      <c r="V1339" s="5">
        <v>58</v>
      </c>
      <c r="W1339" s="5">
        <v>100</v>
      </c>
      <c r="X1339" s="5" t="s">
        <v>62</v>
      </c>
      <c r="Y1339" s="5" t="s">
        <v>62</v>
      </c>
      <c r="Z1339" s="5" t="s">
        <v>64</v>
      </c>
      <c r="AA1339" s="5" t="s">
        <v>63</v>
      </c>
      <c r="AB1339" s="5" t="s">
        <v>64</v>
      </c>
      <c r="AC1339" s="5" t="s">
        <v>64</v>
      </c>
      <c r="AD1339" s="5" t="s">
        <v>64</v>
      </c>
      <c r="AE1339" s="5" t="s">
        <v>64</v>
      </c>
      <c r="AF1339" s="5" t="s">
        <v>62</v>
      </c>
      <c r="AG1339" s="5" t="s">
        <v>64</v>
      </c>
      <c r="AH1339" s="5" t="s">
        <v>64</v>
      </c>
      <c r="AI1339" s="5" t="s">
        <v>63</v>
      </c>
      <c r="AJ1339" s="5" t="s">
        <v>64</v>
      </c>
      <c r="AK1339" s="5" t="s">
        <v>62</v>
      </c>
      <c r="AL1339" s="5" t="s">
        <v>64</v>
      </c>
      <c r="AM1339" s="5" t="s">
        <v>72</v>
      </c>
      <c r="AN1339" s="5" t="s">
        <v>63</v>
      </c>
      <c r="AO1339" s="5" t="s">
        <v>66</v>
      </c>
      <c r="AP1339" s="5" t="s">
        <v>66</v>
      </c>
      <c r="AQ1339" s="5" t="s">
        <v>66</v>
      </c>
      <c r="AR1339" s="5" t="s">
        <v>66</v>
      </c>
      <c r="AS1339" s="5" t="s">
        <v>65</v>
      </c>
      <c r="AT1339" s="5" t="s">
        <v>66</v>
      </c>
      <c r="AU1339" s="5" t="s">
        <v>68</v>
      </c>
      <c r="AV1339" s="5" t="s">
        <v>68</v>
      </c>
      <c r="AW1339" s="5" t="s">
        <v>65</v>
      </c>
      <c r="AX1339" s="5" t="s">
        <v>86</v>
      </c>
      <c r="AY1339" s="5">
        <v>29.7</v>
      </c>
      <c r="AZ1339" s="5">
        <v>100</v>
      </c>
    </row>
    <row r="1340" spans="1:52">
      <c r="A1340" s="5">
        <v>20</v>
      </c>
      <c r="B1340" s="5" t="s">
        <v>1389</v>
      </c>
      <c r="C1340" s="6">
        <v>41</v>
      </c>
      <c r="D1340" s="5" t="s">
        <v>1390</v>
      </c>
      <c r="E1340" s="5" t="str">
        <f>VLOOKUP(B1340,Region!$A$1:$B$76,2,FALSE)</f>
        <v>Region_1</v>
      </c>
      <c r="F1340" s="5" t="str">
        <f>VLOOKUP(D1340,'Used to Match Zip By Sch Name'!$A$2:$E$4714,5,FALSE)</f>
        <v>32351-2013</v>
      </c>
      <c r="G1340" s="5">
        <f>VLOOKUP(D1340,public_school_report!$D$1:$CI$3651,84,FALSE)</f>
        <v>555</v>
      </c>
      <c r="H1340" s="5" t="s">
        <v>6</v>
      </c>
      <c r="I1340" s="5">
        <v>37</v>
      </c>
      <c r="J1340" s="5">
        <v>74</v>
      </c>
      <c r="K1340" s="5"/>
      <c r="L1340" s="5">
        <v>44</v>
      </c>
      <c r="M1340" s="5">
        <v>84</v>
      </c>
      <c r="N1340" s="5"/>
      <c r="O1340" s="5"/>
      <c r="P1340" s="5"/>
      <c r="Q1340" s="5"/>
      <c r="R1340" s="5"/>
      <c r="S1340" s="5"/>
      <c r="T1340" s="5">
        <v>239</v>
      </c>
      <c r="U1340" s="5">
        <v>4</v>
      </c>
      <c r="V1340" s="5">
        <v>60</v>
      </c>
      <c r="W1340" s="5">
        <v>99</v>
      </c>
      <c r="X1340" s="5" t="s">
        <v>62</v>
      </c>
      <c r="Y1340" s="5" t="s">
        <v>64</v>
      </c>
      <c r="Z1340" s="5" t="s">
        <v>73</v>
      </c>
      <c r="AA1340" s="5" t="s">
        <v>72</v>
      </c>
      <c r="AB1340" s="5" t="s">
        <v>73</v>
      </c>
      <c r="AC1340" s="5" t="s">
        <v>72</v>
      </c>
      <c r="AD1340" s="5" t="s">
        <v>63</v>
      </c>
      <c r="AE1340" s="5" t="s">
        <v>62</v>
      </c>
      <c r="AF1340" s="5" t="s">
        <v>63</v>
      </c>
      <c r="AG1340" s="5" t="s">
        <v>73</v>
      </c>
      <c r="AH1340" s="5" t="s">
        <v>63</v>
      </c>
      <c r="AI1340" s="5" t="s">
        <v>63</v>
      </c>
      <c r="AJ1340" s="5" t="s">
        <v>73</v>
      </c>
      <c r="AK1340" s="5" t="s">
        <v>72</v>
      </c>
      <c r="AL1340" s="5" t="s">
        <v>72</v>
      </c>
      <c r="AM1340" s="5" t="s">
        <v>63</v>
      </c>
      <c r="AN1340" s="5" t="s">
        <v>63</v>
      </c>
      <c r="AO1340" s="5" t="s">
        <v>72</v>
      </c>
      <c r="AP1340" s="5" t="s">
        <v>72</v>
      </c>
      <c r="AQ1340" s="5" t="s">
        <v>72</v>
      </c>
      <c r="AR1340" s="5" t="s">
        <v>72</v>
      </c>
      <c r="AS1340" s="5" t="s">
        <v>65</v>
      </c>
      <c r="AT1340" s="5" t="s">
        <v>66</v>
      </c>
      <c r="AU1340" s="5" t="s">
        <v>67</v>
      </c>
      <c r="AV1340" s="5" t="s">
        <v>68</v>
      </c>
      <c r="AW1340" s="5" t="s">
        <v>65</v>
      </c>
      <c r="AX1340" s="5" t="s">
        <v>69</v>
      </c>
      <c r="AY1340" s="5">
        <v>98.4</v>
      </c>
      <c r="AZ1340" s="5">
        <v>100</v>
      </c>
    </row>
    <row r="1341" spans="1:52">
      <c r="A1341" s="5">
        <v>20</v>
      </c>
      <c r="B1341" s="5" t="s">
        <v>1389</v>
      </c>
      <c r="C1341" s="6">
        <v>51</v>
      </c>
      <c r="D1341" s="5" t="s">
        <v>1391</v>
      </c>
      <c r="E1341" s="5" t="str">
        <f>VLOOKUP(B1341,Region!$A$1:$B$76,2,FALSE)</f>
        <v>Region_1</v>
      </c>
      <c r="F1341" s="5" t="str">
        <f>VLOOKUP(D1341,'Used to Match Zip By Sch Name'!$A$2:$E$4714,5,FALSE)</f>
        <v>32333-6601</v>
      </c>
      <c r="G1341" s="5" t="e">
        <f>VLOOKUP(D1341,public_school_report!$D$1:$CI$3651,84,FALSE)</f>
        <v>#N/A</v>
      </c>
      <c r="H1341" s="5"/>
      <c r="I1341" s="5">
        <v>25</v>
      </c>
      <c r="J1341" s="5">
        <v>38</v>
      </c>
      <c r="K1341" s="5">
        <v>36</v>
      </c>
      <c r="L1341" s="5">
        <v>16</v>
      </c>
      <c r="M1341" s="5">
        <v>18</v>
      </c>
      <c r="N1341" s="5">
        <v>28</v>
      </c>
      <c r="O1341" s="5">
        <v>21</v>
      </c>
      <c r="P1341" s="5">
        <v>77</v>
      </c>
      <c r="Q1341" s="5"/>
      <c r="R1341" s="5">
        <v>73</v>
      </c>
      <c r="S1341" s="5">
        <v>46</v>
      </c>
      <c r="T1341" s="5">
        <v>378</v>
      </c>
      <c r="U1341" s="5">
        <v>10</v>
      </c>
      <c r="V1341" s="5">
        <v>38</v>
      </c>
      <c r="W1341" s="5">
        <v>95</v>
      </c>
      <c r="X1341" s="5" t="s">
        <v>72</v>
      </c>
      <c r="Y1341" s="5" t="s">
        <v>63</v>
      </c>
      <c r="Z1341" s="5" t="s">
        <v>72</v>
      </c>
      <c r="AA1341" s="5" t="s">
        <v>72</v>
      </c>
      <c r="AB1341" s="5" t="s">
        <v>72</v>
      </c>
      <c r="AC1341" s="5" t="s">
        <v>73</v>
      </c>
      <c r="AD1341" s="5" t="s">
        <v>73</v>
      </c>
      <c r="AE1341" s="5" t="s">
        <v>72</v>
      </c>
      <c r="AF1341" s="5" t="s">
        <v>63</v>
      </c>
      <c r="AG1341" s="5" t="s">
        <v>63</v>
      </c>
      <c r="AH1341" s="5" t="s">
        <v>73</v>
      </c>
      <c r="AI1341" s="5" t="s">
        <v>73</v>
      </c>
      <c r="AJ1341" s="5" t="s">
        <v>73</v>
      </c>
      <c r="AK1341" s="5" t="s">
        <v>72</v>
      </c>
      <c r="AL1341" s="5" t="s">
        <v>72</v>
      </c>
      <c r="AM1341" s="5" t="s">
        <v>72</v>
      </c>
      <c r="AN1341" s="5" t="s">
        <v>72</v>
      </c>
      <c r="AO1341" s="5" t="s">
        <v>63</v>
      </c>
      <c r="AP1341" s="5" t="s">
        <v>63</v>
      </c>
      <c r="AQ1341" s="5" t="s">
        <v>72</v>
      </c>
      <c r="AR1341" s="5" t="s">
        <v>72</v>
      </c>
      <c r="AS1341" s="5" t="s">
        <v>65</v>
      </c>
      <c r="AT1341" s="5" t="s">
        <v>66</v>
      </c>
      <c r="AU1341" s="5" t="s">
        <v>67</v>
      </c>
      <c r="AV1341" s="5" t="s">
        <v>68</v>
      </c>
      <c r="AW1341" s="5" t="s">
        <v>65</v>
      </c>
      <c r="AX1341" s="5" t="s">
        <v>82</v>
      </c>
      <c r="AY1341" s="5">
        <v>97.2</v>
      </c>
      <c r="AZ1341" s="5">
        <v>100</v>
      </c>
    </row>
    <row r="1342" spans="1:52">
      <c r="A1342" s="5">
        <v>20</v>
      </c>
      <c r="B1342" s="5" t="s">
        <v>1389</v>
      </c>
      <c r="C1342" s="6">
        <v>52</v>
      </c>
      <c r="D1342" s="5" t="s">
        <v>1392</v>
      </c>
      <c r="E1342" s="5" t="str">
        <f>VLOOKUP(B1342,Region!$A$1:$B$76,2,FALSE)</f>
        <v>Region_1</v>
      </c>
      <c r="F1342" s="5" t="str">
        <f>VLOOKUP(D1342,'Used to Match Zip By Sch Name'!$A$2:$E$4714,5,FALSE)</f>
        <v>32351-8020</v>
      </c>
      <c r="G1342" s="5" t="e">
        <f>VLOOKUP(D1342,public_school_report!$D$1:$CI$3651,84,FALSE)</f>
        <v>#N/A</v>
      </c>
      <c r="H1342" s="5"/>
      <c r="I1342" s="5">
        <v>28</v>
      </c>
      <c r="J1342" s="5">
        <v>39</v>
      </c>
      <c r="K1342" s="5">
        <v>41</v>
      </c>
      <c r="L1342" s="5">
        <v>35</v>
      </c>
      <c r="M1342" s="5">
        <v>39</v>
      </c>
      <c r="N1342" s="5">
        <v>34</v>
      </c>
      <c r="O1342" s="5">
        <v>26</v>
      </c>
      <c r="P1342" s="5">
        <v>46</v>
      </c>
      <c r="Q1342" s="5">
        <v>68</v>
      </c>
      <c r="R1342" s="5"/>
      <c r="S1342" s="5"/>
      <c r="T1342" s="5">
        <v>356</v>
      </c>
      <c r="U1342" s="5">
        <v>9</v>
      </c>
      <c r="V1342" s="5">
        <v>40</v>
      </c>
      <c r="W1342" s="5">
        <v>99</v>
      </c>
      <c r="X1342" s="5" t="s">
        <v>72</v>
      </c>
      <c r="Y1342" s="5" t="s">
        <v>72</v>
      </c>
      <c r="Z1342" s="5" t="s">
        <v>66</v>
      </c>
      <c r="AA1342" s="5" t="s">
        <v>66</v>
      </c>
      <c r="AB1342" s="5" t="s">
        <v>66</v>
      </c>
      <c r="AC1342" s="5" t="s">
        <v>66</v>
      </c>
      <c r="AD1342" s="5" t="s">
        <v>66</v>
      </c>
      <c r="AE1342" s="5" t="s">
        <v>66</v>
      </c>
      <c r="AF1342" s="5" t="s">
        <v>66</v>
      </c>
      <c r="AG1342" s="5" t="s">
        <v>66</v>
      </c>
      <c r="AH1342" s="5" t="s">
        <v>66</v>
      </c>
      <c r="AI1342" s="5" t="s">
        <v>66</v>
      </c>
      <c r="AJ1342" s="5" t="s">
        <v>66</v>
      </c>
      <c r="AK1342" s="5" t="s">
        <v>66</v>
      </c>
      <c r="AL1342" s="5" t="s">
        <v>66</v>
      </c>
      <c r="AM1342" s="5" t="s">
        <v>66</v>
      </c>
      <c r="AN1342" s="5" t="s">
        <v>66</v>
      </c>
      <c r="AO1342" s="5" t="s">
        <v>66</v>
      </c>
      <c r="AP1342" s="5" t="s">
        <v>66</v>
      </c>
      <c r="AQ1342" s="5" t="s">
        <v>66</v>
      </c>
      <c r="AR1342" s="5" t="s">
        <v>66</v>
      </c>
      <c r="AS1342" s="5" t="s">
        <v>65</v>
      </c>
      <c r="AT1342" s="5" t="s">
        <v>66</v>
      </c>
      <c r="AU1342" s="5" t="s">
        <v>67</v>
      </c>
      <c r="AV1342" s="5" t="s">
        <v>68</v>
      </c>
      <c r="AW1342" s="5" t="s">
        <v>65</v>
      </c>
      <c r="AX1342" s="5" t="s">
        <v>86</v>
      </c>
      <c r="AY1342" s="5">
        <v>93.3</v>
      </c>
      <c r="AZ1342" s="5">
        <v>100</v>
      </c>
    </row>
    <row r="1343" spans="1:52">
      <c r="A1343" s="5">
        <v>20</v>
      </c>
      <c r="B1343" s="5" t="s">
        <v>1389</v>
      </c>
      <c r="C1343" s="6">
        <v>91</v>
      </c>
      <c r="D1343" s="5" t="s">
        <v>1393</v>
      </c>
      <c r="E1343" s="5" t="str">
        <f>VLOOKUP(B1343,Region!$A$1:$B$76,2,FALSE)</f>
        <v>Region_1</v>
      </c>
      <c r="F1343" s="5" t="str">
        <f>VLOOKUP(D1343,'Used to Match Zip By Sch Name'!$A$2:$E$4714,5,FALSE)</f>
        <v>32333-1938</v>
      </c>
      <c r="G1343" s="5">
        <f>VLOOKUP(D1343,public_school_report!$D$1:$CI$3651,84,FALSE)</f>
        <v>676</v>
      </c>
      <c r="H1343" s="5" t="s">
        <v>4</v>
      </c>
      <c r="I1343" s="5">
        <v>52</v>
      </c>
      <c r="J1343" s="5">
        <v>61</v>
      </c>
      <c r="K1343" s="5">
        <v>63</v>
      </c>
      <c r="L1343" s="5">
        <v>69</v>
      </c>
      <c r="M1343" s="5">
        <v>67</v>
      </c>
      <c r="N1343" s="5">
        <v>60</v>
      </c>
      <c r="O1343" s="5">
        <v>51</v>
      </c>
      <c r="P1343" s="5">
        <v>83</v>
      </c>
      <c r="Q1343" s="5">
        <v>62</v>
      </c>
      <c r="R1343" s="5"/>
      <c r="S1343" s="5"/>
      <c r="T1343" s="5">
        <v>568</v>
      </c>
      <c r="U1343" s="5">
        <v>9</v>
      </c>
      <c r="V1343" s="5">
        <v>63</v>
      </c>
      <c r="W1343" s="5">
        <v>99</v>
      </c>
      <c r="X1343" s="5" t="s">
        <v>64</v>
      </c>
      <c r="Y1343" s="5" t="s">
        <v>62</v>
      </c>
      <c r="Z1343" s="5" t="s">
        <v>64</v>
      </c>
      <c r="AA1343" s="5" t="s">
        <v>63</v>
      </c>
      <c r="AB1343" s="5" t="s">
        <v>72</v>
      </c>
      <c r="AC1343" s="5" t="s">
        <v>73</v>
      </c>
      <c r="AD1343" s="5" t="s">
        <v>72</v>
      </c>
      <c r="AE1343" s="5" t="s">
        <v>63</v>
      </c>
      <c r="AF1343" s="5" t="s">
        <v>63</v>
      </c>
      <c r="AG1343" s="5" t="s">
        <v>63</v>
      </c>
      <c r="AH1343" s="5" t="s">
        <v>63</v>
      </c>
      <c r="AI1343" s="5" t="s">
        <v>62</v>
      </c>
      <c r="AJ1343" s="5" t="s">
        <v>72</v>
      </c>
      <c r="AK1343" s="5" t="s">
        <v>63</v>
      </c>
      <c r="AL1343" s="5" t="s">
        <v>72</v>
      </c>
      <c r="AM1343" s="5" t="s">
        <v>73</v>
      </c>
      <c r="AN1343" s="5" t="s">
        <v>72</v>
      </c>
      <c r="AO1343" s="5" t="s">
        <v>72</v>
      </c>
      <c r="AP1343" s="5" t="s">
        <v>72</v>
      </c>
      <c r="AQ1343" s="5" t="s">
        <v>72</v>
      </c>
      <c r="AR1343" s="5" t="s">
        <v>73</v>
      </c>
      <c r="AS1343" s="5" t="s">
        <v>65</v>
      </c>
      <c r="AT1343" s="5" t="s">
        <v>66</v>
      </c>
      <c r="AU1343" s="5" t="s">
        <v>67</v>
      </c>
      <c r="AV1343" s="5" t="s">
        <v>68</v>
      </c>
      <c r="AW1343" s="5" t="s">
        <v>65</v>
      </c>
      <c r="AX1343" s="5" t="s">
        <v>86</v>
      </c>
      <c r="AY1343" s="5">
        <v>92.1</v>
      </c>
      <c r="AZ1343" s="5">
        <v>100</v>
      </c>
    </row>
    <row r="1344" spans="1:52">
      <c r="A1344" s="5">
        <v>20</v>
      </c>
      <c r="B1344" s="5" t="s">
        <v>1389</v>
      </c>
      <c r="C1344" s="6">
        <v>101</v>
      </c>
      <c r="D1344" s="5" t="s">
        <v>1394</v>
      </c>
      <c r="E1344" s="5" t="str">
        <f>VLOOKUP(B1344,Region!$A$1:$B$76,2,FALSE)</f>
        <v>Region_1</v>
      </c>
      <c r="F1344" s="5" t="str">
        <f>VLOOKUP(D1344,'Used to Match Zip By Sch Name'!$A$2:$E$4714,5,FALSE)</f>
        <v>32351-1606</v>
      </c>
      <c r="G1344" s="5">
        <f>VLOOKUP(D1344,public_school_report!$D$1:$CI$3651,84,FALSE)</f>
        <v>149</v>
      </c>
      <c r="H1344" s="5" t="s">
        <v>6</v>
      </c>
      <c r="I1344" s="5">
        <v>80</v>
      </c>
      <c r="J1344" s="5">
        <v>52</v>
      </c>
      <c r="K1344" s="5">
        <v>57</v>
      </c>
      <c r="L1344" s="5">
        <v>81</v>
      </c>
      <c r="M1344" s="5">
        <v>52</v>
      </c>
      <c r="N1344" s="5">
        <v>45</v>
      </c>
      <c r="O1344" s="5">
        <v>78</v>
      </c>
      <c r="P1344" s="5">
        <v>100</v>
      </c>
      <c r="Q1344" s="5">
        <v>94</v>
      </c>
      <c r="R1344" s="5"/>
      <c r="S1344" s="5"/>
      <c r="T1344" s="5">
        <v>639</v>
      </c>
      <c r="U1344" s="5">
        <v>9</v>
      </c>
      <c r="V1344" s="5">
        <v>71</v>
      </c>
      <c r="W1344" s="5">
        <v>100</v>
      </c>
      <c r="X1344" s="5" t="s">
        <v>64</v>
      </c>
      <c r="Y1344" s="5" t="s">
        <v>64</v>
      </c>
      <c r="Z1344" s="5" t="s">
        <v>64</v>
      </c>
      <c r="AA1344" s="5" t="s">
        <v>64</v>
      </c>
      <c r="AB1344" s="5" t="s">
        <v>64</v>
      </c>
      <c r="AC1344" s="5" t="s">
        <v>64</v>
      </c>
      <c r="AD1344" s="5" t="s">
        <v>64</v>
      </c>
      <c r="AE1344" s="5" t="s">
        <v>64</v>
      </c>
      <c r="AF1344" s="5" t="s">
        <v>64</v>
      </c>
      <c r="AG1344" s="5" t="s">
        <v>64</v>
      </c>
      <c r="AH1344" s="5" t="s">
        <v>64</v>
      </c>
      <c r="AI1344" s="5" t="s">
        <v>64</v>
      </c>
      <c r="AJ1344" s="5" t="s">
        <v>64</v>
      </c>
      <c r="AK1344" s="5" t="s">
        <v>64</v>
      </c>
      <c r="AL1344" s="5" t="s">
        <v>66</v>
      </c>
      <c r="AM1344" s="5" t="s">
        <v>66</v>
      </c>
      <c r="AN1344" s="5" t="s">
        <v>73</v>
      </c>
      <c r="AO1344" s="5" t="s">
        <v>65</v>
      </c>
      <c r="AP1344" s="5" t="s">
        <v>66</v>
      </c>
      <c r="AQ1344" s="5" t="s">
        <v>66</v>
      </c>
      <c r="AR1344" s="5" t="s">
        <v>66</v>
      </c>
      <c r="AS1344" s="5" t="s">
        <v>65</v>
      </c>
      <c r="AT1344" s="5" t="s">
        <v>66</v>
      </c>
      <c r="AU1344" s="5" t="s">
        <v>67</v>
      </c>
      <c r="AV1344" s="5" t="s">
        <v>67</v>
      </c>
      <c r="AW1344" s="5" t="s">
        <v>65</v>
      </c>
      <c r="AX1344" s="5" t="s">
        <v>86</v>
      </c>
      <c r="AY1344" s="5">
        <v>98.2</v>
      </c>
      <c r="AZ1344" s="5">
        <v>100</v>
      </c>
    </row>
    <row r="1345" spans="1:52">
      <c r="A1345" s="5">
        <v>20</v>
      </c>
      <c r="B1345" s="5" t="s">
        <v>1389</v>
      </c>
      <c r="C1345" s="6">
        <v>141</v>
      </c>
      <c r="D1345" s="5" t="s">
        <v>1395</v>
      </c>
      <c r="E1345" s="5" t="str">
        <f>VLOOKUP(B1345,Region!$A$1:$B$76,2,FALSE)</f>
        <v>Region_1</v>
      </c>
      <c r="F1345" s="5" t="str">
        <f>VLOOKUP(D1345,'Used to Match Zip By Sch Name'!$A$2:$E$4714,5,FALSE)</f>
        <v>32351-8880</v>
      </c>
      <c r="G1345" s="5">
        <f>VLOOKUP(D1345,public_school_report!$D$1:$CI$3651,84,FALSE)</f>
        <v>347</v>
      </c>
      <c r="H1345" s="5" t="s">
        <v>6</v>
      </c>
      <c r="I1345" s="5">
        <v>40</v>
      </c>
      <c r="J1345" s="5"/>
      <c r="K1345" s="5"/>
      <c r="L1345" s="5">
        <v>69</v>
      </c>
      <c r="M1345" s="5"/>
      <c r="N1345" s="5"/>
      <c r="O1345" s="5"/>
      <c r="P1345" s="5"/>
      <c r="Q1345" s="5"/>
      <c r="R1345" s="5"/>
      <c r="S1345" s="5"/>
      <c r="T1345" s="5">
        <v>109</v>
      </c>
      <c r="U1345" s="5">
        <v>2</v>
      </c>
      <c r="V1345" s="5">
        <v>55</v>
      </c>
      <c r="W1345" s="5">
        <v>100</v>
      </c>
      <c r="X1345" s="5" t="s">
        <v>62</v>
      </c>
      <c r="Y1345" s="5" t="s">
        <v>64</v>
      </c>
      <c r="Z1345" s="5" t="s">
        <v>63</v>
      </c>
      <c r="AA1345" s="5" t="s">
        <v>63</v>
      </c>
      <c r="AB1345" s="5" t="s">
        <v>72</v>
      </c>
      <c r="AC1345" s="5" t="s">
        <v>63</v>
      </c>
      <c r="AD1345" s="5" t="s">
        <v>62</v>
      </c>
      <c r="AE1345" s="5" t="s">
        <v>62</v>
      </c>
      <c r="AF1345" s="5" t="s">
        <v>64</v>
      </c>
      <c r="AG1345" s="5" t="s">
        <v>64</v>
      </c>
      <c r="AH1345" s="5" t="s">
        <v>64</v>
      </c>
      <c r="AI1345" s="5" t="s">
        <v>64</v>
      </c>
      <c r="AJ1345" s="5" t="s">
        <v>63</v>
      </c>
      <c r="AK1345" s="5" t="s">
        <v>63</v>
      </c>
      <c r="AL1345" s="5" t="s">
        <v>63</v>
      </c>
      <c r="AM1345" s="5" t="s">
        <v>72</v>
      </c>
      <c r="AN1345" s="5" t="s">
        <v>63</v>
      </c>
      <c r="AO1345" s="5" t="s">
        <v>63</v>
      </c>
      <c r="AP1345" s="5" t="s">
        <v>64</v>
      </c>
      <c r="AQ1345" s="5" t="s">
        <v>72</v>
      </c>
      <c r="AR1345" s="5" t="s">
        <v>63</v>
      </c>
      <c r="AS1345" s="5" t="s">
        <v>65</v>
      </c>
      <c r="AT1345" s="5" t="s">
        <v>66</v>
      </c>
      <c r="AU1345" s="5" t="s">
        <v>67</v>
      </c>
      <c r="AV1345" s="5" t="s">
        <v>68</v>
      </c>
      <c r="AW1345" s="5" t="s">
        <v>65</v>
      </c>
      <c r="AX1345" s="5" t="s">
        <v>69</v>
      </c>
      <c r="AY1345" s="5">
        <v>90.3</v>
      </c>
      <c r="AZ1345" s="5">
        <v>100</v>
      </c>
    </row>
    <row r="1346" spans="1:52">
      <c r="A1346" s="5">
        <v>20</v>
      </c>
      <c r="B1346" s="5" t="s">
        <v>1389</v>
      </c>
      <c r="C1346" s="6">
        <v>151</v>
      </c>
      <c r="D1346" s="5" t="s">
        <v>1396</v>
      </c>
      <c r="E1346" s="5" t="str">
        <f>VLOOKUP(B1346,Region!$A$1:$B$76,2,FALSE)</f>
        <v>Region_1</v>
      </c>
      <c r="F1346" s="5" t="str">
        <f>VLOOKUP(D1346,'Used to Match Zip By Sch Name'!$A$2:$E$4714,5,FALSE)</f>
        <v>32324-1547</v>
      </c>
      <c r="G1346" s="5">
        <f>VLOOKUP(D1346,public_school_report!$D$1:$CI$3651,84,FALSE)</f>
        <v>188</v>
      </c>
      <c r="H1346" s="5" t="s">
        <v>6</v>
      </c>
      <c r="I1346" s="5">
        <v>28</v>
      </c>
      <c r="J1346" s="5">
        <v>42</v>
      </c>
      <c r="K1346" s="5">
        <v>64</v>
      </c>
      <c r="L1346" s="5">
        <v>51</v>
      </c>
      <c r="M1346" s="5">
        <v>42</v>
      </c>
      <c r="N1346" s="5">
        <v>23</v>
      </c>
      <c r="O1346" s="5">
        <v>8</v>
      </c>
      <c r="P1346" s="5"/>
      <c r="Q1346" s="5"/>
      <c r="R1346" s="5"/>
      <c r="S1346" s="5"/>
      <c r="T1346" s="5">
        <v>258</v>
      </c>
      <c r="U1346" s="5">
        <v>7</v>
      </c>
      <c r="V1346" s="5">
        <v>37</v>
      </c>
      <c r="W1346" s="5">
        <v>100</v>
      </c>
      <c r="X1346" s="5" t="s">
        <v>72</v>
      </c>
      <c r="Y1346" s="5" t="s">
        <v>62</v>
      </c>
      <c r="Z1346" s="5" t="s">
        <v>63</v>
      </c>
      <c r="AA1346" s="5" t="s">
        <v>62</v>
      </c>
      <c r="AB1346" s="5" t="s">
        <v>63</v>
      </c>
      <c r="AC1346" s="5" t="s">
        <v>64</v>
      </c>
      <c r="AD1346" s="5" t="s">
        <v>62</v>
      </c>
      <c r="AE1346" s="5" t="s">
        <v>72</v>
      </c>
      <c r="AF1346" s="5" t="s">
        <v>63</v>
      </c>
      <c r="AG1346" s="5" t="s">
        <v>73</v>
      </c>
      <c r="AH1346" s="5" t="s">
        <v>63</v>
      </c>
      <c r="AI1346" s="5" t="s">
        <v>63</v>
      </c>
      <c r="AJ1346" s="5" t="s">
        <v>73</v>
      </c>
      <c r="AK1346" s="5" t="s">
        <v>63</v>
      </c>
      <c r="AL1346" s="5" t="s">
        <v>63</v>
      </c>
      <c r="AM1346" s="5" t="s">
        <v>73</v>
      </c>
      <c r="AN1346" s="5" t="s">
        <v>73</v>
      </c>
      <c r="AO1346" s="5" t="s">
        <v>72</v>
      </c>
      <c r="AP1346" s="5" t="s">
        <v>72</v>
      </c>
      <c r="AQ1346" s="5" t="s">
        <v>72</v>
      </c>
      <c r="AR1346" s="5" t="s">
        <v>72</v>
      </c>
      <c r="AS1346" s="5" t="s">
        <v>65</v>
      </c>
      <c r="AT1346" s="5" t="s">
        <v>66</v>
      </c>
      <c r="AU1346" s="5" t="s">
        <v>67</v>
      </c>
      <c r="AV1346" s="5" t="s">
        <v>68</v>
      </c>
      <c r="AW1346" s="5" t="s">
        <v>65</v>
      </c>
      <c r="AX1346" s="5" t="s">
        <v>69</v>
      </c>
      <c r="AY1346" s="5">
        <v>95.3</v>
      </c>
      <c r="AZ1346" s="5">
        <v>100</v>
      </c>
    </row>
    <row r="1347" spans="1:52">
      <c r="A1347" s="5">
        <v>20</v>
      </c>
      <c r="B1347" s="5" t="s">
        <v>1389</v>
      </c>
      <c r="C1347" s="6">
        <v>201</v>
      </c>
      <c r="D1347" s="5" t="s">
        <v>1397</v>
      </c>
      <c r="E1347" s="5" t="str">
        <f>VLOOKUP(B1347,Region!$A$1:$B$76,2,FALSE)</f>
        <v>Region_1</v>
      </c>
      <c r="F1347" s="5" t="str">
        <f>VLOOKUP(D1347,'Used to Match Zip By Sch Name'!$A$2:$E$4714,5,FALSE)</f>
        <v>32351-4420</v>
      </c>
      <c r="G1347" s="5">
        <f>VLOOKUP(D1347,public_school_report!$D$1:$CI$3651,84,FALSE)</f>
        <v>694</v>
      </c>
      <c r="H1347" s="5" t="s">
        <v>4</v>
      </c>
      <c r="I1347" s="5">
        <v>42</v>
      </c>
      <c r="J1347" s="5">
        <v>55</v>
      </c>
      <c r="K1347" s="5">
        <v>68</v>
      </c>
      <c r="L1347" s="5">
        <v>62</v>
      </c>
      <c r="M1347" s="5">
        <v>68</v>
      </c>
      <c r="N1347" s="5">
        <v>65</v>
      </c>
      <c r="O1347" s="5">
        <v>31</v>
      </c>
      <c r="P1347" s="5"/>
      <c r="Q1347" s="5"/>
      <c r="R1347" s="5"/>
      <c r="S1347" s="5"/>
      <c r="T1347" s="5">
        <v>391</v>
      </c>
      <c r="U1347" s="5">
        <v>7</v>
      </c>
      <c r="V1347" s="5">
        <v>56</v>
      </c>
      <c r="W1347" s="5">
        <v>100</v>
      </c>
      <c r="X1347" s="5" t="s">
        <v>62</v>
      </c>
      <c r="Y1347" s="5" t="s">
        <v>62</v>
      </c>
      <c r="Z1347" s="5" t="s">
        <v>63</v>
      </c>
      <c r="AA1347" s="5" t="s">
        <v>62</v>
      </c>
      <c r="AB1347" s="5" t="s">
        <v>63</v>
      </c>
      <c r="AC1347" s="5" t="s">
        <v>64</v>
      </c>
      <c r="AD1347" s="5" t="s">
        <v>64</v>
      </c>
      <c r="AE1347" s="5" t="s">
        <v>62</v>
      </c>
      <c r="AF1347" s="5" t="s">
        <v>64</v>
      </c>
      <c r="AG1347" s="5" t="s">
        <v>62</v>
      </c>
      <c r="AH1347" s="5" t="s">
        <v>62</v>
      </c>
      <c r="AI1347" s="5" t="s">
        <v>64</v>
      </c>
      <c r="AJ1347" s="5" t="s">
        <v>62</v>
      </c>
      <c r="AK1347" s="5" t="s">
        <v>63</v>
      </c>
      <c r="AL1347" s="5" t="s">
        <v>73</v>
      </c>
      <c r="AM1347" s="5" t="s">
        <v>63</v>
      </c>
      <c r="AN1347" s="5" t="s">
        <v>62</v>
      </c>
      <c r="AO1347" s="5" t="s">
        <v>73</v>
      </c>
      <c r="AP1347" s="5" t="s">
        <v>63</v>
      </c>
      <c r="AQ1347" s="5" t="s">
        <v>72</v>
      </c>
      <c r="AR1347" s="5" t="s">
        <v>72</v>
      </c>
      <c r="AS1347" s="5" t="s">
        <v>65</v>
      </c>
      <c r="AT1347" s="5" t="s">
        <v>66</v>
      </c>
      <c r="AU1347" s="5" t="s">
        <v>67</v>
      </c>
      <c r="AV1347" s="5" t="s">
        <v>68</v>
      </c>
      <c r="AW1347" s="5" t="s">
        <v>65</v>
      </c>
      <c r="AX1347" s="5" t="s">
        <v>69</v>
      </c>
      <c r="AY1347" s="5">
        <v>98.3</v>
      </c>
      <c r="AZ1347" s="5">
        <v>100</v>
      </c>
    </row>
    <row r="1348" spans="1:52">
      <c r="A1348" s="5">
        <v>20</v>
      </c>
      <c r="B1348" s="5" t="s">
        <v>1389</v>
      </c>
      <c r="C1348" s="6">
        <v>211</v>
      </c>
      <c r="D1348" s="5" t="s">
        <v>1398</v>
      </c>
      <c r="E1348" s="5" t="str">
        <f>VLOOKUP(B1348,Region!$A$1:$B$76,2,FALSE)</f>
        <v>Region_1</v>
      </c>
      <c r="F1348" s="5" t="str">
        <f>VLOOKUP(D1348,'Used to Match Zip By Sch Name'!$A$2:$E$4714,5,FALSE)</f>
        <v>32351-1436</v>
      </c>
      <c r="G1348" s="5">
        <f>VLOOKUP(D1348,public_school_report!$D$1:$CI$3651,84,FALSE)</f>
        <v>477</v>
      </c>
      <c r="H1348" s="5" t="s">
        <v>6</v>
      </c>
      <c r="I1348" s="5">
        <v>27</v>
      </c>
      <c r="J1348" s="5">
        <v>48</v>
      </c>
      <c r="K1348" s="5">
        <v>51</v>
      </c>
      <c r="L1348" s="5">
        <v>39</v>
      </c>
      <c r="M1348" s="5">
        <v>53</v>
      </c>
      <c r="N1348" s="5">
        <v>51</v>
      </c>
      <c r="O1348" s="5">
        <v>22</v>
      </c>
      <c r="P1348" s="5">
        <v>54</v>
      </c>
      <c r="Q1348" s="5">
        <v>79</v>
      </c>
      <c r="R1348" s="5"/>
      <c r="S1348" s="5"/>
      <c r="T1348" s="5">
        <v>424</v>
      </c>
      <c r="U1348" s="5">
        <v>9</v>
      </c>
      <c r="V1348" s="5">
        <v>47</v>
      </c>
      <c r="W1348" s="5">
        <v>99</v>
      </c>
      <c r="X1348" s="5" t="s">
        <v>63</v>
      </c>
      <c r="Y1348" s="5" t="s">
        <v>72</v>
      </c>
      <c r="Z1348" s="5" t="s">
        <v>72</v>
      </c>
      <c r="AA1348" s="5" t="s">
        <v>63</v>
      </c>
      <c r="AB1348" s="5" t="s">
        <v>72</v>
      </c>
      <c r="AC1348" s="5" t="s">
        <v>72</v>
      </c>
      <c r="AD1348" s="5" t="s">
        <v>72</v>
      </c>
      <c r="AE1348" s="5" t="s">
        <v>63</v>
      </c>
      <c r="AF1348" s="5" t="s">
        <v>62</v>
      </c>
      <c r="AG1348" s="5" t="s">
        <v>63</v>
      </c>
      <c r="AH1348" s="5" t="s">
        <v>63</v>
      </c>
      <c r="AI1348" s="5" t="s">
        <v>72</v>
      </c>
      <c r="AJ1348" s="5" t="s">
        <v>72</v>
      </c>
      <c r="AK1348" s="5" t="s">
        <v>63</v>
      </c>
      <c r="AL1348" s="5" t="s">
        <v>72</v>
      </c>
      <c r="AM1348" s="5" t="s">
        <v>73</v>
      </c>
      <c r="AN1348" s="5" t="s">
        <v>72</v>
      </c>
      <c r="AO1348" s="5" t="s">
        <v>73</v>
      </c>
      <c r="AP1348" s="5" t="s">
        <v>72</v>
      </c>
      <c r="AQ1348" s="5" t="s">
        <v>72</v>
      </c>
      <c r="AR1348" s="5" t="s">
        <v>72</v>
      </c>
      <c r="AS1348" s="5" t="s">
        <v>65</v>
      </c>
      <c r="AT1348" s="5" t="s">
        <v>66</v>
      </c>
      <c r="AU1348" s="5" t="s">
        <v>67</v>
      </c>
      <c r="AV1348" s="5" t="s">
        <v>68</v>
      </c>
      <c r="AW1348" s="5" t="s">
        <v>65</v>
      </c>
      <c r="AX1348" s="5" t="s">
        <v>86</v>
      </c>
      <c r="AY1348" s="5">
        <v>98.4</v>
      </c>
      <c r="AZ1348" s="5">
        <v>100</v>
      </c>
    </row>
    <row r="1349" spans="1:52">
      <c r="A1349" s="5">
        <v>20</v>
      </c>
      <c r="B1349" s="5" t="s">
        <v>1389</v>
      </c>
      <c r="C1349" s="6">
        <v>9104</v>
      </c>
      <c r="D1349" s="5" t="s">
        <v>1399</v>
      </c>
      <c r="E1349" s="5" t="str">
        <f>VLOOKUP(B1349,Region!$A$1:$B$76,2,FALSE)</f>
        <v>Region_1</v>
      </c>
      <c r="F1349" s="5" t="str">
        <f>VLOOKUP(D1349,'Used to Match Zip By Sch Name'!$A$2:$E$4714,5,FALSE)</f>
        <v>32351-6006</v>
      </c>
      <c r="G1349" s="5" t="e">
        <f>VLOOKUP(D1349,public_school_report!$D$1:$CI$3651,84,FALSE)</f>
        <v>#N/A</v>
      </c>
      <c r="H1349" s="5"/>
      <c r="I1349" s="5">
        <v>63</v>
      </c>
      <c r="J1349" s="5">
        <v>62</v>
      </c>
      <c r="K1349" s="5">
        <v>63</v>
      </c>
      <c r="L1349" s="5">
        <v>61</v>
      </c>
      <c r="M1349" s="5">
        <v>47</v>
      </c>
      <c r="N1349" s="5">
        <v>39</v>
      </c>
      <c r="O1349" s="5">
        <v>58</v>
      </c>
      <c r="P1349" s="5">
        <v>76</v>
      </c>
      <c r="Q1349" s="5">
        <v>80</v>
      </c>
      <c r="R1349" s="5">
        <v>90</v>
      </c>
      <c r="S1349" s="5">
        <v>100</v>
      </c>
      <c r="T1349" s="5">
        <v>739</v>
      </c>
      <c r="U1349" s="5">
        <v>11</v>
      </c>
      <c r="V1349" s="5">
        <v>67</v>
      </c>
      <c r="W1349" s="5">
        <v>100</v>
      </c>
      <c r="X1349" s="5" t="s">
        <v>64</v>
      </c>
      <c r="Y1349" s="5" t="s">
        <v>64</v>
      </c>
      <c r="Z1349" s="5" t="s">
        <v>62</v>
      </c>
      <c r="AA1349" s="5" t="s">
        <v>63</v>
      </c>
      <c r="AB1349" s="5" t="s">
        <v>62</v>
      </c>
      <c r="AC1349" s="5" t="s">
        <v>64</v>
      </c>
      <c r="AD1349" s="5" t="s">
        <v>64</v>
      </c>
      <c r="AE1349" s="5" t="s">
        <v>64</v>
      </c>
      <c r="AF1349" s="5" t="s">
        <v>64</v>
      </c>
      <c r="AG1349" s="5" t="s">
        <v>64</v>
      </c>
      <c r="AH1349" s="5" t="s">
        <v>64</v>
      </c>
      <c r="AI1349" s="5" t="s">
        <v>64</v>
      </c>
      <c r="AJ1349" s="5" t="s">
        <v>62</v>
      </c>
      <c r="AK1349" s="5" t="s">
        <v>64</v>
      </c>
      <c r="AL1349" s="5" t="s">
        <v>62</v>
      </c>
      <c r="AM1349" s="5" t="s">
        <v>73</v>
      </c>
      <c r="AN1349" s="5" t="s">
        <v>63</v>
      </c>
      <c r="AO1349" s="5" t="s">
        <v>65</v>
      </c>
      <c r="AP1349" s="5" t="s">
        <v>66</v>
      </c>
      <c r="AQ1349" s="5" t="s">
        <v>66</v>
      </c>
      <c r="AR1349" s="5" t="s">
        <v>66</v>
      </c>
      <c r="AS1349" s="5" t="s">
        <v>65</v>
      </c>
      <c r="AT1349" s="5" t="s">
        <v>66</v>
      </c>
      <c r="AU1349" s="5" t="s">
        <v>68</v>
      </c>
      <c r="AV1349" s="5" t="s">
        <v>68</v>
      </c>
      <c r="AW1349" s="5" t="s">
        <v>65</v>
      </c>
      <c r="AX1349" s="5" t="s">
        <v>86</v>
      </c>
      <c r="AY1349" s="5">
        <v>99.1</v>
      </c>
      <c r="AZ1349" s="5">
        <v>100</v>
      </c>
    </row>
    <row r="1350" spans="1:52">
      <c r="A1350" s="5">
        <v>21</v>
      </c>
      <c r="B1350" s="5" t="s">
        <v>1400</v>
      </c>
      <c r="C1350" s="6">
        <v>21</v>
      </c>
      <c r="D1350" s="5" t="s">
        <v>1401</v>
      </c>
      <c r="E1350" s="5" t="str">
        <f>VLOOKUP(B1350,Region!$A$1:$B$76,2,FALSE)</f>
        <v>Region_2</v>
      </c>
      <c r="F1350" s="5" t="str">
        <f>VLOOKUP(D1350,'Used to Match Zip By Sch Name'!$A$2:$E$4714,5,FALSE)</f>
        <v>32693-3801</v>
      </c>
      <c r="G1350" s="5">
        <f>VLOOKUP(D1350,public_school_report!$D$1:$CI$3651,84,FALSE)</f>
        <v>680</v>
      </c>
      <c r="H1350" s="5" t="s">
        <v>4</v>
      </c>
      <c r="I1350" s="5">
        <v>64</v>
      </c>
      <c r="J1350" s="5">
        <v>57</v>
      </c>
      <c r="K1350" s="5">
        <v>47</v>
      </c>
      <c r="L1350" s="5">
        <v>70</v>
      </c>
      <c r="M1350" s="5">
        <v>57</v>
      </c>
      <c r="N1350" s="5">
        <v>49</v>
      </c>
      <c r="O1350" s="5">
        <v>78</v>
      </c>
      <c r="P1350" s="5">
        <v>77</v>
      </c>
      <c r="Q1350" s="5">
        <v>67</v>
      </c>
      <c r="R1350" s="5">
        <v>90</v>
      </c>
      <c r="S1350" s="5">
        <v>66</v>
      </c>
      <c r="T1350" s="5">
        <v>722</v>
      </c>
      <c r="U1350" s="5">
        <v>11</v>
      </c>
      <c r="V1350" s="5">
        <v>66</v>
      </c>
      <c r="W1350" s="5">
        <v>99</v>
      </c>
      <c r="X1350" s="5" t="s">
        <v>64</v>
      </c>
      <c r="Y1350" s="5" t="s">
        <v>64</v>
      </c>
      <c r="Z1350" s="5" t="s">
        <v>64</v>
      </c>
      <c r="AA1350" s="5" t="s">
        <v>64</v>
      </c>
      <c r="AB1350" s="5" t="s">
        <v>64</v>
      </c>
      <c r="AC1350" s="5" t="s">
        <v>64</v>
      </c>
      <c r="AD1350" s="5" t="s">
        <v>64</v>
      </c>
      <c r="AE1350" s="5" t="s">
        <v>62</v>
      </c>
      <c r="AF1350" s="5" t="s">
        <v>62</v>
      </c>
      <c r="AG1350" s="5" t="s">
        <v>64</v>
      </c>
      <c r="AH1350" s="5" t="s">
        <v>64</v>
      </c>
      <c r="AI1350" s="5" t="s">
        <v>62</v>
      </c>
      <c r="AJ1350" s="5" t="s">
        <v>64</v>
      </c>
      <c r="AK1350" s="5" t="s">
        <v>64</v>
      </c>
      <c r="AL1350" s="5" t="s">
        <v>64</v>
      </c>
      <c r="AM1350" s="5" t="s">
        <v>64</v>
      </c>
      <c r="AN1350" s="5" t="s">
        <v>64</v>
      </c>
      <c r="AO1350" s="5" t="s">
        <v>64</v>
      </c>
      <c r="AP1350" s="5" t="s">
        <v>63</v>
      </c>
      <c r="AQ1350" s="5" t="s">
        <v>64</v>
      </c>
      <c r="AR1350" s="5" t="s">
        <v>63</v>
      </c>
      <c r="AS1350" s="5" t="s">
        <v>65</v>
      </c>
      <c r="AT1350" s="5" t="s">
        <v>66</v>
      </c>
      <c r="AU1350" s="5" t="s">
        <v>67</v>
      </c>
      <c r="AV1350" s="5" t="s">
        <v>67</v>
      </c>
      <c r="AW1350" s="5" t="s">
        <v>65</v>
      </c>
      <c r="AX1350" s="5" t="s">
        <v>86</v>
      </c>
      <c r="AY1350" s="5">
        <v>19.2</v>
      </c>
      <c r="AZ1350" s="5">
        <v>65.5</v>
      </c>
    </row>
    <row r="1351" spans="1:52">
      <c r="A1351" s="5">
        <v>21</v>
      </c>
      <c r="B1351" s="5" t="s">
        <v>1400</v>
      </c>
      <c r="C1351" s="6">
        <v>31</v>
      </c>
      <c r="D1351" s="5" t="s">
        <v>1402</v>
      </c>
      <c r="E1351" s="5" t="str">
        <f>VLOOKUP(B1351,Region!$A$1:$B$76,2,FALSE)</f>
        <v>Region_2</v>
      </c>
      <c r="F1351" s="5" t="str">
        <f>VLOOKUP(D1351,'Used to Match Zip By Sch Name'!$A$2:$E$4714,5,FALSE)</f>
        <v>32619-2388</v>
      </c>
      <c r="G1351" s="5">
        <f>VLOOKUP(D1351,public_school_report!$D$1:$CI$3651,84,FALSE)</f>
        <v>680</v>
      </c>
      <c r="H1351" s="5" t="s">
        <v>4</v>
      </c>
      <c r="I1351" s="5">
        <v>63</v>
      </c>
      <c r="J1351" s="5">
        <v>58</v>
      </c>
      <c r="K1351" s="5">
        <v>49</v>
      </c>
      <c r="L1351" s="5">
        <v>62</v>
      </c>
      <c r="M1351" s="5">
        <v>60</v>
      </c>
      <c r="N1351" s="5">
        <v>61</v>
      </c>
      <c r="O1351" s="5">
        <v>75</v>
      </c>
      <c r="P1351" s="5">
        <v>88</v>
      </c>
      <c r="Q1351" s="5">
        <v>73</v>
      </c>
      <c r="R1351" s="5">
        <v>85</v>
      </c>
      <c r="S1351" s="5">
        <v>67</v>
      </c>
      <c r="T1351" s="5">
        <v>741</v>
      </c>
      <c r="U1351" s="5">
        <v>11</v>
      </c>
      <c r="V1351" s="5">
        <v>67</v>
      </c>
      <c r="W1351" s="5">
        <v>99</v>
      </c>
      <c r="X1351" s="5" t="s">
        <v>64</v>
      </c>
      <c r="Y1351" s="5" t="s">
        <v>64</v>
      </c>
      <c r="Z1351" s="5" t="s">
        <v>62</v>
      </c>
      <c r="AA1351" s="5" t="s">
        <v>62</v>
      </c>
      <c r="AB1351" s="5" t="s">
        <v>64</v>
      </c>
      <c r="AC1351" s="5" t="s">
        <v>64</v>
      </c>
      <c r="AD1351" s="5" t="s">
        <v>64</v>
      </c>
      <c r="AE1351" s="5" t="s">
        <v>64</v>
      </c>
      <c r="AF1351" s="5" t="s">
        <v>64</v>
      </c>
      <c r="AG1351" s="5" t="s">
        <v>64</v>
      </c>
      <c r="AH1351" s="5" t="s">
        <v>64</v>
      </c>
      <c r="AI1351" s="5" t="s">
        <v>64</v>
      </c>
      <c r="AJ1351" s="5" t="s">
        <v>64</v>
      </c>
      <c r="AK1351" s="5" t="s">
        <v>64</v>
      </c>
      <c r="AL1351" s="5" t="s">
        <v>62</v>
      </c>
      <c r="AM1351" s="5" t="s">
        <v>62</v>
      </c>
      <c r="AN1351" s="5" t="s">
        <v>62</v>
      </c>
      <c r="AO1351" s="5" t="s">
        <v>62</v>
      </c>
      <c r="AP1351" s="5" t="s">
        <v>64</v>
      </c>
      <c r="AQ1351" s="5" t="s">
        <v>63</v>
      </c>
      <c r="AR1351" s="5" t="s">
        <v>63</v>
      </c>
      <c r="AS1351" s="5" t="s">
        <v>65</v>
      </c>
      <c r="AT1351" s="5" t="s">
        <v>66</v>
      </c>
      <c r="AU1351" s="5" t="s">
        <v>67</v>
      </c>
      <c r="AV1351" s="5" t="s">
        <v>67</v>
      </c>
      <c r="AW1351" s="5" t="s">
        <v>65</v>
      </c>
      <c r="AX1351" s="5" t="s">
        <v>86</v>
      </c>
      <c r="AY1351" s="5">
        <v>13</v>
      </c>
      <c r="AZ1351" s="5">
        <v>72.3</v>
      </c>
    </row>
    <row r="1352" spans="1:52">
      <c r="A1352" s="5">
        <v>21</v>
      </c>
      <c r="B1352" s="5" t="s">
        <v>1400</v>
      </c>
      <c r="C1352" s="6">
        <v>32</v>
      </c>
      <c r="D1352" s="5" t="s">
        <v>1403</v>
      </c>
      <c r="E1352" s="5" t="str">
        <f>VLOOKUP(B1352,Region!$A$1:$B$76,2,FALSE)</f>
        <v>Region_2</v>
      </c>
      <c r="F1352" s="5" t="str">
        <f>VLOOKUP(D1352,'Used to Match Zip By Sch Name'!$A$2:$E$4714,5,FALSE)</f>
        <v>32619-5001</v>
      </c>
      <c r="G1352" s="5">
        <f>VLOOKUP(D1352,public_school_report!$D$1:$CI$3651,84,FALSE)</f>
        <v>567</v>
      </c>
      <c r="H1352" s="5" t="s">
        <v>6</v>
      </c>
      <c r="I1352" s="5">
        <v>71</v>
      </c>
      <c r="J1352" s="5">
        <v>71</v>
      </c>
      <c r="K1352" s="5">
        <v>59</v>
      </c>
      <c r="L1352" s="5">
        <v>70</v>
      </c>
      <c r="M1352" s="5">
        <v>56</v>
      </c>
      <c r="N1352" s="5">
        <v>37</v>
      </c>
      <c r="O1352" s="5">
        <v>77</v>
      </c>
      <c r="P1352" s="5"/>
      <c r="Q1352" s="5"/>
      <c r="R1352" s="5"/>
      <c r="S1352" s="5"/>
      <c r="T1352" s="5">
        <v>441</v>
      </c>
      <c r="U1352" s="5">
        <v>7</v>
      </c>
      <c r="V1352" s="5">
        <v>63</v>
      </c>
      <c r="W1352" s="5">
        <v>100</v>
      </c>
      <c r="X1352" s="5" t="s">
        <v>64</v>
      </c>
      <c r="Y1352" s="5" t="s">
        <v>62</v>
      </c>
      <c r="Z1352" s="5" t="s">
        <v>64</v>
      </c>
      <c r="AA1352" s="5" t="s">
        <v>64</v>
      </c>
      <c r="AB1352" s="5" t="s">
        <v>62</v>
      </c>
      <c r="AC1352" s="5" t="s">
        <v>62</v>
      </c>
      <c r="AD1352" s="5" t="s">
        <v>62</v>
      </c>
      <c r="AE1352" s="5" t="s">
        <v>64</v>
      </c>
      <c r="AF1352" s="5" t="s">
        <v>64</v>
      </c>
      <c r="AG1352" s="5" t="s">
        <v>62</v>
      </c>
      <c r="AH1352" s="5" t="s">
        <v>62</v>
      </c>
      <c r="AI1352" s="5" t="s">
        <v>64</v>
      </c>
      <c r="AJ1352" s="5" t="s">
        <v>64</v>
      </c>
      <c r="AK1352" s="5" t="s">
        <v>64</v>
      </c>
      <c r="AL1352" s="5" t="s">
        <v>64</v>
      </c>
      <c r="AM1352" s="5" t="s">
        <v>64</v>
      </c>
      <c r="AN1352" s="5" t="s">
        <v>64</v>
      </c>
      <c r="AO1352" s="5" t="s">
        <v>64</v>
      </c>
      <c r="AP1352" s="5" t="s">
        <v>62</v>
      </c>
      <c r="AQ1352" s="5" t="s">
        <v>64</v>
      </c>
      <c r="AR1352" s="5" t="s">
        <v>72</v>
      </c>
      <c r="AS1352" s="5" t="s">
        <v>65</v>
      </c>
      <c r="AT1352" s="5" t="s">
        <v>66</v>
      </c>
      <c r="AU1352" s="5" t="s">
        <v>67</v>
      </c>
      <c r="AV1352" s="5" t="s">
        <v>68</v>
      </c>
      <c r="AW1352" s="5" t="s">
        <v>65</v>
      </c>
      <c r="AX1352" s="5" t="s">
        <v>69</v>
      </c>
      <c r="AY1352" s="5">
        <v>15.2</v>
      </c>
      <c r="AZ1352" s="5">
        <v>89.3</v>
      </c>
    </row>
    <row r="1353" spans="1:52">
      <c r="A1353" s="5">
        <v>21</v>
      </c>
      <c r="B1353" s="5" t="s">
        <v>1400</v>
      </c>
      <c r="C1353" s="6">
        <v>41</v>
      </c>
      <c r="D1353" s="5" t="s">
        <v>1404</v>
      </c>
      <c r="E1353" s="5" t="str">
        <f>VLOOKUP(B1353,Region!$A$1:$B$76,2,FALSE)</f>
        <v>Region_2</v>
      </c>
      <c r="F1353" s="5" t="str">
        <f>VLOOKUP(D1353,'Used to Match Zip By Sch Name'!$A$2:$E$4714,5,FALSE)</f>
        <v>32693-5616</v>
      </c>
      <c r="G1353" s="5">
        <f>VLOOKUP(D1353,public_school_report!$D$1:$CI$3651,84,FALSE)</f>
        <v>829</v>
      </c>
      <c r="H1353" s="5" t="s">
        <v>2</v>
      </c>
      <c r="I1353" s="5">
        <v>72</v>
      </c>
      <c r="J1353" s="5">
        <v>73</v>
      </c>
      <c r="K1353" s="5">
        <v>64</v>
      </c>
      <c r="L1353" s="5">
        <v>84</v>
      </c>
      <c r="M1353" s="5">
        <v>76</v>
      </c>
      <c r="N1353" s="5">
        <v>62</v>
      </c>
      <c r="O1353" s="5">
        <v>71</v>
      </c>
      <c r="P1353" s="5"/>
      <c r="Q1353" s="5"/>
      <c r="R1353" s="5"/>
      <c r="S1353" s="5"/>
      <c r="T1353" s="5">
        <v>502</v>
      </c>
      <c r="U1353" s="5">
        <v>7</v>
      </c>
      <c r="V1353" s="5">
        <v>72</v>
      </c>
      <c r="W1353" s="5">
        <v>100</v>
      </c>
      <c r="X1353" s="5" t="s">
        <v>64</v>
      </c>
      <c r="Y1353" s="5" t="s">
        <v>64</v>
      </c>
      <c r="Z1353" s="5" t="s">
        <v>62</v>
      </c>
      <c r="AA1353" s="5" t="s">
        <v>63</v>
      </c>
      <c r="AB1353" s="5" t="s">
        <v>62</v>
      </c>
      <c r="AC1353" s="5" t="s">
        <v>62</v>
      </c>
      <c r="AD1353" s="5" t="s">
        <v>64</v>
      </c>
      <c r="AE1353" s="5" t="s">
        <v>64</v>
      </c>
      <c r="AF1353" s="5" t="s">
        <v>64</v>
      </c>
      <c r="AG1353" s="5" t="s">
        <v>64</v>
      </c>
      <c r="AH1353" s="5" t="s">
        <v>64</v>
      </c>
      <c r="AI1353" s="5" t="s">
        <v>64</v>
      </c>
      <c r="AJ1353" s="5" t="s">
        <v>64</v>
      </c>
      <c r="AK1353" s="5" t="s">
        <v>64</v>
      </c>
      <c r="AL1353" s="5" t="s">
        <v>64</v>
      </c>
      <c r="AM1353" s="5" t="s">
        <v>64</v>
      </c>
      <c r="AN1353" s="5" t="s">
        <v>64</v>
      </c>
      <c r="AO1353" s="5" t="s">
        <v>62</v>
      </c>
      <c r="AP1353" s="5" t="s">
        <v>64</v>
      </c>
      <c r="AQ1353" s="5" t="s">
        <v>63</v>
      </c>
      <c r="AR1353" s="5" t="s">
        <v>63</v>
      </c>
      <c r="AS1353" s="5" t="s">
        <v>65</v>
      </c>
      <c r="AT1353" s="5" t="s">
        <v>66</v>
      </c>
      <c r="AU1353" s="5" t="s">
        <v>67</v>
      </c>
      <c r="AV1353" s="5" t="s">
        <v>68</v>
      </c>
      <c r="AW1353" s="5" t="s">
        <v>65</v>
      </c>
      <c r="AX1353" s="5" t="s">
        <v>69</v>
      </c>
      <c r="AY1353" s="5">
        <v>22.8</v>
      </c>
      <c r="AZ1353" s="5">
        <v>93.100000000000023</v>
      </c>
    </row>
    <row r="1354" spans="1:52" s="18" customFormat="1">
      <c r="A1354" s="19">
        <v>22</v>
      </c>
      <c r="B1354" s="19" t="s">
        <v>1405</v>
      </c>
      <c r="C1354" s="20">
        <v>21</v>
      </c>
      <c r="D1354" s="19" t="s">
        <v>1406</v>
      </c>
      <c r="E1354" s="5" t="str">
        <f>VLOOKUP(B1354,Region!$A$1:$B$76,2,FALSE)</f>
        <v>Region_4</v>
      </c>
      <c r="F1354" s="5" t="e">
        <f>VLOOKUP(D1354,'Used to Match Zip By Sch Name'!$A$2:$E$4714,5,FALSE)</f>
        <v>#N/A</v>
      </c>
      <c r="G1354" s="5">
        <f>VLOOKUP(D1354,public_school_report!$D$1:$CI$3651,84,FALSE)</f>
        <v>435</v>
      </c>
      <c r="H1354" s="5" t="s">
        <v>6</v>
      </c>
      <c r="I1354" s="19">
        <v>33</v>
      </c>
      <c r="J1354" s="19">
        <v>49</v>
      </c>
      <c r="K1354" s="19">
        <v>51</v>
      </c>
      <c r="L1354" s="19">
        <v>38</v>
      </c>
      <c r="M1354" s="19">
        <v>52</v>
      </c>
      <c r="N1354" s="19">
        <v>51</v>
      </c>
      <c r="O1354" s="19">
        <v>35</v>
      </c>
      <c r="P1354" s="19">
        <v>41</v>
      </c>
      <c r="Q1354" s="19">
        <v>72</v>
      </c>
      <c r="R1354" s="19">
        <v>93</v>
      </c>
      <c r="S1354" s="19">
        <v>36</v>
      </c>
      <c r="T1354" s="19">
        <v>551</v>
      </c>
      <c r="U1354" s="19">
        <v>11</v>
      </c>
      <c r="V1354" s="19">
        <v>50</v>
      </c>
      <c r="W1354" s="19">
        <v>99</v>
      </c>
      <c r="X1354" s="19" t="s">
        <v>63</v>
      </c>
      <c r="Y1354" s="19" t="s">
        <v>72</v>
      </c>
      <c r="Z1354" s="19" t="s">
        <v>63</v>
      </c>
      <c r="AA1354" s="19" t="s">
        <v>63</v>
      </c>
      <c r="AB1354" s="19" t="s">
        <v>63</v>
      </c>
      <c r="AC1354" s="19" t="s">
        <v>63</v>
      </c>
      <c r="AD1354" s="19" t="s">
        <v>63</v>
      </c>
      <c r="AE1354" s="19" t="s">
        <v>72</v>
      </c>
      <c r="AF1354" s="19" t="s">
        <v>63</v>
      </c>
      <c r="AG1354" s="19" t="s">
        <v>63</v>
      </c>
      <c r="AH1354" s="19" t="s">
        <v>63</v>
      </c>
      <c r="AI1354" s="19" t="s">
        <v>72</v>
      </c>
      <c r="AJ1354" s="19" t="s">
        <v>72</v>
      </c>
      <c r="AK1354" s="19" t="s">
        <v>63</v>
      </c>
      <c r="AL1354" s="19" t="s">
        <v>63</v>
      </c>
      <c r="AM1354" s="19" t="s">
        <v>63</v>
      </c>
      <c r="AN1354" s="19" t="s">
        <v>63</v>
      </c>
      <c r="AO1354" s="19" t="s">
        <v>63</v>
      </c>
      <c r="AP1354" s="19" t="s">
        <v>62</v>
      </c>
      <c r="AQ1354" s="19" t="s">
        <v>63</v>
      </c>
      <c r="AR1354" s="19" t="s">
        <v>72</v>
      </c>
      <c r="AS1354" s="19" t="s">
        <v>65</v>
      </c>
      <c r="AT1354" s="19" t="s">
        <v>66</v>
      </c>
      <c r="AU1354" s="19" t="s">
        <v>67</v>
      </c>
      <c r="AV1354" s="19" t="s">
        <v>67</v>
      </c>
      <c r="AW1354" s="19" t="s">
        <v>65</v>
      </c>
      <c r="AX1354" s="19" t="s">
        <v>86</v>
      </c>
      <c r="AY1354" s="19">
        <v>65.400000000000006</v>
      </c>
      <c r="AZ1354" s="19">
        <v>74.400000000000006</v>
      </c>
    </row>
    <row r="1355" spans="1:52">
      <c r="A1355" s="5">
        <v>22</v>
      </c>
      <c r="B1355" s="5" t="s">
        <v>1405</v>
      </c>
      <c r="C1355" s="6">
        <v>51</v>
      </c>
      <c r="D1355" s="5" t="s">
        <v>1407</v>
      </c>
      <c r="E1355" s="5" t="str">
        <f>VLOOKUP(B1355,Region!$A$1:$B$76,2,FALSE)</f>
        <v>Region_4</v>
      </c>
      <c r="F1355" s="5" t="str">
        <f>VLOOKUP(D1355,'Used to Match Zip By Sch Name'!$A$2:$E$4714,5,FALSE)</f>
        <v>33471-0160</v>
      </c>
      <c r="G1355" s="5">
        <f>VLOOKUP(D1355,public_school_report!$D$1:$CI$3651,84,FALSE)</f>
        <v>402</v>
      </c>
      <c r="H1355" s="5" t="s">
        <v>6</v>
      </c>
      <c r="I1355" s="5">
        <v>51</v>
      </c>
      <c r="J1355" s="5">
        <v>49</v>
      </c>
      <c r="K1355" s="5">
        <v>43</v>
      </c>
      <c r="L1355" s="5">
        <v>53</v>
      </c>
      <c r="M1355" s="5">
        <v>48</v>
      </c>
      <c r="N1355" s="5">
        <v>40</v>
      </c>
      <c r="O1355" s="5">
        <v>39</v>
      </c>
      <c r="P1355" s="5"/>
      <c r="Q1355" s="5"/>
      <c r="R1355" s="5"/>
      <c r="S1355" s="5"/>
      <c r="T1355" s="5">
        <v>323</v>
      </c>
      <c r="U1355" s="5">
        <v>7</v>
      </c>
      <c r="V1355" s="5">
        <v>46</v>
      </c>
      <c r="W1355" s="5">
        <v>99</v>
      </c>
      <c r="X1355" s="5" t="s">
        <v>63</v>
      </c>
      <c r="Y1355" s="5" t="s">
        <v>63</v>
      </c>
      <c r="Z1355" s="5" t="s">
        <v>63</v>
      </c>
      <c r="AA1355" s="5" t="s">
        <v>63</v>
      </c>
      <c r="AB1355" s="5" t="s">
        <v>63</v>
      </c>
      <c r="AC1355" s="5" t="s">
        <v>64</v>
      </c>
      <c r="AD1355" s="5" t="s">
        <v>63</v>
      </c>
      <c r="AE1355" s="5" t="s">
        <v>62</v>
      </c>
      <c r="AF1355" s="5" t="s">
        <v>64</v>
      </c>
      <c r="AG1355" s="5" t="s">
        <v>62</v>
      </c>
      <c r="AH1355" s="5" t="s">
        <v>64</v>
      </c>
      <c r="AI1355" s="5" t="s">
        <v>63</v>
      </c>
      <c r="AJ1355" s="5" t="s">
        <v>63</v>
      </c>
      <c r="AK1355" s="5" t="s">
        <v>62</v>
      </c>
      <c r="AL1355" s="5" t="s">
        <v>63</v>
      </c>
      <c r="AM1355" s="5" t="s">
        <v>63</v>
      </c>
      <c r="AN1355" s="5" t="s">
        <v>63</v>
      </c>
      <c r="AO1355" s="5" t="s">
        <v>62</v>
      </c>
      <c r="AP1355" s="5" t="s">
        <v>63</v>
      </c>
      <c r="AQ1355" s="5" t="s">
        <v>63</v>
      </c>
      <c r="AR1355" s="5" t="s">
        <v>72</v>
      </c>
      <c r="AS1355" s="5" t="s">
        <v>65</v>
      </c>
      <c r="AT1355" s="5" t="s">
        <v>66</v>
      </c>
      <c r="AU1355" s="5" t="s">
        <v>67</v>
      </c>
      <c r="AV1355" s="5" t="s">
        <v>68</v>
      </c>
      <c r="AW1355" s="5" t="s">
        <v>65</v>
      </c>
      <c r="AX1355" s="5" t="s">
        <v>69</v>
      </c>
      <c r="AY1355" s="5">
        <v>59.7</v>
      </c>
      <c r="AZ1355" s="5">
        <v>97.5</v>
      </c>
    </row>
    <row r="1356" spans="1:52">
      <c r="A1356" s="5">
        <v>22</v>
      </c>
      <c r="B1356" s="5" t="s">
        <v>1405</v>
      </c>
      <c r="C1356" s="6">
        <v>55</v>
      </c>
      <c r="D1356" s="5" t="s">
        <v>1408</v>
      </c>
      <c r="E1356" s="5" t="str">
        <f>VLOOKUP(B1356,Region!$A$1:$B$76,2,FALSE)</f>
        <v>Region_4</v>
      </c>
      <c r="F1356" s="5" t="str">
        <f>VLOOKUP(D1356,'Used to Match Zip By Sch Name'!$A$2:$E$4714,5,FALSE)</f>
        <v>33935-7764</v>
      </c>
      <c r="G1356" s="5">
        <f>VLOOKUP(D1356,public_school_report!$D$1:$CI$3651,84,FALSE)</f>
        <v>532</v>
      </c>
      <c r="H1356" s="5" t="s">
        <v>6</v>
      </c>
      <c r="I1356" s="5">
        <v>49</v>
      </c>
      <c r="J1356" s="5">
        <v>51</v>
      </c>
      <c r="K1356" s="5">
        <v>37</v>
      </c>
      <c r="L1356" s="5">
        <v>57</v>
      </c>
      <c r="M1356" s="5">
        <v>50</v>
      </c>
      <c r="N1356" s="5">
        <v>47</v>
      </c>
      <c r="O1356" s="5">
        <v>44</v>
      </c>
      <c r="P1356" s="5">
        <v>48</v>
      </c>
      <c r="Q1356" s="5">
        <v>70</v>
      </c>
      <c r="R1356" s="5"/>
      <c r="S1356" s="5"/>
      <c r="T1356" s="5">
        <v>453</v>
      </c>
      <c r="U1356" s="5">
        <v>9</v>
      </c>
      <c r="V1356" s="5">
        <v>50</v>
      </c>
      <c r="W1356" s="5">
        <v>99</v>
      </c>
      <c r="X1356" s="5" t="s">
        <v>63</v>
      </c>
      <c r="Y1356" s="5" t="s">
        <v>62</v>
      </c>
      <c r="Z1356" s="5" t="s">
        <v>62</v>
      </c>
      <c r="AA1356" s="5" t="s">
        <v>63</v>
      </c>
      <c r="AB1356" s="5" t="s">
        <v>62</v>
      </c>
      <c r="AC1356" s="5" t="s">
        <v>64</v>
      </c>
      <c r="AD1356" s="5" t="s">
        <v>62</v>
      </c>
      <c r="AE1356" s="5" t="s">
        <v>62</v>
      </c>
      <c r="AF1356" s="5" t="s">
        <v>64</v>
      </c>
      <c r="AG1356" s="5" t="s">
        <v>64</v>
      </c>
      <c r="AH1356" s="5" t="s">
        <v>62</v>
      </c>
      <c r="AI1356" s="5" t="s">
        <v>64</v>
      </c>
      <c r="AJ1356" s="5" t="s">
        <v>63</v>
      </c>
      <c r="AK1356" s="5" t="s">
        <v>62</v>
      </c>
      <c r="AL1356" s="5" t="s">
        <v>63</v>
      </c>
      <c r="AM1356" s="5" t="s">
        <v>66</v>
      </c>
      <c r="AN1356" s="5" t="s">
        <v>66</v>
      </c>
      <c r="AO1356" s="5" t="s">
        <v>66</v>
      </c>
      <c r="AP1356" s="5" t="s">
        <v>66</v>
      </c>
      <c r="AQ1356" s="5" t="s">
        <v>66</v>
      </c>
      <c r="AR1356" s="5" t="s">
        <v>66</v>
      </c>
      <c r="AS1356" s="5" t="s">
        <v>65</v>
      </c>
      <c r="AT1356" s="5" t="s">
        <v>66</v>
      </c>
      <c r="AU1356" s="5" t="s">
        <v>67</v>
      </c>
      <c r="AV1356" s="5" t="s">
        <v>68</v>
      </c>
      <c r="AW1356" s="5" t="s">
        <v>65</v>
      </c>
      <c r="AX1356" s="5" t="s">
        <v>86</v>
      </c>
      <c r="AY1356" s="5">
        <v>55.9</v>
      </c>
      <c r="AZ1356" s="5">
        <v>75.2</v>
      </c>
    </row>
    <row r="1357" spans="1:52">
      <c r="A1357" s="5">
        <v>22</v>
      </c>
      <c r="B1357" s="5" t="s">
        <v>1405</v>
      </c>
      <c r="C1357" s="6">
        <v>56</v>
      </c>
      <c r="D1357" s="5" t="s">
        <v>1409</v>
      </c>
      <c r="E1357" s="5" t="str">
        <f>VLOOKUP(B1357,Region!$A$1:$B$76,2,FALSE)</f>
        <v>Region_4</v>
      </c>
      <c r="F1357" s="5" t="str">
        <f>VLOOKUP(D1357,'Used to Match Zip By Sch Name'!$A$2:$E$4714,5,FALSE)</f>
        <v>34974-2867</v>
      </c>
      <c r="G1357" s="5">
        <f>VLOOKUP(D1357,public_school_report!$D$1:$CI$3651,84,FALSE)</f>
        <v>191</v>
      </c>
      <c r="H1357" s="5" t="s">
        <v>6</v>
      </c>
      <c r="I1357" s="5">
        <v>66</v>
      </c>
      <c r="J1357" s="5">
        <v>46</v>
      </c>
      <c r="K1357" s="5">
        <v>40</v>
      </c>
      <c r="L1357" s="5">
        <v>78</v>
      </c>
      <c r="M1357" s="5">
        <v>63</v>
      </c>
      <c r="N1357" s="5">
        <v>46</v>
      </c>
      <c r="O1357" s="5">
        <v>52</v>
      </c>
      <c r="P1357" s="5"/>
      <c r="Q1357" s="5"/>
      <c r="R1357" s="5"/>
      <c r="S1357" s="5"/>
      <c r="T1357" s="5">
        <v>391</v>
      </c>
      <c r="U1357" s="5">
        <v>7</v>
      </c>
      <c r="V1357" s="5">
        <v>56</v>
      </c>
      <c r="W1357" s="5">
        <v>100</v>
      </c>
      <c r="X1357" s="5" t="s">
        <v>62</v>
      </c>
      <c r="Y1357" s="5" t="s">
        <v>63</v>
      </c>
      <c r="Z1357" s="5" t="s">
        <v>63</v>
      </c>
      <c r="AA1357" s="5" t="s">
        <v>63</v>
      </c>
      <c r="AB1357" s="5" t="s">
        <v>63</v>
      </c>
      <c r="AC1357" s="5" t="s">
        <v>62</v>
      </c>
      <c r="AD1357" s="5" t="s">
        <v>64</v>
      </c>
      <c r="AE1357" s="5" t="s">
        <v>62</v>
      </c>
      <c r="AF1357" s="5" t="s">
        <v>62</v>
      </c>
      <c r="AG1357" s="5" t="s">
        <v>62</v>
      </c>
      <c r="AH1357" s="5" t="s">
        <v>62</v>
      </c>
      <c r="AI1357" s="5" t="s">
        <v>64</v>
      </c>
      <c r="AJ1357" s="5" t="s">
        <v>66</v>
      </c>
      <c r="AK1357" s="5" t="s">
        <v>66</v>
      </c>
      <c r="AL1357" s="5" t="s">
        <v>66</v>
      </c>
      <c r="AM1357" s="5" t="s">
        <v>66</v>
      </c>
      <c r="AN1357" s="5" t="s">
        <v>66</v>
      </c>
      <c r="AO1357" s="5" t="s">
        <v>66</v>
      </c>
      <c r="AP1357" s="5" t="s">
        <v>66</v>
      </c>
      <c r="AQ1357" s="5" t="s">
        <v>66</v>
      </c>
      <c r="AR1357" s="5" t="s">
        <v>66</v>
      </c>
      <c r="AS1357" s="5" t="s">
        <v>65</v>
      </c>
      <c r="AT1357" s="5" t="s">
        <v>66</v>
      </c>
      <c r="AU1357" s="5" t="s">
        <v>68</v>
      </c>
      <c r="AV1357" s="5" t="s">
        <v>67</v>
      </c>
      <c r="AW1357" s="5" t="s">
        <v>65</v>
      </c>
      <c r="AX1357" s="5" t="s">
        <v>69</v>
      </c>
      <c r="AY1357" s="5">
        <v>91.9</v>
      </c>
      <c r="AZ1357" s="5">
        <v>1.5</v>
      </c>
    </row>
    <row r="1358" spans="1:52" s="18" customFormat="1">
      <c r="A1358" s="19">
        <v>22</v>
      </c>
      <c r="B1358" s="19" t="s">
        <v>1405</v>
      </c>
      <c r="C1358" s="20">
        <v>57</v>
      </c>
      <c r="D1358" s="19" t="s">
        <v>1410</v>
      </c>
      <c r="E1358" s="5" t="str">
        <f>VLOOKUP(B1358,Region!$A$1:$B$76,2,FALSE)</f>
        <v>Region_4</v>
      </c>
      <c r="F1358" s="5" t="e">
        <f>VLOOKUP(D1358,'Used to Match Zip By Sch Name'!$A$2:$E$4714,5,FALSE)</f>
        <v>#N/A</v>
      </c>
      <c r="G1358" s="5">
        <f>VLOOKUP(D1358,public_school_report!$D$1:$CI$3651,84,FALSE)</f>
        <v>89</v>
      </c>
      <c r="H1358" s="5" t="s">
        <v>6</v>
      </c>
      <c r="I1358" s="19">
        <v>62</v>
      </c>
      <c r="J1358" s="19">
        <v>59</v>
      </c>
      <c r="K1358" s="19">
        <v>69</v>
      </c>
      <c r="L1358" s="19">
        <v>81</v>
      </c>
      <c r="M1358" s="19">
        <v>63</v>
      </c>
      <c r="N1358" s="19">
        <v>69</v>
      </c>
      <c r="O1358" s="19">
        <v>56</v>
      </c>
      <c r="P1358" s="19">
        <v>86</v>
      </c>
      <c r="Q1358" s="19">
        <v>42</v>
      </c>
      <c r="R1358" s="19"/>
      <c r="S1358" s="19"/>
      <c r="T1358" s="19">
        <v>587</v>
      </c>
      <c r="U1358" s="19">
        <v>9</v>
      </c>
      <c r="V1358" s="19">
        <v>65</v>
      </c>
      <c r="W1358" s="19">
        <v>96</v>
      </c>
      <c r="X1358" s="19" t="s">
        <v>64</v>
      </c>
      <c r="Y1358" s="19" t="s">
        <v>64</v>
      </c>
      <c r="Z1358" s="19" t="s">
        <v>62</v>
      </c>
      <c r="AA1358" s="19" t="s">
        <v>62</v>
      </c>
      <c r="AB1358" s="19" t="s">
        <v>62</v>
      </c>
      <c r="AC1358" s="19" t="s">
        <v>64</v>
      </c>
      <c r="AD1358" s="19" t="s">
        <v>62</v>
      </c>
      <c r="AE1358" s="19" t="s">
        <v>62</v>
      </c>
      <c r="AF1358" s="19" t="s">
        <v>63</v>
      </c>
      <c r="AG1358" s="19" t="s">
        <v>66</v>
      </c>
      <c r="AH1358" s="19" t="s">
        <v>66</v>
      </c>
      <c r="AI1358" s="19" t="s">
        <v>66</v>
      </c>
      <c r="AJ1358" s="19" t="s">
        <v>66</v>
      </c>
      <c r="AK1358" s="19" t="s">
        <v>66</v>
      </c>
      <c r="AL1358" s="19" t="s">
        <v>66</v>
      </c>
      <c r="AM1358" s="19" t="s">
        <v>66</v>
      </c>
      <c r="AN1358" s="19" t="s">
        <v>66</v>
      </c>
      <c r="AO1358" s="19" t="s">
        <v>66</v>
      </c>
      <c r="AP1358" s="19" t="s">
        <v>66</v>
      </c>
      <c r="AQ1358" s="19" t="s">
        <v>66</v>
      </c>
      <c r="AR1358" s="19" t="s">
        <v>66</v>
      </c>
      <c r="AS1358" s="19" t="s">
        <v>65</v>
      </c>
      <c r="AT1358" s="19" t="s">
        <v>66</v>
      </c>
      <c r="AU1358" s="19" t="s">
        <v>68</v>
      </c>
      <c r="AV1358" s="19" t="s">
        <v>67</v>
      </c>
      <c r="AW1358" s="19" t="s">
        <v>65</v>
      </c>
      <c r="AX1358" s="19" t="s">
        <v>78</v>
      </c>
      <c r="AY1358" s="19">
        <v>87.7</v>
      </c>
      <c r="AZ1358" s="19">
        <v>0</v>
      </c>
    </row>
    <row r="1359" spans="1:52">
      <c r="A1359" s="5">
        <v>23</v>
      </c>
      <c r="B1359" s="5" t="s">
        <v>1411</v>
      </c>
      <c r="C1359" s="6">
        <v>22</v>
      </c>
      <c r="D1359" s="5" t="s">
        <v>1412</v>
      </c>
      <c r="E1359" s="5" t="str">
        <f>VLOOKUP(B1359,Region!$A$1:$B$76,2,FALSE)</f>
        <v>Region_1</v>
      </c>
      <c r="F1359" s="5" t="str">
        <f>VLOOKUP(D1359,'Used to Match Zip By Sch Name'!$A$2:$E$4714,5,FALSE)</f>
        <v>32465-4932</v>
      </c>
      <c r="G1359" s="5">
        <f>VLOOKUP(D1359,public_school_report!$D$1:$CI$3651,84,FALSE)</f>
        <v>469</v>
      </c>
      <c r="H1359" s="5" t="s">
        <v>6</v>
      </c>
      <c r="I1359" s="5">
        <v>46</v>
      </c>
      <c r="J1359" s="5">
        <v>49</v>
      </c>
      <c r="K1359" s="5">
        <v>40</v>
      </c>
      <c r="L1359" s="5">
        <v>51</v>
      </c>
      <c r="M1359" s="5">
        <v>55</v>
      </c>
      <c r="N1359" s="5">
        <v>49</v>
      </c>
      <c r="O1359" s="5">
        <v>32</v>
      </c>
      <c r="P1359" s="5"/>
      <c r="Q1359" s="5"/>
      <c r="R1359" s="5"/>
      <c r="S1359" s="5"/>
      <c r="T1359" s="5">
        <v>322</v>
      </c>
      <c r="U1359" s="5">
        <v>7</v>
      </c>
      <c r="V1359" s="5">
        <v>46</v>
      </c>
      <c r="W1359" s="5">
        <v>99</v>
      </c>
      <c r="X1359" s="5" t="s">
        <v>63</v>
      </c>
      <c r="Y1359" s="5" t="s">
        <v>62</v>
      </c>
      <c r="Z1359" s="5" t="s">
        <v>62</v>
      </c>
      <c r="AA1359" s="5" t="s">
        <v>64</v>
      </c>
      <c r="AB1359" s="5" t="s">
        <v>62</v>
      </c>
      <c r="AC1359" s="5" t="s">
        <v>63</v>
      </c>
      <c r="AD1359" s="5" t="s">
        <v>63</v>
      </c>
      <c r="AE1359" s="5" t="s">
        <v>63</v>
      </c>
      <c r="AF1359" s="5" t="s">
        <v>62</v>
      </c>
      <c r="AG1359" s="5" t="s">
        <v>62</v>
      </c>
      <c r="AH1359" s="5" t="s">
        <v>64</v>
      </c>
      <c r="AI1359" s="5" t="s">
        <v>62</v>
      </c>
      <c r="AJ1359" s="5" t="s">
        <v>62</v>
      </c>
      <c r="AK1359" s="5" t="s">
        <v>63</v>
      </c>
      <c r="AL1359" s="5" t="s">
        <v>64</v>
      </c>
      <c r="AM1359" s="5" t="s">
        <v>63</v>
      </c>
      <c r="AN1359" s="5" t="s">
        <v>62</v>
      </c>
      <c r="AO1359" s="5" t="s">
        <v>62</v>
      </c>
      <c r="AP1359" s="5" t="s">
        <v>64</v>
      </c>
      <c r="AQ1359" s="5" t="s">
        <v>62</v>
      </c>
      <c r="AR1359" s="5" t="s">
        <v>63</v>
      </c>
      <c r="AS1359" s="5" t="s">
        <v>65</v>
      </c>
      <c r="AT1359" s="5" t="s">
        <v>66</v>
      </c>
      <c r="AU1359" s="5" t="s">
        <v>67</v>
      </c>
      <c r="AV1359" s="5" t="s">
        <v>68</v>
      </c>
      <c r="AW1359" s="5" t="s">
        <v>65</v>
      </c>
      <c r="AX1359" s="5" t="s">
        <v>69</v>
      </c>
      <c r="AY1359" s="5">
        <v>13.5</v>
      </c>
      <c r="AZ1359" s="5">
        <v>78.900000000000006</v>
      </c>
    </row>
    <row r="1360" spans="1:52">
      <c r="A1360" s="5">
        <v>23</v>
      </c>
      <c r="B1360" s="5" t="s">
        <v>1411</v>
      </c>
      <c r="C1360" s="6">
        <v>51</v>
      </c>
      <c r="D1360" s="5" t="s">
        <v>1413</v>
      </c>
      <c r="E1360" s="5" t="str">
        <f>VLOOKUP(B1360,Region!$A$1:$B$76,2,FALSE)</f>
        <v>Region_1</v>
      </c>
      <c r="F1360" s="5" t="str">
        <f>VLOOKUP(D1360,'Used to Match Zip By Sch Name'!$A$2:$E$4714,5,FALSE)</f>
        <v>32456-2297</v>
      </c>
      <c r="G1360" s="5">
        <f>VLOOKUP(D1360,public_school_report!$D$1:$CI$3651,84,FALSE)</f>
        <v>568</v>
      </c>
      <c r="H1360" s="5" t="s">
        <v>6</v>
      </c>
      <c r="I1360" s="5">
        <v>53</v>
      </c>
      <c r="J1360" s="5">
        <v>47</v>
      </c>
      <c r="K1360" s="5">
        <v>33</v>
      </c>
      <c r="L1360" s="5">
        <v>47</v>
      </c>
      <c r="M1360" s="5">
        <v>40</v>
      </c>
      <c r="N1360" s="5">
        <v>27</v>
      </c>
      <c r="O1360" s="5">
        <v>59</v>
      </c>
      <c r="P1360" s="5"/>
      <c r="Q1360" s="5"/>
      <c r="R1360" s="5"/>
      <c r="S1360" s="5"/>
      <c r="T1360" s="5">
        <v>306</v>
      </c>
      <c r="U1360" s="5">
        <v>7</v>
      </c>
      <c r="V1360" s="5">
        <v>44</v>
      </c>
      <c r="W1360" s="5">
        <v>100</v>
      </c>
      <c r="X1360" s="5" t="s">
        <v>63</v>
      </c>
      <c r="Y1360" s="5" t="s">
        <v>63</v>
      </c>
      <c r="Z1360" s="5" t="s">
        <v>63</v>
      </c>
      <c r="AA1360" s="5" t="s">
        <v>63</v>
      </c>
      <c r="AB1360" s="5" t="s">
        <v>62</v>
      </c>
      <c r="AC1360" s="5" t="s">
        <v>63</v>
      </c>
      <c r="AD1360" s="5" t="s">
        <v>62</v>
      </c>
      <c r="AE1360" s="5" t="s">
        <v>64</v>
      </c>
      <c r="AF1360" s="5" t="s">
        <v>64</v>
      </c>
      <c r="AG1360" s="5" t="s">
        <v>62</v>
      </c>
      <c r="AH1360" s="5" t="s">
        <v>64</v>
      </c>
      <c r="AI1360" s="5" t="s">
        <v>64</v>
      </c>
      <c r="AJ1360" s="5" t="s">
        <v>64</v>
      </c>
      <c r="AK1360" s="5" t="s">
        <v>63</v>
      </c>
      <c r="AL1360" s="5" t="s">
        <v>63</v>
      </c>
      <c r="AM1360" s="5" t="s">
        <v>63</v>
      </c>
      <c r="AN1360" s="5" t="s">
        <v>64</v>
      </c>
      <c r="AO1360" s="5" t="s">
        <v>62</v>
      </c>
      <c r="AP1360" s="5" t="s">
        <v>64</v>
      </c>
      <c r="AQ1360" s="5" t="s">
        <v>63</v>
      </c>
      <c r="AR1360" s="5" t="s">
        <v>63</v>
      </c>
      <c r="AS1360" s="5" t="s">
        <v>65</v>
      </c>
      <c r="AT1360" s="5" t="s">
        <v>66</v>
      </c>
      <c r="AU1360" s="5" t="s">
        <v>67</v>
      </c>
      <c r="AV1360" s="5" t="s">
        <v>68</v>
      </c>
      <c r="AW1360" s="5" t="s">
        <v>65</v>
      </c>
      <c r="AX1360" s="5" t="s">
        <v>69</v>
      </c>
      <c r="AY1360" s="5">
        <v>26.9</v>
      </c>
      <c r="AZ1360" s="5">
        <v>67.800000000000011</v>
      </c>
    </row>
    <row r="1361" spans="1:52">
      <c r="A1361" s="5">
        <v>23</v>
      </c>
      <c r="B1361" s="5" t="s">
        <v>1411</v>
      </c>
      <c r="C1361" s="6">
        <v>61</v>
      </c>
      <c r="D1361" s="5" t="s">
        <v>1414</v>
      </c>
      <c r="E1361" s="5" t="str">
        <f>VLOOKUP(B1361,Region!$A$1:$B$76,2,FALSE)</f>
        <v>Region_1</v>
      </c>
      <c r="F1361" s="5" t="str">
        <f>VLOOKUP(D1361,'Used to Match Zip By Sch Name'!$A$2:$E$4714,5,FALSE)</f>
        <v>32456-2262</v>
      </c>
      <c r="G1361" s="5" t="e">
        <f>VLOOKUP(D1361,public_school_report!$D$1:$CI$3651,84,FALSE)</f>
        <v>#N/A</v>
      </c>
      <c r="H1361" s="5"/>
      <c r="I1361" s="5">
        <v>53</v>
      </c>
      <c r="J1361" s="5">
        <v>48</v>
      </c>
      <c r="K1361" s="5">
        <v>25</v>
      </c>
      <c r="L1361" s="5">
        <v>60</v>
      </c>
      <c r="M1361" s="5">
        <v>63</v>
      </c>
      <c r="N1361" s="5">
        <v>42</v>
      </c>
      <c r="O1361" s="5">
        <v>46</v>
      </c>
      <c r="P1361" s="5">
        <v>63</v>
      </c>
      <c r="Q1361" s="5">
        <v>47</v>
      </c>
      <c r="R1361" s="5">
        <v>82</v>
      </c>
      <c r="S1361" s="5">
        <v>58</v>
      </c>
      <c r="T1361" s="5">
        <v>587</v>
      </c>
      <c r="U1361" s="5">
        <v>11</v>
      </c>
      <c r="V1361" s="5">
        <v>53</v>
      </c>
      <c r="W1361" s="5">
        <v>96</v>
      </c>
      <c r="X1361" s="5" t="s">
        <v>63</v>
      </c>
      <c r="Y1361" s="5" t="s">
        <v>62</v>
      </c>
      <c r="Z1361" s="5" t="s">
        <v>62</v>
      </c>
      <c r="AA1361" s="5" t="s">
        <v>62</v>
      </c>
      <c r="AB1361" s="5" t="s">
        <v>64</v>
      </c>
      <c r="AC1361" s="5" t="s">
        <v>62</v>
      </c>
      <c r="AD1361" s="5" t="s">
        <v>64</v>
      </c>
      <c r="AE1361" s="5" t="s">
        <v>64</v>
      </c>
      <c r="AF1361" s="5" t="s">
        <v>64</v>
      </c>
      <c r="AG1361" s="5" t="s">
        <v>62</v>
      </c>
      <c r="AH1361" s="5" t="s">
        <v>63</v>
      </c>
      <c r="AI1361" s="5" t="s">
        <v>64</v>
      </c>
      <c r="AJ1361" s="5" t="s">
        <v>62</v>
      </c>
      <c r="AK1361" s="5" t="s">
        <v>63</v>
      </c>
      <c r="AL1361" s="5" t="s">
        <v>72</v>
      </c>
      <c r="AM1361" s="5" t="s">
        <v>62</v>
      </c>
      <c r="AN1361" s="5" t="s">
        <v>63</v>
      </c>
      <c r="AO1361" s="5" t="s">
        <v>62</v>
      </c>
      <c r="AP1361" s="5" t="s">
        <v>63</v>
      </c>
      <c r="AQ1361" s="5" t="s">
        <v>63</v>
      </c>
      <c r="AR1361" s="5" t="s">
        <v>63</v>
      </c>
      <c r="AS1361" s="5" t="s">
        <v>65</v>
      </c>
      <c r="AT1361" s="5" t="s">
        <v>66</v>
      </c>
      <c r="AU1361" s="5" t="s">
        <v>67</v>
      </c>
      <c r="AV1361" s="5" t="s">
        <v>67</v>
      </c>
      <c r="AW1361" s="5" t="s">
        <v>65</v>
      </c>
      <c r="AX1361" s="5" t="s">
        <v>86</v>
      </c>
      <c r="AY1361" s="5">
        <v>28.1</v>
      </c>
      <c r="AZ1361" s="5">
        <v>63.7</v>
      </c>
    </row>
    <row r="1362" spans="1:52">
      <c r="A1362" s="5">
        <v>23</v>
      </c>
      <c r="B1362" s="5" t="s">
        <v>1411</v>
      </c>
      <c r="C1362" s="6">
        <v>81</v>
      </c>
      <c r="D1362" s="5" t="s">
        <v>1415</v>
      </c>
      <c r="E1362" s="5" t="str">
        <f>VLOOKUP(B1362,Region!$A$1:$B$76,2,FALSE)</f>
        <v>Region_1</v>
      </c>
      <c r="F1362" s="5" t="str">
        <f>VLOOKUP(D1362,'Used to Match Zip By Sch Name'!$A$2:$E$4714,5,FALSE)</f>
        <v>32465-4856</v>
      </c>
      <c r="G1362" s="5" t="e">
        <f>VLOOKUP(D1362,public_school_report!$D$1:$CI$3651,84,FALSE)</f>
        <v>#N/A</v>
      </c>
      <c r="H1362" s="5"/>
      <c r="I1362" s="5">
        <v>51</v>
      </c>
      <c r="J1362" s="5">
        <v>47</v>
      </c>
      <c r="K1362" s="5">
        <v>40</v>
      </c>
      <c r="L1362" s="5">
        <v>51</v>
      </c>
      <c r="M1362" s="5">
        <v>34</v>
      </c>
      <c r="N1362" s="5">
        <v>24</v>
      </c>
      <c r="O1362" s="5">
        <v>59</v>
      </c>
      <c r="P1362" s="5">
        <v>65</v>
      </c>
      <c r="Q1362" s="5">
        <v>80</v>
      </c>
      <c r="R1362" s="5">
        <v>82</v>
      </c>
      <c r="S1362" s="5">
        <v>59</v>
      </c>
      <c r="T1362" s="5">
        <v>592</v>
      </c>
      <c r="U1362" s="5">
        <v>11</v>
      </c>
      <c r="V1362" s="5">
        <v>54</v>
      </c>
      <c r="W1362" s="5">
        <v>99</v>
      </c>
      <c r="X1362" s="5" t="s">
        <v>62</v>
      </c>
      <c r="Y1362" s="5" t="s">
        <v>62</v>
      </c>
      <c r="Z1362" s="5" t="s">
        <v>62</v>
      </c>
      <c r="AA1362" s="5" t="s">
        <v>63</v>
      </c>
      <c r="AB1362" s="5" t="s">
        <v>63</v>
      </c>
      <c r="AC1362" s="5" t="s">
        <v>62</v>
      </c>
      <c r="AD1362" s="5" t="s">
        <v>63</v>
      </c>
      <c r="AE1362" s="5" t="s">
        <v>63</v>
      </c>
      <c r="AF1362" s="5" t="s">
        <v>62</v>
      </c>
      <c r="AG1362" s="5" t="s">
        <v>62</v>
      </c>
      <c r="AH1362" s="5" t="s">
        <v>63</v>
      </c>
      <c r="AI1362" s="5" t="s">
        <v>63</v>
      </c>
      <c r="AJ1362" s="5" t="s">
        <v>73</v>
      </c>
      <c r="AK1362" s="5" t="s">
        <v>63</v>
      </c>
      <c r="AL1362" s="5" t="s">
        <v>62</v>
      </c>
      <c r="AM1362" s="5" t="s">
        <v>72</v>
      </c>
      <c r="AN1362" s="5" t="s">
        <v>63</v>
      </c>
      <c r="AO1362" s="5" t="s">
        <v>62</v>
      </c>
      <c r="AP1362" s="5" t="s">
        <v>72</v>
      </c>
      <c r="AQ1362" s="5" t="s">
        <v>63</v>
      </c>
      <c r="AR1362" s="5" t="s">
        <v>63</v>
      </c>
      <c r="AS1362" s="5" t="s">
        <v>65</v>
      </c>
      <c r="AT1362" s="5" t="s">
        <v>66</v>
      </c>
      <c r="AU1362" s="5" t="s">
        <v>67</v>
      </c>
      <c r="AV1362" s="5" t="s">
        <v>67</v>
      </c>
      <c r="AW1362" s="5" t="s">
        <v>65</v>
      </c>
      <c r="AX1362" s="5" t="s">
        <v>86</v>
      </c>
      <c r="AY1362" s="5">
        <v>15.2</v>
      </c>
      <c r="AZ1362" s="5">
        <v>71.399999999999977</v>
      </c>
    </row>
    <row r="1363" spans="1:52">
      <c r="A1363" s="5">
        <v>24</v>
      </c>
      <c r="B1363" s="5" t="s">
        <v>1416</v>
      </c>
      <c r="C1363" s="6">
        <v>32</v>
      </c>
      <c r="D1363" s="5" t="s">
        <v>1417</v>
      </c>
      <c r="E1363" s="5" t="str">
        <f>VLOOKUP(B1363,Region!$A$1:$B$76,2,FALSE)</f>
        <v>Region_2</v>
      </c>
      <c r="F1363" s="5" t="str">
        <f>VLOOKUP(D1363,'Used to Match Zip By Sch Name'!$A$2:$E$4714,5,FALSE)</f>
        <v>32052-3743</v>
      </c>
      <c r="G1363" s="5" t="e">
        <f>VLOOKUP(D1363,public_school_report!$D$1:$CI$3651,84,FALSE)</f>
        <v>#N/A</v>
      </c>
      <c r="H1363" s="5"/>
      <c r="I1363" s="5">
        <v>30</v>
      </c>
      <c r="J1363" s="5">
        <v>38</v>
      </c>
      <c r="K1363" s="5">
        <v>29</v>
      </c>
      <c r="L1363" s="5">
        <v>37</v>
      </c>
      <c r="M1363" s="5">
        <v>42</v>
      </c>
      <c r="N1363" s="5">
        <v>51</v>
      </c>
      <c r="O1363" s="5">
        <v>39</v>
      </c>
      <c r="P1363" s="5">
        <v>42</v>
      </c>
      <c r="Q1363" s="5">
        <v>60</v>
      </c>
      <c r="R1363" s="5">
        <v>74</v>
      </c>
      <c r="S1363" s="5">
        <v>67</v>
      </c>
      <c r="T1363" s="5">
        <v>509</v>
      </c>
      <c r="U1363" s="5">
        <v>11</v>
      </c>
      <c r="V1363" s="5">
        <v>46</v>
      </c>
      <c r="W1363" s="5">
        <v>99</v>
      </c>
      <c r="X1363" s="5" t="s">
        <v>63</v>
      </c>
      <c r="Y1363" s="5" t="s">
        <v>63</v>
      </c>
      <c r="Z1363" s="5" t="s">
        <v>72</v>
      </c>
      <c r="AA1363" s="5" t="s">
        <v>72</v>
      </c>
      <c r="AB1363" s="5" t="s">
        <v>72</v>
      </c>
      <c r="AC1363" s="5" t="s">
        <v>72</v>
      </c>
      <c r="AD1363" s="5" t="s">
        <v>73</v>
      </c>
      <c r="AE1363" s="5" t="s">
        <v>72</v>
      </c>
      <c r="AF1363" s="5" t="s">
        <v>63</v>
      </c>
      <c r="AG1363" s="5" t="s">
        <v>72</v>
      </c>
      <c r="AH1363" s="5" t="s">
        <v>73</v>
      </c>
      <c r="AI1363" s="5" t="s">
        <v>72</v>
      </c>
      <c r="AJ1363" s="5" t="s">
        <v>72</v>
      </c>
      <c r="AK1363" s="5" t="s">
        <v>72</v>
      </c>
      <c r="AL1363" s="5" t="s">
        <v>72</v>
      </c>
      <c r="AM1363" s="5" t="s">
        <v>72</v>
      </c>
      <c r="AN1363" s="5" t="s">
        <v>72</v>
      </c>
      <c r="AO1363" s="5" t="s">
        <v>72</v>
      </c>
      <c r="AP1363" s="5" t="s">
        <v>72</v>
      </c>
      <c r="AQ1363" s="5" t="s">
        <v>72</v>
      </c>
      <c r="AR1363" s="5" t="s">
        <v>72</v>
      </c>
      <c r="AS1363" s="5" t="s">
        <v>65</v>
      </c>
      <c r="AT1363" s="5" t="s">
        <v>66</v>
      </c>
      <c r="AU1363" s="5" t="s">
        <v>67</v>
      </c>
      <c r="AV1363" s="5" t="s">
        <v>68</v>
      </c>
      <c r="AW1363" s="5" t="s">
        <v>65</v>
      </c>
      <c r="AX1363" s="5" t="s">
        <v>86</v>
      </c>
      <c r="AY1363" s="5">
        <v>59.1</v>
      </c>
      <c r="AZ1363" s="5">
        <v>100</v>
      </c>
    </row>
    <row r="1364" spans="1:52">
      <c r="A1364" s="5">
        <v>24</v>
      </c>
      <c r="B1364" s="5" t="s">
        <v>1416</v>
      </c>
      <c r="C1364" s="6">
        <v>41</v>
      </c>
      <c r="D1364" s="5" t="s">
        <v>1418</v>
      </c>
      <c r="E1364" s="5" t="str">
        <f>VLOOKUP(B1364,Region!$A$1:$B$76,2,FALSE)</f>
        <v>Region_2</v>
      </c>
      <c r="F1364" s="5">
        <f>VLOOKUP(D1364,'Used to Match Zip By Sch Name'!$A$2:$E$4714,5,FALSE)</f>
        <v>32052</v>
      </c>
      <c r="G1364" s="5" t="e">
        <f>VLOOKUP(D1364,public_school_report!$D$1:$CI$3651,84,FALSE)</f>
        <v>#N/A</v>
      </c>
      <c r="H1364" s="5"/>
      <c r="I1364" s="5">
        <v>40</v>
      </c>
      <c r="J1364" s="5">
        <v>50</v>
      </c>
      <c r="K1364" s="5">
        <v>56</v>
      </c>
      <c r="L1364" s="5">
        <v>47</v>
      </c>
      <c r="M1364" s="5">
        <v>47</v>
      </c>
      <c r="N1364" s="5">
        <v>44</v>
      </c>
      <c r="O1364" s="5">
        <v>41</v>
      </c>
      <c r="P1364" s="5"/>
      <c r="Q1364" s="5"/>
      <c r="R1364" s="5"/>
      <c r="S1364" s="5"/>
      <c r="T1364" s="5">
        <v>325</v>
      </c>
      <c r="U1364" s="5">
        <v>7</v>
      </c>
      <c r="V1364" s="5">
        <v>46</v>
      </c>
      <c r="W1364" s="5">
        <v>100</v>
      </c>
      <c r="X1364" s="5" t="s">
        <v>63</v>
      </c>
      <c r="Y1364" s="5" t="s">
        <v>63</v>
      </c>
      <c r="Z1364" s="5" t="s">
        <v>72</v>
      </c>
      <c r="AA1364" s="5" t="s">
        <v>72</v>
      </c>
      <c r="AB1364" s="5" t="s">
        <v>72</v>
      </c>
      <c r="AC1364" s="5" t="s">
        <v>63</v>
      </c>
      <c r="AD1364" s="5" t="s">
        <v>63</v>
      </c>
      <c r="AE1364" s="5" t="s">
        <v>62</v>
      </c>
      <c r="AF1364" s="5" t="s">
        <v>64</v>
      </c>
      <c r="AG1364" s="5" t="s">
        <v>63</v>
      </c>
      <c r="AH1364" s="5" t="s">
        <v>62</v>
      </c>
      <c r="AI1364" s="5" t="s">
        <v>62</v>
      </c>
      <c r="AJ1364" s="5" t="s">
        <v>64</v>
      </c>
      <c r="AK1364" s="5" t="s">
        <v>62</v>
      </c>
      <c r="AL1364" s="5" t="s">
        <v>62</v>
      </c>
      <c r="AM1364" s="5" t="s">
        <v>64</v>
      </c>
      <c r="AN1364" s="5" t="s">
        <v>63</v>
      </c>
      <c r="AO1364" s="5" t="s">
        <v>63</v>
      </c>
      <c r="AP1364" s="5" t="s">
        <v>72</v>
      </c>
      <c r="AQ1364" s="5" t="s">
        <v>63</v>
      </c>
      <c r="AR1364" s="5" t="s">
        <v>63</v>
      </c>
      <c r="AS1364" s="5" t="s">
        <v>65</v>
      </c>
      <c r="AT1364" s="5" t="s">
        <v>66</v>
      </c>
      <c r="AU1364" s="5" t="s">
        <v>67</v>
      </c>
      <c r="AV1364" s="5" t="s">
        <v>68</v>
      </c>
      <c r="AW1364" s="5" t="s">
        <v>65</v>
      </c>
      <c r="AX1364" s="5" t="s">
        <v>86</v>
      </c>
      <c r="AY1364" s="5">
        <v>65.8</v>
      </c>
      <c r="AZ1364" s="5">
        <v>100</v>
      </c>
    </row>
    <row r="1365" spans="1:52">
      <c r="A1365" s="5">
        <v>25</v>
      </c>
      <c r="B1365" s="5" t="s">
        <v>1419</v>
      </c>
      <c r="C1365" s="6">
        <v>11</v>
      </c>
      <c r="D1365" s="5" t="s">
        <v>1420</v>
      </c>
      <c r="E1365" s="5" t="str">
        <f>VLOOKUP(B1365,Region!$A$1:$B$76,2,FALSE)</f>
        <v>Region_4</v>
      </c>
      <c r="F1365" s="5" t="str">
        <f>VLOOKUP(D1365,'Used to Match Zip By Sch Name'!$A$2:$E$4714,5,FALSE)</f>
        <v>33873-4704</v>
      </c>
      <c r="G1365" s="5">
        <f>VLOOKUP(D1365,public_school_report!$D$1:$CI$3651,84,FALSE)</f>
        <v>394</v>
      </c>
      <c r="H1365" s="5" t="s">
        <v>6</v>
      </c>
      <c r="I1365" s="5">
        <v>61</v>
      </c>
      <c r="J1365" s="5">
        <v>59</v>
      </c>
      <c r="K1365" s="5">
        <v>48</v>
      </c>
      <c r="L1365" s="5">
        <v>87</v>
      </c>
      <c r="M1365" s="5">
        <v>78</v>
      </c>
      <c r="N1365" s="5">
        <v>56</v>
      </c>
      <c r="O1365" s="5">
        <v>46</v>
      </c>
      <c r="P1365" s="5"/>
      <c r="Q1365" s="5"/>
      <c r="R1365" s="5"/>
      <c r="S1365" s="5"/>
      <c r="T1365" s="5">
        <v>435</v>
      </c>
      <c r="U1365" s="5">
        <v>7</v>
      </c>
      <c r="V1365" s="5">
        <v>62</v>
      </c>
      <c r="W1365" s="5">
        <v>100</v>
      </c>
      <c r="X1365" s="5" t="s">
        <v>64</v>
      </c>
      <c r="Y1365" s="5" t="s">
        <v>62</v>
      </c>
      <c r="Z1365" s="5" t="s">
        <v>64</v>
      </c>
      <c r="AA1365" s="5" t="s">
        <v>64</v>
      </c>
      <c r="AB1365" s="5" t="s">
        <v>62</v>
      </c>
      <c r="AC1365" s="5" t="s">
        <v>64</v>
      </c>
      <c r="AD1365" s="5" t="s">
        <v>64</v>
      </c>
      <c r="AE1365" s="5" t="s">
        <v>62</v>
      </c>
      <c r="AF1365" s="5" t="s">
        <v>64</v>
      </c>
      <c r="AG1365" s="5" t="s">
        <v>64</v>
      </c>
      <c r="AH1365" s="5" t="s">
        <v>64</v>
      </c>
      <c r="AI1365" s="5" t="s">
        <v>62</v>
      </c>
      <c r="AJ1365" s="5" t="s">
        <v>62</v>
      </c>
      <c r="AK1365" s="5" t="s">
        <v>66</v>
      </c>
      <c r="AL1365" s="5" t="s">
        <v>66</v>
      </c>
      <c r="AM1365" s="5" t="s">
        <v>66</v>
      </c>
      <c r="AN1365" s="5" t="s">
        <v>66</v>
      </c>
      <c r="AO1365" s="5" t="s">
        <v>66</v>
      </c>
      <c r="AP1365" s="5" t="s">
        <v>66</v>
      </c>
      <c r="AQ1365" s="5" t="s">
        <v>66</v>
      </c>
      <c r="AR1365" s="5" t="s">
        <v>66</v>
      </c>
      <c r="AS1365" s="5" t="s">
        <v>65</v>
      </c>
      <c r="AT1365" s="5" t="s">
        <v>66</v>
      </c>
      <c r="AU1365" s="5" t="s">
        <v>67</v>
      </c>
      <c r="AV1365" s="5" t="s">
        <v>68</v>
      </c>
      <c r="AW1365" s="5" t="s">
        <v>65</v>
      </c>
      <c r="AX1365" s="5" t="s">
        <v>69</v>
      </c>
      <c r="AY1365" s="5">
        <v>78.5</v>
      </c>
      <c r="AZ1365" s="5">
        <v>100</v>
      </c>
    </row>
    <row r="1366" spans="1:52">
      <c r="A1366" s="5">
        <v>25</v>
      </c>
      <c r="B1366" s="5" t="s">
        <v>1419</v>
      </c>
      <c r="C1366" s="6">
        <v>21</v>
      </c>
      <c r="D1366" s="5" t="s">
        <v>1421</v>
      </c>
      <c r="E1366" s="5" t="str">
        <f>VLOOKUP(B1366,Region!$A$1:$B$76,2,FALSE)</f>
        <v>Region_4</v>
      </c>
      <c r="F1366" s="5" t="str">
        <f>VLOOKUP(D1366,'Used to Match Zip By Sch Name'!$A$2:$E$4714,5,FALSE)</f>
        <v>33873-9453</v>
      </c>
      <c r="G1366" s="5" t="e">
        <f>VLOOKUP(D1366,public_school_report!$D$1:$CI$3651,84,FALSE)</f>
        <v>#N/A</v>
      </c>
      <c r="H1366" s="5"/>
      <c r="I1366" s="5">
        <v>43</v>
      </c>
      <c r="J1366" s="5">
        <v>46</v>
      </c>
      <c r="K1366" s="5">
        <v>43</v>
      </c>
      <c r="L1366" s="5">
        <v>47</v>
      </c>
      <c r="M1366" s="5">
        <v>42</v>
      </c>
      <c r="N1366" s="5">
        <v>48</v>
      </c>
      <c r="O1366" s="5">
        <v>68</v>
      </c>
      <c r="P1366" s="5">
        <v>51</v>
      </c>
      <c r="Q1366" s="5"/>
      <c r="R1366" s="5">
        <v>81</v>
      </c>
      <c r="S1366" s="5">
        <v>38</v>
      </c>
      <c r="T1366" s="5">
        <v>507</v>
      </c>
      <c r="U1366" s="5">
        <v>10</v>
      </c>
      <c r="V1366" s="5">
        <v>51</v>
      </c>
      <c r="W1366" s="5">
        <v>98</v>
      </c>
      <c r="X1366" s="5" t="s">
        <v>63</v>
      </c>
      <c r="Y1366" s="5" t="s">
        <v>63</v>
      </c>
      <c r="Z1366" s="5" t="s">
        <v>72</v>
      </c>
      <c r="AA1366" s="5" t="s">
        <v>63</v>
      </c>
      <c r="AB1366" s="5" t="s">
        <v>63</v>
      </c>
      <c r="AC1366" s="5" t="s">
        <v>63</v>
      </c>
      <c r="AD1366" s="5" t="s">
        <v>63</v>
      </c>
      <c r="AE1366" s="5" t="s">
        <v>63</v>
      </c>
      <c r="AF1366" s="5" t="s">
        <v>63</v>
      </c>
      <c r="AG1366" s="5" t="s">
        <v>72</v>
      </c>
      <c r="AH1366" s="5" t="s">
        <v>72</v>
      </c>
      <c r="AI1366" s="5" t="s">
        <v>72</v>
      </c>
      <c r="AJ1366" s="5" t="s">
        <v>72</v>
      </c>
      <c r="AK1366" s="5" t="s">
        <v>63</v>
      </c>
      <c r="AL1366" s="5" t="s">
        <v>63</v>
      </c>
      <c r="AM1366" s="5" t="s">
        <v>72</v>
      </c>
      <c r="AN1366" s="5" t="s">
        <v>72</v>
      </c>
      <c r="AO1366" s="5" t="s">
        <v>63</v>
      </c>
      <c r="AP1366" s="5" t="s">
        <v>63</v>
      </c>
      <c r="AQ1366" s="5" t="s">
        <v>63</v>
      </c>
      <c r="AR1366" s="5" t="s">
        <v>63</v>
      </c>
      <c r="AS1366" s="5" t="s">
        <v>65</v>
      </c>
      <c r="AT1366" s="5" t="s">
        <v>66</v>
      </c>
      <c r="AU1366" s="5" t="s">
        <v>67</v>
      </c>
      <c r="AV1366" s="5" t="s">
        <v>67</v>
      </c>
      <c r="AW1366" s="5" t="s">
        <v>65</v>
      </c>
      <c r="AX1366" s="5" t="s">
        <v>82</v>
      </c>
      <c r="AY1366" s="5">
        <v>70.8</v>
      </c>
      <c r="AZ1366" s="5">
        <v>90.8</v>
      </c>
    </row>
    <row r="1367" spans="1:52">
      <c r="A1367" s="5">
        <v>25</v>
      </c>
      <c r="B1367" s="5" t="s">
        <v>1419</v>
      </c>
      <c r="C1367" s="6">
        <v>31</v>
      </c>
      <c r="D1367" s="5" t="s">
        <v>1422</v>
      </c>
      <c r="E1367" s="5" t="str">
        <f>VLOOKUP(B1367,Region!$A$1:$B$76,2,FALSE)</f>
        <v>Region_4</v>
      </c>
      <c r="F1367" s="5" t="str">
        <f>VLOOKUP(D1367,'Used to Match Zip By Sch Name'!$A$2:$E$4714,5,FALSE)</f>
        <v>33873-4704</v>
      </c>
      <c r="G1367" s="5">
        <f>VLOOKUP(D1367,public_school_report!$D$1:$CI$3651,84,FALSE)</f>
        <v>1185</v>
      </c>
      <c r="H1367" s="5" t="s">
        <v>2</v>
      </c>
      <c r="I1367" s="5">
        <v>45</v>
      </c>
      <c r="J1367" s="5">
        <v>47</v>
      </c>
      <c r="K1367" s="5">
        <v>44</v>
      </c>
      <c r="L1367" s="5">
        <v>56</v>
      </c>
      <c r="M1367" s="5">
        <v>55</v>
      </c>
      <c r="N1367" s="5">
        <v>44</v>
      </c>
      <c r="O1367" s="5">
        <v>37</v>
      </c>
      <c r="P1367" s="5">
        <v>61</v>
      </c>
      <c r="Q1367" s="5">
        <v>57</v>
      </c>
      <c r="R1367" s="5"/>
      <c r="S1367" s="5"/>
      <c r="T1367" s="5">
        <v>446</v>
      </c>
      <c r="U1367" s="5">
        <v>9</v>
      </c>
      <c r="V1367" s="5">
        <v>50</v>
      </c>
      <c r="W1367" s="5">
        <v>99</v>
      </c>
      <c r="X1367" s="5" t="s">
        <v>63</v>
      </c>
      <c r="Y1367" s="5" t="s">
        <v>63</v>
      </c>
      <c r="Z1367" s="5" t="s">
        <v>63</v>
      </c>
      <c r="AA1367" s="5" t="s">
        <v>72</v>
      </c>
      <c r="AB1367" s="5" t="s">
        <v>63</v>
      </c>
      <c r="AC1367" s="5" t="s">
        <v>72</v>
      </c>
      <c r="AD1367" s="5" t="s">
        <v>73</v>
      </c>
      <c r="AE1367" s="5" t="s">
        <v>72</v>
      </c>
      <c r="AF1367" s="5" t="s">
        <v>63</v>
      </c>
      <c r="AG1367" s="5" t="s">
        <v>62</v>
      </c>
      <c r="AH1367" s="5" t="s">
        <v>63</v>
      </c>
      <c r="AI1367" s="5" t="s">
        <v>62</v>
      </c>
      <c r="AJ1367" s="5" t="s">
        <v>63</v>
      </c>
      <c r="AK1367" s="5" t="s">
        <v>62</v>
      </c>
      <c r="AL1367" s="5" t="s">
        <v>63</v>
      </c>
      <c r="AM1367" s="5" t="s">
        <v>62</v>
      </c>
      <c r="AN1367" s="5" t="s">
        <v>62</v>
      </c>
      <c r="AO1367" s="5" t="s">
        <v>63</v>
      </c>
      <c r="AP1367" s="5" t="s">
        <v>63</v>
      </c>
      <c r="AQ1367" s="5" t="s">
        <v>63</v>
      </c>
      <c r="AR1367" s="5" t="s">
        <v>63</v>
      </c>
      <c r="AS1367" s="5" t="s">
        <v>65</v>
      </c>
      <c r="AT1367" s="5" t="s">
        <v>66</v>
      </c>
      <c r="AU1367" s="5" t="s">
        <v>67</v>
      </c>
      <c r="AV1367" s="5" t="s">
        <v>68</v>
      </c>
      <c r="AW1367" s="5" t="s">
        <v>65</v>
      </c>
      <c r="AX1367" s="5" t="s">
        <v>78</v>
      </c>
      <c r="AY1367" s="5">
        <v>74.900000000000006</v>
      </c>
      <c r="AZ1367" s="5">
        <v>100</v>
      </c>
    </row>
    <row r="1368" spans="1:52">
      <c r="A1368" s="5">
        <v>25</v>
      </c>
      <c r="B1368" s="5" t="s">
        <v>1419</v>
      </c>
      <c r="C1368" s="6">
        <v>41</v>
      </c>
      <c r="D1368" s="5" t="s">
        <v>1423</v>
      </c>
      <c r="E1368" s="5" t="str">
        <f>VLOOKUP(B1368,Region!$A$1:$B$76,2,FALSE)</f>
        <v>Region_4</v>
      </c>
      <c r="F1368" s="5" t="str">
        <f>VLOOKUP(D1368,'Used to Match Zip By Sch Name'!$A$2:$E$4714,5,FALSE)</f>
        <v>33834-0158</v>
      </c>
      <c r="G1368" s="5">
        <f>VLOOKUP(D1368,public_school_report!$D$1:$CI$3651,84,FALSE)</f>
        <v>413</v>
      </c>
      <c r="H1368" s="5" t="s">
        <v>6</v>
      </c>
      <c r="I1368" s="5">
        <v>46</v>
      </c>
      <c r="J1368" s="5">
        <v>50</v>
      </c>
      <c r="K1368" s="5">
        <v>62</v>
      </c>
      <c r="L1368" s="5">
        <v>63</v>
      </c>
      <c r="M1368" s="5">
        <v>72</v>
      </c>
      <c r="N1368" s="5">
        <v>65</v>
      </c>
      <c r="O1368" s="5">
        <v>28</v>
      </c>
      <c r="P1368" s="5"/>
      <c r="Q1368" s="5"/>
      <c r="R1368" s="5"/>
      <c r="S1368" s="5"/>
      <c r="T1368" s="5">
        <v>386</v>
      </c>
      <c r="U1368" s="5">
        <v>7</v>
      </c>
      <c r="V1368" s="5">
        <v>55</v>
      </c>
      <c r="W1368" s="5">
        <v>99</v>
      </c>
      <c r="X1368" s="5" t="s">
        <v>62</v>
      </c>
      <c r="Y1368" s="5" t="s">
        <v>63</v>
      </c>
      <c r="Z1368" s="5" t="s">
        <v>62</v>
      </c>
      <c r="AA1368" s="5" t="s">
        <v>64</v>
      </c>
      <c r="AB1368" s="5" t="s">
        <v>63</v>
      </c>
      <c r="AC1368" s="5" t="s">
        <v>63</v>
      </c>
      <c r="AD1368" s="5" t="s">
        <v>63</v>
      </c>
      <c r="AE1368" s="5" t="s">
        <v>62</v>
      </c>
      <c r="AF1368" s="5" t="s">
        <v>64</v>
      </c>
      <c r="AG1368" s="5" t="s">
        <v>63</v>
      </c>
      <c r="AH1368" s="5" t="s">
        <v>64</v>
      </c>
      <c r="AI1368" s="5" t="s">
        <v>64</v>
      </c>
      <c r="AJ1368" s="5" t="s">
        <v>64</v>
      </c>
      <c r="AK1368" s="5" t="s">
        <v>62</v>
      </c>
      <c r="AL1368" s="5" t="s">
        <v>63</v>
      </c>
      <c r="AM1368" s="5" t="s">
        <v>62</v>
      </c>
      <c r="AN1368" s="5" t="s">
        <v>72</v>
      </c>
      <c r="AO1368" s="5" t="s">
        <v>63</v>
      </c>
      <c r="AP1368" s="5" t="s">
        <v>62</v>
      </c>
      <c r="AQ1368" s="5" t="s">
        <v>64</v>
      </c>
      <c r="AR1368" s="5" t="s">
        <v>63</v>
      </c>
      <c r="AS1368" s="5" t="s">
        <v>65</v>
      </c>
      <c r="AT1368" s="5" t="s">
        <v>66</v>
      </c>
      <c r="AU1368" s="5" t="s">
        <v>67</v>
      </c>
      <c r="AV1368" s="5" t="s">
        <v>68</v>
      </c>
      <c r="AW1368" s="5" t="s">
        <v>65</v>
      </c>
      <c r="AX1368" s="5" t="s">
        <v>69</v>
      </c>
      <c r="AY1368" s="5">
        <v>81.400000000000006</v>
      </c>
      <c r="AZ1368" s="5">
        <v>100</v>
      </c>
    </row>
    <row r="1369" spans="1:52">
      <c r="A1369" s="5">
        <v>25</v>
      </c>
      <c r="B1369" s="5" t="s">
        <v>1419</v>
      </c>
      <c r="C1369" s="6">
        <v>61</v>
      </c>
      <c r="D1369" s="5" t="s">
        <v>1424</v>
      </c>
      <c r="E1369" s="5" t="str">
        <f>VLOOKUP(B1369,Region!$A$1:$B$76,2,FALSE)</f>
        <v>Region_4</v>
      </c>
      <c r="F1369" s="5" t="str">
        <f>VLOOKUP(D1369,'Used to Match Zip By Sch Name'!$A$2:$E$4714,5,FALSE)</f>
        <v>33890-2759</v>
      </c>
      <c r="G1369" s="5">
        <f>VLOOKUP(D1369,public_school_report!$D$1:$CI$3651,84,FALSE)</f>
        <v>562</v>
      </c>
      <c r="H1369" s="5" t="s">
        <v>6</v>
      </c>
      <c r="I1369" s="5">
        <v>56</v>
      </c>
      <c r="J1369" s="5">
        <v>54</v>
      </c>
      <c r="K1369" s="5">
        <v>47</v>
      </c>
      <c r="L1369" s="5">
        <v>72</v>
      </c>
      <c r="M1369" s="5">
        <v>76</v>
      </c>
      <c r="N1369" s="5">
        <v>74</v>
      </c>
      <c r="O1369" s="5">
        <v>41</v>
      </c>
      <c r="P1369" s="5"/>
      <c r="Q1369" s="5"/>
      <c r="R1369" s="5"/>
      <c r="S1369" s="5"/>
      <c r="T1369" s="5">
        <v>420</v>
      </c>
      <c r="U1369" s="5">
        <v>7</v>
      </c>
      <c r="V1369" s="5">
        <v>60</v>
      </c>
      <c r="W1369" s="5">
        <v>99</v>
      </c>
      <c r="X1369" s="5" t="s">
        <v>62</v>
      </c>
      <c r="Y1369" s="5" t="s">
        <v>64</v>
      </c>
      <c r="Z1369" s="5" t="s">
        <v>62</v>
      </c>
      <c r="AA1369" s="5" t="s">
        <v>62</v>
      </c>
      <c r="AB1369" s="5" t="s">
        <v>63</v>
      </c>
      <c r="AC1369" s="5" t="s">
        <v>72</v>
      </c>
      <c r="AD1369" s="5" t="s">
        <v>72</v>
      </c>
      <c r="AE1369" s="5" t="s">
        <v>63</v>
      </c>
      <c r="AF1369" s="5" t="s">
        <v>62</v>
      </c>
      <c r="AG1369" s="5" t="s">
        <v>72</v>
      </c>
      <c r="AH1369" s="5" t="s">
        <v>64</v>
      </c>
      <c r="AI1369" s="5" t="s">
        <v>62</v>
      </c>
      <c r="AJ1369" s="5" t="s">
        <v>64</v>
      </c>
      <c r="AK1369" s="5" t="s">
        <v>63</v>
      </c>
      <c r="AL1369" s="5" t="s">
        <v>62</v>
      </c>
      <c r="AM1369" s="5" t="s">
        <v>62</v>
      </c>
      <c r="AN1369" s="5" t="s">
        <v>64</v>
      </c>
      <c r="AO1369" s="5" t="s">
        <v>63</v>
      </c>
      <c r="AP1369" s="5" t="s">
        <v>63</v>
      </c>
      <c r="AQ1369" s="5" t="s">
        <v>64</v>
      </c>
      <c r="AR1369" s="5" t="s">
        <v>63</v>
      </c>
      <c r="AS1369" s="5" t="s">
        <v>65</v>
      </c>
      <c r="AT1369" s="5" t="s">
        <v>66</v>
      </c>
      <c r="AU1369" s="5" t="s">
        <v>67</v>
      </c>
      <c r="AV1369" s="5" t="s">
        <v>68</v>
      </c>
      <c r="AW1369" s="5" t="s">
        <v>65</v>
      </c>
      <c r="AX1369" s="5" t="s">
        <v>69</v>
      </c>
      <c r="AY1369" s="5">
        <v>66.8</v>
      </c>
      <c r="AZ1369" s="5">
        <v>100</v>
      </c>
    </row>
    <row r="1370" spans="1:52">
      <c r="A1370" s="5">
        <v>25</v>
      </c>
      <c r="B1370" s="5" t="s">
        <v>1419</v>
      </c>
      <c r="C1370" s="6">
        <v>91</v>
      </c>
      <c r="D1370" s="5" t="s">
        <v>1425</v>
      </c>
      <c r="E1370" s="5" t="str">
        <f>VLOOKUP(B1370,Region!$A$1:$B$76,2,FALSE)</f>
        <v>Region_4</v>
      </c>
      <c r="F1370" s="5" t="str">
        <f>VLOOKUP(D1370,'Used to Match Zip By Sch Name'!$A$2:$E$4714,5,FALSE)</f>
        <v>33873-3050</v>
      </c>
      <c r="G1370" s="5">
        <f>VLOOKUP(D1370,public_school_report!$D$1:$CI$3651,84,FALSE)</f>
        <v>721</v>
      </c>
      <c r="H1370" s="5" t="s">
        <v>4</v>
      </c>
      <c r="I1370" s="5">
        <v>62</v>
      </c>
      <c r="J1370" s="5">
        <v>53</v>
      </c>
      <c r="K1370" s="5">
        <v>40</v>
      </c>
      <c r="L1370" s="5">
        <v>71</v>
      </c>
      <c r="M1370" s="5">
        <v>59</v>
      </c>
      <c r="N1370" s="5">
        <v>54</v>
      </c>
      <c r="O1370" s="5">
        <v>52</v>
      </c>
      <c r="P1370" s="5"/>
      <c r="Q1370" s="5"/>
      <c r="R1370" s="5"/>
      <c r="S1370" s="5"/>
      <c r="T1370" s="5">
        <v>391</v>
      </c>
      <c r="U1370" s="5">
        <v>7</v>
      </c>
      <c r="V1370" s="5">
        <v>56</v>
      </c>
      <c r="W1370" s="5">
        <v>100</v>
      </c>
      <c r="X1370" s="5" t="s">
        <v>62</v>
      </c>
      <c r="Y1370" s="5" t="s">
        <v>62</v>
      </c>
      <c r="Z1370" s="5" t="s">
        <v>62</v>
      </c>
      <c r="AA1370" s="5" t="s">
        <v>63</v>
      </c>
      <c r="AB1370" s="5" t="s">
        <v>62</v>
      </c>
      <c r="AC1370" s="5" t="s">
        <v>62</v>
      </c>
      <c r="AD1370" s="5" t="s">
        <v>63</v>
      </c>
      <c r="AE1370" s="5" t="s">
        <v>62</v>
      </c>
      <c r="AF1370" s="5" t="s">
        <v>64</v>
      </c>
      <c r="AG1370" s="5" t="s">
        <v>62</v>
      </c>
      <c r="AH1370" s="5" t="s">
        <v>64</v>
      </c>
      <c r="AI1370" s="5" t="s">
        <v>62</v>
      </c>
      <c r="AJ1370" s="5" t="s">
        <v>64</v>
      </c>
      <c r="AK1370" s="5" t="s">
        <v>64</v>
      </c>
      <c r="AL1370" s="5" t="s">
        <v>64</v>
      </c>
      <c r="AM1370" s="5" t="s">
        <v>62</v>
      </c>
      <c r="AN1370" s="5" t="s">
        <v>64</v>
      </c>
      <c r="AO1370" s="5" t="s">
        <v>62</v>
      </c>
      <c r="AP1370" s="5" t="s">
        <v>64</v>
      </c>
      <c r="AQ1370" s="5" t="s">
        <v>62</v>
      </c>
      <c r="AR1370" s="5" t="s">
        <v>63</v>
      </c>
      <c r="AS1370" s="5" t="s">
        <v>65</v>
      </c>
      <c r="AT1370" s="5" t="s">
        <v>66</v>
      </c>
      <c r="AU1370" s="5" t="s">
        <v>67</v>
      </c>
      <c r="AV1370" s="5" t="s">
        <v>68</v>
      </c>
      <c r="AW1370" s="5" t="s">
        <v>65</v>
      </c>
      <c r="AX1370" s="5" t="s">
        <v>69</v>
      </c>
      <c r="AY1370" s="5">
        <v>63.7</v>
      </c>
      <c r="AZ1370" s="5">
        <v>96.1</v>
      </c>
    </row>
    <row r="1371" spans="1:52">
      <c r="A1371" s="5">
        <v>25</v>
      </c>
      <c r="B1371" s="5" t="s">
        <v>1419</v>
      </c>
      <c r="C1371" s="6">
        <v>111</v>
      </c>
      <c r="D1371" s="5" t="s">
        <v>1426</v>
      </c>
      <c r="E1371" s="5" t="str">
        <f>VLOOKUP(B1371,Region!$A$1:$B$76,2,FALSE)</f>
        <v>Region_4</v>
      </c>
      <c r="F1371" s="5" t="str">
        <f>VLOOKUP(D1371,'Used to Match Zip By Sch Name'!$A$2:$E$4714,5,FALSE)</f>
        <v>33873-3068</v>
      </c>
      <c r="G1371" s="5">
        <f>VLOOKUP(D1371,public_school_report!$D$1:$CI$3651,84,FALSE)</f>
        <v>537</v>
      </c>
      <c r="H1371" s="5" t="s">
        <v>6</v>
      </c>
      <c r="I1371" s="5">
        <v>56</v>
      </c>
      <c r="J1371" s="5">
        <v>65</v>
      </c>
      <c r="K1371" s="5">
        <v>62</v>
      </c>
      <c r="L1371" s="5">
        <v>62</v>
      </c>
      <c r="M1371" s="5">
        <v>63</v>
      </c>
      <c r="N1371" s="5">
        <v>56</v>
      </c>
      <c r="O1371" s="5">
        <v>48</v>
      </c>
      <c r="P1371" s="5"/>
      <c r="Q1371" s="5"/>
      <c r="R1371" s="5"/>
      <c r="S1371" s="5"/>
      <c r="T1371" s="5">
        <v>412</v>
      </c>
      <c r="U1371" s="5">
        <v>7</v>
      </c>
      <c r="V1371" s="5">
        <v>59</v>
      </c>
      <c r="W1371" s="5">
        <v>100</v>
      </c>
      <c r="X1371" s="5" t="s">
        <v>62</v>
      </c>
      <c r="Y1371" s="5" t="s">
        <v>63</v>
      </c>
      <c r="Z1371" s="5" t="s">
        <v>62</v>
      </c>
      <c r="AA1371" s="5" t="s">
        <v>63</v>
      </c>
      <c r="AB1371" s="5" t="s">
        <v>63</v>
      </c>
      <c r="AC1371" s="5" t="s">
        <v>63</v>
      </c>
      <c r="AD1371" s="5" t="s">
        <v>72</v>
      </c>
      <c r="AE1371" s="5" t="s">
        <v>63</v>
      </c>
      <c r="AF1371" s="5" t="s">
        <v>63</v>
      </c>
      <c r="AG1371" s="5" t="s">
        <v>63</v>
      </c>
      <c r="AH1371" s="5" t="s">
        <v>64</v>
      </c>
      <c r="AI1371" s="5" t="s">
        <v>64</v>
      </c>
      <c r="AJ1371" s="5" t="s">
        <v>64</v>
      </c>
      <c r="AK1371" s="5" t="s">
        <v>63</v>
      </c>
      <c r="AL1371" s="5" t="s">
        <v>64</v>
      </c>
      <c r="AM1371" s="5" t="s">
        <v>64</v>
      </c>
      <c r="AN1371" s="5" t="s">
        <v>65</v>
      </c>
      <c r="AO1371" s="5" t="s">
        <v>66</v>
      </c>
      <c r="AP1371" s="5" t="s">
        <v>66</v>
      </c>
      <c r="AQ1371" s="5" t="s">
        <v>66</v>
      </c>
      <c r="AR1371" s="5" t="s">
        <v>66</v>
      </c>
      <c r="AS1371" s="5" t="s">
        <v>65</v>
      </c>
      <c r="AT1371" s="5" t="s">
        <v>66</v>
      </c>
      <c r="AU1371" s="5" t="s">
        <v>67</v>
      </c>
      <c r="AV1371" s="5" t="s">
        <v>68</v>
      </c>
      <c r="AW1371" s="5" t="s">
        <v>65</v>
      </c>
      <c r="AX1371" s="5" t="s">
        <v>69</v>
      </c>
      <c r="AY1371" s="5">
        <v>74.2</v>
      </c>
      <c r="AZ1371" s="5">
        <v>94</v>
      </c>
    </row>
    <row r="1372" spans="1:52">
      <c r="A1372" s="5">
        <v>26</v>
      </c>
      <c r="B1372" s="5" t="s">
        <v>1427</v>
      </c>
      <c r="C1372" s="6">
        <v>20</v>
      </c>
      <c r="D1372" s="5" t="s">
        <v>1428</v>
      </c>
      <c r="E1372" s="5" t="str">
        <f>VLOOKUP(B1372,Region!$A$1:$B$76,2,FALSE)</f>
        <v>Region_4</v>
      </c>
      <c r="F1372" s="5" t="str">
        <f>VLOOKUP(D1372,'Used to Match Zip By Sch Name'!$A$2:$E$4714,5,FALSE)</f>
        <v>33935-5464</v>
      </c>
      <c r="G1372" s="5">
        <f>VLOOKUP(D1372,public_school_report!$D$1:$CI$3651,84,FALSE)</f>
        <v>775</v>
      </c>
      <c r="H1372" s="5" t="s">
        <v>4</v>
      </c>
      <c r="I1372" s="5">
        <v>46</v>
      </c>
      <c r="J1372" s="5">
        <v>56</v>
      </c>
      <c r="K1372" s="5">
        <v>44</v>
      </c>
      <c r="L1372" s="5">
        <v>56</v>
      </c>
      <c r="M1372" s="5">
        <v>60</v>
      </c>
      <c r="N1372" s="5">
        <v>49</v>
      </c>
      <c r="O1372" s="5">
        <v>47</v>
      </c>
      <c r="P1372" s="5">
        <v>65</v>
      </c>
      <c r="Q1372" s="5">
        <v>60</v>
      </c>
      <c r="R1372" s="5"/>
      <c r="S1372" s="5"/>
      <c r="T1372" s="5">
        <v>483</v>
      </c>
      <c r="U1372" s="5">
        <v>9</v>
      </c>
      <c r="V1372" s="5">
        <v>54</v>
      </c>
      <c r="W1372" s="5">
        <v>100</v>
      </c>
      <c r="X1372" s="5" t="s">
        <v>62</v>
      </c>
      <c r="Y1372" s="5" t="s">
        <v>63</v>
      </c>
      <c r="Z1372" s="5" t="s">
        <v>63</v>
      </c>
      <c r="AA1372" s="5" t="s">
        <v>72</v>
      </c>
      <c r="AB1372" s="5" t="s">
        <v>63</v>
      </c>
      <c r="AC1372" s="5" t="s">
        <v>63</v>
      </c>
      <c r="AD1372" s="5" t="s">
        <v>72</v>
      </c>
      <c r="AE1372" s="5" t="s">
        <v>72</v>
      </c>
      <c r="AF1372" s="5" t="s">
        <v>63</v>
      </c>
      <c r="AG1372" s="5" t="s">
        <v>63</v>
      </c>
      <c r="AH1372" s="5" t="s">
        <v>62</v>
      </c>
      <c r="AI1372" s="5" t="s">
        <v>62</v>
      </c>
      <c r="AJ1372" s="5" t="s">
        <v>63</v>
      </c>
      <c r="AK1372" s="5" t="s">
        <v>62</v>
      </c>
      <c r="AL1372" s="5" t="s">
        <v>63</v>
      </c>
      <c r="AM1372" s="5" t="s">
        <v>62</v>
      </c>
      <c r="AN1372" s="5" t="s">
        <v>62</v>
      </c>
      <c r="AO1372" s="5" t="s">
        <v>63</v>
      </c>
      <c r="AP1372" s="5" t="s">
        <v>66</v>
      </c>
      <c r="AQ1372" s="5" t="s">
        <v>66</v>
      </c>
      <c r="AR1372" s="5" t="s">
        <v>66</v>
      </c>
      <c r="AS1372" s="5" t="s">
        <v>65</v>
      </c>
      <c r="AT1372" s="5" t="s">
        <v>66</v>
      </c>
      <c r="AU1372" s="5" t="s">
        <v>67</v>
      </c>
      <c r="AV1372" s="5" t="s">
        <v>68</v>
      </c>
      <c r="AW1372" s="5" t="s">
        <v>65</v>
      </c>
      <c r="AX1372" s="5" t="s">
        <v>78</v>
      </c>
      <c r="AY1372" s="5">
        <v>82</v>
      </c>
      <c r="AZ1372" s="5">
        <v>100</v>
      </c>
    </row>
    <row r="1373" spans="1:52">
      <c r="A1373" s="5">
        <v>26</v>
      </c>
      <c r="B1373" s="5" t="s">
        <v>1427</v>
      </c>
      <c r="C1373" s="6">
        <v>61</v>
      </c>
      <c r="D1373" s="5" t="s">
        <v>1429</v>
      </c>
      <c r="E1373" s="5" t="str">
        <f>VLOOKUP(B1373,Region!$A$1:$B$76,2,FALSE)</f>
        <v>Region_4</v>
      </c>
      <c r="F1373" s="5" t="str">
        <f>VLOOKUP(D1373,'Used to Match Zip By Sch Name'!$A$2:$E$4714,5,FALSE)</f>
        <v>33440-3038</v>
      </c>
      <c r="G1373" s="5">
        <f>VLOOKUP(D1373,public_school_report!$D$1:$CI$3651,84,FALSE)</f>
        <v>704</v>
      </c>
      <c r="H1373" s="5" t="s">
        <v>4</v>
      </c>
      <c r="I1373" s="5">
        <v>38</v>
      </c>
      <c r="J1373" s="5">
        <v>44</v>
      </c>
      <c r="K1373" s="5">
        <v>36</v>
      </c>
      <c r="L1373" s="5">
        <v>34</v>
      </c>
      <c r="M1373" s="5">
        <v>31</v>
      </c>
      <c r="N1373" s="5">
        <v>33</v>
      </c>
      <c r="O1373" s="5">
        <v>34</v>
      </c>
      <c r="P1373" s="5">
        <v>53</v>
      </c>
      <c r="Q1373" s="5">
        <v>61</v>
      </c>
      <c r="R1373" s="5"/>
      <c r="S1373" s="5"/>
      <c r="T1373" s="5">
        <v>364</v>
      </c>
      <c r="U1373" s="5">
        <v>9</v>
      </c>
      <c r="V1373" s="5">
        <v>40</v>
      </c>
      <c r="W1373" s="5">
        <v>100</v>
      </c>
      <c r="X1373" s="5" t="s">
        <v>72</v>
      </c>
      <c r="Y1373" s="5" t="s">
        <v>63</v>
      </c>
      <c r="Z1373" s="5" t="s">
        <v>63</v>
      </c>
      <c r="AA1373" s="5" t="s">
        <v>63</v>
      </c>
      <c r="AB1373" s="5" t="s">
        <v>63</v>
      </c>
      <c r="AC1373" s="5" t="s">
        <v>73</v>
      </c>
      <c r="AD1373" s="5" t="s">
        <v>73</v>
      </c>
      <c r="AE1373" s="5" t="s">
        <v>72</v>
      </c>
      <c r="AF1373" s="5" t="s">
        <v>63</v>
      </c>
      <c r="AG1373" s="5" t="s">
        <v>63</v>
      </c>
      <c r="AH1373" s="5" t="s">
        <v>63</v>
      </c>
      <c r="AI1373" s="5" t="s">
        <v>63</v>
      </c>
      <c r="AJ1373" s="5" t="s">
        <v>63</v>
      </c>
      <c r="AK1373" s="5" t="s">
        <v>63</v>
      </c>
      <c r="AL1373" s="5" t="s">
        <v>63</v>
      </c>
      <c r="AM1373" s="5" t="s">
        <v>63</v>
      </c>
      <c r="AN1373" s="5" t="s">
        <v>63</v>
      </c>
      <c r="AO1373" s="5" t="s">
        <v>63</v>
      </c>
      <c r="AP1373" s="5" t="s">
        <v>63</v>
      </c>
      <c r="AQ1373" s="5" t="s">
        <v>72</v>
      </c>
      <c r="AR1373" s="5" t="s">
        <v>66</v>
      </c>
      <c r="AS1373" s="5" t="s">
        <v>65</v>
      </c>
      <c r="AT1373" s="5" t="s">
        <v>66</v>
      </c>
      <c r="AU1373" s="5" t="s">
        <v>67</v>
      </c>
      <c r="AV1373" s="5" t="s">
        <v>68</v>
      </c>
      <c r="AW1373" s="5" t="s">
        <v>65</v>
      </c>
      <c r="AX1373" s="5" t="s">
        <v>78</v>
      </c>
      <c r="AY1373" s="5">
        <v>86.1</v>
      </c>
      <c r="AZ1373" s="5">
        <v>100</v>
      </c>
    </row>
    <row r="1374" spans="1:52">
      <c r="A1374" s="5">
        <v>26</v>
      </c>
      <c r="B1374" s="5" t="s">
        <v>1427</v>
      </c>
      <c r="C1374" s="6">
        <v>151</v>
      </c>
      <c r="D1374" s="5" t="s">
        <v>1430</v>
      </c>
      <c r="E1374" s="5" t="str">
        <f>VLOOKUP(B1374,Region!$A$1:$B$76,2,FALSE)</f>
        <v>Region_4</v>
      </c>
      <c r="F1374" s="5" t="str">
        <f>VLOOKUP(D1374,'Used to Match Zip By Sch Name'!$A$2:$E$4714,5,FALSE)</f>
        <v>33935-4489</v>
      </c>
      <c r="G1374" s="5">
        <f>VLOOKUP(D1374,public_school_report!$D$1:$CI$3651,84,FALSE)</f>
        <v>548</v>
      </c>
      <c r="H1374" s="5" t="s">
        <v>6</v>
      </c>
      <c r="I1374" s="5">
        <v>45</v>
      </c>
      <c r="J1374" s="5">
        <v>52</v>
      </c>
      <c r="K1374" s="5">
        <v>61</v>
      </c>
      <c r="L1374" s="5">
        <v>48</v>
      </c>
      <c r="M1374" s="5">
        <v>48</v>
      </c>
      <c r="N1374" s="5">
        <v>32</v>
      </c>
      <c r="O1374" s="5">
        <v>35</v>
      </c>
      <c r="P1374" s="5"/>
      <c r="Q1374" s="5"/>
      <c r="R1374" s="5"/>
      <c r="S1374" s="5"/>
      <c r="T1374" s="5">
        <v>321</v>
      </c>
      <c r="U1374" s="5">
        <v>7</v>
      </c>
      <c r="V1374" s="5">
        <v>46</v>
      </c>
      <c r="W1374" s="5">
        <v>99</v>
      </c>
      <c r="X1374" s="5" t="s">
        <v>63</v>
      </c>
      <c r="Y1374" s="5" t="s">
        <v>73</v>
      </c>
      <c r="Z1374" s="5" t="s">
        <v>63</v>
      </c>
      <c r="AA1374" s="5" t="s">
        <v>63</v>
      </c>
      <c r="AB1374" s="5" t="s">
        <v>63</v>
      </c>
      <c r="AC1374" s="5" t="s">
        <v>72</v>
      </c>
      <c r="AD1374" s="5" t="s">
        <v>63</v>
      </c>
      <c r="AE1374" s="5" t="s">
        <v>63</v>
      </c>
      <c r="AF1374" s="5" t="s">
        <v>62</v>
      </c>
      <c r="AG1374" s="5" t="s">
        <v>62</v>
      </c>
      <c r="AH1374" s="5" t="s">
        <v>64</v>
      </c>
      <c r="AI1374" s="5" t="s">
        <v>64</v>
      </c>
      <c r="AJ1374" s="5" t="s">
        <v>64</v>
      </c>
      <c r="AK1374" s="5" t="s">
        <v>64</v>
      </c>
      <c r="AL1374" s="5" t="s">
        <v>64</v>
      </c>
      <c r="AM1374" s="5" t="s">
        <v>64</v>
      </c>
      <c r="AN1374" s="5" t="s">
        <v>64</v>
      </c>
      <c r="AO1374" s="5" t="s">
        <v>62</v>
      </c>
      <c r="AP1374" s="5" t="s">
        <v>62</v>
      </c>
      <c r="AQ1374" s="5" t="s">
        <v>64</v>
      </c>
      <c r="AR1374" s="5" t="s">
        <v>63</v>
      </c>
      <c r="AS1374" s="5" t="s">
        <v>65</v>
      </c>
      <c r="AT1374" s="5" t="s">
        <v>66</v>
      </c>
      <c r="AU1374" s="5" t="s">
        <v>67</v>
      </c>
      <c r="AV1374" s="5" t="s">
        <v>68</v>
      </c>
      <c r="AW1374" s="5" t="s">
        <v>65</v>
      </c>
      <c r="AX1374" s="5" t="s">
        <v>69</v>
      </c>
      <c r="AY1374" s="5">
        <v>86.9</v>
      </c>
      <c r="AZ1374" s="5">
        <v>100</v>
      </c>
    </row>
    <row r="1375" spans="1:52">
      <c r="A1375" s="5">
        <v>26</v>
      </c>
      <c r="B1375" s="5" t="s">
        <v>1427</v>
      </c>
      <c r="C1375" s="6">
        <v>161</v>
      </c>
      <c r="D1375" s="5" t="s">
        <v>129</v>
      </c>
      <c r="E1375" s="5" t="str">
        <f>VLOOKUP(B1375,Region!$A$1:$B$76,2,FALSE)</f>
        <v>Region_4</v>
      </c>
      <c r="F1375" s="5" t="str">
        <f>VLOOKUP(D1375,'Used to Match Zip By Sch Name'!$A$2:$E$4714,5,FALSE)</f>
        <v>32040-4220</v>
      </c>
      <c r="G1375" s="5">
        <f>VLOOKUP(D1375,public_school_report!$D$1:$CI$3651,84,FALSE)</f>
        <v>594</v>
      </c>
      <c r="H1375" s="5" t="s">
        <v>4</v>
      </c>
      <c r="I1375" s="5">
        <v>51</v>
      </c>
      <c r="J1375" s="5">
        <v>53</v>
      </c>
      <c r="K1375" s="5">
        <v>37</v>
      </c>
      <c r="L1375" s="5">
        <v>58</v>
      </c>
      <c r="M1375" s="5">
        <v>58</v>
      </c>
      <c r="N1375" s="5">
        <v>38</v>
      </c>
      <c r="O1375" s="5">
        <v>39</v>
      </c>
      <c r="P1375" s="5"/>
      <c r="Q1375" s="5"/>
      <c r="R1375" s="5"/>
      <c r="S1375" s="5"/>
      <c r="T1375" s="5">
        <v>334</v>
      </c>
      <c r="U1375" s="5">
        <v>7</v>
      </c>
      <c r="V1375" s="5">
        <v>48</v>
      </c>
      <c r="W1375" s="5">
        <v>99</v>
      </c>
      <c r="X1375" s="5" t="s">
        <v>63</v>
      </c>
      <c r="Y1375" s="5" t="s">
        <v>63</v>
      </c>
      <c r="Z1375" s="5" t="s">
        <v>72</v>
      </c>
      <c r="AA1375" s="5" t="s">
        <v>63</v>
      </c>
      <c r="AB1375" s="5" t="s">
        <v>63</v>
      </c>
      <c r="AC1375" s="5" t="s">
        <v>62</v>
      </c>
      <c r="AD1375" s="5" t="s">
        <v>63</v>
      </c>
      <c r="AE1375" s="5" t="s">
        <v>63</v>
      </c>
      <c r="AF1375" s="5" t="s">
        <v>63</v>
      </c>
      <c r="AG1375" s="5" t="s">
        <v>62</v>
      </c>
      <c r="AH1375" s="5" t="s">
        <v>63</v>
      </c>
      <c r="AI1375" s="5" t="s">
        <v>62</v>
      </c>
      <c r="AJ1375" s="5" t="s">
        <v>64</v>
      </c>
      <c r="AK1375" s="5" t="s">
        <v>62</v>
      </c>
      <c r="AL1375" s="5" t="s">
        <v>62</v>
      </c>
      <c r="AM1375" s="5" t="s">
        <v>62</v>
      </c>
      <c r="AN1375" s="5" t="s">
        <v>63</v>
      </c>
      <c r="AO1375" s="5" t="s">
        <v>63</v>
      </c>
      <c r="AP1375" s="5" t="s">
        <v>63</v>
      </c>
      <c r="AQ1375" s="5" t="s">
        <v>63</v>
      </c>
      <c r="AR1375" s="5" t="s">
        <v>73</v>
      </c>
      <c r="AS1375" s="5" t="s">
        <v>65</v>
      </c>
      <c r="AT1375" s="5" t="s">
        <v>66</v>
      </c>
      <c r="AU1375" s="5" t="s">
        <v>67</v>
      </c>
      <c r="AV1375" s="5" t="s">
        <v>68</v>
      </c>
      <c r="AW1375" s="5" t="s">
        <v>65</v>
      </c>
      <c r="AX1375" s="5" t="s">
        <v>69</v>
      </c>
      <c r="AY1375" s="5">
        <v>85.6</v>
      </c>
      <c r="AZ1375" s="5">
        <v>100</v>
      </c>
    </row>
    <row r="1376" spans="1:52">
      <c r="A1376" s="5">
        <v>26</v>
      </c>
      <c r="B1376" s="5" t="s">
        <v>1427</v>
      </c>
      <c r="C1376" s="6">
        <v>162</v>
      </c>
      <c r="D1376" s="5" t="s">
        <v>706</v>
      </c>
      <c r="E1376" s="5" t="str">
        <f>VLOOKUP(B1376,Region!$A$1:$B$76,2,FALSE)</f>
        <v>Region_4</v>
      </c>
      <c r="F1376" s="5" t="str">
        <f>VLOOKUP(D1376,'Used to Match Zip By Sch Name'!$A$2:$E$4714,5,FALSE)</f>
        <v>32025-4980</v>
      </c>
      <c r="G1376" s="5">
        <f>VLOOKUP(D1376,public_school_report!$D$1:$CI$3651,84,FALSE)</f>
        <v>601</v>
      </c>
      <c r="H1376" s="5" t="s">
        <v>4</v>
      </c>
      <c r="I1376" s="5">
        <v>45</v>
      </c>
      <c r="J1376" s="5">
        <v>49</v>
      </c>
      <c r="K1376" s="5">
        <v>48</v>
      </c>
      <c r="L1376" s="5">
        <v>62</v>
      </c>
      <c r="M1376" s="5">
        <v>74</v>
      </c>
      <c r="N1376" s="5">
        <v>54</v>
      </c>
      <c r="O1376" s="5">
        <v>43</v>
      </c>
      <c r="P1376" s="5"/>
      <c r="Q1376" s="5"/>
      <c r="R1376" s="5"/>
      <c r="S1376" s="5"/>
      <c r="T1376" s="5">
        <v>375</v>
      </c>
      <c r="U1376" s="5">
        <v>7</v>
      </c>
      <c r="V1376" s="5">
        <v>54</v>
      </c>
      <c r="W1376" s="5">
        <v>100</v>
      </c>
      <c r="X1376" s="5" t="s">
        <v>62</v>
      </c>
      <c r="Y1376" s="5" t="s">
        <v>62</v>
      </c>
      <c r="Z1376" s="5" t="s">
        <v>72</v>
      </c>
      <c r="AA1376" s="5" t="s">
        <v>63</v>
      </c>
      <c r="AB1376" s="5" t="s">
        <v>63</v>
      </c>
      <c r="AC1376" s="5" t="s">
        <v>62</v>
      </c>
      <c r="AD1376" s="5" t="s">
        <v>62</v>
      </c>
      <c r="AE1376" s="5" t="s">
        <v>62</v>
      </c>
      <c r="AF1376" s="5" t="s">
        <v>62</v>
      </c>
      <c r="AG1376" s="5" t="s">
        <v>62</v>
      </c>
      <c r="AH1376" s="5" t="s">
        <v>64</v>
      </c>
      <c r="AI1376" s="5" t="s">
        <v>62</v>
      </c>
      <c r="AJ1376" s="5" t="s">
        <v>64</v>
      </c>
      <c r="AK1376" s="5" t="s">
        <v>64</v>
      </c>
      <c r="AL1376" s="5" t="s">
        <v>62</v>
      </c>
      <c r="AM1376" s="5" t="s">
        <v>64</v>
      </c>
      <c r="AN1376" s="5" t="s">
        <v>62</v>
      </c>
      <c r="AO1376" s="5" t="s">
        <v>62</v>
      </c>
      <c r="AP1376" s="5" t="s">
        <v>64</v>
      </c>
      <c r="AQ1376" s="5" t="s">
        <v>63</v>
      </c>
      <c r="AR1376" s="5" t="s">
        <v>72</v>
      </c>
      <c r="AS1376" s="5" t="s">
        <v>65</v>
      </c>
      <c r="AT1376" s="5" t="s">
        <v>66</v>
      </c>
      <c r="AU1376" s="5" t="s">
        <v>67</v>
      </c>
      <c r="AV1376" s="5" t="s">
        <v>68</v>
      </c>
      <c r="AW1376" s="5" t="s">
        <v>65</v>
      </c>
      <c r="AX1376" s="5" t="s">
        <v>69</v>
      </c>
      <c r="AY1376" s="5">
        <v>87.4</v>
      </c>
      <c r="AZ1376" s="5">
        <v>100</v>
      </c>
    </row>
    <row r="1377" spans="1:52">
      <c r="A1377" s="5">
        <v>26</v>
      </c>
      <c r="B1377" s="5" t="s">
        <v>1427</v>
      </c>
      <c r="C1377" s="6">
        <v>171</v>
      </c>
      <c r="D1377" s="5" t="s">
        <v>1431</v>
      </c>
      <c r="E1377" s="5" t="str">
        <f>VLOOKUP(B1377,Region!$A$1:$B$76,2,FALSE)</f>
        <v>Region_4</v>
      </c>
      <c r="F1377" s="5" t="str">
        <f>VLOOKUP(D1377,'Used to Match Zip By Sch Name'!$A$2:$E$4714,5,FALSE)</f>
        <v>34974-5002</v>
      </c>
      <c r="G1377" s="5">
        <f>VLOOKUP(D1377,public_school_report!$D$1:$CI$3651,84,FALSE)</f>
        <v>621</v>
      </c>
      <c r="H1377" s="5" t="s">
        <v>4</v>
      </c>
      <c r="I1377" s="5">
        <v>58</v>
      </c>
      <c r="J1377" s="5">
        <v>63</v>
      </c>
      <c r="K1377" s="5">
        <v>63</v>
      </c>
      <c r="L1377" s="5">
        <v>65</v>
      </c>
      <c r="M1377" s="5">
        <v>65</v>
      </c>
      <c r="N1377" s="5">
        <v>52</v>
      </c>
      <c r="O1377" s="5">
        <v>64</v>
      </c>
      <c r="P1377" s="5"/>
      <c r="Q1377" s="5"/>
      <c r="R1377" s="5"/>
      <c r="S1377" s="5"/>
      <c r="T1377" s="5">
        <v>430</v>
      </c>
      <c r="U1377" s="5">
        <v>7</v>
      </c>
      <c r="V1377" s="5">
        <v>61</v>
      </c>
      <c r="W1377" s="5">
        <v>100</v>
      </c>
      <c r="X1377" s="5" t="s">
        <v>62</v>
      </c>
      <c r="Y1377" s="5" t="s">
        <v>62</v>
      </c>
      <c r="Z1377" s="5" t="s">
        <v>62</v>
      </c>
      <c r="AA1377" s="5" t="s">
        <v>63</v>
      </c>
      <c r="AB1377" s="5" t="s">
        <v>72</v>
      </c>
      <c r="AC1377" s="5" t="s">
        <v>63</v>
      </c>
      <c r="AD1377" s="5" t="s">
        <v>62</v>
      </c>
      <c r="AE1377" s="5" t="s">
        <v>64</v>
      </c>
      <c r="AF1377" s="5" t="s">
        <v>62</v>
      </c>
      <c r="AG1377" s="5" t="s">
        <v>62</v>
      </c>
      <c r="AH1377" s="5" t="s">
        <v>63</v>
      </c>
      <c r="AI1377" s="5" t="s">
        <v>63</v>
      </c>
      <c r="AJ1377" s="5" t="s">
        <v>63</v>
      </c>
      <c r="AK1377" s="5" t="s">
        <v>63</v>
      </c>
      <c r="AL1377" s="5" t="s">
        <v>72</v>
      </c>
      <c r="AM1377" s="5" t="s">
        <v>62</v>
      </c>
      <c r="AN1377" s="5" t="s">
        <v>63</v>
      </c>
      <c r="AO1377" s="5" t="s">
        <v>72</v>
      </c>
      <c r="AP1377" s="5" t="s">
        <v>72</v>
      </c>
      <c r="AQ1377" s="5" t="s">
        <v>63</v>
      </c>
      <c r="AR1377" s="5" t="s">
        <v>72</v>
      </c>
      <c r="AS1377" s="5" t="s">
        <v>65</v>
      </c>
      <c r="AT1377" s="5" t="s">
        <v>66</v>
      </c>
      <c r="AU1377" s="5" t="s">
        <v>67</v>
      </c>
      <c r="AV1377" s="5" t="s">
        <v>68</v>
      </c>
      <c r="AW1377" s="5" t="s">
        <v>65</v>
      </c>
      <c r="AX1377" s="5" t="s">
        <v>69</v>
      </c>
      <c r="AY1377" s="5">
        <v>82.5</v>
      </c>
      <c r="AZ1377" s="5">
        <v>100</v>
      </c>
    </row>
    <row r="1378" spans="1:52">
      <c r="A1378" s="5">
        <v>26</v>
      </c>
      <c r="B1378" s="5" t="s">
        <v>1427</v>
      </c>
      <c r="C1378" s="6">
        <v>181</v>
      </c>
      <c r="D1378" s="5" t="s">
        <v>1432</v>
      </c>
      <c r="E1378" s="5" t="str">
        <f>VLOOKUP(B1378,Region!$A$1:$B$76,2,FALSE)</f>
        <v>Region_4</v>
      </c>
      <c r="F1378" s="5" t="str">
        <f>VLOOKUP(D1378,'Used to Match Zip By Sch Name'!$A$2:$E$4714,5,FALSE)</f>
        <v>33935-5420</v>
      </c>
      <c r="G1378" s="5" t="e">
        <f>VLOOKUP(D1378,public_school_report!$D$1:$CI$3651,84,FALSE)</f>
        <v>#N/A</v>
      </c>
      <c r="H1378" s="5"/>
      <c r="I1378" s="5">
        <v>44</v>
      </c>
      <c r="J1378" s="5">
        <v>48</v>
      </c>
      <c r="K1378" s="5">
        <v>37</v>
      </c>
      <c r="L1378" s="5">
        <v>37</v>
      </c>
      <c r="M1378" s="5">
        <v>61</v>
      </c>
      <c r="N1378" s="5">
        <v>62</v>
      </c>
      <c r="O1378" s="5">
        <v>87</v>
      </c>
      <c r="P1378" s="5">
        <v>60</v>
      </c>
      <c r="Q1378" s="5"/>
      <c r="R1378" s="5">
        <v>89</v>
      </c>
      <c r="S1378" s="5">
        <v>45</v>
      </c>
      <c r="T1378" s="5">
        <v>570</v>
      </c>
      <c r="U1378" s="5">
        <v>10</v>
      </c>
      <c r="V1378" s="5">
        <v>57</v>
      </c>
      <c r="W1378" s="5">
        <v>99</v>
      </c>
      <c r="X1378" s="5" t="s">
        <v>62</v>
      </c>
      <c r="Y1378" s="5" t="s">
        <v>63</v>
      </c>
      <c r="Z1378" s="5" t="s">
        <v>63</v>
      </c>
      <c r="AA1378" s="5" t="s">
        <v>63</v>
      </c>
      <c r="AB1378" s="5" t="s">
        <v>63</v>
      </c>
      <c r="AC1378" s="5" t="s">
        <v>63</v>
      </c>
      <c r="AD1378" s="5" t="s">
        <v>63</v>
      </c>
      <c r="AE1378" s="5" t="s">
        <v>63</v>
      </c>
      <c r="AF1378" s="5" t="s">
        <v>63</v>
      </c>
      <c r="AG1378" s="5" t="s">
        <v>62</v>
      </c>
      <c r="AH1378" s="5" t="s">
        <v>72</v>
      </c>
      <c r="AI1378" s="5" t="s">
        <v>63</v>
      </c>
      <c r="AJ1378" s="5" t="s">
        <v>72</v>
      </c>
      <c r="AK1378" s="5" t="s">
        <v>63</v>
      </c>
      <c r="AL1378" s="5" t="s">
        <v>72</v>
      </c>
      <c r="AM1378" s="5" t="s">
        <v>63</v>
      </c>
      <c r="AN1378" s="5" t="s">
        <v>63</v>
      </c>
      <c r="AO1378" s="5" t="s">
        <v>72</v>
      </c>
      <c r="AP1378" s="5" t="s">
        <v>63</v>
      </c>
      <c r="AQ1378" s="5" t="s">
        <v>63</v>
      </c>
      <c r="AR1378" s="5" t="s">
        <v>72</v>
      </c>
      <c r="AS1378" s="5" t="s">
        <v>65</v>
      </c>
      <c r="AT1378" s="5" t="s">
        <v>66</v>
      </c>
      <c r="AU1378" s="5" t="s">
        <v>67</v>
      </c>
      <c r="AV1378" s="5" t="s">
        <v>68</v>
      </c>
      <c r="AW1378" s="5" t="s">
        <v>65</v>
      </c>
      <c r="AX1378" s="5" t="s">
        <v>82</v>
      </c>
      <c r="AY1378" s="5">
        <v>73</v>
      </c>
      <c r="AZ1378" s="5">
        <v>88.1</v>
      </c>
    </row>
    <row r="1379" spans="1:52">
      <c r="A1379" s="5">
        <v>26</v>
      </c>
      <c r="B1379" s="5" t="s">
        <v>1427</v>
      </c>
      <c r="C1379" s="6">
        <v>191</v>
      </c>
      <c r="D1379" s="5" t="s">
        <v>1433</v>
      </c>
      <c r="E1379" s="5" t="str">
        <f>VLOOKUP(B1379,Region!$A$1:$B$76,2,FALSE)</f>
        <v>Region_4</v>
      </c>
      <c r="F1379" s="5" t="str">
        <f>VLOOKUP(D1379,'Used to Match Zip By Sch Name'!$A$2:$E$4714,5,FALSE)</f>
        <v>33935-5337</v>
      </c>
      <c r="G1379" s="5">
        <f>VLOOKUP(D1379,public_school_report!$D$1:$CI$3651,84,FALSE)</f>
        <v>780</v>
      </c>
      <c r="H1379" s="5" t="s">
        <v>2</v>
      </c>
      <c r="I1379" s="5">
        <v>50</v>
      </c>
      <c r="J1379" s="5">
        <v>50</v>
      </c>
      <c r="K1379" s="5">
        <v>42</v>
      </c>
      <c r="L1379" s="5">
        <v>52</v>
      </c>
      <c r="M1379" s="5">
        <v>63</v>
      </c>
      <c r="N1379" s="5">
        <v>48</v>
      </c>
      <c r="O1379" s="5">
        <v>36</v>
      </c>
      <c r="P1379" s="5"/>
      <c r="Q1379" s="5"/>
      <c r="R1379" s="5"/>
      <c r="S1379" s="5"/>
      <c r="T1379" s="5">
        <v>341</v>
      </c>
      <c r="U1379" s="5">
        <v>7</v>
      </c>
      <c r="V1379" s="5">
        <v>49</v>
      </c>
      <c r="W1379" s="5">
        <v>100</v>
      </c>
      <c r="X1379" s="5" t="s">
        <v>63</v>
      </c>
      <c r="Y1379" s="5" t="s">
        <v>62</v>
      </c>
      <c r="Z1379" s="5" t="s">
        <v>63</v>
      </c>
      <c r="AA1379" s="5" t="s">
        <v>63</v>
      </c>
      <c r="AB1379" s="5" t="s">
        <v>63</v>
      </c>
      <c r="AC1379" s="5" t="s">
        <v>63</v>
      </c>
      <c r="AD1379" s="5" t="s">
        <v>63</v>
      </c>
      <c r="AE1379" s="5" t="s">
        <v>62</v>
      </c>
      <c r="AF1379" s="5" t="s">
        <v>64</v>
      </c>
      <c r="AG1379" s="5" t="s">
        <v>64</v>
      </c>
      <c r="AH1379" s="5" t="s">
        <v>64</v>
      </c>
      <c r="AI1379" s="5" t="s">
        <v>64</v>
      </c>
      <c r="AJ1379" s="5" t="s">
        <v>62</v>
      </c>
      <c r="AK1379" s="5" t="s">
        <v>64</v>
      </c>
      <c r="AL1379" s="5" t="s">
        <v>64</v>
      </c>
      <c r="AM1379" s="5" t="s">
        <v>64</v>
      </c>
      <c r="AN1379" s="5" t="s">
        <v>62</v>
      </c>
      <c r="AO1379" s="5" t="s">
        <v>62</v>
      </c>
      <c r="AP1379" s="5" t="s">
        <v>63</v>
      </c>
      <c r="AQ1379" s="5" t="s">
        <v>62</v>
      </c>
      <c r="AR1379" s="5" t="s">
        <v>63</v>
      </c>
      <c r="AS1379" s="5" t="s">
        <v>65</v>
      </c>
      <c r="AT1379" s="5" t="s">
        <v>66</v>
      </c>
      <c r="AU1379" s="5" t="s">
        <v>67</v>
      </c>
      <c r="AV1379" s="5" t="s">
        <v>68</v>
      </c>
      <c r="AW1379" s="5" t="s">
        <v>65</v>
      </c>
      <c r="AX1379" s="5" t="s">
        <v>69</v>
      </c>
      <c r="AY1379" s="5">
        <v>83</v>
      </c>
      <c r="AZ1379" s="5">
        <v>100</v>
      </c>
    </row>
    <row r="1380" spans="1:52">
      <c r="A1380" s="5">
        <v>26</v>
      </c>
      <c r="B1380" s="5" t="s">
        <v>1427</v>
      </c>
      <c r="C1380" s="6">
        <v>192</v>
      </c>
      <c r="D1380" s="5" t="s">
        <v>1434</v>
      </c>
      <c r="E1380" s="5" t="str">
        <f>VLOOKUP(B1380,Region!$A$1:$B$76,2,FALSE)</f>
        <v>Region_4</v>
      </c>
      <c r="F1380" s="5" t="str">
        <f>VLOOKUP(D1380,'Used to Match Zip By Sch Name'!$A$2:$E$4714,5,FALSE)</f>
        <v>33935-5175</v>
      </c>
      <c r="G1380" s="5">
        <f>VLOOKUP(D1380,public_school_report!$D$1:$CI$3651,84,FALSE)</f>
        <v>492</v>
      </c>
      <c r="H1380" s="5" t="s">
        <v>6</v>
      </c>
      <c r="I1380" s="5">
        <v>50</v>
      </c>
      <c r="J1380" s="5">
        <v>58</v>
      </c>
      <c r="K1380" s="5">
        <v>46</v>
      </c>
      <c r="L1380" s="5">
        <v>51</v>
      </c>
      <c r="M1380" s="5">
        <v>62</v>
      </c>
      <c r="N1380" s="5">
        <v>47</v>
      </c>
      <c r="O1380" s="5">
        <v>45</v>
      </c>
      <c r="P1380" s="5"/>
      <c r="Q1380" s="5"/>
      <c r="R1380" s="5"/>
      <c r="S1380" s="5"/>
      <c r="T1380" s="5">
        <v>359</v>
      </c>
      <c r="U1380" s="5">
        <v>7</v>
      </c>
      <c r="V1380" s="5">
        <v>51</v>
      </c>
      <c r="W1380" s="5">
        <v>100</v>
      </c>
      <c r="X1380" s="5" t="s">
        <v>63</v>
      </c>
      <c r="Y1380" s="5" t="s">
        <v>63</v>
      </c>
      <c r="Z1380" s="5" t="s">
        <v>63</v>
      </c>
      <c r="AA1380" s="5" t="s">
        <v>63</v>
      </c>
      <c r="AB1380" s="5" t="s">
        <v>63</v>
      </c>
      <c r="AC1380" s="5" t="s">
        <v>63</v>
      </c>
      <c r="AD1380" s="5" t="s">
        <v>62</v>
      </c>
      <c r="AE1380" s="5" t="s">
        <v>62</v>
      </c>
      <c r="AF1380" s="5" t="s">
        <v>64</v>
      </c>
      <c r="AG1380" s="5" t="s">
        <v>62</v>
      </c>
      <c r="AH1380" s="5" t="s">
        <v>64</v>
      </c>
      <c r="AI1380" s="5" t="s">
        <v>64</v>
      </c>
      <c r="AJ1380" s="5" t="s">
        <v>64</v>
      </c>
      <c r="AK1380" s="5" t="s">
        <v>64</v>
      </c>
      <c r="AL1380" s="5" t="s">
        <v>62</v>
      </c>
      <c r="AM1380" s="5" t="s">
        <v>62</v>
      </c>
      <c r="AN1380" s="5" t="s">
        <v>65</v>
      </c>
      <c r="AO1380" s="5" t="s">
        <v>66</v>
      </c>
      <c r="AP1380" s="5" t="s">
        <v>66</v>
      </c>
      <c r="AQ1380" s="5" t="s">
        <v>66</v>
      </c>
      <c r="AR1380" s="5" t="s">
        <v>66</v>
      </c>
      <c r="AS1380" s="5" t="s">
        <v>65</v>
      </c>
      <c r="AT1380" s="5" t="s">
        <v>66</v>
      </c>
      <c r="AU1380" s="5" t="s">
        <v>67</v>
      </c>
      <c r="AV1380" s="5" t="s">
        <v>68</v>
      </c>
      <c r="AW1380" s="5" t="s">
        <v>65</v>
      </c>
      <c r="AX1380" s="5" t="s">
        <v>69</v>
      </c>
      <c r="AY1380" s="5">
        <v>65.400000000000006</v>
      </c>
      <c r="AZ1380" s="5">
        <v>100</v>
      </c>
    </row>
    <row r="1381" spans="1:52">
      <c r="A1381" s="5">
        <v>26</v>
      </c>
      <c r="B1381" s="5" t="s">
        <v>1427</v>
      </c>
      <c r="C1381" s="6">
        <v>201</v>
      </c>
      <c r="D1381" s="5" t="s">
        <v>1435</v>
      </c>
      <c r="E1381" s="5" t="str">
        <f>VLOOKUP(B1381,Region!$A$1:$B$76,2,FALSE)</f>
        <v>Region_4</v>
      </c>
      <c r="F1381" s="5" t="str">
        <f>VLOOKUP(D1381,'Used to Match Zip By Sch Name'!$A$2:$E$4714,5,FALSE)</f>
        <v>33440-5016</v>
      </c>
      <c r="G1381" s="5" t="e">
        <f>VLOOKUP(D1381,public_school_report!$D$1:$CI$3651,84,FALSE)</f>
        <v>#N/A</v>
      </c>
      <c r="H1381" s="5"/>
      <c r="I1381" s="5">
        <v>42</v>
      </c>
      <c r="J1381" s="5">
        <v>45</v>
      </c>
      <c r="K1381" s="5">
        <v>33</v>
      </c>
      <c r="L1381" s="5">
        <v>27</v>
      </c>
      <c r="M1381" s="5">
        <v>37</v>
      </c>
      <c r="N1381" s="5">
        <v>31</v>
      </c>
      <c r="O1381" s="5">
        <v>57</v>
      </c>
      <c r="P1381" s="5">
        <v>71</v>
      </c>
      <c r="Q1381" s="5"/>
      <c r="R1381" s="5">
        <v>80</v>
      </c>
      <c r="S1381" s="5">
        <v>53</v>
      </c>
      <c r="T1381" s="5">
        <v>476</v>
      </c>
      <c r="U1381" s="5">
        <v>10</v>
      </c>
      <c r="V1381" s="5">
        <v>48</v>
      </c>
      <c r="W1381" s="5">
        <v>96</v>
      </c>
      <c r="X1381" s="5" t="s">
        <v>63</v>
      </c>
      <c r="Y1381" s="5" t="s">
        <v>63</v>
      </c>
      <c r="Z1381" s="5" t="s">
        <v>63</v>
      </c>
      <c r="AA1381" s="5" t="s">
        <v>63</v>
      </c>
      <c r="AB1381" s="5" t="s">
        <v>63</v>
      </c>
      <c r="AC1381" s="5" t="s">
        <v>63</v>
      </c>
      <c r="AD1381" s="5" t="s">
        <v>63</v>
      </c>
      <c r="AE1381" s="5" t="s">
        <v>72</v>
      </c>
      <c r="AF1381" s="5" t="s">
        <v>63</v>
      </c>
      <c r="AG1381" s="5" t="s">
        <v>72</v>
      </c>
      <c r="AH1381" s="5" t="s">
        <v>73</v>
      </c>
      <c r="AI1381" s="5" t="s">
        <v>63</v>
      </c>
      <c r="AJ1381" s="5" t="s">
        <v>72</v>
      </c>
      <c r="AK1381" s="5" t="s">
        <v>72</v>
      </c>
      <c r="AL1381" s="5" t="s">
        <v>72</v>
      </c>
      <c r="AM1381" s="5" t="s">
        <v>72</v>
      </c>
      <c r="AN1381" s="5" t="s">
        <v>72</v>
      </c>
      <c r="AO1381" s="5" t="s">
        <v>73</v>
      </c>
      <c r="AP1381" s="5" t="s">
        <v>63</v>
      </c>
      <c r="AQ1381" s="5" t="s">
        <v>72</v>
      </c>
      <c r="AR1381" s="5" t="s">
        <v>72</v>
      </c>
      <c r="AS1381" s="5" t="s">
        <v>65</v>
      </c>
      <c r="AT1381" s="5" t="s">
        <v>66</v>
      </c>
      <c r="AU1381" s="5" t="s">
        <v>67</v>
      </c>
      <c r="AV1381" s="5" t="s">
        <v>68</v>
      </c>
      <c r="AW1381" s="5" t="s">
        <v>65</v>
      </c>
      <c r="AX1381" s="5" t="s">
        <v>82</v>
      </c>
      <c r="AY1381" s="5">
        <v>82.5</v>
      </c>
      <c r="AZ1381" s="5">
        <v>98.2</v>
      </c>
    </row>
    <row r="1382" spans="1:52">
      <c r="A1382" s="5">
        <v>27</v>
      </c>
      <c r="B1382" s="5" t="s">
        <v>1436</v>
      </c>
      <c r="C1382" s="6">
        <v>51</v>
      </c>
      <c r="D1382" s="5" t="s">
        <v>1437</v>
      </c>
      <c r="E1382" s="5" t="str">
        <f>VLOOKUP(B1382,Region!$A$1:$B$76,2,FALSE)</f>
        <v>Region_5</v>
      </c>
      <c r="F1382" s="5" t="str">
        <f>VLOOKUP(D1382,'Used to Match Zip By Sch Name'!$A$2:$E$4714,5,FALSE)</f>
        <v>34601-2299</v>
      </c>
      <c r="G1382" s="5">
        <f>VLOOKUP(D1382,public_school_report!$D$1:$CI$3651,84,FALSE)</f>
        <v>1182</v>
      </c>
      <c r="H1382" s="5" t="s">
        <v>2</v>
      </c>
      <c r="I1382" s="5">
        <v>40</v>
      </c>
      <c r="J1382" s="5">
        <v>35</v>
      </c>
      <c r="K1382" s="5">
        <v>26</v>
      </c>
      <c r="L1382" s="5">
        <v>41</v>
      </c>
      <c r="M1382" s="5">
        <v>38</v>
      </c>
      <c r="N1382" s="5">
        <v>32</v>
      </c>
      <c r="O1382" s="5">
        <v>57</v>
      </c>
      <c r="P1382" s="5">
        <v>58</v>
      </c>
      <c r="Q1382" s="5"/>
      <c r="R1382" s="5">
        <v>86</v>
      </c>
      <c r="S1382" s="5">
        <v>51</v>
      </c>
      <c r="T1382" s="5">
        <v>464</v>
      </c>
      <c r="U1382" s="5">
        <v>10</v>
      </c>
      <c r="V1382" s="5">
        <v>46</v>
      </c>
      <c r="W1382" s="5">
        <v>98</v>
      </c>
      <c r="X1382" s="5" t="s">
        <v>63</v>
      </c>
      <c r="Y1382" s="5" t="s">
        <v>63</v>
      </c>
      <c r="Z1382" s="5" t="s">
        <v>63</v>
      </c>
      <c r="AA1382" s="5" t="s">
        <v>63</v>
      </c>
      <c r="AB1382" s="5" t="s">
        <v>62</v>
      </c>
      <c r="AC1382" s="5" t="s">
        <v>63</v>
      </c>
      <c r="AD1382" s="5" t="s">
        <v>63</v>
      </c>
      <c r="AE1382" s="5" t="s">
        <v>62</v>
      </c>
      <c r="AF1382" s="5" t="s">
        <v>62</v>
      </c>
      <c r="AG1382" s="5" t="s">
        <v>63</v>
      </c>
      <c r="AH1382" s="5" t="s">
        <v>72</v>
      </c>
      <c r="AI1382" s="5" t="s">
        <v>72</v>
      </c>
      <c r="AJ1382" s="5" t="s">
        <v>72</v>
      </c>
      <c r="AK1382" s="5" t="s">
        <v>72</v>
      </c>
      <c r="AL1382" s="5" t="s">
        <v>72</v>
      </c>
      <c r="AM1382" s="5" t="s">
        <v>63</v>
      </c>
      <c r="AN1382" s="5" t="s">
        <v>63</v>
      </c>
      <c r="AO1382" s="5" t="s">
        <v>63</v>
      </c>
      <c r="AP1382" s="5" t="s">
        <v>63</v>
      </c>
      <c r="AQ1382" s="5" t="s">
        <v>63</v>
      </c>
      <c r="AR1382" s="5" t="s">
        <v>63</v>
      </c>
      <c r="AS1382" s="5" t="s">
        <v>65</v>
      </c>
      <c r="AT1382" s="5" t="s">
        <v>66</v>
      </c>
      <c r="AU1382" s="5" t="s">
        <v>67</v>
      </c>
      <c r="AV1382" s="5" t="s">
        <v>67</v>
      </c>
      <c r="AW1382" s="5" t="s">
        <v>65</v>
      </c>
      <c r="AX1382" s="5" t="s">
        <v>82</v>
      </c>
      <c r="AY1382" s="5">
        <v>27.8</v>
      </c>
      <c r="AZ1382" s="5">
        <v>85.9</v>
      </c>
    </row>
    <row r="1383" spans="1:52">
      <c r="A1383" s="5">
        <v>27</v>
      </c>
      <c r="B1383" s="5" t="s">
        <v>1436</v>
      </c>
      <c r="C1383" s="6">
        <v>52</v>
      </c>
      <c r="D1383" s="5" t="s">
        <v>1438</v>
      </c>
      <c r="E1383" s="5" t="str">
        <f>VLOOKUP(B1383,Region!$A$1:$B$76,2,FALSE)</f>
        <v>Region_5</v>
      </c>
      <c r="F1383" s="5" t="str">
        <f>VLOOKUP(D1383,'Used to Match Zip By Sch Name'!$A$2:$E$4714,5,FALSE)</f>
        <v>34601-2302</v>
      </c>
      <c r="G1383" s="5">
        <f>VLOOKUP(D1383,public_school_report!$D$1:$CI$3651,84,FALSE)</f>
        <v>721</v>
      </c>
      <c r="H1383" s="5" t="s">
        <v>4</v>
      </c>
      <c r="I1383" s="5">
        <v>53</v>
      </c>
      <c r="J1383" s="5">
        <v>55</v>
      </c>
      <c r="K1383" s="5">
        <v>56</v>
      </c>
      <c r="L1383" s="5">
        <v>58</v>
      </c>
      <c r="M1383" s="5">
        <v>64</v>
      </c>
      <c r="N1383" s="5">
        <v>45</v>
      </c>
      <c r="O1383" s="5">
        <v>47</v>
      </c>
      <c r="P1383" s="5"/>
      <c r="Q1383" s="5"/>
      <c r="R1383" s="5"/>
      <c r="S1383" s="5"/>
      <c r="T1383" s="5">
        <v>378</v>
      </c>
      <c r="U1383" s="5">
        <v>7</v>
      </c>
      <c r="V1383" s="5">
        <v>54</v>
      </c>
      <c r="W1383" s="5">
        <v>100</v>
      </c>
      <c r="X1383" s="5" t="s">
        <v>62</v>
      </c>
      <c r="Y1383" s="5" t="s">
        <v>63</v>
      </c>
      <c r="Z1383" s="5" t="s">
        <v>62</v>
      </c>
      <c r="AA1383" s="5" t="s">
        <v>63</v>
      </c>
      <c r="AB1383" s="5" t="s">
        <v>62</v>
      </c>
      <c r="AC1383" s="5" t="s">
        <v>63</v>
      </c>
      <c r="AD1383" s="5" t="s">
        <v>62</v>
      </c>
      <c r="AE1383" s="5" t="s">
        <v>64</v>
      </c>
      <c r="AF1383" s="5" t="s">
        <v>62</v>
      </c>
      <c r="AG1383" s="5" t="s">
        <v>62</v>
      </c>
      <c r="AH1383" s="5" t="s">
        <v>64</v>
      </c>
      <c r="AI1383" s="5" t="s">
        <v>64</v>
      </c>
      <c r="AJ1383" s="5" t="s">
        <v>64</v>
      </c>
      <c r="AK1383" s="5" t="s">
        <v>64</v>
      </c>
      <c r="AL1383" s="5" t="s">
        <v>64</v>
      </c>
      <c r="AM1383" s="5" t="s">
        <v>62</v>
      </c>
      <c r="AN1383" s="5" t="s">
        <v>64</v>
      </c>
      <c r="AO1383" s="5" t="s">
        <v>62</v>
      </c>
      <c r="AP1383" s="5" t="s">
        <v>64</v>
      </c>
      <c r="AQ1383" s="5" t="s">
        <v>63</v>
      </c>
      <c r="AR1383" s="5" t="s">
        <v>63</v>
      </c>
      <c r="AS1383" s="5" t="s">
        <v>65</v>
      </c>
      <c r="AT1383" s="5" t="s">
        <v>66</v>
      </c>
      <c r="AU1383" s="5" t="s">
        <v>67</v>
      </c>
      <c r="AV1383" s="5" t="s">
        <v>68</v>
      </c>
      <c r="AW1383" s="5" t="s">
        <v>65</v>
      </c>
      <c r="AX1383" s="5" t="s">
        <v>69</v>
      </c>
      <c r="AY1383" s="5">
        <v>33.200000000000003</v>
      </c>
      <c r="AZ1383" s="5">
        <v>100</v>
      </c>
    </row>
    <row r="1384" spans="1:52">
      <c r="A1384" s="5">
        <v>27</v>
      </c>
      <c r="B1384" s="5" t="s">
        <v>1436</v>
      </c>
      <c r="C1384" s="6">
        <v>161</v>
      </c>
      <c r="D1384" s="5" t="s">
        <v>129</v>
      </c>
      <c r="E1384" s="5" t="str">
        <f>VLOOKUP(B1384,Region!$A$1:$B$76,2,FALSE)</f>
        <v>Region_5</v>
      </c>
      <c r="F1384" s="5" t="str">
        <f>VLOOKUP(D1384,'Used to Match Zip By Sch Name'!$A$2:$E$4714,5,FALSE)</f>
        <v>32040-4220</v>
      </c>
      <c r="G1384" s="5">
        <f>VLOOKUP(D1384,public_school_report!$D$1:$CI$3651,84,FALSE)</f>
        <v>594</v>
      </c>
      <c r="H1384" s="5" t="s">
        <v>4</v>
      </c>
      <c r="I1384" s="5">
        <v>56</v>
      </c>
      <c r="J1384" s="5">
        <v>62</v>
      </c>
      <c r="K1384" s="5">
        <v>67</v>
      </c>
      <c r="L1384" s="5">
        <v>64</v>
      </c>
      <c r="M1384" s="5">
        <v>52</v>
      </c>
      <c r="N1384" s="5">
        <v>56</v>
      </c>
      <c r="O1384" s="5">
        <v>66</v>
      </c>
      <c r="P1384" s="5"/>
      <c r="Q1384" s="5"/>
      <c r="R1384" s="5"/>
      <c r="S1384" s="5"/>
      <c r="T1384" s="5">
        <v>423</v>
      </c>
      <c r="U1384" s="5">
        <v>7</v>
      </c>
      <c r="V1384" s="5">
        <v>60</v>
      </c>
      <c r="W1384" s="5">
        <v>100</v>
      </c>
      <c r="X1384" s="5" t="s">
        <v>62</v>
      </c>
      <c r="Y1384" s="5" t="s">
        <v>64</v>
      </c>
      <c r="Z1384" s="5" t="s">
        <v>62</v>
      </c>
      <c r="AA1384" s="5" t="s">
        <v>62</v>
      </c>
      <c r="AB1384" s="5" t="s">
        <v>62</v>
      </c>
      <c r="AC1384" s="5" t="s">
        <v>72</v>
      </c>
      <c r="AD1384" s="5" t="s">
        <v>63</v>
      </c>
      <c r="AE1384" s="5" t="s">
        <v>62</v>
      </c>
      <c r="AF1384" s="5" t="s">
        <v>62</v>
      </c>
      <c r="AG1384" s="5" t="s">
        <v>62</v>
      </c>
      <c r="AH1384" s="5" t="s">
        <v>64</v>
      </c>
      <c r="AI1384" s="5" t="s">
        <v>62</v>
      </c>
      <c r="AJ1384" s="5" t="s">
        <v>62</v>
      </c>
      <c r="AK1384" s="5" t="s">
        <v>62</v>
      </c>
      <c r="AL1384" s="5" t="s">
        <v>64</v>
      </c>
      <c r="AM1384" s="5" t="s">
        <v>62</v>
      </c>
      <c r="AN1384" s="5" t="s">
        <v>62</v>
      </c>
      <c r="AO1384" s="5" t="s">
        <v>62</v>
      </c>
      <c r="AP1384" s="5" t="s">
        <v>63</v>
      </c>
      <c r="AQ1384" s="5" t="s">
        <v>64</v>
      </c>
      <c r="AR1384" s="5" t="s">
        <v>63</v>
      </c>
      <c r="AS1384" s="5" t="s">
        <v>65</v>
      </c>
      <c r="AT1384" s="5" t="s">
        <v>66</v>
      </c>
      <c r="AU1384" s="5" t="s">
        <v>67</v>
      </c>
      <c r="AV1384" s="5" t="s">
        <v>68</v>
      </c>
      <c r="AW1384" s="5" t="s">
        <v>65</v>
      </c>
      <c r="AX1384" s="5" t="s">
        <v>69</v>
      </c>
      <c r="AY1384" s="5">
        <v>37.6</v>
      </c>
      <c r="AZ1384" s="5">
        <v>100</v>
      </c>
    </row>
    <row r="1385" spans="1:52">
      <c r="A1385" s="5">
        <v>27</v>
      </c>
      <c r="B1385" s="5" t="s">
        <v>1436</v>
      </c>
      <c r="C1385" s="6">
        <v>171</v>
      </c>
      <c r="D1385" s="5" t="s">
        <v>706</v>
      </c>
      <c r="E1385" s="5" t="str">
        <f>VLOOKUP(B1385,Region!$A$1:$B$76,2,FALSE)</f>
        <v>Region_5</v>
      </c>
      <c r="F1385" s="5" t="str">
        <f>VLOOKUP(D1385,'Used to Match Zip By Sch Name'!$A$2:$E$4714,5,FALSE)</f>
        <v>32025-4980</v>
      </c>
      <c r="G1385" s="5">
        <f>VLOOKUP(D1385,public_school_report!$D$1:$CI$3651,84,FALSE)</f>
        <v>601</v>
      </c>
      <c r="H1385" s="5" t="s">
        <v>4</v>
      </c>
      <c r="I1385" s="5">
        <v>42</v>
      </c>
      <c r="J1385" s="5">
        <v>46</v>
      </c>
      <c r="K1385" s="5">
        <v>50</v>
      </c>
      <c r="L1385" s="5">
        <v>51</v>
      </c>
      <c r="M1385" s="5">
        <v>52</v>
      </c>
      <c r="N1385" s="5">
        <v>50</v>
      </c>
      <c r="O1385" s="5">
        <v>53</v>
      </c>
      <c r="P1385" s="5"/>
      <c r="Q1385" s="5"/>
      <c r="R1385" s="5"/>
      <c r="S1385" s="5"/>
      <c r="T1385" s="5">
        <v>344</v>
      </c>
      <c r="U1385" s="5">
        <v>7</v>
      </c>
      <c r="V1385" s="5">
        <v>49</v>
      </c>
      <c r="W1385" s="5">
        <v>100</v>
      </c>
      <c r="X1385" s="5" t="s">
        <v>63</v>
      </c>
      <c r="Y1385" s="5" t="s">
        <v>64</v>
      </c>
      <c r="Z1385" s="5" t="s">
        <v>62</v>
      </c>
      <c r="AA1385" s="5" t="s">
        <v>62</v>
      </c>
      <c r="AB1385" s="5" t="s">
        <v>62</v>
      </c>
      <c r="AC1385" s="5" t="s">
        <v>63</v>
      </c>
      <c r="AD1385" s="5" t="s">
        <v>73</v>
      </c>
      <c r="AE1385" s="5" t="s">
        <v>72</v>
      </c>
      <c r="AF1385" s="5" t="s">
        <v>63</v>
      </c>
      <c r="AG1385" s="5" t="s">
        <v>63</v>
      </c>
      <c r="AH1385" s="5" t="s">
        <v>64</v>
      </c>
      <c r="AI1385" s="5" t="s">
        <v>62</v>
      </c>
      <c r="AJ1385" s="5" t="s">
        <v>62</v>
      </c>
      <c r="AK1385" s="5" t="s">
        <v>64</v>
      </c>
      <c r="AL1385" s="5" t="s">
        <v>62</v>
      </c>
      <c r="AM1385" s="5" t="s">
        <v>64</v>
      </c>
      <c r="AN1385" s="5" t="s">
        <v>64</v>
      </c>
      <c r="AO1385" s="5" t="s">
        <v>63</v>
      </c>
      <c r="AP1385" s="5" t="s">
        <v>72</v>
      </c>
      <c r="AQ1385" s="5" t="s">
        <v>63</v>
      </c>
      <c r="AR1385" s="5" t="s">
        <v>63</v>
      </c>
      <c r="AS1385" s="5" t="s">
        <v>65</v>
      </c>
      <c r="AT1385" s="5" t="s">
        <v>66</v>
      </c>
      <c r="AU1385" s="5" t="s">
        <v>67</v>
      </c>
      <c r="AV1385" s="5" t="s">
        <v>68</v>
      </c>
      <c r="AW1385" s="5" t="s">
        <v>65</v>
      </c>
      <c r="AX1385" s="5" t="s">
        <v>69</v>
      </c>
      <c r="AY1385" s="5">
        <v>38.200000000000003</v>
      </c>
      <c r="AZ1385" s="5">
        <v>100</v>
      </c>
    </row>
    <row r="1386" spans="1:52">
      <c r="A1386" s="5">
        <v>27</v>
      </c>
      <c r="B1386" s="5" t="s">
        <v>1436</v>
      </c>
      <c r="C1386" s="6">
        <v>181</v>
      </c>
      <c r="D1386" s="5" t="s">
        <v>1439</v>
      </c>
      <c r="E1386" s="5" t="str">
        <f>VLOOKUP(B1386,Region!$A$1:$B$76,2,FALSE)</f>
        <v>Region_5</v>
      </c>
      <c r="F1386" s="5" t="str">
        <f>VLOOKUP(D1386,'Used to Match Zip By Sch Name'!$A$2:$E$4714,5,FALSE)</f>
        <v>34609-2799</v>
      </c>
      <c r="G1386" s="5" t="e">
        <f>VLOOKUP(D1386,public_school_report!$D$1:$CI$3651,84,FALSE)</f>
        <v>#N/A</v>
      </c>
      <c r="H1386" s="5"/>
      <c r="I1386" s="5">
        <v>61</v>
      </c>
      <c r="J1386" s="5">
        <v>53</v>
      </c>
      <c r="K1386" s="5">
        <v>47</v>
      </c>
      <c r="L1386" s="5">
        <v>56</v>
      </c>
      <c r="M1386" s="5">
        <v>47</v>
      </c>
      <c r="N1386" s="5">
        <v>40</v>
      </c>
      <c r="O1386" s="5">
        <v>82</v>
      </c>
      <c r="P1386" s="5">
        <v>79</v>
      </c>
      <c r="Q1386" s="5"/>
      <c r="R1386" s="5">
        <v>88</v>
      </c>
      <c r="S1386" s="5">
        <v>61</v>
      </c>
      <c r="T1386" s="5">
        <v>614</v>
      </c>
      <c r="U1386" s="5">
        <v>10</v>
      </c>
      <c r="V1386" s="5">
        <v>61</v>
      </c>
      <c r="W1386" s="5">
        <v>98</v>
      </c>
      <c r="X1386" s="5" t="s">
        <v>62</v>
      </c>
      <c r="Y1386" s="5" t="s">
        <v>62</v>
      </c>
      <c r="Z1386" s="5" t="s">
        <v>62</v>
      </c>
      <c r="AA1386" s="5" t="s">
        <v>63</v>
      </c>
      <c r="AB1386" s="5" t="s">
        <v>64</v>
      </c>
      <c r="AC1386" s="5" t="s">
        <v>62</v>
      </c>
      <c r="AD1386" s="5" t="s">
        <v>62</v>
      </c>
      <c r="AE1386" s="5" t="s">
        <v>64</v>
      </c>
      <c r="AF1386" s="5" t="s">
        <v>62</v>
      </c>
      <c r="AG1386" s="5" t="s">
        <v>62</v>
      </c>
      <c r="AH1386" s="5" t="s">
        <v>62</v>
      </c>
      <c r="AI1386" s="5" t="s">
        <v>62</v>
      </c>
      <c r="AJ1386" s="5" t="s">
        <v>72</v>
      </c>
      <c r="AK1386" s="5" t="s">
        <v>63</v>
      </c>
      <c r="AL1386" s="5" t="s">
        <v>62</v>
      </c>
      <c r="AM1386" s="5" t="s">
        <v>63</v>
      </c>
      <c r="AN1386" s="5" t="s">
        <v>63</v>
      </c>
      <c r="AO1386" s="5" t="s">
        <v>63</v>
      </c>
      <c r="AP1386" s="5" t="s">
        <v>63</v>
      </c>
      <c r="AQ1386" s="5" t="s">
        <v>63</v>
      </c>
      <c r="AR1386" s="5" t="s">
        <v>63</v>
      </c>
      <c r="AS1386" s="5" t="s">
        <v>65</v>
      </c>
      <c r="AT1386" s="5" t="s">
        <v>66</v>
      </c>
      <c r="AU1386" s="5" t="s">
        <v>67</v>
      </c>
      <c r="AV1386" s="5" t="s">
        <v>67</v>
      </c>
      <c r="AW1386" s="5" t="s">
        <v>65</v>
      </c>
      <c r="AX1386" s="5" t="s">
        <v>82</v>
      </c>
      <c r="AY1386" s="5">
        <v>38.700000000000003</v>
      </c>
      <c r="AZ1386" s="5">
        <v>72.399999999999977</v>
      </c>
    </row>
    <row r="1387" spans="1:52">
      <c r="A1387" s="5">
        <v>27</v>
      </c>
      <c r="B1387" s="5" t="s">
        <v>1436</v>
      </c>
      <c r="C1387" s="6">
        <v>202</v>
      </c>
      <c r="D1387" s="5" t="s">
        <v>1440</v>
      </c>
      <c r="E1387" s="5" t="str">
        <f>VLOOKUP(B1387,Region!$A$1:$B$76,2,FALSE)</f>
        <v>Region_5</v>
      </c>
      <c r="F1387" s="5" t="str">
        <f>VLOOKUP(D1387,'Used to Match Zip By Sch Name'!$A$2:$E$4714,5,FALSE)</f>
        <v>34606-1215</v>
      </c>
      <c r="G1387" s="5">
        <f>VLOOKUP(D1387,public_school_report!$D$1:$CI$3651,84,FALSE)</f>
        <v>547</v>
      </c>
      <c r="H1387" s="5" t="s">
        <v>6</v>
      </c>
      <c r="I1387" s="5">
        <v>40</v>
      </c>
      <c r="J1387" s="5">
        <v>44</v>
      </c>
      <c r="K1387" s="5">
        <v>39</v>
      </c>
      <c r="L1387" s="5">
        <v>42</v>
      </c>
      <c r="M1387" s="5">
        <v>39</v>
      </c>
      <c r="N1387" s="5">
        <v>34</v>
      </c>
      <c r="O1387" s="5">
        <v>38</v>
      </c>
      <c r="P1387" s="5">
        <v>73</v>
      </c>
      <c r="Q1387" s="5">
        <v>50</v>
      </c>
      <c r="R1387" s="5"/>
      <c r="S1387" s="5"/>
      <c r="T1387" s="5">
        <v>399</v>
      </c>
      <c r="U1387" s="5">
        <v>9</v>
      </c>
      <c r="V1387" s="5">
        <v>44</v>
      </c>
      <c r="W1387" s="5">
        <v>99</v>
      </c>
      <c r="X1387" s="5" t="s">
        <v>63</v>
      </c>
      <c r="Y1387" s="5" t="s">
        <v>63</v>
      </c>
      <c r="Z1387" s="5" t="s">
        <v>63</v>
      </c>
      <c r="AA1387" s="5" t="s">
        <v>63</v>
      </c>
      <c r="AB1387" s="5" t="s">
        <v>63</v>
      </c>
      <c r="AC1387" s="5" t="s">
        <v>63</v>
      </c>
      <c r="AD1387" s="5" t="s">
        <v>72</v>
      </c>
      <c r="AE1387" s="5" t="s">
        <v>72</v>
      </c>
      <c r="AF1387" s="5" t="s">
        <v>63</v>
      </c>
      <c r="AG1387" s="5" t="s">
        <v>62</v>
      </c>
      <c r="AH1387" s="5" t="s">
        <v>62</v>
      </c>
      <c r="AI1387" s="5" t="s">
        <v>62</v>
      </c>
      <c r="AJ1387" s="5" t="s">
        <v>63</v>
      </c>
      <c r="AK1387" s="5" t="s">
        <v>62</v>
      </c>
      <c r="AL1387" s="5" t="s">
        <v>62</v>
      </c>
      <c r="AM1387" s="5" t="s">
        <v>63</v>
      </c>
      <c r="AN1387" s="5" t="s">
        <v>62</v>
      </c>
      <c r="AO1387" s="5" t="s">
        <v>63</v>
      </c>
      <c r="AP1387" s="5" t="s">
        <v>62</v>
      </c>
      <c r="AQ1387" s="5" t="s">
        <v>64</v>
      </c>
      <c r="AR1387" s="5" t="s">
        <v>62</v>
      </c>
      <c r="AS1387" s="5" t="s">
        <v>65</v>
      </c>
      <c r="AT1387" s="5" t="s">
        <v>66</v>
      </c>
      <c r="AU1387" s="5" t="s">
        <v>67</v>
      </c>
      <c r="AV1387" s="5" t="s">
        <v>68</v>
      </c>
      <c r="AW1387" s="5" t="s">
        <v>65</v>
      </c>
      <c r="AX1387" s="5" t="s">
        <v>78</v>
      </c>
      <c r="AY1387" s="5">
        <v>37.4</v>
      </c>
      <c r="AZ1387" s="5">
        <v>100</v>
      </c>
    </row>
    <row r="1388" spans="1:52">
      <c r="A1388" s="5">
        <v>27</v>
      </c>
      <c r="B1388" s="5" t="s">
        <v>1436</v>
      </c>
      <c r="C1388" s="6">
        <v>211</v>
      </c>
      <c r="D1388" s="5" t="s">
        <v>1441</v>
      </c>
      <c r="E1388" s="5" t="str">
        <f>VLOOKUP(B1388,Region!$A$1:$B$76,2,FALSE)</f>
        <v>Region_5</v>
      </c>
      <c r="F1388" s="5" t="str">
        <f>VLOOKUP(D1388,'Used to Match Zip By Sch Name'!$A$2:$E$4714,5,FALSE)</f>
        <v>34609-1314</v>
      </c>
      <c r="G1388" s="5">
        <f>VLOOKUP(D1388,public_school_report!$D$1:$CI$3651,84,FALSE)</f>
        <v>751</v>
      </c>
      <c r="H1388" s="5" t="s">
        <v>4</v>
      </c>
      <c r="I1388" s="5">
        <v>62</v>
      </c>
      <c r="J1388" s="5">
        <v>56</v>
      </c>
      <c r="K1388" s="5">
        <v>60</v>
      </c>
      <c r="L1388" s="5">
        <v>62</v>
      </c>
      <c r="M1388" s="5">
        <v>56</v>
      </c>
      <c r="N1388" s="5">
        <v>36</v>
      </c>
      <c r="O1388" s="5">
        <v>53</v>
      </c>
      <c r="P1388" s="5"/>
      <c r="Q1388" s="5"/>
      <c r="R1388" s="5"/>
      <c r="S1388" s="5"/>
      <c r="T1388" s="5">
        <v>385</v>
      </c>
      <c r="U1388" s="5">
        <v>7</v>
      </c>
      <c r="V1388" s="5">
        <v>55</v>
      </c>
      <c r="W1388" s="5">
        <v>99</v>
      </c>
      <c r="X1388" s="5" t="s">
        <v>62</v>
      </c>
      <c r="Y1388" s="5" t="s">
        <v>62</v>
      </c>
      <c r="Z1388" s="5" t="s">
        <v>64</v>
      </c>
      <c r="AA1388" s="5" t="s">
        <v>62</v>
      </c>
      <c r="AB1388" s="5" t="s">
        <v>63</v>
      </c>
      <c r="AC1388" s="5" t="s">
        <v>72</v>
      </c>
      <c r="AD1388" s="5" t="s">
        <v>63</v>
      </c>
      <c r="AE1388" s="5" t="s">
        <v>62</v>
      </c>
      <c r="AF1388" s="5" t="s">
        <v>62</v>
      </c>
      <c r="AG1388" s="5" t="s">
        <v>64</v>
      </c>
      <c r="AH1388" s="5" t="s">
        <v>62</v>
      </c>
      <c r="AI1388" s="5" t="s">
        <v>64</v>
      </c>
      <c r="AJ1388" s="5" t="s">
        <v>63</v>
      </c>
      <c r="AK1388" s="5" t="s">
        <v>63</v>
      </c>
      <c r="AL1388" s="5" t="s">
        <v>62</v>
      </c>
      <c r="AM1388" s="5" t="s">
        <v>62</v>
      </c>
      <c r="AN1388" s="5" t="s">
        <v>62</v>
      </c>
      <c r="AO1388" s="5" t="s">
        <v>62</v>
      </c>
      <c r="AP1388" s="5" t="s">
        <v>64</v>
      </c>
      <c r="AQ1388" s="5" t="s">
        <v>63</v>
      </c>
      <c r="AR1388" s="5" t="s">
        <v>63</v>
      </c>
      <c r="AS1388" s="5" t="s">
        <v>65</v>
      </c>
      <c r="AT1388" s="5" t="s">
        <v>66</v>
      </c>
      <c r="AU1388" s="5" t="s">
        <v>67</v>
      </c>
      <c r="AV1388" s="5" t="s">
        <v>68</v>
      </c>
      <c r="AW1388" s="5" t="s">
        <v>65</v>
      </c>
      <c r="AX1388" s="5" t="s">
        <v>69</v>
      </c>
      <c r="AY1388" s="5">
        <v>46.3</v>
      </c>
      <c r="AZ1388" s="5">
        <v>100</v>
      </c>
    </row>
    <row r="1389" spans="1:52">
      <c r="A1389" s="5">
        <v>27</v>
      </c>
      <c r="B1389" s="5" t="s">
        <v>1436</v>
      </c>
      <c r="C1389" s="6">
        <v>221</v>
      </c>
      <c r="D1389" s="5" t="s">
        <v>1442</v>
      </c>
      <c r="E1389" s="5" t="str">
        <f>VLOOKUP(B1389,Region!$A$1:$B$76,2,FALSE)</f>
        <v>Region_5</v>
      </c>
      <c r="F1389" s="5" t="str">
        <f>VLOOKUP(D1389,'Used to Match Zip By Sch Name'!$A$2:$E$4714,5,FALSE)</f>
        <v>34609-0862</v>
      </c>
      <c r="G1389" s="5">
        <f>VLOOKUP(D1389,public_school_report!$D$1:$CI$3651,84,FALSE)</f>
        <v>832</v>
      </c>
      <c r="H1389" s="5" t="s">
        <v>2</v>
      </c>
      <c r="I1389" s="5">
        <v>57</v>
      </c>
      <c r="J1389" s="5">
        <v>58</v>
      </c>
      <c r="K1389" s="5">
        <v>51</v>
      </c>
      <c r="L1389" s="5">
        <v>61</v>
      </c>
      <c r="M1389" s="5">
        <v>62</v>
      </c>
      <c r="N1389" s="5">
        <v>70</v>
      </c>
      <c r="O1389" s="5">
        <v>57</v>
      </c>
      <c r="P1389" s="5">
        <v>83</v>
      </c>
      <c r="Q1389" s="5">
        <v>59</v>
      </c>
      <c r="R1389" s="5"/>
      <c r="S1389" s="5"/>
      <c r="T1389" s="5">
        <v>558</v>
      </c>
      <c r="U1389" s="5">
        <v>9</v>
      </c>
      <c r="V1389" s="5">
        <v>62</v>
      </c>
      <c r="W1389" s="5">
        <v>99</v>
      </c>
      <c r="X1389" s="5" t="s">
        <v>64</v>
      </c>
      <c r="Y1389" s="5" t="s">
        <v>62</v>
      </c>
      <c r="Z1389" s="5" t="s">
        <v>62</v>
      </c>
      <c r="AA1389" s="5" t="s">
        <v>62</v>
      </c>
      <c r="AB1389" s="5" t="s">
        <v>63</v>
      </c>
      <c r="AC1389" s="5" t="s">
        <v>63</v>
      </c>
      <c r="AD1389" s="5" t="s">
        <v>63</v>
      </c>
      <c r="AE1389" s="5" t="s">
        <v>62</v>
      </c>
      <c r="AF1389" s="5" t="s">
        <v>64</v>
      </c>
      <c r="AG1389" s="5" t="s">
        <v>62</v>
      </c>
      <c r="AH1389" s="5" t="s">
        <v>62</v>
      </c>
      <c r="AI1389" s="5" t="s">
        <v>62</v>
      </c>
      <c r="AJ1389" s="5" t="s">
        <v>62</v>
      </c>
      <c r="AK1389" s="5" t="s">
        <v>64</v>
      </c>
      <c r="AL1389" s="5" t="s">
        <v>62</v>
      </c>
      <c r="AM1389" s="5" t="s">
        <v>63</v>
      </c>
      <c r="AN1389" s="5" t="s">
        <v>63</v>
      </c>
      <c r="AO1389" s="5" t="s">
        <v>63</v>
      </c>
      <c r="AP1389" s="5" t="s">
        <v>62</v>
      </c>
      <c r="AQ1389" s="5" t="s">
        <v>63</v>
      </c>
      <c r="AR1389" s="5" t="s">
        <v>63</v>
      </c>
      <c r="AS1389" s="5" t="s">
        <v>65</v>
      </c>
      <c r="AT1389" s="5" t="s">
        <v>66</v>
      </c>
      <c r="AU1389" s="5" t="s">
        <v>67</v>
      </c>
      <c r="AV1389" s="5" t="s">
        <v>67</v>
      </c>
      <c r="AW1389" s="5" t="s">
        <v>65</v>
      </c>
      <c r="AX1389" s="5" t="s">
        <v>78</v>
      </c>
      <c r="AY1389" s="5">
        <v>43.8</v>
      </c>
      <c r="AZ1389" s="5">
        <v>79.2</v>
      </c>
    </row>
    <row r="1390" spans="1:52">
      <c r="A1390" s="5">
        <v>27</v>
      </c>
      <c r="B1390" s="5" t="s">
        <v>1436</v>
      </c>
      <c r="C1390" s="6">
        <v>231</v>
      </c>
      <c r="D1390" s="5" t="s">
        <v>1443</v>
      </c>
      <c r="E1390" s="5" t="str">
        <f>VLOOKUP(B1390,Region!$A$1:$B$76,2,FALSE)</f>
        <v>Region_5</v>
      </c>
      <c r="F1390" s="5" t="str">
        <f>VLOOKUP(D1390,'Used to Match Zip By Sch Name'!$A$2:$E$4714,5,FALSE)</f>
        <v>34609-4236</v>
      </c>
      <c r="G1390" s="5" t="e">
        <f>VLOOKUP(D1390,public_school_report!$D$1:$CI$3651,84,FALSE)</f>
        <v>#N/A</v>
      </c>
      <c r="H1390" s="5"/>
      <c r="I1390" s="5">
        <v>57</v>
      </c>
      <c r="J1390" s="5">
        <v>55</v>
      </c>
      <c r="K1390" s="5">
        <v>56</v>
      </c>
      <c r="L1390" s="5">
        <v>55</v>
      </c>
      <c r="M1390" s="5">
        <v>52</v>
      </c>
      <c r="N1390" s="5">
        <v>46</v>
      </c>
      <c r="O1390" s="5">
        <v>52</v>
      </c>
      <c r="P1390" s="5"/>
      <c r="Q1390" s="5"/>
      <c r="R1390" s="5"/>
      <c r="S1390" s="5"/>
      <c r="T1390" s="5">
        <v>373</v>
      </c>
      <c r="U1390" s="5">
        <v>7</v>
      </c>
      <c r="V1390" s="5">
        <v>53</v>
      </c>
      <c r="W1390" s="5">
        <v>100</v>
      </c>
      <c r="X1390" s="5" t="s">
        <v>63</v>
      </c>
      <c r="Y1390" s="5" t="s">
        <v>63</v>
      </c>
      <c r="Z1390" s="5" t="s">
        <v>63</v>
      </c>
      <c r="AA1390" s="5" t="s">
        <v>62</v>
      </c>
      <c r="AB1390" s="5" t="s">
        <v>62</v>
      </c>
      <c r="AC1390" s="5" t="s">
        <v>63</v>
      </c>
      <c r="AD1390" s="5" t="s">
        <v>63</v>
      </c>
      <c r="AE1390" s="5" t="s">
        <v>62</v>
      </c>
      <c r="AF1390" s="5" t="s">
        <v>64</v>
      </c>
      <c r="AG1390" s="5" t="s">
        <v>64</v>
      </c>
      <c r="AH1390" s="5" t="s">
        <v>64</v>
      </c>
      <c r="AI1390" s="5" t="s">
        <v>64</v>
      </c>
      <c r="AJ1390" s="5" t="s">
        <v>64</v>
      </c>
      <c r="AK1390" s="5" t="s">
        <v>64</v>
      </c>
      <c r="AL1390" s="5" t="s">
        <v>63</v>
      </c>
      <c r="AM1390" s="5" t="s">
        <v>64</v>
      </c>
      <c r="AN1390" s="5" t="s">
        <v>64</v>
      </c>
      <c r="AO1390" s="5" t="s">
        <v>64</v>
      </c>
      <c r="AP1390" s="5" t="s">
        <v>63</v>
      </c>
      <c r="AQ1390" s="5" t="s">
        <v>64</v>
      </c>
      <c r="AR1390" s="5" t="s">
        <v>63</v>
      </c>
      <c r="AS1390" s="5" t="s">
        <v>65</v>
      </c>
      <c r="AT1390" s="5" t="s">
        <v>66</v>
      </c>
      <c r="AU1390" s="5" t="s">
        <v>67</v>
      </c>
      <c r="AV1390" s="5" t="s">
        <v>67</v>
      </c>
      <c r="AW1390" s="5" t="s">
        <v>65</v>
      </c>
      <c r="AX1390" s="5" t="s">
        <v>69</v>
      </c>
      <c r="AY1390" s="5">
        <v>40.6</v>
      </c>
      <c r="AZ1390" s="5">
        <v>95</v>
      </c>
    </row>
    <row r="1391" spans="1:52">
      <c r="A1391" s="5">
        <v>27</v>
      </c>
      <c r="B1391" s="5" t="s">
        <v>1436</v>
      </c>
      <c r="C1391" s="6">
        <v>241</v>
      </c>
      <c r="D1391" s="5" t="s">
        <v>1444</v>
      </c>
      <c r="E1391" s="5" t="str">
        <f>VLOOKUP(B1391,Region!$A$1:$B$76,2,FALSE)</f>
        <v>Region_5</v>
      </c>
      <c r="F1391" s="5" t="str">
        <f>VLOOKUP(D1391,'Used to Match Zip By Sch Name'!$A$2:$E$4714,5,FALSE)</f>
        <v>34601-8600</v>
      </c>
      <c r="G1391" s="5">
        <f>VLOOKUP(D1391,public_school_report!$D$1:$CI$3651,84,FALSE)</f>
        <v>680</v>
      </c>
      <c r="H1391" s="5" t="s">
        <v>4</v>
      </c>
      <c r="I1391" s="5">
        <v>47</v>
      </c>
      <c r="J1391" s="5">
        <v>49</v>
      </c>
      <c r="K1391" s="5">
        <v>44</v>
      </c>
      <c r="L1391" s="5">
        <v>55</v>
      </c>
      <c r="M1391" s="5">
        <v>54</v>
      </c>
      <c r="N1391" s="5">
        <v>48</v>
      </c>
      <c r="O1391" s="5">
        <v>49</v>
      </c>
      <c r="P1391" s="5">
        <v>63</v>
      </c>
      <c r="Q1391" s="5">
        <v>39</v>
      </c>
      <c r="R1391" s="5"/>
      <c r="S1391" s="5"/>
      <c r="T1391" s="5">
        <v>448</v>
      </c>
      <c r="U1391" s="5">
        <v>9</v>
      </c>
      <c r="V1391" s="5">
        <v>50</v>
      </c>
      <c r="W1391" s="5">
        <v>98</v>
      </c>
      <c r="X1391" s="5" t="s">
        <v>63</v>
      </c>
      <c r="Y1391" s="5" t="s">
        <v>63</v>
      </c>
      <c r="Z1391" s="5" t="s">
        <v>62</v>
      </c>
      <c r="AA1391" s="5" t="s">
        <v>63</v>
      </c>
      <c r="AB1391" s="5" t="s">
        <v>63</v>
      </c>
      <c r="AC1391" s="5" t="s">
        <v>72</v>
      </c>
      <c r="AD1391" s="5" t="s">
        <v>63</v>
      </c>
      <c r="AE1391" s="5" t="s">
        <v>63</v>
      </c>
      <c r="AF1391" s="5" t="s">
        <v>62</v>
      </c>
      <c r="AG1391" s="5" t="s">
        <v>62</v>
      </c>
      <c r="AH1391" s="5" t="s">
        <v>64</v>
      </c>
      <c r="AI1391" s="5" t="s">
        <v>64</v>
      </c>
      <c r="AJ1391" s="5" t="s">
        <v>63</v>
      </c>
      <c r="AK1391" s="5" t="s">
        <v>64</v>
      </c>
      <c r="AL1391" s="5" t="s">
        <v>63</v>
      </c>
      <c r="AM1391" s="5" t="s">
        <v>63</v>
      </c>
      <c r="AN1391" s="5" t="s">
        <v>62</v>
      </c>
      <c r="AO1391" s="5" t="s">
        <v>63</v>
      </c>
      <c r="AP1391" s="5" t="s">
        <v>62</v>
      </c>
      <c r="AQ1391" s="5" t="s">
        <v>63</v>
      </c>
      <c r="AR1391" s="5" t="s">
        <v>63</v>
      </c>
      <c r="AS1391" s="5" t="s">
        <v>65</v>
      </c>
      <c r="AT1391" s="5" t="s">
        <v>66</v>
      </c>
      <c r="AU1391" s="5" t="s">
        <v>67</v>
      </c>
      <c r="AV1391" s="5" t="s">
        <v>68</v>
      </c>
      <c r="AW1391" s="5" t="s">
        <v>65</v>
      </c>
      <c r="AX1391" s="5" t="s">
        <v>78</v>
      </c>
      <c r="AY1391" s="5">
        <v>38.1</v>
      </c>
      <c r="AZ1391" s="5">
        <v>100</v>
      </c>
    </row>
    <row r="1392" spans="1:52">
      <c r="A1392" s="5">
        <v>27</v>
      </c>
      <c r="B1392" s="5" t="s">
        <v>1436</v>
      </c>
      <c r="C1392" s="6">
        <v>251</v>
      </c>
      <c r="D1392" s="5" t="s">
        <v>1445</v>
      </c>
      <c r="E1392" s="5" t="str">
        <f>VLOOKUP(B1392,Region!$A$1:$B$76,2,FALSE)</f>
        <v>Region_5</v>
      </c>
      <c r="F1392" s="5" t="str">
        <f>VLOOKUP(D1392,'Used to Match Zip By Sch Name'!$A$2:$E$4714,5,FALSE)</f>
        <v>34613-4904</v>
      </c>
      <c r="G1392" s="5" t="e">
        <f>VLOOKUP(D1392,public_school_report!$D$1:$CI$3651,84,FALSE)</f>
        <v>#N/A</v>
      </c>
      <c r="H1392" s="5"/>
      <c r="I1392" s="5">
        <v>41</v>
      </c>
      <c r="J1392" s="5">
        <v>41</v>
      </c>
      <c r="K1392" s="5">
        <v>33</v>
      </c>
      <c r="L1392" s="5">
        <v>44</v>
      </c>
      <c r="M1392" s="5">
        <v>45</v>
      </c>
      <c r="N1392" s="5">
        <v>36</v>
      </c>
      <c r="O1392" s="5">
        <v>62</v>
      </c>
      <c r="P1392" s="5">
        <v>72</v>
      </c>
      <c r="Q1392" s="5"/>
      <c r="R1392" s="5">
        <v>86</v>
      </c>
      <c r="S1392" s="5">
        <v>52</v>
      </c>
      <c r="T1392" s="5">
        <v>512</v>
      </c>
      <c r="U1392" s="5">
        <v>10</v>
      </c>
      <c r="V1392" s="5">
        <v>51</v>
      </c>
      <c r="W1392" s="5">
        <v>98</v>
      </c>
      <c r="X1392" s="5" t="s">
        <v>63</v>
      </c>
      <c r="Y1392" s="5" t="s">
        <v>63</v>
      </c>
      <c r="Z1392" s="5" t="s">
        <v>63</v>
      </c>
      <c r="AA1392" s="5" t="s">
        <v>63</v>
      </c>
      <c r="AB1392" s="5" t="s">
        <v>62</v>
      </c>
      <c r="AC1392" s="5" t="s">
        <v>62</v>
      </c>
      <c r="AD1392" s="5" t="s">
        <v>63</v>
      </c>
      <c r="AE1392" s="5" t="s">
        <v>62</v>
      </c>
      <c r="AF1392" s="5" t="s">
        <v>62</v>
      </c>
      <c r="AG1392" s="5" t="s">
        <v>62</v>
      </c>
      <c r="AH1392" s="5" t="s">
        <v>72</v>
      </c>
      <c r="AI1392" s="5" t="s">
        <v>72</v>
      </c>
      <c r="AJ1392" s="5" t="s">
        <v>63</v>
      </c>
      <c r="AK1392" s="5" t="s">
        <v>63</v>
      </c>
      <c r="AL1392" s="5" t="s">
        <v>63</v>
      </c>
      <c r="AM1392" s="5" t="s">
        <v>63</v>
      </c>
      <c r="AN1392" s="5" t="s">
        <v>63</v>
      </c>
      <c r="AO1392" s="5" t="s">
        <v>63</v>
      </c>
      <c r="AP1392" s="5" t="s">
        <v>63</v>
      </c>
      <c r="AQ1392" s="5" t="s">
        <v>63</v>
      </c>
      <c r="AR1392" s="5" t="s">
        <v>63</v>
      </c>
      <c r="AS1392" s="5" t="s">
        <v>65</v>
      </c>
      <c r="AT1392" s="5" t="s">
        <v>66</v>
      </c>
      <c r="AU1392" s="5" t="s">
        <v>67</v>
      </c>
      <c r="AV1392" s="5" t="s">
        <v>67</v>
      </c>
      <c r="AW1392" s="5" t="s">
        <v>65</v>
      </c>
      <c r="AX1392" s="5" t="s">
        <v>82</v>
      </c>
      <c r="AY1392" s="5">
        <v>37.1</v>
      </c>
      <c r="AZ1392" s="5">
        <v>84.399999999999977</v>
      </c>
    </row>
    <row r="1393" spans="1:52">
      <c r="A1393" s="5">
        <v>27</v>
      </c>
      <c r="B1393" s="5" t="s">
        <v>1436</v>
      </c>
      <c r="C1393" s="6">
        <v>252</v>
      </c>
      <c r="D1393" s="5" t="s">
        <v>1446</v>
      </c>
      <c r="E1393" s="5" t="str">
        <f>VLOOKUP(B1393,Region!$A$1:$B$76,2,FALSE)</f>
        <v>Region_5</v>
      </c>
      <c r="F1393" s="5" t="str">
        <f>VLOOKUP(D1393,'Used to Match Zip By Sch Name'!$A$2:$E$4714,5,FALSE)</f>
        <v>34613-4992</v>
      </c>
      <c r="G1393" s="5">
        <f>VLOOKUP(D1393,public_school_report!$D$1:$CI$3651,84,FALSE)</f>
        <v>620</v>
      </c>
      <c r="H1393" s="5" t="s">
        <v>4</v>
      </c>
      <c r="I1393" s="5">
        <v>49</v>
      </c>
      <c r="J1393" s="5">
        <v>52</v>
      </c>
      <c r="K1393" s="5">
        <v>52</v>
      </c>
      <c r="L1393" s="5">
        <v>56</v>
      </c>
      <c r="M1393" s="5">
        <v>59</v>
      </c>
      <c r="N1393" s="5">
        <v>42</v>
      </c>
      <c r="O1393" s="5">
        <v>63</v>
      </c>
      <c r="P1393" s="5"/>
      <c r="Q1393" s="5"/>
      <c r="R1393" s="5"/>
      <c r="S1393" s="5"/>
      <c r="T1393" s="5">
        <v>373</v>
      </c>
      <c r="U1393" s="5">
        <v>7</v>
      </c>
      <c r="V1393" s="5">
        <v>53</v>
      </c>
      <c r="W1393" s="5">
        <v>99</v>
      </c>
      <c r="X1393" s="5" t="s">
        <v>63</v>
      </c>
      <c r="Y1393" s="5" t="s">
        <v>63</v>
      </c>
      <c r="Z1393" s="5" t="s">
        <v>62</v>
      </c>
      <c r="AA1393" s="5" t="s">
        <v>63</v>
      </c>
      <c r="AB1393" s="5" t="s">
        <v>62</v>
      </c>
      <c r="AC1393" s="5" t="s">
        <v>72</v>
      </c>
      <c r="AD1393" s="5" t="s">
        <v>63</v>
      </c>
      <c r="AE1393" s="5" t="s">
        <v>62</v>
      </c>
      <c r="AF1393" s="5" t="s">
        <v>62</v>
      </c>
      <c r="AG1393" s="5" t="s">
        <v>64</v>
      </c>
      <c r="AH1393" s="5" t="s">
        <v>64</v>
      </c>
      <c r="AI1393" s="5" t="s">
        <v>64</v>
      </c>
      <c r="AJ1393" s="5" t="s">
        <v>64</v>
      </c>
      <c r="AK1393" s="5" t="s">
        <v>64</v>
      </c>
      <c r="AL1393" s="5" t="s">
        <v>64</v>
      </c>
      <c r="AM1393" s="5" t="s">
        <v>64</v>
      </c>
      <c r="AN1393" s="5" t="s">
        <v>64</v>
      </c>
      <c r="AO1393" s="5" t="s">
        <v>62</v>
      </c>
      <c r="AP1393" s="5" t="s">
        <v>64</v>
      </c>
      <c r="AQ1393" s="5" t="s">
        <v>62</v>
      </c>
      <c r="AR1393" s="5" t="s">
        <v>63</v>
      </c>
      <c r="AS1393" s="5" t="s">
        <v>65</v>
      </c>
      <c r="AT1393" s="5" t="s">
        <v>66</v>
      </c>
      <c r="AU1393" s="5" t="s">
        <v>67</v>
      </c>
      <c r="AV1393" s="5" t="s">
        <v>68</v>
      </c>
      <c r="AW1393" s="5" t="s">
        <v>65</v>
      </c>
      <c r="AX1393" s="5" t="s">
        <v>69</v>
      </c>
      <c r="AY1393" s="5">
        <v>30.7</v>
      </c>
      <c r="AZ1393" s="5">
        <v>100</v>
      </c>
    </row>
    <row r="1394" spans="1:52">
      <c r="A1394" s="5">
        <v>27</v>
      </c>
      <c r="B1394" s="5" t="s">
        <v>1436</v>
      </c>
      <c r="C1394" s="6">
        <v>253</v>
      </c>
      <c r="D1394" s="5" t="s">
        <v>1447</v>
      </c>
      <c r="E1394" s="5" t="str">
        <f>VLOOKUP(B1394,Region!$A$1:$B$76,2,FALSE)</f>
        <v>Region_5</v>
      </c>
      <c r="F1394" s="5" t="str">
        <f>VLOOKUP(D1394,'Used to Match Zip By Sch Name'!$A$2:$E$4714,5,FALSE)</f>
        <v>34613-4907</v>
      </c>
      <c r="G1394" s="5">
        <f>VLOOKUP(D1394,public_school_report!$D$1:$CI$3651,84,FALSE)</f>
        <v>580</v>
      </c>
      <c r="H1394" s="5" t="s">
        <v>4</v>
      </c>
      <c r="I1394" s="5">
        <v>44</v>
      </c>
      <c r="J1394" s="5">
        <v>47</v>
      </c>
      <c r="K1394" s="5">
        <v>46</v>
      </c>
      <c r="L1394" s="5">
        <v>56</v>
      </c>
      <c r="M1394" s="5">
        <v>54</v>
      </c>
      <c r="N1394" s="5">
        <v>37</v>
      </c>
      <c r="O1394" s="5">
        <v>50</v>
      </c>
      <c r="P1394" s="5">
        <v>66</v>
      </c>
      <c r="Q1394" s="5">
        <v>60</v>
      </c>
      <c r="R1394" s="5"/>
      <c r="S1394" s="5"/>
      <c r="T1394" s="5">
        <v>460</v>
      </c>
      <c r="U1394" s="5">
        <v>9</v>
      </c>
      <c r="V1394" s="5">
        <v>51</v>
      </c>
      <c r="W1394" s="5">
        <v>99</v>
      </c>
      <c r="X1394" s="5" t="s">
        <v>63</v>
      </c>
      <c r="Y1394" s="5" t="s">
        <v>63</v>
      </c>
      <c r="Z1394" s="5" t="s">
        <v>63</v>
      </c>
      <c r="AA1394" s="5" t="s">
        <v>63</v>
      </c>
      <c r="AB1394" s="5" t="s">
        <v>63</v>
      </c>
      <c r="AC1394" s="5" t="s">
        <v>63</v>
      </c>
      <c r="AD1394" s="5" t="s">
        <v>62</v>
      </c>
      <c r="AE1394" s="5" t="s">
        <v>64</v>
      </c>
      <c r="AF1394" s="5" t="s">
        <v>62</v>
      </c>
      <c r="AG1394" s="5" t="s">
        <v>64</v>
      </c>
      <c r="AH1394" s="5" t="s">
        <v>64</v>
      </c>
      <c r="AI1394" s="5" t="s">
        <v>64</v>
      </c>
      <c r="AJ1394" s="5" t="s">
        <v>64</v>
      </c>
      <c r="AK1394" s="5" t="s">
        <v>64</v>
      </c>
      <c r="AL1394" s="5" t="s">
        <v>62</v>
      </c>
      <c r="AM1394" s="5" t="s">
        <v>63</v>
      </c>
      <c r="AN1394" s="5" t="s">
        <v>62</v>
      </c>
      <c r="AO1394" s="5" t="s">
        <v>63</v>
      </c>
      <c r="AP1394" s="5" t="s">
        <v>62</v>
      </c>
      <c r="AQ1394" s="5" t="s">
        <v>63</v>
      </c>
      <c r="AR1394" s="5" t="s">
        <v>63</v>
      </c>
      <c r="AS1394" s="5" t="s">
        <v>65</v>
      </c>
      <c r="AT1394" s="5" t="s">
        <v>66</v>
      </c>
      <c r="AU1394" s="5" t="s">
        <v>67</v>
      </c>
      <c r="AV1394" s="5" t="s">
        <v>68</v>
      </c>
      <c r="AW1394" s="5" t="s">
        <v>65</v>
      </c>
      <c r="AX1394" s="5" t="s">
        <v>78</v>
      </c>
      <c r="AY1394" s="5">
        <v>36.200000000000003</v>
      </c>
      <c r="AZ1394" s="5">
        <v>97.8</v>
      </c>
    </row>
    <row r="1395" spans="1:52">
      <c r="A1395" s="5">
        <v>27</v>
      </c>
      <c r="B1395" s="5" t="s">
        <v>1436</v>
      </c>
      <c r="C1395" s="6">
        <v>261</v>
      </c>
      <c r="D1395" s="5" t="s">
        <v>1448</v>
      </c>
      <c r="E1395" s="5" t="str">
        <f>VLOOKUP(B1395,Region!$A$1:$B$76,2,FALSE)</f>
        <v>Region_5</v>
      </c>
      <c r="F1395" s="5" t="str">
        <f>VLOOKUP(D1395,'Used to Match Zip By Sch Name'!$A$2:$E$4714,5,FALSE)</f>
        <v>34606-3216</v>
      </c>
      <c r="G1395" s="5">
        <f>VLOOKUP(D1395,public_school_report!$D$1:$CI$3651,84,FALSE)</f>
        <v>946</v>
      </c>
      <c r="H1395" s="5" t="s">
        <v>2</v>
      </c>
      <c r="I1395" s="5">
        <v>52</v>
      </c>
      <c r="J1395" s="5">
        <v>47</v>
      </c>
      <c r="K1395" s="5">
        <v>44</v>
      </c>
      <c r="L1395" s="5">
        <v>55</v>
      </c>
      <c r="M1395" s="5">
        <v>49</v>
      </c>
      <c r="N1395" s="5">
        <v>37</v>
      </c>
      <c r="O1395" s="5">
        <v>40</v>
      </c>
      <c r="P1395" s="5"/>
      <c r="Q1395" s="5"/>
      <c r="R1395" s="5"/>
      <c r="S1395" s="5"/>
      <c r="T1395" s="5">
        <v>324</v>
      </c>
      <c r="U1395" s="5">
        <v>7</v>
      </c>
      <c r="V1395" s="5">
        <v>46</v>
      </c>
      <c r="W1395" s="5">
        <v>100</v>
      </c>
      <c r="X1395" s="5" t="s">
        <v>63</v>
      </c>
      <c r="Y1395" s="5" t="s">
        <v>63</v>
      </c>
      <c r="Z1395" s="5" t="s">
        <v>62</v>
      </c>
      <c r="AA1395" s="5" t="s">
        <v>62</v>
      </c>
      <c r="AB1395" s="5" t="s">
        <v>62</v>
      </c>
      <c r="AC1395" s="5" t="s">
        <v>63</v>
      </c>
      <c r="AD1395" s="5" t="s">
        <v>63</v>
      </c>
      <c r="AE1395" s="5" t="s">
        <v>72</v>
      </c>
      <c r="AF1395" s="5" t="s">
        <v>63</v>
      </c>
      <c r="AG1395" s="5" t="s">
        <v>62</v>
      </c>
      <c r="AH1395" s="5" t="s">
        <v>62</v>
      </c>
      <c r="AI1395" s="5" t="s">
        <v>62</v>
      </c>
      <c r="AJ1395" s="5" t="s">
        <v>62</v>
      </c>
      <c r="AK1395" s="5" t="s">
        <v>63</v>
      </c>
      <c r="AL1395" s="5" t="s">
        <v>62</v>
      </c>
      <c r="AM1395" s="5" t="s">
        <v>64</v>
      </c>
      <c r="AN1395" s="5" t="s">
        <v>62</v>
      </c>
      <c r="AO1395" s="5" t="s">
        <v>63</v>
      </c>
      <c r="AP1395" s="5" t="s">
        <v>63</v>
      </c>
      <c r="AQ1395" s="5" t="s">
        <v>64</v>
      </c>
      <c r="AR1395" s="5" t="s">
        <v>63</v>
      </c>
      <c r="AS1395" s="5" t="s">
        <v>65</v>
      </c>
      <c r="AT1395" s="5" t="s">
        <v>66</v>
      </c>
      <c r="AU1395" s="5" t="s">
        <v>67</v>
      </c>
      <c r="AV1395" s="5" t="s">
        <v>68</v>
      </c>
      <c r="AW1395" s="5" t="s">
        <v>65</v>
      </c>
      <c r="AX1395" s="5" t="s">
        <v>69</v>
      </c>
      <c r="AY1395" s="5">
        <v>38.299999999999997</v>
      </c>
      <c r="AZ1395" s="5">
        <v>100</v>
      </c>
    </row>
    <row r="1396" spans="1:52">
      <c r="A1396" s="5">
        <v>27</v>
      </c>
      <c r="B1396" s="5" t="s">
        <v>1436</v>
      </c>
      <c r="C1396" s="6">
        <v>271</v>
      </c>
      <c r="D1396" s="5" t="s">
        <v>1449</v>
      </c>
      <c r="E1396" s="5" t="str">
        <f>VLOOKUP(B1396,Region!$A$1:$B$76,2,FALSE)</f>
        <v>Region_5</v>
      </c>
      <c r="F1396" s="5" t="str">
        <f>VLOOKUP(D1396,'Used to Match Zip By Sch Name'!$A$2:$E$4714,5,FALSE)</f>
        <v>34601-5752</v>
      </c>
      <c r="G1396" s="5">
        <f>VLOOKUP(D1396,public_school_report!$D$1:$CI$3651,84,FALSE)</f>
        <v>580</v>
      </c>
      <c r="H1396" s="5" t="s">
        <v>4</v>
      </c>
      <c r="I1396" s="5">
        <v>40</v>
      </c>
      <c r="J1396" s="5">
        <v>47</v>
      </c>
      <c r="K1396" s="5">
        <v>39</v>
      </c>
      <c r="L1396" s="5">
        <v>43</v>
      </c>
      <c r="M1396" s="5">
        <v>52</v>
      </c>
      <c r="N1396" s="5">
        <v>53</v>
      </c>
      <c r="O1396" s="5">
        <v>48</v>
      </c>
      <c r="P1396" s="5"/>
      <c r="Q1396" s="5"/>
      <c r="R1396" s="5"/>
      <c r="S1396" s="5"/>
      <c r="T1396" s="5">
        <v>322</v>
      </c>
      <c r="U1396" s="5">
        <v>7</v>
      </c>
      <c r="V1396" s="5">
        <v>46</v>
      </c>
      <c r="W1396" s="5">
        <v>99</v>
      </c>
      <c r="X1396" s="5" t="s">
        <v>63</v>
      </c>
      <c r="Y1396" s="5" t="s">
        <v>63</v>
      </c>
      <c r="Z1396" s="5" t="s">
        <v>72</v>
      </c>
      <c r="AA1396" s="5" t="s">
        <v>72</v>
      </c>
      <c r="AB1396" s="5" t="s">
        <v>63</v>
      </c>
      <c r="AC1396" s="5" t="s">
        <v>63</v>
      </c>
      <c r="AD1396" s="5" t="s">
        <v>63</v>
      </c>
      <c r="AE1396" s="5" t="s">
        <v>63</v>
      </c>
      <c r="AF1396" s="5" t="s">
        <v>63</v>
      </c>
      <c r="AG1396" s="5" t="s">
        <v>62</v>
      </c>
      <c r="AH1396" s="5" t="s">
        <v>62</v>
      </c>
      <c r="AI1396" s="5" t="s">
        <v>62</v>
      </c>
      <c r="AJ1396" s="5" t="s">
        <v>62</v>
      </c>
      <c r="AK1396" s="5" t="s">
        <v>64</v>
      </c>
      <c r="AL1396" s="5" t="s">
        <v>62</v>
      </c>
      <c r="AM1396" s="5" t="s">
        <v>64</v>
      </c>
      <c r="AN1396" s="5" t="s">
        <v>64</v>
      </c>
      <c r="AO1396" s="5" t="s">
        <v>64</v>
      </c>
      <c r="AP1396" s="5" t="s">
        <v>63</v>
      </c>
      <c r="AQ1396" s="5" t="s">
        <v>63</v>
      </c>
      <c r="AR1396" s="5" t="s">
        <v>72</v>
      </c>
      <c r="AS1396" s="5" t="s">
        <v>65</v>
      </c>
      <c r="AT1396" s="5" t="s">
        <v>66</v>
      </c>
      <c r="AU1396" s="5" t="s">
        <v>67</v>
      </c>
      <c r="AV1396" s="5" t="s">
        <v>68</v>
      </c>
      <c r="AW1396" s="5" t="s">
        <v>65</v>
      </c>
      <c r="AX1396" s="5" t="s">
        <v>69</v>
      </c>
      <c r="AY1396" s="5">
        <v>52.9</v>
      </c>
      <c r="AZ1396" s="5">
        <v>100</v>
      </c>
    </row>
    <row r="1397" spans="1:52">
      <c r="A1397" s="5">
        <v>27</v>
      </c>
      <c r="B1397" s="5" t="s">
        <v>1436</v>
      </c>
      <c r="C1397" s="6">
        <v>321</v>
      </c>
      <c r="D1397" s="5" t="s">
        <v>1450</v>
      </c>
      <c r="E1397" s="5" t="str">
        <f>VLOOKUP(B1397,Region!$A$1:$B$76,2,FALSE)</f>
        <v>Region_5</v>
      </c>
      <c r="F1397" s="5" t="str">
        <f>VLOOKUP(D1397,'Used to Match Zip By Sch Name'!$A$2:$E$4714,5,FALSE)</f>
        <v>34609-9605</v>
      </c>
      <c r="G1397" s="5">
        <f>VLOOKUP(D1397,public_school_report!$D$1:$CI$3651,84,FALSE)</f>
        <v>933</v>
      </c>
      <c r="H1397" s="5" t="s">
        <v>2</v>
      </c>
      <c r="I1397" s="5">
        <v>52</v>
      </c>
      <c r="J1397" s="5">
        <v>53</v>
      </c>
      <c r="K1397" s="5">
        <v>52</v>
      </c>
      <c r="L1397" s="5">
        <v>54</v>
      </c>
      <c r="M1397" s="5">
        <v>57</v>
      </c>
      <c r="N1397" s="5">
        <v>48</v>
      </c>
      <c r="O1397" s="5">
        <v>49</v>
      </c>
      <c r="P1397" s="5"/>
      <c r="Q1397" s="5"/>
      <c r="R1397" s="5"/>
      <c r="S1397" s="5"/>
      <c r="T1397" s="5">
        <v>365</v>
      </c>
      <c r="U1397" s="5">
        <v>7</v>
      </c>
      <c r="V1397" s="5">
        <v>52</v>
      </c>
      <c r="W1397" s="5">
        <v>99</v>
      </c>
      <c r="X1397" s="5" t="s">
        <v>63</v>
      </c>
      <c r="Y1397" s="5" t="s">
        <v>72</v>
      </c>
      <c r="Z1397" s="5" t="s">
        <v>63</v>
      </c>
      <c r="AA1397" s="5" t="s">
        <v>63</v>
      </c>
      <c r="AB1397" s="5" t="s">
        <v>63</v>
      </c>
      <c r="AC1397" s="5" t="s">
        <v>63</v>
      </c>
      <c r="AD1397" s="5" t="s">
        <v>62</v>
      </c>
      <c r="AE1397" s="5" t="s">
        <v>62</v>
      </c>
      <c r="AF1397" s="5" t="s">
        <v>62</v>
      </c>
      <c r="AG1397" s="5" t="s">
        <v>62</v>
      </c>
      <c r="AH1397" s="5" t="s">
        <v>64</v>
      </c>
      <c r="AI1397" s="5" t="s">
        <v>62</v>
      </c>
      <c r="AJ1397" s="5" t="s">
        <v>64</v>
      </c>
      <c r="AK1397" s="5" t="s">
        <v>64</v>
      </c>
      <c r="AL1397" s="5" t="s">
        <v>62</v>
      </c>
      <c r="AM1397" s="5" t="s">
        <v>64</v>
      </c>
      <c r="AN1397" s="5" t="s">
        <v>64</v>
      </c>
      <c r="AO1397" s="5" t="s">
        <v>64</v>
      </c>
      <c r="AP1397" s="5" t="s">
        <v>64</v>
      </c>
      <c r="AQ1397" s="5" t="s">
        <v>63</v>
      </c>
      <c r="AR1397" s="5" t="s">
        <v>64</v>
      </c>
      <c r="AS1397" s="5" t="s">
        <v>65</v>
      </c>
      <c r="AT1397" s="5" t="s">
        <v>66</v>
      </c>
      <c r="AU1397" s="5" t="s">
        <v>67</v>
      </c>
      <c r="AV1397" s="5" t="s">
        <v>67</v>
      </c>
      <c r="AW1397" s="5" t="s">
        <v>65</v>
      </c>
      <c r="AX1397" s="5" t="s">
        <v>69</v>
      </c>
      <c r="AY1397" s="5">
        <v>44.1</v>
      </c>
      <c r="AZ1397" s="5">
        <v>99.9</v>
      </c>
    </row>
    <row r="1398" spans="1:52">
      <c r="A1398" s="5">
        <v>27</v>
      </c>
      <c r="B1398" s="5" t="s">
        <v>1436</v>
      </c>
      <c r="C1398" s="6">
        <v>341</v>
      </c>
      <c r="D1398" s="5" t="s">
        <v>1451</v>
      </c>
      <c r="E1398" s="5" t="str">
        <f>VLOOKUP(B1398,Region!$A$1:$B$76,2,FALSE)</f>
        <v>Region_5</v>
      </c>
      <c r="F1398" s="5" t="str">
        <f>VLOOKUP(D1398,'Used to Match Zip By Sch Name'!$A$2:$E$4714,5,FALSE)</f>
        <v>34604-0682</v>
      </c>
      <c r="G1398" s="5">
        <f>VLOOKUP(D1398,public_school_report!$D$1:$CI$3651,84,FALSE)</f>
        <v>748</v>
      </c>
      <c r="H1398" s="5" t="s">
        <v>4</v>
      </c>
      <c r="I1398" s="5">
        <v>73</v>
      </c>
      <c r="J1398" s="5">
        <v>60</v>
      </c>
      <c r="K1398" s="5">
        <v>48</v>
      </c>
      <c r="L1398" s="5">
        <v>82</v>
      </c>
      <c r="M1398" s="5">
        <v>74</v>
      </c>
      <c r="N1398" s="5">
        <v>62</v>
      </c>
      <c r="O1398" s="5">
        <v>64</v>
      </c>
      <c r="P1398" s="5"/>
      <c r="Q1398" s="5"/>
      <c r="R1398" s="5"/>
      <c r="S1398" s="5"/>
      <c r="T1398" s="5">
        <v>463</v>
      </c>
      <c r="U1398" s="5">
        <v>7</v>
      </c>
      <c r="V1398" s="5">
        <v>66</v>
      </c>
      <c r="W1398" s="5">
        <v>100</v>
      </c>
      <c r="X1398" s="5" t="s">
        <v>64</v>
      </c>
      <c r="Y1398" s="5" t="s">
        <v>64</v>
      </c>
      <c r="Z1398" s="5" t="s">
        <v>64</v>
      </c>
      <c r="AA1398" s="5" t="s">
        <v>62</v>
      </c>
      <c r="AB1398" s="5" t="s">
        <v>64</v>
      </c>
      <c r="AC1398" s="5" t="s">
        <v>64</v>
      </c>
      <c r="AD1398" s="5" t="s">
        <v>64</v>
      </c>
      <c r="AE1398" s="5" t="s">
        <v>64</v>
      </c>
      <c r="AF1398" s="5" t="s">
        <v>62</v>
      </c>
      <c r="AG1398" s="5" t="s">
        <v>64</v>
      </c>
      <c r="AH1398" s="5" t="s">
        <v>64</v>
      </c>
      <c r="AI1398" s="5" t="s">
        <v>64</v>
      </c>
      <c r="AJ1398" s="5" t="s">
        <v>64</v>
      </c>
      <c r="AK1398" s="5" t="s">
        <v>64</v>
      </c>
      <c r="AL1398" s="5" t="s">
        <v>64</v>
      </c>
      <c r="AM1398" s="5" t="s">
        <v>64</v>
      </c>
      <c r="AN1398" s="5" t="s">
        <v>64</v>
      </c>
      <c r="AO1398" s="5" t="s">
        <v>64</v>
      </c>
      <c r="AP1398" s="5" t="s">
        <v>63</v>
      </c>
      <c r="AQ1398" s="5" t="s">
        <v>65</v>
      </c>
      <c r="AR1398" s="5" t="s">
        <v>66</v>
      </c>
      <c r="AS1398" s="5" t="s">
        <v>65</v>
      </c>
      <c r="AT1398" s="5" t="s">
        <v>66</v>
      </c>
      <c r="AU1398" s="5" t="s">
        <v>67</v>
      </c>
      <c r="AV1398" s="5" t="s">
        <v>67</v>
      </c>
      <c r="AW1398" s="5" t="s">
        <v>65</v>
      </c>
      <c r="AX1398" s="5" t="s">
        <v>69</v>
      </c>
      <c r="AY1398" s="5">
        <v>35.200000000000003</v>
      </c>
      <c r="AZ1398" s="5">
        <v>56.399999999999991</v>
      </c>
    </row>
    <row r="1399" spans="1:52" s="18" customFormat="1">
      <c r="A1399" s="19">
        <v>27</v>
      </c>
      <c r="B1399" s="19" t="s">
        <v>1436</v>
      </c>
      <c r="C1399" s="20">
        <v>351</v>
      </c>
      <c r="D1399" s="19" t="s">
        <v>1452</v>
      </c>
      <c r="E1399" s="5" t="str">
        <f>VLOOKUP(B1399,Region!$A$1:$B$76,2,FALSE)</f>
        <v>Region_5</v>
      </c>
      <c r="F1399" s="5" t="e">
        <f>VLOOKUP(D1399,'Used to Match Zip By Sch Name'!$A$2:$E$4714,5,FALSE)</f>
        <v>#N/A</v>
      </c>
      <c r="G1399" s="5" t="e">
        <f>VLOOKUP(D1399,public_school_report!$D$1:$CI$3651,84,FALSE)</f>
        <v>#N/A</v>
      </c>
      <c r="H1399" s="5"/>
      <c r="I1399" s="19">
        <v>58</v>
      </c>
      <c r="J1399" s="19">
        <v>50</v>
      </c>
      <c r="K1399" s="19">
        <v>38</v>
      </c>
      <c r="L1399" s="19">
        <v>66</v>
      </c>
      <c r="M1399" s="19">
        <v>49</v>
      </c>
      <c r="N1399" s="19">
        <v>40</v>
      </c>
      <c r="O1399" s="19">
        <v>73</v>
      </c>
      <c r="P1399" s="19">
        <v>73</v>
      </c>
      <c r="Q1399" s="19"/>
      <c r="R1399" s="19">
        <v>91</v>
      </c>
      <c r="S1399" s="19">
        <v>64</v>
      </c>
      <c r="T1399" s="19">
        <v>602</v>
      </c>
      <c r="U1399" s="19">
        <v>10</v>
      </c>
      <c r="V1399" s="19">
        <v>60</v>
      </c>
      <c r="W1399" s="19">
        <v>99</v>
      </c>
      <c r="X1399" s="19" t="s">
        <v>62</v>
      </c>
      <c r="Y1399" s="19" t="s">
        <v>62</v>
      </c>
      <c r="Z1399" s="19" t="s">
        <v>62</v>
      </c>
      <c r="AA1399" s="19" t="s">
        <v>63</v>
      </c>
      <c r="AB1399" s="19" t="s">
        <v>62</v>
      </c>
      <c r="AC1399" s="19" t="s">
        <v>62</v>
      </c>
      <c r="AD1399" s="19" t="s">
        <v>62</v>
      </c>
      <c r="AE1399" s="19" t="s">
        <v>64</v>
      </c>
      <c r="AF1399" s="19" t="s">
        <v>62</v>
      </c>
      <c r="AG1399" s="19" t="s">
        <v>62</v>
      </c>
      <c r="AH1399" s="19" t="s">
        <v>63</v>
      </c>
      <c r="AI1399" s="19" t="s">
        <v>62</v>
      </c>
      <c r="AJ1399" s="19" t="s">
        <v>63</v>
      </c>
      <c r="AK1399" s="19" t="s">
        <v>63</v>
      </c>
      <c r="AL1399" s="19" t="s">
        <v>63</v>
      </c>
      <c r="AM1399" s="19" t="s">
        <v>63</v>
      </c>
      <c r="AN1399" s="19" t="s">
        <v>66</v>
      </c>
      <c r="AO1399" s="19" t="s">
        <v>66</v>
      </c>
      <c r="AP1399" s="19" t="s">
        <v>66</v>
      </c>
      <c r="AQ1399" s="19" t="s">
        <v>66</v>
      </c>
      <c r="AR1399" s="19" t="s">
        <v>66</v>
      </c>
      <c r="AS1399" s="19" t="s">
        <v>65</v>
      </c>
      <c r="AT1399" s="19" t="s">
        <v>66</v>
      </c>
      <c r="AU1399" s="19" t="s">
        <v>67</v>
      </c>
      <c r="AV1399" s="19" t="s">
        <v>67</v>
      </c>
      <c r="AW1399" s="19" t="s">
        <v>65</v>
      </c>
      <c r="AX1399" s="19" t="s">
        <v>82</v>
      </c>
      <c r="AY1399" s="19">
        <v>36.5</v>
      </c>
      <c r="AZ1399" s="19">
        <v>58.8</v>
      </c>
    </row>
    <row r="1400" spans="1:52">
      <c r="A1400" s="5">
        <v>27</v>
      </c>
      <c r="B1400" s="5" t="s">
        <v>1436</v>
      </c>
      <c r="C1400" s="6">
        <v>371</v>
      </c>
      <c r="D1400" s="5" t="s">
        <v>1453</v>
      </c>
      <c r="E1400" s="5" t="str">
        <f>VLOOKUP(B1400,Region!$A$1:$B$76,2,FALSE)</f>
        <v>Region_5</v>
      </c>
      <c r="F1400" s="5" t="str">
        <f>VLOOKUP(D1400,'Used to Match Zip By Sch Name'!$A$2:$E$4714,5,FALSE)</f>
        <v>34609-0401</v>
      </c>
      <c r="G1400" s="5">
        <f>VLOOKUP(D1400,public_school_report!$D$1:$CI$3651,84,FALSE)</f>
        <v>1562</v>
      </c>
      <c r="H1400" s="5" t="s">
        <v>2</v>
      </c>
      <c r="I1400" s="5">
        <v>86</v>
      </c>
      <c r="J1400" s="5">
        <v>68</v>
      </c>
      <c r="K1400" s="5">
        <v>61</v>
      </c>
      <c r="L1400" s="5">
        <v>91</v>
      </c>
      <c r="M1400" s="5">
        <v>76</v>
      </c>
      <c r="N1400" s="5">
        <v>73</v>
      </c>
      <c r="O1400" s="5">
        <v>84</v>
      </c>
      <c r="P1400" s="5">
        <v>96</v>
      </c>
      <c r="Q1400" s="5">
        <v>56</v>
      </c>
      <c r="R1400" s="5"/>
      <c r="S1400" s="5"/>
      <c r="T1400" s="5">
        <v>691</v>
      </c>
      <c r="U1400" s="5">
        <v>9</v>
      </c>
      <c r="V1400" s="5">
        <v>77</v>
      </c>
      <c r="W1400" s="5">
        <v>100</v>
      </c>
      <c r="X1400" s="5" t="s">
        <v>64</v>
      </c>
      <c r="Y1400" s="5" t="s">
        <v>64</v>
      </c>
      <c r="Z1400" s="5" t="s">
        <v>64</v>
      </c>
      <c r="AA1400" s="5" t="s">
        <v>64</v>
      </c>
      <c r="AB1400" s="5" t="s">
        <v>64</v>
      </c>
      <c r="AC1400" s="5" t="s">
        <v>64</v>
      </c>
      <c r="AD1400" s="5" t="s">
        <v>64</v>
      </c>
      <c r="AE1400" s="5" t="s">
        <v>64</v>
      </c>
      <c r="AF1400" s="5" t="s">
        <v>64</v>
      </c>
      <c r="AG1400" s="5" t="s">
        <v>64</v>
      </c>
      <c r="AH1400" s="5" t="s">
        <v>64</v>
      </c>
      <c r="AI1400" s="5" t="s">
        <v>64</v>
      </c>
      <c r="AJ1400" s="5" t="s">
        <v>64</v>
      </c>
      <c r="AK1400" s="5" t="s">
        <v>64</v>
      </c>
      <c r="AL1400" s="5" t="s">
        <v>66</v>
      </c>
      <c r="AM1400" s="5" t="s">
        <v>66</v>
      </c>
      <c r="AN1400" s="5" t="s">
        <v>66</v>
      </c>
      <c r="AO1400" s="5" t="s">
        <v>66</v>
      </c>
      <c r="AP1400" s="5" t="s">
        <v>66</v>
      </c>
      <c r="AQ1400" s="5" t="s">
        <v>66</v>
      </c>
      <c r="AR1400" s="5" t="s">
        <v>66</v>
      </c>
      <c r="AS1400" s="5" t="s">
        <v>65</v>
      </c>
      <c r="AT1400" s="5" t="s">
        <v>66</v>
      </c>
      <c r="AU1400" s="5" t="s">
        <v>67</v>
      </c>
      <c r="AV1400" s="5" t="s">
        <v>67</v>
      </c>
      <c r="AW1400" s="5" t="s">
        <v>65</v>
      </c>
      <c r="AX1400" s="5" t="s">
        <v>86</v>
      </c>
      <c r="AY1400" s="5">
        <v>30.4</v>
      </c>
      <c r="AZ1400" s="5">
        <v>46.6</v>
      </c>
    </row>
    <row r="1401" spans="1:52">
      <c r="A1401" s="5">
        <v>27</v>
      </c>
      <c r="B1401" s="5" t="s">
        <v>1436</v>
      </c>
      <c r="C1401" s="6">
        <v>381</v>
      </c>
      <c r="D1401" s="5" t="s">
        <v>1454</v>
      </c>
      <c r="E1401" s="5" t="str">
        <f>VLOOKUP(B1401,Region!$A$1:$B$76,2,FALSE)</f>
        <v>Region_5</v>
      </c>
      <c r="F1401" s="5" t="str">
        <f>VLOOKUP(D1401,'Used to Match Zip By Sch Name'!$A$2:$E$4714,5,FALSE)</f>
        <v>34608-3616</v>
      </c>
      <c r="G1401" s="5">
        <f>VLOOKUP(D1401,public_school_report!$D$1:$CI$3651,84,FALSE)</f>
        <v>1679</v>
      </c>
      <c r="H1401" s="5" t="s">
        <v>2</v>
      </c>
      <c r="I1401" s="5">
        <v>47</v>
      </c>
      <c r="J1401" s="5">
        <v>52</v>
      </c>
      <c r="K1401" s="5">
        <v>50</v>
      </c>
      <c r="L1401" s="5">
        <v>49</v>
      </c>
      <c r="M1401" s="5">
        <v>49</v>
      </c>
      <c r="N1401" s="5">
        <v>50</v>
      </c>
      <c r="O1401" s="5">
        <v>49</v>
      </c>
      <c r="P1401" s="5">
        <v>78</v>
      </c>
      <c r="Q1401" s="5">
        <v>42</v>
      </c>
      <c r="R1401" s="5"/>
      <c r="S1401" s="5"/>
      <c r="T1401" s="5">
        <v>466</v>
      </c>
      <c r="U1401" s="5">
        <v>9</v>
      </c>
      <c r="V1401" s="5">
        <v>52</v>
      </c>
      <c r="W1401" s="5">
        <v>100</v>
      </c>
      <c r="X1401" s="5" t="s">
        <v>63</v>
      </c>
      <c r="Y1401" s="5" t="s">
        <v>63</v>
      </c>
      <c r="Z1401" s="5" t="s">
        <v>63</v>
      </c>
      <c r="AA1401" s="5" t="s">
        <v>63</v>
      </c>
      <c r="AB1401" s="5" t="s">
        <v>62</v>
      </c>
      <c r="AC1401" s="5" t="s">
        <v>63</v>
      </c>
      <c r="AD1401" s="5" t="s">
        <v>63</v>
      </c>
      <c r="AE1401" s="5" t="s">
        <v>63</v>
      </c>
      <c r="AF1401" s="5" t="s">
        <v>62</v>
      </c>
      <c r="AG1401" s="5" t="s">
        <v>64</v>
      </c>
      <c r="AH1401" s="5" t="s">
        <v>62</v>
      </c>
      <c r="AI1401" s="5" t="s">
        <v>66</v>
      </c>
      <c r="AJ1401" s="5" t="s">
        <v>66</v>
      </c>
      <c r="AK1401" s="5" t="s">
        <v>66</v>
      </c>
      <c r="AL1401" s="5" t="s">
        <v>66</v>
      </c>
      <c r="AM1401" s="5" t="s">
        <v>66</v>
      </c>
      <c r="AN1401" s="5" t="s">
        <v>66</v>
      </c>
      <c r="AO1401" s="5" t="s">
        <v>66</v>
      </c>
      <c r="AP1401" s="5" t="s">
        <v>66</v>
      </c>
      <c r="AQ1401" s="5" t="s">
        <v>66</v>
      </c>
      <c r="AR1401" s="5" t="s">
        <v>66</v>
      </c>
      <c r="AS1401" s="5" t="s">
        <v>65</v>
      </c>
      <c r="AT1401" s="5" t="s">
        <v>66</v>
      </c>
      <c r="AU1401" s="5" t="s">
        <v>67</v>
      </c>
      <c r="AV1401" s="5" t="s">
        <v>68</v>
      </c>
      <c r="AW1401" s="5" t="s">
        <v>65</v>
      </c>
      <c r="AX1401" s="5" t="s">
        <v>86</v>
      </c>
      <c r="AY1401" s="5">
        <v>46.8</v>
      </c>
      <c r="AZ1401" s="5">
        <v>100</v>
      </c>
    </row>
    <row r="1402" spans="1:52">
      <c r="A1402" s="5">
        <v>27</v>
      </c>
      <c r="B1402" s="5" t="s">
        <v>1436</v>
      </c>
      <c r="C1402" s="6">
        <v>391</v>
      </c>
      <c r="D1402" s="5" t="s">
        <v>1455</v>
      </c>
      <c r="E1402" s="5" t="str">
        <f>VLOOKUP(B1402,Region!$A$1:$B$76,2,FALSE)</f>
        <v>Region_5</v>
      </c>
      <c r="F1402" s="5" t="str">
        <f>VLOOKUP(D1402,'Used to Match Zip By Sch Name'!$A$2:$E$4714,5,FALSE)</f>
        <v>34614-3062</v>
      </c>
      <c r="G1402" s="5" t="e">
        <f>VLOOKUP(D1402,public_school_report!$D$1:$CI$3651,84,FALSE)</f>
        <v>#N/A</v>
      </c>
      <c r="H1402" s="5"/>
      <c r="I1402" s="5">
        <v>45</v>
      </c>
      <c r="J1402" s="5">
        <v>47</v>
      </c>
      <c r="K1402" s="5">
        <v>35</v>
      </c>
      <c r="L1402" s="5">
        <v>50</v>
      </c>
      <c r="M1402" s="5">
        <v>46</v>
      </c>
      <c r="N1402" s="5">
        <v>42</v>
      </c>
      <c r="O1402" s="5">
        <v>65</v>
      </c>
      <c r="P1402" s="5">
        <v>72</v>
      </c>
      <c r="Q1402" s="5"/>
      <c r="R1402" s="5">
        <v>97</v>
      </c>
      <c r="S1402" s="5">
        <v>64</v>
      </c>
      <c r="T1402" s="5">
        <v>563</v>
      </c>
      <c r="U1402" s="5">
        <v>10</v>
      </c>
      <c r="V1402" s="5">
        <v>56</v>
      </c>
      <c r="W1402" s="5">
        <v>98</v>
      </c>
      <c r="X1402" s="5" t="s">
        <v>62</v>
      </c>
      <c r="Y1402" s="5" t="s">
        <v>63</v>
      </c>
      <c r="Z1402" s="5" t="s">
        <v>63</v>
      </c>
      <c r="AA1402" s="5" t="s">
        <v>63</v>
      </c>
      <c r="AB1402" s="5" t="s">
        <v>62</v>
      </c>
      <c r="AC1402" s="5" t="s">
        <v>62</v>
      </c>
      <c r="AD1402" s="5" t="s">
        <v>62</v>
      </c>
      <c r="AE1402" s="5" t="s">
        <v>64</v>
      </c>
      <c r="AF1402" s="5" t="s">
        <v>62</v>
      </c>
      <c r="AG1402" s="5" t="s">
        <v>66</v>
      </c>
      <c r="AH1402" s="5" t="s">
        <v>66</v>
      </c>
      <c r="AI1402" s="5" t="s">
        <v>66</v>
      </c>
      <c r="AJ1402" s="5" t="s">
        <v>66</v>
      </c>
      <c r="AK1402" s="5" t="s">
        <v>66</v>
      </c>
      <c r="AL1402" s="5" t="s">
        <v>66</v>
      </c>
      <c r="AM1402" s="5" t="s">
        <v>66</v>
      </c>
      <c r="AN1402" s="5" t="s">
        <v>66</v>
      </c>
      <c r="AO1402" s="5" t="s">
        <v>66</v>
      </c>
      <c r="AP1402" s="5" t="s">
        <v>66</v>
      </c>
      <c r="AQ1402" s="5" t="s">
        <v>66</v>
      </c>
      <c r="AR1402" s="5" t="s">
        <v>66</v>
      </c>
      <c r="AS1402" s="5" t="s">
        <v>65</v>
      </c>
      <c r="AT1402" s="5" t="s">
        <v>66</v>
      </c>
      <c r="AU1402" s="5" t="s">
        <v>67</v>
      </c>
      <c r="AV1402" s="5" t="s">
        <v>67</v>
      </c>
      <c r="AW1402" s="5" t="s">
        <v>65</v>
      </c>
      <c r="AX1402" s="5" t="s">
        <v>82</v>
      </c>
      <c r="AY1402" s="5">
        <v>30.1</v>
      </c>
      <c r="AZ1402" s="5">
        <v>77.900000000000006</v>
      </c>
    </row>
    <row r="1403" spans="1:52">
      <c r="A1403" s="5">
        <v>27</v>
      </c>
      <c r="B1403" s="5" t="s">
        <v>1436</v>
      </c>
      <c r="C1403" s="6">
        <v>392</v>
      </c>
      <c r="D1403" s="5" t="s">
        <v>1456</v>
      </c>
      <c r="E1403" s="5" t="str">
        <f>VLOOKUP(B1403,Region!$A$1:$B$76,2,FALSE)</f>
        <v>Region_5</v>
      </c>
      <c r="F1403" s="5" t="str">
        <f>VLOOKUP(D1403,'Used to Match Zip By Sch Name'!$A$2:$E$4714,5,FALSE)</f>
        <v>34614-3066</v>
      </c>
      <c r="G1403" s="5">
        <f>VLOOKUP(D1403,public_school_report!$D$1:$CI$3651,84,FALSE)</f>
        <v>1324</v>
      </c>
      <c r="H1403" s="5" t="s">
        <v>2</v>
      </c>
      <c r="I1403" s="5">
        <v>52</v>
      </c>
      <c r="J1403" s="5">
        <v>49</v>
      </c>
      <c r="K1403" s="5">
        <v>46</v>
      </c>
      <c r="L1403" s="5">
        <v>59</v>
      </c>
      <c r="M1403" s="5">
        <v>59</v>
      </c>
      <c r="N1403" s="5">
        <v>51</v>
      </c>
      <c r="O1403" s="5">
        <v>47</v>
      </c>
      <c r="P1403" s="5">
        <v>74</v>
      </c>
      <c r="Q1403" s="5">
        <v>43</v>
      </c>
      <c r="R1403" s="5"/>
      <c r="S1403" s="5"/>
      <c r="T1403" s="5">
        <v>480</v>
      </c>
      <c r="U1403" s="5">
        <v>9</v>
      </c>
      <c r="V1403" s="5">
        <v>53</v>
      </c>
      <c r="W1403" s="5">
        <v>98</v>
      </c>
      <c r="X1403" s="5" t="s">
        <v>63</v>
      </c>
      <c r="Y1403" s="5" t="s">
        <v>62</v>
      </c>
      <c r="Z1403" s="5" t="s">
        <v>63</v>
      </c>
      <c r="AA1403" s="5" t="s">
        <v>63</v>
      </c>
      <c r="AB1403" s="5" t="s">
        <v>63</v>
      </c>
      <c r="AC1403" s="5" t="s">
        <v>62</v>
      </c>
      <c r="AD1403" s="5" t="s">
        <v>63</v>
      </c>
      <c r="AE1403" s="5" t="s">
        <v>62</v>
      </c>
      <c r="AF1403" s="5" t="s">
        <v>66</v>
      </c>
      <c r="AG1403" s="5" t="s">
        <v>66</v>
      </c>
      <c r="AH1403" s="5" t="s">
        <v>66</v>
      </c>
      <c r="AI1403" s="5" t="s">
        <v>66</v>
      </c>
      <c r="AJ1403" s="5" t="s">
        <v>66</v>
      </c>
      <c r="AK1403" s="5" t="s">
        <v>66</v>
      </c>
      <c r="AL1403" s="5" t="s">
        <v>66</v>
      </c>
      <c r="AM1403" s="5" t="s">
        <v>66</v>
      </c>
      <c r="AN1403" s="5" t="s">
        <v>66</v>
      </c>
      <c r="AO1403" s="5" t="s">
        <v>66</v>
      </c>
      <c r="AP1403" s="5" t="s">
        <v>66</v>
      </c>
      <c r="AQ1403" s="5" t="s">
        <v>66</v>
      </c>
      <c r="AR1403" s="5" t="s">
        <v>66</v>
      </c>
      <c r="AS1403" s="5" t="s">
        <v>65</v>
      </c>
      <c r="AT1403" s="5" t="s">
        <v>66</v>
      </c>
      <c r="AU1403" s="5" t="s">
        <v>67</v>
      </c>
      <c r="AV1403" s="5" t="s">
        <v>67</v>
      </c>
      <c r="AW1403" s="5" t="s">
        <v>65</v>
      </c>
      <c r="AX1403" s="5" t="s">
        <v>86</v>
      </c>
      <c r="AY1403" s="5">
        <v>21.7</v>
      </c>
      <c r="AZ1403" s="5">
        <v>85.1</v>
      </c>
    </row>
    <row r="1404" spans="1:52" s="18" customFormat="1">
      <c r="A1404" s="19">
        <v>27</v>
      </c>
      <c r="B1404" s="19" t="s">
        <v>1436</v>
      </c>
      <c r="C1404" s="20">
        <v>4422</v>
      </c>
      <c r="D1404" s="19" t="s">
        <v>1457</v>
      </c>
      <c r="E1404" s="5" t="str">
        <f>VLOOKUP(B1404,Region!$A$1:$B$76,2,FALSE)</f>
        <v>Region_5</v>
      </c>
      <c r="F1404" s="5" t="e">
        <f>VLOOKUP(D1404,'Used to Match Zip By Sch Name'!$A$2:$E$4714,5,FALSE)</f>
        <v>#N/A</v>
      </c>
      <c r="G1404" s="5">
        <f>VLOOKUP(D1404,public_school_report!$D$1:$CI$3651,84,FALSE)</f>
        <v>126</v>
      </c>
      <c r="H1404" s="5" t="s">
        <v>6</v>
      </c>
      <c r="I1404" s="19">
        <v>83</v>
      </c>
      <c r="J1404" s="19">
        <v>64</v>
      </c>
      <c r="K1404" s="19">
        <v>56</v>
      </c>
      <c r="L1404" s="19">
        <v>89</v>
      </c>
      <c r="M1404" s="19">
        <v>77</v>
      </c>
      <c r="N1404" s="19">
        <v>75</v>
      </c>
      <c r="O1404" s="19">
        <v>72</v>
      </c>
      <c r="P1404" s="19">
        <v>92</v>
      </c>
      <c r="Q1404" s="19">
        <v>59</v>
      </c>
      <c r="R1404" s="19"/>
      <c r="S1404" s="19"/>
      <c r="T1404" s="19">
        <v>667</v>
      </c>
      <c r="U1404" s="19">
        <v>9</v>
      </c>
      <c r="V1404" s="19">
        <v>74</v>
      </c>
      <c r="W1404" s="19">
        <v>100</v>
      </c>
      <c r="X1404" s="19" t="s">
        <v>64</v>
      </c>
      <c r="Y1404" s="19" t="s">
        <v>64</v>
      </c>
      <c r="Z1404" s="19" t="s">
        <v>64</v>
      </c>
      <c r="AA1404" s="19" t="s">
        <v>64</v>
      </c>
      <c r="AB1404" s="19" t="s">
        <v>64</v>
      </c>
      <c r="AC1404" s="19" t="s">
        <v>64</v>
      </c>
      <c r="AD1404" s="19" t="s">
        <v>64</v>
      </c>
      <c r="AE1404" s="19" t="s">
        <v>64</v>
      </c>
      <c r="AF1404" s="19" t="s">
        <v>64</v>
      </c>
      <c r="AG1404" s="19" t="s">
        <v>64</v>
      </c>
      <c r="AH1404" s="19" t="s">
        <v>64</v>
      </c>
      <c r="AI1404" s="19" t="s">
        <v>64</v>
      </c>
      <c r="AJ1404" s="19" t="s">
        <v>64</v>
      </c>
      <c r="AK1404" s="19" t="s">
        <v>64</v>
      </c>
      <c r="AL1404" s="19" t="s">
        <v>64</v>
      </c>
      <c r="AM1404" s="19" t="s">
        <v>63</v>
      </c>
      <c r="AN1404" s="19" t="s">
        <v>66</v>
      </c>
      <c r="AO1404" s="19" t="s">
        <v>66</v>
      </c>
      <c r="AP1404" s="19" t="s">
        <v>66</v>
      </c>
      <c r="AQ1404" s="19" t="s">
        <v>66</v>
      </c>
      <c r="AR1404" s="19" t="s">
        <v>66</v>
      </c>
      <c r="AS1404" s="19" t="s">
        <v>65</v>
      </c>
      <c r="AT1404" s="19" t="s">
        <v>66</v>
      </c>
      <c r="AU1404" s="19" t="s">
        <v>68</v>
      </c>
      <c r="AV1404" s="19" t="s">
        <v>67</v>
      </c>
      <c r="AW1404" s="19" t="s">
        <v>65</v>
      </c>
      <c r="AX1404" s="19" t="s">
        <v>78</v>
      </c>
      <c r="AY1404" s="19">
        <v>25.4</v>
      </c>
      <c r="AZ1404" s="19">
        <v>45.7</v>
      </c>
    </row>
    <row r="1405" spans="1:52" s="18" customFormat="1">
      <c r="A1405" s="19">
        <v>27</v>
      </c>
      <c r="B1405" s="19" t="s">
        <v>1436</v>
      </c>
      <c r="C1405" s="20">
        <v>4461</v>
      </c>
      <c r="D1405" s="19" t="s">
        <v>1458</v>
      </c>
      <c r="E1405" s="5" t="str">
        <f>VLOOKUP(B1405,Region!$A$1:$B$76,2,FALSE)</f>
        <v>Region_5</v>
      </c>
      <c r="F1405" s="5" t="e">
        <f>VLOOKUP(D1405,'Used to Match Zip By Sch Name'!$A$2:$E$4714,5,FALSE)</f>
        <v>#N/A</v>
      </c>
      <c r="G1405" s="5" t="e">
        <f>VLOOKUP(D1405,public_school_report!$D$1:$CI$3651,84,FALSE)</f>
        <v>#N/A</v>
      </c>
      <c r="H1405" s="5"/>
      <c r="I1405" s="19">
        <v>64</v>
      </c>
      <c r="J1405" s="19">
        <v>55</v>
      </c>
      <c r="K1405" s="19">
        <v>46</v>
      </c>
      <c r="L1405" s="19">
        <v>60</v>
      </c>
      <c r="M1405" s="19">
        <v>46</v>
      </c>
      <c r="N1405" s="19">
        <v>42</v>
      </c>
      <c r="O1405" s="19">
        <v>69</v>
      </c>
      <c r="P1405" s="19">
        <v>53</v>
      </c>
      <c r="Q1405" s="19">
        <v>61</v>
      </c>
      <c r="R1405" s="19"/>
      <c r="S1405" s="19"/>
      <c r="T1405" s="19">
        <v>496</v>
      </c>
      <c r="U1405" s="19">
        <v>9</v>
      </c>
      <c r="V1405" s="19">
        <v>55</v>
      </c>
      <c r="W1405" s="19">
        <v>98</v>
      </c>
      <c r="X1405" s="19" t="s">
        <v>62</v>
      </c>
      <c r="Y1405" s="19" t="s">
        <v>63</v>
      </c>
      <c r="Z1405" s="19" t="s">
        <v>63</v>
      </c>
      <c r="AA1405" s="19" t="s">
        <v>63</v>
      </c>
      <c r="AB1405" s="19" t="s">
        <v>62</v>
      </c>
      <c r="AC1405" s="19" t="s">
        <v>63</v>
      </c>
      <c r="AD1405" s="19" t="s">
        <v>66</v>
      </c>
      <c r="AE1405" s="19" t="s">
        <v>66</v>
      </c>
      <c r="AF1405" s="19" t="s">
        <v>66</v>
      </c>
      <c r="AG1405" s="19" t="s">
        <v>66</v>
      </c>
      <c r="AH1405" s="19" t="s">
        <v>66</v>
      </c>
      <c r="AI1405" s="19" t="s">
        <v>66</v>
      </c>
      <c r="AJ1405" s="19" t="s">
        <v>66</v>
      </c>
      <c r="AK1405" s="19" t="s">
        <v>66</v>
      </c>
      <c r="AL1405" s="19" t="s">
        <v>66</v>
      </c>
      <c r="AM1405" s="19" t="s">
        <v>66</v>
      </c>
      <c r="AN1405" s="19" t="s">
        <v>66</v>
      </c>
      <c r="AO1405" s="19" t="s">
        <v>66</v>
      </c>
      <c r="AP1405" s="19" t="s">
        <v>66</v>
      </c>
      <c r="AQ1405" s="19" t="s">
        <v>66</v>
      </c>
      <c r="AR1405" s="19" t="s">
        <v>66</v>
      </c>
      <c r="AS1405" s="19" t="s">
        <v>65</v>
      </c>
      <c r="AT1405" s="19" t="s">
        <v>66</v>
      </c>
      <c r="AU1405" s="19" t="s">
        <v>68</v>
      </c>
      <c r="AV1405" s="19" t="s">
        <v>68</v>
      </c>
      <c r="AW1405" s="19" t="s">
        <v>65</v>
      </c>
      <c r="AX1405" s="19" t="s">
        <v>78</v>
      </c>
      <c r="AY1405" s="19">
        <v>35.4</v>
      </c>
      <c r="AZ1405" s="19">
        <v>89.8</v>
      </c>
    </row>
    <row r="1406" spans="1:52">
      <c r="A1406" s="5">
        <v>27</v>
      </c>
      <c r="B1406" s="5" t="s">
        <v>1436</v>
      </c>
      <c r="C1406" s="6">
        <v>7004</v>
      </c>
      <c r="D1406" s="5" t="s">
        <v>1459</v>
      </c>
      <c r="E1406" s="5" t="str">
        <f>VLOOKUP(B1406,Region!$A$1:$B$76,2,FALSE)</f>
        <v>Region_5</v>
      </c>
      <c r="F1406" s="5" t="str">
        <f>VLOOKUP(D1406,'Used to Match Zip By Sch Name'!$A$2:$E$4714,5,FALSE)</f>
        <v>34601-2203</v>
      </c>
      <c r="G1406" s="5">
        <f>VLOOKUP(D1406,public_school_report!$D$1:$CI$3651,84,FALSE)</f>
        <v>4</v>
      </c>
      <c r="H1406" s="5" t="s">
        <v>6</v>
      </c>
      <c r="I1406" s="5">
        <v>93</v>
      </c>
      <c r="J1406" s="5">
        <v>73</v>
      </c>
      <c r="K1406" s="5"/>
      <c r="L1406" s="5">
        <v>80</v>
      </c>
      <c r="M1406" s="5">
        <v>47</v>
      </c>
      <c r="N1406" s="5"/>
      <c r="O1406" s="5"/>
      <c r="P1406" s="5"/>
      <c r="Q1406" s="5"/>
      <c r="R1406" s="5">
        <v>100</v>
      </c>
      <c r="S1406" s="5">
        <v>29</v>
      </c>
      <c r="T1406" s="5">
        <v>422</v>
      </c>
      <c r="U1406" s="5">
        <v>6</v>
      </c>
      <c r="V1406" s="5">
        <v>70</v>
      </c>
      <c r="W1406" s="5">
        <v>100</v>
      </c>
      <c r="X1406" s="5" t="s">
        <v>64</v>
      </c>
      <c r="Y1406" s="5" t="s">
        <v>64</v>
      </c>
      <c r="Z1406" s="5" t="s">
        <v>66</v>
      </c>
      <c r="AA1406" s="5" t="s">
        <v>66</v>
      </c>
      <c r="AB1406" s="5" t="s">
        <v>66</v>
      </c>
      <c r="AC1406" s="5" t="s">
        <v>66</v>
      </c>
      <c r="AD1406" s="5" t="s">
        <v>66</v>
      </c>
      <c r="AE1406" s="5" t="s">
        <v>66</v>
      </c>
      <c r="AF1406" s="5" t="s">
        <v>66</v>
      </c>
      <c r="AG1406" s="5" t="s">
        <v>66</v>
      </c>
      <c r="AH1406" s="5" t="s">
        <v>66</v>
      </c>
      <c r="AI1406" s="5" t="s">
        <v>66</v>
      </c>
      <c r="AJ1406" s="5" t="s">
        <v>66</v>
      </c>
      <c r="AK1406" s="5" t="s">
        <v>66</v>
      </c>
      <c r="AL1406" s="5" t="s">
        <v>66</v>
      </c>
      <c r="AM1406" s="5" t="s">
        <v>66</v>
      </c>
      <c r="AN1406" s="5" t="s">
        <v>66</v>
      </c>
      <c r="AO1406" s="5" t="s">
        <v>66</v>
      </c>
      <c r="AP1406" s="5" t="s">
        <v>66</v>
      </c>
      <c r="AQ1406" s="5" t="s">
        <v>66</v>
      </c>
      <c r="AR1406" s="5" t="s">
        <v>66</v>
      </c>
      <c r="AS1406" s="5" t="s">
        <v>65</v>
      </c>
      <c r="AT1406" s="5" t="s">
        <v>66</v>
      </c>
      <c r="AU1406" s="5" t="s">
        <v>67</v>
      </c>
      <c r="AV1406" s="5" t="s">
        <v>67</v>
      </c>
      <c r="AW1406" s="5" t="s">
        <v>65</v>
      </c>
      <c r="AX1406" s="5" t="s">
        <v>86</v>
      </c>
      <c r="AY1406" s="5">
        <v>22</v>
      </c>
      <c r="AZ1406" s="5">
        <v>0</v>
      </c>
    </row>
    <row r="1407" spans="1:52">
      <c r="A1407" s="5">
        <v>28</v>
      </c>
      <c r="B1407" s="5" t="s">
        <v>1460</v>
      </c>
      <c r="C1407" s="6">
        <v>15</v>
      </c>
      <c r="D1407" s="5" t="s">
        <v>1150</v>
      </c>
      <c r="E1407" s="5" t="str">
        <f>VLOOKUP(B1407,Region!$A$1:$B$76,2,FALSE)</f>
        <v>Region_4</v>
      </c>
      <c r="F1407" s="5" t="str">
        <f>VLOOKUP(D1407,'Used to Match Zip By Sch Name'!$A$2:$E$4714,5,FALSE)</f>
        <v>33825-4711</v>
      </c>
      <c r="G1407" s="5">
        <f>VLOOKUP(D1407,public_school_report!$D$1:$CI$3651,84,FALSE)</f>
        <v>1021</v>
      </c>
      <c r="H1407" s="5" t="s">
        <v>2</v>
      </c>
      <c r="I1407" s="5">
        <v>44</v>
      </c>
      <c r="J1407" s="5">
        <v>52</v>
      </c>
      <c r="K1407" s="5">
        <v>64</v>
      </c>
      <c r="L1407" s="5">
        <v>56</v>
      </c>
      <c r="M1407" s="5">
        <v>64</v>
      </c>
      <c r="N1407" s="5">
        <v>51</v>
      </c>
      <c r="O1407" s="5">
        <v>41</v>
      </c>
      <c r="P1407" s="5"/>
      <c r="Q1407" s="5"/>
      <c r="R1407" s="5"/>
      <c r="S1407" s="5"/>
      <c r="T1407" s="5">
        <v>372</v>
      </c>
      <c r="U1407" s="5">
        <v>7</v>
      </c>
      <c r="V1407" s="5">
        <v>53</v>
      </c>
      <c r="W1407" s="5">
        <v>100</v>
      </c>
      <c r="X1407" s="5" t="s">
        <v>63</v>
      </c>
      <c r="Y1407" s="5" t="s">
        <v>63</v>
      </c>
      <c r="Z1407" s="5" t="s">
        <v>63</v>
      </c>
      <c r="AA1407" s="5" t="s">
        <v>63</v>
      </c>
      <c r="AB1407" s="5" t="s">
        <v>63</v>
      </c>
      <c r="AC1407" s="5" t="s">
        <v>62</v>
      </c>
      <c r="AD1407" s="5" t="s">
        <v>73</v>
      </c>
      <c r="AE1407" s="5" t="s">
        <v>72</v>
      </c>
      <c r="AF1407" s="5" t="s">
        <v>63</v>
      </c>
      <c r="AG1407" s="5" t="s">
        <v>62</v>
      </c>
      <c r="AH1407" s="5" t="s">
        <v>63</v>
      </c>
      <c r="AI1407" s="5" t="s">
        <v>66</v>
      </c>
      <c r="AJ1407" s="5" t="s">
        <v>66</v>
      </c>
      <c r="AK1407" s="5" t="s">
        <v>66</v>
      </c>
      <c r="AL1407" s="5" t="s">
        <v>66</v>
      </c>
      <c r="AM1407" s="5" t="s">
        <v>66</v>
      </c>
      <c r="AN1407" s="5" t="s">
        <v>66</v>
      </c>
      <c r="AO1407" s="5" t="s">
        <v>66</v>
      </c>
      <c r="AP1407" s="5" t="s">
        <v>66</v>
      </c>
      <c r="AQ1407" s="5" t="s">
        <v>66</v>
      </c>
      <c r="AR1407" s="5" t="s">
        <v>66</v>
      </c>
      <c r="AS1407" s="5" t="s">
        <v>65</v>
      </c>
      <c r="AT1407" s="5" t="s">
        <v>66</v>
      </c>
      <c r="AU1407" s="5" t="s">
        <v>67</v>
      </c>
      <c r="AV1407" s="5" t="s">
        <v>68</v>
      </c>
      <c r="AW1407" s="5" t="s">
        <v>65</v>
      </c>
      <c r="AX1407" s="5" t="s">
        <v>69</v>
      </c>
      <c r="AY1407" s="5">
        <v>72.400000000000006</v>
      </c>
      <c r="AZ1407" s="5">
        <v>85.8</v>
      </c>
    </row>
    <row r="1408" spans="1:52">
      <c r="A1408" s="5">
        <v>28</v>
      </c>
      <c r="B1408" s="5" t="s">
        <v>1460</v>
      </c>
      <c r="C1408" s="6">
        <v>21</v>
      </c>
      <c r="D1408" s="5" t="s">
        <v>1461</v>
      </c>
      <c r="E1408" s="5" t="str">
        <f>VLOOKUP(B1408,Region!$A$1:$B$76,2,FALSE)</f>
        <v>Region_4</v>
      </c>
      <c r="F1408" s="5" t="str">
        <f>VLOOKUP(D1408,'Used to Match Zip By Sch Name'!$A$2:$E$4714,5,FALSE)</f>
        <v>33870-3510</v>
      </c>
      <c r="G1408" s="5">
        <f>VLOOKUP(D1408,public_school_report!$D$1:$CI$3651,84,FALSE)</f>
        <v>763</v>
      </c>
      <c r="H1408" s="5" t="s">
        <v>4</v>
      </c>
      <c r="I1408" s="5">
        <v>48</v>
      </c>
      <c r="J1408" s="5">
        <v>48</v>
      </c>
      <c r="K1408" s="5">
        <v>32</v>
      </c>
      <c r="L1408" s="5">
        <v>59</v>
      </c>
      <c r="M1408" s="5">
        <v>52</v>
      </c>
      <c r="N1408" s="5">
        <v>39</v>
      </c>
      <c r="O1408" s="5">
        <v>43</v>
      </c>
      <c r="P1408" s="5">
        <v>56</v>
      </c>
      <c r="Q1408" s="5">
        <v>63</v>
      </c>
      <c r="R1408" s="5"/>
      <c r="S1408" s="5"/>
      <c r="T1408" s="5">
        <v>440</v>
      </c>
      <c r="U1408" s="5">
        <v>9</v>
      </c>
      <c r="V1408" s="5">
        <v>49</v>
      </c>
      <c r="W1408" s="5">
        <v>99</v>
      </c>
      <c r="X1408" s="5" t="s">
        <v>63</v>
      </c>
      <c r="Y1408" s="5" t="s">
        <v>63</v>
      </c>
      <c r="Z1408" s="5" t="s">
        <v>62</v>
      </c>
      <c r="AA1408" s="5" t="s">
        <v>63</v>
      </c>
      <c r="AB1408" s="5" t="s">
        <v>63</v>
      </c>
      <c r="AC1408" s="5" t="s">
        <v>62</v>
      </c>
      <c r="AD1408" s="5" t="s">
        <v>62</v>
      </c>
      <c r="AE1408" s="5" t="s">
        <v>64</v>
      </c>
      <c r="AF1408" s="5" t="s">
        <v>64</v>
      </c>
      <c r="AG1408" s="5" t="s">
        <v>64</v>
      </c>
      <c r="AH1408" s="5" t="s">
        <v>64</v>
      </c>
      <c r="AI1408" s="5" t="s">
        <v>64</v>
      </c>
      <c r="AJ1408" s="5" t="s">
        <v>64</v>
      </c>
      <c r="AK1408" s="5" t="s">
        <v>64</v>
      </c>
      <c r="AL1408" s="5" t="s">
        <v>62</v>
      </c>
      <c r="AM1408" s="5" t="s">
        <v>64</v>
      </c>
      <c r="AN1408" s="5" t="s">
        <v>64</v>
      </c>
      <c r="AO1408" s="5" t="s">
        <v>64</v>
      </c>
      <c r="AP1408" s="5" t="s">
        <v>64</v>
      </c>
      <c r="AQ1408" s="5" t="s">
        <v>63</v>
      </c>
      <c r="AR1408" s="5" t="s">
        <v>62</v>
      </c>
      <c r="AS1408" s="5" t="s">
        <v>65</v>
      </c>
      <c r="AT1408" s="5" t="s">
        <v>66</v>
      </c>
      <c r="AU1408" s="5" t="s">
        <v>67</v>
      </c>
      <c r="AV1408" s="5" t="s">
        <v>68</v>
      </c>
      <c r="AW1408" s="5" t="s">
        <v>65</v>
      </c>
      <c r="AX1408" s="5" t="s">
        <v>78</v>
      </c>
      <c r="AY1408" s="5">
        <v>48.1</v>
      </c>
      <c r="AZ1408" s="5">
        <v>71.399999999999977</v>
      </c>
    </row>
    <row r="1409" spans="1:52">
      <c r="A1409" s="5">
        <v>28</v>
      </c>
      <c r="B1409" s="5" t="s">
        <v>1460</v>
      </c>
      <c r="C1409" s="6">
        <v>31</v>
      </c>
      <c r="D1409" s="5" t="s">
        <v>1462</v>
      </c>
      <c r="E1409" s="5" t="str">
        <f>VLOOKUP(B1409,Region!$A$1:$B$76,2,FALSE)</f>
        <v>Region_4</v>
      </c>
      <c r="F1409" s="5" t="str">
        <f>VLOOKUP(D1409,'Used to Match Zip By Sch Name'!$A$2:$E$4714,5,FALSE)</f>
        <v>33852-5346</v>
      </c>
      <c r="G1409" s="5">
        <f>VLOOKUP(D1409,public_school_report!$D$1:$CI$3651,84,FALSE)</f>
        <v>606</v>
      </c>
      <c r="H1409" s="5" t="s">
        <v>4</v>
      </c>
      <c r="I1409" s="5">
        <v>46</v>
      </c>
      <c r="J1409" s="5">
        <v>55</v>
      </c>
      <c r="K1409" s="5">
        <v>50</v>
      </c>
      <c r="L1409" s="5">
        <v>59</v>
      </c>
      <c r="M1409" s="5">
        <v>66</v>
      </c>
      <c r="N1409" s="5">
        <v>59</v>
      </c>
      <c r="O1409" s="5">
        <v>43</v>
      </c>
      <c r="P1409" s="5"/>
      <c r="Q1409" s="5"/>
      <c r="R1409" s="5"/>
      <c r="S1409" s="5"/>
      <c r="T1409" s="5">
        <v>378</v>
      </c>
      <c r="U1409" s="5">
        <v>7</v>
      </c>
      <c r="V1409" s="5">
        <v>54</v>
      </c>
      <c r="W1409" s="5">
        <v>100</v>
      </c>
      <c r="X1409" s="5" t="s">
        <v>62</v>
      </c>
      <c r="Y1409" s="5" t="s">
        <v>63</v>
      </c>
      <c r="Z1409" s="5" t="s">
        <v>63</v>
      </c>
      <c r="AA1409" s="5" t="s">
        <v>62</v>
      </c>
      <c r="AB1409" s="5" t="s">
        <v>63</v>
      </c>
      <c r="AC1409" s="5" t="s">
        <v>63</v>
      </c>
      <c r="AD1409" s="5" t="s">
        <v>62</v>
      </c>
      <c r="AE1409" s="5" t="s">
        <v>64</v>
      </c>
      <c r="AF1409" s="5" t="s">
        <v>72</v>
      </c>
      <c r="AG1409" s="5" t="s">
        <v>63</v>
      </c>
      <c r="AH1409" s="5" t="s">
        <v>64</v>
      </c>
      <c r="AI1409" s="5" t="s">
        <v>64</v>
      </c>
      <c r="AJ1409" s="5" t="s">
        <v>64</v>
      </c>
      <c r="AK1409" s="5" t="s">
        <v>62</v>
      </c>
      <c r="AL1409" s="5" t="s">
        <v>62</v>
      </c>
      <c r="AM1409" s="5" t="s">
        <v>63</v>
      </c>
      <c r="AN1409" s="5" t="s">
        <v>64</v>
      </c>
      <c r="AO1409" s="5" t="s">
        <v>63</v>
      </c>
      <c r="AP1409" s="5" t="s">
        <v>63</v>
      </c>
      <c r="AQ1409" s="5" t="s">
        <v>64</v>
      </c>
      <c r="AR1409" s="5" t="s">
        <v>63</v>
      </c>
      <c r="AS1409" s="5" t="s">
        <v>65</v>
      </c>
      <c r="AT1409" s="5" t="s">
        <v>66</v>
      </c>
      <c r="AU1409" s="5" t="s">
        <v>67</v>
      </c>
      <c r="AV1409" s="5" t="s">
        <v>68</v>
      </c>
      <c r="AW1409" s="5" t="s">
        <v>65</v>
      </c>
      <c r="AX1409" s="5" t="s">
        <v>69</v>
      </c>
      <c r="AY1409" s="5">
        <v>62.8</v>
      </c>
      <c r="AZ1409" s="5">
        <v>86.1</v>
      </c>
    </row>
    <row r="1410" spans="1:52">
      <c r="A1410" s="5">
        <v>28</v>
      </c>
      <c r="B1410" s="5" t="s">
        <v>1460</v>
      </c>
      <c r="C1410" s="6">
        <v>41</v>
      </c>
      <c r="D1410" s="5" t="s">
        <v>1463</v>
      </c>
      <c r="E1410" s="5" t="str">
        <f>VLOOKUP(B1410,Region!$A$1:$B$76,2,FALSE)</f>
        <v>Region_4</v>
      </c>
      <c r="F1410" s="5" t="str">
        <f>VLOOKUP(D1410,'Used to Match Zip By Sch Name'!$A$2:$E$4714,5,FALSE)</f>
        <v>33852-7749</v>
      </c>
      <c r="G1410" s="5">
        <f>VLOOKUP(D1410,public_school_report!$D$1:$CI$3651,84,FALSE)</f>
        <v>587</v>
      </c>
      <c r="H1410" s="5" t="s">
        <v>4</v>
      </c>
      <c r="I1410" s="5">
        <v>38</v>
      </c>
      <c r="J1410" s="5">
        <v>43</v>
      </c>
      <c r="K1410" s="5">
        <v>28</v>
      </c>
      <c r="L1410" s="5">
        <v>47</v>
      </c>
      <c r="M1410" s="5">
        <v>52</v>
      </c>
      <c r="N1410" s="5">
        <v>40</v>
      </c>
      <c r="O1410" s="5">
        <v>33</v>
      </c>
      <c r="P1410" s="5">
        <v>57</v>
      </c>
      <c r="Q1410" s="5">
        <v>44</v>
      </c>
      <c r="R1410" s="5"/>
      <c r="S1410" s="5"/>
      <c r="T1410" s="5">
        <v>382</v>
      </c>
      <c r="U1410" s="5">
        <v>9</v>
      </c>
      <c r="V1410" s="5">
        <v>42</v>
      </c>
      <c r="W1410" s="5">
        <v>99</v>
      </c>
      <c r="X1410" s="5" t="s">
        <v>63</v>
      </c>
      <c r="Y1410" s="5" t="s">
        <v>63</v>
      </c>
      <c r="Z1410" s="5" t="s">
        <v>63</v>
      </c>
      <c r="AA1410" s="5" t="s">
        <v>63</v>
      </c>
      <c r="AB1410" s="5" t="s">
        <v>63</v>
      </c>
      <c r="AC1410" s="5" t="s">
        <v>72</v>
      </c>
      <c r="AD1410" s="5" t="s">
        <v>72</v>
      </c>
      <c r="AE1410" s="5" t="s">
        <v>63</v>
      </c>
      <c r="AF1410" s="5" t="s">
        <v>62</v>
      </c>
      <c r="AG1410" s="5" t="s">
        <v>63</v>
      </c>
      <c r="AH1410" s="5" t="s">
        <v>64</v>
      </c>
      <c r="AI1410" s="5" t="s">
        <v>62</v>
      </c>
      <c r="AJ1410" s="5" t="s">
        <v>63</v>
      </c>
      <c r="AK1410" s="5" t="s">
        <v>64</v>
      </c>
      <c r="AL1410" s="5" t="s">
        <v>62</v>
      </c>
      <c r="AM1410" s="5" t="s">
        <v>62</v>
      </c>
      <c r="AN1410" s="5" t="s">
        <v>62</v>
      </c>
      <c r="AO1410" s="5" t="s">
        <v>62</v>
      </c>
      <c r="AP1410" s="5" t="s">
        <v>63</v>
      </c>
      <c r="AQ1410" s="5" t="s">
        <v>63</v>
      </c>
      <c r="AR1410" s="5" t="s">
        <v>63</v>
      </c>
      <c r="AS1410" s="5" t="s">
        <v>65</v>
      </c>
      <c r="AT1410" s="5" t="s">
        <v>66</v>
      </c>
      <c r="AU1410" s="5" t="s">
        <v>67</v>
      </c>
      <c r="AV1410" s="5" t="s">
        <v>68</v>
      </c>
      <c r="AW1410" s="5" t="s">
        <v>65</v>
      </c>
      <c r="AX1410" s="5" t="s">
        <v>78</v>
      </c>
      <c r="AY1410" s="5">
        <v>56.8</v>
      </c>
      <c r="AZ1410" s="5">
        <v>76.400000000000006</v>
      </c>
    </row>
    <row r="1411" spans="1:52">
      <c r="A1411" s="5">
        <v>28</v>
      </c>
      <c r="B1411" s="5" t="s">
        <v>1460</v>
      </c>
      <c r="C1411" s="6">
        <v>51</v>
      </c>
      <c r="D1411" s="5" t="s">
        <v>1464</v>
      </c>
      <c r="E1411" s="5" t="str">
        <f>VLOOKUP(B1411,Region!$A$1:$B$76,2,FALSE)</f>
        <v>Region_4</v>
      </c>
      <c r="F1411" s="5" t="str">
        <f>VLOOKUP(D1411,'Used to Match Zip By Sch Name'!$A$2:$E$4714,5,FALSE)</f>
        <v>33870-2813</v>
      </c>
      <c r="G1411" s="5">
        <f>VLOOKUP(D1411,public_school_report!$D$1:$CI$3651,84,FALSE)</f>
        <v>567</v>
      </c>
      <c r="H1411" s="5" t="s">
        <v>6</v>
      </c>
      <c r="I1411" s="5">
        <v>52</v>
      </c>
      <c r="J1411" s="5">
        <v>53</v>
      </c>
      <c r="K1411" s="5">
        <v>51</v>
      </c>
      <c r="L1411" s="5">
        <v>58</v>
      </c>
      <c r="M1411" s="5">
        <v>61</v>
      </c>
      <c r="N1411" s="5">
        <v>42</v>
      </c>
      <c r="O1411" s="5">
        <v>46</v>
      </c>
      <c r="P1411" s="5"/>
      <c r="Q1411" s="5"/>
      <c r="R1411" s="5"/>
      <c r="S1411" s="5"/>
      <c r="T1411" s="5">
        <v>363</v>
      </c>
      <c r="U1411" s="5">
        <v>7</v>
      </c>
      <c r="V1411" s="5">
        <v>52</v>
      </c>
      <c r="W1411" s="5">
        <v>100</v>
      </c>
      <c r="X1411" s="5" t="s">
        <v>63</v>
      </c>
      <c r="Y1411" s="5" t="s">
        <v>63</v>
      </c>
      <c r="Z1411" s="5" t="s">
        <v>62</v>
      </c>
      <c r="AA1411" s="5" t="s">
        <v>63</v>
      </c>
      <c r="AB1411" s="5" t="s">
        <v>63</v>
      </c>
      <c r="AC1411" s="5" t="s">
        <v>63</v>
      </c>
      <c r="AD1411" s="5" t="s">
        <v>72</v>
      </c>
      <c r="AE1411" s="5" t="s">
        <v>63</v>
      </c>
      <c r="AF1411" s="5" t="s">
        <v>62</v>
      </c>
      <c r="AG1411" s="5" t="s">
        <v>62</v>
      </c>
      <c r="AH1411" s="5" t="s">
        <v>63</v>
      </c>
      <c r="AI1411" s="5" t="s">
        <v>64</v>
      </c>
      <c r="AJ1411" s="5" t="s">
        <v>64</v>
      </c>
      <c r="AK1411" s="5" t="s">
        <v>62</v>
      </c>
      <c r="AL1411" s="5" t="s">
        <v>62</v>
      </c>
      <c r="AM1411" s="5" t="s">
        <v>62</v>
      </c>
      <c r="AN1411" s="5" t="s">
        <v>62</v>
      </c>
      <c r="AO1411" s="5" t="s">
        <v>63</v>
      </c>
      <c r="AP1411" s="5" t="s">
        <v>64</v>
      </c>
      <c r="AQ1411" s="5" t="s">
        <v>63</v>
      </c>
      <c r="AR1411" s="5" t="s">
        <v>63</v>
      </c>
      <c r="AS1411" s="5" t="s">
        <v>65</v>
      </c>
      <c r="AT1411" s="5" t="s">
        <v>66</v>
      </c>
      <c r="AU1411" s="5" t="s">
        <v>67</v>
      </c>
      <c r="AV1411" s="5" t="s">
        <v>68</v>
      </c>
      <c r="AW1411" s="5" t="s">
        <v>65</v>
      </c>
      <c r="AX1411" s="5" t="s">
        <v>69</v>
      </c>
      <c r="AY1411" s="5">
        <v>58.7</v>
      </c>
      <c r="AZ1411" s="5">
        <v>82.199999999999989</v>
      </c>
    </row>
    <row r="1412" spans="1:52">
      <c r="A1412" s="5">
        <v>28</v>
      </c>
      <c r="B1412" s="5" t="s">
        <v>1460</v>
      </c>
      <c r="C1412" s="6">
        <v>61</v>
      </c>
      <c r="D1412" s="5" t="s">
        <v>1465</v>
      </c>
      <c r="E1412" s="5" t="str">
        <f>VLOOKUP(B1412,Region!$A$1:$B$76,2,FALSE)</f>
        <v>Region_4</v>
      </c>
      <c r="F1412" s="5" t="str">
        <f>VLOOKUP(D1412,'Used to Match Zip By Sch Name'!$A$2:$E$4714,5,FALSE)</f>
        <v>33825-2438</v>
      </c>
      <c r="G1412" s="5">
        <f>VLOOKUP(D1412,public_school_report!$D$1:$CI$3651,84,FALSE)</f>
        <v>520</v>
      </c>
      <c r="H1412" s="5" t="s">
        <v>6</v>
      </c>
      <c r="I1412" s="5">
        <v>51</v>
      </c>
      <c r="J1412" s="5">
        <v>61</v>
      </c>
      <c r="K1412" s="5">
        <v>53</v>
      </c>
      <c r="L1412" s="5">
        <v>58</v>
      </c>
      <c r="M1412" s="5">
        <v>47</v>
      </c>
      <c r="N1412" s="5">
        <v>27</v>
      </c>
      <c r="O1412" s="5">
        <v>33</v>
      </c>
      <c r="P1412" s="5"/>
      <c r="Q1412" s="5"/>
      <c r="R1412" s="5"/>
      <c r="S1412" s="5"/>
      <c r="T1412" s="5">
        <v>330</v>
      </c>
      <c r="U1412" s="5">
        <v>7</v>
      </c>
      <c r="V1412" s="5">
        <v>47</v>
      </c>
      <c r="W1412" s="5">
        <v>100</v>
      </c>
      <c r="X1412" s="5" t="s">
        <v>63</v>
      </c>
      <c r="Y1412" s="5" t="s">
        <v>63</v>
      </c>
      <c r="Z1412" s="5" t="s">
        <v>63</v>
      </c>
      <c r="AA1412" s="5" t="s">
        <v>63</v>
      </c>
      <c r="AB1412" s="5" t="s">
        <v>63</v>
      </c>
      <c r="AC1412" s="5" t="s">
        <v>63</v>
      </c>
      <c r="AD1412" s="5" t="s">
        <v>63</v>
      </c>
      <c r="AE1412" s="5" t="s">
        <v>62</v>
      </c>
      <c r="AF1412" s="5" t="s">
        <v>64</v>
      </c>
      <c r="AG1412" s="5" t="s">
        <v>62</v>
      </c>
      <c r="AH1412" s="5" t="s">
        <v>64</v>
      </c>
      <c r="AI1412" s="5" t="s">
        <v>64</v>
      </c>
      <c r="AJ1412" s="5" t="s">
        <v>63</v>
      </c>
      <c r="AK1412" s="5" t="s">
        <v>64</v>
      </c>
      <c r="AL1412" s="5" t="s">
        <v>72</v>
      </c>
      <c r="AM1412" s="5" t="s">
        <v>72</v>
      </c>
      <c r="AN1412" s="5" t="s">
        <v>63</v>
      </c>
      <c r="AO1412" s="5" t="s">
        <v>63</v>
      </c>
      <c r="AP1412" s="5" t="s">
        <v>63</v>
      </c>
      <c r="AQ1412" s="5" t="s">
        <v>63</v>
      </c>
      <c r="AR1412" s="5" t="s">
        <v>72</v>
      </c>
      <c r="AS1412" s="5" t="s">
        <v>65</v>
      </c>
      <c r="AT1412" s="5" t="s">
        <v>66</v>
      </c>
      <c r="AU1412" s="5" t="s">
        <v>67</v>
      </c>
      <c r="AV1412" s="5" t="s">
        <v>68</v>
      </c>
      <c r="AW1412" s="5" t="s">
        <v>65</v>
      </c>
      <c r="AX1412" s="5" t="s">
        <v>69</v>
      </c>
      <c r="AY1412" s="5">
        <v>65.3</v>
      </c>
      <c r="AZ1412" s="5">
        <v>85.1</v>
      </c>
    </row>
    <row r="1413" spans="1:52">
      <c r="A1413" s="5">
        <v>28</v>
      </c>
      <c r="B1413" s="5" t="s">
        <v>1460</v>
      </c>
      <c r="C1413" s="6">
        <v>71</v>
      </c>
      <c r="D1413" s="5" t="s">
        <v>1466</v>
      </c>
      <c r="E1413" s="5" t="str">
        <f>VLOOKUP(B1413,Region!$A$1:$B$76,2,FALSE)</f>
        <v>Region_4</v>
      </c>
      <c r="F1413" s="5" t="str">
        <f>VLOOKUP(D1413,'Used to Match Zip By Sch Name'!$A$2:$E$4714,5,FALSE)</f>
        <v>33875-6970</v>
      </c>
      <c r="G1413" s="5">
        <f>VLOOKUP(D1413,public_school_report!$D$1:$CI$3651,84,FALSE)</f>
        <v>675</v>
      </c>
      <c r="H1413" s="5" t="s">
        <v>4</v>
      </c>
      <c r="I1413" s="5">
        <v>53</v>
      </c>
      <c r="J1413" s="5">
        <v>51</v>
      </c>
      <c r="K1413" s="5">
        <v>39</v>
      </c>
      <c r="L1413" s="5">
        <v>56</v>
      </c>
      <c r="M1413" s="5">
        <v>60</v>
      </c>
      <c r="N1413" s="5">
        <v>34</v>
      </c>
      <c r="O1413" s="5">
        <v>57</v>
      </c>
      <c r="P1413" s="5"/>
      <c r="Q1413" s="5"/>
      <c r="R1413" s="5"/>
      <c r="S1413" s="5"/>
      <c r="T1413" s="5">
        <v>350</v>
      </c>
      <c r="U1413" s="5">
        <v>7</v>
      </c>
      <c r="V1413" s="5">
        <v>50</v>
      </c>
      <c r="W1413" s="5">
        <v>100</v>
      </c>
      <c r="X1413" s="5" t="s">
        <v>63</v>
      </c>
      <c r="Y1413" s="5" t="s">
        <v>63</v>
      </c>
      <c r="Z1413" s="5" t="s">
        <v>62</v>
      </c>
      <c r="AA1413" s="5" t="s">
        <v>62</v>
      </c>
      <c r="AB1413" s="5" t="s">
        <v>63</v>
      </c>
      <c r="AC1413" s="5" t="s">
        <v>62</v>
      </c>
      <c r="AD1413" s="5" t="s">
        <v>64</v>
      </c>
      <c r="AE1413" s="5" t="s">
        <v>63</v>
      </c>
      <c r="AF1413" s="5" t="s">
        <v>63</v>
      </c>
      <c r="AG1413" s="5" t="s">
        <v>63</v>
      </c>
      <c r="AH1413" s="5" t="s">
        <v>62</v>
      </c>
      <c r="AI1413" s="5" t="s">
        <v>62</v>
      </c>
      <c r="AJ1413" s="5" t="s">
        <v>64</v>
      </c>
      <c r="AK1413" s="5" t="s">
        <v>64</v>
      </c>
      <c r="AL1413" s="5" t="s">
        <v>62</v>
      </c>
      <c r="AM1413" s="5" t="s">
        <v>64</v>
      </c>
      <c r="AN1413" s="5" t="s">
        <v>64</v>
      </c>
      <c r="AO1413" s="5" t="s">
        <v>62</v>
      </c>
      <c r="AP1413" s="5" t="s">
        <v>62</v>
      </c>
      <c r="AQ1413" s="5" t="s">
        <v>63</v>
      </c>
      <c r="AR1413" s="5" t="s">
        <v>63</v>
      </c>
      <c r="AS1413" s="5" t="s">
        <v>65</v>
      </c>
      <c r="AT1413" s="5" t="s">
        <v>66</v>
      </c>
      <c r="AU1413" s="5" t="s">
        <v>67</v>
      </c>
      <c r="AV1413" s="5" t="s">
        <v>68</v>
      </c>
      <c r="AW1413" s="5" t="s">
        <v>65</v>
      </c>
      <c r="AX1413" s="5" t="s">
        <v>69</v>
      </c>
      <c r="AY1413" s="5">
        <v>34.4</v>
      </c>
      <c r="AZ1413" s="5">
        <v>61.9</v>
      </c>
    </row>
    <row r="1414" spans="1:52">
      <c r="A1414" s="5">
        <v>28</v>
      </c>
      <c r="B1414" s="5" t="s">
        <v>1460</v>
      </c>
      <c r="C1414" s="6">
        <v>81</v>
      </c>
      <c r="D1414" s="5" t="s">
        <v>1467</v>
      </c>
      <c r="E1414" s="5" t="str">
        <f>VLOOKUP(B1414,Region!$A$1:$B$76,2,FALSE)</f>
        <v>Region_4</v>
      </c>
      <c r="F1414" s="5" t="str">
        <f>VLOOKUP(D1414,'Used to Match Zip By Sch Name'!$A$2:$E$4714,5,FALSE)</f>
        <v>33870-4403</v>
      </c>
      <c r="G1414" s="5">
        <f>VLOOKUP(D1414,public_school_report!$D$1:$CI$3651,84,FALSE)</f>
        <v>612</v>
      </c>
      <c r="H1414" s="5" t="s">
        <v>4</v>
      </c>
      <c r="I1414" s="5">
        <v>43</v>
      </c>
      <c r="J1414" s="5">
        <v>52</v>
      </c>
      <c r="K1414" s="5">
        <v>48</v>
      </c>
      <c r="L1414" s="5">
        <v>49</v>
      </c>
      <c r="M1414" s="5">
        <v>43</v>
      </c>
      <c r="N1414" s="5">
        <v>45</v>
      </c>
      <c r="O1414" s="5">
        <v>32</v>
      </c>
      <c r="P1414" s="5"/>
      <c r="Q1414" s="5"/>
      <c r="R1414" s="5"/>
      <c r="S1414" s="5"/>
      <c r="T1414" s="5">
        <v>312</v>
      </c>
      <c r="U1414" s="5">
        <v>7</v>
      </c>
      <c r="V1414" s="5">
        <v>45</v>
      </c>
      <c r="W1414" s="5">
        <v>100</v>
      </c>
      <c r="X1414" s="5" t="s">
        <v>63</v>
      </c>
      <c r="Y1414" s="5" t="s">
        <v>63</v>
      </c>
      <c r="Z1414" s="5" t="s">
        <v>63</v>
      </c>
      <c r="AA1414" s="5" t="s">
        <v>72</v>
      </c>
      <c r="AB1414" s="5" t="s">
        <v>63</v>
      </c>
      <c r="AC1414" s="5" t="s">
        <v>72</v>
      </c>
      <c r="AD1414" s="5" t="s">
        <v>72</v>
      </c>
      <c r="AE1414" s="5" t="s">
        <v>63</v>
      </c>
      <c r="AF1414" s="5" t="s">
        <v>62</v>
      </c>
      <c r="AG1414" s="5" t="s">
        <v>63</v>
      </c>
      <c r="AH1414" s="5" t="s">
        <v>62</v>
      </c>
      <c r="AI1414" s="5" t="s">
        <v>63</v>
      </c>
      <c r="AJ1414" s="5" t="s">
        <v>63</v>
      </c>
      <c r="AK1414" s="5" t="s">
        <v>62</v>
      </c>
      <c r="AL1414" s="5" t="s">
        <v>62</v>
      </c>
      <c r="AM1414" s="5" t="s">
        <v>63</v>
      </c>
      <c r="AN1414" s="5" t="s">
        <v>62</v>
      </c>
      <c r="AO1414" s="5" t="s">
        <v>63</v>
      </c>
      <c r="AP1414" s="5" t="s">
        <v>63</v>
      </c>
      <c r="AQ1414" s="5" t="s">
        <v>63</v>
      </c>
      <c r="AR1414" s="5" t="s">
        <v>63</v>
      </c>
      <c r="AS1414" s="5" t="s">
        <v>65</v>
      </c>
      <c r="AT1414" s="5" t="s">
        <v>66</v>
      </c>
      <c r="AU1414" s="5" t="s">
        <v>67</v>
      </c>
      <c r="AV1414" s="5" t="s">
        <v>68</v>
      </c>
      <c r="AW1414" s="5" t="s">
        <v>65</v>
      </c>
      <c r="AX1414" s="5" t="s">
        <v>69</v>
      </c>
      <c r="AY1414" s="5">
        <v>62.8</v>
      </c>
      <c r="AZ1414" s="5">
        <v>89.2</v>
      </c>
    </row>
    <row r="1415" spans="1:52">
      <c r="A1415" s="5">
        <v>28</v>
      </c>
      <c r="B1415" s="5" t="s">
        <v>1460</v>
      </c>
      <c r="C1415" s="6">
        <v>91</v>
      </c>
      <c r="D1415" s="5" t="s">
        <v>1468</v>
      </c>
      <c r="E1415" s="5" t="str">
        <f>VLOOKUP(B1415,Region!$A$1:$B$76,2,FALSE)</f>
        <v>Region_4</v>
      </c>
      <c r="F1415" s="5" t="str">
        <f>VLOOKUP(D1415,'Used to Match Zip By Sch Name'!$A$2:$E$4714,5,FALSE)</f>
        <v>33872-2700</v>
      </c>
      <c r="G1415" s="5">
        <f>VLOOKUP(D1415,public_school_report!$D$1:$CI$3651,84,FALSE)</f>
        <v>665</v>
      </c>
      <c r="H1415" s="5" t="s">
        <v>4</v>
      </c>
      <c r="I1415" s="5">
        <v>55</v>
      </c>
      <c r="J1415" s="5">
        <v>55</v>
      </c>
      <c r="K1415" s="5">
        <v>51</v>
      </c>
      <c r="L1415" s="5">
        <v>61</v>
      </c>
      <c r="M1415" s="5">
        <v>57</v>
      </c>
      <c r="N1415" s="5">
        <v>46</v>
      </c>
      <c r="O1415" s="5">
        <v>55</v>
      </c>
      <c r="P1415" s="5">
        <v>74</v>
      </c>
      <c r="Q1415" s="5">
        <v>58</v>
      </c>
      <c r="R1415" s="5"/>
      <c r="S1415" s="5"/>
      <c r="T1415" s="5">
        <v>512</v>
      </c>
      <c r="U1415" s="5">
        <v>9</v>
      </c>
      <c r="V1415" s="5">
        <v>57</v>
      </c>
      <c r="W1415" s="5">
        <v>99</v>
      </c>
      <c r="X1415" s="5" t="s">
        <v>62</v>
      </c>
      <c r="Y1415" s="5" t="s">
        <v>62</v>
      </c>
      <c r="Z1415" s="5" t="s">
        <v>63</v>
      </c>
      <c r="AA1415" s="5" t="s">
        <v>63</v>
      </c>
      <c r="AB1415" s="5" t="s">
        <v>63</v>
      </c>
      <c r="AC1415" s="5" t="s">
        <v>62</v>
      </c>
      <c r="AD1415" s="5" t="s">
        <v>63</v>
      </c>
      <c r="AE1415" s="5" t="s">
        <v>62</v>
      </c>
      <c r="AF1415" s="5" t="s">
        <v>64</v>
      </c>
      <c r="AG1415" s="5" t="s">
        <v>64</v>
      </c>
      <c r="AH1415" s="5" t="s">
        <v>64</v>
      </c>
      <c r="AI1415" s="5" t="s">
        <v>64</v>
      </c>
      <c r="AJ1415" s="5" t="s">
        <v>62</v>
      </c>
      <c r="AK1415" s="5" t="s">
        <v>64</v>
      </c>
      <c r="AL1415" s="5" t="s">
        <v>64</v>
      </c>
      <c r="AM1415" s="5" t="s">
        <v>64</v>
      </c>
      <c r="AN1415" s="5" t="s">
        <v>64</v>
      </c>
      <c r="AO1415" s="5" t="s">
        <v>64</v>
      </c>
      <c r="AP1415" s="5" t="s">
        <v>64</v>
      </c>
      <c r="AQ1415" s="5" t="s">
        <v>63</v>
      </c>
      <c r="AR1415" s="5" t="s">
        <v>62</v>
      </c>
      <c r="AS1415" s="5" t="s">
        <v>65</v>
      </c>
      <c r="AT1415" s="5" t="s">
        <v>66</v>
      </c>
      <c r="AU1415" s="5" t="s">
        <v>67</v>
      </c>
      <c r="AV1415" s="5" t="s">
        <v>68</v>
      </c>
      <c r="AW1415" s="5" t="s">
        <v>65</v>
      </c>
      <c r="AX1415" s="5" t="s">
        <v>78</v>
      </c>
      <c r="AY1415" s="5">
        <v>61.8</v>
      </c>
      <c r="AZ1415" s="5">
        <v>74.3</v>
      </c>
    </row>
    <row r="1416" spans="1:52">
      <c r="A1416" s="5">
        <v>28</v>
      </c>
      <c r="B1416" s="5" t="s">
        <v>1460</v>
      </c>
      <c r="C1416" s="6">
        <v>101</v>
      </c>
      <c r="D1416" s="5" t="s">
        <v>1469</v>
      </c>
      <c r="E1416" s="5" t="str">
        <f>VLOOKUP(B1416,Region!$A$1:$B$76,2,FALSE)</f>
        <v>Region_4</v>
      </c>
      <c r="F1416" s="5" t="str">
        <f>VLOOKUP(D1416,'Used to Match Zip By Sch Name'!$A$2:$E$4714,5,FALSE)</f>
        <v>33825-2642</v>
      </c>
      <c r="G1416" s="5">
        <f>VLOOKUP(D1416,public_school_report!$D$1:$CI$3651,84,FALSE)</f>
        <v>592</v>
      </c>
      <c r="H1416" s="5" t="s">
        <v>4</v>
      </c>
      <c r="I1416" s="5">
        <v>50</v>
      </c>
      <c r="J1416" s="5">
        <v>50</v>
      </c>
      <c r="K1416" s="5">
        <v>38</v>
      </c>
      <c r="L1416" s="5">
        <v>57</v>
      </c>
      <c r="M1416" s="5">
        <v>54</v>
      </c>
      <c r="N1416" s="5">
        <v>38</v>
      </c>
      <c r="O1416" s="5">
        <v>38</v>
      </c>
      <c r="P1416" s="5"/>
      <c r="Q1416" s="5"/>
      <c r="R1416" s="5"/>
      <c r="S1416" s="5"/>
      <c r="T1416" s="5">
        <v>325</v>
      </c>
      <c r="U1416" s="5">
        <v>7</v>
      </c>
      <c r="V1416" s="5">
        <v>46</v>
      </c>
      <c r="W1416" s="5">
        <v>100</v>
      </c>
      <c r="X1416" s="5" t="s">
        <v>63</v>
      </c>
      <c r="Y1416" s="5" t="s">
        <v>62</v>
      </c>
      <c r="Z1416" s="5" t="s">
        <v>62</v>
      </c>
      <c r="AA1416" s="5" t="s">
        <v>63</v>
      </c>
      <c r="AB1416" s="5" t="s">
        <v>62</v>
      </c>
      <c r="AC1416" s="5" t="s">
        <v>63</v>
      </c>
      <c r="AD1416" s="5" t="s">
        <v>72</v>
      </c>
      <c r="AE1416" s="5" t="s">
        <v>63</v>
      </c>
      <c r="AF1416" s="5" t="s">
        <v>72</v>
      </c>
      <c r="AG1416" s="5" t="s">
        <v>62</v>
      </c>
      <c r="AH1416" s="5" t="s">
        <v>64</v>
      </c>
      <c r="AI1416" s="5" t="s">
        <v>63</v>
      </c>
      <c r="AJ1416" s="5" t="s">
        <v>64</v>
      </c>
      <c r="AK1416" s="5" t="s">
        <v>62</v>
      </c>
      <c r="AL1416" s="5" t="s">
        <v>64</v>
      </c>
      <c r="AM1416" s="5" t="s">
        <v>64</v>
      </c>
      <c r="AN1416" s="5" t="s">
        <v>62</v>
      </c>
      <c r="AO1416" s="5" t="s">
        <v>62</v>
      </c>
      <c r="AP1416" s="5" t="s">
        <v>63</v>
      </c>
      <c r="AQ1416" s="5" t="s">
        <v>62</v>
      </c>
      <c r="AR1416" s="5" t="s">
        <v>63</v>
      </c>
      <c r="AS1416" s="5" t="s">
        <v>65</v>
      </c>
      <c r="AT1416" s="5" t="s">
        <v>66</v>
      </c>
      <c r="AU1416" s="5" t="s">
        <v>67</v>
      </c>
      <c r="AV1416" s="5" t="s">
        <v>68</v>
      </c>
      <c r="AW1416" s="5" t="s">
        <v>65</v>
      </c>
      <c r="AX1416" s="5" t="s">
        <v>69</v>
      </c>
      <c r="AY1416" s="5">
        <v>69.8</v>
      </c>
      <c r="AZ1416" s="5">
        <v>85.9</v>
      </c>
    </row>
    <row r="1417" spans="1:52">
      <c r="A1417" s="5">
        <v>28</v>
      </c>
      <c r="B1417" s="5" t="s">
        <v>1460</v>
      </c>
      <c r="C1417" s="6">
        <v>111</v>
      </c>
      <c r="D1417" s="5" t="s">
        <v>1470</v>
      </c>
      <c r="E1417" s="5" t="str">
        <f>VLOOKUP(B1417,Region!$A$1:$B$76,2,FALSE)</f>
        <v>Region_4</v>
      </c>
      <c r="F1417" s="5" t="str">
        <f>VLOOKUP(D1417,'Used to Match Zip By Sch Name'!$A$2:$E$4714,5,FALSE)</f>
        <v>33825-3940</v>
      </c>
      <c r="G1417" s="5">
        <f>VLOOKUP(D1417,public_school_report!$D$1:$CI$3651,84,FALSE)</f>
        <v>728</v>
      </c>
      <c r="H1417" s="5" t="s">
        <v>4</v>
      </c>
      <c r="I1417" s="5">
        <v>37</v>
      </c>
      <c r="J1417" s="5">
        <v>41</v>
      </c>
      <c r="K1417" s="5">
        <v>33</v>
      </c>
      <c r="L1417" s="5">
        <v>42</v>
      </c>
      <c r="M1417" s="5">
        <v>47</v>
      </c>
      <c r="N1417" s="5">
        <v>36</v>
      </c>
      <c r="O1417" s="5">
        <v>36</v>
      </c>
      <c r="P1417" s="5">
        <v>66</v>
      </c>
      <c r="Q1417" s="5">
        <v>48</v>
      </c>
      <c r="R1417" s="5"/>
      <c r="S1417" s="5"/>
      <c r="T1417" s="5">
        <v>386</v>
      </c>
      <c r="U1417" s="5">
        <v>9</v>
      </c>
      <c r="V1417" s="5">
        <v>43</v>
      </c>
      <c r="W1417" s="5">
        <v>96</v>
      </c>
      <c r="X1417" s="5" t="s">
        <v>63</v>
      </c>
      <c r="Y1417" s="5" t="s">
        <v>63</v>
      </c>
      <c r="Z1417" s="5" t="s">
        <v>72</v>
      </c>
      <c r="AA1417" s="5" t="s">
        <v>63</v>
      </c>
      <c r="AB1417" s="5" t="s">
        <v>63</v>
      </c>
      <c r="AC1417" s="5" t="s">
        <v>63</v>
      </c>
      <c r="AD1417" s="5" t="s">
        <v>72</v>
      </c>
      <c r="AE1417" s="5" t="s">
        <v>63</v>
      </c>
      <c r="AF1417" s="5" t="s">
        <v>63</v>
      </c>
      <c r="AG1417" s="5" t="s">
        <v>63</v>
      </c>
      <c r="AH1417" s="5" t="s">
        <v>63</v>
      </c>
      <c r="AI1417" s="5" t="s">
        <v>63</v>
      </c>
      <c r="AJ1417" s="5" t="s">
        <v>63</v>
      </c>
      <c r="AK1417" s="5" t="s">
        <v>62</v>
      </c>
      <c r="AL1417" s="5" t="s">
        <v>63</v>
      </c>
      <c r="AM1417" s="5" t="s">
        <v>63</v>
      </c>
      <c r="AN1417" s="5" t="s">
        <v>62</v>
      </c>
      <c r="AO1417" s="5" t="s">
        <v>62</v>
      </c>
      <c r="AP1417" s="5" t="s">
        <v>63</v>
      </c>
      <c r="AQ1417" s="5" t="s">
        <v>63</v>
      </c>
      <c r="AR1417" s="5" t="s">
        <v>63</v>
      </c>
      <c r="AS1417" s="5" t="s">
        <v>65</v>
      </c>
      <c r="AT1417" s="5" t="s">
        <v>66</v>
      </c>
      <c r="AU1417" s="5" t="s">
        <v>67</v>
      </c>
      <c r="AV1417" s="5" t="s">
        <v>68</v>
      </c>
      <c r="AW1417" s="5" t="s">
        <v>65</v>
      </c>
      <c r="AX1417" s="5" t="s">
        <v>78</v>
      </c>
      <c r="AY1417" s="5">
        <v>69.900000000000006</v>
      </c>
      <c r="AZ1417" s="5">
        <v>85.2</v>
      </c>
    </row>
    <row r="1418" spans="1:52">
      <c r="A1418" s="5">
        <v>28</v>
      </c>
      <c r="B1418" s="5" t="s">
        <v>1460</v>
      </c>
      <c r="C1418" s="6">
        <v>211</v>
      </c>
      <c r="D1418" s="5" t="s">
        <v>1471</v>
      </c>
      <c r="E1418" s="5" t="str">
        <f>VLOOKUP(B1418,Region!$A$1:$B$76,2,FALSE)</f>
        <v>Region_4</v>
      </c>
      <c r="F1418" s="5" t="str">
        <f>VLOOKUP(D1418,'Used to Match Zip By Sch Name'!$A$2:$E$4714,5,FALSE)</f>
        <v>33852-6463</v>
      </c>
      <c r="G1418" s="5">
        <f>VLOOKUP(D1418,public_school_report!$D$1:$CI$3651,84,FALSE)</f>
        <v>843</v>
      </c>
      <c r="H1418" s="5" t="s">
        <v>2</v>
      </c>
      <c r="I1418" s="5">
        <v>46</v>
      </c>
      <c r="J1418" s="5">
        <v>51</v>
      </c>
      <c r="K1418" s="5">
        <v>49</v>
      </c>
      <c r="L1418" s="5">
        <v>46</v>
      </c>
      <c r="M1418" s="5">
        <v>46</v>
      </c>
      <c r="N1418" s="5">
        <v>40</v>
      </c>
      <c r="O1418" s="5">
        <v>46</v>
      </c>
      <c r="P1418" s="5"/>
      <c r="Q1418" s="5"/>
      <c r="R1418" s="5"/>
      <c r="S1418" s="5"/>
      <c r="T1418" s="5">
        <v>324</v>
      </c>
      <c r="U1418" s="5">
        <v>7</v>
      </c>
      <c r="V1418" s="5">
        <v>46</v>
      </c>
      <c r="W1418" s="5">
        <v>100</v>
      </c>
      <c r="X1418" s="5" t="s">
        <v>63</v>
      </c>
      <c r="Y1418" s="5" t="s">
        <v>72</v>
      </c>
      <c r="Z1418" s="5" t="s">
        <v>63</v>
      </c>
      <c r="AA1418" s="5" t="s">
        <v>63</v>
      </c>
      <c r="AB1418" s="5" t="s">
        <v>63</v>
      </c>
      <c r="AC1418" s="5" t="s">
        <v>63</v>
      </c>
      <c r="AD1418" s="5" t="s">
        <v>62</v>
      </c>
      <c r="AE1418" s="5" t="s">
        <v>64</v>
      </c>
      <c r="AF1418" s="5" t="s">
        <v>64</v>
      </c>
      <c r="AG1418" s="5" t="s">
        <v>64</v>
      </c>
      <c r="AH1418" s="5" t="s">
        <v>64</v>
      </c>
      <c r="AI1418" s="5" t="s">
        <v>64</v>
      </c>
      <c r="AJ1418" s="5" t="s">
        <v>64</v>
      </c>
      <c r="AK1418" s="5" t="s">
        <v>62</v>
      </c>
      <c r="AL1418" s="5" t="s">
        <v>62</v>
      </c>
      <c r="AM1418" s="5" t="s">
        <v>62</v>
      </c>
      <c r="AN1418" s="5" t="s">
        <v>62</v>
      </c>
      <c r="AO1418" s="5" t="s">
        <v>62</v>
      </c>
      <c r="AP1418" s="5" t="s">
        <v>63</v>
      </c>
      <c r="AQ1418" s="5" t="s">
        <v>63</v>
      </c>
      <c r="AR1418" s="5" t="s">
        <v>72</v>
      </c>
      <c r="AS1418" s="5" t="s">
        <v>65</v>
      </c>
      <c r="AT1418" s="5" t="s">
        <v>66</v>
      </c>
      <c r="AU1418" s="5" t="s">
        <v>67</v>
      </c>
      <c r="AV1418" s="5" t="s">
        <v>68</v>
      </c>
      <c r="AW1418" s="5" t="s">
        <v>65</v>
      </c>
      <c r="AX1418" s="5" t="s">
        <v>69</v>
      </c>
      <c r="AY1418" s="5">
        <v>57</v>
      </c>
      <c r="AZ1418" s="5">
        <v>81.899999999999977</v>
      </c>
    </row>
    <row r="1419" spans="1:52">
      <c r="A1419" s="5">
        <v>28</v>
      </c>
      <c r="B1419" s="5" t="s">
        <v>1460</v>
      </c>
      <c r="C1419" s="6">
        <v>221</v>
      </c>
      <c r="D1419" s="5" t="s">
        <v>1472</v>
      </c>
      <c r="E1419" s="5" t="str">
        <f>VLOOKUP(B1419,Region!$A$1:$B$76,2,FALSE)</f>
        <v>Region_4</v>
      </c>
      <c r="F1419" s="5" t="str">
        <f>VLOOKUP(D1419,'Used to Match Zip By Sch Name'!$A$2:$E$4714,5,FALSE)</f>
        <v>33870-4470</v>
      </c>
      <c r="G1419" s="5" t="e">
        <f>VLOOKUP(D1419,public_school_report!$D$1:$CI$3651,84,FALSE)</f>
        <v>#N/A</v>
      </c>
      <c r="H1419" s="5"/>
      <c r="I1419" s="5">
        <v>52</v>
      </c>
      <c r="J1419" s="5">
        <v>51</v>
      </c>
      <c r="K1419" s="5">
        <v>38</v>
      </c>
      <c r="L1419" s="5">
        <v>42</v>
      </c>
      <c r="M1419" s="5">
        <v>29</v>
      </c>
      <c r="N1419" s="5">
        <v>26</v>
      </c>
      <c r="O1419" s="5">
        <v>58</v>
      </c>
      <c r="P1419" s="5">
        <v>59</v>
      </c>
      <c r="Q1419" s="5"/>
      <c r="R1419" s="5">
        <v>79</v>
      </c>
      <c r="S1419" s="5">
        <v>51</v>
      </c>
      <c r="T1419" s="5">
        <v>485</v>
      </c>
      <c r="U1419" s="5">
        <v>10</v>
      </c>
      <c r="V1419" s="5">
        <v>49</v>
      </c>
      <c r="W1419" s="5">
        <v>97</v>
      </c>
      <c r="X1419" s="5" t="s">
        <v>63</v>
      </c>
      <c r="Y1419" s="5" t="s">
        <v>63</v>
      </c>
      <c r="Z1419" s="5" t="s">
        <v>63</v>
      </c>
      <c r="AA1419" s="5" t="s">
        <v>63</v>
      </c>
      <c r="AB1419" s="5" t="s">
        <v>62</v>
      </c>
      <c r="AC1419" s="5" t="s">
        <v>63</v>
      </c>
      <c r="AD1419" s="5" t="s">
        <v>62</v>
      </c>
      <c r="AE1419" s="5" t="s">
        <v>62</v>
      </c>
      <c r="AF1419" s="5" t="s">
        <v>63</v>
      </c>
      <c r="AG1419" s="5" t="s">
        <v>63</v>
      </c>
      <c r="AH1419" s="5" t="s">
        <v>72</v>
      </c>
      <c r="AI1419" s="5" t="s">
        <v>63</v>
      </c>
      <c r="AJ1419" s="5" t="s">
        <v>63</v>
      </c>
      <c r="AK1419" s="5" t="s">
        <v>63</v>
      </c>
      <c r="AL1419" s="5" t="s">
        <v>72</v>
      </c>
      <c r="AM1419" s="5" t="s">
        <v>63</v>
      </c>
      <c r="AN1419" s="5" t="s">
        <v>63</v>
      </c>
      <c r="AO1419" s="5" t="s">
        <v>63</v>
      </c>
      <c r="AP1419" s="5" t="s">
        <v>63</v>
      </c>
      <c r="AQ1419" s="5" t="s">
        <v>63</v>
      </c>
      <c r="AR1419" s="5" t="s">
        <v>63</v>
      </c>
      <c r="AS1419" s="5" t="s">
        <v>65</v>
      </c>
      <c r="AT1419" s="5" t="s">
        <v>66</v>
      </c>
      <c r="AU1419" s="5" t="s">
        <v>67</v>
      </c>
      <c r="AV1419" s="5" t="s">
        <v>68</v>
      </c>
      <c r="AW1419" s="5" t="s">
        <v>65</v>
      </c>
      <c r="AX1419" s="5" t="s">
        <v>82</v>
      </c>
      <c r="AY1419" s="5">
        <v>48.3</v>
      </c>
      <c r="AZ1419" s="5">
        <v>64.3</v>
      </c>
    </row>
    <row r="1420" spans="1:52">
      <c r="A1420" s="5">
        <v>28</v>
      </c>
      <c r="B1420" s="5" t="s">
        <v>1460</v>
      </c>
      <c r="C1420" s="6">
        <v>231</v>
      </c>
      <c r="D1420" s="5" t="s">
        <v>1473</v>
      </c>
      <c r="E1420" s="5" t="str">
        <f>VLOOKUP(B1420,Region!$A$1:$B$76,2,FALSE)</f>
        <v>Region_4</v>
      </c>
      <c r="F1420" s="5" t="str">
        <f>VLOOKUP(D1420,'Used to Match Zip By Sch Name'!$A$2:$E$4714,5,FALSE)</f>
        <v>33825-3224</v>
      </c>
      <c r="G1420" s="5" t="e">
        <f>VLOOKUP(D1420,public_school_report!$D$1:$CI$3651,84,FALSE)</f>
        <v>#N/A</v>
      </c>
      <c r="H1420" s="5"/>
      <c r="I1420" s="5">
        <v>38</v>
      </c>
      <c r="J1420" s="5">
        <v>41</v>
      </c>
      <c r="K1420" s="5">
        <v>30</v>
      </c>
      <c r="L1420" s="5">
        <v>50</v>
      </c>
      <c r="M1420" s="5">
        <v>55</v>
      </c>
      <c r="N1420" s="5">
        <v>53</v>
      </c>
      <c r="O1420" s="5">
        <v>46</v>
      </c>
      <c r="P1420" s="5">
        <v>63</v>
      </c>
      <c r="Q1420" s="5"/>
      <c r="R1420" s="5">
        <v>76</v>
      </c>
      <c r="S1420" s="5">
        <v>40</v>
      </c>
      <c r="T1420" s="5">
        <v>492</v>
      </c>
      <c r="U1420" s="5">
        <v>10</v>
      </c>
      <c r="V1420" s="5">
        <v>49</v>
      </c>
      <c r="W1420" s="5">
        <v>99</v>
      </c>
      <c r="X1420" s="5" t="s">
        <v>63</v>
      </c>
      <c r="Y1420" s="5" t="s">
        <v>63</v>
      </c>
      <c r="Z1420" s="5" t="s">
        <v>63</v>
      </c>
      <c r="AA1420" s="5" t="s">
        <v>63</v>
      </c>
      <c r="AB1420" s="5" t="s">
        <v>63</v>
      </c>
      <c r="AC1420" s="5" t="s">
        <v>63</v>
      </c>
      <c r="AD1420" s="5" t="s">
        <v>63</v>
      </c>
      <c r="AE1420" s="5" t="s">
        <v>63</v>
      </c>
      <c r="AF1420" s="5" t="s">
        <v>72</v>
      </c>
      <c r="AG1420" s="5" t="s">
        <v>72</v>
      </c>
      <c r="AH1420" s="5" t="s">
        <v>72</v>
      </c>
      <c r="AI1420" s="5" t="s">
        <v>72</v>
      </c>
      <c r="AJ1420" s="5" t="s">
        <v>72</v>
      </c>
      <c r="AK1420" s="5" t="s">
        <v>72</v>
      </c>
      <c r="AL1420" s="5" t="s">
        <v>72</v>
      </c>
      <c r="AM1420" s="5" t="s">
        <v>72</v>
      </c>
      <c r="AN1420" s="5" t="s">
        <v>72</v>
      </c>
      <c r="AO1420" s="5" t="s">
        <v>72</v>
      </c>
      <c r="AP1420" s="5" t="s">
        <v>63</v>
      </c>
      <c r="AQ1420" s="5" t="s">
        <v>63</v>
      </c>
      <c r="AR1420" s="5" t="s">
        <v>63</v>
      </c>
      <c r="AS1420" s="5" t="s">
        <v>65</v>
      </c>
      <c r="AT1420" s="5" t="s">
        <v>66</v>
      </c>
      <c r="AU1420" s="5" t="s">
        <v>67</v>
      </c>
      <c r="AV1420" s="5" t="s">
        <v>68</v>
      </c>
      <c r="AW1420" s="5" t="s">
        <v>65</v>
      </c>
      <c r="AX1420" s="5" t="s">
        <v>82</v>
      </c>
      <c r="AY1420" s="5">
        <v>70</v>
      </c>
      <c r="AZ1420" s="5">
        <v>79.800000000000011</v>
      </c>
    </row>
    <row r="1421" spans="1:52">
      <c r="A1421" s="5">
        <v>28</v>
      </c>
      <c r="B1421" s="5" t="s">
        <v>1460</v>
      </c>
      <c r="C1421" s="6">
        <v>251</v>
      </c>
      <c r="D1421" s="5" t="s">
        <v>1474</v>
      </c>
      <c r="E1421" s="5" t="str">
        <f>VLOOKUP(B1421,Region!$A$1:$B$76,2,FALSE)</f>
        <v>Region_4</v>
      </c>
      <c r="F1421" s="5" t="str">
        <f>VLOOKUP(D1421,'Used to Match Zip By Sch Name'!$A$2:$E$4714,5,FALSE)</f>
        <v>33852-6464</v>
      </c>
      <c r="G1421" s="5" t="e">
        <f>VLOOKUP(D1421,public_school_report!$D$1:$CI$3651,84,FALSE)</f>
        <v>#N/A</v>
      </c>
      <c r="H1421" s="5"/>
      <c r="I1421" s="5">
        <v>43</v>
      </c>
      <c r="J1421" s="5">
        <v>46</v>
      </c>
      <c r="K1421" s="5">
        <v>38</v>
      </c>
      <c r="L1421" s="5">
        <v>43</v>
      </c>
      <c r="M1421" s="5">
        <v>49</v>
      </c>
      <c r="N1421" s="5">
        <v>52</v>
      </c>
      <c r="O1421" s="5">
        <v>63</v>
      </c>
      <c r="P1421" s="5">
        <v>73</v>
      </c>
      <c r="Q1421" s="5"/>
      <c r="R1421" s="5">
        <v>79</v>
      </c>
      <c r="S1421" s="5">
        <v>47</v>
      </c>
      <c r="T1421" s="5">
        <v>533</v>
      </c>
      <c r="U1421" s="5">
        <v>10</v>
      </c>
      <c r="V1421" s="5">
        <v>53</v>
      </c>
      <c r="W1421" s="5">
        <v>100</v>
      </c>
      <c r="X1421" s="5" t="s">
        <v>63</v>
      </c>
      <c r="Y1421" s="5" t="s">
        <v>63</v>
      </c>
      <c r="Z1421" s="5" t="s">
        <v>63</v>
      </c>
      <c r="AA1421" s="5" t="s">
        <v>63</v>
      </c>
      <c r="AB1421" s="5" t="s">
        <v>63</v>
      </c>
      <c r="AC1421" s="5" t="s">
        <v>63</v>
      </c>
      <c r="AD1421" s="5" t="s">
        <v>63</v>
      </c>
      <c r="AE1421" s="5" t="s">
        <v>62</v>
      </c>
      <c r="AF1421" s="5" t="s">
        <v>62</v>
      </c>
      <c r="AG1421" s="5" t="s">
        <v>72</v>
      </c>
      <c r="AH1421" s="5" t="s">
        <v>72</v>
      </c>
      <c r="AI1421" s="5" t="s">
        <v>72</v>
      </c>
      <c r="AJ1421" s="5" t="s">
        <v>72</v>
      </c>
      <c r="AK1421" s="5" t="s">
        <v>72</v>
      </c>
      <c r="AL1421" s="5" t="s">
        <v>72</v>
      </c>
      <c r="AM1421" s="5" t="s">
        <v>63</v>
      </c>
      <c r="AN1421" s="5" t="s">
        <v>63</v>
      </c>
      <c r="AO1421" s="5" t="s">
        <v>63</v>
      </c>
      <c r="AP1421" s="5" t="s">
        <v>63</v>
      </c>
      <c r="AQ1421" s="5" t="s">
        <v>63</v>
      </c>
      <c r="AR1421" s="5" t="s">
        <v>63</v>
      </c>
      <c r="AS1421" s="5" t="s">
        <v>65</v>
      </c>
      <c r="AT1421" s="5" t="s">
        <v>66</v>
      </c>
      <c r="AU1421" s="5" t="s">
        <v>67</v>
      </c>
      <c r="AV1421" s="5" t="s">
        <v>68</v>
      </c>
      <c r="AW1421" s="5" t="s">
        <v>65</v>
      </c>
      <c r="AX1421" s="5" t="s">
        <v>82</v>
      </c>
      <c r="AY1421" s="5">
        <v>50.9</v>
      </c>
      <c r="AZ1421" s="5">
        <v>72.2</v>
      </c>
    </row>
    <row r="1422" spans="1:52">
      <c r="A1422" s="5">
        <v>28</v>
      </c>
      <c r="B1422" s="5" t="s">
        <v>1460</v>
      </c>
      <c r="C1422" s="6">
        <v>291</v>
      </c>
      <c r="D1422" s="5" t="s">
        <v>1475</v>
      </c>
      <c r="E1422" s="5" t="str">
        <f>VLOOKUP(B1422,Region!$A$1:$B$76,2,FALSE)</f>
        <v>Region_4</v>
      </c>
      <c r="F1422" s="5" t="str">
        <f>VLOOKUP(D1422,'Used to Match Zip By Sch Name'!$A$2:$E$4714,5,FALSE)</f>
        <v>33872-1706</v>
      </c>
      <c r="G1422" s="5">
        <f>VLOOKUP(D1422,public_school_report!$D$1:$CI$3651,84,FALSE)</f>
        <v>767</v>
      </c>
      <c r="H1422" s="5" t="s">
        <v>4</v>
      </c>
      <c r="I1422" s="5">
        <v>66</v>
      </c>
      <c r="J1422" s="5">
        <v>64</v>
      </c>
      <c r="K1422" s="5">
        <v>51</v>
      </c>
      <c r="L1422" s="5">
        <v>74</v>
      </c>
      <c r="M1422" s="5">
        <v>72</v>
      </c>
      <c r="N1422" s="5">
        <v>56</v>
      </c>
      <c r="O1422" s="5">
        <v>65</v>
      </c>
      <c r="P1422" s="5"/>
      <c r="Q1422" s="5"/>
      <c r="R1422" s="5"/>
      <c r="S1422" s="5"/>
      <c r="T1422" s="5">
        <v>448</v>
      </c>
      <c r="U1422" s="5">
        <v>7</v>
      </c>
      <c r="V1422" s="5">
        <v>64</v>
      </c>
      <c r="W1422" s="5">
        <v>100</v>
      </c>
      <c r="X1422" s="5" t="s">
        <v>64</v>
      </c>
      <c r="Y1422" s="5" t="s">
        <v>63</v>
      </c>
      <c r="Z1422" s="5" t="s">
        <v>62</v>
      </c>
      <c r="AA1422" s="5" t="s">
        <v>63</v>
      </c>
      <c r="AB1422" s="5" t="s">
        <v>63</v>
      </c>
      <c r="AC1422" s="5" t="s">
        <v>62</v>
      </c>
      <c r="AD1422" s="5" t="s">
        <v>62</v>
      </c>
      <c r="AE1422" s="5" t="s">
        <v>62</v>
      </c>
      <c r="AF1422" s="5" t="s">
        <v>64</v>
      </c>
      <c r="AG1422" s="5" t="s">
        <v>63</v>
      </c>
      <c r="AH1422" s="5" t="s">
        <v>62</v>
      </c>
      <c r="AI1422" s="5" t="s">
        <v>62</v>
      </c>
      <c r="AJ1422" s="5" t="s">
        <v>64</v>
      </c>
      <c r="AK1422" s="5" t="s">
        <v>63</v>
      </c>
      <c r="AL1422" s="5" t="s">
        <v>64</v>
      </c>
      <c r="AM1422" s="5" t="s">
        <v>64</v>
      </c>
      <c r="AN1422" s="5" t="s">
        <v>64</v>
      </c>
      <c r="AO1422" s="5" t="s">
        <v>64</v>
      </c>
      <c r="AP1422" s="5" t="s">
        <v>63</v>
      </c>
      <c r="AQ1422" s="5" t="s">
        <v>64</v>
      </c>
      <c r="AR1422" s="5" t="s">
        <v>63</v>
      </c>
      <c r="AS1422" s="5" t="s">
        <v>65</v>
      </c>
      <c r="AT1422" s="5" t="s">
        <v>66</v>
      </c>
      <c r="AU1422" s="5" t="s">
        <v>67</v>
      </c>
      <c r="AV1422" s="5" t="s">
        <v>68</v>
      </c>
      <c r="AW1422" s="5" t="s">
        <v>65</v>
      </c>
      <c r="AX1422" s="5" t="s">
        <v>69</v>
      </c>
      <c r="AY1422" s="5">
        <v>53.3</v>
      </c>
      <c r="AZ1422" s="5">
        <v>72.899999999999977</v>
      </c>
    </row>
    <row r="1423" spans="1:52" s="18" customFormat="1">
      <c r="A1423" s="19">
        <v>28</v>
      </c>
      <c r="B1423" s="19" t="s">
        <v>1460</v>
      </c>
      <c r="C1423" s="20">
        <v>7023</v>
      </c>
      <c r="D1423" s="19" t="s">
        <v>1476</v>
      </c>
      <c r="E1423" s="5" t="str">
        <f>VLOOKUP(B1423,Region!$A$1:$B$76,2,FALSE)</f>
        <v>Region_4</v>
      </c>
      <c r="F1423" s="5" t="e">
        <f>VLOOKUP(D1423,'Used to Match Zip By Sch Name'!$A$2:$E$4714,5,FALSE)</f>
        <v>#N/A</v>
      </c>
      <c r="G1423" s="5" t="e">
        <f>VLOOKUP(D1423,public_school_report!$D$1:$CI$3651,84,FALSE)</f>
        <v>#N/A</v>
      </c>
      <c r="H1423" s="5"/>
      <c r="I1423" s="19">
        <v>62</v>
      </c>
      <c r="J1423" s="19">
        <v>41</v>
      </c>
      <c r="K1423" s="19"/>
      <c r="L1423" s="19">
        <v>44</v>
      </c>
      <c r="M1423" s="19">
        <v>36</v>
      </c>
      <c r="N1423" s="19"/>
      <c r="O1423" s="19">
        <v>55</v>
      </c>
      <c r="P1423" s="19">
        <v>63</v>
      </c>
      <c r="Q1423" s="19"/>
      <c r="R1423" s="19"/>
      <c r="S1423" s="19"/>
      <c r="T1423" s="19">
        <v>301</v>
      </c>
      <c r="U1423" s="19">
        <v>6</v>
      </c>
      <c r="V1423" s="19">
        <v>50</v>
      </c>
      <c r="W1423" s="19">
        <v>98</v>
      </c>
      <c r="X1423" s="19" t="s">
        <v>63</v>
      </c>
      <c r="Y1423" s="19" t="s">
        <v>62</v>
      </c>
      <c r="Z1423" s="19" t="s">
        <v>66</v>
      </c>
      <c r="AA1423" s="19" t="s">
        <v>66</v>
      </c>
      <c r="AB1423" s="19" t="s">
        <v>66</v>
      </c>
      <c r="AC1423" s="19" t="s">
        <v>66</v>
      </c>
      <c r="AD1423" s="19" t="s">
        <v>66</v>
      </c>
      <c r="AE1423" s="19" t="s">
        <v>66</v>
      </c>
      <c r="AF1423" s="19" t="s">
        <v>66</v>
      </c>
      <c r="AG1423" s="19" t="s">
        <v>66</v>
      </c>
      <c r="AH1423" s="19" t="s">
        <v>66</v>
      </c>
      <c r="AI1423" s="19" t="s">
        <v>66</v>
      </c>
      <c r="AJ1423" s="19" t="s">
        <v>66</v>
      </c>
      <c r="AK1423" s="19" t="s">
        <v>66</v>
      </c>
      <c r="AL1423" s="19" t="s">
        <v>66</v>
      </c>
      <c r="AM1423" s="19" t="s">
        <v>66</v>
      </c>
      <c r="AN1423" s="19" t="s">
        <v>66</v>
      </c>
      <c r="AO1423" s="19" t="s">
        <v>66</v>
      </c>
      <c r="AP1423" s="19" t="s">
        <v>66</v>
      </c>
      <c r="AQ1423" s="19" t="s">
        <v>66</v>
      </c>
      <c r="AR1423" s="19" t="s">
        <v>66</v>
      </c>
      <c r="AS1423" s="19" t="s">
        <v>65</v>
      </c>
      <c r="AT1423" s="19" t="s">
        <v>66</v>
      </c>
      <c r="AU1423" s="19" t="s">
        <v>67</v>
      </c>
      <c r="AV1423" s="19" t="s">
        <v>67</v>
      </c>
      <c r="AW1423" s="19" t="s">
        <v>65</v>
      </c>
      <c r="AX1423" s="19" t="s">
        <v>86</v>
      </c>
      <c r="AY1423" s="19">
        <v>22.6</v>
      </c>
      <c r="AZ1423" s="19">
        <v>54</v>
      </c>
    </row>
    <row r="1424" spans="1:52">
      <c r="A1424" s="5">
        <v>29</v>
      </c>
      <c r="B1424" s="5" t="s">
        <v>1477</v>
      </c>
      <c r="C1424" s="6">
        <v>5</v>
      </c>
      <c r="D1424" s="5" t="s">
        <v>1478</v>
      </c>
      <c r="E1424" s="5" t="str">
        <f>VLOOKUP(B1424,Region!$A$1:$B$76,2,FALSE)</f>
        <v>Region_4</v>
      </c>
      <c r="F1424" s="5">
        <f>VLOOKUP(D1424,'Used to Match Zip By Sch Name'!$A$2:$E$4714,5,FALSE)</f>
        <v>33579</v>
      </c>
      <c r="G1424" s="5" t="e">
        <f>VLOOKUP(D1424,public_school_report!$D$1:$CI$3651,84,FALSE)</f>
        <v>#N/A</v>
      </c>
      <c r="H1424" s="5"/>
      <c r="I1424" s="5">
        <v>50</v>
      </c>
      <c r="J1424" s="5">
        <v>53</v>
      </c>
      <c r="K1424" s="5">
        <v>54</v>
      </c>
      <c r="L1424" s="5">
        <v>40</v>
      </c>
      <c r="M1424" s="5">
        <v>31</v>
      </c>
      <c r="N1424" s="5">
        <v>34</v>
      </c>
      <c r="O1424" s="5">
        <v>41</v>
      </c>
      <c r="P1424" s="5"/>
      <c r="Q1424" s="5"/>
      <c r="R1424" s="5"/>
      <c r="S1424" s="5"/>
      <c r="T1424" s="5">
        <v>303</v>
      </c>
      <c r="U1424" s="5">
        <v>7</v>
      </c>
      <c r="V1424" s="5">
        <v>43</v>
      </c>
      <c r="W1424" s="5">
        <v>99</v>
      </c>
      <c r="X1424" s="5" t="s">
        <v>63</v>
      </c>
      <c r="Y1424" s="5" t="s">
        <v>63</v>
      </c>
      <c r="Z1424" s="5" t="s">
        <v>66</v>
      </c>
      <c r="AA1424" s="5" t="s">
        <v>66</v>
      </c>
      <c r="AB1424" s="5" t="s">
        <v>66</v>
      </c>
      <c r="AC1424" s="5" t="s">
        <v>66</v>
      </c>
      <c r="AD1424" s="5" t="s">
        <v>66</v>
      </c>
      <c r="AE1424" s="5" t="s">
        <v>66</v>
      </c>
      <c r="AF1424" s="5" t="s">
        <v>66</v>
      </c>
      <c r="AG1424" s="5" t="s">
        <v>66</v>
      </c>
      <c r="AH1424" s="5" t="s">
        <v>66</v>
      </c>
      <c r="AI1424" s="5" t="s">
        <v>66</v>
      </c>
      <c r="AJ1424" s="5" t="s">
        <v>66</v>
      </c>
      <c r="AK1424" s="5" t="s">
        <v>66</v>
      </c>
      <c r="AL1424" s="5" t="s">
        <v>66</v>
      </c>
      <c r="AM1424" s="5" t="s">
        <v>66</v>
      </c>
      <c r="AN1424" s="5" t="s">
        <v>66</v>
      </c>
      <c r="AO1424" s="5" t="s">
        <v>66</v>
      </c>
      <c r="AP1424" s="5" t="s">
        <v>66</v>
      </c>
      <c r="AQ1424" s="5" t="s">
        <v>66</v>
      </c>
      <c r="AR1424" s="5" t="s">
        <v>66</v>
      </c>
      <c r="AS1424" s="5" t="s">
        <v>65</v>
      </c>
      <c r="AT1424" s="5" t="s">
        <v>66</v>
      </c>
      <c r="AU1424" s="5" t="s">
        <v>67</v>
      </c>
      <c r="AV1424" s="5" t="s">
        <v>67</v>
      </c>
      <c r="AW1424" s="5" t="s">
        <v>65</v>
      </c>
      <c r="AX1424" s="5" t="s">
        <v>69</v>
      </c>
      <c r="AY1424" s="5">
        <v>50.6</v>
      </c>
      <c r="AZ1424" s="5">
        <v>48.3</v>
      </c>
    </row>
    <row r="1425" spans="1:52">
      <c r="A1425" s="5">
        <v>29</v>
      </c>
      <c r="B1425" s="5" t="s">
        <v>1477</v>
      </c>
      <c r="C1425" s="6">
        <v>41</v>
      </c>
      <c r="D1425" s="5" t="s">
        <v>1479</v>
      </c>
      <c r="E1425" s="5" t="str">
        <f>VLOOKUP(B1425,Region!$A$1:$B$76,2,FALSE)</f>
        <v>Region_4</v>
      </c>
      <c r="F1425" s="5" t="str">
        <f>VLOOKUP(D1425,'Used to Match Zip By Sch Name'!$A$2:$E$4714,5,FALSE)</f>
        <v>33612-7458</v>
      </c>
      <c r="G1425" s="5">
        <f>VLOOKUP(D1425,public_school_report!$D$1:$CI$3651,84,FALSE)</f>
        <v>897</v>
      </c>
      <c r="H1425" s="5" t="s">
        <v>2</v>
      </c>
      <c r="I1425" s="5">
        <v>28</v>
      </c>
      <c r="J1425" s="5">
        <v>34</v>
      </c>
      <c r="K1425" s="5">
        <v>33</v>
      </c>
      <c r="L1425" s="5">
        <v>33</v>
      </c>
      <c r="M1425" s="5">
        <v>44</v>
      </c>
      <c r="N1425" s="5">
        <v>40</v>
      </c>
      <c r="O1425" s="5">
        <v>26</v>
      </c>
      <c r="P1425" s="5">
        <v>31</v>
      </c>
      <c r="Q1425" s="5">
        <v>66</v>
      </c>
      <c r="R1425" s="5"/>
      <c r="S1425" s="5"/>
      <c r="T1425" s="5">
        <v>335</v>
      </c>
      <c r="U1425" s="5">
        <v>9</v>
      </c>
      <c r="V1425" s="5">
        <v>37</v>
      </c>
      <c r="W1425" s="5">
        <v>99</v>
      </c>
      <c r="X1425" s="5" t="s">
        <v>72</v>
      </c>
      <c r="Y1425" s="5" t="s">
        <v>63</v>
      </c>
      <c r="Z1425" s="5" t="s">
        <v>63</v>
      </c>
      <c r="AA1425" s="5" t="s">
        <v>63</v>
      </c>
      <c r="AB1425" s="5" t="s">
        <v>63</v>
      </c>
      <c r="AC1425" s="5" t="s">
        <v>63</v>
      </c>
      <c r="AD1425" s="5" t="s">
        <v>63</v>
      </c>
      <c r="AE1425" s="5" t="s">
        <v>62</v>
      </c>
      <c r="AF1425" s="5" t="s">
        <v>64</v>
      </c>
      <c r="AG1425" s="5" t="s">
        <v>64</v>
      </c>
      <c r="AH1425" s="5" t="s">
        <v>64</v>
      </c>
      <c r="AI1425" s="5" t="s">
        <v>64</v>
      </c>
      <c r="AJ1425" s="5" t="s">
        <v>64</v>
      </c>
      <c r="AK1425" s="5" t="s">
        <v>64</v>
      </c>
      <c r="AL1425" s="5" t="s">
        <v>62</v>
      </c>
      <c r="AM1425" s="5" t="s">
        <v>62</v>
      </c>
      <c r="AN1425" s="5" t="s">
        <v>64</v>
      </c>
      <c r="AO1425" s="5" t="s">
        <v>64</v>
      </c>
      <c r="AP1425" s="5" t="s">
        <v>64</v>
      </c>
      <c r="AQ1425" s="5" t="s">
        <v>63</v>
      </c>
      <c r="AR1425" s="5" t="s">
        <v>63</v>
      </c>
      <c r="AS1425" s="5" t="s">
        <v>65</v>
      </c>
      <c r="AT1425" s="5" t="s">
        <v>66</v>
      </c>
      <c r="AU1425" s="5" t="s">
        <v>67</v>
      </c>
      <c r="AV1425" s="5" t="s">
        <v>68</v>
      </c>
      <c r="AW1425" s="5" t="s">
        <v>65</v>
      </c>
      <c r="AX1425" s="5" t="s">
        <v>78</v>
      </c>
      <c r="AY1425" s="5">
        <v>87.5</v>
      </c>
      <c r="AZ1425" s="5">
        <v>91.600000000000023</v>
      </c>
    </row>
    <row r="1426" spans="1:52">
      <c r="A1426" s="5">
        <v>29</v>
      </c>
      <c r="B1426" s="5" t="s">
        <v>1477</v>
      </c>
      <c r="C1426" s="6">
        <v>42</v>
      </c>
      <c r="D1426" s="5" t="s">
        <v>399</v>
      </c>
      <c r="E1426" s="5" t="str">
        <f>VLOOKUP(B1426,Region!$A$1:$B$76,2,FALSE)</f>
        <v>Region_4</v>
      </c>
      <c r="F1426" s="5" t="str">
        <f>VLOOKUP(D1426,'Used to Match Zip By Sch Name'!$A$2:$E$4714,5,FALSE)</f>
        <v>33612-7457</v>
      </c>
      <c r="G1426" s="5">
        <f>VLOOKUP(D1426,public_school_report!$D$1:$CI$3651,84,FALSE)</f>
        <v>644</v>
      </c>
      <c r="H1426" s="5" t="s">
        <v>4</v>
      </c>
      <c r="I1426" s="5">
        <v>34</v>
      </c>
      <c r="J1426" s="5">
        <v>56</v>
      </c>
      <c r="K1426" s="5">
        <v>60</v>
      </c>
      <c r="L1426" s="5">
        <v>37</v>
      </c>
      <c r="M1426" s="5">
        <v>56</v>
      </c>
      <c r="N1426" s="5">
        <v>62</v>
      </c>
      <c r="O1426" s="5">
        <v>33</v>
      </c>
      <c r="P1426" s="5"/>
      <c r="Q1426" s="5"/>
      <c r="R1426" s="5"/>
      <c r="S1426" s="5"/>
      <c r="T1426" s="5">
        <v>338</v>
      </c>
      <c r="U1426" s="5">
        <v>7</v>
      </c>
      <c r="V1426" s="5">
        <v>48</v>
      </c>
      <c r="W1426" s="5">
        <v>100</v>
      </c>
      <c r="X1426" s="5" t="s">
        <v>63</v>
      </c>
      <c r="Y1426" s="5" t="s">
        <v>72</v>
      </c>
      <c r="Z1426" s="5" t="s">
        <v>72</v>
      </c>
      <c r="AA1426" s="5" t="s">
        <v>73</v>
      </c>
      <c r="AB1426" s="5" t="s">
        <v>73</v>
      </c>
      <c r="AC1426" s="5" t="s">
        <v>72</v>
      </c>
      <c r="AD1426" s="5" t="s">
        <v>63</v>
      </c>
      <c r="AE1426" s="5" t="s">
        <v>63</v>
      </c>
      <c r="AF1426" s="5" t="s">
        <v>63</v>
      </c>
      <c r="AG1426" s="5" t="s">
        <v>63</v>
      </c>
      <c r="AH1426" s="5" t="s">
        <v>62</v>
      </c>
      <c r="AI1426" s="5" t="s">
        <v>63</v>
      </c>
      <c r="AJ1426" s="5" t="s">
        <v>62</v>
      </c>
      <c r="AK1426" s="5" t="s">
        <v>62</v>
      </c>
      <c r="AL1426" s="5" t="s">
        <v>63</v>
      </c>
      <c r="AM1426" s="5" t="s">
        <v>62</v>
      </c>
      <c r="AN1426" s="5" t="s">
        <v>62</v>
      </c>
      <c r="AO1426" s="5" t="s">
        <v>62</v>
      </c>
      <c r="AP1426" s="5" t="s">
        <v>63</v>
      </c>
      <c r="AQ1426" s="5" t="s">
        <v>63</v>
      </c>
      <c r="AR1426" s="5" t="s">
        <v>63</v>
      </c>
      <c r="AS1426" s="5" t="s">
        <v>65</v>
      </c>
      <c r="AT1426" s="5" t="s">
        <v>66</v>
      </c>
      <c r="AU1426" s="5" t="s">
        <v>67</v>
      </c>
      <c r="AV1426" s="5" t="s">
        <v>68</v>
      </c>
      <c r="AW1426" s="5" t="s">
        <v>65</v>
      </c>
      <c r="AX1426" s="5" t="s">
        <v>69</v>
      </c>
      <c r="AY1426" s="5">
        <v>85.6</v>
      </c>
      <c r="AZ1426" s="5">
        <v>94.6</v>
      </c>
    </row>
    <row r="1427" spans="1:52">
      <c r="A1427" s="5">
        <v>29</v>
      </c>
      <c r="B1427" s="5" t="s">
        <v>1477</v>
      </c>
      <c r="C1427" s="6">
        <v>43</v>
      </c>
      <c r="D1427" s="5" t="s">
        <v>1480</v>
      </c>
      <c r="E1427" s="5" t="str">
        <f>VLOOKUP(B1427,Region!$A$1:$B$76,2,FALSE)</f>
        <v>Region_4</v>
      </c>
      <c r="F1427" s="5" t="str">
        <f>VLOOKUP(D1427,'Used to Match Zip By Sch Name'!$A$2:$E$4714,5,FALSE)</f>
        <v>33578-8860</v>
      </c>
      <c r="G1427" s="5" t="e">
        <f>VLOOKUP(D1427,public_school_report!$D$1:$CI$3651,84,FALSE)</f>
        <v>#N/A</v>
      </c>
      <c r="H1427" s="5"/>
      <c r="I1427" s="5">
        <v>30</v>
      </c>
      <c r="J1427" s="5">
        <v>34</v>
      </c>
      <c r="K1427" s="5">
        <v>28</v>
      </c>
      <c r="L1427" s="5">
        <v>31</v>
      </c>
      <c r="M1427" s="5">
        <v>41</v>
      </c>
      <c r="N1427" s="5">
        <v>43</v>
      </c>
      <c r="O1427" s="5">
        <v>58</v>
      </c>
      <c r="P1427" s="5">
        <v>57</v>
      </c>
      <c r="Q1427" s="5"/>
      <c r="R1427" s="5">
        <v>88</v>
      </c>
      <c r="S1427" s="5">
        <v>36</v>
      </c>
      <c r="T1427" s="5">
        <v>446</v>
      </c>
      <c r="U1427" s="5">
        <v>10</v>
      </c>
      <c r="V1427" s="5">
        <v>45</v>
      </c>
      <c r="W1427" s="5">
        <v>97</v>
      </c>
      <c r="X1427" s="5" t="s">
        <v>63</v>
      </c>
      <c r="Y1427" s="5" t="s">
        <v>63</v>
      </c>
      <c r="Z1427" s="5" t="s">
        <v>63</v>
      </c>
      <c r="AA1427" s="5" t="s">
        <v>63</v>
      </c>
      <c r="AB1427" s="5" t="s">
        <v>63</v>
      </c>
      <c r="AC1427" s="5" t="s">
        <v>63</v>
      </c>
      <c r="AD1427" s="5" t="s">
        <v>62</v>
      </c>
      <c r="AE1427" s="5" t="s">
        <v>62</v>
      </c>
      <c r="AF1427" s="5" t="s">
        <v>64</v>
      </c>
      <c r="AG1427" s="5" t="s">
        <v>72</v>
      </c>
      <c r="AH1427" s="5" t="s">
        <v>72</v>
      </c>
      <c r="AI1427" s="5" t="s">
        <v>63</v>
      </c>
      <c r="AJ1427" s="5" t="s">
        <v>72</v>
      </c>
      <c r="AK1427" s="5" t="s">
        <v>66</v>
      </c>
      <c r="AL1427" s="5" t="s">
        <v>66</v>
      </c>
      <c r="AM1427" s="5" t="s">
        <v>66</v>
      </c>
      <c r="AN1427" s="5" t="s">
        <v>66</v>
      </c>
      <c r="AO1427" s="5" t="s">
        <v>66</v>
      </c>
      <c r="AP1427" s="5" t="s">
        <v>66</v>
      </c>
      <c r="AQ1427" s="5" t="s">
        <v>66</v>
      </c>
      <c r="AR1427" s="5" t="s">
        <v>66</v>
      </c>
      <c r="AS1427" s="5" t="s">
        <v>65</v>
      </c>
      <c r="AT1427" s="5" t="s">
        <v>66</v>
      </c>
      <c r="AU1427" s="5" t="s">
        <v>67</v>
      </c>
      <c r="AV1427" s="5" t="s">
        <v>68</v>
      </c>
      <c r="AW1427" s="5" t="s">
        <v>65</v>
      </c>
      <c r="AX1427" s="5" t="s">
        <v>82</v>
      </c>
      <c r="AY1427" s="5">
        <v>84.2</v>
      </c>
      <c r="AZ1427" s="5">
        <v>75.8</v>
      </c>
    </row>
    <row r="1428" spans="1:52">
      <c r="A1428" s="5">
        <v>29</v>
      </c>
      <c r="B1428" s="5" t="s">
        <v>1477</v>
      </c>
      <c r="C1428" s="6">
        <v>51</v>
      </c>
      <c r="D1428" s="5" t="s">
        <v>1481</v>
      </c>
      <c r="E1428" s="5" t="str">
        <f>VLOOKUP(B1428,Region!$A$1:$B$76,2,FALSE)</f>
        <v>Region_4</v>
      </c>
      <c r="F1428" s="5" t="str">
        <f>VLOOKUP(D1428,'Used to Match Zip By Sch Name'!$A$2:$E$4714,5,FALSE)</f>
        <v>33610-3906</v>
      </c>
      <c r="G1428" s="5">
        <f>VLOOKUP(D1428,public_school_report!$D$1:$CI$3651,84,FALSE)</f>
        <v>459</v>
      </c>
      <c r="H1428" s="5" t="s">
        <v>6</v>
      </c>
      <c r="I1428" s="5">
        <v>32</v>
      </c>
      <c r="J1428" s="5">
        <v>58</v>
      </c>
      <c r="K1428" s="5">
        <v>67</v>
      </c>
      <c r="L1428" s="5">
        <v>39</v>
      </c>
      <c r="M1428" s="5">
        <v>63</v>
      </c>
      <c r="N1428" s="5">
        <v>54</v>
      </c>
      <c r="O1428" s="5">
        <v>38</v>
      </c>
      <c r="P1428" s="5"/>
      <c r="Q1428" s="5"/>
      <c r="R1428" s="5"/>
      <c r="S1428" s="5"/>
      <c r="T1428" s="5">
        <v>351</v>
      </c>
      <c r="U1428" s="5">
        <v>7</v>
      </c>
      <c r="V1428" s="5">
        <v>50</v>
      </c>
      <c r="W1428" s="5">
        <v>100</v>
      </c>
      <c r="X1428" s="5" t="s">
        <v>63</v>
      </c>
      <c r="Y1428" s="5" t="s">
        <v>72</v>
      </c>
      <c r="Z1428" s="5" t="s">
        <v>72</v>
      </c>
      <c r="AA1428" s="5" t="s">
        <v>72</v>
      </c>
      <c r="AB1428" s="5" t="s">
        <v>73</v>
      </c>
      <c r="AC1428" s="5" t="s">
        <v>72</v>
      </c>
      <c r="AD1428" s="5" t="s">
        <v>73</v>
      </c>
      <c r="AE1428" s="5" t="s">
        <v>72</v>
      </c>
      <c r="AF1428" s="5" t="s">
        <v>63</v>
      </c>
      <c r="AG1428" s="5" t="s">
        <v>63</v>
      </c>
      <c r="AH1428" s="5" t="s">
        <v>62</v>
      </c>
      <c r="AI1428" s="5" t="s">
        <v>63</v>
      </c>
      <c r="AJ1428" s="5" t="s">
        <v>62</v>
      </c>
      <c r="AK1428" s="5" t="s">
        <v>63</v>
      </c>
      <c r="AL1428" s="5" t="s">
        <v>63</v>
      </c>
      <c r="AM1428" s="5" t="s">
        <v>66</v>
      </c>
      <c r="AN1428" s="5" t="s">
        <v>66</v>
      </c>
      <c r="AO1428" s="5" t="s">
        <v>66</v>
      </c>
      <c r="AP1428" s="5" t="s">
        <v>66</v>
      </c>
      <c r="AQ1428" s="5" t="s">
        <v>66</v>
      </c>
      <c r="AR1428" s="5" t="s">
        <v>66</v>
      </c>
      <c r="AS1428" s="5" t="s">
        <v>65</v>
      </c>
      <c r="AT1428" s="5" t="s">
        <v>66</v>
      </c>
      <c r="AU1428" s="5" t="s">
        <v>67</v>
      </c>
      <c r="AV1428" s="5" t="s">
        <v>68</v>
      </c>
      <c r="AW1428" s="5" t="s">
        <v>65</v>
      </c>
      <c r="AX1428" s="5" t="s">
        <v>69</v>
      </c>
      <c r="AY1428" s="5">
        <v>97.4</v>
      </c>
      <c r="AZ1428" s="5">
        <v>98</v>
      </c>
    </row>
    <row r="1429" spans="1:52">
      <c r="A1429" s="5">
        <v>29</v>
      </c>
      <c r="B1429" s="5" t="s">
        <v>1477</v>
      </c>
      <c r="C1429" s="6">
        <v>52</v>
      </c>
      <c r="D1429" s="5" t="s">
        <v>1482</v>
      </c>
      <c r="E1429" s="5" t="str">
        <f>VLOOKUP(B1429,Region!$A$1:$B$76,2,FALSE)</f>
        <v>Region_4</v>
      </c>
      <c r="F1429" s="5" t="str">
        <f>VLOOKUP(D1429,'Used to Match Zip By Sch Name'!$A$2:$E$4714,5,FALSE)</f>
        <v>33578-8631</v>
      </c>
      <c r="G1429" s="5">
        <f>VLOOKUP(D1429,public_school_report!$D$1:$CI$3651,84,FALSE)</f>
        <v>878</v>
      </c>
      <c r="H1429" s="5" t="s">
        <v>2</v>
      </c>
      <c r="I1429" s="5">
        <v>26</v>
      </c>
      <c r="J1429" s="5">
        <v>40</v>
      </c>
      <c r="K1429" s="5">
        <v>41</v>
      </c>
      <c r="L1429" s="5">
        <v>27</v>
      </c>
      <c r="M1429" s="5">
        <v>41</v>
      </c>
      <c r="N1429" s="5">
        <v>40</v>
      </c>
      <c r="O1429" s="5">
        <v>23</v>
      </c>
      <c r="P1429" s="5">
        <v>39</v>
      </c>
      <c r="Q1429" s="5">
        <v>64</v>
      </c>
      <c r="R1429" s="5"/>
      <c r="S1429" s="5"/>
      <c r="T1429" s="5">
        <v>341</v>
      </c>
      <c r="U1429" s="5">
        <v>9</v>
      </c>
      <c r="V1429" s="5">
        <v>38</v>
      </c>
      <c r="W1429" s="5">
        <v>99</v>
      </c>
      <c r="X1429" s="5" t="s">
        <v>72</v>
      </c>
      <c r="Y1429" s="5" t="s">
        <v>72</v>
      </c>
      <c r="Z1429" s="5" t="s">
        <v>63</v>
      </c>
      <c r="AA1429" s="5" t="s">
        <v>63</v>
      </c>
      <c r="AB1429" s="5" t="s">
        <v>63</v>
      </c>
      <c r="AC1429" s="5" t="s">
        <v>63</v>
      </c>
      <c r="AD1429" s="5" t="s">
        <v>72</v>
      </c>
      <c r="AE1429" s="5" t="s">
        <v>72</v>
      </c>
      <c r="AF1429" s="5" t="s">
        <v>63</v>
      </c>
      <c r="AG1429" s="5" t="s">
        <v>62</v>
      </c>
      <c r="AH1429" s="5" t="s">
        <v>62</v>
      </c>
      <c r="AI1429" s="5" t="s">
        <v>62</v>
      </c>
      <c r="AJ1429" s="5" t="s">
        <v>64</v>
      </c>
      <c r="AK1429" s="5" t="s">
        <v>62</v>
      </c>
      <c r="AL1429" s="5" t="s">
        <v>66</v>
      </c>
      <c r="AM1429" s="5" t="s">
        <v>66</v>
      </c>
      <c r="AN1429" s="5" t="s">
        <v>66</v>
      </c>
      <c r="AO1429" s="5" t="s">
        <v>66</v>
      </c>
      <c r="AP1429" s="5" t="s">
        <v>66</v>
      </c>
      <c r="AQ1429" s="5" t="s">
        <v>66</v>
      </c>
      <c r="AR1429" s="5" t="s">
        <v>66</v>
      </c>
      <c r="AS1429" s="5" t="s">
        <v>65</v>
      </c>
      <c r="AT1429" s="5" t="s">
        <v>66</v>
      </c>
      <c r="AU1429" s="5" t="s">
        <v>67</v>
      </c>
      <c r="AV1429" s="5" t="s">
        <v>68</v>
      </c>
      <c r="AW1429" s="5" t="s">
        <v>65</v>
      </c>
      <c r="AX1429" s="5" t="s">
        <v>78</v>
      </c>
      <c r="AY1429" s="5">
        <v>83.7</v>
      </c>
      <c r="AZ1429" s="5">
        <v>87.2</v>
      </c>
    </row>
    <row r="1430" spans="1:52">
      <c r="A1430" s="5">
        <v>29</v>
      </c>
      <c r="B1430" s="5" t="s">
        <v>1477</v>
      </c>
      <c r="C1430" s="6">
        <v>54</v>
      </c>
      <c r="D1430" s="5" t="s">
        <v>1483</v>
      </c>
      <c r="E1430" s="5" t="str">
        <f>VLOOKUP(B1430,Region!$A$1:$B$76,2,FALSE)</f>
        <v>Region_4</v>
      </c>
      <c r="F1430" s="5" t="str">
        <f>VLOOKUP(D1430,'Used to Match Zip By Sch Name'!$A$2:$E$4714,5,FALSE)</f>
        <v>33534-3938</v>
      </c>
      <c r="G1430" s="5">
        <f>VLOOKUP(D1430,public_school_report!$D$1:$CI$3651,84,FALSE)</f>
        <v>768</v>
      </c>
      <c r="H1430" s="5" t="s">
        <v>4</v>
      </c>
      <c r="I1430" s="5">
        <v>42</v>
      </c>
      <c r="J1430" s="5">
        <v>49</v>
      </c>
      <c r="K1430" s="5">
        <v>46</v>
      </c>
      <c r="L1430" s="5">
        <v>43</v>
      </c>
      <c r="M1430" s="5">
        <v>52</v>
      </c>
      <c r="N1430" s="5">
        <v>38</v>
      </c>
      <c r="O1430" s="5">
        <v>45</v>
      </c>
      <c r="P1430" s="5"/>
      <c r="Q1430" s="5"/>
      <c r="R1430" s="5"/>
      <c r="S1430" s="5"/>
      <c r="T1430" s="5">
        <v>315</v>
      </c>
      <c r="U1430" s="5">
        <v>7</v>
      </c>
      <c r="V1430" s="5">
        <v>45</v>
      </c>
      <c r="W1430" s="5">
        <v>100</v>
      </c>
      <c r="X1430" s="5" t="s">
        <v>63</v>
      </c>
      <c r="Y1430" s="5" t="s">
        <v>63</v>
      </c>
      <c r="Z1430" s="5" t="s">
        <v>63</v>
      </c>
      <c r="AA1430" s="5" t="s">
        <v>63</v>
      </c>
      <c r="AB1430" s="5" t="s">
        <v>72</v>
      </c>
      <c r="AC1430" s="5" t="s">
        <v>63</v>
      </c>
      <c r="AD1430" s="5" t="s">
        <v>63</v>
      </c>
      <c r="AE1430" s="5" t="s">
        <v>63</v>
      </c>
      <c r="AF1430" s="5" t="s">
        <v>62</v>
      </c>
      <c r="AG1430" s="5" t="s">
        <v>62</v>
      </c>
      <c r="AH1430" s="5" t="s">
        <v>64</v>
      </c>
      <c r="AI1430" s="5" t="s">
        <v>62</v>
      </c>
      <c r="AJ1430" s="5" t="s">
        <v>64</v>
      </c>
      <c r="AK1430" s="5" t="s">
        <v>63</v>
      </c>
      <c r="AL1430" s="5" t="s">
        <v>63</v>
      </c>
      <c r="AM1430" s="5" t="s">
        <v>66</v>
      </c>
      <c r="AN1430" s="5" t="s">
        <v>66</v>
      </c>
      <c r="AO1430" s="5" t="s">
        <v>66</v>
      </c>
      <c r="AP1430" s="5" t="s">
        <v>66</v>
      </c>
      <c r="AQ1430" s="5" t="s">
        <v>66</v>
      </c>
      <c r="AR1430" s="5" t="s">
        <v>66</v>
      </c>
      <c r="AS1430" s="5" t="s">
        <v>65</v>
      </c>
      <c r="AT1430" s="5" t="s">
        <v>66</v>
      </c>
      <c r="AU1430" s="5" t="s">
        <v>67</v>
      </c>
      <c r="AV1430" s="5" t="s">
        <v>68</v>
      </c>
      <c r="AW1430" s="5" t="s">
        <v>65</v>
      </c>
      <c r="AX1430" s="5" t="s">
        <v>69</v>
      </c>
      <c r="AY1430" s="5">
        <v>79.099999999999994</v>
      </c>
      <c r="AZ1430" s="5">
        <v>78</v>
      </c>
    </row>
    <row r="1431" spans="1:52">
      <c r="A1431" s="5">
        <v>29</v>
      </c>
      <c r="B1431" s="5" t="s">
        <v>1477</v>
      </c>
      <c r="C1431" s="6">
        <v>55</v>
      </c>
      <c r="D1431" s="5" t="s">
        <v>1484</v>
      </c>
      <c r="E1431" s="5" t="str">
        <f>VLOOKUP(B1431,Region!$A$1:$B$76,2,FALSE)</f>
        <v>Region_4</v>
      </c>
      <c r="F1431" s="5" t="str">
        <f>VLOOKUP(D1431,'Used to Match Zip By Sch Name'!$A$2:$E$4714,5,FALSE)</f>
        <v>33573-4901</v>
      </c>
      <c r="G1431" s="5">
        <f>VLOOKUP(D1431,public_school_report!$D$1:$CI$3651,84,FALSE)</f>
        <v>1368</v>
      </c>
      <c r="H1431" s="5" t="s">
        <v>2</v>
      </c>
      <c r="I1431" s="5">
        <v>35</v>
      </c>
      <c r="J1431" s="5">
        <v>45</v>
      </c>
      <c r="K1431" s="5">
        <v>39</v>
      </c>
      <c r="L1431" s="5">
        <v>38</v>
      </c>
      <c r="M1431" s="5">
        <v>48</v>
      </c>
      <c r="N1431" s="5">
        <v>47</v>
      </c>
      <c r="O1431" s="5">
        <v>37</v>
      </c>
      <c r="P1431" s="5">
        <v>54</v>
      </c>
      <c r="Q1431" s="5">
        <v>70</v>
      </c>
      <c r="R1431" s="5"/>
      <c r="S1431" s="5"/>
      <c r="T1431" s="5">
        <v>413</v>
      </c>
      <c r="U1431" s="5">
        <v>9</v>
      </c>
      <c r="V1431" s="5">
        <v>46</v>
      </c>
      <c r="W1431" s="5">
        <v>99</v>
      </c>
      <c r="X1431" s="5" t="s">
        <v>63</v>
      </c>
      <c r="Y1431" s="5" t="s">
        <v>63</v>
      </c>
      <c r="Z1431" s="5" t="s">
        <v>72</v>
      </c>
      <c r="AA1431" s="5" t="s">
        <v>72</v>
      </c>
      <c r="AB1431" s="5" t="s">
        <v>72</v>
      </c>
      <c r="AC1431" s="5" t="s">
        <v>63</v>
      </c>
      <c r="AD1431" s="5" t="s">
        <v>72</v>
      </c>
      <c r="AE1431" s="5" t="s">
        <v>72</v>
      </c>
      <c r="AF1431" s="5" t="s">
        <v>63</v>
      </c>
      <c r="AG1431" s="5" t="s">
        <v>63</v>
      </c>
      <c r="AH1431" s="5" t="s">
        <v>63</v>
      </c>
      <c r="AI1431" s="5" t="s">
        <v>63</v>
      </c>
      <c r="AJ1431" s="5" t="s">
        <v>63</v>
      </c>
      <c r="AK1431" s="5" t="s">
        <v>63</v>
      </c>
      <c r="AL1431" s="5" t="s">
        <v>63</v>
      </c>
      <c r="AM1431" s="5" t="s">
        <v>66</v>
      </c>
      <c r="AN1431" s="5" t="s">
        <v>66</v>
      </c>
      <c r="AO1431" s="5" t="s">
        <v>66</v>
      </c>
      <c r="AP1431" s="5" t="s">
        <v>66</v>
      </c>
      <c r="AQ1431" s="5" t="s">
        <v>66</v>
      </c>
      <c r="AR1431" s="5" t="s">
        <v>66</v>
      </c>
      <c r="AS1431" s="5" t="s">
        <v>65</v>
      </c>
      <c r="AT1431" s="5" t="s">
        <v>66</v>
      </c>
      <c r="AU1431" s="5" t="s">
        <v>67</v>
      </c>
      <c r="AV1431" s="5" t="s">
        <v>68</v>
      </c>
      <c r="AW1431" s="5" t="s">
        <v>65</v>
      </c>
      <c r="AX1431" s="5" t="s">
        <v>78</v>
      </c>
      <c r="AY1431" s="5">
        <v>85.9</v>
      </c>
      <c r="AZ1431" s="5">
        <v>88.2</v>
      </c>
    </row>
    <row r="1432" spans="1:52">
      <c r="A1432" s="5">
        <v>29</v>
      </c>
      <c r="B1432" s="5" t="s">
        <v>1477</v>
      </c>
      <c r="C1432" s="6">
        <v>56</v>
      </c>
      <c r="D1432" s="5" t="s">
        <v>1485</v>
      </c>
      <c r="E1432" s="5" t="str">
        <f>VLOOKUP(B1432,Region!$A$1:$B$76,2,FALSE)</f>
        <v>Region_4</v>
      </c>
      <c r="F1432" s="5" t="str">
        <f>VLOOKUP(D1432,'Used to Match Zip By Sch Name'!$A$2:$E$4714,5,FALSE)</f>
        <v>33615-2511</v>
      </c>
      <c r="G1432" s="5">
        <f>VLOOKUP(D1432,public_school_report!$D$1:$CI$3651,84,FALSE)</f>
        <v>797</v>
      </c>
      <c r="H1432" s="5" t="s">
        <v>2</v>
      </c>
      <c r="I1432" s="5">
        <v>49</v>
      </c>
      <c r="J1432" s="5">
        <v>57</v>
      </c>
      <c r="K1432" s="5">
        <v>48</v>
      </c>
      <c r="L1432" s="5">
        <v>48</v>
      </c>
      <c r="M1432" s="5">
        <v>54</v>
      </c>
      <c r="N1432" s="5">
        <v>29</v>
      </c>
      <c r="O1432" s="5">
        <v>48</v>
      </c>
      <c r="P1432" s="5"/>
      <c r="Q1432" s="5"/>
      <c r="R1432" s="5"/>
      <c r="S1432" s="5"/>
      <c r="T1432" s="5">
        <v>333</v>
      </c>
      <c r="U1432" s="5">
        <v>7</v>
      </c>
      <c r="V1432" s="5">
        <v>48</v>
      </c>
      <c r="W1432" s="5">
        <v>100</v>
      </c>
      <c r="X1432" s="5" t="s">
        <v>63</v>
      </c>
      <c r="Y1432" s="5" t="s">
        <v>63</v>
      </c>
      <c r="Z1432" s="5" t="s">
        <v>63</v>
      </c>
      <c r="AA1432" s="5" t="s">
        <v>63</v>
      </c>
      <c r="AB1432" s="5" t="s">
        <v>63</v>
      </c>
      <c r="AC1432" s="5" t="s">
        <v>64</v>
      </c>
      <c r="AD1432" s="5" t="s">
        <v>63</v>
      </c>
      <c r="AE1432" s="5" t="s">
        <v>63</v>
      </c>
      <c r="AF1432" s="5" t="s">
        <v>62</v>
      </c>
      <c r="AG1432" s="5" t="s">
        <v>62</v>
      </c>
      <c r="AH1432" s="5" t="s">
        <v>62</v>
      </c>
      <c r="AI1432" s="5" t="s">
        <v>62</v>
      </c>
      <c r="AJ1432" s="5" t="s">
        <v>64</v>
      </c>
      <c r="AK1432" s="5" t="s">
        <v>63</v>
      </c>
      <c r="AL1432" s="5" t="s">
        <v>62</v>
      </c>
      <c r="AM1432" s="5" t="s">
        <v>66</v>
      </c>
      <c r="AN1432" s="5" t="s">
        <v>66</v>
      </c>
      <c r="AO1432" s="5" t="s">
        <v>66</v>
      </c>
      <c r="AP1432" s="5" t="s">
        <v>66</v>
      </c>
      <c r="AQ1432" s="5" t="s">
        <v>66</v>
      </c>
      <c r="AR1432" s="5" t="s">
        <v>66</v>
      </c>
      <c r="AS1432" s="5" t="s">
        <v>65</v>
      </c>
      <c r="AT1432" s="5" t="s">
        <v>66</v>
      </c>
      <c r="AU1432" s="5" t="s">
        <v>67</v>
      </c>
      <c r="AV1432" s="5" t="s">
        <v>68</v>
      </c>
      <c r="AW1432" s="5" t="s">
        <v>65</v>
      </c>
      <c r="AX1432" s="5" t="s">
        <v>69</v>
      </c>
      <c r="AY1432" s="5">
        <v>85.8</v>
      </c>
      <c r="AZ1432" s="5">
        <v>90.5</v>
      </c>
    </row>
    <row r="1433" spans="1:52">
      <c r="A1433" s="5">
        <v>29</v>
      </c>
      <c r="B1433" s="5" t="s">
        <v>1477</v>
      </c>
      <c r="C1433" s="6">
        <v>59</v>
      </c>
      <c r="D1433" s="5" t="s">
        <v>1486</v>
      </c>
      <c r="E1433" s="5" t="str">
        <f>VLOOKUP(B1433,Region!$A$1:$B$76,2,FALSE)</f>
        <v>Region_4</v>
      </c>
      <c r="F1433" s="5" t="str">
        <f>VLOOKUP(D1433,'Used to Match Zip By Sch Name'!$A$2:$E$4714,5,FALSE)</f>
        <v>33547-1795</v>
      </c>
      <c r="G1433" s="5">
        <f>VLOOKUP(D1433,public_school_report!$D$1:$CI$3651,84,FALSE)</f>
        <v>956</v>
      </c>
      <c r="H1433" s="5" t="s">
        <v>2</v>
      </c>
      <c r="I1433" s="5">
        <v>79</v>
      </c>
      <c r="J1433" s="5">
        <v>63</v>
      </c>
      <c r="K1433" s="5">
        <v>57</v>
      </c>
      <c r="L1433" s="5">
        <v>83</v>
      </c>
      <c r="M1433" s="5">
        <v>74</v>
      </c>
      <c r="N1433" s="5">
        <v>62</v>
      </c>
      <c r="O1433" s="5">
        <v>79</v>
      </c>
      <c r="P1433" s="5"/>
      <c r="Q1433" s="5"/>
      <c r="R1433" s="5"/>
      <c r="S1433" s="5"/>
      <c r="T1433" s="5">
        <v>497</v>
      </c>
      <c r="U1433" s="5">
        <v>7</v>
      </c>
      <c r="V1433" s="5">
        <v>71</v>
      </c>
      <c r="W1433" s="5">
        <v>100</v>
      </c>
      <c r="X1433" s="5" t="s">
        <v>64</v>
      </c>
      <c r="Y1433" s="5" t="s">
        <v>64</v>
      </c>
      <c r="Z1433" s="5" t="s">
        <v>64</v>
      </c>
      <c r="AA1433" s="5" t="s">
        <v>64</v>
      </c>
      <c r="AB1433" s="5" t="s">
        <v>64</v>
      </c>
      <c r="AC1433" s="5" t="s">
        <v>64</v>
      </c>
      <c r="AD1433" s="5" t="s">
        <v>64</v>
      </c>
      <c r="AE1433" s="5" t="s">
        <v>64</v>
      </c>
      <c r="AF1433" s="5" t="s">
        <v>64</v>
      </c>
      <c r="AG1433" s="5" t="s">
        <v>64</v>
      </c>
      <c r="AH1433" s="5" t="s">
        <v>64</v>
      </c>
      <c r="AI1433" s="5" t="s">
        <v>64</v>
      </c>
      <c r="AJ1433" s="5" t="s">
        <v>64</v>
      </c>
      <c r="AK1433" s="5" t="s">
        <v>64</v>
      </c>
      <c r="AL1433" s="5" t="s">
        <v>64</v>
      </c>
      <c r="AM1433" s="5" t="s">
        <v>66</v>
      </c>
      <c r="AN1433" s="5" t="s">
        <v>66</v>
      </c>
      <c r="AO1433" s="5" t="s">
        <v>66</v>
      </c>
      <c r="AP1433" s="5" t="s">
        <v>66</v>
      </c>
      <c r="AQ1433" s="5" t="s">
        <v>66</v>
      </c>
      <c r="AR1433" s="5" t="s">
        <v>66</v>
      </c>
      <c r="AS1433" s="5" t="s">
        <v>65</v>
      </c>
      <c r="AT1433" s="5" t="s">
        <v>66</v>
      </c>
      <c r="AU1433" s="5" t="s">
        <v>67</v>
      </c>
      <c r="AV1433" s="5" t="s">
        <v>67</v>
      </c>
      <c r="AW1433" s="5" t="s">
        <v>65</v>
      </c>
      <c r="AX1433" s="5" t="s">
        <v>69</v>
      </c>
      <c r="AY1433" s="5">
        <v>30.6</v>
      </c>
      <c r="AZ1433" s="5">
        <v>13.8</v>
      </c>
    </row>
    <row r="1434" spans="1:52">
      <c r="A1434" s="5">
        <v>29</v>
      </c>
      <c r="B1434" s="5" t="s">
        <v>1477</v>
      </c>
      <c r="C1434" s="6">
        <v>60</v>
      </c>
      <c r="D1434" s="5" t="s">
        <v>1487</v>
      </c>
      <c r="E1434" s="5" t="str">
        <f>VLOOKUP(B1434,Region!$A$1:$B$76,2,FALSE)</f>
        <v>Region_4</v>
      </c>
      <c r="F1434" s="5" t="str">
        <f>VLOOKUP(D1434,'Used to Match Zip By Sch Name'!$A$2:$E$4714,5,FALSE)</f>
        <v>33607-3221</v>
      </c>
      <c r="G1434" s="5">
        <f>VLOOKUP(D1434,public_school_report!$D$1:$CI$3651,84,FALSE)</f>
        <v>369</v>
      </c>
      <c r="H1434" s="5" t="s">
        <v>6</v>
      </c>
      <c r="I1434" s="5">
        <v>82</v>
      </c>
      <c r="J1434" s="5">
        <v>64</v>
      </c>
      <c r="K1434" s="5">
        <v>47</v>
      </c>
      <c r="L1434" s="5">
        <v>84</v>
      </c>
      <c r="M1434" s="5">
        <v>78</v>
      </c>
      <c r="N1434" s="5">
        <v>58</v>
      </c>
      <c r="O1434" s="5">
        <v>84</v>
      </c>
      <c r="P1434" s="5"/>
      <c r="Q1434" s="5"/>
      <c r="R1434" s="5"/>
      <c r="S1434" s="5"/>
      <c r="T1434" s="5">
        <v>497</v>
      </c>
      <c r="U1434" s="5">
        <v>7</v>
      </c>
      <c r="V1434" s="5">
        <v>71</v>
      </c>
      <c r="W1434" s="5">
        <v>100</v>
      </c>
      <c r="X1434" s="5" t="s">
        <v>64</v>
      </c>
      <c r="Y1434" s="5" t="s">
        <v>64</v>
      </c>
      <c r="Z1434" s="5" t="s">
        <v>64</v>
      </c>
      <c r="AA1434" s="5" t="s">
        <v>64</v>
      </c>
      <c r="AB1434" s="5" t="s">
        <v>64</v>
      </c>
      <c r="AC1434" s="5" t="s">
        <v>64</v>
      </c>
      <c r="AD1434" s="5" t="s">
        <v>64</v>
      </c>
      <c r="AE1434" s="5" t="s">
        <v>64</v>
      </c>
      <c r="AF1434" s="5" t="s">
        <v>64</v>
      </c>
      <c r="AG1434" s="5" t="s">
        <v>64</v>
      </c>
      <c r="AH1434" s="5" t="s">
        <v>64</v>
      </c>
      <c r="AI1434" s="5" t="s">
        <v>64</v>
      </c>
      <c r="AJ1434" s="5" t="s">
        <v>64</v>
      </c>
      <c r="AK1434" s="5" t="s">
        <v>64</v>
      </c>
      <c r="AL1434" s="5" t="s">
        <v>64</v>
      </c>
      <c r="AM1434" s="5" t="s">
        <v>66</v>
      </c>
      <c r="AN1434" s="5" t="s">
        <v>66</v>
      </c>
      <c r="AO1434" s="5" t="s">
        <v>66</v>
      </c>
      <c r="AP1434" s="5" t="s">
        <v>66</v>
      </c>
      <c r="AQ1434" s="5" t="s">
        <v>66</v>
      </c>
      <c r="AR1434" s="5" t="s">
        <v>66</v>
      </c>
      <c r="AS1434" s="5" t="s">
        <v>65</v>
      </c>
      <c r="AT1434" s="5" t="s">
        <v>66</v>
      </c>
      <c r="AU1434" s="5" t="s">
        <v>67</v>
      </c>
      <c r="AV1434" s="5" t="s">
        <v>67</v>
      </c>
      <c r="AW1434" s="5" t="s">
        <v>65</v>
      </c>
      <c r="AX1434" s="5" t="s">
        <v>69</v>
      </c>
      <c r="AY1434" s="5">
        <v>69.2</v>
      </c>
      <c r="AZ1434" s="5">
        <v>39.300000000000011</v>
      </c>
    </row>
    <row r="1435" spans="1:52">
      <c r="A1435" s="5">
        <v>29</v>
      </c>
      <c r="B1435" s="5" t="s">
        <v>1477</v>
      </c>
      <c r="C1435" s="6">
        <v>65</v>
      </c>
      <c r="D1435" s="5" t="s">
        <v>293</v>
      </c>
      <c r="E1435" s="5" t="str">
        <f>VLOOKUP(B1435,Region!$A$1:$B$76,2,FALSE)</f>
        <v>Region_4</v>
      </c>
      <c r="F1435" s="5" t="str">
        <f>VLOOKUP(D1435,'Used to Match Zip By Sch Name'!$A$2:$E$4714,5,FALSE)</f>
        <v>33579-7709</v>
      </c>
      <c r="G1435" s="5">
        <f>VLOOKUP(D1435,public_school_report!$D$1:$CI$3651,84,FALSE)</f>
        <v>314</v>
      </c>
      <c r="H1435" s="5" t="s">
        <v>6</v>
      </c>
      <c r="I1435" s="5">
        <v>58</v>
      </c>
      <c r="J1435" s="5">
        <v>55</v>
      </c>
      <c r="K1435" s="5">
        <v>41</v>
      </c>
      <c r="L1435" s="5">
        <v>56</v>
      </c>
      <c r="M1435" s="5">
        <v>44</v>
      </c>
      <c r="N1435" s="5">
        <v>26</v>
      </c>
      <c r="O1435" s="5">
        <v>57</v>
      </c>
      <c r="P1435" s="5"/>
      <c r="Q1435" s="5"/>
      <c r="R1435" s="5"/>
      <c r="S1435" s="5"/>
      <c r="T1435" s="5">
        <v>337</v>
      </c>
      <c r="U1435" s="5">
        <v>7</v>
      </c>
      <c r="V1435" s="5">
        <v>48</v>
      </c>
      <c r="W1435" s="5">
        <v>99</v>
      </c>
      <c r="X1435" s="5" t="s">
        <v>63</v>
      </c>
      <c r="Y1435" s="5" t="s">
        <v>63</v>
      </c>
      <c r="Z1435" s="5" t="s">
        <v>63</v>
      </c>
      <c r="AA1435" s="5" t="s">
        <v>63</v>
      </c>
      <c r="AB1435" s="5" t="s">
        <v>62</v>
      </c>
      <c r="AC1435" s="5" t="s">
        <v>64</v>
      </c>
      <c r="AD1435" s="5" t="s">
        <v>64</v>
      </c>
      <c r="AE1435" s="5" t="s">
        <v>64</v>
      </c>
      <c r="AF1435" s="5" t="s">
        <v>64</v>
      </c>
      <c r="AG1435" s="5" t="s">
        <v>64</v>
      </c>
      <c r="AH1435" s="5" t="s">
        <v>64</v>
      </c>
      <c r="AI1435" s="5" t="s">
        <v>64</v>
      </c>
      <c r="AJ1435" s="5" t="s">
        <v>64</v>
      </c>
      <c r="AK1435" s="5" t="s">
        <v>62</v>
      </c>
      <c r="AL1435" s="5" t="s">
        <v>66</v>
      </c>
      <c r="AM1435" s="5" t="s">
        <v>66</v>
      </c>
      <c r="AN1435" s="5" t="s">
        <v>66</v>
      </c>
      <c r="AO1435" s="5" t="s">
        <v>66</v>
      </c>
      <c r="AP1435" s="5" t="s">
        <v>66</v>
      </c>
      <c r="AQ1435" s="5" t="s">
        <v>66</v>
      </c>
      <c r="AR1435" s="5" t="s">
        <v>66</v>
      </c>
      <c r="AS1435" s="5" t="s">
        <v>65</v>
      </c>
      <c r="AT1435" s="5" t="s">
        <v>66</v>
      </c>
      <c r="AU1435" s="5" t="s">
        <v>67</v>
      </c>
      <c r="AV1435" s="5" t="s">
        <v>67</v>
      </c>
      <c r="AW1435" s="5" t="s">
        <v>65</v>
      </c>
      <c r="AX1435" s="5" t="s">
        <v>69</v>
      </c>
      <c r="AY1435" s="5">
        <v>58.7</v>
      </c>
      <c r="AZ1435" s="5">
        <v>42.5</v>
      </c>
    </row>
    <row r="1436" spans="1:52">
      <c r="A1436" s="5">
        <v>29</v>
      </c>
      <c r="B1436" s="5" t="s">
        <v>1477</v>
      </c>
      <c r="C1436" s="6">
        <v>69</v>
      </c>
      <c r="D1436" s="5" t="s">
        <v>1488</v>
      </c>
      <c r="E1436" s="5" t="str">
        <f>VLOOKUP(B1436,Region!$A$1:$B$76,2,FALSE)</f>
        <v>Region_4</v>
      </c>
      <c r="F1436" s="5" t="str">
        <f>VLOOKUP(D1436,'Used to Match Zip By Sch Name'!$A$2:$E$4714,5,FALSE)</f>
        <v>33647-3291</v>
      </c>
      <c r="G1436" s="5">
        <f>VLOOKUP(D1436,public_school_report!$D$1:$CI$3651,84,FALSE)</f>
        <v>1878</v>
      </c>
      <c r="H1436" s="5" t="s">
        <v>2</v>
      </c>
      <c r="I1436" s="5">
        <v>63</v>
      </c>
      <c r="J1436" s="5">
        <v>59</v>
      </c>
      <c r="K1436" s="5">
        <v>46</v>
      </c>
      <c r="L1436" s="5">
        <v>62</v>
      </c>
      <c r="M1436" s="5">
        <v>62</v>
      </c>
      <c r="N1436" s="5">
        <v>44</v>
      </c>
      <c r="O1436" s="5">
        <v>59</v>
      </c>
      <c r="P1436" s="5">
        <v>68</v>
      </c>
      <c r="Q1436" s="5">
        <v>90</v>
      </c>
      <c r="R1436" s="5"/>
      <c r="S1436" s="5"/>
      <c r="T1436" s="5">
        <v>553</v>
      </c>
      <c r="U1436" s="5">
        <v>9</v>
      </c>
      <c r="V1436" s="5">
        <v>61</v>
      </c>
      <c r="W1436" s="5">
        <v>99</v>
      </c>
      <c r="X1436" s="5" t="s">
        <v>62</v>
      </c>
      <c r="Y1436" s="5" t="s">
        <v>62</v>
      </c>
      <c r="Z1436" s="5" t="s">
        <v>62</v>
      </c>
      <c r="AA1436" s="5" t="s">
        <v>62</v>
      </c>
      <c r="AB1436" s="5" t="s">
        <v>64</v>
      </c>
      <c r="AC1436" s="5" t="s">
        <v>64</v>
      </c>
      <c r="AD1436" s="5" t="s">
        <v>64</v>
      </c>
      <c r="AE1436" s="5" t="s">
        <v>64</v>
      </c>
      <c r="AF1436" s="5" t="s">
        <v>64</v>
      </c>
      <c r="AG1436" s="5" t="s">
        <v>64</v>
      </c>
      <c r="AH1436" s="5" t="s">
        <v>64</v>
      </c>
      <c r="AI1436" s="5" t="s">
        <v>64</v>
      </c>
      <c r="AJ1436" s="5" t="s">
        <v>64</v>
      </c>
      <c r="AK1436" s="5" t="s">
        <v>62</v>
      </c>
      <c r="AL1436" s="5" t="s">
        <v>66</v>
      </c>
      <c r="AM1436" s="5" t="s">
        <v>66</v>
      </c>
      <c r="AN1436" s="5" t="s">
        <v>66</v>
      </c>
      <c r="AO1436" s="5" t="s">
        <v>66</v>
      </c>
      <c r="AP1436" s="5" t="s">
        <v>66</v>
      </c>
      <c r="AQ1436" s="5" t="s">
        <v>66</v>
      </c>
      <c r="AR1436" s="5" t="s">
        <v>66</v>
      </c>
      <c r="AS1436" s="5" t="s">
        <v>65</v>
      </c>
      <c r="AT1436" s="5" t="s">
        <v>66</v>
      </c>
      <c r="AU1436" s="5" t="s">
        <v>67</v>
      </c>
      <c r="AV1436" s="5" t="s">
        <v>67</v>
      </c>
      <c r="AW1436" s="5" t="s">
        <v>65</v>
      </c>
      <c r="AX1436" s="5" t="s">
        <v>86</v>
      </c>
      <c r="AY1436" s="5">
        <v>67.2</v>
      </c>
      <c r="AZ1436" s="5">
        <v>40.799999999999997</v>
      </c>
    </row>
    <row r="1437" spans="1:52">
      <c r="A1437" s="5">
        <v>29</v>
      </c>
      <c r="B1437" s="5" t="s">
        <v>1477</v>
      </c>
      <c r="C1437" s="6">
        <v>70</v>
      </c>
      <c r="D1437" s="5" t="s">
        <v>1489</v>
      </c>
      <c r="E1437" s="5" t="str">
        <f>VLOOKUP(B1437,Region!$A$1:$B$76,2,FALSE)</f>
        <v>Region_4</v>
      </c>
      <c r="F1437" s="5" t="str">
        <f>VLOOKUP(D1437,'Used to Match Zip By Sch Name'!$A$2:$E$4714,5,FALSE)</f>
        <v>33578-8601</v>
      </c>
      <c r="G1437" s="5">
        <f>VLOOKUP(D1437,public_school_report!$D$1:$CI$3651,84,FALSE)</f>
        <v>580</v>
      </c>
      <c r="H1437" s="5" t="s">
        <v>4</v>
      </c>
      <c r="I1437" s="5">
        <v>55</v>
      </c>
      <c r="J1437" s="5">
        <v>55</v>
      </c>
      <c r="K1437" s="5">
        <v>49</v>
      </c>
      <c r="L1437" s="5">
        <v>54</v>
      </c>
      <c r="M1437" s="5">
        <v>59</v>
      </c>
      <c r="N1437" s="5">
        <v>57</v>
      </c>
      <c r="O1437" s="5">
        <v>46</v>
      </c>
      <c r="P1437" s="5"/>
      <c r="Q1437" s="5"/>
      <c r="R1437" s="5"/>
      <c r="S1437" s="5"/>
      <c r="T1437" s="5">
        <v>375</v>
      </c>
      <c r="U1437" s="5">
        <v>7</v>
      </c>
      <c r="V1437" s="5">
        <v>54</v>
      </c>
      <c r="W1437" s="5">
        <v>99</v>
      </c>
      <c r="X1437" s="5" t="s">
        <v>62</v>
      </c>
      <c r="Y1437" s="5" t="s">
        <v>62</v>
      </c>
      <c r="Z1437" s="5" t="s">
        <v>72</v>
      </c>
      <c r="AA1437" s="5" t="s">
        <v>63</v>
      </c>
      <c r="AB1437" s="5" t="s">
        <v>72</v>
      </c>
      <c r="AC1437" s="5" t="s">
        <v>63</v>
      </c>
      <c r="AD1437" s="5" t="s">
        <v>63</v>
      </c>
      <c r="AE1437" s="5" t="s">
        <v>63</v>
      </c>
      <c r="AF1437" s="5" t="s">
        <v>63</v>
      </c>
      <c r="AG1437" s="5" t="s">
        <v>62</v>
      </c>
      <c r="AH1437" s="5" t="s">
        <v>62</v>
      </c>
      <c r="AI1437" s="5" t="s">
        <v>63</v>
      </c>
      <c r="AJ1437" s="5" t="s">
        <v>63</v>
      </c>
      <c r="AK1437" s="5" t="s">
        <v>62</v>
      </c>
      <c r="AL1437" s="5" t="s">
        <v>66</v>
      </c>
      <c r="AM1437" s="5" t="s">
        <v>66</v>
      </c>
      <c r="AN1437" s="5" t="s">
        <v>66</v>
      </c>
      <c r="AO1437" s="5" t="s">
        <v>66</v>
      </c>
      <c r="AP1437" s="5" t="s">
        <v>66</v>
      </c>
      <c r="AQ1437" s="5" t="s">
        <v>66</v>
      </c>
      <c r="AR1437" s="5" t="s">
        <v>66</v>
      </c>
      <c r="AS1437" s="5" t="s">
        <v>65</v>
      </c>
      <c r="AT1437" s="5" t="s">
        <v>66</v>
      </c>
      <c r="AU1437" s="5" t="s">
        <v>67</v>
      </c>
      <c r="AV1437" s="5" t="s">
        <v>68</v>
      </c>
      <c r="AW1437" s="5" t="s">
        <v>65</v>
      </c>
      <c r="AX1437" s="5" t="s">
        <v>69</v>
      </c>
      <c r="AY1437" s="5">
        <v>84.6</v>
      </c>
      <c r="AZ1437" s="5">
        <v>83.6</v>
      </c>
    </row>
    <row r="1438" spans="1:52">
      <c r="A1438" s="5">
        <v>29</v>
      </c>
      <c r="B1438" s="5" t="s">
        <v>1477</v>
      </c>
      <c r="C1438" s="6">
        <v>72</v>
      </c>
      <c r="D1438" s="5" t="s">
        <v>1490</v>
      </c>
      <c r="E1438" s="5" t="str">
        <f>VLOOKUP(B1438,Region!$A$1:$B$76,2,FALSE)</f>
        <v>Region_4</v>
      </c>
      <c r="F1438" s="5" t="str">
        <f>VLOOKUP(D1438,'Used to Match Zip By Sch Name'!$A$2:$E$4714,5,FALSE)</f>
        <v>33572-1534</v>
      </c>
      <c r="G1438" s="5">
        <f>VLOOKUP(D1438,public_school_report!$D$1:$CI$3651,84,FALSE)</f>
        <v>845</v>
      </c>
      <c r="H1438" s="5" t="s">
        <v>2</v>
      </c>
      <c r="I1438" s="5">
        <v>62</v>
      </c>
      <c r="J1438" s="5">
        <v>50</v>
      </c>
      <c r="K1438" s="5">
        <v>30</v>
      </c>
      <c r="L1438" s="5">
        <v>54</v>
      </c>
      <c r="M1438" s="5">
        <v>52</v>
      </c>
      <c r="N1438" s="5">
        <v>39</v>
      </c>
      <c r="O1438" s="5">
        <v>51</v>
      </c>
      <c r="P1438" s="5"/>
      <c r="Q1438" s="5"/>
      <c r="R1438" s="5"/>
      <c r="S1438" s="5"/>
      <c r="T1438" s="5">
        <v>338</v>
      </c>
      <c r="U1438" s="5">
        <v>7</v>
      </c>
      <c r="V1438" s="5">
        <v>48</v>
      </c>
      <c r="W1438" s="5">
        <v>100</v>
      </c>
      <c r="X1438" s="5" t="s">
        <v>63</v>
      </c>
      <c r="Y1438" s="5" t="s">
        <v>62</v>
      </c>
      <c r="Z1438" s="5" t="s">
        <v>62</v>
      </c>
      <c r="AA1438" s="5" t="s">
        <v>63</v>
      </c>
      <c r="AB1438" s="5" t="s">
        <v>62</v>
      </c>
      <c r="AC1438" s="5" t="s">
        <v>64</v>
      </c>
      <c r="AD1438" s="5" t="s">
        <v>64</v>
      </c>
      <c r="AE1438" s="5" t="s">
        <v>64</v>
      </c>
      <c r="AF1438" s="5" t="s">
        <v>62</v>
      </c>
      <c r="AG1438" s="5" t="s">
        <v>64</v>
      </c>
      <c r="AH1438" s="5" t="s">
        <v>64</v>
      </c>
      <c r="AI1438" s="5" t="s">
        <v>64</v>
      </c>
      <c r="AJ1438" s="5" t="s">
        <v>63</v>
      </c>
      <c r="AK1438" s="5" t="s">
        <v>66</v>
      </c>
      <c r="AL1438" s="5" t="s">
        <v>66</v>
      </c>
      <c r="AM1438" s="5" t="s">
        <v>66</v>
      </c>
      <c r="AN1438" s="5" t="s">
        <v>66</v>
      </c>
      <c r="AO1438" s="5" t="s">
        <v>66</v>
      </c>
      <c r="AP1438" s="5" t="s">
        <v>66</v>
      </c>
      <c r="AQ1438" s="5" t="s">
        <v>66</v>
      </c>
      <c r="AR1438" s="5" t="s">
        <v>66</v>
      </c>
      <c r="AS1438" s="5" t="s">
        <v>65</v>
      </c>
      <c r="AT1438" s="5" t="s">
        <v>66</v>
      </c>
      <c r="AU1438" s="5" t="s">
        <v>67</v>
      </c>
      <c r="AV1438" s="5" t="s">
        <v>67</v>
      </c>
      <c r="AW1438" s="5" t="s">
        <v>65</v>
      </c>
      <c r="AX1438" s="5" t="s">
        <v>69</v>
      </c>
      <c r="AY1438" s="5">
        <v>52.9</v>
      </c>
      <c r="AZ1438" s="5">
        <v>51</v>
      </c>
    </row>
    <row r="1439" spans="1:52">
      <c r="A1439" s="5">
        <v>29</v>
      </c>
      <c r="B1439" s="5" t="s">
        <v>1477</v>
      </c>
      <c r="C1439" s="6">
        <v>73</v>
      </c>
      <c r="D1439" s="5" t="s">
        <v>1491</v>
      </c>
      <c r="E1439" s="5" t="str">
        <f>VLOOKUP(B1439,Region!$A$1:$B$76,2,FALSE)</f>
        <v>Region_4</v>
      </c>
      <c r="F1439" s="5" t="str">
        <f>VLOOKUP(D1439,'Used to Match Zip By Sch Name'!$A$2:$E$4714,5,FALSE)</f>
        <v>33570-5002</v>
      </c>
      <c r="G1439" s="5" t="e">
        <f>VLOOKUP(D1439,public_school_report!$D$1:$CI$3651,84,FALSE)</f>
        <v>#N/A</v>
      </c>
      <c r="H1439" s="5"/>
      <c r="I1439" s="5">
        <v>42</v>
      </c>
      <c r="J1439" s="5">
        <v>44</v>
      </c>
      <c r="K1439" s="5">
        <v>26</v>
      </c>
      <c r="L1439" s="5">
        <v>44</v>
      </c>
      <c r="M1439" s="5">
        <v>50</v>
      </c>
      <c r="N1439" s="5">
        <v>44</v>
      </c>
      <c r="O1439" s="5">
        <v>59</v>
      </c>
      <c r="P1439" s="5">
        <v>68</v>
      </c>
      <c r="Q1439" s="5"/>
      <c r="R1439" s="5">
        <v>85</v>
      </c>
      <c r="S1439" s="5">
        <v>37</v>
      </c>
      <c r="T1439" s="5">
        <v>499</v>
      </c>
      <c r="U1439" s="5">
        <v>10</v>
      </c>
      <c r="V1439" s="5">
        <v>50</v>
      </c>
      <c r="W1439" s="5">
        <v>98</v>
      </c>
      <c r="X1439" s="5" t="s">
        <v>63</v>
      </c>
      <c r="Y1439" s="5" t="s">
        <v>63</v>
      </c>
      <c r="Z1439" s="5" t="s">
        <v>63</v>
      </c>
      <c r="AA1439" s="5" t="s">
        <v>63</v>
      </c>
      <c r="AB1439" s="5" t="s">
        <v>63</v>
      </c>
      <c r="AC1439" s="5" t="s">
        <v>63</v>
      </c>
      <c r="AD1439" s="5" t="s">
        <v>63</v>
      </c>
      <c r="AE1439" s="5" t="s">
        <v>63</v>
      </c>
      <c r="AF1439" s="5" t="s">
        <v>62</v>
      </c>
      <c r="AG1439" s="5" t="s">
        <v>62</v>
      </c>
      <c r="AH1439" s="5" t="s">
        <v>63</v>
      </c>
      <c r="AI1439" s="5" t="s">
        <v>72</v>
      </c>
      <c r="AJ1439" s="5" t="s">
        <v>73</v>
      </c>
      <c r="AK1439" s="5" t="s">
        <v>66</v>
      </c>
      <c r="AL1439" s="5" t="s">
        <v>66</v>
      </c>
      <c r="AM1439" s="5" t="s">
        <v>66</v>
      </c>
      <c r="AN1439" s="5" t="s">
        <v>66</v>
      </c>
      <c r="AO1439" s="5" t="s">
        <v>66</v>
      </c>
      <c r="AP1439" s="5" t="s">
        <v>66</v>
      </c>
      <c r="AQ1439" s="5" t="s">
        <v>66</v>
      </c>
      <c r="AR1439" s="5" t="s">
        <v>66</v>
      </c>
      <c r="AS1439" s="5" t="s">
        <v>65</v>
      </c>
      <c r="AT1439" s="5" t="s">
        <v>66</v>
      </c>
      <c r="AU1439" s="5" t="s">
        <v>67</v>
      </c>
      <c r="AV1439" s="5" t="s">
        <v>68</v>
      </c>
      <c r="AW1439" s="5" t="s">
        <v>65</v>
      </c>
      <c r="AX1439" s="5" t="s">
        <v>82</v>
      </c>
      <c r="AY1439" s="5">
        <v>74.7</v>
      </c>
      <c r="AZ1439" s="5">
        <v>67.800000000000011</v>
      </c>
    </row>
    <row r="1440" spans="1:52">
      <c r="A1440" s="5">
        <v>29</v>
      </c>
      <c r="B1440" s="5" t="s">
        <v>1477</v>
      </c>
      <c r="C1440" s="6">
        <v>74</v>
      </c>
      <c r="D1440" s="5" t="s">
        <v>1492</v>
      </c>
      <c r="E1440" s="5" t="str">
        <f>VLOOKUP(B1440,Region!$A$1:$B$76,2,FALSE)</f>
        <v>Region_4</v>
      </c>
      <c r="F1440" s="5" t="str">
        <f>VLOOKUP(D1440,'Used to Match Zip By Sch Name'!$A$2:$E$4714,5,FALSE)</f>
        <v>33625-3124</v>
      </c>
      <c r="G1440" s="5">
        <f>VLOOKUP(D1440,public_school_report!$D$1:$CI$3651,84,FALSE)</f>
        <v>804</v>
      </c>
      <c r="H1440" s="5" t="s">
        <v>2</v>
      </c>
      <c r="I1440" s="5">
        <v>56</v>
      </c>
      <c r="J1440" s="5">
        <v>56</v>
      </c>
      <c r="K1440" s="5">
        <v>47</v>
      </c>
      <c r="L1440" s="5">
        <v>59</v>
      </c>
      <c r="M1440" s="5">
        <v>53</v>
      </c>
      <c r="N1440" s="5">
        <v>45</v>
      </c>
      <c r="O1440" s="5">
        <v>55</v>
      </c>
      <c r="P1440" s="5">
        <v>76</v>
      </c>
      <c r="Q1440" s="5">
        <v>73</v>
      </c>
      <c r="R1440" s="5"/>
      <c r="S1440" s="5"/>
      <c r="T1440" s="5">
        <v>520</v>
      </c>
      <c r="U1440" s="5">
        <v>9</v>
      </c>
      <c r="V1440" s="5">
        <v>58</v>
      </c>
      <c r="W1440" s="5">
        <v>99</v>
      </c>
      <c r="X1440" s="5" t="s">
        <v>62</v>
      </c>
      <c r="Y1440" s="5" t="s">
        <v>62</v>
      </c>
      <c r="Z1440" s="5" t="s">
        <v>62</v>
      </c>
      <c r="AA1440" s="5" t="s">
        <v>62</v>
      </c>
      <c r="AB1440" s="5" t="s">
        <v>64</v>
      </c>
      <c r="AC1440" s="5" t="s">
        <v>62</v>
      </c>
      <c r="AD1440" s="5" t="s">
        <v>62</v>
      </c>
      <c r="AE1440" s="5" t="s">
        <v>62</v>
      </c>
      <c r="AF1440" s="5" t="s">
        <v>64</v>
      </c>
      <c r="AG1440" s="5" t="s">
        <v>64</v>
      </c>
      <c r="AH1440" s="5" t="s">
        <v>64</v>
      </c>
      <c r="AI1440" s="5" t="s">
        <v>66</v>
      </c>
      <c r="AJ1440" s="5" t="s">
        <v>66</v>
      </c>
      <c r="AK1440" s="5" t="s">
        <v>66</v>
      </c>
      <c r="AL1440" s="5" t="s">
        <v>66</v>
      </c>
      <c r="AM1440" s="5" t="s">
        <v>66</v>
      </c>
      <c r="AN1440" s="5" t="s">
        <v>66</v>
      </c>
      <c r="AO1440" s="5" t="s">
        <v>66</v>
      </c>
      <c r="AP1440" s="5" t="s">
        <v>66</v>
      </c>
      <c r="AQ1440" s="5" t="s">
        <v>66</v>
      </c>
      <c r="AR1440" s="5" t="s">
        <v>66</v>
      </c>
      <c r="AS1440" s="5" t="s">
        <v>65</v>
      </c>
      <c r="AT1440" s="5" t="s">
        <v>66</v>
      </c>
      <c r="AU1440" s="5" t="s">
        <v>67</v>
      </c>
      <c r="AV1440" s="5" t="s">
        <v>68</v>
      </c>
      <c r="AW1440" s="5" t="s">
        <v>65</v>
      </c>
      <c r="AX1440" s="5" t="s">
        <v>78</v>
      </c>
      <c r="AY1440" s="5">
        <v>77</v>
      </c>
      <c r="AZ1440" s="5">
        <v>73.2</v>
      </c>
    </row>
    <row r="1441" spans="1:52">
      <c r="A1441" s="5">
        <v>29</v>
      </c>
      <c r="B1441" s="5" t="s">
        <v>1477</v>
      </c>
      <c r="C1441" s="6">
        <v>81</v>
      </c>
      <c r="D1441" s="5" t="s">
        <v>1493</v>
      </c>
      <c r="E1441" s="5" t="str">
        <f>VLOOKUP(B1441,Region!$A$1:$B$76,2,FALSE)</f>
        <v>Region_4</v>
      </c>
      <c r="F1441" s="5" t="str">
        <f>VLOOKUP(D1441,'Used to Match Zip By Sch Name'!$A$2:$E$4714,5,FALSE)</f>
        <v>33614-5555</v>
      </c>
      <c r="G1441" s="5">
        <f>VLOOKUP(D1441,public_school_report!$D$1:$CI$3651,84,FALSE)</f>
        <v>605</v>
      </c>
      <c r="H1441" s="5" t="s">
        <v>4</v>
      </c>
      <c r="I1441" s="5">
        <v>58</v>
      </c>
      <c r="J1441" s="5">
        <v>64</v>
      </c>
      <c r="K1441" s="5">
        <v>56</v>
      </c>
      <c r="L1441" s="5">
        <v>74</v>
      </c>
      <c r="M1441" s="5">
        <v>77</v>
      </c>
      <c r="N1441" s="5">
        <v>49</v>
      </c>
      <c r="O1441" s="5">
        <v>57</v>
      </c>
      <c r="P1441" s="5"/>
      <c r="Q1441" s="5"/>
      <c r="R1441" s="5"/>
      <c r="S1441" s="5"/>
      <c r="T1441" s="5">
        <v>435</v>
      </c>
      <c r="U1441" s="5">
        <v>7</v>
      </c>
      <c r="V1441" s="5">
        <v>62</v>
      </c>
      <c r="W1441" s="5">
        <v>100</v>
      </c>
      <c r="X1441" s="5" t="s">
        <v>64</v>
      </c>
      <c r="Y1441" s="5" t="s">
        <v>64</v>
      </c>
      <c r="Z1441" s="5" t="s">
        <v>64</v>
      </c>
      <c r="AA1441" s="5" t="s">
        <v>62</v>
      </c>
      <c r="AB1441" s="5" t="s">
        <v>62</v>
      </c>
      <c r="AC1441" s="5" t="s">
        <v>64</v>
      </c>
      <c r="AD1441" s="5" t="s">
        <v>64</v>
      </c>
      <c r="AE1441" s="5" t="s">
        <v>64</v>
      </c>
      <c r="AF1441" s="5" t="s">
        <v>64</v>
      </c>
      <c r="AG1441" s="5" t="s">
        <v>64</v>
      </c>
      <c r="AH1441" s="5" t="s">
        <v>64</v>
      </c>
      <c r="AI1441" s="5" t="s">
        <v>64</v>
      </c>
      <c r="AJ1441" s="5" t="s">
        <v>64</v>
      </c>
      <c r="AK1441" s="5" t="s">
        <v>64</v>
      </c>
      <c r="AL1441" s="5" t="s">
        <v>62</v>
      </c>
      <c r="AM1441" s="5" t="s">
        <v>62</v>
      </c>
      <c r="AN1441" s="5" t="s">
        <v>62</v>
      </c>
      <c r="AO1441" s="5" t="s">
        <v>62</v>
      </c>
      <c r="AP1441" s="5" t="s">
        <v>63</v>
      </c>
      <c r="AQ1441" s="5" t="s">
        <v>63</v>
      </c>
      <c r="AR1441" s="5" t="s">
        <v>72</v>
      </c>
      <c r="AS1441" s="5" t="s">
        <v>65</v>
      </c>
      <c r="AT1441" s="5" t="s">
        <v>66</v>
      </c>
      <c r="AU1441" s="5" t="s">
        <v>67</v>
      </c>
      <c r="AV1441" s="5" t="s">
        <v>68</v>
      </c>
      <c r="AW1441" s="5" t="s">
        <v>65</v>
      </c>
      <c r="AX1441" s="5" t="s">
        <v>69</v>
      </c>
      <c r="AY1441" s="5">
        <v>94.8</v>
      </c>
      <c r="AZ1441" s="5">
        <v>90.9</v>
      </c>
    </row>
    <row r="1442" spans="1:52">
      <c r="A1442" s="5">
        <v>29</v>
      </c>
      <c r="B1442" s="5" t="s">
        <v>1477</v>
      </c>
      <c r="C1442" s="6">
        <v>82</v>
      </c>
      <c r="D1442" s="5" t="s">
        <v>1494</v>
      </c>
      <c r="E1442" s="5" t="str">
        <f>VLOOKUP(B1442,Region!$A$1:$B$76,2,FALSE)</f>
        <v>Region_4</v>
      </c>
      <c r="F1442" s="5" t="str">
        <f>VLOOKUP(D1442,'Used to Match Zip By Sch Name'!$A$2:$E$4714,5,FALSE)</f>
        <v>33614-5413</v>
      </c>
      <c r="G1442" s="5">
        <f>VLOOKUP(D1442,public_school_report!$D$1:$CI$3651,84,FALSE)</f>
        <v>909</v>
      </c>
      <c r="H1442" s="5" t="s">
        <v>2</v>
      </c>
      <c r="I1442" s="5">
        <v>39</v>
      </c>
      <c r="J1442" s="5">
        <v>46</v>
      </c>
      <c r="K1442" s="5">
        <v>43</v>
      </c>
      <c r="L1442" s="5">
        <v>49</v>
      </c>
      <c r="M1442" s="5">
        <v>56</v>
      </c>
      <c r="N1442" s="5">
        <v>48</v>
      </c>
      <c r="O1442" s="5">
        <v>32</v>
      </c>
      <c r="P1442" s="5">
        <v>51</v>
      </c>
      <c r="Q1442" s="5">
        <v>87</v>
      </c>
      <c r="R1442" s="5"/>
      <c r="S1442" s="5"/>
      <c r="T1442" s="5">
        <v>451</v>
      </c>
      <c r="U1442" s="5">
        <v>9</v>
      </c>
      <c r="V1442" s="5">
        <v>50</v>
      </c>
      <c r="W1442" s="5">
        <v>99</v>
      </c>
      <c r="X1442" s="5" t="s">
        <v>63</v>
      </c>
      <c r="Y1442" s="5" t="s">
        <v>63</v>
      </c>
      <c r="Z1442" s="5" t="s">
        <v>63</v>
      </c>
      <c r="AA1442" s="5" t="s">
        <v>63</v>
      </c>
      <c r="AB1442" s="5" t="s">
        <v>63</v>
      </c>
      <c r="AC1442" s="5" t="s">
        <v>63</v>
      </c>
      <c r="AD1442" s="5" t="s">
        <v>63</v>
      </c>
      <c r="AE1442" s="5" t="s">
        <v>63</v>
      </c>
      <c r="AF1442" s="5" t="s">
        <v>63</v>
      </c>
      <c r="AG1442" s="5" t="s">
        <v>62</v>
      </c>
      <c r="AH1442" s="5" t="s">
        <v>63</v>
      </c>
      <c r="AI1442" s="5" t="s">
        <v>63</v>
      </c>
      <c r="AJ1442" s="5" t="s">
        <v>63</v>
      </c>
      <c r="AK1442" s="5" t="s">
        <v>62</v>
      </c>
      <c r="AL1442" s="5" t="s">
        <v>63</v>
      </c>
      <c r="AM1442" s="5" t="s">
        <v>63</v>
      </c>
      <c r="AN1442" s="5" t="s">
        <v>62</v>
      </c>
      <c r="AO1442" s="5" t="s">
        <v>62</v>
      </c>
      <c r="AP1442" s="5" t="s">
        <v>63</v>
      </c>
      <c r="AQ1442" s="5" t="s">
        <v>63</v>
      </c>
      <c r="AR1442" s="5" t="s">
        <v>63</v>
      </c>
      <c r="AS1442" s="5" t="s">
        <v>65</v>
      </c>
      <c r="AT1442" s="5" t="s">
        <v>66</v>
      </c>
      <c r="AU1442" s="5" t="s">
        <v>67</v>
      </c>
      <c r="AV1442" s="5" t="s">
        <v>68</v>
      </c>
      <c r="AW1442" s="5" t="s">
        <v>65</v>
      </c>
      <c r="AX1442" s="5" t="s">
        <v>78</v>
      </c>
      <c r="AY1442" s="5">
        <v>91.1</v>
      </c>
      <c r="AZ1442" s="5">
        <v>93.100000000000023</v>
      </c>
    </row>
    <row r="1443" spans="1:52">
      <c r="A1443" s="5">
        <v>29</v>
      </c>
      <c r="B1443" s="5" t="s">
        <v>1477</v>
      </c>
      <c r="C1443" s="6">
        <v>84</v>
      </c>
      <c r="D1443" s="5" t="s">
        <v>1495</v>
      </c>
      <c r="E1443" s="5" t="str">
        <f>VLOOKUP(B1443,Region!$A$1:$B$76,2,FALSE)</f>
        <v>Region_4</v>
      </c>
      <c r="F1443" s="5" t="str">
        <f>VLOOKUP(D1443,'Used to Match Zip By Sch Name'!$A$2:$E$4714,5,FALSE)</f>
        <v>33579-7054</v>
      </c>
      <c r="G1443" s="5">
        <f>VLOOKUP(D1443,public_school_report!$D$1:$CI$3651,84,FALSE)</f>
        <v>959</v>
      </c>
      <c r="H1443" s="5" t="s">
        <v>2</v>
      </c>
      <c r="I1443" s="5">
        <v>53</v>
      </c>
      <c r="J1443" s="5">
        <v>58</v>
      </c>
      <c r="K1443" s="5">
        <v>47</v>
      </c>
      <c r="L1443" s="5">
        <v>53</v>
      </c>
      <c r="M1443" s="5">
        <v>67</v>
      </c>
      <c r="N1443" s="5">
        <v>54</v>
      </c>
      <c r="O1443" s="5">
        <v>57</v>
      </c>
      <c r="P1443" s="5"/>
      <c r="Q1443" s="5"/>
      <c r="R1443" s="5"/>
      <c r="S1443" s="5"/>
      <c r="T1443" s="5">
        <v>389</v>
      </c>
      <c r="U1443" s="5">
        <v>7</v>
      </c>
      <c r="V1443" s="5">
        <v>56</v>
      </c>
      <c r="W1443" s="5">
        <v>98</v>
      </c>
      <c r="X1443" s="5" t="s">
        <v>62</v>
      </c>
      <c r="Y1443" s="5" t="s">
        <v>72</v>
      </c>
      <c r="Z1443" s="5" t="s">
        <v>63</v>
      </c>
      <c r="AA1443" s="5" t="s">
        <v>63</v>
      </c>
      <c r="AB1443" s="5" t="s">
        <v>63</v>
      </c>
      <c r="AC1443" s="5" t="s">
        <v>63</v>
      </c>
      <c r="AD1443" s="5" t="s">
        <v>62</v>
      </c>
      <c r="AE1443" s="5" t="s">
        <v>64</v>
      </c>
      <c r="AF1443" s="5" t="s">
        <v>64</v>
      </c>
      <c r="AG1443" s="5" t="s">
        <v>62</v>
      </c>
      <c r="AH1443" s="5" t="s">
        <v>62</v>
      </c>
      <c r="AI1443" s="5" t="s">
        <v>64</v>
      </c>
      <c r="AJ1443" s="5" t="s">
        <v>66</v>
      </c>
      <c r="AK1443" s="5" t="s">
        <v>66</v>
      </c>
      <c r="AL1443" s="5" t="s">
        <v>66</v>
      </c>
      <c r="AM1443" s="5" t="s">
        <v>66</v>
      </c>
      <c r="AN1443" s="5" t="s">
        <v>66</v>
      </c>
      <c r="AO1443" s="5" t="s">
        <v>66</v>
      </c>
      <c r="AP1443" s="5" t="s">
        <v>66</v>
      </c>
      <c r="AQ1443" s="5" t="s">
        <v>66</v>
      </c>
      <c r="AR1443" s="5" t="s">
        <v>66</v>
      </c>
      <c r="AS1443" s="5" t="s">
        <v>65</v>
      </c>
      <c r="AT1443" s="5" t="s">
        <v>66</v>
      </c>
      <c r="AU1443" s="5" t="s">
        <v>67</v>
      </c>
      <c r="AV1443" s="5" t="s">
        <v>67</v>
      </c>
      <c r="AW1443" s="5" t="s">
        <v>65</v>
      </c>
      <c r="AX1443" s="5" t="s">
        <v>69</v>
      </c>
      <c r="AY1443" s="5">
        <v>71.3</v>
      </c>
      <c r="AZ1443" s="5">
        <v>60.5</v>
      </c>
    </row>
    <row r="1444" spans="1:52">
      <c r="A1444" s="5">
        <v>29</v>
      </c>
      <c r="B1444" s="5" t="s">
        <v>1477</v>
      </c>
      <c r="C1444" s="6">
        <v>85</v>
      </c>
      <c r="D1444" s="5" t="s">
        <v>1496</v>
      </c>
      <c r="E1444" s="5" t="str">
        <f>VLOOKUP(B1444,Region!$A$1:$B$76,2,FALSE)</f>
        <v>Region_4</v>
      </c>
      <c r="F1444" s="5" t="str">
        <f>VLOOKUP(D1444,'Used to Match Zip By Sch Name'!$A$2:$E$4714,5,FALSE)</f>
        <v>33547-3946</v>
      </c>
      <c r="G1444" s="5">
        <f>VLOOKUP(D1444,public_school_report!$D$1:$CI$3651,84,FALSE)</f>
        <v>1058</v>
      </c>
      <c r="H1444" s="5" t="s">
        <v>2</v>
      </c>
      <c r="I1444" s="5">
        <v>79</v>
      </c>
      <c r="J1444" s="5">
        <v>66</v>
      </c>
      <c r="K1444" s="5">
        <v>52</v>
      </c>
      <c r="L1444" s="5">
        <v>84</v>
      </c>
      <c r="M1444" s="5">
        <v>70</v>
      </c>
      <c r="N1444" s="5">
        <v>63</v>
      </c>
      <c r="O1444" s="5">
        <v>73</v>
      </c>
      <c r="P1444" s="5"/>
      <c r="Q1444" s="5"/>
      <c r="R1444" s="5"/>
      <c r="S1444" s="5"/>
      <c r="T1444" s="5">
        <v>487</v>
      </c>
      <c r="U1444" s="5">
        <v>7</v>
      </c>
      <c r="V1444" s="5">
        <v>70</v>
      </c>
      <c r="W1444" s="5">
        <v>100</v>
      </c>
      <c r="X1444" s="5" t="s">
        <v>64</v>
      </c>
      <c r="Y1444" s="5" t="s">
        <v>64</v>
      </c>
      <c r="Z1444" s="5" t="s">
        <v>64</v>
      </c>
      <c r="AA1444" s="5" t="s">
        <v>64</v>
      </c>
      <c r="AB1444" s="5" t="s">
        <v>64</v>
      </c>
      <c r="AC1444" s="5" t="s">
        <v>64</v>
      </c>
      <c r="AD1444" s="5" t="s">
        <v>64</v>
      </c>
      <c r="AE1444" s="5" t="s">
        <v>64</v>
      </c>
      <c r="AF1444" s="5" t="s">
        <v>64</v>
      </c>
      <c r="AG1444" s="5" t="s">
        <v>64</v>
      </c>
      <c r="AH1444" s="5" t="s">
        <v>66</v>
      </c>
      <c r="AI1444" s="5" t="s">
        <v>66</v>
      </c>
      <c r="AJ1444" s="5" t="s">
        <v>66</v>
      </c>
      <c r="AK1444" s="5" t="s">
        <v>66</v>
      </c>
      <c r="AL1444" s="5" t="s">
        <v>66</v>
      </c>
      <c r="AM1444" s="5" t="s">
        <v>66</v>
      </c>
      <c r="AN1444" s="5" t="s">
        <v>66</v>
      </c>
      <c r="AO1444" s="5" t="s">
        <v>66</v>
      </c>
      <c r="AP1444" s="5" t="s">
        <v>66</v>
      </c>
      <c r="AQ1444" s="5" t="s">
        <v>66</v>
      </c>
      <c r="AR1444" s="5" t="s">
        <v>66</v>
      </c>
      <c r="AS1444" s="5" t="s">
        <v>65</v>
      </c>
      <c r="AT1444" s="5" t="s">
        <v>66</v>
      </c>
      <c r="AU1444" s="5" t="s">
        <v>67</v>
      </c>
      <c r="AV1444" s="5" t="s">
        <v>67</v>
      </c>
      <c r="AW1444" s="5" t="s">
        <v>65</v>
      </c>
      <c r="AX1444" s="5" t="s">
        <v>69</v>
      </c>
      <c r="AY1444" s="5">
        <v>38.4</v>
      </c>
      <c r="AZ1444" s="5">
        <v>13.4</v>
      </c>
    </row>
    <row r="1445" spans="1:52">
      <c r="A1445" s="5">
        <v>29</v>
      </c>
      <c r="B1445" s="5" t="s">
        <v>1477</v>
      </c>
      <c r="C1445" s="6">
        <v>86</v>
      </c>
      <c r="D1445" s="5" t="s">
        <v>1497</v>
      </c>
      <c r="E1445" s="5" t="str">
        <f>VLOOKUP(B1445,Region!$A$1:$B$76,2,FALSE)</f>
        <v>Region_4</v>
      </c>
      <c r="F1445" s="5" t="str">
        <f>VLOOKUP(D1445,'Used to Match Zip By Sch Name'!$A$2:$E$4714,5,FALSE)</f>
        <v>33547-3943</v>
      </c>
      <c r="G1445" s="5">
        <f>VLOOKUP(D1445,public_school_report!$D$1:$CI$3651,84,FALSE)</f>
        <v>1325</v>
      </c>
      <c r="H1445" s="5" t="s">
        <v>2</v>
      </c>
      <c r="I1445" s="5">
        <v>65</v>
      </c>
      <c r="J1445" s="5">
        <v>59</v>
      </c>
      <c r="K1445" s="5">
        <v>49</v>
      </c>
      <c r="L1445" s="5">
        <v>75</v>
      </c>
      <c r="M1445" s="5">
        <v>68</v>
      </c>
      <c r="N1445" s="5">
        <v>52</v>
      </c>
      <c r="O1445" s="5">
        <v>56</v>
      </c>
      <c r="P1445" s="5">
        <v>83</v>
      </c>
      <c r="Q1445" s="5">
        <v>84</v>
      </c>
      <c r="R1445" s="5"/>
      <c r="S1445" s="5"/>
      <c r="T1445" s="5">
        <v>591</v>
      </c>
      <c r="U1445" s="5">
        <v>9</v>
      </c>
      <c r="V1445" s="5">
        <v>66</v>
      </c>
      <c r="W1445" s="5">
        <v>100</v>
      </c>
      <c r="X1445" s="5" t="s">
        <v>64</v>
      </c>
      <c r="Y1445" s="5" t="s">
        <v>64</v>
      </c>
      <c r="Z1445" s="5" t="s">
        <v>64</v>
      </c>
      <c r="AA1445" s="5" t="s">
        <v>64</v>
      </c>
      <c r="AB1445" s="5" t="s">
        <v>64</v>
      </c>
      <c r="AC1445" s="5" t="s">
        <v>64</v>
      </c>
      <c r="AD1445" s="5" t="s">
        <v>64</v>
      </c>
      <c r="AE1445" s="5" t="s">
        <v>64</v>
      </c>
      <c r="AF1445" s="5" t="s">
        <v>64</v>
      </c>
      <c r="AG1445" s="5" t="s">
        <v>62</v>
      </c>
      <c r="AH1445" s="5" t="s">
        <v>66</v>
      </c>
      <c r="AI1445" s="5" t="s">
        <v>66</v>
      </c>
      <c r="AJ1445" s="5" t="s">
        <v>66</v>
      </c>
      <c r="AK1445" s="5" t="s">
        <v>66</v>
      </c>
      <c r="AL1445" s="5" t="s">
        <v>66</v>
      </c>
      <c r="AM1445" s="5" t="s">
        <v>66</v>
      </c>
      <c r="AN1445" s="5" t="s">
        <v>66</v>
      </c>
      <c r="AO1445" s="5" t="s">
        <v>66</v>
      </c>
      <c r="AP1445" s="5" t="s">
        <v>66</v>
      </c>
      <c r="AQ1445" s="5" t="s">
        <v>66</v>
      </c>
      <c r="AR1445" s="5" t="s">
        <v>66</v>
      </c>
      <c r="AS1445" s="5" t="s">
        <v>65</v>
      </c>
      <c r="AT1445" s="5" t="s">
        <v>66</v>
      </c>
      <c r="AU1445" s="5" t="s">
        <v>67</v>
      </c>
      <c r="AV1445" s="5" t="s">
        <v>67</v>
      </c>
      <c r="AW1445" s="5" t="s">
        <v>65</v>
      </c>
      <c r="AX1445" s="5" t="s">
        <v>78</v>
      </c>
      <c r="AY1445" s="5">
        <v>46.7</v>
      </c>
      <c r="AZ1445" s="5">
        <v>36</v>
      </c>
    </row>
    <row r="1446" spans="1:52">
      <c r="A1446" s="5">
        <v>29</v>
      </c>
      <c r="B1446" s="5" t="s">
        <v>1477</v>
      </c>
      <c r="C1446" s="6">
        <v>89</v>
      </c>
      <c r="D1446" s="5" t="s">
        <v>1498</v>
      </c>
      <c r="E1446" s="5" t="str">
        <f>VLOOKUP(B1446,Region!$A$1:$B$76,2,FALSE)</f>
        <v>Region_4</v>
      </c>
      <c r="F1446" s="5" t="str">
        <f>VLOOKUP(D1446,'Used to Match Zip By Sch Name'!$A$2:$E$4714,5,FALSE)</f>
        <v>33558-9234</v>
      </c>
      <c r="G1446" s="5" t="e">
        <f>VLOOKUP(D1446,public_school_report!$D$1:$CI$3651,84,FALSE)</f>
        <v>#N/A</v>
      </c>
      <c r="H1446" s="5"/>
      <c r="I1446" s="5">
        <v>80</v>
      </c>
      <c r="J1446" s="5">
        <v>60</v>
      </c>
      <c r="K1446" s="5">
        <v>52</v>
      </c>
      <c r="L1446" s="5">
        <v>73</v>
      </c>
      <c r="M1446" s="5">
        <v>59</v>
      </c>
      <c r="N1446" s="5">
        <v>52</v>
      </c>
      <c r="O1446" s="5">
        <v>85</v>
      </c>
      <c r="P1446" s="5">
        <v>94</v>
      </c>
      <c r="Q1446" s="5"/>
      <c r="R1446" s="5">
        <v>96</v>
      </c>
      <c r="S1446" s="5">
        <v>64</v>
      </c>
      <c r="T1446" s="5">
        <v>715</v>
      </c>
      <c r="U1446" s="5">
        <v>10</v>
      </c>
      <c r="V1446" s="5">
        <v>72</v>
      </c>
      <c r="W1446" s="5">
        <v>100</v>
      </c>
      <c r="X1446" s="5" t="s">
        <v>64</v>
      </c>
      <c r="Y1446" s="5" t="s">
        <v>64</v>
      </c>
      <c r="Z1446" s="5" t="s">
        <v>64</v>
      </c>
      <c r="AA1446" s="5" t="s">
        <v>64</v>
      </c>
      <c r="AB1446" s="5" t="s">
        <v>64</v>
      </c>
      <c r="AC1446" s="5" t="s">
        <v>64</v>
      </c>
      <c r="AD1446" s="5" t="s">
        <v>64</v>
      </c>
      <c r="AE1446" s="5" t="s">
        <v>64</v>
      </c>
      <c r="AF1446" s="5" t="s">
        <v>64</v>
      </c>
      <c r="AG1446" s="5" t="s">
        <v>62</v>
      </c>
      <c r="AH1446" s="5" t="s">
        <v>66</v>
      </c>
      <c r="AI1446" s="5" t="s">
        <v>66</v>
      </c>
      <c r="AJ1446" s="5" t="s">
        <v>66</v>
      </c>
      <c r="AK1446" s="5" t="s">
        <v>66</v>
      </c>
      <c r="AL1446" s="5" t="s">
        <v>66</v>
      </c>
      <c r="AM1446" s="5" t="s">
        <v>66</v>
      </c>
      <c r="AN1446" s="5" t="s">
        <v>66</v>
      </c>
      <c r="AO1446" s="5" t="s">
        <v>66</v>
      </c>
      <c r="AP1446" s="5" t="s">
        <v>66</v>
      </c>
      <c r="AQ1446" s="5" t="s">
        <v>66</v>
      </c>
      <c r="AR1446" s="5" t="s">
        <v>66</v>
      </c>
      <c r="AS1446" s="5" t="s">
        <v>65</v>
      </c>
      <c r="AT1446" s="5" t="s">
        <v>66</v>
      </c>
      <c r="AU1446" s="5" t="s">
        <v>67</v>
      </c>
      <c r="AV1446" s="5" t="s">
        <v>67</v>
      </c>
      <c r="AW1446" s="5" t="s">
        <v>65</v>
      </c>
      <c r="AX1446" s="5" t="s">
        <v>82</v>
      </c>
      <c r="AY1446" s="5">
        <v>36</v>
      </c>
      <c r="AZ1446" s="5">
        <v>19.5</v>
      </c>
    </row>
    <row r="1447" spans="1:52">
      <c r="A1447" s="5">
        <v>29</v>
      </c>
      <c r="B1447" s="5" t="s">
        <v>1477</v>
      </c>
      <c r="C1447" s="6">
        <v>92</v>
      </c>
      <c r="D1447" s="5" t="s">
        <v>1499</v>
      </c>
      <c r="E1447" s="5" t="str">
        <f>VLOOKUP(B1447,Region!$A$1:$B$76,2,FALSE)</f>
        <v>Region_4</v>
      </c>
      <c r="F1447" s="5" t="str">
        <f>VLOOKUP(D1447,'Used to Match Zip By Sch Name'!$A$2:$E$4714,5,FALSE)</f>
        <v>33527-4135</v>
      </c>
      <c r="G1447" s="5">
        <f>VLOOKUP(D1447,public_school_report!$D$1:$CI$3651,84,FALSE)</f>
        <v>759</v>
      </c>
      <c r="H1447" s="5" t="s">
        <v>4</v>
      </c>
      <c r="I1447" s="5">
        <v>45</v>
      </c>
      <c r="J1447" s="5">
        <v>55</v>
      </c>
      <c r="K1447" s="5">
        <v>43</v>
      </c>
      <c r="L1447" s="5">
        <v>43</v>
      </c>
      <c r="M1447" s="5">
        <v>51</v>
      </c>
      <c r="N1447" s="5">
        <v>46</v>
      </c>
      <c r="O1447" s="5">
        <v>43</v>
      </c>
      <c r="P1447" s="5"/>
      <c r="Q1447" s="5"/>
      <c r="R1447" s="5"/>
      <c r="S1447" s="5"/>
      <c r="T1447" s="5">
        <v>326</v>
      </c>
      <c r="U1447" s="5">
        <v>7</v>
      </c>
      <c r="V1447" s="5">
        <v>47</v>
      </c>
      <c r="W1447" s="5">
        <v>99</v>
      </c>
      <c r="X1447" s="5" t="s">
        <v>63</v>
      </c>
      <c r="Y1447" s="5" t="s">
        <v>62</v>
      </c>
      <c r="Z1447" s="5" t="s">
        <v>63</v>
      </c>
      <c r="AA1447" s="5" t="s">
        <v>62</v>
      </c>
      <c r="AB1447" s="5" t="s">
        <v>62</v>
      </c>
      <c r="AC1447" s="5" t="s">
        <v>64</v>
      </c>
      <c r="AD1447" s="5" t="s">
        <v>72</v>
      </c>
      <c r="AE1447" s="5" t="s">
        <v>63</v>
      </c>
      <c r="AF1447" s="5" t="s">
        <v>62</v>
      </c>
      <c r="AG1447" s="5" t="s">
        <v>62</v>
      </c>
      <c r="AH1447" s="5" t="s">
        <v>66</v>
      </c>
      <c r="AI1447" s="5" t="s">
        <v>66</v>
      </c>
      <c r="AJ1447" s="5" t="s">
        <v>66</v>
      </c>
      <c r="AK1447" s="5" t="s">
        <v>66</v>
      </c>
      <c r="AL1447" s="5" t="s">
        <v>66</v>
      </c>
      <c r="AM1447" s="5" t="s">
        <v>66</v>
      </c>
      <c r="AN1447" s="5" t="s">
        <v>66</v>
      </c>
      <c r="AO1447" s="5" t="s">
        <v>66</v>
      </c>
      <c r="AP1447" s="5" t="s">
        <v>66</v>
      </c>
      <c r="AQ1447" s="5" t="s">
        <v>66</v>
      </c>
      <c r="AR1447" s="5" t="s">
        <v>66</v>
      </c>
      <c r="AS1447" s="5" t="s">
        <v>65</v>
      </c>
      <c r="AT1447" s="5" t="s">
        <v>66</v>
      </c>
      <c r="AU1447" s="5" t="s">
        <v>67</v>
      </c>
      <c r="AV1447" s="5" t="s">
        <v>68</v>
      </c>
      <c r="AW1447" s="5" t="s">
        <v>65</v>
      </c>
      <c r="AX1447" s="5" t="s">
        <v>69</v>
      </c>
      <c r="AY1447" s="5">
        <v>50.8</v>
      </c>
      <c r="AZ1447" s="5">
        <v>78.400000000000006</v>
      </c>
    </row>
    <row r="1448" spans="1:52">
      <c r="A1448" s="5">
        <v>29</v>
      </c>
      <c r="B1448" s="5" t="s">
        <v>1477</v>
      </c>
      <c r="C1448" s="6">
        <v>93</v>
      </c>
      <c r="D1448" s="5" t="s">
        <v>1500</v>
      </c>
      <c r="E1448" s="5" t="str">
        <f>VLOOKUP(B1448,Region!$A$1:$B$76,2,FALSE)</f>
        <v>Region_4</v>
      </c>
      <c r="F1448" s="5" t="str">
        <f>VLOOKUP(D1448,'Used to Match Zip By Sch Name'!$A$2:$E$4714,5,FALSE)</f>
        <v>33527-4137</v>
      </c>
      <c r="G1448" s="5" t="e">
        <f>VLOOKUP(D1448,public_school_report!$D$1:$CI$3651,84,FALSE)</f>
        <v>#N/A</v>
      </c>
      <c r="H1448" s="5"/>
      <c r="I1448" s="5">
        <v>59</v>
      </c>
      <c r="J1448" s="5">
        <v>57</v>
      </c>
      <c r="K1448" s="5">
        <v>38</v>
      </c>
      <c r="L1448" s="5">
        <v>59</v>
      </c>
      <c r="M1448" s="5">
        <v>60</v>
      </c>
      <c r="N1448" s="5">
        <v>60</v>
      </c>
      <c r="O1448" s="5">
        <v>82</v>
      </c>
      <c r="P1448" s="5">
        <v>73</v>
      </c>
      <c r="Q1448" s="5"/>
      <c r="R1448" s="5">
        <v>96</v>
      </c>
      <c r="S1448" s="5">
        <v>62</v>
      </c>
      <c r="T1448" s="5">
        <v>646</v>
      </c>
      <c r="U1448" s="5">
        <v>10</v>
      </c>
      <c r="V1448" s="5">
        <v>65</v>
      </c>
      <c r="W1448" s="5">
        <v>99</v>
      </c>
      <c r="X1448" s="5" t="s">
        <v>64</v>
      </c>
      <c r="Y1448" s="5" t="s">
        <v>64</v>
      </c>
      <c r="Z1448" s="5" t="s">
        <v>62</v>
      </c>
      <c r="AA1448" s="5" t="s">
        <v>62</v>
      </c>
      <c r="AB1448" s="5" t="s">
        <v>64</v>
      </c>
      <c r="AC1448" s="5" t="s">
        <v>64</v>
      </c>
      <c r="AD1448" s="5" t="s">
        <v>64</v>
      </c>
      <c r="AE1448" s="5" t="s">
        <v>64</v>
      </c>
      <c r="AF1448" s="5" t="s">
        <v>62</v>
      </c>
      <c r="AG1448" s="5" t="s">
        <v>63</v>
      </c>
      <c r="AH1448" s="5" t="s">
        <v>66</v>
      </c>
      <c r="AI1448" s="5" t="s">
        <v>66</v>
      </c>
      <c r="AJ1448" s="5" t="s">
        <v>66</v>
      </c>
      <c r="AK1448" s="5" t="s">
        <v>66</v>
      </c>
      <c r="AL1448" s="5" t="s">
        <v>66</v>
      </c>
      <c r="AM1448" s="5" t="s">
        <v>66</v>
      </c>
      <c r="AN1448" s="5" t="s">
        <v>66</v>
      </c>
      <c r="AO1448" s="5" t="s">
        <v>66</v>
      </c>
      <c r="AP1448" s="5" t="s">
        <v>66</v>
      </c>
      <c r="AQ1448" s="5" t="s">
        <v>66</v>
      </c>
      <c r="AR1448" s="5" t="s">
        <v>66</v>
      </c>
      <c r="AS1448" s="5" t="s">
        <v>65</v>
      </c>
      <c r="AT1448" s="5" t="s">
        <v>66</v>
      </c>
      <c r="AU1448" s="5" t="s">
        <v>67</v>
      </c>
      <c r="AV1448" s="5" t="s">
        <v>67</v>
      </c>
      <c r="AW1448" s="5" t="s">
        <v>65</v>
      </c>
      <c r="AX1448" s="5" t="s">
        <v>82</v>
      </c>
      <c r="AY1448" s="5">
        <v>56.6</v>
      </c>
      <c r="AZ1448" s="5">
        <v>52</v>
      </c>
    </row>
    <row r="1449" spans="1:52">
      <c r="A1449" s="5">
        <v>29</v>
      </c>
      <c r="B1449" s="5" t="s">
        <v>1477</v>
      </c>
      <c r="C1449" s="6">
        <v>100</v>
      </c>
      <c r="D1449" s="5" t="s">
        <v>1501</v>
      </c>
      <c r="E1449" s="5" t="str">
        <f>VLOOKUP(B1449,Region!$A$1:$B$76,2,FALSE)</f>
        <v>Region_4</v>
      </c>
      <c r="F1449" s="5" t="str">
        <f>VLOOKUP(D1449,'Used to Match Zip By Sch Name'!$A$2:$E$4714,5,FALSE)</f>
        <v>33626-2631</v>
      </c>
      <c r="G1449" s="5">
        <f>VLOOKUP(D1449,public_school_report!$D$1:$CI$3651,84,FALSE)</f>
        <v>933</v>
      </c>
      <c r="H1449" s="5" t="s">
        <v>2</v>
      </c>
      <c r="I1449" s="5">
        <v>82</v>
      </c>
      <c r="J1449" s="5">
        <v>70</v>
      </c>
      <c r="K1449" s="5">
        <v>61</v>
      </c>
      <c r="L1449" s="5">
        <v>81</v>
      </c>
      <c r="M1449" s="5">
        <v>75</v>
      </c>
      <c r="N1449" s="5">
        <v>58</v>
      </c>
      <c r="O1449" s="5">
        <v>79</v>
      </c>
      <c r="P1449" s="5"/>
      <c r="Q1449" s="5"/>
      <c r="R1449" s="5"/>
      <c r="S1449" s="5"/>
      <c r="T1449" s="5">
        <v>506</v>
      </c>
      <c r="U1449" s="5">
        <v>7</v>
      </c>
      <c r="V1449" s="5">
        <v>72</v>
      </c>
      <c r="W1449" s="5">
        <v>100</v>
      </c>
      <c r="X1449" s="5" t="s">
        <v>64</v>
      </c>
      <c r="Y1449" s="5" t="s">
        <v>64</v>
      </c>
      <c r="Z1449" s="5" t="s">
        <v>64</v>
      </c>
      <c r="AA1449" s="5" t="s">
        <v>64</v>
      </c>
      <c r="AB1449" s="5" t="s">
        <v>64</v>
      </c>
      <c r="AC1449" s="5" t="s">
        <v>64</v>
      </c>
      <c r="AD1449" s="5" t="s">
        <v>64</v>
      </c>
      <c r="AE1449" s="5" t="s">
        <v>64</v>
      </c>
      <c r="AF1449" s="5" t="s">
        <v>64</v>
      </c>
      <c r="AG1449" s="5" t="s">
        <v>64</v>
      </c>
      <c r="AH1449" s="5" t="s">
        <v>64</v>
      </c>
      <c r="AI1449" s="5" t="s">
        <v>64</v>
      </c>
      <c r="AJ1449" s="5" t="s">
        <v>64</v>
      </c>
      <c r="AK1449" s="5" t="s">
        <v>66</v>
      </c>
      <c r="AL1449" s="5" t="s">
        <v>66</v>
      </c>
      <c r="AM1449" s="5" t="s">
        <v>66</v>
      </c>
      <c r="AN1449" s="5" t="s">
        <v>66</v>
      </c>
      <c r="AO1449" s="5" t="s">
        <v>66</v>
      </c>
      <c r="AP1449" s="5" t="s">
        <v>66</v>
      </c>
      <c r="AQ1449" s="5" t="s">
        <v>66</v>
      </c>
      <c r="AR1449" s="5" t="s">
        <v>66</v>
      </c>
      <c r="AS1449" s="5" t="s">
        <v>65</v>
      </c>
      <c r="AT1449" s="5" t="s">
        <v>66</v>
      </c>
      <c r="AU1449" s="5" t="s">
        <v>67</v>
      </c>
      <c r="AV1449" s="5" t="s">
        <v>67</v>
      </c>
      <c r="AW1449" s="5" t="s">
        <v>65</v>
      </c>
      <c r="AX1449" s="5" t="s">
        <v>69</v>
      </c>
      <c r="AY1449" s="5">
        <v>59.3</v>
      </c>
      <c r="AZ1449" s="5">
        <v>22.6</v>
      </c>
    </row>
    <row r="1450" spans="1:52">
      <c r="A1450" s="5">
        <v>29</v>
      </c>
      <c r="B1450" s="5" t="s">
        <v>1477</v>
      </c>
      <c r="C1450" s="6">
        <v>102</v>
      </c>
      <c r="D1450" s="5" t="s">
        <v>1502</v>
      </c>
      <c r="E1450" s="5" t="str">
        <f>VLOOKUP(B1450,Region!$A$1:$B$76,2,FALSE)</f>
        <v>Region_4</v>
      </c>
      <c r="F1450" s="5" t="str">
        <f>VLOOKUP(D1450,'Used to Match Zip By Sch Name'!$A$2:$E$4714,5,FALSE)</f>
        <v>33556-2402</v>
      </c>
      <c r="G1450" s="5">
        <f>VLOOKUP(D1450,public_school_report!$D$1:$CI$3651,84,FALSE)</f>
        <v>704</v>
      </c>
      <c r="H1450" s="5" t="s">
        <v>4</v>
      </c>
      <c r="I1450" s="5">
        <v>80</v>
      </c>
      <c r="J1450" s="5">
        <v>69</v>
      </c>
      <c r="K1450" s="5">
        <v>53</v>
      </c>
      <c r="L1450" s="5">
        <v>82</v>
      </c>
      <c r="M1450" s="5">
        <v>64</v>
      </c>
      <c r="N1450" s="5">
        <v>52</v>
      </c>
      <c r="O1450" s="5">
        <v>84</v>
      </c>
      <c r="P1450" s="5"/>
      <c r="Q1450" s="5"/>
      <c r="R1450" s="5"/>
      <c r="S1450" s="5"/>
      <c r="T1450" s="5">
        <v>484</v>
      </c>
      <c r="U1450" s="5">
        <v>7</v>
      </c>
      <c r="V1450" s="5">
        <v>69</v>
      </c>
      <c r="W1450" s="5">
        <v>100</v>
      </c>
      <c r="X1450" s="5" t="s">
        <v>64</v>
      </c>
      <c r="Y1450" s="5" t="s">
        <v>64</v>
      </c>
      <c r="Z1450" s="5" t="s">
        <v>64</v>
      </c>
      <c r="AA1450" s="5" t="s">
        <v>64</v>
      </c>
      <c r="AB1450" s="5" t="s">
        <v>64</v>
      </c>
      <c r="AC1450" s="5" t="s">
        <v>64</v>
      </c>
      <c r="AD1450" s="5" t="s">
        <v>64</v>
      </c>
      <c r="AE1450" s="5" t="s">
        <v>64</v>
      </c>
      <c r="AF1450" s="5" t="s">
        <v>64</v>
      </c>
      <c r="AG1450" s="5" t="s">
        <v>64</v>
      </c>
      <c r="AH1450" s="5" t="s">
        <v>64</v>
      </c>
      <c r="AI1450" s="5" t="s">
        <v>64</v>
      </c>
      <c r="AJ1450" s="5" t="s">
        <v>66</v>
      </c>
      <c r="AK1450" s="5" t="s">
        <v>66</v>
      </c>
      <c r="AL1450" s="5" t="s">
        <v>66</v>
      </c>
      <c r="AM1450" s="5" t="s">
        <v>66</v>
      </c>
      <c r="AN1450" s="5" t="s">
        <v>66</v>
      </c>
      <c r="AO1450" s="5" t="s">
        <v>66</v>
      </c>
      <c r="AP1450" s="5" t="s">
        <v>66</v>
      </c>
      <c r="AQ1450" s="5" t="s">
        <v>66</v>
      </c>
      <c r="AR1450" s="5" t="s">
        <v>66</v>
      </c>
      <c r="AS1450" s="5" t="s">
        <v>65</v>
      </c>
      <c r="AT1450" s="5" t="s">
        <v>66</v>
      </c>
      <c r="AU1450" s="5" t="s">
        <v>67</v>
      </c>
      <c r="AV1450" s="5" t="s">
        <v>67</v>
      </c>
      <c r="AW1450" s="5" t="s">
        <v>65</v>
      </c>
      <c r="AX1450" s="5" t="s">
        <v>69</v>
      </c>
      <c r="AY1450" s="5">
        <v>31.7</v>
      </c>
      <c r="AZ1450" s="5">
        <v>24.9</v>
      </c>
    </row>
    <row r="1451" spans="1:52">
      <c r="A1451" s="5">
        <v>29</v>
      </c>
      <c r="B1451" s="5" t="s">
        <v>1477</v>
      </c>
      <c r="C1451" s="6">
        <v>110</v>
      </c>
      <c r="D1451" s="5" t="s">
        <v>1503</v>
      </c>
      <c r="E1451" s="5" t="str">
        <f>VLOOKUP(B1451,Region!$A$1:$B$76,2,FALSE)</f>
        <v>Region_4</v>
      </c>
      <c r="F1451" s="5" t="str">
        <f>VLOOKUP(D1451,'Used to Match Zip By Sch Name'!$A$2:$E$4714,5,FALSE)</f>
        <v>33598-3513</v>
      </c>
      <c r="G1451" s="5">
        <f>VLOOKUP(D1451,public_school_report!$D$1:$CI$3651,84,FALSE)</f>
        <v>839</v>
      </c>
      <c r="H1451" s="5" t="s">
        <v>2</v>
      </c>
      <c r="I1451" s="5">
        <v>32</v>
      </c>
      <c r="J1451" s="5">
        <v>58</v>
      </c>
      <c r="K1451" s="5">
        <v>60</v>
      </c>
      <c r="L1451" s="5">
        <v>45</v>
      </c>
      <c r="M1451" s="5">
        <v>58</v>
      </c>
      <c r="N1451" s="5">
        <v>55</v>
      </c>
      <c r="O1451" s="5">
        <v>32</v>
      </c>
      <c r="P1451" s="5"/>
      <c r="Q1451" s="5"/>
      <c r="R1451" s="5"/>
      <c r="S1451" s="5"/>
      <c r="T1451" s="5">
        <v>340</v>
      </c>
      <c r="U1451" s="5">
        <v>7</v>
      </c>
      <c r="V1451" s="5">
        <v>49</v>
      </c>
      <c r="W1451" s="5">
        <v>100</v>
      </c>
      <c r="X1451" s="5" t="s">
        <v>63</v>
      </c>
      <c r="Y1451" s="5" t="s">
        <v>72</v>
      </c>
      <c r="Z1451" s="5" t="s">
        <v>63</v>
      </c>
      <c r="AA1451" s="5" t="s">
        <v>72</v>
      </c>
      <c r="AB1451" s="5" t="s">
        <v>72</v>
      </c>
      <c r="AC1451" s="5" t="s">
        <v>72</v>
      </c>
      <c r="AD1451" s="5" t="s">
        <v>63</v>
      </c>
      <c r="AE1451" s="5" t="s">
        <v>62</v>
      </c>
      <c r="AF1451" s="5" t="s">
        <v>64</v>
      </c>
      <c r="AG1451" s="5" t="s">
        <v>62</v>
      </c>
      <c r="AH1451" s="5" t="s">
        <v>63</v>
      </c>
      <c r="AI1451" s="5" t="s">
        <v>66</v>
      </c>
      <c r="AJ1451" s="5" t="s">
        <v>66</v>
      </c>
      <c r="AK1451" s="5" t="s">
        <v>66</v>
      </c>
      <c r="AL1451" s="5" t="s">
        <v>66</v>
      </c>
      <c r="AM1451" s="5" t="s">
        <v>66</v>
      </c>
      <c r="AN1451" s="5" t="s">
        <v>66</v>
      </c>
      <c r="AO1451" s="5" t="s">
        <v>66</v>
      </c>
      <c r="AP1451" s="5" t="s">
        <v>66</v>
      </c>
      <c r="AQ1451" s="5" t="s">
        <v>66</v>
      </c>
      <c r="AR1451" s="5" t="s">
        <v>66</v>
      </c>
      <c r="AS1451" s="5" t="s">
        <v>65</v>
      </c>
      <c r="AT1451" s="5" t="s">
        <v>66</v>
      </c>
      <c r="AU1451" s="5" t="s">
        <v>67</v>
      </c>
      <c r="AV1451" s="5" t="s">
        <v>68</v>
      </c>
      <c r="AW1451" s="5" t="s">
        <v>65</v>
      </c>
      <c r="AX1451" s="5" t="s">
        <v>69</v>
      </c>
      <c r="AY1451" s="5">
        <v>92.2</v>
      </c>
      <c r="AZ1451" s="5">
        <v>90.600000000000023</v>
      </c>
    </row>
    <row r="1452" spans="1:52">
      <c r="A1452" s="5">
        <v>29</v>
      </c>
      <c r="B1452" s="5" t="s">
        <v>1477</v>
      </c>
      <c r="C1452" s="6">
        <v>120</v>
      </c>
      <c r="D1452" s="5" t="s">
        <v>1504</v>
      </c>
      <c r="E1452" s="5" t="str">
        <f>VLOOKUP(B1452,Region!$A$1:$B$76,2,FALSE)</f>
        <v>Region_4</v>
      </c>
      <c r="F1452" s="5" t="str">
        <f>VLOOKUP(D1452,'Used to Match Zip By Sch Name'!$A$2:$E$4714,5,FALSE)</f>
        <v>33617-6910</v>
      </c>
      <c r="G1452" s="5">
        <f>VLOOKUP(D1452,public_school_report!$D$1:$CI$3651,84,FALSE)</f>
        <v>551</v>
      </c>
      <c r="H1452" s="5" t="s">
        <v>6</v>
      </c>
      <c r="I1452" s="5">
        <v>25</v>
      </c>
      <c r="J1452" s="5">
        <v>42</v>
      </c>
      <c r="K1452" s="5">
        <v>47</v>
      </c>
      <c r="L1452" s="5">
        <v>18</v>
      </c>
      <c r="M1452" s="5">
        <v>26</v>
      </c>
      <c r="N1452" s="5">
        <v>28</v>
      </c>
      <c r="O1452" s="5">
        <v>30</v>
      </c>
      <c r="P1452" s="5"/>
      <c r="Q1452" s="5"/>
      <c r="R1452" s="5"/>
      <c r="S1452" s="5"/>
      <c r="T1452" s="5">
        <v>216</v>
      </c>
      <c r="U1452" s="5">
        <v>7</v>
      </c>
      <c r="V1452" s="5">
        <v>31</v>
      </c>
      <c r="W1452" s="5">
        <v>99</v>
      </c>
      <c r="X1452" s="5" t="s">
        <v>73</v>
      </c>
      <c r="Y1452" s="5" t="s">
        <v>73</v>
      </c>
      <c r="Z1452" s="5" t="s">
        <v>72</v>
      </c>
      <c r="AA1452" s="5" t="s">
        <v>72</v>
      </c>
      <c r="AB1452" s="5" t="s">
        <v>73</v>
      </c>
      <c r="AC1452" s="5" t="s">
        <v>72</v>
      </c>
      <c r="AD1452" s="5" t="s">
        <v>63</v>
      </c>
      <c r="AE1452" s="5" t="s">
        <v>63</v>
      </c>
      <c r="AF1452" s="5" t="s">
        <v>63</v>
      </c>
      <c r="AG1452" s="5" t="s">
        <v>63</v>
      </c>
      <c r="AH1452" s="5" t="s">
        <v>63</v>
      </c>
      <c r="AI1452" s="5" t="s">
        <v>66</v>
      </c>
      <c r="AJ1452" s="5" t="s">
        <v>66</v>
      </c>
      <c r="AK1452" s="5" t="s">
        <v>66</v>
      </c>
      <c r="AL1452" s="5" t="s">
        <v>66</v>
      </c>
      <c r="AM1452" s="5" t="s">
        <v>66</v>
      </c>
      <c r="AN1452" s="5" t="s">
        <v>66</v>
      </c>
      <c r="AO1452" s="5" t="s">
        <v>66</v>
      </c>
      <c r="AP1452" s="5" t="s">
        <v>66</v>
      </c>
      <c r="AQ1452" s="5" t="s">
        <v>66</v>
      </c>
      <c r="AR1452" s="5" t="s">
        <v>66</v>
      </c>
      <c r="AS1452" s="5" t="s">
        <v>65</v>
      </c>
      <c r="AT1452" s="5" t="s">
        <v>66</v>
      </c>
      <c r="AU1452" s="5" t="s">
        <v>67</v>
      </c>
      <c r="AV1452" s="5" t="s">
        <v>68</v>
      </c>
      <c r="AW1452" s="5" t="s">
        <v>65</v>
      </c>
      <c r="AX1452" s="5" t="s">
        <v>69</v>
      </c>
      <c r="AY1452" s="5">
        <v>90</v>
      </c>
      <c r="AZ1452" s="5">
        <v>95.1</v>
      </c>
    </row>
    <row r="1453" spans="1:52">
      <c r="A1453" s="5">
        <v>29</v>
      </c>
      <c r="B1453" s="5" t="s">
        <v>1477</v>
      </c>
      <c r="C1453" s="6">
        <v>121</v>
      </c>
      <c r="D1453" s="5" t="s">
        <v>1505</v>
      </c>
      <c r="E1453" s="5" t="str">
        <f>VLOOKUP(B1453,Region!$A$1:$B$76,2,FALSE)</f>
        <v>Region_4</v>
      </c>
      <c r="F1453" s="5" t="str">
        <f>VLOOKUP(D1453,'Used to Match Zip By Sch Name'!$A$2:$E$4714,5,FALSE)</f>
        <v>33611-2229</v>
      </c>
      <c r="G1453" s="5">
        <f>VLOOKUP(D1453,public_school_report!$D$1:$CI$3651,84,FALSE)</f>
        <v>384</v>
      </c>
      <c r="H1453" s="5" t="s">
        <v>6</v>
      </c>
      <c r="I1453" s="5">
        <v>67</v>
      </c>
      <c r="J1453" s="5">
        <v>60</v>
      </c>
      <c r="K1453" s="5">
        <v>47</v>
      </c>
      <c r="L1453" s="5">
        <v>65</v>
      </c>
      <c r="M1453" s="5">
        <v>68</v>
      </c>
      <c r="N1453" s="5">
        <v>61</v>
      </c>
      <c r="O1453" s="5">
        <v>70</v>
      </c>
      <c r="P1453" s="5"/>
      <c r="Q1453" s="5"/>
      <c r="R1453" s="5"/>
      <c r="S1453" s="5"/>
      <c r="T1453" s="5">
        <v>438</v>
      </c>
      <c r="U1453" s="5">
        <v>7</v>
      </c>
      <c r="V1453" s="5">
        <v>63</v>
      </c>
      <c r="W1453" s="5">
        <v>100</v>
      </c>
      <c r="X1453" s="5" t="s">
        <v>64</v>
      </c>
      <c r="Y1453" s="5" t="s">
        <v>63</v>
      </c>
      <c r="Z1453" s="5" t="s">
        <v>62</v>
      </c>
      <c r="AA1453" s="5" t="s">
        <v>62</v>
      </c>
      <c r="AB1453" s="5" t="s">
        <v>62</v>
      </c>
      <c r="AC1453" s="5" t="s">
        <v>64</v>
      </c>
      <c r="AD1453" s="5" t="s">
        <v>64</v>
      </c>
      <c r="AE1453" s="5" t="s">
        <v>62</v>
      </c>
      <c r="AF1453" s="5" t="s">
        <v>62</v>
      </c>
      <c r="AG1453" s="5" t="s">
        <v>64</v>
      </c>
      <c r="AH1453" s="5" t="s">
        <v>64</v>
      </c>
      <c r="AI1453" s="5" t="s">
        <v>64</v>
      </c>
      <c r="AJ1453" s="5" t="s">
        <v>64</v>
      </c>
      <c r="AK1453" s="5" t="s">
        <v>64</v>
      </c>
      <c r="AL1453" s="5" t="s">
        <v>62</v>
      </c>
      <c r="AM1453" s="5" t="s">
        <v>64</v>
      </c>
      <c r="AN1453" s="5" t="s">
        <v>64</v>
      </c>
      <c r="AO1453" s="5" t="s">
        <v>62</v>
      </c>
      <c r="AP1453" s="5" t="s">
        <v>62</v>
      </c>
      <c r="AQ1453" s="5" t="s">
        <v>64</v>
      </c>
      <c r="AR1453" s="5" t="s">
        <v>63</v>
      </c>
      <c r="AS1453" s="5" t="s">
        <v>65</v>
      </c>
      <c r="AT1453" s="5" t="s">
        <v>66</v>
      </c>
      <c r="AU1453" s="5" t="s">
        <v>67</v>
      </c>
      <c r="AV1453" s="5" t="s">
        <v>67</v>
      </c>
      <c r="AW1453" s="5" t="s">
        <v>65</v>
      </c>
      <c r="AX1453" s="5" t="s">
        <v>69</v>
      </c>
      <c r="AY1453" s="5">
        <v>51.3</v>
      </c>
      <c r="AZ1453" s="5">
        <v>62.3</v>
      </c>
    </row>
    <row r="1454" spans="1:52" s="18" customFormat="1">
      <c r="A1454" s="19">
        <v>29</v>
      </c>
      <c r="B1454" s="19" t="s">
        <v>1477</v>
      </c>
      <c r="C1454" s="20">
        <v>123</v>
      </c>
      <c r="D1454" s="19" t="s">
        <v>1506</v>
      </c>
      <c r="E1454" s="5" t="str">
        <f>VLOOKUP(B1454,Region!$A$1:$B$76,2,FALSE)</f>
        <v>Region_4</v>
      </c>
      <c r="F1454" s="5" t="e">
        <f>VLOOKUP(D1454,'Used to Match Zip By Sch Name'!$A$2:$E$4714,5,FALSE)</f>
        <v>#N/A</v>
      </c>
      <c r="G1454" s="5">
        <f>VLOOKUP(D1454,public_school_report!$D$1:$CI$3651,84,FALSE)</f>
        <v>102</v>
      </c>
      <c r="H1454" s="5" t="s">
        <v>6</v>
      </c>
      <c r="I1454" s="19">
        <v>53</v>
      </c>
      <c r="J1454" s="19">
        <v>52</v>
      </c>
      <c r="K1454" s="19"/>
      <c r="L1454" s="19">
        <v>49</v>
      </c>
      <c r="M1454" s="19">
        <v>62</v>
      </c>
      <c r="N1454" s="19"/>
      <c r="O1454" s="19">
        <v>57</v>
      </c>
      <c r="P1454" s="19"/>
      <c r="Q1454" s="19"/>
      <c r="R1454" s="19"/>
      <c r="S1454" s="19"/>
      <c r="T1454" s="19">
        <v>273</v>
      </c>
      <c r="U1454" s="19">
        <v>5</v>
      </c>
      <c r="V1454" s="19">
        <v>55</v>
      </c>
      <c r="W1454" s="19">
        <v>100</v>
      </c>
      <c r="X1454" s="19" t="s">
        <v>62</v>
      </c>
      <c r="Y1454" s="19" t="s">
        <v>63</v>
      </c>
      <c r="Z1454" s="19" t="s">
        <v>73</v>
      </c>
      <c r="AA1454" s="19" t="s">
        <v>63</v>
      </c>
      <c r="AB1454" s="19" t="s">
        <v>63</v>
      </c>
      <c r="AC1454" s="19" t="s">
        <v>66</v>
      </c>
      <c r="AD1454" s="19" t="s">
        <v>66</v>
      </c>
      <c r="AE1454" s="19" t="s">
        <v>66</v>
      </c>
      <c r="AF1454" s="19" t="s">
        <v>66</v>
      </c>
      <c r="AG1454" s="19" t="s">
        <v>66</v>
      </c>
      <c r="AH1454" s="19" t="s">
        <v>66</v>
      </c>
      <c r="AI1454" s="19" t="s">
        <v>66</v>
      </c>
      <c r="AJ1454" s="19" t="s">
        <v>66</v>
      </c>
      <c r="AK1454" s="19" t="s">
        <v>66</v>
      </c>
      <c r="AL1454" s="19" t="s">
        <v>66</v>
      </c>
      <c r="AM1454" s="19" t="s">
        <v>66</v>
      </c>
      <c r="AN1454" s="19" t="s">
        <v>66</v>
      </c>
      <c r="AO1454" s="19" t="s">
        <v>66</v>
      </c>
      <c r="AP1454" s="19" t="s">
        <v>66</v>
      </c>
      <c r="AQ1454" s="19" t="s">
        <v>66</v>
      </c>
      <c r="AR1454" s="19" t="s">
        <v>66</v>
      </c>
      <c r="AS1454" s="19" t="s">
        <v>65</v>
      </c>
      <c r="AT1454" s="19" t="s">
        <v>66</v>
      </c>
      <c r="AU1454" s="19" t="s">
        <v>67</v>
      </c>
      <c r="AV1454" s="19" t="s">
        <v>68</v>
      </c>
      <c r="AW1454" s="19" t="s">
        <v>65</v>
      </c>
      <c r="AX1454" s="19" t="s">
        <v>69</v>
      </c>
      <c r="AY1454" s="19">
        <v>89.4</v>
      </c>
      <c r="AZ1454" s="19">
        <v>100</v>
      </c>
    </row>
    <row r="1455" spans="1:52">
      <c r="A1455" s="5">
        <v>29</v>
      </c>
      <c r="B1455" s="5" t="s">
        <v>1477</v>
      </c>
      <c r="C1455" s="6">
        <v>125</v>
      </c>
      <c r="D1455" s="5" t="s">
        <v>1507</v>
      </c>
      <c r="E1455" s="5" t="str">
        <f>VLOOKUP(B1455,Region!$A$1:$B$76,2,FALSE)</f>
        <v>Region_4</v>
      </c>
      <c r="F1455" s="5">
        <f>VLOOKUP(D1455,'Used to Match Zip By Sch Name'!$A$2:$E$4714,5,FALSE)</f>
        <v>33570</v>
      </c>
      <c r="G1455" s="5">
        <f>VLOOKUP(D1455,public_school_report!$D$1:$CI$3651,84,FALSE)</f>
        <v>856</v>
      </c>
      <c r="H1455" s="5" t="s">
        <v>2</v>
      </c>
      <c r="I1455" s="5">
        <v>42</v>
      </c>
      <c r="J1455" s="5">
        <v>56</v>
      </c>
      <c r="K1455" s="5">
        <v>54</v>
      </c>
      <c r="L1455" s="5">
        <v>36</v>
      </c>
      <c r="M1455" s="5">
        <v>39</v>
      </c>
      <c r="N1455" s="5">
        <v>41</v>
      </c>
      <c r="O1455" s="5">
        <v>37</v>
      </c>
      <c r="P1455" s="5"/>
      <c r="Q1455" s="5"/>
      <c r="R1455" s="5"/>
      <c r="S1455" s="5"/>
      <c r="T1455" s="5">
        <v>305</v>
      </c>
      <c r="U1455" s="5">
        <v>7</v>
      </c>
      <c r="V1455" s="5">
        <v>44</v>
      </c>
      <c r="W1455" s="5">
        <v>100</v>
      </c>
      <c r="X1455" s="5" t="s">
        <v>63</v>
      </c>
      <c r="Y1455" s="5" t="s">
        <v>72</v>
      </c>
      <c r="Z1455" s="5" t="s">
        <v>72</v>
      </c>
      <c r="AA1455" s="5" t="s">
        <v>72</v>
      </c>
      <c r="AB1455" s="5" t="s">
        <v>73</v>
      </c>
      <c r="AC1455" s="5" t="s">
        <v>66</v>
      </c>
      <c r="AD1455" s="5" t="s">
        <v>66</v>
      </c>
      <c r="AE1455" s="5" t="s">
        <v>66</v>
      </c>
      <c r="AF1455" s="5" t="s">
        <v>66</v>
      </c>
      <c r="AG1455" s="5" t="s">
        <v>66</v>
      </c>
      <c r="AH1455" s="5" t="s">
        <v>66</v>
      </c>
      <c r="AI1455" s="5" t="s">
        <v>66</v>
      </c>
      <c r="AJ1455" s="5" t="s">
        <v>66</v>
      </c>
      <c r="AK1455" s="5" t="s">
        <v>66</v>
      </c>
      <c r="AL1455" s="5" t="s">
        <v>66</v>
      </c>
      <c r="AM1455" s="5" t="s">
        <v>66</v>
      </c>
      <c r="AN1455" s="5" t="s">
        <v>66</v>
      </c>
      <c r="AO1455" s="5" t="s">
        <v>66</v>
      </c>
      <c r="AP1455" s="5" t="s">
        <v>66</v>
      </c>
      <c r="AQ1455" s="5" t="s">
        <v>66</v>
      </c>
      <c r="AR1455" s="5" t="s">
        <v>66</v>
      </c>
      <c r="AS1455" s="5" t="s">
        <v>65</v>
      </c>
      <c r="AT1455" s="5" t="s">
        <v>66</v>
      </c>
      <c r="AU1455" s="5" t="s">
        <v>67</v>
      </c>
      <c r="AV1455" s="5" t="s">
        <v>68</v>
      </c>
      <c r="AW1455" s="5" t="s">
        <v>65</v>
      </c>
      <c r="AX1455" s="5" t="s">
        <v>69</v>
      </c>
      <c r="AY1455" s="5">
        <v>84.5</v>
      </c>
      <c r="AZ1455" s="5">
        <v>86.6</v>
      </c>
    </row>
    <row r="1456" spans="1:52">
      <c r="A1456" s="5">
        <v>29</v>
      </c>
      <c r="B1456" s="5" t="s">
        <v>1477</v>
      </c>
      <c r="C1456" s="6">
        <v>128</v>
      </c>
      <c r="D1456" s="5" t="s">
        <v>1508</v>
      </c>
      <c r="E1456" s="5" t="str">
        <f>VLOOKUP(B1456,Region!$A$1:$B$76,2,FALSE)</f>
        <v>Region_4</v>
      </c>
      <c r="F1456" s="5" t="str">
        <f>VLOOKUP(D1456,'Used to Match Zip By Sch Name'!$A$2:$E$4714,5,FALSE)</f>
        <v>33619-7314</v>
      </c>
      <c r="G1456" s="5">
        <f>VLOOKUP(D1456,public_school_report!$D$1:$CI$3651,84,FALSE)</f>
        <v>625</v>
      </c>
      <c r="H1456" s="5" t="s">
        <v>4</v>
      </c>
      <c r="I1456" s="5">
        <v>37</v>
      </c>
      <c r="J1456" s="5">
        <v>38</v>
      </c>
      <c r="K1456" s="5">
        <v>36</v>
      </c>
      <c r="L1456" s="5">
        <v>39</v>
      </c>
      <c r="M1456" s="5">
        <v>47</v>
      </c>
      <c r="N1456" s="5">
        <v>49</v>
      </c>
      <c r="O1456" s="5">
        <v>38</v>
      </c>
      <c r="P1456" s="5"/>
      <c r="Q1456" s="5"/>
      <c r="R1456" s="5"/>
      <c r="S1456" s="5"/>
      <c r="T1456" s="5">
        <v>284</v>
      </c>
      <c r="U1456" s="5">
        <v>7</v>
      </c>
      <c r="V1456" s="5">
        <v>41</v>
      </c>
      <c r="W1456" s="5">
        <v>99</v>
      </c>
      <c r="X1456" s="5" t="s">
        <v>63</v>
      </c>
      <c r="Y1456" s="5" t="s">
        <v>63</v>
      </c>
      <c r="Z1456" s="5" t="s">
        <v>63</v>
      </c>
      <c r="AA1456" s="5" t="s">
        <v>63</v>
      </c>
      <c r="AB1456" s="5" t="s">
        <v>66</v>
      </c>
      <c r="AC1456" s="5" t="s">
        <v>66</v>
      </c>
      <c r="AD1456" s="5" t="s">
        <v>66</v>
      </c>
      <c r="AE1456" s="5" t="s">
        <v>66</v>
      </c>
      <c r="AF1456" s="5" t="s">
        <v>66</v>
      </c>
      <c r="AG1456" s="5" t="s">
        <v>66</v>
      </c>
      <c r="AH1456" s="5" t="s">
        <v>66</v>
      </c>
      <c r="AI1456" s="5" t="s">
        <v>66</v>
      </c>
      <c r="AJ1456" s="5" t="s">
        <v>66</v>
      </c>
      <c r="AK1456" s="5" t="s">
        <v>66</v>
      </c>
      <c r="AL1456" s="5" t="s">
        <v>66</v>
      </c>
      <c r="AM1456" s="5" t="s">
        <v>66</v>
      </c>
      <c r="AN1456" s="5" t="s">
        <v>66</v>
      </c>
      <c r="AO1456" s="5" t="s">
        <v>66</v>
      </c>
      <c r="AP1456" s="5" t="s">
        <v>66</v>
      </c>
      <c r="AQ1456" s="5" t="s">
        <v>66</v>
      </c>
      <c r="AR1456" s="5" t="s">
        <v>66</v>
      </c>
      <c r="AS1456" s="5" t="s">
        <v>65</v>
      </c>
      <c r="AT1456" s="5" t="s">
        <v>66</v>
      </c>
      <c r="AU1456" s="5" t="s">
        <v>67</v>
      </c>
      <c r="AV1456" s="5" t="s">
        <v>68</v>
      </c>
      <c r="AW1456" s="5" t="s">
        <v>65</v>
      </c>
      <c r="AX1456" s="5" t="s">
        <v>69</v>
      </c>
      <c r="AY1456" s="5">
        <v>89.5</v>
      </c>
      <c r="AZ1456" s="5">
        <v>86.8</v>
      </c>
    </row>
    <row r="1457" spans="1:52">
      <c r="A1457" s="5">
        <v>29</v>
      </c>
      <c r="B1457" s="5" t="s">
        <v>1477</v>
      </c>
      <c r="C1457" s="6">
        <v>131</v>
      </c>
      <c r="D1457" s="5" t="s">
        <v>1509</v>
      </c>
      <c r="E1457" s="5" t="str">
        <f>VLOOKUP(B1457,Region!$A$1:$B$76,2,FALSE)</f>
        <v>Region_4</v>
      </c>
      <c r="F1457" s="5" t="str">
        <f>VLOOKUP(D1457,'Used to Match Zip By Sch Name'!$A$2:$E$4714,5,FALSE)</f>
        <v>33584-3418</v>
      </c>
      <c r="G1457" s="5" t="e">
        <f>VLOOKUP(D1457,public_school_report!$D$1:$CI$3651,84,FALSE)</f>
        <v>#N/A</v>
      </c>
      <c r="H1457" s="5"/>
      <c r="I1457" s="5">
        <v>44</v>
      </c>
      <c r="J1457" s="5">
        <v>49</v>
      </c>
      <c r="K1457" s="5">
        <v>36</v>
      </c>
      <c r="L1457" s="5">
        <v>31</v>
      </c>
      <c r="M1457" s="5">
        <v>34</v>
      </c>
      <c r="N1457" s="5">
        <v>25</v>
      </c>
      <c r="O1457" s="5">
        <v>62</v>
      </c>
      <c r="P1457" s="5">
        <v>73</v>
      </c>
      <c r="Q1457" s="5"/>
      <c r="R1457" s="5">
        <v>85</v>
      </c>
      <c r="S1457" s="5">
        <v>36</v>
      </c>
      <c r="T1457" s="5">
        <v>475</v>
      </c>
      <c r="U1457" s="5">
        <v>10</v>
      </c>
      <c r="V1457" s="5">
        <v>48</v>
      </c>
      <c r="W1457" s="5">
        <v>97</v>
      </c>
      <c r="X1457" s="5" t="s">
        <v>63</v>
      </c>
      <c r="Y1457" s="5" t="s">
        <v>63</v>
      </c>
      <c r="Z1457" s="5" t="s">
        <v>63</v>
      </c>
      <c r="AA1457" s="5" t="s">
        <v>72</v>
      </c>
      <c r="AB1457" s="5" t="s">
        <v>63</v>
      </c>
      <c r="AC1457" s="5" t="s">
        <v>63</v>
      </c>
      <c r="AD1457" s="5" t="s">
        <v>63</v>
      </c>
      <c r="AE1457" s="5" t="s">
        <v>63</v>
      </c>
      <c r="AF1457" s="5" t="s">
        <v>62</v>
      </c>
      <c r="AG1457" s="5" t="s">
        <v>63</v>
      </c>
      <c r="AH1457" s="5" t="s">
        <v>72</v>
      </c>
      <c r="AI1457" s="5" t="s">
        <v>63</v>
      </c>
      <c r="AJ1457" s="5" t="s">
        <v>72</v>
      </c>
      <c r="AK1457" s="5" t="s">
        <v>63</v>
      </c>
      <c r="AL1457" s="5" t="s">
        <v>72</v>
      </c>
      <c r="AM1457" s="5" t="s">
        <v>63</v>
      </c>
      <c r="AN1457" s="5" t="s">
        <v>63</v>
      </c>
      <c r="AO1457" s="5" t="s">
        <v>63</v>
      </c>
      <c r="AP1457" s="5" t="s">
        <v>63</v>
      </c>
      <c r="AQ1457" s="5" t="s">
        <v>63</v>
      </c>
      <c r="AR1457" s="5" t="s">
        <v>63</v>
      </c>
      <c r="AS1457" s="5" t="s">
        <v>65</v>
      </c>
      <c r="AT1457" s="5" t="s">
        <v>66</v>
      </c>
      <c r="AU1457" s="5" t="s">
        <v>67</v>
      </c>
      <c r="AV1457" s="5" t="s">
        <v>68</v>
      </c>
      <c r="AW1457" s="5" t="s">
        <v>65</v>
      </c>
      <c r="AX1457" s="5" t="s">
        <v>82</v>
      </c>
      <c r="AY1457" s="5">
        <v>72.599999999999994</v>
      </c>
      <c r="AZ1457" s="5">
        <v>77.7</v>
      </c>
    </row>
    <row r="1458" spans="1:52">
      <c r="A1458" s="5">
        <v>29</v>
      </c>
      <c r="B1458" s="5" t="s">
        <v>1477</v>
      </c>
      <c r="C1458" s="6">
        <v>141</v>
      </c>
      <c r="D1458" s="5" t="s">
        <v>1510</v>
      </c>
      <c r="E1458" s="5" t="str">
        <f>VLOOKUP(B1458,Region!$A$1:$B$76,2,FALSE)</f>
        <v>Region_4</v>
      </c>
      <c r="F1458" s="5" t="str">
        <f>VLOOKUP(D1458,'Used to Match Zip By Sch Name'!$A$2:$E$4714,5,FALSE)</f>
        <v>33572-2117</v>
      </c>
      <c r="G1458" s="5">
        <f>VLOOKUP(D1458,public_school_report!$D$1:$CI$3651,84,FALSE)</f>
        <v>707</v>
      </c>
      <c r="H1458" s="5" t="s">
        <v>4</v>
      </c>
      <c r="I1458" s="5">
        <v>69</v>
      </c>
      <c r="J1458" s="5">
        <v>52</v>
      </c>
      <c r="K1458" s="5">
        <v>44</v>
      </c>
      <c r="L1458" s="5">
        <v>74</v>
      </c>
      <c r="M1458" s="5">
        <v>68</v>
      </c>
      <c r="N1458" s="5">
        <v>51</v>
      </c>
      <c r="O1458" s="5">
        <v>65</v>
      </c>
      <c r="P1458" s="5"/>
      <c r="Q1458" s="5"/>
      <c r="R1458" s="5"/>
      <c r="S1458" s="5"/>
      <c r="T1458" s="5">
        <v>423</v>
      </c>
      <c r="U1458" s="5">
        <v>7</v>
      </c>
      <c r="V1458" s="5">
        <v>60</v>
      </c>
      <c r="W1458" s="5">
        <v>99</v>
      </c>
      <c r="X1458" s="5" t="s">
        <v>62</v>
      </c>
      <c r="Y1458" s="5" t="s">
        <v>64</v>
      </c>
      <c r="Z1458" s="5" t="s">
        <v>62</v>
      </c>
      <c r="AA1458" s="5" t="s">
        <v>64</v>
      </c>
      <c r="AB1458" s="5" t="s">
        <v>64</v>
      </c>
      <c r="AC1458" s="5" t="s">
        <v>64</v>
      </c>
      <c r="AD1458" s="5" t="s">
        <v>64</v>
      </c>
      <c r="AE1458" s="5" t="s">
        <v>64</v>
      </c>
      <c r="AF1458" s="5" t="s">
        <v>62</v>
      </c>
      <c r="AG1458" s="5" t="s">
        <v>62</v>
      </c>
      <c r="AH1458" s="5" t="s">
        <v>64</v>
      </c>
      <c r="AI1458" s="5" t="s">
        <v>62</v>
      </c>
      <c r="AJ1458" s="5" t="s">
        <v>64</v>
      </c>
      <c r="AK1458" s="5" t="s">
        <v>62</v>
      </c>
      <c r="AL1458" s="5" t="s">
        <v>62</v>
      </c>
      <c r="AM1458" s="5" t="s">
        <v>62</v>
      </c>
      <c r="AN1458" s="5" t="s">
        <v>64</v>
      </c>
      <c r="AO1458" s="5" t="s">
        <v>64</v>
      </c>
      <c r="AP1458" s="5" t="s">
        <v>62</v>
      </c>
      <c r="AQ1458" s="5" t="s">
        <v>64</v>
      </c>
      <c r="AR1458" s="5" t="s">
        <v>62</v>
      </c>
      <c r="AS1458" s="5" t="s">
        <v>65</v>
      </c>
      <c r="AT1458" s="5" t="s">
        <v>66</v>
      </c>
      <c r="AU1458" s="5" t="s">
        <v>67</v>
      </c>
      <c r="AV1458" s="5" t="s">
        <v>67</v>
      </c>
      <c r="AW1458" s="5" t="s">
        <v>65</v>
      </c>
      <c r="AX1458" s="5" t="s">
        <v>69</v>
      </c>
      <c r="AY1458" s="5">
        <v>37.5</v>
      </c>
      <c r="AZ1458" s="5">
        <v>37.6</v>
      </c>
    </row>
    <row r="1459" spans="1:52">
      <c r="A1459" s="5">
        <v>29</v>
      </c>
      <c r="B1459" s="5" t="s">
        <v>1477</v>
      </c>
      <c r="C1459" s="6">
        <v>151</v>
      </c>
      <c r="D1459" s="5" t="s">
        <v>1511</v>
      </c>
      <c r="E1459" s="5" t="str">
        <f>VLOOKUP(B1459,Region!$A$1:$B$76,2,FALSE)</f>
        <v>Region_4</v>
      </c>
      <c r="F1459" s="5" t="str">
        <f>VLOOKUP(D1459,'Used to Match Zip By Sch Name'!$A$2:$E$4714,5,FALSE)</f>
        <v>33635-6014</v>
      </c>
      <c r="G1459" s="5" t="e">
        <f>VLOOKUP(D1459,public_school_report!$D$1:$CI$3651,84,FALSE)</f>
        <v>#N/A</v>
      </c>
      <c r="H1459" s="5"/>
      <c r="I1459" s="5">
        <v>57</v>
      </c>
      <c r="J1459" s="5">
        <v>57</v>
      </c>
      <c r="K1459" s="5">
        <v>43</v>
      </c>
      <c r="L1459" s="5">
        <v>55</v>
      </c>
      <c r="M1459" s="5">
        <v>53</v>
      </c>
      <c r="N1459" s="5">
        <v>40</v>
      </c>
      <c r="O1459" s="5">
        <v>86</v>
      </c>
      <c r="P1459" s="5">
        <v>76</v>
      </c>
      <c r="Q1459" s="5"/>
      <c r="R1459" s="5">
        <v>96</v>
      </c>
      <c r="S1459" s="5">
        <v>44</v>
      </c>
      <c r="T1459" s="5">
        <v>607</v>
      </c>
      <c r="U1459" s="5">
        <v>10</v>
      </c>
      <c r="V1459" s="5">
        <v>61</v>
      </c>
      <c r="W1459" s="5">
        <v>96</v>
      </c>
      <c r="X1459" s="5" t="s">
        <v>62</v>
      </c>
      <c r="Y1459" s="5" t="s">
        <v>62</v>
      </c>
      <c r="Z1459" s="5" t="s">
        <v>62</v>
      </c>
      <c r="AA1459" s="5" t="s">
        <v>63</v>
      </c>
      <c r="AB1459" s="5" t="s">
        <v>64</v>
      </c>
      <c r="AC1459" s="5" t="s">
        <v>62</v>
      </c>
      <c r="AD1459" s="5" t="s">
        <v>64</v>
      </c>
      <c r="AE1459" s="5" t="s">
        <v>64</v>
      </c>
      <c r="AF1459" s="5" t="s">
        <v>62</v>
      </c>
      <c r="AG1459" s="5" t="s">
        <v>62</v>
      </c>
      <c r="AH1459" s="5" t="s">
        <v>62</v>
      </c>
      <c r="AI1459" s="5" t="s">
        <v>64</v>
      </c>
      <c r="AJ1459" s="5" t="s">
        <v>63</v>
      </c>
      <c r="AK1459" s="5" t="s">
        <v>62</v>
      </c>
      <c r="AL1459" s="5" t="s">
        <v>62</v>
      </c>
      <c r="AM1459" s="5" t="s">
        <v>62</v>
      </c>
      <c r="AN1459" s="5" t="s">
        <v>63</v>
      </c>
      <c r="AO1459" s="5" t="s">
        <v>65</v>
      </c>
      <c r="AP1459" s="5" t="s">
        <v>66</v>
      </c>
      <c r="AQ1459" s="5" t="s">
        <v>66</v>
      </c>
      <c r="AR1459" s="5" t="s">
        <v>66</v>
      </c>
      <c r="AS1459" s="5" t="s">
        <v>65</v>
      </c>
      <c r="AT1459" s="5" t="s">
        <v>66</v>
      </c>
      <c r="AU1459" s="5" t="s">
        <v>67</v>
      </c>
      <c r="AV1459" s="5" t="s">
        <v>67</v>
      </c>
      <c r="AW1459" s="5" t="s">
        <v>65</v>
      </c>
      <c r="AX1459" s="5" t="s">
        <v>82</v>
      </c>
      <c r="AY1459" s="5">
        <v>71</v>
      </c>
      <c r="AZ1459" s="5">
        <v>59.7</v>
      </c>
    </row>
    <row r="1460" spans="1:52">
      <c r="A1460" s="5">
        <v>29</v>
      </c>
      <c r="B1460" s="5" t="s">
        <v>1477</v>
      </c>
      <c r="C1460" s="6">
        <v>161</v>
      </c>
      <c r="D1460" s="5" t="s">
        <v>1512</v>
      </c>
      <c r="E1460" s="5" t="str">
        <f>VLOOKUP(B1460,Region!$A$1:$B$76,2,FALSE)</f>
        <v>Region_4</v>
      </c>
      <c r="F1460" s="5" t="str">
        <f>VLOOKUP(D1460,'Used to Match Zip By Sch Name'!$A$2:$E$4714,5,FALSE)</f>
        <v>33611-4004</v>
      </c>
      <c r="G1460" s="5">
        <f>VLOOKUP(D1460,public_school_report!$D$1:$CI$3651,84,FALSE)</f>
        <v>421</v>
      </c>
      <c r="H1460" s="5" t="s">
        <v>6</v>
      </c>
      <c r="I1460" s="5">
        <v>73</v>
      </c>
      <c r="J1460" s="5">
        <v>68</v>
      </c>
      <c r="K1460" s="5">
        <v>31</v>
      </c>
      <c r="L1460" s="5">
        <v>74</v>
      </c>
      <c r="M1460" s="5">
        <v>77</v>
      </c>
      <c r="N1460" s="5">
        <v>61</v>
      </c>
      <c r="O1460" s="5">
        <v>73</v>
      </c>
      <c r="P1460" s="5"/>
      <c r="Q1460" s="5"/>
      <c r="R1460" s="5"/>
      <c r="S1460" s="5"/>
      <c r="T1460" s="5">
        <v>457</v>
      </c>
      <c r="U1460" s="5">
        <v>7</v>
      </c>
      <c r="V1460" s="5">
        <v>65</v>
      </c>
      <c r="W1460" s="5">
        <v>100</v>
      </c>
      <c r="X1460" s="5" t="s">
        <v>64</v>
      </c>
      <c r="Y1460" s="5" t="s">
        <v>64</v>
      </c>
      <c r="Z1460" s="5" t="s">
        <v>64</v>
      </c>
      <c r="AA1460" s="5" t="s">
        <v>62</v>
      </c>
      <c r="AB1460" s="5" t="s">
        <v>64</v>
      </c>
      <c r="AC1460" s="5" t="s">
        <v>64</v>
      </c>
      <c r="AD1460" s="5" t="s">
        <v>64</v>
      </c>
      <c r="AE1460" s="5" t="s">
        <v>64</v>
      </c>
      <c r="AF1460" s="5" t="s">
        <v>64</v>
      </c>
      <c r="AG1460" s="5" t="s">
        <v>64</v>
      </c>
      <c r="AH1460" s="5" t="s">
        <v>64</v>
      </c>
      <c r="AI1460" s="5" t="s">
        <v>64</v>
      </c>
      <c r="AJ1460" s="5" t="s">
        <v>64</v>
      </c>
      <c r="AK1460" s="5" t="s">
        <v>64</v>
      </c>
      <c r="AL1460" s="5" t="s">
        <v>64</v>
      </c>
      <c r="AM1460" s="5" t="s">
        <v>64</v>
      </c>
      <c r="AN1460" s="5" t="s">
        <v>64</v>
      </c>
      <c r="AO1460" s="5" t="s">
        <v>64</v>
      </c>
      <c r="AP1460" s="5" t="s">
        <v>64</v>
      </c>
      <c r="AQ1460" s="5" t="s">
        <v>64</v>
      </c>
      <c r="AR1460" s="5" t="s">
        <v>62</v>
      </c>
      <c r="AS1460" s="5" t="s">
        <v>65</v>
      </c>
      <c r="AT1460" s="5" t="s">
        <v>66</v>
      </c>
      <c r="AU1460" s="5" t="s">
        <v>67</v>
      </c>
      <c r="AV1460" s="5" t="s">
        <v>67</v>
      </c>
      <c r="AW1460" s="5" t="s">
        <v>65</v>
      </c>
      <c r="AX1460" s="5" t="s">
        <v>69</v>
      </c>
      <c r="AY1460" s="5">
        <v>41.1</v>
      </c>
      <c r="AZ1460" s="5">
        <v>30.2</v>
      </c>
    </row>
    <row r="1461" spans="1:52">
      <c r="A1461" s="5">
        <v>29</v>
      </c>
      <c r="B1461" s="5" t="s">
        <v>1477</v>
      </c>
      <c r="C1461" s="6">
        <v>191</v>
      </c>
      <c r="D1461" s="5" t="s">
        <v>1513</v>
      </c>
      <c r="E1461" s="5" t="str">
        <f>VLOOKUP(B1461,Region!$A$1:$B$76,2,FALSE)</f>
        <v>Region_4</v>
      </c>
      <c r="F1461" s="5" t="str">
        <f>VLOOKUP(D1461,'Used to Match Zip By Sch Name'!$A$2:$E$4714,5,FALSE)</f>
        <v>33615-4526</v>
      </c>
      <c r="G1461" s="5">
        <f>VLOOKUP(D1461,public_school_report!$D$1:$CI$3651,84,FALSE)</f>
        <v>714</v>
      </c>
      <c r="H1461" s="5" t="s">
        <v>4</v>
      </c>
      <c r="I1461" s="5">
        <v>50</v>
      </c>
      <c r="J1461" s="5">
        <v>57</v>
      </c>
      <c r="K1461" s="5">
        <v>65</v>
      </c>
      <c r="L1461" s="5">
        <v>41</v>
      </c>
      <c r="M1461" s="5">
        <v>44</v>
      </c>
      <c r="N1461" s="5">
        <v>25</v>
      </c>
      <c r="O1461" s="5">
        <v>32</v>
      </c>
      <c r="P1461" s="5"/>
      <c r="Q1461" s="5"/>
      <c r="R1461" s="5"/>
      <c r="S1461" s="5"/>
      <c r="T1461" s="5">
        <v>314</v>
      </c>
      <c r="U1461" s="5">
        <v>7</v>
      </c>
      <c r="V1461" s="5">
        <v>45</v>
      </c>
      <c r="W1461" s="5">
        <v>99</v>
      </c>
      <c r="X1461" s="5" t="s">
        <v>63</v>
      </c>
      <c r="Y1461" s="5" t="s">
        <v>63</v>
      </c>
      <c r="Z1461" s="5" t="s">
        <v>63</v>
      </c>
      <c r="AA1461" s="5" t="s">
        <v>62</v>
      </c>
      <c r="AB1461" s="5" t="s">
        <v>62</v>
      </c>
      <c r="AC1461" s="5" t="s">
        <v>64</v>
      </c>
      <c r="AD1461" s="5" t="s">
        <v>62</v>
      </c>
      <c r="AE1461" s="5" t="s">
        <v>64</v>
      </c>
      <c r="AF1461" s="5" t="s">
        <v>64</v>
      </c>
      <c r="AG1461" s="5" t="s">
        <v>64</v>
      </c>
      <c r="AH1461" s="5" t="s">
        <v>64</v>
      </c>
      <c r="AI1461" s="5" t="s">
        <v>64</v>
      </c>
      <c r="AJ1461" s="5" t="s">
        <v>64</v>
      </c>
      <c r="AK1461" s="5" t="s">
        <v>64</v>
      </c>
      <c r="AL1461" s="5" t="s">
        <v>62</v>
      </c>
      <c r="AM1461" s="5" t="s">
        <v>64</v>
      </c>
      <c r="AN1461" s="5" t="s">
        <v>64</v>
      </c>
      <c r="AO1461" s="5" t="s">
        <v>62</v>
      </c>
      <c r="AP1461" s="5" t="s">
        <v>63</v>
      </c>
      <c r="AQ1461" s="5" t="s">
        <v>63</v>
      </c>
      <c r="AR1461" s="5" t="s">
        <v>63</v>
      </c>
      <c r="AS1461" s="5" t="s">
        <v>65</v>
      </c>
      <c r="AT1461" s="5" t="s">
        <v>66</v>
      </c>
      <c r="AU1461" s="5" t="s">
        <v>67</v>
      </c>
      <c r="AV1461" s="5" t="s">
        <v>68</v>
      </c>
      <c r="AW1461" s="5" t="s">
        <v>65</v>
      </c>
      <c r="AX1461" s="5" t="s">
        <v>69</v>
      </c>
      <c r="AY1461" s="5">
        <v>79.3</v>
      </c>
      <c r="AZ1461" s="5">
        <v>80.5</v>
      </c>
    </row>
    <row r="1462" spans="1:52">
      <c r="A1462" s="5">
        <v>29</v>
      </c>
      <c r="B1462" s="5" t="s">
        <v>1477</v>
      </c>
      <c r="C1462" s="6">
        <v>201</v>
      </c>
      <c r="D1462" s="5" t="s">
        <v>1514</v>
      </c>
      <c r="E1462" s="5" t="str">
        <f>VLOOKUP(B1462,Region!$A$1:$B$76,2,FALSE)</f>
        <v>Region_4</v>
      </c>
      <c r="F1462" s="5" t="str">
        <f>VLOOKUP(D1462,'Used to Match Zip By Sch Name'!$A$2:$E$4714,5,FALSE)</f>
        <v>33647-2575</v>
      </c>
      <c r="G1462" s="5">
        <f>VLOOKUP(D1462,public_school_report!$D$1:$CI$3651,84,FALSE)</f>
        <v>1043</v>
      </c>
      <c r="H1462" s="5" t="s">
        <v>2</v>
      </c>
      <c r="I1462" s="5">
        <v>65</v>
      </c>
      <c r="J1462" s="5">
        <v>60</v>
      </c>
      <c r="K1462" s="5">
        <v>51</v>
      </c>
      <c r="L1462" s="5">
        <v>70</v>
      </c>
      <c r="M1462" s="5">
        <v>67</v>
      </c>
      <c r="N1462" s="5">
        <v>50</v>
      </c>
      <c r="O1462" s="5">
        <v>63</v>
      </c>
      <c r="P1462" s="5">
        <v>88</v>
      </c>
      <c r="Q1462" s="5">
        <v>90</v>
      </c>
      <c r="R1462" s="5"/>
      <c r="S1462" s="5"/>
      <c r="T1462" s="5">
        <v>604</v>
      </c>
      <c r="U1462" s="5">
        <v>9</v>
      </c>
      <c r="V1462" s="5">
        <v>67</v>
      </c>
      <c r="W1462" s="5">
        <v>98</v>
      </c>
      <c r="X1462" s="5" t="s">
        <v>64</v>
      </c>
      <c r="Y1462" s="5" t="s">
        <v>64</v>
      </c>
      <c r="Z1462" s="5" t="s">
        <v>64</v>
      </c>
      <c r="AA1462" s="5" t="s">
        <v>64</v>
      </c>
      <c r="AB1462" s="5" t="s">
        <v>64</v>
      </c>
      <c r="AC1462" s="5" t="s">
        <v>64</v>
      </c>
      <c r="AD1462" s="5" t="s">
        <v>64</v>
      </c>
      <c r="AE1462" s="5" t="s">
        <v>64</v>
      </c>
      <c r="AF1462" s="5" t="s">
        <v>64</v>
      </c>
      <c r="AG1462" s="5" t="s">
        <v>64</v>
      </c>
      <c r="AH1462" s="5" t="s">
        <v>64</v>
      </c>
      <c r="AI1462" s="5" t="s">
        <v>64</v>
      </c>
      <c r="AJ1462" s="5" t="s">
        <v>64</v>
      </c>
      <c r="AK1462" s="5" t="s">
        <v>64</v>
      </c>
      <c r="AL1462" s="5" t="s">
        <v>64</v>
      </c>
      <c r="AM1462" s="5" t="s">
        <v>64</v>
      </c>
      <c r="AN1462" s="5" t="s">
        <v>64</v>
      </c>
      <c r="AO1462" s="5" t="s">
        <v>64</v>
      </c>
      <c r="AP1462" s="5" t="s">
        <v>62</v>
      </c>
      <c r="AQ1462" s="5" t="s">
        <v>64</v>
      </c>
      <c r="AR1462" s="5" t="s">
        <v>62</v>
      </c>
      <c r="AS1462" s="5" t="s">
        <v>65</v>
      </c>
      <c r="AT1462" s="5" t="s">
        <v>66</v>
      </c>
      <c r="AU1462" s="5" t="s">
        <v>67</v>
      </c>
      <c r="AV1462" s="5" t="s">
        <v>67</v>
      </c>
      <c r="AW1462" s="5" t="s">
        <v>65</v>
      </c>
      <c r="AX1462" s="5" t="s">
        <v>78</v>
      </c>
      <c r="AY1462" s="5">
        <v>68.900000000000006</v>
      </c>
      <c r="AZ1462" s="5">
        <v>47.599999999999994</v>
      </c>
    </row>
    <row r="1463" spans="1:52">
      <c r="A1463" s="5">
        <v>29</v>
      </c>
      <c r="B1463" s="5" t="s">
        <v>1477</v>
      </c>
      <c r="C1463" s="6">
        <v>261</v>
      </c>
      <c r="D1463" s="5" t="s">
        <v>1515</v>
      </c>
      <c r="E1463" s="5" t="str">
        <f>VLOOKUP(B1463,Region!$A$1:$B$76,2,FALSE)</f>
        <v>Region_4</v>
      </c>
      <c r="F1463" s="5" t="str">
        <f>VLOOKUP(D1463,'Used to Match Zip By Sch Name'!$A$2:$E$4714,5,FALSE)</f>
        <v>33619-6339</v>
      </c>
      <c r="G1463" s="5">
        <f>VLOOKUP(D1463,public_school_report!$D$1:$CI$3651,84,FALSE)</f>
        <v>643</v>
      </c>
      <c r="H1463" s="5" t="s">
        <v>4</v>
      </c>
      <c r="I1463" s="5">
        <v>45</v>
      </c>
      <c r="J1463" s="5">
        <v>50</v>
      </c>
      <c r="K1463" s="5">
        <v>50</v>
      </c>
      <c r="L1463" s="5">
        <v>68</v>
      </c>
      <c r="M1463" s="5">
        <v>81</v>
      </c>
      <c r="N1463" s="5">
        <v>73</v>
      </c>
      <c r="O1463" s="5">
        <v>56</v>
      </c>
      <c r="P1463" s="5"/>
      <c r="Q1463" s="5"/>
      <c r="R1463" s="5"/>
      <c r="S1463" s="5"/>
      <c r="T1463" s="5">
        <v>423</v>
      </c>
      <c r="U1463" s="5">
        <v>7</v>
      </c>
      <c r="V1463" s="5">
        <v>60</v>
      </c>
      <c r="W1463" s="5">
        <v>100</v>
      </c>
      <c r="X1463" s="5" t="s">
        <v>62</v>
      </c>
      <c r="Y1463" s="5" t="s">
        <v>63</v>
      </c>
      <c r="Z1463" s="5" t="s">
        <v>63</v>
      </c>
      <c r="AA1463" s="5" t="s">
        <v>72</v>
      </c>
      <c r="AB1463" s="5" t="s">
        <v>63</v>
      </c>
      <c r="AC1463" s="5" t="s">
        <v>62</v>
      </c>
      <c r="AD1463" s="5" t="s">
        <v>72</v>
      </c>
      <c r="AE1463" s="5" t="s">
        <v>63</v>
      </c>
      <c r="AF1463" s="5" t="s">
        <v>62</v>
      </c>
      <c r="AG1463" s="5" t="s">
        <v>64</v>
      </c>
      <c r="AH1463" s="5" t="s">
        <v>62</v>
      </c>
      <c r="AI1463" s="5" t="s">
        <v>64</v>
      </c>
      <c r="AJ1463" s="5" t="s">
        <v>62</v>
      </c>
      <c r="AK1463" s="5" t="s">
        <v>62</v>
      </c>
      <c r="AL1463" s="5" t="s">
        <v>63</v>
      </c>
      <c r="AM1463" s="5" t="s">
        <v>62</v>
      </c>
      <c r="AN1463" s="5" t="s">
        <v>63</v>
      </c>
      <c r="AO1463" s="5" t="s">
        <v>63</v>
      </c>
      <c r="AP1463" s="5" t="s">
        <v>63</v>
      </c>
      <c r="AQ1463" s="5" t="s">
        <v>63</v>
      </c>
      <c r="AR1463" s="5" t="s">
        <v>72</v>
      </c>
      <c r="AS1463" s="5" t="s">
        <v>65</v>
      </c>
      <c r="AT1463" s="5" t="s">
        <v>66</v>
      </c>
      <c r="AU1463" s="5" t="s">
        <v>67</v>
      </c>
      <c r="AV1463" s="5" t="s">
        <v>68</v>
      </c>
      <c r="AW1463" s="5" t="s">
        <v>65</v>
      </c>
      <c r="AX1463" s="5" t="s">
        <v>69</v>
      </c>
      <c r="AY1463" s="5">
        <v>81.7</v>
      </c>
      <c r="AZ1463" s="5">
        <v>95.5</v>
      </c>
    </row>
    <row r="1464" spans="1:52">
      <c r="A1464" s="5">
        <v>29</v>
      </c>
      <c r="B1464" s="5" t="s">
        <v>1477</v>
      </c>
      <c r="C1464" s="6">
        <v>271</v>
      </c>
      <c r="D1464" s="5" t="s">
        <v>1516</v>
      </c>
      <c r="E1464" s="5" t="str">
        <f>VLOOKUP(B1464,Region!$A$1:$B$76,2,FALSE)</f>
        <v>Region_4</v>
      </c>
      <c r="F1464" s="5" t="str">
        <f>VLOOKUP(D1464,'Used to Match Zip By Sch Name'!$A$2:$E$4714,5,FALSE)</f>
        <v>33596-7347</v>
      </c>
      <c r="G1464" s="5">
        <f>VLOOKUP(D1464,public_school_report!$D$1:$CI$3651,84,FALSE)</f>
        <v>607</v>
      </c>
      <c r="H1464" s="5" t="s">
        <v>4</v>
      </c>
      <c r="I1464" s="5">
        <v>82</v>
      </c>
      <c r="J1464" s="5">
        <v>71</v>
      </c>
      <c r="K1464" s="5">
        <v>68</v>
      </c>
      <c r="L1464" s="5">
        <v>77</v>
      </c>
      <c r="M1464" s="5">
        <v>64</v>
      </c>
      <c r="N1464" s="5">
        <v>37</v>
      </c>
      <c r="O1464" s="5">
        <v>76</v>
      </c>
      <c r="P1464" s="5"/>
      <c r="Q1464" s="5"/>
      <c r="R1464" s="5"/>
      <c r="S1464" s="5"/>
      <c r="T1464" s="5">
        <v>475</v>
      </c>
      <c r="U1464" s="5">
        <v>7</v>
      </c>
      <c r="V1464" s="5">
        <v>68</v>
      </c>
      <c r="W1464" s="5">
        <v>99</v>
      </c>
      <c r="X1464" s="5" t="s">
        <v>64</v>
      </c>
      <c r="Y1464" s="5" t="s">
        <v>64</v>
      </c>
      <c r="Z1464" s="5" t="s">
        <v>64</v>
      </c>
      <c r="AA1464" s="5" t="s">
        <v>64</v>
      </c>
      <c r="AB1464" s="5" t="s">
        <v>64</v>
      </c>
      <c r="AC1464" s="5" t="s">
        <v>64</v>
      </c>
      <c r="AD1464" s="5" t="s">
        <v>62</v>
      </c>
      <c r="AE1464" s="5" t="s">
        <v>64</v>
      </c>
      <c r="AF1464" s="5" t="s">
        <v>64</v>
      </c>
      <c r="AG1464" s="5" t="s">
        <v>64</v>
      </c>
      <c r="AH1464" s="5" t="s">
        <v>64</v>
      </c>
      <c r="AI1464" s="5" t="s">
        <v>64</v>
      </c>
      <c r="AJ1464" s="5" t="s">
        <v>64</v>
      </c>
      <c r="AK1464" s="5" t="s">
        <v>64</v>
      </c>
      <c r="AL1464" s="5" t="s">
        <v>64</v>
      </c>
      <c r="AM1464" s="5" t="s">
        <v>64</v>
      </c>
      <c r="AN1464" s="5" t="s">
        <v>64</v>
      </c>
      <c r="AO1464" s="5" t="s">
        <v>64</v>
      </c>
      <c r="AP1464" s="5" t="s">
        <v>64</v>
      </c>
      <c r="AQ1464" s="5" t="s">
        <v>64</v>
      </c>
      <c r="AR1464" s="5" t="s">
        <v>64</v>
      </c>
      <c r="AS1464" s="5" t="s">
        <v>65</v>
      </c>
      <c r="AT1464" s="5" t="s">
        <v>66</v>
      </c>
      <c r="AU1464" s="5" t="s">
        <v>67</v>
      </c>
      <c r="AV1464" s="5" t="s">
        <v>67</v>
      </c>
      <c r="AW1464" s="5" t="s">
        <v>65</v>
      </c>
      <c r="AX1464" s="5" t="s">
        <v>69</v>
      </c>
      <c r="AY1464" s="5">
        <v>43.7</v>
      </c>
      <c r="AZ1464" s="5">
        <v>37.299999999999997</v>
      </c>
    </row>
    <row r="1465" spans="1:52">
      <c r="A1465" s="5">
        <v>29</v>
      </c>
      <c r="B1465" s="5" t="s">
        <v>1477</v>
      </c>
      <c r="C1465" s="6">
        <v>281</v>
      </c>
      <c r="D1465" s="5" t="s">
        <v>1517</v>
      </c>
      <c r="E1465" s="5" t="str">
        <f>VLOOKUP(B1465,Region!$A$1:$B$76,2,FALSE)</f>
        <v>Region_4</v>
      </c>
      <c r="F1465" s="5" t="str">
        <f>VLOOKUP(D1465,'Used to Match Zip By Sch Name'!$A$2:$E$4714,5,FALSE)</f>
        <v>33607-3703</v>
      </c>
      <c r="G1465" s="5" t="e">
        <f>VLOOKUP(D1465,public_school_report!$D$1:$CI$3651,84,FALSE)</f>
        <v>#N/A</v>
      </c>
      <c r="H1465" s="5"/>
      <c r="I1465" s="5">
        <v>55</v>
      </c>
      <c r="J1465" s="5">
        <v>52</v>
      </c>
      <c r="K1465" s="5">
        <v>34</v>
      </c>
      <c r="L1465" s="5">
        <v>37</v>
      </c>
      <c r="M1465" s="5">
        <v>39</v>
      </c>
      <c r="N1465" s="5">
        <v>39</v>
      </c>
      <c r="O1465" s="5">
        <v>60</v>
      </c>
      <c r="P1465" s="5">
        <v>68</v>
      </c>
      <c r="Q1465" s="5"/>
      <c r="R1465" s="5">
        <v>82</v>
      </c>
      <c r="S1465" s="5">
        <v>46</v>
      </c>
      <c r="T1465" s="5">
        <v>512</v>
      </c>
      <c r="U1465" s="5">
        <v>10</v>
      </c>
      <c r="V1465" s="5">
        <v>51</v>
      </c>
      <c r="W1465" s="5">
        <v>97</v>
      </c>
      <c r="X1465" s="5" t="s">
        <v>63</v>
      </c>
      <c r="Y1465" s="5" t="s">
        <v>63</v>
      </c>
      <c r="Z1465" s="5" t="s">
        <v>63</v>
      </c>
      <c r="AA1465" s="5" t="s">
        <v>63</v>
      </c>
      <c r="AB1465" s="5" t="s">
        <v>62</v>
      </c>
      <c r="AC1465" s="5" t="s">
        <v>62</v>
      </c>
      <c r="AD1465" s="5" t="s">
        <v>62</v>
      </c>
      <c r="AE1465" s="5" t="s">
        <v>62</v>
      </c>
      <c r="AF1465" s="5" t="s">
        <v>62</v>
      </c>
      <c r="AG1465" s="5" t="s">
        <v>64</v>
      </c>
      <c r="AH1465" s="5" t="s">
        <v>72</v>
      </c>
      <c r="AI1465" s="5" t="s">
        <v>72</v>
      </c>
      <c r="AJ1465" s="5" t="s">
        <v>72</v>
      </c>
      <c r="AK1465" s="5" t="s">
        <v>63</v>
      </c>
      <c r="AL1465" s="5" t="s">
        <v>63</v>
      </c>
      <c r="AM1465" s="5" t="s">
        <v>63</v>
      </c>
      <c r="AN1465" s="5" t="s">
        <v>72</v>
      </c>
      <c r="AO1465" s="5" t="s">
        <v>63</v>
      </c>
      <c r="AP1465" s="5" t="s">
        <v>63</v>
      </c>
      <c r="AQ1465" s="5" t="s">
        <v>63</v>
      </c>
      <c r="AR1465" s="5" t="s">
        <v>63</v>
      </c>
      <c r="AS1465" s="5" t="s">
        <v>65</v>
      </c>
      <c r="AT1465" s="5" t="s">
        <v>66</v>
      </c>
      <c r="AU1465" s="5" t="s">
        <v>67</v>
      </c>
      <c r="AV1465" s="5" t="s">
        <v>68</v>
      </c>
      <c r="AW1465" s="5" t="s">
        <v>65</v>
      </c>
      <c r="AX1465" s="5" t="s">
        <v>82</v>
      </c>
      <c r="AY1465" s="5">
        <v>75.7</v>
      </c>
      <c r="AZ1465" s="5">
        <v>63.4</v>
      </c>
    </row>
    <row r="1466" spans="1:52">
      <c r="A1466" s="5">
        <v>29</v>
      </c>
      <c r="B1466" s="5" t="s">
        <v>1477</v>
      </c>
      <c r="C1466" s="6">
        <v>282</v>
      </c>
      <c r="D1466" s="5" t="s">
        <v>1518</v>
      </c>
      <c r="E1466" s="5" t="str">
        <f>VLOOKUP(B1466,Region!$A$1:$B$76,2,FALSE)</f>
        <v>Region_4</v>
      </c>
      <c r="F1466" s="5" t="str">
        <f>VLOOKUP(D1466,'Used to Match Zip By Sch Name'!$A$2:$E$4714,5,FALSE)</f>
        <v>33607-3510</v>
      </c>
      <c r="G1466" s="5">
        <f>VLOOKUP(D1466,public_school_report!$D$1:$CI$3651,84,FALSE)</f>
        <v>512</v>
      </c>
      <c r="H1466" s="5" t="s">
        <v>6</v>
      </c>
      <c r="I1466" s="5">
        <v>28</v>
      </c>
      <c r="J1466" s="5">
        <v>45</v>
      </c>
      <c r="K1466" s="5">
        <v>32</v>
      </c>
      <c r="L1466" s="5">
        <v>34</v>
      </c>
      <c r="M1466" s="5">
        <v>52</v>
      </c>
      <c r="N1466" s="5">
        <v>76</v>
      </c>
      <c r="O1466" s="5">
        <v>31</v>
      </c>
      <c r="P1466" s="5"/>
      <c r="Q1466" s="5"/>
      <c r="R1466" s="5"/>
      <c r="S1466" s="5"/>
      <c r="T1466" s="5">
        <v>298</v>
      </c>
      <c r="U1466" s="5">
        <v>7</v>
      </c>
      <c r="V1466" s="5">
        <v>43</v>
      </c>
      <c r="W1466" s="5">
        <v>99</v>
      </c>
      <c r="X1466" s="5" t="s">
        <v>63</v>
      </c>
      <c r="Y1466" s="5" t="s">
        <v>63</v>
      </c>
      <c r="Z1466" s="5" t="s">
        <v>62</v>
      </c>
      <c r="AA1466" s="5" t="s">
        <v>72</v>
      </c>
      <c r="AB1466" s="5" t="s">
        <v>73</v>
      </c>
      <c r="AC1466" s="5" t="s">
        <v>72</v>
      </c>
      <c r="AD1466" s="5" t="s">
        <v>72</v>
      </c>
      <c r="AE1466" s="5" t="s">
        <v>63</v>
      </c>
      <c r="AF1466" s="5" t="s">
        <v>63</v>
      </c>
      <c r="AG1466" s="5" t="s">
        <v>73</v>
      </c>
      <c r="AH1466" s="5" t="s">
        <v>63</v>
      </c>
      <c r="AI1466" s="5" t="s">
        <v>72</v>
      </c>
      <c r="AJ1466" s="5" t="s">
        <v>73</v>
      </c>
      <c r="AK1466" s="5" t="s">
        <v>72</v>
      </c>
      <c r="AL1466" s="5" t="s">
        <v>73</v>
      </c>
      <c r="AM1466" s="5" t="s">
        <v>66</v>
      </c>
      <c r="AN1466" s="5" t="s">
        <v>66</v>
      </c>
      <c r="AO1466" s="5" t="s">
        <v>66</v>
      </c>
      <c r="AP1466" s="5" t="s">
        <v>66</v>
      </c>
      <c r="AQ1466" s="5" t="s">
        <v>66</v>
      </c>
      <c r="AR1466" s="5" t="s">
        <v>66</v>
      </c>
      <c r="AS1466" s="5" t="s">
        <v>65</v>
      </c>
      <c r="AT1466" s="5" t="s">
        <v>66</v>
      </c>
      <c r="AU1466" s="5" t="s">
        <v>67</v>
      </c>
      <c r="AV1466" s="5" t="s">
        <v>68</v>
      </c>
      <c r="AW1466" s="5" t="s">
        <v>65</v>
      </c>
      <c r="AX1466" s="5" t="s">
        <v>69</v>
      </c>
      <c r="AY1466" s="5">
        <v>97</v>
      </c>
      <c r="AZ1466" s="5">
        <v>99.3</v>
      </c>
    </row>
    <row r="1467" spans="1:52">
      <c r="A1467" s="5">
        <v>29</v>
      </c>
      <c r="B1467" s="5" t="s">
        <v>1477</v>
      </c>
      <c r="C1467" s="6">
        <v>284</v>
      </c>
      <c r="D1467" s="5" t="s">
        <v>1519</v>
      </c>
      <c r="E1467" s="5" t="str">
        <f>VLOOKUP(B1467,Region!$A$1:$B$76,2,FALSE)</f>
        <v>Region_4</v>
      </c>
      <c r="F1467" s="5" t="str">
        <f>VLOOKUP(D1467,'Used to Match Zip By Sch Name'!$A$2:$E$4714,5,FALSE)</f>
        <v>33607-3625</v>
      </c>
      <c r="G1467" s="5">
        <f>VLOOKUP(D1467,public_school_report!$D$1:$CI$3651,84,FALSE)</f>
        <v>951</v>
      </c>
      <c r="H1467" s="5" t="s">
        <v>2</v>
      </c>
      <c r="I1467" s="5">
        <v>62</v>
      </c>
      <c r="J1467" s="5">
        <v>59</v>
      </c>
      <c r="K1467" s="5">
        <v>43</v>
      </c>
      <c r="L1467" s="5">
        <v>62</v>
      </c>
      <c r="M1467" s="5">
        <v>59</v>
      </c>
      <c r="N1467" s="5">
        <v>44</v>
      </c>
      <c r="O1467" s="5">
        <v>58</v>
      </c>
      <c r="P1467" s="5">
        <v>71</v>
      </c>
      <c r="Q1467" s="5">
        <v>84</v>
      </c>
      <c r="R1467" s="5"/>
      <c r="S1467" s="5"/>
      <c r="T1467" s="5">
        <v>542</v>
      </c>
      <c r="U1467" s="5">
        <v>9</v>
      </c>
      <c r="V1467" s="5">
        <v>60</v>
      </c>
      <c r="W1467" s="5">
        <v>99</v>
      </c>
      <c r="X1467" s="5" t="s">
        <v>62</v>
      </c>
      <c r="Y1467" s="5" t="s">
        <v>62</v>
      </c>
      <c r="Z1467" s="5" t="s">
        <v>62</v>
      </c>
      <c r="AA1467" s="5" t="s">
        <v>62</v>
      </c>
      <c r="AB1467" s="5" t="s">
        <v>64</v>
      </c>
      <c r="AC1467" s="5" t="s">
        <v>64</v>
      </c>
      <c r="AD1467" s="5" t="s">
        <v>62</v>
      </c>
      <c r="AE1467" s="5" t="s">
        <v>62</v>
      </c>
      <c r="AF1467" s="5" t="s">
        <v>64</v>
      </c>
      <c r="AG1467" s="5" t="s">
        <v>64</v>
      </c>
      <c r="AH1467" s="5" t="s">
        <v>64</v>
      </c>
      <c r="AI1467" s="5" t="s">
        <v>62</v>
      </c>
      <c r="AJ1467" s="5" t="s">
        <v>64</v>
      </c>
      <c r="AK1467" s="5" t="s">
        <v>64</v>
      </c>
      <c r="AL1467" s="5" t="s">
        <v>64</v>
      </c>
      <c r="AM1467" s="5" t="s">
        <v>64</v>
      </c>
      <c r="AN1467" s="5" t="s">
        <v>64</v>
      </c>
      <c r="AO1467" s="5" t="s">
        <v>64</v>
      </c>
      <c r="AP1467" s="5" t="s">
        <v>72</v>
      </c>
      <c r="AQ1467" s="5" t="s">
        <v>63</v>
      </c>
      <c r="AR1467" s="5" t="s">
        <v>63</v>
      </c>
      <c r="AS1467" s="5" t="s">
        <v>65</v>
      </c>
      <c r="AT1467" s="5" t="s">
        <v>66</v>
      </c>
      <c r="AU1467" s="5" t="s">
        <v>67</v>
      </c>
      <c r="AV1467" s="5" t="s">
        <v>68</v>
      </c>
      <c r="AW1467" s="5" t="s">
        <v>65</v>
      </c>
      <c r="AX1467" s="5" t="s">
        <v>78</v>
      </c>
      <c r="AY1467" s="5">
        <v>78.3</v>
      </c>
      <c r="AZ1467" s="5">
        <v>74.099999999999994</v>
      </c>
    </row>
    <row r="1468" spans="1:52">
      <c r="A1468" s="5">
        <v>29</v>
      </c>
      <c r="B1468" s="5" t="s">
        <v>1477</v>
      </c>
      <c r="C1468" s="6">
        <v>291</v>
      </c>
      <c r="D1468" s="5" t="s">
        <v>1520</v>
      </c>
      <c r="E1468" s="5" t="str">
        <f>VLOOKUP(B1468,Region!$A$1:$B$76,2,FALSE)</f>
        <v>Region_4</v>
      </c>
      <c r="F1468" s="5" t="str">
        <f>VLOOKUP(D1468,'Used to Match Zip By Sch Name'!$A$2:$E$4714,5,FALSE)</f>
        <v>33510-4197</v>
      </c>
      <c r="G1468" s="5" t="e">
        <f>VLOOKUP(D1468,public_school_report!$D$1:$CI$3651,84,FALSE)</f>
        <v>#N/A</v>
      </c>
      <c r="H1468" s="5"/>
      <c r="I1468" s="5">
        <v>44</v>
      </c>
      <c r="J1468" s="5">
        <v>50</v>
      </c>
      <c r="K1468" s="5">
        <v>37</v>
      </c>
      <c r="L1468" s="5">
        <v>30</v>
      </c>
      <c r="M1468" s="5">
        <v>41</v>
      </c>
      <c r="N1468" s="5">
        <v>35</v>
      </c>
      <c r="O1468" s="5">
        <v>47</v>
      </c>
      <c r="P1468" s="5">
        <v>73</v>
      </c>
      <c r="Q1468" s="5"/>
      <c r="R1468" s="5">
        <v>94</v>
      </c>
      <c r="S1468" s="5">
        <v>36</v>
      </c>
      <c r="T1468" s="5">
        <v>487</v>
      </c>
      <c r="U1468" s="5">
        <v>10</v>
      </c>
      <c r="V1468" s="5">
        <v>49</v>
      </c>
      <c r="W1468" s="5">
        <v>98</v>
      </c>
      <c r="X1468" s="5" t="s">
        <v>63</v>
      </c>
      <c r="Y1468" s="5" t="s">
        <v>63</v>
      </c>
      <c r="Z1468" s="5" t="s">
        <v>63</v>
      </c>
      <c r="AA1468" s="5" t="s">
        <v>63</v>
      </c>
      <c r="AB1468" s="5" t="s">
        <v>62</v>
      </c>
      <c r="AC1468" s="5" t="s">
        <v>62</v>
      </c>
      <c r="AD1468" s="5" t="s">
        <v>62</v>
      </c>
      <c r="AE1468" s="5" t="s">
        <v>62</v>
      </c>
      <c r="AF1468" s="5" t="s">
        <v>64</v>
      </c>
      <c r="AG1468" s="5" t="s">
        <v>62</v>
      </c>
      <c r="AH1468" s="5" t="s">
        <v>63</v>
      </c>
      <c r="AI1468" s="5" t="s">
        <v>63</v>
      </c>
      <c r="AJ1468" s="5" t="s">
        <v>63</v>
      </c>
      <c r="AK1468" s="5" t="s">
        <v>62</v>
      </c>
      <c r="AL1468" s="5" t="s">
        <v>63</v>
      </c>
      <c r="AM1468" s="5" t="s">
        <v>63</v>
      </c>
      <c r="AN1468" s="5" t="s">
        <v>62</v>
      </c>
      <c r="AO1468" s="5" t="s">
        <v>63</v>
      </c>
      <c r="AP1468" s="5" t="s">
        <v>63</v>
      </c>
      <c r="AQ1468" s="5" t="s">
        <v>63</v>
      </c>
      <c r="AR1468" s="5" t="s">
        <v>63</v>
      </c>
      <c r="AS1468" s="5" t="s">
        <v>65</v>
      </c>
      <c r="AT1468" s="5" t="s">
        <v>66</v>
      </c>
      <c r="AU1468" s="5" t="s">
        <v>67</v>
      </c>
      <c r="AV1468" s="5" t="s">
        <v>68</v>
      </c>
      <c r="AW1468" s="5" t="s">
        <v>65</v>
      </c>
      <c r="AX1468" s="5" t="s">
        <v>82</v>
      </c>
      <c r="AY1468" s="5">
        <v>66</v>
      </c>
      <c r="AZ1468" s="5">
        <v>69.899999999999977</v>
      </c>
    </row>
    <row r="1469" spans="1:52">
      <c r="A1469" s="5">
        <v>29</v>
      </c>
      <c r="B1469" s="5" t="s">
        <v>1477</v>
      </c>
      <c r="C1469" s="6">
        <v>311</v>
      </c>
      <c r="D1469" s="5" t="s">
        <v>1521</v>
      </c>
      <c r="E1469" s="5" t="str">
        <f>VLOOKUP(B1469,Region!$A$1:$B$76,2,FALSE)</f>
        <v>Region_4</v>
      </c>
      <c r="F1469" s="5" t="str">
        <f>VLOOKUP(D1469,'Used to Match Zip By Sch Name'!$A$2:$E$4714,5,FALSE)</f>
        <v>33569-5777</v>
      </c>
      <c r="G1469" s="5">
        <f>VLOOKUP(D1469,public_school_report!$D$1:$CI$3651,84,FALSE)</f>
        <v>579</v>
      </c>
      <c r="H1469" s="5" t="s">
        <v>4</v>
      </c>
      <c r="I1469" s="5">
        <v>69</v>
      </c>
      <c r="J1469" s="5">
        <v>56</v>
      </c>
      <c r="K1469" s="5">
        <v>44</v>
      </c>
      <c r="L1469" s="5">
        <v>69</v>
      </c>
      <c r="M1469" s="5">
        <v>68</v>
      </c>
      <c r="N1469" s="5">
        <v>44</v>
      </c>
      <c r="O1469" s="5">
        <v>69</v>
      </c>
      <c r="P1469" s="5"/>
      <c r="Q1469" s="5"/>
      <c r="R1469" s="5"/>
      <c r="S1469" s="5"/>
      <c r="T1469" s="5">
        <v>419</v>
      </c>
      <c r="U1469" s="5">
        <v>7</v>
      </c>
      <c r="V1469" s="5">
        <v>60</v>
      </c>
      <c r="W1469" s="5">
        <v>100</v>
      </c>
      <c r="X1469" s="5" t="s">
        <v>62</v>
      </c>
      <c r="Y1469" s="5" t="s">
        <v>62</v>
      </c>
      <c r="Z1469" s="5" t="s">
        <v>62</v>
      </c>
      <c r="AA1469" s="5" t="s">
        <v>62</v>
      </c>
      <c r="AB1469" s="5" t="s">
        <v>62</v>
      </c>
      <c r="AC1469" s="5" t="s">
        <v>63</v>
      </c>
      <c r="AD1469" s="5" t="s">
        <v>62</v>
      </c>
      <c r="AE1469" s="5" t="s">
        <v>64</v>
      </c>
      <c r="AF1469" s="5" t="s">
        <v>62</v>
      </c>
      <c r="AG1469" s="5" t="s">
        <v>64</v>
      </c>
      <c r="AH1469" s="5" t="s">
        <v>64</v>
      </c>
      <c r="AI1469" s="5" t="s">
        <v>62</v>
      </c>
      <c r="AJ1469" s="5" t="s">
        <v>64</v>
      </c>
      <c r="AK1469" s="5" t="s">
        <v>62</v>
      </c>
      <c r="AL1469" s="5" t="s">
        <v>64</v>
      </c>
      <c r="AM1469" s="5" t="s">
        <v>64</v>
      </c>
      <c r="AN1469" s="5" t="s">
        <v>62</v>
      </c>
      <c r="AO1469" s="5" t="s">
        <v>64</v>
      </c>
      <c r="AP1469" s="5" t="s">
        <v>63</v>
      </c>
      <c r="AQ1469" s="5" t="s">
        <v>64</v>
      </c>
      <c r="AR1469" s="5" t="s">
        <v>62</v>
      </c>
      <c r="AS1469" s="5" t="s">
        <v>65</v>
      </c>
      <c r="AT1469" s="5" t="s">
        <v>66</v>
      </c>
      <c r="AU1469" s="5" t="s">
        <v>67</v>
      </c>
      <c r="AV1469" s="5" t="s">
        <v>67</v>
      </c>
      <c r="AW1469" s="5" t="s">
        <v>65</v>
      </c>
      <c r="AX1469" s="5" t="s">
        <v>69</v>
      </c>
      <c r="AY1469" s="5">
        <v>46.7</v>
      </c>
      <c r="AZ1469" s="5">
        <v>46</v>
      </c>
    </row>
    <row r="1470" spans="1:52">
      <c r="A1470" s="5">
        <v>29</v>
      </c>
      <c r="B1470" s="5" t="s">
        <v>1477</v>
      </c>
      <c r="C1470" s="6">
        <v>322</v>
      </c>
      <c r="D1470" s="5" t="s">
        <v>1522</v>
      </c>
      <c r="E1470" s="5" t="str">
        <f>VLOOKUP(B1470,Region!$A$1:$B$76,2,FALSE)</f>
        <v>Region_4</v>
      </c>
      <c r="F1470" s="5" t="str">
        <f>VLOOKUP(D1470,'Used to Match Zip By Sch Name'!$A$2:$E$4714,5,FALSE)</f>
        <v>33510-4389</v>
      </c>
      <c r="G1470" s="5">
        <f>VLOOKUP(D1470,public_school_report!$D$1:$CI$3651,84,FALSE)</f>
        <v>693</v>
      </c>
      <c r="H1470" s="5" t="s">
        <v>4</v>
      </c>
      <c r="I1470" s="5">
        <v>29</v>
      </c>
      <c r="J1470" s="5">
        <v>43</v>
      </c>
      <c r="K1470" s="5">
        <v>43</v>
      </c>
      <c r="L1470" s="5">
        <v>29</v>
      </c>
      <c r="M1470" s="5">
        <v>40</v>
      </c>
      <c r="N1470" s="5">
        <v>45</v>
      </c>
      <c r="O1470" s="5">
        <v>26</v>
      </c>
      <c r="P1470" s="5">
        <v>47</v>
      </c>
      <c r="Q1470" s="5">
        <v>67</v>
      </c>
      <c r="R1470" s="5"/>
      <c r="S1470" s="5"/>
      <c r="T1470" s="5">
        <v>369</v>
      </c>
      <c r="U1470" s="5">
        <v>9</v>
      </c>
      <c r="V1470" s="5">
        <v>41</v>
      </c>
      <c r="W1470" s="5">
        <v>99</v>
      </c>
      <c r="X1470" s="5" t="s">
        <v>63</v>
      </c>
      <c r="Y1470" s="5" t="s">
        <v>63</v>
      </c>
      <c r="Z1470" s="5" t="s">
        <v>72</v>
      </c>
      <c r="AA1470" s="5" t="s">
        <v>72</v>
      </c>
      <c r="AB1470" s="5" t="s">
        <v>63</v>
      </c>
      <c r="AC1470" s="5" t="s">
        <v>72</v>
      </c>
      <c r="AD1470" s="5" t="s">
        <v>72</v>
      </c>
      <c r="AE1470" s="5" t="s">
        <v>63</v>
      </c>
      <c r="AF1470" s="5" t="s">
        <v>63</v>
      </c>
      <c r="AG1470" s="5" t="s">
        <v>63</v>
      </c>
      <c r="AH1470" s="5" t="s">
        <v>72</v>
      </c>
      <c r="AI1470" s="5" t="s">
        <v>63</v>
      </c>
      <c r="AJ1470" s="5" t="s">
        <v>63</v>
      </c>
      <c r="AK1470" s="5" t="s">
        <v>64</v>
      </c>
      <c r="AL1470" s="5" t="s">
        <v>63</v>
      </c>
      <c r="AM1470" s="5" t="s">
        <v>63</v>
      </c>
      <c r="AN1470" s="5" t="s">
        <v>62</v>
      </c>
      <c r="AO1470" s="5" t="s">
        <v>62</v>
      </c>
      <c r="AP1470" s="5" t="s">
        <v>64</v>
      </c>
      <c r="AQ1470" s="5" t="s">
        <v>63</v>
      </c>
      <c r="AR1470" s="5" t="s">
        <v>62</v>
      </c>
      <c r="AS1470" s="5" t="s">
        <v>65</v>
      </c>
      <c r="AT1470" s="5" t="s">
        <v>66</v>
      </c>
      <c r="AU1470" s="5" t="s">
        <v>67</v>
      </c>
      <c r="AV1470" s="5" t="s">
        <v>68</v>
      </c>
      <c r="AW1470" s="5" t="s">
        <v>65</v>
      </c>
      <c r="AX1470" s="5" t="s">
        <v>78</v>
      </c>
      <c r="AY1470" s="5">
        <v>83.9</v>
      </c>
      <c r="AZ1470" s="5">
        <v>89</v>
      </c>
    </row>
    <row r="1471" spans="1:52">
      <c r="A1471" s="5">
        <v>29</v>
      </c>
      <c r="B1471" s="5" t="s">
        <v>1477</v>
      </c>
      <c r="C1471" s="6">
        <v>361</v>
      </c>
      <c r="D1471" s="5" t="s">
        <v>1523</v>
      </c>
      <c r="E1471" s="5" t="str">
        <f>VLOOKUP(B1471,Region!$A$1:$B$76,2,FALSE)</f>
        <v>Region_4</v>
      </c>
      <c r="F1471" s="5" t="str">
        <f>VLOOKUP(D1471,'Used to Match Zip By Sch Name'!$A$2:$E$4714,5,FALSE)</f>
        <v>33547-3830</v>
      </c>
      <c r="G1471" s="5">
        <f>VLOOKUP(D1471,public_school_report!$D$1:$CI$3651,84,FALSE)</f>
        <v>805</v>
      </c>
      <c r="H1471" s="5" t="s">
        <v>2</v>
      </c>
      <c r="I1471" s="5">
        <v>88</v>
      </c>
      <c r="J1471" s="5">
        <v>75</v>
      </c>
      <c r="K1471" s="5">
        <v>75</v>
      </c>
      <c r="L1471" s="5">
        <v>88</v>
      </c>
      <c r="M1471" s="5">
        <v>75</v>
      </c>
      <c r="N1471" s="5">
        <v>68</v>
      </c>
      <c r="O1471" s="5">
        <v>82</v>
      </c>
      <c r="P1471" s="5"/>
      <c r="Q1471" s="5"/>
      <c r="R1471" s="5"/>
      <c r="S1471" s="5"/>
      <c r="T1471" s="5">
        <v>551</v>
      </c>
      <c r="U1471" s="5">
        <v>7</v>
      </c>
      <c r="V1471" s="5">
        <v>79</v>
      </c>
      <c r="W1471" s="5">
        <v>100</v>
      </c>
      <c r="X1471" s="5" t="s">
        <v>64</v>
      </c>
      <c r="Y1471" s="5" t="s">
        <v>64</v>
      </c>
      <c r="Z1471" s="5" t="s">
        <v>64</v>
      </c>
      <c r="AA1471" s="5" t="s">
        <v>64</v>
      </c>
      <c r="AB1471" s="5" t="s">
        <v>64</v>
      </c>
      <c r="AC1471" s="5" t="s">
        <v>64</v>
      </c>
      <c r="AD1471" s="5" t="s">
        <v>64</v>
      </c>
      <c r="AE1471" s="5" t="s">
        <v>64</v>
      </c>
      <c r="AF1471" s="5" t="s">
        <v>64</v>
      </c>
      <c r="AG1471" s="5" t="s">
        <v>64</v>
      </c>
      <c r="AH1471" s="5" t="s">
        <v>64</v>
      </c>
      <c r="AI1471" s="5" t="s">
        <v>64</v>
      </c>
      <c r="AJ1471" s="5" t="s">
        <v>64</v>
      </c>
      <c r="AK1471" s="5" t="s">
        <v>64</v>
      </c>
      <c r="AL1471" s="5" t="s">
        <v>64</v>
      </c>
      <c r="AM1471" s="5" t="s">
        <v>64</v>
      </c>
      <c r="AN1471" s="5" t="s">
        <v>64</v>
      </c>
      <c r="AO1471" s="5" t="s">
        <v>64</v>
      </c>
      <c r="AP1471" s="5" t="s">
        <v>65</v>
      </c>
      <c r="AQ1471" s="5" t="s">
        <v>66</v>
      </c>
      <c r="AR1471" s="5" t="s">
        <v>66</v>
      </c>
      <c r="AS1471" s="5" t="s">
        <v>65</v>
      </c>
      <c r="AT1471" s="5" t="s">
        <v>66</v>
      </c>
      <c r="AU1471" s="5" t="s">
        <v>67</v>
      </c>
      <c r="AV1471" s="5" t="s">
        <v>67</v>
      </c>
      <c r="AW1471" s="5" t="s">
        <v>65</v>
      </c>
      <c r="AX1471" s="5" t="s">
        <v>69</v>
      </c>
      <c r="AY1471" s="5">
        <v>32.1</v>
      </c>
      <c r="AZ1471" s="5">
        <v>13.5</v>
      </c>
    </row>
    <row r="1472" spans="1:52">
      <c r="A1472" s="5">
        <v>29</v>
      </c>
      <c r="B1472" s="5" t="s">
        <v>1477</v>
      </c>
      <c r="C1472" s="6">
        <v>401</v>
      </c>
      <c r="D1472" s="5" t="s">
        <v>175</v>
      </c>
      <c r="E1472" s="5" t="str">
        <f>VLOOKUP(B1472,Region!$A$1:$B$76,2,FALSE)</f>
        <v>Region_4</v>
      </c>
      <c r="F1472" s="5" t="str">
        <f>VLOOKUP(D1472,'Used to Match Zip By Sch Name'!$A$2:$E$4714,5,FALSE)</f>
        <v>32622-0007</v>
      </c>
      <c r="G1472" s="5">
        <f>VLOOKUP(D1472,public_school_report!$D$1:$CI$3651,84,FALSE)</f>
        <v>125</v>
      </c>
      <c r="H1472" s="5" t="s">
        <v>6</v>
      </c>
      <c r="I1472" s="5">
        <v>63</v>
      </c>
      <c r="J1472" s="5">
        <v>60</v>
      </c>
      <c r="K1472" s="5">
        <v>48</v>
      </c>
      <c r="L1472" s="5">
        <v>64</v>
      </c>
      <c r="M1472" s="5">
        <v>61</v>
      </c>
      <c r="N1472" s="5">
        <v>44</v>
      </c>
      <c r="O1472" s="5">
        <v>63</v>
      </c>
      <c r="P1472" s="5"/>
      <c r="Q1472" s="5"/>
      <c r="R1472" s="5"/>
      <c r="S1472" s="5"/>
      <c r="T1472" s="5">
        <v>403</v>
      </c>
      <c r="U1472" s="5">
        <v>7</v>
      </c>
      <c r="V1472" s="5">
        <v>58</v>
      </c>
      <c r="W1472" s="5">
        <v>100</v>
      </c>
      <c r="X1472" s="5" t="s">
        <v>62</v>
      </c>
      <c r="Y1472" s="5" t="s">
        <v>63</v>
      </c>
      <c r="Z1472" s="5" t="s">
        <v>62</v>
      </c>
      <c r="AA1472" s="5" t="s">
        <v>62</v>
      </c>
      <c r="AB1472" s="5" t="s">
        <v>64</v>
      </c>
      <c r="AC1472" s="5" t="s">
        <v>64</v>
      </c>
      <c r="AD1472" s="5" t="s">
        <v>62</v>
      </c>
      <c r="AE1472" s="5" t="s">
        <v>64</v>
      </c>
      <c r="AF1472" s="5" t="s">
        <v>64</v>
      </c>
      <c r="AG1472" s="5" t="s">
        <v>62</v>
      </c>
      <c r="AH1472" s="5" t="s">
        <v>64</v>
      </c>
      <c r="AI1472" s="5" t="s">
        <v>64</v>
      </c>
      <c r="AJ1472" s="5" t="s">
        <v>64</v>
      </c>
      <c r="AK1472" s="5" t="s">
        <v>64</v>
      </c>
      <c r="AL1472" s="5" t="s">
        <v>64</v>
      </c>
      <c r="AM1472" s="5" t="s">
        <v>64</v>
      </c>
      <c r="AN1472" s="5" t="s">
        <v>64</v>
      </c>
      <c r="AO1472" s="5" t="s">
        <v>64</v>
      </c>
      <c r="AP1472" s="5" t="s">
        <v>63</v>
      </c>
      <c r="AQ1472" s="5" t="s">
        <v>64</v>
      </c>
      <c r="AR1472" s="5" t="s">
        <v>62</v>
      </c>
      <c r="AS1472" s="5" t="s">
        <v>65</v>
      </c>
      <c r="AT1472" s="5" t="s">
        <v>66</v>
      </c>
      <c r="AU1472" s="5" t="s">
        <v>67</v>
      </c>
      <c r="AV1472" s="5" t="s">
        <v>67</v>
      </c>
      <c r="AW1472" s="5" t="s">
        <v>65</v>
      </c>
      <c r="AX1472" s="5" t="s">
        <v>69</v>
      </c>
      <c r="AY1472" s="5">
        <v>49.4</v>
      </c>
      <c r="AZ1472" s="5">
        <v>51.1</v>
      </c>
    </row>
    <row r="1473" spans="1:52">
      <c r="A1473" s="5">
        <v>29</v>
      </c>
      <c r="B1473" s="5" t="s">
        <v>1477</v>
      </c>
      <c r="C1473" s="6">
        <v>441</v>
      </c>
      <c r="D1473" s="5" t="s">
        <v>1524</v>
      </c>
      <c r="E1473" s="5" t="str">
        <f>VLOOKUP(B1473,Region!$A$1:$B$76,2,FALSE)</f>
        <v>Region_4</v>
      </c>
      <c r="F1473" s="5" t="str">
        <f>VLOOKUP(D1473,'Used to Match Zip By Sch Name'!$A$2:$E$4714,5,FALSE)</f>
        <v>33603-1923</v>
      </c>
      <c r="G1473" s="5">
        <f>VLOOKUP(D1473,public_school_report!$D$1:$CI$3651,84,FALSE)</f>
        <v>377</v>
      </c>
      <c r="H1473" s="5" t="s">
        <v>6</v>
      </c>
      <c r="I1473" s="5">
        <v>23</v>
      </c>
      <c r="J1473" s="5">
        <v>42</v>
      </c>
      <c r="K1473" s="5">
        <v>58</v>
      </c>
      <c r="L1473" s="5">
        <v>25</v>
      </c>
      <c r="M1473" s="5">
        <v>34</v>
      </c>
      <c r="N1473" s="5">
        <v>52</v>
      </c>
      <c r="O1473" s="5">
        <v>21</v>
      </c>
      <c r="P1473" s="5"/>
      <c r="Q1473" s="5"/>
      <c r="R1473" s="5"/>
      <c r="S1473" s="5"/>
      <c r="T1473" s="5">
        <v>255</v>
      </c>
      <c r="U1473" s="5">
        <v>7</v>
      </c>
      <c r="V1473" s="5">
        <v>36</v>
      </c>
      <c r="W1473" s="5">
        <v>100</v>
      </c>
      <c r="X1473" s="5" t="s">
        <v>72</v>
      </c>
      <c r="Y1473" s="5" t="s">
        <v>63</v>
      </c>
      <c r="Z1473" s="5" t="s">
        <v>63</v>
      </c>
      <c r="AA1473" s="5" t="s">
        <v>72</v>
      </c>
      <c r="AB1473" s="5" t="s">
        <v>73</v>
      </c>
      <c r="AC1473" s="5" t="s">
        <v>62</v>
      </c>
      <c r="AD1473" s="5" t="s">
        <v>72</v>
      </c>
      <c r="AE1473" s="5" t="s">
        <v>63</v>
      </c>
      <c r="AF1473" s="5" t="s">
        <v>72</v>
      </c>
      <c r="AG1473" s="5" t="s">
        <v>72</v>
      </c>
      <c r="AH1473" s="5" t="s">
        <v>63</v>
      </c>
      <c r="AI1473" s="5" t="s">
        <v>73</v>
      </c>
      <c r="AJ1473" s="5" t="s">
        <v>63</v>
      </c>
      <c r="AK1473" s="5" t="s">
        <v>63</v>
      </c>
      <c r="AL1473" s="5" t="s">
        <v>63</v>
      </c>
      <c r="AM1473" s="5" t="s">
        <v>64</v>
      </c>
      <c r="AN1473" s="5" t="s">
        <v>62</v>
      </c>
      <c r="AO1473" s="5" t="s">
        <v>62</v>
      </c>
      <c r="AP1473" s="5" t="s">
        <v>63</v>
      </c>
      <c r="AQ1473" s="5" t="s">
        <v>63</v>
      </c>
      <c r="AR1473" s="5" t="s">
        <v>63</v>
      </c>
      <c r="AS1473" s="5" t="s">
        <v>65</v>
      </c>
      <c r="AT1473" s="5" t="s">
        <v>66</v>
      </c>
      <c r="AU1473" s="5" t="s">
        <v>67</v>
      </c>
      <c r="AV1473" s="5" t="s">
        <v>68</v>
      </c>
      <c r="AW1473" s="5" t="s">
        <v>65</v>
      </c>
      <c r="AX1473" s="5" t="s">
        <v>69</v>
      </c>
      <c r="AY1473" s="5">
        <v>95.1</v>
      </c>
      <c r="AZ1473" s="5">
        <v>95.399999999999977</v>
      </c>
    </row>
    <row r="1474" spans="1:52">
      <c r="A1474" s="5">
        <v>29</v>
      </c>
      <c r="B1474" s="5" t="s">
        <v>1477</v>
      </c>
      <c r="C1474" s="6">
        <v>521</v>
      </c>
      <c r="D1474" s="5" t="s">
        <v>1525</v>
      </c>
      <c r="E1474" s="5" t="str">
        <f>VLOOKUP(B1474,Region!$A$1:$B$76,2,FALSE)</f>
        <v>Region_4</v>
      </c>
      <c r="F1474" s="5" t="str">
        <f>VLOOKUP(D1474,'Used to Match Zip By Sch Name'!$A$2:$E$4714,5,FALSE)</f>
        <v>33563-7255</v>
      </c>
      <c r="G1474" s="5">
        <f>VLOOKUP(D1474,public_school_report!$D$1:$CI$3651,84,FALSE)</f>
        <v>782</v>
      </c>
      <c r="H1474" s="5" t="s">
        <v>2</v>
      </c>
      <c r="I1474" s="5">
        <v>36</v>
      </c>
      <c r="J1474" s="5">
        <v>46</v>
      </c>
      <c r="K1474" s="5">
        <v>47</v>
      </c>
      <c r="L1474" s="5">
        <v>47</v>
      </c>
      <c r="M1474" s="5">
        <v>57</v>
      </c>
      <c r="N1474" s="5">
        <v>38</v>
      </c>
      <c r="O1474" s="5">
        <v>29</v>
      </c>
      <c r="P1474" s="5"/>
      <c r="Q1474" s="5"/>
      <c r="R1474" s="5"/>
      <c r="S1474" s="5"/>
      <c r="T1474" s="5">
        <v>300</v>
      </c>
      <c r="U1474" s="5">
        <v>7</v>
      </c>
      <c r="V1474" s="5">
        <v>43</v>
      </c>
      <c r="W1474" s="5">
        <v>100</v>
      </c>
      <c r="X1474" s="5" t="s">
        <v>63</v>
      </c>
      <c r="Y1474" s="5" t="s">
        <v>72</v>
      </c>
      <c r="Z1474" s="5" t="s">
        <v>72</v>
      </c>
      <c r="AA1474" s="5" t="s">
        <v>63</v>
      </c>
      <c r="AB1474" s="5" t="s">
        <v>73</v>
      </c>
      <c r="AC1474" s="5" t="s">
        <v>63</v>
      </c>
      <c r="AD1474" s="5" t="s">
        <v>72</v>
      </c>
      <c r="AE1474" s="5" t="s">
        <v>72</v>
      </c>
      <c r="AF1474" s="5" t="s">
        <v>63</v>
      </c>
      <c r="AG1474" s="5" t="s">
        <v>64</v>
      </c>
      <c r="AH1474" s="5" t="s">
        <v>64</v>
      </c>
      <c r="AI1474" s="5" t="s">
        <v>63</v>
      </c>
      <c r="AJ1474" s="5" t="s">
        <v>62</v>
      </c>
      <c r="AK1474" s="5" t="s">
        <v>62</v>
      </c>
      <c r="AL1474" s="5" t="s">
        <v>63</v>
      </c>
      <c r="AM1474" s="5" t="s">
        <v>62</v>
      </c>
      <c r="AN1474" s="5" t="s">
        <v>63</v>
      </c>
      <c r="AO1474" s="5" t="s">
        <v>63</v>
      </c>
      <c r="AP1474" s="5" t="s">
        <v>63</v>
      </c>
      <c r="AQ1474" s="5" t="s">
        <v>63</v>
      </c>
      <c r="AR1474" s="5" t="s">
        <v>63</v>
      </c>
      <c r="AS1474" s="5" t="s">
        <v>65</v>
      </c>
      <c r="AT1474" s="5" t="s">
        <v>66</v>
      </c>
      <c r="AU1474" s="5" t="s">
        <v>67</v>
      </c>
      <c r="AV1474" s="5" t="s">
        <v>68</v>
      </c>
      <c r="AW1474" s="5" t="s">
        <v>65</v>
      </c>
      <c r="AX1474" s="5" t="s">
        <v>69</v>
      </c>
      <c r="AY1474" s="5">
        <v>90.8</v>
      </c>
      <c r="AZ1474" s="5">
        <v>95.5</v>
      </c>
    </row>
    <row r="1475" spans="1:52">
      <c r="A1475" s="5">
        <v>29</v>
      </c>
      <c r="B1475" s="5" t="s">
        <v>1477</v>
      </c>
      <c r="C1475" s="6">
        <v>527</v>
      </c>
      <c r="D1475" s="5" t="s">
        <v>1526</v>
      </c>
      <c r="E1475" s="5" t="str">
        <f>VLOOKUP(B1475,Region!$A$1:$B$76,2,FALSE)</f>
        <v>Region_4</v>
      </c>
      <c r="F1475" s="5" t="str">
        <f>VLOOKUP(D1475,'Used to Match Zip By Sch Name'!$A$2:$E$4714,5,FALSE)</f>
        <v>33626-3074</v>
      </c>
      <c r="G1475" s="5">
        <f>VLOOKUP(D1475,public_school_report!$D$1:$CI$3651,84,FALSE)</f>
        <v>975</v>
      </c>
      <c r="H1475" s="5" t="s">
        <v>2</v>
      </c>
      <c r="I1475" s="5">
        <v>82</v>
      </c>
      <c r="J1475" s="5">
        <v>68</v>
      </c>
      <c r="K1475" s="5">
        <v>51</v>
      </c>
      <c r="L1475" s="5">
        <v>86</v>
      </c>
      <c r="M1475" s="5">
        <v>81</v>
      </c>
      <c r="N1475" s="5">
        <v>70</v>
      </c>
      <c r="O1475" s="5">
        <v>81</v>
      </c>
      <c r="P1475" s="5"/>
      <c r="Q1475" s="5"/>
      <c r="R1475" s="5"/>
      <c r="S1475" s="5"/>
      <c r="T1475" s="5">
        <v>519</v>
      </c>
      <c r="U1475" s="5">
        <v>7</v>
      </c>
      <c r="V1475" s="5">
        <v>74</v>
      </c>
      <c r="W1475" s="5">
        <v>99</v>
      </c>
      <c r="X1475" s="5" t="s">
        <v>64</v>
      </c>
      <c r="Y1475" s="5" t="s">
        <v>64</v>
      </c>
      <c r="Z1475" s="5" t="s">
        <v>64</v>
      </c>
      <c r="AA1475" s="5" t="s">
        <v>64</v>
      </c>
      <c r="AB1475" s="5" t="s">
        <v>64</v>
      </c>
      <c r="AC1475" s="5" t="s">
        <v>64</v>
      </c>
      <c r="AD1475" s="5" t="s">
        <v>64</v>
      </c>
      <c r="AE1475" s="5" t="s">
        <v>64</v>
      </c>
      <c r="AF1475" s="5" t="s">
        <v>64</v>
      </c>
      <c r="AG1475" s="5" t="s">
        <v>64</v>
      </c>
      <c r="AH1475" s="5" t="s">
        <v>64</v>
      </c>
      <c r="AI1475" s="5" t="s">
        <v>64</v>
      </c>
      <c r="AJ1475" s="5" t="s">
        <v>64</v>
      </c>
      <c r="AK1475" s="5" t="s">
        <v>64</v>
      </c>
      <c r="AL1475" s="5" t="s">
        <v>64</v>
      </c>
      <c r="AM1475" s="5" t="s">
        <v>64</v>
      </c>
      <c r="AN1475" s="5" t="s">
        <v>65</v>
      </c>
      <c r="AO1475" s="5" t="s">
        <v>66</v>
      </c>
      <c r="AP1475" s="5" t="s">
        <v>66</v>
      </c>
      <c r="AQ1475" s="5" t="s">
        <v>66</v>
      </c>
      <c r="AR1475" s="5" t="s">
        <v>66</v>
      </c>
      <c r="AS1475" s="5" t="s">
        <v>65</v>
      </c>
      <c r="AT1475" s="5" t="s">
        <v>66</v>
      </c>
      <c r="AU1475" s="5" t="s">
        <v>67</v>
      </c>
      <c r="AV1475" s="5" t="s">
        <v>67</v>
      </c>
      <c r="AW1475" s="5" t="s">
        <v>65</v>
      </c>
      <c r="AX1475" s="5" t="s">
        <v>69</v>
      </c>
      <c r="AY1475" s="5">
        <v>35.200000000000003</v>
      </c>
      <c r="AZ1475" s="5">
        <v>11.200000000000003</v>
      </c>
    </row>
    <row r="1476" spans="1:52">
      <c r="A1476" s="5">
        <v>29</v>
      </c>
      <c r="B1476" s="5" t="s">
        <v>1477</v>
      </c>
      <c r="C1476" s="6">
        <v>561</v>
      </c>
      <c r="D1476" s="5" t="s">
        <v>1527</v>
      </c>
      <c r="E1476" s="5" t="str">
        <f>VLOOKUP(B1476,Region!$A$1:$B$76,2,FALSE)</f>
        <v>Region_4</v>
      </c>
      <c r="F1476" s="5" t="str">
        <f>VLOOKUP(D1476,'Used to Match Zip By Sch Name'!$A$2:$E$4714,5,FALSE)</f>
        <v>33613-1101</v>
      </c>
      <c r="G1476" s="5">
        <f>VLOOKUP(D1476,public_school_report!$D$1:$CI$3651,84,FALSE)</f>
        <v>683</v>
      </c>
      <c r="H1476" s="5" t="s">
        <v>4</v>
      </c>
      <c r="I1476" s="5">
        <v>36</v>
      </c>
      <c r="J1476" s="5">
        <v>43</v>
      </c>
      <c r="K1476" s="5">
        <v>36</v>
      </c>
      <c r="L1476" s="5">
        <v>45</v>
      </c>
      <c r="M1476" s="5">
        <v>56</v>
      </c>
      <c r="N1476" s="5">
        <v>45</v>
      </c>
      <c r="O1476" s="5">
        <v>40</v>
      </c>
      <c r="P1476" s="5">
        <v>41</v>
      </c>
      <c r="Q1476" s="5">
        <v>91</v>
      </c>
      <c r="R1476" s="5"/>
      <c r="S1476" s="5"/>
      <c r="T1476" s="5">
        <v>433</v>
      </c>
      <c r="U1476" s="5">
        <v>9</v>
      </c>
      <c r="V1476" s="5">
        <v>48</v>
      </c>
      <c r="W1476" s="5">
        <v>98</v>
      </c>
      <c r="X1476" s="5" t="s">
        <v>63</v>
      </c>
      <c r="Y1476" s="5" t="s">
        <v>63</v>
      </c>
      <c r="Z1476" s="5" t="s">
        <v>63</v>
      </c>
      <c r="AA1476" s="5" t="s">
        <v>63</v>
      </c>
      <c r="AB1476" s="5" t="s">
        <v>62</v>
      </c>
      <c r="AC1476" s="5" t="s">
        <v>63</v>
      </c>
      <c r="AD1476" s="5" t="s">
        <v>63</v>
      </c>
      <c r="AE1476" s="5" t="s">
        <v>63</v>
      </c>
      <c r="AF1476" s="5" t="s">
        <v>63</v>
      </c>
      <c r="AG1476" s="5" t="s">
        <v>62</v>
      </c>
      <c r="AH1476" s="5" t="s">
        <v>62</v>
      </c>
      <c r="AI1476" s="5" t="s">
        <v>62</v>
      </c>
      <c r="AJ1476" s="5" t="s">
        <v>63</v>
      </c>
      <c r="AK1476" s="5" t="s">
        <v>64</v>
      </c>
      <c r="AL1476" s="5" t="s">
        <v>63</v>
      </c>
      <c r="AM1476" s="5" t="s">
        <v>63</v>
      </c>
      <c r="AN1476" s="5" t="s">
        <v>62</v>
      </c>
      <c r="AO1476" s="5" t="s">
        <v>64</v>
      </c>
      <c r="AP1476" s="5" t="s">
        <v>64</v>
      </c>
      <c r="AQ1476" s="5" t="s">
        <v>63</v>
      </c>
      <c r="AR1476" s="5" t="s">
        <v>63</v>
      </c>
      <c r="AS1476" s="5" t="s">
        <v>65</v>
      </c>
      <c r="AT1476" s="5" t="s">
        <v>66</v>
      </c>
      <c r="AU1476" s="5" t="s">
        <v>67</v>
      </c>
      <c r="AV1476" s="5" t="s">
        <v>68</v>
      </c>
      <c r="AW1476" s="5" t="s">
        <v>65</v>
      </c>
      <c r="AX1476" s="5" t="s">
        <v>78</v>
      </c>
      <c r="AY1476" s="5">
        <v>77.8</v>
      </c>
      <c r="AZ1476" s="5">
        <v>84.7</v>
      </c>
    </row>
    <row r="1477" spans="1:52">
      <c r="A1477" s="5">
        <v>29</v>
      </c>
      <c r="B1477" s="5" t="s">
        <v>1477</v>
      </c>
      <c r="C1477" s="6">
        <v>571</v>
      </c>
      <c r="D1477" s="5" t="s">
        <v>1528</v>
      </c>
      <c r="E1477" s="5" t="str">
        <f>VLOOKUP(B1477,Region!$A$1:$B$76,2,FALSE)</f>
        <v>Region_4</v>
      </c>
      <c r="F1477" s="5" t="str">
        <f>VLOOKUP(D1477,'Used to Match Zip By Sch Name'!$A$2:$E$4714,5,FALSE)</f>
        <v>33594-4782</v>
      </c>
      <c r="G1477" s="5">
        <f>VLOOKUP(D1477,public_school_report!$D$1:$CI$3651,84,FALSE)</f>
        <v>674</v>
      </c>
      <c r="H1477" s="5" t="s">
        <v>4</v>
      </c>
      <c r="I1477" s="5">
        <v>64</v>
      </c>
      <c r="J1477" s="5">
        <v>62</v>
      </c>
      <c r="K1477" s="5">
        <v>55</v>
      </c>
      <c r="L1477" s="5">
        <v>64</v>
      </c>
      <c r="M1477" s="5">
        <v>58</v>
      </c>
      <c r="N1477" s="5">
        <v>45</v>
      </c>
      <c r="O1477" s="5">
        <v>67</v>
      </c>
      <c r="P1477" s="5"/>
      <c r="Q1477" s="5"/>
      <c r="R1477" s="5"/>
      <c r="S1477" s="5"/>
      <c r="T1477" s="5">
        <v>415</v>
      </c>
      <c r="U1477" s="5">
        <v>7</v>
      </c>
      <c r="V1477" s="5">
        <v>59</v>
      </c>
      <c r="W1477" s="5">
        <v>100</v>
      </c>
      <c r="X1477" s="5" t="s">
        <v>62</v>
      </c>
      <c r="Y1477" s="5" t="s">
        <v>64</v>
      </c>
      <c r="Z1477" s="5" t="s">
        <v>64</v>
      </c>
      <c r="AA1477" s="5" t="s">
        <v>62</v>
      </c>
      <c r="AB1477" s="5" t="s">
        <v>64</v>
      </c>
      <c r="AC1477" s="5" t="s">
        <v>64</v>
      </c>
      <c r="AD1477" s="5" t="s">
        <v>62</v>
      </c>
      <c r="AE1477" s="5" t="s">
        <v>64</v>
      </c>
      <c r="AF1477" s="5" t="s">
        <v>64</v>
      </c>
      <c r="AG1477" s="5" t="s">
        <v>64</v>
      </c>
      <c r="AH1477" s="5" t="s">
        <v>64</v>
      </c>
      <c r="AI1477" s="5" t="s">
        <v>64</v>
      </c>
      <c r="AJ1477" s="5" t="s">
        <v>64</v>
      </c>
      <c r="AK1477" s="5" t="s">
        <v>64</v>
      </c>
      <c r="AL1477" s="5" t="s">
        <v>64</v>
      </c>
      <c r="AM1477" s="5" t="s">
        <v>64</v>
      </c>
      <c r="AN1477" s="5" t="s">
        <v>64</v>
      </c>
      <c r="AO1477" s="5" t="s">
        <v>64</v>
      </c>
      <c r="AP1477" s="5" t="s">
        <v>62</v>
      </c>
      <c r="AQ1477" s="5" t="s">
        <v>63</v>
      </c>
      <c r="AR1477" s="5" t="s">
        <v>62</v>
      </c>
      <c r="AS1477" s="5" t="s">
        <v>65</v>
      </c>
      <c r="AT1477" s="5" t="s">
        <v>66</v>
      </c>
      <c r="AU1477" s="5" t="s">
        <v>67</v>
      </c>
      <c r="AV1477" s="5" t="s">
        <v>67</v>
      </c>
      <c r="AW1477" s="5" t="s">
        <v>65</v>
      </c>
      <c r="AX1477" s="5" t="s">
        <v>69</v>
      </c>
      <c r="AY1477" s="5">
        <v>46.1</v>
      </c>
      <c r="AZ1477" s="5">
        <v>42</v>
      </c>
    </row>
    <row r="1478" spans="1:52">
      <c r="A1478" s="5">
        <v>29</v>
      </c>
      <c r="B1478" s="5" t="s">
        <v>1477</v>
      </c>
      <c r="C1478" s="6">
        <v>631</v>
      </c>
      <c r="D1478" s="5" t="s">
        <v>1529</v>
      </c>
      <c r="E1478" s="5" t="str">
        <f>VLOOKUP(B1478,Region!$A$1:$B$76,2,FALSE)</f>
        <v>Region_4</v>
      </c>
      <c r="F1478" s="5" t="str">
        <f>VLOOKUP(D1478,'Used to Match Zip By Sch Name'!$A$2:$E$4714,5,FALSE)</f>
        <v>33584-3604</v>
      </c>
      <c r="G1478" s="5">
        <f>VLOOKUP(D1478,public_school_report!$D$1:$CI$3651,84,FALSE)</f>
        <v>731</v>
      </c>
      <c r="H1478" s="5" t="s">
        <v>4</v>
      </c>
      <c r="I1478" s="5">
        <v>36</v>
      </c>
      <c r="J1478" s="5">
        <v>41</v>
      </c>
      <c r="K1478" s="5">
        <v>33</v>
      </c>
      <c r="L1478" s="5">
        <v>33</v>
      </c>
      <c r="M1478" s="5">
        <v>41</v>
      </c>
      <c r="N1478" s="5">
        <v>37</v>
      </c>
      <c r="O1478" s="5">
        <v>28</v>
      </c>
      <c r="P1478" s="5">
        <v>57</v>
      </c>
      <c r="Q1478" s="5">
        <v>61</v>
      </c>
      <c r="R1478" s="5"/>
      <c r="S1478" s="5"/>
      <c r="T1478" s="5">
        <v>367</v>
      </c>
      <c r="U1478" s="5">
        <v>9</v>
      </c>
      <c r="V1478" s="5">
        <v>41</v>
      </c>
      <c r="W1478" s="5">
        <v>99</v>
      </c>
      <c r="X1478" s="5" t="s">
        <v>63</v>
      </c>
      <c r="Y1478" s="5" t="s">
        <v>63</v>
      </c>
      <c r="Z1478" s="5" t="s">
        <v>63</v>
      </c>
      <c r="AA1478" s="5" t="s">
        <v>63</v>
      </c>
      <c r="AB1478" s="5" t="s">
        <v>63</v>
      </c>
      <c r="AC1478" s="5" t="s">
        <v>63</v>
      </c>
      <c r="AD1478" s="5" t="s">
        <v>72</v>
      </c>
      <c r="AE1478" s="5" t="s">
        <v>63</v>
      </c>
      <c r="AF1478" s="5" t="s">
        <v>62</v>
      </c>
      <c r="AG1478" s="5" t="s">
        <v>62</v>
      </c>
      <c r="AH1478" s="5" t="s">
        <v>62</v>
      </c>
      <c r="AI1478" s="5" t="s">
        <v>64</v>
      </c>
      <c r="AJ1478" s="5" t="s">
        <v>62</v>
      </c>
      <c r="AK1478" s="5" t="s">
        <v>64</v>
      </c>
      <c r="AL1478" s="5" t="s">
        <v>62</v>
      </c>
      <c r="AM1478" s="5" t="s">
        <v>62</v>
      </c>
      <c r="AN1478" s="5" t="s">
        <v>62</v>
      </c>
      <c r="AO1478" s="5" t="s">
        <v>62</v>
      </c>
      <c r="AP1478" s="5" t="s">
        <v>63</v>
      </c>
      <c r="AQ1478" s="5" t="s">
        <v>63</v>
      </c>
      <c r="AR1478" s="5" t="s">
        <v>63</v>
      </c>
      <c r="AS1478" s="5" t="s">
        <v>65</v>
      </c>
      <c r="AT1478" s="5" t="s">
        <v>66</v>
      </c>
      <c r="AU1478" s="5" t="s">
        <v>67</v>
      </c>
      <c r="AV1478" s="5" t="s">
        <v>68</v>
      </c>
      <c r="AW1478" s="5" t="s">
        <v>65</v>
      </c>
      <c r="AX1478" s="5" t="s">
        <v>78</v>
      </c>
      <c r="AY1478" s="5">
        <v>65.3</v>
      </c>
      <c r="AZ1478" s="5">
        <v>87.8</v>
      </c>
    </row>
    <row r="1479" spans="1:52">
      <c r="A1479" s="5">
        <v>29</v>
      </c>
      <c r="B1479" s="5" t="s">
        <v>1477</v>
      </c>
      <c r="C1479" s="6">
        <v>641</v>
      </c>
      <c r="D1479" s="5" t="s">
        <v>1530</v>
      </c>
      <c r="E1479" s="5" t="str">
        <f>VLOOKUP(B1479,Region!$A$1:$B$76,2,FALSE)</f>
        <v>Region_4</v>
      </c>
      <c r="F1479" s="5" t="str">
        <f>VLOOKUP(D1479,'Used to Match Zip By Sch Name'!$A$2:$E$4714,5,FALSE)</f>
        <v>33563-6537</v>
      </c>
      <c r="G1479" s="5">
        <f>VLOOKUP(D1479,public_school_report!$D$1:$CI$3651,84,FALSE)</f>
        <v>340</v>
      </c>
      <c r="H1479" s="5" t="s">
        <v>6</v>
      </c>
      <c r="I1479" s="5">
        <v>27</v>
      </c>
      <c r="J1479" s="5">
        <v>35</v>
      </c>
      <c r="K1479" s="5">
        <v>38</v>
      </c>
      <c r="L1479" s="5">
        <v>40</v>
      </c>
      <c r="M1479" s="5">
        <v>47</v>
      </c>
      <c r="N1479" s="5">
        <v>35</v>
      </c>
      <c r="O1479" s="5">
        <v>22</v>
      </c>
      <c r="P1479" s="5"/>
      <c r="Q1479" s="5"/>
      <c r="R1479" s="5"/>
      <c r="S1479" s="5"/>
      <c r="T1479" s="5">
        <v>244</v>
      </c>
      <c r="U1479" s="5">
        <v>7</v>
      </c>
      <c r="V1479" s="5">
        <v>35</v>
      </c>
      <c r="W1479" s="5">
        <v>100</v>
      </c>
      <c r="X1479" s="5" t="s">
        <v>72</v>
      </c>
      <c r="Y1479" s="5" t="s">
        <v>63</v>
      </c>
      <c r="Z1479" s="5" t="s">
        <v>72</v>
      </c>
      <c r="AA1479" s="5" t="s">
        <v>63</v>
      </c>
      <c r="AB1479" s="5" t="s">
        <v>72</v>
      </c>
      <c r="AC1479" s="5" t="s">
        <v>63</v>
      </c>
      <c r="AD1479" s="5" t="s">
        <v>63</v>
      </c>
      <c r="AE1479" s="5" t="s">
        <v>62</v>
      </c>
      <c r="AF1479" s="5" t="s">
        <v>64</v>
      </c>
      <c r="AG1479" s="5" t="s">
        <v>62</v>
      </c>
      <c r="AH1479" s="5" t="s">
        <v>64</v>
      </c>
      <c r="AI1479" s="5" t="s">
        <v>63</v>
      </c>
      <c r="AJ1479" s="5" t="s">
        <v>63</v>
      </c>
      <c r="AK1479" s="5" t="s">
        <v>63</v>
      </c>
      <c r="AL1479" s="5" t="s">
        <v>63</v>
      </c>
      <c r="AM1479" s="5" t="s">
        <v>63</v>
      </c>
      <c r="AN1479" s="5" t="s">
        <v>65</v>
      </c>
      <c r="AO1479" s="5" t="s">
        <v>66</v>
      </c>
      <c r="AP1479" s="5" t="s">
        <v>66</v>
      </c>
      <c r="AQ1479" s="5" t="s">
        <v>66</v>
      </c>
      <c r="AR1479" s="5" t="s">
        <v>66</v>
      </c>
      <c r="AS1479" s="5" t="s">
        <v>65</v>
      </c>
      <c r="AT1479" s="5" t="s">
        <v>66</v>
      </c>
      <c r="AU1479" s="5" t="s">
        <v>67</v>
      </c>
      <c r="AV1479" s="5" t="s">
        <v>68</v>
      </c>
      <c r="AW1479" s="5" t="s">
        <v>65</v>
      </c>
      <c r="AX1479" s="5" t="s">
        <v>69</v>
      </c>
      <c r="AY1479" s="5">
        <v>86.9</v>
      </c>
      <c r="AZ1479" s="5">
        <v>96.8</v>
      </c>
    </row>
    <row r="1480" spans="1:52">
      <c r="A1480" s="5">
        <v>29</v>
      </c>
      <c r="B1480" s="5" t="s">
        <v>1477</v>
      </c>
      <c r="C1480" s="6">
        <v>651</v>
      </c>
      <c r="D1480" s="5" t="s">
        <v>1531</v>
      </c>
      <c r="E1480" s="5" t="str">
        <f>VLOOKUP(B1480,Region!$A$1:$B$76,2,FALSE)</f>
        <v>Region_4</v>
      </c>
      <c r="F1480" s="5" t="str">
        <f>VLOOKUP(D1480,'Used to Match Zip By Sch Name'!$A$2:$E$4714,5,FALSE)</f>
        <v>33511-6944</v>
      </c>
      <c r="G1480" s="5">
        <f>VLOOKUP(D1480,public_school_report!$D$1:$CI$3651,84,FALSE)</f>
        <v>1237</v>
      </c>
      <c r="H1480" s="5" t="s">
        <v>2</v>
      </c>
      <c r="I1480" s="5">
        <v>61</v>
      </c>
      <c r="J1480" s="5">
        <v>55</v>
      </c>
      <c r="K1480" s="5">
        <v>45</v>
      </c>
      <c r="L1480" s="5">
        <v>69</v>
      </c>
      <c r="M1480" s="5">
        <v>68</v>
      </c>
      <c r="N1480" s="5">
        <v>52</v>
      </c>
      <c r="O1480" s="5">
        <v>64</v>
      </c>
      <c r="P1480" s="5">
        <v>81</v>
      </c>
      <c r="Q1480" s="5">
        <v>87</v>
      </c>
      <c r="R1480" s="5"/>
      <c r="S1480" s="5"/>
      <c r="T1480" s="5">
        <v>582</v>
      </c>
      <c r="U1480" s="5">
        <v>9</v>
      </c>
      <c r="V1480" s="5">
        <v>65</v>
      </c>
      <c r="W1480" s="5">
        <v>99</v>
      </c>
      <c r="X1480" s="5" t="s">
        <v>64</v>
      </c>
      <c r="Y1480" s="5" t="s">
        <v>64</v>
      </c>
      <c r="Z1480" s="5" t="s">
        <v>64</v>
      </c>
      <c r="AA1480" s="5" t="s">
        <v>64</v>
      </c>
      <c r="AB1480" s="5" t="s">
        <v>64</v>
      </c>
      <c r="AC1480" s="5" t="s">
        <v>64</v>
      </c>
      <c r="AD1480" s="5" t="s">
        <v>64</v>
      </c>
      <c r="AE1480" s="5" t="s">
        <v>64</v>
      </c>
      <c r="AF1480" s="5" t="s">
        <v>64</v>
      </c>
      <c r="AG1480" s="5" t="s">
        <v>64</v>
      </c>
      <c r="AH1480" s="5" t="s">
        <v>64</v>
      </c>
      <c r="AI1480" s="5" t="s">
        <v>64</v>
      </c>
      <c r="AJ1480" s="5" t="s">
        <v>64</v>
      </c>
      <c r="AK1480" s="5" t="s">
        <v>64</v>
      </c>
      <c r="AL1480" s="5" t="s">
        <v>64</v>
      </c>
      <c r="AM1480" s="5" t="s">
        <v>64</v>
      </c>
      <c r="AN1480" s="5" t="s">
        <v>64</v>
      </c>
      <c r="AO1480" s="5" t="s">
        <v>64</v>
      </c>
      <c r="AP1480" s="5" t="s">
        <v>64</v>
      </c>
      <c r="AQ1480" s="5" t="s">
        <v>62</v>
      </c>
      <c r="AR1480" s="5" t="s">
        <v>62</v>
      </c>
      <c r="AS1480" s="5" t="s">
        <v>65</v>
      </c>
      <c r="AT1480" s="5" t="s">
        <v>66</v>
      </c>
      <c r="AU1480" s="5" t="s">
        <v>67</v>
      </c>
      <c r="AV1480" s="5" t="s">
        <v>67</v>
      </c>
      <c r="AW1480" s="5" t="s">
        <v>65</v>
      </c>
      <c r="AX1480" s="5" t="s">
        <v>78</v>
      </c>
      <c r="AY1480" s="5">
        <v>46.2</v>
      </c>
      <c r="AZ1480" s="5">
        <v>45</v>
      </c>
    </row>
    <row r="1481" spans="1:52">
      <c r="A1481" s="5">
        <v>29</v>
      </c>
      <c r="B1481" s="5" t="s">
        <v>1477</v>
      </c>
      <c r="C1481" s="6">
        <v>682</v>
      </c>
      <c r="D1481" s="5" t="s">
        <v>1532</v>
      </c>
      <c r="E1481" s="5" t="str">
        <f>VLOOKUP(B1481,Region!$A$1:$B$76,2,FALSE)</f>
        <v>Region_4</v>
      </c>
      <c r="F1481" s="5" t="str">
        <f>VLOOKUP(D1481,'Used to Match Zip By Sch Name'!$A$2:$E$4714,5,FALSE)</f>
        <v>33604-2105</v>
      </c>
      <c r="G1481" s="5" t="e">
        <f>VLOOKUP(D1481,public_school_report!$D$1:$CI$3651,84,FALSE)</f>
        <v>#N/A</v>
      </c>
      <c r="H1481" s="5"/>
      <c r="I1481" s="5">
        <v>29</v>
      </c>
      <c r="J1481" s="5">
        <v>50</v>
      </c>
      <c r="K1481" s="5">
        <v>48</v>
      </c>
      <c r="L1481" s="5">
        <v>34</v>
      </c>
      <c r="M1481" s="5">
        <v>51</v>
      </c>
      <c r="N1481" s="5">
        <v>47</v>
      </c>
      <c r="O1481" s="5">
        <v>24</v>
      </c>
      <c r="P1481" s="5">
        <v>52</v>
      </c>
      <c r="Q1481" s="5">
        <v>100</v>
      </c>
      <c r="R1481" s="5"/>
      <c r="S1481" s="5"/>
      <c r="T1481" s="5">
        <v>435</v>
      </c>
      <c r="U1481" s="5">
        <v>9</v>
      </c>
      <c r="V1481" s="5">
        <v>48</v>
      </c>
      <c r="W1481" s="5">
        <v>100</v>
      </c>
      <c r="X1481" s="5" t="s">
        <v>63</v>
      </c>
      <c r="Y1481" s="5" t="s">
        <v>72</v>
      </c>
      <c r="Z1481" s="5" t="s">
        <v>63</v>
      </c>
      <c r="AA1481" s="5" t="s">
        <v>72</v>
      </c>
      <c r="AB1481" s="5" t="s">
        <v>72</v>
      </c>
      <c r="AC1481" s="5" t="s">
        <v>73</v>
      </c>
      <c r="AD1481" s="5" t="s">
        <v>72</v>
      </c>
      <c r="AE1481" s="5" t="s">
        <v>72</v>
      </c>
      <c r="AF1481" s="5" t="s">
        <v>63</v>
      </c>
      <c r="AG1481" s="5" t="s">
        <v>63</v>
      </c>
      <c r="AH1481" s="5" t="s">
        <v>63</v>
      </c>
      <c r="AI1481" s="5" t="s">
        <v>63</v>
      </c>
      <c r="AJ1481" s="5" t="s">
        <v>72</v>
      </c>
      <c r="AK1481" s="5" t="s">
        <v>62</v>
      </c>
      <c r="AL1481" s="5" t="s">
        <v>63</v>
      </c>
      <c r="AM1481" s="5" t="s">
        <v>63</v>
      </c>
      <c r="AN1481" s="5" t="s">
        <v>63</v>
      </c>
      <c r="AO1481" s="5" t="s">
        <v>63</v>
      </c>
      <c r="AP1481" s="5" t="s">
        <v>63</v>
      </c>
      <c r="AQ1481" s="5" t="s">
        <v>72</v>
      </c>
      <c r="AR1481" s="5" t="s">
        <v>63</v>
      </c>
      <c r="AS1481" s="5" t="s">
        <v>65</v>
      </c>
      <c r="AT1481" s="5" t="s">
        <v>66</v>
      </c>
      <c r="AU1481" s="5" t="s">
        <v>67</v>
      </c>
      <c r="AV1481" s="5" t="s">
        <v>68</v>
      </c>
      <c r="AW1481" s="5" t="s">
        <v>65</v>
      </c>
      <c r="AX1481" s="5" t="s">
        <v>86</v>
      </c>
      <c r="AY1481" s="5">
        <v>92.3</v>
      </c>
      <c r="AZ1481" s="5">
        <v>96.2</v>
      </c>
    </row>
    <row r="1482" spans="1:52">
      <c r="A1482" s="5">
        <v>29</v>
      </c>
      <c r="B1482" s="5" t="s">
        <v>1477</v>
      </c>
      <c r="C1482" s="6">
        <v>691</v>
      </c>
      <c r="D1482" s="5" t="s">
        <v>1533</v>
      </c>
      <c r="E1482" s="5" t="str">
        <f>VLOOKUP(B1482,Region!$A$1:$B$76,2,FALSE)</f>
        <v>Region_4</v>
      </c>
      <c r="F1482" s="5" t="str">
        <f>VLOOKUP(D1482,'Used to Match Zip By Sch Name'!$A$2:$E$4714,5,FALSE)</f>
        <v>33624-5700</v>
      </c>
      <c r="G1482" s="5">
        <f>VLOOKUP(D1482,public_school_report!$D$1:$CI$3651,84,FALSE)</f>
        <v>717</v>
      </c>
      <c r="H1482" s="5" t="s">
        <v>4</v>
      </c>
      <c r="I1482" s="5">
        <v>60</v>
      </c>
      <c r="J1482" s="5">
        <v>54</v>
      </c>
      <c r="K1482" s="5">
        <v>42</v>
      </c>
      <c r="L1482" s="5">
        <v>67</v>
      </c>
      <c r="M1482" s="5">
        <v>59</v>
      </c>
      <c r="N1482" s="5">
        <v>43</v>
      </c>
      <c r="O1482" s="5">
        <v>56</v>
      </c>
      <c r="P1482" s="5"/>
      <c r="Q1482" s="5"/>
      <c r="R1482" s="5"/>
      <c r="S1482" s="5"/>
      <c r="T1482" s="5">
        <v>381</v>
      </c>
      <c r="U1482" s="5">
        <v>7</v>
      </c>
      <c r="V1482" s="5">
        <v>54</v>
      </c>
      <c r="W1482" s="5">
        <v>100</v>
      </c>
      <c r="X1482" s="5" t="s">
        <v>62</v>
      </c>
      <c r="Y1482" s="5" t="s">
        <v>62</v>
      </c>
      <c r="Z1482" s="5" t="s">
        <v>62</v>
      </c>
      <c r="AA1482" s="5" t="s">
        <v>63</v>
      </c>
      <c r="AB1482" s="5" t="s">
        <v>62</v>
      </c>
      <c r="AC1482" s="5" t="s">
        <v>64</v>
      </c>
      <c r="AD1482" s="5" t="s">
        <v>63</v>
      </c>
      <c r="AE1482" s="5" t="s">
        <v>62</v>
      </c>
      <c r="AF1482" s="5" t="s">
        <v>64</v>
      </c>
      <c r="AG1482" s="5" t="s">
        <v>64</v>
      </c>
      <c r="AH1482" s="5" t="s">
        <v>64</v>
      </c>
      <c r="AI1482" s="5" t="s">
        <v>62</v>
      </c>
      <c r="AJ1482" s="5" t="s">
        <v>64</v>
      </c>
      <c r="AK1482" s="5" t="s">
        <v>64</v>
      </c>
      <c r="AL1482" s="5" t="s">
        <v>64</v>
      </c>
      <c r="AM1482" s="5" t="s">
        <v>64</v>
      </c>
      <c r="AN1482" s="5" t="s">
        <v>64</v>
      </c>
      <c r="AO1482" s="5" t="s">
        <v>64</v>
      </c>
      <c r="AP1482" s="5" t="s">
        <v>63</v>
      </c>
      <c r="AQ1482" s="5" t="s">
        <v>62</v>
      </c>
      <c r="AR1482" s="5" t="s">
        <v>62</v>
      </c>
      <c r="AS1482" s="5" t="s">
        <v>65</v>
      </c>
      <c r="AT1482" s="5" t="s">
        <v>66</v>
      </c>
      <c r="AU1482" s="5" t="s">
        <v>67</v>
      </c>
      <c r="AV1482" s="5" t="s">
        <v>68</v>
      </c>
      <c r="AW1482" s="5" t="s">
        <v>65</v>
      </c>
      <c r="AX1482" s="5" t="s">
        <v>69</v>
      </c>
      <c r="AY1482" s="5">
        <v>81.2</v>
      </c>
      <c r="AZ1482" s="5">
        <v>78.400000000000006</v>
      </c>
    </row>
    <row r="1483" spans="1:52">
      <c r="A1483" s="5">
        <v>29</v>
      </c>
      <c r="B1483" s="5" t="s">
        <v>1477</v>
      </c>
      <c r="C1483" s="6">
        <v>701</v>
      </c>
      <c r="D1483" s="5" t="s">
        <v>1534</v>
      </c>
      <c r="E1483" s="5" t="str">
        <f>VLOOKUP(B1483,Region!$A$1:$B$76,2,FALSE)</f>
        <v>Region_4</v>
      </c>
      <c r="F1483" s="5" t="str">
        <f>VLOOKUP(D1483,'Used to Match Zip By Sch Name'!$A$2:$E$4714,5,FALSE)</f>
        <v>33618-3922</v>
      </c>
      <c r="G1483" s="5">
        <f>VLOOKUP(D1483,public_school_report!$D$1:$CI$3651,84,FALSE)</f>
        <v>800</v>
      </c>
      <c r="H1483" s="5" t="s">
        <v>2</v>
      </c>
      <c r="I1483" s="5">
        <v>71</v>
      </c>
      <c r="J1483" s="5">
        <v>56</v>
      </c>
      <c r="K1483" s="5">
        <v>35</v>
      </c>
      <c r="L1483" s="5">
        <v>64</v>
      </c>
      <c r="M1483" s="5">
        <v>49</v>
      </c>
      <c r="N1483" s="5">
        <v>27</v>
      </c>
      <c r="O1483" s="5">
        <v>66</v>
      </c>
      <c r="P1483" s="5"/>
      <c r="Q1483" s="5"/>
      <c r="R1483" s="5"/>
      <c r="S1483" s="5"/>
      <c r="T1483" s="5">
        <v>368</v>
      </c>
      <c r="U1483" s="5">
        <v>7</v>
      </c>
      <c r="V1483" s="5">
        <v>53</v>
      </c>
      <c r="W1483" s="5">
        <v>100</v>
      </c>
      <c r="X1483" s="5" t="s">
        <v>63</v>
      </c>
      <c r="Y1483" s="5" t="s">
        <v>62</v>
      </c>
      <c r="Z1483" s="5" t="s">
        <v>62</v>
      </c>
      <c r="AA1483" s="5" t="s">
        <v>63</v>
      </c>
      <c r="AB1483" s="5" t="s">
        <v>64</v>
      </c>
      <c r="AC1483" s="5" t="s">
        <v>64</v>
      </c>
      <c r="AD1483" s="5" t="s">
        <v>64</v>
      </c>
      <c r="AE1483" s="5" t="s">
        <v>64</v>
      </c>
      <c r="AF1483" s="5" t="s">
        <v>64</v>
      </c>
      <c r="AG1483" s="5" t="s">
        <v>64</v>
      </c>
      <c r="AH1483" s="5" t="s">
        <v>64</v>
      </c>
      <c r="AI1483" s="5" t="s">
        <v>64</v>
      </c>
      <c r="AJ1483" s="5" t="s">
        <v>64</v>
      </c>
      <c r="AK1483" s="5" t="s">
        <v>64</v>
      </c>
      <c r="AL1483" s="5" t="s">
        <v>62</v>
      </c>
      <c r="AM1483" s="5" t="s">
        <v>64</v>
      </c>
      <c r="AN1483" s="5" t="s">
        <v>64</v>
      </c>
      <c r="AO1483" s="5" t="s">
        <v>64</v>
      </c>
      <c r="AP1483" s="5" t="s">
        <v>62</v>
      </c>
      <c r="AQ1483" s="5" t="s">
        <v>63</v>
      </c>
      <c r="AR1483" s="5" t="s">
        <v>62</v>
      </c>
      <c r="AS1483" s="5" t="s">
        <v>65</v>
      </c>
      <c r="AT1483" s="5" t="s">
        <v>66</v>
      </c>
      <c r="AU1483" s="5" t="s">
        <v>67</v>
      </c>
      <c r="AV1483" s="5" t="s">
        <v>67</v>
      </c>
      <c r="AW1483" s="5" t="s">
        <v>65</v>
      </c>
      <c r="AX1483" s="5" t="s">
        <v>69</v>
      </c>
      <c r="AY1483" s="5">
        <v>58.2</v>
      </c>
      <c r="AZ1483" s="5">
        <v>45.7</v>
      </c>
    </row>
    <row r="1484" spans="1:52">
      <c r="A1484" s="5">
        <v>29</v>
      </c>
      <c r="B1484" s="5" t="s">
        <v>1477</v>
      </c>
      <c r="C1484" s="6">
        <v>761</v>
      </c>
      <c r="D1484" s="5" t="s">
        <v>1535</v>
      </c>
      <c r="E1484" s="5" t="str">
        <f>VLOOKUP(B1484,Region!$A$1:$B$76,2,FALSE)</f>
        <v>Region_4</v>
      </c>
      <c r="F1484" s="5" t="str">
        <f>VLOOKUP(D1484,'Used to Match Zip By Sch Name'!$A$2:$E$4714,5,FALSE)</f>
        <v>33612-7839</v>
      </c>
      <c r="G1484" s="5" t="e">
        <f>VLOOKUP(D1484,public_school_report!$D$1:$CI$3651,84,FALSE)</f>
        <v>#N/A</v>
      </c>
      <c r="H1484" s="5"/>
      <c r="I1484" s="5">
        <v>28</v>
      </c>
      <c r="J1484" s="5">
        <v>47</v>
      </c>
      <c r="K1484" s="5">
        <v>45</v>
      </c>
      <c r="L1484" s="5">
        <v>40</v>
      </c>
      <c r="M1484" s="5">
        <v>63</v>
      </c>
      <c r="N1484" s="5">
        <v>56</v>
      </c>
      <c r="O1484" s="5">
        <v>42</v>
      </c>
      <c r="P1484" s="5">
        <v>60</v>
      </c>
      <c r="Q1484" s="5"/>
      <c r="R1484" s="5">
        <v>83</v>
      </c>
      <c r="S1484" s="5">
        <v>31</v>
      </c>
      <c r="T1484" s="5">
        <v>495</v>
      </c>
      <c r="U1484" s="5">
        <v>10</v>
      </c>
      <c r="V1484" s="5">
        <v>50</v>
      </c>
      <c r="W1484" s="5">
        <v>96</v>
      </c>
      <c r="X1484" s="5" t="s">
        <v>63</v>
      </c>
      <c r="Y1484" s="5" t="s">
        <v>63</v>
      </c>
      <c r="Z1484" s="5" t="s">
        <v>72</v>
      </c>
      <c r="AA1484" s="5" t="s">
        <v>72</v>
      </c>
      <c r="AB1484" s="5" t="s">
        <v>63</v>
      </c>
      <c r="AC1484" s="5" t="s">
        <v>63</v>
      </c>
      <c r="AD1484" s="5" t="s">
        <v>63</v>
      </c>
      <c r="AE1484" s="5" t="s">
        <v>62</v>
      </c>
      <c r="AF1484" s="5" t="s">
        <v>64</v>
      </c>
      <c r="AG1484" s="5" t="s">
        <v>63</v>
      </c>
      <c r="AH1484" s="5" t="s">
        <v>72</v>
      </c>
      <c r="AI1484" s="5" t="s">
        <v>63</v>
      </c>
      <c r="AJ1484" s="5" t="s">
        <v>72</v>
      </c>
      <c r="AK1484" s="5" t="s">
        <v>63</v>
      </c>
      <c r="AL1484" s="5" t="s">
        <v>63</v>
      </c>
      <c r="AM1484" s="5" t="s">
        <v>63</v>
      </c>
      <c r="AN1484" s="5" t="s">
        <v>63</v>
      </c>
      <c r="AO1484" s="5" t="s">
        <v>63</v>
      </c>
      <c r="AP1484" s="5" t="s">
        <v>63</v>
      </c>
      <c r="AQ1484" s="5" t="s">
        <v>63</v>
      </c>
      <c r="AR1484" s="5" t="s">
        <v>63</v>
      </c>
      <c r="AS1484" s="5" t="s">
        <v>65</v>
      </c>
      <c r="AT1484" s="5" t="s">
        <v>66</v>
      </c>
      <c r="AU1484" s="5" t="s">
        <v>67</v>
      </c>
      <c r="AV1484" s="5" t="s">
        <v>68</v>
      </c>
      <c r="AW1484" s="5" t="s">
        <v>65</v>
      </c>
      <c r="AX1484" s="5" t="s">
        <v>82</v>
      </c>
      <c r="AY1484" s="5">
        <v>84.2</v>
      </c>
      <c r="AZ1484" s="5">
        <v>84.1</v>
      </c>
    </row>
    <row r="1485" spans="1:52">
      <c r="A1485" s="5">
        <v>29</v>
      </c>
      <c r="B1485" s="5" t="s">
        <v>1477</v>
      </c>
      <c r="C1485" s="6">
        <v>771</v>
      </c>
      <c r="D1485" s="5" t="s">
        <v>1536</v>
      </c>
      <c r="E1485" s="5" t="str">
        <f>VLOOKUP(B1485,Region!$A$1:$B$76,2,FALSE)</f>
        <v>Region_4</v>
      </c>
      <c r="F1485" s="5" t="str">
        <f>VLOOKUP(D1485,'Used to Match Zip By Sch Name'!$A$2:$E$4714,5,FALSE)</f>
        <v>33611-4242</v>
      </c>
      <c r="G1485" s="5">
        <f>VLOOKUP(D1485,public_school_report!$D$1:$CI$3651,84,FALSE)</f>
        <v>375</v>
      </c>
      <c r="H1485" s="5" t="s">
        <v>6</v>
      </c>
      <c r="I1485" s="5">
        <v>57</v>
      </c>
      <c r="J1485" s="5">
        <v>51</v>
      </c>
      <c r="K1485" s="5">
        <v>46</v>
      </c>
      <c r="L1485" s="5">
        <v>62</v>
      </c>
      <c r="M1485" s="5">
        <v>53</v>
      </c>
      <c r="N1485" s="5">
        <v>32</v>
      </c>
      <c r="O1485" s="5">
        <v>48</v>
      </c>
      <c r="P1485" s="5"/>
      <c r="Q1485" s="5"/>
      <c r="R1485" s="5"/>
      <c r="S1485" s="5"/>
      <c r="T1485" s="5">
        <v>349</v>
      </c>
      <c r="U1485" s="5">
        <v>7</v>
      </c>
      <c r="V1485" s="5">
        <v>50</v>
      </c>
      <c r="W1485" s="5">
        <v>100</v>
      </c>
      <c r="X1485" s="5" t="s">
        <v>63</v>
      </c>
      <c r="Y1485" s="5" t="s">
        <v>63</v>
      </c>
      <c r="Z1485" s="5" t="s">
        <v>63</v>
      </c>
      <c r="AA1485" s="5" t="s">
        <v>63</v>
      </c>
      <c r="AB1485" s="5" t="s">
        <v>63</v>
      </c>
      <c r="AC1485" s="5" t="s">
        <v>63</v>
      </c>
      <c r="AD1485" s="5" t="s">
        <v>62</v>
      </c>
      <c r="AE1485" s="5" t="s">
        <v>64</v>
      </c>
      <c r="AF1485" s="5" t="s">
        <v>62</v>
      </c>
      <c r="AG1485" s="5" t="s">
        <v>64</v>
      </c>
      <c r="AH1485" s="5" t="s">
        <v>64</v>
      </c>
      <c r="AI1485" s="5" t="s">
        <v>63</v>
      </c>
      <c r="AJ1485" s="5" t="s">
        <v>64</v>
      </c>
      <c r="AK1485" s="5" t="s">
        <v>64</v>
      </c>
      <c r="AL1485" s="5" t="s">
        <v>63</v>
      </c>
      <c r="AM1485" s="5" t="s">
        <v>64</v>
      </c>
      <c r="AN1485" s="5" t="s">
        <v>64</v>
      </c>
      <c r="AO1485" s="5" t="s">
        <v>64</v>
      </c>
      <c r="AP1485" s="5" t="s">
        <v>63</v>
      </c>
      <c r="AQ1485" s="5" t="s">
        <v>63</v>
      </c>
      <c r="AR1485" s="5" t="s">
        <v>63</v>
      </c>
      <c r="AS1485" s="5" t="s">
        <v>65</v>
      </c>
      <c r="AT1485" s="5" t="s">
        <v>66</v>
      </c>
      <c r="AU1485" s="5" t="s">
        <v>67</v>
      </c>
      <c r="AV1485" s="5" t="s">
        <v>68</v>
      </c>
      <c r="AW1485" s="5" t="s">
        <v>65</v>
      </c>
      <c r="AX1485" s="5" t="s">
        <v>69</v>
      </c>
      <c r="AY1485" s="5">
        <v>57.2</v>
      </c>
      <c r="AZ1485" s="5">
        <v>77.2</v>
      </c>
    </row>
    <row r="1486" spans="1:52">
      <c r="A1486" s="5">
        <v>29</v>
      </c>
      <c r="B1486" s="5" t="s">
        <v>1477</v>
      </c>
      <c r="C1486" s="6">
        <v>772</v>
      </c>
      <c r="D1486" s="5" t="s">
        <v>1537</v>
      </c>
      <c r="E1486" s="5" t="str">
        <f>VLOOKUP(B1486,Region!$A$1:$B$76,2,FALSE)</f>
        <v>Region_4</v>
      </c>
      <c r="F1486" s="5" t="str">
        <f>VLOOKUP(D1486,'Used to Match Zip By Sch Name'!$A$2:$E$4714,5,FALSE)</f>
        <v>33647-2762</v>
      </c>
      <c r="G1486" s="5">
        <f>VLOOKUP(D1486,public_school_report!$D$1:$CI$3651,84,FALSE)</f>
        <v>842</v>
      </c>
      <c r="H1486" s="5" t="s">
        <v>2</v>
      </c>
      <c r="I1486" s="5">
        <v>82</v>
      </c>
      <c r="J1486" s="5">
        <v>70</v>
      </c>
      <c r="K1486" s="5">
        <v>64</v>
      </c>
      <c r="L1486" s="5">
        <v>85</v>
      </c>
      <c r="M1486" s="5">
        <v>81</v>
      </c>
      <c r="N1486" s="5">
        <v>66</v>
      </c>
      <c r="O1486" s="5">
        <v>85</v>
      </c>
      <c r="P1486" s="5"/>
      <c r="Q1486" s="5"/>
      <c r="R1486" s="5"/>
      <c r="S1486" s="5"/>
      <c r="T1486" s="5">
        <v>533</v>
      </c>
      <c r="U1486" s="5">
        <v>7</v>
      </c>
      <c r="V1486" s="5">
        <v>76</v>
      </c>
      <c r="W1486" s="5">
        <v>100</v>
      </c>
      <c r="X1486" s="5" t="s">
        <v>64</v>
      </c>
      <c r="Y1486" s="5" t="s">
        <v>64</v>
      </c>
      <c r="Z1486" s="5" t="s">
        <v>64</v>
      </c>
      <c r="AA1486" s="5" t="s">
        <v>64</v>
      </c>
      <c r="AB1486" s="5" t="s">
        <v>64</v>
      </c>
      <c r="AC1486" s="5" t="s">
        <v>64</v>
      </c>
      <c r="AD1486" s="5" t="s">
        <v>64</v>
      </c>
      <c r="AE1486" s="5" t="s">
        <v>64</v>
      </c>
      <c r="AF1486" s="5" t="s">
        <v>64</v>
      </c>
      <c r="AG1486" s="5" t="s">
        <v>64</v>
      </c>
      <c r="AH1486" s="5" t="s">
        <v>64</v>
      </c>
      <c r="AI1486" s="5" t="s">
        <v>64</v>
      </c>
      <c r="AJ1486" s="5" t="s">
        <v>64</v>
      </c>
      <c r="AK1486" s="5" t="s">
        <v>64</v>
      </c>
      <c r="AL1486" s="5" t="s">
        <v>64</v>
      </c>
      <c r="AM1486" s="5" t="s">
        <v>64</v>
      </c>
      <c r="AN1486" s="5" t="s">
        <v>64</v>
      </c>
      <c r="AO1486" s="5" t="s">
        <v>65</v>
      </c>
      <c r="AP1486" s="5" t="s">
        <v>66</v>
      </c>
      <c r="AQ1486" s="5" t="s">
        <v>66</v>
      </c>
      <c r="AR1486" s="5" t="s">
        <v>66</v>
      </c>
      <c r="AS1486" s="5" t="s">
        <v>65</v>
      </c>
      <c r="AT1486" s="5" t="s">
        <v>66</v>
      </c>
      <c r="AU1486" s="5" t="s">
        <v>67</v>
      </c>
      <c r="AV1486" s="5" t="s">
        <v>67</v>
      </c>
      <c r="AW1486" s="5" t="s">
        <v>65</v>
      </c>
      <c r="AX1486" s="5" t="s">
        <v>69</v>
      </c>
      <c r="AY1486" s="5">
        <v>66</v>
      </c>
      <c r="AZ1486" s="5">
        <v>38.5</v>
      </c>
    </row>
    <row r="1487" spans="1:52">
      <c r="A1487" s="5">
        <v>29</v>
      </c>
      <c r="B1487" s="5" t="s">
        <v>1477</v>
      </c>
      <c r="C1487" s="6">
        <v>801</v>
      </c>
      <c r="D1487" s="5" t="s">
        <v>1538</v>
      </c>
      <c r="E1487" s="5" t="str">
        <f>VLOOKUP(B1487,Region!$A$1:$B$76,2,FALSE)</f>
        <v>Region_4</v>
      </c>
      <c r="F1487" s="5" t="str">
        <f>VLOOKUP(D1487,'Used to Match Zip By Sch Name'!$A$2:$E$4714,5,FALSE)</f>
        <v>33625-3118</v>
      </c>
      <c r="G1487" s="5">
        <f>VLOOKUP(D1487,public_school_report!$D$1:$CI$3651,84,FALSE)</f>
        <v>602</v>
      </c>
      <c r="H1487" s="5" t="s">
        <v>4</v>
      </c>
      <c r="I1487" s="5">
        <v>63</v>
      </c>
      <c r="J1487" s="5">
        <v>62</v>
      </c>
      <c r="K1487" s="5">
        <v>52</v>
      </c>
      <c r="L1487" s="5">
        <v>68</v>
      </c>
      <c r="M1487" s="5">
        <v>63</v>
      </c>
      <c r="N1487" s="5">
        <v>43</v>
      </c>
      <c r="O1487" s="5">
        <v>56</v>
      </c>
      <c r="P1487" s="5"/>
      <c r="Q1487" s="5"/>
      <c r="R1487" s="5"/>
      <c r="S1487" s="5"/>
      <c r="T1487" s="5">
        <v>407</v>
      </c>
      <c r="U1487" s="5">
        <v>7</v>
      </c>
      <c r="V1487" s="5">
        <v>58</v>
      </c>
      <c r="W1487" s="5">
        <v>99</v>
      </c>
      <c r="X1487" s="5" t="s">
        <v>62</v>
      </c>
      <c r="Y1487" s="5" t="s">
        <v>64</v>
      </c>
      <c r="Z1487" s="5" t="s">
        <v>63</v>
      </c>
      <c r="AA1487" s="5" t="s">
        <v>62</v>
      </c>
      <c r="AB1487" s="5" t="s">
        <v>64</v>
      </c>
      <c r="AC1487" s="5" t="s">
        <v>64</v>
      </c>
      <c r="AD1487" s="5" t="s">
        <v>62</v>
      </c>
      <c r="AE1487" s="5" t="s">
        <v>62</v>
      </c>
      <c r="AF1487" s="5" t="s">
        <v>62</v>
      </c>
      <c r="AG1487" s="5" t="s">
        <v>64</v>
      </c>
      <c r="AH1487" s="5" t="s">
        <v>62</v>
      </c>
      <c r="AI1487" s="5" t="s">
        <v>64</v>
      </c>
      <c r="AJ1487" s="5" t="s">
        <v>62</v>
      </c>
      <c r="AK1487" s="5" t="s">
        <v>64</v>
      </c>
      <c r="AL1487" s="5" t="s">
        <v>64</v>
      </c>
      <c r="AM1487" s="5" t="s">
        <v>64</v>
      </c>
      <c r="AN1487" s="5" t="s">
        <v>64</v>
      </c>
      <c r="AO1487" s="5" t="s">
        <v>64</v>
      </c>
      <c r="AP1487" s="5" t="s">
        <v>63</v>
      </c>
      <c r="AQ1487" s="5" t="s">
        <v>63</v>
      </c>
      <c r="AR1487" s="5" t="s">
        <v>63</v>
      </c>
      <c r="AS1487" s="5" t="s">
        <v>65</v>
      </c>
      <c r="AT1487" s="5" t="s">
        <v>66</v>
      </c>
      <c r="AU1487" s="5" t="s">
        <v>67</v>
      </c>
      <c r="AV1487" s="5" t="s">
        <v>67</v>
      </c>
      <c r="AW1487" s="5" t="s">
        <v>65</v>
      </c>
      <c r="AX1487" s="5" t="s">
        <v>69</v>
      </c>
      <c r="AY1487" s="5">
        <v>67.400000000000006</v>
      </c>
      <c r="AZ1487" s="5">
        <v>63.4</v>
      </c>
    </row>
    <row r="1488" spans="1:52">
      <c r="A1488" s="5">
        <v>29</v>
      </c>
      <c r="B1488" s="5" t="s">
        <v>1477</v>
      </c>
      <c r="C1488" s="6">
        <v>802</v>
      </c>
      <c r="D1488" s="5" t="s">
        <v>1539</v>
      </c>
      <c r="E1488" s="5" t="str">
        <f>VLOOKUP(B1488,Region!$A$1:$B$76,2,FALSE)</f>
        <v>Region_4</v>
      </c>
      <c r="F1488" s="5" t="str">
        <f>VLOOKUP(D1488,'Used to Match Zip By Sch Name'!$A$2:$E$4714,5,FALSE)</f>
        <v>33596-7427</v>
      </c>
      <c r="G1488" s="5">
        <f>VLOOKUP(D1488,public_school_report!$D$1:$CI$3651,84,FALSE)</f>
        <v>893</v>
      </c>
      <c r="H1488" s="5" t="s">
        <v>2</v>
      </c>
      <c r="I1488" s="5">
        <v>69</v>
      </c>
      <c r="J1488" s="5">
        <v>69</v>
      </c>
      <c r="K1488" s="5">
        <v>68</v>
      </c>
      <c r="L1488" s="5">
        <v>68</v>
      </c>
      <c r="M1488" s="5">
        <v>69</v>
      </c>
      <c r="N1488" s="5">
        <v>41</v>
      </c>
      <c r="O1488" s="5">
        <v>67</v>
      </c>
      <c r="P1488" s="5"/>
      <c r="Q1488" s="5"/>
      <c r="R1488" s="5"/>
      <c r="S1488" s="5"/>
      <c r="T1488" s="5">
        <v>451</v>
      </c>
      <c r="U1488" s="5">
        <v>7</v>
      </c>
      <c r="V1488" s="5">
        <v>64</v>
      </c>
      <c r="W1488" s="5">
        <v>100</v>
      </c>
      <c r="X1488" s="5" t="s">
        <v>64</v>
      </c>
      <c r="Y1488" s="5" t="s">
        <v>62</v>
      </c>
      <c r="Z1488" s="5" t="s">
        <v>62</v>
      </c>
      <c r="AA1488" s="5" t="s">
        <v>62</v>
      </c>
      <c r="AB1488" s="5" t="s">
        <v>64</v>
      </c>
      <c r="AC1488" s="5" t="s">
        <v>64</v>
      </c>
      <c r="AD1488" s="5" t="s">
        <v>64</v>
      </c>
      <c r="AE1488" s="5" t="s">
        <v>64</v>
      </c>
      <c r="AF1488" s="5" t="s">
        <v>64</v>
      </c>
      <c r="AG1488" s="5" t="s">
        <v>64</v>
      </c>
      <c r="AH1488" s="5" t="s">
        <v>64</v>
      </c>
      <c r="AI1488" s="5" t="s">
        <v>64</v>
      </c>
      <c r="AJ1488" s="5" t="s">
        <v>64</v>
      </c>
      <c r="AK1488" s="5" t="s">
        <v>64</v>
      </c>
      <c r="AL1488" s="5" t="s">
        <v>64</v>
      </c>
      <c r="AM1488" s="5" t="s">
        <v>64</v>
      </c>
      <c r="AN1488" s="5" t="s">
        <v>65</v>
      </c>
      <c r="AO1488" s="5" t="s">
        <v>66</v>
      </c>
      <c r="AP1488" s="5" t="s">
        <v>66</v>
      </c>
      <c r="AQ1488" s="5" t="s">
        <v>66</v>
      </c>
      <c r="AR1488" s="5" t="s">
        <v>66</v>
      </c>
      <c r="AS1488" s="5" t="s">
        <v>65</v>
      </c>
      <c r="AT1488" s="5" t="s">
        <v>66</v>
      </c>
      <c r="AU1488" s="5" t="s">
        <v>67</v>
      </c>
      <c r="AV1488" s="5" t="s">
        <v>67</v>
      </c>
      <c r="AW1488" s="5" t="s">
        <v>65</v>
      </c>
      <c r="AX1488" s="5" t="s">
        <v>69</v>
      </c>
      <c r="AY1488" s="5">
        <v>41.5</v>
      </c>
      <c r="AZ1488" s="5">
        <v>35.699999999999989</v>
      </c>
    </row>
    <row r="1489" spans="1:52">
      <c r="A1489" s="5">
        <v>29</v>
      </c>
      <c r="B1489" s="5" t="s">
        <v>1477</v>
      </c>
      <c r="C1489" s="6">
        <v>841</v>
      </c>
      <c r="D1489" s="5" t="s">
        <v>1540</v>
      </c>
      <c r="E1489" s="5" t="str">
        <f>VLOOKUP(B1489,Region!$A$1:$B$76,2,FALSE)</f>
        <v>Region_4</v>
      </c>
      <c r="F1489" s="5" t="str">
        <f>VLOOKUP(D1489,'Used to Match Zip By Sch Name'!$A$2:$E$4714,5,FALSE)</f>
        <v>33619-4749</v>
      </c>
      <c r="G1489" s="5">
        <f>VLOOKUP(D1489,public_school_report!$D$1:$CI$3651,84,FALSE)</f>
        <v>631</v>
      </c>
      <c r="H1489" s="5" t="s">
        <v>4</v>
      </c>
      <c r="I1489" s="5">
        <v>44</v>
      </c>
      <c r="J1489" s="5">
        <v>56</v>
      </c>
      <c r="K1489" s="5">
        <v>62</v>
      </c>
      <c r="L1489" s="5">
        <v>36</v>
      </c>
      <c r="M1489" s="5">
        <v>42</v>
      </c>
      <c r="N1489" s="5">
        <v>55</v>
      </c>
      <c r="O1489" s="5">
        <v>25</v>
      </c>
      <c r="P1489" s="5"/>
      <c r="Q1489" s="5"/>
      <c r="R1489" s="5"/>
      <c r="S1489" s="5"/>
      <c r="T1489" s="5">
        <v>320</v>
      </c>
      <c r="U1489" s="5">
        <v>7</v>
      </c>
      <c r="V1489" s="5">
        <v>46</v>
      </c>
      <c r="W1489" s="5">
        <v>100</v>
      </c>
      <c r="X1489" s="5" t="s">
        <v>63</v>
      </c>
      <c r="Y1489" s="5" t="s">
        <v>72</v>
      </c>
      <c r="Z1489" s="5" t="s">
        <v>63</v>
      </c>
      <c r="AA1489" s="5" t="s">
        <v>72</v>
      </c>
      <c r="AB1489" s="5" t="s">
        <v>72</v>
      </c>
      <c r="AC1489" s="5" t="s">
        <v>63</v>
      </c>
      <c r="AD1489" s="5" t="s">
        <v>72</v>
      </c>
      <c r="AE1489" s="5" t="s">
        <v>63</v>
      </c>
      <c r="AF1489" s="5" t="s">
        <v>63</v>
      </c>
      <c r="AG1489" s="5" t="s">
        <v>63</v>
      </c>
      <c r="AH1489" s="5" t="s">
        <v>63</v>
      </c>
      <c r="AI1489" s="5" t="s">
        <v>72</v>
      </c>
      <c r="AJ1489" s="5" t="s">
        <v>63</v>
      </c>
      <c r="AK1489" s="5" t="s">
        <v>63</v>
      </c>
      <c r="AL1489" s="5" t="s">
        <v>63</v>
      </c>
      <c r="AM1489" s="5" t="s">
        <v>62</v>
      </c>
      <c r="AN1489" s="5" t="s">
        <v>63</v>
      </c>
      <c r="AO1489" s="5" t="s">
        <v>72</v>
      </c>
      <c r="AP1489" s="5" t="s">
        <v>63</v>
      </c>
      <c r="AQ1489" s="5" t="s">
        <v>72</v>
      </c>
      <c r="AR1489" s="5" t="s">
        <v>72</v>
      </c>
      <c r="AS1489" s="5" t="s">
        <v>65</v>
      </c>
      <c r="AT1489" s="5" t="s">
        <v>66</v>
      </c>
      <c r="AU1489" s="5" t="s">
        <v>67</v>
      </c>
      <c r="AV1489" s="5" t="s">
        <v>68</v>
      </c>
      <c r="AW1489" s="5" t="s">
        <v>65</v>
      </c>
      <c r="AX1489" s="5" t="s">
        <v>69</v>
      </c>
      <c r="AY1489" s="5">
        <v>90</v>
      </c>
      <c r="AZ1489" s="5">
        <v>97.2</v>
      </c>
    </row>
    <row r="1490" spans="1:52">
      <c r="A1490" s="5">
        <v>29</v>
      </c>
      <c r="B1490" s="5" t="s">
        <v>1477</v>
      </c>
      <c r="C1490" s="6">
        <v>842</v>
      </c>
      <c r="D1490" s="5" t="s">
        <v>1541</v>
      </c>
      <c r="E1490" s="5" t="str">
        <f>VLOOKUP(B1490,Region!$A$1:$B$76,2,FALSE)</f>
        <v>Region_4</v>
      </c>
      <c r="F1490" s="5" t="str">
        <f>VLOOKUP(D1490,'Used to Match Zip By Sch Name'!$A$2:$E$4714,5,FALSE)</f>
        <v>33619-4748</v>
      </c>
      <c r="G1490" s="5">
        <f>VLOOKUP(D1490,public_school_report!$D$1:$CI$3651,84,FALSE)</f>
        <v>616</v>
      </c>
      <c r="H1490" s="5" t="s">
        <v>4</v>
      </c>
      <c r="I1490" s="5">
        <v>29</v>
      </c>
      <c r="J1490" s="5">
        <v>40</v>
      </c>
      <c r="K1490" s="5">
        <v>40</v>
      </c>
      <c r="L1490" s="5">
        <v>36</v>
      </c>
      <c r="M1490" s="5">
        <v>48</v>
      </c>
      <c r="N1490" s="5">
        <v>46</v>
      </c>
      <c r="O1490" s="5">
        <v>20</v>
      </c>
      <c r="P1490" s="5">
        <v>44</v>
      </c>
      <c r="Q1490" s="5">
        <v>84</v>
      </c>
      <c r="R1490" s="5"/>
      <c r="S1490" s="5"/>
      <c r="T1490" s="5">
        <v>387</v>
      </c>
      <c r="U1490" s="5">
        <v>9</v>
      </c>
      <c r="V1490" s="5">
        <v>43</v>
      </c>
      <c r="W1490" s="5">
        <v>99</v>
      </c>
      <c r="X1490" s="5" t="s">
        <v>63</v>
      </c>
      <c r="Y1490" s="5" t="s">
        <v>72</v>
      </c>
      <c r="Z1490" s="5" t="s">
        <v>63</v>
      </c>
      <c r="AA1490" s="5" t="s">
        <v>63</v>
      </c>
      <c r="AB1490" s="5" t="s">
        <v>63</v>
      </c>
      <c r="AC1490" s="5" t="s">
        <v>63</v>
      </c>
      <c r="AD1490" s="5" t="s">
        <v>72</v>
      </c>
      <c r="AE1490" s="5" t="s">
        <v>63</v>
      </c>
      <c r="AF1490" s="5" t="s">
        <v>63</v>
      </c>
      <c r="AG1490" s="5" t="s">
        <v>63</v>
      </c>
      <c r="AH1490" s="5" t="s">
        <v>63</v>
      </c>
      <c r="AI1490" s="5" t="s">
        <v>63</v>
      </c>
      <c r="AJ1490" s="5" t="s">
        <v>63</v>
      </c>
      <c r="AK1490" s="5" t="s">
        <v>63</v>
      </c>
      <c r="AL1490" s="5" t="s">
        <v>63</v>
      </c>
      <c r="AM1490" s="5" t="s">
        <v>63</v>
      </c>
      <c r="AN1490" s="5" t="s">
        <v>62</v>
      </c>
      <c r="AO1490" s="5" t="s">
        <v>62</v>
      </c>
      <c r="AP1490" s="5" t="s">
        <v>63</v>
      </c>
      <c r="AQ1490" s="5" t="s">
        <v>63</v>
      </c>
      <c r="AR1490" s="5" t="s">
        <v>63</v>
      </c>
      <c r="AS1490" s="5" t="s">
        <v>65</v>
      </c>
      <c r="AT1490" s="5" t="s">
        <v>66</v>
      </c>
      <c r="AU1490" s="5" t="s">
        <v>67</v>
      </c>
      <c r="AV1490" s="5" t="s">
        <v>68</v>
      </c>
      <c r="AW1490" s="5" t="s">
        <v>65</v>
      </c>
      <c r="AX1490" s="5" t="s">
        <v>78</v>
      </c>
      <c r="AY1490" s="5">
        <v>82.4</v>
      </c>
      <c r="AZ1490" s="5">
        <v>93.100000000000023</v>
      </c>
    </row>
    <row r="1491" spans="1:52">
      <c r="A1491" s="5">
        <v>29</v>
      </c>
      <c r="B1491" s="5" t="s">
        <v>1477</v>
      </c>
      <c r="C1491" s="6">
        <v>851</v>
      </c>
      <c r="D1491" s="5" t="s">
        <v>1542</v>
      </c>
      <c r="E1491" s="5" t="str">
        <f>VLOOKUP(B1491,Region!$A$1:$B$76,2,FALSE)</f>
        <v>Region_4</v>
      </c>
      <c r="F1491" s="5" t="str">
        <f>VLOOKUP(D1491,'Used to Match Zip By Sch Name'!$A$2:$E$4714,5,FALSE)</f>
        <v>33647-3004</v>
      </c>
      <c r="G1491" s="5">
        <f>VLOOKUP(D1491,public_school_report!$D$1:$CI$3651,84,FALSE)</f>
        <v>854</v>
      </c>
      <c r="H1491" s="5" t="s">
        <v>2</v>
      </c>
      <c r="I1491" s="5">
        <v>75</v>
      </c>
      <c r="J1491" s="5">
        <v>67</v>
      </c>
      <c r="K1491" s="5">
        <v>42</v>
      </c>
      <c r="L1491" s="5">
        <v>83</v>
      </c>
      <c r="M1491" s="5">
        <v>85</v>
      </c>
      <c r="N1491" s="5">
        <v>67</v>
      </c>
      <c r="O1491" s="5">
        <v>75</v>
      </c>
      <c r="P1491" s="5"/>
      <c r="Q1491" s="5"/>
      <c r="R1491" s="5"/>
      <c r="S1491" s="5"/>
      <c r="T1491" s="5">
        <v>494</v>
      </c>
      <c r="U1491" s="5">
        <v>7</v>
      </c>
      <c r="V1491" s="5">
        <v>71</v>
      </c>
      <c r="W1491" s="5">
        <v>100</v>
      </c>
      <c r="X1491" s="5" t="s">
        <v>64</v>
      </c>
      <c r="Y1491" s="5" t="s">
        <v>64</v>
      </c>
      <c r="Z1491" s="5" t="s">
        <v>64</v>
      </c>
      <c r="AA1491" s="5" t="s">
        <v>64</v>
      </c>
      <c r="AB1491" s="5" t="s">
        <v>64</v>
      </c>
      <c r="AC1491" s="5" t="s">
        <v>64</v>
      </c>
      <c r="AD1491" s="5" t="s">
        <v>64</v>
      </c>
      <c r="AE1491" s="5" t="s">
        <v>64</v>
      </c>
      <c r="AF1491" s="5" t="s">
        <v>64</v>
      </c>
      <c r="AG1491" s="5" t="s">
        <v>64</v>
      </c>
      <c r="AH1491" s="5" t="s">
        <v>64</v>
      </c>
      <c r="AI1491" s="5" t="s">
        <v>64</v>
      </c>
      <c r="AJ1491" s="5" t="s">
        <v>64</v>
      </c>
      <c r="AK1491" s="5" t="s">
        <v>64</v>
      </c>
      <c r="AL1491" s="5" t="s">
        <v>64</v>
      </c>
      <c r="AM1491" s="5" t="s">
        <v>64</v>
      </c>
      <c r="AN1491" s="5" t="s">
        <v>64</v>
      </c>
      <c r="AO1491" s="5" t="s">
        <v>64</v>
      </c>
      <c r="AP1491" s="5" t="s">
        <v>62</v>
      </c>
      <c r="AQ1491" s="5" t="s">
        <v>62</v>
      </c>
      <c r="AR1491" s="5" t="s">
        <v>62</v>
      </c>
      <c r="AS1491" s="5" t="s">
        <v>65</v>
      </c>
      <c r="AT1491" s="5" t="s">
        <v>66</v>
      </c>
      <c r="AU1491" s="5" t="s">
        <v>67</v>
      </c>
      <c r="AV1491" s="5" t="s">
        <v>67</v>
      </c>
      <c r="AW1491" s="5" t="s">
        <v>65</v>
      </c>
      <c r="AX1491" s="5" t="s">
        <v>69</v>
      </c>
      <c r="AY1491" s="5">
        <v>71.599999999999994</v>
      </c>
      <c r="AZ1491" s="5">
        <v>41.6</v>
      </c>
    </row>
    <row r="1492" spans="1:52">
      <c r="A1492" s="5">
        <v>29</v>
      </c>
      <c r="B1492" s="5" t="s">
        <v>1477</v>
      </c>
      <c r="C1492" s="6">
        <v>861</v>
      </c>
      <c r="D1492" s="5" t="s">
        <v>1543</v>
      </c>
      <c r="E1492" s="5" t="str">
        <f>VLOOKUP(B1492,Region!$A$1:$B$76,2,FALSE)</f>
        <v>Region_4</v>
      </c>
      <c r="F1492" s="5" t="str">
        <f>VLOOKUP(D1492,'Used to Match Zip By Sch Name'!$A$2:$E$4714,5,FALSE)</f>
        <v>33624-1614</v>
      </c>
      <c r="G1492" s="5">
        <f>VLOOKUP(D1492,public_school_report!$D$1:$CI$3651,84,FALSE)</f>
        <v>791</v>
      </c>
      <c r="H1492" s="5" t="s">
        <v>2</v>
      </c>
      <c r="I1492" s="5">
        <v>64</v>
      </c>
      <c r="J1492" s="5">
        <v>57</v>
      </c>
      <c r="K1492" s="5">
        <v>49</v>
      </c>
      <c r="L1492" s="5">
        <v>63</v>
      </c>
      <c r="M1492" s="5">
        <v>53</v>
      </c>
      <c r="N1492" s="5">
        <v>34</v>
      </c>
      <c r="O1492" s="5">
        <v>50</v>
      </c>
      <c r="P1492" s="5"/>
      <c r="Q1492" s="5"/>
      <c r="R1492" s="5"/>
      <c r="S1492" s="5"/>
      <c r="T1492" s="5">
        <v>370</v>
      </c>
      <c r="U1492" s="5">
        <v>7</v>
      </c>
      <c r="V1492" s="5">
        <v>53</v>
      </c>
      <c r="W1492" s="5">
        <v>100</v>
      </c>
      <c r="X1492" s="5" t="s">
        <v>63</v>
      </c>
      <c r="Y1492" s="5" t="s">
        <v>62</v>
      </c>
      <c r="Z1492" s="5" t="s">
        <v>62</v>
      </c>
      <c r="AA1492" s="5" t="s">
        <v>62</v>
      </c>
      <c r="AB1492" s="5" t="s">
        <v>64</v>
      </c>
      <c r="AC1492" s="5" t="s">
        <v>64</v>
      </c>
      <c r="AD1492" s="5" t="s">
        <v>62</v>
      </c>
      <c r="AE1492" s="5" t="s">
        <v>64</v>
      </c>
      <c r="AF1492" s="5" t="s">
        <v>64</v>
      </c>
      <c r="AG1492" s="5" t="s">
        <v>64</v>
      </c>
      <c r="AH1492" s="5" t="s">
        <v>64</v>
      </c>
      <c r="AI1492" s="5" t="s">
        <v>64</v>
      </c>
      <c r="AJ1492" s="5" t="s">
        <v>64</v>
      </c>
      <c r="AK1492" s="5" t="s">
        <v>64</v>
      </c>
      <c r="AL1492" s="5" t="s">
        <v>64</v>
      </c>
      <c r="AM1492" s="5" t="s">
        <v>64</v>
      </c>
      <c r="AN1492" s="5" t="s">
        <v>64</v>
      </c>
      <c r="AO1492" s="5" t="s">
        <v>64</v>
      </c>
      <c r="AP1492" s="5" t="s">
        <v>64</v>
      </c>
      <c r="AQ1492" s="5" t="s">
        <v>64</v>
      </c>
      <c r="AR1492" s="5" t="s">
        <v>64</v>
      </c>
      <c r="AS1492" s="5" t="s">
        <v>65</v>
      </c>
      <c r="AT1492" s="5" t="s">
        <v>66</v>
      </c>
      <c r="AU1492" s="5" t="s">
        <v>67</v>
      </c>
      <c r="AV1492" s="5" t="s">
        <v>67</v>
      </c>
      <c r="AW1492" s="5" t="s">
        <v>65</v>
      </c>
      <c r="AX1492" s="5" t="s">
        <v>69</v>
      </c>
      <c r="AY1492" s="5">
        <v>62.4</v>
      </c>
      <c r="AZ1492" s="5">
        <v>57.7</v>
      </c>
    </row>
    <row r="1493" spans="1:52">
      <c r="A1493" s="5">
        <v>29</v>
      </c>
      <c r="B1493" s="5" t="s">
        <v>1477</v>
      </c>
      <c r="C1493" s="6">
        <v>881</v>
      </c>
      <c r="D1493" s="5" t="s">
        <v>1544</v>
      </c>
      <c r="E1493" s="5" t="str">
        <f>VLOOKUP(B1493,Region!$A$1:$B$76,2,FALSE)</f>
        <v>Region_4</v>
      </c>
      <c r="F1493" s="5" t="str">
        <f>VLOOKUP(D1493,'Used to Match Zip By Sch Name'!$A$2:$E$4714,5,FALSE)</f>
        <v>33604-4946</v>
      </c>
      <c r="G1493" s="5">
        <f>VLOOKUP(D1493,public_school_report!$D$1:$CI$3651,84,FALSE)</f>
        <v>374</v>
      </c>
      <c r="H1493" s="5" t="s">
        <v>6</v>
      </c>
      <c r="I1493" s="5">
        <v>32</v>
      </c>
      <c r="J1493" s="5">
        <v>44</v>
      </c>
      <c r="K1493" s="5">
        <v>50</v>
      </c>
      <c r="L1493" s="5">
        <v>31</v>
      </c>
      <c r="M1493" s="5">
        <v>39</v>
      </c>
      <c r="N1493" s="5">
        <v>30</v>
      </c>
      <c r="O1493" s="5">
        <v>20</v>
      </c>
      <c r="P1493" s="5"/>
      <c r="Q1493" s="5"/>
      <c r="R1493" s="5"/>
      <c r="S1493" s="5"/>
      <c r="T1493" s="5">
        <v>246</v>
      </c>
      <c r="U1493" s="5">
        <v>7</v>
      </c>
      <c r="V1493" s="5">
        <v>35</v>
      </c>
      <c r="W1493" s="5">
        <v>100</v>
      </c>
      <c r="X1493" s="5" t="s">
        <v>72</v>
      </c>
      <c r="Y1493" s="5" t="s">
        <v>63</v>
      </c>
      <c r="Z1493" s="5" t="s">
        <v>72</v>
      </c>
      <c r="AA1493" s="5" t="s">
        <v>72</v>
      </c>
      <c r="AB1493" s="5" t="s">
        <v>72</v>
      </c>
      <c r="AC1493" s="5" t="s">
        <v>63</v>
      </c>
      <c r="AD1493" s="5" t="s">
        <v>63</v>
      </c>
      <c r="AE1493" s="5" t="s">
        <v>62</v>
      </c>
      <c r="AF1493" s="5" t="s">
        <v>62</v>
      </c>
      <c r="AG1493" s="5" t="s">
        <v>62</v>
      </c>
      <c r="AH1493" s="5" t="s">
        <v>63</v>
      </c>
      <c r="AI1493" s="5" t="s">
        <v>63</v>
      </c>
      <c r="AJ1493" s="5" t="s">
        <v>63</v>
      </c>
      <c r="AK1493" s="5" t="s">
        <v>62</v>
      </c>
      <c r="AL1493" s="5" t="s">
        <v>62</v>
      </c>
      <c r="AM1493" s="5" t="s">
        <v>63</v>
      </c>
      <c r="AN1493" s="5" t="s">
        <v>62</v>
      </c>
      <c r="AO1493" s="5" t="s">
        <v>63</v>
      </c>
      <c r="AP1493" s="5" t="s">
        <v>72</v>
      </c>
      <c r="AQ1493" s="5" t="s">
        <v>63</v>
      </c>
      <c r="AR1493" s="5" t="s">
        <v>63</v>
      </c>
      <c r="AS1493" s="5" t="s">
        <v>65</v>
      </c>
      <c r="AT1493" s="5" t="s">
        <v>66</v>
      </c>
      <c r="AU1493" s="5" t="s">
        <v>67</v>
      </c>
      <c r="AV1493" s="5" t="s">
        <v>68</v>
      </c>
      <c r="AW1493" s="5" t="s">
        <v>65</v>
      </c>
      <c r="AX1493" s="5" t="s">
        <v>69</v>
      </c>
      <c r="AY1493" s="5">
        <v>91.2</v>
      </c>
      <c r="AZ1493" s="5">
        <v>97.2</v>
      </c>
    </row>
    <row r="1494" spans="1:52">
      <c r="A1494" s="5">
        <v>29</v>
      </c>
      <c r="B1494" s="5" t="s">
        <v>1477</v>
      </c>
      <c r="C1494" s="6">
        <v>921</v>
      </c>
      <c r="D1494" s="5" t="s">
        <v>1545</v>
      </c>
      <c r="E1494" s="5" t="str">
        <f>VLOOKUP(B1494,Region!$A$1:$B$76,2,FALSE)</f>
        <v>Region_4</v>
      </c>
      <c r="F1494" s="5" t="str">
        <f>VLOOKUP(D1494,'Used to Match Zip By Sch Name'!$A$2:$E$4714,5,FALSE)</f>
        <v>33629-5620</v>
      </c>
      <c r="G1494" s="5">
        <f>VLOOKUP(D1494,public_school_report!$D$1:$CI$3651,84,FALSE)</f>
        <v>925</v>
      </c>
      <c r="H1494" s="5" t="s">
        <v>2</v>
      </c>
      <c r="I1494" s="5">
        <v>82</v>
      </c>
      <c r="J1494" s="5">
        <v>66</v>
      </c>
      <c r="K1494" s="5">
        <v>56</v>
      </c>
      <c r="L1494" s="5">
        <v>87</v>
      </c>
      <c r="M1494" s="5">
        <v>74</v>
      </c>
      <c r="N1494" s="5">
        <v>67</v>
      </c>
      <c r="O1494" s="5">
        <v>71</v>
      </c>
      <c r="P1494" s="5">
        <v>91</v>
      </c>
      <c r="Q1494" s="5">
        <v>88</v>
      </c>
      <c r="R1494" s="5"/>
      <c r="S1494" s="5"/>
      <c r="T1494" s="5">
        <v>682</v>
      </c>
      <c r="U1494" s="5">
        <v>9</v>
      </c>
      <c r="V1494" s="5">
        <v>76</v>
      </c>
      <c r="W1494" s="5">
        <v>99</v>
      </c>
      <c r="X1494" s="5" t="s">
        <v>64</v>
      </c>
      <c r="Y1494" s="5" t="s">
        <v>64</v>
      </c>
      <c r="Z1494" s="5" t="s">
        <v>64</v>
      </c>
      <c r="AA1494" s="5" t="s">
        <v>64</v>
      </c>
      <c r="AB1494" s="5" t="s">
        <v>64</v>
      </c>
      <c r="AC1494" s="5" t="s">
        <v>64</v>
      </c>
      <c r="AD1494" s="5" t="s">
        <v>64</v>
      </c>
      <c r="AE1494" s="5" t="s">
        <v>64</v>
      </c>
      <c r="AF1494" s="5" t="s">
        <v>64</v>
      </c>
      <c r="AG1494" s="5" t="s">
        <v>64</v>
      </c>
      <c r="AH1494" s="5" t="s">
        <v>64</v>
      </c>
      <c r="AI1494" s="5" t="s">
        <v>64</v>
      </c>
      <c r="AJ1494" s="5" t="s">
        <v>64</v>
      </c>
      <c r="AK1494" s="5" t="s">
        <v>64</v>
      </c>
      <c r="AL1494" s="5" t="s">
        <v>64</v>
      </c>
      <c r="AM1494" s="5" t="s">
        <v>64</v>
      </c>
      <c r="AN1494" s="5" t="s">
        <v>64</v>
      </c>
      <c r="AO1494" s="5" t="s">
        <v>64</v>
      </c>
      <c r="AP1494" s="5" t="s">
        <v>64</v>
      </c>
      <c r="AQ1494" s="5" t="s">
        <v>64</v>
      </c>
      <c r="AR1494" s="5" t="s">
        <v>63</v>
      </c>
      <c r="AS1494" s="5" t="s">
        <v>65</v>
      </c>
      <c r="AT1494" s="5" t="s">
        <v>66</v>
      </c>
      <c r="AU1494" s="5" t="s">
        <v>67</v>
      </c>
      <c r="AV1494" s="5" t="s">
        <v>67</v>
      </c>
      <c r="AW1494" s="5" t="s">
        <v>65</v>
      </c>
      <c r="AX1494" s="5" t="s">
        <v>78</v>
      </c>
      <c r="AY1494" s="5">
        <v>26</v>
      </c>
      <c r="AZ1494" s="5">
        <v>18.099999999999994</v>
      </c>
    </row>
    <row r="1495" spans="1:52">
      <c r="A1495" s="5">
        <v>29</v>
      </c>
      <c r="B1495" s="5" t="s">
        <v>1477</v>
      </c>
      <c r="C1495" s="6">
        <v>931</v>
      </c>
      <c r="D1495" s="5" t="s">
        <v>1546</v>
      </c>
      <c r="E1495" s="5" t="str">
        <f>VLOOKUP(B1495,Region!$A$1:$B$76,2,FALSE)</f>
        <v>Region_4</v>
      </c>
      <c r="F1495" s="5" t="str">
        <f>VLOOKUP(D1495,'Used to Match Zip By Sch Name'!$A$2:$E$4714,5,FALSE)</f>
        <v>33584-5459</v>
      </c>
      <c r="G1495" s="5">
        <f>VLOOKUP(D1495,public_school_report!$D$1:$CI$3651,84,FALSE)</f>
        <v>666</v>
      </c>
      <c r="H1495" s="5" t="s">
        <v>4</v>
      </c>
      <c r="I1495" s="5">
        <v>53</v>
      </c>
      <c r="J1495" s="5">
        <v>63</v>
      </c>
      <c r="K1495" s="5">
        <v>53</v>
      </c>
      <c r="L1495" s="5">
        <v>58</v>
      </c>
      <c r="M1495" s="5">
        <v>68</v>
      </c>
      <c r="N1495" s="5">
        <v>48</v>
      </c>
      <c r="O1495" s="5">
        <v>44</v>
      </c>
      <c r="P1495" s="5"/>
      <c r="Q1495" s="5"/>
      <c r="R1495" s="5"/>
      <c r="S1495" s="5"/>
      <c r="T1495" s="5">
        <v>387</v>
      </c>
      <c r="U1495" s="5">
        <v>7</v>
      </c>
      <c r="V1495" s="5">
        <v>55</v>
      </c>
      <c r="W1495" s="5">
        <v>100</v>
      </c>
      <c r="X1495" s="5" t="s">
        <v>62</v>
      </c>
      <c r="Y1495" s="5" t="s">
        <v>63</v>
      </c>
      <c r="Z1495" s="5" t="s">
        <v>63</v>
      </c>
      <c r="AA1495" s="5" t="s">
        <v>62</v>
      </c>
      <c r="AB1495" s="5" t="s">
        <v>62</v>
      </c>
      <c r="AC1495" s="5" t="s">
        <v>63</v>
      </c>
      <c r="AD1495" s="5" t="s">
        <v>63</v>
      </c>
      <c r="AE1495" s="5" t="s">
        <v>62</v>
      </c>
      <c r="AF1495" s="5" t="s">
        <v>62</v>
      </c>
      <c r="AG1495" s="5" t="s">
        <v>62</v>
      </c>
      <c r="AH1495" s="5" t="s">
        <v>64</v>
      </c>
      <c r="AI1495" s="5" t="s">
        <v>64</v>
      </c>
      <c r="AJ1495" s="5" t="s">
        <v>64</v>
      </c>
      <c r="AK1495" s="5" t="s">
        <v>64</v>
      </c>
      <c r="AL1495" s="5" t="s">
        <v>64</v>
      </c>
      <c r="AM1495" s="5" t="s">
        <v>64</v>
      </c>
      <c r="AN1495" s="5" t="s">
        <v>64</v>
      </c>
      <c r="AO1495" s="5" t="s">
        <v>64</v>
      </c>
      <c r="AP1495" s="5" t="s">
        <v>62</v>
      </c>
      <c r="AQ1495" s="5" t="s">
        <v>64</v>
      </c>
      <c r="AR1495" s="5" t="s">
        <v>63</v>
      </c>
      <c r="AS1495" s="5" t="s">
        <v>65</v>
      </c>
      <c r="AT1495" s="5" t="s">
        <v>66</v>
      </c>
      <c r="AU1495" s="5" t="s">
        <v>67</v>
      </c>
      <c r="AV1495" s="5" t="s">
        <v>68</v>
      </c>
      <c r="AW1495" s="5" t="s">
        <v>65</v>
      </c>
      <c r="AX1495" s="5" t="s">
        <v>69</v>
      </c>
      <c r="AY1495" s="5">
        <v>61.6</v>
      </c>
      <c r="AZ1495" s="5">
        <v>76.599999999999994</v>
      </c>
    </row>
    <row r="1496" spans="1:52">
      <c r="A1496" s="5">
        <v>29</v>
      </c>
      <c r="B1496" s="5" t="s">
        <v>1477</v>
      </c>
      <c r="C1496" s="6">
        <v>962</v>
      </c>
      <c r="D1496" s="5" t="s">
        <v>1547</v>
      </c>
      <c r="E1496" s="5" t="str">
        <f>VLOOKUP(B1496,Region!$A$1:$B$76,2,FALSE)</f>
        <v>Region_4</v>
      </c>
      <c r="F1496" s="5" t="str">
        <f>VLOOKUP(D1496,'Used to Match Zip By Sch Name'!$A$2:$E$4714,5,FALSE)</f>
        <v>33610-8170</v>
      </c>
      <c r="G1496" s="5">
        <f>VLOOKUP(D1496,public_school_report!$D$1:$CI$3651,84,FALSE)</f>
        <v>389</v>
      </c>
      <c r="H1496" s="5" t="s">
        <v>6</v>
      </c>
      <c r="I1496" s="5">
        <v>29</v>
      </c>
      <c r="J1496" s="5">
        <v>33</v>
      </c>
      <c r="K1496" s="5">
        <v>47</v>
      </c>
      <c r="L1496" s="5">
        <v>30</v>
      </c>
      <c r="M1496" s="5">
        <v>40</v>
      </c>
      <c r="N1496" s="5">
        <v>42</v>
      </c>
      <c r="O1496" s="5">
        <v>28</v>
      </c>
      <c r="P1496" s="5"/>
      <c r="Q1496" s="5"/>
      <c r="R1496" s="5"/>
      <c r="S1496" s="5"/>
      <c r="T1496" s="5">
        <v>249</v>
      </c>
      <c r="U1496" s="5">
        <v>7</v>
      </c>
      <c r="V1496" s="5">
        <v>36</v>
      </c>
      <c r="W1496" s="5">
        <v>100</v>
      </c>
      <c r="X1496" s="5" t="s">
        <v>72</v>
      </c>
      <c r="Y1496" s="5" t="s">
        <v>63</v>
      </c>
      <c r="Z1496" s="5" t="s">
        <v>63</v>
      </c>
      <c r="AA1496" s="5" t="s">
        <v>72</v>
      </c>
      <c r="AB1496" s="5" t="s">
        <v>72</v>
      </c>
      <c r="AC1496" s="5" t="s">
        <v>73</v>
      </c>
      <c r="AD1496" s="5" t="s">
        <v>72</v>
      </c>
      <c r="AE1496" s="5" t="s">
        <v>72</v>
      </c>
      <c r="AF1496" s="5" t="s">
        <v>72</v>
      </c>
      <c r="AG1496" s="5" t="s">
        <v>63</v>
      </c>
      <c r="AH1496" s="5" t="s">
        <v>62</v>
      </c>
      <c r="AI1496" s="5" t="s">
        <v>63</v>
      </c>
      <c r="AJ1496" s="5" t="s">
        <v>62</v>
      </c>
      <c r="AK1496" s="5" t="s">
        <v>62</v>
      </c>
      <c r="AL1496" s="5" t="s">
        <v>63</v>
      </c>
      <c r="AM1496" s="5" t="s">
        <v>62</v>
      </c>
      <c r="AN1496" s="5" t="s">
        <v>66</v>
      </c>
      <c r="AO1496" s="5" t="s">
        <v>66</v>
      </c>
      <c r="AP1496" s="5" t="s">
        <v>66</v>
      </c>
      <c r="AQ1496" s="5" t="s">
        <v>66</v>
      </c>
      <c r="AR1496" s="5" t="s">
        <v>66</v>
      </c>
      <c r="AS1496" s="5" t="s">
        <v>65</v>
      </c>
      <c r="AT1496" s="5" t="s">
        <v>66</v>
      </c>
      <c r="AU1496" s="5" t="s">
        <v>67</v>
      </c>
      <c r="AV1496" s="5" t="s">
        <v>68</v>
      </c>
      <c r="AW1496" s="5" t="s">
        <v>65</v>
      </c>
      <c r="AX1496" s="5" t="s">
        <v>69</v>
      </c>
      <c r="AY1496" s="5">
        <v>95.9</v>
      </c>
      <c r="AZ1496" s="5">
        <v>94.399999999999977</v>
      </c>
    </row>
    <row r="1497" spans="1:52">
      <c r="A1497" s="5">
        <v>29</v>
      </c>
      <c r="B1497" s="5" t="s">
        <v>1477</v>
      </c>
      <c r="C1497" s="6">
        <v>1001</v>
      </c>
      <c r="D1497" s="5" t="s">
        <v>1548</v>
      </c>
      <c r="E1497" s="5" t="str">
        <f>VLOOKUP(B1497,Region!$A$1:$B$76,2,FALSE)</f>
        <v>Region_4</v>
      </c>
      <c r="F1497" s="5" t="str">
        <f>VLOOKUP(D1497,'Used to Match Zip By Sch Name'!$A$2:$E$4714,5,FALSE)</f>
        <v>33565-4951</v>
      </c>
      <c r="G1497" s="5">
        <f>VLOOKUP(D1497,public_school_report!$D$1:$CI$3651,84,FALSE)</f>
        <v>714</v>
      </c>
      <c r="H1497" s="5" t="s">
        <v>4</v>
      </c>
      <c r="I1497" s="5">
        <v>56</v>
      </c>
      <c r="J1497" s="5">
        <v>59</v>
      </c>
      <c r="K1497" s="5">
        <v>54</v>
      </c>
      <c r="L1497" s="5">
        <v>57</v>
      </c>
      <c r="M1497" s="5">
        <v>64</v>
      </c>
      <c r="N1497" s="5">
        <v>55</v>
      </c>
      <c r="O1497" s="5">
        <v>62</v>
      </c>
      <c r="P1497" s="5"/>
      <c r="Q1497" s="5"/>
      <c r="R1497" s="5"/>
      <c r="S1497" s="5"/>
      <c r="T1497" s="5">
        <v>407</v>
      </c>
      <c r="U1497" s="5">
        <v>7</v>
      </c>
      <c r="V1497" s="5">
        <v>58</v>
      </c>
      <c r="W1497" s="5">
        <v>100</v>
      </c>
      <c r="X1497" s="5" t="s">
        <v>62</v>
      </c>
      <c r="Y1497" s="5" t="s">
        <v>63</v>
      </c>
      <c r="Z1497" s="5" t="s">
        <v>63</v>
      </c>
      <c r="AA1497" s="5" t="s">
        <v>63</v>
      </c>
      <c r="AB1497" s="5" t="s">
        <v>63</v>
      </c>
      <c r="AC1497" s="5" t="s">
        <v>63</v>
      </c>
      <c r="AD1497" s="5" t="s">
        <v>62</v>
      </c>
      <c r="AE1497" s="5" t="s">
        <v>64</v>
      </c>
      <c r="AF1497" s="5" t="s">
        <v>62</v>
      </c>
      <c r="AG1497" s="5" t="s">
        <v>64</v>
      </c>
      <c r="AH1497" s="5" t="s">
        <v>64</v>
      </c>
      <c r="AI1497" s="5" t="s">
        <v>64</v>
      </c>
      <c r="AJ1497" s="5" t="s">
        <v>64</v>
      </c>
      <c r="AK1497" s="5" t="s">
        <v>64</v>
      </c>
      <c r="AL1497" s="5" t="s">
        <v>64</v>
      </c>
      <c r="AM1497" s="5" t="s">
        <v>64</v>
      </c>
      <c r="AN1497" s="5" t="s">
        <v>64</v>
      </c>
      <c r="AO1497" s="5" t="s">
        <v>64</v>
      </c>
      <c r="AP1497" s="5" t="s">
        <v>64</v>
      </c>
      <c r="AQ1497" s="5" t="s">
        <v>63</v>
      </c>
      <c r="AR1497" s="5" t="s">
        <v>63</v>
      </c>
      <c r="AS1497" s="5" t="s">
        <v>65</v>
      </c>
      <c r="AT1497" s="5" t="s">
        <v>66</v>
      </c>
      <c r="AU1497" s="5" t="s">
        <v>67</v>
      </c>
      <c r="AV1497" s="5" t="s">
        <v>68</v>
      </c>
      <c r="AW1497" s="5" t="s">
        <v>65</v>
      </c>
      <c r="AX1497" s="5" t="s">
        <v>69</v>
      </c>
      <c r="AY1497" s="5">
        <v>48.6</v>
      </c>
      <c r="AZ1497" s="5">
        <v>72.8</v>
      </c>
    </row>
    <row r="1498" spans="1:52">
      <c r="A1498" s="5">
        <v>29</v>
      </c>
      <c r="B1498" s="5" t="s">
        <v>1477</v>
      </c>
      <c r="C1498" s="6">
        <v>1021</v>
      </c>
      <c r="D1498" s="5" t="s">
        <v>1549</v>
      </c>
      <c r="E1498" s="5" t="str">
        <f>VLOOKUP(B1498,Region!$A$1:$B$76,2,FALSE)</f>
        <v>Region_4</v>
      </c>
      <c r="F1498" s="5" t="str">
        <f>VLOOKUP(D1498,'Used to Match Zip By Sch Name'!$A$2:$E$4714,5,FALSE)</f>
        <v>33614-2543</v>
      </c>
      <c r="G1498" s="5">
        <f>VLOOKUP(D1498,public_school_report!$D$1:$CI$3651,84,FALSE)</f>
        <v>887</v>
      </c>
      <c r="H1498" s="5" t="s">
        <v>2</v>
      </c>
      <c r="I1498" s="5">
        <v>50</v>
      </c>
      <c r="J1498" s="5">
        <v>64</v>
      </c>
      <c r="K1498" s="5">
        <v>62</v>
      </c>
      <c r="L1498" s="5">
        <v>50</v>
      </c>
      <c r="M1498" s="5">
        <v>62</v>
      </c>
      <c r="N1498" s="5">
        <v>52</v>
      </c>
      <c r="O1498" s="5">
        <v>47</v>
      </c>
      <c r="P1498" s="5"/>
      <c r="Q1498" s="5"/>
      <c r="R1498" s="5"/>
      <c r="S1498" s="5"/>
      <c r="T1498" s="5">
        <v>387</v>
      </c>
      <c r="U1498" s="5">
        <v>7</v>
      </c>
      <c r="V1498" s="5">
        <v>55</v>
      </c>
      <c r="W1498" s="5">
        <v>100</v>
      </c>
      <c r="X1498" s="5" t="s">
        <v>62</v>
      </c>
      <c r="Y1498" s="5" t="s">
        <v>63</v>
      </c>
      <c r="Z1498" s="5" t="s">
        <v>63</v>
      </c>
      <c r="AA1498" s="5" t="s">
        <v>63</v>
      </c>
      <c r="AB1498" s="5" t="s">
        <v>63</v>
      </c>
      <c r="AC1498" s="5" t="s">
        <v>63</v>
      </c>
      <c r="AD1498" s="5" t="s">
        <v>63</v>
      </c>
      <c r="AE1498" s="5" t="s">
        <v>63</v>
      </c>
      <c r="AF1498" s="5" t="s">
        <v>62</v>
      </c>
      <c r="AG1498" s="5" t="s">
        <v>62</v>
      </c>
      <c r="AH1498" s="5" t="s">
        <v>62</v>
      </c>
      <c r="AI1498" s="5" t="s">
        <v>62</v>
      </c>
      <c r="AJ1498" s="5" t="s">
        <v>64</v>
      </c>
      <c r="AK1498" s="5" t="s">
        <v>62</v>
      </c>
      <c r="AL1498" s="5" t="s">
        <v>63</v>
      </c>
      <c r="AM1498" s="5" t="s">
        <v>64</v>
      </c>
      <c r="AN1498" s="5" t="s">
        <v>62</v>
      </c>
      <c r="AO1498" s="5" t="s">
        <v>63</v>
      </c>
      <c r="AP1498" s="5" t="s">
        <v>63</v>
      </c>
      <c r="AQ1498" s="5" t="s">
        <v>63</v>
      </c>
      <c r="AR1498" s="5" t="s">
        <v>72</v>
      </c>
      <c r="AS1498" s="5" t="s">
        <v>65</v>
      </c>
      <c r="AT1498" s="5" t="s">
        <v>66</v>
      </c>
      <c r="AU1498" s="5" t="s">
        <v>67</v>
      </c>
      <c r="AV1498" s="5" t="s">
        <v>68</v>
      </c>
      <c r="AW1498" s="5" t="s">
        <v>65</v>
      </c>
      <c r="AX1498" s="5" t="s">
        <v>69</v>
      </c>
      <c r="AY1498" s="5">
        <v>94.9</v>
      </c>
      <c r="AZ1498" s="5">
        <v>91.600000000000023</v>
      </c>
    </row>
    <row r="1499" spans="1:52">
      <c r="A1499" s="5">
        <v>29</v>
      </c>
      <c r="B1499" s="5" t="s">
        <v>1477</v>
      </c>
      <c r="C1499" s="6">
        <v>1051</v>
      </c>
      <c r="D1499" s="5" t="s">
        <v>1550</v>
      </c>
      <c r="E1499" s="5" t="str">
        <f>VLOOKUP(B1499,Region!$A$1:$B$76,2,FALSE)</f>
        <v>Region_4</v>
      </c>
      <c r="F1499" s="5" t="str">
        <f>VLOOKUP(D1499,'Used to Match Zip By Sch Name'!$A$2:$E$4714,5,FALSE)</f>
        <v>33573-4902</v>
      </c>
      <c r="G1499" s="5">
        <f>VLOOKUP(D1499,public_school_report!$D$1:$CI$3651,84,FALSE)</f>
        <v>715</v>
      </c>
      <c r="H1499" s="5" t="s">
        <v>4</v>
      </c>
      <c r="I1499" s="5">
        <v>45</v>
      </c>
      <c r="J1499" s="5">
        <v>51</v>
      </c>
      <c r="K1499" s="5">
        <v>49</v>
      </c>
      <c r="L1499" s="5">
        <v>52</v>
      </c>
      <c r="M1499" s="5">
        <v>62</v>
      </c>
      <c r="N1499" s="5">
        <v>53</v>
      </c>
      <c r="O1499" s="5">
        <v>45</v>
      </c>
      <c r="P1499" s="5"/>
      <c r="Q1499" s="5"/>
      <c r="R1499" s="5"/>
      <c r="S1499" s="5"/>
      <c r="T1499" s="5">
        <v>357</v>
      </c>
      <c r="U1499" s="5">
        <v>7</v>
      </c>
      <c r="V1499" s="5">
        <v>51</v>
      </c>
      <c r="W1499" s="5">
        <v>100</v>
      </c>
      <c r="X1499" s="5" t="s">
        <v>63</v>
      </c>
      <c r="Y1499" s="5" t="s">
        <v>72</v>
      </c>
      <c r="Z1499" s="5" t="s">
        <v>63</v>
      </c>
      <c r="AA1499" s="5" t="s">
        <v>63</v>
      </c>
      <c r="AB1499" s="5" t="s">
        <v>63</v>
      </c>
      <c r="AC1499" s="5" t="s">
        <v>63</v>
      </c>
      <c r="AD1499" s="5" t="s">
        <v>72</v>
      </c>
      <c r="AE1499" s="5" t="s">
        <v>63</v>
      </c>
      <c r="AF1499" s="5" t="s">
        <v>63</v>
      </c>
      <c r="AG1499" s="5" t="s">
        <v>63</v>
      </c>
      <c r="AH1499" s="5" t="s">
        <v>64</v>
      </c>
      <c r="AI1499" s="5" t="s">
        <v>63</v>
      </c>
      <c r="AJ1499" s="5" t="s">
        <v>62</v>
      </c>
      <c r="AK1499" s="5" t="s">
        <v>62</v>
      </c>
      <c r="AL1499" s="5" t="s">
        <v>64</v>
      </c>
      <c r="AM1499" s="5" t="s">
        <v>62</v>
      </c>
      <c r="AN1499" s="5" t="s">
        <v>64</v>
      </c>
      <c r="AO1499" s="5" t="s">
        <v>62</v>
      </c>
      <c r="AP1499" s="5" t="s">
        <v>63</v>
      </c>
      <c r="AQ1499" s="5" t="s">
        <v>63</v>
      </c>
      <c r="AR1499" s="5" t="s">
        <v>72</v>
      </c>
      <c r="AS1499" s="5" t="s">
        <v>65</v>
      </c>
      <c r="AT1499" s="5" t="s">
        <v>66</v>
      </c>
      <c r="AU1499" s="5" t="s">
        <v>67</v>
      </c>
      <c r="AV1499" s="5" t="s">
        <v>68</v>
      </c>
      <c r="AW1499" s="5" t="s">
        <v>65</v>
      </c>
      <c r="AX1499" s="5" t="s">
        <v>69</v>
      </c>
      <c r="AY1499" s="5">
        <v>80</v>
      </c>
      <c r="AZ1499" s="5">
        <v>82.6</v>
      </c>
    </row>
    <row r="1500" spans="1:52">
      <c r="A1500" s="5">
        <v>29</v>
      </c>
      <c r="B1500" s="5" t="s">
        <v>1477</v>
      </c>
      <c r="C1500" s="6">
        <v>1080</v>
      </c>
      <c r="D1500" s="5" t="s">
        <v>1551</v>
      </c>
      <c r="E1500" s="5" t="str">
        <f>VLOOKUP(B1500,Region!$A$1:$B$76,2,FALSE)</f>
        <v>Region_4</v>
      </c>
      <c r="F1500" s="5" t="str">
        <f>VLOOKUP(D1500,'Used to Match Zip By Sch Name'!$A$2:$E$4714,5,FALSE)</f>
        <v>33626-1801</v>
      </c>
      <c r="G1500" s="5">
        <f>VLOOKUP(D1500,public_school_report!$D$1:$CI$3651,84,FALSE)</f>
        <v>951</v>
      </c>
      <c r="H1500" s="5" t="s">
        <v>2</v>
      </c>
      <c r="I1500" s="5">
        <v>58</v>
      </c>
      <c r="J1500" s="5">
        <v>56</v>
      </c>
      <c r="K1500" s="5">
        <v>47</v>
      </c>
      <c r="L1500" s="5">
        <v>61</v>
      </c>
      <c r="M1500" s="5">
        <v>58</v>
      </c>
      <c r="N1500" s="5">
        <v>53</v>
      </c>
      <c r="O1500" s="5">
        <v>46</v>
      </c>
      <c r="P1500" s="5">
        <v>63</v>
      </c>
      <c r="Q1500" s="5">
        <v>84</v>
      </c>
      <c r="R1500" s="5"/>
      <c r="S1500" s="5"/>
      <c r="T1500" s="5">
        <v>526</v>
      </c>
      <c r="U1500" s="5">
        <v>9</v>
      </c>
      <c r="V1500" s="5">
        <v>58</v>
      </c>
      <c r="W1500" s="5">
        <v>99</v>
      </c>
      <c r="X1500" s="5" t="s">
        <v>62</v>
      </c>
      <c r="Y1500" s="5" t="s">
        <v>62</v>
      </c>
      <c r="Z1500" s="5" t="s">
        <v>62</v>
      </c>
      <c r="AA1500" s="5" t="s">
        <v>62</v>
      </c>
      <c r="AB1500" s="5" t="s">
        <v>64</v>
      </c>
      <c r="AC1500" s="5" t="s">
        <v>64</v>
      </c>
      <c r="AD1500" s="5" t="s">
        <v>62</v>
      </c>
      <c r="AE1500" s="5" t="s">
        <v>64</v>
      </c>
      <c r="AF1500" s="5" t="s">
        <v>64</v>
      </c>
      <c r="AG1500" s="5" t="s">
        <v>64</v>
      </c>
      <c r="AH1500" s="5" t="s">
        <v>64</v>
      </c>
      <c r="AI1500" s="5" t="s">
        <v>64</v>
      </c>
      <c r="AJ1500" s="5" t="s">
        <v>62</v>
      </c>
      <c r="AK1500" s="5" t="s">
        <v>64</v>
      </c>
      <c r="AL1500" s="5" t="s">
        <v>64</v>
      </c>
      <c r="AM1500" s="5" t="s">
        <v>62</v>
      </c>
      <c r="AN1500" s="5" t="s">
        <v>64</v>
      </c>
      <c r="AO1500" s="5" t="s">
        <v>64</v>
      </c>
      <c r="AP1500" s="5" t="s">
        <v>65</v>
      </c>
      <c r="AQ1500" s="5" t="s">
        <v>66</v>
      </c>
      <c r="AR1500" s="5" t="s">
        <v>66</v>
      </c>
      <c r="AS1500" s="5" t="s">
        <v>65</v>
      </c>
      <c r="AT1500" s="5" t="s">
        <v>66</v>
      </c>
      <c r="AU1500" s="5" t="s">
        <v>67</v>
      </c>
      <c r="AV1500" s="5" t="s">
        <v>67</v>
      </c>
      <c r="AW1500" s="5" t="s">
        <v>65</v>
      </c>
      <c r="AX1500" s="5" t="s">
        <v>78</v>
      </c>
      <c r="AY1500" s="5">
        <v>72.2</v>
      </c>
      <c r="AZ1500" s="5">
        <v>62.7</v>
      </c>
    </row>
    <row r="1501" spans="1:52">
      <c r="A1501" s="5">
        <v>29</v>
      </c>
      <c r="B1501" s="5" t="s">
        <v>1477</v>
      </c>
      <c r="C1501" s="6">
        <v>1081</v>
      </c>
      <c r="D1501" s="5" t="s">
        <v>1552</v>
      </c>
      <c r="E1501" s="5" t="str">
        <f>VLOOKUP(B1501,Region!$A$1:$B$76,2,FALSE)</f>
        <v>Region_4</v>
      </c>
      <c r="F1501" s="5" t="str">
        <f>VLOOKUP(D1501,'Used to Match Zip By Sch Name'!$A$2:$E$4714,5,FALSE)</f>
        <v>33605-6543</v>
      </c>
      <c r="G1501" s="5">
        <f>VLOOKUP(D1501,public_school_report!$D$1:$CI$3651,84,FALSE)</f>
        <v>241</v>
      </c>
      <c r="H1501" s="5" t="s">
        <v>6</v>
      </c>
      <c r="I1501" s="5">
        <v>27</v>
      </c>
      <c r="J1501" s="5">
        <v>43</v>
      </c>
      <c r="K1501" s="5">
        <v>31</v>
      </c>
      <c r="L1501" s="5">
        <v>42</v>
      </c>
      <c r="M1501" s="5">
        <v>49</v>
      </c>
      <c r="N1501" s="5">
        <v>19</v>
      </c>
      <c r="O1501" s="5">
        <v>38</v>
      </c>
      <c r="P1501" s="5"/>
      <c r="Q1501" s="5"/>
      <c r="R1501" s="5"/>
      <c r="S1501" s="5"/>
      <c r="T1501" s="5">
        <v>249</v>
      </c>
      <c r="U1501" s="5">
        <v>7</v>
      </c>
      <c r="V1501" s="5">
        <v>36</v>
      </c>
      <c r="W1501" s="5">
        <v>100</v>
      </c>
      <c r="X1501" s="5" t="s">
        <v>72</v>
      </c>
      <c r="Y1501" s="5" t="s">
        <v>63</v>
      </c>
      <c r="Z1501" s="5" t="s">
        <v>63</v>
      </c>
      <c r="AA1501" s="5" t="s">
        <v>63</v>
      </c>
      <c r="AB1501" s="5" t="s">
        <v>73</v>
      </c>
      <c r="AC1501" s="5" t="s">
        <v>72</v>
      </c>
      <c r="AD1501" s="5" t="s">
        <v>63</v>
      </c>
      <c r="AE1501" s="5" t="s">
        <v>62</v>
      </c>
      <c r="AF1501" s="5" t="s">
        <v>64</v>
      </c>
      <c r="AG1501" s="5" t="s">
        <v>62</v>
      </c>
      <c r="AH1501" s="5" t="s">
        <v>64</v>
      </c>
      <c r="AI1501" s="5" t="s">
        <v>63</v>
      </c>
      <c r="AJ1501" s="5" t="s">
        <v>63</v>
      </c>
      <c r="AK1501" s="5" t="s">
        <v>63</v>
      </c>
      <c r="AL1501" s="5" t="s">
        <v>63</v>
      </c>
      <c r="AM1501" s="5" t="s">
        <v>64</v>
      </c>
      <c r="AN1501" s="5" t="s">
        <v>64</v>
      </c>
      <c r="AO1501" s="5" t="s">
        <v>65</v>
      </c>
      <c r="AP1501" s="5" t="s">
        <v>66</v>
      </c>
      <c r="AQ1501" s="5" t="s">
        <v>66</v>
      </c>
      <c r="AR1501" s="5" t="s">
        <v>72</v>
      </c>
      <c r="AS1501" s="5" t="s">
        <v>65</v>
      </c>
      <c r="AT1501" s="5" t="s">
        <v>66</v>
      </c>
      <c r="AU1501" s="5" t="s">
        <v>67</v>
      </c>
      <c r="AV1501" s="5" t="s">
        <v>68</v>
      </c>
      <c r="AW1501" s="5" t="s">
        <v>65</v>
      </c>
      <c r="AX1501" s="5" t="s">
        <v>69</v>
      </c>
      <c r="AY1501" s="5">
        <v>86.8</v>
      </c>
      <c r="AZ1501" s="5">
        <v>94.3</v>
      </c>
    </row>
    <row r="1502" spans="1:52">
      <c r="A1502" s="5">
        <v>29</v>
      </c>
      <c r="B1502" s="5" t="s">
        <v>1477</v>
      </c>
      <c r="C1502" s="6">
        <v>1101</v>
      </c>
      <c r="D1502" s="5" t="s">
        <v>1553</v>
      </c>
      <c r="E1502" s="5" t="str">
        <f>VLOOKUP(B1502,Region!$A$1:$B$76,2,FALSE)</f>
        <v>Region_4</v>
      </c>
      <c r="F1502" s="5" t="str">
        <f>VLOOKUP(D1502,'Used to Match Zip By Sch Name'!$A$2:$E$4714,5,FALSE)</f>
        <v>33615-5019</v>
      </c>
      <c r="G1502" s="5">
        <f>VLOOKUP(D1502,public_school_report!$D$1:$CI$3651,84,FALSE)</f>
        <v>619</v>
      </c>
      <c r="H1502" s="5" t="s">
        <v>4</v>
      </c>
      <c r="I1502" s="5">
        <v>52</v>
      </c>
      <c r="J1502" s="5">
        <v>54</v>
      </c>
      <c r="K1502" s="5">
        <v>50</v>
      </c>
      <c r="L1502" s="5">
        <v>72</v>
      </c>
      <c r="M1502" s="5">
        <v>70</v>
      </c>
      <c r="N1502" s="5">
        <v>57</v>
      </c>
      <c r="O1502" s="5">
        <v>43</v>
      </c>
      <c r="P1502" s="5"/>
      <c r="Q1502" s="5"/>
      <c r="R1502" s="5"/>
      <c r="S1502" s="5"/>
      <c r="T1502" s="5">
        <v>398</v>
      </c>
      <c r="U1502" s="5">
        <v>7</v>
      </c>
      <c r="V1502" s="5">
        <v>57</v>
      </c>
      <c r="W1502" s="5">
        <v>99</v>
      </c>
      <c r="X1502" s="5" t="s">
        <v>62</v>
      </c>
      <c r="Y1502" s="5" t="s">
        <v>64</v>
      </c>
      <c r="Z1502" s="5" t="s">
        <v>62</v>
      </c>
      <c r="AA1502" s="5" t="s">
        <v>63</v>
      </c>
      <c r="AB1502" s="5" t="s">
        <v>63</v>
      </c>
      <c r="AC1502" s="5" t="s">
        <v>63</v>
      </c>
      <c r="AD1502" s="5" t="s">
        <v>62</v>
      </c>
      <c r="AE1502" s="5" t="s">
        <v>62</v>
      </c>
      <c r="AF1502" s="5" t="s">
        <v>64</v>
      </c>
      <c r="AG1502" s="5" t="s">
        <v>64</v>
      </c>
      <c r="AH1502" s="5" t="s">
        <v>64</v>
      </c>
      <c r="AI1502" s="5" t="s">
        <v>64</v>
      </c>
      <c r="AJ1502" s="5" t="s">
        <v>64</v>
      </c>
      <c r="AK1502" s="5" t="s">
        <v>62</v>
      </c>
      <c r="AL1502" s="5" t="s">
        <v>64</v>
      </c>
      <c r="AM1502" s="5" t="s">
        <v>63</v>
      </c>
      <c r="AN1502" s="5" t="s">
        <v>64</v>
      </c>
      <c r="AO1502" s="5" t="s">
        <v>62</v>
      </c>
      <c r="AP1502" s="5" t="s">
        <v>64</v>
      </c>
      <c r="AQ1502" s="5" t="s">
        <v>63</v>
      </c>
      <c r="AR1502" s="5" t="s">
        <v>63</v>
      </c>
      <c r="AS1502" s="5" t="s">
        <v>65</v>
      </c>
      <c r="AT1502" s="5" t="s">
        <v>66</v>
      </c>
      <c r="AU1502" s="5" t="s">
        <v>67</v>
      </c>
      <c r="AV1502" s="5" t="s">
        <v>68</v>
      </c>
      <c r="AW1502" s="5" t="s">
        <v>65</v>
      </c>
      <c r="AX1502" s="5" t="s">
        <v>69</v>
      </c>
      <c r="AY1502" s="5">
        <v>90.5</v>
      </c>
      <c r="AZ1502" s="5">
        <v>86.9</v>
      </c>
    </row>
    <row r="1503" spans="1:52">
      <c r="A1503" s="5">
        <v>29</v>
      </c>
      <c r="B1503" s="5" t="s">
        <v>1477</v>
      </c>
      <c r="C1503" s="6">
        <v>1201</v>
      </c>
      <c r="D1503" s="5" t="s">
        <v>1554</v>
      </c>
      <c r="E1503" s="5" t="str">
        <f>VLOOKUP(B1503,Region!$A$1:$B$76,2,FALSE)</f>
        <v>Region_4</v>
      </c>
      <c r="F1503" s="5" t="str">
        <f>VLOOKUP(D1503,'Used to Match Zip By Sch Name'!$A$2:$E$4714,5,FALSE)</f>
        <v>33527-5151</v>
      </c>
      <c r="G1503" s="5">
        <f>VLOOKUP(D1503,public_school_report!$D$1:$CI$3651,84,FALSE)</f>
        <v>678</v>
      </c>
      <c r="H1503" s="5" t="s">
        <v>4</v>
      </c>
      <c r="I1503" s="5">
        <v>31</v>
      </c>
      <c r="J1503" s="5">
        <v>43</v>
      </c>
      <c r="K1503" s="5">
        <v>50</v>
      </c>
      <c r="L1503" s="5">
        <v>53</v>
      </c>
      <c r="M1503" s="5">
        <v>59</v>
      </c>
      <c r="N1503" s="5">
        <v>59</v>
      </c>
      <c r="O1503" s="5">
        <v>34</v>
      </c>
      <c r="P1503" s="5"/>
      <c r="Q1503" s="5"/>
      <c r="R1503" s="5"/>
      <c r="S1503" s="5"/>
      <c r="T1503" s="5">
        <v>329</v>
      </c>
      <c r="U1503" s="5">
        <v>7</v>
      </c>
      <c r="V1503" s="5">
        <v>47</v>
      </c>
      <c r="W1503" s="5">
        <v>100</v>
      </c>
      <c r="X1503" s="5" t="s">
        <v>63</v>
      </c>
      <c r="Y1503" s="5" t="s">
        <v>72</v>
      </c>
      <c r="Z1503" s="5" t="s">
        <v>72</v>
      </c>
      <c r="AA1503" s="5" t="s">
        <v>72</v>
      </c>
      <c r="AB1503" s="5" t="s">
        <v>72</v>
      </c>
      <c r="AC1503" s="5" t="s">
        <v>63</v>
      </c>
      <c r="AD1503" s="5" t="s">
        <v>72</v>
      </c>
      <c r="AE1503" s="5" t="s">
        <v>63</v>
      </c>
      <c r="AF1503" s="5" t="s">
        <v>63</v>
      </c>
      <c r="AG1503" s="5" t="s">
        <v>62</v>
      </c>
      <c r="AH1503" s="5" t="s">
        <v>62</v>
      </c>
      <c r="AI1503" s="5" t="s">
        <v>63</v>
      </c>
      <c r="AJ1503" s="5" t="s">
        <v>62</v>
      </c>
      <c r="AK1503" s="5" t="s">
        <v>63</v>
      </c>
      <c r="AL1503" s="5" t="s">
        <v>62</v>
      </c>
      <c r="AM1503" s="5" t="s">
        <v>63</v>
      </c>
      <c r="AN1503" s="5" t="s">
        <v>63</v>
      </c>
      <c r="AO1503" s="5" t="s">
        <v>62</v>
      </c>
      <c r="AP1503" s="5" t="s">
        <v>63</v>
      </c>
      <c r="AQ1503" s="5" t="s">
        <v>63</v>
      </c>
      <c r="AR1503" s="5" t="s">
        <v>63</v>
      </c>
      <c r="AS1503" s="5" t="s">
        <v>65</v>
      </c>
      <c r="AT1503" s="5" t="s">
        <v>66</v>
      </c>
      <c r="AU1503" s="5" t="s">
        <v>67</v>
      </c>
      <c r="AV1503" s="5" t="s">
        <v>68</v>
      </c>
      <c r="AW1503" s="5" t="s">
        <v>65</v>
      </c>
      <c r="AX1503" s="5" t="s">
        <v>69</v>
      </c>
      <c r="AY1503" s="5">
        <v>93.3</v>
      </c>
      <c r="AZ1503" s="5">
        <v>98</v>
      </c>
    </row>
    <row r="1504" spans="1:52">
      <c r="A1504" s="5">
        <v>29</v>
      </c>
      <c r="B1504" s="5" t="s">
        <v>1477</v>
      </c>
      <c r="C1504" s="6">
        <v>1281</v>
      </c>
      <c r="D1504" s="5" t="s">
        <v>1555</v>
      </c>
      <c r="E1504" s="5" t="str">
        <f>VLOOKUP(B1504,Region!$A$1:$B$76,2,FALSE)</f>
        <v>Region_4</v>
      </c>
      <c r="F1504" s="5" t="str">
        <f>VLOOKUP(D1504,'Used to Match Zip By Sch Name'!$A$2:$E$4714,5,FALSE)</f>
        <v>33607-4324</v>
      </c>
      <c r="G1504" s="5">
        <f>VLOOKUP(D1504,public_school_report!$D$1:$CI$3651,84,FALSE)</f>
        <v>274</v>
      </c>
      <c r="H1504" s="5" t="s">
        <v>6</v>
      </c>
      <c r="I1504" s="5">
        <v>43</v>
      </c>
      <c r="J1504" s="5">
        <v>39</v>
      </c>
      <c r="K1504" s="5">
        <v>33</v>
      </c>
      <c r="L1504" s="5">
        <v>53</v>
      </c>
      <c r="M1504" s="5">
        <v>26</v>
      </c>
      <c r="N1504" s="5">
        <v>11</v>
      </c>
      <c r="O1504" s="5">
        <v>30</v>
      </c>
      <c r="P1504" s="5"/>
      <c r="Q1504" s="5"/>
      <c r="R1504" s="5"/>
      <c r="S1504" s="5"/>
      <c r="T1504" s="5">
        <v>235</v>
      </c>
      <c r="U1504" s="5">
        <v>7</v>
      </c>
      <c r="V1504" s="5">
        <v>34</v>
      </c>
      <c r="W1504" s="5">
        <v>100</v>
      </c>
      <c r="X1504" s="5" t="s">
        <v>72</v>
      </c>
      <c r="Y1504" s="5" t="s">
        <v>63</v>
      </c>
      <c r="Z1504" s="5" t="s">
        <v>63</v>
      </c>
      <c r="AA1504" s="5" t="s">
        <v>73</v>
      </c>
      <c r="AB1504" s="5" t="s">
        <v>62</v>
      </c>
      <c r="AC1504" s="5" t="s">
        <v>63</v>
      </c>
      <c r="AD1504" s="5" t="s">
        <v>63</v>
      </c>
      <c r="AE1504" s="5" t="s">
        <v>63</v>
      </c>
      <c r="AF1504" s="5" t="s">
        <v>62</v>
      </c>
      <c r="AG1504" s="5" t="s">
        <v>62</v>
      </c>
      <c r="AH1504" s="5" t="s">
        <v>62</v>
      </c>
      <c r="AI1504" s="5" t="s">
        <v>64</v>
      </c>
      <c r="AJ1504" s="5" t="s">
        <v>62</v>
      </c>
      <c r="AK1504" s="5" t="s">
        <v>64</v>
      </c>
      <c r="AL1504" s="5" t="s">
        <v>64</v>
      </c>
      <c r="AM1504" s="5" t="s">
        <v>64</v>
      </c>
      <c r="AN1504" s="5" t="s">
        <v>64</v>
      </c>
      <c r="AO1504" s="5" t="s">
        <v>64</v>
      </c>
      <c r="AP1504" s="5" t="s">
        <v>62</v>
      </c>
      <c r="AQ1504" s="5" t="s">
        <v>62</v>
      </c>
      <c r="AR1504" s="5" t="s">
        <v>62</v>
      </c>
      <c r="AS1504" s="5" t="s">
        <v>65</v>
      </c>
      <c r="AT1504" s="5" t="s">
        <v>66</v>
      </c>
      <c r="AU1504" s="5" t="s">
        <v>67</v>
      </c>
      <c r="AV1504" s="5" t="s">
        <v>68</v>
      </c>
      <c r="AW1504" s="5" t="s">
        <v>65</v>
      </c>
      <c r="AX1504" s="5" t="s">
        <v>69</v>
      </c>
      <c r="AY1504" s="5">
        <v>90.5</v>
      </c>
      <c r="AZ1504" s="5">
        <v>93.899999999999977</v>
      </c>
    </row>
    <row r="1505" spans="1:52">
      <c r="A1505" s="5">
        <v>29</v>
      </c>
      <c r="B1505" s="5" t="s">
        <v>1477</v>
      </c>
      <c r="C1505" s="6">
        <v>1291</v>
      </c>
      <c r="D1505" s="5" t="s">
        <v>1556</v>
      </c>
      <c r="E1505" s="5" t="str">
        <f>VLOOKUP(B1505,Region!$A$1:$B$76,2,FALSE)</f>
        <v>Region_4</v>
      </c>
      <c r="F1505" s="5" t="str">
        <f>VLOOKUP(D1505,'Used to Match Zip By Sch Name'!$A$2:$E$4714,5,FALSE)</f>
        <v>33567-3002</v>
      </c>
      <c r="G1505" s="5" t="e">
        <f>VLOOKUP(D1505,public_school_report!$D$1:$CI$3651,84,FALSE)</f>
        <v>#N/A</v>
      </c>
      <c r="H1505" s="5"/>
      <c r="I1505" s="5">
        <v>54</v>
      </c>
      <c r="J1505" s="5">
        <v>50</v>
      </c>
      <c r="K1505" s="5">
        <v>35</v>
      </c>
      <c r="L1505" s="5">
        <v>49</v>
      </c>
      <c r="M1505" s="5">
        <v>51</v>
      </c>
      <c r="N1505" s="5">
        <v>47</v>
      </c>
      <c r="O1505" s="5">
        <v>73</v>
      </c>
      <c r="P1505" s="5">
        <v>78</v>
      </c>
      <c r="Q1505" s="5"/>
      <c r="R1505" s="5">
        <v>96</v>
      </c>
      <c r="S1505" s="5">
        <v>59</v>
      </c>
      <c r="T1505" s="5">
        <v>592</v>
      </c>
      <c r="U1505" s="5">
        <v>10</v>
      </c>
      <c r="V1505" s="5">
        <v>59</v>
      </c>
      <c r="W1505" s="5">
        <v>99</v>
      </c>
      <c r="X1505" s="5" t="s">
        <v>62</v>
      </c>
      <c r="Y1505" s="5" t="s">
        <v>62</v>
      </c>
      <c r="Z1505" s="5" t="s">
        <v>63</v>
      </c>
      <c r="AA1505" s="5" t="s">
        <v>63</v>
      </c>
      <c r="AB1505" s="5" t="s">
        <v>64</v>
      </c>
      <c r="AC1505" s="5" t="s">
        <v>64</v>
      </c>
      <c r="AD1505" s="5" t="s">
        <v>64</v>
      </c>
      <c r="AE1505" s="5" t="s">
        <v>64</v>
      </c>
      <c r="AF1505" s="5" t="s">
        <v>62</v>
      </c>
      <c r="AG1505" s="5" t="s">
        <v>62</v>
      </c>
      <c r="AH1505" s="5" t="s">
        <v>62</v>
      </c>
      <c r="AI1505" s="5" t="s">
        <v>62</v>
      </c>
      <c r="AJ1505" s="5" t="s">
        <v>62</v>
      </c>
      <c r="AK1505" s="5" t="s">
        <v>62</v>
      </c>
      <c r="AL1505" s="5" t="s">
        <v>62</v>
      </c>
      <c r="AM1505" s="5" t="s">
        <v>62</v>
      </c>
      <c r="AN1505" s="5" t="s">
        <v>62</v>
      </c>
      <c r="AO1505" s="5" t="s">
        <v>64</v>
      </c>
      <c r="AP1505" s="5" t="s">
        <v>63</v>
      </c>
      <c r="AQ1505" s="5" t="s">
        <v>63</v>
      </c>
      <c r="AR1505" s="5" t="s">
        <v>63</v>
      </c>
      <c r="AS1505" s="5" t="s">
        <v>65</v>
      </c>
      <c r="AT1505" s="5" t="s">
        <v>66</v>
      </c>
      <c r="AU1505" s="5" t="s">
        <v>67</v>
      </c>
      <c r="AV1505" s="5" t="s">
        <v>67</v>
      </c>
      <c r="AW1505" s="5" t="s">
        <v>65</v>
      </c>
      <c r="AX1505" s="5" t="s">
        <v>82</v>
      </c>
      <c r="AY1505" s="5">
        <v>49</v>
      </c>
      <c r="AZ1505" s="5">
        <v>49.7</v>
      </c>
    </row>
    <row r="1506" spans="1:52">
      <c r="A1506" s="5">
        <v>29</v>
      </c>
      <c r="B1506" s="5" t="s">
        <v>1477</v>
      </c>
      <c r="C1506" s="6">
        <v>1322</v>
      </c>
      <c r="D1506" s="5" t="s">
        <v>1557</v>
      </c>
      <c r="E1506" s="5" t="str">
        <f>VLOOKUP(B1506,Region!$A$1:$B$76,2,FALSE)</f>
        <v>Region_4</v>
      </c>
      <c r="F1506" s="5" t="str">
        <f>VLOOKUP(D1506,'Used to Match Zip By Sch Name'!$A$2:$E$4714,5,FALSE)</f>
        <v>33534-5815</v>
      </c>
      <c r="G1506" s="5" t="e">
        <f>VLOOKUP(D1506,public_school_report!$D$1:$CI$3651,84,FALSE)</f>
        <v>#N/A</v>
      </c>
      <c r="H1506" s="5"/>
      <c r="I1506" s="5">
        <v>42</v>
      </c>
      <c r="J1506" s="5">
        <v>45</v>
      </c>
      <c r="K1506" s="5">
        <v>35</v>
      </c>
      <c r="L1506" s="5">
        <v>36</v>
      </c>
      <c r="M1506" s="5">
        <v>47</v>
      </c>
      <c r="N1506" s="5">
        <v>44</v>
      </c>
      <c r="O1506" s="5">
        <v>53</v>
      </c>
      <c r="P1506" s="5">
        <v>70</v>
      </c>
      <c r="Q1506" s="5"/>
      <c r="R1506" s="5">
        <v>89</v>
      </c>
      <c r="S1506" s="5">
        <v>48</v>
      </c>
      <c r="T1506" s="5">
        <v>509</v>
      </c>
      <c r="U1506" s="5">
        <v>10</v>
      </c>
      <c r="V1506" s="5">
        <v>51</v>
      </c>
      <c r="W1506" s="5">
        <v>98</v>
      </c>
      <c r="X1506" s="5" t="s">
        <v>63</v>
      </c>
      <c r="Y1506" s="5" t="s">
        <v>63</v>
      </c>
      <c r="Z1506" s="5" t="s">
        <v>63</v>
      </c>
      <c r="AA1506" s="5" t="s">
        <v>63</v>
      </c>
      <c r="AB1506" s="5" t="s">
        <v>62</v>
      </c>
      <c r="AC1506" s="5" t="s">
        <v>63</v>
      </c>
      <c r="AD1506" s="5" t="s">
        <v>62</v>
      </c>
      <c r="AE1506" s="5" t="s">
        <v>62</v>
      </c>
      <c r="AF1506" s="5" t="s">
        <v>62</v>
      </c>
      <c r="AG1506" s="5" t="s">
        <v>64</v>
      </c>
      <c r="AH1506" s="5" t="s">
        <v>72</v>
      </c>
      <c r="AI1506" s="5" t="s">
        <v>63</v>
      </c>
      <c r="AJ1506" s="5" t="s">
        <v>63</v>
      </c>
      <c r="AK1506" s="5" t="s">
        <v>72</v>
      </c>
      <c r="AL1506" s="5" t="s">
        <v>63</v>
      </c>
      <c r="AM1506" s="5" t="s">
        <v>63</v>
      </c>
      <c r="AN1506" s="5" t="s">
        <v>63</v>
      </c>
      <c r="AO1506" s="5" t="s">
        <v>72</v>
      </c>
      <c r="AP1506" s="5" t="s">
        <v>63</v>
      </c>
      <c r="AQ1506" s="5" t="s">
        <v>63</v>
      </c>
      <c r="AR1506" s="5" t="s">
        <v>63</v>
      </c>
      <c r="AS1506" s="5" t="s">
        <v>65</v>
      </c>
      <c r="AT1506" s="5" t="s">
        <v>66</v>
      </c>
      <c r="AU1506" s="5" t="s">
        <v>67</v>
      </c>
      <c r="AV1506" s="5" t="s">
        <v>67</v>
      </c>
      <c r="AW1506" s="5" t="s">
        <v>65</v>
      </c>
      <c r="AX1506" s="5" t="s">
        <v>82</v>
      </c>
      <c r="AY1506" s="5">
        <v>70.2</v>
      </c>
      <c r="AZ1506" s="5">
        <v>63</v>
      </c>
    </row>
    <row r="1507" spans="1:52">
      <c r="A1507" s="5">
        <v>29</v>
      </c>
      <c r="B1507" s="5" t="s">
        <v>1477</v>
      </c>
      <c r="C1507" s="6">
        <v>1324</v>
      </c>
      <c r="D1507" s="5" t="s">
        <v>1558</v>
      </c>
      <c r="E1507" s="5" t="str">
        <f>VLOOKUP(B1507,Region!$A$1:$B$76,2,FALSE)</f>
        <v>Region_4</v>
      </c>
      <c r="F1507" s="5" t="str">
        <f>VLOOKUP(D1507,'Used to Match Zip By Sch Name'!$A$2:$E$4714,5,FALSE)</f>
        <v>33534-5809</v>
      </c>
      <c r="G1507" s="5">
        <f>VLOOKUP(D1507,public_school_report!$D$1:$CI$3651,84,FALSE)</f>
        <v>1202</v>
      </c>
      <c r="H1507" s="5" t="s">
        <v>2</v>
      </c>
      <c r="I1507" s="5">
        <v>43</v>
      </c>
      <c r="J1507" s="5">
        <v>46</v>
      </c>
      <c r="K1507" s="5">
        <v>39</v>
      </c>
      <c r="L1507" s="5">
        <v>51</v>
      </c>
      <c r="M1507" s="5">
        <v>51</v>
      </c>
      <c r="N1507" s="5">
        <v>34</v>
      </c>
      <c r="O1507" s="5">
        <v>43</v>
      </c>
      <c r="P1507" s="5">
        <v>57</v>
      </c>
      <c r="Q1507" s="5">
        <v>87</v>
      </c>
      <c r="R1507" s="5"/>
      <c r="S1507" s="5"/>
      <c r="T1507" s="5">
        <v>451</v>
      </c>
      <c r="U1507" s="5">
        <v>9</v>
      </c>
      <c r="V1507" s="5">
        <v>50</v>
      </c>
      <c r="W1507" s="5">
        <v>99</v>
      </c>
      <c r="X1507" s="5" t="s">
        <v>63</v>
      </c>
      <c r="Y1507" s="5" t="s">
        <v>63</v>
      </c>
      <c r="Z1507" s="5" t="s">
        <v>63</v>
      </c>
      <c r="AA1507" s="5" t="s">
        <v>63</v>
      </c>
      <c r="AB1507" s="5" t="s">
        <v>62</v>
      </c>
      <c r="AC1507" s="5" t="s">
        <v>62</v>
      </c>
      <c r="AD1507" s="5" t="s">
        <v>63</v>
      </c>
      <c r="AE1507" s="5" t="s">
        <v>62</v>
      </c>
      <c r="AF1507" s="5" t="s">
        <v>64</v>
      </c>
      <c r="AG1507" s="5" t="s">
        <v>64</v>
      </c>
      <c r="AH1507" s="5" t="s">
        <v>64</v>
      </c>
      <c r="AI1507" s="5" t="s">
        <v>62</v>
      </c>
      <c r="AJ1507" s="5" t="s">
        <v>62</v>
      </c>
      <c r="AK1507" s="5" t="s">
        <v>62</v>
      </c>
      <c r="AL1507" s="5" t="s">
        <v>62</v>
      </c>
      <c r="AM1507" s="5" t="s">
        <v>63</v>
      </c>
      <c r="AN1507" s="5" t="s">
        <v>62</v>
      </c>
      <c r="AO1507" s="5" t="s">
        <v>63</v>
      </c>
      <c r="AP1507" s="5" t="s">
        <v>63</v>
      </c>
      <c r="AQ1507" s="5" t="s">
        <v>63</v>
      </c>
      <c r="AR1507" s="5" t="s">
        <v>63</v>
      </c>
      <c r="AS1507" s="5" t="s">
        <v>65</v>
      </c>
      <c r="AT1507" s="5" t="s">
        <v>66</v>
      </c>
      <c r="AU1507" s="5" t="s">
        <v>67</v>
      </c>
      <c r="AV1507" s="5" t="s">
        <v>68</v>
      </c>
      <c r="AW1507" s="5" t="s">
        <v>65</v>
      </c>
      <c r="AX1507" s="5" t="s">
        <v>78</v>
      </c>
      <c r="AY1507" s="5">
        <v>69</v>
      </c>
      <c r="AZ1507" s="5">
        <v>68.400000000000006</v>
      </c>
    </row>
    <row r="1508" spans="1:52">
      <c r="A1508" s="5">
        <v>29</v>
      </c>
      <c r="B1508" s="5" t="s">
        <v>1477</v>
      </c>
      <c r="C1508" s="6">
        <v>1361</v>
      </c>
      <c r="D1508" s="5" t="s">
        <v>1559</v>
      </c>
      <c r="E1508" s="5" t="str">
        <f>VLOOKUP(B1508,Region!$A$1:$B$76,2,FALSE)</f>
        <v>Region_4</v>
      </c>
      <c r="F1508" s="5" t="str">
        <f>VLOOKUP(D1508,'Used to Match Zip By Sch Name'!$A$2:$E$4714,5,FALSE)</f>
        <v>33610-6030</v>
      </c>
      <c r="G1508" s="5">
        <f>VLOOKUP(D1508,public_school_report!$D$1:$CI$3651,84,FALSE)</f>
        <v>494</v>
      </c>
      <c r="H1508" s="5" t="s">
        <v>6</v>
      </c>
      <c r="I1508" s="5">
        <v>44</v>
      </c>
      <c r="J1508" s="5">
        <v>44</v>
      </c>
      <c r="K1508" s="5">
        <v>48</v>
      </c>
      <c r="L1508" s="5">
        <v>44</v>
      </c>
      <c r="M1508" s="5">
        <v>59</v>
      </c>
      <c r="N1508" s="5">
        <v>77</v>
      </c>
      <c r="O1508" s="5">
        <v>39</v>
      </c>
      <c r="P1508" s="5"/>
      <c r="Q1508" s="5"/>
      <c r="R1508" s="5"/>
      <c r="S1508" s="5"/>
      <c r="T1508" s="5">
        <v>355</v>
      </c>
      <c r="U1508" s="5">
        <v>7</v>
      </c>
      <c r="V1508" s="5">
        <v>51</v>
      </c>
      <c r="W1508" s="5">
        <v>100</v>
      </c>
      <c r="X1508" s="5" t="s">
        <v>63</v>
      </c>
      <c r="Y1508" s="5" t="s">
        <v>63</v>
      </c>
      <c r="Z1508" s="5" t="s">
        <v>72</v>
      </c>
      <c r="AA1508" s="5" t="s">
        <v>73</v>
      </c>
      <c r="AB1508" s="5" t="s">
        <v>73</v>
      </c>
      <c r="AC1508" s="5" t="s">
        <v>72</v>
      </c>
      <c r="AD1508" s="5" t="s">
        <v>63</v>
      </c>
      <c r="AE1508" s="5" t="s">
        <v>72</v>
      </c>
      <c r="AF1508" s="5" t="s">
        <v>63</v>
      </c>
      <c r="AG1508" s="5" t="s">
        <v>63</v>
      </c>
      <c r="AH1508" s="5" t="s">
        <v>63</v>
      </c>
      <c r="AI1508" s="5" t="s">
        <v>63</v>
      </c>
      <c r="AJ1508" s="5" t="s">
        <v>63</v>
      </c>
      <c r="AK1508" s="5" t="s">
        <v>63</v>
      </c>
      <c r="AL1508" s="5" t="s">
        <v>73</v>
      </c>
      <c r="AM1508" s="5" t="s">
        <v>63</v>
      </c>
      <c r="AN1508" s="5" t="s">
        <v>65</v>
      </c>
      <c r="AO1508" s="5" t="s">
        <v>66</v>
      </c>
      <c r="AP1508" s="5" t="s">
        <v>66</v>
      </c>
      <c r="AQ1508" s="5" t="s">
        <v>66</v>
      </c>
      <c r="AR1508" s="5" t="s">
        <v>66</v>
      </c>
      <c r="AS1508" s="5" t="s">
        <v>65</v>
      </c>
      <c r="AT1508" s="5" t="s">
        <v>66</v>
      </c>
      <c r="AU1508" s="5" t="s">
        <v>67</v>
      </c>
      <c r="AV1508" s="5" t="s">
        <v>68</v>
      </c>
      <c r="AW1508" s="5" t="s">
        <v>65</v>
      </c>
      <c r="AX1508" s="5" t="s">
        <v>69</v>
      </c>
      <c r="AY1508" s="5">
        <v>97</v>
      </c>
      <c r="AZ1508" s="5">
        <v>99.1</v>
      </c>
    </row>
    <row r="1509" spans="1:52">
      <c r="A1509" s="5">
        <v>29</v>
      </c>
      <c r="B1509" s="5" t="s">
        <v>1477</v>
      </c>
      <c r="C1509" s="6">
        <v>1401</v>
      </c>
      <c r="D1509" s="5" t="s">
        <v>1560</v>
      </c>
      <c r="E1509" s="5" t="str">
        <f>VLOOKUP(B1509,Region!$A$1:$B$76,2,FALSE)</f>
        <v>Region_4</v>
      </c>
      <c r="F1509" s="5" t="str">
        <f>VLOOKUP(D1509,'Used to Match Zip By Sch Name'!$A$2:$E$4714,5,FALSE)</f>
        <v>33614-4501</v>
      </c>
      <c r="G1509" s="5">
        <f>VLOOKUP(D1509,public_school_report!$D$1:$CI$3651,84,FALSE)</f>
        <v>574</v>
      </c>
      <c r="H1509" s="5" t="s">
        <v>4</v>
      </c>
      <c r="I1509" s="5">
        <v>57</v>
      </c>
      <c r="J1509" s="5">
        <v>65</v>
      </c>
      <c r="K1509" s="5">
        <v>58</v>
      </c>
      <c r="L1509" s="5">
        <v>60</v>
      </c>
      <c r="M1509" s="5">
        <v>55</v>
      </c>
      <c r="N1509" s="5">
        <v>55</v>
      </c>
      <c r="O1509" s="5">
        <v>51</v>
      </c>
      <c r="P1509" s="5"/>
      <c r="Q1509" s="5"/>
      <c r="R1509" s="5"/>
      <c r="S1509" s="5"/>
      <c r="T1509" s="5">
        <v>401</v>
      </c>
      <c r="U1509" s="5">
        <v>7</v>
      </c>
      <c r="V1509" s="5">
        <v>57</v>
      </c>
      <c r="W1509" s="5">
        <v>100</v>
      </c>
      <c r="X1509" s="5" t="s">
        <v>62</v>
      </c>
      <c r="Y1509" s="5" t="s">
        <v>63</v>
      </c>
      <c r="Z1509" s="5" t="s">
        <v>63</v>
      </c>
      <c r="AA1509" s="5" t="s">
        <v>63</v>
      </c>
      <c r="AB1509" s="5" t="s">
        <v>63</v>
      </c>
      <c r="AC1509" s="5" t="s">
        <v>62</v>
      </c>
      <c r="AD1509" s="5" t="s">
        <v>63</v>
      </c>
      <c r="AE1509" s="5" t="s">
        <v>62</v>
      </c>
      <c r="AF1509" s="5" t="s">
        <v>64</v>
      </c>
      <c r="AG1509" s="5" t="s">
        <v>62</v>
      </c>
      <c r="AH1509" s="5" t="s">
        <v>64</v>
      </c>
      <c r="AI1509" s="5" t="s">
        <v>64</v>
      </c>
      <c r="AJ1509" s="5" t="s">
        <v>64</v>
      </c>
      <c r="AK1509" s="5" t="s">
        <v>72</v>
      </c>
      <c r="AL1509" s="5" t="s">
        <v>72</v>
      </c>
      <c r="AM1509" s="5" t="s">
        <v>62</v>
      </c>
      <c r="AN1509" s="5" t="s">
        <v>64</v>
      </c>
      <c r="AO1509" s="5" t="s">
        <v>62</v>
      </c>
      <c r="AP1509" s="5" t="s">
        <v>63</v>
      </c>
      <c r="AQ1509" s="5" t="s">
        <v>72</v>
      </c>
      <c r="AR1509" s="5" t="s">
        <v>72</v>
      </c>
      <c r="AS1509" s="5" t="s">
        <v>65</v>
      </c>
      <c r="AT1509" s="5" t="s">
        <v>66</v>
      </c>
      <c r="AU1509" s="5" t="s">
        <v>67</v>
      </c>
      <c r="AV1509" s="5" t="s">
        <v>68</v>
      </c>
      <c r="AW1509" s="5" t="s">
        <v>65</v>
      </c>
      <c r="AX1509" s="5" t="s">
        <v>69</v>
      </c>
      <c r="AY1509" s="5">
        <v>92.8</v>
      </c>
      <c r="AZ1509" s="5">
        <v>92.5</v>
      </c>
    </row>
    <row r="1510" spans="1:52">
      <c r="A1510" s="5">
        <v>29</v>
      </c>
      <c r="B1510" s="5" t="s">
        <v>1477</v>
      </c>
      <c r="C1510" s="6">
        <v>1431</v>
      </c>
      <c r="D1510" s="5" t="s">
        <v>1561</v>
      </c>
      <c r="E1510" s="5" t="str">
        <f>VLOOKUP(B1510,Region!$A$1:$B$76,2,FALSE)</f>
        <v>Region_4</v>
      </c>
      <c r="F1510" s="5" t="str">
        <f>VLOOKUP(D1510,'Used to Match Zip By Sch Name'!$A$2:$E$4714,5,FALSE)</f>
        <v>33624-4006</v>
      </c>
      <c r="G1510" s="5" t="e">
        <f>VLOOKUP(D1510,public_school_report!$D$1:$CI$3651,84,FALSE)</f>
        <v>#N/A</v>
      </c>
      <c r="H1510" s="5"/>
      <c r="I1510" s="5">
        <v>66</v>
      </c>
      <c r="J1510" s="5">
        <v>61</v>
      </c>
      <c r="K1510" s="5">
        <v>47</v>
      </c>
      <c r="L1510" s="5">
        <v>59</v>
      </c>
      <c r="M1510" s="5">
        <v>57</v>
      </c>
      <c r="N1510" s="5">
        <v>34</v>
      </c>
      <c r="O1510" s="5">
        <v>65</v>
      </c>
      <c r="P1510" s="5"/>
      <c r="Q1510" s="5"/>
      <c r="R1510" s="5"/>
      <c r="S1510" s="5"/>
      <c r="T1510" s="5">
        <v>389</v>
      </c>
      <c r="U1510" s="5">
        <v>7</v>
      </c>
      <c r="V1510" s="5">
        <v>56</v>
      </c>
      <c r="W1510" s="5">
        <v>100</v>
      </c>
      <c r="X1510" s="5" t="s">
        <v>62</v>
      </c>
      <c r="Y1510" s="5" t="s">
        <v>62</v>
      </c>
      <c r="Z1510" s="5" t="s">
        <v>64</v>
      </c>
      <c r="AA1510" s="5" t="s">
        <v>63</v>
      </c>
      <c r="AB1510" s="5" t="s">
        <v>62</v>
      </c>
      <c r="AC1510" s="5" t="s">
        <v>64</v>
      </c>
      <c r="AD1510" s="5" t="s">
        <v>62</v>
      </c>
      <c r="AE1510" s="5" t="s">
        <v>62</v>
      </c>
      <c r="AF1510" s="5" t="s">
        <v>64</v>
      </c>
      <c r="AG1510" s="5" t="s">
        <v>64</v>
      </c>
      <c r="AH1510" s="5" t="s">
        <v>64</v>
      </c>
      <c r="AI1510" s="5" t="s">
        <v>62</v>
      </c>
      <c r="AJ1510" s="5" t="s">
        <v>64</v>
      </c>
      <c r="AK1510" s="5" t="s">
        <v>64</v>
      </c>
      <c r="AL1510" s="5" t="s">
        <v>64</v>
      </c>
      <c r="AM1510" s="5" t="s">
        <v>64</v>
      </c>
      <c r="AN1510" s="5" t="s">
        <v>64</v>
      </c>
      <c r="AO1510" s="5" t="s">
        <v>62</v>
      </c>
      <c r="AP1510" s="5" t="s">
        <v>64</v>
      </c>
      <c r="AQ1510" s="5" t="s">
        <v>64</v>
      </c>
      <c r="AR1510" s="5" t="s">
        <v>63</v>
      </c>
      <c r="AS1510" s="5" t="s">
        <v>65</v>
      </c>
      <c r="AT1510" s="5" t="s">
        <v>66</v>
      </c>
      <c r="AU1510" s="5" t="s">
        <v>67</v>
      </c>
      <c r="AV1510" s="5" t="s">
        <v>67</v>
      </c>
      <c r="AW1510" s="5" t="s">
        <v>65</v>
      </c>
      <c r="AX1510" s="5" t="s">
        <v>69</v>
      </c>
      <c r="AY1510" s="5">
        <v>69.7</v>
      </c>
      <c r="AZ1510" s="5">
        <v>63.5</v>
      </c>
    </row>
    <row r="1511" spans="1:52">
      <c r="A1511" s="5">
        <v>29</v>
      </c>
      <c r="B1511" s="5" t="s">
        <v>1477</v>
      </c>
      <c r="C1511" s="6">
        <v>1441</v>
      </c>
      <c r="D1511" s="5" t="s">
        <v>1562</v>
      </c>
      <c r="E1511" s="5" t="str">
        <f>VLOOKUP(B1511,Region!$A$1:$B$76,2,FALSE)</f>
        <v>Region_4</v>
      </c>
      <c r="F1511" s="5" t="str">
        <f>VLOOKUP(D1511,'Used to Match Zip By Sch Name'!$A$2:$E$4714,5,FALSE)</f>
        <v>33626-3074</v>
      </c>
      <c r="G1511" s="5">
        <f>VLOOKUP(D1511,public_school_report!$D$1:$CI$3651,84,FALSE)</f>
        <v>1363</v>
      </c>
      <c r="H1511" s="5" t="s">
        <v>2</v>
      </c>
      <c r="I1511" s="5">
        <v>79</v>
      </c>
      <c r="J1511" s="5">
        <v>68</v>
      </c>
      <c r="K1511" s="5">
        <v>61</v>
      </c>
      <c r="L1511" s="5">
        <v>81</v>
      </c>
      <c r="M1511" s="5">
        <v>72</v>
      </c>
      <c r="N1511" s="5">
        <v>62</v>
      </c>
      <c r="O1511" s="5">
        <v>74</v>
      </c>
      <c r="P1511" s="5">
        <v>87</v>
      </c>
      <c r="Q1511" s="5">
        <v>89</v>
      </c>
      <c r="R1511" s="5"/>
      <c r="S1511" s="5"/>
      <c r="T1511" s="5">
        <v>673</v>
      </c>
      <c r="U1511" s="5">
        <v>9</v>
      </c>
      <c r="V1511" s="5">
        <v>75</v>
      </c>
      <c r="W1511" s="5">
        <v>99</v>
      </c>
      <c r="X1511" s="5" t="s">
        <v>64</v>
      </c>
      <c r="Y1511" s="5" t="s">
        <v>64</v>
      </c>
      <c r="Z1511" s="5" t="s">
        <v>64</v>
      </c>
      <c r="AA1511" s="5" t="s">
        <v>64</v>
      </c>
      <c r="AB1511" s="5" t="s">
        <v>64</v>
      </c>
      <c r="AC1511" s="5" t="s">
        <v>64</v>
      </c>
      <c r="AD1511" s="5" t="s">
        <v>64</v>
      </c>
      <c r="AE1511" s="5" t="s">
        <v>64</v>
      </c>
      <c r="AF1511" s="5" t="s">
        <v>64</v>
      </c>
      <c r="AG1511" s="5" t="s">
        <v>64</v>
      </c>
      <c r="AH1511" s="5" t="s">
        <v>64</v>
      </c>
      <c r="AI1511" s="5" t="s">
        <v>64</v>
      </c>
      <c r="AJ1511" s="5" t="s">
        <v>64</v>
      </c>
      <c r="AK1511" s="5" t="s">
        <v>64</v>
      </c>
      <c r="AL1511" s="5" t="s">
        <v>64</v>
      </c>
      <c r="AM1511" s="5" t="s">
        <v>64</v>
      </c>
      <c r="AN1511" s="5" t="s">
        <v>65</v>
      </c>
      <c r="AO1511" s="5" t="s">
        <v>66</v>
      </c>
      <c r="AP1511" s="5" t="s">
        <v>66</v>
      </c>
      <c r="AQ1511" s="5" t="s">
        <v>66</v>
      </c>
      <c r="AR1511" s="5" t="s">
        <v>66</v>
      </c>
      <c r="AS1511" s="5" t="s">
        <v>65</v>
      </c>
      <c r="AT1511" s="5" t="s">
        <v>66</v>
      </c>
      <c r="AU1511" s="5" t="s">
        <v>67</v>
      </c>
      <c r="AV1511" s="5" t="s">
        <v>67</v>
      </c>
      <c r="AW1511" s="5" t="s">
        <v>65</v>
      </c>
      <c r="AX1511" s="5" t="s">
        <v>78</v>
      </c>
      <c r="AY1511" s="5">
        <v>43.8</v>
      </c>
      <c r="AZ1511" s="5">
        <v>24.8</v>
      </c>
    </row>
    <row r="1512" spans="1:52">
      <c r="A1512" s="5">
        <v>29</v>
      </c>
      <c r="B1512" s="5" t="s">
        <v>1477</v>
      </c>
      <c r="C1512" s="6">
        <v>1471</v>
      </c>
      <c r="D1512" s="5" t="s">
        <v>1563</v>
      </c>
      <c r="E1512" s="5" t="str">
        <f>VLOOKUP(B1512,Region!$A$1:$B$76,2,FALSE)</f>
        <v>Region_4</v>
      </c>
      <c r="F1512" s="5" t="str">
        <f>VLOOKUP(D1512,'Used to Match Zip By Sch Name'!$A$2:$E$4714,5,FALSE)</f>
        <v>33592-3301</v>
      </c>
      <c r="G1512" s="5">
        <f>VLOOKUP(D1512,public_school_report!$D$1:$CI$3651,84,FALSE)</f>
        <v>586</v>
      </c>
      <c r="H1512" s="5" t="s">
        <v>4</v>
      </c>
      <c r="I1512" s="5">
        <v>36</v>
      </c>
      <c r="J1512" s="5">
        <v>56</v>
      </c>
      <c r="K1512" s="5">
        <v>62</v>
      </c>
      <c r="L1512" s="5">
        <v>39</v>
      </c>
      <c r="M1512" s="5">
        <v>39</v>
      </c>
      <c r="N1512" s="5">
        <v>24</v>
      </c>
      <c r="O1512" s="5">
        <v>25</v>
      </c>
      <c r="P1512" s="5"/>
      <c r="Q1512" s="5"/>
      <c r="R1512" s="5"/>
      <c r="S1512" s="5"/>
      <c r="T1512" s="5">
        <v>281</v>
      </c>
      <c r="U1512" s="5">
        <v>7</v>
      </c>
      <c r="V1512" s="5">
        <v>40</v>
      </c>
      <c r="W1512" s="5">
        <v>99</v>
      </c>
      <c r="X1512" s="5" t="s">
        <v>72</v>
      </c>
      <c r="Y1512" s="5" t="s">
        <v>72</v>
      </c>
      <c r="Z1512" s="5" t="s">
        <v>72</v>
      </c>
      <c r="AA1512" s="5" t="s">
        <v>72</v>
      </c>
      <c r="AB1512" s="5" t="s">
        <v>72</v>
      </c>
      <c r="AC1512" s="5" t="s">
        <v>63</v>
      </c>
      <c r="AD1512" s="5" t="s">
        <v>63</v>
      </c>
      <c r="AE1512" s="5" t="s">
        <v>63</v>
      </c>
      <c r="AF1512" s="5" t="s">
        <v>63</v>
      </c>
      <c r="AG1512" s="5" t="s">
        <v>64</v>
      </c>
      <c r="AH1512" s="5" t="s">
        <v>64</v>
      </c>
      <c r="AI1512" s="5" t="s">
        <v>62</v>
      </c>
      <c r="AJ1512" s="5" t="s">
        <v>64</v>
      </c>
      <c r="AK1512" s="5" t="s">
        <v>62</v>
      </c>
      <c r="AL1512" s="5" t="s">
        <v>63</v>
      </c>
      <c r="AM1512" s="5" t="s">
        <v>63</v>
      </c>
      <c r="AN1512" s="5" t="s">
        <v>62</v>
      </c>
      <c r="AO1512" s="5" t="s">
        <v>62</v>
      </c>
      <c r="AP1512" s="5" t="s">
        <v>64</v>
      </c>
      <c r="AQ1512" s="5" t="s">
        <v>64</v>
      </c>
      <c r="AR1512" s="5" t="s">
        <v>72</v>
      </c>
      <c r="AS1512" s="5" t="s">
        <v>65</v>
      </c>
      <c r="AT1512" s="5" t="s">
        <v>66</v>
      </c>
      <c r="AU1512" s="5" t="s">
        <v>67</v>
      </c>
      <c r="AV1512" s="5" t="s">
        <v>68</v>
      </c>
      <c r="AW1512" s="5" t="s">
        <v>65</v>
      </c>
      <c r="AX1512" s="5" t="s">
        <v>69</v>
      </c>
      <c r="AY1512" s="5">
        <v>77.5</v>
      </c>
      <c r="AZ1512" s="5">
        <v>90.100000000000023</v>
      </c>
    </row>
    <row r="1513" spans="1:52">
      <c r="A1513" s="5">
        <v>29</v>
      </c>
      <c r="B1513" s="5" t="s">
        <v>1477</v>
      </c>
      <c r="C1513" s="6">
        <v>1481</v>
      </c>
      <c r="D1513" s="5" t="s">
        <v>1564</v>
      </c>
      <c r="E1513" s="5" t="str">
        <f>VLOOKUP(B1513,Region!$A$1:$B$76,2,FALSE)</f>
        <v>Region_4</v>
      </c>
      <c r="F1513" s="5" t="str">
        <f>VLOOKUP(D1513,'Used to Match Zip By Sch Name'!$A$2:$E$4714,5,FALSE)</f>
        <v>33610-3533</v>
      </c>
      <c r="G1513" s="5">
        <f>VLOOKUP(D1513,public_school_report!$D$1:$CI$3651,84,FALSE)</f>
        <v>494</v>
      </c>
      <c r="H1513" s="5" t="s">
        <v>6</v>
      </c>
      <c r="I1513" s="5">
        <v>24</v>
      </c>
      <c r="J1513" s="5">
        <v>37</v>
      </c>
      <c r="K1513" s="5">
        <v>32</v>
      </c>
      <c r="L1513" s="5">
        <v>22</v>
      </c>
      <c r="M1513" s="5">
        <v>33</v>
      </c>
      <c r="N1513" s="5">
        <v>30</v>
      </c>
      <c r="O1513" s="5">
        <v>35</v>
      </c>
      <c r="P1513" s="5"/>
      <c r="Q1513" s="5"/>
      <c r="R1513" s="5"/>
      <c r="S1513" s="5"/>
      <c r="T1513" s="5">
        <v>213</v>
      </c>
      <c r="U1513" s="5">
        <v>7</v>
      </c>
      <c r="V1513" s="5">
        <v>30</v>
      </c>
      <c r="W1513" s="5">
        <v>100</v>
      </c>
      <c r="X1513" s="5" t="s">
        <v>73</v>
      </c>
      <c r="Y1513" s="5" t="s">
        <v>72</v>
      </c>
      <c r="Z1513" s="5" t="s">
        <v>72</v>
      </c>
      <c r="AA1513" s="5" t="s">
        <v>72</v>
      </c>
      <c r="AB1513" s="5" t="s">
        <v>72</v>
      </c>
      <c r="AC1513" s="5" t="s">
        <v>72</v>
      </c>
      <c r="AD1513" s="5" t="s">
        <v>72</v>
      </c>
      <c r="AE1513" s="5" t="s">
        <v>63</v>
      </c>
      <c r="AF1513" s="5" t="s">
        <v>62</v>
      </c>
      <c r="AG1513" s="5" t="s">
        <v>63</v>
      </c>
      <c r="AH1513" s="5" t="s">
        <v>62</v>
      </c>
      <c r="AI1513" s="5" t="s">
        <v>63</v>
      </c>
      <c r="AJ1513" s="5" t="s">
        <v>73</v>
      </c>
      <c r="AK1513" s="5" t="s">
        <v>63</v>
      </c>
      <c r="AL1513" s="5" t="s">
        <v>72</v>
      </c>
      <c r="AM1513" s="5" t="s">
        <v>63</v>
      </c>
      <c r="AN1513" s="5" t="s">
        <v>63</v>
      </c>
      <c r="AO1513" s="5" t="s">
        <v>62</v>
      </c>
      <c r="AP1513" s="5" t="s">
        <v>63</v>
      </c>
      <c r="AQ1513" s="5" t="s">
        <v>63</v>
      </c>
      <c r="AR1513" s="5" t="s">
        <v>72</v>
      </c>
      <c r="AS1513" s="5" t="s">
        <v>65</v>
      </c>
      <c r="AT1513" s="5" t="s">
        <v>66</v>
      </c>
      <c r="AU1513" s="5" t="s">
        <v>67</v>
      </c>
      <c r="AV1513" s="5" t="s">
        <v>68</v>
      </c>
      <c r="AW1513" s="5" t="s">
        <v>65</v>
      </c>
      <c r="AX1513" s="5" t="s">
        <v>69</v>
      </c>
      <c r="AY1513" s="5">
        <v>90.9</v>
      </c>
      <c r="AZ1513" s="5">
        <v>95.899999999999977</v>
      </c>
    </row>
    <row r="1514" spans="1:52">
      <c r="A1514" s="5">
        <v>29</v>
      </c>
      <c r="B1514" s="5" t="s">
        <v>1477</v>
      </c>
      <c r="C1514" s="6">
        <v>1482</v>
      </c>
      <c r="D1514" s="5" t="s">
        <v>1565</v>
      </c>
      <c r="E1514" s="5" t="str">
        <f>VLOOKUP(B1514,Region!$A$1:$B$76,2,FALSE)</f>
        <v>Region_4</v>
      </c>
      <c r="F1514" s="5" t="str">
        <f>VLOOKUP(D1514,'Used to Match Zip By Sch Name'!$A$2:$E$4714,5,FALSE)</f>
        <v>33610-1253</v>
      </c>
      <c r="G1514" s="5">
        <f>VLOOKUP(D1514,public_school_report!$D$1:$CI$3651,84,FALSE)</f>
        <v>453</v>
      </c>
      <c r="H1514" s="5" t="s">
        <v>6</v>
      </c>
      <c r="I1514" s="5">
        <v>32</v>
      </c>
      <c r="J1514" s="5">
        <v>45</v>
      </c>
      <c r="K1514" s="5">
        <v>38</v>
      </c>
      <c r="L1514" s="5">
        <v>31</v>
      </c>
      <c r="M1514" s="5">
        <v>50</v>
      </c>
      <c r="N1514" s="5">
        <v>53</v>
      </c>
      <c r="O1514" s="5">
        <v>27</v>
      </c>
      <c r="P1514" s="5">
        <v>52</v>
      </c>
      <c r="Q1514" s="5">
        <v>73</v>
      </c>
      <c r="R1514" s="5"/>
      <c r="S1514" s="5"/>
      <c r="T1514" s="5">
        <v>401</v>
      </c>
      <c r="U1514" s="5">
        <v>9</v>
      </c>
      <c r="V1514" s="5">
        <v>45</v>
      </c>
      <c r="W1514" s="5">
        <v>99</v>
      </c>
      <c r="X1514" s="5" t="s">
        <v>63</v>
      </c>
      <c r="Y1514" s="5" t="s">
        <v>72</v>
      </c>
      <c r="Z1514" s="5" t="s">
        <v>72</v>
      </c>
      <c r="AA1514" s="5" t="s">
        <v>63</v>
      </c>
      <c r="AB1514" s="5" t="s">
        <v>72</v>
      </c>
      <c r="AC1514" s="5" t="s">
        <v>73</v>
      </c>
      <c r="AD1514" s="5" t="s">
        <v>72</v>
      </c>
      <c r="AE1514" s="5" t="s">
        <v>73</v>
      </c>
      <c r="AF1514" s="5" t="s">
        <v>72</v>
      </c>
      <c r="AG1514" s="5" t="s">
        <v>72</v>
      </c>
      <c r="AH1514" s="5" t="s">
        <v>63</v>
      </c>
      <c r="AI1514" s="5" t="s">
        <v>63</v>
      </c>
      <c r="AJ1514" s="5" t="s">
        <v>72</v>
      </c>
      <c r="AK1514" s="5" t="s">
        <v>63</v>
      </c>
      <c r="AL1514" s="5" t="s">
        <v>63</v>
      </c>
      <c r="AM1514" s="5" t="s">
        <v>63</v>
      </c>
      <c r="AN1514" s="5" t="s">
        <v>63</v>
      </c>
      <c r="AO1514" s="5" t="s">
        <v>62</v>
      </c>
      <c r="AP1514" s="5" t="s">
        <v>63</v>
      </c>
      <c r="AQ1514" s="5" t="s">
        <v>63</v>
      </c>
      <c r="AR1514" s="5" t="s">
        <v>72</v>
      </c>
      <c r="AS1514" s="5" t="s">
        <v>65</v>
      </c>
      <c r="AT1514" s="5" t="s">
        <v>66</v>
      </c>
      <c r="AU1514" s="5" t="s">
        <v>67</v>
      </c>
      <c r="AV1514" s="5" t="s">
        <v>68</v>
      </c>
      <c r="AW1514" s="5" t="s">
        <v>65</v>
      </c>
      <c r="AX1514" s="5" t="s">
        <v>78</v>
      </c>
      <c r="AY1514" s="5">
        <v>91.8</v>
      </c>
      <c r="AZ1514" s="5">
        <v>93.7</v>
      </c>
    </row>
    <row r="1515" spans="1:52">
      <c r="A1515" s="5">
        <v>29</v>
      </c>
      <c r="B1515" s="5" t="s">
        <v>1477</v>
      </c>
      <c r="C1515" s="6">
        <v>1541</v>
      </c>
      <c r="D1515" s="5" t="s">
        <v>1566</v>
      </c>
      <c r="E1515" s="5" t="str">
        <f>VLOOKUP(B1515,Region!$A$1:$B$76,2,FALSE)</f>
        <v>Region_4</v>
      </c>
      <c r="F1515" s="5" t="str">
        <f>VLOOKUP(D1515,'Used to Match Zip By Sch Name'!$A$2:$E$4714,5,FALSE)</f>
        <v>33647-3500</v>
      </c>
      <c r="G1515" s="5" t="e">
        <f>VLOOKUP(D1515,public_school_report!$D$1:$CI$3651,84,FALSE)</f>
        <v>#N/A</v>
      </c>
      <c r="H1515" s="5"/>
      <c r="I1515" s="5">
        <v>46</v>
      </c>
      <c r="J1515" s="5">
        <v>51</v>
      </c>
      <c r="K1515" s="5">
        <v>36</v>
      </c>
      <c r="L1515" s="5">
        <v>35</v>
      </c>
      <c r="M1515" s="5">
        <v>42</v>
      </c>
      <c r="N1515" s="5">
        <v>46</v>
      </c>
      <c r="O1515" s="5">
        <v>78</v>
      </c>
      <c r="P1515" s="5">
        <v>65</v>
      </c>
      <c r="Q1515" s="5"/>
      <c r="R1515" s="5">
        <v>90</v>
      </c>
      <c r="S1515" s="5">
        <v>40</v>
      </c>
      <c r="T1515" s="5">
        <v>529</v>
      </c>
      <c r="U1515" s="5">
        <v>10</v>
      </c>
      <c r="V1515" s="5">
        <v>53</v>
      </c>
      <c r="W1515" s="5">
        <v>97</v>
      </c>
      <c r="X1515" s="5" t="s">
        <v>63</v>
      </c>
      <c r="Y1515" s="5" t="s">
        <v>63</v>
      </c>
      <c r="Z1515" s="5" t="s">
        <v>63</v>
      </c>
      <c r="AA1515" s="5" t="s">
        <v>63</v>
      </c>
      <c r="AB1515" s="5" t="s">
        <v>62</v>
      </c>
      <c r="AC1515" s="5" t="s">
        <v>62</v>
      </c>
      <c r="AD1515" s="5" t="s">
        <v>62</v>
      </c>
      <c r="AE1515" s="5" t="s">
        <v>62</v>
      </c>
      <c r="AF1515" s="5" t="s">
        <v>62</v>
      </c>
      <c r="AG1515" s="5" t="s">
        <v>62</v>
      </c>
      <c r="AH1515" s="5" t="s">
        <v>63</v>
      </c>
      <c r="AI1515" s="5" t="s">
        <v>64</v>
      </c>
      <c r="AJ1515" s="5" t="s">
        <v>62</v>
      </c>
      <c r="AK1515" s="5" t="s">
        <v>62</v>
      </c>
      <c r="AL1515" s="5" t="s">
        <v>62</v>
      </c>
      <c r="AM1515" s="5" t="s">
        <v>62</v>
      </c>
      <c r="AN1515" s="5" t="s">
        <v>65</v>
      </c>
      <c r="AO1515" s="5" t="s">
        <v>66</v>
      </c>
      <c r="AP1515" s="5" t="s">
        <v>66</v>
      </c>
      <c r="AQ1515" s="5" t="s">
        <v>66</v>
      </c>
      <c r="AR1515" s="5" t="s">
        <v>66</v>
      </c>
      <c r="AS1515" s="5" t="s">
        <v>65</v>
      </c>
      <c r="AT1515" s="5" t="s">
        <v>66</v>
      </c>
      <c r="AU1515" s="5" t="s">
        <v>67</v>
      </c>
      <c r="AV1515" s="5" t="s">
        <v>68</v>
      </c>
      <c r="AW1515" s="5" t="s">
        <v>65</v>
      </c>
      <c r="AX1515" s="5" t="s">
        <v>82</v>
      </c>
      <c r="AY1515" s="5">
        <v>69.8</v>
      </c>
      <c r="AZ1515" s="5">
        <v>66.5</v>
      </c>
    </row>
    <row r="1516" spans="1:52">
      <c r="A1516" s="5">
        <v>29</v>
      </c>
      <c r="B1516" s="5" t="s">
        <v>1477</v>
      </c>
      <c r="C1516" s="6">
        <v>1542</v>
      </c>
      <c r="D1516" s="5" t="s">
        <v>1567</v>
      </c>
      <c r="E1516" s="5" t="str">
        <f>VLOOKUP(B1516,Region!$A$1:$B$76,2,FALSE)</f>
        <v>Region_4</v>
      </c>
      <c r="F1516" s="5" t="str">
        <f>VLOOKUP(D1516,'Used to Match Zip By Sch Name'!$A$2:$E$4714,5,FALSE)</f>
        <v>33605-2305</v>
      </c>
      <c r="G1516" s="5">
        <f>VLOOKUP(D1516,public_school_report!$D$1:$CI$3651,84,FALSE)</f>
        <v>501</v>
      </c>
      <c r="H1516" s="5" t="s">
        <v>6</v>
      </c>
      <c r="I1516" s="5">
        <v>46</v>
      </c>
      <c r="J1516" s="5">
        <v>53</v>
      </c>
      <c r="K1516" s="5">
        <v>46</v>
      </c>
      <c r="L1516" s="5">
        <v>49</v>
      </c>
      <c r="M1516" s="5">
        <v>53</v>
      </c>
      <c r="N1516" s="5">
        <v>42</v>
      </c>
      <c r="O1516" s="5">
        <v>47</v>
      </c>
      <c r="P1516" s="5">
        <v>70</v>
      </c>
      <c r="Q1516" s="5">
        <v>83</v>
      </c>
      <c r="R1516" s="5"/>
      <c r="S1516" s="5"/>
      <c r="T1516" s="5">
        <v>489</v>
      </c>
      <c r="U1516" s="5">
        <v>9</v>
      </c>
      <c r="V1516" s="5">
        <v>54</v>
      </c>
      <c r="W1516" s="5">
        <v>100</v>
      </c>
      <c r="X1516" s="5" t="s">
        <v>62</v>
      </c>
      <c r="Y1516" s="5" t="s">
        <v>62</v>
      </c>
      <c r="Z1516" s="5" t="s">
        <v>62</v>
      </c>
      <c r="AA1516" s="5" t="s">
        <v>63</v>
      </c>
      <c r="AB1516" s="5" t="s">
        <v>62</v>
      </c>
      <c r="AC1516" s="5" t="s">
        <v>64</v>
      </c>
      <c r="AD1516" s="5" t="s">
        <v>62</v>
      </c>
      <c r="AE1516" s="5" t="s">
        <v>72</v>
      </c>
      <c r="AF1516" s="5" t="s">
        <v>66</v>
      </c>
      <c r="AG1516" s="5" t="s">
        <v>66</v>
      </c>
      <c r="AH1516" s="5" t="s">
        <v>66</v>
      </c>
      <c r="AI1516" s="5" t="s">
        <v>66</v>
      </c>
      <c r="AJ1516" s="5" t="s">
        <v>66</v>
      </c>
      <c r="AK1516" s="5" t="s">
        <v>66</v>
      </c>
      <c r="AL1516" s="5" t="s">
        <v>66</v>
      </c>
      <c r="AM1516" s="5" t="s">
        <v>66</v>
      </c>
      <c r="AN1516" s="5" t="s">
        <v>66</v>
      </c>
      <c r="AO1516" s="5" t="s">
        <v>66</v>
      </c>
      <c r="AP1516" s="5" t="s">
        <v>66</v>
      </c>
      <c r="AQ1516" s="5" t="s">
        <v>66</v>
      </c>
      <c r="AR1516" s="5" t="s">
        <v>66</v>
      </c>
      <c r="AS1516" s="5" t="s">
        <v>65</v>
      </c>
      <c r="AT1516" s="5" t="s">
        <v>66</v>
      </c>
      <c r="AU1516" s="5" t="s">
        <v>67</v>
      </c>
      <c r="AV1516" s="5" t="s">
        <v>68</v>
      </c>
      <c r="AW1516" s="5" t="s">
        <v>65</v>
      </c>
      <c r="AX1516" s="5" t="s">
        <v>78</v>
      </c>
      <c r="AY1516" s="5">
        <v>79.8</v>
      </c>
      <c r="AZ1516" s="5">
        <v>71.899999999999977</v>
      </c>
    </row>
    <row r="1517" spans="1:52">
      <c r="A1517" s="5">
        <v>29</v>
      </c>
      <c r="B1517" s="5" t="s">
        <v>1477</v>
      </c>
      <c r="C1517" s="6">
        <v>1551</v>
      </c>
      <c r="D1517" s="5" t="s">
        <v>1568</v>
      </c>
      <c r="E1517" s="5" t="str">
        <f>VLOOKUP(B1517,Region!$A$1:$B$76,2,FALSE)</f>
        <v>Region_4</v>
      </c>
      <c r="F1517" s="5" t="str">
        <f>VLOOKUP(D1517,'Used to Match Zip By Sch Name'!$A$2:$E$4714,5,FALSE)</f>
        <v>33618-1337</v>
      </c>
      <c r="G1517" s="5" t="e">
        <f>VLOOKUP(D1517,public_school_report!$D$1:$CI$3651,84,FALSE)</f>
        <v>#N/A</v>
      </c>
      <c r="H1517" s="5"/>
      <c r="I1517" s="5">
        <v>56</v>
      </c>
      <c r="J1517" s="5">
        <v>48</v>
      </c>
      <c r="K1517" s="5">
        <v>40</v>
      </c>
      <c r="L1517" s="5">
        <v>54</v>
      </c>
      <c r="M1517" s="5">
        <v>38</v>
      </c>
      <c r="N1517" s="5">
        <v>47</v>
      </c>
      <c r="O1517" s="5">
        <v>72</v>
      </c>
      <c r="P1517" s="5">
        <v>75</v>
      </c>
      <c r="Q1517" s="5"/>
      <c r="R1517" s="5">
        <v>91</v>
      </c>
      <c r="S1517" s="5">
        <v>39</v>
      </c>
      <c r="T1517" s="5">
        <v>560</v>
      </c>
      <c r="U1517" s="5">
        <v>10</v>
      </c>
      <c r="V1517" s="5">
        <v>56</v>
      </c>
      <c r="W1517" s="5">
        <v>97</v>
      </c>
      <c r="X1517" s="5" t="s">
        <v>62</v>
      </c>
      <c r="Y1517" s="5" t="s">
        <v>62</v>
      </c>
      <c r="Z1517" s="5" t="s">
        <v>63</v>
      </c>
      <c r="AA1517" s="5" t="s">
        <v>63</v>
      </c>
      <c r="AB1517" s="5" t="s">
        <v>62</v>
      </c>
      <c r="AC1517" s="5" t="s">
        <v>62</v>
      </c>
      <c r="AD1517" s="5" t="s">
        <v>62</v>
      </c>
      <c r="AE1517" s="5" t="s">
        <v>64</v>
      </c>
      <c r="AF1517" s="5" t="s">
        <v>62</v>
      </c>
      <c r="AG1517" s="5" t="s">
        <v>64</v>
      </c>
      <c r="AH1517" s="5" t="s">
        <v>62</v>
      </c>
      <c r="AI1517" s="5" t="s">
        <v>64</v>
      </c>
      <c r="AJ1517" s="5" t="s">
        <v>62</v>
      </c>
      <c r="AK1517" s="5" t="s">
        <v>64</v>
      </c>
      <c r="AL1517" s="5" t="s">
        <v>63</v>
      </c>
      <c r="AM1517" s="5" t="s">
        <v>62</v>
      </c>
      <c r="AN1517" s="5" t="s">
        <v>64</v>
      </c>
      <c r="AO1517" s="5" t="s">
        <v>62</v>
      </c>
      <c r="AP1517" s="5" t="s">
        <v>63</v>
      </c>
      <c r="AQ1517" s="5" t="s">
        <v>63</v>
      </c>
      <c r="AR1517" s="5" t="s">
        <v>63</v>
      </c>
      <c r="AS1517" s="5" t="s">
        <v>65</v>
      </c>
      <c r="AT1517" s="5" t="s">
        <v>66</v>
      </c>
      <c r="AU1517" s="5" t="s">
        <v>67</v>
      </c>
      <c r="AV1517" s="5" t="s">
        <v>67</v>
      </c>
      <c r="AW1517" s="5" t="s">
        <v>65</v>
      </c>
      <c r="AX1517" s="5" t="s">
        <v>82</v>
      </c>
      <c r="AY1517" s="5">
        <v>62.4</v>
      </c>
      <c r="AZ1517" s="5">
        <v>57.499999999999993</v>
      </c>
    </row>
    <row r="1518" spans="1:52">
      <c r="A1518" s="5">
        <v>29</v>
      </c>
      <c r="B1518" s="5" t="s">
        <v>1477</v>
      </c>
      <c r="C1518" s="6">
        <v>1601</v>
      </c>
      <c r="D1518" s="5" t="s">
        <v>1569</v>
      </c>
      <c r="E1518" s="5" t="str">
        <f>VLOOKUP(B1518,Region!$A$1:$B$76,2,FALSE)</f>
        <v>Region_4</v>
      </c>
      <c r="F1518" s="5" t="str">
        <f>VLOOKUP(D1518,'Used to Match Zip By Sch Name'!$A$2:$E$4714,5,FALSE)</f>
        <v>33534-4320</v>
      </c>
      <c r="G1518" s="5">
        <f>VLOOKUP(D1518,public_school_report!$D$1:$CI$3651,84,FALSE)</f>
        <v>612</v>
      </c>
      <c r="H1518" s="5" t="s">
        <v>4</v>
      </c>
      <c r="I1518" s="5">
        <v>33</v>
      </c>
      <c r="J1518" s="5">
        <v>52</v>
      </c>
      <c r="K1518" s="5">
        <v>56</v>
      </c>
      <c r="L1518" s="5">
        <v>45</v>
      </c>
      <c r="M1518" s="5">
        <v>65</v>
      </c>
      <c r="N1518" s="5">
        <v>48</v>
      </c>
      <c r="O1518" s="5">
        <v>32</v>
      </c>
      <c r="P1518" s="5"/>
      <c r="Q1518" s="5"/>
      <c r="R1518" s="5"/>
      <c r="S1518" s="5"/>
      <c r="T1518" s="5">
        <v>331</v>
      </c>
      <c r="U1518" s="5">
        <v>7</v>
      </c>
      <c r="V1518" s="5">
        <v>47</v>
      </c>
      <c r="W1518" s="5">
        <v>100</v>
      </c>
      <c r="X1518" s="5" t="s">
        <v>63</v>
      </c>
      <c r="Y1518" s="5" t="s">
        <v>72</v>
      </c>
      <c r="Z1518" s="5" t="s">
        <v>63</v>
      </c>
      <c r="AA1518" s="5" t="s">
        <v>72</v>
      </c>
      <c r="AB1518" s="5" t="s">
        <v>72</v>
      </c>
      <c r="AC1518" s="5" t="s">
        <v>72</v>
      </c>
      <c r="AD1518" s="5" t="s">
        <v>72</v>
      </c>
      <c r="AE1518" s="5" t="s">
        <v>72</v>
      </c>
      <c r="AF1518" s="5" t="s">
        <v>63</v>
      </c>
      <c r="AG1518" s="5" t="s">
        <v>62</v>
      </c>
      <c r="AH1518" s="5" t="s">
        <v>62</v>
      </c>
      <c r="AI1518" s="5" t="s">
        <v>62</v>
      </c>
      <c r="AJ1518" s="5" t="s">
        <v>63</v>
      </c>
      <c r="AK1518" s="5" t="s">
        <v>62</v>
      </c>
      <c r="AL1518" s="5" t="s">
        <v>63</v>
      </c>
      <c r="AM1518" s="5" t="s">
        <v>63</v>
      </c>
      <c r="AN1518" s="5" t="s">
        <v>63</v>
      </c>
      <c r="AO1518" s="5" t="s">
        <v>72</v>
      </c>
      <c r="AP1518" s="5" t="s">
        <v>63</v>
      </c>
      <c r="AQ1518" s="5" t="s">
        <v>63</v>
      </c>
      <c r="AR1518" s="5" t="s">
        <v>72</v>
      </c>
      <c r="AS1518" s="5" t="s">
        <v>65</v>
      </c>
      <c r="AT1518" s="5" t="s">
        <v>66</v>
      </c>
      <c r="AU1518" s="5" t="s">
        <v>67</v>
      </c>
      <c r="AV1518" s="5" t="s">
        <v>68</v>
      </c>
      <c r="AW1518" s="5" t="s">
        <v>65</v>
      </c>
      <c r="AX1518" s="5" t="s">
        <v>69</v>
      </c>
      <c r="AY1518" s="5">
        <v>67.3</v>
      </c>
      <c r="AZ1518" s="5">
        <v>94.3</v>
      </c>
    </row>
    <row r="1519" spans="1:52">
      <c r="A1519" s="5">
        <v>29</v>
      </c>
      <c r="B1519" s="5" t="s">
        <v>1477</v>
      </c>
      <c r="C1519" s="6">
        <v>1681</v>
      </c>
      <c r="D1519" s="5" t="s">
        <v>1570</v>
      </c>
      <c r="E1519" s="5" t="str">
        <f>VLOOKUP(B1519,Region!$A$1:$B$76,2,FALSE)</f>
        <v>Region_4</v>
      </c>
      <c r="F1519" s="5" t="str">
        <f>VLOOKUP(D1519,'Used to Match Zip By Sch Name'!$A$2:$E$4714,5,FALSE)</f>
        <v>33606-2734</v>
      </c>
      <c r="G1519" s="5">
        <f>VLOOKUP(D1519,public_school_report!$D$1:$CI$3651,84,FALSE)</f>
        <v>568</v>
      </c>
      <c r="H1519" s="5" t="s">
        <v>6</v>
      </c>
      <c r="I1519" s="5">
        <v>85</v>
      </c>
      <c r="J1519" s="5">
        <v>68</v>
      </c>
      <c r="K1519" s="5">
        <v>69</v>
      </c>
      <c r="L1519" s="5">
        <v>87</v>
      </c>
      <c r="M1519" s="5">
        <v>80</v>
      </c>
      <c r="N1519" s="5">
        <v>63</v>
      </c>
      <c r="O1519" s="5">
        <v>80</v>
      </c>
      <c r="P1519" s="5"/>
      <c r="Q1519" s="5"/>
      <c r="R1519" s="5"/>
      <c r="S1519" s="5"/>
      <c r="T1519" s="5">
        <v>532</v>
      </c>
      <c r="U1519" s="5">
        <v>7</v>
      </c>
      <c r="V1519" s="5">
        <v>76</v>
      </c>
      <c r="W1519" s="5">
        <v>100</v>
      </c>
      <c r="X1519" s="5" t="s">
        <v>64</v>
      </c>
      <c r="Y1519" s="5" t="s">
        <v>64</v>
      </c>
      <c r="Z1519" s="5" t="s">
        <v>64</v>
      </c>
      <c r="AA1519" s="5" t="s">
        <v>64</v>
      </c>
      <c r="AB1519" s="5" t="s">
        <v>64</v>
      </c>
      <c r="AC1519" s="5" t="s">
        <v>64</v>
      </c>
      <c r="AD1519" s="5" t="s">
        <v>64</v>
      </c>
      <c r="AE1519" s="5" t="s">
        <v>64</v>
      </c>
      <c r="AF1519" s="5" t="s">
        <v>64</v>
      </c>
      <c r="AG1519" s="5" t="s">
        <v>64</v>
      </c>
      <c r="AH1519" s="5" t="s">
        <v>64</v>
      </c>
      <c r="AI1519" s="5" t="s">
        <v>64</v>
      </c>
      <c r="AJ1519" s="5" t="s">
        <v>64</v>
      </c>
      <c r="AK1519" s="5" t="s">
        <v>64</v>
      </c>
      <c r="AL1519" s="5" t="s">
        <v>64</v>
      </c>
      <c r="AM1519" s="5" t="s">
        <v>64</v>
      </c>
      <c r="AN1519" s="5" t="s">
        <v>64</v>
      </c>
      <c r="AO1519" s="5" t="s">
        <v>64</v>
      </c>
      <c r="AP1519" s="5" t="s">
        <v>64</v>
      </c>
      <c r="AQ1519" s="5" t="s">
        <v>62</v>
      </c>
      <c r="AR1519" s="5" t="s">
        <v>64</v>
      </c>
      <c r="AS1519" s="5" t="s">
        <v>65</v>
      </c>
      <c r="AT1519" s="5" t="s">
        <v>66</v>
      </c>
      <c r="AU1519" s="5" t="s">
        <v>67</v>
      </c>
      <c r="AV1519" s="5" t="s">
        <v>67</v>
      </c>
      <c r="AW1519" s="5" t="s">
        <v>65</v>
      </c>
      <c r="AX1519" s="5" t="s">
        <v>69</v>
      </c>
      <c r="AY1519" s="5">
        <v>30</v>
      </c>
      <c r="AZ1519" s="5">
        <v>12.1</v>
      </c>
    </row>
    <row r="1520" spans="1:52">
      <c r="A1520" s="5">
        <v>29</v>
      </c>
      <c r="B1520" s="5" t="s">
        <v>1477</v>
      </c>
      <c r="C1520" s="6">
        <v>1721</v>
      </c>
      <c r="D1520" s="5" t="s">
        <v>1571</v>
      </c>
      <c r="E1520" s="5" t="str">
        <f>VLOOKUP(B1520,Region!$A$1:$B$76,2,FALSE)</f>
        <v>Region_4</v>
      </c>
      <c r="F1520" s="5" t="str">
        <f>VLOOKUP(D1520,'Used to Match Zip By Sch Name'!$A$2:$E$4714,5,FALSE)</f>
        <v>33629-4439</v>
      </c>
      <c r="G1520" s="5">
        <f>VLOOKUP(D1520,public_school_report!$D$1:$CI$3651,84,FALSE)</f>
        <v>453</v>
      </c>
      <c r="H1520" s="5" t="s">
        <v>6</v>
      </c>
      <c r="I1520" s="5">
        <v>83</v>
      </c>
      <c r="J1520" s="5">
        <v>73</v>
      </c>
      <c r="K1520" s="5">
        <v>58</v>
      </c>
      <c r="L1520" s="5">
        <v>81</v>
      </c>
      <c r="M1520" s="5">
        <v>73</v>
      </c>
      <c r="N1520" s="5">
        <v>65</v>
      </c>
      <c r="O1520" s="5">
        <v>74</v>
      </c>
      <c r="P1520" s="5"/>
      <c r="Q1520" s="5"/>
      <c r="R1520" s="5"/>
      <c r="S1520" s="5"/>
      <c r="T1520" s="5">
        <v>507</v>
      </c>
      <c r="U1520" s="5">
        <v>7</v>
      </c>
      <c r="V1520" s="5">
        <v>72</v>
      </c>
      <c r="W1520" s="5">
        <v>100</v>
      </c>
      <c r="X1520" s="5" t="s">
        <v>64</v>
      </c>
      <c r="Y1520" s="5" t="s">
        <v>64</v>
      </c>
      <c r="Z1520" s="5" t="s">
        <v>64</v>
      </c>
      <c r="AA1520" s="5" t="s">
        <v>64</v>
      </c>
      <c r="AB1520" s="5" t="s">
        <v>64</v>
      </c>
      <c r="AC1520" s="5" t="s">
        <v>64</v>
      </c>
      <c r="AD1520" s="5" t="s">
        <v>64</v>
      </c>
      <c r="AE1520" s="5" t="s">
        <v>64</v>
      </c>
      <c r="AF1520" s="5" t="s">
        <v>64</v>
      </c>
      <c r="AG1520" s="5" t="s">
        <v>64</v>
      </c>
      <c r="AH1520" s="5" t="s">
        <v>64</v>
      </c>
      <c r="AI1520" s="5" t="s">
        <v>62</v>
      </c>
      <c r="AJ1520" s="5" t="s">
        <v>64</v>
      </c>
      <c r="AK1520" s="5" t="s">
        <v>62</v>
      </c>
      <c r="AL1520" s="5" t="s">
        <v>64</v>
      </c>
      <c r="AM1520" s="5" t="s">
        <v>64</v>
      </c>
      <c r="AN1520" s="5" t="s">
        <v>64</v>
      </c>
      <c r="AO1520" s="5" t="s">
        <v>62</v>
      </c>
      <c r="AP1520" s="5" t="s">
        <v>62</v>
      </c>
      <c r="AQ1520" s="5" t="s">
        <v>64</v>
      </c>
      <c r="AR1520" s="5" t="s">
        <v>62</v>
      </c>
      <c r="AS1520" s="5" t="s">
        <v>65</v>
      </c>
      <c r="AT1520" s="5" t="s">
        <v>66</v>
      </c>
      <c r="AU1520" s="5" t="s">
        <v>67</v>
      </c>
      <c r="AV1520" s="5" t="s">
        <v>67</v>
      </c>
      <c r="AW1520" s="5" t="s">
        <v>65</v>
      </c>
      <c r="AX1520" s="5" t="s">
        <v>69</v>
      </c>
      <c r="AY1520" s="5">
        <v>41.2</v>
      </c>
      <c r="AZ1520" s="5">
        <v>31.4</v>
      </c>
    </row>
    <row r="1521" spans="1:52">
      <c r="A1521" s="5">
        <v>29</v>
      </c>
      <c r="B1521" s="5" t="s">
        <v>1477</v>
      </c>
      <c r="C1521" s="6">
        <v>1761</v>
      </c>
      <c r="D1521" s="5" t="s">
        <v>1572</v>
      </c>
      <c r="E1521" s="5" t="str">
        <f>VLOOKUP(B1521,Region!$A$1:$B$76,2,FALSE)</f>
        <v>Region_4</v>
      </c>
      <c r="F1521" s="5" t="str">
        <f>VLOOKUP(D1521,'Used to Match Zip By Sch Name'!$A$2:$E$4714,5,FALSE)</f>
        <v>33602-1310</v>
      </c>
      <c r="G1521" s="5">
        <f>VLOOKUP(D1521,public_school_report!$D$1:$CI$3651,84,FALSE)</f>
        <v>403</v>
      </c>
      <c r="H1521" s="5" t="s">
        <v>6</v>
      </c>
      <c r="I1521" s="5">
        <v>29</v>
      </c>
      <c r="J1521" s="5">
        <v>51</v>
      </c>
      <c r="K1521" s="5">
        <v>64</v>
      </c>
      <c r="L1521" s="5">
        <v>37</v>
      </c>
      <c r="M1521" s="5">
        <v>50</v>
      </c>
      <c r="N1521" s="5">
        <v>63</v>
      </c>
      <c r="O1521" s="5">
        <v>26</v>
      </c>
      <c r="P1521" s="5"/>
      <c r="Q1521" s="5"/>
      <c r="R1521" s="5"/>
      <c r="S1521" s="5"/>
      <c r="T1521" s="5">
        <v>320</v>
      </c>
      <c r="U1521" s="5">
        <v>7</v>
      </c>
      <c r="V1521" s="5">
        <v>46</v>
      </c>
      <c r="W1521" s="5">
        <v>100</v>
      </c>
      <c r="X1521" s="5" t="s">
        <v>63</v>
      </c>
      <c r="Y1521" s="5" t="s">
        <v>72</v>
      </c>
      <c r="Z1521" s="5" t="s">
        <v>63</v>
      </c>
      <c r="AA1521" s="5" t="s">
        <v>72</v>
      </c>
      <c r="AB1521" s="5" t="s">
        <v>72</v>
      </c>
      <c r="AC1521" s="5" t="s">
        <v>62</v>
      </c>
      <c r="AD1521" s="5" t="s">
        <v>62</v>
      </c>
      <c r="AE1521" s="5" t="s">
        <v>72</v>
      </c>
      <c r="AF1521" s="5" t="s">
        <v>63</v>
      </c>
      <c r="AG1521" s="5" t="s">
        <v>72</v>
      </c>
      <c r="AH1521" s="5" t="s">
        <v>63</v>
      </c>
      <c r="AI1521" s="5" t="s">
        <v>63</v>
      </c>
      <c r="AJ1521" s="5" t="s">
        <v>72</v>
      </c>
      <c r="AK1521" s="5" t="s">
        <v>63</v>
      </c>
      <c r="AL1521" s="5" t="s">
        <v>72</v>
      </c>
      <c r="AM1521" s="5" t="s">
        <v>63</v>
      </c>
      <c r="AN1521" s="5" t="s">
        <v>63</v>
      </c>
      <c r="AO1521" s="5" t="s">
        <v>65</v>
      </c>
      <c r="AP1521" s="5" t="s">
        <v>66</v>
      </c>
      <c r="AQ1521" s="5" t="s">
        <v>66</v>
      </c>
      <c r="AR1521" s="5" t="s">
        <v>72</v>
      </c>
      <c r="AS1521" s="5" t="s">
        <v>65</v>
      </c>
      <c r="AT1521" s="5" t="s">
        <v>66</v>
      </c>
      <c r="AU1521" s="5" t="s">
        <v>67</v>
      </c>
      <c r="AV1521" s="5" t="s">
        <v>68</v>
      </c>
      <c r="AW1521" s="5" t="s">
        <v>65</v>
      </c>
      <c r="AX1521" s="5" t="s">
        <v>69</v>
      </c>
      <c r="AY1521" s="5">
        <v>96.7</v>
      </c>
      <c r="AZ1521" s="5">
        <v>96.1</v>
      </c>
    </row>
    <row r="1522" spans="1:52">
      <c r="A1522" s="5">
        <v>29</v>
      </c>
      <c r="B1522" s="5" t="s">
        <v>1477</v>
      </c>
      <c r="C1522" s="6">
        <v>1776</v>
      </c>
      <c r="D1522" s="5" t="s">
        <v>1573</v>
      </c>
      <c r="E1522" s="5" t="str">
        <f>VLOOKUP(B1522,Region!$A$1:$B$76,2,FALSE)</f>
        <v>Region_4</v>
      </c>
      <c r="F1522" s="5" t="str">
        <f>VLOOKUP(D1522,'Used to Match Zip By Sch Name'!$A$2:$E$4714,5,FALSE)</f>
        <v>33615-1339</v>
      </c>
      <c r="G1522" s="5">
        <f>VLOOKUP(D1522,public_school_report!$D$1:$CI$3651,84,FALSE)</f>
        <v>671</v>
      </c>
      <c r="H1522" s="5" t="s">
        <v>4</v>
      </c>
      <c r="I1522" s="5">
        <v>43</v>
      </c>
      <c r="J1522" s="5">
        <v>50</v>
      </c>
      <c r="K1522" s="5">
        <v>51</v>
      </c>
      <c r="L1522" s="5">
        <v>60</v>
      </c>
      <c r="M1522" s="5">
        <v>68</v>
      </c>
      <c r="N1522" s="5">
        <v>54</v>
      </c>
      <c r="O1522" s="5">
        <v>46</v>
      </c>
      <c r="P1522" s="5"/>
      <c r="Q1522" s="5"/>
      <c r="R1522" s="5"/>
      <c r="S1522" s="5"/>
      <c r="T1522" s="5">
        <v>372</v>
      </c>
      <c r="U1522" s="5">
        <v>7</v>
      </c>
      <c r="V1522" s="5">
        <v>53</v>
      </c>
      <c r="W1522" s="5">
        <v>100</v>
      </c>
      <c r="X1522" s="5" t="s">
        <v>63</v>
      </c>
      <c r="Y1522" s="5" t="s">
        <v>62</v>
      </c>
      <c r="Z1522" s="5" t="s">
        <v>63</v>
      </c>
      <c r="AA1522" s="5" t="s">
        <v>62</v>
      </c>
      <c r="AB1522" s="5" t="s">
        <v>62</v>
      </c>
      <c r="AC1522" s="5" t="s">
        <v>62</v>
      </c>
      <c r="AD1522" s="5" t="s">
        <v>62</v>
      </c>
      <c r="AE1522" s="5" t="s">
        <v>64</v>
      </c>
      <c r="AF1522" s="5" t="s">
        <v>64</v>
      </c>
      <c r="AG1522" s="5" t="s">
        <v>64</v>
      </c>
      <c r="AH1522" s="5" t="s">
        <v>64</v>
      </c>
      <c r="AI1522" s="5" t="s">
        <v>64</v>
      </c>
      <c r="AJ1522" s="5" t="s">
        <v>64</v>
      </c>
      <c r="AK1522" s="5" t="s">
        <v>64</v>
      </c>
      <c r="AL1522" s="5" t="s">
        <v>64</v>
      </c>
      <c r="AM1522" s="5" t="s">
        <v>64</v>
      </c>
      <c r="AN1522" s="5" t="s">
        <v>64</v>
      </c>
      <c r="AO1522" s="5" t="s">
        <v>64</v>
      </c>
      <c r="AP1522" s="5" t="s">
        <v>63</v>
      </c>
      <c r="AQ1522" s="5" t="s">
        <v>64</v>
      </c>
      <c r="AR1522" s="5" t="s">
        <v>63</v>
      </c>
      <c r="AS1522" s="5" t="s">
        <v>65</v>
      </c>
      <c r="AT1522" s="5" t="s">
        <v>66</v>
      </c>
      <c r="AU1522" s="5" t="s">
        <v>67</v>
      </c>
      <c r="AV1522" s="5" t="s">
        <v>68</v>
      </c>
      <c r="AW1522" s="5" t="s">
        <v>65</v>
      </c>
      <c r="AX1522" s="5" t="s">
        <v>69</v>
      </c>
      <c r="AY1522" s="5">
        <v>90.9</v>
      </c>
      <c r="AZ1522" s="5">
        <v>85.6</v>
      </c>
    </row>
    <row r="1523" spans="1:52" s="18" customFormat="1">
      <c r="A1523" s="19">
        <v>29</v>
      </c>
      <c r="B1523" s="19" t="s">
        <v>1477</v>
      </c>
      <c r="C1523" s="20">
        <v>1781</v>
      </c>
      <c r="D1523" s="19" t="s">
        <v>1574</v>
      </c>
      <c r="E1523" s="5" t="str">
        <f>VLOOKUP(B1523,Region!$A$1:$B$76,2,FALSE)</f>
        <v>Region_4</v>
      </c>
      <c r="F1523" s="5" t="e">
        <f>VLOOKUP(D1523,'Used to Match Zip By Sch Name'!$A$2:$E$4714,5,FALSE)</f>
        <v>#N/A</v>
      </c>
      <c r="G1523" s="5">
        <f>VLOOKUP(D1523,public_school_report!$D$1:$CI$3651,84,FALSE)</f>
        <v>720</v>
      </c>
      <c r="H1523" s="5" t="s">
        <v>4</v>
      </c>
      <c r="I1523" s="19">
        <v>32</v>
      </c>
      <c r="J1523" s="19">
        <v>43</v>
      </c>
      <c r="K1523" s="19">
        <v>47</v>
      </c>
      <c r="L1523" s="19">
        <v>32</v>
      </c>
      <c r="M1523" s="19">
        <v>46</v>
      </c>
      <c r="N1523" s="19">
        <v>44</v>
      </c>
      <c r="O1523" s="19">
        <v>28</v>
      </c>
      <c r="P1523" s="19">
        <v>33</v>
      </c>
      <c r="Q1523" s="19">
        <v>69</v>
      </c>
      <c r="R1523" s="19"/>
      <c r="S1523" s="19"/>
      <c r="T1523" s="19">
        <v>374</v>
      </c>
      <c r="U1523" s="19">
        <v>9</v>
      </c>
      <c r="V1523" s="19">
        <v>42</v>
      </c>
      <c r="W1523" s="19">
        <v>95</v>
      </c>
      <c r="X1523" s="19" t="s">
        <v>63</v>
      </c>
      <c r="Y1523" s="19" t="s">
        <v>72</v>
      </c>
      <c r="Z1523" s="19" t="s">
        <v>72</v>
      </c>
      <c r="AA1523" s="19" t="s">
        <v>63</v>
      </c>
      <c r="AB1523" s="19" t="s">
        <v>63</v>
      </c>
      <c r="AC1523" s="19" t="s">
        <v>72</v>
      </c>
      <c r="AD1523" s="19" t="s">
        <v>72</v>
      </c>
      <c r="AE1523" s="19" t="s">
        <v>72</v>
      </c>
      <c r="AF1523" s="19" t="s">
        <v>63</v>
      </c>
      <c r="AG1523" s="19" t="s">
        <v>62</v>
      </c>
      <c r="AH1523" s="19" t="s">
        <v>63</v>
      </c>
      <c r="AI1523" s="19" t="s">
        <v>63</v>
      </c>
      <c r="AJ1523" s="19" t="s">
        <v>63</v>
      </c>
      <c r="AK1523" s="19" t="s">
        <v>62</v>
      </c>
      <c r="AL1523" s="19" t="s">
        <v>63</v>
      </c>
      <c r="AM1523" s="19" t="s">
        <v>63</v>
      </c>
      <c r="AN1523" s="19" t="s">
        <v>62</v>
      </c>
      <c r="AO1523" s="19" t="s">
        <v>64</v>
      </c>
      <c r="AP1523" s="19" t="s">
        <v>64</v>
      </c>
      <c r="AQ1523" s="19" t="s">
        <v>63</v>
      </c>
      <c r="AR1523" s="19" t="s">
        <v>62</v>
      </c>
      <c r="AS1523" s="19" t="s">
        <v>65</v>
      </c>
      <c r="AT1523" s="19" t="s">
        <v>66</v>
      </c>
      <c r="AU1523" s="19" t="s">
        <v>67</v>
      </c>
      <c r="AV1523" s="19" t="s">
        <v>68</v>
      </c>
      <c r="AW1523" s="19" t="s">
        <v>65</v>
      </c>
      <c r="AX1523" s="19" t="s">
        <v>78</v>
      </c>
      <c r="AY1523" s="19">
        <v>85.3</v>
      </c>
      <c r="AZ1523" s="19">
        <v>89.8</v>
      </c>
    </row>
    <row r="1524" spans="1:52">
      <c r="A1524" s="5">
        <v>29</v>
      </c>
      <c r="B1524" s="5" t="s">
        <v>1477</v>
      </c>
      <c r="C1524" s="6">
        <v>1831</v>
      </c>
      <c r="D1524" s="5" t="s">
        <v>1575</v>
      </c>
      <c r="E1524" s="5" t="str">
        <f>VLOOKUP(B1524,Region!$A$1:$B$76,2,FALSE)</f>
        <v>Region_4</v>
      </c>
      <c r="F1524" s="5" t="str">
        <f>VLOOKUP(D1524,'Used to Match Zip By Sch Name'!$A$2:$E$4714,5,FALSE)</f>
        <v>33647-4037</v>
      </c>
      <c r="G1524" s="5">
        <f>VLOOKUP(D1524,public_school_report!$D$1:$CI$3651,84,FALSE)</f>
        <v>672</v>
      </c>
      <c r="H1524" s="5" t="s">
        <v>4</v>
      </c>
      <c r="I1524" s="5">
        <v>64</v>
      </c>
      <c r="J1524" s="5">
        <v>58</v>
      </c>
      <c r="K1524" s="5">
        <v>42</v>
      </c>
      <c r="L1524" s="5">
        <v>61</v>
      </c>
      <c r="M1524" s="5">
        <v>50</v>
      </c>
      <c r="N1524" s="5">
        <v>24</v>
      </c>
      <c r="O1524" s="5">
        <v>63</v>
      </c>
      <c r="P1524" s="5"/>
      <c r="Q1524" s="5"/>
      <c r="R1524" s="5"/>
      <c r="S1524" s="5"/>
      <c r="T1524" s="5">
        <v>362</v>
      </c>
      <c r="U1524" s="5">
        <v>7</v>
      </c>
      <c r="V1524" s="5">
        <v>52</v>
      </c>
      <c r="W1524" s="5">
        <v>100</v>
      </c>
      <c r="X1524" s="5" t="s">
        <v>63</v>
      </c>
      <c r="Y1524" s="5" t="s">
        <v>63</v>
      </c>
      <c r="Z1524" s="5" t="s">
        <v>63</v>
      </c>
      <c r="AA1524" s="5" t="s">
        <v>62</v>
      </c>
      <c r="AB1524" s="5" t="s">
        <v>62</v>
      </c>
      <c r="AC1524" s="5" t="s">
        <v>62</v>
      </c>
      <c r="AD1524" s="5" t="s">
        <v>62</v>
      </c>
      <c r="AE1524" s="5" t="s">
        <v>64</v>
      </c>
      <c r="AF1524" s="5" t="s">
        <v>62</v>
      </c>
      <c r="AG1524" s="5" t="s">
        <v>64</v>
      </c>
      <c r="AH1524" s="5" t="s">
        <v>64</v>
      </c>
      <c r="AI1524" s="5" t="s">
        <v>64</v>
      </c>
      <c r="AJ1524" s="5" t="s">
        <v>64</v>
      </c>
      <c r="AK1524" s="5" t="s">
        <v>62</v>
      </c>
      <c r="AL1524" s="5" t="s">
        <v>64</v>
      </c>
      <c r="AM1524" s="5" t="s">
        <v>63</v>
      </c>
      <c r="AN1524" s="5" t="s">
        <v>66</v>
      </c>
      <c r="AO1524" s="5" t="s">
        <v>66</v>
      </c>
      <c r="AP1524" s="5" t="s">
        <v>66</v>
      </c>
      <c r="AQ1524" s="5" t="s">
        <v>66</v>
      </c>
      <c r="AR1524" s="5" t="s">
        <v>66</v>
      </c>
      <c r="AS1524" s="5" t="s">
        <v>65</v>
      </c>
      <c r="AT1524" s="5" t="s">
        <v>66</v>
      </c>
      <c r="AU1524" s="5" t="s">
        <v>67</v>
      </c>
      <c r="AV1524" s="5" t="s">
        <v>67</v>
      </c>
      <c r="AW1524" s="5" t="s">
        <v>65</v>
      </c>
      <c r="AX1524" s="5" t="s">
        <v>69</v>
      </c>
      <c r="AY1524" s="5">
        <v>68.099999999999994</v>
      </c>
      <c r="AZ1524" s="5">
        <v>52</v>
      </c>
    </row>
    <row r="1525" spans="1:52">
      <c r="A1525" s="5">
        <v>29</v>
      </c>
      <c r="B1525" s="5" t="s">
        <v>1477</v>
      </c>
      <c r="C1525" s="6">
        <v>1871</v>
      </c>
      <c r="D1525" s="5" t="s">
        <v>1576</v>
      </c>
      <c r="E1525" s="5" t="str">
        <f>VLOOKUP(B1525,Region!$A$1:$B$76,2,FALSE)</f>
        <v>Region_4</v>
      </c>
      <c r="F1525" s="5" t="str">
        <f>VLOOKUP(D1525,'Used to Match Zip By Sch Name'!$A$2:$E$4714,5,FALSE)</f>
        <v>33624-2046</v>
      </c>
      <c r="G1525" s="5">
        <f>VLOOKUP(D1525,public_school_report!$D$1:$CI$3651,84,FALSE)</f>
        <v>832</v>
      </c>
      <c r="H1525" s="5" t="s">
        <v>2</v>
      </c>
      <c r="I1525" s="5">
        <v>59</v>
      </c>
      <c r="J1525" s="5">
        <v>60</v>
      </c>
      <c r="K1525" s="5">
        <v>53</v>
      </c>
      <c r="L1525" s="5">
        <v>65</v>
      </c>
      <c r="M1525" s="5">
        <v>67</v>
      </c>
      <c r="N1525" s="5">
        <v>58</v>
      </c>
      <c r="O1525" s="5">
        <v>53</v>
      </c>
      <c r="P1525" s="5">
        <v>81</v>
      </c>
      <c r="Q1525" s="5">
        <v>93</v>
      </c>
      <c r="R1525" s="5"/>
      <c r="S1525" s="5"/>
      <c r="T1525" s="5">
        <v>589</v>
      </c>
      <c r="U1525" s="5">
        <v>9</v>
      </c>
      <c r="V1525" s="5">
        <v>65</v>
      </c>
      <c r="W1525" s="5">
        <v>100</v>
      </c>
      <c r="X1525" s="5" t="s">
        <v>64</v>
      </c>
      <c r="Y1525" s="5" t="s">
        <v>64</v>
      </c>
      <c r="Z1525" s="5" t="s">
        <v>64</v>
      </c>
      <c r="AA1525" s="5" t="s">
        <v>62</v>
      </c>
      <c r="AB1525" s="5" t="s">
        <v>62</v>
      </c>
      <c r="AC1525" s="5" t="s">
        <v>64</v>
      </c>
      <c r="AD1525" s="5" t="s">
        <v>62</v>
      </c>
      <c r="AE1525" s="5" t="s">
        <v>62</v>
      </c>
      <c r="AF1525" s="5" t="s">
        <v>64</v>
      </c>
      <c r="AG1525" s="5" t="s">
        <v>64</v>
      </c>
      <c r="AH1525" s="5" t="s">
        <v>64</v>
      </c>
      <c r="AI1525" s="5" t="s">
        <v>64</v>
      </c>
      <c r="AJ1525" s="5" t="s">
        <v>64</v>
      </c>
      <c r="AK1525" s="5" t="s">
        <v>64</v>
      </c>
      <c r="AL1525" s="5" t="s">
        <v>64</v>
      </c>
      <c r="AM1525" s="5" t="s">
        <v>64</v>
      </c>
      <c r="AN1525" s="5" t="s">
        <v>64</v>
      </c>
      <c r="AO1525" s="5" t="s">
        <v>64</v>
      </c>
      <c r="AP1525" s="5" t="s">
        <v>64</v>
      </c>
      <c r="AQ1525" s="5" t="s">
        <v>63</v>
      </c>
      <c r="AR1525" s="5" t="s">
        <v>63</v>
      </c>
      <c r="AS1525" s="5" t="s">
        <v>65</v>
      </c>
      <c r="AT1525" s="5" t="s">
        <v>66</v>
      </c>
      <c r="AU1525" s="5" t="s">
        <v>67</v>
      </c>
      <c r="AV1525" s="5" t="s">
        <v>67</v>
      </c>
      <c r="AW1525" s="5" t="s">
        <v>65</v>
      </c>
      <c r="AX1525" s="5" t="s">
        <v>78</v>
      </c>
      <c r="AY1525" s="5">
        <v>68.2</v>
      </c>
      <c r="AZ1525" s="5">
        <v>58.7</v>
      </c>
    </row>
    <row r="1526" spans="1:52">
      <c r="A1526" s="5">
        <v>29</v>
      </c>
      <c r="B1526" s="5" t="s">
        <v>1477</v>
      </c>
      <c r="C1526" s="6">
        <v>1881</v>
      </c>
      <c r="D1526" s="5" t="s">
        <v>1577</v>
      </c>
      <c r="E1526" s="5" t="str">
        <f>VLOOKUP(B1526,Region!$A$1:$B$76,2,FALSE)</f>
        <v>Region_4</v>
      </c>
      <c r="F1526" s="5" t="str">
        <f>VLOOKUP(D1526,'Used to Match Zip By Sch Name'!$A$2:$E$4714,5,FALSE)</f>
        <v>33603-2214</v>
      </c>
      <c r="G1526" s="5" t="e">
        <f>VLOOKUP(D1526,public_school_report!$D$1:$CI$3651,84,FALSE)</f>
        <v>#N/A</v>
      </c>
      <c r="H1526" s="5"/>
      <c r="I1526" s="5">
        <v>49</v>
      </c>
      <c r="J1526" s="5">
        <v>54</v>
      </c>
      <c r="K1526" s="5">
        <v>40</v>
      </c>
      <c r="L1526" s="5">
        <v>41</v>
      </c>
      <c r="M1526" s="5">
        <v>43</v>
      </c>
      <c r="N1526" s="5">
        <v>43</v>
      </c>
      <c r="O1526" s="5">
        <v>63</v>
      </c>
      <c r="P1526" s="5">
        <v>68</v>
      </c>
      <c r="Q1526" s="5"/>
      <c r="R1526" s="5">
        <v>87</v>
      </c>
      <c r="S1526" s="5">
        <v>62</v>
      </c>
      <c r="T1526" s="5">
        <v>550</v>
      </c>
      <c r="U1526" s="5">
        <v>10</v>
      </c>
      <c r="V1526" s="5">
        <v>55</v>
      </c>
      <c r="W1526" s="5">
        <v>96</v>
      </c>
      <c r="X1526" s="5" t="s">
        <v>62</v>
      </c>
      <c r="Y1526" s="5" t="s">
        <v>62</v>
      </c>
      <c r="Z1526" s="5" t="s">
        <v>63</v>
      </c>
      <c r="AA1526" s="5" t="s">
        <v>63</v>
      </c>
      <c r="AB1526" s="5" t="s">
        <v>62</v>
      </c>
      <c r="AC1526" s="5" t="s">
        <v>62</v>
      </c>
      <c r="AD1526" s="5" t="s">
        <v>64</v>
      </c>
      <c r="AE1526" s="5" t="s">
        <v>62</v>
      </c>
      <c r="AF1526" s="5" t="s">
        <v>62</v>
      </c>
      <c r="AG1526" s="5" t="s">
        <v>62</v>
      </c>
      <c r="AH1526" s="5" t="s">
        <v>63</v>
      </c>
      <c r="AI1526" s="5" t="s">
        <v>64</v>
      </c>
      <c r="AJ1526" s="5" t="s">
        <v>63</v>
      </c>
      <c r="AK1526" s="5" t="s">
        <v>72</v>
      </c>
      <c r="AL1526" s="5" t="s">
        <v>72</v>
      </c>
      <c r="AM1526" s="5" t="s">
        <v>72</v>
      </c>
      <c r="AN1526" s="5" t="s">
        <v>63</v>
      </c>
      <c r="AO1526" s="5" t="s">
        <v>63</v>
      </c>
      <c r="AP1526" s="5" t="s">
        <v>63</v>
      </c>
      <c r="AQ1526" s="5" t="s">
        <v>63</v>
      </c>
      <c r="AR1526" s="5" t="s">
        <v>63</v>
      </c>
      <c r="AS1526" s="5" t="s">
        <v>65</v>
      </c>
      <c r="AT1526" s="5" t="s">
        <v>66</v>
      </c>
      <c r="AU1526" s="5" t="s">
        <v>67</v>
      </c>
      <c r="AV1526" s="5" t="s">
        <v>68</v>
      </c>
      <c r="AW1526" s="5" t="s">
        <v>65</v>
      </c>
      <c r="AX1526" s="5" t="s">
        <v>82</v>
      </c>
      <c r="AY1526" s="5">
        <v>83.9</v>
      </c>
      <c r="AZ1526" s="5">
        <v>70.899999999999977</v>
      </c>
    </row>
    <row r="1527" spans="1:52">
      <c r="A1527" s="5">
        <v>29</v>
      </c>
      <c r="B1527" s="5" t="s">
        <v>1477</v>
      </c>
      <c r="C1527" s="6">
        <v>1941</v>
      </c>
      <c r="D1527" s="5" t="s">
        <v>1578</v>
      </c>
      <c r="E1527" s="5" t="str">
        <f>VLOOKUP(B1527,Region!$A$1:$B$76,2,FALSE)</f>
        <v>Region_4</v>
      </c>
      <c r="F1527" s="5" t="str">
        <f>VLOOKUP(D1527,'Used to Match Zip By Sch Name'!$A$2:$E$4714,5,FALSE)</f>
        <v>33647-2541</v>
      </c>
      <c r="G1527" s="5">
        <f>VLOOKUP(D1527,public_school_report!$D$1:$CI$3651,84,FALSE)</f>
        <v>822</v>
      </c>
      <c r="H1527" s="5" t="s">
        <v>2</v>
      </c>
      <c r="I1527" s="5">
        <v>72</v>
      </c>
      <c r="J1527" s="5">
        <v>61</v>
      </c>
      <c r="K1527" s="5">
        <v>37</v>
      </c>
      <c r="L1527" s="5">
        <v>74</v>
      </c>
      <c r="M1527" s="5">
        <v>65</v>
      </c>
      <c r="N1527" s="5">
        <v>37</v>
      </c>
      <c r="O1527" s="5">
        <v>65</v>
      </c>
      <c r="P1527" s="5"/>
      <c r="Q1527" s="5"/>
      <c r="R1527" s="5"/>
      <c r="S1527" s="5"/>
      <c r="T1527" s="5">
        <v>411</v>
      </c>
      <c r="U1527" s="5">
        <v>7</v>
      </c>
      <c r="V1527" s="5">
        <v>59</v>
      </c>
      <c r="W1527" s="5">
        <v>100</v>
      </c>
      <c r="X1527" s="5" t="s">
        <v>62</v>
      </c>
      <c r="Y1527" s="5" t="s">
        <v>63</v>
      </c>
      <c r="Z1527" s="5" t="s">
        <v>63</v>
      </c>
      <c r="AA1527" s="5" t="s">
        <v>63</v>
      </c>
      <c r="AB1527" s="5" t="s">
        <v>63</v>
      </c>
      <c r="AC1527" s="5" t="s">
        <v>62</v>
      </c>
      <c r="AD1527" s="5" t="s">
        <v>63</v>
      </c>
      <c r="AE1527" s="5" t="s">
        <v>62</v>
      </c>
      <c r="AF1527" s="5" t="s">
        <v>64</v>
      </c>
      <c r="AG1527" s="5" t="s">
        <v>64</v>
      </c>
      <c r="AH1527" s="5" t="s">
        <v>64</v>
      </c>
      <c r="AI1527" s="5" t="s">
        <v>64</v>
      </c>
      <c r="AJ1527" s="5" t="s">
        <v>64</v>
      </c>
      <c r="AK1527" s="5" t="s">
        <v>64</v>
      </c>
      <c r="AL1527" s="5" t="s">
        <v>64</v>
      </c>
      <c r="AM1527" s="5" t="s">
        <v>64</v>
      </c>
      <c r="AN1527" s="5" t="s">
        <v>64</v>
      </c>
      <c r="AO1527" s="5" t="s">
        <v>64</v>
      </c>
      <c r="AP1527" s="5" t="s">
        <v>64</v>
      </c>
      <c r="AQ1527" s="5" t="s">
        <v>64</v>
      </c>
      <c r="AR1527" s="5" t="s">
        <v>63</v>
      </c>
      <c r="AS1527" s="5" t="s">
        <v>65</v>
      </c>
      <c r="AT1527" s="5" t="s">
        <v>66</v>
      </c>
      <c r="AU1527" s="5" t="s">
        <v>67</v>
      </c>
      <c r="AV1527" s="5" t="s">
        <v>67</v>
      </c>
      <c r="AW1527" s="5" t="s">
        <v>65</v>
      </c>
      <c r="AX1527" s="5" t="s">
        <v>69</v>
      </c>
      <c r="AY1527" s="5">
        <v>59</v>
      </c>
      <c r="AZ1527" s="5">
        <v>35.199999999999989</v>
      </c>
    </row>
    <row r="1528" spans="1:52">
      <c r="A1528" s="5">
        <v>29</v>
      </c>
      <c r="B1528" s="5" t="s">
        <v>1477</v>
      </c>
      <c r="C1528" s="6">
        <v>1951</v>
      </c>
      <c r="D1528" s="5" t="s">
        <v>1579</v>
      </c>
      <c r="E1528" s="5" t="str">
        <f>VLOOKUP(B1528,Region!$A$1:$B$76,2,FALSE)</f>
        <v>Region_4</v>
      </c>
      <c r="F1528" s="5" t="str">
        <f>VLOOKUP(D1528,'Used to Match Zip By Sch Name'!$A$2:$E$4714,5,FALSE)</f>
        <v>33578-8607</v>
      </c>
      <c r="G1528" s="5">
        <f>VLOOKUP(D1528,public_school_report!$D$1:$CI$3651,84,FALSE)</f>
        <v>520</v>
      </c>
      <c r="H1528" s="5" t="s">
        <v>6</v>
      </c>
      <c r="I1528" s="5">
        <v>38</v>
      </c>
      <c r="J1528" s="5">
        <v>45</v>
      </c>
      <c r="K1528" s="5">
        <v>38</v>
      </c>
      <c r="L1528" s="5">
        <v>44</v>
      </c>
      <c r="M1528" s="5">
        <v>54</v>
      </c>
      <c r="N1528" s="5">
        <v>49</v>
      </c>
      <c r="O1528" s="5">
        <v>41</v>
      </c>
      <c r="P1528" s="5"/>
      <c r="Q1528" s="5"/>
      <c r="R1528" s="5"/>
      <c r="S1528" s="5"/>
      <c r="T1528" s="5">
        <v>309</v>
      </c>
      <c r="U1528" s="5">
        <v>7</v>
      </c>
      <c r="V1528" s="5">
        <v>44</v>
      </c>
      <c r="W1528" s="5">
        <v>100</v>
      </c>
      <c r="X1528" s="5" t="s">
        <v>63</v>
      </c>
      <c r="Y1528" s="5" t="s">
        <v>63</v>
      </c>
      <c r="Z1528" s="5" t="s">
        <v>72</v>
      </c>
      <c r="AA1528" s="5" t="s">
        <v>63</v>
      </c>
      <c r="AB1528" s="5" t="s">
        <v>72</v>
      </c>
      <c r="AC1528" s="5" t="s">
        <v>72</v>
      </c>
      <c r="AD1528" s="5" t="s">
        <v>72</v>
      </c>
      <c r="AE1528" s="5" t="s">
        <v>63</v>
      </c>
      <c r="AF1528" s="5" t="s">
        <v>62</v>
      </c>
      <c r="AG1528" s="5" t="s">
        <v>63</v>
      </c>
      <c r="AH1528" s="5" t="s">
        <v>63</v>
      </c>
      <c r="AI1528" s="5" t="s">
        <v>63</v>
      </c>
      <c r="AJ1528" s="5" t="s">
        <v>63</v>
      </c>
      <c r="AK1528" s="5" t="s">
        <v>62</v>
      </c>
      <c r="AL1528" s="5" t="s">
        <v>63</v>
      </c>
      <c r="AM1528" s="5" t="s">
        <v>63</v>
      </c>
      <c r="AN1528" s="5" t="s">
        <v>65</v>
      </c>
      <c r="AO1528" s="5" t="s">
        <v>66</v>
      </c>
      <c r="AP1528" s="5" t="s">
        <v>66</v>
      </c>
      <c r="AQ1528" s="5" t="s">
        <v>66</v>
      </c>
      <c r="AR1528" s="5" t="s">
        <v>66</v>
      </c>
      <c r="AS1528" s="5" t="s">
        <v>65</v>
      </c>
      <c r="AT1528" s="5" t="s">
        <v>66</v>
      </c>
      <c r="AU1528" s="5" t="s">
        <v>67</v>
      </c>
      <c r="AV1528" s="5" t="s">
        <v>68</v>
      </c>
      <c r="AW1528" s="5" t="s">
        <v>65</v>
      </c>
      <c r="AX1528" s="5" t="s">
        <v>69</v>
      </c>
      <c r="AY1528" s="5">
        <v>85.4</v>
      </c>
      <c r="AZ1528" s="5">
        <v>85.8</v>
      </c>
    </row>
    <row r="1529" spans="1:52">
      <c r="A1529" s="5">
        <v>29</v>
      </c>
      <c r="B1529" s="5" t="s">
        <v>1477</v>
      </c>
      <c r="C1529" s="6">
        <v>2041</v>
      </c>
      <c r="D1529" s="5" t="s">
        <v>1580</v>
      </c>
      <c r="E1529" s="5" t="str">
        <f>VLOOKUP(B1529,Region!$A$1:$B$76,2,FALSE)</f>
        <v>Region_4</v>
      </c>
      <c r="F1529" s="5" t="str">
        <f>VLOOKUP(D1529,'Used to Match Zip By Sch Name'!$A$2:$E$4714,5,FALSE)</f>
        <v>33563-3516</v>
      </c>
      <c r="G1529" s="5">
        <f>VLOOKUP(D1529,public_school_report!$D$1:$CI$3651,84,FALSE)</f>
        <v>537</v>
      </c>
      <c r="H1529" s="5" t="s">
        <v>6</v>
      </c>
      <c r="I1529" s="5">
        <v>27</v>
      </c>
      <c r="J1529" s="5">
        <v>46</v>
      </c>
      <c r="K1529" s="5">
        <v>53</v>
      </c>
      <c r="L1529" s="5">
        <v>44</v>
      </c>
      <c r="M1529" s="5">
        <v>57</v>
      </c>
      <c r="N1529" s="5">
        <v>40</v>
      </c>
      <c r="O1529" s="5">
        <v>34</v>
      </c>
      <c r="P1529" s="5"/>
      <c r="Q1529" s="5"/>
      <c r="R1529" s="5"/>
      <c r="S1529" s="5"/>
      <c r="T1529" s="5">
        <v>301</v>
      </c>
      <c r="U1529" s="5">
        <v>7</v>
      </c>
      <c r="V1529" s="5">
        <v>43</v>
      </c>
      <c r="W1529" s="5">
        <v>99</v>
      </c>
      <c r="X1529" s="5" t="s">
        <v>63</v>
      </c>
      <c r="Y1529" s="5" t="s">
        <v>72</v>
      </c>
      <c r="Z1529" s="5" t="s">
        <v>72</v>
      </c>
      <c r="AA1529" s="5" t="s">
        <v>63</v>
      </c>
      <c r="AB1529" s="5" t="s">
        <v>72</v>
      </c>
      <c r="AC1529" s="5" t="s">
        <v>72</v>
      </c>
      <c r="AD1529" s="5" t="s">
        <v>63</v>
      </c>
      <c r="AE1529" s="5" t="s">
        <v>62</v>
      </c>
      <c r="AF1529" s="5" t="s">
        <v>63</v>
      </c>
      <c r="AG1529" s="5" t="s">
        <v>64</v>
      </c>
      <c r="AH1529" s="5" t="s">
        <v>62</v>
      </c>
      <c r="AI1529" s="5" t="s">
        <v>62</v>
      </c>
      <c r="AJ1529" s="5" t="s">
        <v>63</v>
      </c>
      <c r="AK1529" s="5" t="s">
        <v>62</v>
      </c>
      <c r="AL1529" s="5" t="s">
        <v>62</v>
      </c>
      <c r="AM1529" s="5" t="s">
        <v>64</v>
      </c>
      <c r="AN1529" s="5" t="s">
        <v>64</v>
      </c>
      <c r="AO1529" s="5" t="s">
        <v>62</v>
      </c>
      <c r="AP1529" s="5" t="s">
        <v>62</v>
      </c>
      <c r="AQ1529" s="5" t="s">
        <v>64</v>
      </c>
      <c r="AR1529" s="5" t="s">
        <v>63</v>
      </c>
      <c r="AS1529" s="5" t="s">
        <v>65</v>
      </c>
      <c r="AT1529" s="5" t="s">
        <v>66</v>
      </c>
      <c r="AU1529" s="5" t="s">
        <v>67</v>
      </c>
      <c r="AV1529" s="5" t="s">
        <v>68</v>
      </c>
      <c r="AW1529" s="5" t="s">
        <v>65</v>
      </c>
      <c r="AX1529" s="5" t="s">
        <v>69</v>
      </c>
      <c r="AY1529" s="5">
        <v>85.1</v>
      </c>
      <c r="AZ1529" s="5">
        <v>96.1</v>
      </c>
    </row>
    <row r="1530" spans="1:52">
      <c r="A1530" s="5">
        <v>29</v>
      </c>
      <c r="B1530" s="5" t="s">
        <v>1477</v>
      </c>
      <c r="C1530" s="6">
        <v>2042</v>
      </c>
      <c r="D1530" s="5" t="s">
        <v>1581</v>
      </c>
      <c r="E1530" s="5" t="str">
        <f>VLOOKUP(B1530,Region!$A$1:$B$76,2,FALSE)</f>
        <v>Region_4</v>
      </c>
      <c r="F1530" s="5" t="str">
        <f>VLOOKUP(D1530,'Used to Match Zip By Sch Name'!$A$2:$E$4714,5,FALSE)</f>
        <v>33584-2606</v>
      </c>
      <c r="G1530" s="5">
        <f>VLOOKUP(D1530,public_school_report!$D$1:$CI$3651,84,FALSE)</f>
        <v>710</v>
      </c>
      <c r="H1530" s="5" t="s">
        <v>4</v>
      </c>
      <c r="I1530" s="5">
        <v>24</v>
      </c>
      <c r="J1530" s="5">
        <v>33</v>
      </c>
      <c r="K1530" s="5">
        <v>30</v>
      </c>
      <c r="L1530" s="5">
        <v>28</v>
      </c>
      <c r="M1530" s="5">
        <v>39</v>
      </c>
      <c r="N1530" s="5">
        <v>32</v>
      </c>
      <c r="O1530" s="5">
        <v>21</v>
      </c>
      <c r="P1530" s="5">
        <v>36</v>
      </c>
      <c r="Q1530" s="5">
        <v>58</v>
      </c>
      <c r="R1530" s="5"/>
      <c r="S1530" s="5"/>
      <c r="T1530" s="5">
        <v>301</v>
      </c>
      <c r="U1530" s="5">
        <v>9</v>
      </c>
      <c r="V1530" s="5">
        <v>33</v>
      </c>
      <c r="W1530" s="5">
        <v>98</v>
      </c>
      <c r="X1530" s="5" t="s">
        <v>72</v>
      </c>
      <c r="Y1530" s="5" t="s">
        <v>63</v>
      </c>
      <c r="Z1530" s="5" t="s">
        <v>63</v>
      </c>
      <c r="AA1530" s="5" t="s">
        <v>72</v>
      </c>
      <c r="AB1530" s="5" t="s">
        <v>72</v>
      </c>
      <c r="AC1530" s="5" t="s">
        <v>72</v>
      </c>
      <c r="AD1530" s="5" t="s">
        <v>73</v>
      </c>
      <c r="AE1530" s="5" t="s">
        <v>72</v>
      </c>
      <c r="AF1530" s="5" t="s">
        <v>63</v>
      </c>
      <c r="AG1530" s="5" t="s">
        <v>63</v>
      </c>
      <c r="AH1530" s="5" t="s">
        <v>63</v>
      </c>
      <c r="AI1530" s="5" t="s">
        <v>63</v>
      </c>
      <c r="AJ1530" s="5" t="s">
        <v>63</v>
      </c>
      <c r="AK1530" s="5" t="s">
        <v>63</v>
      </c>
      <c r="AL1530" s="5" t="s">
        <v>72</v>
      </c>
      <c r="AM1530" s="5" t="s">
        <v>63</v>
      </c>
      <c r="AN1530" s="5" t="s">
        <v>66</v>
      </c>
      <c r="AO1530" s="5" t="s">
        <v>66</v>
      </c>
      <c r="AP1530" s="5" t="s">
        <v>66</v>
      </c>
      <c r="AQ1530" s="5" t="s">
        <v>66</v>
      </c>
      <c r="AR1530" s="5" t="s">
        <v>66</v>
      </c>
      <c r="AS1530" s="5" t="s">
        <v>65</v>
      </c>
      <c r="AT1530" s="5" t="s">
        <v>66</v>
      </c>
      <c r="AU1530" s="5" t="s">
        <v>67</v>
      </c>
      <c r="AV1530" s="5" t="s">
        <v>68</v>
      </c>
      <c r="AW1530" s="5" t="s">
        <v>65</v>
      </c>
      <c r="AX1530" s="5" t="s">
        <v>78</v>
      </c>
      <c r="AY1530" s="5">
        <v>76.400000000000006</v>
      </c>
      <c r="AZ1530" s="5">
        <v>94.8</v>
      </c>
    </row>
    <row r="1531" spans="1:52">
      <c r="A1531" s="5">
        <v>29</v>
      </c>
      <c r="B1531" s="5" t="s">
        <v>1477</v>
      </c>
      <c r="C1531" s="6">
        <v>2201</v>
      </c>
      <c r="D1531" s="5" t="s">
        <v>1582</v>
      </c>
      <c r="E1531" s="5" t="str">
        <f>VLOOKUP(B1531,Region!$A$1:$B$76,2,FALSE)</f>
        <v>Region_4</v>
      </c>
      <c r="F1531" s="5" t="str">
        <f>VLOOKUP(D1531,'Used to Match Zip By Sch Name'!$A$2:$E$4714,5,FALSE)</f>
        <v>33619-1729</v>
      </c>
      <c r="G1531" s="5">
        <f>VLOOKUP(D1531,public_school_report!$D$1:$CI$3651,84,FALSE)</f>
        <v>573</v>
      </c>
      <c r="H1531" s="5" t="s">
        <v>4</v>
      </c>
      <c r="I1531" s="5">
        <v>25</v>
      </c>
      <c r="J1531" s="5">
        <v>43</v>
      </c>
      <c r="K1531" s="5">
        <v>40</v>
      </c>
      <c r="L1531" s="5">
        <v>24</v>
      </c>
      <c r="M1531" s="5">
        <v>36</v>
      </c>
      <c r="N1531" s="5">
        <v>38</v>
      </c>
      <c r="O1531" s="5">
        <v>36</v>
      </c>
      <c r="P1531" s="5"/>
      <c r="Q1531" s="5"/>
      <c r="R1531" s="5"/>
      <c r="S1531" s="5"/>
      <c r="T1531" s="5">
        <v>242</v>
      </c>
      <c r="U1531" s="5">
        <v>7</v>
      </c>
      <c r="V1531" s="5">
        <v>35</v>
      </c>
      <c r="W1531" s="5">
        <v>100</v>
      </c>
      <c r="X1531" s="5" t="s">
        <v>72</v>
      </c>
      <c r="Y1531" s="5" t="s">
        <v>72</v>
      </c>
      <c r="Z1531" s="5" t="s">
        <v>63</v>
      </c>
      <c r="AA1531" s="5" t="s">
        <v>72</v>
      </c>
      <c r="AB1531" s="5" t="s">
        <v>72</v>
      </c>
      <c r="AC1531" s="5" t="s">
        <v>63</v>
      </c>
      <c r="AD1531" s="5" t="s">
        <v>72</v>
      </c>
      <c r="AE1531" s="5" t="s">
        <v>63</v>
      </c>
      <c r="AF1531" s="5" t="s">
        <v>63</v>
      </c>
      <c r="AG1531" s="5" t="s">
        <v>72</v>
      </c>
      <c r="AH1531" s="5" t="s">
        <v>63</v>
      </c>
      <c r="AI1531" s="5" t="s">
        <v>63</v>
      </c>
      <c r="AJ1531" s="5" t="s">
        <v>63</v>
      </c>
      <c r="AK1531" s="5" t="s">
        <v>63</v>
      </c>
      <c r="AL1531" s="5" t="s">
        <v>63</v>
      </c>
      <c r="AM1531" s="5" t="s">
        <v>63</v>
      </c>
      <c r="AN1531" s="5" t="s">
        <v>63</v>
      </c>
      <c r="AO1531" s="5" t="s">
        <v>63</v>
      </c>
      <c r="AP1531" s="5" t="s">
        <v>63</v>
      </c>
      <c r="AQ1531" s="5" t="s">
        <v>72</v>
      </c>
      <c r="AR1531" s="5" t="s">
        <v>72</v>
      </c>
      <c r="AS1531" s="5" t="s">
        <v>65</v>
      </c>
      <c r="AT1531" s="5" t="s">
        <v>66</v>
      </c>
      <c r="AU1531" s="5" t="s">
        <v>67</v>
      </c>
      <c r="AV1531" s="5" t="s">
        <v>68</v>
      </c>
      <c r="AW1531" s="5" t="s">
        <v>65</v>
      </c>
      <c r="AX1531" s="5" t="s">
        <v>69</v>
      </c>
      <c r="AY1531" s="5">
        <v>85.9</v>
      </c>
      <c r="AZ1531" s="5">
        <v>95.3</v>
      </c>
    </row>
    <row r="1532" spans="1:52">
      <c r="A1532" s="5">
        <v>29</v>
      </c>
      <c r="B1532" s="5" t="s">
        <v>1477</v>
      </c>
      <c r="C1532" s="6">
        <v>2241</v>
      </c>
      <c r="D1532" s="5" t="s">
        <v>1583</v>
      </c>
      <c r="E1532" s="5" t="str">
        <f>VLOOKUP(B1532,Region!$A$1:$B$76,2,FALSE)</f>
        <v>Region_4</v>
      </c>
      <c r="F1532" s="5" t="str">
        <f>VLOOKUP(D1532,'Used to Match Zip By Sch Name'!$A$2:$E$4714,5,FALSE)</f>
        <v>33610-1921</v>
      </c>
      <c r="G1532" s="5" t="e">
        <f>VLOOKUP(D1532,public_school_report!$D$1:$CI$3651,84,FALSE)</f>
        <v>#N/A</v>
      </c>
      <c r="H1532" s="5"/>
      <c r="I1532" s="5">
        <v>48</v>
      </c>
      <c r="J1532" s="5">
        <v>55</v>
      </c>
      <c r="K1532" s="5">
        <v>36</v>
      </c>
      <c r="L1532" s="5">
        <v>28</v>
      </c>
      <c r="M1532" s="5">
        <v>33</v>
      </c>
      <c r="N1532" s="5">
        <v>43</v>
      </c>
      <c r="O1532" s="5">
        <v>55</v>
      </c>
      <c r="P1532" s="5">
        <v>74</v>
      </c>
      <c r="Q1532" s="5"/>
      <c r="R1532" s="5">
        <v>85</v>
      </c>
      <c r="S1532" s="5">
        <v>51</v>
      </c>
      <c r="T1532" s="5">
        <v>508</v>
      </c>
      <c r="U1532" s="5">
        <v>10</v>
      </c>
      <c r="V1532" s="5">
        <v>51</v>
      </c>
      <c r="W1532" s="5">
        <v>97</v>
      </c>
      <c r="X1532" s="5" t="s">
        <v>63</v>
      </c>
      <c r="Y1532" s="5" t="s">
        <v>63</v>
      </c>
      <c r="Z1532" s="5" t="s">
        <v>62</v>
      </c>
      <c r="AA1532" s="5" t="s">
        <v>63</v>
      </c>
      <c r="AB1532" s="5" t="s">
        <v>62</v>
      </c>
      <c r="AC1532" s="5" t="s">
        <v>64</v>
      </c>
      <c r="AD1532" s="5" t="s">
        <v>64</v>
      </c>
      <c r="AE1532" s="5" t="s">
        <v>62</v>
      </c>
      <c r="AF1532" s="5" t="s">
        <v>62</v>
      </c>
      <c r="AG1532" s="5" t="s">
        <v>64</v>
      </c>
      <c r="AH1532" s="5" t="s">
        <v>72</v>
      </c>
      <c r="AI1532" s="5" t="s">
        <v>62</v>
      </c>
      <c r="AJ1532" s="5" t="s">
        <v>72</v>
      </c>
      <c r="AK1532" s="5" t="s">
        <v>63</v>
      </c>
      <c r="AL1532" s="5" t="s">
        <v>62</v>
      </c>
      <c r="AM1532" s="5" t="s">
        <v>63</v>
      </c>
      <c r="AN1532" s="5" t="s">
        <v>72</v>
      </c>
      <c r="AO1532" s="5" t="s">
        <v>62</v>
      </c>
      <c r="AP1532" s="5" t="s">
        <v>64</v>
      </c>
      <c r="AQ1532" s="5" t="s">
        <v>63</v>
      </c>
      <c r="AR1532" s="5" t="s">
        <v>63</v>
      </c>
      <c r="AS1532" s="5" t="s">
        <v>65</v>
      </c>
      <c r="AT1532" s="5" t="s">
        <v>66</v>
      </c>
      <c r="AU1532" s="5" t="s">
        <v>67</v>
      </c>
      <c r="AV1532" s="5" t="s">
        <v>67</v>
      </c>
      <c r="AW1532" s="5" t="s">
        <v>65</v>
      </c>
      <c r="AX1532" s="5" t="s">
        <v>82</v>
      </c>
      <c r="AY1532" s="5">
        <v>83.6</v>
      </c>
      <c r="AZ1532" s="5">
        <v>63.7</v>
      </c>
    </row>
    <row r="1533" spans="1:52">
      <c r="A1533" s="5">
        <v>29</v>
      </c>
      <c r="B1533" s="5" t="s">
        <v>1477</v>
      </c>
      <c r="C1533" s="6">
        <v>2261</v>
      </c>
      <c r="D1533" s="5" t="s">
        <v>1584</v>
      </c>
      <c r="E1533" s="5" t="str">
        <f>VLOOKUP(B1533,Region!$A$1:$B$76,2,FALSE)</f>
        <v>Region_4</v>
      </c>
      <c r="F1533" s="5" t="str">
        <f>VLOOKUP(D1533,'Used to Match Zip By Sch Name'!$A$2:$E$4714,5,FALSE)</f>
        <v>33511-7331</v>
      </c>
      <c r="G1533" s="5">
        <f>VLOOKUP(D1533,public_school_report!$D$1:$CI$3651,84,FALSE)</f>
        <v>625</v>
      </c>
      <c r="H1533" s="5" t="s">
        <v>4</v>
      </c>
      <c r="I1533" s="5">
        <v>44</v>
      </c>
      <c r="J1533" s="5">
        <v>54</v>
      </c>
      <c r="K1533" s="5">
        <v>53</v>
      </c>
      <c r="L1533" s="5">
        <v>59</v>
      </c>
      <c r="M1533" s="5">
        <v>58</v>
      </c>
      <c r="N1533" s="5">
        <v>41</v>
      </c>
      <c r="O1533" s="5">
        <v>37</v>
      </c>
      <c r="P1533" s="5"/>
      <c r="Q1533" s="5"/>
      <c r="R1533" s="5"/>
      <c r="S1533" s="5"/>
      <c r="T1533" s="5">
        <v>346</v>
      </c>
      <c r="U1533" s="5">
        <v>7</v>
      </c>
      <c r="V1533" s="5">
        <v>49</v>
      </c>
      <c r="W1533" s="5">
        <v>100</v>
      </c>
      <c r="X1533" s="5" t="s">
        <v>63</v>
      </c>
      <c r="Y1533" s="5" t="s">
        <v>63</v>
      </c>
      <c r="Z1533" s="5" t="s">
        <v>63</v>
      </c>
      <c r="AA1533" s="5" t="s">
        <v>63</v>
      </c>
      <c r="AB1533" s="5" t="s">
        <v>63</v>
      </c>
      <c r="AC1533" s="5" t="s">
        <v>62</v>
      </c>
      <c r="AD1533" s="5" t="s">
        <v>63</v>
      </c>
      <c r="AE1533" s="5" t="s">
        <v>62</v>
      </c>
      <c r="AF1533" s="5" t="s">
        <v>64</v>
      </c>
      <c r="AG1533" s="5" t="s">
        <v>62</v>
      </c>
      <c r="AH1533" s="5" t="s">
        <v>64</v>
      </c>
      <c r="AI1533" s="5" t="s">
        <v>62</v>
      </c>
      <c r="AJ1533" s="5" t="s">
        <v>64</v>
      </c>
      <c r="AK1533" s="5" t="s">
        <v>62</v>
      </c>
      <c r="AL1533" s="5" t="s">
        <v>62</v>
      </c>
      <c r="AM1533" s="5" t="s">
        <v>62</v>
      </c>
      <c r="AN1533" s="5" t="s">
        <v>63</v>
      </c>
      <c r="AO1533" s="5" t="s">
        <v>63</v>
      </c>
      <c r="AP1533" s="5" t="s">
        <v>63</v>
      </c>
      <c r="AQ1533" s="5" t="s">
        <v>63</v>
      </c>
      <c r="AR1533" s="5" t="s">
        <v>63</v>
      </c>
      <c r="AS1533" s="5" t="s">
        <v>65</v>
      </c>
      <c r="AT1533" s="5" t="s">
        <v>66</v>
      </c>
      <c r="AU1533" s="5" t="s">
        <v>67</v>
      </c>
      <c r="AV1533" s="5" t="s">
        <v>68</v>
      </c>
      <c r="AW1533" s="5" t="s">
        <v>65</v>
      </c>
      <c r="AX1533" s="5" t="s">
        <v>69</v>
      </c>
      <c r="AY1533" s="5">
        <v>67.2</v>
      </c>
      <c r="AZ1533" s="5">
        <v>79.900000000000006</v>
      </c>
    </row>
    <row r="1534" spans="1:52">
      <c r="A1534" s="5">
        <v>29</v>
      </c>
      <c r="B1534" s="5" t="s">
        <v>1477</v>
      </c>
      <c r="C1534" s="6">
        <v>2291</v>
      </c>
      <c r="D1534" s="5" t="s">
        <v>1585</v>
      </c>
      <c r="E1534" s="5" t="str">
        <f>VLOOKUP(B1534,Region!$A$1:$B$76,2,FALSE)</f>
        <v>Region_4</v>
      </c>
      <c r="F1534" s="5" t="str">
        <f>VLOOKUP(D1534,'Used to Match Zip By Sch Name'!$A$2:$E$4714,5,FALSE)</f>
        <v>33565-5431</v>
      </c>
      <c r="G1534" s="5">
        <f>VLOOKUP(D1534,public_school_report!$D$1:$CI$3651,84,FALSE)</f>
        <v>770</v>
      </c>
      <c r="H1534" s="5" t="s">
        <v>4</v>
      </c>
      <c r="I1534" s="5">
        <v>49</v>
      </c>
      <c r="J1534" s="5">
        <v>50</v>
      </c>
      <c r="K1534" s="5">
        <v>62</v>
      </c>
      <c r="L1534" s="5">
        <v>59</v>
      </c>
      <c r="M1534" s="5">
        <v>66</v>
      </c>
      <c r="N1534" s="5">
        <v>60</v>
      </c>
      <c r="O1534" s="5">
        <v>47</v>
      </c>
      <c r="P1534" s="5"/>
      <c r="Q1534" s="5"/>
      <c r="R1534" s="5"/>
      <c r="S1534" s="5"/>
      <c r="T1534" s="5">
        <v>393</v>
      </c>
      <c r="U1534" s="5">
        <v>7</v>
      </c>
      <c r="V1534" s="5">
        <v>56</v>
      </c>
      <c r="W1534" s="5">
        <v>100</v>
      </c>
      <c r="X1534" s="5" t="s">
        <v>62</v>
      </c>
      <c r="Y1534" s="5" t="s">
        <v>63</v>
      </c>
      <c r="Z1534" s="5" t="s">
        <v>62</v>
      </c>
      <c r="AA1534" s="5" t="s">
        <v>63</v>
      </c>
      <c r="AB1534" s="5" t="s">
        <v>62</v>
      </c>
      <c r="AC1534" s="5" t="s">
        <v>64</v>
      </c>
      <c r="AD1534" s="5" t="s">
        <v>64</v>
      </c>
      <c r="AE1534" s="5" t="s">
        <v>62</v>
      </c>
      <c r="AF1534" s="5" t="s">
        <v>64</v>
      </c>
      <c r="AG1534" s="5" t="s">
        <v>62</v>
      </c>
      <c r="AH1534" s="5" t="s">
        <v>64</v>
      </c>
      <c r="AI1534" s="5" t="s">
        <v>62</v>
      </c>
      <c r="AJ1534" s="5" t="s">
        <v>64</v>
      </c>
      <c r="AK1534" s="5" t="s">
        <v>64</v>
      </c>
      <c r="AL1534" s="5" t="s">
        <v>62</v>
      </c>
      <c r="AM1534" s="5" t="s">
        <v>64</v>
      </c>
      <c r="AN1534" s="5" t="s">
        <v>64</v>
      </c>
      <c r="AO1534" s="5" t="s">
        <v>62</v>
      </c>
      <c r="AP1534" s="5" t="s">
        <v>63</v>
      </c>
      <c r="AQ1534" s="5" t="s">
        <v>62</v>
      </c>
      <c r="AR1534" s="5" t="s">
        <v>63</v>
      </c>
      <c r="AS1534" s="5" t="s">
        <v>65</v>
      </c>
      <c r="AT1534" s="5" t="s">
        <v>66</v>
      </c>
      <c r="AU1534" s="5" t="s">
        <v>67</v>
      </c>
      <c r="AV1534" s="5" t="s">
        <v>68</v>
      </c>
      <c r="AW1534" s="5" t="s">
        <v>65</v>
      </c>
      <c r="AX1534" s="5" t="s">
        <v>69</v>
      </c>
      <c r="AY1534" s="5">
        <v>51.8</v>
      </c>
      <c r="AZ1534" s="5">
        <v>80.900000000000006</v>
      </c>
    </row>
    <row r="1535" spans="1:52">
      <c r="A1535" s="5">
        <v>29</v>
      </c>
      <c r="B1535" s="5" t="s">
        <v>1477</v>
      </c>
      <c r="C1535" s="6">
        <v>2321</v>
      </c>
      <c r="D1535" s="5" t="s">
        <v>1586</v>
      </c>
      <c r="E1535" s="5" t="str">
        <f>VLOOKUP(B1535,Region!$A$1:$B$76,2,FALSE)</f>
        <v>Region_4</v>
      </c>
      <c r="F1535" s="5" t="str">
        <f>VLOOKUP(D1535,'Used to Match Zip By Sch Name'!$A$2:$E$4714,5,FALSE)</f>
        <v>33612-5064</v>
      </c>
      <c r="G1535" s="5">
        <f>VLOOKUP(D1535,public_school_report!$D$1:$CI$3651,84,FALSE)</f>
        <v>879</v>
      </c>
      <c r="H1535" s="5" t="s">
        <v>2</v>
      </c>
      <c r="I1535" s="5">
        <v>55</v>
      </c>
      <c r="J1535" s="5">
        <v>51</v>
      </c>
      <c r="K1535" s="5">
        <v>50</v>
      </c>
      <c r="L1535" s="5">
        <v>64</v>
      </c>
      <c r="M1535" s="5">
        <v>53</v>
      </c>
      <c r="N1535" s="5">
        <v>28</v>
      </c>
      <c r="O1535" s="5">
        <v>56</v>
      </c>
      <c r="P1535" s="5"/>
      <c r="Q1535" s="5"/>
      <c r="R1535" s="5"/>
      <c r="S1535" s="5"/>
      <c r="T1535" s="5">
        <v>357</v>
      </c>
      <c r="U1535" s="5">
        <v>7</v>
      </c>
      <c r="V1535" s="5">
        <v>51</v>
      </c>
      <c r="W1535" s="5">
        <v>100</v>
      </c>
      <c r="X1535" s="5" t="s">
        <v>63</v>
      </c>
      <c r="Y1535" s="5" t="s">
        <v>63</v>
      </c>
      <c r="Z1535" s="5" t="s">
        <v>63</v>
      </c>
      <c r="AA1535" s="5" t="s">
        <v>63</v>
      </c>
      <c r="AB1535" s="5" t="s">
        <v>62</v>
      </c>
      <c r="AC1535" s="5" t="s">
        <v>62</v>
      </c>
      <c r="AD1535" s="5" t="s">
        <v>64</v>
      </c>
      <c r="AE1535" s="5" t="s">
        <v>64</v>
      </c>
      <c r="AF1535" s="5" t="s">
        <v>64</v>
      </c>
      <c r="AG1535" s="5" t="s">
        <v>64</v>
      </c>
      <c r="AH1535" s="5" t="s">
        <v>64</v>
      </c>
      <c r="AI1535" s="5" t="s">
        <v>62</v>
      </c>
      <c r="AJ1535" s="5" t="s">
        <v>64</v>
      </c>
      <c r="AK1535" s="5" t="s">
        <v>64</v>
      </c>
      <c r="AL1535" s="5" t="s">
        <v>64</v>
      </c>
      <c r="AM1535" s="5" t="s">
        <v>64</v>
      </c>
      <c r="AN1535" s="5" t="s">
        <v>62</v>
      </c>
      <c r="AO1535" s="5" t="s">
        <v>62</v>
      </c>
      <c r="AP1535" s="5" t="s">
        <v>64</v>
      </c>
      <c r="AQ1535" s="5" t="s">
        <v>64</v>
      </c>
      <c r="AR1535" s="5" t="s">
        <v>63</v>
      </c>
      <c r="AS1535" s="5" t="s">
        <v>65</v>
      </c>
      <c r="AT1535" s="5" t="s">
        <v>66</v>
      </c>
      <c r="AU1535" s="5" t="s">
        <v>67</v>
      </c>
      <c r="AV1535" s="5" t="s">
        <v>68</v>
      </c>
      <c r="AW1535" s="5" t="s">
        <v>65</v>
      </c>
      <c r="AX1535" s="5" t="s">
        <v>69</v>
      </c>
      <c r="AY1535" s="5">
        <v>67.3</v>
      </c>
      <c r="AZ1535" s="5">
        <v>71.7</v>
      </c>
    </row>
    <row r="1536" spans="1:52">
      <c r="A1536" s="5">
        <v>29</v>
      </c>
      <c r="B1536" s="5" t="s">
        <v>1477</v>
      </c>
      <c r="C1536" s="6">
        <v>2361</v>
      </c>
      <c r="D1536" s="5" t="s">
        <v>1587</v>
      </c>
      <c r="E1536" s="5" t="str">
        <f>VLOOKUP(B1536,Region!$A$1:$B$76,2,FALSE)</f>
        <v>Region_4</v>
      </c>
      <c r="F1536" s="5" t="str">
        <f>VLOOKUP(D1536,'Used to Match Zip By Sch Name'!$A$2:$E$4714,5,FALSE)</f>
        <v>33616-1042</v>
      </c>
      <c r="G1536" s="5">
        <f>VLOOKUP(D1536,public_school_report!$D$1:$CI$3651,84,FALSE)</f>
        <v>427</v>
      </c>
      <c r="H1536" s="5" t="s">
        <v>6</v>
      </c>
      <c r="I1536" s="5">
        <v>53</v>
      </c>
      <c r="J1536" s="5">
        <v>62</v>
      </c>
      <c r="K1536" s="5">
        <v>59</v>
      </c>
      <c r="L1536" s="5">
        <v>48</v>
      </c>
      <c r="M1536" s="5">
        <v>55</v>
      </c>
      <c r="N1536" s="5">
        <v>43</v>
      </c>
      <c r="O1536" s="5">
        <v>43</v>
      </c>
      <c r="P1536" s="5"/>
      <c r="Q1536" s="5"/>
      <c r="R1536" s="5"/>
      <c r="S1536" s="5"/>
      <c r="T1536" s="5">
        <v>363</v>
      </c>
      <c r="U1536" s="5">
        <v>7</v>
      </c>
      <c r="V1536" s="5">
        <v>52</v>
      </c>
      <c r="W1536" s="5">
        <v>100</v>
      </c>
      <c r="X1536" s="5" t="s">
        <v>63</v>
      </c>
      <c r="Y1536" s="5" t="s">
        <v>63</v>
      </c>
      <c r="Z1536" s="5" t="s">
        <v>63</v>
      </c>
      <c r="AA1536" s="5" t="s">
        <v>63</v>
      </c>
      <c r="AB1536" s="5" t="s">
        <v>63</v>
      </c>
      <c r="AC1536" s="5" t="s">
        <v>63</v>
      </c>
      <c r="AD1536" s="5" t="s">
        <v>63</v>
      </c>
      <c r="AE1536" s="5" t="s">
        <v>62</v>
      </c>
      <c r="AF1536" s="5" t="s">
        <v>64</v>
      </c>
      <c r="AG1536" s="5" t="s">
        <v>62</v>
      </c>
      <c r="AH1536" s="5" t="s">
        <v>62</v>
      </c>
      <c r="AI1536" s="5" t="s">
        <v>64</v>
      </c>
      <c r="AJ1536" s="5" t="s">
        <v>62</v>
      </c>
      <c r="AK1536" s="5" t="s">
        <v>62</v>
      </c>
      <c r="AL1536" s="5" t="s">
        <v>63</v>
      </c>
      <c r="AM1536" s="5" t="s">
        <v>62</v>
      </c>
      <c r="AN1536" s="5" t="s">
        <v>64</v>
      </c>
      <c r="AO1536" s="5" t="s">
        <v>63</v>
      </c>
      <c r="AP1536" s="5" t="s">
        <v>63</v>
      </c>
      <c r="AQ1536" s="5" t="s">
        <v>72</v>
      </c>
      <c r="AR1536" s="5" t="s">
        <v>63</v>
      </c>
      <c r="AS1536" s="5" t="s">
        <v>65</v>
      </c>
      <c r="AT1536" s="5" t="s">
        <v>66</v>
      </c>
      <c r="AU1536" s="5" t="s">
        <v>67</v>
      </c>
      <c r="AV1536" s="5" t="s">
        <v>68</v>
      </c>
      <c r="AW1536" s="5" t="s">
        <v>65</v>
      </c>
      <c r="AX1536" s="5" t="s">
        <v>69</v>
      </c>
      <c r="AY1536" s="5">
        <v>67.7</v>
      </c>
      <c r="AZ1536" s="5">
        <v>80.300000000000011</v>
      </c>
    </row>
    <row r="1537" spans="1:52" s="18" customFormat="1">
      <c r="A1537" s="19">
        <v>29</v>
      </c>
      <c r="B1537" s="19" t="s">
        <v>1477</v>
      </c>
      <c r="C1537" s="20">
        <v>2362</v>
      </c>
      <c r="D1537" s="19" t="s">
        <v>1588</v>
      </c>
      <c r="E1537" s="5" t="str">
        <f>VLOOKUP(B1537,Region!$A$1:$B$76,2,FALSE)</f>
        <v>Region_4</v>
      </c>
      <c r="F1537" s="5" t="e">
        <f>VLOOKUP(D1537,'Used to Match Zip By Sch Name'!$A$2:$E$4714,5,FALSE)</f>
        <v>#N/A</v>
      </c>
      <c r="G1537" s="5">
        <f>VLOOKUP(D1537,public_school_report!$D$1:$CI$3651,84,FALSE)</f>
        <v>395</v>
      </c>
      <c r="H1537" s="5" t="s">
        <v>6</v>
      </c>
      <c r="I1537" s="19">
        <v>40</v>
      </c>
      <c r="J1537" s="19">
        <v>41</v>
      </c>
      <c r="K1537" s="19">
        <v>39</v>
      </c>
      <c r="L1537" s="19">
        <v>47</v>
      </c>
      <c r="M1537" s="19">
        <v>52</v>
      </c>
      <c r="N1537" s="19">
        <v>53</v>
      </c>
      <c r="O1537" s="19">
        <v>39</v>
      </c>
      <c r="P1537" s="19">
        <v>53</v>
      </c>
      <c r="Q1537" s="19">
        <v>86</v>
      </c>
      <c r="R1537" s="19"/>
      <c r="S1537" s="19"/>
      <c r="T1537" s="19">
        <v>450</v>
      </c>
      <c r="U1537" s="19">
        <v>9</v>
      </c>
      <c r="V1537" s="19">
        <v>50</v>
      </c>
      <c r="W1537" s="19">
        <v>99</v>
      </c>
      <c r="X1537" s="19" t="s">
        <v>63</v>
      </c>
      <c r="Y1537" s="19" t="s">
        <v>63</v>
      </c>
      <c r="Z1537" s="19" t="s">
        <v>63</v>
      </c>
      <c r="AA1537" s="19" t="s">
        <v>63</v>
      </c>
      <c r="AB1537" s="19" t="s">
        <v>63</v>
      </c>
      <c r="AC1537" s="19" t="s">
        <v>62</v>
      </c>
      <c r="AD1537" s="19" t="s">
        <v>63</v>
      </c>
      <c r="AE1537" s="19" t="s">
        <v>72</v>
      </c>
      <c r="AF1537" s="19" t="s">
        <v>63</v>
      </c>
      <c r="AG1537" s="19" t="s">
        <v>63</v>
      </c>
      <c r="AH1537" s="19" t="s">
        <v>64</v>
      </c>
      <c r="AI1537" s="19" t="s">
        <v>63</v>
      </c>
      <c r="AJ1537" s="19" t="s">
        <v>63</v>
      </c>
      <c r="AK1537" s="19" t="s">
        <v>64</v>
      </c>
      <c r="AL1537" s="19" t="s">
        <v>64</v>
      </c>
      <c r="AM1537" s="19" t="s">
        <v>62</v>
      </c>
      <c r="AN1537" s="19" t="s">
        <v>64</v>
      </c>
      <c r="AO1537" s="19" t="s">
        <v>64</v>
      </c>
      <c r="AP1537" s="19" t="s">
        <v>64</v>
      </c>
      <c r="AQ1537" s="19" t="s">
        <v>63</v>
      </c>
      <c r="AR1537" s="19" t="s">
        <v>63</v>
      </c>
      <c r="AS1537" s="19" t="s">
        <v>65</v>
      </c>
      <c r="AT1537" s="19" t="s">
        <v>66</v>
      </c>
      <c r="AU1537" s="19" t="s">
        <v>67</v>
      </c>
      <c r="AV1537" s="19" t="s">
        <v>68</v>
      </c>
      <c r="AW1537" s="19" t="s">
        <v>65</v>
      </c>
      <c r="AX1537" s="19" t="s">
        <v>78</v>
      </c>
      <c r="AY1537" s="19">
        <v>69.7</v>
      </c>
      <c r="AZ1537" s="19">
        <v>81.699999999999989</v>
      </c>
    </row>
    <row r="1538" spans="1:52">
      <c r="A1538" s="5">
        <v>29</v>
      </c>
      <c r="B1538" s="5" t="s">
        <v>1477</v>
      </c>
      <c r="C1538" s="6">
        <v>2401</v>
      </c>
      <c r="D1538" s="5" t="s">
        <v>1589</v>
      </c>
      <c r="E1538" s="5" t="str">
        <f>VLOOKUP(B1538,Region!$A$1:$B$76,2,FALSE)</f>
        <v>Region_4</v>
      </c>
      <c r="F1538" s="5" t="str">
        <f>VLOOKUP(D1538,'Used to Match Zip By Sch Name'!$A$2:$E$4714,5,FALSE)</f>
        <v>33610-8170</v>
      </c>
      <c r="G1538" s="5" t="e">
        <f>VLOOKUP(D1538,public_school_report!$D$1:$CI$3651,84,FALSE)</f>
        <v>#N/A</v>
      </c>
      <c r="H1538" s="5"/>
      <c r="I1538" s="5">
        <v>41</v>
      </c>
      <c r="J1538" s="5">
        <v>51</v>
      </c>
      <c r="K1538" s="5">
        <v>55</v>
      </c>
      <c r="L1538" s="5">
        <v>33</v>
      </c>
      <c r="M1538" s="5">
        <v>31</v>
      </c>
      <c r="N1538" s="5">
        <v>13</v>
      </c>
      <c r="O1538" s="5">
        <v>33</v>
      </c>
      <c r="P1538" s="5"/>
      <c r="Q1538" s="5"/>
      <c r="R1538" s="5"/>
      <c r="S1538" s="5"/>
      <c r="T1538" s="5">
        <v>257</v>
      </c>
      <c r="U1538" s="5">
        <v>7</v>
      </c>
      <c r="V1538" s="5">
        <v>37</v>
      </c>
      <c r="W1538" s="5">
        <v>100</v>
      </c>
      <c r="X1538" s="5" t="s">
        <v>72</v>
      </c>
      <c r="Y1538" s="5" t="s">
        <v>72</v>
      </c>
      <c r="Z1538" s="5" t="s">
        <v>63</v>
      </c>
      <c r="AA1538" s="5" t="s">
        <v>63</v>
      </c>
      <c r="AB1538" s="5" t="s">
        <v>63</v>
      </c>
      <c r="AC1538" s="5" t="s">
        <v>62</v>
      </c>
      <c r="AD1538" s="5" t="s">
        <v>63</v>
      </c>
      <c r="AE1538" s="5" t="s">
        <v>63</v>
      </c>
      <c r="AF1538" s="5" t="s">
        <v>63</v>
      </c>
      <c r="AG1538" s="5" t="s">
        <v>62</v>
      </c>
      <c r="AH1538" s="5" t="s">
        <v>64</v>
      </c>
      <c r="AI1538" s="5" t="s">
        <v>62</v>
      </c>
      <c r="AJ1538" s="5" t="s">
        <v>63</v>
      </c>
      <c r="AK1538" s="5" t="s">
        <v>62</v>
      </c>
      <c r="AL1538" s="5" t="s">
        <v>62</v>
      </c>
      <c r="AM1538" s="5" t="s">
        <v>62</v>
      </c>
      <c r="AN1538" s="5" t="s">
        <v>64</v>
      </c>
      <c r="AO1538" s="5" t="s">
        <v>64</v>
      </c>
      <c r="AP1538" s="5" t="s">
        <v>63</v>
      </c>
      <c r="AQ1538" s="5" t="s">
        <v>62</v>
      </c>
      <c r="AR1538" s="5" t="s">
        <v>63</v>
      </c>
      <c r="AS1538" s="5" t="s">
        <v>65</v>
      </c>
      <c r="AT1538" s="5" t="s">
        <v>66</v>
      </c>
      <c r="AU1538" s="5" t="s">
        <v>67</v>
      </c>
      <c r="AV1538" s="5" t="s">
        <v>68</v>
      </c>
      <c r="AW1538" s="5" t="s">
        <v>65</v>
      </c>
      <c r="AX1538" s="5" t="s">
        <v>69</v>
      </c>
      <c r="AY1538" s="5">
        <v>88.7</v>
      </c>
      <c r="AZ1538" s="5">
        <v>85.7</v>
      </c>
    </row>
    <row r="1539" spans="1:52">
      <c r="A1539" s="5">
        <v>29</v>
      </c>
      <c r="B1539" s="5" t="s">
        <v>1477</v>
      </c>
      <c r="C1539" s="6">
        <v>2421</v>
      </c>
      <c r="D1539" s="5" t="s">
        <v>1590</v>
      </c>
      <c r="E1539" s="5" t="str">
        <f>VLOOKUP(B1539,Region!$A$1:$B$76,2,FALSE)</f>
        <v>Region_4</v>
      </c>
      <c r="F1539" s="5" t="str">
        <f>VLOOKUP(D1539,'Used to Match Zip By Sch Name'!$A$2:$E$4714,5,FALSE)</f>
        <v>33614-3641</v>
      </c>
      <c r="G1539" s="5" t="e">
        <f>VLOOKUP(D1539,public_school_report!$D$1:$CI$3651,84,FALSE)</f>
        <v>#N/A</v>
      </c>
      <c r="H1539" s="5"/>
      <c r="I1539" s="5">
        <v>49</v>
      </c>
      <c r="J1539" s="5">
        <v>50</v>
      </c>
      <c r="K1539" s="5">
        <v>39</v>
      </c>
      <c r="L1539" s="5">
        <v>47</v>
      </c>
      <c r="M1539" s="5">
        <v>51</v>
      </c>
      <c r="N1539" s="5">
        <v>37</v>
      </c>
      <c r="O1539" s="5">
        <v>63</v>
      </c>
      <c r="P1539" s="5">
        <v>56</v>
      </c>
      <c r="Q1539" s="5"/>
      <c r="R1539" s="5">
        <v>90</v>
      </c>
      <c r="S1539" s="5">
        <v>44</v>
      </c>
      <c r="T1539" s="5">
        <v>526</v>
      </c>
      <c r="U1539" s="5">
        <v>10</v>
      </c>
      <c r="V1539" s="5">
        <v>53</v>
      </c>
      <c r="W1539" s="5">
        <v>98</v>
      </c>
      <c r="X1539" s="5" t="s">
        <v>63</v>
      </c>
      <c r="Y1539" s="5" t="s">
        <v>63</v>
      </c>
      <c r="Z1539" s="5" t="s">
        <v>63</v>
      </c>
      <c r="AA1539" s="5" t="s">
        <v>63</v>
      </c>
      <c r="AB1539" s="5" t="s">
        <v>63</v>
      </c>
      <c r="AC1539" s="5" t="s">
        <v>63</v>
      </c>
      <c r="AD1539" s="5" t="s">
        <v>62</v>
      </c>
      <c r="AE1539" s="5" t="s">
        <v>63</v>
      </c>
      <c r="AF1539" s="5" t="s">
        <v>63</v>
      </c>
      <c r="AG1539" s="5" t="s">
        <v>63</v>
      </c>
      <c r="AH1539" s="5" t="s">
        <v>72</v>
      </c>
      <c r="AI1539" s="5" t="s">
        <v>63</v>
      </c>
      <c r="AJ1539" s="5" t="s">
        <v>72</v>
      </c>
      <c r="AK1539" s="5" t="s">
        <v>63</v>
      </c>
      <c r="AL1539" s="5" t="s">
        <v>63</v>
      </c>
      <c r="AM1539" s="5" t="s">
        <v>72</v>
      </c>
      <c r="AN1539" s="5" t="s">
        <v>72</v>
      </c>
      <c r="AO1539" s="5" t="s">
        <v>72</v>
      </c>
      <c r="AP1539" s="5" t="s">
        <v>63</v>
      </c>
      <c r="AQ1539" s="5" t="s">
        <v>63</v>
      </c>
      <c r="AR1539" s="5" t="s">
        <v>63</v>
      </c>
      <c r="AS1539" s="5" t="s">
        <v>65</v>
      </c>
      <c r="AT1539" s="5" t="s">
        <v>66</v>
      </c>
      <c r="AU1539" s="5" t="s">
        <v>67</v>
      </c>
      <c r="AV1539" s="5" t="s">
        <v>68</v>
      </c>
      <c r="AW1539" s="5" t="s">
        <v>65</v>
      </c>
      <c r="AX1539" s="5" t="s">
        <v>82</v>
      </c>
      <c r="AY1539" s="5">
        <v>91.2</v>
      </c>
      <c r="AZ1539" s="5">
        <v>83.3</v>
      </c>
    </row>
    <row r="1540" spans="1:52">
      <c r="A1540" s="5">
        <v>29</v>
      </c>
      <c r="B1540" s="5" t="s">
        <v>1477</v>
      </c>
      <c r="C1540" s="6">
        <v>2431</v>
      </c>
      <c r="D1540" s="5" t="s">
        <v>1591</v>
      </c>
      <c r="E1540" s="5" t="str">
        <f>VLOOKUP(B1540,Region!$A$1:$B$76,2,FALSE)</f>
        <v>Region_4</v>
      </c>
      <c r="F1540" s="5" t="str">
        <f>VLOOKUP(D1540,'Used to Match Zip By Sch Name'!$A$2:$E$4714,5,FALSE)</f>
        <v>33510-2924</v>
      </c>
      <c r="G1540" s="5">
        <f>VLOOKUP(D1540,public_school_report!$D$1:$CI$3651,84,FALSE)</f>
        <v>585</v>
      </c>
      <c r="H1540" s="5" t="s">
        <v>4</v>
      </c>
      <c r="I1540" s="5">
        <v>66</v>
      </c>
      <c r="J1540" s="5">
        <v>58</v>
      </c>
      <c r="K1540" s="5">
        <v>35</v>
      </c>
      <c r="L1540" s="5">
        <v>69</v>
      </c>
      <c r="M1540" s="5">
        <v>52</v>
      </c>
      <c r="N1540" s="5">
        <v>48</v>
      </c>
      <c r="O1540" s="5">
        <v>58</v>
      </c>
      <c r="P1540" s="5"/>
      <c r="Q1540" s="5"/>
      <c r="R1540" s="5"/>
      <c r="S1540" s="5"/>
      <c r="T1540" s="5">
        <v>386</v>
      </c>
      <c r="U1540" s="5">
        <v>7</v>
      </c>
      <c r="V1540" s="5">
        <v>55</v>
      </c>
      <c r="W1540" s="5">
        <v>100</v>
      </c>
      <c r="X1540" s="5" t="s">
        <v>62</v>
      </c>
      <c r="Y1540" s="5" t="s">
        <v>62</v>
      </c>
      <c r="Z1540" s="5" t="s">
        <v>64</v>
      </c>
      <c r="AA1540" s="5" t="s">
        <v>62</v>
      </c>
      <c r="AB1540" s="5" t="s">
        <v>64</v>
      </c>
      <c r="AC1540" s="5" t="s">
        <v>64</v>
      </c>
      <c r="AD1540" s="5" t="s">
        <v>64</v>
      </c>
      <c r="AE1540" s="5" t="s">
        <v>64</v>
      </c>
      <c r="AF1540" s="5" t="s">
        <v>64</v>
      </c>
      <c r="AG1540" s="5" t="s">
        <v>64</v>
      </c>
      <c r="AH1540" s="5" t="s">
        <v>64</v>
      </c>
      <c r="AI1540" s="5" t="s">
        <v>64</v>
      </c>
      <c r="AJ1540" s="5" t="s">
        <v>64</v>
      </c>
      <c r="AK1540" s="5" t="s">
        <v>64</v>
      </c>
      <c r="AL1540" s="5" t="s">
        <v>64</v>
      </c>
      <c r="AM1540" s="5" t="s">
        <v>64</v>
      </c>
      <c r="AN1540" s="5" t="s">
        <v>64</v>
      </c>
      <c r="AO1540" s="5" t="s">
        <v>64</v>
      </c>
      <c r="AP1540" s="5" t="s">
        <v>64</v>
      </c>
      <c r="AQ1540" s="5" t="s">
        <v>64</v>
      </c>
      <c r="AR1540" s="5" t="s">
        <v>63</v>
      </c>
      <c r="AS1540" s="5" t="s">
        <v>65</v>
      </c>
      <c r="AT1540" s="5" t="s">
        <v>66</v>
      </c>
      <c r="AU1540" s="5" t="s">
        <v>67</v>
      </c>
      <c r="AV1540" s="5" t="s">
        <v>67</v>
      </c>
      <c r="AW1540" s="5" t="s">
        <v>65</v>
      </c>
      <c r="AX1540" s="5" t="s">
        <v>69</v>
      </c>
      <c r="AY1540" s="5">
        <v>64.099999999999994</v>
      </c>
      <c r="AZ1540" s="5">
        <v>60.4</v>
      </c>
    </row>
    <row r="1541" spans="1:52">
      <c r="A1541" s="5">
        <v>29</v>
      </c>
      <c r="B1541" s="5" t="s">
        <v>1477</v>
      </c>
      <c r="C1541" s="6">
        <v>2441</v>
      </c>
      <c r="D1541" s="5" t="s">
        <v>1592</v>
      </c>
      <c r="E1541" s="5" t="str">
        <f>VLOOKUP(B1541,Region!$A$1:$B$76,2,FALSE)</f>
        <v>Region_4</v>
      </c>
      <c r="F1541" s="5" t="str">
        <f>VLOOKUP(D1541,'Used to Match Zip By Sch Name'!$A$2:$E$4714,5,FALSE)</f>
        <v>33563-5849</v>
      </c>
      <c r="G1541" s="5">
        <f>VLOOKUP(D1541,public_school_report!$D$1:$CI$3651,84,FALSE)</f>
        <v>425</v>
      </c>
      <c r="H1541" s="5" t="s">
        <v>6</v>
      </c>
      <c r="I1541" s="5">
        <v>67</v>
      </c>
      <c r="J1541" s="5">
        <v>57</v>
      </c>
      <c r="K1541" s="5">
        <v>41</v>
      </c>
      <c r="L1541" s="5">
        <v>66</v>
      </c>
      <c r="M1541" s="5">
        <v>61</v>
      </c>
      <c r="N1541" s="5">
        <v>35</v>
      </c>
      <c r="O1541" s="5">
        <v>55</v>
      </c>
      <c r="P1541" s="5"/>
      <c r="Q1541" s="5"/>
      <c r="R1541" s="5"/>
      <c r="S1541" s="5"/>
      <c r="T1541" s="5">
        <v>382</v>
      </c>
      <c r="U1541" s="5">
        <v>7</v>
      </c>
      <c r="V1541" s="5">
        <v>55</v>
      </c>
      <c r="W1541" s="5">
        <v>100</v>
      </c>
      <c r="X1541" s="5" t="s">
        <v>62</v>
      </c>
      <c r="Y1541" s="5" t="s">
        <v>62</v>
      </c>
      <c r="Z1541" s="5" t="s">
        <v>62</v>
      </c>
      <c r="AA1541" s="5" t="s">
        <v>63</v>
      </c>
      <c r="AB1541" s="5" t="s">
        <v>64</v>
      </c>
      <c r="AC1541" s="5" t="s">
        <v>64</v>
      </c>
      <c r="AD1541" s="5" t="s">
        <v>62</v>
      </c>
      <c r="AE1541" s="5" t="s">
        <v>64</v>
      </c>
      <c r="AF1541" s="5" t="s">
        <v>62</v>
      </c>
      <c r="AG1541" s="5" t="s">
        <v>64</v>
      </c>
      <c r="AH1541" s="5" t="s">
        <v>62</v>
      </c>
      <c r="AI1541" s="5" t="s">
        <v>64</v>
      </c>
      <c r="AJ1541" s="5" t="s">
        <v>64</v>
      </c>
      <c r="AK1541" s="5" t="s">
        <v>63</v>
      </c>
      <c r="AL1541" s="5" t="s">
        <v>63</v>
      </c>
      <c r="AM1541" s="5" t="s">
        <v>64</v>
      </c>
      <c r="AN1541" s="5" t="s">
        <v>64</v>
      </c>
      <c r="AO1541" s="5" t="s">
        <v>64</v>
      </c>
      <c r="AP1541" s="5" t="s">
        <v>64</v>
      </c>
      <c r="AQ1541" s="5" t="s">
        <v>62</v>
      </c>
      <c r="AR1541" s="5" t="s">
        <v>64</v>
      </c>
      <c r="AS1541" s="5" t="s">
        <v>65</v>
      </c>
      <c r="AT1541" s="5" t="s">
        <v>66</v>
      </c>
      <c r="AU1541" s="5" t="s">
        <v>67</v>
      </c>
      <c r="AV1541" s="5" t="s">
        <v>67</v>
      </c>
      <c r="AW1541" s="5" t="s">
        <v>65</v>
      </c>
      <c r="AX1541" s="5" t="s">
        <v>69</v>
      </c>
      <c r="AY1541" s="5">
        <v>75</v>
      </c>
      <c r="AZ1541" s="5">
        <v>62.4</v>
      </c>
    </row>
    <row r="1542" spans="1:52">
      <c r="A1542" s="5">
        <v>29</v>
      </c>
      <c r="B1542" s="5" t="s">
        <v>1477</v>
      </c>
      <c r="C1542" s="6">
        <v>2451</v>
      </c>
      <c r="D1542" s="5" t="s">
        <v>1593</v>
      </c>
      <c r="E1542" s="5" t="str">
        <f>VLOOKUP(B1542,Region!$A$1:$B$76,2,FALSE)</f>
        <v>Region_4</v>
      </c>
      <c r="F1542" s="5" t="str">
        <f>VLOOKUP(D1542,'Used to Match Zip By Sch Name'!$A$2:$E$4714,5,FALSE)</f>
        <v>33617-3217</v>
      </c>
      <c r="G1542" s="5">
        <f>VLOOKUP(D1542,public_school_report!$D$1:$CI$3651,84,FALSE)</f>
        <v>848</v>
      </c>
      <c r="H1542" s="5" t="s">
        <v>2</v>
      </c>
      <c r="I1542" s="5">
        <v>48</v>
      </c>
      <c r="J1542" s="5">
        <v>53</v>
      </c>
      <c r="K1542" s="5">
        <v>35</v>
      </c>
      <c r="L1542" s="5">
        <v>48</v>
      </c>
      <c r="M1542" s="5">
        <v>56</v>
      </c>
      <c r="N1542" s="5">
        <v>41</v>
      </c>
      <c r="O1542" s="5">
        <v>44</v>
      </c>
      <c r="P1542" s="5"/>
      <c r="Q1542" s="5"/>
      <c r="R1542" s="5"/>
      <c r="S1542" s="5"/>
      <c r="T1542" s="5">
        <v>325</v>
      </c>
      <c r="U1542" s="5">
        <v>7</v>
      </c>
      <c r="V1542" s="5">
        <v>46</v>
      </c>
      <c r="W1542" s="5">
        <v>99</v>
      </c>
      <c r="X1542" s="5" t="s">
        <v>63</v>
      </c>
      <c r="Y1542" s="5" t="s">
        <v>63</v>
      </c>
      <c r="Z1542" s="5" t="s">
        <v>63</v>
      </c>
      <c r="AA1542" s="5" t="s">
        <v>63</v>
      </c>
      <c r="AB1542" s="5" t="s">
        <v>63</v>
      </c>
      <c r="AC1542" s="5" t="s">
        <v>64</v>
      </c>
      <c r="AD1542" s="5" t="s">
        <v>62</v>
      </c>
      <c r="AE1542" s="5" t="s">
        <v>64</v>
      </c>
      <c r="AF1542" s="5" t="s">
        <v>62</v>
      </c>
      <c r="AG1542" s="5" t="s">
        <v>62</v>
      </c>
      <c r="AH1542" s="5" t="s">
        <v>64</v>
      </c>
      <c r="AI1542" s="5" t="s">
        <v>64</v>
      </c>
      <c r="AJ1542" s="5" t="s">
        <v>64</v>
      </c>
      <c r="AK1542" s="5" t="s">
        <v>64</v>
      </c>
      <c r="AL1542" s="5" t="s">
        <v>64</v>
      </c>
      <c r="AM1542" s="5" t="s">
        <v>64</v>
      </c>
      <c r="AN1542" s="5" t="s">
        <v>64</v>
      </c>
      <c r="AO1542" s="5" t="s">
        <v>62</v>
      </c>
      <c r="AP1542" s="5" t="s">
        <v>63</v>
      </c>
      <c r="AQ1542" s="5" t="s">
        <v>63</v>
      </c>
      <c r="AR1542" s="5" t="s">
        <v>62</v>
      </c>
      <c r="AS1542" s="5" t="s">
        <v>65</v>
      </c>
      <c r="AT1542" s="5" t="s">
        <v>66</v>
      </c>
      <c r="AU1542" s="5" t="s">
        <v>67</v>
      </c>
      <c r="AV1542" s="5" t="s">
        <v>68</v>
      </c>
      <c r="AW1542" s="5" t="s">
        <v>65</v>
      </c>
      <c r="AX1542" s="5" t="s">
        <v>69</v>
      </c>
      <c r="AY1542" s="5">
        <v>77.5</v>
      </c>
      <c r="AZ1542" s="5">
        <v>77.3</v>
      </c>
    </row>
    <row r="1543" spans="1:52">
      <c r="A1543" s="5">
        <v>29</v>
      </c>
      <c r="B1543" s="5" t="s">
        <v>1477</v>
      </c>
      <c r="C1543" s="6">
        <v>2461</v>
      </c>
      <c r="D1543" s="5" t="s">
        <v>1594</v>
      </c>
      <c r="E1543" s="5" t="str">
        <f>VLOOKUP(B1543,Region!$A$1:$B$76,2,FALSE)</f>
        <v>Region_4</v>
      </c>
      <c r="F1543" s="5" t="str">
        <f>VLOOKUP(D1543,'Used to Match Zip By Sch Name'!$A$2:$E$4714,5,FALSE)</f>
        <v>33596-7422</v>
      </c>
      <c r="G1543" s="5">
        <f>VLOOKUP(D1543,public_school_report!$D$1:$CI$3651,84,FALSE)</f>
        <v>581</v>
      </c>
      <c r="H1543" s="5" t="s">
        <v>4</v>
      </c>
      <c r="I1543" s="5">
        <v>76</v>
      </c>
      <c r="J1543" s="5">
        <v>71</v>
      </c>
      <c r="K1543" s="5">
        <v>61</v>
      </c>
      <c r="L1543" s="5">
        <v>75</v>
      </c>
      <c r="M1543" s="5">
        <v>67</v>
      </c>
      <c r="N1543" s="5">
        <v>41</v>
      </c>
      <c r="O1543" s="5">
        <v>77</v>
      </c>
      <c r="P1543" s="5"/>
      <c r="Q1543" s="5"/>
      <c r="R1543" s="5"/>
      <c r="S1543" s="5"/>
      <c r="T1543" s="5">
        <v>468</v>
      </c>
      <c r="U1543" s="5">
        <v>7</v>
      </c>
      <c r="V1543" s="5">
        <v>67</v>
      </c>
      <c r="W1543" s="5">
        <v>100</v>
      </c>
      <c r="X1543" s="5" t="s">
        <v>64</v>
      </c>
      <c r="Y1543" s="5" t="s">
        <v>64</v>
      </c>
      <c r="Z1543" s="5" t="s">
        <v>64</v>
      </c>
      <c r="AA1543" s="5" t="s">
        <v>64</v>
      </c>
      <c r="AB1543" s="5" t="s">
        <v>64</v>
      </c>
      <c r="AC1543" s="5" t="s">
        <v>64</v>
      </c>
      <c r="AD1543" s="5" t="s">
        <v>64</v>
      </c>
      <c r="AE1543" s="5" t="s">
        <v>64</v>
      </c>
      <c r="AF1543" s="5" t="s">
        <v>64</v>
      </c>
      <c r="AG1543" s="5" t="s">
        <v>64</v>
      </c>
      <c r="AH1543" s="5" t="s">
        <v>64</v>
      </c>
      <c r="AI1543" s="5" t="s">
        <v>64</v>
      </c>
      <c r="AJ1543" s="5" t="s">
        <v>64</v>
      </c>
      <c r="AK1543" s="5" t="s">
        <v>64</v>
      </c>
      <c r="AL1543" s="5" t="s">
        <v>64</v>
      </c>
      <c r="AM1543" s="5" t="s">
        <v>64</v>
      </c>
      <c r="AN1543" s="5" t="s">
        <v>62</v>
      </c>
      <c r="AO1543" s="5" t="s">
        <v>64</v>
      </c>
      <c r="AP1543" s="5" t="s">
        <v>63</v>
      </c>
      <c r="AQ1543" s="5" t="s">
        <v>63</v>
      </c>
      <c r="AR1543" s="5" t="s">
        <v>63</v>
      </c>
      <c r="AS1543" s="5" t="s">
        <v>65</v>
      </c>
      <c r="AT1543" s="5" t="s">
        <v>66</v>
      </c>
      <c r="AU1543" s="5" t="s">
        <v>67</v>
      </c>
      <c r="AV1543" s="5" t="s">
        <v>67</v>
      </c>
      <c r="AW1543" s="5" t="s">
        <v>65</v>
      </c>
      <c r="AX1543" s="5" t="s">
        <v>69</v>
      </c>
      <c r="AY1543" s="5">
        <v>32.200000000000003</v>
      </c>
      <c r="AZ1543" s="5">
        <v>23.799999999999997</v>
      </c>
    </row>
    <row r="1544" spans="1:52">
      <c r="A1544" s="5">
        <v>29</v>
      </c>
      <c r="B1544" s="5" t="s">
        <v>1477</v>
      </c>
      <c r="C1544" s="6">
        <v>2471</v>
      </c>
      <c r="D1544" s="5" t="s">
        <v>1595</v>
      </c>
      <c r="E1544" s="5" t="str">
        <f>VLOOKUP(B1544,Region!$A$1:$B$76,2,FALSE)</f>
        <v>Region_4</v>
      </c>
      <c r="F1544" s="5" t="str">
        <f>VLOOKUP(D1544,'Used to Match Zip By Sch Name'!$A$2:$E$4714,5,FALSE)</f>
        <v>34476-4001</v>
      </c>
      <c r="G1544" s="5">
        <f>VLOOKUP(D1544,public_school_report!$D$1:$CI$3651,84,FALSE)</f>
        <v>1244</v>
      </c>
      <c r="H1544" s="5" t="s">
        <v>2</v>
      </c>
      <c r="I1544" s="5">
        <v>61</v>
      </c>
      <c r="J1544" s="5">
        <v>60</v>
      </c>
      <c r="K1544" s="5">
        <v>45</v>
      </c>
      <c r="L1544" s="5">
        <v>67</v>
      </c>
      <c r="M1544" s="5">
        <v>67</v>
      </c>
      <c r="N1544" s="5">
        <v>52</v>
      </c>
      <c r="O1544" s="5">
        <v>62</v>
      </c>
      <c r="P1544" s="5">
        <v>72</v>
      </c>
      <c r="Q1544" s="5">
        <v>87</v>
      </c>
      <c r="R1544" s="5"/>
      <c r="S1544" s="5"/>
      <c r="T1544" s="5">
        <v>573</v>
      </c>
      <c r="U1544" s="5">
        <v>9</v>
      </c>
      <c r="V1544" s="5">
        <v>64</v>
      </c>
      <c r="W1544" s="5">
        <v>99</v>
      </c>
      <c r="X1544" s="5" t="s">
        <v>64</v>
      </c>
      <c r="Y1544" s="5" t="s">
        <v>64</v>
      </c>
      <c r="Z1544" s="5" t="s">
        <v>64</v>
      </c>
      <c r="AA1544" s="5" t="s">
        <v>62</v>
      </c>
      <c r="AB1544" s="5" t="s">
        <v>64</v>
      </c>
      <c r="AC1544" s="5" t="s">
        <v>64</v>
      </c>
      <c r="AD1544" s="5" t="s">
        <v>64</v>
      </c>
      <c r="AE1544" s="5" t="s">
        <v>64</v>
      </c>
      <c r="AF1544" s="5" t="s">
        <v>64</v>
      </c>
      <c r="AG1544" s="5" t="s">
        <v>64</v>
      </c>
      <c r="AH1544" s="5" t="s">
        <v>64</v>
      </c>
      <c r="AI1544" s="5" t="s">
        <v>64</v>
      </c>
      <c r="AJ1544" s="5" t="s">
        <v>64</v>
      </c>
      <c r="AK1544" s="5" t="s">
        <v>64</v>
      </c>
      <c r="AL1544" s="5" t="s">
        <v>64</v>
      </c>
      <c r="AM1544" s="5" t="s">
        <v>64</v>
      </c>
      <c r="AN1544" s="5" t="s">
        <v>65</v>
      </c>
      <c r="AO1544" s="5" t="s">
        <v>66</v>
      </c>
      <c r="AP1544" s="5" t="s">
        <v>66</v>
      </c>
      <c r="AQ1544" s="5" t="s">
        <v>66</v>
      </c>
      <c r="AR1544" s="5" t="s">
        <v>66</v>
      </c>
      <c r="AS1544" s="5" t="s">
        <v>65</v>
      </c>
      <c r="AT1544" s="5" t="s">
        <v>66</v>
      </c>
      <c r="AU1544" s="5" t="s">
        <v>67</v>
      </c>
      <c r="AV1544" s="5" t="s">
        <v>67</v>
      </c>
      <c r="AW1544" s="5" t="s">
        <v>65</v>
      </c>
      <c r="AX1544" s="5" t="s">
        <v>78</v>
      </c>
      <c r="AY1544" s="5">
        <v>72.8</v>
      </c>
      <c r="AZ1544" s="5">
        <v>60.3</v>
      </c>
    </row>
    <row r="1545" spans="1:52">
      <c r="A1545" s="5">
        <v>29</v>
      </c>
      <c r="B1545" s="5" t="s">
        <v>1477</v>
      </c>
      <c r="C1545" s="6">
        <v>2521</v>
      </c>
      <c r="D1545" s="5" t="s">
        <v>1596</v>
      </c>
      <c r="E1545" s="5" t="str">
        <f>VLOOKUP(B1545,Region!$A$1:$B$76,2,FALSE)</f>
        <v>Region_4</v>
      </c>
      <c r="F1545" s="5" t="str">
        <f>VLOOKUP(D1545,'Used to Match Zip By Sch Name'!$A$2:$E$4714,5,FALSE)</f>
        <v>33610-7702</v>
      </c>
      <c r="G1545" s="5">
        <f>VLOOKUP(D1545,public_school_report!$D$1:$CI$3651,84,FALSE)</f>
        <v>387</v>
      </c>
      <c r="H1545" s="5" t="s">
        <v>6</v>
      </c>
      <c r="I1545" s="5">
        <v>55</v>
      </c>
      <c r="J1545" s="5">
        <v>50</v>
      </c>
      <c r="K1545" s="5">
        <v>37</v>
      </c>
      <c r="L1545" s="5">
        <v>54</v>
      </c>
      <c r="M1545" s="5">
        <v>39</v>
      </c>
      <c r="N1545" s="5">
        <v>10</v>
      </c>
      <c r="O1545" s="5">
        <v>46</v>
      </c>
      <c r="P1545" s="5"/>
      <c r="Q1545" s="5"/>
      <c r="R1545" s="5"/>
      <c r="S1545" s="5"/>
      <c r="T1545" s="5">
        <v>291</v>
      </c>
      <c r="U1545" s="5">
        <v>7</v>
      </c>
      <c r="V1545" s="5">
        <v>42</v>
      </c>
      <c r="W1545" s="5">
        <v>100</v>
      </c>
      <c r="X1545" s="5" t="s">
        <v>63</v>
      </c>
      <c r="Y1545" s="5" t="s">
        <v>63</v>
      </c>
      <c r="Z1545" s="5" t="s">
        <v>63</v>
      </c>
      <c r="AA1545" s="5" t="s">
        <v>62</v>
      </c>
      <c r="AB1545" s="5" t="s">
        <v>64</v>
      </c>
      <c r="AC1545" s="5" t="s">
        <v>62</v>
      </c>
      <c r="AD1545" s="5" t="s">
        <v>62</v>
      </c>
      <c r="AE1545" s="5" t="s">
        <v>64</v>
      </c>
      <c r="AF1545" s="5" t="s">
        <v>63</v>
      </c>
      <c r="AG1545" s="5" t="s">
        <v>62</v>
      </c>
      <c r="AH1545" s="5" t="s">
        <v>64</v>
      </c>
      <c r="AI1545" s="5" t="s">
        <v>64</v>
      </c>
      <c r="AJ1545" s="5" t="s">
        <v>64</v>
      </c>
      <c r="AK1545" s="5" t="s">
        <v>64</v>
      </c>
      <c r="AL1545" s="5" t="s">
        <v>64</v>
      </c>
      <c r="AM1545" s="5" t="s">
        <v>64</v>
      </c>
      <c r="AN1545" s="5" t="s">
        <v>65</v>
      </c>
      <c r="AO1545" s="5" t="s">
        <v>62</v>
      </c>
      <c r="AP1545" s="5" t="s">
        <v>72</v>
      </c>
      <c r="AQ1545" s="5" t="s">
        <v>72</v>
      </c>
      <c r="AR1545" s="5" t="s">
        <v>72</v>
      </c>
      <c r="AS1545" s="5" t="s">
        <v>65</v>
      </c>
      <c r="AT1545" s="5" t="s">
        <v>66</v>
      </c>
      <c r="AU1545" s="5" t="s">
        <v>67</v>
      </c>
      <c r="AV1545" s="5" t="s">
        <v>68</v>
      </c>
      <c r="AW1545" s="5" t="s">
        <v>65</v>
      </c>
      <c r="AX1545" s="5" t="s">
        <v>69</v>
      </c>
      <c r="AY1545" s="5">
        <v>95.6</v>
      </c>
      <c r="AZ1545" s="5">
        <v>73.900000000000006</v>
      </c>
    </row>
    <row r="1546" spans="1:52">
      <c r="A1546" s="5">
        <v>29</v>
      </c>
      <c r="B1546" s="5" t="s">
        <v>1477</v>
      </c>
      <c r="C1546" s="6">
        <v>2531</v>
      </c>
      <c r="D1546" s="5" t="s">
        <v>1597</v>
      </c>
      <c r="E1546" s="5" t="str">
        <f>VLOOKUP(B1546,Region!$A$1:$B$76,2,FALSE)</f>
        <v>Region_4</v>
      </c>
      <c r="F1546" s="5" t="str">
        <f>VLOOKUP(D1546,'Used to Match Zip By Sch Name'!$A$2:$E$4714,5,FALSE)</f>
        <v>33584-3621</v>
      </c>
      <c r="G1546" s="5">
        <f>VLOOKUP(D1546,public_school_report!$D$1:$CI$3651,84,FALSE)</f>
        <v>451</v>
      </c>
      <c r="H1546" s="5" t="s">
        <v>6</v>
      </c>
      <c r="I1546" s="5">
        <v>51</v>
      </c>
      <c r="J1546" s="5">
        <v>46</v>
      </c>
      <c r="K1546" s="5">
        <v>23</v>
      </c>
      <c r="L1546" s="5">
        <v>54</v>
      </c>
      <c r="M1546" s="5">
        <v>59</v>
      </c>
      <c r="N1546" s="5">
        <v>47</v>
      </c>
      <c r="O1546" s="5">
        <v>43</v>
      </c>
      <c r="P1546" s="5"/>
      <c r="Q1546" s="5"/>
      <c r="R1546" s="5"/>
      <c r="S1546" s="5"/>
      <c r="T1546" s="5">
        <v>323</v>
      </c>
      <c r="U1546" s="5">
        <v>7</v>
      </c>
      <c r="V1546" s="5">
        <v>46</v>
      </c>
      <c r="W1546" s="5">
        <v>100</v>
      </c>
      <c r="X1546" s="5" t="s">
        <v>63</v>
      </c>
      <c r="Y1546" s="5" t="s">
        <v>63</v>
      </c>
      <c r="Z1546" s="5" t="s">
        <v>63</v>
      </c>
      <c r="AA1546" s="5" t="s">
        <v>63</v>
      </c>
      <c r="AB1546" s="5" t="s">
        <v>63</v>
      </c>
      <c r="AC1546" s="5" t="s">
        <v>63</v>
      </c>
      <c r="AD1546" s="5" t="s">
        <v>63</v>
      </c>
      <c r="AE1546" s="5" t="s">
        <v>63</v>
      </c>
      <c r="AF1546" s="5" t="s">
        <v>63</v>
      </c>
      <c r="AG1546" s="5" t="s">
        <v>62</v>
      </c>
      <c r="AH1546" s="5" t="s">
        <v>62</v>
      </c>
      <c r="AI1546" s="5" t="s">
        <v>64</v>
      </c>
      <c r="AJ1546" s="5" t="s">
        <v>62</v>
      </c>
      <c r="AK1546" s="5" t="s">
        <v>64</v>
      </c>
      <c r="AL1546" s="5" t="s">
        <v>62</v>
      </c>
      <c r="AM1546" s="5" t="s">
        <v>62</v>
      </c>
      <c r="AN1546" s="5" t="s">
        <v>62</v>
      </c>
      <c r="AO1546" s="5" t="s">
        <v>62</v>
      </c>
      <c r="AP1546" s="5" t="s">
        <v>63</v>
      </c>
      <c r="AQ1546" s="5" t="s">
        <v>64</v>
      </c>
      <c r="AR1546" s="5" t="s">
        <v>62</v>
      </c>
      <c r="AS1546" s="5" t="s">
        <v>65</v>
      </c>
      <c r="AT1546" s="5" t="s">
        <v>66</v>
      </c>
      <c r="AU1546" s="5" t="s">
        <v>67</v>
      </c>
      <c r="AV1546" s="5" t="s">
        <v>68</v>
      </c>
      <c r="AW1546" s="5" t="s">
        <v>65</v>
      </c>
      <c r="AX1546" s="5" t="s">
        <v>69</v>
      </c>
      <c r="AY1546" s="5">
        <v>55.5</v>
      </c>
      <c r="AZ1546" s="5">
        <v>85.7</v>
      </c>
    </row>
    <row r="1547" spans="1:52">
      <c r="A1547" s="5">
        <v>29</v>
      </c>
      <c r="B1547" s="5" t="s">
        <v>1477</v>
      </c>
      <c r="C1547" s="6">
        <v>2551</v>
      </c>
      <c r="D1547" s="5" t="s">
        <v>1598</v>
      </c>
      <c r="E1547" s="5" t="str">
        <f>VLOOKUP(B1547,Region!$A$1:$B$76,2,FALSE)</f>
        <v>Region_4</v>
      </c>
      <c r="F1547" s="5" t="str">
        <f>VLOOKUP(D1547,'Used to Match Zip By Sch Name'!$A$2:$E$4714,5,FALSE)</f>
        <v>33635-6274</v>
      </c>
      <c r="G1547" s="5">
        <f>VLOOKUP(D1547,public_school_report!$D$1:$CI$3651,84,FALSE)</f>
        <v>902</v>
      </c>
      <c r="H1547" s="5" t="s">
        <v>2</v>
      </c>
      <c r="I1547" s="5">
        <v>64</v>
      </c>
      <c r="J1547" s="5">
        <v>64</v>
      </c>
      <c r="K1547" s="5">
        <v>56</v>
      </c>
      <c r="L1547" s="5">
        <v>65</v>
      </c>
      <c r="M1547" s="5">
        <v>65</v>
      </c>
      <c r="N1547" s="5">
        <v>46</v>
      </c>
      <c r="O1547" s="5">
        <v>55</v>
      </c>
      <c r="P1547" s="5"/>
      <c r="Q1547" s="5"/>
      <c r="R1547" s="5"/>
      <c r="S1547" s="5"/>
      <c r="T1547" s="5">
        <v>415</v>
      </c>
      <c r="U1547" s="5">
        <v>7</v>
      </c>
      <c r="V1547" s="5">
        <v>59</v>
      </c>
      <c r="W1547" s="5">
        <v>100</v>
      </c>
      <c r="X1547" s="5" t="s">
        <v>62</v>
      </c>
      <c r="Y1547" s="5" t="s">
        <v>63</v>
      </c>
      <c r="Z1547" s="5" t="s">
        <v>62</v>
      </c>
      <c r="AA1547" s="5" t="s">
        <v>62</v>
      </c>
      <c r="AB1547" s="5" t="s">
        <v>64</v>
      </c>
      <c r="AC1547" s="5" t="s">
        <v>64</v>
      </c>
      <c r="AD1547" s="5" t="s">
        <v>64</v>
      </c>
      <c r="AE1547" s="5" t="s">
        <v>64</v>
      </c>
      <c r="AF1547" s="5" t="s">
        <v>64</v>
      </c>
      <c r="AG1547" s="5" t="s">
        <v>64</v>
      </c>
      <c r="AH1547" s="5" t="s">
        <v>64</v>
      </c>
      <c r="AI1547" s="5" t="s">
        <v>64</v>
      </c>
      <c r="AJ1547" s="5" t="s">
        <v>64</v>
      </c>
      <c r="AK1547" s="5" t="s">
        <v>64</v>
      </c>
      <c r="AL1547" s="5" t="s">
        <v>64</v>
      </c>
      <c r="AM1547" s="5" t="s">
        <v>64</v>
      </c>
      <c r="AN1547" s="5" t="s">
        <v>64</v>
      </c>
      <c r="AO1547" s="5" t="s">
        <v>64</v>
      </c>
      <c r="AP1547" s="5" t="s">
        <v>64</v>
      </c>
      <c r="AQ1547" s="5" t="s">
        <v>63</v>
      </c>
      <c r="AR1547" s="5" t="s">
        <v>63</v>
      </c>
      <c r="AS1547" s="5" t="s">
        <v>65</v>
      </c>
      <c r="AT1547" s="5" t="s">
        <v>66</v>
      </c>
      <c r="AU1547" s="5" t="s">
        <v>67</v>
      </c>
      <c r="AV1547" s="5" t="s">
        <v>67</v>
      </c>
      <c r="AW1547" s="5" t="s">
        <v>65</v>
      </c>
      <c r="AX1547" s="5" t="s">
        <v>69</v>
      </c>
      <c r="AY1547" s="5">
        <v>60.9</v>
      </c>
      <c r="AZ1547" s="5">
        <v>38.200000000000003</v>
      </c>
    </row>
    <row r="1548" spans="1:52" s="18" customFormat="1">
      <c r="A1548" s="19">
        <v>29</v>
      </c>
      <c r="B1548" s="19" t="s">
        <v>1477</v>
      </c>
      <c r="C1548" s="20">
        <v>2561</v>
      </c>
      <c r="D1548" s="19" t="s">
        <v>1599</v>
      </c>
      <c r="E1548" s="5" t="str">
        <f>VLOOKUP(B1548,Region!$A$1:$B$76,2,FALSE)</f>
        <v>Region_4</v>
      </c>
      <c r="F1548" s="5" t="e">
        <f>VLOOKUP(D1548,'Used to Match Zip By Sch Name'!$A$2:$E$4714,5,FALSE)</f>
        <v>#N/A</v>
      </c>
      <c r="G1548" s="5">
        <f>VLOOKUP(D1548,public_school_report!$D$1:$CI$3651,84,FALSE)</f>
        <v>625</v>
      </c>
      <c r="H1548" s="5" t="s">
        <v>4</v>
      </c>
      <c r="I1548" s="19">
        <v>65</v>
      </c>
      <c r="J1548" s="19">
        <v>51</v>
      </c>
      <c r="K1548" s="19">
        <v>36</v>
      </c>
      <c r="L1548" s="19">
        <v>63</v>
      </c>
      <c r="M1548" s="19">
        <v>56</v>
      </c>
      <c r="N1548" s="19">
        <v>36</v>
      </c>
      <c r="O1548" s="19">
        <v>62</v>
      </c>
      <c r="P1548" s="19"/>
      <c r="Q1548" s="19"/>
      <c r="R1548" s="19"/>
      <c r="S1548" s="19"/>
      <c r="T1548" s="19">
        <v>369</v>
      </c>
      <c r="U1548" s="19">
        <v>7</v>
      </c>
      <c r="V1548" s="19">
        <v>53</v>
      </c>
      <c r="W1548" s="19">
        <v>99</v>
      </c>
      <c r="X1548" s="19" t="s">
        <v>63</v>
      </c>
      <c r="Y1548" s="19" t="s">
        <v>62</v>
      </c>
      <c r="Z1548" s="19" t="s">
        <v>64</v>
      </c>
      <c r="AA1548" s="19" t="s">
        <v>62</v>
      </c>
      <c r="AB1548" s="19" t="s">
        <v>64</v>
      </c>
      <c r="AC1548" s="19" t="s">
        <v>64</v>
      </c>
      <c r="AD1548" s="19" t="s">
        <v>64</v>
      </c>
      <c r="AE1548" s="19" t="s">
        <v>64</v>
      </c>
      <c r="AF1548" s="19" t="s">
        <v>64</v>
      </c>
      <c r="AG1548" s="19" t="s">
        <v>64</v>
      </c>
      <c r="AH1548" s="19" t="s">
        <v>64</v>
      </c>
      <c r="AI1548" s="19" t="s">
        <v>64</v>
      </c>
      <c r="AJ1548" s="19" t="s">
        <v>64</v>
      </c>
      <c r="AK1548" s="19" t="s">
        <v>64</v>
      </c>
      <c r="AL1548" s="19" t="s">
        <v>64</v>
      </c>
      <c r="AM1548" s="19" t="s">
        <v>64</v>
      </c>
      <c r="AN1548" s="19" t="s">
        <v>64</v>
      </c>
      <c r="AO1548" s="19" t="s">
        <v>64</v>
      </c>
      <c r="AP1548" s="19" t="s">
        <v>64</v>
      </c>
      <c r="AQ1548" s="19" t="s">
        <v>62</v>
      </c>
      <c r="AR1548" s="19" t="s">
        <v>62</v>
      </c>
      <c r="AS1548" s="19" t="s">
        <v>65</v>
      </c>
      <c r="AT1548" s="19" t="s">
        <v>66</v>
      </c>
      <c r="AU1548" s="19" t="s">
        <v>67</v>
      </c>
      <c r="AV1548" s="19" t="s">
        <v>67</v>
      </c>
      <c r="AW1548" s="19" t="s">
        <v>65</v>
      </c>
      <c r="AX1548" s="19" t="s">
        <v>69</v>
      </c>
      <c r="AY1548" s="19">
        <v>41.9</v>
      </c>
      <c r="AZ1548" s="19">
        <v>49.5</v>
      </c>
    </row>
    <row r="1549" spans="1:52">
      <c r="A1549" s="5">
        <v>29</v>
      </c>
      <c r="B1549" s="5" t="s">
        <v>1477</v>
      </c>
      <c r="C1549" s="6">
        <v>2601</v>
      </c>
      <c r="D1549" s="5" t="s">
        <v>1600</v>
      </c>
      <c r="E1549" s="5" t="str">
        <f>VLOOKUP(B1549,Region!$A$1:$B$76,2,FALSE)</f>
        <v>Region_4</v>
      </c>
      <c r="F1549" s="5" t="str">
        <f>VLOOKUP(D1549,'Used to Match Zip By Sch Name'!$A$2:$E$4714,5,FALSE)</f>
        <v>33629-5644</v>
      </c>
      <c r="G1549" s="5">
        <f>VLOOKUP(D1549,public_school_report!$D$1:$CI$3651,84,FALSE)</f>
        <v>755</v>
      </c>
      <c r="H1549" s="5" t="s">
        <v>4</v>
      </c>
      <c r="I1549" s="5">
        <v>82</v>
      </c>
      <c r="J1549" s="5">
        <v>71</v>
      </c>
      <c r="K1549" s="5">
        <v>62</v>
      </c>
      <c r="L1549" s="5">
        <v>81</v>
      </c>
      <c r="M1549" s="5">
        <v>72</v>
      </c>
      <c r="N1549" s="5">
        <v>44</v>
      </c>
      <c r="O1549" s="5">
        <v>82</v>
      </c>
      <c r="P1549" s="5"/>
      <c r="Q1549" s="5"/>
      <c r="R1549" s="5"/>
      <c r="S1549" s="5"/>
      <c r="T1549" s="5">
        <v>494</v>
      </c>
      <c r="U1549" s="5">
        <v>7</v>
      </c>
      <c r="V1549" s="5">
        <v>71</v>
      </c>
      <c r="W1549" s="5">
        <v>99</v>
      </c>
      <c r="X1549" s="5" t="s">
        <v>64</v>
      </c>
      <c r="Y1549" s="5" t="s">
        <v>64</v>
      </c>
      <c r="Z1549" s="5" t="s">
        <v>64</v>
      </c>
      <c r="AA1549" s="5" t="s">
        <v>64</v>
      </c>
      <c r="AB1549" s="5" t="s">
        <v>64</v>
      </c>
      <c r="AC1549" s="5" t="s">
        <v>64</v>
      </c>
      <c r="AD1549" s="5" t="s">
        <v>64</v>
      </c>
      <c r="AE1549" s="5" t="s">
        <v>64</v>
      </c>
      <c r="AF1549" s="5" t="s">
        <v>64</v>
      </c>
      <c r="AG1549" s="5" t="s">
        <v>64</v>
      </c>
      <c r="AH1549" s="5" t="s">
        <v>64</v>
      </c>
      <c r="AI1549" s="5" t="s">
        <v>64</v>
      </c>
      <c r="AJ1549" s="5" t="s">
        <v>64</v>
      </c>
      <c r="AK1549" s="5" t="s">
        <v>64</v>
      </c>
      <c r="AL1549" s="5" t="s">
        <v>64</v>
      </c>
      <c r="AM1549" s="5" t="s">
        <v>64</v>
      </c>
      <c r="AN1549" s="5" t="s">
        <v>64</v>
      </c>
      <c r="AO1549" s="5" t="s">
        <v>64</v>
      </c>
      <c r="AP1549" s="5" t="s">
        <v>62</v>
      </c>
      <c r="AQ1549" s="5" t="s">
        <v>64</v>
      </c>
      <c r="AR1549" s="5" t="s">
        <v>62</v>
      </c>
      <c r="AS1549" s="5" t="s">
        <v>65</v>
      </c>
      <c r="AT1549" s="5" t="s">
        <v>66</v>
      </c>
      <c r="AU1549" s="5" t="s">
        <v>67</v>
      </c>
      <c r="AV1549" s="5" t="s">
        <v>67</v>
      </c>
      <c r="AW1549" s="5" t="s">
        <v>65</v>
      </c>
      <c r="AX1549" s="5" t="s">
        <v>69</v>
      </c>
      <c r="AY1549" s="5">
        <v>21.1</v>
      </c>
      <c r="AZ1549" s="5">
        <v>12.1</v>
      </c>
    </row>
    <row r="1550" spans="1:52">
      <c r="A1550" s="5">
        <v>29</v>
      </c>
      <c r="B1550" s="5" t="s">
        <v>1477</v>
      </c>
      <c r="C1550" s="6">
        <v>2651</v>
      </c>
      <c r="D1550" s="5" t="s">
        <v>1038</v>
      </c>
      <c r="E1550" s="5" t="str">
        <f>VLOOKUP(B1550,Region!$A$1:$B$76,2,FALSE)</f>
        <v>Region_4</v>
      </c>
      <c r="F1550" s="5" t="str">
        <f>VLOOKUP(D1550,'Used to Match Zip By Sch Name'!$A$2:$E$4714,5,FALSE)</f>
        <v>33611-1126</v>
      </c>
      <c r="G1550" s="5">
        <f>VLOOKUP(D1550,public_school_report!$D$1:$CI$3651,84,FALSE)</f>
        <v>477</v>
      </c>
      <c r="H1550" s="5" t="s">
        <v>6</v>
      </c>
      <c r="I1550" s="5">
        <v>46</v>
      </c>
      <c r="J1550" s="5">
        <v>51</v>
      </c>
      <c r="K1550" s="5">
        <v>37</v>
      </c>
      <c r="L1550" s="5">
        <v>51</v>
      </c>
      <c r="M1550" s="5">
        <v>56</v>
      </c>
      <c r="N1550" s="5">
        <v>41</v>
      </c>
      <c r="O1550" s="5">
        <v>37</v>
      </c>
      <c r="P1550" s="5">
        <v>58</v>
      </c>
      <c r="Q1550" s="5">
        <v>82</v>
      </c>
      <c r="R1550" s="5"/>
      <c r="S1550" s="5"/>
      <c r="T1550" s="5">
        <v>459</v>
      </c>
      <c r="U1550" s="5">
        <v>9</v>
      </c>
      <c r="V1550" s="5">
        <v>51</v>
      </c>
      <c r="W1550" s="5">
        <v>98</v>
      </c>
      <c r="X1550" s="5" t="s">
        <v>63</v>
      </c>
      <c r="Y1550" s="5" t="s">
        <v>63</v>
      </c>
      <c r="Z1550" s="5" t="s">
        <v>63</v>
      </c>
      <c r="AA1550" s="5" t="s">
        <v>63</v>
      </c>
      <c r="AB1550" s="5" t="s">
        <v>63</v>
      </c>
      <c r="AC1550" s="5" t="s">
        <v>63</v>
      </c>
      <c r="AD1550" s="5" t="s">
        <v>63</v>
      </c>
      <c r="AE1550" s="5" t="s">
        <v>63</v>
      </c>
      <c r="AF1550" s="5" t="s">
        <v>63</v>
      </c>
      <c r="AG1550" s="5" t="s">
        <v>63</v>
      </c>
      <c r="AH1550" s="5" t="s">
        <v>63</v>
      </c>
      <c r="AI1550" s="5" t="s">
        <v>63</v>
      </c>
      <c r="AJ1550" s="5" t="s">
        <v>63</v>
      </c>
      <c r="AK1550" s="5" t="s">
        <v>62</v>
      </c>
      <c r="AL1550" s="5" t="s">
        <v>62</v>
      </c>
      <c r="AM1550" s="5" t="s">
        <v>63</v>
      </c>
      <c r="AN1550" s="5" t="s">
        <v>62</v>
      </c>
      <c r="AO1550" s="5" t="s">
        <v>62</v>
      </c>
      <c r="AP1550" s="5" t="s">
        <v>63</v>
      </c>
      <c r="AQ1550" s="5" t="s">
        <v>63</v>
      </c>
      <c r="AR1550" s="5" t="s">
        <v>63</v>
      </c>
      <c r="AS1550" s="5" t="s">
        <v>65</v>
      </c>
      <c r="AT1550" s="5" t="s">
        <v>66</v>
      </c>
      <c r="AU1550" s="5" t="s">
        <v>67</v>
      </c>
      <c r="AV1550" s="5" t="s">
        <v>68</v>
      </c>
      <c r="AW1550" s="5" t="s">
        <v>65</v>
      </c>
      <c r="AX1550" s="5" t="s">
        <v>78</v>
      </c>
      <c r="AY1550" s="5">
        <v>76.7</v>
      </c>
      <c r="AZ1550" s="5">
        <v>82.1</v>
      </c>
    </row>
    <row r="1551" spans="1:52">
      <c r="A1551" s="5">
        <v>29</v>
      </c>
      <c r="B1551" s="5" t="s">
        <v>1477</v>
      </c>
      <c r="C1551" s="6">
        <v>2721</v>
      </c>
      <c r="D1551" s="5" t="s">
        <v>1601</v>
      </c>
      <c r="E1551" s="5" t="str">
        <f>VLOOKUP(B1551,Region!$A$1:$B$76,2,FALSE)</f>
        <v>Region_4</v>
      </c>
      <c r="F1551" s="5" t="str">
        <f>VLOOKUP(D1551,'Used to Match Zip By Sch Name'!$A$2:$E$4714,5,FALSE)</f>
        <v>33584-8365</v>
      </c>
      <c r="G1551" s="5">
        <f>VLOOKUP(D1551,public_school_report!$D$1:$CI$3651,84,FALSE)</f>
        <v>828</v>
      </c>
      <c r="H1551" s="5" t="s">
        <v>2</v>
      </c>
      <c r="I1551" s="5">
        <v>38</v>
      </c>
      <c r="J1551" s="5">
        <v>50</v>
      </c>
      <c r="K1551" s="5">
        <v>40</v>
      </c>
      <c r="L1551" s="5">
        <v>28</v>
      </c>
      <c r="M1551" s="5">
        <v>27</v>
      </c>
      <c r="N1551" s="5">
        <v>19</v>
      </c>
      <c r="O1551" s="5">
        <v>43</v>
      </c>
      <c r="P1551" s="5"/>
      <c r="Q1551" s="5"/>
      <c r="R1551" s="5"/>
      <c r="S1551" s="5"/>
      <c r="T1551" s="5">
        <v>245</v>
      </c>
      <c r="U1551" s="5">
        <v>7</v>
      </c>
      <c r="V1551" s="5">
        <v>35</v>
      </c>
      <c r="W1551" s="5">
        <v>100</v>
      </c>
      <c r="X1551" s="5" t="s">
        <v>72</v>
      </c>
      <c r="Y1551" s="5" t="s">
        <v>63</v>
      </c>
      <c r="Z1551" s="5" t="s">
        <v>72</v>
      </c>
      <c r="AA1551" s="5" t="s">
        <v>72</v>
      </c>
      <c r="AB1551" s="5" t="s">
        <v>72</v>
      </c>
      <c r="AC1551" s="5" t="s">
        <v>63</v>
      </c>
      <c r="AD1551" s="5" t="s">
        <v>72</v>
      </c>
      <c r="AE1551" s="5" t="s">
        <v>63</v>
      </c>
      <c r="AF1551" s="5" t="s">
        <v>63</v>
      </c>
      <c r="AG1551" s="5" t="s">
        <v>62</v>
      </c>
      <c r="AH1551" s="5" t="s">
        <v>62</v>
      </c>
      <c r="AI1551" s="5" t="s">
        <v>62</v>
      </c>
      <c r="AJ1551" s="5" t="s">
        <v>62</v>
      </c>
      <c r="AK1551" s="5" t="s">
        <v>62</v>
      </c>
      <c r="AL1551" s="5" t="s">
        <v>63</v>
      </c>
      <c r="AM1551" s="5" t="s">
        <v>62</v>
      </c>
      <c r="AN1551" s="5" t="s">
        <v>62</v>
      </c>
      <c r="AO1551" s="5" t="s">
        <v>63</v>
      </c>
      <c r="AP1551" s="5" t="s">
        <v>63</v>
      </c>
      <c r="AQ1551" s="5" t="s">
        <v>64</v>
      </c>
      <c r="AR1551" s="5" t="s">
        <v>63</v>
      </c>
      <c r="AS1551" s="5" t="s">
        <v>65</v>
      </c>
      <c r="AT1551" s="5" t="s">
        <v>66</v>
      </c>
      <c r="AU1551" s="5" t="s">
        <v>67</v>
      </c>
      <c r="AV1551" s="5" t="s">
        <v>68</v>
      </c>
      <c r="AW1551" s="5" t="s">
        <v>65</v>
      </c>
      <c r="AX1551" s="5" t="s">
        <v>69</v>
      </c>
      <c r="AY1551" s="5">
        <v>74.2</v>
      </c>
      <c r="AZ1551" s="5">
        <v>94.5</v>
      </c>
    </row>
    <row r="1552" spans="1:52" s="18" customFormat="1">
      <c r="A1552" s="19">
        <v>29</v>
      </c>
      <c r="B1552" s="19" t="s">
        <v>1477</v>
      </c>
      <c r="C1552" s="20">
        <v>2771</v>
      </c>
      <c r="D1552" s="19" t="s">
        <v>1602</v>
      </c>
      <c r="E1552" s="5" t="str">
        <f>VLOOKUP(B1552,Region!$A$1:$B$76,2,FALSE)</f>
        <v>Region_4</v>
      </c>
      <c r="F1552" s="5" t="e">
        <f>VLOOKUP(D1552,'Used to Match Zip By Sch Name'!$A$2:$E$4714,5,FALSE)</f>
        <v>#N/A</v>
      </c>
      <c r="G1552" s="5">
        <f>VLOOKUP(D1552,public_school_report!$D$1:$CI$3651,84,FALSE)</f>
        <v>554</v>
      </c>
      <c r="H1552" s="5" t="s">
        <v>6</v>
      </c>
      <c r="I1552" s="19">
        <v>60</v>
      </c>
      <c r="J1552" s="19">
        <v>62</v>
      </c>
      <c r="K1552" s="19">
        <v>63</v>
      </c>
      <c r="L1552" s="19">
        <v>65</v>
      </c>
      <c r="M1552" s="19">
        <v>62</v>
      </c>
      <c r="N1552" s="19">
        <v>60</v>
      </c>
      <c r="O1552" s="19">
        <v>54</v>
      </c>
      <c r="P1552" s="19"/>
      <c r="Q1552" s="19"/>
      <c r="R1552" s="19"/>
      <c r="S1552" s="19"/>
      <c r="T1552" s="19">
        <v>426</v>
      </c>
      <c r="U1552" s="19">
        <v>7</v>
      </c>
      <c r="V1552" s="19">
        <v>61</v>
      </c>
      <c r="W1552" s="19">
        <v>100</v>
      </c>
      <c r="X1552" s="19" t="s">
        <v>62</v>
      </c>
      <c r="Y1552" s="19" t="s">
        <v>62</v>
      </c>
      <c r="Z1552" s="19" t="s">
        <v>64</v>
      </c>
      <c r="AA1552" s="19" t="s">
        <v>62</v>
      </c>
      <c r="AB1552" s="19" t="s">
        <v>64</v>
      </c>
      <c r="AC1552" s="19" t="s">
        <v>64</v>
      </c>
      <c r="AD1552" s="19" t="s">
        <v>64</v>
      </c>
      <c r="AE1552" s="19" t="s">
        <v>64</v>
      </c>
      <c r="AF1552" s="19" t="s">
        <v>64</v>
      </c>
      <c r="AG1552" s="19" t="s">
        <v>64</v>
      </c>
      <c r="AH1552" s="19" t="s">
        <v>64</v>
      </c>
      <c r="AI1552" s="19" t="s">
        <v>64</v>
      </c>
      <c r="AJ1552" s="19" t="s">
        <v>64</v>
      </c>
      <c r="AK1552" s="19" t="s">
        <v>64</v>
      </c>
      <c r="AL1552" s="19" t="s">
        <v>64</v>
      </c>
      <c r="AM1552" s="19" t="s">
        <v>64</v>
      </c>
      <c r="AN1552" s="19" t="s">
        <v>64</v>
      </c>
      <c r="AO1552" s="19" t="s">
        <v>64</v>
      </c>
      <c r="AP1552" s="19" t="s">
        <v>62</v>
      </c>
      <c r="AQ1552" s="19" t="s">
        <v>63</v>
      </c>
      <c r="AR1552" s="19" t="s">
        <v>63</v>
      </c>
      <c r="AS1552" s="19" t="s">
        <v>65</v>
      </c>
      <c r="AT1552" s="19" t="s">
        <v>66</v>
      </c>
      <c r="AU1552" s="19" t="s">
        <v>67</v>
      </c>
      <c r="AV1552" s="19" t="s">
        <v>68</v>
      </c>
      <c r="AW1552" s="19" t="s">
        <v>65</v>
      </c>
      <c r="AX1552" s="19" t="s">
        <v>69</v>
      </c>
      <c r="AY1552" s="19">
        <v>57.7</v>
      </c>
      <c r="AZ1552" s="19">
        <v>66.2</v>
      </c>
    </row>
    <row r="1553" spans="1:52">
      <c r="A1553" s="5">
        <v>29</v>
      </c>
      <c r="B1553" s="5" t="s">
        <v>1477</v>
      </c>
      <c r="C1553" s="6">
        <v>2801</v>
      </c>
      <c r="D1553" s="5" t="s">
        <v>1603</v>
      </c>
      <c r="E1553" s="5" t="str">
        <f>VLOOKUP(B1553,Region!$A$1:$B$76,2,FALSE)</f>
        <v>Region_4</v>
      </c>
      <c r="F1553" s="5" t="str">
        <f>VLOOKUP(D1553,'Used to Match Zip By Sch Name'!$A$2:$E$4714,5,FALSE)</f>
        <v>33510-3407</v>
      </c>
      <c r="G1553" s="5">
        <f>VLOOKUP(D1553,public_school_report!$D$1:$CI$3651,84,FALSE)</f>
        <v>1014</v>
      </c>
      <c r="H1553" s="5" t="s">
        <v>2</v>
      </c>
      <c r="I1553" s="5">
        <v>43</v>
      </c>
      <c r="J1553" s="5">
        <v>46</v>
      </c>
      <c r="K1553" s="5">
        <v>41</v>
      </c>
      <c r="L1553" s="5">
        <v>42</v>
      </c>
      <c r="M1553" s="5">
        <v>46</v>
      </c>
      <c r="N1553" s="5">
        <v>44</v>
      </c>
      <c r="O1553" s="5">
        <v>28</v>
      </c>
      <c r="P1553" s="5">
        <v>60</v>
      </c>
      <c r="Q1553" s="5">
        <v>72</v>
      </c>
      <c r="R1553" s="5"/>
      <c r="S1553" s="5"/>
      <c r="T1553" s="5">
        <v>422</v>
      </c>
      <c r="U1553" s="5">
        <v>9</v>
      </c>
      <c r="V1553" s="5">
        <v>47</v>
      </c>
      <c r="W1553" s="5">
        <v>98</v>
      </c>
      <c r="X1553" s="5" t="s">
        <v>63</v>
      </c>
      <c r="Y1553" s="5" t="s">
        <v>63</v>
      </c>
      <c r="Z1553" s="5" t="s">
        <v>63</v>
      </c>
      <c r="AA1553" s="5" t="s">
        <v>63</v>
      </c>
      <c r="AB1553" s="5" t="s">
        <v>62</v>
      </c>
      <c r="AC1553" s="5" t="s">
        <v>63</v>
      </c>
      <c r="AD1553" s="5" t="s">
        <v>62</v>
      </c>
      <c r="AE1553" s="5" t="s">
        <v>62</v>
      </c>
      <c r="AF1553" s="5" t="s">
        <v>64</v>
      </c>
      <c r="AG1553" s="5" t="s">
        <v>64</v>
      </c>
      <c r="AH1553" s="5" t="s">
        <v>64</v>
      </c>
      <c r="AI1553" s="5" t="s">
        <v>64</v>
      </c>
      <c r="AJ1553" s="5" t="s">
        <v>64</v>
      </c>
      <c r="AK1553" s="5" t="s">
        <v>64</v>
      </c>
      <c r="AL1553" s="5" t="s">
        <v>64</v>
      </c>
      <c r="AM1553" s="5" t="s">
        <v>64</v>
      </c>
      <c r="AN1553" s="5" t="s">
        <v>64</v>
      </c>
      <c r="AO1553" s="5" t="s">
        <v>64</v>
      </c>
      <c r="AP1553" s="5" t="s">
        <v>62</v>
      </c>
      <c r="AQ1553" s="5" t="s">
        <v>63</v>
      </c>
      <c r="AR1553" s="5" t="s">
        <v>63</v>
      </c>
      <c r="AS1553" s="5" t="s">
        <v>65</v>
      </c>
      <c r="AT1553" s="5" t="s">
        <v>66</v>
      </c>
      <c r="AU1553" s="5" t="s">
        <v>67</v>
      </c>
      <c r="AV1553" s="5" t="s">
        <v>68</v>
      </c>
      <c r="AW1553" s="5" t="s">
        <v>65</v>
      </c>
      <c r="AX1553" s="5" t="s">
        <v>78</v>
      </c>
      <c r="AY1553" s="5">
        <v>63.6</v>
      </c>
      <c r="AZ1553" s="5">
        <v>79.400000000000006</v>
      </c>
    </row>
    <row r="1554" spans="1:52" s="18" customFormat="1">
      <c r="A1554" s="19">
        <v>29</v>
      </c>
      <c r="B1554" s="19" t="s">
        <v>1477</v>
      </c>
      <c r="C1554" s="20">
        <v>2841</v>
      </c>
      <c r="D1554" s="19" t="s">
        <v>1604</v>
      </c>
      <c r="E1554" s="5" t="str">
        <f>VLOOKUP(B1554,Region!$A$1:$B$76,2,FALSE)</f>
        <v>Region_4</v>
      </c>
      <c r="F1554" s="5" t="e">
        <f>VLOOKUP(D1554,'Used to Match Zip By Sch Name'!$A$2:$E$4714,5,FALSE)</f>
        <v>#N/A</v>
      </c>
      <c r="G1554" s="5">
        <f>VLOOKUP(D1554,public_school_report!$D$1:$CI$3651,84,FALSE)</f>
        <v>797</v>
      </c>
      <c r="H1554" s="5" t="s">
        <v>2</v>
      </c>
      <c r="I1554" s="19">
        <v>33</v>
      </c>
      <c r="J1554" s="19">
        <v>42</v>
      </c>
      <c r="K1554" s="19">
        <v>35</v>
      </c>
      <c r="L1554" s="19">
        <v>43</v>
      </c>
      <c r="M1554" s="19">
        <v>52</v>
      </c>
      <c r="N1554" s="19">
        <v>48</v>
      </c>
      <c r="O1554" s="19">
        <v>29</v>
      </c>
      <c r="P1554" s="19">
        <v>44</v>
      </c>
      <c r="Q1554" s="19">
        <v>72</v>
      </c>
      <c r="R1554" s="19"/>
      <c r="S1554" s="19"/>
      <c r="T1554" s="19">
        <v>398</v>
      </c>
      <c r="U1554" s="19">
        <v>9</v>
      </c>
      <c r="V1554" s="19">
        <v>44</v>
      </c>
      <c r="W1554" s="19">
        <v>98</v>
      </c>
      <c r="X1554" s="19" t="s">
        <v>63</v>
      </c>
      <c r="Y1554" s="19" t="s">
        <v>63</v>
      </c>
      <c r="Z1554" s="19" t="s">
        <v>72</v>
      </c>
      <c r="AA1554" s="19" t="s">
        <v>63</v>
      </c>
      <c r="AB1554" s="19" t="s">
        <v>63</v>
      </c>
      <c r="AC1554" s="19" t="s">
        <v>63</v>
      </c>
      <c r="AD1554" s="19" t="s">
        <v>63</v>
      </c>
      <c r="AE1554" s="19" t="s">
        <v>63</v>
      </c>
      <c r="AF1554" s="19" t="s">
        <v>63</v>
      </c>
      <c r="AG1554" s="19" t="s">
        <v>64</v>
      </c>
      <c r="AH1554" s="19" t="s">
        <v>64</v>
      </c>
      <c r="AI1554" s="19" t="s">
        <v>62</v>
      </c>
      <c r="AJ1554" s="19" t="s">
        <v>62</v>
      </c>
      <c r="AK1554" s="19" t="s">
        <v>64</v>
      </c>
      <c r="AL1554" s="19" t="s">
        <v>62</v>
      </c>
      <c r="AM1554" s="19" t="s">
        <v>64</v>
      </c>
      <c r="AN1554" s="19" t="s">
        <v>62</v>
      </c>
      <c r="AO1554" s="19" t="s">
        <v>62</v>
      </c>
      <c r="AP1554" s="19" t="s">
        <v>63</v>
      </c>
      <c r="AQ1554" s="19" t="s">
        <v>63</v>
      </c>
      <c r="AR1554" s="19" t="s">
        <v>63</v>
      </c>
      <c r="AS1554" s="19" t="s">
        <v>65</v>
      </c>
      <c r="AT1554" s="19" t="s">
        <v>66</v>
      </c>
      <c r="AU1554" s="19" t="s">
        <v>67</v>
      </c>
      <c r="AV1554" s="19" t="s">
        <v>68</v>
      </c>
      <c r="AW1554" s="19" t="s">
        <v>65</v>
      </c>
      <c r="AX1554" s="19" t="s">
        <v>78</v>
      </c>
      <c r="AY1554" s="19">
        <v>67.599999999999994</v>
      </c>
      <c r="AZ1554" s="19">
        <v>88.2</v>
      </c>
    </row>
    <row r="1555" spans="1:52">
      <c r="A1555" s="5">
        <v>29</v>
      </c>
      <c r="B1555" s="5" t="s">
        <v>1477</v>
      </c>
      <c r="C1555" s="6">
        <v>2851</v>
      </c>
      <c r="D1555" s="5" t="s">
        <v>1605</v>
      </c>
      <c r="E1555" s="5" t="str">
        <f>VLOOKUP(B1555,Region!$A$1:$B$76,2,FALSE)</f>
        <v>Region_4</v>
      </c>
      <c r="F1555" s="5" t="str">
        <f>VLOOKUP(D1555,'Used to Match Zip By Sch Name'!$A$2:$E$4714,5,FALSE)</f>
        <v>33558-4996</v>
      </c>
      <c r="G1555" s="5">
        <f>VLOOKUP(D1555,public_school_report!$D$1:$CI$3651,84,FALSE)</f>
        <v>1137</v>
      </c>
      <c r="H1555" s="5" t="s">
        <v>2</v>
      </c>
      <c r="I1555" s="5">
        <v>82</v>
      </c>
      <c r="J1555" s="5">
        <v>67</v>
      </c>
      <c r="K1555" s="5">
        <v>59</v>
      </c>
      <c r="L1555" s="5">
        <v>88</v>
      </c>
      <c r="M1555" s="5">
        <v>75</v>
      </c>
      <c r="N1555" s="5">
        <v>66</v>
      </c>
      <c r="O1555" s="5">
        <v>79</v>
      </c>
      <c r="P1555" s="5">
        <v>93</v>
      </c>
      <c r="Q1555" s="5">
        <v>86</v>
      </c>
      <c r="R1555" s="5"/>
      <c r="S1555" s="5"/>
      <c r="T1555" s="5">
        <v>695</v>
      </c>
      <c r="U1555" s="5">
        <v>9</v>
      </c>
      <c r="V1555" s="5">
        <v>77</v>
      </c>
      <c r="W1555" s="5">
        <v>100</v>
      </c>
      <c r="X1555" s="5" t="s">
        <v>64</v>
      </c>
      <c r="Y1555" s="5" t="s">
        <v>64</v>
      </c>
      <c r="Z1555" s="5" t="s">
        <v>64</v>
      </c>
      <c r="AA1555" s="5" t="s">
        <v>64</v>
      </c>
      <c r="AB1555" s="5" t="s">
        <v>64</v>
      </c>
      <c r="AC1555" s="5" t="s">
        <v>64</v>
      </c>
      <c r="AD1555" s="5" t="s">
        <v>64</v>
      </c>
      <c r="AE1555" s="5" t="s">
        <v>64</v>
      </c>
      <c r="AF1555" s="5" t="s">
        <v>64</v>
      </c>
      <c r="AG1555" s="5" t="s">
        <v>64</v>
      </c>
      <c r="AH1555" s="5" t="s">
        <v>64</v>
      </c>
      <c r="AI1555" s="5" t="s">
        <v>64</v>
      </c>
      <c r="AJ1555" s="5" t="s">
        <v>64</v>
      </c>
      <c r="AK1555" s="5" t="s">
        <v>64</v>
      </c>
      <c r="AL1555" s="5" t="s">
        <v>64</v>
      </c>
      <c r="AM1555" s="5" t="s">
        <v>64</v>
      </c>
      <c r="AN1555" s="5" t="s">
        <v>65</v>
      </c>
      <c r="AO1555" s="5" t="s">
        <v>66</v>
      </c>
      <c r="AP1555" s="5" t="s">
        <v>66</v>
      </c>
      <c r="AQ1555" s="5" t="s">
        <v>66</v>
      </c>
      <c r="AR1555" s="5" t="s">
        <v>66</v>
      </c>
      <c r="AS1555" s="5" t="s">
        <v>65</v>
      </c>
      <c r="AT1555" s="5" t="s">
        <v>66</v>
      </c>
      <c r="AU1555" s="5" t="s">
        <v>67</v>
      </c>
      <c r="AV1555" s="5" t="s">
        <v>67</v>
      </c>
      <c r="AW1555" s="5" t="s">
        <v>65</v>
      </c>
      <c r="AX1555" s="5" t="s">
        <v>78</v>
      </c>
      <c r="AY1555" s="5">
        <v>35</v>
      </c>
      <c r="AZ1555" s="5">
        <v>22</v>
      </c>
    </row>
    <row r="1556" spans="1:52">
      <c r="A1556" s="5">
        <v>29</v>
      </c>
      <c r="B1556" s="5" t="s">
        <v>1477</v>
      </c>
      <c r="C1556" s="6">
        <v>2871</v>
      </c>
      <c r="D1556" s="5" t="s">
        <v>1606</v>
      </c>
      <c r="E1556" s="5" t="str">
        <f>VLOOKUP(B1556,Region!$A$1:$B$76,2,FALSE)</f>
        <v>Region_4</v>
      </c>
      <c r="F1556" s="5" t="str">
        <f>VLOOKUP(D1556,'Used to Match Zip By Sch Name'!$A$2:$E$4714,5,FALSE)</f>
        <v>33584-3120</v>
      </c>
      <c r="G1556" s="5">
        <f>VLOOKUP(D1556,public_school_report!$D$1:$CI$3651,84,FALSE)</f>
        <v>631</v>
      </c>
      <c r="H1556" s="5" t="s">
        <v>4</v>
      </c>
      <c r="I1556" s="5">
        <v>33</v>
      </c>
      <c r="J1556" s="5">
        <v>48</v>
      </c>
      <c r="K1556" s="5">
        <v>51</v>
      </c>
      <c r="L1556" s="5">
        <v>32</v>
      </c>
      <c r="M1556" s="5">
        <v>44</v>
      </c>
      <c r="N1556" s="5">
        <v>35</v>
      </c>
      <c r="O1556" s="5">
        <v>37</v>
      </c>
      <c r="P1556" s="5"/>
      <c r="Q1556" s="5"/>
      <c r="R1556" s="5"/>
      <c r="S1556" s="5"/>
      <c r="T1556" s="5">
        <v>280</v>
      </c>
      <c r="U1556" s="5">
        <v>7</v>
      </c>
      <c r="V1556" s="5">
        <v>40</v>
      </c>
      <c r="W1556" s="5">
        <v>99</v>
      </c>
      <c r="X1556" s="5" t="s">
        <v>72</v>
      </c>
      <c r="Y1556" s="5" t="s">
        <v>72</v>
      </c>
      <c r="Z1556" s="5" t="s">
        <v>72</v>
      </c>
      <c r="AA1556" s="5" t="s">
        <v>72</v>
      </c>
      <c r="AB1556" s="5" t="s">
        <v>63</v>
      </c>
      <c r="AC1556" s="5" t="s">
        <v>63</v>
      </c>
      <c r="AD1556" s="5" t="s">
        <v>72</v>
      </c>
      <c r="AE1556" s="5" t="s">
        <v>63</v>
      </c>
      <c r="AF1556" s="5" t="s">
        <v>62</v>
      </c>
      <c r="AG1556" s="5" t="s">
        <v>64</v>
      </c>
      <c r="AH1556" s="5" t="s">
        <v>63</v>
      </c>
      <c r="AI1556" s="5" t="s">
        <v>63</v>
      </c>
      <c r="AJ1556" s="5" t="s">
        <v>63</v>
      </c>
      <c r="AK1556" s="5" t="s">
        <v>62</v>
      </c>
      <c r="AL1556" s="5" t="s">
        <v>72</v>
      </c>
      <c r="AM1556" s="5" t="s">
        <v>64</v>
      </c>
      <c r="AN1556" s="5" t="s">
        <v>62</v>
      </c>
      <c r="AO1556" s="5" t="s">
        <v>63</v>
      </c>
      <c r="AP1556" s="5" t="s">
        <v>63</v>
      </c>
      <c r="AQ1556" s="5" t="s">
        <v>63</v>
      </c>
      <c r="AR1556" s="5" t="s">
        <v>63</v>
      </c>
      <c r="AS1556" s="5" t="s">
        <v>65</v>
      </c>
      <c r="AT1556" s="5" t="s">
        <v>66</v>
      </c>
      <c r="AU1556" s="5" t="s">
        <v>67</v>
      </c>
      <c r="AV1556" s="5" t="s">
        <v>68</v>
      </c>
      <c r="AW1556" s="5" t="s">
        <v>65</v>
      </c>
      <c r="AX1556" s="5" t="s">
        <v>69</v>
      </c>
      <c r="AY1556" s="5">
        <v>52.4</v>
      </c>
      <c r="AZ1556" s="5">
        <v>93.2</v>
      </c>
    </row>
    <row r="1557" spans="1:52">
      <c r="A1557" s="5">
        <v>29</v>
      </c>
      <c r="B1557" s="5" t="s">
        <v>1477</v>
      </c>
      <c r="C1557" s="6">
        <v>2882</v>
      </c>
      <c r="D1557" s="5" t="s">
        <v>1607</v>
      </c>
      <c r="E1557" s="5" t="str">
        <f>VLOOKUP(B1557,Region!$A$1:$B$76,2,FALSE)</f>
        <v>Region_4</v>
      </c>
      <c r="F1557" s="5" t="str">
        <f>VLOOKUP(D1557,'Used to Match Zip By Sch Name'!$A$2:$E$4714,5,FALSE)</f>
        <v>33603-3906</v>
      </c>
      <c r="G1557" s="5">
        <f>VLOOKUP(D1557,public_school_report!$D$1:$CI$3651,84,FALSE)</f>
        <v>645</v>
      </c>
      <c r="H1557" s="5" t="s">
        <v>4</v>
      </c>
      <c r="I1557" s="5">
        <v>34</v>
      </c>
      <c r="J1557" s="5">
        <v>48</v>
      </c>
      <c r="K1557" s="5">
        <v>45</v>
      </c>
      <c r="L1557" s="5">
        <v>39</v>
      </c>
      <c r="M1557" s="5">
        <v>58</v>
      </c>
      <c r="N1557" s="5">
        <v>61</v>
      </c>
      <c r="O1557" s="5">
        <v>24</v>
      </c>
      <c r="P1557" s="5">
        <v>42</v>
      </c>
      <c r="Q1557" s="5">
        <v>66</v>
      </c>
      <c r="R1557" s="5"/>
      <c r="S1557" s="5"/>
      <c r="T1557" s="5">
        <v>417</v>
      </c>
      <c r="U1557" s="5">
        <v>9</v>
      </c>
      <c r="V1557" s="5">
        <v>46</v>
      </c>
      <c r="W1557" s="5">
        <v>99</v>
      </c>
      <c r="X1557" s="5" t="s">
        <v>63</v>
      </c>
      <c r="Y1557" s="5" t="s">
        <v>63</v>
      </c>
      <c r="Z1557" s="5" t="s">
        <v>72</v>
      </c>
      <c r="AA1557" s="5" t="s">
        <v>72</v>
      </c>
      <c r="AB1557" s="5" t="s">
        <v>72</v>
      </c>
      <c r="AC1557" s="5" t="s">
        <v>72</v>
      </c>
      <c r="AD1557" s="5" t="s">
        <v>72</v>
      </c>
      <c r="AE1557" s="5" t="s">
        <v>72</v>
      </c>
      <c r="AF1557" s="5" t="s">
        <v>63</v>
      </c>
      <c r="AG1557" s="5" t="s">
        <v>63</v>
      </c>
      <c r="AH1557" s="5" t="s">
        <v>62</v>
      </c>
      <c r="AI1557" s="5" t="s">
        <v>63</v>
      </c>
      <c r="AJ1557" s="5" t="s">
        <v>63</v>
      </c>
      <c r="AK1557" s="5" t="s">
        <v>62</v>
      </c>
      <c r="AL1557" s="5" t="s">
        <v>63</v>
      </c>
      <c r="AM1557" s="5" t="s">
        <v>63</v>
      </c>
      <c r="AN1557" s="5" t="s">
        <v>62</v>
      </c>
      <c r="AO1557" s="5" t="s">
        <v>63</v>
      </c>
      <c r="AP1557" s="5" t="s">
        <v>63</v>
      </c>
      <c r="AQ1557" s="5" t="s">
        <v>72</v>
      </c>
      <c r="AR1557" s="5" t="s">
        <v>66</v>
      </c>
      <c r="AS1557" s="5" t="s">
        <v>65</v>
      </c>
      <c r="AT1557" s="5" t="s">
        <v>66</v>
      </c>
      <c r="AU1557" s="5" t="s">
        <v>67</v>
      </c>
      <c r="AV1557" s="5" t="s">
        <v>68</v>
      </c>
      <c r="AW1557" s="5" t="s">
        <v>65</v>
      </c>
      <c r="AX1557" s="5" t="s">
        <v>78</v>
      </c>
      <c r="AY1557" s="5">
        <v>92</v>
      </c>
      <c r="AZ1557" s="5">
        <v>94.3</v>
      </c>
    </row>
    <row r="1558" spans="1:52">
      <c r="A1558" s="5">
        <v>29</v>
      </c>
      <c r="B1558" s="5" t="s">
        <v>1477</v>
      </c>
      <c r="C1558" s="6">
        <v>2961</v>
      </c>
      <c r="D1558" s="5" t="s">
        <v>1608</v>
      </c>
      <c r="E1558" s="5" t="str">
        <f>VLOOKUP(B1558,Region!$A$1:$B$76,2,FALSE)</f>
        <v>Region_4</v>
      </c>
      <c r="F1558" s="5" t="str">
        <f>VLOOKUP(D1558,'Used to Match Zip By Sch Name'!$A$2:$E$4714,5,FALSE)</f>
        <v>33603-1513</v>
      </c>
      <c r="G1558" s="5">
        <f>VLOOKUP(D1558,public_school_report!$D$1:$CI$3651,84,FALSE)</f>
        <v>690</v>
      </c>
      <c r="H1558" s="5" t="s">
        <v>4</v>
      </c>
      <c r="I1558" s="5">
        <v>50</v>
      </c>
      <c r="J1558" s="5">
        <v>59</v>
      </c>
      <c r="K1558" s="5">
        <v>72</v>
      </c>
      <c r="L1558" s="5">
        <v>55</v>
      </c>
      <c r="M1558" s="5">
        <v>68</v>
      </c>
      <c r="N1558" s="5">
        <v>62</v>
      </c>
      <c r="O1558" s="5">
        <v>35</v>
      </c>
      <c r="P1558" s="5"/>
      <c r="Q1558" s="5"/>
      <c r="R1558" s="5"/>
      <c r="S1558" s="5"/>
      <c r="T1558" s="5">
        <v>401</v>
      </c>
      <c r="U1558" s="5">
        <v>7</v>
      </c>
      <c r="V1558" s="5">
        <v>57</v>
      </c>
      <c r="W1558" s="5">
        <v>100</v>
      </c>
      <c r="X1558" s="5" t="s">
        <v>62</v>
      </c>
      <c r="Y1558" s="5" t="s">
        <v>63</v>
      </c>
      <c r="Z1558" s="5" t="s">
        <v>63</v>
      </c>
      <c r="AA1558" s="5" t="s">
        <v>63</v>
      </c>
      <c r="AB1558" s="5" t="s">
        <v>63</v>
      </c>
      <c r="AC1558" s="5" t="s">
        <v>63</v>
      </c>
      <c r="AD1558" s="5" t="s">
        <v>62</v>
      </c>
      <c r="AE1558" s="5" t="s">
        <v>62</v>
      </c>
      <c r="AF1558" s="5" t="s">
        <v>64</v>
      </c>
      <c r="AG1558" s="5" t="s">
        <v>64</v>
      </c>
      <c r="AH1558" s="5" t="s">
        <v>62</v>
      </c>
      <c r="AI1558" s="5" t="s">
        <v>62</v>
      </c>
      <c r="AJ1558" s="5" t="s">
        <v>62</v>
      </c>
      <c r="AK1558" s="5" t="s">
        <v>62</v>
      </c>
      <c r="AL1558" s="5" t="s">
        <v>62</v>
      </c>
      <c r="AM1558" s="5" t="s">
        <v>64</v>
      </c>
      <c r="AN1558" s="5" t="s">
        <v>62</v>
      </c>
      <c r="AO1558" s="5" t="s">
        <v>63</v>
      </c>
      <c r="AP1558" s="5" t="s">
        <v>64</v>
      </c>
      <c r="AQ1558" s="5" t="s">
        <v>63</v>
      </c>
      <c r="AR1558" s="5" t="s">
        <v>63</v>
      </c>
      <c r="AS1558" s="5" t="s">
        <v>65</v>
      </c>
      <c r="AT1558" s="5" t="s">
        <v>66</v>
      </c>
      <c r="AU1558" s="5" t="s">
        <v>67</v>
      </c>
      <c r="AV1558" s="5" t="s">
        <v>68</v>
      </c>
      <c r="AW1558" s="5" t="s">
        <v>65</v>
      </c>
      <c r="AX1558" s="5" t="s">
        <v>69</v>
      </c>
      <c r="AY1558" s="5">
        <v>88.8</v>
      </c>
      <c r="AZ1558" s="5">
        <v>91</v>
      </c>
    </row>
    <row r="1559" spans="1:52">
      <c r="A1559" s="5">
        <v>29</v>
      </c>
      <c r="B1559" s="5" t="s">
        <v>1477</v>
      </c>
      <c r="C1559" s="6">
        <v>3001</v>
      </c>
      <c r="D1559" s="5" t="s">
        <v>1609</v>
      </c>
      <c r="E1559" s="5" t="str">
        <f>VLOOKUP(B1559,Region!$A$1:$B$76,2,FALSE)</f>
        <v>Region_4</v>
      </c>
      <c r="F1559" s="5" t="str">
        <f>VLOOKUP(D1559,'Used to Match Zip By Sch Name'!$A$2:$E$4714,5,FALSE)</f>
        <v>33610-7604</v>
      </c>
      <c r="G1559" s="5">
        <f>VLOOKUP(D1559,public_school_report!$D$1:$CI$3651,84,FALSE)</f>
        <v>505</v>
      </c>
      <c r="H1559" s="5" t="s">
        <v>6</v>
      </c>
      <c r="I1559" s="5">
        <v>53</v>
      </c>
      <c r="J1559" s="5">
        <v>60</v>
      </c>
      <c r="K1559" s="5">
        <v>58</v>
      </c>
      <c r="L1559" s="5">
        <v>62</v>
      </c>
      <c r="M1559" s="5">
        <v>72</v>
      </c>
      <c r="N1559" s="5">
        <v>75</v>
      </c>
      <c r="O1559" s="5">
        <v>43</v>
      </c>
      <c r="P1559" s="5">
        <v>75</v>
      </c>
      <c r="Q1559" s="5">
        <v>90</v>
      </c>
      <c r="R1559" s="5"/>
      <c r="S1559" s="5"/>
      <c r="T1559" s="5">
        <v>588</v>
      </c>
      <c r="U1559" s="5">
        <v>9</v>
      </c>
      <c r="V1559" s="5">
        <v>65</v>
      </c>
      <c r="W1559" s="5">
        <v>100</v>
      </c>
      <c r="X1559" s="5" t="s">
        <v>64</v>
      </c>
      <c r="Y1559" s="5" t="s">
        <v>64</v>
      </c>
      <c r="Z1559" s="5" t="s">
        <v>62</v>
      </c>
      <c r="AA1559" s="5" t="s">
        <v>64</v>
      </c>
      <c r="AB1559" s="5" t="s">
        <v>64</v>
      </c>
      <c r="AC1559" s="5" t="s">
        <v>64</v>
      </c>
      <c r="AD1559" s="5" t="s">
        <v>64</v>
      </c>
      <c r="AE1559" s="5" t="s">
        <v>63</v>
      </c>
      <c r="AF1559" s="5" t="s">
        <v>66</v>
      </c>
      <c r="AG1559" s="5" t="s">
        <v>66</v>
      </c>
      <c r="AH1559" s="5" t="s">
        <v>66</v>
      </c>
      <c r="AI1559" s="5" t="s">
        <v>66</v>
      </c>
      <c r="AJ1559" s="5" t="s">
        <v>66</v>
      </c>
      <c r="AK1559" s="5" t="s">
        <v>66</v>
      </c>
      <c r="AL1559" s="5" t="s">
        <v>66</v>
      </c>
      <c r="AM1559" s="5" t="s">
        <v>66</v>
      </c>
      <c r="AN1559" s="5" t="s">
        <v>66</v>
      </c>
      <c r="AO1559" s="5" t="s">
        <v>66</v>
      </c>
      <c r="AP1559" s="5" t="s">
        <v>66</v>
      </c>
      <c r="AQ1559" s="5" t="s">
        <v>66</v>
      </c>
      <c r="AR1559" s="5" t="s">
        <v>66</v>
      </c>
      <c r="AS1559" s="5" t="s">
        <v>65</v>
      </c>
      <c r="AT1559" s="5" t="s">
        <v>66</v>
      </c>
      <c r="AU1559" s="5" t="s">
        <v>67</v>
      </c>
      <c r="AV1559" s="5" t="s">
        <v>68</v>
      </c>
      <c r="AW1559" s="5" t="s">
        <v>65</v>
      </c>
      <c r="AX1559" s="5" t="s">
        <v>78</v>
      </c>
      <c r="AY1559" s="5">
        <v>83.2</v>
      </c>
      <c r="AZ1559" s="5">
        <v>80.600000000000023</v>
      </c>
    </row>
    <row r="1560" spans="1:52">
      <c r="A1560" s="5">
        <v>29</v>
      </c>
      <c r="B1560" s="5" t="s">
        <v>1477</v>
      </c>
      <c r="C1560" s="6">
        <v>3004</v>
      </c>
      <c r="D1560" s="5" t="s">
        <v>1610</v>
      </c>
      <c r="E1560" s="5" t="str">
        <f>VLOOKUP(B1560,Region!$A$1:$B$76,2,FALSE)</f>
        <v>Region_4</v>
      </c>
      <c r="F1560" s="5" t="str">
        <f>VLOOKUP(D1560,'Used to Match Zip By Sch Name'!$A$2:$E$4714,5,FALSE)</f>
        <v>33610-6207</v>
      </c>
      <c r="G1560" s="5" t="e">
        <f>VLOOKUP(D1560,public_school_report!$D$1:$CI$3651,84,FALSE)</f>
        <v>#N/A</v>
      </c>
      <c r="H1560" s="5"/>
      <c r="I1560" s="5">
        <v>57</v>
      </c>
      <c r="J1560" s="5">
        <v>52</v>
      </c>
      <c r="K1560" s="5">
        <v>25</v>
      </c>
      <c r="L1560" s="5">
        <v>38</v>
      </c>
      <c r="M1560" s="5">
        <v>42</v>
      </c>
      <c r="N1560" s="5">
        <v>34</v>
      </c>
      <c r="O1560" s="5">
        <v>58</v>
      </c>
      <c r="P1560" s="5">
        <v>67</v>
      </c>
      <c r="Q1560" s="5"/>
      <c r="R1560" s="5">
        <v>87</v>
      </c>
      <c r="S1560" s="5">
        <v>52</v>
      </c>
      <c r="T1560" s="5">
        <v>512</v>
      </c>
      <c r="U1560" s="5">
        <v>10</v>
      </c>
      <c r="V1560" s="5">
        <v>51</v>
      </c>
      <c r="W1560" s="5">
        <v>98</v>
      </c>
      <c r="X1560" s="5" t="s">
        <v>63</v>
      </c>
      <c r="Y1560" s="5" t="s">
        <v>62</v>
      </c>
      <c r="Z1560" s="5" t="s">
        <v>63</v>
      </c>
      <c r="AA1560" s="5" t="s">
        <v>63</v>
      </c>
      <c r="AB1560" s="5" t="s">
        <v>63</v>
      </c>
      <c r="AC1560" s="5" t="s">
        <v>63</v>
      </c>
      <c r="AD1560" s="5" t="s">
        <v>63</v>
      </c>
      <c r="AE1560" s="5" t="s">
        <v>62</v>
      </c>
      <c r="AF1560" s="5" t="s">
        <v>72</v>
      </c>
      <c r="AG1560" s="5" t="s">
        <v>63</v>
      </c>
      <c r="AH1560" s="5" t="s">
        <v>72</v>
      </c>
      <c r="AI1560" s="5" t="s">
        <v>72</v>
      </c>
      <c r="AJ1560" s="5" t="s">
        <v>72</v>
      </c>
      <c r="AK1560" s="5" t="s">
        <v>72</v>
      </c>
      <c r="AL1560" s="5" t="s">
        <v>72</v>
      </c>
      <c r="AM1560" s="5" t="s">
        <v>72</v>
      </c>
      <c r="AN1560" s="5" t="s">
        <v>65</v>
      </c>
      <c r="AO1560" s="5" t="s">
        <v>66</v>
      </c>
      <c r="AP1560" s="5" t="s">
        <v>66</v>
      </c>
      <c r="AQ1560" s="5" t="s">
        <v>66</v>
      </c>
      <c r="AR1560" s="5" t="s">
        <v>66</v>
      </c>
      <c r="AS1560" s="5" t="s">
        <v>65</v>
      </c>
      <c r="AT1560" s="5" t="s">
        <v>66</v>
      </c>
      <c r="AU1560" s="5" t="s">
        <v>67</v>
      </c>
      <c r="AV1560" s="5" t="s">
        <v>68</v>
      </c>
      <c r="AW1560" s="5" t="s">
        <v>65</v>
      </c>
      <c r="AX1560" s="5" t="s">
        <v>82</v>
      </c>
      <c r="AY1560" s="5">
        <v>83.3</v>
      </c>
      <c r="AZ1560" s="5">
        <v>65.8</v>
      </c>
    </row>
    <row r="1561" spans="1:52">
      <c r="A1561" s="5">
        <v>29</v>
      </c>
      <c r="B1561" s="5" t="s">
        <v>1477</v>
      </c>
      <c r="C1561" s="6">
        <v>3041</v>
      </c>
      <c r="D1561" s="5" t="s">
        <v>1611</v>
      </c>
      <c r="E1561" s="5" t="str">
        <f>VLOOKUP(B1561,Region!$A$1:$B$76,2,FALSE)</f>
        <v>Region_4</v>
      </c>
      <c r="F1561" s="5" t="str">
        <f>VLOOKUP(D1561,'Used to Match Zip By Sch Name'!$A$2:$E$4714,5,FALSE)</f>
        <v>33612-4304</v>
      </c>
      <c r="G1561" s="5">
        <f>VLOOKUP(D1561,public_school_report!$D$1:$CI$3651,84,FALSE)</f>
        <v>816</v>
      </c>
      <c r="H1561" s="5" t="s">
        <v>2</v>
      </c>
      <c r="I1561" s="5">
        <v>29</v>
      </c>
      <c r="J1561" s="5">
        <v>46</v>
      </c>
      <c r="K1561" s="5">
        <v>45</v>
      </c>
      <c r="L1561" s="5">
        <v>26</v>
      </c>
      <c r="M1561" s="5">
        <v>36</v>
      </c>
      <c r="N1561" s="5">
        <v>33</v>
      </c>
      <c r="O1561" s="5">
        <v>31</v>
      </c>
      <c r="P1561" s="5"/>
      <c r="Q1561" s="5"/>
      <c r="R1561" s="5"/>
      <c r="S1561" s="5"/>
      <c r="T1561" s="5">
        <v>246</v>
      </c>
      <c r="U1561" s="5">
        <v>7</v>
      </c>
      <c r="V1561" s="5">
        <v>35</v>
      </c>
      <c r="W1561" s="5">
        <v>99</v>
      </c>
      <c r="X1561" s="5" t="s">
        <v>72</v>
      </c>
      <c r="Y1561" s="5" t="s">
        <v>72</v>
      </c>
      <c r="Z1561" s="5" t="s">
        <v>63</v>
      </c>
      <c r="AA1561" s="5" t="s">
        <v>73</v>
      </c>
      <c r="AB1561" s="5" t="s">
        <v>73</v>
      </c>
      <c r="AC1561" s="5" t="s">
        <v>72</v>
      </c>
      <c r="AD1561" s="5" t="s">
        <v>63</v>
      </c>
      <c r="AE1561" s="5" t="s">
        <v>63</v>
      </c>
      <c r="AF1561" s="5" t="s">
        <v>72</v>
      </c>
      <c r="AG1561" s="5" t="s">
        <v>73</v>
      </c>
      <c r="AH1561" s="5" t="s">
        <v>63</v>
      </c>
      <c r="AI1561" s="5" t="s">
        <v>63</v>
      </c>
      <c r="AJ1561" s="5" t="s">
        <v>63</v>
      </c>
      <c r="AK1561" s="5" t="s">
        <v>63</v>
      </c>
      <c r="AL1561" s="5" t="s">
        <v>63</v>
      </c>
      <c r="AM1561" s="5" t="s">
        <v>63</v>
      </c>
      <c r="AN1561" s="5" t="s">
        <v>62</v>
      </c>
      <c r="AO1561" s="5" t="s">
        <v>63</v>
      </c>
      <c r="AP1561" s="5" t="s">
        <v>63</v>
      </c>
      <c r="AQ1561" s="5" t="s">
        <v>64</v>
      </c>
      <c r="AR1561" s="5" t="s">
        <v>72</v>
      </c>
      <c r="AS1561" s="5" t="s">
        <v>65</v>
      </c>
      <c r="AT1561" s="5" t="s">
        <v>66</v>
      </c>
      <c r="AU1561" s="5" t="s">
        <v>67</v>
      </c>
      <c r="AV1561" s="5" t="s">
        <v>68</v>
      </c>
      <c r="AW1561" s="5" t="s">
        <v>65</v>
      </c>
      <c r="AX1561" s="5" t="s">
        <v>69</v>
      </c>
      <c r="AY1561" s="5">
        <v>91.1</v>
      </c>
      <c r="AZ1561" s="5">
        <v>98</v>
      </c>
    </row>
    <row r="1562" spans="1:52">
      <c r="A1562" s="5">
        <v>29</v>
      </c>
      <c r="B1562" s="5" t="s">
        <v>1477</v>
      </c>
      <c r="C1562" s="6">
        <v>3061</v>
      </c>
      <c r="D1562" s="5" t="s">
        <v>1612</v>
      </c>
      <c r="E1562" s="5" t="str">
        <f>VLOOKUP(B1562,Region!$A$1:$B$76,2,FALSE)</f>
        <v>Region_4</v>
      </c>
      <c r="F1562" s="5" t="str">
        <f>VLOOKUP(D1562,'Used to Match Zip By Sch Name'!$A$2:$E$4714,5,FALSE)</f>
        <v>33511-1871</v>
      </c>
      <c r="G1562" s="5">
        <f>VLOOKUP(D1562,public_school_report!$D$1:$CI$3651,84,FALSE)</f>
        <v>861</v>
      </c>
      <c r="H1562" s="5" t="s">
        <v>2</v>
      </c>
      <c r="I1562" s="5">
        <v>54</v>
      </c>
      <c r="J1562" s="5">
        <v>53</v>
      </c>
      <c r="K1562" s="5">
        <v>49</v>
      </c>
      <c r="L1562" s="5">
        <v>61</v>
      </c>
      <c r="M1562" s="5">
        <v>60</v>
      </c>
      <c r="N1562" s="5">
        <v>51</v>
      </c>
      <c r="O1562" s="5">
        <v>53</v>
      </c>
      <c r="P1562" s="5"/>
      <c r="Q1562" s="5"/>
      <c r="R1562" s="5"/>
      <c r="S1562" s="5"/>
      <c r="T1562" s="5">
        <v>381</v>
      </c>
      <c r="U1562" s="5">
        <v>7</v>
      </c>
      <c r="V1562" s="5">
        <v>54</v>
      </c>
      <c r="W1562" s="5">
        <v>100</v>
      </c>
      <c r="X1562" s="5" t="s">
        <v>62</v>
      </c>
      <c r="Y1562" s="5" t="s">
        <v>62</v>
      </c>
      <c r="Z1562" s="5" t="s">
        <v>62</v>
      </c>
      <c r="AA1562" s="5" t="s">
        <v>62</v>
      </c>
      <c r="AB1562" s="5" t="s">
        <v>63</v>
      </c>
      <c r="AC1562" s="5" t="s">
        <v>64</v>
      </c>
      <c r="AD1562" s="5" t="s">
        <v>62</v>
      </c>
      <c r="AE1562" s="5" t="s">
        <v>64</v>
      </c>
      <c r="AF1562" s="5" t="s">
        <v>64</v>
      </c>
      <c r="AG1562" s="5" t="s">
        <v>62</v>
      </c>
      <c r="AH1562" s="5" t="s">
        <v>64</v>
      </c>
      <c r="AI1562" s="5" t="s">
        <v>62</v>
      </c>
      <c r="AJ1562" s="5" t="s">
        <v>64</v>
      </c>
      <c r="AK1562" s="5" t="s">
        <v>63</v>
      </c>
      <c r="AL1562" s="5" t="s">
        <v>62</v>
      </c>
      <c r="AM1562" s="5" t="s">
        <v>62</v>
      </c>
      <c r="AN1562" s="5" t="s">
        <v>62</v>
      </c>
      <c r="AO1562" s="5" t="s">
        <v>64</v>
      </c>
      <c r="AP1562" s="5" t="s">
        <v>63</v>
      </c>
      <c r="AQ1562" s="5" t="s">
        <v>64</v>
      </c>
      <c r="AR1562" s="5" t="s">
        <v>63</v>
      </c>
      <c r="AS1562" s="5" t="s">
        <v>65</v>
      </c>
      <c r="AT1562" s="5" t="s">
        <v>66</v>
      </c>
      <c r="AU1562" s="5" t="s">
        <v>67</v>
      </c>
      <c r="AV1562" s="5" t="s">
        <v>68</v>
      </c>
      <c r="AW1562" s="5" t="s">
        <v>65</v>
      </c>
      <c r="AX1562" s="5" t="s">
        <v>69</v>
      </c>
      <c r="AY1562" s="5">
        <v>77.7</v>
      </c>
      <c r="AZ1562" s="5">
        <v>72</v>
      </c>
    </row>
    <row r="1563" spans="1:52">
      <c r="A1563" s="5">
        <v>29</v>
      </c>
      <c r="B1563" s="5" t="s">
        <v>1477</v>
      </c>
      <c r="C1563" s="6">
        <v>3081</v>
      </c>
      <c r="D1563" s="5" t="s">
        <v>1613</v>
      </c>
      <c r="E1563" s="5" t="str">
        <f>VLOOKUP(B1563,Region!$A$1:$B$76,2,FALSE)</f>
        <v>Region_4</v>
      </c>
      <c r="F1563" s="5" t="str">
        <f>VLOOKUP(D1563,'Used to Match Zip By Sch Name'!$A$2:$E$4714,5,FALSE)</f>
        <v>33609-3112</v>
      </c>
      <c r="G1563" s="5">
        <f>VLOOKUP(D1563,public_school_report!$D$1:$CI$3651,84,FALSE)</f>
        <v>669</v>
      </c>
      <c r="H1563" s="5" t="s">
        <v>4</v>
      </c>
      <c r="I1563" s="5">
        <v>79</v>
      </c>
      <c r="J1563" s="5">
        <v>66</v>
      </c>
      <c r="K1563" s="5">
        <v>50</v>
      </c>
      <c r="L1563" s="5">
        <v>83</v>
      </c>
      <c r="M1563" s="5">
        <v>78</v>
      </c>
      <c r="N1563" s="5">
        <v>59</v>
      </c>
      <c r="O1563" s="5">
        <v>74</v>
      </c>
      <c r="P1563" s="5"/>
      <c r="Q1563" s="5"/>
      <c r="R1563" s="5"/>
      <c r="S1563" s="5"/>
      <c r="T1563" s="5">
        <v>489</v>
      </c>
      <c r="U1563" s="5">
        <v>7</v>
      </c>
      <c r="V1563" s="5">
        <v>70</v>
      </c>
      <c r="W1563" s="5">
        <v>100</v>
      </c>
      <c r="X1563" s="5" t="s">
        <v>64</v>
      </c>
      <c r="Y1563" s="5" t="s">
        <v>64</v>
      </c>
      <c r="Z1563" s="5" t="s">
        <v>64</v>
      </c>
      <c r="AA1563" s="5" t="s">
        <v>64</v>
      </c>
      <c r="AB1563" s="5" t="s">
        <v>64</v>
      </c>
      <c r="AC1563" s="5" t="s">
        <v>64</v>
      </c>
      <c r="AD1563" s="5" t="s">
        <v>64</v>
      </c>
      <c r="AE1563" s="5" t="s">
        <v>64</v>
      </c>
      <c r="AF1563" s="5" t="s">
        <v>62</v>
      </c>
      <c r="AG1563" s="5" t="s">
        <v>64</v>
      </c>
      <c r="AH1563" s="5" t="s">
        <v>64</v>
      </c>
      <c r="AI1563" s="5" t="s">
        <v>64</v>
      </c>
      <c r="AJ1563" s="5" t="s">
        <v>64</v>
      </c>
      <c r="AK1563" s="5" t="s">
        <v>64</v>
      </c>
      <c r="AL1563" s="5" t="s">
        <v>64</v>
      </c>
      <c r="AM1563" s="5" t="s">
        <v>64</v>
      </c>
      <c r="AN1563" s="5" t="s">
        <v>64</v>
      </c>
      <c r="AO1563" s="5" t="s">
        <v>64</v>
      </c>
      <c r="AP1563" s="5" t="s">
        <v>62</v>
      </c>
      <c r="AQ1563" s="5" t="s">
        <v>62</v>
      </c>
      <c r="AR1563" s="5" t="s">
        <v>64</v>
      </c>
      <c r="AS1563" s="5" t="s">
        <v>65</v>
      </c>
      <c r="AT1563" s="5" t="s">
        <v>66</v>
      </c>
      <c r="AU1563" s="5" t="s">
        <v>67</v>
      </c>
      <c r="AV1563" s="5" t="s">
        <v>67</v>
      </c>
      <c r="AW1563" s="5" t="s">
        <v>65</v>
      </c>
      <c r="AX1563" s="5" t="s">
        <v>69</v>
      </c>
      <c r="AY1563" s="5">
        <v>38.700000000000003</v>
      </c>
      <c r="AZ1563" s="5">
        <v>25.9</v>
      </c>
    </row>
    <row r="1564" spans="1:52">
      <c r="A1564" s="5">
        <v>29</v>
      </c>
      <c r="B1564" s="5" t="s">
        <v>1477</v>
      </c>
      <c r="C1564" s="6">
        <v>3082</v>
      </c>
      <c r="D1564" s="5" t="s">
        <v>1614</v>
      </c>
      <c r="E1564" s="5" t="str">
        <f>VLOOKUP(B1564,Region!$A$1:$B$76,2,FALSE)</f>
        <v>Region_4</v>
      </c>
      <c r="F1564" s="5" t="str">
        <f>VLOOKUP(D1564,'Used to Match Zip By Sch Name'!$A$2:$E$4714,5,FALSE)</f>
        <v>33558-9234</v>
      </c>
      <c r="G1564" s="5">
        <f>VLOOKUP(D1564,public_school_report!$D$1:$CI$3651,84,FALSE)</f>
        <v>953</v>
      </c>
      <c r="H1564" s="5" t="s">
        <v>2</v>
      </c>
      <c r="I1564" s="5">
        <v>89</v>
      </c>
      <c r="J1564" s="5">
        <v>78</v>
      </c>
      <c r="K1564" s="5">
        <v>71</v>
      </c>
      <c r="L1564" s="5">
        <v>85</v>
      </c>
      <c r="M1564" s="5">
        <v>81</v>
      </c>
      <c r="N1564" s="5">
        <v>60</v>
      </c>
      <c r="O1564" s="5">
        <v>79</v>
      </c>
      <c r="P1564" s="5"/>
      <c r="Q1564" s="5"/>
      <c r="R1564" s="5"/>
      <c r="S1564" s="5"/>
      <c r="T1564" s="5">
        <v>543</v>
      </c>
      <c r="U1564" s="5">
        <v>7</v>
      </c>
      <c r="V1564" s="5">
        <v>78</v>
      </c>
      <c r="W1564" s="5">
        <v>100</v>
      </c>
      <c r="X1564" s="5" t="s">
        <v>64</v>
      </c>
      <c r="Y1564" s="5" t="s">
        <v>64</v>
      </c>
      <c r="Z1564" s="5" t="s">
        <v>64</v>
      </c>
      <c r="AA1564" s="5" t="s">
        <v>64</v>
      </c>
      <c r="AB1564" s="5" t="s">
        <v>64</v>
      </c>
      <c r="AC1564" s="5" t="s">
        <v>64</v>
      </c>
      <c r="AD1564" s="5" t="s">
        <v>62</v>
      </c>
      <c r="AE1564" s="5" t="s">
        <v>64</v>
      </c>
      <c r="AF1564" s="5" t="s">
        <v>64</v>
      </c>
      <c r="AG1564" s="5" t="s">
        <v>64</v>
      </c>
      <c r="AH1564" s="5" t="s">
        <v>64</v>
      </c>
      <c r="AI1564" s="5" t="s">
        <v>64</v>
      </c>
      <c r="AJ1564" s="5" t="s">
        <v>64</v>
      </c>
      <c r="AK1564" s="5" t="s">
        <v>64</v>
      </c>
      <c r="AL1564" s="5" t="s">
        <v>64</v>
      </c>
      <c r="AM1564" s="5" t="s">
        <v>64</v>
      </c>
      <c r="AN1564" s="5" t="s">
        <v>64</v>
      </c>
      <c r="AO1564" s="5" t="s">
        <v>65</v>
      </c>
      <c r="AP1564" s="5" t="s">
        <v>66</v>
      </c>
      <c r="AQ1564" s="5" t="s">
        <v>66</v>
      </c>
      <c r="AR1564" s="5" t="s">
        <v>66</v>
      </c>
      <c r="AS1564" s="5" t="s">
        <v>65</v>
      </c>
      <c r="AT1564" s="5" t="s">
        <v>66</v>
      </c>
      <c r="AU1564" s="5" t="s">
        <v>67</v>
      </c>
      <c r="AV1564" s="5" t="s">
        <v>67</v>
      </c>
      <c r="AW1564" s="5" t="s">
        <v>65</v>
      </c>
      <c r="AX1564" s="5" t="s">
        <v>69</v>
      </c>
      <c r="AY1564" s="5">
        <v>39.5</v>
      </c>
      <c r="AZ1564" s="5">
        <v>13.8</v>
      </c>
    </row>
    <row r="1565" spans="1:52">
      <c r="A1565" s="5">
        <v>29</v>
      </c>
      <c r="B1565" s="5" t="s">
        <v>1477</v>
      </c>
      <c r="C1565" s="6">
        <v>3101</v>
      </c>
      <c r="D1565" s="5" t="s">
        <v>1615</v>
      </c>
      <c r="E1565" s="5" t="str">
        <f>VLOOKUP(B1565,Region!$A$1:$B$76,2,FALSE)</f>
        <v>Region_4</v>
      </c>
      <c r="F1565" s="5" t="str">
        <f>VLOOKUP(D1565,'Used to Match Zip By Sch Name'!$A$2:$E$4714,5,FALSE)</f>
        <v>33634-3520</v>
      </c>
      <c r="G1565" s="5">
        <f>VLOOKUP(D1565,public_school_report!$D$1:$CI$3651,84,FALSE)</f>
        <v>533</v>
      </c>
      <c r="H1565" s="5" t="s">
        <v>6</v>
      </c>
      <c r="I1565" s="5">
        <v>45</v>
      </c>
      <c r="J1565" s="5">
        <v>46</v>
      </c>
      <c r="K1565" s="5">
        <v>43</v>
      </c>
      <c r="L1565" s="5">
        <v>43</v>
      </c>
      <c r="M1565" s="5">
        <v>58</v>
      </c>
      <c r="N1565" s="5">
        <v>53</v>
      </c>
      <c r="O1565" s="5">
        <v>49</v>
      </c>
      <c r="P1565" s="5"/>
      <c r="Q1565" s="5"/>
      <c r="R1565" s="5"/>
      <c r="S1565" s="5"/>
      <c r="T1565" s="5">
        <v>337</v>
      </c>
      <c r="U1565" s="5">
        <v>7</v>
      </c>
      <c r="V1565" s="5">
        <v>48</v>
      </c>
      <c r="W1565" s="5">
        <v>100</v>
      </c>
      <c r="X1565" s="5" t="s">
        <v>63</v>
      </c>
      <c r="Y1565" s="5" t="s">
        <v>63</v>
      </c>
      <c r="Z1565" s="5" t="s">
        <v>63</v>
      </c>
      <c r="AA1565" s="5" t="s">
        <v>63</v>
      </c>
      <c r="AB1565" s="5" t="s">
        <v>62</v>
      </c>
      <c r="AC1565" s="5" t="s">
        <v>62</v>
      </c>
      <c r="AD1565" s="5" t="s">
        <v>63</v>
      </c>
      <c r="AE1565" s="5" t="s">
        <v>62</v>
      </c>
      <c r="AF1565" s="5" t="s">
        <v>62</v>
      </c>
      <c r="AG1565" s="5" t="s">
        <v>63</v>
      </c>
      <c r="AH1565" s="5" t="s">
        <v>62</v>
      </c>
      <c r="AI1565" s="5" t="s">
        <v>62</v>
      </c>
      <c r="AJ1565" s="5" t="s">
        <v>62</v>
      </c>
      <c r="AK1565" s="5" t="s">
        <v>62</v>
      </c>
      <c r="AL1565" s="5" t="s">
        <v>64</v>
      </c>
      <c r="AM1565" s="5" t="s">
        <v>62</v>
      </c>
      <c r="AN1565" s="5" t="s">
        <v>64</v>
      </c>
      <c r="AO1565" s="5" t="s">
        <v>63</v>
      </c>
      <c r="AP1565" s="5" t="s">
        <v>62</v>
      </c>
      <c r="AQ1565" s="5" t="s">
        <v>64</v>
      </c>
      <c r="AR1565" s="5" t="s">
        <v>63</v>
      </c>
      <c r="AS1565" s="5" t="s">
        <v>65</v>
      </c>
      <c r="AT1565" s="5" t="s">
        <v>66</v>
      </c>
      <c r="AU1565" s="5" t="s">
        <v>67</v>
      </c>
      <c r="AV1565" s="5" t="s">
        <v>68</v>
      </c>
      <c r="AW1565" s="5" t="s">
        <v>65</v>
      </c>
      <c r="AX1565" s="5" t="s">
        <v>69</v>
      </c>
      <c r="AY1565" s="5">
        <v>86</v>
      </c>
      <c r="AZ1565" s="5">
        <v>88.5</v>
      </c>
    </row>
    <row r="1566" spans="1:52">
      <c r="A1566" s="5">
        <v>29</v>
      </c>
      <c r="B1566" s="5" t="s">
        <v>1477</v>
      </c>
      <c r="C1566" s="6">
        <v>3121</v>
      </c>
      <c r="D1566" s="5" t="s">
        <v>1616</v>
      </c>
      <c r="E1566" s="5" t="str">
        <f>VLOOKUP(B1566,Region!$A$1:$B$76,2,FALSE)</f>
        <v>Region_4</v>
      </c>
      <c r="F1566" s="5" t="str">
        <f>VLOOKUP(D1566,'Used to Match Zip By Sch Name'!$A$2:$E$4714,5,FALSE)</f>
        <v>33613-2439</v>
      </c>
      <c r="G1566" s="5">
        <f>VLOOKUP(D1566,public_school_report!$D$1:$CI$3651,84,FALSE)</f>
        <v>831</v>
      </c>
      <c r="H1566" s="5" t="s">
        <v>2</v>
      </c>
      <c r="I1566" s="5">
        <v>31</v>
      </c>
      <c r="J1566" s="5">
        <v>49</v>
      </c>
      <c r="K1566" s="5">
        <v>51</v>
      </c>
      <c r="L1566" s="5">
        <v>35</v>
      </c>
      <c r="M1566" s="5">
        <v>38</v>
      </c>
      <c r="N1566" s="5">
        <v>36</v>
      </c>
      <c r="O1566" s="5">
        <v>29</v>
      </c>
      <c r="P1566" s="5"/>
      <c r="Q1566" s="5"/>
      <c r="R1566" s="5"/>
      <c r="S1566" s="5"/>
      <c r="T1566" s="5">
        <v>269</v>
      </c>
      <c r="U1566" s="5">
        <v>7</v>
      </c>
      <c r="V1566" s="5">
        <v>38</v>
      </c>
      <c r="W1566" s="5">
        <v>100</v>
      </c>
      <c r="X1566" s="5" t="s">
        <v>72</v>
      </c>
      <c r="Y1566" s="5" t="s">
        <v>63</v>
      </c>
      <c r="Z1566" s="5" t="s">
        <v>72</v>
      </c>
      <c r="AA1566" s="5" t="s">
        <v>72</v>
      </c>
      <c r="AB1566" s="5" t="s">
        <v>72</v>
      </c>
      <c r="AC1566" s="5" t="s">
        <v>73</v>
      </c>
      <c r="AD1566" s="5" t="s">
        <v>72</v>
      </c>
      <c r="AE1566" s="5" t="s">
        <v>72</v>
      </c>
      <c r="AF1566" s="5" t="s">
        <v>63</v>
      </c>
      <c r="AG1566" s="5" t="s">
        <v>63</v>
      </c>
      <c r="AH1566" s="5" t="s">
        <v>63</v>
      </c>
      <c r="AI1566" s="5" t="s">
        <v>63</v>
      </c>
      <c r="AJ1566" s="5" t="s">
        <v>72</v>
      </c>
      <c r="AK1566" s="5" t="s">
        <v>63</v>
      </c>
      <c r="AL1566" s="5" t="s">
        <v>63</v>
      </c>
      <c r="AM1566" s="5" t="s">
        <v>63</v>
      </c>
      <c r="AN1566" s="5" t="s">
        <v>63</v>
      </c>
      <c r="AO1566" s="5" t="s">
        <v>72</v>
      </c>
      <c r="AP1566" s="5" t="s">
        <v>72</v>
      </c>
      <c r="AQ1566" s="5" t="s">
        <v>72</v>
      </c>
      <c r="AR1566" s="5" t="s">
        <v>72</v>
      </c>
      <c r="AS1566" s="5" t="s">
        <v>65</v>
      </c>
      <c r="AT1566" s="5" t="s">
        <v>66</v>
      </c>
      <c r="AU1566" s="5" t="s">
        <v>67</v>
      </c>
      <c r="AV1566" s="5" t="s">
        <v>68</v>
      </c>
      <c r="AW1566" s="5" t="s">
        <v>65</v>
      </c>
      <c r="AX1566" s="5" t="s">
        <v>69</v>
      </c>
      <c r="AY1566" s="5">
        <v>92.2</v>
      </c>
      <c r="AZ1566" s="5">
        <v>95.199999999999989</v>
      </c>
    </row>
    <row r="1567" spans="1:52">
      <c r="A1567" s="5">
        <v>29</v>
      </c>
      <c r="B1567" s="5" t="s">
        <v>1477</v>
      </c>
      <c r="C1567" s="6">
        <v>3131</v>
      </c>
      <c r="D1567" s="5" t="s">
        <v>1617</v>
      </c>
      <c r="E1567" s="5" t="str">
        <f>VLOOKUP(B1567,Region!$A$1:$B$76,2,FALSE)</f>
        <v>Region_4</v>
      </c>
      <c r="F1567" s="5" t="str">
        <f>VLOOKUP(D1567,'Used to Match Zip By Sch Name'!$A$2:$E$4714,5,FALSE)</f>
        <v>33596-5410</v>
      </c>
      <c r="G1567" s="5">
        <f>VLOOKUP(D1567,public_school_report!$D$1:$CI$3651,84,FALSE)</f>
        <v>1131</v>
      </c>
      <c r="H1567" s="5" t="s">
        <v>2</v>
      </c>
      <c r="I1567" s="5">
        <v>63</v>
      </c>
      <c r="J1567" s="5">
        <v>56</v>
      </c>
      <c r="K1567" s="5">
        <v>42</v>
      </c>
      <c r="L1567" s="5">
        <v>70</v>
      </c>
      <c r="M1567" s="5">
        <v>66</v>
      </c>
      <c r="N1567" s="5">
        <v>54</v>
      </c>
      <c r="O1567" s="5">
        <v>54</v>
      </c>
      <c r="P1567" s="5">
        <v>81</v>
      </c>
      <c r="Q1567" s="5">
        <v>84</v>
      </c>
      <c r="R1567" s="5"/>
      <c r="S1567" s="5"/>
      <c r="T1567" s="5">
        <v>570</v>
      </c>
      <c r="U1567" s="5">
        <v>9</v>
      </c>
      <c r="V1567" s="5">
        <v>63</v>
      </c>
      <c r="W1567" s="5">
        <v>99</v>
      </c>
      <c r="X1567" s="5" t="s">
        <v>64</v>
      </c>
      <c r="Y1567" s="5" t="s">
        <v>64</v>
      </c>
      <c r="Z1567" s="5" t="s">
        <v>64</v>
      </c>
      <c r="AA1567" s="5" t="s">
        <v>64</v>
      </c>
      <c r="AB1567" s="5" t="s">
        <v>64</v>
      </c>
      <c r="AC1567" s="5" t="s">
        <v>64</v>
      </c>
      <c r="AD1567" s="5" t="s">
        <v>64</v>
      </c>
      <c r="AE1567" s="5" t="s">
        <v>64</v>
      </c>
      <c r="AF1567" s="5" t="s">
        <v>64</v>
      </c>
      <c r="AG1567" s="5" t="s">
        <v>64</v>
      </c>
      <c r="AH1567" s="5" t="s">
        <v>64</v>
      </c>
      <c r="AI1567" s="5" t="s">
        <v>64</v>
      </c>
      <c r="AJ1567" s="5" t="s">
        <v>64</v>
      </c>
      <c r="AK1567" s="5" t="s">
        <v>64</v>
      </c>
      <c r="AL1567" s="5" t="s">
        <v>64</v>
      </c>
      <c r="AM1567" s="5" t="s">
        <v>64</v>
      </c>
      <c r="AN1567" s="5" t="s">
        <v>66</v>
      </c>
      <c r="AO1567" s="5" t="s">
        <v>66</v>
      </c>
      <c r="AP1567" s="5" t="s">
        <v>66</v>
      </c>
      <c r="AQ1567" s="5" t="s">
        <v>66</v>
      </c>
      <c r="AR1567" s="5" t="s">
        <v>66</v>
      </c>
      <c r="AS1567" s="5" t="s">
        <v>65</v>
      </c>
      <c r="AT1567" s="5" t="s">
        <v>66</v>
      </c>
      <c r="AU1567" s="5" t="s">
        <v>67</v>
      </c>
      <c r="AV1567" s="5" t="s">
        <v>67</v>
      </c>
      <c r="AW1567" s="5" t="s">
        <v>65</v>
      </c>
      <c r="AX1567" s="5" t="s">
        <v>78</v>
      </c>
      <c r="AY1567" s="5">
        <v>48.4</v>
      </c>
      <c r="AZ1567" s="5">
        <v>48.199999999999989</v>
      </c>
    </row>
    <row r="1568" spans="1:52">
      <c r="A1568" s="5">
        <v>29</v>
      </c>
      <c r="B1568" s="5" t="s">
        <v>1477</v>
      </c>
      <c r="C1568" s="6">
        <v>3141</v>
      </c>
      <c r="D1568" s="5" t="s">
        <v>1618</v>
      </c>
      <c r="E1568" s="5" t="str">
        <f>VLOOKUP(B1568,Region!$A$1:$B$76,2,FALSE)</f>
        <v>Region_4</v>
      </c>
      <c r="F1568" s="5" t="str">
        <f>VLOOKUP(D1568,'Used to Match Zip By Sch Name'!$A$2:$E$4714,5,FALSE)</f>
        <v>33527-6320</v>
      </c>
      <c r="G1568" s="5">
        <f>VLOOKUP(D1568,public_school_report!$D$1:$CI$3651,84,FALSE)</f>
        <v>831</v>
      </c>
      <c r="H1568" s="5" t="s">
        <v>2</v>
      </c>
      <c r="I1568" s="5">
        <v>63</v>
      </c>
      <c r="J1568" s="5">
        <v>60</v>
      </c>
      <c r="K1568" s="5">
        <v>51</v>
      </c>
      <c r="L1568" s="5">
        <v>64</v>
      </c>
      <c r="M1568" s="5">
        <v>64</v>
      </c>
      <c r="N1568" s="5">
        <v>49</v>
      </c>
      <c r="O1568" s="5">
        <v>56</v>
      </c>
      <c r="P1568" s="5"/>
      <c r="Q1568" s="5"/>
      <c r="R1568" s="5"/>
      <c r="S1568" s="5"/>
      <c r="T1568" s="5">
        <v>407</v>
      </c>
      <c r="U1568" s="5">
        <v>7</v>
      </c>
      <c r="V1568" s="5">
        <v>58</v>
      </c>
      <c r="W1568" s="5">
        <v>100</v>
      </c>
      <c r="X1568" s="5" t="s">
        <v>62</v>
      </c>
      <c r="Y1568" s="5" t="s">
        <v>63</v>
      </c>
      <c r="Z1568" s="5" t="s">
        <v>63</v>
      </c>
      <c r="AA1568" s="5" t="s">
        <v>63</v>
      </c>
      <c r="AB1568" s="5" t="s">
        <v>62</v>
      </c>
      <c r="AC1568" s="5" t="s">
        <v>64</v>
      </c>
      <c r="AD1568" s="5" t="s">
        <v>63</v>
      </c>
      <c r="AE1568" s="5" t="s">
        <v>62</v>
      </c>
      <c r="AF1568" s="5" t="s">
        <v>64</v>
      </c>
      <c r="AG1568" s="5" t="s">
        <v>64</v>
      </c>
      <c r="AH1568" s="5" t="s">
        <v>64</v>
      </c>
      <c r="AI1568" s="5" t="s">
        <v>64</v>
      </c>
      <c r="AJ1568" s="5" t="s">
        <v>64</v>
      </c>
      <c r="AK1568" s="5" t="s">
        <v>64</v>
      </c>
      <c r="AL1568" s="5" t="s">
        <v>64</v>
      </c>
      <c r="AM1568" s="5" t="s">
        <v>64</v>
      </c>
      <c r="AN1568" s="5" t="s">
        <v>66</v>
      </c>
      <c r="AO1568" s="5" t="s">
        <v>66</v>
      </c>
      <c r="AP1568" s="5" t="s">
        <v>66</v>
      </c>
      <c r="AQ1568" s="5" t="s">
        <v>66</v>
      </c>
      <c r="AR1568" s="5" t="s">
        <v>66</v>
      </c>
      <c r="AS1568" s="5" t="s">
        <v>65</v>
      </c>
      <c r="AT1568" s="5" t="s">
        <v>66</v>
      </c>
      <c r="AU1568" s="5" t="s">
        <v>67</v>
      </c>
      <c r="AV1568" s="5" t="s">
        <v>67</v>
      </c>
      <c r="AW1568" s="5" t="s">
        <v>65</v>
      </c>
      <c r="AX1568" s="5" t="s">
        <v>69</v>
      </c>
      <c r="AY1568" s="5">
        <v>52.2</v>
      </c>
      <c r="AZ1568" s="5">
        <v>63.7</v>
      </c>
    </row>
    <row r="1569" spans="1:52">
      <c r="A1569" s="5">
        <v>29</v>
      </c>
      <c r="B1569" s="5" t="s">
        <v>1477</v>
      </c>
      <c r="C1569" s="6">
        <v>3151</v>
      </c>
      <c r="D1569" s="5" t="s">
        <v>1619</v>
      </c>
      <c r="E1569" s="5" t="str">
        <f>VLOOKUP(B1569,Region!$A$1:$B$76,2,FALSE)</f>
        <v>Region_4</v>
      </c>
      <c r="F1569" s="5" t="str">
        <f>VLOOKUP(D1569,'Used to Match Zip By Sch Name'!$A$2:$E$4714,5,FALSE)</f>
        <v>34667-1125</v>
      </c>
      <c r="G1569" s="5">
        <f>VLOOKUP(D1569,public_school_report!$D$1:$CI$3651,84,FALSE)</f>
        <v>645</v>
      </c>
      <c r="H1569" s="5" t="s">
        <v>4</v>
      </c>
      <c r="I1569" s="5">
        <v>79</v>
      </c>
      <c r="J1569" s="5">
        <v>70</v>
      </c>
      <c r="K1569" s="5">
        <v>55</v>
      </c>
      <c r="L1569" s="5">
        <v>77</v>
      </c>
      <c r="M1569" s="5">
        <v>76</v>
      </c>
      <c r="N1569" s="5">
        <v>54</v>
      </c>
      <c r="O1569" s="5">
        <v>71</v>
      </c>
      <c r="P1569" s="5"/>
      <c r="Q1569" s="5"/>
      <c r="R1569" s="5"/>
      <c r="S1569" s="5"/>
      <c r="T1569" s="5">
        <v>482</v>
      </c>
      <c r="U1569" s="5">
        <v>7</v>
      </c>
      <c r="V1569" s="5">
        <v>69</v>
      </c>
      <c r="W1569" s="5">
        <v>100</v>
      </c>
      <c r="X1569" s="5" t="s">
        <v>64</v>
      </c>
      <c r="Y1569" s="5" t="s">
        <v>64</v>
      </c>
      <c r="Z1569" s="5" t="s">
        <v>64</v>
      </c>
      <c r="AA1569" s="5" t="s">
        <v>64</v>
      </c>
      <c r="AB1569" s="5" t="s">
        <v>64</v>
      </c>
      <c r="AC1569" s="5" t="s">
        <v>64</v>
      </c>
      <c r="AD1569" s="5" t="s">
        <v>64</v>
      </c>
      <c r="AE1569" s="5" t="s">
        <v>64</v>
      </c>
      <c r="AF1569" s="5" t="s">
        <v>64</v>
      </c>
      <c r="AG1569" s="5" t="s">
        <v>64</v>
      </c>
      <c r="AH1569" s="5" t="s">
        <v>64</v>
      </c>
      <c r="AI1569" s="5" t="s">
        <v>64</v>
      </c>
      <c r="AJ1569" s="5" t="s">
        <v>64</v>
      </c>
      <c r="AK1569" s="5" t="s">
        <v>64</v>
      </c>
      <c r="AL1569" s="5" t="s">
        <v>64</v>
      </c>
      <c r="AM1569" s="5" t="s">
        <v>64</v>
      </c>
      <c r="AN1569" s="5" t="s">
        <v>64</v>
      </c>
      <c r="AO1569" s="5" t="s">
        <v>64</v>
      </c>
      <c r="AP1569" s="5" t="s">
        <v>64</v>
      </c>
      <c r="AQ1569" s="5" t="s">
        <v>64</v>
      </c>
      <c r="AR1569" s="5" t="s">
        <v>63</v>
      </c>
      <c r="AS1569" s="5" t="s">
        <v>65</v>
      </c>
      <c r="AT1569" s="5" t="s">
        <v>66</v>
      </c>
      <c r="AU1569" s="5" t="s">
        <v>67</v>
      </c>
      <c r="AV1569" s="5" t="s">
        <v>67</v>
      </c>
      <c r="AW1569" s="5" t="s">
        <v>65</v>
      </c>
      <c r="AX1569" s="5" t="s">
        <v>69</v>
      </c>
      <c r="AY1569" s="5">
        <v>49.5</v>
      </c>
      <c r="AZ1569" s="5">
        <v>40.6</v>
      </c>
    </row>
    <row r="1570" spans="1:52">
      <c r="A1570" s="5">
        <v>29</v>
      </c>
      <c r="B1570" s="5" t="s">
        <v>1477</v>
      </c>
      <c r="C1570" s="6">
        <v>3161</v>
      </c>
      <c r="D1570" s="5" t="s">
        <v>899</v>
      </c>
      <c r="E1570" s="5" t="str">
        <f>VLOOKUP(B1570,Region!$A$1:$B$76,2,FALSE)</f>
        <v>Region_4</v>
      </c>
      <c r="F1570" s="5" t="str">
        <f>VLOOKUP(D1570,'Used to Match Zip By Sch Name'!$A$2:$E$4714,5,FALSE)</f>
        <v>33604-5709</v>
      </c>
      <c r="G1570" s="5">
        <f>VLOOKUP(D1570,public_school_report!$D$1:$CI$3651,84,FALSE)</f>
        <v>581</v>
      </c>
      <c r="H1570" s="5" t="s">
        <v>4</v>
      </c>
      <c r="I1570" s="5">
        <v>47</v>
      </c>
      <c r="J1570" s="5">
        <v>55</v>
      </c>
      <c r="K1570" s="5">
        <v>53</v>
      </c>
      <c r="L1570" s="5">
        <v>61</v>
      </c>
      <c r="M1570" s="5">
        <v>60</v>
      </c>
      <c r="N1570" s="5">
        <v>54</v>
      </c>
      <c r="O1570" s="5">
        <v>38</v>
      </c>
      <c r="P1570" s="5"/>
      <c r="Q1570" s="5"/>
      <c r="R1570" s="5"/>
      <c r="S1570" s="5"/>
      <c r="T1570" s="5">
        <v>368</v>
      </c>
      <c r="U1570" s="5">
        <v>7</v>
      </c>
      <c r="V1570" s="5">
        <v>53</v>
      </c>
      <c r="W1570" s="5">
        <v>100</v>
      </c>
      <c r="X1570" s="5" t="s">
        <v>63</v>
      </c>
      <c r="Y1570" s="5" t="s">
        <v>62</v>
      </c>
      <c r="Z1570" s="5" t="s">
        <v>63</v>
      </c>
      <c r="AA1570" s="5" t="s">
        <v>63</v>
      </c>
      <c r="AB1570" s="5" t="s">
        <v>63</v>
      </c>
      <c r="AC1570" s="5" t="s">
        <v>63</v>
      </c>
      <c r="AD1570" s="5" t="s">
        <v>62</v>
      </c>
      <c r="AE1570" s="5" t="s">
        <v>66</v>
      </c>
      <c r="AF1570" s="5" t="s">
        <v>64</v>
      </c>
      <c r="AG1570" s="5" t="s">
        <v>64</v>
      </c>
      <c r="AH1570" s="5" t="s">
        <v>64</v>
      </c>
      <c r="AI1570" s="5" t="s">
        <v>62</v>
      </c>
      <c r="AJ1570" s="5" t="s">
        <v>64</v>
      </c>
      <c r="AK1570" s="5" t="s">
        <v>62</v>
      </c>
      <c r="AL1570" s="5" t="s">
        <v>63</v>
      </c>
      <c r="AM1570" s="5" t="s">
        <v>64</v>
      </c>
      <c r="AN1570" s="5" t="s">
        <v>63</v>
      </c>
      <c r="AO1570" s="5" t="s">
        <v>65</v>
      </c>
      <c r="AP1570" s="5" t="s">
        <v>66</v>
      </c>
      <c r="AQ1570" s="5" t="s">
        <v>66</v>
      </c>
      <c r="AR1570" s="5" t="s">
        <v>66</v>
      </c>
      <c r="AS1570" s="5" t="s">
        <v>65</v>
      </c>
      <c r="AT1570" s="5" t="s">
        <v>66</v>
      </c>
      <c r="AU1570" s="5" t="s">
        <v>67</v>
      </c>
      <c r="AV1570" s="5" t="s">
        <v>68</v>
      </c>
      <c r="AW1570" s="5" t="s">
        <v>65</v>
      </c>
      <c r="AX1570" s="5" t="s">
        <v>69</v>
      </c>
      <c r="AY1570" s="5">
        <v>85.8</v>
      </c>
      <c r="AZ1570" s="5">
        <v>92.800000000000011</v>
      </c>
    </row>
    <row r="1571" spans="1:52">
      <c r="A1571" s="5">
        <v>29</v>
      </c>
      <c r="B1571" s="5" t="s">
        <v>1477</v>
      </c>
      <c r="C1571" s="6">
        <v>3171</v>
      </c>
      <c r="D1571" s="5" t="s">
        <v>1620</v>
      </c>
      <c r="E1571" s="5" t="str">
        <f>VLOOKUP(B1571,Region!$A$1:$B$76,2,FALSE)</f>
        <v>Region_4</v>
      </c>
      <c r="F1571" s="5" t="str">
        <f>VLOOKUP(D1571,'Used to Match Zip By Sch Name'!$A$2:$E$4714,5,FALSE)</f>
        <v>33547-3820</v>
      </c>
      <c r="G1571" s="5" t="e">
        <f>VLOOKUP(D1571,public_school_report!$D$1:$CI$3651,84,FALSE)</f>
        <v>#N/A</v>
      </c>
      <c r="H1571" s="5"/>
      <c r="I1571" s="5">
        <v>78</v>
      </c>
      <c r="J1571" s="5">
        <v>64</v>
      </c>
      <c r="K1571" s="5">
        <v>56</v>
      </c>
      <c r="L1571" s="5">
        <v>74</v>
      </c>
      <c r="M1571" s="5">
        <v>54</v>
      </c>
      <c r="N1571" s="5">
        <v>52</v>
      </c>
      <c r="O1571" s="5">
        <v>82</v>
      </c>
      <c r="P1571" s="5">
        <v>89</v>
      </c>
      <c r="Q1571" s="5"/>
      <c r="R1571" s="5">
        <v>99</v>
      </c>
      <c r="S1571" s="5">
        <v>69</v>
      </c>
      <c r="T1571" s="5">
        <v>717</v>
      </c>
      <c r="U1571" s="5">
        <v>10</v>
      </c>
      <c r="V1571" s="5">
        <v>72</v>
      </c>
      <c r="W1571" s="5">
        <v>100</v>
      </c>
      <c r="X1571" s="5" t="s">
        <v>64</v>
      </c>
      <c r="Y1571" s="5" t="s">
        <v>64</v>
      </c>
      <c r="Z1571" s="5" t="s">
        <v>64</v>
      </c>
      <c r="AA1571" s="5" t="s">
        <v>64</v>
      </c>
      <c r="AB1571" s="5" t="s">
        <v>64</v>
      </c>
      <c r="AC1571" s="5" t="s">
        <v>64</v>
      </c>
      <c r="AD1571" s="5" t="s">
        <v>64</v>
      </c>
      <c r="AE1571" s="5" t="s">
        <v>64</v>
      </c>
      <c r="AF1571" s="5" t="s">
        <v>64</v>
      </c>
      <c r="AG1571" s="5" t="s">
        <v>64</v>
      </c>
      <c r="AH1571" s="5" t="s">
        <v>64</v>
      </c>
      <c r="AI1571" s="5" t="s">
        <v>64</v>
      </c>
      <c r="AJ1571" s="5" t="s">
        <v>62</v>
      </c>
      <c r="AK1571" s="5" t="s">
        <v>62</v>
      </c>
      <c r="AL1571" s="5" t="s">
        <v>64</v>
      </c>
      <c r="AM1571" s="5" t="s">
        <v>64</v>
      </c>
      <c r="AN1571" s="5" t="s">
        <v>66</v>
      </c>
      <c r="AO1571" s="5" t="s">
        <v>66</v>
      </c>
      <c r="AP1571" s="5" t="s">
        <v>66</v>
      </c>
      <c r="AQ1571" s="5" t="s">
        <v>66</v>
      </c>
      <c r="AR1571" s="5" t="s">
        <v>66</v>
      </c>
      <c r="AS1571" s="5" t="s">
        <v>65</v>
      </c>
      <c r="AT1571" s="5" t="s">
        <v>66</v>
      </c>
      <c r="AU1571" s="5" t="s">
        <v>67</v>
      </c>
      <c r="AV1571" s="5" t="s">
        <v>67</v>
      </c>
      <c r="AW1571" s="5" t="s">
        <v>65</v>
      </c>
      <c r="AX1571" s="5" t="s">
        <v>82</v>
      </c>
      <c r="AY1571" s="5">
        <v>30.2</v>
      </c>
      <c r="AZ1571" s="5">
        <v>16.7</v>
      </c>
    </row>
    <row r="1572" spans="1:52">
      <c r="A1572" s="5">
        <v>29</v>
      </c>
      <c r="B1572" s="5" t="s">
        <v>1477</v>
      </c>
      <c r="C1572" s="6">
        <v>3181</v>
      </c>
      <c r="D1572" s="5" t="s">
        <v>1621</v>
      </c>
      <c r="E1572" s="5" t="str">
        <f>VLOOKUP(B1572,Region!$A$1:$B$76,2,FALSE)</f>
        <v>Region_4</v>
      </c>
      <c r="F1572" s="5" t="str">
        <f>VLOOKUP(D1572,'Used to Match Zip By Sch Name'!$A$2:$E$4714,5,FALSE)</f>
        <v>33613-4421</v>
      </c>
      <c r="G1572" s="5">
        <f>VLOOKUP(D1572,public_school_report!$D$1:$CI$3651,84,FALSE)</f>
        <v>363</v>
      </c>
      <c r="H1572" s="5" t="s">
        <v>6</v>
      </c>
      <c r="I1572" s="5">
        <v>64</v>
      </c>
      <c r="J1572" s="5">
        <v>63</v>
      </c>
      <c r="K1572" s="5">
        <v>64</v>
      </c>
      <c r="L1572" s="5">
        <v>61</v>
      </c>
      <c r="M1572" s="5">
        <v>74</v>
      </c>
      <c r="N1572" s="5">
        <v>55</v>
      </c>
      <c r="O1572" s="5">
        <v>61</v>
      </c>
      <c r="P1572" s="5"/>
      <c r="Q1572" s="5"/>
      <c r="R1572" s="5"/>
      <c r="S1572" s="5"/>
      <c r="T1572" s="5">
        <v>442</v>
      </c>
      <c r="U1572" s="5">
        <v>7</v>
      </c>
      <c r="V1572" s="5">
        <v>63</v>
      </c>
      <c r="W1572" s="5">
        <v>100</v>
      </c>
      <c r="X1572" s="5" t="s">
        <v>64</v>
      </c>
      <c r="Y1572" s="5" t="s">
        <v>63</v>
      </c>
      <c r="Z1572" s="5" t="s">
        <v>64</v>
      </c>
      <c r="AA1572" s="5" t="s">
        <v>62</v>
      </c>
      <c r="AB1572" s="5" t="s">
        <v>64</v>
      </c>
      <c r="AC1572" s="5" t="s">
        <v>62</v>
      </c>
      <c r="AD1572" s="5" t="s">
        <v>63</v>
      </c>
      <c r="AE1572" s="5" t="s">
        <v>62</v>
      </c>
      <c r="AF1572" s="5" t="s">
        <v>62</v>
      </c>
      <c r="AG1572" s="5" t="s">
        <v>62</v>
      </c>
      <c r="AH1572" s="5" t="s">
        <v>64</v>
      </c>
      <c r="AI1572" s="5" t="s">
        <v>64</v>
      </c>
      <c r="AJ1572" s="5" t="s">
        <v>64</v>
      </c>
      <c r="AK1572" s="5" t="s">
        <v>64</v>
      </c>
      <c r="AL1572" s="5" t="s">
        <v>64</v>
      </c>
      <c r="AM1572" s="5" t="s">
        <v>64</v>
      </c>
      <c r="AN1572" s="5" t="s">
        <v>66</v>
      </c>
      <c r="AO1572" s="5" t="s">
        <v>66</v>
      </c>
      <c r="AP1572" s="5" t="s">
        <v>66</v>
      </c>
      <c r="AQ1572" s="5" t="s">
        <v>66</v>
      </c>
      <c r="AR1572" s="5" t="s">
        <v>66</v>
      </c>
      <c r="AS1572" s="5" t="s">
        <v>65</v>
      </c>
      <c r="AT1572" s="5" t="s">
        <v>66</v>
      </c>
      <c r="AU1572" s="5" t="s">
        <v>67</v>
      </c>
      <c r="AV1572" s="5" t="s">
        <v>68</v>
      </c>
      <c r="AW1572" s="5" t="s">
        <v>65</v>
      </c>
      <c r="AX1572" s="5" t="s">
        <v>69</v>
      </c>
      <c r="AY1572" s="5">
        <v>86.9</v>
      </c>
      <c r="AZ1572" s="5">
        <v>83.5</v>
      </c>
    </row>
    <row r="1573" spans="1:52">
      <c r="A1573" s="5">
        <v>29</v>
      </c>
      <c r="B1573" s="5" t="s">
        <v>1477</v>
      </c>
      <c r="C1573" s="6">
        <v>3201</v>
      </c>
      <c r="D1573" s="5" t="s">
        <v>180</v>
      </c>
      <c r="E1573" s="5" t="str">
        <f>VLOOKUP(B1573,Region!$A$1:$B$76,2,FALSE)</f>
        <v>Region_4</v>
      </c>
      <c r="F1573" s="5" t="str">
        <f>VLOOKUP(D1573,'Used to Match Zip By Sch Name'!$A$2:$E$4714,5,FALSE)</f>
        <v>32796-1511</v>
      </c>
      <c r="G1573" s="5">
        <f>VLOOKUP(D1573,public_school_report!$D$1:$CI$3651,84,FALSE)</f>
        <v>857</v>
      </c>
      <c r="H1573" s="5" t="s">
        <v>2</v>
      </c>
      <c r="I1573" s="5">
        <v>24</v>
      </c>
      <c r="J1573" s="5">
        <v>43</v>
      </c>
      <c r="K1573" s="5">
        <v>38</v>
      </c>
      <c r="L1573" s="5">
        <v>20</v>
      </c>
      <c r="M1573" s="5">
        <v>25</v>
      </c>
      <c r="N1573" s="5">
        <v>11</v>
      </c>
      <c r="O1573" s="5">
        <v>30</v>
      </c>
      <c r="P1573" s="5"/>
      <c r="Q1573" s="5"/>
      <c r="R1573" s="5"/>
      <c r="S1573" s="5"/>
      <c r="T1573" s="5">
        <v>191</v>
      </c>
      <c r="U1573" s="5">
        <v>7</v>
      </c>
      <c r="V1573" s="5">
        <v>27</v>
      </c>
      <c r="W1573" s="5">
        <v>99</v>
      </c>
      <c r="X1573" s="5" t="s">
        <v>73</v>
      </c>
      <c r="Y1573" s="5" t="s">
        <v>73</v>
      </c>
      <c r="Z1573" s="5" t="s">
        <v>72</v>
      </c>
      <c r="AA1573" s="5" t="s">
        <v>72</v>
      </c>
      <c r="AB1573" s="5" t="s">
        <v>73</v>
      </c>
      <c r="AC1573" s="5" t="s">
        <v>72</v>
      </c>
      <c r="AD1573" s="5" t="s">
        <v>72</v>
      </c>
      <c r="AE1573" s="5" t="s">
        <v>63</v>
      </c>
      <c r="AF1573" s="5" t="s">
        <v>72</v>
      </c>
      <c r="AG1573" s="5" t="s">
        <v>63</v>
      </c>
      <c r="AH1573" s="5" t="s">
        <v>63</v>
      </c>
      <c r="AI1573" s="5" t="s">
        <v>72</v>
      </c>
      <c r="AJ1573" s="5" t="s">
        <v>72</v>
      </c>
      <c r="AK1573" s="5" t="s">
        <v>72</v>
      </c>
      <c r="AL1573" s="5" t="s">
        <v>72</v>
      </c>
      <c r="AM1573" s="5" t="s">
        <v>63</v>
      </c>
      <c r="AN1573" s="5" t="s">
        <v>72</v>
      </c>
      <c r="AO1573" s="5" t="s">
        <v>73</v>
      </c>
      <c r="AP1573" s="5" t="s">
        <v>72</v>
      </c>
      <c r="AQ1573" s="5" t="s">
        <v>72</v>
      </c>
      <c r="AR1573" s="5" t="s">
        <v>72</v>
      </c>
      <c r="AS1573" s="5" t="s">
        <v>65</v>
      </c>
      <c r="AT1573" s="5" t="s">
        <v>66</v>
      </c>
      <c r="AU1573" s="5" t="s">
        <v>67</v>
      </c>
      <c r="AV1573" s="5" t="s">
        <v>68</v>
      </c>
      <c r="AW1573" s="5" t="s">
        <v>65</v>
      </c>
      <c r="AX1573" s="5" t="s">
        <v>69</v>
      </c>
      <c r="AY1573" s="5">
        <v>94.1</v>
      </c>
      <c r="AZ1573" s="5">
        <v>97.899999999999977</v>
      </c>
    </row>
    <row r="1574" spans="1:52">
      <c r="A1574" s="5">
        <v>29</v>
      </c>
      <c r="B1574" s="5" t="s">
        <v>1477</v>
      </c>
      <c r="C1574" s="6">
        <v>3241</v>
      </c>
      <c r="D1574" s="5" t="s">
        <v>1622</v>
      </c>
      <c r="E1574" s="5" t="str">
        <f>VLOOKUP(B1574,Region!$A$1:$B$76,2,FALSE)</f>
        <v>Region_4</v>
      </c>
      <c r="F1574" s="5" t="str">
        <f>VLOOKUP(D1574,'Used to Match Zip By Sch Name'!$A$2:$E$4714,5,FALSE)</f>
        <v>33605-1107</v>
      </c>
      <c r="G1574" s="5">
        <f>VLOOKUP(D1574,public_school_report!$D$1:$CI$3651,84,FALSE)</f>
        <v>530</v>
      </c>
      <c r="H1574" s="5" t="s">
        <v>6</v>
      </c>
      <c r="I1574" s="5">
        <v>53</v>
      </c>
      <c r="J1574" s="5">
        <v>49</v>
      </c>
      <c r="K1574" s="5">
        <v>40</v>
      </c>
      <c r="L1574" s="5">
        <v>49</v>
      </c>
      <c r="M1574" s="5">
        <v>55</v>
      </c>
      <c r="N1574" s="5">
        <v>47</v>
      </c>
      <c r="O1574" s="5">
        <v>41</v>
      </c>
      <c r="P1574" s="5">
        <v>52</v>
      </c>
      <c r="Q1574" s="5">
        <v>79</v>
      </c>
      <c r="R1574" s="5"/>
      <c r="S1574" s="5"/>
      <c r="T1574" s="5">
        <v>465</v>
      </c>
      <c r="U1574" s="5">
        <v>9</v>
      </c>
      <c r="V1574" s="5">
        <v>52</v>
      </c>
      <c r="W1574" s="5">
        <v>100</v>
      </c>
      <c r="X1574" s="5" t="s">
        <v>63</v>
      </c>
      <c r="Y1574" s="5" t="s">
        <v>62</v>
      </c>
      <c r="Z1574" s="5" t="s">
        <v>62</v>
      </c>
      <c r="AA1574" s="5" t="s">
        <v>62</v>
      </c>
      <c r="AB1574" s="5" t="s">
        <v>64</v>
      </c>
      <c r="AC1574" s="5" t="s">
        <v>64</v>
      </c>
      <c r="AD1574" s="5" t="s">
        <v>64</v>
      </c>
      <c r="AE1574" s="5" t="s">
        <v>64</v>
      </c>
      <c r="AF1574" s="5" t="s">
        <v>64</v>
      </c>
      <c r="AG1574" s="5" t="s">
        <v>64</v>
      </c>
      <c r="AH1574" s="5" t="s">
        <v>64</v>
      </c>
      <c r="AI1574" s="5" t="s">
        <v>62</v>
      </c>
      <c r="AJ1574" s="5" t="s">
        <v>62</v>
      </c>
      <c r="AK1574" s="5" t="s">
        <v>64</v>
      </c>
      <c r="AL1574" s="5" t="s">
        <v>64</v>
      </c>
      <c r="AM1574" s="5" t="s">
        <v>64</v>
      </c>
      <c r="AN1574" s="5" t="s">
        <v>64</v>
      </c>
      <c r="AO1574" s="5" t="s">
        <v>64</v>
      </c>
      <c r="AP1574" s="5" t="s">
        <v>63</v>
      </c>
      <c r="AQ1574" s="5" t="s">
        <v>64</v>
      </c>
      <c r="AR1574" s="5" t="s">
        <v>63</v>
      </c>
      <c r="AS1574" s="5" t="s">
        <v>65</v>
      </c>
      <c r="AT1574" s="5" t="s">
        <v>66</v>
      </c>
      <c r="AU1574" s="5" t="s">
        <v>67</v>
      </c>
      <c r="AV1574" s="5" t="s">
        <v>68</v>
      </c>
      <c r="AW1574" s="5" t="s">
        <v>65</v>
      </c>
      <c r="AX1574" s="5" t="s">
        <v>78</v>
      </c>
      <c r="AY1574" s="5">
        <v>77.2</v>
      </c>
      <c r="AZ1574" s="5">
        <v>71.599999999999994</v>
      </c>
    </row>
    <row r="1575" spans="1:52">
      <c r="A1575" s="5">
        <v>29</v>
      </c>
      <c r="B1575" s="5" t="s">
        <v>1477</v>
      </c>
      <c r="C1575" s="6">
        <v>3281</v>
      </c>
      <c r="D1575" s="5" t="s">
        <v>1623</v>
      </c>
      <c r="E1575" s="5" t="str">
        <f>VLOOKUP(B1575,Region!$A$1:$B$76,2,FALSE)</f>
        <v>Region_4</v>
      </c>
      <c r="F1575" s="5" t="str">
        <f>VLOOKUP(D1575,'Used to Match Zip By Sch Name'!$A$2:$E$4714,5,FALSE)</f>
        <v>33619-4542</v>
      </c>
      <c r="G1575" s="5">
        <f>VLOOKUP(D1575,public_school_report!$D$1:$CI$3651,84,FALSE)</f>
        <v>513</v>
      </c>
      <c r="H1575" s="5" t="s">
        <v>6</v>
      </c>
      <c r="I1575" s="5">
        <v>41</v>
      </c>
      <c r="J1575" s="5">
        <v>54</v>
      </c>
      <c r="K1575" s="5">
        <v>55</v>
      </c>
      <c r="L1575" s="5">
        <v>44</v>
      </c>
      <c r="M1575" s="5">
        <v>54</v>
      </c>
      <c r="N1575" s="5">
        <v>43</v>
      </c>
      <c r="O1575" s="5">
        <v>43</v>
      </c>
      <c r="P1575" s="5"/>
      <c r="Q1575" s="5"/>
      <c r="R1575" s="5"/>
      <c r="S1575" s="5"/>
      <c r="T1575" s="5">
        <v>334</v>
      </c>
      <c r="U1575" s="5">
        <v>7</v>
      </c>
      <c r="V1575" s="5">
        <v>48</v>
      </c>
      <c r="W1575" s="5">
        <v>99</v>
      </c>
      <c r="X1575" s="5" t="s">
        <v>63</v>
      </c>
      <c r="Y1575" s="5" t="s">
        <v>72</v>
      </c>
      <c r="Z1575" s="5" t="s">
        <v>72</v>
      </c>
      <c r="AA1575" s="5" t="s">
        <v>72</v>
      </c>
      <c r="AB1575" s="5" t="s">
        <v>73</v>
      </c>
      <c r="AC1575" s="5" t="s">
        <v>63</v>
      </c>
      <c r="AD1575" s="5" t="s">
        <v>72</v>
      </c>
      <c r="AE1575" s="5" t="s">
        <v>63</v>
      </c>
      <c r="AF1575" s="5" t="s">
        <v>63</v>
      </c>
      <c r="AG1575" s="5" t="s">
        <v>63</v>
      </c>
      <c r="AH1575" s="5" t="s">
        <v>62</v>
      </c>
      <c r="AI1575" s="5" t="s">
        <v>63</v>
      </c>
      <c r="AJ1575" s="5" t="s">
        <v>63</v>
      </c>
      <c r="AK1575" s="5" t="s">
        <v>64</v>
      </c>
      <c r="AL1575" s="5" t="s">
        <v>72</v>
      </c>
      <c r="AM1575" s="5" t="s">
        <v>63</v>
      </c>
      <c r="AN1575" s="5" t="s">
        <v>62</v>
      </c>
      <c r="AO1575" s="5" t="s">
        <v>63</v>
      </c>
      <c r="AP1575" s="5" t="s">
        <v>64</v>
      </c>
      <c r="AQ1575" s="5" t="s">
        <v>72</v>
      </c>
      <c r="AR1575" s="5" t="s">
        <v>72</v>
      </c>
      <c r="AS1575" s="5" t="s">
        <v>65</v>
      </c>
      <c r="AT1575" s="5" t="s">
        <v>66</v>
      </c>
      <c r="AU1575" s="5" t="s">
        <v>67</v>
      </c>
      <c r="AV1575" s="5" t="s">
        <v>68</v>
      </c>
      <c r="AW1575" s="5" t="s">
        <v>65</v>
      </c>
      <c r="AX1575" s="5" t="s">
        <v>69</v>
      </c>
      <c r="AY1575" s="5">
        <v>85.7</v>
      </c>
      <c r="AZ1575" s="5">
        <v>95.8</v>
      </c>
    </row>
    <row r="1576" spans="1:52">
      <c r="A1576" s="5">
        <v>29</v>
      </c>
      <c r="B1576" s="5" t="s">
        <v>1477</v>
      </c>
      <c r="C1576" s="6">
        <v>3362</v>
      </c>
      <c r="D1576" s="5" t="s">
        <v>655</v>
      </c>
      <c r="E1576" s="5" t="str">
        <f>VLOOKUP(B1576,Region!$A$1:$B$76,2,FALSE)</f>
        <v>Region_4</v>
      </c>
      <c r="F1576" s="5" t="str">
        <f>VLOOKUP(D1576,'Used to Match Zip By Sch Name'!$A$2:$E$4714,5,FALSE)</f>
        <v>34142-4015</v>
      </c>
      <c r="G1576" s="5">
        <f>VLOOKUP(D1576,public_school_report!$D$1:$CI$3651,84,FALSE)</f>
        <v>710</v>
      </c>
      <c r="H1576" s="5" t="s">
        <v>4</v>
      </c>
      <c r="I1576" s="5">
        <v>47</v>
      </c>
      <c r="J1576" s="5">
        <v>47</v>
      </c>
      <c r="K1576" s="5">
        <v>41</v>
      </c>
      <c r="L1576" s="5">
        <v>51</v>
      </c>
      <c r="M1576" s="5">
        <v>55</v>
      </c>
      <c r="N1576" s="5">
        <v>42</v>
      </c>
      <c r="O1576" s="5">
        <v>48</v>
      </c>
      <c r="P1576" s="5"/>
      <c r="Q1576" s="5"/>
      <c r="R1576" s="5"/>
      <c r="S1576" s="5"/>
      <c r="T1576" s="5">
        <v>331</v>
      </c>
      <c r="U1576" s="5">
        <v>7</v>
      </c>
      <c r="V1576" s="5">
        <v>47</v>
      </c>
      <c r="W1576" s="5">
        <v>100</v>
      </c>
      <c r="X1576" s="5" t="s">
        <v>63</v>
      </c>
      <c r="Y1576" s="5" t="s">
        <v>63</v>
      </c>
      <c r="Z1576" s="5" t="s">
        <v>63</v>
      </c>
      <c r="AA1576" s="5" t="s">
        <v>63</v>
      </c>
      <c r="AB1576" s="5" t="s">
        <v>63</v>
      </c>
      <c r="AC1576" s="5" t="s">
        <v>64</v>
      </c>
      <c r="AD1576" s="5" t="s">
        <v>62</v>
      </c>
      <c r="AE1576" s="5" t="s">
        <v>64</v>
      </c>
      <c r="AF1576" s="5" t="s">
        <v>62</v>
      </c>
      <c r="AG1576" s="5" t="s">
        <v>64</v>
      </c>
      <c r="AH1576" s="5" t="s">
        <v>64</v>
      </c>
      <c r="AI1576" s="5" t="s">
        <v>63</v>
      </c>
      <c r="AJ1576" s="5" t="s">
        <v>64</v>
      </c>
      <c r="AK1576" s="5" t="s">
        <v>64</v>
      </c>
      <c r="AL1576" s="5" t="s">
        <v>64</v>
      </c>
      <c r="AM1576" s="5" t="s">
        <v>64</v>
      </c>
      <c r="AN1576" s="5" t="s">
        <v>64</v>
      </c>
      <c r="AO1576" s="5" t="s">
        <v>62</v>
      </c>
      <c r="AP1576" s="5" t="s">
        <v>63</v>
      </c>
      <c r="AQ1576" s="5" t="s">
        <v>64</v>
      </c>
      <c r="AR1576" s="5" t="s">
        <v>63</v>
      </c>
      <c r="AS1576" s="5" t="s">
        <v>65</v>
      </c>
      <c r="AT1576" s="5" t="s">
        <v>66</v>
      </c>
      <c r="AU1576" s="5" t="s">
        <v>67</v>
      </c>
      <c r="AV1576" s="5" t="s">
        <v>68</v>
      </c>
      <c r="AW1576" s="5" t="s">
        <v>65</v>
      </c>
      <c r="AX1576" s="5" t="s">
        <v>69</v>
      </c>
      <c r="AY1576" s="5">
        <v>33</v>
      </c>
      <c r="AZ1576" s="5">
        <v>73.599999999999994</v>
      </c>
    </row>
    <row r="1577" spans="1:52">
      <c r="A1577" s="5">
        <v>29</v>
      </c>
      <c r="B1577" s="5" t="s">
        <v>1477</v>
      </c>
      <c r="C1577" s="6">
        <v>3371</v>
      </c>
      <c r="D1577" s="5" t="s">
        <v>1624</v>
      </c>
      <c r="E1577" s="5" t="str">
        <f>VLOOKUP(B1577,Region!$A$1:$B$76,2,FALSE)</f>
        <v>Region_4</v>
      </c>
      <c r="F1577" s="5" t="str">
        <f>VLOOKUP(D1577,'Used to Match Zip By Sch Name'!$A$2:$E$4714,5,FALSE)</f>
        <v>34231-5141</v>
      </c>
      <c r="G1577" s="5" t="e">
        <f>VLOOKUP(D1577,public_school_report!$D$1:$CI$3651,84,FALSE)</f>
        <v>#N/A</v>
      </c>
      <c r="H1577" s="5"/>
      <c r="I1577" s="5">
        <v>58</v>
      </c>
      <c r="J1577" s="5">
        <v>53</v>
      </c>
      <c r="K1577" s="5">
        <v>44</v>
      </c>
      <c r="L1577" s="5">
        <v>57</v>
      </c>
      <c r="M1577" s="5">
        <v>56</v>
      </c>
      <c r="N1577" s="5">
        <v>43</v>
      </c>
      <c r="O1577" s="5">
        <v>84</v>
      </c>
      <c r="P1577" s="5">
        <v>77</v>
      </c>
      <c r="Q1577" s="5"/>
      <c r="R1577" s="5">
        <v>93</v>
      </c>
      <c r="S1577" s="5">
        <v>49</v>
      </c>
      <c r="T1577" s="5">
        <v>614</v>
      </c>
      <c r="U1577" s="5">
        <v>10</v>
      </c>
      <c r="V1577" s="5">
        <v>61</v>
      </c>
      <c r="W1577" s="5">
        <v>99</v>
      </c>
      <c r="X1577" s="5" t="s">
        <v>62</v>
      </c>
      <c r="Y1577" s="5" t="s">
        <v>62</v>
      </c>
      <c r="Z1577" s="5" t="s">
        <v>62</v>
      </c>
      <c r="AA1577" s="5" t="s">
        <v>62</v>
      </c>
      <c r="AB1577" s="5" t="s">
        <v>64</v>
      </c>
      <c r="AC1577" s="5" t="s">
        <v>62</v>
      </c>
      <c r="AD1577" s="5" t="s">
        <v>64</v>
      </c>
      <c r="AE1577" s="5" t="s">
        <v>64</v>
      </c>
      <c r="AF1577" s="5" t="s">
        <v>62</v>
      </c>
      <c r="AG1577" s="5" t="s">
        <v>64</v>
      </c>
      <c r="AH1577" s="5" t="s">
        <v>62</v>
      </c>
      <c r="AI1577" s="5" t="s">
        <v>64</v>
      </c>
      <c r="AJ1577" s="5" t="s">
        <v>64</v>
      </c>
      <c r="AK1577" s="5" t="s">
        <v>63</v>
      </c>
      <c r="AL1577" s="5" t="s">
        <v>62</v>
      </c>
      <c r="AM1577" s="5" t="s">
        <v>63</v>
      </c>
      <c r="AN1577" s="5" t="s">
        <v>62</v>
      </c>
      <c r="AO1577" s="5" t="s">
        <v>62</v>
      </c>
      <c r="AP1577" s="5" t="s">
        <v>63</v>
      </c>
      <c r="AQ1577" s="5" t="s">
        <v>63</v>
      </c>
      <c r="AR1577" s="5" t="s">
        <v>63</v>
      </c>
      <c r="AS1577" s="5" t="s">
        <v>65</v>
      </c>
      <c r="AT1577" s="5" t="s">
        <v>66</v>
      </c>
      <c r="AU1577" s="5" t="s">
        <v>67</v>
      </c>
      <c r="AV1577" s="5" t="s">
        <v>67</v>
      </c>
      <c r="AW1577" s="5" t="s">
        <v>65</v>
      </c>
      <c r="AX1577" s="5" t="s">
        <v>82</v>
      </c>
      <c r="AY1577" s="5">
        <v>61.3</v>
      </c>
      <c r="AZ1577" s="5">
        <v>48.1</v>
      </c>
    </row>
    <row r="1578" spans="1:52" s="18" customFormat="1">
      <c r="A1578" s="19">
        <v>29</v>
      </c>
      <c r="B1578" s="19" t="s">
        <v>1477</v>
      </c>
      <c r="C1578" s="20">
        <v>3381</v>
      </c>
      <c r="D1578" s="19" t="s">
        <v>1625</v>
      </c>
      <c r="E1578" s="5" t="str">
        <f>VLOOKUP(B1578,Region!$A$1:$B$76,2,FALSE)</f>
        <v>Region_4</v>
      </c>
      <c r="F1578" s="5" t="e">
        <f>VLOOKUP(D1578,'Used to Match Zip By Sch Name'!$A$2:$E$4714,5,FALSE)</f>
        <v>#N/A</v>
      </c>
      <c r="G1578" s="5">
        <f>VLOOKUP(D1578,public_school_report!$D$1:$CI$3651,84,FALSE)</f>
        <v>761</v>
      </c>
      <c r="H1578" s="5" t="s">
        <v>4</v>
      </c>
      <c r="I1578" s="19">
        <v>39</v>
      </c>
      <c r="J1578" s="19">
        <v>45</v>
      </c>
      <c r="K1578" s="19">
        <v>37</v>
      </c>
      <c r="L1578" s="19">
        <v>35</v>
      </c>
      <c r="M1578" s="19">
        <v>43</v>
      </c>
      <c r="N1578" s="19">
        <v>33</v>
      </c>
      <c r="O1578" s="19">
        <v>39</v>
      </c>
      <c r="P1578" s="19"/>
      <c r="Q1578" s="19"/>
      <c r="R1578" s="19"/>
      <c r="S1578" s="19"/>
      <c r="T1578" s="19">
        <v>271</v>
      </c>
      <c r="U1578" s="19">
        <v>7</v>
      </c>
      <c r="V1578" s="19">
        <v>39</v>
      </c>
      <c r="W1578" s="19">
        <v>100</v>
      </c>
      <c r="X1578" s="19" t="s">
        <v>72</v>
      </c>
      <c r="Y1578" s="19" t="s">
        <v>63</v>
      </c>
      <c r="Z1578" s="19" t="s">
        <v>72</v>
      </c>
      <c r="AA1578" s="19" t="s">
        <v>72</v>
      </c>
      <c r="AB1578" s="19" t="s">
        <v>63</v>
      </c>
      <c r="AC1578" s="19" t="s">
        <v>63</v>
      </c>
      <c r="AD1578" s="19" t="s">
        <v>62</v>
      </c>
      <c r="AE1578" s="19" t="s">
        <v>64</v>
      </c>
      <c r="AF1578" s="19" t="s">
        <v>62</v>
      </c>
      <c r="AG1578" s="19" t="s">
        <v>62</v>
      </c>
      <c r="AH1578" s="19" t="s">
        <v>62</v>
      </c>
      <c r="AI1578" s="19" t="s">
        <v>63</v>
      </c>
      <c r="AJ1578" s="19" t="s">
        <v>62</v>
      </c>
      <c r="AK1578" s="19" t="s">
        <v>62</v>
      </c>
      <c r="AL1578" s="19" t="s">
        <v>62</v>
      </c>
      <c r="AM1578" s="19" t="s">
        <v>62</v>
      </c>
      <c r="AN1578" s="19" t="s">
        <v>64</v>
      </c>
      <c r="AO1578" s="19" t="s">
        <v>63</v>
      </c>
      <c r="AP1578" s="19" t="s">
        <v>63</v>
      </c>
      <c r="AQ1578" s="19" t="s">
        <v>63</v>
      </c>
      <c r="AR1578" s="19" t="s">
        <v>72</v>
      </c>
      <c r="AS1578" s="19" t="s">
        <v>65</v>
      </c>
      <c r="AT1578" s="19" t="s">
        <v>66</v>
      </c>
      <c r="AU1578" s="19" t="s">
        <v>67</v>
      </c>
      <c r="AV1578" s="19" t="s">
        <v>68</v>
      </c>
      <c r="AW1578" s="19" t="s">
        <v>65</v>
      </c>
      <c r="AX1578" s="19" t="s">
        <v>69</v>
      </c>
      <c r="AY1578" s="19">
        <v>89.6</v>
      </c>
      <c r="AZ1578" s="19">
        <v>90.7</v>
      </c>
    </row>
    <row r="1579" spans="1:52">
      <c r="A1579" s="5">
        <v>29</v>
      </c>
      <c r="B1579" s="5" t="s">
        <v>1477</v>
      </c>
      <c r="C1579" s="6">
        <v>3411</v>
      </c>
      <c r="D1579" s="5" t="s">
        <v>1626</v>
      </c>
      <c r="E1579" s="5" t="str">
        <f>VLOOKUP(B1579,Region!$A$1:$B$76,2,FALSE)</f>
        <v>Region_4</v>
      </c>
      <c r="F1579" s="5" t="str">
        <f>VLOOKUP(D1579,'Used to Match Zip By Sch Name'!$A$2:$E$4714,5,FALSE)</f>
        <v>33629-5134</v>
      </c>
      <c r="G1579" s="5" t="e">
        <f>VLOOKUP(D1579,public_school_report!$D$1:$CI$3651,84,FALSE)</f>
        <v>#N/A</v>
      </c>
      <c r="H1579" s="5"/>
      <c r="I1579" s="5">
        <v>80</v>
      </c>
      <c r="J1579" s="5">
        <v>66</v>
      </c>
      <c r="K1579" s="5">
        <v>55</v>
      </c>
      <c r="L1579" s="5">
        <v>73</v>
      </c>
      <c r="M1579" s="5">
        <v>56</v>
      </c>
      <c r="N1579" s="5">
        <v>54</v>
      </c>
      <c r="O1579" s="5">
        <v>83</v>
      </c>
      <c r="P1579" s="5">
        <v>90</v>
      </c>
      <c r="Q1579" s="5"/>
      <c r="R1579" s="5">
        <v>96</v>
      </c>
      <c r="S1579" s="5">
        <v>71</v>
      </c>
      <c r="T1579" s="5">
        <v>724</v>
      </c>
      <c r="U1579" s="5">
        <v>10</v>
      </c>
      <c r="V1579" s="5">
        <v>72</v>
      </c>
      <c r="W1579" s="5">
        <v>99</v>
      </c>
      <c r="X1579" s="5" t="s">
        <v>64</v>
      </c>
      <c r="Y1579" s="5" t="s">
        <v>64</v>
      </c>
      <c r="Z1579" s="5" t="s">
        <v>64</v>
      </c>
      <c r="AA1579" s="5" t="s">
        <v>64</v>
      </c>
      <c r="AB1579" s="5" t="s">
        <v>64</v>
      </c>
      <c r="AC1579" s="5" t="s">
        <v>64</v>
      </c>
      <c r="AD1579" s="5" t="s">
        <v>62</v>
      </c>
      <c r="AE1579" s="5" t="s">
        <v>64</v>
      </c>
      <c r="AF1579" s="5" t="s">
        <v>64</v>
      </c>
      <c r="AG1579" s="5" t="s">
        <v>64</v>
      </c>
      <c r="AH1579" s="5" t="s">
        <v>62</v>
      </c>
      <c r="AI1579" s="5" t="s">
        <v>64</v>
      </c>
      <c r="AJ1579" s="5" t="s">
        <v>64</v>
      </c>
      <c r="AK1579" s="5" t="s">
        <v>64</v>
      </c>
      <c r="AL1579" s="5" t="s">
        <v>64</v>
      </c>
      <c r="AM1579" s="5" t="s">
        <v>62</v>
      </c>
      <c r="AN1579" s="5" t="s">
        <v>64</v>
      </c>
      <c r="AO1579" s="5" t="s">
        <v>64</v>
      </c>
      <c r="AP1579" s="5" t="s">
        <v>64</v>
      </c>
      <c r="AQ1579" s="5" t="s">
        <v>62</v>
      </c>
      <c r="AR1579" s="5" t="s">
        <v>62</v>
      </c>
      <c r="AS1579" s="5" t="s">
        <v>65</v>
      </c>
      <c r="AT1579" s="5" t="s">
        <v>66</v>
      </c>
      <c r="AU1579" s="5" t="s">
        <v>67</v>
      </c>
      <c r="AV1579" s="5" t="s">
        <v>67</v>
      </c>
      <c r="AW1579" s="5" t="s">
        <v>65</v>
      </c>
      <c r="AX1579" s="5" t="s">
        <v>82</v>
      </c>
      <c r="AY1579" s="5">
        <v>34.4</v>
      </c>
      <c r="AZ1579" s="5">
        <v>19.8</v>
      </c>
    </row>
    <row r="1580" spans="1:52">
      <c r="A1580" s="5">
        <v>29</v>
      </c>
      <c r="B1580" s="5" t="s">
        <v>1477</v>
      </c>
      <c r="C1580" s="6">
        <v>3431</v>
      </c>
      <c r="D1580" s="5" t="s">
        <v>1627</v>
      </c>
      <c r="E1580" s="5" t="str">
        <f>VLOOKUP(B1580,Region!$A$1:$B$76,2,FALSE)</f>
        <v>Region_4</v>
      </c>
      <c r="F1580" s="5" t="str">
        <f>VLOOKUP(D1580,'Used to Match Zip By Sch Name'!$A$2:$E$4714,5,FALSE)</f>
        <v>33563-7199</v>
      </c>
      <c r="G1580" s="5" t="e">
        <f>VLOOKUP(D1580,public_school_report!$D$1:$CI$3651,84,FALSE)</f>
        <v>#N/A</v>
      </c>
      <c r="H1580" s="5"/>
      <c r="I1580" s="5">
        <v>47</v>
      </c>
      <c r="J1580" s="5">
        <v>53</v>
      </c>
      <c r="K1580" s="5">
        <v>39</v>
      </c>
      <c r="L1580" s="5">
        <v>56</v>
      </c>
      <c r="M1580" s="5">
        <v>64</v>
      </c>
      <c r="N1580" s="5">
        <v>66</v>
      </c>
      <c r="O1580" s="5">
        <v>59</v>
      </c>
      <c r="P1580" s="5">
        <v>73</v>
      </c>
      <c r="Q1580" s="5"/>
      <c r="R1580" s="5">
        <v>93</v>
      </c>
      <c r="S1580" s="5">
        <v>48</v>
      </c>
      <c r="T1580" s="5">
        <v>598</v>
      </c>
      <c r="U1580" s="5">
        <v>10</v>
      </c>
      <c r="V1580" s="5">
        <v>60</v>
      </c>
      <c r="W1580" s="5">
        <v>97</v>
      </c>
      <c r="X1580" s="5" t="s">
        <v>62</v>
      </c>
      <c r="Y1580" s="5" t="s">
        <v>62</v>
      </c>
      <c r="Z1580" s="5" t="s">
        <v>63</v>
      </c>
      <c r="AA1580" s="5" t="s">
        <v>63</v>
      </c>
      <c r="AB1580" s="5" t="s">
        <v>62</v>
      </c>
      <c r="AC1580" s="5" t="s">
        <v>62</v>
      </c>
      <c r="AD1580" s="5" t="s">
        <v>64</v>
      </c>
      <c r="AE1580" s="5" t="s">
        <v>64</v>
      </c>
      <c r="AF1580" s="5" t="s">
        <v>64</v>
      </c>
      <c r="AG1580" s="5" t="s">
        <v>62</v>
      </c>
      <c r="AH1580" s="5" t="s">
        <v>63</v>
      </c>
      <c r="AI1580" s="5" t="s">
        <v>62</v>
      </c>
      <c r="AJ1580" s="5" t="s">
        <v>62</v>
      </c>
      <c r="AK1580" s="5" t="s">
        <v>62</v>
      </c>
      <c r="AL1580" s="5" t="s">
        <v>62</v>
      </c>
      <c r="AM1580" s="5" t="s">
        <v>63</v>
      </c>
      <c r="AN1580" s="5" t="s">
        <v>62</v>
      </c>
      <c r="AO1580" s="5" t="s">
        <v>63</v>
      </c>
      <c r="AP1580" s="5" t="s">
        <v>63</v>
      </c>
      <c r="AQ1580" s="5" t="s">
        <v>63</v>
      </c>
      <c r="AR1580" s="5" t="s">
        <v>63</v>
      </c>
      <c r="AS1580" s="5" t="s">
        <v>65</v>
      </c>
      <c r="AT1580" s="5" t="s">
        <v>66</v>
      </c>
      <c r="AU1580" s="5" t="s">
        <v>67</v>
      </c>
      <c r="AV1580" s="5" t="s">
        <v>68</v>
      </c>
      <c r="AW1580" s="5" t="s">
        <v>65</v>
      </c>
      <c r="AX1580" s="5" t="s">
        <v>82</v>
      </c>
      <c r="AY1580" s="5">
        <v>61.5</v>
      </c>
      <c r="AZ1580" s="5">
        <v>69.3</v>
      </c>
    </row>
    <row r="1581" spans="1:52">
      <c r="A1581" s="5">
        <v>29</v>
      </c>
      <c r="B1581" s="5" t="s">
        <v>1477</v>
      </c>
      <c r="C1581" s="6">
        <v>3441</v>
      </c>
      <c r="D1581" s="5" t="s">
        <v>1628</v>
      </c>
      <c r="E1581" s="5" t="str">
        <f>VLOOKUP(B1581,Region!$A$1:$B$76,2,FALSE)</f>
        <v>Region_4</v>
      </c>
      <c r="F1581" s="5" t="str">
        <f>VLOOKUP(D1581,'Used to Match Zip By Sch Name'!$A$2:$E$4714,5,FALSE)</f>
        <v>33647-3382</v>
      </c>
      <c r="G1581" s="5">
        <f>VLOOKUP(D1581,public_school_report!$D$1:$CI$3651,84,FALSE)</f>
        <v>953</v>
      </c>
      <c r="H1581" s="5" t="s">
        <v>2</v>
      </c>
      <c r="I1581" s="5">
        <v>86</v>
      </c>
      <c r="J1581" s="5">
        <v>78</v>
      </c>
      <c r="K1581" s="5">
        <v>69</v>
      </c>
      <c r="L1581" s="5">
        <v>83</v>
      </c>
      <c r="M1581" s="5">
        <v>79</v>
      </c>
      <c r="N1581" s="5">
        <v>64</v>
      </c>
      <c r="O1581" s="5">
        <v>77</v>
      </c>
      <c r="P1581" s="5"/>
      <c r="Q1581" s="5"/>
      <c r="R1581" s="5"/>
      <c r="S1581" s="5"/>
      <c r="T1581" s="5">
        <v>536</v>
      </c>
      <c r="U1581" s="5">
        <v>7</v>
      </c>
      <c r="V1581" s="5">
        <v>77</v>
      </c>
      <c r="W1581" s="5">
        <v>99</v>
      </c>
      <c r="X1581" s="5" t="s">
        <v>64</v>
      </c>
      <c r="Y1581" s="5" t="s">
        <v>64</v>
      </c>
      <c r="Z1581" s="5" t="s">
        <v>64</v>
      </c>
      <c r="AA1581" s="5" t="s">
        <v>64</v>
      </c>
      <c r="AB1581" s="5" t="s">
        <v>64</v>
      </c>
      <c r="AC1581" s="5" t="s">
        <v>64</v>
      </c>
      <c r="AD1581" s="5" t="s">
        <v>64</v>
      </c>
      <c r="AE1581" s="5" t="s">
        <v>64</v>
      </c>
      <c r="AF1581" s="5" t="s">
        <v>64</v>
      </c>
      <c r="AG1581" s="5" t="s">
        <v>64</v>
      </c>
      <c r="AH1581" s="5" t="s">
        <v>64</v>
      </c>
      <c r="AI1581" s="5" t="s">
        <v>64</v>
      </c>
      <c r="AJ1581" s="5" t="s">
        <v>64</v>
      </c>
      <c r="AK1581" s="5" t="s">
        <v>64</v>
      </c>
      <c r="AL1581" s="5" t="s">
        <v>64</v>
      </c>
      <c r="AM1581" s="5" t="s">
        <v>64</v>
      </c>
      <c r="AN1581" s="5" t="s">
        <v>64</v>
      </c>
      <c r="AO1581" s="5" t="s">
        <v>64</v>
      </c>
      <c r="AP1581" s="5" t="s">
        <v>65</v>
      </c>
      <c r="AQ1581" s="5" t="s">
        <v>66</v>
      </c>
      <c r="AR1581" s="5" t="s">
        <v>66</v>
      </c>
      <c r="AS1581" s="5" t="s">
        <v>65</v>
      </c>
      <c r="AT1581" s="5" t="s">
        <v>66</v>
      </c>
      <c r="AU1581" s="5" t="s">
        <v>67</v>
      </c>
      <c r="AV1581" s="5" t="s">
        <v>67</v>
      </c>
      <c r="AW1581" s="5" t="s">
        <v>65</v>
      </c>
      <c r="AX1581" s="5" t="s">
        <v>69</v>
      </c>
      <c r="AY1581" s="5">
        <v>73.5</v>
      </c>
      <c r="AZ1581" s="5">
        <v>27.3</v>
      </c>
    </row>
    <row r="1582" spans="1:52">
      <c r="A1582" s="5">
        <v>29</v>
      </c>
      <c r="B1582" s="5" t="s">
        <v>1477</v>
      </c>
      <c r="C1582" s="6">
        <v>3442</v>
      </c>
      <c r="D1582" s="5" t="s">
        <v>1629</v>
      </c>
      <c r="E1582" s="5" t="str">
        <f>VLOOKUP(B1582,Region!$A$1:$B$76,2,FALSE)</f>
        <v>Region_4</v>
      </c>
      <c r="F1582" s="5" t="str">
        <f>VLOOKUP(D1582,'Used to Match Zip By Sch Name'!$A$2:$E$4714,5,FALSE)</f>
        <v>33563-4157</v>
      </c>
      <c r="G1582" s="5">
        <f>VLOOKUP(D1582,public_school_report!$D$1:$CI$3651,84,FALSE)</f>
        <v>1543</v>
      </c>
      <c r="H1582" s="5" t="s">
        <v>2</v>
      </c>
      <c r="I1582" s="5">
        <v>44</v>
      </c>
      <c r="J1582" s="5">
        <v>46</v>
      </c>
      <c r="K1582" s="5">
        <v>39</v>
      </c>
      <c r="L1582" s="5">
        <v>57</v>
      </c>
      <c r="M1582" s="5">
        <v>61</v>
      </c>
      <c r="N1582" s="5">
        <v>48</v>
      </c>
      <c r="O1582" s="5">
        <v>37</v>
      </c>
      <c r="P1582" s="5">
        <v>64</v>
      </c>
      <c r="Q1582" s="5">
        <v>93</v>
      </c>
      <c r="R1582" s="5"/>
      <c r="S1582" s="5"/>
      <c r="T1582" s="5">
        <v>489</v>
      </c>
      <c r="U1582" s="5">
        <v>9</v>
      </c>
      <c r="V1582" s="5">
        <v>54</v>
      </c>
      <c r="W1582" s="5">
        <v>99</v>
      </c>
      <c r="X1582" s="5" t="s">
        <v>62</v>
      </c>
      <c r="Y1582" s="5" t="s">
        <v>62</v>
      </c>
      <c r="Z1582" s="5" t="s">
        <v>63</v>
      </c>
      <c r="AA1582" s="5" t="s">
        <v>63</v>
      </c>
      <c r="AB1582" s="5" t="s">
        <v>62</v>
      </c>
      <c r="AC1582" s="5" t="s">
        <v>63</v>
      </c>
      <c r="AD1582" s="5" t="s">
        <v>62</v>
      </c>
      <c r="AE1582" s="5" t="s">
        <v>62</v>
      </c>
      <c r="AF1582" s="5" t="s">
        <v>64</v>
      </c>
      <c r="AG1582" s="5" t="s">
        <v>64</v>
      </c>
      <c r="AH1582" s="5" t="s">
        <v>64</v>
      </c>
      <c r="AI1582" s="5" t="s">
        <v>64</v>
      </c>
      <c r="AJ1582" s="5" t="s">
        <v>64</v>
      </c>
      <c r="AK1582" s="5" t="s">
        <v>64</v>
      </c>
      <c r="AL1582" s="5" t="s">
        <v>62</v>
      </c>
      <c r="AM1582" s="5" t="s">
        <v>64</v>
      </c>
      <c r="AN1582" s="5" t="s">
        <v>64</v>
      </c>
      <c r="AO1582" s="5" t="s">
        <v>64</v>
      </c>
      <c r="AP1582" s="5" t="s">
        <v>64</v>
      </c>
      <c r="AQ1582" s="5" t="s">
        <v>63</v>
      </c>
      <c r="AR1582" s="5" t="s">
        <v>63</v>
      </c>
      <c r="AS1582" s="5" t="s">
        <v>65</v>
      </c>
      <c r="AT1582" s="5" t="s">
        <v>66</v>
      </c>
      <c r="AU1582" s="5" t="s">
        <v>67</v>
      </c>
      <c r="AV1582" s="5" t="s">
        <v>68</v>
      </c>
      <c r="AW1582" s="5" t="s">
        <v>65</v>
      </c>
      <c r="AX1582" s="5" t="s">
        <v>78</v>
      </c>
      <c r="AY1582" s="5">
        <v>60.3</v>
      </c>
      <c r="AZ1582" s="5">
        <v>73.8</v>
      </c>
    </row>
    <row r="1583" spans="1:52">
      <c r="A1583" s="5">
        <v>29</v>
      </c>
      <c r="B1583" s="5" t="s">
        <v>1477</v>
      </c>
      <c r="C1583" s="6">
        <v>3521</v>
      </c>
      <c r="D1583" s="5" t="s">
        <v>1630</v>
      </c>
      <c r="E1583" s="5" t="str">
        <f>VLOOKUP(B1583,Region!$A$1:$B$76,2,FALSE)</f>
        <v>Region_4</v>
      </c>
      <c r="F1583" s="5" t="str">
        <f>VLOOKUP(D1583,'Used to Match Zip By Sch Name'!$A$2:$E$4714,5,FALSE)</f>
        <v>33610-6940</v>
      </c>
      <c r="G1583" s="5">
        <f>VLOOKUP(D1583,public_school_report!$D$1:$CI$3651,84,FALSE)</f>
        <v>656</v>
      </c>
      <c r="H1583" s="5" t="s">
        <v>4</v>
      </c>
      <c r="I1583" s="5">
        <v>19</v>
      </c>
      <c r="J1583" s="5">
        <v>37</v>
      </c>
      <c r="K1583" s="5">
        <v>38</v>
      </c>
      <c r="L1583" s="5">
        <v>29</v>
      </c>
      <c r="M1583" s="5">
        <v>50</v>
      </c>
      <c r="N1583" s="5">
        <v>62</v>
      </c>
      <c r="O1583" s="5">
        <v>27</v>
      </c>
      <c r="P1583" s="5"/>
      <c r="Q1583" s="5"/>
      <c r="R1583" s="5"/>
      <c r="S1583" s="5"/>
      <c r="T1583" s="5">
        <v>262</v>
      </c>
      <c r="U1583" s="5">
        <v>7</v>
      </c>
      <c r="V1583" s="5">
        <v>37</v>
      </c>
      <c r="W1583" s="5">
        <v>100</v>
      </c>
      <c r="X1583" s="5" t="s">
        <v>72</v>
      </c>
      <c r="Y1583" s="5" t="s">
        <v>63</v>
      </c>
      <c r="Z1583" s="5" t="s">
        <v>73</v>
      </c>
      <c r="AA1583" s="5" t="s">
        <v>73</v>
      </c>
      <c r="AB1583" s="5" t="s">
        <v>73</v>
      </c>
      <c r="AC1583" s="5" t="s">
        <v>73</v>
      </c>
      <c r="AD1583" s="5" t="s">
        <v>73</v>
      </c>
      <c r="AE1583" s="5" t="s">
        <v>72</v>
      </c>
      <c r="AF1583" s="5" t="s">
        <v>72</v>
      </c>
      <c r="AG1583" s="5" t="s">
        <v>72</v>
      </c>
      <c r="AH1583" s="5" t="s">
        <v>63</v>
      </c>
      <c r="AI1583" s="5" t="s">
        <v>63</v>
      </c>
      <c r="AJ1583" s="5" t="s">
        <v>73</v>
      </c>
      <c r="AK1583" s="5" t="s">
        <v>63</v>
      </c>
      <c r="AL1583" s="5" t="s">
        <v>73</v>
      </c>
      <c r="AM1583" s="5" t="s">
        <v>66</v>
      </c>
      <c r="AN1583" s="5" t="s">
        <v>66</v>
      </c>
      <c r="AO1583" s="5" t="s">
        <v>66</v>
      </c>
      <c r="AP1583" s="5" t="s">
        <v>66</v>
      </c>
      <c r="AQ1583" s="5" t="s">
        <v>66</v>
      </c>
      <c r="AR1583" s="5" t="s">
        <v>66</v>
      </c>
      <c r="AS1583" s="5" t="s">
        <v>65</v>
      </c>
      <c r="AT1583" s="5" t="s">
        <v>66</v>
      </c>
      <c r="AU1583" s="5" t="s">
        <v>67</v>
      </c>
      <c r="AV1583" s="5" t="s">
        <v>68</v>
      </c>
      <c r="AW1583" s="5" t="s">
        <v>65</v>
      </c>
      <c r="AX1583" s="5" t="s">
        <v>69</v>
      </c>
      <c r="AY1583" s="5">
        <v>96.3</v>
      </c>
      <c r="AZ1583" s="5">
        <v>98.9</v>
      </c>
    </row>
    <row r="1584" spans="1:52">
      <c r="A1584" s="5">
        <v>29</v>
      </c>
      <c r="B1584" s="5" t="s">
        <v>1477</v>
      </c>
      <c r="C1584" s="6">
        <v>3561</v>
      </c>
      <c r="D1584" s="5" t="s">
        <v>1631</v>
      </c>
      <c r="E1584" s="5" t="str">
        <f>VLOOKUP(B1584,Region!$A$1:$B$76,2,FALSE)</f>
        <v>Region_4</v>
      </c>
      <c r="F1584" s="5" t="str">
        <f>VLOOKUP(D1584,'Used to Match Zip By Sch Name'!$A$2:$E$4714,5,FALSE)</f>
        <v>33619-7349</v>
      </c>
      <c r="G1584" s="5">
        <f>VLOOKUP(D1584,public_school_report!$D$1:$CI$3651,84,FALSE)</f>
        <v>869</v>
      </c>
      <c r="H1584" s="5" t="s">
        <v>2</v>
      </c>
      <c r="I1584" s="5">
        <v>60</v>
      </c>
      <c r="J1584" s="5">
        <v>57</v>
      </c>
      <c r="K1584" s="5">
        <v>51</v>
      </c>
      <c r="L1584" s="5">
        <v>61</v>
      </c>
      <c r="M1584" s="5">
        <v>58</v>
      </c>
      <c r="N1584" s="5">
        <v>45</v>
      </c>
      <c r="O1584" s="5">
        <v>55</v>
      </c>
      <c r="P1584" s="5">
        <v>87</v>
      </c>
      <c r="Q1584" s="5">
        <v>86</v>
      </c>
      <c r="R1584" s="5"/>
      <c r="S1584" s="5"/>
      <c r="T1584" s="5">
        <v>560</v>
      </c>
      <c r="U1584" s="5">
        <v>9</v>
      </c>
      <c r="V1584" s="5">
        <v>62</v>
      </c>
      <c r="W1584" s="5">
        <v>99</v>
      </c>
      <c r="X1584" s="5" t="s">
        <v>64</v>
      </c>
      <c r="Y1584" s="5" t="s">
        <v>64</v>
      </c>
      <c r="Z1584" s="5" t="s">
        <v>62</v>
      </c>
      <c r="AA1584" s="5" t="s">
        <v>62</v>
      </c>
      <c r="AB1584" s="5" t="s">
        <v>64</v>
      </c>
      <c r="AC1584" s="5" t="s">
        <v>64</v>
      </c>
      <c r="AD1584" s="5" t="s">
        <v>62</v>
      </c>
      <c r="AE1584" s="5" t="s">
        <v>64</v>
      </c>
      <c r="AF1584" s="5" t="s">
        <v>64</v>
      </c>
      <c r="AG1584" s="5" t="s">
        <v>64</v>
      </c>
      <c r="AH1584" s="5" t="s">
        <v>64</v>
      </c>
      <c r="AI1584" s="5" t="s">
        <v>62</v>
      </c>
      <c r="AJ1584" s="5" t="s">
        <v>63</v>
      </c>
      <c r="AK1584" s="5" t="s">
        <v>64</v>
      </c>
      <c r="AL1584" s="5" t="s">
        <v>62</v>
      </c>
      <c r="AM1584" s="5" t="s">
        <v>62</v>
      </c>
      <c r="AN1584" s="5" t="s">
        <v>64</v>
      </c>
      <c r="AO1584" s="5" t="s">
        <v>62</v>
      </c>
      <c r="AP1584" s="5" t="s">
        <v>63</v>
      </c>
      <c r="AQ1584" s="5" t="s">
        <v>63</v>
      </c>
      <c r="AR1584" s="5" t="s">
        <v>72</v>
      </c>
      <c r="AS1584" s="5" t="s">
        <v>65</v>
      </c>
      <c r="AT1584" s="5" t="s">
        <v>66</v>
      </c>
      <c r="AU1584" s="5" t="s">
        <v>67</v>
      </c>
      <c r="AV1584" s="5" t="s">
        <v>67</v>
      </c>
      <c r="AW1584" s="5" t="s">
        <v>65</v>
      </c>
      <c r="AX1584" s="5" t="s">
        <v>78</v>
      </c>
      <c r="AY1584" s="5">
        <v>70</v>
      </c>
      <c r="AZ1584" s="5">
        <v>57.1</v>
      </c>
    </row>
    <row r="1585" spans="1:52">
      <c r="A1585" s="5">
        <v>29</v>
      </c>
      <c r="B1585" s="5" t="s">
        <v>1477</v>
      </c>
      <c r="C1585" s="6">
        <v>3620</v>
      </c>
      <c r="D1585" s="5" t="s">
        <v>1632</v>
      </c>
      <c r="E1585" s="5" t="str">
        <f>VLOOKUP(B1585,Region!$A$1:$B$76,2,FALSE)</f>
        <v>Region_4</v>
      </c>
      <c r="F1585" s="5" t="str">
        <f>VLOOKUP(D1585,'Used to Match Zip By Sch Name'!$A$2:$E$4714,5,FALSE)</f>
        <v>33547-3820</v>
      </c>
      <c r="G1585" s="5">
        <f>VLOOKUP(D1585,public_school_report!$D$1:$CI$3651,84,FALSE)</f>
        <v>1405</v>
      </c>
      <c r="H1585" s="5" t="s">
        <v>2</v>
      </c>
      <c r="I1585" s="5">
        <v>83</v>
      </c>
      <c r="J1585" s="5">
        <v>70</v>
      </c>
      <c r="K1585" s="5">
        <v>65</v>
      </c>
      <c r="L1585" s="5">
        <v>89</v>
      </c>
      <c r="M1585" s="5">
        <v>74</v>
      </c>
      <c r="N1585" s="5">
        <v>72</v>
      </c>
      <c r="O1585" s="5">
        <v>81</v>
      </c>
      <c r="P1585" s="5">
        <v>89</v>
      </c>
      <c r="Q1585" s="5">
        <v>93</v>
      </c>
      <c r="R1585" s="5"/>
      <c r="S1585" s="5"/>
      <c r="T1585" s="5">
        <v>716</v>
      </c>
      <c r="U1585" s="5">
        <v>9</v>
      </c>
      <c r="V1585" s="5">
        <v>80</v>
      </c>
      <c r="W1585" s="5">
        <v>99</v>
      </c>
      <c r="X1585" s="5" t="s">
        <v>64</v>
      </c>
      <c r="Y1585" s="5" t="s">
        <v>64</v>
      </c>
      <c r="Z1585" s="5" t="s">
        <v>64</v>
      </c>
      <c r="AA1585" s="5" t="s">
        <v>64</v>
      </c>
      <c r="AB1585" s="5" t="s">
        <v>64</v>
      </c>
      <c r="AC1585" s="5" t="s">
        <v>64</v>
      </c>
      <c r="AD1585" s="5" t="s">
        <v>64</v>
      </c>
      <c r="AE1585" s="5" t="s">
        <v>64</v>
      </c>
      <c r="AF1585" s="5" t="s">
        <v>64</v>
      </c>
      <c r="AG1585" s="5" t="s">
        <v>64</v>
      </c>
      <c r="AH1585" s="5" t="s">
        <v>64</v>
      </c>
      <c r="AI1585" s="5" t="s">
        <v>64</v>
      </c>
      <c r="AJ1585" s="5" t="s">
        <v>64</v>
      </c>
      <c r="AK1585" s="5" t="s">
        <v>64</v>
      </c>
      <c r="AL1585" s="5" t="s">
        <v>64</v>
      </c>
      <c r="AM1585" s="5" t="s">
        <v>64</v>
      </c>
      <c r="AN1585" s="5" t="s">
        <v>64</v>
      </c>
      <c r="AO1585" s="5" t="s">
        <v>64</v>
      </c>
      <c r="AP1585" s="5" t="s">
        <v>65</v>
      </c>
      <c r="AQ1585" s="5" t="s">
        <v>66</v>
      </c>
      <c r="AR1585" s="5" t="s">
        <v>66</v>
      </c>
      <c r="AS1585" s="5" t="s">
        <v>65</v>
      </c>
      <c r="AT1585" s="5" t="s">
        <v>66</v>
      </c>
      <c r="AU1585" s="5" t="s">
        <v>67</v>
      </c>
      <c r="AV1585" s="5" t="s">
        <v>67</v>
      </c>
      <c r="AW1585" s="5" t="s">
        <v>65</v>
      </c>
      <c r="AX1585" s="5" t="s">
        <v>78</v>
      </c>
      <c r="AY1585" s="5">
        <v>26</v>
      </c>
      <c r="AZ1585" s="5">
        <v>15.1</v>
      </c>
    </row>
    <row r="1586" spans="1:52">
      <c r="A1586" s="5">
        <v>29</v>
      </c>
      <c r="B1586" s="5" t="s">
        <v>1477</v>
      </c>
      <c r="C1586" s="6">
        <v>3622</v>
      </c>
      <c r="D1586" s="5" t="s">
        <v>1633</v>
      </c>
      <c r="E1586" s="5" t="str">
        <f>VLOOKUP(B1586,Region!$A$1:$B$76,2,FALSE)</f>
        <v>Region_4</v>
      </c>
      <c r="F1586" s="5" t="str">
        <f>VLOOKUP(D1586,'Used to Match Zip By Sch Name'!$A$2:$E$4714,5,FALSE)</f>
        <v>33617-7805</v>
      </c>
      <c r="G1586" s="5">
        <f>VLOOKUP(D1586,public_school_report!$D$1:$CI$3651,84,FALSE)</f>
        <v>411</v>
      </c>
      <c r="H1586" s="5" t="s">
        <v>6</v>
      </c>
      <c r="I1586" s="5">
        <v>58</v>
      </c>
      <c r="J1586" s="5">
        <v>44</v>
      </c>
      <c r="K1586" s="5">
        <v>33</v>
      </c>
      <c r="L1586" s="5">
        <v>56</v>
      </c>
      <c r="M1586" s="5">
        <v>40</v>
      </c>
      <c r="N1586" s="5">
        <v>23</v>
      </c>
      <c r="O1586" s="5">
        <v>61</v>
      </c>
      <c r="P1586" s="5"/>
      <c r="Q1586" s="5"/>
      <c r="R1586" s="5"/>
      <c r="S1586" s="5"/>
      <c r="T1586" s="5">
        <v>315</v>
      </c>
      <c r="U1586" s="5">
        <v>7</v>
      </c>
      <c r="V1586" s="5">
        <v>45</v>
      </c>
      <c r="W1586" s="5">
        <v>100</v>
      </c>
      <c r="X1586" s="5" t="s">
        <v>63</v>
      </c>
      <c r="Y1586" s="5" t="s">
        <v>63</v>
      </c>
      <c r="Z1586" s="5" t="s">
        <v>63</v>
      </c>
      <c r="AA1586" s="5" t="s">
        <v>63</v>
      </c>
      <c r="AB1586" s="5" t="s">
        <v>63</v>
      </c>
      <c r="AC1586" s="5" t="s">
        <v>73</v>
      </c>
      <c r="AD1586" s="5" t="s">
        <v>66</v>
      </c>
      <c r="AE1586" s="5" t="s">
        <v>66</v>
      </c>
      <c r="AF1586" s="5" t="s">
        <v>66</v>
      </c>
      <c r="AG1586" s="5" t="s">
        <v>66</v>
      </c>
      <c r="AH1586" s="5" t="s">
        <v>66</v>
      </c>
      <c r="AI1586" s="5" t="s">
        <v>66</v>
      </c>
      <c r="AJ1586" s="5" t="s">
        <v>66</v>
      </c>
      <c r="AK1586" s="5" t="s">
        <v>66</v>
      </c>
      <c r="AL1586" s="5" t="s">
        <v>66</v>
      </c>
      <c r="AM1586" s="5" t="s">
        <v>66</v>
      </c>
      <c r="AN1586" s="5" t="s">
        <v>66</v>
      </c>
      <c r="AO1586" s="5" t="s">
        <v>66</v>
      </c>
      <c r="AP1586" s="5" t="s">
        <v>66</v>
      </c>
      <c r="AQ1586" s="5" t="s">
        <v>66</v>
      </c>
      <c r="AR1586" s="5" t="s">
        <v>66</v>
      </c>
      <c r="AS1586" s="5" t="s">
        <v>65</v>
      </c>
      <c r="AT1586" s="5" t="s">
        <v>66</v>
      </c>
      <c r="AU1586" s="5" t="s">
        <v>67</v>
      </c>
      <c r="AV1586" s="5" t="s">
        <v>67</v>
      </c>
      <c r="AW1586" s="5" t="s">
        <v>65</v>
      </c>
      <c r="AX1586" s="5" t="s">
        <v>69</v>
      </c>
      <c r="AY1586" s="5">
        <v>70.900000000000006</v>
      </c>
      <c r="AZ1586" s="5">
        <v>58.8</v>
      </c>
    </row>
    <row r="1587" spans="1:52">
      <c r="A1587" s="5">
        <v>29</v>
      </c>
      <c r="B1587" s="5" t="s">
        <v>1477</v>
      </c>
      <c r="C1587" s="6">
        <v>3641</v>
      </c>
      <c r="D1587" s="5" t="s">
        <v>1634</v>
      </c>
      <c r="E1587" s="5" t="str">
        <f>VLOOKUP(B1587,Region!$A$1:$B$76,2,FALSE)</f>
        <v>Region_4</v>
      </c>
      <c r="F1587" s="5" t="str">
        <f>VLOOKUP(D1587,'Used to Match Zip By Sch Name'!$A$2:$E$4714,5,FALSE)</f>
        <v>33578-3913</v>
      </c>
      <c r="G1587" s="5">
        <f>VLOOKUP(D1587,public_school_report!$D$1:$CI$3651,84,FALSE)</f>
        <v>608</v>
      </c>
      <c r="H1587" s="5" t="s">
        <v>4</v>
      </c>
      <c r="I1587" s="5">
        <v>49</v>
      </c>
      <c r="J1587" s="5">
        <v>46</v>
      </c>
      <c r="K1587" s="5">
        <v>38</v>
      </c>
      <c r="L1587" s="5">
        <v>50</v>
      </c>
      <c r="M1587" s="5">
        <v>59</v>
      </c>
      <c r="N1587" s="5">
        <v>50</v>
      </c>
      <c r="O1587" s="5">
        <v>45</v>
      </c>
      <c r="P1587" s="5"/>
      <c r="Q1587" s="5"/>
      <c r="R1587" s="5"/>
      <c r="S1587" s="5"/>
      <c r="T1587" s="5">
        <v>337</v>
      </c>
      <c r="U1587" s="5">
        <v>7</v>
      </c>
      <c r="V1587" s="5">
        <v>48</v>
      </c>
      <c r="W1587" s="5">
        <v>100</v>
      </c>
      <c r="X1587" s="5" t="s">
        <v>63</v>
      </c>
      <c r="Y1587" s="5" t="s">
        <v>62</v>
      </c>
      <c r="Z1587" s="5" t="s">
        <v>63</v>
      </c>
      <c r="AA1587" s="5" t="s">
        <v>63</v>
      </c>
      <c r="AB1587" s="5" t="s">
        <v>63</v>
      </c>
      <c r="AC1587" s="5" t="s">
        <v>63</v>
      </c>
      <c r="AD1587" s="5" t="s">
        <v>63</v>
      </c>
      <c r="AE1587" s="5" t="s">
        <v>62</v>
      </c>
      <c r="AF1587" s="5" t="s">
        <v>64</v>
      </c>
      <c r="AG1587" s="5" t="s">
        <v>62</v>
      </c>
      <c r="AH1587" s="5" t="s">
        <v>64</v>
      </c>
      <c r="AI1587" s="5" t="s">
        <v>64</v>
      </c>
      <c r="AJ1587" s="5" t="s">
        <v>64</v>
      </c>
      <c r="AK1587" s="5" t="s">
        <v>63</v>
      </c>
      <c r="AL1587" s="5" t="s">
        <v>62</v>
      </c>
      <c r="AM1587" s="5" t="s">
        <v>64</v>
      </c>
      <c r="AN1587" s="5" t="s">
        <v>64</v>
      </c>
      <c r="AO1587" s="5" t="s">
        <v>62</v>
      </c>
      <c r="AP1587" s="5" t="s">
        <v>63</v>
      </c>
      <c r="AQ1587" s="5" t="s">
        <v>63</v>
      </c>
      <c r="AR1587" s="5" t="s">
        <v>63</v>
      </c>
      <c r="AS1587" s="5" t="s">
        <v>65</v>
      </c>
      <c r="AT1587" s="5" t="s">
        <v>66</v>
      </c>
      <c r="AU1587" s="5" t="s">
        <v>67</v>
      </c>
      <c r="AV1587" s="5" t="s">
        <v>68</v>
      </c>
      <c r="AW1587" s="5" t="s">
        <v>65</v>
      </c>
      <c r="AX1587" s="5" t="s">
        <v>69</v>
      </c>
      <c r="AY1587" s="5">
        <v>58</v>
      </c>
      <c r="AZ1587" s="5">
        <v>73.2</v>
      </c>
    </row>
    <row r="1588" spans="1:52">
      <c r="A1588" s="5">
        <v>29</v>
      </c>
      <c r="B1588" s="5" t="s">
        <v>1477</v>
      </c>
      <c r="C1588" s="6">
        <v>3681</v>
      </c>
      <c r="D1588" s="5" t="s">
        <v>1635</v>
      </c>
      <c r="E1588" s="5" t="str">
        <f>VLOOKUP(B1588,Region!$A$1:$B$76,2,FALSE)</f>
        <v>Region_4</v>
      </c>
      <c r="F1588" s="5" t="str">
        <f>VLOOKUP(D1588,'Used to Match Zip By Sch Name'!$A$2:$E$4714,5,FALSE)</f>
        <v>33567-8647</v>
      </c>
      <c r="G1588" s="5">
        <f>VLOOKUP(D1588,public_school_report!$D$1:$CI$3651,84,FALSE)</f>
        <v>622</v>
      </c>
      <c r="H1588" s="5" t="s">
        <v>4</v>
      </c>
      <c r="I1588" s="5">
        <v>45</v>
      </c>
      <c r="J1588" s="5">
        <v>55</v>
      </c>
      <c r="K1588" s="5">
        <v>53</v>
      </c>
      <c r="L1588" s="5">
        <v>50</v>
      </c>
      <c r="M1588" s="5">
        <v>54</v>
      </c>
      <c r="N1588" s="5">
        <v>38</v>
      </c>
      <c r="O1588" s="5">
        <v>37</v>
      </c>
      <c r="P1588" s="5"/>
      <c r="Q1588" s="5"/>
      <c r="R1588" s="5"/>
      <c r="S1588" s="5"/>
      <c r="T1588" s="5">
        <v>332</v>
      </c>
      <c r="U1588" s="5">
        <v>7</v>
      </c>
      <c r="V1588" s="5">
        <v>47</v>
      </c>
      <c r="W1588" s="5">
        <v>100</v>
      </c>
      <c r="X1588" s="5" t="s">
        <v>63</v>
      </c>
      <c r="Y1588" s="5" t="s">
        <v>63</v>
      </c>
      <c r="Z1588" s="5" t="s">
        <v>63</v>
      </c>
      <c r="AA1588" s="5" t="s">
        <v>63</v>
      </c>
      <c r="AB1588" s="5" t="s">
        <v>63</v>
      </c>
      <c r="AC1588" s="5" t="s">
        <v>64</v>
      </c>
      <c r="AD1588" s="5" t="s">
        <v>63</v>
      </c>
      <c r="AE1588" s="5" t="s">
        <v>63</v>
      </c>
      <c r="AF1588" s="5" t="s">
        <v>62</v>
      </c>
      <c r="AG1588" s="5" t="s">
        <v>62</v>
      </c>
      <c r="AH1588" s="5" t="s">
        <v>64</v>
      </c>
      <c r="AI1588" s="5" t="s">
        <v>63</v>
      </c>
      <c r="AJ1588" s="5" t="s">
        <v>64</v>
      </c>
      <c r="AK1588" s="5" t="s">
        <v>62</v>
      </c>
      <c r="AL1588" s="5" t="s">
        <v>64</v>
      </c>
      <c r="AM1588" s="5" t="s">
        <v>64</v>
      </c>
      <c r="AN1588" s="5" t="s">
        <v>62</v>
      </c>
      <c r="AO1588" s="5" t="s">
        <v>62</v>
      </c>
      <c r="AP1588" s="5" t="s">
        <v>63</v>
      </c>
      <c r="AQ1588" s="5" t="s">
        <v>64</v>
      </c>
      <c r="AR1588" s="5" t="s">
        <v>63</v>
      </c>
      <c r="AS1588" s="5" t="s">
        <v>65</v>
      </c>
      <c r="AT1588" s="5" t="s">
        <v>66</v>
      </c>
      <c r="AU1588" s="5" t="s">
        <v>67</v>
      </c>
      <c r="AV1588" s="5" t="s">
        <v>68</v>
      </c>
      <c r="AW1588" s="5" t="s">
        <v>65</v>
      </c>
      <c r="AX1588" s="5" t="s">
        <v>69</v>
      </c>
      <c r="AY1588" s="5">
        <v>68.7</v>
      </c>
      <c r="AZ1588" s="5">
        <v>88.3</v>
      </c>
    </row>
    <row r="1589" spans="1:52">
      <c r="A1589" s="5">
        <v>29</v>
      </c>
      <c r="B1589" s="5" t="s">
        <v>1477</v>
      </c>
      <c r="C1589" s="6">
        <v>3731</v>
      </c>
      <c r="D1589" s="5" t="s">
        <v>1636</v>
      </c>
      <c r="E1589" s="5" t="str">
        <f>VLOOKUP(B1589,Region!$A$1:$B$76,2,FALSE)</f>
        <v>Region_4</v>
      </c>
      <c r="F1589" s="5" t="str">
        <f>VLOOKUP(D1589,'Used to Match Zip By Sch Name'!$A$2:$E$4714,5,FALSE)</f>
        <v>33616-1617</v>
      </c>
      <c r="G1589" s="5" t="e">
        <f>VLOOKUP(D1589,public_school_report!$D$1:$CI$3651,84,FALSE)</f>
        <v>#N/A</v>
      </c>
      <c r="H1589" s="5"/>
      <c r="I1589" s="5">
        <v>69</v>
      </c>
      <c r="J1589" s="5">
        <v>65</v>
      </c>
      <c r="K1589" s="5">
        <v>38</v>
      </c>
      <c r="L1589" s="5">
        <v>46</v>
      </c>
      <c r="M1589" s="5">
        <v>34</v>
      </c>
      <c r="N1589" s="5">
        <v>35</v>
      </c>
      <c r="O1589" s="5">
        <v>72</v>
      </c>
      <c r="P1589" s="5">
        <v>82</v>
      </c>
      <c r="Q1589" s="5"/>
      <c r="R1589" s="5">
        <v>92</v>
      </c>
      <c r="S1589" s="5">
        <v>57</v>
      </c>
      <c r="T1589" s="5">
        <v>590</v>
      </c>
      <c r="U1589" s="5">
        <v>10</v>
      </c>
      <c r="V1589" s="5">
        <v>59</v>
      </c>
      <c r="W1589" s="5">
        <v>99</v>
      </c>
      <c r="X1589" s="5" t="s">
        <v>62</v>
      </c>
      <c r="Y1589" s="5" t="s">
        <v>64</v>
      </c>
      <c r="Z1589" s="5" t="s">
        <v>62</v>
      </c>
      <c r="AA1589" s="5" t="s">
        <v>62</v>
      </c>
      <c r="AB1589" s="5" t="s">
        <v>64</v>
      </c>
      <c r="AC1589" s="5" t="s">
        <v>64</v>
      </c>
      <c r="AD1589" s="5" t="s">
        <v>64</v>
      </c>
      <c r="AE1589" s="5" t="s">
        <v>64</v>
      </c>
      <c r="AF1589" s="5" t="s">
        <v>62</v>
      </c>
      <c r="AG1589" s="5" t="s">
        <v>62</v>
      </c>
      <c r="AH1589" s="5" t="s">
        <v>62</v>
      </c>
      <c r="AI1589" s="5" t="s">
        <v>62</v>
      </c>
      <c r="AJ1589" s="5" t="s">
        <v>63</v>
      </c>
      <c r="AK1589" s="5" t="s">
        <v>63</v>
      </c>
      <c r="AL1589" s="5" t="s">
        <v>63</v>
      </c>
      <c r="AM1589" s="5" t="s">
        <v>72</v>
      </c>
      <c r="AN1589" s="5" t="s">
        <v>72</v>
      </c>
      <c r="AO1589" s="5" t="s">
        <v>63</v>
      </c>
      <c r="AP1589" s="5" t="s">
        <v>63</v>
      </c>
      <c r="AQ1589" s="5" t="s">
        <v>63</v>
      </c>
      <c r="AR1589" s="5" t="s">
        <v>63</v>
      </c>
      <c r="AS1589" s="5" t="s">
        <v>65</v>
      </c>
      <c r="AT1589" s="5" t="s">
        <v>66</v>
      </c>
      <c r="AU1589" s="5" t="s">
        <v>67</v>
      </c>
      <c r="AV1589" s="5" t="s">
        <v>67</v>
      </c>
      <c r="AW1589" s="5" t="s">
        <v>65</v>
      </c>
      <c r="AX1589" s="5" t="s">
        <v>82</v>
      </c>
      <c r="AY1589" s="5">
        <v>53.1</v>
      </c>
      <c r="AZ1589" s="5">
        <v>41.699999999999989</v>
      </c>
    </row>
    <row r="1590" spans="1:52">
      <c r="A1590" s="5">
        <v>29</v>
      </c>
      <c r="B1590" s="5" t="s">
        <v>1477</v>
      </c>
      <c r="C1590" s="6">
        <v>3761</v>
      </c>
      <c r="D1590" s="5" t="s">
        <v>1637</v>
      </c>
      <c r="E1590" s="5" t="str">
        <f>VLOOKUP(B1590,Region!$A$1:$B$76,2,FALSE)</f>
        <v>Region_4</v>
      </c>
      <c r="F1590" s="5" t="str">
        <f>VLOOKUP(D1590,'Used to Match Zip By Sch Name'!$A$2:$E$4714,5,FALSE)</f>
        <v>33610-1829</v>
      </c>
      <c r="G1590" s="5">
        <f>VLOOKUP(D1590,public_school_report!$D$1:$CI$3651,84,FALSE)</f>
        <v>773</v>
      </c>
      <c r="H1590" s="5" t="s">
        <v>4</v>
      </c>
      <c r="I1590" s="5">
        <v>22</v>
      </c>
      <c r="J1590" s="5">
        <v>40</v>
      </c>
      <c r="K1590" s="5">
        <v>51</v>
      </c>
      <c r="L1590" s="5">
        <v>17</v>
      </c>
      <c r="M1590" s="5">
        <v>41</v>
      </c>
      <c r="N1590" s="5">
        <v>43</v>
      </c>
      <c r="O1590" s="5">
        <v>27</v>
      </c>
      <c r="P1590" s="5"/>
      <c r="Q1590" s="5"/>
      <c r="R1590" s="5"/>
      <c r="S1590" s="5"/>
      <c r="T1590" s="5">
        <v>241</v>
      </c>
      <c r="U1590" s="5">
        <v>7</v>
      </c>
      <c r="V1590" s="5">
        <v>34</v>
      </c>
      <c r="W1590" s="5">
        <v>100</v>
      </c>
      <c r="X1590" s="5" t="s">
        <v>72</v>
      </c>
      <c r="Y1590" s="5" t="s">
        <v>72</v>
      </c>
      <c r="Z1590" s="5" t="s">
        <v>72</v>
      </c>
      <c r="AA1590" s="5" t="s">
        <v>72</v>
      </c>
      <c r="AB1590" s="5" t="s">
        <v>72</v>
      </c>
      <c r="AC1590" s="5" t="s">
        <v>72</v>
      </c>
      <c r="AD1590" s="5" t="s">
        <v>63</v>
      </c>
      <c r="AE1590" s="5" t="s">
        <v>72</v>
      </c>
      <c r="AF1590" s="5" t="s">
        <v>63</v>
      </c>
      <c r="AG1590" s="5" t="s">
        <v>63</v>
      </c>
      <c r="AH1590" s="5" t="s">
        <v>63</v>
      </c>
      <c r="AI1590" s="5" t="s">
        <v>72</v>
      </c>
      <c r="AJ1590" s="5" t="s">
        <v>63</v>
      </c>
      <c r="AK1590" s="5" t="s">
        <v>63</v>
      </c>
      <c r="AL1590" s="5" t="s">
        <v>63</v>
      </c>
      <c r="AM1590" s="5" t="s">
        <v>62</v>
      </c>
      <c r="AN1590" s="5" t="s">
        <v>72</v>
      </c>
      <c r="AO1590" s="5" t="s">
        <v>73</v>
      </c>
      <c r="AP1590" s="5" t="s">
        <v>72</v>
      </c>
      <c r="AQ1590" s="5" t="s">
        <v>72</v>
      </c>
      <c r="AR1590" s="5" t="s">
        <v>72</v>
      </c>
      <c r="AS1590" s="5" t="s">
        <v>65</v>
      </c>
      <c r="AT1590" s="5" t="s">
        <v>66</v>
      </c>
      <c r="AU1590" s="5" t="s">
        <v>67</v>
      </c>
      <c r="AV1590" s="5" t="s">
        <v>68</v>
      </c>
      <c r="AW1590" s="5" t="s">
        <v>65</v>
      </c>
      <c r="AX1590" s="5" t="s">
        <v>69</v>
      </c>
      <c r="AY1590" s="5">
        <v>93.3</v>
      </c>
      <c r="AZ1590" s="5">
        <v>95.5</v>
      </c>
    </row>
    <row r="1591" spans="1:52" s="18" customFormat="1">
      <c r="A1591" s="19">
        <v>29</v>
      </c>
      <c r="B1591" s="19" t="s">
        <v>1477</v>
      </c>
      <c r="C1591" s="20">
        <v>3771</v>
      </c>
      <c r="D1591" s="19" t="s">
        <v>1638</v>
      </c>
      <c r="E1591" s="5" t="str">
        <f>VLOOKUP(B1591,Region!$A$1:$B$76,2,FALSE)</f>
        <v>Region_4</v>
      </c>
      <c r="F1591" s="5" t="e">
        <f>VLOOKUP(D1591,'Used to Match Zip By Sch Name'!$A$2:$E$4714,5,FALSE)</f>
        <v>#N/A</v>
      </c>
      <c r="G1591" s="5">
        <f>VLOOKUP(D1591,public_school_report!$D$1:$CI$3651,84,FALSE)</f>
        <v>686</v>
      </c>
      <c r="H1591" s="5" t="s">
        <v>4</v>
      </c>
      <c r="I1591" s="19">
        <v>45</v>
      </c>
      <c r="J1591" s="19">
        <v>54</v>
      </c>
      <c r="K1591" s="19">
        <v>52</v>
      </c>
      <c r="L1591" s="19">
        <v>56</v>
      </c>
      <c r="M1591" s="19">
        <v>59</v>
      </c>
      <c r="N1591" s="19">
        <v>52</v>
      </c>
      <c r="O1591" s="19">
        <v>43</v>
      </c>
      <c r="P1591" s="19">
        <v>61</v>
      </c>
      <c r="Q1591" s="19">
        <v>76</v>
      </c>
      <c r="R1591" s="19"/>
      <c r="S1591" s="19"/>
      <c r="T1591" s="19">
        <v>498</v>
      </c>
      <c r="U1591" s="19">
        <v>9</v>
      </c>
      <c r="V1591" s="19">
        <v>55</v>
      </c>
      <c r="W1591" s="19">
        <v>98</v>
      </c>
      <c r="X1591" s="19" t="s">
        <v>62</v>
      </c>
      <c r="Y1591" s="19" t="s">
        <v>63</v>
      </c>
      <c r="Z1591" s="19" t="s">
        <v>63</v>
      </c>
      <c r="AA1591" s="19" t="s">
        <v>63</v>
      </c>
      <c r="AB1591" s="19" t="s">
        <v>62</v>
      </c>
      <c r="AC1591" s="19" t="s">
        <v>63</v>
      </c>
      <c r="AD1591" s="19" t="s">
        <v>63</v>
      </c>
      <c r="AE1591" s="19" t="s">
        <v>63</v>
      </c>
      <c r="AF1591" s="19" t="s">
        <v>62</v>
      </c>
      <c r="AG1591" s="19" t="s">
        <v>64</v>
      </c>
      <c r="AH1591" s="19" t="s">
        <v>64</v>
      </c>
      <c r="AI1591" s="19" t="s">
        <v>64</v>
      </c>
      <c r="AJ1591" s="19" t="s">
        <v>62</v>
      </c>
      <c r="AK1591" s="19" t="s">
        <v>64</v>
      </c>
      <c r="AL1591" s="19" t="s">
        <v>64</v>
      </c>
      <c r="AM1591" s="19" t="s">
        <v>64</v>
      </c>
      <c r="AN1591" s="19" t="s">
        <v>62</v>
      </c>
      <c r="AO1591" s="19" t="s">
        <v>64</v>
      </c>
      <c r="AP1591" s="19" t="s">
        <v>64</v>
      </c>
      <c r="AQ1591" s="19" t="s">
        <v>62</v>
      </c>
      <c r="AR1591" s="19" t="s">
        <v>63</v>
      </c>
      <c r="AS1591" s="19" t="s">
        <v>65</v>
      </c>
      <c r="AT1591" s="19" t="s">
        <v>66</v>
      </c>
      <c r="AU1591" s="19" t="s">
        <v>67</v>
      </c>
      <c r="AV1591" s="19" t="s">
        <v>68</v>
      </c>
      <c r="AW1591" s="19" t="s">
        <v>65</v>
      </c>
      <c r="AX1591" s="19" t="s">
        <v>78</v>
      </c>
      <c r="AY1591" s="19">
        <v>66.400000000000006</v>
      </c>
      <c r="AZ1591" s="19">
        <v>68.7</v>
      </c>
    </row>
    <row r="1592" spans="1:52">
      <c r="A1592" s="5">
        <v>29</v>
      </c>
      <c r="B1592" s="5" t="s">
        <v>1477</v>
      </c>
      <c r="C1592" s="6">
        <v>3784</v>
      </c>
      <c r="D1592" s="5" t="s">
        <v>1639</v>
      </c>
      <c r="E1592" s="5" t="str">
        <f>VLOOKUP(B1592,Region!$A$1:$B$76,2,FALSE)</f>
        <v>Region_4</v>
      </c>
      <c r="F1592" s="5" t="str">
        <f>VLOOKUP(D1592,'Used to Match Zip By Sch Name'!$A$2:$E$4714,5,FALSE)</f>
        <v>33607-4006</v>
      </c>
      <c r="G1592" s="5" t="e">
        <f>VLOOKUP(D1592,public_school_report!$D$1:$CI$3651,84,FALSE)</f>
        <v>#N/A</v>
      </c>
      <c r="H1592" s="5"/>
      <c r="I1592" s="5">
        <v>45</v>
      </c>
      <c r="J1592" s="5">
        <v>48</v>
      </c>
      <c r="K1592" s="5">
        <v>33</v>
      </c>
      <c r="L1592" s="5">
        <v>37</v>
      </c>
      <c r="M1592" s="5">
        <v>40</v>
      </c>
      <c r="N1592" s="5">
        <v>37</v>
      </c>
      <c r="O1592" s="5">
        <v>62</v>
      </c>
      <c r="P1592" s="5">
        <v>71</v>
      </c>
      <c r="Q1592" s="5"/>
      <c r="R1592" s="5">
        <v>90</v>
      </c>
      <c r="S1592" s="5">
        <v>51</v>
      </c>
      <c r="T1592" s="5">
        <v>514</v>
      </c>
      <c r="U1592" s="5">
        <v>10</v>
      </c>
      <c r="V1592" s="5">
        <v>51</v>
      </c>
      <c r="W1592" s="5">
        <v>99</v>
      </c>
      <c r="X1592" s="5" t="s">
        <v>63</v>
      </c>
      <c r="Y1592" s="5" t="s">
        <v>63</v>
      </c>
      <c r="Z1592" s="5" t="s">
        <v>63</v>
      </c>
      <c r="AA1592" s="5" t="s">
        <v>63</v>
      </c>
      <c r="AB1592" s="5" t="s">
        <v>62</v>
      </c>
      <c r="AC1592" s="5" t="s">
        <v>62</v>
      </c>
      <c r="AD1592" s="5" t="s">
        <v>62</v>
      </c>
      <c r="AE1592" s="5" t="s">
        <v>63</v>
      </c>
      <c r="AF1592" s="5" t="s">
        <v>62</v>
      </c>
      <c r="AG1592" s="5" t="s">
        <v>62</v>
      </c>
      <c r="AH1592" s="5" t="s">
        <v>63</v>
      </c>
      <c r="AI1592" s="5" t="s">
        <v>62</v>
      </c>
      <c r="AJ1592" s="5" t="s">
        <v>63</v>
      </c>
      <c r="AK1592" s="5" t="s">
        <v>63</v>
      </c>
      <c r="AL1592" s="5" t="s">
        <v>63</v>
      </c>
      <c r="AM1592" s="5" t="s">
        <v>63</v>
      </c>
      <c r="AN1592" s="5" t="s">
        <v>63</v>
      </c>
      <c r="AO1592" s="5" t="s">
        <v>63</v>
      </c>
      <c r="AP1592" s="5" t="s">
        <v>63</v>
      </c>
      <c r="AQ1592" s="5" t="s">
        <v>72</v>
      </c>
      <c r="AR1592" s="5" t="s">
        <v>63</v>
      </c>
      <c r="AS1592" s="5" t="s">
        <v>65</v>
      </c>
      <c r="AT1592" s="5" t="s">
        <v>66</v>
      </c>
      <c r="AU1592" s="5" t="s">
        <v>67</v>
      </c>
      <c r="AV1592" s="5" t="s">
        <v>68</v>
      </c>
      <c r="AW1592" s="5" t="s">
        <v>65</v>
      </c>
      <c r="AX1592" s="5" t="s">
        <v>82</v>
      </c>
      <c r="AY1592" s="5">
        <v>92.1</v>
      </c>
      <c r="AZ1592" s="5">
        <v>79.800000000000011</v>
      </c>
    </row>
    <row r="1593" spans="1:52">
      <c r="A1593" s="5">
        <v>29</v>
      </c>
      <c r="B1593" s="5" t="s">
        <v>1477</v>
      </c>
      <c r="C1593" s="6">
        <v>3801</v>
      </c>
      <c r="D1593" s="5" t="s">
        <v>1640</v>
      </c>
      <c r="E1593" s="5" t="str">
        <f>VLOOKUP(B1593,Region!$A$1:$B$76,2,FALSE)</f>
        <v>Region_4</v>
      </c>
      <c r="F1593" s="5" t="str">
        <f>VLOOKUP(D1593,'Used to Match Zip By Sch Name'!$A$2:$E$4714,5,FALSE)</f>
        <v>33401-2404</v>
      </c>
      <c r="G1593" s="5">
        <f>VLOOKUP(D1593,public_school_report!$D$1:$CI$3651,84,FALSE)</f>
        <v>695</v>
      </c>
      <c r="H1593" s="5" t="s">
        <v>4</v>
      </c>
      <c r="I1593" s="5">
        <v>86</v>
      </c>
      <c r="J1593" s="5">
        <v>68</v>
      </c>
      <c r="K1593" s="5">
        <v>63</v>
      </c>
      <c r="L1593" s="5">
        <v>87</v>
      </c>
      <c r="M1593" s="5">
        <v>78</v>
      </c>
      <c r="N1593" s="5">
        <v>64</v>
      </c>
      <c r="O1593" s="5">
        <v>84</v>
      </c>
      <c r="P1593" s="5"/>
      <c r="Q1593" s="5"/>
      <c r="R1593" s="5"/>
      <c r="S1593" s="5"/>
      <c r="T1593" s="5">
        <v>530</v>
      </c>
      <c r="U1593" s="5">
        <v>7</v>
      </c>
      <c r="V1593" s="5">
        <v>76</v>
      </c>
      <c r="W1593" s="5">
        <v>100</v>
      </c>
      <c r="X1593" s="5" t="s">
        <v>64</v>
      </c>
      <c r="Y1593" s="5" t="s">
        <v>64</v>
      </c>
      <c r="Z1593" s="5" t="s">
        <v>64</v>
      </c>
      <c r="AA1593" s="5" t="s">
        <v>64</v>
      </c>
      <c r="AB1593" s="5" t="s">
        <v>64</v>
      </c>
      <c r="AC1593" s="5" t="s">
        <v>64</v>
      </c>
      <c r="AD1593" s="5" t="s">
        <v>64</v>
      </c>
      <c r="AE1593" s="5" t="s">
        <v>64</v>
      </c>
      <c r="AF1593" s="5" t="s">
        <v>64</v>
      </c>
      <c r="AG1593" s="5" t="s">
        <v>64</v>
      </c>
      <c r="AH1593" s="5" t="s">
        <v>64</v>
      </c>
      <c r="AI1593" s="5" t="s">
        <v>64</v>
      </c>
      <c r="AJ1593" s="5" t="s">
        <v>64</v>
      </c>
      <c r="AK1593" s="5" t="s">
        <v>64</v>
      </c>
      <c r="AL1593" s="5" t="s">
        <v>64</v>
      </c>
      <c r="AM1593" s="5" t="s">
        <v>64</v>
      </c>
      <c r="AN1593" s="5" t="s">
        <v>64</v>
      </c>
      <c r="AO1593" s="5" t="s">
        <v>64</v>
      </c>
      <c r="AP1593" s="5" t="s">
        <v>62</v>
      </c>
      <c r="AQ1593" s="5" t="s">
        <v>64</v>
      </c>
      <c r="AR1593" s="5" t="s">
        <v>62</v>
      </c>
      <c r="AS1593" s="5" t="s">
        <v>65</v>
      </c>
      <c r="AT1593" s="5" t="s">
        <v>66</v>
      </c>
      <c r="AU1593" s="5" t="s">
        <v>67</v>
      </c>
      <c r="AV1593" s="5" t="s">
        <v>67</v>
      </c>
      <c r="AW1593" s="5" t="s">
        <v>65</v>
      </c>
      <c r="AX1593" s="5" t="s">
        <v>69</v>
      </c>
      <c r="AY1593" s="5">
        <v>22.6</v>
      </c>
      <c r="AZ1593" s="5">
        <v>9.9</v>
      </c>
    </row>
    <row r="1594" spans="1:52">
      <c r="A1594" s="5">
        <v>29</v>
      </c>
      <c r="B1594" s="5" t="s">
        <v>1477</v>
      </c>
      <c r="C1594" s="6">
        <v>3802</v>
      </c>
      <c r="D1594" s="5" t="s">
        <v>1641</v>
      </c>
      <c r="E1594" s="5" t="str">
        <f>VLOOKUP(B1594,Region!$A$1:$B$76,2,FALSE)</f>
        <v>Region_4</v>
      </c>
      <c r="F1594" s="5" t="str">
        <f>VLOOKUP(D1594,'Used to Match Zip By Sch Name'!$A$2:$E$4714,5,FALSE)</f>
        <v>33607-4017</v>
      </c>
      <c r="G1594" s="5">
        <f>VLOOKUP(D1594,public_school_report!$D$1:$CI$3651,84,FALSE)</f>
        <v>800</v>
      </c>
      <c r="H1594" s="5" t="s">
        <v>2</v>
      </c>
      <c r="I1594" s="5">
        <v>78</v>
      </c>
      <c r="J1594" s="5">
        <v>71</v>
      </c>
      <c r="K1594" s="5">
        <v>52</v>
      </c>
      <c r="L1594" s="5">
        <v>81</v>
      </c>
      <c r="M1594" s="5">
        <v>75</v>
      </c>
      <c r="N1594" s="5">
        <v>55</v>
      </c>
      <c r="O1594" s="5">
        <v>70</v>
      </c>
      <c r="P1594" s="5">
        <v>96</v>
      </c>
      <c r="Q1594" s="5">
        <v>85</v>
      </c>
      <c r="R1594" s="5"/>
      <c r="S1594" s="5"/>
      <c r="T1594" s="5">
        <v>663</v>
      </c>
      <c r="U1594" s="5">
        <v>9</v>
      </c>
      <c r="V1594" s="5">
        <v>74</v>
      </c>
      <c r="W1594" s="5">
        <v>100</v>
      </c>
      <c r="X1594" s="5" t="s">
        <v>64</v>
      </c>
      <c r="Y1594" s="5" t="s">
        <v>64</v>
      </c>
      <c r="Z1594" s="5" t="s">
        <v>64</v>
      </c>
      <c r="AA1594" s="5" t="s">
        <v>64</v>
      </c>
      <c r="AB1594" s="5" t="s">
        <v>64</v>
      </c>
      <c r="AC1594" s="5" t="s">
        <v>64</v>
      </c>
      <c r="AD1594" s="5" t="s">
        <v>62</v>
      </c>
      <c r="AE1594" s="5" t="s">
        <v>63</v>
      </c>
      <c r="AF1594" s="5" t="s">
        <v>66</v>
      </c>
      <c r="AG1594" s="5" t="s">
        <v>66</v>
      </c>
      <c r="AH1594" s="5" t="s">
        <v>66</v>
      </c>
      <c r="AI1594" s="5" t="s">
        <v>66</v>
      </c>
      <c r="AJ1594" s="5" t="s">
        <v>66</v>
      </c>
      <c r="AK1594" s="5" t="s">
        <v>66</v>
      </c>
      <c r="AL1594" s="5" t="s">
        <v>66</v>
      </c>
      <c r="AM1594" s="5" t="s">
        <v>66</v>
      </c>
      <c r="AN1594" s="5" t="s">
        <v>66</v>
      </c>
      <c r="AO1594" s="5" t="s">
        <v>66</v>
      </c>
      <c r="AP1594" s="5" t="s">
        <v>66</v>
      </c>
      <c r="AQ1594" s="5" t="s">
        <v>66</v>
      </c>
      <c r="AR1594" s="5" t="s">
        <v>66</v>
      </c>
      <c r="AS1594" s="5" t="s">
        <v>65</v>
      </c>
      <c r="AT1594" s="5" t="s">
        <v>66</v>
      </c>
      <c r="AU1594" s="5" t="s">
        <v>67</v>
      </c>
      <c r="AV1594" s="5" t="s">
        <v>67</v>
      </c>
      <c r="AW1594" s="5" t="s">
        <v>65</v>
      </c>
      <c r="AX1594" s="5" t="s">
        <v>86</v>
      </c>
      <c r="AY1594" s="5">
        <v>64.599999999999994</v>
      </c>
      <c r="AZ1594" s="5">
        <v>35.6</v>
      </c>
    </row>
    <row r="1595" spans="1:52">
      <c r="A1595" s="5">
        <v>29</v>
      </c>
      <c r="B1595" s="5" t="s">
        <v>1477</v>
      </c>
      <c r="C1595" s="6">
        <v>3841</v>
      </c>
      <c r="D1595" s="5" t="s">
        <v>1642</v>
      </c>
      <c r="E1595" s="5" t="str">
        <f>VLOOKUP(B1595,Region!$A$1:$B$76,2,FALSE)</f>
        <v>Region_4</v>
      </c>
      <c r="F1595" s="5" t="str">
        <f>VLOOKUP(D1595,'Used to Match Zip By Sch Name'!$A$2:$E$4714,5,FALSE)</f>
        <v>33570-4703</v>
      </c>
      <c r="G1595" s="5">
        <f>VLOOKUP(D1595,public_school_report!$D$1:$CI$3651,84,FALSE)</f>
        <v>862</v>
      </c>
      <c r="H1595" s="5" t="s">
        <v>2</v>
      </c>
      <c r="I1595" s="5">
        <v>33</v>
      </c>
      <c r="J1595" s="5">
        <v>48</v>
      </c>
      <c r="K1595" s="5">
        <v>57</v>
      </c>
      <c r="L1595" s="5">
        <v>44</v>
      </c>
      <c r="M1595" s="5">
        <v>52</v>
      </c>
      <c r="N1595" s="5">
        <v>53</v>
      </c>
      <c r="O1595" s="5">
        <v>32</v>
      </c>
      <c r="P1595" s="5"/>
      <c r="Q1595" s="5"/>
      <c r="R1595" s="5"/>
      <c r="S1595" s="5"/>
      <c r="T1595" s="5">
        <v>319</v>
      </c>
      <c r="U1595" s="5">
        <v>7</v>
      </c>
      <c r="V1595" s="5">
        <v>46</v>
      </c>
      <c r="W1595" s="5">
        <v>100</v>
      </c>
      <c r="X1595" s="5" t="s">
        <v>63</v>
      </c>
      <c r="Y1595" s="5" t="s">
        <v>63</v>
      </c>
      <c r="Z1595" s="5" t="s">
        <v>72</v>
      </c>
      <c r="AA1595" s="5" t="s">
        <v>63</v>
      </c>
      <c r="AB1595" s="5" t="s">
        <v>73</v>
      </c>
      <c r="AC1595" s="5" t="s">
        <v>63</v>
      </c>
      <c r="AD1595" s="5" t="s">
        <v>72</v>
      </c>
      <c r="AE1595" s="5" t="s">
        <v>72</v>
      </c>
      <c r="AF1595" s="5" t="s">
        <v>63</v>
      </c>
      <c r="AG1595" s="5" t="s">
        <v>63</v>
      </c>
      <c r="AH1595" s="5" t="s">
        <v>64</v>
      </c>
      <c r="AI1595" s="5" t="s">
        <v>64</v>
      </c>
      <c r="AJ1595" s="5" t="s">
        <v>63</v>
      </c>
      <c r="AK1595" s="5" t="s">
        <v>62</v>
      </c>
      <c r="AL1595" s="5" t="s">
        <v>62</v>
      </c>
      <c r="AM1595" s="5" t="s">
        <v>62</v>
      </c>
      <c r="AN1595" s="5" t="s">
        <v>63</v>
      </c>
      <c r="AO1595" s="5" t="s">
        <v>62</v>
      </c>
      <c r="AP1595" s="5" t="s">
        <v>64</v>
      </c>
      <c r="AQ1595" s="5" t="s">
        <v>64</v>
      </c>
      <c r="AR1595" s="5" t="s">
        <v>72</v>
      </c>
      <c r="AS1595" s="5" t="s">
        <v>65</v>
      </c>
      <c r="AT1595" s="5" t="s">
        <v>66</v>
      </c>
      <c r="AU1595" s="5" t="s">
        <v>67</v>
      </c>
      <c r="AV1595" s="5" t="s">
        <v>68</v>
      </c>
      <c r="AW1595" s="5" t="s">
        <v>65</v>
      </c>
      <c r="AX1595" s="5" t="s">
        <v>69</v>
      </c>
      <c r="AY1595" s="5">
        <v>83.8</v>
      </c>
      <c r="AZ1595" s="5">
        <v>91.9</v>
      </c>
    </row>
    <row r="1596" spans="1:52">
      <c r="A1596" s="5">
        <v>29</v>
      </c>
      <c r="B1596" s="5" t="s">
        <v>1477</v>
      </c>
      <c r="C1596" s="6">
        <v>3851</v>
      </c>
      <c r="D1596" s="5" t="s">
        <v>1643</v>
      </c>
      <c r="E1596" s="5" t="str">
        <f>VLOOKUP(B1596,Region!$A$1:$B$76,2,FALSE)</f>
        <v>Region_4</v>
      </c>
      <c r="F1596" s="5" t="str">
        <f>VLOOKUP(D1596,'Used to Match Zip By Sch Name'!$A$2:$E$4714,5,FALSE)</f>
        <v>33510-2270</v>
      </c>
      <c r="G1596" s="5">
        <f>VLOOKUP(D1596,public_school_report!$D$1:$CI$3651,84,FALSE)</f>
        <v>629</v>
      </c>
      <c r="H1596" s="5" t="s">
        <v>4</v>
      </c>
      <c r="I1596" s="5">
        <v>44</v>
      </c>
      <c r="J1596" s="5">
        <v>51</v>
      </c>
      <c r="K1596" s="5">
        <v>54</v>
      </c>
      <c r="L1596" s="5">
        <v>48</v>
      </c>
      <c r="M1596" s="5">
        <v>55</v>
      </c>
      <c r="N1596" s="5">
        <v>53</v>
      </c>
      <c r="O1596" s="5">
        <v>43</v>
      </c>
      <c r="P1596" s="5"/>
      <c r="Q1596" s="5"/>
      <c r="R1596" s="5"/>
      <c r="S1596" s="5"/>
      <c r="T1596" s="5">
        <v>348</v>
      </c>
      <c r="U1596" s="5">
        <v>7</v>
      </c>
      <c r="V1596" s="5">
        <v>50</v>
      </c>
      <c r="W1596" s="5">
        <v>100</v>
      </c>
      <c r="X1596" s="5" t="s">
        <v>63</v>
      </c>
      <c r="Y1596" s="5" t="s">
        <v>63</v>
      </c>
      <c r="Z1596" s="5" t="s">
        <v>63</v>
      </c>
      <c r="AA1596" s="5" t="s">
        <v>63</v>
      </c>
      <c r="AB1596" s="5" t="s">
        <v>63</v>
      </c>
      <c r="AC1596" s="5" t="s">
        <v>63</v>
      </c>
      <c r="AD1596" s="5" t="s">
        <v>63</v>
      </c>
      <c r="AE1596" s="5" t="s">
        <v>63</v>
      </c>
      <c r="AF1596" s="5" t="s">
        <v>62</v>
      </c>
      <c r="AG1596" s="5" t="s">
        <v>64</v>
      </c>
      <c r="AH1596" s="5" t="s">
        <v>64</v>
      </c>
      <c r="AI1596" s="5" t="s">
        <v>64</v>
      </c>
      <c r="AJ1596" s="5" t="s">
        <v>64</v>
      </c>
      <c r="AK1596" s="5" t="s">
        <v>62</v>
      </c>
      <c r="AL1596" s="5" t="s">
        <v>64</v>
      </c>
      <c r="AM1596" s="5" t="s">
        <v>64</v>
      </c>
      <c r="AN1596" s="5" t="s">
        <v>66</v>
      </c>
      <c r="AO1596" s="5" t="s">
        <v>66</v>
      </c>
      <c r="AP1596" s="5" t="s">
        <v>66</v>
      </c>
      <c r="AQ1596" s="5" t="s">
        <v>66</v>
      </c>
      <c r="AR1596" s="5" t="s">
        <v>66</v>
      </c>
      <c r="AS1596" s="5" t="s">
        <v>65</v>
      </c>
      <c r="AT1596" s="5" t="s">
        <v>66</v>
      </c>
      <c r="AU1596" s="5" t="s">
        <v>67</v>
      </c>
      <c r="AV1596" s="5" t="s">
        <v>68</v>
      </c>
      <c r="AW1596" s="5" t="s">
        <v>65</v>
      </c>
      <c r="AX1596" s="5" t="s">
        <v>69</v>
      </c>
      <c r="AY1596" s="5">
        <v>79.2</v>
      </c>
      <c r="AZ1596" s="5">
        <v>85.1</v>
      </c>
    </row>
    <row r="1597" spans="1:52">
      <c r="A1597" s="5">
        <v>29</v>
      </c>
      <c r="B1597" s="5" t="s">
        <v>1477</v>
      </c>
      <c r="C1597" s="6">
        <v>3861</v>
      </c>
      <c r="D1597" s="5" t="s">
        <v>1644</v>
      </c>
      <c r="E1597" s="5" t="str">
        <f>VLOOKUP(B1597,Region!$A$1:$B$76,2,FALSE)</f>
        <v>Region_4</v>
      </c>
      <c r="F1597" s="5" t="str">
        <f>VLOOKUP(D1597,'Used to Match Zip By Sch Name'!$A$2:$E$4714,5,FALSE)</f>
        <v>33558-2732</v>
      </c>
      <c r="G1597" s="5">
        <f>VLOOKUP(D1597,public_school_report!$D$1:$CI$3651,84,FALSE)</f>
        <v>660</v>
      </c>
      <c r="H1597" s="5" t="s">
        <v>4</v>
      </c>
      <c r="I1597" s="5">
        <v>77</v>
      </c>
      <c r="J1597" s="5">
        <v>63</v>
      </c>
      <c r="K1597" s="5">
        <v>51</v>
      </c>
      <c r="L1597" s="5">
        <v>83</v>
      </c>
      <c r="M1597" s="5">
        <v>89</v>
      </c>
      <c r="N1597" s="5">
        <v>75</v>
      </c>
      <c r="O1597" s="5">
        <v>70</v>
      </c>
      <c r="P1597" s="5"/>
      <c r="Q1597" s="5"/>
      <c r="R1597" s="5"/>
      <c r="S1597" s="5"/>
      <c r="T1597" s="5">
        <v>508</v>
      </c>
      <c r="U1597" s="5">
        <v>7</v>
      </c>
      <c r="V1597" s="5">
        <v>73</v>
      </c>
      <c r="W1597" s="5">
        <v>100</v>
      </c>
      <c r="X1597" s="5" t="s">
        <v>64</v>
      </c>
      <c r="Y1597" s="5" t="s">
        <v>64</v>
      </c>
      <c r="Z1597" s="5" t="s">
        <v>64</v>
      </c>
      <c r="AA1597" s="5" t="s">
        <v>64</v>
      </c>
      <c r="AB1597" s="5" t="s">
        <v>64</v>
      </c>
      <c r="AC1597" s="5" t="s">
        <v>64</v>
      </c>
      <c r="AD1597" s="5" t="s">
        <v>64</v>
      </c>
      <c r="AE1597" s="5" t="s">
        <v>64</v>
      </c>
      <c r="AF1597" s="5" t="s">
        <v>64</v>
      </c>
      <c r="AG1597" s="5" t="s">
        <v>64</v>
      </c>
      <c r="AH1597" s="5" t="s">
        <v>64</v>
      </c>
      <c r="AI1597" s="5" t="s">
        <v>64</v>
      </c>
      <c r="AJ1597" s="5" t="s">
        <v>64</v>
      </c>
      <c r="AK1597" s="5" t="s">
        <v>64</v>
      </c>
      <c r="AL1597" s="5" t="s">
        <v>64</v>
      </c>
      <c r="AM1597" s="5" t="s">
        <v>64</v>
      </c>
      <c r="AN1597" s="5" t="s">
        <v>64</v>
      </c>
      <c r="AO1597" s="5" t="s">
        <v>64</v>
      </c>
      <c r="AP1597" s="5" t="s">
        <v>63</v>
      </c>
      <c r="AQ1597" s="5" t="s">
        <v>64</v>
      </c>
      <c r="AR1597" s="5" t="s">
        <v>62</v>
      </c>
      <c r="AS1597" s="5" t="s">
        <v>65</v>
      </c>
      <c r="AT1597" s="5" t="s">
        <v>66</v>
      </c>
      <c r="AU1597" s="5" t="s">
        <v>67</v>
      </c>
      <c r="AV1597" s="5" t="s">
        <v>67</v>
      </c>
      <c r="AW1597" s="5" t="s">
        <v>65</v>
      </c>
      <c r="AX1597" s="5" t="s">
        <v>69</v>
      </c>
      <c r="AY1597" s="5">
        <v>53.8</v>
      </c>
      <c r="AZ1597" s="5">
        <v>42.6</v>
      </c>
    </row>
    <row r="1598" spans="1:52">
      <c r="A1598" s="5">
        <v>29</v>
      </c>
      <c r="B1598" s="5" t="s">
        <v>1477</v>
      </c>
      <c r="C1598" s="6">
        <v>3881</v>
      </c>
      <c r="D1598" s="5" t="s">
        <v>1645</v>
      </c>
      <c r="E1598" s="5" t="str">
        <f>VLOOKUP(B1598,Region!$A$1:$B$76,2,FALSE)</f>
        <v>Region_4</v>
      </c>
      <c r="F1598" s="5" t="str">
        <f>VLOOKUP(D1598,'Used to Match Zip By Sch Name'!$A$2:$E$4714,5,FALSE)</f>
        <v>33584-6103</v>
      </c>
      <c r="G1598" s="5">
        <f>VLOOKUP(D1598,public_school_report!$D$1:$CI$3651,84,FALSE)</f>
        <v>702</v>
      </c>
      <c r="H1598" s="5" t="s">
        <v>4</v>
      </c>
      <c r="I1598" s="5">
        <v>45</v>
      </c>
      <c r="J1598" s="5">
        <v>47</v>
      </c>
      <c r="K1598" s="5">
        <v>44</v>
      </c>
      <c r="L1598" s="5">
        <v>43</v>
      </c>
      <c r="M1598" s="5">
        <v>43</v>
      </c>
      <c r="N1598" s="5">
        <v>18</v>
      </c>
      <c r="O1598" s="5">
        <v>46</v>
      </c>
      <c r="P1598" s="5"/>
      <c r="Q1598" s="5"/>
      <c r="R1598" s="5"/>
      <c r="S1598" s="5"/>
      <c r="T1598" s="5">
        <v>286</v>
      </c>
      <c r="U1598" s="5">
        <v>7</v>
      </c>
      <c r="V1598" s="5">
        <v>41</v>
      </c>
      <c r="W1598" s="5">
        <v>100</v>
      </c>
      <c r="X1598" s="5" t="s">
        <v>63</v>
      </c>
      <c r="Y1598" s="5" t="s">
        <v>63</v>
      </c>
      <c r="Z1598" s="5" t="s">
        <v>63</v>
      </c>
      <c r="AA1598" s="5" t="s">
        <v>72</v>
      </c>
      <c r="AB1598" s="5" t="s">
        <v>62</v>
      </c>
      <c r="AC1598" s="5" t="s">
        <v>64</v>
      </c>
      <c r="AD1598" s="5" t="s">
        <v>62</v>
      </c>
      <c r="AE1598" s="5" t="s">
        <v>64</v>
      </c>
      <c r="AF1598" s="5" t="s">
        <v>64</v>
      </c>
      <c r="AG1598" s="5" t="s">
        <v>64</v>
      </c>
      <c r="AH1598" s="5" t="s">
        <v>64</v>
      </c>
      <c r="AI1598" s="5" t="s">
        <v>64</v>
      </c>
      <c r="AJ1598" s="5" t="s">
        <v>64</v>
      </c>
      <c r="AK1598" s="5" t="s">
        <v>64</v>
      </c>
      <c r="AL1598" s="5" t="s">
        <v>62</v>
      </c>
      <c r="AM1598" s="5" t="s">
        <v>62</v>
      </c>
      <c r="AN1598" s="5" t="s">
        <v>64</v>
      </c>
      <c r="AO1598" s="5" t="s">
        <v>64</v>
      </c>
      <c r="AP1598" s="5" t="s">
        <v>64</v>
      </c>
      <c r="AQ1598" s="5" t="s">
        <v>64</v>
      </c>
      <c r="AR1598" s="5" t="s">
        <v>63</v>
      </c>
      <c r="AS1598" s="5" t="s">
        <v>65</v>
      </c>
      <c r="AT1598" s="5" t="s">
        <v>66</v>
      </c>
      <c r="AU1598" s="5" t="s">
        <v>67</v>
      </c>
      <c r="AV1598" s="5" t="s">
        <v>68</v>
      </c>
      <c r="AW1598" s="5" t="s">
        <v>65</v>
      </c>
      <c r="AX1598" s="5" t="s">
        <v>69</v>
      </c>
      <c r="AY1598" s="5">
        <v>55.3</v>
      </c>
      <c r="AZ1598" s="5">
        <v>69.599999999999994</v>
      </c>
    </row>
    <row r="1599" spans="1:52">
      <c r="A1599" s="5">
        <v>29</v>
      </c>
      <c r="B1599" s="5" t="s">
        <v>1477</v>
      </c>
      <c r="C1599" s="6">
        <v>3921</v>
      </c>
      <c r="D1599" s="5" t="s">
        <v>931</v>
      </c>
      <c r="E1599" s="5" t="str">
        <f>VLOOKUP(B1599,Region!$A$1:$B$76,2,FALSE)</f>
        <v>Region_4</v>
      </c>
      <c r="F1599" s="5" t="str">
        <f>VLOOKUP(D1599,'Used to Match Zip By Sch Name'!$A$2:$E$4714,5,FALSE)</f>
        <v>34972-8873</v>
      </c>
      <c r="G1599" s="5">
        <f>VLOOKUP(D1599,public_school_report!$D$1:$CI$3651,84,FALSE)</f>
        <v>584</v>
      </c>
      <c r="H1599" s="5" t="s">
        <v>4</v>
      </c>
      <c r="I1599" s="5">
        <v>48</v>
      </c>
      <c r="J1599" s="5">
        <v>53</v>
      </c>
      <c r="K1599" s="5">
        <v>57</v>
      </c>
      <c r="L1599" s="5">
        <v>41</v>
      </c>
      <c r="M1599" s="5">
        <v>55</v>
      </c>
      <c r="N1599" s="5">
        <v>57</v>
      </c>
      <c r="O1599" s="5">
        <v>44</v>
      </c>
      <c r="P1599" s="5"/>
      <c r="Q1599" s="5"/>
      <c r="R1599" s="5"/>
      <c r="S1599" s="5"/>
      <c r="T1599" s="5">
        <v>355</v>
      </c>
      <c r="U1599" s="5">
        <v>7</v>
      </c>
      <c r="V1599" s="5">
        <v>51</v>
      </c>
      <c r="W1599" s="5">
        <v>99</v>
      </c>
      <c r="X1599" s="5" t="s">
        <v>63</v>
      </c>
      <c r="Y1599" s="5" t="s">
        <v>63</v>
      </c>
      <c r="Z1599" s="5" t="s">
        <v>63</v>
      </c>
      <c r="AA1599" s="5" t="s">
        <v>63</v>
      </c>
      <c r="AB1599" s="5" t="s">
        <v>63</v>
      </c>
      <c r="AC1599" s="5" t="s">
        <v>64</v>
      </c>
      <c r="AD1599" s="5" t="s">
        <v>72</v>
      </c>
      <c r="AE1599" s="5" t="s">
        <v>63</v>
      </c>
      <c r="AF1599" s="5" t="s">
        <v>63</v>
      </c>
      <c r="AG1599" s="5" t="s">
        <v>64</v>
      </c>
      <c r="AH1599" s="5" t="s">
        <v>64</v>
      </c>
      <c r="AI1599" s="5" t="s">
        <v>62</v>
      </c>
      <c r="AJ1599" s="5" t="s">
        <v>64</v>
      </c>
      <c r="AK1599" s="5" t="s">
        <v>63</v>
      </c>
      <c r="AL1599" s="5" t="s">
        <v>63</v>
      </c>
      <c r="AM1599" s="5" t="s">
        <v>64</v>
      </c>
      <c r="AN1599" s="5" t="s">
        <v>63</v>
      </c>
      <c r="AO1599" s="5" t="s">
        <v>63</v>
      </c>
      <c r="AP1599" s="5" t="s">
        <v>62</v>
      </c>
      <c r="AQ1599" s="5" t="s">
        <v>63</v>
      </c>
      <c r="AR1599" s="5" t="s">
        <v>72</v>
      </c>
      <c r="AS1599" s="5" t="s">
        <v>65</v>
      </c>
      <c r="AT1599" s="5" t="s">
        <v>66</v>
      </c>
      <c r="AU1599" s="5" t="s">
        <v>67</v>
      </c>
      <c r="AV1599" s="5" t="s">
        <v>68</v>
      </c>
      <c r="AW1599" s="5" t="s">
        <v>65</v>
      </c>
      <c r="AX1599" s="5" t="s">
        <v>69</v>
      </c>
      <c r="AY1599" s="5">
        <v>75.3</v>
      </c>
      <c r="AZ1599" s="5">
        <v>80.900000000000006</v>
      </c>
    </row>
    <row r="1600" spans="1:52">
      <c r="A1600" s="5">
        <v>29</v>
      </c>
      <c r="B1600" s="5" t="s">
        <v>1477</v>
      </c>
      <c r="C1600" s="6">
        <v>3922</v>
      </c>
      <c r="D1600" s="5" t="s">
        <v>1646</v>
      </c>
      <c r="E1600" s="5" t="str">
        <f>VLOOKUP(B1600,Region!$A$1:$B$76,2,FALSE)</f>
        <v>Region_4</v>
      </c>
      <c r="F1600" s="5" t="str">
        <f>VLOOKUP(D1600,'Used to Match Zip By Sch Name'!$A$2:$E$4714,5,FALSE)</f>
        <v>33569-2042</v>
      </c>
      <c r="G1600" s="5">
        <f>VLOOKUP(D1600,public_school_report!$D$1:$CI$3651,84,FALSE)</f>
        <v>1051</v>
      </c>
      <c r="H1600" s="5" t="s">
        <v>2</v>
      </c>
      <c r="I1600" s="5">
        <v>58</v>
      </c>
      <c r="J1600" s="5">
        <v>51</v>
      </c>
      <c r="K1600" s="5">
        <v>31</v>
      </c>
      <c r="L1600" s="5">
        <v>58</v>
      </c>
      <c r="M1600" s="5">
        <v>61</v>
      </c>
      <c r="N1600" s="5">
        <v>40</v>
      </c>
      <c r="O1600" s="5">
        <v>56</v>
      </c>
      <c r="P1600" s="5"/>
      <c r="Q1600" s="5"/>
      <c r="R1600" s="5"/>
      <c r="S1600" s="5"/>
      <c r="T1600" s="5">
        <v>355</v>
      </c>
      <c r="U1600" s="5">
        <v>7</v>
      </c>
      <c r="V1600" s="5">
        <v>51</v>
      </c>
      <c r="W1600" s="5">
        <v>100</v>
      </c>
      <c r="X1600" s="5" t="s">
        <v>63</v>
      </c>
      <c r="Y1600" s="5" t="s">
        <v>62</v>
      </c>
      <c r="Z1600" s="5" t="s">
        <v>63</v>
      </c>
      <c r="AA1600" s="5" t="s">
        <v>62</v>
      </c>
      <c r="AB1600" s="5" t="s">
        <v>62</v>
      </c>
      <c r="AC1600" s="5" t="s">
        <v>64</v>
      </c>
      <c r="AD1600" s="5" t="s">
        <v>64</v>
      </c>
      <c r="AE1600" s="5" t="s">
        <v>64</v>
      </c>
      <c r="AF1600" s="5" t="s">
        <v>64</v>
      </c>
      <c r="AG1600" s="5" t="s">
        <v>64</v>
      </c>
      <c r="AH1600" s="5" t="s">
        <v>64</v>
      </c>
      <c r="AI1600" s="5" t="s">
        <v>64</v>
      </c>
      <c r="AJ1600" s="5" t="s">
        <v>62</v>
      </c>
      <c r="AK1600" s="5" t="s">
        <v>64</v>
      </c>
      <c r="AL1600" s="5" t="s">
        <v>64</v>
      </c>
      <c r="AM1600" s="5" t="s">
        <v>62</v>
      </c>
      <c r="AN1600" s="5" t="s">
        <v>66</v>
      </c>
      <c r="AO1600" s="5" t="s">
        <v>66</v>
      </c>
      <c r="AP1600" s="5" t="s">
        <v>66</v>
      </c>
      <c r="AQ1600" s="5" t="s">
        <v>66</v>
      </c>
      <c r="AR1600" s="5" t="s">
        <v>66</v>
      </c>
      <c r="AS1600" s="5" t="s">
        <v>65</v>
      </c>
      <c r="AT1600" s="5" t="s">
        <v>66</v>
      </c>
      <c r="AU1600" s="5" t="s">
        <v>67</v>
      </c>
      <c r="AV1600" s="5" t="s">
        <v>67</v>
      </c>
      <c r="AW1600" s="5" t="s">
        <v>65</v>
      </c>
      <c r="AX1600" s="5" t="s">
        <v>69</v>
      </c>
      <c r="AY1600" s="5">
        <v>65.099999999999994</v>
      </c>
      <c r="AZ1600" s="5">
        <v>61.5</v>
      </c>
    </row>
    <row r="1601" spans="1:52">
      <c r="A1601" s="5">
        <v>29</v>
      </c>
      <c r="B1601" s="5" t="s">
        <v>1477</v>
      </c>
      <c r="C1601" s="6">
        <v>3951</v>
      </c>
      <c r="D1601" s="5" t="s">
        <v>1647</v>
      </c>
      <c r="E1601" s="5" t="str">
        <f>VLOOKUP(B1601,Region!$A$1:$B$76,2,FALSE)</f>
        <v>Region_4</v>
      </c>
      <c r="F1601" s="5" t="str">
        <f>VLOOKUP(D1601,'Used to Match Zip By Sch Name'!$A$2:$E$4714,5,FALSE)</f>
        <v>33612-5935</v>
      </c>
      <c r="G1601" s="5">
        <f>VLOOKUP(D1601,public_school_report!$D$1:$CI$3651,84,FALSE)</f>
        <v>756</v>
      </c>
      <c r="H1601" s="5" t="s">
        <v>4</v>
      </c>
      <c r="I1601" s="5">
        <v>21</v>
      </c>
      <c r="J1601" s="5">
        <v>40</v>
      </c>
      <c r="K1601" s="5">
        <v>44</v>
      </c>
      <c r="L1601" s="5">
        <v>33</v>
      </c>
      <c r="M1601" s="5">
        <v>60</v>
      </c>
      <c r="N1601" s="5">
        <v>55</v>
      </c>
      <c r="O1601" s="5">
        <v>28</v>
      </c>
      <c r="P1601" s="5"/>
      <c r="Q1601" s="5"/>
      <c r="R1601" s="5"/>
      <c r="S1601" s="5"/>
      <c r="T1601" s="5">
        <v>281</v>
      </c>
      <c r="U1601" s="5">
        <v>7</v>
      </c>
      <c r="V1601" s="5">
        <v>40</v>
      </c>
      <c r="W1601" s="5">
        <v>99</v>
      </c>
      <c r="X1601" s="5" t="s">
        <v>72</v>
      </c>
      <c r="Y1601" s="5" t="s">
        <v>73</v>
      </c>
      <c r="Z1601" s="5" t="s">
        <v>63</v>
      </c>
      <c r="AA1601" s="5" t="s">
        <v>73</v>
      </c>
      <c r="AB1601" s="5" t="s">
        <v>73</v>
      </c>
      <c r="AC1601" s="5" t="s">
        <v>72</v>
      </c>
      <c r="AD1601" s="5" t="s">
        <v>63</v>
      </c>
      <c r="AE1601" s="5" t="s">
        <v>62</v>
      </c>
      <c r="AF1601" s="5" t="s">
        <v>64</v>
      </c>
      <c r="AG1601" s="5" t="s">
        <v>63</v>
      </c>
      <c r="AH1601" s="5" t="s">
        <v>63</v>
      </c>
      <c r="AI1601" s="5" t="s">
        <v>63</v>
      </c>
      <c r="AJ1601" s="5" t="s">
        <v>63</v>
      </c>
      <c r="AK1601" s="5" t="s">
        <v>63</v>
      </c>
      <c r="AL1601" s="5" t="s">
        <v>72</v>
      </c>
      <c r="AM1601" s="5" t="s">
        <v>63</v>
      </c>
      <c r="AN1601" s="5" t="s">
        <v>72</v>
      </c>
      <c r="AO1601" s="5" t="s">
        <v>73</v>
      </c>
      <c r="AP1601" s="5" t="s">
        <v>72</v>
      </c>
      <c r="AQ1601" s="5" t="s">
        <v>72</v>
      </c>
      <c r="AR1601" s="5" t="s">
        <v>72</v>
      </c>
      <c r="AS1601" s="5" t="s">
        <v>65</v>
      </c>
      <c r="AT1601" s="5" t="s">
        <v>66</v>
      </c>
      <c r="AU1601" s="5" t="s">
        <v>67</v>
      </c>
      <c r="AV1601" s="5" t="s">
        <v>68</v>
      </c>
      <c r="AW1601" s="5" t="s">
        <v>65</v>
      </c>
      <c r="AX1601" s="5" t="s">
        <v>69</v>
      </c>
      <c r="AY1601" s="5">
        <v>92.9</v>
      </c>
      <c r="AZ1601" s="5">
        <v>98.8</v>
      </c>
    </row>
    <row r="1602" spans="1:52">
      <c r="A1602" s="5">
        <v>29</v>
      </c>
      <c r="B1602" s="5" t="s">
        <v>1477</v>
      </c>
      <c r="C1602" s="6">
        <v>3961</v>
      </c>
      <c r="D1602" s="5" t="s">
        <v>1648</v>
      </c>
      <c r="E1602" s="5" t="str">
        <f>VLOOKUP(B1602,Region!$A$1:$B$76,2,FALSE)</f>
        <v>Region_4</v>
      </c>
      <c r="F1602" s="5" t="str">
        <f>VLOOKUP(D1602,'Used to Match Zip By Sch Name'!$A$2:$E$4714,5,FALSE)</f>
        <v>33605-5204</v>
      </c>
      <c r="G1602" s="5">
        <f>VLOOKUP(D1602,public_school_report!$D$1:$CI$3651,84,FALSE)</f>
        <v>381</v>
      </c>
      <c r="H1602" s="5" t="s">
        <v>6</v>
      </c>
      <c r="I1602" s="5">
        <v>53</v>
      </c>
      <c r="J1602" s="5">
        <v>54</v>
      </c>
      <c r="K1602" s="5">
        <v>49</v>
      </c>
      <c r="L1602" s="5">
        <v>50</v>
      </c>
      <c r="M1602" s="5">
        <v>51</v>
      </c>
      <c r="N1602" s="5">
        <v>31</v>
      </c>
      <c r="O1602" s="5">
        <v>53</v>
      </c>
      <c r="P1602" s="5"/>
      <c r="Q1602" s="5"/>
      <c r="R1602" s="5"/>
      <c r="S1602" s="5"/>
      <c r="T1602" s="5">
        <v>341</v>
      </c>
      <c r="U1602" s="5">
        <v>7</v>
      </c>
      <c r="V1602" s="5">
        <v>49</v>
      </c>
      <c r="W1602" s="5">
        <v>100</v>
      </c>
      <c r="X1602" s="5" t="s">
        <v>63</v>
      </c>
      <c r="Y1602" s="5" t="s">
        <v>63</v>
      </c>
      <c r="Z1602" s="5" t="s">
        <v>63</v>
      </c>
      <c r="AA1602" s="5" t="s">
        <v>63</v>
      </c>
      <c r="AB1602" s="5" t="s">
        <v>63</v>
      </c>
      <c r="AC1602" s="5" t="s">
        <v>63</v>
      </c>
      <c r="AD1602" s="5" t="s">
        <v>62</v>
      </c>
      <c r="AE1602" s="5" t="s">
        <v>63</v>
      </c>
      <c r="AF1602" s="5" t="s">
        <v>62</v>
      </c>
      <c r="AG1602" s="5" t="s">
        <v>64</v>
      </c>
      <c r="AH1602" s="5" t="s">
        <v>64</v>
      </c>
      <c r="AI1602" s="5" t="s">
        <v>64</v>
      </c>
      <c r="AJ1602" s="5" t="s">
        <v>62</v>
      </c>
      <c r="AK1602" s="5" t="s">
        <v>62</v>
      </c>
      <c r="AL1602" s="5" t="s">
        <v>64</v>
      </c>
      <c r="AM1602" s="5" t="s">
        <v>64</v>
      </c>
      <c r="AN1602" s="5" t="s">
        <v>64</v>
      </c>
      <c r="AO1602" s="5" t="s">
        <v>64</v>
      </c>
      <c r="AP1602" s="5" t="s">
        <v>63</v>
      </c>
      <c r="AQ1602" s="5" t="s">
        <v>64</v>
      </c>
      <c r="AR1602" s="5" t="s">
        <v>62</v>
      </c>
      <c r="AS1602" s="5" t="s">
        <v>65</v>
      </c>
      <c r="AT1602" s="5" t="s">
        <v>66</v>
      </c>
      <c r="AU1602" s="5" t="s">
        <v>67</v>
      </c>
      <c r="AV1602" s="5" t="s">
        <v>68</v>
      </c>
      <c r="AW1602" s="5" t="s">
        <v>65</v>
      </c>
      <c r="AX1602" s="5" t="s">
        <v>69</v>
      </c>
      <c r="AY1602" s="5">
        <v>86.5</v>
      </c>
      <c r="AZ1602" s="5">
        <v>83</v>
      </c>
    </row>
    <row r="1603" spans="1:52">
      <c r="A1603" s="5">
        <v>29</v>
      </c>
      <c r="B1603" s="5" t="s">
        <v>1477</v>
      </c>
      <c r="C1603" s="6">
        <v>4141</v>
      </c>
      <c r="D1603" s="5" t="s">
        <v>1649</v>
      </c>
      <c r="E1603" s="5" t="str">
        <f>VLOOKUP(B1603,Region!$A$1:$B$76,2,FALSE)</f>
        <v>Region_4</v>
      </c>
      <c r="F1603" s="5" t="str">
        <f>VLOOKUP(D1603,'Used to Match Zip By Sch Name'!$A$2:$E$4714,5,FALSE)</f>
        <v>33596-6220</v>
      </c>
      <c r="G1603" s="5" t="e">
        <f>VLOOKUP(D1603,public_school_report!$D$1:$CI$3651,84,FALSE)</f>
        <v>#N/A</v>
      </c>
      <c r="H1603" s="5"/>
      <c r="I1603" s="5">
        <v>60</v>
      </c>
      <c r="J1603" s="5">
        <v>58</v>
      </c>
      <c r="K1603" s="5">
        <v>45</v>
      </c>
      <c r="L1603" s="5">
        <v>50</v>
      </c>
      <c r="M1603" s="5">
        <v>51</v>
      </c>
      <c r="N1603" s="5">
        <v>43</v>
      </c>
      <c r="O1603" s="5">
        <v>65</v>
      </c>
      <c r="P1603" s="5">
        <v>81</v>
      </c>
      <c r="Q1603" s="5"/>
      <c r="R1603" s="5">
        <v>96</v>
      </c>
      <c r="S1603" s="5">
        <v>62</v>
      </c>
      <c r="T1603" s="5">
        <v>611</v>
      </c>
      <c r="U1603" s="5">
        <v>10</v>
      </c>
      <c r="V1603" s="5">
        <v>61</v>
      </c>
      <c r="W1603" s="5">
        <v>99</v>
      </c>
      <c r="X1603" s="5" t="s">
        <v>62</v>
      </c>
      <c r="Y1603" s="5" t="s">
        <v>62</v>
      </c>
      <c r="Z1603" s="5" t="s">
        <v>62</v>
      </c>
      <c r="AA1603" s="5" t="s">
        <v>62</v>
      </c>
      <c r="AB1603" s="5" t="s">
        <v>64</v>
      </c>
      <c r="AC1603" s="5" t="s">
        <v>64</v>
      </c>
      <c r="AD1603" s="5" t="s">
        <v>64</v>
      </c>
      <c r="AE1603" s="5" t="s">
        <v>64</v>
      </c>
      <c r="AF1603" s="5" t="s">
        <v>62</v>
      </c>
      <c r="AG1603" s="5" t="s">
        <v>62</v>
      </c>
      <c r="AH1603" s="5" t="s">
        <v>62</v>
      </c>
      <c r="AI1603" s="5" t="s">
        <v>64</v>
      </c>
      <c r="AJ1603" s="5" t="s">
        <v>62</v>
      </c>
      <c r="AK1603" s="5" t="s">
        <v>62</v>
      </c>
      <c r="AL1603" s="5" t="s">
        <v>62</v>
      </c>
      <c r="AM1603" s="5" t="s">
        <v>62</v>
      </c>
      <c r="AN1603" s="5" t="s">
        <v>64</v>
      </c>
      <c r="AO1603" s="5" t="s">
        <v>62</v>
      </c>
      <c r="AP1603" s="5" t="s">
        <v>62</v>
      </c>
      <c r="AQ1603" s="5" t="s">
        <v>64</v>
      </c>
      <c r="AR1603" s="5" t="s">
        <v>63</v>
      </c>
      <c r="AS1603" s="5" t="s">
        <v>65</v>
      </c>
      <c r="AT1603" s="5" t="s">
        <v>66</v>
      </c>
      <c r="AU1603" s="5" t="s">
        <v>67</v>
      </c>
      <c r="AV1603" s="5" t="s">
        <v>67</v>
      </c>
      <c r="AW1603" s="5" t="s">
        <v>65</v>
      </c>
      <c r="AX1603" s="5" t="s">
        <v>82</v>
      </c>
      <c r="AY1603" s="5">
        <v>49.6</v>
      </c>
      <c r="AZ1603" s="5">
        <v>43.5</v>
      </c>
    </row>
    <row r="1604" spans="1:52">
      <c r="A1604" s="5">
        <v>29</v>
      </c>
      <c r="B1604" s="5" t="s">
        <v>1477</v>
      </c>
      <c r="C1604" s="6">
        <v>4151</v>
      </c>
      <c r="D1604" s="5" t="s">
        <v>1650</v>
      </c>
      <c r="E1604" s="5" t="str">
        <f>VLOOKUP(B1604,Region!$A$1:$B$76,2,FALSE)</f>
        <v>Region_4</v>
      </c>
      <c r="F1604" s="5" t="str">
        <f>VLOOKUP(D1604,'Used to Match Zip By Sch Name'!$A$2:$E$4714,5,FALSE)</f>
        <v>33626-1617</v>
      </c>
      <c r="G1604" s="5" t="e">
        <f>VLOOKUP(D1604,public_school_report!$D$1:$CI$3651,84,FALSE)</f>
        <v>#N/A</v>
      </c>
      <c r="H1604" s="5"/>
      <c r="I1604" s="5">
        <v>73</v>
      </c>
      <c r="J1604" s="5">
        <v>64</v>
      </c>
      <c r="K1604" s="5">
        <v>49</v>
      </c>
      <c r="L1604" s="5">
        <v>64</v>
      </c>
      <c r="M1604" s="5">
        <v>57</v>
      </c>
      <c r="N1604" s="5">
        <v>39</v>
      </c>
      <c r="O1604" s="5">
        <v>84</v>
      </c>
      <c r="P1604" s="5">
        <v>86</v>
      </c>
      <c r="Q1604" s="5"/>
      <c r="R1604" s="5">
        <v>95</v>
      </c>
      <c r="S1604" s="5">
        <v>57</v>
      </c>
      <c r="T1604" s="5">
        <v>668</v>
      </c>
      <c r="U1604" s="5">
        <v>10</v>
      </c>
      <c r="V1604" s="5">
        <v>67</v>
      </c>
      <c r="W1604" s="5">
        <v>99</v>
      </c>
      <c r="X1604" s="5" t="s">
        <v>64</v>
      </c>
      <c r="Y1604" s="5" t="s">
        <v>64</v>
      </c>
      <c r="Z1604" s="5" t="s">
        <v>64</v>
      </c>
      <c r="AA1604" s="5" t="s">
        <v>64</v>
      </c>
      <c r="AB1604" s="5" t="s">
        <v>64</v>
      </c>
      <c r="AC1604" s="5" t="s">
        <v>64</v>
      </c>
      <c r="AD1604" s="5" t="s">
        <v>64</v>
      </c>
      <c r="AE1604" s="5" t="s">
        <v>64</v>
      </c>
      <c r="AF1604" s="5" t="s">
        <v>62</v>
      </c>
      <c r="AG1604" s="5" t="s">
        <v>64</v>
      </c>
      <c r="AH1604" s="5" t="s">
        <v>64</v>
      </c>
      <c r="AI1604" s="5" t="s">
        <v>64</v>
      </c>
      <c r="AJ1604" s="5" t="s">
        <v>62</v>
      </c>
      <c r="AK1604" s="5" t="s">
        <v>64</v>
      </c>
      <c r="AL1604" s="5" t="s">
        <v>64</v>
      </c>
      <c r="AM1604" s="5" t="s">
        <v>62</v>
      </c>
      <c r="AN1604" s="5" t="s">
        <v>64</v>
      </c>
      <c r="AO1604" s="5" t="s">
        <v>64</v>
      </c>
      <c r="AP1604" s="5" t="s">
        <v>63</v>
      </c>
      <c r="AQ1604" s="5" t="s">
        <v>63</v>
      </c>
      <c r="AR1604" s="5" t="s">
        <v>63</v>
      </c>
      <c r="AS1604" s="5" t="s">
        <v>65</v>
      </c>
      <c r="AT1604" s="5" t="s">
        <v>66</v>
      </c>
      <c r="AU1604" s="5" t="s">
        <v>67</v>
      </c>
      <c r="AV1604" s="5" t="s">
        <v>67</v>
      </c>
      <c r="AW1604" s="5" t="s">
        <v>65</v>
      </c>
      <c r="AX1604" s="5" t="s">
        <v>82</v>
      </c>
      <c r="AY1604" s="5">
        <v>55.3</v>
      </c>
      <c r="AZ1604" s="5">
        <v>36.9</v>
      </c>
    </row>
    <row r="1605" spans="1:52">
      <c r="A1605" s="5">
        <v>29</v>
      </c>
      <c r="B1605" s="5" t="s">
        <v>1477</v>
      </c>
      <c r="C1605" s="6">
        <v>4161</v>
      </c>
      <c r="D1605" s="5" t="s">
        <v>1651</v>
      </c>
      <c r="E1605" s="5" t="str">
        <f>VLOOKUP(B1605,Region!$A$1:$B$76,2,FALSE)</f>
        <v>Region_4</v>
      </c>
      <c r="F1605" s="5" t="str">
        <f>VLOOKUP(D1605,'Used to Match Zip By Sch Name'!$A$2:$E$4714,5,FALSE)</f>
        <v>33566-4656</v>
      </c>
      <c r="G1605" s="5">
        <f>VLOOKUP(D1605,public_school_report!$D$1:$CI$3651,84,FALSE)</f>
        <v>890</v>
      </c>
      <c r="H1605" s="5" t="s">
        <v>2</v>
      </c>
      <c r="I1605" s="5">
        <v>49</v>
      </c>
      <c r="J1605" s="5">
        <v>52</v>
      </c>
      <c r="K1605" s="5">
        <v>56</v>
      </c>
      <c r="L1605" s="5">
        <v>63</v>
      </c>
      <c r="M1605" s="5">
        <v>69</v>
      </c>
      <c r="N1605" s="5">
        <v>60</v>
      </c>
      <c r="O1605" s="5">
        <v>37</v>
      </c>
      <c r="P1605" s="5"/>
      <c r="Q1605" s="5"/>
      <c r="R1605" s="5"/>
      <c r="S1605" s="5"/>
      <c r="T1605" s="5">
        <v>386</v>
      </c>
      <c r="U1605" s="5">
        <v>7</v>
      </c>
      <c r="V1605" s="5">
        <v>55</v>
      </c>
      <c r="W1605" s="5">
        <v>99</v>
      </c>
      <c r="X1605" s="5" t="s">
        <v>62</v>
      </c>
      <c r="Y1605" s="5" t="s">
        <v>63</v>
      </c>
      <c r="Z1605" s="5" t="s">
        <v>63</v>
      </c>
      <c r="AA1605" s="5" t="s">
        <v>63</v>
      </c>
      <c r="AB1605" s="5" t="s">
        <v>63</v>
      </c>
      <c r="AC1605" s="5" t="s">
        <v>62</v>
      </c>
      <c r="AD1605" s="5" t="s">
        <v>62</v>
      </c>
      <c r="AE1605" s="5" t="s">
        <v>64</v>
      </c>
      <c r="AF1605" s="5" t="s">
        <v>62</v>
      </c>
      <c r="AG1605" s="5" t="s">
        <v>62</v>
      </c>
      <c r="AH1605" s="5" t="s">
        <v>64</v>
      </c>
      <c r="AI1605" s="5" t="s">
        <v>62</v>
      </c>
      <c r="AJ1605" s="5" t="s">
        <v>64</v>
      </c>
      <c r="AK1605" s="5" t="s">
        <v>64</v>
      </c>
      <c r="AL1605" s="5" t="s">
        <v>62</v>
      </c>
      <c r="AM1605" s="5" t="s">
        <v>64</v>
      </c>
      <c r="AN1605" s="5" t="s">
        <v>64</v>
      </c>
      <c r="AO1605" s="5" t="s">
        <v>62</v>
      </c>
      <c r="AP1605" s="5" t="s">
        <v>63</v>
      </c>
      <c r="AQ1605" s="5" t="s">
        <v>64</v>
      </c>
      <c r="AR1605" s="5" t="s">
        <v>62</v>
      </c>
      <c r="AS1605" s="5" t="s">
        <v>65</v>
      </c>
      <c r="AT1605" s="5" t="s">
        <v>66</v>
      </c>
      <c r="AU1605" s="5" t="s">
        <v>67</v>
      </c>
      <c r="AV1605" s="5" t="s">
        <v>68</v>
      </c>
      <c r="AW1605" s="5" t="s">
        <v>65</v>
      </c>
      <c r="AX1605" s="5" t="s">
        <v>69</v>
      </c>
      <c r="AY1605" s="5">
        <v>63.9</v>
      </c>
      <c r="AZ1605" s="5">
        <v>85.2</v>
      </c>
    </row>
    <row r="1606" spans="1:52">
      <c r="A1606" s="5">
        <v>29</v>
      </c>
      <c r="B1606" s="5" t="s">
        <v>1477</v>
      </c>
      <c r="C1606" s="6">
        <v>4201</v>
      </c>
      <c r="D1606" s="5" t="s">
        <v>1652</v>
      </c>
      <c r="E1606" s="5" t="str">
        <f>VLOOKUP(B1606,Region!$A$1:$B$76,2,FALSE)</f>
        <v>Region_4</v>
      </c>
      <c r="F1606" s="5" t="str">
        <f>VLOOKUP(D1606,'Used to Match Zip By Sch Name'!$A$2:$E$4714,5,FALSE)</f>
        <v>33604-1842</v>
      </c>
      <c r="G1606" s="5" t="e">
        <f>VLOOKUP(D1606,public_school_report!$D$1:$CI$3651,84,FALSE)</f>
        <v>#N/A</v>
      </c>
      <c r="H1606" s="5"/>
      <c r="I1606" s="5">
        <v>17</v>
      </c>
      <c r="J1606" s="5">
        <v>38</v>
      </c>
      <c r="K1606" s="5">
        <v>48</v>
      </c>
      <c r="L1606" s="5">
        <v>17</v>
      </c>
      <c r="M1606" s="5">
        <v>38</v>
      </c>
      <c r="N1606" s="5">
        <v>37</v>
      </c>
      <c r="O1606" s="5">
        <v>22</v>
      </c>
      <c r="P1606" s="5">
        <v>48</v>
      </c>
      <c r="Q1606" s="5">
        <v>23</v>
      </c>
      <c r="R1606" s="5"/>
      <c r="S1606" s="5"/>
      <c r="T1606" s="5">
        <v>288</v>
      </c>
      <c r="U1606" s="5">
        <v>9</v>
      </c>
      <c r="V1606" s="5">
        <v>32</v>
      </c>
      <c r="W1606" s="5">
        <v>98</v>
      </c>
      <c r="X1606" s="5" t="s">
        <v>72</v>
      </c>
      <c r="Y1606" s="5" t="s">
        <v>73</v>
      </c>
      <c r="Z1606" s="5" t="s">
        <v>72</v>
      </c>
      <c r="AA1606" s="5" t="s">
        <v>72</v>
      </c>
      <c r="AB1606" s="5" t="s">
        <v>73</v>
      </c>
      <c r="AC1606" s="5" t="s">
        <v>63</v>
      </c>
      <c r="AD1606" s="5" t="s">
        <v>72</v>
      </c>
      <c r="AE1606" s="5" t="s">
        <v>72</v>
      </c>
      <c r="AF1606" s="5" t="s">
        <v>63</v>
      </c>
      <c r="AG1606" s="5" t="s">
        <v>63</v>
      </c>
      <c r="AH1606" s="5" t="s">
        <v>62</v>
      </c>
      <c r="AI1606" s="5" t="s">
        <v>73</v>
      </c>
      <c r="AJ1606" s="5" t="s">
        <v>73</v>
      </c>
      <c r="AK1606" s="5" t="s">
        <v>63</v>
      </c>
      <c r="AL1606" s="5" t="s">
        <v>63</v>
      </c>
      <c r="AM1606" s="5" t="s">
        <v>63</v>
      </c>
      <c r="AN1606" s="5" t="s">
        <v>63</v>
      </c>
      <c r="AO1606" s="5" t="s">
        <v>63</v>
      </c>
      <c r="AP1606" s="5" t="s">
        <v>72</v>
      </c>
      <c r="AQ1606" s="5" t="s">
        <v>72</v>
      </c>
      <c r="AR1606" s="5" t="s">
        <v>72</v>
      </c>
      <c r="AS1606" s="5" t="s">
        <v>65</v>
      </c>
      <c r="AT1606" s="5" t="s">
        <v>66</v>
      </c>
      <c r="AU1606" s="5" t="s">
        <v>67</v>
      </c>
      <c r="AV1606" s="5" t="s">
        <v>68</v>
      </c>
      <c r="AW1606" s="5" t="s">
        <v>65</v>
      </c>
      <c r="AX1606" s="5" t="s">
        <v>86</v>
      </c>
      <c r="AY1606" s="5">
        <v>95</v>
      </c>
      <c r="AZ1606" s="5">
        <v>98.7</v>
      </c>
    </row>
    <row r="1607" spans="1:52">
      <c r="A1607" s="5">
        <v>29</v>
      </c>
      <c r="B1607" s="5" t="s">
        <v>1477</v>
      </c>
      <c r="C1607" s="6">
        <v>4211</v>
      </c>
      <c r="D1607" s="5" t="s">
        <v>1653</v>
      </c>
      <c r="E1607" s="5" t="str">
        <f>VLOOKUP(B1607,Region!$A$1:$B$76,2,FALSE)</f>
        <v>Region_4</v>
      </c>
      <c r="F1607" s="5" t="str">
        <f>VLOOKUP(D1607,'Used to Match Zip By Sch Name'!$A$2:$E$4714,5,FALSE)</f>
        <v>33579-9395</v>
      </c>
      <c r="G1607" s="5">
        <f>VLOOKUP(D1607,public_school_report!$D$1:$CI$3651,84,FALSE)</f>
        <v>936</v>
      </c>
      <c r="H1607" s="5" t="s">
        <v>2</v>
      </c>
      <c r="I1607" s="5">
        <v>48</v>
      </c>
      <c r="J1607" s="5">
        <v>48</v>
      </c>
      <c r="K1607" s="5">
        <v>52</v>
      </c>
      <c r="L1607" s="5">
        <v>51</v>
      </c>
      <c r="M1607" s="5">
        <v>50</v>
      </c>
      <c r="N1607" s="5">
        <v>44</v>
      </c>
      <c r="O1607" s="5">
        <v>50</v>
      </c>
      <c r="P1607" s="5"/>
      <c r="Q1607" s="5"/>
      <c r="R1607" s="5"/>
      <c r="S1607" s="5"/>
      <c r="T1607" s="5">
        <v>343</v>
      </c>
      <c r="U1607" s="5">
        <v>7</v>
      </c>
      <c r="V1607" s="5">
        <v>49</v>
      </c>
      <c r="W1607" s="5">
        <v>100</v>
      </c>
      <c r="X1607" s="5" t="s">
        <v>63</v>
      </c>
      <c r="Y1607" s="5" t="s">
        <v>63</v>
      </c>
      <c r="Z1607" s="5" t="s">
        <v>63</v>
      </c>
      <c r="AA1607" s="5" t="s">
        <v>63</v>
      </c>
      <c r="AB1607" s="5" t="s">
        <v>63</v>
      </c>
      <c r="AC1607" s="5" t="s">
        <v>62</v>
      </c>
      <c r="AD1607" s="5" t="s">
        <v>72</v>
      </c>
      <c r="AE1607" s="5" t="s">
        <v>63</v>
      </c>
      <c r="AF1607" s="5" t="s">
        <v>62</v>
      </c>
      <c r="AG1607" s="5" t="s">
        <v>62</v>
      </c>
      <c r="AH1607" s="5" t="s">
        <v>64</v>
      </c>
      <c r="AI1607" s="5" t="s">
        <v>64</v>
      </c>
      <c r="AJ1607" s="5" t="s">
        <v>64</v>
      </c>
      <c r="AK1607" s="5" t="s">
        <v>62</v>
      </c>
      <c r="AL1607" s="5" t="s">
        <v>62</v>
      </c>
      <c r="AM1607" s="5" t="s">
        <v>64</v>
      </c>
      <c r="AN1607" s="5" t="s">
        <v>63</v>
      </c>
      <c r="AO1607" s="5" t="s">
        <v>62</v>
      </c>
      <c r="AP1607" s="5" t="s">
        <v>64</v>
      </c>
      <c r="AQ1607" s="5" t="s">
        <v>64</v>
      </c>
      <c r="AR1607" s="5" t="s">
        <v>62</v>
      </c>
      <c r="AS1607" s="5" t="s">
        <v>65</v>
      </c>
      <c r="AT1607" s="5" t="s">
        <v>66</v>
      </c>
      <c r="AU1607" s="5" t="s">
        <v>67</v>
      </c>
      <c r="AV1607" s="5" t="s">
        <v>68</v>
      </c>
      <c r="AW1607" s="5" t="s">
        <v>65</v>
      </c>
      <c r="AX1607" s="5" t="s">
        <v>69</v>
      </c>
      <c r="AY1607" s="5">
        <v>70.3</v>
      </c>
      <c r="AZ1607" s="5">
        <v>74.5</v>
      </c>
    </row>
    <row r="1608" spans="1:52">
      <c r="A1608" s="5">
        <v>29</v>
      </c>
      <c r="B1608" s="5" t="s">
        <v>1477</v>
      </c>
      <c r="C1608" s="6">
        <v>4212</v>
      </c>
      <c r="D1608" s="5" t="s">
        <v>1654</v>
      </c>
      <c r="E1608" s="5" t="str">
        <f>VLOOKUP(B1608,Region!$A$1:$B$76,2,FALSE)</f>
        <v>Region_4</v>
      </c>
      <c r="F1608" s="5" t="str">
        <f>VLOOKUP(D1608,'Used to Match Zip By Sch Name'!$A$2:$E$4714,5,FALSE)</f>
        <v>33578-4248</v>
      </c>
      <c r="G1608" s="5">
        <f>VLOOKUP(D1608,public_school_report!$D$1:$CI$3651,84,FALSE)</f>
        <v>619</v>
      </c>
      <c r="H1608" s="5" t="s">
        <v>4</v>
      </c>
      <c r="I1608" s="5">
        <v>57</v>
      </c>
      <c r="J1608" s="5">
        <v>56</v>
      </c>
      <c r="K1608" s="5">
        <v>50</v>
      </c>
      <c r="L1608" s="5">
        <v>53</v>
      </c>
      <c r="M1608" s="5">
        <v>47</v>
      </c>
      <c r="N1608" s="5">
        <v>40</v>
      </c>
      <c r="O1608" s="5">
        <v>43</v>
      </c>
      <c r="P1608" s="5"/>
      <c r="Q1608" s="5"/>
      <c r="R1608" s="5"/>
      <c r="S1608" s="5"/>
      <c r="T1608" s="5">
        <v>346</v>
      </c>
      <c r="U1608" s="5">
        <v>7</v>
      </c>
      <c r="V1608" s="5">
        <v>49</v>
      </c>
      <c r="W1608" s="5">
        <v>100</v>
      </c>
      <c r="X1608" s="5" t="s">
        <v>63</v>
      </c>
      <c r="Y1608" s="5" t="s">
        <v>63</v>
      </c>
      <c r="Z1608" s="5" t="s">
        <v>62</v>
      </c>
      <c r="AA1608" s="5" t="s">
        <v>63</v>
      </c>
      <c r="AB1608" s="5" t="s">
        <v>62</v>
      </c>
      <c r="AC1608" s="5" t="s">
        <v>64</v>
      </c>
      <c r="AD1608" s="5" t="s">
        <v>62</v>
      </c>
      <c r="AE1608" s="5" t="s">
        <v>64</v>
      </c>
      <c r="AF1608" s="5" t="s">
        <v>64</v>
      </c>
      <c r="AG1608" s="5" t="s">
        <v>64</v>
      </c>
      <c r="AH1608" s="5" t="s">
        <v>64</v>
      </c>
      <c r="AI1608" s="5" t="s">
        <v>62</v>
      </c>
      <c r="AJ1608" s="5" t="s">
        <v>64</v>
      </c>
      <c r="AK1608" s="5" t="s">
        <v>64</v>
      </c>
      <c r="AL1608" s="5" t="s">
        <v>64</v>
      </c>
      <c r="AM1608" s="5" t="s">
        <v>64</v>
      </c>
      <c r="AN1608" s="5" t="s">
        <v>64</v>
      </c>
      <c r="AO1608" s="5" t="s">
        <v>65</v>
      </c>
      <c r="AP1608" s="5" t="s">
        <v>66</v>
      </c>
      <c r="AQ1608" s="5" t="s">
        <v>66</v>
      </c>
      <c r="AR1608" s="5" t="s">
        <v>66</v>
      </c>
      <c r="AS1608" s="5" t="s">
        <v>65</v>
      </c>
      <c r="AT1608" s="5" t="s">
        <v>66</v>
      </c>
      <c r="AU1608" s="5" t="s">
        <v>67</v>
      </c>
      <c r="AV1608" s="5" t="s">
        <v>67</v>
      </c>
      <c r="AW1608" s="5" t="s">
        <v>65</v>
      </c>
      <c r="AX1608" s="5" t="s">
        <v>69</v>
      </c>
      <c r="AY1608" s="5">
        <v>62.5</v>
      </c>
      <c r="AZ1608" s="5">
        <v>61.1</v>
      </c>
    </row>
    <row r="1609" spans="1:52">
      <c r="A1609" s="5">
        <v>29</v>
      </c>
      <c r="B1609" s="5" t="s">
        <v>1477</v>
      </c>
      <c r="C1609" s="6">
        <v>4221</v>
      </c>
      <c r="D1609" s="5" t="s">
        <v>1655</v>
      </c>
      <c r="E1609" s="5" t="str">
        <f>VLOOKUP(B1609,Region!$A$1:$B$76,2,FALSE)</f>
        <v>Region_4</v>
      </c>
      <c r="F1609" s="5" t="str">
        <f>VLOOKUP(D1609,'Used to Match Zip By Sch Name'!$A$2:$E$4714,5,FALSE)</f>
        <v>33610-9438</v>
      </c>
      <c r="G1609" s="5" t="e">
        <f>VLOOKUP(D1609,public_school_report!$D$1:$CI$3651,84,FALSE)</f>
        <v>#N/A</v>
      </c>
      <c r="H1609" s="5"/>
      <c r="I1609" s="5">
        <v>65</v>
      </c>
      <c r="J1609" s="5">
        <v>59</v>
      </c>
      <c r="K1609" s="5">
        <v>54</v>
      </c>
      <c r="L1609" s="5">
        <v>61</v>
      </c>
      <c r="M1609" s="5">
        <v>53</v>
      </c>
      <c r="N1609" s="5">
        <v>50</v>
      </c>
      <c r="O1609" s="5">
        <v>77</v>
      </c>
      <c r="P1609" s="5">
        <v>81</v>
      </c>
      <c r="Q1609" s="5"/>
      <c r="R1609" s="5">
        <v>99</v>
      </c>
      <c r="S1609" s="5">
        <v>72</v>
      </c>
      <c r="T1609" s="5">
        <v>671</v>
      </c>
      <c r="U1609" s="5">
        <v>10</v>
      </c>
      <c r="V1609" s="5">
        <v>67</v>
      </c>
      <c r="W1609" s="5">
        <v>99</v>
      </c>
      <c r="X1609" s="5" t="s">
        <v>64</v>
      </c>
      <c r="Y1609" s="5" t="s">
        <v>62</v>
      </c>
      <c r="Z1609" s="5" t="s">
        <v>62</v>
      </c>
      <c r="AA1609" s="5" t="s">
        <v>62</v>
      </c>
      <c r="AB1609" s="5" t="s">
        <v>64</v>
      </c>
      <c r="AC1609" s="5" t="s">
        <v>64</v>
      </c>
      <c r="AD1609" s="5" t="s">
        <v>64</v>
      </c>
      <c r="AE1609" s="5" t="s">
        <v>64</v>
      </c>
      <c r="AF1609" s="5" t="s">
        <v>62</v>
      </c>
      <c r="AG1609" s="5" t="s">
        <v>62</v>
      </c>
      <c r="AH1609" s="5" t="s">
        <v>62</v>
      </c>
      <c r="AI1609" s="5" t="s">
        <v>64</v>
      </c>
      <c r="AJ1609" s="5" t="s">
        <v>64</v>
      </c>
      <c r="AK1609" s="5" t="s">
        <v>62</v>
      </c>
      <c r="AL1609" s="5" t="s">
        <v>62</v>
      </c>
      <c r="AM1609" s="5" t="s">
        <v>63</v>
      </c>
      <c r="AN1609" s="5" t="s">
        <v>62</v>
      </c>
      <c r="AO1609" s="5" t="s">
        <v>62</v>
      </c>
      <c r="AP1609" s="5" t="s">
        <v>63</v>
      </c>
      <c r="AQ1609" s="5" t="s">
        <v>63</v>
      </c>
      <c r="AR1609" s="5" t="s">
        <v>63</v>
      </c>
      <c r="AS1609" s="5" t="s">
        <v>65</v>
      </c>
      <c r="AT1609" s="5" t="s">
        <v>66</v>
      </c>
      <c r="AU1609" s="5" t="s">
        <v>67</v>
      </c>
      <c r="AV1609" s="5" t="s">
        <v>68</v>
      </c>
      <c r="AW1609" s="5" t="s">
        <v>65</v>
      </c>
      <c r="AX1609" s="5" t="s">
        <v>82</v>
      </c>
      <c r="AY1609" s="5">
        <v>86</v>
      </c>
      <c r="AZ1609" s="5">
        <v>75.8</v>
      </c>
    </row>
    <row r="1610" spans="1:52">
      <c r="A1610" s="5">
        <v>29</v>
      </c>
      <c r="B1610" s="5" t="s">
        <v>1477</v>
      </c>
      <c r="C1610" s="6">
        <v>4241</v>
      </c>
      <c r="D1610" s="5" t="s">
        <v>1656</v>
      </c>
      <c r="E1610" s="5" t="str">
        <f>VLOOKUP(B1610,Region!$A$1:$B$76,2,FALSE)</f>
        <v>Region_4</v>
      </c>
      <c r="F1610" s="5" t="str">
        <f>VLOOKUP(D1610,'Used to Match Zip By Sch Name'!$A$2:$E$4714,5,FALSE)</f>
        <v>33607-6613</v>
      </c>
      <c r="G1610" s="5">
        <f>VLOOKUP(D1610,public_school_report!$D$1:$CI$3651,84,FALSE)</f>
        <v>743</v>
      </c>
      <c r="H1610" s="5" t="s">
        <v>4</v>
      </c>
      <c r="I1610" s="5">
        <v>50</v>
      </c>
      <c r="J1610" s="5">
        <v>55</v>
      </c>
      <c r="K1610" s="5">
        <v>60</v>
      </c>
      <c r="L1610" s="5">
        <v>48</v>
      </c>
      <c r="M1610" s="5">
        <v>59</v>
      </c>
      <c r="N1610" s="5">
        <v>46</v>
      </c>
      <c r="O1610" s="5">
        <v>39</v>
      </c>
      <c r="P1610" s="5"/>
      <c r="Q1610" s="5"/>
      <c r="R1610" s="5"/>
      <c r="S1610" s="5"/>
      <c r="T1610" s="5">
        <v>357</v>
      </c>
      <c r="U1610" s="5">
        <v>7</v>
      </c>
      <c r="V1610" s="5">
        <v>51</v>
      </c>
      <c r="W1610" s="5">
        <v>100</v>
      </c>
      <c r="X1610" s="5" t="s">
        <v>63</v>
      </c>
      <c r="Y1610" s="5" t="s">
        <v>72</v>
      </c>
      <c r="Z1610" s="5" t="s">
        <v>63</v>
      </c>
      <c r="AA1610" s="5" t="s">
        <v>63</v>
      </c>
      <c r="AB1610" s="5" t="s">
        <v>63</v>
      </c>
      <c r="AC1610" s="5" t="s">
        <v>62</v>
      </c>
      <c r="AD1610" s="5" t="s">
        <v>63</v>
      </c>
      <c r="AE1610" s="5" t="s">
        <v>62</v>
      </c>
      <c r="AF1610" s="5" t="s">
        <v>62</v>
      </c>
      <c r="AG1610" s="5" t="s">
        <v>63</v>
      </c>
      <c r="AH1610" s="5" t="s">
        <v>62</v>
      </c>
      <c r="AI1610" s="5" t="s">
        <v>63</v>
      </c>
      <c r="AJ1610" s="5" t="s">
        <v>63</v>
      </c>
      <c r="AK1610" s="5" t="s">
        <v>62</v>
      </c>
      <c r="AL1610" s="5" t="s">
        <v>63</v>
      </c>
      <c r="AM1610" s="5" t="s">
        <v>64</v>
      </c>
      <c r="AN1610" s="5" t="s">
        <v>64</v>
      </c>
      <c r="AO1610" s="5" t="s">
        <v>63</v>
      </c>
      <c r="AP1610" s="5" t="s">
        <v>63</v>
      </c>
      <c r="AQ1610" s="5" t="s">
        <v>64</v>
      </c>
      <c r="AR1610" s="5" t="s">
        <v>63</v>
      </c>
      <c r="AS1610" s="5" t="s">
        <v>65</v>
      </c>
      <c r="AT1610" s="5" t="s">
        <v>66</v>
      </c>
      <c r="AU1610" s="5" t="s">
        <v>67</v>
      </c>
      <c r="AV1610" s="5" t="s">
        <v>68</v>
      </c>
      <c r="AW1610" s="5" t="s">
        <v>65</v>
      </c>
      <c r="AX1610" s="5" t="s">
        <v>69</v>
      </c>
      <c r="AY1610" s="5">
        <v>93.4</v>
      </c>
      <c r="AZ1610" s="5">
        <v>91.4</v>
      </c>
    </row>
    <row r="1611" spans="1:52">
      <c r="A1611" s="5">
        <v>29</v>
      </c>
      <c r="B1611" s="5" t="s">
        <v>1477</v>
      </c>
      <c r="C1611" s="6">
        <v>4251</v>
      </c>
      <c r="D1611" s="5" t="s">
        <v>1657</v>
      </c>
      <c r="E1611" s="5" t="str">
        <f>VLOOKUP(B1611,Region!$A$1:$B$76,2,FALSE)</f>
        <v>Region_4</v>
      </c>
      <c r="F1611" s="5" t="str">
        <f>VLOOKUP(D1611,'Used to Match Zip By Sch Name'!$A$2:$E$4714,5,FALSE)</f>
        <v>33602-4102</v>
      </c>
      <c r="G1611" s="5">
        <f>VLOOKUP(D1611,public_school_report!$D$1:$CI$3651,84,FALSE)</f>
        <v>765</v>
      </c>
      <c r="H1611" s="5" t="s">
        <v>4</v>
      </c>
      <c r="I1611" s="5">
        <v>71</v>
      </c>
      <c r="J1611" s="5">
        <v>66</v>
      </c>
      <c r="K1611" s="5">
        <v>51</v>
      </c>
      <c r="L1611" s="5">
        <v>77</v>
      </c>
      <c r="M1611" s="5">
        <v>77</v>
      </c>
      <c r="N1611" s="5">
        <v>64</v>
      </c>
      <c r="O1611" s="5">
        <v>56</v>
      </c>
      <c r="P1611" s="5">
        <v>81</v>
      </c>
      <c r="Q1611" s="5">
        <v>99</v>
      </c>
      <c r="R1611" s="5"/>
      <c r="S1611" s="5"/>
      <c r="T1611" s="5">
        <v>642</v>
      </c>
      <c r="U1611" s="5">
        <v>9</v>
      </c>
      <c r="V1611" s="5">
        <v>71</v>
      </c>
      <c r="W1611" s="5">
        <v>100</v>
      </c>
      <c r="X1611" s="5" t="s">
        <v>64</v>
      </c>
      <c r="Y1611" s="5" t="s">
        <v>64</v>
      </c>
      <c r="Z1611" s="5" t="s">
        <v>64</v>
      </c>
      <c r="AA1611" s="5" t="s">
        <v>64</v>
      </c>
      <c r="AB1611" s="5" t="s">
        <v>64</v>
      </c>
      <c r="AC1611" s="5" t="s">
        <v>64</v>
      </c>
      <c r="AD1611" s="5" t="s">
        <v>64</v>
      </c>
      <c r="AE1611" s="5" t="s">
        <v>64</v>
      </c>
      <c r="AF1611" s="5" t="s">
        <v>64</v>
      </c>
      <c r="AG1611" s="5" t="s">
        <v>64</v>
      </c>
      <c r="AH1611" s="5" t="s">
        <v>64</v>
      </c>
      <c r="AI1611" s="5" t="s">
        <v>64</v>
      </c>
      <c r="AJ1611" s="5" t="s">
        <v>62</v>
      </c>
      <c r="AK1611" s="5" t="s">
        <v>63</v>
      </c>
      <c r="AL1611" s="5" t="s">
        <v>63</v>
      </c>
      <c r="AM1611" s="5" t="s">
        <v>62</v>
      </c>
      <c r="AN1611" s="5" t="s">
        <v>64</v>
      </c>
      <c r="AO1611" s="5" t="s">
        <v>65</v>
      </c>
      <c r="AP1611" s="5" t="s">
        <v>66</v>
      </c>
      <c r="AQ1611" s="5" t="s">
        <v>66</v>
      </c>
      <c r="AR1611" s="5" t="s">
        <v>66</v>
      </c>
      <c r="AS1611" s="5" t="s">
        <v>65</v>
      </c>
      <c r="AT1611" s="5" t="s">
        <v>66</v>
      </c>
      <c r="AU1611" s="5" t="s">
        <v>67</v>
      </c>
      <c r="AV1611" s="5" t="s">
        <v>67</v>
      </c>
      <c r="AW1611" s="5" t="s">
        <v>65</v>
      </c>
      <c r="AX1611" s="5" t="s">
        <v>86</v>
      </c>
      <c r="AY1611" s="5">
        <v>70.7</v>
      </c>
      <c r="AZ1611" s="5">
        <v>44.800000000000011</v>
      </c>
    </row>
    <row r="1612" spans="1:52">
      <c r="A1612" s="5">
        <v>29</v>
      </c>
      <c r="B1612" s="5" t="s">
        <v>1477</v>
      </c>
      <c r="C1612" s="6">
        <v>4261</v>
      </c>
      <c r="D1612" s="5" t="s">
        <v>1658</v>
      </c>
      <c r="E1612" s="5" t="str">
        <f>VLOOKUP(B1612,Region!$A$1:$B$76,2,FALSE)</f>
        <v>Region_4</v>
      </c>
      <c r="F1612" s="5" t="str">
        <f>VLOOKUP(D1612,'Used to Match Zip By Sch Name'!$A$2:$E$4714,5,FALSE)</f>
        <v>33647-1099</v>
      </c>
      <c r="G1612" s="5">
        <f>VLOOKUP(D1612,public_school_report!$D$1:$CI$3651,84,FALSE)</f>
        <v>917</v>
      </c>
      <c r="H1612" s="5" t="s">
        <v>2</v>
      </c>
      <c r="I1612" s="5">
        <v>76</v>
      </c>
      <c r="J1612" s="5">
        <v>72</v>
      </c>
      <c r="K1612" s="5">
        <v>48</v>
      </c>
      <c r="L1612" s="5">
        <v>76</v>
      </c>
      <c r="M1612" s="5">
        <v>71</v>
      </c>
      <c r="N1612" s="5">
        <v>47</v>
      </c>
      <c r="O1612" s="5">
        <v>71</v>
      </c>
      <c r="P1612" s="5"/>
      <c r="Q1612" s="5"/>
      <c r="R1612" s="5"/>
      <c r="S1612" s="5"/>
      <c r="T1612" s="5">
        <v>461</v>
      </c>
      <c r="U1612" s="5">
        <v>7</v>
      </c>
      <c r="V1612" s="5">
        <v>66</v>
      </c>
      <c r="W1612" s="5">
        <v>99</v>
      </c>
      <c r="X1612" s="5" t="s">
        <v>64</v>
      </c>
      <c r="Y1612" s="5" t="s">
        <v>64</v>
      </c>
      <c r="Z1612" s="5" t="s">
        <v>64</v>
      </c>
      <c r="AA1612" s="5" t="s">
        <v>62</v>
      </c>
      <c r="AB1612" s="5" t="s">
        <v>64</v>
      </c>
      <c r="AC1612" s="5" t="s">
        <v>64</v>
      </c>
      <c r="AD1612" s="5" t="s">
        <v>64</v>
      </c>
      <c r="AE1612" s="5" t="s">
        <v>64</v>
      </c>
      <c r="AF1612" s="5" t="s">
        <v>64</v>
      </c>
      <c r="AG1612" s="5" t="s">
        <v>64</v>
      </c>
      <c r="AH1612" s="5" t="s">
        <v>64</v>
      </c>
      <c r="AI1612" s="5" t="s">
        <v>64</v>
      </c>
      <c r="AJ1612" s="5" t="s">
        <v>64</v>
      </c>
      <c r="AK1612" s="5" t="s">
        <v>64</v>
      </c>
      <c r="AL1612" s="5" t="s">
        <v>64</v>
      </c>
      <c r="AM1612" s="5" t="s">
        <v>64</v>
      </c>
      <c r="AN1612" s="5" t="s">
        <v>64</v>
      </c>
      <c r="AO1612" s="5" t="s">
        <v>64</v>
      </c>
      <c r="AP1612" s="5" t="s">
        <v>64</v>
      </c>
      <c r="AQ1612" s="5" t="s">
        <v>64</v>
      </c>
      <c r="AR1612" s="5" t="s">
        <v>62</v>
      </c>
      <c r="AS1612" s="5" t="s">
        <v>65</v>
      </c>
      <c r="AT1612" s="5" t="s">
        <v>66</v>
      </c>
      <c r="AU1612" s="5" t="s">
        <v>67</v>
      </c>
      <c r="AV1612" s="5" t="s">
        <v>67</v>
      </c>
      <c r="AW1612" s="5" t="s">
        <v>65</v>
      </c>
      <c r="AX1612" s="5" t="s">
        <v>69</v>
      </c>
      <c r="AY1612" s="5">
        <v>75.400000000000006</v>
      </c>
      <c r="AZ1612" s="5">
        <v>43.9</v>
      </c>
    </row>
    <row r="1613" spans="1:52">
      <c r="A1613" s="5">
        <v>29</v>
      </c>
      <c r="B1613" s="5" t="s">
        <v>1477</v>
      </c>
      <c r="C1613" s="6">
        <v>4281</v>
      </c>
      <c r="D1613" s="5" t="s">
        <v>1659</v>
      </c>
      <c r="E1613" s="5" t="str">
        <f>VLOOKUP(B1613,Region!$A$1:$B$76,2,FALSE)</f>
        <v>Region_4</v>
      </c>
      <c r="F1613" s="5" t="str">
        <f>VLOOKUP(D1613,'Used to Match Zip By Sch Name'!$A$2:$E$4714,5,FALSE)</f>
        <v>33617-5524</v>
      </c>
      <c r="G1613" s="5">
        <f>VLOOKUP(D1613,public_school_report!$D$1:$CI$3651,84,FALSE)</f>
        <v>559</v>
      </c>
      <c r="H1613" s="5" t="s">
        <v>6</v>
      </c>
      <c r="I1613" s="5">
        <v>36</v>
      </c>
      <c r="J1613" s="5">
        <v>46</v>
      </c>
      <c r="K1613" s="5">
        <v>35</v>
      </c>
      <c r="L1613" s="5">
        <v>38</v>
      </c>
      <c r="M1613" s="5">
        <v>49</v>
      </c>
      <c r="N1613" s="5">
        <v>32</v>
      </c>
      <c r="O1613" s="5">
        <v>38</v>
      </c>
      <c r="P1613" s="5"/>
      <c r="Q1613" s="5"/>
      <c r="R1613" s="5"/>
      <c r="S1613" s="5"/>
      <c r="T1613" s="5">
        <v>274</v>
      </c>
      <c r="U1613" s="5">
        <v>7</v>
      </c>
      <c r="V1613" s="5">
        <v>39</v>
      </c>
      <c r="W1613" s="5">
        <v>100</v>
      </c>
      <c r="X1613" s="5" t="s">
        <v>72</v>
      </c>
      <c r="Y1613" s="5" t="s">
        <v>72</v>
      </c>
      <c r="Z1613" s="5" t="s">
        <v>63</v>
      </c>
      <c r="AA1613" s="5" t="s">
        <v>63</v>
      </c>
      <c r="AB1613" s="5" t="s">
        <v>72</v>
      </c>
      <c r="AC1613" s="5" t="s">
        <v>72</v>
      </c>
      <c r="AD1613" s="5" t="s">
        <v>72</v>
      </c>
      <c r="AE1613" s="5" t="s">
        <v>63</v>
      </c>
      <c r="AF1613" s="5" t="s">
        <v>63</v>
      </c>
      <c r="AG1613" s="5" t="s">
        <v>64</v>
      </c>
      <c r="AH1613" s="5" t="s">
        <v>64</v>
      </c>
      <c r="AI1613" s="5" t="s">
        <v>64</v>
      </c>
      <c r="AJ1613" s="5" t="s">
        <v>62</v>
      </c>
      <c r="AK1613" s="5" t="s">
        <v>63</v>
      </c>
      <c r="AL1613" s="5" t="s">
        <v>63</v>
      </c>
      <c r="AM1613" s="5" t="s">
        <v>62</v>
      </c>
      <c r="AN1613" s="5" t="s">
        <v>64</v>
      </c>
      <c r="AO1613" s="5" t="s">
        <v>64</v>
      </c>
      <c r="AP1613" s="5" t="s">
        <v>63</v>
      </c>
      <c r="AQ1613" s="5" t="s">
        <v>62</v>
      </c>
      <c r="AR1613" s="5" t="s">
        <v>63</v>
      </c>
      <c r="AS1613" s="5" t="s">
        <v>65</v>
      </c>
      <c r="AT1613" s="5" t="s">
        <v>66</v>
      </c>
      <c r="AU1613" s="5" t="s">
        <v>67</v>
      </c>
      <c r="AV1613" s="5" t="s">
        <v>68</v>
      </c>
      <c r="AW1613" s="5" t="s">
        <v>65</v>
      </c>
      <c r="AX1613" s="5" t="s">
        <v>69</v>
      </c>
      <c r="AY1613" s="5">
        <v>87.9</v>
      </c>
      <c r="AZ1613" s="5">
        <v>91.2</v>
      </c>
    </row>
    <row r="1614" spans="1:52">
      <c r="A1614" s="5">
        <v>29</v>
      </c>
      <c r="B1614" s="5" t="s">
        <v>1477</v>
      </c>
      <c r="C1614" s="6">
        <v>4361</v>
      </c>
      <c r="D1614" s="5" t="s">
        <v>1660</v>
      </c>
      <c r="E1614" s="5" t="str">
        <f>VLOOKUP(B1614,Region!$A$1:$B$76,2,FALSE)</f>
        <v>Region_4</v>
      </c>
      <c r="F1614" s="5" t="str">
        <f>VLOOKUP(D1614,'Used to Match Zip By Sch Name'!$A$2:$E$4714,5,FALSE)</f>
        <v>33592-3210</v>
      </c>
      <c r="G1614" s="5">
        <f>VLOOKUP(D1614,public_school_report!$D$1:$CI$3651,84,FALSE)</f>
        <v>356</v>
      </c>
      <c r="H1614" s="5" t="s">
        <v>6</v>
      </c>
      <c r="I1614" s="5">
        <v>31</v>
      </c>
      <c r="J1614" s="5">
        <v>45</v>
      </c>
      <c r="K1614" s="5">
        <v>44</v>
      </c>
      <c r="L1614" s="5">
        <v>32</v>
      </c>
      <c r="M1614" s="5">
        <v>42</v>
      </c>
      <c r="N1614" s="5">
        <v>37</v>
      </c>
      <c r="O1614" s="5">
        <v>29</v>
      </c>
      <c r="P1614" s="5"/>
      <c r="Q1614" s="5"/>
      <c r="R1614" s="5"/>
      <c r="S1614" s="5"/>
      <c r="T1614" s="5">
        <v>260</v>
      </c>
      <c r="U1614" s="5">
        <v>7</v>
      </c>
      <c r="V1614" s="5">
        <v>37</v>
      </c>
      <c r="W1614" s="5">
        <v>99</v>
      </c>
      <c r="X1614" s="5" t="s">
        <v>72</v>
      </c>
      <c r="Y1614" s="5" t="s">
        <v>72</v>
      </c>
      <c r="Z1614" s="5" t="s">
        <v>72</v>
      </c>
      <c r="AA1614" s="5" t="s">
        <v>63</v>
      </c>
      <c r="AB1614" s="5" t="s">
        <v>72</v>
      </c>
      <c r="AC1614" s="5" t="s">
        <v>63</v>
      </c>
      <c r="AD1614" s="5" t="s">
        <v>72</v>
      </c>
      <c r="AE1614" s="5" t="s">
        <v>72</v>
      </c>
      <c r="AF1614" s="5" t="s">
        <v>63</v>
      </c>
      <c r="AG1614" s="5" t="s">
        <v>62</v>
      </c>
      <c r="AH1614" s="5" t="s">
        <v>62</v>
      </c>
      <c r="AI1614" s="5" t="s">
        <v>63</v>
      </c>
      <c r="AJ1614" s="5" t="s">
        <v>62</v>
      </c>
      <c r="AK1614" s="5" t="s">
        <v>62</v>
      </c>
      <c r="AL1614" s="5" t="s">
        <v>62</v>
      </c>
      <c r="AM1614" s="5" t="s">
        <v>62</v>
      </c>
      <c r="AN1614" s="5" t="s">
        <v>62</v>
      </c>
      <c r="AO1614" s="5" t="s">
        <v>63</v>
      </c>
      <c r="AP1614" s="5" t="s">
        <v>64</v>
      </c>
      <c r="AQ1614" s="5" t="s">
        <v>63</v>
      </c>
      <c r="AR1614" s="5" t="s">
        <v>63</v>
      </c>
      <c r="AS1614" s="5" t="s">
        <v>65</v>
      </c>
      <c r="AT1614" s="5" t="s">
        <v>66</v>
      </c>
      <c r="AU1614" s="5" t="s">
        <v>67</v>
      </c>
      <c r="AV1614" s="5" t="s">
        <v>68</v>
      </c>
      <c r="AW1614" s="5" t="s">
        <v>65</v>
      </c>
      <c r="AX1614" s="5" t="s">
        <v>69</v>
      </c>
      <c r="AY1614" s="5">
        <v>64</v>
      </c>
      <c r="AZ1614" s="5">
        <v>90.9</v>
      </c>
    </row>
    <row r="1615" spans="1:52">
      <c r="A1615" s="5">
        <v>29</v>
      </c>
      <c r="B1615" s="5" t="s">
        <v>1477</v>
      </c>
      <c r="C1615" s="6">
        <v>4381</v>
      </c>
      <c r="D1615" s="5" t="s">
        <v>1661</v>
      </c>
      <c r="E1615" s="5" t="str">
        <f>VLOOKUP(B1615,Region!$A$1:$B$76,2,FALSE)</f>
        <v>Region_4</v>
      </c>
      <c r="F1615" s="5" t="str">
        <f>VLOOKUP(D1615,'Used to Match Zip By Sch Name'!$A$2:$E$4714,5,FALSE)</f>
        <v>33621-0000</v>
      </c>
      <c r="G1615" s="5">
        <f>VLOOKUP(D1615,public_school_report!$D$1:$CI$3651,84,FALSE)</f>
        <v>685</v>
      </c>
      <c r="H1615" s="5" t="s">
        <v>4</v>
      </c>
      <c r="I1615" s="5">
        <v>66</v>
      </c>
      <c r="J1615" s="5">
        <v>60</v>
      </c>
      <c r="K1615" s="5">
        <v>36</v>
      </c>
      <c r="L1615" s="5">
        <v>68</v>
      </c>
      <c r="M1615" s="5">
        <v>62</v>
      </c>
      <c r="N1615" s="5">
        <v>35</v>
      </c>
      <c r="O1615" s="5">
        <v>73</v>
      </c>
      <c r="P1615" s="5">
        <v>81</v>
      </c>
      <c r="Q1615" s="5">
        <v>97</v>
      </c>
      <c r="R1615" s="5"/>
      <c r="S1615" s="5"/>
      <c r="T1615" s="5">
        <v>578</v>
      </c>
      <c r="U1615" s="5">
        <v>9</v>
      </c>
      <c r="V1615" s="5">
        <v>64</v>
      </c>
      <c r="W1615" s="5">
        <v>100</v>
      </c>
      <c r="X1615" s="5" t="s">
        <v>64</v>
      </c>
      <c r="Y1615" s="5" t="s">
        <v>64</v>
      </c>
      <c r="Z1615" s="5" t="s">
        <v>64</v>
      </c>
      <c r="AA1615" s="5" t="s">
        <v>62</v>
      </c>
      <c r="AB1615" s="5" t="s">
        <v>64</v>
      </c>
      <c r="AC1615" s="5" t="s">
        <v>64</v>
      </c>
      <c r="AD1615" s="5" t="s">
        <v>64</v>
      </c>
      <c r="AE1615" s="5" t="s">
        <v>64</v>
      </c>
      <c r="AF1615" s="5" t="s">
        <v>62</v>
      </c>
      <c r="AG1615" s="5" t="s">
        <v>64</v>
      </c>
      <c r="AH1615" s="5" t="s">
        <v>64</v>
      </c>
      <c r="AI1615" s="5" t="s">
        <v>64</v>
      </c>
      <c r="AJ1615" s="5" t="s">
        <v>64</v>
      </c>
      <c r="AK1615" s="5" t="s">
        <v>64</v>
      </c>
      <c r="AL1615" s="5" t="s">
        <v>64</v>
      </c>
      <c r="AM1615" s="5" t="s">
        <v>64</v>
      </c>
      <c r="AN1615" s="5" t="s">
        <v>64</v>
      </c>
      <c r="AO1615" s="5" t="s">
        <v>64</v>
      </c>
      <c r="AP1615" s="5" t="s">
        <v>64</v>
      </c>
      <c r="AQ1615" s="5" t="s">
        <v>63</v>
      </c>
      <c r="AR1615" s="5" t="s">
        <v>63</v>
      </c>
      <c r="AS1615" s="5" t="s">
        <v>65</v>
      </c>
      <c r="AT1615" s="5" t="s">
        <v>66</v>
      </c>
      <c r="AU1615" s="5" t="s">
        <v>67</v>
      </c>
      <c r="AV1615" s="5" t="s">
        <v>67</v>
      </c>
      <c r="AW1615" s="5" t="s">
        <v>65</v>
      </c>
      <c r="AX1615" s="5" t="s">
        <v>86</v>
      </c>
      <c r="AY1615" s="5">
        <v>52</v>
      </c>
      <c r="AZ1615" s="5">
        <v>34.5</v>
      </c>
    </row>
    <row r="1616" spans="1:52">
      <c r="A1616" s="5">
        <v>29</v>
      </c>
      <c r="B1616" s="5" t="s">
        <v>1477</v>
      </c>
      <c r="C1616" s="6">
        <v>4391</v>
      </c>
      <c r="D1616" s="5" t="s">
        <v>1662</v>
      </c>
      <c r="E1616" s="5" t="str">
        <f>VLOOKUP(B1616,Region!$A$1:$B$76,2,FALSE)</f>
        <v>Region_4</v>
      </c>
      <c r="F1616" s="5" t="str">
        <f>VLOOKUP(D1616,'Used to Match Zip By Sch Name'!$A$2:$E$4714,5,FALSE)</f>
        <v>33592-3448</v>
      </c>
      <c r="G1616" s="5" t="e">
        <f>VLOOKUP(D1616,public_school_report!$D$1:$CI$3651,84,FALSE)</f>
        <v>#N/A</v>
      </c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>
        <v>0</v>
      </c>
      <c r="S1616" s="5"/>
      <c r="T1616" s="5">
        <v>0</v>
      </c>
      <c r="U1616" s="5">
        <v>1</v>
      </c>
      <c r="V1616" s="5">
        <v>0</v>
      </c>
      <c r="W1616" s="5"/>
      <c r="X1616" s="5" t="s">
        <v>73</v>
      </c>
      <c r="Y1616" s="5" t="s">
        <v>66</v>
      </c>
      <c r="Z1616" s="5" t="s">
        <v>66</v>
      </c>
      <c r="AA1616" s="5" t="s">
        <v>73</v>
      </c>
      <c r="AB1616" s="5" t="s">
        <v>66</v>
      </c>
      <c r="AC1616" s="5" t="s">
        <v>66</v>
      </c>
      <c r="AD1616" s="5" t="s">
        <v>66</v>
      </c>
      <c r="AE1616" s="5" t="s">
        <v>66</v>
      </c>
      <c r="AF1616" s="5" t="s">
        <v>66</v>
      </c>
      <c r="AG1616" s="5" t="s">
        <v>66</v>
      </c>
      <c r="AH1616" s="5" t="s">
        <v>66</v>
      </c>
      <c r="AI1616" s="5" t="s">
        <v>66</v>
      </c>
      <c r="AJ1616" s="5" t="s">
        <v>66</v>
      </c>
      <c r="AK1616" s="5" t="s">
        <v>66</v>
      </c>
      <c r="AL1616" s="5" t="s">
        <v>66</v>
      </c>
      <c r="AM1616" s="5" t="s">
        <v>66</v>
      </c>
      <c r="AN1616" s="5" t="s">
        <v>66</v>
      </c>
      <c r="AO1616" s="5" t="s">
        <v>66</v>
      </c>
      <c r="AP1616" s="5" t="s">
        <v>66</v>
      </c>
      <c r="AQ1616" s="5" t="s">
        <v>66</v>
      </c>
      <c r="AR1616" s="5" t="s">
        <v>66</v>
      </c>
      <c r="AS1616" s="5" t="s">
        <v>65</v>
      </c>
      <c r="AT1616" s="5" t="s">
        <v>66</v>
      </c>
      <c r="AU1616" s="5" t="s">
        <v>67</v>
      </c>
      <c r="AV1616" s="5" t="s">
        <v>67</v>
      </c>
      <c r="AW1616" s="5" t="s">
        <v>64</v>
      </c>
      <c r="AX1616" s="5" t="s">
        <v>86</v>
      </c>
      <c r="AY1616" s="5">
        <v>70</v>
      </c>
      <c r="AZ1616" s="5">
        <v>9.1</v>
      </c>
    </row>
    <row r="1617" spans="1:52">
      <c r="A1617" s="5">
        <v>29</v>
      </c>
      <c r="B1617" s="5" t="s">
        <v>1477</v>
      </c>
      <c r="C1617" s="6">
        <v>4441</v>
      </c>
      <c r="D1617" s="5" t="s">
        <v>1663</v>
      </c>
      <c r="E1617" s="5" t="str">
        <f>VLOOKUP(B1617,Region!$A$1:$B$76,2,FALSE)</f>
        <v>Region_4</v>
      </c>
      <c r="F1617" s="5" t="str">
        <f>VLOOKUP(D1617,'Used to Match Zip By Sch Name'!$A$2:$E$4714,5,FALSE)</f>
        <v>33634-4913</v>
      </c>
      <c r="G1617" s="5">
        <f>VLOOKUP(D1617,public_school_report!$D$1:$CI$3651,84,FALSE)</f>
        <v>417</v>
      </c>
      <c r="H1617" s="5" t="s">
        <v>6</v>
      </c>
      <c r="I1617" s="5">
        <v>57</v>
      </c>
      <c r="J1617" s="5">
        <v>62</v>
      </c>
      <c r="K1617" s="5">
        <v>52</v>
      </c>
      <c r="L1617" s="5">
        <v>55</v>
      </c>
      <c r="M1617" s="5">
        <v>65</v>
      </c>
      <c r="N1617" s="5">
        <v>46</v>
      </c>
      <c r="O1617" s="5">
        <v>57</v>
      </c>
      <c r="P1617" s="5"/>
      <c r="Q1617" s="5"/>
      <c r="R1617" s="5"/>
      <c r="S1617" s="5"/>
      <c r="T1617" s="5">
        <v>394</v>
      </c>
      <c r="U1617" s="5">
        <v>7</v>
      </c>
      <c r="V1617" s="5">
        <v>56</v>
      </c>
      <c r="W1617" s="5">
        <v>100</v>
      </c>
      <c r="X1617" s="5" t="s">
        <v>62</v>
      </c>
      <c r="Y1617" s="5" t="s">
        <v>63</v>
      </c>
      <c r="Z1617" s="5" t="s">
        <v>62</v>
      </c>
      <c r="AA1617" s="5" t="s">
        <v>72</v>
      </c>
      <c r="AB1617" s="5" t="s">
        <v>72</v>
      </c>
      <c r="AC1617" s="5" t="s">
        <v>63</v>
      </c>
      <c r="AD1617" s="5" t="s">
        <v>63</v>
      </c>
      <c r="AE1617" s="5" t="s">
        <v>62</v>
      </c>
      <c r="AF1617" s="5" t="s">
        <v>64</v>
      </c>
      <c r="AG1617" s="5" t="s">
        <v>64</v>
      </c>
      <c r="AH1617" s="5" t="s">
        <v>64</v>
      </c>
      <c r="AI1617" s="5" t="s">
        <v>64</v>
      </c>
      <c r="AJ1617" s="5" t="s">
        <v>64</v>
      </c>
      <c r="AK1617" s="5" t="s">
        <v>63</v>
      </c>
      <c r="AL1617" s="5" t="s">
        <v>62</v>
      </c>
      <c r="AM1617" s="5" t="s">
        <v>62</v>
      </c>
      <c r="AN1617" s="5" t="s">
        <v>64</v>
      </c>
      <c r="AO1617" s="5" t="s">
        <v>62</v>
      </c>
      <c r="AP1617" s="5" t="s">
        <v>63</v>
      </c>
      <c r="AQ1617" s="5" t="s">
        <v>63</v>
      </c>
      <c r="AR1617" s="5" t="s">
        <v>63</v>
      </c>
      <c r="AS1617" s="5" t="s">
        <v>65</v>
      </c>
      <c r="AT1617" s="5" t="s">
        <v>66</v>
      </c>
      <c r="AU1617" s="5" t="s">
        <v>67</v>
      </c>
      <c r="AV1617" s="5" t="s">
        <v>68</v>
      </c>
      <c r="AW1617" s="5" t="s">
        <v>65</v>
      </c>
      <c r="AX1617" s="5" t="s">
        <v>69</v>
      </c>
      <c r="AY1617" s="5">
        <v>93.2</v>
      </c>
      <c r="AZ1617" s="5">
        <v>93.7</v>
      </c>
    </row>
    <row r="1618" spans="1:52">
      <c r="A1618" s="5">
        <v>29</v>
      </c>
      <c r="B1618" s="5" t="s">
        <v>1477</v>
      </c>
      <c r="C1618" s="6">
        <v>4442</v>
      </c>
      <c r="D1618" s="5" t="s">
        <v>1664</v>
      </c>
      <c r="E1618" s="5" t="str">
        <f>VLOOKUP(B1618,Region!$A$1:$B$76,2,FALSE)</f>
        <v>Region_4</v>
      </c>
      <c r="F1618" s="5" t="str">
        <f>VLOOKUP(D1618,'Used to Match Zip By Sch Name'!$A$2:$E$4714,5,FALSE)</f>
        <v>33634-4913</v>
      </c>
      <c r="G1618" s="5">
        <f>VLOOKUP(D1618,public_school_report!$D$1:$CI$3651,84,FALSE)</f>
        <v>815</v>
      </c>
      <c r="H1618" s="5" t="s">
        <v>2</v>
      </c>
      <c r="I1618" s="5">
        <v>50</v>
      </c>
      <c r="J1618" s="5">
        <v>58</v>
      </c>
      <c r="K1618" s="5">
        <v>54</v>
      </c>
      <c r="L1618" s="5">
        <v>59</v>
      </c>
      <c r="M1618" s="5">
        <v>68</v>
      </c>
      <c r="N1618" s="5">
        <v>57</v>
      </c>
      <c r="O1618" s="5">
        <v>44</v>
      </c>
      <c r="P1618" s="5">
        <v>69</v>
      </c>
      <c r="Q1618" s="5">
        <v>71</v>
      </c>
      <c r="R1618" s="5"/>
      <c r="S1618" s="5"/>
      <c r="T1618" s="5">
        <v>530</v>
      </c>
      <c r="U1618" s="5">
        <v>9</v>
      </c>
      <c r="V1618" s="5">
        <v>59</v>
      </c>
      <c r="W1618" s="5">
        <v>99</v>
      </c>
      <c r="X1618" s="5" t="s">
        <v>62</v>
      </c>
      <c r="Y1618" s="5" t="s">
        <v>63</v>
      </c>
      <c r="Z1618" s="5" t="s">
        <v>62</v>
      </c>
      <c r="AA1618" s="5" t="s">
        <v>63</v>
      </c>
      <c r="AB1618" s="5" t="s">
        <v>63</v>
      </c>
      <c r="AC1618" s="5" t="s">
        <v>63</v>
      </c>
      <c r="AD1618" s="5" t="s">
        <v>63</v>
      </c>
      <c r="AE1618" s="5" t="s">
        <v>63</v>
      </c>
      <c r="AF1618" s="5" t="s">
        <v>62</v>
      </c>
      <c r="AG1618" s="5" t="s">
        <v>62</v>
      </c>
      <c r="AH1618" s="5" t="s">
        <v>63</v>
      </c>
      <c r="AI1618" s="5" t="s">
        <v>63</v>
      </c>
      <c r="AJ1618" s="5" t="s">
        <v>63</v>
      </c>
      <c r="AK1618" s="5" t="s">
        <v>64</v>
      </c>
      <c r="AL1618" s="5" t="s">
        <v>62</v>
      </c>
      <c r="AM1618" s="5" t="s">
        <v>63</v>
      </c>
      <c r="AN1618" s="5" t="s">
        <v>62</v>
      </c>
      <c r="AO1618" s="5" t="s">
        <v>63</v>
      </c>
      <c r="AP1618" s="5" t="s">
        <v>63</v>
      </c>
      <c r="AQ1618" s="5" t="s">
        <v>63</v>
      </c>
      <c r="AR1618" s="5" t="s">
        <v>63</v>
      </c>
      <c r="AS1618" s="5" t="s">
        <v>65</v>
      </c>
      <c r="AT1618" s="5" t="s">
        <v>66</v>
      </c>
      <c r="AU1618" s="5" t="s">
        <v>67</v>
      </c>
      <c r="AV1618" s="5" t="s">
        <v>68</v>
      </c>
      <c r="AW1618" s="5" t="s">
        <v>65</v>
      </c>
      <c r="AX1618" s="5" t="s">
        <v>78</v>
      </c>
      <c r="AY1618" s="5">
        <v>88.6</v>
      </c>
      <c r="AZ1618" s="5">
        <v>90.5</v>
      </c>
    </row>
    <row r="1619" spans="1:52">
      <c r="A1619" s="5">
        <v>29</v>
      </c>
      <c r="B1619" s="5" t="s">
        <v>1477</v>
      </c>
      <c r="C1619" s="6">
        <v>4481</v>
      </c>
      <c r="D1619" s="5" t="s">
        <v>1665</v>
      </c>
      <c r="E1619" s="5" t="str">
        <f>VLOOKUP(B1619,Region!$A$1:$B$76,2,FALSE)</f>
        <v>Region_4</v>
      </c>
      <c r="F1619" s="5" t="str">
        <f>VLOOKUP(D1619,'Used to Match Zip By Sch Name'!$A$2:$E$4714,5,FALSE)</f>
        <v>33566-0437</v>
      </c>
      <c r="G1619" s="5">
        <f>VLOOKUP(D1619,public_school_report!$D$1:$CI$3651,84,FALSE)</f>
        <v>541</v>
      </c>
      <c r="H1619" s="5" t="s">
        <v>6</v>
      </c>
      <c r="I1619" s="5">
        <v>42</v>
      </c>
      <c r="J1619" s="5">
        <v>48</v>
      </c>
      <c r="K1619" s="5">
        <v>42</v>
      </c>
      <c r="L1619" s="5">
        <v>55</v>
      </c>
      <c r="M1619" s="5">
        <v>63</v>
      </c>
      <c r="N1619" s="5">
        <v>54</v>
      </c>
      <c r="O1619" s="5">
        <v>41</v>
      </c>
      <c r="P1619" s="5"/>
      <c r="Q1619" s="5"/>
      <c r="R1619" s="5"/>
      <c r="S1619" s="5"/>
      <c r="T1619" s="5">
        <v>345</v>
      </c>
      <c r="U1619" s="5">
        <v>7</v>
      </c>
      <c r="V1619" s="5">
        <v>49</v>
      </c>
      <c r="W1619" s="5">
        <v>100</v>
      </c>
      <c r="X1619" s="5" t="s">
        <v>63</v>
      </c>
      <c r="Y1619" s="5" t="s">
        <v>63</v>
      </c>
      <c r="Z1619" s="5" t="s">
        <v>62</v>
      </c>
      <c r="AA1619" s="5" t="s">
        <v>63</v>
      </c>
      <c r="AB1619" s="5" t="s">
        <v>63</v>
      </c>
      <c r="AC1619" s="5" t="s">
        <v>63</v>
      </c>
      <c r="AD1619" s="5" t="s">
        <v>63</v>
      </c>
      <c r="AE1619" s="5" t="s">
        <v>63</v>
      </c>
      <c r="AF1619" s="5" t="s">
        <v>63</v>
      </c>
      <c r="AG1619" s="5" t="s">
        <v>63</v>
      </c>
      <c r="AH1619" s="5" t="s">
        <v>64</v>
      </c>
      <c r="AI1619" s="5" t="s">
        <v>63</v>
      </c>
      <c r="AJ1619" s="5" t="s">
        <v>63</v>
      </c>
      <c r="AK1619" s="5" t="s">
        <v>64</v>
      </c>
      <c r="AL1619" s="5" t="s">
        <v>63</v>
      </c>
      <c r="AM1619" s="5" t="s">
        <v>62</v>
      </c>
      <c r="AN1619" s="5" t="s">
        <v>63</v>
      </c>
      <c r="AO1619" s="5" t="s">
        <v>62</v>
      </c>
      <c r="AP1619" s="5" t="s">
        <v>62</v>
      </c>
      <c r="AQ1619" s="5" t="s">
        <v>64</v>
      </c>
      <c r="AR1619" s="5" t="s">
        <v>72</v>
      </c>
      <c r="AS1619" s="5" t="s">
        <v>65</v>
      </c>
      <c r="AT1619" s="5" t="s">
        <v>66</v>
      </c>
      <c r="AU1619" s="5" t="s">
        <v>67</v>
      </c>
      <c r="AV1619" s="5" t="s">
        <v>68</v>
      </c>
      <c r="AW1619" s="5" t="s">
        <v>65</v>
      </c>
      <c r="AX1619" s="5" t="s">
        <v>69</v>
      </c>
      <c r="AY1619" s="5">
        <v>79.5</v>
      </c>
      <c r="AZ1619" s="5">
        <v>88.9</v>
      </c>
    </row>
    <row r="1620" spans="1:52">
      <c r="A1620" s="5">
        <v>29</v>
      </c>
      <c r="B1620" s="5" t="s">
        <v>1477</v>
      </c>
      <c r="C1620" s="6">
        <v>4522</v>
      </c>
      <c r="D1620" s="5" t="s">
        <v>1666</v>
      </c>
      <c r="E1620" s="5" t="str">
        <f>VLOOKUP(B1620,Region!$A$1:$B$76,2,FALSE)</f>
        <v>Region_4</v>
      </c>
      <c r="F1620" s="5" t="str">
        <f>VLOOKUP(D1620,'Used to Match Zip By Sch Name'!$A$2:$E$4714,5,FALSE)</f>
        <v>33567-8648</v>
      </c>
      <c r="G1620" s="5">
        <f>VLOOKUP(D1620,public_school_report!$D$1:$CI$3651,84,FALSE)</f>
        <v>965</v>
      </c>
      <c r="H1620" s="5" t="s">
        <v>2</v>
      </c>
      <c r="I1620" s="5">
        <v>34</v>
      </c>
      <c r="J1620" s="5">
        <v>42</v>
      </c>
      <c r="K1620" s="5">
        <v>38</v>
      </c>
      <c r="L1620" s="5">
        <v>45</v>
      </c>
      <c r="M1620" s="5">
        <v>44</v>
      </c>
      <c r="N1620" s="5">
        <v>37</v>
      </c>
      <c r="O1620" s="5">
        <v>29</v>
      </c>
      <c r="P1620" s="5">
        <v>59</v>
      </c>
      <c r="Q1620" s="5">
        <v>71</v>
      </c>
      <c r="R1620" s="5"/>
      <c r="S1620" s="5"/>
      <c r="T1620" s="5">
        <v>399</v>
      </c>
      <c r="U1620" s="5">
        <v>9</v>
      </c>
      <c r="V1620" s="5">
        <v>44</v>
      </c>
      <c r="W1620" s="5">
        <v>99</v>
      </c>
      <c r="X1620" s="5" t="s">
        <v>63</v>
      </c>
      <c r="Y1620" s="5" t="s">
        <v>63</v>
      </c>
      <c r="Z1620" s="5" t="s">
        <v>63</v>
      </c>
      <c r="AA1620" s="5" t="s">
        <v>72</v>
      </c>
      <c r="AB1620" s="5" t="s">
        <v>63</v>
      </c>
      <c r="AC1620" s="5" t="s">
        <v>63</v>
      </c>
      <c r="AD1620" s="5" t="s">
        <v>63</v>
      </c>
      <c r="AE1620" s="5" t="s">
        <v>63</v>
      </c>
      <c r="AF1620" s="5" t="s">
        <v>62</v>
      </c>
      <c r="AG1620" s="5" t="s">
        <v>62</v>
      </c>
      <c r="AH1620" s="5" t="s">
        <v>64</v>
      </c>
      <c r="AI1620" s="5" t="s">
        <v>62</v>
      </c>
      <c r="AJ1620" s="5" t="s">
        <v>64</v>
      </c>
      <c r="AK1620" s="5" t="s">
        <v>64</v>
      </c>
      <c r="AL1620" s="5" t="s">
        <v>62</v>
      </c>
      <c r="AM1620" s="5" t="s">
        <v>62</v>
      </c>
      <c r="AN1620" s="5" t="s">
        <v>62</v>
      </c>
      <c r="AO1620" s="5" t="s">
        <v>62</v>
      </c>
      <c r="AP1620" s="5" t="s">
        <v>63</v>
      </c>
      <c r="AQ1620" s="5" t="s">
        <v>63</v>
      </c>
      <c r="AR1620" s="5" t="s">
        <v>63</v>
      </c>
      <c r="AS1620" s="5" t="s">
        <v>65</v>
      </c>
      <c r="AT1620" s="5" t="s">
        <v>66</v>
      </c>
      <c r="AU1620" s="5" t="s">
        <v>67</v>
      </c>
      <c r="AV1620" s="5" t="s">
        <v>68</v>
      </c>
      <c r="AW1620" s="5" t="s">
        <v>65</v>
      </c>
      <c r="AX1620" s="5" t="s">
        <v>78</v>
      </c>
      <c r="AY1620" s="5">
        <v>69.7</v>
      </c>
      <c r="AZ1620" s="5">
        <v>85.2</v>
      </c>
    </row>
    <row r="1621" spans="1:52">
      <c r="A1621" s="5">
        <v>29</v>
      </c>
      <c r="B1621" s="5" t="s">
        <v>1477</v>
      </c>
      <c r="C1621" s="6">
        <v>4561</v>
      </c>
      <c r="D1621" s="5" t="s">
        <v>976</v>
      </c>
      <c r="E1621" s="5" t="str">
        <f>VLOOKUP(B1621,Region!$A$1:$B$76,2,FALSE)</f>
        <v>Region_4</v>
      </c>
      <c r="F1621" s="5" t="str">
        <f>VLOOKUP(D1621,'Used to Match Zip By Sch Name'!$A$2:$E$4714,5,FALSE)</f>
        <v>33614-1818</v>
      </c>
      <c r="G1621" s="5">
        <f>VLOOKUP(D1621,public_school_report!$D$1:$CI$3651,84,FALSE)</f>
        <v>488</v>
      </c>
      <c r="H1621" s="5" t="s">
        <v>6</v>
      </c>
      <c r="I1621" s="5">
        <v>38</v>
      </c>
      <c r="J1621" s="5">
        <v>46</v>
      </c>
      <c r="K1621" s="5">
        <v>35</v>
      </c>
      <c r="L1621" s="5">
        <v>37</v>
      </c>
      <c r="M1621" s="5">
        <v>52</v>
      </c>
      <c r="N1621" s="5">
        <v>37</v>
      </c>
      <c r="O1621" s="5">
        <v>39</v>
      </c>
      <c r="P1621" s="5"/>
      <c r="Q1621" s="5"/>
      <c r="R1621" s="5"/>
      <c r="S1621" s="5"/>
      <c r="T1621" s="5">
        <v>284</v>
      </c>
      <c r="U1621" s="5">
        <v>7</v>
      </c>
      <c r="V1621" s="5">
        <v>41</v>
      </c>
      <c r="W1621" s="5">
        <v>100</v>
      </c>
      <c r="X1621" s="5" t="s">
        <v>63</v>
      </c>
      <c r="Y1621" s="5" t="s">
        <v>63</v>
      </c>
      <c r="Z1621" s="5" t="s">
        <v>63</v>
      </c>
      <c r="AA1621" s="5" t="s">
        <v>72</v>
      </c>
      <c r="AB1621" s="5" t="s">
        <v>63</v>
      </c>
      <c r="AC1621" s="5" t="s">
        <v>63</v>
      </c>
      <c r="AD1621" s="5" t="s">
        <v>63</v>
      </c>
      <c r="AE1621" s="5" t="s">
        <v>62</v>
      </c>
      <c r="AF1621" s="5" t="s">
        <v>62</v>
      </c>
      <c r="AG1621" s="5" t="s">
        <v>62</v>
      </c>
      <c r="AH1621" s="5" t="s">
        <v>62</v>
      </c>
      <c r="AI1621" s="5" t="s">
        <v>63</v>
      </c>
      <c r="AJ1621" s="5" t="s">
        <v>64</v>
      </c>
      <c r="AK1621" s="5" t="s">
        <v>62</v>
      </c>
      <c r="AL1621" s="5" t="s">
        <v>64</v>
      </c>
      <c r="AM1621" s="5" t="s">
        <v>62</v>
      </c>
      <c r="AN1621" s="5" t="s">
        <v>63</v>
      </c>
      <c r="AO1621" s="5" t="s">
        <v>63</v>
      </c>
      <c r="AP1621" s="5" t="s">
        <v>63</v>
      </c>
      <c r="AQ1621" s="5" t="s">
        <v>64</v>
      </c>
      <c r="AR1621" s="5" t="s">
        <v>72</v>
      </c>
      <c r="AS1621" s="5" t="s">
        <v>65</v>
      </c>
      <c r="AT1621" s="5" t="s">
        <v>66</v>
      </c>
      <c r="AU1621" s="5" t="s">
        <v>67</v>
      </c>
      <c r="AV1621" s="5" t="s">
        <v>68</v>
      </c>
      <c r="AW1621" s="5" t="s">
        <v>65</v>
      </c>
      <c r="AX1621" s="5" t="s">
        <v>69</v>
      </c>
      <c r="AY1621" s="5">
        <v>91.6</v>
      </c>
      <c r="AZ1621" s="5">
        <v>91</v>
      </c>
    </row>
    <row r="1622" spans="1:52">
      <c r="A1622" s="5">
        <v>29</v>
      </c>
      <c r="B1622" s="5" t="s">
        <v>1477</v>
      </c>
      <c r="C1622" s="6">
        <v>4581</v>
      </c>
      <c r="D1622" s="5" t="s">
        <v>1667</v>
      </c>
      <c r="E1622" s="5" t="str">
        <f>VLOOKUP(B1622,Region!$A$1:$B$76,2,FALSE)</f>
        <v>Region_4</v>
      </c>
      <c r="F1622" s="5" t="str">
        <f>VLOOKUP(D1622,'Used to Match Zip By Sch Name'!$A$2:$E$4714,5,FALSE)</f>
        <v>33594-4213</v>
      </c>
      <c r="G1622" s="5">
        <f>VLOOKUP(D1622,public_school_report!$D$1:$CI$3651,84,FALSE)</f>
        <v>829</v>
      </c>
      <c r="H1622" s="5" t="s">
        <v>2</v>
      </c>
      <c r="I1622" s="5">
        <v>67</v>
      </c>
      <c r="J1622" s="5">
        <v>68</v>
      </c>
      <c r="K1622" s="5">
        <v>61</v>
      </c>
      <c r="L1622" s="5">
        <v>66</v>
      </c>
      <c r="M1622" s="5">
        <v>59</v>
      </c>
      <c r="N1622" s="5">
        <v>38</v>
      </c>
      <c r="O1622" s="5">
        <v>72</v>
      </c>
      <c r="P1622" s="5"/>
      <c r="Q1622" s="5"/>
      <c r="R1622" s="5"/>
      <c r="S1622" s="5"/>
      <c r="T1622" s="5">
        <v>431</v>
      </c>
      <c r="U1622" s="5">
        <v>7</v>
      </c>
      <c r="V1622" s="5">
        <v>62</v>
      </c>
      <c r="W1622" s="5">
        <v>100</v>
      </c>
      <c r="X1622" s="5" t="s">
        <v>64</v>
      </c>
      <c r="Y1622" s="5" t="s">
        <v>64</v>
      </c>
      <c r="Z1622" s="5" t="s">
        <v>62</v>
      </c>
      <c r="AA1622" s="5" t="s">
        <v>62</v>
      </c>
      <c r="AB1622" s="5" t="s">
        <v>62</v>
      </c>
      <c r="AC1622" s="5" t="s">
        <v>64</v>
      </c>
      <c r="AD1622" s="5" t="s">
        <v>62</v>
      </c>
      <c r="AE1622" s="5" t="s">
        <v>62</v>
      </c>
      <c r="AF1622" s="5" t="s">
        <v>64</v>
      </c>
      <c r="AG1622" s="5" t="s">
        <v>64</v>
      </c>
      <c r="AH1622" s="5" t="s">
        <v>64</v>
      </c>
      <c r="AI1622" s="5" t="s">
        <v>64</v>
      </c>
      <c r="AJ1622" s="5" t="s">
        <v>64</v>
      </c>
      <c r="AK1622" s="5" t="s">
        <v>63</v>
      </c>
      <c r="AL1622" s="5" t="s">
        <v>62</v>
      </c>
      <c r="AM1622" s="5" t="s">
        <v>62</v>
      </c>
      <c r="AN1622" s="5" t="s">
        <v>62</v>
      </c>
      <c r="AO1622" s="5" t="s">
        <v>62</v>
      </c>
      <c r="AP1622" s="5" t="s">
        <v>63</v>
      </c>
      <c r="AQ1622" s="5" t="s">
        <v>64</v>
      </c>
      <c r="AR1622" s="5" t="s">
        <v>63</v>
      </c>
      <c r="AS1622" s="5" t="s">
        <v>65</v>
      </c>
      <c r="AT1622" s="5" t="s">
        <v>66</v>
      </c>
      <c r="AU1622" s="5" t="s">
        <v>67</v>
      </c>
      <c r="AV1622" s="5" t="s">
        <v>67</v>
      </c>
      <c r="AW1622" s="5" t="s">
        <v>65</v>
      </c>
      <c r="AX1622" s="5" t="s">
        <v>69</v>
      </c>
      <c r="AY1622" s="5">
        <v>49.1</v>
      </c>
      <c r="AZ1622" s="5">
        <v>59.9</v>
      </c>
    </row>
    <row r="1623" spans="1:52">
      <c r="A1623" s="5">
        <v>29</v>
      </c>
      <c r="B1623" s="5" t="s">
        <v>1477</v>
      </c>
      <c r="C1623" s="6">
        <v>4591</v>
      </c>
      <c r="D1623" s="5" t="s">
        <v>1668</v>
      </c>
      <c r="E1623" s="5" t="str">
        <f>VLOOKUP(B1623,Region!$A$1:$B$76,2,FALSE)</f>
        <v>Region_4</v>
      </c>
      <c r="F1623" s="5" t="str">
        <f>VLOOKUP(D1623,'Used to Match Zip By Sch Name'!$A$2:$E$4714,5,FALSE)</f>
        <v>33566-0263</v>
      </c>
      <c r="G1623" s="5">
        <f>VLOOKUP(D1623,public_school_report!$D$1:$CI$3651,84,FALSE)</f>
        <v>886</v>
      </c>
      <c r="H1623" s="5" t="s">
        <v>2</v>
      </c>
      <c r="I1623" s="5">
        <v>66</v>
      </c>
      <c r="J1623" s="5">
        <v>65</v>
      </c>
      <c r="K1623" s="5">
        <v>63</v>
      </c>
      <c r="L1623" s="5">
        <v>60</v>
      </c>
      <c r="M1623" s="5">
        <v>57</v>
      </c>
      <c r="N1623" s="5">
        <v>42</v>
      </c>
      <c r="O1623" s="5">
        <v>65</v>
      </c>
      <c r="P1623" s="5"/>
      <c r="Q1623" s="5"/>
      <c r="R1623" s="5"/>
      <c r="S1623" s="5"/>
      <c r="T1623" s="5">
        <v>418</v>
      </c>
      <c r="U1623" s="5">
        <v>7</v>
      </c>
      <c r="V1623" s="5">
        <v>60</v>
      </c>
      <c r="W1623" s="5">
        <v>100</v>
      </c>
      <c r="X1623" s="5" t="s">
        <v>62</v>
      </c>
      <c r="Y1623" s="5" t="s">
        <v>62</v>
      </c>
      <c r="Z1623" s="5" t="s">
        <v>63</v>
      </c>
      <c r="AA1623" s="5" t="s">
        <v>63</v>
      </c>
      <c r="AB1623" s="5" t="s">
        <v>62</v>
      </c>
      <c r="AC1623" s="5" t="s">
        <v>64</v>
      </c>
      <c r="AD1623" s="5" t="s">
        <v>62</v>
      </c>
      <c r="AE1623" s="5" t="s">
        <v>64</v>
      </c>
      <c r="AF1623" s="5" t="s">
        <v>64</v>
      </c>
      <c r="AG1623" s="5" t="s">
        <v>64</v>
      </c>
      <c r="AH1623" s="5" t="s">
        <v>64</v>
      </c>
      <c r="AI1623" s="5" t="s">
        <v>64</v>
      </c>
      <c r="AJ1623" s="5" t="s">
        <v>64</v>
      </c>
      <c r="AK1623" s="5" t="s">
        <v>64</v>
      </c>
      <c r="AL1623" s="5" t="s">
        <v>64</v>
      </c>
      <c r="AM1623" s="5" t="s">
        <v>64</v>
      </c>
      <c r="AN1623" s="5" t="s">
        <v>64</v>
      </c>
      <c r="AO1623" s="5" t="s">
        <v>64</v>
      </c>
      <c r="AP1623" s="5" t="s">
        <v>63</v>
      </c>
      <c r="AQ1623" s="5" t="s">
        <v>64</v>
      </c>
      <c r="AR1623" s="5" t="s">
        <v>64</v>
      </c>
      <c r="AS1623" s="5" t="s">
        <v>65</v>
      </c>
      <c r="AT1623" s="5" t="s">
        <v>66</v>
      </c>
      <c r="AU1623" s="5" t="s">
        <v>67</v>
      </c>
      <c r="AV1623" s="5" t="s">
        <v>67</v>
      </c>
      <c r="AW1623" s="5" t="s">
        <v>65</v>
      </c>
      <c r="AX1623" s="5" t="s">
        <v>69</v>
      </c>
      <c r="AY1623" s="5">
        <v>45.2</v>
      </c>
      <c r="AZ1623" s="5">
        <v>54.9</v>
      </c>
    </row>
    <row r="1624" spans="1:52">
      <c r="A1624" s="5">
        <v>29</v>
      </c>
      <c r="B1624" s="5" t="s">
        <v>1477</v>
      </c>
      <c r="C1624" s="6">
        <v>4601</v>
      </c>
      <c r="D1624" s="5" t="s">
        <v>1669</v>
      </c>
      <c r="E1624" s="5" t="str">
        <f>VLOOKUP(B1624,Region!$A$1:$B$76,2,FALSE)</f>
        <v>Region_4</v>
      </c>
      <c r="F1624" s="5" t="str">
        <f>VLOOKUP(D1624,'Used to Match Zip By Sch Name'!$A$2:$E$4714,5,FALSE)</f>
        <v>33605-4801</v>
      </c>
      <c r="G1624" s="5">
        <f>VLOOKUP(D1624,public_school_report!$D$1:$CI$3651,84,FALSE)</f>
        <v>544</v>
      </c>
      <c r="H1624" s="5" t="s">
        <v>6</v>
      </c>
      <c r="I1624" s="5">
        <v>24</v>
      </c>
      <c r="J1624" s="5">
        <v>35</v>
      </c>
      <c r="K1624" s="5">
        <v>44</v>
      </c>
      <c r="L1624" s="5">
        <v>35</v>
      </c>
      <c r="M1624" s="5">
        <v>54</v>
      </c>
      <c r="N1624" s="5">
        <v>62</v>
      </c>
      <c r="O1624" s="5">
        <v>35</v>
      </c>
      <c r="P1624" s="5"/>
      <c r="Q1624" s="5"/>
      <c r="R1624" s="5"/>
      <c r="S1624" s="5"/>
      <c r="T1624" s="5">
        <v>289</v>
      </c>
      <c r="U1624" s="5">
        <v>7</v>
      </c>
      <c r="V1624" s="5">
        <v>41</v>
      </c>
      <c r="W1624" s="5">
        <v>100</v>
      </c>
      <c r="X1624" s="5" t="s">
        <v>63</v>
      </c>
      <c r="Y1624" s="5" t="s">
        <v>63</v>
      </c>
      <c r="Z1624" s="5" t="s">
        <v>73</v>
      </c>
      <c r="AA1624" s="5" t="s">
        <v>73</v>
      </c>
      <c r="AB1624" s="5" t="s">
        <v>73</v>
      </c>
      <c r="AC1624" s="5" t="s">
        <v>72</v>
      </c>
      <c r="AD1624" s="5" t="s">
        <v>73</v>
      </c>
      <c r="AE1624" s="5" t="s">
        <v>72</v>
      </c>
      <c r="AF1624" s="5" t="s">
        <v>63</v>
      </c>
      <c r="AG1624" s="5" t="s">
        <v>73</v>
      </c>
      <c r="AH1624" s="5" t="s">
        <v>72</v>
      </c>
      <c r="AI1624" s="5" t="s">
        <v>72</v>
      </c>
      <c r="AJ1624" s="5" t="s">
        <v>63</v>
      </c>
      <c r="AK1624" s="5" t="s">
        <v>72</v>
      </c>
      <c r="AL1624" s="5" t="s">
        <v>72</v>
      </c>
      <c r="AM1624" s="5" t="s">
        <v>66</v>
      </c>
      <c r="AN1624" s="5" t="s">
        <v>64</v>
      </c>
      <c r="AO1624" s="5" t="s">
        <v>64</v>
      </c>
      <c r="AP1624" s="5" t="s">
        <v>63</v>
      </c>
      <c r="AQ1624" s="5" t="s">
        <v>64</v>
      </c>
      <c r="AR1624" s="5" t="s">
        <v>63</v>
      </c>
      <c r="AS1624" s="5" t="s">
        <v>65</v>
      </c>
      <c r="AT1624" s="5" t="s">
        <v>66</v>
      </c>
      <c r="AU1624" s="5" t="s">
        <v>67</v>
      </c>
      <c r="AV1624" s="5" t="s">
        <v>68</v>
      </c>
      <c r="AW1624" s="5" t="s">
        <v>65</v>
      </c>
      <c r="AX1624" s="5" t="s">
        <v>69</v>
      </c>
      <c r="AY1624" s="5">
        <v>97</v>
      </c>
      <c r="AZ1624" s="5">
        <v>99.1</v>
      </c>
    </row>
    <row r="1625" spans="1:52">
      <c r="A1625" s="5">
        <v>29</v>
      </c>
      <c r="B1625" s="5" t="s">
        <v>1477</v>
      </c>
      <c r="C1625" s="6">
        <v>4611</v>
      </c>
      <c r="D1625" s="5" t="s">
        <v>1670</v>
      </c>
      <c r="E1625" s="5" t="str">
        <f>VLOOKUP(B1625,Region!$A$1:$B$76,2,FALSE)</f>
        <v>Region_4</v>
      </c>
      <c r="F1625" s="5" t="str">
        <f>VLOOKUP(D1625,'Used to Match Zip By Sch Name'!$A$2:$E$4714,5,FALSE)</f>
        <v>33556-2437</v>
      </c>
      <c r="G1625" s="5">
        <f>VLOOKUP(D1625,public_school_report!$D$1:$CI$3651,84,FALSE)</f>
        <v>1012</v>
      </c>
      <c r="H1625" s="5" t="s">
        <v>2</v>
      </c>
      <c r="I1625" s="5">
        <v>81</v>
      </c>
      <c r="J1625" s="5">
        <v>65</v>
      </c>
      <c r="K1625" s="5">
        <v>60</v>
      </c>
      <c r="L1625" s="5">
        <v>86</v>
      </c>
      <c r="M1625" s="5">
        <v>72</v>
      </c>
      <c r="N1625" s="5">
        <v>68</v>
      </c>
      <c r="O1625" s="5">
        <v>80</v>
      </c>
      <c r="P1625" s="5">
        <v>87</v>
      </c>
      <c r="Q1625" s="5">
        <v>94</v>
      </c>
      <c r="R1625" s="5"/>
      <c r="S1625" s="5"/>
      <c r="T1625" s="5">
        <v>693</v>
      </c>
      <c r="U1625" s="5">
        <v>9</v>
      </c>
      <c r="V1625" s="5">
        <v>77</v>
      </c>
      <c r="W1625" s="5">
        <v>100</v>
      </c>
      <c r="X1625" s="5" t="s">
        <v>64</v>
      </c>
      <c r="Y1625" s="5" t="s">
        <v>64</v>
      </c>
      <c r="Z1625" s="5" t="s">
        <v>64</v>
      </c>
      <c r="AA1625" s="5" t="s">
        <v>64</v>
      </c>
      <c r="AB1625" s="5" t="s">
        <v>64</v>
      </c>
      <c r="AC1625" s="5" t="s">
        <v>64</v>
      </c>
      <c r="AD1625" s="5" t="s">
        <v>64</v>
      </c>
      <c r="AE1625" s="5" t="s">
        <v>64</v>
      </c>
      <c r="AF1625" s="5" t="s">
        <v>66</v>
      </c>
      <c r="AG1625" s="5" t="s">
        <v>66</v>
      </c>
      <c r="AH1625" s="5" t="s">
        <v>66</v>
      </c>
      <c r="AI1625" s="5" t="s">
        <v>66</v>
      </c>
      <c r="AJ1625" s="5" t="s">
        <v>66</v>
      </c>
      <c r="AK1625" s="5" t="s">
        <v>66</v>
      </c>
      <c r="AL1625" s="5" t="s">
        <v>66</v>
      </c>
      <c r="AM1625" s="5" t="s">
        <v>66</v>
      </c>
      <c r="AN1625" s="5" t="s">
        <v>66</v>
      </c>
      <c r="AO1625" s="5" t="s">
        <v>66</v>
      </c>
      <c r="AP1625" s="5" t="s">
        <v>66</v>
      </c>
      <c r="AQ1625" s="5" t="s">
        <v>66</v>
      </c>
      <c r="AR1625" s="5" t="s">
        <v>66</v>
      </c>
      <c r="AS1625" s="5" t="s">
        <v>65</v>
      </c>
      <c r="AT1625" s="5" t="s">
        <v>66</v>
      </c>
      <c r="AU1625" s="5" t="s">
        <v>67</v>
      </c>
      <c r="AV1625" s="5" t="s">
        <v>67</v>
      </c>
      <c r="AW1625" s="5" t="s">
        <v>65</v>
      </c>
      <c r="AX1625" s="5" t="s">
        <v>78</v>
      </c>
      <c r="AY1625" s="5">
        <v>57.3</v>
      </c>
      <c r="AZ1625" s="5">
        <v>33.200000000000003</v>
      </c>
    </row>
    <row r="1626" spans="1:52">
      <c r="A1626" s="5">
        <v>29</v>
      </c>
      <c r="B1626" s="5" t="s">
        <v>1477</v>
      </c>
      <c r="C1626" s="6">
        <v>4651</v>
      </c>
      <c r="D1626" s="5" t="s">
        <v>1671</v>
      </c>
      <c r="E1626" s="5" t="str">
        <f>VLOOKUP(B1626,Region!$A$1:$B$76,2,FALSE)</f>
        <v>Region_4</v>
      </c>
      <c r="F1626" s="5" t="str">
        <f>VLOOKUP(D1626,'Used to Match Zip By Sch Name'!$A$2:$E$4714,5,FALSE)</f>
        <v>33626-1846</v>
      </c>
      <c r="G1626" s="5">
        <f>VLOOKUP(D1626,public_school_report!$D$1:$CI$3651,84,FALSE)</f>
        <v>955</v>
      </c>
      <c r="H1626" s="5" t="s">
        <v>2</v>
      </c>
      <c r="I1626" s="5">
        <v>83</v>
      </c>
      <c r="J1626" s="5">
        <v>68</v>
      </c>
      <c r="K1626" s="5">
        <v>63</v>
      </c>
      <c r="L1626" s="5">
        <v>84</v>
      </c>
      <c r="M1626" s="5">
        <v>75</v>
      </c>
      <c r="N1626" s="5">
        <v>54</v>
      </c>
      <c r="O1626" s="5">
        <v>74</v>
      </c>
      <c r="P1626" s="5"/>
      <c r="Q1626" s="5"/>
      <c r="R1626" s="5"/>
      <c r="S1626" s="5"/>
      <c r="T1626" s="5">
        <v>501</v>
      </c>
      <c r="U1626" s="5">
        <v>7</v>
      </c>
      <c r="V1626" s="5">
        <v>72</v>
      </c>
      <c r="W1626" s="5">
        <v>100</v>
      </c>
      <c r="X1626" s="5" t="s">
        <v>64</v>
      </c>
      <c r="Y1626" s="5" t="s">
        <v>64</v>
      </c>
      <c r="Z1626" s="5" t="s">
        <v>64</v>
      </c>
      <c r="AA1626" s="5" t="s">
        <v>64</v>
      </c>
      <c r="AB1626" s="5" t="s">
        <v>64</v>
      </c>
      <c r="AC1626" s="5" t="s">
        <v>64</v>
      </c>
      <c r="AD1626" s="5" t="s">
        <v>64</v>
      </c>
      <c r="AE1626" s="5" t="s">
        <v>64</v>
      </c>
      <c r="AF1626" s="5" t="s">
        <v>64</v>
      </c>
      <c r="AG1626" s="5" t="s">
        <v>64</v>
      </c>
      <c r="AH1626" s="5" t="s">
        <v>64</v>
      </c>
      <c r="AI1626" s="5" t="s">
        <v>64</v>
      </c>
      <c r="AJ1626" s="5" t="s">
        <v>64</v>
      </c>
      <c r="AK1626" s="5" t="s">
        <v>64</v>
      </c>
      <c r="AL1626" s="5" t="s">
        <v>64</v>
      </c>
      <c r="AM1626" s="5" t="s">
        <v>64</v>
      </c>
      <c r="AN1626" s="5" t="s">
        <v>64</v>
      </c>
      <c r="AO1626" s="5" t="s">
        <v>64</v>
      </c>
      <c r="AP1626" s="5" t="s">
        <v>64</v>
      </c>
      <c r="AQ1626" s="5" t="s">
        <v>64</v>
      </c>
      <c r="AR1626" s="5" t="s">
        <v>62</v>
      </c>
      <c r="AS1626" s="5" t="s">
        <v>65</v>
      </c>
      <c r="AT1626" s="5" t="s">
        <v>66</v>
      </c>
      <c r="AU1626" s="5" t="s">
        <v>67</v>
      </c>
      <c r="AV1626" s="5" t="s">
        <v>67</v>
      </c>
      <c r="AW1626" s="5" t="s">
        <v>65</v>
      </c>
      <c r="AX1626" s="5" t="s">
        <v>69</v>
      </c>
      <c r="AY1626" s="5">
        <v>38.6</v>
      </c>
      <c r="AZ1626" s="5">
        <v>17.5</v>
      </c>
    </row>
    <row r="1627" spans="1:52" s="18" customFormat="1">
      <c r="A1627" s="19">
        <v>29</v>
      </c>
      <c r="B1627" s="19" t="s">
        <v>1477</v>
      </c>
      <c r="C1627" s="20">
        <v>4681</v>
      </c>
      <c r="D1627" s="19" t="s">
        <v>1672</v>
      </c>
      <c r="E1627" s="5" t="str">
        <f>VLOOKUP(B1627,Region!$A$1:$B$76,2,FALSE)</f>
        <v>Region_4</v>
      </c>
      <c r="F1627" s="5" t="e">
        <f>VLOOKUP(D1627,'Used to Match Zip By Sch Name'!$A$2:$E$4714,5,FALSE)</f>
        <v>#N/A</v>
      </c>
      <c r="G1627" s="5">
        <f>VLOOKUP(D1627,public_school_report!$D$1:$CI$3651,84,FALSE)</f>
        <v>355</v>
      </c>
      <c r="H1627" s="5" t="s">
        <v>6</v>
      </c>
      <c r="I1627" s="19">
        <v>59</v>
      </c>
      <c r="J1627" s="19">
        <v>57</v>
      </c>
      <c r="K1627" s="19">
        <v>48</v>
      </c>
      <c r="L1627" s="19">
        <v>53</v>
      </c>
      <c r="M1627" s="19">
        <v>61</v>
      </c>
      <c r="N1627" s="19">
        <v>52</v>
      </c>
      <c r="O1627" s="19">
        <v>46</v>
      </c>
      <c r="P1627" s="19"/>
      <c r="Q1627" s="19"/>
      <c r="R1627" s="19"/>
      <c r="S1627" s="19"/>
      <c r="T1627" s="19">
        <v>376</v>
      </c>
      <c r="U1627" s="19">
        <v>7</v>
      </c>
      <c r="V1627" s="19">
        <v>54</v>
      </c>
      <c r="W1627" s="19">
        <v>100</v>
      </c>
      <c r="X1627" s="19" t="s">
        <v>62</v>
      </c>
      <c r="Y1627" s="19" t="s">
        <v>63</v>
      </c>
      <c r="Z1627" s="19" t="s">
        <v>62</v>
      </c>
      <c r="AA1627" s="19" t="s">
        <v>63</v>
      </c>
      <c r="AB1627" s="19" t="s">
        <v>64</v>
      </c>
      <c r="AC1627" s="19" t="s">
        <v>64</v>
      </c>
      <c r="AD1627" s="19" t="s">
        <v>63</v>
      </c>
      <c r="AE1627" s="19" t="s">
        <v>63</v>
      </c>
      <c r="AF1627" s="19" t="s">
        <v>62</v>
      </c>
      <c r="AG1627" s="19" t="s">
        <v>63</v>
      </c>
      <c r="AH1627" s="19" t="s">
        <v>63</v>
      </c>
      <c r="AI1627" s="19" t="s">
        <v>72</v>
      </c>
      <c r="AJ1627" s="19" t="s">
        <v>62</v>
      </c>
      <c r="AK1627" s="19" t="s">
        <v>62</v>
      </c>
      <c r="AL1627" s="19" t="s">
        <v>64</v>
      </c>
      <c r="AM1627" s="19" t="s">
        <v>64</v>
      </c>
      <c r="AN1627" s="19" t="s">
        <v>62</v>
      </c>
      <c r="AO1627" s="19" t="s">
        <v>62</v>
      </c>
      <c r="AP1627" s="19" t="s">
        <v>62</v>
      </c>
      <c r="AQ1627" s="19" t="s">
        <v>64</v>
      </c>
      <c r="AR1627" s="19" t="s">
        <v>72</v>
      </c>
      <c r="AS1627" s="19" t="s">
        <v>65</v>
      </c>
      <c r="AT1627" s="19" t="s">
        <v>66</v>
      </c>
      <c r="AU1627" s="19" t="s">
        <v>67</v>
      </c>
      <c r="AV1627" s="19" t="s">
        <v>68</v>
      </c>
      <c r="AW1627" s="19" t="s">
        <v>65</v>
      </c>
      <c r="AX1627" s="19" t="s">
        <v>69</v>
      </c>
      <c r="AY1627" s="19">
        <v>74.2</v>
      </c>
      <c r="AZ1627" s="19">
        <v>76.900000000000006</v>
      </c>
    </row>
    <row r="1628" spans="1:52">
      <c r="A1628" s="5">
        <v>29</v>
      </c>
      <c r="B1628" s="5" t="s">
        <v>1477</v>
      </c>
      <c r="C1628" s="6">
        <v>4722</v>
      </c>
      <c r="D1628" s="5" t="s">
        <v>1673</v>
      </c>
      <c r="E1628" s="5" t="str">
        <f>VLOOKUP(B1628,Region!$A$1:$B$76,2,FALSE)</f>
        <v>Region_4</v>
      </c>
      <c r="F1628" s="5" t="str">
        <f>VLOOKUP(D1628,'Used to Match Zip By Sch Name'!$A$2:$E$4714,5,FALSE)</f>
        <v>33607-3352</v>
      </c>
      <c r="G1628" s="5">
        <f>VLOOKUP(D1628,public_school_report!$D$1:$CI$3651,84,FALSE)</f>
        <v>530</v>
      </c>
      <c r="H1628" s="5" t="s">
        <v>6</v>
      </c>
      <c r="I1628" s="5">
        <v>52</v>
      </c>
      <c r="J1628" s="5">
        <v>61</v>
      </c>
      <c r="K1628" s="5">
        <v>40</v>
      </c>
      <c r="L1628" s="5">
        <v>60</v>
      </c>
      <c r="M1628" s="5">
        <v>70</v>
      </c>
      <c r="N1628" s="5">
        <v>40</v>
      </c>
      <c r="O1628" s="5">
        <v>57</v>
      </c>
      <c r="P1628" s="5"/>
      <c r="Q1628" s="5"/>
      <c r="R1628" s="5"/>
      <c r="S1628" s="5"/>
      <c r="T1628" s="5">
        <v>380</v>
      </c>
      <c r="U1628" s="5">
        <v>7</v>
      </c>
      <c r="V1628" s="5">
        <v>54</v>
      </c>
      <c r="W1628" s="5">
        <v>99</v>
      </c>
      <c r="X1628" s="5" t="s">
        <v>62</v>
      </c>
      <c r="Y1628" s="5" t="s">
        <v>62</v>
      </c>
      <c r="Z1628" s="5" t="s">
        <v>63</v>
      </c>
      <c r="AA1628" s="5" t="s">
        <v>63</v>
      </c>
      <c r="AB1628" s="5" t="s">
        <v>73</v>
      </c>
      <c r="AC1628" s="5" t="s">
        <v>72</v>
      </c>
      <c r="AD1628" s="5" t="s">
        <v>63</v>
      </c>
      <c r="AE1628" s="5" t="s">
        <v>62</v>
      </c>
      <c r="AF1628" s="5" t="s">
        <v>64</v>
      </c>
      <c r="AG1628" s="5" t="s">
        <v>62</v>
      </c>
      <c r="AH1628" s="5" t="s">
        <v>63</v>
      </c>
      <c r="AI1628" s="5" t="s">
        <v>62</v>
      </c>
      <c r="AJ1628" s="5" t="s">
        <v>62</v>
      </c>
      <c r="AK1628" s="5" t="s">
        <v>62</v>
      </c>
      <c r="AL1628" s="5" t="s">
        <v>63</v>
      </c>
      <c r="AM1628" s="5" t="s">
        <v>72</v>
      </c>
      <c r="AN1628" s="5" t="s">
        <v>63</v>
      </c>
      <c r="AO1628" s="5" t="s">
        <v>72</v>
      </c>
      <c r="AP1628" s="5" t="s">
        <v>63</v>
      </c>
      <c r="AQ1628" s="5" t="s">
        <v>72</v>
      </c>
      <c r="AR1628" s="5" t="s">
        <v>72</v>
      </c>
      <c r="AS1628" s="5" t="s">
        <v>65</v>
      </c>
      <c r="AT1628" s="5" t="s">
        <v>66</v>
      </c>
      <c r="AU1628" s="5" t="s">
        <v>67</v>
      </c>
      <c r="AV1628" s="5" t="s">
        <v>68</v>
      </c>
      <c r="AW1628" s="5" t="s">
        <v>65</v>
      </c>
      <c r="AX1628" s="5" t="s">
        <v>69</v>
      </c>
      <c r="AY1628" s="5">
        <v>96</v>
      </c>
      <c r="AZ1628" s="5">
        <v>94.1</v>
      </c>
    </row>
    <row r="1629" spans="1:52">
      <c r="A1629" s="5">
        <v>29</v>
      </c>
      <c r="B1629" s="5" t="s">
        <v>1477</v>
      </c>
      <c r="C1629" s="6">
        <v>4731</v>
      </c>
      <c r="D1629" s="5" t="s">
        <v>1674</v>
      </c>
      <c r="E1629" s="5" t="str">
        <f>VLOOKUP(B1629,Region!$A$1:$B$76,2,FALSE)</f>
        <v>Region_4</v>
      </c>
      <c r="F1629" s="5" t="str">
        <f>VLOOKUP(D1629,'Used to Match Zip By Sch Name'!$A$2:$E$4714,5,FALSE)</f>
        <v>33647-2482</v>
      </c>
      <c r="G1629" s="5" t="e">
        <f>VLOOKUP(D1629,public_school_report!$D$1:$CI$3651,84,FALSE)</f>
        <v>#N/A</v>
      </c>
      <c r="H1629" s="5"/>
      <c r="I1629" s="5">
        <v>52</v>
      </c>
      <c r="J1629" s="5">
        <v>48</v>
      </c>
      <c r="K1629" s="5">
        <v>29</v>
      </c>
      <c r="L1629" s="5">
        <v>42</v>
      </c>
      <c r="M1629" s="5">
        <v>42</v>
      </c>
      <c r="N1629" s="5">
        <v>44</v>
      </c>
      <c r="O1629" s="5">
        <v>59</v>
      </c>
      <c r="P1629" s="5">
        <v>76</v>
      </c>
      <c r="Q1629" s="5"/>
      <c r="R1629" s="5">
        <v>87</v>
      </c>
      <c r="S1629" s="5">
        <v>35</v>
      </c>
      <c r="T1629" s="5">
        <v>514</v>
      </c>
      <c r="U1629" s="5">
        <v>10</v>
      </c>
      <c r="V1629" s="5">
        <v>51</v>
      </c>
      <c r="W1629" s="5">
        <v>95</v>
      </c>
      <c r="X1629" s="5" t="s">
        <v>63</v>
      </c>
      <c r="Y1629" s="5" t="s">
        <v>63</v>
      </c>
      <c r="Z1629" s="5" t="s">
        <v>63</v>
      </c>
      <c r="AA1629" s="5" t="s">
        <v>63</v>
      </c>
      <c r="AB1629" s="5" t="s">
        <v>62</v>
      </c>
      <c r="AC1629" s="5" t="s">
        <v>62</v>
      </c>
      <c r="AD1629" s="5" t="s">
        <v>64</v>
      </c>
      <c r="AE1629" s="5" t="s">
        <v>62</v>
      </c>
      <c r="AF1629" s="5" t="s">
        <v>62</v>
      </c>
      <c r="AG1629" s="5" t="s">
        <v>64</v>
      </c>
      <c r="AH1629" s="5" t="s">
        <v>63</v>
      </c>
      <c r="AI1629" s="5" t="s">
        <v>62</v>
      </c>
      <c r="AJ1629" s="5" t="s">
        <v>63</v>
      </c>
      <c r="AK1629" s="5" t="s">
        <v>62</v>
      </c>
      <c r="AL1629" s="5" t="s">
        <v>63</v>
      </c>
      <c r="AM1629" s="5" t="s">
        <v>63</v>
      </c>
      <c r="AN1629" s="5" t="s">
        <v>63</v>
      </c>
      <c r="AO1629" s="5" t="s">
        <v>63</v>
      </c>
      <c r="AP1629" s="5" t="s">
        <v>63</v>
      </c>
      <c r="AQ1629" s="5" t="s">
        <v>63</v>
      </c>
      <c r="AR1629" s="5" t="s">
        <v>63</v>
      </c>
      <c r="AS1629" s="5" t="s">
        <v>65</v>
      </c>
      <c r="AT1629" s="5" t="s">
        <v>66</v>
      </c>
      <c r="AU1629" s="5" t="s">
        <v>67</v>
      </c>
      <c r="AV1629" s="5" t="s">
        <v>67</v>
      </c>
      <c r="AW1629" s="5" t="s">
        <v>65</v>
      </c>
      <c r="AX1629" s="5" t="s">
        <v>82</v>
      </c>
      <c r="AY1629" s="5">
        <v>69.400000000000006</v>
      </c>
      <c r="AZ1629" s="5">
        <v>51.7</v>
      </c>
    </row>
    <row r="1630" spans="1:52">
      <c r="A1630" s="5">
        <v>29</v>
      </c>
      <c r="B1630" s="5" t="s">
        <v>1477</v>
      </c>
      <c r="C1630" s="6">
        <v>4741</v>
      </c>
      <c r="D1630" s="5" t="s">
        <v>1675</v>
      </c>
      <c r="E1630" s="5" t="str">
        <f>VLOOKUP(B1630,Region!$A$1:$B$76,2,FALSE)</f>
        <v>Region_4</v>
      </c>
      <c r="F1630" s="5" t="str">
        <f>VLOOKUP(D1630,'Used to Match Zip By Sch Name'!$A$2:$E$4714,5,FALSE)</f>
        <v>33610-4712</v>
      </c>
      <c r="G1630" s="5">
        <f>VLOOKUP(D1630,public_school_report!$D$1:$CI$3651,84,FALSE)</f>
        <v>868</v>
      </c>
      <c r="H1630" s="5" t="s">
        <v>2</v>
      </c>
      <c r="I1630" s="5">
        <v>83</v>
      </c>
      <c r="J1630" s="5">
        <v>68</v>
      </c>
      <c r="K1630" s="5">
        <v>66</v>
      </c>
      <c r="L1630" s="5">
        <v>87</v>
      </c>
      <c r="M1630" s="5">
        <v>75</v>
      </c>
      <c r="N1630" s="5">
        <v>70</v>
      </c>
      <c r="O1630" s="5">
        <v>79</v>
      </c>
      <c r="P1630" s="5">
        <v>94</v>
      </c>
      <c r="Q1630" s="5">
        <v>95</v>
      </c>
      <c r="R1630" s="5"/>
      <c r="S1630" s="5"/>
      <c r="T1630" s="5">
        <v>717</v>
      </c>
      <c r="U1630" s="5">
        <v>9</v>
      </c>
      <c r="V1630" s="5">
        <v>80</v>
      </c>
      <c r="W1630" s="5">
        <v>100</v>
      </c>
      <c r="X1630" s="5" t="s">
        <v>64</v>
      </c>
      <c r="Y1630" s="5" t="s">
        <v>64</v>
      </c>
      <c r="Z1630" s="5" t="s">
        <v>64</v>
      </c>
      <c r="AA1630" s="5" t="s">
        <v>64</v>
      </c>
      <c r="AB1630" s="5" t="s">
        <v>64</v>
      </c>
      <c r="AC1630" s="5" t="s">
        <v>64</v>
      </c>
      <c r="AD1630" s="5" t="s">
        <v>64</v>
      </c>
      <c r="AE1630" s="5" t="s">
        <v>64</v>
      </c>
      <c r="AF1630" s="5" t="s">
        <v>64</v>
      </c>
      <c r="AG1630" s="5" t="s">
        <v>64</v>
      </c>
      <c r="AH1630" s="5" t="s">
        <v>64</v>
      </c>
      <c r="AI1630" s="5" t="s">
        <v>64</v>
      </c>
      <c r="AJ1630" s="5" t="s">
        <v>64</v>
      </c>
      <c r="AK1630" s="5" t="s">
        <v>64</v>
      </c>
      <c r="AL1630" s="5" t="s">
        <v>64</v>
      </c>
      <c r="AM1630" s="5" t="s">
        <v>64</v>
      </c>
      <c r="AN1630" s="5" t="s">
        <v>63</v>
      </c>
      <c r="AO1630" s="5" t="s">
        <v>62</v>
      </c>
      <c r="AP1630" s="5" t="s">
        <v>63</v>
      </c>
      <c r="AQ1630" s="5" t="s">
        <v>72</v>
      </c>
      <c r="AR1630" s="5" t="s">
        <v>72</v>
      </c>
      <c r="AS1630" s="5" t="s">
        <v>65</v>
      </c>
      <c r="AT1630" s="5" t="s">
        <v>66</v>
      </c>
      <c r="AU1630" s="5" t="s">
        <v>67</v>
      </c>
      <c r="AV1630" s="5" t="s">
        <v>67</v>
      </c>
      <c r="AW1630" s="5" t="s">
        <v>65</v>
      </c>
      <c r="AX1630" s="5" t="s">
        <v>78</v>
      </c>
      <c r="AY1630" s="5">
        <v>80.3</v>
      </c>
      <c r="AZ1630" s="5">
        <v>46</v>
      </c>
    </row>
    <row r="1631" spans="1:52">
      <c r="A1631" s="5">
        <v>29</v>
      </c>
      <c r="B1631" s="5" t="s">
        <v>1477</v>
      </c>
      <c r="C1631" s="6">
        <v>4747</v>
      </c>
      <c r="D1631" s="5" t="s">
        <v>1676</v>
      </c>
      <c r="E1631" s="5" t="str">
        <f>VLOOKUP(B1631,Region!$A$1:$B$76,2,FALSE)</f>
        <v>Region_4</v>
      </c>
      <c r="F1631" s="5" t="str">
        <f>VLOOKUP(D1631,'Used to Match Zip By Sch Name'!$A$2:$E$4714,5,FALSE)</f>
        <v>33610-5231</v>
      </c>
      <c r="G1631" s="5">
        <f>VLOOKUP(D1631,public_school_report!$D$1:$CI$3651,84,FALSE)</f>
        <v>645</v>
      </c>
      <c r="H1631" s="5" t="s">
        <v>4</v>
      </c>
      <c r="I1631" s="5">
        <v>17</v>
      </c>
      <c r="J1631" s="5">
        <v>30</v>
      </c>
      <c r="K1631" s="5">
        <v>41</v>
      </c>
      <c r="L1631" s="5">
        <v>14</v>
      </c>
      <c r="M1631" s="5">
        <v>14</v>
      </c>
      <c r="N1631" s="5">
        <v>22</v>
      </c>
      <c r="O1631" s="5">
        <v>16</v>
      </c>
      <c r="P1631" s="5"/>
      <c r="Q1631" s="5"/>
      <c r="R1631" s="5"/>
      <c r="S1631" s="5"/>
      <c r="T1631" s="5">
        <v>154</v>
      </c>
      <c r="U1631" s="5">
        <v>7</v>
      </c>
      <c r="V1631" s="5">
        <v>22</v>
      </c>
      <c r="W1631" s="5">
        <v>98</v>
      </c>
      <c r="X1631" s="5" t="s">
        <v>73</v>
      </c>
      <c r="Y1631" s="5" t="s">
        <v>73</v>
      </c>
      <c r="Z1631" s="5" t="s">
        <v>72</v>
      </c>
      <c r="AA1631" s="5" t="s">
        <v>72</v>
      </c>
      <c r="AB1631" s="5" t="s">
        <v>72</v>
      </c>
      <c r="AC1631" s="5" t="s">
        <v>63</v>
      </c>
      <c r="AD1631" s="5" t="s">
        <v>72</v>
      </c>
      <c r="AE1631" s="5" t="s">
        <v>63</v>
      </c>
      <c r="AF1631" s="5" t="s">
        <v>72</v>
      </c>
      <c r="AG1631" s="5" t="s">
        <v>63</v>
      </c>
      <c r="AH1631" s="5" t="s">
        <v>62</v>
      </c>
      <c r="AI1631" s="5" t="s">
        <v>63</v>
      </c>
      <c r="AJ1631" s="5" t="s">
        <v>72</v>
      </c>
      <c r="AK1631" s="5" t="s">
        <v>63</v>
      </c>
      <c r="AL1631" s="5" t="s">
        <v>72</v>
      </c>
      <c r="AM1631" s="5" t="s">
        <v>66</v>
      </c>
      <c r="AN1631" s="5" t="s">
        <v>66</v>
      </c>
      <c r="AO1631" s="5" t="s">
        <v>66</v>
      </c>
      <c r="AP1631" s="5" t="s">
        <v>66</v>
      </c>
      <c r="AQ1631" s="5" t="s">
        <v>66</v>
      </c>
      <c r="AR1631" s="5" t="s">
        <v>66</v>
      </c>
      <c r="AS1631" s="5" t="s">
        <v>65</v>
      </c>
      <c r="AT1631" s="5" t="s">
        <v>66</v>
      </c>
      <c r="AU1631" s="5" t="s">
        <v>67</v>
      </c>
      <c r="AV1631" s="5" t="s">
        <v>68</v>
      </c>
      <c r="AW1631" s="5" t="s">
        <v>65</v>
      </c>
      <c r="AX1631" s="5" t="s">
        <v>69</v>
      </c>
      <c r="AY1631" s="5">
        <v>96.8</v>
      </c>
      <c r="AZ1631" s="5">
        <v>99.4</v>
      </c>
    </row>
    <row r="1632" spans="1:52">
      <c r="A1632" s="5">
        <v>29</v>
      </c>
      <c r="B1632" s="5" t="s">
        <v>1477</v>
      </c>
      <c r="C1632" s="6">
        <v>4761</v>
      </c>
      <c r="D1632" s="5" t="s">
        <v>1677</v>
      </c>
      <c r="E1632" s="5" t="str">
        <f>VLOOKUP(B1632,Region!$A$1:$B$76,2,FALSE)</f>
        <v>Region_4</v>
      </c>
      <c r="F1632" s="5" t="str">
        <f>VLOOKUP(D1632,'Used to Match Zip By Sch Name'!$A$2:$E$4714,5,FALSE)</f>
        <v>33606-2635</v>
      </c>
      <c r="G1632" s="5">
        <f>VLOOKUP(D1632,public_school_report!$D$1:$CI$3651,84,FALSE)</f>
        <v>633</v>
      </c>
      <c r="H1632" s="5" t="s">
        <v>4</v>
      </c>
      <c r="I1632" s="5">
        <v>79</v>
      </c>
      <c r="J1632" s="5">
        <v>63</v>
      </c>
      <c r="K1632" s="5">
        <v>54</v>
      </c>
      <c r="L1632" s="5">
        <v>84</v>
      </c>
      <c r="M1632" s="5">
        <v>71</v>
      </c>
      <c r="N1632" s="5">
        <v>65</v>
      </c>
      <c r="O1632" s="5">
        <v>74</v>
      </c>
      <c r="P1632" s="5">
        <v>93</v>
      </c>
      <c r="Q1632" s="5">
        <v>89</v>
      </c>
      <c r="R1632" s="5"/>
      <c r="S1632" s="5"/>
      <c r="T1632" s="5">
        <v>672</v>
      </c>
      <c r="U1632" s="5">
        <v>9</v>
      </c>
      <c r="V1632" s="5">
        <v>75</v>
      </c>
      <c r="W1632" s="5">
        <v>100</v>
      </c>
      <c r="X1632" s="5" t="s">
        <v>64</v>
      </c>
      <c r="Y1632" s="5" t="s">
        <v>64</v>
      </c>
      <c r="Z1632" s="5" t="s">
        <v>64</v>
      </c>
      <c r="AA1632" s="5" t="s">
        <v>64</v>
      </c>
      <c r="AB1632" s="5" t="s">
        <v>64</v>
      </c>
      <c r="AC1632" s="5" t="s">
        <v>64</v>
      </c>
      <c r="AD1632" s="5" t="s">
        <v>64</v>
      </c>
      <c r="AE1632" s="5" t="s">
        <v>64</v>
      </c>
      <c r="AF1632" s="5" t="s">
        <v>64</v>
      </c>
      <c r="AG1632" s="5" t="s">
        <v>64</v>
      </c>
      <c r="AH1632" s="5" t="s">
        <v>64</v>
      </c>
      <c r="AI1632" s="5" t="s">
        <v>64</v>
      </c>
      <c r="AJ1632" s="5" t="s">
        <v>64</v>
      </c>
      <c r="AK1632" s="5" t="s">
        <v>64</v>
      </c>
      <c r="AL1632" s="5" t="s">
        <v>64</v>
      </c>
      <c r="AM1632" s="5" t="s">
        <v>64</v>
      </c>
      <c r="AN1632" s="5" t="s">
        <v>64</v>
      </c>
      <c r="AO1632" s="5" t="s">
        <v>64</v>
      </c>
      <c r="AP1632" s="5" t="s">
        <v>64</v>
      </c>
      <c r="AQ1632" s="5" t="s">
        <v>63</v>
      </c>
      <c r="AR1632" s="5" t="s">
        <v>64</v>
      </c>
      <c r="AS1632" s="5" t="s">
        <v>65</v>
      </c>
      <c r="AT1632" s="5" t="s">
        <v>66</v>
      </c>
      <c r="AU1632" s="5" t="s">
        <v>67</v>
      </c>
      <c r="AV1632" s="5" t="s">
        <v>67</v>
      </c>
      <c r="AW1632" s="5" t="s">
        <v>65</v>
      </c>
      <c r="AX1632" s="5" t="s">
        <v>78</v>
      </c>
      <c r="AY1632" s="5">
        <v>34.6</v>
      </c>
      <c r="AZ1632" s="5">
        <v>21.2</v>
      </c>
    </row>
    <row r="1633" spans="1:52">
      <c r="A1633" s="5">
        <v>29</v>
      </c>
      <c r="B1633" s="5" t="s">
        <v>1477</v>
      </c>
      <c r="C1633" s="6">
        <v>4801</v>
      </c>
      <c r="D1633" s="5" t="s">
        <v>1678</v>
      </c>
      <c r="E1633" s="5" t="str">
        <f>VLOOKUP(B1633,Region!$A$1:$B$76,2,FALSE)</f>
        <v>Region_4</v>
      </c>
      <c r="F1633" s="5" t="str">
        <f>VLOOKUP(D1633,'Used to Match Zip By Sch Name'!$A$2:$E$4714,5,FALSE)</f>
        <v>32771-9587</v>
      </c>
      <c r="G1633" s="5">
        <f>VLOOKUP(D1633,public_school_report!$D$1:$CI$3651,84,FALSE)</f>
        <v>395</v>
      </c>
      <c r="H1633" s="5" t="s">
        <v>6</v>
      </c>
      <c r="I1633" s="5">
        <v>43</v>
      </c>
      <c r="J1633" s="5">
        <v>44</v>
      </c>
      <c r="K1633" s="5">
        <v>36</v>
      </c>
      <c r="L1633" s="5">
        <v>43</v>
      </c>
      <c r="M1633" s="5">
        <v>41</v>
      </c>
      <c r="N1633" s="5">
        <v>33</v>
      </c>
      <c r="O1633" s="5">
        <v>44</v>
      </c>
      <c r="P1633" s="5"/>
      <c r="Q1633" s="5"/>
      <c r="R1633" s="5"/>
      <c r="S1633" s="5"/>
      <c r="T1633" s="5">
        <v>284</v>
      </c>
      <c r="U1633" s="5">
        <v>7</v>
      </c>
      <c r="V1633" s="5">
        <v>41</v>
      </c>
      <c r="W1633" s="5">
        <v>99</v>
      </c>
      <c r="X1633" s="5" t="s">
        <v>63</v>
      </c>
      <c r="Y1633" s="5" t="s">
        <v>62</v>
      </c>
      <c r="Z1633" s="5" t="s">
        <v>63</v>
      </c>
      <c r="AA1633" s="5" t="s">
        <v>63</v>
      </c>
      <c r="AB1633" s="5" t="s">
        <v>63</v>
      </c>
      <c r="AC1633" s="5" t="s">
        <v>63</v>
      </c>
      <c r="AD1633" s="5" t="s">
        <v>62</v>
      </c>
      <c r="AE1633" s="5" t="s">
        <v>64</v>
      </c>
      <c r="AF1633" s="5" t="s">
        <v>64</v>
      </c>
      <c r="AG1633" s="5" t="s">
        <v>64</v>
      </c>
      <c r="AH1633" s="5" t="s">
        <v>64</v>
      </c>
      <c r="AI1633" s="5" t="s">
        <v>62</v>
      </c>
      <c r="AJ1633" s="5" t="s">
        <v>62</v>
      </c>
      <c r="AK1633" s="5" t="s">
        <v>63</v>
      </c>
      <c r="AL1633" s="5" t="s">
        <v>72</v>
      </c>
      <c r="AM1633" s="5" t="s">
        <v>63</v>
      </c>
      <c r="AN1633" s="5" t="s">
        <v>63</v>
      </c>
      <c r="AO1633" s="5" t="s">
        <v>65</v>
      </c>
      <c r="AP1633" s="5" t="s">
        <v>66</v>
      </c>
      <c r="AQ1633" s="5" t="s">
        <v>66</v>
      </c>
      <c r="AR1633" s="5" t="s">
        <v>63</v>
      </c>
      <c r="AS1633" s="5" t="s">
        <v>65</v>
      </c>
      <c r="AT1633" s="5" t="s">
        <v>66</v>
      </c>
      <c r="AU1633" s="5" t="s">
        <v>67</v>
      </c>
      <c r="AV1633" s="5" t="s">
        <v>68</v>
      </c>
      <c r="AW1633" s="5" t="s">
        <v>65</v>
      </c>
      <c r="AX1633" s="5" t="s">
        <v>69</v>
      </c>
      <c r="AY1633" s="5">
        <v>72.2</v>
      </c>
      <c r="AZ1633" s="5">
        <v>90.5</v>
      </c>
    </row>
    <row r="1634" spans="1:52">
      <c r="A1634" s="5">
        <v>29</v>
      </c>
      <c r="B1634" s="5" t="s">
        <v>1477</v>
      </c>
      <c r="C1634" s="6">
        <v>4841</v>
      </c>
      <c r="D1634" s="5" t="s">
        <v>1679</v>
      </c>
      <c r="E1634" s="5" t="str">
        <f>VLOOKUP(B1634,Region!$A$1:$B$76,2,FALSE)</f>
        <v>Region_4</v>
      </c>
      <c r="F1634" s="5" t="str">
        <f>VLOOKUP(D1634,'Used to Match Zip By Sch Name'!$A$2:$E$4714,5,FALSE)</f>
        <v>33598-3124</v>
      </c>
      <c r="G1634" s="5">
        <f>VLOOKUP(D1634,public_school_report!$D$1:$CI$3651,84,FALSE)</f>
        <v>607</v>
      </c>
      <c r="H1634" s="5" t="s">
        <v>4</v>
      </c>
      <c r="I1634" s="5">
        <v>34</v>
      </c>
      <c r="J1634" s="5">
        <v>50</v>
      </c>
      <c r="K1634" s="5">
        <v>56</v>
      </c>
      <c r="L1634" s="5">
        <v>45</v>
      </c>
      <c r="M1634" s="5">
        <v>54</v>
      </c>
      <c r="N1634" s="5">
        <v>41</v>
      </c>
      <c r="O1634" s="5">
        <v>52</v>
      </c>
      <c r="P1634" s="5"/>
      <c r="Q1634" s="5"/>
      <c r="R1634" s="5"/>
      <c r="S1634" s="5"/>
      <c r="T1634" s="5">
        <v>332</v>
      </c>
      <c r="U1634" s="5">
        <v>7</v>
      </c>
      <c r="V1634" s="5">
        <v>47</v>
      </c>
      <c r="W1634" s="5">
        <v>99</v>
      </c>
      <c r="X1634" s="5" t="s">
        <v>63</v>
      </c>
      <c r="Y1634" s="5" t="s">
        <v>63</v>
      </c>
      <c r="Z1634" s="5" t="s">
        <v>63</v>
      </c>
      <c r="AA1634" s="5" t="s">
        <v>63</v>
      </c>
      <c r="AB1634" s="5" t="s">
        <v>63</v>
      </c>
      <c r="AC1634" s="5" t="s">
        <v>64</v>
      </c>
      <c r="AD1634" s="5" t="s">
        <v>64</v>
      </c>
      <c r="AE1634" s="5" t="s">
        <v>62</v>
      </c>
      <c r="AF1634" s="5" t="s">
        <v>63</v>
      </c>
      <c r="AG1634" s="5" t="s">
        <v>64</v>
      </c>
      <c r="AH1634" s="5" t="s">
        <v>64</v>
      </c>
      <c r="AI1634" s="5" t="s">
        <v>64</v>
      </c>
      <c r="AJ1634" s="5" t="s">
        <v>64</v>
      </c>
      <c r="AK1634" s="5" t="s">
        <v>64</v>
      </c>
      <c r="AL1634" s="5" t="s">
        <v>63</v>
      </c>
      <c r="AM1634" s="5" t="s">
        <v>62</v>
      </c>
      <c r="AN1634" s="5" t="s">
        <v>63</v>
      </c>
      <c r="AO1634" s="5" t="s">
        <v>63</v>
      </c>
      <c r="AP1634" s="5" t="s">
        <v>64</v>
      </c>
      <c r="AQ1634" s="5" t="s">
        <v>63</v>
      </c>
      <c r="AR1634" s="5" t="s">
        <v>72</v>
      </c>
      <c r="AS1634" s="5" t="s">
        <v>65</v>
      </c>
      <c r="AT1634" s="5" t="s">
        <v>66</v>
      </c>
      <c r="AU1634" s="5" t="s">
        <v>67</v>
      </c>
      <c r="AV1634" s="5" t="s">
        <v>68</v>
      </c>
      <c r="AW1634" s="5" t="s">
        <v>65</v>
      </c>
      <c r="AX1634" s="5" t="s">
        <v>69</v>
      </c>
      <c r="AY1634" s="5">
        <v>92.1</v>
      </c>
      <c r="AZ1634" s="5">
        <v>95.399999999999977</v>
      </c>
    </row>
    <row r="1635" spans="1:52">
      <c r="A1635" s="5">
        <v>29</v>
      </c>
      <c r="B1635" s="5" t="s">
        <v>1477</v>
      </c>
      <c r="C1635" s="6">
        <v>4921</v>
      </c>
      <c r="D1635" s="5" t="s">
        <v>1680</v>
      </c>
      <c r="E1635" s="5" t="str">
        <f>VLOOKUP(B1635,Region!$A$1:$B$76,2,FALSE)</f>
        <v>Region_4</v>
      </c>
      <c r="F1635" s="5" t="str">
        <f>VLOOKUP(D1635,'Used to Match Zip By Sch Name'!$A$2:$E$4714,5,FALSE)</f>
        <v>33612-6019</v>
      </c>
      <c r="G1635" s="5">
        <f>VLOOKUP(D1635,public_school_report!$D$1:$CI$3651,84,FALSE)</f>
        <v>611</v>
      </c>
      <c r="H1635" s="5" t="s">
        <v>4</v>
      </c>
      <c r="I1635" s="5">
        <v>32</v>
      </c>
      <c r="J1635" s="5">
        <v>45</v>
      </c>
      <c r="K1635" s="5">
        <v>44</v>
      </c>
      <c r="L1635" s="5">
        <v>31</v>
      </c>
      <c r="M1635" s="5">
        <v>38</v>
      </c>
      <c r="N1635" s="5">
        <v>40</v>
      </c>
      <c r="O1635" s="5">
        <v>29</v>
      </c>
      <c r="P1635" s="5"/>
      <c r="Q1635" s="5"/>
      <c r="R1635" s="5"/>
      <c r="S1635" s="5"/>
      <c r="T1635" s="5">
        <v>259</v>
      </c>
      <c r="U1635" s="5">
        <v>7</v>
      </c>
      <c r="V1635" s="5">
        <v>37</v>
      </c>
      <c r="W1635" s="5">
        <v>99</v>
      </c>
      <c r="X1635" s="5" t="s">
        <v>72</v>
      </c>
      <c r="Y1635" s="5" t="s">
        <v>63</v>
      </c>
      <c r="Z1635" s="5" t="s">
        <v>62</v>
      </c>
      <c r="AA1635" s="5" t="s">
        <v>63</v>
      </c>
      <c r="AB1635" s="5" t="s">
        <v>72</v>
      </c>
      <c r="AC1635" s="5" t="s">
        <v>63</v>
      </c>
      <c r="AD1635" s="5" t="s">
        <v>63</v>
      </c>
      <c r="AE1635" s="5" t="s">
        <v>72</v>
      </c>
      <c r="AF1635" s="5" t="s">
        <v>63</v>
      </c>
      <c r="AG1635" s="5" t="s">
        <v>63</v>
      </c>
      <c r="AH1635" s="5" t="s">
        <v>64</v>
      </c>
      <c r="AI1635" s="5" t="s">
        <v>63</v>
      </c>
      <c r="AJ1635" s="5" t="s">
        <v>72</v>
      </c>
      <c r="AK1635" s="5" t="s">
        <v>63</v>
      </c>
      <c r="AL1635" s="5" t="s">
        <v>72</v>
      </c>
      <c r="AM1635" s="5" t="s">
        <v>63</v>
      </c>
      <c r="AN1635" s="5" t="s">
        <v>63</v>
      </c>
      <c r="AO1635" s="5" t="s">
        <v>63</v>
      </c>
      <c r="AP1635" s="5" t="s">
        <v>63</v>
      </c>
      <c r="AQ1635" s="5" t="s">
        <v>63</v>
      </c>
      <c r="AR1635" s="5" t="s">
        <v>72</v>
      </c>
      <c r="AS1635" s="5" t="s">
        <v>65</v>
      </c>
      <c r="AT1635" s="5" t="s">
        <v>66</v>
      </c>
      <c r="AU1635" s="5" t="s">
        <v>67</v>
      </c>
      <c r="AV1635" s="5" t="s">
        <v>68</v>
      </c>
      <c r="AW1635" s="5" t="s">
        <v>65</v>
      </c>
      <c r="AX1635" s="5" t="s">
        <v>69</v>
      </c>
      <c r="AY1635" s="5">
        <v>95.9</v>
      </c>
      <c r="AZ1635" s="5">
        <v>96.1</v>
      </c>
    </row>
    <row r="1636" spans="1:52">
      <c r="A1636" s="5">
        <v>29</v>
      </c>
      <c r="B1636" s="5" t="s">
        <v>1477</v>
      </c>
      <c r="C1636" s="6">
        <v>4941</v>
      </c>
      <c r="D1636" s="5" t="s">
        <v>1681</v>
      </c>
      <c r="E1636" s="5" t="str">
        <f>VLOOKUP(B1636,Region!$A$1:$B$76,2,FALSE)</f>
        <v>Region_4</v>
      </c>
      <c r="F1636" s="5" t="str">
        <f>VLOOKUP(D1636,'Used to Match Zip By Sch Name'!$A$2:$E$4714,5,FALSE)</f>
        <v>33615-2015</v>
      </c>
      <c r="G1636" s="5">
        <f>VLOOKUP(D1636,public_school_report!$D$1:$CI$3651,84,FALSE)</f>
        <v>641</v>
      </c>
      <c r="H1636" s="5" t="s">
        <v>4</v>
      </c>
      <c r="I1636" s="5">
        <v>47</v>
      </c>
      <c r="J1636" s="5">
        <v>53</v>
      </c>
      <c r="K1636" s="5">
        <v>40</v>
      </c>
      <c r="L1636" s="5">
        <v>49</v>
      </c>
      <c r="M1636" s="5">
        <v>53</v>
      </c>
      <c r="N1636" s="5">
        <v>30</v>
      </c>
      <c r="O1636" s="5">
        <v>43</v>
      </c>
      <c r="P1636" s="5"/>
      <c r="Q1636" s="5"/>
      <c r="R1636" s="5"/>
      <c r="S1636" s="5"/>
      <c r="T1636" s="5">
        <v>315</v>
      </c>
      <c r="U1636" s="5">
        <v>7</v>
      </c>
      <c r="V1636" s="5">
        <v>45</v>
      </c>
      <c r="W1636" s="5">
        <v>100</v>
      </c>
      <c r="X1636" s="5" t="s">
        <v>63</v>
      </c>
      <c r="Y1636" s="5" t="s">
        <v>63</v>
      </c>
      <c r="Z1636" s="5" t="s">
        <v>62</v>
      </c>
      <c r="AA1636" s="5" t="s">
        <v>62</v>
      </c>
      <c r="AB1636" s="5" t="s">
        <v>63</v>
      </c>
      <c r="AC1636" s="5" t="s">
        <v>63</v>
      </c>
      <c r="AD1636" s="5" t="s">
        <v>63</v>
      </c>
      <c r="AE1636" s="5" t="s">
        <v>63</v>
      </c>
      <c r="AF1636" s="5" t="s">
        <v>62</v>
      </c>
      <c r="AG1636" s="5" t="s">
        <v>64</v>
      </c>
      <c r="AH1636" s="5" t="s">
        <v>64</v>
      </c>
      <c r="AI1636" s="5" t="s">
        <v>64</v>
      </c>
      <c r="AJ1636" s="5" t="s">
        <v>64</v>
      </c>
      <c r="AK1636" s="5" t="s">
        <v>62</v>
      </c>
      <c r="AL1636" s="5" t="s">
        <v>62</v>
      </c>
      <c r="AM1636" s="5" t="s">
        <v>63</v>
      </c>
      <c r="AN1636" s="5" t="s">
        <v>63</v>
      </c>
      <c r="AO1636" s="5" t="s">
        <v>62</v>
      </c>
      <c r="AP1636" s="5" t="s">
        <v>62</v>
      </c>
      <c r="AQ1636" s="5" t="s">
        <v>63</v>
      </c>
      <c r="AR1636" s="5" t="s">
        <v>63</v>
      </c>
      <c r="AS1636" s="5" t="s">
        <v>65</v>
      </c>
      <c r="AT1636" s="5" t="s">
        <v>66</v>
      </c>
      <c r="AU1636" s="5" t="s">
        <v>67</v>
      </c>
      <c r="AV1636" s="5" t="s">
        <v>68</v>
      </c>
      <c r="AW1636" s="5" t="s">
        <v>65</v>
      </c>
      <c r="AX1636" s="5" t="s">
        <v>69</v>
      </c>
      <c r="AY1636" s="5">
        <v>90.1</v>
      </c>
      <c r="AZ1636" s="5">
        <v>89.7</v>
      </c>
    </row>
    <row r="1637" spans="1:52">
      <c r="A1637" s="5">
        <v>29</v>
      </c>
      <c r="B1637" s="5" t="s">
        <v>1477</v>
      </c>
      <c r="C1637" s="6">
        <v>4961</v>
      </c>
      <c r="D1637" s="5" t="s">
        <v>1682</v>
      </c>
      <c r="E1637" s="5" t="str">
        <f>VLOOKUP(B1637,Region!$A$1:$B$76,2,FALSE)</f>
        <v>Region_4</v>
      </c>
      <c r="F1637" s="5" t="str">
        <f>VLOOKUP(D1637,'Used to Match Zip By Sch Name'!$A$2:$E$4714,5,FALSE)</f>
        <v>33510-4696</v>
      </c>
      <c r="G1637" s="5">
        <f>VLOOKUP(D1637,public_school_report!$D$1:$CI$3651,84,FALSE)</f>
        <v>735</v>
      </c>
      <c r="H1637" s="5" t="s">
        <v>4</v>
      </c>
      <c r="I1637" s="5">
        <v>43</v>
      </c>
      <c r="J1637" s="5">
        <v>54</v>
      </c>
      <c r="K1637" s="5">
        <v>55</v>
      </c>
      <c r="L1637" s="5">
        <v>44</v>
      </c>
      <c r="M1637" s="5">
        <v>62</v>
      </c>
      <c r="N1637" s="5">
        <v>63</v>
      </c>
      <c r="O1637" s="5">
        <v>44</v>
      </c>
      <c r="P1637" s="5"/>
      <c r="Q1637" s="5"/>
      <c r="R1637" s="5"/>
      <c r="S1637" s="5"/>
      <c r="T1637" s="5">
        <v>365</v>
      </c>
      <c r="U1637" s="5">
        <v>7</v>
      </c>
      <c r="V1637" s="5">
        <v>52</v>
      </c>
      <c r="W1637" s="5">
        <v>100</v>
      </c>
      <c r="X1637" s="5" t="s">
        <v>63</v>
      </c>
      <c r="Y1637" s="5" t="s">
        <v>63</v>
      </c>
      <c r="Z1637" s="5" t="s">
        <v>63</v>
      </c>
      <c r="AA1637" s="5" t="s">
        <v>63</v>
      </c>
      <c r="AB1637" s="5" t="s">
        <v>63</v>
      </c>
      <c r="AC1637" s="5" t="s">
        <v>62</v>
      </c>
      <c r="AD1637" s="5" t="s">
        <v>62</v>
      </c>
      <c r="AE1637" s="5" t="s">
        <v>63</v>
      </c>
      <c r="AF1637" s="5" t="s">
        <v>63</v>
      </c>
      <c r="AG1637" s="5" t="s">
        <v>62</v>
      </c>
      <c r="AH1637" s="5" t="s">
        <v>64</v>
      </c>
      <c r="AI1637" s="5" t="s">
        <v>62</v>
      </c>
      <c r="AJ1637" s="5" t="s">
        <v>64</v>
      </c>
      <c r="AK1637" s="5" t="s">
        <v>64</v>
      </c>
      <c r="AL1637" s="5" t="s">
        <v>64</v>
      </c>
      <c r="AM1637" s="5" t="s">
        <v>64</v>
      </c>
      <c r="AN1637" s="5" t="s">
        <v>64</v>
      </c>
      <c r="AO1637" s="5" t="s">
        <v>64</v>
      </c>
      <c r="AP1637" s="5" t="s">
        <v>62</v>
      </c>
      <c r="AQ1637" s="5" t="s">
        <v>62</v>
      </c>
      <c r="AR1637" s="5" t="s">
        <v>63</v>
      </c>
      <c r="AS1637" s="5" t="s">
        <v>65</v>
      </c>
      <c r="AT1637" s="5" t="s">
        <v>66</v>
      </c>
      <c r="AU1637" s="5" t="s">
        <v>67</v>
      </c>
      <c r="AV1637" s="5" t="s">
        <v>68</v>
      </c>
      <c r="AW1637" s="5" t="s">
        <v>65</v>
      </c>
      <c r="AX1637" s="5" t="s">
        <v>69</v>
      </c>
      <c r="AY1637" s="5">
        <v>70</v>
      </c>
      <c r="AZ1637" s="5">
        <v>83.1</v>
      </c>
    </row>
    <row r="1638" spans="1:52">
      <c r="A1638" s="5">
        <v>29</v>
      </c>
      <c r="B1638" s="5" t="s">
        <v>1477</v>
      </c>
      <c r="C1638" s="6">
        <v>5041</v>
      </c>
      <c r="D1638" s="5" t="s">
        <v>1683</v>
      </c>
      <c r="E1638" s="5" t="str">
        <f>VLOOKUP(B1638,Region!$A$1:$B$76,2,FALSE)</f>
        <v>Region_4</v>
      </c>
      <c r="F1638" s="5" t="str">
        <f>VLOOKUP(D1638,'Used to Match Zip By Sch Name'!$A$2:$E$4714,5,FALSE)</f>
        <v>33610-7518</v>
      </c>
      <c r="G1638" s="5">
        <f>VLOOKUP(D1638,public_school_report!$D$1:$CI$3651,84,FALSE)</f>
        <v>596</v>
      </c>
      <c r="H1638" s="5" t="s">
        <v>4</v>
      </c>
      <c r="I1638" s="5">
        <v>36</v>
      </c>
      <c r="J1638" s="5">
        <v>46</v>
      </c>
      <c r="K1638" s="5">
        <v>39</v>
      </c>
      <c r="L1638" s="5">
        <v>32</v>
      </c>
      <c r="M1638" s="5">
        <v>42</v>
      </c>
      <c r="N1638" s="5">
        <v>46</v>
      </c>
      <c r="O1638" s="5">
        <v>24</v>
      </c>
      <c r="P1638" s="5">
        <v>40</v>
      </c>
      <c r="Q1638" s="5">
        <v>72</v>
      </c>
      <c r="R1638" s="5"/>
      <c r="S1638" s="5"/>
      <c r="T1638" s="5">
        <v>377</v>
      </c>
      <c r="U1638" s="5">
        <v>9</v>
      </c>
      <c r="V1638" s="5">
        <v>42</v>
      </c>
      <c r="W1638" s="5">
        <v>99</v>
      </c>
      <c r="X1638" s="5" t="s">
        <v>63</v>
      </c>
      <c r="Y1638" s="5" t="s">
        <v>63</v>
      </c>
      <c r="Z1638" s="5" t="s">
        <v>63</v>
      </c>
      <c r="AA1638" s="5" t="s">
        <v>63</v>
      </c>
      <c r="AB1638" s="5" t="s">
        <v>63</v>
      </c>
      <c r="AC1638" s="5" t="s">
        <v>63</v>
      </c>
      <c r="AD1638" s="5" t="s">
        <v>72</v>
      </c>
      <c r="AE1638" s="5" t="s">
        <v>63</v>
      </c>
      <c r="AF1638" s="5" t="s">
        <v>63</v>
      </c>
      <c r="AG1638" s="5" t="s">
        <v>62</v>
      </c>
      <c r="AH1638" s="5" t="s">
        <v>62</v>
      </c>
      <c r="AI1638" s="5" t="s">
        <v>62</v>
      </c>
      <c r="AJ1638" s="5" t="s">
        <v>62</v>
      </c>
      <c r="AK1638" s="5" t="s">
        <v>64</v>
      </c>
      <c r="AL1638" s="5" t="s">
        <v>62</v>
      </c>
      <c r="AM1638" s="5" t="s">
        <v>64</v>
      </c>
      <c r="AN1638" s="5" t="s">
        <v>64</v>
      </c>
      <c r="AO1638" s="5" t="s">
        <v>64</v>
      </c>
      <c r="AP1638" s="5" t="s">
        <v>64</v>
      </c>
      <c r="AQ1638" s="5" t="s">
        <v>62</v>
      </c>
      <c r="AR1638" s="5" t="s">
        <v>62</v>
      </c>
      <c r="AS1638" s="5" t="s">
        <v>65</v>
      </c>
      <c r="AT1638" s="5" t="s">
        <v>66</v>
      </c>
      <c r="AU1638" s="5" t="s">
        <v>67</v>
      </c>
      <c r="AV1638" s="5" t="s">
        <v>68</v>
      </c>
      <c r="AW1638" s="5" t="s">
        <v>65</v>
      </c>
      <c r="AX1638" s="5" t="s">
        <v>78</v>
      </c>
      <c r="AY1638" s="5">
        <v>96.4</v>
      </c>
      <c r="AZ1638" s="5">
        <v>92.300000000000011</v>
      </c>
    </row>
    <row r="1639" spans="1:52">
      <c r="A1639" s="5">
        <v>29</v>
      </c>
      <c r="B1639" s="5" t="s">
        <v>1477</v>
      </c>
      <c r="C1639" s="6">
        <v>5058</v>
      </c>
      <c r="D1639" s="5" t="s">
        <v>1684</v>
      </c>
      <c r="E1639" s="5" t="str">
        <f>VLOOKUP(B1639,Region!$A$1:$B$76,2,FALSE)</f>
        <v>Region_4</v>
      </c>
      <c r="F1639" s="5" t="str">
        <f>VLOOKUP(D1639,'Used to Match Zip By Sch Name'!$A$2:$E$4714,5,FALSE)</f>
        <v>33619-7884</v>
      </c>
      <c r="G1639" s="5">
        <f>VLOOKUP(D1639,public_school_report!$D$1:$CI$3651,84,FALSE)</f>
        <v>47</v>
      </c>
      <c r="H1639" s="5" t="s">
        <v>6</v>
      </c>
      <c r="I1639" s="5"/>
      <c r="J1639" s="5"/>
      <c r="K1639" s="5"/>
      <c r="L1639" s="5"/>
      <c r="M1639" s="5"/>
      <c r="N1639" s="5"/>
      <c r="O1639" s="5"/>
      <c r="P1639" s="5"/>
      <c r="Q1639" s="5"/>
      <c r="R1639" s="5">
        <v>0</v>
      </c>
      <c r="S1639" s="5"/>
      <c r="T1639" s="5">
        <v>0</v>
      </c>
      <c r="U1639" s="5">
        <v>1</v>
      </c>
      <c r="V1639" s="5">
        <v>0</v>
      </c>
      <c r="W1639" s="5"/>
      <c r="X1639" s="5" t="s">
        <v>73</v>
      </c>
      <c r="Y1639" s="5" t="s">
        <v>66</v>
      </c>
      <c r="Z1639" s="5" t="s">
        <v>66</v>
      </c>
      <c r="AA1639" s="5" t="s">
        <v>73</v>
      </c>
      <c r="AB1639" s="5" t="s">
        <v>66</v>
      </c>
      <c r="AC1639" s="5" t="s">
        <v>66</v>
      </c>
      <c r="AD1639" s="5" t="s">
        <v>66</v>
      </c>
      <c r="AE1639" s="5" t="s">
        <v>66</v>
      </c>
      <c r="AF1639" s="5" t="s">
        <v>66</v>
      </c>
      <c r="AG1639" s="5" t="s">
        <v>66</v>
      </c>
      <c r="AH1639" s="5" t="s">
        <v>66</v>
      </c>
      <c r="AI1639" s="5" t="s">
        <v>66</v>
      </c>
      <c r="AJ1639" s="5" t="s">
        <v>66</v>
      </c>
      <c r="AK1639" s="5" t="s">
        <v>66</v>
      </c>
      <c r="AL1639" s="5" t="s">
        <v>66</v>
      </c>
      <c r="AM1639" s="5" t="s">
        <v>66</v>
      </c>
      <c r="AN1639" s="5" t="s">
        <v>66</v>
      </c>
      <c r="AO1639" s="5" t="s">
        <v>66</v>
      </c>
      <c r="AP1639" s="5" t="s">
        <v>66</v>
      </c>
      <c r="AQ1639" s="5" t="s">
        <v>66</v>
      </c>
      <c r="AR1639" s="5" t="s">
        <v>66</v>
      </c>
      <c r="AS1639" s="5" t="s">
        <v>65</v>
      </c>
      <c r="AT1639" s="5" t="s">
        <v>66</v>
      </c>
      <c r="AU1639" s="5" t="s">
        <v>67</v>
      </c>
      <c r="AV1639" s="5" t="s">
        <v>67</v>
      </c>
      <c r="AW1639" s="5" t="s">
        <v>64</v>
      </c>
      <c r="AX1639" s="5" t="s">
        <v>86</v>
      </c>
      <c r="AY1639" s="5">
        <v>100</v>
      </c>
      <c r="AZ1639" s="5">
        <v>40</v>
      </c>
    </row>
    <row r="1640" spans="1:52">
      <c r="A1640" s="5">
        <v>29</v>
      </c>
      <c r="B1640" s="5" t="s">
        <v>1477</v>
      </c>
      <c r="C1640" s="6">
        <v>6606</v>
      </c>
      <c r="D1640" s="5" t="s">
        <v>1685</v>
      </c>
      <c r="E1640" s="5" t="str">
        <f>VLOOKUP(B1640,Region!$A$1:$B$76,2,FALSE)</f>
        <v>Region_4</v>
      </c>
      <c r="F1640" s="5" t="str">
        <f>VLOOKUP(D1640,'Used to Match Zip By Sch Name'!$A$2:$E$4714,5,FALSE)</f>
        <v>33592-2101</v>
      </c>
      <c r="G1640" s="5">
        <f>VLOOKUP(D1640,public_school_report!$D$1:$CI$3651,84,FALSE)</f>
        <v>660</v>
      </c>
      <c r="H1640" s="5" t="s">
        <v>4</v>
      </c>
      <c r="I1640" s="5">
        <v>89</v>
      </c>
      <c r="J1640" s="5">
        <v>71</v>
      </c>
      <c r="K1640" s="5">
        <v>72</v>
      </c>
      <c r="L1640" s="5">
        <v>94</v>
      </c>
      <c r="M1640" s="5">
        <v>83</v>
      </c>
      <c r="N1640" s="5">
        <v>83</v>
      </c>
      <c r="O1640" s="5">
        <v>86</v>
      </c>
      <c r="P1640" s="5">
        <v>98</v>
      </c>
      <c r="Q1640" s="5">
        <v>93</v>
      </c>
      <c r="R1640" s="5"/>
      <c r="S1640" s="5"/>
      <c r="T1640" s="5">
        <v>769</v>
      </c>
      <c r="U1640" s="5">
        <v>9</v>
      </c>
      <c r="V1640" s="5">
        <v>85</v>
      </c>
      <c r="W1640" s="5">
        <v>100</v>
      </c>
      <c r="X1640" s="5" t="s">
        <v>64</v>
      </c>
      <c r="Y1640" s="5" t="s">
        <v>64</v>
      </c>
      <c r="Z1640" s="5" t="s">
        <v>64</v>
      </c>
      <c r="AA1640" s="5" t="s">
        <v>64</v>
      </c>
      <c r="AB1640" s="5" t="s">
        <v>64</v>
      </c>
      <c r="AC1640" s="5" t="s">
        <v>64</v>
      </c>
      <c r="AD1640" s="5" t="s">
        <v>64</v>
      </c>
      <c r="AE1640" s="5" t="s">
        <v>64</v>
      </c>
      <c r="AF1640" s="5" t="s">
        <v>64</v>
      </c>
      <c r="AG1640" s="5" t="s">
        <v>64</v>
      </c>
      <c r="AH1640" s="5" t="s">
        <v>64</v>
      </c>
      <c r="AI1640" s="5" t="s">
        <v>64</v>
      </c>
      <c r="AJ1640" s="5" t="s">
        <v>64</v>
      </c>
      <c r="AK1640" s="5" t="s">
        <v>64</v>
      </c>
      <c r="AL1640" s="5" t="s">
        <v>64</v>
      </c>
      <c r="AM1640" s="5" t="s">
        <v>64</v>
      </c>
      <c r="AN1640" s="5" t="s">
        <v>64</v>
      </c>
      <c r="AO1640" s="5" t="s">
        <v>64</v>
      </c>
      <c r="AP1640" s="5" t="s">
        <v>62</v>
      </c>
      <c r="AQ1640" s="5" t="s">
        <v>65</v>
      </c>
      <c r="AR1640" s="5" t="s">
        <v>66</v>
      </c>
      <c r="AS1640" s="5" t="s">
        <v>65</v>
      </c>
      <c r="AT1640" s="5" t="s">
        <v>66</v>
      </c>
      <c r="AU1640" s="5" t="s">
        <v>68</v>
      </c>
      <c r="AV1640" s="5" t="s">
        <v>67</v>
      </c>
      <c r="AW1640" s="5" t="s">
        <v>65</v>
      </c>
      <c r="AX1640" s="5" t="s">
        <v>78</v>
      </c>
      <c r="AY1640" s="5">
        <v>63.2</v>
      </c>
      <c r="AZ1640" s="5">
        <v>8.6</v>
      </c>
    </row>
    <row r="1641" spans="1:52" s="18" customFormat="1">
      <c r="A1641" s="19">
        <v>29</v>
      </c>
      <c r="B1641" s="19" t="s">
        <v>1477</v>
      </c>
      <c r="C1641" s="20">
        <v>6608</v>
      </c>
      <c r="D1641" s="19" t="s">
        <v>1686</v>
      </c>
      <c r="E1641" s="5" t="str">
        <f>VLOOKUP(B1641,Region!$A$1:$B$76,2,FALSE)</f>
        <v>Region_4</v>
      </c>
      <c r="F1641" s="5" t="e">
        <f>VLOOKUP(D1641,'Used to Match Zip By Sch Name'!$A$2:$E$4714,5,FALSE)</f>
        <v>#N/A</v>
      </c>
      <c r="G1641" s="5">
        <f>VLOOKUP(D1641,public_school_report!$D$1:$CI$3651,84,FALSE)</f>
        <v>236</v>
      </c>
      <c r="H1641" s="5" t="s">
        <v>6</v>
      </c>
      <c r="I1641" s="19">
        <v>36</v>
      </c>
      <c r="J1641" s="19">
        <v>83</v>
      </c>
      <c r="K1641" s="19">
        <v>100</v>
      </c>
      <c r="L1641" s="19">
        <v>37</v>
      </c>
      <c r="M1641" s="19">
        <v>56</v>
      </c>
      <c r="N1641" s="19">
        <v>53</v>
      </c>
      <c r="O1641" s="19">
        <v>12</v>
      </c>
      <c r="P1641" s="19"/>
      <c r="Q1641" s="19"/>
      <c r="R1641" s="19"/>
      <c r="S1641" s="19"/>
      <c r="T1641" s="19">
        <v>377</v>
      </c>
      <c r="U1641" s="19">
        <v>7</v>
      </c>
      <c r="V1641" s="19">
        <v>54</v>
      </c>
      <c r="W1641" s="19">
        <v>98</v>
      </c>
      <c r="X1641" s="19" t="s">
        <v>62</v>
      </c>
      <c r="Y1641" s="19" t="s">
        <v>73</v>
      </c>
      <c r="Z1641" s="19" t="s">
        <v>63</v>
      </c>
      <c r="AA1641" s="19" t="s">
        <v>73</v>
      </c>
      <c r="AB1641" s="19" t="s">
        <v>73</v>
      </c>
      <c r="AC1641" s="19" t="s">
        <v>63</v>
      </c>
      <c r="AD1641" s="19" t="s">
        <v>72</v>
      </c>
      <c r="AE1641" s="19" t="s">
        <v>66</v>
      </c>
      <c r="AF1641" s="19" t="s">
        <v>66</v>
      </c>
      <c r="AG1641" s="19" t="s">
        <v>66</v>
      </c>
      <c r="AH1641" s="19" t="s">
        <v>66</v>
      </c>
      <c r="AI1641" s="19" t="s">
        <v>66</v>
      </c>
      <c r="AJ1641" s="19" t="s">
        <v>66</v>
      </c>
      <c r="AK1641" s="19" t="s">
        <v>66</v>
      </c>
      <c r="AL1641" s="19" t="s">
        <v>66</v>
      </c>
      <c r="AM1641" s="19" t="s">
        <v>66</v>
      </c>
      <c r="AN1641" s="19" t="s">
        <v>66</v>
      </c>
      <c r="AO1641" s="19" t="s">
        <v>66</v>
      </c>
      <c r="AP1641" s="19" t="s">
        <v>66</v>
      </c>
      <c r="AQ1641" s="19" t="s">
        <v>66</v>
      </c>
      <c r="AR1641" s="19" t="s">
        <v>66</v>
      </c>
      <c r="AS1641" s="19" t="s">
        <v>65</v>
      </c>
      <c r="AT1641" s="19" t="s">
        <v>66</v>
      </c>
      <c r="AU1641" s="19" t="s">
        <v>68</v>
      </c>
      <c r="AV1641" s="19" t="s">
        <v>68</v>
      </c>
      <c r="AW1641" s="19" t="s">
        <v>65</v>
      </c>
      <c r="AX1641" s="19" t="s">
        <v>69</v>
      </c>
      <c r="AY1641" s="19">
        <v>99.2</v>
      </c>
      <c r="AZ1641" s="19">
        <v>100</v>
      </c>
    </row>
    <row r="1642" spans="1:52">
      <c r="A1642" s="5">
        <v>29</v>
      </c>
      <c r="B1642" s="5" t="s">
        <v>1477</v>
      </c>
      <c r="C1642" s="6">
        <v>6613</v>
      </c>
      <c r="D1642" s="5" t="s">
        <v>1687</v>
      </c>
      <c r="E1642" s="5" t="str">
        <f>VLOOKUP(B1642,Region!$A$1:$B$76,2,FALSE)</f>
        <v>Region_4</v>
      </c>
      <c r="F1642" s="5" t="str">
        <f>VLOOKUP(D1642,'Used to Match Zip By Sch Name'!$A$2:$E$4714,5,FALSE)</f>
        <v>33549-5701</v>
      </c>
      <c r="G1642" s="5">
        <f>VLOOKUP(D1642,public_school_report!$D$1:$CI$3651,84,FALSE)</f>
        <v>775</v>
      </c>
      <c r="H1642" s="5" t="s">
        <v>4</v>
      </c>
      <c r="I1642" s="5">
        <v>73</v>
      </c>
      <c r="J1642" s="5">
        <v>67</v>
      </c>
      <c r="K1642" s="5">
        <v>59</v>
      </c>
      <c r="L1642" s="5">
        <v>68</v>
      </c>
      <c r="M1642" s="5">
        <v>69</v>
      </c>
      <c r="N1642" s="5">
        <v>57</v>
      </c>
      <c r="O1642" s="5">
        <v>70</v>
      </c>
      <c r="P1642" s="5">
        <v>97</v>
      </c>
      <c r="Q1642" s="5">
        <v>79</v>
      </c>
      <c r="R1642" s="5"/>
      <c r="S1642" s="5"/>
      <c r="T1642" s="5">
        <v>639</v>
      </c>
      <c r="U1642" s="5">
        <v>9</v>
      </c>
      <c r="V1642" s="5">
        <v>71</v>
      </c>
      <c r="W1642" s="5">
        <v>100</v>
      </c>
      <c r="X1642" s="5" t="s">
        <v>64</v>
      </c>
      <c r="Y1642" s="5" t="s">
        <v>64</v>
      </c>
      <c r="Z1642" s="5" t="s">
        <v>64</v>
      </c>
      <c r="AA1642" s="5" t="s">
        <v>64</v>
      </c>
      <c r="AB1642" s="5" t="s">
        <v>64</v>
      </c>
      <c r="AC1642" s="5" t="s">
        <v>64</v>
      </c>
      <c r="AD1642" s="5" t="s">
        <v>62</v>
      </c>
      <c r="AE1642" s="5" t="s">
        <v>64</v>
      </c>
      <c r="AF1642" s="5" t="s">
        <v>64</v>
      </c>
      <c r="AG1642" s="5" t="s">
        <v>64</v>
      </c>
      <c r="AH1642" s="5" t="s">
        <v>64</v>
      </c>
      <c r="AI1642" s="5" t="s">
        <v>64</v>
      </c>
      <c r="AJ1642" s="5" t="s">
        <v>64</v>
      </c>
      <c r="AK1642" s="5" t="s">
        <v>64</v>
      </c>
      <c r="AL1642" s="5" t="s">
        <v>64</v>
      </c>
      <c r="AM1642" s="5" t="s">
        <v>64</v>
      </c>
      <c r="AN1642" s="5" t="s">
        <v>64</v>
      </c>
      <c r="AO1642" s="5" t="s">
        <v>65</v>
      </c>
      <c r="AP1642" s="5" t="s">
        <v>66</v>
      </c>
      <c r="AQ1642" s="5" t="s">
        <v>66</v>
      </c>
      <c r="AR1642" s="5" t="s">
        <v>66</v>
      </c>
      <c r="AS1642" s="5" t="s">
        <v>65</v>
      </c>
      <c r="AT1642" s="5" t="s">
        <v>66</v>
      </c>
      <c r="AU1642" s="5" t="s">
        <v>68</v>
      </c>
      <c r="AV1642" s="5" t="s">
        <v>67</v>
      </c>
      <c r="AW1642" s="5" t="s">
        <v>65</v>
      </c>
      <c r="AX1642" s="5" t="s">
        <v>86</v>
      </c>
      <c r="AY1642" s="5">
        <v>29.8</v>
      </c>
      <c r="AZ1642" s="5">
        <v>8.6999999999999993</v>
      </c>
    </row>
    <row r="1643" spans="1:52" s="18" customFormat="1">
      <c r="A1643" s="19">
        <v>29</v>
      </c>
      <c r="B1643" s="19" t="s">
        <v>1477</v>
      </c>
      <c r="C1643" s="20">
        <v>6615</v>
      </c>
      <c r="D1643" s="19" t="s">
        <v>1688</v>
      </c>
      <c r="E1643" s="5" t="str">
        <f>VLOOKUP(B1643,Region!$A$1:$B$76,2,FALSE)</f>
        <v>Region_4</v>
      </c>
      <c r="F1643" s="5" t="e">
        <f>VLOOKUP(D1643,'Used to Match Zip By Sch Name'!$A$2:$E$4714,5,FALSE)</f>
        <v>#N/A</v>
      </c>
      <c r="G1643" s="5">
        <f>VLOOKUP(D1643,public_school_report!$D$1:$CI$3651,84,FALSE)</f>
        <v>228</v>
      </c>
      <c r="H1643" s="5" t="s">
        <v>6</v>
      </c>
      <c r="I1643" s="19">
        <v>44</v>
      </c>
      <c r="J1643" s="19">
        <v>57</v>
      </c>
      <c r="K1643" s="19">
        <v>68</v>
      </c>
      <c r="L1643" s="19">
        <v>78</v>
      </c>
      <c r="M1643" s="19">
        <v>62</v>
      </c>
      <c r="N1643" s="19">
        <v>60</v>
      </c>
      <c r="O1643" s="19">
        <v>33</v>
      </c>
      <c r="P1643" s="19"/>
      <c r="Q1643" s="19"/>
      <c r="R1643" s="19"/>
      <c r="S1643" s="19"/>
      <c r="T1643" s="19">
        <v>402</v>
      </c>
      <c r="U1643" s="19">
        <v>7</v>
      </c>
      <c r="V1643" s="19">
        <v>57</v>
      </c>
      <c r="W1643" s="19">
        <v>100</v>
      </c>
      <c r="X1643" s="19" t="s">
        <v>62</v>
      </c>
      <c r="Y1643" s="19" t="s">
        <v>62</v>
      </c>
      <c r="Z1643" s="19" t="s">
        <v>62</v>
      </c>
      <c r="AA1643" s="19" t="s">
        <v>63</v>
      </c>
      <c r="AB1643" s="19" t="s">
        <v>63</v>
      </c>
      <c r="AC1643" s="19" t="s">
        <v>64</v>
      </c>
      <c r="AD1643" s="19" t="s">
        <v>72</v>
      </c>
      <c r="AE1643" s="19" t="s">
        <v>63</v>
      </c>
      <c r="AF1643" s="19" t="s">
        <v>63</v>
      </c>
      <c r="AG1643" s="19" t="s">
        <v>64</v>
      </c>
      <c r="AH1643" s="19" t="s">
        <v>64</v>
      </c>
      <c r="AI1643" s="19" t="s">
        <v>66</v>
      </c>
      <c r="AJ1643" s="19" t="s">
        <v>66</v>
      </c>
      <c r="AK1643" s="19" t="s">
        <v>66</v>
      </c>
      <c r="AL1643" s="19" t="s">
        <v>66</v>
      </c>
      <c r="AM1643" s="19" t="s">
        <v>64</v>
      </c>
      <c r="AN1643" s="19" t="s">
        <v>72</v>
      </c>
      <c r="AO1643" s="19" t="s">
        <v>65</v>
      </c>
      <c r="AP1643" s="19" t="s">
        <v>66</v>
      </c>
      <c r="AQ1643" s="19" t="s">
        <v>66</v>
      </c>
      <c r="AR1643" s="19" t="s">
        <v>66</v>
      </c>
      <c r="AS1643" s="19" t="s">
        <v>65</v>
      </c>
      <c r="AT1643" s="19" t="s">
        <v>66</v>
      </c>
      <c r="AU1643" s="19" t="s">
        <v>68</v>
      </c>
      <c r="AV1643" s="19" t="s">
        <v>68</v>
      </c>
      <c r="AW1643" s="19" t="s">
        <v>65</v>
      </c>
      <c r="AX1643" s="19" t="s">
        <v>69</v>
      </c>
      <c r="AY1643" s="19">
        <v>99.5</v>
      </c>
      <c r="AZ1643" s="19">
        <v>100</v>
      </c>
    </row>
    <row r="1644" spans="1:52">
      <c r="A1644" s="5">
        <v>29</v>
      </c>
      <c r="B1644" s="5" t="s">
        <v>1477</v>
      </c>
      <c r="C1644" s="6">
        <v>6620</v>
      </c>
      <c r="D1644" s="5" t="s">
        <v>1689</v>
      </c>
      <c r="E1644" s="5" t="str">
        <f>VLOOKUP(B1644,Region!$A$1:$B$76,2,FALSE)</f>
        <v>Region_4</v>
      </c>
      <c r="F1644" s="5" t="str">
        <f>VLOOKUP(D1644,'Used to Match Zip By Sch Name'!$A$2:$E$4714,5,FALSE)</f>
        <v>33634-4951</v>
      </c>
      <c r="G1644" s="5">
        <f>VLOOKUP(D1644,public_school_report!$D$1:$CI$3651,84,FALSE)</f>
        <v>267</v>
      </c>
      <c r="H1644" s="5" t="s">
        <v>6</v>
      </c>
      <c r="I1644" s="5">
        <v>79</v>
      </c>
      <c r="J1644" s="5">
        <v>62</v>
      </c>
      <c r="K1644" s="5">
        <v>56</v>
      </c>
      <c r="L1644" s="5">
        <v>81</v>
      </c>
      <c r="M1644" s="5">
        <v>75</v>
      </c>
      <c r="N1644" s="5">
        <v>81</v>
      </c>
      <c r="O1644" s="5">
        <v>74</v>
      </c>
      <c r="P1644" s="5">
        <v>100</v>
      </c>
      <c r="Q1644" s="5">
        <v>96</v>
      </c>
      <c r="R1644" s="5"/>
      <c r="S1644" s="5"/>
      <c r="T1644" s="5">
        <v>704</v>
      </c>
      <c r="U1644" s="5">
        <v>9</v>
      </c>
      <c r="V1644" s="5">
        <v>78</v>
      </c>
      <c r="W1644" s="5">
        <v>100</v>
      </c>
      <c r="X1644" s="5" t="s">
        <v>64</v>
      </c>
      <c r="Y1644" s="5" t="s">
        <v>64</v>
      </c>
      <c r="Z1644" s="5" t="s">
        <v>64</v>
      </c>
      <c r="AA1644" s="5" t="s">
        <v>64</v>
      </c>
      <c r="AB1644" s="5" t="s">
        <v>64</v>
      </c>
      <c r="AC1644" s="5" t="s">
        <v>64</v>
      </c>
      <c r="AD1644" s="5" t="s">
        <v>62</v>
      </c>
      <c r="AE1644" s="5" t="s">
        <v>62</v>
      </c>
      <c r="AF1644" s="5" t="s">
        <v>64</v>
      </c>
      <c r="AG1644" s="5" t="s">
        <v>62</v>
      </c>
      <c r="AH1644" s="5" t="s">
        <v>62</v>
      </c>
      <c r="AI1644" s="5" t="s">
        <v>62</v>
      </c>
      <c r="AJ1644" s="5" t="s">
        <v>63</v>
      </c>
      <c r="AK1644" s="5" t="s">
        <v>63</v>
      </c>
      <c r="AL1644" s="5" t="s">
        <v>62</v>
      </c>
      <c r="AM1644" s="5" t="s">
        <v>66</v>
      </c>
      <c r="AN1644" s="5" t="s">
        <v>66</v>
      </c>
      <c r="AO1644" s="5" t="s">
        <v>66</v>
      </c>
      <c r="AP1644" s="5" t="s">
        <v>66</v>
      </c>
      <c r="AQ1644" s="5" t="s">
        <v>66</v>
      </c>
      <c r="AR1644" s="5" t="s">
        <v>66</v>
      </c>
      <c r="AS1644" s="5" t="s">
        <v>65</v>
      </c>
      <c r="AT1644" s="5" t="s">
        <v>66</v>
      </c>
      <c r="AU1644" s="5" t="s">
        <v>68</v>
      </c>
      <c r="AV1644" s="5" t="s">
        <v>67</v>
      </c>
      <c r="AW1644" s="5" t="s">
        <v>65</v>
      </c>
      <c r="AX1644" s="5" t="s">
        <v>86</v>
      </c>
      <c r="AY1644" s="5">
        <v>84.8</v>
      </c>
      <c r="AZ1644" s="5">
        <v>17.2</v>
      </c>
    </row>
    <row r="1645" spans="1:52">
      <c r="A1645" s="5">
        <v>29</v>
      </c>
      <c r="B1645" s="5" t="s">
        <v>1477</v>
      </c>
      <c r="C1645" s="6">
        <v>6621</v>
      </c>
      <c r="D1645" s="5" t="s">
        <v>1690</v>
      </c>
      <c r="E1645" s="5" t="str">
        <f>VLOOKUP(B1645,Region!$A$1:$B$76,2,FALSE)</f>
        <v>Region_4</v>
      </c>
      <c r="F1645" s="5" t="str">
        <f>VLOOKUP(D1645,'Used to Match Zip By Sch Name'!$A$2:$E$4714,5,FALSE)</f>
        <v>33612-7425</v>
      </c>
      <c r="G1645" s="5">
        <f>VLOOKUP(D1645,public_school_report!$D$1:$CI$3651,84,FALSE)</f>
        <v>123</v>
      </c>
      <c r="H1645" s="5" t="s">
        <v>6</v>
      </c>
      <c r="I1645" s="5">
        <v>52</v>
      </c>
      <c r="J1645" s="5">
        <v>58</v>
      </c>
      <c r="K1645" s="5">
        <v>71</v>
      </c>
      <c r="L1645" s="5">
        <v>42</v>
      </c>
      <c r="M1645" s="5">
        <v>59</v>
      </c>
      <c r="N1645" s="5">
        <v>65</v>
      </c>
      <c r="O1645" s="5">
        <v>30</v>
      </c>
      <c r="P1645" s="5">
        <v>97</v>
      </c>
      <c r="Q1645" s="5">
        <v>50</v>
      </c>
      <c r="R1645" s="5"/>
      <c r="S1645" s="5"/>
      <c r="T1645" s="5">
        <v>524</v>
      </c>
      <c r="U1645" s="5">
        <v>9</v>
      </c>
      <c r="V1645" s="5">
        <v>58</v>
      </c>
      <c r="W1645" s="5">
        <v>98</v>
      </c>
      <c r="X1645" s="5" t="s">
        <v>62</v>
      </c>
      <c r="Y1645" s="5" t="s">
        <v>63</v>
      </c>
      <c r="Z1645" s="5" t="s">
        <v>63</v>
      </c>
      <c r="AA1645" s="5" t="s">
        <v>63</v>
      </c>
      <c r="AB1645" s="5" t="s">
        <v>73</v>
      </c>
      <c r="AC1645" s="5" t="s">
        <v>64</v>
      </c>
      <c r="AD1645" s="5" t="s">
        <v>64</v>
      </c>
      <c r="AE1645" s="5" t="s">
        <v>64</v>
      </c>
      <c r="AF1645" s="5" t="s">
        <v>73</v>
      </c>
      <c r="AG1645" s="5" t="s">
        <v>64</v>
      </c>
      <c r="AH1645" s="5" t="s">
        <v>62</v>
      </c>
      <c r="AI1645" s="5" t="s">
        <v>122</v>
      </c>
      <c r="AJ1645" s="5" t="s">
        <v>63</v>
      </c>
      <c r="AK1645" s="5" t="s">
        <v>66</v>
      </c>
      <c r="AL1645" s="5" t="s">
        <v>62</v>
      </c>
      <c r="AM1645" s="5" t="s">
        <v>73</v>
      </c>
      <c r="AN1645" s="5" t="s">
        <v>66</v>
      </c>
      <c r="AO1645" s="5" t="s">
        <v>66</v>
      </c>
      <c r="AP1645" s="5" t="s">
        <v>66</v>
      </c>
      <c r="AQ1645" s="5" t="s">
        <v>66</v>
      </c>
      <c r="AR1645" s="5" t="s">
        <v>66</v>
      </c>
      <c r="AS1645" s="5" t="s">
        <v>65</v>
      </c>
      <c r="AT1645" s="5" t="s">
        <v>66</v>
      </c>
      <c r="AU1645" s="5" t="s">
        <v>68</v>
      </c>
      <c r="AV1645" s="5" t="s">
        <v>68</v>
      </c>
      <c r="AW1645" s="5" t="s">
        <v>65</v>
      </c>
      <c r="AX1645" s="5" t="s">
        <v>86</v>
      </c>
      <c r="AY1645" s="5">
        <v>97.3</v>
      </c>
      <c r="AZ1645" s="5">
        <v>100</v>
      </c>
    </row>
    <row r="1646" spans="1:52">
      <c r="A1646" s="5">
        <v>29</v>
      </c>
      <c r="B1646" s="5" t="s">
        <v>1477</v>
      </c>
      <c r="C1646" s="6">
        <v>6623</v>
      </c>
      <c r="D1646" s="5" t="s">
        <v>1691</v>
      </c>
      <c r="E1646" s="5" t="str">
        <f>VLOOKUP(B1646,Region!$A$1:$B$76,2,FALSE)</f>
        <v>Region_4</v>
      </c>
      <c r="F1646" s="5" t="str">
        <f>VLOOKUP(D1646,'Used to Match Zip By Sch Name'!$A$2:$E$4714,5,FALSE)</f>
        <v>33603-2117</v>
      </c>
      <c r="G1646" s="5">
        <f>VLOOKUP(D1646,public_school_report!$D$1:$CI$3651,84,FALSE)</f>
        <v>209</v>
      </c>
      <c r="H1646" s="5" t="s">
        <v>6</v>
      </c>
      <c r="I1646" s="5">
        <v>63</v>
      </c>
      <c r="J1646" s="5">
        <v>55</v>
      </c>
      <c r="K1646" s="5">
        <v>45</v>
      </c>
      <c r="L1646" s="5">
        <v>50</v>
      </c>
      <c r="M1646" s="5">
        <v>55</v>
      </c>
      <c r="N1646" s="5"/>
      <c r="O1646" s="5">
        <v>43</v>
      </c>
      <c r="P1646" s="5"/>
      <c r="Q1646" s="5"/>
      <c r="R1646" s="5"/>
      <c r="S1646" s="5"/>
      <c r="T1646" s="5">
        <v>311</v>
      </c>
      <c r="U1646" s="5">
        <v>6</v>
      </c>
      <c r="V1646" s="5">
        <v>52</v>
      </c>
      <c r="W1646" s="5">
        <v>99</v>
      </c>
      <c r="X1646" s="5" t="s">
        <v>63</v>
      </c>
      <c r="Y1646" s="5" t="s">
        <v>63</v>
      </c>
      <c r="Z1646" s="5" t="s">
        <v>63</v>
      </c>
      <c r="AA1646" s="5" t="s">
        <v>72</v>
      </c>
      <c r="AB1646" s="5" t="s">
        <v>72</v>
      </c>
      <c r="AC1646" s="5" t="s">
        <v>63</v>
      </c>
      <c r="AD1646" s="5" t="s">
        <v>62</v>
      </c>
      <c r="AE1646" s="5" t="s">
        <v>64</v>
      </c>
      <c r="AF1646" s="5" t="s">
        <v>63</v>
      </c>
      <c r="AG1646" s="5" t="s">
        <v>73</v>
      </c>
      <c r="AH1646" s="5" t="s">
        <v>64</v>
      </c>
      <c r="AI1646" s="5" t="s">
        <v>62</v>
      </c>
      <c r="AJ1646" s="5" t="s">
        <v>64</v>
      </c>
      <c r="AK1646" s="5" t="s">
        <v>66</v>
      </c>
      <c r="AL1646" s="5" t="s">
        <v>66</v>
      </c>
      <c r="AM1646" s="5" t="s">
        <v>66</v>
      </c>
      <c r="AN1646" s="5" t="s">
        <v>66</v>
      </c>
      <c r="AO1646" s="5" t="s">
        <v>66</v>
      </c>
      <c r="AP1646" s="5" t="s">
        <v>66</v>
      </c>
      <c r="AQ1646" s="5" t="s">
        <v>66</v>
      </c>
      <c r="AR1646" s="5" t="s">
        <v>66</v>
      </c>
      <c r="AS1646" s="5" t="s">
        <v>65</v>
      </c>
      <c r="AT1646" s="5" t="s">
        <v>66</v>
      </c>
      <c r="AU1646" s="5" t="s">
        <v>68</v>
      </c>
      <c r="AV1646" s="5" t="s">
        <v>68</v>
      </c>
      <c r="AW1646" s="5" t="s">
        <v>65</v>
      </c>
      <c r="AX1646" s="5" t="s">
        <v>69</v>
      </c>
      <c r="AY1646" s="5">
        <v>99.1</v>
      </c>
      <c r="AZ1646" s="5">
        <v>99.5</v>
      </c>
    </row>
    <row r="1647" spans="1:52">
      <c r="A1647" s="5">
        <v>29</v>
      </c>
      <c r="B1647" s="5" t="s">
        <v>1477</v>
      </c>
      <c r="C1647" s="6">
        <v>6624</v>
      </c>
      <c r="D1647" s="5" t="s">
        <v>1692</v>
      </c>
      <c r="E1647" s="5" t="str">
        <f>VLOOKUP(B1647,Region!$A$1:$B$76,2,FALSE)</f>
        <v>Region_4</v>
      </c>
      <c r="F1647" s="5" t="str">
        <f>VLOOKUP(D1647,'Used to Match Zip By Sch Name'!$A$2:$E$4714,5,FALSE)</f>
        <v>33603-1434</v>
      </c>
      <c r="G1647" s="5">
        <f>VLOOKUP(D1647,public_school_report!$D$1:$CI$3651,84,FALSE)</f>
        <v>764</v>
      </c>
      <c r="H1647" s="5" t="s">
        <v>4</v>
      </c>
      <c r="I1647" s="5">
        <v>66</v>
      </c>
      <c r="J1647" s="5">
        <v>60</v>
      </c>
      <c r="K1647" s="5">
        <v>52</v>
      </c>
      <c r="L1647" s="5">
        <v>71</v>
      </c>
      <c r="M1647" s="5">
        <v>65</v>
      </c>
      <c r="N1647" s="5">
        <v>55</v>
      </c>
      <c r="O1647" s="5">
        <v>60</v>
      </c>
      <c r="P1647" s="5">
        <v>89</v>
      </c>
      <c r="Q1647" s="5">
        <v>56</v>
      </c>
      <c r="R1647" s="5"/>
      <c r="S1647" s="5"/>
      <c r="T1647" s="5">
        <v>574</v>
      </c>
      <c r="U1647" s="5">
        <v>9</v>
      </c>
      <c r="V1647" s="5">
        <v>64</v>
      </c>
      <c r="W1647" s="5">
        <v>100</v>
      </c>
      <c r="X1647" s="5" t="s">
        <v>64</v>
      </c>
      <c r="Y1647" s="5" t="s">
        <v>64</v>
      </c>
      <c r="Z1647" s="5" t="s">
        <v>64</v>
      </c>
      <c r="AA1647" s="5" t="s">
        <v>64</v>
      </c>
      <c r="AB1647" s="5" t="s">
        <v>64</v>
      </c>
      <c r="AC1647" s="5" t="s">
        <v>64</v>
      </c>
      <c r="AD1647" s="5" t="s">
        <v>64</v>
      </c>
      <c r="AE1647" s="5" t="s">
        <v>64</v>
      </c>
      <c r="AF1647" s="5" t="s">
        <v>64</v>
      </c>
      <c r="AG1647" s="5" t="s">
        <v>64</v>
      </c>
      <c r="AH1647" s="5" t="s">
        <v>64</v>
      </c>
      <c r="AI1647" s="5" t="s">
        <v>64</v>
      </c>
      <c r="AJ1647" s="5" t="s">
        <v>64</v>
      </c>
      <c r="AK1647" s="5" t="s">
        <v>64</v>
      </c>
      <c r="AL1647" s="5" t="s">
        <v>62</v>
      </c>
      <c r="AM1647" s="5" t="s">
        <v>66</v>
      </c>
      <c r="AN1647" s="5" t="s">
        <v>66</v>
      </c>
      <c r="AO1647" s="5" t="s">
        <v>66</v>
      </c>
      <c r="AP1647" s="5" t="s">
        <v>66</v>
      </c>
      <c r="AQ1647" s="5" t="s">
        <v>66</v>
      </c>
      <c r="AR1647" s="5" t="s">
        <v>66</v>
      </c>
      <c r="AS1647" s="5" t="s">
        <v>65</v>
      </c>
      <c r="AT1647" s="5" t="s">
        <v>66</v>
      </c>
      <c r="AU1647" s="5" t="s">
        <v>68</v>
      </c>
      <c r="AV1647" s="5" t="s">
        <v>67</v>
      </c>
      <c r="AW1647" s="5" t="s">
        <v>65</v>
      </c>
      <c r="AX1647" s="5" t="s">
        <v>86</v>
      </c>
      <c r="AY1647" s="5">
        <v>57.4</v>
      </c>
      <c r="AZ1647" s="5">
        <v>4.8</v>
      </c>
    </row>
    <row r="1648" spans="1:52">
      <c r="A1648" s="5">
        <v>29</v>
      </c>
      <c r="B1648" s="5" t="s">
        <v>1477</v>
      </c>
      <c r="C1648" s="6">
        <v>6625</v>
      </c>
      <c r="D1648" s="5" t="s">
        <v>1693</v>
      </c>
      <c r="E1648" s="5" t="str">
        <f>VLOOKUP(B1648,Region!$A$1:$B$76,2,FALSE)</f>
        <v>Region_4</v>
      </c>
      <c r="F1648" s="5" t="str">
        <f>VLOOKUP(D1648,'Used to Match Zip By Sch Name'!$A$2:$E$4714,5,FALSE)</f>
        <v>33619-6836</v>
      </c>
      <c r="G1648" s="5">
        <f>VLOOKUP(D1648,public_school_report!$D$1:$CI$3651,84,FALSE)</f>
        <v>597</v>
      </c>
      <c r="H1648" s="5" t="s">
        <v>4</v>
      </c>
      <c r="I1648" s="5">
        <v>59</v>
      </c>
      <c r="J1648" s="5">
        <v>50</v>
      </c>
      <c r="K1648" s="5">
        <v>46</v>
      </c>
      <c r="L1648" s="5">
        <v>63</v>
      </c>
      <c r="M1648" s="5">
        <v>58</v>
      </c>
      <c r="N1648" s="5">
        <v>53</v>
      </c>
      <c r="O1648" s="5">
        <v>45</v>
      </c>
      <c r="P1648" s="5">
        <v>89</v>
      </c>
      <c r="Q1648" s="5">
        <v>81</v>
      </c>
      <c r="R1648" s="5"/>
      <c r="S1648" s="5"/>
      <c r="T1648" s="5">
        <v>544</v>
      </c>
      <c r="U1648" s="5">
        <v>9</v>
      </c>
      <c r="V1648" s="5">
        <v>60</v>
      </c>
      <c r="W1648" s="5">
        <v>100</v>
      </c>
      <c r="X1648" s="5" t="s">
        <v>62</v>
      </c>
      <c r="Y1648" s="5" t="s">
        <v>64</v>
      </c>
      <c r="Z1648" s="5" t="s">
        <v>64</v>
      </c>
      <c r="AA1648" s="5" t="s">
        <v>63</v>
      </c>
      <c r="AB1648" s="5" t="s">
        <v>62</v>
      </c>
      <c r="AC1648" s="5" t="s">
        <v>63</v>
      </c>
      <c r="AD1648" s="5" t="s">
        <v>62</v>
      </c>
      <c r="AE1648" s="5" t="s">
        <v>62</v>
      </c>
      <c r="AF1648" s="5" t="s">
        <v>64</v>
      </c>
      <c r="AG1648" s="5" t="s">
        <v>64</v>
      </c>
      <c r="AH1648" s="5" t="s">
        <v>64</v>
      </c>
      <c r="AI1648" s="5" t="s">
        <v>63</v>
      </c>
      <c r="AJ1648" s="5" t="s">
        <v>62</v>
      </c>
      <c r="AK1648" s="5" t="s">
        <v>64</v>
      </c>
      <c r="AL1648" s="5" t="s">
        <v>66</v>
      </c>
      <c r="AM1648" s="5" t="s">
        <v>66</v>
      </c>
      <c r="AN1648" s="5" t="s">
        <v>66</v>
      </c>
      <c r="AO1648" s="5" t="s">
        <v>66</v>
      </c>
      <c r="AP1648" s="5" t="s">
        <v>66</v>
      </c>
      <c r="AQ1648" s="5" t="s">
        <v>66</v>
      </c>
      <c r="AR1648" s="5" t="s">
        <v>66</v>
      </c>
      <c r="AS1648" s="5" t="s">
        <v>65</v>
      </c>
      <c r="AT1648" s="5" t="s">
        <v>66</v>
      </c>
      <c r="AU1648" s="5" t="s">
        <v>68</v>
      </c>
      <c r="AV1648" s="5" t="s">
        <v>67</v>
      </c>
      <c r="AW1648" s="5" t="s">
        <v>65</v>
      </c>
      <c r="AX1648" s="5" t="s">
        <v>86</v>
      </c>
      <c r="AY1648" s="5">
        <v>39.6</v>
      </c>
      <c r="AZ1648" s="5">
        <v>8.6999999999999993</v>
      </c>
    </row>
    <row r="1649" spans="1:52">
      <c r="A1649" s="5">
        <v>29</v>
      </c>
      <c r="B1649" s="5" t="s">
        <v>1477</v>
      </c>
      <c r="C1649" s="6">
        <v>6626</v>
      </c>
      <c r="D1649" s="5" t="s">
        <v>1694</v>
      </c>
      <c r="E1649" s="5" t="str">
        <f>VLOOKUP(B1649,Region!$A$1:$B$76,2,FALSE)</f>
        <v>Region_4</v>
      </c>
      <c r="F1649" s="5" t="str">
        <f>VLOOKUP(D1649,'Used to Match Zip By Sch Name'!$A$2:$E$4714,5,FALSE)</f>
        <v>33578-5433</v>
      </c>
      <c r="G1649" s="5" t="e">
        <f>VLOOKUP(D1649,public_school_report!$D$1:$CI$3651,84,FALSE)</f>
        <v>#N/A</v>
      </c>
      <c r="H1649" s="5"/>
      <c r="I1649" s="5">
        <v>63</v>
      </c>
      <c r="J1649" s="5">
        <v>60</v>
      </c>
      <c r="K1649" s="5">
        <v>53</v>
      </c>
      <c r="L1649" s="5">
        <v>61</v>
      </c>
      <c r="M1649" s="5">
        <v>57</v>
      </c>
      <c r="N1649" s="5">
        <v>52</v>
      </c>
      <c r="O1649" s="5">
        <v>61</v>
      </c>
      <c r="P1649" s="5">
        <v>98</v>
      </c>
      <c r="Q1649" s="5">
        <v>81</v>
      </c>
      <c r="R1649" s="5"/>
      <c r="S1649" s="5"/>
      <c r="T1649" s="5">
        <v>586</v>
      </c>
      <c r="U1649" s="5">
        <v>9</v>
      </c>
      <c r="V1649" s="5">
        <v>65</v>
      </c>
      <c r="W1649" s="5">
        <v>100</v>
      </c>
      <c r="X1649" s="5" t="s">
        <v>64</v>
      </c>
      <c r="Y1649" s="5" t="s">
        <v>62</v>
      </c>
      <c r="Z1649" s="5" t="s">
        <v>62</v>
      </c>
      <c r="AA1649" s="5" t="s">
        <v>63</v>
      </c>
      <c r="AB1649" s="5" t="s">
        <v>64</v>
      </c>
      <c r="AC1649" s="5" t="s">
        <v>62</v>
      </c>
      <c r="AD1649" s="5" t="s">
        <v>63</v>
      </c>
      <c r="AE1649" s="5" t="s">
        <v>62</v>
      </c>
      <c r="AF1649" s="5" t="s">
        <v>63</v>
      </c>
      <c r="AG1649" s="5" t="s">
        <v>64</v>
      </c>
      <c r="AH1649" s="5" t="s">
        <v>64</v>
      </c>
      <c r="AI1649" s="5" t="s">
        <v>66</v>
      </c>
      <c r="AJ1649" s="5" t="s">
        <v>66</v>
      </c>
      <c r="AK1649" s="5" t="s">
        <v>66</v>
      </c>
      <c r="AL1649" s="5" t="s">
        <v>66</v>
      </c>
      <c r="AM1649" s="5" t="s">
        <v>66</v>
      </c>
      <c r="AN1649" s="5" t="s">
        <v>66</v>
      </c>
      <c r="AO1649" s="5" t="s">
        <v>66</v>
      </c>
      <c r="AP1649" s="5" t="s">
        <v>66</v>
      </c>
      <c r="AQ1649" s="5" t="s">
        <v>66</v>
      </c>
      <c r="AR1649" s="5" t="s">
        <v>66</v>
      </c>
      <c r="AS1649" s="5" t="s">
        <v>65</v>
      </c>
      <c r="AT1649" s="5" t="s">
        <v>66</v>
      </c>
      <c r="AU1649" s="5" t="s">
        <v>68</v>
      </c>
      <c r="AV1649" s="5" t="s">
        <v>67</v>
      </c>
      <c r="AW1649" s="5" t="s">
        <v>65</v>
      </c>
      <c r="AX1649" s="5" t="s">
        <v>86</v>
      </c>
      <c r="AY1649" s="5">
        <v>57</v>
      </c>
      <c r="AZ1649" s="5">
        <v>33.5</v>
      </c>
    </row>
    <row r="1650" spans="1:52">
      <c r="A1650" s="5">
        <v>29</v>
      </c>
      <c r="B1650" s="5" t="s">
        <v>1477</v>
      </c>
      <c r="C1650" s="6">
        <v>6634</v>
      </c>
      <c r="D1650" s="5" t="s">
        <v>1695</v>
      </c>
      <c r="E1650" s="5" t="str">
        <f>VLOOKUP(B1650,Region!$A$1:$B$76,2,FALSE)</f>
        <v>Region_4</v>
      </c>
      <c r="F1650" s="5" t="str">
        <f>VLOOKUP(D1650,'Used to Match Zip By Sch Name'!$A$2:$E$4714,5,FALSE)</f>
        <v>33612-6604</v>
      </c>
      <c r="G1650" s="5" t="e">
        <f>VLOOKUP(D1650,public_school_report!$D$1:$CI$3651,84,FALSE)</f>
        <v>#N/A</v>
      </c>
      <c r="H1650" s="5"/>
      <c r="I1650" s="5">
        <v>84</v>
      </c>
      <c r="J1650" s="5">
        <v>70</v>
      </c>
      <c r="K1650" s="5">
        <v>70</v>
      </c>
      <c r="L1650" s="5">
        <v>67</v>
      </c>
      <c r="M1650" s="5">
        <v>56</v>
      </c>
      <c r="N1650" s="5">
        <v>53</v>
      </c>
      <c r="O1650" s="5">
        <v>94</v>
      </c>
      <c r="P1650" s="5">
        <v>93</v>
      </c>
      <c r="Q1650" s="5"/>
      <c r="R1650" s="5">
        <v>100</v>
      </c>
      <c r="S1650" s="5">
        <v>59</v>
      </c>
      <c r="T1650" s="5">
        <v>746</v>
      </c>
      <c r="U1650" s="5">
        <v>10</v>
      </c>
      <c r="V1650" s="5">
        <v>75</v>
      </c>
      <c r="W1650" s="5">
        <v>99</v>
      </c>
      <c r="X1650" s="5" t="s">
        <v>64</v>
      </c>
      <c r="Y1650" s="5" t="s">
        <v>64</v>
      </c>
      <c r="Z1650" s="5" t="s">
        <v>64</v>
      </c>
      <c r="AA1650" s="5" t="s">
        <v>64</v>
      </c>
      <c r="AB1650" s="5" t="s">
        <v>64</v>
      </c>
      <c r="AC1650" s="5" t="s">
        <v>64</v>
      </c>
      <c r="AD1650" s="5" t="s">
        <v>64</v>
      </c>
      <c r="AE1650" s="5" t="s">
        <v>64</v>
      </c>
      <c r="AF1650" s="5" t="s">
        <v>64</v>
      </c>
      <c r="AG1650" s="5" t="s">
        <v>64</v>
      </c>
      <c r="AH1650" s="5" t="s">
        <v>72</v>
      </c>
      <c r="AI1650" s="5" t="s">
        <v>63</v>
      </c>
      <c r="AJ1650" s="5" t="s">
        <v>66</v>
      </c>
      <c r="AK1650" s="5" t="s">
        <v>66</v>
      </c>
      <c r="AL1650" s="5" t="s">
        <v>66</v>
      </c>
      <c r="AM1650" s="5" t="s">
        <v>66</v>
      </c>
      <c r="AN1650" s="5" t="s">
        <v>66</v>
      </c>
      <c r="AO1650" s="5" t="s">
        <v>66</v>
      </c>
      <c r="AP1650" s="5" t="s">
        <v>66</v>
      </c>
      <c r="AQ1650" s="5" t="s">
        <v>66</v>
      </c>
      <c r="AR1650" s="5" t="s">
        <v>66</v>
      </c>
      <c r="AS1650" s="5" t="s">
        <v>65</v>
      </c>
      <c r="AT1650" s="5" t="s">
        <v>66</v>
      </c>
      <c r="AU1650" s="5" t="s">
        <v>68</v>
      </c>
      <c r="AV1650" s="5" t="s">
        <v>67</v>
      </c>
      <c r="AW1650" s="5" t="s">
        <v>65</v>
      </c>
      <c r="AX1650" s="5" t="s">
        <v>82</v>
      </c>
      <c r="AY1650" s="5">
        <v>53.2</v>
      </c>
      <c r="AZ1650" s="5">
        <v>13.8</v>
      </c>
    </row>
    <row r="1651" spans="1:52">
      <c r="A1651" s="5">
        <v>29</v>
      </c>
      <c r="B1651" s="5" t="s">
        <v>1477</v>
      </c>
      <c r="C1651" s="6">
        <v>6637</v>
      </c>
      <c r="D1651" s="5" t="s">
        <v>1696</v>
      </c>
      <c r="E1651" s="5" t="str">
        <f>VLOOKUP(B1651,Region!$A$1:$B$76,2,FALSE)</f>
        <v>Region_4</v>
      </c>
      <c r="F1651" s="5" t="str">
        <f>VLOOKUP(D1651,'Used to Match Zip By Sch Name'!$A$2:$E$4714,5,FALSE)</f>
        <v>33527-4139</v>
      </c>
      <c r="G1651" s="5" t="e">
        <f>VLOOKUP(D1651,public_school_report!$D$1:$CI$3651,84,FALSE)</f>
        <v>#N/A</v>
      </c>
      <c r="H1651" s="5"/>
      <c r="I1651" s="5">
        <v>58</v>
      </c>
      <c r="J1651" s="5">
        <v>50</v>
      </c>
      <c r="K1651" s="5">
        <v>47</v>
      </c>
      <c r="L1651" s="5">
        <v>58</v>
      </c>
      <c r="M1651" s="5">
        <v>52</v>
      </c>
      <c r="N1651" s="5">
        <v>48</v>
      </c>
      <c r="O1651" s="5">
        <v>50</v>
      </c>
      <c r="P1651" s="5">
        <v>85</v>
      </c>
      <c r="Q1651" s="5">
        <v>70</v>
      </c>
      <c r="R1651" s="5"/>
      <c r="S1651" s="5"/>
      <c r="T1651" s="5">
        <v>518</v>
      </c>
      <c r="U1651" s="5">
        <v>9</v>
      </c>
      <c r="V1651" s="5">
        <v>58</v>
      </c>
      <c r="W1651" s="5">
        <v>99</v>
      </c>
      <c r="X1651" s="5" t="s">
        <v>62</v>
      </c>
      <c r="Y1651" s="5" t="s">
        <v>63</v>
      </c>
      <c r="Z1651" s="5" t="s">
        <v>63</v>
      </c>
      <c r="AA1651" s="5" t="s">
        <v>62</v>
      </c>
      <c r="AB1651" s="5" t="s">
        <v>62</v>
      </c>
      <c r="AC1651" s="5" t="s">
        <v>63</v>
      </c>
      <c r="AD1651" s="5" t="s">
        <v>63</v>
      </c>
      <c r="AE1651" s="5" t="s">
        <v>62</v>
      </c>
      <c r="AF1651" s="5" t="s">
        <v>63</v>
      </c>
      <c r="AG1651" s="5" t="s">
        <v>64</v>
      </c>
      <c r="AH1651" s="5" t="s">
        <v>63</v>
      </c>
      <c r="AI1651" s="5" t="s">
        <v>64</v>
      </c>
      <c r="AJ1651" s="5" t="s">
        <v>66</v>
      </c>
      <c r="AK1651" s="5" t="s">
        <v>66</v>
      </c>
      <c r="AL1651" s="5" t="s">
        <v>66</v>
      </c>
      <c r="AM1651" s="5" t="s">
        <v>66</v>
      </c>
      <c r="AN1651" s="5" t="s">
        <v>66</v>
      </c>
      <c r="AO1651" s="5" t="s">
        <v>66</v>
      </c>
      <c r="AP1651" s="5" t="s">
        <v>66</v>
      </c>
      <c r="AQ1651" s="5" t="s">
        <v>66</v>
      </c>
      <c r="AR1651" s="5" t="s">
        <v>66</v>
      </c>
      <c r="AS1651" s="5" t="s">
        <v>65</v>
      </c>
      <c r="AT1651" s="5" t="s">
        <v>66</v>
      </c>
      <c r="AU1651" s="5" t="s">
        <v>68</v>
      </c>
      <c r="AV1651" s="5" t="s">
        <v>67</v>
      </c>
      <c r="AW1651" s="5" t="s">
        <v>65</v>
      </c>
      <c r="AX1651" s="5" t="s">
        <v>86</v>
      </c>
      <c r="AY1651" s="5">
        <v>30.1</v>
      </c>
      <c r="AZ1651" s="5">
        <v>37</v>
      </c>
    </row>
    <row r="1652" spans="1:52" s="18" customFormat="1">
      <c r="A1652" s="19">
        <v>29</v>
      </c>
      <c r="B1652" s="19" t="s">
        <v>1477</v>
      </c>
      <c r="C1652" s="20">
        <v>6643</v>
      </c>
      <c r="D1652" s="19" t="s">
        <v>1697</v>
      </c>
      <c r="E1652" s="5" t="str">
        <f>VLOOKUP(B1652,Region!$A$1:$B$76,2,FALSE)</f>
        <v>Region_4</v>
      </c>
      <c r="F1652" s="5" t="e">
        <f>VLOOKUP(D1652,'Used to Match Zip By Sch Name'!$A$2:$E$4714,5,FALSE)</f>
        <v>#N/A</v>
      </c>
      <c r="G1652" s="5">
        <f>VLOOKUP(D1652,public_school_report!$D$1:$CI$3651,84,FALSE)</f>
        <v>211</v>
      </c>
      <c r="H1652" s="5" t="s">
        <v>6</v>
      </c>
      <c r="I1652" s="19">
        <v>32</v>
      </c>
      <c r="J1652" s="19">
        <v>36</v>
      </c>
      <c r="K1652" s="19">
        <v>34</v>
      </c>
      <c r="L1652" s="19">
        <v>17</v>
      </c>
      <c r="M1652" s="19">
        <v>37</v>
      </c>
      <c r="N1652" s="19">
        <v>46</v>
      </c>
      <c r="O1652" s="19">
        <v>28</v>
      </c>
      <c r="P1652" s="19">
        <v>68</v>
      </c>
      <c r="Q1652" s="19">
        <v>15</v>
      </c>
      <c r="R1652" s="19"/>
      <c r="S1652" s="19"/>
      <c r="T1652" s="19">
        <v>313</v>
      </c>
      <c r="U1652" s="19">
        <v>9</v>
      </c>
      <c r="V1652" s="19">
        <v>35</v>
      </c>
      <c r="W1652" s="19">
        <v>97</v>
      </c>
      <c r="X1652" s="19" t="s">
        <v>72</v>
      </c>
      <c r="Y1652" s="19" t="s">
        <v>63</v>
      </c>
      <c r="Z1652" s="19" t="s">
        <v>72</v>
      </c>
      <c r="AA1652" s="19" t="s">
        <v>63</v>
      </c>
      <c r="AB1652" s="19" t="s">
        <v>73</v>
      </c>
      <c r="AC1652" s="19" t="s">
        <v>73</v>
      </c>
      <c r="AD1652" s="19" t="s">
        <v>72</v>
      </c>
      <c r="AE1652" s="19" t="s">
        <v>72</v>
      </c>
      <c r="AF1652" s="19" t="s">
        <v>63</v>
      </c>
      <c r="AG1652" s="19" t="s">
        <v>63</v>
      </c>
      <c r="AH1652" s="19" t="s">
        <v>66</v>
      </c>
      <c r="AI1652" s="19" t="s">
        <v>66</v>
      </c>
      <c r="AJ1652" s="19" t="s">
        <v>66</v>
      </c>
      <c r="AK1652" s="19" t="s">
        <v>66</v>
      </c>
      <c r="AL1652" s="19" t="s">
        <v>66</v>
      </c>
      <c r="AM1652" s="19" t="s">
        <v>66</v>
      </c>
      <c r="AN1652" s="19" t="s">
        <v>66</v>
      </c>
      <c r="AO1652" s="19" t="s">
        <v>66</v>
      </c>
      <c r="AP1652" s="19" t="s">
        <v>66</v>
      </c>
      <c r="AQ1652" s="19" t="s">
        <v>66</v>
      </c>
      <c r="AR1652" s="19" t="s">
        <v>66</v>
      </c>
      <c r="AS1652" s="19" t="s">
        <v>65</v>
      </c>
      <c r="AT1652" s="19" t="s">
        <v>66</v>
      </c>
      <c r="AU1652" s="19" t="s">
        <v>68</v>
      </c>
      <c r="AV1652" s="19" t="s">
        <v>68</v>
      </c>
      <c r="AW1652" s="19" t="s">
        <v>65</v>
      </c>
      <c r="AX1652" s="19" t="s">
        <v>86</v>
      </c>
      <c r="AY1652" s="19">
        <v>93</v>
      </c>
      <c r="AZ1652" s="19">
        <v>82.1</v>
      </c>
    </row>
    <row r="1653" spans="1:52">
      <c r="A1653" s="5">
        <v>29</v>
      </c>
      <c r="B1653" s="5" t="s">
        <v>1477</v>
      </c>
      <c r="C1653" s="6">
        <v>6644</v>
      </c>
      <c r="D1653" s="5" t="s">
        <v>1698</v>
      </c>
      <c r="E1653" s="5" t="str">
        <f>VLOOKUP(B1653,Region!$A$1:$B$76,2,FALSE)</f>
        <v>Region_4</v>
      </c>
      <c r="F1653" s="5" t="str">
        <f>VLOOKUP(D1653,'Used to Match Zip By Sch Name'!$A$2:$E$4714,5,FALSE)</f>
        <v>33563-6975</v>
      </c>
      <c r="G1653" s="5">
        <f>VLOOKUP(D1653,public_school_report!$D$1:$CI$3651,84,FALSE)</f>
        <v>301</v>
      </c>
      <c r="H1653" s="5" t="s">
        <v>6</v>
      </c>
      <c r="I1653" s="5">
        <v>54</v>
      </c>
      <c r="J1653" s="5">
        <v>53</v>
      </c>
      <c r="K1653" s="5">
        <v>47</v>
      </c>
      <c r="L1653" s="5">
        <v>46</v>
      </c>
      <c r="M1653" s="5">
        <v>53</v>
      </c>
      <c r="N1653" s="5">
        <v>41</v>
      </c>
      <c r="O1653" s="5">
        <v>60</v>
      </c>
      <c r="P1653" s="5">
        <v>71</v>
      </c>
      <c r="Q1653" s="5">
        <v>49</v>
      </c>
      <c r="R1653" s="5"/>
      <c r="S1653" s="5"/>
      <c r="T1653" s="5">
        <v>474</v>
      </c>
      <c r="U1653" s="5">
        <v>9</v>
      </c>
      <c r="V1653" s="5">
        <v>53</v>
      </c>
      <c r="W1653" s="5">
        <v>100</v>
      </c>
      <c r="X1653" s="5" t="s">
        <v>63</v>
      </c>
      <c r="Y1653" s="5" t="s">
        <v>63</v>
      </c>
      <c r="Z1653" s="5" t="s">
        <v>63</v>
      </c>
      <c r="AA1653" s="5" t="s">
        <v>63</v>
      </c>
      <c r="AB1653" s="5" t="s">
        <v>63</v>
      </c>
      <c r="AC1653" s="5" t="s">
        <v>63</v>
      </c>
      <c r="AD1653" s="5" t="s">
        <v>72</v>
      </c>
      <c r="AE1653" s="5" t="s">
        <v>63</v>
      </c>
      <c r="AF1653" s="5" t="s">
        <v>72</v>
      </c>
      <c r="AG1653" s="5" t="s">
        <v>63</v>
      </c>
      <c r="AH1653" s="5" t="s">
        <v>66</v>
      </c>
      <c r="AI1653" s="5" t="s">
        <v>66</v>
      </c>
      <c r="AJ1653" s="5" t="s">
        <v>66</v>
      </c>
      <c r="AK1653" s="5" t="s">
        <v>66</v>
      </c>
      <c r="AL1653" s="5" t="s">
        <v>66</v>
      </c>
      <c r="AM1653" s="5" t="s">
        <v>66</v>
      </c>
      <c r="AN1653" s="5" t="s">
        <v>66</v>
      </c>
      <c r="AO1653" s="5" t="s">
        <v>66</v>
      </c>
      <c r="AP1653" s="5" t="s">
        <v>66</v>
      </c>
      <c r="AQ1653" s="5" t="s">
        <v>66</v>
      </c>
      <c r="AR1653" s="5" t="s">
        <v>66</v>
      </c>
      <c r="AS1653" s="5" t="s">
        <v>65</v>
      </c>
      <c r="AT1653" s="5" t="s">
        <v>66</v>
      </c>
      <c r="AU1653" s="5" t="s">
        <v>68</v>
      </c>
      <c r="AV1653" s="5" t="s">
        <v>68</v>
      </c>
      <c r="AW1653" s="5" t="s">
        <v>65</v>
      </c>
      <c r="AX1653" s="5" t="s">
        <v>86</v>
      </c>
      <c r="AY1653" s="5">
        <v>74.8</v>
      </c>
      <c r="AZ1653" s="5">
        <v>79.900000000000006</v>
      </c>
    </row>
    <row r="1654" spans="1:52">
      <c r="A1654" s="5">
        <v>29</v>
      </c>
      <c r="B1654" s="5" t="s">
        <v>1477</v>
      </c>
      <c r="C1654" s="6">
        <v>6649</v>
      </c>
      <c r="D1654" s="5" t="s">
        <v>1699</v>
      </c>
      <c r="E1654" s="5" t="str">
        <f>VLOOKUP(B1654,Region!$A$1:$B$76,2,FALSE)</f>
        <v>Region_4</v>
      </c>
      <c r="F1654" s="5" t="str">
        <f>VLOOKUP(D1654,'Used to Match Zip By Sch Name'!$A$2:$E$4714,5,FALSE)</f>
        <v>33569-5741</v>
      </c>
      <c r="G1654" s="5">
        <f>VLOOKUP(D1654,public_school_report!$D$1:$CI$3651,84,FALSE)</f>
        <v>740</v>
      </c>
      <c r="H1654" s="5" t="s">
        <v>4</v>
      </c>
      <c r="I1654" s="5">
        <v>81</v>
      </c>
      <c r="J1654" s="5">
        <v>73</v>
      </c>
      <c r="K1654" s="5">
        <v>69</v>
      </c>
      <c r="L1654" s="5">
        <v>78</v>
      </c>
      <c r="M1654" s="5">
        <v>77</v>
      </c>
      <c r="N1654" s="5">
        <v>52</v>
      </c>
      <c r="O1654" s="5">
        <v>84</v>
      </c>
      <c r="P1654" s="5"/>
      <c r="Q1654" s="5"/>
      <c r="R1654" s="5"/>
      <c r="S1654" s="5"/>
      <c r="T1654" s="5">
        <v>514</v>
      </c>
      <c r="U1654" s="5">
        <v>7</v>
      </c>
      <c r="V1654" s="5">
        <v>73</v>
      </c>
      <c r="W1654" s="5">
        <v>100</v>
      </c>
      <c r="X1654" s="5" t="s">
        <v>64</v>
      </c>
      <c r="Y1654" s="5" t="s">
        <v>64</v>
      </c>
      <c r="Z1654" s="5" t="s">
        <v>64</v>
      </c>
      <c r="AA1654" s="5" t="s">
        <v>64</v>
      </c>
      <c r="AB1654" s="5" t="s">
        <v>64</v>
      </c>
      <c r="AC1654" s="5" t="s">
        <v>64</v>
      </c>
      <c r="AD1654" s="5" t="s">
        <v>64</v>
      </c>
      <c r="AE1654" s="5" t="s">
        <v>64</v>
      </c>
      <c r="AF1654" s="5" t="s">
        <v>62</v>
      </c>
      <c r="AG1654" s="5" t="s">
        <v>66</v>
      </c>
      <c r="AH1654" s="5" t="s">
        <v>66</v>
      </c>
      <c r="AI1654" s="5" t="s">
        <v>66</v>
      </c>
      <c r="AJ1654" s="5" t="s">
        <v>66</v>
      </c>
      <c r="AK1654" s="5" t="s">
        <v>66</v>
      </c>
      <c r="AL1654" s="5" t="s">
        <v>66</v>
      </c>
      <c r="AM1654" s="5" t="s">
        <v>66</v>
      </c>
      <c r="AN1654" s="5" t="s">
        <v>66</v>
      </c>
      <c r="AO1654" s="5" t="s">
        <v>66</v>
      </c>
      <c r="AP1654" s="5" t="s">
        <v>66</v>
      </c>
      <c r="AQ1654" s="5" t="s">
        <v>66</v>
      </c>
      <c r="AR1654" s="5" t="s">
        <v>66</v>
      </c>
      <c r="AS1654" s="5" t="s">
        <v>65</v>
      </c>
      <c r="AT1654" s="5" t="s">
        <v>66</v>
      </c>
      <c r="AU1654" s="5" t="s">
        <v>68</v>
      </c>
      <c r="AV1654" s="5" t="s">
        <v>67</v>
      </c>
      <c r="AW1654" s="5" t="s">
        <v>65</v>
      </c>
      <c r="AX1654" s="5" t="s">
        <v>69</v>
      </c>
      <c r="AY1654" s="5">
        <v>56.5</v>
      </c>
      <c r="AZ1654" s="5">
        <v>20.9</v>
      </c>
    </row>
    <row r="1655" spans="1:52">
      <c r="A1655" s="5">
        <v>29</v>
      </c>
      <c r="B1655" s="5" t="s">
        <v>1477</v>
      </c>
      <c r="C1655" s="6">
        <v>6652</v>
      </c>
      <c r="D1655" s="5" t="s">
        <v>1700</v>
      </c>
      <c r="E1655" s="5" t="str">
        <f>VLOOKUP(B1655,Region!$A$1:$B$76,2,FALSE)</f>
        <v>Region_4</v>
      </c>
      <c r="F1655" s="5" t="str">
        <f>VLOOKUP(D1655,'Used to Match Zip By Sch Name'!$A$2:$E$4714,5,FALSE)</f>
        <v>33602-3527</v>
      </c>
      <c r="G1655" s="5">
        <f>VLOOKUP(D1655,public_school_report!$D$1:$CI$3651,84,FALSE)</f>
        <v>376</v>
      </c>
      <c r="H1655" s="5" t="s">
        <v>6</v>
      </c>
      <c r="I1655" s="5">
        <v>63</v>
      </c>
      <c r="J1655" s="5">
        <v>59</v>
      </c>
      <c r="K1655" s="5">
        <v>51</v>
      </c>
      <c r="L1655" s="5">
        <v>62</v>
      </c>
      <c r="M1655" s="5">
        <v>43</v>
      </c>
      <c r="N1655" s="5">
        <v>18</v>
      </c>
      <c r="O1655" s="5">
        <v>55</v>
      </c>
      <c r="P1655" s="5"/>
      <c r="Q1655" s="5"/>
      <c r="R1655" s="5"/>
      <c r="S1655" s="5"/>
      <c r="T1655" s="5">
        <v>351</v>
      </c>
      <c r="U1655" s="5">
        <v>7</v>
      </c>
      <c r="V1655" s="5">
        <v>50</v>
      </c>
      <c r="W1655" s="5">
        <v>100</v>
      </c>
      <c r="X1655" s="5" t="s">
        <v>63</v>
      </c>
      <c r="Y1655" s="5" t="s">
        <v>64</v>
      </c>
      <c r="Z1655" s="5" t="s">
        <v>63</v>
      </c>
      <c r="AA1655" s="5" t="s">
        <v>63</v>
      </c>
      <c r="AB1655" s="5" t="s">
        <v>62</v>
      </c>
      <c r="AC1655" s="5" t="s">
        <v>62</v>
      </c>
      <c r="AD1655" s="5" t="s">
        <v>64</v>
      </c>
      <c r="AE1655" s="5" t="s">
        <v>64</v>
      </c>
      <c r="AF1655" s="5" t="s">
        <v>66</v>
      </c>
      <c r="AG1655" s="5" t="s">
        <v>66</v>
      </c>
      <c r="AH1655" s="5" t="s">
        <v>66</v>
      </c>
      <c r="AI1655" s="5" t="s">
        <v>66</v>
      </c>
      <c r="AJ1655" s="5" t="s">
        <v>66</v>
      </c>
      <c r="AK1655" s="5" t="s">
        <v>66</v>
      </c>
      <c r="AL1655" s="5" t="s">
        <v>66</v>
      </c>
      <c r="AM1655" s="5" t="s">
        <v>66</v>
      </c>
      <c r="AN1655" s="5" t="s">
        <v>66</v>
      </c>
      <c r="AO1655" s="5" t="s">
        <v>66</v>
      </c>
      <c r="AP1655" s="5" t="s">
        <v>66</v>
      </c>
      <c r="AQ1655" s="5" t="s">
        <v>66</v>
      </c>
      <c r="AR1655" s="5" t="s">
        <v>66</v>
      </c>
      <c r="AS1655" s="5" t="s">
        <v>65</v>
      </c>
      <c r="AT1655" s="5" t="s">
        <v>66</v>
      </c>
      <c r="AU1655" s="5" t="s">
        <v>68</v>
      </c>
      <c r="AV1655" s="5" t="s">
        <v>67</v>
      </c>
      <c r="AW1655" s="5" t="s">
        <v>65</v>
      </c>
      <c r="AX1655" s="5" t="s">
        <v>69</v>
      </c>
      <c r="AY1655" s="5">
        <v>70.400000000000006</v>
      </c>
      <c r="AZ1655" s="5">
        <v>48.6</v>
      </c>
    </row>
    <row r="1656" spans="1:52">
      <c r="A1656" s="5">
        <v>29</v>
      </c>
      <c r="B1656" s="5" t="s">
        <v>1477</v>
      </c>
      <c r="C1656" s="6">
        <v>6653</v>
      </c>
      <c r="D1656" s="5" t="s">
        <v>1701</v>
      </c>
      <c r="E1656" s="5" t="str">
        <f>VLOOKUP(B1656,Region!$A$1:$B$76,2,FALSE)</f>
        <v>Region_4</v>
      </c>
      <c r="F1656" s="5" t="str">
        <f>VLOOKUP(D1656,'Used to Match Zip By Sch Name'!$A$2:$E$4714,5,FALSE)</f>
        <v>33617-3637</v>
      </c>
      <c r="G1656" s="5">
        <f>VLOOKUP(D1656,public_school_report!$D$1:$CI$3651,84,FALSE)</f>
        <v>746</v>
      </c>
      <c r="H1656" s="5" t="s">
        <v>4</v>
      </c>
      <c r="I1656" s="5">
        <v>44</v>
      </c>
      <c r="J1656" s="5">
        <v>58</v>
      </c>
      <c r="K1656" s="5">
        <v>61</v>
      </c>
      <c r="L1656" s="5">
        <v>47</v>
      </c>
      <c r="M1656" s="5">
        <v>61</v>
      </c>
      <c r="N1656" s="5">
        <v>50</v>
      </c>
      <c r="O1656" s="5">
        <v>42</v>
      </c>
      <c r="P1656" s="5">
        <v>66</v>
      </c>
      <c r="Q1656" s="5">
        <v>96</v>
      </c>
      <c r="R1656" s="5"/>
      <c r="S1656" s="5"/>
      <c r="T1656" s="5">
        <v>525</v>
      </c>
      <c r="U1656" s="5">
        <v>9</v>
      </c>
      <c r="V1656" s="5">
        <v>58</v>
      </c>
      <c r="W1656" s="5">
        <v>99</v>
      </c>
      <c r="X1656" s="5" t="s">
        <v>62</v>
      </c>
      <c r="Y1656" s="5" t="s">
        <v>62</v>
      </c>
      <c r="Z1656" s="5" t="s">
        <v>72</v>
      </c>
      <c r="AA1656" s="5" t="s">
        <v>72</v>
      </c>
      <c r="AB1656" s="5" t="s">
        <v>72</v>
      </c>
      <c r="AC1656" s="5" t="s">
        <v>63</v>
      </c>
      <c r="AD1656" s="5" t="s">
        <v>73</v>
      </c>
      <c r="AE1656" s="5" t="s">
        <v>72</v>
      </c>
      <c r="AF1656" s="5" t="s">
        <v>66</v>
      </c>
      <c r="AG1656" s="5" t="s">
        <v>66</v>
      </c>
      <c r="AH1656" s="5" t="s">
        <v>66</v>
      </c>
      <c r="AI1656" s="5" t="s">
        <v>66</v>
      </c>
      <c r="AJ1656" s="5" t="s">
        <v>66</v>
      </c>
      <c r="AK1656" s="5" t="s">
        <v>66</v>
      </c>
      <c r="AL1656" s="5" t="s">
        <v>66</v>
      </c>
      <c r="AM1656" s="5" t="s">
        <v>66</v>
      </c>
      <c r="AN1656" s="5" t="s">
        <v>66</v>
      </c>
      <c r="AO1656" s="5" t="s">
        <v>66</v>
      </c>
      <c r="AP1656" s="5" t="s">
        <v>66</v>
      </c>
      <c r="AQ1656" s="5" t="s">
        <v>66</v>
      </c>
      <c r="AR1656" s="5" t="s">
        <v>66</v>
      </c>
      <c r="AS1656" s="5" t="s">
        <v>65</v>
      </c>
      <c r="AT1656" s="5" t="s">
        <v>66</v>
      </c>
      <c r="AU1656" s="5" t="s">
        <v>68</v>
      </c>
      <c r="AV1656" s="5" t="s">
        <v>68</v>
      </c>
      <c r="AW1656" s="5" t="s">
        <v>65</v>
      </c>
      <c r="AX1656" s="5" t="s">
        <v>86</v>
      </c>
      <c r="AY1656" s="5">
        <v>90</v>
      </c>
      <c r="AZ1656" s="5">
        <v>97.6</v>
      </c>
    </row>
    <row r="1657" spans="1:52">
      <c r="A1657" s="5">
        <v>29</v>
      </c>
      <c r="B1657" s="5" t="s">
        <v>1477</v>
      </c>
      <c r="C1657" s="6">
        <v>6655</v>
      </c>
      <c r="D1657" s="5" t="s">
        <v>1702</v>
      </c>
      <c r="E1657" s="5" t="str">
        <f>VLOOKUP(B1657,Region!$A$1:$B$76,2,FALSE)</f>
        <v>Region_4</v>
      </c>
      <c r="F1657" s="5" t="str">
        <f>VLOOKUP(D1657,'Used to Match Zip By Sch Name'!$A$2:$E$4714,5,FALSE)</f>
        <v>33549-4503</v>
      </c>
      <c r="G1657" s="5">
        <f>VLOOKUP(D1657,public_school_report!$D$1:$CI$3651,84,FALSE)</f>
        <v>760</v>
      </c>
      <c r="H1657" s="5" t="s">
        <v>4</v>
      </c>
      <c r="I1657" s="5">
        <v>91</v>
      </c>
      <c r="J1657" s="5">
        <v>76</v>
      </c>
      <c r="K1657" s="5">
        <v>80</v>
      </c>
      <c r="L1657" s="5">
        <v>93</v>
      </c>
      <c r="M1657" s="5">
        <v>79</v>
      </c>
      <c r="N1657" s="5">
        <v>75</v>
      </c>
      <c r="O1657" s="5">
        <v>80</v>
      </c>
      <c r="P1657" s="5">
        <v>100</v>
      </c>
      <c r="Q1657" s="5">
        <v>90</v>
      </c>
      <c r="R1657" s="5"/>
      <c r="S1657" s="5"/>
      <c r="T1657" s="5">
        <v>764</v>
      </c>
      <c r="U1657" s="5">
        <v>9</v>
      </c>
      <c r="V1657" s="5">
        <v>85</v>
      </c>
      <c r="W1657" s="5">
        <v>100</v>
      </c>
      <c r="X1657" s="5" t="s">
        <v>64</v>
      </c>
      <c r="Y1657" s="5" t="s">
        <v>64</v>
      </c>
      <c r="Z1657" s="5" t="s">
        <v>64</v>
      </c>
      <c r="AA1657" s="5" t="s">
        <v>64</v>
      </c>
      <c r="AB1657" s="5" t="s">
        <v>64</v>
      </c>
      <c r="AC1657" s="5" t="s">
        <v>64</v>
      </c>
      <c r="AD1657" s="5" t="s">
        <v>62</v>
      </c>
      <c r="AE1657" s="5" t="s">
        <v>66</v>
      </c>
      <c r="AF1657" s="5" t="s">
        <v>66</v>
      </c>
      <c r="AG1657" s="5" t="s">
        <v>66</v>
      </c>
      <c r="AH1657" s="5" t="s">
        <v>66</v>
      </c>
      <c r="AI1657" s="5" t="s">
        <v>66</v>
      </c>
      <c r="AJ1657" s="5" t="s">
        <v>66</v>
      </c>
      <c r="AK1657" s="5" t="s">
        <v>66</v>
      </c>
      <c r="AL1657" s="5" t="s">
        <v>66</v>
      </c>
      <c r="AM1657" s="5" t="s">
        <v>66</v>
      </c>
      <c r="AN1657" s="5" t="s">
        <v>66</v>
      </c>
      <c r="AO1657" s="5" t="s">
        <v>66</v>
      </c>
      <c r="AP1657" s="5" t="s">
        <v>66</v>
      </c>
      <c r="AQ1657" s="5" t="s">
        <v>66</v>
      </c>
      <c r="AR1657" s="5" t="s">
        <v>66</v>
      </c>
      <c r="AS1657" s="5" t="s">
        <v>65</v>
      </c>
      <c r="AT1657" s="5" t="s">
        <v>66</v>
      </c>
      <c r="AU1657" s="5" t="s">
        <v>68</v>
      </c>
      <c r="AV1657" s="5" t="s">
        <v>67</v>
      </c>
      <c r="AW1657" s="5" t="s">
        <v>65</v>
      </c>
      <c r="AX1657" s="5" t="s">
        <v>86</v>
      </c>
      <c r="AY1657" s="5">
        <v>31.8</v>
      </c>
      <c r="AZ1657" s="5">
        <v>2.4</v>
      </c>
    </row>
    <row r="1658" spans="1:52">
      <c r="A1658" s="5">
        <v>29</v>
      </c>
      <c r="B1658" s="5" t="s">
        <v>1477</v>
      </c>
      <c r="C1658" s="6">
        <v>6656</v>
      </c>
      <c r="D1658" s="5" t="s">
        <v>1703</v>
      </c>
      <c r="E1658" s="5" t="str">
        <f>VLOOKUP(B1658,Region!$A$1:$B$76,2,FALSE)</f>
        <v>Region_4</v>
      </c>
      <c r="F1658" s="5" t="str">
        <f>VLOOKUP(D1658,'Used to Match Zip By Sch Name'!$A$2:$E$4714,5,FALSE)</f>
        <v>33578-2562</v>
      </c>
      <c r="G1658" s="5">
        <f>VLOOKUP(D1658,public_school_report!$D$1:$CI$3651,84,FALSE)</f>
        <v>143</v>
      </c>
      <c r="H1658" s="5" t="s">
        <v>6</v>
      </c>
      <c r="I1658" s="5">
        <v>48</v>
      </c>
      <c r="J1658" s="5">
        <v>55</v>
      </c>
      <c r="K1658" s="5">
        <v>44</v>
      </c>
      <c r="L1658" s="5">
        <v>49</v>
      </c>
      <c r="M1658" s="5">
        <v>56</v>
      </c>
      <c r="N1658" s="5">
        <v>52</v>
      </c>
      <c r="O1658" s="5">
        <v>49</v>
      </c>
      <c r="P1658" s="5">
        <v>52</v>
      </c>
      <c r="Q1658" s="5">
        <v>67</v>
      </c>
      <c r="R1658" s="5">
        <v>80</v>
      </c>
      <c r="S1658" s="5">
        <v>27</v>
      </c>
      <c r="T1658" s="5">
        <v>579</v>
      </c>
      <c r="U1658" s="5">
        <v>11</v>
      </c>
      <c r="V1658" s="5">
        <v>53</v>
      </c>
      <c r="W1658" s="5">
        <v>100</v>
      </c>
      <c r="X1658" s="5" t="s">
        <v>63</v>
      </c>
      <c r="Y1658" s="5" t="s">
        <v>63</v>
      </c>
      <c r="Z1658" s="5" t="s">
        <v>63</v>
      </c>
      <c r="AA1658" s="5" t="s">
        <v>72</v>
      </c>
      <c r="AB1658" s="5" t="s">
        <v>63</v>
      </c>
      <c r="AC1658" s="5" t="s">
        <v>63</v>
      </c>
      <c r="AD1658" s="5" t="s">
        <v>72</v>
      </c>
      <c r="AE1658" s="5" t="s">
        <v>66</v>
      </c>
      <c r="AF1658" s="5" t="s">
        <v>66</v>
      </c>
      <c r="AG1658" s="5" t="s">
        <v>66</v>
      </c>
      <c r="AH1658" s="5" t="s">
        <v>66</v>
      </c>
      <c r="AI1658" s="5" t="s">
        <v>66</v>
      </c>
      <c r="AJ1658" s="5" t="s">
        <v>66</v>
      </c>
      <c r="AK1658" s="5" t="s">
        <v>66</v>
      </c>
      <c r="AL1658" s="5" t="s">
        <v>66</v>
      </c>
      <c r="AM1658" s="5" t="s">
        <v>66</v>
      </c>
      <c r="AN1658" s="5" t="s">
        <v>66</v>
      </c>
      <c r="AO1658" s="5" t="s">
        <v>66</v>
      </c>
      <c r="AP1658" s="5" t="s">
        <v>66</v>
      </c>
      <c r="AQ1658" s="5" t="s">
        <v>66</v>
      </c>
      <c r="AR1658" s="5" t="s">
        <v>66</v>
      </c>
      <c r="AS1658" s="5" t="s">
        <v>65</v>
      </c>
      <c r="AT1658" s="5" t="s">
        <v>66</v>
      </c>
      <c r="AU1658" s="5" t="s">
        <v>68</v>
      </c>
      <c r="AV1658" s="5" t="s">
        <v>67</v>
      </c>
      <c r="AW1658" s="5" t="s">
        <v>65</v>
      </c>
      <c r="AX1658" s="5" t="s">
        <v>86</v>
      </c>
      <c r="AY1658" s="5">
        <v>59.5</v>
      </c>
      <c r="AZ1658" s="5">
        <v>29.9</v>
      </c>
    </row>
    <row r="1659" spans="1:52">
      <c r="A1659" s="5">
        <v>29</v>
      </c>
      <c r="B1659" s="5" t="s">
        <v>1477</v>
      </c>
      <c r="C1659" s="6">
        <v>6657</v>
      </c>
      <c r="D1659" s="5" t="s">
        <v>1704</v>
      </c>
      <c r="E1659" s="5" t="str">
        <f>VLOOKUP(B1659,Region!$A$1:$B$76,2,FALSE)</f>
        <v>Region_4</v>
      </c>
      <c r="F1659" s="5" t="str">
        <f>VLOOKUP(D1659,'Used to Match Zip By Sch Name'!$A$2:$E$4714,5,FALSE)</f>
        <v>33612-8410</v>
      </c>
      <c r="G1659" s="5">
        <f>VLOOKUP(D1659,public_school_report!$D$1:$CI$3651,84,FALSE)</f>
        <v>330</v>
      </c>
      <c r="H1659" s="5" t="s">
        <v>6</v>
      </c>
      <c r="I1659" s="5">
        <v>46</v>
      </c>
      <c r="J1659" s="5">
        <v>56</v>
      </c>
      <c r="K1659" s="5">
        <v>61</v>
      </c>
      <c r="L1659" s="5">
        <v>46</v>
      </c>
      <c r="M1659" s="5">
        <v>43</v>
      </c>
      <c r="N1659" s="5">
        <v>33</v>
      </c>
      <c r="O1659" s="5">
        <v>37</v>
      </c>
      <c r="P1659" s="5">
        <v>73</v>
      </c>
      <c r="Q1659" s="5">
        <v>77</v>
      </c>
      <c r="R1659" s="5"/>
      <c r="S1659" s="5"/>
      <c r="T1659" s="5">
        <v>472</v>
      </c>
      <c r="U1659" s="5">
        <v>9</v>
      </c>
      <c r="V1659" s="5">
        <v>52</v>
      </c>
      <c r="W1659" s="5">
        <v>100</v>
      </c>
      <c r="X1659" s="5" t="s">
        <v>63</v>
      </c>
      <c r="Y1659" s="5" t="s">
        <v>63</v>
      </c>
      <c r="Z1659" s="5" t="s">
        <v>63</v>
      </c>
      <c r="AA1659" s="5" t="s">
        <v>62</v>
      </c>
      <c r="AB1659" s="5" t="s">
        <v>63</v>
      </c>
      <c r="AC1659" s="5" t="s">
        <v>72</v>
      </c>
      <c r="AD1659" s="5" t="s">
        <v>63</v>
      </c>
      <c r="AE1659" s="5" t="s">
        <v>66</v>
      </c>
      <c r="AF1659" s="5" t="s">
        <v>66</v>
      </c>
      <c r="AG1659" s="5" t="s">
        <v>66</v>
      </c>
      <c r="AH1659" s="5" t="s">
        <v>66</v>
      </c>
      <c r="AI1659" s="5" t="s">
        <v>66</v>
      </c>
      <c r="AJ1659" s="5" t="s">
        <v>66</v>
      </c>
      <c r="AK1659" s="5" t="s">
        <v>66</v>
      </c>
      <c r="AL1659" s="5" t="s">
        <v>66</v>
      </c>
      <c r="AM1659" s="5" t="s">
        <v>66</v>
      </c>
      <c r="AN1659" s="5" t="s">
        <v>66</v>
      </c>
      <c r="AO1659" s="5" t="s">
        <v>66</v>
      </c>
      <c r="AP1659" s="5" t="s">
        <v>66</v>
      </c>
      <c r="AQ1659" s="5" t="s">
        <v>66</v>
      </c>
      <c r="AR1659" s="5" t="s">
        <v>66</v>
      </c>
      <c r="AS1659" s="5" t="s">
        <v>65</v>
      </c>
      <c r="AT1659" s="5" t="s">
        <v>66</v>
      </c>
      <c r="AU1659" s="5" t="s">
        <v>68</v>
      </c>
      <c r="AV1659" s="5" t="s">
        <v>68</v>
      </c>
      <c r="AW1659" s="5" t="s">
        <v>65</v>
      </c>
      <c r="AX1659" s="5" t="s">
        <v>86</v>
      </c>
      <c r="AY1659" s="5">
        <v>82.9</v>
      </c>
      <c r="AZ1659" s="5">
        <v>98.9</v>
      </c>
    </row>
    <row r="1660" spans="1:52">
      <c r="A1660" s="5">
        <v>29</v>
      </c>
      <c r="B1660" s="5" t="s">
        <v>1477</v>
      </c>
      <c r="C1660" s="6">
        <v>6658</v>
      </c>
      <c r="D1660" s="5" t="s">
        <v>1705</v>
      </c>
      <c r="E1660" s="5" t="str">
        <f>VLOOKUP(B1660,Region!$A$1:$B$76,2,FALSE)</f>
        <v>Region_4</v>
      </c>
      <c r="F1660" s="5" t="str">
        <f>VLOOKUP(D1660,'Used to Match Zip By Sch Name'!$A$2:$E$4714,5,FALSE)</f>
        <v>33578-4298</v>
      </c>
      <c r="G1660" s="5">
        <f>VLOOKUP(D1660,public_school_report!$D$1:$CI$3651,84,FALSE)</f>
        <v>1312</v>
      </c>
      <c r="H1660" s="5" t="s">
        <v>2</v>
      </c>
      <c r="I1660" s="5">
        <v>74</v>
      </c>
      <c r="J1660" s="5">
        <v>69</v>
      </c>
      <c r="K1660" s="5">
        <v>63</v>
      </c>
      <c r="L1660" s="5">
        <v>80</v>
      </c>
      <c r="M1660" s="5">
        <v>74</v>
      </c>
      <c r="N1660" s="5">
        <v>64</v>
      </c>
      <c r="O1660" s="5">
        <v>66</v>
      </c>
      <c r="P1660" s="5">
        <v>90</v>
      </c>
      <c r="Q1660" s="5">
        <v>86</v>
      </c>
      <c r="R1660" s="5"/>
      <c r="S1660" s="5"/>
      <c r="T1660" s="5">
        <v>666</v>
      </c>
      <c r="U1660" s="5">
        <v>9</v>
      </c>
      <c r="V1660" s="5">
        <v>74</v>
      </c>
      <c r="W1660" s="5">
        <v>100</v>
      </c>
      <c r="X1660" s="5" t="s">
        <v>64</v>
      </c>
      <c r="Y1660" s="5" t="s">
        <v>64</v>
      </c>
      <c r="Z1660" s="5" t="s">
        <v>64</v>
      </c>
      <c r="AA1660" s="5" t="s">
        <v>64</v>
      </c>
      <c r="AB1660" s="5" t="s">
        <v>64</v>
      </c>
      <c r="AC1660" s="5" t="s">
        <v>64</v>
      </c>
      <c r="AD1660" s="5" t="s">
        <v>62</v>
      </c>
      <c r="AE1660" s="5" t="s">
        <v>63</v>
      </c>
      <c r="AF1660" s="5" t="s">
        <v>66</v>
      </c>
      <c r="AG1660" s="5" t="s">
        <v>66</v>
      </c>
      <c r="AH1660" s="5" t="s">
        <v>66</v>
      </c>
      <c r="AI1660" s="5" t="s">
        <v>66</v>
      </c>
      <c r="AJ1660" s="5" t="s">
        <v>66</v>
      </c>
      <c r="AK1660" s="5" t="s">
        <v>66</v>
      </c>
      <c r="AL1660" s="5" t="s">
        <v>66</v>
      </c>
      <c r="AM1660" s="5" t="s">
        <v>66</v>
      </c>
      <c r="AN1660" s="5" t="s">
        <v>66</v>
      </c>
      <c r="AO1660" s="5" t="s">
        <v>66</v>
      </c>
      <c r="AP1660" s="5" t="s">
        <v>66</v>
      </c>
      <c r="AQ1660" s="5" t="s">
        <v>66</v>
      </c>
      <c r="AR1660" s="5" t="s">
        <v>66</v>
      </c>
      <c r="AS1660" s="5" t="s">
        <v>65</v>
      </c>
      <c r="AT1660" s="5" t="s">
        <v>66</v>
      </c>
      <c r="AU1660" s="5" t="s">
        <v>68</v>
      </c>
      <c r="AV1660" s="5" t="s">
        <v>67</v>
      </c>
      <c r="AW1660" s="5" t="s">
        <v>65</v>
      </c>
      <c r="AX1660" s="5" t="s">
        <v>86</v>
      </c>
      <c r="AY1660" s="5">
        <v>68.3</v>
      </c>
      <c r="AZ1660" s="5">
        <v>37.6</v>
      </c>
    </row>
    <row r="1661" spans="1:52">
      <c r="A1661" s="5">
        <v>29</v>
      </c>
      <c r="B1661" s="5" t="s">
        <v>1477</v>
      </c>
      <c r="C1661" s="6">
        <v>6661</v>
      </c>
      <c r="D1661" s="5" t="s">
        <v>1706</v>
      </c>
      <c r="E1661" s="5" t="str">
        <f>VLOOKUP(B1661,Region!$A$1:$B$76,2,FALSE)</f>
        <v>Region_4</v>
      </c>
      <c r="F1661" s="5" t="str">
        <f>VLOOKUP(D1661,'Used to Match Zip By Sch Name'!$A$2:$E$4714,5,FALSE)</f>
        <v>33569-5708</v>
      </c>
      <c r="G1661" s="5" t="e">
        <f>VLOOKUP(D1661,public_school_report!$D$1:$CI$3651,84,FALSE)</f>
        <v>#N/A</v>
      </c>
      <c r="H1661" s="5"/>
      <c r="I1661" s="5">
        <v>83</v>
      </c>
      <c r="J1661" s="5">
        <v>64</v>
      </c>
      <c r="K1661" s="5">
        <v>58</v>
      </c>
      <c r="L1661" s="5">
        <v>64</v>
      </c>
      <c r="M1661" s="5">
        <v>38</v>
      </c>
      <c r="N1661" s="5">
        <v>44</v>
      </c>
      <c r="O1661" s="5">
        <v>97</v>
      </c>
      <c r="P1661" s="5">
        <v>90</v>
      </c>
      <c r="Q1661" s="5"/>
      <c r="R1661" s="5">
        <v>98</v>
      </c>
      <c r="S1661" s="5">
        <v>56</v>
      </c>
      <c r="T1661" s="5">
        <v>692</v>
      </c>
      <c r="U1661" s="5">
        <v>10</v>
      </c>
      <c r="V1661" s="5">
        <v>69</v>
      </c>
      <c r="W1661" s="5">
        <v>100</v>
      </c>
      <c r="X1661" s="5" t="s">
        <v>64</v>
      </c>
      <c r="Y1661" s="5" t="s">
        <v>64</v>
      </c>
      <c r="Z1661" s="5" t="s">
        <v>64</v>
      </c>
      <c r="AA1661" s="5" t="s">
        <v>62</v>
      </c>
      <c r="AB1661" s="5" t="s">
        <v>64</v>
      </c>
      <c r="AC1661" s="5" t="s">
        <v>62</v>
      </c>
      <c r="AD1661" s="5" t="s">
        <v>66</v>
      </c>
      <c r="AE1661" s="5" t="s">
        <v>66</v>
      </c>
      <c r="AF1661" s="5" t="s">
        <v>66</v>
      </c>
      <c r="AG1661" s="5" t="s">
        <v>66</v>
      </c>
      <c r="AH1661" s="5" t="s">
        <v>66</v>
      </c>
      <c r="AI1661" s="5" t="s">
        <v>66</v>
      </c>
      <c r="AJ1661" s="5" t="s">
        <v>66</v>
      </c>
      <c r="AK1661" s="5" t="s">
        <v>66</v>
      </c>
      <c r="AL1661" s="5" t="s">
        <v>66</v>
      </c>
      <c r="AM1661" s="5" t="s">
        <v>66</v>
      </c>
      <c r="AN1661" s="5" t="s">
        <v>66</v>
      </c>
      <c r="AO1661" s="5" t="s">
        <v>66</v>
      </c>
      <c r="AP1661" s="5" t="s">
        <v>66</v>
      </c>
      <c r="AQ1661" s="5" t="s">
        <v>66</v>
      </c>
      <c r="AR1661" s="5" t="s">
        <v>66</v>
      </c>
      <c r="AS1661" s="5" t="s">
        <v>65</v>
      </c>
      <c r="AT1661" s="5" t="s">
        <v>66</v>
      </c>
      <c r="AU1661" s="5" t="s">
        <v>68</v>
      </c>
      <c r="AV1661" s="5" t="s">
        <v>67</v>
      </c>
      <c r="AW1661" s="5" t="s">
        <v>65</v>
      </c>
      <c r="AX1661" s="5" t="s">
        <v>82</v>
      </c>
      <c r="AY1661" s="5">
        <v>54.6</v>
      </c>
      <c r="AZ1661" s="5">
        <v>20.9</v>
      </c>
    </row>
    <row r="1662" spans="1:52">
      <c r="A1662" s="5">
        <v>29</v>
      </c>
      <c r="B1662" s="5" t="s">
        <v>1477</v>
      </c>
      <c r="C1662" s="6">
        <v>6662</v>
      </c>
      <c r="D1662" s="5" t="s">
        <v>1707</v>
      </c>
      <c r="E1662" s="5" t="str">
        <f>VLOOKUP(B1662,Region!$A$1:$B$76,2,FALSE)</f>
        <v>Region_4</v>
      </c>
      <c r="F1662" s="5" t="str">
        <f>VLOOKUP(D1662,'Used to Match Zip By Sch Name'!$A$2:$E$4714,5,FALSE)</f>
        <v>33625-4952</v>
      </c>
      <c r="G1662" s="5">
        <f>VLOOKUP(D1662,public_school_report!$D$1:$CI$3651,84,FALSE)</f>
        <v>1121</v>
      </c>
      <c r="H1662" s="5" t="s">
        <v>2</v>
      </c>
      <c r="I1662" s="5">
        <v>58</v>
      </c>
      <c r="J1662" s="5">
        <v>60</v>
      </c>
      <c r="K1662" s="5">
        <v>58</v>
      </c>
      <c r="L1662" s="5">
        <v>50</v>
      </c>
      <c r="M1662" s="5">
        <v>55</v>
      </c>
      <c r="N1662" s="5">
        <v>51</v>
      </c>
      <c r="O1662" s="5">
        <v>41</v>
      </c>
      <c r="P1662" s="5">
        <v>86</v>
      </c>
      <c r="Q1662" s="5">
        <v>78</v>
      </c>
      <c r="R1662" s="5"/>
      <c r="S1662" s="5"/>
      <c r="T1662" s="5">
        <v>537</v>
      </c>
      <c r="U1662" s="5">
        <v>9</v>
      </c>
      <c r="V1662" s="5">
        <v>60</v>
      </c>
      <c r="W1662" s="5">
        <v>99</v>
      </c>
      <c r="X1662" s="5" t="s">
        <v>62</v>
      </c>
      <c r="Y1662" s="5" t="s">
        <v>63</v>
      </c>
      <c r="Z1662" s="5" t="s">
        <v>62</v>
      </c>
      <c r="AA1662" s="5" t="s">
        <v>63</v>
      </c>
      <c r="AB1662" s="5" t="s">
        <v>62</v>
      </c>
      <c r="AC1662" s="5" t="s">
        <v>62</v>
      </c>
      <c r="AD1662" s="5" t="s">
        <v>63</v>
      </c>
      <c r="AE1662" s="5" t="s">
        <v>66</v>
      </c>
      <c r="AF1662" s="5" t="s">
        <v>66</v>
      </c>
      <c r="AG1662" s="5" t="s">
        <v>66</v>
      </c>
      <c r="AH1662" s="5" t="s">
        <v>66</v>
      </c>
      <c r="AI1662" s="5" t="s">
        <v>66</v>
      </c>
      <c r="AJ1662" s="5" t="s">
        <v>66</v>
      </c>
      <c r="AK1662" s="5" t="s">
        <v>66</v>
      </c>
      <c r="AL1662" s="5" t="s">
        <v>66</v>
      </c>
      <c r="AM1662" s="5" t="s">
        <v>66</v>
      </c>
      <c r="AN1662" s="5" t="s">
        <v>66</v>
      </c>
      <c r="AO1662" s="5" t="s">
        <v>66</v>
      </c>
      <c r="AP1662" s="5" t="s">
        <v>66</v>
      </c>
      <c r="AQ1662" s="5" t="s">
        <v>66</v>
      </c>
      <c r="AR1662" s="5" t="s">
        <v>66</v>
      </c>
      <c r="AS1662" s="5" t="s">
        <v>65</v>
      </c>
      <c r="AT1662" s="5" t="s">
        <v>66</v>
      </c>
      <c r="AU1662" s="5" t="s">
        <v>68</v>
      </c>
      <c r="AV1662" s="5" t="s">
        <v>68</v>
      </c>
      <c r="AW1662" s="5" t="s">
        <v>65</v>
      </c>
      <c r="AX1662" s="5" t="s">
        <v>86</v>
      </c>
      <c r="AY1662" s="5">
        <v>85.4</v>
      </c>
      <c r="AZ1662" s="5">
        <v>75.5</v>
      </c>
    </row>
    <row r="1663" spans="1:52" s="18" customFormat="1">
      <c r="A1663" s="19">
        <v>29</v>
      </c>
      <c r="B1663" s="19" t="s">
        <v>1477</v>
      </c>
      <c r="C1663" s="20">
        <v>6663</v>
      </c>
      <c r="D1663" s="19" t="s">
        <v>1708</v>
      </c>
      <c r="E1663" s="5" t="str">
        <f>VLOOKUP(B1663,Region!$A$1:$B$76,2,FALSE)</f>
        <v>Region_4</v>
      </c>
      <c r="F1663" s="5" t="e">
        <f>VLOOKUP(D1663,'Used to Match Zip By Sch Name'!$A$2:$E$4714,5,FALSE)</f>
        <v>#N/A</v>
      </c>
      <c r="G1663" s="5">
        <f>VLOOKUP(D1663,public_school_report!$D$1:$CI$3651,84,FALSE)</f>
        <v>150</v>
      </c>
      <c r="H1663" s="5" t="s">
        <v>6</v>
      </c>
      <c r="I1663" s="19">
        <v>56</v>
      </c>
      <c r="J1663" s="19">
        <v>56</v>
      </c>
      <c r="K1663" s="19">
        <v>47</v>
      </c>
      <c r="L1663" s="19">
        <v>44</v>
      </c>
      <c r="M1663" s="19">
        <v>43</v>
      </c>
      <c r="N1663" s="19">
        <v>52</v>
      </c>
      <c r="O1663" s="19">
        <v>71</v>
      </c>
      <c r="P1663" s="19">
        <v>89</v>
      </c>
      <c r="Q1663" s="19">
        <v>74</v>
      </c>
      <c r="R1663" s="19"/>
      <c r="S1663" s="19"/>
      <c r="T1663" s="19">
        <v>532</v>
      </c>
      <c r="U1663" s="19">
        <v>9</v>
      </c>
      <c r="V1663" s="19">
        <v>59</v>
      </c>
      <c r="W1663" s="19">
        <v>99</v>
      </c>
      <c r="X1663" s="19" t="s">
        <v>62</v>
      </c>
      <c r="Y1663" s="19" t="s">
        <v>62</v>
      </c>
      <c r="Z1663" s="19" t="s">
        <v>62</v>
      </c>
      <c r="AA1663" s="19" t="s">
        <v>62</v>
      </c>
      <c r="AB1663" s="19" t="s">
        <v>62</v>
      </c>
      <c r="AC1663" s="19" t="s">
        <v>64</v>
      </c>
      <c r="AD1663" s="19" t="s">
        <v>62</v>
      </c>
      <c r="AE1663" s="19" t="s">
        <v>66</v>
      </c>
      <c r="AF1663" s="19" t="s">
        <v>66</v>
      </c>
      <c r="AG1663" s="19" t="s">
        <v>66</v>
      </c>
      <c r="AH1663" s="19" t="s">
        <v>66</v>
      </c>
      <c r="AI1663" s="19" t="s">
        <v>66</v>
      </c>
      <c r="AJ1663" s="19" t="s">
        <v>66</v>
      </c>
      <c r="AK1663" s="19" t="s">
        <v>66</v>
      </c>
      <c r="AL1663" s="19" t="s">
        <v>66</v>
      </c>
      <c r="AM1663" s="19" t="s">
        <v>66</v>
      </c>
      <c r="AN1663" s="19" t="s">
        <v>66</v>
      </c>
      <c r="AO1663" s="19" t="s">
        <v>66</v>
      </c>
      <c r="AP1663" s="19" t="s">
        <v>66</v>
      </c>
      <c r="AQ1663" s="19" t="s">
        <v>66</v>
      </c>
      <c r="AR1663" s="19" t="s">
        <v>66</v>
      </c>
      <c r="AS1663" s="19" t="s">
        <v>65</v>
      </c>
      <c r="AT1663" s="19" t="s">
        <v>66</v>
      </c>
      <c r="AU1663" s="19" t="s">
        <v>68</v>
      </c>
      <c r="AV1663" s="19" t="s">
        <v>67</v>
      </c>
      <c r="AW1663" s="19" t="s">
        <v>65</v>
      </c>
      <c r="AX1663" s="19" t="s">
        <v>78</v>
      </c>
      <c r="AY1663" s="19">
        <v>67.400000000000006</v>
      </c>
      <c r="AZ1663" s="19">
        <v>43.2</v>
      </c>
    </row>
    <row r="1664" spans="1:52" s="18" customFormat="1">
      <c r="A1664" s="19">
        <v>29</v>
      </c>
      <c r="B1664" s="19" t="s">
        <v>1477</v>
      </c>
      <c r="C1664" s="20">
        <v>6667</v>
      </c>
      <c r="D1664" s="19" t="s">
        <v>1709</v>
      </c>
      <c r="E1664" s="5" t="str">
        <f>VLOOKUP(B1664,Region!$A$1:$B$76,2,FALSE)</f>
        <v>Region_4</v>
      </c>
      <c r="F1664" s="5" t="e">
        <f>VLOOKUP(D1664,'Used to Match Zip By Sch Name'!$A$2:$E$4714,5,FALSE)</f>
        <v>#N/A</v>
      </c>
      <c r="G1664" s="5" t="e">
        <f>VLOOKUP(D1664,public_school_report!$D$1:$CI$3651,84,FALSE)</f>
        <v>#N/A</v>
      </c>
      <c r="H1664" s="5"/>
      <c r="I1664" s="19">
        <v>68</v>
      </c>
      <c r="J1664" s="19">
        <v>55</v>
      </c>
      <c r="K1664" s="19">
        <v>52</v>
      </c>
      <c r="L1664" s="19">
        <v>52</v>
      </c>
      <c r="M1664" s="19">
        <v>55</v>
      </c>
      <c r="N1664" s="19">
        <v>48</v>
      </c>
      <c r="O1664" s="19">
        <v>46</v>
      </c>
      <c r="P1664" s="19"/>
      <c r="Q1664" s="19"/>
      <c r="R1664" s="19"/>
      <c r="S1664" s="19"/>
      <c r="T1664" s="19">
        <v>376</v>
      </c>
      <c r="U1664" s="19">
        <v>7</v>
      </c>
      <c r="V1664" s="19">
        <v>54</v>
      </c>
      <c r="W1664" s="19">
        <v>100</v>
      </c>
      <c r="X1664" s="19" t="s">
        <v>62</v>
      </c>
      <c r="Y1664" s="19" t="s">
        <v>63</v>
      </c>
      <c r="Z1664" s="19" t="s">
        <v>63</v>
      </c>
      <c r="AA1664" s="19" t="s">
        <v>63</v>
      </c>
      <c r="AB1664" s="19" t="s">
        <v>62</v>
      </c>
      <c r="AC1664" s="19" t="s">
        <v>66</v>
      </c>
      <c r="AD1664" s="19" t="s">
        <v>66</v>
      </c>
      <c r="AE1664" s="19" t="s">
        <v>66</v>
      </c>
      <c r="AF1664" s="19" t="s">
        <v>66</v>
      </c>
      <c r="AG1664" s="19" t="s">
        <v>66</v>
      </c>
      <c r="AH1664" s="19" t="s">
        <v>66</v>
      </c>
      <c r="AI1664" s="19" t="s">
        <v>66</v>
      </c>
      <c r="AJ1664" s="19" t="s">
        <v>66</v>
      </c>
      <c r="AK1664" s="19" t="s">
        <v>66</v>
      </c>
      <c r="AL1664" s="19" t="s">
        <v>66</v>
      </c>
      <c r="AM1664" s="19" t="s">
        <v>66</v>
      </c>
      <c r="AN1664" s="19" t="s">
        <v>66</v>
      </c>
      <c r="AO1664" s="19" t="s">
        <v>66</v>
      </c>
      <c r="AP1664" s="19" t="s">
        <v>66</v>
      </c>
      <c r="AQ1664" s="19" t="s">
        <v>66</v>
      </c>
      <c r="AR1664" s="19" t="s">
        <v>66</v>
      </c>
      <c r="AS1664" s="19" t="s">
        <v>65</v>
      </c>
      <c r="AT1664" s="19" t="s">
        <v>66</v>
      </c>
      <c r="AU1664" s="19" t="s">
        <v>68</v>
      </c>
      <c r="AV1664" s="19" t="s">
        <v>67</v>
      </c>
      <c r="AW1664" s="19" t="s">
        <v>65</v>
      </c>
      <c r="AX1664" s="19" t="s">
        <v>69</v>
      </c>
      <c r="AY1664" s="19">
        <v>73.400000000000006</v>
      </c>
      <c r="AZ1664" s="19">
        <v>41.4</v>
      </c>
    </row>
    <row r="1665" spans="1:52">
      <c r="A1665" s="5">
        <v>29</v>
      </c>
      <c r="B1665" s="5" t="s">
        <v>1477</v>
      </c>
      <c r="C1665" s="6">
        <v>6668</v>
      </c>
      <c r="D1665" s="5" t="s">
        <v>1710</v>
      </c>
      <c r="E1665" s="5" t="str">
        <f>VLOOKUP(B1665,Region!$A$1:$B$76,2,FALSE)</f>
        <v>Region_4</v>
      </c>
      <c r="F1665" s="5" t="str">
        <f>VLOOKUP(D1665,'Used to Match Zip By Sch Name'!$A$2:$E$4714,5,FALSE)</f>
        <v>33569-5708</v>
      </c>
      <c r="G1665" s="5">
        <f>VLOOKUP(D1665,public_school_report!$D$1:$CI$3651,84,FALSE)</f>
        <v>586</v>
      </c>
      <c r="H1665" s="5" t="s">
        <v>4</v>
      </c>
      <c r="I1665" s="5">
        <v>81</v>
      </c>
      <c r="J1665" s="5">
        <v>68</v>
      </c>
      <c r="K1665" s="5">
        <v>60</v>
      </c>
      <c r="L1665" s="5">
        <v>87</v>
      </c>
      <c r="M1665" s="5">
        <v>76</v>
      </c>
      <c r="N1665" s="5">
        <v>76</v>
      </c>
      <c r="O1665" s="5">
        <v>78</v>
      </c>
      <c r="P1665" s="5">
        <v>92</v>
      </c>
      <c r="Q1665" s="5">
        <v>63</v>
      </c>
      <c r="R1665" s="5"/>
      <c r="S1665" s="5"/>
      <c r="T1665" s="5">
        <v>681</v>
      </c>
      <c r="U1665" s="5">
        <v>9</v>
      </c>
      <c r="V1665" s="5">
        <v>76</v>
      </c>
      <c r="W1665" s="5">
        <v>99</v>
      </c>
      <c r="X1665" s="5" t="s">
        <v>64</v>
      </c>
      <c r="Y1665" s="5" t="s">
        <v>64</v>
      </c>
      <c r="Z1665" s="5" t="s">
        <v>64</v>
      </c>
      <c r="AA1665" s="5" t="s">
        <v>64</v>
      </c>
      <c r="AB1665" s="5" t="s">
        <v>64</v>
      </c>
      <c r="AC1665" s="5" t="s">
        <v>62</v>
      </c>
      <c r="AD1665" s="5" t="s">
        <v>66</v>
      </c>
      <c r="AE1665" s="5" t="s">
        <v>66</v>
      </c>
      <c r="AF1665" s="5" t="s">
        <v>66</v>
      </c>
      <c r="AG1665" s="5" t="s">
        <v>66</v>
      </c>
      <c r="AH1665" s="5" t="s">
        <v>66</v>
      </c>
      <c r="AI1665" s="5" t="s">
        <v>66</v>
      </c>
      <c r="AJ1665" s="5" t="s">
        <v>66</v>
      </c>
      <c r="AK1665" s="5" t="s">
        <v>66</v>
      </c>
      <c r="AL1665" s="5" t="s">
        <v>66</v>
      </c>
      <c r="AM1665" s="5" t="s">
        <v>66</v>
      </c>
      <c r="AN1665" s="5" t="s">
        <v>66</v>
      </c>
      <c r="AO1665" s="5" t="s">
        <v>66</v>
      </c>
      <c r="AP1665" s="5" t="s">
        <v>66</v>
      </c>
      <c r="AQ1665" s="5" t="s">
        <v>66</v>
      </c>
      <c r="AR1665" s="5" t="s">
        <v>66</v>
      </c>
      <c r="AS1665" s="5" t="s">
        <v>65</v>
      </c>
      <c r="AT1665" s="5" t="s">
        <v>66</v>
      </c>
      <c r="AU1665" s="5" t="s">
        <v>68</v>
      </c>
      <c r="AV1665" s="5" t="s">
        <v>67</v>
      </c>
      <c r="AW1665" s="5" t="s">
        <v>65</v>
      </c>
      <c r="AX1665" s="5" t="s">
        <v>78</v>
      </c>
      <c r="AY1665" s="5">
        <v>53.8</v>
      </c>
      <c r="AZ1665" s="5">
        <v>16.8</v>
      </c>
    </row>
    <row r="1666" spans="1:52" s="18" customFormat="1">
      <c r="A1666" s="19">
        <v>29</v>
      </c>
      <c r="B1666" s="19" t="s">
        <v>1477</v>
      </c>
      <c r="C1666" s="20">
        <v>6669</v>
      </c>
      <c r="D1666" s="19" t="s">
        <v>1711</v>
      </c>
      <c r="E1666" s="5" t="str">
        <f>VLOOKUP(B1666,Region!$A$1:$B$76,2,FALSE)</f>
        <v>Region_4</v>
      </c>
      <c r="F1666" s="5" t="e">
        <f>VLOOKUP(D1666,'Used to Match Zip By Sch Name'!$A$2:$E$4714,5,FALSE)</f>
        <v>#N/A</v>
      </c>
      <c r="G1666" s="5">
        <f>VLOOKUP(D1666,public_school_report!$D$1:$CI$3651,84,FALSE)</f>
        <v>66</v>
      </c>
      <c r="H1666" s="5" t="s">
        <v>6</v>
      </c>
      <c r="I1666" s="19">
        <v>46</v>
      </c>
      <c r="J1666" s="19">
        <v>49</v>
      </c>
      <c r="K1666" s="19">
        <v>69</v>
      </c>
      <c r="L1666" s="19">
        <v>72</v>
      </c>
      <c r="M1666" s="19">
        <v>57</v>
      </c>
      <c r="N1666" s="19">
        <v>43</v>
      </c>
      <c r="O1666" s="19">
        <v>50</v>
      </c>
      <c r="P1666" s="19">
        <v>74</v>
      </c>
      <c r="Q1666" s="19">
        <v>89</v>
      </c>
      <c r="R1666" s="19"/>
      <c r="S1666" s="19"/>
      <c r="T1666" s="19">
        <v>549</v>
      </c>
      <c r="U1666" s="19">
        <v>9</v>
      </c>
      <c r="V1666" s="19">
        <v>61</v>
      </c>
      <c r="W1666" s="19">
        <v>100</v>
      </c>
      <c r="X1666" s="19" t="s">
        <v>62</v>
      </c>
      <c r="Y1666" s="19" t="s">
        <v>62</v>
      </c>
      <c r="Z1666" s="19" t="s">
        <v>63</v>
      </c>
      <c r="AA1666" s="19" t="s">
        <v>63</v>
      </c>
      <c r="AB1666" s="19" t="s">
        <v>63</v>
      </c>
      <c r="AC1666" s="19" t="s">
        <v>64</v>
      </c>
      <c r="AD1666" s="19" t="s">
        <v>63</v>
      </c>
      <c r="AE1666" s="19" t="s">
        <v>66</v>
      </c>
      <c r="AF1666" s="19" t="s">
        <v>66</v>
      </c>
      <c r="AG1666" s="19" t="s">
        <v>66</v>
      </c>
      <c r="AH1666" s="19" t="s">
        <v>66</v>
      </c>
      <c r="AI1666" s="19" t="s">
        <v>66</v>
      </c>
      <c r="AJ1666" s="19" t="s">
        <v>66</v>
      </c>
      <c r="AK1666" s="19" t="s">
        <v>66</v>
      </c>
      <c r="AL1666" s="19" t="s">
        <v>66</v>
      </c>
      <c r="AM1666" s="19" t="s">
        <v>66</v>
      </c>
      <c r="AN1666" s="19" t="s">
        <v>66</v>
      </c>
      <c r="AO1666" s="19" t="s">
        <v>66</v>
      </c>
      <c r="AP1666" s="19" t="s">
        <v>66</v>
      </c>
      <c r="AQ1666" s="19" t="s">
        <v>66</v>
      </c>
      <c r="AR1666" s="19" t="s">
        <v>66</v>
      </c>
      <c r="AS1666" s="19" t="s">
        <v>65</v>
      </c>
      <c r="AT1666" s="19" t="s">
        <v>66</v>
      </c>
      <c r="AU1666" s="19" t="s">
        <v>68</v>
      </c>
      <c r="AV1666" s="19" t="s">
        <v>68</v>
      </c>
      <c r="AW1666" s="19" t="s">
        <v>65</v>
      </c>
      <c r="AX1666" s="19" t="s">
        <v>78</v>
      </c>
      <c r="AY1666" s="19">
        <v>99.1</v>
      </c>
      <c r="AZ1666" s="19">
        <v>100</v>
      </c>
    </row>
    <row r="1667" spans="1:52">
      <c r="A1667" s="5">
        <v>29</v>
      </c>
      <c r="B1667" s="5" t="s">
        <v>1477</v>
      </c>
      <c r="C1667" s="6">
        <v>6671</v>
      </c>
      <c r="D1667" s="5" t="s">
        <v>1712</v>
      </c>
      <c r="E1667" s="5" t="str">
        <f>VLOOKUP(B1667,Region!$A$1:$B$76,2,FALSE)</f>
        <v>Region_4</v>
      </c>
      <c r="F1667" s="5">
        <f>VLOOKUP(D1667,'Used to Match Zip By Sch Name'!$A$2:$E$4714,5,FALSE)</f>
        <v>33635</v>
      </c>
      <c r="G1667" s="5">
        <f>VLOOKUP(D1667,public_school_report!$D$1:$CI$3651,84,FALSE)</f>
        <v>746</v>
      </c>
      <c r="H1667" s="5" t="s">
        <v>4</v>
      </c>
      <c r="I1667" s="5">
        <v>65</v>
      </c>
      <c r="J1667" s="5">
        <v>70</v>
      </c>
      <c r="K1667" s="5">
        <v>65</v>
      </c>
      <c r="L1667" s="5">
        <v>69</v>
      </c>
      <c r="M1667" s="5">
        <v>73</v>
      </c>
      <c r="N1667" s="5">
        <v>54</v>
      </c>
      <c r="O1667" s="5">
        <v>61</v>
      </c>
      <c r="P1667" s="5">
        <v>78</v>
      </c>
      <c r="Q1667" s="5">
        <v>76</v>
      </c>
      <c r="R1667" s="5"/>
      <c r="S1667" s="5"/>
      <c r="T1667" s="5">
        <v>611</v>
      </c>
      <c r="U1667" s="5">
        <v>9</v>
      </c>
      <c r="V1667" s="5">
        <v>68</v>
      </c>
      <c r="W1667" s="5">
        <v>100</v>
      </c>
      <c r="X1667" s="5" t="s">
        <v>64</v>
      </c>
      <c r="Y1667" s="5" t="s">
        <v>62</v>
      </c>
      <c r="Z1667" s="5" t="s">
        <v>64</v>
      </c>
      <c r="AA1667" s="5" t="s">
        <v>62</v>
      </c>
      <c r="AB1667" s="5" t="s">
        <v>64</v>
      </c>
      <c r="AC1667" s="5" t="s">
        <v>63</v>
      </c>
      <c r="AD1667" s="5" t="s">
        <v>66</v>
      </c>
      <c r="AE1667" s="5" t="s">
        <v>66</v>
      </c>
      <c r="AF1667" s="5" t="s">
        <v>66</v>
      </c>
      <c r="AG1667" s="5" t="s">
        <v>66</v>
      </c>
      <c r="AH1667" s="5" t="s">
        <v>66</v>
      </c>
      <c r="AI1667" s="5" t="s">
        <v>66</v>
      </c>
      <c r="AJ1667" s="5" t="s">
        <v>66</v>
      </c>
      <c r="AK1667" s="5" t="s">
        <v>66</v>
      </c>
      <c r="AL1667" s="5" t="s">
        <v>66</v>
      </c>
      <c r="AM1667" s="5" t="s">
        <v>66</v>
      </c>
      <c r="AN1667" s="5" t="s">
        <v>66</v>
      </c>
      <c r="AO1667" s="5" t="s">
        <v>66</v>
      </c>
      <c r="AP1667" s="5" t="s">
        <v>66</v>
      </c>
      <c r="AQ1667" s="5" t="s">
        <v>66</v>
      </c>
      <c r="AR1667" s="5" t="s">
        <v>66</v>
      </c>
      <c r="AS1667" s="5" t="s">
        <v>65</v>
      </c>
      <c r="AT1667" s="5" t="s">
        <v>66</v>
      </c>
      <c r="AU1667" s="5" t="s">
        <v>68</v>
      </c>
      <c r="AV1667" s="5" t="s">
        <v>67</v>
      </c>
      <c r="AW1667" s="5" t="s">
        <v>65</v>
      </c>
      <c r="AX1667" s="5" t="s">
        <v>86</v>
      </c>
      <c r="AY1667" s="5">
        <v>76.2</v>
      </c>
      <c r="AZ1667" s="5">
        <v>52.6</v>
      </c>
    </row>
    <row r="1668" spans="1:52">
      <c r="A1668" s="5">
        <v>29</v>
      </c>
      <c r="B1668" s="5" t="s">
        <v>1477</v>
      </c>
      <c r="C1668" s="6">
        <v>7023</v>
      </c>
      <c r="D1668" s="5" t="s">
        <v>1713</v>
      </c>
      <c r="E1668" s="5" t="str">
        <f>VLOOKUP(B1668,Region!$A$1:$B$76,2,FALSE)</f>
        <v>Region_4</v>
      </c>
      <c r="F1668" s="5" t="str">
        <f>VLOOKUP(D1668,'Used to Match Zip By Sch Name'!$A$2:$E$4714,5,FALSE)</f>
        <v>33602-1416</v>
      </c>
      <c r="G1668" s="5">
        <f>VLOOKUP(D1668,public_school_report!$D$1:$CI$3651,84,FALSE)</f>
        <v>321</v>
      </c>
      <c r="H1668" s="5" t="s">
        <v>6</v>
      </c>
      <c r="I1668" s="5">
        <v>78</v>
      </c>
      <c r="J1668" s="5">
        <v>62</v>
      </c>
      <c r="K1668" s="5">
        <v>45</v>
      </c>
      <c r="L1668" s="5">
        <v>62</v>
      </c>
      <c r="M1668" s="5">
        <v>51</v>
      </c>
      <c r="N1668" s="5">
        <v>40</v>
      </c>
      <c r="O1668" s="5">
        <v>75</v>
      </c>
      <c r="P1668" s="5">
        <v>91</v>
      </c>
      <c r="Q1668" s="5">
        <v>80</v>
      </c>
      <c r="R1668" s="5">
        <v>88</v>
      </c>
      <c r="S1668" s="5">
        <v>47</v>
      </c>
      <c r="T1668" s="5">
        <v>719</v>
      </c>
      <c r="U1668" s="5">
        <v>11</v>
      </c>
      <c r="V1668" s="5">
        <v>65</v>
      </c>
      <c r="W1668" s="5">
        <v>99</v>
      </c>
      <c r="X1668" s="5" t="s">
        <v>64</v>
      </c>
      <c r="Y1668" s="5" t="s">
        <v>62</v>
      </c>
      <c r="Z1668" s="5" t="s">
        <v>64</v>
      </c>
      <c r="AA1668" s="5" t="s">
        <v>64</v>
      </c>
      <c r="AB1668" s="5" t="s">
        <v>62</v>
      </c>
      <c r="AC1668" s="5" t="s">
        <v>66</v>
      </c>
      <c r="AD1668" s="5" t="s">
        <v>66</v>
      </c>
      <c r="AE1668" s="5" t="s">
        <v>66</v>
      </c>
      <c r="AF1668" s="5" t="s">
        <v>66</v>
      </c>
      <c r="AG1668" s="5" t="s">
        <v>66</v>
      </c>
      <c r="AH1668" s="5" t="s">
        <v>66</v>
      </c>
      <c r="AI1668" s="5" t="s">
        <v>66</v>
      </c>
      <c r="AJ1668" s="5" t="s">
        <v>66</v>
      </c>
      <c r="AK1668" s="5" t="s">
        <v>66</v>
      </c>
      <c r="AL1668" s="5" t="s">
        <v>66</v>
      </c>
      <c r="AM1668" s="5" t="s">
        <v>66</v>
      </c>
      <c r="AN1668" s="5" t="s">
        <v>66</v>
      </c>
      <c r="AO1668" s="5" t="s">
        <v>66</v>
      </c>
      <c r="AP1668" s="5" t="s">
        <v>66</v>
      </c>
      <c r="AQ1668" s="5" t="s">
        <v>66</v>
      </c>
      <c r="AR1668" s="5" t="s">
        <v>66</v>
      </c>
      <c r="AS1668" s="5" t="s">
        <v>65</v>
      </c>
      <c r="AT1668" s="5" t="s">
        <v>66</v>
      </c>
      <c r="AU1668" s="5" t="s">
        <v>67</v>
      </c>
      <c r="AV1668" s="5" t="s">
        <v>67</v>
      </c>
      <c r="AW1668" s="5" t="s">
        <v>65</v>
      </c>
      <c r="AX1668" s="5" t="s">
        <v>86</v>
      </c>
      <c r="AY1668" s="5">
        <v>47.9</v>
      </c>
      <c r="AZ1668" s="5">
        <v>23.799999999999997</v>
      </c>
    </row>
    <row r="1669" spans="1:52">
      <c r="A1669" s="5">
        <v>29</v>
      </c>
      <c r="B1669" s="5" t="s">
        <v>1477</v>
      </c>
      <c r="C1669" s="6">
        <v>7675</v>
      </c>
      <c r="D1669" s="5" t="s">
        <v>1714</v>
      </c>
      <c r="E1669" s="5" t="str">
        <f>VLOOKUP(B1669,Region!$A$1:$B$76,2,FALSE)</f>
        <v>Region_4</v>
      </c>
      <c r="F1669" s="5" t="str">
        <f>VLOOKUP(D1669,'Used to Match Zip By Sch Name'!$A$2:$E$4714,5,FALSE)</f>
        <v>33609-4712</v>
      </c>
      <c r="G1669" s="5">
        <f>VLOOKUP(D1669,public_school_report!$D$1:$CI$3651,84,FALSE)</f>
        <v>233</v>
      </c>
      <c r="H1669" s="5" t="s">
        <v>6</v>
      </c>
      <c r="I1669" s="5">
        <v>51</v>
      </c>
      <c r="J1669" s="5">
        <v>54</v>
      </c>
      <c r="K1669" s="5">
        <v>43</v>
      </c>
      <c r="L1669" s="5">
        <v>49</v>
      </c>
      <c r="M1669" s="5">
        <v>55</v>
      </c>
      <c r="N1669" s="5">
        <v>52</v>
      </c>
      <c r="O1669" s="5">
        <v>42</v>
      </c>
      <c r="P1669" s="5">
        <v>83</v>
      </c>
      <c r="Q1669" s="5">
        <v>82</v>
      </c>
      <c r="R1669" s="5"/>
      <c r="S1669" s="5"/>
      <c r="T1669" s="5">
        <v>511</v>
      </c>
      <c r="U1669" s="5">
        <v>9</v>
      </c>
      <c r="V1669" s="5">
        <v>57</v>
      </c>
      <c r="W1669" s="5">
        <v>99</v>
      </c>
      <c r="X1669" s="5" t="s">
        <v>62</v>
      </c>
      <c r="Y1669" s="5" t="s">
        <v>62</v>
      </c>
      <c r="Z1669" s="5" t="s">
        <v>63</v>
      </c>
      <c r="AA1669" s="5" t="s">
        <v>72</v>
      </c>
      <c r="AB1669" s="5" t="s">
        <v>73</v>
      </c>
      <c r="AC1669" s="5" t="s">
        <v>66</v>
      </c>
      <c r="AD1669" s="5" t="s">
        <v>66</v>
      </c>
      <c r="AE1669" s="5" t="s">
        <v>66</v>
      </c>
      <c r="AF1669" s="5" t="s">
        <v>66</v>
      </c>
      <c r="AG1669" s="5" t="s">
        <v>66</v>
      </c>
      <c r="AH1669" s="5" t="s">
        <v>66</v>
      </c>
      <c r="AI1669" s="5" t="s">
        <v>66</v>
      </c>
      <c r="AJ1669" s="5" t="s">
        <v>66</v>
      </c>
      <c r="AK1669" s="5" t="s">
        <v>66</v>
      </c>
      <c r="AL1669" s="5" t="s">
        <v>66</v>
      </c>
      <c r="AM1669" s="5" t="s">
        <v>66</v>
      </c>
      <c r="AN1669" s="5" t="s">
        <v>66</v>
      </c>
      <c r="AO1669" s="5" t="s">
        <v>66</v>
      </c>
      <c r="AP1669" s="5" t="s">
        <v>66</v>
      </c>
      <c r="AQ1669" s="5" t="s">
        <v>66</v>
      </c>
      <c r="AR1669" s="5" t="s">
        <v>66</v>
      </c>
      <c r="AS1669" s="5" t="s">
        <v>65</v>
      </c>
      <c r="AT1669" s="5" t="s">
        <v>66</v>
      </c>
      <c r="AU1669" s="5" t="s">
        <v>68</v>
      </c>
      <c r="AV1669" s="5" t="s">
        <v>68</v>
      </c>
      <c r="AW1669" s="5" t="s">
        <v>65</v>
      </c>
      <c r="AX1669" s="5" t="s">
        <v>86</v>
      </c>
      <c r="AY1669" s="5">
        <v>77.099999999999994</v>
      </c>
      <c r="AZ1669" s="5">
        <v>79.5</v>
      </c>
    </row>
    <row r="1670" spans="1:52">
      <c r="A1670" s="5">
        <v>29</v>
      </c>
      <c r="B1670" s="5" t="s">
        <v>1477</v>
      </c>
      <c r="C1670" s="6">
        <v>7680</v>
      </c>
      <c r="D1670" s="5" t="s">
        <v>1715</v>
      </c>
      <c r="E1670" s="5" t="str">
        <f>VLOOKUP(B1670,Region!$A$1:$B$76,2,FALSE)</f>
        <v>Region_4</v>
      </c>
      <c r="F1670" s="5" t="str">
        <f>VLOOKUP(D1670,'Used to Match Zip By Sch Name'!$A$2:$E$4714,5,FALSE)</f>
        <v>33617-0000</v>
      </c>
      <c r="G1670" s="5">
        <f>VLOOKUP(D1670,public_school_report!$D$1:$CI$3651,84,FALSE)</f>
        <v>111</v>
      </c>
      <c r="H1670" s="5" t="s">
        <v>6</v>
      </c>
      <c r="I1670" s="5">
        <v>22</v>
      </c>
      <c r="J1670" s="5">
        <v>37</v>
      </c>
      <c r="K1670" s="5">
        <v>30</v>
      </c>
      <c r="L1670" s="5">
        <v>15</v>
      </c>
      <c r="M1670" s="5">
        <v>51</v>
      </c>
      <c r="N1670" s="5">
        <v>73</v>
      </c>
      <c r="O1670" s="5">
        <v>8</v>
      </c>
      <c r="P1670" s="5">
        <v>60</v>
      </c>
      <c r="Q1670" s="5">
        <v>50</v>
      </c>
      <c r="R1670" s="5"/>
      <c r="S1670" s="5"/>
      <c r="T1670" s="5">
        <v>346</v>
      </c>
      <c r="U1670" s="5">
        <v>9</v>
      </c>
      <c r="V1670" s="5">
        <v>38</v>
      </c>
      <c r="W1670" s="5">
        <v>98</v>
      </c>
      <c r="X1670" s="5" t="s">
        <v>72</v>
      </c>
      <c r="Y1670" s="5" t="s">
        <v>63</v>
      </c>
      <c r="Z1670" s="5" t="s">
        <v>62</v>
      </c>
      <c r="AA1670" s="5" t="s">
        <v>72</v>
      </c>
      <c r="AB1670" s="5" t="s">
        <v>73</v>
      </c>
      <c r="AC1670" s="5" t="s">
        <v>66</v>
      </c>
      <c r="AD1670" s="5" t="s">
        <v>66</v>
      </c>
      <c r="AE1670" s="5" t="s">
        <v>66</v>
      </c>
      <c r="AF1670" s="5" t="s">
        <v>66</v>
      </c>
      <c r="AG1670" s="5" t="s">
        <v>66</v>
      </c>
      <c r="AH1670" s="5" t="s">
        <v>66</v>
      </c>
      <c r="AI1670" s="5" t="s">
        <v>66</v>
      </c>
      <c r="AJ1670" s="5" t="s">
        <v>66</v>
      </c>
      <c r="AK1670" s="5" t="s">
        <v>66</v>
      </c>
      <c r="AL1670" s="5" t="s">
        <v>66</v>
      </c>
      <c r="AM1670" s="5" t="s">
        <v>66</v>
      </c>
      <c r="AN1670" s="5" t="s">
        <v>66</v>
      </c>
      <c r="AO1670" s="5" t="s">
        <v>66</v>
      </c>
      <c r="AP1670" s="5" t="s">
        <v>66</v>
      </c>
      <c r="AQ1670" s="5" t="s">
        <v>66</v>
      </c>
      <c r="AR1670" s="5" t="s">
        <v>66</v>
      </c>
      <c r="AS1670" s="5" t="s">
        <v>65</v>
      </c>
      <c r="AT1670" s="5" t="s">
        <v>66</v>
      </c>
      <c r="AU1670" s="5" t="s">
        <v>68</v>
      </c>
      <c r="AV1670" s="5" t="s">
        <v>68</v>
      </c>
      <c r="AW1670" s="5" t="s">
        <v>65</v>
      </c>
      <c r="AX1670" s="5" t="s">
        <v>78</v>
      </c>
      <c r="AY1670" s="5">
        <v>99.1</v>
      </c>
      <c r="AZ1670" s="5">
        <v>82.1</v>
      </c>
    </row>
    <row r="1671" spans="1:52">
      <c r="A1671" s="5">
        <v>29</v>
      </c>
      <c r="B1671" s="5" t="s">
        <v>1477</v>
      </c>
      <c r="C1671" s="6">
        <v>7681</v>
      </c>
      <c r="D1671" s="5" t="s">
        <v>1716</v>
      </c>
      <c r="E1671" s="5" t="str">
        <f>VLOOKUP(B1671,Region!$A$1:$B$76,2,FALSE)</f>
        <v>Region_4</v>
      </c>
      <c r="F1671" s="5" t="str">
        <f>VLOOKUP(D1671,'Used to Match Zip By Sch Name'!$A$2:$E$4714,5,FALSE)</f>
        <v>33548-7902</v>
      </c>
      <c r="G1671" s="5" t="e">
        <f>VLOOKUP(D1671,public_school_report!$D$1:$CI$3651,84,FALSE)</f>
        <v>#N/A</v>
      </c>
      <c r="H1671" s="5"/>
      <c r="I1671" s="5">
        <v>74</v>
      </c>
      <c r="J1671" s="5">
        <v>59</v>
      </c>
      <c r="K1671" s="5">
        <v>56</v>
      </c>
      <c r="L1671" s="5">
        <v>74</v>
      </c>
      <c r="M1671" s="5">
        <v>70</v>
      </c>
      <c r="N1671" s="5">
        <v>50</v>
      </c>
      <c r="O1671" s="5">
        <v>69</v>
      </c>
      <c r="P1671" s="5">
        <v>84</v>
      </c>
      <c r="Q1671" s="5">
        <v>80</v>
      </c>
      <c r="R1671" s="5"/>
      <c r="S1671" s="5"/>
      <c r="T1671" s="5">
        <v>616</v>
      </c>
      <c r="U1671" s="5">
        <v>9</v>
      </c>
      <c r="V1671" s="5">
        <v>68</v>
      </c>
      <c r="W1671" s="5">
        <v>99</v>
      </c>
      <c r="X1671" s="5" t="s">
        <v>64</v>
      </c>
      <c r="Y1671" s="5" t="s">
        <v>62</v>
      </c>
      <c r="Z1671" s="5" t="s">
        <v>66</v>
      </c>
      <c r="AA1671" s="5" t="s">
        <v>66</v>
      </c>
      <c r="AB1671" s="5" t="s">
        <v>66</v>
      </c>
      <c r="AC1671" s="5" t="s">
        <v>66</v>
      </c>
      <c r="AD1671" s="5" t="s">
        <v>66</v>
      </c>
      <c r="AE1671" s="5" t="s">
        <v>66</v>
      </c>
      <c r="AF1671" s="5" t="s">
        <v>66</v>
      </c>
      <c r="AG1671" s="5" t="s">
        <v>66</v>
      </c>
      <c r="AH1671" s="5" t="s">
        <v>66</v>
      </c>
      <c r="AI1671" s="5" t="s">
        <v>66</v>
      </c>
      <c r="AJ1671" s="5" t="s">
        <v>66</v>
      </c>
      <c r="AK1671" s="5" t="s">
        <v>66</v>
      </c>
      <c r="AL1671" s="5" t="s">
        <v>66</v>
      </c>
      <c r="AM1671" s="5" t="s">
        <v>66</v>
      </c>
      <c r="AN1671" s="5" t="s">
        <v>66</v>
      </c>
      <c r="AO1671" s="5" t="s">
        <v>66</v>
      </c>
      <c r="AP1671" s="5" t="s">
        <v>66</v>
      </c>
      <c r="AQ1671" s="5" t="s">
        <v>66</v>
      </c>
      <c r="AR1671" s="5" t="s">
        <v>66</v>
      </c>
      <c r="AS1671" s="5" t="s">
        <v>65</v>
      </c>
      <c r="AT1671" s="5" t="s">
        <v>66</v>
      </c>
      <c r="AU1671" s="5" t="s">
        <v>68</v>
      </c>
      <c r="AV1671" s="5" t="s">
        <v>67</v>
      </c>
      <c r="AW1671" s="5" t="s">
        <v>65</v>
      </c>
      <c r="AX1671" s="5" t="s">
        <v>86</v>
      </c>
      <c r="AY1671" s="5">
        <v>48.3</v>
      </c>
      <c r="AZ1671" s="5">
        <v>3.6</v>
      </c>
    </row>
    <row r="1672" spans="1:52">
      <c r="A1672" s="5">
        <v>29</v>
      </c>
      <c r="B1672" s="5" t="s">
        <v>1477</v>
      </c>
      <c r="C1672" s="6">
        <v>7791</v>
      </c>
      <c r="D1672" s="5" t="s">
        <v>1717</v>
      </c>
      <c r="E1672" s="5" t="str">
        <f>VLOOKUP(B1672,Region!$A$1:$B$76,2,FALSE)</f>
        <v>Region_4</v>
      </c>
      <c r="F1672" s="5" t="str">
        <f>VLOOKUP(D1672,'Used to Match Zip By Sch Name'!$A$2:$E$4714,5,FALSE)</f>
        <v>33612-5516</v>
      </c>
      <c r="G1672" s="5" t="e">
        <f>VLOOKUP(D1672,public_school_report!$D$1:$CI$3651,84,FALSE)</f>
        <v>#N/A</v>
      </c>
      <c r="H1672" s="5"/>
      <c r="I1672" s="5">
        <v>21</v>
      </c>
      <c r="J1672" s="5"/>
      <c r="K1672" s="5"/>
      <c r="L1672" s="5">
        <v>29</v>
      </c>
      <c r="M1672" s="5"/>
      <c r="N1672" s="5"/>
      <c r="O1672" s="5"/>
      <c r="P1672" s="5"/>
      <c r="Q1672" s="5"/>
      <c r="R1672" s="5"/>
      <c r="S1672" s="5"/>
      <c r="T1672" s="5">
        <v>50</v>
      </c>
      <c r="U1672" s="5">
        <v>2</v>
      </c>
      <c r="V1672" s="5">
        <v>25</v>
      </c>
      <c r="W1672" s="5">
        <v>100</v>
      </c>
      <c r="X1672" s="5" t="s">
        <v>73</v>
      </c>
      <c r="Y1672" s="5" t="s">
        <v>66</v>
      </c>
      <c r="Z1672" s="5" t="s">
        <v>66</v>
      </c>
      <c r="AA1672" s="5" t="s">
        <v>66</v>
      </c>
      <c r="AB1672" s="5" t="s">
        <v>66</v>
      </c>
      <c r="AC1672" s="5" t="s">
        <v>66</v>
      </c>
      <c r="AD1672" s="5" t="s">
        <v>66</v>
      </c>
      <c r="AE1672" s="5" t="s">
        <v>66</v>
      </c>
      <c r="AF1672" s="5" t="s">
        <v>66</v>
      </c>
      <c r="AG1672" s="5" t="s">
        <v>66</v>
      </c>
      <c r="AH1672" s="5" t="s">
        <v>66</v>
      </c>
      <c r="AI1672" s="5" t="s">
        <v>66</v>
      </c>
      <c r="AJ1672" s="5" t="s">
        <v>66</v>
      </c>
      <c r="AK1672" s="5" t="s">
        <v>66</v>
      </c>
      <c r="AL1672" s="5" t="s">
        <v>66</v>
      </c>
      <c r="AM1672" s="5" t="s">
        <v>66</v>
      </c>
      <c r="AN1672" s="5" t="s">
        <v>66</v>
      </c>
      <c r="AO1672" s="5" t="s">
        <v>66</v>
      </c>
      <c r="AP1672" s="5" t="s">
        <v>66</v>
      </c>
      <c r="AQ1672" s="5" t="s">
        <v>66</v>
      </c>
      <c r="AR1672" s="5" t="s">
        <v>66</v>
      </c>
      <c r="AS1672" s="5" t="s">
        <v>65</v>
      </c>
      <c r="AT1672" s="5" t="s">
        <v>66</v>
      </c>
      <c r="AU1672" s="5" t="s">
        <v>68</v>
      </c>
      <c r="AV1672" s="5" t="s">
        <v>68</v>
      </c>
      <c r="AW1672" s="5" t="s">
        <v>65</v>
      </c>
      <c r="AX1672" s="5" t="s">
        <v>69</v>
      </c>
      <c r="AY1672" s="5">
        <v>92.7</v>
      </c>
      <c r="AZ1672" s="5">
        <v>91.5</v>
      </c>
    </row>
    <row r="1673" spans="1:52">
      <c r="A1673" s="5">
        <v>29</v>
      </c>
      <c r="B1673" s="5" t="s">
        <v>1477</v>
      </c>
      <c r="C1673" s="6">
        <v>7803</v>
      </c>
      <c r="D1673" s="5" t="s">
        <v>1718</v>
      </c>
      <c r="E1673" s="5" t="str">
        <f>VLOOKUP(B1673,Region!$A$1:$B$76,2,FALSE)</f>
        <v>Region_4</v>
      </c>
      <c r="F1673" s="5">
        <f>VLOOKUP(D1673,'Used to Match Zip By Sch Name'!$A$2:$E$4714,5,FALSE)</f>
        <v>33578</v>
      </c>
      <c r="G1673" s="5" t="e">
        <f>VLOOKUP(D1673,public_school_report!$D$1:$CI$3651,84,FALSE)</f>
        <v>#N/A</v>
      </c>
      <c r="H1673" s="5"/>
      <c r="I1673" s="5">
        <v>55</v>
      </c>
      <c r="J1673" s="5">
        <v>49</v>
      </c>
      <c r="K1673" s="5">
        <v>55</v>
      </c>
      <c r="L1673" s="5">
        <v>56</v>
      </c>
      <c r="M1673" s="5">
        <v>56</v>
      </c>
      <c r="N1673" s="5">
        <v>57</v>
      </c>
      <c r="O1673" s="5">
        <v>50</v>
      </c>
      <c r="P1673" s="5"/>
      <c r="Q1673" s="5"/>
      <c r="R1673" s="5"/>
      <c r="S1673" s="5"/>
      <c r="T1673" s="5">
        <v>378</v>
      </c>
      <c r="U1673" s="5">
        <v>7</v>
      </c>
      <c r="V1673" s="5">
        <v>54</v>
      </c>
      <c r="W1673" s="5">
        <v>100</v>
      </c>
      <c r="X1673" s="5" t="s">
        <v>62</v>
      </c>
      <c r="Y1673" s="5" t="s">
        <v>66</v>
      </c>
      <c r="Z1673" s="5" t="s">
        <v>66</v>
      </c>
      <c r="AA1673" s="5" t="s">
        <v>66</v>
      </c>
      <c r="AB1673" s="5" t="s">
        <v>66</v>
      </c>
      <c r="AC1673" s="5" t="s">
        <v>66</v>
      </c>
      <c r="AD1673" s="5" t="s">
        <v>66</v>
      </c>
      <c r="AE1673" s="5" t="s">
        <v>66</v>
      </c>
      <c r="AF1673" s="5" t="s">
        <v>66</v>
      </c>
      <c r="AG1673" s="5" t="s">
        <v>66</v>
      </c>
      <c r="AH1673" s="5" t="s">
        <v>66</v>
      </c>
      <c r="AI1673" s="5" t="s">
        <v>66</v>
      </c>
      <c r="AJ1673" s="5" t="s">
        <v>66</v>
      </c>
      <c r="AK1673" s="5" t="s">
        <v>66</v>
      </c>
      <c r="AL1673" s="5" t="s">
        <v>66</v>
      </c>
      <c r="AM1673" s="5" t="s">
        <v>66</v>
      </c>
      <c r="AN1673" s="5" t="s">
        <v>66</v>
      </c>
      <c r="AO1673" s="5" t="s">
        <v>66</v>
      </c>
      <c r="AP1673" s="5" t="s">
        <v>66</v>
      </c>
      <c r="AQ1673" s="5" t="s">
        <v>66</v>
      </c>
      <c r="AR1673" s="5" t="s">
        <v>66</v>
      </c>
      <c r="AS1673" s="5" t="s">
        <v>65</v>
      </c>
      <c r="AT1673" s="5" t="s">
        <v>66</v>
      </c>
      <c r="AU1673" s="5" t="s">
        <v>68</v>
      </c>
      <c r="AV1673" s="5" t="s">
        <v>67</v>
      </c>
      <c r="AW1673" s="5" t="s">
        <v>65</v>
      </c>
      <c r="AX1673" s="5" t="s">
        <v>69</v>
      </c>
      <c r="AY1673" s="5">
        <v>73.099999999999994</v>
      </c>
      <c r="AZ1673" s="5">
        <v>44.3</v>
      </c>
    </row>
    <row r="1674" spans="1:52">
      <c r="A1674" s="5">
        <v>29</v>
      </c>
      <c r="B1674" s="5" t="s">
        <v>1477</v>
      </c>
      <c r="C1674" s="6">
        <v>7805</v>
      </c>
      <c r="D1674" s="5" t="s">
        <v>1719</v>
      </c>
      <c r="E1674" s="5" t="str">
        <f>VLOOKUP(B1674,Region!$A$1:$B$76,2,FALSE)</f>
        <v>Region_4</v>
      </c>
      <c r="F1674" s="5">
        <f>VLOOKUP(D1674,'Used to Match Zip By Sch Name'!$A$2:$E$4714,5,FALSE)</f>
        <v>33572</v>
      </c>
      <c r="G1674" s="5" t="e">
        <f>VLOOKUP(D1674,public_school_report!$D$1:$CI$3651,84,FALSE)</f>
        <v>#N/A</v>
      </c>
      <c r="H1674" s="5"/>
      <c r="I1674" s="5">
        <v>65</v>
      </c>
      <c r="J1674" s="5">
        <v>61</v>
      </c>
      <c r="K1674" s="5">
        <v>58</v>
      </c>
      <c r="L1674" s="5">
        <v>65</v>
      </c>
      <c r="M1674" s="5">
        <v>65</v>
      </c>
      <c r="N1674" s="5">
        <v>49</v>
      </c>
      <c r="O1674" s="5">
        <v>58</v>
      </c>
      <c r="P1674" s="5">
        <v>93</v>
      </c>
      <c r="Q1674" s="5"/>
      <c r="R1674" s="5"/>
      <c r="S1674" s="5"/>
      <c r="T1674" s="5">
        <v>514</v>
      </c>
      <c r="U1674" s="5">
        <v>8</v>
      </c>
      <c r="V1674" s="5">
        <v>64</v>
      </c>
      <c r="W1674" s="5">
        <v>100</v>
      </c>
      <c r="X1674" s="5" t="s">
        <v>64</v>
      </c>
      <c r="Y1674" s="5" t="s">
        <v>63</v>
      </c>
      <c r="Z1674" s="5" t="s">
        <v>66</v>
      </c>
      <c r="AA1674" s="5" t="s">
        <v>66</v>
      </c>
      <c r="AB1674" s="5" t="s">
        <v>66</v>
      </c>
      <c r="AC1674" s="5" t="s">
        <v>66</v>
      </c>
      <c r="AD1674" s="5" t="s">
        <v>66</v>
      </c>
      <c r="AE1674" s="5" t="s">
        <v>66</v>
      </c>
      <c r="AF1674" s="5" t="s">
        <v>66</v>
      </c>
      <c r="AG1674" s="5" t="s">
        <v>66</v>
      </c>
      <c r="AH1674" s="5" t="s">
        <v>66</v>
      </c>
      <c r="AI1674" s="5" t="s">
        <v>66</v>
      </c>
      <c r="AJ1674" s="5" t="s">
        <v>66</v>
      </c>
      <c r="AK1674" s="5" t="s">
        <v>66</v>
      </c>
      <c r="AL1674" s="5" t="s">
        <v>66</v>
      </c>
      <c r="AM1674" s="5" t="s">
        <v>66</v>
      </c>
      <c r="AN1674" s="5" t="s">
        <v>66</v>
      </c>
      <c r="AO1674" s="5" t="s">
        <v>66</v>
      </c>
      <c r="AP1674" s="5" t="s">
        <v>66</v>
      </c>
      <c r="AQ1674" s="5" t="s">
        <v>66</v>
      </c>
      <c r="AR1674" s="5" t="s">
        <v>66</v>
      </c>
      <c r="AS1674" s="5" t="s">
        <v>65</v>
      </c>
      <c r="AT1674" s="5" t="s">
        <v>66</v>
      </c>
      <c r="AU1674" s="5" t="s">
        <v>68</v>
      </c>
      <c r="AV1674" s="5" t="s">
        <v>67</v>
      </c>
      <c r="AW1674" s="5" t="s">
        <v>65</v>
      </c>
      <c r="AX1674" s="5" t="s">
        <v>86</v>
      </c>
      <c r="AY1674" s="5">
        <v>56</v>
      </c>
      <c r="AZ1674" s="5">
        <v>34.200000000000003</v>
      </c>
    </row>
    <row r="1675" spans="1:52">
      <c r="A1675" s="5">
        <v>29</v>
      </c>
      <c r="B1675" s="5" t="s">
        <v>1477</v>
      </c>
      <c r="C1675" s="6">
        <v>7806</v>
      </c>
      <c r="D1675" s="5" t="s">
        <v>1720</v>
      </c>
      <c r="E1675" s="5" t="str">
        <f>VLOOKUP(B1675,Region!$A$1:$B$76,2,FALSE)</f>
        <v>Region_4</v>
      </c>
      <c r="F1675" s="5">
        <f>VLOOKUP(D1675,'Used to Match Zip By Sch Name'!$A$2:$E$4714,5,FALSE)</f>
        <v>33579</v>
      </c>
      <c r="G1675" s="5" t="e">
        <f>VLOOKUP(D1675,public_school_report!$D$1:$CI$3651,84,FALSE)</f>
        <v>#N/A</v>
      </c>
      <c r="H1675" s="5"/>
      <c r="I1675" s="5">
        <v>63</v>
      </c>
      <c r="J1675" s="5">
        <v>59</v>
      </c>
      <c r="K1675" s="5">
        <v>55</v>
      </c>
      <c r="L1675" s="5">
        <v>55</v>
      </c>
      <c r="M1675" s="5">
        <v>56</v>
      </c>
      <c r="N1675" s="5">
        <v>46</v>
      </c>
      <c r="O1675" s="5">
        <v>56</v>
      </c>
      <c r="P1675" s="5">
        <v>89</v>
      </c>
      <c r="Q1675" s="5">
        <v>69</v>
      </c>
      <c r="R1675" s="5"/>
      <c r="S1675" s="5"/>
      <c r="T1675" s="5">
        <v>548</v>
      </c>
      <c r="U1675" s="5">
        <v>9</v>
      </c>
      <c r="V1675" s="5">
        <v>61</v>
      </c>
      <c r="W1675" s="5">
        <v>99</v>
      </c>
      <c r="X1675" s="5" t="s">
        <v>62</v>
      </c>
      <c r="Y1675" s="5" t="s">
        <v>63</v>
      </c>
      <c r="Z1675" s="5" t="s">
        <v>64</v>
      </c>
      <c r="AA1675" s="5" t="s">
        <v>66</v>
      </c>
      <c r="AB1675" s="5" t="s">
        <v>66</v>
      </c>
      <c r="AC1675" s="5" t="s">
        <v>66</v>
      </c>
      <c r="AD1675" s="5" t="s">
        <v>66</v>
      </c>
      <c r="AE1675" s="5" t="s">
        <v>66</v>
      </c>
      <c r="AF1675" s="5" t="s">
        <v>66</v>
      </c>
      <c r="AG1675" s="5" t="s">
        <v>66</v>
      </c>
      <c r="AH1675" s="5" t="s">
        <v>66</v>
      </c>
      <c r="AI1675" s="5" t="s">
        <v>66</v>
      </c>
      <c r="AJ1675" s="5" t="s">
        <v>66</v>
      </c>
      <c r="AK1675" s="5" t="s">
        <v>66</v>
      </c>
      <c r="AL1675" s="5" t="s">
        <v>66</v>
      </c>
      <c r="AM1675" s="5" t="s">
        <v>66</v>
      </c>
      <c r="AN1675" s="5" t="s">
        <v>66</v>
      </c>
      <c r="AO1675" s="5" t="s">
        <v>66</v>
      </c>
      <c r="AP1675" s="5" t="s">
        <v>66</v>
      </c>
      <c r="AQ1675" s="5" t="s">
        <v>66</v>
      </c>
      <c r="AR1675" s="5" t="s">
        <v>66</v>
      </c>
      <c r="AS1675" s="5" t="s">
        <v>65</v>
      </c>
      <c r="AT1675" s="5" t="s">
        <v>66</v>
      </c>
      <c r="AU1675" s="5" t="s">
        <v>68</v>
      </c>
      <c r="AV1675" s="5" t="s">
        <v>67</v>
      </c>
      <c r="AW1675" s="5" t="s">
        <v>65</v>
      </c>
      <c r="AX1675" s="5" t="s">
        <v>86</v>
      </c>
      <c r="AY1675" s="5">
        <v>72.599999999999994</v>
      </c>
      <c r="AZ1675" s="5">
        <v>38.1</v>
      </c>
    </row>
    <row r="1676" spans="1:52">
      <c r="A1676" s="5">
        <v>29</v>
      </c>
      <c r="B1676" s="5" t="s">
        <v>1477</v>
      </c>
      <c r="C1676" s="6">
        <v>7811</v>
      </c>
      <c r="D1676" s="5" t="s">
        <v>1721</v>
      </c>
      <c r="E1676" s="5" t="str">
        <f>VLOOKUP(B1676,Region!$A$1:$B$76,2,FALSE)</f>
        <v>Region_4</v>
      </c>
      <c r="F1676" s="5" t="str">
        <f>VLOOKUP(D1676,'Used to Match Zip By Sch Name'!$A$2:$E$4714,5,FALSE)</f>
        <v>33626-3628</v>
      </c>
      <c r="G1676" s="5" t="e">
        <f>VLOOKUP(D1676,public_school_report!$D$1:$CI$3651,84,FALSE)</f>
        <v>#N/A</v>
      </c>
      <c r="H1676" s="5"/>
      <c r="I1676" s="5">
        <v>60</v>
      </c>
      <c r="J1676" s="5">
        <v>54</v>
      </c>
      <c r="K1676" s="5">
        <v>32</v>
      </c>
      <c r="L1676" s="5">
        <v>43</v>
      </c>
      <c r="M1676" s="5">
        <v>43</v>
      </c>
      <c r="N1676" s="5">
        <v>26</v>
      </c>
      <c r="O1676" s="5">
        <v>33</v>
      </c>
      <c r="P1676" s="5">
        <v>67</v>
      </c>
      <c r="Q1676" s="5"/>
      <c r="R1676" s="5"/>
      <c r="S1676" s="5"/>
      <c r="T1676" s="5">
        <v>358</v>
      </c>
      <c r="U1676" s="5">
        <v>8</v>
      </c>
      <c r="V1676" s="5">
        <v>45</v>
      </c>
      <c r="W1676" s="5">
        <v>100</v>
      </c>
      <c r="X1676" s="5" t="s">
        <v>63</v>
      </c>
      <c r="Y1676" s="5" t="s">
        <v>63</v>
      </c>
      <c r="Z1676" s="5" t="s">
        <v>66</v>
      </c>
      <c r="AA1676" s="5" t="s">
        <v>66</v>
      </c>
      <c r="AB1676" s="5" t="s">
        <v>66</v>
      </c>
      <c r="AC1676" s="5" t="s">
        <v>66</v>
      </c>
      <c r="AD1676" s="5" t="s">
        <v>66</v>
      </c>
      <c r="AE1676" s="5" t="s">
        <v>66</v>
      </c>
      <c r="AF1676" s="5" t="s">
        <v>66</v>
      </c>
      <c r="AG1676" s="5" t="s">
        <v>66</v>
      </c>
      <c r="AH1676" s="5" t="s">
        <v>66</v>
      </c>
      <c r="AI1676" s="5" t="s">
        <v>66</v>
      </c>
      <c r="AJ1676" s="5" t="s">
        <v>66</v>
      </c>
      <c r="AK1676" s="5" t="s">
        <v>66</v>
      </c>
      <c r="AL1676" s="5" t="s">
        <v>66</v>
      </c>
      <c r="AM1676" s="5" t="s">
        <v>66</v>
      </c>
      <c r="AN1676" s="5" t="s">
        <v>66</v>
      </c>
      <c r="AO1676" s="5" t="s">
        <v>66</v>
      </c>
      <c r="AP1676" s="5" t="s">
        <v>66</v>
      </c>
      <c r="AQ1676" s="5" t="s">
        <v>66</v>
      </c>
      <c r="AR1676" s="5" t="s">
        <v>66</v>
      </c>
      <c r="AS1676" s="5" t="s">
        <v>65</v>
      </c>
      <c r="AT1676" s="5" t="s">
        <v>66</v>
      </c>
      <c r="AU1676" s="5" t="s">
        <v>68</v>
      </c>
      <c r="AV1676" s="5" t="s">
        <v>67</v>
      </c>
      <c r="AW1676" s="5" t="s">
        <v>65</v>
      </c>
      <c r="AX1676" s="5" t="s">
        <v>86</v>
      </c>
      <c r="AY1676" s="5">
        <v>61</v>
      </c>
      <c r="AZ1676" s="5">
        <v>47.099999999999994</v>
      </c>
    </row>
    <row r="1677" spans="1:52">
      <c r="A1677" s="5">
        <v>29</v>
      </c>
      <c r="B1677" s="5" t="s">
        <v>1477</v>
      </c>
      <c r="C1677" s="6">
        <v>7812</v>
      </c>
      <c r="D1677" s="5" t="s">
        <v>1722</v>
      </c>
      <c r="E1677" s="5" t="str">
        <f>VLOOKUP(B1677,Region!$A$1:$B$76,2,FALSE)</f>
        <v>Region_4</v>
      </c>
      <c r="F1677" s="5" t="str">
        <f>VLOOKUP(D1677,'Used to Match Zip By Sch Name'!$A$2:$E$4714,5,FALSE)</f>
        <v>33578-3850</v>
      </c>
      <c r="G1677" s="5" t="e">
        <f>VLOOKUP(D1677,public_school_report!$D$1:$CI$3651,84,FALSE)</f>
        <v>#N/A</v>
      </c>
      <c r="H1677" s="5"/>
      <c r="I1677" s="5">
        <v>46</v>
      </c>
      <c r="J1677" s="5">
        <v>54</v>
      </c>
      <c r="K1677" s="5">
        <v>56</v>
      </c>
      <c r="L1677" s="5">
        <v>32</v>
      </c>
      <c r="M1677" s="5">
        <v>38</v>
      </c>
      <c r="N1677" s="5">
        <v>27</v>
      </c>
      <c r="O1677" s="5">
        <v>32</v>
      </c>
      <c r="P1677" s="5">
        <v>57</v>
      </c>
      <c r="Q1677" s="5"/>
      <c r="R1677" s="5"/>
      <c r="S1677" s="5"/>
      <c r="T1677" s="5">
        <v>342</v>
      </c>
      <c r="U1677" s="5">
        <v>8</v>
      </c>
      <c r="V1677" s="5">
        <v>43</v>
      </c>
      <c r="W1677" s="5">
        <v>100</v>
      </c>
      <c r="X1677" s="5" t="s">
        <v>63</v>
      </c>
      <c r="Y1677" s="5" t="s">
        <v>63</v>
      </c>
      <c r="Z1677" s="5" t="s">
        <v>66</v>
      </c>
      <c r="AA1677" s="5" t="s">
        <v>66</v>
      </c>
      <c r="AB1677" s="5" t="s">
        <v>66</v>
      </c>
      <c r="AC1677" s="5" t="s">
        <v>66</v>
      </c>
      <c r="AD1677" s="5" t="s">
        <v>66</v>
      </c>
      <c r="AE1677" s="5" t="s">
        <v>66</v>
      </c>
      <c r="AF1677" s="5" t="s">
        <v>66</v>
      </c>
      <c r="AG1677" s="5" t="s">
        <v>66</v>
      </c>
      <c r="AH1677" s="5" t="s">
        <v>66</v>
      </c>
      <c r="AI1677" s="5" t="s">
        <v>66</v>
      </c>
      <c r="AJ1677" s="5" t="s">
        <v>66</v>
      </c>
      <c r="AK1677" s="5" t="s">
        <v>66</v>
      </c>
      <c r="AL1677" s="5" t="s">
        <v>66</v>
      </c>
      <c r="AM1677" s="5" t="s">
        <v>66</v>
      </c>
      <c r="AN1677" s="5" t="s">
        <v>66</v>
      </c>
      <c r="AO1677" s="5" t="s">
        <v>66</v>
      </c>
      <c r="AP1677" s="5" t="s">
        <v>66</v>
      </c>
      <c r="AQ1677" s="5" t="s">
        <v>66</v>
      </c>
      <c r="AR1677" s="5" t="s">
        <v>66</v>
      </c>
      <c r="AS1677" s="5" t="s">
        <v>65</v>
      </c>
      <c r="AT1677" s="5" t="s">
        <v>66</v>
      </c>
      <c r="AU1677" s="5" t="s">
        <v>68</v>
      </c>
      <c r="AV1677" s="5" t="s">
        <v>68</v>
      </c>
      <c r="AW1677" s="5" t="s">
        <v>65</v>
      </c>
      <c r="AX1677" s="5" t="s">
        <v>86</v>
      </c>
      <c r="AY1677" s="5">
        <v>88.2</v>
      </c>
      <c r="AZ1677" s="5">
        <v>74.3</v>
      </c>
    </row>
    <row r="1678" spans="1:52">
      <c r="A1678" s="5">
        <v>29</v>
      </c>
      <c r="B1678" s="5" t="s">
        <v>1477</v>
      </c>
      <c r="C1678" s="6">
        <v>7813</v>
      </c>
      <c r="D1678" s="5" t="s">
        <v>1723</v>
      </c>
      <c r="E1678" s="5" t="str">
        <f>VLOOKUP(B1678,Region!$A$1:$B$76,2,FALSE)</f>
        <v>Region_4</v>
      </c>
      <c r="F1678" s="5" t="str">
        <f>VLOOKUP(D1678,'Used to Match Zip By Sch Name'!$A$2:$E$4714,5,FALSE)</f>
        <v>33578-4305</v>
      </c>
      <c r="G1678" s="5" t="e">
        <f>VLOOKUP(D1678,public_school_report!$D$1:$CI$3651,84,FALSE)</f>
        <v>#N/A</v>
      </c>
      <c r="H1678" s="5"/>
      <c r="I1678" s="5">
        <v>41</v>
      </c>
      <c r="J1678" s="5">
        <v>47</v>
      </c>
      <c r="K1678" s="5">
        <v>46</v>
      </c>
      <c r="L1678" s="5">
        <v>49</v>
      </c>
      <c r="M1678" s="5">
        <v>54</v>
      </c>
      <c r="N1678" s="5">
        <v>47</v>
      </c>
      <c r="O1678" s="5">
        <v>64</v>
      </c>
      <c r="P1678" s="5">
        <v>56</v>
      </c>
      <c r="Q1678" s="5"/>
      <c r="R1678" s="5"/>
      <c r="S1678" s="5"/>
      <c r="T1678" s="5">
        <v>404</v>
      </c>
      <c r="U1678" s="5">
        <v>8</v>
      </c>
      <c r="V1678" s="5">
        <v>51</v>
      </c>
      <c r="W1678" s="5">
        <v>99</v>
      </c>
      <c r="X1678" s="5" t="s">
        <v>63</v>
      </c>
      <c r="Y1678" s="5" t="s">
        <v>72</v>
      </c>
      <c r="Z1678" s="5" t="s">
        <v>66</v>
      </c>
      <c r="AA1678" s="5" t="s">
        <v>66</v>
      </c>
      <c r="AB1678" s="5" t="s">
        <v>66</v>
      </c>
      <c r="AC1678" s="5" t="s">
        <v>66</v>
      </c>
      <c r="AD1678" s="5" t="s">
        <v>66</v>
      </c>
      <c r="AE1678" s="5" t="s">
        <v>66</v>
      </c>
      <c r="AF1678" s="5" t="s">
        <v>66</v>
      </c>
      <c r="AG1678" s="5" t="s">
        <v>66</v>
      </c>
      <c r="AH1678" s="5" t="s">
        <v>66</v>
      </c>
      <c r="AI1678" s="5" t="s">
        <v>66</v>
      </c>
      <c r="AJ1678" s="5" t="s">
        <v>66</v>
      </c>
      <c r="AK1678" s="5" t="s">
        <v>66</v>
      </c>
      <c r="AL1678" s="5" t="s">
        <v>66</v>
      </c>
      <c r="AM1678" s="5" t="s">
        <v>66</v>
      </c>
      <c r="AN1678" s="5" t="s">
        <v>66</v>
      </c>
      <c r="AO1678" s="5" t="s">
        <v>66</v>
      </c>
      <c r="AP1678" s="5" t="s">
        <v>66</v>
      </c>
      <c r="AQ1678" s="5" t="s">
        <v>66</v>
      </c>
      <c r="AR1678" s="5" t="s">
        <v>66</v>
      </c>
      <c r="AS1678" s="5" t="s">
        <v>65</v>
      </c>
      <c r="AT1678" s="5" t="s">
        <v>66</v>
      </c>
      <c r="AU1678" s="5" t="s">
        <v>68</v>
      </c>
      <c r="AV1678" s="5" t="s">
        <v>67</v>
      </c>
      <c r="AW1678" s="5" t="s">
        <v>65</v>
      </c>
      <c r="AX1678" s="5" t="s">
        <v>82</v>
      </c>
      <c r="AY1678" s="5">
        <v>77.599999999999994</v>
      </c>
      <c r="AZ1678" s="5">
        <v>50.3</v>
      </c>
    </row>
    <row r="1679" spans="1:52">
      <c r="A1679" s="5">
        <v>29</v>
      </c>
      <c r="B1679" s="5" t="s">
        <v>1477</v>
      </c>
      <c r="C1679" s="6">
        <v>7814</v>
      </c>
      <c r="D1679" s="5" t="s">
        <v>1724</v>
      </c>
      <c r="E1679" s="5" t="str">
        <f>VLOOKUP(B1679,Region!$A$1:$B$76,2,FALSE)</f>
        <v>Region_4</v>
      </c>
      <c r="F1679" s="5" t="str">
        <f>VLOOKUP(D1679,'Used to Match Zip By Sch Name'!$A$2:$E$4714,5,FALSE)</f>
        <v>33624-2039</v>
      </c>
      <c r="G1679" s="5" t="e">
        <f>VLOOKUP(D1679,public_school_report!$D$1:$CI$3651,84,FALSE)</f>
        <v>#N/A</v>
      </c>
      <c r="H1679" s="5"/>
      <c r="I1679" s="5">
        <v>74</v>
      </c>
      <c r="J1679" s="5"/>
      <c r="K1679" s="5"/>
      <c r="L1679" s="5">
        <v>74</v>
      </c>
      <c r="M1679" s="5"/>
      <c r="N1679" s="5"/>
      <c r="O1679" s="5"/>
      <c r="P1679" s="5"/>
      <c r="Q1679" s="5"/>
      <c r="R1679" s="5"/>
      <c r="S1679" s="5"/>
      <c r="T1679" s="5">
        <v>148</v>
      </c>
      <c r="U1679" s="5">
        <v>2</v>
      </c>
      <c r="V1679" s="5">
        <v>74</v>
      </c>
      <c r="W1679" s="5">
        <v>100</v>
      </c>
      <c r="X1679" s="5" t="s">
        <v>64</v>
      </c>
      <c r="Y1679" s="5" t="s">
        <v>66</v>
      </c>
      <c r="Z1679" s="5" t="s">
        <v>66</v>
      </c>
      <c r="AA1679" s="5" t="s">
        <v>66</v>
      </c>
      <c r="AB1679" s="5" t="s">
        <v>66</v>
      </c>
      <c r="AC1679" s="5" t="s">
        <v>66</v>
      </c>
      <c r="AD1679" s="5" t="s">
        <v>66</v>
      </c>
      <c r="AE1679" s="5" t="s">
        <v>66</v>
      </c>
      <c r="AF1679" s="5" t="s">
        <v>66</v>
      </c>
      <c r="AG1679" s="5" t="s">
        <v>66</v>
      </c>
      <c r="AH1679" s="5" t="s">
        <v>66</v>
      </c>
      <c r="AI1679" s="5" t="s">
        <v>66</v>
      </c>
      <c r="AJ1679" s="5" t="s">
        <v>66</v>
      </c>
      <c r="AK1679" s="5" t="s">
        <v>66</v>
      </c>
      <c r="AL1679" s="5" t="s">
        <v>66</v>
      </c>
      <c r="AM1679" s="5" t="s">
        <v>66</v>
      </c>
      <c r="AN1679" s="5" t="s">
        <v>66</v>
      </c>
      <c r="AO1679" s="5" t="s">
        <v>66</v>
      </c>
      <c r="AP1679" s="5" t="s">
        <v>66</v>
      </c>
      <c r="AQ1679" s="5" t="s">
        <v>66</v>
      </c>
      <c r="AR1679" s="5" t="s">
        <v>66</v>
      </c>
      <c r="AS1679" s="5" t="s">
        <v>65</v>
      </c>
      <c r="AT1679" s="5" t="s">
        <v>66</v>
      </c>
      <c r="AU1679" s="5" t="s">
        <v>68</v>
      </c>
      <c r="AV1679" s="5" t="s">
        <v>67</v>
      </c>
      <c r="AW1679" s="5" t="s">
        <v>65</v>
      </c>
      <c r="AX1679" s="5" t="s">
        <v>69</v>
      </c>
      <c r="AY1679" s="5">
        <v>55.1</v>
      </c>
      <c r="AZ1679" s="5">
        <v>36.1</v>
      </c>
    </row>
    <row r="1680" spans="1:52">
      <c r="A1680" s="5">
        <v>29</v>
      </c>
      <c r="B1680" s="5" t="s">
        <v>1477</v>
      </c>
      <c r="C1680" s="6">
        <v>7815</v>
      </c>
      <c r="D1680" s="5" t="s">
        <v>1725</v>
      </c>
      <c r="E1680" s="5" t="str">
        <f>VLOOKUP(B1680,Region!$A$1:$B$76,2,FALSE)</f>
        <v>Region_4</v>
      </c>
      <c r="F1680" s="5" t="str">
        <f>VLOOKUP(D1680,'Used to Match Zip By Sch Name'!$A$2:$E$4714,5,FALSE)</f>
        <v>33625-3106</v>
      </c>
      <c r="G1680" s="5" t="e">
        <f>VLOOKUP(D1680,public_school_report!$D$1:$CI$3651,84,FALSE)</f>
        <v>#N/A</v>
      </c>
      <c r="H1680" s="5"/>
      <c r="I1680" s="5">
        <v>43</v>
      </c>
      <c r="J1680" s="5">
        <v>47</v>
      </c>
      <c r="K1680" s="5">
        <v>44</v>
      </c>
      <c r="L1680" s="5">
        <v>44</v>
      </c>
      <c r="M1680" s="5">
        <v>49</v>
      </c>
      <c r="N1680" s="5">
        <v>47</v>
      </c>
      <c r="O1680" s="5">
        <v>39</v>
      </c>
      <c r="P1680" s="5">
        <v>57</v>
      </c>
      <c r="Q1680" s="5">
        <v>54</v>
      </c>
      <c r="R1680" s="5"/>
      <c r="S1680" s="5"/>
      <c r="T1680" s="5">
        <v>424</v>
      </c>
      <c r="U1680" s="5">
        <v>9</v>
      </c>
      <c r="V1680" s="5">
        <v>47</v>
      </c>
      <c r="W1680" s="5">
        <v>99</v>
      </c>
      <c r="X1680" s="5" t="s">
        <v>63</v>
      </c>
      <c r="Y1680" s="5" t="s">
        <v>63</v>
      </c>
      <c r="Z1680" s="5" t="s">
        <v>66</v>
      </c>
      <c r="AA1680" s="5" t="s">
        <v>66</v>
      </c>
      <c r="AB1680" s="5" t="s">
        <v>66</v>
      </c>
      <c r="AC1680" s="5" t="s">
        <v>66</v>
      </c>
      <c r="AD1680" s="5" t="s">
        <v>66</v>
      </c>
      <c r="AE1680" s="5" t="s">
        <v>66</v>
      </c>
      <c r="AF1680" s="5" t="s">
        <v>66</v>
      </c>
      <c r="AG1680" s="5" t="s">
        <v>66</v>
      </c>
      <c r="AH1680" s="5" t="s">
        <v>66</v>
      </c>
      <c r="AI1680" s="5" t="s">
        <v>66</v>
      </c>
      <c r="AJ1680" s="5" t="s">
        <v>66</v>
      </c>
      <c r="AK1680" s="5" t="s">
        <v>66</v>
      </c>
      <c r="AL1680" s="5" t="s">
        <v>66</v>
      </c>
      <c r="AM1680" s="5" t="s">
        <v>66</v>
      </c>
      <c r="AN1680" s="5" t="s">
        <v>66</v>
      </c>
      <c r="AO1680" s="5" t="s">
        <v>66</v>
      </c>
      <c r="AP1680" s="5" t="s">
        <v>66</v>
      </c>
      <c r="AQ1680" s="5" t="s">
        <v>66</v>
      </c>
      <c r="AR1680" s="5" t="s">
        <v>66</v>
      </c>
      <c r="AS1680" s="5" t="s">
        <v>65</v>
      </c>
      <c r="AT1680" s="5" t="s">
        <v>66</v>
      </c>
      <c r="AU1680" s="5" t="s">
        <v>68</v>
      </c>
      <c r="AV1680" s="5" t="s">
        <v>68</v>
      </c>
      <c r="AW1680" s="5" t="s">
        <v>65</v>
      </c>
      <c r="AX1680" s="5" t="s">
        <v>86</v>
      </c>
      <c r="AY1680" s="5">
        <v>77.8</v>
      </c>
      <c r="AZ1680" s="5">
        <v>70.3</v>
      </c>
    </row>
    <row r="1681" spans="1:52" s="18" customFormat="1">
      <c r="A1681" s="19">
        <v>29</v>
      </c>
      <c r="B1681" s="19" t="s">
        <v>1477</v>
      </c>
      <c r="C1681" s="20">
        <v>7821</v>
      </c>
      <c r="D1681" s="19" t="s">
        <v>1726</v>
      </c>
      <c r="E1681" s="5" t="str">
        <f>VLOOKUP(B1681,Region!$A$1:$B$76,2,FALSE)</f>
        <v>Region_4</v>
      </c>
      <c r="F1681" s="5" t="e">
        <f>VLOOKUP(D1681,'Used to Match Zip By Sch Name'!$A$2:$E$4714,5,FALSE)</f>
        <v>#N/A</v>
      </c>
      <c r="G1681" s="5" t="e">
        <f>VLOOKUP(D1681,public_school_report!$D$1:$CI$3651,84,FALSE)</f>
        <v>#N/A</v>
      </c>
      <c r="H1681" s="5"/>
      <c r="I1681" s="19">
        <v>37</v>
      </c>
      <c r="J1681" s="19">
        <v>41</v>
      </c>
      <c r="K1681" s="19">
        <v>44</v>
      </c>
      <c r="L1681" s="19">
        <v>27</v>
      </c>
      <c r="M1681" s="19">
        <v>18</v>
      </c>
      <c r="N1681" s="19">
        <v>35</v>
      </c>
      <c r="O1681" s="19">
        <v>29</v>
      </c>
      <c r="P1681" s="19">
        <v>81</v>
      </c>
      <c r="Q1681" s="19">
        <v>38</v>
      </c>
      <c r="R1681" s="19"/>
      <c r="S1681" s="19"/>
      <c r="T1681" s="19">
        <v>350</v>
      </c>
      <c r="U1681" s="19">
        <v>9</v>
      </c>
      <c r="V1681" s="19">
        <v>39</v>
      </c>
      <c r="W1681" s="19">
        <v>100</v>
      </c>
      <c r="X1681" s="19" t="s">
        <v>72</v>
      </c>
      <c r="Y1681" s="19" t="s">
        <v>63</v>
      </c>
      <c r="Z1681" s="19" t="s">
        <v>66</v>
      </c>
      <c r="AA1681" s="19" t="s">
        <v>66</v>
      </c>
      <c r="AB1681" s="19" t="s">
        <v>66</v>
      </c>
      <c r="AC1681" s="19" t="s">
        <v>66</v>
      </c>
      <c r="AD1681" s="19" t="s">
        <v>66</v>
      </c>
      <c r="AE1681" s="19" t="s">
        <v>66</v>
      </c>
      <c r="AF1681" s="19" t="s">
        <v>66</v>
      </c>
      <c r="AG1681" s="19" t="s">
        <v>66</v>
      </c>
      <c r="AH1681" s="19" t="s">
        <v>66</v>
      </c>
      <c r="AI1681" s="19" t="s">
        <v>66</v>
      </c>
      <c r="AJ1681" s="19" t="s">
        <v>66</v>
      </c>
      <c r="AK1681" s="19" t="s">
        <v>66</v>
      </c>
      <c r="AL1681" s="19" t="s">
        <v>66</v>
      </c>
      <c r="AM1681" s="19" t="s">
        <v>66</v>
      </c>
      <c r="AN1681" s="19" t="s">
        <v>66</v>
      </c>
      <c r="AO1681" s="19" t="s">
        <v>66</v>
      </c>
      <c r="AP1681" s="19" t="s">
        <v>66</v>
      </c>
      <c r="AQ1681" s="19" t="s">
        <v>66</v>
      </c>
      <c r="AR1681" s="19" t="s">
        <v>66</v>
      </c>
      <c r="AS1681" s="19" t="s">
        <v>65</v>
      </c>
      <c r="AT1681" s="19" t="s">
        <v>66</v>
      </c>
      <c r="AU1681" s="19" t="s">
        <v>68</v>
      </c>
      <c r="AV1681" s="19" t="s">
        <v>67</v>
      </c>
      <c r="AW1681" s="19" t="s">
        <v>65</v>
      </c>
      <c r="AX1681" s="19" t="s">
        <v>78</v>
      </c>
      <c r="AY1681" s="19">
        <v>72</v>
      </c>
      <c r="AZ1681" s="19">
        <v>12.8</v>
      </c>
    </row>
    <row r="1682" spans="1:52">
      <c r="A1682" s="5">
        <v>29</v>
      </c>
      <c r="B1682" s="5" t="s">
        <v>1477</v>
      </c>
      <c r="C1682" s="6">
        <v>7822</v>
      </c>
      <c r="D1682" s="5" t="s">
        <v>1727</v>
      </c>
      <c r="E1682" s="5" t="str">
        <f>VLOOKUP(B1682,Region!$A$1:$B$76,2,FALSE)</f>
        <v>Region_4</v>
      </c>
      <c r="F1682" s="5" t="str">
        <f>VLOOKUP(D1682,'Used to Match Zip By Sch Name'!$A$2:$E$4714,5,FALSE)</f>
        <v>33610-5628</v>
      </c>
      <c r="G1682" s="5" t="e">
        <f>VLOOKUP(D1682,public_school_report!$D$1:$CI$3651,84,FALSE)</f>
        <v>#N/A</v>
      </c>
      <c r="H1682" s="5"/>
      <c r="I1682" s="5">
        <v>22</v>
      </c>
      <c r="J1682" s="5">
        <v>50</v>
      </c>
      <c r="K1682" s="5"/>
      <c r="L1682" s="5">
        <v>27</v>
      </c>
      <c r="M1682" s="5">
        <v>65</v>
      </c>
      <c r="N1682" s="5"/>
      <c r="O1682" s="5"/>
      <c r="P1682" s="5"/>
      <c r="Q1682" s="5"/>
      <c r="R1682" s="5"/>
      <c r="S1682" s="5"/>
      <c r="T1682" s="5">
        <v>164</v>
      </c>
      <c r="U1682" s="5">
        <v>4</v>
      </c>
      <c r="V1682" s="5">
        <v>41</v>
      </c>
      <c r="W1682" s="5">
        <v>100</v>
      </c>
      <c r="X1682" s="5" t="s">
        <v>63</v>
      </c>
      <c r="Y1682" s="5" t="s">
        <v>73</v>
      </c>
      <c r="Z1682" s="5" t="s">
        <v>66</v>
      </c>
      <c r="AA1682" s="5" t="s">
        <v>66</v>
      </c>
      <c r="AB1682" s="5" t="s">
        <v>66</v>
      </c>
      <c r="AC1682" s="5" t="s">
        <v>66</v>
      </c>
      <c r="AD1682" s="5" t="s">
        <v>66</v>
      </c>
      <c r="AE1682" s="5" t="s">
        <v>66</v>
      </c>
      <c r="AF1682" s="5" t="s">
        <v>66</v>
      </c>
      <c r="AG1682" s="5" t="s">
        <v>66</v>
      </c>
      <c r="AH1682" s="5" t="s">
        <v>66</v>
      </c>
      <c r="AI1682" s="5" t="s">
        <v>66</v>
      </c>
      <c r="AJ1682" s="5" t="s">
        <v>66</v>
      </c>
      <c r="AK1682" s="5" t="s">
        <v>66</v>
      </c>
      <c r="AL1682" s="5" t="s">
        <v>66</v>
      </c>
      <c r="AM1682" s="5" t="s">
        <v>66</v>
      </c>
      <c r="AN1682" s="5" t="s">
        <v>66</v>
      </c>
      <c r="AO1682" s="5" t="s">
        <v>66</v>
      </c>
      <c r="AP1682" s="5" t="s">
        <v>66</v>
      </c>
      <c r="AQ1682" s="5" t="s">
        <v>66</v>
      </c>
      <c r="AR1682" s="5" t="s">
        <v>66</v>
      </c>
      <c r="AS1682" s="5" t="s">
        <v>65</v>
      </c>
      <c r="AT1682" s="5" t="s">
        <v>66</v>
      </c>
      <c r="AU1682" s="5" t="s">
        <v>68</v>
      </c>
      <c r="AV1682" s="5" t="s">
        <v>68</v>
      </c>
      <c r="AW1682" s="5" t="s">
        <v>65</v>
      </c>
      <c r="AX1682" s="5" t="s">
        <v>69</v>
      </c>
      <c r="AY1682" s="5">
        <v>94.4</v>
      </c>
      <c r="AZ1682" s="5">
        <v>97.8</v>
      </c>
    </row>
    <row r="1683" spans="1:52">
      <c r="A1683" s="5">
        <v>29</v>
      </c>
      <c r="B1683" s="5" t="s">
        <v>1477</v>
      </c>
      <c r="C1683" s="6">
        <v>7826</v>
      </c>
      <c r="D1683" s="5" t="s">
        <v>1728</v>
      </c>
      <c r="E1683" s="5" t="str">
        <f>VLOOKUP(B1683,Region!$A$1:$B$76,2,FALSE)</f>
        <v>Region_4</v>
      </c>
      <c r="F1683" s="5" t="str">
        <f>VLOOKUP(D1683,'Used to Match Zip By Sch Name'!$A$2:$E$4714,5,FALSE)</f>
        <v>33610-4200</v>
      </c>
      <c r="G1683" s="5" t="e">
        <f>VLOOKUP(D1683,public_school_report!$D$1:$CI$3651,84,FALSE)</f>
        <v>#N/A</v>
      </c>
      <c r="H1683" s="5"/>
      <c r="I1683" s="5">
        <v>61</v>
      </c>
      <c r="J1683" s="5">
        <v>58</v>
      </c>
      <c r="K1683" s="5">
        <v>46</v>
      </c>
      <c r="L1683" s="5">
        <v>43</v>
      </c>
      <c r="M1683" s="5">
        <v>37</v>
      </c>
      <c r="N1683" s="5">
        <v>19</v>
      </c>
      <c r="O1683" s="5">
        <v>42</v>
      </c>
      <c r="P1683" s="5">
        <v>60</v>
      </c>
      <c r="Q1683" s="5">
        <v>29</v>
      </c>
      <c r="R1683" s="5"/>
      <c r="S1683" s="5"/>
      <c r="T1683" s="5">
        <v>395</v>
      </c>
      <c r="U1683" s="5">
        <v>9</v>
      </c>
      <c r="V1683" s="5">
        <v>44</v>
      </c>
      <c r="W1683" s="5">
        <v>95</v>
      </c>
      <c r="X1683" s="5" t="s">
        <v>63</v>
      </c>
      <c r="Y1683" s="5" t="s">
        <v>66</v>
      </c>
      <c r="Z1683" s="5" t="s">
        <v>66</v>
      </c>
      <c r="AA1683" s="5" t="s">
        <v>66</v>
      </c>
      <c r="AB1683" s="5" t="s">
        <v>66</v>
      </c>
      <c r="AC1683" s="5" t="s">
        <v>66</v>
      </c>
      <c r="AD1683" s="5" t="s">
        <v>66</v>
      </c>
      <c r="AE1683" s="5" t="s">
        <v>66</v>
      </c>
      <c r="AF1683" s="5" t="s">
        <v>66</v>
      </c>
      <c r="AG1683" s="5" t="s">
        <v>66</v>
      </c>
      <c r="AH1683" s="5" t="s">
        <v>66</v>
      </c>
      <c r="AI1683" s="5" t="s">
        <v>66</v>
      </c>
      <c r="AJ1683" s="5" t="s">
        <v>66</v>
      </c>
      <c r="AK1683" s="5" t="s">
        <v>66</v>
      </c>
      <c r="AL1683" s="5" t="s">
        <v>66</v>
      </c>
      <c r="AM1683" s="5" t="s">
        <v>66</v>
      </c>
      <c r="AN1683" s="5" t="s">
        <v>66</v>
      </c>
      <c r="AO1683" s="5" t="s">
        <v>66</v>
      </c>
      <c r="AP1683" s="5" t="s">
        <v>66</v>
      </c>
      <c r="AQ1683" s="5" t="s">
        <v>66</v>
      </c>
      <c r="AR1683" s="5" t="s">
        <v>66</v>
      </c>
      <c r="AS1683" s="5" t="s">
        <v>65</v>
      </c>
      <c r="AT1683" s="5" t="s">
        <v>66</v>
      </c>
      <c r="AU1683" s="5" t="s">
        <v>68</v>
      </c>
      <c r="AV1683" s="5" t="s">
        <v>67</v>
      </c>
      <c r="AW1683" s="5" t="s">
        <v>65</v>
      </c>
      <c r="AX1683" s="5" t="s">
        <v>86</v>
      </c>
      <c r="AY1683" s="5">
        <v>45.4</v>
      </c>
      <c r="AZ1683" s="5">
        <v>46.1</v>
      </c>
    </row>
    <row r="1684" spans="1:52">
      <c r="A1684" s="5">
        <v>30</v>
      </c>
      <c r="B1684" s="5" t="s">
        <v>1729</v>
      </c>
      <c r="C1684" s="6">
        <v>31</v>
      </c>
      <c r="D1684" s="5" t="s">
        <v>1730</v>
      </c>
      <c r="E1684" s="5" t="str">
        <f>VLOOKUP(B1684,Region!$A$1:$B$76,2,FALSE)</f>
        <v>Region_1</v>
      </c>
      <c r="F1684" s="5" t="str">
        <f>VLOOKUP(D1684,'Used to Match Zip By Sch Name'!$A$2:$E$4714,5,FALSE)</f>
        <v>32440-7430</v>
      </c>
      <c r="G1684" s="5">
        <f>VLOOKUP(D1684,public_school_report!$D$1:$CI$3651,84,FALSE)</f>
        <v>383</v>
      </c>
      <c r="H1684" s="5" t="s">
        <v>6</v>
      </c>
      <c r="I1684" s="5">
        <v>65</v>
      </c>
      <c r="J1684" s="5">
        <v>59</v>
      </c>
      <c r="K1684" s="5">
        <v>47</v>
      </c>
      <c r="L1684" s="5">
        <v>59</v>
      </c>
      <c r="M1684" s="5">
        <v>63</v>
      </c>
      <c r="N1684" s="5">
        <v>51</v>
      </c>
      <c r="O1684" s="5">
        <v>60</v>
      </c>
      <c r="P1684" s="5">
        <v>68</v>
      </c>
      <c r="Q1684" s="5">
        <v>50</v>
      </c>
      <c r="R1684" s="5">
        <v>63</v>
      </c>
      <c r="S1684" s="5">
        <v>67</v>
      </c>
      <c r="T1684" s="5">
        <v>652</v>
      </c>
      <c r="U1684" s="5">
        <v>11</v>
      </c>
      <c r="V1684" s="5">
        <v>59</v>
      </c>
      <c r="W1684" s="5">
        <v>100</v>
      </c>
      <c r="X1684" s="5" t="s">
        <v>62</v>
      </c>
      <c r="Y1684" s="5" t="s">
        <v>62</v>
      </c>
      <c r="Z1684" s="5" t="s">
        <v>62</v>
      </c>
      <c r="AA1684" s="5" t="s">
        <v>63</v>
      </c>
      <c r="AB1684" s="5" t="s">
        <v>62</v>
      </c>
      <c r="AC1684" s="5" t="s">
        <v>63</v>
      </c>
      <c r="AD1684" s="5" t="s">
        <v>63</v>
      </c>
      <c r="AE1684" s="5" t="s">
        <v>63</v>
      </c>
      <c r="AF1684" s="5" t="s">
        <v>63</v>
      </c>
      <c r="AG1684" s="5" t="s">
        <v>62</v>
      </c>
      <c r="AH1684" s="5" t="s">
        <v>62</v>
      </c>
      <c r="AI1684" s="5" t="s">
        <v>62</v>
      </c>
      <c r="AJ1684" s="5" t="s">
        <v>62</v>
      </c>
      <c r="AK1684" s="5" t="s">
        <v>62</v>
      </c>
      <c r="AL1684" s="5" t="s">
        <v>72</v>
      </c>
      <c r="AM1684" s="5" t="s">
        <v>63</v>
      </c>
      <c r="AN1684" s="5" t="s">
        <v>63</v>
      </c>
      <c r="AO1684" s="5" t="s">
        <v>63</v>
      </c>
      <c r="AP1684" s="5" t="s">
        <v>63</v>
      </c>
      <c r="AQ1684" s="5" t="s">
        <v>72</v>
      </c>
      <c r="AR1684" s="5" t="s">
        <v>63</v>
      </c>
      <c r="AS1684" s="5" t="s">
        <v>65</v>
      </c>
      <c r="AT1684" s="5" t="s">
        <v>66</v>
      </c>
      <c r="AU1684" s="5" t="s">
        <v>67</v>
      </c>
      <c r="AV1684" s="5" t="s">
        <v>68</v>
      </c>
      <c r="AW1684" s="5" t="s">
        <v>65</v>
      </c>
      <c r="AX1684" s="5" t="s">
        <v>86</v>
      </c>
      <c r="AY1684" s="5">
        <v>6.2</v>
      </c>
      <c r="AZ1684" s="5">
        <v>77.600000000000023</v>
      </c>
    </row>
    <row r="1685" spans="1:52">
      <c r="A1685" s="5">
        <v>30</v>
      </c>
      <c r="B1685" s="5" t="s">
        <v>1729</v>
      </c>
      <c r="C1685" s="6">
        <v>41</v>
      </c>
      <c r="D1685" s="5" t="s">
        <v>1731</v>
      </c>
      <c r="E1685" s="5" t="str">
        <f>VLOOKUP(B1685,Region!$A$1:$B$76,2,FALSE)</f>
        <v>Region_1</v>
      </c>
      <c r="F1685" s="5" t="str">
        <f>VLOOKUP(D1685,'Used to Match Zip By Sch Name'!$A$2:$E$4714,5,FALSE)</f>
        <v>32425-6815</v>
      </c>
      <c r="G1685" s="5">
        <f>VLOOKUP(D1685,public_school_report!$D$1:$CI$3651,84,FALSE)</f>
        <v>481</v>
      </c>
      <c r="H1685" s="5" t="s">
        <v>6</v>
      </c>
      <c r="I1685" s="5">
        <v>49</v>
      </c>
      <c r="J1685" s="5">
        <v>51</v>
      </c>
      <c r="K1685" s="5">
        <v>46</v>
      </c>
      <c r="L1685" s="5">
        <v>41</v>
      </c>
      <c r="M1685" s="5">
        <v>47</v>
      </c>
      <c r="N1685" s="5">
        <v>38</v>
      </c>
      <c r="O1685" s="5">
        <v>45</v>
      </c>
      <c r="P1685" s="5">
        <v>76</v>
      </c>
      <c r="Q1685" s="5">
        <v>53</v>
      </c>
      <c r="R1685" s="5">
        <v>82</v>
      </c>
      <c r="S1685" s="5">
        <v>48</v>
      </c>
      <c r="T1685" s="5">
        <v>576</v>
      </c>
      <c r="U1685" s="5">
        <v>11</v>
      </c>
      <c r="V1685" s="5">
        <v>52</v>
      </c>
      <c r="W1685" s="5">
        <v>96</v>
      </c>
      <c r="X1685" s="5" t="s">
        <v>63</v>
      </c>
      <c r="Y1685" s="5" t="s">
        <v>63</v>
      </c>
      <c r="Z1685" s="5" t="s">
        <v>63</v>
      </c>
      <c r="AA1685" s="5" t="s">
        <v>62</v>
      </c>
      <c r="AB1685" s="5" t="s">
        <v>63</v>
      </c>
      <c r="AC1685" s="5" t="s">
        <v>72</v>
      </c>
      <c r="AD1685" s="5" t="s">
        <v>63</v>
      </c>
      <c r="AE1685" s="5" t="s">
        <v>63</v>
      </c>
      <c r="AF1685" s="5" t="s">
        <v>62</v>
      </c>
      <c r="AG1685" s="5" t="s">
        <v>63</v>
      </c>
      <c r="AH1685" s="5" t="s">
        <v>62</v>
      </c>
      <c r="AI1685" s="5" t="s">
        <v>62</v>
      </c>
      <c r="AJ1685" s="5" t="s">
        <v>72</v>
      </c>
      <c r="AK1685" s="5" t="s">
        <v>63</v>
      </c>
      <c r="AL1685" s="5" t="s">
        <v>63</v>
      </c>
      <c r="AM1685" s="5" t="s">
        <v>63</v>
      </c>
      <c r="AN1685" s="5" t="s">
        <v>62</v>
      </c>
      <c r="AO1685" s="5" t="s">
        <v>63</v>
      </c>
      <c r="AP1685" s="5" t="s">
        <v>64</v>
      </c>
      <c r="AQ1685" s="5" t="s">
        <v>72</v>
      </c>
      <c r="AR1685" s="5" t="s">
        <v>63</v>
      </c>
      <c r="AS1685" s="5" t="s">
        <v>65</v>
      </c>
      <c r="AT1685" s="5" t="s">
        <v>66</v>
      </c>
      <c r="AU1685" s="5" t="s">
        <v>67</v>
      </c>
      <c r="AV1685" s="5" t="s">
        <v>68</v>
      </c>
      <c r="AW1685" s="5" t="s">
        <v>65</v>
      </c>
      <c r="AX1685" s="5" t="s">
        <v>86</v>
      </c>
      <c r="AY1685" s="5">
        <v>2.2000000000000002</v>
      </c>
      <c r="AZ1685" s="5">
        <v>90.600000000000023</v>
      </c>
    </row>
    <row r="1686" spans="1:52">
      <c r="A1686" s="5">
        <v>30</v>
      </c>
      <c r="B1686" s="5" t="s">
        <v>1729</v>
      </c>
      <c r="C1686" s="6">
        <v>61</v>
      </c>
      <c r="D1686" s="5" t="s">
        <v>1732</v>
      </c>
      <c r="E1686" s="5" t="str">
        <f>VLOOKUP(B1686,Region!$A$1:$B$76,2,FALSE)</f>
        <v>Region_1</v>
      </c>
      <c r="F1686" s="5" t="str">
        <f>VLOOKUP(D1686,'Used to Match Zip By Sch Name'!$A$2:$E$4714,5,FALSE)</f>
        <v>32455-8208</v>
      </c>
      <c r="G1686" s="5">
        <f>VLOOKUP(D1686,public_school_report!$D$1:$CI$3651,84,FALSE)</f>
        <v>292</v>
      </c>
      <c r="H1686" s="5" t="s">
        <v>6</v>
      </c>
      <c r="I1686" s="5">
        <v>43</v>
      </c>
      <c r="J1686" s="5">
        <v>46</v>
      </c>
      <c r="K1686" s="5">
        <v>35</v>
      </c>
      <c r="L1686" s="5">
        <v>56</v>
      </c>
      <c r="M1686" s="5">
        <v>58</v>
      </c>
      <c r="N1686" s="5">
        <v>51</v>
      </c>
      <c r="O1686" s="5">
        <v>51</v>
      </c>
      <c r="P1686" s="5">
        <v>65</v>
      </c>
      <c r="Q1686" s="5">
        <v>38</v>
      </c>
      <c r="R1686" s="5">
        <v>84</v>
      </c>
      <c r="S1686" s="5">
        <v>47</v>
      </c>
      <c r="T1686" s="5">
        <v>574</v>
      </c>
      <c r="U1686" s="5">
        <v>11</v>
      </c>
      <c r="V1686" s="5">
        <v>52</v>
      </c>
      <c r="W1686" s="5">
        <v>97</v>
      </c>
      <c r="X1686" s="5" t="s">
        <v>63</v>
      </c>
      <c r="Y1686" s="5" t="s">
        <v>63</v>
      </c>
      <c r="Z1686" s="5" t="s">
        <v>63</v>
      </c>
      <c r="AA1686" s="5" t="s">
        <v>63</v>
      </c>
      <c r="AB1686" s="5" t="s">
        <v>63</v>
      </c>
      <c r="AC1686" s="5" t="s">
        <v>63</v>
      </c>
      <c r="AD1686" s="5" t="s">
        <v>63</v>
      </c>
      <c r="AE1686" s="5" t="s">
        <v>72</v>
      </c>
      <c r="AF1686" s="5" t="s">
        <v>63</v>
      </c>
      <c r="AG1686" s="5" t="s">
        <v>63</v>
      </c>
      <c r="AH1686" s="5" t="s">
        <v>62</v>
      </c>
      <c r="AI1686" s="5" t="s">
        <v>62</v>
      </c>
      <c r="AJ1686" s="5" t="s">
        <v>63</v>
      </c>
      <c r="AK1686" s="5" t="s">
        <v>63</v>
      </c>
      <c r="AL1686" s="5" t="s">
        <v>63</v>
      </c>
      <c r="AM1686" s="5" t="s">
        <v>63</v>
      </c>
      <c r="AN1686" s="5" t="s">
        <v>62</v>
      </c>
      <c r="AO1686" s="5" t="s">
        <v>63</v>
      </c>
      <c r="AP1686" s="5" t="s">
        <v>63</v>
      </c>
      <c r="AQ1686" s="5" t="s">
        <v>63</v>
      </c>
      <c r="AR1686" s="5" t="s">
        <v>72</v>
      </c>
      <c r="AS1686" s="5" t="s">
        <v>65</v>
      </c>
      <c r="AT1686" s="5" t="s">
        <v>66</v>
      </c>
      <c r="AU1686" s="5" t="s">
        <v>67</v>
      </c>
      <c r="AV1686" s="5" t="s">
        <v>68</v>
      </c>
      <c r="AW1686" s="5" t="s">
        <v>65</v>
      </c>
      <c r="AX1686" s="5" t="s">
        <v>86</v>
      </c>
      <c r="AY1686" s="5">
        <v>8.6</v>
      </c>
      <c r="AZ1686" s="5">
        <v>95.7</v>
      </c>
    </row>
    <row r="1687" spans="1:52">
      <c r="A1687" s="5">
        <v>30</v>
      </c>
      <c r="B1687" s="5" t="s">
        <v>1729</v>
      </c>
      <c r="C1687" s="6">
        <v>111</v>
      </c>
      <c r="D1687" s="5" t="s">
        <v>1733</v>
      </c>
      <c r="E1687" s="5" t="str">
        <f>VLOOKUP(B1687,Region!$A$1:$B$76,2,FALSE)</f>
        <v>Region_1</v>
      </c>
      <c r="F1687" s="5" t="str">
        <f>VLOOKUP(D1687,'Used to Match Zip By Sch Name'!$A$2:$E$4714,5,FALSE)</f>
        <v>32455-8208</v>
      </c>
      <c r="G1687" s="5">
        <f>VLOOKUP(D1687,public_school_report!$D$1:$CI$3651,84,FALSE)</f>
        <v>304</v>
      </c>
      <c r="H1687" s="5" t="s">
        <v>6</v>
      </c>
      <c r="I1687" s="5">
        <v>50</v>
      </c>
      <c r="J1687" s="5">
        <v>45</v>
      </c>
      <c r="K1687" s="5">
        <v>36</v>
      </c>
      <c r="L1687" s="5">
        <v>48</v>
      </c>
      <c r="M1687" s="5">
        <v>44</v>
      </c>
      <c r="N1687" s="5">
        <v>31</v>
      </c>
      <c r="O1687" s="5">
        <v>53</v>
      </c>
      <c r="P1687" s="5"/>
      <c r="Q1687" s="5"/>
      <c r="R1687" s="5"/>
      <c r="S1687" s="5"/>
      <c r="T1687" s="5">
        <v>307</v>
      </c>
      <c r="U1687" s="5">
        <v>7</v>
      </c>
      <c r="V1687" s="5">
        <v>44</v>
      </c>
      <c r="W1687" s="5">
        <v>98</v>
      </c>
      <c r="X1687" s="5" t="s">
        <v>63</v>
      </c>
      <c r="Y1687" s="5" t="s">
        <v>63</v>
      </c>
      <c r="Z1687" s="5" t="s">
        <v>62</v>
      </c>
      <c r="AA1687" s="5" t="s">
        <v>63</v>
      </c>
      <c r="AB1687" s="5" t="s">
        <v>63</v>
      </c>
      <c r="AC1687" s="5" t="s">
        <v>72</v>
      </c>
      <c r="AD1687" s="5" t="s">
        <v>63</v>
      </c>
      <c r="AE1687" s="5" t="s">
        <v>62</v>
      </c>
      <c r="AF1687" s="5" t="s">
        <v>64</v>
      </c>
      <c r="AG1687" s="5" t="s">
        <v>62</v>
      </c>
      <c r="AH1687" s="5" t="s">
        <v>63</v>
      </c>
      <c r="AI1687" s="5" t="s">
        <v>62</v>
      </c>
      <c r="AJ1687" s="5" t="s">
        <v>64</v>
      </c>
      <c r="AK1687" s="5" t="s">
        <v>63</v>
      </c>
      <c r="AL1687" s="5" t="s">
        <v>63</v>
      </c>
      <c r="AM1687" s="5" t="s">
        <v>64</v>
      </c>
      <c r="AN1687" s="5" t="s">
        <v>63</v>
      </c>
      <c r="AO1687" s="5" t="s">
        <v>63</v>
      </c>
      <c r="AP1687" s="5" t="s">
        <v>62</v>
      </c>
      <c r="AQ1687" s="5" t="s">
        <v>63</v>
      </c>
      <c r="AR1687" s="5" t="s">
        <v>72</v>
      </c>
      <c r="AS1687" s="5" t="s">
        <v>65</v>
      </c>
      <c r="AT1687" s="5" t="s">
        <v>66</v>
      </c>
      <c r="AU1687" s="5" t="s">
        <v>67</v>
      </c>
      <c r="AV1687" s="5" t="s">
        <v>68</v>
      </c>
      <c r="AW1687" s="5" t="s">
        <v>65</v>
      </c>
      <c r="AX1687" s="5" t="s">
        <v>69</v>
      </c>
      <c r="AY1687" s="5">
        <v>9.5</v>
      </c>
      <c r="AZ1687" s="5">
        <v>100</v>
      </c>
    </row>
    <row r="1688" spans="1:52">
      <c r="A1688" s="5">
        <v>30</v>
      </c>
      <c r="B1688" s="5" t="s">
        <v>1729</v>
      </c>
      <c r="C1688" s="6">
        <v>261</v>
      </c>
      <c r="D1688" s="5" t="s">
        <v>1734</v>
      </c>
      <c r="E1688" s="5" t="str">
        <f>VLOOKUP(B1688,Region!$A$1:$B$76,2,FALSE)</f>
        <v>Region_1</v>
      </c>
      <c r="F1688" s="5" t="str">
        <f>VLOOKUP(D1688,'Used to Match Zip By Sch Name'!$A$2:$E$4714,5,FALSE)</f>
        <v>32425-2562</v>
      </c>
      <c r="G1688" s="5" t="e">
        <f>VLOOKUP(D1688,public_school_report!$D$1:$CI$3651,84,FALSE)</f>
        <v>#N/A</v>
      </c>
      <c r="H1688" s="5"/>
      <c r="I1688" s="5">
        <v>52</v>
      </c>
      <c r="J1688" s="5">
        <v>44</v>
      </c>
      <c r="K1688" s="5">
        <v>35</v>
      </c>
      <c r="L1688" s="5">
        <v>24</v>
      </c>
      <c r="M1688" s="5">
        <v>34</v>
      </c>
      <c r="N1688" s="5">
        <v>34</v>
      </c>
      <c r="O1688" s="5">
        <v>58</v>
      </c>
      <c r="P1688" s="5">
        <v>56</v>
      </c>
      <c r="Q1688" s="5"/>
      <c r="R1688" s="5">
        <v>85</v>
      </c>
      <c r="S1688" s="5">
        <v>44</v>
      </c>
      <c r="T1688" s="5">
        <v>466</v>
      </c>
      <c r="U1688" s="5">
        <v>10</v>
      </c>
      <c r="V1688" s="5">
        <v>47</v>
      </c>
      <c r="W1688" s="5">
        <v>99</v>
      </c>
      <c r="X1688" s="5" t="s">
        <v>63</v>
      </c>
      <c r="Y1688" s="5" t="s">
        <v>63</v>
      </c>
      <c r="Z1688" s="5" t="s">
        <v>63</v>
      </c>
      <c r="AA1688" s="5" t="s">
        <v>63</v>
      </c>
      <c r="AB1688" s="5" t="s">
        <v>63</v>
      </c>
      <c r="AC1688" s="5" t="s">
        <v>63</v>
      </c>
      <c r="AD1688" s="5" t="s">
        <v>62</v>
      </c>
      <c r="AE1688" s="5" t="s">
        <v>62</v>
      </c>
      <c r="AF1688" s="5" t="s">
        <v>63</v>
      </c>
      <c r="AG1688" s="5" t="s">
        <v>63</v>
      </c>
      <c r="AH1688" s="5" t="s">
        <v>72</v>
      </c>
      <c r="AI1688" s="5" t="s">
        <v>62</v>
      </c>
      <c r="AJ1688" s="5" t="s">
        <v>62</v>
      </c>
      <c r="AK1688" s="5" t="s">
        <v>63</v>
      </c>
      <c r="AL1688" s="5" t="s">
        <v>62</v>
      </c>
      <c r="AM1688" s="5" t="s">
        <v>63</v>
      </c>
      <c r="AN1688" s="5" t="s">
        <v>64</v>
      </c>
      <c r="AO1688" s="5" t="s">
        <v>62</v>
      </c>
      <c r="AP1688" s="5" t="s">
        <v>63</v>
      </c>
      <c r="AQ1688" s="5" t="s">
        <v>63</v>
      </c>
      <c r="AR1688" s="5" t="s">
        <v>63</v>
      </c>
      <c r="AS1688" s="5" t="s">
        <v>65</v>
      </c>
      <c r="AT1688" s="5" t="s">
        <v>66</v>
      </c>
      <c r="AU1688" s="5" t="s">
        <v>67</v>
      </c>
      <c r="AV1688" s="5" t="s">
        <v>68</v>
      </c>
      <c r="AW1688" s="5" t="s">
        <v>65</v>
      </c>
      <c r="AX1688" s="5" t="s">
        <v>82</v>
      </c>
      <c r="AY1688" s="5">
        <v>11.6</v>
      </c>
      <c r="AZ1688" s="5">
        <v>96.7</v>
      </c>
    </row>
    <row r="1689" spans="1:52">
      <c r="A1689" s="5">
        <v>30</v>
      </c>
      <c r="B1689" s="5" t="s">
        <v>1729</v>
      </c>
      <c r="C1689" s="6">
        <v>262</v>
      </c>
      <c r="D1689" s="5" t="s">
        <v>1735</v>
      </c>
      <c r="E1689" s="5" t="str">
        <f>VLOOKUP(B1689,Region!$A$1:$B$76,2,FALSE)</f>
        <v>Region_1</v>
      </c>
      <c r="F1689" s="5" t="str">
        <f>VLOOKUP(D1689,'Used to Match Zip By Sch Name'!$A$2:$E$4714,5,FALSE)</f>
        <v>32425-2553</v>
      </c>
      <c r="G1689" s="5" t="e">
        <f>VLOOKUP(D1689,public_school_report!$D$1:$CI$3651,84,FALSE)</f>
        <v>#N/A</v>
      </c>
      <c r="H1689" s="5"/>
      <c r="I1689" s="5">
        <v>55</v>
      </c>
      <c r="J1689" s="5">
        <v>54</v>
      </c>
      <c r="K1689" s="5">
        <v>45</v>
      </c>
      <c r="L1689" s="5">
        <v>55</v>
      </c>
      <c r="M1689" s="5">
        <v>59</v>
      </c>
      <c r="N1689" s="5">
        <v>48</v>
      </c>
      <c r="O1689" s="5">
        <v>50</v>
      </c>
      <c r="P1689" s="5">
        <v>77</v>
      </c>
      <c r="Q1689" s="5">
        <v>36</v>
      </c>
      <c r="R1689" s="5"/>
      <c r="S1689" s="5"/>
      <c r="T1689" s="5">
        <v>479</v>
      </c>
      <c r="U1689" s="5">
        <v>9</v>
      </c>
      <c r="V1689" s="5">
        <v>53</v>
      </c>
      <c r="W1689" s="5">
        <v>99</v>
      </c>
      <c r="X1689" s="5" t="s">
        <v>63</v>
      </c>
      <c r="Y1689" s="5" t="s">
        <v>63</v>
      </c>
      <c r="Z1689" s="5" t="s">
        <v>66</v>
      </c>
      <c r="AA1689" s="5" t="s">
        <v>66</v>
      </c>
      <c r="AB1689" s="5" t="s">
        <v>66</v>
      </c>
      <c r="AC1689" s="5" t="s">
        <v>66</v>
      </c>
      <c r="AD1689" s="5" t="s">
        <v>66</v>
      </c>
      <c r="AE1689" s="5" t="s">
        <v>66</v>
      </c>
      <c r="AF1689" s="5" t="s">
        <v>66</v>
      </c>
      <c r="AG1689" s="5" t="s">
        <v>66</v>
      </c>
      <c r="AH1689" s="5" t="s">
        <v>66</v>
      </c>
      <c r="AI1689" s="5" t="s">
        <v>66</v>
      </c>
      <c r="AJ1689" s="5" t="s">
        <v>66</v>
      </c>
      <c r="AK1689" s="5" t="s">
        <v>66</v>
      </c>
      <c r="AL1689" s="5" t="s">
        <v>66</v>
      </c>
      <c r="AM1689" s="5" t="s">
        <v>66</v>
      </c>
      <c r="AN1689" s="5" t="s">
        <v>66</v>
      </c>
      <c r="AO1689" s="5" t="s">
        <v>66</v>
      </c>
      <c r="AP1689" s="5" t="s">
        <v>66</v>
      </c>
      <c r="AQ1689" s="5" t="s">
        <v>66</v>
      </c>
      <c r="AR1689" s="5" t="s">
        <v>66</v>
      </c>
      <c r="AS1689" s="5" t="s">
        <v>65</v>
      </c>
      <c r="AT1689" s="5" t="s">
        <v>66</v>
      </c>
      <c r="AU1689" s="5" t="s">
        <v>67</v>
      </c>
      <c r="AV1689" s="5" t="s">
        <v>68</v>
      </c>
      <c r="AW1689" s="5" t="s">
        <v>65</v>
      </c>
      <c r="AX1689" s="5" t="s">
        <v>86</v>
      </c>
      <c r="AY1689" s="5">
        <v>15.9</v>
      </c>
      <c r="AZ1689" s="5">
        <v>100</v>
      </c>
    </row>
    <row r="1690" spans="1:52">
      <c r="A1690" s="5">
        <v>31</v>
      </c>
      <c r="B1690" s="5" t="s">
        <v>1736</v>
      </c>
      <c r="C1690" s="6">
        <v>31</v>
      </c>
      <c r="D1690" s="5" t="s">
        <v>1737</v>
      </c>
      <c r="E1690" s="5" t="str">
        <f>VLOOKUP(B1690,Region!$A$1:$B$76,2,FALSE)</f>
        <v>Region_3</v>
      </c>
      <c r="F1690" s="5" t="str">
        <f>VLOOKUP(D1690,'Used to Match Zip By Sch Name'!$A$2:$E$4714,5,FALSE)</f>
        <v>32960-3626</v>
      </c>
      <c r="G1690" s="5" t="e">
        <f>VLOOKUP(D1690,public_school_report!$D$1:$CI$3651,84,FALSE)</f>
        <v>#N/A</v>
      </c>
      <c r="H1690" s="5"/>
      <c r="I1690" s="5">
        <v>56</v>
      </c>
      <c r="J1690" s="5">
        <v>52</v>
      </c>
      <c r="K1690" s="5">
        <v>44</v>
      </c>
      <c r="L1690" s="5">
        <v>50</v>
      </c>
      <c r="M1690" s="5">
        <v>54</v>
      </c>
      <c r="N1690" s="5">
        <v>47</v>
      </c>
      <c r="O1690" s="5">
        <v>67</v>
      </c>
      <c r="P1690" s="5">
        <v>71</v>
      </c>
      <c r="Q1690" s="5"/>
      <c r="R1690" s="5">
        <v>93</v>
      </c>
      <c r="S1690" s="5">
        <v>67</v>
      </c>
      <c r="T1690" s="5">
        <v>601</v>
      </c>
      <c r="U1690" s="5">
        <v>10</v>
      </c>
      <c r="V1690" s="5">
        <v>60</v>
      </c>
      <c r="W1690" s="5">
        <v>96</v>
      </c>
      <c r="X1690" s="5" t="s">
        <v>62</v>
      </c>
      <c r="Y1690" s="5" t="s">
        <v>62</v>
      </c>
      <c r="Z1690" s="5" t="s">
        <v>63</v>
      </c>
      <c r="AA1690" s="5" t="s">
        <v>63</v>
      </c>
      <c r="AB1690" s="5" t="s">
        <v>64</v>
      </c>
      <c r="AC1690" s="5" t="s">
        <v>62</v>
      </c>
      <c r="AD1690" s="5" t="s">
        <v>62</v>
      </c>
      <c r="AE1690" s="5" t="s">
        <v>64</v>
      </c>
      <c r="AF1690" s="5" t="s">
        <v>62</v>
      </c>
      <c r="AG1690" s="5" t="s">
        <v>62</v>
      </c>
      <c r="AH1690" s="5" t="s">
        <v>62</v>
      </c>
      <c r="AI1690" s="5" t="s">
        <v>62</v>
      </c>
      <c r="AJ1690" s="5" t="s">
        <v>63</v>
      </c>
      <c r="AK1690" s="5" t="s">
        <v>63</v>
      </c>
      <c r="AL1690" s="5" t="s">
        <v>62</v>
      </c>
      <c r="AM1690" s="5" t="s">
        <v>63</v>
      </c>
      <c r="AN1690" s="5" t="s">
        <v>63</v>
      </c>
      <c r="AO1690" s="5" t="s">
        <v>63</v>
      </c>
      <c r="AP1690" s="5" t="s">
        <v>63</v>
      </c>
      <c r="AQ1690" s="5" t="s">
        <v>63</v>
      </c>
      <c r="AR1690" s="5" t="s">
        <v>72</v>
      </c>
      <c r="AS1690" s="5" t="s">
        <v>65</v>
      </c>
      <c r="AT1690" s="5" t="s">
        <v>66</v>
      </c>
      <c r="AU1690" s="5" t="s">
        <v>67</v>
      </c>
      <c r="AV1690" s="5" t="s">
        <v>67</v>
      </c>
      <c r="AW1690" s="5" t="s">
        <v>65</v>
      </c>
      <c r="AX1690" s="5" t="s">
        <v>82</v>
      </c>
      <c r="AY1690" s="5">
        <v>45.3</v>
      </c>
      <c r="AZ1690" s="5">
        <v>48</v>
      </c>
    </row>
    <row r="1691" spans="1:52">
      <c r="A1691" s="5">
        <v>31</v>
      </c>
      <c r="B1691" s="5" t="s">
        <v>1736</v>
      </c>
      <c r="C1691" s="6">
        <v>41</v>
      </c>
      <c r="D1691" s="5" t="s">
        <v>1738</v>
      </c>
      <c r="E1691" s="5" t="str">
        <f>VLOOKUP(B1691,Region!$A$1:$B$76,2,FALSE)</f>
        <v>Region_3</v>
      </c>
      <c r="F1691" s="5" t="str">
        <f>VLOOKUP(D1691,'Used to Match Zip By Sch Name'!$A$2:$E$4714,5,FALSE)</f>
        <v>32960-2779</v>
      </c>
      <c r="G1691" s="5">
        <f>VLOOKUP(D1691,public_school_report!$D$1:$CI$3651,84,FALSE)</f>
        <v>551</v>
      </c>
      <c r="H1691" s="5" t="s">
        <v>6</v>
      </c>
      <c r="I1691" s="5">
        <v>75</v>
      </c>
      <c r="J1691" s="5">
        <v>66</v>
      </c>
      <c r="K1691" s="5">
        <v>60</v>
      </c>
      <c r="L1691" s="5">
        <v>77</v>
      </c>
      <c r="M1691" s="5">
        <v>70</v>
      </c>
      <c r="N1691" s="5">
        <v>57</v>
      </c>
      <c r="O1691" s="5">
        <v>76</v>
      </c>
      <c r="P1691" s="5"/>
      <c r="Q1691" s="5"/>
      <c r="R1691" s="5"/>
      <c r="S1691" s="5"/>
      <c r="T1691" s="5">
        <v>481</v>
      </c>
      <c r="U1691" s="5">
        <v>7</v>
      </c>
      <c r="V1691" s="5">
        <v>69</v>
      </c>
      <c r="W1691" s="5">
        <v>100</v>
      </c>
      <c r="X1691" s="5" t="s">
        <v>64</v>
      </c>
      <c r="Y1691" s="5" t="s">
        <v>62</v>
      </c>
      <c r="Z1691" s="5" t="s">
        <v>64</v>
      </c>
      <c r="AA1691" s="5" t="s">
        <v>62</v>
      </c>
      <c r="AB1691" s="5" t="s">
        <v>64</v>
      </c>
      <c r="AC1691" s="5" t="s">
        <v>64</v>
      </c>
      <c r="AD1691" s="5" t="s">
        <v>64</v>
      </c>
      <c r="AE1691" s="5" t="s">
        <v>64</v>
      </c>
      <c r="AF1691" s="5" t="s">
        <v>64</v>
      </c>
      <c r="AG1691" s="5" t="s">
        <v>64</v>
      </c>
      <c r="AH1691" s="5" t="s">
        <v>64</v>
      </c>
      <c r="AI1691" s="5" t="s">
        <v>64</v>
      </c>
      <c r="AJ1691" s="5" t="s">
        <v>64</v>
      </c>
      <c r="AK1691" s="5" t="s">
        <v>64</v>
      </c>
      <c r="AL1691" s="5" t="s">
        <v>64</v>
      </c>
      <c r="AM1691" s="5" t="s">
        <v>64</v>
      </c>
      <c r="AN1691" s="5" t="s">
        <v>64</v>
      </c>
      <c r="AO1691" s="5" t="s">
        <v>64</v>
      </c>
      <c r="AP1691" s="5" t="s">
        <v>64</v>
      </c>
      <c r="AQ1691" s="5" t="s">
        <v>62</v>
      </c>
      <c r="AR1691" s="5" t="s">
        <v>64</v>
      </c>
      <c r="AS1691" s="5" t="s">
        <v>65</v>
      </c>
      <c r="AT1691" s="5" t="s">
        <v>66</v>
      </c>
      <c r="AU1691" s="5" t="s">
        <v>67</v>
      </c>
      <c r="AV1691" s="5" t="s">
        <v>67</v>
      </c>
      <c r="AW1691" s="5" t="s">
        <v>65</v>
      </c>
      <c r="AX1691" s="5" t="s">
        <v>69</v>
      </c>
      <c r="AY1691" s="5">
        <v>30.6</v>
      </c>
      <c r="AZ1691" s="5">
        <v>42.1</v>
      </c>
    </row>
    <row r="1692" spans="1:52">
      <c r="A1692" s="5">
        <v>31</v>
      </c>
      <c r="B1692" s="5" t="s">
        <v>1736</v>
      </c>
      <c r="C1692" s="6">
        <v>51</v>
      </c>
      <c r="D1692" s="5" t="s">
        <v>1739</v>
      </c>
      <c r="E1692" s="5" t="str">
        <f>VLOOKUP(B1692,Region!$A$1:$B$76,2,FALSE)</f>
        <v>Region_3</v>
      </c>
      <c r="F1692" s="5" t="str">
        <f>VLOOKUP(D1692,'Used to Match Zip By Sch Name'!$A$2:$E$4714,5,FALSE)</f>
        <v>32962-5363</v>
      </c>
      <c r="G1692" s="5">
        <f>VLOOKUP(D1692,public_school_report!$D$1:$CI$3651,84,FALSE)</f>
        <v>534</v>
      </c>
      <c r="H1692" s="5" t="s">
        <v>6</v>
      </c>
      <c r="I1692" s="5">
        <v>78</v>
      </c>
      <c r="J1692" s="5">
        <v>66</v>
      </c>
      <c r="K1692" s="5">
        <v>54</v>
      </c>
      <c r="L1692" s="5">
        <v>79</v>
      </c>
      <c r="M1692" s="5">
        <v>75</v>
      </c>
      <c r="N1692" s="5">
        <v>52</v>
      </c>
      <c r="O1692" s="5">
        <v>68</v>
      </c>
      <c r="P1692" s="5"/>
      <c r="Q1692" s="5"/>
      <c r="R1692" s="5"/>
      <c r="S1692" s="5"/>
      <c r="T1692" s="5">
        <v>472</v>
      </c>
      <c r="U1692" s="5">
        <v>7</v>
      </c>
      <c r="V1692" s="5">
        <v>67</v>
      </c>
      <c r="W1692" s="5">
        <v>99</v>
      </c>
      <c r="X1692" s="5" t="s">
        <v>64</v>
      </c>
      <c r="Y1692" s="5" t="s">
        <v>64</v>
      </c>
      <c r="Z1692" s="5" t="s">
        <v>64</v>
      </c>
      <c r="AA1692" s="5" t="s">
        <v>64</v>
      </c>
      <c r="AB1692" s="5" t="s">
        <v>64</v>
      </c>
      <c r="AC1692" s="5" t="s">
        <v>62</v>
      </c>
      <c r="AD1692" s="5" t="s">
        <v>64</v>
      </c>
      <c r="AE1692" s="5" t="s">
        <v>64</v>
      </c>
      <c r="AF1692" s="5" t="s">
        <v>64</v>
      </c>
      <c r="AG1692" s="5" t="s">
        <v>64</v>
      </c>
      <c r="AH1692" s="5" t="s">
        <v>64</v>
      </c>
      <c r="AI1692" s="5" t="s">
        <v>64</v>
      </c>
      <c r="AJ1692" s="5" t="s">
        <v>64</v>
      </c>
      <c r="AK1692" s="5" t="s">
        <v>64</v>
      </c>
      <c r="AL1692" s="5" t="s">
        <v>64</v>
      </c>
      <c r="AM1692" s="5" t="s">
        <v>64</v>
      </c>
      <c r="AN1692" s="5" t="s">
        <v>64</v>
      </c>
      <c r="AO1692" s="5" t="s">
        <v>64</v>
      </c>
      <c r="AP1692" s="5" t="s">
        <v>64</v>
      </c>
      <c r="AQ1692" s="5" t="s">
        <v>64</v>
      </c>
      <c r="AR1692" s="5" t="s">
        <v>62</v>
      </c>
      <c r="AS1692" s="5" t="s">
        <v>65</v>
      </c>
      <c r="AT1692" s="5" t="s">
        <v>66</v>
      </c>
      <c r="AU1692" s="5" t="s">
        <v>67</v>
      </c>
      <c r="AV1692" s="5" t="s">
        <v>67</v>
      </c>
      <c r="AW1692" s="5" t="s">
        <v>65</v>
      </c>
      <c r="AX1692" s="5" t="s">
        <v>69</v>
      </c>
      <c r="AY1692" s="5">
        <v>38</v>
      </c>
      <c r="AZ1692" s="5">
        <v>44.4</v>
      </c>
    </row>
    <row r="1693" spans="1:52">
      <c r="A1693" s="5">
        <v>31</v>
      </c>
      <c r="B1693" s="5" t="s">
        <v>1736</v>
      </c>
      <c r="C1693" s="6">
        <v>61</v>
      </c>
      <c r="D1693" s="5" t="s">
        <v>1740</v>
      </c>
      <c r="E1693" s="5" t="str">
        <f>VLOOKUP(B1693,Region!$A$1:$B$76,2,FALSE)</f>
        <v>Region_3</v>
      </c>
      <c r="F1693" s="5" t="str">
        <f>VLOOKUP(D1693,'Used to Match Zip By Sch Name'!$A$2:$E$4714,5,FALSE)</f>
        <v>32963-1470</v>
      </c>
      <c r="G1693" s="5">
        <f>VLOOKUP(D1693,public_school_report!$D$1:$CI$3651,84,FALSE)</f>
        <v>466</v>
      </c>
      <c r="H1693" s="5" t="s">
        <v>6</v>
      </c>
      <c r="I1693" s="5">
        <v>72</v>
      </c>
      <c r="J1693" s="5">
        <v>74</v>
      </c>
      <c r="K1693" s="5">
        <v>68</v>
      </c>
      <c r="L1693" s="5">
        <v>73</v>
      </c>
      <c r="M1693" s="5">
        <v>81</v>
      </c>
      <c r="N1693" s="5">
        <v>58</v>
      </c>
      <c r="O1693" s="5">
        <v>71</v>
      </c>
      <c r="P1693" s="5"/>
      <c r="Q1693" s="5"/>
      <c r="R1693" s="5"/>
      <c r="S1693" s="5"/>
      <c r="T1693" s="5">
        <v>497</v>
      </c>
      <c r="U1693" s="5">
        <v>7</v>
      </c>
      <c r="V1693" s="5">
        <v>71</v>
      </c>
      <c r="W1693" s="5">
        <v>99</v>
      </c>
      <c r="X1693" s="5" t="s">
        <v>64</v>
      </c>
      <c r="Y1693" s="5" t="s">
        <v>63</v>
      </c>
      <c r="Z1693" s="5" t="s">
        <v>64</v>
      </c>
      <c r="AA1693" s="5" t="s">
        <v>62</v>
      </c>
      <c r="AB1693" s="5" t="s">
        <v>64</v>
      </c>
      <c r="AC1693" s="5" t="s">
        <v>64</v>
      </c>
      <c r="AD1693" s="5" t="s">
        <v>62</v>
      </c>
      <c r="AE1693" s="5" t="s">
        <v>64</v>
      </c>
      <c r="AF1693" s="5" t="s">
        <v>64</v>
      </c>
      <c r="AG1693" s="5" t="s">
        <v>64</v>
      </c>
      <c r="AH1693" s="5" t="s">
        <v>64</v>
      </c>
      <c r="AI1693" s="5" t="s">
        <v>64</v>
      </c>
      <c r="AJ1693" s="5" t="s">
        <v>64</v>
      </c>
      <c r="AK1693" s="5" t="s">
        <v>64</v>
      </c>
      <c r="AL1693" s="5" t="s">
        <v>64</v>
      </c>
      <c r="AM1693" s="5" t="s">
        <v>64</v>
      </c>
      <c r="AN1693" s="5" t="s">
        <v>64</v>
      </c>
      <c r="AO1693" s="5" t="s">
        <v>64</v>
      </c>
      <c r="AP1693" s="5" t="s">
        <v>64</v>
      </c>
      <c r="AQ1693" s="5" t="s">
        <v>64</v>
      </c>
      <c r="AR1693" s="5" t="s">
        <v>64</v>
      </c>
      <c r="AS1693" s="5" t="s">
        <v>65</v>
      </c>
      <c r="AT1693" s="5" t="s">
        <v>66</v>
      </c>
      <c r="AU1693" s="5" t="s">
        <v>67</v>
      </c>
      <c r="AV1693" s="5" t="s">
        <v>67</v>
      </c>
      <c r="AW1693" s="5" t="s">
        <v>65</v>
      </c>
      <c r="AX1693" s="5" t="s">
        <v>69</v>
      </c>
      <c r="AY1693" s="5">
        <v>37</v>
      </c>
      <c r="AZ1693" s="5">
        <v>54.4</v>
      </c>
    </row>
    <row r="1694" spans="1:52">
      <c r="A1694" s="5">
        <v>31</v>
      </c>
      <c r="B1694" s="5" t="s">
        <v>1736</v>
      </c>
      <c r="C1694" s="6">
        <v>81</v>
      </c>
      <c r="D1694" s="5" t="s">
        <v>1741</v>
      </c>
      <c r="E1694" s="5" t="str">
        <f>VLOOKUP(B1694,Region!$A$1:$B$76,2,FALSE)</f>
        <v>Region_3</v>
      </c>
      <c r="F1694" s="5" t="str">
        <f>VLOOKUP(D1694,'Used to Match Zip By Sch Name'!$A$2:$E$4714,5,FALSE)</f>
        <v>32967-1328</v>
      </c>
      <c r="G1694" s="5">
        <f>VLOOKUP(D1694,public_school_report!$D$1:$CI$3651,84,FALSE)</f>
        <v>826</v>
      </c>
      <c r="H1694" s="5" t="s">
        <v>2</v>
      </c>
      <c r="I1694" s="5">
        <v>52</v>
      </c>
      <c r="J1694" s="5">
        <v>55</v>
      </c>
      <c r="K1694" s="5">
        <v>44</v>
      </c>
      <c r="L1694" s="5">
        <v>54</v>
      </c>
      <c r="M1694" s="5">
        <v>50</v>
      </c>
      <c r="N1694" s="5">
        <v>36</v>
      </c>
      <c r="O1694" s="5">
        <v>48</v>
      </c>
      <c r="P1694" s="5">
        <v>69</v>
      </c>
      <c r="Q1694" s="5">
        <v>76</v>
      </c>
      <c r="R1694" s="5"/>
      <c r="S1694" s="5"/>
      <c r="T1694" s="5">
        <v>484</v>
      </c>
      <c r="U1694" s="5">
        <v>9</v>
      </c>
      <c r="V1694" s="5">
        <v>54</v>
      </c>
      <c r="W1694" s="5">
        <v>99</v>
      </c>
      <c r="X1694" s="5" t="s">
        <v>62</v>
      </c>
      <c r="Y1694" s="5" t="s">
        <v>62</v>
      </c>
      <c r="Z1694" s="5" t="s">
        <v>63</v>
      </c>
      <c r="AA1694" s="5" t="s">
        <v>63</v>
      </c>
      <c r="AB1694" s="5" t="s">
        <v>62</v>
      </c>
      <c r="AC1694" s="5" t="s">
        <v>63</v>
      </c>
      <c r="AD1694" s="5" t="s">
        <v>62</v>
      </c>
      <c r="AE1694" s="5" t="s">
        <v>64</v>
      </c>
      <c r="AF1694" s="5" t="s">
        <v>64</v>
      </c>
      <c r="AG1694" s="5" t="s">
        <v>64</v>
      </c>
      <c r="AH1694" s="5" t="s">
        <v>64</v>
      </c>
      <c r="AI1694" s="5" t="s">
        <v>64</v>
      </c>
      <c r="AJ1694" s="5" t="s">
        <v>64</v>
      </c>
      <c r="AK1694" s="5" t="s">
        <v>64</v>
      </c>
      <c r="AL1694" s="5" t="s">
        <v>64</v>
      </c>
      <c r="AM1694" s="5" t="s">
        <v>64</v>
      </c>
      <c r="AN1694" s="5" t="s">
        <v>64</v>
      </c>
      <c r="AO1694" s="5" t="s">
        <v>64</v>
      </c>
      <c r="AP1694" s="5" t="s">
        <v>62</v>
      </c>
      <c r="AQ1694" s="5" t="s">
        <v>64</v>
      </c>
      <c r="AR1694" s="5" t="s">
        <v>63</v>
      </c>
      <c r="AS1694" s="5" t="s">
        <v>65</v>
      </c>
      <c r="AT1694" s="5" t="s">
        <v>66</v>
      </c>
      <c r="AU1694" s="5" t="s">
        <v>67</v>
      </c>
      <c r="AV1694" s="5" t="s">
        <v>67</v>
      </c>
      <c r="AW1694" s="5" t="s">
        <v>65</v>
      </c>
      <c r="AX1694" s="5" t="s">
        <v>78</v>
      </c>
      <c r="AY1694" s="5">
        <v>56.6</v>
      </c>
      <c r="AZ1694" s="5">
        <v>60.5</v>
      </c>
    </row>
    <row r="1695" spans="1:52">
      <c r="A1695" s="5">
        <v>31</v>
      </c>
      <c r="B1695" s="5" t="s">
        <v>1736</v>
      </c>
      <c r="C1695" s="6">
        <v>101</v>
      </c>
      <c r="D1695" s="5" t="s">
        <v>1742</v>
      </c>
      <c r="E1695" s="5" t="str">
        <f>VLOOKUP(B1695,Region!$A$1:$B$76,2,FALSE)</f>
        <v>Region_3</v>
      </c>
      <c r="F1695" s="5" t="str">
        <f>VLOOKUP(D1695,'Used to Match Zip By Sch Name'!$A$2:$E$4714,5,FALSE)</f>
        <v>32948-6612</v>
      </c>
      <c r="G1695" s="5">
        <f>VLOOKUP(D1695,public_school_report!$D$1:$CI$3651,84,FALSE)</f>
        <v>615</v>
      </c>
      <c r="H1695" s="5" t="s">
        <v>4</v>
      </c>
      <c r="I1695" s="5">
        <v>41</v>
      </c>
      <c r="J1695" s="5">
        <v>46</v>
      </c>
      <c r="K1695" s="5">
        <v>50</v>
      </c>
      <c r="L1695" s="5">
        <v>57</v>
      </c>
      <c r="M1695" s="5">
        <v>67</v>
      </c>
      <c r="N1695" s="5">
        <v>63</v>
      </c>
      <c r="O1695" s="5">
        <v>37</v>
      </c>
      <c r="P1695" s="5"/>
      <c r="Q1695" s="5"/>
      <c r="R1695" s="5"/>
      <c r="S1695" s="5"/>
      <c r="T1695" s="5">
        <v>361</v>
      </c>
      <c r="U1695" s="5">
        <v>7</v>
      </c>
      <c r="V1695" s="5">
        <v>52</v>
      </c>
      <c r="W1695" s="5">
        <v>100</v>
      </c>
      <c r="X1695" s="5" t="s">
        <v>63</v>
      </c>
      <c r="Y1695" s="5" t="s">
        <v>63</v>
      </c>
      <c r="Z1695" s="5" t="s">
        <v>63</v>
      </c>
      <c r="AA1695" s="5" t="s">
        <v>63</v>
      </c>
      <c r="AB1695" s="5" t="s">
        <v>72</v>
      </c>
      <c r="AC1695" s="5" t="s">
        <v>63</v>
      </c>
      <c r="AD1695" s="5" t="s">
        <v>63</v>
      </c>
      <c r="AE1695" s="5" t="s">
        <v>62</v>
      </c>
      <c r="AF1695" s="5" t="s">
        <v>64</v>
      </c>
      <c r="AG1695" s="5" t="s">
        <v>62</v>
      </c>
      <c r="AH1695" s="5" t="s">
        <v>64</v>
      </c>
      <c r="AI1695" s="5" t="s">
        <v>64</v>
      </c>
      <c r="AJ1695" s="5" t="s">
        <v>62</v>
      </c>
      <c r="AK1695" s="5" t="s">
        <v>63</v>
      </c>
      <c r="AL1695" s="5" t="s">
        <v>63</v>
      </c>
      <c r="AM1695" s="5" t="s">
        <v>72</v>
      </c>
      <c r="AN1695" s="5" t="s">
        <v>63</v>
      </c>
      <c r="AO1695" s="5" t="s">
        <v>63</v>
      </c>
      <c r="AP1695" s="5" t="s">
        <v>63</v>
      </c>
      <c r="AQ1695" s="5" t="s">
        <v>72</v>
      </c>
      <c r="AR1695" s="5" t="s">
        <v>63</v>
      </c>
      <c r="AS1695" s="5" t="s">
        <v>65</v>
      </c>
      <c r="AT1695" s="5" t="s">
        <v>66</v>
      </c>
      <c r="AU1695" s="5" t="s">
        <v>67</v>
      </c>
      <c r="AV1695" s="5" t="s">
        <v>68</v>
      </c>
      <c r="AW1695" s="5" t="s">
        <v>65</v>
      </c>
      <c r="AX1695" s="5" t="s">
        <v>69</v>
      </c>
      <c r="AY1695" s="5">
        <v>89.5</v>
      </c>
      <c r="AZ1695" s="5">
        <v>100</v>
      </c>
    </row>
    <row r="1696" spans="1:52">
      <c r="A1696" s="5">
        <v>31</v>
      </c>
      <c r="B1696" s="5" t="s">
        <v>1736</v>
      </c>
      <c r="C1696" s="6">
        <v>121</v>
      </c>
      <c r="D1696" s="5" t="s">
        <v>1743</v>
      </c>
      <c r="E1696" s="5" t="str">
        <f>VLOOKUP(B1696,Region!$A$1:$B$76,2,FALSE)</f>
        <v>Region_3</v>
      </c>
      <c r="F1696" s="5" t="str">
        <f>VLOOKUP(D1696,'Used to Match Zip By Sch Name'!$A$2:$E$4714,5,FALSE)</f>
        <v>32958-6269</v>
      </c>
      <c r="G1696" s="5">
        <f>VLOOKUP(D1696,public_school_report!$D$1:$CI$3651,84,FALSE)</f>
        <v>399</v>
      </c>
      <c r="H1696" s="5" t="s">
        <v>6</v>
      </c>
      <c r="I1696" s="5">
        <v>47</v>
      </c>
      <c r="J1696" s="5">
        <v>54</v>
      </c>
      <c r="K1696" s="5">
        <v>65</v>
      </c>
      <c r="L1696" s="5">
        <v>48</v>
      </c>
      <c r="M1696" s="5">
        <v>44</v>
      </c>
      <c r="N1696" s="5">
        <v>37</v>
      </c>
      <c r="O1696" s="5">
        <v>40</v>
      </c>
      <c r="P1696" s="5"/>
      <c r="Q1696" s="5"/>
      <c r="R1696" s="5"/>
      <c r="S1696" s="5"/>
      <c r="T1696" s="5">
        <v>335</v>
      </c>
      <c r="U1696" s="5">
        <v>7</v>
      </c>
      <c r="V1696" s="5">
        <v>48</v>
      </c>
      <c r="W1696" s="5">
        <v>100</v>
      </c>
      <c r="X1696" s="5" t="s">
        <v>63</v>
      </c>
      <c r="Y1696" s="5" t="s">
        <v>63</v>
      </c>
      <c r="Z1696" s="5" t="s">
        <v>63</v>
      </c>
      <c r="AA1696" s="5" t="s">
        <v>63</v>
      </c>
      <c r="AB1696" s="5" t="s">
        <v>63</v>
      </c>
      <c r="AC1696" s="5" t="s">
        <v>72</v>
      </c>
      <c r="AD1696" s="5" t="s">
        <v>63</v>
      </c>
      <c r="AE1696" s="5" t="s">
        <v>62</v>
      </c>
      <c r="AF1696" s="5" t="s">
        <v>64</v>
      </c>
      <c r="AG1696" s="5" t="s">
        <v>64</v>
      </c>
      <c r="AH1696" s="5" t="s">
        <v>64</v>
      </c>
      <c r="AI1696" s="5" t="s">
        <v>62</v>
      </c>
      <c r="AJ1696" s="5" t="s">
        <v>64</v>
      </c>
      <c r="AK1696" s="5" t="s">
        <v>62</v>
      </c>
      <c r="AL1696" s="5" t="s">
        <v>64</v>
      </c>
      <c r="AM1696" s="5" t="s">
        <v>64</v>
      </c>
      <c r="AN1696" s="5" t="s">
        <v>64</v>
      </c>
      <c r="AO1696" s="5" t="s">
        <v>64</v>
      </c>
      <c r="AP1696" s="5" t="s">
        <v>62</v>
      </c>
      <c r="AQ1696" s="5" t="s">
        <v>64</v>
      </c>
      <c r="AR1696" s="5" t="s">
        <v>63</v>
      </c>
      <c r="AS1696" s="5" t="s">
        <v>65</v>
      </c>
      <c r="AT1696" s="5" t="s">
        <v>66</v>
      </c>
      <c r="AU1696" s="5" t="s">
        <v>67</v>
      </c>
      <c r="AV1696" s="5" t="s">
        <v>68</v>
      </c>
      <c r="AW1696" s="5" t="s">
        <v>65</v>
      </c>
      <c r="AX1696" s="5" t="s">
        <v>69</v>
      </c>
      <c r="AY1696" s="5">
        <v>43.5</v>
      </c>
      <c r="AZ1696" s="5">
        <v>70.8</v>
      </c>
    </row>
    <row r="1697" spans="1:52">
      <c r="A1697" s="5">
        <v>31</v>
      </c>
      <c r="B1697" s="5" t="s">
        <v>1736</v>
      </c>
      <c r="C1697" s="6">
        <v>141</v>
      </c>
      <c r="D1697" s="5" t="s">
        <v>1744</v>
      </c>
      <c r="E1697" s="5" t="str">
        <f>VLOOKUP(B1697,Region!$A$1:$B$76,2,FALSE)</f>
        <v>Region_3</v>
      </c>
      <c r="F1697" s="5" t="str">
        <f>VLOOKUP(D1697,'Used to Match Zip By Sch Name'!$A$2:$E$4714,5,FALSE)</f>
        <v>32968-2070</v>
      </c>
      <c r="G1697" s="5">
        <f>VLOOKUP(D1697,public_school_report!$D$1:$CI$3651,84,FALSE)</f>
        <v>744</v>
      </c>
      <c r="H1697" s="5" t="s">
        <v>4</v>
      </c>
      <c r="I1697" s="5">
        <v>52</v>
      </c>
      <c r="J1697" s="5">
        <v>60</v>
      </c>
      <c r="K1697" s="5">
        <v>62</v>
      </c>
      <c r="L1697" s="5">
        <v>58</v>
      </c>
      <c r="M1697" s="5">
        <v>64</v>
      </c>
      <c r="N1697" s="5">
        <v>59</v>
      </c>
      <c r="O1697" s="5">
        <v>49</v>
      </c>
      <c r="P1697" s="5"/>
      <c r="Q1697" s="5"/>
      <c r="R1697" s="5"/>
      <c r="S1697" s="5"/>
      <c r="T1697" s="5">
        <v>404</v>
      </c>
      <c r="U1697" s="5">
        <v>7</v>
      </c>
      <c r="V1697" s="5">
        <v>58</v>
      </c>
      <c r="W1697" s="5">
        <v>100</v>
      </c>
      <c r="X1697" s="5" t="s">
        <v>62</v>
      </c>
      <c r="Y1697" s="5" t="s">
        <v>63</v>
      </c>
      <c r="Z1697" s="5" t="s">
        <v>63</v>
      </c>
      <c r="AA1697" s="5" t="s">
        <v>63</v>
      </c>
      <c r="AB1697" s="5" t="s">
        <v>72</v>
      </c>
      <c r="AC1697" s="5" t="s">
        <v>63</v>
      </c>
      <c r="AD1697" s="5" t="s">
        <v>63</v>
      </c>
      <c r="AE1697" s="5" t="s">
        <v>63</v>
      </c>
      <c r="AF1697" s="5" t="s">
        <v>62</v>
      </c>
      <c r="AG1697" s="5" t="s">
        <v>64</v>
      </c>
      <c r="AH1697" s="5" t="s">
        <v>64</v>
      </c>
      <c r="AI1697" s="5" t="s">
        <v>64</v>
      </c>
      <c r="AJ1697" s="5" t="s">
        <v>64</v>
      </c>
      <c r="AK1697" s="5" t="s">
        <v>64</v>
      </c>
      <c r="AL1697" s="5" t="s">
        <v>64</v>
      </c>
      <c r="AM1697" s="5" t="s">
        <v>64</v>
      </c>
      <c r="AN1697" s="5" t="s">
        <v>62</v>
      </c>
      <c r="AO1697" s="5" t="s">
        <v>62</v>
      </c>
      <c r="AP1697" s="5" t="s">
        <v>62</v>
      </c>
      <c r="AQ1697" s="5" t="s">
        <v>64</v>
      </c>
      <c r="AR1697" s="5" t="s">
        <v>63</v>
      </c>
      <c r="AS1697" s="5" t="s">
        <v>65</v>
      </c>
      <c r="AT1697" s="5" t="s">
        <v>66</v>
      </c>
      <c r="AU1697" s="5" t="s">
        <v>67</v>
      </c>
      <c r="AV1697" s="5" t="s">
        <v>68</v>
      </c>
      <c r="AW1697" s="5" t="s">
        <v>65</v>
      </c>
      <c r="AX1697" s="5" t="s">
        <v>69</v>
      </c>
      <c r="AY1697" s="5">
        <v>47.4</v>
      </c>
      <c r="AZ1697" s="5">
        <v>76.5</v>
      </c>
    </row>
    <row r="1698" spans="1:52">
      <c r="A1698" s="5">
        <v>31</v>
      </c>
      <c r="B1698" s="5" t="s">
        <v>1736</v>
      </c>
      <c r="C1698" s="6">
        <v>151</v>
      </c>
      <c r="D1698" s="5" t="s">
        <v>1745</v>
      </c>
      <c r="E1698" s="5" t="str">
        <f>VLOOKUP(B1698,Region!$A$1:$B$76,2,FALSE)</f>
        <v>Region_3</v>
      </c>
      <c r="F1698" s="5" t="str">
        <f>VLOOKUP(D1698,'Used to Match Zip By Sch Name'!$A$2:$E$4714,5,FALSE)</f>
        <v>32967-1075</v>
      </c>
      <c r="G1698" s="5">
        <f>VLOOKUP(D1698,public_school_report!$D$1:$CI$3651,84,FALSE)</f>
        <v>451</v>
      </c>
      <c r="H1698" s="5" t="s">
        <v>6</v>
      </c>
      <c r="I1698" s="5">
        <v>29</v>
      </c>
      <c r="J1698" s="5">
        <v>56</v>
      </c>
      <c r="K1698" s="5">
        <v>65</v>
      </c>
      <c r="L1698" s="5">
        <v>40</v>
      </c>
      <c r="M1698" s="5">
        <v>61</v>
      </c>
      <c r="N1698" s="5">
        <v>58</v>
      </c>
      <c r="O1698" s="5">
        <v>26</v>
      </c>
      <c r="P1698" s="5"/>
      <c r="Q1698" s="5"/>
      <c r="R1698" s="5"/>
      <c r="S1698" s="5"/>
      <c r="T1698" s="5">
        <v>335</v>
      </c>
      <c r="U1698" s="5">
        <v>7</v>
      </c>
      <c r="V1698" s="5">
        <v>48</v>
      </c>
      <c r="W1698" s="5">
        <v>100</v>
      </c>
      <c r="X1698" s="5" t="s">
        <v>63</v>
      </c>
      <c r="Y1698" s="5" t="s">
        <v>63</v>
      </c>
      <c r="Z1698" s="5" t="s">
        <v>63</v>
      </c>
      <c r="AA1698" s="5" t="s">
        <v>72</v>
      </c>
      <c r="AB1698" s="5" t="s">
        <v>72</v>
      </c>
      <c r="AC1698" s="5" t="s">
        <v>72</v>
      </c>
      <c r="AD1698" s="5" t="s">
        <v>72</v>
      </c>
      <c r="AE1698" s="5" t="s">
        <v>63</v>
      </c>
      <c r="AF1698" s="5" t="s">
        <v>62</v>
      </c>
      <c r="AG1698" s="5" t="s">
        <v>62</v>
      </c>
      <c r="AH1698" s="5" t="s">
        <v>62</v>
      </c>
      <c r="AI1698" s="5" t="s">
        <v>64</v>
      </c>
      <c r="AJ1698" s="5" t="s">
        <v>63</v>
      </c>
      <c r="AK1698" s="5" t="s">
        <v>62</v>
      </c>
      <c r="AL1698" s="5" t="s">
        <v>62</v>
      </c>
      <c r="AM1698" s="5" t="s">
        <v>62</v>
      </c>
      <c r="AN1698" s="5" t="s">
        <v>62</v>
      </c>
      <c r="AO1698" s="5" t="s">
        <v>63</v>
      </c>
      <c r="AP1698" s="5" t="s">
        <v>63</v>
      </c>
      <c r="AQ1698" s="5" t="s">
        <v>62</v>
      </c>
      <c r="AR1698" s="5" t="s">
        <v>63</v>
      </c>
      <c r="AS1698" s="5" t="s">
        <v>65</v>
      </c>
      <c r="AT1698" s="5" t="s">
        <v>66</v>
      </c>
      <c r="AU1698" s="5" t="s">
        <v>67</v>
      </c>
      <c r="AV1698" s="5" t="s">
        <v>68</v>
      </c>
      <c r="AW1698" s="5" t="s">
        <v>65</v>
      </c>
      <c r="AX1698" s="5" t="s">
        <v>69</v>
      </c>
      <c r="AY1698" s="5">
        <v>78.900000000000006</v>
      </c>
      <c r="AZ1698" s="5">
        <v>83</v>
      </c>
    </row>
    <row r="1699" spans="1:52">
      <c r="A1699" s="5">
        <v>31</v>
      </c>
      <c r="B1699" s="5" t="s">
        <v>1736</v>
      </c>
      <c r="C1699" s="6">
        <v>161</v>
      </c>
      <c r="D1699" s="5" t="s">
        <v>1746</v>
      </c>
      <c r="E1699" s="5" t="str">
        <f>VLOOKUP(B1699,Region!$A$1:$B$76,2,FALSE)</f>
        <v>Region_3</v>
      </c>
      <c r="F1699" s="5" t="str">
        <f>VLOOKUP(D1699,'Used to Match Zip By Sch Name'!$A$2:$E$4714,5,FALSE)</f>
        <v>32960-3731</v>
      </c>
      <c r="G1699" s="5">
        <f>VLOOKUP(D1699,public_school_report!$D$1:$CI$3651,84,FALSE)</f>
        <v>711</v>
      </c>
      <c r="H1699" s="5" t="s">
        <v>4</v>
      </c>
      <c r="I1699" s="5">
        <v>39</v>
      </c>
      <c r="J1699" s="5">
        <v>44</v>
      </c>
      <c r="K1699" s="5">
        <v>57</v>
      </c>
      <c r="L1699" s="5">
        <v>48</v>
      </c>
      <c r="M1699" s="5">
        <v>47</v>
      </c>
      <c r="N1699" s="5">
        <v>45</v>
      </c>
      <c r="O1699" s="5">
        <v>44</v>
      </c>
      <c r="P1699" s="5"/>
      <c r="Q1699" s="5"/>
      <c r="R1699" s="5"/>
      <c r="S1699" s="5"/>
      <c r="T1699" s="5">
        <v>324</v>
      </c>
      <c r="U1699" s="5">
        <v>7</v>
      </c>
      <c r="V1699" s="5">
        <v>46</v>
      </c>
      <c r="W1699" s="5">
        <v>99</v>
      </c>
      <c r="X1699" s="5" t="s">
        <v>63</v>
      </c>
      <c r="Y1699" s="5" t="s">
        <v>72</v>
      </c>
      <c r="Z1699" s="5" t="s">
        <v>63</v>
      </c>
      <c r="AA1699" s="5" t="s">
        <v>73</v>
      </c>
      <c r="AB1699" s="5" t="s">
        <v>72</v>
      </c>
      <c r="AC1699" s="5" t="s">
        <v>63</v>
      </c>
      <c r="AD1699" s="5" t="s">
        <v>62</v>
      </c>
      <c r="AE1699" s="5" t="s">
        <v>64</v>
      </c>
      <c r="AF1699" s="5" t="s">
        <v>62</v>
      </c>
      <c r="AG1699" s="5" t="s">
        <v>63</v>
      </c>
      <c r="AH1699" s="5" t="s">
        <v>64</v>
      </c>
      <c r="AI1699" s="5" t="s">
        <v>64</v>
      </c>
      <c r="AJ1699" s="5" t="s">
        <v>64</v>
      </c>
      <c r="AK1699" s="5" t="s">
        <v>63</v>
      </c>
      <c r="AL1699" s="5" t="s">
        <v>64</v>
      </c>
      <c r="AM1699" s="5" t="s">
        <v>62</v>
      </c>
      <c r="AN1699" s="5" t="s">
        <v>62</v>
      </c>
      <c r="AO1699" s="5" t="s">
        <v>62</v>
      </c>
      <c r="AP1699" s="5" t="s">
        <v>63</v>
      </c>
      <c r="AQ1699" s="5" t="s">
        <v>64</v>
      </c>
      <c r="AR1699" s="5" t="s">
        <v>63</v>
      </c>
      <c r="AS1699" s="5" t="s">
        <v>65</v>
      </c>
      <c r="AT1699" s="5" t="s">
        <v>66</v>
      </c>
      <c r="AU1699" s="5" t="s">
        <v>67</v>
      </c>
      <c r="AV1699" s="5" t="s">
        <v>68</v>
      </c>
      <c r="AW1699" s="5" t="s">
        <v>65</v>
      </c>
      <c r="AX1699" s="5" t="s">
        <v>69</v>
      </c>
      <c r="AY1699" s="5">
        <v>58.2</v>
      </c>
      <c r="AZ1699" s="5">
        <v>79.400000000000006</v>
      </c>
    </row>
    <row r="1700" spans="1:52">
      <c r="A1700" s="5">
        <v>31</v>
      </c>
      <c r="B1700" s="5" t="s">
        <v>1736</v>
      </c>
      <c r="C1700" s="6">
        <v>171</v>
      </c>
      <c r="D1700" s="5" t="s">
        <v>1747</v>
      </c>
      <c r="E1700" s="5" t="str">
        <f>VLOOKUP(B1700,Region!$A$1:$B$76,2,FALSE)</f>
        <v>Region_3</v>
      </c>
      <c r="F1700" s="5" t="str">
        <f>VLOOKUP(D1700,'Used to Match Zip By Sch Name'!$A$2:$E$4714,5,FALSE)</f>
        <v>32958-6402</v>
      </c>
      <c r="G1700" s="5">
        <f>VLOOKUP(D1700,public_school_report!$D$1:$CI$3651,84,FALSE)</f>
        <v>968</v>
      </c>
      <c r="H1700" s="5" t="s">
        <v>2</v>
      </c>
      <c r="I1700" s="5">
        <v>49</v>
      </c>
      <c r="J1700" s="5">
        <v>51</v>
      </c>
      <c r="K1700" s="5">
        <v>39</v>
      </c>
      <c r="L1700" s="5">
        <v>62</v>
      </c>
      <c r="M1700" s="5">
        <v>67</v>
      </c>
      <c r="N1700" s="5">
        <v>61</v>
      </c>
      <c r="O1700" s="5">
        <v>46</v>
      </c>
      <c r="P1700" s="5">
        <v>72</v>
      </c>
      <c r="Q1700" s="5">
        <v>57</v>
      </c>
      <c r="R1700" s="5"/>
      <c r="S1700" s="5"/>
      <c r="T1700" s="5">
        <v>504</v>
      </c>
      <c r="U1700" s="5">
        <v>9</v>
      </c>
      <c r="V1700" s="5">
        <v>56</v>
      </c>
      <c r="W1700" s="5">
        <v>99</v>
      </c>
      <c r="X1700" s="5" t="s">
        <v>62</v>
      </c>
      <c r="Y1700" s="5" t="s">
        <v>63</v>
      </c>
      <c r="Z1700" s="5" t="s">
        <v>63</v>
      </c>
      <c r="AA1700" s="5" t="s">
        <v>63</v>
      </c>
      <c r="AB1700" s="5" t="s">
        <v>62</v>
      </c>
      <c r="AC1700" s="5" t="s">
        <v>63</v>
      </c>
      <c r="AD1700" s="5" t="s">
        <v>63</v>
      </c>
      <c r="AE1700" s="5" t="s">
        <v>63</v>
      </c>
      <c r="AF1700" s="5" t="s">
        <v>62</v>
      </c>
      <c r="AG1700" s="5" t="s">
        <v>64</v>
      </c>
      <c r="AH1700" s="5" t="s">
        <v>64</v>
      </c>
      <c r="AI1700" s="5" t="s">
        <v>64</v>
      </c>
      <c r="AJ1700" s="5" t="s">
        <v>62</v>
      </c>
      <c r="AK1700" s="5" t="s">
        <v>64</v>
      </c>
      <c r="AL1700" s="5" t="s">
        <v>62</v>
      </c>
      <c r="AM1700" s="5" t="s">
        <v>64</v>
      </c>
      <c r="AN1700" s="5" t="s">
        <v>64</v>
      </c>
      <c r="AO1700" s="5" t="s">
        <v>62</v>
      </c>
      <c r="AP1700" s="5" t="s">
        <v>63</v>
      </c>
      <c r="AQ1700" s="5" t="s">
        <v>63</v>
      </c>
      <c r="AR1700" s="5" t="s">
        <v>63</v>
      </c>
      <c r="AS1700" s="5" t="s">
        <v>65</v>
      </c>
      <c r="AT1700" s="5" t="s">
        <v>66</v>
      </c>
      <c r="AU1700" s="5" t="s">
        <v>67</v>
      </c>
      <c r="AV1700" s="5" t="s">
        <v>67</v>
      </c>
      <c r="AW1700" s="5" t="s">
        <v>65</v>
      </c>
      <c r="AX1700" s="5" t="s">
        <v>78</v>
      </c>
      <c r="AY1700" s="5">
        <v>52.6</v>
      </c>
      <c r="AZ1700" s="5">
        <v>66.600000000000023</v>
      </c>
    </row>
    <row r="1701" spans="1:52">
      <c r="A1701" s="5">
        <v>31</v>
      </c>
      <c r="B1701" s="5" t="s">
        <v>1736</v>
      </c>
      <c r="C1701" s="6">
        <v>191</v>
      </c>
      <c r="D1701" s="5" t="s">
        <v>1748</v>
      </c>
      <c r="E1701" s="5" t="str">
        <f>VLOOKUP(B1701,Region!$A$1:$B$76,2,FALSE)</f>
        <v>Region_3</v>
      </c>
      <c r="F1701" s="5" t="str">
        <f>VLOOKUP(D1701,'Used to Match Zip By Sch Name'!$A$2:$E$4714,5,FALSE)</f>
        <v>32958-4551</v>
      </c>
      <c r="G1701" s="5">
        <f>VLOOKUP(D1701,public_school_report!$D$1:$CI$3651,84,FALSE)</f>
        <v>520</v>
      </c>
      <c r="H1701" s="5" t="s">
        <v>6</v>
      </c>
      <c r="I1701" s="5">
        <v>53</v>
      </c>
      <c r="J1701" s="5">
        <v>57</v>
      </c>
      <c r="K1701" s="5">
        <v>49</v>
      </c>
      <c r="L1701" s="5">
        <v>58</v>
      </c>
      <c r="M1701" s="5">
        <v>55</v>
      </c>
      <c r="N1701" s="5">
        <v>49</v>
      </c>
      <c r="O1701" s="5">
        <v>53</v>
      </c>
      <c r="P1701" s="5"/>
      <c r="Q1701" s="5"/>
      <c r="R1701" s="5"/>
      <c r="S1701" s="5"/>
      <c r="T1701" s="5">
        <v>374</v>
      </c>
      <c r="U1701" s="5">
        <v>7</v>
      </c>
      <c r="V1701" s="5">
        <v>53</v>
      </c>
      <c r="W1701" s="5">
        <v>100</v>
      </c>
      <c r="X1701" s="5" t="s">
        <v>63</v>
      </c>
      <c r="Y1701" s="5" t="s">
        <v>62</v>
      </c>
      <c r="Z1701" s="5" t="s">
        <v>63</v>
      </c>
      <c r="AA1701" s="5" t="s">
        <v>63</v>
      </c>
      <c r="AB1701" s="5" t="s">
        <v>63</v>
      </c>
      <c r="AC1701" s="5" t="s">
        <v>63</v>
      </c>
      <c r="AD1701" s="5" t="s">
        <v>62</v>
      </c>
      <c r="AE1701" s="5" t="s">
        <v>62</v>
      </c>
      <c r="AF1701" s="5" t="s">
        <v>62</v>
      </c>
      <c r="AG1701" s="5" t="s">
        <v>64</v>
      </c>
      <c r="AH1701" s="5" t="s">
        <v>64</v>
      </c>
      <c r="AI1701" s="5" t="s">
        <v>64</v>
      </c>
      <c r="AJ1701" s="5" t="s">
        <v>64</v>
      </c>
      <c r="AK1701" s="5" t="s">
        <v>64</v>
      </c>
      <c r="AL1701" s="5" t="s">
        <v>64</v>
      </c>
      <c r="AM1701" s="5" t="s">
        <v>64</v>
      </c>
      <c r="AN1701" s="5" t="s">
        <v>64</v>
      </c>
      <c r="AO1701" s="5" t="s">
        <v>62</v>
      </c>
      <c r="AP1701" s="5" t="s">
        <v>62</v>
      </c>
      <c r="AQ1701" s="5" t="s">
        <v>64</v>
      </c>
      <c r="AR1701" s="5" t="s">
        <v>63</v>
      </c>
      <c r="AS1701" s="5" t="s">
        <v>65</v>
      </c>
      <c r="AT1701" s="5" t="s">
        <v>66</v>
      </c>
      <c r="AU1701" s="5" t="s">
        <v>67</v>
      </c>
      <c r="AV1701" s="5" t="s">
        <v>68</v>
      </c>
      <c r="AW1701" s="5" t="s">
        <v>65</v>
      </c>
      <c r="AX1701" s="5" t="s">
        <v>69</v>
      </c>
      <c r="AY1701" s="5">
        <v>39.200000000000003</v>
      </c>
      <c r="AZ1701" s="5">
        <v>67.2</v>
      </c>
    </row>
    <row r="1702" spans="1:52">
      <c r="A1702" s="5">
        <v>31</v>
      </c>
      <c r="B1702" s="5" t="s">
        <v>1736</v>
      </c>
      <c r="C1702" s="6">
        <v>201</v>
      </c>
      <c r="D1702" s="5" t="s">
        <v>1749</v>
      </c>
      <c r="E1702" s="5" t="str">
        <f>VLOOKUP(B1702,Region!$A$1:$B$76,2,FALSE)</f>
        <v>Region_3</v>
      </c>
      <c r="F1702" s="5" t="str">
        <f>VLOOKUP(D1702,'Used to Match Zip By Sch Name'!$A$2:$E$4714,5,FALSE)</f>
        <v>32968-1121</v>
      </c>
      <c r="G1702" s="5">
        <f>VLOOKUP(D1702,public_school_report!$D$1:$CI$3651,84,FALSE)</f>
        <v>547</v>
      </c>
      <c r="H1702" s="5" t="s">
        <v>6</v>
      </c>
      <c r="I1702" s="5">
        <v>66</v>
      </c>
      <c r="J1702" s="5">
        <v>61</v>
      </c>
      <c r="K1702" s="5">
        <v>51</v>
      </c>
      <c r="L1702" s="5">
        <v>63</v>
      </c>
      <c r="M1702" s="5">
        <v>59</v>
      </c>
      <c r="N1702" s="5">
        <v>49</v>
      </c>
      <c r="O1702" s="5">
        <v>52</v>
      </c>
      <c r="P1702" s="5"/>
      <c r="Q1702" s="5"/>
      <c r="R1702" s="5"/>
      <c r="S1702" s="5"/>
      <c r="T1702" s="5">
        <v>401</v>
      </c>
      <c r="U1702" s="5">
        <v>7</v>
      </c>
      <c r="V1702" s="5">
        <v>57</v>
      </c>
      <c r="W1702" s="5">
        <v>100</v>
      </c>
      <c r="X1702" s="5" t="s">
        <v>62</v>
      </c>
      <c r="Y1702" s="5" t="s">
        <v>63</v>
      </c>
      <c r="Z1702" s="5" t="s">
        <v>62</v>
      </c>
      <c r="AA1702" s="5" t="s">
        <v>63</v>
      </c>
      <c r="AB1702" s="5" t="s">
        <v>63</v>
      </c>
      <c r="AC1702" s="5" t="s">
        <v>64</v>
      </c>
      <c r="AD1702" s="5" t="s">
        <v>63</v>
      </c>
      <c r="AE1702" s="5" t="s">
        <v>62</v>
      </c>
      <c r="AF1702" s="5" t="s">
        <v>64</v>
      </c>
      <c r="AG1702" s="5" t="s">
        <v>63</v>
      </c>
      <c r="AH1702" s="5" t="s">
        <v>64</v>
      </c>
      <c r="AI1702" s="5" t="s">
        <v>64</v>
      </c>
      <c r="AJ1702" s="5" t="s">
        <v>64</v>
      </c>
      <c r="AK1702" s="5" t="s">
        <v>64</v>
      </c>
      <c r="AL1702" s="5" t="s">
        <v>64</v>
      </c>
      <c r="AM1702" s="5" t="s">
        <v>64</v>
      </c>
      <c r="AN1702" s="5" t="s">
        <v>62</v>
      </c>
      <c r="AO1702" s="5" t="s">
        <v>62</v>
      </c>
      <c r="AP1702" s="5" t="s">
        <v>62</v>
      </c>
      <c r="AQ1702" s="5" t="s">
        <v>62</v>
      </c>
      <c r="AR1702" s="5" t="s">
        <v>64</v>
      </c>
      <c r="AS1702" s="5" t="s">
        <v>65</v>
      </c>
      <c r="AT1702" s="5" t="s">
        <v>66</v>
      </c>
      <c r="AU1702" s="5" t="s">
        <v>67</v>
      </c>
      <c r="AV1702" s="5" t="s">
        <v>68</v>
      </c>
      <c r="AW1702" s="5" t="s">
        <v>65</v>
      </c>
      <c r="AX1702" s="5" t="s">
        <v>69</v>
      </c>
      <c r="AY1702" s="5">
        <v>39.5</v>
      </c>
      <c r="AZ1702" s="5">
        <v>76.099999999999994</v>
      </c>
    </row>
    <row r="1703" spans="1:52">
      <c r="A1703" s="5">
        <v>31</v>
      </c>
      <c r="B1703" s="5" t="s">
        <v>1736</v>
      </c>
      <c r="C1703" s="6">
        <v>221</v>
      </c>
      <c r="D1703" s="5" t="s">
        <v>1750</v>
      </c>
      <c r="E1703" s="5" t="str">
        <f>VLOOKUP(B1703,Region!$A$1:$B$76,2,FALSE)</f>
        <v>Region_3</v>
      </c>
      <c r="F1703" s="5" t="str">
        <f>VLOOKUP(D1703,'Used to Match Zip By Sch Name'!$A$2:$E$4714,5,FALSE)</f>
        <v>32962-7136</v>
      </c>
      <c r="G1703" s="5">
        <f>VLOOKUP(D1703,public_school_report!$D$1:$CI$3651,84,FALSE)</f>
        <v>484</v>
      </c>
      <c r="H1703" s="5" t="s">
        <v>6</v>
      </c>
      <c r="I1703" s="5">
        <v>54</v>
      </c>
      <c r="J1703" s="5">
        <v>53</v>
      </c>
      <c r="K1703" s="5">
        <v>31</v>
      </c>
      <c r="L1703" s="5">
        <v>53</v>
      </c>
      <c r="M1703" s="5">
        <v>53</v>
      </c>
      <c r="N1703" s="5">
        <v>35</v>
      </c>
      <c r="O1703" s="5">
        <v>47</v>
      </c>
      <c r="P1703" s="5"/>
      <c r="Q1703" s="5"/>
      <c r="R1703" s="5"/>
      <c r="S1703" s="5"/>
      <c r="T1703" s="5">
        <v>326</v>
      </c>
      <c r="U1703" s="5">
        <v>7</v>
      </c>
      <c r="V1703" s="5">
        <v>47</v>
      </c>
      <c r="W1703" s="5">
        <v>100</v>
      </c>
      <c r="X1703" s="5" t="s">
        <v>63</v>
      </c>
      <c r="Y1703" s="5" t="s">
        <v>63</v>
      </c>
      <c r="Z1703" s="5" t="s">
        <v>63</v>
      </c>
      <c r="AA1703" s="5" t="s">
        <v>63</v>
      </c>
      <c r="AB1703" s="5" t="s">
        <v>73</v>
      </c>
      <c r="AC1703" s="5" t="s">
        <v>72</v>
      </c>
      <c r="AD1703" s="5" t="s">
        <v>63</v>
      </c>
      <c r="AE1703" s="5" t="s">
        <v>62</v>
      </c>
      <c r="AF1703" s="5" t="s">
        <v>64</v>
      </c>
      <c r="AG1703" s="5" t="s">
        <v>62</v>
      </c>
      <c r="AH1703" s="5" t="s">
        <v>64</v>
      </c>
      <c r="AI1703" s="5" t="s">
        <v>64</v>
      </c>
      <c r="AJ1703" s="5" t="s">
        <v>63</v>
      </c>
      <c r="AK1703" s="5" t="s">
        <v>64</v>
      </c>
      <c r="AL1703" s="5" t="s">
        <v>62</v>
      </c>
      <c r="AM1703" s="5" t="s">
        <v>64</v>
      </c>
      <c r="AN1703" s="5" t="s">
        <v>64</v>
      </c>
      <c r="AO1703" s="5" t="s">
        <v>62</v>
      </c>
      <c r="AP1703" s="5" t="s">
        <v>62</v>
      </c>
      <c r="AQ1703" s="5" t="s">
        <v>64</v>
      </c>
      <c r="AR1703" s="5" t="s">
        <v>63</v>
      </c>
      <c r="AS1703" s="5" t="s">
        <v>65</v>
      </c>
      <c r="AT1703" s="5" t="s">
        <v>66</v>
      </c>
      <c r="AU1703" s="5" t="s">
        <v>67</v>
      </c>
      <c r="AV1703" s="5" t="s">
        <v>68</v>
      </c>
      <c r="AW1703" s="5" t="s">
        <v>65</v>
      </c>
      <c r="AX1703" s="5" t="s">
        <v>69</v>
      </c>
      <c r="AY1703" s="5">
        <v>59.7</v>
      </c>
      <c r="AZ1703" s="5">
        <v>78</v>
      </c>
    </row>
    <row r="1704" spans="1:52">
      <c r="A1704" s="5">
        <v>31</v>
      </c>
      <c r="B1704" s="5" t="s">
        <v>1736</v>
      </c>
      <c r="C1704" s="6">
        <v>271</v>
      </c>
      <c r="D1704" s="5" t="s">
        <v>1751</v>
      </c>
      <c r="E1704" s="5" t="str">
        <f>VLOOKUP(B1704,Region!$A$1:$B$76,2,FALSE)</f>
        <v>Region_3</v>
      </c>
      <c r="F1704" s="5" t="str">
        <f>VLOOKUP(D1704,'Used to Match Zip By Sch Name'!$A$2:$E$4714,5,FALSE)</f>
        <v>32962-3440</v>
      </c>
      <c r="G1704" s="5">
        <f>VLOOKUP(D1704,public_school_report!$D$1:$CI$3651,84,FALSE)</f>
        <v>827</v>
      </c>
      <c r="H1704" s="5" t="s">
        <v>2</v>
      </c>
      <c r="I1704" s="5">
        <v>44</v>
      </c>
      <c r="J1704" s="5">
        <v>54</v>
      </c>
      <c r="K1704" s="5">
        <v>43</v>
      </c>
      <c r="L1704" s="5">
        <v>48</v>
      </c>
      <c r="M1704" s="5">
        <v>52</v>
      </c>
      <c r="N1704" s="5">
        <v>49</v>
      </c>
      <c r="O1704" s="5">
        <v>45</v>
      </c>
      <c r="P1704" s="5">
        <v>62</v>
      </c>
      <c r="Q1704" s="5">
        <v>62</v>
      </c>
      <c r="R1704" s="5"/>
      <c r="S1704" s="5"/>
      <c r="T1704" s="5">
        <v>459</v>
      </c>
      <c r="U1704" s="5">
        <v>9</v>
      </c>
      <c r="V1704" s="5">
        <v>51</v>
      </c>
      <c r="W1704" s="5">
        <v>100</v>
      </c>
      <c r="X1704" s="5" t="s">
        <v>63</v>
      </c>
      <c r="Y1704" s="5" t="s">
        <v>63</v>
      </c>
      <c r="Z1704" s="5" t="s">
        <v>72</v>
      </c>
      <c r="AA1704" s="5" t="s">
        <v>63</v>
      </c>
      <c r="AB1704" s="5" t="s">
        <v>63</v>
      </c>
      <c r="AC1704" s="5" t="s">
        <v>63</v>
      </c>
      <c r="AD1704" s="5" t="s">
        <v>63</v>
      </c>
      <c r="AE1704" s="5" t="s">
        <v>63</v>
      </c>
      <c r="AF1704" s="5" t="s">
        <v>62</v>
      </c>
      <c r="AG1704" s="5" t="s">
        <v>64</v>
      </c>
      <c r="AH1704" s="5" t="s">
        <v>64</v>
      </c>
      <c r="AI1704" s="5" t="s">
        <v>64</v>
      </c>
      <c r="AJ1704" s="5" t="s">
        <v>62</v>
      </c>
      <c r="AK1704" s="5" t="s">
        <v>64</v>
      </c>
      <c r="AL1704" s="5" t="s">
        <v>62</v>
      </c>
      <c r="AM1704" s="5" t="s">
        <v>63</v>
      </c>
      <c r="AN1704" s="5" t="s">
        <v>62</v>
      </c>
      <c r="AO1704" s="5" t="s">
        <v>62</v>
      </c>
      <c r="AP1704" s="5" t="s">
        <v>63</v>
      </c>
      <c r="AQ1704" s="5" t="s">
        <v>64</v>
      </c>
      <c r="AR1704" s="5" t="s">
        <v>63</v>
      </c>
      <c r="AS1704" s="5" t="s">
        <v>65</v>
      </c>
      <c r="AT1704" s="5" t="s">
        <v>66</v>
      </c>
      <c r="AU1704" s="5" t="s">
        <v>67</v>
      </c>
      <c r="AV1704" s="5" t="s">
        <v>68</v>
      </c>
      <c r="AW1704" s="5" t="s">
        <v>65</v>
      </c>
      <c r="AX1704" s="5" t="s">
        <v>78</v>
      </c>
      <c r="AY1704" s="5">
        <v>55.9</v>
      </c>
      <c r="AZ1704" s="5">
        <v>74</v>
      </c>
    </row>
    <row r="1705" spans="1:52">
      <c r="A1705" s="5">
        <v>31</v>
      </c>
      <c r="B1705" s="5" t="s">
        <v>1736</v>
      </c>
      <c r="C1705" s="6">
        <v>291</v>
      </c>
      <c r="D1705" s="5" t="s">
        <v>1752</v>
      </c>
      <c r="E1705" s="5" t="str">
        <f>VLOOKUP(B1705,Region!$A$1:$B$76,2,FALSE)</f>
        <v>Region_3</v>
      </c>
      <c r="F1705" s="5" t="str">
        <f>VLOOKUP(D1705,'Used to Match Zip By Sch Name'!$A$2:$E$4714,5,FALSE)</f>
        <v>32958-6405</v>
      </c>
      <c r="G1705" s="5" t="e">
        <f>VLOOKUP(D1705,public_school_report!$D$1:$CI$3651,84,FALSE)</f>
        <v>#N/A</v>
      </c>
      <c r="H1705" s="5"/>
      <c r="I1705" s="5">
        <v>46</v>
      </c>
      <c r="J1705" s="5">
        <v>49</v>
      </c>
      <c r="K1705" s="5">
        <v>33</v>
      </c>
      <c r="L1705" s="5">
        <v>36</v>
      </c>
      <c r="M1705" s="5">
        <v>40</v>
      </c>
      <c r="N1705" s="5">
        <v>29</v>
      </c>
      <c r="O1705" s="5">
        <v>59</v>
      </c>
      <c r="P1705" s="5">
        <v>47</v>
      </c>
      <c r="Q1705" s="5"/>
      <c r="R1705" s="5">
        <v>91</v>
      </c>
      <c r="S1705" s="5">
        <v>61</v>
      </c>
      <c r="T1705" s="5">
        <v>491</v>
      </c>
      <c r="U1705" s="5">
        <v>10</v>
      </c>
      <c r="V1705" s="5">
        <v>49</v>
      </c>
      <c r="W1705" s="5">
        <v>97</v>
      </c>
      <c r="X1705" s="5" t="s">
        <v>63</v>
      </c>
      <c r="Y1705" s="5" t="s">
        <v>62</v>
      </c>
      <c r="Z1705" s="5" t="s">
        <v>63</v>
      </c>
      <c r="AA1705" s="5" t="s">
        <v>63</v>
      </c>
      <c r="AB1705" s="5" t="s">
        <v>62</v>
      </c>
      <c r="AC1705" s="5" t="s">
        <v>62</v>
      </c>
      <c r="AD1705" s="5" t="s">
        <v>64</v>
      </c>
      <c r="AE1705" s="5" t="s">
        <v>64</v>
      </c>
      <c r="AF1705" s="5" t="s">
        <v>62</v>
      </c>
      <c r="AG1705" s="5" t="s">
        <v>62</v>
      </c>
      <c r="AH1705" s="5" t="s">
        <v>64</v>
      </c>
      <c r="AI1705" s="5" t="s">
        <v>62</v>
      </c>
      <c r="AJ1705" s="5" t="s">
        <v>62</v>
      </c>
      <c r="AK1705" s="5" t="s">
        <v>63</v>
      </c>
      <c r="AL1705" s="5" t="s">
        <v>63</v>
      </c>
      <c r="AM1705" s="5" t="s">
        <v>63</v>
      </c>
      <c r="AN1705" s="5" t="s">
        <v>63</v>
      </c>
      <c r="AO1705" s="5" t="s">
        <v>63</v>
      </c>
      <c r="AP1705" s="5" t="s">
        <v>63</v>
      </c>
      <c r="AQ1705" s="5" t="s">
        <v>63</v>
      </c>
      <c r="AR1705" s="5" t="s">
        <v>63</v>
      </c>
      <c r="AS1705" s="5" t="s">
        <v>65</v>
      </c>
      <c r="AT1705" s="5" t="s">
        <v>66</v>
      </c>
      <c r="AU1705" s="5" t="s">
        <v>67</v>
      </c>
      <c r="AV1705" s="5" t="s">
        <v>67</v>
      </c>
      <c r="AW1705" s="5" t="s">
        <v>65</v>
      </c>
      <c r="AX1705" s="5" t="s">
        <v>82</v>
      </c>
      <c r="AY1705" s="5">
        <v>48.4</v>
      </c>
      <c r="AZ1705" s="5">
        <v>54.7</v>
      </c>
    </row>
    <row r="1706" spans="1:52">
      <c r="A1706" s="5">
        <v>31</v>
      </c>
      <c r="B1706" s="5" t="s">
        <v>1736</v>
      </c>
      <c r="C1706" s="6">
        <v>301</v>
      </c>
      <c r="D1706" s="5" t="s">
        <v>1753</v>
      </c>
      <c r="E1706" s="5" t="str">
        <f>VLOOKUP(B1706,Region!$A$1:$B$76,2,FALSE)</f>
        <v>Region_3</v>
      </c>
      <c r="F1706" s="5" t="str">
        <f>VLOOKUP(D1706,'Used to Match Zip By Sch Name'!$A$2:$E$4714,5,FALSE)</f>
        <v>32967-4613</v>
      </c>
      <c r="G1706" s="5">
        <f>VLOOKUP(D1706,public_school_report!$D$1:$CI$3651,84,FALSE)</f>
        <v>553</v>
      </c>
      <c r="H1706" s="5" t="s">
        <v>6</v>
      </c>
      <c r="I1706" s="5">
        <v>78</v>
      </c>
      <c r="J1706" s="5">
        <v>65</v>
      </c>
      <c r="K1706" s="5">
        <v>42</v>
      </c>
      <c r="L1706" s="5">
        <v>80</v>
      </c>
      <c r="M1706" s="5">
        <v>70</v>
      </c>
      <c r="N1706" s="5">
        <v>40</v>
      </c>
      <c r="O1706" s="5">
        <v>69</v>
      </c>
      <c r="P1706" s="5"/>
      <c r="Q1706" s="5"/>
      <c r="R1706" s="5"/>
      <c r="S1706" s="5"/>
      <c r="T1706" s="5">
        <v>444</v>
      </c>
      <c r="U1706" s="5">
        <v>7</v>
      </c>
      <c r="V1706" s="5">
        <v>63</v>
      </c>
      <c r="W1706" s="5">
        <v>100</v>
      </c>
      <c r="X1706" s="5" t="s">
        <v>64</v>
      </c>
      <c r="Y1706" s="5" t="s">
        <v>64</v>
      </c>
      <c r="Z1706" s="5" t="s">
        <v>62</v>
      </c>
      <c r="AA1706" s="5" t="s">
        <v>64</v>
      </c>
      <c r="AB1706" s="5" t="s">
        <v>64</v>
      </c>
      <c r="AC1706" s="5" t="s">
        <v>63</v>
      </c>
      <c r="AD1706" s="5" t="s">
        <v>62</v>
      </c>
      <c r="AE1706" s="5" t="s">
        <v>64</v>
      </c>
      <c r="AF1706" s="5" t="s">
        <v>64</v>
      </c>
      <c r="AG1706" s="5" t="s">
        <v>64</v>
      </c>
      <c r="AH1706" s="5" t="s">
        <v>64</v>
      </c>
      <c r="AI1706" s="5" t="s">
        <v>62</v>
      </c>
      <c r="AJ1706" s="5" t="s">
        <v>64</v>
      </c>
      <c r="AK1706" s="5" t="s">
        <v>64</v>
      </c>
      <c r="AL1706" s="5" t="s">
        <v>64</v>
      </c>
      <c r="AM1706" s="5" t="s">
        <v>62</v>
      </c>
      <c r="AN1706" s="5" t="s">
        <v>65</v>
      </c>
      <c r="AO1706" s="5" t="s">
        <v>66</v>
      </c>
      <c r="AP1706" s="5" t="s">
        <v>66</v>
      </c>
      <c r="AQ1706" s="5" t="s">
        <v>66</v>
      </c>
      <c r="AR1706" s="5" t="s">
        <v>66</v>
      </c>
      <c r="AS1706" s="5" t="s">
        <v>65</v>
      </c>
      <c r="AT1706" s="5" t="s">
        <v>66</v>
      </c>
      <c r="AU1706" s="5" t="s">
        <v>67</v>
      </c>
      <c r="AV1706" s="5" t="s">
        <v>67</v>
      </c>
      <c r="AW1706" s="5" t="s">
        <v>65</v>
      </c>
      <c r="AX1706" s="5" t="s">
        <v>69</v>
      </c>
      <c r="AY1706" s="5">
        <v>35.799999999999997</v>
      </c>
      <c r="AZ1706" s="5">
        <v>47.099999999999994</v>
      </c>
    </row>
    <row r="1707" spans="1:52">
      <c r="A1707" s="5">
        <v>31</v>
      </c>
      <c r="B1707" s="5" t="s">
        <v>1736</v>
      </c>
      <c r="C1707" s="6">
        <v>341</v>
      </c>
      <c r="D1707" s="5" t="s">
        <v>1754</v>
      </c>
      <c r="E1707" s="5" t="str">
        <f>VLOOKUP(B1707,Region!$A$1:$B$76,2,FALSE)</f>
        <v>Region_3</v>
      </c>
      <c r="F1707" s="5" t="str">
        <f>VLOOKUP(D1707,'Used to Match Zip By Sch Name'!$A$2:$E$4714,5,FALSE)</f>
        <v>32958-6472</v>
      </c>
      <c r="G1707" s="5">
        <f>VLOOKUP(D1707,public_school_report!$D$1:$CI$3651,84,FALSE)</f>
        <v>673</v>
      </c>
      <c r="H1707" s="5" t="s">
        <v>4</v>
      </c>
      <c r="I1707" s="5">
        <v>58</v>
      </c>
      <c r="J1707" s="5">
        <v>53</v>
      </c>
      <c r="K1707" s="5">
        <v>51</v>
      </c>
      <c r="L1707" s="5">
        <v>66</v>
      </c>
      <c r="M1707" s="5">
        <v>44</v>
      </c>
      <c r="N1707" s="5">
        <v>37</v>
      </c>
      <c r="O1707" s="5">
        <v>45</v>
      </c>
      <c r="P1707" s="5"/>
      <c r="Q1707" s="5"/>
      <c r="R1707" s="5"/>
      <c r="S1707" s="5"/>
      <c r="T1707" s="5">
        <v>354</v>
      </c>
      <c r="U1707" s="5">
        <v>7</v>
      </c>
      <c r="V1707" s="5">
        <v>51</v>
      </c>
      <c r="W1707" s="5">
        <v>99</v>
      </c>
      <c r="X1707" s="5" t="s">
        <v>63</v>
      </c>
      <c r="Y1707" s="5" t="s">
        <v>62</v>
      </c>
      <c r="Z1707" s="5" t="s">
        <v>62</v>
      </c>
      <c r="AA1707" s="5" t="s">
        <v>62</v>
      </c>
      <c r="AB1707" s="5" t="s">
        <v>63</v>
      </c>
      <c r="AC1707" s="5" t="s">
        <v>63</v>
      </c>
      <c r="AD1707" s="5" t="s">
        <v>62</v>
      </c>
      <c r="AE1707" s="5" t="s">
        <v>64</v>
      </c>
      <c r="AF1707" s="5" t="s">
        <v>64</v>
      </c>
      <c r="AG1707" s="5" t="s">
        <v>64</v>
      </c>
      <c r="AH1707" s="5" t="s">
        <v>64</v>
      </c>
      <c r="AI1707" s="5" t="s">
        <v>62</v>
      </c>
      <c r="AJ1707" s="5" t="s">
        <v>63</v>
      </c>
      <c r="AK1707" s="5" t="s">
        <v>66</v>
      </c>
      <c r="AL1707" s="5" t="s">
        <v>66</v>
      </c>
      <c r="AM1707" s="5" t="s">
        <v>66</v>
      </c>
      <c r="AN1707" s="5" t="s">
        <v>66</v>
      </c>
      <c r="AO1707" s="5" t="s">
        <v>66</v>
      </c>
      <c r="AP1707" s="5" t="s">
        <v>66</v>
      </c>
      <c r="AQ1707" s="5" t="s">
        <v>66</v>
      </c>
      <c r="AR1707" s="5" t="s">
        <v>66</v>
      </c>
      <c r="AS1707" s="5" t="s">
        <v>65</v>
      </c>
      <c r="AT1707" s="5" t="s">
        <v>66</v>
      </c>
      <c r="AU1707" s="5" t="s">
        <v>67</v>
      </c>
      <c r="AV1707" s="5" t="s">
        <v>68</v>
      </c>
      <c r="AW1707" s="5" t="s">
        <v>65</v>
      </c>
      <c r="AX1707" s="5" t="s">
        <v>69</v>
      </c>
      <c r="AY1707" s="5">
        <v>33.799999999999997</v>
      </c>
      <c r="AZ1707" s="5">
        <v>67</v>
      </c>
    </row>
    <row r="1708" spans="1:52">
      <c r="A1708" s="5">
        <v>31</v>
      </c>
      <c r="B1708" s="5" t="s">
        <v>1736</v>
      </c>
      <c r="C1708" s="6">
        <v>371</v>
      </c>
      <c r="D1708" s="5" t="s">
        <v>1755</v>
      </c>
      <c r="E1708" s="5" t="str">
        <f>VLOOKUP(B1708,Region!$A$1:$B$76,2,FALSE)</f>
        <v>Region_3</v>
      </c>
      <c r="F1708" s="5" t="str">
        <f>VLOOKUP(D1708,'Used to Match Zip By Sch Name'!$A$2:$E$4714,5,FALSE)</f>
        <v>32967-6013</v>
      </c>
      <c r="G1708" s="5">
        <f>VLOOKUP(D1708,public_school_report!$D$1:$CI$3651,84,FALSE)</f>
        <v>905</v>
      </c>
      <c r="H1708" s="5" t="s">
        <v>2</v>
      </c>
      <c r="I1708" s="5">
        <v>54</v>
      </c>
      <c r="J1708" s="5">
        <v>54</v>
      </c>
      <c r="K1708" s="5">
        <v>42</v>
      </c>
      <c r="L1708" s="5">
        <v>56</v>
      </c>
      <c r="M1708" s="5">
        <v>52</v>
      </c>
      <c r="N1708" s="5">
        <v>38</v>
      </c>
      <c r="O1708" s="5">
        <v>49</v>
      </c>
      <c r="P1708" s="5">
        <v>67</v>
      </c>
      <c r="Q1708" s="5">
        <v>38</v>
      </c>
      <c r="R1708" s="5"/>
      <c r="S1708" s="5"/>
      <c r="T1708" s="5">
        <v>450</v>
      </c>
      <c r="U1708" s="5">
        <v>9</v>
      </c>
      <c r="V1708" s="5">
        <v>50</v>
      </c>
      <c r="W1708" s="5">
        <v>99</v>
      </c>
      <c r="X1708" s="5" t="s">
        <v>63</v>
      </c>
      <c r="Y1708" s="5" t="s">
        <v>63</v>
      </c>
      <c r="Z1708" s="5" t="s">
        <v>62</v>
      </c>
      <c r="AA1708" s="5" t="s">
        <v>62</v>
      </c>
      <c r="AB1708" s="5" t="s">
        <v>64</v>
      </c>
      <c r="AC1708" s="5" t="s">
        <v>64</v>
      </c>
      <c r="AD1708" s="5" t="s">
        <v>62</v>
      </c>
      <c r="AE1708" s="5" t="s">
        <v>64</v>
      </c>
      <c r="AF1708" s="5" t="s">
        <v>64</v>
      </c>
      <c r="AG1708" s="5" t="s">
        <v>64</v>
      </c>
      <c r="AH1708" s="5" t="s">
        <v>66</v>
      </c>
      <c r="AI1708" s="5" t="s">
        <v>66</v>
      </c>
      <c r="AJ1708" s="5" t="s">
        <v>66</v>
      </c>
      <c r="AK1708" s="5" t="s">
        <v>66</v>
      </c>
      <c r="AL1708" s="5" t="s">
        <v>66</v>
      </c>
      <c r="AM1708" s="5" t="s">
        <v>66</v>
      </c>
      <c r="AN1708" s="5" t="s">
        <v>66</v>
      </c>
      <c r="AO1708" s="5" t="s">
        <v>66</v>
      </c>
      <c r="AP1708" s="5" t="s">
        <v>66</v>
      </c>
      <c r="AQ1708" s="5" t="s">
        <v>66</v>
      </c>
      <c r="AR1708" s="5" t="s">
        <v>66</v>
      </c>
      <c r="AS1708" s="5" t="s">
        <v>65</v>
      </c>
      <c r="AT1708" s="5" t="s">
        <v>66</v>
      </c>
      <c r="AU1708" s="5" t="s">
        <v>67</v>
      </c>
      <c r="AV1708" s="5" t="s">
        <v>67</v>
      </c>
      <c r="AW1708" s="5" t="s">
        <v>65</v>
      </c>
      <c r="AX1708" s="5" t="s">
        <v>78</v>
      </c>
      <c r="AY1708" s="5">
        <v>39.299999999999997</v>
      </c>
      <c r="AZ1708" s="5">
        <v>51</v>
      </c>
    </row>
    <row r="1709" spans="1:52">
      <c r="A1709" s="5">
        <v>31</v>
      </c>
      <c r="B1709" s="5" t="s">
        <v>1736</v>
      </c>
      <c r="C1709" s="6">
        <v>5001</v>
      </c>
      <c r="D1709" s="5" t="s">
        <v>1756</v>
      </c>
      <c r="E1709" s="5" t="str">
        <f>VLOOKUP(B1709,Region!$A$1:$B$76,2,FALSE)</f>
        <v>Region_3</v>
      </c>
      <c r="F1709" s="5" t="str">
        <f>VLOOKUP(D1709,'Used to Match Zip By Sch Name'!$A$2:$E$4714,5,FALSE)</f>
        <v>32966-1093</v>
      </c>
      <c r="G1709" s="5" t="e">
        <f>VLOOKUP(D1709,public_school_report!$D$1:$CI$3651,84,FALSE)</f>
        <v>#N/A</v>
      </c>
      <c r="H1709" s="5"/>
      <c r="I1709" s="5">
        <v>73</v>
      </c>
      <c r="J1709" s="5">
        <v>62</v>
      </c>
      <c r="K1709" s="5">
        <v>44</v>
      </c>
      <c r="L1709" s="5">
        <v>59</v>
      </c>
      <c r="M1709" s="5">
        <v>44</v>
      </c>
      <c r="N1709" s="5">
        <v>40</v>
      </c>
      <c r="O1709" s="5">
        <v>78</v>
      </c>
      <c r="P1709" s="5">
        <v>86</v>
      </c>
      <c r="Q1709" s="5"/>
      <c r="R1709" s="5">
        <v>96</v>
      </c>
      <c r="S1709" s="5">
        <v>65</v>
      </c>
      <c r="T1709" s="5">
        <v>647</v>
      </c>
      <c r="U1709" s="5">
        <v>10</v>
      </c>
      <c r="V1709" s="5">
        <v>65</v>
      </c>
      <c r="W1709" s="5">
        <v>99</v>
      </c>
      <c r="X1709" s="5" t="s">
        <v>64</v>
      </c>
      <c r="Y1709" s="5" t="s">
        <v>64</v>
      </c>
      <c r="Z1709" s="5" t="s">
        <v>62</v>
      </c>
      <c r="AA1709" s="5" t="s">
        <v>64</v>
      </c>
      <c r="AB1709" s="5" t="s">
        <v>64</v>
      </c>
      <c r="AC1709" s="5" t="s">
        <v>64</v>
      </c>
      <c r="AD1709" s="5" t="s">
        <v>64</v>
      </c>
      <c r="AE1709" s="5" t="s">
        <v>64</v>
      </c>
      <c r="AF1709" s="5" t="s">
        <v>62</v>
      </c>
      <c r="AG1709" s="5" t="s">
        <v>64</v>
      </c>
      <c r="AH1709" s="5" t="s">
        <v>64</v>
      </c>
      <c r="AI1709" s="5" t="s">
        <v>62</v>
      </c>
      <c r="AJ1709" s="5" t="s">
        <v>62</v>
      </c>
      <c r="AK1709" s="5" t="s">
        <v>63</v>
      </c>
      <c r="AL1709" s="5" t="s">
        <v>62</v>
      </c>
      <c r="AM1709" s="5" t="s">
        <v>62</v>
      </c>
      <c r="AN1709" s="5" t="s">
        <v>64</v>
      </c>
      <c r="AO1709" s="5" t="s">
        <v>64</v>
      </c>
      <c r="AP1709" s="5" t="s">
        <v>63</v>
      </c>
      <c r="AQ1709" s="5" t="s">
        <v>63</v>
      </c>
      <c r="AR1709" s="5" t="s">
        <v>66</v>
      </c>
      <c r="AS1709" s="5" t="s">
        <v>65</v>
      </c>
      <c r="AT1709" s="5" t="s">
        <v>66</v>
      </c>
      <c r="AU1709" s="5" t="s">
        <v>68</v>
      </c>
      <c r="AV1709" s="5" t="s">
        <v>67</v>
      </c>
      <c r="AW1709" s="5" t="s">
        <v>65</v>
      </c>
      <c r="AX1709" s="5" t="s">
        <v>82</v>
      </c>
      <c r="AY1709" s="5">
        <v>29.3</v>
      </c>
      <c r="AZ1709" s="5">
        <v>19.100000000000001</v>
      </c>
    </row>
    <row r="1710" spans="1:52">
      <c r="A1710" s="5">
        <v>31</v>
      </c>
      <c r="B1710" s="5" t="s">
        <v>1736</v>
      </c>
      <c r="C1710" s="6">
        <v>5002</v>
      </c>
      <c r="D1710" s="5" t="s">
        <v>1757</v>
      </c>
      <c r="E1710" s="5" t="str">
        <f>VLOOKUP(B1710,Region!$A$1:$B$76,2,FALSE)</f>
        <v>Region_3</v>
      </c>
      <c r="F1710" s="5" t="str">
        <f>VLOOKUP(D1710,'Used to Match Zip By Sch Name'!$A$2:$E$4714,5,FALSE)</f>
        <v>32967-1711</v>
      </c>
      <c r="G1710" s="5">
        <f>VLOOKUP(D1710,public_school_report!$D$1:$CI$3651,84,FALSE)</f>
        <v>129</v>
      </c>
      <c r="H1710" s="5" t="s">
        <v>6</v>
      </c>
      <c r="I1710" s="5">
        <v>55</v>
      </c>
      <c r="J1710" s="5">
        <v>38</v>
      </c>
      <c r="K1710" s="5">
        <v>60</v>
      </c>
      <c r="L1710" s="5">
        <v>67</v>
      </c>
      <c r="M1710" s="5">
        <v>48</v>
      </c>
      <c r="N1710" s="5"/>
      <c r="O1710" s="5">
        <v>73</v>
      </c>
      <c r="P1710" s="5"/>
      <c r="Q1710" s="5"/>
      <c r="R1710" s="5"/>
      <c r="S1710" s="5"/>
      <c r="T1710" s="5">
        <v>341</v>
      </c>
      <c r="U1710" s="5">
        <v>6</v>
      </c>
      <c r="V1710" s="5">
        <v>57</v>
      </c>
      <c r="W1710" s="5">
        <v>100</v>
      </c>
      <c r="X1710" s="5" t="s">
        <v>62</v>
      </c>
      <c r="Y1710" s="5" t="s">
        <v>64</v>
      </c>
      <c r="Z1710" s="5" t="s">
        <v>63</v>
      </c>
      <c r="AA1710" s="5" t="s">
        <v>64</v>
      </c>
      <c r="AB1710" s="5" t="s">
        <v>64</v>
      </c>
      <c r="AC1710" s="5" t="s">
        <v>64</v>
      </c>
      <c r="AD1710" s="5" t="s">
        <v>66</v>
      </c>
      <c r="AE1710" s="5" t="s">
        <v>64</v>
      </c>
      <c r="AF1710" s="5" t="s">
        <v>64</v>
      </c>
      <c r="AG1710" s="5" t="s">
        <v>66</v>
      </c>
      <c r="AH1710" s="5" t="s">
        <v>64</v>
      </c>
      <c r="AI1710" s="5" t="s">
        <v>63</v>
      </c>
      <c r="AJ1710" s="5" t="s">
        <v>63</v>
      </c>
      <c r="AK1710" s="5" t="s">
        <v>122</v>
      </c>
      <c r="AL1710" s="5" t="s">
        <v>122</v>
      </c>
      <c r="AM1710" s="5" t="s">
        <v>66</v>
      </c>
      <c r="AN1710" s="5" t="s">
        <v>66</v>
      </c>
      <c r="AO1710" s="5" t="s">
        <v>66</v>
      </c>
      <c r="AP1710" s="5" t="s">
        <v>66</v>
      </c>
      <c r="AQ1710" s="5" t="s">
        <v>66</v>
      </c>
      <c r="AR1710" s="5" t="s">
        <v>66</v>
      </c>
      <c r="AS1710" s="5" t="s">
        <v>65</v>
      </c>
      <c r="AT1710" s="5" t="s">
        <v>66</v>
      </c>
      <c r="AU1710" s="5" t="s">
        <v>68</v>
      </c>
      <c r="AV1710" s="5" t="s">
        <v>68</v>
      </c>
      <c r="AW1710" s="5" t="s">
        <v>65</v>
      </c>
      <c r="AX1710" s="5" t="s">
        <v>69</v>
      </c>
      <c r="AY1710" s="5">
        <v>88.3</v>
      </c>
      <c r="AZ1710" s="5">
        <v>100</v>
      </c>
    </row>
    <row r="1711" spans="1:52">
      <c r="A1711" s="5">
        <v>31</v>
      </c>
      <c r="B1711" s="5" t="s">
        <v>1736</v>
      </c>
      <c r="C1711" s="6">
        <v>5003</v>
      </c>
      <c r="D1711" s="5" t="s">
        <v>1758</v>
      </c>
      <c r="E1711" s="5" t="str">
        <f>VLOOKUP(B1711,Region!$A$1:$B$76,2,FALSE)</f>
        <v>Region_3</v>
      </c>
      <c r="F1711" s="5" t="str">
        <f>VLOOKUP(D1711,'Used to Match Zip By Sch Name'!$A$2:$E$4714,5,FALSE)</f>
        <v>32967-5913</v>
      </c>
      <c r="G1711" s="5">
        <f>VLOOKUP(D1711,public_school_report!$D$1:$CI$3651,84,FALSE)</f>
        <v>321</v>
      </c>
      <c r="H1711" s="5" t="s">
        <v>6</v>
      </c>
      <c r="I1711" s="5">
        <v>77</v>
      </c>
      <c r="J1711" s="5">
        <v>61</v>
      </c>
      <c r="K1711" s="5">
        <v>43</v>
      </c>
      <c r="L1711" s="5">
        <v>75</v>
      </c>
      <c r="M1711" s="5">
        <v>55</v>
      </c>
      <c r="N1711" s="5">
        <v>37</v>
      </c>
      <c r="O1711" s="5">
        <v>64</v>
      </c>
      <c r="P1711" s="5"/>
      <c r="Q1711" s="5"/>
      <c r="R1711" s="5"/>
      <c r="S1711" s="5"/>
      <c r="T1711" s="5">
        <v>412</v>
      </c>
      <c r="U1711" s="5">
        <v>7</v>
      </c>
      <c r="V1711" s="5">
        <v>59</v>
      </c>
      <c r="W1711" s="5">
        <v>100</v>
      </c>
      <c r="X1711" s="5" t="s">
        <v>62</v>
      </c>
      <c r="Y1711" s="5" t="s">
        <v>64</v>
      </c>
      <c r="Z1711" s="5" t="s">
        <v>62</v>
      </c>
      <c r="AA1711" s="5" t="s">
        <v>64</v>
      </c>
      <c r="AB1711" s="5" t="s">
        <v>64</v>
      </c>
      <c r="AC1711" s="5" t="s">
        <v>64</v>
      </c>
      <c r="AD1711" s="5" t="s">
        <v>62</v>
      </c>
      <c r="AE1711" s="5" t="s">
        <v>64</v>
      </c>
      <c r="AF1711" s="5" t="s">
        <v>64</v>
      </c>
      <c r="AG1711" s="5" t="s">
        <v>64</v>
      </c>
      <c r="AH1711" s="5" t="s">
        <v>66</v>
      </c>
      <c r="AI1711" s="5" t="s">
        <v>64</v>
      </c>
      <c r="AJ1711" s="5" t="s">
        <v>64</v>
      </c>
      <c r="AK1711" s="5" t="s">
        <v>66</v>
      </c>
      <c r="AL1711" s="5" t="s">
        <v>64</v>
      </c>
      <c r="AM1711" s="5" t="s">
        <v>64</v>
      </c>
      <c r="AN1711" s="5" t="s">
        <v>66</v>
      </c>
      <c r="AO1711" s="5" t="s">
        <v>65</v>
      </c>
      <c r="AP1711" s="5" t="s">
        <v>66</v>
      </c>
      <c r="AQ1711" s="5" t="s">
        <v>66</v>
      </c>
      <c r="AR1711" s="5" t="s">
        <v>66</v>
      </c>
      <c r="AS1711" s="5" t="s">
        <v>65</v>
      </c>
      <c r="AT1711" s="5" t="s">
        <v>66</v>
      </c>
      <c r="AU1711" s="5" t="s">
        <v>68</v>
      </c>
      <c r="AV1711" s="5" t="s">
        <v>68</v>
      </c>
      <c r="AW1711" s="5" t="s">
        <v>65</v>
      </c>
      <c r="AX1711" s="5" t="s">
        <v>69</v>
      </c>
      <c r="AY1711" s="5">
        <v>33.4</v>
      </c>
      <c r="AZ1711" s="5">
        <v>57.499999999999993</v>
      </c>
    </row>
    <row r="1712" spans="1:52">
      <c r="A1712" s="5">
        <v>31</v>
      </c>
      <c r="B1712" s="5" t="s">
        <v>1736</v>
      </c>
      <c r="C1712" s="6">
        <v>5005</v>
      </c>
      <c r="D1712" s="5" t="s">
        <v>1759</v>
      </c>
      <c r="E1712" s="5" t="str">
        <f>VLOOKUP(B1712,Region!$A$1:$B$76,2,FALSE)</f>
        <v>Region_3</v>
      </c>
      <c r="F1712" s="5" t="str">
        <f>VLOOKUP(D1712,'Used to Match Zip By Sch Name'!$A$2:$E$4714,5,FALSE)</f>
        <v>32958-5049</v>
      </c>
      <c r="G1712" s="5">
        <f>VLOOKUP(D1712,public_school_report!$D$1:$CI$3651,84,FALSE)</f>
        <v>287</v>
      </c>
      <c r="H1712" s="5" t="s">
        <v>6</v>
      </c>
      <c r="I1712" s="5">
        <v>71</v>
      </c>
      <c r="J1712" s="5">
        <v>61</v>
      </c>
      <c r="K1712" s="5">
        <v>43</v>
      </c>
      <c r="L1712" s="5">
        <v>82</v>
      </c>
      <c r="M1712" s="5">
        <v>72</v>
      </c>
      <c r="N1712" s="5">
        <v>65</v>
      </c>
      <c r="O1712" s="5">
        <v>76</v>
      </c>
      <c r="P1712" s="5">
        <v>92</v>
      </c>
      <c r="Q1712" s="5">
        <v>67</v>
      </c>
      <c r="R1712" s="5"/>
      <c r="S1712" s="5"/>
      <c r="T1712" s="5">
        <v>629</v>
      </c>
      <c r="U1712" s="5">
        <v>9</v>
      </c>
      <c r="V1712" s="5">
        <v>70</v>
      </c>
      <c r="W1712" s="5">
        <v>99</v>
      </c>
      <c r="X1712" s="5" t="s">
        <v>64</v>
      </c>
      <c r="Y1712" s="5" t="s">
        <v>64</v>
      </c>
      <c r="Z1712" s="5" t="s">
        <v>64</v>
      </c>
      <c r="AA1712" s="5" t="s">
        <v>63</v>
      </c>
      <c r="AB1712" s="5" t="s">
        <v>64</v>
      </c>
      <c r="AC1712" s="5" t="s">
        <v>62</v>
      </c>
      <c r="AD1712" s="5" t="s">
        <v>62</v>
      </c>
      <c r="AE1712" s="5" t="s">
        <v>64</v>
      </c>
      <c r="AF1712" s="5" t="s">
        <v>64</v>
      </c>
      <c r="AG1712" s="5" t="s">
        <v>64</v>
      </c>
      <c r="AH1712" s="5" t="s">
        <v>64</v>
      </c>
      <c r="AI1712" s="5" t="s">
        <v>64</v>
      </c>
      <c r="AJ1712" s="5" t="s">
        <v>64</v>
      </c>
      <c r="AK1712" s="5" t="s">
        <v>64</v>
      </c>
      <c r="AL1712" s="5" t="s">
        <v>62</v>
      </c>
      <c r="AM1712" s="5" t="s">
        <v>63</v>
      </c>
      <c r="AN1712" s="5" t="s">
        <v>63</v>
      </c>
      <c r="AO1712" s="5" t="s">
        <v>65</v>
      </c>
      <c r="AP1712" s="5" t="s">
        <v>66</v>
      </c>
      <c r="AQ1712" s="5" t="s">
        <v>66</v>
      </c>
      <c r="AR1712" s="5" t="s">
        <v>66</v>
      </c>
      <c r="AS1712" s="5" t="s">
        <v>65</v>
      </c>
      <c r="AT1712" s="5" t="s">
        <v>66</v>
      </c>
      <c r="AU1712" s="5" t="s">
        <v>68</v>
      </c>
      <c r="AV1712" s="5" t="s">
        <v>67</v>
      </c>
      <c r="AW1712" s="5" t="s">
        <v>65</v>
      </c>
      <c r="AX1712" s="5" t="s">
        <v>78</v>
      </c>
      <c r="AY1712" s="5">
        <v>32.299999999999997</v>
      </c>
      <c r="AZ1712" s="5">
        <v>40.699999999999989</v>
      </c>
    </row>
    <row r="1713" spans="1:52">
      <c r="A1713" s="5">
        <v>31</v>
      </c>
      <c r="B1713" s="5" t="s">
        <v>1736</v>
      </c>
      <c r="C1713" s="6">
        <v>5006</v>
      </c>
      <c r="D1713" s="5" t="s">
        <v>1760</v>
      </c>
      <c r="E1713" s="5" t="str">
        <f>VLOOKUP(B1713,Region!$A$1:$B$76,2,FALSE)</f>
        <v>Region_3</v>
      </c>
      <c r="F1713" s="5" t="str">
        <f>VLOOKUP(D1713,'Used to Match Zip By Sch Name'!$A$2:$E$4714,5,FALSE)</f>
        <v>32968-9563</v>
      </c>
      <c r="G1713" s="5">
        <f>VLOOKUP(D1713,public_school_report!$D$1:$CI$3651,84,FALSE)</f>
        <v>890</v>
      </c>
      <c r="H1713" s="5" t="s">
        <v>2</v>
      </c>
      <c r="I1713" s="5">
        <v>72</v>
      </c>
      <c r="J1713" s="5">
        <v>60</v>
      </c>
      <c r="K1713" s="5">
        <v>53</v>
      </c>
      <c r="L1713" s="5">
        <v>70</v>
      </c>
      <c r="M1713" s="5">
        <v>62</v>
      </c>
      <c r="N1713" s="5">
        <v>51</v>
      </c>
      <c r="O1713" s="5">
        <v>67</v>
      </c>
      <c r="P1713" s="5">
        <v>90</v>
      </c>
      <c r="Q1713" s="5">
        <v>64</v>
      </c>
      <c r="R1713" s="5"/>
      <c r="S1713" s="5"/>
      <c r="T1713" s="5">
        <v>589</v>
      </c>
      <c r="U1713" s="5">
        <v>9</v>
      </c>
      <c r="V1713" s="5">
        <v>65</v>
      </c>
      <c r="W1713" s="5">
        <v>100</v>
      </c>
      <c r="X1713" s="5" t="s">
        <v>64</v>
      </c>
      <c r="Y1713" s="5" t="s">
        <v>64</v>
      </c>
      <c r="Z1713" s="5" t="s">
        <v>64</v>
      </c>
      <c r="AA1713" s="5" t="s">
        <v>64</v>
      </c>
      <c r="AB1713" s="5" t="s">
        <v>64</v>
      </c>
      <c r="AC1713" s="5" t="s">
        <v>62</v>
      </c>
      <c r="AD1713" s="5" t="s">
        <v>64</v>
      </c>
      <c r="AE1713" s="5" t="s">
        <v>64</v>
      </c>
      <c r="AF1713" s="5" t="s">
        <v>64</v>
      </c>
      <c r="AG1713" s="5" t="s">
        <v>63</v>
      </c>
      <c r="AH1713" s="5" t="s">
        <v>63</v>
      </c>
      <c r="AI1713" s="5" t="s">
        <v>66</v>
      </c>
      <c r="AJ1713" s="5" t="s">
        <v>66</v>
      </c>
      <c r="AK1713" s="5" t="s">
        <v>66</v>
      </c>
      <c r="AL1713" s="5" t="s">
        <v>66</v>
      </c>
      <c r="AM1713" s="5" t="s">
        <v>66</v>
      </c>
      <c r="AN1713" s="5" t="s">
        <v>66</v>
      </c>
      <c r="AO1713" s="5" t="s">
        <v>66</v>
      </c>
      <c r="AP1713" s="5" t="s">
        <v>66</v>
      </c>
      <c r="AQ1713" s="5" t="s">
        <v>66</v>
      </c>
      <c r="AR1713" s="5" t="s">
        <v>66</v>
      </c>
      <c r="AS1713" s="5" t="s">
        <v>65</v>
      </c>
      <c r="AT1713" s="5" t="s">
        <v>66</v>
      </c>
      <c r="AU1713" s="5" t="s">
        <v>68</v>
      </c>
      <c r="AV1713" s="5" t="s">
        <v>67</v>
      </c>
      <c r="AW1713" s="5" t="s">
        <v>65</v>
      </c>
      <c r="AX1713" s="5" t="s">
        <v>86</v>
      </c>
      <c r="AY1713" s="5">
        <v>17.7</v>
      </c>
      <c r="AZ1713" s="5">
        <v>31.3</v>
      </c>
    </row>
    <row r="1714" spans="1:52">
      <c r="A1714" s="5">
        <v>32</v>
      </c>
      <c r="B1714" s="5" t="s">
        <v>1761</v>
      </c>
      <c r="C1714" s="6">
        <v>21</v>
      </c>
      <c r="D1714" s="5" t="s">
        <v>1762</v>
      </c>
      <c r="E1714" s="5" t="str">
        <f>VLOOKUP(B1714,Region!$A$1:$B$76,2,FALSE)</f>
        <v>Region_1</v>
      </c>
      <c r="F1714" s="5" t="str">
        <f>VLOOKUP(D1714,'Used to Match Zip By Sch Name'!$A$2:$E$4714,5,FALSE)</f>
        <v>32446-1803</v>
      </c>
      <c r="G1714" s="5" t="e">
        <f>VLOOKUP(D1714,public_school_report!$D$1:$CI$3651,84,FALSE)</f>
        <v>#N/A</v>
      </c>
      <c r="H1714" s="5"/>
      <c r="I1714" s="5">
        <v>56</v>
      </c>
      <c r="J1714" s="5">
        <v>46</v>
      </c>
      <c r="K1714" s="5">
        <v>39</v>
      </c>
      <c r="L1714" s="5">
        <v>41</v>
      </c>
      <c r="M1714" s="5">
        <v>35</v>
      </c>
      <c r="N1714" s="5">
        <v>25</v>
      </c>
      <c r="O1714" s="5">
        <v>65</v>
      </c>
      <c r="P1714" s="5">
        <v>60</v>
      </c>
      <c r="Q1714" s="5"/>
      <c r="R1714" s="5">
        <v>84</v>
      </c>
      <c r="S1714" s="5">
        <v>66</v>
      </c>
      <c r="T1714" s="5">
        <v>517</v>
      </c>
      <c r="U1714" s="5">
        <v>10</v>
      </c>
      <c r="V1714" s="5">
        <v>52</v>
      </c>
      <c r="W1714" s="5">
        <v>97</v>
      </c>
      <c r="X1714" s="5" t="s">
        <v>63</v>
      </c>
      <c r="Y1714" s="5" t="s">
        <v>64</v>
      </c>
      <c r="Z1714" s="5" t="s">
        <v>63</v>
      </c>
      <c r="AA1714" s="5" t="s">
        <v>63</v>
      </c>
      <c r="AB1714" s="5" t="s">
        <v>62</v>
      </c>
      <c r="AC1714" s="5" t="s">
        <v>62</v>
      </c>
      <c r="AD1714" s="5" t="s">
        <v>62</v>
      </c>
      <c r="AE1714" s="5" t="s">
        <v>62</v>
      </c>
      <c r="AF1714" s="5" t="s">
        <v>62</v>
      </c>
      <c r="AG1714" s="5" t="s">
        <v>62</v>
      </c>
      <c r="AH1714" s="5" t="s">
        <v>72</v>
      </c>
      <c r="AI1714" s="5" t="s">
        <v>63</v>
      </c>
      <c r="AJ1714" s="5" t="s">
        <v>72</v>
      </c>
      <c r="AK1714" s="5" t="s">
        <v>72</v>
      </c>
      <c r="AL1714" s="5" t="s">
        <v>63</v>
      </c>
      <c r="AM1714" s="5" t="s">
        <v>62</v>
      </c>
      <c r="AN1714" s="5" t="s">
        <v>63</v>
      </c>
      <c r="AO1714" s="5" t="s">
        <v>63</v>
      </c>
      <c r="AP1714" s="5" t="s">
        <v>63</v>
      </c>
      <c r="AQ1714" s="5" t="s">
        <v>63</v>
      </c>
      <c r="AR1714" s="5" t="s">
        <v>63</v>
      </c>
      <c r="AS1714" s="5" t="s">
        <v>65</v>
      </c>
      <c r="AT1714" s="5" t="s">
        <v>66</v>
      </c>
      <c r="AU1714" s="5" t="s">
        <v>67</v>
      </c>
      <c r="AV1714" s="5" t="s">
        <v>68</v>
      </c>
      <c r="AW1714" s="5" t="s">
        <v>65</v>
      </c>
      <c r="AX1714" s="5" t="s">
        <v>82</v>
      </c>
      <c r="AY1714" s="5">
        <v>43.3</v>
      </c>
      <c r="AZ1714" s="5">
        <v>84</v>
      </c>
    </row>
    <row r="1715" spans="1:52">
      <c r="A1715" s="5">
        <v>32</v>
      </c>
      <c r="B1715" s="5" t="s">
        <v>1761</v>
      </c>
      <c r="C1715" s="6">
        <v>41</v>
      </c>
      <c r="D1715" s="5" t="s">
        <v>422</v>
      </c>
      <c r="E1715" s="5" t="str">
        <f>VLOOKUP(B1715,Region!$A$1:$B$76,2,FALSE)</f>
        <v>Region_1</v>
      </c>
      <c r="F1715" s="5" t="str">
        <f>VLOOKUP(D1715,'Used to Match Zip By Sch Name'!$A$2:$E$4714,5,FALSE)</f>
        <v>32539-5330</v>
      </c>
      <c r="G1715" s="5">
        <f>VLOOKUP(D1715,public_school_report!$D$1:$CI$3651,84,FALSE)</f>
        <v>775</v>
      </c>
      <c r="H1715" s="5" t="s">
        <v>4</v>
      </c>
      <c r="I1715" s="5">
        <v>56</v>
      </c>
      <c r="J1715" s="5">
        <v>52</v>
      </c>
      <c r="K1715" s="5">
        <v>40</v>
      </c>
      <c r="L1715" s="5">
        <v>65</v>
      </c>
      <c r="M1715" s="5">
        <v>54</v>
      </c>
      <c r="N1715" s="5">
        <v>41</v>
      </c>
      <c r="O1715" s="5">
        <v>54</v>
      </c>
      <c r="P1715" s="5"/>
      <c r="Q1715" s="5"/>
      <c r="R1715" s="5"/>
      <c r="S1715" s="5"/>
      <c r="T1715" s="5">
        <v>362</v>
      </c>
      <c r="U1715" s="5">
        <v>7</v>
      </c>
      <c r="V1715" s="5">
        <v>52</v>
      </c>
      <c r="W1715" s="5">
        <v>98</v>
      </c>
      <c r="X1715" s="5" t="s">
        <v>63</v>
      </c>
      <c r="Y1715" s="5" t="s">
        <v>63</v>
      </c>
      <c r="Z1715" s="5" t="s">
        <v>62</v>
      </c>
      <c r="AA1715" s="5" t="s">
        <v>63</v>
      </c>
      <c r="AB1715" s="5" t="s">
        <v>62</v>
      </c>
      <c r="AC1715" s="5" t="s">
        <v>62</v>
      </c>
      <c r="AD1715" s="5" t="s">
        <v>62</v>
      </c>
      <c r="AE1715" s="5" t="s">
        <v>64</v>
      </c>
      <c r="AF1715" s="5" t="s">
        <v>64</v>
      </c>
      <c r="AG1715" s="5" t="s">
        <v>64</v>
      </c>
      <c r="AH1715" s="5" t="s">
        <v>64</v>
      </c>
      <c r="AI1715" s="5" t="s">
        <v>64</v>
      </c>
      <c r="AJ1715" s="5" t="s">
        <v>62</v>
      </c>
      <c r="AK1715" s="5" t="s">
        <v>64</v>
      </c>
      <c r="AL1715" s="5" t="s">
        <v>64</v>
      </c>
      <c r="AM1715" s="5" t="s">
        <v>64</v>
      </c>
      <c r="AN1715" s="5" t="s">
        <v>64</v>
      </c>
      <c r="AO1715" s="5" t="s">
        <v>64</v>
      </c>
      <c r="AP1715" s="5" t="s">
        <v>63</v>
      </c>
      <c r="AQ1715" s="5" t="s">
        <v>63</v>
      </c>
      <c r="AR1715" s="5" t="s">
        <v>63</v>
      </c>
      <c r="AS1715" s="5" t="s">
        <v>65</v>
      </c>
      <c r="AT1715" s="5" t="s">
        <v>66</v>
      </c>
      <c r="AU1715" s="5" t="s">
        <v>67</v>
      </c>
      <c r="AV1715" s="5" t="s">
        <v>68</v>
      </c>
      <c r="AW1715" s="5" t="s">
        <v>65</v>
      </c>
      <c r="AX1715" s="5" t="s">
        <v>69</v>
      </c>
      <c r="AY1715" s="5">
        <v>52.1</v>
      </c>
      <c r="AZ1715" s="5">
        <v>100</v>
      </c>
    </row>
    <row r="1716" spans="1:52" s="18" customFormat="1">
      <c r="A1716" s="19">
        <v>32</v>
      </c>
      <c r="B1716" s="19" t="s">
        <v>1761</v>
      </c>
      <c r="C1716" s="20">
        <v>61</v>
      </c>
      <c r="D1716" s="19" t="s">
        <v>1763</v>
      </c>
      <c r="E1716" s="5" t="str">
        <f>VLOOKUP(B1716,Region!$A$1:$B$76,2,FALSE)</f>
        <v>Region_1</v>
      </c>
      <c r="F1716" s="5" t="e">
        <f>VLOOKUP(D1716,'Used to Match Zip By Sch Name'!$A$2:$E$4714,5,FALSE)</f>
        <v>#N/A</v>
      </c>
      <c r="G1716" s="5">
        <f>VLOOKUP(D1716,public_school_report!$D$1:$CI$3651,84,FALSE)</f>
        <v>628</v>
      </c>
      <c r="H1716" s="5" t="s">
        <v>4</v>
      </c>
      <c r="I1716" s="19">
        <v>55</v>
      </c>
      <c r="J1716" s="19">
        <v>55</v>
      </c>
      <c r="K1716" s="19">
        <v>43</v>
      </c>
      <c r="L1716" s="19">
        <v>47</v>
      </c>
      <c r="M1716" s="19">
        <v>41</v>
      </c>
      <c r="N1716" s="19">
        <v>34</v>
      </c>
      <c r="O1716" s="19">
        <v>32</v>
      </c>
      <c r="P1716" s="19">
        <v>77</v>
      </c>
      <c r="Q1716" s="19">
        <v>61</v>
      </c>
      <c r="R1716" s="19"/>
      <c r="S1716" s="19"/>
      <c r="T1716" s="19">
        <v>445</v>
      </c>
      <c r="U1716" s="19">
        <v>9</v>
      </c>
      <c r="V1716" s="19">
        <v>49</v>
      </c>
      <c r="W1716" s="19">
        <v>97</v>
      </c>
      <c r="X1716" s="19" t="s">
        <v>63</v>
      </c>
      <c r="Y1716" s="19" t="s">
        <v>62</v>
      </c>
      <c r="Z1716" s="19" t="s">
        <v>63</v>
      </c>
      <c r="AA1716" s="19" t="s">
        <v>63</v>
      </c>
      <c r="AB1716" s="19" t="s">
        <v>62</v>
      </c>
      <c r="AC1716" s="19" t="s">
        <v>63</v>
      </c>
      <c r="AD1716" s="19" t="s">
        <v>62</v>
      </c>
      <c r="AE1716" s="19" t="s">
        <v>64</v>
      </c>
      <c r="AF1716" s="19" t="s">
        <v>64</v>
      </c>
      <c r="AG1716" s="19" t="s">
        <v>62</v>
      </c>
      <c r="AH1716" s="19" t="s">
        <v>64</v>
      </c>
      <c r="AI1716" s="19" t="s">
        <v>64</v>
      </c>
      <c r="AJ1716" s="19" t="s">
        <v>64</v>
      </c>
      <c r="AK1716" s="19" t="s">
        <v>64</v>
      </c>
      <c r="AL1716" s="19" t="s">
        <v>64</v>
      </c>
      <c r="AM1716" s="19" t="s">
        <v>64</v>
      </c>
      <c r="AN1716" s="19" t="s">
        <v>64</v>
      </c>
      <c r="AO1716" s="19" t="s">
        <v>64</v>
      </c>
      <c r="AP1716" s="19" t="s">
        <v>64</v>
      </c>
      <c r="AQ1716" s="19" t="s">
        <v>63</v>
      </c>
      <c r="AR1716" s="19" t="s">
        <v>62</v>
      </c>
      <c r="AS1716" s="19" t="s">
        <v>65</v>
      </c>
      <c r="AT1716" s="19" t="s">
        <v>66</v>
      </c>
      <c r="AU1716" s="19" t="s">
        <v>67</v>
      </c>
      <c r="AV1716" s="19" t="s">
        <v>68</v>
      </c>
      <c r="AW1716" s="19" t="s">
        <v>65</v>
      </c>
      <c r="AX1716" s="19" t="s">
        <v>78</v>
      </c>
      <c r="AY1716" s="19">
        <v>48</v>
      </c>
      <c r="AZ1716" s="19">
        <v>94</v>
      </c>
    </row>
    <row r="1717" spans="1:52">
      <c r="A1717" s="5">
        <v>32</v>
      </c>
      <c r="B1717" s="5" t="s">
        <v>1761</v>
      </c>
      <c r="C1717" s="6">
        <v>121</v>
      </c>
      <c r="D1717" s="5" t="s">
        <v>1764</v>
      </c>
      <c r="E1717" s="5" t="str">
        <f>VLOOKUP(B1717,Region!$A$1:$B$76,2,FALSE)</f>
        <v>Region_1</v>
      </c>
      <c r="F1717" s="5" t="str">
        <f>VLOOKUP(D1717,'Used to Match Zip By Sch Name'!$A$2:$E$4714,5,FALSE)</f>
        <v>32445-0068</v>
      </c>
      <c r="G1717" s="5">
        <f>VLOOKUP(D1717,public_school_report!$D$1:$CI$3651,84,FALSE)</f>
        <v>523</v>
      </c>
      <c r="H1717" s="5" t="s">
        <v>6</v>
      </c>
      <c r="I1717" s="5">
        <v>63</v>
      </c>
      <c r="J1717" s="5">
        <v>56</v>
      </c>
      <c r="K1717" s="5">
        <v>51</v>
      </c>
      <c r="L1717" s="5">
        <v>68</v>
      </c>
      <c r="M1717" s="5">
        <v>47</v>
      </c>
      <c r="N1717" s="5">
        <v>34</v>
      </c>
      <c r="O1717" s="5">
        <v>39</v>
      </c>
      <c r="P1717" s="5">
        <v>72</v>
      </c>
      <c r="Q1717" s="5">
        <v>71</v>
      </c>
      <c r="R1717" s="5">
        <v>85</v>
      </c>
      <c r="S1717" s="5">
        <v>77</v>
      </c>
      <c r="T1717" s="5">
        <v>663</v>
      </c>
      <c r="U1717" s="5">
        <v>11</v>
      </c>
      <c r="V1717" s="5">
        <v>60</v>
      </c>
      <c r="W1717" s="5">
        <v>96</v>
      </c>
      <c r="X1717" s="5" t="s">
        <v>62</v>
      </c>
      <c r="Y1717" s="5" t="s">
        <v>64</v>
      </c>
      <c r="Z1717" s="5" t="s">
        <v>62</v>
      </c>
      <c r="AA1717" s="5" t="s">
        <v>63</v>
      </c>
      <c r="AB1717" s="5" t="s">
        <v>62</v>
      </c>
      <c r="AC1717" s="5" t="s">
        <v>62</v>
      </c>
      <c r="AD1717" s="5" t="s">
        <v>62</v>
      </c>
      <c r="AE1717" s="5" t="s">
        <v>62</v>
      </c>
      <c r="AF1717" s="5" t="s">
        <v>63</v>
      </c>
      <c r="AG1717" s="5" t="s">
        <v>63</v>
      </c>
      <c r="AH1717" s="5" t="s">
        <v>63</v>
      </c>
      <c r="AI1717" s="5" t="s">
        <v>63</v>
      </c>
      <c r="AJ1717" s="5" t="s">
        <v>63</v>
      </c>
      <c r="AK1717" s="5" t="s">
        <v>62</v>
      </c>
      <c r="AL1717" s="5" t="s">
        <v>63</v>
      </c>
      <c r="AM1717" s="5" t="s">
        <v>63</v>
      </c>
      <c r="AN1717" s="5" t="s">
        <v>62</v>
      </c>
      <c r="AO1717" s="5" t="s">
        <v>63</v>
      </c>
      <c r="AP1717" s="5" t="s">
        <v>62</v>
      </c>
      <c r="AQ1717" s="5" t="s">
        <v>64</v>
      </c>
      <c r="AR1717" s="5" t="s">
        <v>63</v>
      </c>
      <c r="AS1717" s="5" t="s">
        <v>65</v>
      </c>
      <c r="AT1717" s="5" t="s">
        <v>66</v>
      </c>
      <c r="AU1717" s="5" t="s">
        <v>67</v>
      </c>
      <c r="AV1717" s="5" t="s">
        <v>68</v>
      </c>
      <c r="AW1717" s="5" t="s">
        <v>65</v>
      </c>
      <c r="AX1717" s="5" t="s">
        <v>86</v>
      </c>
      <c r="AY1717" s="5">
        <v>47.8</v>
      </c>
      <c r="AZ1717" s="5">
        <v>100</v>
      </c>
    </row>
    <row r="1718" spans="1:52">
      <c r="A1718" s="5">
        <v>32</v>
      </c>
      <c r="B1718" s="5" t="s">
        <v>1761</v>
      </c>
      <c r="C1718" s="6">
        <v>141</v>
      </c>
      <c r="D1718" s="5" t="s">
        <v>1765</v>
      </c>
      <c r="E1718" s="5" t="str">
        <f>VLOOKUP(B1718,Region!$A$1:$B$76,2,FALSE)</f>
        <v>Region_1</v>
      </c>
      <c r="F1718" s="5" t="str">
        <f>VLOOKUP(D1718,'Used to Match Zip By Sch Name'!$A$2:$E$4714,5,FALSE)</f>
        <v>32460-2704</v>
      </c>
      <c r="G1718" s="5" t="e">
        <f>VLOOKUP(D1718,public_school_report!$D$1:$CI$3651,84,FALSE)</f>
        <v>#N/A</v>
      </c>
      <c r="H1718" s="5"/>
      <c r="I1718" s="5">
        <v>56</v>
      </c>
      <c r="J1718" s="5">
        <v>51</v>
      </c>
      <c r="K1718" s="5">
        <v>43</v>
      </c>
      <c r="L1718" s="5">
        <v>44</v>
      </c>
      <c r="M1718" s="5">
        <v>42</v>
      </c>
      <c r="N1718" s="5">
        <v>40</v>
      </c>
      <c r="O1718" s="5">
        <v>66</v>
      </c>
      <c r="P1718" s="5">
        <v>77</v>
      </c>
      <c r="Q1718" s="5"/>
      <c r="R1718" s="5">
        <v>82</v>
      </c>
      <c r="S1718" s="5">
        <v>61</v>
      </c>
      <c r="T1718" s="5">
        <v>562</v>
      </c>
      <c r="U1718" s="5">
        <v>10</v>
      </c>
      <c r="V1718" s="5">
        <v>56</v>
      </c>
      <c r="W1718" s="5">
        <v>98</v>
      </c>
      <c r="X1718" s="5" t="s">
        <v>62</v>
      </c>
      <c r="Y1718" s="5" t="s">
        <v>64</v>
      </c>
      <c r="Z1718" s="5" t="s">
        <v>62</v>
      </c>
      <c r="AA1718" s="5" t="s">
        <v>63</v>
      </c>
      <c r="AB1718" s="5" t="s">
        <v>62</v>
      </c>
      <c r="AC1718" s="5" t="s">
        <v>62</v>
      </c>
      <c r="AD1718" s="5" t="s">
        <v>64</v>
      </c>
      <c r="AE1718" s="5" t="s">
        <v>62</v>
      </c>
      <c r="AF1718" s="5" t="s">
        <v>64</v>
      </c>
      <c r="AG1718" s="5" t="s">
        <v>63</v>
      </c>
      <c r="AH1718" s="5" t="s">
        <v>63</v>
      </c>
      <c r="AI1718" s="5" t="s">
        <v>64</v>
      </c>
      <c r="AJ1718" s="5" t="s">
        <v>63</v>
      </c>
      <c r="AK1718" s="5" t="s">
        <v>62</v>
      </c>
      <c r="AL1718" s="5" t="s">
        <v>63</v>
      </c>
      <c r="AM1718" s="5" t="s">
        <v>63</v>
      </c>
      <c r="AN1718" s="5" t="s">
        <v>62</v>
      </c>
      <c r="AO1718" s="5" t="s">
        <v>63</v>
      </c>
      <c r="AP1718" s="5" t="s">
        <v>63</v>
      </c>
      <c r="AQ1718" s="5" t="s">
        <v>63</v>
      </c>
      <c r="AR1718" s="5" t="s">
        <v>63</v>
      </c>
      <c r="AS1718" s="5" t="s">
        <v>65</v>
      </c>
      <c r="AT1718" s="5" t="s">
        <v>66</v>
      </c>
      <c r="AU1718" s="5" t="s">
        <v>67</v>
      </c>
      <c r="AV1718" s="5" t="s">
        <v>68</v>
      </c>
      <c r="AW1718" s="5" t="s">
        <v>65</v>
      </c>
      <c r="AX1718" s="5" t="s">
        <v>82</v>
      </c>
      <c r="AY1718" s="5">
        <v>29.4</v>
      </c>
      <c r="AZ1718" s="5">
        <v>88.5</v>
      </c>
    </row>
    <row r="1719" spans="1:52">
      <c r="A1719" s="5">
        <v>32</v>
      </c>
      <c r="B1719" s="5" t="s">
        <v>1761</v>
      </c>
      <c r="C1719" s="6">
        <v>171</v>
      </c>
      <c r="D1719" s="5" t="s">
        <v>1766</v>
      </c>
      <c r="E1719" s="5" t="str">
        <f>VLOOKUP(B1719,Region!$A$1:$B$76,2,FALSE)</f>
        <v>Region_1</v>
      </c>
      <c r="F1719" s="5" t="str">
        <f>VLOOKUP(D1719,'Used to Match Zip By Sch Name'!$A$2:$E$4714,5,FALSE)</f>
        <v>32460-2614</v>
      </c>
      <c r="G1719" s="5">
        <f>VLOOKUP(D1719,public_school_report!$D$1:$CI$3651,84,FALSE)</f>
        <v>451</v>
      </c>
      <c r="H1719" s="5" t="s">
        <v>6</v>
      </c>
      <c r="I1719" s="5">
        <v>75</v>
      </c>
      <c r="J1719" s="5">
        <v>66</v>
      </c>
      <c r="K1719" s="5">
        <v>71</v>
      </c>
      <c r="L1719" s="5">
        <v>88</v>
      </c>
      <c r="M1719" s="5">
        <v>76</v>
      </c>
      <c r="N1719" s="5">
        <v>76</v>
      </c>
      <c r="O1719" s="5"/>
      <c r="P1719" s="5"/>
      <c r="Q1719" s="5"/>
      <c r="R1719" s="5"/>
      <c r="S1719" s="5"/>
      <c r="T1719" s="5">
        <v>452</v>
      </c>
      <c r="U1719" s="5">
        <v>6</v>
      </c>
      <c r="V1719" s="5">
        <v>75</v>
      </c>
      <c r="W1719" s="5">
        <v>97</v>
      </c>
      <c r="X1719" s="5" t="s">
        <v>64</v>
      </c>
      <c r="Y1719" s="5" t="s">
        <v>64</v>
      </c>
      <c r="Z1719" s="5" t="s">
        <v>64</v>
      </c>
      <c r="AA1719" s="5" t="s">
        <v>64</v>
      </c>
      <c r="AB1719" s="5" t="s">
        <v>64</v>
      </c>
      <c r="AC1719" s="5" t="s">
        <v>64</v>
      </c>
      <c r="AD1719" s="5" t="s">
        <v>64</v>
      </c>
      <c r="AE1719" s="5" t="s">
        <v>64</v>
      </c>
      <c r="AF1719" s="5" t="s">
        <v>64</v>
      </c>
      <c r="AG1719" s="5" t="s">
        <v>64</v>
      </c>
      <c r="AH1719" s="5" t="s">
        <v>64</v>
      </c>
      <c r="AI1719" s="5" t="s">
        <v>64</v>
      </c>
      <c r="AJ1719" s="5" t="s">
        <v>62</v>
      </c>
      <c r="AK1719" s="5" t="s">
        <v>62</v>
      </c>
      <c r="AL1719" s="5" t="s">
        <v>64</v>
      </c>
      <c r="AM1719" s="5" t="s">
        <v>64</v>
      </c>
      <c r="AN1719" s="5" t="s">
        <v>64</v>
      </c>
      <c r="AO1719" s="5" t="s">
        <v>64</v>
      </c>
      <c r="AP1719" s="5" t="s">
        <v>62</v>
      </c>
      <c r="AQ1719" s="5" t="s">
        <v>64</v>
      </c>
      <c r="AR1719" s="5" t="s">
        <v>63</v>
      </c>
      <c r="AS1719" s="5" t="s">
        <v>65</v>
      </c>
      <c r="AT1719" s="5" t="s">
        <v>66</v>
      </c>
      <c r="AU1719" s="5" t="s">
        <v>67</v>
      </c>
      <c r="AV1719" s="5" t="s">
        <v>68</v>
      </c>
      <c r="AW1719" s="5" t="s">
        <v>65</v>
      </c>
      <c r="AX1719" s="5" t="s">
        <v>69</v>
      </c>
      <c r="AY1719" s="5">
        <v>30.1</v>
      </c>
      <c r="AZ1719" s="5">
        <v>100</v>
      </c>
    </row>
    <row r="1720" spans="1:52">
      <c r="A1720" s="5">
        <v>32</v>
      </c>
      <c r="B1720" s="5" t="s">
        <v>1761</v>
      </c>
      <c r="C1720" s="6">
        <v>181</v>
      </c>
      <c r="D1720" s="5" t="s">
        <v>1767</v>
      </c>
      <c r="E1720" s="5" t="str">
        <f>VLOOKUP(B1720,Region!$A$1:$B$76,2,FALSE)</f>
        <v>Region_1</v>
      </c>
      <c r="F1720" s="5" t="str">
        <f>VLOOKUP(D1720,'Used to Match Zip By Sch Name'!$A$2:$E$4714,5,FALSE)</f>
        <v>32442-3907</v>
      </c>
      <c r="G1720" s="5">
        <f>VLOOKUP(D1720,public_school_report!$D$1:$CI$3651,84,FALSE)</f>
        <v>628</v>
      </c>
      <c r="H1720" s="5" t="s">
        <v>4</v>
      </c>
      <c r="I1720" s="5">
        <v>64</v>
      </c>
      <c r="J1720" s="5">
        <v>58</v>
      </c>
      <c r="K1720" s="5">
        <v>56</v>
      </c>
      <c r="L1720" s="5">
        <v>69</v>
      </c>
      <c r="M1720" s="5">
        <v>69</v>
      </c>
      <c r="N1720" s="5">
        <v>62</v>
      </c>
      <c r="O1720" s="5">
        <v>48</v>
      </c>
      <c r="P1720" s="5">
        <v>67</v>
      </c>
      <c r="Q1720" s="5">
        <v>80</v>
      </c>
      <c r="R1720" s="5"/>
      <c r="S1720" s="5"/>
      <c r="T1720" s="5">
        <v>573</v>
      </c>
      <c r="U1720" s="5">
        <v>9</v>
      </c>
      <c r="V1720" s="5">
        <v>64</v>
      </c>
      <c r="W1720" s="5">
        <v>99</v>
      </c>
      <c r="X1720" s="5" t="s">
        <v>64</v>
      </c>
      <c r="Y1720" s="5" t="s">
        <v>63</v>
      </c>
      <c r="Z1720" s="5" t="s">
        <v>63</v>
      </c>
      <c r="AA1720" s="5" t="s">
        <v>63</v>
      </c>
      <c r="AB1720" s="5" t="s">
        <v>62</v>
      </c>
      <c r="AC1720" s="5" t="s">
        <v>63</v>
      </c>
      <c r="AD1720" s="5" t="s">
        <v>62</v>
      </c>
      <c r="AE1720" s="5" t="s">
        <v>64</v>
      </c>
      <c r="AF1720" s="5" t="s">
        <v>64</v>
      </c>
      <c r="AG1720" s="5" t="s">
        <v>62</v>
      </c>
      <c r="AH1720" s="5" t="s">
        <v>63</v>
      </c>
      <c r="AI1720" s="5" t="s">
        <v>63</v>
      </c>
      <c r="AJ1720" s="5" t="s">
        <v>63</v>
      </c>
      <c r="AK1720" s="5" t="s">
        <v>63</v>
      </c>
      <c r="AL1720" s="5" t="s">
        <v>72</v>
      </c>
      <c r="AM1720" s="5" t="s">
        <v>63</v>
      </c>
      <c r="AN1720" s="5" t="s">
        <v>64</v>
      </c>
      <c r="AO1720" s="5" t="s">
        <v>63</v>
      </c>
      <c r="AP1720" s="5" t="s">
        <v>63</v>
      </c>
      <c r="AQ1720" s="5" t="s">
        <v>63</v>
      </c>
      <c r="AR1720" s="5" t="s">
        <v>63</v>
      </c>
      <c r="AS1720" s="5" t="s">
        <v>65</v>
      </c>
      <c r="AT1720" s="5" t="s">
        <v>66</v>
      </c>
      <c r="AU1720" s="5" t="s">
        <v>67</v>
      </c>
      <c r="AV1720" s="5" t="s">
        <v>68</v>
      </c>
      <c r="AW1720" s="5" t="s">
        <v>65</v>
      </c>
      <c r="AX1720" s="5" t="s">
        <v>86</v>
      </c>
      <c r="AY1720" s="5">
        <v>28.6</v>
      </c>
      <c r="AZ1720" s="5">
        <v>100</v>
      </c>
    </row>
    <row r="1721" spans="1:52">
      <c r="A1721" s="5">
        <v>32</v>
      </c>
      <c r="B1721" s="5" t="s">
        <v>1761</v>
      </c>
      <c r="C1721" s="6">
        <v>251</v>
      </c>
      <c r="D1721" s="5" t="s">
        <v>1768</v>
      </c>
      <c r="E1721" s="5" t="str">
        <f>VLOOKUP(B1721,Region!$A$1:$B$76,2,FALSE)</f>
        <v>Region_1</v>
      </c>
      <c r="F1721" s="5" t="str">
        <f>VLOOKUP(D1721,'Used to Match Zip By Sch Name'!$A$2:$E$4714,5,FALSE)</f>
        <v>32431-3321</v>
      </c>
      <c r="G1721" s="5">
        <f>VLOOKUP(D1721,public_school_report!$D$1:$CI$3651,84,FALSE)</f>
        <v>459</v>
      </c>
      <c r="H1721" s="5" t="s">
        <v>6</v>
      </c>
      <c r="I1721" s="5">
        <v>59</v>
      </c>
      <c r="J1721" s="5">
        <v>59</v>
      </c>
      <c r="K1721" s="5">
        <v>58</v>
      </c>
      <c r="L1721" s="5">
        <v>46</v>
      </c>
      <c r="M1721" s="5">
        <v>46</v>
      </c>
      <c r="N1721" s="5">
        <v>44</v>
      </c>
      <c r="O1721" s="5">
        <v>43</v>
      </c>
      <c r="P1721" s="5">
        <v>63</v>
      </c>
      <c r="Q1721" s="5">
        <v>89</v>
      </c>
      <c r="R1721" s="5">
        <v>82</v>
      </c>
      <c r="S1721" s="5">
        <v>56</v>
      </c>
      <c r="T1721" s="5">
        <v>645</v>
      </c>
      <c r="U1721" s="5">
        <v>11</v>
      </c>
      <c r="V1721" s="5">
        <v>59</v>
      </c>
      <c r="W1721" s="5">
        <v>95</v>
      </c>
      <c r="X1721" s="5" t="s">
        <v>62</v>
      </c>
      <c r="Y1721" s="5" t="s">
        <v>63</v>
      </c>
      <c r="Z1721" s="5" t="s">
        <v>62</v>
      </c>
      <c r="AA1721" s="5" t="s">
        <v>63</v>
      </c>
      <c r="AB1721" s="5" t="s">
        <v>63</v>
      </c>
      <c r="AC1721" s="5" t="s">
        <v>62</v>
      </c>
      <c r="AD1721" s="5" t="s">
        <v>63</v>
      </c>
      <c r="AE1721" s="5" t="s">
        <v>62</v>
      </c>
      <c r="AF1721" s="5" t="s">
        <v>64</v>
      </c>
      <c r="AG1721" s="5" t="s">
        <v>62</v>
      </c>
      <c r="AH1721" s="5" t="s">
        <v>63</v>
      </c>
      <c r="AI1721" s="5" t="s">
        <v>62</v>
      </c>
      <c r="AJ1721" s="5" t="s">
        <v>63</v>
      </c>
      <c r="AK1721" s="5" t="s">
        <v>63</v>
      </c>
      <c r="AL1721" s="5" t="s">
        <v>63</v>
      </c>
      <c r="AM1721" s="5" t="s">
        <v>62</v>
      </c>
      <c r="AN1721" s="5" t="s">
        <v>63</v>
      </c>
      <c r="AO1721" s="5" t="s">
        <v>63</v>
      </c>
      <c r="AP1721" s="5" t="s">
        <v>63</v>
      </c>
      <c r="AQ1721" s="5" t="s">
        <v>63</v>
      </c>
      <c r="AR1721" s="5" t="s">
        <v>63</v>
      </c>
      <c r="AS1721" s="5" t="s">
        <v>65</v>
      </c>
      <c r="AT1721" s="5" t="s">
        <v>66</v>
      </c>
      <c r="AU1721" s="5" t="s">
        <v>67</v>
      </c>
      <c r="AV1721" s="5" t="s">
        <v>68</v>
      </c>
      <c r="AW1721" s="5" t="s">
        <v>65</v>
      </c>
      <c r="AX1721" s="5" t="s">
        <v>86</v>
      </c>
      <c r="AY1721" s="5">
        <v>29.9</v>
      </c>
      <c r="AZ1721" s="5">
        <v>90.100000000000023</v>
      </c>
    </row>
    <row r="1722" spans="1:52">
      <c r="A1722" s="5">
        <v>32</v>
      </c>
      <c r="B1722" s="5" t="s">
        <v>1761</v>
      </c>
      <c r="C1722" s="6">
        <v>271</v>
      </c>
      <c r="D1722" s="5" t="s">
        <v>1769</v>
      </c>
      <c r="E1722" s="5" t="str">
        <f>VLOOKUP(B1722,Region!$A$1:$B$76,2,FALSE)</f>
        <v>Region_1</v>
      </c>
      <c r="F1722" s="5" t="str">
        <f>VLOOKUP(D1722,'Used to Match Zip By Sch Name'!$A$2:$E$4714,5,FALSE)</f>
        <v>32431-3326</v>
      </c>
      <c r="G1722" s="5">
        <f>VLOOKUP(D1722,public_school_report!$D$1:$CI$3651,84,FALSE)</f>
        <v>440</v>
      </c>
      <c r="H1722" s="5" t="s">
        <v>6</v>
      </c>
      <c r="I1722" s="5">
        <v>61</v>
      </c>
      <c r="J1722" s="5">
        <v>54</v>
      </c>
      <c r="K1722" s="5">
        <v>36</v>
      </c>
      <c r="L1722" s="5">
        <v>65</v>
      </c>
      <c r="M1722" s="5">
        <v>53</v>
      </c>
      <c r="N1722" s="5">
        <v>32</v>
      </c>
      <c r="O1722" s="5">
        <v>55</v>
      </c>
      <c r="P1722" s="5"/>
      <c r="Q1722" s="5"/>
      <c r="R1722" s="5"/>
      <c r="S1722" s="5"/>
      <c r="T1722" s="5">
        <v>356</v>
      </c>
      <c r="U1722" s="5">
        <v>7</v>
      </c>
      <c r="V1722" s="5">
        <v>51</v>
      </c>
      <c r="W1722" s="5">
        <v>97</v>
      </c>
      <c r="X1722" s="5" t="s">
        <v>63</v>
      </c>
      <c r="Y1722" s="5" t="s">
        <v>62</v>
      </c>
      <c r="Z1722" s="5" t="s">
        <v>64</v>
      </c>
      <c r="AA1722" s="5" t="s">
        <v>63</v>
      </c>
      <c r="AB1722" s="5" t="s">
        <v>62</v>
      </c>
      <c r="AC1722" s="5" t="s">
        <v>63</v>
      </c>
      <c r="AD1722" s="5" t="s">
        <v>62</v>
      </c>
      <c r="AE1722" s="5" t="s">
        <v>62</v>
      </c>
      <c r="AF1722" s="5" t="s">
        <v>64</v>
      </c>
      <c r="AG1722" s="5" t="s">
        <v>62</v>
      </c>
      <c r="AH1722" s="5" t="s">
        <v>64</v>
      </c>
      <c r="AI1722" s="5" t="s">
        <v>62</v>
      </c>
      <c r="AJ1722" s="5" t="s">
        <v>64</v>
      </c>
      <c r="AK1722" s="5" t="s">
        <v>62</v>
      </c>
      <c r="AL1722" s="5" t="s">
        <v>62</v>
      </c>
      <c r="AM1722" s="5" t="s">
        <v>63</v>
      </c>
      <c r="AN1722" s="5" t="s">
        <v>62</v>
      </c>
      <c r="AO1722" s="5" t="s">
        <v>63</v>
      </c>
      <c r="AP1722" s="5" t="s">
        <v>63</v>
      </c>
      <c r="AQ1722" s="5" t="s">
        <v>63</v>
      </c>
      <c r="AR1722" s="5" t="s">
        <v>63</v>
      </c>
      <c r="AS1722" s="5" t="s">
        <v>65</v>
      </c>
      <c r="AT1722" s="5" t="s">
        <v>66</v>
      </c>
      <c r="AU1722" s="5" t="s">
        <v>67</v>
      </c>
      <c r="AV1722" s="5" t="s">
        <v>68</v>
      </c>
      <c r="AW1722" s="5" t="s">
        <v>65</v>
      </c>
      <c r="AX1722" s="5" t="s">
        <v>69</v>
      </c>
      <c r="AY1722" s="5">
        <v>37.299999999999997</v>
      </c>
      <c r="AZ1722" s="5">
        <v>97.899999999999977</v>
      </c>
    </row>
    <row r="1723" spans="1:52" s="18" customFormat="1">
      <c r="A1723" s="19">
        <v>32</v>
      </c>
      <c r="B1723" s="19" t="s">
        <v>1761</v>
      </c>
      <c r="C1723" s="20">
        <v>301</v>
      </c>
      <c r="D1723" s="19" t="s">
        <v>1770</v>
      </c>
      <c r="E1723" s="5" t="str">
        <f>VLOOKUP(B1723,Region!$A$1:$B$76,2,FALSE)</f>
        <v>Region_1</v>
      </c>
      <c r="F1723" s="5" t="e">
        <f>VLOOKUP(D1723,'Used to Match Zip By Sch Name'!$A$2:$E$4714,5,FALSE)</f>
        <v>#N/A</v>
      </c>
      <c r="G1723" s="5">
        <f>VLOOKUP(D1723,public_school_report!$D$1:$CI$3651,84,FALSE)</f>
        <v>334</v>
      </c>
      <c r="H1723" s="5" t="s">
        <v>6</v>
      </c>
      <c r="I1723" s="19">
        <v>61</v>
      </c>
      <c r="J1723" s="19">
        <v>61</v>
      </c>
      <c r="K1723" s="19">
        <v>50</v>
      </c>
      <c r="L1723" s="19">
        <v>46</v>
      </c>
      <c r="M1723" s="19">
        <v>48</v>
      </c>
      <c r="N1723" s="19">
        <v>32</v>
      </c>
      <c r="O1723" s="19">
        <v>53</v>
      </c>
      <c r="P1723" s="19"/>
      <c r="Q1723" s="19"/>
      <c r="R1723" s="19"/>
      <c r="S1723" s="19"/>
      <c r="T1723" s="19">
        <v>351</v>
      </c>
      <c r="U1723" s="19">
        <v>7</v>
      </c>
      <c r="V1723" s="19">
        <v>50</v>
      </c>
      <c r="W1723" s="19">
        <v>99</v>
      </c>
      <c r="X1723" s="19" t="s">
        <v>63</v>
      </c>
      <c r="Y1723" s="19" t="s">
        <v>63</v>
      </c>
      <c r="Z1723" s="19" t="s">
        <v>62</v>
      </c>
      <c r="AA1723" s="19" t="s">
        <v>72</v>
      </c>
      <c r="AB1723" s="19" t="s">
        <v>62</v>
      </c>
      <c r="AC1723" s="19" t="s">
        <v>63</v>
      </c>
      <c r="AD1723" s="19" t="s">
        <v>62</v>
      </c>
      <c r="AE1723" s="19" t="s">
        <v>64</v>
      </c>
      <c r="AF1723" s="19" t="s">
        <v>62</v>
      </c>
      <c r="AG1723" s="19" t="s">
        <v>63</v>
      </c>
      <c r="AH1723" s="19" t="s">
        <v>63</v>
      </c>
      <c r="AI1723" s="19" t="s">
        <v>63</v>
      </c>
      <c r="AJ1723" s="19" t="s">
        <v>63</v>
      </c>
      <c r="AK1723" s="19" t="s">
        <v>64</v>
      </c>
      <c r="AL1723" s="19" t="s">
        <v>62</v>
      </c>
      <c r="AM1723" s="19" t="s">
        <v>64</v>
      </c>
      <c r="AN1723" s="19" t="s">
        <v>64</v>
      </c>
      <c r="AO1723" s="19" t="s">
        <v>63</v>
      </c>
      <c r="AP1723" s="19" t="s">
        <v>63</v>
      </c>
      <c r="AQ1723" s="19" t="s">
        <v>63</v>
      </c>
      <c r="AR1723" s="19" t="s">
        <v>63</v>
      </c>
      <c r="AS1723" s="19" t="s">
        <v>65</v>
      </c>
      <c r="AT1723" s="19" t="s">
        <v>66</v>
      </c>
      <c r="AU1723" s="19" t="s">
        <v>67</v>
      </c>
      <c r="AV1723" s="19" t="s">
        <v>68</v>
      </c>
      <c r="AW1723" s="19" t="s">
        <v>65</v>
      </c>
      <c r="AX1723" s="19" t="s">
        <v>69</v>
      </c>
      <c r="AY1723" s="19">
        <v>60.5</v>
      </c>
      <c r="AZ1723" s="19">
        <v>100</v>
      </c>
    </row>
    <row r="1724" spans="1:52" s="18" customFormat="1">
      <c r="A1724" s="19">
        <v>32</v>
      </c>
      <c r="B1724" s="19" t="s">
        <v>1761</v>
      </c>
      <c r="C1724" s="20">
        <v>491</v>
      </c>
      <c r="D1724" s="19" t="s">
        <v>1771</v>
      </c>
      <c r="E1724" s="5" t="str">
        <f>VLOOKUP(B1724,Region!$A$1:$B$76,2,FALSE)</f>
        <v>Region_1</v>
      </c>
      <c r="F1724" s="5" t="e">
        <f>VLOOKUP(D1724,'Used to Match Zip By Sch Name'!$A$2:$E$4714,5,FALSE)</f>
        <v>#N/A</v>
      </c>
      <c r="G1724" s="5">
        <f>VLOOKUP(D1724,public_school_report!$D$1:$CI$3651,84,FALSE)</f>
        <v>325</v>
      </c>
      <c r="H1724" s="5" t="s">
        <v>6</v>
      </c>
      <c r="I1724" s="19">
        <v>45</v>
      </c>
      <c r="J1724" s="19">
        <v>42</v>
      </c>
      <c r="K1724" s="19">
        <v>23</v>
      </c>
      <c r="L1724" s="19">
        <v>38</v>
      </c>
      <c r="M1724" s="19">
        <v>47</v>
      </c>
      <c r="N1724" s="19">
        <v>43</v>
      </c>
      <c r="O1724" s="19">
        <v>44</v>
      </c>
      <c r="P1724" s="19">
        <v>73</v>
      </c>
      <c r="Q1724" s="19">
        <v>73</v>
      </c>
      <c r="R1724" s="19">
        <v>80</v>
      </c>
      <c r="S1724" s="19">
        <v>52</v>
      </c>
      <c r="T1724" s="19">
        <v>560</v>
      </c>
      <c r="U1724" s="19">
        <v>11</v>
      </c>
      <c r="V1724" s="19">
        <v>51</v>
      </c>
      <c r="W1724" s="19">
        <v>97</v>
      </c>
      <c r="X1724" s="19" t="s">
        <v>63</v>
      </c>
      <c r="Y1724" s="19" t="s">
        <v>62</v>
      </c>
      <c r="Z1724" s="19" t="s">
        <v>63</v>
      </c>
      <c r="AA1724" s="19" t="s">
        <v>63</v>
      </c>
      <c r="AB1724" s="19" t="s">
        <v>62</v>
      </c>
      <c r="AC1724" s="19" t="s">
        <v>64</v>
      </c>
      <c r="AD1724" s="19" t="s">
        <v>64</v>
      </c>
      <c r="AE1724" s="19" t="s">
        <v>62</v>
      </c>
      <c r="AF1724" s="19" t="s">
        <v>62</v>
      </c>
      <c r="AG1724" s="19" t="s">
        <v>64</v>
      </c>
      <c r="AH1724" s="19" t="s">
        <v>64</v>
      </c>
      <c r="AI1724" s="19" t="s">
        <v>62</v>
      </c>
      <c r="AJ1724" s="19" t="s">
        <v>64</v>
      </c>
      <c r="AK1724" s="19" t="s">
        <v>64</v>
      </c>
      <c r="AL1724" s="19" t="s">
        <v>62</v>
      </c>
      <c r="AM1724" s="19" t="s">
        <v>62</v>
      </c>
      <c r="AN1724" s="19" t="s">
        <v>64</v>
      </c>
      <c r="AO1724" s="19" t="s">
        <v>63</v>
      </c>
      <c r="AP1724" s="19" t="s">
        <v>64</v>
      </c>
      <c r="AQ1724" s="19" t="s">
        <v>63</v>
      </c>
      <c r="AR1724" s="19" t="s">
        <v>63</v>
      </c>
      <c r="AS1724" s="19" t="s">
        <v>65</v>
      </c>
      <c r="AT1724" s="19" t="s">
        <v>66</v>
      </c>
      <c r="AU1724" s="19" t="s">
        <v>67</v>
      </c>
      <c r="AV1724" s="19" t="s">
        <v>68</v>
      </c>
      <c r="AW1724" s="19" t="s">
        <v>65</v>
      </c>
      <c r="AX1724" s="19" t="s">
        <v>86</v>
      </c>
      <c r="AY1724" s="19">
        <v>60.4</v>
      </c>
      <c r="AZ1724" s="19">
        <v>93.5</v>
      </c>
    </row>
    <row r="1725" spans="1:52" s="18" customFormat="1">
      <c r="A1725" s="19">
        <v>33</v>
      </c>
      <c r="B1725" s="19" t="s">
        <v>1772</v>
      </c>
      <c r="C1725" s="20">
        <v>21</v>
      </c>
      <c r="D1725" s="19" t="s">
        <v>1773</v>
      </c>
      <c r="E1725" s="5" t="str">
        <f>VLOOKUP(B1725,Region!$A$1:$B$76,2,FALSE)</f>
        <v>Region_1</v>
      </c>
      <c r="F1725" s="5" t="e">
        <f>VLOOKUP(D1725,'Used to Match Zip By Sch Name'!$A$2:$E$4714,5,FALSE)</f>
        <v>#N/A</v>
      </c>
      <c r="G1725" s="5" t="e">
        <f>VLOOKUP(D1725,public_school_report!$D$1:$CI$3651,84,FALSE)</f>
        <v>#N/A</v>
      </c>
      <c r="H1725" s="5"/>
      <c r="I1725" s="19">
        <v>34</v>
      </c>
      <c r="J1725" s="19">
        <v>46</v>
      </c>
      <c r="K1725" s="19">
        <v>49</v>
      </c>
      <c r="L1725" s="19">
        <v>37</v>
      </c>
      <c r="M1725" s="19">
        <v>50</v>
      </c>
      <c r="N1725" s="19">
        <v>53</v>
      </c>
      <c r="O1725" s="19">
        <v>19</v>
      </c>
      <c r="P1725" s="19">
        <v>56</v>
      </c>
      <c r="Q1725" s="19">
        <v>52</v>
      </c>
      <c r="R1725" s="19"/>
      <c r="S1725" s="19"/>
      <c r="T1725" s="19">
        <v>396</v>
      </c>
      <c r="U1725" s="19">
        <v>9</v>
      </c>
      <c r="V1725" s="19">
        <v>44</v>
      </c>
      <c r="W1725" s="19">
        <v>99</v>
      </c>
      <c r="X1725" s="19" t="s">
        <v>63</v>
      </c>
      <c r="Y1725" s="19" t="s">
        <v>63</v>
      </c>
      <c r="Z1725" s="19" t="s">
        <v>72</v>
      </c>
      <c r="AA1725" s="19" t="s">
        <v>72</v>
      </c>
      <c r="AB1725" s="19" t="s">
        <v>73</v>
      </c>
      <c r="AC1725" s="19" t="s">
        <v>72</v>
      </c>
      <c r="AD1725" s="19" t="s">
        <v>73</v>
      </c>
      <c r="AE1725" s="19" t="s">
        <v>73</v>
      </c>
      <c r="AF1725" s="19" t="s">
        <v>72</v>
      </c>
      <c r="AG1725" s="19" t="s">
        <v>72</v>
      </c>
      <c r="AH1725" s="19" t="s">
        <v>73</v>
      </c>
      <c r="AI1725" s="19" t="s">
        <v>122</v>
      </c>
      <c r="AJ1725" s="19" t="s">
        <v>72</v>
      </c>
      <c r="AK1725" s="19" t="s">
        <v>73</v>
      </c>
      <c r="AL1725" s="19" t="s">
        <v>72</v>
      </c>
      <c r="AM1725" s="19" t="s">
        <v>73</v>
      </c>
      <c r="AN1725" s="19" t="s">
        <v>63</v>
      </c>
      <c r="AO1725" s="19" t="s">
        <v>73</v>
      </c>
      <c r="AP1725" s="19" t="s">
        <v>63</v>
      </c>
      <c r="AQ1725" s="19" t="s">
        <v>72</v>
      </c>
      <c r="AR1725" s="19" t="s">
        <v>72</v>
      </c>
      <c r="AS1725" s="19" t="s">
        <v>65</v>
      </c>
      <c r="AT1725" s="19" t="s">
        <v>66</v>
      </c>
      <c r="AU1725" s="19" t="s">
        <v>68</v>
      </c>
      <c r="AV1725" s="19" t="s">
        <v>68</v>
      </c>
      <c r="AW1725" s="19" t="s">
        <v>65</v>
      </c>
      <c r="AX1725" s="19" t="s">
        <v>78</v>
      </c>
      <c r="AY1725" s="19">
        <v>77.8</v>
      </c>
      <c r="AZ1725" s="19">
        <v>87.7</v>
      </c>
    </row>
    <row r="1726" spans="1:52" s="18" customFormat="1">
      <c r="A1726" s="19">
        <v>33</v>
      </c>
      <c r="B1726" s="19" t="s">
        <v>1772</v>
      </c>
      <c r="C1726" s="20">
        <v>24</v>
      </c>
      <c r="D1726" s="19" t="s">
        <v>1774</v>
      </c>
      <c r="E1726" s="5" t="str">
        <f>VLOOKUP(B1726,Region!$A$1:$B$76,2,FALSE)</f>
        <v>Region_1</v>
      </c>
      <c r="F1726" s="5" t="e">
        <f>VLOOKUP(D1726,'Used to Match Zip By Sch Name'!$A$2:$E$4714,5,FALSE)</f>
        <v>#N/A</v>
      </c>
      <c r="G1726" s="5" t="e">
        <f>VLOOKUP(D1726,public_school_report!$D$1:$CI$3651,84,FALSE)</f>
        <v>#N/A</v>
      </c>
      <c r="H1726" s="5"/>
      <c r="I1726" s="19">
        <v>29</v>
      </c>
      <c r="J1726" s="19">
        <v>36</v>
      </c>
      <c r="K1726" s="19">
        <v>37</v>
      </c>
      <c r="L1726" s="19">
        <v>24</v>
      </c>
      <c r="M1726" s="19">
        <v>27</v>
      </c>
      <c r="N1726" s="19">
        <v>47</v>
      </c>
      <c r="O1726" s="19">
        <v>52</v>
      </c>
      <c r="P1726" s="19">
        <v>61</v>
      </c>
      <c r="Q1726" s="19"/>
      <c r="R1726" s="19">
        <v>75</v>
      </c>
      <c r="S1726" s="19">
        <v>48</v>
      </c>
      <c r="T1726" s="19">
        <v>436</v>
      </c>
      <c r="U1726" s="19">
        <v>10</v>
      </c>
      <c r="V1726" s="19">
        <v>44</v>
      </c>
      <c r="W1726" s="19">
        <v>98</v>
      </c>
      <c r="X1726" s="19" t="s">
        <v>63</v>
      </c>
      <c r="Y1726" s="19" t="s">
        <v>63</v>
      </c>
      <c r="Z1726" s="19" t="s">
        <v>66</v>
      </c>
      <c r="AA1726" s="19" t="s">
        <v>66</v>
      </c>
      <c r="AB1726" s="19" t="s">
        <v>66</v>
      </c>
      <c r="AC1726" s="19" t="s">
        <v>66</v>
      </c>
      <c r="AD1726" s="19" t="s">
        <v>66</v>
      </c>
      <c r="AE1726" s="19" t="s">
        <v>66</v>
      </c>
      <c r="AF1726" s="19" t="s">
        <v>66</v>
      </c>
      <c r="AG1726" s="19" t="s">
        <v>66</v>
      </c>
      <c r="AH1726" s="19" t="s">
        <v>66</v>
      </c>
      <c r="AI1726" s="19" t="s">
        <v>66</v>
      </c>
      <c r="AJ1726" s="19" t="s">
        <v>66</v>
      </c>
      <c r="AK1726" s="19" t="s">
        <v>66</v>
      </c>
      <c r="AL1726" s="19" t="s">
        <v>66</v>
      </c>
      <c r="AM1726" s="19" t="s">
        <v>66</v>
      </c>
      <c r="AN1726" s="19" t="s">
        <v>66</v>
      </c>
      <c r="AO1726" s="19" t="s">
        <v>66</v>
      </c>
      <c r="AP1726" s="19" t="s">
        <v>66</v>
      </c>
      <c r="AQ1726" s="19" t="s">
        <v>66</v>
      </c>
      <c r="AR1726" s="19" t="s">
        <v>66</v>
      </c>
      <c r="AS1726" s="19" t="s">
        <v>65</v>
      </c>
      <c r="AT1726" s="19" t="s">
        <v>66</v>
      </c>
      <c r="AU1726" s="19" t="s">
        <v>68</v>
      </c>
      <c r="AV1726" s="19" t="s">
        <v>68</v>
      </c>
      <c r="AW1726" s="19" t="s">
        <v>65</v>
      </c>
      <c r="AX1726" s="19" t="s">
        <v>82</v>
      </c>
      <c r="AY1726" s="19">
        <v>82</v>
      </c>
      <c r="AZ1726" s="19">
        <v>79.5</v>
      </c>
    </row>
    <row r="1727" spans="1:52" s="18" customFormat="1">
      <c r="A1727" s="19">
        <v>33</v>
      </c>
      <c r="B1727" s="19" t="s">
        <v>1772</v>
      </c>
      <c r="C1727" s="20">
        <v>111</v>
      </c>
      <c r="D1727" s="19" t="s">
        <v>1775</v>
      </c>
      <c r="E1727" s="5" t="str">
        <f>VLOOKUP(B1727,Region!$A$1:$B$76,2,FALSE)</f>
        <v>Region_1</v>
      </c>
      <c r="F1727" s="5" t="e">
        <f>VLOOKUP(D1727,'Used to Match Zip By Sch Name'!$A$2:$E$4714,5,FALSE)</f>
        <v>#N/A</v>
      </c>
      <c r="G1727" s="5" t="e">
        <f>VLOOKUP(D1727,public_school_report!$D$1:$CI$3651,84,FALSE)</f>
        <v>#N/A</v>
      </c>
      <c r="H1727" s="5"/>
      <c r="I1727" s="19">
        <v>36</v>
      </c>
      <c r="J1727" s="19">
        <v>37</v>
      </c>
      <c r="K1727" s="19">
        <v>48</v>
      </c>
      <c r="L1727" s="19">
        <v>49</v>
      </c>
      <c r="M1727" s="19">
        <v>45</v>
      </c>
      <c r="N1727" s="19">
        <v>39</v>
      </c>
      <c r="O1727" s="19">
        <v>27</v>
      </c>
      <c r="P1727" s="19"/>
      <c r="Q1727" s="19"/>
      <c r="R1727" s="19"/>
      <c r="S1727" s="19"/>
      <c r="T1727" s="19">
        <v>281</v>
      </c>
      <c r="U1727" s="19">
        <v>7</v>
      </c>
      <c r="V1727" s="19">
        <v>40</v>
      </c>
      <c r="W1727" s="19">
        <v>98</v>
      </c>
      <c r="X1727" s="19" t="s">
        <v>72</v>
      </c>
      <c r="Y1727" s="19" t="s">
        <v>63</v>
      </c>
      <c r="Z1727" s="19" t="s">
        <v>72</v>
      </c>
      <c r="AA1727" s="19" t="s">
        <v>72</v>
      </c>
      <c r="AB1727" s="19" t="s">
        <v>72</v>
      </c>
      <c r="AC1727" s="19" t="s">
        <v>73</v>
      </c>
      <c r="AD1727" s="19" t="s">
        <v>72</v>
      </c>
      <c r="AE1727" s="19" t="s">
        <v>73</v>
      </c>
      <c r="AF1727" s="19" t="s">
        <v>66</v>
      </c>
      <c r="AG1727" s="19" t="s">
        <v>73</v>
      </c>
      <c r="AH1727" s="19" t="s">
        <v>63</v>
      </c>
      <c r="AI1727" s="19" t="s">
        <v>72</v>
      </c>
      <c r="AJ1727" s="19" t="s">
        <v>63</v>
      </c>
      <c r="AK1727" s="19" t="s">
        <v>63</v>
      </c>
      <c r="AL1727" s="19" t="s">
        <v>73</v>
      </c>
      <c r="AM1727" s="19" t="s">
        <v>63</v>
      </c>
      <c r="AN1727" s="19" t="s">
        <v>63</v>
      </c>
      <c r="AO1727" s="19" t="s">
        <v>73</v>
      </c>
      <c r="AP1727" s="19" t="s">
        <v>63</v>
      </c>
      <c r="AQ1727" s="19" t="s">
        <v>63</v>
      </c>
      <c r="AR1727" s="19" t="s">
        <v>63</v>
      </c>
      <c r="AS1727" s="19" t="s">
        <v>65</v>
      </c>
      <c r="AT1727" s="19" t="s">
        <v>66</v>
      </c>
      <c r="AU1727" s="19" t="s">
        <v>68</v>
      </c>
      <c r="AV1727" s="19" t="s">
        <v>68</v>
      </c>
      <c r="AW1727" s="19" t="s">
        <v>65</v>
      </c>
      <c r="AX1727" s="19" t="s">
        <v>69</v>
      </c>
      <c r="AY1727" s="19">
        <v>78.400000000000006</v>
      </c>
      <c r="AZ1727" s="19">
        <v>76.400000000000006</v>
      </c>
    </row>
    <row r="1728" spans="1:52">
      <c r="A1728" s="5">
        <v>34</v>
      </c>
      <c r="B1728" s="5" t="s">
        <v>1776</v>
      </c>
      <c r="C1728" s="6">
        <v>21</v>
      </c>
      <c r="D1728" s="5" t="s">
        <v>1777</v>
      </c>
      <c r="E1728" s="5" t="str">
        <f>VLOOKUP(B1728,Region!$A$1:$B$76,2,FALSE)</f>
        <v>Region_2</v>
      </c>
      <c r="F1728" s="5" t="str">
        <f>VLOOKUP(D1728,'Used to Match Zip By Sch Name'!$A$2:$E$4714,5,FALSE)</f>
        <v>32066-5632</v>
      </c>
      <c r="G1728" s="5">
        <f>VLOOKUP(D1728,public_school_report!$D$1:$CI$3651,84,FALSE)</f>
        <v>617</v>
      </c>
      <c r="H1728" s="5" t="s">
        <v>4</v>
      </c>
      <c r="I1728" s="5">
        <v>56</v>
      </c>
      <c r="J1728" s="5">
        <v>55</v>
      </c>
      <c r="K1728" s="5">
        <v>38</v>
      </c>
      <c r="L1728" s="5">
        <v>64</v>
      </c>
      <c r="M1728" s="5">
        <v>43</v>
      </c>
      <c r="N1728" s="5">
        <v>39</v>
      </c>
      <c r="O1728" s="5">
        <v>65</v>
      </c>
      <c r="P1728" s="5">
        <v>70</v>
      </c>
      <c r="Q1728" s="5">
        <v>78</v>
      </c>
      <c r="R1728" s="5">
        <v>97</v>
      </c>
      <c r="S1728" s="5">
        <v>85</v>
      </c>
      <c r="T1728" s="5">
        <v>690</v>
      </c>
      <c r="U1728" s="5">
        <v>11</v>
      </c>
      <c r="V1728" s="5">
        <v>63</v>
      </c>
      <c r="W1728" s="5">
        <v>99</v>
      </c>
      <c r="X1728" s="5" t="s">
        <v>64</v>
      </c>
      <c r="Y1728" s="5" t="s">
        <v>64</v>
      </c>
      <c r="Z1728" s="5" t="s">
        <v>62</v>
      </c>
      <c r="AA1728" s="5" t="s">
        <v>62</v>
      </c>
      <c r="AB1728" s="5" t="s">
        <v>64</v>
      </c>
      <c r="AC1728" s="5" t="s">
        <v>62</v>
      </c>
      <c r="AD1728" s="5" t="s">
        <v>62</v>
      </c>
      <c r="AE1728" s="5" t="s">
        <v>62</v>
      </c>
      <c r="AF1728" s="5" t="s">
        <v>62</v>
      </c>
      <c r="AG1728" s="5" t="s">
        <v>62</v>
      </c>
      <c r="AH1728" s="5" t="s">
        <v>62</v>
      </c>
      <c r="AI1728" s="5" t="s">
        <v>62</v>
      </c>
      <c r="AJ1728" s="5" t="s">
        <v>63</v>
      </c>
      <c r="AK1728" s="5" t="s">
        <v>63</v>
      </c>
      <c r="AL1728" s="5" t="s">
        <v>63</v>
      </c>
      <c r="AM1728" s="5" t="s">
        <v>62</v>
      </c>
      <c r="AN1728" s="5" t="s">
        <v>63</v>
      </c>
      <c r="AO1728" s="5" t="s">
        <v>62</v>
      </c>
      <c r="AP1728" s="5" t="s">
        <v>63</v>
      </c>
      <c r="AQ1728" s="5" t="s">
        <v>63</v>
      </c>
      <c r="AR1728" s="5" t="s">
        <v>63</v>
      </c>
      <c r="AS1728" s="5" t="s">
        <v>65</v>
      </c>
      <c r="AT1728" s="5" t="s">
        <v>66</v>
      </c>
      <c r="AU1728" s="5" t="s">
        <v>67</v>
      </c>
      <c r="AV1728" s="5" t="s">
        <v>67</v>
      </c>
      <c r="AW1728" s="5" t="s">
        <v>65</v>
      </c>
      <c r="AX1728" s="5" t="s">
        <v>86</v>
      </c>
      <c r="AY1728" s="5">
        <v>28.8</v>
      </c>
      <c r="AZ1728" s="5">
        <v>89.9</v>
      </c>
    </row>
    <row r="1729" spans="1:52">
      <c r="A1729" s="5">
        <v>34</v>
      </c>
      <c r="B1729" s="5" t="s">
        <v>1776</v>
      </c>
      <c r="C1729" s="6">
        <v>22</v>
      </c>
      <c r="D1729" s="5" t="s">
        <v>1778</v>
      </c>
      <c r="E1729" s="5" t="str">
        <f>VLOOKUP(B1729,Region!$A$1:$B$76,2,FALSE)</f>
        <v>Region_2</v>
      </c>
      <c r="F1729" s="5" t="str">
        <f>VLOOKUP(D1729,'Used to Match Zip By Sch Name'!$A$2:$E$4714,5,FALSE)</f>
        <v>32066-5601</v>
      </c>
      <c r="G1729" s="5">
        <f>VLOOKUP(D1729,public_school_report!$D$1:$CI$3651,84,FALSE)</f>
        <v>623</v>
      </c>
      <c r="H1729" s="5" t="s">
        <v>4</v>
      </c>
      <c r="I1729" s="5">
        <v>64</v>
      </c>
      <c r="J1729" s="5">
        <v>63</v>
      </c>
      <c r="K1729" s="5">
        <v>49</v>
      </c>
      <c r="L1729" s="5">
        <v>81</v>
      </c>
      <c r="M1729" s="5">
        <v>82</v>
      </c>
      <c r="N1729" s="5">
        <v>63</v>
      </c>
      <c r="O1729" s="5">
        <v>71</v>
      </c>
      <c r="P1729" s="5"/>
      <c r="Q1729" s="5"/>
      <c r="R1729" s="5"/>
      <c r="S1729" s="5"/>
      <c r="T1729" s="5">
        <v>473</v>
      </c>
      <c r="U1729" s="5">
        <v>7</v>
      </c>
      <c r="V1729" s="5">
        <v>68</v>
      </c>
      <c r="W1729" s="5">
        <v>100</v>
      </c>
      <c r="X1729" s="5" t="s">
        <v>64</v>
      </c>
      <c r="Y1729" s="5" t="s">
        <v>64</v>
      </c>
      <c r="Z1729" s="5" t="s">
        <v>63</v>
      </c>
      <c r="AA1729" s="5" t="s">
        <v>63</v>
      </c>
      <c r="AB1729" s="5" t="s">
        <v>62</v>
      </c>
      <c r="AC1729" s="5" t="s">
        <v>62</v>
      </c>
      <c r="AD1729" s="5" t="s">
        <v>63</v>
      </c>
      <c r="AE1729" s="5" t="s">
        <v>62</v>
      </c>
      <c r="AF1729" s="5" t="s">
        <v>64</v>
      </c>
      <c r="AG1729" s="5" t="s">
        <v>62</v>
      </c>
      <c r="AH1729" s="5" t="s">
        <v>64</v>
      </c>
      <c r="AI1729" s="5" t="s">
        <v>62</v>
      </c>
      <c r="AJ1729" s="5" t="s">
        <v>64</v>
      </c>
      <c r="AK1729" s="5" t="s">
        <v>62</v>
      </c>
      <c r="AL1729" s="5" t="s">
        <v>62</v>
      </c>
      <c r="AM1729" s="5" t="s">
        <v>62</v>
      </c>
      <c r="AN1729" s="5" t="s">
        <v>62</v>
      </c>
      <c r="AO1729" s="5" t="s">
        <v>64</v>
      </c>
      <c r="AP1729" s="5" t="s">
        <v>63</v>
      </c>
      <c r="AQ1729" s="5" t="s">
        <v>64</v>
      </c>
      <c r="AR1729" s="5" t="s">
        <v>62</v>
      </c>
      <c r="AS1729" s="5" t="s">
        <v>65</v>
      </c>
      <c r="AT1729" s="5" t="s">
        <v>66</v>
      </c>
      <c r="AU1729" s="5" t="s">
        <v>67</v>
      </c>
      <c r="AV1729" s="5" t="s">
        <v>68</v>
      </c>
      <c r="AW1729" s="5" t="s">
        <v>65</v>
      </c>
      <c r="AX1729" s="5" t="s">
        <v>69</v>
      </c>
      <c r="AY1729" s="5">
        <v>34.799999999999997</v>
      </c>
      <c r="AZ1729" s="5">
        <v>94.699999999999989</v>
      </c>
    </row>
    <row r="1730" spans="1:52">
      <c r="A1730" s="5">
        <v>35</v>
      </c>
      <c r="B1730" s="5" t="s">
        <v>1779</v>
      </c>
      <c r="C1730" s="6">
        <v>31</v>
      </c>
      <c r="D1730" s="5" t="s">
        <v>1780</v>
      </c>
      <c r="E1730" s="5" t="str">
        <f>VLOOKUP(B1730,Region!$A$1:$B$76,2,FALSE)</f>
        <v>Region_3</v>
      </c>
      <c r="F1730" s="5" t="str">
        <f>VLOOKUP(D1730,'Used to Match Zip By Sch Name'!$A$2:$E$4714,5,FALSE)</f>
        <v>34748-3514</v>
      </c>
      <c r="G1730" s="5">
        <f>VLOOKUP(D1730,public_school_report!$D$1:$CI$3651,84,FALSE)</f>
        <v>721</v>
      </c>
      <c r="H1730" s="5" t="s">
        <v>4</v>
      </c>
      <c r="I1730" s="5">
        <v>28</v>
      </c>
      <c r="J1730" s="5">
        <v>41</v>
      </c>
      <c r="K1730" s="5">
        <v>41</v>
      </c>
      <c r="L1730" s="5">
        <v>26</v>
      </c>
      <c r="M1730" s="5">
        <v>27</v>
      </c>
      <c r="N1730" s="5">
        <v>23</v>
      </c>
      <c r="O1730" s="5">
        <v>30</v>
      </c>
      <c r="P1730" s="5"/>
      <c r="Q1730" s="5"/>
      <c r="R1730" s="5"/>
      <c r="S1730" s="5"/>
      <c r="T1730" s="5">
        <v>216</v>
      </c>
      <c r="U1730" s="5">
        <v>7</v>
      </c>
      <c r="V1730" s="5">
        <v>31</v>
      </c>
      <c r="W1730" s="5">
        <v>98</v>
      </c>
      <c r="X1730" s="5" t="s">
        <v>73</v>
      </c>
      <c r="Y1730" s="5" t="s">
        <v>72</v>
      </c>
      <c r="Z1730" s="5" t="s">
        <v>63</v>
      </c>
      <c r="AA1730" s="5" t="s">
        <v>63</v>
      </c>
      <c r="AB1730" s="5" t="s">
        <v>72</v>
      </c>
      <c r="AC1730" s="5" t="s">
        <v>72</v>
      </c>
      <c r="AD1730" s="5" t="s">
        <v>72</v>
      </c>
      <c r="AE1730" s="5" t="s">
        <v>63</v>
      </c>
      <c r="AF1730" s="5" t="s">
        <v>73</v>
      </c>
      <c r="AG1730" s="5" t="s">
        <v>63</v>
      </c>
      <c r="AH1730" s="5" t="s">
        <v>64</v>
      </c>
      <c r="AI1730" s="5" t="s">
        <v>63</v>
      </c>
      <c r="AJ1730" s="5" t="s">
        <v>64</v>
      </c>
      <c r="AK1730" s="5" t="s">
        <v>63</v>
      </c>
      <c r="AL1730" s="5" t="s">
        <v>63</v>
      </c>
      <c r="AM1730" s="5" t="s">
        <v>62</v>
      </c>
      <c r="AN1730" s="5" t="s">
        <v>62</v>
      </c>
      <c r="AO1730" s="5" t="s">
        <v>62</v>
      </c>
      <c r="AP1730" s="5" t="s">
        <v>63</v>
      </c>
      <c r="AQ1730" s="5" t="s">
        <v>64</v>
      </c>
      <c r="AR1730" s="5" t="s">
        <v>63</v>
      </c>
      <c r="AS1730" s="5" t="s">
        <v>65</v>
      </c>
      <c r="AT1730" s="5" t="s">
        <v>66</v>
      </c>
      <c r="AU1730" s="5" t="s">
        <v>67</v>
      </c>
      <c r="AV1730" s="5" t="s">
        <v>68</v>
      </c>
      <c r="AW1730" s="5" t="s">
        <v>65</v>
      </c>
      <c r="AX1730" s="5" t="s">
        <v>69</v>
      </c>
      <c r="AY1730" s="5">
        <v>77.599999999999994</v>
      </c>
      <c r="AZ1730" s="5">
        <v>100</v>
      </c>
    </row>
    <row r="1731" spans="1:52">
      <c r="A1731" s="5">
        <v>35</v>
      </c>
      <c r="B1731" s="5" t="s">
        <v>1779</v>
      </c>
      <c r="C1731" s="6">
        <v>41</v>
      </c>
      <c r="D1731" s="5" t="s">
        <v>1781</v>
      </c>
      <c r="E1731" s="5" t="str">
        <f>VLOOKUP(B1731,Region!$A$1:$B$76,2,FALSE)</f>
        <v>Region_3</v>
      </c>
      <c r="F1731" s="5" t="str">
        <f>VLOOKUP(D1731,'Used to Match Zip By Sch Name'!$A$2:$E$4714,5,FALSE)</f>
        <v>34711-2624</v>
      </c>
      <c r="G1731" s="5">
        <f>VLOOKUP(D1731,public_school_report!$D$1:$CI$3651,84,FALSE)</f>
        <v>559</v>
      </c>
      <c r="H1731" s="5" t="s">
        <v>6</v>
      </c>
      <c r="I1731" s="5">
        <v>57</v>
      </c>
      <c r="J1731" s="5">
        <v>63</v>
      </c>
      <c r="K1731" s="5">
        <v>56</v>
      </c>
      <c r="L1731" s="5">
        <v>52</v>
      </c>
      <c r="M1731" s="5">
        <v>47</v>
      </c>
      <c r="N1731" s="5">
        <v>31</v>
      </c>
      <c r="O1731" s="5">
        <v>48</v>
      </c>
      <c r="P1731" s="5"/>
      <c r="Q1731" s="5"/>
      <c r="R1731" s="5"/>
      <c r="S1731" s="5"/>
      <c r="T1731" s="5">
        <v>354</v>
      </c>
      <c r="U1731" s="5">
        <v>7</v>
      </c>
      <c r="V1731" s="5">
        <v>51</v>
      </c>
      <c r="W1731" s="5">
        <v>99</v>
      </c>
      <c r="X1731" s="5" t="s">
        <v>63</v>
      </c>
      <c r="Y1731" s="5" t="s">
        <v>63</v>
      </c>
      <c r="Z1731" s="5" t="s">
        <v>62</v>
      </c>
      <c r="AA1731" s="5" t="s">
        <v>63</v>
      </c>
      <c r="AB1731" s="5" t="s">
        <v>62</v>
      </c>
      <c r="AC1731" s="5" t="s">
        <v>63</v>
      </c>
      <c r="AD1731" s="5" t="s">
        <v>63</v>
      </c>
      <c r="AE1731" s="5" t="s">
        <v>62</v>
      </c>
      <c r="AF1731" s="5" t="s">
        <v>64</v>
      </c>
      <c r="AG1731" s="5" t="s">
        <v>64</v>
      </c>
      <c r="AH1731" s="5" t="s">
        <v>64</v>
      </c>
      <c r="AI1731" s="5" t="s">
        <v>64</v>
      </c>
      <c r="AJ1731" s="5" t="s">
        <v>62</v>
      </c>
      <c r="AK1731" s="5" t="s">
        <v>64</v>
      </c>
      <c r="AL1731" s="5" t="s">
        <v>62</v>
      </c>
      <c r="AM1731" s="5" t="s">
        <v>62</v>
      </c>
      <c r="AN1731" s="5" t="s">
        <v>64</v>
      </c>
      <c r="AO1731" s="5" t="s">
        <v>62</v>
      </c>
      <c r="AP1731" s="5" t="s">
        <v>62</v>
      </c>
      <c r="AQ1731" s="5" t="s">
        <v>63</v>
      </c>
      <c r="AR1731" s="5" t="s">
        <v>62</v>
      </c>
      <c r="AS1731" s="5" t="s">
        <v>65</v>
      </c>
      <c r="AT1731" s="5" t="s">
        <v>66</v>
      </c>
      <c r="AU1731" s="5" t="s">
        <v>67</v>
      </c>
      <c r="AV1731" s="5" t="s">
        <v>68</v>
      </c>
      <c r="AW1731" s="5" t="s">
        <v>65</v>
      </c>
      <c r="AX1731" s="5" t="s">
        <v>69</v>
      </c>
      <c r="AY1731" s="5">
        <v>70.7</v>
      </c>
      <c r="AZ1731" s="5">
        <v>100</v>
      </c>
    </row>
    <row r="1732" spans="1:52">
      <c r="A1732" s="5">
        <v>35</v>
      </c>
      <c r="B1732" s="5" t="s">
        <v>1779</v>
      </c>
      <c r="C1732" s="6">
        <v>61</v>
      </c>
      <c r="D1732" s="5" t="s">
        <v>1782</v>
      </c>
      <c r="E1732" s="5" t="str">
        <f>VLOOKUP(B1732,Region!$A$1:$B$76,2,FALSE)</f>
        <v>Region_3</v>
      </c>
      <c r="F1732" s="5" t="str">
        <f>VLOOKUP(D1732,'Used to Match Zip By Sch Name'!$A$2:$E$4714,5,FALSE)</f>
        <v>32726-4218</v>
      </c>
      <c r="G1732" s="5">
        <f>VLOOKUP(D1732,public_school_report!$D$1:$CI$3651,84,FALSE)</f>
        <v>529</v>
      </c>
      <c r="H1732" s="5" t="s">
        <v>6</v>
      </c>
      <c r="I1732" s="5">
        <v>57</v>
      </c>
      <c r="J1732" s="5">
        <v>56</v>
      </c>
      <c r="K1732" s="5">
        <v>39</v>
      </c>
      <c r="L1732" s="5">
        <v>59</v>
      </c>
      <c r="M1732" s="5">
        <v>46</v>
      </c>
      <c r="N1732" s="5">
        <v>26</v>
      </c>
      <c r="O1732" s="5">
        <v>40</v>
      </c>
      <c r="P1732" s="5"/>
      <c r="Q1732" s="5"/>
      <c r="R1732" s="5"/>
      <c r="S1732" s="5"/>
      <c r="T1732" s="5">
        <v>323</v>
      </c>
      <c r="U1732" s="5">
        <v>7</v>
      </c>
      <c r="V1732" s="5">
        <v>46</v>
      </c>
      <c r="W1732" s="5">
        <v>100</v>
      </c>
      <c r="X1732" s="5" t="s">
        <v>63</v>
      </c>
      <c r="Y1732" s="5" t="s">
        <v>62</v>
      </c>
      <c r="Z1732" s="5" t="s">
        <v>62</v>
      </c>
      <c r="AA1732" s="5" t="s">
        <v>63</v>
      </c>
      <c r="AB1732" s="5" t="s">
        <v>63</v>
      </c>
      <c r="AC1732" s="5" t="s">
        <v>62</v>
      </c>
      <c r="AD1732" s="5" t="s">
        <v>62</v>
      </c>
      <c r="AE1732" s="5" t="s">
        <v>64</v>
      </c>
      <c r="AF1732" s="5" t="s">
        <v>63</v>
      </c>
      <c r="AG1732" s="5" t="s">
        <v>64</v>
      </c>
      <c r="AH1732" s="5" t="s">
        <v>64</v>
      </c>
      <c r="AI1732" s="5" t="s">
        <v>64</v>
      </c>
      <c r="AJ1732" s="5" t="s">
        <v>64</v>
      </c>
      <c r="AK1732" s="5" t="s">
        <v>62</v>
      </c>
      <c r="AL1732" s="5" t="s">
        <v>62</v>
      </c>
      <c r="AM1732" s="5" t="s">
        <v>64</v>
      </c>
      <c r="AN1732" s="5" t="s">
        <v>64</v>
      </c>
      <c r="AO1732" s="5" t="s">
        <v>63</v>
      </c>
      <c r="AP1732" s="5" t="s">
        <v>62</v>
      </c>
      <c r="AQ1732" s="5" t="s">
        <v>64</v>
      </c>
      <c r="AR1732" s="5" t="s">
        <v>63</v>
      </c>
      <c r="AS1732" s="5" t="s">
        <v>65</v>
      </c>
      <c r="AT1732" s="5" t="s">
        <v>66</v>
      </c>
      <c r="AU1732" s="5" t="s">
        <v>67</v>
      </c>
      <c r="AV1732" s="5" t="s">
        <v>68</v>
      </c>
      <c r="AW1732" s="5" t="s">
        <v>65</v>
      </c>
      <c r="AX1732" s="5" t="s">
        <v>69</v>
      </c>
      <c r="AY1732" s="5">
        <v>56.2</v>
      </c>
      <c r="AZ1732" s="5">
        <v>100</v>
      </c>
    </row>
    <row r="1733" spans="1:52">
      <c r="A1733" s="5">
        <v>35</v>
      </c>
      <c r="B1733" s="5" t="s">
        <v>1779</v>
      </c>
      <c r="C1733" s="6">
        <v>67</v>
      </c>
      <c r="D1733" s="5" t="s">
        <v>1783</v>
      </c>
      <c r="E1733" s="5" t="str">
        <f>VLOOKUP(B1733,Region!$A$1:$B$76,2,FALSE)</f>
        <v>Region_3</v>
      </c>
      <c r="F1733" s="5" t="str">
        <f>VLOOKUP(D1733,'Used to Match Zip By Sch Name'!$A$2:$E$4714,5,FALSE)</f>
        <v>34714-4891</v>
      </c>
      <c r="G1733" s="5">
        <f>VLOOKUP(D1733,public_school_report!$D$1:$CI$3651,84,FALSE)</f>
        <v>1302</v>
      </c>
      <c r="H1733" s="5" t="s">
        <v>2</v>
      </c>
      <c r="I1733" s="5">
        <v>55</v>
      </c>
      <c r="J1733" s="5">
        <v>62</v>
      </c>
      <c r="K1733" s="5">
        <v>48</v>
      </c>
      <c r="L1733" s="5">
        <v>50</v>
      </c>
      <c r="M1733" s="5">
        <v>50</v>
      </c>
      <c r="N1733" s="5">
        <v>39</v>
      </c>
      <c r="O1733" s="5">
        <v>57</v>
      </c>
      <c r="P1733" s="5"/>
      <c r="Q1733" s="5"/>
      <c r="R1733" s="5"/>
      <c r="S1733" s="5"/>
      <c r="T1733" s="5">
        <v>361</v>
      </c>
      <c r="U1733" s="5">
        <v>7</v>
      </c>
      <c r="V1733" s="5">
        <v>52</v>
      </c>
      <c r="W1733" s="5">
        <v>100</v>
      </c>
      <c r="X1733" s="5" t="s">
        <v>63</v>
      </c>
      <c r="Y1733" s="5" t="s">
        <v>63</v>
      </c>
      <c r="Z1733" s="5" t="s">
        <v>63</v>
      </c>
      <c r="AA1733" s="5" t="s">
        <v>63</v>
      </c>
      <c r="AB1733" s="5" t="s">
        <v>63</v>
      </c>
      <c r="AC1733" s="5" t="s">
        <v>63</v>
      </c>
      <c r="AD1733" s="5" t="s">
        <v>62</v>
      </c>
      <c r="AE1733" s="5" t="s">
        <v>64</v>
      </c>
      <c r="AF1733" s="5" t="s">
        <v>62</v>
      </c>
      <c r="AG1733" s="5" t="s">
        <v>64</v>
      </c>
      <c r="AH1733" s="5" t="s">
        <v>64</v>
      </c>
      <c r="AI1733" s="5" t="s">
        <v>64</v>
      </c>
      <c r="AJ1733" s="5" t="s">
        <v>66</v>
      </c>
      <c r="AK1733" s="5" t="s">
        <v>66</v>
      </c>
      <c r="AL1733" s="5" t="s">
        <v>66</v>
      </c>
      <c r="AM1733" s="5" t="s">
        <v>66</v>
      </c>
      <c r="AN1733" s="5" t="s">
        <v>66</v>
      </c>
      <c r="AO1733" s="5" t="s">
        <v>66</v>
      </c>
      <c r="AP1733" s="5" t="s">
        <v>66</v>
      </c>
      <c r="AQ1733" s="5" t="s">
        <v>66</v>
      </c>
      <c r="AR1733" s="5" t="s">
        <v>66</v>
      </c>
      <c r="AS1733" s="5" t="s">
        <v>65</v>
      </c>
      <c r="AT1733" s="5" t="s">
        <v>66</v>
      </c>
      <c r="AU1733" s="5" t="s">
        <v>67</v>
      </c>
      <c r="AV1733" s="5" t="s">
        <v>68</v>
      </c>
      <c r="AW1733" s="5" t="s">
        <v>65</v>
      </c>
      <c r="AX1733" s="5" t="s">
        <v>69</v>
      </c>
      <c r="AY1733" s="5">
        <v>69.2</v>
      </c>
      <c r="AZ1733" s="5">
        <v>82.8</v>
      </c>
    </row>
    <row r="1734" spans="1:52">
      <c r="A1734" s="5">
        <v>35</v>
      </c>
      <c r="B1734" s="5" t="s">
        <v>1779</v>
      </c>
      <c r="C1734" s="6">
        <v>68</v>
      </c>
      <c r="D1734" s="5" t="s">
        <v>1784</v>
      </c>
      <c r="E1734" s="5" t="str">
        <f>VLOOKUP(B1734,Region!$A$1:$B$76,2,FALSE)</f>
        <v>Region_3</v>
      </c>
      <c r="F1734" s="5" t="str">
        <f>VLOOKUP(D1734,'Used to Match Zip By Sch Name'!$A$2:$E$4714,5,FALSE)</f>
        <v>34715-7700</v>
      </c>
      <c r="G1734" s="5">
        <f>VLOOKUP(D1734,public_school_report!$D$1:$CI$3651,84,FALSE)</f>
        <v>1023</v>
      </c>
      <c r="H1734" s="5" t="s">
        <v>2</v>
      </c>
      <c r="I1734" s="5">
        <v>71</v>
      </c>
      <c r="J1734" s="5">
        <v>66</v>
      </c>
      <c r="K1734" s="5">
        <v>48</v>
      </c>
      <c r="L1734" s="5">
        <v>69</v>
      </c>
      <c r="M1734" s="5">
        <v>69</v>
      </c>
      <c r="N1734" s="5">
        <v>48</v>
      </c>
      <c r="O1734" s="5">
        <v>68</v>
      </c>
      <c r="P1734" s="5"/>
      <c r="Q1734" s="5"/>
      <c r="R1734" s="5"/>
      <c r="S1734" s="5"/>
      <c r="T1734" s="5">
        <v>439</v>
      </c>
      <c r="U1734" s="5">
        <v>7</v>
      </c>
      <c r="V1734" s="5">
        <v>63</v>
      </c>
      <c r="W1734" s="5">
        <v>100</v>
      </c>
      <c r="X1734" s="5" t="s">
        <v>64</v>
      </c>
      <c r="Y1734" s="5" t="s">
        <v>62</v>
      </c>
      <c r="Z1734" s="5" t="s">
        <v>64</v>
      </c>
      <c r="AA1734" s="5" t="s">
        <v>62</v>
      </c>
      <c r="AB1734" s="5" t="s">
        <v>62</v>
      </c>
      <c r="AC1734" s="5" t="s">
        <v>62</v>
      </c>
      <c r="AD1734" s="5" t="s">
        <v>62</v>
      </c>
      <c r="AE1734" s="5" t="s">
        <v>64</v>
      </c>
      <c r="AF1734" s="5" t="s">
        <v>64</v>
      </c>
      <c r="AG1734" s="5" t="s">
        <v>64</v>
      </c>
      <c r="AH1734" s="5" t="s">
        <v>64</v>
      </c>
      <c r="AI1734" s="5" t="s">
        <v>64</v>
      </c>
      <c r="AJ1734" s="5" t="s">
        <v>66</v>
      </c>
      <c r="AK1734" s="5" t="s">
        <v>66</v>
      </c>
      <c r="AL1734" s="5" t="s">
        <v>66</v>
      </c>
      <c r="AM1734" s="5" t="s">
        <v>66</v>
      </c>
      <c r="AN1734" s="5" t="s">
        <v>66</v>
      </c>
      <c r="AO1734" s="5" t="s">
        <v>66</v>
      </c>
      <c r="AP1734" s="5" t="s">
        <v>66</v>
      </c>
      <c r="AQ1734" s="5" t="s">
        <v>66</v>
      </c>
      <c r="AR1734" s="5" t="s">
        <v>66</v>
      </c>
      <c r="AS1734" s="5" t="s">
        <v>65</v>
      </c>
      <c r="AT1734" s="5" t="s">
        <v>66</v>
      </c>
      <c r="AU1734" s="5" t="s">
        <v>67</v>
      </c>
      <c r="AV1734" s="5" t="s">
        <v>67</v>
      </c>
      <c r="AW1734" s="5" t="s">
        <v>65</v>
      </c>
      <c r="AX1734" s="5" t="s">
        <v>69</v>
      </c>
      <c r="AY1734" s="5">
        <v>50.9</v>
      </c>
      <c r="AZ1734" s="5">
        <v>57.6</v>
      </c>
    </row>
    <row r="1735" spans="1:52">
      <c r="A1735" s="5">
        <v>35</v>
      </c>
      <c r="B1735" s="5" t="s">
        <v>1779</v>
      </c>
      <c r="C1735" s="6">
        <v>69</v>
      </c>
      <c r="D1735" s="5" t="s">
        <v>1785</v>
      </c>
      <c r="E1735" s="5" t="str">
        <f>VLOOKUP(B1735,Region!$A$1:$B$76,2,FALSE)</f>
        <v>Region_3</v>
      </c>
      <c r="F1735" s="5" t="str">
        <f>VLOOKUP(D1735,'Used to Match Zip By Sch Name'!$A$2:$E$4714,5,FALSE)</f>
        <v>32776-9395</v>
      </c>
      <c r="G1735" s="5">
        <f>VLOOKUP(D1735,public_school_report!$D$1:$CI$3651,84,FALSE)</f>
        <v>792</v>
      </c>
      <c r="H1735" s="5" t="s">
        <v>2</v>
      </c>
      <c r="I1735" s="5">
        <v>62</v>
      </c>
      <c r="J1735" s="5">
        <v>52</v>
      </c>
      <c r="K1735" s="5">
        <v>34</v>
      </c>
      <c r="L1735" s="5">
        <v>67</v>
      </c>
      <c r="M1735" s="5">
        <v>55</v>
      </c>
      <c r="N1735" s="5">
        <v>39</v>
      </c>
      <c r="O1735" s="5">
        <v>64</v>
      </c>
      <c r="P1735" s="5"/>
      <c r="Q1735" s="5"/>
      <c r="R1735" s="5"/>
      <c r="S1735" s="5"/>
      <c r="T1735" s="5">
        <v>373</v>
      </c>
      <c r="U1735" s="5">
        <v>7</v>
      </c>
      <c r="V1735" s="5">
        <v>53</v>
      </c>
      <c r="W1735" s="5">
        <v>99</v>
      </c>
      <c r="X1735" s="5" t="s">
        <v>63</v>
      </c>
      <c r="Y1735" s="5" t="s">
        <v>62</v>
      </c>
      <c r="Z1735" s="5" t="s">
        <v>62</v>
      </c>
      <c r="AA1735" s="5" t="s">
        <v>63</v>
      </c>
      <c r="AB1735" s="5" t="s">
        <v>62</v>
      </c>
      <c r="AC1735" s="5" t="s">
        <v>64</v>
      </c>
      <c r="AD1735" s="5" t="s">
        <v>62</v>
      </c>
      <c r="AE1735" s="5" t="s">
        <v>64</v>
      </c>
      <c r="AF1735" s="5" t="s">
        <v>62</v>
      </c>
      <c r="AG1735" s="5" t="s">
        <v>66</v>
      </c>
      <c r="AH1735" s="5" t="s">
        <v>66</v>
      </c>
      <c r="AI1735" s="5" t="s">
        <v>66</v>
      </c>
      <c r="AJ1735" s="5" t="s">
        <v>66</v>
      </c>
      <c r="AK1735" s="5" t="s">
        <v>66</v>
      </c>
      <c r="AL1735" s="5" t="s">
        <v>66</v>
      </c>
      <c r="AM1735" s="5" t="s">
        <v>66</v>
      </c>
      <c r="AN1735" s="5" t="s">
        <v>66</v>
      </c>
      <c r="AO1735" s="5" t="s">
        <v>66</v>
      </c>
      <c r="AP1735" s="5" t="s">
        <v>66</v>
      </c>
      <c r="AQ1735" s="5" t="s">
        <v>66</v>
      </c>
      <c r="AR1735" s="5" t="s">
        <v>66</v>
      </c>
      <c r="AS1735" s="5" t="s">
        <v>65</v>
      </c>
      <c r="AT1735" s="5" t="s">
        <v>66</v>
      </c>
      <c r="AU1735" s="5" t="s">
        <v>67</v>
      </c>
      <c r="AV1735" s="5" t="s">
        <v>67</v>
      </c>
      <c r="AW1735" s="5" t="s">
        <v>65</v>
      </c>
      <c r="AX1735" s="5" t="s">
        <v>69</v>
      </c>
      <c r="AY1735" s="5">
        <v>38.1</v>
      </c>
      <c r="AZ1735" s="5">
        <v>68.300000000000011</v>
      </c>
    </row>
    <row r="1736" spans="1:52">
      <c r="A1736" s="5">
        <v>35</v>
      </c>
      <c r="B1736" s="5" t="s">
        <v>1779</v>
      </c>
      <c r="C1736" s="6">
        <v>71</v>
      </c>
      <c r="D1736" s="5" t="s">
        <v>1786</v>
      </c>
      <c r="E1736" s="5" t="str">
        <f>VLOOKUP(B1736,Region!$A$1:$B$76,2,FALSE)</f>
        <v>Region_3</v>
      </c>
      <c r="F1736" s="5" t="str">
        <f>VLOOKUP(D1736,'Used to Match Zip By Sch Name'!$A$2:$E$4714,5,FALSE)</f>
        <v>32726-6117</v>
      </c>
      <c r="G1736" s="5">
        <f>VLOOKUP(D1736,public_school_report!$D$1:$CI$3651,84,FALSE)</f>
        <v>589</v>
      </c>
      <c r="H1736" s="5" t="s">
        <v>4</v>
      </c>
      <c r="I1736" s="5">
        <v>48</v>
      </c>
      <c r="J1736" s="5">
        <v>57</v>
      </c>
      <c r="K1736" s="5">
        <v>54</v>
      </c>
      <c r="L1736" s="5">
        <v>53</v>
      </c>
      <c r="M1736" s="5">
        <v>51</v>
      </c>
      <c r="N1736" s="5">
        <v>34</v>
      </c>
      <c r="O1736" s="5">
        <v>47</v>
      </c>
      <c r="P1736" s="5"/>
      <c r="Q1736" s="5"/>
      <c r="R1736" s="5"/>
      <c r="S1736" s="5"/>
      <c r="T1736" s="5">
        <v>344</v>
      </c>
      <c r="U1736" s="5">
        <v>7</v>
      </c>
      <c r="V1736" s="5">
        <v>49</v>
      </c>
      <c r="W1736" s="5">
        <v>100</v>
      </c>
      <c r="X1736" s="5" t="s">
        <v>63</v>
      </c>
      <c r="Y1736" s="5" t="s">
        <v>72</v>
      </c>
      <c r="Z1736" s="5" t="s">
        <v>63</v>
      </c>
      <c r="AA1736" s="5" t="s">
        <v>63</v>
      </c>
      <c r="AB1736" s="5" t="s">
        <v>63</v>
      </c>
      <c r="AC1736" s="5" t="s">
        <v>73</v>
      </c>
      <c r="AD1736" s="5" t="s">
        <v>72</v>
      </c>
      <c r="AE1736" s="5" t="s">
        <v>63</v>
      </c>
      <c r="AF1736" s="5" t="s">
        <v>62</v>
      </c>
      <c r="AG1736" s="5" t="s">
        <v>62</v>
      </c>
      <c r="AH1736" s="5" t="s">
        <v>62</v>
      </c>
      <c r="AI1736" s="5" t="s">
        <v>63</v>
      </c>
      <c r="AJ1736" s="5" t="s">
        <v>64</v>
      </c>
      <c r="AK1736" s="5" t="s">
        <v>64</v>
      </c>
      <c r="AL1736" s="5" t="s">
        <v>62</v>
      </c>
      <c r="AM1736" s="5" t="s">
        <v>63</v>
      </c>
      <c r="AN1736" s="5" t="s">
        <v>62</v>
      </c>
      <c r="AO1736" s="5" t="s">
        <v>62</v>
      </c>
      <c r="AP1736" s="5" t="s">
        <v>63</v>
      </c>
      <c r="AQ1736" s="5" t="s">
        <v>63</v>
      </c>
      <c r="AR1736" s="5" t="s">
        <v>62</v>
      </c>
      <c r="AS1736" s="5" t="s">
        <v>65</v>
      </c>
      <c r="AT1736" s="5" t="s">
        <v>66</v>
      </c>
      <c r="AU1736" s="5" t="s">
        <v>67</v>
      </c>
      <c r="AV1736" s="5" t="s">
        <v>68</v>
      </c>
      <c r="AW1736" s="5" t="s">
        <v>65</v>
      </c>
      <c r="AX1736" s="5" t="s">
        <v>69</v>
      </c>
      <c r="AY1736" s="5">
        <v>65.400000000000006</v>
      </c>
      <c r="AZ1736" s="5">
        <v>100</v>
      </c>
    </row>
    <row r="1737" spans="1:52">
      <c r="A1737" s="5">
        <v>35</v>
      </c>
      <c r="B1737" s="5" t="s">
        <v>1779</v>
      </c>
      <c r="C1737" s="6">
        <v>80</v>
      </c>
      <c r="D1737" s="5" t="s">
        <v>1787</v>
      </c>
      <c r="E1737" s="5" t="str">
        <f>VLOOKUP(B1737,Region!$A$1:$B$76,2,FALSE)</f>
        <v>Region_3</v>
      </c>
      <c r="F1737" s="5" t="str">
        <f>VLOOKUP(D1737,'Used to Match Zip By Sch Name'!$A$2:$E$4714,5,FALSE)</f>
        <v>34711-6696</v>
      </c>
      <c r="G1737" s="5">
        <f>VLOOKUP(D1737,public_school_report!$D$1:$CI$3651,84,FALSE)</f>
        <v>1132</v>
      </c>
      <c r="H1737" s="5" t="s">
        <v>2</v>
      </c>
      <c r="I1737" s="5">
        <v>65</v>
      </c>
      <c r="J1737" s="5">
        <v>59</v>
      </c>
      <c r="K1737" s="5">
        <v>45</v>
      </c>
      <c r="L1737" s="5">
        <v>69</v>
      </c>
      <c r="M1737" s="5">
        <v>68</v>
      </c>
      <c r="N1737" s="5">
        <v>62</v>
      </c>
      <c r="O1737" s="5">
        <v>61</v>
      </c>
      <c r="P1737" s="5">
        <v>82</v>
      </c>
      <c r="Q1737" s="5">
        <v>80</v>
      </c>
      <c r="R1737" s="5"/>
      <c r="S1737" s="5"/>
      <c r="T1737" s="5">
        <v>591</v>
      </c>
      <c r="U1737" s="5">
        <v>9</v>
      </c>
      <c r="V1737" s="5">
        <v>66</v>
      </c>
      <c r="W1737" s="5">
        <v>100</v>
      </c>
      <c r="X1737" s="5" t="s">
        <v>64</v>
      </c>
      <c r="Y1737" s="5" t="s">
        <v>64</v>
      </c>
      <c r="Z1737" s="5" t="s">
        <v>64</v>
      </c>
      <c r="AA1737" s="5" t="s">
        <v>63</v>
      </c>
      <c r="AB1737" s="5" t="s">
        <v>64</v>
      </c>
      <c r="AC1737" s="5" t="s">
        <v>62</v>
      </c>
      <c r="AD1737" s="5" t="s">
        <v>62</v>
      </c>
      <c r="AE1737" s="5" t="s">
        <v>64</v>
      </c>
      <c r="AF1737" s="5" t="s">
        <v>64</v>
      </c>
      <c r="AG1737" s="5" t="s">
        <v>64</v>
      </c>
      <c r="AH1737" s="5" t="s">
        <v>64</v>
      </c>
      <c r="AI1737" s="5" t="s">
        <v>66</v>
      </c>
      <c r="AJ1737" s="5" t="s">
        <v>66</v>
      </c>
      <c r="AK1737" s="5" t="s">
        <v>66</v>
      </c>
      <c r="AL1737" s="5" t="s">
        <v>66</v>
      </c>
      <c r="AM1737" s="5" t="s">
        <v>66</v>
      </c>
      <c r="AN1737" s="5" t="s">
        <v>66</v>
      </c>
      <c r="AO1737" s="5" t="s">
        <v>66</v>
      </c>
      <c r="AP1737" s="5" t="s">
        <v>66</v>
      </c>
      <c r="AQ1737" s="5" t="s">
        <v>66</v>
      </c>
      <c r="AR1737" s="5" t="s">
        <v>66</v>
      </c>
      <c r="AS1737" s="5" t="s">
        <v>65</v>
      </c>
      <c r="AT1737" s="5" t="s">
        <v>66</v>
      </c>
      <c r="AU1737" s="5" t="s">
        <v>67</v>
      </c>
      <c r="AV1737" s="5" t="s">
        <v>67</v>
      </c>
      <c r="AW1737" s="5" t="s">
        <v>65</v>
      </c>
      <c r="AX1737" s="5" t="s">
        <v>78</v>
      </c>
      <c r="AY1737" s="5">
        <v>54.6</v>
      </c>
      <c r="AZ1737" s="5">
        <v>54.6</v>
      </c>
    </row>
    <row r="1738" spans="1:52">
      <c r="A1738" s="5">
        <v>35</v>
      </c>
      <c r="B1738" s="5" t="s">
        <v>1779</v>
      </c>
      <c r="C1738" s="6">
        <v>81</v>
      </c>
      <c r="D1738" s="5" t="s">
        <v>1788</v>
      </c>
      <c r="E1738" s="5" t="str">
        <f>VLOOKUP(B1738,Region!$A$1:$B$76,2,FALSE)</f>
        <v>Region_3</v>
      </c>
      <c r="F1738" s="5" t="str">
        <f>VLOOKUP(D1738,'Used to Match Zip By Sch Name'!$A$2:$E$4714,5,FALSE)</f>
        <v>32726-4665</v>
      </c>
      <c r="G1738" s="5" t="e">
        <f>VLOOKUP(D1738,public_school_report!$D$1:$CI$3651,84,FALSE)</f>
        <v>#N/A</v>
      </c>
      <c r="H1738" s="5"/>
      <c r="I1738" s="5">
        <v>49</v>
      </c>
      <c r="J1738" s="5">
        <v>49</v>
      </c>
      <c r="K1738" s="5">
        <v>33</v>
      </c>
      <c r="L1738" s="5">
        <v>35</v>
      </c>
      <c r="M1738" s="5">
        <v>41</v>
      </c>
      <c r="N1738" s="5">
        <v>38</v>
      </c>
      <c r="O1738" s="5">
        <v>74</v>
      </c>
      <c r="P1738" s="5">
        <v>67</v>
      </c>
      <c r="Q1738" s="5"/>
      <c r="R1738" s="5">
        <v>87</v>
      </c>
      <c r="S1738" s="5">
        <v>51</v>
      </c>
      <c r="T1738" s="5">
        <v>524</v>
      </c>
      <c r="U1738" s="5">
        <v>10</v>
      </c>
      <c r="V1738" s="5">
        <v>52</v>
      </c>
      <c r="W1738" s="5">
        <v>98</v>
      </c>
      <c r="X1738" s="5" t="s">
        <v>63</v>
      </c>
      <c r="Y1738" s="5" t="s">
        <v>62</v>
      </c>
      <c r="Z1738" s="5" t="s">
        <v>63</v>
      </c>
      <c r="AA1738" s="5" t="s">
        <v>63</v>
      </c>
      <c r="AB1738" s="5" t="s">
        <v>62</v>
      </c>
      <c r="AC1738" s="5" t="s">
        <v>63</v>
      </c>
      <c r="AD1738" s="5" t="s">
        <v>62</v>
      </c>
      <c r="AE1738" s="5" t="s">
        <v>63</v>
      </c>
      <c r="AF1738" s="5" t="s">
        <v>62</v>
      </c>
      <c r="AG1738" s="5" t="s">
        <v>62</v>
      </c>
      <c r="AH1738" s="5" t="s">
        <v>72</v>
      </c>
      <c r="AI1738" s="5" t="s">
        <v>63</v>
      </c>
      <c r="AJ1738" s="5" t="s">
        <v>72</v>
      </c>
      <c r="AK1738" s="5" t="s">
        <v>63</v>
      </c>
      <c r="AL1738" s="5" t="s">
        <v>63</v>
      </c>
      <c r="AM1738" s="5" t="s">
        <v>63</v>
      </c>
      <c r="AN1738" s="5" t="s">
        <v>63</v>
      </c>
      <c r="AO1738" s="5" t="s">
        <v>63</v>
      </c>
      <c r="AP1738" s="5" t="s">
        <v>63</v>
      </c>
      <c r="AQ1738" s="5" t="s">
        <v>63</v>
      </c>
      <c r="AR1738" s="5" t="s">
        <v>63</v>
      </c>
      <c r="AS1738" s="5" t="s">
        <v>65</v>
      </c>
      <c r="AT1738" s="5" t="s">
        <v>66</v>
      </c>
      <c r="AU1738" s="5" t="s">
        <v>67</v>
      </c>
      <c r="AV1738" s="5" t="s">
        <v>67</v>
      </c>
      <c r="AW1738" s="5" t="s">
        <v>65</v>
      </c>
      <c r="AX1738" s="5" t="s">
        <v>82</v>
      </c>
      <c r="AY1738" s="5">
        <v>44.6</v>
      </c>
      <c r="AZ1738" s="5">
        <v>71</v>
      </c>
    </row>
    <row r="1739" spans="1:52">
      <c r="A1739" s="5">
        <v>35</v>
      </c>
      <c r="B1739" s="5" t="s">
        <v>1779</v>
      </c>
      <c r="C1739" s="6">
        <v>101</v>
      </c>
      <c r="D1739" s="5" t="s">
        <v>1789</v>
      </c>
      <c r="E1739" s="5" t="str">
        <f>VLOOKUP(B1739,Region!$A$1:$B$76,2,FALSE)</f>
        <v>Region_3</v>
      </c>
      <c r="F1739" s="5" t="str">
        <f>VLOOKUP(D1739,'Used to Match Zip By Sch Name'!$A$2:$E$4714,5,FALSE)</f>
        <v>34731-3122</v>
      </c>
      <c r="G1739" s="5">
        <f>VLOOKUP(D1739,public_school_report!$D$1:$CI$3651,84,FALSE)</f>
        <v>745</v>
      </c>
      <c r="H1739" s="5" t="s">
        <v>4</v>
      </c>
      <c r="I1739" s="5">
        <v>49</v>
      </c>
      <c r="J1739" s="5">
        <v>56</v>
      </c>
      <c r="K1739" s="5">
        <v>46</v>
      </c>
      <c r="L1739" s="5">
        <v>48</v>
      </c>
      <c r="M1739" s="5">
        <v>48</v>
      </c>
      <c r="N1739" s="5">
        <v>35</v>
      </c>
      <c r="O1739" s="5">
        <v>50</v>
      </c>
      <c r="P1739" s="5"/>
      <c r="Q1739" s="5"/>
      <c r="R1739" s="5"/>
      <c r="S1739" s="5"/>
      <c r="T1739" s="5">
        <v>332</v>
      </c>
      <c r="U1739" s="5">
        <v>7</v>
      </c>
      <c r="V1739" s="5">
        <v>47</v>
      </c>
      <c r="W1739" s="5">
        <v>100</v>
      </c>
      <c r="X1739" s="5" t="s">
        <v>63</v>
      </c>
      <c r="Y1739" s="5" t="s">
        <v>63</v>
      </c>
      <c r="Z1739" s="5" t="s">
        <v>63</v>
      </c>
      <c r="AA1739" s="5" t="s">
        <v>63</v>
      </c>
      <c r="AB1739" s="5" t="s">
        <v>63</v>
      </c>
      <c r="AC1739" s="5" t="s">
        <v>63</v>
      </c>
      <c r="AD1739" s="5" t="s">
        <v>63</v>
      </c>
      <c r="AE1739" s="5" t="s">
        <v>62</v>
      </c>
      <c r="AF1739" s="5" t="s">
        <v>64</v>
      </c>
      <c r="AG1739" s="5" t="s">
        <v>63</v>
      </c>
      <c r="AH1739" s="5" t="s">
        <v>62</v>
      </c>
      <c r="AI1739" s="5" t="s">
        <v>64</v>
      </c>
      <c r="AJ1739" s="5" t="s">
        <v>64</v>
      </c>
      <c r="AK1739" s="5" t="s">
        <v>64</v>
      </c>
      <c r="AL1739" s="5" t="s">
        <v>64</v>
      </c>
      <c r="AM1739" s="5" t="s">
        <v>62</v>
      </c>
      <c r="AN1739" s="5" t="s">
        <v>64</v>
      </c>
      <c r="AO1739" s="5" t="s">
        <v>63</v>
      </c>
      <c r="AP1739" s="5" t="s">
        <v>62</v>
      </c>
      <c r="AQ1739" s="5" t="s">
        <v>63</v>
      </c>
      <c r="AR1739" s="5" t="s">
        <v>63</v>
      </c>
      <c r="AS1739" s="5" t="s">
        <v>65</v>
      </c>
      <c r="AT1739" s="5" t="s">
        <v>66</v>
      </c>
      <c r="AU1739" s="5" t="s">
        <v>67</v>
      </c>
      <c r="AV1739" s="5" t="s">
        <v>68</v>
      </c>
      <c r="AW1739" s="5" t="s">
        <v>65</v>
      </c>
      <c r="AX1739" s="5" t="s">
        <v>69</v>
      </c>
      <c r="AY1739" s="5">
        <v>50.9</v>
      </c>
      <c r="AZ1739" s="5">
        <v>100</v>
      </c>
    </row>
    <row r="1740" spans="1:52">
      <c r="A1740" s="5">
        <v>35</v>
      </c>
      <c r="B1740" s="5" t="s">
        <v>1779</v>
      </c>
      <c r="C1740" s="6">
        <v>113</v>
      </c>
      <c r="D1740" s="5" t="s">
        <v>1790</v>
      </c>
      <c r="E1740" s="5" t="str">
        <f>VLOOKUP(B1740,Region!$A$1:$B$76,2,FALSE)</f>
        <v>Region_3</v>
      </c>
      <c r="F1740" s="5" t="str">
        <f>VLOOKUP(D1740,'Used to Match Zip By Sch Name'!$A$2:$E$4714,5,FALSE)</f>
        <v>34736-2582</v>
      </c>
      <c r="G1740" s="5">
        <f>VLOOKUP(D1740,public_school_report!$D$1:$CI$3651,84,FALSE)</f>
        <v>1018</v>
      </c>
      <c r="H1740" s="5" t="s">
        <v>2</v>
      </c>
      <c r="I1740" s="5">
        <v>51</v>
      </c>
      <c r="J1740" s="5">
        <v>54</v>
      </c>
      <c r="K1740" s="5">
        <v>48</v>
      </c>
      <c r="L1740" s="5">
        <v>62</v>
      </c>
      <c r="M1740" s="5">
        <v>58</v>
      </c>
      <c r="N1740" s="5">
        <v>50</v>
      </c>
      <c r="O1740" s="5">
        <v>61</v>
      </c>
      <c r="P1740" s="5">
        <v>72</v>
      </c>
      <c r="Q1740" s="5">
        <v>62</v>
      </c>
      <c r="R1740" s="5"/>
      <c r="S1740" s="5"/>
      <c r="T1740" s="5">
        <v>518</v>
      </c>
      <c r="U1740" s="5">
        <v>9</v>
      </c>
      <c r="V1740" s="5">
        <v>58</v>
      </c>
      <c r="W1740" s="5">
        <v>100</v>
      </c>
      <c r="X1740" s="5" t="s">
        <v>62</v>
      </c>
      <c r="Y1740" s="5" t="s">
        <v>62</v>
      </c>
      <c r="Z1740" s="5" t="s">
        <v>62</v>
      </c>
      <c r="AA1740" s="5" t="s">
        <v>62</v>
      </c>
      <c r="AB1740" s="5" t="s">
        <v>62</v>
      </c>
      <c r="AC1740" s="5" t="s">
        <v>62</v>
      </c>
      <c r="AD1740" s="5" t="s">
        <v>62</v>
      </c>
      <c r="AE1740" s="5" t="s">
        <v>64</v>
      </c>
      <c r="AF1740" s="5" t="s">
        <v>64</v>
      </c>
      <c r="AG1740" s="5" t="s">
        <v>64</v>
      </c>
      <c r="AH1740" s="5" t="s">
        <v>64</v>
      </c>
      <c r="AI1740" s="5" t="s">
        <v>64</v>
      </c>
      <c r="AJ1740" s="5" t="s">
        <v>62</v>
      </c>
      <c r="AK1740" s="5" t="s">
        <v>64</v>
      </c>
      <c r="AL1740" s="5" t="s">
        <v>63</v>
      </c>
      <c r="AM1740" s="5" t="s">
        <v>63</v>
      </c>
      <c r="AN1740" s="5" t="s">
        <v>62</v>
      </c>
      <c r="AO1740" s="5" t="s">
        <v>62</v>
      </c>
      <c r="AP1740" s="5" t="s">
        <v>64</v>
      </c>
      <c r="AQ1740" s="5" t="s">
        <v>62</v>
      </c>
      <c r="AR1740" s="5" t="s">
        <v>63</v>
      </c>
      <c r="AS1740" s="5" t="s">
        <v>65</v>
      </c>
      <c r="AT1740" s="5" t="s">
        <v>66</v>
      </c>
      <c r="AU1740" s="5" t="s">
        <v>67</v>
      </c>
      <c r="AV1740" s="5" t="s">
        <v>67</v>
      </c>
      <c r="AW1740" s="5" t="s">
        <v>65</v>
      </c>
      <c r="AX1740" s="5" t="s">
        <v>78</v>
      </c>
      <c r="AY1740" s="5">
        <v>55.8</v>
      </c>
      <c r="AZ1740" s="5">
        <v>79.2</v>
      </c>
    </row>
    <row r="1741" spans="1:52" s="18" customFormat="1">
      <c r="A1741" s="19">
        <v>35</v>
      </c>
      <c r="B1741" s="19" t="s">
        <v>1779</v>
      </c>
      <c r="C1741" s="20">
        <v>119</v>
      </c>
      <c r="D1741" s="19" t="s">
        <v>1791</v>
      </c>
      <c r="E1741" s="5" t="str">
        <f>VLOOKUP(B1741,Region!$A$1:$B$76,2,FALSE)</f>
        <v>Region_3</v>
      </c>
      <c r="F1741" s="5" t="e">
        <f>VLOOKUP(D1741,'Used to Match Zip By Sch Name'!$A$2:$E$4714,5,FALSE)</f>
        <v>#N/A</v>
      </c>
      <c r="G1741" s="5">
        <f>VLOOKUP(D1741,public_school_report!$D$1:$CI$3651,84,FALSE)</f>
        <v>823</v>
      </c>
      <c r="H1741" s="5" t="s">
        <v>2</v>
      </c>
      <c r="I1741" s="19">
        <v>69</v>
      </c>
      <c r="J1741" s="19">
        <v>62</v>
      </c>
      <c r="K1741" s="19">
        <v>52</v>
      </c>
      <c r="L1741" s="19">
        <v>74</v>
      </c>
      <c r="M1741" s="19">
        <v>69</v>
      </c>
      <c r="N1741" s="19">
        <v>40</v>
      </c>
      <c r="O1741" s="19">
        <v>68</v>
      </c>
      <c r="P1741" s="19"/>
      <c r="Q1741" s="19"/>
      <c r="R1741" s="19"/>
      <c r="S1741" s="19"/>
      <c r="T1741" s="19">
        <v>434</v>
      </c>
      <c r="U1741" s="19">
        <v>7</v>
      </c>
      <c r="V1741" s="19">
        <v>62</v>
      </c>
      <c r="W1741" s="19">
        <v>100</v>
      </c>
      <c r="X1741" s="19" t="s">
        <v>64</v>
      </c>
      <c r="Y1741" s="19" t="s">
        <v>64</v>
      </c>
      <c r="Z1741" s="19" t="s">
        <v>64</v>
      </c>
      <c r="AA1741" s="19" t="s">
        <v>64</v>
      </c>
      <c r="AB1741" s="19" t="s">
        <v>64</v>
      </c>
      <c r="AC1741" s="19" t="s">
        <v>62</v>
      </c>
      <c r="AD1741" s="19" t="s">
        <v>62</v>
      </c>
      <c r="AE1741" s="19" t="s">
        <v>64</v>
      </c>
      <c r="AF1741" s="19" t="s">
        <v>64</v>
      </c>
      <c r="AG1741" s="19" t="s">
        <v>62</v>
      </c>
      <c r="AH1741" s="19" t="s">
        <v>64</v>
      </c>
      <c r="AI1741" s="19" t="s">
        <v>64</v>
      </c>
      <c r="AJ1741" s="19" t="s">
        <v>64</v>
      </c>
      <c r="AK1741" s="19" t="s">
        <v>64</v>
      </c>
      <c r="AL1741" s="19" t="s">
        <v>64</v>
      </c>
      <c r="AM1741" s="19" t="s">
        <v>64</v>
      </c>
      <c r="AN1741" s="19" t="s">
        <v>64</v>
      </c>
      <c r="AO1741" s="19" t="s">
        <v>64</v>
      </c>
      <c r="AP1741" s="19" t="s">
        <v>62</v>
      </c>
      <c r="AQ1741" s="19" t="s">
        <v>65</v>
      </c>
      <c r="AR1741" s="19" t="s">
        <v>66</v>
      </c>
      <c r="AS1741" s="19" t="s">
        <v>65</v>
      </c>
      <c r="AT1741" s="19" t="s">
        <v>66</v>
      </c>
      <c r="AU1741" s="19" t="s">
        <v>67</v>
      </c>
      <c r="AV1741" s="19" t="s">
        <v>68</v>
      </c>
      <c r="AW1741" s="19" t="s">
        <v>65</v>
      </c>
      <c r="AX1741" s="19" t="s">
        <v>69</v>
      </c>
      <c r="AY1741" s="19">
        <v>46.1</v>
      </c>
      <c r="AZ1741" s="19">
        <v>100</v>
      </c>
    </row>
    <row r="1742" spans="1:52">
      <c r="A1742" s="5">
        <v>35</v>
      </c>
      <c r="B1742" s="5" t="s">
        <v>1779</v>
      </c>
      <c r="C1742" s="6">
        <v>141</v>
      </c>
      <c r="D1742" s="5" t="s">
        <v>1792</v>
      </c>
      <c r="E1742" s="5" t="str">
        <f>VLOOKUP(B1742,Region!$A$1:$B$76,2,FALSE)</f>
        <v>Region_3</v>
      </c>
      <c r="F1742" s="5" t="str">
        <f>VLOOKUP(D1742,'Used to Match Zip By Sch Name'!$A$2:$E$4714,5,FALSE)</f>
        <v>32736-8939</v>
      </c>
      <c r="G1742" s="5">
        <f>VLOOKUP(D1742,public_school_report!$D$1:$CI$3651,84,FALSE)</f>
        <v>546</v>
      </c>
      <c r="H1742" s="5" t="s">
        <v>6</v>
      </c>
      <c r="I1742" s="5">
        <v>63</v>
      </c>
      <c r="J1742" s="5">
        <v>61</v>
      </c>
      <c r="K1742" s="5">
        <v>62</v>
      </c>
      <c r="L1742" s="5">
        <v>71</v>
      </c>
      <c r="M1742" s="5">
        <v>56</v>
      </c>
      <c r="N1742" s="5">
        <v>41</v>
      </c>
      <c r="O1742" s="5">
        <v>60</v>
      </c>
      <c r="P1742" s="5"/>
      <c r="Q1742" s="5"/>
      <c r="R1742" s="5"/>
      <c r="S1742" s="5"/>
      <c r="T1742" s="5">
        <v>414</v>
      </c>
      <c r="U1742" s="5">
        <v>7</v>
      </c>
      <c r="V1742" s="5">
        <v>59</v>
      </c>
      <c r="W1742" s="5">
        <v>99</v>
      </c>
      <c r="X1742" s="5" t="s">
        <v>62</v>
      </c>
      <c r="Y1742" s="5" t="s">
        <v>62</v>
      </c>
      <c r="Z1742" s="5" t="s">
        <v>63</v>
      </c>
      <c r="AA1742" s="5" t="s">
        <v>62</v>
      </c>
      <c r="AB1742" s="5" t="s">
        <v>64</v>
      </c>
      <c r="AC1742" s="5" t="s">
        <v>63</v>
      </c>
      <c r="AD1742" s="5" t="s">
        <v>62</v>
      </c>
      <c r="AE1742" s="5" t="s">
        <v>64</v>
      </c>
      <c r="AF1742" s="5" t="s">
        <v>62</v>
      </c>
      <c r="AG1742" s="5" t="s">
        <v>64</v>
      </c>
      <c r="AH1742" s="5" t="s">
        <v>64</v>
      </c>
      <c r="AI1742" s="5" t="s">
        <v>64</v>
      </c>
      <c r="AJ1742" s="5" t="s">
        <v>64</v>
      </c>
      <c r="AK1742" s="5" t="s">
        <v>64</v>
      </c>
      <c r="AL1742" s="5" t="s">
        <v>64</v>
      </c>
      <c r="AM1742" s="5" t="s">
        <v>64</v>
      </c>
      <c r="AN1742" s="5" t="s">
        <v>64</v>
      </c>
      <c r="AO1742" s="5" t="s">
        <v>64</v>
      </c>
      <c r="AP1742" s="5" t="s">
        <v>64</v>
      </c>
      <c r="AQ1742" s="5" t="s">
        <v>64</v>
      </c>
      <c r="AR1742" s="5" t="s">
        <v>63</v>
      </c>
      <c r="AS1742" s="5" t="s">
        <v>65</v>
      </c>
      <c r="AT1742" s="5" t="s">
        <v>66</v>
      </c>
      <c r="AU1742" s="5" t="s">
        <v>67</v>
      </c>
      <c r="AV1742" s="5" t="s">
        <v>67</v>
      </c>
      <c r="AW1742" s="5" t="s">
        <v>65</v>
      </c>
      <c r="AX1742" s="5" t="s">
        <v>69</v>
      </c>
      <c r="AY1742" s="5">
        <v>29.4</v>
      </c>
      <c r="AZ1742" s="5">
        <v>81.699999999999989</v>
      </c>
    </row>
    <row r="1743" spans="1:52">
      <c r="A1743" s="5">
        <v>35</v>
      </c>
      <c r="B1743" s="5" t="s">
        <v>1779</v>
      </c>
      <c r="C1743" s="6">
        <v>149</v>
      </c>
      <c r="D1743" s="5" t="s">
        <v>1793</v>
      </c>
      <c r="E1743" s="5" t="str">
        <f>VLOOKUP(B1743,Region!$A$1:$B$76,2,FALSE)</f>
        <v>Region_3</v>
      </c>
      <c r="F1743" s="5" t="str">
        <f>VLOOKUP(D1743,'Used to Match Zip By Sch Name'!$A$2:$E$4714,5,FALSE)</f>
        <v>32757-9599</v>
      </c>
      <c r="G1743" s="5">
        <f>VLOOKUP(D1743,public_school_report!$D$1:$CI$3651,84,FALSE)</f>
        <v>932</v>
      </c>
      <c r="H1743" s="5" t="s">
        <v>2</v>
      </c>
      <c r="I1743" s="5">
        <v>75</v>
      </c>
      <c r="J1743" s="5">
        <v>65</v>
      </c>
      <c r="K1743" s="5">
        <v>48</v>
      </c>
      <c r="L1743" s="5">
        <v>78</v>
      </c>
      <c r="M1743" s="5">
        <v>77</v>
      </c>
      <c r="N1743" s="5">
        <v>58</v>
      </c>
      <c r="O1743" s="5">
        <v>64</v>
      </c>
      <c r="P1743" s="5">
        <v>86</v>
      </c>
      <c r="Q1743" s="5"/>
      <c r="R1743" s="5"/>
      <c r="S1743" s="5"/>
      <c r="T1743" s="5">
        <v>551</v>
      </c>
      <c r="U1743" s="5">
        <v>8</v>
      </c>
      <c r="V1743" s="5">
        <v>69</v>
      </c>
      <c r="W1743" s="5">
        <v>100</v>
      </c>
      <c r="X1743" s="5" t="s">
        <v>64</v>
      </c>
      <c r="Y1743" s="5" t="s">
        <v>64</v>
      </c>
      <c r="Z1743" s="5" t="s">
        <v>62</v>
      </c>
      <c r="AA1743" s="5" t="s">
        <v>64</v>
      </c>
      <c r="AB1743" s="5" t="s">
        <v>62</v>
      </c>
      <c r="AC1743" s="5" t="s">
        <v>63</v>
      </c>
      <c r="AD1743" s="5" t="s">
        <v>62</v>
      </c>
      <c r="AE1743" s="5" t="s">
        <v>64</v>
      </c>
      <c r="AF1743" s="5" t="s">
        <v>64</v>
      </c>
      <c r="AG1743" s="5" t="s">
        <v>62</v>
      </c>
      <c r="AH1743" s="5" t="s">
        <v>64</v>
      </c>
      <c r="AI1743" s="5" t="s">
        <v>64</v>
      </c>
      <c r="AJ1743" s="5" t="s">
        <v>64</v>
      </c>
      <c r="AK1743" s="5" t="s">
        <v>64</v>
      </c>
      <c r="AL1743" s="5" t="s">
        <v>64</v>
      </c>
      <c r="AM1743" s="5" t="s">
        <v>64</v>
      </c>
      <c r="AN1743" s="5" t="s">
        <v>64</v>
      </c>
      <c r="AO1743" s="5" t="s">
        <v>64</v>
      </c>
      <c r="AP1743" s="5" t="s">
        <v>65</v>
      </c>
      <c r="AQ1743" s="5" t="s">
        <v>66</v>
      </c>
      <c r="AR1743" s="5" t="s">
        <v>66</v>
      </c>
      <c r="AS1743" s="5" t="s">
        <v>65</v>
      </c>
      <c r="AT1743" s="5" t="s">
        <v>66</v>
      </c>
      <c r="AU1743" s="5" t="s">
        <v>68</v>
      </c>
      <c r="AV1743" s="5" t="s">
        <v>67</v>
      </c>
      <c r="AW1743" s="5" t="s">
        <v>65</v>
      </c>
      <c r="AX1743" s="5" t="s">
        <v>86</v>
      </c>
      <c r="AY1743" s="5">
        <v>36.700000000000003</v>
      </c>
      <c r="AZ1743" s="5">
        <v>54.6</v>
      </c>
    </row>
    <row r="1744" spans="1:52">
      <c r="A1744" s="5">
        <v>35</v>
      </c>
      <c r="B1744" s="5" t="s">
        <v>1779</v>
      </c>
      <c r="C1744" s="6">
        <v>161</v>
      </c>
      <c r="D1744" s="5" t="s">
        <v>1794</v>
      </c>
      <c r="E1744" s="5" t="str">
        <f>VLOOKUP(B1744,Region!$A$1:$B$76,2,FALSE)</f>
        <v>Region_3</v>
      </c>
      <c r="F1744" s="5" t="str">
        <f>VLOOKUP(D1744,'Used to Match Zip By Sch Name'!$A$2:$E$4714,5,FALSE)</f>
        <v>34748-5643</v>
      </c>
      <c r="G1744" s="5" t="e">
        <f>VLOOKUP(D1744,public_school_report!$D$1:$CI$3651,84,FALSE)</f>
        <v>#N/A</v>
      </c>
      <c r="H1744" s="5"/>
      <c r="I1744" s="5">
        <v>34</v>
      </c>
      <c r="J1744" s="5">
        <v>32</v>
      </c>
      <c r="K1744" s="5">
        <v>22</v>
      </c>
      <c r="L1744" s="5">
        <v>36</v>
      </c>
      <c r="M1744" s="5">
        <v>39</v>
      </c>
      <c r="N1744" s="5">
        <v>26</v>
      </c>
      <c r="O1744" s="5">
        <v>59</v>
      </c>
      <c r="P1744" s="5">
        <v>54</v>
      </c>
      <c r="Q1744" s="5"/>
      <c r="R1744" s="5">
        <v>72</v>
      </c>
      <c r="S1744" s="5">
        <v>47</v>
      </c>
      <c r="T1744" s="5">
        <v>421</v>
      </c>
      <c r="U1744" s="5">
        <v>10</v>
      </c>
      <c r="V1744" s="5">
        <v>42</v>
      </c>
      <c r="W1744" s="5">
        <v>99</v>
      </c>
      <c r="X1744" s="5" t="s">
        <v>63</v>
      </c>
      <c r="Y1744" s="5" t="s">
        <v>63</v>
      </c>
      <c r="Z1744" s="5" t="s">
        <v>63</v>
      </c>
      <c r="AA1744" s="5" t="s">
        <v>72</v>
      </c>
      <c r="AB1744" s="5" t="s">
        <v>63</v>
      </c>
      <c r="AC1744" s="5" t="s">
        <v>63</v>
      </c>
      <c r="AD1744" s="5" t="s">
        <v>63</v>
      </c>
      <c r="AE1744" s="5" t="s">
        <v>63</v>
      </c>
      <c r="AF1744" s="5" t="s">
        <v>63</v>
      </c>
      <c r="AG1744" s="5" t="s">
        <v>63</v>
      </c>
      <c r="AH1744" s="5" t="s">
        <v>72</v>
      </c>
      <c r="AI1744" s="5" t="s">
        <v>72</v>
      </c>
      <c r="AJ1744" s="5" t="s">
        <v>72</v>
      </c>
      <c r="AK1744" s="5" t="s">
        <v>72</v>
      </c>
      <c r="AL1744" s="5" t="s">
        <v>72</v>
      </c>
      <c r="AM1744" s="5" t="s">
        <v>72</v>
      </c>
      <c r="AN1744" s="5" t="s">
        <v>72</v>
      </c>
      <c r="AO1744" s="5" t="s">
        <v>63</v>
      </c>
      <c r="AP1744" s="5" t="s">
        <v>63</v>
      </c>
      <c r="AQ1744" s="5" t="s">
        <v>63</v>
      </c>
      <c r="AR1744" s="5" t="s">
        <v>63</v>
      </c>
      <c r="AS1744" s="5" t="s">
        <v>65</v>
      </c>
      <c r="AT1744" s="5" t="s">
        <v>66</v>
      </c>
      <c r="AU1744" s="5" t="s">
        <v>67</v>
      </c>
      <c r="AV1744" s="5" t="s">
        <v>68</v>
      </c>
      <c r="AW1744" s="5" t="s">
        <v>65</v>
      </c>
      <c r="AX1744" s="5" t="s">
        <v>82</v>
      </c>
      <c r="AY1744" s="5">
        <v>56.1</v>
      </c>
      <c r="AZ1744" s="5">
        <v>88.7</v>
      </c>
    </row>
    <row r="1745" spans="1:52">
      <c r="A1745" s="5">
        <v>35</v>
      </c>
      <c r="B1745" s="5" t="s">
        <v>1779</v>
      </c>
      <c r="C1745" s="6">
        <v>181</v>
      </c>
      <c r="D1745" s="5" t="s">
        <v>1795</v>
      </c>
      <c r="E1745" s="5" t="str">
        <f>VLOOKUP(B1745,Region!$A$1:$B$76,2,FALSE)</f>
        <v>Region_3</v>
      </c>
      <c r="F1745" s="5" t="str">
        <f>VLOOKUP(D1745,'Used to Match Zip By Sch Name'!$A$2:$E$4714,5,FALSE)</f>
        <v>32757-5024</v>
      </c>
      <c r="G1745" s="5" t="e">
        <f>VLOOKUP(D1745,public_school_report!$D$1:$CI$3651,84,FALSE)</f>
        <v>#N/A</v>
      </c>
      <c r="H1745" s="5"/>
      <c r="I1745" s="5">
        <v>50</v>
      </c>
      <c r="J1745" s="5">
        <v>47</v>
      </c>
      <c r="K1745" s="5">
        <v>34</v>
      </c>
      <c r="L1745" s="5">
        <v>46</v>
      </c>
      <c r="M1745" s="5">
        <v>38</v>
      </c>
      <c r="N1745" s="5">
        <v>28</v>
      </c>
      <c r="O1745" s="5">
        <v>67</v>
      </c>
      <c r="P1745" s="5">
        <v>76</v>
      </c>
      <c r="Q1745" s="5"/>
      <c r="R1745" s="5">
        <v>87</v>
      </c>
      <c r="S1745" s="5">
        <v>61</v>
      </c>
      <c r="T1745" s="5">
        <v>534</v>
      </c>
      <c r="U1745" s="5">
        <v>10</v>
      </c>
      <c r="V1745" s="5">
        <v>53</v>
      </c>
      <c r="W1745" s="5">
        <v>98</v>
      </c>
      <c r="X1745" s="5" t="s">
        <v>63</v>
      </c>
      <c r="Y1745" s="5" t="s">
        <v>62</v>
      </c>
      <c r="Z1745" s="5" t="s">
        <v>63</v>
      </c>
      <c r="AA1745" s="5" t="s">
        <v>63</v>
      </c>
      <c r="AB1745" s="5" t="s">
        <v>62</v>
      </c>
      <c r="AC1745" s="5" t="s">
        <v>62</v>
      </c>
      <c r="AD1745" s="5" t="s">
        <v>62</v>
      </c>
      <c r="AE1745" s="5" t="s">
        <v>62</v>
      </c>
      <c r="AF1745" s="5" t="s">
        <v>72</v>
      </c>
      <c r="AG1745" s="5" t="s">
        <v>62</v>
      </c>
      <c r="AH1745" s="5" t="s">
        <v>63</v>
      </c>
      <c r="AI1745" s="5" t="s">
        <v>62</v>
      </c>
      <c r="AJ1745" s="5" t="s">
        <v>63</v>
      </c>
      <c r="AK1745" s="5" t="s">
        <v>63</v>
      </c>
      <c r="AL1745" s="5" t="s">
        <v>63</v>
      </c>
      <c r="AM1745" s="5" t="s">
        <v>63</v>
      </c>
      <c r="AN1745" s="5" t="s">
        <v>62</v>
      </c>
      <c r="AO1745" s="5" t="s">
        <v>63</v>
      </c>
      <c r="AP1745" s="5" t="s">
        <v>63</v>
      </c>
      <c r="AQ1745" s="5" t="s">
        <v>63</v>
      </c>
      <c r="AR1745" s="5" t="s">
        <v>63</v>
      </c>
      <c r="AS1745" s="5" t="s">
        <v>65</v>
      </c>
      <c r="AT1745" s="5" t="s">
        <v>66</v>
      </c>
      <c r="AU1745" s="5" t="s">
        <v>67</v>
      </c>
      <c r="AV1745" s="5" t="s">
        <v>67</v>
      </c>
      <c r="AW1745" s="5" t="s">
        <v>65</v>
      </c>
      <c r="AX1745" s="5" t="s">
        <v>82</v>
      </c>
      <c r="AY1745" s="5">
        <v>45.1</v>
      </c>
      <c r="AZ1745" s="5">
        <v>64.2</v>
      </c>
    </row>
    <row r="1746" spans="1:52">
      <c r="A1746" s="5">
        <v>35</v>
      </c>
      <c r="B1746" s="5" t="s">
        <v>1779</v>
      </c>
      <c r="C1746" s="6">
        <v>211</v>
      </c>
      <c r="D1746" s="5" t="s">
        <v>1796</v>
      </c>
      <c r="E1746" s="5" t="str">
        <f>VLOOKUP(B1746,Region!$A$1:$B$76,2,FALSE)</f>
        <v>Region_3</v>
      </c>
      <c r="F1746" s="5" t="str">
        <f>VLOOKUP(D1746,'Used to Match Zip By Sch Name'!$A$2:$E$4714,5,FALSE)</f>
        <v>32778-2612</v>
      </c>
      <c r="G1746" s="5" t="e">
        <f>VLOOKUP(D1746,public_school_report!$D$1:$CI$3651,84,FALSE)</f>
        <v>#N/A</v>
      </c>
      <c r="H1746" s="5"/>
      <c r="I1746" s="5">
        <v>44</v>
      </c>
      <c r="J1746" s="5">
        <v>41</v>
      </c>
      <c r="K1746" s="5">
        <v>28</v>
      </c>
      <c r="L1746" s="5">
        <v>48</v>
      </c>
      <c r="M1746" s="5">
        <v>45</v>
      </c>
      <c r="N1746" s="5">
        <v>39</v>
      </c>
      <c r="O1746" s="5">
        <v>67</v>
      </c>
      <c r="P1746" s="5">
        <v>71</v>
      </c>
      <c r="Q1746" s="5"/>
      <c r="R1746" s="5">
        <v>89</v>
      </c>
      <c r="S1746" s="5">
        <v>55</v>
      </c>
      <c r="T1746" s="5">
        <v>527</v>
      </c>
      <c r="U1746" s="5">
        <v>10</v>
      </c>
      <c r="V1746" s="5">
        <v>53</v>
      </c>
      <c r="W1746" s="5">
        <v>98</v>
      </c>
      <c r="X1746" s="5" t="s">
        <v>63</v>
      </c>
      <c r="Y1746" s="5" t="s">
        <v>62</v>
      </c>
      <c r="Z1746" s="5" t="s">
        <v>63</v>
      </c>
      <c r="AA1746" s="5" t="s">
        <v>63</v>
      </c>
      <c r="AB1746" s="5" t="s">
        <v>62</v>
      </c>
      <c r="AC1746" s="5" t="s">
        <v>63</v>
      </c>
      <c r="AD1746" s="5" t="s">
        <v>62</v>
      </c>
      <c r="AE1746" s="5" t="s">
        <v>62</v>
      </c>
      <c r="AF1746" s="5" t="s">
        <v>62</v>
      </c>
      <c r="AG1746" s="5" t="s">
        <v>64</v>
      </c>
      <c r="AH1746" s="5" t="s">
        <v>62</v>
      </c>
      <c r="AI1746" s="5" t="s">
        <v>62</v>
      </c>
      <c r="AJ1746" s="5" t="s">
        <v>62</v>
      </c>
      <c r="AK1746" s="5" t="s">
        <v>63</v>
      </c>
      <c r="AL1746" s="5" t="s">
        <v>62</v>
      </c>
      <c r="AM1746" s="5" t="s">
        <v>63</v>
      </c>
      <c r="AN1746" s="5" t="s">
        <v>63</v>
      </c>
      <c r="AO1746" s="5" t="s">
        <v>63</v>
      </c>
      <c r="AP1746" s="5" t="s">
        <v>63</v>
      </c>
      <c r="AQ1746" s="5" t="s">
        <v>63</v>
      </c>
      <c r="AR1746" s="5" t="s">
        <v>63</v>
      </c>
      <c r="AS1746" s="5" t="s">
        <v>65</v>
      </c>
      <c r="AT1746" s="5" t="s">
        <v>66</v>
      </c>
      <c r="AU1746" s="5" t="s">
        <v>67</v>
      </c>
      <c r="AV1746" s="5" t="s">
        <v>67</v>
      </c>
      <c r="AW1746" s="5" t="s">
        <v>65</v>
      </c>
      <c r="AX1746" s="5" t="s">
        <v>82</v>
      </c>
      <c r="AY1746" s="5">
        <v>34.4</v>
      </c>
      <c r="AZ1746" s="5">
        <v>64.3</v>
      </c>
    </row>
    <row r="1747" spans="1:52">
      <c r="A1747" s="5">
        <v>35</v>
      </c>
      <c r="B1747" s="5" t="s">
        <v>1779</v>
      </c>
      <c r="C1747" s="6">
        <v>213</v>
      </c>
      <c r="D1747" s="5" t="s">
        <v>1797</v>
      </c>
      <c r="E1747" s="5" t="str">
        <f>VLOOKUP(B1747,Region!$A$1:$B$76,2,FALSE)</f>
        <v>Region_3</v>
      </c>
      <c r="F1747" s="5" t="str">
        <f>VLOOKUP(D1747,'Used to Match Zip By Sch Name'!$A$2:$E$4714,5,FALSE)</f>
        <v>32778-6111</v>
      </c>
      <c r="G1747" s="5">
        <f>VLOOKUP(D1747,public_school_report!$D$1:$CI$3651,84,FALSE)</f>
        <v>1084</v>
      </c>
      <c r="H1747" s="5" t="s">
        <v>2</v>
      </c>
      <c r="I1747" s="5">
        <v>50</v>
      </c>
      <c r="J1747" s="5">
        <v>49</v>
      </c>
      <c r="K1747" s="5">
        <v>43</v>
      </c>
      <c r="L1747" s="5">
        <v>61</v>
      </c>
      <c r="M1747" s="5">
        <v>60</v>
      </c>
      <c r="N1747" s="5">
        <v>49</v>
      </c>
      <c r="O1747" s="5">
        <v>44</v>
      </c>
      <c r="P1747" s="5">
        <v>74</v>
      </c>
      <c r="Q1747" s="5">
        <v>70</v>
      </c>
      <c r="R1747" s="5"/>
      <c r="S1747" s="5"/>
      <c r="T1747" s="5">
        <v>500</v>
      </c>
      <c r="U1747" s="5">
        <v>9</v>
      </c>
      <c r="V1747" s="5">
        <v>56</v>
      </c>
      <c r="W1747" s="5">
        <v>99</v>
      </c>
      <c r="X1747" s="5" t="s">
        <v>62</v>
      </c>
      <c r="Y1747" s="5" t="s">
        <v>63</v>
      </c>
      <c r="Z1747" s="5" t="s">
        <v>63</v>
      </c>
      <c r="AA1747" s="5" t="s">
        <v>63</v>
      </c>
      <c r="AB1747" s="5" t="s">
        <v>62</v>
      </c>
      <c r="AC1747" s="5" t="s">
        <v>63</v>
      </c>
      <c r="AD1747" s="5" t="s">
        <v>63</v>
      </c>
      <c r="AE1747" s="5" t="s">
        <v>62</v>
      </c>
      <c r="AF1747" s="5" t="s">
        <v>64</v>
      </c>
      <c r="AG1747" s="5" t="s">
        <v>64</v>
      </c>
      <c r="AH1747" s="5" t="s">
        <v>64</v>
      </c>
      <c r="AI1747" s="5" t="s">
        <v>64</v>
      </c>
      <c r="AJ1747" s="5" t="s">
        <v>62</v>
      </c>
      <c r="AK1747" s="5" t="s">
        <v>62</v>
      </c>
      <c r="AL1747" s="5" t="s">
        <v>62</v>
      </c>
      <c r="AM1747" s="5" t="s">
        <v>62</v>
      </c>
      <c r="AN1747" s="5" t="s">
        <v>64</v>
      </c>
      <c r="AO1747" s="5" t="s">
        <v>62</v>
      </c>
      <c r="AP1747" s="5" t="s">
        <v>62</v>
      </c>
      <c r="AQ1747" s="5" t="s">
        <v>64</v>
      </c>
      <c r="AR1747" s="5" t="s">
        <v>62</v>
      </c>
      <c r="AS1747" s="5" t="s">
        <v>65</v>
      </c>
      <c r="AT1747" s="5" t="s">
        <v>66</v>
      </c>
      <c r="AU1747" s="5" t="s">
        <v>67</v>
      </c>
      <c r="AV1747" s="5" t="s">
        <v>67</v>
      </c>
      <c r="AW1747" s="5" t="s">
        <v>65</v>
      </c>
      <c r="AX1747" s="5" t="s">
        <v>78</v>
      </c>
      <c r="AY1747" s="5">
        <v>40.200000000000003</v>
      </c>
      <c r="AZ1747" s="5">
        <v>80.900000000000006</v>
      </c>
    </row>
    <row r="1748" spans="1:52">
      <c r="A1748" s="5">
        <v>35</v>
      </c>
      <c r="B1748" s="5" t="s">
        <v>1779</v>
      </c>
      <c r="C1748" s="6">
        <v>231</v>
      </c>
      <c r="D1748" s="5" t="s">
        <v>1798</v>
      </c>
      <c r="E1748" s="5" t="str">
        <f>VLOOKUP(B1748,Region!$A$1:$B$76,2,FALSE)</f>
        <v>Region_3</v>
      </c>
      <c r="F1748" s="5" t="str">
        <f>VLOOKUP(D1748,'Used to Match Zip By Sch Name'!$A$2:$E$4714,5,FALSE)</f>
        <v>32784-8664</v>
      </c>
      <c r="G1748" s="5" t="e">
        <f>VLOOKUP(D1748,public_school_report!$D$1:$CI$3651,84,FALSE)</f>
        <v>#N/A</v>
      </c>
      <c r="H1748" s="5"/>
      <c r="I1748" s="5">
        <v>42</v>
      </c>
      <c r="J1748" s="5">
        <v>43</v>
      </c>
      <c r="K1748" s="5">
        <v>30</v>
      </c>
      <c r="L1748" s="5">
        <v>27</v>
      </c>
      <c r="M1748" s="5">
        <v>28</v>
      </c>
      <c r="N1748" s="5">
        <v>27</v>
      </c>
      <c r="O1748" s="5">
        <v>49</v>
      </c>
      <c r="P1748" s="5">
        <v>59</v>
      </c>
      <c r="Q1748" s="5"/>
      <c r="R1748" s="5">
        <v>84</v>
      </c>
      <c r="S1748" s="5">
        <v>59</v>
      </c>
      <c r="T1748" s="5">
        <v>448</v>
      </c>
      <c r="U1748" s="5">
        <v>10</v>
      </c>
      <c r="V1748" s="5">
        <v>45</v>
      </c>
      <c r="W1748" s="5">
        <v>99</v>
      </c>
      <c r="X1748" s="5" t="s">
        <v>63</v>
      </c>
      <c r="Y1748" s="5" t="s">
        <v>63</v>
      </c>
      <c r="Z1748" s="5" t="s">
        <v>63</v>
      </c>
      <c r="AA1748" s="5" t="s">
        <v>72</v>
      </c>
      <c r="AB1748" s="5" t="s">
        <v>62</v>
      </c>
      <c r="AC1748" s="5" t="s">
        <v>63</v>
      </c>
      <c r="AD1748" s="5" t="s">
        <v>63</v>
      </c>
      <c r="AE1748" s="5" t="s">
        <v>63</v>
      </c>
      <c r="AF1748" s="5" t="s">
        <v>63</v>
      </c>
      <c r="AG1748" s="5" t="s">
        <v>62</v>
      </c>
      <c r="AH1748" s="5" t="s">
        <v>72</v>
      </c>
      <c r="AI1748" s="5" t="s">
        <v>62</v>
      </c>
      <c r="AJ1748" s="5" t="s">
        <v>63</v>
      </c>
      <c r="AK1748" s="5" t="s">
        <v>72</v>
      </c>
      <c r="AL1748" s="5" t="s">
        <v>63</v>
      </c>
      <c r="AM1748" s="5" t="s">
        <v>63</v>
      </c>
      <c r="AN1748" s="5" t="s">
        <v>63</v>
      </c>
      <c r="AO1748" s="5" t="s">
        <v>63</v>
      </c>
      <c r="AP1748" s="5" t="s">
        <v>63</v>
      </c>
      <c r="AQ1748" s="5" t="s">
        <v>63</v>
      </c>
      <c r="AR1748" s="5" t="s">
        <v>63</v>
      </c>
      <c r="AS1748" s="5" t="s">
        <v>65</v>
      </c>
      <c r="AT1748" s="5" t="s">
        <v>66</v>
      </c>
      <c r="AU1748" s="5" t="s">
        <v>67</v>
      </c>
      <c r="AV1748" s="5" t="s">
        <v>68</v>
      </c>
      <c r="AW1748" s="5" t="s">
        <v>65</v>
      </c>
      <c r="AX1748" s="5" t="s">
        <v>82</v>
      </c>
      <c r="AY1748" s="5">
        <v>20.3</v>
      </c>
      <c r="AZ1748" s="5">
        <v>79.400000000000006</v>
      </c>
    </row>
    <row r="1749" spans="1:52">
      <c r="A1749" s="5">
        <v>35</v>
      </c>
      <c r="B1749" s="5" t="s">
        <v>1779</v>
      </c>
      <c r="C1749" s="6">
        <v>241</v>
      </c>
      <c r="D1749" s="5" t="s">
        <v>1799</v>
      </c>
      <c r="E1749" s="5" t="str">
        <f>VLOOKUP(B1749,Region!$A$1:$B$76,2,FALSE)</f>
        <v>Region_3</v>
      </c>
      <c r="F1749" s="5" t="str">
        <f>VLOOKUP(D1749,'Used to Match Zip By Sch Name'!$A$2:$E$4714,5,FALSE)</f>
        <v>34788-4675</v>
      </c>
      <c r="G1749" s="5">
        <f>VLOOKUP(D1749,public_school_report!$D$1:$CI$3651,84,FALSE)</f>
        <v>954</v>
      </c>
      <c r="H1749" s="5" t="s">
        <v>2</v>
      </c>
      <c r="I1749" s="5">
        <v>52</v>
      </c>
      <c r="J1749" s="5">
        <v>49</v>
      </c>
      <c r="K1749" s="5">
        <v>41</v>
      </c>
      <c r="L1749" s="5">
        <v>67</v>
      </c>
      <c r="M1749" s="5">
        <v>62</v>
      </c>
      <c r="N1749" s="5">
        <v>43</v>
      </c>
      <c r="O1749" s="5">
        <v>52</v>
      </c>
      <c r="P1749" s="5"/>
      <c r="Q1749" s="5"/>
      <c r="R1749" s="5"/>
      <c r="S1749" s="5"/>
      <c r="T1749" s="5">
        <v>366</v>
      </c>
      <c r="U1749" s="5">
        <v>7</v>
      </c>
      <c r="V1749" s="5">
        <v>52</v>
      </c>
      <c r="W1749" s="5">
        <v>100</v>
      </c>
      <c r="X1749" s="5" t="s">
        <v>63</v>
      </c>
      <c r="Y1749" s="5" t="s">
        <v>62</v>
      </c>
      <c r="Z1749" s="5" t="s">
        <v>63</v>
      </c>
      <c r="AA1749" s="5" t="s">
        <v>63</v>
      </c>
      <c r="AB1749" s="5" t="s">
        <v>62</v>
      </c>
      <c r="AC1749" s="5" t="s">
        <v>63</v>
      </c>
      <c r="AD1749" s="5" t="s">
        <v>62</v>
      </c>
      <c r="AE1749" s="5" t="s">
        <v>64</v>
      </c>
      <c r="AF1749" s="5" t="s">
        <v>64</v>
      </c>
      <c r="AG1749" s="5" t="s">
        <v>64</v>
      </c>
      <c r="AH1749" s="5" t="s">
        <v>62</v>
      </c>
      <c r="AI1749" s="5" t="s">
        <v>62</v>
      </c>
      <c r="AJ1749" s="5" t="s">
        <v>64</v>
      </c>
      <c r="AK1749" s="5" t="s">
        <v>62</v>
      </c>
      <c r="AL1749" s="5" t="s">
        <v>64</v>
      </c>
      <c r="AM1749" s="5" t="s">
        <v>64</v>
      </c>
      <c r="AN1749" s="5" t="s">
        <v>64</v>
      </c>
      <c r="AO1749" s="5" t="s">
        <v>64</v>
      </c>
      <c r="AP1749" s="5" t="s">
        <v>62</v>
      </c>
      <c r="AQ1749" s="5" t="s">
        <v>63</v>
      </c>
      <c r="AR1749" s="5" t="s">
        <v>62</v>
      </c>
      <c r="AS1749" s="5" t="s">
        <v>65</v>
      </c>
      <c r="AT1749" s="5" t="s">
        <v>66</v>
      </c>
      <c r="AU1749" s="5" t="s">
        <v>67</v>
      </c>
      <c r="AV1749" s="5" t="s">
        <v>68</v>
      </c>
      <c r="AW1749" s="5" t="s">
        <v>65</v>
      </c>
      <c r="AX1749" s="5" t="s">
        <v>69</v>
      </c>
      <c r="AY1749" s="5">
        <v>33.299999999999997</v>
      </c>
      <c r="AZ1749" s="5">
        <v>98.1</v>
      </c>
    </row>
    <row r="1750" spans="1:52">
      <c r="A1750" s="5">
        <v>35</v>
      </c>
      <c r="B1750" s="5" t="s">
        <v>1779</v>
      </c>
      <c r="C1750" s="6">
        <v>251</v>
      </c>
      <c r="D1750" s="5" t="s">
        <v>1800</v>
      </c>
      <c r="E1750" s="5" t="str">
        <f>VLOOKUP(B1750,Region!$A$1:$B$76,2,FALSE)</f>
        <v>Region_3</v>
      </c>
      <c r="F1750" s="5" t="str">
        <f>VLOOKUP(D1750,'Used to Match Zip By Sch Name'!$A$2:$E$4714,5,FALSE)</f>
        <v>34748-6507</v>
      </c>
      <c r="G1750" s="5">
        <f>VLOOKUP(D1750,public_school_report!$D$1:$CI$3651,84,FALSE)</f>
        <v>493</v>
      </c>
      <c r="H1750" s="5" t="s">
        <v>6</v>
      </c>
      <c r="I1750" s="5">
        <v>35</v>
      </c>
      <c r="J1750" s="5">
        <v>45</v>
      </c>
      <c r="K1750" s="5">
        <v>34</v>
      </c>
      <c r="L1750" s="5">
        <v>32</v>
      </c>
      <c r="M1750" s="5">
        <v>39</v>
      </c>
      <c r="N1750" s="5">
        <v>35</v>
      </c>
      <c r="O1750" s="5">
        <v>31</v>
      </c>
      <c r="P1750" s="5">
        <v>68</v>
      </c>
      <c r="Q1750" s="5">
        <v>55</v>
      </c>
      <c r="R1750" s="5"/>
      <c r="S1750" s="5"/>
      <c r="T1750" s="5">
        <v>374</v>
      </c>
      <c r="U1750" s="5">
        <v>9</v>
      </c>
      <c r="V1750" s="5">
        <v>42</v>
      </c>
      <c r="W1750" s="5">
        <v>99</v>
      </c>
      <c r="X1750" s="5" t="s">
        <v>63</v>
      </c>
      <c r="Y1750" s="5" t="s">
        <v>63</v>
      </c>
      <c r="Z1750" s="5" t="s">
        <v>63</v>
      </c>
      <c r="AA1750" s="5" t="s">
        <v>63</v>
      </c>
      <c r="AB1750" s="5" t="s">
        <v>72</v>
      </c>
      <c r="AC1750" s="5" t="s">
        <v>73</v>
      </c>
      <c r="AD1750" s="5" t="s">
        <v>72</v>
      </c>
      <c r="AE1750" s="5" t="s">
        <v>63</v>
      </c>
      <c r="AF1750" s="5" t="s">
        <v>63</v>
      </c>
      <c r="AG1750" s="5" t="s">
        <v>62</v>
      </c>
      <c r="AH1750" s="5" t="s">
        <v>62</v>
      </c>
      <c r="AI1750" s="5" t="s">
        <v>64</v>
      </c>
      <c r="AJ1750" s="5" t="s">
        <v>62</v>
      </c>
      <c r="AK1750" s="5" t="s">
        <v>62</v>
      </c>
      <c r="AL1750" s="5" t="s">
        <v>62</v>
      </c>
      <c r="AM1750" s="5" t="s">
        <v>62</v>
      </c>
      <c r="AN1750" s="5" t="s">
        <v>62</v>
      </c>
      <c r="AO1750" s="5" t="s">
        <v>62</v>
      </c>
      <c r="AP1750" s="5" t="s">
        <v>62</v>
      </c>
      <c r="AQ1750" s="5" t="s">
        <v>63</v>
      </c>
      <c r="AR1750" s="5" t="s">
        <v>63</v>
      </c>
      <c r="AS1750" s="5" t="s">
        <v>65</v>
      </c>
      <c r="AT1750" s="5" t="s">
        <v>66</v>
      </c>
      <c r="AU1750" s="5" t="s">
        <v>67</v>
      </c>
      <c r="AV1750" s="5" t="s">
        <v>68</v>
      </c>
      <c r="AW1750" s="5" t="s">
        <v>65</v>
      </c>
      <c r="AX1750" s="5" t="s">
        <v>78</v>
      </c>
      <c r="AY1750" s="5">
        <v>68.599999999999994</v>
      </c>
      <c r="AZ1750" s="5">
        <v>100</v>
      </c>
    </row>
    <row r="1751" spans="1:52" s="18" customFormat="1">
      <c r="A1751" s="19">
        <v>35</v>
      </c>
      <c r="B1751" s="19" t="s">
        <v>1779</v>
      </c>
      <c r="C1751" s="20">
        <v>261</v>
      </c>
      <c r="D1751" s="19" t="s">
        <v>1801</v>
      </c>
      <c r="E1751" s="5" t="str">
        <f>VLOOKUP(B1751,Region!$A$1:$B$76,2,FALSE)</f>
        <v>Region_3</v>
      </c>
      <c r="F1751" s="5" t="e">
        <f>VLOOKUP(D1751,'Used to Match Zip By Sch Name'!$A$2:$E$4714,5,FALSE)</f>
        <v>#N/A</v>
      </c>
      <c r="G1751" s="5">
        <f>VLOOKUP(D1751,public_school_report!$D$1:$CI$3651,84,FALSE)</f>
        <v>1055</v>
      </c>
      <c r="H1751" s="5" t="s">
        <v>2</v>
      </c>
      <c r="I1751" s="19">
        <v>67</v>
      </c>
      <c r="J1751" s="19">
        <v>62</v>
      </c>
      <c r="K1751" s="19">
        <v>58</v>
      </c>
      <c r="L1751" s="19">
        <v>62</v>
      </c>
      <c r="M1751" s="19">
        <v>58</v>
      </c>
      <c r="N1751" s="19">
        <v>50</v>
      </c>
      <c r="O1751" s="19">
        <v>63</v>
      </c>
      <c r="P1751" s="19"/>
      <c r="Q1751" s="19"/>
      <c r="R1751" s="19"/>
      <c r="S1751" s="19"/>
      <c r="T1751" s="19">
        <v>420</v>
      </c>
      <c r="U1751" s="19">
        <v>7</v>
      </c>
      <c r="V1751" s="19">
        <v>60</v>
      </c>
      <c r="W1751" s="19">
        <v>100</v>
      </c>
      <c r="X1751" s="19" t="s">
        <v>62</v>
      </c>
      <c r="Y1751" s="19" t="s">
        <v>62</v>
      </c>
      <c r="Z1751" s="19" t="s">
        <v>63</v>
      </c>
      <c r="AA1751" s="19" t="s">
        <v>62</v>
      </c>
      <c r="AB1751" s="19" t="s">
        <v>62</v>
      </c>
      <c r="AC1751" s="19" t="s">
        <v>63</v>
      </c>
      <c r="AD1751" s="19" t="s">
        <v>63</v>
      </c>
      <c r="AE1751" s="19" t="s">
        <v>62</v>
      </c>
      <c r="AF1751" s="19" t="s">
        <v>64</v>
      </c>
      <c r="AG1751" s="19" t="s">
        <v>64</v>
      </c>
      <c r="AH1751" s="19" t="s">
        <v>64</v>
      </c>
      <c r="AI1751" s="19" t="s">
        <v>64</v>
      </c>
      <c r="AJ1751" s="19" t="s">
        <v>64</v>
      </c>
      <c r="AK1751" s="19" t="s">
        <v>64</v>
      </c>
      <c r="AL1751" s="19" t="s">
        <v>64</v>
      </c>
      <c r="AM1751" s="19" t="s">
        <v>64</v>
      </c>
      <c r="AN1751" s="19" t="s">
        <v>62</v>
      </c>
      <c r="AO1751" s="19" t="s">
        <v>64</v>
      </c>
      <c r="AP1751" s="19" t="s">
        <v>64</v>
      </c>
      <c r="AQ1751" s="19" t="s">
        <v>64</v>
      </c>
      <c r="AR1751" s="19" t="s">
        <v>63</v>
      </c>
      <c r="AS1751" s="19" t="s">
        <v>65</v>
      </c>
      <c r="AT1751" s="19" t="s">
        <v>66</v>
      </c>
      <c r="AU1751" s="19" t="s">
        <v>68</v>
      </c>
      <c r="AV1751" s="19" t="s">
        <v>67</v>
      </c>
      <c r="AW1751" s="19" t="s">
        <v>65</v>
      </c>
      <c r="AX1751" s="19" t="s">
        <v>86</v>
      </c>
      <c r="AY1751" s="19">
        <v>47.6</v>
      </c>
      <c r="AZ1751" s="19">
        <v>64.7</v>
      </c>
    </row>
    <row r="1752" spans="1:52">
      <c r="A1752" s="5">
        <v>35</v>
      </c>
      <c r="B1752" s="5" t="s">
        <v>1779</v>
      </c>
      <c r="C1752" s="6">
        <v>271</v>
      </c>
      <c r="D1752" s="5" t="s">
        <v>1802</v>
      </c>
      <c r="E1752" s="5" t="str">
        <f>VLOOKUP(B1752,Region!$A$1:$B$76,2,FALSE)</f>
        <v>Region_3</v>
      </c>
      <c r="F1752" s="5" t="str">
        <f>VLOOKUP(D1752,'Used to Match Zip By Sch Name'!$A$2:$E$4714,5,FALSE)</f>
        <v>34705-9427</v>
      </c>
      <c r="G1752" s="5">
        <f>VLOOKUP(D1752,public_school_report!$D$1:$CI$3651,84,FALSE)</f>
        <v>624</v>
      </c>
      <c r="H1752" s="5" t="s">
        <v>4</v>
      </c>
      <c r="I1752" s="5">
        <v>61</v>
      </c>
      <c r="J1752" s="5">
        <v>63</v>
      </c>
      <c r="K1752" s="5">
        <v>58</v>
      </c>
      <c r="L1752" s="5">
        <v>63</v>
      </c>
      <c r="M1752" s="5">
        <v>65</v>
      </c>
      <c r="N1752" s="5">
        <v>60</v>
      </c>
      <c r="O1752" s="5">
        <v>50</v>
      </c>
      <c r="P1752" s="5"/>
      <c r="Q1752" s="5"/>
      <c r="R1752" s="5"/>
      <c r="S1752" s="5"/>
      <c r="T1752" s="5">
        <v>420</v>
      </c>
      <c r="U1752" s="5">
        <v>7</v>
      </c>
      <c r="V1752" s="5">
        <v>60</v>
      </c>
      <c r="W1752" s="5">
        <v>98</v>
      </c>
      <c r="X1752" s="5" t="s">
        <v>62</v>
      </c>
      <c r="Y1752" s="5" t="s">
        <v>63</v>
      </c>
      <c r="Z1752" s="5" t="s">
        <v>62</v>
      </c>
      <c r="AA1752" s="5" t="s">
        <v>63</v>
      </c>
      <c r="AB1752" s="5" t="s">
        <v>62</v>
      </c>
      <c r="AC1752" s="5" t="s">
        <v>63</v>
      </c>
      <c r="AD1752" s="5" t="s">
        <v>62</v>
      </c>
      <c r="AE1752" s="5" t="s">
        <v>64</v>
      </c>
      <c r="AF1752" s="5" t="s">
        <v>64</v>
      </c>
      <c r="AG1752" s="5" t="s">
        <v>62</v>
      </c>
      <c r="AH1752" s="5" t="s">
        <v>64</v>
      </c>
      <c r="AI1752" s="5" t="s">
        <v>64</v>
      </c>
      <c r="AJ1752" s="5" t="s">
        <v>64</v>
      </c>
      <c r="AK1752" s="5" t="s">
        <v>64</v>
      </c>
      <c r="AL1752" s="5" t="s">
        <v>64</v>
      </c>
      <c r="AM1752" s="5" t="s">
        <v>64</v>
      </c>
      <c r="AN1752" s="5" t="s">
        <v>64</v>
      </c>
      <c r="AO1752" s="5" t="s">
        <v>63</v>
      </c>
      <c r="AP1752" s="5" t="s">
        <v>63</v>
      </c>
      <c r="AQ1752" s="5" t="s">
        <v>65</v>
      </c>
      <c r="AR1752" s="5" t="s">
        <v>66</v>
      </c>
      <c r="AS1752" s="5" t="s">
        <v>65</v>
      </c>
      <c r="AT1752" s="5" t="s">
        <v>66</v>
      </c>
      <c r="AU1752" s="5" t="s">
        <v>67</v>
      </c>
      <c r="AV1752" s="5" t="s">
        <v>67</v>
      </c>
      <c r="AW1752" s="5" t="s">
        <v>65</v>
      </c>
      <c r="AX1752" s="5" t="s">
        <v>69</v>
      </c>
      <c r="AY1752" s="5">
        <v>38</v>
      </c>
      <c r="AZ1752" s="5">
        <v>80.5</v>
      </c>
    </row>
    <row r="1753" spans="1:52">
      <c r="A1753" s="5">
        <v>35</v>
      </c>
      <c r="B1753" s="5" t="s">
        <v>1779</v>
      </c>
      <c r="C1753" s="6">
        <v>281</v>
      </c>
      <c r="D1753" s="5" t="s">
        <v>1803</v>
      </c>
      <c r="E1753" s="5" t="str">
        <f>VLOOKUP(B1753,Region!$A$1:$B$76,2,FALSE)</f>
        <v>Region_3</v>
      </c>
      <c r="F1753" s="5" t="str">
        <f>VLOOKUP(D1753,'Used to Match Zip By Sch Name'!$A$2:$E$4714,5,FALSE)</f>
        <v>34711-7148</v>
      </c>
      <c r="G1753" s="5">
        <f>VLOOKUP(D1753,public_school_report!$D$1:$CI$3651,84,FALSE)</f>
        <v>1045</v>
      </c>
      <c r="H1753" s="5" t="s">
        <v>2</v>
      </c>
      <c r="I1753" s="5">
        <v>79</v>
      </c>
      <c r="J1753" s="5">
        <v>69</v>
      </c>
      <c r="K1753" s="5">
        <v>66</v>
      </c>
      <c r="L1753" s="5">
        <v>78</v>
      </c>
      <c r="M1753" s="5">
        <v>63</v>
      </c>
      <c r="N1753" s="5">
        <v>47</v>
      </c>
      <c r="O1753" s="5">
        <v>68</v>
      </c>
      <c r="P1753" s="5"/>
      <c r="Q1753" s="5"/>
      <c r="R1753" s="5"/>
      <c r="S1753" s="5"/>
      <c r="T1753" s="5">
        <v>470</v>
      </c>
      <c r="U1753" s="5">
        <v>7</v>
      </c>
      <c r="V1753" s="5">
        <v>67</v>
      </c>
      <c r="W1753" s="5">
        <v>100</v>
      </c>
      <c r="X1753" s="5" t="s">
        <v>64</v>
      </c>
      <c r="Y1753" s="5" t="s">
        <v>62</v>
      </c>
      <c r="Z1753" s="5" t="s">
        <v>64</v>
      </c>
      <c r="AA1753" s="5" t="s">
        <v>62</v>
      </c>
      <c r="AB1753" s="5" t="s">
        <v>64</v>
      </c>
      <c r="AC1753" s="5" t="s">
        <v>64</v>
      </c>
      <c r="AD1753" s="5" t="s">
        <v>62</v>
      </c>
      <c r="AE1753" s="5" t="s">
        <v>64</v>
      </c>
      <c r="AF1753" s="5" t="s">
        <v>64</v>
      </c>
      <c r="AG1753" s="5" t="s">
        <v>64</v>
      </c>
      <c r="AH1753" s="5" t="s">
        <v>64</v>
      </c>
      <c r="AI1753" s="5" t="s">
        <v>64</v>
      </c>
      <c r="AJ1753" s="5" t="s">
        <v>64</v>
      </c>
      <c r="AK1753" s="5" t="s">
        <v>64</v>
      </c>
      <c r="AL1753" s="5" t="s">
        <v>64</v>
      </c>
      <c r="AM1753" s="5" t="s">
        <v>64</v>
      </c>
      <c r="AN1753" s="5" t="s">
        <v>64</v>
      </c>
      <c r="AO1753" s="5" t="s">
        <v>64</v>
      </c>
      <c r="AP1753" s="5" t="s">
        <v>64</v>
      </c>
      <c r="AQ1753" s="5" t="s">
        <v>65</v>
      </c>
      <c r="AR1753" s="5" t="s">
        <v>66</v>
      </c>
      <c r="AS1753" s="5" t="s">
        <v>65</v>
      </c>
      <c r="AT1753" s="5" t="s">
        <v>66</v>
      </c>
      <c r="AU1753" s="5" t="s">
        <v>67</v>
      </c>
      <c r="AV1753" s="5" t="s">
        <v>67</v>
      </c>
      <c r="AW1753" s="5" t="s">
        <v>65</v>
      </c>
      <c r="AX1753" s="5" t="s">
        <v>69</v>
      </c>
      <c r="AY1753" s="5">
        <v>56.3</v>
      </c>
      <c r="AZ1753" s="5">
        <v>54.1</v>
      </c>
    </row>
    <row r="1754" spans="1:52">
      <c r="A1754" s="5">
        <v>35</v>
      </c>
      <c r="B1754" s="5" t="s">
        <v>1779</v>
      </c>
      <c r="C1754" s="6">
        <v>291</v>
      </c>
      <c r="D1754" s="5" t="s">
        <v>1804</v>
      </c>
      <c r="E1754" s="5" t="str">
        <f>VLOOKUP(B1754,Region!$A$1:$B$76,2,FALSE)</f>
        <v>Region_3</v>
      </c>
      <c r="F1754" s="5" t="str">
        <f>VLOOKUP(D1754,'Used to Match Zip By Sch Name'!$A$2:$E$4714,5,FALSE)</f>
        <v>34748-6516</v>
      </c>
      <c r="G1754" s="5">
        <f>VLOOKUP(D1754,public_school_report!$D$1:$CI$3651,84,FALSE)</f>
        <v>851</v>
      </c>
      <c r="H1754" s="5" t="s">
        <v>2</v>
      </c>
      <c r="I1754" s="5">
        <v>44</v>
      </c>
      <c r="J1754" s="5">
        <v>51</v>
      </c>
      <c r="K1754" s="5">
        <v>45</v>
      </c>
      <c r="L1754" s="5">
        <v>37</v>
      </c>
      <c r="M1754" s="5">
        <v>36</v>
      </c>
      <c r="N1754" s="5">
        <v>30</v>
      </c>
      <c r="O1754" s="5">
        <v>40</v>
      </c>
      <c r="P1754" s="5"/>
      <c r="Q1754" s="5"/>
      <c r="R1754" s="5"/>
      <c r="S1754" s="5"/>
      <c r="T1754" s="5">
        <v>283</v>
      </c>
      <c r="U1754" s="5">
        <v>7</v>
      </c>
      <c r="V1754" s="5">
        <v>40</v>
      </c>
      <c r="W1754" s="5">
        <v>100</v>
      </c>
      <c r="X1754" s="5" t="s">
        <v>72</v>
      </c>
      <c r="Y1754" s="5" t="s">
        <v>63</v>
      </c>
      <c r="Z1754" s="5" t="s">
        <v>63</v>
      </c>
      <c r="AA1754" s="5" t="s">
        <v>72</v>
      </c>
      <c r="AB1754" s="5" t="s">
        <v>73</v>
      </c>
      <c r="AC1754" s="5" t="s">
        <v>73</v>
      </c>
      <c r="AD1754" s="5" t="s">
        <v>72</v>
      </c>
      <c r="AE1754" s="5" t="s">
        <v>63</v>
      </c>
      <c r="AF1754" s="5" t="s">
        <v>63</v>
      </c>
      <c r="AG1754" s="5" t="s">
        <v>63</v>
      </c>
      <c r="AH1754" s="5" t="s">
        <v>62</v>
      </c>
      <c r="AI1754" s="5" t="s">
        <v>62</v>
      </c>
      <c r="AJ1754" s="5" t="s">
        <v>64</v>
      </c>
      <c r="AK1754" s="5" t="s">
        <v>63</v>
      </c>
      <c r="AL1754" s="5" t="s">
        <v>63</v>
      </c>
      <c r="AM1754" s="5" t="s">
        <v>66</v>
      </c>
      <c r="AN1754" s="5" t="s">
        <v>66</v>
      </c>
      <c r="AO1754" s="5" t="s">
        <v>66</v>
      </c>
      <c r="AP1754" s="5" t="s">
        <v>66</v>
      </c>
      <c r="AQ1754" s="5" t="s">
        <v>66</v>
      </c>
      <c r="AR1754" s="5" t="s">
        <v>66</v>
      </c>
      <c r="AS1754" s="5" t="s">
        <v>65</v>
      </c>
      <c r="AT1754" s="5" t="s">
        <v>66</v>
      </c>
      <c r="AU1754" s="5" t="s">
        <v>67</v>
      </c>
      <c r="AV1754" s="5" t="s">
        <v>68</v>
      </c>
      <c r="AW1754" s="5" t="s">
        <v>65</v>
      </c>
      <c r="AX1754" s="5" t="s">
        <v>69</v>
      </c>
      <c r="AY1754" s="5">
        <v>65</v>
      </c>
      <c r="AZ1754" s="5">
        <v>100</v>
      </c>
    </row>
    <row r="1755" spans="1:52">
      <c r="A1755" s="5">
        <v>35</v>
      </c>
      <c r="B1755" s="5" t="s">
        <v>1779</v>
      </c>
      <c r="C1755" s="6">
        <v>351</v>
      </c>
      <c r="D1755" s="5" t="s">
        <v>1805</v>
      </c>
      <c r="E1755" s="5" t="str">
        <f>VLOOKUP(B1755,Region!$A$1:$B$76,2,FALSE)</f>
        <v>Region_3</v>
      </c>
      <c r="F1755" s="5" t="str">
        <f>VLOOKUP(D1755,'Used to Match Zip By Sch Name'!$A$2:$E$4714,5,FALSE)</f>
        <v>34748-3837</v>
      </c>
      <c r="G1755" s="5">
        <f>VLOOKUP(D1755,public_school_report!$D$1:$CI$3651,84,FALSE)</f>
        <v>809</v>
      </c>
      <c r="H1755" s="5" t="s">
        <v>2</v>
      </c>
      <c r="I1755" s="5">
        <v>48</v>
      </c>
      <c r="J1755" s="5">
        <v>49</v>
      </c>
      <c r="K1755" s="5">
        <v>42</v>
      </c>
      <c r="L1755" s="5">
        <v>49</v>
      </c>
      <c r="M1755" s="5">
        <v>44</v>
      </c>
      <c r="N1755" s="5">
        <v>34</v>
      </c>
      <c r="O1755" s="5">
        <v>48</v>
      </c>
      <c r="P1755" s="5">
        <v>65</v>
      </c>
      <c r="Q1755" s="5">
        <v>60</v>
      </c>
      <c r="R1755" s="5"/>
      <c r="S1755" s="5"/>
      <c r="T1755" s="5">
        <v>439</v>
      </c>
      <c r="U1755" s="5">
        <v>9</v>
      </c>
      <c r="V1755" s="5">
        <v>49</v>
      </c>
      <c r="W1755" s="5">
        <v>99</v>
      </c>
      <c r="X1755" s="5" t="s">
        <v>63</v>
      </c>
      <c r="Y1755" s="5" t="s">
        <v>63</v>
      </c>
      <c r="Z1755" s="5" t="s">
        <v>63</v>
      </c>
      <c r="AA1755" s="5" t="s">
        <v>63</v>
      </c>
      <c r="AB1755" s="5" t="s">
        <v>63</v>
      </c>
      <c r="AC1755" s="5" t="s">
        <v>63</v>
      </c>
      <c r="AD1755" s="5" t="s">
        <v>63</v>
      </c>
      <c r="AE1755" s="5" t="s">
        <v>63</v>
      </c>
      <c r="AF1755" s="5" t="s">
        <v>62</v>
      </c>
      <c r="AG1755" s="5" t="s">
        <v>64</v>
      </c>
      <c r="AH1755" s="5" t="s">
        <v>64</v>
      </c>
      <c r="AI1755" s="5" t="s">
        <v>64</v>
      </c>
      <c r="AJ1755" s="5" t="s">
        <v>62</v>
      </c>
      <c r="AK1755" s="5" t="s">
        <v>64</v>
      </c>
      <c r="AL1755" s="5" t="s">
        <v>62</v>
      </c>
      <c r="AM1755" s="5" t="s">
        <v>63</v>
      </c>
      <c r="AN1755" s="5" t="s">
        <v>62</v>
      </c>
      <c r="AO1755" s="5" t="s">
        <v>62</v>
      </c>
      <c r="AP1755" s="5" t="s">
        <v>63</v>
      </c>
      <c r="AQ1755" s="5" t="s">
        <v>63</v>
      </c>
      <c r="AR1755" s="5" t="s">
        <v>63</v>
      </c>
      <c r="AS1755" s="5" t="s">
        <v>65</v>
      </c>
      <c r="AT1755" s="5" t="s">
        <v>66</v>
      </c>
      <c r="AU1755" s="5" t="s">
        <v>67</v>
      </c>
      <c r="AV1755" s="5" t="s">
        <v>68</v>
      </c>
      <c r="AW1755" s="5" t="s">
        <v>65</v>
      </c>
      <c r="AX1755" s="5" t="s">
        <v>78</v>
      </c>
      <c r="AY1755" s="5">
        <v>55.7</v>
      </c>
      <c r="AZ1755" s="5">
        <v>100</v>
      </c>
    </row>
    <row r="1756" spans="1:52">
      <c r="A1756" s="5">
        <v>35</v>
      </c>
      <c r="B1756" s="5" t="s">
        <v>1779</v>
      </c>
      <c r="C1756" s="6">
        <v>382</v>
      </c>
      <c r="D1756" s="5" t="s">
        <v>1806</v>
      </c>
      <c r="E1756" s="5" t="str">
        <f>VLOOKUP(B1756,Region!$A$1:$B$76,2,FALSE)</f>
        <v>Region_3</v>
      </c>
      <c r="F1756" s="5" t="str">
        <f>VLOOKUP(D1756,'Used to Match Zip By Sch Name'!$A$2:$E$4714,5,FALSE)</f>
        <v>34736-3016</v>
      </c>
      <c r="G1756" s="5">
        <f>VLOOKUP(D1756,public_school_report!$D$1:$CI$3651,84,FALSE)</f>
        <v>821</v>
      </c>
      <c r="H1756" s="5" t="s">
        <v>2</v>
      </c>
      <c r="I1756" s="5">
        <v>49</v>
      </c>
      <c r="J1756" s="5">
        <v>50</v>
      </c>
      <c r="K1756" s="5">
        <v>40</v>
      </c>
      <c r="L1756" s="5">
        <v>53</v>
      </c>
      <c r="M1756" s="5">
        <v>54</v>
      </c>
      <c r="N1756" s="5">
        <v>38</v>
      </c>
      <c r="O1756" s="5">
        <v>50</v>
      </c>
      <c r="P1756" s="5"/>
      <c r="Q1756" s="5"/>
      <c r="R1756" s="5"/>
      <c r="S1756" s="5"/>
      <c r="T1756" s="5">
        <v>334</v>
      </c>
      <c r="U1756" s="5">
        <v>7</v>
      </c>
      <c r="V1756" s="5">
        <v>48</v>
      </c>
      <c r="W1756" s="5">
        <v>100</v>
      </c>
      <c r="X1756" s="5" t="s">
        <v>63</v>
      </c>
      <c r="Y1756" s="5" t="s">
        <v>63</v>
      </c>
      <c r="Z1756" s="5" t="s">
        <v>63</v>
      </c>
      <c r="AA1756" s="5" t="s">
        <v>63</v>
      </c>
      <c r="AB1756" s="5" t="s">
        <v>63</v>
      </c>
      <c r="AC1756" s="5" t="s">
        <v>63</v>
      </c>
      <c r="AD1756" s="5" t="s">
        <v>62</v>
      </c>
      <c r="AE1756" s="5" t="s">
        <v>64</v>
      </c>
      <c r="AF1756" s="5" t="s">
        <v>62</v>
      </c>
      <c r="AG1756" s="5" t="s">
        <v>64</v>
      </c>
      <c r="AH1756" s="5" t="s">
        <v>64</v>
      </c>
      <c r="AI1756" s="5" t="s">
        <v>64</v>
      </c>
      <c r="AJ1756" s="5" t="s">
        <v>64</v>
      </c>
      <c r="AK1756" s="5" t="s">
        <v>64</v>
      </c>
      <c r="AL1756" s="5" t="s">
        <v>62</v>
      </c>
      <c r="AM1756" s="5" t="s">
        <v>64</v>
      </c>
      <c r="AN1756" s="5" t="s">
        <v>64</v>
      </c>
      <c r="AO1756" s="5" t="s">
        <v>62</v>
      </c>
      <c r="AP1756" s="5" t="s">
        <v>63</v>
      </c>
      <c r="AQ1756" s="5" t="s">
        <v>63</v>
      </c>
      <c r="AR1756" s="5" t="s">
        <v>63</v>
      </c>
      <c r="AS1756" s="5" t="s">
        <v>65</v>
      </c>
      <c r="AT1756" s="5" t="s">
        <v>66</v>
      </c>
      <c r="AU1756" s="5" t="s">
        <v>67</v>
      </c>
      <c r="AV1756" s="5" t="s">
        <v>68</v>
      </c>
      <c r="AW1756" s="5" t="s">
        <v>65</v>
      </c>
      <c r="AX1756" s="5" t="s">
        <v>69</v>
      </c>
      <c r="AY1756" s="5">
        <v>68.3</v>
      </c>
      <c r="AZ1756" s="5">
        <v>100</v>
      </c>
    </row>
    <row r="1757" spans="1:52">
      <c r="A1757" s="5">
        <v>35</v>
      </c>
      <c r="B1757" s="5" t="s">
        <v>1779</v>
      </c>
      <c r="C1757" s="6">
        <v>401</v>
      </c>
      <c r="D1757" s="5" t="s">
        <v>1807</v>
      </c>
      <c r="E1757" s="5" t="str">
        <f>VLOOKUP(B1757,Region!$A$1:$B$76,2,FALSE)</f>
        <v>Region_3</v>
      </c>
      <c r="F1757" s="5" t="str">
        <f>VLOOKUP(D1757,'Used to Match Zip By Sch Name'!$A$2:$E$4714,5,FALSE)</f>
        <v>34711-2519</v>
      </c>
      <c r="G1757" s="5">
        <f>VLOOKUP(D1757,public_school_report!$D$1:$CI$3651,84,FALSE)</f>
        <v>731</v>
      </c>
      <c r="H1757" s="5" t="s">
        <v>4</v>
      </c>
      <c r="I1757" s="5">
        <v>48</v>
      </c>
      <c r="J1757" s="5">
        <v>54</v>
      </c>
      <c r="K1757" s="5">
        <v>48</v>
      </c>
      <c r="L1757" s="5">
        <v>49</v>
      </c>
      <c r="M1757" s="5">
        <v>52</v>
      </c>
      <c r="N1757" s="5">
        <v>48</v>
      </c>
      <c r="O1757" s="5">
        <v>52</v>
      </c>
      <c r="P1757" s="5">
        <v>62</v>
      </c>
      <c r="Q1757" s="5">
        <v>72</v>
      </c>
      <c r="R1757" s="5"/>
      <c r="S1757" s="5"/>
      <c r="T1757" s="5">
        <v>485</v>
      </c>
      <c r="U1757" s="5">
        <v>9</v>
      </c>
      <c r="V1757" s="5">
        <v>54</v>
      </c>
      <c r="W1757" s="5">
        <v>99</v>
      </c>
      <c r="X1757" s="5" t="s">
        <v>62</v>
      </c>
      <c r="Y1757" s="5" t="s">
        <v>62</v>
      </c>
      <c r="Z1757" s="5" t="s">
        <v>62</v>
      </c>
      <c r="AA1757" s="5" t="s">
        <v>62</v>
      </c>
      <c r="AB1757" s="5" t="s">
        <v>62</v>
      </c>
      <c r="AC1757" s="5" t="s">
        <v>63</v>
      </c>
      <c r="AD1757" s="5" t="s">
        <v>62</v>
      </c>
      <c r="AE1757" s="5" t="s">
        <v>64</v>
      </c>
      <c r="AF1757" s="5" t="s">
        <v>64</v>
      </c>
      <c r="AG1757" s="5" t="s">
        <v>64</v>
      </c>
      <c r="AH1757" s="5" t="s">
        <v>64</v>
      </c>
      <c r="AI1757" s="5" t="s">
        <v>64</v>
      </c>
      <c r="AJ1757" s="5" t="s">
        <v>62</v>
      </c>
      <c r="AK1757" s="5" t="s">
        <v>64</v>
      </c>
      <c r="AL1757" s="5" t="s">
        <v>62</v>
      </c>
      <c r="AM1757" s="5" t="s">
        <v>62</v>
      </c>
      <c r="AN1757" s="5" t="s">
        <v>65</v>
      </c>
      <c r="AO1757" s="5" t="s">
        <v>66</v>
      </c>
      <c r="AP1757" s="5" t="s">
        <v>66</v>
      </c>
      <c r="AQ1757" s="5" t="s">
        <v>66</v>
      </c>
      <c r="AR1757" s="5" t="s">
        <v>66</v>
      </c>
      <c r="AS1757" s="5" t="s">
        <v>65</v>
      </c>
      <c r="AT1757" s="5" t="s">
        <v>66</v>
      </c>
      <c r="AU1757" s="5" t="s">
        <v>67</v>
      </c>
      <c r="AV1757" s="5" t="s">
        <v>67</v>
      </c>
      <c r="AW1757" s="5" t="s">
        <v>65</v>
      </c>
      <c r="AX1757" s="5" t="s">
        <v>78</v>
      </c>
      <c r="AY1757" s="5">
        <v>61.9</v>
      </c>
      <c r="AZ1757" s="5">
        <v>78.2</v>
      </c>
    </row>
    <row r="1758" spans="1:52">
      <c r="A1758" s="5">
        <v>35</v>
      </c>
      <c r="B1758" s="5" t="s">
        <v>1779</v>
      </c>
      <c r="C1758" s="6">
        <v>411</v>
      </c>
      <c r="D1758" s="5" t="s">
        <v>1808</v>
      </c>
      <c r="E1758" s="5" t="str">
        <f>VLOOKUP(B1758,Region!$A$1:$B$76,2,FALSE)</f>
        <v>Region_3</v>
      </c>
      <c r="F1758" s="5" t="str">
        <f>VLOOKUP(D1758,'Used to Match Zip By Sch Name'!$A$2:$E$4714,5,FALSE)</f>
        <v>32757-4010</v>
      </c>
      <c r="G1758" s="5">
        <f>VLOOKUP(D1758,public_school_report!$D$1:$CI$3651,84,FALSE)</f>
        <v>796</v>
      </c>
      <c r="H1758" s="5" t="s">
        <v>2</v>
      </c>
      <c r="I1758" s="5">
        <v>53</v>
      </c>
      <c r="J1758" s="5">
        <v>52</v>
      </c>
      <c r="K1758" s="5">
        <v>39</v>
      </c>
      <c r="L1758" s="5">
        <v>62</v>
      </c>
      <c r="M1758" s="5">
        <v>48</v>
      </c>
      <c r="N1758" s="5">
        <v>41</v>
      </c>
      <c r="O1758" s="5">
        <v>48</v>
      </c>
      <c r="P1758" s="5">
        <v>63</v>
      </c>
      <c r="Q1758" s="5">
        <v>72</v>
      </c>
      <c r="R1758" s="5"/>
      <c r="S1758" s="5"/>
      <c r="T1758" s="5">
        <v>478</v>
      </c>
      <c r="U1758" s="5">
        <v>9</v>
      </c>
      <c r="V1758" s="5">
        <v>53</v>
      </c>
      <c r="W1758" s="5">
        <v>99</v>
      </c>
      <c r="X1758" s="5" t="s">
        <v>63</v>
      </c>
      <c r="Y1758" s="5" t="s">
        <v>62</v>
      </c>
      <c r="Z1758" s="5" t="s">
        <v>63</v>
      </c>
      <c r="AA1758" s="5" t="s">
        <v>63</v>
      </c>
      <c r="AB1758" s="5" t="s">
        <v>63</v>
      </c>
      <c r="AC1758" s="5" t="s">
        <v>63</v>
      </c>
      <c r="AD1758" s="5" t="s">
        <v>63</v>
      </c>
      <c r="AE1758" s="5" t="s">
        <v>62</v>
      </c>
      <c r="AF1758" s="5" t="s">
        <v>62</v>
      </c>
      <c r="AG1758" s="5" t="s">
        <v>62</v>
      </c>
      <c r="AH1758" s="5" t="s">
        <v>64</v>
      </c>
      <c r="AI1758" s="5" t="s">
        <v>62</v>
      </c>
      <c r="AJ1758" s="5" t="s">
        <v>63</v>
      </c>
      <c r="AK1758" s="5" t="s">
        <v>64</v>
      </c>
      <c r="AL1758" s="5" t="s">
        <v>62</v>
      </c>
      <c r="AM1758" s="5" t="s">
        <v>62</v>
      </c>
      <c r="AN1758" s="5" t="s">
        <v>62</v>
      </c>
      <c r="AO1758" s="5" t="s">
        <v>63</v>
      </c>
      <c r="AP1758" s="5" t="s">
        <v>62</v>
      </c>
      <c r="AQ1758" s="5" t="s">
        <v>63</v>
      </c>
      <c r="AR1758" s="5" t="s">
        <v>63</v>
      </c>
      <c r="AS1758" s="5" t="s">
        <v>65</v>
      </c>
      <c r="AT1758" s="5" t="s">
        <v>66</v>
      </c>
      <c r="AU1758" s="5" t="s">
        <v>67</v>
      </c>
      <c r="AV1758" s="5" t="s">
        <v>67</v>
      </c>
      <c r="AW1758" s="5" t="s">
        <v>65</v>
      </c>
      <c r="AX1758" s="5" t="s">
        <v>78</v>
      </c>
      <c r="AY1758" s="5">
        <v>50.4</v>
      </c>
      <c r="AZ1758" s="5">
        <v>79.800000000000011</v>
      </c>
    </row>
    <row r="1759" spans="1:52">
      <c r="A1759" s="5">
        <v>35</v>
      </c>
      <c r="B1759" s="5" t="s">
        <v>1779</v>
      </c>
      <c r="C1759" s="6">
        <v>481</v>
      </c>
      <c r="D1759" s="5" t="s">
        <v>1809</v>
      </c>
      <c r="E1759" s="5" t="str">
        <f>VLOOKUP(B1759,Region!$A$1:$B$76,2,FALSE)</f>
        <v>Region_3</v>
      </c>
      <c r="F1759" s="5" t="str">
        <f>VLOOKUP(D1759,'Used to Match Zip By Sch Name'!$A$2:$E$4714,5,FALSE)</f>
        <v>34711-7146</v>
      </c>
      <c r="G1759" s="5">
        <f>VLOOKUP(D1759,public_school_report!$D$1:$CI$3651,84,FALSE)</f>
        <v>1301</v>
      </c>
      <c r="H1759" s="5" t="s">
        <v>2</v>
      </c>
      <c r="I1759" s="5">
        <v>58</v>
      </c>
      <c r="J1759" s="5">
        <v>59</v>
      </c>
      <c r="K1759" s="5">
        <v>47</v>
      </c>
      <c r="L1759" s="5">
        <v>62</v>
      </c>
      <c r="M1759" s="5">
        <v>64</v>
      </c>
      <c r="N1759" s="5">
        <v>47</v>
      </c>
      <c r="O1759" s="5">
        <v>59</v>
      </c>
      <c r="P1759" s="5">
        <v>77</v>
      </c>
      <c r="Q1759" s="5">
        <v>75</v>
      </c>
      <c r="R1759" s="5"/>
      <c r="S1759" s="5"/>
      <c r="T1759" s="5">
        <v>548</v>
      </c>
      <c r="U1759" s="5">
        <v>9</v>
      </c>
      <c r="V1759" s="5">
        <v>61</v>
      </c>
      <c r="W1759" s="5">
        <v>100</v>
      </c>
      <c r="X1759" s="5" t="s">
        <v>62</v>
      </c>
      <c r="Y1759" s="5" t="s">
        <v>62</v>
      </c>
      <c r="Z1759" s="5" t="s">
        <v>62</v>
      </c>
      <c r="AA1759" s="5" t="s">
        <v>62</v>
      </c>
      <c r="AB1759" s="5" t="s">
        <v>64</v>
      </c>
      <c r="AC1759" s="5" t="s">
        <v>64</v>
      </c>
      <c r="AD1759" s="5" t="s">
        <v>62</v>
      </c>
      <c r="AE1759" s="5" t="s">
        <v>62</v>
      </c>
      <c r="AF1759" s="5" t="s">
        <v>62</v>
      </c>
      <c r="AG1759" s="5" t="s">
        <v>64</v>
      </c>
      <c r="AH1759" s="5" t="s">
        <v>64</v>
      </c>
      <c r="AI1759" s="5" t="s">
        <v>64</v>
      </c>
      <c r="AJ1759" s="5" t="s">
        <v>64</v>
      </c>
      <c r="AK1759" s="5" t="s">
        <v>64</v>
      </c>
      <c r="AL1759" s="5" t="s">
        <v>64</v>
      </c>
      <c r="AM1759" s="5" t="s">
        <v>64</v>
      </c>
      <c r="AN1759" s="5" t="s">
        <v>64</v>
      </c>
      <c r="AO1759" s="5" t="s">
        <v>65</v>
      </c>
      <c r="AP1759" s="5" t="s">
        <v>66</v>
      </c>
      <c r="AQ1759" s="5" t="s">
        <v>66</v>
      </c>
      <c r="AR1759" s="5" t="s">
        <v>66</v>
      </c>
      <c r="AS1759" s="5" t="s">
        <v>65</v>
      </c>
      <c r="AT1759" s="5" t="s">
        <v>66</v>
      </c>
      <c r="AU1759" s="5" t="s">
        <v>67</v>
      </c>
      <c r="AV1759" s="5" t="s">
        <v>67</v>
      </c>
      <c r="AW1759" s="5" t="s">
        <v>65</v>
      </c>
      <c r="AX1759" s="5" t="s">
        <v>78</v>
      </c>
      <c r="AY1759" s="5">
        <v>60.5</v>
      </c>
      <c r="AZ1759" s="5">
        <v>58.2</v>
      </c>
    </row>
    <row r="1760" spans="1:52">
      <c r="A1760" s="5">
        <v>35</v>
      </c>
      <c r="B1760" s="5" t="s">
        <v>1779</v>
      </c>
      <c r="C1760" s="6">
        <v>521</v>
      </c>
      <c r="D1760" s="5" t="s">
        <v>1810</v>
      </c>
      <c r="E1760" s="5" t="str">
        <f>VLOOKUP(B1760,Region!$A$1:$B$76,2,FALSE)</f>
        <v>Region_3</v>
      </c>
      <c r="F1760" s="5" t="str">
        <f>VLOOKUP(D1760,'Used to Match Zip By Sch Name'!$A$2:$E$4714,5,FALSE)</f>
        <v>32757-2439</v>
      </c>
      <c r="G1760" s="5">
        <f>VLOOKUP(D1760,public_school_report!$D$1:$CI$3651,84,FALSE)</f>
        <v>702</v>
      </c>
      <c r="H1760" s="5" t="s">
        <v>4</v>
      </c>
      <c r="I1760" s="5">
        <v>55</v>
      </c>
      <c r="J1760" s="5">
        <v>64</v>
      </c>
      <c r="K1760" s="5">
        <v>67</v>
      </c>
      <c r="L1760" s="5">
        <v>57</v>
      </c>
      <c r="M1760" s="5">
        <v>59</v>
      </c>
      <c r="N1760" s="5">
        <v>54</v>
      </c>
      <c r="O1760" s="5">
        <v>44</v>
      </c>
      <c r="P1760" s="5"/>
      <c r="Q1760" s="5"/>
      <c r="R1760" s="5"/>
      <c r="S1760" s="5"/>
      <c r="T1760" s="5">
        <v>400</v>
      </c>
      <c r="U1760" s="5">
        <v>7</v>
      </c>
      <c r="V1760" s="5">
        <v>57</v>
      </c>
      <c r="W1760" s="5">
        <v>100</v>
      </c>
      <c r="X1760" s="5" t="s">
        <v>62</v>
      </c>
      <c r="Y1760" s="5" t="s">
        <v>62</v>
      </c>
      <c r="Z1760" s="5" t="s">
        <v>62</v>
      </c>
      <c r="AA1760" s="5" t="s">
        <v>63</v>
      </c>
      <c r="AB1760" s="5" t="s">
        <v>63</v>
      </c>
      <c r="AC1760" s="5" t="s">
        <v>72</v>
      </c>
      <c r="AD1760" s="5" t="s">
        <v>63</v>
      </c>
      <c r="AE1760" s="5" t="s">
        <v>62</v>
      </c>
      <c r="AF1760" s="5" t="s">
        <v>64</v>
      </c>
      <c r="AG1760" s="5" t="s">
        <v>72</v>
      </c>
      <c r="AH1760" s="5" t="s">
        <v>64</v>
      </c>
      <c r="AI1760" s="5" t="s">
        <v>63</v>
      </c>
      <c r="AJ1760" s="5" t="s">
        <v>64</v>
      </c>
      <c r="AK1760" s="5" t="s">
        <v>62</v>
      </c>
      <c r="AL1760" s="5" t="s">
        <v>62</v>
      </c>
      <c r="AM1760" s="5" t="s">
        <v>63</v>
      </c>
      <c r="AN1760" s="5" t="s">
        <v>62</v>
      </c>
      <c r="AO1760" s="5" t="s">
        <v>63</v>
      </c>
      <c r="AP1760" s="5" t="s">
        <v>64</v>
      </c>
      <c r="AQ1760" s="5" t="s">
        <v>62</v>
      </c>
      <c r="AR1760" s="5" t="s">
        <v>63</v>
      </c>
      <c r="AS1760" s="5" t="s">
        <v>65</v>
      </c>
      <c r="AT1760" s="5" t="s">
        <v>66</v>
      </c>
      <c r="AU1760" s="5" t="s">
        <v>67</v>
      </c>
      <c r="AV1760" s="5" t="s">
        <v>68</v>
      </c>
      <c r="AW1760" s="5" t="s">
        <v>65</v>
      </c>
      <c r="AX1760" s="5" t="s">
        <v>69</v>
      </c>
      <c r="AY1760" s="5">
        <v>65</v>
      </c>
      <c r="AZ1760" s="5">
        <v>100</v>
      </c>
    </row>
    <row r="1761" spans="1:52">
      <c r="A1761" s="5">
        <v>35</v>
      </c>
      <c r="B1761" s="5" t="s">
        <v>1779</v>
      </c>
      <c r="C1761" s="6">
        <v>541</v>
      </c>
      <c r="D1761" s="5" t="s">
        <v>1811</v>
      </c>
      <c r="E1761" s="5" t="str">
        <f>VLOOKUP(B1761,Region!$A$1:$B$76,2,FALSE)</f>
        <v>Region_3</v>
      </c>
      <c r="F1761" s="5" t="str">
        <f>VLOOKUP(D1761,'Used to Match Zip By Sch Name'!$A$2:$E$4714,5,FALSE)</f>
        <v>34753-8800</v>
      </c>
      <c r="G1761" s="5">
        <f>VLOOKUP(D1761,public_school_report!$D$1:$CI$3651,84,FALSE)</f>
        <v>871</v>
      </c>
      <c r="H1761" s="5" t="s">
        <v>2</v>
      </c>
      <c r="I1761" s="5">
        <v>52</v>
      </c>
      <c r="J1761" s="5">
        <v>44</v>
      </c>
      <c r="K1761" s="5">
        <v>40</v>
      </c>
      <c r="L1761" s="5">
        <v>51</v>
      </c>
      <c r="M1761" s="5">
        <v>51</v>
      </c>
      <c r="N1761" s="5">
        <v>24</v>
      </c>
      <c r="O1761" s="5">
        <v>52</v>
      </c>
      <c r="P1761" s="5"/>
      <c r="Q1761" s="5"/>
      <c r="R1761" s="5"/>
      <c r="S1761" s="5"/>
      <c r="T1761" s="5">
        <v>314</v>
      </c>
      <c r="U1761" s="5">
        <v>7</v>
      </c>
      <c r="V1761" s="5">
        <v>45</v>
      </c>
      <c r="W1761" s="5">
        <v>99</v>
      </c>
      <c r="X1761" s="5" t="s">
        <v>63</v>
      </c>
      <c r="Y1761" s="5" t="s">
        <v>63</v>
      </c>
      <c r="Z1761" s="5" t="s">
        <v>63</v>
      </c>
      <c r="AA1761" s="5" t="s">
        <v>63</v>
      </c>
      <c r="AB1761" s="5" t="s">
        <v>63</v>
      </c>
      <c r="AC1761" s="5" t="s">
        <v>63</v>
      </c>
      <c r="AD1761" s="5" t="s">
        <v>63</v>
      </c>
      <c r="AE1761" s="5" t="s">
        <v>62</v>
      </c>
      <c r="AF1761" s="5" t="s">
        <v>64</v>
      </c>
      <c r="AG1761" s="5" t="s">
        <v>64</v>
      </c>
      <c r="AH1761" s="5" t="s">
        <v>62</v>
      </c>
      <c r="AI1761" s="5" t="s">
        <v>63</v>
      </c>
      <c r="AJ1761" s="5" t="s">
        <v>62</v>
      </c>
      <c r="AK1761" s="5" t="s">
        <v>63</v>
      </c>
      <c r="AL1761" s="5" t="s">
        <v>63</v>
      </c>
      <c r="AM1761" s="5" t="s">
        <v>63</v>
      </c>
      <c r="AN1761" s="5" t="s">
        <v>62</v>
      </c>
      <c r="AO1761" s="5" t="s">
        <v>63</v>
      </c>
      <c r="AP1761" s="5" t="s">
        <v>63</v>
      </c>
      <c r="AQ1761" s="5" t="s">
        <v>63</v>
      </c>
      <c r="AR1761" s="5" t="s">
        <v>63</v>
      </c>
      <c r="AS1761" s="5" t="s">
        <v>65</v>
      </c>
      <c r="AT1761" s="5" t="s">
        <v>66</v>
      </c>
      <c r="AU1761" s="5" t="s">
        <v>68</v>
      </c>
      <c r="AV1761" s="5" t="s">
        <v>68</v>
      </c>
      <c r="AW1761" s="5" t="s">
        <v>65</v>
      </c>
      <c r="AX1761" s="5" t="s">
        <v>69</v>
      </c>
      <c r="AY1761" s="5">
        <v>65</v>
      </c>
      <c r="AZ1761" s="5">
        <v>100</v>
      </c>
    </row>
    <row r="1762" spans="1:52">
      <c r="A1762" s="5">
        <v>35</v>
      </c>
      <c r="B1762" s="5" t="s">
        <v>1779</v>
      </c>
      <c r="C1762" s="6">
        <v>551</v>
      </c>
      <c r="D1762" s="5" t="s">
        <v>1812</v>
      </c>
      <c r="E1762" s="5" t="str">
        <f>VLOOKUP(B1762,Region!$A$1:$B$76,2,FALSE)</f>
        <v>Region_3</v>
      </c>
      <c r="F1762" s="5" t="str">
        <f>VLOOKUP(D1762,'Used to Match Zip By Sch Name'!$A$2:$E$4714,5,FALSE)</f>
        <v>32778-2700</v>
      </c>
      <c r="G1762" s="5">
        <f>VLOOKUP(D1762,public_school_report!$D$1:$CI$3651,84,FALSE)</f>
        <v>888</v>
      </c>
      <c r="H1762" s="5" t="s">
        <v>2</v>
      </c>
      <c r="I1762" s="5">
        <v>54</v>
      </c>
      <c r="J1762" s="5">
        <v>56</v>
      </c>
      <c r="K1762" s="5">
        <v>38</v>
      </c>
      <c r="L1762" s="5">
        <v>64</v>
      </c>
      <c r="M1762" s="5">
        <v>60</v>
      </c>
      <c r="N1762" s="5">
        <v>40</v>
      </c>
      <c r="O1762" s="5">
        <v>52</v>
      </c>
      <c r="P1762" s="5"/>
      <c r="Q1762" s="5"/>
      <c r="R1762" s="5"/>
      <c r="S1762" s="5"/>
      <c r="T1762" s="5">
        <v>364</v>
      </c>
      <c r="U1762" s="5">
        <v>7</v>
      </c>
      <c r="V1762" s="5">
        <v>52</v>
      </c>
      <c r="W1762" s="5">
        <v>99</v>
      </c>
      <c r="X1762" s="5" t="s">
        <v>63</v>
      </c>
      <c r="Y1762" s="5" t="s">
        <v>63</v>
      </c>
      <c r="Z1762" s="5" t="s">
        <v>63</v>
      </c>
      <c r="AA1762" s="5" t="s">
        <v>62</v>
      </c>
      <c r="AB1762" s="5" t="s">
        <v>63</v>
      </c>
      <c r="AC1762" s="5" t="s">
        <v>72</v>
      </c>
      <c r="AD1762" s="5" t="s">
        <v>63</v>
      </c>
      <c r="AE1762" s="5" t="s">
        <v>62</v>
      </c>
      <c r="AF1762" s="5" t="s">
        <v>62</v>
      </c>
      <c r="AG1762" s="5" t="s">
        <v>64</v>
      </c>
      <c r="AH1762" s="5" t="s">
        <v>64</v>
      </c>
      <c r="AI1762" s="5" t="s">
        <v>64</v>
      </c>
      <c r="AJ1762" s="5" t="s">
        <v>62</v>
      </c>
      <c r="AK1762" s="5" t="s">
        <v>64</v>
      </c>
      <c r="AL1762" s="5" t="s">
        <v>62</v>
      </c>
      <c r="AM1762" s="5" t="s">
        <v>64</v>
      </c>
      <c r="AN1762" s="5" t="s">
        <v>64</v>
      </c>
      <c r="AO1762" s="5" t="s">
        <v>62</v>
      </c>
      <c r="AP1762" s="5" t="s">
        <v>62</v>
      </c>
      <c r="AQ1762" s="5" t="s">
        <v>62</v>
      </c>
      <c r="AR1762" s="5" t="s">
        <v>63</v>
      </c>
      <c r="AS1762" s="5" t="s">
        <v>65</v>
      </c>
      <c r="AT1762" s="5" t="s">
        <v>66</v>
      </c>
      <c r="AU1762" s="5" t="s">
        <v>67</v>
      </c>
      <c r="AV1762" s="5" t="s">
        <v>68</v>
      </c>
      <c r="AW1762" s="5" t="s">
        <v>65</v>
      </c>
      <c r="AX1762" s="5" t="s">
        <v>69</v>
      </c>
      <c r="AY1762" s="5">
        <v>47.2</v>
      </c>
      <c r="AZ1762" s="5">
        <v>89.4</v>
      </c>
    </row>
    <row r="1763" spans="1:52">
      <c r="A1763" s="5">
        <v>35</v>
      </c>
      <c r="B1763" s="5" t="s">
        <v>1779</v>
      </c>
      <c r="C1763" s="6">
        <v>561</v>
      </c>
      <c r="D1763" s="5" t="s">
        <v>1813</v>
      </c>
      <c r="E1763" s="5" t="str">
        <f>VLOOKUP(B1763,Region!$A$1:$B$76,2,FALSE)</f>
        <v>Region_3</v>
      </c>
      <c r="F1763" s="5" t="str">
        <f>VLOOKUP(D1763,'Used to Match Zip By Sch Name'!$A$2:$E$4714,5,FALSE)</f>
        <v>32784-8319</v>
      </c>
      <c r="G1763" s="5">
        <f>VLOOKUP(D1763,public_school_report!$D$1:$CI$3651,84,FALSE)</f>
        <v>644</v>
      </c>
      <c r="H1763" s="5" t="s">
        <v>4</v>
      </c>
      <c r="I1763" s="5">
        <v>56</v>
      </c>
      <c r="J1763" s="5">
        <v>53</v>
      </c>
      <c r="K1763" s="5">
        <v>37</v>
      </c>
      <c r="L1763" s="5">
        <v>68</v>
      </c>
      <c r="M1763" s="5">
        <v>70</v>
      </c>
      <c r="N1763" s="5">
        <v>53</v>
      </c>
      <c r="O1763" s="5">
        <v>56</v>
      </c>
      <c r="P1763" s="5"/>
      <c r="Q1763" s="5"/>
      <c r="R1763" s="5"/>
      <c r="S1763" s="5"/>
      <c r="T1763" s="5">
        <v>393</v>
      </c>
      <c r="U1763" s="5">
        <v>7</v>
      </c>
      <c r="V1763" s="5">
        <v>56</v>
      </c>
      <c r="W1763" s="5">
        <v>99</v>
      </c>
      <c r="X1763" s="5" t="s">
        <v>62</v>
      </c>
      <c r="Y1763" s="5" t="s">
        <v>62</v>
      </c>
      <c r="Z1763" s="5" t="s">
        <v>62</v>
      </c>
      <c r="AA1763" s="5" t="s">
        <v>63</v>
      </c>
      <c r="AB1763" s="5" t="s">
        <v>62</v>
      </c>
      <c r="AC1763" s="5" t="s">
        <v>64</v>
      </c>
      <c r="AD1763" s="5" t="s">
        <v>64</v>
      </c>
      <c r="AE1763" s="5" t="s">
        <v>62</v>
      </c>
      <c r="AF1763" s="5" t="s">
        <v>64</v>
      </c>
      <c r="AG1763" s="5" t="s">
        <v>64</v>
      </c>
      <c r="AH1763" s="5" t="s">
        <v>64</v>
      </c>
      <c r="AI1763" s="5" t="s">
        <v>64</v>
      </c>
      <c r="AJ1763" s="5" t="s">
        <v>64</v>
      </c>
      <c r="AK1763" s="5" t="s">
        <v>64</v>
      </c>
      <c r="AL1763" s="5" t="s">
        <v>64</v>
      </c>
      <c r="AM1763" s="5" t="s">
        <v>64</v>
      </c>
      <c r="AN1763" s="5" t="s">
        <v>64</v>
      </c>
      <c r="AO1763" s="5" t="s">
        <v>63</v>
      </c>
      <c r="AP1763" s="5" t="s">
        <v>66</v>
      </c>
      <c r="AQ1763" s="5" t="s">
        <v>66</v>
      </c>
      <c r="AR1763" s="5" t="s">
        <v>66</v>
      </c>
      <c r="AS1763" s="5" t="s">
        <v>65</v>
      </c>
      <c r="AT1763" s="5" t="s">
        <v>66</v>
      </c>
      <c r="AU1763" s="5" t="s">
        <v>67</v>
      </c>
      <c r="AV1763" s="5" t="s">
        <v>68</v>
      </c>
      <c r="AW1763" s="5" t="s">
        <v>65</v>
      </c>
      <c r="AX1763" s="5" t="s">
        <v>69</v>
      </c>
      <c r="AY1763" s="5">
        <v>24.8</v>
      </c>
      <c r="AZ1763" s="5">
        <v>92.600000000000023</v>
      </c>
    </row>
    <row r="1764" spans="1:52">
      <c r="A1764" s="5">
        <v>35</v>
      </c>
      <c r="B1764" s="5" t="s">
        <v>1779</v>
      </c>
      <c r="C1764" s="6">
        <v>571</v>
      </c>
      <c r="D1764" s="5" t="s">
        <v>1814</v>
      </c>
      <c r="E1764" s="5" t="str">
        <f>VLOOKUP(B1764,Region!$A$1:$B$76,2,FALSE)</f>
        <v>Region_3</v>
      </c>
      <c r="F1764" s="5" t="str">
        <f>VLOOKUP(D1764,'Used to Match Zip By Sch Name'!$A$2:$E$4714,5,FALSE)</f>
        <v>32784-9562</v>
      </c>
      <c r="G1764" s="5">
        <f>VLOOKUP(D1764,public_school_report!$D$1:$CI$3651,84,FALSE)</f>
        <v>563</v>
      </c>
      <c r="H1764" s="5" t="s">
        <v>6</v>
      </c>
      <c r="I1764" s="5">
        <v>46</v>
      </c>
      <c r="J1764" s="5">
        <v>51</v>
      </c>
      <c r="K1764" s="5">
        <v>51</v>
      </c>
      <c r="L1764" s="5">
        <v>64</v>
      </c>
      <c r="M1764" s="5">
        <v>69</v>
      </c>
      <c r="N1764" s="5">
        <v>57</v>
      </c>
      <c r="O1764" s="5">
        <v>41</v>
      </c>
      <c r="P1764" s="5">
        <v>76</v>
      </c>
      <c r="Q1764" s="5">
        <v>73</v>
      </c>
      <c r="R1764" s="5"/>
      <c r="S1764" s="5"/>
      <c r="T1764" s="5">
        <v>528</v>
      </c>
      <c r="U1764" s="5">
        <v>9</v>
      </c>
      <c r="V1764" s="5">
        <v>59</v>
      </c>
      <c r="W1764" s="5">
        <v>100</v>
      </c>
      <c r="X1764" s="5" t="s">
        <v>62</v>
      </c>
      <c r="Y1764" s="5" t="s">
        <v>63</v>
      </c>
      <c r="Z1764" s="5" t="s">
        <v>63</v>
      </c>
      <c r="AA1764" s="5" t="s">
        <v>63</v>
      </c>
      <c r="AB1764" s="5" t="s">
        <v>63</v>
      </c>
      <c r="AC1764" s="5" t="s">
        <v>63</v>
      </c>
      <c r="AD1764" s="5" t="s">
        <v>63</v>
      </c>
      <c r="AE1764" s="5" t="s">
        <v>62</v>
      </c>
      <c r="AF1764" s="5" t="s">
        <v>64</v>
      </c>
      <c r="AG1764" s="5" t="s">
        <v>62</v>
      </c>
      <c r="AH1764" s="5" t="s">
        <v>62</v>
      </c>
      <c r="AI1764" s="5" t="s">
        <v>64</v>
      </c>
      <c r="AJ1764" s="5" t="s">
        <v>62</v>
      </c>
      <c r="AK1764" s="5" t="s">
        <v>64</v>
      </c>
      <c r="AL1764" s="5" t="s">
        <v>62</v>
      </c>
      <c r="AM1764" s="5" t="s">
        <v>62</v>
      </c>
      <c r="AN1764" s="5" t="s">
        <v>62</v>
      </c>
      <c r="AO1764" s="5" t="s">
        <v>62</v>
      </c>
      <c r="AP1764" s="5" t="s">
        <v>64</v>
      </c>
      <c r="AQ1764" s="5" t="s">
        <v>63</v>
      </c>
      <c r="AR1764" s="5" t="s">
        <v>62</v>
      </c>
      <c r="AS1764" s="5" t="s">
        <v>65</v>
      </c>
      <c r="AT1764" s="5" t="s">
        <v>66</v>
      </c>
      <c r="AU1764" s="5" t="s">
        <v>67</v>
      </c>
      <c r="AV1764" s="5" t="s">
        <v>68</v>
      </c>
      <c r="AW1764" s="5" t="s">
        <v>65</v>
      </c>
      <c r="AX1764" s="5" t="s">
        <v>78</v>
      </c>
      <c r="AY1764" s="5">
        <v>21</v>
      </c>
      <c r="AZ1764" s="5">
        <v>92.7</v>
      </c>
    </row>
    <row r="1765" spans="1:52">
      <c r="A1765" s="5">
        <v>35</v>
      </c>
      <c r="B1765" s="5" t="s">
        <v>1779</v>
      </c>
      <c r="C1765" s="6">
        <v>591</v>
      </c>
      <c r="D1765" s="5" t="s">
        <v>1815</v>
      </c>
      <c r="E1765" s="5" t="str">
        <f>VLOOKUP(B1765,Region!$A$1:$B$76,2,FALSE)</f>
        <v>Region_3</v>
      </c>
      <c r="F1765" s="5" t="str">
        <f>VLOOKUP(D1765,'Used to Match Zip By Sch Name'!$A$2:$E$4714,5,FALSE)</f>
        <v>34711-9180</v>
      </c>
      <c r="G1765" s="5">
        <f>VLOOKUP(D1765,public_school_report!$D$1:$CI$3651,84,FALSE)</f>
        <v>876</v>
      </c>
      <c r="H1765" s="5" t="s">
        <v>2</v>
      </c>
      <c r="I1765" s="5">
        <v>74</v>
      </c>
      <c r="J1765" s="5">
        <v>62</v>
      </c>
      <c r="K1765" s="5">
        <v>52</v>
      </c>
      <c r="L1765" s="5">
        <v>80</v>
      </c>
      <c r="M1765" s="5">
        <v>66</v>
      </c>
      <c r="N1765" s="5">
        <v>52</v>
      </c>
      <c r="O1765" s="5">
        <v>69</v>
      </c>
      <c r="P1765" s="5"/>
      <c r="Q1765" s="5"/>
      <c r="R1765" s="5"/>
      <c r="S1765" s="5"/>
      <c r="T1765" s="5">
        <v>455</v>
      </c>
      <c r="U1765" s="5">
        <v>7</v>
      </c>
      <c r="V1765" s="5">
        <v>65</v>
      </c>
      <c r="W1765" s="5">
        <v>100</v>
      </c>
      <c r="X1765" s="5" t="s">
        <v>64</v>
      </c>
      <c r="Y1765" s="5" t="s">
        <v>64</v>
      </c>
      <c r="Z1765" s="5" t="s">
        <v>62</v>
      </c>
      <c r="AA1765" s="5" t="s">
        <v>62</v>
      </c>
      <c r="AB1765" s="5" t="s">
        <v>62</v>
      </c>
      <c r="AC1765" s="5" t="s">
        <v>62</v>
      </c>
      <c r="AD1765" s="5" t="s">
        <v>62</v>
      </c>
      <c r="AE1765" s="5" t="s">
        <v>64</v>
      </c>
      <c r="AF1765" s="5" t="s">
        <v>62</v>
      </c>
      <c r="AG1765" s="5" t="s">
        <v>64</v>
      </c>
      <c r="AH1765" s="5" t="s">
        <v>62</v>
      </c>
      <c r="AI1765" s="5" t="s">
        <v>62</v>
      </c>
      <c r="AJ1765" s="5" t="s">
        <v>62</v>
      </c>
      <c r="AK1765" s="5" t="s">
        <v>62</v>
      </c>
      <c r="AL1765" s="5" t="s">
        <v>63</v>
      </c>
      <c r="AM1765" s="5" t="s">
        <v>62</v>
      </c>
      <c r="AN1765" s="5" t="s">
        <v>66</v>
      </c>
      <c r="AO1765" s="5" t="s">
        <v>66</v>
      </c>
      <c r="AP1765" s="5" t="s">
        <v>66</v>
      </c>
      <c r="AQ1765" s="5" t="s">
        <v>66</v>
      </c>
      <c r="AR1765" s="5" t="s">
        <v>66</v>
      </c>
      <c r="AS1765" s="5" t="s">
        <v>65</v>
      </c>
      <c r="AT1765" s="5" t="s">
        <v>66</v>
      </c>
      <c r="AU1765" s="5" t="s">
        <v>67</v>
      </c>
      <c r="AV1765" s="5" t="s">
        <v>67</v>
      </c>
      <c r="AW1765" s="5" t="s">
        <v>65</v>
      </c>
      <c r="AX1765" s="5" t="s">
        <v>69</v>
      </c>
      <c r="AY1765" s="5">
        <v>29</v>
      </c>
      <c r="AZ1765" s="5">
        <v>55.8</v>
      </c>
    </row>
    <row r="1766" spans="1:52">
      <c r="A1766" s="5">
        <v>35</v>
      </c>
      <c r="B1766" s="5" t="s">
        <v>1779</v>
      </c>
      <c r="C1766" s="6">
        <v>597</v>
      </c>
      <c r="D1766" s="5" t="s">
        <v>1816</v>
      </c>
      <c r="E1766" s="5" t="str">
        <f>VLOOKUP(B1766,Region!$A$1:$B$76,2,FALSE)</f>
        <v>Region_3</v>
      </c>
      <c r="F1766" s="5" t="str">
        <f>VLOOKUP(D1766,'Used to Match Zip By Sch Name'!$A$2:$E$4714,5,FALSE)</f>
        <v>34711-2520</v>
      </c>
      <c r="G1766" s="5">
        <f>VLOOKUP(D1766,public_school_report!$D$1:$CI$3651,84,FALSE)</f>
        <v>599</v>
      </c>
      <c r="H1766" s="5" t="s">
        <v>4</v>
      </c>
      <c r="I1766" s="5">
        <v>88</v>
      </c>
      <c r="J1766" s="5">
        <v>75</v>
      </c>
      <c r="K1766" s="5">
        <v>76</v>
      </c>
      <c r="L1766" s="5">
        <v>82</v>
      </c>
      <c r="M1766" s="5">
        <v>65</v>
      </c>
      <c r="N1766" s="5">
        <v>39</v>
      </c>
      <c r="O1766" s="5">
        <v>79</v>
      </c>
      <c r="P1766" s="5"/>
      <c r="Q1766" s="5"/>
      <c r="R1766" s="5"/>
      <c r="S1766" s="5"/>
      <c r="T1766" s="5">
        <v>504</v>
      </c>
      <c r="U1766" s="5">
        <v>7</v>
      </c>
      <c r="V1766" s="5">
        <v>72</v>
      </c>
      <c r="W1766" s="5">
        <v>100</v>
      </c>
      <c r="X1766" s="5" t="s">
        <v>64</v>
      </c>
      <c r="Y1766" s="5" t="s">
        <v>64</v>
      </c>
      <c r="Z1766" s="5" t="s">
        <v>62</v>
      </c>
      <c r="AA1766" s="5" t="s">
        <v>62</v>
      </c>
      <c r="AB1766" s="5" t="s">
        <v>64</v>
      </c>
      <c r="AC1766" s="5" t="s">
        <v>64</v>
      </c>
      <c r="AD1766" s="5" t="s">
        <v>64</v>
      </c>
      <c r="AE1766" s="5" t="s">
        <v>64</v>
      </c>
      <c r="AF1766" s="5" t="s">
        <v>64</v>
      </c>
      <c r="AG1766" s="5" t="s">
        <v>64</v>
      </c>
      <c r="AH1766" s="5" t="s">
        <v>64</v>
      </c>
      <c r="AI1766" s="5" t="s">
        <v>64</v>
      </c>
      <c r="AJ1766" s="5" t="s">
        <v>64</v>
      </c>
      <c r="AK1766" s="5" t="s">
        <v>64</v>
      </c>
      <c r="AL1766" s="5" t="s">
        <v>64</v>
      </c>
      <c r="AM1766" s="5" t="s">
        <v>64</v>
      </c>
      <c r="AN1766" s="5" t="s">
        <v>64</v>
      </c>
      <c r="AO1766" s="5" t="s">
        <v>64</v>
      </c>
      <c r="AP1766" s="5" t="s">
        <v>64</v>
      </c>
      <c r="AQ1766" s="5" t="s">
        <v>62</v>
      </c>
      <c r="AR1766" s="5" t="s">
        <v>63</v>
      </c>
      <c r="AS1766" s="5" t="s">
        <v>65</v>
      </c>
      <c r="AT1766" s="5" t="s">
        <v>66</v>
      </c>
      <c r="AU1766" s="5" t="s">
        <v>67</v>
      </c>
      <c r="AV1766" s="5" t="s">
        <v>67</v>
      </c>
      <c r="AW1766" s="5" t="s">
        <v>65</v>
      </c>
      <c r="AX1766" s="5" t="s">
        <v>69</v>
      </c>
      <c r="AY1766" s="5">
        <v>34.1</v>
      </c>
      <c r="AZ1766" s="5">
        <v>34.300000000000011</v>
      </c>
    </row>
    <row r="1767" spans="1:52">
      <c r="A1767" s="5">
        <v>35</v>
      </c>
      <c r="B1767" s="5" t="s">
        <v>1779</v>
      </c>
      <c r="C1767" s="6">
        <v>631</v>
      </c>
      <c r="D1767" s="5" t="s">
        <v>1817</v>
      </c>
      <c r="E1767" s="5" t="str">
        <f>VLOOKUP(B1767,Region!$A$1:$B$76,2,FALSE)</f>
        <v>Region_3</v>
      </c>
      <c r="F1767" s="5" t="str">
        <f>VLOOKUP(D1767,'Used to Match Zip By Sch Name'!$A$2:$E$4714,5,FALSE)</f>
        <v>32767-9063</v>
      </c>
      <c r="G1767" s="5">
        <f>VLOOKUP(D1767,public_school_report!$D$1:$CI$3651,84,FALSE)</f>
        <v>595</v>
      </c>
      <c r="H1767" s="5" t="s">
        <v>4</v>
      </c>
      <c r="I1767" s="5">
        <v>50</v>
      </c>
      <c r="J1767" s="5">
        <v>54</v>
      </c>
      <c r="K1767" s="5">
        <v>46</v>
      </c>
      <c r="L1767" s="5">
        <v>49</v>
      </c>
      <c r="M1767" s="5">
        <v>49</v>
      </c>
      <c r="N1767" s="5">
        <v>35</v>
      </c>
      <c r="O1767" s="5">
        <v>47</v>
      </c>
      <c r="P1767" s="5">
        <v>71</v>
      </c>
      <c r="Q1767" s="5">
        <v>85</v>
      </c>
      <c r="R1767" s="5"/>
      <c r="S1767" s="5"/>
      <c r="T1767" s="5">
        <v>486</v>
      </c>
      <c r="U1767" s="5">
        <v>9</v>
      </c>
      <c r="V1767" s="5">
        <v>54</v>
      </c>
      <c r="W1767" s="5">
        <v>100</v>
      </c>
      <c r="X1767" s="5" t="s">
        <v>62</v>
      </c>
      <c r="Y1767" s="5" t="s">
        <v>62</v>
      </c>
      <c r="Z1767" s="5" t="s">
        <v>62</v>
      </c>
      <c r="AA1767" s="5" t="s">
        <v>63</v>
      </c>
      <c r="AB1767" s="5" t="s">
        <v>63</v>
      </c>
      <c r="AC1767" s="5" t="s">
        <v>72</v>
      </c>
      <c r="AD1767" s="5" t="s">
        <v>63</v>
      </c>
      <c r="AE1767" s="5" t="s">
        <v>62</v>
      </c>
      <c r="AF1767" s="5" t="s">
        <v>64</v>
      </c>
      <c r="AG1767" s="5" t="s">
        <v>62</v>
      </c>
      <c r="AH1767" s="5" t="s">
        <v>64</v>
      </c>
      <c r="AI1767" s="5" t="s">
        <v>62</v>
      </c>
      <c r="AJ1767" s="5" t="s">
        <v>64</v>
      </c>
      <c r="AK1767" s="5" t="s">
        <v>64</v>
      </c>
      <c r="AL1767" s="5" t="s">
        <v>64</v>
      </c>
      <c r="AM1767" s="5" t="s">
        <v>64</v>
      </c>
      <c r="AN1767" s="5" t="s">
        <v>64</v>
      </c>
      <c r="AO1767" s="5" t="s">
        <v>62</v>
      </c>
      <c r="AP1767" s="5" t="s">
        <v>63</v>
      </c>
      <c r="AQ1767" s="5" t="s">
        <v>64</v>
      </c>
      <c r="AR1767" s="5" t="s">
        <v>62</v>
      </c>
      <c r="AS1767" s="5" t="s">
        <v>65</v>
      </c>
      <c r="AT1767" s="5" t="s">
        <v>66</v>
      </c>
      <c r="AU1767" s="5" t="s">
        <v>68</v>
      </c>
      <c r="AV1767" s="5" t="s">
        <v>68</v>
      </c>
      <c r="AW1767" s="5" t="s">
        <v>65</v>
      </c>
      <c r="AX1767" s="5" t="s">
        <v>86</v>
      </c>
      <c r="AY1767" s="5">
        <v>14.3</v>
      </c>
      <c r="AZ1767" s="5">
        <v>100</v>
      </c>
    </row>
    <row r="1768" spans="1:52">
      <c r="A1768" s="5">
        <v>35</v>
      </c>
      <c r="B1768" s="5" t="s">
        <v>1779</v>
      </c>
      <c r="C1768" s="6">
        <v>697</v>
      </c>
      <c r="D1768" s="5" t="s">
        <v>1818</v>
      </c>
      <c r="E1768" s="5" t="str">
        <f>VLOOKUP(B1768,Region!$A$1:$B$76,2,FALSE)</f>
        <v>Region_3</v>
      </c>
      <c r="F1768" s="5" t="str">
        <f>VLOOKUP(D1768,'Used to Match Zip By Sch Name'!$A$2:$E$4714,5,FALSE)</f>
        <v>32736-2204</v>
      </c>
      <c r="G1768" s="5">
        <f>VLOOKUP(D1768,public_school_report!$D$1:$CI$3651,84,FALSE)</f>
        <v>1000</v>
      </c>
      <c r="H1768" s="5" t="s">
        <v>2</v>
      </c>
      <c r="I1768" s="5">
        <v>45</v>
      </c>
      <c r="J1768" s="5">
        <v>45</v>
      </c>
      <c r="K1768" s="5">
        <v>38</v>
      </c>
      <c r="L1768" s="5">
        <v>51</v>
      </c>
      <c r="M1768" s="5">
        <v>51</v>
      </c>
      <c r="N1768" s="5">
        <v>37</v>
      </c>
      <c r="O1768" s="5">
        <v>44</v>
      </c>
      <c r="P1768" s="5">
        <v>62</v>
      </c>
      <c r="Q1768" s="5">
        <v>79</v>
      </c>
      <c r="R1768" s="5"/>
      <c r="S1768" s="5"/>
      <c r="T1768" s="5">
        <v>452</v>
      </c>
      <c r="U1768" s="5">
        <v>9</v>
      </c>
      <c r="V1768" s="5">
        <v>50</v>
      </c>
      <c r="W1768" s="5">
        <v>99</v>
      </c>
      <c r="X1768" s="5" t="s">
        <v>63</v>
      </c>
      <c r="Y1768" s="5" t="s">
        <v>62</v>
      </c>
      <c r="Z1768" s="5" t="s">
        <v>63</v>
      </c>
      <c r="AA1768" s="5" t="s">
        <v>63</v>
      </c>
      <c r="AB1768" s="5" t="s">
        <v>62</v>
      </c>
      <c r="AC1768" s="5" t="s">
        <v>62</v>
      </c>
      <c r="AD1768" s="5" t="s">
        <v>63</v>
      </c>
      <c r="AE1768" s="5" t="s">
        <v>62</v>
      </c>
      <c r="AF1768" s="5" t="s">
        <v>62</v>
      </c>
      <c r="AG1768" s="5" t="s">
        <v>64</v>
      </c>
      <c r="AH1768" s="5" t="s">
        <v>64</v>
      </c>
      <c r="AI1768" s="5" t="s">
        <v>64</v>
      </c>
      <c r="AJ1768" s="5" t="s">
        <v>64</v>
      </c>
      <c r="AK1768" s="5" t="s">
        <v>64</v>
      </c>
      <c r="AL1768" s="5" t="s">
        <v>62</v>
      </c>
      <c r="AM1768" s="5" t="s">
        <v>64</v>
      </c>
      <c r="AN1768" s="5" t="s">
        <v>62</v>
      </c>
      <c r="AO1768" s="5" t="s">
        <v>64</v>
      </c>
      <c r="AP1768" s="5" t="s">
        <v>64</v>
      </c>
      <c r="AQ1768" s="5" t="s">
        <v>62</v>
      </c>
      <c r="AR1768" s="5" t="s">
        <v>63</v>
      </c>
      <c r="AS1768" s="5" t="s">
        <v>65</v>
      </c>
      <c r="AT1768" s="5" t="s">
        <v>66</v>
      </c>
      <c r="AU1768" s="5" t="s">
        <v>67</v>
      </c>
      <c r="AV1768" s="5" t="s">
        <v>68</v>
      </c>
      <c r="AW1768" s="5" t="s">
        <v>65</v>
      </c>
      <c r="AX1768" s="5" t="s">
        <v>78</v>
      </c>
      <c r="AY1768" s="5">
        <v>51.5</v>
      </c>
      <c r="AZ1768" s="5">
        <v>90.2</v>
      </c>
    </row>
    <row r="1769" spans="1:52">
      <c r="A1769" s="5">
        <v>35</v>
      </c>
      <c r="B1769" s="5" t="s">
        <v>1779</v>
      </c>
      <c r="C1769" s="6">
        <v>701</v>
      </c>
      <c r="D1769" s="5" t="s">
        <v>1819</v>
      </c>
      <c r="E1769" s="5" t="str">
        <f>VLOOKUP(B1769,Region!$A$1:$B$76,2,FALSE)</f>
        <v>Region_3</v>
      </c>
      <c r="F1769" s="5" t="str">
        <f>VLOOKUP(D1769,'Used to Match Zip By Sch Name'!$A$2:$E$4714,5,FALSE)</f>
        <v>34736-8811</v>
      </c>
      <c r="G1769" s="5" t="e">
        <f>VLOOKUP(D1769,public_school_report!$D$1:$CI$3651,84,FALSE)</f>
        <v>#N/A</v>
      </c>
      <c r="H1769" s="5"/>
      <c r="I1769" s="5">
        <v>48</v>
      </c>
      <c r="J1769" s="5">
        <v>46</v>
      </c>
      <c r="K1769" s="5">
        <v>35</v>
      </c>
      <c r="L1769" s="5">
        <v>43</v>
      </c>
      <c r="M1769" s="5">
        <v>54</v>
      </c>
      <c r="N1769" s="5">
        <v>39</v>
      </c>
      <c r="O1769" s="5">
        <v>65</v>
      </c>
      <c r="P1769" s="5">
        <v>64</v>
      </c>
      <c r="Q1769" s="5"/>
      <c r="R1769" s="5">
        <v>86</v>
      </c>
      <c r="S1769" s="5">
        <v>47</v>
      </c>
      <c r="T1769" s="5">
        <v>527</v>
      </c>
      <c r="U1769" s="5">
        <v>10</v>
      </c>
      <c r="V1769" s="5">
        <v>53</v>
      </c>
      <c r="W1769" s="5">
        <v>99</v>
      </c>
      <c r="X1769" s="5" t="s">
        <v>63</v>
      </c>
      <c r="Y1769" s="5" t="s">
        <v>63</v>
      </c>
      <c r="Z1769" s="5" t="s">
        <v>63</v>
      </c>
      <c r="AA1769" s="5" t="s">
        <v>63</v>
      </c>
      <c r="AB1769" s="5" t="s">
        <v>62</v>
      </c>
      <c r="AC1769" s="5" t="s">
        <v>63</v>
      </c>
      <c r="AD1769" s="5" t="s">
        <v>63</v>
      </c>
      <c r="AE1769" s="5" t="s">
        <v>62</v>
      </c>
      <c r="AF1769" s="5" t="s">
        <v>62</v>
      </c>
      <c r="AG1769" s="5" t="s">
        <v>63</v>
      </c>
      <c r="AH1769" s="5" t="s">
        <v>72</v>
      </c>
      <c r="AI1769" s="5" t="s">
        <v>72</v>
      </c>
      <c r="AJ1769" s="5" t="s">
        <v>72</v>
      </c>
      <c r="AK1769" s="5" t="s">
        <v>63</v>
      </c>
      <c r="AL1769" s="5" t="s">
        <v>63</v>
      </c>
      <c r="AM1769" s="5" t="s">
        <v>72</v>
      </c>
      <c r="AN1769" s="5" t="s">
        <v>72</v>
      </c>
      <c r="AO1769" s="5" t="s">
        <v>63</v>
      </c>
      <c r="AP1769" s="5" t="s">
        <v>63</v>
      </c>
      <c r="AQ1769" s="5" t="s">
        <v>63</v>
      </c>
      <c r="AR1769" s="5" t="s">
        <v>63</v>
      </c>
      <c r="AS1769" s="5" t="s">
        <v>65</v>
      </c>
      <c r="AT1769" s="5" t="s">
        <v>66</v>
      </c>
      <c r="AU1769" s="5" t="s">
        <v>67</v>
      </c>
      <c r="AV1769" s="5" t="s">
        <v>67</v>
      </c>
      <c r="AW1769" s="5" t="s">
        <v>65</v>
      </c>
      <c r="AX1769" s="5" t="s">
        <v>82</v>
      </c>
      <c r="AY1769" s="5">
        <v>53.7</v>
      </c>
      <c r="AZ1769" s="5">
        <v>62.2</v>
      </c>
    </row>
    <row r="1770" spans="1:52">
      <c r="A1770" s="5">
        <v>35</v>
      </c>
      <c r="B1770" s="5" t="s">
        <v>1779</v>
      </c>
      <c r="C1770" s="6">
        <v>801</v>
      </c>
      <c r="D1770" s="5" t="s">
        <v>1820</v>
      </c>
      <c r="E1770" s="5" t="str">
        <f>VLOOKUP(B1770,Region!$A$1:$B$76,2,FALSE)</f>
        <v>Region_3</v>
      </c>
      <c r="F1770" s="5" t="str">
        <f>VLOOKUP(D1770,'Used to Match Zip By Sch Name'!$A$2:$E$4714,5,FALSE)</f>
        <v>34711-6695</v>
      </c>
      <c r="G1770" s="5" t="e">
        <f>VLOOKUP(D1770,public_school_report!$D$1:$CI$3651,84,FALSE)</f>
        <v>#N/A</v>
      </c>
      <c r="H1770" s="5"/>
      <c r="I1770" s="5">
        <v>59</v>
      </c>
      <c r="J1770" s="5">
        <v>52</v>
      </c>
      <c r="K1770" s="5">
        <v>37</v>
      </c>
      <c r="L1770" s="5">
        <v>51</v>
      </c>
      <c r="M1770" s="5">
        <v>50</v>
      </c>
      <c r="N1770" s="5">
        <v>41</v>
      </c>
      <c r="O1770" s="5">
        <v>80</v>
      </c>
      <c r="P1770" s="5">
        <v>80</v>
      </c>
      <c r="Q1770" s="5"/>
      <c r="R1770" s="5">
        <v>93</v>
      </c>
      <c r="S1770" s="5">
        <v>57</v>
      </c>
      <c r="T1770" s="5">
        <v>600</v>
      </c>
      <c r="U1770" s="5">
        <v>10</v>
      </c>
      <c r="V1770" s="5">
        <v>60</v>
      </c>
      <c r="W1770" s="5">
        <v>99</v>
      </c>
      <c r="X1770" s="5" t="s">
        <v>62</v>
      </c>
      <c r="Y1770" s="5" t="s">
        <v>62</v>
      </c>
      <c r="Z1770" s="5" t="s">
        <v>62</v>
      </c>
      <c r="AA1770" s="5" t="s">
        <v>62</v>
      </c>
      <c r="AB1770" s="5" t="s">
        <v>64</v>
      </c>
      <c r="AC1770" s="5" t="s">
        <v>62</v>
      </c>
      <c r="AD1770" s="5" t="s">
        <v>64</v>
      </c>
      <c r="AE1770" s="5" t="s">
        <v>64</v>
      </c>
      <c r="AF1770" s="5" t="s">
        <v>62</v>
      </c>
      <c r="AG1770" s="5" t="s">
        <v>63</v>
      </c>
      <c r="AH1770" s="5" t="s">
        <v>63</v>
      </c>
      <c r="AI1770" s="5" t="s">
        <v>62</v>
      </c>
      <c r="AJ1770" s="5" t="s">
        <v>72</v>
      </c>
      <c r="AK1770" s="5" t="s">
        <v>63</v>
      </c>
      <c r="AL1770" s="5" t="s">
        <v>63</v>
      </c>
      <c r="AM1770" s="5" t="s">
        <v>72</v>
      </c>
      <c r="AN1770" s="5" t="s">
        <v>65</v>
      </c>
      <c r="AO1770" s="5" t="s">
        <v>66</v>
      </c>
      <c r="AP1770" s="5" t="s">
        <v>66</v>
      </c>
      <c r="AQ1770" s="5" t="s">
        <v>66</v>
      </c>
      <c r="AR1770" s="5" t="s">
        <v>66</v>
      </c>
      <c r="AS1770" s="5" t="s">
        <v>1821</v>
      </c>
      <c r="AT1770" s="5" t="s">
        <v>1822</v>
      </c>
      <c r="AU1770" s="5" t="s">
        <v>67</v>
      </c>
      <c r="AV1770" s="5" t="s">
        <v>67</v>
      </c>
      <c r="AW1770" s="5" t="s">
        <v>65</v>
      </c>
      <c r="AX1770" s="5" t="s">
        <v>82</v>
      </c>
      <c r="AY1770" s="5">
        <v>59.1</v>
      </c>
      <c r="AZ1770" s="5">
        <v>50.9</v>
      </c>
    </row>
    <row r="1771" spans="1:52">
      <c r="A1771" s="5">
        <v>35</v>
      </c>
      <c r="B1771" s="5" t="s">
        <v>1779</v>
      </c>
      <c r="C1771" s="6">
        <v>901</v>
      </c>
      <c r="D1771" s="5" t="s">
        <v>1823</v>
      </c>
      <c r="E1771" s="5" t="str">
        <f>VLOOKUP(B1771,Region!$A$1:$B$76,2,FALSE)</f>
        <v>Region_3</v>
      </c>
      <c r="F1771" s="5" t="str">
        <f>VLOOKUP(D1771,'Used to Match Zip By Sch Name'!$A$2:$E$4714,5,FALSE)</f>
        <v>34715-8100</v>
      </c>
      <c r="G1771" s="5" t="e">
        <f>VLOOKUP(D1771,public_school_report!$D$1:$CI$3651,84,FALSE)</f>
        <v>#N/A</v>
      </c>
      <c r="H1771" s="5"/>
      <c r="I1771" s="5">
        <v>61</v>
      </c>
      <c r="J1771" s="5">
        <v>55</v>
      </c>
      <c r="K1771" s="5">
        <v>44</v>
      </c>
      <c r="L1771" s="5">
        <v>57</v>
      </c>
      <c r="M1771" s="5">
        <v>59</v>
      </c>
      <c r="N1771" s="5">
        <v>47</v>
      </c>
      <c r="O1771" s="5">
        <v>74</v>
      </c>
      <c r="P1771" s="5">
        <v>74</v>
      </c>
      <c r="Q1771" s="5"/>
      <c r="R1771" s="5">
        <v>97</v>
      </c>
      <c r="S1771" s="5">
        <v>53</v>
      </c>
      <c r="T1771" s="5">
        <v>621</v>
      </c>
      <c r="U1771" s="5">
        <v>10</v>
      </c>
      <c r="V1771" s="5">
        <v>62</v>
      </c>
      <c r="W1771" s="5">
        <v>99</v>
      </c>
      <c r="X1771" s="5" t="s">
        <v>64</v>
      </c>
      <c r="Y1771" s="5" t="s">
        <v>62</v>
      </c>
      <c r="Z1771" s="5" t="s">
        <v>62</v>
      </c>
      <c r="AA1771" s="5" t="s">
        <v>63</v>
      </c>
      <c r="AB1771" s="5" t="s">
        <v>62</v>
      </c>
      <c r="AC1771" s="5" t="s">
        <v>64</v>
      </c>
      <c r="AD1771" s="5" t="s">
        <v>62</v>
      </c>
      <c r="AE1771" s="5" t="s">
        <v>64</v>
      </c>
      <c r="AF1771" s="5" t="s">
        <v>66</v>
      </c>
      <c r="AG1771" s="5" t="s">
        <v>66</v>
      </c>
      <c r="AH1771" s="5" t="s">
        <v>66</v>
      </c>
      <c r="AI1771" s="5" t="s">
        <v>66</v>
      </c>
      <c r="AJ1771" s="5" t="s">
        <v>66</v>
      </c>
      <c r="AK1771" s="5" t="s">
        <v>66</v>
      </c>
      <c r="AL1771" s="5" t="s">
        <v>66</v>
      </c>
      <c r="AM1771" s="5" t="s">
        <v>66</v>
      </c>
      <c r="AN1771" s="5" t="s">
        <v>66</v>
      </c>
      <c r="AO1771" s="5" t="s">
        <v>66</v>
      </c>
      <c r="AP1771" s="5" t="s">
        <v>66</v>
      </c>
      <c r="AQ1771" s="5" t="s">
        <v>66</v>
      </c>
      <c r="AR1771" s="5" t="s">
        <v>66</v>
      </c>
      <c r="AS1771" s="5" t="s">
        <v>65</v>
      </c>
      <c r="AT1771" s="5" t="s">
        <v>66</v>
      </c>
      <c r="AU1771" s="5" t="s">
        <v>67</v>
      </c>
      <c r="AV1771" s="5" t="s">
        <v>67</v>
      </c>
      <c r="AW1771" s="5" t="s">
        <v>65</v>
      </c>
      <c r="AX1771" s="5" t="s">
        <v>82</v>
      </c>
      <c r="AY1771" s="5">
        <v>50.1</v>
      </c>
      <c r="AZ1771" s="5">
        <v>45.2</v>
      </c>
    </row>
    <row r="1772" spans="1:52">
      <c r="A1772" s="5">
        <v>35</v>
      </c>
      <c r="B1772" s="5" t="s">
        <v>1779</v>
      </c>
      <c r="C1772" s="6">
        <v>7004</v>
      </c>
      <c r="D1772" s="5" t="s">
        <v>1824</v>
      </c>
      <c r="E1772" s="5" t="str">
        <f>VLOOKUP(B1772,Region!$A$1:$B$76,2,FALSE)</f>
        <v>Region_3</v>
      </c>
      <c r="F1772" s="5" t="str">
        <f>VLOOKUP(D1772,'Used to Match Zip By Sch Name'!$A$2:$E$4714,5,FALSE)</f>
        <v>32726-6118</v>
      </c>
      <c r="G1772" s="5">
        <f>VLOOKUP(D1772,public_school_report!$D$1:$CI$3651,84,FALSE)</f>
        <v>92</v>
      </c>
      <c r="H1772" s="5" t="s">
        <v>6</v>
      </c>
      <c r="I1772" s="5">
        <v>56</v>
      </c>
      <c r="J1772" s="5">
        <v>61</v>
      </c>
      <c r="K1772" s="5"/>
      <c r="L1772" s="5">
        <v>59</v>
      </c>
      <c r="M1772" s="5">
        <v>54</v>
      </c>
      <c r="N1772" s="5"/>
      <c r="O1772" s="5">
        <v>50</v>
      </c>
      <c r="P1772" s="5">
        <v>68</v>
      </c>
      <c r="Q1772" s="5"/>
      <c r="R1772" s="5">
        <v>96</v>
      </c>
      <c r="S1772" s="5">
        <v>20</v>
      </c>
      <c r="T1772" s="5">
        <v>464</v>
      </c>
      <c r="U1772" s="5">
        <v>8</v>
      </c>
      <c r="V1772" s="5">
        <v>58</v>
      </c>
      <c r="W1772" s="5">
        <v>96</v>
      </c>
      <c r="X1772" s="5" t="s">
        <v>62</v>
      </c>
      <c r="Y1772" s="5" t="s">
        <v>64</v>
      </c>
      <c r="Z1772" s="5" t="s">
        <v>64</v>
      </c>
      <c r="AA1772" s="5" t="s">
        <v>62</v>
      </c>
      <c r="AB1772" s="5" t="s">
        <v>62</v>
      </c>
      <c r="AC1772" s="5" t="s">
        <v>66</v>
      </c>
      <c r="AD1772" s="5" t="s">
        <v>66</v>
      </c>
      <c r="AE1772" s="5" t="s">
        <v>66</v>
      </c>
      <c r="AF1772" s="5" t="s">
        <v>66</v>
      </c>
      <c r="AG1772" s="5" t="s">
        <v>66</v>
      </c>
      <c r="AH1772" s="5" t="s">
        <v>66</v>
      </c>
      <c r="AI1772" s="5" t="s">
        <v>66</v>
      </c>
      <c r="AJ1772" s="5" t="s">
        <v>66</v>
      </c>
      <c r="AK1772" s="5" t="s">
        <v>66</v>
      </c>
      <c r="AL1772" s="5" t="s">
        <v>66</v>
      </c>
      <c r="AM1772" s="5" t="s">
        <v>66</v>
      </c>
      <c r="AN1772" s="5" t="s">
        <v>66</v>
      </c>
      <c r="AO1772" s="5" t="s">
        <v>66</v>
      </c>
      <c r="AP1772" s="5" t="s">
        <v>66</v>
      </c>
      <c r="AQ1772" s="5" t="s">
        <v>66</v>
      </c>
      <c r="AR1772" s="5" t="s">
        <v>66</v>
      </c>
      <c r="AS1772" s="5" t="s">
        <v>65</v>
      </c>
      <c r="AT1772" s="5" t="s">
        <v>66</v>
      </c>
      <c r="AU1772" s="5" t="s">
        <v>67</v>
      </c>
      <c r="AV1772" s="5" t="s">
        <v>67</v>
      </c>
      <c r="AW1772" s="5" t="s">
        <v>65</v>
      </c>
      <c r="AX1772" s="5" t="s">
        <v>86</v>
      </c>
      <c r="AY1772" s="5">
        <v>30.2</v>
      </c>
      <c r="AZ1772" s="5">
        <v>11.899999999999999</v>
      </c>
    </row>
    <row r="1773" spans="1:52" s="18" customFormat="1">
      <c r="A1773" s="19">
        <v>35</v>
      </c>
      <c r="B1773" s="19" t="s">
        <v>1779</v>
      </c>
      <c r="C1773" s="20">
        <v>9022</v>
      </c>
      <c r="D1773" s="19" t="s">
        <v>1825</v>
      </c>
      <c r="E1773" s="5" t="str">
        <f>VLOOKUP(B1773,Region!$A$1:$B$76,2,FALSE)</f>
        <v>Region_3</v>
      </c>
      <c r="F1773" s="5" t="e">
        <f>VLOOKUP(D1773,'Used to Match Zip By Sch Name'!$A$2:$E$4714,5,FALSE)</f>
        <v>#N/A</v>
      </c>
      <c r="G1773" s="5" t="e">
        <f>VLOOKUP(D1773,public_school_report!$D$1:$CI$3651,84,FALSE)</f>
        <v>#N/A</v>
      </c>
      <c r="H1773" s="5"/>
      <c r="I1773" s="19">
        <v>59</v>
      </c>
      <c r="J1773" s="19">
        <v>52</v>
      </c>
      <c r="K1773" s="19">
        <v>37</v>
      </c>
      <c r="L1773" s="19">
        <v>51</v>
      </c>
      <c r="M1773" s="19">
        <v>50</v>
      </c>
      <c r="N1773" s="19">
        <v>41</v>
      </c>
      <c r="O1773" s="19">
        <v>80</v>
      </c>
      <c r="P1773" s="19">
        <v>80</v>
      </c>
      <c r="Q1773" s="19"/>
      <c r="R1773" s="19">
        <v>93</v>
      </c>
      <c r="S1773" s="19">
        <v>57</v>
      </c>
      <c r="T1773" s="19">
        <v>600</v>
      </c>
      <c r="U1773" s="19">
        <v>10</v>
      </c>
      <c r="V1773" s="19">
        <v>60</v>
      </c>
      <c r="W1773" s="19">
        <v>99</v>
      </c>
      <c r="X1773" s="19" t="s">
        <v>62</v>
      </c>
      <c r="Y1773" s="19" t="s">
        <v>62</v>
      </c>
      <c r="Z1773" s="19" t="s">
        <v>62</v>
      </c>
      <c r="AA1773" s="19" t="s">
        <v>62</v>
      </c>
      <c r="AB1773" s="19" t="s">
        <v>66</v>
      </c>
      <c r="AC1773" s="19" t="s">
        <v>62</v>
      </c>
      <c r="AD1773" s="19" t="s">
        <v>66</v>
      </c>
      <c r="AE1773" s="19" t="s">
        <v>66</v>
      </c>
      <c r="AF1773" s="19" t="s">
        <v>66</v>
      </c>
      <c r="AG1773" s="19" t="s">
        <v>66</v>
      </c>
      <c r="AH1773" s="19" t="s">
        <v>66</v>
      </c>
      <c r="AI1773" s="19" t="s">
        <v>66</v>
      </c>
      <c r="AJ1773" s="19" t="s">
        <v>66</v>
      </c>
      <c r="AK1773" s="19" t="s">
        <v>66</v>
      </c>
      <c r="AL1773" s="19" t="s">
        <v>66</v>
      </c>
      <c r="AM1773" s="19" t="s">
        <v>66</v>
      </c>
      <c r="AN1773" s="19" t="s">
        <v>66</v>
      </c>
      <c r="AO1773" s="19" t="s">
        <v>66</v>
      </c>
      <c r="AP1773" s="19" t="s">
        <v>66</v>
      </c>
      <c r="AQ1773" s="19" t="s">
        <v>66</v>
      </c>
      <c r="AR1773" s="19" t="s">
        <v>66</v>
      </c>
      <c r="AS1773" s="19" t="s">
        <v>1821</v>
      </c>
      <c r="AT1773" s="19" t="s">
        <v>1822</v>
      </c>
      <c r="AU1773" s="19" t="s">
        <v>67</v>
      </c>
      <c r="AV1773" s="19" t="s">
        <v>67</v>
      </c>
      <c r="AW1773" s="19" t="s">
        <v>64</v>
      </c>
      <c r="AX1773" s="19" t="s">
        <v>82</v>
      </c>
      <c r="AY1773" s="19"/>
      <c r="AZ1773" s="19"/>
    </row>
    <row r="1774" spans="1:52">
      <c r="A1774" s="5">
        <v>35</v>
      </c>
      <c r="B1774" s="5" t="s">
        <v>1779</v>
      </c>
      <c r="C1774" s="6">
        <v>9028</v>
      </c>
      <c r="D1774" s="5" t="s">
        <v>1826</v>
      </c>
      <c r="E1774" s="5" t="str">
        <f>VLOOKUP(B1774,Region!$A$1:$B$76,2,FALSE)</f>
        <v>Region_3</v>
      </c>
      <c r="F1774" s="5" t="str">
        <f>VLOOKUP(D1774,'Used to Match Zip By Sch Name'!$A$2:$E$4714,5,FALSE)</f>
        <v>32702-9638</v>
      </c>
      <c r="G1774" s="5">
        <f>VLOOKUP(D1774,public_school_report!$D$1:$CI$3651,84,FALSE)</f>
        <v>264</v>
      </c>
      <c r="H1774" s="5" t="s">
        <v>6</v>
      </c>
      <c r="I1774" s="5">
        <v>56</v>
      </c>
      <c r="J1774" s="5">
        <v>47</v>
      </c>
      <c r="K1774" s="5">
        <v>45</v>
      </c>
      <c r="L1774" s="5">
        <v>45</v>
      </c>
      <c r="M1774" s="5">
        <v>57</v>
      </c>
      <c r="N1774" s="5">
        <v>21</v>
      </c>
      <c r="O1774" s="5">
        <v>43</v>
      </c>
      <c r="P1774" s="5"/>
      <c r="Q1774" s="5"/>
      <c r="R1774" s="5"/>
      <c r="S1774" s="5"/>
      <c r="T1774" s="5">
        <v>314</v>
      </c>
      <c r="U1774" s="5">
        <v>7</v>
      </c>
      <c r="V1774" s="5">
        <v>45</v>
      </c>
      <c r="W1774" s="5">
        <v>99</v>
      </c>
      <c r="X1774" s="5" t="s">
        <v>63</v>
      </c>
      <c r="Y1774" s="5" t="s">
        <v>63</v>
      </c>
      <c r="Z1774" s="5" t="s">
        <v>63</v>
      </c>
      <c r="AA1774" s="5" t="s">
        <v>63</v>
      </c>
      <c r="AB1774" s="5" t="s">
        <v>63</v>
      </c>
      <c r="AC1774" s="5" t="s">
        <v>62</v>
      </c>
      <c r="AD1774" s="5" t="s">
        <v>63</v>
      </c>
      <c r="AE1774" s="5" t="s">
        <v>62</v>
      </c>
      <c r="AF1774" s="5" t="s">
        <v>64</v>
      </c>
      <c r="AG1774" s="5" t="s">
        <v>64</v>
      </c>
      <c r="AH1774" s="5" t="s">
        <v>66</v>
      </c>
      <c r="AI1774" s="5" t="s">
        <v>66</v>
      </c>
      <c r="AJ1774" s="5" t="s">
        <v>66</v>
      </c>
      <c r="AK1774" s="5" t="s">
        <v>66</v>
      </c>
      <c r="AL1774" s="5" t="s">
        <v>66</v>
      </c>
      <c r="AM1774" s="5" t="s">
        <v>66</v>
      </c>
      <c r="AN1774" s="5" t="s">
        <v>66</v>
      </c>
      <c r="AO1774" s="5" t="s">
        <v>66</v>
      </c>
      <c r="AP1774" s="5" t="s">
        <v>66</v>
      </c>
      <c r="AQ1774" s="5" t="s">
        <v>66</v>
      </c>
      <c r="AR1774" s="5" t="s">
        <v>66</v>
      </c>
      <c r="AS1774" s="5" t="s">
        <v>65</v>
      </c>
      <c r="AT1774" s="5" t="s">
        <v>66</v>
      </c>
      <c r="AU1774" s="5" t="s">
        <v>68</v>
      </c>
      <c r="AV1774" s="5" t="s">
        <v>68</v>
      </c>
      <c r="AW1774" s="5" t="s">
        <v>65</v>
      </c>
      <c r="AX1774" s="5" t="s">
        <v>69</v>
      </c>
      <c r="AY1774" s="5">
        <v>14.3</v>
      </c>
      <c r="AZ1774" s="5">
        <v>100</v>
      </c>
    </row>
    <row r="1775" spans="1:52">
      <c r="A1775" s="5">
        <v>35</v>
      </c>
      <c r="B1775" s="5" t="s">
        <v>1779</v>
      </c>
      <c r="C1775" s="6">
        <v>9031</v>
      </c>
      <c r="D1775" s="5" t="s">
        <v>1827</v>
      </c>
      <c r="E1775" s="5" t="str">
        <f>VLOOKUP(B1775,Region!$A$1:$B$76,2,FALSE)</f>
        <v>Region_3</v>
      </c>
      <c r="F1775" s="5" t="str">
        <f>VLOOKUP(D1775,'Used to Match Zip By Sch Name'!$A$2:$E$4714,5,FALSE)</f>
        <v>34711-5201</v>
      </c>
      <c r="G1775" s="5">
        <f>VLOOKUP(D1775,public_school_report!$D$1:$CI$3651,84,FALSE)</f>
        <v>1020</v>
      </c>
      <c r="H1775" s="5" t="s">
        <v>2</v>
      </c>
      <c r="I1775" s="5">
        <v>77</v>
      </c>
      <c r="J1775" s="5">
        <v>65</v>
      </c>
      <c r="K1775" s="5">
        <v>58</v>
      </c>
      <c r="L1775" s="5">
        <v>82</v>
      </c>
      <c r="M1775" s="5">
        <v>70</v>
      </c>
      <c r="N1775" s="5">
        <v>58</v>
      </c>
      <c r="O1775" s="5">
        <v>67</v>
      </c>
      <c r="P1775" s="5">
        <v>90</v>
      </c>
      <c r="Q1775" s="5">
        <v>69</v>
      </c>
      <c r="R1775" s="5"/>
      <c r="S1775" s="5"/>
      <c r="T1775" s="5">
        <v>636</v>
      </c>
      <c r="U1775" s="5">
        <v>9</v>
      </c>
      <c r="V1775" s="5">
        <v>71</v>
      </c>
      <c r="W1775" s="5">
        <v>100</v>
      </c>
      <c r="X1775" s="5" t="s">
        <v>64</v>
      </c>
      <c r="Y1775" s="5" t="s">
        <v>64</v>
      </c>
      <c r="Z1775" s="5" t="s">
        <v>64</v>
      </c>
      <c r="AA1775" s="5" t="s">
        <v>64</v>
      </c>
      <c r="AB1775" s="5" t="s">
        <v>64</v>
      </c>
      <c r="AC1775" s="5" t="s">
        <v>63</v>
      </c>
      <c r="AD1775" s="5" t="s">
        <v>62</v>
      </c>
      <c r="AE1775" s="5" t="s">
        <v>64</v>
      </c>
      <c r="AF1775" s="5" t="s">
        <v>64</v>
      </c>
      <c r="AG1775" s="5" t="s">
        <v>64</v>
      </c>
      <c r="AH1775" s="5" t="s">
        <v>64</v>
      </c>
      <c r="AI1775" s="5" t="s">
        <v>62</v>
      </c>
      <c r="AJ1775" s="5" t="s">
        <v>63</v>
      </c>
      <c r="AK1775" s="5" t="s">
        <v>63</v>
      </c>
      <c r="AL1775" s="5" t="s">
        <v>66</v>
      </c>
      <c r="AM1775" s="5" t="s">
        <v>66</v>
      </c>
      <c r="AN1775" s="5" t="s">
        <v>66</v>
      </c>
      <c r="AO1775" s="5" t="s">
        <v>66</v>
      </c>
      <c r="AP1775" s="5" t="s">
        <v>66</v>
      </c>
      <c r="AQ1775" s="5" t="s">
        <v>66</v>
      </c>
      <c r="AR1775" s="5" t="s">
        <v>66</v>
      </c>
      <c r="AS1775" s="5" t="s">
        <v>65</v>
      </c>
      <c r="AT1775" s="5" t="s">
        <v>66</v>
      </c>
      <c r="AU1775" s="5" t="s">
        <v>68</v>
      </c>
      <c r="AV1775" s="5" t="s">
        <v>67</v>
      </c>
      <c r="AW1775" s="5" t="s">
        <v>65</v>
      </c>
      <c r="AX1775" s="5" t="s">
        <v>86</v>
      </c>
      <c r="AY1775" s="5">
        <v>35.9</v>
      </c>
      <c r="AZ1775" s="5">
        <v>14.499999999999996</v>
      </c>
    </row>
    <row r="1776" spans="1:52">
      <c r="A1776" s="5">
        <v>35</v>
      </c>
      <c r="B1776" s="5" t="s">
        <v>1779</v>
      </c>
      <c r="C1776" s="6">
        <v>9041</v>
      </c>
      <c r="D1776" s="5" t="s">
        <v>1828</v>
      </c>
      <c r="E1776" s="5" t="str">
        <f>VLOOKUP(B1776,Region!$A$1:$B$76,2,FALSE)</f>
        <v>Region_3</v>
      </c>
      <c r="F1776" s="5">
        <f>VLOOKUP(D1776,'Used to Match Zip By Sch Name'!$A$2:$E$4714,5,FALSE)</f>
        <v>34711</v>
      </c>
      <c r="G1776" s="5" t="e">
        <f>VLOOKUP(D1776,public_school_report!$D$1:$CI$3651,84,FALSE)</f>
        <v>#N/A</v>
      </c>
      <c r="H1776" s="5"/>
      <c r="I1776" s="5">
        <v>83</v>
      </c>
      <c r="J1776" s="5">
        <v>73</v>
      </c>
      <c r="K1776" s="5">
        <v>71</v>
      </c>
      <c r="L1776" s="5">
        <v>88</v>
      </c>
      <c r="M1776" s="5">
        <v>83</v>
      </c>
      <c r="N1776" s="5">
        <v>70</v>
      </c>
      <c r="O1776" s="5">
        <v>65</v>
      </c>
      <c r="P1776" s="5">
        <v>99</v>
      </c>
      <c r="Q1776" s="5"/>
      <c r="R1776" s="5"/>
      <c r="S1776" s="5"/>
      <c r="T1776" s="5">
        <v>632</v>
      </c>
      <c r="U1776" s="5">
        <v>8</v>
      </c>
      <c r="V1776" s="5">
        <v>79</v>
      </c>
      <c r="W1776" s="5">
        <v>100</v>
      </c>
      <c r="X1776" s="5" t="s">
        <v>64</v>
      </c>
      <c r="Y1776" s="5" t="s">
        <v>64</v>
      </c>
      <c r="Z1776" s="5" t="s">
        <v>66</v>
      </c>
      <c r="AA1776" s="5" t="s">
        <v>66</v>
      </c>
      <c r="AB1776" s="5" t="s">
        <v>66</v>
      </c>
      <c r="AC1776" s="5" t="s">
        <v>66</v>
      </c>
      <c r="AD1776" s="5" t="s">
        <v>66</v>
      </c>
      <c r="AE1776" s="5" t="s">
        <v>66</v>
      </c>
      <c r="AF1776" s="5" t="s">
        <v>66</v>
      </c>
      <c r="AG1776" s="5" t="s">
        <v>66</v>
      </c>
      <c r="AH1776" s="5" t="s">
        <v>66</v>
      </c>
      <c r="AI1776" s="5" t="s">
        <v>66</v>
      </c>
      <c r="AJ1776" s="5" t="s">
        <v>66</v>
      </c>
      <c r="AK1776" s="5" t="s">
        <v>66</v>
      </c>
      <c r="AL1776" s="5" t="s">
        <v>66</v>
      </c>
      <c r="AM1776" s="5" t="s">
        <v>66</v>
      </c>
      <c r="AN1776" s="5" t="s">
        <v>66</v>
      </c>
      <c r="AO1776" s="5" t="s">
        <v>66</v>
      </c>
      <c r="AP1776" s="5" t="s">
        <v>66</v>
      </c>
      <c r="AQ1776" s="5" t="s">
        <v>66</v>
      </c>
      <c r="AR1776" s="5" t="s">
        <v>66</v>
      </c>
      <c r="AS1776" s="5" t="s">
        <v>65</v>
      </c>
      <c r="AT1776" s="5" t="s">
        <v>66</v>
      </c>
      <c r="AU1776" s="5" t="s">
        <v>68</v>
      </c>
      <c r="AV1776" s="5" t="s">
        <v>67</v>
      </c>
      <c r="AW1776" s="5" t="s">
        <v>65</v>
      </c>
      <c r="AX1776" s="5" t="s">
        <v>86</v>
      </c>
      <c r="AY1776" s="5">
        <v>49.1</v>
      </c>
      <c r="AZ1776" s="5">
        <v>32.5</v>
      </c>
    </row>
    <row r="1777" spans="1:52">
      <c r="A1777" s="5">
        <v>36</v>
      </c>
      <c r="B1777" s="5" t="s">
        <v>1829</v>
      </c>
      <c r="C1777" s="6">
        <v>81</v>
      </c>
      <c r="D1777" s="5" t="s">
        <v>1830</v>
      </c>
      <c r="E1777" s="5" t="str">
        <f>VLOOKUP(B1777,Region!$A$1:$B$76,2,FALSE)</f>
        <v>Region_4</v>
      </c>
      <c r="F1777" s="5" t="str">
        <f>VLOOKUP(D1777,'Used to Match Zip By Sch Name'!$A$2:$E$4714,5,FALSE)</f>
        <v>33901-6918</v>
      </c>
      <c r="G1777" s="5">
        <f>VLOOKUP(D1777,public_school_report!$D$1:$CI$3651,84,FALSE)</f>
        <v>938</v>
      </c>
      <c r="H1777" s="5" t="s">
        <v>2</v>
      </c>
      <c r="I1777" s="5">
        <v>63</v>
      </c>
      <c r="J1777" s="5">
        <v>61</v>
      </c>
      <c r="K1777" s="5">
        <v>43</v>
      </c>
      <c r="L1777" s="5">
        <v>62</v>
      </c>
      <c r="M1777" s="5">
        <v>60</v>
      </c>
      <c r="N1777" s="5">
        <v>25</v>
      </c>
      <c r="O1777" s="5">
        <v>61</v>
      </c>
      <c r="P1777" s="5"/>
      <c r="Q1777" s="5"/>
      <c r="R1777" s="5"/>
      <c r="S1777" s="5"/>
      <c r="T1777" s="5">
        <v>375</v>
      </c>
      <c r="U1777" s="5">
        <v>7</v>
      </c>
      <c r="V1777" s="5">
        <v>54</v>
      </c>
      <c r="W1777" s="5">
        <v>99</v>
      </c>
      <c r="X1777" s="5" t="s">
        <v>62</v>
      </c>
      <c r="Y1777" s="5" t="s">
        <v>63</v>
      </c>
      <c r="Z1777" s="5" t="s">
        <v>62</v>
      </c>
      <c r="AA1777" s="5" t="s">
        <v>62</v>
      </c>
      <c r="AB1777" s="5" t="s">
        <v>64</v>
      </c>
      <c r="AC1777" s="5" t="s">
        <v>64</v>
      </c>
      <c r="AD1777" s="5" t="s">
        <v>64</v>
      </c>
      <c r="AE1777" s="5" t="s">
        <v>64</v>
      </c>
      <c r="AF1777" s="5" t="s">
        <v>64</v>
      </c>
      <c r="AG1777" s="5" t="s">
        <v>64</v>
      </c>
      <c r="AH1777" s="5" t="s">
        <v>64</v>
      </c>
      <c r="AI1777" s="5" t="s">
        <v>64</v>
      </c>
      <c r="AJ1777" s="5" t="s">
        <v>64</v>
      </c>
      <c r="AK1777" s="5" t="s">
        <v>64</v>
      </c>
      <c r="AL1777" s="5" t="s">
        <v>64</v>
      </c>
      <c r="AM1777" s="5" t="s">
        <v>64</v>
      </c>
      <c r="AN1777" s="5" t="s">
        <v>64</v>
      </c>
      <c r="AO1777" s="5" t="s">
        <v>64</v>
      </c>
      <c r="AP1777" s="5" t="s">
        <v>64</v>
      </c>
      <c r="AQ1777" s="5" t="s">
        <v>63</v>
      </c>
      <c r="AR1777" s="5" t="s">
        <v>62</v>
      </c>
      <c r="AS1777" s="5" t="s">
        <v>65</v>
      </c>
      <c r="AT1777" s="5" t="s">
        <v>66</v>
      </c>
      <c r="AU1777" s="5" t="s">
        <v>67</v>
      </c>
      <c r="AV1777" s="5" t="s">
        <v>67</v>
      </c>
      <c r="AW1777" s="5" t="s">
        <v>65</v>
      </c>
      <c r="AX1777" s="5" t="s">
        <v>69</v>
      </c>
      <c r="AY1777" s="5">
        <v>70.5</v>
      </c>
      <c r="AZ1777" s="5">
        <v>90.5</v>
      </c>
    </row>
    <row r="1778" spans="1:52">
      <c r="A1778" s="5">
        <v>36</v>
      </c>
      <c r="B1778" s="5" t="s">
        <v>1829</v>
      </c>
      <c r="C1778" s="6">
        <v>91</v>
      </c>
      <c r="D1778" s="5" t="s">
        <v>1831</v>
      </c>
      <c r="E1778" s="5" t="str">
        <f>VLOOKUP(B1778,Region!$A$1:$B$76,2,FALSE)</f>
        <v>Region_4</v>
      </c>
      <c r="F1778" s="5">
        <f>VLOOKUP(D1778,'Used to Match Zip By Sch Name'!$A$2:$E$4714,5,FALSE)</f>
        <v>33920</v>
      </c>
      <c r="G1778" s="5">
        <f>VLOOKUP(D1778,public_school_report!$D$1:$CI$3651,84,FALSE)</f>
        <v>983</v>
      </c>
      <c r="H1778" s="5" t="s">
        <v>2</v>
      </c>
      <c r="I1778" s="5">
        <v>55</v>
      </c>
      <c r="J1778" s="5">
        <v>60</v>
      </c>
      <c r="K1778" s="5">
        <v>60</v>
      </c>
      <c r="L1778" s="5">
        <v>64</v>
      </c>
      <c r="M1778" s="5">
        <v>70</v>
      </c>
      <c r="N1778" s="5">
        <v>61</v>
      </c>
      <c r="O1778" s="5">
        <v>51</v>
      </c>
      <c r="P1778" s="5">
        <v>70</v>
      </c>
      <c r="Q1778" s="5">
        <v>58</v>
      </c>
      <c r="R1778" s="5"/>
      <c r="S1778" s="5"/>
      <c r="T1778" s="5">
        <v>549</v>
      </c>
      <c r="U1778" s="5">
        <v>9</v>
      </c>
      <c r="V1778" s="5">
        <v>61</v>
      </c>
      <c r="W1778" s="5">
        <v>100</v>
      </c>
      <c r="X1778" s="5" t="s">
        <v>62</v>
      </c>
      <c r="Y1778" s="5" t="s">
        <v>62</v>
      </c>
      <c r="Z1778" s="5" t="s">
        <v>62</v>
      </c>
      <c r="AA1778" s="5" t="s">
        <v>63</v>
      </c>
      <c r="AB1778" s="5" t="s">
        <v>63</v>
      </c>
      <c r="AC1778" s="5" t="s">
        <v>63</v>
      </c>
      <c r="AD1778" s="5" t="s">
        <v>63</v>
      </c>
      <c r="AE1778" s="5" t="s">
        <v>62</v>
      </c>
      <c r="AF1778" s="5" t="s">
        <v>64</v>
      </c>
      <c r="AG1778" s="5" t="s">
        <v>62</v>
      </c>
      <c r="AH1778" s="5" t="s">
        <v>64</v>
      </c>
      <c r="AI1778" s="5" t="s">
        <v>62</v>
      </c>
      <c r="AJ1778" s="5" t="s">
        <v>62</v>
      </c>
      <c r="AK1778" s="5" t="s">
        <v>62</v>
      </c>
      <c r="AL1778" s="5" t="s">
        <v>62</v>
      </c>
      <c r="AM1778" s="5" t="s">
        <v>62</v>
      </c>
      <c r="AN1778" s="5" t="s">
        <v>64</v>
      </c>
      <c r="AO1778" s="5" t="s">
        <v>62</v>
      </c>
      <c r="AP1778" s="5" t="s">
        <v>63</v>
      </c>
      <c r="AQ1778" s="5" t="s">
        <v>63</v>
      </c>
      <c r="AR1778" s="5" t="s">
        <v>63</v>
      </c>
      <c r="AS1778" s="5" t="s">
        <v>65</v>
      </c>
      <c r="AT1778" s="5" t="s">
        <v>66</v>
      </c>
      <c r="AU1778" s="5" t="s">
        <v>67</v>
      </c>
      <c r="AV1778" s="5" t="s">
        <v>67</v>
      </c>
      <c r="AW1778" s="5" t="s">
        <v>65</v>
      </c>
      <c r="AX1778" s="5" t="s">
        <v>86</v>
      </c>
      <c r="AY1778" s="5">
        <v>31.7</v>
      </c>
      <c r="AZ1778" s="5">
        <v>80.100000000000023</v>
      </c>
    </row>
    <row r="1779" spans="1:52">
      <c r="A1779" s="5">
        <v>36</v>
      </c>
      <c r="B1779" s="5" t="s">
        <v>1829</v>
      </c>
      <c r="C1779" s="6">
        <v>93</v>
      </c>
      <c r="D1779" s="5" t="s">
        <v>1832</v>
      </c>
      <c r="E1779" s="5" t="str">
        <f>VLOOKUP(B1779,Region!$A$1:$B$76,2,FALSE)</f>
        <v>Region_4</v>
      </c>
      <c r="F1779" s="5" t="str">
        <f>VLOOKUP(D1779,'Used to Match Zip By Sch Name'!$A$2:$E$4714,5,FALSE)</f>
        <v>33920-4601</v>
      </c>
      <c r="G1779" s="5">
        <f>VLOOKUP(D1779,public_school_report!$D$1:$CI$3651,84,FALSE)</f>
        <v>970</v>
      </c>
      <c r="H1779" s="5" t="s">
        <v>2</v>
      </c>
      <c r="I1779" s="5">
        <v>52</v>
      </c>
      <c r="J1779" s="5">
        <v>54</v>
      </c>
      <c r="K1779" s="5">
        <v>45</v>
      </c>
      <c r="L1779" s="5">
        <v>59</v>
      </c>
      <c r="M1779" s="5">
        <v>69</v>
      </c>
      <c r="N1779" s="5">
        <v>62</v>
      </c>
      <c r="O1779" s="5">
        <v>41</v>
      </c>
      <c r="P1779" s="5"/>
      <c r="Q1779" s="5"/>
      <c r="R1779" s="5"/>
      <c r="S1779" s="5"/>
      <c r="T1779" s="5">
        <v>382</v>
      </c>
      <c r="U1779" s="5">
        <v>7</v>
      </c>
      <c r="V1779" s="5">
        <v>55</v>
      </c>
      <c r="W1779" s="5">
        <v>98</v>
      </c>
      <c r="X1779" s="5" t="s">
        <v>62</v>
      </c>
      <c r="Y1779" s="5" t="s">
        <v>63</v>
      </c>
      <c r="Z1779" s="5" t="s">
        <v>63</v>
      </c>
      <c r="AA1779" s="5" t="s">
        <v>63</v>
      </c>
      <c r="AB1779" s="5" t="s">
        <v>63</v>
      </c>
      <c r="AC1779" s="5" t="s">
        <v>62</v>
      </c>
      <c r="AD1779" s="5" t="s">
        <v>63</v>
      </c>
      <c r="AE1779" s="5" t="s">
        <v>63</v>
      </c>
      <c r="AF1779" s="5" t="s">
        <v>62</v>
      </c>
      <c r="AG1779" s="5" t="s">
        <v>64</v>
      </c>
      <c r="AH1779" s="5" t="s">
        <v>64</v>
      </c>
      <c r="AI1779" s="5" t="s">
        <v>62</v>
      </c>
      <c r="AJ1779" s="5" t="s">
        <v>63</v>
      </c>
      <c r="AK1779" s="5" t="s">
        <v>66</v>
      </c>
      <c r="AL1779" s="5" t="s">
        <v>66</v>
      </c>
      <c r="AM1779" s="5" t="s">
        <v>66</v>
      </c>
      <c r="AN1779" s="5" t="s">
        <v>66</v>
      </c>
      <c r="AO1779" s="5" t="s">
        <v>66</v>
      </c>
      <c r="AP1779" s="5" t="s">
        <v>66</v>
      </c>
      <c r="AQ1779" s="5" t="s">
        <v>66</v>
      </c>
      <c r="AR1779" s="5" t="s">
        <v>66</v>
      </c>
      <c r="AS1779" s="5" t="s">
        <v>65</v>
      </c>
      <c r="AT1779" s="5" t="s">
        <v>66</v>
      </c>
      <c r="AU1779" s="5" t="s">
        <v>67</v>
      </c>
      <c r="AV1779" s="5" t="s">
        <v>68</v>
      </c>
      <c r="AW1779" s="5" t="s">
        <v>65</v>
      </c>
      <c r="AX1779" s="5" t="s">
        <v>69</v>
      </c>
      <c r="AY1779" s="5">
        <v>54.4</v>
      </c>
      <c r="AZ1779" s="5">
        <v>93.2</v>
      </c>
    </row>
    <row r="1780" spans="1:52">
      <c r="A1780" s="5">
        <v>36</v>
      </c>
      <c r="B1780" s="5" t="s">
        <v>1829</v>
      </c>
      <c r="C1780" s="6">
        <v>121</v>
      </c>
      <c r="D1780" s="5" t="s">
        <v>1833</v>
      </c>
      <c r="E1780" s="5" t="str">
        <f>VLOOKUP(B1780,Region!$A$1:$B$76,2,FALSE)</f>
        <v>Region_4</v>
      </c>
      <c r="F1780" s="5" t="str">
        <f>VLOOKUP(D1780,'Used to Match Zip By Sch Name'!$A$2:$E$4714,5,FALSE)</f>
        <v>34135-9029</v>
      </c>
      <c r="G1780" s="5">
        <f>VLOOKUP(D1780,public_school_report!$D$1:$CI$3651,84,FALSE)</f>
        <v>489</v>
      </c>
      <c r="H1780" s="5" t="s">
        <v>6</v>
      </c>
      <c r="I1780" s="5">
        <v>60</v>
      </c>
      <c r="J1780" s="5">
        <v>66</v>
      </c>
      <c r="K1780" s="5">
        <v>56</v>
      </c>
      <c r="L1780" s="5">
        <v>85</v>
      </c>
      <c r="M1780" s="5">
        <v>78</v>
      </c>
      <c r="N1780" s="5">
        <v>71</v>
      </c>
      <c r="O1780" s="5">
        <v>66</v>
      </c>
      <c r="P1780" s="5"/>
      <c r="Q1780" s="5"/>
      <c r="R1780" s="5"/>
      <c r="S1780" s="5"/>
      <c r="T1780" s="5">
        <v>482</v>
      </c>
      <c r="U1780" s="5">
        <v>7</v>
      </c>
      <c r="V1780" s="5">
        <v>69</v>
      </c>
      <c r="W1780" s="5">
        <v>99</v>
      </c>
      <c r="X1780" s="5" t="s">
        <v>64</v>
      </c>
      <c r="Y1780" s="5" t="s">
        <v>64</v>
      </c>
      <c r="Z1780" s="5" t="s">
        <v>64</v>
      </c>
      <c r="AA1780" s="5" t="s">
        <v>64</v>
      </c>
      <c r="AB1780" s="5" t="s">
        <v>63</v>
      </c>
      <c r="AC1780" s="5" t="s">
        <v>72</v>
      </c>
      <c r="AD1780" s="5" t="s">
        <v>63</v>
      </c>
      <c r="AE1780" s="5" t="s">
        <v>63</v>
      </c>
      <c r="AF1780" s="5" t="s">
        <v>62</v>
      </c>
      <c r="AG1780" s="5" t="s">
        <v>62</v>
      </c>
      <c r="AH1780" s="5" t="s">
        <v>63</v>
      </c>
      <c r="AI1780" s="5" t="s">
        <v>62</v>
      </c>
      <c r="AJ1780" s="5" t="s">
        <v>62</v>
      </c>
      <c r="AK1780" s="5" t="s">
        <v>62</v>
      </c>
      <c r="AL1780" s="5" t="s">
        <v>64</v>
      </c>
      <c r="AM1780" s="5" t="s">
        <v>64</v>
      </c>
      <c r="AN1780" s="5" t="s">
        <v>64</v>
      </c>
      <c r="AO1780" s="5" t="s">
        <v>62</v>
      </c>
      <c r="AP1780" s="5" t="s">
        <v>63</v>
      </c>
      <c r="AQ1780" s="5" t="s">
        <v>64</v>
      </c>
      <c r="AR1780" s="5" t="s">
        <v>72</v>
      </c>
      <c r="AS1780" s="5" t="s">
        <v>65</v>
      </c>
      <c r="AT1780" s="5" t="s">
        <v>66</v>
      </c>
      <c r="AU1780" s="5" t="s">
        <v>67</v>
      </c>
      <c r="AV1780" s="5" t="s">
        <v>68</v>
      </c>
      <c r="AW1780" s="5" t="s">
        <v>65</v>
      </c>
      <c r="AX1780" s="5" t="s">
        <v>69</v>
      </c>
      <c r="AY1780" s="5">
        <v>94.2</v>
      </c>
      <c r="AZ1780" s="5">
        <v>100</v>
      </c>
    </row>
    <row r="1781" spans="1:52">
      <c r="A1781" s="5">
        <v>36</v>
      </c>
      <c r="B1781" s="5" t="s">
        <v>1829</v>
      </c>
      <c r="C1781" s="6">
        <v>131</v>
      </c>
      <c r="D1781" s="5" t="s">
        <v>1834</v>
      </c>
      <c r="E1781" s="5" t="str">
        <f>VLOOKUP(B1781,Region!$A$1:$B$76,2,FALSE)</f>
        <v>Region_4</v>
      </c>
      <c r="F1781" s="5" t="str">
        <f>VLOOKUP(D1781,'Used to Match Zip By Sch Name'!$A$2:$E$4714,5,FALSE)</f>
        <v>33904-8673</v>
      </c>
      <c r="G1781" s="5">
        <f>VLOOKUP(D1781,public_school_report!$D$1:$CI$3651,84,FALSE)</f>
        <v>731</v>
      </c>
      <c r="H1781" s="5" t="s">
        <v>4</v>
      </c>
      <c r="I1781" s="5">
        <v>69</v>
      </c>
      <c r="J1781" s="5">
        <v>54</v>
      </c>
      <c r="K1781" s="5">
        <v>38</v>
      </c>
      <c r="L1781" s="5">
        <v>70</v>
      </c>
      <c r="M1781" s="5">
        <v>60</v>
      </c>
      <c r="N1781" s="5">
        <v>40</v>
      </c>
      <c r="O1781" s="5">
        <v>51</v>
      </c>
      <c r="P1781" s="5"/>
      <c r="Q1781" s="5"/>
      <c r="R1781" s="5"/>
      <c r="S1781" s="5"/>
      <c r="T1781" s="5">
        <v>382</v>
      </c>
      <c r="U1781" s="5">
        <v>7</v>
      </c>
      <c r="V1781" s="5">
        <v>55</v>
      </c>
      <c r="W1781" s="5">
        <v>99</v>
      </c>
      <c r="X1781" s="5" t="s">
        <v>62</v>
      </c>
      <c r="Y1781" s="5" t="s">
        <v>62</v>
      </c>
      <c r="Z1781" s="5" t="s">
        <v>63</v>
      </c>
      <c r="AA1781" s="5" t="s">
        <v>62</v>
      </c>
      <c r="AB1781" s="5" t="s">
        <v>64</v>
      </c>
      <c r="AC1781" s="5" t="s">
        <v>62</v>
      </c>
      <c r="AD1781" s="5" t="s">
        <v>64</v>
      </c>
      <c r="AE1781" s="5" t="s">
        <v>64</v>
      </c>
      <c r="AF1781" s="5" t="s">
        <v>64</v>
      </c>
      <c r="AG1781" s="5" t="s">
        <v>64</v>
      </c>
      <c r="AH1781" s="5" t="s">
        <v>64</v>
      </c>
      <c r="AI1781" s="5" t="s">
        <v>64</v>
      </c>
      <c r="AJ1781" s="5" t="s">
        <v>64</v>
      </c>
      <c r="AK1781" s="5" t="s">
        <v>64</v>
      </c>
      <c r="AL1781" s="5" t="s">
        <v>64</v>
      </c>
      <c r="AM1781" s="5" t="s">
        <v>64</v>
      </c>
      <c r="AN1781" s="5" t="s">
        <v>62</v>
      </c>
      <c r="AO1781" s="5" t="s">
        <v>64</v>
      </c>
      <c r="AP1781" s="5" t="s">
        <v>63</v>
      </c>
      <c r="AQ1781" s="5" t="s">
        <v>62</v>
      </c>
      <c r="AR1781" s="5" t="s">
        <v>64</v>
      </c>
      <c r="AS1781" s="5" t="s">
        <v>65</v>
      </c>
      <c r="AT1781" s="5" t="s">
        <v>66</v>
      </c>
      <c r="AU1781" s="5" t="s">
        <v>67</v>
      </c>
      <c r="AV1781" s="5" t="s">
        <v>67</v>
      </c>
      <c r="AW1781" s="5" t="s">
        <v>65</v>
      </c>
      <c r="AX1781" s="5" t="s">
        <v>69</v>
      </c>
      <c r="AY1781" s="5">
        <v>40.6</v>
      </c>
      <c r="AZ1781" s="5">
        <v>72.399999999999977</v>
      </c>
    </row>
    <row r="1782" spans="1:52">
      <c r="A1782" s="5">
        <v>36</v>
      </c>
      <c r="B1782" s="5" t="s">
        <v>1829</v>
      </c>
      <c r="C1782" s="6">
        <v>133</v>
      </c>
      <c r="D1782" s="5" t="s">
        <v>1835</v>
      </c>
      <c r="E1782" s="5" t="str">
        <f>VLOOKUP(B1782,Region!$A$1:$B$76,2,FALSE)</f>
        <v>Region_4</v>
      </c>
      <c r="F1782" s="5">
        <f>VLOOKUP(D1782,'Used to Match Zip By Sch Name'!$A$2:$E$4714,5,FALSE)</f>
        <v>33991</v>
      </c>
      <c r="G1782" s="5">
        <f>VLOOKUP(D1782,public_school_report!$D$1:$CI$3651,84,FALSE)</f>
        <v>1054</v>
      </c>
      <c r="H1782" s="5" t="s">
        <v>2</v>
      </c>
      <c r="I1782" s="5">
        <v>63</v>
      </c>
      <c r="J1782" s="5">
        <v>62</v>
      </c>
      <c r="K1782" s="5">
        <v>54</v>
      </c>
      <c r="L1782" s="5">
        <v>74</v>
      </c>
      <c r="M1782" s="5">
        <v>73</v>
      </c>
      <c r="N1782" s="5">
        <v>61</v>
      </c>
      <c r="O1782" s="5">
        <v>58</v>
      </c>
      <c r="P1782" s="5">
        <v>76</v>
      </c>
      <c r="Q1782" s="5">
        <v>60</v>
      </c>
      <c r="R1782" s="5"/>
      <c r="S1782" s="5"/>
      <c r="T1782" s="5">
        <v>581</v>
      </c>
      <c r="U1782" s="5">
        <v>9</v>
      </c>
      <c r="V1782" s="5">
        <v>65</v>
      </c>
      <c r="W1782" s="5">
        <v>99</v>
      </c>
      <c r="X1782" s="5" t="s">
        <v>64</v>
      </c>
      <c r="Y1782" s="5" t="s">
        <v>64</v>
      </c>
      <c r="Z1782" s="5" t="s">
        <v>64</v>
      </c>
      <c r="AA1782" s="5" t="s">
        <v>62</v>
      </c>
      <c r="AB1782" s="5" t="s">
        <v>64</v>
      </c>
      <c r="AC1782" s="5" t="s">
        <v>64</v>
      </c>
      <c r="AD1782" s="5" t="s">
        <v>64</v>
      </c>
      <c r="AE1782" s="5" t="s">
        <v>64</v>
      </c>
      <c r="AF1782" s="5" t="s">
        <v>64</v>
      </c>
      <c r="AG1782" s="5" t="s">
        <v>64</v>
      </c>
      <c r="AH1782" s="5" t="s">
        <v>64</v>
      </c>
      <c r="AI1782" s="5" t="s">
        <v>62</v>
      </c>
      <c r="AJ1782" s="5" t="s">
        <v>62</v>
      </c>
      <c r="AK1782" s="5" t="s">
        <v>66</v>
      </c>
      <c r="AL1782" s="5" t="s">
        <v>66</v>
      </c>
      <c r="AM1782" s="5" t="s">
        <v>66</v>
      </c>
      <c r="AN1782" s="5" t="s">
        <v>66</v>
      </c>
      <c r="AO1782" s="5" t="s">
        <v>66</v>
      </c>
      <c r="AP1782" s="5" t="s">
        <v>66</v>
      </c>
      <c r="AQ1782" s="5" t="s">
        <v>66</v>
      </c>
      <c r="AR1782" s="5" t="s">
        <v>66</v>
      </c>
      <c r="AS1782" s="5" t="s">
        <v>65</v>
      </c>
      <c r="AT1782" s="5" t="s">
        <v>66</v>
      </c>
      <c r="AU1782" s="5" t="s">
        <v>67</v>
      </c>
      <c r="AV1782" s="5" t="s">
        <v>67</v>
      </c>
      <c r="AW1782" s="5" t="s">
        <v>65</v>
      </c>
      <c r="AX1782" s="5" t="s">
        <v>78</v>
      </c>
      <c r="AY1782" s="5">
        <v>51.2</v>
      </c>
      <c r="AZ1782" s="5">
        <v>75.3</v>
      </c>
    </row>
    <row r="1783" spans="1:52">
      <c r="A1783" s="5">
        <v>36</v>
      </c>
      <c r="B1783" s="5" t="s">
        <v>1829</v>
      </c>
      <c r="C1783" s="6">
        <v>141</v>
      </c>
      <c r="D1783" s="5" t="s">
        <v>1836</v>
      </c>
      <c r="E1783" s="5" t="str">
        <f>VLOOKUP(B1783,Region!$A$1:$B$76,2,FALSE)</f>
        <v>Region_4</v>
      </c>
      <c r="F1783" s="5" t="str">
        <f>VLOOKUP(D1783,'Used to Match Zip By Sch Name'!$A$2:$E$4714,5,FALSE)</f>
        <v>33919-5045</v>
      </c>
      <c r="G1783" s="5">
        <f>VLOOKUP(D1783,public_school_report!$D$1:$CI$3651,84,FALSE)</f>
        <v>825</v>
      </c>
      <c r="H1783" s="5" t="s">
        <v>2</v>
      </c>
      <c r="I1783" s="5">
        <v>65</v>
      </c>
      <c r="J1783" s="5">
        <v>60</v>
      </c>
      <c r="K1783" s="5">
        <v>52</v>
      </c>
      <c r="L1783" s="5">
        <v>78</v>
      </c>
      <c r="M1783" s="5">
        <v>74</v>
      </c>
      <c r="N1783" s="5">
        <v>62</v>
      </c>
      <c r="O1783" s="5">
        <v>74</v>
      </c>
      <c r="P1783" s="5">
        <v>79</v>
      </c>
      <c r="Q1783" s="5">
        <v>65</v>
      </c>
      <c r="R1783" s="5"/>
      <c r="S1783" s="5"/>
      <c r="T1783" s="5">
        <v>609</v>
      </c>
      <c r="U1783" s="5">
        <v>9</v>
      </c>
      <c r="V1783" s="5">
        <v>68</v>
      </c>
      <c r="W1783" s="5">
        <v>98</v>
      </c>
      <c r="X1783" s="5" t="s">
        <v>64</v>
      </c>
      <c r="Y1783" s="5" t="s">
        <v>64</v>
      </c>
      <c r="Z1783" s="5" t="s">
        <v>64</v>
      </c>
      <c r="AA1783" s="5" t="s">
        <v>64</v>
      </c>
      <c r="AB1783" s="5" t="s">
        <v>64</v>
      </c>
      <c r="AC1783" s="5" t="s">
        <v>64</v>
      </c>
      <c r="AD1783" s="5" t="s">
        <v>64</v>
      </c>
      <c r="AE1783" s="5" t="s">
        <v>64</v>
      </c>
      <c r="AF1783" s="5" t="s">
        <v>64</v>
      </c>
      <c r="AG1783" s="5" t="s">
        <v>64</v>
      </c>
      <c r="AH1783" s="5" t="s">
        <v>64</v>
      </c>
      <c r="AI1783" s="5" t="s">
        <v>64</v>
      </c>
      <c r="AJ1783" s="5" t="s">
        <v>64</v>
      </c>
      <c r="AK1783" s="5" t="s">
        <v>64</v>
      </c>
      <c r="AL1783" s="5" t="s">
        <v>64</v>
      </c>
      <c r="AM1783" s="5" t="s">
        <v>64</v>
      </c>
      <c r="AN1783" s="5" t="s">
        <v>64</v>
      </c>
      <c r="AO1783" s="5" t="s">
        <v>64</v>
      </c>
      <c r="AP1783" s="5" t="s">
        <v>64</v>
      </c>
      <c r="AQ1783" s="5" t="s">
        <v>63</v>
      </c>
      <c r="AR1783" s="5" t="s">
        <v>64</v>
      </c>
      <c r="AS1783" s="5" t="s">
        <v>65</v>
      </c>
      <c r="AT1783" s="5" t="s">
        <v>66</v>
      </c>
      <c r="AU1783" s="5" t="s">
        <v>67</v>
      </c>
      <c r="AV1783" s="5" t="s">
        <v>67</v>
      </c>
      <c r="AW1783" s="5" t="s">
        <v>65</v>
      </c>
      <c r="AX1783" s="5" t="s">
        <v>78</v>
      </c>
      <c r="AY1783" s="5">
        <v>48.1</v>
      </c>
      <c r="AZ1783" s="5">
        <v>62.3</v>
      </c>
    </row>
    <row r="1784" spans="1:52">
      <c r="A1784" s="5">
        <v>36</v>
      </c>
      <c r="B1784" s="5" t="s">
        <v>1829</v>
      </c>
      <c r="C1784" s="6">
        <v>161</v>
      </c>
      <c r="D1784" s="5" t="s">
        <v>1837</v>
      </c>
      <c r="E1784" s="5" t="str">
        <f>VLOOKUP(B1784,Region!$A$1:$B$76,2,FALSE)</f>
        <v>Region_4</v>
      </c>
      <c r="F1784" s="5" t="str">
        <f>VLOOKUP(D1784,'Used to Match Zip By Sch Name'!$A$2:$E$4714,5,FALSE)</f>
        <v>33966-6911</v>
      </c>
      <c r="G1784" s="5">
        <f>VLOOKUP(D1784,public_school_report!$D$1:$CI$3651,84,FALSE)</f>
        <v>872</v>
      </c>
      <c r="H1784" s="5" t="s">
        <v>2</v>
      </c>
      <c r="I1784" s="5">
        <v>52</v>
      </c>
      <c r="J1784" s="5">
        <v>55</v>
      </c>
      <c r="K1784" s="5">
        <v>45</v>
      </c>
      <c r="L1784" s="5">
        <v>63</v>
      </c>
      <c r="M1784" s="5">
        <v>62</v>
      </c>
      <c r="N1784" s="5">
        <v>48</v>
      </c>
      <c r="O1784" s="5">
        <v>52</v>
      </c>
      <c r="P1784" s="5">
        <v>73</v>
      </c>
      <c r="Q1784" s="5">
        <v>81</v>
      </c>
      <c r="R1784" s="5"/>
      <c r="S1784" s="5"/>
      <c r="T1784" s="5">
        <v>531</v>
      </c>
      <c r="U1784" s="5">
        <v>9</v>
      </c>
      <c r="V1784" s="5">
        <v>59</v>
      </c>
      <c r="W1784" s="5">
        <v>99</v>
      </c>
      <c r="X1784" s="5" t="s">
        <v>62</v>
      </c>
      <c r="Y1784" s="5" t="s">
        <v>62</v>
      </c>
      <c r="Z1784" s="5" t="s">
        <v>62</v>
      </c>
      <c r="AA1784" s="5" t="s">
        <v>63</v>
      </c>
      <c r="AB1784" s="5" t="s">
        <v>63</v>
      </c>
      <c r="AC1784" s="5" t="s">
        <v>63</v>
      </c>
      <c r="AD1784" s="5" t="s">
        <v>62</v>
      </c>
      <c r="AE1784" s="5" t="s">
        <v>62</v>
      </c>
      <c r="AF1784" s="5" t="s">
        <v>64</v>
      </c>
      <c r="AG1784" s="5" t="s">
        <v>64</v>
      </c>
      <c r="AH1784" s="5" t="s">
        <v>64</v>
      </c>
      <c r="AI1784" s="5" t="s">
        <v>64</v>
      </c>
      <c r="AJ1784" s="5" t="s">
        <v>64</v>
      </c>
      <c r="AK1784" s="5" t="s">
        <v>64</v>
      </c>
      <c r="AL1784" s="5" t="s">
        <v>64</v>
      </c>
      <c r="AM1784" s="5" t="s">
        <v>64</v>
      </c>
      <c r="AN1784" s="5" t="s">
        <v>64</v>
      </c>
      <c r="AO1784" s="5" t="s">
        <v>64</v>
      </c>
      <c r="AP1784" s="5" t="s">
        <v>63</v>
      </c>
      <c r="AQ1784" s="5" t="s">
        <v>63</v>
      </c>
      <c r="AR1784" s="5" t="s">
        <v>63</v>
      </c>
      <c r="AS1784" s="5" t="s">
        <v>65</v>
      </c>
      <c r="AT1784" s="5" t="s">
        <v>66</v>
      </c>
      <c r="AU1784" s="5" t="s">
        <v>67</v>
      </c>
      <c r="AV1784" s="5" t="s">
        <v>68</v>
      </c>
      <c r="AW1784" s="5" t="s">
        <v>65</v>
      </c>
      <c r="AX1784" s="5" t="s">
        <v>78</v>
      </c>
      <c r="AY1784" s="5">
        <v>74.099999999999994</v>
      </c>
      <c r="AZ1784" s="5">
        <v>90.2</v>
      </c>
    </row>
    <row r="1785" spans="1:52">
      <c r="A1785" s="5">
        <v>36</v>
      </c>
      <c r="B1785" s="5" t="s">
        <v>1829</v>
      </c>
      <c r="C1785" s="6">
        <v>162</v>
      </c>
      <c r="D1785" s="5" t="s">
        <v>1838</v>
      </c>
      <c r="E1785" s="5" t="str">
        <f>VLOOKUP(B1785,Region!$A$1:$B$76,2,FALSE)</f>
        <v>Region_4</v>
      </c>
      <c r="F1785" s="5" t="str">
        <f>VLOOKUP(D1785,'Used to Match Zip By Sch Name'!$A$2:$E$4714,5,FALSE)</f>
        <v>33966-8100</v>
      </c>
      <c r="G1785" s="5">
        <f>VLOOKUP(D1785,public_school_report!$D$1:$CI$3651,84,FALSE)</f>
        <v>711</v>
      </c>
      <c r="H1785" s="5" t="s">
        <v>4</v>
      </c>
      <c r="I1785" s="5">
        <v>45</v>
      </c>
      <c r="J1785" s="5">
        <v>56</v>
      </c>
      <c r="K1785" s="5">
        <v>59</v>
      </c>
      <c r="L1785" s="5">
        <v>60</v>
      </c>
      <c r="M1785" s="5">
        <v>84</v>
      </c>
      <c r="N1785" s="5">
        <v>85</v>
      </c>
      <c r="O1785" s="5">
        <v>27</v>
      </c>
      <c r="P1785" s="5"/>
      <c r="Q1785" s="5"/>
      <c r="R1785" s="5"/>
      <c r="S1785" s="5"/>
      <c r="T1785" s="5">
        <v>416</v>
      </c>
      <c r="U1785" s="5">
        <v>7</v>
      </c>
      <c r="V1785" s="5">
        <v>59</v>
      </c>
      <c r="W1785" s="5">
        <v>100</v>
      </c>
      <c r="X1785" s="5" t="s">
        <v>62</v>
      </c>
      <c r="Y1785" s="5" t="s">
        <v>63</v>
      </c>
      <c r="Z1785" s="5" t="s">
        <v>72</v>
      </c>
      <c r="AA1785" s="5" t="s">
        <v>63</v>
      </c>
      <c r="AB1785" s="5" t="s">
        <v>72</v>
      </c>
      <c r="AC1785" s="5" t="s">
        <v>72</v>
      </c>
      <c r="AD1785" s="5" t="s">
        <v>63</v>
      </c>
      <c r="AE1785" s="5" t="s">
        <v>63</v>
      </c>
      <c r="AF1785" s="5" t="s">
        <v>63</v>
      </c>
      <c r="AG1785" s="5" t="s">
        <v>63</v>
      </c>
      <c r="AH1785" s="5" t="s">
        <v>62</v>
      </c>
      <c r="AI1785" s="5" t="s">
        <v>62</v>
      </c>
      <c r="AJ1785" s="5" t="s">
        <v>62</v>
      </c>
      <c r="AK1785" s="5" t="s">
        <v>62</v>
      </c>
      <c r="AL1785" s="5" t="s">
        <v>66</v>
      </c>
      <c r="AM1785" s="5" t="s">
        <v>66</v>
      </c>
      <c r="AN1785" s="5" t="s">
        <v>66</v>
      </c>
      <c r="AO1785" s="5" t="s">
        <v>66</v>
      </c>
      <c r="AP1785" s="5" t="s">
        <v>66</v>
      </c>
      <c r="AQ1785" s="5" t="s">
        <v>66</v>
      </c>
      <c r="AR1785" s="5" t="s">
        <v>66</v>
      </c>
      <c r="AS1785" s="5" t="s">
        <v>65</v>
      </c>
      <c r="AT1785" s="5" t="s">
        <v>66</v>
      </c>
      <c r="AU1785" s="5" t="s">
        <v>67</v>
      </c>
      <c r="AV1785" s="5" t="s">
        <v>68</v>
      </c>
      <c r="AW1785" s="5" t="s">
        <v>65</v>
      </c>
      <c r="AX1785" s="5" t="s">
        <v>69</v>
      </c>
      <c r="AY1785" s="5">
        <v>88.1</v>
      </c>
      <c r="AZ1785" s="5">
        <v>100</v>
      </c>
    </row>
    <row r="1786" spans="1:52">
      <c r="A1786" s="5">
        <v>36</v>
      </c>
      <c r="B1786" s="5" t="s">
        <v>1829</v>
      </c>
      <c r="C1786" s="6">
        <v>181</v>
      </c>
      <c r="D1786" s="5" t="s">
        <v>1839</v>
      </c>
      <c r="E1786" s="5" t="str">
        <f>VLOOKUP(B1786,Region!$A$1:$B$76,2,FALSE)</f>
        <v>Region_4</v>
      </c>
      <c r="F1786" s="5" t="str">
        <f>VLOOKUP(D1786,'Used to Match Zip By Sch Name'!$A$2:$E$4714,5,FALSE)</f>
        <v>33916-1104</v>
      </c>
      <c r="G1786" s="5">
        <f>VLOOKUP(D1786,public_school_report!$D$1:$CI$3651,84,FALSE)</f>
        <v>530</v>
      </c>
      <c r="H1786" s="5" t="s">
        <v>6</v>
      </c>
      <c r="I1786" s="5">
        <v>38</v>
      </c>
      <c r="J1786" s="5">
        <v>53</v>
      </c>
      <c r="K1786" s="5">
        <v>54</v>
      </c>
      <c r="L1786" s="5">
        <v>39</v>
      </c>
      <c r="M1786" s="5">
        <v>48</v>
      </c>
      <c r="N1786" s="5">
        <v>58</v>
      </c>
      <c r="O1786" s="5">
        <v>32</v>
      </c>
      <c r="P1786" s="5"/>
      <c r="Q1786" s="5"/>
      <c r="R1786" s="5"/>
      <c r="S1786" s="5"/>
      <c r="T1786" s="5">
        <v>322</v>
      </c>
      <c r="U1786" s="5">
        <v>7</v>
      </c>
      <c r="V1786" s="5">
        <v>46</v>
      </c>
      <c r="W1786" s="5">
        <v>100</v>
      </c>
      <c r="X1786" s="5" t="s">
        <v>63</v>
      </c>
      <c r="Y1786" s="5" t="s">
        <v>63</v>
      </c>
      <c r="Z1786" s="5" t="s">
        <v>63</v>
      </c>
      <c r="AA1786" s="5" t="s">
        <v>63</v>
      </c>
      <c r="AB1786" s="5" t="s">
        <v>63</v>
      </c>
      <c r="AC1786" s="5" t="s">
        <v>72</v>
      </c>
      <c r="AD1786" s="5" t="s">
        <v>63</v>
      </c>
      <c r="AE1786" s="5" t="s">
        <v>63</v>
      </c>
      <c r="AF1786" s="5" t="s">
        <v>63</v>
      </c>
      <c r="AG1786" s="5" t="s">
        <v>63</v>
      </c>
      <c r="AH1786" s="5" t="s">
        <v>64</v>
      </c>
      <c r="AI1786" s="5" t="s">
        <v>62</v>
      </c>
      <c r="AJ1786" s="5" t="s">
        <v>62</v>
      </c>
      <c r="AK1786" s="5" t="s">
        <v>63</v>
      </c>
      <c r="AL1786" s="5" t="s">
        <v>72</v>
      </c>
      <c r="AM1786" s="5" t="s">
        <v>72</v>
      </c>
      <c r="AN1786" s="5" t="s">
        <v>63</v>
      </c>
      <c r="AO1786" s="5" t="s">
        <v>63</v>
      </c>
      <c r="AP1786" s="5" t="s">
        <v>63</v>
      </c>
      <c r="AQ1786" s="5" t="s">
        <v>64</v>
      </c>
      <c r="AR1786" s="5" t="s">
        <v>63</v>
      </c>
      <c r="AS1786" s="5" t="s">
        <v>65</v>
      </c>
      <c r="AT1786" s="5" t="s">
        <v>66</v>
      </c>
      <c r="AU1786" s="5" t="s">
        <v>67</v>
      </c>
      <c r="AV1786" s="5" t="s">
        <v>68</v>
      </c>
      <c r="AW1786" s="5" t="s">
        <v>65</v>
      </c>
      <c r="AX1786" s="5" t="s">
        <v>69</v>
      </c>
      <c r="AY1786" s="5">
        <v>90.2</v>
      </c>
      <c r="AZ1786" s="5">
        <v>100</v>
      </c>
    </row>
    <row r="1787" spans="1:52" s="18" customFormat="1">
      <c r="A1787" s="19">
        <v>36</v>
      </c>
      <c r="B1787" s="19" t="s">
        <v>1829</v>
      </c>
      <c r="C1787" s="20">
        <v>191</v>
      </c>
      <c r="D1787" s="19" t="s">
        <v>1840</v>
      </c>
      <c r="E1787" s="5" t="str">
        <f>VLOOKUP(B1787,Region!$A$1:$B$76,2,FALSE)</f>
        <v>Region_4</v>
      </c>
      <c r="F1787" s="5" t="e">
        <f>VLOOKUP(D1787,'Used to Match Zip By Sch Name'!$A$2:$E$4714,5,FALSE)</f>
        <v>#N/A</v>
      </c>
      <c r="G1787" s="5">
        <f>VLOOKUP(D1787,public_school_report!$D$1:$CI$3651,84,FALSE)</f>
        <v>346</v>
      </c>
      <c r="H1787" s="5" t="s">
        <v>6</v>
      </c>
      <c r="I1787" s="19">
        <v>74</v>
      </c>
      <c r="J1787" s="19">
        <v>64</v>
      </c>
      <c r="K1787" s="19">
        <v>42</v>
      </c>
      <c r="L1787" s="19">
        <v>75</v>
      </c>
      <c r="M1787" s="19">
        <v>77</v>
      </c>
      <c r="N1787" s="19">
        <v>63</v>
      </c>
      <c r="O1787" s="19">
        <v>80</v>
      </c>
      <c r="P1787" s="19"/>
      <c r="Q1787" s="19"/>
      <c r="R1787" s="19"/>
      <c r="S1787" s="19"/>
      <c r="T1787" s="19">
        <v>475</v>
      </c>
      <c r="U1787" s="19">
        <v>7</v>
      </c>
      <c r="V1787" s="19">
        <v>68</v>
      </c>
      <c r="W1787" s="19">
        <v>99</v>
      </c>
      <c r="X1787" s="19" t="s">
        <v>64</v>
      </c>
      <c r="Y1787" s="19" t="s">
        <v>64</v>
      </c>
      <c r="Z1787" s="19" t="s">
        <v>63</v>
      </c>
      <c r="AA1787" s="19" t="s">
        <v>63</v>
      </c>
      <c r="AB1787" s="19" t="s">
        <v>62</v>
      </c>
      <c r="AC1787" s="19" t="s">
        <v>63</v>
      </c>
      <c r="AD1787" s="19" t="s">
        <v>62</v>
      </c>
      <c r="AE1787" s="19" t="s">
        <v>64</v>
      </c>
      <c r="AF1787" s="19" t="s">
        <v>62</v>
      </c>
      <c r="AG1787" s="19" t="s">
        <v>62</v>
      </c>
      <c r="AH1787" s="19" t="s">
        <v>64</v>
      </c>
      <c r="AI1787" s="19" t="s">
        <v>64</v>
      </c>
      <c r="AJ1787" s="19" t="s">
        <v>64</v>
      </c>
      <c r="AK1787" s="19" t="s">
        <v>64</v>
      </c>
      <c r="AL1787" s="19" t="s">
        <v>64</v>
      </c>
      <c r="AM1787" s="19" t="s">
        <v>64</v>
      </c>
      <c r="AN1787" s="19" t="s">
        <v>64</v>
      </c>
      <c r="AO1787" s="19" t="s">
        <v>64</v>
      </c>
      <c r="AP1787" s="19" t="s">
        <v>62</v>
      </c>
      <c r="AQ1787" s="19" t="s">
        <v>64</v>
      </c>
      <c r="AR1787" s="19" t="s">
        <v>64</v>
      </c>
      <c r="AS1787" s="19" t="s">
        <v>65</v>
      </c>
      <c r="AT1787" s="19" t="s">
        <v>66</v>
      </c>
      <c r="AU1787" s="19" t="s">
        <v>67</v>
      </c>
      <c r="AV1787" s="19" t="s">
        <v>67</v>
      </c>
      <c r="AW1787" s="19" t="s">
        <v>65</v>
      </c>
      <c r="AX1787" s="19" t="s">
        <v>69</v>
      </c>
      <c r="AY1787" s="19">
        <v>54.3</v>
      </c>
      <c r="AZ1787" s="19">
        <v>86.3</v>
      </c>
    </row>
    <row r="1788" spans="1:52" s="18" customFormat="1">
      <c r="A1788" s="19">
        <v>36</v>
      </c>
      <c r="B1788" s="19" t="s">
        <v>1829</v>
      </c>
      <c r="C1788" s="20">
        <v>201</v>
      </c>
      <c r="D1788" s="19" t="s">
        <v>1841</v>
      </c>
      <c r="E1788" s="5" t="str">
        <f>VLOOKUP(B1788,Region!$A$1:$B$76,2,FALSE)</f>
        <v>Region_4</v>
      </c>
      <c r="F1788" s="5" t="e">
        <f>VLOOKUP(D1788,'Used to Match Zip By Sch Name'!$A$2:$E$4714,5,FALSE)</f>
        <v>#N/A</v>
      </c>
      <c r="G1788" s="5">
        <f>VLOOKUP(D1788,public_school_report!$D$1:$CI$3651,84,FALSE)</f>
        <v>123</v>
      </c>
      <c r="H1788" s="5" t="s">
        <v>6</v>
      </c>
      <c r="I1788" s="19">
        <v>81</v>
      </c>
      <c r="J1788" s="19">
        <v>77</v>
      </c>
      <c r="K1788" s="19"/>
      <c r="L1788" s="19">
        <v>79</v>
      </c>
      <c r="M1788" s="19">
        <v>74</v>
      </c>
      <c r="N1788" s="19"/>
      <c r="O1788" s="19">
        <v>63</v>
      </c>
      <c r="P1788" s="19"/>
      <c r="Q1788" s="19"/>
      <c r="R1788" s="19"/>
      <c r="S1788" s="19"/>
      <c r="T1788" s="19">
        <v>374</v>
      </c>
      <c r="U1788" s="19">
        <v>5</v>
      </c>
      <c r="V1788" s="19">
        <v>75</v>
      </c>
      <c r="W1788" s="19">
        <v>99</v>
      </c>
      <c r="X1788" s="19" t="s">
        <v>64</v>
      </c>
      <c r="Y1788" s="19" t="s">
        <v>64</v>
      </c>
      <c r="Z1788" s="19" t="s">
        <v>64</v>
      </c>
      <c r="AA1788" s="19" t="s">
        <v>64</v>
      </c>
      <c r="AB1788" s="19" t="s">
        <v>64</v>
      </c>
      <c r="AC1788" s="19" t="s">
        <v>62</v>
      </c>
      <c r="AD1788" s="19" t="s">
        <v>64</v>
      </c>
      <c r="AE1788" s="19" t="s">
        <v>63</v>
      </c>
      <c r="AF1788" s="19" t="s">
        <v>62</v>
      </c>
      <c r="AG1788" s="19" t="s">
        <v>64</v>
      </c>
      <c r="AH1788" s="19" t="s">
        <v>64</v>
      </c>
      <c r="AI1788" s="19" t="s">
        <v>64</v>
      </c>
      <c r="AJ1788" s="19" t="s">
        <v>64</v>
      </c>
      <c r="AK1788" s="19" t="s">
        <v>64</v>
      </c>
      <c r="AL1788" s="19" t="s">
        <v>64</v>
      </c>
      <c r="AM1788" s="19" t="s">
        <v>62</v>
      </c>
      <c r="AN1788" s="19" t="s">
        <v>62</v>
      </c>
      <c r="AO1788" s="19" t="s">
        <v>64</v>
      </c>
      <c r="AP1788" s="19" t="s">
        <v>64</v>
      </c>
      <c r="AQ1788" s="19" t="s">
        <v>62</v>
      </c>
      <c r="AR1788" s="19" t="s">
        <v>62</v>
      </c>
      <c r="AS1788" s="19" t="s">
        <v>65</v>
      </c>
      <c r="AT1788" s="19" t="s">
        <v>66</v>
      </c>
      <c r="AU1788" s="19" t="s">
        <v>67</v>
      </c>
      <c r="AV1788" s="19" t="s">
        <v>67</v>
      </c>
      <c r="AW1788" s="19" t="s">
        <v>65</v>
      </c>
      <c r="AX1788" s="19" t="s">
        <v>69</v>
      </c>
      <c r="AY1788" s="19">
        <v>25.9</v>
      </c>
      <c r="AZ1788" s="19">
        <v>88.5</v>
      </c>
    </row>
    <row r="1789" spans="1:52">
      <c r="A1789" s="5">
        <v>36</v>
      </c>
      <c r="B1789" s="5" t="s">
        <v>1829</v>
      </c>
      <c r="C1789" s="6">
        <v>211</v>
      </c>
      <c r="D1789" s="5" t="s">
        <v>1842</v>
      </c>
      <c r="E1789" s="5" t="str">
        <f>VLOOKUP(B1789,Region!$A$1:$B$76,2,FALSE)</f>
        <v>Region_4</v>
      </c>
      <c r="F1789" s="5" t="str">
        <f>VLOOKUP(D1789,'Used to Match Zip By Sch Name'!$A$2:$E$4714,5,FALSE)</f>
        <v>33901-7305</v>
      </c>
      <c r="G1789" s="5">
        <f>VLOOKUP(D1789,public_school_report!$D$1:$CI$3651,84,FALSE)</f>
        <v>550</v>
      </c>
      <c r="H1789" s="5" t="s">
        <v>6</v>
      </c>
      <c r="I1789" s="5">
        <v>33</v>
      </c>
      <c r="J1789" s="5">
        <v>44</v>
      </c>
      <c r="K1789" s="5">
        <v>37</v>
      </c>
      <c r="L1789" s="5">
        <v>44</v>
      </c>
      <c r="M1789" s="5">
        <v>51</v>
      </c>
      <c r="N1789" s="5">
        <v>43</v>
      </c>
      <c r="O1789" s="5">
        <v>28</v>
      </c>
      <c r="P1789" s="5">
        <v>59</v>
      </c>
      <c r="Q1789" s="5">
        <v>65</v>
      </c>
      <c r="R1789" s="5"/>
      <c r="S1789" s="5"/>
      <c r="T1789" s="5">
        <v>404</v>
      </c>
      <c r="U1789" s="5">
        <v>9</v>
      </c>
      <c r="V1789" s="5">
        <v>45</v>
      </c>
      <c r="W1789" s="5">
        <v>99</v>
      </c>
      <c r="X1789" s="5" t="s">
        <v>63</v>
      </c>
      <c r="Y1789" s="5" t="s">
        <v>63</v>
      </c>
      <c r="Z1789" s="5" t="s">
        <v>63</v>
      </c>
      <c r="AA1789" s="5" t="s">
        <v>72</v>
      </c>
      <c r="AB1789" s="5" t="s">
        <v>63</v>
      </c>
      <c r="AC1789" s="5" t="s">
        <v>63</v>
      </c>
      <c r="AD1789" s="5" t="s">
        <v>72</v>
      </c>
      <c r="AE1789" s="5" t="s">
        <v>72</v>
      </c>
      <c r="AF1789" s="5" t="s">
        <v>63</v>
      </c>
      <c r="AG1789" s="5" t="s">
        <v>63</v>
      </c>
      <c r="AH1789" s="5" t="s">
        <v>63</v>
      </c>
      <c r="AI1789" s="5" t="s">
        <v>62</v>
      </c>
      <c r="AJ1789" s="5" t="s">
        <v>63</v>
      </c>
      <c r="AK1789" s="5" t="s">
        <v>64</v>
      </c>
      <c r="AL1789" s="5" t="s">
        <v>64</v>
      </c>
      <c r="AM1789" s="5" t="s">
        <v>62</v>
      </c>
      <c r="AN1789" s="5" t="s">
        <v>64</v>
      </c>
      <c r="AO1789" s="5" t="s">
        <v>62</v>
      </c>
      <c r="AP1789" s="5" t="s">
        <v>64</v>
      </c>
      <c r="AQ1789" s="5" t="s">
        <v>63</v>
      </c>
      <c r="AR1789" s="5" t="s">
        <v>63</v>
      </c>
      <c r="AS1789" s="5" t="s">
        <v>65</v>
      </c>
      <c r="AT1789" s="5" t="s">
        <v>66</v>
      </c>
      <c r="AU1789" s="5" t="s">
        <v>67</v>
      </c>
      <c r="AV1789" s="5" t="s">
        <v>68</v>
      </c>
      <c r="AW1789" s="5" t="s">
        <v>65</v>
      </c>
      <c r="AX1789" s="5" t="s">
        <v>78</v>
      </c>
      <c r="AY1789" s="5">
        <v>89.5</v>
      </c>
      <c r="AZ1789" s="5">
        <v>100</v>
      </c>
    </row>
    <row r="1790" spans="1:52">
      <c r="A1790" s="5">
        <v>36</v>
      </c>
      <c r="B1790" s="5" t="s">
        <v>1829</v>
      </c>
      <c r="C1790" s="6">
        <v>221</v>
      </c>
      <c r="D1790" s="5" t="s">
        <v>1843</v>
      </c>
      <c r="E1790" s="5" t="str">
        <f>VLOOKUP(B1790,Region!$A$1:$B$76,2,FALSE)</f>
        <v>Region_4</v>
      </c>
      <c r="F1790" s="5" t="str">
        <f>VLOOKUP(D1790,'Used to Match Zip By Sch Name'!$A$2:$E$4714,5,FALSE)</f>
        <v>33901-5839</v>
      </c>
      <c r="G1790" s="5" t="e">
        <f>VLOOKUP(D1790,public_school_report!$D$1:$CI$3651,84,FALSE)</f>
        <v>#N/A</v>
      </c>
      <c r="H1790" s="5"/>
      <c r="I1790" s="5">
        <v>73</v>
      </c>
      <c r="J1790" s="5">
        <v>61</v>
      </c>
      <c r="K1790" s="5">
        <v>49</v>
      </c>
      <c r="L1790" s="5">
        <v>67</v>
      </c>
      <c r="M1790" s="5">
        <v>47</v>
      </c>
      <c r="N1790" s="5">
        <v>39</v>
      </c>
      <c r="O1790" s="5">
        <v>79</v>
      </c>
      <c r="P1790" s="5">
        <v>84</v>
      </c>
      <c r="Q1790" s="5"/>
      <c r="R1790" s="5">
        <v>98</v>
      </c>
      <c r="S1790" s="5">
        <v>69</v>
      </c>
      <c r="T1790" s="5">
        <v>666</v>
      </c>
      <c r="U1790" s="5">
        <v>10</v>
      </c>
      <c r="V1790" s="5">
        <v>67</v>
      </c>
      <c r="W1790" s="5">
        <v>99</v>
      </c>
      <c r="X1790" s="5" t="s">
        <v>64</v>
      </c>
      <c r="Y1790" s="5" t="s">
        <v>64</v>
      </c>
      <c r="Z1790" s="5" t="s">
        <v>62</v>
      </c>
      <c r="AA1790" s="5" t="s">
        <v>64</v>
      </c>
      <c r="AB1790" s="5" t="s">
        <v>64</v>
      </c>
      <c r="AC1790" s="5" t="s">
        <v>64</v>
      </c>
      <c r="AD1790" s="5" t="s">
        <v>64</v>
      </c>
      <c r="AE1790" s="5" t="s">
        <v>62</v>
      </c>
      <c r="AF1790" s="5" t="s">
        <v>64</v>
      </c>
      <c r="AG1790" s="5" t="s">
        <v>62</v>
      </c>
      <c r="AH1790" s="5" t="s">
        <v>64</v>
      </c>
      <c r="AI1790" s="5" t="s">
        <v>62</v>
      </c>
      <c r="AJ1790" s="5" t="s">
        <v>64</v>
      </c>
      <c r="AK1790" s="5" t="s">
        <v>64</v>
      </c>
      <c r="AL1790" s="5" t="s">
        <v>64</v>
      </c>
      <c r="AM1790" s="5" t="s">
        <v>62</v>
      </c>
      <c r="AN1790" s="5" t="s">
        <v>64</v>
      </c>
      <c r="AO1790" s="5" t="s">
        <v>64</v>
      </c>
      <c r="AP1790" s="5" t="s">
        <v>64</v>
      </c>
      <c r="AQ1790" s="5" t="s">
        <v>62</v>
      </c>
      <c r="AR1790" s="5" t="s">
        <v>63</v>
      </c>
      <c r="AS1790" s="5" t="s">
        <v>65</v>
      </c>
      <c r="AT1790" s="5" t="s">
        <v>66</v>
      </c>
      <c r="AU1790" s="5" t="s">
        <v>67</v>
      </c>
      <c r="AV1790" s="5" t="s">
        <v>67</v>
      </c>
      <c r="AW1790" s="5" t="s">
        <v>65</v>
      </c>
      <c r="AX1790" s="5" t="s">
        <v>82</v>
      </c>
      <c r="AY1790" s="5">
        <v>43</v>
      </c>
      <c r="AZ1790" s="5">
        <v>47.3</v>
      </c>
    </row>
    <row r="1791" spans="1:52">
      <c r="A1791" s="5">
        <v>36</v>
      </c>
      <c r="B1791" s="5" t="s">
        <v>1829</v>
      </c>
      <c r="C1791" s="6">
        <v>231</v>
      </c>
      <c r="D1791" s="5" t="s">
        <v>1844</v>
      </c>
      <c r="E1791" s="5" t="str">
        <f>VLOOKUP(B1791,Region!$A$1:$B$76,2,FALSE)</f>
        <v>Region_4</v>
      </c>
      <c r="F1791" s="5" t="str">
        <f>VLOOKUP(D1791,'Used to Match Zip By Sch Name'!$A$2:$E$4714,5,FALSE)</f>
        <v>33971-5611</v>
      </c>
      <c r="G1791" s="5">
        <f>VLOOKUP(D1791,public_school_report!$D$1:$CI$3651,84,FALSE)</f>
        <v>993</v>
      </c>
      <c r="H1791" s="5" t="s">
        <v>2</v>
      </c>
      <c r="I1791" s="5">
        <v>47</v>
      </c>
      <c r="J1791" s="5">
        <v>47</v>
      </c>
      <c r="K1791" s="5">
        <v>45</v>
      </c>
      <c r="L1791" s="5">
        <v>50</v>
      </c>
      <c r="M1791" s="5">
        <v>52</v>
      </c>
      <c r="N1791" s="5">
        <v>41</v>
      </c>
      <c r="O1791" s="5">
        <v>45</v>
      </c>
      <c r="P1791" s="5"/>
      <c r="Q1791" s="5"/>
      <c r="R1791" s="5"/>
      <c r="S1791" s="5"/>
      <c r="T1791" s="5">
        <v>327</v>
      </c>
      <c r="U1791" s="5">
        <v>7</v>
      </c>
      <c r="V1791" s="5">
        <v>47</v>
      </c>
      <c r="W1791" s="5">
        <v>100</v>
      </c>
      <c r="X1791" s="5" t="s">
        <v>63</v>
      </c>
      <c r="Y1791" s="5" t="s">
        <v>63</v>
      </c>
      <c r="Z1791" s="5" t="s">
        <v>63</v>
      </c>
      <c r="AA1791" s="5" t="s">
        <v>63</v>
      </c>
      <c r="AB1791" s="5" t="s">
        <v>62</v>
      </c>
      <c r="AC1791" s="5" t="s">
        <v>64</v>
      </c>
      <c r="AD1791" s="5" t="s">
        <v>63</v>
      </c>
      <c r="AE1791" s="5" t="s">
        <v>62</v>
      </c>
      <c r="AF1791" s="5" t="s">
        <v>64</v>
      </c>
      <c r="AG1791" s="5" t="s">
        <v>64</v>
      </c>
      <c r="AH1791" s="5" t="s">
        <v>64</v>
      </c>
      <c r="AI1791" s="5" t="s">
        <v>64</v>
      </c>
      <c r="AJ1791" s="5" t="s">
        <v>64</v>
      </c>
      <c r="AK1791" s="5" t="s">
        <v>63</v>
      </c>
      <c r="AL1791" s="5" t="s">
        <v>66</v>
      </c>
      <c r="AM1791" s="5" t="s">
        <v>66</v>
      </c>
      <c r="AN1791" s="5" t="s">
        <v>66</v>
      </c>
      <c r="AO1791" s="5" t="s">
        <v>66</v>
      </c>
      <c r="AP1791" s="5" t="s">
        <v>66</v>
      </c>
      <c r="AQ1791" s="5" t="s">
        <v>66</v>
      </c>
      <c r="AR1791" s="5" t="s">
        <v>66</v>
      </c>
      <c r="AS1791" s="5" t="s">
        <v>65</v>
      </c>
      <c r="AT1791" s="5" t="s">
        <v>66</v>
      </c>
      <c r="AU1791" s="5" t="s">
        <v>67</v>
      </c>
      <c r="AV1791" s="5" t="s">
        <v>68</v>
      </c>
      <c r="AW1791" s="5" t="s">
        <v>65</v>
      </c>
      <c r="AX1791" s="5" t="s">
        <v>69</v>
      </c>
      <c r="AY1791" s="5">
        <v>83.4</v>
      </c>
      <c r="AZ1791" s="5">
        <v>100</v>
      </c>
    </row>
    <row r="1792" spans="1:52" s="18" customFormat="1">
      <c r="A1792" s="19">
        <v>36</v>
      </c>
      <c r="B1792" s="19" t="s">
        <v>1829</v>
      </c>
      <c r="C1792" s="20">
        <v>241</v>
      </c>
      <c r="D1792" s="19" t="s">
        <v>1845</v>
      </c>
      <c r="E1792" s="5" t="str">
        <f>VLOOKUP(B1792,Region!$A$1:$B$76,2,FALSE)</f>
        <v>Region_4</v>
      </c>
      <c r="F1792" s="5" t="e">
        <f>VLOOKUP(D1792,'Used to Match Zip By Sch Name'!$A$2:$E$4714,5,FALSE)</f>
        <v>#N/A</v>
      </c>
      <c r="G1792" s="5" t="e">
        <f>VLOOKUP(D1792,public_school_report!$D$1:$CI$3651,84,FALSE)</f>
        <v>#N/A</v>
      </c>
      <c r="H1792" s="5"/>
      <c r="I1792" s="19">
        <v>48</v>
      </c>
      <c r="J1792" s="19">
        <v>46</v>
      </c>
      <c r="K1792" s="19">
        <v>33</v>
      </c>
      <c r="L1792" s="19">
        <v>39</v>
      </c>
      <c r="M1792" s="19">
        <v>38</v>
      </c>
      <c r="N1792" s="19">
        <v>40</v>
      </c>
      <c r="O1792" s="19">
        <v>48</v>
      </c>
      <c r="P1792" s="19">
        <v>61</v>
      </c>
      <c r="Q1792" s="19"/>
      <c r="R1792" s="19">
        <v>92</v>
      </c>
      <c r="S1792" s="19">
        <v>49</v>
      </c>
      <c r="T1792" s="19">
        <v>494</v>
      </c>
      <c r="U1792" s="19">
        <v>10</v>
      </c>
      <c r="V1792" s="19">
        <v>49</v>
      </c>
      <c r="W1792" s="19">
        <v>99</v>
      </c>
      <c r="X1792" s="19" t="s">
        <v>63</v>
      </c>
      <c r="Y1792" s="19" t="s">
        <v>63</v>
      </c>
      <c r="Z1792" s="19" t="s">
        <v>63</v>
      </c>
      <c r="AA1792" s="19" t="s">
        <v>63</v>
      </c>
      <c r="AB1792" s="19" t="s">
        <v>62</v>
      </c>
      <c r="AC1792" s="19" t="s">
        <v>62</v>
      </c>
      <c r="AD1792" s="19" t="s">
        <v>62</v>
      </c>
      <c r="AE1792" s="19" t="s">
        <v>62</v>
      </c>
      <c r="AF1792" s="19" t="s">
        <v>62</v>
      </c>
      <c r="AG1792" s="19" t="s">
        <v>62</v>
      </c>
      <c r="AH1792" s="19" t="s">
        <v>63</v>
      </c>
      <c r="AI1792" s="19" t="s">
        <v>63</v>
      </c>
      <c r="AJ1792" s="19" t="s">
        <v>72</v>
      </c>
      <c r="AK1792" s="19" t="s">
        <v>63</v>
      </c>
      <c r="AL1792" s="19" t="s">
        <v>63</v>
      </c>
      <c r="AM1792" s="19" t="s">
        <v>63</v>
      </c>
      <c r="AN1792" s="19" t="s">
        <v>63</v>
      </c>
      <c r="AO1792" s="19" t="s">
        <v>63</v>
      </c>
      <c r="AP1792" s="19" t="s">
        <v>63</v>
      </c>
      <c r="AQ1792" s="19" t="s">
        <v>63</v>
      </c>
      <c r="AR1792" s="19" t="s">
        <v>63</v>
      </c>
      <c r="AS1792" s="19" t="s">
        <v>65</v>
      </c>
      <c r="AT1792" s="19" t="s">
        <v>66</v>
      </c>
      <c r="AU1792" s="19" t="s">
        <v>67</v>
      </c>
      <c r="AV1792" s="19" t="s">
        <v>68</v>
      </c>
      <c r="AW1792" s="19" t="s">
        <v>65</v>
      </c>
      <c r="AX1792" s="19" t="s">
        <v>82</v>
      </c>
      <c r="AY1792" s="19">
        <v>85</v>
      </c>
      <c r="AZ1792" s="19">
        <v>90.4</v>
      </c>
    </row>
    <row r="1793" spans="1:52">
      <c r="A1793" s="5">
        <v>36</v>
      </c>
      <c r="B1793" s="5" t="s">
        <v>1829</v>
      </c>
      <c r="C1793" s="6">
        <v>242</v>
      </c>
      <c r="D1793" s="5" t="s">
        <v>1846</v>
      </c>
      <c r="E1793" s="5" t="str">
        <f>VLOOKUP(B1793,Region!$A$1:$B$76,2,FALSE)</f>
        <v>Region_4</v>
      </c>
      <c r="F1793" s="5" t="str">
        <f>VLOOKUP(D1793,'Used to Match Zip By Sch Name'!$A$2:$E$4714,5,FALSE)</f>
        <v>33971-4906</v>
      </c>
      <c r="G1793" s="5">
        <f>VLOOKUP(D1793,public_school_report!$D$1:$CI$3651,84,FALSE)</f>
        <v>1069</v>
      </c>
      <c r="H1793" s="5" t="s">
        <v>2</v>
      </c>
      <c r="I1793" s="5">
        <v>53</v>
      </c>
      <c r="J1793" s="5">
        <v>55</v>
      </c>
      <c r="K1793" s="5">
        <v>42</v>
      </c>
      <c r="L1793" s="5">
        <v>52</v>
      </c>
      <c r="M1793" s="5">
        <v>48</v>
      </c>
      <c r="N1793" s="5">
        <v>36</v>
      </c>
      <c r="O1793" s="5">
        <v>40</v>
      </c>
      <c r="P1793" s="5">
        <v>64</v>
      </c>
      <c r="Q1793" s="5">
        <v>73</v>
      </c>
      <c r="R1793" s="5"/>
      <c r="S1793" s="5"/>
      <c r="T1793" s="5">
        <v>463</v>
      </c>
      <c r="U1793" s="5">
        <v>9</v>
      </c>
      <c r="V1793" s="5">
        <v>51</v>
      </c>
      <c r="W1793" s="5">
        <v>99</v>
      </c>
      <c r="X1793" s="5" t="s">
        <v>63</v>
      </c>
      <c r="Y1793" s="5" t="s">
        <v>62</v>
      </c>
      <c r="Z1793" s="5" t="s">
        <v>62</v>
      </c>
      <c r="AA1793" s="5" t="s">
        <v>62</v>
      </c>
      <c r="AB1793" s="5" t="s">
        <v>64</v>
      </c>
      <c r="AC1793" s="5" t="s">
        <v>64</v>
      </c>
      <c r="AD1793" s="5" t="s">
        <v>64</v>
      </c>
      <c r="AE1793" s="5" t="s">
        <v>64</v>
      </c>
      <c r="AF1793" s="5" t="s">
        <v>64</v>
      </c>
      <c r="AG1793" s="5" t="s">
        <v>62</v>
      </c>
      <c r="AH1793" s="5" t="s">
        <v>64</v>
      </c>
      <c r="AI1793" s="5" t="s">
        <v>62</v>
      </c>
      <c r="AJ1793" s="5" t="s">
        <v>62</v>
      </c>
      <c r="AK1793" s="5" t="s">
        <v>62</v>
      </c>
      <c r="AL1793" s="5" t="s">
        <v>63</v>
      </c>
      <c r="AM1793" s="5" t="s">
        <v>66</v>
      </c>
      <c r="AN1793" s="5" t="s">
        <v>66</v>
      </c>
      <c r="AO1793" s="5" t="s">
        <v>66</v>
      </c>
      <c r="AP1793" s="5" t="s">
        <v>66</v>
      </c>
      <c r="AQ1793" s="5" t="s">
        <v>66</v>
      </c>
      <c r="AR1793" s="5" t="s">
        <v>66</v>
      </c>
      <c r="AS1793" s="5" t="s">
        <v>65</v>
      </c>
      <c r="AT1793" s="5" t="s">
        <v>66</v>
      </c>
      <c r="AU1793" s="5" t="s">
        <v>67</v>
      </c>
      <c r="AV1793" s="5" t="s">
        <v>68</v>
      </c>
      <c r="AW1793" s="5" t="s">
        <v>65</v>
      </c>
      <c r="AX1793" s="5" t="s">
        <v>78</v>
      </c>
      <c r="AY1793" s="5">
        <v>79.7</v>
      </c>
      <c r="AZ1793" s="5">
        <v>92.5</v>
      </c>
    </row>
    <row r="1794" spans="1:52">
      <c r="A1794" s="5">
        <v>36</v>
      </c>
      <c r="B1794" s="5" t="s">
        <v>1829</v>
      </c>
      <c r="C1794" s="6">
        <v>251</v>
      </c>
      <c r="D1794" s="5" t="s">
        <v>1847</v>
      </c>
      <c r="E1794" s="5" t="str">
        <f>VLOOKUP(B1794,Region!$A$1:$B$76,2,FALSE)</f>
        <v>Region_4</v>
      </c>
      <c r="F1794" s="5" t="str">
        <f>VLOOKUP(D1794,'Used to Match Zip By Sch Name'!$A$2:$E$4714,5,FALSE)</f>
        <v>33916-4302</v>
      </c>
      <c r="G1794" s="5">
        <f>VLOOKUP(D1794,public_school_report!$D$1:$CI$3651,84,FALSE)</f>
        <v>448</v>
      </c>
      <c r="H1794" s="5" t="s">
        <v>6</v>
      </c>
      <c r="I1794" s="5">
        <v>42</v>
      </c>
      <c r="J1794" s="5">
        <v>56</v>
      </c>
      <c r="K1794" s="5">
        <v>69</v>
      </c>
      <c r="L1794" s="5">
        <v>52</v>
      </c>
      <c r="M1794" s="5">
        <v>74</v>
      </c>
      <c r="N1794" s="5">
        <v>81</v>
      </c>
      <c r="O1794" s="5">
        <v>13</v>
      </c>
      <c r="P1794" s="5"/>
      <c r="Q1794" s="5"/>
      <c r="R1794" s="5"/>
      <c r="S1794" s="5"/>
      <c r="T1794" s="5">
        <v>387</v>
      </c>
      <c r="U1794" s="5">
        <v>7</v>
      </c>
      <c r="V1794" s="5">
        <v>55</v>
      </c>
      <c r="W1794" s="5">
        <v>100</v>
      </c>
      <c r="X1794" s="5" t="s">
        <v>62</v>
      </c>
      <c r="Y1794" s="5" t="s">
        <v>63</v>
      </c>
      <c r="Z1794" s="5" t="s">
        <v>63</v>
      </c>
      <c r="AA1794" s="5" t="s">
        <v>63</v>
      </c>
      <c r="AB1794" s="5" t="s">
        <v>72</v>
      </c>
      <c r="AC1794" s="5" t="s">
        <v>73</v>
      </c>
      <c r="AD1794" s="5" t="s">
        <v>73</v>
      </c>
      <c r="AE1794" s="5" t="s">
        <v>72</v>
      </c>
      <c r="AF1794" s="5" t="s">
        <v>63</v>
      </c>
      <c r="AG1794" s="5" t="s">
        <v>63</v>
      </c>
      <c r="AH1794" s="5" t="s">
        <v>62</v>
      </c>
      <c r="AI1794" s="5" t="s">
        <v>62</v>
      </c>
      <c r="AJ1794" s="5" t="s">
        <v>62</v>
      </c>
      <c r="AK1794" s="5" t="s">
        <v>62</v>
      </c>
      <c r="AL1794" s="5" t="s">
        <v>63</v>
      </c>
      <c r="AM1794" s="5" t="s">
        <v>64</v>
      </c>
      <c r="AN1794" s="5" t="s">
        <v>62</v>
      </c>
      <c r="AO1794" s="5" t="s">
        <v>62</v>
      </c>
      <c r="AP1794" s="5" t="s">
        <v>63</v>
      </c>
      <c r="AQ1794" s="5" t="s">
        <v>63</v>
      </c>
      <c r="AR1794" s="5" t="s">
        <v>72</v>
      </c>
      <c r="AS1794" s="5" t="s">
        <v>65</v>
      </c>
      <c r="AT1794" s="5" t="s">
        <v>66</v>
      </c>
      <c r="AU1794" s="5" t="s">
        <v>67</v>
      </c>
      <c r="AV1794" s="5" t="s">
        <v>68</v>
      </c>
      <c r="AW1794" s="5" t="s">
        <v>65</v>
      </c>
      <c r="AX1794" s="5" t="s">
        <v>69</v>
      </c>
      <c r="AY1794" s="5">
        <v>95.1</v>
      </c>
      <c r="AZ1794" s="5">
        <v>100</v>
      </c>
    </row>
    <row r="1795" spans="1:52">
      <c r="A1795" s="5">
        <v>36</v>
      </c>
      <c r="B1795" s="5" t="s">
        <v>1829</v>
      </c>
      <c r="C1795" s="6">
        <v>261</v>
      </c>
      <c r="D1795" s="5" t="s">
        <v>1848</v>
      </c>
      <c r="E1795" s="5" t="str">
        <f>VLOOKUP(B1795,Region!$A$1:$B$76,2,FALSE)</f>
        <v>Region_4</v>
      </c>
      <c r="F1795" s="5" t="str">
        <f>VLOOKUP(D1795,'Used to Match Zip By Sch Name'!$A$2:$E$4714,5,FALSE)</f>
        <v>33903-3740</v>
      </c>
      <c r="G1795" s="5">
        <f>VLOOKUP(D1795,public_school_report!$D$1:$CI$3651,84,FALSE)</f>
        <v>494</v>
      </c>
      <c r="H1795" s="5" t="s">
        <v>6</v>
      </c>
      <c r="I1795" s="5">
        <v>52</v>
      </c>
      <c r="J1795" s="5">
        <v>63</v>
      </c>
      <c r="K1795" s="5">
        <v>54</v>
      </c>
      <c r="L1795" s="5">
        <v>60</v>
      </c>
      <c r="M1795" s="5">
        <v>55</v>
      </c>
      <c r="N1795" s="5">
        <v>42</v>
      </c>
      <c r="O1795" s="5">
        <v>47</v>
      </c>
      <c r="P1795" s="5"/>
      <c r="Q1795" s="5"/>
      <c r="R1795" s="5"/>
      <c r="S1795" s="5"/>
      <c r="T1795" s="5">
        <v>373</v>
      </c>
      <c r="U1795" s="5">
        <v>7</v>
      </c>
      <c r="V1795" s="5">
        <v>53</v>
      </c>
      <c r="W1795" s="5">
        <v>99</v>
      </c>
      <c r="X1795" s="5" t="s">
        <v>63</v>
      </c>
      <c r="Y1795" s="5" t="s">
        <v>63</v>
      </c>
      <c r="Z1795" s="5" t="s">
        <v>63</v>
      </c>
      <c r="AA1795" s="5" t="s">
        <v>63</v>
      </c>
      <c r="AB1795" s="5" t="s">
        <v>63</v>
      </c>
      <c r="AC1795" s="5" t="s">
        <v>64</v>
      </c>
      <c r="AD1795" s="5" t="s">
        <v>63</v>
      </c>
      <c r="AE1795" s="5" t="s">
        <v>62</v>
      </c>
      <c r="AF1795" s="5" t="s">
        <v>64</v>
      </c>
      <c r="AG1795" s="5" t="s">
        <v>64</v>
      </c>
      <c r="AH1795" s="5" t="s">
        <v>64</v>
      </c>
      <c r="AI1795" s="5" t="s">
        <v>64</v>
      </c>
      <c r="AJ1795" s="5" t="s">
        <v>63</v>
      </c>
      <c r="AK1795" s="5" t="s">
        <v>64</v>
      </c>
      <c r="AL1795" s="5" t="s">
        <v>72</v>
      </c>
      <c r="AM1795" s="5" t="s">
        <v>63</v>
      </c>
      <c r="AN1795" s="5" t="s">
        <v>62</v>
      </c>
      <c r="AO1795" s="5" t="s">
        <v>72</v>
      </c>
      <c r="AP1795" s="5" t="s">
        <v>63</v>
      </c>
      <c r="AQ1795" s="5" t="s">
        <v>63</v>
      </c>
      <c r="AR1795" s="5" t="s">
        <v>63</v>
      </c>
      <c r="AS1795" s="5" t="s">
        <v>65</v>
      </c>
      <c r="AT1795" s="5" t="s">
        <v>66</v>
      </c>
      <c r="AU1795" s="5" t="s">
        <v>67</v>
      </c>
      <c r="AV1795" s="5" t="s">
        <v>68</v>
      </c>
      <c r="AW1795" s="5" t="s">
        <v>65</v>
      </c>
      <c r="AX1795" s="5" t="s">
        <v>69</v>
      </c>
      <c r="AY1795" s="5">
        <v>53.4</v>
      </c>
      <c r="AZ1795" s="5">
        <v>100</v>
      </c>
    </row>
    <row r="1796" spans="1:52">
      <c r="A1796" s="5">
        <v>36</v>
      </c>
      <c r="B1796" s="5" t="s">
        <v>1829</v>
      </c>
      <c r="C1796" s="6">
        <v>291</v>
      </c>
      <c r="D1796" s="5" t="s">
        <v>1849</v>
      </c>
      <c r="E1796" s="5" t="str">
        <f>VLOOKUP(B1796,Region!$A$1:$B$76,2,FALSE)</f>
        <v>Region_4</v>
      </c>
      <c r="F1796" s="5" t="str">
        <f>VLOOKUP(D1796,'Used to Match Zip By Sch Name'!$A$2:$E$4714,5,FALSE)</f>
        <v>33936-6004</v>
      </c>
      <c r="G1796" s="5">
        <f>VLOOKUP(D1796,public_school_report!$D$1:$CI$3651,84,FALSE)</f>
        <v>765</v>
      </c>
      <c r="H1796" s="5" t="s">
        <v>4</v>
      </c>
      <c r="I1796" s="5">
        <v>45</v>
      </c>
      <c r="J1796" s="5">
        <v>51</v>
      </c>
      <c r="K1796" s="5">
        <v>48</v>
      </c>
      <c r="L1796" s="5">
        <v>49</v>
      </c>
      <c r="M1796" s="5">
        <v>44</v>
      </c>
      <c r="N1796" s="5">
        <v>30</v>
      </c>
      <c r="O1796" s="5">
        <v>36</v>
      </c>
      <c r="P1796" s="5"/>
      <c r="Q1796" s="5"/>
      <c r="R1796" s="5"/>
      <c r="S1796" s="5"/>
      <c r="T1796" s="5">
        <v>303</v>
      </c>
      <c r="U1796" s="5">
        <v>7</v>
      </c>
      <c r="V1796" s="5">
        <v>43</v>
      </c>
      <c r="W1796" s="5">
        <v>100</v>
      </c>
      <c r="X1796" s="5" t="s">
        <v>63</v>
      </c>
      <c r="Y1796" s="5" t="s">
        <v>63</v>
      </c>
      <c r="Z1796" s="5" t="s">
        <v>63</v>
      </c>
      <c r="AA1796" s="5" t="s">
        <v>72</v>
      </c>
      <c r="AB1796" s="5" t="s">
        <v>63</v>
      </c>
      <c r="AC1796" s="5" t="s">
        <v>62</v>
      </c>
      <c r="AD1796" s="5" t="s">
        <v>63</v>
      </c>
      <c r="AE1796" s="5" t="s">
        <v>62</v>
      </c>
      <c r="AF1796" s="5" t="s">
        <v>64</v>
      </c>
      <c r="AG1796" s="5" t="s">
        <v>64</v>
      </c>
      <c r="AH1796" s="5" t="s">
        <v>66</v>
      </c>
      <c r="AI1796" s="5" t="s">
        <v>66</v>
      </c>
      <c r="AJ1796" s="5" t="s">
        <v>66</v>
      </c>
      <c r="AK1796" s="5" t="s">
        <v>66</v>
      </c>
      <c r="AL1796" s="5" t="s">
        <v>66</v>
      </c>
      <c r="AM1796" s="5" t="s">
        <v>66</v>
      </c>
      <c r="AN1796" s="5" t="s">
        <v>66</v>
      </c>
      <c r="AO1796" s="5" t="s">
        <v>66</v>
      </c>
      <c r="AP1796" s="5" t="s">
        <v>66</v>
      </c>
      <c r="AQ1796" s="5" t="s">
        <v>66</v>
      </c>
      <c r="AR1796" s="5" t="s">
        <v>66</v>
      </c>
      <c r="AS1796" s="5" t="s">
        <v>65</v>
      </c>
      <c r="AT1796" s="5" t="s">
        <v>66</v>
      </c>
      <c r="AU1796" s="5" t="s">
        <v>67</v>
      </c>
      <c r="AV1796" s="5" t="s">
        <v>68</v>
      </c>
      <c r="AW1796" s="5" t="s">
        <v>65</v>
      </c>
      <c r="AX1796" s="5" t="s">
        <v>69</v>
      </c>
      <c r="AY1796" s="5">
        <v>84.5</v>
      </c>
      <c r="AZ1796" s="5">
        <v>100</v>
      </c>
    </row>
    <row r="1797" spans="1:52" s="18" customFormat="1">
      <c r="A1797" s="19">
        <v>36</v>
      </c>
      <c r="B1797" s="19" t="s">
        <v>1829</v>
      </c>
      <c r="C1797" s="20">
        <v>301</v>
      </c>
      <c r="D1797" s="19" t="s">
        <v>1850</v>
      </c>
      <c r="E1797" s="5" t="str">
        <f>VLOOKUP(B1797,Region!$A$1:$B$76,2,FALSE)</f>
        <v>Region_4</v>
      </c>
      <c r="F1797" s="5" t="e">
        <f>VLOOKUP(D1797,'Used to Match Zip By Sch Name'!$A$2:$E$4714,5,FALSE)</f>
        <v>#N/A</v>
      </c>
      <c r="G1797" s="5">
        <f>VLOOKUP(D1797,public_school_report!$D$1:$CI$3651,84,FALSE)</f>
        <v>1179</v>
      </c>
      <c r="H1797" s="5" t="s">
        <v>2</v>
      </c>
      <c r="I1797" s="19">
        <v>46</v>
      </c>
      <c r="J1797" s="19">
        <v>53</v>
      </c>
      <c r="K1797" s="19">
        <v>47</v>
      </c>
      <c r="L1797" s="19">
        <v>54</v>
      </c>
      <c r="M1797" s="19">
        <v>57</v>
      </c>
      <c r="N1797" s="19">
        <v>43</v>
      </c>
      <c r="O1797" s="19">
        <v>46</v>
      </c>
      <c r="P1797" s="19"/>
      <c r="Q1797" s="19"/>
      <c r="R1797" s="19"/>
      <c r="S1797" s="19"/>
      <c r="T1797" s="19">
        <v>346</v>
      </c>
      <c r="U1797" s="19">
        <v>7</v>
      </c>
      <c r="V1797" s="19">
        <v>49</v>
      </c>
      <c r="W1797" s="19">
        <v>100</v>
      </c>
      <c r="X1797" s="19" t="s">
        <v>63</v>
      </c>
      <c r="Y1797" s="19" t="s">
        <v>63</v>
      </c>
      <c r="Z1797" s="19" t="s">
        <v>63</v>
      </c>
      <c r="AA1797" s="19" t="s">
        <v>63</v>
      </c>
      <c r="AB1797" s="19" t="s">
        <v>63</v>
      </c>
      <c r="AC1797" s="19" t="s">
        <v>63</v>
      </c>
      <c r="AD1797" s="19" t="s">
        <v>62</v>
      </c>
      <c r="AE1797" s="19" t="s">
        <v>64</v>
      </c>
      <c r="AF1797" s="19" t="s">
        <v>64</v>
      </c>
      <c r="AG1797" s="19" t="s">
        <v>64</v>
      </c>
      <c r="AH1797" s="19" t="s">
        <v>64</v>
      </c>
      <c r="AI1797" s="19" t="s">
        <v>64</v>
      </c>
      <c r="AJ1797" s="19" t="s">
        <v>62</v>
      </c>
      <c r="AK1797" s="19" t="s">
        <v>62</v>
      </c>
      <c r="AL1797" s="19" t="s">
        <v>62</v>
      </c>
      <c r="AM1797" s="19" t="s">
        <v>64</v>
      </c>
      <c r="AN1797" s="19" t="s">
        <v>62</v>
      </c>
      <c r="AO1797" s="19" t="s">
        <v>62</v>
      </c>
      <c r="AP1797" s="19" t="s">
        <v>64</v>
      </c>
      <c r="AQ1797" s="19" t="s">
        <v>63</v>
      </c>
      <c r="AR1797" s="19" t="s">
        <v>63</v>
      </c>
      <c r="AS1797" s="19" t="s">
        <v>65</v>
      </c>
      <c r="AT1797" s="19" t="s">
        <v>66</v>
      </c>
      <c r="AU1797" s="19" t="s">
        <v>67</v>
      </c>
      <c r="AV1797" s="19" t="s">
        <v>68</v>
      </c>
      <c r="AW1797" s="19" t="s">
        <v>65</v>
      </c>
      <c r="AX1797" s="19" t="s">
        <v>69</v>
      </c>
      <c r="AY1797" s="19">
        <v>80.2</v>
      </c>
      <c r="AZ1797" s="19">
        <v>100</v>
      </c>
    </row>
    <row r="1798" spans="1:52">
      <c r="A1798" s="5">
        <v>36</v>
      </c>
      <c r="B1798" s="5" t="s">
        <v>1829</v>
      </c>
      <c r="C1798" s="6">
        <v>311</v>
      </c>
      <c r="D1798" s="5" t="s">
        <v>1851</v>
      </c>
      <c r="E1798" s="5" t="str">
        <f>VLOOKUP(B1798,Region!$A$1:$B$76,2,FALSE)</f>
        <v>Region_4</v>
      </c>
      <c r="F1798" s="5" t="str">
        <f>VLOOKUP(D1798,'Used to Match Zip By Sch Name'!$A$2:$E$4714,5,FALSE)</f>
        <v>33903-5231</v>
      </c>
      <c r="G1798" s="5" t="e">
        <f>VLOOKUP(D1798,public_school_report!$D$1:$CI$3651,84,FALSE)</f>
        <v>#N/A</v>
      </c>
      <c r="H1798" s="5"/>
      <c r="I1798" s="5">
        <v>76</v>
      </c>
      <c r="J1798" s="5">
        <v>63</v>
      </c>
      <c r="K1798" s="5">
        <v>45</v>
      </c>
      <c r="L1798" s="5">
        <v>61</v>
      </c>
      <c r="M1798" s="5">
        <v>49</v>
      </c>
      <c r="N1798" s="5">
        <v>42</v>
      </c>
      <c r="O1798" s="5">
        <v>80</v>
      </c>
      <c r="P1798" s="5">
        <v>79</v>
      </c>
      <c r="Q1798" s="5"/>
      <c r="R1798" s="5">
        <v>97</v>
      </c>
      <c r="S1798" s="5">
        <v>70</v>
      </c>
      <c r="T1798" s="5">
        <v>662</v>
      </c>
      <c r="U1798" s="5">
        <v>10</v>
      </c>
      <c r="V1798" s="5">
        <v>66</v>
      </c>
      <c r="W1798" s="5">
        <v>99</v>
      </c>
      <c r="X1798" s="5" t="s">
        <v>64</v>
      </c>
      <c r="Y1798" s="5" t="s">
        <v>64</v>
      </c>
      <c r="Z1798" s="5" t="s">
        <v>62</v>
      </c>
      <c r="AA1798" s="5" t="s">
        <v>62</v>
      </c>
      <c r="AB1798" s="5" t="s">
        <v>64</v>
      </c>
      <c r="AC1798" s="5" t="s">
        <v>64</v>
      </c>
      <c r="AD1798" s="5" t="s">
        <v>64</v>
      </c>
      <c r="AE1798" s="5" t="s">
        <v>62</v>
      </c>
      <c r="AF1798" s="5" t="s">
        <v>64</v>
      </c>
      <c r="AG1798" s="5" t="s">
        <v>62</v>
      </c>
      <c r="AH1798" s="5" t="s">
        <v>64</v>
      </c>
      <c r="AI1798" s="5" t="s">
        <v>64</v>
      </c>
      <c r="AJ1798" s="5" t="s">
        <v>63</v>
      </c>
      <c r="AK1798" s="5" t="s">
        <v>62</v>
      </c>
      <c r="AL1798" s="5" t="s">
        <v>72</v>
      </c>
      <c r="AM1798" s="5" t="s">
        <v>63</v>
      </c>
      <c r="AN1798" s="5" t="s">
        <v>63</v>
      </c>
      <c r="AO1798" s="5" t="s">
        <v>63</v>
      </c>
      <c r="AP1798" s="5" t="s">
        <v>63</v>
      </c>
      <c r="AQ1798" s="5" t="s">
        <v>63</v>
      </c>
      <c r="AR1798" s="5" t="s">
        <v>63</v>
      </c>
      <c r="AS1798" s="5" t="s">
        <v>65</v>
      </c>
      <c r="AT1798" s="5" t="s">
        <v>66</v>
      </c>
      <c r="AU1798" s="5" t="s">
        <v>67</v>
      </c>
      <c r="AV1798" s="5" t="s">
        <v>67</v>
      </c>
      <c r="AW1798" s="5" t="s">
        <v>65</v>
      </c>
      <c r="AX1798" s="5" t="s">
        <v>82</v>
      </c>
      <c r="AY1798" s="5">
        <v>31.6</v>
      </c>
      <c r="AZ1798" s="5">
        <v>54</v>
      </c>
    </row>
    <row r="1799" spans="1:52">
      <c r="A1799" s="5">
        <v>36</v>
      </c>
      <c r="B1799" s="5" t="s">
        <v>1829</v>
      </c>
      <c r="C1799" s="6">
        <v>321</v>
      </c>
      <c r="D1799" s="5" t="s">
        <v>1852</v>
      </c>
      <c r="E1799" s="5" t="str">
        <f>VLOOKUP(B1799,Region!$A$1:$B$76,2,FALSE)</f>
        <v>Region_4</v>
      </c>
      <c r="F1799" s="5" t="str">
        <f>VLOOKUP(D1799,'Used to Match Zip By Sch Name'!$A$2:$E$4714,5,FALSE)</f>
        <v>33905-3212</v>
      </c>
      <c r="G1799" s="5">
        <f>VLOOKUP(D1799,public_school_report!$D$1:$CI$3651,84,FALSE)</f>
        <v>805</v>
      </c>
      <c r="H1799" s="5" t="s">
        <v>2</v>
      </c>
      <c r="I1799" s="5">
        <v>40</v>
      </c>
      <c r="J1799" s="5">
        <v>45</v>
      </c>
      <c r="K1799" s="5">
        <v>36</v>
      </c>
      <c r="L1799" s="5">
        <v>55</v>
      </c>
      <c r="M1799" s="5">
        <v>75</v>
      </c>
      <c r="N1799" s="5">
        <v>66</v>
      </c>
      <c r="O1799" s="5">
        <v>36</v>
      </c>
      <c r="P1799" s="5"/>
      <c r="Q1799" s="5"/>
      <c r="R1799" s="5"/>
      <c r="S1799" s="5"/>
      <c r="T1799" s="5">
        <v>353</v>
      </c>
      <c r="U1799" s="5">
        <v>7</v>
      </c>
      <c r="V1799" s="5">
        <v>50</v>
      </c>
      <c r="W1799" s="5">
        <v>99</v>
      </c>
      <c r="X1799" s="5" t="s">
        <v>63</v>
      </c>
      <c r="Y1799" s="5" t="s">
        <v>63</v>
      </c>
      <c r="Z1799" s="5" t="s">
        <v>63</v>
      </c>
      <c r="AA1799" s="5" t="s">
        <v>63</v>
      </c>
      <c r="AB1799" s="5" t="s">
        <v>63</v>
      </c>
      <c r="AC1799" s="5" t="s">
        <v>72</v>
      </c>
      <c r="AD1799" s="5" t="s">
        <v>72</v>
      </c>
      <c r="AE1799" s="5" t="s">
        <v>63</v>
      </c>
      <c r="AF1799" s="5" t="s">
        <v>62</v>
      </c>
      <c r="AG1799" s="5" t="s">
        <v>64</v>
      </c>
      <c r="AH1799" s="5" t="s">
        <v>64</v>
      </c>
      <c r="AI1799" s="5" t="s">
        <v>62</v>
      </c>
      <c r="AJ1799" s="5" t="s">
        <v>63</v>
      </c>
      <c r="AK1799" s="5" t="s">
        <v>62</v>
      </c>
      <c r="AL1799" s="5" t="s">
        <v>64</v>
      </c>
      <c r="AM1799" s="5" t="s">
        <v>64</v>
      </c>
      <c r="AN1799" s="5" t="s">
        <v>62</v>
      </c>
      <c r="AO1799" s="5" t="s">
        <v>63</v>
      </c>
      <c r="AP1799" s="5" t="s">
        <v>63</v>
      </c>
      <c r="AQ1799" s="5" t="s">
        <v>63</v>
      </c>
      <c r="AR1799" s="5" t="s">
        <v>72</v>
      </c>
      <c r="AS1799" s="5" t="s">
        <v>65</v>
      </c>
      <c r="AT1799" s="5" t="s">
        <v>66</v>
      </c>
      <c r="AU1799" s="5" t="s">
        <v>67</v>
      </c>
      <c r="AV1799" s="5" t="s">
        <v>68</v>
      </c>
      <c r="AW1799" s="5" t="s">
        <v>65</v>
      </c>
      <c r="AX1799" s="5" t="s">
        <v>69</v>
      </c>
      <c r="AY1799" s="5">
        <v>93.8</v>
      </c>
      <c r="AZ1799" s="5">
        <v>100</v>
      </c>
    </row>
    <row r="1800" spans="1:52">
      <c r="A1800" s="5">
        <v>36</v>
      </c>
      <c r="B1800" s="5" t="s">
        <v>1829</v>
      </c>
      <c r="C1800" s="6">
        <v>331</v>
      </c>
      <c r="D1800" s="5" t="s">
        <v>1853</v>
      </c>
      <c r="E1800" s="5" t="str">
        <f>VLOOKUP(B1800,Region!$A$1:$B$76,2,FALSE)</f>
        <v>Region_4</v>
      </c>
      <c r="F1800" s="5" t="str">
        <f>VLOOKUP(D1800,'Used to Match Zip By Sch Name'!$A$2:$E$4714,5,FALSE)</f>
        <v>33901-8906</v>
      </c>
      <c r="G1800" s="5">
        <f>VLOOKUP(D1800,public_school_report!$D$1:$CI$3651,84,FALSE)</f>
        <v>574</v>
      </c>
      <c r="H1800" s="5" t="s">
        <v>4</v>
      </c>
      <c r="I1800" s="5">
        <v>55</v>
      </c>
      <c r="J1800" s="5">
        <v>57</v>
      </c>
      <c r="K1800" s="5">
        <v>57</v>
      </c>
      <c r="L1800" s="5">
        <v>75</v>
      </c>
      <c r="M1800" s="5">
        <v>78</v>
      </c>
      <c r="N1800" s="5">
        <v>72</v>
      </c>
      <c r="O1800" s="5">
        <v>49</v>
      </c>
      <c r="P1800" s="5"/>
      <c r="Q1800" s="5"/>
      <c r="R1800" s="5"/>
      <c r="S1800" s="5"/>
      <c r="T1800" s="5">
        <v>443</v>
      </c>
      <c r="U1800" s="5">
        <v>7</v>
      </c>
      <c r="V1800" s="5">
        <v>63</v>
      </c>
      <c r="W1800" s="5">
        <v>100</v>
      </c>
      <c r="X1800" s="5" t="s">
        <v>64</v>
      </c>
      <c r="Y1800" s="5" t="s">
        <v>62</v>
      </c>
      <c r="Z1800" s="5" t="s">
        <v>62</v>
      </c>
      <c r="AA1800" s="5" t="s">
        <v>62</v>
      </c>
      <c r="AB1800" s="5" t="s">
        <v>62</v>
      </c>
      <c r="AC1800" s="5" t="s">
        <v>62</v>
      </c>
      <c r="AD1800" s="5" t="s">
        <v>62</v>
      </c>
      <c r="AE1800" s="5" t="s">
        <v>64</v>
      </c>
      <c r="AF1800" s="5" t="s">
        <v>64</v>
      </c>
      <c r="AG1800" s="5" t="s">
        <v>64</v>
      </c>
      <c r="AH1800" s="5" t="s">
        <v>64</v>
      </c>
      <c r="AI1800" s="5" t="s">
        <v>64</v>
      </c>
      <c r="AJ1800" s="5" t="s">
        <v>64</v>
      </c>
      <c r="AK1800" s="5" t="s">
        <v>64</v>
      </c>
      <c r="AL1800" s="5" t="s">
        <v>64</v>
      </c>
      <c r="AM1800" s="5" t="s">
        <v>64</v>
      </c>
      <c r="AN1800" s="5" t="s">
        <v>64</v>
      </c>
      <c r="AO1800" s="5" t="s">
        <v>64</v>
      </c>
      <c r="AP1800" s="5" t="s">
        <v>62</v>
      </c>
      <c r="AQ1800" s="5" t="s">
        <v>64</v>
      </c>
      <c r="AR1800" s="5" t="s">
        <v>63</v>
      </c>
      <c r="AS1800" s="5" t="s">
        <v>65</v>
      </c>
      <c r="AT1800" s="5" t="s">
        <v>66</v>
      </c>
      <c r="AU1800" s="5" t="s">
        <v>67</v>
      </c>
      <c r="AV1800" s="5" t="s">
        <v>68</v>
      </c>
      <c r="AW1800" s="5" t="s">
        <v>65</v>
      </c>
      <c r="AX1800" s="5" t="s">
        <v>69</v>
      </c>
      <c r="AY1800" s="5">
        <v>81.2</v>
      </c>
      <c r="AZ1800" s="5">
        <v>100</v>
      </c>
    </row>
    <row r="1801" spans="1:52">
      <c r="A1801" s="5">
        <v>36</v>
      </c>
      <c r="B1801" s="5" t="s">
        <v>1829</v>
      </c>
      <c r="C1801" s="6">
        <v>341</v>
      </c>
      <c r="D1801" s="5" t="s">
        <v>1854</v>
      </c>
      <c r="E1801" s="5" t="str">
        <f>VLOOKUP(B1801,Region!$A$1:$B$76,2,FALSE)</f>
        <v>Region_4</v>
      </c>
      <c r="F1801" s="5" t="str">
        <f>VLOOKUP(D1801,'Used to Match Zip By Sch Name'!$A$2:$E$4714,5,FALSE)</f>
        <v>33922-3210</v>
      </c>
      <c r="G1801" s="5">
        <f>VLOOKUP(D1801,public_school_report!$D$1:$CI$3651,84,FALSE)</f>
        <v>226</v>
      </c>
      <c r="H1801" s="5" t="s">
        <v>6</v>
      </c>
      <c r="I1801" s="5">
        <v>66</v>
      </c>
      <c r="J1801" s="5">
        <v>55</v>
      </c>
      <c r="K1801" s="5">
        <v>50</v>
      </c>
      <c r="L1801" s="5">
        <v>78</v>
      </c>
      <c r="M1801" s="5">
        <v>60</v>
      </c>
      <c r="N1801" s="5">
        <v>33</v>
      </c>
      <c r="O1801" s="5">
        <v>82</v>
      </c>
      <c r="P1801" s="5"/>
      <c r="Q1801" s="5"/>
      <c r="R1801" s="5"/>
      <c r="S1801" s="5"/>
      <c r="T1801" s="5">
        <v>424</v>
      </c>
      <c r="U1801" s="5">
        <v>7</v>
      </c>
      <c r="V1801" s="5">
        <v>61</v>
      </c>
      <c r="W1801" s="5">
        <v>91</v>
      </c>
      <c r="X1801" s="5" t="s">
        <v>62</v>
      </c>
      <c r="Y1801" s="5" t="s">
        <v>64</v>
      </c>
      <c r="Z1801" s="5" t="s">
        <v>64</v>
      </c>
      <c r="AA1801" s="5" t="s">
        <v>64</v>
      </c>
      <c r="AB1801" s="5" t="s">
        <v>64</v>
      </c>
      <c r="AC1801" s="5" t="s">
        <v>64</v>
      </c>
      <c r="AD1801" s="5" t="s">
        <v>64</v>
      </c>
      <c r="AE1801" s="5" t="s">
        <v>64</v>
      </c>
      <c r="AF1801" s="5" t="s">
        <v>64</v>
      </c>
      <c r="AG1801" s="5" t="s">
        <v>64</v>
      </c>
      <c r="AH1801" s="5" t="s">
        <v>64</v>
      </c>
      <c r="AI1801" s="5" t="s">
        <v>64</v>
      </c>
      <c r="AJ1801" s="5" t="s">
        <v>64</v>
      </c>
      <c r="AK1801" s="5" t="s">
        <v>64</v>
      </c>
      <c r="AL1801" s="5" t="s">
        <v>64</v>
      </c>
      <c r="AM1801" s="5" t="s">
        <v>64</v>
      </c>
      <c r="AN1801" s="5" t="s">
        <v>64</v>
      </c>
      <c r="AO1801" s="5" t="s">
        <v>64</v>
      </c>
      <c r="AP1801" s="5" t="s">
        <v>64</v>
      </c>
      <c r="AQ1801" s="5" t="s">
        <v>64</v>
      </c>
      <c r="AR1801" s="5" t="s">
        <v>64</v>
      </c>
      <c r="AS1801" s="5" t="s">
        <v>65</v>
      </c>
      <c r="AT1801" s="5" t="s">
        <v>66</v>
      </c>
      <c r="AU1801" s="5" t="s">
        <v>67</v>
      </c>
      <c r="AV1801" s="5" t="s">
        <v>67</v>
      </c>
      <c r="AW1801" s="5" t="s">
        <v>65</v>
      </c>
      <c r="AX1801" s="5" t="s">
        <v>69</v>
      </c>
      <c r="AY1801" s="5">
        <v>33.200000000000003</v>
      </c>
      <c r="AZ1801" s="5">
        <v>86.5</v>
      </c>
    </row>
    <row r="1802" spans="1:52">
      <c r="A1802" s="5">
        <v>36</v>
      </c>
      <c r="B1802" s="5" t="s">
        <v>1829</v>
      </c>
      <c r="C1802" s="6">
        <v>351</v>
      </c>
      <c r="D1802" s="5" t="s">
        <v>1855</v>
      </c>
      <c r="E1802" s="5" t="str">
        <f>VLOOKUP(B1802,Region!$A$1:$B$76,2,FALSE)</f>
        <v>Region_4</v>
      </c>
      <c r="F1802" s="5" t="str">
        <f>VLOOKUP(D1802,'Used to Match Zip By Sch Name'!$A$2:$E$4714,5,FALSE)</f>
        <v>33908-5764</v>
      </c>
      <c r="G1802" s="5">
        <f>VLOOKUP(D1802,public_school_report!$D$1:$CI$3651,84,FALSE)</f>
        <v>1034</v>
      </c>
      <c r="H1802" s="5" t="s">
        <v>2</v>
      </c>
      <c r="I1802" s="5">
        <v>61</v>
      </c>
      <c r="J1802" s="5">
        <v>57</v>
      </c>
      <c r="K1802" s="5">
        <v>41</v>
      </c>
      <c r="L1802" s="5">
        <v>71</v>
      </c>
      <c r="M1802" s="5">
        <v>69</v>
      </c>
      <c r="N1802" s="5">
        <v>60</v>
      </c>
      <c r="O1802" s="5">
        <v>49</v>
      </c>
      <c r="P1802" s="5">
        <v>80</v>
      </c>
      <c r="Q1802" s="5">
        <v>71</v>
      </c>
      <c r="R1802" s="5"/>
      <c r="S1802" s="5"/>
      <c r="T1802" s="5">
        <v>559</v>
      </c>
      <c r="U1802" s="5">
        <v>9</v>
      </c>
      <c r="V1802" s="5">
        <v>62</v>
      </c>
      <c r="W1802" s="5">
        <v>100</v>
      </c>
      <c r="X1802" s="5" t="s">
        <v>64</v>
      </c>
      <c r="Y1802" s="5" t="s">
        <v>62</v>
      </c>
      <c r="Z1802" s="5" t="s">
        <v>64</v>
      </c>
      <c r="AA1802" s="5" t="s">
        <v>62</v>
      </c>
      <c r="AB1802" s="5" t="s">
        <v>64</v>
      </c>
      <c r="AC1802" s="5" t="s">
        <v>64</v>
      </c>
      <c r="AD1802" s="5" t="s">
        <v>64</v>
      </c>
      <c r="AE1802" s="5" t="s">
        <v>64</v>
      </c>
      <c r="AF1802" s="5" t="s">
        <v>64</v>
      </c>
      <c r="AG1802" s="5" t="s">
        <v>64</v>
      </c>
      <c r="AH1802" s="5" t="s">
        <v>64</v>
      </c>
      <c r="AI1802" s="5" t="s">
        <v>64</v>
      </c>
      <c r="AJ1802" s="5" t="s">
        <v>62</v>
      </c>
      <c r="AK1802" s="5" t="s">
        <v>62</v>
      </c>
      <c r="AL1802" s="5" t="s">
        <v>66</v>
      </c>
      <c r="AM1802" s="5" t="s">
        <v>66</v>
      </c>
      <c r="AN1802" s="5" t="s">
        <v>66</v>
      </c>
      <c r="AO1802" s="5" t="s">
        <v>66</v>
      </c>
      <c r="AP1802" s="5" t="s">
        <v>66</v>
      </c>
      <c r="AQ1802" s="5" t="s">
        <v>66</v>
      </c>
      <c r="AR1802" s="5" t="s">
        <v>66</v>
      </c>
      <c r="AS1802" s="5" t="s">
        <v>65</v>
      </c>
      <c r="AT1802" s="5" t="s">
        <v>66</v>
      </c>
      <c r="AU1802" s="5" t="s">
        <v>67</v>
      </c>
      <c r="AV1802" s="5" t="s">
        <v>67</v>
      </c>
      <c r="AW1802" s="5" t="s">
        <v>65</v>
      </c>
      <c r="AX1802" s="5" t="s">
        <v>78</v>
      </c>
      <c r="AY1802" s="5">
        <v>54.2</v>
      </c>
      <c r="AZ1802" s="5">
        <v>69.599999999999994</v>
      </c>
    </row>
    <row r="1803" spans="1:52">
      <c r="A1803" s="5">
        <v>36</v>
      </c>
      <c r="B1803" s="5" t="s">
        <v>1829</v>
      </c>
      <c r="C1803" s="6">
        <v>361</v>
      </c>
      <c r="D1803" s="5" t="s">
        <v>1856</v>
      </c>
      <c r="E1803" s="5" t="str">
        <f>VLOOKUP(B1803,Region!$A$1:$B$76,2,FALSE)</f>
        <v>Region_4</v>
      </c>
      <c r="F1803" s="5" t="str">
        <f>VLOOKUP(D1803,'Used to Match Zip By Sch Name'!$A$2:$E$4714,5,FALSE)</f>
        <v>33957-3012</v>
      </c>
      <c r="G1803" s="5">
        <f>VLOOKUP(D1803,public_school_report!$D$1:$CI$3651,84,FALSE)</f>
        <v>326</v>
      </c>
      <c r="H1803" s="5" t="s">
        <v>6</v>
      </c>
      <c r="I1803" s="5">
        <v>89</v>
      </c>
      <c r="J1803" s="5">
        <v>76</v>
      </c>
      <c r="K1803" s="5">
        <v>84</v>
      </c>
      <c r="L1803" s="5">
        <v>90</v>
      </c>
      <c r="M1803" s="5">
        <v>78</v>
      </c>
      <c r="N1803" s="5">
        <v>71</v>
      </c>
      <c r="O1803" s="5">
        <v>87</v>
      </c>
      <c r="P1803" s="5">
        <v>96</v>
      </c>
      <c r="Q1803" s="5">
        <v>89</v>
      </c>
      <c r="R1803" s="5"/>
      <c r="S1803" s="5"/>
      <c r="T1803" s="5">
        <v>760</v>
      </c>
      <c r="U1803" s="5">
        <v>9</v>
      </c>
      <c r="V1803" s="5">
        <v>84</v>
      </c>
      <c r="W1803" s="5">
        <v>99</v>
      </c>
      <c r="X1803" s="5" t="s">
        <v>64</v>
      </c>
      <c r="Y1803" s="5" t="s">
        <v>64</v>
      </c>
      <c r="Z1803" s="5" t="s">
        <v>64</v>
      </c>
      <c r="AA1803" s="5" t="s">
        <v>64</v>
      </c>
      <c r="AB1803" s="5" t="s">
        <v>64</v>
      </c>
      <c r="AC1803" s="5" t="s">
        <v>64</v>
      </c>
      <c r="AD1803" s="5" t="s">
        <v>64</v>
      </c>
      <c r="AE1803" s="5" t="s">
        <v>64</v>
      </c>
      <c r="AF1803" s="5" t="s">
        <v>64</v>
      </c>
      <c r="AG1803" s="5" t="s">
        <v>64</v>
      </c>
      <c r="AH1803" s="5" t="s">
        <v>64</v>
      </c>
      <c r="AI1803" s="5" t="s">
        <v>64</v>
      </c>
      <c r="AJ1803" s="5" t="s">
        <v>64</v>
      </c>
      <c r="AK1803" s="5" t="s">
        <v>64</v>
      </c>
      <c r="AL1803" s="5" t="s">
        <v>64</v>
      </c>
      <c r="AM1803" s="5" t="s">
        <v>64</v>
      </c>
      <c r="AN1803" s="5" t="s">
        <v>64</v>
      </c>
      <c r="AO1803" s="5" t="s">
        <v>64</v>
      </c>
      <c r="AP1803" s="5" t="s">
        <v>64</v>
      </c>
      <c r="AQ1803" s="5" t="s">
        <v>64</v>
      </c>
      <c r="AR1803" s="5" t="s">
        <v>64</v>
      </c>
      <c r="AS1803" s="5" t="s">
        <v>65</v>
      </c>
      <c r="AT1803" s="5" t="s">
        <v>66</v>
      </c>
      <c r="AU1803" s="5" t="s">
        <v>67</v>
      </c>
      <c r="AV1803" s="5" t="s">
        <v>67</v>
      </c>
      <c r="AW1803" s="5" t="s">
        <v>65</v>
      </c>
      <c r="AX1803" s="5" t="s">
        <v>86</v>
      </c>
      <c r="AY1803" s="5">
        <v>11</v>
      </c>
      <c r="AZ1803" s="5">
        <v>28.6</v>
      </c>
    </row>
    <row r="1804" spans="1:52">
      <c r="A1804" s="5">
        <v>36</v>
      </c>
      <c r="B1804" s="5" t="s">
        <v>1829</v>
      </c>
      <c r="C1804" s="6">
        <v>371</v>
      </c>
      <c r="D1804" s="5" t="s">
        <v>1857</v>
      </c>
      <c r="E1804" s="5" t="str">
        <f>VLOOKUP(B1804,Region!$A$1:$B$76,2,FALSE)</f>
        <v>Region_4</v>
      </c>
      <c r="F1804" s="5" t="str">
        <f>VLOOKUP(D1804,'Used to Match Zip By Sch Name'!$A$2:$E$4714,5,FALSE)</f>
        <v>33974-5955</v>
      </c>
      <c r="G1804" s="5">
        <f>VLOOKUP(D1804,public_school_report!$D$1:$CI$3651,84,FALSE)</f>
        <v>1093</v>
      </c>
      <c r="H1804" s="5" t="s">
        <v>2</v>
      </c>
      <c r="I1804" s="5">
        <v>47</v>
      </c>
      <c r="J1804" s="5">
        <v>48</v>
      </c>
      <c r="K1804" s="5">
        <v>56</v>
      </c>
      <c r="L1804" s="5">
        <v>50</v>
      </c>
      <c r="M1804" s="5">
        <v>63</v>
      </c>
      <c r="N1804" s="5">
        <v>53</v>
      </c>
      <c r="O1804" s="5">
        <v>44</v>
      </c>
      <c r="P1804" s="5"/>
      <c r="Q1804" s="5"/>
      <c r="R1804" s="5"/>
      <c r="S1804" s="5"/>
      <c r="T1804" s="5">
        <v>361</v>
      </c>
      <c r="U1804" s="5">
        <v>7</v>
      </c>
      <c r="V1804" s="5">
        <v>52</v>
      </c>
      <c r="W1804" s="5">
        <v>99</v>
      </c>
      <c r="X1804" s="5" t="s">
        <v>63</v>
      </c>
      <c r="Y1804" s="5" t="s">
        <v>63</v>
      </c>
      <c r="Z1804" s="5" t="s">
        <v>63</v>
      </c>
      <c r="AA1804" s="5" t="s">
        <v>72</v>
      </c>
      <c r="AB1804" s="5" t="s">
        <v>72</v>
      </c>
      <c r="AC1804" s="5" t="s">
        <v>72</v>
      </c>
      <c r="AD1804" s="5" t="s">
        <v>63</v>
      </c>
      <c r="AE1804" s="5" t="s">
        <v>62</v>
      </c>
      <c r="AF1804" s="5" t="s">
        <v>64</v>
      </c>
      <c r="AG1804" s="5" t="s">
        <v>62</v>
      </c>
      <c r="AH1804" s="5" t="s">
        <v>62</v>
      </c>
      <c r="AI1804" s="5" t="s">
        <v>63</v>
      </c>
      <c r="AJ1804" s="5" t="s">
        <v>62</v>
      </c>
      <c r="AK1804" s="5" t="s">
        <v>64</v>
      </c>
      <c r="AL1804" s="5" t="s">
        <v>63</v>
      </c>
      <c r="AM1804" s="5" t="s">
        <v>63</v>
      </c>
      <c r="AN1804" s="5" t="s">
        <v>62</v>
      </c>
      <c r="AO1804" s="5" t="s">
        <v>63</v>
      </c>
      <c r="AP1804" s="5" t="s">
        <v>63</v>
      </c>
      <c r="AQ1804" s="5" t="s">
        <v>62</v>
      </c>
      <c r="AR1804" s="5" t="s">
        <v>63</v>
      </c>
      <c r="AS1804" s="5" t="s">
        <v>65</v>
      </c>
      <c r="AT1804" s="5" t="s">
        <v>66</v>
      </c>
      <c r="AU1804" s="5" t="s">
        <v>67</v>
      </c>
      <c r="AV1804" s="5" t="s">
        <v>68</v>
      </c>
      <c r="AW1804" s="5" t="s">
        <v>65</v>
      </c>
      <c r="AX1804" s="5" t="s">
        <v>69</v>
      </c>
      <c r="AY1804" s="5">
        <v>81.7</v>
      </c>
      <c r="AZ1804" s="5">
        <v>100</v>
      </c>
    </row>
    <row r="1805" spans="1:52">
      <c r="A1805" s="5">
        <v>36</v>
      </c>
      <c r="B1805" s="5" t="s">
        <v>1829</v>
      </c>
      <c r="C1805" s="6">
        <v>381</v>
      </c>
      <c r="D1805" s="5" t="s">
        <v>1858</v>
      </c>
      <c r="E1805" s="5" t="str">
        <f>VLOOKUP(B1805,Region!$A$1:$B$76,2,FALSE)</f>
        <v>Region_4</v>
      </c>
      <c r="F1805" s="5" t="str">
        <f>VLOOKUP(D1805,'Used to Match Zip By Sch Name'!$A$2:$E$4714,5,FALSE)</f>
        <v>33905-3526</v>
      </c>
      <c r="G1805" s="5">
        <f>VLOOKUP(D1805,public_school_report!$D$1:$CI$3651,84,FALSE)</f>
        <v>564</v>
      </c>
      <c r="H1805" s="5" t="s">
        <v>6</v>
      </c>
      <c r="I1805" s="5">
        <v>37</v>
      </c>
      <c r="J1805" s="5">
        <v>45</v>
      </c>
      <c r="K1805" s="5">
        <v>53</v>
      </c>
      <c r="L1805" s="5">
        <v>64</v>
      </c>
      <c r="M1805" s="5">
        <v>71</v>
      </c>
      <c r="N1805" s="5">
        <v>56</v>
      </c>
      <c r="O1805" s="5">
        <v>37</v>
      </c>
      <c r="P1805" s="5"/>
      <c r="Q1805" s="5"/>
      <c r="R1805" s="5"/>
      <c r="S1805" s="5"/>
      <c r="T1805" s="5">
        <v>363</v>
      </c>
      <c r="U1805" s="5">
        <v>7</v>
      </c>
      <c r="V1805" s="5">
        <v>52</v>
      </c>
      <c r="W1805" s="5">
        <v>100</v>
      </c>
      <c r="X1805" s="5" t="s">
        <v>63</v>
      </c>
      <c r="Y1805" s="5" t="s">
        <v>62</v>
      </c>
      <c r="Z1805" s="5" t="s">
        <v>72</v>
      </c>
      <c r="AA1805" s="5" t="s">
        <v>63</v>
      </c>
      <c r="AB1805" s="5" t="s">
        <v>63</v>
      </c>
      <c r="AC1805" s="5" t="s">
        <v>62</v>
      </c>
      <c r="AD1805" s="5" t="s">
        <v>63</v>
      </c>
      <c r="AE1805" s="5" t="s">
        <v>72</v>
      </c>
      <c r="AF1805" s="5" t="s">
        <v>63</v>
      </c>
      <c r="AG1805" s="5" t="s">
        <v>62</v>
      </c>
      <c r="AH1805" s="5" t="s">
        <v>62</v>
      </c>
      <c r="AI1805" s="5" t="s">
        <v>63</v>
      </c>
      <c r="AJ1805" s="5" t="s">
        <v>63</v>
      </c>
      <c r="AK1805" s="5" t="s">
        <v>62</v>
      </c>
      <c r="AL1805" s="5" t="s">
        <v>62</v>
      </c>
      <c r="AM1805" s="5" t="s">
        <v>62</v>
      </c>
      <c r="AN1805" s="5" t="s">
        <v>63</v>
      </c>
      <c r="AO1805" s="5" t="s">
        <v>63</v>
      </c>
      <c r="AP1805" s="5" t="s">
        <v>63</v>
      </c>
      <c r="AQ1805" s="5" t="s">
        <v>63</v>
      </c>
      <c r="AR1805" s="5" t="s">
        <v>72</v>
      </c>
      <c r="AS1805" s="5" t="s">
        <v>65</v>
      </c>
      <c r="AT1805" s="5" t="s">
        <v>66</v>
      </c>
      <c r="AU1805" s="5" t="s">
        <v>67</v>
      </c>
      <c r="AV1805" s="5" t="s">
        <v>68</v>
      </c>
      <c r="AW1805" s="5" t="s">
        <v>65</v>
      </c>
      <c r="AX1805" s="5" t="s">
        <v>69</v>
      </c>
      <c r="AY1805" s="5">
        <v>95.3</v>
      </c>
      <c r="AZ1805" s="5">
        <v>100</v>
      </c>
    </row>
    <row r="1806" spans="1:52">
      <c r="A1806" s="5">
        <v>36</v>
      </c>
      <c r="B1806" s="5" t="s">
        <v>1829</v>
      </c>
      <c r="C1806" s="6">
        <v>382</v>
      </c>
      <c r="D1806" s="5" t="s">
        <v>1859</v>
      </c>
      <c r="E1806" s="5" t="str">
        <f>VLOOKUP(B1806,Region!$A$1:$B$76,2,FALSE)</f>
        <v>Region_4</v>
      </c>
      <c r="F1806" s="5" t="str">
        <f>VLOOKUP(D1806,'Used to Match Zip By Sch Name'!$A$2:$E$4714,5,FALSE)</f>
        <v>33905-6527</v>
      </c>
      <c r="G1806" s="5">
        <f>VLOOKUP(D1806,public_school_report!$D$1:$CI$3651,84,FALSE)</f>
        <v>1164</v>
      </c>
      <c r="H1806" s="5" t="s">
        <v>2</v>
      </c>
      <c r="I1806" s="5">
        <v>40</v>
      </c>
      <c r="J1806" s="5">
        <v>49</v>
      </c>
      <c r="K1806" s="5">
        <v>35</v>
      </c>
      <c r="L1806" s="5">
        <v>54</v>
      </c>
      <c r="M1806" s="5">
        <v>57</v>
      </c>
      <c r="N1806" s="5">
        <v>47</v>
      </c>
      <c r="O1806" s="5">
        <v>30</v>
      </c>
      <c r="P1806" s="5">
        <v>50</v>
      </c>
      <c r="Q1806" s="5">
        <v>67</v>
      </c>
      <c r="R1806" s="5"/>
      <c r="S1806" s="5"/>
      <c r="T1806" s="5">
        <v>429</v>
      </c>
      <c r="U1806" s="5">
        <v>9</v>
      </c>
      <c r="V1806" s="5">
        <v>48</v>
      </c>
      <c r="W1806" s="5">
        <v>99</v>
      </c>
      <c r="X1806" s="5" t="s">
        <v>63</v>
      </c>
      <c r="Y1806" s="5" t="s">
        <v>63</v>
      </c>
      <c r="Z1806" s="5" t="s">
        <v>63</v>
      </c>
      <c r="AA1806" s="5" t="s">
        <v>63</v>
      </c>
      <c r="AB1806" s="5" t="s">
        <v>63</v>
      </c>
      <c r="AC1806" s="5" t="s">
        <v>63</v>
      </c>
      <c r="AD1806" s="5" t="s">
        <v>63</v>
      </c>
      <c r="AE1806" s="5" t="s">
        <v>63</v>
      </c>
      <c r="AF1806" s="5" t="s">
        <v>62</v>
      </c>
      <c r="AG1806" s="5" t="s">
        <v>63</v>
      </c>
      <c r="AH1806" s="5" t="s">
        <v>63</v>
      </c>
      <c r="AI1806" s="5" t="s">
        <v>66</v>
      </c>
      <c r="AJ1806" s="5" t="s">
        <v>66</v>
      </c>
      <c r="AK1806" s="5" t="s">
        <v>66</v>
      </c>
      <c r="AL1806" s="5" t="s">
        <v>66</v>
      </c>
      <c r="AM1806" s="5" t="s">
        <v>66</v>
      </c>
      <c r="AN1806" s="5" t="s">
        <v>66</v>
      </c>
      <c r="AO1806" s="5" t="s">
        <v>66</v>
      </c>
      <c r="AP1806" s="5" t="s">
        <v>66</v>
      </c>
      <c r="AQ1806" s="5" t="s">
        <v>66</v>
      </c>
      <c r="AR1806" s="5" t="s">
        <v>66</v>
      </c>
      <c r="AS1806" s="5" t="s">
        <v>65</v>
      </c>
      <c r="AT1806" s="5" t="s">
        <v>66</v>
      </c>
      <c r="AU1806" s="5" t="s">
        <v>67</v>
      </c>
      <c r="AV1806" s="5" t="s">
        <v>68</v>
      </c>
      <c r="AW1806" s="5" t="s">
        <v>65</v>
      </c>
      <c r="AX1806" s="5" t="s">
        <v>78</v>
      </c>
      <c r="AY1806" s="5">
        <v>81.3</v>
      </c>
      <c r="AZ1806" s="5">
        <v>100</v>
      </c>
    </row>
    <row r="1807" spans="1:52">
      <c r="A1807" s="5">
        <v>36</v>
      </c>
      <c r="B1807" s="5" t="s">
        <v>1829</v>
      </c>
      <c r="C1807" s="6">
        <v>391</v>
      </c>
      <c r="D1807" s="5" t="s">
        <v>1860</v>
      </c>
      <c r="E1807" s="5" t="str">
        <f>VLOOKUP(B1807,Region!$A$1:$B$76,2,FALSE)</f>
        <v>Region_4</v>
      </c>
      <c r="F1807" s="5" t="str">
        <f>VLOOKUP(D1807,'Used to Match Zip By Sch Name'!$A$2:$E$4714,5,FALSE)</f>
        <v>33903-5230</v>
      </c>
      <c r="G1807" s="5">
        <f>VLOOKUP(D1807,public_school_report!$D$1:$CI$3651,84,FALSE)</f>
        <v>961</v>
      </c>
      <c r="H1807" s="5" t="s">
        <v>2</v>
      </c>
      <c r="I1807" s="5">
        <v>47</v>
      </c>
      <c r="J1807" s="5">
        <v>47</v>
      </c>
      <c r="K1807" s="5">
        <v>49</v>
      </c>
      <c r="L1807" s="5">
        <v>46</v>
      </c>
      <c r="M1807" s="5">
        <v>48</v>
      </c>
      <c r="N1807" s="5">
        <v>41</v>
      </c>
      <c r="O1807" s="5">
        <v>43</v>
      </c>
      <c r="P1807" s="5"/>
      <c r="Q1807" s="5"/>
      <c r="R1807" s="5"/>
      <c r="S1807" s="5"/>
      <c r="T1807" s="5">
        <v>321</v>
      </c>
      <c r="U1807" s="5">
        <v>7</v>
      </c>
      <c r="V1807" s="5">
        <v>46</v>
      </c>
      <c r="W1807" s="5">
        <v>98</v>
      </c>
      <c r="X1807" s="5" t="s">
        <v>63</v>
      </c>
      <c r="Y1807" s="5" t="s">
        <v>63</v>
      </c>
      <c r="Z1807" s="5" t="s">
        <v>63</v>
      </c>
      <c r="AA1807" s="5" t="s">
        <v>63</v>
      </c>
      <c r="AB1807" s="5" t="s">
        <v>62</v>
      </c>
      <c r="AC1807" s="5" t="s">
        <v>64</v>
      </c>
      <c r="AD1807" s="5" t="s">
        <v>64</v>
      </c>
      <c r="AE1807" s="5" t="s">
        <v>64</v>
      </c>
      <c r="AF1807" s="5" t="s">
        <v>64</v>
      </c>
      <c r="AG1807" s="5" t="s">
        <v>64</v>
      </c>
      <c r="AH1807" s="5" t="s">
        <v>64</v>
      </c>
      <c r="AI1807" s="5" t="s">
        <v>64</v>
      </c>
      <c r="AJ1807" s="5" t="s">
        <v>64</v>
      </c>
      <c r="AK1807" s="5" t="s">
        <v>64</v>
      </c>
      <c r="AL1807" s="5" t="s">
        <v>64</v>
      </c>
      <c r="AM1807" s="5" t="s">
        <v>64</v>
      </c>
      <c r="AN1807" s="5" t="s">
        <v>62</v>
      </c>
      <c r="AO1807" s="5" t="s">
        <v>62</v>
      </c>
      <c r="AP1807" s="5" t="s">
        <v>63</v>
      </c>
      <c r="AQ1807" s="5" t="s">
        <v>62</v>
      </c>
      <c r="AR1807" s="5" t="s">
        <v>63</v>
      </c>
      <c r="AS1807" s="5" t="s">
        <v>65</v>
      </c>
      <c r="AT1807" s="5" t="s">
        <v>66</v>
      </c>
      <c r="AU1807" s="5" t="s">
        <v>67</v>
      </c>
      <c r="AV1807" s="5" t="s">
        <v>68</v>
      </c>
      <c r="AW1807" s="5" t="s">
        <v>65</v>
      </c>
      <c r="AX1807" s="5" t="s">
        <v>69</v>
      </c>
      <c r="AY1807" s="5">
        <v>51.6</v>
      </c>
      <c r="AZ1807" s="5">
        <v>100</v>
      </c>
    </row>
    <row r="1808" spans="1:52">
      <c r="A1808" s="5">
        <v>36</v>
      </c>
      <c r="B1808" s="5" t="s">
        <v>1829</v>
      </c>
      <c r="C1808" s="6">
        <v>401</v>
      </c>
      <c r="D1808" s="5" t="s">
        <v>1861</v>
      </c>
      <c r="E1808" s="5" t="str">
        <f>VLOOKUP(B1808,Region!$A$1:$B$76,2,FALSE)</f>
        <v>Region_4</v>
      </c>
      <c r="F1808" s="5" t="str">
        <f>VLOOKUP(D1808,'Used to Match Zip By Sch Name'!$A$2:$E$4714,5,FALSE)</f>
        <v>33907-3002</v>
      </c>
      <c r="G1808" s="5">
        <f>VLOOKUP(D1808,public_school_report!$D$1:$CI$3651,84,FALSE)</f>
        <v>830</v>
      </c>
      <c r="H1808" s="5" t="s">
        <v>2</v>
      </c>
      <c r="I1808" s="5">
        <v>50</v>
      </c>
      <c r="J1808" s="5">
        <v>53</v>
      </c>
      <c r="K1808" s="5">
        <v>50</v>
      </c>
      <c r="L1808" s="5">
        <v>56</v>
      </c>
      <c r="M1808" s="5">
        <v>71</v>
      </c>
      <c r="N1808" s="5">
        <v>77</v>
      </c>
      <c r="O1808" s="5">
        <v>36</v>
      </c>
      <c r="P1808" s="5"/>
      <c r="Q1808" s="5"/>
      <c r="R1808" s="5"/>
      <c r="S1808" s="5"/>
      <c r="T1808" s="5">
        <v>393</v>
      </c>
      <c r="U1808" s="5">
        <v>7</v>
      </c>
      <c r="V1808" s="5">
        <v>56</v>
      </c>
      <c r="W1808" s="5">
        <v>100</v>
      </c>
      <c r="X1808" s="5" t="s">
        <v>62</v>
      </c>
      <c r="Y1808" s="5" t="s">
        <v>63</v>
      </c>
      <c r="Z1808" s="5" t="s">
        <v>63</v>
      </c>
      <c r="AA1808" s="5" t="s">
        <v>63</v>
      </c>
      <c r="AB1808" s="5" t="s">
        <v>63</v>
      </c>
      <c r="AC1808" s="5" t="s">
        <v>64</v>
      </c>
      <c r="AD1808" s="5" t="s">
        <v>62</v>
      </c>
      <c r="AE1808" s="5" t="s">
        <v>64</v>
      </c>
      <c r="AF1808" s="5" t="s">
        <v>64</v>
      </c>
      <c r="AG1808" s="5" t="s">
        <v>64</v>
      </c>
      <c r="AH1808" s="5" t="s">
        <v>62</v>
      </c>
      <c r="AI1808" s="5" t="s">
        <v>62</v>
      </c>
      <c r="AJ1808" s="5" t="s">
        <v>63</v>
      </c>
      <c r="AK1808" s="5" t="s">
        <v>64</v>
      </c>
      <c r="AL1808" s="5" t="s">
        <v>64</v>
      </c>
      <c r="AM1808" s="5" t="s">
        <v>64</v>
      </c>
      <c r="AN1808" s="5" t="s">
        <v>64</v>
      </c>
      <c r="AO1808" s="5" t="s">
        <v>64</v>
      </c>
      <c r="AP1808" s="5" t="s">
        <v>63</v>
      </c>
      <c r="AQ1808" s="5" t="s">
        <v>63</v>
      </c>
      <c r="AR1808" s="5" t="s">
        <v>72</v>
      </c>
      <c r="AS1808" s="5" t="s">
        <v>65</v>
      </c>
      <c r="AT1808" s="5" t="s">
        <v>66</v>
      </c>
      <c r="AU1808" s="5" t="s">
        <v>67</v>
      </c>
      <c r="AV1808" s="5" t="s">
        <v>68</v>
      </c>
      <c r="AW1808" s="5" t="s">
        <v>65</v>
      </c>
      <c r="AX1808" s="5" t="s">
        <v>69</v>
      </c>
      <c r="AY1808" s="5">
        <v>83.6</v>
      </c>
      <c r="AZ1808" s="5">
        <v>100</v>
      </c>
    </row>
    <row r="1809" spans="1:52">
      <c r="A1809" s="5">
        <v>36</v>
      </c>
      <c r="B1809" s="5" t="s">
        <v>1829</v>
      </c>
      <c r="C1809" s="6">
        <v>421</v>
      </c>
      <c r="D1809" s="5" t="s">
        <v>1862</v>
      </c>
      <c r="E1809" s="5" t="str">
        <f>VLOOKUP(B1809,Region!$A$1:$B$76,2,FALSE)</f>
        <v>Region_4</v>
      </c>
      <c r="F1809" s="5" t="str">
        <f>VLOOKUP(D1809,'Used to Match Zip By Sch Name'!$A$2:$E$4714,5,FALSE)</f>
        <v>33908-2329</v>
      </c>
      <c r="G1809" s="5">
        <f>VLOOKUP(D1809,public_school_report!$D$1:$CI$3651,84,FALSE)</f>
        <v>1188</v>
      </c>
      <c r="H1809" s="5" t="s">
        <v>2</v>
      </c>
      <c r="I1809" s="5">
        <v>68</v>
      </c>
      <c r="J1809" s="5">
        <v>58</v>
      </c>
      <c r="K1809" s="5">
        <v>46</v>
      </c>
      <c r="L1809" s="5">
        <v>71</v>
      </c>
      <c r="M1809" s="5">
        <v>66</v>
      </c>
      <c r="N1809" s="5">
        <v>48</v>
      </c>
      <c r="O1809" s="5">
        <v>59</v>
      </c>
      <c r="P1809" s="5"/>
      <c r="Q1809" s="5"/>
      <c r="R1809" s="5"/>
      <c r="S1809" s="5"/>
      <c r="T1809" s="5">
        <v>416</v>
      </c>
      <c r="U1809" s="5">
        <v>7</v>
      </c>
      <c r="V1809" s="5">
        <v>59</v>
      </c>
      <c r="W1809" s="5">
        <v>100</v>
      </c>
      <c r="X1809" s="5" t="s">
        <v>62</v>
      </c>
      <c r="Y1809" s="5" t="s">
        <v>62</v>
      </c>
      <c r="Z1809" s="5" t="s">
        <v>64</v>
      </c>
      <c r="AA1809" s="5" t="s">
        <v>62</v>
      </c>
      <c r="AB1809" s="5" t="s">
        <v>64</v>
      </c>
      <c r="AC1809" s="5" t="s">
        <v>62</v>
      </c>
      <c r="AD1809" s="5" t="s">
        <v>62</v>
      </c>
      <c r="AE1809" s="5" t="s">
        <v>62</v>
      </c>
      <c r="AF1809" s="5" t="s">
        <v>64</v>
      </c>
      <c r="AG1809" s="5" t="s">
        <v>64</v>
      </c>
      <c r="AH1809" s="5" t="s">
        <v>64</v>
      </c>
      <c r="AI1809" s="5" t="s">
        <v>64</v>
      </c>
      <c r="AJ1809" s="5" t="s">
        <v>62</v>
      </c>
      <c r="AK1809" s="5" t="s">
        <v>62</v>
      </c>
      <c r="AL1809" s="5" t="s">
        <v>62</v>
      </c>
      <c r="AM1809" s="5" t="s">
        <v>63</v>
      </c>
      <c r="AN1809" s="5" t="s">
        <v>62</v>
      </c>
      <c r="AO1809" s="5" t="s">
        <v>62</v>
      </c>
      <c r="AP1809" s="5" t="s">
        <v>62</v>
      </c>
      <c r="AQ1809" s="5" t="s">
        <v>62</v>
      </c>
      <c r="AR1809" s="5" t="s">
        <v>63</v>
      </c>
      <c r="AS1809" s="5" t="s">
        <v>65</v>
      </c>
      <c r="AT1809" s="5" t="s">
        <v>66</v>
      </c>
      <c r="AU1809" s="5" t="s">
        <v>67</v>
      </c>
      <c r="AV1809" s="5" t="s">
        <v>67</v>
      </c>
      <c r="AW1809" s="5" t="s">
        <v>65</v>
      </c>
      <c r="AX1809" s="5" t="s">
        <v>69</v>
      </c>
      <c r="AY1809" s="5">
        <v>47.1</v>
      </c>
      <c r="AZ1809" s="5">
        <v>63.9</v>
      </c>
    </row>
    <row r="1810" spans="1:52">
      <c r="A1810" s="5">
        <v>36</v>
      </c>
      <c r="B1810" s="5" t="s">
        <v>1829</v>
      </c>
      <c r="C1810" s="6">
        <v>431</v>
      </c>
      <c r="D1810" s="5" t="s">
        <v>1863</v>
      </c>
      <c r="E1810" s="5" t="str">
        <f>VLOOKUP(B1810,Region!$A$1:$B$76,2,FALSE)</f>
        <v>Region_4</v>
      </c>
      <c r="F1810" s="5" t="str">
        <f>VLOOKUP(D1810,'Used to Match Zip By Sch Name'!$A$2:$E$4714,5,FALSE)</f>
        <v>33928-6225</v>
      </c>
      <c r="G1810" s="5">
        <f>VLOOKUP(D1810,public_school_report!$D$1:$CI$3651,84,FALSE)</f>
        <v>1063</v>
      </c>
      <c r="H1810" s="5" t="s">
        <v>2</v>
      </c>
      <c r="I1810" s="5">
        <v>78</v>
      </c>
      <c r="J1810" s="5">
        <v>66</v>
      </c>
      <c r="K1810" s="5">
        <v>46</v>
      </c>
      <c r="L1810" s="5">
        <v>84</v>
      </c>
      <c r="M1810" s="5">
        <v>78</v>
      </c>
      <c r="N1810" s="5">
        <v>57</v>
      </c>
      <c r="O1810" s="5">
        <v>79</v>
      </c>
      <c r="P1810" s="5"/>
      <c r="Q1810" s="5"/>
      <c r="R1810" s="5"/>
      <c r="S1810" s="5"/>
      <c r="T1810" s="5">
        <v>488</v>
      </c>
      <c r="U1810" s="5">
        <v>7</v>
      </c>
      <c r="V1810" s="5">
        <v>70</v>
      </c>
      <c r="W1810" s="5">
        <v>100</v>
      </c>
      <c r="X1810" s="5" t="s">
        <v>64</v>
      </c>
      <c r="Y1810" s="5" t="s">
        <v>62</v>
      </c>
      <c r="Z1810" s="5" t="s">
        <v>64</v>
      </c>
      <c r="AA1810" s="5" t="s">
        <v>62</v>
      </c>
      <c r="AB1810" s="5" t="s">
        <v>64</v>
      </c>
      <c r="AC1810" s="5" t="s">
        <v>62</v>
      </c>
      <c r="AD1810" s="5" t="s">
        <v>64</v>
      </c>
      <c r="AE1810" s="5" t="s">
        <v>64</v>
      </c>
      <c r="AF1810" s="5" t="s">
        <v>64</v>
      </c>
      <c r="AG1810" s="5" t="s">
        <v>64</v>
      </c>
      <c r="AH1810" s="5" t="s">
        <v>64</v>
      </c>
      <c r="AI1810" s="5" t="s">
        <v>64</v>
      </c>
      <c r="AJ1810" s="5" t="s">
        <v>64</v>
      </c>
      <c r="AK1810" s="5" t="s">
        <v>64</v>
      </c>
      <c r="AL1810" s="5" t="s">
        <v>64</v>
      </c>
      <c r="AM1810" s="5" t="s">
        <v>64</v>
      </c>
      <c r="AN1810" s="5" t="s">
        <v>62</v>
      </c>
      <c r="AO1810" s="5" t="s">
        <v>64</v>
      </c>
      <c r="AP1810" s="5" t="s">
        <v>63</v>
      </c>
      <c r="AQ1810" s="5" t="s">
        <v>64</v>
      </c>
      <c r="AR1810" s="5" t="s">
        <v>63</v>
      </c>
      <c r="AS1810" s="5" t="s">
        <v>65</v>
      </c>
      <c r="AT1810" s="5" t="s">
        <v>66</v>
      </c>
      <c r="AU1810" s="5" t="s">
        <v>67</v>
      </c>
      <c r="AV1810" s="5" t="s">
        <v>67</v>
      </c>
      <c r="AW1810" s="5" t="s">
        <v>65</v>
      </c>
      <c r="AX1810" s="5" t="s">
        <v>69</v>
      </c>
      <c r="AY1810" s="5">
        <v>40.799999999999997</v>
      </c>
      <c r="AZ1810" s="5">
        <v>52.8</v>
      </c>
    </row>
    <row r="1811" spans="1:52">
      <c r="A1811" s="5">
        <v>36</v>
      </c>
      <c r="B1811" s="5" t="s">
        <v>1829</v>
      </c>
      <c r="C1811" s="6">
        <v>461</v>
      </c>
      <c r="D1811" s="5" t="s">
        <v>1864</v>
      </c>
      <c r="E1811" s="5" t="str">
        <f>VLOOKUP(B1811,Region!$A$1:$B$76,2,FALSE)</f>
        <v>Region_4</v>
      </c>
      <c r="F1811" s="5" t="str">
        <f>VLOOKUP(D1811,'Used to Match Zip By Sch Name'!$A$2:$E$4714,5,FALSE)</f>
        <v>33991-3438</v>
      </c>
      <c r="G1811" s="5">
        <f>VLOOKUP(D1811,public_school_report!$D$1:$CI$3651,84,FALSE)</f>
        <v>664</v>
      </c>
      <c r="H1811" s="5" t="s">
        <v>4</v>
      </c>
      <c r="I1811" s="5">
        <v>62</v>
      </c>
      <c r="J1811" s="5">
        <v>60</v>
      </c>
      <c r="K1811" s="5">
        <v>42</v>
      </c>
      <c r="L1811" s="5">
        <v>65</v>
      </c>
      <c r="M1811" s="5">
        <v>67</v>
      </c>
      <c r="N1811" s="5">
        <v>51</v>
      </c>
      <c r="O1811" s="5">
        <v>57</v>
      </c>
      <c r="P1811" s="5"/>
      <c r="Q1811" s="5"/>
      <c r="R1811" s="5"/>
      <c r="S1811" s="5"/>
      <c r="T1811" s="5">
        <v>404</v>
      </c>
      <c r="U1811" s="5">
        <v>7</v>
      </c>
      <c r="V1811" s="5">
        <v>58</v>
      </c>
      <c r="W1811" s="5">
        <v>100</v>
      </c>
      <c r="X1811" s="5" t="s">
        <v>62</v>
      </c>
      <c r="Y1811" s="5" t="s">
        <v>63</v>
      </c>
      <c r="Z1811" s="5" t="s">
        <v>62</v>
      </c>
      <c r="AA1811" s="5" t="s">
        <v>63</v>
      </c>
      <c r="AB1811" s="5" t="s">
        <v>63</v>
      </c>
      <c r="AC1811" s="5" t="s">
        <v>64</v>
      </c>
      <c r="AD1811" s="5" t="s">
        <v>63</v>
      </c>
      <c r="AE1811" s="5" t="s">
        <v>62</v>
      </c>
      <c r="AF1811" s="5" t="s">
        <v>64</v>
      </c>
      <c r="AG1811" s="5" t="s">
        <v>64</v>
      </c>
      <c r="AH1811" s="5" t="s">
        <v>64</v>
      </c>
      <c r="AI1811" s="5" t="s">
        <v>63</v>
      </c>
      <c r="AJ1811" s="5" t="s">
        <v>66</v>
      </c>
      <c r="AK1811" s="5" t="s">
        <v>66</v>
      </c>
      <c r="AL1811" s="5" t="s">
        <v>66</v>
      </c>
      <c r="AM1811" s="5" t="s">
        <v>66</v>
      </c>
      <c r="AN1811" s="5" t="s">
        <v>66</v>
      </c>
      <c r="AO1811" s="5" t="s">
        <v>66</v>
      </c>
      <c r="AP1811" s="5" t="s">
        <v>66</v>
      </c>
      <c r="AQ1811" s="5" t="s">
        <v>66</v>
      </c>
      <c r="AR1811" s="5" t="s">
        <v>66</v>
      </c>
      <c r="AS1811" s="5" t="s">
        <v>65</v>
      </c>
      <c r="AT1811" s="5" t="s">
        <v>66</v>
      </c>
      <c r="AU1811" s="5" t="s">
        <v>67</v>
      </c>
      <c r="AV1811" s="5" t="s">
        <v>67</v>
      </c>
      <c r="AW1811" s="5" t="s">
        <v>65</v>
      </c>
      <c r="AX1811" s="5" t="s">
        <v>69</v>
      </c>
      <c r="AY1811" s="5">
        <v>49.3</v>
      </c>
      <c r="AZ1811" s="5">
        <v>90.7</v>
      </c>
    </row>
    <row r="1812" spans="1:52">
      <c r="A1812" s="5">
        <v>36</v>
      </c>
      <c r="B1812" s="5" t="s">
        <v>1829</v>
      </c>
      <c r="C1812" s="6">
        <v>471</v>
      </c>
      <c r="D1812" s="5" t="s">
        <v>1865</v>
      </c>
      <c r="E1812" s="5" t="str">
        <f>VLOOKUP(B1812,Region!$A$1:$B$76,2,FALSE)</f>
        <v>Region_4</v>
      </c>
      <c r="F1812" s="5" t="str">
        <f>VLOOKUP(D1812,'Used to Match Zip By Sch Name'!$A$2:$E$4714,5,FALSE)</f>
        <v>33913-8534</v>
      </c>
      <c r="G1812" s="5">
        <f>VLOOKUP(D1812,public_school_report!$D$1:$CI$3651,84,FALSE)</f>
        <v>1023</v>
      </c>
      <c r="H1812" s="5" t="s">
        <v>2</v>
      </c>
      <c r="I1812" s="5">
        <v>56</v>
      </c>
      <c r="J1812" s="5">
        <v>60</v>
      </c>
      <c r="K1812" s="5">
        <v>49</v>
      </c>
      <c r="L1812" s="5">
        <v>63</v>
      </c>
      <c r="M1812" s="5">
        <v>68</v>
      </c>
      <c r="N1812" s="5">
        <v>52</v>
      </c>
      <c r="O1812" s="5">
        <v>54</v>
      </c>
      <c r="P1812" s="5"/>
      <c r="Q1812" s="5"/>
      <c r="R1812" s="5"/>
      <c r="S1812" s="5"/>
      <c r="T1812" s="5">
        <v>402</v>
      </c>
      <c r="U1812" s="5">
        <v>7</v>
      </c>
      <c r="V1812" s="5">
        <v>57</v>
      </c>
      <c r="W1812" s="5">
        <v>99</v>
      </c>
      <c r="X1812" s="5" t="s">
        <v>62</v>
      </c>
      <c r="Y1812" s="5" t="s">
        <v>63</v>
      </c>
      <c r="Z1812" s="5" t="s">
        <v>62</v>
      </c>
      <c r="AA1812" s="5" t="s">
        <v>62</v>
      </c>
      <c r="AB1812" s="5" t="s">
        <v>63</v>
      </c>
      <c r="AC1812" s="5" t="s">
        <v>64</v>
      </c>
      <c r="AD1812" s="5" t="s">
        <v>63</v>
      </c>
      <c r="AE1812" s="5" t="s">
        <v>62</v>
      </c>
      <c r="AF1812" s="5" t="s">
        <v>64</v>
      </c>
      <c r="AG1812" s="5" t="s">
        <v>63</v>
      </c>
      <c r="AH1812" s="5" t="s">
        <v>64</v>
      </c>
      <c r="AI1812" s="5" t="s">
        <v>63</v>
      </c>
      <c r="AJ1812" s="5" t="s">
        <v>66</v>
      </c>
      <c r="AK1812" s="5" t="s">
        <v>66</v>
      </c>
      <c r="AL1812" s="5" t="s">
        <v>66</v>
      </c>
      <c r="AM1812" s="5" t="s">
        <v>66</v>
      </c>
      <c r="AN1812" s="5" t="s">
        <v>66</v>
      </c>
      <c r="AO1812" s="5" t="s">
        <v>66</v>
      </c>
      <c r="AP1812" s="5" t="s">
        <v>66</v>
      </c>
      <c r="AQ1812" s="5" t="s">
        <v>66</v>
      </c>
      <c r="AR1812" s="5" t="s">
        <v>66</v>
      </c>
      <c r="AS1812" s="5" t="s">
        <v>65</v>
      </c>
      <c r="AT1812" s="5" t="s">
        <v>66</v>
      </c>
      <c r="AU1812" s="5" t="s">
        <v>67</v>
      </c>
      <c r="AV1812" s="5" t="s">
        <v>67</v>
      </c>
      <c r="AW1812" s="5" t="s">
        <v>65</v>
      </c>
      <c r="AX1812" s="5" t="s">
        <v>69</v>
      </c>
      <c r="AY1812" s="5">
        <v>68.099999999999994</v>
      </c>
      <c r="AZ1812" s="5">
        <v>78.7</v>
      </c>
    </row>
    <row r="1813" spans="1:52">
      <c r="A1813" s="5">
        <v>36</v>
      </c>
      <c r="B1813" s="5" t="s">
        <v>1829</v>
      </c>
      <c r="C1813" s="6">
        <v>491</v>
      </c>
      <c r="D1813" s="5" t="s">
        <v>1866</v>
      </c>
      <c r="E1813" s="5" t="str">
        <f>VLOOKUP(B1813,Region!$A$1:$B$76,2,FALSE)</f>
        <v>Region_4</v>
      </c>
      <c r="F1813" s="5" t="str">
        <f>VLOOKUP(D1813,'Used to Match Zip By Sch Name'!$A$2:$E$4714,5,FALSE)</f>
        <v>33909-3291</v>
      </c>
      <c r="G1813" s="5" t="e">
        <f>VLOOKUP(D1813,public_school_report!$D$1:$CI$3651,84,FALSE)</f>
        <v>#N/A</v>
      </c>
      <c r="H1813" s="5"/>
      <c r="I1813" s="5">
        <v>39</v>
      </c>
      <c r="J1813" s="5">
        <v>37</v>
      </c>
      <c r="K1813" s="5">
        <v>25</v>
      </c>
      <c r="L1813" s="5">
        <v>31</v>
      </c>
      <c r="M1813" s="5">
        <v>28</v>
      </c>
      <c r="N1813" s="5">
        <v>30</v>
      </c>
      <c r="O1813" s="5">
        <v>47</v>
      </c>
      <c r="P1813" s="5">
        <v>53</v>
      </c>
      <c r="Q1813" s="5"/>
      <c r="R1813" s="5">
        <v>94</v>
      </c>
      <c r="S1813" s="5">
        <v>35</v>
      </c>
      <c r="T1813" s="5">
        <v>419</v>
      </c>
      <c r="U1813" s="5">
        <v>10</v>
      </c>
      <c r="V1813" s="5">
        <v>42</v>
      </c>
      <c r="W1813" s="5">
        <v>98</v>
      </c>
      <c r="X1813" s="5" t="s">
        <v>63</v>
      </c>
      <c r="Y1813" s="5" t="s">
        <v>63</v>
      </c>
      <c r="Z1813" s="5" t="s">
        <v>63</v>
      </c>
      <c r="AA1813" s="5" t="s">
        <v>63</v>
      </c>
      <c r="AB1813" s="5" t="s">
        <v>63</v>
      </c>
      <c r="AC1813" s="5" t="s">
        <v>62</v>
      </c>
      <c r="AD1813" s="5" t="s">
        <v>64</v>
      </c>
      <c r="AE1813" s="5" t="s">
        <v>62</v>
      </c>
      <c r="AF1813" s="5" t="s">
        <v>62</v>
      </c>
      <c r="AG1813" s="5" t="s">
        <v>62</v>
      </c>
      <c r="AH1813" s="5" t="s">
        <v>72</v>
      </c>
      <c r="AI1813" s="5" t="s">
        <v>62</v>
      </c>
      <c r="AJ1813" s="5" t="s">
        <v>66</v>
      </c>
      <c r="AK1813" s="5" t="s">
        <v>66</v>
      </c>
      <c r="AL1813" s="5" t="s">
        <v>66</v>
      </c>
      <c r="AM1813" s="5" t="s">
        <v>66</v>
      </c>
      <c r="AN1813" s="5" t="s">
        <v>66</v>
      </c>
      <c r="AO1813" s="5" t="s">
        <v>66</v>
      </c>
      <c r="AP1813" s="5" t="s">
        <v>66</v>
      </c>
      <c r="AQ1813" s="5" t="s">
        <v>66</v>
      </c>
      <c r="AR1813" s="5" t="s">
        <v>66</v>
      </c>
      <c r="AS1813" s="5" t="s">
        <v>65</v>
      </c>
      <c r="AT1813" s="5" t="s">
        <v>66</v>
      </c>
      <c r="AU1813" s="5" t="s">
        <v>67</v>
      </c>
      <c r="AV1813" s="5" t="s">
        <v>67</v>
      </c>
      <c r="AW1813" s="5" t="s">
        <v>65</v>
      </c>
      <c r="AX1813" s="5" t="s">
        <v>82</v>
      </c>
      <c r="AY1813" s="5">
        <v>50.1</v>
      </c>
      <c r="AZ1813" s="5">
        <v>81.8</v>
      </c>
    </row>
    <row r="1814" spans="1:52">
      <c r="A1814" s="5">
        <v>36</v>
      </c>
      <c r="B1814" s="5" t="s">
        <v>1829</v>
      </c>
      <c r="C1814" s="6">
        <v>511</v>
      </c>
      <c r="D1814" s="5" t="s">
        <v>1867</v>
      </c>
      <c r="E1814" s="5" t="str">
        <f>VLOOKUP(B1814,Region!$A$1:$B$76,2,FALSE)</f>
        <v>Region_4</v>
      </c>
      <c r="F1814" s="5" t="str">
        <f>VLOOKUP(D1814,'Used to Match Zip By Sch Name'!$A$2:$E$4714,5,FALSE)</f>
        <v>33912-4317</v>
      </c>
      <c r="G1814" s="5" t="e">
        <f>VLOOKUP(D1814,public_school_report!$D$1:$CI$3651,84,FALSE)</f>
        <v>#N/A</v>
      </c>
      <c r="H1814" s="5"/>
      <c r="I1814" s="5">
        <v>35</v>
      </c>
      <c r="J1814" s="5">
        <v>42</v>
      </c>
      <c r="K1814" s="5">
        <v>37</v>
      </c>
      <c r="L1814" s="5">
        <v>37</v>
      </c>
      <c r="M1814" s="5">
        <v>43</v>
      </c>
      <c r="N1814" s="5">
        <v>29</v>
      </c>
      <c r="O1814" s="5">
        <v>39</v>
      </c>
      <c r="P1814" s="5">
        <v>54</v>
      </c>
      <c r="Q1814" s="5"/>
      <c r="R1814" s="5">
        <v>91</v>
      </c>
      <c r="S1814" s="5">
        <v>54</v>
      </c>
      <c r="T1814" s="5">
        <v>461</v>
      </c>
      <c r="U1814" s="5">
        <v>10</v>
      </c>
      <c r="V1814" s="5">
        <v>46</v>
      </c>
      <c r="W1814" s="5">
        <v>99</v>
      </c>
      <c r="X1814" s="5" t="s">
        <v>63</v>
      </c>
      <c r="Y1814" s="5" t="s">
        <v>63</v>
      </c>
      <c r="Z1814" s="5" t="s">
        <v>63</v>
      </c>
      <c r="AA1814" s="5" t="s">
        <v>63</v>
      </c>
      <c r="AB1814" s="5" t="s">
        <v>63</v>
      </c>
      <c r="AC1814" s="5" t="s">
        <v>63</v>
      </c>
      <c r="AD1814" s="5" t="s">
        <v>62</v>
      </c>
      <c r="AE1814" s="5" t="s">
        <v>64</v>
      </c>
      <c r="AF1814" s="5" t="s">
        <v>63</v>
      </c>
      <c r="AG1814" s="5" t="s">
        <v>62</v>
      </c>
      <c r="AH1814" s="5" t="s">
        <v>63</v>
      </c>
      <c r="AI1814" s="5" t="s">
        <v>62</v>
      </c>
      <c r="AJ1814" s="5" t="s">
        <v>63</v>
      </c>
      <c r="AK1814" s="5" t="s">
        <v>63</v>
      </c>
      <c r="AL1814" s="5" t="s">
        <v>66</v>
      </c>
      <c r="AM1814" s="5" t="s">
        <v>66</v>
      </c>
      <c r="AN1814" s="5" t="s">
        <v>66</v>
      </c>
      <c r="AO1814" s="5" t="s">
        <v>66</v>
      </c>
      <c r="AP1814" s="5" t="s">
        <v>66</v>
      </c>
      <c r="AQ1814" s="5" t="s">
        <v>66</v>
      </c>
      <c r="AR1814" s="5" t="s">
        <v>66</v>
      </c>
      <c r="AS1814" s="5" t="s">
        <v>65</v>
      </c>
      <c r="AT1814" s="5" t="s">
        <v>66</v>
      </c>
      <c r="AU1814" s="5" t="s">
        <v>67</v>
      </c>
      <c r="AV1814" s="5" t="s">
        <v>68</v>
      </c>
      <c r="AW1814" s="5" t="s">
        <v>65</v>
      </c>
      <c r="AX1814" s="5" t="s">
        <v>82</v>
      </c>
      <c r="AY1814" s="5">
        <v>76.099999999999994</v>
      </c>
      <c r="AZ1814" s="5">
        <v>82.5</v>
      </c>
    </row>
    <row r="1815" spans="1:52">
      <c r="A1815" s="5">
        <v>36</v>
      </c>
      <c r="B1815" s="5" t="s">
        <v>1829</v>
      </c>
      <c r="C1815" s="6">
        <v>521</v>
      </c>
      <c r="D1815" s="5" t="s">
        <v>1868</v>
      </c>
      <c r="E1815" s="5" t="str">
        <f>VLOOKUP(B1815,Region!$A$1:$B$76,2,FALSE)</f>
        <v>Region_4</v>
      </c>
      <c r="F1815" s="5" t="str">
        <f>VLOOKUP(D1815,'Used to Match Zip By Sch Name'!$A$2:$E$4714,5,FALSE)</f>
        <v>34207-4403</v>
      </c>
      <c r="G1815" s="5">
        <f>VLOOKUP(D1815,public_school_report!$D$1:$CI$3651,84,FALSE)</f>
        <v>599</v>
      </c>
      <c r="H1815" s="5" t="s">
        <v>4</v>
      </c>
      <c r="I1815" s="5">
        <v>54</v>
      </c>
      <c r="J1815" s="5">
        <v>49</v>
      </c>
      <c r="K1815" s="5">
        <v>49</v>
      </c>
      <c r="L1815" s="5">
        <v>67</v>
      </c>
      <c r="M1815" s="5">
        <v>69</v>
      </c>
      <c r="N1815" s="5">
        <v>63</v>
      </c>
      <c r="O1815" s="5">
        <v>55</v>
      </c>
      <c r="P1815" s="5"/>
      <c r="Q1815" s="5"/>
      <c r="R1815" s="5"/>
      <c r="S1815" s="5"/>
      <c r="T1815" s="5">
        <v>406</v>
      </c>
      <c r="U1815" s="5">
        <v>7</v>
      </c>
      <c r="V1815" s="5">
        <v>58</v>
      </c>
      <c r="W1815" s="5">
        <v>99</v>
      </c>
      <c r="X1815" s="5" t="s">
        <v>62</v>
      </c>
      <c r="Y1815" s="5" t="s">
        <v>62</v>
      </c>
      <c r="Z1815" s="5" t="s">
        <v>64</v>
      </c>
      <c r="AA1815" s="5" t="s">
        <v>63</v>
      </c>
      <c r="AB1815" s="5" t="s">
        <v>62</v>
      </c>
      <c r="AC1815" s="5" t="s">
        <v>64</v>
      </c>
      <c r="AD1815" s="5" t="s">
        <v>64</v>
      </c>
      <c r="AE1815" s="5" t="s">
        <v>62</v>
      </c>
      <c r="AF1815" s="5" t="s">
        <v>64</v>
      </c>
      <c r="AG1815" s="5" t="s">
        <v>64</v>
      </c>
      <c r="AH1815" s="5" t="s">
        <v>64</v>
      </c>
      <c r="AI1815" s="5" t="s">
        <v>64</v>
      </c>
      <c r="AJ1815" s="5" t="s">
        <v>64</v>
      </c>
      <c r="AK1815" s="5" t="s">
        <v>64</v>
      </c>
      <c r="AL1815" s="5" t="s">
        <v>64</v>
      </c>
      <c r="AM1815" s="5" t="s">
        <v>64</v>
      </c>
      <c r="AN1815" s="5" t="s">
        <v>64</v>
      </c>
      <c r="AO1815" s="5" t="s">
        <v>62</v>
      </c>
      <c r="AP1815" s="5" t="s">
        <v>64</v>
      </c>
      <c r="AQ1815" s="5" t="s">
        <v>62</v>
      </c>
      <c r="AR1815" s="5" t="s">
        <v>62</v>
      </c>
      <c r="AS1815" s="5" t="s">
        <v>65</v>
      </c>
      <c r="AT1815" s="5" t="s">
        <v>66</v>
      </c>
      <c r="AU1815" s="5" t="s">
        <v>67</v>
      </c>
      <c r="AV1815" s="5" t="s">
        <v>67</v>
      </c>
      <c r="AW1815" s="5" t="s">
        <v>65</v>
      </c>
      <c r="AX1815" s="5" t="s">
        <v>69</v>
      </c>
      <c r="AY1815" s="5">
        <v>41.8</v>
      </c>
      <c r="AZ1815" s="5">
        <v>84.6</v>
      </c>
    </row>
    <row r="1816" spans="1:52">
      <c r="A1816" s="5">
        <v>36</v>
      </c>
      <c r="B1816" s="5" t="s">
        <v>1829</v>
      </c>
      <c r="C1816" s="6">
        <v>531</v>
      </c>
      <c r="D1816" s="5" t="s">
        <v>1869</v>
      </c>
      <c r="E1816" s="5" t="str">
        <f>VLOOKUP(B1816,Region!$A$1:$B$76,2,FALSE)</f>
        <v>Region_4</v>
      </c>
      <c r="F1816" s="5" t="str">
        <f>VLOOKUP(D1816,'Used to Match Zip By Sch Name'!$A$2:$E$4714,5,FALSE)</f>
        <v>33919-6342</v>
      </c>
      <c r="G1816" s="5" t="e">
        <f>VLOOKUP(D1816,public_school_report!$D$1:$CI$3651,84,FALSE)</f>
        <v>#N/A</v>
      </c>
      <c r="H1816" s="5"/>
      <c r="I1816" s="5">
        <v>52</v>
      </c>
      <c r="J1816" s="5">
        <v>45</v>
      </c>
      <c r="K1816" s="5">
        <v>28</v>
      </c>
      <c r="L1816" s="5">
        <v>52</v>
      </c>
      <c r="M1816" s="5">
        <v>53</v>
      </c>
      <c r="N1816" s="5">
        <v>55</v>
      </c>
      <c r="O1816" s="5">
        <v>60</v>
      </c>
      <c r="P1816" s="5">
        <v>72</v>
      </c>
      <c r="Q1816" s="5"/>
      <c r="R1816" s="5">
        <v>93</v>
      </c>
      <c r="S1816" s="5">
        <v>52</v>
      </c>
      <c r="T1816" s="5">
        <v>562</v>
      </c>
      <c r="U1816" s="5">
        <v>10</v>
      </c>
      <c r="V1816" s="5">
        <v>56</v>
      </c>
      <c r="W1816" s="5">
        <v>99</v>
      </c>
      <c r="X1816" s="5" t="s">
        <v>62</v>
      </c>
      <c r="Y1816" s="5" t="s">
        <v>62</v>
      </c>
      <c r="Z1816" s="5" t="s">
        <v>63</v>
      </c>
      <c r="AA1816" s="5" t="s">
        <v>63</v>
      </c>
      <c r="AB1816" s="5" t="s">
        <v>62</v>
      </c>
      <c r="AC1816" s="5" t="s">
        <v>62</v>
      </c>
      <c r="AD1816" s="5" t="s">
        <v>64</v>
      </c>
      <c r="AE1816" s="5" t="s">
        <v>64</v>
      </c>
      <c r="AF1816" s="5" t="s">
        <v>64</v>
      </c>
      <c r="AG1816" s="5" t="s">
        <v>62</v>
      </c>
      <c r="AH1816" s="5" t="s">
        <v>62</v>
      </c>
      <c r="AI1816" s="5" t="s">
        <v>64</v>
      </c>
      <c r="AJ1816" s="5" t="s">
        <v>64</v>
      </c>
      <c r="AK1816" s="5" t="s">
        <v>62</v>
      </c>
      <c r="AL1816" s="5" t="s">
        <v>62</v>
      </c>
      <c r="AM1816" s="5" t="s">
        <v>63</v>
      </c>
      <c r="AN1816" s="5" t="s">
        <v>62</v>
      </c>
      <c r="AO1816" s="5" t="s">
        <v>62</v>
      </c>
      <c r="AP1816" s="5" t="s">
        <v>63</v>
      </c>
      <c r="AQ1816" s="5" t="s">
        <v>63</v>
      </c>
      <c r="AR1816" s="5" t="s">
        <v>63</v>
      </c>
      <c r="AS1816" s="5" t="s">
        <v>65</v>
      </c>
      <c r="AT1816" s="5" t="s">
        <v>66</v>
      </c>
      <c r="AU1816" s="5" t="s">
        <v>67</v>
      </c>
      <c r="AV1816" s="5" t="s">
        <v>67</v>
      </c>
      <c r="AW1816" s="5" t="s">
        <v>65</v>
      </c>
      <c r="AX1816" s="5" t="s">
        <v>82</v>
      </c>
      <c r="AY1816" s="5">
        <v>50.3</v>
      </c>
      <c r="AZ1816" s="5">
        <v>65.2</v>
      </c>
    </row>
    <row r="1817" spans="1:52">
      <c r="A1817" s="5">
        <v>36</v>
      </c>
      <c r="B1817" s="5" t="s">
        <v>1829</v>
      </c>
      <c r="C1817" s="6">
        <v>561</v>
      </c>
      <c r="D1817" s="5" t="s">
        <v>1870</v>
      </c>
      <c r="E1817" s="5" t="str">
        <f>VLOOKUP(B1817,Region!$A$1:$B$76,2,FALSE)</f>
        <v>Region_4</v>
      </c>
      <c r="F1817" s="5" t="str">
        <f>VLOOKUP(D1817,'Used to Match Zip By Sch Name'!$A$2:$E$4714,5,FALSE)</f>
        <v>33919-2018</v>
      </c>
      <c r="G1817" s="5">
        <f>VLOOKUP(D1817,public_school_report!$D$1:$CI$3651,84,FALSE)</f>
        <v>754</v>
      </c>
      <c r="H1817" s="5" t="s">
        <v>4</v>
      </c>
      <c r="I1817" s="5">
        <v>61</v>
      </c>
      <c r="J1817" s="5">
        <v>61</v>
      </c>
      <c r="K1817" s="5">
        <v>47</v>
      </c>
      <c r="L1817" s="5">
        <v>69</v>
      </c>
      <c r="M1817" s="5">
        <v>69</v>
      </c>
      <c r="N1817" s="5">
        <v>54</v>
      </c>
      <c r="O1817" s="5">
        <v>66</v>
      </c>
      <c r="P1817" s="5"/>
      <c r="Q1817" s="5"/>
      <c r="R1817" s="5"/>
      <c r="S1817" s="5"/>
      <c r="T1817" s="5">
        <v>427</v>
      </c>
      <c r="U1817" s="5">
        <v>7</v>
      </c>
      <c r="V1817" s="5">
        <v>61</v>
      </c>
      <c r="W1817" s="5">
        <v>99</v>
      </c>
      <c r="X1817" s="5" t="s">
        <v>62</v>
      </c>
      <c r="Y1817" s="5" t="s">
        <v>63</v>
      </c>
      <c r="Z1817" s="5" t="s">
        <v>63</v>
      </c>
      <c r="AA1817" s="5" t="s">
        <v>62</v>
      </c>
      <c r="AB1817" s="5" t="s">
        <v>62</v>
      </c>
      <c r="AC1817" s="5" t="s">
        <v>64</v>
      </c>
      <c r="AD1817" s="5" t="s">
        <v>64</v>
      </c>
      <c r="AE1817" s="5" t="s">
        <v>64</v>
      </c>
      <c r="AF1817" s="5" t="s">
        <v>62</v>
      </c>
      <c r="AG1817" s="5" t="s">
        <v>64</v>
      </c>
      <c r="AH1817" s="5" t="s">
        <v>64</v>
      </c>
      <c r="AI1817" s="5" t="s">
        <v>64</v>
      </c>
      <c r="AJ1817" s="5" t="s">
        <v>62</v>
      </c>
      <c r="AK1817" s="5" t="s">
        <v>64</v>
      </c>
      <c r="AL1817" s="5" t="s">
        <v>64</v>
      </c>
      <c r="AM1817" s="5" t="s">
        <v>64</v>
      </c>
      <c r="AN1817" s="5" t="s">
        <v>62</v>
      </c>
      <c r="AO1817" s="5" t="s">
        <v>62</v>
      </c>
      <c r="AP1817" s="5" t="s">
        <v>62</v>
      </c>
      <c r="AQ1817" s="5" t="s">
        <v>63</v>
      </c>
      <c r="AR1817" s="5" t="s">
        <v>72</v>
      </c>
      <c r="AS1817" s="5" t="s">
        <v>65</v>
      </c>
      <c r="AT1817" s="5" t="s">
        <v>66</v>
      </c>
      <c r="AU1817" s="5" t="s">
        <v>67</v>
      </c>
      <c r="AV1817" s="5" t="s">
        <v>67</v>
      </c>
      <c r="AW1817" s="5" t="s">
        <v>65</v>
      </c>
      <c r="AX1817" s="5" t="s">
        <v>69</v>
      </c>
      <c r="AY1817" s="5">
        <v>49.7</v>
      </c>
      <c r="AZ1817" s="5">
        <v>71.399999999999977</v>
      </c>
    </row>
    <row r="1818" spans="1:52">
      <c r="A1818" s="5">
        <v>36</v>
      </c>
      <c r="B1818" s="5" t="s">
        <v>1829</v>
      </c>
      <c r="C1818" s="6">
        <v>571</v>
      </c>
      <c r="D1818" s="5" t="s">
        <v>1871</v>
      </c>
      <c r="E1818" s="5" t="str">
        <f>VLOOKUP(B1818,Region!$A$1:$B$76,2,FALSE)</f>
        <v>Region_4</v>
      </c>
      <c r="F1818" s="5" t="str">
        <f>VLOOKUP(D1818,'Used to Match Zip By Sch Name'!$A$2:$E$4714,5,FALSE)</f>
        <v>33990-2668</v>
      </c>
      <c r="G1818" s="5">
        <f>VLOOKUP(D1818,public_school_report!$D$1:$CI$3651,84,FALSE)</f>
        <v>908</v>
      </c>
      <c r="H1818" s="5" t="s">
        <v>2</v>
      </c>
      <c r="I1818" s="5">
        <v>70</v>
      </c>
      <c r="J1818" s="5">
        <v>63</v>
      </c>
      <c r="K1818" s="5">
        <v>56</v>
      </c>
      <c r="L1818" s="5">
        <v>63</v>
      </c>
      <c r="M1818" s="5">
        <v>61</v>
      </c>
      <c r="N1818" s="5">
        <v>43</v>
      </c>
      <c r="O1818" s="5">
        <v>65</v>
      </c>
      <c r="P1818" s="5"/>
      <c r="Q1818" s="5"/>
      <c r="R1818" s="5"/>
      <c r="S1818" s="5"/>
      <c r="T1818" s="5">
        <v>421</v>
      </c>
      <c r="U1818" s="5">
        <v>7</v>
      </c>
      <c r="V1818" s="5">
        <v>60</v>
      </c>
      <c r="W1818" s="5">
        <v>99</v>
      </c>
      <c r="X1818" s="5" t="s">
        <v>62</v>
      </c>
      <c r="Y1818" s="5" t="s">
        <v>64</v>
      </c>
      <c r="Z1818" s="5" t="s">
        <v>64</v>
      </c>
      <c r="AA1818" s="5" t="s">
        <v>63</v>
      </c>
      <c r="AB1818" s="5" t="s">
        <v>62</v>
      </c>
      <c r="AC1818" s="5" t="s">
        <v>64</v>
      </c>
      <c r="AD1818" s="5" t="s">
        <v>64</v>
      </c>
      <c r="AE1818" s="5" t="s">
        <v>64</v>
      </c>
      <c r="AF1818" s="5" t="s">
        <v>64</v>
      </c>
      <c r="AG1818" s="5" t="s">
        <v>64</v>
      </c>
      <c r="AH1818" s="5" t="s">
        <v>64</v>
      </c>
      <c r="AI1818" s="5" t="s">
        <v>64</v>
      </c>
      <c r="AJ1818" s="5" t="s">
        <v>64</v>
      </c>
      <c r="AK1818" s="5" t="s">
        <v>64</v>
      </c>
      <c r="AL1818" s="5" t="s">
        <v>64</v>
      </c>
      <c r="AM1818" s="5" t="s">
        <v>64</v>
      </c>
      <c r="AN1818" s="5" t="s">
        <v>64</v>
      </c>
      <c r="AO1818" s="5" t="s">
        <v>64</v>
      </c>
      <c r="AP1818" s="5" t="s">
        <v>64</v>
      </c>
      <c r="AQ1818" s="5" t="s">
        <v>64</v>
      </c>
      <c r="AR1818" s="5" t="s">
        <v>63</v>
      </c>
      <c r="AS1818" s="5" t="s">
        <v>65</v>
      </c>
      <c r="AT1818" s="5" t="s">
        <v>66</v>
      </c>
      <c r="AU1818" s="5" t="s">
        <v>67</v>
      </c>
      <c r="AV1818" s="5" t="s">
        <v>67</v>
      </c>
      <c r="AW1818" s="5" t="s">
        <v>65</v>
      </c>
      <c r="AX1818" s="5" t="s">
        <v>69</v>
      </c>
      <c r="AY1818" s="5">
        <v>58.7</v>
      </c>
      <c r="AZ1818" s="5">
        <v>90.9</v>
      </c>
    </row>
    <row r="1819" spans="1:52">
      <c r="A1819" s="5">
        <v>36</v>
      </c>
      <c r="B1819" s="5" t="s">
        <v>1829</v>
      </c>
      <c r="C1819" s="6">
        <v>572</v>
      </c>
      <c r="D1819" s="5" t="s">
        <v>1872</v>
      </c>
      <c r="E1819" s="5" t="str">
        <f>VLOOKUP(B1819,Region!$A$1:$B$76,2,FALSE)</f>
        <v>Region_4</v>
      </c>
      <c r="F1819" s="5" t="str">
        <f>VLOOKUP(D1819,'Used to Match Zip By Sch Name'!$A$2:$E$4714,5,FALSE)</f>
        <v>33990-2668</v>
      </c>
      <c r="G1819" s="5">
        <f>VLOOKUP(D1819,public_school_report!$D$1:$CI$3651,84,FALSE)</f>
        <v>882</v>
      </c>
      <c r="H1819" s="5" t="s">
        <v>2</v>
      </c>
      <c r="I1819" s="5">
        <v>44</v>
      </c>
      <c r="J1819" s="5">
        <v>48</v>
      </c>
      <c r="K1819" s="5">
        <v>36</v>
      </c>
      <c r="L1819" s="5">
        <v>56</v>
      </c>
      <c r="M1819" s="5">
        <v>59</v>
      </c>
      <c r="N1819" s="5">
        <v>46</v>
      </c>
      <c r="O1819" s="5">
        <v>42</v>
      </c>
      <c r="P1819" s="5">
        <v>50</v>
      </c>
      <c r="Q1819" s="5">
        <v>62</v>
      </c>
      <c r="R1819" s="5"/>
      <c r="S1819" s="5"/>
      <c r="T1819" s="5">
        <v>443</v>
      </c>
      <c r="U1819" s="5">
        <v>9</v>
      </c>
      <c r="V1819" s="5">
        <v>49</v>
      </c>
      <c r="W1819" s="5">
        <v>99</v>
      </c>
      <c r="X1819" s="5" t="s">
        <v>63</v>
      </c>
      <c r="Y1819" s="5" t="s">
        <v>63</v>
      </c>
      <c r="Z1819" s="5" t="s">
        <v>63</v>
      </c>
      <c r="AA1819" s="5" t="s">
        <v>63</v>
      </c>
      <c r="AB1819" s="5" t="s">
        <v>62</v>
      </c>
      <c r="AC1819" s="5" t="s">
        <v>62</v>
      </c>
      <c r="AD1819" s="5" t="s">
        <v>63</v>
      </c>
      <c r="AE1819" s="5" t="s">
        <v>62</v>
      </c>
      <c r="AF1819" s="5" t="s">
        <v>64</v>
      </c>
      <c r="AG1819" s="5" t="s">
        <v>64</v>
      </c>
      <c r="AH1819" s="5" t="s">
        <v>64</v>
      </c>
      <c r="AI1819" s="5" t="s">
        <v>64</v>
      </c>
      <c r="AJ1819" s="5" t="s">
        <v>64</v>
      </c>
      <c r="AK1819" s="5" t="s">
        <v>64</v>
      </c>
      <c r="AL1819" s="5" t="s">
        <v>64</v>
      </c>
      <c r="AM1819" s="5" t="s">
        <v>64</v>
      </c>
      <c r="AN1819" s="5" t="s">
        <v>64</v>
      </c>
      <c r="AO1819" s="5" t="s">
        <v>64</v>
      </c>
      <c r="AP1819" s="5" t="s">
        <v>64</v>
      </c>
      <c r="AQ1819" s="5" t="s">
        <v>63</v>
      </c>
      <c r="AR1819" s="5" t="s">
        <v>63</v>
      </c>
      <c r="AS1819" s="5" t="s">
        <v>65</v>
      </c>
      <c r="AT1819" s="5" t="s">
        <v>66</v>
      </c>
      <c r="AU1819" s="5" t="s">
        <v>67</v>
      </c>
      <c r="AV1819" s="5" t="s">
        <v>68</v>
      </c>
      <c r="AW1819" s="5" t="s">
        <v>65</v>
      </c>
      <c r="AX1819" s="5" t="s">
        <v>78</v>
      </c>
      <c r="AY1819" s="5">
        <v>53.7</v>
      </c>
      <c r="AZ1819" s="5">
        <v>91.5</v>
      </c>
    </row>
    <row r="1820" spans="1:52">
      <c r="A1820" s="5">
        <v>36</v>
      </c>
      <c r="B1820" s="5" t="s">
        <v>1829</v>
      </c>
      <c r="C1820" s="6">
        <v>582</v>
      </c>
      <c r="D1820" s="5" t="s">
        <v>1873</v>
      </c>
      <c r="E1820" s="5" t="str">
        <f>VLOOKUP(B1820,Region!$A$1:$B$76,2,FALSE)</f>
        <v>Region_4</v>
      </c>
      <c r="F1820" s="5" t="str">
        <f>VLOOKUP(D1820,'Used to Match Zip By Sch Name'!$A$2:$E$4714,5,FALSE)</f>
        <v>33971-5611</v>
      </c>
      <c r="G1820" s="5">
        <f>VLOOKUP(D1820,public_school_report!$D$1:$CI$3651,84,FALSE)</f>
        <v>1039</v>
      </c>
      <c r="H1820" s="5" t="s">
        <v>2</v>
      </c>
      <c r="I1820" s="5">
        <v>42</v>
      </c>
      <c r="J1820" s="5">
        <v>52</v>
      </c>
      <c r="K1820" s="5">
        <v>43</v>
      </c>
      <c r="L1820" s="5">
        <v>52</v>
      </c>
      <c r="M1820" s="5">
        <v>63</v>
      </c>
      <c r="N1820" s="5">
        <v>57</v>
      </c>
      <c r="O1820" s="5">
        <v>34</v>
      </c>
      <c r="P1820" s="5">
        <v>68</v>
      </c>
      <c r="Q1820" s="5">
        <v>77</v>
      </c>
      <c r="R1820" s="5"/>
      <c r="S1820" s="5"/>
      <c r="T1820" s="5">
        <v>488</v>
      </c>
      <c r="U1820" s="5">
        <v>9</v>
      </c>
      <c r="V1820" s="5">
        <v>54</v>
      </c>
      <c r="W1820" s="5">
        <v>99</v>
      </c>
      <c r="X1820" s="5" t="s">
        <v>62</v>
      </c>
      <c r="Y1820" s="5" t="s">
        <v>63</v>
      </c>
      <c r="Z1820" s="5" t="s">
        <v>63</v>
      </c>
      <c r="AA1820" s="5" t="s">
        <v>63</v>
      </c>
      <c r="AB1820" s="5" t="s">
        <v>63</v>
      </c>
      <c r="AC1820" s="5" t="s">
        <v>63</v>
      </c>
      <c r="AD1820" s="5" t="s">
        <v>73</v>
      </c>
      <c r="AE1820" s="5" t="s">
        <v>66</v>
      </c>
      <c r="AF1820" s="5" t="s">
        <v>66</v>
      </c>
      <c r="AG1820" s="5" t="s">
        <v>66</v>
      </c>
      <c r="AH1820" s="5" t="s">
        <v>66</v>
      </c>
      <c r="AI1820" s="5" t="s">
        <v>66</v>
      </c>
      <c r="AJ1820" s="5" t="s">
        <v>66</v>
      </c>
      <c r="AK1820" s="5" t="s">
        <v>66</v>
      </c>
      <c r="AL1820" s="5" t="s">
        <v>66</v>
      </c>
      <c r="AM1820" s="5" t="s">
        <v>66</v>
      </c>
      <c r="AN1820" s="5" t="s">
        <v>66</v>
      </c>
      <c r="AO1820" s="5" t="s">
        <v>66</v>
      </c>
      <c r="AP1820" s="5" t="s">
        <v>66</v>
      </c>
      <c r="AQ1820" s="5" t="s">
        <v>66</v>
      </c>
      <c r="AR1820" s="5" t="s">
        <v>66</v>
      </c>
      <c r="AS1820" s="5" t="s">
        <v>65</v>
      </c>
      <c r="AT1820" s="5" t="s">
        <v>66</v>
      </c>
      <c r="AU1820" s="5" t="s">
        <v>67</v>
      </c>
      <c r="AV1820" s="5" t="s">
        <v>68</v>
      </c>
      <c r="AW1820" s="5" t="s">
        <v>65</v>
      </c>
      <c r="AX1820" s="5" t="s">
        <v>78</v>
      </c>
      <c r="AY1820" s="5">
        <v>85</v>
      </c>
      <c r="AZ1820" s="5">
        <v>100</v>
      </c>
    </row>
    <row r="1821" spans="1:52">
      <c r="A1821" s="5">
        <v>36</v>
      </c>
      <c r="B1821" s="5" t="s">
        <v>1829</v>
      </c>
      <c r="C1821" s="6">
        <v>591</v>
      </c>
      <c r="D1821" s="5" t="s">
        <v>1874</v>
      </c>
      <c r="E1821" s="5" t="str">
        <f>VLOOKUP(B1821,Region!$A$1:$B$76,2,FALSE)</f>
        <v>Region_4</v>
      </c>
      <c r="F1821" s="5" t="str">
        <f>VLOOKUP(D1821,'Used to Match Zip By Sch Name'!$A$2:$E$4714,5,FALSE)</f>
        <v>33905-2417</v>
      </c>
      <c r="G1821" s="5" t="e">
        <f>VLOOKUP(D1821,public_school_report!$D$1:$CI$3651,84,FALSE)</f>
        <v>#N/A</v>
      </c>
      <c r="H1821" s="5"/>
      <c r="I1821" s="5">
        <v>49</v>
      </c>
      <c r="J1821" s="5">
        <v>47</v>
      </c>
      <c r="K1821" s="5">
        <v>34</v>
      </c>
      <c r="L1821" s="5">
        <v>37</v>
      </c>
      <c r="M1821" s="5">
        <v>32</v>
      </c>
      <c r="N1821" s="5">
        <v>28</v>
      </c>
      <c r="O1821" s="5">
        <v>60</v>
      </c>
      <c r="P1821" s="5">
        <v>58</v>
      </c>
      <c r="Q1821" s="5"/>
      <c r="R1821" s="5">
        <v>95</v>
      </c>
      <c r="S1821" s="5">
        <v>68</v>
      </c>
      <c r="T1821" s="5">
        <v>508</v>
      </c>
      <c r="U1821" s="5">
        <v>10</v>
      </c>
      <c r="V1821" s="5">
        <v>51</v>
      </c>
      <c r="W1821" s="5">
        <v>98</v>
      </c>
      <c r="X1821" s="5" t="s">
        <v>63</v>
      </c>
      <c r="Y1821" s="5" t="s">
        <v>62</v>
      </c>
      <c r="Z1821" s="5" t="s">
        <v>63</v>
      </c>
      <c r="AA1821" s="5" t="s">
        <v>63</v>
      </c>
      <c r="AB1821" s="5" t="s">
        <v>62</v>
      </c>
      <c r="AC1821" s="5" t="s">
        <v>63</v>
      </c>
      <c r="AD1821" s="5" t="s">
        <v>62</v>
      </c>
      <c r="AE1821" s="5" t="s">
        <v>64</v>
      </c>
      <c r="AF1821" s="5" t="s">
        <v>62</v>
      </c>
      <c r="AG1821" s="5" t="s">
        <v>62</v>
      </c>
      <c r="AH1821" s="5" t="s">
        <v>63</v>
      </c>
      <c r="AI1821" s="5" t="s">
        <v>63</v>
      </c>
      <c r="AJ1821" s="5" t="s">
        <v>63</v>
      </c>
      <c r="AK1821" s="5" t="s">
        <v>63</v>
      </c>
      <c r="AL1821" s="5" t="s">
        <v>63</v>
      </c>
      <c r="AM1821" s="5" t="s">
        <v>63</v>
      </c>
      <c r="AN1821" s="5" t="s">
        <v>63</v>
      </c>
      <c r="AO1821" s="5" t="s">
        <v>63</v>
      </c>
      <c r="AP1821" s="5" t="s">
        <v>63</v>
      </c>
      <c r="AQ1821" s="5" t="s">
        <v>65</v>
      </c>
      <c r="AR1821" s="5" t="s">
        <v>72</v>
      </c>
      <c r="AS1821" s="5" t="s">
        <v>65</v>
      </c>
      <c r="AT1821" s="5" t="s">
        <v>66</v>
      </c>
      <c r="AU1821" s="5" t="s">
        <v>67</v>
      </c>
      <c r="AV1821" s="5" t="s">
        <v>67</v>
      </c>
      <c r="AW1821" s="5" t="s">
        <v>65</v>
      </c>
      <c r="AX1821" s="5" t="s">
        <v>82</v>
      </c>
      <c r="AY1821" s="5">
        <v>51.7</v>
      </c>
      <c r="AZ1821" s="5">
        <v>68.100000000000023</v>
      </c>
    </row>
    <row r="1822" spans="1:52">
      <c r="A1822" s="5">
        <v>36</v>
      </c>
      <c r="B1822" s="5" t="s">
        <v>1829</v>
      </c>
      <c r="C1822" s="6">
        <v>592</v>
      </c>
      <c r="D1822" s="5" t="s">
        <v>1875</v>
      </c>
      <c r="E1822" s="5" t="str">
        <f>VLOOKUP(B1822,Region!$A$1:$B$76,2,FALSE)</f>
        <v>Region_4</v>
      </c>
      <c r="F1822" s="5" t="str">
        <f>VLOOKUP(D1822,'Used to Match Zip By Sch Name'!$A$2:$E$4714,5,FALSE)</f>
        <v>33905-4518</v>
      </c>
      <c r="G1822" s="5">
        <f>VLOOKUP(D1822,public_school_report!$D$1:$CI$3651,84,FALSE)</f>
        <v>645</v>
      </c>
      <c r="H1822" s="5" t="s">
        <v>4</v>
      </c>
      <c r="I1822" s="5">
        <v>40</v>
      </c>
      <c r="J1822" s="5">
        <v>58</v>
      </c>
      <c r="K1822" s="5">
        <v>61</v>
      </c>
      <c r="L1822" s="5">
        <v>46</v>
      </c>
      <c r="M1822" s="5">
        <v>62</v>
      </c>
      <c r="N1822" s="5">
        <v>72</v>
      </c>
      <c r="O1822" s="5">
        <v>42</v>
      </c>
      <c r="P1822" s="5"/>
      <c r="Q1822" s="5"/>
      <c r="R1822" s="5"/>
      <c r="S1822" s="5"/>
      <c r="T1822" s="5">
        <v>381</v>
      </c>
      <c r="U1822" s="5">
        <v>7</v>
      </c>
      <c r="V1822" s="5">
        <v>54</v>
      </c>
      <c r="W1822" s="5">
        <v>99</v>
      </c>
      <c r="X1822" s="5" t="s">
        <v>62</v>
      </c>
      <c r="Y1822" s="5" t="s">
        <v>63</v>
      </c>
      <c r="Z1822" s="5" t="s">
        <v>62</v>
      </c>
      <c r="AA1822" s="5" t="s">
        <v>73</v>
      </c>
      <c r="AB1822" s="5" t="s">
        <v>72</v>
      </c>
      <c r="AC1822" s="5" t="s">
        <v>73</v>
      </c>
      <c r="AD1822" s="5" t="s">
        <v>72</v>
      </c>
      <c r="AE1822" s="5" t="s">
        <v>72</v>
      </c>
      <c r="AF1822" s="5" t="s">
        <v>63</v>
      </c>
      <c r="AG1822" s="5" t="s">
        <v>63</v>
      </c>
      <c r="AH1822" s="5" t="s">
        <v>66</v>
      </c>
      <c r="AI1822" s="5" t="s">
        <v>66</v>
      </c>
      <c r="AJ1822" s="5" t="s">
        <v>66</v>
      </c>
      <c r="AK1822" s="5" t="s">
        <v>66</v>
      </c>
      <c r="AL1822" s="5" t="s">
        <v>66</v>
      </c>
      <c r="AM1822" s="5" t="s">
        <v>66</v>
      </c>
      <c r="AN1822" s="5" t="s">
        <v>66</v>
      </c>
      <c r="AO1822" s="5" t="s">
        <v>66</v>
      </c>
      <c r="AP1822" s="5" t="s">
        <v>66</v>
      </c>
      <c r="AQ1822" s="5" t="s">
        <v>66</v>
      </c>
      <c r="AR1822" s="5" t="s">
        <v>66</v>
      </c>
      <c r="AS1822" s="5" t="s">
        <v>65</v>
      </c>
      <c r="AT1822" s="5" t="s">
        <v>66</v>
      </c>
      <c r="AU1822" s="5" t="s">
        <v>67</v>
      </c>
      <c r="AV1822" s="5" t="s">
        <v>68</v>
      </c>
      <c r="AW1822" s="5" t="s">
        <v>65</v>
      </c>
      <c r="AX1822" s="5" t="s">
        <v>69</v>
      </c>
      <c r="AY1822" s="5">
        <v>92.8</v>
      </c>
      <c r="AZ1822" s="5">
        <v>100</v>
      </c>
    </row>
    <row r="1823" spans="1:52">
      <c r="A1823" s="5">
        <v>36</v>
      </c>
      <c r="B1823" s="5" t="s">
        <v>1829</v>
      </c>
      <c r="C1823" s="6">
        <v>597</v>
      </c>
      <c r="D1823" s="5" t="s">
        <v>1876</v>
      </c>
      <c r="E1823" s="5" t="str">
        <f>VLOOKUP(B1823,Region!$A$1:$B$76,2,FALSE)</f>
        <v>Region_4</v>
      </c>
      <c r="F1823" s="5" t="str">
        <f>VLOOKUP(D1823,'Used to Match Zip By Sch Name'!$A$2:$E$4714,5,FALSE)</f>
        <v>33971-5853</v>
      </c>
      <c r="G1823" s="5">
        <f>VLOOKUP(D1823,public_school_report!$D$1:$CI$3651,84,FALSE)</f>
        <v>932</v>
      </c>
      <c r="H1823" s="5" t="s">
        <v>2</v>
      </c>
      <c r="I1823" s="5">
        <v>45</v>
      </c>
      <c r="J1823" s="5">
        <v>41</v>
      </c>
      <c r="K1823" s="5">
        <v>43</v>
      </c>
      <c r="L1823" s="5">
        <v>53</v>
      </c>
      <c r="M1823" s="5">
        <v>53</v>
      </c>
      <c r="N1823" s="5">
        <v>44</v>
      </c>
      <c r="O1823" s="5">
        <v>48</v>
      </c>
      <c r="P1823" s="5"/>
      <c r="Q1823" s="5"/>
      <c r="R1823" s="5"/>
      <c r="S1823" s="5"/>
      <c r="T1823" s="5">
        <v>327</v>
      </c>
      <c r="U1823" s="5">
        <v>7</v>
      </c>
      <c r="V1823" s="5">
        <v>47</v>
      </c>
      <c r="W1823" s="5">
        <v>100</v>
      </c>
      <c r="X1823" s="5" t="s">
        <v>63</v>
      </c>
      <c r="Y1823" s="5" t="s">
        <v>63</v>
      </c>
      <c r="Z1823" s="5" t="s">
        <v>63</v>
      </c>
      <c r="AA1823" s="5" t="s">
        <v>63</v>
      </c>
      <c r="AB1823" s="5" t="s">
        <v>72</v>
      </c>
      <c r="AC1823" s="5" t="s">
        <v>73</v>
      </c>
      <c r="AD1823" s="5" t="s">
        <v>72</v>
      </c>
      <c r="AE1823" s="5" t="s">
        <v>66</v>
      </c>
      <c r="AF1823" s="5" t="s">
        <v>66</v>
      </c>
      <c r="AG1823" s="5" t="s">
        <v>66</v>
      </c>
      <c r="AH1823" s="5" t="s">
        <v>66</v>
      </c>
      <c r="AI1823" s="5" t="s">
        <v>66</v>
      </c>
      <c r="AJ1823" s="5" t="s">
        <v>66</v>
      </c>
      <c r="AK1823" s="5" t="s">
        <v>66</v>
      </c>
      <c r="AL1823" s="5" t="s">
        <v>66</v>
      </c>
      <c r="AM1823" s="5" t="s">
        <v>66</v>
      </c>
      <c r="AN1823" s="5" t="s">
        <v>66</v>
      </c>
      <c r="AO1823" s="5" t="s">
        <v>66</v>
      </c>
      <c r="AP1823" s="5" t="s">
        <v>66</v>
      </c>
      <c r="AQ1823" s="5" t="s">
        <v>66</v>
      </c>
      <c r="AR1823" s="5" t="s">
        <v>66</v>
      </c>
      <c r="AS1823" s="5" t="s">
        <v>65</v>
      </c>
      <c r="AT1823" s="5" t="s">
        <v>66</v>
      </c>
      <c r="AU1823" s="5" t="s">
        <v>67</v>
      </c>
      <c r="AV1823" s="5" t="s">
        <v>68</v>
      </c>
      <c r="AW1823" s="5" t="s">
        <v>65</v>
      </c>
      <c r="AX1823" s="5" t="s">
        <v>69</v>
      </c>
      <c r="AY1823" s="5">
        <v>80.599999999999994</v>
      </c>
      <c r="AZ1823" s="5">
        <v>100</v>
      </c>
    </row>
    <row r="1824" spans="1:52">
      <c r="A1824" s="5">
        <v>36</v>
      </c>
      <c r="B1824" s="5" t="s">
        <v>1829</v>
      </c>
      <c r="C1824" s="6">
        <v>601</v>
      </c>
      <c r="D1824" s="5" t="s">
        <v>1877</v>
      </c>
      <c r="E1824" s="5" t="str">
        <f>VLOOKUP(B1824,Region!$A$1:$B$76,2,FALSE)</f>
        <v>Region_4</v>
      </c>
      <c r="F1824" s="5" t="str">
        <f>VLOOKUP(D1824,'Used to Match Zip By Sch Name'!$A$2:$E$4714,5,FALSE)</f>
        <v>33917-1838</v>
      </c>
      <c r="G1824" s="5">
        <f>VLOOKUP(D1824,public_school_report!$D$1:$CI$3651,84,FALSE)</f>
        <v>1119</v>
      </c>
      <c r="H1824" s="5" t="s">
        <v>2</v>
      </c>
      <c r="I1824" s="5">
        <v>63</v>
      </c>
      <c r="J1824" s="5">
        <v>53</v>
      </c>
      <c r="K1824" s="5">
        <v>32</v>
      </c>
      <c r="L1824" s="5">
        <v>67</v>
      </c>
      <c r="M1824" s="5">
        <v>62</v>
      </c>
      <c r="N1824" s="5">
        <v>44</v>
      </c>
      <c r="O1824" s="5">
        <v>52</v>
      </c>
      <c r="P1824" s="5">
        <v>78</v>
      </c>
      <c r="Q1824" s="5">
        <v>55</v>
      </c>
      <c r="R1824" s="5"/>
      <c r="S1824" s="5"/>
      <c r="T1824" s="5">
        <v>506</v>
      </c>
      <c r="U1824" s="5">
        <v>9</v>
      </c>
      <c r="V1824" s="5">
        <v>56</v>
      </c>
      <c r="W1824" s="5">
        <v>99</v>
      </c>
      <c r="X1824" s="5" t="s">
        <v>62</v>
      </c>
      <c r="Y1824" s="5" t="s">
        <v>62</v>
      </c>
      <c r="Z1824" s="5" t="s">
        <v>62</v>
      </c>
      <c r="AA1824" s="5" t="s">
        <v>63</v>
      </c>
      <c r="AB1824" s="5" t="s">
        <v>62</v>
      </c>
      <c r="AC1824" s="5" t="s">
        <v>64</v>
      </c>
      <c r="AD1824" s="5" t="s">
        <v>64</v>
      </c>
      <c r="AE1824" s="5" t="s">
        <v>64</v>
      </c>
      <c r="AF1824" s="5" t="s">
        <v>64</v>
      </c>
      <c r="AG1824" s="5" t="s">
        <v>64</v>
      </c>
      <c r="AH1824" s="5" t="s">
        <v>64</v>
      </c>
      <c r="AI1824" s="5" t="s">
        <v>64</v>
      </c>
      <c r="AJ1824" s="5" t="s">
        <v>62</v>
      </c>
      <c r="AK1824" s="5" t="s">
        <v>63</v>
      </c>
      <c r="AL1824" s="5" t="s">
        <v>63</v>
      </c>
      <c r="AM1824" s="5" t="s">
        <v>63</v>
      </c>
      <c r="AN1824" s="5" t="s">
        <v>63</v>
      </c>
      <c r="AO1824" s="5" t="s">
        <v>72</v>
      </c>
      <c r="AP1824" s="5" t="s">
        <v>72</v>
      </c>
      <c r="AQ1824" s="5" t="s">
        <v>63</v>
      </c>
      <c r="AR1824" s="5" t="s">
        <v>73</v>
      </c>
      <c r="AS1824" s="5" t="s">
        <v>65</v>
      </c>
      <c r="AT1824" s="5" t="s">
        <v>66</v>
      </c>
      <c r="AU1824" s="5" t="s">
        <v>67</v>
      </c>
      <c r="AV1824" s="5" t="s">
        <v>67</v>
      </c>
      <c r="AW1824" s="5" t="s">
        <v>65</v>
      </c>
      <c r="AX1824" s="5" t="s">
        <v>86</v>
      </c>
      <c r="AY1824" s="5">
        <v>44</v>
      </c>
      <c r="AZ1824" s="5">
        <v>80.800000000000011</v>
      </c>
    </row>
    <row r="1825" spans="1:52">
      <c r="A1825" s="5">
        <v>36</v>
      </c>
      <c r="B1825" s="5" t="s">
        <v>1829</v>
      </c>
      <c r="C1825" s="6">
        <v>611</v>
      </c>
      <c r="D1825" s="5" t="s">
        <v>1878</v>
      </c>
      <c r="E1825" s="5" t="str">
        <f>VLOOKUP(B1825,Region!$A$1:$B$76,2,FALSE)</f>
        <v>Region_4</v>
      </c>
      <c r="F1825" s="5" t="str">
        <f>VLOOKUP(D1825,'Used to Match Zip By Sch Name'!$A$2:$E$4714,5,FALSE)</f>
        <v>34135-4734</v>
      </c>
      <c r="G1825" s="5">
        <f>VLOOKUP(D1825,public_school_report!$D$1:$CI$3651,84,FALSE)</f>
        <v>853</v>
      </c>
      <c r="H1825" s="5" t="s">
        <v>2</v>
      </c>
      <c r="I1825" s="5">
        <v>55</v>
      </c>
      <c r="J1825" s="5">
        <v>55</v>
      </c>
      <c r="K1825" s="5">
        <v>36</v>
      </c>
      <c r="L1825" s="5">
        <v>68</v>
      </c>
      <c r="M1825" s="5">
        <v>66</v>
      </c>
      <c r="N1825" s="5">
        <v>52</v>
      </c>
      <c r="O1825" s="5">
        <v>44</v>
      </c>
      <c r="P1825" s="5">
        <v>74</v>
      </c>
      <c r="Q1825" s="5">
        <v>76</v>
      </c>
      <c r="R1825" s="5"/>
      <c r="S1825" s="5"/>
      <c r="T1825" s="5">
        <v>526</v>
      </c>
      <c r="U1825" s="5">
        <v>9</v>
      </c>
      <c r="V1825" s="5">
        <v>58</v>
      </c>
      <c r="W1825" s="5">
        <v>100</v>
      </c>
      <c r="X1825" s="5" t="s">
        <v>62</v>
      </c>
      <c r="Y1825" s="5" t="s">
        <v>62</v>
      </c>
      <c r="Z1825" s="5" t="s">
        <v>62</v>
      </c>
      <c r="AA1825" s="5" t="s">
        <v>62</v>
      </c>
      <c r="AB1825" s="5" t="s">
        <v>64</v>
      </c>
      <c r="AC1825" s="5" t="s">
        <v>62</v>
      </c>
      <c r="AD1825" s="5" t="s">
        <v>64</v>
      </c>
      <c r="AE1825" s="5" t="s">
        <v>62</v>
      </c>
      <c r="AF1825" s="5" t="s">
        <v>64</v>
      </c>
      <c r="AG1825" s="5" t="s">
        <v>62</v>
      </c>
      <c r="AH1825" s="5" t="s">
        <v>62</v>
      </c>
      <c r="AI1825" s="5" t="s">
        <v>62</v>
      </c>
      <c r="AJ1825" s="5" t="s">
        <v>63</v>
      </c>
      <c r="AK1825" s="5" t="s">
        <v>62</v>
      </c>
      <c r="AL1825" s="5" t="s">
        <v>62</v>
      </c>
      <c r="AM1825" s="5" t="s">
        <v>62</v>
      </c>
      <c r="AN1825" s="5" t="s">
        <v>62</v>
      </c>
      <c r="AO1825" s="5" t="s">
        <v>62</v>
      </c>
      <c r="AP1825" s="5" t="s">
        <v>62</v>
      </c>
      <c r="AQ1825" s="5" t="s">
        <v>63</v>
      </c>
      <c r="AR1825" s="5" t="s">
        <v>63</v>
      </c>
      <c r="AS1825" s="5" t="s">
        <v>65</v>
      </c>
      <c r="AT1825" s="5" t="s">
        <v>66</v>
      </c>
      <c r="AU1825" s="5" t="s">
        <v>67</v>
      </c>
      <c r="AV1825" s="5" t="s">
        <v>67</v>
      </c>
      <c r="AW1825" s="5" t="s">
        <v>65</v>
      </c>
      <c r="AX1825" s="5" t="s">
        <v>78</v>
      </c>
      <c r="AY1825" s="5">
        <v>73</v>
      </c>
      <c r="AZ1825" s="5">
        <v>78.3</v>
      </c>
    </row>
    <row r="1826" spans="1:52">
      <c r="A1826" s="5">
        <v>36</v>
      </c>
      <c r="B1826" s="5" t="s">
        <v>1829</v>
      </c>
      <c r="C1826" s="6">
        <v>621</v>
      </c>
      <c r="D1826" s="5" t="s">
        <v>1879</v>
      </c>
      <c r="E1826" s="5" t="str">
        <f>VLOOKUP(B1826,Region!$A$1:$B$76,2,FALSE)</f>
        <v>Region_4</v>
      </c>
      <c r="F1826" s="5" t="str">
        <f>VLOOKUP(D1826,'Used to Match Zip By Sch Name'!$A$2:$E$4714,5,FALSE)</f>
        <v>33991-4346</v>
      </c>
      <c r="G1826" s="5" t="e">
        <f>VLOOKUP(D1826,public_school_report!$D$1:$CI$3651,84,FALSE)</f>
        <v>#N/A</v>
      </c>
      <c r="H1826" s="5"/>
      <c r="I1826" s="5">
        <v>64</v>
      </c>
      <c r="J1826" s="5">
        <v>50</v>
      </c>
      <c r="K1826" s="5">
        <v>35</v>
      </c>
      <c r="L1826" s="5">
        <v>54</v>
      </c>
      <c r="M1826" s="5">
        <v>35</v>
      </c>
      <c r="N1826" s="5">
        <v>32</v>
      </c>
      <c r="O1826" s="5">
        <v>70</v>
      </c>
      <c r="P1826" s="5">
        <v>79</v>
      </c>
      <c r="Q1826" s="5"/>
      <c r="R1826" s="5">
        <v>91</v>
      </c>
      <c r="S1826" s="5">
        <v>69</v>
      </c>
      <c r="T1826" s="5">
        <v>579</v>
      </c>
      <c r="U1826" s="5">
        <v>10</v>
      </c>
      <c r="V1826" s="5">
        <v>58</v>
      </c>
      <c r="W1826" s="5">
        <v>97</v>
      </c>
      <c r="X1826" s="5" t="s">
        <v>62</v>
      </c>
      <c r="Y1826" s="5" t="s">
        <v>62</v>
      </c>
      <c r="Z1826" s="5" t="s">
        <v>62</v>
      </c>
      <c r="AA1826" s="5" t="s">
        <v>62</v>
      </c>
      <c r="AB1826" s="5" t="s">
        <v>64</v>
      </c>
      <c r="AC1826" s="5" t="s">
        <v>64</v>
      </c>
      <c r="AD1826" s="5" t="s">
        <v>64</v>
      </c>
      <c r="AE1826" s="5" t="s">
        <v>64</v>
      </c>
      <c r="AF1826" s="5" t="s">
        <v>62</v>
      </c>
      <c r="AG1826" s="5" t="s">
        <v>64</v>
      </c>
      <c r="AH1826" s="5" t="s">
        <v>63</v>
      </c>
      <c r="AI1826" s="5" t="s">
        <v>62</v>
      </c>
      <c r="AJ1826" s="5" t="s">
        <v>63</v>
      </c>
      <c r="AK1826" s="5" t="s">
        <v>63</v>
      </c>
      <c r="AL1826" s="5" t="s">
        <v>72</v>
      </c>
      <c r="AM1826" s="5" t="s">
        <v>63</v>
      </c>
      <c r="AN1826" s="5" t="s">
        <v>63</v>
      </c>
      <c r="AO1826" s="5" t="s">
        <v>63</v>
      </c>
      <c r="AP1826" s="5" t="s">
        <v>63</v>
      </c>
      <c r="AQ1826" s="5" t="s">
        <v>63</v>
      </c>
      <c r="AR1826" s="5" t="s">
        <v>63</v>
      </c>
      <c r="AS1826" s="5" t="s">
        <v>65</v>
      </c>
      <c r="AT1826" s="5" t="s">
        <v>66</v>
      </c>
      <c r="AU1826" s="5" t="s">
        <v>67</v>
      </c>
      <c r="AV1826" s="5" t="s">
        <v>67</v>
      </c>
      <c r="AW1826" s="5" t="s">
        <v>65</v>
      </c>
      <c r="AX1826" s="5" t="s">
        <v>82</v>
      </c>
      <c r="AY1826" s="5">
        <v>50.4</v>
      </c>
      <c r="AZ1826" s="5">
        <v>55.600000000000009</v>
      </c>
    </row>
    <row r="1827" spans="1:52">
      <c r="A1827" s="5">
        <v>36</v>
      </c>
      <c r="B1827" s="5" t="s">
        <v>1829</v>
      </c>
      <c r="C1827" s="6">
        <v>631</v>
      </c>
      <c r="D1827" s="5" t="s">
        <v>1880</v>
      </c>
      <c r="E1827" s="5" t="str">
        <f>VLOOKUP(B1827,Region!$A$1:$B$76,2,FALSE)</f>
        <v>Region_4</v>
      </c>
      <c r="F1827" s="5" t="str">
        <f>VLOOKUP(D1827,'Used to Match Zip By Sch Name'!$A$2:$E$4714,5,FALSE)</f>
        <v>33967-2609</v>
      </c>
      <c r="G1827" s="5">
        <f>VLOOKUP(D1827,public_school_report!$D$1:$CI$3651,84,FALSE)</f>
        <v>982</v>
      </c>
      <c r="H1827" s="5" t="s">
        <v>2</v>
      </c>
      <c r="I1827" s="5">
        <v>50</v>
      </c>
      <c r="J1827" s="5">
        <v>44</v>
      </c>
      <c r="K1827" s="5">
        <v>36</v>
      </c>
      <c r="L1827" s="5">
        <v>46</v>
      </c>
      <c r="M1827" s="5">
        <v>51</v>
      </c>
      <c r="N1827" s="5">
        <v>37</v>
      </c>
      <c r="O1827" s="5">
        <v>36</v>
      </c>
      <c r="P1827" s="5"/>
      <c r="Q1827" s="5"/>
      <c r="R1827" s="5"/>
      <c r="S1827" s="5"/>
      <c r="T1827" s="5">
        <v>300</v>
      </c>
      <c r="U1827" s="5">
        <v>7</v>
      </c>
      <c r="V1827" s="5">
        <v>43</v>
      </c>
      <c r="W1827" s="5">
        <v>99</v>
      </c>
      <c r="X1827" s="5" t="s">
        <v>63</v>
      </c>
      <c r="Y1827" s="5" t="s">
        <v>63</v>
      </c>
      <c r="Z1827" s="5" t="s">
        <v>72</v>
      </c>
      <c r="AA1827" s="5" t="s">
        <v>63</v>
      </c>
      <c r="AB1827" s="5" t="s">
        <v>62</v>
      </c>
      <c r="AC1827" s="5" t="s">
        <v>62</v>
      </c>
      <c r="AD1827" s="5" t="s">
        <v>63</v>
      </c>
      <c r="AE1827" s="5" t="s">
        <v>63</v>
      </c>
      <c r="AF1827" s="5" t="s">
        <v>62</v>
      </c>
      <c r="AG1827" s="5" t="s">
        <v>64</v>
      </c>
      <c r="AH1827" s="5" t="s">
        <v>64</v>
      </c>
      <c r="AI1827" s="5" t="s">
        <v>64</v>
      </c>
      <c r="AJ1827" s="5" t="s">
        <v>64</v>
      </c>
      <c r="AK1827" s="5" t="s">
        <v>64</v>
      </c>
      <c r="AL1827" s="5" t="s">
        <v>64</v>
      </c>
      <c r="AM1827" s="5" t="s">
        <v>62</v>
      </c>
      <c r="AN1827" s="5" t="s">
        <v>64</v>
      </c>
      <c r="AO1827" s="5" t="s">
        <v>62</v>
      </c>
      <c r="AP1827" s="5" t="s">
        <v>63</v>
      </c>
      <c r="AQ1827" s="5" t="s">
        <v>63</v>
      </c>
      <c r="AR1827" s="5" t="s">
        <v>63</v>
      </c>
      <c r="AS1827" s="5" t="s">
        <v>65</v>
      </c>
      <c r="AT1827" s="5" t="s">
        <v>66</v>
      </c>
      <c r="AU1827" s="5" t="s">
        <v>67</v>
      </c>
      <c r="AV1827" s="5" t="s">
        <v>68</v>
      </c>
      <c r="AW1827" s="5" t="s">
        <v>65</v>
      </c>
      <c r="AX1827" s="5" t="s">
        <v>69</v>
      </c>
      <c r="AY1827" s="5">
        <v>65.2</v>
      </c>
      <c r="AZ1827" s="5">
        <v>92.600000000000023</v>
      </c>
    </row>
    <row r="1828" spans="1:52">
      <c r="A1828" s="5">
        <v>36</v>
      </c>
      <c r="B1828" s="5" t="s">
        <v>1829</v>
      </c>
      <c r="C1828" s="6">
        <v>641</v>
      </c>
      <c r="D1828" s="5" t="s">
        <v>1881</v>
      </c>
      <c r="E1828" s="5" t="str">
        <f>VLOOKUP(B1828,Region!$A$1:$B$76,2,FALSE)</f>
        <v>Region_4</v>
      </c>
      <c r="F1828" s="5" t="str">
        <f>VLOOKUP(D1828,'Used to Match Zip By Sch Name'!$A$2:$E$4714,5,FALSE)</f>
        <v>33914-7845</v>
      </c>
      <c r="G1828" s="5">
        <f>VLOOKUP(D1828,public_school_report!$D$1:$CI$3651,84,FALSE)</f>
        <v>914</v>
      </c>
      <c r="H1828" s="5" t="s">
        <v>2</v>
      </c>
      <c r="I1828" s="5">
        <v>61</v>
      </c>
      <c r="J1828" s="5">
        <v>56</v>
      </c>
      <c r="K1828" s="5">
        <v>50</v>
      </c>
      <c r="L1828" s="5">
        <v>61</v>
      </c>
      <c r="M1828" s="5">
        <v>59</v>
      </c>
      <c r="N1828" s="5">
        <v>45</v>
      </c>
      <c r="O1828" s="5">
        <v>59</v>
      </c>
      <c r="P1828" s="5"/>
      <c r="Q1828" s="5"/>
      <c r="R1828" s="5"/>
      <c r="S1828" s="5"/>
      <c r="T1828" s="5">
        <v>391</v>
      </c>
      <c r="U1828" s="5">
        <v>7</v>
      </c>
      <c r="V1828" s="5">
        <v>56</v>
      </c>
      <c r="W1828" s="5">
        <v>99</v>
      </c>
      <c r="X1828" s="5" t="s">
        <v>62</v>
      </c>
      <c r="Y1828" s="5" t="s">
        <v>62</v>
      </c>
      <c r="Z1828" s="5" t="s">
        <v>62</v>
      </c>
      <c r="AA1828" s="5" t="s">
        <v>62</v>
      </c>
      <c r="AB1828" s="5" t="s">
        <v>62</v>
      </c>
      <c r="AC1828" s="5" t="s">
        <v>62</v>
      </c>
      <c r="AD1828" s="5" t="s">
        <v>62</v>
      </c>
      <c r="AE1828" s="5" t="s">
        <v>62</v>
      </c>
      <c r="AF1828" s="5" t="s">
        <v>64</v>
      </c>
      <c r="AG1828" s="5" t="s">
        <v>64</v>
      </c>
      <c r="AH1828" s="5" t="s">
        <v>64</v>
      </c>
      <c r="AI1828" s="5" t="s">
        <v>64</v>
      </c>
      <c r="AJ1828" s="5" t="s">
        <v>64</v>
      </c>
      <c r="AK1828" s="5" t="s">
        <v>64</v>
      </c>
      <c r="AL1828" s="5" t="s">
        <v>64</v>
      </c>
      <c r="AM1828" s="5" t="s">
        <v>64</v>
      </c>
      <c r="AN1828" s="5" t="s">
        <v>62</v>
      </c>
      <c r="AO1828" s="5" t="s">
        <v>62</v>
      </c>
      <c r="AP1828" s="5" t="s">
        <v>64</v>
      </c>
      <c r="AQ1828" s="5" t="s">
        <v>64</v>
      </c>
      <c r="AR1828" s="5" t="s">
        <v>64</v>
      </c>
      <c r="AS1828" s="5" t="s">
        <v>65</v>
      </c>
      <c r="AT1828" s="5" t="s">
        <v>66</v>
      </c>
      <c r="AU1828" s="5" t="s">
        <v>67</v>
      </c>
      <c r="AV1828" s="5" t="s">
        <v>67</v>
      </c>
      <c r="AW1828" s="5" t="s">
        <v>65</v>
      </c>
      <c r="AX1828" s="5" t="s">
        <v>69</v>
      </c>
      <c r="AY1828" s="5">
        <v>45.3</v>
      </c>
      <c r="AZ1828" s="5">
        <v>83.1</v>
      </c>
    </row>
    <row r="1829" spans="1:52">
      <c r="A1829" s="5">
        <v>36</v>
      </c>
      <c r="B1829" s="5" t="s">
        <v>1829</v>
      </c>
      <c r="C1829" s="6">
        <v>671</v>
      </c>
      <c r="D1829" s="5" t="s">
        <v>1882</v>
      </c>
      <c r="E1829" s="5" t="str">
        <f>VLOOKUP(B1829,Region!$A$1:$B$76,2,FALSE)</f>
        <v>Region_4</v>
      </c>
      <c r="F1829" s="5" t="str">
        <f>VLOOKUP(D1829,'Used to Match Zip By Sch Name'!$A$2:$E$4714,5,FALSE)</f>
        <v>34653-4336</v>
      </c>
      <c r="G1829" s="5">
        <f>VLOOKUP(D1829,public_school_report!$D$1:$CI$3651,84,FALSE)</f>
        <v>802</v>
      </c>
      <c r="H1829" s="5" t="s">
        <v>2</v>
      </c>
      <c r="I1829" s="5">
        <v>62</v>
      </c>
      <c r="J1829" s="5">
        <v>57</v>
      </c>
      <c r="K1829" s="5">
        <v>38</v>
      </c>
      <c r="L1829" s="5">
        <v>76</v>
      </c>
      <c r="M1829" s="5">
        <v>73</v>
      </c>
      <c r="N1829" s="5">
        <v>62</v>
      </c>
      <c r="O1829" s="5">
        <v>59</v>
      </c>
      <c r="P1829" s="5">
        <v>76</v>
      </c>
      <c r="Q1829" s="5">
        <v>72</v>
      </c>
      <c r="R1829" s="5"/>
      <c r="S1829" s="5"/>
      <c r="T1829" s="5">
        <v>575</v>
      </c>
      <c r="U1829" s="5">
        <v>9</v>
      </c>
      <c r="V1829" s="5">
        <v>64</v>
      </c>
      <c r="W1829" s="5">
        <v>100</v>
      </c>
      <c r="X1829" s="5" t="s">
        <v>64</v>
      </c>
      <c r="Y1829" s="5" t="s">
        <v>64</v>
      </c>
      <c r="Z1829" s="5" t="s">
        <v>64</v>
      </c>
      <c r="AA1829" s="5" t="s">
        <v>62</v>
      </c>
      <c r="AB1829" s="5" t="s">
        <v>64</v>
      </c>
      <c r="AC1829" s="5" t="s">
        <v>64</v>
      </c>
      <c r="AD1829" s="5" t="s">
        <v>64</v>
      </c>
      <c r="AE1829" s="5" t="s">
        <v>64</v>
      </c>
      <c r="AF1829" s="5" t="s">
        <v>64</v>
      </c>
      <c r="AG1829" s="5" t="s">
        <v>64</v>
      </c>
      <c r="AH1829" s="5" t="s">
        <v>64</v>
      </c>
      <c r="AI1829" s="5" t="s">
        <v>64</v>
      </c>
      <c r="AJ1829" s="5" t="s">
        <v>64</v>
      </c>
      <c r="AK1829" s="5" t="s">
        <v>64</v>
      </c>
      <c r="AL1829" s="5" t="s">
        <v>64</v>
      </c>
      <c r="AM1829" s="5" t="s">
        <v>64</v>
      </c>
      <c r="AN1829" s="5" t="s">
        <v>64</v>
      </c>
      <c r="AO1829" s="5" t="s">
        <v>64</v>
      </c>
      <c r="AP1829" s="5" t="s">
        <v>64</v>
      </c>
      <c r="AQ1829" s="5" t="s">
        <v>63</v>
      </c>
      <c r="AR1829" s="5" t="s">
        <v>64</v>
      </c>
      <c r="AS1829" s="5" t="s">
        <v>65</v>
      </c>
      <c r="AT1829" s="5" t="s">
        <v>66</v>
      </c>
      <c r="AU1829" s="5" t="s">
        <v>67</v>
      </c>
      <c r="AV1829" s="5" t="s">
        <v>67</v>
      </c>
      <c r="AW1829" s="5" t="s">
        <v>65</v>
      </c>
      <c r="AX1829" s="5" t="s">
        <v>78</v>
      </c>
      <c r="AY1829" s="5">
        <v>43.8</v>
      </c>
      <c r="AZ1829" s="5">
        <v>63.2</v>
      </c>
    </row>
    <row r="1830" spans="1:52">
      <c r="A1830" s="5">
        <v>36</v>
      </c>
      <c r="B1830" s="5" t="s">
        <v>1829</v>
      </c>
      <c r="C1830" s="6">
        <v>672</v>
      </c>
      <c r="D1830" s="5" t="s">
        <v>1883</v>
      </c>
      <c r="E1830" s="5" t="str">
        <f>VLOOKUP(B1830,Region!$A$1:$B$76,2,FALSE)</f>
        <v>Region_4</v>
      </c>
      <c r="F1830" s="5" t="str">
        <f>VLOOKUP(D1830,'Used to Match Zip By Sch Name'!$A$2:$E$4714,5,FALSE)</f>
        <v>33914-4919</v>
      </c>
      <c r="G1830" s="5">
        <f>VLOOKUP(D1830,public_school_report!$D$1:$CI$3651,84,FALSE)</f>
        <v>1042</v>
      </c>
      <c r="H1830" s="5" t="s">
        <v>2</v>
      </c>
      <c r="I1830" s="5">
        <v>75</v>
      </c>
      <c r="J1830" s="5">
        <v>64</v>
      </c>
      <c r="K1830" s="5">
        <v>57</v>
      </c>
      <c r="L1830" s="5">
        <v>77</v>
      </c>
      <c r="M1830" s="5">
        <v>69</v>
      </c>
      <c r="N1830" s="5">
        <v>53</v>
      </c>
      <c r="O1830" s="5">
        <v>66</v>
      </c>
      <c r="P1830" s="5"/>
      <c r="Q1830" s="5"/>
      <c r="R1830" s="5"/>
      <c r="S1830" s="5"/>
      <c r="T1830" s="5">
        <v>461</v>
      </c>
      <c r="U1830" s="5">
        <v>7</v>
      </c>
      <c r="V1830" s="5">
        <v>66</v>
      </c>
      <c r="W1830" s="5">
        <v>98</v>
      </c>
      <c r="X1830" s="5" t="s">
        <v>64</v>
      </c>
      <c r="Y1830" s="5" t="s">
        <v>64</v>
      </c>
      <c r="Z1830" s="5" t="s">
        <v>64</v>
      </c>
      <c r="AA1830" s="5" t="s">
        <v>62</v>
      </c>
      <c r="AB1830" s="5" t="s">
        <v>64</v>
      </c>
      <c r="AC1830" s="5" t="s">
        <v>62</v>
      </c>
      <c r="AD1830" s="5" t="s">
        <v>64</v>
      </c>
      <c r="AE1830" s="5" t="s">
        <v>64</v>
      </c>
      <c r="AF1830" s="5" t="s">
        <v>64</v>
      </c>
      <c r="AG1830" s="5" t="s">
        <v>64</v>
      </c>
      <c r="AH1830" s="5" t="s">
        <v>64</v>
      </c>
      <c r="AI1830" s="5" t="s">
        <v>64</v>
      </c>
      <c r="AJ1830" s="5" t="s">
        <v>64</v>
      </c>
      <c r="AK1830" s="5" t="s">
        <v>64</v>
      </c>
      <c r="AL1830" s="5" t="s">
        <v>64</v>
      </c>
      <c r="AM1830" s="5" t="s">
        <v>64</v>
      </c>
      <c r="AN1830" s="5" t="s">
        <v>64</v>
      </c>
      <c r="AO1830" s="5" t="s">
        <v>62</v>
      </c>
      <c r="AP1830" s="5" t="s">
        <v>64</v>
      </c>
      <c r="AQ1830" s="5" t="s">
        <v>64</v>
      </c>
      <c r="AR1830" s="5" t="s">
        <v>62</v>
      </c>
      <c r="AS1830" s="5" t="s">
        <v>65</v>
      </c>
      <c r="AT1830" s="5" t="s">
        <v>66</v>
      </c>
      <c r="AU1830" s="5" t="s">
        <v>67</v>
      </c>
      <c r="AV1830" s="5" t="s">
        <v>67</v>
      </c>
      <c r="AW1830" s="5" t="s">
        <v>65</v>
      </c>
      <c r="AX1830" s="5" t="s">
        <v>69</v>
      </c>
      <c r="AY1830" s="5">
        <v>39.5</v>
      </c>
      <c r="AZ1830" s="5">
        <v>63.6</v>
      </c>
    </row>
    <row r="1831" spans="1:52">
      <c r="A1831" s="5">
        <v>36</v>
      </c>
      <c r="B1831" s="5" t="s">
        <v>1829</v>
      </c>
      <c r="C1831" s="6">
        <v>681</v>
      </c>
      <c r="D1831" s="5" t="s">
        <v>1884</v>
      </c>
      <c r="E1831" s="5" t="str">
        <f>VLOOKUP(B1831,Region!$A$1:$B$76,2,FALSE)</f>
        <v>Region_4</v>
      </c>
      <c r="F1831" s="5" t="str">
        <f>VLOOKUP(D1831,'Used to Match Zip By Sch Name'!$A$2:$E$4714,5,FALSE)</f>
        <v>34135-7837</v>
      </c>
      <c r="G1831" s="5">
        <f>VLOOKUP(D1831,public_school_report!$D$1:$CI$3651,84,FALSE)</f>
        <v>751</v>
      </c>
      <c r="H1831" s="5" t="s">
        <v>4</v>
      </c>
      <c r="I1831" s="5">
        <v>50</v>
      </c>
      <c r="J1831" s="5">
        <v>59</v>
      </c>
      <c r="K1831" s="5">
        <v>61</v>
      </c>
      <c r="L1831" s="5">
        <v>56</v>
      </c>
      <c r="M1831" s="5">
        <v>63</v>
      </c>
      <c r="N1831" s="5">
        <v>61</v>
      </c>
      <c r="O1831" s="5">
        <v>57</v>
      </c>
      <c r="P1831" s="5"/>
      <c r="Q1831" s="5"/>
      <c r="R1831" s="5"/>
      <c r="S1831" s="5"/>
      <c r="T1831" s="5">
        <v>407</v>
      </c>
      <c r="U1831" s="5">
        <v>7</v>
      </c>
      <c r="V1831" s="5">
        <v>58</v>
      </c>
      <c r="W1831" s="5">
        <v>100</v>
      </c>
      <c r="X1831" s="5" t="s">
        <v>62</v>
      </c>
      <c r="Y1831" s="5" t="s">
        <v>62</v>
      </c>
      <c r="Z1831" s="5" t="s">
        <v>63</v>
      </c>
      <c r="AA1831" s="5" t="s">
        <v>63</v>
      </c>
      <c r="AB1831" s="5" t="s">
        <v>63</v>
      </c>
      <c r="AC1831" s="5" t="s">
        <v>63</v>
      </c>
      <c r="AD1831" s="5" t="s">
        <v>63</v>
      </c>
      <c r="AE1831" s="5" t="s">
        <v>62</v>
      </c>
      <c r="AF1831" s="5" t="s">
        <v>64</v>
      </c>
      <c r="AG1831" s="5" t="s">
        <v>64</v>
      </c>
      <c r="AH1831" s="5" t="s">
        <v>64</v>
      </c>
      <c r="AI1831" s="5" t="s">
        <v>64</v>
      </c>
      <c r="AJ1831" s="5" t="s">
        <v>64</v>
      </c>
      <c r="AK1831" s="5" t="s">
        <v>62</v>
      </c>
      <c r="AL1831" s="5" t="s">
        <v>62</v>
      </c>
      <c r="AM1831" s="5" t="s">
        <v>64</v>
      </c>
      <c r="AN1831" s="5" t="s">
        <v>62</v>
      </c>
      <c r="AO1831" s="5" t="s">
        <v>64</v>
      </c>
      <c r="AP1831" s="5" t="s">
        <v>62</v>
      </c>
      <c r="AQ1831" s="5" t="s">
        <v>63</v>
      </c>
      <c r="AR1831" s="5" t="s">
        <v>63</v>
      </c>
      <c r="AS1831" s="5" t="s">
        <v>65</v>
      </c>
      <c r="AT1831" s="5" t="s">
        <v>66</v>
      </c>
      <c r="AU1831" s="5" t="s">
        <v>67</v>
      </c>
      <c r="AV1831" s="5" t="s">
        <v>68</v>
      </c>
      <c r="AW1831" s="5" t="s">
        <v>65</v>
      </c>
      <c r="AX1831" s="5" t="s">
        <v>69</v>
      </c>
      <c r="AY1831" s="5">
        <v>88.4</v>
      </c>
      <c r="AZ1831" s="5">
        <v>100</v>
      </c>
    </row>
    <row r="1832" spans="1:52" s="18" customFormat="1">
      <c r="A1832" s="19">
        <v>36</v>
      </c>
      <c r="B1832" s="19" t="s">
        <v>1829</v>
      </c>
      <c r="C1832" s="20">
        <v>691</v>
      </c>
      <c r="D1832" s="19" t="s">
        <v>1885</v>
      </c>
      <c r="E1832" s="5" t="str">
        <f>VLOOKUP(B1832,Region!$A$1:$B$76,2,FALSE)</f>
        <v>Region_4</v>
      </c>
      <c r="F1832" s="5" t="e">
        <f>VLOOKUP(D1832,'Used to Match Zip By Sch Name'!$A$2:$E$4714,5,FALSE)</f>
        <v>#N/A</v>
      </c>
      <c r="G1832" s="5">
        <f>VLOOKUP(D1832,public_school_report!$D$1:$CI$3651,84,FALSE)</f>
        <v>1164</v>
      </c>
      <c r="H1832" s="5" t="s">
        <v>2</v>
      </c>
      <c r="I1832" s="19">
        <v>43</v>
      </c>
      <c r="J1832" s="19">
        <v>49</v>
      </c>
      <c r="K1832" s="19">
        <v>34</v>
      </c>
      <c r="L1832" s="19">
        <v>46</v>
      </c>
      <c r="M1832" s="19">
        <v>53</v>
      </c>
      <c r="N1832" s="19">
        <v>45</v>
      </c>
      <c r="O1832" s="19">
        <v>32</v>
      </c>
      <c r="P1832" s="19">
        <v>60</v>
      </c>
      <c r="Q1832" s="19">
        <v>68</v>
      </c>
      <c r="R1832" s="19"/>
      <c r="S1832" s="19"/>
      <c r="T1832" s="19">
        <v>430</v>
      </c>
      <c r="U1832" s="19">
        <v>9</v>
      </c>
      <c r="V1832" s="19">
        <v>48</v>
      </c>
      <c r="W1832" s="19">
        <v>99</v>
      </c>
      <c r="X1832" s="19" t="s">
        <v>63</v>
      </c>
      <c r="Y1832" s="19" t="s">
        <v>63</v>
      </c>
      <c r="Z1832" s="19" t="s">
        <v>63</v>
      </c>
      <c r="AA1832" s="19" t="s">
        <v>63</v>
      </c>
      <c r="AB1832" s="19" t="s">
        <v>63</v>
      </c>
      <c r="AC1832" s="19" t="s">
        <v>63</v>
      </c>
      <c r="AD1832" s="19" t="s">
        <v>63</v>
      </c>
      <c r="AE1832" s="19" t="s">
        <v>63</v>
      </c>
      <c r="AF1832" s="19" t="s">
        <v>62</v>
      </c>
      <c r="AG1832" s="19" t="s">
        <v>63</v>
      </c>
      <c r="AH1832" s="19" t="s">
        <v>63</v>
      </c>
      <c r="AI1832" s="19" t="s">
        <v>63</v>
      </c>
      <c r="AJ1832" s="19" t="s">
        <v>62</v>
      </c>
      <c r="AK1832" s="19" t="s">
        <v>62</v>
      </c>
      <c r="AL1832" s="19" t="s">
        <v>63</v>
      </c>
      <c r="AM1832" s="19" t="s">
        <v>63</v>
      </c>
      <c r="AN1832" s="19" t="s">
        <v>63</v>
      </c>
      <c r="AO1832" s="19" t="s">
        <v>63</v>
      </c>
      <c r="AP1832" s="19" t="s">
        <v>63</v>
      </c>
      <c r="AQ1832" s="19" t="s">
        <v>63</v>
      </c>
      <c r="AR1832" s="19" t="s">
        <v>63</v>
      </c>
      <c r="AS1832" s="19" t="s">
        <v>65</v>
      </c>
      <c r="AT1832" s="19" t="s">
        <v>66</v>
      </c>
      <c r="AU1832" s="19" t="s">
        <v>67</v>
      </c>
      <c r="AV1832" s="19" t="s">
        <v>68</v>
      </c>
      <c r="AW1832" s="19" t="s">
        <v>65</v>
      </c>
      <c r="AX1832" s="19" t="s">
        <v>78</v>
      </c>
      <c r="AY1832" s="19">
        <v>81.900000000000006</v>
      </c>
      <c r="AZ1832" s="19">
        <v>100</v>
      </c>
    </row>
    <row r="1833" spans="1:52">
      <c r="A1833" s="5">
        <v>36</v>
      </c>
      <c r="B1833" s="5" t="s">
        <v>1829</v>
      </c>
      <c r="C1833" s="6">
        <v>711</v>
      </c>
      <c r="D1833" s="5" t="s">
        <v>339</v>
      </c>
      <c r="E1833" s="5" t="str">
        <f>VLOOKUP(B1833,Region!$A$1:$B$76,2,FALSE)</f>
        <v>Region_4</v>
      </c>
      <c r="F1833" s="5" t="str">
        <f>VLOOKUP(D1833,'Used to Match Zip By Sch Name'!$A$2:$E$4714,5,FALSE)</f>
        <v>33971-1319</v>
      </c>
      <c r="G1833" s="5">
        <f>VLOOKUP(D1833,public_school_report!$D$1:$CI$3651,84,FALSE)</f>
        <v>628</v>
      </c>
      <c r="H1833" s="5" t="s">
        <v>4</v>
      </c>
      <c r="I1833" s="5">
        <v>45</v>
      </c>
      <c r="J1833" s="5">
        <v>52</v>
      </c>
      <c r="K1833" s="5">
        <v>52</v>
      </c>
      <c r="L1833" s="5">
        <v>52</v>
      </c>
      <c r="M1833" s="5">
        <v>58</v>
      </c>
      <c r="N1833" s="5">
        <v>53</v>
      </c>
      <c r="O1833" s="5">
        <v>39</v>
      </c>
      <c r="P1833" s="5"/>
      <c r="Q1833" s="5"/>
      <c r="R1833" s="5"/>
      <c r="S1833" s="5"/>
      <c r="T1833" s="5">
        <v>351</v>
      </c>
      <c r="U1833" s="5">
        <v>7</v>
      </c>
      <c r="V1833" s="5">
        <v>50</v>
      </c>
      <c r="W1833" s="5">
        <v>100</v>
      </c>
      <c r="X1833" s="5" t="s">
        <v>63</v>
      </c>
      <c r="Y1833" s="5" t="s">
        <v>63</v>
      </c>
      <c r="Z1833" s="5" t="s">
        <v>63</v>
      </c>
      <c r="AA1833" s="5" t="s">
        <v>63</v>
      </c>
      <c r="AB1833" s="5" t="s">
        <v>63</v>
      </c>
      <c r="AC1833" s="5" t="s">
        <v>72</v>
      </c>
      <c r="AD1833" s="5" t="s">
        <v>63</v>
      </c>
      <c r="AE1833" s="5" t="s">
        <v>62</v>
      </c>
      <c r="AF1833" s="5" t="s">
        <v>64</v>
      </c>
      <c r="AG1833" s="5" t="s">
        <v>62</v>
      </c>
      <c r="AH1833" s="5" t="s">
        <v>64</v>
      </c>
      <c r="AI1833" s="5" t="s">
        <v>64</v>
      </c>
      <c r="AJ1833" s="5" t="s">
        <v>64</v>
      </c>
      <c r="AK1833" s="5" t="s">
        <v>64</v>
      </c>
      <c r="AL1833" s="5" t="s">
        <v>64</v>
      </c>
      <c r="AM1833" s="5" t="s">
        <v>64</v>
      </c>
      <c r="AN1833" s="5" t="s">
        <v>64</v>
      </c>
      <c r="AO1833" s="5" t="s">
        <v>64</v>
      </c>
      <c r="AP1833" s="5" t="s">
        <v>64</v>
      </c>
      <c r="AQ1833" s="5" t="s">
        <v>63</v>
      </c>
      <c r="AR1833" s="5" t="s">
        <v>63</v>
      </c>
      <c r="AS1833" s="5" t="s">
        <v>65</v>
      </c>
      <c r="AT1833" s="5" t="s">
        <v>66</v>
      </c>
      <c r="AU1833" s="5" t="s">
        <v>67</v>
      </c>
      <c r="AV1833" s="5" t="s">
        <v>68</v>
      </c>
      <c r="AW1833" s="5" t="s">
        <v>65</v>
      </c>
      <c r="AX1833" s="5" t="s">
        <v>69</v>
      </c>
      <c r="AY1833" s="5">
        <v>84.2</v>
      </c>
      <c r="AZ1833" s="5">
        <v>100</v>
      </c>
    </row>
    <row r="1834" spans="1:52">
      <c r="A1834" s="5">
        <v>36</v>
      </c>
      <c r="B1834" s="5" t="s">
        <v>1829</v>
      </c>
      <c r="C1834" s="6">
        <v>712</v>
      </c>
      <c r="D1834" s="5" t="s">
        <v>1886</v>
      </c>
      <c r="E1834" s="5" t="str">
        <f>VLOOKUP(B1834,Region!$A$1:$B$76,2,FALSE)</f>
        <v>Region_4</v>
      </c>
      <c r="F1834" s="5" t="str">
        <f>VLOOKUP(D1834,'Used to Match Zip By Sch Name'!$A$2:$E$4714,5,FALSE)</f>
        <v>33993-2415</v>
      </c>
      <c r="G1834" s="5" t="e">
        <f>VLOOKUP(D1834,public_school_report!$D$1:$CI$3651,84,FALSE)</f>
        <v>#N/A</v>
      </c>
      <c r="H1834" s="5"/>
      <c r="I1834" s="5">
        <v>52</v>
      </c>
      <c r="J1834" s="5">
        <v>46</v>
      </c>
      <c r="K1834" s="5">
        <v>47</v>
      </c>
      <c r="L1834" s="5">
        <v>48</v>
      </c>
      <c r="M1834" s="5">
        <v>50</v>
      </c>
      <c r="N1834" s="5">
        <v>42</v>
      </c>
      <c r="O1834" s="5">
        <v>32</v>
      </c>
      <c r="P1834" s="5"/>
      <c r="Q1834" s="5"/>
      <c r="R1834" s="5"/>
      <c r="S1834" s="5"/>
      <c r="T1834" s="5">
        <v>317</v>
      </c>
      <c r="U1834" s="5">
        <v>7</v>
      </c>
      <c r="V1834" s="5">
        <v>45</v>
      </c>
      <c r="W1834" s="5">
        <v>100</v>
      </c>
      <c r="X1834" s="5" t="s">
        <v>63</v>
      </c>
      <c r="Y1834" s="5" t="s">
        <v>63</v>
      </c>
      <c r="Z1834" s="5" t="s">
        <v>62</v>
      </c>
      <c r="AA1834" s="5" t="s">
        <v>63</v>
      </c>
      <c r="AB1834" s="5" t="s">
        <v>63</v>
      </c>
      <c r="AC1834" s="5" t="s">
        <v>62</v>
      </c>
      <c r="AD1834" s="5" t="s">
        <v>62</v>
      </c>
      <c r="AE1834" s="5" t="s">
        <v>64</v>
      </c>
      <c r="AF1834" s="5" t="s">
        <v>64</v>
      </c>
      <c r="AG1834" s="5" t="s">
        <v>64</v>
      </c>
      <c r="AH1834" s="5" t="s">
        <v>64</v>
      </c>
      <c r="AI1834" s="5" t="s">
        <v>64</v>
      </c>
      <c r="AJ1834" s="5" t="s">
        <v>62</v>
      </c>
      <c r="AK1834" s="5" t="s">
        <v>64</v>
      </c>
      <c r="AL1834" s="5" t="s">
        <v>66</v>
      </c>
      <c r="AM1834" s="5" t="s">
        <v>66</v>
      </c>
      <c r="AN1834" s="5" t="s">
        <v>66</v>
      </c>
      <c r="AO1834" s="5" t="s">
        <v>66</v>
      </c>
      <c r="AP1834" s="5" t="s">
        <v>66</v>
      </c>
      <c r="AQ1834" s="5" t="s">
        <v>66</v>
      </c>
      <c r="AR1834" s="5" t="s">
        <v>66</v>
      </c>
      <c r="AS1834" s="5" t="s">
        <v>65</v>
      </c>
      <c r="AT1834" s="5" t="s">
        <v>66</v>
      </c>
      <c r="AU1834" s="5" t="s">
        <v>67</v>
      </c>
      <c r="AV1834" s="5" t="s">
        <v>68</v>
      </c>
      <c r="AW1834" s="5" t="s">
        <v>65</v>
      </c>
      <c r="AX1834" s="5" t="s">
        <v>69</v>
      </c>
      <c r="AY1834" s="5">
        <v>66.7</v>
      </c>
      <c r="AZ1834" s="5">
        <v>100</v>
      </c>
    </row>
    <row r="1835" spans="1:52">
      <c r="A1835" s="5">
        <v>36</v>
      </c>
      <c r="B1835" s="5" t="s">
        <v>1829</v>
      </c>
      <c r="C1835" s="6">
        <v>721</v>
      </c>
      <c r="D1835" s="5" t="s">
        <v>1887</v>
      </c>
      <c r="E1835" s="5" t="str">
        <f>VLOOKUP(B1835,Region!$A$1:$B$76,2,FALSE)</f>
        <v>Region_4</v>
      </c>
      <c r="F1835" s="5" t="str">
        <f>VLOOKUP(D1835,'Used to Match Zip By Sch Name'!$A$2:$E$4714,5,FALSE)</f>
        <v>33993-7222</v>
      </c>
      <c r="G1835" s="5" t="e">
        <f>VLOOKUP(D1835,public_school_report!$D$1:$CI$3651,84,FALSE)</f>
        <v>#N/A</v>
      </c>
      <c r="H1835" s="5"/>
      <c r="I1835" s="5">
        <v>48</v>
      </c>
      <c r="J1835" s="5">
        <v>43</v>
      </c>
      <c r="K1835" s="5">
        <v>35</v>
      </c>
      <c r="L1835" s="5">
        <v>35</v>
      </c>
      <c r="M1835" s="5">
        <v>34</v>
      </c>
      <c r="N1835" s="5">
        <v>49</v>
      </c>
      <c r="O1835" s="5">
        <v>56</v>
      </c>
      <c r="P1835" s="5">
        <v>67</v>
      </c>
      <c r="Q1835" s="5"/>
      <c r="R1835" s="5">
        <v>94</v>
      </c>
      <c r="S1835" s="5">
        <v>64</v>
      </c>
      <c r="T1835" s="5">
        <v>525</v>
      </c>
      <c r="U1835" s="5">
        <v>10</v>
      </c>
      <c r="V1835" s="5">
        <v>53</v>
      </c>
      <c r="W1835" s="5">
        <v>100</v>
      </c>
      <c r="X1835" s="5" t="s">
        <v>63</v>
      </c>
      <c r="Y1835" s="5" t="s">
        <v>62</v>
      </c>
      <c r="Z1835" s="5" t="s">
        <v>63</v>
      </c>
      <c r="AA1835" s="5" t="s">
        <v>63</v>
      </c>
      <c r="AB1835" s="5" t="s">
        <v>62</v>
      </c>
      <c r="AC1835" s="5" t="s">
        <v>62</v>
      </c>
      <c r="AD1835" s="5" t="s">
        <v>64</v>
      </c>
      <c r="AE1835" s="5" t="s">
        <v>64</v>
      </c>
      <c r="AF1835" s="5" t="s">
        <v>64</v>
      </c>
      <c r="AG1835" s="5" t="s">
        <v>62</v>
      </c>
      <c r="AH1835" s="5" t="s">
        <v>63</v>
      </c>
      <c r="AI1835" s="5" t="s">
        <v>62</v>
      </c>
      <c r="AJ1835" s="5" t="s">
        <v>63</v>
      </c>
      <c r="AK1835" s="5" t="s">
        <v>63</v>
      </c>
      <c r="AL1835" s="5" t="s">
        <v>72</v>
      </c>
      <c r="AM1835" s="5" t="s">
        <v>63</v>
      </c>
      <c r="AN1835" s="5" t="s">
        <v>63</v>
      </c>
      <c r="AO1835" s="5" t="s">
        <v>63</v>
      </c>
      <c r="AP1835" s="5" t="s">
        <v>63</v>
      </c>
      <c r="AQ1835" s="5" t="s">
        <v>63</v>
      </c>
      <c r="AR1835" s="5" t="s">
        <v>63</v>
      </c>
      <c r="AS1835" s="5" t="s">
        <v>65</v>
      </c>
      <c r="AT1835" s="5" t="s">
        <v>66</v>
      </c>
      <c r="AU1835" s="5" t="s">
        <v>67</v>
      </c>
      <c r="AV1835" s="5" t="s">
        <v>67</v>
      </c>
      <c r="AW1835" s="5" t="s">
        <v>65</v>
      </c>
      <c r="AX1835" s="5" t="s">
        <v>82</v>
      </c>
      <c r="AY1835" s="5">
        <v>47.3</v>
      </c>
      <c r="AZ1835" s="5">
        <v>71.899999999999977</v>
      </c>
    </row>
    <row r="1836" spans="1:52">
      <c r="A1836" s="5">
        <v>36</v>
      </c>
      <c r="B1836" s="5" t="s">
        <v>1829</v>
      </c>
      <c r="C1836" s="6">
        <v>722</v>
      </c>
      <c r="D1836" s="5" t="s">
        <v>1888</v>
      </c>
      <c r="E1836" s="5" t="str">
        <f>VLOOKUP(B1836,Region!$A$1:$B$76,2,FALSE)</f>
        <v>Region_4</v>
      </c>
      <c r="F1836" s="5" t="str">
        <f>VLOOKUP(D1836,'Used to Match Zip By Sch Name'!$A$2:$E$4714,5,FALSE)</f>
        <v>33993-7764</v>
      </c>
      <c r="G1836" s="5">
        <f>VLOOKUP(D1836,public_school_report!$D$1:$CI$3651,84,FALSE)</f>
        <v>901</v>
      </c>
      <c r="H1836" s="5" t="s">
        <v>2</v>
      </c>
      <c r="I1836" s="5">
        <v>57</v>
      </c>
      <c r="J1836" s="5">
        <v>61</v>
      </c>
      <c r="K1836" s="5">
        <v>53</v>
      </c>
      <c r="L1836" s="5">
        <v>63</v>
      </c>
      <c r="M1836" s="5">
        <v>62</v>
      </c>
      <c r="N1836" s="5">
        <v>57</v>
      </c>
      <c r="O1836" s="5">
        <v>48</v>
      </c>
      <c r="P1836" s="5">
        <v>67</v>
      </c>
      <c r="Q1836" s="5">
        <v>57</v>
      </c>
      <c r="R1836" s="5"/>
      <c r="S1836" s="5"/>
      <c r="T1836" s="5">
        <v>525</v>
      </c>
      <c r="U1836" s="5">
        <v>9</v>
      </c>
      <c r="V1836" s="5">
        <v>58</v>
      </c>
      <c r="W1836" s="5">
        <v>99</v>
      </c>
      <c r="X1836" s="5" t="s">
        <v>62</v>
      </c>
      <c r="Y1836" s="5" t="s">
        <v>62</v>
      </c>
      <c r="Z1836" s="5" t="s">
        <v>62</v>
      </c>
      <c r="AA1836" s="5" t="s">
        <v>62</v>
      </c>
      <c r="AB1836" s="5" t="s">
        <v>62</v>
      </c>
      <c r="AC1836" s="5" t="s">
        <v>63</v>
      </c>
      <c r="AD1836" s="5" t="s">
        <v>63</v>
      </c>
      <c r="AE1836" s="5" t="s">
        <v>63</v>
      </c>
      <c r="AF1836" s="5" t="s">
        <v>62</v>
      </c>
      <c r="AG1836" s="5" t="s">
        <v>62</v>
      </c>
      <c r="AH1836" s="5" t="s">
        <v>63</v>
      </c>
      <c r="AI1836" s="5" t="s">
        <v>62</v>
      </c>
      <c r="AJ1836" s="5" t="s">
        <v>63</v>
      </c>
      <c r="AK1836" s="5" t="s">
        <v>62</v>
      </c>
      <c r="AL1836" s="5" t="s">
        <v>63</v>
      </c>
      <c r="AM1836" s="5" t="s">
        <v>63</v>
      </c>
      <c r="AN1836" s="5" t="s">
        <v>66</v>
      </c>
      <c r="AO1836" s="5" t="s">
        <v>66</v>
      </c>
      <c r="AP1836" s="5" t="s">
        <v>66</v>
      </c>
      <c r="AQ1836" s="5" t="s">
        <v>66</v>
      </c>
      <c r="AR1836" s="5" t="s">
        <v>66</v>
      </c>
      <c r="AS1836" s="5" t="s">
        <v>65</v>
      </c>
      <c r="AT1836" s="5" t="s">
        <v>66</v>
      </c>
      <c r="AU1836" s="5" t="s">
        <v>67</v>
      </c>
      <c r="AV1836" s="5" t="s">
        <v>67</v>
      </c>
      <c r="AW1836" s="5" t="s">
        <v>65</v>
      </c>
      <c r="AX1836" s="5" t="s">
        <v>78</v>
      </c>
      <c r="AY1836" s="5">
        <v>47.4</v>
      </c>
      <c r="AZ1836" s="5">
        <v>80.100000000000023</v>
      </c>
    </row>
    <row r="1837" spans="1:52">
      <c r="A1837" s="5">
        <v>36</v>
      </c>
      <c r="B1837" s="5" t="s">
        <v>1829</v>
      </c>
      <c r="C1837" s="6">
        <v>731</v>
      </c>
      <c r="D1837" s="5" t="s">
        <v>1889</v>
      </c>
      <c r="E1837" s="5" t="str">
        <f>VLOOKUP(B1837,Region!$A$1:$B$76,2,FALSE)</f>
        <v>Region_4</v>
      </c>
      <c r="F1837" s="5" t="str">
        <f>VLOOKUP(D1837,'Used to Match Zip By Sch Name'!$A$2:$E$4714,5,FALSE)</f>
        <v>33928-3233</v>
      </c>
      <c r="G1837" s="5" t="e">
        <f>VLOOKUP(D1837,public_school_report!$D$1:$CI$3651,84,FALSE)</f>
        <v>#N/A</v>
      </c>
      <c r="H1837" s="5"/>
      <c r="I1837" s="5">
        <v>67</v>
      </c>
      <c r="J1837" s="5">
        <v>47</v>
      </c>
      <c r="K1837" s="5">
        <v>34</v>
      </c>
      <c r="L1837" s="5">
        <v>56</v>
      </c>
      <c r="M1837" s="5">
        <v>41</v>
      </c>
      <c r="N1837" s="5">
        <v>37</v>
      </c>
      <c r="O1837" s="5">
        <v>74</v>
      </c>
      <c r="P1837" s="5">
        <v>75</v>
      </c>
      <c r="Q1837" s="5"/>
      <c r="R1837" s="5">
        <v>95</v>
      </c>
      <c r="S1837" s="5">
        <v>63</v>
      </c>
      <c r="T1837" s="5">
        <v>589</v>
      </c>
      <c r="U1837" s="5">
        <v>10</v>
      </c>
      <c r="V1837" s="5">
        <v>59</v>
      </c>
      <c r="W1837" s="5">
        <v>99</v>
      </c>
      <c r="X1837" s="5" t="s">
        <v>62</v>
      </c>
      <c r="Y1837" s="5" t="s">
        <v>64</v>
      </c>
      <c r="Z1837" s="5" t="s">
        <v>63</v>
      </c>
      <c r="AA1837" s="5" t="s">
        <v>63</v>
      </c>
      <c r="AB1837" s="5" t="s">
        <v>62</v>
      </c>
      <c r="AC1837" s="5" t="s">
        <v>62</v>
      </c>
      <c r="AD1837" s="5" t="s">
        <v>62</v>
      </c>
      <c r="AE1837" s="5" t="s">
        <v>64</v>
      </c>
      <c r="AF1837" s="5" t="s">
        <v>62</v>
      </c>
      <c r="AG1837" s="5" t="s">
        <v>62</v>
      </c>
      <c r="AH1837" s="5" t="s">
        <v>63</v>
      </c>
      <c r="AI1837" s="5" t="s">
        <v>63</v>
      </c>
      <c r="AJ1837" s="5" t="s">
        <v>63</v>
      </c>
      <c r="AK1837" s="5" t="s">
        <v>63</v>
      </c>
      <c r="AL1837" s="5" t="s">
        <v>63</v>
      </c>
      <c r="AM1837" s="5" t="s">
        <v>63</v>
      </c>
      <c r="AN1837" s="5" t="s">
        <v>62</v>
      </c>
      <c r="AO1837" s="5" t="s">
        <v>63</v>
      </c>
      <c r="AP1837" s="5" t="s">
        <v>63</v>
      </c>
      <c r="AQ1837" s="5" t="s">
        <v>63</v>
      </c>
      <c r="AR1837" s="5" t="s">
        <v>63</v>
      </c>
      <c r="AS1837" s="5" t="s">
        <v>65</v>
      </c>
      <c r="AT1837" s="5" t="s">
        <v>66</v>
      </c>
      <c r="AU1837" s="5" t="s">
        <v>67</v>
      </c>
      <c r="AV1837" s="5" t="s">
        <v>67</v>
      </c>
      <c r="AW1837" s="5" t="s">
        <v>65</v>
      </c>
      <c r="AX1837" s="5" t="s">
        <v>82</v>
      </c>
      <c r="AY1837" s="5">
        <v>42.6</v>
      </c>
      <c r="AZ1837" s="5">
        <v>44.6</v>
      </c>
    </row>
    <row r="1838" spans="1:52">
      <c r="A1838" s="5">
        <v>36</v>
      </c>
      <c r="B1838" s="5" t="s">
        <v>1829</v>
      </c>
      <c r="C1838" s="6">
        <v>734</v>
      </c>
      <c r="D1838" s="5" t="s">
        <v>1890</v>
      </c>
      <c r="E1838" s="5" t="str">
        <f>VLOOKUP(B1838,Region!$A$1:$B$76,2,FALSE)</f>
        <v>Region_4</v>
      </c>
      <c r="F1838" s="5" t="str">
        <f>VLOOKUP(D1838,'Used to Match Zip By Sch Name'!$A$2:$E$4714,5,FALSE)</f>
        <v>33908-4557</v>
      </c>
      <c r="G1838" s="5">
        <f>VLOOKUP(D1838,public_school_report!$D$1:$CI$3651,84,FALSE)</f>
        <v>841</v>
      </c>
      <c r="H1838" s="5" t="s">
        <v>2</v>
      </c>
      <c r="I1838" s="5">
        <v>68</v>
      </c>
      <c r="J1838" s="5">
        <v>65</v>
      </c>
      <c r="K1838" s="5">
        <v>54</v>
      </c>
      <c r="L1838" s="5">
        <v>77</v>
      </c>
      <c r="M1838" s="5">
        <v>87</v>
      </c>
      <c r="N1838" s="5">
        <v>78</v>
      </c>
      <c r="O1838" s="5">
        <v>64</v>
      </c>
      <c r="P1838" s="5"/>
      <c r="Q1838" s="5"/>
      <c r="R1838" s="5"/>
      <c r="S1838" s="5"/>
      <c r="T1838" s="5">
        <v>493</v>
      </c>
      <c r="U1838" s="5">
        <v>7</v>
      </c>
      <c r="V1838" s="5">
        <v>70</v>
      </c>
      <c r="W1838" s="5">
        <v>98</v>
      </c>
      <c r="X1838" s="5" t="s">
        <v>64</v>
      </c>
      <c r="Y1838" s="5" t="s">
        <v>64</v>
      </c>
      <c r="Z1838" s="5" t="s">
        <v>64</v>
      </c>
      <c r="AA1838" s="5" t="s">
        <v>64</v>
      </c>
      <c r="AB1838" s="5" t="s">
        <v>64</v>
      </c>
      <c r="AC1838" s="5" t="s">
        <v>64</v>
      </c>
      <c r="AD1838" s="5" t="s">
        <v>64</v>
      </c>
      <c r="AE1838" s="5" t="s">
        <v>64</v>
      </c>
      <c r="AF1838" s="5" t="s">
        <v>64</v>
      </c>
      <c r="AG1838" s="5" t="s">
        <v>64</v>
      </c>
      <c r="AH1838" s="5" t="s">
        <v>64</v>
      </c>
      <c r="AI1838" s="5" t="s">
        <v>64</v>
      </c>
      <c r="AJ1838" s="5" t="s">
        <v>64</v>
      </c>
      <c r="AK1838" s="5" t="s">
        <v>62</v>
      </c>
      <c r="AL1838" s="5" t="s">
        <v>66</v>
      </c>
      <c r="AM1838" s="5" t="s">
        <v>66</v>
      </c>
      <c r="AN1838" s="5" t="s">
        <v>66</v>
      </c>
      <c r="AO1838" s="5" t="s">
        <v>66</v>
      </c>
      <c r="AP1838" s="5" t="s">
        <v>66</v>
      </c>
      <c r="AQ1838" s="5" t="s">
        <v>66</v>
      </c>
      <c r="AR1838" s="5" t="s">
        <v>66</v>
      </c>
      <c r="AS1838" s="5" t="s">
        <v>65</v>
      </c>
      <c r="AT1838" s="5" t="s">
        <v>66</v>
      </c>
      <c r="AU1838" s="5" t="s">
        <v>67</v>
      </c>
      <c r="AV1838" s="5" t="s">
        <v>67</v>
      </c>
      <c r="AW1838" s="5" t="s">
        <v>65</v>
      </c>
      <c r="AX1838" s="5" t="s">
        <v>69</v>
      </c>
      <c r="AY1838" s="5">
        <v>47.9</v>
      </c>
      <c r="AZ1838" s="5">
        <v>64.600000000000023</v>
      </c>
    </row>
    <row r="1839" spans="1:52">
      <c r="A1839" s="5">
        <v>36</v>
      </c>
      <c r="B1839" s="5" t="s">
        <v>1829</v>
      </c>
      <c r="C1839" s="6">
        <v>741</v>
      </c>
      <c r="D1839" s="5" t="s">
        <v>1891</v>
      </c>
      <c r="E1839" s="5" t="str">
        <f>VLOOKUP(B1839,Region!$A$1:$B$76,2,FALSE)</f>
        <v>Region_4</v>
      </c>
      <c r="F1839" s="5" t="str">
        <f>VLOOKUP(D1839,'Used to Match Zip By Sch Name'!$A$2:$E$4714,5,FALSE)</f>
        <v>33967-6201</v>
      </c>
      <c r="G1839" s="5">
        <f>VLOOKUP(D1839,public_school_report!$D$1:$CI$3651,84,FALSE)</f>
        <v>897</v>
      </c>
      <c r="H1839" s="5" t="s">
        <v>2</v>
      </c>
      <c r="I1839" s="5">
        <v>74</v>
      </c>
      <c r="J1839" s="5">
        <v>58</v>
      </c>
      <c r="K1839" s="5">
        <v>44</v>
      </c>
      <c r="L1839" s="5">
        <v>79</v>
      </c>
      <c r="M1839" s="5">
        <v>77</v>
      </c>
      <c r="N1839" s="5">
        <v>63</v>
      </c>
      <c r="O1839" s="5">
        <v>74</v>
      </c>
      <c r="P1839" s="5"/>
      <c r="Q1839" s="5"/>
      <c r="R1839" s="5"/>
      <c r="S1839" s="5"/>
      <c r="T1839" s="5">
        <v>469</v>
      </c>
      <c r="U1839" s="5">
        <v>7</v>
      </c>
      <c r="V1839" s="5">
        <v>67</v>
      </c>
      <c r="W1839" s="5">
        <v>99</v>
      </c>
      <c r="X1839" s="5" t="s">
        <v>64</v>
      </c>
      <c r="Y1839" s="5" t="s">
        <v>64</v>
      </c>
      <c r="Z1839" s="5" t="s">
        <v>64</v>
      </c>
      <c r="AA1839" s="5" t="s">
        <v>64</v>
      </c>
      <c r="AB1839" s="5" t="s">
        <v>64</v>
      </c>
      <c r="AC1839" s="5" t="s">
        <v>64</v>
      </c>
      <c r="AD1839" s="5" t="s">
        <v>64</v>
      </c>
      <c r="AE1839" s="5" t="s">
        <v>64</v>
      </c>
      <c r="AF1839" s="5" t="s">
        <v>64</v>
      </c>
      <c r="AG1839" s="5" t="s">
        <v>64</v>
      </c>
      <c r="AH1839" s="5" t="s">
        <v>64</v>
      </c>
      <c r="AI1839" s="5" t="s">
        <v>64</v>
      </c>
      <c r="AJ1839" s="5" t="s">
        <v>64</v>
      </c>
      <c r="AK1839" s="5" t="s">
        <v>64</v>
      </c>
      <c r="AL1839" s="5" t="s">
        <v>64</v>
      </c>
      <c r="AM1839" s="5" t="s">
        <v>64</v>
      </c>
      <c r="AN1839" s="5" t="s">
        <v>64</v>
      </c>
      <c r="AO1839" s="5" t="s">
        <v>62</v>
      </c>
      <c r="AP1839" s="5" t="s">
        <v>63</v>
      </c>
      <c r="AQ1839" s="5" t="s">
        <v>64</v>
      </c>
      <c r="AR1839" s="5" t="s">
        <v>64</v>
      </c>
      <c r="AS1839" s="5" t="s">
        <v>65</v>
      </c>
      <c r="AT1839" s="5" t="s">
        <v>66</v>
      </c>
      <c r="AU1839" s="5" t="s">
        <v>67</v>
      </c>
      <c r="AV1839" s="5" t="s">
        <v>67</v>
      </c>
      <c r="AW1839" s="5" t="s">
        <v>65</v>
      </c>
      <c r="AX1839" s="5" t="s">
        <v>69</v>
      </c>
      <c r="AY1839" s="5">
        <v>34.4</v>
      </c>
      <c r="AZ1839" s="5">
        <v>48.3</v>
      </c>
    </row>
    <row r="1840" spans="1:52">
      <c r="A1840" s="5">
        <v>36</v>
      </c>
      <c r="B1840" s="5" t="s">
        <v>1829</v>
      </c>
      <c r="C1840" s="6">
        <v>745</v>
      </c>
      <c r="D1840" s="5" t="s">
        <v>1892</v>
      </c>
      <c r="E1840" s="5" t="str">
        <f>VLOOKUP(B1840,Region!$A$1:$B$76,2,FALSE)</f>
        <v>Region_4</v>
      </c>
      <c r="F1840" s="5" t="str">
        <f>VLOOKUP(D1840,'Used to Match Zip By Sch Name'!$A$2:$E$4714,5,FALSE)</f>
        <v>33974-5578</v>
      </c>
      <c r="G1840" s="5" t="e">
        <f>VLOOKUP(D1840,public_school_report!$D$1:$CI$3651,84,FALSE)</f>
        <v>#N/A</v>
      </c>
      <c r="H1840" s="5"/>
      <c r="I1840" s="5">
        <v>36</v>
      </c>
      <c r="J1840" s="5">
        <v>40</v>
      </c>
      <c r="K1840" s="5">
        <v>31</v>
      </c>
      <c r="L1840" s="5">
        <v>34</v>
      </c>
      <c r="M1840" s="5">
        <v>39</v>
      </c>
      <c r="N1840" s="5">
        <v>39</v>
      </c>
      <c r="O1840" s="5">
        <v>51</v>
      </c>
      <c r="P1840" s="5">
        <v>53</v>
      </c>
      <c r="Q1840" s="5"/>
      <c r="R1840" s="5">
        <v>80</v>
      </c>
      <c r="S1840" s="5">
        <v>26</v>
      </c>
      <c r="T1840" s="5">
        <v>429</v>
      </c>
      <c r="U1840" s="5">
        <v>10</v>
      </c>
      <c r="V1840" s="5">
        <v>43</v>
      </c>
      <c r="W1840" s="5">
        <v>98</v>
      </c>
      <c r="X1840" s="5" t="s">
        <v>63</v>
      </c>
      <c r="Y1840" s="5" t="s">
        <v>72</v>
      </c>
      <c r="Z1840" s="5" t="s">
        <v>72</v>
      </c>
      <c r="AA1840" s="5" t="s">
        <v>72</v>
      </c>
      <c r="AB1840" s="5" t="s">
        <v>72</v>
      </c>
      <c r="AC1840" s="5" t="s">
        <v>63</v>
      </c>
      <c r="AD1840" s="5" t="s">
        <v>72</v>
      </c>
      <c r="AE1840" s="5" t="s">
        <v>72</v>
      </c>
      <c r="AF1840" s="5" t="s">
        <v>72</v>
      </c>
      <c r="AG1840" s="5" t="s">
        <v>63</v>
      </c>
      <c r="AH1840" s="5" t="s">
        <v>72</v>
      </c>
      <c r="AI1840" s="5" t="s">
        <v>72</v>
      </c>
      <c r="AJ1840" s="5" t="s">
        <v>63</v>
      </c>
      <c r="AK1840" s="5" t="s">
        <v>63</v>
      </c>
      <c r="AL1840" s="5" t="s">
        <v>66</v>
      </c>
      <c r="AM1840" s="5" t="s">
        <v>66</v>
      </c>
      <c r="AN1840" s="5" t="s">
        <v>66</v>
      </c>
      <c r="AO1840" s="5" t="s">
        <v>66</v>
      </c>
      <c r="AP1840" s="5" t="s">
        <v>66</v>
      </c>
      <c r="AQ1840" s="5" t="s">
        <v>66</v>
      </c>
      <c r="AR1840" s="5" t="s">
        <v>66</v>
      </c>
      <c r="AS1840" s="5" t="s">
        <v>65</v>
      </c>
      <c r="AT1840" s="5" t="s">
        <v>66</v>
      </c>
      <c r="AU1840" s="5" t="s">
        <v>67</v>
      </c>
      <c r="AV1840" s="5" t="s">
        <v>68</v>
      </c>
      <c r="AW1840" s="5" t="s">
        <v>65</v>
      </c>
      <c r="AX1840" s="5" t="s">
        <v>82</v>
      </c>
      <c r="AY1840" s="5">
        <v>85.2</v>
      </c>
      <c r="AZ1840" s="5">
        <v>100</v>
      </c>
    </row>
    <row r="1841" spans="1:52">
      <c r="A1841" s="5">
        <v>36</v>
      </c>
      <c r="B1841" s="5" t="s">
        <v>1829</v>
      </c>
      <c r="C1841" s="6">
        <v>751</v>
      </c>
      <c r="D1841" s="5" t="s">
        <v>1893</v>
      </c>
      <c r="E1841" s="5" t="str">
        <f>VLOOKUP(B1841,Region!$A$1:$B$76,2,FALSE)</f>
        <v>Region_4</v>
      </c>
      <c r="F1841" s="5" t="str">
        <f>VLOOKUP(D1841,'Used to Match Zip By Sch Name'!$A$2:$E$4714,5,FALSE)</f>
        <v>33991-3730</v>
      </c>
      <c r="G1841" s="5">
        <f>VLOOKUP(D1841,public_school_report!$D$1:$CI$3651,84,FALSE)</f>
        <v>884</v>
      </c>
      <c r="H1841" s="5" t="s">
        <v>2</v>
      </c>
      <c r="I1841" s="5">
        <v>58</v>
      </c>
      <c r="J1841" s="5">
        <v>47</v>
      </c>
      <c r="K1841" s="5">
        <v>41</v>
      </c>
      <c r="L1841" s="5">
        <v>64</v>
      </c>
      <c r="M1841" s="5">
        <v>56</v>
      </c>
      <c r="N1841" s="5">
        <v>37</v>
      </c>
      <c r="O1841" s="5">
        <v>52</v>
      </c>
      <c r="P1841" s="5"/>
      <c r="Q1841" s="5"/>
      <c r="R1841" s="5"/>
      <c r="S1841" s="5"/>
      <c r="T1841" s="5">
        <v>355</v>
      </c>
      <c r="U1841" s="5">
        <v>7</v>
      </c>
      <c r="V1841" s="5">
        <v>51</v>
      </c>
      <c r="W1841" s="5">
        <v>99</v>
      </c>
      <c r="X1841" s="5" t="s">
        <v>63</v>
      </c>
      <c r="Y1841" s="5" t="s">
        <v>63</v>
      </c>
      <c r="Z1841" s="5" t="s">
        <v>62</v>
      </c>
      <c r="AA1841" s="5" t="s">
        <v>62</v>
      </c>
      <c r="AB1841" s="5" t="s">
        <v>62</v>
      </c>
      <c r="AC1841" s="5" t="s">
        <v>64</v>
      </c>
      <c r="AD1841" s="5" t="s">
        <v>63</v>
      </c>
      <c r="AE1841" s="5" t="s">
        <v>62</v>
      </c>
      <c r="AF1841" s="5" t="s">
        <v>64</v>
      </c>
      <c r="AG1841" s="5" t="s">
        <v>64</v>
      </c>
      <c r="AH1841" s="5" t="s">
        <v>64</v>
      </c>
      <c r="AI1841" s="5" t="s">
        <v>64</v>
      </c>
      <c r="AJ1841" s="5" t="s">
        <v>64</v>
      </c>
      <c r="AK1841" s="5" t="s">
        <v>64</v>
      </c>
      <c r="AL1841" s="5" t="s">
        <v>64</v>
      </c>
      <c r="AM1841" s="5" t="s">
        <v>62</v>
      </c>
      <c r="AN1841" s="5" t="s">
        <v>64</v>
      </c>
      <c r="AO1841" s="5" t="s">
        <v>64</v>
      </c>
      <c r="AP1841" s="5" t="s">
        <v>63</v>
      </c>
      <c r="AQ1841" s="5" t="s">
        <v>64</v>
      </c>
      <c r="AR1841" s="5" t="s">
        <v>63</v>
      </c>
      <c r="AS1841" s="5" t="s">
        <v>65</v>
      </c>
      <c r="AT1841" s="5" t="s">
        <v>66</v>
      </c>
      <c r="AU1841" s="5" t="s">
        <v>67</v>
      </c>
      <c r="AV1841" s="5" t="s">
        <v>68</v>
      </c>
      <c r="AW1841" s="5" t="s">
        <v>65</v>
      </c>
      <c r="AX1841" s="5" t="s">
        <v>69</v>
      </c>
      <c r="AY1841" s="5">
        <v>49.9</v>
      </c>
      <c r="AZ1841" s="5">
        <v>92.4</v>
      </c>
    </row>
    <row r="1842" spans="1:52">
      <c r="A1842" s="5">
        <v>36</v>
      </c>
      <c r="B1842" s="5" t="s">
        <v>1829</v>
      </c>
      <c r="C1842" s="6">
        <v>761</v>
      </c>
      <c r="D1842" s="5" t="s">
        <v>1894</v>
      </c>
      <c r="E1842" s="5" t="str">
        <f>VLOOKUP(B1842,Region!$A$1:$B$76,2,FALSE)</f>
        <v>Region_4</v>
      </c>
      <c r="F1842" s="5" t="str">
        <f>VLOOKUP(D1842,'Used to Match Zip By Sch Name'!$A$2:$E$4714,5,FALSE)</f>
        <v>33991-3082</v>
      </c>
      <c r="G1842" s="5">
        <f>VLOOKUP(D1842,public_school_report!$D$1:$CI$3651,84,FALSE)</f>
        <v>898</v>
      </c>
      <c r="H1842" s="5" t="s">
        <v>2</v>
      </c>
      <c r="I1842" s="5">
        <v>73</v>
      </c>
      <c r="J1842" s="5">
        <v>67</v>
      </c>
      <c r="K1842" s="5">
        <v>58</v>
      </c>
      <c r="L1842" s="5">
        <v>80</v>
      </c>
      <c r="M1842" s="5">
        <v>72</v>
      </c>
      <c r="N1842" s="5">
        <v>67</v>
      </c>
      <c r="O1842" s="5">
        <v>68</v>
      </c>
      <c r="P1842" s="5">
        <v>80</v>
      </c>
      <c r="Q1842" s="5">
        <v>73</v>
      </c>
      <c r="R1842" s="5"/>
      <c r="S1842" s="5"/>
      <c r="T1842" s="5">
        <v>638</v>
      </c>
      <c r="U1842" s="5">
        <v>9</v>
      </c>
      <c r="V1842" s="5">
        <v>71</v>
      </c>
      <c r="W1842" s="5">
        <v>99</v>
      </c>
      <c r="X1842" s="5" t="s">
        <v>64</v>
      </c>
      <c r="Y1842" s="5" t="s">
        <v>64</v>
      </c>
      <c r="Z1842" s="5" t="s">
        <v>64</v>
      </c>
      <c r="AA1842" s="5" t="s">
        <v>64</v>
      </c>
      <c r="AB1842" s="5" t="s">
        <v>64</v>
      </c>
      <c r="AC1842" s="5" t="s">
        <v>64</v>
      </c>
      <c r="AD1842" s="5" t="s">
        <v>64</v>
      </c>
      <c r="AE1842" s="5" t="s">
        <v>64</v>
      </c>
      <c r="AF1842" s="5" t="s">
        <v>64</v>
      </c>
      <c r="AG1842" s="5" t="s">
        <v>64</v>
      </c>
      <c r="AH1842" s="5" t="s">
        <v>64</v>
      </c>
      <c r="AI1842" s="5" t="s">
        <v>64</v>
      </c>
      <c r="AJ1842" s="5" t="s">
        <v>64</v>
      </c>
      <c r="AK1842" s="5" t="s">
        <v>64</v>
      </c>
      <c r="AL1842" s="5" t="s">
        <v>62</v>
      </c>
      <c r="AM1842" s="5" t="s">
        <v>62</v>
      </c>
      <c r="AN1842" s="5" t="s">
        <v>64</v>
      </c>
      <c r="AO1842" s="5" t="s">
        <v>64</v>
      </c>
      <c r="AP1842" s="5" t="s">
        <v>63</v>
      </c>
      <c r="AQ1842" s="5" t="s">
        <v>64</v>
      </c>
      <c r="AR1842" s="5" t="s">
        <v>64</v>
      </c>
      <c r="AS1842" s="5" t="s">
        <v>65</v>
      </c>
      <c r="AT1842" s="5" t="s">
        <v>66</v>
      </c>
      <c r="AU1842" s="5" t="s">
        <v>67</v>
      </c>
      <c r="AV1842" s="5" t="s">
        <v>67</v>
      </c>
      <c r="AW1842" s="5" t="s">
        <v>65</v>
      </c>
      <c r="AX1842" s="5" t="s">
        <v>78</v>
      </c>
      <c r="AY1842" s="5">
        <v>42.9</v>
      </c>
      <c r="AZ1842" s="5">
        <v>52.1</v>
      </c>
    </row>
    <row r="1843" spans="1:52">
      <c r="A1843" s="5">
        <v>36</v>
      </c>
      <c r="B1843" s="5" t="s">
        <v>1829</v>
      </c>
      <c r="C1843" s="6">
        <v>762</v>
      </c>
      <c r="D1843" s="5" t="s">
        <v>1895</v>
      </c>
      <c r="E1843" s="5" t="str">
        <f>VLOOKUP(B1843,Region!$A$1:$B$76,2,FALSE)</f>
        <v>Region_4</v>
      </c>
      <c r="F1843" s="5" t="str">
        <f>VLOOKUP(D1843,'Used to Match Zip By Sch Name'!$A$2:$E$4714,5,FALSE)</f>
        <v>33991-3132</v>
      </c>
      <c r="G1843" s="5">
        <f>VLOOKUP(D1843,public_school_report!$D$1:$CI$3651,84,FALSE)</f>
        <v>800</v>
      </c>
      <c r="H1843" s="5" t="s">
        <v>2</v>
      </c>
      <c r="I1843" s="5">
        <v>71</v>
      </c>
      <c r="J1843" s="5">
        <v>60</v>
      </c>
      <c r="K1843" s="5">
        <v>47</v>
      </c>
      <c r="L1843" s="5">
        <v>75</v>
      </c>
      <c r="M1843" s="5">
        <v>74</v>
      </c>
      <c r="N1843" s="5">
        <v>46</v>
      </c>
      <c r="O1843" s="5">
        <v>68</v>
      </c>
      <c r="P1843" s="5"/>
      <c r="Q1843" s="5"/>
      <c r="R1843" s="5"/>
      <c r="S1843" s="5"/>
      <c r="T1843" s="5">
        <v>441</v>
      </c>
      <c r="U1843" s="5">
        <v>7</v>
      </c>
      <c r="V1843" s="5">
        <v>63</v>
      </c>
      <c r="W1843" s="5">
        <v>99</v>
      </c>
      <c r="X1843" s="5" t="s">
        <v>64</v>
      </c>
      <c r="Y1843" s="5" t="s">
        <v>63</v>
      </c>
      <c r="Z1843" s="5" t="s">
        <v>64</v>
      </c>
      <c r="AA1843" s="5" t="s">
        <v>64</v>
      </c>
      <c r="AB1843" s="5" t="s">
        <v>64</v>
      </c>
      <c r="AC1843" s="5" t="s">
        <v>64</v>
      </c>
      <c r="AD1843" s="5" t="s">
        <v>64</v>
      </c>
      <c r="AE1843" s="5" t="s">
        <v>64</v>
      </c>
      <c r="AF1843" s="5" t="s">
        <v>64</v>
      </c>
      <c r="AG1843" s="5" t="s">
        <v>64</v>
      </c>
      <c r="AH1843" s="5" t="s">
        <v>64</v>
      </c>
      <c r="AI1843" s="5" t="s">
        <v>64</v>
      </c>
      <c r="AJ1843" s="5" t="s">
        <v>64</v>
      </c>
      <c r="AK1843" s="5" t="s">
        <v>64</v>
      </c>
      <c r="AL1843" s="5" t="s">
        <v>64</v>
      </c>
      <c r="AM1843" s="5" t="s">
        <v>64</v>
      </c>
      <c r="AN1843" s="5" t="s">
        <v>66</v>
      </c>
      <c r="AO1843" s="5" t="s">
        <v>66</v>
      </c>
      <c r="AP1843" s="5" t="s">
        <v>66</v>
      </c>
      <c r="AQ1843" s="5" t="s">
        <v>66</v>
      </c>
      <c r="AR1843" s="5" t="s">
        <v>66</v>
      </c>
      <c r="AS1843" s="5" t="s">
        <v>65</v>
      </c>
      <c r="AT1843" s="5" t="s">
        <v>66</v>
      </c>
      <c r="AU1843" s="5" t="s">
        <v>67</v>
      </c>
      <c r="AV1843" s="5" t="s">
        <v>67</v>
      </c>
      <c r="AW1843" s="5" t="s">
        <v>65</v>
      </c>
      <c r="AX1843" s="5" t="s">
        <v>69</v>
      </c>
      <c r="AY1843" s="5">
        <v>41.9</v>
      </c>
      <c r="AZ1843" s="5">
        <v>55.8</v>
      </c>
    </row>
    <row r="1844" spans="1:52">
      <c r="A1844" s="5">
        <v>36</v>
      </c>
      <c r="B1844" s="5" t="s">
        <v>1829</v>
      </c>
      <c r="C1844" s="6">
        <v>763</v>
      </c>
      <c r="D1844" s="5" t="s">
        <v>205</v>
      </c>
      <c r="E1844" s="5" t="str">
        <f>VLOOKUP(B1844,Region!$A$1:$B$76,2,FALSE)</f>
        <v>Region_4</v>
      </c>
      <c r="F1844" s="5" t="str">
        <f>VLOOKUP(D1844,'Used to Match Zip By Sch Name'!$A$2:$E$4714,5,FALSE)</f>
        <v>34208-1439</v>
      </c>
      <c r="G1844" s="5">
        <f>VLOOKUP(D1844,public_school_report!$D$1:$CI$3651,84,FALSE)</f>
        <v>846</v>
      </c>
      <c r="H1844" s="5" t="s">
        <v>2</v>
      </c>
      <c r="I1844" s="5">
        <v>40</v>
      </c>
      <c r="J1844" s="5">
        <v>53</v>
      </c>
      <c r="K1844" s="5">
        <v>58</v>
      </c>
      <c r="L1844" s="5">
        <v>64</v>
      </c>
      <c r="M1844" s="5">
        <v>80</v>
      </c>
      <c r="N1844" s="5">
        <v>69</v>
      </c>
      <c r="O1844" s="5">
        <v>45</v>
      </c>
      <c r="P1844" s="5"/>
      <c r="Q1844" s="5"/>
      <c r="R1844" s="5"/>
      <c r="S1844" s="5"/>
      <c r="T1844" s="5">
        <v>409</v>
      </c>
      <c r="U1844" s="5">
        <v>7</v>
      </c>
      <c r="V1844" s="5">
        <v>58</v>
      </c>
      <c r="W1844" s="5">
        <v>99</v>
      </c>
      <c r="X1844" s="5" t="s">
        <v>62</v>
      </c>
      <c r="Y1844" s="5" t="s">
        <v>63</v>
      </c>
      <c r="Z1844" s="5" t="s">
        <v>72</v>
      </c>
      <c r="AA1844" s="5" t="s">
        <v>73</v>
      </c>
      <c r="AB1844" s="5" t="s">
        <v>72</v>
      </c>
      <c r="AC1844" s="5" t="s">
        <v>73</v>
      </c>
      <c r="AD1844" s="5" t="s">
        <v>72</v>
      </c>
      <c r="AE1844" s="5" t="s">
        <v>63</v>
      </c>
      <c r="AF1844" s="5" t="s">
        <v>62</v>
      </c>
      <c r="AG1844" s="5" t="s">
        <v>62</v>
      </c>
      <c r="AH1844" s="5" t="s">
        <v>63</v>
      </c>
      <c r="AI1844" s="5" t="s">
        <v>62</v>
      </c>
      <c r="AJ1844" s="5" t="s">
        <v>66</v>
      </c>
      <c r="AK1844" s="5" t="s">
        <v>66</v>
      </c>
      <c r="AL1844" s="5" t="s">
        <v>66</v>
      </c>
      <c r="AM1844" s="5" t="s">
        <v>66</v>
      </c>
      <c r="AN1844" s="5" t="s">
        <v>66</v>
      </c>
      <c r="AO1844" s="5" t="s">
        <v>66</v>
      </c>
      <c r="AP1844" s="5" t="s">
        <v>66</v>
      </c>
      <c r="AQ1844" s="5" t="s">
        <v>66</v>
      </c>
      <c r="AR1844" s="5" t="s">
        <v>66</v>
      </c>
      <c r="AS1844" s="5" t="s">
        <v>65</v>
      </c>
      <c r="AT1844" s="5" t="s">
        <v>66</v>
      </c>
      <c r="AU1844" s="5" t="s">
        <v>67</v>
      </c>
      <c r="AV1844" s="5" t="s">
        <v>68</v>
      </c>
      <c r="AW1844" s="5" t="s">
        <v>65</v>
      </c>
      <c r="AX1844" s="5" t="s">
        <v>69</v>
      </c>
      <c r="AY1844" s="5">
        <v>90</v>
      </c>
      <c r="AZ1844" s="5">
        <v>100</v>
      </c>
    </row>
    <row r="1845" spans="1:52">
      <c r="A1845" s="5">
        <v>36</v>
      </c>
      <c r="B1845" s="5" t="s">
        <v>1829</v>
      </c>
      <c r="C1845" s="6">
        <v>771</v>
      </c>
      <c r="D1845" s="5" t="s">
        <v>1896</v>
      </c>
      <c r="E1845" s="5" t="str">
        <f>VLOOKUP(B1845,Region!$A$1:$B$76,2,FALSE)</f>
        <v>Region_4</v>
      </c>
      <c r="F1845" s="5" t="str">
        <f>VLOOKUP(D1845,'Used to Match Zip By Sch Name'!$A$2:$E$4714,5,FALSE)</f>
        <v>33909-5394</v>
      </c>
      <c r="G1845" s="5">
        <f>VLOOKUP(D1845,public_school_report!$D$1:$CI$3651,84,FALSE)</f>
        <v>920</v>
      </c>
      <c r="H1845" s="5" t="s">
        <v>2</v>
      </c>
      <c r="I1845" s="5">
        <v>67</v>
      </c>
      <c r="J1845" s="5">
        <v>71</v>
      </c>
      <c r="K1845" s="5">
        <v>69</v>
      </c>
      <c r="L1845" s="5">
        <v>71</v>
      </c>
      <c r="M1845" s="5">
        <v>70</v>
      </c>
      <c r="N1845" s="5">
        <v>46</v>
      </c>
      <c r="O1845" s="5">
        <v>60</v>
      </c>
      <c r="P1845" s="5"/>
      <c r="Q1845" s="5"/>
      <c r="R1845" s="5"/>
      <c r="S1845" s="5"/>
      <c r="T1845" s="5">
        <v>454</v>
      </c>
      <c r="U1845" s="5">
        <v>7</v>
      </c>
      <c r="V1845" s="5">
        <v>65</v>
      </c>
      <c r="W1845" s="5">
        <v>100</v>
      </c>
      <c r="X1845" s="5" t="s">
        <v>64</v>
      </c>
      <c r="Y1845" s="5" t="s">
        <v>62</v>
      </c>
      <c r="Z1845" s="5" t="s">
        <v>64</v>
      </c>
      <c r="AA1845" s="5" t="s">
        <v>64</v>
      </c>
      <c r="AB1845" s="5" t="s">
        <v>64</v>
      </c>
      <c r="AC1845" s="5" t="s">
        <v>64</v>
      </c>
      <c r="AD1845" s="5" t="s">
        <v>64</v>
      </c>
      <c r="AE1845" s="5" t="s">
        <v>64</v>
      </c>
      <c r="AF1845" s="5" t="s">
        <v>64</v>
      </c>
      <c r="AG1845" s="5" t="s">
        <v>64</v>
      </c>
      <c r="AH1845" s="5" t="s">
        <v>64</v>
      </c>
      <c r="AI1845" s="5" t="s">
        <v>64</v>
      </c>
      <c r="AJ1845" s="5" t="s">
        <v>64</v>
      </c>
      <c r="AK1845" s="5" t="s">
        <v>64</v>
      </c>
      <c r="AL1845" s="5" t="s">
        <v>64</v>
      </c>
      <c r="AM1845" s="5" t="s">
        <v>64</v>
      </c>
      <c r="AN1845" s="5" t="s">
        <v>64</v>
      </c>
      <c r="AO1845" s="5" t="s">
        <v>64</v>
      </c>
      <c r="AP1845" s="5" t="s">
        <v>62</v>
      </c>
      <c r="AQ1845" s="5" t="s">
        <v>64</v>
      </c>
      <c r="AR1845" s="5" t="s">
        <v>63</v>
      </c>
      <c r="AS1845" s="5" t="s">
        <v>65</v>
      </c>
      <c r="AT1845" s="5" t="s">
        <v>66</v>
      </c>
      <c r="AU1845" s="5" t="s">
        <v>67</v>
      </c>
      <c r="AV1845" s="5" t="s">
        <v>67</v>
      </c>
      <c r="AW1845" s="5" t="s">
        <v>65</v>
      </c>
      <c r="AX1845" s="5" t="s">
        <v>69</v>
      </c>
      <c r="AY1845" s="5">
        <v>51.9</v>
      </c>
      <c r="AZ1845" s="5">
        <v>79.5</v>
      </c>
    </row>
    <row r="1846" spans="1:52">
      <c r="A1846" s="5">
        <v>36</v>
      </c>
      <c r="B1846" s="5" t="s">
        <v>1829</v>
      </c>
      <c r="C1846" s="6">
        <v>772</v>
      </c>
      <c r="D1846" s="5" t="s">
        <v>1897</v>
      </c>
      <c r="E1846" s="5" t="str">
        <f>VLOOKUP(B1846,Region!$A$1:$B$76,2,FALSE)</f>
        <v>Region_4</v>
      </c>
      <c r="F1846" s="5" t="str">
        <f>VLOOKUP(D1846,'Used to Match Zip By Sch Name'!$A$2:$E$4714,5,FALSE)</f>
        <v>33909-8900</v>
      </c>
      <c r="G1846" s="5">
        <f>VLOOKUP(D1846,public_school_report!$D$1:$CI$3651,84,FALSE)</f>
        <v>846</v>
      </c>
      <c r="H1846" s="5" t="s">
        <v>2</v>
      </c>
      <c r="I1846" s="5">
        <v>60</v>
      </c>
      <c r="J1846" s="5">
        <v>61</v>
      </c>
      <c r="K1846" s="5">
        <v>48</v>
      </c>
      <c r="L1846" s="5">
        <v>67</v>
      </c>
      <c r="M1846" s="5">
        <v>67</v>
      </c>
      <c r="N1846" s="5">
        <v>53</v>
      </c>
      <c r="O1846" s="5">
        <v>54</v>
      </c>
      <c r="P1846" s="5">
        <v>75</v>
      </c>
      <c r="Q1846" s="5">
        <v>73</v>
      </c>
      <c r="R1846" s="5"/>
      <c r="S1846" s="5"/>
      <c r="T1846" s="5">
        <v>558</v>
      </c>
      <c r="U1846" s="5">
        <v>9</v>
      </c>
      <c r="V1846" s="5">
        <v>62</v>
      </c>
      <c r="W1846" s="5">
        <v>99</v>
      </c>
      <c r="X1846" s="5" t="s">
        <v>64</v>
      </c>
      <c r="Y1846" s="5" t="s">
        <v>64</v>
      </c>
      <c r="Z1846" s="5" t="s">
        <v>62</v>
      </c>
      <c r="AA1846" s="5" t="s">
        <v>62</v>
      </c>
      <c r="AB1846" s="5" t="s">
        <v>64</v>
      </c>
      <c r="AC1846" s="5" t="s">
        <v>64</v>
      </c>
      <c r="AD1846" s="5" t="s">
        <v>64</v>
      </c>
      <c r="AE1846" s="5" t="s">
        <v>64</v>
      </c>
      <c r="AF1846" s="5" t="s">
        <v>64</v>
      </c>
      <c r="AG1846" s="5" t="s">
        <v>64</v>
      </c>
      <c r="AH1846" s="5" t="s">
        <v>64</v>
      </c>
      <c r="AI1846" s="5" t="s">
        <v>64</v>
      </c>
      <c r="AJ1846" s="5" t="s">
        <v>64</v>
      </c>
      <c r="AK1846" s="5" t="s">
        <v>64</v>
      </c>
      <c r="AL1846" s="5" t="s">
        <v>62</v>
      </c>
      <c r="AM1846" s="5" t="s">
        <v>64</v>
      </c>
      <c r="AN1846" s="5" t="s">
        <v>64</v>
      </c>
      <c r="AO1846" s="5" t="s">
        <v>64</v>
      </c>
      <c r="AP1846" s="5" t="s">
        <v>65</v>
      </c>
      <c r="AQ1846" s="5" t="s">
        <v>66</v>
      </c>
      <c r="AR1846" s="5" t="s">
        <v>66</v>
      </c>
      <c r="AS1846" s="5" t="s">
        <v>65</v>
      </c>
      <c r="AT1846" s="5" t="s">
        <v>66</v>
      </c>
      <c r="AU1846" s="5" t="s">
        <v>67</v>
      </c>
      <c r="AV1846" s="5" t="s">
        <v>67</v>
      </c>
      <c r="AW1846" s="5" t="s">
        <v>65</v>
      </c>
      <c r="AX1846" s="5" t="s">
        <v>78</v>
      </c>
      <c r="AY1846" s="5">
        <v>49.5</v>
      </c>
      <c r="AZ1846" s="5">
        <v>82.699999999999989</v>
      </c>
    </row>
    <row r="1847" spans="1:52">
      <c r="A1847" s="5">
        <v>36</v>
      </c>
      <c r="B1847" s="5" t="s">
        <v>1829</v>
      </c>
      <c r="C1847" s="6">
        <v>781</v>
      </c>
      <c r="D1847" s="5" t="s">
        <v>1898</v>
      </c>
      <c r="E1847" s="5" t="str">
        <f>VLOOKUP(B1847,Region!$A$1:$B$76,2,FALSE)</f>
        <v>Region_4</v>
      </c>
      <c r="F1847" s="5" t="str">
        <f>VLOOKUP(D1847,'Used to Match Zip By Sch Name'!$A$2:$E$4714,5,FALSE)</f>
        <v>33916-7714</v>
      </c>
      <c r="G1847" s="5">
        <f>VLOOKUP(D1847,public_school_report!$D$1:$CI$3651,84,FALSE)</f>
        <v>784</v>
      </c>
      <c r="H1847" s="5" t="s">
        <v>2</v>
      </c>
      <c r="I1847" s="5">
        <v>39</v>
      </c>
      <c r="J1847" s="5">
        <v>50</v>
      </c>
      <c r="K1847" s="5">
        <v>48</v>
      </c>
      <c r="L1847" s="5">
        <v>47</v>
      </c>
      <c r="M1847" s="5">
        <v>59</v>
      </c>
      <c r="N1847" s="5">
        <v>57</v>
      </c>
      <c r="O1847" s="5">
        <v>29</v>
      </c>
      <c r="P1847" s="5"/>
      <c r="Q1847" s="5"/>
      <c r="R1847" s="5"/>
      <c r="S1847" s="5"/>
      <c r="T1847" s="5">
        <v>329</v>
      </c>
      <c r="U1847" s="5">
        <v>7</v>
      </c>
      <c r="V1847" s="5">
        <v>47</v>
      </c>
      <c r="W1847" s="5">
        <v>100</v>
      </c>
      <c r="X1847" s="5" t="s">
        <v>63</v>
      </c>
      <c r="Y1847" s="5" t="s">
        <v>63</v>
      </c>
      <c r="Z1847" s="5" t="s">
        <v>62</v>
      </c>
      <c r="AA1847" s="5" t="s">
        <v>62</v>
      </c>
      <c r="AB1847" s="5" t="s">
        <v>73</v>
      </c>
      <c r="AC1847" s="5" t="s">
        <v>73</v>
      </c>
      <c r="AD1847" s="5" t="s">
        <v>72</v>
      </c>
      <c r="AE1847" s="5" t="s">
        <v>63</v>
      </c>
      <c r="AF1847" s="5" t="s">
        <v>62</v>
      </c>
      <c r="AG1847" s="5" t="s">
        <v>63</v>
      </c>
      <c r="AH1847" s="5" t="s">
        <v>64</v>
      </c>
      <c r="AI1847" s="5" t="s">
        <v>62</v>
      </c>
      <c r="AJ1847" s="5" t="s">
        <v>63</v>
      </c>
      <c r="AK1847" s="5" t="s">
        <v>62</v>
      </c>
      <c r="AL1847" s="5" t="s">
        <v>62</v>
      </c>
      <c r="AM1847" s="5" t="s">
        <v>63</v>
      </c>
      <c r="AN1847" s="5" t="s">
        <v>62</v>
      </c>
      <c r="AO1847" s="5" t="s">
        <v>63</v>
      </c>
      <c r="AP1847" s="5" t="s">
        <v>63</v>
      </c>
      <c r="AQ1847" s="5" t="s">
        <v>63</v>
      </c>
      <c r="AR1847" s="5" t="s">
        <v>63</v>
      </c>
      <c r="AS1847" s="5" t="s">
        <v>65</v>
      </c>
      <c r="AT1847" s="5" t="s">
        <v>66</v>
      </c>
      <c r="AU1847" s="5" t="s">
        <v>67</v>
      </c>
      <c r="AV1847" s="5" t="s">
        <v>68</v>
      </c>
      <c r="AW1847" s="5" t="s">
        <v>65</v>
      </c>
      <c r="AX1847" s="5" t="s">
        <v>69</v>
      </c>
      <c r="AY1847" s="5">
        <v>92.2</v>
      </c>
      <c r="AZ1847" s="5">
        <v>100</v>
      </c>
    </row>
    <row r="1848" spans="1:52" s="18" customFormat="1">
      <c r="A1848" s="19">
        <v>36</v>
      </c>
      <c r="B1848" s="19" t="s">
        <v>1829</v>
      </c>
      <c r="C1848" s="20">
        <v>791</v>
      </c>
      <c r="D1848" s="19" t="s">
        <v>1899</v>
      </c>
      <c r="E1848" s="5" t="str">
        <f>VLOOKUP(B1848,Region!$A$1:$B$76,2,FALSE)</f>
        <v>Region_4</v>
      </c>
      <c r="F1848" s="5" t="e">
        <f>VLOOKUP(D1848,'Used to Match Zip By Sch Name'!$A$2:$E$4714,5,FALSE)</f>
        <v>#N/A</v>
      </c>
      <c r="G1848" s="5">
        <f>VLOOKUP(D1848,public_school_report!$D$1:$CI$3651,84,FALSE)</f>
        <v>552</v>
      </c>
      <c r="H1848" s="5" t="s">
        <v>6</v>
      </c>
      <c r="I1848" s="19">
        <v>50</v>
      </c>
      <c r="J1848" s="19">
        <v>57</v>
      </c>
      <c r="K1848" s="19">
        <v>68</v>
      </c>
      <c r="L1848" s="19">
        <v>48</v>
      </c>
      <c r="M1848" s="19">
        <v>47</v>
      </c>
      <c r="N1848" s="19">
        <v>38</v>
      </c>
      <c r="O1848" s="19">
        <v>43</v>
      </c>
      <c r="P1848" s="19"/>
      <c r="Q1848" s="19"/>
      <c r="R1848" s="19"/>
      <c r="S1848" s="19"/>
      <c r="T1848" s="19">
        <v>351</v>
      </c>
      <c r="U1848" s="19">
        <v>7</v>
      </c>
      <c r="V1848" s="19">
        <v>50</v>
      </c>
      <c r="W1848" s="19">
        <v>99</v>
      </c>
      <c r="X1848" s="19" t="s">
        <v>63</v>
      </c>
      <c r="Y1848" s="19" t="s">
        <v>63</v>
      </c>
      <c r="Z1848" s="19" t="s">
        <v>63</v>
      </c>
      <c r="AA1848" s="19" t="s">
        <v>72</v>
      </c>
      <c r="AB1848" s="19" t="s">
        <v>72</v>
      </c>
      <c r="AC1848" s="19" t="s">
        <v>62</v>
      </c>
      <c r="AD1848" s="19" t="s">
        <v>63</v>
      </c>
      <c r="AE1848" s="19" t="s">
        <v>62</v>
      </c>
      <c r="AF1848" s="19" t="s">
        <v>64</v>
      </c>
      <c r="AG1848" s="19" t="s">
        <v>63</v>
      </c>
      <c r="AH1848" s="19" t="s">
        <v>62</v>
      </c>
      <c r="AI1848" s="19" t="s">
        <v>64</v>
      </c>
      <c r="AJ1848" s="19" t="s">
        <v>64</v>
      </c>
      <c r="AK1848" s="19" t="s">
        <v>64</v>
      </c>
      <c r="AL1848" s="19" t="s">
        <v>64</v>
      </c>
      <c r="AM1848" s="19" t="s">
        <v>64</v>
      </c>
      <c r="AN1848" s="19" t="s">
        <v>64</v>
      </c>
      <c r="AO1848" s="19" t="s">
        <v>64</v>
      </c>
      <c r="AP1848" s="19" t="s">
        <v>63</v>
      </c>
      <c r="AQ1848" s="19" t="s">
        <v>64</v>
      </c>
      <c r="AR1848" s="19" t="s">
        <v>62</v>
      </c>
      <c r="AS1848" s="19" t="s">
        <v>65</v>
      </c>
      <c r="AT1848" s="19" t="s">
        <v>66</v>
      </c>
      <c r="AU1848" s="19" t="s">
        <v>67</v>
      </c>
      <c r="AV1848" s="19" t="s">
        <v>68</v>
      </c>
      <c r="AW1848" s="19" t="s">
        <v>65</v>
      </c>
      <c r="AX1848" s="19" t="s">
        <v>69</v>
      </c>
      <c r="AY1848" s="19">
        <v>48.7</v>
      </c>
      <c r="AZ1848" s="19">
        <v>100</v>
      </c>
    </row>
    <row r="1849" spans="1:52">
      <c r="A1849" s="5">
        <v>36</v>
      </c>
      <c r="B1849" s="5" t="s">
        <v>1829</v>
      </c>
      <c r="C1849" s="6">
        <v>801</v>
      </c>
      <c r="D1849" s="5" t="s">
        <v>1900</v>
      </c>
      <c r="E1849" s="5" t="str">
        <f>VLOOKUP(B1849,Region!$A$1:$B$76,2,FALSE)</f>
        <v>Region_4</v>
      </c>
      <c r="F1849" s="5" t="str">
        <f>VLOOKUP(D1849,'Used to Match Zip By Sch Name'!$A$2:$E$4714,5,FALSE)</f>
        <v>33903-4716</v>
      </c>
      <c r="G1849" s="5">
        <f>VLOOKUP(D1849,public_school_report!$D$1:$CI$3651,84,FALSE)</f>
        <v>848</v>
      </c>
      <c r="H1849" s="5" t="s">
        <v>2</v>
      </c>
      <c r="I1849" s="5">
        <v>51</v>
      </c>
      <c r="J1849" s="5">
        <v>42</v>
      </c>
      <c r="K1849" s="5">
        <v>45</v>
      </c>
      <c r="L1849" s="5">
        <v>50</v>
      </c>
      <c r="M1849" s="5">
        <v>50</v>
      </c>
      <c r="N1849" s="5">
        <v>35</v>
      </c>
      <c r="O1849" s="5">
        <v>51</v>
      </c>
      <c r="P1849" s="5"/>
      <c r="Q1849" s="5"/>
      <c r="R1849" s="5"/>
      <c r="S1849" s="5"/>
      <c r="T1849" s="5">
        <v>324</v>
      </c>
      <c r="U1849" s="5">
        <v>7</v>
      </c>
      <c r="V1849" s="5">
        <v>46</v>
      </c>
      <c r="W1849" s="5">
        <v>98</v>
      </c>
      <c r="X1849" s="5" t="s">
        <v>63</v>
      </c>
      <c r="Y1849" s="5" t="s">
        <v>63</v>
      </c>
      <c r="Z1849" s="5" t="s">
        <v>63</v>
      </c>
      <c r="AA1849" s="5" t="s">
        <v>63</v>
      </c>
      <c r="AB1849" s="5" t="s">
        <v>62</v>
      </c>
      <c r="AC1849" s="5" t="s">
        <v>62</v>
      </c>
      <c r="AD1849" s="5" t="s">
        <v>63</v>
      </c>
      <c r="AE1849" s="5" t="s">
        <v>62</v>
      </c>
      <c r="AF1849" s="5" t="s">
        <v>64</v>
      </c>
      <c r="AG1849" s="5" t="s">
        <v>64</v>
      </c>
      <c r="AH1849" s="5" t="s">
        <v>64</v>
      </c>
      <c r="AI1849" s="5" t="s">
        <v>64</v>
      </c>
      <c r="AJ1849" s="5" t="s">
        <v>64</v>
      </c>
      <c r="AK1849" s="5" t="s">
        <v>64</v>
      </c>
      <c r="AL1849" s="5" t="s">
        <v>64</v>
      </c>
      <c r="AM1849" s="5" t="s">
        <v>64</v>
      </c>
      <c r="AN1849" s="5" t="s">
        <v>64</v>
      </c>
      <c r="AO1849" s="5" t="s">
        <v>63</v>
      </c>
      <c r="AP1849" s="5" t="s">
        <v>64</v>
      </c>
      <c r="AQ1849" s="5" t="s">
        <v>64</v>
      </c>
      <c r="AR1849" s="5" t="s">
        <v>63</v>
      </c>
      <c r="AS1849" s="5" t="s">
        <v>65</v>
      </c>
      <c r="AT1849" s="5" t="s">
        <v>66</v>
      </c>
      <c r="AU1849" s="5" t="s">
        <v>67</v>
      </c>
      <c r="AV1849" s="5" t="s">
        <v>67</v>
      </c>
      <c r="AW1849" s="5" t="s">
        <v>65</v>
      </c>
      <c r="AX1849" s="5" t="s">
        <v>69</v>
      </c>
      <c r="AY1849" s="5">
        <v>41.1</v>
      </c>
      <c r="AZ1849" s="5">
        <v>100</v>
      </c>
    </row>
    <row r="1850" spans="1:52">
      <c r="A1850" s="5">
        <v>36</v>
      </c>
      <c r="B1850" s="5" t="s">
        <v>1829</v>
      </c>
      <c r="C1850" s="6">
        <v>811</v>
      </c>
      <c r="D1850" s="5" t="s">
        <v>1901</v>
      </c>
      <c r="E1850" s="5" t="str">
        <f>VLOOKUP(B1850,Region!$A$1:$B$76,2,FALSE)</f>
        <v>Region_4</v>
      </c>
      <c r="F1850" s="5" t="str">
        <f>VLOOKUP(D1850,'Used to Match Zip By Sch Name'!$A$2:$E$4714,5,FALSE)</f>
        <v>33913-7954</v>
      </c>
      <c r="G1850" s="5">
        <f>VLOOKUP(D1850,public_school_report!$D$1:$CI$3651,84,FALSE)</f>
        <v>714</v>
      </c>
      <c r="H1850" s="5" t="s">
        <v>4</v>
      </c>
      <c r="I1850" s="5">
        <v>60</v>
      </c>
      <c r="J1850" s="5">
        <v>54</v>
      </c>
      <c r="K1850" s="5">
        <v>32</v>
      </c>
      <c r="L1850" s="5">
        <v>73</v>
      </c>
      <c r="M1850" s="5">
        <v>75</v>
      </c>
      <c r="N1850" s="5">
        <v>53</v>
      </c>
      <c r="O1850" s="5">
        <v>56</v>
      </c>
      <c r="P1850" s="5"/>
      <c r="Q1850" s="5"/>
      <c r="R1850" s="5"/>
      <c r="S1850" s="5"/>
      <c r="T1850" s="5">
        <v>403</v>
      </c>
      <c r="U1850" s="5">
        <v>7</v>
      </c>
      <c r="V1850" s="5">
        <v>58</v>
      </c>
      <c r="W1850" s="5">
        <v>100</v>
      </c>
      <c r="X1850" s="5" t="s">
        <v>62</v>
      </c>
      <c r="Y1850" s="5" t="s">
        <v>63</v>
      </c>
      <c r="Z1850" s="5" t="s">
        <v>62</v>
      </c>
      <c r="AA1850" s="5" t="s">
        <v>63</v>
      </c>
      <c r="AB1850" s="5" t="s">
        <v>62</v>
      </c>
      <c r="AC1850" s="5" t="s">
        <v>62</v>
      </c>
      <c r="AD1850" s="5" t="s">
        <v>64</v>
      </c>
      <c r="AE1850" s="5" t="s">
        <v>62</v>
      </c>
      <c r="AF1850" s="5" t="s">
        <v>64</v>
      </c>
      <c r="AG1850" s="5" t="s">
        <v>62</v>
      </c>
      <c r="AH1850" s="5" t="s">
        <v>64</v>
      </c>
      <c r="AI1850" s="5" t="s">
        <v>64</v>
      </c>
      <c r="AJ1850" s="5" t="s">
        <v>64</v>
      </c>
      <c r="AK1850" s="5" t="s">
        <v>62</v>
      </c>
      <c r="AL1850" s="5" t="s">
        <v>64</v>
      </c>
      <c r="AM1850" s="5" t="s">
        <v>64</v>
      </c>
      <c r="AN1850" s="5" t="s">
        <v>62</v>
      </c>
      <c r="AO1850" s="5" t="s">
        <v>62</v>
      </c>
      <c r="AP1850" s="5" t="s">
        <v>64</v>
      </c>
      <c r="AQ1850" s="5" t="s">
        <v>64</v>
      </c>
      <c r="AR1850" s="5" t="s">
        <v>63</v>
      </c>
      <c r="AS1850" s="5" t="s">
        <v>65</v>
      </c>
      <c r="AT1850" s="5" t="s">
        <v>66</v>
      </c>
      <c r="AU1850" s="5" t="s">
        <v>67</v>
      </c>
      <c r="AV1850" s="5" t="s">
        <v>67</v>
      </c>
      <c r="AW1850" s="5" t="s">
        <v>65</v>
      </c>
      <c r="AX1850" s="5" t="s">
        <v>69</v>
      </c>
      <c r="AY1850" s="5">
        <v>60.3</v>
      </c>
      <c r="AZ1850" s="5">
        <v>77.600000000000023</v>
      </c>
    </row>
    <row r="1851" spans="1:52">
      <c r="A1851" s="5">
        <v>36</v>
      </c>
      <c r="B1851" s="5" t="s">
        <v>1829</v>
      </c>
      <c r="C1851" s="6">
        <v>821</v>
      </c>
      <c r="D1851" s="5" t="s">
        <v>1902</v>
      </c>
      <c r="E1851" s="5" t="str">
        <f>VLOOKUP(B1851,Region!$A$1:$B$76,2,FALSE)</f>
        <v>Region_4</v>
      </c>
      <c r="F1851" s="5" t="str">
        <f>VLOOKUP(D1851,'Used to Match Zip By Sch Name'!$A$2:$E$4714,5,FALSE)</f>
        <v>33967-5413</v>
      </c>
      <c r="G1851" s="5">
        <f>VLOOKUP(D1851,public_school_report!$D$1:$CI$3651,84,FALSE)</f>
        <v>981</v>
      </c>
      <c r="H1851" s="5" t="s">
        <v>2</v>
      </c>
      <c r="I1851" s="5">
        <v>64</v>
      </c>
      <c r="J1851" s="5">
        <v>58</v>
      </c>
      <c r="K1851" s="5">
        <v>43</v>
      </c>
      <c r="L1851" s="5">
        <v>72</v>
      </c>
      <c r="M1851" s="5">
        <v>69</v>
      </c>
      <c r="N1851" s="5">
        <v>52</v>
      </c>
      <c r="O1851" s="5">
        <v>69</v>
      </c>
      <c r="P1851" s="5">
        <v>74</v>
      </c>
      <c r="Q1851" s="5">
        <v>69</v>
      </c>
      <c r="R1851" s="5"/>
      <c r="S1851" s="5"/>
      <c r="T1851" s="5">
        <v>570</v>
      </c>
      <c r="U1851" s="5">
        <v>9</v>
      </c>
      <c r="V1851" s="5">
        <v>63</v>
      </c>
      <c r="W1851" s="5">
        <v>99</v>
      </c>
      <c r="X1851" s="5" t="s">
        <v>64</v>
      </c>
      <c r="Y1851" s="5" t="s">
        <v>64</v>
      </c>
      <c r="Z1851" s="5" t="s">
        <v>64</v>
      </c>
      <c r="AA1851" s="5" t="s">
        <v>62</v>
      </c>
      <c r="AB1851" s="5" t="s">
        <v>64</v>
      </c>
      <c r="AC1851" s="5" t="s">
        <v>64</v>
      </c>
      <c r="AD1851" s="5" t="s">
        <v>62</v>
      </c>
      <c r="AE1851" s="5" t="s">
        <v>64</v>
      </c>
      <c r="AF1851" s="5" t="s">
        <v>64</v>
      </c>
      <c r="AG1851" s="5" t="s">
        <v>64</v>
      </c>
      <c r="AH1851" s="5" t="s">
        <v>64</v>
      </c>
      <c r="AI1851" s="5" t="s">
        <v>64</v>
      </c>
      <c r="AJ1851" s="5" t="s">
        <v>62</v>
      </c>
      <c r="AK1851" s="5" t="s">
        <v>64</v>
      </c>
      <c r="AL1851" s="5" t="s">
        <v>62</v>
      </c>
      <c r="AM1851" s="5" t="s">
        <v>64</v>
      </c>
      <c r="AN1851" s="5" t="s">
        <v>64</v>
      </c>
      <c r="AO1851" s="5" t="s">
        <v>62</v>
      </c>
      <c r="AP1851" s="5" t="s">
        <v>63</v>
      </c>
      <c r="AQ1851" s="5" t="s">
        <v>64</v>
      </c>
      <c r="AR1851" s="5" t="s">
        <v>63</v>
      </c>
      <c r="AS1851" s="5" t="s">
        <v>65</v>
      </c>
      <c r="AT1851" s="5" t="s">
        <v>66</v>
      </c>
      <c r="AU1851" s="5" t="s">
        <v>67</v>
      </c>
      <c r="AV1851" s="5" t="s">
        <v>67</v>
      </c>
      <c r="AW1851" s="5" t="s">
        <v>65</v>
      </c>
      <c r="AX1851" s="5" t="s">
        <v>78</v>
      </c>
      <c r="AY1851" s="5">
        <v>45.2</v>
      </c>
      <c r="AZ1851" s="5">
        <v>58.1</v>
      </c>
    </row>
    <row r="1852" spans="1:52">
      <c r="A1852" s="5">
        <v>36</v>
      </c>
      <c r="B1852" s="5" t="s">
        <v>1829</v>
      </c>
      <c r="C1852" s="6">
        <v>831</v>
      </c>
      <c r="D1852" s="5" t="s">
        <v>1903</v>
      </c>
      <c r="E1852" s="5" t="str">
        <f>VLOOKUP(B1852,Region!$A$1:$B$76,2,FALSE)</f>
        <v>Region_4</v>
      </c>
      <c r="F1852" s="5" t="str">
        <f>VLOOKUP(D1852,'Used to Match Zip By Sch Name'!$A$2:$E$4714,5,FALSE)</f>
        <v>33916-4708</v>
      </c>
      <c r="G1852" s="5" t="e">
        <f>VLOOKUP(D1852,public_school_report!$D$1:$CI$3651,84,FALSE)</f>
        <v>#N/A</v>
      </c>
      <c r="H1852" s="5"/>
      <c r="I1852" s="5">
        <v>32</v>
      </c>
      <c r="J1852" s="5">
        <v>40</v>
      </c>
      <c r="K1852" s="5">
        <v>30</v>
      </c>
      <c r="L1852" s="5">
        <v>39</v>
      </c>
      <c r="M1852" s="5">
        <v>47</v>
      </c>
      <c r="N1852" s="5">
        <v>33</v>
      </c>
      <c r="O1852" s="5">
        <v>46</v>
      </c>
      <c r="P1852" s="5">
        <v>55</v>
      </c>
      <c r="Q1852" s="5"/>
      <c r="R1852" s="5">
        <v>83</v>
      </c>
      <c r="S1852" s="5">
        <v>34</v>
      </c>
      <c r="T1852" s="5">
        <v>439</v>
      </c>
      <c r="U1852" s="5">
        <v>10</v>
      </c>
      <c r="V1852" s="5">
        <v>44</v>
      </c>
      <c r="W1852" s="5">
        <v>99</v>
      </c>
      <c r="X1852" s="5" t="s">
        <v>63</v>
      </c>
      <c r="Y1852" s="5" t="s">
        <v>63</v>
      </c>
      <c r="Z1852" s="5" t="s">
        <v>63</v>
      </c>
      <c r="AA1852" s="5" t="s">
        <v>72</v>
      </c>
      <c r="AB1852" s="5" t="s">
        <v>63</v>
      </c>
      <c r="AC1852" s="5" t="s">
        <v>63</v>
      </c>
      <c r="AD1852" s="5" t="s">
        <v>62</v>
      </c>
      <c r="AE1852" s="5" t="s">
        <v>62</v>
      </c>
      <c r="AF1852" s="5" t="s">
        <v>64</v>
      </c>
      <c r="AG1852" s="5" t="s">
        <v>64</v>
      </c>
      <c r="AH1852" s="5" t="s">
        <v>72</v>
      </c>
      <c r="AI1852" s="5" t="s">
        <v>62</v>
      </c>
      <c r="AJ1852" s="5" t="s">
        <v>63</v>
      </c>
      <c r="AK1852" s="5" t="s">
        <v>63</v>
      </c>
      <c r="AL1852" s="5" t="s">
        <v>63</v>
      </c>
      <c r="AM1852" s="5" t="s">
        <v>63</v>
      </c>
      <c r="AN1852" s="5" t="s">
        <v>63</v>
      </c>
      <c r="AO1852" s="5" t="s">
        <v>65</v>
      </c>
      <c r="AP1852" s="5" t="s">
        <v>66</v>
      </c>
      <c r="AQ1852" s="5" t="s">
        <v>66</v>
      </c>
      <c r="AR1852" s="5" t="s">
        <v>66</v>
      </c>
      <c r="AS1852" s="5" t="s">
        <v>65</v>
      </c>
      <c r="AT1852" s="5" t="s">
        <v>66</v>
      </c>
      <c r="AU1852" s="5" t="s">
        <v>67</v>
      </c>
      <c r="AV1852" s="5" t="s">
        <v>68</v>
      </c>
      <c r="AW1852" s="5" t="s">
        <v>65</v>
      </c>
      <c r="AX1852" s="5" t="s">
        <v>82</v>
      </c>
      <c r="AY1852" s="5">
        <v>87.4</v>
      </c>
      <c r="AZ1852" s="5">
        <v>95.8</v>
      </c>
    </row>
    <row r="1853" spans="1:52">
      <c r="A1853" s="5">
        <v>36</v>
      </c>
      <c r="B1853" s="5" t="s">
        <v>1829</v>
      </c>
      <c r="C1853" s="6">
        <v>841</v>
      </c>
      <c r="D1853" s="5" t="s">
        <v>1904</v>
      </c>
      <c r="E1853" s="5" t="str">
        <f>VLOOKUP(B1853,Region!$A$1:$B$76,2,FALSE)</f>
        <v>Region_4</v>
      </c>
      <c r="F1853" s="5" t="str">
        <f>VLOOKUP(D1853,'Used to Match Zip By Sch Name'!$A$2:$E$4714,5,FALSE)</f>
        <v>34135-5914</v>
      </c>
      <c r="G1853" s="5" t="e">
        <f>VLOOKUP(D1853,public_school_report!$D$1:$CI$3651,84,FALSE)</f>
        <v>#N/A</v>
      </c>
      <c r="H1853" s="5"/>
      <c r="I1853" s="5">
        <v>49</v>
      </c>
      <c r="J1853" s="5">
        <v>39</v>
      </c>
      <c r="K1853" s="5">
        <v>20</v>
      </c>
      <c r="L1853" s="5">
        <v>55</v>
      </c>
      <c r="M1853" s="5">
        <v>39</v>
      </c>
      <c r="N1853" s="5">
        <v>38</v>
      </c>
      <c r="O1853" s="5">
        <v>68</v>
      </c>
      <c r="P1853" s="5"/>
      <c r="Q1853" s="5"/>
      <c r="R1853" s="5"/>
      <c r="S1853" s="5"/>
      <c r="T1853" s="5">
        <v>308</v>
      </c>
      <c r="U1853" s="5">
        <v>7</v>
      </c>
      <c r="V1853" s="5">
        <v>44</v>
      </c>
      <c r="W1853" s="5">
        <v>99</v>
      </c>
      <c r="X1853" s="5" t="s">
        <v>63</v>
      </c>
      <c r="Y1853" s="5" t="s">
        <v>62</v>
      </c>
      <c r="Z1853" s="5" t="s">
        <v>66</v>
      </c>
      <c r="AA1853" s="5" t="s">
        <v>66</v>
      </c>
      <c r="AB1853" s="5" t="s">
        <v>66</v>
      </c>
      <c r="AC1853" s="5" t="s">
        <v>66</v>
      </c>
      <c r="AD1853" s="5" t="s">
        <v>66</v>
      </c>
      <c r="AE1853" s="5" t="s">
        <v>66</v>
      </c>
      <c r="AF1853" s="5" t="s">
        <v>66</v>
      </c>
      <c r="AG1853" s="5" t="s">
        <v>66</v>
      </c>
      <c r="AH1853" s="5" t="s">
        <v>66</v>
      </c>
      <c r="AI1853" s="5" t="s">
        <v>66</v>
      </c>
      <c r="AJ1853" s="5" t="s">
        <v>66</v>
      </c>
      <c r="AK1853" s="5" t="s">
        <v>66</v>
      </c>
      <c r="AL1853" s="5" t="s">
        <v>66</v>
      </c>
      <c r="AM1853" s="5" t="s">
        <v>66</v>
      </c>
      <c r="AN1853" s="5" t="s">
        <v>66</v>
      </c>
      <c r="AO1853" s="5" t="s">
        <v>66</v>
      </c>
      <c r="AP1853" s="5" t="s">
        <v>66</v>
      </c>
      <c r="AQ1853" s="5" t="s">
        <v>66</v>
      </c>
      <c r="AR1853" s="5" t="s">
        <v>66</v>
      </c>
      <c r="AS1853" s="5" t="s">
        <v>65</v>
      </c>
      <c r="AT1853" s="5" t="s">
        <v>66</v>
      </c>
      <c r="AU1853" s="5" t="s">
        <v>67</v>
      </c>
      <c r="AV1853" s="5" t="s">
        <v>67</v>
      </c>
      <c r="AW1853" s="5" t="s">
        <v>65</v>
      </c>
      <c r="AX1853" s="5" t="s">
        <v>82</v>
      </c>
      <c r="AY1853" s="5">
        <v>65.7</v>
      </c>
      <c r="AZ1853" s="5">
        <v>67.2</v>
      </c>
    </row>
    <row r="1854" spans="1:52">
      <c r="A1854" s="5">
        <v>36</v>
      </c>
      <c r="B1854" s="5" t="s">
        <v>1829</v>
      </c>
      <c r="C1854" s="6">
        <v>851</v>
      </c>
      <c r="D1854" s="5" t="s">
        <v>1905</v>
      </c>
      <c r="E1854" s="5" t="str">
        <f>VLOOKUP(B1854,Region!$A$1:$B$76,2,FALSE)</f>
        <v>Region_4</v>
      </c>
      <c r="F1854" s="5" t="str">
        <f>VLOOKUP(D1854,'Used to Match Zip By Sch Name'!$A$2:$E$4714,5,FALSE)</f>
        <v>33936-7419</v>
      </c>
      <c r="G1854" s="5">
        <f>VLOOKUP(D1854,public_school_report!$D$1:$CI$3651,84,FALSE)</f>
        <v>1589</v>
      </c>
      <c r="H1854" s="5" t="s">
        <v>2</v>
      </c>
      <c r="I1854" s="5">
        <v>54</v>
      </c>
      <c r="J1854" s="5">
        <v>57</v>
      </c>
      <c r="K1854" s="5">
        <v>46</v>
      </c>
      <c r="L1854" s="5">
        <v>56</v>
      </c>
      <c r="M1854" s="5">
        <v>60</v>
      </c>
      <c r="N1854" s="5">
        <v>53</v>
      </c>
      <c r="O1854" s="5">
        <v>43</v>
      </c>
      <c r="P1854" s="5">
        <v>74</v>
      </c>
      <c r="Q1854" s="5">
        <v>57</v>
      </c>
      <c r="R1854" s="5"/>
      <c r="S1854" s="5"/>
      <c r="T1854" s="5">
        <v>500</v>
      </c>
      <c r="U1854" s="5">
        <v>9</v>
      </c>
      <c r="V1854" s="5">
        <v>56</v>
      </c>
      <c r="W1854" s="5">
        <v>100</v>
      </c>
      <c r="X1854" s="5" t="s">
        <v>62</v>
      </c>
      <c r="Y1854" s="5" t="s">
        <v>62</v>
      </c>
      <c r="Z1854" s="5" t="s">
        <v>63</v>
      </c>
      <c r="AA1854" s="5" t="s">
        <v>62</v>
      </c>
      <c r="AB1854" s="5" t="s">
        <v>62</v>
      </c>
      <c r="AC1854" s="5" t="s">
        <v>64</v>
      </c>
      <c r="AD1854" s="5" t="s">
        <v>64</v>
      </c>
      <c r="AE1854" s="5" t="s">
        <v>64</v>
      </c>
      <c r="AF1854" s="5" t="s">
        <v>64</v>
      </c>
      <c r="AG1854" s="5" t="s">
        <v>64</v>
      </c>
      <c r="AH1854" s="5" t="s">
        <v>64</v>
      </c>
      <c r="AI1854" s="5" t="s">
        <v>62</v>
      </c>
      <c r="AJ1854" s="5" t="s">
        <v>64</v>
      </c>
      <c r="AK1854" s="5" t="s">
        <v>62</v>
      </c>
      <c r="AL1854" s="5" t="s">
        <v>62</v>
      </c>
      <c r="AM1854" s="5" t="s">
        <v>66</v>
      </c>
      <c r="AN1854" s="5" t="s">
        <v>66</v>
      </c>
      <c r="AO1854" s="5" t="s">
        <v>66</v>
      </c>
      <c r="AP1854" s="5" t="s">
        <v>66</v>
      </c>
      <c r="AQ1854" s="5" t="s">
        <v>66</v>
      </c>
      <c r="AR1854" s="5" t="s">
        <v>66</v>
      </c>
      <c r="AS1854" s="5" t="s">
        <v>65</v>
      </c>
      <c r="AT1854" s="5" t="s">
        <v>66</v>
      </c>
      <c r="AU1854" s="5" t="s">
        <v>67</v>
      </c>
      <c r="AV1854" s="5" t="s">
        <v>68</v>
      </c>
      <c r="AW1854" s="5" t="s">
        <v>65</v>
      </c>
      <c r="AX1854" s="5" t="s">
        <v>86</v>
      </c>
      <c r="AY1854" s="5">
        <v>80.599999999999994</v>
      </c>
      <c r="AZ1854" s="5">
        <v>100</v>
      </c>
    </row>
    <row r="1855" spans="1:52">
      <c r="A1855" s="5">
        <v>36</v>
      </c>
      <c r="B1855" s="5" t="s">
        <v>1829</v>
      </c>
      <c r="C1855" s="6">
        <v>861</v>
      </c>
      <c r="D1855" s="5" t="s">
        <v>1906</v>
      </c>
      <c r="E1855" s="5" t="str">
        <f>VLOOKUP(B1855,Region!$A$1:$B$76,2,FALSE)</f>
        <v>Region_4</v>
      </c>
      <c r="F1855" s="5" t="str">
        <f>VLOOKUP(D1855,'Used to Match Zip By Sch Name'!$A$2:$E$4714,5,FALSE)</f>
        <v>33914-4994</v>
      </c>
      <c r="G1855" s="5" t="e">
        <f>VLOOKUP(D1855,public_school_report!$D$1:$CI$3651,84,FALSE)</f>
        <v>#N/A</v>
      </c>
      <c r="H1855" s="5"/>
      <c r="I1855" s="5">
        <v>51</v>
      </c>
      <c r="J1855" s="5">
        <v>46</v>
      </c>
      <c r="K1855" s="5">
        <v>36</v>
      </c>
      <c r="L1855" s="5">
        <v>51</v>
      </c>
      <c r="M1855" s="5">
        <v>42</v>
      </c>
      <c r="N1855" s="5">
        <v>49</v>
      </c>
      <c r="O1855" s="5">
        <v>61</v>
      </c>
      <c r="P1855" s="5">
        <v>74</v>
      </c>
      <c r="Q1855" s="5"/>
      <c r="R1855" s="5">
        <v>95</v>
      </c>
      <c r="S1855" s="5">
        <v>60</v>
      </c>
      <c r="T1855" s="5">
        <v>565</v>
      </c>
      <c r="U1855" s="5">
        <v>10</v>
      </c>
      <c r="V1855" s="5">
        <v>57</v>
      </c>
      <c r="W1855" s="5">
        <v>99</v>
      </c>
      <c r="X1855" s="5" t="s">
        <v>62</v>
      </c>
      <c r="Y1855" s="5" t="s">
        <v>62</v>
      </c>
      <c r="Z1855" s="5" t="s">
        <v>62</v>
      </c>
      <c r="AA1855" s="5" t="s">
        <v>63</v>
      </c>
      <c r="AB1855" s="5" t="s">
        <v>62</v>
      </c>
      <c r="AC1855" s="5" t="s">
        <v>64</v>
      </c>
      <c r="AD1855" s="5" t="s">
        <v>64</v>
      </c>
      <c r="AE1855" s="5" t="s">
        <v>64</v>
      </c>
      <c r="AF1855" s="5" t="s">
        <v>62</v>
      </c>
      <c r="AG1855" s="5" t="s">
        <v>64</v>
      </c>
      <c r="AH1855" s="5" t="s">
        <v>64</v>
      </c>
      <c r="AI1855" s="5" t="s">
        <v>62</v>
      </c>
      <c r="AJ1855" s="5" t="s">
        <v>62</v>
      </c>
      <c r="AK1855" s="5" t="s">
        <v>63</v>
      </c>
      <c r="AL1855" s="5" t="s">
        <v>62</v>
      </c>
      <c r="AM1855" s="5" t="s">
        <v>66</v>
      </c>
      <c r="AN1855" s="5" t="s">
        <v>66</v>
      </c>
      <c r="AO1855" s="5" t="s">
        <v>66</v>
      </c>
      <c r="AP1855" s="5" t="s">
        <v>66</v>
      </c>
      <c r="AQ1855" s="5" t="s">
        <v>66</v>
      </c>
      <c r="AR1855" s="5" t="s">
        <v>66</v>
      </c>
      <c r="AS1855" s="5" t="s">
        <v>65</v>
      </c>
      <c r="AT1855" s="5" t="s">
        <v>66</v>
      </c>
      <c r="AU1855" s="5" t="s">
        <v>67</v>
      </c>
      <c r="AV1855" s="5" t="s">
        <v>67</v>
      </c>
      <c r="AW1855" s="5" t="s">
        <v>65</v>
      </c>
      <c r="AX1855" s="5" t="s">
        <v>82</v>
      </c>
      <c r="AY1855" s="5">
        <v>46.3</v>
      </c>
      <c r="AZ1855" s="5">
        <v>58.6</v>
      </c>
    </row>
    <row r="1856" spans="1:52">
      <c r="A1856" s="5">
        <v>36</v>
      </c>
      <c r="B1856" s="5" t="s">
        <v>1829</v>
      </c>
      <c r="C1856" s="6">
        <v>4100</v>
      </c>
      <c r="D1856" s="5" t="s">
        <v>1907</v>
      </c>
      <c r="E1856" s="5" t="str">
        <f>VLOOKUP(B1856,Region!$A$1:$B$76,2,FALSE)</f>
        <v>Region_4</v>
      </c>
      <c r="F1856" s="5" t="str">
        <f>VLOOKUP(D1856,'Used to Match Zip By Sch Name'!$A$2:$E$4714,5,FALSE)</f>
        <v>33921-1090</v>
      </c>
      <c r="G1856" s="5">
        <f>VLOOKUP(D1856,public_school_report!$D$1:$CI$3651,84,FALSE)</f>
        <v>55</v>
      </c>
      <c r="H1856" s="5" t="s">
        <v>6</v>
      </c>
      <c r="I1856" s="5">
        <v>70</v>
      </c>
      <c r="J1856" s="5">
        <v>59</v>
      </c>
      <c r="K1856" s="5"/>
      <c r="L1856" s="5">
        <v>90</v>
      </c>
      <c r="M1856" s="5">
        <v>82</v>
      </c>
      <c r="N1856" s="5"/>
      <c r="O1856" s="5">
        <v>77</v>
      </c>
      <c r="P1856" s="5"/>
      <c r="Q1856" s="5"/>
      <c r="R1856" s="5"/>
      <c r="S1856" s="5"/>
      <c r="T1856" s="5">
        <v>378</v>
      </c>
      <c r="U1856" s="5">
        <v>5</v>
      </c>
      <c r="V1856" s="5">
        <v>76</v>
      </c>
      <c r="W1856" s="5">
        <v>100</v>
      </c>
      <c r="X1856" s="5" t="s">
        <v>64</v>
      </c>
      <c r="Y1856" s="5" t="s">
        <v>64</v>
      </c>
      <c r="Z1856" s="5" t="s">
        <v>64</v>
      </c>
      <c r="AA1856" s="5" t="s">
        <v>62</v>
      </c>
      <c r="AB1856" s="5" t="s">
        <v>62</v>
      </c>
      <c r="AC1856" s="5" t="s">
        <v>66</v>
      </c>
      <c r="AD1856" s="5" t="s">
        <v>66</v>
      </c>
      <c r="AE1856" s="5" t="s">
        <v>66</v>
      </c>
      <c r="AF1856" s="5" t="s">
        <v>66</v>
      </c>
      <c r="AG1856" s="5" t="s">
        <v>66</v>
      </c>
      <c r="AH1856" s="5" t="s">
        <v>66</v>
      </c>
      <c r="AI1856" s="5" t="s">
        <v>66</v>
      </c>
      <c r="AJ1856" s="5" t="s">
        <v>66</v>
      </c>
      <c r="AK1856" s="5" t="s">
        <v>66</v>
      </c>
      <c r="AL1856" s="5" t="s">
        <v>66</v>
      </c>
      <c r="AM1856" s="5" t="s">
        <v>66</v>
      </c>
      <c r="AN1856" s="5" t="s">
        <v>66</v>
      </c>
      <c r="AO1856" s="5" t="s">
        <v>66</v>
      </c>
      <c r="AP1856" s="5" t="s">
        <v>66</v>
      </c>
      <c r="AQ1856" s="5" t="s">
        <v>66</v>
      </c>
      <c r="AR1856" s="5" t="s">
        <v>66</v>
      </c>
      <c r="AS1856" s="5" t="s">
        <v>65</v>
      </c>
      <c r="AT1856" s="5" t="s">
        <v>66</v>
      </c>
      <c r="AU1856" s="5" t="s">
        <v>68</v>
      </c>
      <c r="AV1856" s="5" t="s">
        <v>67</v>
      </c>
      <c r="AW1856" s="5" t="s">
        <v>65</v>
      </c>
      <c r="AX1856" s="5" t="s">
        <v>69</v>
      </c>
      <c r="AY1856" s="5">
        <v>13.3</v>
      </c>
      <c r="AZ1856" s="5">
        <v>0</v>
      </c>
    </row>
    <row r="1857" spans="1:52">
      <c r="A1857" s="5">
        <v>36</v>
      </c>
      <c r="B1857" s="5" t="s">
        <v>1829</v>
      </c>
      <c r="C1857" s="6">
        <v>4102</v>
      </c>
      <c r="D1857" s="5" t="s">
        <v>1908</v>
      </c>
      <c r="E1857" s="5" t="str">
        <f>VLOOKUP(B1857,Region!$A$1:$B$76,2,FALSE)</f>
        <v>Region_4</v>
      </c>
      <c r="F1857" s="5" t="str">
        <f>VLOOKUP(D1857,'Used to Match Zip By Sch Name'!$A$2:$E$4714,5,FALSE)</f>
        <v>34135-7850</v>
      </c>
      <c r="G1857" s="5">
        <f>VLOOKUP(D1857,public_school_report!$D$1:$CI$3651,84,FALSE)</f>
        <v>1305</v>
      </c>
      <c r="H1857" s="5" t="s">
        <v>2</v>
      </c>
      <c r="I1857" s="5">
        <v>64</v>
      </c>
      <c r="J1857" s="5">
        <v>60</v>
      </c>
      <c r="K1857" s="5">
        <v>46</v>
      </c>
      <c r="L1857" s="5">
        <v>65</v>
      </c>
      <c r="M1857" s="5">
        <v>58</v>
      </c>
      <c r="N1857" s="5">
        <v>44</v>
      </c>
      <c r="O1857" s="5">
        <v>59</v>
      </c>
      <c r="P1857" s="5">
        <v>88</v>
      </c>
      <c r="Q1857" s="5">
        <v>66</v>
      </c>
      <c r="R1857" s="5"/>
      <c r="S1857" s="5"/>
      <c r="T1857" s="5">
        <v>550</v>
      </c>
      <c r="U1857" s="5">
        <v>9</v>
      </c>
      <c r="V1857" s="5">
        <v>61</v>
      </c>
      <c r="W1857" s="5">
        <v>100</v>
      </c>
      <c r="X1857" s="5" t="s">
        <v>62</v>
      </c>
      <c r="Y1857" s="5" t="s">
        <v>64</v>
      </c>
      <c r="Z1857" s="5" t="s">
        <v>64</v>
      </c>
      <c r="AA1857" s="5" t="s">
        <v>62</v>
      </c>
      <c r="AB1857" s="5" t="s">
        <v>64</v>
      </c>
      <c r="AC1857" s="5" t="s">
        <v>63</v>
      </c>
      <c r="AD1857" s="5" t="s">
        <v>62</v>
      </c>
      <c r="AE1857" s="5" t="s">
        <v>64</v>
      </c>
      <c r="AF1857" s="5" t="s">
        <v>64</v>
      </c>
      <c r="AG1857" s="5" t="s">
        <v>64</v>
      </c>
      <c r="AH1857" s="5" t="s">
        <v>64</v>
      </c>
      <c r="AI1857" s="5" t="s">
        <v>64</v>
      </c>
      <c r="AJ1857" s="5" t="s">
        <v>64</v>
      </c>
      <c r="AK1857" s="5" t="s">
        <v>64</v>
      </c>
      <c r="AL1857" s="5" t="s">
        <v>64</v>
      </c>
      <c r="AM1857" s="5" t="s">
        <v>63</v>
      </c>
      <c r="AN1857" s="5" t="s">
        <v>65</v>
      </c>
      <c r="AO1857" s="5" t="s">
        <v>66</v>
      </c>
      <c r="AP1857" s="5" t="s">
        <v>66</v>
      </c>
      <c r="AQ1857" s="5" t="s">
        <v>66</v>
      </c>
      <c r="AR1857" s="5" t="s">
        <v>66</v>
      </c>
      <c r="AS1857" s="5" t="s">
        <v>65</v>
      </c>
      <c r="AT1857" s="5" t="s">
        <v>66</v>
      </c>
      <c r="AU1857" s="5" t="s">
        <v>68</v>
      </c>
      <c r="AV1857" s="5" t="s">
        <v>67</v>
      </c>
      <c r="AW1857" s="5" t="s">
        <v>65</v>
      </c>
      <c r="AX1857" s="5" t="s">
        <v>86</v>
      </c>
      <c r="AY1857" s="5">
        <v>47.7</v>
      </c>
      <c r="AZ1857" s="5">
        <v>45.1</v>
      </c>
    </row>
    <row r="1858" spans="1:52">
      <c r="A1858" s="5">
        <v>36</v>
      </c>
      <c r="B1858" s="5" t="s">
        <v>1829</v>
      </c>
      <c r="C1858" s="6">
        <v>4103</v>
      </c>
      <c r="D1858" s="5" t="s">
        <v>1909</v>
      </c>
      <c r="E1858" s="5" t="str">
        <f>VLOOKUP(B1858,Region!$A$1:$B$76,2,FALSE)</f>
        <v>Region_4</v>
      </c>
      <c r="F1858" s="5" t="str">
        <f>VLOOKUP(D1858,'Used to Match Zip By Sch Name'!$A$2:$E$4714,5,FALSE)</f>
        <v>33913-8039</v>
      </c>
      <c r="G1858" s="5">
        <f>VLOOKUP(D1858,public_school_report!$D$1:$CI$3651,84,FALSE)</f>
        <v>1190</v>
      </c>
      <c r="H1858" s="5" t="s">
        <v>2</v>
      </c>
      <c r="I1858" s="5">
        <v>64</v>
      </c>
      <c r="J1858" s="5">
        <v>53</v>
      </c>
      <c r="K1858" s="5">
        <v>49</v>
      </c>
      <c r="L1858" s="5">
        <v>71</v>
      </c>
      <c r="M1858" s="5">
        <v>57</v>
      </c>
      <c r="N1858" s="5">
        <v>32</v>
      </c>
      <c r="O1858" s="5"/>
      <c r="P1858" s="5"/>
      <c r="Q1858" s="5"/>
      <c r="R1858" s="5"/>
      <c r="S1858" s="5"/>
      <c r="T1858" s="5">
        <v>326</v>
      </c>
      <c r="U1858" s="5">
        <v>6</v>
      </c>
      <c r="V1858" s="5">
        <v>54</v>
      </c>
      <c r="W1858" s="5">
        <v>100</v>
      </c>
      <c r="X1858" s="5" t="s">
        <v>62</v>
      </c>
      <c r="Y1858" s="5" t="s">
        <v>64</v>
      </c>
      <c r="Z1858" s="5" t="s">
        <v>63</v>
      </c>
      <c r="AA1858" s="5" t="s">
        <v>62</v>
      </c>
      <c r="AB1858" s="5" t="s">
        <v>62</v>
      </c>
      <c r="AC1858" s="5" t="s">
        <v>63</v>
      </c>
      <c r="AD1858" s="5" t="s">
        <v>62</v>
      </c>
      <c r="AE1858" s="5" t="s">
        <v>64</v>
      </c>
      <c r="AF1858" s="5" t="s">
        <v>64</v>
      </c>
      <c r="AG1858" s="5" t="s">
        <v>64</v>
      </c>
      <c r="AH1858" s="5" t="s">
        <v>64</v>
      </c>
      <c r="AI1858" s="5" t="s">
        <v>64</v>
      </c>
      <c r="AJ1858" s="5" t="s">
        <v>64</v>
      </c>
      <c r="AK1858" s="5" t="s">
        <v>64</v>
      </c>
      <c r="AL1858" s="5" t="s">
        <v>63</v>
      </c>
      <c r="AM1858" s="5" t="s">
        <v>62</v>
      </c>
      <c r="AN1858" s="5" t="s">
        <v>66</v>
      </c>
      <c r="AO1858" s="5" t="s">
        <v>66</v>
      </c>
      <c r="AP1858" s="5" t="s">
        <v>66</v>
      </c>
      <c r="AQ1858" s="5" t="s">
        <v>66</v>
      </c>
      <c r="AR1858" s="5" t="s">
        <v>66</v>
      </c>
      <c r="AS1858" s="5" t="s">
        <v>65</v>
      </c>
      <c r="AT1858" s="5" t="s">
        <v>66</v>
      </c>
      <c r="AU1858" s="5" t="s">
        <v>68</v>
      </c>
      <c r="AV1858" s="5" t="s">
        <v>68</v>
      </c>
      <c r="AW1858" s="5" t="s">
        <v>65</v>
      </c>
      <c r="AX1858" s="5" t="s">
        <v>69</v>
      </c>
      <c r="AY1858" s="5">
        <v>73.7</v>
      </c>
      <c r="AZ1858" s="5">
        <v>70</v>
      </c>
    </row>
    <row r="1859" spans="1:52">
      <c r="A1859" s="5">
        <v>36</v>
      </c>
      <c r="B1859" s="5" t="s">
        <v>1829</v>
      </c>
      <c r="C1859" s="6">
        <v>4111</v>
      </c>
      <c r="D1859" s="5" t="s">
        <v>1910</v>
      </c>
      <c r="E1859" s="5" t="str">
        <f>VLOOKUP(B1859,Region!$A$1:$B$76,2,FALSE)</f>
        <v>Region_4</v>
      </c>
      <c r="F1859" s="5" t="str">
        <f>VLOOKUP(D1859,'Used to Match Zip By Sch Name'!$A$2:$E$4714,5,FALSE)</f>
        <v>33991-2008</v>
      </c>
      <c r="G1859" s="5">
        <f>VLOOKUP(D1859,public_school_report!$D$1:$CI$3651,84,FALSE)</f>
        <v>712</v>
      </c>
      <c r="H1859" s="5" t="s">
        <v>4</v>
      </c>
      <c r="I1859" s="5">
        <v>57</v>
      </c>
      <c r="J1859" s="5">
        <v>58</v>
      </c>
      <c r="K1859" s="5">
        <v>67</v>
      </c>
      <c r="L1859" s="5">
        <v>52</v>
      </c>
      <c r="M1859" s="5">
        <v>63</v>
      </c>
      <c r="N1859" s="5">
        <v>58</v>
      </c>
      <c r="O1859" s="5">
        <v>44</v>
      </c>
      <c r="P1859" s="5">
        <v>68</v>
      </c>
      <c r="Q1859" s="5">
        <v>68</v>
      </c>
      <c r="R1859" s="5"/>
      <c r="S1859" s="5"/>
      <c r="T1859" s="5">
        <v>535</v>
      </c>
      <c r="U1859" s="5">
        <v>9</v>
      </c>
      <c r="V1859" s="5">
        <v>59</v>
      </c>
      <c r="W1859" s="5">
        <v>100</v>
      </c>
      <c r="X1859" s="5" t="s">
        <v>62</v>
      </c>
      <c r="Y1859" s="5" t="s">
        <v>63</v>
      </c>
      <c r="Z1859" s="5" t="s">
        <v>63</v>
      </c>
      <c r="AA1859" s="5" t="s">
        <v>63</v>
      </c>
      <c r="AB1859" s="5" t="s">
        <v>62</v>
      </c>
      <c r="AC1859" s="5" t="s">
        <v>62</v>
      </c>
      <c r="AD1859" s="5" t="s">
        <v>63</v>
      </c>
      <c r="AE1859" s="5" t="s">
        <v>62</v>
      </c>
      <c r="AF1859" s="5" t="s">
        <v>62</v>
      </c>
      <c r="AG1859" s="5" t="s">
        <v>64</v>
      </c>
      <c r="AH1859" s="5" t="s">
        <v>63</v>
      </c>
      <c r="AI1859" s="5" t="s">
        <v>62</v>
      </c>
      <c r="AJ1859" s="5" t="s">
        <v>63</v>
      </c>
      <c r="AK1859" s="5" t="s">
        <v>62</v>
      </c>
      <c r="AL1859" s="5" t="s">
        <v>72</v>
      </c>
      <c r="AM1859" s="5" t="s">
        <v>66</v>
      </c>
      <c r="AN1859" s="5" t="s">
        <v>66</v>
      </c>
      <c r="AO1859" s="5" t="s">
        <v>66</v>
      </c>
      <c r="AP1859" s="5" t="s">
        <v>66</v>
      </c>
      <c r="AQ1859" s="5" t="s">
        <v>66</v>
      </c>
      <c r="AR1859" s="5" t="s">
        <v>66</v>
      </c>
      <c r="AS1859" s="5" t="s">
        <v>65</v>
      </c>
      <c r="AT1859" s="5" t="s">
        <v>66</v>
      </c>
      <c r="AU1859" s="5" t="s">
        <v>68</v>
      </c>
      <c r="AV1859" s="5" t="s">
        <v>67</v>
      </c>
      <c r="AW1859" s="5" t="s">
        <v>65</v>
      </c>
      <c r="AX1859" s="5" t="s">
        <v>86</v>
      </c>
      <c r="AY1859" s="5">
        <v>74.400000000000006</v>
      </c>
      <c r="AZ1859" s="5">
        <v>68.600000000000023</v>
      </c>
    </row>
    <row r="1860" spans="1:52">
      <c r="A1860" s="5">
        <v>36</v>
      </c>
      <c r="B1860" s="5" t="s">
        <v>1829</v>
      </c>
      <c r="C1860" s="6">
        <v>4121</v>
      </c>
      <c r="D1860" s="5" t="s">
        <v>1911</v>
      </c>
      <c r="E1860" s="5" t="str">
        <f>VLOOKUP(B1860,Region!$A$1:$B$76,2,FALSE)</f>
        <v>Region_4</v>
      </c>
      <c r="F1860" s="5" t="str">
        <f>VLOOKUP(D1860,'Used to Match Zip By Sch Name'!$A$2:$E$4714,5,FALSE)</f>
        <v>33913-8654</v>
      </c>
      <c r="G1860" s="5" t="e">
        <f>VLOOKUP(D1860,public_school_report!$D$1:$CI$3651,84,FALSE)</f>
        <v>#N/A</v>
      </c>
      <c r="H1860" s="5"/>
      <c r="I1860" s="5">
        <v>52</v>
      </c>
      <c r="J1860" s="5">
        <v>53</v>
      </c>
      <c r="K1860" s="5">
        <v>46</v>
      </c>
      <c r="L1860" s="5">
        <v>42</v>
      </c>
      <c r="M1860" s="5">
        <v>54</v>
      </c>
      <c r="N1860" s="5">
        <v>58</v>
      </c>
      <c r="O1860" s="5">
        <v>51</v>
      </c>
      <c r="P1860" s="5">
        <v>65</v>
      </c>
      <c r="Q1860" s="5"/>
      <c r="R1860" s="5">
        <v>87</v>
      </c>
      <c r="S1860" s="5">
        <v>23</v>
      </c>
      <c r="T1860" s="5">
        <v>531</v>
      </c>
      <c r="U1860" s="5">
        <v>10</v>
      </c>
      <c r="V1860" s="5">
        <v>53</v>
      </c>
      <c r="W1860" s="5">
        <v>99</v>
      </c>
      <c r="X1860" s="5" t="s">
        <v>63</v>
      </c>
      <c r="Y1860" s="5" t="s">
        <v>63</v>
      </c>
      <c r="Z1860" s="5" t="s">
        <v>63</v>
      </c>
      <c r="AA1860" s="5" t="s">
        <v>63</v>
      </c>
      <c r="AB1860" s="5" t="s">
        <v>63</v>
      </c>
      <c r="AC1860" s="5" t="s">
        <v>62</v>
      </c>
      <c r="AD1860" s="5" t="s">
        <v>62</v>
      </c>
      <c r="AE1860" s="5" t="s">
        <v>64</v>
      </c>
      <c r="AF1860" s="5" t="s">
        <v>64</v>
      </c>
      <c r="AG1860" s="5" t="s">
        <v>62</v>
      </c>
      <c r="AH1860" s="5" t="s">
        <v>62</v>
      </c>
      <c r="AI1860" s="5" t="s">
        <v>64</v>
      </c>
      <c r="AJ1860" s="5" t="s">
        <v>64</v>
      </c>
      <c r="AK1860" s="5" t="s">
        <v>63</v>
      </c>
      <c r="AL1860" s="5" t="s">
        <v>63</v>
      </c>
      <c r="AM1860" s="5" t="s">
        <v>66</v>
      </c>
      <c r="AN1860" s="5" t="s">
        <v>66</v>
      </c>
      <c r="AO1860" s="5" t="s">
        <v>66</v>
      </c>
      <c r="AP1860" s="5" t="s">
        <v>66</v>
      </c>
      <c r="AQ1860" s="5" t="s">
        <v>66</v>
      </c>
      <c r="AR1860" s="5" t="s">
        <v>66</v>
      </c>
      <c r="AS1860" s="5" t="s">
        <v>65</v>
      </c>
      <c r="AT1860" s="5" t="s">
        <v>66</v>
      </c>
      <c r="AU1860" s="5" t="s">
        <v>68</v>
      </c>
      <c r="AV1860" s="5" t="s">
        <v>67</v>
      </c>
      <c r="AW1860" s="5" t="s">
        <v>65</v>
      </c>
      <c r="AX1860" s="5" t="s">
        <v>82</v>
      </c>
      <c r="AY1860" s="5">
        <v>67.099999999999994</v>
      </c>
      <c r="AZ1860" s="5">
        <v>56.8</v>
      </c>
    </row>
    <row r="1861" spans="1:52">
      <c r="A1861" s="5">
        <v>36</v>
      </c>
      <c r="B1861" s="5" t="s">
        <v>1829</v>
      </c>
      <c r="C1861" s="6">
        <v>4141</v>
      </c>
      <c r="D1861" s="5" t="s">
        <v>1912</v>
      </c>
      <c r="E1861" s="5" t="str">
        <f>VLOOKUP(B1861,Region!$A$1:$B$76,2,FALSE)</f>
        <v>Region_4</v>
      </c>
      <c r="F1861" s="5" t="str">
        <f>VLOOKUP(D1861,'Used to Match Zip By Sch Name'!$A$2:$E$4714,5,FALSE)</f>
        <v>33912-4334</v>
      </c>
      <c r="G1861" s="5">
        <f>VLOOKUP(D1861,public_school_report!$D$1:$CI$3651,84,FALSE)</f>
        <v>1267</v>
      </c>
      <c r="H1861" s="5" t="s">
        <v>2</v>
      </c>
      <c r="I1861" s="5">
        <v>55</v>
      </c>
      <c r="J1861" s="5">
        <v>58</v>
      </c>
      <c r="K1861" s="5">
        <v>49</v>
      </c>
      <c r="L1861" s="5">
        <v>52</v>
      </c>
      <c r="M1861" s="5">
        <v>59</v>
      </c>
      <c r="N1861" s="5">
        <v>43</v>
      </c>
      <c r="O1861" s="5">
        <v>48</v>
      </c>
      <c r="P1861" s="5">
        <v>91</v>
      </c>
      <c r="Q1861" s="5">
        <v>64</v>
      </c>
      <c r="R1861" s="5"/>
      <c r="S1861" s="5"/>
      <c r="T1861" s="5">
        <v>519</v>
      </c>
      <c r="U1861" s="5">
        <v>9</v>
      </c>
      <c r="V1861" s="5">
        <v>58</v>
      </c>
      <c r="W1861" s="5">
        <v>100</v>
      </c>
      <c r="X1861" s="5" t="s">
        <v>62</v>
      </c>
      <c r="Y1861" s="5" t="s">
        <v>62</v>
      </c>
      <c r="Z1861" s="5" t="s">
        <v>62</v>
      </c>
      <c r="AA1861" s="5" t="s">
        <v>63</v>
      </c>
      <c r="AB1861" s="5" t="s">
        <v>63</v>
      </c>
      <c r="AC1861" s="5" t="s">
        <v>62</v>
      </c>
      <c r="AD1861" s="5" t="s">
        <v>62</v>
      </c>
      <c r="AE1861" s="5" t="s">
        <v>64</v>
      </c>
      <c r="AF1861" s="5" t="s">
        <v>62</v>
      </c>
      <c r="AG1861" s="5" t="s">
        <v>62</v>
      </c>
      <c r="AH1861" s="5" t="s">
        <v>64</v>
      </c>
      <c r="AI1861" s="5" t="s">
        <v>63</v>
      </c>
      <c r="AJ1861" s="5" t="s">
        <v>72</v>
      </c>
      <c r="AK1861" s="5" t="s">
        <v>64</v>
      </c>
      <c r="AL1861" s="5" t="s">
        <v>66</v>
      </c>
      <c r="AM1861" s="5" t="s">
        <v>66</v>
      </c>
      <c r="AN1861" s="5" t="s">
        <v>66</v>
      </c>
      <c r="AO1861" s="5" t="s">
        <v>66</v>
      </c>
      <c r="AP1861" s="5" t="s">
        <v>66</v>
      </c>
      <c r="AQ1861" s="5" t="s">
        <v>66</v>
      </c>
      <c r="AR1861" s="5" t="s">
        <v>66</v>
      </c>
      <c r="AS1861" s="5" t="s">
        <v>65</v>
      </c>
      <c r="AT1861" s="5" t="s">
        <v>66</v>
      </c>
      <c r="AU1861" s="5" t="s">
        <v>68</v>
      </c>
      <c r="AV1861" s="5" t="s">
        <v>67</v>
      </c>
      <c r="AW1861" s="5" t="s">
        <v>65</v>
      </c>
      <c r="AX1861" s="5" t="s">
        <v>86</v>
      </c>
      <c r="AY1861" s="5">
        <v>66.900000000000006</v>
      </c>
      <c r="AZ1861" s="5">
        <v>56.2</v>
      </c>
    </row>
    <row r="1862" spans="1:52" s="18" customFormat="1">
      <c r="A1862" s="19">
        <v>36</v>
      </c>
      <c r="B1862" s="19" t="s">
        <v>1829</v>
      </c>
      <c r="C1862" s="20">
        <v>4143</v>
      </c>
      <c r="D1862" s="19" t="s">
        <v>1913</v>
      </c>
      <c r="E1862" s="5" t="str">
        <f>VLOOKUP(B1862,Region!$A$1:$B$76,2,FALSE)</f>
        <v>Region_4</v>
      </c>
      <c r="F1862" s="5" t="e">
        <f>VLOOKUP(D1862,'Used to Match Zip By Sch Name'!$A$2:$E$4714,5,FALSE)</f>
        <v>#N/A</v>
      </c>
      <c r="G1862" s="5">
        <f>VLOOKUP(D1862,public_school_report!$D$1:$CI$3651,84,FALSE)</f>
        <v>893</v>
      </c>
      <c r="H1862" s="5" t="s">
        <v>2</v>
      </c>
      <c r="I1862" s="19">
        <v>84</v>
      </c>
      <c r="J1862" s="19">
        <v>76</v>
      </c>
      <c r="K1862" s="19">
        <v>63</v>
      </c>
      <c r="L1862" s="19">
        <v>79</v>
      </c>
      <c r="M1862" s="19">
        <v>79</v>
      </c>
      <c r="N1862" s="19">
        <v>75</v>
      </c>
      <c r="O1862" s="19">
        <v>77</v>
      </c>
      <c r="P1862" s="19"/>
      <c r="Q1862" s="19"/>
      <c r="R1862" s="19"/>
      <c r="S1862" s="19"/>
      <c r="T1862" s="19">
        <v>533</v>
      </c>
      <c r="U1862" s="19">
        <v>7</v>
      </c>
      <c r="V1862" s="19">
        <v>76</v>
      </c>
      <c r="W1862" s="19">
        <v>99</v>
      </c>
      <c r="X1862" s="19" t="s">
        <v>64</v>
      </c>
      <c r="Y1862" s="19" t="s">
        <v>64</v>
      </c>
      <c r="Z1862" s="19" t="s">
        <v>62</v>
      </c>
      <c r="AA1862" s="19" t="s">
        <v>62</v>
      </c>
      <c r="AB1862" s="19" t="s">
        <v>64</v>
      </c>
      <c r="AC1862" s="19" t="s">
        <v>64</v>
      </c>
      <c r="AD1862" s="19" t="s">
        <v>64</v>
      </c>
      <c r="AE1862" s="19" t="s">
        <v>64</v>
      </c>
      <c r="AF1862" s="19" t="s">
        <v>64</v>
      </c>
      <c r="AG1862" s="19" t="s">
        <v>64</v>
      </c>
      <c r="AH1862" s="19" t="s">
        <v>64</v>
      </c>
      <c r="AI1862" s="19" t="s">
        <v>64</v>
      </c>
      <c r="AJ1862" s="19" t="s">
        <v>64</v>
      </c>
      <c r="AK1862" s="19" t="s">
        <v>63</v>
      </c>
      <c r="AL1862" s="19" t="s">
        <v>66</v>
      </c>
      <c r="AM1862" s="19" t="s">
        <v>66</v>
      </c>
      <c r="AN1862" s="19" t="s">
        <v>66</v>
      </c>
      <c r="AO1862" s="19" t="s">
        <v>66</v>
      </c>
      <c r="AP1862" s="19" t="s">
        <v>66</v>
      </c>
      <c r="AQ1862" s="19" t="s">
        <v>66</v>
      </c>
      <c r="AR1862" s="19" t="s">
        <v>66</v>
      </c>
      <c r="AS1862" s="19" t="s">
        <v>65</v>
      </c>
      <c r="AT1862" s="19" t="s">
        <v>66</v>
      </c>
      <c r="AU1862" s="19" t="s">
        <v>68</v>
      </c>
      <c r="AV1862" s="19" t="s">
        <v>67</v>
      </c>
      <c r="AW1862" s="19" t="s">
        <v>65</v>
      </c>
      <c r="AX1862" s="19" t="s">
        <v>69</v>
      </c>
      <c r="AY1862" s="19">
        <v>29.9</v>
      </c>
      <c r="AZ1862" s="19">
        <v>31.3</v>
      </c>
    </row>
    <row r="1863" spans="1:52" s="18" customFormat="1">
      <c r="A1863" s="19">
        <v>36</v>
      </c>
      <c r="B1863" s="19" t="s">
        <v>1829</v>
      </c>
      <c r="C1863" s="20">
        <v>4151</v>
      </c>
      <c r="D1863" s="19" t="s">
        <v>1914</v>
      </c>
      <c r="E1863" s="5" t="str">
        <f>VLOOKUP(B1863,Region!$A$1:$B$76,2,FALSE)</f>
        <v>Region_4</v>
      </c>
      <c r="F1863" s="5" t="e">
        <f>VLOOKUP(D1863,'Used to Match Zip By Sch Name'!$A$2:$E$4714,5,FALSE)</f>
        <v>#N/A</v>
      </c>
      <c r="G1863" s="5">
        <f>VLOOKUP(D1863,public_school_report!$D$1:$CI$3651,84,FALSE)</f>
        <v>785</v>
      </c>
      <c r="H1863" s="5" t="s">
        <v>2</v>
      </c>
      <c r="I1863" s="19">
        <v>75</v>
      </c>
      <c r="J1863" s="19">
        <v>69</v>
      </c>
      <c r="K1863" s="19">
        <v>55</v>
      </c>
      <c r="L1863" s="19">
        <v>83</v>
      </c>
      <c r="M1863" s="19">
        <v>83</v>
      </c>
      <c r="N1863" s="19">
        <v>75</v>
      </c>
      <c r="O1863" s="19">
        <v>73</v>
      </c>
      <c r="P1863" s="19"/>
      <c r="Q1863" s="19"/>
      <c r="R1863" s="19"/>
      <c r="S1863" s="19"/>
      <c r="T1863" s="19">
        <v>513</v>
      </c>
      <c r="U1863" s="19">
        <v>7</v>
      </c>
      <c r="V1863" s="19">
        <v>73</v>
      </c>
      <c r="W1863" s="19">
        <v>99</v>
      </c>
      <c r="X1863" s="19" t="s">
        <v>64</v>
      </c>
      <c r="Y1863" s="19" t="s">
        <v>64</v>
      </c>
      <c r="Z1863" s="19" t="s">
        <v>64</v>
      </c>
      <c r="AA1863" s="19" t="s">
        <v>64</v>
      </c>
      <c r="AB1863" s="19" t="s">
        <v>64</v>
      </c>
      <c r="AC1863" s="19" t="s">
        <v>64</v>
      </c>
      <c r="AD1863" s="19" t="s">
        <v>62</v>
      </c>
      <c r="AE1863" s="19" t="s">
        <v>62</v>
      </c>
      <c r="AF1863" s="19" t="s">
        <v>64</v>
      </c>
      <c r="AG1863" s="19" t="s">
        <v>64</v>
      </c>
      <c r="AH1863" s="19" t="s">
        <v>64</v>
      </c>
      <c r="AI1863" s="19" t="s">
        <v>64</v>
      </c>
      <c r="AJ1863" s="19" t="s">
        <v>64</v>
      </c>
      <c r="AK1863" s="19" t="s">
        <v>66</v>
      </c>
      <c r="AL1863" s="19" t="s">
        <v>66</v>
      </c>
      <c r="AM1863" s="19" t="s">
        <v>66</v>
      </c>
      <c r="AN1863" s="19" t="s">
        <v>66</v>
      </c>
      <c r="AO1863" s="19" t="s">
        <v>66</v>
      </c>
      <c r="AP1863" s="19" t="s">
        <v>66</v>
      </c>
      <c r="AQ1863" s="19" t="s">
        <v>66</v>
      </c>
      <c r="AR1863" s="19" t="s">
        <v>66</v>
      </c>
      <c r="AS1863" s="19" t="s">
        <v>65</v>
      </c>
      <c r="AT1863" s="19" t="s">
        <v>66</v>
      </c>
      <c r="AU1863" s="19" t="s">
        <v>68</v>
      </c>
      <c r="AV1863" s="19" t="s">
        <v>67</v>
      </c>
      <c r="AW1863" s="19" t="s">
        <v>65</v>
      </c>
      <c r="AX1863" s="19" t="s">
        <v>69</v>
      </c>
      <c r="AY1863" s="19">
        <v>34.5</v>
      </c>
      <c r="AZ1863" s="19">
        <v>36.4</v>
      </c>
    </row>
    <row r="1864" spans="1:52">
      <c r="A1864" s="5">
        <v>36</v>
      </c>
      <c r="B1864" s="5" t="s">
        <v>1829</v>
      </c>
      <c r="C1864" s="6">
        <v>4155</v>
      </c>
      <c r="D1864" s="5" t="s">
        <v>581</v>
      </c>
      <c r="E1864" s="5" t="str">
        <f>VLOOKUP(B1864,Region!$A$1:$B$76,2,FALSE)</f>
        <v>Region_4</v>
      </c>
      <c r="F1864" s="5" t="str">
        <f>VLOOKUP(D1864,'Used to Match Zip By Sch Name'!$A$2:$E$4714,5,FALSE)</f>
        <v>33950-5748</v>
      </c>
      <c r="G1864" s="5" t="e">
        <f>VLOOKUP(D1864,public_school_report!$D$1:$CI$3651,84,FALSE)</f>
        <v>#N/A</v>
      </c>
      <c r="H1864" s="5"/>
      <c r="I1864" s="5">
        <v>89</v>
      </c>
      <c r="J1864" s="5">
        <v>71</v>
      </c>
      <c r="K1864" s="5">
        <v>63</v>
      </c>
      <c r="L1864" s="5">
        <v>98</v>
      </c>
      <c r="M1864" s="5">
        <v>88</v>
      </c>
      <c r="N1864" s="5">
        <v>95</v>
      </c>
      <c r="O1864" s="5">
        <v>100</v>
      </c>
      <c r="P1864" s="5"/>
      <c r="Q1864" s="5"/>
      <c r="R1864" s="5">
        <v>99</v>
      </c>
      <c r="S1864" s="5">
        <v>100</v>
      </c>
      <c r="T1864" s="5">
        <v>803</v>
      </c>
      <c r="U1864" s="5">
        <v>9</v>
      </c>
      <c r="V1864" s="5">
        <v>89</v>
      </c>
      <c r="W1864" s="5">
        <v>99</v>
      </c>
      <c r="X1864" s="5" t="s">
        <v>64</v>
      </c>
      <c r="Y1864" s="5" t="s">
        <v>64</v>
      </c>
      <c r="Z1864" s="5" t="s">
        <v>64</v>
      </c>
      <c r="AA1864" s="5" t="s">
        <v>64</v>
      </c>
      <c r="AB1864" s="5" t="s">
        <v>64</v>
      </c>
      <c r="AC1864" s="5" t="s">
        <v>64</v>
      </c>
      <c r="AD1864" s="5" t="s">
        <v>64</v>
      </c>
      <c r="AE1864" s="5" t="s">
        <v>64</v>
      </c>
      <c r="AF1864" s="5" t="s">
        <v>66</v>
      </c>
      <c r="AG1864" s="5" t="s">
        <v>66</v>
      </c>
      <c r="AH1864" s="5" t="s">
        <v>66</v>
      </c>
      <c r="AI1864" s="5" t="s">
        <v>66</v>
      </c>
      <c r="AJ1864" s="5" t="s">
        <v>66</v>
      </c>
      <c r="AK1864" s="5" t="s">
        <v>66</v>
      </c>
      <c r="AL1864" s="5" t="s">
        <v>66</v>
      </c>
      <c r="AM1864" s="5" t="s">
        <v>66</v>
      </c>
      <c r="AN1864" s="5" t="s">
        <v>66</v>
      </c>
      <c r="AO1864" s="5" t="s">
        <v>66</v>
      </c>
      <c r="AP1864" s="5" t="s">
        <v>66</v>
      </c>
      <c r="AQ1864" s="5" t="s">
        <v>66</v>
      </c>
      <c r="AR1864" s="5" t="s">
        <v>66</v>
      </c>
      <c r="AS1864" s="5" t="s">
        <v>65</v>
      </c>
      <c r="AT1864" s="5" t="s">
        <v>66</v>
      </c>
      <c r="AU1864" s="5" t="s">
        <v>68</v>
      </c>
      <c r="AV1864" s="5" t="s">
        <v>67</v>
      </c>
      <c r="AW1864" s="5" t="s">
        <v>65</v>
      </c>
      <c r="AX1864" s="5" t="s">
        <v>82</v>
      </c>
      <c r="AY1864" s="5">
        <v>48</v>
      </c>
      <c r="AZ1864" s="5">
        <v>33</v>
      </c>
    </row>
    <row r="1865" spans="1:52">
      <c r="A1865" s="5">
        <v>36</v>
      </c>
      <c r="B1865" s="5" t="s">
        <v>1829</v>
      </c>
      <c r="C1865" s="6">
        <v>4171</v>
      </c>
      <c r="D1865" s="5" t="s">
        <v>1915</v>
      </c>
      <c r="E1865" s="5" t="str">
        <f>VLOOKUP(B1865,Region!$A$1:$B$76,2,FALSE)</f>
        <v>Region_4</v>
      </c>
      <c r="F1865" s="5" t="str">
        <f>VLOOKUP(D1865,'Used to Match Zip By Sch Name'!$A$2:$E$4714,5,FALSE)</f>
        <v>33914-4914</v>
      </c>
      <c r="G1865" s="5">
        <f>VLOOKUP(D1865,public_school_report!$D$1:$CI$3651,84,FALSE)</f>
        <v>837</v>
      </c>
      <c r="H1865" s="5" t="s">
        <v>2</v>
      </c>
      <c r="I1865" s="5">
        <v>71</v>
      </c>
      <c r="J1865" s="5">
        <v>61</v>
      </c>
      <c r="K1865" s="5">
        <v>49</v>
      </c>
      <c r="L1865" s="5">
        <v>77</v>
      </c>
      <c r="M1865" s="5">
        <v>70</v>
      </c>
      <c r="N1865" s="5">
        <v>69</v>
      </c>
      <c r="O1865" s="5">
        <v>62</v>
      </c>
      <c r="P1865" s="5">
        <v>84</v>
      </c>
      <c r="Q1865" s="5">
        <v>81</v>
      </c>
      <c r="R1865" s="5"/>
      <c r="S1865" s="5"/>
      <c r="T1865" s="5">
        <v>624</v>
      </c>
      <c r="U1865" s="5">
        <v>9</v>
      </c>
      <c r="V1865" s="5">
        <v>69</v>
      </c>
      <c r="W1865" s="5">
        <v>100</v>
      </c>
      <c r="X1865" s="5" t="s">
        <v>64</v>
      </c>
      <c r="Y1865" s="5" t="s">
        <v>64</v>
      </c>
      <c r="Z1865" s="5" t="s">
        <v>64</v>
      </c>
      <c r="AA1865" s="5" t="s">
        <v>64</v>
      </c>
      <c r="AB1865" s="5" t="s">
        <v>64</v>
      </c>
      <c r="AC1865" s="5" t="s">
        <v>64</v>
      </c>
      <c r="AD1865" s="5" t="s">
        <v>64</v>
      </c>
      <c r="AE1865" s="5" t="s">
        <v>64</v>
      </c>
      <c r="AF1865" s="5" t="s">
        <v>64</v>
      </c>
      <c r="AG1865" s="5" t="s">
        <v>64</v>
      </c>
      <c r="AH1865" s="5" t="s">
        <v>64</v>
      </c>
      <c r="AI1865" s="5" t="s">
        <v>62</v>
      </c>
      <c r="AJ1865" s="5" t="s">
        <v>62</v>
      </c>
      <c r="AK1865" s="5" t="s">
        <v>66</v>
      </c>
      <c r="AL1865" s="5" t="s">
        <v>66</v>
      </c>
      <c r="AM1865" s="5" t="s">
        <v>66</v>
      </c>
      <c r="AN1865" s="5" t="s">
        <v>66</v>
      </c>
      <c r="AO1865" s="5" t="s">
        <v>66</v>
      </c>
      <c r="AP1865" s="5" t="s">
        <v>66</v>
      </c>
      <c r="AQ1865" s="5" t="s">
        <v>66</v>
      </c>
      <c r="AR1865" s="5" t="s">
        <v>66</v>
      </c>
      <c r="AS1865" s="5" t="s">
        <v>65</v>
      </c>
      <c r="AT1865" s="5" t="s">
        <v>66</v>
      </c>
      <c r="AU1865" s="5" t="s">
        <v>68</v>
      </c>
      <c r="AV1865" s="5" t="s">
        <v>67</v>
      </c>
      <c r="AW1865" s="5" t="s">
        <v>65</v>
      </c>
      <c r="AX1865" s="5" t="s">
        <v>78</v>
      </c>
      <c r="AY1865" s="5">
        <v>34.4</v>
      </c>
      <c r="AZ1865" s="5">
        <v>35</v>
      </c>
    </row>
    <row r="1866" spans="1:52">
      <c r="A1866" s="5">
        <v>36</v>
      </c>
      <c r="B1866" s="5" t="s">
        <v>1829</v>
      </c>
      <c r="C1866" s="6">
        <v>4181</v>
      </c>
      <c r="D1866" s="5" t="s">
        <v>1916</v>
      </c>
      <c r="E1866" s="5" t="str">
        <f>VLOOKUP(B1866,Region!$A$1:$B$76,2,FALSE)</f>
        <v>Region_4</v>
      </c>
      <c r="F1866" s="5" t="str">
        <f>VLOOKUP(D1866,'Used to Match Zip By Sch Name'!$A$2:$E$4714,5,FALSE)</f>
        <v>33914-4914</v>
      </c>
      <c r="G1866" s="5" t="e">
        <f>VLOOKUP(D1866,public_school_report!$D$1:$CI$3651,84,FALSE)</f>
        <v>#N/A</v>
      </c>
      <c r="H1866" s="5"/>
      <c r="I1866" s="5">
        <v>73</v>
      </c>
      <c r="J1866" s="5">
        <v>59</v>
      </c>
      <c r="K1866" s="5">
        <v>47</v>
      </c>
      <c r="L1866" s="5">
        <v>58</v>
      </c>
      <c r="M1866" s="5">
        <v>52</v>
      </c>
      <c r="N1866" s="5">
        <v>41</v>
      </c>
      <c r="O1866" s="5">
        <v>65</v>
      </c>
      <c r="P1866" s="5">
        <v>81</v>
      </c>
      <c r="Q1866" s="5"/>
      <c r="R1866" s="5">
        <v>100</v>
      </c>
      <c r="S1866" s="5">
        <v>71</v>
      </c>
      <c r="T1866" s="5">
        <v>647</v>
      </c>
      <c r="U1866" s="5">
        <v>10</v>
      </c>
      <c r="V1866" s="5">
        <v>65</v>
      </c>
      <c r="W1866" s="5">
        <v>99</v>
      </c>
      <c r="X1866" s="5" t="s">
        <v>64</v>
      </c>
      <c r="Y1866" s="5" t="s">
        <v>64</v>
      </c>
      <c r="Z1866" s="5" t="s">
        <v>62</v>
      </c>
      <c r="AA1866" s="5" t="s">
        <v>62</v>
      </c>
      <c r="AB1866" s="5" t="s">
        <v>64</v>
      </c>
      <c r="AC1866" s="5" t="s">
        <v>64</v>
      </c>
      <c r="AD1866" s="5" t="s">
        <v>64</v>
      </c>
      <c r="AE1866" s="5" t="s">
        <v>64</v>
      </c>
      <c r="AF1866" s="5" t="s">
        <v>62</v>
      </c>
      <c r="AG1866" s="5" t="s">
        <v>64</v>
      </c>
      <c r="AH1866" s="5" t="s">
        <v>64</v>
      </c>
      <c r="AI1866" s="5" t="s">
        <v>66</v>
      </c>
      <c r="AJ1866" s="5" t="s">
        <v>66</v>
      </c>
      <c r="AK1866" s="5" t="s">
        <v>66</v>
      </c>
      <c r="AL1866" s="5" t="s">
        <v>66</v>
      </c>
      <c r="AM1866" s="5" t="s">
        <v>66</v>
      </c>
      <c r="AN1866" s="5" t="s">
        <v>66</v>
      </c>
      <c r="AO1866" s="5" t="s">
        <v>66</v>
      </c>
      <c r="AP1866" s="5" t="s">
        <v>66</v>
      </c>
      <c r="AQ1866" s="5" t="s">
        <v>66</v>
      </c>
      <c r="AR1866" s="5" t="s">
        <v>66</v>
      </c>
      <c r="AS1866" s="5" t="s">
        <v>65</v>
      </c>
      <c r="AT1866" s="5" t="s">
        <v>66</v>
      </c>
      <c r="AU1866" s="5" t="s">
        <v>68</v>
      </c>
      <c r="AV1866" s="5" t="s">
        <v>67</v>
      </c>
      <c r="AW1866" s="5" t="s">
        <v>65</v>
      </c>
      <c r="AX1866" s="5" t="s">
        <v>82</v>
      </c>
      <c r="AY1866" s="5">
        <v>27</v>
      </c>
      <c r="AZ1866" s="5">
        <v>35</v>
      </c>
    </row>
    <row r="1867" spans="1:52">
      <c r="A1867" s="5">
        <v>36</v>
      </c>
      <c r="B1867" s="5" t="s">
        <v>1829</v>
      </c>
      <c r="C1867" s="6">
        <v>4231</v>
      </c>
      <c r="D1867" s="5" t="s">
        <v>1917</v>
      </c>
      <c r="E1867" s="5" t="str">
        <f>VLOOKUP(B1867,Region!$A$1:$B$76,2,FALSE)</f>
        <v>Region_4</v>
      </c>
      <c r="F1867" s="5" t="str">
        <f>VLOOKUP(D1867,'Used to Match Zip By Sch Name'!$A$2:$E$4714,5,FALSE)</f>
        <v>33991-4335</v>
      </c>
      <c r="G1867" s="5" t="e">
        <f>VLOOKUP(D1867,public_school_report!$D$1:$CI$3651,84,FALSE)</f>
        <v>#N/A</v>
      </c>
      <c r="H1867" s="5"/>
      <c r="I1867" s="5">
        <v>56</v>
      </c>
      <c r="J1867" s="5">
        <v>49</v>
      </c>
      <c r="K1867" s="5">
        <v>23</v>
      </c>
      <c r="L1867" s="5">
        <v>49</v>
      </c>
      <c r="M1867" s="5">
        <v>40</v>
      </c>
      <c r="N1867" s="5">
        <v>25</v>
      </c>
      <c r="O1867" s="5">
        <v>52</v>
      </c>
      <c r="P1867" s="5"/>
      <c r="Q1867" s="5">
        <v>50</v>
      </c>
      <c r="R1867" s="5"/>
      <c r="S1867" s="5"/>
      <c r="T1867" s="5">
        <v>344</v>
      </c>
      <c r="U1867" s="5">
        <v>8</v>
      </c>
      <c r="V1867" s="5">
        <v>43</v>
      </c>
      <c r="W1867" s="5">
        <v>99</v>
      </c>
      <c r="X1867" s="5" t="s">
        <v>63</v>
      </c>
      <c r="Y1867" s="5" t="s">
        <v>62</v>
      </c>
      <c r="Z1867" s="5" t="s">
        <v>63</v>
      </c>
      <c r="AA1867" s="5" t="s">
        <v>62</v>
      </c>
      <c r="AB1867" s="5" t="s">
        <v>63</v>
      </c>
      <c r="AC1867" s="5" t="s">
        <v>63</v>
      </c>
      <c r="AD1867" s="5" t="s">
        <v>72</v>
      </c>
      <c r="AE1867" s="5" t="s">
        <v>66</v>
      </c>
      <c r="AF1867" s="5" t="s">
        <v>66</v>
      </c>
      <c r="AG1867" s="5" t="s">
        <v>66</v>
      </c>
      <c r="AH1867" s="5" t="s">
        <v>66</v>
      </c>
      <c r="AI1867" s="5" t="s">
        <v>66</v>
      </c>
      <c r="AJ1867" s="5" t="s">
        <v>66</v>
      </c>
      <c r="AK1867" s="5" t="s">
        <v>66</v>
      </c>
      <c r="AL1867" s="5" t="s">
        <v>66</v>
      </c>
      <c r="AM1867" s="5" t="s">
        <v>66</v>
      </c>
      <c r="AN1867" s="5" t="s">
        <v>66</v>
      </c>
      <c r="AO1867" s="5" t="s">
        <v>66</v>
      </c>
      <c r="AP1867" s="5" t="s">
        <v>66</v>
      </c>
      <c r="AQ1867" s="5" t="s">
        <v>66</v>
      </c>
      <c r="AR1867" s="5" t="s">
        <v>66</v>
      </c>
      <c r="AS1867" s="5" t="s">
        <v>65</v>
      </c>
      <c r="AT1867" s="5" t="s">
        <v>66</v>
      </c>
      <c r="AU1867" s="5" t="s">
        <v>68</v>
      </c>
      <c r="AV1867" s="5" t="s">
        <v>67</v>
      </c>
      <c r="AW1867" s="5" t="s">
        <v>65</v>
      </c>
      <c r="AX1867" s="5" t="s">
        <v>86</v>
      </c>
      <c r="AY1867" s="5">
        <v>56.6</v>
      </c>
      <c r="AZ1867" s="5">
        <v>2.5</v>
      </c>
    </row>
    <row r="1868" spans="1:52">
      <c r="A1868" s="5">
        <v>36</v>
      </c>
      <c r="B1868" s="5" t="s">
        <v>1829</v>
      </c>
      <c r="C1868" s="6">
        <v>4261</v>
      </c>
      <c r="D1868" s="5" t="s">
        <v>1918</v>
      </c>
      <c r="E1868" s="5" t="str">
        <f>VLOOKUP(B1868,Region!$A$1:$B$76,2,FALSE)</f>
        <v>Region_4</v>
      </c>
      <c r="F1868" s="5" t="str">
        <f>VLOOKUP(D1868,'Used to Match Zip By Sch Name'!$A$2:$E$4714,5,FALSE)</f>
        <v>33913-8654</v>
      </c>
      <c r="G1868" s="5">
        <f>VLOOKUP(D1868,public_school_report!$D$1:$CI$3651,84,FALSE)</f>
        <v>1091</v>
      </c>
      <c r="H1868" s="5" t="s">
        <v>2</v>
      </c>
      <c r="I1868" s="5">
        <v>59</v>
      </c>
      <c r="J1868" s="5">
        <v>57</v>
      </c>
      <c r="K1868" s="5">
        <v>52</v>
      </c>
      <c r="L1868" s="5">
        <v>67</v>
      </c>
      <c r="M1868" s="5">
        <v>63</v>
      </c>
      <c r="N1868" s="5">
        <v>55</v>
      </c>
      <c r="O1868" s="5">
        <v>50</v>
      </c>
      <c r="P1868" s="5">
        <v>78</v>
      </c>
      <c r="Q1868" s="5">
        <v>66</v>
      </c>
      <c r="R1868" s="5"/>
      <c r="S1868" s="5"/>
      <c r="T1868" s="5">
        <v>547</v>
      </c>
      <c r="U1868" s="5">
        <v>9</v>
      </c>
      <c r="V1868" s="5">
        <v>61</v>
      </c>
      <c r="W1868" s="5">
        <v>99</v>
      </c>
      <c r="X1868" s="5" t="s">
        <v>62</v>
      </c>
      <c r="Y1868" s="5" t="s">
        <v>62</v>
      </c>
      <c r="Z1868" s="5" t="s">
        <v>62</v>
      </c>
      <c r="AA1868" s="5" t="s">
        <v>62</v>
      </c>
      <c r="AB1868" s="5" t="s">
        <v>62</v>
      </c>
      <c r="AC1868" s="5" t="s">
        <v>63</v>
      </c>
      <c r="AD1868" s="5" t="s">
        <v>62</v>
      </c>
      <c r="AE1868" s="5" t="s">
        <v>64</v>
      </c>
      <c r="AF1868" s="5" t="s">
        <v>64</v>
      </c>
      <c r="AG1868" s="5" t="s">
        <v>64</v>
      </c>
      <c r="AH1868" s="5" t="s">
        <v>64</v>
      </c>
      <c r="AI1868" s="5" t="s">
        <v>66</v>
      </c>
      <c r="AJ1868" s="5" t="s">
        <v>66</v>
      </c>
      <c r="AK1868" s="5" t="s">
        <v>66</v>
      </c>
      <c r="AL1868" s="5" t="s">
        <v>66</v>
      </c>
      <c r="AM1868" s="5" t="s">
        <v>66</v>
      </c>
      <c r="AN1868" s="5" t="s">
        <v>66</v>
      </c>
      <c r="AO1868" s="5" t="s">
        <v>66</v>
      </c>
      <c r="AP1868" s="5" t="s">
        <v>66</v>
      </c>
      <c r="AQ1868" s="5" t="s">
        <v>66</v>
      </c>
      <c r="AR1868" s="5" t="s">
        <v>66</v>
      </c>
      <c r="AS1868" s="5" t="s">
        <v>65</v>
      </c>
      <c r="AT1868" s="5" t="s">
        <v>66</v>
      </c>
      <c r="AU1868" s="5" t="s">
        <v>68</v>
      </c>
      <c r="AV1868" s="5" t="s">
        <v>67</v>
      </c>
      <c r="AW1868" s="5" t="s">
        <v>65</v>
      </c>
      <c r="AX1868" s="5" t="s">
        <v>86</v>
      </c>
      <c r="AY1868" s="5">
        <v>67.900000000000006</v>
      </c>
      <c r="AZ1868" s="5">
        <v>60.8</v>
      </c>
    </row>
    <row r="1869" spans="1:52">
      <c r="A1869" s="5">
        <v>36</v>
      </c>
      <c r="B1869" s="5" t="s">
        <v>1829</v>
      </c>
      <c r="C1869" s="6">
        <v>4281</v>
      </c>
      <c r="D1869" s="5" t="s">
        <v>1919</v>
      </c>
      <c r="E1869" s="5" t="str">
        <f>VLOOKUP(B1869,Region!$A$1:$B$76,2,FALSE)</f>
        <v>Region_4</v>
      </c>
      <c r="F1869" s="5" t="str">
        <f>VLOOKUP(D1869,'Used to Match Zip By Sch Name'!$A$2:$E$4714,5,FALSE)</f>
        <v>34135-6850</v>
      </c>
      <c r="G1869" s="5" t="e">
        <f>VLOOKUP(D1869,public_school_report!$D$1:$CI$3651,84,FALSE)</f>
        <v>#N/A</v>
      </c>
      <c r="H1869" s="5"/>
      <c r="I1869" s="5">
        <v>43</v>
      </c>
      <c r="J1869" s="5">
        <v>57</v>
      </c>
      <c r="K1869" s="5">
        <v>52</v>
      </c>
      <c r="L1869" s="5">
        <v>53</v>
      </c>
      <c r="M1869" s="5">
        <v>64</v>
      </c>
      <c r="N1869" s="5">
        <v>53</v>
      </c>
      <c r="O1869" s="5">
        <v>42</v>
      </c>
      <c r="P1869" s="5">
        <v>55</v>
      </c>
      <c r="Q1869" s="5">
        <v>67</v>
      </c>
      <c r="R1869" s="5"/>
      <c r="S1869" s="5"/>
      <c r="T1869" s="5">
        <v>486</v>
      </c>
      <c r="U1869" s="5">
        <v>9</v>
      </c>
      <c r="V1869" s="5">
        <v>54</v>
      </c>
      <c r="W1869" s="5">
        <v>100</v>
      </c>
      <c r="X1869" s="5" t="s">
        <v>62</v>
      </c>
      <c r="Y1869" s="5" t="s">
        <v>63</v>
      </c>
      <c r="Z1869" s="5" t="s">
        <v>63</v>
      </c>
      <c r="AA1869" s="5" t="s">
        <v>63</v>
      </c>
      <c r="AB1869" s="5" t="s">
        <v>63</v>
      </c>
      <c r="AC1869" s="5" t="s">
        <v>62</v>
      </c>
      <c r="AD1869" s="5" t="s">
        <v>63</v>
      </c>
      <c r="AE1869" s="5" t="s">
        <v>62</v>
      </c>
      <c r="AF1869" s="5" t="s">
        <v>64</v>
      </c>
      <c r="AG1869" s="5" t="s">
        <v>66</v>
      </c>
      <c r="AH1869" s="5" t="s">
        <v>66</v>
      </c>
      <c r="AI1869" s="5" t="s">
        <v>66</v>
      </c>
      <c r="AJ1869" s="5" t="s">
        <v>66</v>
      </c>
      <c r="AK1869" s="5" t="s">
        <v>66</v>
      </c>
      <c r="AL1869" s="5" t="s">
        <v>66</v>
      </c>
      <c r="AM1869" s="5" t="s">
        <v>66</v>
      </c>
      <c r="AN1869" s="5" t="s">
        <v>66</v>
      </c>
      <c r="AO1869" s="5" t="s">
        <v>66</v>
      </c>
      <c r="AP1869" s="5" t="s">
        <v>66</v>
      </c>
      <c r="AQ1869" s="5" t="s">
        <v>66</v>
      </c>
      <c r="AR1869" s="5" t="s">
        <v>66</v>
      </c>
      <c r="AS1869" s="5" t="s">
        <v>65</v>
      </c>
      <c r="AT1869" s="5" t="s">
        <v>66</v>
      </c>
      <c r="AU1869" s="5" t="s">
        <v>68</v>
      </c>
      <c r="AV1869" s="5" t="s">
        <v>67</v>
      </c>
      <c r="AW1869" s="5" t="s">
        <v>65</v>
      </c>
      <c r="AX1869" s="5" t="s">
        <v>86</v>
      </c>
      <c r="AY1869" s="5">
        <v>74.599999999999994</v>
      </c>
      <c r="AZ1869" s="5">
        <v>86.9</v>
      </c>
    </row>
    <row r="1870" spans="1:52">
      <c r="A1870" s="5">
        <v>36</v>
      </c>
      <c r="B1870" s="5" t="s">
        <v>1829</v>
      </c>
      <c r="C1870" s="6">
        <v>4304</v>
      </c>
      <c r="D1870" s="5" t="s">
        <v>1920</v>
      </c>
      <c r="E1870" s="5" t="str">
        <f>VLOOKUP(B1870,Region!$A$1:$B$76,2,FALSE)</f>
        <v>Region_4</v>
      </c>
      <c r="F1870" s="5" t="str">
        <f>VLOOKUP(D1870,'Used to Match Zip By Sch Name'!$A$2:$E$4714,5,FALSE)</f>
        <v>33908-2890</v>
      </c>
      <c r="G1870" s="5" t="e">
        <f>VLOOKUP(D1870,public_school_report!$D$1:$CI$3651,84,FALSE)</f>
        <v>#N/A</v>
      </c>
      <c r="H1870" s="5"/>
      <c r="I1870" s="5">
        <v>41</v>
      </c>
      <c r="J1870" s="5"/>
      <c r="K1870" s="5"/>
      <c r="L1870" s="5">
        <v>44</v>
      </c>
      <c r="M1870" s="5"/>
      <c r="N1870" s="5"/>
      <c r="O1870" s="5"/>
      <c r="P1870" s="5"/>
      <c r="Q1870" s="5"/>
      <c r="R1870" s="5"/>
      <c r="S1870" s="5"/>
      <c r="T1870" s="5">
        <v>85</v>
      </c>
      <c r="U1870" s="5">
        <v>2</v>
      </c>
      <c r="V1870" s="5">
        <v>43</v>
      </c>
      <c r="W1870" s="5">
        <v>100</v>
      </c>
      <c r="X1870" s="5" t="s">
        <v>63</v>
      </c>
      <c r="Y1870" s="5" t="s">
        <v>66</v>
      </c>
      <c r="Z1870" s="5" t="s">
        <v>66</v>
      </c>
      <c r="AA1870" s="5" t="s">
        <v>66</v>
      </c>
      <c r="AB1870" s="5" t="s">
        <v>66</v>
      </c>
      <c r="AC1870" s="5" t="s">
        <v>66</v>
      </c>
      <c r="AD1870" s="5" t="s">
        <v>66</v>
      </c>
      <c r="AE1870" s="5" t="s">
        <v>66</v>
      </c>
      <c r="AF1870" s="5" t="s">
        <v>66</v>
      </c>
      <c r="AG1870" s="5" t="s">
        <v>66</v>
      </c>
      <c r="AH1870" s="5" t="s">
        <v>66</v>
      </c>
      <c r="AI1870" s="5" t="s">
        <v>66</v>
      </c>
      <c r="AJ1870" s="5" t="s">
        <v>66</v>
      </c>
      <c r="AK1870" s="5" t="s">
        <v>66</v>
      </c>
      <c r="AL1870" s="5" t="s">
        <v>66</v>
      </c>
      <c r="AM1870" s="5" t="s">
        <v>66</v>
      </c>
      <c r="AN1870" s="5" t="s">
        <v>66</v>
      </c>
      <c r="AO1870" s="5" t="s">
        <v>66</v>
      </c>
      <c r="AP1870" s="5" t="s">
        <v>66</v>
      </c>
      <c r="AQ1870" s="5" t="s">
        <v>66</v>
      </c>
      <c r="AR1870" s="5" t="s">
        <v>66</v>
      </c>
      <c r="AS1870" s="5" t="s">
        <v>65</v>
      </c>
      <c r="AT1870" s="5" t="s">
        <v>66</v>
      </c>
      <c r="AU1870" s="5" t="s">
        <v>68</v>
      </c>
      <c r="AV1870" s="5" t="s">
        <v>68</v>
      </c>
      <c r="AW1870" s="5" t="s">
        <v>65</v>
      </c>
      <c r="AX1870" s="5" t="s">
        <v>69</v>
      </c>
      <c r="AY1870" s="5">
        <v>98.7</v>
      </c>
      <c r="AZ1870" s="5">
        <v>100</v>
      </c>
    </row>
    <row r="1871" spans="1:52">
      <c r="A1871" s="5">
        <v>36</v>
      </c>
      <c r="B1871" s="5" t="s">
        <v>1829</v>
      </c>
      <c r="C1871" s="6">
        <v>7004</v>
      </c>
      <c r="D1871" s="5" t="s">
        <v>1921</v>
      </c>
      <c r="E1871" s="5" t="str">
        <f>VLOOKUP(B1871,Region!$A$1:$B$76,2,FALSE)</f>
        <v>Region_4</v>
      </c>
      <c r="F1871" s="5" t="str">
        <f>VLOOKUP(D1871,'Used to Match Zip By Sch Name'!$A$2:$E$4714,5,FALSE)</f>
        <v>33966-1012</v>
      </c>
      <c r="G1871" s="5">
        <f>VLOOKUP(D1871,public_school_report!$D$1:$CI$3651,84,FALSE)</f>
        <v>212</v>
      </c>
      <c r="H1871" s="5" t="s">
        <v>6</v>
      </c>
      <c r="I1871" s="5">
        <v>82</v>
      </c>
      <c r="J1871" s="5">
        <v>72</v>
      </c>
      <c r="K1871" s="5">
        <v>72</v>
      </c>
      <c r="L1871" s="5">
        <v>70</v>
      </c>
      <c r="M1871" s="5">
        <v>50</v>
      </c>
      <c r="N1871" s="5">
        <v>36</v>
      </c>
      <c r="O1871" s="5">
        <v>66</v>
      </c>
      <c r="P1871" s="5">
        <v>86</v>
      </c>
      <c r="Q1871" s="5">
        <v>43</v>
      </c>
      <c r="R1871" s="5">
        <v>91</v>
      </c>
      <c r="S1871" s="5">
        <v>58</v>
      </c>
      <c r="T1871" s="5">
        <v>726</v>
      </c>
      <c r="U1871" s="5">
        <v>11</v>
      </c>
      <c r="V1871" s="5">
        <v>66</v>
      </c>
      <c r="W1871" s="5">
        <v>99</v>
      </c>
      <c r="X1871" s="5" t="s">
        <v>64</v>
      </c>
      <c r="Y1871" s="5" t="s">
        <v>64</v>
      </c>
      <c r="Z1871" s="5" t="s">
        <v>62</v>
      </c>
      <c r="AA1871" s="5" t="s">
        <v>64</v>
      </c>
      <c r="AB1871" s="5" t="s">
        <v>64</v>
      </c>
      <c r="AC1871" s="5" t="s">
        <v>62</v>
      </c>
      <c r="AD1871" s="5" t="s">
        <v>64</v>
      </c>
      <c r="AE1871" s="5" t="s">
        <v>64</v>
      </c>
      <c r="AF1871" s="5" t="s">
        <v>66</v>
      </c>
      <c r="AG1871" s="5" t="s">
        <v>66</v>
      </c>
      <c r="AH1871" s="5" t="s">
        <v>66</v>
      </c>
      <c r="AI1871" s="5" t="s">
        <v>66</v>
      </c>
      <c r="AJ1871" s="5" t="s">
        <v>66</v>
      </c>
      <c r="AK1871" s="5" t="s">
        <v>66</v>
      </c>
      <c r="AL1871" s="5" t="s">
        <v>66</v>
      </c>
      <c r="AM1871" s="5" t="s">
        <v>66</v>
      </c>
      <c r="AN1871" s="5" t="s">
        <v>66</v>
      </c>
      <c r="AO1871" s="5" t="s">
        <v>66</v>
      </c>
      <c r="AP1871" s="5" t="s">
        <v>66</v>
      </c>
      <c r="AQ1871" s="5" t="s">
        <v>66</v>
      </c>
      <c r="AR1871" s="5" t="s">
        <v>66</v>
      </c>
      <c r="AS1871" s="5" t="s">
        <v>65</v>
      </c>
      <c r="AT1871" s="5" t="s">
        <v>66</v>
      </c>
      <c r="AU1871" s="5" t="s">
        <v>67</v>
      </c>
      <c r="AV1871" s="5" t="s">
        <v>67</v>
      </c>
      <c r="AW1871" s="5" t="s">
        <v>65</v>
      </c>
      <c r="AX1871" s="5" t="s">
        <v>86</v>
      </c>
      <c r="AY1871" s="5">
        <v>26.4</v>
      </c>
      <c r="AZ1871" s="5">
        <v>10.5</v>
      </c>
    </row>
    <row r="1872" spans="1:52" s="18" customFormat="1">
      <c r="A1872" s="19">
        <v>36</v>
      </c>
      <c r="B1872" s="19" t="s">
        <v>1829</v>
      </c>
      <c r="C1872" s="20">
        <v>7023</v>
      </c>
      <c r="D1872" s="19" t="s">
        <v>1922</v>
      </c>
      <c r="E1872" s="5" t="str">
        <f>VLOOKUP(B1872,Region!$A$1:$B$76,2,FALSE)</f>
        <v>Region_4</v>
      </c>
      <c r="F1872" s="5" t="e">
        <f>VLOOKUP(D1872,'Used to Match Zip By Sch Name'!$A$2:$E$4714,5,FALSE)</f>
        <v>#N/A</v>
      </c>
      <c r="G1872" s="5">
        <f>VLOOKUP(D1872,public_school_report!$D$1:$CI$3651,84,FALSE)</f>
        <v>59</v>
      </c>
      <c r="H1872" s="5" t="s">
        <v>6</v>
      </c>
      <c r="I1872" s="19">
        <v>67</v>
      </c>
      <c r="J1872" s="19">
        <v>67</v>
      </c>
      <c r="K1872" s="19"/>
      <c r="L1872" s="19">
        <v>29</v>
      </c>
      <c r="M1872" s="19">
        <v>38</v>
      </c>
      <c r="N1872" s="19"/>
      <c r="O1872" s="19">
        <v>50</v>
      </c>
      <c r="P1872" s="19"/>
      <c r="Q1872" s="19"/>
      <c r="R1872" s="19"/>
      <c r="S1872" s="19"/>
      <c r="T1872" s="19">
        <v>251</v>
      </c>
      <c r="U1872" s="19">
        <v>5</v>
      </c>
      <c r="V1872" s="19">
        <v>50</v>
      </c>
      <c r="W1872" s="19">
        <v>100</v>
      </c>
      <c r="X1872" s="19" t="s">
        <v>63</v>
      </c>
      <c r="Y1872" s="19" t="s">
        <v>63</v>
      </c>
      <c r="Z1872" s="19" t="s">
        <v>63</v>
      </c>
      <c r="AA1872" s="19" t="s">
        <v>62</v>
      </c>
      <c r="AB1872" s="19" t="s">
        <v>64</v>
      </c>
      <c r="AC1872" s="19" t="s">
        <v>72</v>
      </c>
      <c r="AD1872" s="19" t="s">
        <v>66</v>
      </c>
      <c r="AE1872" s="19" t="s">
        <v>66</v>
      </c>
      <c r="AF1872" s="19" t="s">
        <v>66</v>
      </c>
      <c r="AG1872" s="19" t="s">
        <v>66</v>
      </c>
      <c r="AH1872" s="19" t="s">
        <v>66</v>
      </c>
      <c r="AI1872" s="19" t="s">
        <v>66</v>
      </c>
      <c r="AJ1872" s="19" t="s">
        <v>66</v>
      </c>
      <c r="AK1872" s="19" t="s">
        <v>66</v>
      </c>
      <c r="AL1872" s="19" t="s">
        <v>66</v>
      </c>
      <c r="AM1872" s="19" t="s">
        <v>66</v>
      </c>
      <c r="AN1872" s="19" t="s">
        <v>66</v>
      </c>
      <c r="AO1872" s="19" t="s">
        <v>66</v>
      </c>
      <c r="AP1872" s="19" t="s">
        <v>66</v>
      </c>
      <c r="AQ1872" s="19" t="s">
        <v>66</v>
      </c>
      <c r="AR1872" s="19" t="s">
        <v>66</v>
      </c>
      <c r="AS1872" s="19" t="s">
        <v>65</v>
      </c>
      <c r="AT1872" s="19" t="s">
        <v>66</v>
      </c>
      <c r="AU1872" s="19" t="s">
        <v>67</v>
      </c>
      <c r="AV1872" s="19" t="s">
        <v>67</v>
      </c>
      <c r="AW1872" s="19" t="s">
        <v>65</v>
      </c>
      <c r="AX1872" s="19" t="s">
        <v>69</v>
      </c>
      <c r="AY1872" s="19">
        <v>55.6</v>
      </c>
      <c r="AZ1872" s="19">
        <v>16.900000000000006</v>
      </c>
    </row>
    <row r="1873" spans="1:52">
      <c r="A1873" s="5">
        <v>37</v>
      </c>
      <c r="B1873" s="5" t="s">
        <v>1923</v>
      </c>
      <c r="C1873" s="6">
        <v>21</v>
      </c>
      <c r="D1873" s="5" t="s">
        <v>1924</v>
      </c>
      <c r="E1873" s="5" t="str">
        <f>VLOOKUP(B1873,Region!$A$1:$B$76,2,FALSE)</f>
        <v>Region_1</v>
      </c>
      <c r="F1873" s="5" t="str">
        <f>VLOOKUP(D1873,'Used to Match Zip By Sch Name'!$A$2:$E$4714,5,FALSE)</f>
        <v>32308-4938</v>
      </c>
      <c r="G1873" s="5" t="e">
        <f>VLOOKUP(D1873,public_school_report!$D$1:$CI$3651,84,FALSE)</f>
        <v>#N/A</v>
      </c>
      <c r="H1873" s="5"/>
      <c r="I1873" s="5">
        <v>70</v>
      </c>
      <c r="J1873" s="5">
        <v>59</v>
      </c>
      <c r="K1873" s="5">
        <v>33</v>
      </c>
      <c r="L1873" s="5">
        <v>71</v>
      </c>
      <c r="M1873" s="5">
        <v>57</v>
      </c>
      <c r="N1873" s="5">
        <v>56</v>
      </c>
      <c r="O1873" s="5">
        <v>58</v>
      </c>
      <c r="P1873" s="5">
        <v>83</v>
      </c>
      <c r="Q1873" s="5"/>
      <c r="R1873" s="5">
        <v>96</v>
      </c>
      <c r="S1873" s="5">
        <v>63</v>
      </c>
      <c r="T1873" s="5">
        <v>646</v>
      </c>
      <c r="U1873" s="5">
        <v>10</v>
      </c>
      <c r="V1873" s="5">
        <v>65</v>
      </c>
      <c r="W1873" s="5">
        <v>97</v>
      </c>
      <c r="X1873" s="5" t="s">
        <v>64</v>
      </c>
      <c r="Y1873" s="5" t="s">
        <v>64</v>
      </c>
      <c r="Z1873" s="5" t="s">
        <v>64</v>
      </c>
      <c r="AA1873" s="5" t="s">
        <v>62</v>
      </c>
      <c r="AB1873" s="5" t="s">
        <v>64</v>
      </c>
      <c r="AC1873" s="5" t="s">
        <v>62</v>
      </c>
      <c r="AD1873" s="5" t="s">
        <v>62</v>
      </c>
      <c r="AE1873" s="5" t="s">
        <v>64</v>
      </c>
      <c r="AF1873" s="5" t="s">
        <v>62</v>
      </c>
      <c r="AG1873" s="5" t="s">
        <v>62</v>
      </c>
      <c r="AH1873" s="5" t="s">
        <v>63</v>
      </c>
      <c r="AI1873" s="5" t="s">
        <v>64</v>
      </c>
      <c r="AJ1873" s="5" t="s">
        <v>62</v>
      </c>
      <c r="AK1873" s="5" t="s">
        <v>64</v>
      </c>
      <c r="AL1873" s="5" t="s">
        <v>62</v>
      </c>
      <c r="AM1873" s="5" t="s">
        <v>62</v>
      </c>
      <c r="AN1873" s="5" t="s">
        <v>64</v>
      </c>
      <c r="AO1873" s="5" t="s">
        <v>64</v>
      </c>
      <c r="AP1873" s="5" t="s">
        <v>64</v>
      </c>
      <c r="AQ1873" s="5" t="s">
        <v>62</v>
      </c>
      <c r="AR1873" s="5" t="s">
        <v>63</v>
      </c>
      <c r="AS1873" s="5" t="s">
        <v>65</v>
      </c>
      <c r="AT1873" s="5" t="s">
        <v>66</v>
      </c>
      <c r="AU1873" s="5" t="s">
        <v>67</v>
      </c>
      <c r="AV1873" s="5" t="s">
        <v>67</v>
      </c>
      <c r="AW1873" s="5" t="s">
        <v>65</v>
      </c>
      <c r="AX1873" s="5" t="s">
        <v>82</v>
      </c>
      <c r="AY1873" s="5">
        <v>46</v>
      </c>
      <c r="AZ1873" s="5">
        <v>36.199999999999989</v>
      </c>
    </row>
    <row r="1874" spans="1:52">
      <c r="A1874" s="5">
        <v>37</v>
      </c>
      <c r="B1874" s="5" t="s">
        <v>1923</v>
      </c>
      <c r="C1874" s="6">
        <v>31</v>
      </c>
      <c r="D1874" s="5" t="s">
        <v>1925</v>
      </c>
      <c r="E1874" s="5" t="str">
        <f>VLOOKUP(B1874,Region!$A$1:$B$76,2,FALSE)</f>
        <v>Region_1</v>
      </c>
      <c r="F1874" s="5" t="str">
        <f>VLOOKUP(D1874,'Used to Match Zip By Sch Name'!$A$2:$E$4714,5,FALSE)</f>
        <v>32308-5071</v>
      </c>
      <c r="G1874" s="5">
        <f>VLOOKUP(D1874,public_school_report!$D$1:$CI$3651,84,FALSE)</f>
        <v>837</v>
      </c>
      <c r="H1874" s="5" t="s">
        <v>2</v>
      </c>
      <c r="I1874" s="5">
        <v>59</v>
      </c>
      <c r="J1874" s="5">
        <v>56</v>
      </c>
      <c r="K1874" s="5">
        <v>43</v>
      </c>
      <c r="L1874" s="5">
        <v>63</v>
      </c>
      <c r="M1874" s="5">
        <v>71</v>
      </c>
      <c r="N1874" s="5">
        <v>55</v>
      </c>
      <c r="O1874" s="5">
        <v>51</v>
      </c>
      <c r="P1874" s="5"/>
      <c r="Q1874" s="5"/>
      <c r="R1874" s="5"/>
      <c r="S1874" s="5"/>
      <c r="T1874" s="5">
        <v>398</v>
      </c>
      <c r="U1874" s="5">
        <v>7</v>
      </c>
      <c r="V1874" s="5">
        <v>57</v>
      </c>
      <c r="W1874" s="5">
        <v>100</v>
      </c>
      <c r="X1874" s="5" t="s">
        <v>62</v>
      </c>
      <c r="Y1874" s="5" t="s">
        <v>63</v>
      </c>
      <c r="Z1874" s="5" t="s">
        <v>62</v>
      </c>
      <c r="AA1874" s="5" t="s">
        <v>63</v>
      </c>
      <c r="AB1874" s="5" t="s">
        <v>62</v>
      </c>
      <c r="AC1874" s="5" t="s">
        <v>62</v>
      </c>
      <c r="AD1874" s="5" t="s">
        <v>62</v>
      </c>
      <c r="AE1874" s="5" t="s">
        <v>64</v>
      </c>
      <c r="AF1874" s="5" t="s">
        <v>62</v>
      </c>
      <c r="AG1874" s="5" t="s">
        <v>62</v>
      </c>
      <c r="AH1874" s="5" t="s">
        <v>62</v>
      </c>
      <c r="AI1874" s="5" t="s">
        <v>64</v>
      </c>
      <c r="AJ1874" s="5" t="s">
        <v>64</v>
      </c>
      <c r="AK1874" s="5" t="s">
        <v>64</v>
      </c>
      <c r="AL1874" s="5" t="s">
        <v>64</v>
      </c>
      <c r="AM1874" s="5" t="s">
        <v>64</v>
      </c>
      <c r="AN1874" s="5" t="s">
        <v>64</v>
      </c>
      <c r="AO1874" s="5" t="s">
        <v>64</v>
      </c>
      <c r="AP1874" s="5" t="s">
        <v>62</v>
      </c>
      <c r="AQ1874" s="5" t="s">
        <v>64</v>
      </c>
      <c r="AR1874" s="5" t="s">
        <v>62</v>
      </c>
      <c r="AS1874" s="5" t="s">
        <v>65</v>
      </c>
      <c r="AT1874" s="5" t="s">
        <v>66</v>
      </c>
      <c r="AU1874" s="5" t="s">
        <v>67</v>
      </c>
      <c r="AV1874" s="5" t="s">
        <v>67</v>
      </c>
      <c r="AW1874" s="5" t="s">
        <v>65</v>
      </c>
      <c r="AX1874" s="5" t="s">
        <v>69</v>
      </c>
      <c r="AY1874" s="5">
        <v>61.8</v>
      </c>
      <c r="AZ1874" s="5">
        <v>83.6</v>
      </c>
    </row>
    <row r="1875" spans="1:52">
      <c r="A1875" s="5">
        <v>37</v>
      </c>
      <c r="B1875" s="5" t="s">
        <v>1923</v>
      </c>
      <c r="C1875" s="6">
        <v>32</v>
      </c>
      <c r="D1875" s="5" t="s">
        <v>1926</v>
      </c>
      <c r="E1875" s="5" t="str">
        <f>VLOOKUP(B1875,Region!$A$1:$B$76,2,FALSE)</f>
        <v>Region_1</v>
      </c>
      <c r="F1875" s="5" t="str">
        <f>VLOOKUP(D1875,'Used to Match Zip By Sch Name'!$A$2:$E$4714,5,FALSE)</f>
        <v>32308-5099</v>
      </c>
      <c r="G1875" s="5">
        <f>VLOOKUP(D1875,public_school_report!$D$1:$CI$3651,84,FALSE)</f>
        <v>866</v>
      </c>
      <c r="H1875" s="5" t="s">
        <v>2</v>
      </c>
      <c r="I1875" s="5">
        <v>62</v>
      </c>
      <c r="J1875" s="5">
        <v>55</v>
      </c>
      <c r="K1875" s="5">
        <v>42</v>
      </c>
      <c r="L1875" s="5">
        <v>64</v>
      </c>
      <c r="M1875" s="5">
        <v>58</v>
      </c>
      <c r="N1875" s="5">
        <v>48</v>
      </c>
      <c r="O1875" s="5">
        <v>49</v>
      </c>
      <c r="P1875" s="5">
        <v>78</v>
      </c>
      <c r="Q1875" s="5">
        <v>76</v>
      </c>
      <c r="R1875" s="5"/>
      <c r="S1875" s="5"/>
      <c r="T1875" s="5">
        <v>532</v>
      </c>
      <c r="U1875" s="5">
        <v>9</v>
      </c>
      <c r="V1875" s="5">
        <v>59</v>
      </c>
      <c r="W1875" s="5">
        <v>99</v>
      </c>
      <c r="X1875" s="5" t="s">
        <v>62</v>
      </c>
      <c r="Y1875" s="5" t="s">
        <v>62</v>
      </c>
      <c r="Z1875" s="5" t="s">
        <v>62</v>
      </c>
      <c r="AA1875" s="5" t="s">
        <v>62</v>
      </c>
      <c r="AB1875" s="5" t="s">
        <v>62</v>
      </c>
      <c r="AC1875" s="5" t="s">
        <v>64</v>
      </c>
      <c r="AD1875" s="5" t="s">
        <v>62</v>
      </c>
      <c r="AE1875" s="5" t="s">
        <v>64</v>
      </c>
      <c r="AF1875" s="5" t="s">
        <v>64</v>
      </c>
      <c r="AG1875" s="5" t="s">
        <v>64</v>
      </c>
      <c r="AH1875" s="5" t="s">
        <v>64</v>
      </c>
      <c r="AI1875" s="5" t="s">
        <v>64</v>
      </c>
      <c r="AJ1875" s="5" t="s">
        <v>64</v>
      </c>
      <c r="AK1875" s="5" t="s">
        <v>64</v>
      </c>
      <c r="AL1875" s="5" t="s">
        <v>64</v>
      </c>
      <c r="AM1875" s="5" t="s">
        <v>64</v>
      </c>
      <c r="AN1875" s="5" t="s">
        <v>64</v>
      </c>
      <c r="AO1875" s="5" t="s">
        <v>64</v>
      </c>
      <c r="AP1875" s="5" t="s">
        <v>64</v>
      </c>
      <c r="AQ1875" s="5" t="s">
        <v>62</v>
      </c>
      <c r="AR1875" s="5" t="s">
        <v>63</v>
      </c>
      <c r="AS1875" s="5" t="s">
        <v>65</v>
      </c>
      <c r="AT1875" s="5" t="s">
        <v>66</v>
      </c>
      <c r="AU1875" s="5" t="s">
        <v>67</v>
      </c>
      <c r="AV1875" s="5" t="s">
        <v>67</v>
      </c>
      <c r="AW1875" s="5" t="s">
        <v>65</v>
      </c>
      <c r="AX1875" s="5" t="s">
        <v>78</v>
      </c>
      <c r="AY1875" s="5">
        <v>69.3</v>
      </c>
      <c r="AZ1875" s="5">
        <v>86.4</v>
      </c>
    </row>
    <row r="1876" spans="1:52">
      <c r="A1876" s="5">
        <v>37</v>
      </c>
      <c r="B1876" s="5" t="s">
        <v>1923</v>
      </c>
      <c r="C1876" s="6">
        <v>41</v>
      </c>
      <c r="D1876" s="5" t="s">
        <v>1927</v>
      </c>
      <c r="E1876" s="5" t="str">
        <f>VLOOKUP(B1876,Region!$A$1:$B$76,2,FALSE)</f>
        <v>Region_1</v>
      </c>
      <c r="F1876" s="5" t="str">
        <f>VLOOKUP(D1876,'Used to Match Zip By Sch Name'!$A$2:$E$4714,5,FALSE)</f>
        <v>32301-4704</v>
      </c>
      <c r="G1876" s="5">
        <f>VLOOKUP(D1876,public_school_report!$D$1:$CI$3651,84,FALSE)</f>
        <v>439</v>
      </c>
      <c r="H1876" s="5" t="s">
        <v>6</v>
      </c>
      <c r="I1876" s="5">
        <v>33</v>
      </c>
      <c r="J1876" s="5">
        <v>44</v>
      </c>
      <c r="K1876" s="5">
        <v>55</v>
      </c>
      <c r="L1876" s="5">
        <v>48</v>
      </c>
      <c r="M1876" s="5">
        <v>60</v>
      </c>
      <c r="N1876" s="5">
        <v>58</v>
      </c>
      <c r="O1876" s="5">
        <v>34</v>
      </c>
      <c r="P1876" s="5"/>
      <c r="Q1876" s="5"/>
      <c r="R1876" s="5"/>
      <c r="S1876" s="5"/>
      <c r="T1876" s="5">
        <v>332</v>
      </c>
      <c r="U1876" s="5">
        <v>7</v>
      </c>
      <c r="V1876" s="5">
        <v>47</v>
      </c>
      <c r="W1876" s="5">
        <v>100</v>
      </c>
      <c r="X1876" s="5" t="s">
        <v>63</v>
      </c>
      <c r="Y1876" s="5" t="s">
        <v>72</v>
      </c>
      <c r="Z1876" s="5" t="s">
        <v>63</v>
      </c>
      <c r="AA1876" s="5" t="s">
        <v>72</v>
      </c>
      <c r="AB1876" s="5" t="s">
        <v>72</v>
      </c>
      <c r="AC1876" s="5" t="s">
        <v>72</v>
      </c>
      <c r="AD1876" s="5" t="s">
        <v>63</v>
      </c>
      <c r="AE1876" s="5" t="s">
        <v>62</v>
      </c>
      <c r="AF1876" s="5" t="s">
        <v>63</v>
      </c>
      <c r="AG1876" s="5" t="s">
        <v>63</v>
      </c>
      <c r="AH1876" s="5" t="s">
        <v>62</v>
      </c>
      <c r="AI1876" s="5" t="s">
        <v>64</v>
      </c>
      <c r="AJ1876" s="5" t="s">
        <v>62</v>
      </c>
      <c r="AK1876" s="5" t="s">
        <v>62</v>
      </c>
      <c r="AL1876" s="5" t="s">
        <v>62</v>
      </c>
      <c r="AM1876" s="5" t="s">
        <v>62</v>
      </c>
      <c r="AN1876" s="5" t="s">
        <v>64</v>
      </c>
      <c r="AO1876" s="5" t="s">
        <v>64</v>
      </c>
      <c r="AP1876" s="5" t="s">
        <v>64</v>
      </c>
      <c r="AQ1876" s="5" t="s">
        <v>64</v>
      </c>
      <c r="AR1876" s="5" t="s">
        <v>63</v>
      </c>
      <c r="AS1876" s="5" t="s">
        <v>65</v>
      </c>
      <c r="AT1876" s="5" t="s">
        <v>66</v>
      </c>
      <c r="AU1876" s="5" t="s">
        <v>67</v>
      </c>
      <c r="AV1876" s="5" t="s">
        <v>68</v>
      </c>
      <c r="AW1876" s="5" t="s">
        <v>65</v>
      </c>
      <c r="AX1876" s="5" t="s">
        <v>69</v>
      </c>
      <c r="AY1876" s="5">
        <v>93.5</v>
      </c>
      <c r="AZ1876" s="5">
        <v>100</v>
      </c>
    </row>
    <row r="1877" spans="1:52">
      <c r="A1877" s="5">
        <v>37</v>
      </c>
      <c r="B1877" s="5" t="s">
        <v>1923</v>
      </c>
      <c r="C1877" s="6">
        <v>51</v>
      </c>
      <c r="D1877" s="5" t="s">
        <v>1928</v>
      </c>
      <c r="E1877" s="5" t="str">
        <f>VLOOKUP(B1877,Region!$A$1:$B$76,2,FALSE)</f>
        <v>Region_1</v>
      </c>
      <c r="F1877" s="5" t="str">
        <f>VLOOKUP(D1877,'Used to Match Zip By Sch Name'!$A$2:$E$4714,5,FALSE)</f>
        <v>32301-7057</v>
      </c>
      <c r="G1877" s="5" t="e">
        <f>VLOOKUP(D1877,public_school_report!$D$1:$CI$3651,84,FALSE)</f>
        <v>#N/A</v>
      </c>
      <c r="H1877" s="5"/>
      <c r="I1877" s="5">
        <v>40</v>
      </c>
      <c r="J1877" s="5">
        <v>45</v>
      </c>
      <c r="K1877" s="5">
        <v>34</v>
      </c>
      <c r="L1877" s="5">
        <v>45</v>
      </c>
      <c r="M1877" s="5">
        <v>44</v>
      </c>
      <c r="N1877" s="5">
        <v>46</v>
      </c>
      <c r="O1877" s="5">
        <v>76</v>
      </c>
      <c r="P1877" s="5">
        <v>80</v>
      </c>
      <c r="Q1877" s="5"/>
      <c r="R1877" s="5">
        <v>93</v>
      </c>
      <c r="S1877" s="5">
        <v>43</v>
      </c>
      <c r="T1877" s="5">
        <v>546</v>
      </c>
      <c r="U1877" s="5">
        <v>10</v>
      </c>
      <c r="V1877" s="5">
        <v>55</v>
      </c>
      <c r="W1877" s="5">
        <v>98</v>
      </c>
      <c r="X1877" s="5" t="s">
        <v>62</v>
      </c>
      <c r="Y1877" s="5" t="s">
        <v>63</v>
      </c>
      <c r="Z1877" s="5" t="s">
        <v>63</v>
      </c>
      <c r="AA1877" s="5" t="s">
        <v>72</v>
      </c>
      <c r="AB1877" s="5" t="s">
        <v>63</v>
      </c>
      <c r="AC1877" s="5" t="s">
        <v>63</v>
      </c>
      <c r="AD1877" s="5" t="s">
        <v>63</v>
      </c>
      <c r="AE1877" s="5" t="s">
        <v>63</v>
      </c>
      <c r="AF1877" s="5" t="s">
        <v>62</v>
      </c>
      <c r="AG1877" s="5" t="s">
        <v>64</v>
      </c>
      <c r="AH1877" s="5" t="s">
        <v>72</v>
      </c>
      <c r="AI1877" s="5" t="s">
        <v>63</v>
      </c>
      <c r="AJ1877" s="5" t="s">
        <v>63</v>
      </c>
      <c r="AK1877" s="5" t="s">
        <v>63</v>
      </c>
      <c r="AL1877" s="5" t="s">
        <v>72</v>
      </c>
      <c r="AM1877" s="5" t="s">
        <v>63</v>
      </c>
      <c r="AN1877" s="5" t="s">
        <v>63</v>
      </c>
      <c r="AO1877" s="5" t="s">
        <v>63</v>
      </c>
      <c r="AP1877" s="5" t="s">
        <v>63</v>
      </c>
      <c r="AQ1877" s="5" t="s">
        <v>63</v>
      </c>
      <c r="AR1877" s="5" t="s">
        <v>63</v>
      </c>
      <c r="AS1877" s="5" t="s">
        <v>65</v>
      </c>
      <c r="AT1877" s="5" t="s">
        <v>66</v>
      </c>
      <c r="AU1877" s="5" t="s">
        <v>67</v>
      </c>
      <c r="AV1877" s="5" t="s">
        <v>68</v>
      </c>
      <c r="AW1877" s="5" t="s">
        <v>65</v>
      </c>
      <c r="AX1877" s="5" t="s">
        <v>82</v>
      </c>
      <c r="AY1877" s="5">
        <v>92</v>
      </c>
      <c r="AZ1877" s="5">
        <v>100</v>
      </c>
    </row>
    <row r="1878" spans="1:52">
      <c r="A1878" s="5">
        <v>37</v>
      </c>
      <c r="B1878" s="5" t="s">
        <v>1923</v>
      </c>
      <c r="C1878" s="6">
        <v>71</v>
      </c>
      <c r="D1878" s="5" t="s">
        <v>686</v>
      </c>
      <c r="E1878" s="5" t="str">
        <f>VLOOKUP(B1878,Region!$A$1:$B$76,2,FALSE)</f>
        <v>Region_1</v>
      </c>
      <c r="F1878" s="5" t="str">
        <f>VLOOKUP(D1878,'Used to Match Zip By Sch Name'!$A$2:$E$4714,5,FALSE)</f>
        <v>32310-5003</v>
      </c>
      <c r="G1878" s="5">
        <f>VLOOKUP(D1878,public_school_report!$D$1:$CI$3651,84,FALSE)</f>
        <v>570</v>
      </c>
      <c r="H1878" s="5" t="s">
        <v>4</v>
      </c>
      <c r="I1878" s="5">
        <v>45</v>
      </c>
      <c r="J1878" s="5">
        <v>56</v>
      </c>
      <c r="K1878" s="5">
        <v>71</v>
      </c>
      <c r="L1878" s="5">
        <v>58</v>
      </c>
      <c r="M1878" s="5">
        <v>69</v>
      </c>
      <c r="N1878" s="5">
        <v>59</v>
      </c>
      <c r="O1878" s="5">
        <v>47</v>
      </c>
      <c r="P1878" s="5"/>
      <c r="Q1878" s="5"/>
      <c r="R1878" s="5"/>
      <c r="S1878" s="5"/>
      <c r="T1878" s="5">
        <v>405</v>
      </c>
      <c r="U1878" s="5">
        <v>7</v>
      </c>
      <c r="V1878" s="5">
        <v>58</v>
      </c>
      <c r="W1878" s="5">
        <v>100</v>
      </c>
      <c r="X1878" s="5" t="s">
        <v>62</v>
      </c>
      <c r="Y1878" s="5" t="s">
        <v>63</v>
      </c>
      <c r="Z1878" s="5" t="s">
        <v>63</v>
      </c>
      <c r="AA1878" s="5" t="s">
        <v>63</v>
      </c>
      <c r="AB1878" s="5" t="s">
        <v>72</v>
      </c>
      <c r="AC1878" s="5" t="s">
        <v>72</v>
      </c>
      <c r="AD1878" s="5" t="s">
        <v>63</v>
      </c>
      <c r="AE1878" s="5" t="s">
        <v>63</v>
      </c>
      <c r="AF1878" s="5" t="s">
        <v>62</v>
      </c>
      <c r="AG1878" s="5" t="s">
        <v>62</v>
      </c>
      <c r="AH1878" s="5" t="s">
        <v>62</v>
      </c>
      <c r="AI1878" s="5" t="s">
        <v>63</v>
      </c>
      <c r="AJ1878" s="5" t="s">
        <v>62</v>
      </c>
      <c r="AK1878" s="5" t="s">
        <v>64</v>
      </c>
      <c r="AL1878" s="5" t="s">
        <v>63</v>
      </c>
      <c r="AM1878" s="5" t="s">
        <v>63</v>
      </c>
      <c r="AN1878" s="5" t="s">
        <v>64</v>
      </c>
      <c r="AO1878" s="5" t="s">
        <v>63</v>
      </c>
      <c r="AP1878" s="5" t="s">
        <v>63</v>
      </c>
      <c r="AQ1878" s="5" t="s">
        <v>63</v>
      </c>
      <c r="AR1878" s="5" t="s">
        <v>72</v>
      </c>
      <c r="AS1878" s="5" t="s">
        <v>65</v>
      </c>
      <c r="AT1878" s="5" t="s">
        <v>66</v>
      </c>
      <c r="AU1878" s="5" t="s">
        <v>67</v>
      </c>
      <c r="AV1878" s="5" t="s">
        <v>68</v>
      </c>
      <c r="AW1878" s="5" t="s">
        <v>65</v>
      </c>
      <c r="AX1878" s="5" t="s">
        <v>69</v>
      </c>
      <c r="AY1878" s="5">
        <v>88.8</v>
      </c>
      <c r="AZ1878" s="5">
        <v>100</v>
      </c>
    </row>
    <row r="1879" spans="1:52">
      <c r="A1879" s="5">
        <v>37</v>
      </c>
      <c r="B1879" s="5" t="s">
        <v>1923</v>
      </c>
      <c r="C1879" s="6">
        <v>91</v>
      </c>
      <c r="D1879" s="5" t="s">
        <v>1929</v>
      </c>
      <c r="E1879" s="5" t="str">
        <f>VLOOKUP(B1879,Region!$A$1:$B$76,2,FALSE)</f>
        <v>Region_1</v>
      </c>
      <c r="F1879" s="5" t="str">
        <f>VLOOKUP(D1879,'Used to Match Zip By Sch Name'!$A$2:$E$4714,5,FALSE)</f>
        <v>32303-5409</v>
      </c>
      <c r="G1879" s="5">
        <f>VLOOKUP(D1879,public_school_report!$D$1:$CI$3651,84,FALSE)</f>
        <v>494</v>
      </c>
      <c r="H1879" s="5" t="s">
        <v>6</v>
      </c>
      <c r="I1879" s="5">
        <v>48</v>
      </c>
      <c r="J1879" s="5">
        <v>50</v>
      </c>
      <c r="K1879" s="5">
        <v>34</v>
      </c>
      <c r="L1879" s="5">
        <v>61</v>
      </c>
      <c r="M1879" s="5">
        <v>66</v>
      </c>
      <c r="N1879" s="5">
        <v>39</v>
      </c>
      <c r="O1879" s="5">
        <v>34</v>
      </c>
      <c r="P1879" s="5"/>
      <c r="Q1879" s="5"/>
      <c r="R1879" s="5"/>
      <c r="S1879" s="5"/>
      <c r="T1879" s="5">
        <v>332</v>
      </c>
      <c r="U1879" s="5">
        <v>7</v>
      </c>
      <c r="V1879" s="5">
        <v>47</v>
      </c>
      <c r="W1879" s="5">
        <v>100</v>
      </c>
      <c r="X1879" s="5" t="s">
        <v>63</v>
      </c>
      <c r="Y1879" s="5" t="s">
        <v>63</v>
      </c>
      <c r="Z1879" s="5" t="s">
        <v>63</v>
      </c>
      <c r="AA1879" s="5" t="s">
        <v>63</v>
      </c>
      <c r="AB1879" s="5" t="s">
        <v>72</v>
      </c>
      <c r="AC1879" s="5" t="s">
        <v>63</v>
      </c>
      <c r="AD1879" s="5" t="s">
        <v>63</v>
      </c>
      <c r="AE1879" s="5" t="s">
        <v>62</v>
      </c>
      <c r="AF1879" s="5" t="s">
        <v>63</v>
      </c>
      <c r="AG1879" s="5" t="s">
        <v>63</v>
      </c>
      <c r="AH1879" s="5" t="s">
        <v>64</v>
      </c>
      <c r="AI1879" s="5" t="s">
        <v>62</v>
      </c>
      <c r="AJ1879" s="5" t="s">
        <v>64</v>
      </c>
      <c r="AK1879" s="5" t="s">
        <v>64</v>
      </c>
      <c r="AL1879" s="5" t="s">
        <v>64</v>
      </c>
      <c r="AM1879" s="5" t="s">
        <v>64</v>
      </c>
      <c r="AN1879" s="5" t="s">
        <v>64</v>
      </c>
      <c r="AO1879" s="5" t="s">
        <v>64</v>
      </c>
      <c r="AP1879" s="5" t="s">
        <v>64</v>
      </c>
      <c r="AQ1879" s="5" t="s">
        <v>64</v>
      </c>
      <c r="AR1879" s="5" t="s">
        <v>63</v>
      </c>
      <c r="AS1879" s="5" t="s">
        <v>65</v>
      </c>
      <c r="AT1879" s="5" t="s">
        <v>66</v>
      </c>
      <c r="AU1879" s="5" t="s">
        <v>67</v>
      </c>
      <c r="AV1879" s="5" t="s">
        <v>68</v>
      </c>
      <c r="AW1879" s="5" t="s">
        <v>65</v>
      </c>
      <c r="AX1879" s="5" t="s">
        <v>69</v>
      </c>
      <c r="AY1879" s="5">
        <v>91.8</v>
      </c>
      <c r="AZ1879" s="5">
        <v>100</v>
      </c>
    </row>
    <row r="1880" spans="1:52">
      <c r="A1880" s="5">
        <v>37</v>
      </c>
      <c r="B1880" s="5" t="s">
        <v>1923</v>
      </c>
      <c r="C1880" s="6">
        <v>92</v>
      </c>
      <c r="D1880" s="5" t="s">
        <v>1930</v>
      </c>
      <c r="E1880" s="5" t="str">
        <f>VLOOKUP(B1880,Region!$A$1:$B$76,2,FALSE)</f>
        <v>Region_1</v>
      </c>
      <c r="F1880" s="5" t="str">
        <f>VLOOKUP(D1880,'Used to Match Zip By Sch Name'!$A$2:$E$4714,5,FALSE)</f>
        <v>32303-5458</v>
      </c>
      <c r="G1880" s="5">
        <f>VLOOKUP(D1880,public_school_report!$D$1:$CI$3651,84,FALSE)</f>
        <v>894</v>
      </c>
      <c r="H1880" s="5" t="s">
        <v>2</v>
      </c>
      <c r="I1880" s="5">
        <v>52</v>
      </c>
      <c r="J1880" s="5">
        <v>49</v>
      </c>
      <c r="K1880" s="5">
        <v>36</v>
      </c>
      <c r="L1880" s="5">
        <v>54</v>
      </c>
      <c r="M1880" s="5">
        <v>47</v>
      </c>
      <c r="N1880" s="5">
        <v>36</v>
      </c>
      <c r="O1880" s="5">
        <v>50</v>
      </c>
      <c r="P1880" s="5">
        <v>68</v>
      </c>
      <c r="Q1880" s="5">
        <v>66</v>
      </c>
      <c r="R1880" s="5"/>
      <c r="S1880" s="5"/>
      <c r="T1880" s="5">
        <v>458</v>
      </c>
      <c r="U1880" s="5">
        <v>9</v>
      </c>
      <c r="V1880" s="5">
        <v>51</v>
      </c>
      <c r="W1880" s="5">
        <v>99</v>
      </c>
      <c r="X1880" s="5" t="s">
        <v>63</v>
      </c>
      <c r="Y1880" s="5" t="s">
        <v>62</v>
      </c>
      <c r="Z1880" s="5" t="s">
        <v>62</v>
      </c>
      <c r="AA1880" s="5" t="s">
        <v>62</v>
      </c>
      <c r="AB1880" s="5" t="s">
        <v>62</v>
      </c>
      <c r="AC1880" s="5" t="s">
        <v>64</v>
      </c>
      <c r="AD1880" s="5" t="s">
        <v>63</v>
      </c>
      <c r="AE1880" s="5" t="s">
        <v>62</v>
      </c>
      <c r="AF1880" s="5" t="s">
        <v>64</v>
      </c>
      <c r="AG1880" s="5" t="s">
        <v>64</v>
      </c>
      <c r="AH1880" s="5" t="s">
        <v>64</v>
      </c>
      <c r="AI1880" s="5" t="s">
        <v>64</v>
      </c>
      <c r="AJ1880" s="5" t="s">
        <v>64</v>
      </c>
      <c r="AK1880" s="5" t="s">
        <v>64</v>
      </c>
      <c r="AL1880" s="5" t="s">
        <v>64</v>
      </c>
      <c r="AM1880" s="5" t="s">
        <v>64</v>
      </c>
      <c r="AN1880" s="5" t="s">
        <v>64</v>
      </c>
      <c r="AO1880" s="5" t="s">
        <v>64</v>
      </c>
      <c r="AP1880" s="5" t="s">
        <v>64</v>
      </c>
      <c r="AQ1880" s="5" t="s">
        <v>64</v>
      </c>
      <c r="AR1880" s="5" t="s">
        <v>62</v>
      </c>
      <c r="AS1880" s="5" t="s">
        <v>65</v>
      </c>
      <c r="AT1880" s="5" t="s">
        <v>66</v>
      </c>
      <c r="AU1880" s="5" t="s">
        <v>67</v>
      </c>
      <c r="AV1880" s="5" t="s">
        <v>67</v>
      </c>
      <c r="AW1880" s="5" t="s">
        <v>65</v>
      </c>
      <c r="AX1880" s="5" t="s">
        <v>78</v>
      </c>
      <c r="AY1880" s="5">
        <v>62.9</v>
      </c>
      <c r="AZ1880" s="5">
        <v>99.9</v>
      </c>
    </row>
    <row r="1881" spans="1:52">
      <c r="A1881" s="5">
        <v>37</v>
      </c>
      <c r="B1881" s="5" t="s">
        <v>1923</v>
      </c>
      <c r="C1881" s="6">
        <v>131</v>
      </c>
      <c r="D1881" s="5" t="s">
        <v>1931</v>
      </c>
      <c r="E1881" s="5" t="str">
        <f>VLOOKUP(B1881,Region!$A$1:$B$76,2,FALSE)</f>
        <v>Region_1</v>
      </c>
      <c r="F1881" s="5" t="str">
        <f>VLOOKUP(D1881,'Used to Match Zip By Sch Name'!$A$2:$E$4714,5,FALSE)</f>
        <v>32305-1610</v>
      </c>
      <c r="G1881" s="5" t="e">
        <f>VLOOKUP(D1881,public_school_report!$D$1:$CI$3651,84,FALSE)</f>
        <v>#N/A</v>
      </c>
      <c r="H1881" s="5"/>
      <c r="I1881" s="5">
        <v>41</v>
      </c>
      <c r="J1881" s="5">
        <v>53</v>
      </c>
      <c r="K1881" s="5">
        <v>58</v>
      </c>
      <c r="L1881" s="5">
        <v>43</v>
      </c>
      <c r="M1881" s="5">
        <v>48</v>
      </c>
      <c r="N1881" s="5">
        <v>36</v>
      </c>
      <c r="O1881" s="5">
        <v>39</v>
      </c>
      <c r="P1881" s="5">
        <v>63</v>
      </c>
      <c r="Q1881" s="5">
        <v>62</v>
      </c>
      <c r="R1881" s="5"/>
      <c r="S1881" s="5"/>
      <c r="T1881" s="5">
        <v>443</v>
      </c>
      <c r="U1881" s="5">
        <v>9</v>
      </c>
      <c r="V1881" s="5">
        <v>49</v>
      </c>
      <c r="W1881" s="5">
        <v>100</v>
      </c>
      <c r="X1881" s="5" t="s">
        <v>63</v>
      </c>
      <c r="Y1881" s="5" t="s">
        <v>63</v>
      </c>
      <c r="Z1881" s="5" t="s">
        <v>63</v>
      </c>
      <c r="AA1881" s="5" t="s">
        <v>64</v>
      </c>
      <c r="AB1881" s="5" t="s">
        <v>63</v>
      </c>
      <c r="AC1881" s="5" t="s">
        <v>63</v>
      </c>
      <c r="AD1881" s="5" t="s">
        <v>63</v>
      </c>
      <c r="AE1881" s="5" t="s">
        <v>62</v>
      </c>
      <c r="AF1881" s="5" t="s">
        <v>64</v>
      </c>
      <c r="AG1881" s="5" t="s">
        <v>62</v>
      </c>
      <c r="AH1881" s="5" t="s">
        <v>62</v>
      </c>
      <c r="AI1881" s="5" t="s">
        <v>72</v>
      </c>
      <c r="AJ1881" s="5" t="s">
        <v>63</v>
      </c>
      <c r="AK1881" s="5" t="s">
        <v>62</v>
      </c>
      <c r="AL1881" s="5" t="s">
        <v>62</v>
      </c>
      <c r="AM1881" s="5" t="s">
        <v>62</v>
      </c>
      <c r="AN1881" s="5" t="s">
        <v>62</v>
      </c>
      <c r="AO1881" s="5" t="s">
        <v>63</v>
      </c>
      <c r="AP1881" s="5" t="s">
        <v>63</v>
      </c>
      <c r="AQ1881" s="5" t="s">
        <v>63</v>
      </c>
      <c r="AR1881" s="5" t="s">
        <v>63</v>
      </c>
      <c r="AS1881" s="5" t="s">
        <v>65</v>
      </c>
      <c r="AT1881" s="5" t="s">
        <v>66</v>
      </c>
      <c r="AU1881" s="5" t="s">
        <v>67</v>
      </c>
      <c r="AV1881" s="5" t="s">
        <v>68</v>
      </c>
      <c r="AW1881" s="5" t="s">
        <v>65</v>
      </c>
      <c r="AX1881" s="5" t="s">
        <v>86</v>
      </c>
      <c r="AY1881" s="5">
        <v>53.5</v>
      </c>
      <c r="AZ1881" s="5">
        <v>100</v>
      </c>
    </row>
    <row r="1882" spans="1:52">
      <c r="A1882" s="5">
        <v>37</v>
      </c>
      <c r="B1882" s="5" t="s">
        <v>1923</v>
      </c>
      <c r="C1882" s="6">
        <v>161</v>
      </c>
      <c r="D1882" s="5" t="s">
        <v>1932</v>
      </c>
      <c r="E1882" s="5" t="str">
        <f>VLOOKUP(B1882,Region!$A$1:$B$76,2,FALSE)</f>
        <v>Region_1</v>
      </c>
      <c r="F1882" s="5" t="str">
        <f>VLOOKUP(D1882,'Used to Match Zip By Sch Name'!$A$2:$E$4714,5,FALSE)</f>
        <v>32303-4441</v>
      </c>
      <c r="G1882" s="5" t="e">
        <f>VLOOKUP(D1882,public_school_report!$D$1:$CI$3651,84,FALSE)</f>
        <v>#N/A</v>
      </c>
      <c r="H1882" s="5"/>
      <c r="I1882" s="5">
        <v>33</v>
      </c>
      <c r="J1882" s="5">
        <v>38</v>
      </c>
      <c r="K1882" s="5">
        <v>34</v>
      </c>
      <c r="L1882" s="5">
        <v>36</v>
      </c>
      <c r="M1882" s="5">
        <v>41</v>
      </c>
      <c r="N1882" s="5">
        <v>42</v>
      </c>
      <c r="O1882" s="5">
        <v>38</v>
      </c>
      <c r="P1882" s="5">
        <v>78</v>
      </c>
      <c r="Q1882" s="5"/>
      <c r="R1882" s="5">
        <v>94</v>
      </c>
      <c r="S1882" s="5">
        <v>39</v>
      </c>
      <c r="T1882" s="5">
        <v>473</v>
      </c>
      <c r="U1882" s="5">
        <v>10</v>
      </c>
      <c r="V1882" s="5">
        <v>47</v>
      </c>
      <c r="W1882" s="5">
        <v>95</v>
      </c>
      <c r="X1882" s="5" t="s">
        <v>63</v>
      </c>
      <c r="Y1882" s="5" t="s">
        <v>63</v>
      </c>
      <c r="Z1882" s="5" t="s">
        <v>63</v>
      </c>
      <c r="AA1882" s="5" t="s">
        <v>63</v>
      </c>
      <c r="AB1882" s="5" t="s">
        <v>62</v>
      </c>
      <c r="AC1882" s="5" t="s">
        <v>63</v>
      </c>
      <c r="AD1882" s="5" t="s">
        <v>63</v>
      </c>
      <c r="AE1882" s="5" t="s">
        <v>62</v>
      </c>
      <c r="AF1882" s="5" t="s">
        <v>63</v>
      </c>
      <c r="AG1882" s="5" t="s">
        <v>62</v>
      </c>
      <c r="AH1882" s="5" t="s">
        <v>73</v>
      </c>
      <c r="AI1882" s="5" t="s">
        <v>63</v>
      </c>
      <c r="AJ1882" s="5" t="s">
        <v>72</v>
      </c>
      <c r="AK1882" s="5" t="s">
        <v>72</v>
      </c>
      <c r="AL1882" s="5" t="s">
        <v>72</v>
      </c>
      <c r="AM1882" s="5" t="s">
        <v>72</v>
      </c>
      <c r="AN1882" s="5" t="s">
        <v>63</v>
      </c>
      <c r="AO1882" s="5" t="s">
        <v>63</v>
      </c>
      <c r="AP1882" s="5" t="s">
        <v>63</v>
      </c>
      <c r="AQ1882" s="5" t="s">
        <v>63</v>
      </c>
      <c r="AR1882" s="5" t="s">
        <v>63</v>
      </c>
      <c r="AS1882" s="5" t="s">
        <v>65</v>
      </c>
      <c r="AT1882" s="5" t="s">
        <v>66</v>
      </c>
      <c r="AU1882" s="5" t="s">
        <v>67</v>
      </c>
      <c r="AV1882" s="5" t="s">
        <v>68</v>
      </c>
      <c r="AW1882" s="5" t="s">
        <v>65</v>
      </c>
      <c r="AX1882" s="5" t="s">
        <v>82</v>
      </c>
      <c r="AY1882" s="5">
        <v>85.6</v>
      </c>
      <c r="AZ1882" s="5">
        <v>100</v>
      </c>
    </row>
    <row r="1883" spans="1:52">
      <c r="A1883" s="5">
        <v>37</v>
      </c>
      <c r="B1883" s="5" t="s">
        <v>1923</v>
      </c>
      <c r="C1883" s="6">
        <v>171</v>
      </c>
      <c r="D1883" s="5" t="s">
        <v>1933</v>
      </c>
      <c r="E1883" s="5" t="str">
        <f>VLOOKUP(B1883,Region!$A$1:$B$76,2,FALSE)</f>
        <v>Region_1</v>
      </c>
      <c r="F1883" s="5" t="str">
        <f>VLOOKUP(D1883,'Used to Match Zip By Sch Name'!$A$2:$E$4714,5,FALSE)</f>
        <v>32305-7121</v>
      </c>
      <c r="G1883" s="5">
        <f>VLOOKUP(D1883,public_school_report!$D$1:$CI$3651,84,FALSE)</f>
        <v>507</v>
      </c>
      <c r="H1883" s="5" t="s">
        <v>6</v>
      </c>
      <c r="I1883" s="5">
        <v>42</v>
      </c>
      <c r="J1883" s="5">
        <v>49</v>
      </c>
      <c r="K1883" s="5">
        <v>47</v>
      </c>
      <c r="L1883" s="5">
        <v>57</v>
      </c>
      <c r="M1883" s="5">
        <v>66</v>
      </c>
      <c r="N1883" s="5">
        <v>44</v>
      </c>
      <c r="O1883" s="5">
        <v>30</v>
      </c>
      <c r="P1883" s="5"/>
      <c r="Q1883" s="5"/>
      <c r="R1883" s="5"/>
      <c r="S1883" s="5"/>
      <c r="T1883" s="5">
        <v>335</v>
      </c>
      <c r="U1883" s="5">
        <v>7</v>
      </c>
      <c r="V1883" s="5">
        <v>48</v>
      </c>
      <c r="W1883" s="5">
        <v>99</v>
      </c>
      <c r="X1883" s="5" t="s">
        <v>63</v>
      </c>
      <c r="Y1883" s="5" t="s">
        <v>72</v>
      </c>
      <c r="Z1883" s="5" t="s">
        <v>72</v>
      </c>
      <c r="AA1883" s="5" t="s">
        <v>72</v>
      </c>
      <c r="AB1883" s="5" t="s">
        <v>73</v>
      </c>
      <c r="AC1883" s="5" t="s">
        <v>63</v>
      </c>
      <c r="AD1883" s="5" t="s">
        <v>72</v>
      </c>
      <c r="AE1883" s="5" t="s">
        <v>63</v>
      </c>
      <c r="AF1883" s="5" t="s">
        <v>62</v>
      </c>
      <c r="AG1883" s="5" t="s">
        <v>63</v>
      </c>
      <c r="AH1883" s="5" t="s">
        <v>64</v>
      </c>
      <c r="AI1883" s="5" t="s">
        <v>63</v>
      </c>
      <c r="AJ1883" s="5" t="s">
        <v>63</v>
      </c>
      <c r="AK1883" s="5" t="s">
        <v>63</v>
      </c>
      <c r="AL1883" s="5" t="s">
        <v>72</v>
      </c>
      <c r="AM1883" s="5" t="s">
        <v>63</v>
      </c>
      <c r="AN1883" s="5" t="s">
        <v>63</v>
      </c>
      <c r="AO1883" s="5" t="s">
        <v>63</v>
      </c>
      <c r="AP1883" s="5" t="s">
        <v>63</v>
      </c>
      <c r="AQ1883" s="5" t="s">
        <v>72</v>
      </c>
      <c r="AR1883" s="5" t="s">
        <v>72</v>
      </c>
      <c r="AS1883" s="5" t="s">
        <v>65</v>
      </c>
      <c r="AT1883" s="5" t="s">
        <v>66</v>
      </c>
      <c r="AU1883" s="5" t="s">
        <v>67</v>
      </c>
      <c r="AV1883" s="5" t="s">
        <v>68</v>
      </c>
      <c r="AW1883" s="5" t="s">
        <v>65</v>
      </c>
      <c r="AX1883" s="5" t="s">
        <v>69</v>
      </c>
      <c r="AY1883" s="5">
        <v>92.8</v>
      </c>
      <c r="AZ1883" s="5">
        <v>100</v>
      </c>
    </row>
    <row r="1884" spans="1:52">
      <c r="A1884" s="5">
        <v>37</v>
      </c>
      <c r="B1884" s="5" t="s">
        <v>1923</v>
      </c>
      <c r="C1884" s="6">
        <v>204</v>
      </c>
      <c r="D1884" s="5" t="s">
        <v>1934</v>
      </c>
      <c r="E1884" s="5" t="str">
        <f>VLOOKUP(B1884,Region!$A$1:$B$76,2,FALSE)</f>
        <v>Region_1</v>
      </c>
      <c r="F1884" s="5" t="str">
        <f>VLOOKUP(D1884,'Used to Match Zip By Sch Name'!$A$2:$E$4714,5,FALSE)</f>
        <v>32304-4018</v>
      </c>
      <c r="G1884" s="5" t="e">
        <f>VLOOKUP(D1884,public_school_report!$D$1:$CI$3651,84,FALSE)</f>
        <v>#N/A</v>
      </c>
      <c r="H1884" s="5"/>
      <c r="I1884" s="5">
        <v>57</v>
      </c>
      <c r="J1884" s="5">
        <v>56</v>
      </c>
      <c r="K1884" s="5">
        <v>53</v>
      </c>
      <c r="L1884" s="5">
        <v>48</v>
      </c>
      <c r="M1884" s="5">
        <v>46</v>
      </c>
      <c r="N1884" s="5">
        <v>26</v>
      </c>
      <c r="O1884" s="5">
        <v>76</v>
      </c>
      <c r="P1884" s="5">
        <v>85</v>
      </c>
      <c r="Q1884" s="5"/>
      <c r="R1884" s="5">
        <v>97</v>
      </c>
      <c r="S1884" s="5">
        <v>47</v>
      </c>
      <c r="T1884" s="5">
        <v>591</v>
      </c>
      <c r="U1884" s="5">
        <v>10</v>
      </c>
      <c r="V1884" s="5">
        <v>59</v>
      </c>
      <c r="W1884" s="5">
        <v>98</v>
      </c>
      <c r="X1884" s="5" t="s">
        <v>62</v>
      </c>
      <c r="Y1884" s="5" t="s">
        <v>63</v>
      </c>
      <c r="Z1884" s="5" t="s">
        <v>62</v>
      </c>
      <c r="AA1884" s="5" t="s">
        <v>62</v>
      </c>
      <c r="AB1884" s="5" t="s">
        <v>64</v>
      </c>
      <c r="AC1884" s="5" t="s">
        <v>66</v>
      </c>
      <c r="AD1884" s="5" t="s">
        <v>64</v>
      </c>
      <c r="AE1884" s="5" t="s">
        <v>64</v>
      </c>
      <c r="AF1884" s="5" t="s">
        <v>64</v>
      </c>
      <c r="AG1884" s="5" t="s">
        <v>62</v>
      </c>
      <c r="AH1884" s="5" t="s">
        <v>62</v>
      </c>
      <c r="AI1884" s="5" t="s">
        <v>64</v>
      </c>
      <c r="AJ1884" s="5" t="s">
        <v>62</v>
      </c>
      <c r="AK1884" s="5" t="s">
        <v>62</v>
      </c>
      <c r="AL1884" s="5" t="s">
        <v>62</v>
      </c>
      <c r="AM1884" s="5" t="s">
        <v>62</v>
      </c>
      <c r="AN1884" s="5" t="s">
        <v>64</v>
      </c>
      <c r="AO1884" s="5" t="s">
        <v>64</v>
      </c>
      <c r="AP1884" s="5" t="s">
        <v>64</v>
      </c>
      <c r="AQ1884" s="5" t="s">
        <v>63</v>
      </c>
      <c r="AR1884" s="5" t="s">
        <v>66</v>
      </c>
      <c r="AS1884" s="5" t="s">
        <v>65</v>
      </c>
      <c r="AT1884" s="5" t="s">
        <v>66</v>
      </c>
      <c r="AU1884" s="5" t="s">
        <v>67</v>
      </c>
      <c r="AV1884" s="5" t="s">
        <v>67</v>
      </c>
      <c r="AW1884" s="5" t="s">
        <v>65</v>
      </c>
      <c r="AX1884" s="5" t="s">
        <v>82</v>
      </c>
      <c r="AY1884" s="5">
        <v>28.1</v>
      </c>
      <c r="AZ1884" s="5">
        <v>71</v>
      </c>
    </row>
    <row r="1885" spans="1:52">
      <c r="A1885" s="5">
        <v>37</v>
      </c>
      <c r="B1885" s="5" t="s">
        <v>1923</v>
      </c>
      <c r="C1885" s="6">
        <v>222</v>
      </c>
      <c r="D1885" s="5" t="s">
        <v>1935</v>
      </c>
      <c r="E1885" s="5" t="str">
        <f>VLOOKUP(B1885,Region!$A$1:$B$76,2,FALSE)</f>
        <v>Region_1</v>
      </c>
      <c r="F1885" s="5" t="str">
        <f>VLOOKUP(D1885,'Used to Match Zip By Sch Name'!$A$2:$E$4714,5,FALSE)</f>
        <v>32304-2211</v>
      </c>
      <c r="G1885" s="5">
        <f>VLOOKUP(D1885,public_school_report!$D$1:$CI$3651,84,FALSE)</f>
        <v>518</v>
      </c>
      <c r="H1885" s="5" t="s">
        <v>6</v>
      </c>
      <c r="I1885" s="5">
        <v>29</v>
      </c>
      <c r="J1885" s="5">
        <v>44</v>
      </c>
      <c r="K1885" s="5">
        <v>43</v>
      </c>
      <c r="L1885" s="5">
        <v>27</v>
      </c>
      <c r="M1885" s="5">
        <v>36</v>
      </c>
      <c r="N1885" s="5">
        <v>33</v>
      </c>
      <c r="O1885" s="5">
        <v>21</v>
      </c>
      <c r="P1885" s="5">
        <v>56</v>
      </c>
      <c r="Q1885" s="5">
        <v>59</v>
      </c>
      <c r="R1885" s="5"/>
      <c r="S1885" s="5"/>
      <c r="T1885" s="5">
        <v>348</v>
      </c>
      <c r="U1885" s="5">
        <v>9</v>
      </c>
      <c r="V1885" s="5">
        <v>39</v>
      </c>
      <c r="W1885" s="5">
        <v>99</v>
      </c>
      <c r="X1885" s="5" t="s">
        <v>72</v>
      </c>
      <c r="Y1885" s="5" t="s">
        <v>63</v>
      </c>
      <c r="Z1885" s="5" t="s">
        <v>63</v>
      </c>
      <c r="AA1885" s="5" t="s">
        <v>63</v>
      </c>
      <c r="AB1885" s="5" t="s">
        <v>72</v>
      </c>
      <c r="AC1885" s="5" t="s">
        <v>63</v>
      </c>
      <c r="AD1885" s="5" t="s">
        <v>72</v>
      </c>
      <c r="AE1885" s="5" t="s">
        <v>63</v>
      </c>
      <c r="AF1885" s="5" t="s">
        <v>63</v>
      </c>
      <c r="AG1885" s="5" t="s">
        <v>63</v>
      </c>
      <c r="AH1885" s="5" t="s">
        <v>63</v>
      </c>
      <c r="AI1885" s="5" t="s">
        <v>63</v>
      </c>
      <c r="AJ1885" s="5" t="s">
        <v>63</v>
      </c>
      <c r="AK1885" s="5" t="s">
        <v>64</v>
      </c>
      <c r="AL1885" s="5" t="s">
        <v>62</v>
      </c>
      <c r="AM1885" s="5" t="s">
        <v>63</v>
      </c>
      <c r="AN1885" s="5" t="s">
        <v>64</v>
      </c>
      <c r="AO1885" s="5" t="s">
        <v>64</v>
      </c>
      <c r="AP1885" s="5" t="s">
        <v>64</v>
      </c>
      <c r="AQ1885" s="5" t="s">
        <v>63</v>
      </c>
      <c r="AR1885" s="5" t="s">
        <v>64</v>
      </c>
      <c r="AS1885" s="5" t="s">
        <v>65</v>
      </c>
      <c r="AT1885" s="5" t="s">
        <v>66</v>
      </c>
      <c r="AU1885" s="5" t="s">
        <v>67</v>
      </c>
      <c r="AV1885" s="5" t="s">
        <v>68</v>
      </c>
      <c r="AW1885" s="5" t="s">
        <v>65</v>
      </c>
      <c r="AX1885" s="5" t="s">
        <v>78</v>
      </c>
      <c r="AY1885" s="5">
        <v>92.9</v>
      </c>
      <c r="AZ1885" s="5">
        <v>100</v>
      </c>
    </row>
    <row r="1886" spans="1:52">
      <c r="A1886" s="5">
        <v>37</v>
      </c>
      <c r="B1886" s="5" t="s">
        <v>1923</v>
      </c>
      <c r="C1886" s="6">
        <v>231</v>
      </c>
      <c r="D1886" s="5" t="s">
        <v>1936</v>
      </c>
      <c r="E1886" s="5" t="str">
        <f>VLOOKUP(B1886,Region!$A$1:$B$76,2,FALSE)</f>
        <v>Region_1</v>
      </c>
      <c r="F1886" s="5" t="str">
        <f>VLOOKUP(D1886,'Used to Match Zip By Sch Name'!$A$2:$E$4714,5,FALSE)</f>
        <v>32304-1925</v>
      </c>
      <c r="G1886" s="5">
        <f>VLOOKUP(D1886,public_school_report!$D$1:$CI$3651,84,FALSE)</f>
        <v>554</v>
      </c>
      <c r="H1886" s="5" t="s">
        <v>6</v>
      </c>
      <c r="I1886" s="5">
        <v>26</v>
      </c>
      <c r="J1886" s="5">
        <v>31</v>
      </c>
      <c r="K1886" s="5">
        <v>32</v>
      </c>
      <c r="L1886" s="5">
        <v>40</v>
      </c>
      <c r="M1886" s="5">
        <v>42</v>
      </c>
      <c r="N1886" s="5">
        <v>34</v>
      </c>
      <c r="O1886" s="5">
        <v>16</v>
      </c>
      <c r="P1886" s="5"/>
      <c r="Q1886" s="5"/>
      <c r="R1886" s="5"/>
      <c r="S1886" s="5"/>
      <c r="T1886" s="5">
        <v>221</v>
      </c>
      <c r="U1886" s="5">
        <v>7</v>
      </c>
      <c r="V1886" s="5">
        <v>32</v>
      </c>
      <c r="W1886" s="5">
        <v>100</v>
      </c>
      <c r="X1886" s="5" t="s">
        <v>72</v>
      </c>
      <c r="Y1886" s="5" t="s">
        <v>63</v>
      </c>
      <c r="Z1886" s="5" t="s">
        <v>72</v>
      </c>
      <c r="AA1886" s="5" t="s">
        <v>63</v>
      </c>
      <c r="AB1886" s="5" t="s">
        <v>72</v>
      </c>
      <c r="AC1886" s="5" t="s">
        <v>72</v>
      </c>
      <c r="AD1886" s="5" t="s">
        <v>63</v>
      </c>
      <c r="AE1886" s="5" t="s">
        <v>63</v>
      </c>
      <c r="AF1886" s="5" t="s">
        <v>62</v>
      </c>
      <c r="AG1886" s="5" t="s">
        <v>63</v>
      </c>
      <c r="AH1886" s="5" t="s">
        <v>64</v>
      </c>
      <c r="AI1886" s="5" t="s">
        <v>62</v>
      </c>
      <c r="AJ1886" s="5" t="s">
        <v>63</v>
      </c>
      <c r="AK1886" s="5" t="s">
        <v>62</v>
      </c>
      <c r="AL1886" s="5" t="s">
        <v>63</v>
      </c>
      <c r="AM1886" s="5" t="s">
        <v>63</v>
      </c>
      <c r="AN1886" s="5" t="s">
        <v>62</v>
      </c>
      <c r="AO1886" s="5" t="s">
        <v>72</v>
      </c>
      <c r="AP1886" s="5" t="s">
        <v>66</v>
      </c>
      <c r="AQ1886" s="5" t="s">
        <v>66</v>
      </c>
      <c r="AR1886" s="5" t="s">
        <v>72</v>
      </c>
      <c r="AS1886" s="5" t="s">
        <v>65</v>
      </c>
      <c r="AT1886" s="5" t="s">
        <v>66</v>
      </c>
      <c r="AU1886" s="5" t="s">
        <v>67</v>
      </c>
      <c r="AV1886" s="5" t="s">
        <v>68</v>
      </c>
      <c r="AW1886" s="5" t="s">
        <v>65</v>
      </c>
      <c r="AX1886" s="5" t="s">
        <v>69</v>
      </c>
      <c r="AY1886" s="5">
        <v>94.1</v>
      </c>
      <c r="AZ1886" s="5">
        <v>100</v>
      </c>
    </row>
    <row r="1887" spans="1:52">
      <c r="A1887" s="5">
        <v>37</v>
      </c>
      <c r="B1887" s="5" t="s">
        <v>1923</v>
      </c>
      <c r="C1887" s="6">
        <v>291</v>
      </c>
      <c r="D1887" s="5" t="s">
        <v>1937</v>
      </c>
      <c r="E1887" s="5" t="str">
        <f>VLOOKUP(B1887,Region!$A$1:$B$76,2,FALSE)</f>
        <v>Region_1</v>
      </c>
      <c r="F1887" s="5" t="str">
        <f>VLOOKUP(D1887,'Used to Match Zip By Sch Name'!$A$2:$E$4714,5,FALSE)</f>
        <v>32310-6834</v>
      </c>
      <c r="G1887" s="5">
        <f>VLOOKUP(D1887,public_school_report!$D$1:$CI$3651,84,FALSE)</f>
        <v>442</v>
      </c>
      <c r="H1887" s="5" t="s">
        <v>6</v>
      </c>
      <c r="I1887" s="5">
        <v>24</v>
      </c>
      <c r="J1887" s="5">
        <v>37</v>
      </c>
      <c r="K1887" s="5">
        <v>32</v>
      </c>
      <c r="L1887" s="5">
        <v>36</v>
      </c>
      <c r="M1887" s="5">
        <v>52</v>
      </c>
      <c r="N1887" s="5">
        <v>53</v>
      </c>
      <c r="O1887" s="5">
        <v>21</v>
      </c>
      <c r="P1887" s="5">
        <v>57</v>
      </c>
      <c r="Q1887" s="5">
        <v>67</v>
      </c>
      <c r="R1887" s="5"/>
      <c r="S1887" s="5"/>
      <c r="T1887" s="5">
        <v>379</v>
      </c>
      <c r="U1887" s="5">
        <v>9</v>
      </c>
      <c r="V1887" s="5">
        <v>42</v>
      </c>
      <c r="W1887" s="5">
        <v>97</v>
      </c>
      <c r="X1887" s="5" t="s">
        <v>63</v>
      </c>
      <c r="Y1887" s="5" t="s">
        <v>63</v>
      </c>
      <c r="Z1887" s="5" t="s">
        <v>63</v>
      </c>
      <c r="AA1887" s="5" t="s">
        <v>72</v>
      </c>
      <c r="AB1887" s="5" t="s">
        <v>72</v>
      </c>
      <c r="AC1887" s="5" t="s">
        <v>63</v>
      </c>
      <c r="AD1887" s="5" t="s">
        <v>72</v>
      </c>
      <c r="AE1887" s="5" t="s">
        <v>72</v>
      </c>
      <c r="AF1887" s="5" t="s">
        <v>63</v>
      </c>
      <c r="AG1887" s="5" t="s">
        <v>73</v>
      </c>
      <c r="AH1887" s="5" t="s">
        <v>72</v>
      </c>
      <c r="AI1887" s="5" t="s">
        <v>63</v>
      </c>
      <c r="AJ1887" s="5" t="s">
        <v>73</v>
      </c>
      <c r="AK1887" s="5" t="s">
        <v>72</v>
      </c>
      <c r="AL1887" s="5" t="s">
        <v>72</v>
      </c>
      <c r="AM1887" s="5" t="s">
        <v>63</v>
      </c>
      <c r="AN1887" s="5" t="s">
        <v>63</v>
      </c>
      <c r="AO1887" s="5" t="s">
        <v>63</v>
      </c>
      <c r="AP1887" s="5" t="s">
        <v>63</v>
      </c>
      <c r="AQ1887" s="5" t="s">
        <v>63</v>
      </c>
      <c r="AR1887" s="5" t="s">
        <v>72</v>
      </c>
      <c r="AS1887" s="5" t="s">
        <v>65</v>
      </c>
      <c r="AT1887" s="5" t="s">
        <v>66</v>
      </c>
      <c r="AU1887" s="5" t="s">
        <v>67</v>
      </c>
      <c r="AV1887" s="5" t="s">
        <v>68</v>
      </c>
      <c r="AW1887" s="5" t="s">
        <v>65</v>
      </c>
      <c r="AX1887" s="5" t="s">
        <v>78</v>
      </c>
      <c r="AY1887" s="5">
        <v>95.2</v>
      </c>
      <c r="AZ1887" s="5">
        <v>100</v>
      </c>
    </row>
    <row r="1888" spans="1:52">
      <c r="A1888" s="5">
        <v>37</v>
      </c>
      <c r="B1888" s="5" t="s">
        <v>1923</v>
      </c>
      <c r="C1888" s="6">
        <v>311</v>
      </c>
      <c r="D1888" s="5" t="s">
        <v>1938</v>
      </c>
      <c r="E1888" s="5" t="str">
        <f>VLOOKUP(B1888,Region!$A$1:$B$76,2,FALSE)</f>
        <v>Region_1</v>
      </c>
      <c r="F1888" s="5" t="str">
        <f>VLOOKUP(D1888,'Used to Match Zip By Sch Name'!$A$2:$E$4714,5,FALSE)</f>
        <v>32310-6062</v>
      </c>
      <c r="G1888" s="5">
        <f>VLOOKUP(D1888,public_school_report!$D$1:$CI$3651,84,FALSE)</f>
        <v>366</v>
      </c>
      <c r="H1888" s="5" t="s">
        <v>6</v>
      </c>
      <c r="I1888" s="5">
        <v>32</v>
      </c>
      <c r="J1888" s="5">
        <v>45</v>
      </c>
      <c r="K1888" s="5">
        <v>37</v>
      </c>
      <c r="L1888" s="5">
        <v>49</v>
      </c>
      <c r="M1888" s="5">
        <v>59</v>
      </c>
      <c r="N1888" s="5">
        <v>47</v>
      </c>
      <c r="O1888" s="5">
        <v>38</v>
      </c>
      <c r="P1888" s="5"/>
      <c r="Q1888" s="5"/>
      <c r="R1888" s="5"/>
      <c r="S1888" s="5"/>
      <c r="T1888" s="5">
        <v>307</v>
      </c>
      <c r="U1888" s="5">
        <v>7</v>
      </c>
      <c r="V1888" s="5">
        <v>44</v>
      </c>
      <c r="W1888" s="5">
        <v>99</v>
      </c>
      <c r="X1888" s="5" t="s">
        <v>63</v>
      </c>
      <c r="Y1888" s="5" t="s">
        <v>73</v>
      </c>
      <c r="Z1888" s="5" t="s">
        <v>63</v>
      </c>
      <c r="AA1888" s="5" t="s">
        <v>72</v>
      </c>
      <c r="AB1888" s="5" t="s">
        <v>63</v>
      </c>
      <c r="AC1888" s="5" t="s">
        <v>63</v>
      </c>
      <c r="AD1888" s="5" t="s">
        <v>63</v>
      </c>
      <c r="AE1888" s="5" t="s">
        <v>62</v>
      </c>
      <c r="AF1888" s="5" t="s">
        <v>63</v>
      </c>
      <c r="AG1888" s="5" t="s">
        <v>64</v>
      </c>
      <c r="AH1888" s="5" t="s">
        <v>62</v>
      </c>
      <c r="AI1888" s="5" t="s">
        <v>64</v>
      </c>
      <c r="AJ1888" s="5" t="s">
        <v>63</v>
      </c>
      <c r="AK1888" s="5" t="s">
        <v>64</v>
      </c>
      <c r="AL1888" s="5" t="s">
        <v>62</v>
      </c>
      <c r="AM1888" s="5" t="s">
        <v>64</v>
      </c>
      <c r="AN1888" s="5" t="s">
        <v>62</v>
      </c>
      <c r="AO1888" s="5" t="s">
        <v>63</v>
      </c>
      <c r="AP1888" s="5" t="s">
        <v>64</v>
      </c>
      <c r="AQ1888" s="5" t="s">
        <v>63</v>
      </c>
      <c r="AR1888" s="5" t="s">
        <v>63</v>
      </c>
      <c r="AS1888" s="5" t="s">
        <v>65</v>
      </c>
      <c r="AT1888" s="5" t="s">
        <v>66</v>
      </c>
      <c r="AU1888" s="5" t="s">
        <v>67</v>
      </c>
      <c r="AV1888" s="5" t="s">
        <v>68</v>
      </c>
      <c r="AW1888" s="5" t="s">
        <v>65</v>
      </c>
      <c r="AX1888" s="5" t="s">
        <v>69</v>
      </c>
      <c r="AY1888" s="5">
        <v>97</v>
      </c>
      <c r="AZ1888" s="5">
        <v>100</v>
      </c>
    </row>
    <row r="1889" spans="1:52">
      <c r="A1889" s="5">
        <v>37</v>
      </c>
      <c r="B1889" s="5" t="s">
        <v>1923</v>
      </c>
      <c r="C1889" s="6">
        <v>381</v>
      </c>
      <c r="D1889" s="5" t="s">
        <v>1939</v>
      </c>
      <c r="E1889" s="5" t="str">
        <f>VLOOKUP(B1889,Region!$A$1:$B$76,2,FALSE)</f>
        <v>Region_1</v>
      </c>
      <c r="F1889" s="5" t="str">
        <f>VLOOKUP(D1889,'Used to Match Zip By Sch Name'!$A$2:$E$4714,5,FALSE)</f>
        <v>32312-1711</v>
      </c>
      <c r="G1889" s="5">
        <f>VLOOKUP(D1889,public_school_report!$D$1:$CI$3651,84,FALSE)</f>
        <v>1048</v>
      </c>
      <c r="H1889" s="5" t="s">
        <v>2</v>
      </c>
      <c r="I1889" s="5">
        <v>83</v>
      </c>
      <c r="J1889" s="5">
        <v>64</v>
      </c>
      <c r="K1889" s="5">
        <v>44</v>
      </c>
      <c r="L1889" s="5">
        <v>87</v>
      </c>
      <c r="M1889" s="5">
        <v>69</v>
      </c>
      <c r="N1889" s="5">
        <v>61</v>
      </c>
      <c r="O1889" s="5">
        <v>82</v>
      </c>
      <c r="P1889" s="5"/>
      <c r="Q1889" s="5"/>
      <c r="R1889" s="5"/>
      <c r="S1889" s="5"/>
      <c r="T1889" s="5">
        <v>490</v>
      </c>
      <c r="U1889" s="5">
        <v>7</v>
      </c>
      <c r="V1889" s="5">
        <v>70</v>
      </c>
      <c r="W1889" s="5">
        <v>99</v>
      </c>
      <c r="X1889" s="5" t="s">
        <v>64</v>
      </c>
      <c r="Y1889" s="5" t="s">
        <v>64</v>
      </c>
      <c r="Z1889" s="5" t="s">
        <v>64</v>
      </c>
      <c r="AA1889" s="5" t="s">
        <v>64</v>
      </c>
      <c r="AB1889" s="5" t="s">
        <v>64</v>
      </c>
      <c r="AC1889" s="5" t="s">
        <v>64</v>
      </c>
      <c r="AD1889" s="5" t="s">
        <v>64</v>
      </c>
      <c r="AE1889" s="5" t="s">
        <v>64</v>
      </c>
      <c r="AF1889" s="5" t="s">
        <v>64</v>
      </c>
      <c r="AG1889" s="5" t="s">
        <v>64</v>
      </c>
      <c r="AH1889" s="5" t="s">
        <v>64</v>
      </c>
      <c r="AI1889" s="5" t="s">
        <v>64</v>
      </c>
      <c r="AJ1889" s="5" t="s">
        <v>64</v>
      </c>
      <c r="AK1889" s="5" t="s">
        <v>64</v>
      </c>
      <c r="AL1889" s="5" t="s">
        <v>64</v>
      </c>
      <c r="AM1889" s="5" t="s">
        <v>64</v>
      </c>
      <c r="AN1889" s="5" t="s">
        <v>64</v>
      </c>
      <c r="AO1889" s="5" t="s">
        <v>64</v>
      </c>
      <c r="AP1889" s="5" t="s">
        <v>64</v>
      </c>
      <c r="AQ1889" s="5" t="s">
        <v>64</v>
      </c>
      <c r="AR1889" s="5" t="s">
        <v>62</v>
      </c>
      <c r="AS1889" s="5" t="s">
        <v>65</v>
      </c>
      <c r="AT1889" s="5" t="s">
        <v>66</v>
      </c>
      <c r="AU1889" s="5" t="s">
        <v>67</v>
      </c>
      <c r="AV1889" s="5" t="s">
        <v>67</v>
      </c>
      <c r="AW1889" s="5" t="s">
        <v>65</v>
      </c>
      <c r="AX1889" s="5" t="s">
        <v>69</v>
      </c>
      <c r="AY1889" s="5">
        <v>33.799999999999997</v>
      </c>
      <c r="AZ1889" s="5">
        <v>28.499999999999996</v>
      </c>
    </row>
    <row r="1890" spans="1:52">
      <c r="A1890" s="5">
        <v>37</v>
      </c>
      <c r="B1890" s="5" t="s">
        <v>1923</v>
      </c>
      <c r="C1890" s="6">
        <v>401</v>
      </c>
      <c r="D1890" s="5" t="s">
        <v>1940</v>
      </c>
      <c r="E1890" s="5" t="str">
        <f>VLOOKUP(B1890,Region!$A$1:$B$76,2,FALSE)</f>
        <v>Region_1</v>
      </c>
      <c r="F1890" s="5" t="str">
        <f>VLOOKUP(D1890,'Used to Match Zip By Sch Name'!$A$2:$E$4714,5,FALSE)</f>
        <v>32303-3703</v>
      </c>
      <c r="G1890" s="5">
        <f>VLOOKUP(D1890,public_school_report!$D$1:$CI$3651,84,FALSE)</f>
        <v>591</v>
      </c>
      <c r="H1890" s="5" t="s">
        <v>4</v>
      </c>
      <c r="I1890" s="5">
        <v>37</v>
      </c>
      <c r="J1890" s="5">
        <v>40</v>
      </c>
      <c r="K1890" s="5">
        <v>48</v>
      </c>
      <c r="L1890" s="5">
        <v>46</v>
      </c>
      <c r="M1890" s="5">
        <v>56</v>
      </c>
      <c r="N1890" s="5">
        <v>41</v>
      </c>
      <c r="O1890" s="5">
        <v>29</v>
      </c>
      <c r="P1890" s="5"/>
      <c r="Q1890" s="5"/>
      <c r="R1890" s="5"/>
      <c r="S1890" s="5"/>
      <c r="T1890" s="5">
        <v>297</v>
      </c>
      <c r="U1890" s="5">
        <v>7</v>
      </c>
      <c r="V1890" s="5">
        <v>42</v>
      </c>
      <c r="W1890" s="5">
        <v>100</v>
      </c>
      <c r="X1890" s="5" t="s">
        <v>63</v>
      </c>
      <c r="Y1890" s="5" t="s">
        <v>72</v>
      </c>
      <c r="Z1890" s="5" t="s">
        <v>63</v>
      </c>
      <c r="AA1890" s="5" t="s">
        <v>72</v>
      </c>
      <c r="AB1890" s="5" t="s">
        <v>72</v>
      </c>
      <c r="AC1890" s="5" t="s">
        <v>63</v>
      </c>
      <c r="AD1890" s="5" t="s">
        <v>63</v>
      </c>
      <c r="AE1890" s="5" t="s">
        <v>62</v>
      </c>
      <c r="AF1890" s="5" t="s">
        <v>64</v>
      </c>
      <c r="AG1890" s="5" t="s">
        <v>64</v>
      </c>
      <c r="AH1890" s="5" t="s">
        <v>64</v>
      </c>
      <c r="AI1890" s="5" t="s">
        <v>62</v>
      </c>
      <c r="AJ1890" s="5" t="s">
        <v>64</v>
      </c>
      <c r="AK1890" s="5" t="s">
        <v>64</v>
      </c>
      <c r="AL1890" s="5" t="s">
        <v>64</v>
      </c>
      <c r="AM1890" s="5" t="s">
        <v>64</v>
      </c>
      <c r="AN1890" s="5" t="s">
        <v>64</v>
      </c>
      <c r="AO1890" s="5" t="s">
        <v>64</v>
      </c>
      <c r="AP1890" s="5" t="s">
        <v>62</v>
      </c>
      <c r="AQ1890" s="5" t="s">
        <v>64</v>
      </c>
      <c r="AR1890" s="5" t="s">
        <v>63</v>
      </c>
      <c r="AS1890" s="5" t="s">
        <v>65</v>
      </c>
      <c r="AT1890" s="5" t="s">
        <v>66</v>
      </c>
      <c r="AU1890" s="5" t="s">
        <v>67</v>
      </c>
      <c r="AV1890" s="5" t="s">
        <v>68</v>
      </c>
      <c r="AW1890" s="5" t="s">
        <v>65</v>
      </c>
      <c r="AX1890" s="5" t="s">
        <v>69</v>
      </c>
      <c r="AY1890" s="5">
        <v>93.7</v>
      </c>
      <c r="AZ1890" s="5">
        <v>100</v>
      </c>
    </row>
    <row r="1891" spans="1:52">
      <c r="A1891" s="5">
        <v>37</v>
      </c>
      <c r="B1891" s="5" t="s">
        <v>1923</v>
      </c>
      <c r="C1891" s="6">
        <v>421</v>
      </c>
      <c r="D1891" s="5" t="s">
        <v>1941</v>
      </c>
      <c r="E1891" s="5" t="str">
        <f>VLOOKUP(B1891,Region!$A$1:$B$76,2,FALSE)</f>
        <v>Region_1</v>
      </c>
      <c r="F1891" s="5" t="str">
        <f>VLOOKUP(D1891,'Used to Match Zip By Sch Name'!$A$2:$E$4714,5,FALSE)</f>
        <v>32308-5791</v>
      </c>
      <c r="G1891" s="5">
        <f>VLOOKUP(D1891,public_school_report!$D$1:$CI$3651,84,FALSE)</f>
        <v>621</v>
      </c>
      <c r="H1891" s="5" t="s">
        <v>4</v>
      </c>
      <c r="I1891" s="5">
        <v>58</v>
      </c>
      <c r="J1891" s="5">
        <v>50</v>
      </c>
      <c r="K1891" s="5">
        <v>35</v>
      </c>
      <c r="L1891" s="5">
        <v>56</v>
      </c>
      <c r="M1891" s="5">
        <v>59</v>
      </c>
      <c r="N1891" s="5">
        <v>40</v>
      </c>
      <c r="O1891" s="5">
        <v>48</v>
      </c>
      <c r="P1891" s="5"/>
      <c r="Q1891" s="5"/>
      <c r="R1891" s="5"/>
      <c r="S1891" s="5"/>
      <c r="T1891" s="5">
        <v>346</v>
      </c>
      <c r="U1891" s="5">
        <v>7</v>
      </c>
      <c r="V1891" s="5">
        <v>49</v>
      </c>
      <c r="W1891" s="5">
        <v>100</v>
      </c>
      <c r="X1891" s="5" t="s">
        <v>63</v>
      </c>
      <c r="Y1891" s="5" t="s">
        <v>62</v>
      </c>
      <c r="Z1891" s="5" t="s">
        <v>62</v>
      </c>
      <c r="AA1891" s="5" t="s">
        <v>63</v>
      </c>
      <c r="AB1891" s="5" t="s">
        <v>62</v>
      </c>
      <c r="AC1891" s="5" t="s">
        <v>62</v>
      </c>
      <c r="AD1891" s="5" t="s">
        <v>62</v>
      </c>
      <c r="AE1891" s="5" t="s">
        <v>64</v>
      </c>
      <c r="AF1891" s="5" t="s">
        <v>62</v>
      </c>
      <c r="AG1891" s="5" t="s">
        <v>64</v>
      </c>
      <c r="AH1891" s="5" t="s">
        <v>64</v>
      </c>
      <c r="AI1891" s="5" t="s">
        <v>64</v>
      </c>
      <c r="AJ1891" s="5" t="s">
        <v>64</v>
      </c>
      <c r="AK1891" s="5" t="s">
        <v>62</v>
      </c>
      <c r="AL1891" s="5" t="s">
        <v>64</v>
      </c>
      <c r="AM1891" s="5" t="s">
        <v>64</v>
      </c>
      <c r="AN1891" s="5" t="s">
        <v>64</v>
      </c>
      <c r="AO1891" s="5" t="s">
        <v>64</v>
      </c>
      <c r="AP1891" s="5" t="s">
        <v>62</v>
      </c>
      <c r="AQ1891" s="5" t="s">
        <v>62</v>
      </c>
      <c r="AR1891" s="5" t="s">
        <v>62</v>
      </c>
      <c r="AS1891" s="5" t="s">
        <v>65</v>
      </c>
      <c r="AT1891" s="5" t="s">
        <v>66</v>
      </c>
      <c r="AU1891" s="5" t="s">
        <v>67</v>
      </c>
      <c r="AV1891" s="5" t="s">
        <v>67</v>
      </c>
      <c r="AW1891" s="5" t="s">
        <v>65</v>
      </c>
      <c r="AX1891" s="5" t="s">
        <v>69</v>
      </c>
      <c r="AY1891" s="5">
        <v>65.5</v>
      </c>
      <c r="AZ1891" s="5">
        <v>79.800000000000011</v>
      </c>
    </row>
    <row r="1892" spans="1:52">
      <c r="A1892" s="5">
        <v>37</v>
      </c>
      <c r="B1892" s="5" t="s">
        <v>1923</v>
      </c>
      <c r="C1892" s="6">
        <v>431</v>
      </c>
      <c r="D1892" s="5" t="s">
        <v>1942</v>
      </c>
      <c r="E1892" s="5" t="str">
        <f>VLOOKUP(B1892,Region!$A$1:$B$76,2,FALSE)</f>
        <v>Region_1</v>
      </c>
      <c r="F1892" s="5" t="str">
        <f>VLOOKUP(D1892,'Used to Match Zip By Sch Name'!$A$2:$E$4714,5,FALSE)</f>
        <v>32312-2614</v>
      </c>
      <c r="G1892" s="5">
        <f>VLOOKUP(D1892,public_school_report!$D$1:$CI$3651,84,FALSE)</f>
        <v>509</v>
      </c>
      <c r="H1892" s="5" t="s">
        <v>6</v>
      </c>
      <c r="I1892" s="5">
        <v>61</v>
      </c>
      <c r="J1892" s="5">
        <v>61</v>
      </c>
      <c r="K1892" s="5">
        <v>56</v>
      </c>
      <c r="L1892" s="5">
        <v>69</v>
      </c>
      <c r="M1892" s="5">
        <v>68</v>
      </c>
      <c r="N1892" s="5">
        <v>47</v>
      </c>
      <c r="O1892" s="5">
        <v>48</v>
      </c>
      <c r="P1892" s="5"/>
      <c r="Q1892" s="5"/>
      <c r="R1892" s="5"/>
      <c r="S1892" s="5"/>
      <c r="T1892" s="5">
        <v>410</v>
      </c>
      <c r="U1892" s="5">
        <v>7</v>
      </c>
      <c r="V1892" s="5">
        <v>59</v>
      </c>
      <c r="W1892" s="5">
        <v>99</v>
      </c>
      <c r="X1892" s="5" t="s">
        <v>62</v>
      </c>
      <c r="Y1892" s="5" t="s">
        <v>63</v>
      </c>
      <c r="Z1892" s="5" t="s">
        <v>63</v>
      </c>
      <c r="AA1892" s="5" t="s">
        <v>62</v>
      </c>
      <c r="AB1892" s="5" t="s">
        <v>62</v>
      </c>
      <c r="AC1892" s="5" t="s">
        <v>63</v>
      </c>
      <c r="AD1892" s="5" t="s">
        <v>62</v>
      </c>
      <c r="AE1892" s="5" t="s">
        <v>64</v>
      </c>
      <c r="AF1892" s="5" t="s">
        <v>62</v>
      </c>
      <c r="AG1892" s="5" t="s">
        <v>62</v>
      </c>
      <c r="AH1892" s="5" t="s">
        <v>64</v>
      </c>
      <c r="AI1892" s="5" t="s">
        <v>64</v>
      </c>
      <c r="AJ1892" s="5" t="s">
        <v>64</v>
      </c>
      <c r="AK1892" s="5" t="s">
        <v>64</v>
      </c>
      <c r="AL1892" s="5" t="s">
        <v>62</v>
      </c>
      <c r="AM1892" s="5" t="s">
        <v>64</v>
      </c>
      <c r="AN1892" s="5" t="s">
        <v>64</v>
      </c>
      <c r="AO1892" s="5" t="s">
        <v>64</v>
      </c>
      <c r="AP1892" s="5" t="s">
        <v>62</v>
      </c>
      <c r="AQ1892" s="5" t="s">
        <v>64</v>
      </c>
      <c r="AR1892" s="5" t="s">
        <v>62</v>
      </c>
      <c r="AS1892" s="5" t="s">
        <v>65</v>
      </c>
      <c r="AT1892" s="5" t="s">
        <v>66</v>
      </c>
      <c r="AU1892" s="5" t="s">
        <v>67</v>
      </c>
      <c r="AV1892" s="5" t="s">
        <v>68</v>
      </c>
      <c r="AW1892" s="5" t="s">
        <v>65</v>
      </c>
      <c r="AX1892" s="5" t="s">
        <v>69</v>
      </c>
      <c r="AY1892" s="5">
        <v>74.3</v>
      </c>
      <c r="AZ1892" s="5">
        <v>100</v>
      </c>
    </row>
    <row r="1893" spans="1:52">
      <c r="A1893" s="5">
        <v>37</v>
      </c>
      <c r="B1893" s="5" t="s">
        <v>1923</v>
      </c>
      <c r="C1893" s="6">
        <v>441</v>
      </c>
      <c r="D1893" s="5" t="s">
        <v>1943</v>
      </c>
      <c r="E1893" s="5" t="str">
        <f>VLOOKUP(B1893,Region!$A$1:$B$76,2,FALSE)</f>
        <v>Region_1</v>
      </c>
      <c r="F1893" s="5" t="str">
        <f>VLOOKUP(D1893,'Used to Match Zip By Sch Name'!$A$2:$E$4714,5,FALSE)</f>
        <v>32311-3802</v>
      </c>
      <c r="G1893" s="5">
        <f>VLOOKUP(D1893,public_school_report!$D$1:$CI$3651,84,FALSE)</f>
        <v>621</v>
      </c>
      <c r="H1893" s="5" t="s">
        <v>4</v>
      </c>
      <c r="I1893" s="5">
        <v>44</v>
      </c>
      <c r="J1893" s="5">
        <v>51</v>
      </c>
      <c r="K1893" s="5">
        <v>51</v>
      </c>
      <c r="L1893" s="5">
        <v>55</v>
      </c>
      <c r="M1893" s="5">
        <v>42</v>
      </c>
      <c r="N1893" s="5">
        <v>33</v>
      </c>
      <c r="O1893" s="5">
        <v>36</v>
      </c>
      <c r="P1893" s="5"/>
      <c r="Q1893" s="5"/>
      <c r="R1893" s="5"/>
      <c r="S1893" s="5"/>
      <c r="T1893" s="5">
        <v>312</v>
      </c>
      <c r="U1893" s="5">
        <v>7</v>
      </c>
      <c r="V1893" s="5">
        <v>45</v>
      </c>
      <c r="W1893" s="5">
        <v>99</v>
      </c>
      <c r="X1893" s="5" t="s">
        <v>63</v>
      </c>
      <c r="Y1893" s="5" t="s">
        <v>63</v>
      </c>
      <c r="Z1893" s="5" t="s">
        <v>63</v>
      </c>
      <c r="AA1893" s="5" t="s">
        <v>63</v>
      </c>
      <c r="AB1893" s="5" t="s">
        <v>63</v>
      </c>
      <c r="AC1893" s="5" t="s">
        <v>62</v>
      </c>
      <c r="AD1893" s="5" t="s">
        <v>63</v>
      </c>
      <c r="AE1893" s="5" t="s">
        <v>72</v>
      </c>
      <c r="AF1893" s="5" t="s">
        <v>63</v>
      </c>
      <c r="AG1893" s="5" t="s">
        <v>63</v>
      </c>
      <c r="AH1893" s="5" t="s">
        <v>63</v>
      </c>
      <c r="AI1893" s="5" t="s">
        <v>63</v>
      </c>
      <c r="AJ1893" s="5" t="s">
        <v>62</v>
      </c>
      <c r="AK1893" s="5" t="s">
        <v>62</v>
      </c>
      <c r="AL1893" s="5" t="s">
        <v>64</v>
      </c>
      <c r="AM1893" s="5" t="s">
        <v>62</v>
      </c>
      <c r="AN1893" s="5" t="s">
        <v>64</v>
      </c>
      <c r="AO1893" s="5" t="s">
        <v>63</v>
      </c>
      <c r="AP1893" s="5" t="s">
        <v>63</v>
      </c>
      <c r="AQ1893" s="5" t="s">
        <v>63</v>
      </c>
      <c r="AR1893" s="5" t="s">
        <v>63</v>
      </c>
      <c r="AS1893" s="5" t="s">
        <v>65</v>
      </c>
      <c r="AT1893" s="5" t="s">
        <v>66</v>
      </c>
      <c r="AU1893" s="5" t="s">
        <v>67</v>
      </c>
      <c r="AV1893" s="5" t="s">
        <v>68</v>
      </c>
      <c r="AW1893" s="5" t="s">
        <v>65</v>
      </c>
      <c r="AX1893" s="5" t="s">
        <v>69</v>
      </c>
      <c r="AY1893" s="5">
        <v>91.9</v>
      </c>
      <c r="AZ1893" s="5">
        <v>100</v>
      </c>
    </row>
    <row r="1894" spans="1:52">
      <c r="A1894" s="5">
        <v>37</v>
      </c>
      <c r="B1894" s="5" t="s">
        <v>1923</v>
      </c>
      <c r="C1894" s="6">
        <v>451</v>
      </c>
      <c r="D1894" s="5" t="s">
        <v>1944</v>
      </c>
      <c r="E1894" s="5" t="str">
        <f>VLOOKUP(B1894,Region!$A$1:$B$76,2,FALSE)</f>
        <v>Region_1</v>
      </c>
      <c r="F1894" s="5" t="str">
        <f>VLOOKUP(D1894,'Used to Match Zip By Sch Name'!$A$2:$E$4714,5,FALSE)</f>
        <v>32305-0334</v>
      </c>
      <c r="G1894" s="5">
        <f>VLOOKUP(D1894,public_school_report!$D$1:$CI$3651,84,FALSE)</f>
        <v>813</v>
      </c>
      <c r="H1894" s="5" t="s">
        <v>2</v>
      </c>
      <c r="I1894" s="5">
        <v>53</v>
      </c>
      <c r="J1894" s="5">
        <v>55</v>
      </c>
      <c r="K1894" s="5">
        <v>37</v>
      </c>
      <c r="L1894" s="5">
        <v>56</v>
      </c>
      <c r="M1894" s="5">
        <v>60</v>
      </c>
      <c r="N1894" s="5">
        <v>39</v>
      </c>
      <c r="O1894" s="5">
        <v>45</v>
      </c>
      <c r="P1894" s="5">
        <v>63</v>
      </c>
      <c r="Q1894" s="5">
        <v>74</v>
      </c>
      <c r="R1894" s="5"/>
      <c r="S1894" s="5"/>
      <c r="T1894" s="5">
        <v>482</v>
      </c>
      <c r="U1894" s="5">
        <v>9</v>
      </c>
      <c r="V1894" s="5">
        <v>54</v>
      </c>
      <c r="W1894" s="5">
        <v>98</v>
      </c>
      <c r="X1894" s="5" t="s">
        <v>62</v>
      </c>
      <c r="Y1894" s="5" t="s">
        <v>63</v>
      </c>
      <c r="Z1894" s="5" t="s">
        <v>63</v>
      </c>
      <c r="AA1894" s="5" t="s">
        <v>62</v>
      </c>
      <c r="AB1894" s="5" t="s">
        <v>64</v>
      </c>
      <c r="AC1894" s="5" t="s">
        <v>62</v>
      </c>
      <c r="AD1894" s="5" t="s">
        <v>62</v>
      </c>
      <c r="AE1894" s="5" t="s">
        <v>62</v>
      </c>
      <c r="AF1894" s="5" t="s">
        <v>62</v>
      </c>
      <c r="AG1894" s="5" t="s">
        <v>64</v>
      </c>
      <c r="AH1894" s="5" t="s">
        <v>62</v>
      </c>
      <c r="AI1894" s="5" t="s">
        <v>62</v>
      </c>
      <c r="AJ1894" s="5" t="s">
        <v>62</v>
      </c>
      <c r="AK1894" s="5" t="s">
        <v>64</v>
      </c>
      <c r="AL1894" s="5" t="s">
        <v>62</v>
      </c>
      <c r="AM1894" s="5" t="s">
        <v>62</v>
      </c>
      <c r="AN1894" s="5" t="s">
        <v>62</v>
      </c>
      <c r="AO1894" s="5" t="s">
        <v>62</v>
      </c>
      <c r="AP1894" s="5" t="s">
        <v>64</v>
      </c>
      <c r="AQ1894" s="5" t="s">
        <v>63</v>
      </c>
      <c r="AR1894" s="5" t="s">
        <v>63</v>
      </c>
      <c r="AS1894" s="5" t="s">
        <v>65</v>
      </c>
      <c r="AT1894" s="5" t="s">
        <v>66</v>
      </c>
      <c r="AU1894" s="5" t="s">
        <v>67</v>
      </c>
      <c r="AV1894" s="5" t="s">
        <v>68</v>
      </c>
      <c r="AW1894" s="5" t="s">
        <v>65</v>
      </c>
      <c r="AX1894" s="5" t="s">
        <v>78</v>
      </c>
      <c r="AY1894" s="5">
        <v>86.7</v>
      </c>
      <c r="AZ1894" s="5">
        <v>100</v>
      </c>
    </row>
    <row r="1895" spans="1:52">
      <c r="A1895" s="5">
        <v>37</v>
      </c>
      <c r="B1895" s="5" t="s">
        <v>1923</v>
      </c>
      <c r="C1895" s="6">
        <v>481</v>
      </c>
      <c r="D1895" s="5" t="s">
        <v>1945</v>
      </c>
      <c r="E1895" s="5" t="str">
        <f>VLOOKUP(B1895,Region!$A$1:$B$76,2,FALSE)</f>
        <v>Region_1</v>
      </c>
      <c r="F1895" s="5" t="str">
        <f>VLOOKUP(D1895,'Used to Match Zip By Sch Name'!$A$2:$E$4714,5,FALSE)</f>
        <v>32312-3643</v>
      </c>
      <c r="G1895" s="5">
        <f>VLOOKUP(D1895,public_school_report!$D$1:$CI$3651,84,FALSE)</f>
        <v>832</v>
      </c>
      <c r="H1895" s="5" t="s">
        <v>2</v>
      </c>
      <c r="I1895" s="5">
        <v>83</v>
      </c>
      <c r="J1895" s="5">
        <v>69</v>
      </c>
      <c r="K1895" s="5">
        <v>53</v>
      </c>
      <c r="L1895" s="5">
        <v>84</v>
      </c>
      <c r="M1895" s="5">
        <v>74</v>
      </c>
      <c r="N1895" s="5">
        <v>57</v>
      </c>
      <c r="O1895" s="5">
        <v>76</v>
      </c>
      <c r="P1895" s="5"/>
      <c r="Q1895" s="5"/>
      <c r="R1895" s="5"/>
      <c r="S1895" s="5"/>
      <c r="T1895" s="5">
        <v>496</v>
      </c>
      <c r="U1895" s="5">
        <v>7</v>
      </c>
      <c r="V1895" s="5">
        <v>71</v>
      </c>
      <c r="W1895" s="5">
        <v>100</v>
      </c>
      <c r="X1895" s="5" t="s">
        <v>64</v>
      </c>
      <c r="Y1895" s="5" t="s">
        <v>64</v>
      </c>
      <c r="Z1895" s="5" t="s">
        <v>64</v>
      </c>
      <c r="AA1895" s="5" t="s">
        <v>64</v>
      </c>
      <c r="AB1895" s="5" t="s">
        <v>64</v>
      </c>
      <c r="AC1895" s="5" t="s">
        <v>64</v>
      </c>
      <c r="AD1895" s="5" t="s">
        <v>64</v>
      </c>
      <c r="AE1895" s="5" t="s">
        <v>64</v>
      </c>
      <c r="AF1895" s="5" t="s">
        <v>64</v>
      </c>
      <c r="AG1895" s="5" t="s">
        <v>64</v>
      </c>
      <c r="AH1895" s="5" t="s">
        <v>64</v>
      </c>
      <c r="AI1895" s="5" t="s">
        <v>64</v>
      </c>
      <c r="AJ1895" s="5" t="s">
        <v>64</v>
      </c>
      <c r="AK1895" s="5" t="s">
        <v>64</v>
      </c>
      <c r="AL1895" s="5" t="s">
        <v>64</v>
      </c>
      <c r="AM1895" s="5" t="s">
        <v>64</v>
      </c>
      <c r="AN1895" s="5" t="s">
        <v>64</v>
      </c>
      <c r="AO1895" s="5" t="s">
        <v>64</v>
      </c>
      <c r="AP1895" s="5" t="s">
        <v>64</v>
      </c>
      <c r="AQ1895" s="5" t="s">
        <v>62</v>
      </c>
      <c r="AR1895" s="5" t="s">
        <v>64</v>
      </c>
      <c r="AS1895" s="5" t="s">
        <v>65</v>
      </c>
      <c r="AT1895" s="5" t="s">
        <v>66</v>
      </c>
      <c r="AU1895" s="5" t="s">
        <v>67</v>
      </c>
      <c r="AV1895" s="5" t="s">
        <v>67</v>
      </c>
      <c r="AW1895" s="5" t="s">
        <v>65</v>
      </c>
      <c r="AX1895" s="5" t="s">
        <v>69</v>
      </c>
      <c r="AY1895" s="5">
        <v>22</v>
      </c>
      <c r="AZ1895" s="5">
        <v>16.3</v>
      </c>
    </row>
    <row r="1896" spans="1:52">
      <c r="A1896" s="5">
        <v>37</v>
      </c>
      <c r="B1896" s="5" t="s">
        <v>1923</v>
      </c>
      <c r="C1896" s="6">
        <v>491</v>
      </c>
      <c r="D1896" s="5" t="s">
        <v>1946</v>
      </c>
      <c r="E1896" s="5" t="str">
        <f>VLOOKUP(B1896,Region!$A$1:$B$76,2,FALSE)</f>
        <v>Region_1</v>
      </c>
      <c r="F1896" s="5" t="str">
        <f>VLOOKUP(D1896,'Used to Match Zip By Sch Name'!$A$2:$E$4714,5,FALSE)</f>
        <v>32317-7623</v>
      </c>
      <c r="G1896" s="5">
        <f>VLOOKUP(D1896,public_school_report!$D$1:$CI$3651,84,FALSE)</f>
        <v>455</v>
      </c>
      <c r="H1896" s="5" t="s">
        <v>6</v>
      </c>
      <c r="I1896" s="5">
        <v>53</v>
      </c>
      <c r="J1896" s="5">
        <v>50</v>
      </c>
      <c r="K1896" s="5">
        <v>38</v>
      </c>
      <c r="L1896" s="5">
        <v>56</v>
      </c>
      <c r="M1896" s="5">
        <v>65</v>
      </c>
      <c r="N1896" s="5">
        <v>40</v>
      </c>
      <c r="O1896" s="5">
        <v>53</v>
      </c>
      <c r="P1896" s="5"/>
      <c r="Q1896" s="5"/>
      <c r="R1896" s="5"/>
      <c r="S1896" s="5"/>
      <c r="T1896" s="5">
        <v>355</v>
      </c>
      <c r="U1896" s="5">
        <v>7</v>
      </c>
      <c r="V1896" s="5">
        <v>51</v>
      </c>
      <c r="W1896" s="5">
        <v>99</v>
      </c>
      <c r="X1896" s="5" t="s">
        <v>63</v>
      </c>
      <c r="Y1896" s="5" t="s">
        <v>62</v>
      </c>
      <c r="Z1896" s="5" t="s">
        <v>64</v>
      </c>
      <c r="AA1896" s="5" t="s">
        <v>62</v>
      </c>
      <c r="AB1896" s="5" t="s">
        <v>62</v>
      </c>
      <c r="AC1896" s="5" t="s">
        <v>64</v>
      </c>
      <c r="AD1896" s="5" t="s">
        <v>62</v>
      </c>
      <c r="AE1896" s="5" t="s">
        <v>64</v>
      </c>
      <c r="AF1896" s="5" t="s">
        <v>64</v>
      </c>
      <c r="AG1896" s="5" t="s">
        <v>64</v>
      </c>
      <c r="AH1896" s="5" t="s">
        <v>64</v>
      </c>
      <c r="AI1896" s="5" t="s">
        <v>62</v>
      </c>
      <c r="AJ1896" s="5" t="s">
        <v>64</v>
      </c>
      <c r="AK1896" s="5" t="s">
        <v>64</v>
      </c>
      <c r="AL1896" s="5" t="s">
        <v>64</v>
      </c>
      <c r="AM1896" s="5" t="s">
        <v>64</v>
      </c>
      <c r="AN1896" s="5" t="s">
        <v>64</v>
      </c>
      <c r="AO1896" s="5" t="s">
        <v>62</v>
      </c>
      <c r="AP1896" s="5" t="s">
        <v>63</v>
      </c>
      <c r="AQ1896" s="5" t="s">
        <v>63</v>
      </c>
      <c r="AR1896" s="5" t="s">
        <v>63</v>
      </c>
      <c r="AS1896" s="5" t="s">
        <v>65</v>
      </c>
      <c r="AT1896" s="5" t="s">
        <v>66</v>
      </c>
      <c r="AU1896" s="5" t="s">
        <v>67</v>
      </c>
      <c r="AV1896" s="5" t="s">
        <v>68</v>
      </c>
      <c r="AW1896" s="5" t="s">
        <v>65</v>
      </c>
      <c r="AX1896" s="5" t="s">
        <v>69</v>
      </c>
      <c r="AY1896" s="5">
        <v>39.200000000000003</v>
      </c>
      <c r="AZ1896" s="5">
        <v>85.1</v>
      </c>
    </row>
    <row r="1897" spans="1:52">
      <c r="A1897" s="5">
        <v>37</v>
      </c>
      <c r="B1897" s="5" t="s">
        <v>1923</v>
      </c>
      <c r="C1897" s="6">
        <v>501</v>
      </c>
      <c r="D1897" s="5" t="s">
        <v>1947</v>
      </c>
      <c r="E1897" s="5" t="str">
        <f>VLOOKUP(B1897,Region!$A$1:$B$76,2,FALSE)</f>
        <v>Region_1</v>
      </c>
      <c r="F1897" s="5" t="str">
        <f>VLOOKUP(D1897,'Used to Match Zip By Sch Name'!$A$2:$E$4714,5,FALSE)</f>
        <v>32303-2015</v>
      </c>
      <c r="G1897" s="5">
        <f>VLOOKUP(D1897,public_school_report!$D$1:$CI$3651,84,FALSE)</f>
        <v>690</v>
      </c>
      <c r="H1897" s="5" t="s">
        <v>4</v>
      </c>
      <c r="I1897" s="5">
        <v>47</v>
      </c>
      <c r="J1897" s="5">
        <v>44</v>
      </c>
      <c r="K1897" s="5">
        <v>34</v>
      </c>
      <c r="L1897" s="5">
        <v>64</v>
      </c>
      <c r="M1897" s="5">
        <v>65</v>
      </c>
      <c r="N1897" s="5">
        <v>33</v>
      </c>
      <c r="O1897" s="5">
        <v>49</v>
      </c>
      <c r="P1897" s="5"/>
      <c r="Q1897" s="5"/>
      <c r="R1897" s="5"/>
      <c r="S1897" s="5"/>
      <c r="T1897" s="5">
        <v>336</v>
      </c>
      <c r="U1897" s="5">
        <v>7</v>
      </c>
      <c r="V1897" s="5">
        <v>48</v>
      </c>
      <c r="W1897" s="5">
        <v>100</v>
      </c>
      <c r="X1897" s="5" t="s">
        <v>63</v>
      </c>
      <c r="Y1897" s="5" t="s">
        <v>72</v>
      </c>
      <c r="Z1897" s="5" t="s">
        <v>63</v>
      </c>
      <c r="AA1897" s="5" t="s">
        <v>63</v>
      </c>
      <c r="AB1897" s="5" t="s">
        <v>63</v>
      </c>
      <c r="AC1897" s="5" t="s">
        <v>62</v>
      </c>
      <c r="AD1897" s="5" t="s">
        <v>63</v>
      </c>
      <c r="AE1897" s="5" t="s">
        <v>63</v>
      </c>
      <c r="AF1897" s="5" t="s">
        <v>62</v>
      </c>
      <c r="AG1897" s="5" t="s">
        <v>63</v>
      </c>
      <c r="AH1897" s="5" t="s">
        <v>64</v>
      </c>
      <c r="AI1897" s="5" t="s">
        <v>63</v>
      </c>
      <c r="AJ1897" s="5" t="s">
        <v>62</v>
      </c>
      <c r="AK1897" s="5" t="s">
        <v>64</v>
      </c>
      <c r="AL1897" s="5" t="s">
        <v>64</v>
      </c>
      <c r="AM1897" s="5" t="s">
        <v>64</v>
      </c>
      <c r="AN1897" s="5" t="s">
        <v>64</v>
      </c>
      <c r="AO1897" s="5" t="s">
        <v>64</v>
      </c>
      <c r="AP1897" s="5" t="s">
        <v>62</v>
      </c>
      <c r="AQ1897" s="5" t="s">
        <v>64</v>
      </c>
      <c r="AR1897" s="5" t="s">
        <v>63</v>
      </c>
      <c r="AS1897" s="5" t="s">
        <v>65</v>
      </c>
      <c r="AT1897" s="5" t="s">
        <v>66</v>
      </c>
      <c r="AU1897" s="5" t="s">
        <v>67</v>
      </c>
      <c r="AV1897" s="5" t="s">
        <v>68</v>
      </c>
      <c r="AW1897" s="5" t="s">
        <v>65</v>
      </c>
      <c r="AX1897" s="5" t="s">
        <v>69</v>
      </c>
      <c r="AY1897" s="5">
        <v>84</v>
      </c>
      <c r="AZ1897" s="5">
        <v>100</v>
      </c>
    </row>
    <row r="1898" spans="1:52">
      <c r="A1898" s="5">
        <v>37</v>
      </c>
      <c r="B1898" s="5" t="s">
        <v>1923</v>
      </c>
      <c r="C1898" s="6">
        <v>511</v>
      </c>
      <c r="D1898" s="5" t="s">
        <v>1948</v>
      </c>
      <c r="E1898" s="5" t="str">
        <f>VLOOKUP(B1898,Region!$A$1:$B$76,2,FALSE)</f>
        <v>Region_1</v>
      </c>
      <c r="F1898" s="5" t="str">
        <f>VLOOKUP(D1898,'Used to Match Zip By Sch Name'!$A$2:$E$4714,5,FALSE)</f>
        <v>32309-7814</v>
      </c>
      <c r="G1898" s="5">
        <f>VLOOKUP(D1898,public_school_report!$D$1:$CI$3651,84,FALSE)</f>
        <v>669</v>
      </c>
      <c r="H1898" s="5" t="s">
        <v>4</v>
      </c>
      <c r="I1898" s="5">
        <v>83</v>
      </c>
      <c r="J1898" s="5">
        <v>68</v>
      </c>
      <c r="K1898" s="5">
        <v>52</v>
      </c>
      <c r="L1898" s="5">
        <v>83</v>
      </c>
      <c r="M1898" s="5">
        <v>73</v>
      </c>
      <c r="N1898" s="5">
        <v>52</v>
      </c>
      <c r="O1898" s="5">
        <v>74</v>
      </c>
      <c r="P1898" s="5"/>
      <c r="Q1898" s="5"/>
      <c r="R1898" s="5"/>
      <c r="S1898" s="5"/>
      <c r="T1898" s="5">
        <v>485</v>
      </c>
      <c r="U1898" s="5">
        <v>7</v>
      </c>
      <c r="V1898" s="5">
        <v>69</v>
      </c>
      <c r="W1898" s="5">
        <v>100</v>
      </c>
      <c r="X1898" s="5" t="s">
        <v>64</v>
      </c>
      <c r="Y1898" s="5" t="s">
        <v>64</v>
      </c>
      <c r="Z1898" s="5" t="s">
        <v>64</v>
      </c>
      <c r="AA1898" s="5" t="s">
        <v>64</v>
      </c>
      <c r="AB1898" s="5" t="s">
        <v>64</v>
      </c>
      <c r="AC1898" s="5" t="s">
        <v>64</v>
      </c>
      <c r="AD1898" s="5" t="s">
        <v>64</v>
      </c>
      <c r="AE1898" s="5" t="s">
        <v>64</v>
      </c>
      <c r="AF1898" s="5" t="s">
        <v>64</v>
      </c>
      <c r="AG1898" s="5" t="s">
        <v>64</v>
      </c>
      <c r="AH1898" s="5" t="s">
        <v>64</v>
      </c>
      <c r="AI1898" s="5" t="s">
        <v>64</v>
      </c>
      <c r="AJ1898" s="5" t="s">
        <v>64</v>
      </c>
      <c r="AK1898" s="5" t="s">
        <v>64</v>
      </c>
      <c r="AL1898" s="5" t="s">
        <v>64</v>
      </c>
      <c r="AM1898" s="5" t="s">
        <v>64</v>
      </c>
      <c r="AN1898" s="5" t="s">
        <v>64</v>
      </c>
      <c r="AO1898" s="5" t="s">
        <v>64</v>
      </c>
      <c r="AP1898" s="5" t="s">
        <v>64</v>
      </c>
      <c r="AQ1898" s="5" t="s">
        <v>64</v>
      </c>
      <c r="AR1898" s="5" t="s">
        <v>64</v>
      </c>
      <c r="AS1898" s="5" t="s">
        <v>65</v>
      </c>
      <c r="AT1898" s="5" t="s">
        <v>66</v>
      </c>
      <c r="AU1898" s="5" t="s">
        <v>67</v>
      </c>
      <c r="AV1898" s="5" t="s">
        <v>67</v>
      </c>
      <c r="AW1898" s="5" t="s">
        <v>65</v>
      </c>
      <c r="AX1898" s="5" t="s">
        <v>69</v>
      </c>
      <c r="AY1898" s="5">
        <v>23.3</v>
      </c>
      <c r="AZ1898" s="5">
        <v>21.5</v>
      </c>
    </row>
    <row r="1899" spans="1:52">
      <c r="A1899" s="5">
        <v>37</v>
      </c>
      <c r="B1899" s="5" t="s">
        <v>1923</v>
      </c>
      <c r="C1899" s="6">
        <v>521</v>
      </c>
      <c r="D1899" s="5" t="s">
        <v>1949</v>
      </c>
      <c r="E1899" s="5" t="str">
        <f>VLOOKUP(B1899,Region!$A$1:$B$76,2,FALSE)</f>
        <v>Region_1</v>
      </c>
      <c r="F1899" s="5" t="str">
        <f>VLOOKUP(D1899,'Used to Match Zip By Sch Name'!$A$2:$E$4714,5,FALSE)</f>
        <v>32317-7206</v>
      </c>
      <c r="G1899" s="5">
        <f>VLOOKUP(D1899,public_school_report!$D$1:$CI$3651,84,FALSE)</f>
        <v>669</v>
      </c>
      <c r="H1899" s="5" t="s">
        <v>4</v>
      </c>
      <c r="I1899" s="5">
        <v>79</v>
      </c>
      <c r="J1899" s="5">
        <v>64</v>
      </c>
      <c r="K1899" s="5">
        <v>49</v>
      </c>
      <c r="L1899" s="5">
        <v>80</v>
      </c>
      <c r="M1899" s="5">
        <v>75</v>
      </c>
      <c r="N1899" s="5">
        <v>55</v>
      </c>
      <c r="O1899" s="5">
        <v>77</v>
      </c>
      <c r="P1899" s="5"/>
      <c r="Q1899" s="5"/>
      <c r="R1899" s="5"/>
      <c r="S1899" s="5"/>
      <c r="T1899" s="5">
        <v>479</v>
      </c>
      <c r="U1899" s="5">
        <v>7</v>
      </c>
      <c r="V1899" s="5">
        <v>68</v>
      </c>
      <c r="W1899" s="5">
        <v>100</v>
      </c>
      <c r="X1899" s="5" t="s">
        <v>64</v>
      </c>
      <c r="Y1899" s="5" t="s">
        <v>64</v>
      </c>
      <c r="Z1899" s="5" t="s">
        <v>64</v>
      </c>
      <c r="AA1899" s="5" t="s">
        <v>64</v>
      </c>
      <c r="AB1899" s="5" t="s">
        <v>64</v>
      </c>
      <c r="AC1899" s="5" t="s">
        <v>64</v>
      </c>
      <c r="AD1899" s="5" t="s">
        <v>64</v>
      </c>
      <c r="AE1899" s="5" t="s">
        <v>64</v>
      </c>
      <c r="AF1899" s="5" t="s">
        <v>64</v>
      </c>
      <c r="AG1899" s="5" t="s">
        <v>64</v>
      </c>
      <c r="AH1899" s="5" t="s">
        <v>64</v>
      </c>
      <c r="AI1899" s="5" t="s">
        <v>64</v>
      </c>
      <c r="AJ1899" s="5" t="s">
        <v>64</v>
      </c>
      <c r="AK1899" s="5" t="s">
        <v>64</v>
      </c>
      <c r="AL1899" s="5" t="s">
        <v>64</v>
      </c>
      <c r="AM1899" s="5" t="s">
        <v>64</v>
      </c>
      <c r="AN1899" s="5" t="s">
        <v>64</v>
      </c>
      <c r="AO1899" s="5" t="s">
        <v>64</v>
      </c>
      <c r="AP1899" s="5" t="s">
        <v>64</v>
      </c>
      <c r="AQ1899" s="5" t="s">
        <v>64</v>
      </c>
      <c r="AR1899" s="5" t="s">
        <v>64</v>
      </c>
      <c r="AS1899" s="5" t="s">
        <v>65</v>
      </c>
      <c r="AT1899" s="5" t="s">
        <v>66</v>
      </c>
      <c r="AU1899" s="5" t="s">
        <v>67</v>
      </c>
      <c r="AV1899" s="5" t="s">
        <v>67</v>
      </c>
      <c r="AW1899" s="5" t="s">
        <v>65</v>
      </c>
      <c r="AX1899" s="5" t="s">
        <v>69</v>
      </c>
      <c r="AY1899" s="5">
        <v>39.1</v>
      </c>
      <c r="AZ1899" s="5">
        <v>18.5</v>
      </c>
    </row>
    <row r="1900" spans="1:52">
      <c r="A1900" s="5">
        <v>37</v>
      </c>
      <c r="B1900" s="5" t="s">
        <v>1923</v>
      </c>
      <c r="C1900" s="6">
        <v>531</v>
      </c>
      <c r="D1900" s="5" t="s">
        <v>1950</v>
      </c>
      <c r="E1900" s="5" t="str">
        <f>VLOOKUP(B1900,Region!$A$1:$B$76,2,FALSE)</f>
        <v>Region_1</v>
      </c>
      <c r="F1900" s="5" t="str">
        <f>VLOOKUP(D1900,'Used to Match Zip By Sch Name'!$A$2:$E$4714,5,FALSE)</f>
        <v>32312-5049</v>
      </c>
      <c r="G1900" s="5">
        <f>VLOOKUP(D1900,public_school_report!$D$1:$CI$3651,84,FALSE)</f>
        <v>934</v>
      </c>
      <c r="H1900" s="5" t="s">
        <v>2</v>
      </c>
      <c r="I1900" s="5">
        <v>77</v>
      </c>
      <c r="J1900" s="5">
        <v>59</v>
      </c>
      <c r="K1900" s="5">
        <v>43</v>
      </c>
      <c r="L1900" s="5">
        <v>84</v>
      </c>
      <c r="M1900" s="5">
        <v>75</v>
      </c>
      <c r="N1900" s="5">
        <v>62</v>
      </c>
      <c r="O1900" s="5">
        <v>74</v>
      </c>
      <c r="P1900" s="5">
        <v>98</v>
      </c>
      <c r="Q1900" s="5">
        <v>85</v>
      </c>
      <c r="R1900" s="5"/>
      <c r="S1900" s="5"/>
      <c r="T1900" s="5">
        <v>657</v>
      </c>
      <c r="U1900" s="5">
        <v>9</v>
      </c>
      <c r="V1900" s="5">
        <v>73</v>
      </c>
      <c r="W1900" s="5">
        <v>99</v>
      </c>
      <c r="X1900" s="5" t="s">
        <v>64</v>
      </c>
      <c r="Y1900" s="5" t="s">
        <v>64</v>
      </c>
      <c r="Z1900" s="5" t="s">
        <v>64</v>
      </c>
      <c r="AA1900" s="5" t="s">
        <v>64</v>
      </c>
      <c r="AB1900" s="5" t="s">
        <v>64</v>
      </c>
      <c r="AC1900" s="5" t="s">
        <v>64</v>
      </c>
      <c r="AD1900" s="5" t="s">
        <v>64</v>
      </c>
      <c r="AE1900" s="5" t="s">
        <v>64</v>
      </c>
      <c r="AF1900" s="5" t="s">
        <v>64</v>
      </c>
      <c r="AG1900" s="5" t="s">
        <v>64</v>
      </c>
      <c r="AH1900" s="5" t="s">
        <v>64</v>
      </c>
      <c r="AI1900" s="5" t="s">
        <v>64</v>
      </c>
      <c r="AJ1900" s="5" t="s">
        <v>64</v>
      </c>
      <c r="AK1900" s="5" t="s">
        <v>64</v>
      </c>
      <c r="AL1900" s="5" t="s">
        <v>64</v>
      </c>
      <c r="AM1900" s="5" t="s">
        <v>64</v>
      </c>
      <c r="AN1900" s="5" t="s">
        <v>64</v>
      </c>
      <c r="AO1900" s="5" t="s">
        <v>64</v>
      </c>
      <c r="AP1900" s="5" t="s">
        <v>64</v>
      </c>
      <c r="AQ1900" s="5" t="s">
        <v>63</v>
      </c>
      <c r="AR1900" s="5" t="s">
        <v>64</v>
      </c>
      <c r="AS1900" s="5" t="s">
        <v>65</v>
      </c>
      <c r="AT1900" s="5" t="s">
        <v>66</v>
      </c>
      <c r="AU1900" s="5" t="s">
        <v>67</v>
      </c>
      <c r="AV1900" s="5" t="s">
        <v>67</v>
      </c>
      <c r="AW1900" s="5" t="s">
        <v>65</v>
      </c>
      <c r="AX1900" s="5" t="s">
        <v>78</v>
      </c>
      <c r="AY1900" s="5">
        <v>29.8</v>
      </c>
      <c r="AZ1900" s="5">
        <v>15.7</v>
      </c>
    </row>
    <row r="1901" spans="1:52">
      <c r="A1901" s="5">
        <v>37</v>
      </c>
      <c r="B1901" s="5" t="s">
        <v>1923</v>
      </c>
      <c r="C1901" s="6">
        <v>561</v>
      </c>
      <c r="D1901" s="5" t="s">
        <v>1951</v>
      </c>
      <c r="E1901" s="5" t="str">
        <f>VLOOKUP(B1901,Region!$A$1:$B$76,2,FALSE)</f>
        <v>Region_1</v>
      </c>
      <c r="F1901" s="5" t="str">
        <f>VLOOKUP(D1901,'Used to Match Zip By Sch Name'!$A$2:$E$4714,5,FALSE)</f>
        <v>32310-9306</v>
      </c>
      <c r="G1901" s="5">
        <f>VLOOKUP(D1901,public_school_report!$D$1:$CI$3651,84,FALSE)</f>
        <v>774</v>
      </c>
      <c r="H1901" s="5" t="s">
        <v>4</v>
      </c>
      <c r="I1901" s="5">
        <v>44</v>
      </c>
      <c r="J1901" s="5">
        <v>49</v>
      </c>
      <c r="K1901" s="5">
        <v>46</v>
      </c>
      <c r="L1901" s="5">
        <v>53</v>
      </c>
      <c r="M1901" s="5">
        <v>55</v>
      </c>
      <c r="N1901" s="5">
        <v>47</v>
      </c>
      <c r="O1901" s="5">
        <v>43</v>
      </c>
      <c r="P1901" s="5">
        <v>69</v>
      </c>
      <c r="Q1901" s="5">
        <v>62</v>
      </c>
      <c r="R1901" s="5"/>
      <c r="S1901" s="5"/>
      <c r="T1901" s="5">
        <v>468</v>
      </c>
      <c r="U1901" s="5">
        <v>9</v>
      </c>
      <c r="V1901" s="5">
        <v>52</v>
      </c>
      <c r="W1901" s="5">
        <v>99</v>
      </c>
      <c r="X1901" s="5" t="s">
        <v>63</v>
      </c>
      <c r="Y1901" s="5" t="s">
        <v>63</v>
      </c>
      <c r="Z1901" s="5" t="s">
        <v>63</v>
      </c>
      <c r="AA1901" s="5" t="s">
        <v>63</v>
      </c>
      <c r="AB1901" s="5" t="s">
        <v>63</v>
      </c>
      <c r="AC1901" s="5" t="s">
        <v>62</v>
      </c>
      <c r="AD1901" s="5" t="s">
        <v>63</v>
      </c>
      <c r="AE1901" s="5" t="s">
        <v>63</v>
      </c>
      <c r="AF1901" s="5" t="s">
        <v>62</v>
      </c>
      <c r="AG1901" s="5" t="s">
        <v>63</v>
      </c>
      <c r="AH1901" s="5" t="s">
        <v>62</v>
      </c>
      <c r="AI1901" s="5" t="s">
        <v>62</v>
      </c>
      <c r="AJ1901" s="5" t="s">
        <v>62</v>
      </c>
      <c r="AK1901" s="5" t="s">
        <v>62</v>
      </c>
      <c r="AL1901" s="5" t="s">
        <v>62</v>
      </c>
      <c r="AM1901" s="5" t="s">
        <v>63</v>
      </c>
      <c r="AN1901" s="5" t="s">
        <v>64</v>
      </c>
      <c r="AO1901" s="5" t="s">
        <v>63</v>
      </c>
      <c r="AP1901" s="5" t="s">
        <v>64</v>
      </c>
      <c r="AQ1901" s="5" t="s">
        <v>64</v>
      </c>
      <c r="AR1901" s="5" t="s">
        <v>63</v>
      </c>
      <c r="AS1901" s="5" t="s">
        <v>65</v>
      </c>
      <c r="AT1901" s="5" t="s">
        <v>66</v>
      </c>
      <c r="AU1901" s="5" t="s">
        <v>67</v>
      </c>
      <c r="AV1901" s="5" t="s">
        <v>68</v>
      </c>
      <c r="AW1901" s="5" t="s">
        <v>65</v>
      </c>
      <c r="AX1901" s="5" t="s">
        <v>86</v>
      </c>
      <c r="AY1901" s="5">
        <v>40.6</v>
      </c>
      <c r="AZ1901" s="5">
        <v>100</v>
      </c>
    </row>
    <row r="1902" spans="1:52">
      <c r="A1902" s="5">
        <v>37</v>
      </c>
      <c r="B1902" s="5" t="s">
        <v>1923</v>
      </c>
      <c r="C1902" s="6">
        <v>1091</v>
      </c>
      <c r="D1902" s="5" t="s">
        <v>1952</v>
      </c>
      <c r="E1902" s="5" t="str">
        <f>VLOOKUP(B1902,Region!$A$1:$B$76,2,FALSE)</f>
        <v>Region_1</v>
      </c>
      <c r="F1902" s="5" t="str">
        <f>VLOOKUP(D1902,'Used to Match Zip By Sch Name'!$A$2:$E$4714,5,FALSE)</f>
        <v>32311-3810</v>
      </c>
      <c r="G1902" s="5" t="e">
        <f>VLOOKUP(D1902,public_school_report!$D$1:$CI$3651,84,FALSE)</f>
        <v>#N/A</v>
      </c>
      <c r="H1902" s="5"/>
      <c r="I1902" s="5">
        <v>63</v>
      </c>
      <c r="J1902" s="5">
        <v>52</v>
      </c>
      <c r="K1902" s="5">
        <v>38</v>
      </c>
      <c r="L1902" s="5">
        <v>60</v>
      </c>
      <c r="M1902" s="5">
        <v>43</v>
      </c>
      <c r="N1902" s="5">
        <v>45</v>
      </c>
      <c r="O1902" s="5">
        <v>65</v>
      </c>
      <c r="P1902" s="5">
        <v>81</v>
      </c>
      <c r="Q1902" s="5"/>
      <c r="R1902" s="5">
        <v>93</v>
      </c>
      <c r="S1902" s="5">
        <v>56</v>
      </c>
      <c r="T1902" s="5">
        <v>596</v>
      </c>
      <c r="U1902" s="5">
        <v>10</v>
      </c>
      <c r="V1902" s="5">
        <v>60</v>
      </c>
      <c r="W1902" s="5">
        <v>98</v>
      </c>
      <c r="X1902" s="5" t="s">
        <v>62</v>
      </c>
      <c r="Y1902" s="5" t="s">
        <v>62</v>
      </c>
      <c r="Z1902" s="5" t="s">
        <v>62</v>
      </c>
      <c r="AA1902" s="5" t="s">
        <v>63</v>
      </c>
      <c r="AB1902" s="5" t="s">
        <v>64</v>
      </c>
      <c r="AC1902" s="5" t="s">
        <v>64</v>
      </c>
      <c r="AD1902" s="5" t="s">
        <v>62</v>
      </c>
      <c r="AE1902" s="5" t="s">
        <v>64</v>
      </c>
      <c r="AF1902" s="5" t="s">
        <v>62</v>
      </c>
      <c r="AG1902" s="5" t="s">
        <v>64</v>
      </c>
      <c r="AH1902" s="5" t="s">
        <v>62</v>
      </c>
      <c r="AI1902" s="5" t="s">
        <v>64</v>
      </c>
      <c r="AJ1902" s="5" t="s">
        <v>64</v>
      </c>
      <c r="AK1902" s="5" t="s">
        <v>62</v>
      </c>
      <c r="AL1902" s="5" t="s">
        <v>62</v>
      </c>
      <c r="AM1902" s="5" t="s">
        <v>62</v>
      </c>
      <c r="AN1902" s="5" t="s">
        <v>64</v>
      </c>
      <c r="AO1902" s="5" t="s">
        <v>64</v>
      </c>
      <c r="AP1902" s="5" t="s">
        <v>63</v>
      </c>
      <c r="AQ1902" s="5" t="s">
        <v>63</v>
      </c>
      <c r="AR1902" s="5" t="s">
        <v>63</v>
      </c>
      <c r="AS1902" s="5" t="s">
        <v>65</v>
      </c>
      <c r="AT1902" s="5" t="s">
        <v>66</v>
      </c>
      <c r="AU1902" s="5" t="s">
        <v>67</v>
      </c>
      <c r="AV1902" s="5" t="s">
        <v>67</v>
      </c>
      <c r="AW1902" s="5" t="s">
        <v>65</v>
      </c>
      <c r="AX1902" s="5" t="s">
        <v>82</v>
      </c>
      <c r="AY1902" s="5">
        <v>49</v>
      </c>
      <c r="AZ1902" s="5">
        <v>34</v>
      </c>
    </row>
    <row r="1903" spans="1:52">
      <c r="A1903" s="5">
        <v>37</v>
      </c>
      <c r="B1903" s="5" t="s">
        <v>1923</v>
      </c>
      <c r="C1903" s="6">
        <v>1131</v>
      </c>
      <c r="D1903" s="5" t="s">
        <v>1953</v>
      </c>
      <c r="E1903" s="5" t="str">
        <f>VLOOKUP(B1903,Region!$A$1:$B$76,2,FALSE)</f>
        <v>Region_1</v>
      </c>
      <c r="F1903" s="5" t="str">
        <f>VLOOKUP(D1903,'Used to Match Zip By Sch Name'!$A$2:$E$4714,5,FALSE)</f>
        <v>32312-1565</v>
      </c>
      <c r="G1903" s="5">
        <f>VLOOKUP(D1903,public_school_report!$D$1:$CI$3651,84,FALSE)</f>
        <v>850</v>
      </c>
      <c r="H1903" s="5" t="s">
        <v>2</v>
      </c>
      <c r="I1903" s="5">
        <v>87</v>
      </c>
      <c r="J1903" s="5">
        <v>71</v>
      </c>
      <c r="K1903" s="5">
        <v>61</v>
      </c>
      <c r="L1903" s="5">
        <v>88</v>
      </c>
      <c r="M1903" s="5">
        <v>76</v>
      </c>
      <c r="N1903" s="5">
        <v>61</v>
      </c>
      <c r="O1903" s="5">
        <v>88</v>
      </c>
      <c r="P1903" s="5"/>
      <c r="Q1903" s="5"/>
      <c r="R1903" s="5"/>
      <c r="S1903" s="5"/>
      <c r="T1903" s="5">
        <v>532</v>
      </c>
      <c r="U1903" s="5">
        <v>7</v>
      </c>
      <c r="V1903" s="5">
        <v>76</v>
      </c>
      <c r="W1903" s="5">
        <v>100</v>
      </c>
      <c r="X1903" s="5" t="s">
        <v>64</v>
      </c>
      <c r="Y1903" s="5" t="s">
        <v>64</v>
      </c>
      <c r="Z1903" s="5" t="s">
        <v>64</v>
      </c>
      <c r="AA1903" s="5" t="s">
        <v>64</v>
      </c>
      <c r="AB1903" s="5" t="s">
        <v>64</v>
      </c>
      <c r="AC1903" s="5" t="s">
        <v>64</v>
      </c>
      <c r="AD1903" s="5" t="s">
        <v>64</v>
      </c>
      <c r="AE1903" s="5" t="s">
        <v>64</v>
      </c>
      <c r="AF1903" s="5" t="s">
        <v>64</v>
      </c>
      <c r="AG1903" s="5" t="s">
        <v>64</v>
      </c>
      <c r="AH1903" s="5" t="s">
        <v>64</v>
      </c>
      <c r="AI1903" s="5" t="s">
        <v>64</v>
      </c>
      <c r="AJ1903" s="5" t="s">
        <v>64</v>
      </c>
      <c r="AK1903" s="5" t="s">
        <v>64</v>
      </c>
      <c r="AL1903" s="5" t="s">
        <v>64</v>
      </c>
      <c r="AM1903" s="5" t="s">
        <v>64</v>
      </c>
      <c r="AN1903" s="5" t="s">
        <v>64</v>
      </c>
      <c r="AO1903" s="5" t="s">
        <v>64</v>
      </c>
      <c r="AP1903" s="5" t="s">
        <v>64</v>
      </c>
      <c r="AQ1903" s="5" t="s">
        <v>64</v>
      </c>
      <c r="AR1903" s="5" t="s">
        <v>64</v>
      </c>
      <c r="AS1903" s="5" t="s">
        <v>65</v>
      </c>
      <c r="AT1903" s="5" t="s">
        <v>66</v>
      </c>
      <c r="AU1903" s="5" t="s">
        <v>67</v>
      </c>
      <c r="AV1903" s="5" t="s">
        <v>67</v>
      </c>
      <c r="AW1903" s="5" t="s">
        <v>65</v>
      </c>
      <c r="AX1903" s="5" t="s">
        <v>69</v>
      </c>
      <c r="AY1903" s="5">
        <v>36.1</v>
      </c>
      <c r="AZ1903" s="5">
        <v>16.3</v>
      </c>
    </row>
    <row r="1904" spans="1:52">
      <c r="A1904" s="5">
        <v>37</v>
      </c>
      <c r="B1904" s="5" t="s">
        <v>1923</v>
      </c>
      <c r="C1904" s="6">
        <v>1141</v>
      </c>
      <c r="D1904" s="5" t="s">
        <v>1954</v>
      </c>
      <c r="E1904" s="5" t="str">
        <f>VLOOKUP(B1904,Region!$A$1:$B$76,2,FALSE)</f>
        <v>Region_1</v>
      </c>
      <c r="F1904" s="5" t="str">
        <f>VLOOKUP(D1904,'Used to Match Zip By Sch Name'!$A$2:$E$4714,5,FALSE)</f>
        <v>32312-0956</v>
      </c>
      <c r="G1904" s="5" t="e">
        <f>VLOOKUP(D1904,public_school_report!$D$1:$CI$3651,84,FALSE)</f>
        <v>#N/A</v>
      </c>
      <c r="H1904" s="5"/>
      <c r="I1904" s="5">
        <v>80</v>
      </c>
      <c r="J1904" s="5">
        <v>60</v>
      </c>
      <c r="K1904" s="5">
        <v>49</v>
      </c>
      <c r="L1904" s="5">
        <v>77</v>
      </c>
      <c r="M1904" s="5">
        <v>49</v>
      </c>
      <c r="N1904" s="5">
        <v>68</v>
      </c>
      <c r="O1904" s="5">
        <v>90</v>
      </c>
      <c r="P1904" s="5">
        <v>85</v>
      </c>
      <c r="Q1904" s="5"/>
      <c r="R1904" s="5">
        <v>99</v>
      </c>
      <c r="S1904" s="5">
        <v>65</v>
      </c>
      <c r="T1904" s="5">
        <v>722</v>
      </c>
      <c r="U1904" s="5">
        <v>10</v>
      </c>
      <c r="V1904" s="5">
        <v>72</v>
      </c>
      <c r="W1904" s="5">
        <v>99</v>
      </c>
      <c r="X1904" s="5" t="s">
        <v>64</v>
      </c>
      <c r="Y1904" s="5" t="s">
        <v>64</v>
      </c>
      <c r="Z1904" s="5" t="s">
        <v>64</v>
      </c>
      <c r="AA1904" s="5" t="s">
        <v>64</v>
      </c>
      <c r="AB1904" s="5" t="s">
        <v>64</v>
      </c>
      <c r="AC1904" s="5" t="s">
        <v>64</v>
      </c>
      <c r="AD1904" s="5" t="s">
        <v>64</v>
      </c>
      <c r="AE1904" s="5" t="s">
        <v>64</v>
      </c>
      <c r="AF1904" s="5" t="s">
        <v>64</v>
      </c>
      <c r="AG1904" s="5" t="s">
        <v>64</v>
      </c>
      <c r="AH1904" s="5" t="s">
        <v>62</v>
      </c>
      <c r="AI1904" s="5" t="s">
        <v>64</v>
      </c>
      <c r="AJ1904" s="5" t="s">
        <v>62</v>
      </c>
      <c r="AK1904" s="5" t="s">
        <v>64</v>
      </c>
      <c r="AL1904" s="5" t="s">
        <v>62</v>
      </c>
      <c r="AM1904" s="5" t="s">
        <v>62</v>
      </c>
      <c r="AN1904" s="5" t="s">
        <v>64</v>
      </c>
      <c r="AO1904" s="5" t="s">
        <v>64</v>
      </c>
      <c r="AP1904" s="5" t="s">
        <v>64</v>
      </c>
      <c r="AQ1904" s="5" t="s">
        <v>65</v>
      </c>
      <c r="AR1904" s="5" t="s">
        <v>66</v>
      </c>
      <c r="AS1904" s="5" t="s">
        <v>65</v>
      </c>
      <c r="AT1904" s="5" t="s">
        <v>66</v>
      </c>
      <c r="AU1904" s="5" t="s">
        <v>67</v>
      </c>
      <c r="AV1904" s="5" t="s">
        <v>67</v>
      </c>
      <c r="AW1904" s="5" t="s">
        <v>65</v>
      </c>
      <c r="AX1904" s="5" t="s">
        <v>82</v>
      </c>
      <c r="AY1904" s="5">
        <v>24.9</v>
      </c>
      <c r="AZ1904" s="5">
        <v>11.600000000000001</v>
      </c>
    </row>
    <row r="1905" spans="1:52">
      <c r="A1905" s="5">
        <v>37</v>
      </c>
      <c r="B1905" s="5" t="s">
        <v>1923</v>
      </c>
      <c r="C1905" s="6">
        <v>1151</v>
      </c>
      <c r="D1905" s="5" t="s">
        <v>1955</v>
      </c>
      <c r="E1905" s="5" t="str">
        <f>VLOOKUP(B1905,Region!$A$1:$B$76,2,FALSE)</f>
        <v>Region_1</v>
      </c>
      <c r="F1905" s="5" t="str">
        <f>VLOOKUP(D1905,'Used to Match Zip By Sch Name'!$A$2:$E$4714,5,FALSE)</f>
        <v>32317-1436</v>
      </c>
      <c r="G1905" s="5">
        <f>VLOOKUP(D1905,public_school_report!$D$1:$CI$3651,84,FALSE)</f>
        <v>724</v>
      </c>
      <c r="H1905" s="5" t="s">
        <v>4</v>
      </c>
      <c r="I1905" s="5">
        <v>65</v>
      </c>
      <c r="J1905" s="5">
        <v>56</v>
      </c>
      <c r="K1905" s="5">
        <v>48</v>
      </c>
      <c r="L1905" s="5">
        <v>69</v>
      </c>
      <c r="M1905" s="5">
        <v>58</v>
      </c>
      <c r="N1905" s="5">
        <v>37</v>
      </c>
      <c r="O1905" s="5">
        <v>63</v>
      </c>
      <c r="P1905" s="5">
        <v>85</v>
      </c>
      <c r="Q1905" s="5">
        <v>76</v>
      </c>
      <c r="R1905" s="5"/>
      <c r="S1905" s="5"/>
      <c r="T1905" s="5">
        <v>557</v>
      </c>
      <c r="U1905" s="5">
        <v>9</v>
      </c>
      <c r="V1905" s="5">
        <v>62</v>
      </c>
      <c r="W1905" s="5">
        <v>100</v>
      </c>
      <c r="X1905" s="5" t="s">
        <v>64</v>
      </c>
      <c r="Y1905" s="5" t="s">
        <v>64</v>
      </c>
      <c r="Z1905" s="5" t="s">
        <v>64</v>
      </c>
      <c r="AA1905" s="5" t="s">
        <v>64</v>
      </c>
      <c r="AB1905" s="5" t="s">
        <v>64</v>
      </c>
      <c r="AC1905" s="5" t="s">
        <v>64</v>
      </c>
      <c r="AD1905" s="5" t="s">
        <v>64</v>
      </c>
      <c r="AE1905" s="5" t="s">
        <v>64</v>
      </c>
      <c r="AF1905" s="5" t="s">
        <v>64</v>
      </c>
      <c r="AG1905" s="5" t="s">
        <v>64</v>
      </c>
      <c r="AH1905" s="5" t="s">
        <v>64</v>
      </c>
      <c r="AI1905" s="5" t="s">
        <v>64</v>
      </c>
      <c r="AJ1905" s="5" t="s">
        <v>64</v>
      </c>
      <c r="AK1905" s="5" t="s">
        <v>64</v>
      </c>
      <c r="AL1905" s="5" t="s">
        <v>64</v>
      </c>
      <c r="AM1905" s="5" t="s">
        <v>64</v>
      </c>
      <c r="AN1905" s="5" t="s">
        <v>64</v>
      </c>
      <c r="AO1905" s="5" t="s">
        <v>64</v>
      </c>
      <c r="AP1905" s="5" t="s">
        <v>64</v>
      </c>
      <c r="AQ1905" s="5" t="s">
        <v>64</v>
      </c>
      <c r="AR1905" s="5" t="s">
        <v>64</v>
      </c>
      <c r="AS1905" s="5" t="s">
        <v>65</v>
      </c>
      <c r="AT1905" s="5" t="s">
        <v>66</v>
      </c>
      <c r="AU1905" s="5" t="s">
        <v>67</v>
      </c>
      <c r="AV1905" s="5" t="s">
        <v>67</v>
      </c>
      <c r="AW1905" s="5" t="s">
        <v>65</v>
      </c>
      <c r="AX1905" s="5" t="s">
        <v>78</v>
      </c>
      <c r="AY1905" s="5">
        <v>47.5</v>
      </c>
      <c r="AZ1905" s="5">
        <v>36.299999999999997</v>
      </c>
    </row>
    <row r="1906" spans="1:52">
      <c r="A1906" s="5">
        <v>37</v>
      </c>
      <c r="B1906" s="5" t="s">
        <v>1923</v>
      </c>
      <c r="C1906" s="6">
        <v>1161</v>
      </c>
      <c r="D1906" s="5" t="s">
        <v>1956</v>
      </c>
      <c r="E1906" s="5" t="str">
        <f>VLOOKUP(B1906,Region!$A$1:$B$76,2,FALSE)</f>
        <v>Region_1</v>
      </c>
      <c r="F1906" s="5" t="str">
        <f>VLOOKUP(D1906,'Used to Match Zip By Sch Name'!$A$2:$E$4714,5,FALSE)</f>
        <v>32303-7017</v>
      </c>
      <c r="G1906" s="5">
        <f>VLOOKUP(D1906,public_school_report!$D$1:$CI$3651,84,FALSE)</f>
        <v>695</v>
      </c>
      <c r="H1906" s="5" t="s">
        <v>4</v>
      </c>
      <c r="I1906" s="5">
        <v>66</v>
      </c>
      <c r="J1906" s="5">
        <v>54</v>
      </c>
      <c r="K1906" s="5">
        <v>39</v>
      </c>
      <c r="L1906" s="5">
        <v>63</v>
      </c>
      <c r="M1906" s="5">
        <v>50</v>
      </c>
      <c r="N1906" s="5">
        <v>35</v>
      </c>
      <c r="O1906" s="5">
        <v>77</v>
      </c>
      <c r="P1906" s="5"/>
      <c r="Q1906" s="5"/>
      <c r="R1906" s="5"/>
      <c r="S1906" s="5"/>
      <c r="T1906" s="5">
        <v>384</v>
      </c>
      <c r="U1906" s="5">
        <v>7</v>
      </c>
      <c r="V1906" s="5">
        <v>55</v>
      </c>
      <c r="W1906" s="5">
        <v>100</v>
      </c>
      <c r="X1906" s="5" t="s">
        <v>62</v>
      </c>
      <c r="Y1906" s="5" t="s">
        <v>63</v>
      </c>
      <c r="Z1906" s="5" t="s">
        <v>62</v>
      </c>
      <c r="AA1906" s="5" t="s">
        <v>63</v>
      </c>
      <c r="AB1906" s="5" t="s">
        <v>62</v>
      </c>
      <c r="AC1906" s="5" t="s">
        <v>63</v>
      </c>
      <c r="AD1906" s="5" t="s">
        <v>62</v>
      </c>
      <c r="AE1906" s="5" t="s">
        <v>64</v>
      </c>
      <c r="AF1906" s="5" t="s">
        <v>64</v>
      </c>
      <c r="AG1906" s="5" t="s">
        <v>64</v>
      </c>
      <c r="AH1906" s="5" t="s">
        <v>64</v>
      </c>
      <c r="AI1906" s="5" t="s">
        <v>64</v>
      </c>
      <c r="AJ1906" s="5" t="s">
        <v>64</v>
      </c>
      <c r="AK1906" s="5" t="s">
        <v>64</v>
      </c>
      <c r="AL1906" s="5" t="s">
        <v>64</v>
      </c>
      <c r="AM1906" s="5" t="s">
        <v>64</v>
      </c>
      <c r="AN1906" s="5" t="s">
        <v>64</v>
      </c>
      <c r="AO1906" s="5" t="s">
        <v>64</v>
      </c>
      <c r="AP1906" s="5" t="s">
        <v>62</v>
      </c>
      <c r="AQ1906" s="5" t="s">
        <v>64</v>
      </c>
      <c r="AR1906" s="5" t="s">
        <v>63</v>
      </c>
      <c r="AS1906" s="5" t="s">
        <v>65</v>
      </c>
      <c r="AT1906" s="5" t="s">
        <v>66</v>
      </c>
      <c r="AU1906" s="5" t="s">
        <v>67</v>
      </c>
      <c r="AV1906" s="5" t="s">
        <v>67</v>
      </c>
      <c r="AW1906" s="5" t="s">
        <v>65</v>
      </c>
      <c r="AX1906" s="5" t="s">
        <v>69</v>
      </c>
      <c r="AY1906" s="5">
        <v>36.299999999999997</v>
      </c>
      <c r="AZ1906" s="5">
        <v>84.399999999999977</v>
      </c>
    </row>
    <row r="1907" spans="1:52">
      <c r="A1907" s="5">
        <v>37</v>
      </c>
      <c r="B1907" s="5" t="s">
        <v>1923</v>
      </c>
      <c r="C1907" s="6">
        <v>1171</v>
      </c>
      <c r="D1907" s="5" t="s">
        <v>1957</v>
      </c>
      <c r="E1907" s="5" t="str">
        <f>VLOOKUP(B1907,Region!$A$1:$B$76,2,FALSE)</f>
        <v>Region_1</v>
      </c>
      <c r="F1907" s="5" t="str">
        <f>VLOOKUP(D1907,'Used to Match Zip By Sch Name'!$A$2:$E$4714,5,FALSE)</f>
        <v>32309-2457</v>
      </c>
      <c r="G1907" s="5">
        <f>VLOOKUP(D1907,public_school_report!$D$1:$CI$3651,84,FALSE)</f>
        <v>816</v>
      </c>
      <c r="H1907" s="5" t="s">
        <v>2</v>
      </c>
      <c r="I1907" s="5">
        <v>83</v>
      </c>
      <c r="J1907" s="5">
        <v>60</v>
      </c>
      <c r="K1907" s="5">
        <v>66</v>
      </c>
      <c r="L1907" s="5">
        <v>86</v>
      </c>
      <c r="M1907" s="5">
        <v>75</v>
      </c>
      <c r="N1907" s="5">
        <v>63</v>
      </c>
      <c r="O1907" s="5">
        <v>76</v>
      </c>
      <c r="P1907" s="5"/>
      <c r="Q1907" s="5"/>
      <c r="R1907" s="5"/>
      <c r="S1907" s="5"/>
      <c r="T1907" s="5">
        <v>509</v>
      </c>
      <c r="U1907" s="5">
        <v>7</v>
      </c>
      <c r="V1907" s="5">
        <v>73</v>
      </c>
      <c r="W1907" s="5">
        <v>100</v>
      </c>
      <c r="X1907" s="5" t="s">
        <v>64</v>
      </c>
      <c r="Y1907" s="5" t="s">
        <v>64</v>
      </c>
      <c r="Z1907" s="5" t="s">
        <v>64</v>
      </c>
      <c r="AA1907" s="5" t="s">
        <v>64</v>
      </c>
      <c r="AB1907" s="5" t="s">
        <v>64</v>
      </c>
      <c r="AC1907" s="5" t="s">
        <v>64</v>
      </c>
      <c r="AD1907" s="5" t="s">
        <v>64</v>
      </c>
      <c r="AE1907" s="5" t="s">
        <v>64</v>
      </c>
      <c r="AF1907" s="5" t="s">
        <v>62</v>
      </c>
      <c r="AG1907" s="5" t="s">
        <v>64</v>
      </c>
      <c r="AH1907" s="5" t="s">
        <v>64</v>
      </c>
      <c r="AI1907" s="5" t="s">
        <v>64</v>
      </c>
      <c r="AJ1907" s="5" t="s">
        <v>64</v>
      </c>
      <c r="AK1907" s="5" t="s">
        <v>64</v>
      </c>
      <c r="AL1907" s="5" t="s">
        <v>64</v>
      </c>
      <c r="AM1907" s="5" t="s">
        <v>64</v>
      </c>
      <c r="AN1907" s="5" t="s">
        <v>64</v>
      </c>
      <c r="AO1907" s="5" t="s">
        <v>65</v>
      </c>
      <c r="AP1907" s="5" t="s">
        <v>66</v>
      </c>
      <c r="AQ1907" s="5" t="s">
        <v>66</v>
      </c>
      <c r="AR1907" s="5" t="s">
        <v>66</v>
      </c>
      <c r="AS1907" s="5" t="s">
        <v>65</v>
      </c>
      <c r="AT1907" s="5" t="s">
        <v>66</v>
      </c>
      <c r="AU1907" s="5" t="s">
        <v>67</v>
      </c>
      <c r="AV1907" s="5" t="s">
        <v>67</v>
      </c>
      <c r="AW1907" s="5" t="s">
        <v>65</v>
      </c>
      <c r="AX1907" s="5" t="s">
        <v>69</v>
      </c>
      <c r="AY1907" s="5">
        <v>23.2</v>
      </c>
      <c r="AZ1907" s="5">
        <v>24.9</v>
      </c>
    </row>
    <row r="1908" spans="1:52">
      <c r="A1908" s="5">
        <v>37</v>
      </c>
      <c r="B1908" s="5" t="s">
        <v>1923</v>
      </c>
      <c r="C1908" s="6">
        <v>1181</v>
      </c>
      <c r="D1908" s="5" t="s">
        <v>1958</v>
      </c>
      <c r="E1908" s="5" t="str">
        <f>VLOOKUP(B1908,Region!$A$1:$B$76,2,FALSE)</f>
        <v>Region_1</v>
      </c>
      <c r="F1908" s="5" t="str">
        <f>VLOOKUP(D1908,'Used to Match Zip By Sch Name'!$A$2:$E$4714,5,FALSE)</f>
        <v>32310-6242</v>
      </c>
      <c r="G1908" s="5">
        <f>VLOOKUP(D1908,public_school_report!$D$1:$CI$3651,84,FALSE)</f>
        <v>652</v>
      </c>
      <c r="H1908" s="5" t="s">
        <v>4</v>
      </c>
      <c r="I1908" s="5">
        <v>23</v>
      </c>
      <c r="J1908" s="5">
        <v>35</v>
      </c>
      <c r="K1908" s="5">
        <v>36</v>
      </c>
      <c r="L1908" s="5">
        <v>49</v>
      </c>
      <c r="M1908" s="5">
        <v>56</v>
      </c>
      <c r="N1908" s="5">
        <v>38</v>
      </c>
      <c r="O1908" s="5">
        <v>19</v>
      </c>
      <c r="P1908" s="5"/>
      <c r="Q1908" s="5"/>
      <c r="R1908" s="5"/>
      <c r="S1908" s="5"/>
      <c r="T1908" s="5">
        <v>256</v>
      </c>
      <c r="U1908" s="5">
        <v>7</v>
      </c>
      <c r="V1908" s="5">
        <v>37</v>
      </c>
      <c r="W1908" s="5">
        <v>99</v>
      </c>
      <c r="X1908" s="5" t="s">
        <v>72</v>
      </c>
      <c r="Y1908" s="5" t="s">
        <v>72</v>
      </c>
      <c r="Z1908" s="5" t="s">
        <v>63</v>
      </c>
      <c r="AA1908" s="5" t="s">
        <v>63</v>
      </c>
      <c r="AB1908" s="5" t="s">
        <v>73</v>
      </c>
      <c r="AC1908" s="5" t="s">
        <v>72</v>
      </c>
      <c r="AD1908" s="5" t="s">
        <v>72</v>
      </c>
      <c r="AE1908" s="5" t="s">
        <v>63</v>
      </c>
      <c r="AF1908" s="5" t="s">
        <v>63</v>
      </c>
      <c r="AG1908" s="5" t="s">
        <v>62</v>
      </c>
      <c r="AH1908" s="5" t="s">
        <v>62</v>
      </c>
      <c r="AI1908" s="5" t="s">
        <v>63</v>
      </c>
      <c r="AJ1908" s="5" t="s">
        <v>72</v>
      </c>
      <c r="AK1908" s="5" t="s">
        <v>66</v>
      </c>
      <c r="AL1908" s="5" t="s">
        <v>66</v>
      </c>
      <c r="AM1908" s="5" t="s">
        <v>66</v>
      </c>
      <c r="AN1908" s="5" t="s">
        <v>66</v>
      </c>
      <c r="AO1908" s="5" t="s">
        <v>66</v>
      </c>
      <c r="AP1908" s="5" t="s">
        <v>66</v>
      </c>
      <c r="AQ1908" s="5" t="s">
        <v>66</v>
      </c>
      <c r="AR1908" s="5" t="s">
        <v>66</v>
      </c>
      <c r="AS1908" s="5" t="s">
        <v>65</v>
      </c>
      <c r="AT1908" s="5" t="s">
        <v>66</v>
      </c>
      <c r="AU1908" s="5" t="s">
        <v>67</v>
      </c>
      <c r="AV1908" s="5" t="s">
        <v>68</v>
      </c>
      <c r="AW1908" s="5" t="s">
        <v>65</v>
      </c>
      <c r="AX1908" s="5" t="s">
        <v>69</v>
      </c>
      <c r="AY1908" s="5">
        <v>97.8</v>
      </c>
      <c r="AZ1908" s="5">
        <v>100</v>
      </c>
    </row>
    <row r="1909" spans="1:52">
      <c r="A1909" s="5">
        <v>37</v>
      </c>
      <c r="B1909" s="5" t="s">
        <v>1923</v>
      </c>
      <c r="C1909" s="6">
        <v>1201</v>
      </c>
      <c r="D1909" s="5" t="s">
        <v>1959</v>
      </c>
      <c r="E1909" s="5" t="str">
        <f>VLOOKUP(B1909,Region!$A$1:$B$76,2,FALSE)</f>
        <v>Region_1</v>
      </c>
      <c r="F1909" s="5" t="str">
        <f>VLOOKUP(D1909,'Used to Match Zip By Sch Name'!$A$2:$E$4714,5,FALSE)</f>
        <v>32309-2457</v>
      </c>
      <c r="G1909" s="5">
        <f>VLOOKUP(D1909,public_school_report!$D$1:$CI$3651,84,FALSE)</f>
        <v>1021</v>
      </c>
      <c r="H1909" s="5" t="s">
        <v>2</v>
      </c>
      <c r="I1909" s="5">
        <v>77</v>
      </c>
      <c r="J1909" s="5">
        <v>65</v>
      </c>
      <c r="K1909" s="5">
        <v>56</v>
      </c>
      <c r="L1909" s="5">
        <v>85</v>
      </c>
      <c r="M1909" s="5">
        <v>77</v>
      </c>
      <c r="N1909" s="5">
        <v>69</v>
      </c>
      <c r="O1909" s="5">
        <v>72</v>
      </c>
      <c r="P1909" s="5">
        <v>93</v>
      </c>
      <c r="Q1909" s="5">
        <v>62</v>
      </c>
      <c r="R1909" s="5"/>
      <c r="S1909" s="5"/>
      <c r="T1909" s="5">
        <v>656</v>
      </c>
      <c r="U1909" s="5">
        <v>9</v>
      </c>
      <c r="V1909" s="5">
        <v>73</v>
      </c>
      <c r="W1909" s="5">
        <v>99</v>
      </c>
      <c r="X1909" s="5" t="s">
        <v>64</v>
      </c>
      <c r="Y1909" s="5" t="s">
        <v>64</v>
      </c>
      <c r="Z1909" s="5" t="s">
        <v>64</v>
      </c>
      <c r="AA1909" s="5" t="s">
        <v>64</v>
      </c>
      <c r="AB1909" s="5" t="s">
        <v>64</v>
      </c>
      <c r="AC1909" s="5" t="s">
        <v>64</v>
      </c>
      <c r="AD1909" s="5" t="s">
        <v>64</v>
      </c>
      <c r="AE1909" s="5" t="s">
        <v>64</v>
      </c>
      <c r="AF1909" s="5" t="s">
        <v>64</v>
      </c>
      <c r="AG1909" s="5" t="s">
        <v>64</v>
      </c>
      <c r="AH1909" s="5" t="s">
        <v>64</v>
      </c>
      <c r="AI1909" s="5" t="s">
        <v>66</v>
      </c>
      <c r="AJ1909" s="5" t="s">
        <v>66</v>
      </c>
      <c r="AK1909" s="5" t="s">
        <v>66</v>
      </c>
      <c r="AL1909" s="5" t="s">
        <v>66</v>
      </c>
      <c r="AM1909" s="5" t="s">
        <v>66</v>
      </c>
      <c r="AN1909" s="5" t="s">
        <v>66</v>
      </c>
      <c r="AO1909" s="5" t="s">
        <v>66</v>
      </c>
      <c r="AP1909" s="5" t="s">
        <v>66</v>
      </c>
      <c r="AQ1909" s="5" t="s">
        <v>66</v>
      </c>
      <c r="AR1909" s="5" t="s">
        <v>66</v>
      </c>
      <c r="AS1909" s="5" t="s">
        <v>65</v>
      </c>
      <c r="AT1909" s="5" t="s">
        <v>66</v>
      </c>
      <c r="AU1909" s="5" t="s">
        <v>67</v>
      </c>
      <c r="AV1909" s="5" t="s">
        <v>67</v>
      </c>
      <c r="AW1909" s="5" t="s">
        <v>65</v>
      </c>
      <c r="AX1909" s="5" t="s">
        <v>78</v>
      </c>
      <c r="AY1909" s="5">
        <v>26.9</v>
      </c>
      <c r="AZ1909" s="5">
        <v>28.9</v>
      </c>
    </row>
    <row r="1910" spans="1:52">
      <c r="A1910" s="5">
        <v>37</v>
      </c>
      <c r="B1910" s="5" t="s">
        <v>1923</v>
      </c>
      <c r="C1910" s="6">
        <v>1202</v>
      </c>
      <c r="D1910" s="5" t="s">
        <v>1960</v>
      </c>
      <c r="E1910" s="5" t="str">
        <f>VLOOKUP(B1910,Region!$A$1:$B$76,2,FALSE)</f>
        <v>Region_1</v>
      </c>
      <c r="F1910" s="5" t="str">
        <f>VLOOKUP(D1910,'Used to Match Zip By Sch Name'!$A$2:$E$4714,5,FALSE)</f>
        <v>32311-6108</v>
      </c>
      <c r="G1910" s="5">
        <f>VLOOKUP(D1910,public_school_report!$D$1:$CI$3651,84,FALSE)</f>
        <v>863</v>
      </c>
      <c r="H1910" s="5" t="s">
        <v>2</v>
      </c>
      <c r="I1910" s="5">
        <v>61</v>
      </c>
      <c r="J1910" s="5">
        <v>55</v>
      </c>
      <c r="K1910" s="5">
        <v>40</v>
      </c>
      <c r="L1910" s="5">
        <v>57</v>
      </c>
      <c r="M1910" s="5">
        <v>53</v>
      </c>
      <c r="N1910" s="5">
        <v>19</v>
      </c>
      <c r="O1910" s="5">
        <v>63</v>
      </c>
      <c r="P1910" s="5"/>
      <c r="Q1910" s="5"/>
      <c r="R1910" s="5"/>
      <c r="S1910" s="5"/>
      <c r="T1910" s="5">
        <v>348</v>
      </c>
      <c r="U1910" s="5">
        <v>7</v>
      </c>
      <c r="V1910" s="5">
        <v>50</v>
      </c>
      <c r="W1910" s="5">
        <v>100</v>
      </c>
      <c r="X1910" s="5" t="s">
        <v>63</v>
      </c>
      <c r="Y1910" s="5" t="s">
        <v>63</v>
      </c>
      <c r="Z1910" s="5" t="s">
        <v>62</v>
      </c>
      <c r="AA1910" s="5" t="s">
        <v>63</v>
      </c>
      <c r="AB1910" s="5" t="s">
        <v>62</v>
      </c>
      <c r="AC1910" s="5" t="s">
        <v>63</v>
      </c>
      <c r="AD1910" s="5" t="s">
        <v>62</v>
      </c>
      <c r="AE1910" s="5" t="s">
        <v>64</v>
      </c>
      <c r="AF1910" s="5" t="s">
        <v>64</v>
      </c>
      <c r="AG1910" s="5" t="s">
        <v>62</v>
      </c>
      <c r="AH1910" s="5" t="s">
        <v>64</v>
      </c>
      <c r="AI1910" s="5" t="s">
        <v>66</v>
      </c>
      <c r="AJ1910" s="5" t="s">
        <v>66</v>
      </c>
      <c r="AK1910" s="5" t="s">
        <v>66</v>
      </c>
      <c r="AL1910" s="5" t="s">
        <v>66</v>
      </c>
      <c r="AM1910" s="5" t="s">
        <v>66</v>
      </c>
      <c r="AN1910" s="5" t="s">
        <v>66</v>
      </c>
      <c r="AO1910" s="5" t="s">
        <v>66</v>
      </c>
      <c r="AP1910" s="5" t="s">
        <v>66</v>
      </c>
      <c r="AQ1910" s="5" t="s">
        <v>66</v>
      </c>
      <c r="AR1910" s="5" t="s">
        <v>66</v>
      </c>
      <c r="AS1910" s="5" t="s">
        <v>65</v>
      </c>
      <c r="AT1910" s="5" t="s">
        <v>66</v>
      </c>
      <c r="AU1910" s="5" t="s">
        <v>67</v>
      </c>
      <c r="AV1910" s="5" t="s">
        <v>67</v>
      </c>
      <c r="AW1910" s="5" t="s">
        <v>65</v>
      </c>
      <c r="AX1910" s="5" t="s">
        <v>69</v>
      </c>
      <c r="AY1910" s="5">
        <v>70.599999999999994</v>
      </c>
      <c r="AZ1910" s="5">
        <v>54.3</v>
      </c>
    </row>
    <row r="1911" spans="1:52" s="18" customFormat="1">
      <c r="A1911" s="19">
        <v>37</v>
      </c>
      <c r="B1911" s="19" t="s">
        <v>1923</v>
      </c>
      <c r="C1911" s="20">
        <v>1402</v>
      </c>
      <c r="D1911" s="19" t="s">
        <v>1961</v>
      </c>
      <c r="E1911" s="5" t="str">
        <f>VLOOKUP(B1911,Region!$A$1:$B$76,2,FALSE)</f>
        <v>Region_1</v>
      </c>
      <c r="F1911" s="5" t="e">
        <f>VLOOKUP(D1911,'Used to Match Zip By Sch Name'!$A$2:$E$4714,5,FALSE)</f>
        <v>#N/A</v>
      </c>
      <c r="G1911" s="5" t="e">
        <f>VLOOKUP(D1911,public_school_report!$D$1:$CI$3651,84,FALSE)</f>
        <v>#N/A</v>
      </c>
      <c r="H1911" s="5"/>
      <c r="I1911" s="19">
        <v>82</v>
      </c>
      <c r="J1911" s="19">
        <v>72</v>
      </c>
      <c r="K1911" s="19">
        <v>73</v>
      </c>
      <c r="L1911" s="19">
        <v>74</v>
      </c>
      <c r="M1911" s="19">
        <v>65</v>
      </c>
      <c r="N1911" s="19">
        <v>60</v>
      </c>
      <c r="O1911" s="19">
        <v>84</v>
      </c>
      <c r="P1911" s="19"/>
      <c r="Q1911" s="19">
        <v>84</v>
      </c>
      <c r="R1911" s="19"/>
      <c r="S1911" s="19"/>
      <c r="T1911" s="19">
        <v>594</v>
      </c>
      <c r="U1911" s="19">
        <v>8</v>
      </c>
      <c r="V1911" s="19">
        <v>74</v>
      </c>
      <c r="W1911" s="19">
        <v>99</v>
      </c>
      <c r="X1911" s="19" t="s">
        <v>64</v>
      </c>
      <c r="Y1911" s="19" t="s">
        <v>64</v>
      </c>
      <c r="Z1911" s="19" t="s">
        <v>64</v>
      </c>
      <c r="AA1911" s="19" t="s">
        <v>64</v>
      </c>
      <c r="AB1911" s="19" t="s">
        <v>64</v>
      </c>
      <c r="AC1911" s="19" t="s">
        <v>64</v>
      </c>
      <c r="AD1911" s="19" t="s">
        <v>64</v>
      </c>
      <c r="AE1911" s="19" t="s">
        <v>64</v>
      </c>
      <c r="AF1911" s="19" t="s">
        <v>64</v>
      </c>
      <c r="AG1911" s="19" t="s">
        <v>64</v>
      </c>
      <c r="AH1911" s="19" t="s">
        <v>64</v>
      </c>
      <c r="AI1911" s="19" t="s">
        <v>64</v>
      </c>
      <c r="AJ1911" s="19" t="s">
        <v>64</v>
      </c>
      <c r="AK1911" s="19" t="s">
        <v>64</v>
      </c>
      <c r="AL1911" s="19" t="s">
        <v>64</v>
      </c>
      <c r="AM1911" s="19" t="s">
        <v>64</v>
      </c>
      <c r="AN1911" s="19" t="s">
        <v>64</v>
      </c>
      <c r="AO1911" s="19" t="s">
        <v>65</v>
      </c>
      <c r="AP1911" s="19" t="s">
        <v>66</v>
      </c>
      <c r="AQ1911" s="19" t="s">
        <v>66</v>
      </c>
      <c r="AR1911" s="19" t="s">
        <v>66</v>
      </c>
      <c r="AS1911" s="19" t="s">
        <v>65</v>
      </c>
      <c r="AT1911" s="19" t="s">
        <v>66</v>
      </c>
      <c r="AU1911" s="19" t="s">
        <v>68</v>
      </c>
      <c r="AV1911" s="19" t="s">
        <v>67</v>
      </c>
      <c r="AW1911" s="19" t="s">
        <v>65</v>
      </c>
      <c r="AX1911" s="19" t="s">
        <v>86</v>
      </c>
      <c r="AY1911" s="19">
        <v>37.200000000000003</v>
      </c>
      <c r="AZ1911" s="19">
        <v>11.1</v>
      </c>
    </row>
    <row r="1912" spans="1:52" s="18" customFormat="1">
      <c r="A1912" s="19">
        <v>37</v>
      </c>
      <c r="B1912" s="19" t="s">
        <v>1923</v>
      </c>
      <c r="C1912" s="20">
        <v>1425</v>
      </c>
      <c r="D1912" s="19" t="s">
        <v>1962</v>
      </c>
      <c r="E1912" s="5" t="str">
        <f>VLOOKUP(B1912,Region!$A$1:$B$76,2,FALSE)</f>
        <v>Region_1</v>
      </c>
      <c r="F1912" s="5" t="e">
        <f>VLOOKUP(D1912,'Used to Match Zip By Sch Name'!$A$2:$E$4714,5,FALSE)</f>
        <v>#N/A</v>
      </c>
      <c r="G1912" s="5">
        <f>VLOOKUP(D1912,public_school_report!$D$1:$CI$3651,84,FALSE)</f>
        <v>328</v>
      </c>
      <c r="H1912" s="5" t="s">
        <v>6</v>
      </c>
      <c r="I1912" s="19">
        <v>59</v>
      </c>
      <c r="J1912" s="19">
        <v>52</v>
      </c>
      <c r="K1912" s="19">
        <v>48</v>
      </c>
      <c r="L1912" s="19">
        <v>64</v>
      </c>
      <c r="M1912" s="19">
        <v>61</v>
      </c>
      <c r="N1912" s="19">
        <v>60</v>
      </c>
      <c r="O1912" s="19">
        <v>64</v>
      </c>
      <c r="P1912" s="19">
        <v>76</v>
      </c>
      <c r="Q1912" s="19">
        <v>92</v>
      </c>
      <c r="R1912" s="19"/>
      <c r="S1912" s="19"/>
      <c r="T1912" s="19">
        <v>576</v>
      </c>
      <c r="U1912" s="19">
        <v>9</v>
      </c>
      <c r="V1912" s="19">
        <v>64</v>
      </c>
      <c r="W1912" s="19">
        <v>100</v>
      </c>
      <c r="X1912" s="19" t="s">
        <v>64</v>
      </c>
      <c r="Y1912" s="19" t="s">
        <v>62</v>
      </c>
      <c r="Z1912" s="19" t="s">
        <v>62</v>
      </c>
      <c r="AA1912" s="19" t="s">
        <v>63</v>
      </c>
      <c r="AB1912" s="19" t="s">
        <v>66</v>
      </c>
      <c r="AC1912" s="19" t="s">
        <v>66</v>
      </c>
      <c r="AD1912" s="19" t="s">
        <v>66</v>
      </c>
      <c r="AE1912" s="19" t="s">
        <v>66</v>
      </c>
      <c r="AF1912" s="19" t="s">
        <v>66</v>
      </c>
      <c r="AG1912" s="19" t="s">
        <v>66</v>
      </c>
      <c r="AH1912" s="19" t="s">
        <v>66</v>
      </c>
      <c r="AI1912" s="19" t="s">
        <v>66</v>
      </c>
      <c r="AJ1912" s="19" t="s">
        <v>66</v>
      </c>
      <c r="AK1912" s="19" t="s">
        <v>66</v>
      </c>
      <c r="AL1912" s="19" t="s">
        <v>66</v>
      </c>
      <c r="AM1912" s="19" t="s">
        <v>66</v>
      </c>
      <c r="AN1912" s="19" t="s">
        <v>66</v>
      </c>
      <c r="AO1912" s="19" t="s">
        <v>66</v>
      </c>
      <c r="AP1912" s="19" t="s">
        <v>66</v>
      </c>
      <c r="AQ1912" s="19" t="s">
        <v>66</v>
      </c>
      <c r="AR1912" s="19" t="s">
        <v>66</v>
      </c>
      <c r="AS1912" s="19" t="s">
        <v>65</v>
      </c>
      <c r="AT1912" s="19" t="s">
        <v>66</v>
      </c>
      <c r="AU1912" s="19" t="s">
        <v>68</v>
      </c>
      <c r="AV1912" s="19" t="s">
        <v>68</v>
      </c>
      <c r="AW1912" s="19" t="s">
        <v>65</v>
      </c>
      <c r="AX1912" s="19" t="s">
        <v>86</v>
      </c>
      <c r="AY1912" s="19">
        <v>69</v>
      </c>
      <c r="AZ1912" s="19">
        <v>97.8</v>
      </c>
    </row>
    <row r="1913" spans="1:52">
      <c r="A1913" s="5">
        <v>37</v>
      </c>
      <c r="B1913" s="5" t="s">
        <v>1923</v>
      </c>
      <c r="C1913" s="6">
        <v>1441</v>
      </c>
      <c r="D1913" s="5" t="s">
        <v>1963</v>
      </c>
      <c r="E1913" s="5" t="str">
        <f>VLOOKUP(B1913,Region!$A$1:$B$76,2,FALSE)</f>
        <v>Region_1</v>
      </c>
      <c r="F1913" s="5" t="str">
        <f>VLOOKUP(D1913,'Used to Match Zip By Sch Name'!$A$2:$E$4714,5,FALSE)</f>
        <v>32308-5724</v>
      </c>
      <c r="G1913" s="5">
        <f>VLOOKUP(D1913,public_school_report!$D$1:$CI$3651,84,FALSE)</f>
        <v>714</v>
      </c>
      <c r="H1913" s="5" t="s">
        <v>4</v>
      </c>
      <c r="I1913" s="5">
        <v>42</v>
      </c>
      <c r="J1913" s="5">
        <v>46</v>
      </c>
      <c r="K1913" s="5">
        <v>24</v>
      </c>
      <c r="L1913" s="5">
        <v>48</v>
      </c>
      <c r="M1913" s="5">
        <v>59</v>
      </c>
      <c r="N1913" s="5">
        <v>43</v>
      </c>
      <c r="O1913" s="5">
        <v>32</v>
      </c>
      <c r="P1913" s="5">
        <v>49</v>
      </c>
      <c r="Q1913" s="5">
        <v>57</v>
      </c>
      <c r="R1913" s="5"/>
      <c r="S1913" s="5"/>
      <c r="T1913" s="5">
        <v>400</v>
      </c>
      <c r="U1913" s="5">
        <v>9</v>
      </c>
      <c r="V1913" s="5">
        <v>44</v>
      </c>
      <c r="W1913" s="5">
        <v>99</v>
      </c>
      <c r="X1913" s="5" t="s">
        <v>63</v>
      </c>
      <c r="Y1913" s="5" t="s">
        <v>63</v>
      </c>
      <c r="Z1913" s="5" t="s">
        <v>72</v>
      </c>
      <c r="AA1913" s="5" t="s">
        <v>63</v>
      </c>
      <c r="AB1913" s="5" t="s">
        <v>63</v>
      </c>
      <c r="AC1913" s="5" t="s">
        <v>63</v>
      </c>
      <c r="AD1913" s="5" t="s">
        <v>63</v>
      </c>
      <c r="AE1913" s="5" t="s">
        <v>66</v>
      </c>
      <c r="AF1913" s="5" t="s">
        <v>66</v>
      </c>
      <c r="AG1913" s="5" t="s">
        <v>66</v>
      </c>
      <c r="AH1913" s="5" t="s">
        <v>66</v>
      </c>
      <c r="AI1913" s="5" t="s">
        <v>66</v>
      </c>
      <c r="AJ1913" s="5" t="s">
        <v>66</v>
      </c>
      <c r="AK1913" s="5" t="s">
        <v>66</v>
      </c>
      <c r="AL1913" s="5" t="s">
        <v>66</v>
      </c>
      <c r="AM1913" s="5" t="s">
        <v>66</v>
      </c>
      <c r="AN1913" s="5" t="s">
        <v>66</v>
      </c>
      <c r="AO1913" s="5" t="s">
        <v>66</v>
      </c>
      <c r="AP1913" s="5" t="s">
        <v>66</v>
      </c>
      <c r="AQ1913" s="5" t="s">
        <v>66</v>
      </c>
      <c r="AR1913" s="5" t="s">
        <v>66</v>
      </c>
      <c r="AS1913" s="5" t="s">
        <v>65</v>
      </c>
      <c r="AT1913" s="5" t="s">
        <v>66</v>
      </c>
      <c r="AU1913" s="5" t="s">
        <v>68</v>
      </c>
      <c r="AV1913" s="5" t="s">
        <v>68</v>
      </c>
      <c r="AW1913" s="5" t="s">
        <v>65</v>
      </c>
      <c r="AX1913" s="5" t="s">
        <v>86</v>
      </c>
      <c r="AY1913" s="5">
        <v>87.3</v>
      </c>
      <c r="AZ1913" s="5">
        <v>77.5</v>
      </c>
    </row>
    <row r="1914" spans="1:52" s="18" customFormat="1">
      <c r="A1914" s="19">
        <v>37</v>
      </c>
      <c r="B1914" s="19" t="s">
        <v>1923</v>
      </c>
      <c r="C1914" s="20">
        <v>1444</v>
      </c>
      <c r="D1914" s="19" t="s">
        <v>1964</v>
      </c>
      <c r="E1914" s="5" t="str">
        <f>VLOOKUP(B1914,Region!$A$1:$B$76,2,FALSE)</f>
        <v>Region_1</v>
      </c>
      <c r="F1914" s="5" t="e">
        <f>VLOOKUP(D1914,'Used to Match Zip By Sch Name'!$A$2:$E$4714,5,FALSE)</f>
        <v>#N/A</v>
      </c>
      <c r="G1914" s="5" t="e">
        <f>VLOOKUP(D1914,public_school_report!$D$1:$CI$3651,84,FALSE)</f>
        <v>#N/A</v>
      </c>
      <c r="H1914" s="5"/>
      <c r="I1914" s="19">
        <v>79</v>
      </c>
      <c r="J1914" s="19">
        <v>65</v>
      </c>
      <c r="K1914" s="19">
        <v>57</v>
      </c>
      <c r="L1914" s="19">
        <v>74</v>
      </c>
      <c r="M1914" s="19">
        <v>53</v>
      </c>
      <c r="N1914" s="19">
        <v>33</v>
      </c>
      <c r="O1914" s="19">
        <v>60</v>
      </c>
      <c r="P1914" s="19"/>
      <c r="Q1914" s="19"/>
      <c r="R1914" s="19"/>
      <c r="S1914" s="19"/>
      <c r="T1914" s="19">
        <v>421</v>
      </c>
      <c r="U1914" s="19">
        <v>7</v>
      </c>
      <c r="V1914" s="19">
        <v>60</v>
      </c>
      <c r="W1914" s="19">
        <v>100</v>
      </c>
      <c r="X1914" s="19" t="s">
        <v>62</v>
      </c>
      <c r="Y1914" s="19" t="s">
        <v>64</v>
      </c>
      <c r="Z1914" s="19" t="s">
        <v>64</v>
      </c>
      <c r="AA1914" s="19" t="s">
        <v>66</v>
      </c>
      <c r="AB1914" s="19" t="s">
        <v>66</v>
      </c>
      <c r="AC1914" s="19" t="s">
        <v>66</v>
      </c>
      <c r="AD1914" s="19" t="s">
        <v>66</v>
      </c>
      <c r="AE1914" s="19" t="s">
        <v>66</v>
      </c>
      <c r="AF1914" s="19" t="s">
        <v>66</v>
      </c>
      <c r="AG1914" s="19" t="s">
        <v>66</v>
      </c>
      <c r="AH1914" s="19" t="s">
        <v>66</v>
      </c>
      <c r="AI1914" s="19" t="s">
        <v>66</v>
      </c>
      <c r="AJ1914" s="19" t="s">
        <v>66</v>
      </c>
      <c r="AK1914" s="19" t="s">
        <v>66</v>
      </c>
      <c r="AL1914" s="19" t="s">
        <v>66</v>
      </c>
      <c r="AM1914" s="19" t="s">
        <v>66</v>
      </c>
      <c r="AN1914" s="19" t="s">
        <v>66</v>
      </c>
      <c r="AO1914" s="19" t="s">
        <v>66</v>
      </c>
      <c r="AP1914" s="19" t="s">
        <v>66</v>
      </c>
      <c r="AQ1914" s="19" t="s">
        <v>66</v>
      </c>
      <c r="AR1914" s="19" t="s">
        <v>66</v>
      </c>
      <c r="AS1914" s="19" t="s">
        <v>65</v>
      </c>
      <c r="AT1914" s="19" t="s">
        <v>66</v>
      </c>
      <c r="AU1914" s="19" t="s">
        <v>68</v>
      </c>
      <c r="AV1914" s="19" t="s">
        <v>67</v>
      </c>
      <c r="AW1914" s="19" t="s">
        <v>65</v>
      </c>
      <c r="AX1914" s="19" t="s">
        <v>69</v>
      </c>
      <c r="AY1914" s="19">
        <v>41.4</v>
      </c>
      <c r="AZ1914" s="19">
        <v>15.4</v>
      </c>
    </row>
    <row r="1915" spans="1:52">
      <c r="A1915" s="5">
        <v>37</v>
      </c>
      <c r="B1915" s="5" t="s">
        <v>1923</v>
      </c>
      <c r="C1915" s="6">
        <v>7004</v>
      </c>
      <c r="D1915" s="5" t="s">
        <v>1965</v>
      </c>
      <c r="E1915" s="5" t="str">
        <f>VLOOKUP(B1915,Region!$A$1:$B$76,2,FALSE)</f>
        <v>Region_1</v>
      </c>
      <c r="F1915" s="5" t="str">
        <f>VLOOKUP(D1915,'Used to Match Zip By Sch Name'!$A$2:$E$4714,5,FALSE)</f>
        <v>32304-2707</v>
      </c>
      <c r="G1915" s="5">
        <f>VLOOKUP(D1915,public_school_report!$D$1:$CI$3651,84,FALSE)</f>
        <v>41</v>
      </c>
      <c r="H1915" s="5" t="s">
        <v>6</v>
      </c>
      <c r="I1915" s="5">
        <v>91</v>
      </c>
      <c r="J1915" s="5">
        <v>75</v>
      </c>
      <c r="K1915" s="5"/>
      <c r="L1915" s="5">
        <v>76</v>
      </c>
      <c r="M1915" s="5">
        <v>71</v>
      </c>
      <c r="N1915" s="5"/>
      <c r="O1915" s="5">
        <v>90</v>
      </c>
      <c r="P1915" s="5"/>
      <c r="Q1915" s="5"/>
      <c r="R1915" s="5">
        <v>100</v>
      </c>
      <c r="S1915" s="5">
        <v>44</v>
      </c>
      <c r="T1915" s="5">
        <v>547</v>
      </c>
      <c r="U1915" s="5">
        <v>7</v>
      </c>
      <c r="V1915" s="5">
        <v>78</v>
      </c>
      <c r="W1915" s="5">
        <v>96</v>
      </c>
      <c r="X1915" s="5" t="s">
        <v>64</v>
      </c>
      <c r="Y1915" s="5" t="s">
        <v>64</v>
      </c>
      <c r="Z1915" s="5" t="s">
        <v>64</v>
      </c>
      <c r="AA1915" s="5" t="s">
        <v>64</v>
      </c>
      <c r="AB1915" s="5" t="s">
        <v>64</v>
      </c>
      <c r="AC1915" s="5" t="s">
        <v>66</v>
      </c>
      <c r="AD1915" s="5" t="s">
        <v>66</v>
      </c>
      <c r="AE1915" s="5" t="s">
        <v>66</v>
      </c>
      <c r="AF1915" s="5" t="s">
        <v>66</v>
      </c>
      <c r="AG1915" s="5" t="s">
        <v>66</v>
      </c>
      <c r="AH1915" s="5" t="s">
        <v>66</v>
      </c>
      <c r="AI1915" s="5" t="s">
        <v>66</v>
      </c>
      <c r="AJ1915" s="5" t="s">
        <v>66</v>
      </c>
      <c r="AK1915" s="5" t="s">
        <v>66</v>
      </c>
      <c r="AL1915" s="5" t="s">
        <v>66</v>
      </c>
      <c r="AM1915" s="5" t="s">
        <v>66</v>
      </c>
      <c r="AN1915" s="5" t="s">
        <v>66</v>
      </c>
      <c r="AO1915" s="5" t="s">
        <v>66</v>
      </c>
      <c r="AP1915" s="5" t="s">
        <v>66</v>
      </c>
      <c r="AQ1915" s="5" t="s">
        <v>66</v>
      </c>
      <c r="AR1915" s="5" t="s">
        <v>66</v>
      </c>
      <c r="AS1915" s="5" t="s">
        <v>65</v>
      </c>
      <c r="AT1915" s="5" t="s">
        <v>66</v>
      </c>
      <c r="AU1915" s="5" t="s">
        <v>67</v>
      </c>
      <c r="AV1915" s="5" t="s">
        <v>67</v>
      </c>
      <c r="AW1915" s="5" t="s">
        <v>65</v>
      </c>
      <c r="AX1915" s="5" t="s">
        <v>86</v>
      </c>
      <c r="AY1915" s="5">
        <v>25</v>
      </c>
      <c r="AZ1915" s="5">
        <v>23.7</v>
      </c>
    </row>
    <row r="1916" spans="1:52">
      <c r="A1916" s="5">
        <v>38</v>
      </c>
      <c r="B1916" s="5" t="s">
        <v>1966</v>
      </c>
      <c r="C1916" s="6">
        <v>21</v>
      </c>
      <c r="D1916" s="5" t="s">
        <v>1967</v>
      </c>
      <c r="E1916" s="5" t="str">
        <f>VLOOKUP(B1916,Region!$A$1:$B$76,2,FALSE)</f>
        <v>Region_2</v>
      </c>
      <c r="F1916" s="5" t="str">
        <f>VLOOKUP(D1916,'Used to Match Zip By Sch Name'!$A$2:$E$4714,5,FALSE)</f>
        <v>32621-6204</v>
      </c>
      <c r="G1916" s="5">
        <f>VLOOKUP(D1916,public_school_report!$D$1:$CI$3651,84,FALSE)</f>
        <v>550</v>
      </c>
      <c r="H1916" s="5" t="s">
        <v>6</v>
      </c>
      <c r="I1916" s="5">
        <v>43</v>
      </c>
      <c r="J1916" s="5">
        <v>51</v>
      </c>
      <c r="K1916" s="5">
        <v>48</v>
      </c>
      <c r="L1916" s="5">
        <v>49</v>
      </c>
      <c r="M1916" s="5">
        <v>51</v>
      </c>
      <c r="N1916" s="5">
        <v>37</v>
      </c>
      <c r="O1916" s="5">
        <v>57</v>
      </c>
      <c r="P1916" s="5">
        <v>67</v>
      </c>
      <c r="Q1916" s="5">
        <v>71</v>
      </c>
      <c r="R1916" s="5">
        <v>85</v>
      </c>
      <c r="S1916" s="5">
        <v>43</v>
      </c>
      <c r="T1916" s="5">
        <v>602</v>
      </c>
      <c r="U1916" s="5">
        <v>11</v>
      </c>
      <c r="V1916" s="5">
        <v>55</v>
      </c>
      <c r="W1916" s="5">
        <v>97</v>
      </c>
      <c r="X1916" s="5" t="s">
        <v>62</v>
      </c>
      <c r="Y1916" s="5" t="s">
        <v>63</v>
      </c>
      <c r="Z1916" s="5" t="s">
        <v>63</v>
      </c>
      <c r="AA1916" s="5" t="s">
        <v>63</v>
      </c>
      <c r="AB1916" s="5" t="s">
        <v>63</v>
      </c>
      <c r="AC1916" s="5" t="s">
        <v>62</v>
      </c>
      <c r="AD1916" s="5" t="s">
        <v>62</v>
      </c>
      <c r="AE1916" s="5" t="s">
        <v>63</v>
      </c>
      <c r="AF1916" s="5" t="s">
        <v>63</v>
      </c>
      <c r="AG1916" s="5" t="s">
        <v>62</v>
      </c>
      <c r="AH1916" s="5" t="s">
        <v>62</v>
      </c>
      <c r="AI1916" s="5" t="s">
        <v>62</v>
      </c>
      <c r="AJ1916" s="5" t="s">
        <v>63</v>
      </c>
      <c r="AK1916" s="5" t="s">
        <v>63</v>
      </c>
      <c r="AL1916" s="5" t="s">
        <v>63</v>
      </c>
      <c r="AM1916" s="5" t="s">
        <v>63</v>
      </c>
      <c r="AN1916" s="5" t="s">
        <v>62</v>
      </c>
      <c r="AO1916" s="5" t="s">
        <v>63</v>
      </c>
      <c r="AP1916" s="5" t="s">
        <v>64</v>
      </c>
      <c r="AQ1916" s="5" t="s">
        <v>72</v>
      </c>
      <c r="AR1916" s="5" t="s">
        <v>72</v>
      </c>
      <c r="AS1916" s="5" t="s">
        <v>65</v>
      </c>
      <c r="AT1916" s="5" t="s">
        <v>66</v>
      </c>
      <c r="AU1916" s="5" t="s">
        <v>67</v>
      </c>
      <c r="AV1916" s="5" t="s">
        <v>68</v>
      </c>
      <c r="AW1916" s="5" t="s">
        <v>65</v>
      </c>
      <c r="AX1916" s="5" t="s">
        <v>86</v>
      </c>
      <c r="AY1916" s="5">
        <v>32</v>
      </c>
      <c r="AZ1916" s="5">
        <v>86.7</v>
      </c>
    </row>
    <row r="1917" spans="1:52">
      <c r="A1917" s="5">
        <v>38</v>
      </c>
      <c r="B1917" s="5" t="s">
        <v>1966</v>
      </c>
      <c r="C1917" s="6">
        <v>41</v>
      </c>
      <c r="D1917" s="5" t="s">
        <v>1968</v>
      </c>
      <c r="E1917" s="5" t="str">
        <f>VLOOKUP(B1917,Region!$A$1:$B$76,2,FALSE)</f>
        <v>Region_2</v>
      </c>
      <c r="F1917" s="5" t="str">
        <f>VLOOKUP(D1917,'Used to Match Zip By Sch Name'!$A$2:$E$4714,5,FALSE)</f>
        <v>32625-4905</v>
      </c>
      <c r="G1917" s="5">
        <f>VLOOKUP(D1917,public_school_report!$D$1:$CI$3651,84,FALSE)</f>
        <v>266</v>
      </c>
      <c r="H1917" s="5" t="s">
        <v>6</v>
      </c>
      <c r="I1917" s="5">
        <v>48</v>
      </c>
      <c r="J1917" s="5">
        <v>43</v>
      </c>
      <c r="K1917" s="5">
        <v>47</v>
      </c>
      <c r="L1917" s="5">
        <v>57</v>
      </c>
      <c r="M1917" s="5">
        <v>55</v>
      </c>
      <c r="N1917" s="5">
        <v>50</v>
      </c>
      <c r="O1917" s="5">
        <v>64</v>
      </c>
      <c r="P1917" s="5">
        <v>88</v>
      </c>
      <c r="Q1917" s="5">
        <v>71</v>
      </c>
      <c r="R1917" s="5">
        <v>100</v>
      </c>
      <c r="S1917" s="5">
        <v>56</v>
      </c>
      <c r="T1917" s="5">
        <v>679</v>
      </c>
      <c r="U1917" s="5">
        <v>11</v>
      </c>
      <c r="V1917" s="5">
        <v>62</v>
      </c>
      <c r="W1917" s="5">
        <v>96</v>
      </c>
      <c r="X1917" s="5" t="s">
        <v>64</v>
      </c>
      <c r="Y1917" s="5" t="s">
        <v>62</v>
      </c>
      <c r="Z1917" s="5" t="s">
        <v>62</v>
      </c>
      <c r="AA1917" s="5" t="s">
        <v>62</v>
      </c>
      <c r="AB1917" s="5" t="s">
        <v>62</v>
      </c>
      <c r="AC1917" s="5" t="s">
        <v>62</v>
      </c>
      <c r="AD1917" s="5" t="s">
        <v>64</v>
      </c>
      <c r="AE1917" s="5" t="s">
        <v>62</v>
      </c>
      <c r="AF1917" s="5" t="s">
        <v>63</v>
      </c>
      <c r="AG1917" s="5" t="s">
        <v>64</v>
      </c>
      <c r="AH1917" s="5" t="s">
        <v>64</v>
      </c>
      <c r="AI1917" s="5" t="s">
        <v>64</v>
      </c>
      <c r="AJ1917" s="5" t="s">
        <v>64</v>
      </c>
      <c r="AK1917" s="5" t="s">
        <v>64</v>
      </c>
      <c r="AL1917" s="5" t="s">
        <v>62</v>
      </c>
      <c r="AM1917" s="5" t="s">
        <v>64</v>
      </c>
      <c r="AN1917" s="5" t="s">
        <v>64</v>
      </c>
      <c r="AO1917" s="5" t="s">
        <v>62</v>
      </c>
      <c r="AP1917" s="5" t="s">
        <v>62</v>
      </c>
      <c r="AQ1917" s="5" t="s">
        <v>64</v>
      </c>
      <c r="AR1917" s="5" t="s">
        <v>62</v>
      </c>
      <c r="AS1917" s="5" t="s">
        <v>65</v>
      </c>
      <c r="AT1917" s="5" t="s">
        <v>66</v>
      </c>
      <c r="AU1917" s="5" t="s">
        <v>67</v>
      </c>
      <c r="AV1917" s="5" t="s">
        <v>68</v>
      </c>
      <c r="AW1917" s="5" t="s">
        <v>65</v>
      </c>
      <c r="AX1917" s="5" t="s">
        <v>86</v>
      </c>
      <c r="AY1917" s="5">
        <v>12.4</v>
      </c>
      <c r="AZ1917" s="5">
        <v>100</v>
      </c>
    </row>
    <row r="1918" spans="1:52">
      <c r="A1918" s="5">
        <v>38</v>
      </c>
      <c r="B1918" s="5" t="s">
        <v>1966</v>
      </c>
      <c r="C1918" s="6">
        <v>51</v>
      </c>
      <c r="D1918" s="5" t="s">
        <v>1969</v>
      </c>
      <c r="E1918" s="5" t="str">
        <f>VLOOKUP(B1918,Region!$A$1:$B$76,2,FALSE)</f>
        <v>Region_2</v>
      </c>
      <c r="F1918" s="5" t="str">
        <f>VLOOKUP(D1918,'Used to Match Zip By Sch Name'!$A$2:$E$4714,5,FALSE)</f>
        <v>32626-1103</v>
      </c>
      <c r="G1918" s="5">
        <f>VLOOKUP(D1918,public_school_report!$D$1:$CI$3651,84,FALSE)</f>
        <v>791</v>
      </c>
      <c r="H1918" s="5" t="s">
        <v>2</v>
      </c>
      <c r="I1918" s="5">
        <v>47</v>
      </c>
      <c r="J1918" s="5">
        <v>47</v>
      </c>
      <c r="K1918" s="5">
        <v>39</v>
      </c>
      <c r="L1918" s="5">
        <v>55</v>
      </c>
      <c r="M1918" s="5">
        <v>51</v>
      </c>
      <c r="N1918" s="5">
        <v>45</v>
      </c>
      <c r="O1918" s="5">
        <v>54</v>
      </c>
      <c r="P1918" s="5">
        <v>72</v>
      </c>
      <c r="Q1918" s="5">
        <v>70</v>
      </c>
      <c r="R1918" s="5">
        <v>93</v>
      </c>
      <c r="S1918" s="5">
        <v>75</v>
      </c>
      <c r="T1918" s="5">
        <v>648</v>
      </c>
      <c r="U1918" s="5">
        <v>11</v>
      </c>
      <c r="V1918" s="5">
        <v>59</v>
      </c>
      <c r="W1918" s="5">
        <v>95</v>
      </c>
      <c r="X1918" s="5" t="s">
        <v>62</v>
      </c>
      <c r="Y1918" s="5" t="s">
        <v>62</v>
      </c>
      <c r="Z1918" s="5" t="s">
        <v>62</v>
      </c>
      <c r="AA1918" s="5" t="s">
        <v>62</v>
      </c>
      <c r="AB1918" s="5" t="s">
        <v>62</v>
      </c>
      <c r="AC1918" s="5" t="s">
        <v>64</v>
      </c>
      <c r="AD1918" s="5" t="s">
        <v>64</v>
      </c>
      <c r="AE1918" s="5" t="s">
        <v>64</v>
      </c>
      <c r="AF1918" s="5" t="s">
        <v>62</v>
      </c>
      <c r="AG1918" s="5" t="s">
        <v>64</v>
      </c>
      <c r="AH1918" s="5" t="s">
        <v>63</v>
      </c>
      <c r="AI1918" s="5" t="s">
        <v>62</v>
      </c>
      <c r="AJ1918" s="5" t="s">
        <v>63</v>
      </c>
      <c r="AK1918" s="5" t="s">
        <v>63</v>
      </c>
      <c r="AL1918" s="5" t="s">
        <v>72</v>
      </c>
      <c r="AM1918" s="5" t="s">
        <v>63</v>
      </c>
      <c r="AN1918" s="5" t="s">
        <v>63</v>
      </c>
      <c r="AO1918" s="5" t="s">
        <v>63</v>
      </c>
      <c r="AP1918" s="5" t="s">
        <v>63</v>
      </c>
      <c r="AQ1918" s="5" t="s">
        <v>72</v>
      </c>
      <c r="AR1918" s="5" t="s">
        <v>63</v>
      </c>
      <c r="AS1918" s="5" t="s">
        <v>65</v>
      </c>
      <c r="AT1918" s="5" t="s">
        <v>66</v>
      </c>
      <c r="AU1918" s="5" t="s">
        <v>67</v>
      </c>
      <c r="AV1918" s="5" t="s">
        <v>68</v>
      </c>
      <c r="AW1918" s="5" t="s">
        <v>65</v>
      </c>
      <c r="AX1918" s="5" t="s">
        <v>86</v>
      </c>
      <c r="AY1918" s="5">
        <v>23.2</v>
      </c>
      <c r="AZ1918" s="5">
        <v>84.2</v>
      </c>
    </row>
    <row r="1919" spans="1:52">
      <c r="A1919" s="5">
        <v>38</v>
      </c>
      <c r="B1919" s="5" t="s">
        <v>1966</v>
      </c>
      <c r="C1919" s="6">
        <v>60</v>
      </c>
      <c r="D1919" s="5" t="s">
        <v>1970</v>
      </c>
      <c r="E1919" s="5" t="str">
        <f>VLOOKUP(B1919,Region!$A$1:$B$76,2,FALSE)</f>
        <v>Region_2</v>
      </c>
      <c r="F1919" s="5" t="str">
        <f>VLOOKUP(D1919,'Used to Match Zip By Sch Name'!$A$2:$E$4714,5,FALSE)</f>
        <v>32626-9165</v>
      </c>
      <c r="G1919" s="5">
        <f>VLOOKUP(D1919,public_school_report!$D$1:$CI$3651,84,FALSE)</f>
        <v>104</v>
      </c>
      <c r="H1919" s="5" t="s">
        <v>6</v>
      </c>
      <c r="I1919" s="5">
        <v>51</v>
      </c>
      <c r="J1919" s="5">
        <v>70</v>
      </c>
      <c r="K1919" s="5"/>
      <c r="L1919" s="5">
        <v>64</v>
      </c>
      <c r="M1919" s="5">
        <v>80</v>
      </c>
      <c r="N1919" s="5"/>
      <c r="O1919" s="5">
        <v>44</v>
      </c>
      <c r="P1919" s="5"/>
      <c r="Q1919" s="5"/>
      <c r="R1919" s="5"/>
      <c r="S1919" s="5"/>
      <c r="T1919" s="5">
        <v>309</v>
      </c>
      <c r="U1919" s="5">
        <v>5</v>
      </c>
      <c r="V1919" s="5">
        <v>62</v>
      </c>
      <c r="W1919" s="5">
        <v>100</v>
      </c>
      <c r="X1919" s="5" t="s">
        <v>64</v>
      </c>
      <c r="Y1919" s="5" t="s">
        <v>63</v>
      </c>
      <c r="Z1919" s="5" t="s">
        <v>63</v>
      </c>
      <c r="AA1919" s="5" t="s">
        <v>63</v>
      </c>
      <c r="AB1919" s="5" t="s">
        <v>72</v>
      </c>
      <c r="AC1919" s="5" t="s">
        <v>63</v>
      </c>
      <c r="AD1919" s="5" t="s">
        <v>63</v>
      </c>
      <c r="AE1919" s="5" t="s">
        <v>63</v>
      </c>
      <c r="AF1919" s="5" t="s">
        <v>62</v>
      </c>
      <c r="AG1919" s="5" t="s">
        <v>63</v>
      </c>
      <c r="AH1919" s="5" t="s">
        <v>66</v>
      </c>
      <c r="AI1919" s="5" t="s">
        <v>66</v>
      </c>
      <c r="AJ1919" s="5" t="s">
        <v>62</v>
      </c>
      <c r="AK1919" s="5" t="s">
        <v>73</v>
      </c>
      <c r="AL1919" s="5" t="s">
        <v>63</v>
      </c>
      <c r="AM1919" s="5" t="s">
        <v>62</v>
      </c>
      <c r="AN1919" s="5" t="s">
        <v>62</v>
      </c>
      <c r="AO1919" s="5" t="s">
        <v>65</v>
      </c>
      <c r="AP1919" s="5" t="s">
        <v>66</v>
      </c>
      <c r="AQ1919" s="5" t="s">
        <v>66</v>
      </c>
      <c r="AR1919" s="5" t="s">
        <v>66</v>
      </c>
      <c r="AS1919" s="5" t="s">
        <v>65</v>
      </c>
      <c r="AT1919" s="5" t="s">
        <v>66</v>
      </c>
      <c r="AU1919" s="5" t="s">
        <v>68</v>
      </c>
      <c r="AV1919" s="5" t="s">
        <v>68</v>
      </c>
      <c r="AW1919" s="5" t="s">
        <v>65</v>
      </c>
      <c r="AX1919" s="5" t="s">
        <v>69</v>
      </c>
      <c r="AY1919" s="5">
        <v>19.399999999999999</v>
      </c>
      <c r="AZ1919" s="5">
        <v>100</v>
      </c>
    </row>
    <row r="1920" spans="1:52">
      <c r="A1920" s="5">
        <v>38</v>
      </c>
      <c r="B1920" s="5" t="s">
        <v>1966</v>
      </c>
      <c r="C1920" s="6">
        <v>62</v>
      </c>
      <c r="D1920" s="5" t="s">
        <v>1971</v>
      </c>
      <c r="E1920" s="5" t="str">
        <f>VLOOKUP(B1920,Region!$A$1:$B$76,2,FALSE)</f>
        <v>Region_2</v>
      </c>
      <c r="F1920" s="5" t="str">
        <f>VLOOKUP(D1920,'Used to Match Zip By Sch Name'!$A$2:$E$4714,5,FALSE)</f>
        <v>32626-8271</v>
      </c>
      <c r="G1920" s="5">
        <f>VLOOKUP(D1920,public_school_report!$D$1:$CI$3651,84,FALSE)</f>
        <v>76</v>
      </c>
      <c r="H1920" s="5" t="s">
        <v>6</v>
      </c>
      <c r="I1920" s="5">
        <v>51</v>
      </c>
      <c r="J1920" s="5">
        <v>54</v>
      </c>
      <c r="K1920" s="5">
        <v>63</v>
      </c>
      <c r="L1920" s="5">
        <v>37</v>
      </c>
      <c r="M1920" s="5">
        <v>45</v>
      </c>
      <c r="N1920" s="5">
        <v>38</v>
      </c>
      <c r="O1920" s="5">
        <v>76</v>
      </c>
      <c r="P1920" s="5"/>
      <c r="Q1920" s="5">
        <v>33</v>
      </c>
      <c r="R1920" s="5"/>
      <c r="S1920" s="5"/>
      <c r="T1920" s="5">
        <v>397</v>
      </c>
      <c r="U1920" s="5">
        <v>8</v>
      </c>
      <c r="V1920" s="5">
        <v>50</v>
      </c>
      <c r="W1920" s="5">
        <v>96</v>
      </c>
      <c r="X1920" s="5" t="s">
        <v>63</v>
      </c>
      <c r="Y1920" s="5" t="s">
        <v>63</v>
      </c>
      <c r="Z1920" s="5" t="s">
        <v>63</v>
      </c>
      <c r="AA1920" s="5" t="s">
        <v>63</v>
      </c>
      <c r="AB1920" s="5" t="s">
        <v>72</v>
      </c>
      <c r="AC1920" s="5" t="s">
        <v>72</v>
      </c>
      <c r="AD1920" s="5" t="s">
        <v>72</v>
      </c>
      <c r="AE1920" s="5" t="s">
        <v>63</v>
      </c>
      <c r="AF1920" s="5" t="s">
        <v>62</v>
      </c>
      <c r="AG1920" s="5" t="s">
        <v>62</v>
      </c>
      <c r="AH1920" s="5" t="s">
        <v>64</v>
      </c>
      <c r="AI1920" s="5" t="s">
        <v>64</v>
      </c>
      <c r="AJ1920" s="5" t="s">
        <v>66</v>
      </c>
      <c r="AK1920" s="5" t="s">
        <v>66</v>
      </c>
      <c r="AL1920" s="5" t="s">
        <v>66</v>
      </c>
      <c r="AM1920" s="5" t="s">
        <v>66</v>
      </c>
      <c r="AN1920" s="5" t="s">
        <v>66</v>
      </c>
      <c r="AO1920" s="5" t="s">
        <v>66</v>
      </c>
      <c r="AP1920" s="5" t="s">
        <v>66</v>
      </c>
      <c r="AQ1920" s="5" t="s">
        <v>66</v>
      </c>
      <c r="AR1920" s="5" t="s">
        <v>66</v>
      </c>
      <c r="AS1920" s="5" t="s">
        <v>65</v>
      </c>
      <c r="AT1920" s="5" t="s">
        <v>66</v>
      </c>
      <c r="AU1920" s="5" t="s">
        <v>68</v>
      </c>
      <c r="AV1920" s="5" t="s">
        <v>68</v>
      </c>
      <c r="AW1920" s="5" t="s">
        <v>65</v>
      </c>
      <c r="AX1920" s="5" t="s">
        <v>78</v>
      </c>
      <c r="AY1920" s="5">
        <v>21.2</v>
      </c>
      <c r="AZ1920" s="5">
        <v>100</v>
      </c>
    </row>
    <row r="1921" spans="1:52">
      <c r="A1921" s="5">
        <v>38</v>
      </c>
      <c r="B1921" s="5" t="s">
        <v>1966</v>
      </c>
      <c r="C1921" s="6">
        <v>91</v>
      </c>
      <c r="D1921" s="5" t="s">
        <v>1972</v>
      </c>
      <c r="E1921" s="5" t="str">
        <f>VLOOKUP(B1921,Region!$A$1:$B$76,2,FALSE)</f>
        <v>Region_2</v>
      </c>
      <c r="F1921" s="5">
        <f>VLOOKUP(D1921,'Used to Match Zip By Sch Name'!$A$2:$E$4714,5,FALSE)</f>
        <v>32696</v>
      </c>
      <c r="G1921" s="5" t="e">
        <f>VLOOKUP(D1921,public_school_report!$D$1:$CI$3651,84,FALSE)</f>
        <v>#N/A</v>
      </c>
      <c r="H1921" s="5"/>
      <c r="I1921" s="5">
        <v>42</v>
      </c>
      <c r="J1921" s="5">
        <v>49</v>
      </c>
      <c r="K1921" s="5">
        <v>48</v>
      </c>
      <c r="L1921" s="5">
        <v>51</v>
      </c>
      <c r="M1921" s="5">
        <v>48</v>
      </c>
      <c r="N1921" s="5">
        <v>41</v>
      </c>
      <c r="O1921" s="5">
        <v>52</v>
      </c>
      <c r="P1921" s="5">
        <v>69</v>
      </c>
      <c r="Q1921" s="5">
        <v>72</v>
      </c>
      <c r="R1921" s="5">
        <v>88</v>
      </c>
      <c r="S1921" s="5">
        <v>62</v>
      </c>
      <c r="T1921" s="5">
        <v>622</v>
      </c>
      <c r="U1921" s="5">
        <v>11</v>
      </c>
      <c r="V1921" s="5">
        <v>57</v>
      </c>
      <c r="W1921" s="5">
        <v>98</v>
      </c>
      <c r="X1921" s="5" t="s">
        <v>62</v>
      </c>
      <c r="Y1921" s="5" t="s">
        <v>63</v>
      </c>
      <c r="Z1921" s="5" t="s">
        <v>63</v>
      </c>
      <c r="AA1921" s="5" t="s">
        <v>63</v>
      </c>
      <c r="AB1921" s="5" t="s">
        <v>62</v>
      </c>
      <c r="AC1921" s="5" t="s">
        <v>62</v>
      </c>
      <c r="AD1921" s="5" t="s">
        <v>64</v>
      </c>
      <c r="AE1921" s="5" t="s">
        <v>64</v>
      </c>
      <c r="AF1921" s="5" t="s">
        <v>62</v>
      </c>
      <c r="AG1921" s="5" t="s">
        <v>63</v>
      </c>
      <c r="AH1921" s="5" t="s">
        <v>73</v>
      </c>
      <c r="AI1921" s="5" t="s">
        <v>63</v>
      </c>
      <c r="AJ1921" s="5" t="s">
        <v>72</v>
      </c>
      <c r="AK1921" s="5" t="s">
        <v>63</v>
      </c>
      <c r="AL1921" s="5" t="s">
        <v>63</v>
      </c>
      <c r="AM1921" s="5" t="s">
        <v>63</v>
      </c>
      <c r="AN1921" s="5" t="s">
        <v>63</v>
      </c>
      <c r="AO1921" s="5" t="s">
        <v>63</v>
      </c>
      <c r="AP1921" s="5" t="s">
        <v>63</v>
      </c>
      <c r="AQ1921" s="5" t="s">
        <v>63</v>
      </c>
      <c r="AR1921" s="5" t="s">
        <v>63</v>
      </c>
      <c r="AS1921" s="5" t="s">
        <v>65</v>
      </c>
      <c r="AT1921" s="5" t="s">
        <v>66</v>
      </c>
      <c r="AU1921" s="5" t="s">
        <v>67</v>
      </c>
      <c r="AV1921" s="5" t="s">
        <v>68</v>
      </c>
      <c r="AW1921" s="5" t="s">
        <v>65</v>
      </c>
      <c r="AX1921" s="5" t="s">
        <v>86</v>
      </c>
      <c r="AY1921" s="5">
        <v>40.200000000000003</v>
      </c>
      <c r="AZ1921" s="5">
        <v>81.8</v>
      </c>
    </row>
    <row r="1922" spans="1:52">
      <c r="A1922" s="5">
        <v>38</v>
      </c>
      <c r="B1922" s="5" t="s">
        <v>1966</v>
      </c>
      <c r="C1922" s="6">
        <v>111</v>
      </c>
      <c r="D1922" s="5" t="s">
        <v>1973</v>
      </c>
      <c r="E1922" s="5" t="str">
        <f>VLOOKUP(B1922,Region!$A$1:$B$76,2,FALSE)</f>
        <v>Region_2</v>
      </c>
      <c r="F1922" s="5" t="str">
        <f>VLOOKUP(D1922,'Used to Match Zip By Sch Name'!$A$2:$E$4714,5,FALSE)</f>
        <v>34498-2102</v>
      </c>
      <c r="G1922" s="5">
        <f>VLOOKUP(D1922,public_school_report!$D$1:$CI$3651,84,FALSE)</f>
        <v>207</v>
      </c>
      <c r="H1922" s="5" t="s">
        <v>6</v>
      </c>
      <c r="I1922" s="5">
        <v>49</v>
      </c>
      <c r="J1922" s="5">
        <v>52</v>
      </c>
      <c r="K1922" s="5">
        <v>48</v>
      </c>
      <c r="L1922" s="5">
        <v>44</v>
      </c>
      <c r="M1922" s="5">
        <v>48</v>
      </c>
      <c r="N1922" s="5">
        <v>39</v>
      </c>
      <c r="O1922" s="5">
        <v>44</v>
      </c>
      <c r="P1922" s="5">
        <v>93</v>
      </c>
      <c r="Q1922" s="5"/>
      <c r="R1922" s="5"/>
      <c r="S1922" s="5"/>
      <c r="T1922" s="5">
        <v>417</v>
      </c>
      <c r="U1922" s="5">
        <v>8</v>
      </c>
      <c r="V1922" s="5">
        <v>52</v>
      </c>
      <c r="W1922" s="5">
        <v>100</v>
      </c>
      <c r="X1922" s="5" t="s">
        <v>63</v>
      </c>
      <c r="Y1922" s="5" t="s">
        <v>62</v>
      </c>
      <c r="Z1922" s="5" t="s">
        <v>63</v>
      </c>
      <c r="AA1922" s="5" t="s">
        <v>63</v>
      </c>
      <c r="AB1922" s="5" t="s">
        <v>63</v>
      </c>
      <c r="AC1922" s="5" t="s">
        <v>63</v>
      </c>
      <c r="AD1922" s="5" t="s">
        <v>63</v>
      </c>
      <c r="AE1922" s="5" t="s">
        <v>62</v>
      </c>
      <c r="AF1922" s="5" t="s">
        <v>64</v>
      </c>
      <c r="AG1922" s="5" t="s">
        <v>64</v>
      </c>
      <c r="AH1922" s="5" t="s">
        <v>62</v>
      </c>
      <c r="AI1922" s="5" t="s">
        <v>64</v>
      </c>
      <c r="AJ1922" s="5" t="s">
        <v>64</v>
      </c>
      <c r="AK1922" s="5" t="s">
        <v>62</v>
      </c>
      <c r="AL1922" s="5" t="s">
        <v>62</v>
      </c>
      <c r="AM1922" s="5" t="s">
        <v>62</v>
      </c>
      <c r="AN1922" s="5" t="s">
        <v>62</v>
      </c>
      <c r="AO1922" s="5" t="s">
        <v>62</v>
      </c>
      <c r="AP1922" s="5" t="s">
        <v>64</v>
      </c>
      <c r="AQ1922" s="5" t="s">
        <v>63</v>
      </c>
      <c r="AR1922" s="5" t="s">
        <v>62</v>
      </c>
      <c r="AS1922" s="5" t="s">
        <v>65</v>
      </c>
      <c r="AT1922" s="5" t="s">
        <v>66</v>
      </c>
      <c r="AU1922" s="5" t="s">
        <v>67</v>
      </c>
      <c r="AV1922" s="5" t="s">
        <v>68</v>
      </c>
      <c r="AW1922" s="5" t="s">
        <v>65</v>
      </c>
      <c r="AX1922" s="5" t="s">
        <v>86</v>
      </c>
      <c r="AY1922" s="5">
        <v>4.7</v>
      </c>
      <c r="AZ1922" s="5">
        <v>100</v>
      </c>
    </row>
    <row r="1923" spans="1:52">
      <c r="A1923" s="5">
        <v>38</v>
      </c>
      <c r="B1923" s="5" t="s">
        <v>1966</v>
      </c>
      <c r="C1923" s="6">
        <v>231</v>
      </c>
      <c r="D1923" s="5" t="s">
        <v>1974</v>
      </c>
      <c r="E1923" s="5" t="str">
        <f>VLOOKUP(B1923,Region!$A$1:$B$76,2,FALSE)</f>
        <v>Region_2</v>
      </c>
      <c r="F1923" s="5" t="str">
        <f>VLOOKUP(D1923,'Used to Match Zip By Sch Name'!$A$2:$E$4714,5,FALSE)</f>
        <v>32696-3072</v>
      </c>
      <c r="G1923" s="5">
        <f>VLOOKUP(D1923,public_school_report!$D$1:$CI$3651,84,FALSE)</f>
        <v>468</v>
      </c>
      <c r="H1923" s="5" t="s">
        <v>6</v>
      </c>
      <c r="I1923" s="5">
        <v>54</v>
      </c>
      <c r="J1923" s="5">
        <v>51</v>
      </c>
      <c r="K1923" s="5">
        <v>49</v>
      </c>
      <c r="L1923" s="5">
        <v>68</v>
      </c>
      <c r="M1923" s="5">
        <v>66</v>
      </c>
      <c r="N1923" s="5">
        <v>42</v>
      </c>
      <c r="O1923" s="5">
        <v>62</v>
      </c>
      <c r="P1923" s="5"/>
      <c r="Q1923" s="5"/>
      <c r="R1923" s="5"/>
      <c r="S1923" s="5"/>
      <c r="T1923" s="5">
        <v>392</v>
      </c>
      <c r="U1923" s="5">
        <v>7</v>
      </c>
      <c r="V1923" s="5">
        <v>56</v>
      </c>
      <c r="W1923" s="5">
        <v>100</v>
      </c>
      <c r="X1923" s="5" t="s">
        <v>62</v>
      </c>
      <c r="Y1923" s="5" t="s">
        <v>63</v>
      </c>
      <c r="Z1923" s="5" t="s">
        <v>63</v>
      </c>
      <c r="AA1923" s="5" t="s">
        <v>63</v>
      </c>
      <c r="AB1923" s="5" t="s">
        <v>63</v>
      </c>
      <c r="AC1923" s="5" t="s">
        <v>72</v>
      </c>
      <c r="AD1923" s="5" t="s">
        <v>63</v>
      </c>
      <c r="AE1923" s="5" t="s">
        <v>63</v>
      </c>
      <c r="AF1923" s="5" t="s">
        <v>62</v>
      </c>
      <c r="AG1923" s="5" t="s">
        <v>62</v>
      </c>
      <c r="AH1923" s="5" t="s">
        <v>64</v>
      </c>
      <c r="AI1923" s="5" t="s">
        <v>62</v>
      </c>
      <c r="AJ1923" s="5" t="s">
        <v>62</v>
      </c>
      <c r="AK1923" s="5" t="s">
        <v>64</v>
      </c>
      <c r="AL1923" s="5" t="s">
        <v>62</v>
      </c>
      <c r="AM1923" s="5" t="s">
        <v>62</v>
      </c>
      <c r="AN1923" s="5" t="s">
        <v>62</v>
      </c>
      <c r="AO1923" s="5" t="s">
        <v>62</v>
      </c>
      <c r="AP1923" s="5" t="s">
        <v>64</v>
      </c>
      <c r="AQ1923" s="5" t="s">
        <v>63</v>
      </c>
      <c r="AR1923" s="5" t="s">
        <v>63</v>
      </c>
      <c r="AS1923" s="5" t="s">
        <v>65</v>
      </c>
      <c r="AT1923" s="5" t="s">
        <v>66</v>
      </c>
      <c r="AU1923" s="5" t="s">
        <v>67</v>
      </c>
      <c r="AV1923" s="5" t="s">
        <v>68</v>
      </c>
      <c r="AW1923" s="5" t="s">
        <v>65</v>
      </c>
      <c r="AX1923" s="5" t="s">
        <v>69</v>
      </c>
      <c r="AY1923" s="5">
        <v>33.799999999999997</v>
      </c>
      <c r="AZ1923" s="5">
        <v>90</v>
      </c>
    </row>
    <row r="1924" spans="1:52">
      <c r="A1924" s="5">
        <v>38</v>
      </c>
      <c r="B1924" s="5" t="s">
        <v>1966</v>
      </c>
      <c r="C1924" s="6">
        <v>241</v>
      </c>
      <c r="D1924" s="5" t="s">
        <v>1975</v>
      </c>
      <c r="E1924" s="5" t="str">
        <f>VLOOKUP(B1924,Region!$A$1:$B$76,2,FALSE)</f>
        <v>Region_2</v>
      </c>
      <c r="F1924" s="5" t="str">
        <f>VLOOKUP(D1924,'Used to Match Zip By Sch Name'!$A$2:$E$4714,5,FALSE)</f>
        <v>32626-1139</v>
      </c>
      <c r="G1924" s="5">
        <f>VLOOKUP(D1924,public_school_report!$D$1:$CI$3651,84,FALSE)</f>
        <v>754</v>
      </c>
      <c r="H1924" s="5" t="s">
        <v>4</v>
      </c>
      <c r="I1924" s="5">
        <v>48</v>
      </c>
      <c r="J1924" s="5">
        <v>58</v>
      </c>
      <c r="K1924" s="5">
        <v>66</v>
      </c>
      <c r="L1924" s="5">
        <v>48</v>
      </c>
      <c r="M1924" s="5">
        <v>55</v>
      </c>
      <c r="N1924" s="5">
        <v>43</v>
      </c>
      <c r="O1924" s="5">
        <v>47</v>
      </c>
      <c r="P1924" s="5"/>
      <c r="Q1924" s="5"/>
      <c r="R1924" s="5"/>
      <c r="S1924" s="5"/>
      <c r="T1924" s="5">
        <v>365</v>
      </c>
      <c r="U1924" s="5">
        <v>7</v>
      </c>
      <c r="V1924" s="5">
        <v>52</v>
      </c>
      <c r="W1924" s="5">
        <v>99</v>
      </c>
      <c r="X1924" s="5" t="s">
        <v>63</v>
      </c>
      <c r="Y1924" s="5" t="s">
        <v>63</v>
      </c>
      <c r="Z1924" s="5" t="s">
        <v>63</v>
      </c>
      <c r="AA1924" s="5" t="s">
        <v>63</v>
      </c>
      <c r="AB1924" s="5" t="s">
        <v>63</v>
      </c>
      <c r="AC1924" s="5" t="s">
        <v>72</v>
      </c>
      <c r="AD1924" s="5" t="s">
        <v>72</v>
      </c>
      <c r="AE1924" s="5" t="s">
        <v>63</v>
      </c>
      <c r="AF1924" s="5" t="s">
        <v>62</v>
      </c>
      <c r="AG1924" s="5" t="s">
        <v>64</v>
      </c>
      <c r="AH1924" s="5" t="s">
        <v>64</v>
      </c>
      <c r="AI1924" s="5" t="s">
        <v>62</v>
      </c>
      <c r="AJ1924" s="5" t="s">
        <v>64</v>
      </c>
      <c r="AK1924" s="5" t="s">
        <v>62</v>
      </c>
      <c r="AL1924" s="5" t="s">
        <v>63</v>
      </c>
      <c r="AM1924" s="5" t="s">
        <v>64</v>
      </c>
      <c r="AN1924" s="5" t="s">
        <v>64</v>
      </c>
      <c r="AO1924" s="5" t="s">
        <v>63</v>
      </c>
      <c r="AP1924" s="5" t="s">
        <v>63</v>
      </c>
      <c r="AQ1924" s="5" t="s">
        <v>63</v>
      </c>
      <c r="AR1924" s="5" t="s">
        <v>72</v>
      </c>
      <c r="AS1924" s="5" t="s">
        <v>65</v>
      </c>
      <c r="AT1924" s="5" t="s">
        <v>66</v>
      </c>
      <c r="AU1924" s="5" t="s">
        <v>67</v>
      </c>
      <c r="AV1924" s="5" t="s">
        <v>68</v>
      </c>
      <c r="AW1924" s="5" t="s">
        <v>65</v>
      </c>
      <c r="AX1924" s="5" t="s">
        <v>69</v>
      </c>
      <c r="AY1924" s="5">
        <v>28.9</v>
      </c>
      <c r="AZ1924" s="5">
        <v>100</v>
      </c>
    </row>
    <row r="1925" spans="1:52">
      <c r="A1925" s="5">
        <v>38</v>
      </c>
      <c r="B1925" s="5" t="s">
        <v>1966</v>
      </c>
      <c r="C1925" s="6">
        <v>1011</v>
      </c>
      <c r="D1925" s="5" t="s">
        <v>1976</v>
      </c>
      <c r="E1925" s="5" t="str">
        <f>VLOOKUP(B1925,Region!$A$1:$B$76,2,FALSE)</f>
        <v>Region_2</v>
      </c>
      <c r="F1925" s="5" t="str">
        <f>VLOOKUP(D1925,'Used to Match Zip By Sch Name'!$A$2:$E$4714,5,FALSE)</f>
        <v>32621-6202</v>
      </c>
      <c r="G1925" s="5">
        <f>VLOOKUP(D1925,public_school_report!$D$1:$CI$3651,84,FALSE)</f>
        <v>609</v>
      </c>
      <c r="H1925" s="5" t="s">
        <v>4</v>
      </c>
      <c r="I1925" s="5">
        <v>44</v>
      </c>
      <c r="J1925" s="5">
        <v>56</v>
      </c>
      <c r="K1925" s="5">
        <v>50</v>
      </c>
      <c r="L1925" s="5">
        <v>51</v>
      </c>
      <c r="M1925" s="5">
        <v>53</v>
      </c>
      <c r="N1925" s="5">
        <v>40</v>
      </c>
      <c r="O1925" s="5">
        <v>46</v>
      </c>
      <c r="P1925" s="5"/>
      <c r="Q1925" s="5"/>
      <c r="R1925" s="5"/>
      <c r="S1925" s="5"/>
      <c r="T1925" s="5">
        <v>340</v>
      </c>
      <c r="U1925" s="5">
        <v>7</v>
      </c>
      <c r="V1925" s="5">
        <v>49</v>
      </c>
      <c r="W1925" s="5">
        <v>98</v>
      </c>
      <c r="X1925" s="5" t="s">
        <v>63</v>
      </c>
      <c r="Y1925" s="5" t="s">
        <v>63</v>
      </c>
      <c r="Z1925" s="5" t="s">
        <v>62</v>
      </c>
      <c r="AA1925" s="5" t="s">
        <v>62</v>
      </c>
      <c r="AB1925" s="5" t="s">
        <v>63</v>
      </c>
      <c r="AC1925" s="5" t="s">
        <v>62</v>
      </c>
      <c r="AD1925" s="5" t="s">
        <v>63</v>
      </c>
      <c r="AE1925" s="5" t="s">
        <v>63</v>
      </c>
      <c r="AF1925" s="5" t="s">
        <v>62</v>
      </c>
      <c r="AG1925" s="5" t="s">
        <v>63</v>
      </c>
      <c r="AH1925" s="5" t="s">
        <v>64</v>
      </c>
      <c r="AI1925" s="5" t="s">
        <v>64</v>
      </c>
      <c r="AJ1925" s="5" t="s">
        <v>63</v>
      </c>
      <c r="AK1925" s="5" t="s">
        <v>62</v>
      </c>
      <c r="AL1925" s="5" t="s">
        <v>62</v>
      </c>
      <c r="AM1925" s="5" t="s">
        <v>64</v>
      </c>
      <c r="AN1925" s="5" t="s">
        <v>64</v>
      </c>
      <c r="AO1925" s="5" t="s">
        <v>63</v>
      </c>
      <c r="AP1925" s="5" t="s">
        <v>62</v>
      </c>
      <c r="AQ1925" s="5" t="s">
        <v>64</v>
      </c>
      <c r="AR1925" s="5" t="s">
        <v>63</v>
      </c>
      <c r="AS1925" s="5" t="s">
        <v>65</v>
      </c>
      <c r="AT1925" s="5" t="s">
        <v>66</v>
      </c>
      <c r="AU1925" s="5" t="s">
        <v>67</v>
      </c>
      <c r="AV1925" s="5" t="s">
        <v>68</v>
      </c>
      <c r="AW1925" s="5" t="s">
        <v>65</v>
      </c>
      <c r="AX1925" s="5" t="s">
        <v>69</v>
      </c>
      <c r="AY1925" s="5">
        <v>27.9</v>
      </c>
      <c r="AZ1925" s="5">
        <v>100</v>
      </c>
    </row>
    <row r="1926" spans="1:52">
      <c r="A1926" s="5">
        <v>39</v>
      </c>
      <c r="B1926" s="5" t="s">
        <v>1977</v>
      </c>
      <c r="C1926" s="6">
        <v>21</v>
      </c>
      <c r="D1926" s="5" t="s">
        <v>1978</v>
      </c>
      <c r="E1926" s="5" t="str">
        <f>VLOOKUP(B1926,Region!$A$1:$B$76,2,FALSE)</f>
        <v>Region_1</v>
      </c>
      <c r="F1926" s="5" t="str">
        <f>VLOOKUP(D1926,'Used to Match Zip By Sch Name'!$A$2:$E$4714,5,FALSE)</f>
        <v>32321-0519</v>
      </c>
      <c r="G1926" s="5" t="e">
        <f>VLOOKUP(D1926,public_school_report!$D$1:$CI$3651,84,FALSE)</f>
        <v>#N/A</v>
      </c>
      <c r="H1926" s="5"/>
      <c r="I1926" s="5">
        <v>66</v>
      </c>
      <c r="J1926" s="5">
        <v>58</v>
      </c>
      <c r="K1926" s="5">
        <v>44</v>
      </c>
      <c r="L1926" s="5">
        <v>63</v>
      </c>
      <c r="M1926" s="5">
        <v>66</v>
      </c>
      <c r="N1926" s="5">
        <v>79</v>
      </c>
      <c r="O1926" s="5">
        <v>75</v>
      </c>
      <c r="P1926" s="5">
        <v>78</v>
      </c>
      <c r="Q1926" s="5"/>
      <c r="R1926" s="5">
        <v>88</v>
      </c>
      <c r="S1926" s="5">
        <v>76</v>
      </c>
      <c r="T1926" s="5">
        <v>693</v>
      </c>
      <c r="U1926" s="5">
        <v>10</v>
      </c>
      <c r="V1926" s="5">
        <v>69</v>
      </c>
      <c r="W1926" s="5">
        <v>100</v>
      </c>
      <c r="X1926" s="5" t="s">
        <v>64</v>
      </c>
      <c r="Y1926" s="5" t="s">
        <v>64</v>
      </c>
      <c r="Z1926" s="5" t="s">
        <v>63</v>
      </c>
      <c r="AA1926" s="5" t="s">
        <v>63</v>
      </c>
      <c r="AB1926" s="5" t="s">
        <v>62</v>
      </c>
      <c r="AC1926" s="5" t="s">
        <v>62</v>
      </c>
      <c r="AD1926" s="5" t="s">
        <v>62</v>
      </c>
      <c r="AE1926" s="5" t="s">
        <v>63</v>
      </c>
      <c r="AF1926" s="5" t="s">
        <v>62</v>
      </c>
      <c r="AG1926" s="5" t="s">
        <v>62</v>
      </c>
      <c r="AH1926" s="5" t="s">
        <v>72</v>
      </c>
      <c r="AI1926" s="5" t="s">
        <v>63</v>
      </c>
      <c r="AJ1926" s="5" t="s">
        <v>63</v>
      </c>
      <c r="AK1926" s="5" t="s">
        <v>62</v>
      </c>
      <c r="AL1926" s="5" t="s">
        <v>63</v>
      </c>
      <c r="AM1926" s="5" t="s">
        <v>72</v>
      </c>
      <c r="AN1926" s="5" t="s">
        <v>62</v>
      </c>
      <c r="AO1926" s="5" t="s">
        <v>63</v>
      </c>
      <c r="AP1926" s="5" t="s">
        <v>62</v>
      </c>
      <c r="AQ1926" s="5" t="s">
        <v>64</v>
      </c>
      <c r="AR1926" s="5" t="s">
        <v>63</v>
      </c>
      <c r="AS1926" s="5" t="s">
        <v>65</v>
      </c>
      <c r="AT1926" s="5" t="s">
        <v>66</v>
      </c>
      <c r="AU1926" s="5" t="s">
        <v>67</v>
      </c>
      <c r="AV1926" s="5" t="s">
        <v>67</v>
      </c>
      <c r="AW1926" s="5" t="s">
        <v>65</v>
      </c>
      <c r="AX1926" s="5" t="s">
        <v>82</v>
      </c>
      <c r="AY1926" s="5">
        <v>21.8</v>
      </c>
      <c r="AZ1926" s="5">
        <v>100</v>
      </c>
    </row>
    <row r="1927" spans="1:52">
      <c r="A1927" s="5">
        <v>39</v>
      </c>
      <c r="B1927" s="5" t="s">
        <v>1977</v>
      </c>
      <c r="C1927" s="6">
        <v>31</v>
      </c>
      <c r="D1927" s="5" t="s">
        <v>1979</v>
      </c>
      <c r="E1927" s="5" t="str">
        <f>VLOOKUP(B1927,Region!$A$1:$B$76,2,FALSE)</f>
        <v>Region_1</v>
      </c>
      <c r="F1927" s="5" t="str">
        <f>VLOOKUP(D1927,'Used to Match Zip By Sch Name'!$A$2:$E$4714,5,FALSE)</f>
        <v>32321-0609</v>
      </c>
      <c r="G1927" s="5">
        <f>VLOOKUP(D1927,public_school_report!$D$1:$CI$3651,84,FALSE)</f>
        <v>531</v>
      </c>
      <c r="H1927" s="5" t="s">
        <v>6</v>
      </c>
      <c r="I1927" s="5">
        <v>63</v>
      </c>
      <c r="J1927" s="5">
        <v>58</v>
      </c>
      <c r="K1927" s="5">
        <v>52</v>
      </c>
      <c r="L1927" s="5">
        <v>55</v>
      </c>
      <c r="M1927" s="5">
        <v>48</v>
      </c>
      <c r="N1927" s="5">
        <v>37</v>
      </c>
      <c r="O1927" s="5">
        <v>56</v>
      </c>
      <c r="P1927" s="5">
        <v>77</v>
      </c>
      <c r="Q1927" s="5">
        <v>79</v>
      </c>
      <c r="R1927" s="5"/>
      <c r="S1927" s="5"/>
      <c r="T1927" s="5">
        <v>525</v>
      </c>
      <c r="U1927" s="5">
        <v>9</v>
      </c>
      <c r="V1927" s="5">
        <v>58</v>
      </c>
      <c r="W1927" s="5">
        <v>99</v>
      </c>
      <c r="X1927" s="5" t="s">
        <v>62</v>
      </c>
      <c r="Y1927" s="5" t="s">
        <v>62</v>
      </c>
      <c r="Z1927" s="5" t="s">
        <v>63</v>
      </c>
      <c r="AA1927" s="5" t="s">
        <v>63</v>
      </c>
      <c r="AB1927" s="5" t="s">
        <v>63</v>
      </c>
      <c r="AC1927" s="5" t="s">
        <v>62</v>
      </c>
      <c r="AD1927" s="5" t="s">
        <v>63</v>
      </c>
      <c r="AE1927" s="5" t="s">
        <v>62</v>
      </c>
      <c r="AF1927" s="5" t="s">
        <v>64</v>
      </c>
      <c r="AG1927" s="5" t="s">
        <v>63</v>
      </c>
      <c r="AH1927" s="5" t="s">
        <v>62</v>
      </c>
      <c r="AI1927" s="5" t="s">
        <v>64</v>
      </c>
      <c r="AJ1927" s="5" t="s">
        <v>63</v>
      </c>
      <c r="AK1927" s="5" t="s">
        <v>62</v>
      </c>
      <c r="AL1927" s="5" t="s">
        <v>62</v>
      </c>
      <c r="AM1927" s="5" t="s">
        <v>64</v>
      </c>
      <c r="AN1927" s="5" t="s">
        <v>64</v>
      </c>
      <c r="AO1927" s="5" t="s">
        <v>64</v>
      </c>
      <c r="AP1927" s="5" t="s">
        <v>62</v>
      </c>
      <c r="AQ1927" s="5" t="s">
        <v>63</v>
      </c>
      <c r="AR1927" s="5" t="s">
        <v>72</v>
      </c>
      <c r="AS1927" s="5" t="s">
        <v>65</v>
      </c>
      <c r="AT1927" s="5" t="s">
        <v>66</v>
      </c>
      <c r="AU1927" s="5" t="s">
        <v>67</v>
      </c>
      <c r="AV1927" s="5" t="s">
        <v>68</v>
      </c>
      <c r="AW1927" s="5" t="s">
        <v>65</v>
      </c>
      <c r="AX1927" s="5" t="s">
        <v>86</v>
      </c>
      <c r="AY1927" s="5">
        <v>31.7</v>
      </c>
      <c r="AZ1927" s="5">
        <v>100</v>
      </c>
    </row>
    <row r="1928" spans="1:52" s="18" customFormat="1">
      <c r="A1928" s="19">
        <v>39</v>
      </c>
      <c r="B1928" s="19" t="s">
        <v>1977</v>
      </c>
      <c r="C1928" s="20">
        <v>41</v>
      </c>
      <c r="D1928" s="19" t="s">
        <v>1980</v>
      </c>
      <c r="E1928" s="5" t="str">
        <f>VLOOKUP(B1928,Region!$A$1:$B$76,2,FALSE)</f>
        <v>Region_1</v>
      </c>
      <c r="F1928" s="5" t="e">
        <f>VLOOKUP(D1928,'Used to Match Zip By Sch Name'!$A$2:$E$4714,5,FALSE)</f>
        <v>#N/A</v>
      </c>
      <c r="G1928" s="5">
        <f>VLOOKUP(D1928,public_school_report!$D$1:$CI$3651,84,FALSE)</f>
        <v>424</v>
      </c>
      <c r="H1928" s="5" t="s">
        <v>6</v>
      </c>
      <c r="I1928" s="19">
        <v>60</v>
      </c>
      <c r="J1928" s="19">
        <v>58</v>
      </c>
      <c r="K1928" s="19">
        <v>49</v>
      </c>
      <c r="L1928" s="19">
        <v>58</v>
      </c>
      <c r="M1928" s="19">
        <v>59</v>
      </c>
      <c r="N1928" s="19">
        <v>48</v>
      </c>
      <c r="O1928" s="19">
        <v>46</v>
      </c>
      <c r="P1928" s="19">
        <v>72</v>
      </c>
      <c r="Q1928" s="19">
        <v>74</v>
      </c>
      <c r="R1928" s="19"/>
      <c r="S1928" s="19"/>
      <c r="T1928" s="19">
        <v>524</v>
      </c>
      <c r="U1928" s="19">
        <v>9</v>
      </c>
      <c r="V1928" s="19">
        <v>58</v>
      </c>
      <c r="W1928" s="19">
        <v>100</v>
      </c>
      <c r="X1928" s="19" t="s">
        <v>62</v>
      </c>
      <c r="Y1928" s="19" t="s">
        <v>63</v>
      </c>
      <c r="Z1928" s="19" t="s">
        <v>63</v>
      </c>
      <c r="AA1928" s="19" t="s">
        <v>62</v>
      </c>
      <c r="AB1928" s="19" t="s">
        <v>62</v>
      </c>
      <c r="AC1928" s="19" t="s">
        <v>62</v>
      </c>
      <c r="AD1928" s="19" t="s">
        <v>64</v>
      </c>
      <c r="AE1928" s="19" t="s">
        <v>64</v>
      </c>
      <c r="AF1928" s="19" t="s">
        <v>64</v>
      </c>
      <c r="AG1928" s="19" t="s">
        <v>64</v>
      </c>
      <c r="AH1928" s="19" t="s">
        <v>62</v>
      </c>
      <c r="AI1928" s="19" t="s">
        <v>63</v>
      </c>
      <c r="AJ1928" s="19" t="s">
        <v>64</v>
      </c>
      <c r="AK1928" s="19" t="s">
        <v>62</v>
      </c>
      <c r="AL1928" s="19" t="s">
        <v>64</v>
      </c>
      <c r="AM1928" s="19" t="s">
        <v>64</v>
      </c>
      <c r="AN1928" s="19" t="s">
        <v>64</v>
      </c>
      <c r="AO1928" s="19" t="s">
        <v>63</v>
      </c>
      <c r="AP1928" s="19" t="s">
        <v>62</v>
      </c>
      <c r="AQ1928" s="19" t="s">
        <v>72</v>
      </c>
      <c r="AR1928" s="19" t="s">
        <v>72</v>
      </c>
      <c r="AS1928" s="19" t="s">
        <v>65</v>
      </c>
      <c r="AT1928" s="19" t="s">
        <v>66</v>
      </c>
      <c r="AU1928" s="19" t="s">
        <v>67</v>
      </c>
      <c r="AV1928" s="19" t="s">
        <v>68</v>
      </c>
      <c r="AW1928" s="19" t="s">
        <v>65</v>
      </c>
      <c r="AX1928" s="19" t="s">
        <v>86</v>
      </c>
      <c r="AY1928" s="19">
        <v>8.4</v>
      </c>
      <c r="AZ1928" s="19">
        <v>97.2</v>
      </c>
    </row>
    <row r="1929" spans="1:52">
      <c r="A1929" s="5">
        <v>40</v>
      </c>
      <c r="B1929" s="5" t="s">
        <v>1981</v>
      </c>
      <c r="C1929" s="6">
        <v>11</v>
      </c>
      <c r="D1929" s="5" t="s">
        <v>1982</v>
      </c>
      <c r="E1929" s="5" t="str">
        <f>VLOOKUP(B1929,Region!$A$1:$B$76,2,FALSE)</f>
        <v>Region_2</v>
      </c>
      <c r="F1929" s="5" t="str">
        <f>VLOOKUP(D1929,'Used to Match Zip By Sch Name'!$A$2:$E$4714,5,FALSE)</f>
        <v>32340-9598</v>
      </c>
      <c r="G1929" s="5" t="e">
        <f>VLOOKUP(D1929,public_school_report!$D$1:$CI$3651,84,FALSE)</f>
        <v>#N/A</v>
      </c>
      <c r="H1929" s="5"/>
      <c r="I1929" s="5">
        <v>28</v>
      </c>
      <c r="J1929" s="5">
        <v>34</v>
      </c>
      <c r="K1929" s="5">
        <v>34</v>
      </c>
      <c r="L1929" s="5">
        <v>25</v>
      </c>
      <c r="M1929" s="5">
        <v>25</v>
      </c>
      <c r="N1929" s="5">
        <v>29</v>
      </c>
      <c r="O1929" s="5">
        <v>25</v>
      </c>
      <c r="P1929" s="5">
        <v>50</v>
      </c>
      <c r="Q1929" s="5"/>
      <c r="R1929" s="5">
        <v>85</v>
      </c>
      <c r="S1929" s="5">
        <v>55</v>
      </c>
      <c r="T1929" s="5">
        <v>390</v>
      </c>
      <c r="U1929" s="5">
        <v>10</v>
      </c>
      <c r="V1929" s="5">
        <v>39</v>
      </c>
      <c r="W1929" s="5">
        <v>97</v>
      </c>
      <c r="X1929" s="5" t="s">
        <v>72</v>
      </c>
      <c r="Y1929" s="5" t="s">
        <v>63</v>
      </c>
      <c r="Z1929" s="5" t="s">
        <v>63</v>
      </c>
      <c r="AA1929" s="5" t="s">
        <v>72</v>
      </c>
      <c r="AB1929" s="5" t="s">
        <v>63</v>
      </c>
      <c r="AC1929" s="5" t="s">
        <v>63</v>
      </c>
      <c r="AD1929" s="5" t="s">
        <v>62</v>
      </c>
      <c r="AE1929" s="5" t="s">
        <v>64</v>
      </c>
      <c r="AF1929" s="5" t="s">
        <v>63</v>
      </c>
      <c r="AG1929" s="5" t="s">
        <v>63</v>
      </c>
      <c r="AH1929" s="5" t="s">
        <v>73</v>
      </c>
      <c r="AI1929" s="5" t="s">
        <v>72</v>
      </c>
      <c r="AJ1929" s="5" t="s">
        <v>72</v>
      </c>
      <c r="AK1929" s="5" t="s">
        <v>72</v>
      </c>
      <c r="AL1929" s="5" t="s">
        <v>72</v>
      </c>
      <c r="AM1929" s="5" t="s">
        <v>73</v>
      </c>
      <c r="AN1929" s="5" t="s">
        <v>63</v>
      </c>
      <c r="AO1929" s="5" t="s">
        <v>72</v>
      </c>
      <c r="AP1929" s="5" t="s">
        <v>63</v>
      </c>
      <c r="AQ1929" s="5" t="s">
        <v>63</v>
      </c>
      <c r="AR1929" s="5" t="s">
        <v>63</v>
      </c>
      <c r="AS1929" s="5" t="s">
        <v>65</v>
      </c>
      <c r="AT1929" s="5" t="s">
        <v>66</v>
      </c>
      <c r="AU1929" s="5" t="s">
        <v>67</v>
      </c>
      <c r="AV1929" s="5" t="s">
        <v>68</v>
      </c>
      <c r="AW1929" s="5" t="s">
        <v>65</v>
      </c>
      <c r="AX1929" s="5" t="s">
        <v>82</v>
      </c>
      <c r="AY1929" s="5">
        <v>65.3</v>
      </c>
      <c r="AZ1929" s="5">
        <v>94.8</v>
      </c>
    </row>
    <row r="1930" spans="1:52">
      <c r="A1930" s="5">
        <v>40</v>
      </c>
      <c r="B1930" s="5" t="s">
        <v>1981</v>
      </c>
      <c r="C1930" s="6">
        <v>41</v>
      </c>
      <c r="D1930" s="5" t="s">
        <v>1983</v>
      </c>
      <c r="E1930" s="5" t="str">
        <f>VLOOKUP(B1930,Region!$A$1:$B$76,2,FALSE)</f>
        <v>Region_2</v>
      </c>
      <c r="F1930" s="5" t="str">
        <f>VLOOKUP(D1930,'Used to Match Zip By Sch Name'!$A$2:$E$4714,5,FALSE)</f>
        <v>32340-4308</v>
      </c>
      <c r="G1930" s="5">
        <f>VLOOKUP(D1930,public_school_report!$D$1:$CI$3651,84,FALSE)</f>
        <v>1196</v>
      </c>
      <c r="H1930" s="5" t="s">
        <v>2</v>
      </c>
      <c r="I1930" s="5">
        <v>33</v>
      </c>
      <c r="J1930" s="5">
        <v>44</v>
      </c>
      <c r="K1930" s="5">
        <v>47</v>
      </c>
      <c r="L1930" s="5">
        <v>36</v>
      </c>
      <c r="M1930" s="5">
        <v>41</v>
      </c>
      <c r="N1930" s="5">
        <v>39</v>
      </c>
      <c r="O1930" s="5">
        <v>31</v>
      </c>
      <c r="P1930" s="5">
        <v>57</v>
      </c>
      <c r="Q1930" s="5">
        <v>52</v>
      </c>
      <c r="R1930" s="5"/>
      <c r="S1930" s="5"/>
      <c r="T1930" s="5">
        <v>380</v>
      </c>
      <c r="U1930" s="5">
        <v>9</v>
      </c>
      <c r="V1930" s="5">
        <v>42</v>
      </c>
      <c r="W1930" s="5">
        <v>99</v>
      </c>
      <c r="X1930" s="5" t="s">
        <v>63</v>
      </c>
      <c r="Y1930" s="5" t="s">
        <v>63</v>
      </c>
      <c r="Z1930" s="5" t="s">
        <v>72</v>
      </c>
      <c r="AA1930" s="5" t="s">
        <v>72</v>
      </c>
      <c r="AB1930" s="5" t="s">
        <v>72</v>
      </c>
      <c r="AC1930" s="5" t="s">
        <v>72</v>
      </c>
      <c r="AD1930" s="5" t="s">
        <v>73</v>
      </c>
      <c r="AE1930" s="5" t="s">
        <v>72</v>
      </c>
      <c r="AF1930" s="5" t="s">
        <v>72</v>
      </c>
      <c r="AG1930" s="5" t="s">
        <v>72</v>
      </c>
      <c r="AH1930" s="5" t="s">
        <v>63</v>
      </c>
      <c r="AI1930" s="5" t="s">
        <v>72</v>
      </c>
      <c r="AJ1930" s="5" t="s">
        <v>72</v>
      </c>
      <c r="AK1930" s="5" t="s">
        <v>63</v>
      </c>
      <c r="AL1930" s="5" t="s">
        <v>72</v>
      </c>
      <c r="AM1930" s="5" t="s">
        <v>63</v>
      </c>
      <c r="AN1930" s="5" t="s">
        <v>63</v>
      </c>
      <c r="AO1930" s="5" t="s">
        <v>65</v>
      </c>
      <c r="AP1930" s="5" t="s">
        <v>66</v>
      </c>
      <c r="AQ1930" s="5" t="s">
        <v>66</v>
      </c>
      <c r="AR1930" s="5" t="s">
        <v>66</v>
      </c>
      <c r="AS1930" s="5" t="s">
        <v>65</v>
      </c>
      <c r="AT1930" s="5" t="s">
        <v>66</v>
      </c>
      <c r="AU1930" s="5" t="s">
        <v>67</v>
      </c>
      <c r="AV1930" s="5" t="s">
        <v>68</v>
      </c>
      <c r="AW1930" s="5" t="s">
        <v>65</v>
      </c>
      <c r="AX1930" s="5" t="s">
        <v>86</v>
      </c>
      <c r="AY1930" s="5">
        <v>75.3</v>
      </c>
      <c r="AZ1930" s="5">
        <v>100</v>
      </c>
    </row>
    <row r="1931" spans="1:52">
      <c r="A1931" s="5">
        <v>40</v>
      </c>
      <c r="B1931" s="5" t="s">
        <v>1981</v>
      </c>
      <c r="C1931" s="6">
        <v>91</v>
      </c>
      <c r="D1931" s="5" t="s">
        <v>1984</v>
      </c>
      <c r="E1931" s="5" t="str">
        <f>VLOOKUP(B1931,Region!$A$1:$B$76,2,FALSE)</f>
        <v>Region_2</v>
      </c>
      <c r="F1931" s="5" t="str">
        <f>VLOOKUP(D1931,'Used to Match Zip By Sch Name'!$A$2:$E$4714,5,FALSE)</f>
        <v>32331-3505</v>
      </c>
      <c r="G1931" s="5">
        <f>VLOOKUP(D1931,public_school_report!$D$1:$CI$3651,84,FALSE)</f>
        <v>143</v>
      </c>
      <c r="H1931" s="5" t="s">
        <v>6</v>
      </c>
      <c r="I1931" s="5">
        <v>44</v>
      </c>
      <c r="J1931" s="5">
        <v>41</v>
      </c>
      <c r="K1931" s="5"/>
      <c r="L1931" s="5">
        <v>40</v>
      </c>
      <c r="M1931" s="5">
        <v>31</v>
      </c>
      <c r="N1931" s="5"/>
      <c r="O1931" s="5">
        <v>54</v>
      </c>
      <c r="P1931" s="5"/>
      <c r="Q1931" s="5"/>
      <c r="R1931" s="5"/>
      <c r="S1931" s="5"/>
      <c r="T1931" s="5">
        <v>210</v>
      </c>
      <c r="U1931" s="5">
        <v>5</v>
      </c>
      <c r="V1931" s="5">
        <v>42</v>
      </c>
      <c r="W1931" s="5">
        <v>100</v>
      </c>
      <c r="X1931" s="5" t="s">
        <v>63</v>
      </c>
      <c r="Y1931" s="5" t="s">
        <v>62</v>
      </c>
      <c r="Z1931" s="5" t="s">
        <v>63</v>
      </c>
      <c r="AA1931" s="5" t="s">
        <v>62</v>
      </c>
      <c r="AB1931" s="5" t="s">
        <v>73</v>
      </c>
      <c r="AC1931" s="5" t="s">
        <v>73</v>
      </c>
      <c r="AD1931" s="5" t="s">
        <v>66</v>
      </c>
      <c r="AE1931" s="5" t="s">
        <v>73</v>
      </c>
      <c r="AF1931" s="5" t="s">
        <v>72</v>
      </c>
      <c r="AG1931" s="5" t="s">
        <v>73</v>
      </c>
      <c r="AH1931" s="5" t="s">
        <v>64</v>
      </c>
      <c r="AI1931" s="5" t="s">
        <v>62</v>
      </c>
      <c r="AJ1931" s="5" t="s">
        <v>73</v>
      </c>
      <c r="AK1931" s="5" t="s">
        <v>63</v>
      </c>
      <c r="AL1931" s="5" t="s">
        <v>66</v>
      </c>
      <c r="AM1931" s="5" t="s">
        <v>63</v>
      </c>
      <c r="AN1931" s="5" t="s">
        <v>72</v>
      </c>
      <c r="AO1931" s="5" t="s">
        <v>63</v>
      </c>
      <c r="AP1931" s="5" t="s">
        <v>64</v>
      </c>
      <c r="AQ1931" s="5" t="s">
        <v>72</v>
      </c>
      <c r="AR1931" s="5" t="s">
        <v>66</v>
      </c>
      <c r="AS1931" s="5" t="s">
        <v>65</v>
      </c>
      <c r="AT1931" s="5" t="s">
        <v>66</v>
      </c>
      <c r="AU1931" s="5" t="s">
        <v>67</v>
      </c>
      <c r="AV1931" s="5" t="s">
        <v>68</v>
      </c>
      <c r="AW1931" s="5" t="s">
        <v>65</v>
      </c>
      <c r="AX1931" s="5" t="s">
        <v>69</v>
      </c>
      <c r="AY1931" s="5">
        <v>81.5</v>
      </c>
      <c r="AZ1931" s="5">
        <v>100</v>
      </c>
    </row>
    <row r="1932" spans="1:52">
      <c r="A1932" s="5">
        <v>40</v>
      </c>
      <c r="B1932" s="5" t="s">
        <v>1981</v>
      </c>
      <c r="C1932" s="6">
        <v>101</v>
      </c>
      <c r="D1932" s="5" t="s">
        <v>1985</v>
      </c>
      <c r="E1932" s="5" t="str">
        <f>VLOOKUP(B1932,Region!$A$1:$B$76,2,FALSE)</f>
        <v>Region_2</v>
      </c>
      <c r="F1932" s="5">
        <f>VLOOKUP(D1932,'Used to Match Zip By Sch Name'!$A$2:$E$4714,5,FALSE)</f>
        <v>32059</v>
      </c>
      <c r="G1932" s="5">
        <f>VLOOKUP(D1932,public_school_report!$D$1:$CI$3651,84,FALSE)</f>
        <v>272</v>
      </c>
      <c r="H1932" s="5" t="s">
        <v>6</v>
      </c>
      <c r="I1932" s="5">
        <v>60</v>
      </c>
      <c r="J1932" s="5">
        <v>64</v>
      </c>
      <c r="K1932" s="5">
        <v>65</v>
      </c>
      <c r="L1932" s="5">
        <v>65</v>
      </c>
      <c r="M1932" s="5">
        <v>50</v>
      </c>
      <c r="N1932" s="5">
        <v>33</v>
      </c>
      <c r="O1932" s="5">
        <v>60</v>
      </c>
      <c r="P1932" s="5"/>
      <c r="Q1932" s="5"/>
      <c r="R1932" s="5"/>
      <c r="S1932" s="5"/>
      <c r="T1932" s="5">
        <v>397</v>
      </c>
      <c r="U1932" s="5">
        <v>7</v>
      </c>
      <c r="V1932" s="5">
        <v>57</v>
      </c>
      <c r="W1932" s="5">
        <v>100</v>
      </c>
      <c r="X1932" s="5" t="s">
        <v>62</v>
      </c>
      <c r="Y1932" s="5" t="s">
        <v>62</v>
      </c>
      <c r="Z1932" s="5" t="s">
        <v>63</v>
      </c>
      <c r="AA1932" s="5" t="s">
        <v>63</v>
      </c>
      <c r="AB1932" s="5" t="s">
        <v>64</v>
      </c>
      <c r="AC1932" s="5" t="s">
        <v>62</v>
      </c>
      <c r="AD1932" s="5" t="s">
        <v>62</v>
      </c>
      <c r="AE1932" s="5" t="s">
        <v>64</v>
      </c>
      <c r="AF1932" s="5" t="s">
        <v>62</v>
      </c>
      <c r="AG1932" s="5" t="s">
        <v>62</v>
      </c>
      <c r="AH1932" s="5" t="s">
        <v>62</v>
      </c>
      <c r="AI1932" s="5" t="s">
        <v>62</v>
      </c>
      <c r="AJ1932" s="5" t="s">
        <v>63</v>
      </c>
      <c r="AK1932" s="5" t="s">
        <v>62</v>
      </c>
      <c r="AL1932" s="5" t="s">
        <v>62</v>
      </c>
      <c r="AM1932" s="5" t="s">
        <v>63</v>
      </c>
      <c r="AN1932" s="5" t="s">
        <v>66</v>
      </c>
      <c r="AO1932" s="5" t="s">
        <v>65</v>
      </c>
      <c r="AP1932" s="5" t="s">
        <v>66</v>
      </c>
      <c r="AQ1932" s="5" t="s">
        <v>66</v>
      </c>
      <c r="AR1932" s="5" t="s">
        <v>66</v>
      </c>
      <c r="AS1932" s="5" t="s">
        <v>65</v>
      </c>
      <c r="AT1932" s="5" t="s">
        <v>66</v>
      </c>
      <c r="AU1932" s="5" t="s">
        <v>67</v>
      </c>
      <c r="AV1932" s="5" t="s">
        <v>68</v>
      </c>
      <c r="AW1932" s="5" t="s">
        <v>65</v>
      </c>
      <c r="AX1932" s="5" t="s">
        <v>69</v>
      </c>
      <c r="AY1932" s="5">
        <v>31.7</v>
      </c>
      <c r="AZ1932" s="5">
        <v>86.5</v>
      </c>
    </row>
    <row r="1933" spans="1:52">
      <c r="A1933" s="5">
        <v>40</v>
      </c>
      <c r="B1933" s="5" t="s">
        <v>1981</v>
      </c>
      <c r="C1933" s="6">
        <v>111</v>
      </c>
      <c r="D1933" s="5" t="s">
        <v>1986</v>
      </c>
      <c r="E1933" s="5" t="str">
        <f>VLOOKUP(B1933,Region!$A$1:$B$76,2,FALSE)</f>
        <v>Region_2</v>
      </c>
      <c r="F1933" s="5" t="str">
        <f>VLOOKUP(D1933,'Used to Match Zip By Sch Name'!$A$2:$E$4714,5,FALSE)</f>
        <v>32350-2579</v>
      </c>
      <c r="G1933" s="5">
        <f>VLOOKUP(D1933,public_school_report!$D$1:$CI$3651,84,FALSE)</f>
        <v>210</v>
      </c>
      <c r="H1933" s="5" t="s">
        <v>6</v>
      </c>
      <c r="I1933" s="5">
        <v>53</v>
      </c>
      <c r="J1933" s="5">
        <v>45</v>
      </c>
      <c r="K1933" s="5">
        <v>33</v>
      </c>
      <c r="L1933" s="5">
        <v>66</v>
      </c>
      <c r="M1933" s="5">
        <v>65</v>
      </c>
      <c r="N1933" s="5">
        <v>53</v>
      </c>
      <c r="O1933" s="5">
        <v>53</v>
      </c>
      <c r="P1933" s="5"/>
      <c r="Q1933" s="5"/>
      <c r="R1933" s="5"/>
      <c r="S1933" s="5"/>
      <c r="T1933" s="5">
        <v>368</v>
      </c>
      <c r="U1933" s="5">
        <v>7</v>
      </c>
      <c r="V1933" s="5">
        <v>53</v>
      </c>
      <c r="W1933" s="5">
        <v>99</v>
      </c>
      <c r="X1933" s="5" t="s">
        <v>63</v>
      </c>
      <c r="Y1933" s="5" t="s">
        <v>62</v>
      </c>
      <c r="Z1933" s="5" t="s">
        <v>64</v>
      </c>
      <c r="AA1933" s="5" t="s">
        <v>64</v>
      </c>
      <c r="AB1933" s="5" t="s">
        <v>62</v>
      </c>
      <c r="AC1933" s="5" t="s">
        <v>63</v>
      </c>
      <c r="AD1933" s="5" t="s">
        <v>62</v>
      </c>
      <c r="AE1933" s="5" t="s">
        <v>64</v>
      </c>
      <c r="AF1933" s="5" t="s">
        <v>64</v>
      </c>
      <c r="AG1933" s="5" t="s">
        <v>64</v>
      </c>
      <c r="AH1933" s="5" t="s">
        <v>64</v>
      </c>
      <c r="AI1933" s="5" t="s">
        <v>64</v>
      </c>
      <c r="AJ1933" s="5" t="s">
        <v>64</v>
      </c>
      <c r="AK1933" s="5" t="s">
        <v>64</v>
      </c>
      <c r="AL1933" s="5" t="s">
        <v>63</v>
      </c>
      <c r="AM1933" s="5" t="s">
        <v>62</v>
      </c>
      <c r="AN1933" s="5" t="s">
        <v>66</v>
      </c>
      <c r="AO1933" s="5" t="s">
        <v>66</v>
      </c>
      <c r="AP1933" s="5" t="s">
        <v>63</v>
      </c>
      <c r="AQ1933" s="5" t="s">
        <v>72</v>
      </c>
      <c r="AR1933" s="5" t="s">
        <v>66</v>
      </c>
      <c r="AS1933" s="5" t="s">
        <v>65</v>
      </c>
      <c r="AT1933" s="5" t="s">
        <v>66</v>
      </c>
      <c r="AU1933" s="5" t="s">
        <v>67</v>
      </c>
      <c r="AV1933" s="5" t="s">
        <v>68</v>
      </c>
      <c r="AW1933" s="5" t="s">
        <v>65</v>
      </c>
      <c r="AX1933" s="5" t="s">
        <v>69</v>
      </c>
      <c r="AY1933" s="5">
        <v>31.5</v>
      </c>
      <c r="AZ1933" s="5">
        <v>100</v>
      </c>
    </row>
    <row r="1934" spans="1:52">
      <c r="A1934" s="5">
        <v>40</v>
      </c>
      <c r="B1934" s="5" t="s">
        <v>1981</v>
      </c>
      <c r="C1934" s="6">
        <v>121</v>
      </c>
      <c r="D1934" s="5" t="s">
        <v>1987</v>
      </c>
      <c r="E1934" s="5" t="str">
        <f>VLOOKUP(B1934,Region!$A$1:$B$76,2,FALSE)</f>
        <v>Region_2</v>
      </c>
      <c r="F1934" s="5" t="str">
        <f>VLOOKUP(D1934,'Used to Match Zip By Sch Name'!$A$2:$E$4714,5,FALSE)</f>
        <v>32340-2439</v>
      </c>
      <c r="G1934" s="5" t="e">
        <f>VLOOKUP(D1934,public_school_report!$D$1:$CI$3651,84,FALSE)</f>
        <v>#N/A</v>
      </c>
      <c r="H1934" s="5"/>
      <c r="I1934" s="5">
        <v>52</v>
      </c>
      <c r="J1934" s="5">
        <v>57</v>
      </c>
      <c r="K1934" s="5">
        <v>58</v>
      </c>
      <c r="L1934" s="5">
        <v>40</v>
      </c>
      <c r="M1934" s="5">
        <v>48</v>
      </c>
      <c r="N1934" s="5">
        <v>70</v>
      </c>
      <c r="O1934" s="5">
        <v>78</v>
      </c>
      <c r="P1934" s="5">
        <v>79</v>
      </c>
      <c r="Q1934" s="5"/>
      <c r="R1934" s="5">
        <v>91</v>
      </c>
      <c r="S1934" s="5">
        <v>57</v>
      </c>
      <c r="T1934" s="5">
        <v>630</v>
      </c>
      <c r="U1934" s="5">
        <v>10</v>
      </c>
      <c r="V1934" s="5">
        <v>63</v>
      </c>
      <c r="W1934" s="5">
        <v>100</v>
      </c>
      <c r="X1934" s="5" t="s">
        <v>64</v>
      </c>
      <c r="Y1934" s="5" t="s">
        <v>62</v>
      </c>
      <c r="Z1934" s="5" t="s">
        <v>63</v>
      </c>
      <c r="AA1934" s="5" t="s">
        <v>63</v>
      </c>
      <c r="AB1934" s="5" t="s">
        <v>64</v>
      </c>
      <c r="AC1934" s="5" t="s">
        <v>64</v>
      </c>
      <c r="AD1934" s="5" t="s">
        <v>66</v>
      </c>
      <c r="AE1934" s="5" t="s">
        <v>66</v>
      </c>
      <c r="AF1934" s="5" t="s">
        <v>66</v>
      </c>
      <c r="AG1934" s="5" t="s">
        <v>66</v>
      </c>
      <c r="AH1934" s="5" t="s">
        <v>66</v>
      </c>
      <c r="AI1934" s="5" t="s">
        <v>66</v>
      </c>
      <c r="AJ1934" s="5" t="s">
        <v>66</v>
      </c>
      <c r="AK1934" s="5" t="s">
        <v>66</v>
      </c>
      <c r="AL1934" s="5" t="s">
        <v>66</v>
      </c>
      <c r="AM1934" s="5" t="s">
        <v>66</v>
      </c>
      <c r="AN1934" s="5" t="s">
        <v>66</v>
      </c>
      <c r="AO1934" s="5" t="s">
        <v>66</v>
      </c>
      <c r="AP1934" s="5" t="s">
        <v>66</v>
      </c>
      <c r="AQ1934" s="5" t="s">
        <v>66</v>
      </c>
      <c r="AR1934" s="5" t="s">
        <v>66</v>
      </c>
      <c r="AS1934" s="5" t="s">
        <v>65</v>
      </c>
      <c r="AT1934" s="5" t="s">
        <v>66</v>
      </c>
      <c r="AU1934" s="5" t="s">
        <v>68</v>
      </c>
      <c r="AV1934" s="5" t="s">
        <v>67</v>
      </c>
      <c r="AW1934" s="5" t="s">
        <v>65</v>
      </c>
      <c r="AX1934" s="5" t="s">
        <v>82</v>
      </c>
      <c r="AY1934" s="5">
        <v>27</v>
      </c>
      <c r="AZ1934" s="5">
        <v>1.6</v>
      </c>
    </row>
    <row r="1935" spans="1:52">
      <c r="A1935" s="5">
        <v>40</v>
      </c>
      <c r="B1935" s="5" t="s">
        <v>1981</v>
      </c>
      <c r="C1935" s="6">
        <v>122</v>
      </c>
      <c r="D1935" s="5" t="s">
        <v>1988</v>
      </c>
      <c r="E1935" s="5" t="str">
        <f>VLOOKUP(B1935,Region!$A$1:$B$76,2,FALSE)</f>
        <v>Region_2</v>
      </c>
      <c r="F1935" s="5" t="str">
        <f>VLOOKUP(D1935,'Used to Match Zip By Sch Name'!$A$2:$E$4714,5,FALSE)</f>
        <v>32340-4303</v>
      </c>
      <c r="G1935" s="5" t="e">
        <f>VLOOKUP(D1935,public_school_report!$D$1:$CI$3651,84,FALSE)</f>
        <v>#N/A</v>
      </c>
      <c r="H1935" s="5"/>
      <c r="I1935" s="5">
        <v>69</v>
      </c>
      <c r="J1935" s="5">
        <v>61</v>
      </c>
      <c r="K1935" s="5">
        <v>64</v>
      </c>
      <c r="L1935" s="5">
        <v>76</v>
      </c>
      <c r="M1935" s="5">
        <v>68</v>
      </c>
      <c r="N1935" s="5">
        <v>53</v>
      </c>
      <c r="O1935" s="5">
        <v>62</v>
      </c>
      <c r="P1935" s="5">
        <v>94</v>
      </c>
      <c r="Q1935" s="5">
        <v>60</v>
      </c>
      <c r="R1935" s="5"/>
      <c r="S1935" s="5"/>
      <c r="T1935" s="5">
        <v>607</v>
      </c>
      <c r="U1935" s="5">
        <v>9</v>
      </c>
      <c r="V1935" s="5">
        <v>67</v>
      </c>
      <c r="W1935" s="5">
        <v>100</v>
      </c>
      <c r="X1935" s="5" t="s">
        <v>64</v>
      </c>
      <c r="Y1935" s="5" t="s">
        <v>64</v>
      </c>
      <c r="Z1935" s="5" t="s">
        <v>64</v>
      </c>
      <c r="AA1935" s="5" t="s">
        <v>66</v>
      </c>
      <c r="AB1935" s="5" t="s">
        <v>66</v>
      </c>
      <c r="AC1935" s="5" t="s">
        <v>66</v>
      </c>
      <c r="AD1935" s="5" t="s">
        <v>66</v>
      </c>
      <c r="AE1935" s="5" t="s">
        <v>66</v>
      </c>
      <c r="AF1935" s="5" t="s">
        <v>66</v>
      </c>
      <c r="AG1935" s="5" t="s">
        <v>66</v>
      </c>
      <c r="AH1935" s="5" t="s">
        <v>66</v>
      </c>
      <c r="AI1935" s="5" t="s">
        <v>66</v>
      </c>
      <c r="AJ1935" s="5" t="s">
        <v>66</v>
      </c>
      <c r="AK1935" s="5" t="s">
        <v>66</v>
      </c>
      <c r="AL1935" s="5" t="s">
        <v>66</v>
      </c>
      <c r="AM1935" s="5" t="s">
        <v>66</v>
      </c>
      <c r="AN1935" s="5" t="s">
        <v>66</v>
      </c>
      <c r="AO1935" s="5" t="s">
        <v>66</v>
      </c>
      <c r="AP1935" s="5" t="s">
        <v>66</v>
      </c>
      <c r="AQ1935" s="5" t="s">
        <v>66</v>
      </c>
      <c r="AR1935" s="5" t="s">
        <v>66</v>
      </c>
      <c r="AS1935" s="5" t="s">
        <v>65</v>
      </c>
      <c r="AT1935" s="5" t="s">
        <v>66</v>
      </c>
      <c r="AU1935" s="5" t="s">
        <v>68</v>
      </c>
      <c r="AV1935" s="5" t="s">
        <v>67</v>
      </c>
      <c r="AW1935" s="5" t="s">
        <v>65</v>
      </c>
      <c r="AX1935" s="5" t="s">
        <v>86</v>
      </c>
      <c r="AY1935" s="5">
        <v>14.6</v>
      </c>
      <c r="AZ1935" s="5">
        <v>0</v>
      </c>
    </row>
    <row r="1936" spans="1:52">
      <c r="A1936" s="5">
        <v>41</v>
      </c>
      <c r="B1936" s="5" t="s">
        <v>1989</v>
      </c>
      <c r="C1936" s="6">
        <v>31</v>
      </c>
      <c r="D1936" s="5" t="s">
        <v>1990</v>
      </c>
      <c r="E1936" s="5" t="str">
        <f>VLOOKUP(B1936,Region!$A$1:$B$76,2,FALSE)</f>
        <v>Region_4</v>
      </c>
      <c r="F1936" s="5" t="str">
        <f>VLOOKUP(D1936,'Used to Match Zip By Sch Name'!$A$2:$E$4714,5,FALSE)</f>
        <v>34217-1894</v>
      </c>
      <c r="G1936" s="5">
        <f>VLOOKUP(D1936,public_school_report!$D$1:$CI$3651,84,FALSE)</f>
        <v>272</v>
      </c>
      <c r="H1936" s="5" t="s">
        <v>6</v>
      </c>
      <c r="I1936" s="5">
        <v>75</v>
      </c>
      <c r="J1936" s="5">
        <v>62</v>
      </c>
      <c r="K1936" s="5">
        <v>58</v>
      </c>
      <c r="L1936" s="5">
        <v>85</v>
      </c>
      <c r="M1936" s="5">
        <v>68</v>
      </c>
      <c r="N1936" s="5">
        <v>55</v>
      </c>
      <c r="O1936" s="5">
        <v>60</v>
      </c>
      <c r="P1936" s="5"/>
      <c r="Q1936" s="5"/>
      <c r="R1936" s="5"/>
      <c r="S1936" s="5"/>
      <c r="T1936" s="5">
        <v>463</v>
      </c>
      <c r="U1936" s="5">
        <v>7</v>
      </c>
      <c r="V1936" s="5">
        <v>66</v>
      </c>
      <c r="W1936" s="5">
        <v>99</v>
      </c>
      <c r="X1936" s="5" t="s">
        <v>64</v>
      </c>
      <c r="Y1936" s="5" t="s">
        <v>62</v>
      </c>
      <c r="Z1936" s="5" t="s">
        <v>64</v>
      </c>
      <c r="AA1936" s="5" t="s">
        <v>64</v>
      </c>
      <c r="AB1936" s="5" t="s">
        <v>64</v>
      </c>
      <c r="AC1936" s="5" t="s">
        <v>64</v>
      </c>
      <c r="AD1936" s="5" t="s">
        <v>64</v>
      </c>
      <c r="AE1936" s="5" t="s">
        <v>64</v>
      </c>
      <c r="AF1936" s="5" t="s">
        <v>64</v>
      </c>
      <c r="AG1936" s="5" t="s">
        <v>64</v>
      </c>
      <c r="AH1936" s="5" t="s">
        <v>64</v>
      </c>
      <c r="AI1936" s="5" t="s">
        <v>64</v>
      </c>
      <c r="AJ1936" s="5" t="s">
        <v>64</v>
      </c>
      <c r="AK1936" s="5" t="s">
        <v>64</v>
      </c>
      <c r="AL1936" s="5" t="s">
        <v>64</v>
      </c>
      <c r="AM1936" s="5" t="s">
        <v>64</v>
      </c>
      <c r="AN1936" s="5" t="s">
        <v>64</v>
      </c>
      <c r="AO1936" s="5" t="s">
        <v>64</v>
      </c>
      <c r="AP1936" s="5" t="s">
        <v>62</v>
      </c>
      <c r="AQ1936" s="5" t="s">
        <v>64</v>
      </c>
      <c r="AR1936" s="5" t="s">
        <v>62</v>
      </c>
      <c r="AS1936" s="5" t="s">
        <v>65</v>
      </c>
      <c r="AT1936" s="5" t="s">
        <v>66</v>
      </c>
      <c r="AU1936" s="5" t="s">
        <v>67</v>
      </c>
      <c r="AV1936" s="5" t="s">
        <v>67</v>
      </c>
      <c r="AW1936" s="5" t="s">
        <v>65</v>
      </c>
      <c r="AX1936" s="5" t="s">
        <v>69</v>
      </c>
      <c r="AY1936" s="5">
        <v>15.5</v>
      </c>
      <c r="AZ1936" s="5">
        <v>33.6</v>
      </c>
    </row>
    <row r="1937" spans="1:52">
      <c r="A1937" s="5">
        <v>41</v>
      </c>
      <c r="B1937" s="5" t="s">
        <v>1989</v>
      </c>
      <c r="C1937" s="6">
        <v>51</v>
      </c>
      <c r="D1937" s="5" t="s">
        <v>1991</v>
      </c>
      <c r="E1937" s="5" t="str">
        <f>VLOOKUP(B1937,Region!$A$1:$B$76,2,FALSE)</f>
        <v>Region_4</v>
      </c>
      <c r="F1937" s="5" t="str">
        <f>VLOOKUP(D1937,'Used to Match Zip By Sch Name'!$A$2:$E$4714,5,FALSE)</f>
        <v>34205-5327</v>
      </c>
      <c r="G1937" s="5">
        <f>VLOOKUP(D1937,public_school_report!$D$1:$CI$3651,84,FALSE)</f>
        <v>434</v>
      </c>
      <c r="H1937" s="5" t="s">
        <v>6</v>
      </c>
      <c r="I1937" s="5">
        <v>35</v>
      </c>
      <c r="J1937" s="5">
        <v>47</v>
      </c>
      <c r="K1937" s="5">
        <v>53</v>
      </c>
      <c r="L1937" s="5">
        <v>52</v>
      </c>
      <c r="M1937" s="5">
        <v>69</v>
      </c>
      <c r="N1937" s="5">
        <v>63</v>
      </c>
      <c r="O1937" s="5">
        <v>29</v>
      </c>
      <c r="P1937" s="5"/>
      <c r="Q1937" s="5"/>
      <c r="R1937" s="5"/>
      <c r="S1937" s="5"/>
      <c r="T1937" s="5">
        <v>348</v>
      </c>
      <c r="U1937" s="5">
        <v>7</v>
      </c>
      <c r="V1937" s="5">
        <v>50</v>
      </c>
      <c r="W1937" s="5">
        <v>100</v>
      </c>
      <c r="X1937" s="5" t="s">
        <v>63</v>
      </c>
      <c r="Y1937" s="5" t="s">
        <v>72</v>
      </c>
      <c r="Z1937" s="5" t="s">
        <v>72</v>
      </c>
      <c r="AA1937" s="5" t="s">
        <v>63</v>
      </c>
      <c r="AB1937" s="5" t="s">
        <v>63</v>
      </c>
      <c r="AC1937" s="5" t="s">
        <v>63</v>
      </c>
      <c r="AD1937" s="5" t="s">
        <v>72</v>
      </c>
      <c r="AE1937" s="5" t="s">
        <v>63</v>
      </c>
      <c r="AF1937" s="5" t="s">
        <v>62</v>
      </c>
      <c r="AG1937" s="5" t="s">
        <v>63</v>
      </c>
      <c r="AH1937" s="5" t="s">
        <v>64</v>
      </c>
      <c r="AI1937" s="5" t="s">
        <v>62</v>
      </c>
      <c r="AJ1937" s="5" t="s">
        <v>62</v>
      </c>
      <c r="AK1937" s="5" t="s">
        <v>64</v>
      </c>
      <c r="AL1937" s="5" t="s">
        <v>64</v>
      </c>
      <c r="AM1937" s="5" t="s">
        <v>64</v>
      </c>
      <c r="AN1937" s="5" t="s">
        <v>63</v>
      </c>
      <c r="AO1937" s="5" t="s">
        <v>62</v>
      </c>
      <c r="AP1937" s="5" t="s">
        <v>62</v>
      </c>
      <c r="AQ1937" s="5" t="s">
        <v>63</v>
      </c>
      <c r="AR1937" s="5" t="s">
        <v>63</v>
      </c>
      <c r="AS1937" s="5" t="s">
        <v>65</v>
      </c>
      <c r="AT1937" s="5" t="s">
        <v>66</v>
      </c>
      <c r="AU1937" s="5" t="s">
        <v>67</v>
      </c>
      <c r="AV1937" s="5" t="s">
        <v>68</v>
      </c>
      <c r="AW1937" s="5" t="s">
        <v>65</v>
      </c>
      <c r="AX1937" s="5" t="s">
        <v>69</v>
      </c>
      <c r="AY1937" s="5">
        <v>80.099999999999994</v>
      </c>
      <c r="AZ1937" s="5">
        <v>100</v>
      </c>
    </row>
    <row r="1938" spans="1:52">
      <c r="A1938" s="5">
        <v>41</v>
      </c>
      <c r="B1938" s="5" t="s">
        <v>1989</v>
      </c>
      <c r="C1938" s="6">
        <v>61</v>
      </c>
      <c r="D1938" s="5" t="s">
        <v>1868</v>
      </c>
      <c r="E1938" s="5" t="str">
        <f>VLOOKUP(B1938,Region!$A$1:$B$76,2,FALSE)</f>
        <v>Region_4</v>
      </c>
      <c r="F1938" s="5" t="str">
        <f>VLOOKUP(D1938,'Used to Match Zip By Sch Name'!$A$2:$E$4714,5,FALSE)</f>
        <v>34207-4403</v>
      </c>
      <c r="G1938" s="5">
        <f>VLOOKUP(D1938,public_school_report!$D$1:$CI$3651,84,FALSE)</f>
        <v>599</v>
      </c>
      <c r="H1938" s="5" t="s">
        <v>4</v>
      </c>
      <c r="I1938" s="5">
        <v>35</v>
      </c>
      <c r="J1938" s="5">
        <v>44</v>
      </c>
      <c r="K1938" s="5">
        <v>50</v>
      </c>
      <c r="L1938" s="5">
        <v>54</v>
      </c>
      <c r="M1938" s="5">
        <v>54</v>
      </c>
      <c r="N1938" s="5">
        <v>51</v>
      </c>
      <c r="O1938" s="5">
        <v>26</v>
      </c>
      <c r="P1938" s="5"/>
      <c r="Q1938" s="5"/>
      <c r="R1938" s="5"/>
      <c r="S1938" s="5"/>
      <c r="T1938" s="5">
        <v>314</v>
      </c>
      <c r="U1938" s="5">
        <v>7</v>
      </c>
      <c r="V1938" s="5">
        <v>45</v>
      </c>
      <c r="W1938" s="5">
        <v>99</v>
      </c>
      <c r="X1938" s="5" t="s">
        <v>63</v>
      </c>
      <c r="Y1938" s="5" t="s">
        <v>63</v>
      </c>
      <c r="Z1938" s="5" t="s">
        <v>72</v>
      </c>
      <c r="AA1938" s="5" t="s">
        <v>63</v>
      </c>
      <c r="AB1938" s="5" t="s">
        <v>72</v>
      </c>
      <c r="AC1938" s="5" t="s">
        <v>63</v>
      </c>
      <c r="AD1938" s="5" t="s">
        <v>72</v>
      </c>
      <c r="AE1938" s="5" t="s">
        <v>63</v>
      </c>
      <c r="AF1938" s="5" t="s">
        <v>62</v>
      </c>
      <c r="AG1938" s="5" t="s">
        <v>63</v>
      </c>
      <c r="AH1938" s="5" t="s">
        <v>62</v>
      </c>
      <c r="AI1938" s="5" t="s">
        <v>62</v>
      </c>
      <c r="AJ1938" s="5" t="s">
        <v>63</v>
      </c>
      <c r="AK1938" s="5" t="s">
        <v>63</v>
      </c>
      <c r="AL1938" s="5" t="s">
        <v>63</v>
      </c>
      <c r="AM1938" s="5" t="s">
        <v>64</v>
      </c>
      <c r="AN1938" s="5" t="s">
        <v>62</v>
      </c>
      <c r="AO1938" s="5" t="s">
        <v>62</v>
      </c>
      <c r="AP1938" s="5" t="s">
        <v>63</v>
      </c>
      <c r="AQ1938" s="5" t="s">
        <v>62</v>
      </c>
      <c r="AR1938" s="5" t="s">
        <v>64</v>
      </c>
      <c r="AS1938" s="5" t="s">
        <v>65</v>
      </c>
      <c r="AT1938" s="5" t="s">
        <v>66</v>
      </c>
      <c r="AU1938" s="5" t="s">
        <v>67</v>
      </c>
      <c r="AV1938" s="5" t="s">
        <v>68</v>
      </c>
      <c r="AW1938" s="5" t="s">
        <v>65</v>
      </c>
      <c r="AX1938" s="5" t="s">
        <v>69</v>
      </c>
      <c r="AY1938" s="5">
        <v>72.400000000000006</v>
      </c>
      <c r="AZ1938" s="5">
        <v>100</v>
      </c>
    </row>
    <row r="1939" spans="1:52">
      <c r="A1939" s="5">
        <v>41</v>
      </c>
      <c r="B1939" s="5" t="s">
        <v>1989</v>
      </c>
      <c r="C1939" s="6">
        <v>72</v>
      </c>
      <c r="D1939" s="5" t="s">
        <v>1992</v>
      </c>
      <c r="E1939" s="5" t="str">
        <f>VLOOKUP(B1939,Region!$A$1:$B$76,2,FALSE)</f>
        <v>Region_4</v>
      </c>
      <c r="F1939" s="5" t="str">
        <f>VLOOKUP(D1939,'Used to Match Zip By Sch Name'!$A$2:$E$4714,5,FALSE)</f>
        <v>34210-3438</v>
      </c>
      <c r="G1939" s="5" t="e">
        <f>VLOOKUP(D1939,public_school_report!$D$1:$CI$3651,84,FALSE)</f>
        <v>#N/A</v>
      </c>
      <c r="H1939" s="5"/>
      <c r="I1939" s="5">
        <v>32</v>
      </c>
      <c r="J1939" s="5">
        <v>44</v>
      </c>
      <c r="K1939" s="5">
        <v>40</v>
      </c>
      <c r="L1939" s="5">
        <v>39</v>
      </c>
      <c r="M1939" s="5">
        <v>48</v>
      </c>
      <c r="N1939" s="5">
        <v>45</v>
      </c>
      <c r="O1939" s="5">
        <v>41</v>
      </c>
      <c r="P1939" s="5">
        <v>56</v>
      </c>
      <c r="Q1939" s="5"/>
      <c r="R1939" s="5">
        <v>78</v>
      </c>
      <c r="S1939" s="5">
        <v>44</v>
      </c>
      <c r="T1939" s="5">
        <v>467</v>
      </c>
      <c r="U1939" s="5">
        <v>10</v>
      </c>
      <c r="V1939" s="5">
        <v>47</v>
      </c>
      <c r="W1939" s="5">
        <v>96</v>
      </c>
      <c r="X1939" s="5" t="s">
        <v>63</v>
      </c>
      <c r="Y1939" s="5" t="s">
        <v>63</v>
      </c>
      <c r="Z1939" s="5" t="s">
        <v>63</v>
      </c>
      <c r="AA1939" s="5" t="s">
        <v>63</v>
      </c>
      <c r="AB1939" s="5" t="s">
        <v>63</v>
      </c>
      <c r="AC1939" s="5" t="s">
        <v>63</v>
      </c>
      <c r="AD1939" s="5" t="s">
        <v>62</v>
      </c>
      <c r="AE1939" s="5" t="s">
        <v>62</v>
      </c>
      <c r="AF1939" s="5" t="s">
        <v>63</v>
      </c>
      <c r="AG1939" s="5" t="s">
        <v>62</v>
      </c>
      <c r="AH1939" s="5" t="s">
        <v>72</v>
      </c>
      <c r="AI1939" s="5" t="s">
        <v>72</v>
      </c>
      <c r="AJ1939" s="5" t="s">
        <v>72</v>
      </c>
      <c r="AK1939" s="5" t="s">
        <v>72</v>
      </c>
      <c r="AL1939" s="5" t="s">
        <v>63</v>
      </c>
      <c r="AM1939" s="5" t="s">
        <v>63</v>
      </c>
      <c r="AN1939" s="5" t="s">
        <v>63</v>
      </c>
      <c r="AO1939" s="5" t="s">
        <v>63</v>
      </c>
      <c r="AP1939" s="5" t="s">
        <v>63</v>
      </c>
      <c r="AQ1939" s="5" t="s">
        <v>63</v>
      </c>
      <c r="AR1939" s="5" t="s">
        <v>72</v>
      </c>
      <c r="AS1939" s="5" t="s">
        <v>65</v>
      </c>
      <c r="AT1939" s="5" t="s">
        <v>66</v>
      </c>
      <c r="AU1939" s="5" t="s">
        <v>67</v>
      </c>
      <c r="AV1939" s="5" t="s">
        <v>68</v>
      </c>
      <c r="AW1939" s="5" t="s">
        <v>65</v>
      </c>
      <c r="AX1939" s="5" t="s">
        <v>82</v>
      </c>
      <c r="AY1939" s="5">
        <v>73.8</v>
      </c>
      <c r="AZ1939" s="5">
        <v>93.8</v>
      </c>
    </row>
    <row r="1940" spans="1:52">
      <c r="A1940" s="5">
        <v>41</v>
      </c>
      <c r="B1940" s="5" t="s">
        <v>1989</v>
      </c>
      <c r="C1940" s="6">
        <v>151</v>
      </c>
      <c r="D1940" s="5" t="s">
        <v>205</v>
      </c>
      <c r="E1940" s="5" t="str">
        <f>VLOOKUP(B1940,Region!$A$1:$B$76,2,FALSE)</f>
        <v>Region_4</v>
      </c>
      <c r="F1940" s="5" t="str">
        <f>VLOOKUP(D1940,'Used to Match Zip By Sch Name'!$A$2:$E$4714,5,FALSE)</f>
        <v>34208-1439</v>
      </c>
      <c r="G1940" s="5">
        <f>VLOOKUP(D1940,public_school_report!$D$1:$CI$3651,84,FALSE)</f>
        <v>846</v>
      </c>
      <c r="H1940" s="5" t="s">
        <v>2</v>
      </c>
      <c r="I1940" s="5">
        <v>36</v>
      </c>
      <c r="J1940" s="5">
        <v>57</v>
      </c>
      <c r="K1940" s="5">
        <v>63</v>
      </c>
      <c r="L1940" s="5">
        <v>49</v>
      </c>
      <c r="M1940" s="5">
        <v>74</v>
      </c>
      <c r="N1940" s="5">
        <v>62</v>
      </c>
      <c r="O1940" s="5">
        <v>35</v>
      </c>
      <c r="P1940" s="5"/>
      <c r="Q1940" s="5"/>
      <c r="R1940" s="5"/>
      <c r="S1940" s="5"/>
      <c r="T1940" s="5">
        <v>376</v>
      </c>
      <c r="U1940" s="5">
        <v>7</v>
      </c>
      <c r="V1940" s="5">
        <v>54</v>
      </c>
      <c r="W1940" s="5">
        <v>100</v>
      </c>
      <c r="X1940" s="5" t="s">
        <v>62</v>
      </c>
      <c r="Y1940" s="5" t="s">
        <v>63</v>
      </c>
      <c r="Z1940" s="5" t="s">
        <v>63</v>
      </c>
      <c r="AA1940" s="5" t="s">
        <v>72</v>
      </c>
      <c r="AB1940" s="5" t="s">
        <v>72</v>
      </c>
      <c r="AC1940" s="5" t="s">
        <v>72</v>
      </c>
      <c r="AD1940" s="5" t="s">
        <v>73</v>
      </c>
      <c r="AE1940" s="5" t="s">
        <v>72</v>
      </c>
      <c r="AF1940" s="5" t="s">
        <v>63</v>
      </c>
      <c r="AG1940" s="5" t="s">
        <v>63</v>
      </c>
      <c r="AH1940" s="5" t="s">
        <v>63</v>
      </c>
      <c r="AI1940" s="5" t="s">
        <v>63</v>
      </c>
      <c r="AJ1940" s="5" t="s">
        <v>72</v>
      </c>
      <c r="AK1940" s="5" t="s">
        <v>63</v>
      </c>
      <c r="AL1940" s="5" t="s">
        <v>63</v>
      </c>
      <c r="AM1940" s="5" t="s">
        <v>62</v>
      </c>
      <c r="AN1940" s="5" t="s">
        <v>63</v>
      </c>
      <c r="AO1940" s="5" t="s">
        <v>63</v>
      </c>
      <c r="AP1940" s="5" t="s">
        <v>63</v>
      </c>
      <c r="AQ1940" s="5" t="s">
        <v>63</v>
      </c>
      <c r="AR1940" s="5" t="s">
        <v>72</v>
      </c>
      <c r="AS1940" s="5" t="s">
        <v>65</v>
      </c>
      <c r="AT1940" s="5" t="s">
        <v>66</v>
      </c>
      <c r="AU1940" s="5" t="s">
        <v>67</v>
      </c>
      <c r="AV1940" s="5" t="s">
        <v>68</v>
      </c>
      <c r="AW1940" s="5" t="s">
        <v>65</v>
      </c>
      <c r="AX1940" s="5" t="s">
        <v>69</v>
      </c>
      <c r="AY1940" s="5">
        <v>91.3</v>
      </c>
      <c r="AZ1940" s="5">
        <v>100</v>
      </c>
    </row>
    <row r="1941" spans="1:52">
      <c r="A1941" s="5">
        <v>41</v>
      </c>
      <c r="B1941" s="5" t="s">
        <v>1989</v>
      </c>
      <c r="C1941" s="6">
        <v>181</v>
      </c>
      <c r="D1941" s="5" t="s">
        <v>1993</v>
      </c>
      <c r="E1941" s="5" t="str">
        <f>VLOOKUP(B1941,Region!$A$1:$B$76,2,FALSE)</f>
        <v>Region_4</v>
      </c>
      <c r="F1941" s="5" t="str">
        <f>VLOOKUP(D1941,'Used to Match Zip By Sch Name'!$A$2:$E$4714,5,FALSE)</f>
        <v>34205-3217</v>
      </c>
      <c r="G1941" s="5" t="e">
        <f>VLOOKUP(D1941,public_school_report!$D$1:$CI$3651,84,FALSE)</f>
        <v>#N/A</v>
      </c>
      <c r="H1941" s="5"/>
      <c r="I1941" s="5">
        <v>52</v>
      </c>
      <c r="J1941" s="5">
        <v>47</v>
      </c>
      <c r="K1941" s="5">
        <v>32</v>
      </c>
      <c r="L1941" s="5">
        <v>59</v>
      </c>
      <c r="M1941" s="5">
        <v>49</v>
      </c>
      <c r="N1941" s="5">
        <v>44</v>
      </c>
      <c r="O1941" s="5">
        <v>73</v>
      </c>
      <c r="P1941" s="5">
        <v>72</v>
      </c>
      <c r="Q1941" s="5"/>
      <c r="R1941" s="5">
        <v>85</v>
      </c>
      <c r="S1941" s="5">
        <v>54</v>
      </c>
      <c r="T1941" s="5">
        <v>567</v>
      </c>
      <c r="U1941" s="5">
        <v>10</v>
      </c>
      <c r="V1941" s="5">
        <v>57</v>
      </c>
      <c r="W1941" s="5">
        <v>98</v>
      </c>
      <c r="X1941" s="5" t="s">
        <v>62</v>
      </c>
      <c r="Y1941" s="5" t="s">
        <v>62</v>
      </c>
      <c r="Z1941" s="5" t="s">
        <v>62</v>
      </c>
      <c r="AA1941" s="5" t="s">
        <v>63</v>
      </c>
      <c r="AB1941" s="5" t="s">
        <v>64</v>
      </c>
      <c r="AC1941" s="5" t="s">
        <v>62</v>
      </c>
      <c r="AD1941" s="5" t="s">
        <v>62</v>
      </c>
      <c r="AE1941" s="5" t="s">
        <v>64</v>
      </c>
      <c r="AF1941" s="5" t="s">
        <v>64</v>
      </c>
      <c r="AG1941" s="5" t="s">
        <v>62</v>
      </c>
      <c r="AH1941" s="5" t="s">
        <v>62</v>
      </c>
      <c r="AI1941" s="5" t="s">
        <v>64</v>
      </c>
      <c r="AJ1941" s="5" t="s">
        <v>72</v>
      </c>
      <c r="AK1941" s="5" t="s">
        <v>72</v>
      </c>
      <c r="AL1941" s="5" t="s">
        <v>63</v>
      </c>
      <c r="AM1941" s="5" t="s">
        <v>63</v>
      </c>
      <c r="AN1941" s="5" t="s">
        <v>62</v>
      </c>
      <c r="AO1941" s="5" t="s">
        <v>62</v>
      </c>
      <c r="AP1941" s="5" t="s">
        <v>62</v>
      </c>
      <c r="AQ1941" s="5" t="s">
        <v>63</v>
      </c>
      <c r="AR1941" s="5" t="s">
        <v>63</v>
      </c>
      <c r="AS1941" s="5" t="s">
        <v>65</v>
      </c>
      <c r="AT1941" s="5" t="s">
        <v>66</v>
      </c>
      <c r="AU1941" s="5" t="s">
        <v>67</v>
      </c>
      <c r="AV1941" s="5" t="s">
        <v>67</v>
      </c>
      <c r="AW1941" s="5" t="s">
        <v>65</v>
      </c>
      <c r="AX1941" s="5" t="s">
        <v>82</v>
      </c>
      <c r="AY1941" s="5">
        <v>52.4</v>
      </c>
      <c r="AZ1941" s="5">
        <v>57.8</v>
      </c>
    </row>
    <row r="1942" spans="1:52">
      <c r="A1942" s="5">
        <v>41</v>
      </c>
      <c r="B1942" s="5" t="s">
        <v>1989</v>
      </c>
      <c r="C1942" s="6">
        <v>221</v>
      </c>
      <c r="D1942" s="5" t="s">
        <v>1994</v>
      </c>
      <c r="E1942" s="5" t="str">
        <f>VLOOKUP(B1942,Region!$A$1:$B$76,2,FALSE)</f>
        <v>Region_4</v>
      </c>
      <c r="F1942" s="5" t="str">
        <f>VLOOKUP(D1942,'Used to Match Zip By Sch Name'!$A$2:$E$4714,5,FALSE)</f>
        <v>34209-3912</v>
      </c>
      <c r="G1942" s="5">
        <f>VLOOKUP(D1942,public_school_report!$D$1:$CI$3651,84,FALSE)</f>
        <v>814</v>
      </c>
      <c r="H1942" s="5" t="s">
        <v>2</v>
      </c>
      <c r="I1942" s="5">
        <v>56</v>
      </c>
      <c r="J1942" s="5">
        <v>52</v>
      </c>
      <c r="K1942" s="5">
        <v>48</v>
      </c>
      <c r="L1942" s="5">
        <v>67</v>
      </c>
      <c r="M1942" s="5">
        <v>66</v>
      </c>
      <c r="N1942" s="5">
        <v>48</v>
      </c>
      <c r="O1942" s="5">
        <v>51</v>
      </c>
      <c r="P1942" s="5"/>
      <c r="Q1942" s="5"/>
      <c r="R1942" s="5"/>
      <c r="S1942" s="5"/>
      <c r="T1942" s="5">
        <v>388</v>
      </c>
      <c r="U1942" s="5">
        <v>7</v>
      </c>
      <c r="V1942" s="5">
        <v>55</v>
      </c>
      <c r="W1942" s="5">
        <v>100</v>
      </c>
      <c r="X1942" s="5" t="s">
        <v>62</v>
      </c>
      <c r="Y1942" s="5" t="s">
        <v>62</v>
      </c>
      <c r="Z1942" s="5" t="s">
        <v>63</v>
      </c>
      <c r="AA1942" s="5" t="s">
        <v>63</v>
      </c>
      <c r="AB1942" s="5" t="s">
        <v>63</v>
      </c>
      <c r="AC1942" s="5" t="s">
        <v>62</v>
      </c>
      <c r="AD1942" s="5" t="s">
        <v>63</v>
      </c>
      <c r="AE1942" s="5" t="s">
        <v>63</v>
      </c>
      <c r="AF1942" s="5" t="s">
        <v>62</v>
      </c>
      <c r="AG1942" s="5" t="s">
        <v>63</v>
      </c>
      <c r="AH1942" s="5" t="s">
        <v>62</v>
      </c>
      <c r="AI1942" s="5" t="s">
        <v>64</v>
      </c>
      <c r="AJ1942" s="5" t="s">
        <v>62</v>
      </c>
      <c r="AK1942" s="5" t="s">
        <v>64</v>
      </c>
      <c r="AL1942" s="5" t="s">
        <v>62</v>
      </c>
      <c r="AM1942" s="5" t="s">
        <v>64</v>
      </c>
      <c r="AN1942" s="5" t="s">
        <v>64</v>
      </c>
      <c r="AO1942" s="5" t="s">
        <v>64</v>
      </c>
      <c r="AP1942" s="5" t="s">
        <v>62</v>
      </c>
      <c r="AQ1942" s="5" t="s">
        <v>64</v>
      </c>
      <c r="AR1942" s="5" t="s">
        <v>63</v>
      </c>
      <c r="AS1942" s="5" t="s">
        <v>65</v>
      </c>
      <c r="AT1942" s="5" t="s">
        <v>66</v>
      </c>
      <c r="AU1942" s="5" t="s">
        <v>67</v>
      </c>
      <c r="AV1942" s="5" t="s">
        <v>67</v>
      </c>
      <c r="AW1942" s="5" t="s">
        <v>65</v>
      </c>
      <c r="AX1942" s="5" t="s">
        <v>69</v>
      </c>
      <c r="AY1942" s="5">
        <v>46.7</v>
      </c>
      <c r="AZ1942" s="5">
        <v>69.399999999999977</v>
      </c>
    </row>
    <row r="1943" spans="1:52">
      <c r="A1943" s="5">
        <v>41</v>
      </c>
      <c r="B1943" s="5" t="s">
        <v>1989</v>
      </c>
      <c r="C1943" s="6">
        <v>231</v>
      </c>
      <c r="D1943" s="5" t="s">
        <v>1995</v>
      </c>
      <c r="E1943" s="5" t="str">
        <f>VLOOKUP(B1943,Region!$A$1:$B$76,2,FALSE)</f>
        <v>Region_4</v>
      </c>
      <c r="F1943" s="5" t="str">
        <f>VLOOKUP(D1943,'Used to Match Zip By Sch Name'!$A$2:$E$4714,5,FALSE)</f>
        <v>34251-0038</v>
      </c>
      <c r="G1943" s="5">
        <f>VLOOKUP(D1943,public_school_report!$D$1:$CI$3651,84,FALSE)</f>
        <v>252</v>
      </c>
      <c r="H1943" s="5" t="s">
        <v>6</v>
      </c>
      <c r="I1943" s="5">
        <v>63</v>
      </c>
      <c r="J1943" s="5">
        <v>65</v>
      </c>
      <c r="K1943" s="5">
        <v>59</v>
      </c>
      <c r="L1943" s="5">
        <v>79</v>
      </c>
      <c r="M1943" s="5">
        <v>81</v>
      </c>
      <c r="N1943" s="5">
        <v>71</v>
      </c>
      <c r="O1943" s="5">
        <v>63</v>
      </c>
      <c r="P1943" s="5"/>
      <c r="Q1943" s="5"/>
      <c r="R1943" s="5"/>
      <c r="S1943" s="5"/>
      <c r="T1943" s="5">
        <v>481</v>
      </c>
      <c r="U1943" s="5">
        <v>7</v>
      </c>
      <c r="V1943" s="5">
        <v>69</v>
      </c>
      <c r="W1943" s="5">
        <v>100</v>
      </c>
      <c r="X1943" s="5" t="s">
        <v>64</v>
      </c>
      <c r="Y1943" s="5" t="s">
        <v>64</v>
      </c>
      <c r="Z1943" s="5" t="s">
        <v>63</v>
      </c>
      <c r="AA1943" s="5" t="s">
        <v>63</v>
      </c>
      <c r="AB1943" s="5" t="s">
        <v>63</v>
      </c>
      <c r="AC1943" s="5" t="s">
        <v>63</v>
      </c>
      <c r="AD1943" s="5" t="s">
        <v>72</v>
      </c>
      <c r="AE1943" s="5" t="s">
        <v>63</v>
      </c>
      <c r="AF1943" s="5" t="s">
        <v>63</v>
      </c>
      <c r="AG1943" s="5" t="s">
        <v>62</v>
      </c>
      <c r="AH1943" s="5" t="s">
        <v>64</v>
      </c>
      <c r="AI1943" s="5" t="s">
        <v>64</v>
      </c>
      <c r="AJ1943" s="5" t="s">
        <v>62</v>
      </c>
      <c r="AK1943" s="5" t="s">
        <v>62</v>
      </c>
      <c r="AL1943" s="5" t="s">
        <v>72</v>
      </c>
      <c r="AM1943" s="5" t="s">
        <v>62</v>
      </c>
      <c r="AN1943" s="5" t="s">
        <v>64</v>
      </c>
      <c r="AO1943" s="5" t="s">
        <v>62</v>
      </c>
      <c r="AP1943" s="5" t="s">
        <v>62</v>
      </c>
      <c r="AQ1943" s="5" t="s">
        <v>62</v>
      </c>
      <c r="AR1943" s="5" t="s">
        <v>72</v>
      </c>
      <c r="AS1943" s="5" t="s">
        <v>65</v>
      </c>
      <c r="AT1943" s="5" t="s">
        <v>66</v>
      </c>
      <c r="AU1943" s="5" t="s">
        <v>67</v>
      </c>
      <c r="AV1943" s="5" t="s">
        <v>67</v>
      </c>
      <c r="AW1943" s="5" t="s">
        <v>65</v>
      </c>
      <c r="AX1943" s="5" t="s">
        <v>69</v>
      </c>
      <c r="AY1943" s="5">
        <v>26.7</v>
      </c>
      <c r="AZ1943" s="5">
        <v>63.6</v>
      </c>
    </row>
    <row r="1944" spans="1:52">
      <c r="A1944" s="5">
        <v>41</v>
      </c>
      <c r="B1944" s="5" t="s">
        <v>1989</v>
      </c>
      <c r="C1944" s="6">
        <v>261</v>
      </c>
      <c r="D1944" s="5" t="s">
        <v>1996</v>
      </c>
      <c r="E1944" s="5" t="str">
        <f>VLOOKUP(B1944,Region!$A$1:$B$76,2,FALSE)</f>
        <v>Region_4</v>
      </c>
      <c r="F1944" s="5" t="str">
        <f>VLOOKUP(D1944,'Used to Match Zip By Sch Name'!$A$2:$E$4714,5,FALSE)</f>
        <v>34203-4222</v>
      </c>
      <c r="G1944" s="5">
        <f>VLOOKUP(D1944,public_school_report!$D$1:$CI$3651,84,FALSE)</f>
        <v>574</v>
      </c>
      <c r="H1944" s="5" t="s">
        <v>4</v>
      </c>
      <c r="I1944" s="5">
        <v>24</v>
      </c>
      <c r="J1944" s="5">
        <v>43</v>
      </c>
      <c r="K1944" s="5">
        <v>49</v>
      </c>
      <c r="L1944" s="5">
        <v>44</v>
      </c>
      <c r="M1944" s="5">
        <v>57</v>
      </c>
      <c r="N1944" s="5">
        <v>39</v>
      </c>
      <c r="O1944" s="5">
        <v>24</v>
      </c>
      <c r="P1944" s="5"/>
      <c r="Q1944" s="5"/>
      <c r="R1944" s="5"/>
      <c r="S1944" s="5"/>
      <c r="T1944" s="5">
        <v>280</v>
      </c>
      <c r="U1944" s="5">
        <v>7</v>
      </c>
      <c r="V1944" s="5">
        <v>40</v>
      </c>
      <c r="W1944" s="5">
        <v>99</v>
      </c>
      <c r="X1944" s="5" t="s">
        <v>72</v>
      </c>
      <c r="Y1944" s="5" t="s">
        <v>63</v>
      </c>
      <c r="Z1944" s="5" t="s">
        <v>72</v>
      </c>
      <c r="AA1944" s="5" t="s">
        <v>72</v>
      </c>
      <c r="AB1944" s="5" t="s">
        <v>72</v>
      </c>
      <c r="AC1944" s="5" t="s">
        <v>62</v>
      </c>
      <c r="AD1944" s="5" t="s">
        <v>72</v>
      </c>
      <c r="AE1944" s="5" t="s">
        <v>63</v>
      </c>
      <c r="AF1944" s="5" t="s">
        <v>62</v>
      </c>
      <c r="AG1944" s="5" t="s">
        <v>62</v>
      </c>
      <c r="AH1944" s="5" t="s">
        <v>63</v>
      </c>
      <c r="AI1944" s="5" t="s">
        <v>63</v>
      </c>
      <c r="AJ1944" s="5" t="s">
        <v>63</v>
      </c>
      <c r="AK1944" s="5" t="s">
        <v>63</v>
      </c>
      <c r="AL1944" s="5" t="s">
        <v>63</v>
      </c>
      <c r="AM1944" s="5" t="s">
        <v>62</v>
      </c>
      <c r="AN1944" s="5" t="s">
        <v>63</v>
      </c>
      <c r="AO1944" s="5" t="s">
        <v>63</v>
      </c>
      <c r="AP1944" s="5" t="s">
        <v>63</v>
      </c>
      <c r="AQ1944" s="5" t="s">
        <v>63</v>
      </c>
      <c r="AR1944" s="5" t="s">
        <v>63</v>
      </c>
      <c r="AS1944" s="5" t="s">
        <v>65</v>
      </c>
      <c r="AT1944" s="5" t="s">
        <v>66</v>
      </c>
      <c r="AU1944" s="5" t="s">
        <v>67</v>
      </c>
      <c r="AV1944" s="5" t="s">
        <v>68</v>
      </c>
      <c r="AW1944" s="5" t="s">
        <v>65</v>
      </c>
      <c r="AX1944" s="5" t="s">
        <v>69</v>
      </c>
      <c r="AY1944" s="5">
        <v>75.3</v>
      </c>
      <c r="AZ1944" s="5">
        <v>100</v>
      </c>
    </row>
    <row r="1945" spans="1:52">
      <c r="A1945" s="5">
        <v>41</v>
      </c>
      <c r="B1945" s="5" t="s">
        <v>1989</v>
      </c>
      <c r="C1945" s="6">
        <v>271</v>
      </c>
      <c r="D1945" s="5" t="s">
        <v>1997</v>
      </c>
      <c r="E1945" s="5" t="str">
        <f>VLOOKUP(B1945,Region!$A$1:$B$76,2,FALSE)</f>
        <v>Region_4</v>
      </c>
      <c r="F1945" s="5" t="str">
        <f>VLOOKUP(D1945,'Used to Match Zip By Sch Name'!$A$2:$E$4714,5,FALSE)</f>
        <v>34205-8401</v>
      </c>
      <c r="G1945" s="5" t="e">
        <f>VLOOKUP(D1945,public_school_report!$D$1:$CI$3651,84,FALSE)</f>
        <v>#N/A</v>
      </c>
      <c r="H1945" s="5"/>
      <c r="I1945" s="5">
        <v>32</v>
      </c>
      <c r="J1945" s="5">
        <v>54</v>
      </c>
      <c r="K1945" s="5">
        <v>61</v>
      </c>
      <c r="L1945" s="5">
        <v>54</v>
      </c>
      <c r="M1945" s="5">
        <v>74</v>
      </c>
      <c r="N1945" s="5">
        <v>58</v>
      </c>
      <c r="O1945" s="5">
        <v>26</v>
      </c>
      <c r="P1945" s="5"/>
      <c r="Q1945" s="5"/>
      <c r="R1945" s="5"/>
      <c r="S1945" s="5"/>
      <c r="T1945" s="5">
        <v>359</v>
      </c>
      <c r="U1945" s="5">
        <v>7</v>
      </c>
      <c r="V1945" s="5">
        <v>51</v>
      </c>
      <c r="W1945" s="5">
        <v>98</v>
      </c>
      <c r="X1945" s="5" t="s">
        <v>63</v>
      </c>
      <c r="Y1945" s="5" t="s">
        <v>72</v>
      </c>
      <c r="Z1945" s="5" t="s">
        <v>72</v>
      </c>
      <c r="AA1945" s="5" t="s">
        <v>72</v>
      </c>
      <c r="AB1945" s="5" t="s">
        <v>73</v>
      </c>
      <c r="AC1945" s="5" t="s">
        <v>72</v>
      </c>
      <c r="AD1945" s="5" t="s">
        <v>73</v>
      </c>
      <c r="AE1945" s="5" t="s">
        <v>72</v>
      </c>
      <c r="AF1945" s="5" t="s">
        <v>63</v>
      </c>
      <c r="AG1945" s="5" t="s">
        <v>72</v>
      </c>
      <c r="AH1945" s="5" t="s">
        <v>62</v>
      </c>
      <c r="AI1945" s="5" t="s">
        <v>63</v>
      </c>
      <c r="AJ1945" s="5" t="s">
        <v>63</v>
      </c>
      <c r="AK1945" s="5" t="s">
        <v>63</v>
      </c>
      <c r="AL1945" s="5" t="s">
        <v>63</v>
      </c>
      <c r="AM1945" s="5" t="s">
        <v>62</v>
      </c>
      <c r="AN1945" s="5" t="s">
        <v>62</v>
      </c>
      <c r="AO1945" s="5" t="s">
        <v>64</v>
      </c>
      <c r="AP1945" s="5" t="s">
        <v>63</v>
      </c>
      <c r="AQ1945" s="5" t="s">
        <v>63</v>
      </c>
      <c r="AR1945" s="5" t="s">
        <v>72</v>
      </c>
      <c r="AS1945" s="5" t="s">
        <v>65</v>
      </c>
      <c r="AT1945" s="5" t="s">
        <v>66</v>
      </c>
      <c r="AU1945" s="5" t="s">
        <v>67</v>
      </c>
      <c r="AV1945" s="5" t="s">
        <v>68</v>
      </c>
      <c r="AW1945" s="5" t="s">
        <v>65</v>
      </c>
      <c r="AX1945" s="5" t="s">
        <v>69</v>
      </c>
      <c r="AY1945" s="5">
        <v>92</v>
      </c>
      <c r="AZ1945" s="5">
        <v>100</v>
      </c>
    </row>
    <row r="1946" spans="1:52" s="18" customFormat="1">
      <c r="A1946" s="19">
        <v>41</v>
      </c>
      <c r="B1946" s="19" t="s">
        <v>1989</v>
      </c>
      <c r="C1946" s="20">
        <v>281</v>
      </c>
      <c r="D1946" s="19" t="s">
        <v>1998</v>
      </c>
      <c r="E1946" s="5" t="str">
        <f>VLOOKUP(B1946,Region!$A$1:$B$76,2,FALSE)</f>
        <v>Region_4</v>
      </c>
      <c r="F1946" s="5" t="e">
        <f>VLOOKUP(D1946,'Used to Match Zip By Sch Name'!$A$2:$E$4714,5,FALSE)</f>
        <v>#N/A</v>
      </c>
      <c r="G1946" s="5">
        <f>VLOOKUP(D1946,public_school_report!$D$1:$CI$3651,84,FALSE)</f>
        <v>354</v>
      </c>
      <c r="H1946" s="5" t="s">
        <v>6</v>
      </c>
      <c r="I1946" s="19">
        <v>41</v>
      </c>
      <c r="J1946" s="19">
        <v>67</v>
      </c>
      <c r="K1946" s="19">
        <v>92</v>
      </c>
      <c r="L1946" s="19">
        <v>54</v>
      </c>
      <c r="M1946" s="19">
        <v>70</v>
      </c>
      <c r="N1946" s="19">
        <v>79</v>
      </c>
      <c r="O1946" s="19">
        <v>37</v>
      </c>
      <c r="P1946" s="19"/>
      <c r="Q1946" s="19"/>
      <c r="R1946" s="19"/>
      <c r="S1946" s="19"/>
      <c r="T1946" s="19">
        <v>440</v>
      </c>
      <c r="U1946" s="19">
        <v>7</v>
      </c>
      <c r="V1946" s="19">
        <v>63</v>
      </c>
      <c r="W1946" s="19">
        <v>99</v>
      </c>
      <c r="X1946" s="19" t="s">
        <v>64</v>
      </c>
      <c r="Y1946" s="19" t="s">
        <v>72</v>
      </c>
      <c r="Z1946" s="19" t="s">
        <v>72</v>
      </c>
      <c r="AA1946" s="19" t="s">
        <v>63</v>
      </c>
      <c r="AB1946" s="19" t="s">
        <v>73</v>
      </c>
      <c r="AC1946" s="19" t="s">
        <v>72</v>
      </c>
      <c r="AD1946" s="19" t="s">
        <v>73</v>
      </c>
      <c r="AE1946" s="19" t="s">
        <v>72</v>
      </c>
      <c r="AF1946" s="19" t="s">
        <v>63</v>
      </c>
      <c r="AG1946" s="19" t="s">
        <v>62</v>
      </c>
      <c r="AH1946" s="19" t="s">
        <v>62</v>
      </c>
      <c r="AI1946" s="19" t="s">
        <v>62</v>
      </c>
      <c r="AJ1946" s="19" t="s">
        <v>63</v>
      </c>
      <c r="AK1946" s="19" t="s">
        <v>62</v>
      </c>
      <c r="AL1946" s="19" t="s">
        <v>62</v>
      </c>
      <c r="AM1946" s="19" t="s">
        <v>62</v>
      </c>
      <c r="AN1946" s="19" t="s">
        <v>62</v>
      </c>
      <c r="AO1946" s="19" t="s">
        <v>62</v>
      </c>
      <c r="AP1946" s="19" t="s">
        <v>63</v>
      </c>
      <c r="AQ1946" s="19" t="s">
        <v>64</v>
      </c>
      <c r="AR1946" s="19" t="s">
        <v>63</v>
      </c>
      <c r="AS1946" s="19" t="s">
        <v>65</v>
      </c>
      <c r="AT1946" s="19" t="s">
        <v>66</v>
      </c>
      <c r="AU1946" s="19" t="s">
        <v>67</v>
      </c>
      <c r="AV1946" s="19" t="s">
        <v>68</v>
      </c>
      <c r="AW1946" s="19" t="s">
        <v>65</v>
      </c>
      <c r="AX1946" s="19" t="s">
        <v>69</v>
      </c>
      <c r="AY1946" s="19">
        <v>72</v>
      </c>
      <c r="AZ1946" s="19">
        <v>100</v>
      </c>
    </row>
    <row r="1947" spans="1:52">
      <c r="A1947" s="5">
        <v>41</v>
      </c>
      <c r="B1947" s="5" t="s">
        <v>1989</v>
      </c>
      <c r="C1947" s="6">
        <v>291</v>
      </c>
      <c r="D1947" s="5" t="s">
        <v>1999</v>
      </c>
      <c r="E1947" s="5" t="str">
        <f>VLOOKUP(B1947,Region!$A$1:$B$76,2,FALSE)</f>
        <v>Region_4</v>
      </c>
      <c r="F1947" s="5" t="str">
        <f>VLOOKUP(D1947,'Used to Match Zip By Sch Name'!$A$2:$E$4714,5,FALSE)</f>
        <v>34209-2213</v>
      </c>
      <c r="G1947" s="5">
        <f>VLOOKUP(D1947,public_school_report!$D$1:$CI$3651,84,FALSE)</f>
        <v>591</v>
      </c>
      <c r="H1947" s="5" t="s">
        <v>4</v>
      </c>
      <c r="I1947" s="5">
        <v>58</v>
      </c>
      <c r="J1947" s="5">
        <v>53</v>
      </c>
      <c r="K1947" s="5">
        <v>47</v>
      </c>
      <c r="L1947" s="5">
        <v>68</v>
      </c>
      <c r="M1947" s="5">
        <v>59</v>
      </c>
      <c r="N1947" s="5">
        <v>41</v>
      </c>
      <c r="O1947" s="5">
        <v>52</v>
      </c>
      <c r="P1947" s="5"/>
      <c r="Q1947" s="5"/>
      <c r="R1947" s="5"/>
      <c r="S1947" s="5"/>
      <c r="T1947" s="5">
        <v>378</v>
      </c>
      <c r="U1947" s="5">
        <v>7</v>
      </c>
      <c r="V1947" s="5">
        <v>54</v>
      </c>
      <c r="W1947" s="5">
        <v>100</v>
      </c>
      <c r="X1947" s="5" t="s">
        <v>62</v>
      </c>
      <c r="Y1947" s="5" t="s">
        <v>63</v>
      </c>
      <c r="Z1947" s="5" t="s">
        <v>64</v>
      </c>
      <c r="AA1947" s="5" t="s">
        <v>62</v>
      </c>
      <c r="AB1947" s="5" t="s">
        <v>64</v>
      </c>
      <c r="AC1947" s="5" t="s">
        <v>63</v>
      </c>
      <c r="AD1947" s="5" t="s">
        <v>62</v>
      </c>
      <c r="AE1947" s="5" t="s">
        <v>64</v>
      </c>
      <c r="AF1947" s="5" t="s">
        <v>62</v>
      </c>
      <c r="AG1947" s="5" t="s">
        <v>63</v>
      </c>
      <c r="AH1947" s="5" t="s">
        <v>64</v>
      </c>
      <c r="AI1947" s="5" t="s">
        <v>64</v>
      </c>
      <c r="AJ1947" s="5" t="s">
        <v>64</v>
      </c>
      <c r="AK1947" s="5" t="s">
        <v>64</v>
      </c>
      <c r="AL1947" s="5" t="s">
        <v>64</v>
      </c>
      <c r="AM1947" s="5" t="s">
        <v>64</v>
      </c>
      <c r="AN1947" s="5" t="s">
        <v>64</v>
      </c>
      <c r="AO1947" s="5" t="s">
        <v>64</v>
      </c>
      <c r="AP1947" s="5" t="s">
        <v>64</v>
      </c>
      <c r="AQ1947" s="5" t="s">
        <v>62</v>
      </c>
      <c r="AR1947" s="5" t="s">
        <v>62</v>
      </c>
      <c r="AS1947" s="5" t="s">
        <v>65</v>
      </c>
      <c r="AT1947" s="5" t="s">
        <v>66</v>
      </c>
      <c r="AU1947" s="5" t="s">
        <v>67</v>
      </c>
      <c r="AV1947" s="5" t="s">
        <v>67</v>
      </c>
      <c r="AW1947" s="5" t="s">
        <v>65</v>
      </c>
      <c r="AX1947" s="5" t="s">
        <v>69</v>
      </c>
      <c r="AY1947" s="5">
        <v>40.4</v>
      </c>
      <c r="AZ1947" s="5">
        <v>55.8</v>
      </c>
    </row>
    <row r="1948" spans="1:52">
      <c r="A1948" s="5">
        <v>41</v>
      </c>
      <c r="B1948" s="5" t="s">
        <v>1989</v>
      </c>
      <c r="C1948" s="6">
        <v>301</v>
      </c>
      <c r="D1948" s="5" t="s">
        <v>693</v>
      </c>
      <c r="E1948" s="5" t="str">
        <f>VLOOKUP(B1948,Region!$A$1:$B$76,2,FALSE)</f>
        <v>Region_4</v>
      </c>
      <c r="F1948" s="5" t="str">
        <f>VLOOKUP(D1948,'Used to Match Zip By Sch Name'!$A$2:$E$4714,5,FALSE)</f>
        <v>34221-3604</v>
      </c>
      <c r="G1948" s="5">
        <f>VLOOKUP(D1948,public_school_report!$D$1:$CI$3651,84,FALSE)</f>
        <v>507</v>
      </c>
      <c r="H1948" s="5" t="s">
        <v>6</v>
      </c>
      <c r="I1948" s="5">
        <v>38</v>
      </c>
      <c r="J1948" s="5">
        <v>54</v>
      </c>
      <c r="K1948" s="5">
        <v>49</v>
      </c>
      <c r="L1948" s="5">
        <v>51</v>
      </c>
      <c r="M1948" s="5">
        <v>72</v>
      </c>
      <c r="N1948" s="5">
        <v>61</v>
      </c>
      <c r="O1948" s="5">
        <v>38</v>
      </c>
      <c r="P1948" s="5"/>
      <c r="Q1948" s="5"/>
      <c r="R1948" s="5"/>
      <c r="S1948" s="5"/>
      <c r="T1948" s="5">
        <v>363</v>
      </c>
      <c r="U1948" s="5">
        <v>7</v>
      </c>
      <c r="V1948" s="5">
        <v>52</v>
      </c>
      <c r="W1948" s="5">
        <v>99</v>
      </c>
      <c r="X1948" s="5" t="s">
        <v>63</v>
      </c>
      <c r="Y1948" s="5" t="s">
        <v>63</v>
      </c>
      <c r="Z1948" s="5" t="s">
        <v>63</v>
      </c>
      <c r="AA1948" s="5" t="s">
        <v>72</v>
      </c>
      <c r="AB1948" s="5" t="s">
        <v>73</v>
      </c>
      <c r="AC1948" s="5" t="s">
        <v>63</v>
      </c>
      <c r="AD1948" s="5" t="s">
        <v>72</v>
      </c>
      <c r="AE1948" s="5" t="s">
        <v>63</v>
      </c>
      <c r="AF1948" s="5" t="s">
        <v>63</v>
      </c>
      <c r="AG1948" s="5" t="s">
        <v>63</v>
      </c>
      <c r="AH1948" s="5" t="s">
        <v>63</v>
      </c>
      <c r="AI1948" s="5" t="s">
        <v>63</v>
      </c>
      <c r="AJ1948" s="5" t="s">
        <v>63</v>
      </c>
      <c r="AK1948" s="5" t="s">
        <v>64</v>
      </c>
      <c r="AL1948" s="5" t="s">
        <v>63</v>
      </c>
      <c r="AM1948" s="5" t="s">
        <v>64</v>
      </c>
      <c r="AN1948" s="5" t="s">
        <v>62</v>
      </c>
      <c r="AO1948" s="5" t="s">
        <v>62</v>
      </c>
      <c r="AP1948" s="5" t="s">
        <v>62</v>
      </c>
      <c r="AQ1948" s="5" t="s">
        <v>62</v>
      </c>
      <c r="AR1948" s="5" t="s">
        <v>62</v>
      </c>
      <c r="AS1948" s="5" t="s">
        <v>65</v>
      </c>
      <c r="AT1948" s="5" t="s">
        <v>66</v>
      </c>
      <c r="AU1948" s="5" t="s">
        <v>67</v>
      </c>
      <c r="AV1948" s="5" t="s">
        <v>68</v>
      </c>
      <c r="AW1948" s="5" t="s">
        <v>65</v>
      </c>
      <c r="AX1948" s="5" t="s">
        <v>69</v>
      </c>
      <c r="AY1948" s="5">
        <v>79.400000000000006</v>
      </c>
      <c r="AZ1948" s="5">
        <v>100</v>
      </c>
    </row>
    <row r="1949" spans="1:52">
      <c r="A1949" s="5">
        <v>41</v>
      </c>
      <c r="B1949" s="5" t="s">
        <v>1989</v>
      </c>
      <c r="C1949" s="6">
        <v>351</v>
      </c>
      <c r="D1949" s="5" t="s">
        <v>2000</v>
      </c>
      <c r="E1949" s="5" t="str">
        <f>VLOOKUP(B1949,Region!$A$1:$B$76,2,FALSE)</f>
        <v>Region_4</v>
      </c>
      <c r="F1949" s="5" t="str">
        <f>VLOOKUP(D1949,'Used to Match Zip By Sch Name'!$A$2:$E$4714,5,FALSE)</f>
        <v>34221-2933</v>
      </c>
      <c r="G1949" s="5" t="e">
        <f>VLOOKUP(D1949,public_school_report!$D$1:$CI$3651,84,FALSE)</f>
        <v>#N/A</v>
      </c>
      <c r="H1949" s="5"/>
      <c r="I1949" s="5">
        <v>41</v>
      </c>
      <c r="J1949" s="5">
        <v>41</v>
      </c>
      <c r="K1949" s="5">
        <v>31</v>
      </c>
      <c r="L1949" s="5">
        <v>44</v>
      </c>
      <c r="M1949" s="5">
        <v>39</v>
      </c>
      <c r="N1949" s="5">
        <v>33</v>
      </c>
      <c r="O1949" s="5">
        <v>59</v>
      </c>
      <c r="P1949" s="5">
        <v>61</v>
      </c>
      <c r="Q1949" s="5"/>
      <c r="R1949" s="5">
        <v>86</v>
      </c>
      <c r="S1949" s="5">
        <v>45</v>
      </c>
      <c r="T1949" s="5">
        <v>480</v>
      </c>
      <c r="U1949" s="5">
        <v>10</v>
      </c>
      <c r="V1949" s="5">
        <v>48</v>
      </c>
      <c r="W1949" s="5">
        <v>97</v>
      </c>
      <c r="X1949" s="5" t="s">
        <v>63</v>
      </c>
      <c r="Y1949" s="5" t="s">
        <v>63</v>
      </c>
      <c r="Z1949" s="5" t="s">
        <v>63</v>
      </c>
      <c r="AA1949" s="5" t="s">
        <v>63</v>
      </c>
      <c r="AB1949" s="5" t="s">
        <v>63</v>
      </c>
      <c r="AC1949" s="5" t="s">
        <v>63</v>
      </c>
      <c r="AD1949" s="5" t="s">
        <v>62</v>
      </c>
      <c r="AE1949" s="5" t="s">
        <v>63</v>
      </c>
      <c r="AF1949" s="5" t="s">
        <v>72</v>
      </c>
      <c r="AG1949" s="5" t="s">
        <v>63</v>
      </c>
      <c r="AH1949" s="5" t="s">
        <v>72</v>
      </c>
      <c r="AI1949" s="5" t="s">
        <v>72</v>
      </c>
      <c r="AJ1949" s="5" t="s">
        <v>72</v>
      </c>
      <c r="AK1949" s="5" t="s">
        <v>72</v>
      </c>
      <c r="AL1949" s="5" t="s">
        <v>72</v>
      </c>
      <c r="AM1949" s="5" t="s">
        <v>63</v>
      </c>
      <c r="AN1949" s="5" t="s">
        <v>63</v>
      </c>
      <c r="AO1949" s="5" t="s">
        <v>63</v>
      </c>
      <c r="AP1949" s="5" t="s">
        <v>63</v>
      </c>
      <c r="AQ1949" s="5" t="s">
        <v>63</v>
      </c>
      <c r="AR1949" s="5" t="s">
        <v>63</v>
      </c>
      <c r="AS1949" s="5" t="s">
        <v>65</v>
      </c>
      <c r="AT1949" s="5" t="s">
        <v>66</v>
      </c>
      <c r="AU1949" s="5" t="s">
        <v>67</v>
      </c>
      <c r="AV1949" s="5" t="s">
        <v>67</v>
      </c>
      <c r="AW1949" s="5" t="s">
        <v>65</v>
      </c>
      <c r="AX1949" s="5" t="s">
        <v>82</v>
      </c>
      <c r="AY1949" s="5">
        <v>55.3</v>
      </c>
      <c r="AZ1949" s="5">
        <v>56.2</v>
      </c>
    </row>
    <row r="1950" spans="1:52">
      <c r="A1950" s="5">
        <v>41</v>
      </c>
      <c r="B1950" s="5" t="s">
        <v>1989</v>
      </c>
      <c r="C1950" s="6">
        <v>381</v>
      </c>
      <c r="D1950" s="5" t="s">
        <v>2001</v>
      </c>
      <c r="E1950" s="5" t="str">
        <f>VLOOKUP(B1950,Region!$A$1:$B$76,2,FALSE)</f>
        <v>Region_4</v>
      </c>
      <c r="F1950" s="5" t="str">
        <f>VLOOKUP(D1950,'Used to Match Zip By Sch Name'!$A$2:$E$4714,5,FALSE)</f>
        <v>34205-1917</v>
      </c>
      <c r="G1950" s="5">
        <f>VLOOKUP(D1950,public_school_report!$D$1:$CI$3651,84,FALSE)</f>
        <v>792</v>
      </c>
      <c r="H1950" s="5" t="s">
        <v>2</v>
      </c>
      <c r="I1950" s="5">
        <v>35</v>
      </c>
      <c r="J1950" s="5">
        <v>52</v>
      </c>
      <c r="K1950" s="5">
        <v>52</v>
      </c>
      <c r="L1950" s="5">
        <v>45</v>
      </c>
      <c r="M1950" s="5">
        <v>57</v>
      </c>
      <c r="N1950" s="5">
        <v>33</v>
      </c>
      <c r="O1950" s="5">
        <v>26</v>
      </c>
      <c r="P1950" s="5"/>
      <c r="Q1950" s="5"/>
      <c r="R1950" s="5"/>
      <c r="S1950" s="5"/>
      <c r="T1950" s="5">
        <v>300</v>
      </c>
      <c r="U1950" s="5">
        <v>7</v>
      </c>
      <c r="V1950" s="5">
        <v>43</v>
      </c>
      <c r="W1950" s="5">
        <v>99</v>
      </c>
      <c r="X1950" s="5" t="s">
        <v>63</v>
      </c>
      <c r="Y1950" s="5" t="s">
        <v>63</v>
      </c>
      <c r="Z1950" s="5" t="s">
        <v>72</v>
      </c>
      <c r="AA1950" s="5" t="s">
        <v>63</v>
      </c>
      <c r="AB1950" s="5" t="s">
        <v>72</v>
      </c>
      <c r="AC1950" s="5" t="s">
        <v>63</v>
      </c>
      <c r="AD1950" s="5" t="s">
        <v>63</v>
      </c>
      <c r="AE1950" s="5" t="s">
        <v>62</v>
      </c>
      <c r="AF1950" s="5" t="s">
        <v>64</v>
      </c>
      <c r="AG1950" s="5" t="s">
        <v>63</v>
      </c>
      <c r="AH1950" s="5" t="s">
        <v>64</v>
      </c>
      <c r="AI1950" s="5" t="s">
        <v>64</v>
      </c>
      <c r="AJ1950" s="5" t="s">
        <v>64</v>
      </c>
      <c r="AK1950" s="5" t="s">
        <v>64</v>
      </c>
      <c r="AL1950" s="5" t="s">
        <v>64</v>
      </c>
      <c r="AM1950" s="5" t="s">
        <v>62</v>
      </c>
      <c r="AN1950" s="5" t="s">
        <v>64</v>
      </c>
      <c r="AO1950" s="5" t="s">
        <v>64</v>
      </c>
      <c r="AP1950" s="5" t="s">
        <v>63</v>
      </c>
      <c r="AQ1950" s="5" t="s">
        <v>64</v>
      </c>
      <c r="AR1950" s="5" t="s">
        <v>63</v>
      </c>
      <c r="AS1950" s="5" t="s">
        <v>65</v>
      </c>
      <c r="AT1950" s="5" t="s">
        <v>66</v>
      </c>
      <c r="AU1950" s="5" t="s">
        <v>67</v>
      </c>
      <c r="AV1950" s="5" t="s">
        <v>68</v>
      </c>
      <c r="AW1950" s="5" t="s">
        <v>65</v>
      </c>
      <c r="AX1950" s="5" t="s">
        <v>69</v>
      </c>
      <c r="AY1950" s="5">
        <v>67.7</v>
      </c>
      <c r="AZ1950" s="5">
        <v>100</v>
      </c>
    </row>
    <row r="1951" spans="1:52">
      <c r="A1951" s="5">
        <v>41</v>
      </c>
      <c r="B1951" s="5" t="s">
        <v>1989</v>
      </c>
      <c r="C1951" s="6">
        <v>411</v>
      </c>
      <c r="D1951" s="5" t="s">
        <v>2002</v>
      </c>
      <c r="E1951" s="5" t="str">
        <f>VLOOKUP(B1951,Region!$A$1:$B$76,2,FALSE)</f>
        <v>Region_4</v>
      </c>
      <c r="F1951" s="5" t="str">
        <f>VLOOKUP(D1951,'Used to Match Zip By Sch Name'!$A$2:$E$4714,5,FALSE)</f>
        <v>34203-7614</v>
      </c>
      <c r="G1951" s="5">
        <f>VLOOKUP(D1951,public_school_report!$D$1:$CI$3651,84,FALSE)</f>
        <v>714</v>
      </c>
      <c r="H1951" s="5" t="s">
        <v>4</v>
      </c>
      <c r="I1951" s="5">
        <v>29</v>
      </c>
      <c r="J1951" s="5">
        <v>50</v>
      </c>
      <c r="K1951" s="5">
        <v>58</v>
      </c>
      <c r="L1951" s="5">
        <v>48</v>
      </c>
      <c r="M1951" s="5">
        <v>66</v>
      </c>
      <c r="N1951" s="5">
        <v>65</v>
      </c>
      <c r="O1951" s="5">
        <v>25</v>
      </c>
      <c r="P1951" s="5"/>
      <c r="Q1951" s="5"/>
      <c r="R1951" s="5"/>
      <c r="S1951" s="5"/>
      <c r="T1951" s="5">
        <v>341</v>
      </c>
      <c r="U1951" s="5">
        <v>7</v>
      </c>
      <c r="V1951" s="5">
        <v>49</v>
      </c>
      <c r="W1951" s="5">
        <v>98</v>
      </c>
      <c r="X1951" s="5" t="s">
        <v>63</v>
      </c>
      <c r="Y1951" s="5" t="s">
        <v>72</v>
      </c>
      <c r="Z1951" s="5" t="s">
        <v>72</v>
      </c>
      <c r="AA1951" s="5" t="s">
        <v>72</v>
      </c>
      <c r="AB1951" s="5" t="s">
        <v>72</v>
      </c>
      <c r="AC1951" s="5" t="s">
        <v>63</v>
      </c>
      <c r="AD1951" s="5" t="s">
        <v>73</v>
      </c>
      <c r="AE1951" s="5" t="s">
        <v>73</v>
      </c>
      <c r="AF1951" s="5" t="s">
        <v>72</v>
      </c>
      <c r="AG1951" s="5" t="s">
        <v>63</v>
      </c>
      <c r="AH1951" s="5" t="s">
        <v>64</v>
      </c>
      <c r="AI1951" s="5" t="s">
        <v>64</v>
      </c>
      <c r="AJ1951" s="5" t="s">
        <v>64</v>
      </c>
      <c r="AK1951" s="5" t="s">
        <v>64</v>
      </c>
      <c r="AL1951" s="5" t="s">
        <v>62</v>
      </c>
      <c r="AM1951" s="5" t="s">
        <v>64</v>
      </c>
      <c r="AN1951" s="5" t="s">
        <v>62</v>
      </c>
      <c r="AO1951" s="5" t="s">
        <v>63</v>
      </c>
      <c r="AP1951" s="5" t="s">
        <v>63</v>
      </c>
      <c r="AQ1951" s="5" t="s">
        <v>63</v>
      </c>
      <c r="AR1951" s="5" t="s">
        <v>63</v>
      </c>
      <c r="AS1951" s="5" t="s">
        <v>65</v>
      </c>
      <c r="AT1951" s="5" t="s">
        <v>66</v>
      </c>
      <c r="AU1951" s="5" t="s">
        <v>67</v>
      </c>
      <c r="AV1951" s="5" t="s">
        <v>68</v>
      </c>
      <c r="AW1951" s="5" t="s">
        <v>65</v>
      </c>
      <c r="AX1951" s="5" t="s">
        <v>69</v>
      </c>
      <c r="AY1951" s="5">
        <v>91.9</v>
      </c>
      <c r="AZ1951" s="5">
        <v>100</v>
      </c>
    </row>
    <row r="1952" spans="1:52">
      <c r="A1952" s="5">
        <v>41</v>
      </c>
      <c r="B1952" s="5" t="s">
        <v>1989</v>
      </c>
      <c r="C1952" s="6">
        <v>421</v>
      </c>
      <c r="D1952" s="5" t="s">
        <v>2003</v>
      </c>
      <c r="E1952" s="5" t="str">
        <f>VLOOKUP(B1952,Region!$A$1:$B$76,2,FALSE)</f>
        <v>Region_4</v>
      </c>
      <c r="F1952" s="5" t="str">
        <f>VLOOKUP(D1952,'Used to Match Zip By Sch Name'!$A$2:$E$4714,5,FALSE)</f>
        <v>34208-4300</v>
      </c>
      <c r="G1952" s="5">
        <f>VLOOKUP(D1952,public_school_report!$D$1:$CI$3651,84,FALSE)</f>
        <v>516</v>
      </c>
      <c r="H1952" s="5" t="s">
        <v>6</v>
      </c>
      <c r="I1952" s="5">
        <v>34</v>
      </c>
      <c r="J1952" s="5">
        <v>58</v>
      </c>
      <c r="K1952" s="5">
        <v>66</v>
      </c>
      <c r="L1952" s="5">
        <v>53</v>
      </c>
      <c r="M1952" s="5">
        <v>75</v>
      </c>
      <c r="N1952" s="5">
        <v>70</v>
      </c>
      <c r="O1952" s="5">
        <v>23</v>
      </c>
      <c r="P1952" s="5"/>
      <c r="Q1952" s="5"/>
      <c r="R1952" s="5"/>
      <c r="S1952" s="5"/>
      <c r="T1952" s="5">
        <v>379</v>
      </c>
      <c r="U1952" s="5">
        <v>7</v>
      </c>
      <c r="V1952" s="5">
        <v>54</v>
      </c>
      <c r="W1952" s="5">
        <v>99</v>
      </c>
      <c r="X1952" s="5" t="s">
        <v>62</v>
      </c>
      <c r="Y1952" s="5" t="s">
        <v>72</v>
      </c>
      <c r="Z1952" s="5" t="s">
        <v>63</v>
      </c>
      <c r="AA1952" s="5" t="s">
        <v>63</v>
      </c>
      <c r="AB1952" s="5" t="s">
        <v>72</v>
      </c>
      <c r="AC1952" s="5" t="s">
        <v>72</v>
      </c>
      <c r="AD1952" s="5" t="s">
        <v>73</v>
      </c>
      <c r="AE1952" s="5" t="s">
        <v>72</v>
      </c>
      <c r="AF1952" s="5" t="s">
        <v>63</v>
      </c>
      <c r="AG1952" s="5" t="s">
        <v>72</v>
      </c>
      <c r="AH1952" s="5" t="s">
        <v>64</v>
      </c>
      <c r="AI1952" s="5" t="s">
        <v>63</v>
      </c>
      <c r="AJ1952" s="5" t="s">
        <v>63</v>
      </c>
      <c r="AK1952" s="5" t="s">
        <v>63</v>
      </c>
      <c r="AL1952" s="5" t="s">
        <v>63</v>
      </c>
      <c r="AM1952" s="5" t="s">
        <v>63</v>
      </c>
      <c r="AN1952" s="5" t="s">
        <v>63</v>
      </c>
      <c r="AO1952" s="5" t="s">
        <v>73</v>
      </c>
      <c r="AP1952" s="5" t="s">
        <v>63</v>
      </c>
      <c r="AQ1952" s="5" t="s">
        <v>72</v>
      </c>
      <c r="AR1952" s="5" t="s">
        <v>72</v>
      </c>
      <c r="AS1952" s="5" t="s">
        <v>65</v>
      </c>
      <c r="AT1952" s="5" t="s">
        <v>66</v>
      </c>
      <c r="AU1952" s="5" t="s">
        <v>67</v>
      </c>
      <c r="AV1952" s="5" t="s">
        <v>68</v>
      </c>
      <c r="AW1952" s="5" t="s">
        <v>65</v>
      </c>
      <c r="AX1952" s="5" t="s">
        <v>69</v>
      </c>
      <c r="AY1952" s="5">
        <v>85.5</v>
      </c>
      <c r="AZ1952" s="5">
        <v>100</v>
      </c>
    </row>
    <row r="1953" spans="1:52">
      <c r="A1953" s="5">
        <v>41</v>
      </c>
      <c r="B1953" s="5" t="s">
        <v>1989</v>
      </c>
      <c r="C1953" s="6">
        <v>431</v>
      </c>
      <c r="D1953" s="5" t="s">
        <v>2004</v>
      </c>
      <c r="E1953" s="5" t="str">
        <f>VLOOKUP(B1953,Region!$A$1:$B$76,2,FALSE)</f>
        <v>Region_4</v>
      </c>
      <c r="F1953" s="5" t="str">
        <f>VLOOKUP(D1953,'Used to Match Zip By Sch Name'!$A$2:$E$4714,5,FALSE)</f>
        <v>34208-4553</v>
      </c>
      <c r="G1953" s="5" t="e">
        <f>VLOOKUP(D1953,public_school_report!$D$1:$CI$3651,84,FALSE)</f>
        <v>#N/A</v>
      </c>
      <c r="H1953" s="5"/>
      <c r="I1953" s="5">
        <v>40</v>
      </c>
      <c r="J1953" s="5">
        <v>41</v>
      </c>
      <c r="K1953" s="5">
        <v>31</v>
      </c>
      <c r="L1953" s="5">
        <v>40</v>
      </c>
      <c r="M1953" s="5">
        <v>43</v>
      </c>
      <c r="N1953" s="5">
        <v>53</v>
      </c>
      <c r="O1953" s="5">
        <v>63</v>
      </c>
      <c r="P1953" s="5">
        <v>63</v>
      </c>
      <c r="Q1953" s="5"/>
      <c r="R1953" s="5">
        <v>82</v>
      </c>
      <c r="S1953" s="5">
        <v>55</v>
      </c>
      <c r="T1953" s="5">
        <v>511</v>
      </c>
      <c r="U1953" s="5">
        <v>10</v>
      </c>
      <c r="V1953" s="5">
        <v>51</v>
      </c>
      <c r="W1953" s="5">
        <v>98</v>
      </c>
      <c r="X1953" s="5" t="s">
        <v>63</v>
      </c>
      <c r="Y1953" s="5" t="s">
        <v>63</v>
      </c>
      <c r="Z1953" s="5" t="s">
        <v>62</v>
      </c>
      <c r="AA1953" s="5" t="s">
        <v>63</v>
      </c>
      <c r="AB1953" s="5" t="s">
        <v>62</v>
      </c>
      <c r="AC1953" s="5" t="s">
        <v>62</v>
      </c>
      <c r="AD1953" s="5" t="s">
        <v>64</v>
      </c>
      <c r="AE1953" s="5" t="s">
        <v>62</v>
      </c>
      <c r="AF1953" s="5" t="s">
        <v>62</v>
      </c>
      <c r="AG1953" s="5" t="s">
        <v>72</v>
      </c>
      <c r="AH1953" s="5" t="s">
        <v>63</v>
      </c>
      <c r="AI1953" s="5" t="s">
        <v>72</v>
      </c>
      <c r="AJ1953" s="5" t="s">
        <v>63</v>
      </c>
      <c r="AK1953" s="5" t="s">
        <v>63</v>
      </c>
      <c r="AL1953" s="5" t="s">
        <v>72</v>
      </c>
      <c r="AM1953" s="5" t="s">
        <v>72</v>
      </c>
      <c r="AN1953" s="5" t="s">
        <v>63</v>
      </c>
      <c r="AO1953" s="5" t="s">
        <v>63</v>
      </c>
      <c r="AP1953" s="5" t="s">
        <v>63</v>
      </c>
      <c r="AQ1953" s="5" t="s">
        <v>72</v>
      </c>
      <c r="AR1953" s="5" t="s">
        <v>63</v>
      </c>
      <c r="AS1953" s="5" t="s">
        <v>65</v>
      </c>
      <c r="AT1953" s="5" t="s">
        <v>66</v>
      </c>
      <c r="AU1953" s="5" t="s">
        <v>67</v>
      </c>
      <c r="AV1953" s="5" t="s">
        <v>68</v>
      </c>
      <c r="AW1953" s="5" t="s">
        <v>65</v>
      </c>
      <c r="AX1953" s="5" t="s">
        <v>82</v>
      </c>
      <c r="AY1953" s="5">
        <v>77</v>
      </c>
      <c r="AZ1953" s="5">
        <v>88.8</v>
      </c>
    </row>
    <row r="1954" spans="1:52">
      <c r="A1954" s="5">
        <v>41</v>
      </c>
      <c r="B1954" s="5" t="s">
        <v>1989</v>
      </c>
      <c r="C1954" s="6">
        <v>521</v>
      </c>
      <c r="D1954" s="5" t="s">
        <v>2005</v>
      </c>
      <c r="E1954" s="5" t="str">
        <f>VLOOKUP(B1954,Region!$A$1:$B$76,2,FALSE)</f>
        <v>Region_4</v>
      </c>
      <c r="F1954" s="5" t="str">
        <f>VLOOKUP(D1954,'Used to Match Zip By Sch Name'!$A$2:$E$4714,5,FALSE)</f>
        <v>34221-2418</v>
      </c>
      <c r="G1954" s="5">
        <f>VLOOKUP(D1954,public_school_report!$D$1:$CI$3651,84,FALSE)</f>
        <v>568</v>
      </c>
      <c r="H1954" s="5" t="s">
        <v>6</v>
      </c>
      <c r="I1954" s="5">
        <v>35</v>
      </c>
      <c r="J1954" s="5">
        <v>50</v>
      </c>
      <c r="K1954" s="5">
        <v>57</v>
      </c>
      <c r="L1954" s="5">
        <v>68</v>
      </c>
      <c r="M1954" s="5">
        <v>70</v>
      </c>
      <c r="N1954" s="5">
        <v>60</v>
      </c>
      <c r="O1954" s="5">
        <v>38</v>
      </c>
      <c r="P1954" s="5"/>
      <c r="Q1954" s="5"/>
      <c r="R1954" s="5"/>
      <c r="S1954" s="5"/>
      <c r="T1954" s="5">
        <v>378</v>
      </c>
      <c r="U1954" s="5">
        <v>7</v>
      </c>
      <c r="V1954" s="5">
        <v>54</v>
      </c>
      <c r="W1954" s="5">
        <v>100</v>
      </c>
      <c r="X1954" s="5" t="s">
        <v>62</v>
      </c>
      <c r="Y1954" s="5" t="s">
        <v>62</v>
      </c>
      <c r="Z1954" s="5" t="s">
        <v>62</v>
      </c>
      <c r="AA1954" s="5" t="s">
        <v>73</v>
      </c>
      <c r="AB1954" s="5" t="s">
        <v>73</v>
      </c>
      <c r="AC1954" s="5" t="s">
        <v>63</v>
      </c>
      <c r="AD1954" s="5" t="s">
        <v>63</v>
      </c>
      <c r="AE1954" s="5" t="s">
        <v>62</v>
      </c>
      <c r="AF1954" s="5" t="s">
        <v>62</v>
      </c>
      <c r="AG1954" s="5" t="s">
        <v>62</v>
      </c>
      <c r="AH1954" s="5" t="s">
        <v>63</v>
      </c>
      <c r="AI1954" s="5" t="s">
        <v>62</v>
      </c>
      <c r="AJ1954" s="5" t="s">
        <v>72</v>
      </c>
      <c r="AK1954" s="5" t="s">
        <v>63</v>
      </c>
      <c r="AL1954" s="5" t="s">
        <v>63</v>
      </c>
      <c r="AM1954" s="5" t="s">
        <v>72</v>
      </c>
      <c r="AN1954" s="5" t="s">
        <v>63</v>
      </c>
      <c r="AO1954" s="5" t="s">
        <v>72</v>
      </c>
      <c r="AP1954" s="5" t="s">
        <v>63</v>
      </c>
      <c r="AQ1954" s="5" t="s">
        <v>63</v>
      </c>
      <c r="AR1954" s="5" t="s">
        <v>72</v>
      </c>
      <c r="AS1954" s="5" t="s">
        <v>65</v>
      </c>
      <c r="AT1954" s="5" t="s">
        <v>66</v>
      </c>
      <c r="AU1954" s="5" t="s">
        <v>67</v>
      </c>
      <c r="AV1954" s="5" t="s">
        <v>68</v>
      </c>
      <c r="AW1954" s="5" t="s">
        <v>65</v>
      </c>
      <c r="AX1954" s="5" t="s">
        <v>69</v>
      </c>
      <c r="AY1954" s="5">
        <v>83.6</v>
      </c>
      <c r="AZ1954" s="5">
        <v>100</v>
      </c>
    </row>
    <row r="1955" spans="1:52">
      <c r="A1955" s="5">
        <v>41</v>
      </c>
      <c r="B1955" s="5" t="s">
        <v>1989</v>
      </c>
      <c r="C1955" s="6">
        <v>541</v>
      </c>
      <c r="D1955" s="5" t="s">
        <v>2006</v>
      </c>
      <c r="E1955" s="5" t="str">
        <f>VLOOKUP(B1955,Region!$A$1:$B$76,2,FALSE)</f>
        <v>Region_4</v>
      </c>
      <c r="F1955" s="5" t="str">
        <f>VLOOKUP(D1955,'Used to Match Zip By Sch Name'!$A$2:$E$4714,5,FALSE)</f>
        <v>34221-9501</v>
      </c>
      <c r="G1955" s="5">
        <f>VLOOKUP(D1955,public_school_report!$D$1:$CI$3651,84,FALSE)</f>
        <v>449</v>
      </c>
      <c r="H1955" s="5" t="s">
        <v>6</v>
      </c>
      <c r="I1955" s="5">
        <v>43</v>
      </c>
      <c r="J1955" s="5">
        <v>55</v>
      </c>
      <c r="K1955" s="5">
        <v>66</v>
      </c>
      <c r="L1955" s="5">
        <v>68</v>
      </c>
      <c r="M1955" s="5">
        <v>72</v>
      </c>
      <c r="N1955" s="5">
        <v>73</v>
      </c>
      <c r="O1955" s="5">
        <v>41</v>
      </c>
      <c r="P1955" s="5"/>
      <c r="Q1955" s="5"/>
      <c r="R1955" s="5"/>
      <c r="S1955" s="5"/>
      <c r="T1955" s="5">
        <v>418</v>
      </c>
      <c r="U1955" s="5">
        <v>7</v>
      </c>
      <c r="V1955" s="5">
        <v>60</v>
      </c>
      <c r="W1955" s="5">
        <v>99</v>
      </c>
      <c r="X1955" s="5" t="s">
        <v>62</v>
      </c>
      <c r="Y1955" s="5" t="s">
        <v>72</v>
      </c>
      <c r="Z1955" s="5" t="s">
        <v>63</v>
      </c>
      <c r="AA1955" s="5" t="s">
        <v>62</v>
      </c>
      <c r="AB1955" s="5" t="s">
        <v>72</v>
      </c>
      <c r="AC1955" s="5" t="s">
        <v>73</v>
      </c>
      <c r="AD1955" s="5" t="s">
        <v>72</v>
      </c>
      <c r="AE1955" s="5" t="s">
        <v>63</v>
      </c>
      <c r="AF1955" s="5" t="s">
        <v>62</v>
      </c>
      <c r="AG1955" s="5" t="s">
        <v>63</v>
      </c>
      <c r="AH1955" s="5" t="s">
        <v>63</v>
      </c>
      <c r="AI1955" s="5" t="s">
        <v>63</v>
      </c>
      <c r="AJ1955" s="5" t="s">
        <v>63</v>
      </c>
      <c r="AK1955" s="5" t="s">
        <v>64</v>
      </c>
      <c r="AL1955" s="5" t="s">
        <v>62</v>
      </c>
      <c r="AM1955" s="5" t="s">
        <v>64</v>
      </c>
      <c r="AN1955" s="5" t="s">
        <v>64</v>
      </c>
      <c r="AO1955" s="5" t="s">
        <v>64</v>
      </c>
      <c r="AP1955" s="5" t="s">
        <v>64</v>
      </c>
      <c r="AQ1955" s="5" t="s">
        <v>63</v>
      </c>
      <c r="AR1955" s="5" t="s">
        <v>63</v>
      </c>
      <c r="AS1955" s="5" t="s">
        <v>65</v>
      </c>
      <c r="AT1955" s="5" t="s">
        <v>66</v>
      </c>
      <c r="AU1955" s="5" t="s">
        <v>67</v>
      </c>
      <c r="AV1955" s="5" t="s">
        <v>68</v>
      </c>
      <c r="AW1955" s="5" t="s">
        <v>65</v>
      </c>
      <c r="AX1955" s="5" t="s">
        <v>69</v>
      </c>
      <c r="AY1955" s="5">
        <v>67.8</v>
      </c>
      <c r="AZ1955" s="5">
        <v>100</v>
      </c>
    </row>
    <row r="1956" spans="1:52" s="18" customFormat="1">
      <c r="A1956" s="19">
        <v>41</v>
      </c>
      <c r="B1956" s="19" t="s">
        <v>1989</v>
      </c>
      <c r="C1956" s="20">
        <v>571</v>
      </c>
      <c r="D1956" s="19" t="s">
        <v>2007</v>
      </c>
      <c r="E1956" s="5" t="str">
        <f>VLOOKUP(B1956,Region!$A$1:$B$76,2,FALSE)</f>
        <v>Region_4</v>
      </c>
      <c r="F1956" s="5" t="e">
        <f>VLOOKUP(D1956,'Used to Match Zip By Sch Name'!$A$2:$E$4714,5,FALSE)</f>
        <v>#N/A</v>
      </c>
      <c r="G1956" s="5">
        <f>VLOOKUP(D1956,public_school_report!$D$1:$CI$3651,84,FALSE)</f>
        <v>534</v>
      </c>
      <c r="H1956" s="5" t="s">
        <v>6</v>
      </c>
      <c r="I1956" s="19">
        <v>60</v>
      </c>
      <c r="J1956" s="19">
        <v>56</v>
      </c>
      <c r="K1956" s="19">
        <v>44</v>
      </c>
      <c r="L1956" s="19">
        <v>62</v>
      </c>
      <c r="M1956" s="19">
        <v>56</v>
      </c>
      <c r="N1956" s="19">
        <v>33</v>
      </c>
      <c r="O1956" s="19">
        <v>47</v>
      </c>
      <c r="P1956" s="19"/>
      <c r="Q1956" s="19"/>
      <c r="R1956" s="19"/>
      <c r="S1956" s="19"/>
      <c r="T1956" s="19">
        <v>358</v>
      </c>
      <c r="U1956" s="19">
        <v>7</v>
      </c>
      <c r="V1956" s="19">
        <v>51</v>
      </c>
      <c r="W1956" s="19">
        <v>99</v>
      </c>
      <c r="X1956" s="19" t="s">
        <v>63</v>
      </c>
      <c r="Y1956" s="19" t="s">
        <v>62</v>
      </c>
      <c r="Z1956" s="19" t="s">
        <v>62</v>
      </c>
      <c r="AA1956" s="19" t="s">
        <v>63</v>
      </c>
      <c r="AB1956" s="19" t="s">
        <v>62</v>
      </c>
      <c r="AC1956" s="19" t="s">
        <v>72</v>
      </c>
      <c r="AD1956" s="19" t="s">
        <v>63</v>
      </c>
      <c r="AE1956" s="19" t="s">
        <v>62</v>
      </c>
      <c r="AF1956" s="19" t="s">
        <v>62</v>
      </c>
      <c r="AG1956" s="19" t="s">
        <v>62</v>
      </c>
      <c r="AH1956" s="19" t="s">
        <v>62</v>
      </c>
      <c r="AI1956" s="19" t="s">
        <v>63</v>
      </c>
      <c r="AJ1956" s="19" t="s">
        <v>72</v>
      </c>
      <c r="AK1956" s="19" t="s">
        <v>63</v>
      </c>
      <c r="AL1956" s="19" t="s">
        <v>63</v>
      </c>
      <c r="AM1956" s="19" t="s">
        <v>63</v>
      </c>
      <c r="AN1956" s="19" t="s">
        <v>63</v>
      </c>
      <c r="AO1956" s="19" t="s">
        <v>73</v>
      </c>
      <c r="AP1956" s="19" t="s">
        <v>72</v>
      </c>
      <c r="AQ1956" s="19" t="s">
        <v>64</v>
      </c>
      <c r="AR1956" s="19" t="s">
        <v>72</v>
      </c>
      <c r="AS1956" s="19" t="s">
        <v>65</v>
      </c>
      <c r="AT1956" s="19" t="s">
        <v>66</v>
      </c>
      <c r="AU1956" s="19" t="s">
        <v>67</v>
      </c>
      <c r="AV1956" s="19" t="s">
        <v>67</v>
      </c>
      <c r="AW1956" s="19" t="s">
        <v>65</v>
      </c>
      <c r="AX1956" s="19" t="s">
        <v>69</v>
      </c>
      <c r="AY1956" s="19">
        <v>70.400000000000006</v>
      </c>
      <c r="AZ1956" s="19">
        <v>61.2</v>
      </c>
    </row>
    <row r="1957" spans="1:52">
      <c r="A1957" s="5">
        <v>41</v>
      </c>
      <c r="B1957" s="5" t="s">
        <v>1989</v>
      </c>
      <c r="C1957" s="6">
        <v>581</v>
      </c>
      <c r="D1957" s="5" t="s">
        <v>2008</v>
      </c>
      <c r="E1957" s="5" t="str">
        <f>VLOOKUP(B1957,Region!$A$1:$B$76,2,FALSE)</f>
        <v>Region_4</v>
      </c>
      <c r="F1957" s="5" t="str">
        <f>VLOOKUP(D1957,'Used to Match Zip By Sch Name'!$A$2:$E$4714,5,FALSE)</f>
        <v>34209-6050</v>
      </c>
      <c r="G1957" s="5">
        <f>VLOOKUP(D1957,public_school_report!$D$1:$CI$3651,84,FALSE)</f>
        <v>706</v>
      </c>
      <c r="H1957" s="5" t="s">
        <v>4</v>
      </c>
      <c r="I1957" s="5">
        <v>35</v>
      </c>
      <c r="J1957" s="5">
        <v>57</v>
      </c>
      <c r="K1957" s="5">
        <v>61</v>
      </c>
      <c r="L1957" s="5">
        <v>49</v>
      </c>
      <c r="M1957" s="5">
        <v>64</v>
      </c>
      <c r="N1957" s="5">
        <v>56</v>
      </c>
      <c r="O1957" s="5">
        <v>24</v>
      </c>
      <c r="P1957" s="5">
        <v>74</v>
      </c>
      <c r="Q1957" s="5">
        <v>81</v>
      </c>
      <c r="R1957" s="5"/>
      <c r="S1957" s="5"/>
      <c r="T1957" s="5">
        <v>501</v>
      </c>
      <c r="U1957" s="5">
        <v>9</v>
      </c>
      <c r="V1957" s="5">
        <v>56</v>
      </c>
      <c r="W1957" s="5">
        <v>99</v>
      </c>
      <c r="X1957" s="5" t="s">
        <v>62</v>
      </c>
      <c r="Y1957" s="5" t="s">
        <v>63</v>
      </c>
      <c r="Z1957" s="5" t="s">
        <v>72</v>
      </c>
      <c r="AA1957" s="5" t="s">
        <v>72</v>
      </c>
      <c r="AB1957" s="5" t="s">
        <v>72</v>
      </c>
      <c r="AC1957" s="5" t="s">
        <v>73</v>
      </c>
      <c r="AD1957" s="5" t="s">
        <v>72</v>
      </c>
      <c r="AE1957" s="5" t="s">
        <v>63</v>
      </c>
      <c r="AF1957" s="5" t="s">
        <v>62</v>
      </c>
      <c r="AG1957" s="5" t="s">
        <v>63</v>
      </c>
      <c r="AH1957" s="5" t="s">
        <v>64</v>
      </c>
      <c r="AI1957" s="5" t="s">
        <v>64</v>
      </c>
      <c r="AJ1957" s="5" t="s">
        <v>62</v>
      </c>
      <c r="AK1957" s="5" t="s">
        <v>64</v>
      </c>
      <c r="AL1957" s="5" t="s">
        <v>62</v>
      </c>
      <c r="AM1957" s="5" t="s">
        <v>64</v>
      </c>
      <c r="AN1957" s="5" t="s">
        <v>63</v>
      </c>
      <c r="AO1957" s="5" t="s">
        <v>62</v>
      </c>
      <c r="AP1957" s="5" t="s">
        <v>62</v>
      </c>
      <c r="AQ1957" s="5" t="s">
        <v>62</v>
      </c>
      <c r="AR1957" s="5" t="s">
        <v>63</v>
      </c>
      <c r="AS1957" s="5" t="s">
        <v>65</v>
      </c>
      <c r="AT1957" s="5" t="s">
        <v>66</v>
      </c>
      <c r="AU1957" s="5" t="s">
        <v>67</v>
      </c>
      <c r="AV1957" s="5" t="s">
        <v>68</v>
      </c>
      <c r="AW1957" s="5" t="s">
        <v>65</v>
      </c>
      <c r="AX1957" s="5" t="s">
        <v>78</v>
      </c>
      <c r="AY1957" s="5">
        <v>78.3</v>
      </c>
      <c r="AZ1957" s="5">
        <v>100</v>
      </c>
    </row>
    <row r="1958" spans="1:52">
      <c r="A1958" s="5">
        <v>41</v>
      </c>
      <c r="B1958" s="5" t="s">
        <v>1989</v>
      </c>
      <c r="C1958" s="6">
        <v>601</v>
      </c>
      <c r="D1958" s="5" t="s">
        <v>2009</v>
      </c>
      <c r="E1958" s="5" t="str">
        <f>VLOOKUP(B1958,Region!$A$1:$B$76,2,FALSE)</f>
        <v>Region_4</v>
      </c>
      <c r="F1958" s="5" t="str">
        <f>VLOOKUP(D1958,'Used to Match Zip By Sch Name'!$A$2:$E$4714,5,FALSE)</f>
        <v>34209-6013</v>
      </c>
      <c r="G1958" s="5">
        <f>VLOOKUP(D1958,public_school_report!$D$1:$CI$3651,84,FALSE)</f>
        <v>640</v>
      </c>
      <c r="H1958" s="5" t="s">
        <v>4</v>
      </c>
      <c r="I1958" s="5">
        <v>36</v>
      </c>
      <c r="J1958" s="5">
        <v>49</v>
      </c>
      <c r="K1958" s="5">
        <v>44</v>
      </c>
      <c r="L1958" s="5">
        <v>48</v>
      </c>
      <c r="M1958" s="5">
        <v>56</v>
      </c>
      <c r="N1958" s="5">
        <v>37</v>
      </c>
      <c r="O1958" s="5">
        <v>34</v>
      </c>
      <c r="P1958" s="5"/>
      <c r="Q1958" s="5"/>
      <c r="R1958" s="5"/>
      <c r="S1958" s="5"/>
      <c r="T1958" s="5">
        <v>304</v>
      </c>
      <c r="U1958" s="5">
        <v>7</v>
      </c>
      <c r="V1958" s="5">
        <v>43</v>
      </c>
      <c r="W1958" s="5">
        <v>99</v>
      </c>
      <c r="X1958" s="5" t="s">
        <v>63</v>
      </c>
      <c r="Y1958" s="5" t="s">
        <v>63</v>
      </c>
      <c r="Z1958" s="5" t="s">
        <v>63</v>
      </c>
      <c r="AA1958" s="5" t="s">
        <v>63</v>
      </c>
      <c r="AB1958" s="5" t="s">
        <v>72</v>
      </c>
      <c r="AC1958" s="5" t="s">
        <v>62</v>
      </c>
      <c r="AD1958" s="5" t="s">
        <v>72</v>
      </c>
      <c r="AE1958" s="5" t="s">
        <v>63</v>
      </c>
      <c r="AF1958" s="5" t="s">
        <v>63</v>
      </c>
      <c r="AG1958" s="5" t="s">
        <v>62</v>
      </c>
      <c r="AH1958" s="5" t="s">
        <v>64</v>
      </c>
      <c r="AI1958" s="5" t="s">
        <v>62</v>
      </c>
      <c r="AJ1958" s="5" t="s">
        <v>62</v>
      </c>
      <c r="AK1958" s="5" t="s">
        <v>63</v>
      </c>
      <c r="AL1958" s="5" t="s">
        <v>62</v>
      </c>
      <c r="AM1958" s="5" t="s">
        <v>64</v>
      </c>
      <c r="AN1958" s="5" t="s">
        <v>64</v>
      </c>
      <c r="AO1958" s="5" t="s">
        <v>64</v>
      </c>
      <c r="AP1958" s="5" t="s">
        <v>63</v>
      </c>
      <c r="AQ1958" s="5" t="s">
        <v>63</v>
      </c>
      <c r="AR1958" s="5" t="s">
        <v>63</v>
      </c>
      <c r="AS1958" s="5" t="s">
        <v>65</v>
      </c>
      <c r="AT1958" s="5" t="s">
        <v>66</v>
      </c>
      <c r="AU1958" s="5" t="s">
        <v>67</v>
      </c>
      <c r="AV1958" s="5" t="s">
        <v>68</v>
      </c>
      <c r="AW1958" s="5" t="s">
        <v>65</v>
      </c>
      <c r="AX1958" s="5" t="s">
        <v>69</v>
      </c>
      <c r="AY1958" s="5">
        <v>71.2</v>
      </c>
      <c r="AZ1958" s="5">
        <v>100</v>
      </c>
    </row>
    <row r="1959" spans="1:52">
      <c r="A1959" s="5">
        <v>41</v>
      </c>
      <c r="B1959" s="5" t="s">
        <v>1989</v>
      </c>
      <c r="C1959" s="6">
        <v>611</v>
      </c>
      <c r="D1959" s="5" t="s">
        <v>2010</v>
      </c>
      <c r="E1959" s="5" t="str">
        <f>VLOOKUP(B1959,Region!$A$1:$B$76,2,FALSE)</f>
        <v>Region_4</v>
      </c>
      <c r="F1959" s="5" t="str">
        <f>VLOOKUP(D1959,'Used to Match Zip By Sch Name'!$A$2:$E$4714,5,FALSE)</f>
        <v>34209-7204</v>
      </c>
      <c r="G1959" s="5">
        <f>VLOOKUP(D1959,public_school_report!$D$1:$CI$3651,84,FALSE)</f>
        <v>1098</v>
      </c>
      <c r="H1959" s="5" t="s">
        <v>2</v>
      </c>
      <c r="I1959" s="5">
        <v>43</v>
      </c>
      <c r="J1959" s="5">
        <v>48</v>
      </c>
      <c r="K1959" s="5">
        <v>43</v>
      </c>
      <c r="L1959" s="5">
        <v>55</v>
      </c>
      <c r="M1959" s="5">
        <v>57</v>
      </c>
      <c r="N1959" s="5">
        <v>44</v>
      </c>
      <c r="O1959" s="5">
        <v>36</v>
      </c>
      <c r="P1959" s="5">
        <v>81</v>
      </c>
      <c r="Q1959" s="5">
        <v>76</v>
      </c>
      <c r="R1959" s="5"/>
      <c r="S1959" s="5"/>
      <c r="T1959" s="5">
        <v>483</v>
      </c>
      <c r="U1959" s="5">
        <v>9</v>
      </c>
      <c r="V1959" s="5">
        <v>54</v>
      </c>
      <c r="W1959" s="5">
        <v>99</v>
      </c>
      <c r="X1959" s="5" t="s">
        <v>62</v>
      </c>
      <c r="Y1959" s="5" t="s">
        <v>62</v>
      </c>
      <c r="Z1959" s="5" t="s">
        <v>62</v>
      </c>
      <c r="AA1959" s="5" t="s">
        <v>63</v>
      </c>
      <c r="AB1959" s="5" t="s">
        <v>62</v>
      </c>
      <c r="AC1959" s="5" t="s">
        <v>63</v>
      </c>
      <c r="AD1959" s="5" t="s">
        <v>63</v>
      </c>
      <c r="AE1959" s="5" t="s">
        <v>62</v>
      </c>
      <c r="AF1959" s="5" t="s">
        <v>64</v>
      </c>
      <c r="AG1959" s="5" t="s">
        <v>64</v>
      </c>
      <c r="AH1959" s="5" t="s">
        <v>64</v>
      </c>
      <c r="AI1959" s="5" t="s">
        <v>64</v>
      </c>
      <c r="AJ1959" s="5" t="s">
        <v>64</v>
      </c>
      <c r="AK1959" s="5" t="s">
        <v>64</v>
      </c>
      <c r="AL1959" s="5" t="s">
        <v>64</v>
      </c>
      <c r="AM1959" s="5" t="s">
        <v>64</v>
      </c>
      <c r="AN1959" s="5" t="s">
        <v>64</v>
      </c>
      <c r="AO1959" s="5" t="s">
        <v>64</v>
      </c>
      <c r="AP1959" s="5" t="s">
        <v>64</v>
      </c>
      <c r="AQ1959" s="5" t="s">
        <v>63</v>
      </c>
      <c r="AR1959" s="5" t="s">
        <v>62</v>
      </c>
      <c r="AS1959" s="5" t="s">
        <v>65</v>
      </c>
      <c r="AT1959" s="5" t="s">
        <v>66</v>
      </c>
      <c r="AU1959" s="5" t="s">
        <v>67</v>
      </c>
      <c r="AV1959" s="5" t="s">
        <v>67</v>
      </c>
      <c r="AW1959" s="5" t="s">
        <v>65</v>
      </c>
      <c r="AX1959" s="5" t="s">
        <v>78</v>
      </c>
      <c r="AY1959" s="5">
        <v>55.3</v>
      </c>
      <c r="AZ1959" s="5">
        <v>69.199999999999989</v>
      </c>
    </row>
    <row r="1960" spans="1:52">
      <c r="A1960" s="5">
        <v>41</v>
      </c>
      <c r="B1960" s="5" t="s">
        <v>1989</v>
      </c>
      <c r="C1960" s="6">
        <v>621</v>
      </c>
      <c r="D1960" s="5" t="s">
        <v>2011</v>
      </c>
      <c r="E1960" s="5" t="str">
        <f>VLOOKUP(B1960,Region!$A$1:$B$76,2,FALSE)</f>
        <v>Region_4</v>
      </c>
      <c r="F1960" s="5" t="str">
        <f>VLOOKUP(D1960,'Used to Match Zip By Sch Name'!$A$2:$E$4714,5,FALSE)</f>
        <v>34243-1206</v>
      </c>
      <c r="G1960" s="5">
        <f>VLOOKUP(D1960,public_school_report!$D$1:$CI$3651,84,FALSE)</f>
        <v>562</v>
      </c>
      <c r="H1960" s="5" t="s">
        <v>6</v>
      </c>
      <c r="I1960" s="5">
        <v>41</v>
      </c>
      <c r="J1960" s="5">
        <v>51</v>
      </c>
      <c r="K1960" s="5">
        <v>51</v>
      </c>
      <c r="L1960" s="5">
        <v>58</v>
      </c>
      <c r="M1960" s="5">
        <v>72</v>
      </c>
      <c r="N1960" s="5">
        <v>63</v>
      </c>
      <c r="O1960" s="5">
        <v>41</v>
      </c>
      <c r="P1960" s="5"/>
      <c r="Q1960" s="5"/>
      <c r="R1960" s="5"/>
      <c r="S1960" s="5"/>
      <c r="T1960" s="5">
        <v>377</v>
      </c>
      <c r="U1960" s="5">
        <v>7</v>
      </c>
      <c r="V1960" s="5">
        <v>54</v>
      </c>
      <c r="W1960" s="5">
        <v>98</v>
      </c>
      <c r="X1960" s="5" t="s">
        <v>62</v>
      </c>
      <c r="Y1960" s="5" t="s">
        <v>63</v>
      </c>
      <c r="Z1960" s="5" t="s">
        <v>63</v>
      </c>
      <c r="AA1960" s="5" t="s">
        <v>63</v>
      </c>
      <c r="AB1960" s="5" t="s">
        <v>63</v>
      </c>
      <c r="AC1960" s="5" t="s">
        <v>63</v>
      </c>
      <c r="AD1960" s="5" t="s">
        <v>63</v>
      </c>
      <c r="AE1960" s="5" t="s">
        <v>62</v>
      </c>
      <c r="AF1960" s="5" t="s">
        <v>64</v>
      </c>
      <c r="AG1960" s="5" t="s">
        <v>63</v>
      </c>
      <c r="AH1960" s="5" t="s">
        <v>62</v>
      </c>
      <c r="AI1960" s="5" t="s">
        <v>62</v>
      </c>
      <c r="AJ1960" s="5" t="s">
        <v>64</v>
      </c>
      <c r="AK1960" s="5" t="s">
        <v>64</v>
      </c>
      <c r="AL1960" s="5" t="s">
        <v>64</v>
      </c>
      <c r="AM1960" s="5" t="s">
        <v>64</v>
      </c>
      <c r="AN1960" s="5" t="s">
        <v>64</v>
      </c>
      <c r="AO1960" s="5" t="s">
        <v>62</v>
      </c>
      <c r="AP1960" s="5" t="s">
        <v>62</v>
      </c>
      <c r="AQ1960" s="5" t="s">
        <v>64</v>
      </c>
      <c r="AR1960" s="5" t="s">
        <v>63</v>
      </c>
      <c r="AS1960" s="5" t="s">
        <v>65</v>
      </c>
      <c r="AT1960" s="5" t="s">
        <v>66</v>
      </c>
      <c r="AU1960" s="5" t="s">
        <v>67</v>
      </c>
      <c r="AV1960" s="5" t="s">
        <v>68</v>
      </c>
      <c r="AW1960" s="5" t="s">
        <v>65</v>
      </c>
      <c r="AX1960" s="5" t="s">
        <v>69</v>
      </c>
      <c r="AY1960" s="5">
        <v>72.8</v>
      </c>
      <c r="AZ1960" s="5">
        <v>100</v>
      </c>
    </row>
    <row r="1961" spans="1:52">
      <c r="A1961" s="5">
        <v>41</v>
      </c>
      <c r="B1961" s="5" t="s">
        <v>1989</v>
      </c>
      <c r="C1961" s="6">
        <v>631</v>
      </c>
      <c r="D1961" s="5" t="s">
        <v>2012</v>
      </c>
      <c r="E1961" s="5" t="str">
        <f>VLOOKUP(B1961,Region!$A$1:$B$76,2,FALSE)</f>
        <v>Region_4</v>
      </c>
      <c r="F1961" s="5" t="str">
        <f>VLOOKUP(D1961,'Used to Match Zip By Sch Name'!$A$2:$E$4714,5,FALSE)</f>
        <v>34209-9757</v>
      </c>
      <c r="G1961" s="5">
        <f>VLOOKUP(D1961,public_school_report!$D$1:$CI$3651,84,FALSE)</f>
        <v>410</v>
      </c>
      <c r="H1961" s="5" t="s">
        <v>6</v>
      </c>
      <c r="I1961" s="5">
        <v>76</v>
      </c>
      <c r="J1961" s="5">
        <v>67</v>
      </c>
      <c r="K1961" s="5">
        <v>69</v>
      </c>
      <c r="L1961" s="5">
        <v>76</v>
      </c>
      <c r="M1961" s="5">
        <v>77</v>
      </c>
      <c r="N1961" s="5">
        <v>41</v>
      </c>
      <c r="O1961" s="5">
        <v>53</v>
      </c>
      <c r="P1961" s="5"/>
      <c r="Q1961" s="5"/>
      <c r="R1961" s="5"/>
      <c r="S1961" s="5"/>
      <c r="T1961" s="5">
        <v>459</v>
      </c>
      <c r="U1961" s="5">
        <v>7</v>
      </c>
      <c r="V1961" s="5">
        <v>66</v>
      </c>
      <c r="W1961" s="5">
        <v>99</v>
      </c>
      <c r="X1961" s="5" t="s">
        <v>64</v>
      </c>
      <c r="Y1961" s="5" t="s">
        <v>64</v>
      </c>
      <c r="Z1961" s="5" t="s">
        <v>62</v>
      </c>
      <c r="AA1961" s="5" t="s">
        <v>62</v>
      </c>
      <c r="AB1961" s="5" t="s">
        <v>62</v>
      </c>
      <c r="AC1961" s="5" t="s">
        <v>64</v>
      </c>
      <c r="AD1961" s="5" t="s">
        <v>63</v>
      </c>
      <c r="AE1961" s="5" t="s">
        <v>62</v>
      </c>
      <c r="AF1961" s="5" t="s">
        <v>64</v>
      </c>
      <c r="AG1961" s="5" t="s">
        <v>64</v>
      </c>
      <c r="AH1961" s="5" t="s">
        <v>64</v>
      </c>
      <c r="AI1961" s="5" t="s">
        <v>64</v>
      </c>
      <c r="AJ1961" s="5" t="s">
        <v>62</v>
      </c>
      <c r="AK1961" s="5" t="s">
        <v>64</v>
      </c>
      <c r="AL1961" s="5" t="s">
        <v>62</v>
      </c>
      <c r="AM1961" s="5" t="s">
        <v>64</v>
      </c>
      <c r="AN1961" s="5" t="s">
        <v>64</v>
      </c>
      <c r="AO1961" s="5" t="s">
        <v>64</v>
      </c>
      <c r="AP1961" s="5" t="s">
        <v>62</v>
      </c>
      <c r="AQ1961" s="5" t="s">
        <v>64</v>
      </c>
      <c r="AR1961" s="5" t="s">
        <v>62</v>
      </c>
      <c r="AS1961" s="5" t="s">
        <v>65</v>
      </c>
      <c r="AT1961" s="5" t="s">
        <v>66</v>
      </c>
      <c r="AU1961" s="5" t="s">
        <v>67</v>
      </c>
      <c r="AV1961" s="5" t="s">
        <v>67</v>
      </c>
      <c r="AW1961" s="5" t="s">
        <v>65</v>
      </c>
      <c r="AX1961" s="5" t="s">
        <v>69</v>
      </c>
      <c r="AY1961" s="5">
        <v>27.3</v>
      </c>
      <c r="AZ1961" s="5">
        <v>37.700000000000003</v>
      </c>
    </row>
    <row r="1962" spans="1:52">
      <c r="A1962" s="5">
        <v>41</v>
      </c>
      <c r="B1962" s="5" t="s">
        <v>1989</v>
      </c>
      <c r="C1962" s="6">
        <v>641</v>
      </c>
      <c r="D1962" s="5" t="s">
        <v>2013</v>
      </c>
      <c r="E1962" s="5" t="str">
        <f>VLOOKUP(B1962,Region!$A$1:$B$76,2,FALSE)</f>
        <v>Region_4</v>
      </c>
      <c r="F1962" s="5" t="str">
        <f>VLOOKUP(D1962,'Used to Match Zip By Sch Name'!$A$2:$E$4714,5,FALSE)</f>
        <v>34208-6807</v>
      </c>
      <c r="G1962" s="5">
        <f>VLOOKUP(D1962,public_school_report!$D$1:$CI$3651,84,FALSE)</f>
        <v>570</v>
      </c>
      <c r="H1962" s="5" t="s">
        <v>4</v>
      </c>
      <c r="I1962" s="5">
        <v>47</v>
      </c>
      <c r="J1962" s="5">
        <v>54</v>
      </c>
      <c r="K1962" s="5">
        <v>64</v>
      </c>
      <c r="L1962" s="5">
        <v>47</v>
      </c>
      <c r="M1962" s="5">
        <v>59</v>
      </c>
      <c r="N1962" s="5">
        <v>45</v>
      </c>
      <c r="O1962" s="5">
        <v>52</v>
      </c>
      <c r="P1962" s="5"/>
      <c r="Q1962" s="5"/>
      <c r="R1962" s="5"/>
      <c r="S1962" s="5"/>
      <c r="T1962" s="5">
        <v>368</v>
      </c>
      <c r="U1962" s="5">
        <v>7</v>
      </c>
      <c r="V1962" s="5">
        <v>53</v>
      </c>
      <c r="W1962" s="5">
        <v>98</v>
      </c>
      <c r="X1962" s="5" t="s">
        <v>63</v>
      </c>
      <c r="Y1962" s="5" t="s">
        <v>62</v>
      </c>
      <c r="Z1962" s="5" t="s">
        <v>63</v>
      </c>
      <c r="AA1962" s="5" t="s">
        <v>63</v>
      </c>
      <c r="AB1962" s="5" t="s">
        <v>63</v>
      </c>
      <c r="AC1962" s="5" t="s">
        <v>63</v>
      </c>
      <c r="AD1962" s="5" t="s">
        <v>63</v>
      </c>
      <c r="AE1962" s="5" t="s">
        <v>62</v>
      </c>
      <c r="AF1962" s="5" t="s">
        <v>64</v>
      </c>
      <c r="AG1962" s="5" t="s">
        <v>63</v>
      </c>
      <c r="AH1962" s="5" t="s">
        <v>62</v>
      </c>
      <c r="AI1962" s="5" t="s">
        <v>64</v>
      </c>
      <c r="AJ1962" s="5" t="s">
        <v>64</v>
      </c>
      <c r="AK1962" s="5" t="s">
        <v>62</v>
      </c>
      <c r="AL1962" s="5" t="s">
        <v>64</v>
      </c>
      <c r="AM1962" s="5" t="s">
        <v>64</v>
      </c>
      <c r="AN1962" s="5" t="s">
        <v>62</v>
      </c>
      <c r="AO1962" s="5" t="s">
        <v>62</v>
      </c>
      <c r="AP1962" s="5" t="s">
        <v>63</v>
      </c>
      <c r="AQ1962" s="5" t="s">
        <v>64</v>
      </c>
      <c r="AR1962" s="5" t="s">
        <v>62</v>
      </c>
      <c r="AS1962" s="5" t="s">
        <v>65</v>
      </c>
      <c r="AT1962" s="5" t="s">
        <v>66</v>
      </c>
      <c r="AU1962" s="5" t="s">
        <v>67</v>
      </c>
      <c r="AV1962" s="5" t="s">
        <v>67</v>
      </c>
      <c r="AW1962" s="5" t="s">
        <v>65</v>
      </c>
      <c r="AX1962" s="5" t="s">
        <v>69</v>
      </c>
      <c r="AY1962" s="5">
        <v>58.5</v>
      </c>
      <c r="AZ1962" s="5">
        <v>71</v>
      </c>
    </row>
    <row r="1963" spans="1:52">
      <c r="A1963" s="5">
        <v>41</v>
      </c>
      <c r="B1963" s="5" t="s">
        <v>1989</v>
      </c>
      <c r="C1963" s="6">
        <v>651</v>
      </c>
      <c r="D1963" s="5" t="s">
        <v>2014</v>
      </c>
      <c r="E1963" s="5" t="str">
        <f>VLOOKUP(B1963,Region!$A$1:$B$76,2,FALSE)</f>
        <v>Region_4</v>
      </c>
      <c r="F1963" s="5" t="str">
        <f>VLOOKUP(D1963,'Used to Match Zip By Sch Name'!$A$2:$E$4714,5,FALSE)</f>
        <v>34202-9325</v>
      </c>
      <c r="G1963" s="5">
        <f>VLOOKUP(D1963,public_school_report!$D$1:$CI$3651,84,FALSE)</f>
        <v>685</v>
      </c>
      <c r="H1963" s="5" t="s">
        <v>4</v>
      </c>
      <c r="I1963" s="5">
        <v>63</v>
      </c>
      <c r="J1963" s="5">
        <v>64</v>
      </c>
      <c r="K1963" s="5">
        <v>48</v>
      </c>
      <c r="L1963" s="5">
        <v>75</v>
      </c>
      <c r="M1963" s="5">
        <v>80</v>
      </c>
      <c r="N1963" s="5">
        <v>66</v>
      </c>
      <c r="O1963" s="5">
        <v>69</v>
      </c>
      <c r="P1963" s="5"/>
      <c r="Q1963" s="5"/>
      <c r="R1963" s="5"/>
      <c r="S1963" s="5"/>
      <c r="T1963" s="5">
        <v>465</v>
      </c>
      <c r="U1963" s="5">
        <v>7</v>
      </c>
      <c r="V1963" s="5">
        <v>66</v>
      </c>
      <c r="W1963" s="5">
        <v>99</v>
      </c>
      <c r="X1963" s="5" t="s">
        <v>64</v>
      </c>
      <c r="Y1963" s="5" t="s">
        <v>64</v>
      </c>
      <c r="Z1963" s="5" t="s">
        <v>64</v>
      </c>
      <c r="AA1963" s="5" t="s">
        <v>62</v>
      </c>
      <c r="AB1963" s="5" t="s">
        <v>64</v>
      </c>
      <c r="AC1963" s="5" t="s">
        <v>64</v>
      </c>
      <c r="AD1963" s="5" t="s">
        <v>62</v>
      </c>
      <c r="AE1963" s="5" t="s">
        <v>64</v>
      </c>
      <c r="AF1963" s="5" t="s">
        <v>62</v>
      </c>
      <c r="AG1963" s="5" t="s">
        <v>64</v>
      </c>
      <c r="AH1963" s="5" t="s">
        <v>64</v>
      </c>
      <c r="AI1963" s="5" t="s">
        <v>64</v>
      </c>
      <c r="AJ1963" s="5" t="s">
        <v>64</v>
      </c>
      <c r="AK1963" s="5" t="s">
        <v>64</v>
      </c>
      <c r="AL1963" s="5" t="s">
        <v>64</v>
      </c>
      <c r="AM1963" s="5" t="s">
        <v>64</v>
      </c>
      <c r="AN1963" s="5" t="s">
        <v>64</v>
      </c>
      <c r="AO1963" s="5" t="s">
        <v>64</v>
      </c>
      <c r="AP1963" s="5" t="s">
        <v>62</v>
      </c>
      <c r="AQ1963" s="5" t="s">
        <v>64</v>
      </c>
      <c r="AR1963" s="5" t="s">
        <v>64</v>
      </c>
      <c r="AS1963" s="5" t="s">
        <v>65</v>
      </c>
      <c r="AT1963" s="5" t="s">
        <v>66</v>
      </c>
      <c r="AU1963" s="5" t="s">
        <v>67</v>
      </c>
      <c r="AV1963" s="5" t="s">
        <v>67</v>
      </c>
      <c r="AW1963" s="5" t="s">
        <v>65</v>
      </c>
      <c r="AX1963" s="5" t="s">
        <v>69</v>
      </c>
      <c r="AY1963" s="5">
        <v>33.299999999999997</v>
      </c>
      <c r="AZ1963" s="5">
        <v>37.299999999999997</v>
      </c>
    </row>
    <row r="1964" spans="1:52">
      <c r="A1964" s="5">
        <v>41</v>
      </c>
      <c r="B1964" s="5" t="s">
        <v>1989</v>
      </c>
      <c r="C1964" s="6">
        <v>652</v>
      </c>
      <c r="D1964" s="5" t="s">
        <v>2015</v>
      </c>
      <c r="E1964" s="5" t="str">
        <f>VLOOKUP(B1964,Region!$A$1:$B$76,2,FALSE)</f>
        <v>Region_4</v>
      </c>
      <c r="F1964" s="5" t="str">
        <f>VLOOKUP(D1964,'Used to Match Zip By Sch Name'!$A$2:$E$4714,5,FALSE)</f>
        <v>34202-9303</v>
      </c>
      <c r="G1964" s="5">
        <f>VLOOKUP(D1964,public_school_report!$D$1:$CI$3651,84,FALSE)</f>
        <v>995</v>
      </c>
      <c r="H1964" s="5" t="s">
        <v>2</v>
      </c>
      <c r="I1964" s="5">
        <v>52</v>
      </c>
      <c r="J1964" s="5">
        <v>57</v>
      </c>
      <c r="K1964" s="5">
        <v>54</v>
      </c>
      <c r="L1964" s="5">
        <v>64</v>
      </c>
      <c r="M1964" s="5">
        <v>59</v>
      </c>
      <c r="N1964" s="5">
        <v>54</v>
      </c>
      <c r="O1964" s="5">
        <v>43</v>
      </c>
      <c r="P1964" s="5">
        <v>78</v>
      </c>
      <c r="Q1964" s="5">
        <v>87</v>
      </c>
      <c r="R1964" s="5"/>
      <c r="S1964" s="5"/>
      <c r="T1964" s="5">
        <v>548</v>
      </c>
      <c r="U1964" s="5">
        <v>9</v>
      </c>
      <c r="V1964" s="5">
        <v>61</v>
      </c>
      <c r="W1964" s="5">
        <v>99</v>
      </c>
      <c r="X1964" s="5" t="s">
        <v>62</v>
      </c>
      <c r="Y1964" s="5" t="s">
        <v>62</v>
      </c>
      <c r="Z1964" s="5" t="s">
        <v>63</v>
      </c>
      <c r="AA1964" s="5" t="s">
        <v>62</v>
      </c>
      <c r="AB1964" s="5" t="s">
        <v>62</v>
      </c>
      <c r="AC1964" s="5" t="s">
        <v>64</v>
      </c>
      <c r="AD1964" s="5" t="s">
        <v>62</v>
      </c>
      <c r="AE1964" s="5" t="s">
        <v>64</v>
      </c>
      <c r="AF1964" s="5" t="s">
        <v>64</v>
      </c>
      <c r="AG1964" s="5" t="s">
        <v>64</v>
      </c>
      <c r="AH1964" s="5" t="s">
        <v>64</v>
      </c>
      <c r="AI1964" s="5" t="s">
        <v>64</v>
      </c>
      <c r="AJ1964" s="5" t="s">
        <v>64</v>
      </c>
      <c r="AK1964" s="5" t="s">
        <v>64</v>
      </c>
      <c r="AL1964" s="5" t="s">
        <v>64</v>
      </c>
      <c r="AM1964" s="5" t="s">
        <v>64</v>
      </c>
      <c r="AN1964" s="5" t="s">
        <v>64</v>
      </c>
      <c r="AO1964" s="5" t="s">
        <v>64</v>
      </c>
      <c r="AP1964" s="5" t="s">
        <v>63</v>
      </c>
      <c r="AQ1964" s="5" t="s">
        <v>64</v>
      </c>
      <c r="AR1964" s="5" t="s">
        <v>64</v>
      </c>
      <c r="AS1964" s="5" t="s">
        <v>65</v>
      </c>
      <c r="AT1964" s="5" t="s">
        <v>66</v>
      </c>
      <c r="AU1964" s="5" t="s">
        <v>67</v>
      </c>
      <c r="AV1964" s="5" t="s">
        <v>67</v>
      </c>
      <c r="AW1964" s="5" t="s">
        <v>65</v>
      </c>
      <c r="AX1964" s="5" t="s">
        <v>78</v>
      </c>
      <c r="AY1964" s="5">
        <v>53.2</v>
      </c>
      <c r="AZ1964" s="5">
        <v>54.4</v>
      </c>
    </row>
    <row r="1965" spans="1:52">
      <c r="A1965" s="5">
        <v>41</v>
      </c>
      <c r="B1965" s="5" t="s">
        <v>1989</v>
      </c>
      <c r="C1965" s="6">
        <v>671</v>
      </c>
      <c r="D1965" s="5" t="s">
        <v>2016</v>
      </c>
      <c r="E1965" s="5" t="str">
        <f>VLOOKUP(B1965,Region!$A$1:$B$76,2,FALSE)</f>
        <v>Region_4</v>
      </c>
      <c r="F1965" s="5" t="str">
        <f>VLOOKUP(D1965,'Used to Match Zip By Sch Name'!$A$2:$E$4714,5,FALSE)</f>
        <v>34209-5305</v>
      </c>
      <c r="G1965" s="5">
        <f>VLOOKUP(D1965,public_school_report!$D$1:$CI$3651,84,FALSE)</f>
        <v>598</v>
      </c>
      <c r="H1965" s="5" t="s">
        <v>4</v>
      </c>
      <c r="I1965" s="5">
        <v>50</v>
      </c>
      <c r="J1965" s="5">
        <v>52</v>
      </c>
      <c r="K1965" s="5">
        <v>56</v>
      </c>
      <c r="L1965" s="5">
        <v>59</v>
      </c>
      <c r="M1965" s="5">
        <v>52</v>
      </c>
      <c r="N1965" s="5">
        <v>29</v>
      </c>
      <c r="O1965" s="5">
        <v>48</v>
      </c>
      <c r="P1965" s="5"/>
      <c r="Q1965" s="5"/>
      <c r="R1965" s="5"/>
      <c r="S1965" s="5"/>
      <c r="T1965" s="5">
        <v>346</v>
      </c>
      <c r="U1965" s="5">
        <v>7</v>
      </c>
      <c r="V1965" s="5">
        <v>49</v>
      </c>
      <c r="W1965" s="5">
        <v>99</v>
      </c>
      <c r="X1965" s="5" t="s">
        <v>63</v>
      </c>
      <c r="Y1965" s="5" t="s">
        <v>62</v>
      </c>
      <c r="Z1965" s="5" t="s">
        <v>62</v>
      </c>
      <c r="AA1965" s="5" t="s">
        <v>63</v>
      </c>
      <c r="AB1965" s="5" t="s">
        <v>62</v>
      </c>
      <c r="AC1965" s="5" t="s">
        <v>63</v>
      </c>
      <c r="AD1965" s="5" t="s">
        <v>63</v>
      </c>
      <c r="AE1965" s="5" t="s">
        <v>63</v>
      </c>
      <c r="AF1965" s="5" t="s">
        <v>62</v>
      </c>
      <c r="AG1965" s="5" t="s">
        <v>63</v>
      </c>
      <c r="AH1965" s="5" t="s">
        <v>62</v>
      </c>
      <c r="AI1965" s="5" t="s">
        <v>64</v>
      </c>
      <c r="AJ1965" s="5" t="s">
        <v>62</v>
      </c>
      <c r="AK1965" s="5" t="s">
        <v>64</v>
      </c>
      <c r="AL1965" s="5" t="s">
        <v>64</v>
      </c>
      <c r="AM1965" s="5" t="s">
        <v>64</v>
      </c>
      <c r="AN1965" s="5" t="s">
        <v>64</v>
      </c>
      <c r="AO1965" s="5" t="s">
        <v>64</v>
      </c>
      <c r="AP1965" s="5" t="s">
        <v>64</v>
      </c>
      <c r="AQ1965" s="5" t="s">
        <v>64</v>
      </c>
      <c r="AR1965" s="5" t="s">
        <v>64</v>
      </c>
      <c r="AS1965" s="5" t="s">
        <v>65</v>
      </c>
      <c r="AT1965" s="5" t="s">
        <v>66</v>
      </c>
      <c r="AU1965" s="5" t="s">
        <v>67</v>
      </c>
      <c r="AV1965" s="5" t="s">
        <v>68</v>
      </c>
      <c r="AW1965" s="5" t="s">
        <v>65</v>
      </c>
      <c r="AX1965" s="5" t="s">
        <v>69</v>
      </c>
      <c r="AY1965" s="5">
        <v>57.3</v>
      </c>
      <c r="AZ1965" s="5">
        <v>100</v>
      </c>
    </row>
    <row r="1966" spans="1:52">
      <c r="A1966" s="5">
        <v>41</v>
      </c>
      <c r="B1966" s="5" t="s">
        <v>1989</v>
      </c>
      <c r="C1966" s="6">
        <v>681</v>
      </c>
      <c r="D1966" s="5" t="s">
        <v>2017</v>
      </c>
      <c r="E1966" s="5" t="str">
        <f>VLOOKUP(B1966,Region!$A$1:$B$76,2,FALSE)</f>
        <v>Region_4</v>
      </c>
      <c r="F1966" s="5" t="str">
        <f>VLOOKUP(D1966,'Used to Match Zip By Sch Name'!$A$2:$E$4714,5,FALSE)</f>
        <v>34203-7876</v>
      </c>
      <c r="G1966" s="5">
        <f>VLOOKUP(D1966,public_school_report!$D$1:$CI$3651,84,FALSE)</f>
        <v>642</v>
      </c>
      <c r="H1966" s="5" t="s">
        <v>4</v>
      </c>
      <c r="I1966" s="5">
        <v>61</v>
      </c>
      <c r="J1966" s="5">
        <v>62</v>
      </c>
      <c r="K1966" s="5">
        <v>49</v>
      </c>
      <c r="L1966" s="5">
        <v>71</v>
      </c>
      <c r="M1966" s="5">
        <v>65</v>
      </c>
      <c r="N1966" s="5">
        <v>39</v>
      </c>
      <c r="O1966" s="5">
        <v>55</v>
      </c>
      <c r="P1966" s="5"/>
      <c r="Q1966" s="5"/>
      <c r="R1966" s="5"/>
      <c r="S1966" s="5"/>
      <c r="T1966" s="5">
        <v>402</v>
      </c>
      <c r="U1966" s="5">
        <v>7</v>
      </c>
      <c r="V1966" s="5">
        <v>57</v>
      </c>
      <c r="W1966" s="5">
        <v>100</v>
      </c>
      <c r="X1966" s="5" t="s">
        <v>62</v>
      </c>
      <c r="Y1966" s="5" t="s">
        <v>62</v>
      </c>
      <c r="Z1966" s="5" t="s">
        <v>64</v>
      </c>
      <c r="AA1966" s="5" t="s">
        <v>62</v>
      </c>
      <c r="AB1966" s="5" t="s">
        <v>62</v>
      </c>
      <c r="AC1966" s="5" t="s">
        <v>64</v>
      </c>
      <c r="AD1966" s="5" t="s">
        <v>63</v>
      </c>
      <c r="AE1966" s="5" t="s">
        <v>62</v>
      </c>
      <c r="AF1966" s="5" t="s">
        <v>64</v>
      </c>
      <c r="AG1966" s="5" t="s">
        <v>64</v>
      </c>
      <c r="AH1966" s="5" t="s">
        <v>64</v>
      </c>
      <c r="AI1966" s="5" t="s">
        <v>63</v>
      </c>
      <c r="AJ1966" s="5" t="s">
        <v>64</v>
      </c>
      <c r="AK1966" s="5" t="s">
        <v>64</v>
      </c>
      <c r="AL1966" s="5" t="s">
        <v>64</v>
      </c>
      <c r="AM1966" s="5" t="s">
        <v>64</v>
      </c>
      <c r="AN1966" s="5" t="s">
        <v>64</v>
      </c>
      <c r="AO1966" s="5" t="s">
        <v>64</v>
      </c>
      <c r="AP1966" s="5" t="s">
        <v>64</v>
      </c>
      <c r="AQ1966" s="5" t="s">
        <v>64</v>
      </c>
      <c r="AR1966" s="5" t="s">
        <v>63</v>
      </c>
      <c r="AS1966" s="5" t="s">
        <v>65</v>
      </c>
      <c r="AT1966" s="5" t="s">
        <v>66</v>
      </c>
      <c r="AU1966" s="5" t="s">
        <v>67</v>
      </c>
      <c r="AV1966" s="5" t="s">
        <v>67</v>
      </c>
      <c r="AW1966" s="5" t="s">
        <v>65</v>
      </c>
      <c r="AX1966" s="5" t="s">
        <v>69</v>
      </c>
      <c r="AY1966" s="5">
        <v>50.3</v>
      </c>
      <c r="AZ1966" s="5">
        <v>59.6</v>
      </c>
    </row>
    <row r="1967" spans="1:52" s="18" customFormat="1">
      <c r="A1967" s="19">
        <v>41</v>
      </c>
      <c r="B1967" s="19" t="s">
        <v>1989</v>
      </c>
      <c r="C1967" s="20">
        <v>691</v>
      </c>
      <c r="D1967" s="19" t="s">
        <v>2018</v>
      </c>
      <c r="E1967" s="5" t="str">
        <f>VLOOKUP(B1967,Region!$A$1:$B$76,2,FALSE)</f>
        <v>Region_4</v>
      </c>
      <c r="F1967" s="5" t="e">
        <f>VLOOKUP(D1967,'Used to Match Zip By Sch Name'!$A$2:$E$4714,5,FALSE)</f>
        <v>#N/A</v>
      </c>
      <c r="G1967" s="5">
        <f>VLOOKUP(D1967,public_school_report!$D$1:$CI$3651,84,FALSE)</f>
        <v>492</v>
      </c>
      <c r="H1967" s="5" t="s">
        <v>6</v>
      </c>
      <c r="I1967" s="19">
        <v>72</v>
      </c>
      <c r="J1967" s="19">
        <v>65</v>
      </c>
      <c r="K1967" s="19">
        <v>54</v>
      </c>
      <c r="L1967" s="19">
        <v>82</v>
      </c>
      <c r="M1967" s="19">
        <v>74</v>
      </c>
      <c r="N1967" s="19">
        <v>67</v>
      </c>
      <c r="O1967" s="19">
        <v>73</v>
      </c>
      <c r="P1967" s="19">
        <v>88</v>
      </c>
      <c r="Q1967" s="19">
        <v>71</v>
      </c>
      <c r="R1967" s="19"/>
      <c r="S1967" s="19"/>
      <c r="T1967" s="19">
        <v>646</v>
      </c>
      <c r="U1967" s="19">
        <v>9</v>
      </c>
      <c r="V1967" s="19">
        <v>72</v>
      </c>
      <c r="W1967" s="19">
        <v>100</v>
      </c>
      <c r="X1967" s="19" t="s">
        <v>64</v>
      </c>
      <c r="Y1967" s="19" t="s">
        <v>64</v>
      </c>
      <c r="Z1967" s="19" t="s">
        <v>64</v>
      </c>
      <c r="AA1967" s="19" t="s">
        <v>62</v>
      </c>
      <c r="AB1967" s="19" t="s">
        <v>62</v>
      </c>
      <c r="AC1967" s="19" t="s">
        <v>64</v>
      </c>
      <c r="AD1967" s="19" t="s">
        <v>62</v>
      </c>
      <c r="AE1967" s="19" t="s">
        <v>63</v>
      </c>
      <c r="AF1967" s="19" t="s">
        <v>63</v>
      </c>
      <c r="AG1967" s="19" t="s">
        <v>62</v>
      </c>
      <c r="AH1967" s="19" t="s">
        <v>63</v>
      </c>
      <c r="AI1967" s="19" t="s">
        <v>63</v>
      </c>
      <c r="AJ1967" s="19" t="s">
        <v>72</v>
      </c>
      <c r="AK1967" s="19" t="s">
        <v>63</v>
      </c>
      <c r="AL1967" s="19" t="s">
        <v>63</v>
      </c>
      <c r="AM1967" s="19" t="s">
        <v>63</v>
      </c>
      <c r="AN1967" s="19" t="s">
        <v>63</v>
      </c>
      <c r="AO1967" s="19" t="s">
        <v>63</v>
      </c>
      <c r="AP1967" s="19" t="s">
        <v>63</v>
      </c>
      <c r="AQ1967" s="19" t="s">
        <v>63</v>
      </c>
      <c r="AR1967" s="19" t="s">
        <v>63</v>
      </c>
      <c r="AS1967" s="19" t="s">
        <v>65</v>
      </c>
      <c r="AT1967" s="19" t="s">
        <v>66</v>
      </c>
      <c r="AU1967" s="19" t="s">
        <v>67</v>
      </c>
      <c r="AV1967" s="19" t="s">
        <v>67</v>
      </c>
      <c r="AW1967" s="19" t="s">
        <v>65</v>
      </c>
      <c r="AX1967" s="19" t="s">
        <v>78</v>
      </c>
      <c r="AY1967" s="19">
        <v>69.5</v>
      </c>
      <c r="AZ1967" s="19">
        <v>58.4</v>
      </c>
    </row>
    <row r="1968" spans="1:52">
      <c r="A1968" s="5">
        <v>41</v>
      </c>
      <c r="B1968" s="5" t="s">
        <v>1989</v>
      </c>
      <c r="C1968" s="6">
        <v>701</v>
      </c>
      <c r="D1968" s="5" t="s">
        <v>2019</v>
      </c>
      <c r="E1968" s="5" t="str">
        <f>VLOOKUP(B1968,Region!$A$1:$B$76,2,FALSE)</f>
        <v>Region_4</v>
      </c>
      <c r="F1968" s="5" t="str">
        <f>VLOOKUP(D1968,'Used to Match Zip By Sch Name'!$A$2:$E$4714,5,FALSE)</f>
        <v>34212-9554</v>
      </c>
      <c r="G1968" s="5">
        <f>VLOOKUP(D1968,public_school_report!$D$1:$CI$3651,84,FALSE)</f>
        <v>721</v>
      </c>
      <c r="H1968" s="5" t="s">
        <v>4</v>
      </c>
      <c r="I1968" s="5">
        <v>77</v>
      </c>
      <c r="J1968" s="5">
        <v>68</v>
      </c>
      <c r="K1968" s="5">
        <v>57</v>
      </c>
      <c r="L1968" s="5">
        <v>82</v>
      </c>
      <c r="M1968" s="5">
        <v>65</v>
      </c>
      <c r="N1968" s="5">
        <v>54</v>
      </c>
      <c r="O1968" s="5">
        <v>71</v>
      </c>
      <c r="P1968" s="5"/>
      <c r="Q1968" s="5"/>
      <c r="R1968" s="5"/>
      <c r="S1968" s="5"/>
      <c r="T1968" s="5">
        <v>474</v>
      </c>
      <c r="U1968" s="5">
        <v>7</v>
      </c>
      <c r="V1968" s="5">
        <v>68</v>
      </c>
      <c r="W1968" s="5">
        <v>100</v>
      </c>
      <c r="X1968" s="5" t="s">
        <v>64</v>
      </c>
      <c r="Y1968" s="5" t="s">
        <v>64</v>
      </c>
      <c r="Z1968" s="5" t="s">
        <v>64</v>
      </c>
      <c r="AA1968" s="5" t="s">
        <v>62</v>
      </c>
      <c r="AB1968" s="5" t="s">
        <v>64</v>
      </c>
      <c r="AC1968" s="5" t="s">
        <v>64</v>
      </c>
      <c r="AD1968" s="5" t="s">
        <v>64</v>
      </c>
      <c r="AE1968" s="5" t="s">
        <v>64</v>
      </c>
      <c r="AF1968" s="5" t="s">
        <v>64</v>
      </c>
      <c r="AG1968" s="5" t="s">
        <v>64</v>
      </c>
      <c r="AH1968" s="5" t="s">
        <v>64</v>
      </c>
      <c r="AI1968" s="5" t="s">
        <v>64</v>
      </c>
      <c r="AJ1968" s="5" t="s">
        <v>64</v>
      </c>
      <c r="AK1968" s="5" t="s">
        <v>64</v>
      </c>
      <c r="AL1968" s="5" t="s">
        <v>64</v>
      </c>
      <c r="AM1968" s="5" t="s">
        <v>64</v>
      </c>
      <c r="AN1968" s="5" t="s">
        <v>64</v>
      </c>
      <c r="AO1968" s="5" t="s">
        <v>64</v>
      </c>
      <c r="AP1968" s="5" t="s">
        <v>62</v>
      </c>
      <c r="AQ1968" s="5" t="s">
        <v>64</v>
      </c>
      <c r="AR1968" s="5" t="s">
        <v>62</v>
      </c>
      <c r="AS1968" s="5" t="s">
        <v>65</v>
      </c>
      <c r="AT1968" s="5" t="s">
        <v>66</v>
      </c>
      <c r="AU1968" s="5" t="s">
        <v>67</v>
      </c>
      <c r="AV1968" s="5" t="s">
        <v>67</v>
      </c>
      <c r="AW1968" s="5" t="s">
        <v>65</v>
      </c>
      <c r="AX1968" s="5" t="s">
        <v>69</v>
      </c>
      <c r="AY1968" s="5">
        <v>25.4</v>
      </c>
      <c r="AZ1968" s="5">
        <v>25.6</v>
      </c>
    </row>
    <row r="1969" spans="1:52">
      <c r="A1969" s="5">
        <v>41</v>
      </c>
      <c r="B1969" s="5" t="s">
        <v>1989</v>
      </c>
      <c r="C1969" s="6">
        <v>711</v>
      </c>
      <c r="D1969" s="5" t="s">
        <v>2020</v>
      </c>
      <c r="E1969" s="5" t="str">
        <f>VLOOKUP(B1969,Region!$A$1:$B$76,2,FALSE)</f>
        <v>Region_4</v>
      </c>
      <c r="F1969" s="5" t="str">
        <f>VLOOKUP(D1969,'Used to Match Zip By Sch Name'!$A$2:$E$4714,5,FALSE)</f>
        <v>34212-9238</v>
      </c>
      <c r="G1969" s="5">
        <f>VLOOKUP(D1969,public_school_report!$D$1:$CI$3651,84,FALSE)</f>
        <v>1078</v>
      </c>
      <c r="H1969" s="5" t="s">
        <v>2</v>
      </c>
      <c r="I1969" s="5">
        <v>62</v>
      </c>
      <c r="J1969" s="5">
        <v>59</v>
      </c>
      <c r="K1969" s="5">
        <v>56</v>
      </c>
      <c r="L1969" s="5">
        <v>72</v>
      </c>
      <c r="M1969" s="5">
        <v>68</v>
      </c>
      <c r="N1969" s="5">
        <v>58</v>
      </c>
      <c r="O1969" s="5">
        <v>52</v>
      </c>
      <c r="P1969" s="5">
        <v>83</v>
      </c>
      <c r="Q1969" s="5">
        <v>71</v>
      </c>
      <c r="R1969" s="5"/>
      <c r="S1969" s="5"/>
      <c r="T1969" s="5">
        <v>581</v>
      </c>
      <c r="U1969" s="5">
        <v>9</v>
      </c>
      <c r="V1969" s="5">
        <v>65</v>
      </c>
      <c r="W1969" s="5">
        <v>99</v>
      </c>
      <c r="X1969" s="5" t="s">
        <v>64</v>
      </c>
      <c r="Y1969" s="5" t="s">
        <v>62</v>
      </c>
      <c r="Z1969" s="5" t="s">
        <v>62</v>
      </c>
      <c r="AA1969" s="5" t="s">
        <v>62</v>
      </c>
      <c r="AB1969" s="5" t="s">
        <v>64</v>
      </c>
      <c r="AC1969" s="5" t="s">
        <v>64</v>
      </c>
      <c r="AD1969" s="5" t="s">
        <v>64</v>
      </c>
      <c r="AE1969" s="5" t="s">
        <v>64</v>
      </c>
      <c r="AF1969" s="5" t="s">
        <v>64</v>
      </c>
      <c r="AG1969" s="5" t="s">
        <v>64</v>
      </c>
      <c r="AH1969" s="5" t="s">
        <v>64</v>
      </c>
      <c r="AI1969" s="5" t="s">
        <v>64</v>
      </c>
      <c r="AJ1969" s="5" t="s">
        <v>64</v>
      </c>
      <c r="AK1969" s="5" t="s">
        <v>64</v>
      </c>
      <c r="AL1969" s="5" t="s">
        <v>64</v>
      </c>
      <c r="AM1969" s="5" t="s">
        <v>64</v>
      </c>
      <c r="AN1969" s="5" t="s">
        <v>64</v>
      </c>
      <c r="AO1969" s="5" t="s">
        <v>64</v>
      </c>
      <c r="AP1969" s="5" t="s">
        <v>64</v>
      </c>
      <c r="AQ1969" s="5" t="s">
        <v>62</v>
      </c>
      <c r="AR1969" s="5" t="s">
        <v>62</v>
      </c>
      <c r="AS1969" s="5" t="s">
        <v>65</v>
      </c>
      <c r="AT1969" s="5" t="s">
        <v>66</v>
      </c>
      <c r="AU1969" s="5" t="s">
        <v>67</v>
      </c>
      <c r="AV1969" s="5" t="s">
        <v>67</v>
      </c>
      <c r="AW1969" s="5" t="s">
        <v>65</v>
      </c>
      <c r="AX1969" s="5" t="s">
        <v>78</v>
      </c>
      <c r="AY1969" s="5">
        <v>37.700000000000003</v>
      </c>
      <c r="AZ1969" s="5">
        <v>36.700000000000003</v>
      </c>
    </row>
    <row r="1970" spans="1:52">
      <c r="A1970" s="5">
        <v>41</v>
      </c>
      <c r="B1970" s="5" t="s">
        <v>1989</v>
      </c>
      <c r="C1970" s="6">
        <v>721</v>
      </c>
      <c r="D1970" s="5" t="s">
        <v>2021</v>
      </c>
      <c r="E1970" s="5" t="str">
        <f>VLOOKUP(B1970,Region!$A$1:$B$76,2,FALSE)</f>
        <v>Region_4</v>
      </c>
      <c r="F1970" s="5" t="str">
        <f>VLOOKUP(D1970,'Used to Match Zip By Sch Name'!$A$2:$E$4714,5,FALSE)</f>
        <v>34211-2100</v>
      </c>
      <c r="G1970" s="5" t="e">
        <f>VLOOKUP(D1970,public_school_report!$D$1:$CI$3651,84,FALSE)</f>
        <v>#N/A</v>
      </c>
      <c r="H1970" s="5"/>
      <c r="I1970" s="5">
        <v>69</v>
      </c>
      <c r="J1970" s="5">
        <v>59</v>
      </c>
      <c r="K1970" s="5">
        <v>45</v>
      </c>
      <c r="L1970" s="5">
        <v>66</v>
      </c>
      <c r="M1970" s="5">
        <v>55</v>
      </c>
      <c r="N1970" s="5">
        <v>49</v>
      </c>
      <c r="O1970" s="5">
        <v>83</v>
      </c>
      <c r="P1970" s="5">
        <v>81</v>
      </c>
      <c r="Q1970" s="5"/>
      <c r="R1970" s="5">
        <v>94</v>
      </c>
      <c r="S1970" s="5">
        <v>66</v>
      </c>
      <c r="T1970" s="5">
        <v>667</v>
      </c>
      <c r="U1970" s="5">
        <v>10</v>
      </c>
      <c r="V1970" s="5">
        <v>67</v>
      </c>
      <c r="W1970" s="5">
        <v>98</v>
      </c>
      <c r="X1970" s="5" t="s">
        <v>64</v>
      </c>
      <c r="Y1970" s="5" t="s">
        <v>64</v>
      </c>
      <c r="Z1970" s="5" t="s">
        <v>64</v>
      </c>
      <c r="AA1970" s="5" t="s">
        <v>62</v>
      </c>
      <c r="AB1970" s="5" t="s">
        <v>64</v>
      </c>
      <c r="AC1970" s="5" t="s">
        <v>64</v>
      </c>
      <c r="AD1970" s="5" t="s">
        <v>64</v>
      </c>
      <c r="AE1970" s="5" t="s">
        <v>64</v>
      </c>
      <c r="AF1970" s="5" t="s">
        <v>62</v>
      </c>
      <c r="AG1970" s="5" t="s">
        <v>62</v>
      </c>
      <c r="AH1970" s="5" t="s">
        <v>64</v>
      </c>
      <c r="AI1970" s="5" t="s">
        <v>64</v>
      </c>
      <c r="AJ1970" s="5" t="s">
        <v>62</v>
      </c>
      <c r="AK1970" s="5" t="s">
        <v>64</v>
      </c>
      <c r="AL1970" s="5" t="s">
        <v>62</v>
      </c>
      <c r="AM1970" s="5" t="s">
        <v>62</v>
      </c>
      <c r="AN1970" s="5" t="s">
        <v>62</v>
      </c>
      <c r="AO1970" s="5" t="s">
        <v>62</v>
      </c>
      <c r="AP1970" s="5" t="s">
        <v>62</v>
      </c>
      <c r="AQ1970" s="5" t="s">
        <v>63</v>
      </c>
      <c r="AR1970" s="5" t="s">
        <v>63</v>
      </c>
      <c r="AS1970" s="5" t="s">
        <v>65</v>
      </c>
      <c r="AT1970" s="5" t="s">
        <v>66</v>
      </c>
      <c r="AU1970" s="5" t="s">
        <v>67</v>
      </c>
      <c r="AV1970" s="5" t="s">
        <v>67</v>
      </c>
      <c r="AW1970" s="5" t="s">
        <v>65</v>
      </c>
      <c r="AX1970" s="5" t="s">
        <v>82</v>
      </c>
      <c r="AY1970" s="5">
        <v>25.7</v>
      </c>
      <c r="AZ1970" s="5">
        <v>23.3</v>
      </c>
    </row>
    <row r="1971" spans="1:52">
      <c r="A1971" s="5">
        <v>41</v>
      </c>
      <c r="B1971" s="5" t="s">
        <v>1989</v>
      </c>
      <c r="C1971" s="6">
        <v>741</v>
      </c>
      <c r="D1971" s="5" t="s">
        <v>94</v>
      </c>
      <c r="E1971" s="5" t="str">
        <f>VLOOKUP(B1971,Region!$A$1:$B$76,2,FALSE)</f>
        <v>Region_4</v>
      </c>
      <c r="F1971" s="5" t="str">
        <f>VLOOKUP(D1971,'Used to Match Zip By Sch Name'!$A$2:$E$4714,5,FALSE)</f>
        <v>34243-3969</v>
      </c>
      <c r="G1971" s="5" t="e">
        <f>VLOOKUP(D1971,public_school_report!$D$1:$CI$3651,84,FALSE)</f>
        <v>#N/A</v>
      </c>
      <c r="H1971" s="5"/>
      <c r="I1971" s="5">
        <v>52</v>
      </c>
      <c r="J1971" s="5">
        <v>48</v>
      </c>
      <c r="K1971" s="5">
        <v>46</v>
      </c>
      <c r="L1971" s="5">
        <v>52</v>
      </c>
      <c r="M1971" s="5">
        <v>51</v>
      </c>
      <c r="N1971" s="5">
        <v>46</v>
      </c>
      <c r="O1971" s="5">
        <v>39</v>
      </c>
      <c r="P1971" s="5"/>
      <c r="Q1971" s="5"/>
      <c r="R1971" s="5"/>
      <c r="S1971" s="5"/>
      <c r="T1971" s="5">
        <v>334</v>
      </c>
      <c r="U1971" s="5">
        <v>7</v>
      </c>
      <c r="V1971" s="5">
        <v>48</v>
      </c>
      <c r="W1971" s="5">
        <v>99</v>
      </c>
      <c r="X1971" s="5" t="s">
        <v>63</v>
      </c>
      <c r="Y1971" s="5" t="s">
        <v>63</v>
      </c>
      <c r="Z1971" s="5" t="s">
        <v>63</v>
      </c>
      <c r="AA1971" s="5" t="s">
        <v>63</v>
      </c>
      <c r="AB1971" s="5" t="s">
        <v>63</v>
      </c>
      <c r="AC1971" s="5" t="s">
        <v>63</v>
      </c>
      <c r="AD1971" s="5" t="s">
        <v>63</v>
      </c>
      <c r="AE1971" s="5" t="s">
        <v>62</v>
      </c>
      <c r="AF1971" s="5" t="s">
        <v>64</v>
      </c>
      <c r="AG1971" s="5" t="s">
        <v>64</v>
      </c>
      <c r="AH1971" s="5" t="s">
        <v>64</v>
      </c>
      <c r="AI1971" s="5" t="s">
        <v>64</v>
      </c>
      <c r="AJ1971" s="5" t="s">
        <v>64</v>
      </c>
      <c r="AK1971" s="5" t="s">
        <v>64</v>
      </c>
      <c r="AL1971" s="5" t="s">
        <v>62</v>
      </c>
      <c r="AM1971" s="5" t="s">
        <v>64</v>
      </c>
      <c r="AN1971" s="5" t="s">
        <v>64</v>
      </c>
      <c r="AO1971" s="5" t="s">
        <v>62</v>
      </c>
      <c r="AP1971" s="5" t="s">
        <v>65</v>
      </c>
      <c r="AQ1971" s="5" t="s">
        <v>66</v>
      </c>
      <c r="AR1971" s="5" t="s">
        <v>66</v>
      </c>
      <c r="AS1971" s="5" t="s">
        <v>65</v>
      </c>
      <c r="AT1971" s="5" t="s">
        <v>66</v>
      </c>
      <c r="AU1971" s="5" t="s">
        <v>67</v>
      </c>
      <c r="AV1971" s="5" t="s">
        <v>67</v>
      </c>
      <c r="AW1971" s="5" t="s">
        <v>65</v>
      </c>
      <c r="AX1971" s="5" t="s">
        <v>69</v>
      </c>
      <c r="AY1971" s="5">
        <v>63.6</v>
      </c>
      <c r="AZ1971" s="5">
        <v>68.100000000000023</v>
      </c>
    </row>
    <row r="1972" spans="1:52">
      <c r="A1972" s="5">
        <v>41</v>
      </c>
      <c r="B1972" s="5" t="s">
        <v>1989</v>
      </c>
      <c r="C1972" s="6">
        <v>752</v>
      </c>
      <c r="D1972" s="5" t="s">
        <v>2022</v>
      </c>
      <c r="E1972" s="5" t="str">
        <f>VLOOKUP(B1972,Region!$A$1:$B$76,2,FALSE)</f>
        <v>Region_4</v>
      </c>
      <c r="F1972" s="5" t="str">
        <f>VLOOKUP(D1972,'Used to Match Zip By Sch Name'!$A$2:$E$4714,5,FALSE)</f>
        <v>34202-6707</v>
      </c>
      <c r="G1972" s="5">
        <f>VLOOKUP(D1972,public_school_report!$D$1:$CI$3651,84,FALSE)</f>
        <v>1146</v>
      </c>
      <c r="H1972" s="5" t="s">
        <v>2</v>
      </c>
      <c r="I1972" s="5">
        <v>73</v>
      </c>
      <c r="J1972" s="5">
        <v>61</v>
      </c>
      <c r="K1972" s="5">
        <v>51</v>
      </c>
      <c r="L1972" s="5">
        <v>80</v>
      </c>
      <c r="M1972" s="5">
        <v>74</v>
      </c>
      <c r="N1972" s="5">
        <v>63</v>
      </c>
      <c r="O1972" s="5">
        <v>70</v>
      </c>
      <c r="P1972" s="5">
        <v>87</v>
      </c>
      <c r="Q1972" s="5">
        <v>88</v>
      </c>
      <c r="R1972" s="5"/>
      <c r="S1972" s="5"/>
      <c r="T1972" s="5">
        <v>647</v>
      </c>
      <c r="U1972" s="5">
        <v>9</v>
      </c>
      <c r="V1972" s="5">
        <v>72</v>
      </c>
      <c r="W1972" s="5">
        <v>99</v>
      </c>
      <c r="X1972" s="5" t="s">
        <v>64</v>
      </c>
      <c r="Y1972" s="5" t="s">
        <v>64</v>
      </c>
      <c r="Z1972" s="5" t="s">
        <v>64</v>
      </c>
      <c r="AA1972" s="5" t="s">
        <v>64</v>
      </c>
      <c r="AB1972" s="5" t="s">
        <v>64</v>
      </c>
      <c r="AC1972" s="5" t="s">
        <v>64</v>
      </c>
      <c r="AD1972" s="5" t="s">
        <v>64</v>
      </c>
      <c r="AE1972" s="5" t="s">
        <v>64</v>
      </c>
      <c r="AF1972" s="5" t="s">
        <v>64</v>
      </c>
      <c r="AG1972" s="5" t="s">
        <v>64</v>
      </c>
      <c r="AH1972" s="5" t="s">
        <v>64</v>
      </c>
      <c r="AI1972" s="5" t="s">
        <v>64</v>
      </c>
      <c r="AJ1972" s="5" t="s">
        <v>64</v>
      </c>
      <c r="AK1972" s="5" t="s">
        <v>64</v>
      </c>
      <c r="AL1972" s="5" t="s">
        <v>62</v>
      </c>
      <c r="AM1972" s="5" t="s">
        <v>66</v>
      </c>
      <c r="AN1972" s="5" t="s">
        <v>66</v>
      </c>
      <c r="AO1972" s="5" t="s">
        <v>66</v>
      </c>
      <c r="AP1972" s="5" t="s">
        <v>66</v>
      </c>
      <c r="AQ1972" s="5" t="s">
        <v>66</v>
      </c>
      <c r="AR1972" s="5" t="s">
        <v>66</v>
      </c>
      <c r="AS1972" s="5" t="s">
        <v>65</v>
      </c>
      <c r="AT1972" s="5" t="s">
        <v>66</v>
      </c>
      <c r="AU1972" s="5" t="s">
        <v>67</v>
      </c>
      <c r="AV1972" s="5" t="s">
        <v>67</v>
      </c>
      <c r="AW1972" s="5" t="s">
        <v>65</v>
      </c>
      <c r="AX1972" s="5" t="s">
        <v>78</v>
      </c>
      <c r="AY1972" s="5">
        <v>25.4</v>
      </c>
      <c r="AZ1972" s="5">
        <v>24.6</v>
      </c>
    </row>
    <row r="1973" spans="1:52" s="18" customFormat="1">
      <c r="A1973" s="19">
        <v>41</v>
      </c>
      <c r="B1973" s="19" t="s">
        <v>1989</v>
      </c>
      <c r="C1973" s="20">
        <v>761</v>
      </c>
      <c r="D1973" s="19" t="s">
        <v>2023</v>
      </c>
      <c r="E1973" s="5" t="str">
        <f>VLOOKUP(B1973,Region!$A$1:$B$76,2,FALSE)</f>
        <v>Region_4</v>
      </c>
      <c r="F1973" s="5" t="e">
        <f>VLOOKUP(D1973,'Used to Match Zip By Sch Name'!$A$2:$E$4714,5,FALSE)</f>
        <v>#N/A</v>
      </c>
      <c r="G1973" s="5">
        <f>VLOOKUP(D1973,public_school_report!$D$1:$CI$3651,84,FALSE)</f>
        <v>979</v>
      </c>
      <c r="H1973" s="5" t="s">
        <v>2</v>
      </c>
      <c r="I1973" s="19">
        <v>34</v>
      </c>
      <c r="J1973" s="19">
        <v>49</v>
      </c>
      <c r="K1973" s="19">
        <v>52</v>
      </c>
      <c r="L1973" s="19">
        <v>36</v>
      </c>
      <c r="M1973" s="19">
        <v>45</v>
      </c>
      <c r="N1973" s="19">
        <v>52</v>
      </c>
      <c r="O1973" s="19">
        <v>29</v>
      </c>
      <c r="P1973" s="19">
        <v>72</v>
      </c>
      <c r="Q1973" s="19">
        <v>70</v>
      </c>
      <c r="R1973" s="19"/>
      <c r="S1973" s="19"/>
      <c r="T1973" s="19">
        <v>439</v>
      </c>
      <c r="U1973" s="19">
        <v>9</v>
      </c>
      <c r="V1973" s="19">
        <v>49</v>
      </c>
      <c r="W1973" s="19">
        <v>99</v>
      </c>
      <c r="X1973" s="19" t="s">
        <v>63</v>
      </c>
      <c r="Y1973" s="19" t="s">
        <v>63</v>
      </c>
      <c r="Z1973" s="19" t="s">
        <v>72</v>
      </c>
      <c r="AA1973" s="19" t="s">
        <v>63</v>
      </c>
      <c r="AB1973" s="19" t="s">
        <v>63</v>
      </c>
      <c r="AC1973" s="19" t="s">
        <v>63</v>
      </c>
      <c r="AD1973" s="19" t="s">
        <v>63</v>
      </c>
      <c r="AE1973" s="19" t="s">
        <v>63</v>
      </c>
      <c r="AF1973" s="19" t="s">
        <v>62</v>
      </c>
      <c r="AG1973" s="19" t="s">
        <v>62</v>
      </c>
      <c r="AH1973" s="19" t="s">
        <v>62</v>
      </c>
      <c r="AI1973" s="19" t="s">
        <v>62</v>
      </c>
      <c r="AJ1973" s="19" t="s">
        <v>62</v>
      </c>
      <c r="AK1973" s="19" t="s">
        <v>64</v>
      </c>
      <c r="AL1973" s="19" t="s">
        <v>63</v>
      </c>
      <c r="AM1973" s="19" t="s">
        <v>62</v>
      </c>
      <c r="AN1973" s="19" t="s">
        <v>62</v>
      </c>
      <c r="AO1973" s="19" t="s">
        <v>62</v>
      </c>
      <c r="AP1973" s="19" t="s">
        <v>65</v>
      </c>
      <c r="AQ1973" s="19" t="s">
        <v>66</v>
      </c>
      <c r="AR1973" s="19" t="s">
        <v>66</v>
      </c>
      <c r="AS1973" s="19" t="s">
        <v>65</v>
      </c>
      <c r="AT1973" s="19" t="s">
        <v>66</v>
      </c>
      <c r="AU1973" s="19" t="s">
        <v>67</v>
      </c>
      <c r="AV1973" s="19" t="s">
        <v>68</v>
      </c>
      <c r="AW1973" s="19" t="s">
        <v>65</v>
      </c>
      <c r="AX1973" s="19" t="s">
        <v>78</v>
      </c>
      <c r="AY1973" s="19">
        <v>76.2</v>
      </c>
      <c r="AZ1973" s="19">
        <v>100</v>
      </c>
    </row>
    <row r="1974" spans="1:52">
      <c r="A1974" s="5">
        <v>41</v>
      </c>
      <c r="B1974" s="5" t="s">
        <v>1989</v>
      </c>
      <c r="C1974" s="6">
        <v>762</v>
      </c>
      <c r="D1974" s="5" t="s">
        <v>2024</v>
      </c>
      <c r="E1974" s="5" t="str">
        <f>VLOOKUP(B1974,Region!$A$1:$B$76,2,FALSE)</f>
        <v>Region_4</v>
      </c>
      <c r="F1974" s="5" t="str">
        <f>VLOOKUP(D1974,'Used to Match Zip By Sch Name'!$A$2:$E$4714,5,FALSE)</f>
        <v>34203-6875</v>
      </c>
      <c r="G1974" s="5" t="e">
        <f>VLOOKUP(D1974,public_school_report!$D$1:$CI$3651,84,FALSE)</f>
        <v>#N/A</v>
      </c>
      <c r="H1974" s="5"/>
      <c r="I1974" s="5">
        <v>58</v>
      </c>
      <c r="J1974" s="5">
        <v>51</v>
      </c>
      <c r="K1974" s="5">
        <v>43</v>
      </c>
      <c r="L1974" s="5">
        <v>55</v>
      </c>
      <c r="M1974" s="5">
        <v>48</v>
      </c>
      <c r="N1974" s="5">
        <v>46</v>
      </c>
      <c r="O1974" s="5">
        <v>80</v>
      </c>
      <c r="P1974" s="5">
        <v>83</v>
      </c>
      <c r="Q1974" s="5"/>
      <c r="R1974" s="5">
        <v>94</v>
      </c>
      <c r="S1974" s="5">
        <v>68</v>
      </c>
      <c r="T1974" s="5">
        <v>626</v>
      </c>
      <c r="U1974" s="5">
        <v>10</v>
      </c>
      <c r="V1974" s="5">
        <v>63</v>
      </c>
      <c r="W1974" s="5">
        <v>98</v>
      </c>
      <c r="X1974" s="5" t="s">
        <v>64</v>
      </c>
      <c r="Y1974" s="5" t="s">
        <v>64</v>
      </c>
      <c r="Z1974" s="5" t="s">
        <v>62</v>
      </c>
      <c r="AA1974" s="5" t="s">
        <v>62</v>
      </c>
      <c r="AB1974" s="5" t="s">
        <v>64</v>
      </c>
      <c r="AC1974" s="5" t="s">
        <v>64</v>
      </c>
      <c r="AD1974" s="5" t="s">
        <v>64</v>
      </c>
      <c r="AE1974" s="5" t="s">
        <v>64</v>
      </c>
      <c r="AF1974" s="5" t="s">
        <v>62</v>
      </c>
      <c r="AG1974" s="5" t="s">
        <v>62</v>
      </c>
      <c r="AH1974" s="5" t="s">
        <v>62</v>
      </c>
      <c r="AI1974" s="5" t="s">
        <v>64</v>
      </c>
      <c r="AJ1974" s="5" t="s">
        <v>62</v>
      </c>
      <c r="AK1974" s="5" t="s">
        <v>62</v>
      </c>
      <c r="AL1974" s="5" t="s">
        <v>66</v>
      </c>
      <c r="AM1974" s="5" t="s">
        <v>66</v>
      </c>
      <c r="AN1974" s="5" t="s">
        <v>66</v>
      </c>
      <c r="AO1974" s="5" t="s">
        <v>66</v>
      </c>
      <c r="AP1974" s="5" t="s">
        <v>66</v>
      </c>
      <c r="AQ1974" s="5" t="s">
        <v>66</v>
      </c>
      <c r="AR1974" s="5" t="s">
        <v>66</v>
      </c>
      <c r="AS1974" s="5" t="s">
        <v>65</v>
      </c>
      <c r="AT1974" s="5" t="s">
        <v>66</v>
      </c>
      <c r="AU1974" s="5" t="s">
        <v>67</v>
      </c>
      <c r="AV1974" s="5" t="s">
        <v>67</v>
      </c>
      <c r="AW1974" s="5" t="s">
        <v>65</v>
      </c>
      <c r="AX1974" s="5" t="s">
        <v>82</v>
      </c>
      <c r="AY1974" s="5">
        <v>38.700000000000003</v>
      </c>
      <c r="AZ1974" s="5">
        <v>37.1</v>
      </c>
    </row>
    <row r="1975" spans="1:52">
      <c r="A1975" s="5">
        <v>41</v>
      </c>
      <c r="B1975" s="5" t="s">
        <v>1989</v>
      </c>
      <c r="C1975" s="6">
        <v>771</v>
      </c>
      <c r="D1975" s="5" t="s">
        <v>2025</v>
      </c>
      <c r="E1975" s="5" t="str">
        <f>VLOOKUP(B1975,Region!$A$1:$B$76,2,FALSE)</f>
        <v>Region_4</v>
      </c>
      <c r="F1975" s="5" t="str">
        <f>VLOOKUP(D1975,'Used to Match Zip By Sch Name'!$A$2:$E$4714,5,FALSE)</f>
        <v>34202-6702</v>
      </c>
      <c r="G1975" s="5">
        <f>VLOOKUP(D1975,public_school_report!$D$1:$CI$3651,84,FALSE)</f>
        <v>771</v>
      </c>
      <c r="H1975" s="5" t="s">
        <v>4</v>
      </c>
      <c r="I1975" s="5">
        <v>79</v>
      </c>
      <c r="J1975" s="5">
        <v>74</v>
      </c>
      <c r="K1975" s="5">
        <v>53</v>
      </c>
      <c r="L1975" s="5">
        <v>78</v>
      </c>
      <c r="M1975" s="5">
        <v>74</v>
      </c>
      <c r="N1975" s="5">
        <v>55</v>
      </c>
      <c r="O1975" s="5">
        <v>72</v>
      </c>
      <c r="P1975" s="5"/>
      <c r="Q1975" s="5"/>
      <c r="R1975" s="5"/>
      <c r="S1975" s="5"/>
      <c r="T1975" s="5">
        <v>485</v>
      </c>
      <c r="U1975" s="5">
        <v>7</v>
      </c>
      <c r="V1975" s="5">
        <v>69</v>
      </c>
      <c r="W1975" s="5">
        <v>99</v>
      </c>
      <c r="X1975" s="5" t="s">
        <v>64</v>
      </c>
      <c r="Y1975" s="5" t="s">
        <v>64</v>
      </c>
      <c r="Z1975" s="5" t="s">
        <v>64</v>
      </c>
      <c r="AA1975" s="5" t="s">
        <v>64</v>
      </c>
      <c r="AB1975" s="5" t="s">
        <v>64</v>
      </c>
      <c r="AC1975" s="5" t="s">
        <v>64</v>
      </c>
      <c r="AD1975" s="5" t="s">
        <v>64</v>
      </c>
      <c r="AE1975" s="5" t="s">
        <v>64</v>
      </c>
      <c r="AF1975" s="5" t="s">
        <v>64</v>
      </c>
      <c r="AG1975" s="5" t="s">
        <v>64</v>
      </c>
      <c r="AH1975" s="5" t="s">
        <v>64</v>
      </c>
      <c r="AI1975" s="5" t="s">
        <v>64</v>
      </c>
      <c r="AJ1975" s="5" t="s">
        <v>64</v>
      </c>
      <c r="AK1975" s="5" t="s">
        <v>64</v>
      </c>
      <c r="AL1975" s="5" t="s">
        <v>64</v>
      </c>
      <c r="AM1975" s="5" t="s">
        <v>64</v>
      </c>
      <c r="AN1975" s="5" t="s">
        <v>66</v>
      </c>
      <c r="AO1975" s="5" t="s">
        <v>66</v>
      </c>
      <c r="AP1975" s="5" t="s">
        <v>66</v>
      </c>
      <c r="AQ1975" s="5" t="s">
        <v>66</v>
      </c>
      <c r="AR1975" s="5" t="s">
        <v>66</v>
      </c>
      <c r="AS1975" s="5" t="s">
        <v>65</v>
      </c>
      <c r="AT1975" s="5" t="s">
        <v>66</v>
      </c>
      <c r="AU1975" s="5" t="s">
        <v>67</v>
      </c>
      <c r="AV1975" s="5" t="s">
        <v>67</v>
      </c>
      <c r="AW1975" s="5" t="s">
        <v>65</v>
      </c>
      <c r="AX1975" s="5" t="s">
        <v>69</v>
      </c>
      <c r="AY1975" s="5">
        <v>29.4</v>
      </c>
      <c r="AZ1975" s="5">
        <v>28.000000000000004</v>
      </c>
    </row>
    <row r="1976" spans="1:52">
      <c r="A1976" s="5">
        <v>41</v>
      </c>
      <c r="B1976" s="5" t="s">
        <v>1989</v>
      </c>
      <c r="C1976" s="6">
        <v>781</v>
      </c>
      <c r="D1976" s="5" t="s">
        <v>2026</v>
      </c>
      <c r="E1976" s="5" t="str">
        <f>VLOOKUP(B1976,Region!$A$1:$B$76,2,FALSE)</f>
        <v>Region_4</v>
      </c>
      <c r="F1976" s="5" t="str">
        <f>VLOOKUP(D1976,'Used to Match Zip By Sch Name'!$A$2:$E$4714,5,FALSE)</f>
        <v>34212-9238</v>
      </c>
      <c r="G1976" s="5">
        <f>VLOOKUP(D1976,public_school_report!$D$1:$CI$3651,84,FALSE)</f>
        <v>791</v>
      </c>
      <c r="H1976" s="5" t="s">
        <v>2</v>
      </c>
      <c r="I1976" s="5">
        <v>61</v>
      </c>
      <c r="J1976" s="5">
        <v>66</v>
      </c>
      <c r="K1976" s="5">
        <v>48</v>
      </c>
      <c r="L1976" s="5">
        <v>59</v>
      </c>
      <c r="M1976" s="5">
        <v>66</v>
      </c>
      <c r="N1976" s="5">
        <v>44</v>
      </c>
      <c r="O1976" s="5">
        <v>62</v>
      </c>
      <c r="P1976" s="5"/>
      <c r="Q1976" s="5"/>
      <c r="R1976" s="5"/>
      <c r="S1976" s="5"/>
      <c r="T1976" s="5">
        <v>406</v>
      </c>
      <c r="U1976" s="5">
        <v>7</v>
      </c>
      <c r="V1976" s="5">
        <v>58</v>
      </c>
      <c r="W1976" s="5">
        <v>99</v>
      </c>
      <c r="X1976" s="5" t="s">
        <v>62</v>
      </c>
      <c r="Y1976" s="5" t="s">
        <v>62</v>
      </c>
      <c r="Z1976" s="5" t="s">
        <v>63</v>
      </c>
      <c r="AA1976" s="5" t="s">
        <v>63</v>
      </c>
      <c r="AB1976" s="5" t="s">
        <v>62</v>
      </c>
      <c r="AC1976" s="5" t="s">
        <v>64</v>
      </c>
      <c r="AD1976" s="5" t="s">
        <v>62</v>
      </c>
      <c r="AE1976" s="5" t="s">
        <v>64</v>
      </c>
      <c r="AF1976" s="5" t="s">
        <v>64</v>
      </c>
      <c r="AG1976" s="5" t="s">
        <v>64</v>
      </c>
      <c r="AH1976" s="5" t="s">
        <v>64</v>
      </c>
      <c r="AI1976" s="5" t="s">
        <v>64</v>
      </c>
      <c r="AJ1976" s="5" t="s">
        <v>64</v>
      </c>
      <c r="AK1976" s="5" t="s">
        <v>64</v>
      </c>
      <c r="AL1976" s="5" t="s">
        <v>64</v>
      </c>
      <c r="AM1976" s="5" t="s">
        <v>64</v>
      </c>
      <c r="AN1976" s="5" t="s">
        <v>66</v>
      </c>
      <c r="AO1976" s="5" t="s">
        <v>66</v>
      </c>
      <c r="AP1976" s="5" t="s">
        <v>66</v>
      </c>
      <c r="AQ1976" s="5" t="s">
        <v>66</v>
      </c>
      <c r="AR1976" s="5" t="s">
        <v>66</v>
      </c>
      <c r="AS1976" s="5" t="s">
        <v>65</v>
      </c>
      <c r="AT1976" s="5" t="s">
        <v>66</v>
      </c>
      <c r="AU1976" s="5" t="s">
        <v>67</v>
      </c>
      <c r="AV1976" s="5" t="s">
        <v>67</v>
      </c>
      <c r="AW1976" s="5" t="s">
        <v>65</v>
      </c>
      <c r="AX1976" s="5" t="s">
        <v>69</v>
      </c>
      <c r="AY1976" s="5">
        <v>49.8</v>
      </c>
      <c r="AZ1976" s="5">
        <v>54.7</v>
      </c>
    </row>
    <row r="1977" spans="1:52">
      <c r="A1977" s="5">
        <v>41</v>
      </c>
      <c r="B1977" s="5" t="s">
        <v>1989</v>
      </c>
      <c r="C1977" s="6">
        <v>791</v>
      </c>
      <c r="D1977" s="5" t="s">
        <v>2027</v>
      </c>
      <c r="E1977" s="5" t="str">
        <f>VLOOKUP(B1977,Region!$A$1:$B$76,2,FALSE)</f>
        <v>Region_4</v>
      </c>
      <c r="F1977" s="5" t="str">
        <f>VLOOKUP(D1977,'Used to Match Zip By Sch Name'!$A$2:$E$4714,5,FALSE)</f>
        <v>34221-9077</v>
      </c>
      <c r="G1977" s="5">
        <f>VLOOKUP(D1977,public_school_report!$D$1:$CI$3651,84,FALSE)</f>
        <v>1183</v>
      </c>
      <c r="H1977" s="5" t="s">
        <v>2</v>
      </c>
      <c r="I1977" s="5">
        <v>69</v>
      </c>
      <c r="J1977" s="5">
        <v>66</v>
      </c>
      <c r="K1977" s="5">
        <v>45</v>
      </c>
      <c r="L1977" s="5">
        <v>72</v>
      </c>
      <c r="M1977" s="5">
        <v>69</v>
      </c>
      <c r="N1977" s="5">
        <v>50</v>
      </c>
      <c r="O1977" s="5">
        <v>59</v>
      </c>
      <c r="P1977" s="5"/>
      <c r="Q1977" s="5"/>
      <c r="R1977" s="5"/>
      <c r="S1977" s="5"/>
      <c r="T1977" s="5">
        <v>430</v>
      </c>
      <c r="U1977" s="5">
        <v>7</v>
      </c>
      <c r="V1977" s="5">
        <v>61</v>
      </c>
      <c r="W1977" s="5">
        <v>99</v>
      </c>
      <c r="X1977" s="5" t="s">
        <v>62</v>
      </c>
      <c r="Y1977" s="5" t="s">
        <v>62</v>
      </c>
      <c r="Z1977" s="5" t="s">
        <v>62</v>
      </c>
      <c r="AA1977" s="5" t="s">
        <v>62</v>
      </c>
      <c r="AB1977" s="5" t="s">
        <v>64</v>
      </c>
      <c r="AC1977" s="5" t="s">
        <v>62</v>
      </c>
      <c r="AD1977" s="5" t="s">
        <v>64</v>
      </c>
      <c r="AE1977" s="5" t="s">
        <v>64</v>
      </c>
      <c r="AF1977" s="5" t="s">
        <v>64</v>
      </c>
      <c r="AG1977" s="5" t="s">
        <v>64</v>
      </c>
      <c r="AH1977" s="5" t="s">
        <v>64</v>
      </c>
      <c r="AI1977" s="5" t="s">
        <v>64</v>
      </c>
      <c r="AJ1977" s="5" t="s">
        <v>64</v>
      </c>
      <c r="AK1977" s="5" t="s">
        <v>62</v>
      </c>
      <c r="AL1977" s="5" t="s">
        <v>64</v>
      </c>
      <c r="AM1977" s="5" t="s">
        <v>66</v>
      </c>
      <c r="AN1977" s="5" t="s">
        <v>66</v>
      </c>
      <c r="AO1977" s="5" t="s">
        <v>66</v>
      </c>
      <c r="AP1977" s="5" t="s">
        <v>66</v>
      </c>
      <c r="AQ1977" s="5" t="s">
        <v>66</v>
      </c>
      <c r="AR1977" s="5" t="s">
        <v>66</v>
      </c>
      <c r="AS1977" s="5" t="s">
        <v>65</v>
      </c>
      <c r="AT1977" s="5" t="s">
        <v>66</v>
      </c>
      <c r="AU1977" s="5" t="s">
        <v>67</v>
      </c>
      <c r="AV1977" s="5" t="s">
        <v>67</v>
      </c>
      <c r="AW1977" s="5" t="s">
        <v>65</v>
      </c>
      <c r="AX1977" s="5" t="s">
        <v>69</v>
      </c>
      <c r="AY1977" s="5">
        <v>36.5</v>
      </c>
      <c r="AZ1977" s="5">
        <v>40.200000000000003</v>
      </c>
    </row>
    <row r="1978" spans="1:52">
      <c r="A1978" s="5">
        <v>41</v>
      </c>
      <c r="B1978" s="5" t="s">
        <v>1989</v>
      </c>
      <c r="C1978" s="6">
        <v>801</v>
      </c>
      <c r="D1978" s="5" t="s">
        <v>2028</v>
      </c>
      <c r="E1978" s="5" t="str">
        <f>VLOOKUP(B1978,Region!$A$1:$B$76,2,FALSE)</f>
        <v>Region_4</v>
      </c>
      <c r="F1978" s="5" t="str">
        <f>VLOOKUP(D1978,'Used to Match Zip By Sch Name'!$A$2:$E$4714,5,FALSE)</f>
        <v>34202-5906</v>
      </c>
      <c r="G1978" s="5">
        <f>VLOOKUP(D1978,public_school_report!$D$1:$CI$3651,84,FALSE)</f>
        <v>746</v>
      </c>
      <c r="H1978" s="5" t="s">
        <v>4</v>
      </c>
      <c r="I1978" s="5">
        <v>83</v>
      </c>
      <c r="J1978" s="5">
        <v>68</v>
      </c>
      <c r="K1978" s="5">
        <v>73</v>
      </c>
      <c r="L1978" s="5">
        <v>83</v>
      </c>
      <c r="M1978" s="5">
        <v>79</v>
      </c>
      <c r="N1978" s="5">
        <v>59</v>
      </c>
      <c r="O1978" s="5">
        <v>76</v>
      </c>
      <c r="P1978" s="5"/>
      <c r="Q1978" s="5"/>
      <c r="R1978" s="5"/>
      <c r="S1978" s="5"/>
      <c r="T1978" s="5">
        <v>521</v>
      </c>
      <c r="U1978" s="5">
        <v>7</v>
      </c>
      <c r="V1978" s="5">
        <v>74</v>
      </c>
      <c r="W1978" s="5">
        <v>100</v>
      </c>
      <c r="X1978" s="5" t="s">
        <v>64</v>
      </c>
      <c r="Y1978" s="5" t="s">
        <v>64</v>
      </c>
      <c r="Z1978" s="5" t="s">
        <v>64</v>
      </c>
      <c r="AA1978" s="5" t="s">
        <v>64</v>
      </c>
      <c r="AB1978" s="5" t="s">
        <v>64</v>
      </c>
      <c r="AC1978" s="5" t="s">
        <v>64</v>
      </c>
      <c r="AD1978" s="5" t="s">
        <v>64</v>
      </c>
      <c r="AE1978" s="5" t="s">
        <v>64</v>
      </c>
      <c r="AF1978" s="5" t="s">
        <v>64</v>
      </c>
      <c r="AG1978" s="5" t="s">
        <v>64</v>
      </c>
      <c r="AH1978" s="5" t="s">
        <v>64</v>
      </c>
      <c r="AI1978" s="5" t="s">
        <v>64</v>
      </c>
      <c r="AJ1978" s="5" t="s">
        <v>64</v>
      </c>
      <c r="AK1978" s="5" t="s">
        <v>64</v>
      </c>
      <c r="AL1978" s="5" t="s">
        <v>66</v>
      </c>
      <c r="AM1978" s="5" t="s">
        <v>66</v>
      </c>
      <c r="AN1978" s="5" t="s">
        <v>66</v>
      </c>
      <c r="AO1978" s="5" t="s">
        <v>66</v>
      </c>
      <c r="AP1978" s="5" t="s">
        <v>66</v>
      </c>
      <c r="AQ1978" s="5" t="s">
        <v>66</v>
      </c>
      <c r="AR1978" s="5" t="s">
        <v>66</v>
      </c>
      <c r="AS1978" s="5" t="s">
        <v>65</v>
      </c>
      <c r="AT1978" s="5" t="s">
        <v>66</v>
      </c>
      <c r="AU1978" s="5" t="s">
        <v>67</v>
      </c>
      <c r="AV1978" s="5" t="s">
        <v>67</v>
      </c>
      <c r="AW1978" s="5" t="s">
        <v>65</v>
      </c>
      <c r="AX1978" s="5" t="s">
        <v>69</v>
      </c>
      <c r="AY1978" s="5">
        <v>25.8</v>
      </c>
      <c r="AZ1978" s="5">
        <v>19.600000000000001</v>
      </c>
    </row>
    <row r="1979" spans="1:52">
      <c r="A1979" s="5">
        <v>41</v>
      </c>
      <c r="B1979" s="5" t="s">
        <v>1989</v>
      </c>
      <c r="C1979" s="6">
        <v>811</v>
      </c>
      <c r="D1979" s="5" t="s">
        <v>2029</v>
      </c>
      <c r="E1979" s="5" t="str">
        <f>VLOOKUP(B1979,Region!$A$1:$B$76,2,FALSE)</f>
        <v>Region_4</v>
      </c>
      <c r="F1979" s="5" t="str">
        <f>VLOOKUP(D1979,'Used to Match Zip By Sch Name'!$A$2:$E$4714,5,FALSE)</f>
        <v>34219-8428</v>
      </c>
      <c r="G1979" s="5">
        <f>VLOOKUP(D1979,public_school_report!$D$1:$CI$3651,84,FALSE)</f>
        <v>913</v>
      </c>
      <c r="H1979" s="5" t="s">
        <v>2</v>
      </c>
      <c r="I1979" s="5">
        <v>71</v>
      </c>
      <c r="J1979" s="5">
        <v>62</v>
      </c>
      <c r="K1979" s="5">
        <v>42</v>
      </c>
      <c r="L1979" s="5">
        <v>79</v>
      </c>
      <c r="M1979" s="5">
        <v>80</v>
      </c>
      <c r="N1979" s="5">
        <v>56</v>
      </c>
      <c r="O1979" s="5">
        <v>63</v>
      </c>
      <c r="P1979" s="5"/>
      <c r="Q1979" s="5"/>
      <c r="R1979" s="5"/>
      <c r="S1979" s="5"/>
      <c r="T1979" s="5">
        <v>453</v>
      </c>
      <c r="U1979" s="5">
        <v>7</v>
      </c>
      <c r="V1979" s="5">
        <v>65</v>
      </c>
      <c r="W1979" s="5">
        <v>100</v>
      </c>
      <c r="X1979" s="5" t="s">
        <v>64</v>
      </c>
      <c r="Y1979" s="5" t="s">
        <v>62</v>
      </c>
      <c r="Z1979" s="5" t="s">
        <v>62</v>
      </c>
      <c r="AA1979" s="5" t="s">
        <v>63</v>
      </c>
      <c r="AB1979" s="5" t="s">
        <v>64</v>
      </c>
      <c r="AC1979" s="5" t="s">
        <v>64</v>
      </c>
      <c r="AD1979" s="5" t="s">
        <v>62</v>
      </c>
      <c r="AE1979" s="5" t="s">
        <v>64</v>
      </c>
      <c r="AF1979" s="5" t="s">
        <v>64</v>
      </c>
      <c r="AG1979" s="5" t="s">
        <v>64</v>
      </c>
      <c r="AH1979" s="5" t="s">
        <v>64</v>
      </c>
      <c r="AI1979" s="5" t="s">
        <v>62</v>
      </c>
      <c r="AJ1979" s="5" t="s">
        <v>66</v>
      </c>
      <c r="AK1979" s="5" t="s">
        <v>66</v>
      </c>
      <c r="AL1979" s="5" t="s">
        <v>66</v>
      </c>
      <c r="AM1979" s="5" t="s">
        <v>66</v>
      </c>
      <c r="AN1979" s="5" t="s">
        <v>66</v>
      </c>
      <c r="AO1979" s="5" t="s">
        <v>66</v>
      </c>
      <c r="AP1979" s="5" t="s">
        <v>66</v>
      </c>
      <c r="AQ1979" s="5" t="s">
        <v>66</v>
      </c>
      <c r="AR1979" s="5" t="s">
        <v>66</v>
      </c>
      <c r="AS1979" s="5" t="s">
        <v>65</v>
      </c>
      <c r="AT1979" s="5" t="s">
        <v>66</v>
      </c>
      <c r="AU1979" s="5" t="s">
        <v>67</v>
      </c>
      <c r="AV1979" s="5" t="s">
        <v>67</v>
      </c>
      <c r="AW1979" s="5" t="s">
        <v>65</v>
      </c>
      <c r="AX1979" s="5" t="s">
        <v>69</v>
      </c>
      <c r="AY1979" s="5">
        <v>31.1</v>
      </c>
      <c r="AZ1979" s="5">
        <v>34.5</v>
      </c>
    </row>
    <row r="1980" spans="1:52">
      <c r="A1980" s="5">
        <v>41</v>
      </c>
      <c r="B1980" s="5" t="s">
        <v>1989</v>
      </c>
      <c r="C1980" s="6">
        <v>821</v>
      </c>
      <c r="D1980" s="5" t="s">
        <v>2030</v>
      </c>
      <c r="E1980" s="5" t="str">
        <f>VLOOKUP(B1980,Region!$A$1:$B$76,2,FALSE)</f>
        <v>Region_4</v>
      </c>
      <c r="F1980" s="5" t="str">
        <f>VLOOKUP(D1980,'Used to Match Zip By Sch Name'!$A$2:$E$4714,5,FALSE)</f>
        <v>34211-9302</v>
      </c>
      <c r="G1980" s="5">
        <f>VLOOKUP(D1980,public_school_report!$D$1:$CI$3651,84,FALSE)</f>
        <v>784</v>
      </c>
      <c r="H1980" s="5" t="s">
        <v>2</v>
      </c>
      <c r="I1980" s="5">
        <v>76</v>
      </c>
      <c r="J1980" s="5">
        <v>66</v>
      </c>
      <c r="K1980" s="5">
        <v>56</v>
      </c>
      <c r="L1980" s="5">
        <v>80</v>
      </c>
      <c r="M1980" s="5">
        <v>73</v>
      </c>
      <c r="N1980" s="5">
        <v>57</v>
      </c>
      <c r="O1980" s="5">
        <v>74</v>
      </c>
      <c r="P1980" s="5"/>
      <c r="Q1980" s="5"/>
      <c r="R1980" s="5"/>
      <c r="S1980" s="5"/>
      <c r="T1980" s="5">
        <v>482</v>
      </c>
      <c r="U1980" s="5">
        <v>7</v>
      </c>
      <c r="V1980" s="5">
        <v>69</v>
      </c>
      <c r="W1980" s="5">
        <v>99</v>
      </c>
      <c r="X1980" s="5" t="s">
        <v>64</v>
      </c>
      <c r="Y1980" s="5" t="s">
        <v>64</v>
      </c>
      <c r="Z1980" s="5" t="s">
        <v>64</v>
      </c>
      <c r="AA1980" s="5" t="s">
        <v>62</v>
      </c>
      <c r="AB1980" s="5" t="s">
        <v>64</v>
      </c>
      <c r="AC1980" s="5" t="s">
        <v>64</v>
      </c>
      <c r="AD1980" s="5" t="s">
        <v>62</v>
      </c>
      <c r="AE1980" s="5" t="s">
        <v>64</v>
      </c>
      <c r="AF1980" s="5" t="s">
        <v>64</v>
      </c>
      <c r="AG1980" s="5" t="s">
        <v>64</v>
      </c>
      <c r="AH1980" s="5" t="s">
        <v>64</v>
      </c>
      <c r="AI1980" s="5" t="s">
        <v>64</v>
      </c>
      <c r="AJ1980" s="5" t="s">
        <v>66</v>
      </c>
      <c r="AK1980" s="5" t="s">
        <v>66</v>
      </c>
      <c r="AL1980" s="5" t="s">
        <v>66</v>
      </c>
      <c r="AM1980" s="5" t="s">
        <v>66</v>
      </c>
      <c r="AN1980" s="5" t="s">
        <v>66</v>
      </c>
      <c r="AO1980" s="5" t="s">
        <v>66</v>
      </c>
      <c r="AP1980" s="5" t="s">
        <v>66</v>
      </c>
      <c r="AQ1980" s="5" t="s">
        <v>66</v>
      </c>
      <c r="AR1980" s="5" t="s">
        <v>66</v>
      </c>
      <c r="AS1980" s="5" t="s">
        <v>65</v>
      </c>
      <c r="AT1980" s="5" t="s">
        <v>66</v>
      </c>
      <c r="AU1980" s="5" t="s">
        <v>67</v>
      </c>
      <c r="AV1980" s="5" t="s">
        <v>67</v>
      </c>
      <c r="AW1980" s="5" t="s">
        <v>65</v>
      </c>
      <c r="AX1980" s="5" t="s">
        <v>69</v>
      </c>
      <c r="AY1980" s="5">
        <v>34.700000000000003</v>
      </c>
      <c r="AZ1980" s="5">
        <v>31.7</v>
      </c>
    </row>
    <row r="1981" spans="1:52">
      <c r="A1981" s="5">
        <v>41</v>
      </c>
      <c r="B1981" s="5" t="s">
        <v>1989</v>
      </c>
      <c r="C1981" s="6">
        <v>842</v>
      </c>
      <c r="D1981" s="5" t="s">
        <v>2031</v>
      </c>
      <c r="E1981" s="5" t="str">
        <f>VLOOKUP(B1981,Region!$A$1:$B$76,2,FALSE)</f>
        <v>Region_4</v>
      </c>
      <c r="F1981" s="5" t="str">
        <f>VLOOKUP(D1981,'Used to Match Zip By Sch Name'!$A$2:$E$4714,5,FALSE)</f>
        <v>34221-9035</v>
      </c>
      <c r="G1981" s="5">
        <f>VLOOKUP(D1981,public_school_report!$D$1:$CI$3651,84,FALSE)</f>
        <v>1033</v>
      </c>
      <c r="H1981" s="5" t="s">
        <v>2</v>
      </c>
      <c r="I1981" s="5">
        <v>48</v>
      </c>
      <c r="J1981" s="5">
        <v>50</v>
      </c>
      <c r="K1981" s="5">
        <v>45</v>
      </c>
      <c r="L1981" s="5">
        <v>60</v>
      </c>
      <c r="M1981" s="5">
        <v>58</v>
      </c>
      <c r="N1981" s="5">
        <v>52</v>
      </c>
      <c r="O1981" s="5">
        <v>38</v>
      </c>
      <c r="P1981" s="5">
        <v>77</v>
      </c>
      <c r="Q1981" s="5">
        <v>74</v>
      </c>
      <c r="R1981" s="5"/>
      <c r="S1981" s="5"/>
      <c r="T1981" s="5">
        <v>502</v>
      </c>
      <c r="U1981" s="5">
        <v>9</v>
      </c>
      <c r="V1981" s="5">
        <v>56</v>
      </c>
      <c r="W1981" s="5">
        <v>99</v>
      </c>
      <c r="X1981" s="5" t="s">
        <v>62</v>
      </c>
      <c r="Y1981" s="5" t="s">
        <v>62</v>
      </c>
      <c r="Z1981" s="5" t="s">
        <v>63</v>
      </c>
      <c r="AA1981" s="5" t="s">
        <v>63</v>
      </c>
      <c r="AB1981" s="5" t="s">
        <v>63</v>
      </c>
      <c r="AC1981" s="5" t="s">
        <v>62</v>
      </c>
      <c r="AD1981" s="5" t="s">
        <v>62</v>
      </c>
      <c r="AE1981" s="5" t="s">
        <v>64</v>
      </c>
      <c r="AF1981" s="5" t="s">
        <v>62</v>
      </c>
      <c r="AG1981" s="5" t="s">
        <v>62</v>
      </c>
      <c r="AH1981" s="5" t="s">
        <v>62</v>
      </c>
      <c r="AI1981" s="5" t="s">
        <v>63</v>
      </c>
      <c r="AJ1981" s="5" t="s">
        <v>66</v>
      </c>
      <c r="AK1981" s="5" t="s">
        <v>66</v>
      </c>
      <c r="AL1981" s="5" t="s">
        <v>66</v>
      </c>
      <c r="AM1981" s="5" t="s">
        <v>66</v>
      </c>
      <c r="AN1981" s="5" t="s">
        <v>66</v>
      </c>
      <c r="AO1981" s="5" t="s">
        <v>66</v>
      </c>
      <c r="AP1981" s="5" t="s">
        <v>66</v>
      </c>
      <c r="AQ1981" s="5" t="s">
        <v>66</v>
      </c>
      <c r="AR1981" s="5" t="s">
        <v>66</v>
      </c>
      <c r="AS1981" s="5" t="s">
        <v>65</v>
      </c>
      <c r="AT1981" s="5" t="s">
        <v>66</v>
      </c>
      <c r="AU1981" s="5" t="s">
        <v>67</v>
      </c>
      <c r="AV1981" s="5" t="s">
        <v>67</v>
      </c>
      <c r="AW1981" s="5" t="s">
        <v>65</v>
      </c>
      <c r="AX1981" s="5" t="s">
        <v>78</v>
      </c>
      <c r="AY1981" s="5">
        <v>47.6</v>
      </c>
      <c r="AZ1981" s="5">
        <v>53.3</v>
      </c>
    </row>
    <row r="1982" spans="1:52">
      <c r="A1982" s="5">
        <v>41</v>
      </c>
      <c r="B1982" s="5" t="s">
        <v>1989</v>
      </c>
      <c r="C1982" s="6">
        <v>2101</v>
      </c>
      <c r="D1982" s="5" t="s">
        <v>2032</v>
      </c>
      <c r="E1982" s="5" t="str">
        <f>VLOOKUP(B1982,Region!$A$1:$B$76,2,FALSE)</f>
        <v>Region_4</v>
      </c>
      <c r="F1982" s="5" t="str">
        <f>VLOOKUP(D1982,'Used to Match Zip By Sch Name'!$A$2:$E$4714,5,FALSE)</f>
        <v>34205-2708</v>
      </c>
      <c r="G1982" s="5">
        <f>VLOOKUP(D1982,public_school_report!$D$1:$CI$3651,84,FALSE)</f>
        <v>135</v>
      </c>
      <c r="H1982" s="5" t="s">
        <v>6</v>
      </c>
      <c r="I1982" s="5">
        <v>46</v>
      </c>
      <c r="J1982" s="5">
        <v>47</v>
      </c>
      <c r="K1982" s="5">
        <v>47</v>
      </c>
      <c r="L1982" s="5">
        <v>51</v>
      </c>
      <c r="M1982" s="5">
        <v>45</v>
      </c>
      <c r="N1982" s="5">
        <v>31</v>
      </c>
      <c r="O1982" s="5">
        <v>50</v>
      </c>
      <c r="P1982" s="5"/>
      <c r="Q1982" s="5"/>
      <c r="R1982" s="5"/>
      <c r="S1982" s="5"/>
      <c r="T1982" s="5">
        <v>317</v>
      </c>
      <c r="U1982" s="5">
        <v>7</v>
      </c>
      <c r="V1982" s="5">
        <v>45</v>
      </c>
      <c r="W1982" s="5">
        <v>99</v>
      </c>
      <c r="X1982" s="5" t="s">
        <v>63</v>
      </c>
      <c r="Y1982" s="5" t="s">
        <v>63</v>
      </c>
      <c r="Z1982" s="5" t="s">
        <v>72</v>
      </c>
      <c r="AA1982" s="5" t="s">
        <v>63</v>
      </c>
      <c r="AB1982" s="5" t="s">
        <v>62</v>
      </c>
      <c r="AC1982" s="5" t="s">
        <v>63</v>
      </c>
      <c r="AD1982" s="5" t="s">
        <v>72</v>
      </c>
      <c r="AE1982" s="5" t="s">
        <v>63</v>
      </c>
      <c r="AF1982" s="5" t="s">
        <v>72</v>
      </c>
      <c r="AG1982" s="5" t="s">
        <v>63</v>
      </c>
      <c r="AH1982" s="5" t="s">
        <v>63</v>
      </c>
      <c r="AI1982" s="5" t="s">
        <v>63</v>
      </c>
      <c r="AJ1982" s="5" t="s">
        <v>62</v>
      </c>
      <c r="AK1982" s="5" t="s">
        <v>63</v>
      </c>
      <c r="AL1982" s="5" t="s">
        <v>63</v>
      </c>
      <c r="AM1982" s="5" t="s">
        <v>66</v>
      </c>
      <c r="AN1982" s="5" t="s">
        <v>63</v>
      </c>
      <c r="AO1982" s="5" t="s">
        <v>65</v>
      </c>
      <c r="AP1982" s="5" t="s">
        <v>66</v>
      </c>
      <c r="AQ1982" s="5" t="s">
        <v>66</v>
      </c>
      <c r="AR1982" s="5" t="s">
        <v>66</v>
      </c>
      <c r="AS1982" s="5" t="s">
        <v>65</v>
      </c>
      <c r="AT1982" s="5" t="s">
        <v>66</v>
      </c>
      <c r="AU1982" s="5" t="s">
        <v>68</v>
      </c>
      <c r="AV1982" s="5" t="s">
        <v>68</v>
      </c>
      <c r="AW1982" s="5" t="s">
        <v>65</v>
      </c>
      <c r="AX1982" s="5" t="s">
        <v>86</v>
      </c>
      <c r="AY1982" s="5">
        <v>39.9</v>
      </c>
      <c r="AZ1982" s="5">
        <v>100</v>
      </c>
    </row>
    <row r="1983" spans="1:52">
      <c r="A1983" s="5">
        <v>41</v>
      </c>
      <c r="B1983" s="5" t="s">
        <v>1989</v>
      </c>
      <c r="C1983" s="6">
        <v>2102</v>
      </c>
      <c r="D1983" s="5" t="s">
        <v>2033</v>
      </c>
      <c r="E1983" s="5" t="str">
        <f>VLOOKUP(B1983,Region!$A$1:$B$76,2,FALSE)</f>
        <v>Region_4</v>
      </c>
      <c r="F1983" s="5" t="str">
        <f>VLOOKUP(D1983,'Used to Match Zip By Sch Name'!$A$2:$E$4714,5,FALSE)</f>
        <v>34208-3246</v>
      </c>
      <c r="G1983" s="5">
        <f>VLOOKUP(D1983,public_school_report!$D$1:$CI$3651,84,FALSE)</f>
        <v>492</v>
      </c>
      <c r="H1983" s="5" t="s">
        <v>6</v>
      </c>
      <c r="I1983" s="5">
        <v>50</v>
      </c>
      <c r="J1983" s="5">
        <v>59</v>
      </c>
      <c r="K1983" s="5">
        <v>56</v>
      </c>
      <c r="L1983" s="5">
        <v>73</v>
      </c>
      <c r="M1983" s="5">
        <v>81</v>
      </c>
      <c r="N1983" s="5">
        <v>79</v>
      </c>
      <c r="O1983" s="5">
        <v>63</v>
      </c>
      <c r="P1983" s="5">
        <v>94</v>
      </c>
      <c r="Q1983" s="5">
        <v>100</v>
      </c>
      <c r="R1983" s="5"/>
      <c r="S1983" s="5"/>
      <c r="T1983" s="5">
        <v>655</v>
      </c>
      <c r="U1983" s="5">
        <v>9</v>
      </c>
      <c r="V1983" s="5">
        <v>73</v>
      </c>
      <c r="W1983" s="5">
        <v>100</v>
      </c>
      <c r="X1983" s="5" t="s">
        <v>64</v>
      </c>
      <c r="Y1983" s="5" t="s">
        <v>64</v>
      </c>
      <c r="Z1983" s="5" t="s">
        <v>64</v>
      </c>
      <c r="AA1983" s="5" t="s">
        <v>62</v>
      </c>
      <c r="AB1983" s="5" t="s">
        <v>63</v>
      </c>
      <c r="AC1983" s="5" t="s">
        <v>63</v>
      </c>
      <c r="AD1983" s="5" t="s">
        <v>62</v>
      </c>
      <c r="AE1983" s="5" t="s">
        <v>64</v>
      </c>
      <c r="AF1983" s="5" t="s">
        <v>62</v>
      </c>
      <c r="AG1983" s="5" t="s">
        <v>73</v>
      </c>
      <c r="AH1983" s="5" t="s">
        <v>63</v>
      </c>
      <c r="AI1983" s="5" t="s">
        <v>63</v>
      </c>
      <c r="AJ1983" s="5" t="s">
        <v>96</v>
      </c>
      <c r="AK1983" s="5" t="s">
        <v>96</v>
      </c>
      <c r="AL1983" s="5" t="s">
        <v>73</v>
      </c>
      <c r="AM1983" s="5" t="s">
        <v>96</v>
      </c>
      <c r="AN1983" s="5" t="s">
        <v>66</v>
      </c>
      <c r="AO1983" s="5" t="s">
        <v>66</v>
      </c>
      <c r="AP1983" s="5" t="s">
        <v>66</v>
      </c>
      <c r="AQ1983" s="5" t="s">
        <v>66</v>
      </c>
      <c r="AR1983" s="5" t="s">
        <v>66</v>
      </c>
      <c r="AS1983" s="5" t="s">
        <v>65</v>
      </c>
      <c r="AT1983" s="5" t="s">
        <v>66</v>
      </c>
      <c r="AU1983" s="5" t="s">
        <v>68</v>
      </c>
      <c r="AV1983" s="5" t="s">
        <v>68</v>
      </c>
      <c r="AW1983" s="5" t="s">
        <v>65</v>
      </c>
      <c r="AX1983" s="5" t="s">
        <v>86</v>
      </c>
      <c r="AY1983" s="5">
        <v>97.3</v>
      </c>
      <c r="AZ1983" s="5">
        <v>100</v>
      </c>
    </row>
    <row r="1984" spans="1:52">
      <c r="A1984" s="5">
        <v>41</v>
      </c>
      <c r="B1984" s="5" t="s">
        <v>1989</v>
      </c>
      <c r="C1984" s="6">
        <v>2104</v>
      </c>
      <c r="D1984" s="5" t="s">
        <v>2034</v>
      </c>
      <c r="E1984" s="5" t="str">
        <f>VLOOKUP(B1984,Region!$A$1:$B$76,2,FALSE)</f>
        <v>Region_4</v>
      </c>
      <c r="F1984" s="5" t="str">
        <f>VLOOKUP(D1984,'Used to Match Zip By Sch Name'!$A$2:$E$4714,5,FALSE)</f>
        <v>34221-4173</v>
      </c>
      <c r="G1984" s="5">
        <f>VLOOKUP(D1984,public_school_report!$D$1:$CI$3651,84,FALSE)</f>
        <v>1935</v>
      </c>
      <c r="H1984" s="5" t="s">
        <v>2</v>
      </c>
      <c r="I1984" s="5">
        <v>59</v>
      </c>
      <c r="J1984" s="5">
        <v>53</v>
      </c>
      <c r="K1984" s="5">
        <v>42</v>
      </c>
      <c r="L1984" s="5">
        <v>62</v>
      </c>
      <c r="M1984" s="5">
        <v>56</v>
      </c>
      <c r="N1984" s="5">
        <v>53</v>
      </c>
      <c r="O1984" s="5">
        <v>65</v>
      </c>
      <c r="P1984" s="5">
        <v>85</v>
      </c>
      <c r="Q1984" s="5">
        <v>45</v>
      </c>
      <c r="R1984" s="5">
        <v>98</v>
      </c>
      <c r="S1984" s="5">
        <v>38</v>
      </c>
      <c r="T1984" s="5">
        <v>656</v>
      </c>
      <c r="U1984" s="5">
        <v>11</v>
      </c>
      <c r="V1984" s="5">
        <v>60</v>
      </c>
      <c r="W1984" s="5">
        <v>99</v>
      </c>
      <c r="X1984" s="5" t="s">
        <v>62</v>
      </c>
      <c r="Y1984" s="5" t="s">
        <v>62</v>
      </c>
      <c r="Z1984" s="5" t="s">
        <v>62</v>
      </c>
      <c r="AA1984" s="5" t="s">
        <v>62</v>
      </c>
      <c r="AB1984" s="5" t="s">
        <v>62</v>
      </c>
      <c r="AC1984" s="5" t="s">
        <v>64</v>
      </c>
      <c r="AD1984" s="5" t="s">
        <v>64</v>
      </c>
      <c r="AE1984" s="5" t="s">
        <v>62</v>
      </c>
      <c r="AF1984" s="5" t="s">
        <v>64</v>
      </c>
      <c r="AG1984" s="5" t="s">
        <v>62</v>
      </c>
      <c r="AH1984" s="5" t="s">
        <v>64</v>
      </c>
      <c r="AI1984" s="5" t="s">
        <v>62</v>
      </c>
      <c r="AJ1984" s="5" t="s">
        <v>62</v>
      </c>
      <c r="AK1984" s="5" t="s">
        <v>62</v>
      </c>
      <c r="AL1984" s="5" t="s">
        <v>62</v>
      </c>
      <c r="AM1984" s="5" t="s">
        <v>62</v>
      </c>
      <c r="AN1984" s="5" t="s">
        <v>64</v>
      </c>
      <c r="AO1984" s="5" t="s">
        <v>64</v>
      </c>
      <c r="AP1984" s="5" t="s">
        <v>62</v>
      </c>
      <c r="AQ1984" s="5" t="s">
        <v>65</v>
      </c>
      <c r="AR1984" s="5" t="s">
        <v>66</v>
      </c>
      <c r="AS1984" s="5" t="s">
        <v>65</v>
      </c>
      <c r="AT1984" s="5" t="s">
        <v>66</v>
      </c>
      <c r="AU1984" s="5" t="s">
        <v>68</v>
      </c>
      <c r="AV1984" s="5" t="s">
        <v>67</v>
      </c>
      <c r="AW1984" s="5" t="s">
        <v>65</v>
      </c>
      <c r="AX1984" s="5" t="s">
        <v>86</v>
      </c>
      <c r="AY1984" s="5">
        <v>49.6</v>
      </c>
      <c r="AZ1984" s="5">
        <v>53</v>
      </c>
    </row>
    <row r="1985" spans="1:52">
      <c r="A1985" s="5">
        <v>41</v>
      </c>
      <c r="B1985" s="5" t="s">
        <v>1989</v>
      </c>
      <c r="C1985" s="6">
        <v>2120</v>
      </c>
      <c r="D1985" s="5" t="s">
        <v>2035</v>
      </c>
      <c r="E1985" s="5" t="str">
        <f>VLOOKUP(B1985,Region!$A$1:$B$76,2,FALSE)</f>
        <v>Region_4</v>
      </c>
      <c r="F1985" s="5" t="str">
        <f>VLOOKUP(D1985,'Used to Match Zip By Sch Name'!$A$2:$E$4714,5,FALSE)</f>
        <v>34205-8017</v>
      </c>
      <c r="G1985" s="5" t="e">
        <f>VLOOKUP(D1985,public_school_report!$D$1:$CI$3651,84,FALSE)</f>
        <v>#N/A</v>
      </c>
      <c r="H1985" s="5"/>
      <c r="I1985" s="5">
        <v>70</v>
      </c>
      <c r="J1985" s="5">
        <v>62</v>
      </c>
      <c r="K1985" s="5">
        <v>44</v>
      </c>
      <c r="L1985" s="5">
        <v>72</v>
      </c>
      <c r="M1985" s="5">
        <v>68</v>
      </c>
      <c r="N1985" s="5">
        <v>50</v>
      </c>
      <c r="O1985" s="5">
        <v>70</v>
      </c>
      <c r="P1985" s="5">
        <v>87</v>
      </c>
      <c r="Q1985" s="5">
        <v>86</v>
      </c>
      <c r="R1985" s="5"/>
      <c r="S1985" s="5"/>
      <c r="T1985" s="5">
        <v>609</v>
      </c>
      <c r="U1985" s="5">
        <v>9</v>
      </c>
      <c r="V1985" s="5">
        <v>68</v>
      </c>
      <c r="W1985" s="5">
        <v>100</v>
      </c>
      <c r="X1985" s="5" t="s">
        <v>64</v>
      </c>
      <c r="Y1985" s="5" t="s">
        <v>62</v>
      </c>
      <c r="Z1985" s="5" t="s">
        <v>66</v>
      </c>
      <c r="AA1985" s="5" t="s">
        <v>66</v>
      </c>
      <c r="AB1985" s="5" t="s">
        <v>66</v>
      </c>
      <c r="AC1985" s="5" t="s">
        <v>66</v>
      </c>
      <c r="AD1985" s="5" t="s">
        <v>66</v>
      </c>
      <c r="AE1985" s="5" t="s">
        <v>66</v>
      </c>
      <c r="AF1985" s="5" t="s">
        <v>66</v>
      </c>
      <c r="AG1985" s="5" t="s">
        <v>66</v>
      </c>
      <c r="AH1985" s="5" t="s">
        <v>66</v>
      </c>
      <c r="AI1985" s="5" t="s">
        <v>66</v>
      </c>
      <c r="AJ1985" s="5" t="s">
        <v>66</v>
      </c>
      <c r="AK1985" s="5" t="s">
        <v>66</v>
      </c>
      <c r="AL1985" s="5" t="s">
        <v>66</v>
      </c>
      <c r="AM1985" s="5" t="s">
        <v>66</v>
      </c>
      <c r="AN1985" s="5" t="s">
        <v>66</v>
      </c>
      <c r="AO1985" s="5" t="s">
        <v>66</v>
      </c>
      <c r="AP1985" s="5" t="s">
        <v>66</v>
      </c>
      <c r="AQ1985" s="5" t="s">
        <v>66</v>
      </c>
      <c r="AR1985" s="5" t="s">
        <v>66</v>
      </c>
      <c r="AS1985" s="5" t="s">
        <v>65</v>
      </c>
      <c r="AT1985" s="5" t="s">
        <v>66</v>
      </c>
      <c r="AU1985" s="5" t="s">
        <v>68</v>
      </c>
      <c r="AV1985" s="5" t="s">
        <v>67</v>
      </c>
      <c r="AW1985" s="5" t="s">
        <v>65</v>
      </c>
      <c r="AX1985" s="5" t="s">
        <v>78</v>
      </c>
      <c r="AY1985" s="5">
        <v>42.2</v>
      </c>
      <c r="AZ1985" s="5">
        <v>44.4</v>
      </c>
    </row>
    <row r="1986" spans="1:52">
      <c r="A1986" s="5">
        <v>41</v>
      </c>
      <c r="B1986" s="5" t="s">
        <v>1989</v>
      </c>
      <c r="C1986" s="6">
        <v>2121</v>
      </c>
      <c r="D1986" s="5" t="s">
        <v>2036</v>
      </c>
      <c r="E1986" s="5" t="str">
        <f>VLOOKUP(B1986,Region!$A$1:$B$76,2,FALSE)</f>
        <v>Region_4</v>
      </c>
      <c r="F1986" s="5" t="str">
        <f>VLOOKUP(D1986,'Used to Match Zip By Sch Name'!$A$2:$E$4714,5,FALSE)</f>
        <v>34203-3854</v>
      </c>
      <c r="G1986" s="5">
        <f>VLOOKUP(D1986,public_school_report!$D$1:$CI$3651,84,FALSE)</f>
        <v>768</v>
      </c>
      <c r="H1986" s="5" t="s">
        <v>4</v>
      </c>
      <c r="I1986" s="5">
        <v>38</v>
      </c>
      <c r="J1986" s="5">
        <v>58</v>
      </c>
      <c r="K1986" s="5">
        <v>61</v>
      </c>
      <c r="L1986" s="5">
        <v>36</v>
      </c>
      <c r="M1986" s="5">
        <v>55</v>
      </c>
      <c r="N1986" s="5">
        <v>52</v>
      </c>
      <c r="O1986" s="5">
        <v>21</v>
      </c>
      <c r="P1986" s="5">
        <v>66</v>
      </c>
      <c r="Q1986" s="5">
        <v>57</v>
      </c>
      <c r="R1986" s="5"/>
      <c r="S1986" s="5"/>
      <c r="T1986" s="5">
        <v>444</v>
      </c>
      <c r="U1986" s="5">
        <v>9</v>
      </c>
      <c r="V1986" s="5">
        <v>49</v>
      </c>
      <c r="W1986" s="5">
        <v>99</v>
      </c>
      <c r="X1986" s="5" t="s">
        <v>63</v>
      </c>
      <c r="Y1986" s="5" t="s">
        <v>63</v>
      </c>
      <c r="Z1986" s="5" t="s">
        <v>72</v>
      </c>
      <c r="AA1986" s="5" t="s">
        <v>72</v>
      </c>
      <c r="AB1986" s="5" t="s">
        <v>72</v>
      </c>
      <c r="AC1986" s="5" t="s">
        <v>63</v>
      </c>
      <c r="AD1986" s="5" t="s">
        <v>73</v>
      </c>
      <c r="AE1986" s="5" t="s">
        <v>66</v>
      </c>
      <c r="AF1986" s="5" t="s">
        <v>66</v>
      </c>
      <c r="AG1986" s="5" t="s">
        <v>66</v>
      </c>
      <c r="AH1986" s="5" t="s">
        <v>66</v>
      </c>
      <c r="AI1986" s="5" t="s">
        <v>66</v>
      </c>
      <c r="AJ1986" s="5" t="s">
        <v>66</v>
      </c>
      <c r="AK1986" s="5" t="s">
        <v>66</v>
      </c>
      <c r="AL1986" s="5" t="s">
        <v>66</v>
      </c>
      <c r="AM1986" s="5" t="s">
        <v>66</v>
      </c>
      <c r="AN1986" s="5" t="s">
        <v>66</v>
      </c>
      <c r="AO1986" s="5" t="s">
        <v>66</v>
      </c>
      <c r="AP1986" s="5" t="s">
        <v>66</v>
      </c>
      <c r="AQ1986" s="5" t="s">
        <v>66</v>
      </c>
      <c r="AR1986" s="5" t="s">
        <v>66</v>
      </c>
      <c r="AS1986" s="5" t="s">
        <v>65</v>
      </c>
      <c r="AT1986" s="5" t="s">
        <v>66</v>
      </c>
      <c r="AU1986" s="5" t="s">
        <v>68</v>
      </c>
      <c r="AV1986" s="5" t="s">
        <v>68</v>
      </c>
      <c r="AW1986" s="5" t="s">
        <v>65</v>
      </c>
      <c r="AX1986" s="5" t="s">
        <v>86</v>
      </c>
      <c r="AY1986" s="5">
        <v>80.599999999999994</v>
      </c>
      <c r="AZ1986" s="5">
        <v>100</v>
      </c>
    </row>
    <row r="1987" spans="1:52">
      <c r="A1987" s="5">
        <v>41</v>
      </c>
      <c r="B1987" s="5" t="s">
        <v>1989</v>
      </c>
      <c r="C1987" s="6">
        <v>2122</v>
      </c>
      <c r="D1987" s="5" t="s">
        <v>2037</v>
      </c>
      <c r="E1987" s="5" t="str">
        <f>VLOOKUP(B1987,Region!$A$1:$B$76,2,FALSE)</f>
        <v>Region_4</v>
      </c>
      <c r="F1987" s="5" t="str">
        <f>VLOOKUP(D1987,'Used to Match Zip By Sch Name'!$A$2:$E$4714,5,FALSE)</f>
        <v>34209-2314</v>
      </c>
      <c r="G1987" s="5">
        <f>VLOOKUP(D1987,public_school_report!$D$1:$CI$3651,84,FALSE)</f>
        <v>110</v>
      </c>
      <c r="H1987" s="5" t="s">
        <v>6</v>
      </c>
      <c r="I1987" s="5">
        <v>52</v>
      </c>
      <c r="J1987" s="5">
        <v>60</v>
      </c>
      <c r="K1987" s="5">
        <v>55</v>
      </c>
      <c r="L1987" s="5">
        <v>52</v>
      </c>
      <c r="M1987" s="5">
        <v>58</v>
      </c>
      <c r="N1987" s="5">
        <v>50</v>
      </c>
      <c r="O1987" s="5">
        <v>56</v>
      </c>
      <c r="P1987" s="5">
        <v>78</v>
      </c>
      <c r="Q1987" s="5">
        <v>68</v>
      </c>
      <c r="R1987" s="5"/>
      <c r="S1987" s="5"/>
      <c r="T1987" s="5">
        <v>529</v>
      </c>
      <c r="U1987" s="5">
        <v>9</v>
      </c>
      <c r="V1987" s="5">
        <v>59</v>
      </c>
      <c r="W1987" s="5">
        <v>97</v>
      </c>
      <c r="X1987" s="5" t="s">
        <v>62</v>
      </c>
      <c r="Y1987" s="5" t="s">
        <v>62</v>
      </c>
      <c r="Z1987" s="5" t="s">
        <v>63</v>
      </c>
      <c r="AA1987" s="5" t="s">
        <v>63</v>
      </c>
      <c r="AB1987" s="5" t="s">
        <v>66</v>
      </c>
      <c r="AC1987" s="5" t="s">
        <v>62</v>
      </c>
      <c r="AD1987" s="5" t="s">
        <v>64</v>
      </c>
      <c r="AE1987" s="5" t="s">
        <v>72</v>
      </c>
      <c r="AF1987" s="5" t="s">
        <v>63</v>
      </c>
      <c r="AG1987" s="5" t="s">
        <v>72</v>
      </c>
      <c r="AH1987" s="5" t="s">
        <v>64</v>
      </c>
      <c r="AI1987" s="5" t="s">
        <v>66</v>
      </c>
      <c r="AJ1987" s="5" t="s">
        <v>66</v>
      </c>
      <c r="AK1987" s="5" t="s">
        <v>66</v>
      </c>
      <c r="AL1987" s="5" t="s">
        <v>66</v>
      </c>
      <c r="AM1987" s="5" t="s">
        <v>66</v>
      </c>
      <c r="AN1987" s="5" t="s">
        <v>66</v>
      </c>
      <c r="AO1987" s="5" t="s">
        <v>66</v>
      </c>
      <c r="AP1987" s="5" t="s">
        <v>66</v>
      </c>
      <c r="AQ1987" s="5" t="s">
        <v>66</v>
      </c>
      <c r="AR1987" s="5" t="s">
        <v>66</v>
      </c>
      <c r="AS1987" s="5" t="s">
        <v>65</v>
      </c>
      <c r="AT1987" s="5" t="s">
        <v>66</v>
      </c>
      <c r="AU1987" s="5" t="s">
        <v>68</v>
      </c>
      <c r="AV1987" s="5" t="s">
        <v>68</v>
      </c>
      <c r="AW1987" s="5" t="s">
        <v>65</v>
      </c>
      <c r="AX1987" s="5" t="s">
        <v>78</v>
      </c>
      <c r="AY1987" s="5">
        <v>79.8</v>
      </c>
      <c r="AZ1987" s="5">
        <v>100</v>
      </c>
    </row>
    <row r="1988" spans="1:52">
      <c r="A1988" s="5">
        <v>41</v>
      </c>
      <c r="B1988" s="5" t="s">
        <v>1989</v>
      </c>
      <c r="C1988" s="6">
        <v>2123</v>
      </c>
      <c r="D1988" s="5" t="s">
        <v>2038</v>
      </c>
      <c r="E1988" s="5" t="str">
        <f>VLOOKUP(B1988,Region!$A$1:$B$76,2,FALSE)</f>
        <v>Region_4</v>
      </c>
      <c r="F1988" s="5" t="str">
        <f>VLOOKUP(D1988,'Used to Match Zip By Sch Name'!$A$2:$E$4714,5,FALSE)</f>
        <v>34221-8932</v>
      </c>
      <c r="G1988" s="5">
        <f>VLOOKUP(D1988,public_school_report!$D$1:$CI$3651,84,FALSE)</f>
        <v>562</v>
      </c>
      <c r="H1988" s="5" t="s">
        <v>6</v>
      </c>
      <c r="I1988" s="5">
        <v>51</v>
      </c>
      <c r="J1988" s="5">
        <v>54</v>
      </c>
      <c r="K1988" s="5">
        <v>44</v>
      </c>
      <c r="L1988" s="5">
        <v>54</v>
      </c>
      <c r="M1988" s="5">
        <v>56</v>
      </c>
      <c r="N1988" s="5">
        <v>35</v>
      </c>
      <c r="O1988" s="5">
        <v>49</v>
      </c>
      <c r="P1988" s="5">
        <v>72</v>
      </c>
      <c r="Q1988" s="5">
        <v>54</v>
      </c>
      <c r="R1988" s="5"/>
      <c r="S1988" s="5"/>
      <c r="T1988" s="5">
        <v>469</v>
      </c>
      <c r="U1988" s="5">
        <v>9</v>
      </c>
      <c r="V1988" s="5">
        <v>52</v>
      </c>
      <c r="W1988" s="5">
        <v>99</v>
      </c>
      <c r="X1988" s="5" t="s">
        <v>63</v>
      </c>
      <c r="Y1988" s="5" t="s">
        <v>63</v>
      </c>
      <c r="Z1988" s="5" t="s">
        <v>63</v>
      </c>
      <c r="AA1988" s="5" t="s">
        <v>63</v>
      </c>
      <c r="AB1988" s="5" t="s">
        <v>62</v>
      </c>
      <c r="AC1988" s="5" t="s">
        <v>72</v>
      </c>
      <c r="AD1988" s="5" t="s">
        <v>63</v>
      </c>
      <c r="AE1988" s="5" t="s">
        <v>63</v>
      </c>
      <c r="AF1988" s="5" t="s">
        <v>62</v>
      </c>
      <c r="AG1988" s="5" t="s">
        <v>63</v>
      </c>
      <c r="AH1988" s="5" t="s">
        <v>62</v>
      </c>
      <c r="AI1988" s="5" t="s">
        <v>66</v>
      </c>
      <c r="AJ1988" s="5" t="s">
        <v>66</v>
      </c>
      <c r="AK1988" s="5" t="s">
        <v>66</v>
      </c>
      <c r="AL1988" s="5" t="s">
        <v>66</v>
      </c>
      <c r="AM1988" s="5" t="s">
        <v>66</v>
      </c>
      <c r="AN1988" s="5" t="s">
        <v>66</v>
      </c>
      <c r="AO1988" s="5" t="s">
        <v>66</v>
      </c>
      <c r="AP1988" s="5" t="s">
        <v>66</v>
      </c>
      <c r="AQ1988" s="5" t="s">
        <v>66</v>
      </c>
      <c r="AR1988" s="5" t="s">
        <v>66</v>
      </c>
      <c r="AS1988" s="5" t="s">
        <v>65</v>
      </c>
      <c r="AT1988" s="5" t="s">
        <v>66</v>
      </c>
      <c r="AU1988" s="5" t="s">
        <v>68</v>
      </c>
      <c r="AV1988" s="5" t="s">
        <v>67</v>
      </c>
      <c r="AW1988" s="5" t="s">
        <v>65</v>
      </c>
      <c r="AX1988" s="5" t="s">
        <v>86</v>
      </c>
      <c r="AY1988" s="5">
        <v>44.5</v>
      </c>
      <c r="AZ1988" s="5">
        <v>51</v>
      </c>
    </row>
    <row r="1989" spans="1:52">
      <c r="A1989" s="5">
        <v>41</v>
      </c>
      <c r="B1989" s="5" t="s">
        <v>1989</v>
      </c>
      <c r="C1989" s="6">
        <v>2124</v>
      </c>
      <c r="D1989" s="5" t="s">
        <v>2039</v>
      </c>
      <c r="E1989" s="5" t="str">
        <f>VLOOKUP(B1989,Region!$A$1:$B$76,2,FALSE)</f>
        <v>Region_4</v>
      </c>
      <c r="F1989" s="5" t="str">
        <f>VLOOKUP(D1989,'Used to Match Zip By Sch Name'!$A$2:$E$4714,5,FALSE)</f>
        <v>34211-4903</v>
      </c>
      <c r="G1989" s="5">
        <f>VLOOKUP(D1989,public_school_report!$D$1:$CI$3651,84,FALSE)</f>
        <v>434</v>
      </c>
      <c r="H1989" s="5" t="s">
        <v>6</v>
      </c>
      <c r="I1989" s="5">
        <v>56</v>
      </c>
      <c r="J1989" s="5">
        <v>55</v>
      </c>
      <c r="K1989" s="5">
        <v>51</v>
      </c>
      <c r="L1989" s="5">
        <v>53</v>
      </c>
      <c r="M1989" s="5">
        <v>61</v>
      </c>
      <c r="N1989" s="5">
        <v>54</v>
      </c>
      <c r="O1989" s="5">
        <v>38</v>
      </c>
      <c r="P1989" s="5">
        <v>83</v>
      </c>
      <c r="Q1989" s="5">
        <v>67</v>
      </c>
      <c r="R1989" s="5"/>
      <c r="S1989" s="5"/>
      <c r="T1989" s="5">
        <v>518</v>
      </c>
      <c r="U1989" s="5">
        <v>9</v>
      </c>
      <c r="V1989" s="5">
        <v>58</v>
      </c>
      <c r="W1989" s="5">
        <v>100</v>
      </c>
      <c r="X1989" s="5" t="s">
        <v>62</v>
      </c>
      <c r="Y1989" s="5" t="s">
        <v>63</v>
      </c>
      <c r="Z1989" s="5" t="s">
        <v>62</v>
      </c>
      <c r="AA1989" s="5" t="s">
        <v>63</v>
      </c>
      <c r="AB1989" s="5" t="s">
        <v>62</v>
      </c>
      <c r="AC1989" s="5" t="s">
        <v>62</v>
      </c>
      <c r="AD1989" s="5" t="s">
        <v>63</v>
      </c>
      <c r="AE1989" s="5" t="s">
        <v>63</v>
      </c>
      <c r="AF1989" s="5" t="s">
        <v>62</v>
      </c>
      <c r="AG1989" s="5" t="s">
        <v>62</v>
      </c>
      <c r="AH1989" s="5" t="s">
        <v>66</v>
      </c>
      <c r="AI1989" s="5" t="s">
        <v>66</v>
      </c>
      <c r="AJ1989" s="5" t="s">
        <v>66</v>
      </c>
      <c r="AK1989" s="5" t="s">
        <v>66</v>
      </c>
      <c r="AL1989" s="5" t="s">
        <v>66</v>
      </c>
      <c r="AM1989" s="5" t="s">
        <v>66</v>
      </c>
      <c r="AN1989" s="5" t="s">
        <v>66</v>
      </c>
      <c r="AO1989" s="5" t="s">
        <v>66</v>
      </c>
      <c r="AP1989" s="5" t="s">
        <v>66</v>
      </c>
      <c r="AQ1989" s="5" t="s">
        <v>66</v>
      </c>
      <c r="AR1989" s="5" t="s">
        <v>66</v>
      </c>
      <c r="AS1989" s="5" t="s">
        <v>65</v>
      </c>
      <c r="AT1989" s="5" t="s">
        <v>66</v>
      </c>
      <c r="AU1989" s="5" t="s">
        <v>68</v>
      </c>
      <c r="AV1989" s="5" t="s">
        <v>67</v>
      </c>
      <c r="AW1989" s="5" t="s">
        <v>65</v>
      </c>
      <c r="AX1989" s="5" t="s">
        <v>86</v>
      </c>
      <c r="AY1989" s="5">
        <v>33.5</v>
      </c>
      <c r="AZ1989" s="5">
        <v>50.7</v>
      </c>
    </row>
    <row r="1990" spans="1:52">
      <c r="A1990" s="5">
        <v>41</v>
      </c>
      <c r="B1990" s="5" t="s">
        <v>1989</v>
      </c>
      <c r="C1990" s="6">
        <v>2131</v>
      </c>
      <c r="D1990" s="5" t="s">
        <v>2040</v>
      </c>
      <c r="E1990" s="5" t="str">
        <f>VLOOKUP(B1990,Region!$A$1:$B$76,2,FALSE)</f>
        <v>Region_4</v>
      </c>
      <c r="F1990" s="5" t="str">
        <f>VLOOKUP(D1990,'Used to Match Zip By Sch Name'!$A$2:$E$4714,5,FALSE)</f>
        <v>34221-6151</v>
      </c>
      <c r="G1990" s="5">
        <f>VLOOKUP(D1990,public_school_report!$D$1:$CI$3651,84,FALSE)</f>
        <v>365</v>
      </c>
      <c r="H1990" s="5" t="s">
        <v>6</v>
      </c>
      <c r="I1990" s="5">
        <v>82</v>
      </c>
      <c r="J1990" s="5">
        <v>65</v>
      </c>
      <c r="K1990" s="5">
        <v>62</v>
      </c>
      <c r="L1990" s="5">
        <v>88</v>
      </c>
      <c r="M1990" s="5">
        <v>78</v>
      </c>
      <c r="N1990" s="5">
        <v>73</v>
      </c>
      <c r="O1990" s="5">
        <v>72</v>
      </c>
      <c r="P1990" s="5">
        <v>87</v>
      </c>
      <c r="Q1990" s="5">
        <v>74</v>
      </c>
      <c r="R1990" s="5"/>
      <c r="S1990" s="5"/>
      <c r="T1990" s="5">
        <v>681</v>
      </c>
      <c r="U1990" s="5">
        <v>9</v>
      </c>
      <c r="V1990" s="5">
        <v>76</v>
      </c>
      <c r="W1990" s="5">
        <v>100</v>
      </c>
      <c r="X1990" s="5" t="s">
        <v>64</v>
      </c>
      <c r="Y1990" s="5" t="s">
        <v>64</v>
      </c>
      <c r="Z1990" s="5" t="s">
        <v>64</v>
      </c>
      <c r="AA1990" s="5" t="s">
        <v>62</v>
      </c>
      <c r="AB1990" s="5" t="s">
        <v>64</v>
      </c>
      <c r="AC1990" s="5" t="s">
        <v>64</v>
      </c>
      <c r="AD1990" s="5" t="s">
        <v>64</v>
      </c>
      <c r="AE1990" s="5" t="s">
        <v>64</v>
      </c>
      <c r="AF1990" s="5" t="s">
        <v>63</v>
      </c>
      <c r="AG1990" s="5" t="s">
        <v>66</v>
      </c>
      <c r="AH1990" s="5" t="s">
        <v>66</v>
      </c>
      <c r="AI1990" s="5" t="s">
        <v>66</v>
      </c>
      <c r="AJ1990" s="5" t="s">
        <v>66</v>
      </c>
      <c r="AK1990" s="5" t="s">
        <v>66</v>
      </c>
      <c r="AL1990" s="5" t="s">
        <v>66</v>
      </c>
      <c r="AM1990" s="5" t="s">
        <v>66</v>
      </c>
      <c r="AN1990" s="5" t="s">
        <v>66</v>
      </c>
      <c r="AO1990" s="5" t="s">
        <v>66</v>
      </c>
      <c r="AP1990" s="5" t="s">
        <v>66</v>
      </c>
      <c r="AQ1990" s="5" t="s">
        <v>66</v>
      </c>
      <c r="AR1990" s="5" t="s">
        <v>66</v>
      </c>
      <c r="AS1990" s="5" t="s">
        <v>65</v>
      </c>
      <c r="AT1990" s="5" t="s">
        <v>66</v>
      </c>
      <c r="AU1990" s="5" t="s">
        <v>68</v>
      </c>
      <c r="AV1990" s="5" t="s">
        <v>67</v>
      </c>
      <c r="AW1990" s="5" t="s">
        <v>65</v>
      </c>
      <c r="AX1990" s="5" t="s">
        <v>86</v>
      </c>
      <c r="AY1990" s="5">
        <v>22.5</v>
      </c>
      <c r="AZ1990" s="5">
        <v>24.2</v>
      </c>
    </row>
    <row r="1991" spans="1:52">
      <c r="A1991" s="5">
        <v>41</v>
      </c>
      <c r="B1991" s="5" t="s">
        <v>1989</v>
      </c>
      <c r="C1991" s="6">
        <v>2141</v>
      </c>
      <c r="D1991" s="5" t="s">
        <v>2041</v>
      </c>
      <c r="E1991" s="5" t="str">
        <f>VLOOKUP(B1991,Region!$A$1:$B$76,2,FALSE)</f>
        <v>Region_4</v>
      </c>
      <c r="F1991" s="5" t="str">
        <f>VLOOKUP(D1991,'Used to Match Zip By Sch Name'!$A$2:$E$4714,5,FALSE)</f>
        <v>34207-3522</v>
      </c>
      <c r="G1991" s="5">
        <f>VLOOKUP(D1991,public_school_report!$D$1:$CI$3651,84,FALSE)</f>
        <v>501</v>
      </c>
      <c r="H1991" s="5" t="s">
        <v>6</v>
      </c>
      <c r="I1991" s="5">
        <v>78</v>
      </c>
      <c r="J1991" s="5">
        <v>64</v>
      </c>
      <c r="K1991" s="5">
        <v>54</v>
      </c>
      <c r="L1991" s="5">
        <v>92</v>
      </c>
      <c r="M1991" s="5">
        <v>71</v>
      </c>
      <c r="N1991" s="5">
        <v>64</v>
      </c>
      <c r="O1991" s="5">
        <v>75</v>
      </c>
      <c r="P1991" s="5">
        <v>96</v>
      </c>
      <c r="Q1991" s="5">
        <v>45</v>
      </c>
      <c r="R1991" s="5">
        <v>99</v>
      </c>
      <c r="S1991" s="5">
        <v>100</v>
      </c>
      <c r="T1991" s="5">
        <v>838</v>
      </c>
      <c r="U1991" s="5">
        <v>11</v>
      </c>
      <c r="V1991" s="5">
        <v>76</v>
      </c>
      <c r="W1991" s="5">
        <v>100</v>
      </c>
      <c r="X1991" s="5" t="s">
        <v>64</v>
      </c>
      <c r="Y1991" s="5" t="s">
        <v>64</v>
      </c>
      <c r="Z1991" s="5" t="s">
        <v>64</v>
      </c>
      <c r="AA1991" s="5" t="s">
        <v>64</v>
      </c>
      <c r="AB1991" s="5" t="s">
        <v>64</v>
      </c>
      <c r="AC1991" s="5" t="s">
        <v>64</v>
      </c>
      <c r="AD1991" s="5" t="s">
        <v>64</v>
      </c>
      <c r="AE1991" s="5" t="s">
        <v>64</v>
      </c>
      <c r="AF1991" s="5" t="s">
        <v>64</v>
      </c>
      <c r="AG1991" s="5" t="s">
        <v>66</v>
      </c>
      <c r="AH1991" s="5" t="s">
        <v>66</v>
      </c>
      <c r="AI1991" s="5" t="s">
        <v>66</v>
      </c>
      <c r="AJ1991" s="5" t="s">
        <v>66</v>
      </c>
      <c r="AK1991" s="5" t="s">
        <v>66</v>
      </c>
      <c r="AL1991" s="5" t="s">
        <v>66</v>
      </c>
      <c r="AM1991" s="5" t="s">
        <v>66</v>
      </c>
      <c r="AN1991" s="5" t="s">
        <v>66</v>
      </c>
      <c r="AO1991" s="5" t="s">
        <v>66</v>
      </c>
      <c r="AP1991" s="5" t="s">
        <v>66</v>
      </c>
      <c r="AQ1991" s="5" t="s">
        <v>66</v>
      </c>
      <c r="AR1991" s="5" t="s">
        <v>66</v>
      </c>
      <c r="AS1991" s="5" t="s">
        <v>65</v>
      </c>
      <c r="AT1991" s="5" t="s">
        <v>66</v>
      </c>
      <c r="AU1991" s="5" t="s">
        <v>68</v>
      </c>
      <c r="AV1991" s="5" t="s">
        <v>67</v>
      </c>
      <c r="AW1991" s="5" t="s">
        <v>65</v>
      </c>
      <c r="AX1991" s="5" t="s">
        <v>86</v>
      </c>
      <c r="AY1991" s="5">
        <v>48.4</v>
      </c>
      <c r="AZ1991" s="5">
        <v>37.200000000000003</v>
      </c>
    </row>
    <row r="1992" spans="1:52">
      <c r="A1992" s="5">
        <v>41</v>
      </c>
      <c r="B1992" s="5" t="s">
        <v>1989</v>
      </c>
      <c r="C1992" s="6">
        <v>2161</v>
      </c>
      <c r="D1992" s="5" t="s">
        <v>2042</v>
      </c>
      <c r="E1992" s="5" t="str">
        <f>VLOOKUP(B1992,Region!$A$1:$B$76,2,FALSE)</f>
        <v>Region_4</v>
      </c>
      <c r="F1992" s="5" t="str">
        <f>VLOOKUP(D1992,'Used to Match Zip By Sch Name'!$A$2:$E$4714,5,FALSE)</f>
        <v>34203-7727</v>
      </c>
      <c r="G1992" s="5">
        <f>VLOOKUP(D1992,public_school_report!$D$1:$CI$3651,84,FALSE)</f>
        <v>119</v>
      </c>
      <c r="H1992" s="5" t="s">
        <v>6</v>
      </c>
      <c r="I1992" s="5">
        <v>40</v>
      </c>
      <c r="J1992" s="5">
        <v>53</v>
      </c>
      <c r="K1992" s="5"/>
      <c r="L1992" s="5">
        <v>54</v>
      </c>
      <c r="M1992" s="5">
        <v>68</v>
      </c>
      <c r="N1992" s="5">
        <v>60</v>
      </c>
      <c r="O1992" s="5">
        <v>47</v>
      </c>
      <c r="P1992" s="5"/>
      <c r="Q1992" s="5"/>
      <c r="R1992" s="5"/>
      <c r="S1992" s="5"/>
      <c r="T1992" s="5">
        <v>322</v>
      </c>
      <c r="U1992" s="5">
        <v>6</v>
      </c>
      <c r="V1992" s="5">
        <v>54</v>
      </c>
      <c r="W1992" s="5">
        <v>100</v>
      </c>
      <c r="X1992" s="5" t="s">
        <v>62</v>
      </c>
      <c r="Y1992" s="5" t="s">
        <v>64</v>
      </c>
      <c r="Z1992" s="5" t="s">
        <v>63</v>
      </c>
      <c r="AA1992" s="5" t="s">
        <v>73</v>
      </c>
      <c r="AB1992" s="5" t="s">
        <v>73</v>
      </c>
      <c r="AC1992" s="5" t="s">
        <v>66</v>
      </c>
      <c r="AD1992" s="5" t="s">
        <v>66</v>
      </c>
      <c r="AE1992" s="5" t="s">
        <v>66</v>
      </c>
      <c r="AF1992" s="5" t="s">
        <v>66</v>
      </c>
      <c r="AG1992" s="5" t="s">
        <v>66</v>
      </c>
      <c r="AH1992" s="5" t="s">
        <v>66</v>
      </c>
      <c r="AI1992" s="5" t="s">
        <v>66</v>
      </c>
      <c r="AJ1992" s="5" t="s">
        <v>66</v>
      </c>
      <c r="AK1992" s="5" t="s">
        <v>66</v>
      </c>
      <c r="AL1992" s="5" t="s">
        <v>66</v>
      </c>
      <c r="AM1992" s="5" t="s">
        <v>66</v>
      </c>
      <c r="AN1992" s="5" t="s">
        <v>66</v>
      </c>
      <c r="AO1992" s="5" t="s">
        <v>66</v>
      </c>
      <c r="AP1992" s="5" t="s">
        <v>66</v>
      </c>
      <c r="AQ1992" s="5" t="s">
        <v>66</v>
      </c>
      <c r="AR1992" s="5" t="s">
        <v>66</v>
      </c>
      <c r="AS1992" s="5" t="s">
        <v>65</v>
      </c>
      <c r="AT1992" s="5" t="s">
        <v>66</v>
      </c>
      <c r="AU1992" s="5" t="s">
        <v>68</v>
      </c>
      <c r="AV1992" s="5" t="s">
        <v>68</v>
      </c>
      <c r="AW1992" s="5" t="s">
        <v>65</v>
      </c>
      <c r="AX1992" s="5" t="s">
        <v>69</v>
      </c>
      <c r="AY1992" s="5">
        <v>86.3</v>
      </c>
      <c r="AZ1992" s="5">
        <v>100</v>
      </c>
    </row>
    <row r="1993" spans="1:52" s="18" customFormat="1">
      <c r="A1993" s="19">
        <v>41</v>
      </c>
      <c r="B1993" s="19" t="s">
        <v>1989</v>
      </c>
      <c r="C1993" s="20">
        <v>2171</v>
      </c>
      <c r="D1993" s="19" t="s">
        <v>2043</v>
      </c>
      <c r="E1993" s="5" t="str">
        <f>VLOOKUP(B1993,Region!$A$1:$B$76,2,FALSE)</f>
        <v>Region_4</v>
      </c>
      <c r="F1993" s="5" t="e">
        <f>VLOOKUP(D1993,'Used to Match Zip By Sch Name'!$A$2:$E$4714,5,FALSE)</f>
        <v>#N/A</v>
      </c>
      <c r="G1993" s="5">
        <f>VLOOKUP(D1993,public_school_report!$D$1:$CI$3651,84,FALSE)</f>
        <v>907</v>
      </c>
      <c r="H1993" s="5" t="s">
        <v>2</v>
      </c>
      <c r="I1993" s="19">
        <v>69</v>
      </c>
      <c r="J1993" s="19">
        <v>64</v>
      </c>
      <c r="K1993" s="19">
        <v>48</v>
      </c>
      <c r="L1993" s="19">
        <v>70</v>
      </c>
      <c r="M1993" s="19">
        <v>69</v>
      </c>
      <c r="N1993" s="19">
        <v>47</v>
      </c>
      <c r="O1993" s="19">
        <v>66</v>
      </c>
      <c r="P1993" s="19"/>
      <c r="Q1993" s="19"/>
      <c r="R1993" s="19"/>
      <c r="S1993" s="19"/>
      <c r="T1993" s="19">
        <v>433</v>
      </c>
      <c r="U1993" s="19">
        <v>7</v>
      </c>
      <c r="V1993" s="19">
        <v>62</v>
      </c>
      <c r="W1993" s="19">
        <v>99</v>
      </c>
      <c r="X1993" s="19" t="s">
        <v>64</v>
      </c>
      <c r="Y1993" s="19" t="s">
        <v>63</v>
      </c>
      <c r="Z1993" s="19" t="s">
        <v>63</v>
      </c>
      <c r="AA1993" s="19" t="s">
        <v>63</v>
      </c>
      <c r="AB1993" s="19" t="s">
        <v>62</v>
      </c>
      <c r="AC1993" s="19" t="s">
        <v>66</v>
      </c>
      <c r="AD1993" s="19" t="s">
        <v>66</v>
      </c>
      <c r="AE1993" s="19" t="s">
        <v>66</v>
      </c>
      <c r="AF1993" s="19" t="s">
        <v>66</v>
      </c>
      <c r="AG1993" s="19" t="s">
        <v>66</v>
      </c>
      <c r="AH1993" s="19" t="s">
        <v>66</v>
      </c>
      <c r="AI1993" s="19" t="s">
        <v>66</v>
      </c>
      <c r="AJ1993" s="19" t="s">
        <v>66</v>
      </c>
      <c r="AK1993" s="19" t="s">
        <v>66</v>
      </c>
      <c r="AL1993" s="19" t="s">
        <v>66</v>
      </c>
      <c r="AM1993" s="19" t="s">
        <v>66</v>
      </c>
      <c r="AN1993" s="19" t="s">
        <v>66</v>
      </c>
      <c r="AO1993" s="19" t="s">
        <v>66</v>
      </c>
      <c r="AP1993" s="19" t="s">
        <v>66</v>
      </c>
      <c r="AQ1993" s="19" t="s">
        <v>66</v>
      </c>
      <c r="AR1993" s="19" t="s">
        <v>66</v>
      </c>
      <c r="AS1993" s="19" t="s">
        <v>65</v>
      </c>
      <c r="AT1993" s="19" t="s">
        <v>66</v>
      </c>
      <c r="AU1993" s="19" t="s">
        <v>68</v>
      </c>
      <c r="AV1993" s="19" t="s">
        <v>67</v>
      </c>
      <c r="AW1993" s="19" t="s">
        <v>65</v>
      </c>
      <c r="AX1993" s="19" t="s">
        <v>69</v>
      </c>
      <c r="AY1993" s="19">
        <v>44.9</v>
      </c>
      <c r="AZ1993" s="19">
        <v>39.800000000000011</v>
      </c>
    </row>
    <row r="1994" spans="1:52">
      <c r="A1994" s="5">
        <v>41</v>
      </c>
      <c r="B1994" s="5" t="s">
        <v>1989</v>
      </c>
      <c r="C1994" s="6">
        <v>2173</v>
      </c>
      <c r="D1994" s="5" t="s">
        <v>2044</v>
      </c>
      <c r="E1994" s="5" t="str">
        <f>VLOOKUP(B1994,Region!$A$1:$B$76,2,FALSE)</f>
        <v>Region_4</v>
      </c>
      <c r="F1994" s="5" t="str">
        <f>VLOOKUP(D1994,'Used to Match Zip By Sch Name'!$A$2:$E$4714,5,FALSE)</f>
        <v>34221-3322</v>
      </c>
      <c r="G1994" s="5" t="e">
        <f>VLOOKUP(D1994,public_school_report!$D$1:$CI$3651,84,FALSE)</f>
        <v>#N/A</v>
      </c>
      <c r="H1994" s="5"/>
      <c r="I1994" s="5">
        <v>28</v>
      </c>
      <c r="J1994" s="5">
        <v>45</v>
      </c>
      <c r="K1994" s="5">
        <v>48</v>
      </c>
      <c r="L1994" s="5">
        <v>24</v>
      </c>
      <c r="M1994" s="5">
        <v>41</v>
      </c>
      <c r="N1994" s="5">
        <v>51</v>
      </c>
      <c r="O1994" s="5">
        <v>24</v>
      </c>
      <c r="P1994" s="5">
        <v>38</v>
      </c>
      <c r="Q1994" s="5">
        <v>53</v>
      </c>
      <c r="R1994" s="5"/>
      <c r="S1994" s="5"/>
      <c r="T1994" s="5">
        <v>352</v>
      </c>
      <c r="U1994" s="5">
        <v>9</v>
      </c>
      <c r="V1994" s="5">
        <v>39</v>
      </c>
      <c r="W1994" s="5">
        <v>100</v>
      </c>
      <c r="X1994" s="5" t="s">
        <v>72</v>
      </c>
      <c r="Y1994" s="5" t="s">
        <v>66</v>
      </c>
      <c r="Z1994" s="5" t="s">
        <v>66</v>
      </c>
      <c r="AA1994" s="5" t="s">
        <v>66</v>
      </c>
      <c r="AB1994" s="5" t="s">
        <v>66</v>
      </c>
      <c r="AC1994" s="5" t="s">
        <v>66</v>
      </c>
      <c r="AD1994" s="5" t="s">
        <v>66</v>
      </c>
      <c r="AE1994" s="5" t="s">
        <v>66</v>
      </c>
      <c r="AF1994" s="5" t="s">
        <v>66</v>
      </c>
      <c r="AG1994" s="5" t="s">
        <v>66</v>
      </c>
      <c r="AH1994" s="5" t="s">
        <v>66</v>
      </c>
      <c r="AI1994" s="5" t="s">
        <v>66</v>
      </c>
      <c r="AJ1994" s="5" t="s">
        <v>66</v>
      </c>
      <c r="AK1994" s="5" t="s">
        <v>66</v>
      </c>
      <c r="AL1994" s="5" t="s">
        <v>66</v>
      </c>
      <c r="AM1994" s="5" t="s">
        <v>66</v>
      </c>
      <c r="AN1994" s="5" t="s">
        <v>66</v>
      </c>
      <c r="AO1994" s="5" t="s">
        <v>66</v>
      </c>
      <c r="AP1994" s="5" t="s">
        <v>66</v>
      </c>
      <c r="AQ1994" s="5" t="s">
        <v>66</v>
      </c>
      <c r="AR1994" s="5" t="s">
        <v>66</v>
      </c>
      <c r="AS1994" s="5" t="s">
        <v>65</v>
      </c>
      <c r="AT1994" s="5" t="s">
        <v>66</v>
      </c>
      <c r="AU1994" s="5" t="s">
        <v>68</v>
      </c>
      <c r="AV1994" s="5" t="s">
        <v>68</v>
      </c>
      <c r="AW1994" s="5" t="s">
        <v>65</v>
      </c>
      <c r="AX1994" s="5" t="s">
        <v>78</v>
      </c>
      <c r="AY1994" s="5">
        <v>91.2</v>
      </c>
      <c r="AZ1994" s="5">
        <v>100</v>
      </c>
    </row>
    <row r="1995" spans="1:52">
      <c r="A1995" s="5">
        <v>41</v>
      </c>
      <c r="B1995" s="5" t="s">
        <v>1989</v>
      </c>
      <c r="C1995" s="6">
        <v>7004</v>
      </c>
      <c r="D1995" s="5" t="s">
        <v>2045</v>
      </c>
      <c r="E1995" s="5" t="str">
        <f>VLOOKUP(B1995,Region!$A$1:$B$76,2,FALSE)</f>
        <v>Region_4</v>
      </c>
      <c r="F1995" s="5" t="str">
        <f>VLOOKUP(D1995,'Used to Match Zip By Sch Name'!$A$2:$E$4714,5,FALSE)</f>
        <v>34221-4027</v>
      </c>
      <c r="G1995" s="5" t="e">
        <f>VLOOKUP(D1995,public_school_report!$D$1:$CI$3651,84,FALSE)</f>
        <v>#N/A</v>
      </c>
      <c r="H1995" s="5"/>
      <c r="I1995" s="5"/>
      <c r="J1995" s="5"/>
      <c r="K1995" s="5"/>
      <c r="L1995" s="5"/>
      <c r="M1995" s="5"/>
      <c r="N1995" s="5"/>
      <c r="O1995" s="5"/>
      <c r="P1995" s="5">
        <v>82</v>
      </c>
      <c r="Q1995" s="5"/>
      <c r="R1995" s="5">
        <v>86</v>
      </c>
      <c r="S1995" s="5">
        <v>52</v>
      </c>
      <c r="T1995" s="5">
        <v>220</v>
      </c>
      <c r="U1995" s="5">
        <v>3</v>
      </c>
      <c r="V1995" s="5">
        <v>73</v>
      </c>
      <c r="W1995" s="5">
        <v>66</v>
      </c>
      <c r="X1995" s="5" t="s">
        <v>64</v>
      </c>
      <c r="Y1995" s="5" t="s">
        <v>66</v>
      </c>
      <c r="Z1995" s="5" t="s">
        <v>63</v>
      </c>
      <c r="AA1995" s="5" t="s">
        <v>66</v>
      </c>
      <c r="AB1995" s="5" t="s">
        <v>66</v>
      </c>
      <c r="AC1995" s="5" t="s">
        <v>66</v>
      </c>
      <c r="AD1995" s="5" t="s">
        <v>66</v>
      </c>
      <c r="AE1995" s="5" t="s">
        <v>66</v>
      </c>
      <c r="AF1995" s="5" t="s">
        <v>66</v>
      </c>
      <c r="AG1995" s="5" t="s">
        <v>66</v>
      </c>
      <c r="AH1995" s="5" t="s">
        <v>66</v>
      </c>
      <c r="AI1995" s="5" t="s">
        <v>66</v>
      </c>
      <c r="AJ1995" s="5" t="s">
        <v>66</v>
      </c>
      <c r="AK1995" s="5" t="s">
        <v>66</v>
      </c>
      <c r="AL1995" s="5" t="s">
        <v>66</v>
      </c>
      <c r="AM1995" s="5" t="s">
        <v>66</v>
      </c>
      <c r="AN1995" s="5" t="s">
        <v>66</v>
      </c>
      <c r="AO1995" s="5" t="s">
        <v>66</v>
      </c>
      <c r="AP1995" s="5" t="s">
        <v>66</v>
      </c>
      <c r="AQ1995" s="5" t="s">
        <v>66</v>
      </c>
      <c r="AR1995" s="5" t="s">
        <v>66</v>
      </c>
      <c r="AS1995" s="5" t="s">
        <v>65</v>
      </c>
      <c r="AT1995" s="5" t="s">
        <v>66</v>
      </c>
      <c r="AU1995" s="5" t="s">
        <v>67</v>
      </c>
      <c r="AV1995" s="5" t="s">
        <v>67</v>
      </c>
      <c r="AW1995" s="5" t="s">
        <v>65</v>
      </c>
      <c r="AX1995" s="5" t="s">
        <v>82</v>
      </c>
      <c r="AY1995" s="5">
        <v>24.4</v>
      </c>
      <c r="AZ1995" s="5">
        <v>2.6</v>
      </c>
    </row>
    <row r="1996" spans="1:52">
      <c r="A1996" s="5">
        <v>42</v>
      </c>
      <c r="B1996" s="5" t="s">
        <v>2046</v>
      </c>
      <c r="C1996" s="6">
        <v>51</v>
      </c>
      <c r="D1996" s="5" t="s">
        <v>2047</v>
      </c>
      <c r="E1996" s="5" t="str">
        <f>VLOOKUP(B1996,Region!$A$1:$B$76,2,FALSE)</f>
        <v>Region_2</v>
      </c>
      <c r="F1996" s="5" t="str">
        <f>VLOOKUP(D1996,'Used to Match Zip By Sch Name'!$A$2:$E$4714,5,FALSE)</f>
        <v>34475-5349</v>
      </c>
      <c r="G1996" s="5">
        <f>VLOOKUP(D1996,public_school_report!$D$1:$CI$3651,84,FALSE)</f>
        <v>1156</v>
      </c>
      <c r="H1996" s="5" t="s">
        <v>2</v>
      </c>
      <c r="I1996" s="5">
        <v>58</v>
      </c>
      <c r="J1996" s="5">
        <v>59</v>
      </c>
      <c r="K1996" s="5">
        <v>50</v>
      </c>
      <c r="L1996" s="5">
        <v>61</v>
      </c>
      <c r="M1996" s="5">
        <v>60</v>
      </c>
      <c r="N1996" s="5">
        <v>48</v>
      </c>
      <c r="O1996" s="5">
        <v>56</v>
      </c>
      <c r="P1996" s="5">
        <v>70</v>
      </c>
      <c r="Q1996" s="5">
        <v>83</v>
      </c>
      <c r="R1996" s="5"/>
      <c r="S1996" s="5"/>
      <c r="T1996" s="5">
        <v>545</v>
      </c>
      <c r="U1996" s="5">
        <v>9</v>
      </c>
      <c r="V1996" s="5">
        <v>61</v>
      </c>
      <c r="W1996" s="5">
        <v>99</v>
      </c>
      <c r="X1996" s="5" t="s">
        <v>62</v>
      </c>
      <c r="Y1996" s="5" t="s">
        <v>62</v>
      </c>
      <c r="Z1996" s="5" t="s">
        <v>62</v>
      </c>
      <c r="AA1996" s="5" t="s">
        <v>63</v>
      </c>
      <c r="AB1996" s="5" t="s">
        <v>64</v>
      </c>
      <c r="AC1996" s="5" t="s">
        <v>72</v>
      </c>
      <c r="AD1996" s="5" t="s">
        <v>63</v>
      </c>
      <c r="AE1996" s="5" t="s">
        <v>62</v>
      </c>
      <c r="AF1996" s="5" t="s">
        <v>64</v>
      </c>
      <c r="AG1996" s="5" t="s">
        <v>64</v>
      </c>
      <c r="AH1996" s="5" t="s">
        <v>64</v>
      </c>
      <c r="AI1996" s="5" t="s">
        <v>64</v>
      </c>
      <c r="AJ1996" s="5" t="s">
        <v>64</v>
      </c>
      <c r="AK1996" s="5" t="s">
        <v>64</v>
      </c>
      <c r="AL1996" s="5" t="s">
        <v>62</v>
      </c>
      <c r="AM1996" s="5" t="s">
        <v>63</v>
      </c>
      <c r="AN1996" s="5" t="s">
        <v>64</v>
      </c>
      <c r="AO1996" s="5" t="s">
        <v>63</v>
      </c>
      <c r="AP1996" s="5" t="s">
        <v>64</v>
      </c>
      <c r="AQ1996" s="5" t="s">
        <v>63</v>
      </c>
      <c r="AR1996" s="5" t="s">
        <v>72</v>
      </c>
      <c r="AS1996" s="5" t="s">
        <v>65</v>
      </c>
      <c r="AT1996" s="5" t="s">
        <v>66</v>
      </c>
      <c r="AU1996" s="5" t="s">
        <v>67</v>
      </c>
      <c r="AV1996" s="5" t="s">
        <v>68</v>
      </c>
      <c r="AW1996" s="5" t="s">
        <v>65</v>
      </c>
      <c r="AX1996" s="5" t="s">
        <v>78</v>
      </c>
      <c r="AY1996" s="5">
        <v>68.2</v>
      </c>
      <c r="AZ1996" s="5">
        <v>67.7</v>
      </c>
    </row>
    <row r="1997" spans="1:52">
      <c r="A1997" s="5">
        <v>42</v>
      </c>
      <c r="B1997" s="5" t="s">
        <v>2046</v>
      </c>
      <c r="C1997" s="6">
        <v>71</v>
      </c>
      <c r="D1997" s="5" t="s">
        <v>2048</v>
      </c>
      <c r="E1997" s="5" t="str">
        <f>VLOOKUP(B1997,Region!$A$1:$B$76,2,FALSE)</f>
        <v>Region_2</v>
      </c>
      <c r="F1997" s="5" t="str">
        <f>VLOOKUP(D1997,'Used to Match Zip By Sch Name'!$A$2:$E$4714,5,FALSE)</f>
        <v>32617-3203</v>
      </c>
      <c r="G1997" s="5">
        <f>VLOOKUP(D1997,public_school_report!$D$1:$CI$3651,84,FALSE)</f>
        <v>383</v>
      </c>
      <c r="H1997" s="5" t="s">
        <v>6</v>
      </c>
      <c r="I1997" s="5">
        <v>41</v>
      </c>
      <c r="J1997" s="5">
        <v>56</v>
      </c>
      <c r="K1997" s="5">
        <v>50</v>
      </c>
      <c r="L1997" s="5">
        <v>40</v>
      </c>
      <c r="M1997" s="5">
        <v>38</v>
      </c>
      <c r="N1997" s="5">
        <v>41</v>
      </c>
      <c r="O1997" s="5">
        <v>49</v>
      </c>
      <c r="P1997" s="5"/>
      <c r="Q1997" s="5"/>
      <c r="R1997" s="5"/>
      <c r="S1997" s="5"/>
      <c r="T1997" s="5">
        <v>315</v>
      </c>
      <c r="U1997" s="5">
        <v>7</v>
      </c>
      <c r="V1997" s="5">
        <v>45</v>
      </c>
      <c r="W1997" s="5">
        <v>100</v>
      </c>
      <c r="X1997" s="5" t="s">
        <v>63</v>
      </c>
      <c r="Y1997" s="5" t="s">
        <v>72</v>
      </c>
      <c r="Z1997" s="5" t="s">
        <v>63</v>
      </c>
      <c r="AA1997" s="5" t="s">
        <v>72</v>
      </c>
      <c r="AB1997" s="5" t="s">
        <v>63</v>
      </c>
      <c r="AC1997" s="5" t="s">
        <v>72</v>
      </c>
      <c r="AD1997" s="5" t="s">
        <v>72</v>
      </c>
      <c r="AE1997" s="5" t="s">
        <v>63</v>
      </c>
      <c r="AF1997" s="5" t="s">
        <v>62</v>
      </c>
      <c r="AG1997" s="5" t="s">
        <v>62</v>
      </c>
      <c r="AH1997" s="5" t="s">
        <v>64</v>
      </c>
      <c r="AI1997" s="5" t="s">
        <v>64</v>
      </c>
      <c r="AJ1997" s="5" t="s">
        <v>64</v>
      </c>
      <c r="AK1997" s="5" t="s">
        <v>64</v>
      </c>
      <c r="AL1997" s="5" t="s">
        <v>64</v>
      </c>
      <c r="AM1997" s="5" t="s">
        <v>64</v>
      </c>
      <c r="AN1997" s="5" t="s">
        <v>62</v>
      </c>
      <c r="AO1997" s="5" t="s">
        <v>62</v>
      </c>
      <c r="AP1997" s="5" t="s">
        <v>66</v>
      </c>
      <c r="AQ1997" s="5" t="s">
        <v>66</v>
      </c>
      <c r="AR1997" s="5" t="s">
        <v>63</v>
      </c>
      <c r="AS1997" s="5" t="s">
        <v>65</v>
      </c>
      <c r="AT1997" s="5" t="s">
        <v>66</v>
      </c>
      <c r="AU1997" s="5" t="s">
        <v>67</v>
      </c>
      <c r="AV1997" s="5" t="s">
        <v>68</v>
      </c>
      <c r="AW1997" s="5" t="s">
        <v>65</v>
      </c>
      <c r="AX1997" s="5" t="s">
        <v>69</v>
      </c>
      <c r="AY1997" s="5">
        <v>51.4</v>
      </c>
      <c r="AZ1997" s="5">
        <v>100</v>
      </c>
    </row>
    <row r="1998" spans="1:52">
      <c r="A1998" s="5">
        <v>42</v>
      </c>
      <c r="B1998" s="5" t="s">
        <v>2046</v>
      </c>
      <c r="C1998" s="6">
        <v>91</v>
      </c>
      <c r="D1998" s="5" t="s">
        <v>2049</v>
      </c>
      <c r="E1998" s="5" t="str">
        <f>VLOOKUP(B1998,Region!$A$1:$B$76,2,FALSE)</f>
        <v>Region_2</v>
      </c>
      <c r="F1998" s="5" t="str">
        <f>VLOOKUP(D1998,'Used to Match Zip By Sch Name'!$A$2:$E$4714,5,FALSE)</f>
        <v>34420-4380</v>
      </c>
      <c r="G1998" s="5">
        <f>VLOOKUP(D1998,public_school_report!$D$1:$CI$3651,84,FALSE)</f>
        <v>648</v>
      </c>
      <c r="H1998" s="5" t="s">
        <v>4</v>
      </c>
      <c r="I1998" s="5">
        <v>36</v>
      </c>
      <c r="J1998" s="5">
        <v>46</v>
      </c>
      <c r="K1998" s="5">
        <v>38</v>
      </c>
      <c r="L1998" s="5">
        <v>42</v>
      </c>
      <c r="M1998" s="5">
        <v>58</v>
      </c>
      <c r="N1998" s="5">
        <v>47</v>
      </c>
      <c r="O1998" s="5">
        <v>36</v>
      </c>
      <c r="P1998" s="5"/>
      <c r="Q1998" s="5"/>
      <c r="R1998" s="5"/>
      <c r="S1998" s="5"/>
      <c r="T1998" s="5">
        <v>303</v>
      </c>
      <c r="U1998" s="5">
        <v>7</v>
      </c>
      <c r="V1998" s="5">
        <v>43</v>
      </c>
      <c r="W1998" s="5">
        <v>98</v>
      </c>
      <c r="X1998" s="5" t="s">
        <v>63</v>
      </c>
      <c r="Y1998" s="5" t="s">
        <v>72</v>
      </c>
      <c r="Z1998" s="5" t="s">
        <v>63</v>
      </c>
      <c r="AA1998" s="5" t="s">
        <v>63</v>
      </c>
      <c r="AB1998" s="5" t="s">
        <v>63</v>
      </c>
      <c r="AC1998" s="5" t="s">
        <v>73</v>
      </c>
      <c r="AD1998" s="5" t="s">
        <v>72</v>
      </c>
      <c r="AE1998" s="5" t="s">
        <v>63</v>
      </c>
      <c r="AF1998" s="5" t="s">
        <v>63</v>
      </c>
      <c r="AG1998" s="5" t="s">
        <v>62</v>
      </c>
      <c r="AH1998" s="5" t="s">
        <v>64</v>
      </c>
      <c r="AI1998" s="5" t="s">
        <v>62</v>
      </c>
      <c r="AJ1998" s="5" t="s">
        <v>62</v>
      </c>
      <c r="AK1998" s="5" t="s">
        <v>64</v>
      </c>
      <c r="AL1998" s="5" t="s">
        <v>62</v>
      </c>
      <c r="AM1998" s="5" t="s">
        <v>64</v>
      </c>
      <c r="AN1998" s="5" t="s">
        <v>62</v>
      </c>
      <c r="AO1998" s="5" t="s">
        <v>63</v>
      </c>
      <c r="AP1998" s="5" t="s">
        <v>63</v>
      </c>
      <c r="AQ1998" s="5" t="s">
        <v>63</v>
      </c>
      <c r="AR1998" s="5" t="s">
        <v>63</v>
      </c>
      <c r="AS1998" s="5" t="s">
        <v>65</v>
      </c>
      <c r="AT1998" s="5" t="s">
        <v>66</v>
      </c>
      <c r="AU1998" s="5" t="s">
        <v>67</v>
      </c>
      <c r="AV1998" s="5" t="s">
        <v>68</v>
      </c>
      <c r="AW1998" s="5" t="s">
        <v>65</v>
      </c>
      <c r="AX1998" s="5" t="s">
        <v>69</v>
      </c>
      <c r="AY1998" s="5">
        <v>36.200000000000003</v>
      </c>
      <c r="AZ1998" s="5">
        <v>100</v>
      </c>
    </row>
    <row r="1999" spans="1:52">
      <c r="A1999" s="5">
        <v>42</v>
      </c>
      <c r="B1999" s="5" t="s">
        <v>2046</v>
      </c>
      <c r="C1999" s="6">
        <v>101</v>
      </c>
      <c r="D1999" s="5" t="s">
        <v>2050</v>
      </c>
      <c r="E1999" s="5" t="str">
        <f>VLOOKUP(B1999,Region!$A$1:$B$76,2,FALSE)</f>
        <v>Region_2</v>
      </c>
      <c r="F1999" s="5" t="str">
        <f>VLOOKUP(D1999,'Used to Match Zip By Sch Name'!$A$2:$E$4714,5,FALSE)</f>
        <v>34420-6218</v>
      </c>
      <c r="G1999" s="5">
        <f>VLOOKUP(D1999,public_school_report!$D$1:$CI$3651,84,FALSE)</f>
        <v>540</v>
      </c>
      <c r="H1999" s="5" t="s">
        <v>6</v>
      </c>
      <c r="I1999" s="5">
        <v>50</v>
      </c>
      <c r="J1999" s="5">
        <v>66</v>
      </c>
      <c r="K1999" s="5">
        <v>63</v>
      </c>
      <c r="L1999" s="5">
        <v>47</v>
      </c>
      <c r="M1999" s="5">
        <v>57</v>
      </c>
      <c r="N1999" s="5">
        <v>38</v>
      </c>
      <c r="O1999" s="5">
        <v>53</v>
      </c>
      <c r="P1999" s="5"/>
      <c r="Q1999" s="5"/>
      <c r="R1999" s="5"/>
      <c r="S1999" s="5"/>
      <c r="T1999" s="5">
        <v>374</v>
      </c>
      <c r="U1999" s="5">
        <v>7</v>
      </c>
      <c r="V1999" s="5">
        <v>53</v>
      </c>
      <c r="W1999" s="5">
        <v>100</v>
      </c>
      <c r="X1999" s="5" t="s">
        <v>63</v>
      </c>
      <c r="Y1999" s="5" t="s">
        <v>73</v>
      </c>
      <c r="Z1999" s="5" t="s">
        <v>63</v>
      </c>
      <c r="AA1999" s="5" t="s">
        <v>72</v>
      </c>
      <c r="AB1999" s="5" t="s">
        <v>72</v>
      </c>
      <c r="AC1999" s="5" t="s">
        <v>72</v>
      </c>
      <c r="AD1999" s="5" t="s">
        <v>63</v>
      </c>
      <c r="AE1999" s="5" t="s">
        <v>62</v>
      </c>
      <c r="AF1999" s="5" t="s">
        <v>62</v>
      </c>
      <c r="AG1999" s="5" t="s">
        <v>63</v>
      </c>
      <c r="AH1999" s="5" t="s">
        <v>64</v>
      </c>
      <c r="AI1999" s="5" t="s">
        <v>64</v>
      </c>
      <c r="AJ1999" s="5" t="s">
        <v>62</v>
      </c>
      <c r="AK1999" s="5" t="s">
        <v>62</v>
      </c>
      <c r="AL1999" s="5" t="s">
        <v>62</v>
      </c>
      <c r="AM1999" s="5" t="s">
        <v>64</v>
      </c>
      <c r="AN1999" s="5" t="s">
        <v>64</v>
      </c>
      <c r="AO1999" s="5" t="s">
        <v>63</v>
      </c>
      <c r="AP1999" s="5" t="s">
        <v>63</v>
      </c>
      <c r="AQ1999" s="5" t="s">
        <v>63</v>
      </c>
      <c r="AR1999" s="5" t="s">
        <v>63</v>
      </c>
      <c r="AS1999" s="5" t="s">
        <v>65</v>
      </c>
      <c r="AT1999" s="5" t="s">
        <v>66</v>
      </c>
      <c r="AU1999" s="5" t="s">
        <v>67</v>
      </c>
      <c r="AV1999" s="5" t="s">
        <v>68</v>
      </c>
      <c r="AW1999" s="5" t="s">
        <v>65</v>
      </c>
      <c r="AX1999" s="5" t="s">
        <v>69</v>
      </c>
      <c r="AY1999" s="5">
        <v>40.1</v>
      </c>
      <c r="AZ1999" s="5">
        <v>100</v>
      </c>
    </row>
    <row r="2000" spans="1:52">
      <c r="A2000" s="5">
        <v>42</v>
      </c>
      <c r="B2000" s="5" t="s">
        <v>2046</v>
      </c>
      <c r="C2000" s="6">
        <v>162</v>
      </c>
      <c r="D2000" s="5" t="s">
        <v>2051</v>
      </c>
      <c r="E2000" s="5" t="str">
        <f>VLOOKUP(B2000,Region!$A$1:$B$76,2,FALSE)</f>
        <v>Region_2</v>
      </c>
      <c r="F2000" s="5" t="str">
        <f>VLOOKUP(D2000,'Used to Match Zip By Sch Name'!$A$2:$E$4714,5,FALSE)</f>
        <v>32686-3231</v>
      </c>
      <c r="G2000" s="5">
        <f>VLOOKUP(D2000,public_school_report!$D$1:$CI$3651,84,FALSE)</f>
        <v>327</v>
      </c>
      <c r="H2000" s="5" t="s">
        <v>6</v>
      </c>
      <c r="I2000" s="5">
        <v>40</v>
      </c>
      <c r="J2000" s="5">
        <v>55</v>
      </c>
      <c r="K2000" s="5">
        <v>44</v>
      </c>
      <c r="L2000" s="5">
        <v>46</v>
      </c>
      <c r="M2000" s="5">
        <v>57</v>
      </c>
      <c r="N2000" s="5">
        <v>61</v>
      </c>
      <c r="O2000" s="5">
        <v>36</v>
      </c>
      <c r="P2000" s="5"/>
      <c r="Q2000" s="5"/>
      <c r="R2000" s="5"/>
      <c r="S2000" s="5"/>
      <c r="T2000" s="5">
        <v>339</v>
      </c>
      <c r="U2000" s="5">
        <v>7</v>
      </c>
      <c r="V2000" s="5">
        <v>48</v>
      </c>
      <c r="W2000" s="5">
        <v>100</v>
      </c>
      <c r="X2000" s="5" t="s">
        <v>63</v>
      </c>
      <c r="Y2000" s="5" t="s">
        <v>73</v>
      </c>
      <c r="Z2000" s="5" t="s">
        <v>63</v>
      </c>
      <c r="AA2000" s="5" t="s">
        <v>63</v>
      </c>
      <c r="AB2000" s="5" t="s">
        <v>72</v>
      </c>
      <c r="AC2000" s="5" t="s">
        <v>72</v>
      </c>
      <c r="AD2000" s="5" t="s">
        <v>63</v>
      </c>
      <c r="AE2000" s="5" t="s">
        <v>63</v>
      </c>
      <c r="AF2000" s="5" t="s">
        <v>63</v>
      </c>
      <c r="AG2000" s="5" t="s">
        <v>62</v>
      </c>
      <c r="AH2000" s="5" t="s">
        <v>64</v>
      </c>
      <c r="AI2000" s="5" t="s">
        <v>63</v>
      </c>
      <c r="AJ2000" s="5" t="s">
        <v>62</v>
      </c>
      <c r="AK2000" s="5" t="s">
        <v>62</v>
      </c>
      <c r="AL2000" s="5" t="s">
        <v>63</v>
      </c>
      <c r="AM2000" s="5" t="s">
        <v>63</v>
      </c>
      <c r="AN2000" s="5" t="s">
        <v>63</v>
      </c>
      <c r="AO2000" s="5" t="s">
        <v>63</v>
      </c>
      <c r="AP2000" s="5" t="s">
        <v>63</v>
      </c>
      <c r="AQ2000" s="5" t="s">
        <v>63</v>
      </c>
      <c r="AR2000" s="5" t="s">
        <v>73</v>
      </c>
      <c r="AS2000" s="5" t="s">
        <v>65</v>
      </c>
      <c r="AT2000" s="5" t="s">
        <v>66</v>
      </c>
      <c r="AU2000" s="5" t="s">
        <v>67</v>
      </c>
      <c r="AV2000" s="5" t="s">
        <v>68</v>
      </c>
      <c r="AW2000" s="5" t="s">
        <v>65</v>
      </c>
      <c r="AX2000" s="5" t="s">
        <v>69</v>
      </c>
      <c r="AY2000" s="5">
        <v>72.2</v>
      </c>
      <c r="AZ2000" s="5">
        <v>100</v>
      </c>
    </row>
    <row r="2001" spans="1:52">
      <c r="A2001" s="5">
        <v>42</v>
      </c>
      <c r="B2001" s="5" t="s">
        <v>2046</v>
      </c>
      <c r="C2001" s="6">
        <v>172</v>
      </c>
      <c r="D2001" s="5" t="s">
        <v>2052</v>
      </c>
      <c r="E2001" s="5" t="str">
        <f>VLOOKUP(B2001,Region!$A$1:$B$76,2,FALSE)</f>
        <v>Region_2</v>
      </c>
      <c r="F2001" s="5" t="str">
        <f>VLOOKUP(D2001,'Used to Match Zip By Sch Name'!$A$2:$E$4714,5,FALSE)</f>
        <v>34431-6761</v>
      </c>
      <c r="G2001" s="5">
        <f>VLOOKUP(D2001,public_school_report!$D$1:$CI$3651,84,FALSE)</f>
        <v>626</v>
      </c>
      <c r="H2001" s="5" t="s">
        <v>4</v>
      </c>
      <c r="I2001" s="5">
        <v>48</v>
      </c>
      <c r="J2001" s="5">
        <v>55</v>
      </c>
      <c r="K2001" s="5">
        <v>43</v>
      </c>
      <c r="L2001" s="5">
        <v>55</v>
      </c>
      <c r="M2001" s="5">
        <v>61</v>
      </c>
      <c r="N2001" s="5">
        <v>54</v>
      </c>
      <c r="O2001" s="5">
        <v>39</v>
      </c>
      <c r="P2001" s="5">
        <v>64</v>
      </c>
      <c r="Q2001" s="5">
        <v>60</v>
      </c>
      <c r="R2001" s="5"/>
      <c r="S2001" s="5"/>
      <c r="T2001" s="5">
        <v>479</v>
      </c>
      <c r="U2001" s="5">
        <v>9</v>
      </c>
      <c r="V2001" s="5">
        <v>53</v>
      </c>
      <c r="W2001" s="5">
        <v>98</v>
      </c>
      <c r="X2001" s="5" t="s">
        <v>63</v>
      </c>
      <c r="Y2001" s="5" t="s">
        <v>62</v>
      </c>
      <c r="Z2001" s="5" t="s">
        <v>63</v>
      </c>
      <c r="AA2001" s="5" t="s">
        <v>63</v>
      </c>
      <c r="AB2001" s="5" t="s">
        <v>63</v>
      </c>
      <c r="AC2001" s="5" t="s">
        <v>72</v>
      </c>
      <c r="AD2001" s="5" t="s">
        <v>72</v>
      </c>
      <c r="AE2001" s="5" t="s">
        <v>63</v>
      </c>
      <c r="AF2001" s="5" t="s">
        <v>63</v>
      </c>
      <c r="AG2001" s="5" t="s">
        <v>64</v>
      </c>
      <c r="AH2001" s="5" t="s">
        <v>64</v>
      </c>
      <c r="AI2001" s="5" t="s">
        <v>63</v>
      </c>
      <c r="AJ2001" s="5" t="s">
        <v>62</v>
      </c>
      <c r="AK2001" s="5" t="s">
        <v>64</v>
      </c>
      <c r="AL2001" s="5" t="s">
        <v>62</v>
      </c>
      <c r="AM2001" s="5" t="s">
        <v>62</v>
      </c>
      <c r="AN2001" s="5" t="s">
        <v>62</v>
      </c>
      <c r="AO2001" s="5" t="s">
        <v>62</v>
      </c>
      <c r="AP2001" s="5" t="s">
        <v>64</v>
      </c>
      <c r="AQ2001" s="5" t="s">
        <v>63</v>
      </c>
      <c r="AR2001" s="5" t="s">
        <v>63</v>
      </c>
      <c r="AS2001" s="5" t="s">
        <v>65</v>
      </c>
      <c r="AT2001" s="5" t="s">
        <v>66</v>
      </c>
      <c r="AU2001" s="5" t="s">
        <v>67</v>
      </c>
      <c r="AV2001" s="5" t="s">
        <v>68</v>
      </c>
      <c r="AW2001" s="5" t="s">
        <v>65</v>
      </c>
      <c r="AX2001" s="5" t="s">
        <v>78</v>
      </c>
      <c r="AY2001" s="5">
        <v>42.6</v>
      </c>
      <c r="AZ2001" s="5">
        <v>78</v>
      </c>
    </row>
    <row r="2002" spans="1:52">
      <c r="A2002" s="5">
        <v>42</v>
      </c>
      <c r="B2002" s="5" t="s">
        <v>2046</v>
      </c>
      <c r="C2002" s="6">
        <v>181</v>
      </c>
      <c r="D2002" s="5" t="s">
        <v>2053</v>
      </c>
      <c r="E2002" s="5" t="str">
        <f>VLOOKUP(B2002,Region!$A$1:$B$76,2,FALSE)</f>
        <v>Region_2</v>
      </c>
      <c r="F2002" s="5" t="str">
        <f>VLOOKUP(D2002,'Used to Match Zip By Sch Name'!$A$2:$E$4714,5,FALSE)</f>
        <v>34488-4111</v>
      </c>
      <c r="G2002" s="5">
        <f>VLOOKUP(D2002,public_school_report!$D$1:$CI$3651,84,FALSE)</f>
        <v>666</v>
      </c>
      <c r="H2002" s="5" t="s">
        <v>4</v>
      </c>
      <c r="I2002" s="5">
        <v>41</v>
      </c>
      <c r="J2002" s="5">
        <v>50</v>
      </c>
      <c r="K2002" s="5">
        <v>39</v>
      </c>
      <c r="L2002" s="5">
        <v>37</v>
      </c>
      <c r="M2002" s="5">
        <v>44</v>
      </c>
      <c r="N2002" s="5">
        <v>33</v>
      </c>
      <c r="O2002" s="5">
        <v>48</v>
      </c>
      <c r="P2002" s="5"/>
      <c r="Q2002" s="5"/>
      <c r="R2002" s="5"/>
      <c r="S2002" s="5"/>
      <c r="T2002" s="5">
        <v>292</v>
      </c>
      <c r="U2002" s="5">
        <v>7</v>
      </c>
      <c r="V2002" s="5">
        <v>42</v>
      </c>
      <c r="W2002" s="5">
        <v>99</v>
      </c>
      <c r="X2002" s="5" t="s">
        <v>63</v>
      </c>
      <c r="Y2002" s="5" t="s">
        <v>63</v>
      </c>
      <c r="Z2002" s="5" t="s">
        <v>63</v>
      </c>
      <c r="AA2002" s="5" t="s">
        <v>72</v>
      </c>
      <c r="AB2002" s="5" t="s">
        <v>63</v>
      </c>
      <c r="AC2002" s="5" t="s">
        <v>72</v>
      </c>
      <c r="AD2002" s="5" t="s">
        <v>63</v>
      </c>
      <c r="AE2002" s="5" t="s">
        <v>62</v>
      </c>
      <c r="AF2002" s="5" t="s">
        <v>64</v>
      </c>
      <c r="AG2002" s="5" t="s">
        <v>64</v>
      </c>
      <c r="AH2002" s="5" t="s">
        <v>64</v>
      </c>
      <c r="AI2002" s="5" t="s">
        <v>64</v>
      </c>
      <c r="AJ2002" s="5" t="s">
        <v>64</v>
      </c>
      <c r="AK2002" s="5" t="s">
        <v>63</v>
      </c>
      <c r="AL2002" s="5" t="s">
        <v>62</v>
      </c>
      <c r="AM2002" s="5" t="s">
        <v>64</v>
      </c>
      <c r="AN2002" s="5" t="s">
        <v>62</v>
      </c>
      <c r="AO2002" s="5" t="s">
        <v>63</v>
      </c>
      <c r="AP2002" s="5" t="s">
        <v>63</v>
      </c>
      <c r="AQ2002" s="5" t="s">
        <v>63</v>
      </c>
      <c r="AR2002" s="5" t="s">
        <v>63</v>
      </c>
      <c r="AS2002" s="5" t="s">
        <v>65</v>
      </c>
      <c r="AT2002" s="5" t="s">
        <v>66</v>
      </c>
      <c r="AU2002" s="5" t="s">
        <v>67</v>
      </c>
      <c r="AV2002" s="5" t="s">
        <v>68</v>
      </c>
      <c r="AW2002" s="5" t="s">
        <v>65</v>
      </c>
      <c r="AX2002" s="5" t="s">
        <v>69</v>
      </c>
      <c r="AY2002" s="5">
        <v>11.8</v>
      </c>
      <c r="AZ2002" s="5">
        <v>100</v>
      </c>
    </row>
    <row r="2003" spans="1:52">
      <c r="A2003" s="5">
        <v>42</v>
      </c>
      <c r="B2003" s="5" t="s">
        <v>2046</v>
      </c>
      <c r="C2003" s="6">
        <v>191</v>
      </c>
      <c r="D2003" s="5" t="s">
        <v>2054</v>
      </c>
      <c r="E2003" s="5" t="str">
        <f>VLOOKUP(B2003,Region!$A$1:$B$76,2,FALSE)</f>
        <v>Region_2</v>
      </c>
      <c r="F2003" s="5" t="str">
        <f>VLOOKUP(D2003,'Used to Match Zip By Sch Name'!$A$2:$E$4714,5,FALSE)</f>
        <v>34471-3757</v>
      </c>
      <c r="G2003" s="5">
        <f>VLOOKUP(D2003,public_school_report!$D$1:$CI$3651,84,FALSE)</f>
        <v>388</v>
      </c>
      <c r="H2003" s="5" t="s">
        <v>6</v>
      </c>
      <c r="I2003" s="5">
        <v>71</v>
      </c>
      <c r="J2003" s="5">
        <v>68</v>
      </c>
      <c r="K2003" s="5">
        <v>56</v>
      </c>
      <c r="L2003" s="5">
        <v>74</v>
      </c>
      <c r="M2003" s="5">
        <v>78</v>
      </c>
      <c r="N2003" s="5">
        <v>68</v>
      </c>
      <c r="O2003" s="5">
        <v>75</v>
      </c>
      <c r="P2003" s="5"/>
      <c r="Q2003" s="5"/>
      <c r="R2003" s="5"/>
      <c r="S2003" s="5"/>
      <c r="T2003" s="5">
        <v>490</v>
      </c>
      <c r="U2003" s="5">
        <v>7</v>
      </c>
      <c r="V2003" s="5">
        <v>70</v>
      </c>
      <c r="W2003" s="5">
        <v>100</v>
      </c>
      <c r="X2003" s="5" t="s">
        <v>64</v>
      </c>
      <c r="Y2003" s="5" t="s">
        <v>64</v>
      </c>
      <c r="Z2003" s="5" t="s">
        <v>64</v>
      </c>
      <c r="AA2003" s="5" t="s">
        <v>64</v>
      </c>
      <c r="AB2003" s="5" t="s">
        <v>64</v>
      </c>
      <c r="AC2003" s="5" t="s">
        <v>64</v>
      </c>
      <c r="AD2003" s="5" t="s">
        <v>64</v>
      </c>
      <c r="AE2003" s="5" t="s">
        <v>64</v>
      </c>
      <c r="AF2003" s="5" t="s">
        <v>64</v>
      </c>
      <c r="AG2003" s="5" t="s">
        <v>64</v>
      </c>
      <c r="AH2003" s="5" t="s">
        <v>64</v>
      </c>
      <c r="AI2003" s="5" t="s">
        <v>64</v>
      </c>
      <c r="AJ2003" s="5" t="s">
        <v>64</v>
      </c>
      <c r="AK2003" s="5" t="s">
        <v>64</v>
      </c>
      <c r="AL2003" s="5" t="s">
        <v>62</v>
      </c>
      <c r="AM2003" s="5" t="s">
        <v>64</v>
      </c>
      <c r="AN2003" s="5" t="s">
        <v>64</v>
      </c>
      <c r="AO2003" s="5" t="s">
        <v>64</v>
      </c>
      <c r="AP2003" s="5" t="s">
        <v>62</v>
      </c>
      <c r="AQ2003" s="5" t="s">
        <v>64</v>
      </c>
      <c r="AR2003" s="5" t="s">
        <v>64</v>
      </c>
      <c r="AS2003" s="5" t="s">
        <v>65</v>
      </c>
      <c r="AT2003" s="5" t="s">
        <v>66</v>
      </c>
      <c r="AU2003" s="5" t="s">
        <v>67</v>
      </c>
      <c r="AV2003" s="5" t="s">
        <v>68</v>
      </c>
      <c r="AW2003" s="5" t="s">
        <v>65</v>
      </c>
      <c r="AX2003" s="5" t="s">
        <v>69</v>
      </c>
      <c r="AY2003" s="5">
        <v>31.3</v>
      </c>
      <c r="AZ2003" s="5">
        <v>57.4</v>
      </c>
    </row>
    <row r="2004" spans="1:52">
      <c r="A2004" s="5">
        <v>42</v>
      </c>
      <c r="B2004" s="5" t="s">
        <v>2046</v>
      </c>
      <c r="C2004" s="6">
        <v>211</v>
      </c>
      <c r="D2004" s="5" t="s">
        <v>2055</v>
      </c>
      <c r="E2004" s="5" t="str">
        <f>VLOOKUP(B2004,Region!$A$1:$B$76,2,FALSE)</f>
        <v>Region_2</v>
      </c>
      <c r="F2004" s="5" t="str">
        <f>VLOOKUP(D2004,'Used to Match Zip By Sch Name'!$A$2:$E$4714,5,FALSE)</f>
        <v>34482-1542</v>
      </c>
      <c r="G2004" s="5">
        <f>VLOOKUP(D2004,public_school_report!$D$1:$CI$3651,84,FALSE)</f>
        <v>483</v>
      </c>
      <c r="H2004" s="5" t="s">
        <v>6</v>
      </c>
      <c r="I2004" s="5">
        <v>30</v>
      </c>
      <c r="J2004" s="5">
        <v>50</v>
      </c>
      <c r="K2004" s="5">
        <v>55</v>
      </c>
      <c r="L2004" s="5">
        <v>31</v>
      </c>
      <c r="M2004" s="5">
        <v>43</v>
      </c>
      <c r="N2004" s="5">
        <v>57</v>
      </c>
      <c r="O2004" s="5">
        <v>29</v>
      </c>
      <c r="P2004" s="5"/>
      <c r="Q2004" s="5"/>
      <c r="R2004" s="5"/>
      <c r="S2004" s="5"/>
      <c r="T2004" s="5">
        <v>295</v>
      </c>
      <c r="U2004" s="5">
        <v>7</v>
      </c>
      <c r="V2004" s="5">
        <v>42</v>
      </c>
      <c r="W2004" s="5">
        <v>98</v>
      </c>
      <c r="X2004" s="5" t="s">
        <v>63</v>
      </c>
      <c r="Y2004" s="5" t="s">
        <v>73</v>
      </c>
      <c r="Z2004" s="5" t="s">
        <v>63</v>
      </c>
      <c r="AA2004" s="5" t="s">
        <v>73</v>
      </c>
      <c r="AB2004" s="5" t="s">
        <v>72</v>
      </c>
      <c r="AC2004" s="5" t="s">
        <v>72</v>
      </c>
      <c r="AD2004" s="5" t="s">
        <v>63</v>
      </c>
      <c r="AE2004" s="5" t="s">
        <v>62</v>
      </c>
      <c r="AF2004" s="5" t="s">
        <v>64</v>
      </c>
      <c r="AG2004" s="5" t="s">
        <v>72</v>
      </c>
      <c r="AH2004" s="5" t="s">
        <v>63</v>
      </c>
      <c r="AI2004" s="5" t="s">
        <v>63</v>
      </c>
      <c r="AJ2004" s="5" t="s">
        <v>72</v>
      </c>
      <c r="AK2004" s="5" t="s">
        <v>62</v>
      </c>
      <c r="AL2004" s="5" t="s">
        <v>63</v>
      </c>
      <c r="AM2004" s="5" t="s">
        <v>63</v>
      </c>
      <c r="AN2004" s="5" t="s">
        <v>62</v>
      </c>
      <c r="AO2004" s="5" t="s">
        <v>72</v>
      </c>
      <c r="AP2004" s="5" t="s">
        <v>63</v>
      </c>
      <c r="AQ2004" s="5" t="s">
        <v>64</v>
      </c>
      <c r="AR2004" s="5" t="s">
        <v>73</v>
      </c>
      <c r="AS2004" s="5" t="s">
        <v>65</v>
      </c>
      <c r="AT2004" s="5" t="s">
        <v>66</v>
      </c>
      <c r="AU2004" s="5" t="s">
        <v>67</v>
      </c>
      <c r="AV2004" s="5" t="s">
        <v>68</v>
      </c>
      <c r="AW2004" s="5" t="s">
        <v>65</v>
      </c>
      <c r="AX2004" s="5" t="s">
        <v>69</v>
      </c>
      <c r="AY2004" s="5">
        <v>66.7</v>
      </c>
      <c r="AZ2004" s="5">
        <v>100</v>
      </c>
    </row>
    <row r="2005" spans="1:52" s="18" customFormat="1">
      <c r="A2005" s="19">
        <v>42</v>
      </c>
      <c r="B2005" s="19" t="s">
        <v>2046</v>
      </c>
      <c r="C2005" s="20">
        <v>221</v>
      </c>
      <c r="D2005" s="19" t="s">
        <v>2056</v>
      </c>
      <c r="E2005" s="5" t="str">
        <f>VLOOKUP(B2005,Region!$A$1:$B$76,2,FALSE)</f>
        <v>Region_2</v>
      </c>
      <c r="F2005" s="5" t="e">
        <f>VLOOKUP(D2005,'Used to Match Zip By Sch Name'!$A$2:$E$4714,5,FALSE)</f>
        <v>#N/A</v>
      </c>
      <c r="G2005" s="5">
        <f>VLOOKUP(D2005,public_school_report!$D$1:$CI$3651,84,FALSE)</f>
        <v>1055</v>
      </c>
      <c r="H2005" s="5" t="s">
        <v>2</v>
      </c>
      <c r="I2005" s="19">
        <v>42</v>
      </c>
      <c r="J2005" s="19">
        <v>49</v>
      </c>
      <c r="K2005" s="19">
        <v>40</v>
      </c>
      <c r="L2005" s="19">
        <v>56</v>
      </c>
      <c r="M2005" s="19">
        <v>59</v>
      </c>
      <c r="N2005" s="19">
        <v>57</v>
      </c>
      <c r="O2005" s="19">
        <v>41</v>
      </c>
      <c r="P2005" s="19">
        <v>66</v>
      </c>
      <c r="Q2005" s="19">
        <v>76</v>
      </c>
      <c r="R2005" s="19"/>
      <c r="S2005" s="19"/>
      <c r="T2005" s="19">
        <v>486</v>
      </c>
      <c r="U2005" s="19">
        <v>9</v>
      </c>
      <c r="V2005" s="19">
        <v>54</v>
      </c>
      <c r="W2005" s="19">
        <v>98</v>
      </c>
      <c r="X2005" s="19" t="s">
        <v>62</v>
      </c>
      <c r="Y2005" s="19" t="s">
        <v>62</v>
      </c>
      <c r="Z2005" s="19" t="s">
        <v>63</v>
      </c>
      <c r="AA2005" s="19" t="s">
        <v>72</v>
      </c>
      <c r="AB2005" s="19" t="s">
        <v>63</v>
      </c>
      <c r="AC2005" s="19" t="s">
        <v>63</v>
      </c>
      <c r="AD2005" s="19" t="s">
        <v>72</v>
      </c>
      <c r="AE2005" s="19" t="s">
        <v>63</v>
      </c>
      <c r="AF2005" s="19" t="s">
        <v>62</v>
      </c>
      <c r="AG2005" s="19" t="s">
        <v>64</v>
      </c>
      <c r="AH2005" s="19" t="s">
        <v>64</v>
      </c>
      <c r="AI2005" s="19" t="s">
        <v>64</v>
      </c>
      <c r="AJ2005" s="19" t="s">
        <v>64</v>
      </c>
      <c r="AK2005" s="19" t="s">
        <v>64</v>
      </c>
      <c r="AL2005" s="19" t="s">
        <v>62</v>
      </c>
      <c r="AM2005" s="19" t="s">
        <v>62</v>
      </c>
      <c r="AN2005" s="19" t="s">
        <v>64</v>
      </c>
      <c r="AO2005" s="19" t="s">
        <v>62</v>
      </c>
      <c r="AP2005" s="19" t="s">
        <v>63</v>
      </c>
      <c r="AQ2005" s="19" t="s">
        <v>62</v>
      </c>
      <c r="AR2005" s="19" t="s">
        <v>62</v>
      </c>
      <c r="AS2005" s="19" t="s">
        <v>65</v>
      </c>
      <c r="AT2005" s="19" t="s">
        <v>66</v>
      </c>
      <c r="AU2005" s="19" t="s">
        <v>67</v>
      </c>
      <c r="AV2005" s="19" t="s">
        <v>68</v>
      </c>
      <c r="AW2005" s="19" t="s">
        <v>65</v>
      </c>
      <c r="AX2005" s="19" t="s">
        <v>78</v>
      </c>
      <c r="AY2005" s="19">
        <v>49.8</v>
      </c>
      <c r="AZ2005" s="19">
        <v>75.3</v>
      </c>
    </row>
    <row r="2006" spans="1:52" s="18" customFormat="1">
      <c r="A2006" s="19">
        <v>42</v>
      </c>
      <c r="B2006" s="19" t="s">
        <v>2046</v>
      </c>
      <c r="C2006" s="20">
        <v>251</v>
      </c>
      <c r="D2006" s="19" t="s">
        <v>2057</v>
      </c>
      <c r="E2006" s="5" t="str">
        <f>VLOOKUP(B2006,Region!$A$1:$B$76,2,FALSE)</f>
        <v>Region_2</v>
      </c>
      <c r="F2006" s="5" t="e">
        <f>VLOOKUP(D2006,'Used to Match Zip By Sch Name'!$A$2:$E$4714,5,FALSE)</f>
        <v>#N/A</v>
      </c>
      <c r="G2006" s="5">
        <f>VLOOKUP(D2006,public_school_report!$D$1:$CI$3651,84,FALSE)</f>
        <v>847</v>
      </c>
      <c r="H2006" s="5" t="s">
        <v>2</v>
      </c>
      <c r="I2006" s="19">
        <v>55</v>
      </c>
      <c r="J2006" s="19">
        <v>65</v>
      </c>
      <c r="K2006" s="19">
        <v>58</v>
      </c>
      <c r="L2006" s="19">
        <v>59</v>
      </c>
      <c r="M2006" s="19">
        <v>67</v>
      </c>
      <c r="N2006" s="19">
        <v>64</v>
      </c>
      <c r="O2006" s="19">
        <v>52</v>
      </c>
      <c r="P2006" s="19"/>
      <c r="Q2006" s="19"/>
      <c r="R2006" s="19"/>
      <c r="S2006" s="19"/>
      <c r="T2006" s="19">
        <v>420</v>
      </c>
      <c r="U2006" s="19">
        <v>7</v>
      </c>
      <c r="V2006" s="19">
        <v>60</v>
      </c>
      <c r="W2006" s="19">
        <v>100</v>
      </c>
      <c r="X2006" s="19" t="s">
        <v>62</v>
      </c>
      <c r="Y2006" s="19" t="s">
        <v>63</v>
      </c>
      <c r="Z2006" s="19" t="s">
        <v>64</v>
      </c>
      <c r="AA2006" s="19" t="s">
        <v>62</v>
      </c>
      <c r="AB2006" s="19" t="s">
        <v>64</v>
      </c>
      <c r="AC2006" s="19" t="s">
        <v>62</v>
      </c>
      <c r="AD2006" s="19" t="s">
        <v>62</v>
      </c>
      <c r="AE2006" s="19" t="s">
        <v>62</v>
      </c>
      <c r="AF2006" s="19" t="s">
        <v>62</v>
      </c>
      <c r="AG2006" s="19" t="s">
        <v>62</v>
      </c>
      <c r="AH2006" s="19" t="s">
        <v>64</v>
      </c>
      <c r="AI2006" s="19" t="s">
        <v>64</v>
      </c>
      <c r="AJ2006" s="19" t="s">
        <v>64</v>
      </c>
      <c r="AK2006" s="19" t="s">
        <v>64</v>
      </c>
      <c r="AL2006" s="19" t="s">
        <v>64</v>
      </c>
      <c r="AM2006" s="19" t="s">
        <v>64</v>
      </c>
      <c r="AN2006" s="19" t="s">
        <v>64</v>
      </c>
      <c r="AO2006" s="19" t="s">
        <v>64</v>
      </c>
      <c r="AP2006" s="19" t="s">
        <v>64</v>
      </c>
      <c r="AQ2006" s="19" t="s">
        <v>64</v>
      </c>
      <c r="AR2006" s="19" t="s">
        <v>63</v>
      </c>
      <c r="AS2006" s="19" t="s">
        <v>65</v>
      </c>
      <c r="AT2006" s="19" t="s">
        <v>66</v>
      </c>
      <c r="AU2006" s="19" t="s">
        <v>67</v>
      </c>
      <c r="AV2006" s="19" t="s">
        <v>68</v>
      </c>
      <c r="AW2006" s="19" t="s">
        <v>65</v>
      </c>
      <c r="AX2006" s="19" t="s">
        <v>69</v>
      </c>
      <c r="AY2006" s="19">
        <v>36.9</v>
      </c>
      <c r="AZ2006" s="19">
        <v>83.5</v>
      </c>
    </row>
    <row r="2007" spans="1:52">
      <c r="A2007" s="5">
        <v>42</v>
      </c>
      <c r="B2007" s="5" t="s">
        <v>2046</v>
      </c>
      <c r="C2007" s="6">
        <v>281</v>
      </c>
      <c r="D2007" s="5" t="s">
        <v>2058</v>
      </c>
      <c r="E2007" s="5" t="str">
        <f>VLOOKUP(B2007,Region!$A$1:$B$76,2,FALSE)</f>
        <v>Region_2</v>
      </c>
      <c r="F2007" s="5" t="str">
        <f>VLOOKUP(D2007,'Used to Match Zip By Sch Name'!$A$2:$E$4714,5,FALSE)</f>
        <v>34491-4670</v>
      </c>
      <c r="G2007" s="5">
        <f>VLOOKUP(D2007,public_school_report!$D$1:$CI$3651,84,FALSE)</f>
        <v>1199</v>
      </c>
      <c r="H2007" s="5" t="s">
        <v>2</v>
      </c>
      <c r="I2007" s="5">
        <v>38</v>
      </c>
      <c r="J2007" s="5">
        <v>53</v>
      </c>
      <c r="K2007" s="5">
        <v>50</v>
      </c>
      <c r="L2007" s="5">
        <v>45</v>
      </c>
      <c r="M2007" s="5">
        <v>52</v>
      </c>
      <c r="N2007" s="5">
        <v>44</v>
      </c>
      <c r="O2007" s="5">
        <v>36</v>
      </c>
      <c r="P2007" s="5">
        <v>57</v>
      </c>
      <c r="Q2007" s="5">
        <v>69</v>
      </c>
      <c r="R2007" s="5"/>
      <c r="S2007" s="5"/>
      <c r="T2007" s="5">
        <v>444</v>
      </c>
      <c r="U2007" s="5">
        <v>9</v>
      </c>
      <c r="V2007" s="5">
        <v>49</v>
      </c>
      <c r="W2007" s="5">
        <v>99</v>
      </c>
      <c r="X2007" s="5" t="s">
        <v>63</v>
      </c>
      <c r="Y2007" s="5" t="s">
        <v>63</v>
      </c>
      <c r="Z2007" s="5" t="s">
        <v>63</v>
      </c>
      <c r="AA2007" s="5" t="s">
        <v>72</v>
      </c>
      <c r="AB2007" s="5" t="s">
        <v>72</v>
      </c>
      <c r="AC2007" s="5" t="s">
        <v>72</v>
      </c>
      <c r="AD2007" s="5" t="s">
        <v>72</v>
      </c>
      <c r="AE2007" s="5" t="s">
        <v>63</v>
      </c>
      <c r="AF2007" s="5" t="s">
        <v>62</v>
      </c>
      <c r="AG2007" s="5" t="s">
        <v>64</v>
      </c>
      <c r="AH2007" s="5" t="s">
        <v>62</v>
      </c>
      <c r="AI2007" s="5" t="s">
        <v>62</v>
      </c>
      <c r="AJ2007" s="5" t="s">
        <v>62</v>
      </c>
      <c r="AK2007" s="5" t="s">
        <v>64</v>
      </c>
      <c r="AL2007" s="5" t="s">
        <v>63</v>
      </c>
      <c r="AM2007" s="5" t="s">
        <v>64</v>
      </c>
      <c r="AN2007" s="5" t="s">
        <v>64</v>
      </c>
      <c r="AO2007" s="5" t="s">
        <v>62</v>
      </c>
      <c r="AP2007" s="5" t="s">
        <v>63</v>
      </c>
      <c r="AQ2007" s="5" t="s">
        <v>63</v>
      </c>
      <c r="AR2007" s="5" t="s">
        <v>72</v>
      </c>
      <c r="AS2007" s="5" t="s">
        <v>65</v>
      </c>
      <c r="AT2007" s="5" t="s">
        <v>66</v>
      </c>
      <c r="AU2007" s="5" t="s">
        <v>67</v>
      </c>
      <c r="AV2007" s="5" t="s">
        <v>68</v>
      </c>
      <c r="AW2007" s="5" t="s">
        <v>65</v>
      </c>
      <c r="AX2007" s="5" t="s">
        <v>78</v>
      </c>
      <c r="AY2007" s="5">
        <v>48.8</v>
      </c>
      <c r="AZ2007" s="5">
        <v>84.5</v>
      </c>
    </row>
    <row r="2008" spans="1:52" s="18" customFormat="1">
      <c r="A2008" s="19">
        <v>42</v>
      </c>
      <c r="B2008" s="19" t="s">
        <v>2046</v>
      </c>
      <c r="C2008" s="20">
        <v>291</v>
      </c>
      <c r="D2008" s="19" t="s">
        <v>2059</v>
      </c>
      <c r="E2008" s="5" t="str">
        <f>VLOOKUP(B2008,Region!$A$1:$B$76,2,FALSE)</f>
        <v>Region_2</v>
      </c>
      <c r="F2008" s="5" t="e">
        <f>VLOOKUP(D2008,'Used to Match Zip By Sch Name'!$A$2:$E$4714,5,FALSE)</f>
        <v>#N/A</v>
      </c>
      <c r="G2008" s="5">
        <f>VLOOKUP(D2008,public_school_report!$D$1:$CI$3651,84,FALSE)</f>
        <v>431</v>
      </c>
      <c r="H2008" s="5" t="s">
        <v>6</v>
      </c>
      <c r="I2008" s="19">
        <v>94</v>
      </c>
      <c r="J2008" s="19">
        <v>83</v>
      </c>
      <c r="K2008" s="19">
        <v>88</v>
      </c>
      <c r="L2008" s="19">
        <v>91</v>
      </c>
      <c r="M2008" s="19">
        <v>85</v>
      </c>
      <c r="N2008" s="19">
        <v>78</v>
      </c>
      <c r="O2008" s="19">
        <v>93</v>
      </c>
      <c r="P2008" s="19"/>
      <c r="Q2008" s="19"/>
      <c r="R2008" s="19"/>
      <c r="S2008" s="19"/>
      <c r="T2008" s="19">
        <v>612</v>
      </c>
      <c r="U2008" s="19">
        <v>7</v>
      </c>
      <c r="V2008" s="19">
        <v>87</v>
      </c>
      <c r="W2008" s="19">
        <v>100</v>
      </c>
      <c r="X2008" s="19" t="s">
        <v>64</v>
      </c>
      <c r="Y2008" s="19" t="s">
        <v>64</v>
      </c>
      <c r="Z2008" s="19" t="s">
        <v>64</v>
      </c>
      <c r="AA2008" s="19" t="s">
        <v>64</v>
      </c>
      <c r="AB2008" s="19" t="s">
        <v>64</v>
      </c>
      <c r="AC2008" s="19" t="s">
        <v>64</v>
      </c>
      <c r="AD2008" s="19" t="s">
        <v>64</v>
      </c>
      <c r="AE2008" s="19" t="s">
        <v>64</v>
      </c>
      <c r="AF2008" s="19" t="s">
        <v>64</v>
      </c>
      <c r="AG2008" s="19" t="s">
        <v>64</v>
      </c>
      <c r="AH2008" s="19" t="s">
        <v>64</v>
      </c>
      <c r="AI2008" s="19" t="s">
        <v>64</v>
      </c>
      <c r="AJ2008" s="19" t="s">
        <v>64</v>
      </c>
      <c r="AK2008" s="19" t="s">
        <v>64</v>
      </c>
      <c r="AL2008" s="19" t="s">
        <v>64</v>
      </c>
      <c r="AM2008" s="19" t="s">
        <v>64</v>
      </c>
      <c r="AN2008" s="19" t="s">
        <v>64</v>
      </c>
      <c r="AO2008" s="19" t="s">
        <v>64</v>
      </c>
      <c r="AP2008" s="19" t="s">
        <v>62</v>
      </c>
      <c r="AQ2008" s="19" t="s">
        <v>64</v>
      </c>
      <c r="AR2008" s="19" t="s">
        <v>63</v>
      </c>
      <c r="AS2008" s="19" t="s">
        <v>65</v>
      </c>
      <c r="AT2008" s="19" t="s">
        <v>66</v>
      </c>
      <c r="AU2008" s="19" t="s">
        <v>67</v>
      </c>
      <c r="AV2008" s="19" t="s">
        <v>68</v>
      </c>
      <c r="AW2008" s="19" t="s">
        <v>65</v>
      </c>
      <c r="AX2008" s="19" t="s">
        <v>69</v>
      </c>
      <c r="AY2008" s="19">
        <v>42.9</v>
      </c>
      <c r="AZ2008" s="19">
        <v>42.5</v>
      </c>
    </row>
    <row r="2009" spans="1:52">
      <c r="A2009" s="5">
        <v>42</v>
      </c>
      <c r="B2009" s="5" t="s">
        <v>2046</v>
      </c>
      <c r="C2009" s="6">
        <v>311</v>
      </c>
      <c r="D2009" s="5" t="s">
        <v>2060</v>
      </c>
      <c r="E2009" s="5" t="str">
        <f>VLOOKUP(B2009,Region!$A$1:$B$76,2,FALSE)</f>
        <v>Region_2</v>
      </c>
      <c r="F2009" s="5" t="str">
        <f>VLOOKUP(D2009,'Used to Match Zip By Sch Name'!$A$2:$E$4714,5,FALSE)</f>
        <v>34471-1861</v>
      </c>
      <c r="G2009" s="5">
        <f>VLOOKUP(D2009,public_school_report!$D$1:$CI$3651,84,FALSE)</f>
        <v>646</v>
      </c>
      <c r="H2009" s="5" t="s">
        <v>4</v>
      </c>
      <c r="I2009" s="5">
        <v>91</v>
      </c>
      <c r="J2009" s="5">
        <v>78</v>
      </c>
      <c r="K2009" s="5">
        <v>77</v>
      </c>
      <c r="L2009" s="5">
        <v>93</v>
      </c>
      <c r="M2009" s="5">
        <v>81</v>
      </c>
      <c r="N2009" s="5">
        <v>71</v>
      </c>
      <c r="O2009" s="5">
        <v>90</v>
      </c>
      <c r="P2009" s="5"/>
      <c r="Q2009" s="5"/>
      <c r="R2009" s="5"/>
      <c r="S2009" s="5"/>
      <c r="T2009" s="5">
        <v>581</v>
      </c>
      <c r="U2009" s="5">
        <v>7</v>
      </c>
      <c r="V2009" s="5">
        <v>83</v>
      </c>
      <c r="W2009" s="5">
        <v>100</v>
      </c>
      <c r="X2009" s="5" t="s">
        <v>64</v>
      </c>
      <c r="Y2009" s="5" t="s">
        <v>64</v>
      </c>
      <c r="Z2009" s="5" t="s">
        <v>64</v>
      </c>
      <c r="AA2009" s="5" t="s">
        <v>64</v>
      </c>
      <c r="AB2009" s="5" t="s">
        <v>64</v>
      </c>
      <c r="AC2009" s="5" t="s">
        <v>64</v>
      </c>
      <c r="AD2009" s="5" t="s">
        <v>64</v>
      </c>
      <c r="AE2009" s="5" t="s">
        <v>64</v>
      </c>
      <c r="AF2009" s="5" t="s">
        <v>64</v>
      </c>
      <c r="AG2009" s="5" t="s">
        <v>64</v>
      </c>
      <c r="AH2009" s="5" t="s">
        <v>64</v>
      </c>
      <c r="AI2009" s="5" t="s">
        <v>64</v>
      </c>
      <c r="AJ2009" s="5" t="s">
        <v>64</v>
      </c>
      <c r="AK2009" s="5" t="s">
        <v>64</v>
      </c>
      <c r="AL2009" s="5" t="s">
        <v>64</v>
      </c>
      <c r="AM2009" s="5" t="s">
        <v>64</v>
      </c>
      <c r="AN2009" s="5" t="s">
        <v>64</v>
      </c>
      <c r="AO2009" s="5" t="s">
        <v>64</v>
      </c>
      <c r="AP2009" s="5" t="s">
        <v>62</v>
      </c>
      <c r="AQ2009" s="5" t="s">
        <v>64</v>
      </c>
      <c r="AR2009" s="5" t="s">
        <v>63</v>
      </c>
      <c r="AS2009" s="5" t="s">
        <v>65</v>
      </c>
      <c r="AT2009" s="5" t="s">
        <v>66</v>
      </c>
      <c r="AU2009" s="5" t="s">
        <v>67</v>
      </c>
      <c r="AV2009" s="5" t="s">
        <v>67</v>
      </c>
      <c r="AW2009" s="5" t="s">
        <v>65</v>
      </c>
      <c r="AX2009" s="5" t="s">
        <v>69</v>
      </c>
      <c r="AY2009" s="5">
        <v>43.2</v>
      </c>
      <c r="AZ2009" s="5">
        <v>34.1</v>
      </c>
    </row>
    <row r="2010" spans="1:52">
      <c r="A2010" s="5">
        <v>42</v>
      </c>
      <c r="B2010" s="5" t="s">
        <v>2046</v>
      </c>
      <c r="C2010" s="6">
        <v>331</v>
      </c>
      <c r="D2010" s="5" t="s">
        <v>2061</v>
      </c>
      <c r="E2010" s="5" t="str">
        <f>VLOOKUP(B2010,Region!$A$1:$B$76,2,FALSE)</f>
        <v>Region_2</v>
      </c>
      <c r="F2010" s="5" t="str">
        <f>VLOOKUP(D2010,'Used to Match Zip By Sch Name'!$A$2:$E$4714,5,FALSE)</f>
        <v>32113-4029</v>
      </c>
      <c r="G2010" s="5" t="e">
        <f>VLOOKUP(D2010,public_school_report!$D$1:$CI$3651,84,FALSE)</f>
        <v>#N/A</v>
      </c>
      <c r="H2010" s="5"/>
      <c r="I2010" s="5">
        <v>41</v>
      </c>
      <c r="J2010" s="5">
        <v>46</v>
      </c>
      <c r="K2010" s="5">
        <v>41</v>
      </c>
      <c r="L2010" s="5">
        <v>36</v>
      </c>
      <c r="M2010" s="5">
        <v>46</v>
      </c>
      <c r="N2010" s="5">
        <v>42</v>
      </c>
      <c r="O2010" s="5">
        <v>54</v>
      </c>
      <c r="P2010" s="5">
        <v>73</v>
      </c>
      <c r="Q2010" s="5"/>
      <c r="R2010" s="5">
        <v>79</v>
      </c>
      <c r="S2010" s="5">
        <v>66</v>
      </c>
      <c r="T2010" s="5">
        <v>524</v>
      </c>
      <c r="U2010" s="5">
        <v>10</v>
      </c>
      <c r="V2010" s="5">
        <v>52</v>
      </c>
      <c r="W2010" s="5">
        <v>96</v>
      </c>
      <c r="X2010" s="5" t="s">
        <v>63</v>
      </c>
      <c r="Y2010" s="5" t="s">
        <v>63</v>
      </c>
      <c r="Z2010" s="5" t="s">
        <v>63</v>
      </c>
      <c r="AA2010" s="5" t="s">
        <v>63</v>
      </c>
      <c r="AB2010" s="5" t="s">
        <v>62</v>
      </c>
      <c r="AC2010" s="5" t="s">
        <v>62</v>
      </c>
      <c r="AD2010" s="5" t="s">
        <v>63</v>
      </c>
      <c r="AE2010" s="5" t="s">
        <v>63</v>
      </c>
      <c r="AF2010" s="5" t="s">
        <v>62</v>
      </c>
      <c r="AG2010" s="5" t="s">
        <v>63</v>
      </c>
      <c r="AH2010" s="5" t="s">
        <v>72</v>
      </c>
      <c r="AI2010" s="5" t="s">
        <v>62</v>
      </c>
      <c r="AJ2010" s="5" t="s">
        <v>72</v>
      </c>
      <c r="AK2010" s="5" t="s">
        <v>72</v>
      </c>
      <c r="AL2010" s="5" t="s">
        <v>72</v>
      </c>
      <c r="AM2010" s="5" t="s">
        <v>72</v>
      </c>
      <c r="AN2010" s="5" t="s">
        <v>63</v>
      </c>
      <c r="AO2010" s="5" t="s">
        <v>63</v>
      </c>
      <c r="AP2010" s="5" t="s">
        <v>63</v>
      </c>
      <c r="AQ2010" s="5" t="s">
        <v>63</v>
      </c>
      <c r="AR2010" s="5" t="s">
        <v>63</v>
      </c>
      <c r="AS2010" s="5" t="s">
        <v>65</v>
      </c>
      <c r="AT2010" s="5" t="s">
        <v>66</v>
      </c>
      <c r="AU2010" s="5" t="s">
        <v>67</v>
      </c>
      <c r="AV2010" s="5" t="s">
        <v>68</v>
      </c>
      <c r="AW2010" s="5" t="s">
        <v>65</v>
      </c>
      <c r="AX2010" s="5" t="s">
        <v>82</v>
      </c>
      <c r="AY2010" s="5">
        <v>44.8</v>
      </c>
      <c r="AZ2010" s="5">
        <v>72.5</v>
      </c>
    </row>
    <row r="2011" spans="1:52">
      <c r="A2011" s="5">
        <v>42</v>
      </c>
      <c r="B2011" s="5" t="s">
        <v>2046</v>
      </c>
      <c r="C2011" s="6">
        <v>341</v>
      </c>
      <c r="D2011" s="5" t="s">
        <v>1341</v>
      </c>
      <c r="E2011" s="5" t="str">
        <f>VLOOKUP(B2011,Region!$A$1:$B$76,2,FALSE)</f>
        <v>Region_2</v>
      </c>
      <c r="F2011" s="5" t="str">
        <f>VLOOKUP(D2011,'Used to Match Zip By Sch Name'!$A$2:$E$4714,5,FALSE)</f>
        <v>34470-3773</v>
      </c>
      <c r="G2011" s="5">
        <f>VLOOKUP(D2011,public_school_report!$D$1:$CI$3651,84,FALSE)</f>
        <v>577</v>
      </c>
      <c r="H2011" s="5" t="s">
        <v>4</v>
      </c>
      <c r="I2011" s="5">
        <v>27</v>
      </c>
      <c r="J2011" s="5">
        <v>52</v>
      </c>
      <c r="K2011" s="5">
        <v>71</v>
      </c>
      <c r="L2011" s="5">
        <v>22</v>
      </c>
      <c r="M2011" s="5">
        <v>33</v>
      </c>
      <c r="N2011" s="5">
        <v>28</v>
      </c>
      <c r="O2011" s="5">
        <v>23</v>
      </c>
      <c r="P2011" s="5"/>
      <c r="Q2011" s="5"/>
      <c r="R2011" s="5"/>
      <c r="S2011" s="5"/>
      <c r="T2011" s="5">
        <v>256</v>
      </c>
      <c r="U2011" s="5">
        <v>7</v>
      </c>
      <c r="V2011" s="5">
        <v>37</v>
      </c>
      <c r="W2011" s="5">
        <v>100</v>
      </c>
      <c r="X2011" s="5" t="s">
        <v>72</v>
      </c>
      <c r="Y2011" s="5" t="s">
        <v>72</v>
      </c>
      <c r="Z2011" s="5" t="s">
        <v>72</v>
      </c>
      <c r="AA2011" s="5" t="s">
        <v>72</v>
      </c>
      <c r="AB2011" s="5" t="s">
        <v>72</v>
      </c>
      <c r="AC2011" s="5" t="s">
        <v>72</v>
      </c>
      <c r="AD2011" s="5" t="s">
        <v>63</v>
      </c>
      <c r="AE2011" s="5" t="s">
        <v>62</v>
      </c>
      <c r="AF2011" s="5" t="s">
        <v>63</v>
      </c>
      <c r="AG2011" s="5" t="s">
        <v>63</v>
      </c>
      <c r="AH2011" s="5" t="s">
        <v>64</v>
      </c>
      <c r="AI2011" s="5" t="s">
        <v>64</v>
      </c>
      <c r="AJ2011" s="5" t="s">
        <v>63</v>
      </c>
      <c r="AK2011" s="5" t="s">
        <v>63</v>
      </c>
      <c r="AL2011" s="5" t="s">
        <v>63</v>
      </c>
      <c r="AM2011" s="5" t="s">
        <v>63</v>
      </c>
      <c r="AN2011" s="5" t="s">
        <v>63</v>
      </c>
      <c r="AO2011" s="5" t="s">
        <v>72</v>
      </c>
      <c r="AP2011" s="5" t="s">
        <v>72</v>
      </c>
      <c r="AQ2011" s="5" t="s">
        <v>63</v>
      </c>
      <c r="AR2011" s="5" t="s">
        <v>63</v>
      </c>
      <c r="AS2011" s="5" t="s">
        <v>65</v>
      </c>
      <c r="AT2011" s="5" t="s">
        <v>66</v>
      </c>
      <c r="AU2011" s="5" t="s">
        <v>67</v>
      </c>
      <c r="AV2011" s="5" t="s">
        <v>68</v>
      </c>
      <c r="AW2011" s="5" t="s">
        <v>65</v>
      </c>
      <c r="AX2011" s="5" t="s">
        <v>69</v>
      </c>
      <c r="AY2011" s="5">
        <v>76.5</v>
      </c>
      <c r="AZ2011" s="5">
        <v>100</v>
      </c>
    </row>
    <row r="2012" spans="1:52">
      <c r="A2012" s="5">
        <v>42</v>
      </c>
      <c r="B2012" s="5" t="s">
        <v>2046</v>
      </c>
      <c r="C2012" s="6">
        <v>351</v>
      </c>
      <c r="D2012" s="5" t="s">
        <v>2062</v>
      </c>
      <c r="E2012" s="5" t="str">
        <f>VLOOKUP(B2012,Region!$A$1:$B$76,2,FALSE)</f>
        <v>Region_2</v>
      </c>
      <c r="F2012" s="5" t="str">
        <f>VLOOKUP(D2012,'Used to Match Zip By Sch Name'!$A$2:$E$4714,5,FALSE)</f>
        <v>34480-7422</v>
      </c>
      <c r="G2012" s="5" t="e">
        <f>VLOOKUP(D2012,public_school_report!$D$1:$CI$3651,84,FALSE)</f>
        <v>#N/A</v>
      </c>
      <c r="H2012" s="5"/>
      <c r="I2012" s="5">
        <v>58</v>
      </c>
      <c r="J2012" s="5">
        <v>50</v>
      </c>
      <c r="K2012" s="5">
        <v>42</v>
      </c>
      <c r="L2012" s="5">
        <v>49</v>
      </c>
      <c r="M2012" s="5">
        <v>43</v>
      </c>
      <c r="N2012" s="5">
        <v>25</v>
      </c>
      <c r="O2012" s="5">
        <v>75</v>
      </c>
      <c r="P2012" s="5">
        <v>73</v>
      </c>
      <c r="Q2012" s="5"/>
      <c r="R2012" s="5">
        <v>92</v>
      </c>
      <c r="S2012" s="5">
        <v>52</v>
      </c>
      <c r="T2012" s="5">
        <v>559</v>
      </c>
      <c r="U2012" s="5">
        <v>10</v>
      </c>
      <c r="V2012" s="5">
        <v>56</v>
      </c>
      <c r="W2012" s="5">
        <v>98</v>
      </c>
      <c r="X2012" s="5" t="s">
        <v>62</v>
      </c>
      <c r="Y2012" s="5" t="s">
        <v>62</v>
      </c>
      <c r="Z2012" s="5" t="s">
        <v>62</v>
      </c>
      <c r="AA2012" s="5" t="s">
        <v>63</v>
      </c>
      <c r="AB2012" s="5" t="s">
        <v>64</v>
      </c>
      <c r="AC2012" s="5" t="s">
        <v>62</v>
      </c>
      <c r="AD2012" s="5" t="s">
        <v>64</v>
      </c>
      <c r="AE2012" s="5" t="s">
        <v>62</v>
      </c>
      <c r="AF2012" s="5" t="s">
        <v>64</v>
      </c>
      <c r="AG2012" s="5" t="s">
        <v>62</v>
      </c>
      <c r="AH2012" s="5" t="s">
        <v>63</v>
      </c>
      <c r="AI2012" s="5" t="s">
        <v>64</v>
      </c>
      <c r="AJ2012" s="5" t="s">
        <v>63</v>
      </c>
      <c r="AK2012" s="5" t="s">
        <v>62</v>
      </c>
      <c r="AL2012" s="5" t="s">
        <v>72</v>
      </c>
      <c r="AM2012" s="5" t="s">
        <v>63</v>
      </c>
      <c r="AN2012" s="5" t="s">
        <v>62</v>
      </c>
      <c r="AO2012" s="5" t="s">
        <v>62</v>
      </c>
      <c r="AP2012" s="5" t="s">
        <v>64</v>
      </c>
      <c r="AQ2012" s="5" t="s">
        <v>63</v>
      </c>
      <c r="AR2012" s="5" t="s">
        <v>63</v>
      </c>
      <c r="AS2012" s="5" t="s">
        <v>65</v>
      </c>
      <c r="AT2012" s="5" t="s">
        <v>66</v>
      </c>
      <c r="AU2012" s="5" t="s">
        <v>67</v>
      </c>
      <c r="AV2012" s="5" t="s">
        <v>67</v>
      </c>
      <c r="AW2012" s="5" t="s">
        <v>65</v>
      </c>
      <c r="AX2012" s="5" t="s">
        <v>82</v>
      </c>
      <c r="AY2012" s="5">
        <v>39.4</v>
      </c>
      <c r="AZ2012" s="5">
        <v>48.199999999999989</v>
      </c>
    </row>
    <row r="2013" spans="1:52">
      <c r="A2013" s="5">
        <v>42</v>
      </c>
      <c r="B2013" s="5" t="s">
        <v>2046</v>
      </c>
      <c r="C2013" s="6">
        <v>361</v>
      </c>
      <c r="D2013" s="5" t="s">
        <v>2063</v>
      </c>
      <c r="E2013" s="5" t="str">
        <f>VLOOKUP(B2013,Region!$A$1:$B$76,2,FALSE)</f>
        <v>Region_2</v>
      </c>
      <c r="F2013" s="5" t="str">
        <f>VLOOKUP(D2013,'Used to Match Zip By Sch Name'!$A$2:$E$4714,5,FALSE)</f>
        <v>34974-5961</v>
      </c>
      <c r="G2013" s="5">
        <f>VLOOKUP(D2013,public_school_report!$D$1:$CI$3651,84,FALSE)</f>
        <v>884</v>
      </c>
      <c r="H2013" s="5" t="s">
        <v>2</v>
      </c>
      <c r="I2013" s="5">
        <v>61</v>
      </c>
      <c r="J2013" s="5">
        <v>55</v>
      </c>
      <c r="K2013" s="5">
        <v>46</v>
      </c>
      <c r="L2013" s="5">
        <v>69</v>
      </c>
      <c r="M2013" s="5">
        <v>68</v>
      </c>
      <c r="N2013" s="5">
        <v>58</v>
      </c>
      <c r="O2013" s="5">
        <v>65</v>
      </c>
      <c r="P2013" s="5">
        <v>74</v>
      </c>
      <c r="Q2013" s="5">
        <v>74</v>
      </c>
      <c r="R2013" s="5"/>
      <c r="S2013" s="5"/>
      <c r="T2013" s="5">
        <v>570</v>
      </c>
      <c r="U2013" s="5">
        <v>9</v>
      </c>
      <c r="V2013" s="5">
        <v>63</v>
      </c>
      <c r="W2013" s="5">
        <v>99</v>
      </c>
      <c r="X2013" s="5" t="s">
        <v>64</v>
      </c>
      <c r="Y2013" s="5" t="s">
        <v>62</v>
      </c>
      <c r="Z2013" s="5" t="s">
        <v>62</v>
      </c>
      <c r="AA2013" s="5" t="s">
        <v>62</v>
      </c>
      <c r="AB2013" s="5" t="s">
        <v>62</v>
      </c>
      <c r="AC2013" s="5" t="s">
        <v>63</v>
      </c>
      <c r="AD2013" s="5" t="s">
        <v>62</v>
      </c>
      <c r="AE2013" s="5" t="s">
        <v>64</v>
      </c>
      <c r="AF2013" s="5" t="s">
        <v>64</v>
      </c>
      <c r="AG2013" s="5" t="s">
        <v>64</v>
      </c>
      <c r="AH2013" s="5" t="s">
        <v>64</v>
      </c>
      <c r="AI2013" s="5" t="s">
        <v>64</v>
      </c>
      <c r="AJ2013" s="5" t="s">
        <v>64</v>
      </c>
      <c r="AK2013" s="5" t="s">
        <v>64</v>
      </c>
      <c r="AL2013" s="5" t="s">
        <v>64</v>
      </c>
      <c r="AM2013" s="5" t="s">
        <v>64</v>
      </c>
      <c r="AN2013" s="5" t="s">
        <v>64</v>
      </c>
      <c r="AO2013" s="5" t="s">
        <v>64</v>
      </c>
      <c r="AP2013" s="5" t="s">
        <v>63</v>
      </c>
      <c r="AQ2013" s="5" t="s">
        <v>62</v>
      </c>
      <c r="AR2013" s="5" t="s">
        <v>63</v>
      </c>
      <c r="AS2013" s="5" t="s">
        <v>65</v>
      </c>
      <c r="AT2013" s="5" t="s">
        <v>66</v>
      </c>
      <c r="AU2013" s="5" t="s">
        <v>67</v>
      </c>
      <c r="AV2013" s="5" t="s">
        <v>67</v>
      </c>
      <c r="AW2013" s="5" t="s">
        <v>65</v>
      </c>
      <c r="AX2013" s="5" t="s">
        <v>78</v>
      </c>
      <c r="AY2013" s="5">
        <v>37.1</v>
      </c>
      <c r="AZ2013" s="5">
        <v>45.9</v>
      </c>
    </row>
    <row r="2014" spans="1:52">
      <c r="A2014" s="5">
        <v>42</v>
      </c>
      <c r="B2014" s="5" t="s">
        <v>2046</v>
      </c>
      <c r="C2014" s="6">
        <v>381</v>
      </c>
      <c r="D2014" s="5" t="s">
        <v>2064</v>
      </c>
      <c r="E2014" s="5" t="str">
        <f>VLOOKUP(B2014,Region!$A$1:$B$76,2,FALSE)</f>
        <v>Region_2</v>
      </c>
      <c r="F2014" s="5">
        <f>VLOOKUP(D2014,'Used to Match Zip By Sch Name'!$A$2:$E$4714,5,FALSE)</f>
        <v>32617</v>
      </c>
      <c r="G2014" s="5">
        <f>VLOOKUP(D2014,public_school_report!$D$1:$CI$3651,84,FALSE)</f>
        <v>351</v>
      </c>
      <c r="H2014" s="5" t="s">
        <v>6</v>
      </c>
      <c r="I2014" s="5">
        <v>36</v>
      </c>
      <c r="J2014" s="5">
        <v>54</v>
      </c>
      <c r="K2014" s="5">
        <v>66</v>
      </c>
      <c r="L2014" s="5">
        <v>43</v>
      </c>
      <c r="M2014" s="5">
        <v>64</v>
      </c>
      <c r="N2014" s="5">
        <v>59</v>
      </c>
      <c r="O2014" s="5">
        <v>47</v>
      </c>
      <c r="P2014" s="5"/>
      <c r="Q2014" s="5"/>
      <c r="R2014" s="5"/>
      <c r="S2014" s="5"/>
      <c r="T2014" s="5">
        <v>369</v>
      </c>
      <c r="U2014" s="5">
        <v>7</v>
      </c>
      <c r="V2014" s="5">
        <v>53</v>
      </c>
      <c r="W2014" s="5">
        <v>100</v>
      </c>
      <c r="X2014" s="5" t="s">
        <v>63</v>
      </c>
      <c r="Y2014" s="5" t="s">
        <v>63</v>
      </c>
      <c r="Z2014" s="5" t="s">
        <v>63</v>
      </c>
      <c r="AA2014" s="5" t="s">
        <v>72</v>
      </c>
      <c r="AB2014" s="5" t="s">
        <v>72</v>
      </c>
      <c r="AC2014" s="5" t="s">
        <v>72</v>
      </c>
      <c r="AD2014" s="5" t="s">
        <v>63</v>
      </c>
      <c r="AE2014" s="5" t="s">
        <v>62</v>
      </c>
      <c r="AF2014" s="5" t="s">
        <v>62</v>
      </c>
      <c r="AG2014" s="5" t="s">
        <v>62</v>
      </c>
      <c r="AH2014" s="5" t="s">
        <v>62</v>
      </c>
      <c r="AI2014" s="5" t="s">
        <v>63</v>
      </c>
      <c r="AJ2014" s="5" t="s">
        <v>62</v>
      </c>
      <c r="AK2014" s="5" t="s">
        <v>62</v>
      </c>
      <c r="AL2014" s="5" t="s">
        <v>63</v>
      </c>
      <c r="AM2014" s="5" t="s">
        <v>64</v>
      </c>
      <c r="AN2014" s="5" t="s">
        <v>62</v>
      </c>
      <c r="AO2014" s="5" t="s">
        <v>63</v>
      </c>
      <c r="AP2014" s="5" t="s">
        <v>62</v>
      </c>
      <c r="AQ2014" s="5" t="s">
        <v>63</v>
      </c>
      <c r="AR2014" s="5" t="s">
        <v>63</v>
      </c>
      <c r="AS2014" s="5" t="s">
        <v>65</v>
      </c>
      <c r="AT2014" s="5" t="s">
        <v>66</v>
      </c>
      <c r="AU2014" s="5" t="s">
        <v>67</v>
      </c>
      <c r="AV2014" s="5" t="s">
        <v>68</v>
      </c>
      <c r="AW2014" s="5" t="s">
        <v>65</v>
      </c>
      <c r="AX2014" s="5" t="s">
        <v>69</v>
      </c>
      <c r="AY2014" s="5">
        <v>43</v>
      </c>
      <c r="AZ2014" s="5">
        <v>100</v>
      </c>
    </row>
    <row r="2015" spans="1:52">
      <c r="A2015" s="5">
        <v>42</v>
      </c>
      <c r="B2015" s="5" t="s">
        <v>2046</v>
      </c>
      <c r="C2015" s="6">
        <v>391</v>
      </c>
      <c r="D2015" s="5" t="s">
        <v>2065</v>
      </c>
      <c r="E2015" s="5" t="str">
        <f>VLOOKUP(B2015,Region!$A$1:$B$76,2,FALSE)</f>
        <v>Region_2</v>
      </c>
      <c r="F2015" s="5" t="str">
        <f>VLOOKUP(D2015,'Used to Match Zip By Sch Name'!$A$2:$E$4714,5,FALSE)</f>
        <v>34471-6008</v>
      </c>
      <c r="G2015" s="5">
        <f>VLOOKUP(D2015,public_school_report!$D$1:$CI$3651,84,FALSE)</f>
        <v>670</v>
      </c>
      <c r="H2015" s="5" t="s">
        <v>4</v>
      </c>
      <c r="I2015" s="5">
        <v>54</v>
      </c>
      <c r="J2015" s="5">
        <v>52</v>
      </c>
      <c r="K2015" s="5">
        <v>44</v>
      </c>
      <c r="L2015" s="5">
        <v>56</v>
      </c>
      <c r="M2015" s="5">
        <v>66</v>
      </c>
      <c r="N2015" s="5">
        <v>52</v>
      </c>
      <c r="O2015" s="5">
        <v>52</v>
      </c>
      <c r="P2015" s="5"/>
      <c r="Q2015" s="5"/>
      <c r="R2015" s="5"/>
      <c r="S2015" s="5"/>
      <c r="T2015" s="5">
        <v>376</v>
      </c>
      <c r="U2015" s="5">
        <v>7</v>
      </c>
      <c r="V2015" s="5">
        <v>54</v>
      </c>
      <c r="W2015" s="5">
        <v>99</v>
      </c>
      <c r="X2015" s="5" t="s">
        <v>62</v>
      </c>
      <c r="Y2015" s="5" t="s">
        <v>63</v>
      </c>
      <c r="Z2015" s="5" t="s">
        <v>63</v>
      </c>
      <c r="AA2015" s="5" t="s">
        <v>72</v>
      </c>
      <c r="AB2015" s="5" t="s">
        <v>63</v>
      </c>
      <c r="AC2015" s="5" t="s">
        <v>63</v>
      </c>
      <c r="AD2015" s="5" t="s">
        <v>62</v>
      </c>
      <c r="AE2015" s="5" t="s">
        <v>64</v>
      </c>
      <c r="AF2015" s="5" t="s">
        <v>62</v>
      </c>
      <c r="AG2015" s="5" t="s">
        <v>64</v>
      </c>
      <c r="AH2015" s="5" t="s">
        <v>64</v>
      </c>
      <c r="AI2015" s="5" t="s">
        <v>64</v>
      </c>
      <c r="AJ2015" s="5" t="s">
        <v>64</v>
      </c>
      <c r="AK2015" s="5" t="s">
        <v>64</v>
      </c>
      <c r="AL2015" s="5" t="s">
        <v>62</v>
      </c>
      <c r="AM2015" s="5" t="s">
        <v>64</v>
      </c>
      <c r="AN2015" s="5" t="s">
        <v>62</v>
      </c>
      <c r="AO2015" s="5" t="s">
        <v>62</v>
      </c>
      <c r="AP2015" s="5" t="s">
        <v>64</v>
      </c>
      <c r="AQ2015" s="5" t="s">
        <v>64</v>
      </c>
      <c r="AR2015" s="5" t="s">
        <v>63</v>
      </c>
      <c r="AS2015" s="5" t="s">
        <v>65</v>
      </c>
      <c r="AT2015" s="5" t="s">
        <v>66</v>
      </c>
      <c r="AU2015" s="5" t="s">
        <v>67</v>
      </c>
      <c r="AV2015" s="5" t="s">
        <v>68</v>
      </c>
      <c r="AW2015" s="5" t="s">
        <v>65</v>
      </c>
      <c r="AX2015" s="5" t="s">
        <v>69</v>
      </c>
      <c r="AY2015" s="5">
        <v>56.2</v>
      </c>
      <c r="AZ2015" s="5">
        <v>100</v>
      </c>
    </row>
    <row r="2016" spans="1:52" s="18" customFormat="1">
      <c r="A2016" s="19">
        <v>42</v>
      </c>
      <c r="B2016" s="19" t="s">
        <v>2046</v>
      </c>
      <c r="C2016" s="20">
        <v>401</v>
      </c>
      <c r="D2016" s="19" t="s">
        <v>2066</v>
      </c>
      <c r="E2016" s="5" t="str">
        <f>VLOOKUP(B2016,Region!$A$1:$B$76,2,FALSE)</f>
        <v>Region_2</v>
      </c>
      <c r="F2016" s="5" t="e">
        <f>VLOOKUP(D2016,'Used to Match Zip By Sch Name'!$A$2:$E$4714,5,FALSE)</f>
        <v>#N/A</v>
      </c>
      <c r="G2016" s="5">
        <f>VLOOKUP(D2016,public_school_report!$D$1:$CI$3651,84,FALSE)</f>
        <v>585</v>
      </c>
      <c r="H2016" s="5" t="s">
        <v>4</v>
      </c>
      <c r="I2016" s="19">
        <v>43</v>
      </c>
      <c r="J2016" s="19">
        <v>52</v>
      </c>
      <c r="K2016" s="19">
        <v>38</v>
      </c>
      <c r="L2016" s="19">
        <v>46</v>
      </c>
      <c r="M2016" s="19">
        <v>49</v>
      </c>
      <c r="N2016" s="19">
        <v>33</v>
      </c>
      <c r="O2016" s="19">
        <v>50</v>
      </c>
      <c r="P2016" s="19"/>
      <c r="Q2016" s="19"/>
      <c r="R2016" s="19"/>
      <c r="S2016" s="19"/>
      <c r="T2016" s="19">
        <v>311</v>
      </c>
      <c r="U2016" s="19">
        <v>7</v>
      </c>
      <c r="V2016" s="19">
        <v>44</v>
      </c>
      <c r="W2016" s="19">
        <v>100</v>
      </c>
      <c r="X2016" s="19" t="s">
        <v>63</v>
      </c>
      <c r="Y2016" s="19" t="s">
        <v>63</v>
      </c>
      <c r="Z2016" s="19" t="s">
        <v>63</v>
      </c>
      <c r="AA2016" s="19" t="s">
        <v>63</v>
      </c>
      <c r="AB2016" s="19" t="s">
        <v>62</v>
      </c>
      <c r="AC2016" s="19" t="s">
        <v>64</v>
      </c>
      <c r="AD2016" s="19" t="s">
        <v>62</v>
      </c>
      <c r="AE2016" s="19" t="s">
        <v>64</v>
      </c>
      <c r="AF2016" s="19" t="s">
        <v>64</v>
      </c>
      <c r="AG2016" s="19" t="s">
        <v>63</v>
      </c>
      <c r="AH2016" s="19" t="s">
        <v>64</v>
      </c>
      <c r="AI2016" s="19" t="s">
        <v>62</v>
      </c>
      <c r="AJ2016" s="19" t="s">
        <v>64</v>
      </c>
      <c r="AK2016" s="19" t="s">
        <v>64</v>
      </c>
      <c r="AL2016" s="19" t="s">
        <v>64</v>
      </c>
      <c r="AM2016" s="19" t="s">
        <v>64</v>
      </c>
      <c r="AN2016" s="19" t="s">
        <v>64</v>
      </c>
      <c r="AO2016" s="19" t="s">
        <v>62</v>
      </c>
      <c r="AP2016" s="19" t="s">
        <v>63</v>
      </c>
      <c r="AQ2016" s="19" t="s">
        <v>63</v>
      </c>
      <c r="AR2016" s="19" t="s">
        <v>72</v>
      </c>
      <c r="AS2016" s="19" t="s">
        <v>65</v>
      </c>
      <c r="AT2016" s="19" t="s">
        <v>66</v>
      </c>
      <c r="AU2016" s="19" t="s">
        <v>67</v>
      </c>
      <c r="AV2016" s="19" t="s">
        <v>68</v>
      </c>
      <c r="AW2016" s="19" t="s">
        <v>65</v>
      </c>
      <c r="AX2016" s="19" t="s">
        <v>69</v>
      </c>
      <c r="AY2016" s="19">
        <v>29.9</v>
      </c>
      <c r="AZ2016" s="19">
        <v>100</v>
      </c>
    </row>
    <row r="2017" spans="1:52">
      <c r="A2017" s="5">
        <v>42</v>
      </c>
      <c r="B2017" s="5" t="s">
        <v>2046</v>
      </c>
      <c r="C2017" s="6">
        <v>431</v>
      </c>
      <c r="D2017" s="5" t="s">
        <v>2067</v>
      </c>
      <c r="E2017" s="5" t="str">
        <f>VLOOKUP(B2017,Region!$A$1:$B$76,2,FALSE)</f>
        <v>Region_2</v>
      </c>
      <c r="F2017" s="5" t="str">
        <f>VLOOKUP(D2017,'Used to Match Zip By Sch Name'!$A$2:$E$4714,5,FALSE)</f>
        <v>34470-5907</v>
      </c>
      <c r="G2017" s="5">
        <f>VLOOKUP(D2017,public_school_report!$D$1:$CI$3651,84,FALSE)</f>
        <v>624</v>
      </c>
      <c r="H2017" s="5" t="s">
        <v>4</v>
      </c>
      <c r="I2017" s="5">
        <v>34</v>
      </c>
      <c r="J2017" s="5">
        <v>48</v>
      </c>
      <c r="K2017" s="5">
        <v>44</v>
      </c>
      <c r="L2017" s="5">
        <v>32</v>
      </c>
      <c r="M2017" s="5">
        <v>60</v>
      </c>
      <c r="N2017" s="5">
        <v>59</v>
      </c>
      <c r="O2017" s="5">
        <v>42</v>
      </c>
      <c r="P2017" s="5"/>
      <c r="Q2017" s="5"/>
      <c r="R2017" s="5"/>
      <c r="S2017" s="5"/>
      <c r="T2017" s="5">
        <v>319</v>
      </c>
      <c r="U2017" s="5">
        <v>7</v>
      </c>
      <c r="V2017" s="5">
        <v>46</v>
      </c>
      <c r="W2017" s="5">
        <v>99</v>
      </c>
      <c r="X2017" s="5" t="s">
        <v>63</v>
      </c>
      <c r="Y2017" s="5" t="s">
        <v>63</v>
      </c>
      <c r="Z2017" s="5" t="s">
        <v>73</v>
      </c>
      <c r="AA2017" s="5" t="s">
        <v>72</v>
      </c>
      <c r="AB2017" s="5" t="s">
        <v>63</v>
      </c>
      <c r="AC2017" s="5" t="s">
        <v>63</v>
      </c>
      <c r="AD2017" s="5" t="s">
        <v>62</v>
      </c>
      <c r="AE2017" s="5" t="s">
        <v>64</v>
      </c>
      <c r="AF2017" s="5" t="s">
        <v>64</v>
      </c>
      <c r="AG2017" s="5" t="s">
        <v>64</v>
      </c>
      <c r="AH2017" s="5" t="s">
        <v>64</v>
      </c>
      <c r="AI2017" s="5" t="s">
        <v>64</v>
      </c>
      <c r="AJ2017" s="5" t="s">
        <v>64</v>
      </c>
      <c r="AK2017" s="5" t="s">
        <v>62</v>
      </c>
      <c r="AL2017" s="5" t="s">
        <v>64</v>
      </c>
      <c r="AM2017" s="5" t="s">
        <v>62</v>
      </c>
      <c r="AN2017" s="5" t="s">
        <v>62</v>
      </c>
      <c r="AO2017" s="5" t="s">
        <v>63</v>
      </c>
      <c r="AP2017" s="5" t="s">
        <v>72</v>
      </c>
      <c r="AQ2017" s="5" t="s">
        <v>63</v>
      </c>
      <c r="AR2017" s="5" t="s">
        <v>63</v>
      </c>
      <c r="AS2017" s="5" t="s">
        <v>65</v>
      </c>
      <c r="AT2017" s="5" t="s">
        <v>66</v>
      </c>
      <c r="AU2017" s="5" t="s">
        <v>67</v>
      </c>
      <c r="AV2017" s="5" t="s">
        <v>68</v>
      </c>
      <c r="AW2017" s="5" t="s">
        <v>65</v>
      </c>
      <c r="AX2017" s="5" t="s">
        <v>69</v>
      </c>
      <c r="AY2017" s="5">
        <v>66.7</v>
      </c>
      <c r="AZ2017" s="5">
        <v>100</v>
      </c>
    </row>
    <row r="2018" spans="1:52">
      <c r="A2018" s="5">
        <v>42</v>
      </c>
      <c r="B2018" s="5" t="s">
        <v>2046</v>
      </c>
      <c r="C2018" s="6">
        <v>461</v>
      </c>
      <c r="D2018" s="5" t="s">
        <v>2068</v>
      </c>
      <c r="E2018" s="5" t="str">
        <f>VLOOKUP(B2018,Region!$A$1:$B$76,2,FALSE)</f>
        <v>Region_2</v>
      </c>
      <c r="F2018" s="5" t="str">
        <f>VLOOKUP(D2018,'Used to Match Zip By Sch Name'!$A$2:$E$4714,5,FALSE)</f>
        <v>34475-3486</v>
      </c>
      <c r="G2018" s="5" t="e">
        <f>VLOOKUP(D2018,public_school_report!$D$1:$CI$3651,84,FALSE)</f>
        <v>#N/A</v>
      </c>
      <c r="H2018" s="5"/>
      <c r="I2018" s="5">
        <v>51</v>
      </c>
      <c r="J2018" s="5">
        <v>54</v>
      </c>
      <c r="K2018" s="5">
        <v>45</v>
      </c>
      <c r="L2018" s="5">
        <v>35</v>
      </c>
      <c r="M2018" s="5">
        <v>38</v>
      </c>
      <c r="N2018" s="5">
        <v>31</v>
      </c>
      <c r="O2018" s="5">
        <v>68</v>
      </c>
      <c r="P2018" s="5">
        <v>71</v>
      </c>
      <c r="Q2018" s="5"/>
      <c r="R2018" s="5">
        <v>85</v>
      </c>
      <c r="S2018" s="5">
        <v>47</v>
      </c>
      <c r="T2018" s="5">
        <v>525</v>
      </c>
      <c r="U2018" s="5">
        <v>10</v>
      </c>
      <c r="V2018" s="5">
        <v>53</v>
      </c>
      <c r="W2018" s="5">
        <v>96</v>
      </c>
      <c r="X2018" s="5" t="s">
        <v>63</v>
      </c>
      <c r="Y2018" s="5" t="s">
        <v>63</v>
      </c>
      <c r="Z2018" s="5" t="s">
        <v>62</v>
      </c>
      <c r="AA2018" s="5" t="s">
        <v>63</v>
      </c>
      <c r="AB2018" s="5" t="s">
        <v>64</v>
      </c>
      <c r="AC2018" s="5" t="s">
        <v>64</v>
      </c>
      <c r="AD2018" s="5" t="s">
        <v>64</v>
      </c>
      <c r="AE2018" s="5" t="s">
        <v>62</v>
      </c>
      <c r="AF2018" s="5" t="s">
        <v>62</v>
      </c>
      <c r="AG2018" s="5" t="s">
        <v>62</v>
      </c>
      <c r="AH2018" s="5" t="s">
        <v>63</v>
      </c>
      <c r="AI2018" s="5" t="s">
        <v>64</v>
      </c>
      <c r="AJ2018" s="5" t="s">
        <v>62</v>
      </c>
      <c r="AK2018" s="5" t="s">
        <v>62</v>
      </c>
      <c r="AL2018" s="5" t="s">
        <v>72</v>
      </c>
      <c r="AM2018" s="5" t="s">
        <v>62</v>
      </c>
      <c r="AN2018" s="5" t="s">
        <v>62</v>
      </c>
      <c r="AO2018" s="5" t="s">
        <v>63</v>
      </c>
      <c r="AP2018" s="5" t="s">
        <v>64</v>
      </c>
      <c r="AQ2018" s="5" t="s">
        <v>63</v>
      </c>
      <c r="AR2018" s="5" t="s">
        <v>63</v>
      </c>
      <c r="AS2018" s="5" t="s">
        <v>65</v>
      </c>
      <c r="AT2018" s="5" t="s">
        <v>66</v>
      </c>
      <c r="AU2018" s="5" t="s">
        <v>67</v>
      </c>
      <c r="AV2018" s="5" t="s">
        <v>68</v>
      </c>
      <c r="AW2018" s="5" t="s">
        <v>65</v>
      </c>
      <c r="AX2018" s="5" t="s">
        <v>82</v>
      </c>
      <c r="AY2018" s="5">
        <v>59.3</v>
      </c>
      <c r="AZ2018" s="5">
        <v>62.2</v>
      </c>
    </row>
    <row r="2019" spans="1:52">
      <c r="A2019" s="5">
        <v>42</v>
      </c>
      <c r="B2019" s="5" t="s">
        <v>2046</v>
      </c>
      <c r="C2019" s="6">
        <v>491</v>
      </c>
      <c r="D2019" s="5" t="s">
        <v>2069</v>
      </c>
      <c r="E2019" s="5" t="str">
        <f>VLOOKUP(B2019,Region!$A$1:$B$76,2,FALSE)</f>
        <v>Region_2</v>
      </c>
      <c r="F2019" s="5" t="str">
        <f>VLOOKUP(D2019,'Used to Match Zip By Sch Name'!$A$2:$E$4714,5,FALSE)</f>
        <v>32113-3957</v>
      </c>
      <c r="G2019" s="5">
        <f>VLOOKUP(D2019,public_school_report!$D$1:$CI$3651,84,FALSE)</f>
        <v>826</v>
      </c>
      <c r="H2019" s="5" t="s">
        <v>2</v>
      </c>
      <c r="I2019" s="5">
        <v>43</v>
      </c>
      <c r="J2019" s="5">
        <v>51</v>
      </c>
      <c r="K2019" s="5">
        <v>43</v>
      </c>
      <c r="L2019" s="5">
        <v>49</v>
      </c>
      <c r="M2019" s="5">
        <v>56</v>
      </c>
      <c r="N2019" s="5">
        <v>45</v>
      </c>
      <c r="O2019" s="5">
        <v>34</v>
      </c>
      <c r="P2019" s="5">
        <v>65</v>
      </c>
      <c r="Q2019" s="5">
        <v>65</v>
      </c>
      <c r="R2019" s="5"/>
      <c r="S2019" s="5"/>
      <c r="T2019" s="5">
        <v>451</v>
      </c>
      <c r="U2019" s="5">
        <v>9</v>
      </c>
      <c r="V2019" s="5">
        <v>50</v>
      </c>
      <c r="W2019" s="5">
        <v>98</v>
      </c>
      <c r="X2019" s="5" t="s">
        <v>63</v>
      </c>
      <c r="Y2019" s="5" t="s">
        <v>63</v>
      </c>
      <c r="Z2019" s="5" t="s">
        <v>63</v>
      </c>
      <c r="AA2019" s="5" t="s">
        <v>63</v>
      </c>
      <c r="AB2019" s="5" t="s">
        <v>63</v>
      </c>
      <c r="AC2019" s="5" t="s">
        <v>72</v>
      </c>
      <c r="AD2019" s="5" t="s">
        <v>72</v>
      </c>
      <c r="AE2019" s="5" t="s">
        <v>63</v>
      </c>
      <c r="AF2019" s="5" t="s">
        <v>62</v>
      </c>
      <c r="AG2019" s="5" t="s">
        <v>63</v>
      </c>
      <c r="AH2019" s="5" t="s">
        <v>63</v>
      </c>
      <c r="AI2019" s="5" t="s">
        <v>62</v>
      </c>
      <c r="AJ2019" s="5" t="s">
        <v>63</v>
      </c>
      <c r="AK2019" s="5" t="s">
        <v>62</v>
      </c>
      <c r="AL2019" s="5" t="s">
        <v>63</v>
      </c>
      <c r="AM2019" s="5" t="s">
        <v>63</v>
      </c>
      <c r="AN2019" s="5" t="s">
        <v>64</v>
      </c>
      <c r="AO2019" s="5" t="s">
        <v>63</v>
      </c>
      <c r="AP2019" s="5" t="s">
        <v>63</v>
      </c>
      <c r="AQ2019" s="5" t="s">
        <v>72</v>
      </c>
      <c r="AR2019" s="5" t="s">
        <v>72</v>
      </c>
      <c r="AS2019" s="5" t="s">
        <v>65</v>
      </c>
      <c r="AT2019" s="5" t="s">
        <v>66</v>
      </c>
      <c r="AU2019" s="5" t="s">
        <v>67</v>
      </c>
      <c r="AV2019" s="5" t="s">
        <v>68</v>
      </c>
      <c r="AW2019" s="5" t="s">
        <v>65</v>
      </c>
      <c r="AX2019" s="5" t="s">
        <v>78</v>
      </c>
      <c r="AY2019" s="5">
        <v>56.4</v>
      </c>
      <c r="AZ2019" s="5">
        <v>79.900000000000006</v>
      </c>
    </row>
    <row r="2020" spans="1:52">
      <c r="A2020" s="5">
        <v>42</v>
      </c>
      <c r="B2020" s="5" t="s">
        <v>2046</v>
      </c>
      <c r="C2020" s="6">
        <v>501</v>
      </c>
      <c r="D2020" s="5" t="s">
        <v>2070</v>
      </c>
      <c r="E2020" s="5" t="str">
        <f>VLOOKUP(B2020,Region!$A$1:$B$76,2,FALSE)</f>
        <v>Region_2</v>
      </c>
      <c r="F2020" s="5" t="str">
        <f>VLOOKUP(D2020,'Used to Match Zip By Sch Name'!$A$2:$E$4714,5,FALSE)</f>
        <v>34472-2517</v>
      </c>
      <c r="G2020" s="5" t="e">
        <f>VLOOKUP(D2020,public_school_report!$D$1:$CI$3651,84,FALSE)</f>
        <v>#N/A</v>
      </c>
      <c r="H2020" s="5"/>
      <c r="I2020" s="5">
        <v>37</v>
      </c>
      <c r="J2020" s="5">
        <v>42</v>
      </c>
      <c r="K2020" s="5">
        <v>33</v>
      </c>
      <c r="L2020" s="5">
        <v>38</v>
      </c>
      <c r="M2020" s="5">
        <v>39</v>
      </c>
      <c r="N2020" s="5">
        <v>35</v>
      </c>
      <c r="O2020" s="5">
        <v>55</v>
      </c>
      <c r="P2020" s="5">
        <v>63</v>
      </c>
      <c r="Q2020" s="5"/>
      <c r="R2020" s="5">
        <v>74</v>
      </c>
      <c r="S2020" s="5">
        <v>41</v>
      </c>
      <c r="T2020" s="5">
        <v>457</v>
      </c>
      <c r="U2020" s="5">
        <v>10</v>
      </c>
      <c r="V2020" s="5">
        <v>46</v>
      </c>
      <c r="W2020" s="5">
        <v>96</v>
      </c>
      <c r="X2020" s="5" t="s">
        <v>63</v>
      </c>
      <c r="Y2020" s="5" t="s">
        <v>63</v>
      </c>
      <c r="Z2020" s="5" t="s">
        <v>63</v>
      </c>
      <c r="AA2020" s="5" t="s">
        <v>63</v>
      </c>
      <c r="AB2020" s="5" t="s">
        <v>63</v>
      </c>
      <c r="AC2020" s="5" t="s">
        <v>63</v>
      </c>
      <c r="AD2020" s="5" t="s">
        <v>62</v>
      </c>
      <c r="AE2020" s="5" t="s">
        <v>64</v>
      </c>
      <c r="AF2020" s="5" t="s">
        <v>62</v>
      </c>
      <c r="AG2020" s="5" t="s">
        <v>64</v>
      </c>
      <c r="AH2020" s="5" t="s">
        <v>63</v>
      </c>
      <c r="AI2020" s="5" t="s">
        <v>62</v>
      </c>
      <c r="AJ2020" s="5" t="s">
        <v>63</v>
      </c>
      <c r="AK2020" s="5" t="s">
        <v>63</v>
      </c>
      <c r="AL2020" s="5" t="s">
        <v>72</v>
      </c>
      <c r="AM2020" s="5" t="s">
        <v>72</v>
      </c>
      <c r="AN2020" s="5" t="s">
        <v>63</v>
      </c>
      <c r="AO2020" s="5" t="s">
        <v>63</v>
      </c>
      <c r="AP2020" s="5" t="s">
        <v>63</v>
      </c>
      <c r="AQ2020" s="5" t="s">
        <v>63</v>
      </c>
      <c r="AR2020" s="5" t="s">
        <v>63</v>
      </c>
      <c r="AS2020" s="5" t="s">
        <v>65</v>
      </c>
      <c r="AT2020" s="5" t="s">
        <v>66</v>
      </c>
      <c r="AU2020" s="5" t="s">
        <v>67</v>
      </c>
      <c r="AV2020" s="5" t="s">
        <v>68</v>
      </c>
      <c r="AW2020" s="5" t="s">
        <v>65</v>
      </c>
      <c r="AX2020" s="5" t="s">
        <v>82</v>
      </c>
      <c r="AY2020" s="5">
        <v>44.1</v>
      </c>
      <c r="AZ2020" s="5">
        <v>78.3</v>
      </c>
    </row>
    <row r="2021" spans="1:52">
      <c r="A2021" s="5">
        <v>42</v>
      </c>
      <c r="B2021" s="5" t="s">
        <v>2046</v>
      </c>
      <c r="C2021" s="6">
        <v>521</v>
      </c>
      <c r="D2021" s="5" t="s">
        <v>2071</v>
      </c>
      <c r="E2021" s="5" t="str">
        <f>VLOOKUP(B2021,Region!$A$1:$B$76,2,FALSE)</f>
        <v>Region_2</v>
      </c>
      <c r="F2021" s="5" t="str">
        <f>VLOOKUP(D2021,'Used to Match Zip By Sch Name'!$A$2:$E$4714,5,FALSE)</f>
        <v>34432-4424</v>
      </c>
      <c r="G2021" s="5" t="e">
        <f>VLOOKUP(D2021,public_school_report!$D$1:$CI$3651,84,FALSE)</f>
        <v>#N/A</v>
      </c>
      <c r="H2021" s="5"/>
      <c r="I2021" s="5">
        <v>38</v>
      </c>
      <c r="J2021" s="5">
        <v>41</v>
      </c>
      <c r="K2021" s="5">
        <v>28</v>
      </c>
      <c r="L2021" s="5">
        <v>42</v>
      </c>
      <c r="M2021" s="5">
        <v>39</v>
      </c>
      <c r="N2021" s="5">
        <v>34</v>
      </c>
      <c r="O2021" s="5">
        <v>66</v>
      </c>
      <c r="P2021" s="5">
        <v>69</v>
      </c>
      <c r="Q2021" s="5"/>
      <c r="R2021" s="5">
        <v>90</v>
      </c>
      <c r="S2021" s="5">
        <v>45</v>
      </c>
      <c r="T2021" s="5">
        <v>492</v>
      </c>
      <c r="U2021" s="5">
        <v>10</v>
      </c>
      <c r="V2021" s="5">
        <v>49</v>
      </c>
      <c r="W2021" s="5">
        <v>98</v>
      </c>
      <c r="X2021" s="5" t="s">
        <v>63</v>
      </c>
      <c r="Y2021" s="5" t="s">
        <v>63</v>
      </c>
      <c r="Z2021" s="5" t="s">
        <v>63</v>
      </c>
      <c r="AA2021" s="5" t="s">
        <v>63</v>
      </c>
      <c r="AB2021" s="5" t="s">
        <v>62</v>
      </c>
      <c r="AC2021" s="5" t="s">
        <v>62</v>
      </c>
      <c r="AD2021" s="5" t="s">
        <v>62</v>
      </c>
      <c r="AE2021" s="5" t="s">
        <v>62</v>
      </c>
      <c r="AF2021" s="5" t="s">
        <v>62</v>
      </c>
      <c r="AG2021" s="5" t="s">
        <v>62</v>
      </c>
      <c r="AH2021" s="5" t="s">
        <v>63</v>
      </c>
      <c r="AI2021" s="5" t="s">
        <v>63</v>
      </c>
      <c r="AJ2021" s="5" t="s">
        <v>63</v>
      </c>
      <c r="AK2021" s="5" t="s">
        <v>62</v>
      </c>
      <c r="AL2021" s="5" t="s">
        <v>72</v>
      </c>
      <c r="AM2021" s="5" t="s">
        <v>63</v>
      </c>
      <c r="AN2021" s="5" t="s">
        <v>62</v>
      </c>
      <c r="AO2021" s="5" t="s">
        <v>62</v>
      </c>
      <c r="AP2021" s="5" t="s">
        <v>63</v>
      </c>
      <c r="AQ2021" s="5" t="s">
        <v>63</v>
      </c>
      <c r="AR2021" s="5" t="s">
        <v>63</v>
      </c>
      <c r="AS2021" s="5" t="s">
        <v>65</v>
      </c>
      <c r="AT2021" s="5" t="s">
        <v>66</v>
      </c>
      <c r="AU2021" s="5" t="s">
        <v>67</v>
      </c>
      <c r="AV2021" s="5" t="s">
        <v>68</v>
      </c>
      <c r="AW2021" s="5" t="s">
        <v>65</v>
      </c>
      <c r="AX2021" s="5" t="s">
        <v>82</v>
      </c>
      <c r="AY2021" s="5">
        <v>51.1</v>
      </c>
      <c r="AZ2021" s="5">
        <v>76</v>
      </c>
    </row>
    <row r="2022" spans="1:52" s="18" customFormat="1">
      <c r="A2022" s="19">
        <v>42</v>
      </c>
      <c r="B2022" s="19" t="s">
        <v>2046</v>
      </c>
      <c r="C2022" s="20">
        <v>531</v>
      </c>
      <c r="D2022" s="19" t="s">
        <v>2072</v>
      </c>
      <c r="E2022" s="5" t="str">
        <f>VLOOKUP(B2022,Region!$A$1:$B$76,2,FALSE)</f>
        <v>Region_2</v>
      </c>
      <c r="F2022" s="5" t="e">
        <f>VLOOKUP(D2022,'Used to Match Zip By Sch Name'!$A$2:$E$4714,5,FALSE)</f>
        <v>#N/A</v>
      </c>
      <c r="G2022" s="5">
        <f>VLOOKUP(D2022,public_school_report!$D$1:$CI$3651,84,FALSE)</f>
        <v>965</v>
      </c>
      <c r="H2022" s="5" t="s">
        <v>2</v>
      </c>
      <c r="I2022" s="19">
        <v>40</v>
      </c>
      <c r="J2022" s="19">
        <v>40</v>
      </c>
      <c r="K2022" s="19">
        <v>33</v>
      </c>
      <c r="L2022" s="19">
        <v>38</v>
      </c>
      <c r="M2022" s="19">
        <v>45</v>
      </c>
      <c r="N2022" s="19">
        <v>37</v>
      </c>
      <c r="O2022" s="19">
        <v>45</v>
      </c>
      <c r="P2022" s="19">
        <v>49</v>
      </c>
      <c r="Q2022" s="19">
        <v>48</v>
      </c>
      <c r="R2022" s="19"/>
      <c r="S2022" s="19"/>
      <c r="T2022" s="19">
        <v>375</v>
      </c>
      <c r="U2022" s="19">
        <v>9</v>
      </c>
      <c r="V2022" s="19">
        <v>42</v>
      </c>
      <c r="W2022" s="19">
        <v>100</v>
      </c>
      <c r="X2022" s="19" t="s">
        <v>63</v>
      </c>
      <c r="Y2022" s="19" t="s">
        <v>63</v>
      </c>
      <c r="Z2022" s="19" t="s">
        <v>63</v>
      </c>
      <c r="AA2022" s="19" t="s">
        <v>63</v>
      </c>
      <c r="AB2022" s="19" t="s">
        <v>63</v>
      </c>
      <c r="AC2022" s="19" t="s">
        <v>72</v>
      </c>
      <c r="AD2022" s="19" t="s">
        <v>63</v>
      </c>
      <c r="AE2022" s="19" t="s">
        <v>62</v>
      </c>
      <c r="AF2022" s="19" t="s">
        <v>64</v>
      </c>
      <c r="AG2022" s="19" t="s">
        <v>64</v>
      </c>
      <c r="AH2022" s="19" t="s">
        <v>64</v>
      </c>
      <c r="AI2022" s="19" t="s">
        <v>62</v>
      </c>
      <c r="AJ2022" s="19" t="s">
        <v>63</v>
      </c>
      <c r="AK2022" s="19" t="s">
        <v>64</v>
      </c>
      <c r="AL2022" s="19" t="s">
        <v>63</v>
      </c>
      <c r="AM2022" s="19" t="s">
        <v>63</v>
      </c>
      <c r="AN2022" s="19" t="s">
        <v>64</v>
      </c>
      <c r="AO2022" s="19" t="s">
        <v>63</v>
      </c>
      <c r="AP2022" s="19" t="s">
        <v>63</v>
      </c>
      <c r="AQ2022" s="19" t="s">
        <v>63</v>
      </c>
      <c r="AR2022" s="19" t="s">
        <v>63</v>
      </c>
      <c r="AS2022" s="19" t="s">
        <v>65</v>
      </c>
      <c r="AT2022" s="19" t="s">
        <v>66</v>
      </c>
      <c r="AU2022" s="19" t="s">
        <v>67</v>
      </c>
      <c r="AV2022" s="19" t="s">
        <v>68</v>
      </c>
      <c r="AW2022" s="19" t="s">
        <v>65</v>
      </c>
      <c r="AX2022" s="19" t="s">
        <v>86</v>
      </c>
      <c r="AY2022" s="19">
        <v>11.5</v>
      </c>
      <c r="AZ2022" s="19">
        <v>100</v>
      </c>
    </row>
    <row r="2023" spans="1:52">
      <c r="A2023" s="5">
        <v>42</v>
      </c>
      <c r="B2023" s="5" t="s">
        <v>2046</v>
      </c>
      <c r="C2023" s="6">
        <v>541</v>
      </c>
      <c r="D2023" s="5" t="s">
        <v>2073</v>
      </c>
      <c r="E2023" s="5" t="str">
        <f>VLOOKUP(B2023,Region!$A$1:$B$76,2,FALSE)</f>
        <v>Region_2</v>
      </c>
      <c r="F2023" s="5" t="str">
        <f>VLOOKUP(D2023,'Used to Match Zip By Sch Name'!$A$2:$E$4714,5,FALSE)</f>
        <v>34479-1857</v>
      </c>
      <c r="G2023" s="5">
        <f>VLOOKUP(D2023,public_school_report!$D$1:$CI$3651,84,FALSE)</f>
        <v>605</v>
      </c>
      <c r="H2023" s="5" t="s">
        <v>4</v>
      </c>
      <c r="I2023" s="5">
        <v>53</v>
      </c>
      <c r="J2023" s="5">
        <v>55</v>
      </c>
      <c r="K2023" s="5">
        <v>48</v>
      </c>
      <c r="L2023" s="5">
        <v>51</v>
      </c>
      <c r="M2023" s="5">
        <v>53</v>
      </c>
      <c r="N2023" s="5">
        <v>31</v>
      </c>
      <c r="O2023" s="5">
        <v>44</v>
      </c>
      <c r="P2023" s="5"/>
      <c r="Q2023" s="5"/>
      <c r="R2023" s="5"/>
      <c r="S2023" s="5"/>
      <c r="T2023" s="5">
        <v>335</v>
      </c>
      <c r="U2023" s="5">
        <v>7</v>
      </c>
      <c r="V2023" s="5">
        <v>48</v>
      </c>
      <c r="W2023" s="5">
        <v>99</v>
      </c>
      <c r="X2023" s="5" t="s">
        <v>63</v>
      </c>
      <c r="Y2023" s="5" t="s">
        <v>63</v>
      </c>
      <c r="Z2023" s="5" t="s">
        <v>63</v>
      </c>
      <c r="AA2023" s="5" t="s">
        <v>63</v>
      </c>
      <c r="AB2023" s="5" t="s">
        <v>63</v>
      </c>
      <c r="AC2023" s="5" t="s">
        <v>72</v>
      </c>
      <c r="AD2023" s="5" t="s">
        <v>63</v>
      </c>
      <c r="AE2023" s="5" t="s">
        <v>62</v>
      </c>
      <c r="AF2023" s="5" t="s">
        <v>64</v>
      </c>
      <c r="AG2023" s="5" t="s">
        <v>62</v>
      </c>
      <c r="AH2023" s="5" t="s">
        <v>64</v>
      </c>
      <c r="AI2023" s="5" t="s">
        <v>64</v>
      </c>
      <c r="AJ2023" s="5" t="s">
        <v>64</v>
      </c>
      <c r="AK2023" s="5" t="s">
        <v>64</v>
      </c>
      <c r="AL2023" s="5" t="s">
        <v>64</v>
      </c>
      <c r="AM2023" s="5" t="s">
        <v>64</v>
      </c>
      <c r="AN2023" s="5" t="s">
        <v>64</v>
      </c>
      <c r="AO2023" s="5" t="s">
        <v>64</v>
      </c>
      <c r="AP2023" s="5" t="s">
        <v>64</v>
      </c>
      <c r="AQ2023" s="5" t="s">
        <v>62</v>
      </c>
      <c r="AR2023" s="5" t="s">
        <v>63</v>
      </c>
      <c r="AS2023" s="5" t="s">
        <v>65</v>
      </c>
      <c r="AT2023" s="5" t="s">
        <v>66</v>
      </c>
      <c r="AU2023" s="5" t="s">
        <v>67</v>
      </c>
      <c r="AV2023" s="5" t="s">
        <v>68</v>
      </c>
      <c r="AW2023" s="5" t="s">
        <v>65</v>
      </c>
      <c r="AX2023" s="5" t="s">
        <v>69</v>
      </c>
      <c r="AY2023" s="5">
        <v>46</v>
      </c>
      <c r="AZ2023" s="5">
        <v>100</v>
      </c>
    </row>
    <row r="2024" spans="1:52">
      <c r="A2024" s="5">
        <v>42</v>
      </c>
      <c r="B2024" s="5" t="s">
        <v>2046</v>
      </c>
      <c r="C2024" s="6">
        <v>551</v>
      </c>
      <c r="D2024" s="5" t="s">
        <v>2074</v>
      </c>
      <c r="E2024" s="5" t="str">
        <f>VLOOKUP(B2024,Region!$A$1:$B$76,2,FALSE)</f>
        <v>Region_2</v>
      </c>
      <c r="F2024" s="5" t="str">
        <f>VLOOKUP(D2024,'Used to Match Zip By Sch Name'!$A$2:$E$4714,5,FALSE)</f>
        <v>34471-5241</v>
      </c>
      <c r="G2024" s="5">
        <f>VLOOKUP(D2024,public_school_report!$D$1:$CI$3651,84,FALSE)</f>
        <v>657</v>
      </c>
      <c r="H2024" s="5" t="s">
        <v>4</v>
      </c>
      <c r="I2024" s="5">
        <v>57</v>
      </c>
      <c r="J2024" s="5">
        <v>58</v>
      </c>
      <c r="K2024" s="5">
        <v>44</v>
      </c>
      <c r="L2024" s="5">
        <v>68</v>
      </c>
      <c r="M2024" s="5">
        <v>71</v>
      </c>
      <c r="N2024" s="5">
        <v>54</v>
      </c>
      <c r="O2024" s="5">
        <v>56</v>
      </c>
      <c r="P2024" s="5"/>
      <c r="Q2024" s="5"/>
      <c r="R2024" s="5"/>
      <c r="S2024" s="5"/>
      <c r="T2024" s="5">
        <v>408</v>
      </c>
      <c r="U2024" s="5">
        <v>7</v>
      </c>
      <c r="V2024" s="5">
        <v>58</v>
      </c>
      <c r="W2024" s="5">
        <v>100</v>
      </c>
      <c r="X2024" s="5" t="s">
        <v>62</v>
      </c>
      <c r="Y2024" s="5" t="s">
        <v>63</v>
      </c>
      <c r="Z2024" s="5" t="s">
        <v>62</v>
      </c>
      <c r="AA2024" s="5" t="s">
        <v>63</v>
      </c>
      <c r="AB2024" s="5" t="s">
        <v>62</v>
      </c>
      <c r="AC2024" s="5" t="s">
        <v>62</v>
      </c>
      <c r="AD2024" s="5" t="s">
        <v>64</v>
      </c>
      <c r="AE2024" s="5" t="s">
        <v>64</v>
      </c>
      <c r="AF2024" s="5" t="s">
        <v>64</v>
      </c>
      <c r="AG2024" s="5" t="s">
        <v>64</v>
      </c>
      <c r="AH2024" s="5" t="s">
        <v>64</v>
      </c>
      <c r="AI2024" s="5" t="s">
        <v>64</v>
      </c>
      <c r="AJ2024" s="5" t="s">
        <v>64</v>
      </c>
      <c r="AK2024" s="5" t="s">
        <v>64</v>
      </c>
      <c r="AL2024" s="5" t="s">
        <v>62</v>
      </c>
      <c r="AM2024" s="5" t="s">
        <v>64</v>
      </c>
      <c r="AN2024" s="5" t="s">
        <v>64</v>
      </c>
      <c r="AO2024" s="5" t="s">
        <v>64</v>
      </c>
      <c r="AP2024" s="5" t="s">
        <v>62</v>
      </c>
      <c r="AQ2024" s="5" t="s">
        <v>63</v>
      </c>
      <c r="AR2024" s="5" t="s">
        <v>63</v>
      </c>
      <c r="AS2024" s="5" t="s">
        <v>65</v>
      </c>
      <c r="AT2024" s="5" t="s">
        <v>66</v>
      </c>
      <c r="AU2024" s="5" t="s">
        <v>67</v>
      </c>
      <c r="AV2024" s="5" t="s">
        <v>68</v>
      </c>
      <c r="AW2024" s="5" t="s">
        <v>65</v>
      </c>
      <c r="AX2024" s="5" t="s">
        <v>69</v>
      </c>
      <c r="AY2024" s="5">
        <v>45.4</v>
      </c>
      <c r="AZ2024" s="5">
        <v>86.1</v>
      </c>
    </row>
    <row r="2025" spans="1:52">
      <c r="A2025" s="5">
        <v>42</v>
      </c>
      <c r="B2025" s="5" t="s">
        <v>2046</v>
      </c>
      <c r="C2025" s="6">
        <v>561</v>
      </c>
      <c r="D2025" s="5" t="s">
        <v>2075</v>
      </c>
      <c r="E2025" s="5" t="str">
        <f>VLOOKUP(B2025,Region!$A$1:$B$76,2,FALSE)</f>
        <v>Region_2</v>
      </c>
      <c r="F2025" s="5" t="str">
        <f>VLOOKUP(D2025,'Used to Match Zip By Sch Name'!$A$2:$E$4714,5,FALSE)</f>
        <v>34472-3002</v>
      </c>
      <c r="G2025" s="5">
        <f>VLOOKUP(D2025,public_school_report!$D$1:$CI$3651,84,FALSE)</f>
        <v>589</v>
      </c>
      <c r="H2025" s="5" t="s">
        <v>4</v>
      </c>
      <c r="I2025" s="5">
        <v>34</v>
      </c>
      <c r="J2025" s="5">
        <v>52</v>
      </c>
      <c r="K2025" s="5">
        <v>58</v>
      </c>
      <c r="L2025" s="5">
        <v>32</v>
      </c>
      <c r="M2025" s="5">
        <v>42</v>
      </c>
      <c r="N2025" s="5">
        <v>35</v>
      </c>
      <c r="O2025" s="5">
        <v>34</v>
      </c>
      <c r="P2025" s="5"/>
      <c r="Q2025" s="5"/>
      <c r="R2025" s="5"/>
      <c r="S2025" s="5"/>
      <c r="T2025" s="5">
        <v>287</v>
      </c>
      <c r="U2025" s="5">
        <v>7</v>
      </c>
      <c r="V2025" s="5">
        <v>41</v>
      </c>
      <c r="W2025" s="5">
        <v>99</v>
      </c>
      <c r="X2025" s="5" t="s">
        <v>63</v>
      </c>
      <c r="Y2025" s="5" t="s">
        <v>72</v>
      </c>
      <c r="Z2025" s="5" t="s">
        <v>63</v>
      </c>
      <c r="AA2025" s="5" t="s">
        <v>72</v>
      </c>
      <c r="AB2025" s="5" t="s">
        <v>72</v>
      </c>
      <c r="AC2025" s="5" t="s">
        <v>73</v>
      </c>
      <c r="AD2025" s="5" t="s">
        <v>72</v>
      </c>
      <c r="AE2025" s="5" t="s">
        <v>63</v>
      </c>
      <c r="AF2025" s="5" t="s">
        <v>62</v>
      </c>
      <c r="AG2025" s="5" t="s">
        <v>64</v>
      </c>
      <c r="AH2025" s="5" t="s">
        <v>63</v>
      </c>
      <c r="AI2025" s="5" t="s">
        <v>63</v>
      </c>
      <c r="AJ2025" s="5" t="s">
        <v>64</v>
      </c>
      <c r="AK2025" s="5" t="s">
        <v>64</v>
      </c>
      <c r="AL2025" s="5" t="s">
        <v>64</v>
      </c>
      <c r="AM2025" s="5" t="s">
        <v>64</v>
      </c>
      <c r="AN2025" s="5" t="s">
        <v>64</v>
      </c>
      <c r="AO2025" s="5" t="s">
        <v>63</v>
      </c>
      <c r="AP2025" s="5" t="s">
        <v>62</v>
      </c>
      <c r="AQ2025" s="5" t="s">
        <v>63</v>
      </c>
      <c r="AR2025" s="5" t="s">
        <v>63</v>
      </c>
      <c r="AS2025" s="5" t="s">
        <v>65</v>
      </c>
      <c r="AT2025" s="5" t="s">
        <v>66</v>
      </c>
      <c r="AU2025" s="5" t="s">
        <v>67</v>
      </c>
      <c r="AV2025" s="5" t="s">
        <v>68</v>
      </c>
      <c r="AW2025" s="5" t="s">
        <v>65</v>
      </c>
      <c r="AX2025" s="5" t="s">
        <v>69</v>
      </c>
      <c r="AY2025" s="5">
        <v>66.599999999999994</v>
      </c>
      <c r="AZ2025" s="5">
        <v>100</v>
      </c>
    </row>
    <row r="2026" spans="1:52">
      <c r="A2026" s="5">
        <v>42</v>
      </c>
      <c r="B2026" s="5" t="s">
        <v>2046</v>
      </c>
      <c r="C2026" s="6">
        <v>571</v>
      </c>
      <c r="D2026" s="5" t="s">
        <v>223</v>
      </c>
      <c r="E2026" s="5" t="str">
        <f>VLOOKUP(B2026,Region!$A$1:$B$76,2,FALSE)</f>
        <v>Region_2</v>
      </c>
      <c r="F2026" s="5" t="str">
        <f>VLOOKUP(D2026,'Used to Match Zip By Sch Name'!$A$2:$E$4714,5,FALSE)</f>
        <v>34473-2371</v>
      </c>
      <c r="G2026" s="5">
        <f>VLOOKUP(D2026,public_school_report!$D$1:$CI$3651,84,FALSE)</f>
        <v>842</v>
      </c>
      <c r="H2026" s="5" t="s">
        <v>2</v>
      </c>
      <c r="I2026" s="5">
        <v>41</v>
      </c>
      <c r="J2026" s="5">
        <v>43</v>
      </c>
      <c r="K2026" s="5">
        <v>39</v>
      </c>
      <c r="L2026" s="5">
        <v>40</v>
      </c>
      <c r="M2026" s="5">
        <v>49</v>
      </c>
      <c r="N2026" s="5">
        <v>42</v>
      </c>
      <c r="O2026" s="5"/>
      <c r="P2026" s="5"/>
      <c r="Q2026" s="5"/>
      <c r="R2026" s="5"/>
      <c r="S2026" s="5"/>
      <c r="T2026" s="5">
        <v>254</v>
      </c>
      <c r="U2026" s="5">
        <v>6</v>
      </c>
      <c r="V2026" s="5">
        <v>42</v>
      </c>
      <c r="W2026" s="5">
        <v>100</v>
      </c>
      <c r="X2026" s="5" t="s">
        <v>63</v>
      </c>
      <c r="Y2026" s="5" t="s">
        <v>72</v>
      </c>
      <c r="Z2026" s="5" t="s">
        <v>62</v>
      </c>
      <c r="AA2026" s="5" t="s">
        <v>72</v>
      </c>
      <c r="AB2026" s="5" t="s">
        <v>72</v>
      </c>
      <c r="AC2026" s="5" t="s">
        <v>72</v>
      </c>
      <c r="AD2026" s="5" t="s">
        <v>72</v>
      </c>
      <c r="AE2026" s="5" t="s">
        <v>63</v>
      </c>
      <c r="AF2026" s="5" t="s">
        <v>63</v>
      </c>
      <c r="AG2026" s="5" t="s">
        <v>66</v>
      </c>
      <c r="AH2026" s="5" t="s">
        <v>66</v>
      </c>
      <c r="AI2026" s="5" t="s">
        <v>66</v>
      </c>
      <c r="AJ2026" s="5" t="s">
        <v>64</v>
      </c>
      <c r="AK2026" s="5" t="s">
        <v>64</v>
      </c>
      <c r="AL2026" s="5" t="s">
        <v>63</v>
      </c>
      <c r="AM2026" s="5" t="s">
        <v>64</v>
      </c>
      <c r="AN2026" s="5" t="s">
        <v>62</v>
      </c>
      <c r="AO2026" s="5" t="s">
        <v>63</v>
      </c>
      <c r="AP2026" s="5" t="s">
        <v>63</v>
      </c>
      <c r="AQ2026" s="5" t="s">
        <v>63</v>
      </c>
      <c r="AR2026" s="5" t="s">
        <v>63</v>
      </c>
      <c r="AS2026" s="5" t="s">
        <v>65</v>
      </c>
      <c r="AT2026" s="5" t="s">
        <v>66</v>
      </c>
      <c r="AU2026" s="5" t="s">
        <v>67</v>
      </c>
      <c r="AV2026" s="5" t="s">
        <v>68</v>
      </c>
      <c r="AW2026" s="5" t="s">
        <v>65</v>
      </c>
      <c r="AX2026" s="5" t="s">
        <v>69</v>
      </c>
      <c r="AY2026" s="5">
        <v>73.8</v>
      </c>
      <c r="AZ2026" s="5">
        <v>100</v>
      </c>
    </row>
    <row r="2027" spans="1:52">
      <c r="A2027" s="5">
        <v>42</v>
      </c>
      <c r="B2027" s="5" t="s">
        <v>2046</v>
      </c>
      <c r="C2027" s="6">
        <v>581</v>
      </c>
      <c r="D2027" s="5" t="s">
        <v>2076</v>
      </c>
      <c r="E2027" s="5" t="str">
        <f>VLOOKUP(B2027,Region!$A$1:$B$76,2,FALSE)</f>
        <v>Region_2</v>
      </c>
      <c r="F2027" s="5" t="str">
        <f>VLOOKUP(D2027,'Used to Match Zip By Sch Name'!$A$2:$E$4714,5,FALSE)</f>
        <v>34475-1518</v>
      </c>
      <c r="G2027" s="5">
        <f>VLOOKUP(D2027,public_school_report!$D$1:$CI$3651,84,FALSE)</f>
        <v>563</v>
      </c>
      <c r="H2027" s="5" t="s">
        <v>6</v>
      </c>
      <c r="I2027" s="5">
        <v>22</v>
      </c>
      <c r="J2027" s="5">
        <v>42</v>
      </c>
      <c r="K2027" s="5">
        <v>55</v>
      </c>
      <c r="L2027" s="5">
        <v>33</v>
      </c>
      <c r="M2027" s="5">
        <v>54</v>
      </c>
      <c r="N2027" s="5">
        <v>47</v>
      </c>
      <c r="O2027" s="5">
        <v>23</v>
      </c>
      <c r="P2027" s="5"/>
      <c r="Q2027" s="5"/>
      <c r="R2027" s="5"/>
      <c r="S2027" s="5"/>
      <c r="T2027" s="5">
        <v>276</v>
      </c>
      <c r="U2027" s="5">
        <v>7</v>
      </c>
      <c r="V2027" s="5">
        <v>39</v>
      </c>
      <c r="W2027" s="5">
        <v>99</v>
      </c>
      <c r="X2027" s="5" t="s">
        <v>72</v>
      </c>
      <c r="Y2027" s="5" t="s">
        <v>72</v>
      </c>
      <c r="Z2027" s="5" t="s">
        <v>72</v>
      </c>
      <c r="AA2027" s="5" t="s">
        <v>73</v>
      </c>
      <c r="AB2027" s="5" t="s">
        <v>72</v>
      </c>
      <c r="AC2027" s="5" t="s">
        <v>73</v>
      </c>
      <c r="AD2027" s="5" t="s">
        <v>72</v>
      </c>
      <c r="AE2027" s="5" t="s">
        <v>63</v>
      </c>
      <c r="AF2027" s="5" t="s">
        <v>63</v>
      </c>
      <c r="AG2027" s="5" t="s">
        <v>73</v>
      </c>
      <c r="AH2027" s="5" t="s">
        <v>62</v>
      </c>
      <c r="AI2027" s="5" t="s">
        <v>63</v>
      </c>
      <c r="AJ2027" s="5" t="s">
        <v>64</v>
      </c>
      <c r="AK2027" s="5" t="s">
        <v>63</v>
      </c>
      <c r="AL2027" s="5" t="s">
        <v>63</v>
      </c>
      <c r="AM2027" s="5" t="s">
        <v>63</v>
      </c>
      <c r="AN2027" s="5" t="s">
        <v>64</v>
      </c>
      <c r="AO2027" s="5" t="s">
        <v>63</v>
      </c>
      <c r="AP2027" s="5" t="s">
        <v>63</v>
      </c>
      <c r="AQ2027" s="5" t="s">
        <v>63</v>
      </c>
      <c r="AR2027" s="5" t="s">
        <v>72</v>
      </c>
      <c r="AS2027" s="5" t="s">
        <v>65</v>
      </c>
      <c r="AT2027" s="5" t="s">
        <v>66</v>
      </c>
      <c r="AU2027" s="5" t="s">
        <v>67</v>
      </c>
      <c r="AV2027" s="5" t="s">
        <v>68</v>
      </c>
      <c r="AW2027" s="5" t="s">
        <v>65</v>
      </c>
      <c r="AX2027" s="5" t="s">
        <v>69</v>
      </c>
      <c r="AY2027" s="5">
        <v>78.599999999999994</v>
      </c>
      <c r="AZ2027" s="5">
        <v>100</v>
      </c>
    </row>
    <row r="2028" spans="1:52">
      <c r="A2028" s="5">
        <v>42</v>
      </c>
      <c r="B2028" s="5" t="s">
        <v>2046</v>
      </c>
      <c r="C2028" s="6">
        <v>591</v>
      </c>
      <c r="D2028" s="5" t="s">
        <v>2077</v>
      </c>
      <c r="E2028" s="5" t="str">
        <f>VLOOKUP(B2028,Region!$A$1:$B$76,2,FALSE)</f>
        <v>Region_2</v>
      </c>
      <c r="F2028" s="5" t="str">
        <f>VLOOKUP(D2028,'Used to Match Zip By Sch Name'!$A$2:$E$4714,5,FALSE)</f>
        <v>34491-3327</v>
      </c>
      <c r="G2028" s="5">
        <f>VLOOKUP(D2028,public_school_report!$D$1:$CI$3651,84,FALSE)</f>
        <v>788</v>
      </c>
      <c r="H2028" s="5" t="s">
        <v>2</v>
      </c>
      <c r="I2028" s="5">
        <v>43</v>
      </c>
      <c r="J2028" s="5">
        <v>52</v>
      </c>
      <c r="K2028" s="5">
        <v>42</v>
      </c>
      <c r="L2028" s="5">
        <v>46</v>
      </c>
      <c r="M2028" s="5">
        <v>51</v>
      </c>
      <c r="N2028" s="5">
        <v>41</v>
      </c>
      <c r="O2028" s="5">
        <v>51</v>
      </c>
      <c r="P2028" s="5"/>
      <c r="Q2028" s="5"/>
      <c r="R2028" s="5"/>
      <c r="S2028" s="5"/>
      <c r="T2028" s="5">
        <v>326</v>
      </c>
      <c r="U2028" s="5">
        <v>7</v>
      </c>
      <c r="V2028" s="5">
        <v>47</v>
      </c>
      <c r="W2028" s="5">
        <v>99</v>
      </c>
      <c r="X2028" s="5" t="s">
        <v>63</v>
      </c>
      <c r="Y2028" s="5" t="s">
        <v>63</v>
      </c>
      <c r="Z2028" s="5" t="s">
        <v>63</v>
      </c>
      <c r="AA2028" s="5" t="s">
        <v>63</v>
      </c>
      <c r="AB2028" s="5" t="s">
        <v>63</v>
      </c>
      <c r="AC2028" s="5" t="s">
        <v>63</v>
      </c>
      <c r="AD2028" s="5" t="s">
        <v>62</v>
      </c>
      <c r="AE2028" s="5" t="s">
        <v>64</v>
      </c>
      <c r="AF2028" s="5" t="s">
        <v>64</v>
      </c>
      <c r="AG2028" s="5" t="s">
        <v>64</v>
      </c>
      <c r="AH2028" s="5" t="s">
        <v>64</v>
      </c>
      <c r="AI2028" s="5" t="s">
        <v>64</v>
      </c>
      <c r="AJ2028" s="5" t="s">
        <v>64</v>
      </c>
      <c r="AK2028" s="5" t="s">
        <v>64</v>
      </c>
      <c r="AL2028" s="5" t="s">
        <v>64</v>
      </c>
      <c r="AM2028" s="5" t="s">
        <v>64</v>
      </c>
      <c r="AN2028" s="5" t="s">
        <v>62</v>
      </c>
      <c r="AO2028" s="5" t="s">
        <v>62</v>
      </c>
      <c r="AP2028" s="5" t="s">
        <v>62</v>
      </c>
      <c r="AQ2028" s="5" t="s">
        <v>64</v>
      </c>
      <c r="AR2028" s="5" t="s">
        <v>63</v>
      </c>
      <c r="AS2028" s="5" t="s">
        <v>65</v>
      </c>
      <c r="AT2028" s="5" t="s">
        <v>66</v>
      </c>
      <c r="AU2028" s="5" t="s">
        <v>67</v>
      </c>
      <c r="AV2028" s="5" t="s">
        <v>68</v>
      </c>
      <c r="AW2028" s="5" t="s">
        <v>65</v>
      </c>
      <c r="AX2028" s="5" t="s">
        <v>69</v>
      </c>
      <c r="AY2028" s="5">
        <v>38.200000000000003</v>
      </c>
      <c r="AZ2028" s="5">
        <v>100</v>
      </c>
    </row>
    <row r="2029" spans="1:52">
      <c r="A2029" s="5">
        <v>42</v>
      </c>
      <c r="B2029" s="5" t="s">
        <v>2046</v>
      </c>
      <c r="C2029" s="6">
        <v>611</v>
      </c>
      <c r="D2029" s="5" t="s">
        <v>407</v>
      </c>
      <c r="E2029" s="5" t="str">
        <f>VLOOKUP(B2029,Region!$A$1:$B$76,2,FALSE)</f>
        <v>Region_2</v>
      </c>
      <c r="F2029" s="5" t="str">
        <f>VLOOKUP(D2029,'Used to Match Zip By Sch Name'!$A$2:$E$4714,5,FALSE)</f>
        <v>34471-5713</v>
      </c>
      <c r="G2029" s="5">
        <f>VLOOKUP(D2029,public_school_report!$D$1:$CI$3651,84,FALSE)</f>
        <v>764</v>
      </c>
      <c r="H2029" s="5" t="s">
        <v>4</v>
      </c>
      <c r="I2029" s="5">
        <v>46</v>
      </c>
      <c r="J2029" s="5">
        <v>60</v>
      </c>
      <c r="K2029" s="5">
        <v>51</v>
      </c>
      <c r="L2029" s="5">
        <v>55</v>
      </c>
      <c r="M2029" s="5">
        <v>55</v>
      </c>
      <c r="N2029" s="5">
        <v>31</v>
      </c>
      <c r="O2029" s="5">
        <v>53</v>
      </c>
      <c r="P2029" s="5"/>
      <c r="Q2029" s="5"/>
      <c r="R2029" s="5"/>
      <c r="S2029" s="5"/>
      <c r="T2029" s="5">
        <v>351</v>
      </c>
      <c r="U2029" s="5">
        <v>7</v>
      </c>
      <c r="V2029" s="5">
        <v>50</v>
      </c>
      <c r="W2029" s="5">
        <v>99</v>
      </c>
      <c r="X2029" s="5" t="s">
        <v>63</v>
      </c>
      <c r="Y2029" s="5" t="s">
        <v>63</v>
      </c>
      <c r="Z2029" s="5" t="s">
        <v>62</v>
      </c>
      <c r="AA2029" s="5" t="s">
        <v>62</v>
      </c>
      <c r="AB2029" s="5" t="s">
        <v>62</v>
      </c>
      <c r="AC2029" s="5" t="s">
        <v>63</v>
      </c>
      <c r="AD2029" s="5" t="s">
        <v>62</v>
      </c>
      <c r="AE2029" s="5" t="s">
        <v>64</v>
      </c>
      <c r="AF2029" s="5" t="s">
        <v>64</v>
      </c>
      <c r="AG2029" s="5" t="s">
        <v>62</v>
      </c>
      <c r="AH2029" s="5" t="s">
        <v>64</v>
      </c>
      <c r="AI2029" s="5" t="s">
        <v>64</v>
      </c>
      <c r="AJ2029" s="5" t="s">
        <v>64</v>
      </c>
      <c r="AK2029" s="5" t="s">
        <v>64</v>
      </c>
      <c r="AL2029" s="5" t="s">
        <v>62</v>
      </c>
      <c r="AM2029" s="5" t="s">
        <v>64</v>
      </c>
      <c r="AN2029" s="5" t="s">
        <v>64</v>
      </c>
      <c r="AO2029" s="5" t="s">
        <v>64</v>
      </c>
      <c r="AP2029" s="5" t="s">
        <v>62</v>
      </c>
      <c r="AQ2029" s="5" t="s">
        <v>62</v>
      </c>
      <c r="AR2029" s="5" t="s">
        <v>62</v>
      </c>
      <c r="AS2029" s="5" t="s">
        <v>65</v>
      </c>
      <c r="AT2029" s="5" t="s">
        <v>66</v>
      </c>
      <c r="AU2029" s="5" t="s">
        <v>67</v>
      </c>
      <c r="AV2029" s="5" t="s">
        <v>68</v>
      </c>
      <c r="AW2029" s="5" t="s">
        <v>65</v>
      </c>
      <c r="AX2029" s="5" t="s">
        <v>69</v>
      </c>
      <c r="AY2029" s="5">
        <v>41.9</v>
      </c>
      <c r="AZ2029" s="5">
        <v>78.5</v>
      </c>
    </row>
    <row r="2030" spans="1:52">
      <c r="A2030" s="5">
        <v>42</v>
      </c>
      <c r="B2030" s="5" t="s">
        <v>2046</v>
      </c>
      <c r="C2030" s="6">
        <v>621</v>
      </c>
      <c r="D2030" s="5" t="s">
        <v>2078</v>
      </c>
      <c r="E2030" s="5" t="str">
        <f>VLOOKUP(B2030,Region!$A$1:$B$76,2,FALSE)</f>
        <v>Region_2</v>
      </c>
      <c r="F2030" s="5" t="str">
        <f>VLOOKUP(D2030,'Used to Match Zip By Sch Name'!$A$2:$E$4714,5,FALSE)</f>
        <v>34431-3613</v>
      </c>
      <c r="G2030" s="5">
        <f>VLOOKUP(D2030,public_school_report!$D$1:$CI$3651,84,FALSE)</f>
        <v>694</v>
      </c>
      <c r="H2030" s="5" t="s">
        <v>4</v>
      </c>
      <c r="I2030" s="5">
        <v>49</v>
      </c>
      <c r="J2030" s="5">
        <v>58</v>
      </c>
      <c r="K2030" s="5">
        <v>48</v>
      </c>
      <c r="L2030" s="5">
        <v>55</v>
      </c>
      <c r="M2030" s="5">
        <v>61</v>
      </c>
      <c r="N2030" s="5">
        <v>61</v>
      </c>
      <c r="O2030" s="5">
        <v>49</v>
      </c>
      <c r="P2030" s="5"/>
      <c r="Q2030" s="5"/>
      <c r="R2030" s="5"/>
      <c r="S2030" s="5"/>
      <c r="T2030" s="5">
        <v>381</v>
      </c>
      <c r="U2030" s="5">
        <v>7</v>
      </c>
      <c r="V2030" s="5">
        <v>54</v>
      </c>
      <c r="W2030" s="5">
        <v>100</v>
      </c>
      <c r="X2030" s="5" t="s">
        <v>62</v>
      </c>
      <c r="Y2030" s="5" t="s">
        <v>63</v>
      </c>
      <c r="Z2030" s="5" t="s">
        <v>63</v>
      </c>
      <c r="AA2030" s="5" t="s">
        <v>63</v>
      </c>
      <c r="AB2030" s="5" t="s">
        <v>63</v>
      </c>
      <c r="AC2030" s="5" t="s">
        <v>72</v>
      </c>
      <c r="AD2030" s="5" t="s">
        <v>72</v>
      </c>
      <c r="AE2030" s="5" t="s">
        <v>63</v>
      </c>
      <c r="AF2030" s="5" t="s">
        <v>63</v>
      </c>
      <c r="AG2030" s="5" t="s">
        <v>62</v>
      </c>
      <c r="AH2030" s="5" t="s">
        <v>64</v>
      </c>
      <c r="AI2030" s="5" t="s">
        <v>64</v>
      </c>
      <c r="AJ2030" s="5" t="s">
        <v>64</v>
      </c>
      <c r="AK2030" s="5" t="s">
        <v>64</v>
      </c>
      <c r="AL2030" s="5" t="s">
        <v>64</v>
      </c>
      <c r="AM2030" s="5" t="s">
        <v>64</v>
      </c>
      <c r="AN2030" s="5" t="s">
        <v>62</v>
      </c>
      <c r="AO2030" s="5" t="s">
        <v>64</v>
      </c>
      <c r="AP2030" s="5" t="s">
        <v>63</v>
      </c>
      <c r="AQ2030" s="5" t="s">
        <v>63</v>
      </c>
      <c r="AR2030" s="5" t="s">
        <v>72</v>
      </c>
      <c r="AS2030" s="5" t="s">
        <v>65</v>
      </c>
      <c r="AT2030" s="5" t="s">
        <v>66</v>
      </c>
      <c r="AU2030" s="5" t="s">
        <v>67</v>
      </c>
      <c r="AV2030" s="5" t="s">
        <v>68</v>
      </c>
      <c r="AW2030" s="5" t="s">
        <v>65</v>
      </c>
      <c r="AX2030" s="5" t="s">
        <v>69</v>
      </c>
      <c r="AY2030" s="5">
        <v>50.8</v>
      </c>
      <c r="AZ2030" s="5">
        <v>100</v>
      </c>
    </row>
    <row r="2031" spans="1:52">
      <c r="A2031" s="5">
        <v>42</v>
      </c>
      <c r="B2031" s="5" t="s">
        <v>2046</v>
      </c>
      <c r="C2031" s="6">
        <v>631</v>
      </c>
      <c r="D2031" s="5" t="s">
        <v>2079</v>
      </c>
      <c r="E2031" s="5" t="str">
        <f>VLOOKUP(B2031,Region!$A$1:$B$76,2,FALSE)</f>
        <v>Region_2</v>
      </c>
      <c r="F2031" s="5" t="str">
        <f>VLOOKUP(D2031,'Used to Match Zip By Sch Name'!$A$2:$E$4714,5,FALSE)</f>
        <v>34420-2866</v>
      </c>
      <c r="G2031" s="5">
        <f>VLOOKUP(D2031,public_school_report!$D$1:$CI$3651,84,FALSE)</f>
        <v>1026</v>
      </c>
      <c r="H2031" s="5" t="s">
        <v>2</v>
      </c>
      <c r="I2031" s="5">
        <v>56</v>
      </c>
      <c r="J2031" s="5">
        <v>59</v>
      </c>
      <c r="K2031" s="5">
        <v>46</v>
      </c>
      <c r="L2031" s="5">
        <v>59</v>
      </c>
      <c r="M2031" s="5">
        <v>62</v>
      </c>
      <c r="N2031" s="5">
        <v>57</v>
      </c>
      <c r="O2031" s="5">
        <v>50</v>
      </c>
      <c r="P2031" s="5">
        <v>81</v>
      </c>
      <c r="Q2031" s="5">
        <v>67</v>
      </c>
      <c r="R2031" s="5"/>
      <c r="S2031" s="5"/>
      <c r="T2031" s="5">
        <v>537</v>
      </c>
      <c r="U2031" s="5">
        <v>9</v>
      </c>
      <c r="V2031" s="5">
        <v>60</v>
      </c>
      <c r="W2031" s="5">
        <v>99</v>
      </c>
      <c r="X2031" s="5" t="s">
        <v>62</v>
      </c>
      <c r="Y2031" s="5" t="s">
        <v>62</v>
      </c>
      <c r="Z2031" s="5" t="s">
        <v>63</v>
      </c>
      <c r="AA2031" s="5" t="s">
        <v>63</v>
      </c>
      <c r="AB2031" s="5" t="s">
        <v>63</v>
      </c>
      <c r="AC2031" s="5" t="s">
        <v>63</v>
      </c>
      <c r="AD2031" s="5" t="s">
        <v>63</v>
      </c>
      <c r="AE2031" s="5" t="s">
        <v>62</v>
      </c>
      <c r="AF2031" s="5" t="s">
        <v>64</v>
      </c>
      <c r="AG2031" s="5" t="s">
        <v>64</v>
      </c>
      <c r="AH2031" s="5" t="s">
        <v>64</v>
      </c>
      <c r="AI2031" s="5" t="s">
        <v>64</v>
      </c>
      <c r="AJ2031" s="5" t="s">
        <v>62</v>
      </c>
      <c r="AK2031" s="5" t="s">
        <v>64</v>
      </c>
      <c r="AL2031" s="5" t="s">
        <v>63</v>
      </c>
      <c r="AM2031" s="5" t="s">
        <v>62</v>
      </c>
      <c r="AN2031" s="5" t="s">
        <v>64</v>
      </c>
      <c r="AO2031" s="5" t="s">
        <v>62</v>
      </c>
      <c r="AP2031" s="5" t="s">
        <v>64</v>
      </c>
      <c r="AQ2031" s="5" t="s">
        <v>63</v>
      </c>
      <c r="AR2031" s="5" t="s">
        <v>63</v>
      </c>
      <c r="AS2031" s="5" t="s">
        <v>65</v>
      </c>
      <c r="AT2031" s="5" t="s">
        <v>66</v>
      </c>
      <c r="AU2031" s="5" t="s">
        <v>67</v>
      </c>
      <c r="AV2031" s="5" t="s">
        <v>68</v>
      </c>
      <c r="AW2031" s="5" t="s">
        <v>65</v>
      </c>
      <c r="AX2031" s="5" t="s">
        <v>78</v>
      </c>
      <c r="AY2031" s="5">
        <v>41.8</v>
      </c>
      <c r="AZ2031" s="5">
        <v>68.300000000000011</v>
      </c>
    </row>
    <row r="2032" spans="1:52">
      <c r="A2032" s="5">
        <v>42</v>
      </c>
      <c r="B2032" s="5" t="s">
        <v>2046</v>
      </c>
      <c r="C2032" s="6">
        <v>641</v>
      </c>
      <c r="D2032" s="5" t="s">
        <v>2080</v>
      </c>
      <c r="E2032" s="5" t="str">
        <f>VLOOKUP(B2032,Region!$A$1:$B$76,2,FALSE)</f>
        <v>Region_2</v>
      </c>
      <c r="F2032" s="5" t="str">
        <f>VLOOKUP(D2032,'Used to Match Zip By Sch Name'!$A$2:$E$4714,5,FALSE)</f>
        <v>34432-4425</v>
      </c>
      <c r="G2032" s="5">
        <f>VLOOKUP(D2032,public_school_report!$D$1:$CI$3651,84,FALSE)</f>
        <v>582</v>
      </c>
      <c r="H2032" s="5" t="s">
        <v>4</v>
      </c>
      <c r="I2032" s="5">
        <v>50</v>
      </c>
      <c r="J2032" s="5">
        <v>54</v>
      </c>
      <c r="K2032" s="5">
        <v>62</v>
      </c>
      <c r="L2032" s="5">
        <v>59</v>
      </c>
      <c r="M2032" s="5">
        <v>60</v>
      </c>
      <c r="N2032" s="5">
        <v>50</v>
      </c>
      <c r="O2032" s="5">
        <v>43</v>
      </c>
      <c r="P2032" s="5"/>
      <c r="Q2032" s="5"/>
      <c r="R2032" s="5"/>
      <c r="S2032" s="5"/>
      <c r="T2032" s="5">
        <v>378</v>
      </c>
      <c r="U2032" s="5">
        <v>7</v>
      </c>
      <c r="V2032" s="5">
        <v>54</v>
      </c>
      <c r="W2032" s="5">
        <v>100</v>
      </c>
      <c r="X2032" s="5" t="s">
        <v>62</v>
      </c>
      <c r="Y2032" s="5" t="s">
        <v>63</v>
      </c>
      <c r="Z2032" s="5" t="s">
        <v>62</v>
      </c>
      <c r="AA2032" s="5" t="s">
        <v>63</v>
      </c>
      <c r="AB2032" s="5" t="s">
        <v>63</v>
      </c>
      <c r="AC2032" s="5" t="s">
        <v>72</v>
      </c>
      <c r="AD2032" s="5" t="s">
        <v>63</v>
      </c>
      <c r="AE2032" s="5" t="s">
        <v>62</v>
      </c>
      <c r="AF2032" s="5" t="s">
        <v>64</v>
      </c>
      <c r="AG2032" s="5" t="s">
        <v>62</v>
      </c>
      <c r="AH2032" s="5" t="s">
        <v>64</v>
      </c>
      <c r="AI2032" s="5" t="s">
        <v>63</v>
      </c>
      <c r="AJ2032" s="5" t="s">
        <v>64</v>
      </c>
      <c r="AK2032" s="5" t="s">
        <v>62</v>
      </c>
      <c r="AL2032" s="5" t="s">
        <v>64</v>
      </c>
      <c r="AM2032" s="5" t="s">
        <v>64</v>
      </c>
      <c r="AN2032" s="5" t="s">
        <v>64</v>
      </c>
      <c r="AO2032" s="5" t="s">
        <v>62</v>
      </c>
      <c r="AP2032" s="5" t="s">
        <v>72</v>
      </c>
      <c r="AQ2032" s="5" t="s">
        <v>63</v>
      </c>
      <c r="AR2032" s="5" t="s">
        <v>72</v>
      </c>
      <c r="AS2032" s="5" t="s">
        <v>65</v>
      </c>
      <c r="AT2032" s="5" t="s">
        <v>66</v>
      </c>
      <c r="AU2032" s="5" t="s">
        <v>67</v>
      </c>
      <c r="AV2032" s="5" t="s">
        <v>68</v>
      </c>
      <c r="AW2032" s="5" t="s">
        <v>65</v>
      </c>
      <c r="AX2032" s="5" t="s">
        <v>69</v>
      </c>
      <c r="AY2032" s="5">
        <v>39.5</v>
      </c>
      <c r="AZ2032" s="5">
        <v>93.8</v>
      </c>
    </row>
    <row r="2033" spans="1:52">
      <c r="A2033" s="5">
        <v>42</v>
      </c>
      <c r="B2033" s="5" t="s">
        <v>2046</v>
      </c>
      <c r="C2033" s="6">
        <v>651</v>
      </c>
      <c r="D2033" s="5" t="s">
        <v>2081</v>
      </c>
      <c r="E2033" s="5" t="str">
        <f>VLOOKUP(B2033,Region!$A$1:$B$76,2,FALSE)</f>
        <v>Region_2</v>
      </c>
      <c r="F2033" s="5" t="str">
        <f>VLOOKUP(D2033,'Used to Match Zip By Sch Name'!$A$2:$E$4714,5,FALSE)</f>
        <v>34474-2853</v>
      </c>
      <c r="G2033" s="5">
        <f>VLOOKUP(D2033,public_school_report!$D$1:$CI$3651,84,FALSE)</f>
        <v>825</v>
      </c>
      <c r="H2033" s="5" t="s">
        <v>2</v>
      </c>
      <c r="I2033" s="5">
        <v>36</v>
      </c>
      <c r="J2033" s="5">
        <v>49</v>
      </c>
      <c r="K2033" s="5">
        <v>59</v>
      </c>
      <c r="L2033" s="5">
        <v>43</v>
      </c>
      <c r="M2033" s="5">
        <v>48</v>
      </c>
      <c r="N2033" s="5">
        <v>33</v>
      </c>
      <c r="O2033" s="5">
        <v>28</v>
      </c>
      <c r="P2033" s="5"/>
      <c r="Q2033" s="5"/>
      <c r="R2033" s="5"/>
      <c r="S2033" s="5"/>
      <c r="T2033" s="5">
        <v>296</v>
      </c>
      <c r="U2033" s="5">
        <v>7</v>
      </c>
      <c r="V2033" s="5">
        <v>42</v>
      </c>
      <c r="W2033" s="5">
        <v>100</v>
      </c>
      <c r="X2033" s="5" t="s">
        <v>63</v>
      </c>
      <c r="Y2033" s="5" t="s">
        <v>72</v>
      </c>
      <c r="Z2033" s="5" t="s">
        <v>63</v>
      </c>
      <c r="AA2033" s="5" t="s">
        <v>63</v>
      </c>
      <c r="AB2033" s="5" t="s">
        <v>63</v>
      </c>
      <c r="AC2033" s="5" t="s">
        <v>63</v>
      </c>
      <c r="AD2033" s="5" t="s">
        <v>72</v>
      </c>
      <c r="AE2033" s="5" t="s">
        <v>63</v>
      </c>
      <c r="AF2033" s="5" t="s">
        <v>62</v>
      </c>
      <c r="AG2033" s="5" t="s">
        <v>64</v>
      </c>
      <c r="AH2033" s="5" t="s">
        <v>62</v>
      </c>
      <c r="AI2033" s="5" t="s">
        <v>62</v>
      </c>
      <c r="AJ2033" s="5" t="s">
        <v>62</v>
      </c>
      <c r="AK2033" s="5" t="s">
        <v>62</v>
      </c>
      <c r="AL2033" s="5" t="s">
        <v>63</v>
      </c>
      <c r="AM2033" s="5" t="s">
        <v>63</v>
      </c>
      <c r="AN2033" s="5" t="s">
        <v>63</v>
      </c>
      <c r="AO2033" s="5" t="s">
        <v>63</v>
      </c>
      <c r="AP2033" s="5" t="s">
        <v>63</v>
      </c>
      <c r="AQ2033" s="5" t="s">
        <v>63</v>
      </c>
      <c r="AR2033" s="5" t="s">
        <v>73</v>
      </c>
      <c r="AS2033" s="5" t="s">
        <v>65</v>
      </c>
      <c r="AT2033" s="5" t="s">
        <v>66</v>
      </c>
      <c r="AU2033" s="5" t="s">
        <v>67</v>
      </c>
      <c r="AV2033" s="5" t="s">
        <v>68</v>
      </c>
      <c r="AW2033" s="5" t="s">
        <v>65</v>
      </c>
      <c r="AX2033" s="5" t="s">
        <v>69</v>
      </c>
      <c r="AY2033" s="5">
        <v>83.5</v>
      </c>
      <c r="AZ2033" s="5">
        <v>100</v>
      </c>
    </row>
    <row r="2034" spans="1:52">
      <c r="A2034" s="5">
        <v>42</v>
      </c>
      <c r="B2034" s="5" t="s">
        <v>2046</v>
      </c>
      <c r="C2034" s="6">
        <v>661</v>
      </c>
      <c r="D2034" s="5" t="s">
        <v>2082</v>
      </c>
      <c r="E2034" s="5" t="str">
        <f>VLOOKUP(B2034,Region!$A$1:$B$76,2,FALSE)</f>
        <v>Region_2</v>
      </c>
      <c r="F2034" s="5" t="str">
        <f>VLOOKUP(D2034,'Used to Match Zip By Sch Name'!$A$2:$E$4714,5,FALSE)</f>
        <v>34420-2859</v>
      </c>
      <c r="G2034" s="5" t="e">
        <f>VLOOKUP(D2034,public_school_report!$D$1:$CI$3651,84,FALSE)</f>
        <v>#N/A</v>
      </c>
      <c r="H2034" s="5"/>
      <c r="I2034" s="5">
        <v>49</v>
      </c>
      <c r="J2034" s="5">
        <v>49</v>
      </c>
      <c r="K2034" s="5">
        <v>36</v>
      </c>
      <c r="L2034" s="5">
        <v>45</v>
      </c>
      <c r="M2034" s="5">
        <v>49</v>
      </c>
      <c r="N2034" s="5">
        <v>33</v>
      </c>
      <c r="O2034" s="5">
        <v>60</v>
      </c>
      <c r="P2034" s="5">
        <v>71</v>
      </c>
      <c r="Q2034" s="5"/>
      <c r="R2034" s="5">
        <v>84</v>
      </c>
      <c r="S2034" s="5">
        <v>77</v>
      </c>
      <c r="T2034" s="5">
        <v>553</v>
      </c>
      <c r="U2034" s="5">
        <v>10</v>
      </c>
      <c r="V2034" s="5">
        <v>55</v>
      </c>
      <c r="W2034" s="5">
        <v>98</v>
      </c>
      <c r="X2034" s="5" t="s">
        <v>62</v>
      </c>
      <c r="Y2034" s="5" t="s">
        <v>62</v>
      </c>
      <c r="Z2034" s="5" t="s">
        <v>63</v>
      </c>
      <c r="AA2034" s="5" t="s">
        <v>63</v>
      </c>
      <c r="AB2034" s="5" t="s">
        <v>62</v>
      </c>
      <c r="AC2034" s="5" t="s">
        <v>62</v>
      </c>
      <c r="AD2034" s="5" t="s">
        <v>62</v>
      </c>
      <c r="AE2034" s="5" t="s">
        <v>62</v>
      </c>
      <c r="AF2034" s="5" t="s">
        <v>64</v>
      </c>
      <c r="AG2034" s="5" t="s">
        <v>62</v>
      </c>
      <c r="AH2034" s="5" t="s">
        <v>63</v>
      </c>
      <c r="AI2034" s="5" t="s">
        <v>64</v>
      </c>
      <c r="AJ2034" s="5" t="s">
        <v>62</v>
      </c>
      <c r="AK2034" s="5" t="s">
        <v>62</v>
      </c>
      <c r="AL2034" s="5" t="s">
        <v>72</v>
      </c>
      <c r="AM2034" s="5" t="s">
        <v>62</v>
      </c>
      <c r="AN2034" s="5" t="s">
        <v>62</v>
      </c>
      <c r="AO2034" s="5" t="s">
        <v>62</v>
      </c>
      <c r="AP2034" s="5" t="s">
        <v>63</v>
      </c>
      <c r="AQ2034" s="5" t="s">
        <v>63</v>
      </c>
      <c r="AR2034" s="5" t="s">
        <v>63</v>
      </c>
      <c r="AS2034" s="5" t="s">
        <v>65</v>
      </c>
      <c r="AT2034" s="5" t="s">
        <v>66</v>
      </c>
      <c r="AU2034" s="5" t="s">
        <v>67</v>
      </c>
      <c r="AV2034" s="5" t="s">
        <v>68</v>
      </c>
      <c r="AW2034" s="5" t="s">
        <v>65</v>
      </c>
      <c r="AX2034" s="5" t="s">
        <v>82</v>
      </c>
      <c r="AY2034" s="5">
        <v>38.6</v>
      </c>
      <c r="AZ2034" s="5">
        <v>62.4</v>
      </c>
    </row>
    <row r="2035" spans="1:52">
      <c r="A2035" s="5">
        <v>42</v>
      </c>
      <c r="B2035" s="5" t="s">
        <v>2046</v>
      </c>
      <c r="C2035" s="6">
        <v>671</v>
      </c>
      <c r="D2035" s="5" t="s">
        <v>2083</v>
      </c>
      <c r="E2035" s="5" t="str">
        <f>VLOOKUP(B2035,Region!$A$1:$B$76,2,FALSE)</f>
        <v>Region_2</v>
      </c>
      <c r="F2035" s="5" t="str">
        <f>VLOOKUP(D2035,'Used to Match Zip By Sch Name'!$A$2:$E$4714,5,FALSE)</f>
        <v>34472-4223</v>
      </c>
      <c r="G2035" s="5">
        <f>VLOOKUP(D2035,public_school_report!$D$1:$CI$3651,84,FALSE)</f>
        <v>740</v>
      </c>
      <c r="H2035" s="5" t="s">
        <v>4</v>
      </c>
      <c r="I2035" s="5">
        <v>39</v>
      </c>
      <c r="J2035" s="5">
        <v>48</v>
      </c>
      <c r="K2035" s="5">
        <v>47</v>
      </c>
      <c r="L2035" s="5">
        <v>42</v>
      </c>
      <c r="M2035" s="5">
        <v>43</v>
      </c>
      <c r="N2035" s="5">
        <v>42</v>
      </c>
      <c r="O2035" s="5">
        <v>40</v>
      </c>
      <c r="P2035" s="5"/>
      <c r="Q2035" s="5"/>
      <c r="R2035" s="5"/>
      <c r="S2035" s="5"/>
      <c r="T2035" s="5">
        <v>301</v>
      </c>
      <c r="U2035" s="5">
        <v>7</v>
      </c>
      <c r="V2035" s="5">
        <v>43</v>
      </c>
      <c r="W2035" s="5">
        <v>100</v>
      </c>
      <c r="X2035" s="5" t="s">
        <v>63</v>
      </c>
      <c r="Y2035" s="5" t="s">
        <v>72</v>
      </c>
      <c r="Z2035" s="5" t="s">
        <v>72</v>
      </c>
      <c r="AA2035" s="5" t="s">
        <v>63</v>
      </c>
      <c r="AB2035" s="5" t="s">
        <v>63</v>
      </c>
      <c r="AC2035" s="5" t="s">
        <v>63</v>
      </c>
      <c r="AD2035" s="5" t="s">
        <v>72</v>
      </c>
      <c r="AE2035" s="5" t="s">
        <v>63</v>
      </c>
      <c r="AF2035" s="5" t="s">
        <v>63</v>
      </c>
      <c r="AG2035" s="5" t="s">
        <v>63</v>
      </c>
      <c r="AH2035" s="5" t="s">
        <v>62</v>
      </c>
      <c r="AI2035" s="5" t="s">
        <v>62</v>
      </c>
      <c r="AJ2035" s="5" t="s">
        <v>64</v>
      </c>
      <c r="AK2035" s="5" t="s">
        <v>64</v>
      </c>
      <c r="AL2035" s="5" t="s">
        <v>64</v>
      </c>
      <c r="AM2035" s="5" t="s">
        <v>64</v>
      </c>
      <c r="AN2035" s="5" t="s">
        <v>62</v>
      </c>
      <c r="AO2035" s="5" t="s">
        <v>62</v>
      </c>
      <c r="AP2035" s="5" t="s">
        <v>62</v>
      </c>
      <c r="AQ2035" s="5" t="s">
        <v>63</v>
      </c>
      <c r="AR2035" s="5" t="s">
        <v>72</v>
      </c>
      <c r="AS2035" s="5" t="s">
        <v>65</v>
      </c>
      <c r="AT2035" s="5" t="s">
        <v>66</v>
      </c>
      <c r="AU2035" s="5" t="s">
        <v>67</v>
      </c>
      <c r="AV2035" s="5" t="s">
        <v>68</v>
      </c>
      <c r="AW2035" s="5" t="s">
        <v>65</v>
      </c>
      <c r="AX2035" s="5" t="s">
        <v>69</v>
      </c>
      <c r="AY2035" s="5">
        <v>61.3</v>
      </c>
      <c r="AZ2035" s="5">
        <v>99.7</v>
      </c>
    </row>
    <row r="2036" spans="1:52">
      <c r="A2036" s="5">
        <v>42</v>
      </c>
      <c r="B2036" s="5" t="s">
        <v>2046</v>
      </c>
      <c r="C2036" s="6">
        <v>681</v>
      </c>
      <c r="D2036" s="5" t="s">
        <v>2084</v>
      </c>
      <c r="E2036" s="5" t="str">
        <f>VLOOKUP(B2036,Region!$A$1:$B$76,2,FALSE)</f>
        <v>Region_2</v>
      </c>
      <c r="F2036" s="5" t="str">
        <f>VLOOKUP(D2036,'Used to Match Zip By Sch Name'!$A$2:$E$4714,5,FALSE)</f>
        <v>34474-4373</v>
      </c>
      <c r="G2036" s="5">
        <f>VLOOKUP(D2036,public_school_report!$D$1:$CI$3651,84,FALSE)</f>
        <v>838</v>
      </c>
      <c r="H2036" s="5" t="s">
        <v>2</v>
      </c>
      <c r="I2036" s="5">
        <v>59</v>
      </c>
      <c r="J2036" s="5">
        <v>57</v>
      </c>
      <c r="K2036" s="5">
        <v>55</v>
      </c>
      <c r="L2036" s="5">
        <v>70</v>
      </c>
      <c r="M2036" s="5">
        <v>76</v>
      </c>
      <c r="N2036" s="5">
        <v>58</v>
      </c>
      <c r="O2036" s="5">
        <v>47</v>
      </c>
      <c r="P2036" s="5"/>
      <c r="Q2036" s="5"/>
      <c r="R2036" s="5"/>
      <c r="S2036" s="5"/>
      <c r="T2036" s="5">
        <v>422</v>
      </c>
      <c r="U2036" s="5">
        <v>7</v>
      </c>
      <c r="V2036" s="5">
        <v>60</v>
      </c>
      <c r="W2036" s="5">
        <v>99</v>
      </c>
      <c r="X2036" s="5" t="s">
        <v>62</v>
      </c>
      <c r="Y2036" s="5" t="s">
        <v>62</v>
      </c>
      <c r="Z2036" s="5" t="s">
        <v>62</v>
      </c>
      <c r="AA2036" s="5" t="s">
        <v>63</v>
      </c>
      <c r="AB2036" s="5" t="s">
        <v>62</v>
      </c>
      <c r="AC2036" s="5" t="s">
        <v>63</v>
      </c>
      <c r="AD2036" s="5" t="s">
        <v>62</v>
      </c>
      <c r="AE2036" s="5" t="s">
        <v>64</v>
      </c>
      <c r="AF2036" s="5" t="s">
        <v>64</v>
      </c>
      <c r="AG2036" s="5" t="s">
        <v>64</v>
      </c>
      <c r="AH2036" s="5" t="s">
        <v>64</v>
      </c>
      <c r="AI2036" s="5" t="s">
        <v>64</v>
      </c>
      <c r="AJ2036" s="5" t="s">
        <v>64</v>
      </c>
      <c r="AK2036" s="5" t="s">
        <v>64</v>
      </c>
      <c r="AL2036" s="5" t="s">
        <v>63</v>
      </c>
      <c r="AM2036" s="5" t="s">
        <v>62</v>
      </c>
      <c r="AN2036" s="5" t="s">
        <v>62</v>
      </c>
      <c r="AO2036" s="5" t="s">
        <v>63</v>
      </c>
      <c r="AP2036" s="5" t="s">
        <v>63</v>
      </c>
      <c r="AQ2036" s="5" t="s">
        <v>65</v>
      </c>
      <c r="AR2036" s="5" t="s">
        <v>66</v>
      </c>
      <c r="AS2036" s="5" t="s">
        <v>65</v>
      </c>
      <c r="AT2036" s="5" t="s">
        <v>66</v>
      </c>
      <c r="AU2036" s="5" t="s">
        <v>67</v>
      </c>
      <c r="AV2036" s="5" t="s">
        <v>68</v>
      </c>
      <c r="AW2036" s="5" t="s">
        <v>65</v>
      </c>
      <c r="AX2036" s="5" t="s">
        <v>69</v>
      </c>
      <c r="AY2036" s="5">
        <v>60.6</v>
      </c>
      <c r="AZ2036" s="5">
        <v>87.5</v>
      </c>
    </row>
    <row r="2037" spans="1:52">
      <c r="A2037" s="5">
        <v>42</v>
      </c>
      <c r="B2037" s="5" t="s">
        <v>2046</v>
      </c>
      <c r="C2037" s="6">
        <v>691</v>
      </c>
      <c r="D2037" s="5" t="s">
        <v>1595</v>
      </c>
      <c r="E2037" s="5" t="str">
        <f>VLOOKUP(B2037,Region!$A$1:$B$76,2,FALSE)</f>
        <v>Region_2</v>
      </c>
      <c r="F2037" s="5" t="str">
        <f>VLOOKUP(D2037,'Used to Match Zip By Sch Name'!$A$2:$E$4714,5,FALSE)</f>
        <v>34476-4001</v>
      </c>
      <c r="G2037" s="5">
        <f>VLOOKUP(D2037,public_school_report!$D$1:$CI$3651,84,FALSE)</f>
        <v>1244</v>
      </c>
      <c r="H2037" s="5" t="s">
        <v>2</v>
      </c>
      <c r="I2037" s="5">
        <v>48</v>
      </c>
      <c r="J2037" s="5">
        <v>54</v>
      </c>
      <c r="K2037" s="5">
        <v>43</v>
      </c>
      <c r="L2037" s="5">
        <v>52</v>
      </c>
      <c r="M2037" s="5">
        <v>58</v>
      </c>
      <c r="N2037" s="5">
        <v>48</v>
      </c>
      <c r="O2037" s="5">
        <v>44</v>
      </c>
      <c r="P2037" s="5">
        <v>75</v>
      </c>
      <c r="Q2037" s="5">
        <v>63</v>
      </c>
      <c r="R2037" s="5"/>
      <c r="S2037" s="5"/>
      <c r="T2037" s="5">
        <v>485</v>
      </c>
      <c r="U2037" s="5">
        <v>9</v>
      </c>
      <c r="V2037" s="5">
        <v>54</v>
      </c>
      <c r="W2037" s="5">
        <v>98</v>
      </c>
      <c r="X2037" s="5" t="s">
        <v>62</v>
      </c>
      <c r="Y2037" s="5" t="s">
        <v>63</v>
      </c>
      <c r="Z2037" s="5" t="s">
        <v>63</v>
      </c>
      <c r="AA2037" s="5" t="s">
        <v>63</v>
      </c>
      <c r="AB2037" s="5" t="s">
        <v>63</v>
      </c>
      <c r="AC2037" s="5" t="s">
        <v>63</v>
      </c>
      <c r="AD2037" s="5" t="s">
        <v>63</v>
      </c>
      <c r="AE2037" s="5" t="s">
        <v>62</v>
      </c>
      <c r="AF2037" s="5" t="s">
        <v>64</v>
      </c>
      <c r="AG2037" s="5" t="s">
        <v>64</v>
      </c>
      <c r="AH2037" s="5" t="s">
        <v>64</v>
      </c>
      <c r="AI2037" s="5" t="s">
        <v>62</v>
      </c>
      <c r="AJ2037" s="5" t="s">
        <v>64</v>
      </c>
      <c r="AK2037" s="5" t="s">
        <v>64</v>
      </c>
      <c r="AL2037" s="5" t="s">
        <v>62</v>
      </c>
      <c r="AM2037" s="5" t="s">
        <v>62</v>
      </c>
      <c r="AN2037" s="5" t="s">
        <v>64</v>
      </c>
      <c r="AO2037" s="5" t="s">
        <v>65</v>
      </c>
      <c r="AP2037" s="5" t="s">
        <v>66</v>
      </c>
      <c r="AQ2037" s="5" t="s">
        <v>66</v>
      </c>
      <c r="AR2037" s="5" t="s">
        <v>66</v>
      </c>
      <c r="AS2037" s="5" t="s">
        <v>65</v>
      </c>
      <c r="AT2037" s="5" t="s">
        <v>66</v>
      </c>
      <c r="AU2037" s="5" t="s">
        <v>67</v>
      </c>
      <c r="AV2037" s="5" t="s">
        <v>68</v>
      </c>
      <c r="AW2037" s="5" t="s">
        <v>65</v>
      </c>
      <c r="AX2037" s="5" t="s">
        <v>78</v>
      </c>
      <c r="AY2037" s="5">
        <v>62.5</v>
      </c>
      <c r="AZ2037" s="5">
        <v>64.900000000000006</v>
      </c>
    </row>
    <row r="2038" spans="1:52">
      <c r="A2038" s="5">
        <v>42</v>
      </c>
      <c r="B2038" s="5" t="s">
        <v>2046</v>
      </c>
      <c r="C2038" s="6">
        <v>701</v>
      </c>
      <c r="D2038" s="5" t="s">
        <v>2085</v>
      </c>
      <c r="E2038" s="5" t="str">
        <f>VLOOKUP(B2038,Region!$A$1:$B$76,2,FALSE)</f>
        <v>Region_2</v>
      </c>
      <c r="F2038" s="5" t="str">
        <f>VLOOKUP(D2038,'Used to Match Zip By Sch Name'!$A$2:$E$4714,5,FALSE)</f>
        <v>34481-5406</v>
      </c>
      <c r="G2038" s="5" t="e">
        <f>VLOOKUP(D2038,public_school_report!$D$1:$CI$3651,84,FALSE)</f>
        <v>#N/A</v>
      </c>
      <c r="H2038" s="5"/>
      <c r="I2038" s="5">
        <v>59</v>
      </c>
      <c r="J2038" s="5">
        <v>56</v>
      </c>
      <c r="K2038" s="5">
        <v>44</v>
      </c>
      <c r="L2038" s="5">
        <v>51</v>
      </c>
      <c r="M2038" s="5">
        <v>47</v>
      </c>
      <c r="N2038" s="5">
        <v>35</v>
      </c>
      <c r="O2038" s="5">
        <v>72</v>
      </c>
      <c r="P2038" s="5">
        <v>81</v>
      </c>
      <c r="Q2038" s="5"/>
      <c r="R2038" s="5">
        <v>98</v>
      </c>
      <c r="S2038" s="5">
        <v>50</v>
      </c>
      <c r="T2038" s="5">
        <v>593</v>
      </c>
      <c r="U2038" s="5">
        <v>10</v>
      </c>
      <c r="V2038" s="5">
        <v>59</v>
      </c>
      <c r="W2038" s="5">
        <v>97</v>
      </c>
      <c r="X2038" s="5" t="s">
        <v>62</v>
      </c>
      <c r="Y2038" s="5" t="s">
        <v>62</v>
      </c>
      <c r="Z2038" s="5" t="s">
        <v>62</v>
      </c>
      <c r="AA2038" s="5" t="s">
        <v>62</v>
      </c>
      <c r="AB2038" s="5" t="s">
        <v>64</v>
      </c>
      <c r="AC2038" s="5" t="s">
        <v>64</v>
      </c>
      <c r="AD2038" s="5" t="s">
        <v>64</v>
      </c>
      <c r="AE2038" s="5" t="s">
        <v>64</v>
      </c>
      <c r="AF2038" s="5" t="s">
        <v>64</v>
      </c>
      <c r="AG2038" s="5" t="s">
        <v>62</v>
      </c>
      <c r="AH2038" s="5" t="s">
        <v>62</v>
      </c>
      <c r="AI2038" s="5" t="s">
        <v>63</v>
      </c>
      <c r="AJ2038" s="5" t="s">
        <v>63</v>
      </c>
      <c r="AK2038" s="5" t="s">
        <v>63</v>
      </c>
      <c r="AL2038" s="5" t="s">
        <v>63</v>
      </c>
      <c r="AM2038" s="5" t="s">
        <v>63</v>
      </c>
      <c r="AN2038" s="5" t="s">
        <v>63</v>
      </c>
      <c r="AO2038" s="5" t="s">
        <v>65</v>
      </c>
      <c r="AP2038" s="5" t="s">
        <v>66</v>
      </c>
      <c r="AQ2038" s="5" t="s">
        <v>66</v>
      </c>
      <c r="AR2038" s="5" t="s">
        <v>66</v>
      </c>
      <c r="AS2038" s="5" t="s">
        <v>65</v>
      </c>
      <c r="AT2038" s="5" t="s">
        <v>66</v>
      </c>
      <c r="AU2038" s="5" t="s">
        <v>67</v>
      </c>
      <c r="AV2038" s="5" t="s">
        <v>68</v>
      </c>
      <c r="AW2038" s="5" t="s">
        <v>65</v>
      </c>
      <c r="AX2038" s="5" t="s">
        <v>82</v>
      </c>
      <c r="AY2038" s="5">
        <v>62.1</v>
      </c>
      <c r="AZ2038" s="5">
        <v>59.4</v>
      </c>
    </row>
    <row r="2039" spans="1:52" s="18" customFormat="1">
      <c r="A2039" s="19">
        <v>42</v>
      </c>
      <c r="B2039" s="19" t="s">
        <v>2046</v>
      </c>
      <c r="C2039" s="20">
        <v>711</v>
      </c>
      <c r="D2039" s="19" t="s">
        <v>2086</v>
      </c>
      <c r="E2039" s="5" t="str">
        <f>VLOOKUP(B2039,Region!$A$1:$B$76,2,FALSE)</f>
        <v>Region_2</v>
      </c>
      <c r="F2039" s="5" t="e">
        <f>VLOOKUP(D2039,'Used to Match Zip By Sch Name'!$A$2:$E$4714,5,FALSE)</f>
        <v>#N/A</v>
      </c>
      <c r="G2039" s="5" t="e">
        <f>VLOOKUP(D2039,public_school_report!$D$1:$CI$3651,84,FALSE)</f>
        <v>#N/A</v>
      </c>
      <c r="H2039" s="5"/>
      <c r="I2039" s="19">
        <v>59</v>
      </c>
      <c r="J2039" s="19">
        <v>58</v>
      </c>
      <c r="K2039" s="19">
        <v>52</v>
      </c>
      <c r="L2039" s="19">
        <v>62</v>
      </c>
      <c r="M2039" s="19">
        <v>68</v>
      </c>
      <c r="N2039" s="19">
        <v>53</v>
      </c>
      <c r="O2039" s="19">
        <v>48</v>
      </c>
      <c r="P2039" s="19"/>
      <c r="Q2039" s="19"/>
      <c r="R2039" s="19"/>
      <c r="S2039" s="19"/>
      <c r="T2039" s="19">
        <v>400</v>
      </c>
      <c r="U2039" s="19">
        <v>7</v>
      </c>
      <c r="V2039" s="19">
        <v>57</v>
      </c>
      <c r="W2039" s="19">
        <v>99</v>
      </c>
      <c r="X2039" s="19" t="s">
        <v>62</v>
      </c>
      <c r="Y2039" s="19" t="s">
        <v>63</v>
      </c>
      <c r="Z2039" s="19" t="s">
        <v>63</v>
      </c>
      <c r="AA2039" s="19" t="s">
        <v>63</v>
      </c>
      <c r="AB2039" s="19" t="s">
        <v>62</v>
      </c>
      <c r="AC2039" s="19" t="s">
        <v>62</v>
      </c>
      <c r="AD2039" s="19" t="s">
        <v>62</v>
      </c>
      <c r="AE2039" s="19" t="s">
        <v>64</v>
      </c>
      <c r="AF2039" s="19" t="s">
        <v>64</v>
      </c>
      <c r="AG2039" s="19" t="s">
        <v>62</v>
      </c>
      <c r="AH2039" s="19" t="s">
        <v>64</v>
      </c>
      <c r="AI2039" s="19" t="s">
        <v>62</v>
      </c>
      <c r="AJ2039" s="19" t="s">
        <v>64</v>
      </c>
      <c r="AK2039" s="19" t="s">
        <v>66</v>
      </c>
      <c r="AL2039" s="19" t="s">
        <v>66</v>
      </c>
      <c r="AM2039" s="19" t="s">
        <v>66</v>
      </c>
      <c r="AN2039" s="19" t="s">
        <v>66</v>
      </c>
      <c r="AO2039" s="19" t="s">
        <v>66</v>
      </c>
      <c r="AP2039" s="19" t="s">
        <v>66</v>
      </c>
      <c r="AQ2039" s="19" t="s">
        <v>66</v>
      </c>
      <c r="AR2039" s="19" t="s">
        <v>66</v>
      </c>
      <c r="AS2039" s="19" t="s">
        <v>65</v>
      </c>
      <c r="AT2039" s="19" t="s">
        <v>66</v>
      </c>
      <c r="AU2039" s="19" t="s">
        <v>67</v>
      </c>
      <c r="AV2039" s="19" t="s">
        <v>68</v>
      </c>
      <c r="AW2039" s="19" t="s">
        <v>65</v>
      </c>
      <c r="AX2039" s="19" t="s">
        <v>69</v>
      </c>
      <c r="AY2039" s="19">
        <v>54.2</v>
      </c>
      <c r="AZ2039" s="19">
        <v>79.100000000000023</v>
      </c>
    </row>
    <row r="2040" spans="1:52">
      <c r="A2040" s="5">
        <v>42</v>
      </c>
      <c r="B2040" s="5" t="s">
        <v>2046</v>
      </c>
      <c r="C2040" s="6">
        <v>721</v>
      </c>
      <c r="D2040" s="5" t="s">
        <v>2087</v>
      </c>
      <c r="E2040" s="5" t="str">
        <f>VLOOKUP(B2040,Region!$A$1:$B$76,2,FALSE)</f>
        <v>Region_2</v>
      </c>
      <c r="F2040" s="5" t="str">
        <f>VLOOKUP(D2040,'Used to Match Zip By Sch Name'!$A$2:$E$4714,5,FALSE)</f>
        <v>34473-2601</v>
      </c>
      <c r="G2040" s="5">
        <f>VLOOKUP(D2040,public_school_report!$D$1:$CI$3651,84,FALSE)</f>
        <v>781</v>
      </c>
      <c r="H2040" s="5" t="s">
        <v>2</v>
      </c>
      <c r="I2040" s="5">
        <v>43</v>
      </c>
      <c r="J2040" s="5">
        <v>50</v>
      </c>
      <c r="K2040" s="5">
        <v>38</v>
      </c>
      <c r="L2040" s="5">
        <v>44</v>
      </c>
      <c r="M2040" s="5">
        <v>56</v>
      </c>
      <c r="N2040" s="5">
        <v>48</v>
      </c>
      <c r="O2040" s="5">
        <v>35</v>
      </c>
      <c r="P2040" s="5">
        <v>57</v>
      </c>
      <c r="Q2040" s="5">
        <v>67</v>
      </c>
      <c r="R2040" s="5"/>
      <c r="S2040" s="5"/>
      <c r="T2040" s="5">
        <v>438</v>
      </c>
      <c r="U2040" s="5">
        <v>9</v>
      </c>
      <c r="V2040" s="5">
        <v>49</v>
      </c>
      <c r="W2040" s="5">
        <v>99</v>
      </c>
      <c r="X2040" s="5" t="s">
        <v>63</v>
      </c>
      <c r="Y2040" s="5" t="s">
        <v>63</v>
      </c>
      <c r="Z2040" s="5" t="s">
        <v>63</v>
      </c>
      <c r="AA2040" s="5" t="s">
        <v>63</v>
      </c>
      <c r="AB2040" s="5" t="s">
        <v>63</v>
      </c>
      <c r="AC2040" s="5" t="s">
        <v>63</v>
      </c>
      <c r="AD2040" s="5" t="s">
        <v>63</v>
      </c>
      <c r="AE2040" s="5" t="s">
        <v>62</v>
      </c>
      <c r="AF2040" s="5" t="s">
        <v>64</v>
      </c>
      <c r="AG2040" s="5" t="s">
        <v>63</v>
      </c>
      <c r="AH2040" s="5" t="s">
        <v>63</v>
      </c>
      <c r="AI2040" s="5" t="s">
        <v>66</v>
      </c>
      <c r="AJ2040" s="5" t="s">
        <v>66</v>
      </c>
      <c r="AK2040" s="5" t="s">
        <v>66</v>
      </c>
      <c r="AL2040" s="5" t="s">
        <v>66</v>
      </c>
      <c r="AM2040" s="5" t="s">
        <v>66</v>
      </c>
      <c r="AN2040" s="5" t="s">
        <v>66</v>
      </c>
      <c r="AO2040" s="5" t="s">
        <v>66</v>
      </c>
      <c r="AP2040" s="5" t="s">
        <v>66</v>
      </c>
      <c r="AQ2040" s="5" t="s">
        <v>66</v>
      </c>
      <c r="AR2040" s="5" t="s">
        <v>66</v>
      </c>
      <c r="AS2040" s="5" t="s">
        <v>65</v>
      </c>
      <c r="AT2040" s="5" t="s">
        <v>66</v>
      </c>
      <c r="AU2040" s="5" t="s">
        <v>67</v>
      </c>
      <c r="AV2040" s="5" t="s">
        <v>68</v>
      </c>
      <c r="AW2040" s="5" t="s">
        <v>65</v>
      </c>
      <c r="AX2040" s="5" t="s">
        <v>86</v>
      </c>
      <c r="AY2040" s="5">
        <v>73.8</v>
      </c>
      <c r="AZ2040" s="5">
        <v>86.3</v>
      </c>
    </row>
    <row r="2041" spans="1:52">
      <c r="A2041" s="5">
        <v>42</v>
      </c>
      <c r="B2041" s="5" t="s">
        <v>2046</v>
      </c>
      <c r="C2041" s="6">
        <v>731</v>
      </c>
      <c r="D2041" s="5" t="s">
        <v>2088</v>
      </c>
      <c r="E2041" s="5" t="str">
        <f>VLOOKUP(B2041,Region!$A$1:$B$76,2,FALSE)</f>
        <v>Region_2</v>
      </c>
      <c r="F2041" s="5" t="str">
        <f>VLOOKUP(D2041,'Used to Match Zip By Sch Name'!$A$2:$E$4714,5,FALSE)</f>
        <v>34473-7991</v>
      </c>
      <c r="G2041" s="5">
        <f>VLOOKUP(D2041,public_school_report!$D$1:$CI$3651,84,FALSE)</f>
        <v>879</v>
      </c>
      <c r="H2041" s="5" t="s">
        <v>2</v>
      </c>
      <c r="I2041" s="5">
        <v>38</v>
      </c>
      <c r="J2041" s="5">
        <v>51</v>
      </c>
      <c r="K2041" s="5">
        <v>46</v>
      </c>
      <c r="L2041" s="5">
        <v>53</v>
      </c>
      <c r="M2041" s="5">
        <v>59</v>
      </c>
      <c r="N2041" s="5">
        <v>49</v>
      </c>
      <c r="O2041" s="5">
        <v>36</v>
      </c>
      <c r="P2041" s="5"/>
      <c r="Q2041" s="5"/>
      <c r="R2041" s="5"/>
      <c r="S2041" s="5"/>
      <c r="T2041" s="5">
        <v>332</v>
      </c>
      <c r="U2041" s="5">
        <v>7</v>
      </c>
      <c r="V2041" s="5">
        <v>47</v>
      </c>
      <c r="W2041" s="5">
        <v>98</v>
      </c>
      <c r="X2041" s="5" t="s">
        <v>63</v>
      </c>
      <c r="Y2041" s="5" t="s">
        <v>72</v>
      </c>
      <c r="Z2041" s="5" t="s">
        <v>62</v>
      </c>
      <c r="AA2041" s="5" t="s">
        <v>72</v>
      </c>
      <c r="AB2041" s="5" t="s">
        <v>63</v>
      </c>
      <c r="AC2041" s="5" t="s">
        <v>63</v>
      </c>
      <c r="AD2041" s="5" t="s">
        <v>72</v>
      </c>
      <c r="AE2041" s="5" t="s">
        <v>63</v>
      </c>
      <c r="AF2041" s="5" t="s">
        <v>63</v>
      </c>
      <c r="AG2041" s="5" t="s">
        <v>66</v>
      </c>
      <c r="AH2041" s="5" t="s">
        <v>66</v>
      </c>
      <c r="AI2041" s="5" t="s">
        <v>66</v>
      </c>
      <c r="AJ2041" s="5" t="s">
        <v>66</v>
      </c>
      <c r="AK2041" s="5" t="s">
        <v>66</v>
      </c>
      <c r="AL2041" s="5" t="s">
        <v>66</v>
      </c>
      <c r="AM2041" s="5" t="s">
        <v>66</v>
      </c>
      <c r="AN2041" s="5" t="s">
        <v>66</v>
      </c>
      <c r="AO2041" s="5" t="s">
        <v>66</v>
      </c>
      <c r="AP2041" s="5" t="s">
        <v>66</v>
      </c>
      <c r="AQ2041" s="5" t="s">
        <v>66</v>
      </c>
      <c r="AR2041" s="5" t="s">
        <v>66</v>
      </c>
      <c r="AS2041" s="5" t="s">
        <v>65</v>
      </c>
      <c r="AT2041" s="5" t="s">
        <v>66</v>
      </c>
      <c r="AU2041" s="5" t="s">
        <v>67</v>
      </c>
      <c r="AV2041" s="5" t="s">
        <v>68</v>
      </c>
      <c r="AW2041" s="5" t="s">
        <v>65</v>
      </c>
      <c r="AX2041" s="5" t="s">
        <v>69</v>
      </c>
      <c r="AY2041" s="5">
        <v>67.8</v>
      </c>
      <c r="AZ2041" s="5">
        <v>100</v>
      </c>
    </row>
    <row r="2042" spans="1:52">
      <c r="A2042" s="5">
        <v>42</v>
      </c>
      <c r="B2042" s="5" t="s">
        <v>2046</v>
      </c>
      <c r="C2042" s="6">
        <v>741</v>
      </c>
      <c r="D2042" s="5" t="s">
        <v>2089</v>
      </c>
      <c r="E2042" s="5" t="str">
        <f>VLOOKUP(B2042,Region!$A$1:$B$76,2,FALSE)</f>
        <v>Region_2</v>
      </c>
      <c r="F2042" s="5" t="str">
        <f>VLOOKUP(D2042,'Used to Match Zip By Sch Name'!$A$2:$E$4714,5,FALSE)</f>
        <v>34480-8205</v>
      </c>
      <c r="G2042" s="5">
        <f>VLOOKUP(D2042,public_school_report!$D$1:$CI$3651,84,FALSE)</f>
        <v>729</v>
      </c>
      <c r="H2042" s="5" t="s">
        <v>4</v>
      </c>
      <c r="I2042" s="5">
        <v>43</v>
      </c>
      <c r="J2042" s="5">
        <v>51</v>
      </c>
      <c r="K2042" s="5">
        <v>46</v>
      </c>
      <c r="L2042" s="5">
        <v>45</v>
      </c>
      <c r="M2042" s="5">
        <v>55</v>
      </c>
      <c r="N2042" s="5">
        <v>45</v>
      </c>
      <c r="O2042" s="5">
        <v>39</v>
      </c>
      <c r="P2042" s="5"/>
      <c r="Q2042" s="5"/>
      <c r="R2042" s="5"/>
      <c r="S2042" s="5"/>
      <c r="T2042" s="5">
        <v>324</v>
      </c>
      <c r="U2042" s="5">
        <v>7</v>
      </c>
      <c r="V2042" s="5">
        <v>46</v>
      </c>
      <c r="W2042" s="5">
        <v>99</v>
      </c>
      <c r="X2042" s="5" t="s">
        <v>63</v>
      </c>
      <c r="Y2042" s="5" t="s">
        <v>72</v>
      </c>
      <c r="Z2042" s="5" t="s">
        <v>63</v>
      </c>
      <c r="AA2042" s="5" t="s">
        <v>63</v>
      </c>
      <c r="AB2042" s="5" t="s">
        <v>63</v>
      </c>
      <c r="AC2042" s="5" t="s">
        <v>63</v>
      </c>
      <c r="AD2042" s="5" t="s">
        <v>66</v>
      </c>
      <c r="AE2042" s="5" t="s">
        <v>66</v>
      </c>
      <c r="AF2042" s="5" t="s">
        <v>66</v>
      </c>
      <c r="AG2042" s="5" t="s">
        <v>66</v>
      </c>
      <c r="AH2042" s="5" t="s">
        <v>66</v>
      </c>
      <c r="AI2042" s="5" t="s">
        <v>66</v>
      </c>
      <c r="AJ2042" s="5" t="s">
        <v>66</v>
      </c>
      <c r="AK2042" s="5" t="s">
        <v>66</v>
      </c>
      <c r="AL2042" s="5" t="s">
        <v>66</v>
      </c>
      <c r="AM2042" s="5" t="s">
        <v>66</v>
      </c>
      <c r="AN2042" s="5" t="s">
        <v>66</v>
      </c>
      <c r="AO2042" s="5" t="s">
        <v>66</v>
      </c>
      <c r="AP2042" s="5" t="s">
        <v>66</v>
      </c>
      <c r="AQ2042" s="5" t="s">
        <v>66</v>
      </c>
      <c r="AR2042" s="5" t="s">
        <v>66</v>
      </c>
      <c r="AS2042" s="5" t="s">
        <v>65</v>
      </c>
      <c r="AT2042" s="5" t="s">
        <v>66</v>
      </c>
      <c r="AU2042" s="5" t="s">
        <v>67</v>
      </c>
      <c r="AV2042" s="5" t="s">
        <v>68</v>
      </c>
      <c r="AW2042" s="5" t="s">
        <v>65</v>
      </c>
      <c r="AX2042" s="5" t="s">
        <v>69</v>
      </c>
      <c r="AY2042" s="5">
        <v>61.1</v>
      </c>
      <c r="AZ2042" s="5">
        <v>100</v>
      </c>
    </row>
    <row r="2043" spans="1:52">
      <c r="A2043" s="5">
        <v>42</v>
      </c>
      <c r="B2043" s="5" t="s">
        <v>2046</v>
      </c>
      <c r="C2043" s="6">
        <v>9670</v>
      </c>
      <c r="D2043" s="5" t="s">
        <v>2090</v>
      </c>
      <c r="E2043" s="5" t="str">
        <f>VLOOKUP(B2043,Region!$A$1:$B$76,2,FALSE)</f>
        <v>Region_2</v>
      </c>
      <c r="F2043" s="5" t="str">
        <f>VLOOKUP(D2043,'Used to Match Zip By Sch Name'!$A$2:$E$4714,5,FALSE)</f>
        <v>34472-8331</v>
      </c>
      <c r="G2043" s="5">
        <f>VLOOKUP(D2043,public_school_report!$D$1:$CI$3651,84,FALSE)</f>
        <v>210</v>
      </c>
      <c r="H2043" s="5" t="s">
        <v>6</v>
      </c>
      <c r="I2043" s="5">
        <v>59</v>
      </c>
      <c r="J2043" s="5">
        <v>65</v>
      </c>
      <c r="K2043" s="5">
        <v>42</v>
      </c>
      <c r="L2043" s="5">
        <v>70</v>
      </c>
      <c r="M2043" s="5">
        <v>60</v>
      </c>
      <c r="N2043" s="5">
        <v>53</v>
      </c>
      <c r="O2043" s="5">
        <v>56</v>
      </c>
      <c r="P2043" s="5"/>
      <c r="Q2043" s="5"/>
      <c r="R2043" s="5"/>
      <c r="S2043" s="5"/>
      <c r="T2043" s="5">
        <v>405</v>
      </c>
      <c r="U2043" s="5">
        <v>7</v>
      </c>
      <c r="V2043" s="5">
        <v>58</v>
      </c>
      <c r="W2043" s="5">
        <v>99</v>
      </c>
      <c r="X2043" s="5" t="s">
        <v>62</v>
      </c>
      <c r="Y2043" s="5" t="s">
        <v>63</v>
      </c>
      <c r="Z2043" s="5" t="s">
        <v>63</v>
      </c>
      <c r="AA2043" s="5" t="s">
        <v>62</v>
      </c>
      <c r="AB2043" s="5" t="s">
        <v>63</v>
      </c>
      <c r="AC2043" s="5" t="s">
        <v>63</v>
      </c>
      <c r="AD2043" s="5" t="s">
        <v>63</v>
      </c>
      <c r="AE2043" s="5" t="s">
        <v>62</v>
      </c>
      <c r="AF2043" s="5" t="s">
        <v>72</v>
      </c>
      <c r="AG2043" s="5" t="s">
        <v>62</v>
      </c>
      <c r="AH2043" s="5" t="s">
        <v>64</v>
      </c>
      <c r="AI2043" s="5" t="s">
        <v>63</v>
      </c>
      <c r="AJ2043" s="5" t="s">
        <v>63</v>
      </c>
      <c r="AK2043" s="5" t="s">
        <v>63</v>
      </c>
      <c r="AL2043" s="5" t="s">
        <v>63</v>
      </c>
      <c r="AM2043" s="5" t="s">
        <v>63</v>
      </c>
      <c r="AN2043" s="5" t="s">
        <v>65</v>
      </c>
      <c r="AO2043" s="5" t="s">
        <v>66</v>
      </c>
      <c r="AP2043" s="5" t="s">
        <v>66</v>
      </c>
      <c r="AQ2043" s="5" t="s">
        <v>66</v>
      </c>
      <c r="AR2043" s="5" t="s">
        <v>66</v>
      </c>
      <c r="AS2043" s="5" t="s">
        <v>65</v>
      </c>
      <c r="AT2043" s="5" t="s">
        <v>66</v>
      </c>
      <c r="AU2043" s="5" t="s">
        <v>68</v>
      </c>
      <c r="AV2043" s="5" t="s">
        <v>68</v>
      </c>
      <c r="AW2043" s="5" t="s">
        <v>65</v>
      </c>
      <c r="AX2043" s="5" t="s">
        <v>69</v>
      </c>
      <c r="AY2043" s="5">
        <v>60</v>
      </c>
      <c r="AZ2043" s="5">
        <v>91.600000000000023</v>
      </c>
    </row>
    <row r="2044" spans="1:52">
      <c r="A2044" s="5">
        <v>42</v>
      </c>
      <c r="B2044" s="5" t="s">
        <v>2046</v>
      </c>
      <c r="C2044" s="6">
        <v>9680</v>
      </c>
      <c r="D2044" s="5" t="s">
        <v>2091</v>
      </c>
      <c r="E2044" s="5" t="str">
        <f>VLOOKUP(B2044,Region!$A$1:$B$76,2,FALSE)</f>
        <v>Region_2</v>
      </c>
      <c r="F2044" s="5" t="str">
        <f>VLOOKUP(D2044,'Used to Match Zip By Sch Name'!$A$2:$E$4714,5,FALSE)</f>
        <v>32664-0769</v>
      </c>
      <c r="G2044" s="5">
        <f>VLOOKUP(D2044,public_school_report!$D$1:$CI$3651,84,FALSE)</f>
        <v>76</v>
      </c>
      <c r="H2044" s="5" t="s">
        <v>6</v>
      </c>
      <c r="I2044" s="5">
        <v>43</v>
      </c>
      <c r="J2044" s="5">
        <v>71</v>
      </c>
      <c r="K2044" s="5"/>
      <c r="L2044" s="5">
        <v>41</v>
      </c>
      <c r="M2044" s="5">
        <v>58</v>
      </c>
      <c r="N2044" s="5"/>
      <c r="O2044" s="5">
        <v>31</v>
      </c>
      <c r="P2044" s="5"/>
      <c r="Q2044" s="5"/>
      <c r="R2044" s="5"/>
      <c r="S2044" s="5"/>
      <c r="T2044" s="5">
        <v>244</v>
      </c>
      <c r="U2044" s="5">
        <v>5</v>
      </c>
      <c r="V2044" s="5">
        <v>49</v>
      </c>
      <c r="W2044" s="5">
        <v>99</v>
      </c>
      <c r="X2044" s="5" t="s">
        <v>63</v>
      </c>
      <c r="Y2044" s="5" t="s">
        <v>63</v>
      </c>
      <c r="Z2044" s="5" t="s">
        <v>64</v>
      </c>
      <c r="AA2044" s="5" t="s">
        <v>62</v>
      </c>
      <c r="AB2044" s="5" t="s">
        <v>63</v>
      </c>
      <c r="AC2044" s="5" t="s">
        <v>73</v>
      </c>
      <c r="AD2044" s="5" t="s">
        <v>66</v>
      </c>
      <c r="AE2044" s="5" t="s">
        <v>66</v>
      </c>
      <c r="AF2044" s="5" t="s">
        <v>63</v>
      </c>
      <c r="AG2044" s="5" t="s">
        <v>63</v>
      </c>
      <c r="AH2044" s="5" t="s">
        <v>64</v>
      </c>
      <c r="AI2044" s="5" t="s">
        <v>66</v>
      </c>
      <c r="AJ2044" s="5" t="s">
        <v>66</v>
      </c>
      <c r="AK2044" s="5" t="s">
        <v>66</v>
      </c>
      <c r="AL2044" s="5" t="s">
        <v>66</v>
      </c>
      <c r="AM2044" s="5" t="s">
        <v>66</v>
      </c>
      <c r="AN2044" s="5" t="s">
        <v>66</v>
      </c>
      <c r="AO2044" s="5" t="s">
        <v>66</v>
      </c>
      <c r="AP2044" s="5" t="s">
        <v>66</v>
      </c>
      <c r="AQ2044" s="5" t="s">
        <v>66</v>
      </c>
      <c r="AR2044" s="5" t="s">
        <v>66</v>
      </c>
      <c r="AS2044" s="5" t="s">
        <v>65</v>
      </c>
      <c r="AT2044" s="5" t="s">
        <v>66</v>
      </c>
      <c r="AU2044" s="5" t="s">
        <v>68</v>
      </c>
      <c r="AV2044" s="5" t="s">
        <v>68</v>
      </c>
      <c r="AW2044" s="5" t="s">
        <v>65</v>
      </c>
      <c r="AX2044" s="5" t="s">
        <v>69</v>
      </c>
      <c r="AY2044" s="5">
        <v>8.6</v>
      </c>
      <c r="AZ2044" s="5">
        <v>100</v>
      </c>
    </row>
    <row r="2045" spans="1:52" s="18" customFormat="1">
      <c r="A2045" s="19">
        <v>42</v>
      </c>
      <c r="B2045" s="19" t="s">
        <v>2046</v>
      </c>
      <c r="C2045" s="20">
        <v>9690</v>
      </c>
      <c r="D2045" s="19" t="s">
        <v>2092</v>
      </c>
      <c r="E2045" s="5" t="str">
        <f>VLOOKUP(B2045,Region!$A$1:$B$76,2,FALSE)</f>
        <v>Region_2</v>
      </c>
      <c r="F2045" s="5" t="e">
        <f>VLOOKUP(D2045,'Used to Match Zip By Sch Name'!$A$2:$E$4714,5,FALSE)</f>
        <v>#N/A</v>
      </c>
      <c r="G2045" s="5" t="e">
        <f>VLOOKUP(D2045,public_school_report!$D$1:$CI$3651,84,FALSE)</f>
        <v>#N/A</v>
      </c>
      <c r="H2045" s="5"/>
      <c r="I2045" s="19">
        <v>37</v>
      </c>
      <c r="J2045" s="19">
        <v>47</v>
      </c>
      <c r="K2045" s="19">
        <v>40</v>
      </c>
      <c r="L2045" s="19">
        <v>27</v>
      </c>
      <c r="M2045" s="19">
        <v>44</v>
      </c>
      <c r="N2045" s="19">
        <v>58</v>
      </c>
      <c r="O2045" s="19">
        <v>38</v>
      </c>
      <c r="P2045" s="19">
        <v>68</v>
      </c>
      <c r="Q2045" s="19"/>
      <c r="R2045" s="19">
        <v>70</v>
      </c>
      <c r="S2045" s="19">
        <v>0</v>
      </c>
      <c r="T2045" s="19">
        <v>429</v>
      </c>
      <c r="U2045" s="19">
        <v>10</v>
      </c>
      <c r="V2045" s="19">
        <v>43</v>
      </c>
      <c r="W2045" s="19">
        <v>99</v>
      </c>
      <c r="X2045" s="19" t="s">
        <v>63</v>
      </c>
      <c r="Y2045" s="19" t="s">
        <v>72</v>
      </c>
      <c r="Z2045" s="19" t="s">
        <v>72</v>
      </c>
      <c r="AA2045" s="19" t="s">
        <v>72</v>
      </c>
      <c r="AB2045" s="19" t="s">
        <v>72</v>
      </c>
      <c r="AC2045" s="19" t="s">
        <v>72</v>
      </c>
      <c r="AD2045" s="19" t="s">
        <v>72</v>
      </c>
      <c r="AE2045" s="19" t="s">
        <v>63</v>
      </c>
      <c r="AF2045" s="19" t="s">
        <v>72</v>
      </c>
      <c r="AG2045" s="19" t="s">
        <v>63</v>
      </c>
      <c r="AH2045" s="19" t="s">
        <v>66</v>
      </c>
      <c r="AI2045" s="19" t="s">
        <v>66</v>
      </c>
      <c r="AJ2045" s="19" t="s">
        <v>66</v>
      </c>
      <c r="AK2045" s="19" t="s">
        <v>66</v>
      </c>
      <c r="AL2045" s="19" t="s">
        <v>66</v>
      </c>
      <c r="AM2045" s="19" t="s">
        <v>66</v>
      </c>
      <c r="AN2045" s="19" t="s">
        <v>66</v>
      </c>
      <c r="AO2045" s="19" t="s">
        <v>66</v>
      </c>
      <c r="AP2045" s="19" t="s">
        <v>66</v>
      </c>
      <c r="AQ2045" s="19" t="s">
        <v>66</v>
      </c>
      <c r="AR2045" s="19" t="s">
        <v>66</v>
      </c>
      <c r="AS2045" s="19" t="s">
        <v>65</v>
      </c>
      <c r="AT2045" s="19" t="s">
        <v>66</v>
      </c>
      <c r="AU2045" s="19" t="s">
        <v>68</v>
      </c>
      <c r="AV2045" s="19" t="s">
        <v>68</v>
      </c>
      <c r="AW2045" s="19" t="s">
        <v>65</v>
      </c>
      <c r="AX2045" s="19" t="s">
        <v>82</v>
      </c>
      <c r="AY2045" s="19">
        <v>47.1</v>
      </c>
      <c r="AZ2045" s="19">
        <v>76.400000000000006</v>
      </c>
    </row>
    <row r="2046" spans="1:52">
      <c r="A2046" s="5">
        <v>42</v>
      </c>
      <c r="B2046" s="5" t="s">
        <v>2046</v>
      </c>
      <c r="C2046" s="6">
        <v>9695</v>
      </c>
      <c r="D2046" s="5" t="s">
        <v>2093</v>
      </c>
      <c r="E2046" s="5" t="str">
        <f>VLOOKUP(B2046,Region!$A$1:$B$76,2,FALSE)</f>
        <v>Region_2</v>
      </c>
      <c r="F2046" s="5" t="str">
        <f>VLOOKUP(D2046,'Used to Match Zip By Sch Name'!$A$2:$E$4714,5,FALSE)</f>
        <v>34478-2586</v>
      </c>
      <c r="G2046" s="5" t="e">
        <f>VLOOKUP(D2046,public_school_report!$D$1:$CI$3651,84,FALSE)</f>
        <v>#N/A</v>
      </c>
      <c r="H2046" s="5"/>
      <c r="I2046" s="5">
        <v>49</v>
      </c>
      <c r="J2046" s="5">
        <v>50</v>
      </c>
      <c r="K2046" s="5">
        <v>52</v>
      </c>
      <c r="L2046" s="5">
        <v>43</v>
      </c>
      <c r="M2046" s="5">
        <v>49</v>
      </c>
      <c r="N2046" s="5">
        <v>43</v>
      </c>
      <c r="O2046" s="5">
        <v>47</v>
      </c>
      <c r="P2046" s="5">
        <v>74</v>
      </c>
      <c r="Q2046" s="5">
        <v>5</v>
      </c>
      <c r="R2046" s="5"/>
      <c r="S2046" s="5"/>
      <c r="T2046" s="5">
        <v>412</v>
      </c>
      <c r="U2046" s="5">
        <v>9</v>
      </c>
      <c r="V2046" s="5">
        <v>46</v>
      </c>
      <c r="W2046" s="5">
        <v>100</v>
      </c>
      <c r="X2046" s="5" t="s">
        <v>63</v>
      </c>
      <c r="Y2046" s="5" t="s">
        <v>63</v>
      </c>
      <c r="Z2046" s="5" t="s">
        <v>73</v>
      </c>
      <c r="AA2046" s="5" t="s">
        <v>72</v>
      </c>
      <c r="AB2046" s="5" t="s">
        <v>72</v>
      </c>
      <c r="AC2046" s="5" t="s">
        <v>66</v>
      </c>
      <c r="AD2046" s="5" t="s">
        <v>66</v>
      </c>
      <c r="AE2046" s="5" t="s">
        <v>66</v>
      </c>
      <c r="AF2046" s="5" t="s">
        <v>66</v>
      </c>
      <c r="AG2046" s="5" t="s">
        <v>66</v>
      </c>
      <c r="AH2046" s="5" t="s">
        <v>66</v>
      </c>
      <c r="AI2046" s="5" t="s">
        <v>66</v>
      </c>
      <c r="AJ2046" s="5" t="s">
        <v>66</v>
      </c>
      <c r="AK2046" s="5" t="s">
        <v>66</v>
      </c>
      <c r="AL2046" s="5" t="s">
        <v>66</v>
      </c>
      <c r="AM2046" s="5" t="s">
        <v>66</v>
      </c>
      <c r="AN2046" s="5" t="s">
        <v>66</v>
      </c>
      <c r="AO2046" s="5" t="s">
        <v>66</v>
      </c>
      <c r="AP2046" s="5" t="s">
        <v>66</v>
      </c>
      <c r="AQ2046" s="5" t="s">
        <v>66</v>
      </c>
      <c r="AR2046" s="5" t="s">
        <v>66</v>
      </c>
      <c r="AS2046" s="5" t="s">
        <v>65</v>
      </c>
      <c r="AT2046" s="5" t="s">
        <v>66</v>
      </c>
      <c r="AU2046" s="5" t="s">
        <v>68</v>
      </c>
      <c r="AV2046" s="5" t="s">
        <v>68</v>
      </c>
      <c r="AW2046" s="5" t="s">
        <v>65</v>
      </c>
      <c r="AX2046" s="5" t="s">
        <v>78</v>
      </c>
      <c r="AY2046" s="5">
        <v>53.2</v>
      </c>
      <c r="AZ2046" s="5">
        <v>79.100000000000023</v>
      </c>
    </row>
    <row r="2047" spans="1:52">
      <c r="A2047" s="5">
        <v>43</v>
      </c>
      <c r="B2047" s="5" t="s">
        <v>2094</v>
      </c>
      <c r="C2047" s="6">
        <v>21</v>
      </c>
      <c r="D2047" s="5" t="s">
        <v>2095</v>
      </c>
      <c r="E2047" s="5" t="str">
        <f>VLOOKUP(B2047,Region!$A$1:$B$76,2,FALSE)</f>
        <v>Region_3</v>
      </c>
      <c r="F2047" s="5" t="str">
        <f>VLOOKUP(D2047,'Used to Match Zip By Sch Name'!$A$2:$E$4714,5,FALSE)</f>
        <v>34994-2587</v>
      </c>
      <c r="G2047" s="5">
        <f>VLOOKUP(D2047,public_school_report!$D$1:$CI$3651,84,FALSE)</f>
        <v>951</v>
      </c>
      <c r="H2047" s="5" t="s">
        <v>2</v>
      </c>
      <c r="I2047" s="5">
        <v>68</v>
      </c>
      <c r="J2047" s="5">
        <v>63</v>
      </c>
      <c r="K2047" s="5">
        <v>54</v>
      </c>
      <c r="L2047" s="5">
        <v>72</v>
      </c>
      <c r="M2047" s="5">
        <v>61</v>
      </c>
      <c r="N2047" s="5">
        <v>43</v>
      </c>
      <c r="O2047" s="5">
        <v>63</v>
      </c>
      <c r="P2047" s="5">
        <v>96</v>
      </c>
      <c r="Q2047" s="5">
        <v>68</v>
      </c>
      <c r="R2047" s="5"/>
      <c r="S2047" s="5"/>
      <c r="T2047" s="5">
        <v>588</v>
      </c>
      <c r="U2047" s="5">
        <v>9</v>
      </c>
      <c r="V2047" s="5">
        <v>65</v>
      </c>
      <c r="W2047" s="5">
        <v>100</v>
      </c>
      <c r="X2047" s="5" t="s">
        <v>64</v>
      </c>
      <c r="Y2047" s="5" t="s">
        <v>64</v>
      </c>
      <c r="Z2047" s="5" t="s">
        <v>64</v>
      </c>
      <c r="AA2047" s="5" t="s">
        <v>64</v>
      </c>
      <c r="AB2047" s="5" t="s">
        <v>64</v>
      </c>
      <c r="AC2047" s="5" t="s">
        <v>64</v>
      </c>
      <c r="AD2047" s="5" t="s">
        <v>64</v>
      </c>
      <c r="AE2047" s="5" t="s">
        <v>64</v>
      </c>
      <c r="AF2047" s="5" t="s">
        <v>64</v>
      </c>
      <c r="AG2047" s="5" t="s">
        <v>64</v>
      </c>
      <c r="AH2047" s="5" t="s">
        <v>64</v>
      </c>
      <c r="AI2047" s="5" t="s">
        <v>64</v>
      </c>
      <c r="AJ2047" s="5" t="s">
        <v>64</v>
      </c>
      <c r="AK2047" s="5" t="s">
        <v>64</v>
      </c>
      <c r="AL2047" s="5" t="s">
        <v>64</v>
      </c>
      <c r="AM2047" s="5" t="s">
        <v>64</v>
      </c>
      <c r="AN2047" s="5" t="s">
        <v>64</v>
      </c>
      <c r="AO2047" s="5" t="s">
        <v>64</v>
      </c>
      <c r="AP2047" s="5" t="s">
        <v>64</v>
      </c>
      <c r="AQ2047" s="5" t="s">
        <v>64</v>
      </c>
      <c r="AR2047" s="5" t="s">
        <v>63</v>
      </c>
      <c r="AS2047" s="5" t="s">
        <v>65</v>
      </c>
      <c r="AT2047" s="5" t="s">
        <v>66</v>
      </c>
      <c r="AU2047" s="5" t="s">
        <v>67</v>
      </c>
      <c r="AV2047" s="5" t="s">
        <v>67</v>
      </c>
      <c r="AW2047" s="5" t="s">
        <v>65</v>
      </c>
      <c r="AX2047" s="5" t="s">
        <v>78</v>
      </c>
      <c r="AY2047" s="5">
        <v>32.6</v>
      </c>
      <c r="AZ2047" s="5">
        <v>44.800000000000011</v>
      </c>
    </row>
    <row r="2048" spans="1:52">
      <c r="A2048" s="5">
        <v>43</v>
      </c>
      <c r="B2048" s="5" t="s">
        <v>2094</v>
      </c>
      <c r="C2048" s="6">
        <v>25</v>
      </c>
      <c r="D2048" s="5" t="s">
        <v>2096</v>
      </c>
      <c r="E2048" s="5" t="str">
        <f>VLOOKUP(B2048,Region!$A$1:$B$76,2,FALSE)</f>
        <v>Region_3</v>
      </c>
      <c r="F2048" s="5" t="str">
        <f>VLOOKUP(D2048,'Used to Match Zip By Sch Name'!$A$2:$E$4714,5,FALSE)</f>
        <v>33455-8240</v>
      </c>
      <c r="G2048" s="5">
        <f>VLOOKUP(D2048,public_school_report!$D$1:$CI$3651,84,FALSE)</f>
        <v>681</v>
      </c>
      <c r="H2048" s="5" t="s">
        <v>4</v>
      </c>
      <c r="I2048" s="5">
        <v>55</v>
      </c>
      <c r="J2048" s="5">
        <v>61</v>
      </c>
      <c r="K2048" s="5">
        <v>69</v>
      </c>
      <c r="L2048" s="5">
        <v>71</v>
      </c>
      <c r="M2048" s="5">
        <v>79</v>
      </c>
      <c r="N2048" s="5">
        <v>63</v>
      </c>
      <c r="O2048" s="5">
        <v>64</v>
      </c>
      <c r="P2048" s="5"/>
      <c r="Q2048" s="5"/>
      <c r="R2048" s="5"/>
      <c r="S2048" s="5"/>
      <c r="T2048" s="5">
        <v>462</v>
      </c>
      <c r="U2048" s="5">
        <v>7</v>
      </c>
      <c r="V2048" s="5">
        <v>66</v>
      </c>
      <c r="W2048" s="5">
        <v>98</v>
      </c>
      <c r="X2048" s="5" t="s">
        <v>64</v>
      </c>
      <c r="Y2048" s="5" t="s">
        <v>63</v>
      </c>
      <c r="Z2048" s="5" t="s">
        <v>62</v>
      </c>
      <c r="AA2048" s="5" t="s">
        <v>63</v>
      </c>
      <c r="AB2048" s="5" t="s">
        <v>63</v>
      </c>
      <c r="AC2048" s="5" t="s">
        <v>63</v>
      </c>
      <c r="AD2048" s="5" t="s">
        <v>62</v>
      </c>
      <c r="AE2048" s="5" t="s">
        <v>64</v>
      </c>
      <c r="AF2048" s="5" t="s">
        <v>64</v>
      </c>
      <c r="AG2048" s="5" t="s">
        <v>62</v>
      </c>
      <c r="AH2048" s="5" t="s">
        <v>64</v>
      </c>
      <c r="AI2048" s="5" t="s">
        <v>64</v>
      </c>
      <c r="AJ2048" s="5" t="s">
        <v>64</v>
      </c>
      <c r="AK2048" s="5" t="s">
        <v>62</v>
      </c>
      <c r="AL2048" s="5" t="s">
        <v>64</v>
      </c>
      <c r="AM2048" s="5" t="s">
        <v>64</v>
      </c>
      <c r="AN2048" s="5" t="s">
        <v>62</v>
      </c>
      <c r="AO2048" s="5" t="s">
        <v>64</v>
      </c>
      <c r="AP2048" s="5" t="s">
        <v>63</v>
      </c>
      <c r="AQ2048" s="5" t="s">
        <v>64</v>
      </c>
      <c r="AR2048" s="5" t="s">
        <v>62</v>
      </c>
      <c r="AS2048" s="5" t="s">
        <v>65</v>
      </c>
      <c r="AT2048" s="5" t="s">
        <v>66</v>
      </c>
      <c r="AU2048" s="5" t="s">
        <v>67</v>
      </c>
      <c r="AV2048" s="5" t="s">
        <v>68</v>
      </c>
      <c r="AW2048" s="5" t="s">
        <v>65</v>
      </c>
      <c r="AX2048" s="5" t="s">
        <v>69</v>
      </c>
      <c r="AY2048" s="5">
        <v>46.6</v>
      </c>
      <c r="AZ2048" s="5">
        <v>63.7</v>
      </c>
    </row>
    <row r="2049" spans="1:52">
      <c r="A2049" s="5">
        <v>43</v>
      </c>
      <c r="B2049" s="5" t="s">
        <v>2094</v>
      </c>
      <c r="C2049" s="6">
        <v>31</v>
      </c>
      <c r="D2049" s="5" t="s">
        <v>2097</v>
      </c>
      <c r="E2049" s="5" t="str">
        <f>VLOOKUP(B2049,Region!$A$1:$B$76,2,FALSE)</f>
        <v>Region_3</v>
      </c>
      <c r="F2049" s="5" t="str">
        <f>VLOOKUP(D2049,'Used to Match Zip By Sch Name'!$A$2:$E$4714,5,FALSE)</f>
        <v>34994-4816</v>
      </c>
      <c r="G2049" s="5" t="e">
        <f>VLOOKUP(D2049,public_school_report!$D$1:$CI$3651,84,FALSE)</f>
        <v>#N/A</v>
      </c>
      <c r="H2049" s="5"/>
      <c r="I2049" s="5">
        <v>59</v>
      </c>
      <c r="J2049" s="5">
        <v>55</v>
      </c>
      <c r="K2049" s="5">
        <v>44</v>
      </c>
      <c r="L2049" s="5">
        <v>59</v>
      </c>
      <c r="M2049" s="5">
        <v>46</v>
      </c>
      <c r="N2049" s="5">
        <v>50</v>
      </c>
      <c r="O2049" s="5">
        <v>74</v>
      </c>
      <c r="P2049" s="5">
        <v>80</v>
      </c>
      <c r="Q2049" s="5"/>
      <c r="R2049" s="5">
        <v>91</v>
      </c>
      <c r="S2049" s="5">
        <v>59</v>
      </c>
      <c r="T2049" s="5">
        <v>617</v>
      </c>
      <c r="U2049" s="5">
        <v>10</v>
      </c>
      <c r="V2049" s="5">
        <v>62</v>
      </c>
      <c r="W2049" s="5">
        <v>99</v>
      </c>
      <c r="X2049" s="5" t="s">
        <v>64</v>
      </c>
      <c r="Y2049" s="5" t="s">
        <v>62</v>
      </c>
      <c r="Z2049" s="5" t="s">
        <v>62</v>
      </c>
      <c r="AA2049" s="5" t="s">
        <v>63</v>
      </c>
      <c r="AB2049" s="5" t="s">
        <v>64</v>
      </c>
      <c r="AC2049" s="5" t="s">
        <v>64</v>
      </c>
      <c r="AD2049" s="5" t="s">
        <v>64</v>
      </c>
      <c r="AE2049" s="5" t="s">
        <v>64</v>
      </c>
      <c r="AF2049" s="5" t="s">
        <v>62</v>
      </c>
      <c r="AG2049" s="5" t="s">
        <v>62</v>
      </c>
      <c r="AH2049" s="5" t="s">
        <v>64</v>
      </c>
      <c r="AI2049" s="5" t="s">
        <v>62</v>
      </c>
      <c r="AJ2049" s="5" t="s">
        <v>64</v>
      </c>
      <c r="AK2049" s="5" t="s">
        <v>62</v>
      </c>
      <c r="AL2049" s="5" t="s">
        <v>64</v>
      </c>
      <c r="AM2049" s="5" t="s">
        <v>62</v>
      </c>
      <c r="AN2049" s="5" t="s">
        <v>62</v>
      </c>
      <c r="AO2049" s="5" t="s">
        <v>62</v>
      </c>
      <c r="AP2049" s="5" t="s">
        <v>64</v>
      </c>
      <c r="AQ2049" s="5" t="s">
        <v>63</v>
      </c>
      <c r="AR2049" s="5" t="s">
        <v>62</v>
      </c>
      <c r="AS2049" s="5" t="s">
        <v>65</v>
      </c>
      <c r="AT2049" s="5" t="s">
        <v>66</v>
      </c>
      <c r="AU2049" s="5" t="s">
        <v>67</v>
      </c>
      <c r="AV2049" s="5" t="s">
        <v>67</v>
      </c>
      <c r="AW2049" s="5" t="s">
        <v>65</v>
      </c>
      <c r="AX2049" s="5" t="s">
        <v>82</v>
      </c>
      <c r="AY2049" s="5">
        <v>39.6</v>
      </c>
      <c r="AZ2049" s="5">
        <v>39.1</v>
      </c>
    </row>
    <row r="2050" spans="1:52">
      <c r="A2050" s="5">
        <v>43</v>
      </c>
      <c r="B2050" s="5" t="s">
        <v>2094</v>
      </c>
      <c r="C2050" s="6">
        <v>51</v>
      </c>
      <c r="D2050" s="5" t="s">
        <v>2098</v>
      </c>
      <c r="E2050" s="5" t="str">
        <f>VLOOKUP(B2050,Region!$A$1:$B$76,2,FALSE)</f>
        <v>Region_3</v>
      </c>
      <c r="F2050" s="5" t="str">
        <f>VLOOKUP(D2050,'Used to Match Zip By Sch Name'!$A$2:$E$4714,5,FALSE)</f>
        <v>34996-4111</v>
      </c>
      <c r="G2050" s="5">
        <f>VLOOKUP(D2050,public_school_report!$D$1:$CI$3651,84,FALSE)</f>
        <v>659</v>
      </c>
      <c r="H2050" s="5" t="s">
        <v>4</v>
      </c>
      <c r="I2050" s="5">
        <v>43</v>
      </c>
      <c r="J2050" s="5">
        <v>46</v>
      </c>
      <c r="K2050" s="5">
        <v>45</v>
      </c>
      <c r="L2050" s="5">
        <v>54</v>
      </c>
      <c r="M2050" s="5">
        <v>62</v>
      </c>
      <c r="N2050" s="5">
        <v>59</v>
      </c>
      <c r="O2050" s="5">
        <v>49</v>
      </c>
      <c r="P2050" s="5"/>
      <c r="Q2050" s="5"/>
      <c r="R2050" s="5"/>
      <c r="S2050" s="5"/>
      <c r="T2050" s="5">
        <v>358</v>
      </c>
      <c r="U2050" s="5">
        <v>7</v>
      </c>
      <c r="V2050" s="5">
        <v>51</v>
      </c>
      <c r="W2050" s="5">
        <v>100</v>
      </c>
      <c r="X2050" s="5" t="s">
        <v>63</v>
      </c>
      <c r="Y2050" s="5" t="s">
        <v>63</v>
      </c>
      <c r="Z2050" s="5" t="s">
        <v>63</v>
      </c>
      <c r="AA2050" s="5" t="s">
        <v>63</v>
      </c>
      <c r="AB2050" s="5" t="s">
        <v>63</v>
      </c>
      <c r="AC2050" s="5" t="s">
        <v>72</v>
      </c>
      <c r="AD2050" s="5" t="s">
        <v>63</v>
      </c>
      <c r="AE2050" s="5" t="s">
        <v>62</v>
      </c>
      <c r="AF2050" s="5" t="s">
        <v>64</v>
      </c>
      <c r="AG2050" s="5" t="s">
        <v>63</v>
      </c>
      <c r="AH2050" s="5" t="s">
        <v>64</v>
      </c>
      <c r="AI2050" s="5" t="s">
        <v>64</v>
      </c>
      <c r="AJ2050" s="5" t="s">
        <v>64</v>
      </c>
      <c r="AK2050" s="5" t="s">
        <v>64</v>
      </c>
      <c r="AL2050" s="5" t="s">
        <v>64</v>
      </c>
      <c r="AM2050" s="5" t="s">
        <v>64</v>
      </c>
      <c r="AN2050" s="5" t="s">
        <v>64</v>
      </c>
      <c r="AO2050" s="5" t="s">
        <v>62</v>
      </c>
      <c r="AP2050" s="5" t="s">
        <v>63</v>
      </c>
      <c r="AQ2050" s="5" t="s">
        <v>63</v>
      </c>
      <c r="AR2050" s="5" t="s">
        <v>72</v>
      </c>
      <c r="AS2050" s="5" t="s">
        <v>65</v>
      </c>
      <c r="AT2050" s="5" t="s">
        <v>66</v>
      </c>
      <c r="AU2050" s="5" t="s">
        <v>67</v>
      </c>
      <c r="AV2050" s="5" t="s">
        <v>68</v>
      </c>
      <c r="AW2050" s="5" t="s">
        <v>65</v>
      </c>
      <c r="AX2050" s="5" t="s">
        <v>69</v>
      </c>
      <c r="AY2050" s="5">
        <v>71.7</v>
      </c>
      <c r="AZ2050" s="5">
        <v>100</v>
      </c>
    </row>
    <row r="2051" spans="1:52">
      <c r="A2051" s="5">
        <v>43</v>
      </c>
      <c r="B2051" s="5" t="s">
        <v>2094</v>
      </c>
      <c r="C2051" s="6">
        <v>61</v>
      </c>
      <c r="D2051" s="5" t="s">
        <v>2099</v>
      </c>
      <c r="E2051" s="5" t="str">
        <f>VLOOKUP(B2051,Region!$A$1:$B$76,2,FALSE)</f>
        <v>Region_3</v>
      </c>
      <c r="F2051" s="5" t="str">
        <f>VLOOKUP(D2051,'Used to Match Zip By Sch Name'!$A$2:$E$4714,5,FALSE)</f>
        <v>34990-3235</v>
      </c>
      <c r="G2051" s="5">
        <f>VLOOKUP(D2051,public_school_report!$D$1:$CI$3651,84,FALSE)</f>
        <v>690</v>
      </c>
      <c r="H2051" s="5" t="s">
        <v>4</v>
      </c>
      <c r="I2051" s="5">
        <v>77</v>
      </c>
      <c r="J2051" s="5">
        <v>70</v>
      </c>
      <c r="K2051" s="5">
        <v>54</v>
      </c>
      <c r="L2051" s="5">
        <v>80</v>
      </c>
      <c r="M2051" s="5">
        <v>71</v>
      </c>
      <c r="N2051" s="5">
        <v>52</v>
      </c>
      <c r="O2051" s="5">
        <v>65</v>
      </c>
      <c r="P2051" s="5"/>
      <c r="Q2051" s="5"/>
      <c r="R2051" s="5"/>
      <c r="S2051" s="5"/>
      <c r="T2051" s="5">
        <v>469</v>
      </c>
      <c r="U2051" s="5">
        <v>7</v>
      </c>
      <c r="V2051" s="5">
        <v>67</v>
      </c>
      <c r="W2051" s="5">
        <v>100</v>
      </c>
      <c r="X2051" s="5" t="s">
        <v>64</v>
      </c>
      <c r="Y2051" s="5" t="s">
        <v>64</v>
      </c>
      <c r="Z2051" s="5" t="s">
        <v>64</v>
      </c>
      <c r="AA2051" s="5" t="s">
        <v>64</v>
      </c>
      <c r="AB2051" s="5" t="s">
        <v>64</v>
      </c>
      <c r="AC2051" s="5" t="s">
        <v>64</v>
      </c>
      <c r="AD2051" s="5" t="s">
        <v>64</v>
      </c>
      <c r="AE2051" s="5" t="s">
        <v>64</v>
      </c>
      <c r="AF2051" s="5" t="s">
        <v>64</v>
      </c>
      <c r="AG2051" s="5" t="s">
        <v>64</v>
      </c>
      <c r="AH2051" s="5" t="s">
        <v>64</v>
      </c>
      <c r="AI2051" s="5" t="s">
        <v>64</v>
      </c>
      <c r="AJ2051" s="5" t="s">
        <v>64</v>
      </c>
      <c r="AK2051" s="5" t="s">
        <v>64</v>
      </c>
      <c r="AL2051" s="5" t="s">
        <v>64</v>
      </c>
      <c r="AM2051" s="5" t="s">
        <v>64</v>
      </c>
      <c r="AN2051" s="5" t="s">
        <v>64</v>
      </c>
      <c r="AO2051" s="5" t="s">
        <v>64</v>
      </c>
      <c r="AP2051" s="5" t="s">
        <v>64</v>
      </c>
      <c r="AQ2051" s="5" t="s">
        <v>64</v>
      </c>
      <c r="AR2051" s="5" t="s">
        <v>64</v>
      </c>
      <c r="AS2051" s="5" t="s">
        <v>65</v>
      </c>
      <c r="AT2051" s="5" t="s">
        <v>66</v>
      </c>
      <c r="AU2051" s="5" t="s">
        <v>67</v>
      </c>
      <c r="AV2051" s="5" t="s">
        <v>67</v>
      </c>
      <c r="AW2051" s="5" t="s">
        <v>65</v>
      </c>
      <c r="AX2051" s="5" t="s">
        <v>69</v>
      </c>
      <c r="AY2051" s="5">
        <v>20</v>
      </c>
      <c r="AZ2051" s="5">
        <v>25.1</v>
      </c>
    </row>
    <row r="2052" spans="1:52">
      <c r="A2052" s="5">
        <v>43</v>
      </c>
      <c r="B2052" s="5" t="s">
        <v>2094</v>
      </c>
      <c r="C2052" s="6">
        <v>81</v>
      </c>
      <c r="D2052" s="5" t="s">
        <v>2100</v>
      </c>
      <c r="E2052" s="5" t="str">
        <f>VLOOKUP(B2052,Region!$A$1:$B$76,2,FALSE)</f>
        <v>Region_3</v>
      </c>
      <c r="F2052" s="5" t="str">
        <f>VLOOKUP(D2052,'Used to Match Zip By Sch Name'!$A$2:$E$4714,5,FALSE)</f>
        <v>34997-8441</v>
      </c>
      <c r="G2052" s="5">
        <f>VLOOKUP(D2052,public_school_report!$D$1:$CI$3651,84,FALSE)</f>
        <v>754</v>
      </c>
      <c r="H2052" s="5" t="s">
        <v>4</v>
      </c>
      <c r="I2052" s="5">
        <v>51</v>
      </c>
      <c r="J2052" s="5">
        <v>54</v>
      </c>
      <c r="K2052" s="5">
        <v>48</v>
      </c>
      <c r="L2052" s="5">
        <v>67</v>
      </c>
      <c r="M2052" s="5">
        <v>67</v>
      </c>
      <c r="N2052" s="5">
        <v>55</v>
      </c>
      <c r="O2052" s="5">
        <v>50</v>
      </c>
      <c r="P2052" s="5">
        <v>94</v>
      </c>
      <c r="Q2052" s="5">
        <v>67</v>
      </c>
      <c r="R2052" s="5"/>
      <c r="S2052" s="5"/>
      <c r="T2052" s="5">
        <v>553</v>
      </c>
      <c r="U2052" s="5">
        <v>9</v>
      </c>
      <c r="V2052" s="5">
        <v>61</v>
      </c>
      <c r="W2052" s="5">
        <v>98</v>
      </c>
      <c r="X2052" s="5" t="s">
        <v>62</v>
      </c>
      <c r="Y2052" s="5" t="s">
        <v>62</v>
      </c>
      <c r="Z2052" s="5" t="s">
        <v>62</v>
      </c>
      <c r="AA2052" s="5" t="s">
        <v>62</v>
      </c>
      <c r="AB2052" s="5" t="s">
        <v>62</v>
      </c>
      <c r="AC2052" s="5" t="s">
        <v>62</v>
      </c>
      <c r="AD2052" s="5" t="s">
        <v>62</v>
      </c>
      <c r="AE2052" s="5" t="s">
        <v>64</v>
      </c>
      <c r="AF2052" s="5" t="s">
        <v>64</v>
      </c>
      <c r="AG2052" s="5" t="s">
        <v>64</v>
      </c>
      <c r="AH2052" s="5" t="s">
        <v>64</v>
      </c>
      <c r="AI2052" s="5" t="s">
        <v>64</v>
      </c>
      <c r="AJ2052" s="5" t="s">
        <v>64</v>
      </c>
      <c r="AK2052" s="5" t="s">
        <v>64</v>
      </c>
      <c r="AL2052" s="5" t="s">
        <v>64</v>
      </c>
      <c r="AM2052" s="5" t="s">
        <v>64</v>
      </c>
      <c r="AN2052" s="5" t="s">
        <v>64</v>
      </c>
      <c r="AO2052" s="5" t="s">
        <v>64</v>
      </c>
      <c r="AP2052" s="5" t="s">
        <v>64</v>
      </c>
      <c r="AQ2052" s="5" t="s">
        <v>62</v>
      </c>
      <c r="AR2052" s="5" t="s">
        <v>62</v>
      </c>
      <c r="AS2052" s="5" t="s">
        <v>65</v>
      </c>
      <c r="AT2052" s="5" t="s">
        <v>66</v>
      </c>
      <c r="AU2052" s="5" t="s">
        <v>67</v>
      </c>
      <c r="AV2052" s="5" t="s">
        <v>67</v>
      </c>
      <c r="AW2052" s="5" t="s">
        <v>65</v>
      </c>
      <c r="AX2052" s="5" t="s">
        <v>78</v>
      </c>
      <c r="AY2052" s="5">
        <v>45.3</v>
      </c>
      <c r="AZ2052" s="5">
        <v>57.9</v>
      </c>
    </row>
    <row r="2053" spans="1:52">
      <c r="A2053" s="5">
        <v>43</v>
      </c>
      <c r="B2053" s="5" t="s">
        <v>2094</v>
      </c>
      <c r="C2053" s="6">
        <v>101</v>
      </c>
      <c r="D2053" s="5" t="s">
        <v>2101</v>
      </c>
      <c r="E2053" s="5" t="str">
        <f>VLOOKUP(B2053,Region!$A$1:$B$76,2,FALSE)</f>
        <v>Region_3</v>
      </c>
      <c r="F2053" s="5" t="str">
        <f>VLOOKUP(D2053,'Used to Match Zip By Sch Name'!$A$2:$E$4714,5,FALSE)</f>
        <v>34997-8838</v>
      </c>
      <c r="G2053" s="5">
        <f>VLOOKUP(D2053,public_school_report!$D$1:$CI$3651,84,FALSE)</f>
        <v>817</v>
      </c>
      <c r="H2053" s="5" t="s">
        <v>2</v>
      </c>
      <c r="I2053" s="5">
        <v>36</v>
      </c>
      <c r="J2053" s="5">
        <v>50</v>
      </c>
      <c r="K2053" s="5">
        <v>54</v>
      </c>
      <c r="L2053" s="5">
        <v>40</v>
      </c>
      <c r="M2053" s="5">
        <v>47</v>
      </c>
      <c r="N2053" s="5">
        <v>45</v>
      </c>
      <c r="O2053" s="5">
        <v>26</v>
      </c>
      <c r="P2053" s="5"/>
      <c r="Q2053" s="5"/>
      <c r="R2053" s="5"/>
      <c r="S2053" s="5"/>
      <c r="T2053" s="5">
        <v>298</v>
      </c>
      <c r="U2053" s="5">
        <v>7</v>
      </c>
      <c r="V2053" s="5">
        <v>43</v>
      </c>
      <c r="W2053" s="5">
        <v>99</v>
      </c>
      <c r="X2053" s="5" t="s">
        <v>63</v>
      </c>
      <c r="Y2053" s="5" t="s">
        <v>63</v>
      </c>
      <c r="Z2053" s="5" t="s">
        <v>63</v>
      </c>
      <c r="AA2053" s="5" t="s">
        <v>63</v>
      </c>
      <c r="AB2053" s="5" t="s">
        <v>63</v>
      </c>
      <c r="AC2053" s="5" t="s">
        <v>63</v>
      </c>
      <c r="AD2053" s="5" t="s">
        <v>63</v>
      </c>
      <c r="AE2053" s="5" t="s">
        <v>62</v>
      </c>
      <c r="AF2053" s="5" t="s">
        <v>64</v>
      </c>
      <c r="AG2053" s="5" t="s">
        <v>62</v>
      </c>
      <c r="AH2053" s="5" t="s">
        <v>64</v>
      </c>
      <c r="AI2053" s="5" t="s">
        <v>64</v>
      </c>
      <c r="AJ2053" s="5" t="s">
        <v>64</v>
      </c>
      <c r="AK2053" s="5" t="s">
        <v>64</v>
      </c>
      <c r="AL2053" s="5" t="s">
        <v>64</v>
      </c>
      <c r="AM2053" s="5" t="s">
        <v>62</v>
      </c>
      <c r="AN2053" s="5" t="s">
        <v>64</v>
      </c>
      <c r="AO2053" s="5" t="s">
        <v>62</v>
      </c>
      <c r="AP2053" s="5" t="s">
        <v>63</v>
      </c>
      <c r="AQ2053" s="5" t="s">
        <v>63</v>
      </c>
      <c r="AR2053" s="5" t="s">
        <v>72</v>
      </c>
      <c r="AS2053" s="5" t="s">
        <v>65</v>
      </c>
      <c r="AT2053" s="5" t="s">
        <v>66</v>
      </c>
      <c r="AU2053" s="5" t="s">
        <v>67</v>
      </c>
      <c r="AV2053" s="5" t="s">
        <v>68</v>
      </c>
      <c r="AW2053" s="5" t="s">
        <v>65</v>
      </c>
      <c r="AX2053" s="5" t="s">
        <v>69</v>
      </c>
      <c r="AY2053" s="5">
        <v>85.3</v>
      </c>
      <c r="AZ2053" s="5">
        <v>100</v>
      </c>
    </row>
    <row r="2054" spans="1:52">
      <c r="A2054" s="5">
        <v>43</v>
      </c>
      <c r="B2054" s="5" t="s">
        <v>2094</v>
      </c>
      <c r="C2054" s="6">
        <v>111</v>
      </c>
      <c r="D2054" s="5" t="s">
        <v>2102</v>
      </c>
      <c r="E2054" s="5" t="str">
        <f>VLOOKUP(B2054,Region!$A$1:$B$76,2,FALSE)</f>
        <v>Region_3</v>
      </c>
      <c r="F2054" s="5" t="str">
        <f>VLOOKUP(D2054,'Used to Match Zip By Sch Name'!$A$2:$E$4714,5,FALSE)</f>
        <v>33455-3382</v>
      </c>
      <c r="G2054" s="5">
        <f>VLOOKUP(D2054,public_school_report!$D$1:$CI$3651,84,FALSE)</f>
        <v>630</v>
      </c>
      <c r="H2054" s="5" t="s">
        <v>4</v>
      </c>
      <c r="I2054" s="5">
        <v>48</v>
      </c>
      <c r="J2054" s="5">
        <v>55</v>
      </c>
      <c r="K2054" s="5">
        <v>48</v>
      </c>
      <c r="L2054" s="5">
        <v>62</v>
      </c>
      <c r="M2054" s="5">
        <v>57</v>
      </c>
      <c r="N2054" s="5">
        <v>42</v>
      </c>
      <c r="O2054" s="5">
        <v>54</v>
      </c>
      <c r="P2054" s="5"/>
      <c r="Q2054" s="5"/>
      <c r="R2054" s="5"/>
      <c r="S2054" s="5"/>
      <c r="T2054" s="5">
        <v>366</v>
      </c>
      <c r="U2054" s="5">
        <v>7</v>
      </c>
      <c r="V2054" s="5">
        <v>52</v>
      </c>
      <c r="W2054" s="5">
        <v>99</v>
      </c>
      <c r="X2054" s="5" t="s">
        <v>63</v>
      </c>
      <c r="Y2054" s="5" t="s">
        <v>63</v>
      </c>
      <c r="Z2054" s="5" t="s">
        <v>62</v>
      </c>
      <c r="AA2054" s="5" t="s">
        <v>63</v>
      </c>
      <c r="AB2054" s="5" t="s">
        <v>62</v>
      </c>
      <c r="AC2054" s="5" t="s">
        <v>63</v>
      </c>
      <c r="AD2054" s="5" t="s">
        <v>62</v>
      </c>
      <c r="AE2054" s="5" t="s">
        <v>64</v>
      </c>
      <c r="AF2054" s="5" t="s">
        <v>64</v>
      </c>
      <c r="AG2054" s="5" t="s">
        <v>64</v>
      </c>
      <c r="AH2054" s="5" t="s">
        <v>64</v>
      </c>
      <c r="AI2054" s="5" t="s">
        <v>64</v>
      </c>
      <c r="AJ2054" s="5" t="s">
        <v>64</v>
      </c>
      <c r="AK2054" s="5" t="s">
        <v>62</v>
      </c>
      <c r="AL2054" s="5" t="s">
        <v>64</v>
      </c>
      <c r="AM2054" s="5" t="s">
        <v>64</v>
      </c>
      <c r="AN2054" s="5" t="s">
        <v>64</v>
      </c>
      <c r="AO2054" s="5" t="s">
        <v>62</v>
      </c>
      <c r="AP2054" s="5" t="s">
        <v>62</v>
      </c>
      <c r="AQ2054" s="5" t="s">
        <v>63</v>
      </c>
      <c r="AR2054" s="5" t="s">
        <v>63</v>
      </c>
      <c r="AS2054" s="5" t="s">
        <v>65</v>
      </c>
      <c r="AT2054" s="5" t="s">
        <v>66</v>
      </c>
      <c r="AU2054" s="5" t="s">
        <v>67</v>
      </c>
      <c r="AV2054" s="5" t="s">
        <v>68</v>
      </c>
      <c r="AW2054" s="5" t="s">
        <v>65</v>
      </c>
      <c r="AX2054" s="5" t="s">
        <v>69</v>
      </c>
      <c r="AY2054" s="5">
        <v>43.2</v>
      </c>
      <c r="AZ2054" s="5">
        <v>63.9</v>
      </c>
    </row>
    <row r="2055" spans="1:52">
      <c r="A2055" s="5">
        <v>43</v>
      </c>
      <c r="B2055" s="5" t="s">
        <v>2094</v>
      </c>
      <c r="C2055" s="6">
        <v>131</v>
      </c>
      <c r="D2055" s="5" t="s">
        <v>2103</v>
      </c>
      <c r="E2055" s="5" t="str">
        <f>VLOOKUP(B2055,Region!$A$1:$B$76,2,FALSE)</f>
        <v>Region_3</v>
      </c>
      <c r="F2055" s="5" t="str">
        <f>VLOOKUP(D2055,'Used to Match Zip By Sch Name'!$A$2:$E$4714,5,FALSE)</f>
        <v>34956-3318</v>
      </c>
      <c r="G2055" s="5">
        <f>VLOOKUP(D2055,public_school_report!$D$1:$CI$3651,84,FALSE)</f>
        <v>751</v>
      </c>
      <c r="H2055" s="5" t="s">
        <v>4</v>
      </c>
      <c r="I2055" s="5">
        <v>42</v>
      </c>
      <c r="J2055" s="5">
        <v>61</v>
      </c>
      <c r="K2055" s="5">
        <v>78</v>
      </c>
      <c r="L2055" s="5">
        <v>56</v>
      </c>
      <c r="M2055" s="5">
        <v>68</v>
      </c>
      <c r="N2055" s="5">
        <v>71</v>
      </c>
      <c r="O2055" s="5"/>
      <c r="P2055" s="5"/>
      <c r="Q2055" s="5"/>
      <c r="R2055" s="5"/>
      <c r="S2055" s="5"/>
      <c r="T2055" s="5">
        <v>376</v>
      </c>
      <c r="U2055" s="5">
        <v>6</v>
      </c>
      <c r="V2055" s="5">
        <v>63</v>
      </c>
      <c r="W2055" s="5">
        <v>100</v>
      </c>
      <c r="X2055" s="5" t="s">
        <v>64</v>
      </c>
      <c r="Y2055" s="5" t="s">
        <v>63</v>
      </c>
      <c r="Z2055" s="5" t="s">
        <v>62</v>
      </c>
      <c r="AA2055" s="5" t="s">
        <v>63</v>
      </c>
      <c r="AB2055" s="5" t="s">
        <v>63</v>
      </c>
      <c r="AC2055" s="5" t="s">
        <v>64</v>
      </c>
      <c r="AD2055" s="5" t="s">
        <v>64</v>
      </c>
      <c r="AE2055" s="5" t="s">
        <v>64</v>
      </c>
      <c r="AF2055" s="5" t="s">
        <v>64</v>
      </c>
      <c r="AG2055" s="5" t="s">
        <v>64</v>
      </c>
      <c r="AH2055" s="5" t="s">
        <v>64</v>
      </c>
      <c r="AI2055" s="5" t="s">
        <v>64</v>
      </c>
      <c r="AJ2055" s="5" t="s">
        <v>64</v>
      </c>
      <c r="AK2055" s="5" t="s">
        <v>64</v>
      </c>
      <c r="AL2055" s="5" t="s">
        <v>64</v>
      </c>
      <c r="AM2055" s="5" t="s">
        <v>64</v>
      </c>
      <c r="AN2055" s="5" t="s">
        <v>62</v>
      </c>
      <c r="AO2055" s="5" t="s">
        <v>72</v>
      </c>
      <c r="AP2055" s="5" t="s">
        <v>72</v>
      </c>
      <c r="AQ2055" s="5" t="s">
        <v>72</v>
      </c>
      <c r="AR2055" s="5" t="s">
        <v>72</v>
      </c>
      <c r="AS2055" s="5" t="s">
        <v>65</v>
      </c>
      <c r="AT2055" s="5" t="s">
        <v>66</v>
      </c>
      <c r="AU2055" s="5" t="s">
        <v>67</v>
      </c>
      <c r="AV2055" s="5" t="s">
        <v>68</v>
      </c>
      <c r="AW2055" s="5" t="s">
        <v>65</v>
      </c>
      <c r="AX2055" s="5" t="s">
        <v>69</v>
      </c>
      <c r="AY2055" s="5">
        <v>95.9</v>
      </c>
      <c r="AZ2055" s="5">
        <v>100</v>
      </c>
    </row>
    <row r="2056" spans="1:52">
      <c r="A2056" s="5">
        <v>43</v>
      </c>
      <c r="B2056" s="5" t="s">
        <v>2094</v>
      </c>
      <c r="C2056" s="6">
        <v>211</v>
      </c>
      <c r="D2056" s="5" t="s">
        <v>2104</v>
      </c>
      <c r="E2056" s="5" t="str">
        <f>VLOOKUP(B2056,Region!$A$1:$B$76,2,FALSE)</f>
        <v>Region_3</v>
      </c>
      <c r="F2056" s="5" t="str">
        <f>VLOOKUP(D2056,'Used to Match Zip By Sch Name'!$A$2:$E$4714,5,FALSE)</f>
        <v>34957-7315</v>
      </c>
      <c r="G2056" s="5">
        <f>VLOOKUP(D2056,public_school_report!$D$1:$CI$3651,84,FALSE)</f>
        <v>639</v>
      </c>
      <c r="H2056" s="5" t="s">
        <v>4</v>
      </c>
      <c r="I2056" s="5">
        <v>66</v>
      </c>
      <c r="J2056" s="5">
        <v>56</v>
      </c>
      <c r="K2056" s="5">
        <v>48</v>
      </c>
      <c r="L2056" s="5">
        <v>68</v>
      </c>
      <c r="M2056" s="5">
        <v>55</v>
      </c>
      <c r="N2056" s="5">
        <v>37</v>
      </c>
      <c r="O2056" s="5">
        <v>64</v>
      </c>
      <c r="P2056" s="5"/>
      <c r="Q2056" s="5"/>
      <c r="R2056" s="5"/>
      <c r="S2056" s="5"/>
      <c r="T2056" s="5">
        <v>394</v>
      </c>
      <c r="U2056" s="5">
        <v>7</v>
      </c>
      <c r="V2056" s="5">
        <v>56</v>
      </c>
      <c r="W2056" s="5">
        <v>99</v>
      </c>
      <c r="X2056" s="5" t="s">
        <v>62</v>
      </c>
      <c r="Y2056" s="5" t="s">
        <v>64</v>
      </c>
      <c r="Z2056" s="5" t="s">
        <v>62</v>
      </c>
      <c r="AA2056" s="5" t="s">
        <v>62</v>
      </c>
      <c r="AB2056" s="5" t="s">
        <v>62</v>
      </c>
      <c r="AC2056" s="5" t="s">
        <v>62</v>
      </c>
      <c r="AD2056" s="5" t="s">
        <v>62</v>
      </c>
      <c r="AE2056" s="5" t="s">
        <v>64</v>
      </c>
      <c r="AF2056" s="5" t="s">
        <v>64</v>
      </c>
      <c r="AG2056" s="5" t="s">
        <v>64</v>
      </c>
      <c r="AH2056" s="5" t="s">
        <v>64</v>
      </c>
      <c r="AI2056" s="5" t="s">
        <v>62</v>
      </c>
      <c r="AJ2056" s="5" t="s">
        <v>64</v>
      </c>
      <c r="AK2056" s="5" t="s">
        <v>64</v>
      </c>
      <c r="AL2056" s="5" t="s">
        <v>64</v>
      </c>
      <c r="AM2056" s="5" t="s">
        <v>64</v>
      </c>
      <c r="AN2056" s="5" t="s">
        <v>64</v>
      </c>
      <c r="AO2056" s="5" t="s">
        <v>64</v>
      </c>
      <c r="AP2056" s="5" t="s">
        <v>64</v>
      </c>
      <c r="AQ2056" s="5" t="s">
        <v>64</v>
      </c>
      <c r="AR2056" s="5" t="s">
        <v>62</v>
      </c>
      <c r="AS2056" s="5" t="s">
        <v>65</v>
      </c>
      <c r="AT2056" s="5" t="s">
        <v>66</v>
      </c>
      <c r="AU2056" s="5" t="s">
        <v>67</v>
      </c>
      <c r="AV2056" s="5" t="s">
        <v>67</v>
      </c>
      <c r="AW2056" s="5" t="s">
        <v>65</v>
      </c>
      <c r="AX2056" s="5" t="s">
        <v>69</v>
      </c>
      <c r="AY2056" s="5">
        <v>21.8</v>
      </c>
      <c r="AZ2056" s="5">
        <v>43.5</v>
      </c>
    </row>
    <row r="2057" spans="1:52">
      <c r="A2057" s="5">
        <v>43</v>
      </c>
      <c r="B2057" s="5" t="s">
        <v>2094</v>
      </c>
      <c r="C2057" s="6">
        <v>221</v>
      </c>
      <c r="D2057" s="5" t="s">
        <v>2105</v>
      </c>
      <c r="E2057" s="5" t="str">
        <f>VLOOKUP(B2057,Region!$A$1:$B$76,2,FALSE)</f>
        <v>Region_3</v>
      </c>
      <c r="F2057" s="5" t="str">
        <f>VLOOKUP(D2057,'Used to Match Zip By Sch Name'!$A$2:$E$4714,5,FALSE)</f>
        <v>34956-4403</v>
      </c>
      <c r="G2057" s="5">
        <f>VLOOKUP(D2057,public_school_report!$D$1:$CI$3651,84,FALSE)</f>
        <v>524</v>
      </c>
      <c r="H2057" s="5" t="s">
        <v>6</v>
      </c>
      <c r="I2057" s="5">
        <v>33</v>
      </c>
      <c r="J2057" s="5">
        <v>46</v>
      </c>
      <c r="K2057" s="5">
        <v>44</v>
      </c>
      <c r="L2057" s="5">
        <v>61</v>
      </c>
      <c r="M2057" s="5">
        <v>64</v>
      </c>
      <c r="N2057" s="5">
        <v>54</v>
      </c>
      <c r="O2057" s="5">
        <v>31</v>
      </c>
      <c r="P2057" s="5">
        <v>95</v>
      </c>
      <c r="Q2057" s="5">
        <v>69</v>
      </c>
      <c r="R2057" s="5"/>
      <c r="S2057" s="5"/>
      <c r="T2057" s="5">
        <v>497</v>
      </c>
      <c r="U2057" s="5">
        <v>9</v>
      </c>
      <c r="V2057" s="5">
        <v>55</v>
      </c>
      <c r="W2057" s="5">
        <v>100</v>
      </c>
      <c r="X2057" s="5" t="s">
        <v>62</v>
      </c>
      <c r="Y2057" s="5" t="s">
        <v>63</v>
      </c>
      <c r="Z2057" s="5" t="s">
        <v>63</v>
      </c>
      <c r="AA2057" s="5" t="s">
        <v>63</v>
      </c>
      <c r="AB2057" s="5" t="s">
        <v>63</v>
      </c>
      <c r="AC2057" s="5" t="s">
        <v>63</v>
      </c>
      <c r="AD2057" s="5" t="s">
        <v>62</v>
      </c>
      <c r="AE2057" s="5" t="s">
        <v>64</v>
      </c>
      <c r="AF2057" s="5" t="s">
        <v>64</v>
      </c>
      <c r="AG2057" s="5" t="s">
        <v>64</v>
      </c>
      <c r="AH2057" s="5" t="s">
        <v>64</v>
      </c>
      <c r="AI2057" s="5" t="s">
        <v>64</v>
      </c>
      <c r="AJ2057" s="5" t="s">
        <v>64</v>
      </c>
      <c r="AK2057" s="5" t="s">
        <v>62</v>
      </c>
      <c r="AL2057" s="5" t="s">
        <v>63</v>
      </c>
      <c r="AM2057" s="5" t="s">
        <v>62</v>
      </c>
      <c r="AN2057" s="5" t="s">
        <v>62</v>
      </c>
      <c r="AO2057" s="5" t="s">
        <v>63</v>
      </c>
      <c r="AP2057" s="5" t="s">
        <v>63</v>
      </c>
      <c r="AQ2057" s="5" t="s">
        <v>63</v>
      </c>
      <c r="AR2057" s="5" t="s">
        <v>72</v>
      </c>
      <c r="AS2057" s="5" t="s">
        <v>65</v>
      </c>
      <c r="AT2057" s="5" t="s">
        <v>66</v>
      </c>
      <c r="AU2057" s="5" t="s">
        <v>67</v>
      </c>
      <c r="AV2057" s="5" t="s">
        <v>68</v>
      </c>
      <c r="AW2057" s="5" t="s">
        <v>65</v>
      </c>
      <c r="AX2057" s="5" t="s">
        <v>86</v>
      </c>
      <c r="AY2057" s="5">
        <v>93.8</v>
      </c>
      <c r="AZ2057" s="5">
        <v>100</v>
      </c>
    </row>
    <row r="2058" spans="1:52">
      <c r="A2058" s="5">
        <v>43</v>
      </c>
      <c r="B2058" s="5" t="s">
        <v>2094</v>
      </c>
      <c r="C2058" s="6">
        <v>241</v>
      </c>
      <c r="D2058" s="5" t="s">
        <v>2106</v>
      </c>
      <c r="E2058" s="5" t="str">
        <f>VLOOKUP(B2058,Region!$A$1:$B$76,2,FALSE)</f>
        <v>Region_3</v>
      </c>
      <c r="F2058" s="5" t="str">
        <f>VLOOKUP(D2058,'Used to Match Zip By Sch Name'!$A$2:$E$4714,5,FALSE)</f>
        <v>34997-2700</v>
      </c>
      <c r="G2058" s="5" t="e">
        <f>VLOOKUP(D2058,public_school_report!$D$1:$CI$3651,84,FALSE)</f>
        <v>#N/A</v>
      </c>
      <c r="H2058" s="5"/>
      <c r="I2058" s="5">
        <v>58</v>
      </c>
      <c r="J2058" s="5">
        <v>53</v>
      </c>
      <c r="K2058" s="5">
        <v>38</v>
      </c>
      <c r="L2058" s="5">
        <v>55</v>
      </c>
      <c r="M2058" s="5">
        <v>42</v>
      </c>
      <c r="N2058" s="5">
        <v>40</v>
      </c>
      <c r="O2058" s="5">
        <v>71</v>
      </c>
      <c r="P2058" s="5">
        <v>76</v>
      </c>
      <c r="Q2058" s="5"/>
      <c r="R2058" s="5">
        <v>91</v>
      </c>
      <c r="S2058" s="5">
        <v>64</v>
      </c>
      <c r="T2058" s="5">
        <v>588</v>
      </c>
      <c r="U2058" s="5">
        <v>10</v>
      </c>
      <c r="V2058" s="5">
        <v>59</v>
      </c>
      <c r="W2058" s="5">
        <v>99</v>
      </c>
      <c r="X2058" s="5" t="s">
        <v>62</v>
      </c>
      <c r="Y2058" s="5" t="s">
        <v>62</v>
      </c>
      <c r="Z2058" s="5" t="s">
        <v>62</v>
      </c>
      <c r="AA2058" s="5" t="s">
        <v>63</v>
      </c>
      <c r="AB2058" s="5" t="s">
        <v>64</v>
      </c>
      <c r="AC2058" s="5" t="s">
        <v>64</v>
      </c>
      <c r="AD2058" s="5" t="s">
        <v>64</v>
      </c>
      <c r="AE2058" s="5" t="s">
        <v>64</v>
      </c>
      <c r="AF2058" s="5" t="s">
        <v>62</v>
      </c>
      <c r="AG2058" s="5" t="s">
        <v>64</v>
      </c>
      <c r="AH2058" s="5" t="s">
        <v>62</v>
      </c>
      <c r="AI2058" s="5" t="s">
        <v>62</v>
      </c>
      <c r="AJ2058" s="5" t="s">
        <v>64</v>
      </c>
      <c r="AK2058" s="5" t="s">
        <v>62</v>
      </c>
      <c r="AL2058" s="5" t="s">
        <v>62</v>
      </c>
      <c r="AM2058" s="5" t="s">
        <v>63</v>
      </c>
      <c r="AN2058" s="5" t="s">
        <v>62</v>
      </c>
      <c r="AO2058" s="5" t="s">
        <v>63</v>
      </c>
      <c r="AP2058" s="5" t="s">
        <v>63</v>
      </c>
      <c r="AQ2058" s="5" t="s">
        <v>63</v>
      </c>
      <c r="AR2058" s="5" t="s">
        <v>63</v>
      </c>
      <c r="AS2058" s="5" t="s">
        <v>65</v>
      </c>
      <c r="AT2058" s="5" t="s">
        <v>66</v>
      </c>
      <c r="AU2058" s="5" t="s">
        <v>67</v>
      </c>
      <c r="AV2058" s="5" t="s">
        <v>67</v>
      </c>
      <c r="AW2058" s="5" t="s">
        <v>65</v>
      </c>
      <c r="AX2058" s="5" t="s">
        <v>82</v>
      </c>
      <c r="AY2058" s="5">
        <v>44.3</v>
      </c>
      <c r="AZ2058" s="5">
        <v>47</v>
      </c>
    </row>
    <row r="2059" spans="1:52">
      <c r="A2059" s="5">
        <v>43</v>
      </c>
      <c r="B2059" s="5" t="s">
        <v>2094</v>
      </c>
      <c r="C2059" s="6">
        <v>291</v>
      </c>
      <c r="D2059" s="5" t="s">
        <v>189</v>
      </c>
      <c r="E2059" s="5" t="str">
        <f>VLOOKUP(B2059,Region!$A$1:$B$76,2,FALSE)</f>
        <v>Region_3</v>
      </c>
      <c r="F2059" s="5" t="str">
        <f>VLOOKUP(D2059,'Used to Match Zip By Sch Name'!$A$2:$E$4714,5,FALSE)</f>
        <v>32754-5546</v>
      </c>
      <c r="G2059" s="5">
        <f>VLOOKUP(D2059,public_school_report!$D$1:$CI$3651,84,FALSE)</f>
        <v>479</v>
      </c>
      <c r="H2059" s="5" t="s">
        <v>6</v>
      </c>
      <c r="I2059" s="5">
        <v>48</v>
      </c>
      <c r="J2059" s="5">
        <v>60</v>
      </c>
      <c r="K2059" s="5">
        <v>63</v>
      </c>
      <c r="L2059" s="5">
        <v>61</v>
      </c>
      <c r="M2059" s="5">
        <v>73</v>
      </c>
      <c r="N2059" s="5">
        <v>59</v>
      </c>
      <c r="O2059" s="5">
        <v>48</v>
      </c>
      <c r="P2059" s="5"/>
      <c r="Q2059" s="5"/>
      <c r="R2059" s="5"/>
      <c r="S2059" s="5"/>
      <c r="T2059" s="5">
        <v>412</v>
      </c>
      <c r="U2059" s="5">
        <v>7</v>
      </c>
      <c r="V2059" s="5">
        <v>59</v>
      </c>
      <c r="W2059" s="5">
        <v>100</v>
      </c>
      <c r="X2059" s="5" t="s">
        <v>62</v>
      </c>
      <c r="Y2059" s="5" t="s">
        <v>62</v>
      </c>
      <c r="Z2059" s="5" t="s">
        <v>62</v>
      </c>
      <c r="AA2059" s="5" t="s">
        <v>62</v>
      </c>
      <c r="AB2059" s="5" t="s">
        <v>62</v>
      </c>
      <c r="AC2059" s="5" t="s">
        <v>63</v>
      </c>
      <c r="AD2059" s="5" t="s">
        <v>63</v>
      </c>
      <c r="AE2059" s="5" t="s">
        <v>62</v>
      </c>
      <c r="AF2059" s="5" t="s">
        <v>62</v>
      </c>
      <c r="AG2059" s="5" t="s">
        <v>63</v>
      </c>
      <c r="AH2059" s="5" t="s">
        <v>62</v>
      </c>
      <c r="AI2059" s="5" t="s">
        <v>64</v>
      </c>
      <c r="AJ2059" s="5" t="s">
        <v>64</v>
      </c>
      <c r="AK2059" s="5" t="s">
        <v>62</v>
      </c>
      <c r="AL2059" s="5" t="s">
        <v>64</v>
      </c>
      <c r="AM2059" s="5" t="s">
        <v>64</v>
      </c>
      <c r="AN2059" s="5" t="s">
        <v>64</v>
      </c>
      <c r="AO2059" s="5" t="s">
        <v>64</v>
      </c>
      <c r="AP2059" s="5" t="s">
        <v>63</v>
      </c>
      <c r="AQ2059" s="5" t="s">
        <v>63</v>
      </c>
      <c r="AR2059" s="5" t="s">
        <v>63</v>
      </c>
      <c r="AS2059" s="5" t="s">
        <v>65</v>
      </c>
      <c r="AT2059" s="5" t="s">
        <v>66</v>
      </c>
      <c r="AU2059" s="5" t="s">
        <v>67</v>
      </c>
      <c r="AV2059" s="5" t="s">
        <v>68</v>
      </c>
      <c r="AW2059" s="5" t="s">
        <v>65</v>
      </c>
      <c r="AX2059" s="5" t="s">
        <v>69</v>
      </c>
      <c r="AY2059" s="5">
        <v>59.9</v>
      </c>
      <c r="AZ2059" s="5">
        <v>96.899999999999977</v>
      </c>
    </row>
    <row r="2060" spans="1:52">
      <c r="A2060" s="5">
        <v>43</v>
      </c>
      <c r="B2060" s="5" t="s">
        <v>2094</v>
      </c>
      <c r="C2060" s="6">
        <v>301</v>
      </c>
      <c r="D2060" s="5" t="s">
        <v>2107</v>
      </c>
      <c r="E2060" s="5" t="str">
        <f>VLOOKUP(B2060,Region!$A$1:$B$76,2,FALSE)</f>
        <v>Region_3</v>
      </c>
      <c r="F2060" s="5" t="str">
        <f>VLOOKUP(D2060,'Used to Match Zip By Sch Name'!$A$2:$E$4714,5,FALSE)</f>
        <v>33801-6216</v>
      </c>
      <c r="G2060" s="5">
        <f>VLOOKUP(D2060,public_school_report!$D$1:$CI$3651,84,FALSE)</f>
        <v>587</v>
      </c>
      <c r="H2060" s="5" t="s">
        <v>4</v>
      </c>
      <c r="I2060" s="5">
        <v>66</v>
      </c>
      <c r="J2060" s="5">
        <v>59</v>
      </c>
      <c r="K2060" s="5">
        <v>55</v>
      </c>
      <c r="L2060" s="5">
        <v>69</v>
      </c>
      <c r="M2060" s="5">
        <v>67</v>
      </c>
      <c r="N2060" s="5">
        <v>49</v>
      </c>
      <c r="O2060" s="5">
        <v>66</v>
      </c>
      <c r="P2060" s="5"/>
      <c r="Q2060" s="5"/>
      <c r="R2060" s="5"/>
      <c r="S2060" s="5"/>
      <c r="T2060" s="5">
        <v>431</v>
      </c>
      <c r="U2060" s="5">
        <v>7</v>
      </c>
      <c r="V2060" s="5">
        <v>62</v>
      </c>
      <c r="W2060" s="5">
        <v>100</v>
      </c>
      <c r="X2060" s="5" t="s">
        <v>64</v>
      </c>
      <c r="Y2060" s="5" t="s">
        <v>62</v>
      </c>
      <c r="Z2060" s="5" t="s">
        <v>64</v>
      </c>
      <c r="AA2060" s="5" t="s">
        <v>63</v>
      </c>
      <c r="AB2060" s="5" t="s">
        <v>64</v>
      </c>
      <c r="AC2060" s="5" t="s">
        <v>64</v>
      </c>
      <c r="AD2060" s="5" t="s">
        <v>62</v>
      </c>
      <c r="AE2060" s="5" t="s">
        <v>64</v>
      </c>
      <c r="AF2060" s="5" t="s">
        <v>64</v>
      </c>
      <c r="AG2060" s="5" t="s">
        <v>62</v>
      </c>
      <c r="AH2060" s="5" t="s">
        <v>62</v>
      </c>
      <c r="AI2060" s="5" t="s">
        <v>64</v>
      </c>
      <c r="AJ2060" s="5" t="s">
        <v>64</v>
      </c>
      <c r="AK2060" s="5" t="s">
        <v>64</v>
      </c>
      <c r="AL2060" s="5" t="s">
        <v>64</v>
      </c>
      <c r="AM2060" s="5" t="s">
        <v>64</v>
      </c>
      <c r="AN2060" s="5" t="s">
        <v>64</v>
      </c>
      <c r="AO2060" s="5" t="s">
        <v>64</v>
      </c>
      <c r="AP2060" s="5" t="s">
        <v>64</v>
      </c>
      <c r="AQ2060" s="5" t="s">
        <v>64</v>
      </c>
      <c r="AR2060" s="5" t="s">
        <v>63</v>
      </c>
      <c r="AS2060" s="5" t="s">
        <v>65</v>
      </c>
      <c r="AT2060" s="5" t="s">
        <v>66</v>
      </c>
      <c r="AU2060" s="5" t="s">
        <v>67</v>
      </c>
      <c r="AV2060" s="5" t="s">
        <v>67</v>
      </c>
      <c r="AW2060" s="5" t="s">
        <v>65</v>
      </c>
      <c r="AX2060" s="5" t="s">
        <v>69</v>
      </c>
      <c r="AY2060" s="5">
        <v>30.4</v>
      </c>
      <c r="AZ2060" s="5">
        <v>38.200000000000003</v>
      </c>
    </row>
    <row r="2061" spans="1:52">
      <c r="A2061" s="5">
        <v>43</v>
      </c>
      <c r="B2061" s="5" t="s">
        <v>2094</v>
      </c>
      <c r="C2061" s="6">
        <v>321</v>
      </c>
      <c r="D2061" s="5" t="s">
        <v>2108</v>
      </c>
      <c r="E2061" s="5" t="str">
        <f>VLOOKUP(B2061,Region!$A$1:$B$76,2,FALSE)</f>
        <v>Region_3</v>
      </c>
      <c r="F2061" s="5" t="str">
        <f>VLOOKUP(D2061,'Used to Match Zip By Sch Name'!$A$2:$E$4714,5,FALSE)</f>
        <v>34990-3127</v>
      </c>
      <c r="G2061" s="5">
        <f>VLOOKUP(D2061,public_school_report!$D$1:$CI$3651,84,FALSE)</f>
        <v>1053</v>
      </c>
      <c r="H2061" s="5" t="s">
        <v>2</v>
      </c>
      <c r="I2061" s="5">
        <v>76</v>
      </c>
      <c r="J2061" s="5">
        <v>63</v>
      </c>
      <c r="K2061" s="5">
        <v>54</v>
      </c>
      <c r="L2061" s="5">
        <v>88</v>
      </c>
      <c r="M2061" s="5">
        <v>81</v>
      </c>
      <c r="N2061" s="5">
        <v>68</v>
      </c>
      <c r="O2061" s="5">
        <v>78</v>
      </c>
      <c r="P2061" s="5"/>
      <c r="Q2061" s="5">
        <v>69</v>
      </c>
      <c r="R2061" s="5"/>
      <c r="S2061" s="5"/>
      <c r="T2061" s="5">
        <v>577</v>
      </c>
      <c r="U2061" s="5">
        <v>8</v>
      </c>
      <c r="V2061" s="5">
        <v>72</v>
      </c>
      <c r="W2061" s="5">
        <v>99</v>
      </c>
      <c r="X2061" s="5" t="s">
        <v>64</v>
      </c>
      <c r="Y2061" s="5" t="s">
        <v>64</v>
      </c>
      <c r="Z2061" s="5" t="s">
        <v>64</v>
      </c>
      <c r="AA2061" s="5" t="s">
        <v>64</v>
      </c>
      <c r="AB2061" s="5" t="s">
        <v>64</v>
      </c>
      <c r="AC2061" s="5" t="s">
        <v>64</v>
      </c>
      <c r="AD2061" s="5" t="s">
        <v>64</v>
      </c>
      <c r="AE2061" s="5" t="s">
        <v>64</v>
      </c>
      <c r="AF2061" s="5" t="s">
        <v>64</v>
      </c>
      <c r="AG2061" s="5" t="s">
        <v>64</v>
      </c>
      <c r="AH2061" s="5" t="s">
        <v>64</v>
      </c>
      <c r="AI2061" s="5" t="s">
        <v>64</v>
      </c>
      <c r="AJ2061" s="5" t="s">
        <v>64</v>
      </c>
      <c r="AK2061" s="5" t="s">
        <v>64</v>
      </c>
      <c r="AL2061" s="5" t="s">
        <v>64</v>
      </c>
      <c r="AM2061" s="5" t="s">
        <v>64</v>
      </c>
      <c r="AN2061" s="5" t="s">
        <v>64</v>
      </c>
      <c r="AO2061" s="5" t="s">
        <v>64</v>
      </c>
      <c r="AP2061" s="5" t="s">
        <v>64</v>
      </c>
      <c r="AQ2061" s="5" t="s">
        <v>64</v>
      </c>
      <c r="AR2061" s="5" t="s">
        <v>64</v>
      </c>
      <c r="AS2061" s="5" t="s">
        <v>65</v>
      </c>
      <c r="AT2061" s="5" t="s">
        <v>66</v>
      </c>
      <c r="AU2061" s="5" t="s">
        <v>67</v>
      </c>
      <c r="AV2061" s="5" t="s">
        <v>67</v>
      </c>
      <c r="AW2061" s="5" t="s">
        <v>65</v>
      </c>
      <c r="AX2061" s="5" t="s">
        <v>78</v>
      </c>
      <c r="AY2061" s="5">
        <v>20.9</v>
      </c>
      <c r="AZ2061" s="5">
        <v>20</v>
      </c>
    </row>
    <row r="2062" spans="1:52">
      <c r="A2062" s="5">
        <v>43</v>
      </c>
      <c r="B2062" s="5" t="s">
        <v>2094</v>
      </c>
      <c r="C2062" s="6">
        <v>331</v>
      </c>
      <c r="D2062" s="5" t="s">
        <v>2109</v>
      </c>
      <c r="E2062" s="5" t="str">
        <f>VLOOKUP(B2062,Region!$A$1:$B$76,2,FALSE)</f>
        <v>Region_3</v>
      </c>
      <c r="F2062" s="5" t="str">
        <f>VLOOKUP(D2062,'Used to Match Zip By Sch Name'!$A$2:$E$4714,5,FALSE)</f>
        <v>34990-2792</v>
      </c>
      <c r="G2062" s="5">
        <f>VLOOKUP(D2062,public_school_report!$D$1:$CI$3651,84,FALSE)</f>
        <v>534</v>
      </c>
      <c r="H2062" s="5" t="s">
        <v>6</v>
      </c>
      <c r="I2062" s="5">
        <v>77</v>
      </c>
      <c r="J2062" s="5">
        <v>70</v>
      </c>
      <c r="K2062" s="5">
        <v>55</v>
      </c>
      <c r="L2062" s="5">
        <v>76</v>
      </c>
      <c r="M2062" s="5">
        <v>72</v>
      </c>
      <c r="N2062" s="5">
        <v>59</v>
      </c>
      <c r="O2062" s="5">
        <v>63</v>
      </c>
      <c r="P2062" s="5"/>
      <c r="Q2062" s="5"/>
      <c r="R2062" s="5"/>
      <c r="S2062" s="5"/>
      <c r="T2062" s="5">
        <v>472</v>
      </c>
      <c r="U2062" s="5">
        <v>7</v>
      </c>
      <c r="V2062" s="5">
        <v>67</v>
      </c>
      <c r="W2062" s="5">
        <v>99</v>
      </c>
      <c r="X2062" s="5" t="s">
        <v>64</v>
      </c>
      <c r="Y2062" s="5" t="s">
        <v>64</v>
      </c>
      <c r="Z2062" s="5" t="s">
        <v>64</v>
      </c>
      <c r="AA2062" s="5" t="s">
        <v>64</v>
      </c>
      <c r="AB2062" s="5" t="s">
        <v>64</v>
      </c>
      <c r="AC2062" s="5" t="s">
        <v>64</v>
      </c>
      <c r="AD2062" s="5" t="s">
        <v>64</v>
      </c>
      <c r="AE2062" s="5" t="s">
        <v>64</v>
      </c>
      <c r="AF2062" s="5" t="s">
        <v>64</v>
      </c>
      <c r="AG2062" s="5" t="s">
        <v>64</v>
      </c>
      <c r="AH2062" s="5" t="s">
        <v>64</v>
      </c>
      <c r="AI2062" s="5" t="s">
        <v>64</v>
      </c>
      <c r="AJ2062" s="5" t="s">
        <v>64</v>
      </c>
      <c r="AK2062" s="5" t="s">
        <v>64</v>
      </c>
      <c r="AL2062" s="5" t="s">
        <v>64</v>
      </c>
      <c r="AM2062" s="5" t="s">
        <v>64</v>
      </c>
      <c r="AN2062" s="5" t="s">
        <v>64</v>
      </c>
      <c r="AO2062" s="5" t="s">
        <v>64</v>
      </c>
      <c r="AP2062" s="5" t="s">
        <v>62</v>
      </c>
      <c r="AQ2062" s="5" t="s">
        <v>62</v>
      </c>
      <c r="AR2062" s="5" t="s">
        <v>64</v>
      </c>
      <c r="AS2062" s="5" t="s">
        <v>65</v>
      </c>
      <c r="AT2062" s="5" t="s">
        <v>66</v>
      </c>
      <c r="AU2062" s="5" t="s">
        <v>67</v>
      </c>
      <c r="AV2062" s="5" t="s">
        <v>67</v>
      </c>
      <c r="AW2062" s="5" t="s">
        <v>65</v>
      </c>
      <c r="AX2062" s="5" t="s">
        <v>69</v>
      </c>
      <c r="AY2062" s="5">
        <v>17.399999999999999</v>
      </c>
      <c r="AZ2062" s="5">
        <v>22.2</v>
      </c>
    </row>
    <row r="2063" spans="1:52">
      <c r="A2063" s="5">
        <v>43</v>
      </c>
      <c r="B2063" s="5" t="s">
        <v>2094</v>
      </c>
      <c r="C2063" s="6">
        <v>341</v>
      </c>
      <c r="D2063" s="5" t="s">
        <v>2110</v>
      </c>
      <c r="E2063" s="5" t="str">
        <f>VLOOKUP(B2063,Region!$A$1:$B$76,2,FALSE)</f>
        <v>Region_3</v>
      </c>
      <c r="F2063" s="5" t="str">
        <f>VLOOKUP(D2063,'Used to Match Zip By Sch Name'!$A$2:$E$4714,5,FALSE)</f>
        <v>34994-1046</v>
      </c>
      <c r="G2063" s="5">
        <f>VLOOKUP(D2063,public_school_report!$D$1:$CI$3651,84,FALSE)</f>
        <v>675</v>
      </c>
      <c r="H2063" s="5" t="s">
        <v>4</v>
      </c>
      <c r="I2063" s="5">
        <v>64</v>
      </c>
      <c r="J2063" s="5">
        <v>60</v>
      </c>
      <c r="K2063" s="5">
        <v>46</v>
      </c>
      <c r="L2063" s="5">
        <v>72</v>
      </c>
      <c r="M2063" s="5">
        <v>58</v>
      </c>
      <c r="N2063" s="5">
        <v>42</v>
      </c>
      <c r="O2063" s="5">
        <v>67</v>
      </c>
      <c r="P2063" s="5"/>
      <c r="Q2063" s="5"/>
      <c r="R2063" s="5"/>
      <c r="S2063" s="5"/>
      <c r="T2063" s="5">
        <v>409</v>
      </c>
      <c r="U2063" s="5">
        <v>7</v>
      </c>
      <c r="V2063" s="5">
        <v>58</v>
      </c>
      <c r="W2063" s="5">
        <v>100</v>
      </c>
      <c r="X2063" s="5" t="s">
        <v>62</v>
      </c>
      <c r="Y2063" s="5" t="s">
        <v>62</v>
      </c>
      <c r="Z2063" s="5" t="s">
        <v>64</v>
      </c>
      <c r="AA2063" s="5" t="s">
        <v>62</v>
      </c>
      <c r="AB2063" s="5" t="s">
        <v>64</v>
      </c>
      <c r="AC2063" s="5" t="s">
        <v>63</v>
      </c>
      <c r="AD2063" s="5" t="s">
        <v>62</v>
      </c>
      <c r="AE2063" s="5" t="s">
        <v>62</v>
      </c>
      <c r="AF2063" s="5" t="s">
        <v>64</v>
      </c>
      <c r="AG2063" s="5" t="s">
        <v>64</v>
      </c>
      <c r="AH2063" s="5" t="s">
        <v>64</v>
      </c>
      <c r="AI2063" s="5" t="s">
        <v>64</v>
      </c>
      <c r="AJ2063" s="5" t="s">
        <v>64</v>
      </c>
      <c r="AK2063" s="5" t="s">
        <v>64</v>
      </c>
      <c r="AL2063" s="5" t="s">
        <v>64</v>
      </c>
      <c r="AM2063" s="5" t="s">
        <v>64</v>
      </c>
      <c r="AN2063" s="5" t="s">
        <v>64</v>
      </c>
      <c r="AO2063" s="5" t="s">
        <v>64</v>
      </c>
      <c r="AP2063" s="5" t="s">
        <v>62</v>
      </c>
      <c r="AQ2063" s="5" t="s">
        <v>63</v>
      </c>
      <c r="AR2063" s="5" t="s">
        <v>62</v>
      </c>
      <c r="AS2063" s="5" t="s">
        <v>65</v>
      </c>
      <c r="AT2063" s="5" t="s">
        <v>66</v>
      </c>
      <c r="AU2063" s="5" t="s">
        <v>67</v>
      </c>
      <c r="AV2063" s="5" t="s">
        <v>67</v>
      </c>
      <c r="AW2063" s="5" t="s">
        <v>65</v>
      </c>
      <c r="AX2063" s="5" t="s">
        <v>69</v>
      </c>
      <c r="AY2063" s="5">
        <v>24.7</v>
      </c>
      <c r="AZ2063" s="5">
        <v>44.1</v>
      </c>
    </row>
    <row r="2064" spans="1:52">
      <c r="A2064" s="5">
        <v>43</v>
      </c>
      <c r="B2064" s="5" t="s">
        <v>2094</v>
      </c>
      <c r="C2064" s="6">
        <v>351</v>
      </c>
      <c r="D2064" s="5" t="s">
        <v>2111</v>
      </c>
      <c r="E2064" s="5" t="str">
        <f>VLOOKUP(B2064,Region!$A$1:$B$76,2,FALSE)</f>
        <v>Region_3</v>
      </c>
      <c r="F2064" s="5" t="str">
        <f>VLOOKUP(D2064,'Used to Match Zip By Sch Name'!$A$2:$E$4714,5,FALSE)</f>
        <v>34957-3552</v>
      </c>
      <c r="G2064" s="5" t="e">
        <f>VLOOKUP(D2064,public_school_report!$D$1:$CI$3651,84,FALSE)</f>
        <v>#N/A</v>
      </c>
      <c r="H2064" s="5"/>
      <c r="I2064" s="5">
        <v>72</v>
      </c>
      <c r="J2064" s="5">
        <v>61</v>
      </c>
      <c r="K2064" s="5">
        <v>50</v>
      </c>
      <c r="L2064" s="5">
        <v>70</v>
      </c>
      <c r="M2064" s="5">
        <v>48</v>
      </c>
      <c r="N2064" s="5">
        <v>47</v>
      </c>
      <c r="O2064" s="5">
        <v>84</v>
      </c>
      <c r="P2064" s="5">
        <v>87</v>
      </c>
      <c r="Q2064" s="5"/>
      <c r="R2064" s="5">
        <v>93</v>
      </c>
      <c r="S2064" s="5">
        <v>64</v>
      </c>
      <c r="T2064" s="5">
        <v>676</v>
      </c>
      <c r="U2064" s="5">
        <v>10</v>
      </c>
      <c r="V2064" s="5">
        <v>68</v>
      </c>
      <c r="W2064" s="5">
        <v>100</v>
      </c>
      <c r="X2064" s="5" t="s">
        <v>64</v>
      </c>
      <c r="Y2064" s="5" t="s">
        <v>64</v>
      </c>
      <c r="Z2064" s="5" t="s">
        <v>64</v>
      </c>
      <c r="AA2064" s="5" t="s">
        <v>62</v>
      </c>
      <c r="AB2064" s="5" t="s">
        <v>64</v>
      </c>
      <c r="AC2064" s="5" t="s">
        <v>64</v>
      </c>
      <c r="AD2064" s="5" t="s">
        <v>64</v>
      </c>
      <c r="AE2064" s="5" t="s">
        <v>64</v>
      </c>
      <c r="AF2064" s="5" t="s">
        <v>62</v>
      </c>
      <c r="AG2064" s="5" t="s">
        <v>64</v>
      </c>
      <c r="AH2064" s="5" t="s">
        <v>64</v>
      </c>
      <c r="AI2064" s="5" t="s">
        <v>64</v>
      </c>
      <c r="AJ2064" s="5" t="s">
        <v>64</v>
      </c>
      <c r="AK2064" s="5" t="s">
        <v>64</v>
      </c>
      <c r="AL2064" s="5" t="s">
        <v>64</v>
      </c>
      <c r="AM2064" s="5" t="s">
        <v>66</v>
      </c>
      <c r="AN2064" s="5" t="s">
        <v>66</v>
      </c>
      <c r="AO2064" s="5" t="s">
        <v>66</v>
      </c>
      <c r="AP2064" s="5" t="s">
        <v>66</v>
      </c>
      <c r="AQ2064" s="5" t="s">
        <v>66</v>
      </c>
      <c r="AR2064" s="5" t="s">
        <v>66</v>
      </c>
      <c r="AS2064" s="5" t="s">
        <v>65</v>
      </c>
      <c r="AT2064" s="5" t="s">
        <v>66</v>
      </c>
      <c r="AU2064" s="5" t="s">
        <v>67</v>
      </c>
      <c r="AV2064" s="5" t="s">
        <v>67</v>
      </c>
      <c r="AW2064" s="5" t="s">
        <v>65</v>
      </c>
      <c r="AX2064" s="5" t="s">
        <v>82</v>
      </c>
      <c r="AY2064" s="5">
        <v>27.5</v>
      </c>
      <c r="AZ2064" s="5">
        <v>32.9</v>
      </c>
    </row>
    <row r="2065" spans="1:52">
      <c r="A2065" s="5">
        <v>43</v>
      </c>
      <c r="B2065" s="5" t="s">
        <v>2094</v>
      </c>
      <c r="C2065" s="6">
        <v>361</v>
      </c>
      <c r="D2065" s="5" t="s">
        <v>2112</v>
      </c>
      <c r="E2065" s="5" t="str">
        <f>VLOOKUP(B2065,Region!$A$1:$B$76,2,FALSE)</f>
        <v>Region_3</v>
      </c>
      <c r="F2065" s="5" t="str">
        <f>VLOOKUP(D2065,'Used to Match Zip By Sch Name'!$A$2:$E$4714,5,FALSE)</f>
        <v>34997-7603</v>
      </c>
      <c r="G2065" s="5">
        <f>VLOOKUP(D2065,public_school_report!$D$1:$CI$3651,84,FALSE)</f>
        <v>955</v>
      </c>
      <c r="H2065" s="5" t="s">
        <v>2</v>
      </c>
      <c r="I2065" s="5">
        <v>52</v>
      </c>
      <c r="J2065" s="5">
        <v>53</v>
      </c>
      <c r="K2065" s="5">
        <v>48</v>
      </c>
      <c r="L2065" s="5">
        <v>68</v>
      </c>
      <c r="M2065" s="5">
        <v>61</v>
      </c>
      <c r="N2065" s="5">
        <v>55</v>
      </c>
      <c r="O2065" s="5">
        <v>64</v>
      </c>
      <c r="P2065" s="5">
        <v>70</v>
      </c>
      <c r="Q2065" s="5">
        <v>77</v>
      </c>
      <c r="R2065" s="5"/>
      <c r="S2065" s="5"/>
      <c r="T2065" s="5">
        <v>548</v>
      </c>
      <c r="U2065" s="5">
        <v>9</v>
      </c>
      <c r="V2065" s="5">
        <v>61</v>
      </c>
      <c r="W2065" s="5">
        <v>99</v>
      </c>
      <c r="X2065" s="5" t="s">
        <v>62</v>
      </c>
      <c r="Y2065" s="5" t="s">
        <v>64</v>
      </c>
      <c r="Z2065" s="5" t="s">
        <v>62</v>
      </c>
      <c r="AA2065" s="5" t="s">
        <v>62</v>
      </c>
      <c r="AB2065" s="5" t="s">
        <v>62</v>
      </c>
      <c r="AC2065" s="5" t="s">
        <v>63</v>
      </c>
      <c r="AD2065" s="5" t="s">
        <v>62</v>
      </c>
      <c r="AE2065" s="5" t="s">
        <v>64</v>
      </c>
      <c r="AF2065" s="5" t="s">
        <v>64</v>
      </c>
      <c r="AG2065" s="5" t="s">
        <v>64</v>
      </c>
      <c r="AH2065" s="5" t="s">
        <v>64</v>
      </c>
      <c r="AI2065" s="5" t="s">
        <v>64</v>
      </c>
      <c r="AJ2065" s="5" t="s">
        <v>64</v>
      </c>
      <c r="AK2065" s="5" t="s">
        <v>66</v>
      </c>
      <c r="AL2065" s="5" t="s">
        <v>66</v>
      </c>
      <c r="AM2065" s="5" t="s">
        <v>66</v>
      </c>
      <c r="AN2065" s="5" t="s">
        <v>66</v>
      </c>
      <c r="AO2065" s="5" t="s">
        <v>66</v>
      </c>
      <c r="AP2065" s="5" t="s">
        <v>66</v>
      </c>
      <c r="AQ2065" s="5" t="s">
        <v>66</v>
      </c>
      <c r="AR2065" s="5" t="s">
        <v>66</v>
      </c>
      <c r="AS2065" s="5" t="s">
        <v>65</v>
      </c>
      <c r="AT2065" s="5" t="s">
        <v>66</v>
      </c>
      <c r="AU2065" s="5" t="s">
        <v>67</v>
      </c>
      <c r="AV2065" s="5" t="s">
        <v>68</v>
      </c>
      <c r="AW2065" s="5" t="s">
        <v>65</v>
      </c>
      <c r="AX2065" s="5" t="s">
        <v>78</v>
      </c>
      <c r="AY2065" s="5">
        <v>52.1</v>
      </c>
      <c r="AZ2065" s="5">
        <v>62</v>
      </c>
    </row>
    <row r="2066" spans="1:52">
      <c r="A2066" s="5">
        <v>43</v>
      </c>
      <c r="B2066" s="5" t="s">
        <v>2094</v>
      </c>
      <c r="C2066" s="6">
        <v>371</v>
      </c>
      <c r="D2066" s="5" t="s">
        <v>2113</v>
      </c>
      <c r="E2066" s="5" t="str">
        <f>VLOOKUP(B2066,Region!$A$1:$B$76,2,FALSE)</f>
        <v>Region_3</v>
      </c>
      <c r="F2066" s="5" t="str">
        <f>VLOOKUP(D2066,'Used to Match Zip By Sch Name'!$A$2:$E$4714,5,FALSE)</f>
        <v>34990-5552</v>
      </c>
      <c r="G2066" s="5">
        <f>VLOOKUP(D2066,public_school_report!$D$1:$CI$3651,84,FALSE)</f>
        <v>667</v>
      </c>
      <c r="H2066" s="5" t="s">
        <v>4</v>
      </c>
      <c r="I2066" s="5">
        <v>72</v>
      </c>
      <c r="J2066" s="5">
        <v>56</v>
      </c>
      <c r="K2066" s="5">
        <v>51</v>
      </c>
      <c r="L2066" s="5">
        <v>74</v>
      </c>
      <c r="M2066" s="5">
        <v>67</v>
      </c>
      <c r="N2066" s="5">
        <v>53</v>
      </c>
      <c r="O2066" s="5">
        <v>70</v>
      </c>
      <c r="P2066" s="5"/>
      <c r="Q2066" s="5"/>
      <c r="R2066" s="5"/>
      <c r="S2066" s="5"/>
      <c r="T2066" s="5">
        <v>443</v>
      </c>
      <c r="U2066" s="5">
        <v>7</v>
      </c>
      <c r="V2066" s="5">
        <v>63</v>
      </c>
      <c r="W2066" s="5">
        <v>100</v>
      </c>
      <c r="X2066" s="5" t="s">
        <v>64</v>
      </c>
      <c r="Y2066" s="5" t="s">
        <v>64</v>
      </c>
      <c r="Z2066" s="5" t="s">
        <v>64</v>
      </c>
      <c r="AA2066" s="5" t="s">
        <v>64</v>
      </c>
      <c r="AB2066" s="5" t="s">
        <v>64</v>
      </c>
      <c r="AC2066" s="5" t="s">
        <v>64</v>
      </c>
      <c r="AD2066" s="5" t="s">
        <v>64</v>
      </c>
      <c r="AE2066" s="5" t="s">
        <v>64</v>
      </c>
      <c r="AF2066" s="5" t="s">
        <v>64</v>
      </c>
      <c r="AG2066" s="5" t="s">
        <v>64</v>
      </c>
      <c r="AH2066" s="5" t="s">
        <v>64</v>
      </c>
      <c r="AI2066" s="5" t="s">
        <v>66</v>
      </c>
      <c r="AJ2066" s="5" t="s">
        <v>66</v>
      </c>
      <c r="AK2066" s="5" t="s">
        <v>66</v>
      </c>
      <c r="AL2066" s="5" t="s">
        <v>66</v>
      </c>
      <c r="AM2066" s="5" t="s">
        <v>66</v>
      </c>
      <c r="AN2066" s="5" t="s">
        <v>66</v>
      </c>
      <c r="AO2066" s="5" t="s">
        <v>66</v>
      </c>
      <c r="AP2066" s="5" t="s">
        <v>66</v>
      </c>
      <c r="AQ2066" s="5" t="s">
        <v>66</v>
      </c>
      <c r="AR2066" s="5" t="s">
        <v>66</v>
      </c>
      <c r="AS2066" s="5" t="s">
        <v>65</v>
      </c>
      <c r="AT2066" s="5" t="s">
        <v>66</v>
      </c>
      <c r="AU2066" s="5" t="s">
        <v>67</v>
      </c>
      <c r="AV2066" s="5" t="s">
        <v>67</v>
      </c>
      <c r="AW2066" s="5" t="s">
        <v>65</v>
      </c>
      <c r="AX2066" s="5" t="s">
        <v>69</v>
      </c>
      <c r="AY2066" s="5">
        <v>20.8</v>
      </c>
      <c r="AZ2066" s="5">
        <v>21.5</v>
      </c>
    </row>
    <row r="2067" spans="1:52">
      <c r="A2067" s="5">
        <v>43</v>
      </c>
      <c r="B2067" s="5" t="s">
        <v>2094</v>
      </c>
      <c r="C2067" s="6">
        <v>400</v>
      </c>
      <c r="D2067" s="5" t="s">
        <v>2114</v>
      </c>
      <c r="E2067" s="5" t="str">
        <f>VLOOKUP(B2067,Region!$A$1:$B$76,2,FALSE)</f>
        <v>Region_3</v>
      </c>
      <c r="F2067" s="5" t="str">
        <f>VLOOKUP(D2067,'Used to Match Zip By Sch Name'!$A$2:$E$4714,5,FALSE)</f>
        <v>34997-6505</v>
      </c>
      <c r="G2067" s="5" t="e">
        <f>VLOOKUP(D2067,public_school_report!$D$1:$CI$3651,84,FALSE)</f>
        <v>#N/A</v>
      </c>
      <c r="H2067" s="5"/>
      <c r="I2067" s="5">
        <v>95</v>
      </c>
      <c r="J2067" s="5">
        <v>68</v>
      </c>
      <c r="K2067" s="5">
        <v>86</v>
      </c>
      <c r="L2067" s="5">
        <v>92</v>
      </c>
      <c r="M2067" s="5">
        <v>73</v>
      </c>
      <c r="N2067" s="5"/>
      <c r="O2067" s="5">
        <v>100</v>
      </c>
      <c r="P2067" s="5">
        <v>93</v>
      </c>
      <c r="Q2067" s="5"/>
      <c r="R2067" s="5">
        <v>100</v>
      </c>
      <c r="S2067" s="5">
        <v>100</v>
      </c>
      <c r="T2067" s="5">
        <v>807</v>
      </c>
      <c r="U2067" s="5">
        <v>9</v>
      </c>
      <c r="V2067" s="5">
        <v>90</v>
      </c>
      <c r="W2067" s="5">
        <v>100</v>
      </c>
      <c r="X2067" s="5" t="s">
        <v>64</v>
      </c>
      <c r="Y2067" s="5" t="s">
        <v>64</v>
      </c>
      <c r="Z2067" s="5" t="s">
        <v>64</v>
      </c>
      <c r="AA2067" s="5" t="s">
        <v>64</v>
      </c>
      <c r="AB2067" s="5" t="s">
        <v>64</v>
      </c>
      <c r="AC2067" s="5" t="s">
        <v>64</v>
      </c>
      <c r="AD2067" s="5" t="s">
        <v>64</v>
      </c>
      <c r="AE2067" s="5" t="s">
        <v>64</v>
      </c>
      <c r="AF2067" s="5" t="s">
        <v>64</v>
      </c>
      <c r="AG2067" s="5" t="s">
        <v>64</v>
      </c>
      <c r="AH2067" s="5" t="s">
        <v>64</v>
      </c>
      <c r="AI2067" s="5" t="s">
        <v>66</v>
      </c>
      <c r="AJ2067" s="5" t="s">
        <v>62</v>
      </c>
      <c r="AK2067" s="5" t="s">
        <v>66</v>
      </c>
      <c r="AL2067" s="5" t="s">
        <v>66</v>
      </c>
      <c r="AM2067" s="5" t="s">
        <v>66</v>
      </c>
      <c r="AN2067" s="5" t="s">
        <v>66</v>
      </c>
      <c r="AO2067" s="5" t="s">
        <v>66</v>
      </c>
      <c r="AP2067" s="5" t="s">
        <v>66</v>
      </c>
      <c r="AQ2067" s="5" t="s">
        <v>66</v>
      </c>
      <c r="AR2067" s="5" t="s">
        <v>66</v>
      </c>
      <c r="AS2067" s="5" t="s">
        <v>65</v>
      </c>
      <c r="AT2067" s="5" t="s">
        <v>66</v>
      </c>
      <c r="AU2067" s="5" t="s">
        <v>68</v>
      </c>
      <c r="AV2067" s="5" t="s">
        <v>67</v>
      </c>
      <c r="AW2067" s="5" t="s">
        <v>65</v>
      </c>
      <c r="AX2067" s="5" t="s">
        <v>82</v>
      </c>
      <c r="AY2067" s="5">
        <v>22.9</v>
      </c>
      <c r="AZ2067" s="5">
        <v>21.5</v>
      </c>
    </row>
    <row r="2068" spans="1:52">
      <c r="A2068" s="5">
        <v>44</v>
      </c>
      <c r="B2068" s="5" t="s">
        <v>2115</v>
      </c>
      <c r="C2068" s="6">
        <v>41</v>
      </c>
      <c r="D2068" s="5" t="s">
        <v>2116</v>
      </c>
      <c r="E2068" s="5" t="str">
        <f>VLOOKUP(B2068,Region!$A$1:$B$76,2,FALSE)</f>
        <v>Region_5</v>
      </c>
      <c r="F2068" s="5" t="str">
        <f>VLOOKUP(D2068,'Used to Match Zip By Sch Name'!$A$2:$E$4714,5,FALSE)</f>
        <v>33070-2329</v>
      </c>
      <c r="G2068" s="5" t="e">
        <f>VLOOKUP(D2068,public_school_report!$D$1:$CI$3651,84,FALSE)</f>
        <v>#N/A</v>
      </c>
      <c r="H2068" s="5"/>
      <c r="I2068" s="5">
        <v>65</v>
      </c>
      <c r="J2068" s="5">
        <v>54</v>
      </c>
      <c r="K2068" s="5">
        <v>36</v>
      </c>
      <c r="L2068" s="5">
        <v>69</v>
      </c>
      <c r="M2068" s="5">
        <v>48</v>
      </c>
      <c r="N2068" s="5">
        <v>46</v>
      </c>
      <c r="O2068" s="5">
        <v>82</v>
      </c>
      <c r="P2068" s="5">
        <v>81</v>
      </c>
      <c r="Q2068" s="5"/>
      <c r="R2068" s="5">
        <v>89</v>
      </c>
      <c r="S2068" s="5">
        <v>55</v>
      </c>
      <c r="T2068" s="5">
        <v>625</v>
      </c>
      <c r="U2068" s="5">
        <v>10</v>
      </c>
      <c r="V2068" s="5">
        <v>63</v>
      </c>
      <c r="W2068" s="5">
        <v>99</v>
      </c>
      <c r="X2068" s="5" t="s">
        <v>64</v>
      </c>
      <c r="Y2068" s="5" t="s">
        <v>64</v>
      </c>
      <c r="Z2068" s="5" t="s">
        <v>62</v>
      </c>
      <c r="AA2068" s="5" t="s">
        <v>64</v>
      </c>
      <c r="AB2068" s="5" t="s">
        <v>64</v>
      </c>
      <c r="AC2068" s="5" t="s">
        <v>62</v>
      </c>
      <c r="AD2068" s="5" t="s">
        <v>62</v>
      </c>
      <c r="AE2068" s="5" t="s">
        <v>62</v>
      </c>
      <c r="AF2068" s="5" t="s">
        <v>62</v>
      </c>
      <c r="AG2068" s="5" t="s">
        <v>64</v>
      </c>
      <c r="AH2068" s="5" t="s">
        <v>62</v>
      </c>
      <c r="AI2068" s="5" t="s">
        <v>64</v>
      </c>
      <c r="AJ2068" s="5" t="s">
        <v>63</v>
      </c>
      <c r="AK2068" s="5" t="s">
        <v>62</v>
      </c>
      <c r="AL2068" s="5" t="s">
        <v>62</v>
      </c>
      <c r="AM2068" s="5" t="s">
        <v>63</v>
      </c>
      <c r="AN2068" s="5" t="s">
        <v>64</v>
      </c>
      <c r="AO2068" s="5" t="s">
        <v>62</v>
      </c>
      <c r="AP2068" s="5" t="s">
        <v>63</v>
      </c>
      <c r="AQ2068" s="5" t="s">
        <v>63</v>
      </c>
      <c r="AR2068" s="5" t="s">
        <v>63</v>
      </c>
      <c r="AS2068" s="5" t="s">
        <v>65</v>
      </c>
      <c r="AT2068" s="5" t="s">
        <v>66</v>
      </c>
      <c r="AU2068" s="5" t="s">
        <v>67</v>
      </c>
      <c r="AV2068" s="5" t="s">
        <v>67</v>
      </c>
      <c r="AW2068" s="5" t="s">
        <v>65</v>
      </c>
      <c r="AX2068" s="5" t="s">
        <v>82</v>
      </c>
      <c r="AY2068" s="5">
        <v>40.799999999999997</v>
      </c>
      <c r="AZ2068" s="5">
        <v>43.3</v>
      </c>
    </row>
    <row r="2069" spans="1:52">
      <c r="A2069" s="5">
        <v>44</v>
      </c>
      <c r="B2069" s="5" t="s">
        <v>2115</v>
      </c>
      <c r="C2069" s="6">
        <v>101</v>
      </c>
      <c r="D2069" s="5" t="s">
        <v>2117</v>
      </c>
      <c r="E2069" s="5" t="str">
        <f>VLOOKUP(B2069,Region!$A$1:$B$76,2,FALSE)</f>
        <v>Region_5</v>
      </c>
      <c r="F2069" s="5" t="str">
        <f>VLOOKUP(D2069,'Used to Match Zip By Sch Name'!$A$2:$E$4714,5,FALSE)</f>
        <v>33040-3734</v>
      </c>
      <c r="G2069" s="5" t="e">
        <f>VLOOKUP(D2069,public_school_report!$D$1:$CI$3651,84,FALSE)</f>
        <v>#N/A</v>
      </c>
      <c r="H2069" s="5"/>
      <c r="I2069" s="5">
        <v>61</v>
      </c>
      <c r="J2069" s="5">
        <v>49</v>
      </c>
      <c r="K2069" s="5">
        <v>41</v>
      </c>
      <c r="L2069" s="5">
        <v>70</v>
      </c>
      <c r="M2069" s="5">
        <v>67</v>
      </c>
      <c r="N2069" s="5">
        <v>55</v>
      </c>
      <c r="O2069" s="5">
        <v>74</v>
      </c>
      <c r="P2069" s="5">
        <v>76</v>
      </c>
      <c r="Q2069" s="5"/>
      <c r="R2069" s="5">
        <v>87</v>
      </c>
      <c r="S2069" s="5">
        <v>52</v>
      </c>
      <c r="T2069" s="5">
        <v>632</v>
      </c>
      <c r="U2069" s="5">
        <v>10</v>
      </c>
      <c r="V2069" s="5">
        <v>63</v>
      </c>
      <c r="W2069" s="5">
        <v>98</v>
      </c>
      <c r="X2069" s="5" t="s">
        <v>64</v>
      </c>
      <c r="Y2069" s="5" t="s">
        <v>64</v>
      </c>
      <c r="Z2069" s="5" t="s">
        <v>62</v>
      </c>
      <c r="AA2069" s="5" t="s">
        <v>62</v>
      </c>
      <c r="AB2069" s="5" t="s">
        <v>62</v>
      </c>
      <c r="AC2069" s="5" t="s">
        <v>62</v>
      </c>
      <c r="AD2069" s="5" t="s">
        <v>62</v>
      </c>
      <c r="AE2069" s="5" t="s">
        <v>64</v>
      </c>
      <c r="AF2069" s="5" t="s">
        <v>62</v>
      </c>
      <c r="AG2069" s="5" t="s">
        <v>62</v>
      </c>
      <c r="AH2069" s="5" t="s">
        <v>63</v>
      </c>
      <c r="AI2069" s="5" t="s">
        <v>62</v>
      </c>
      <c r="AJ2069" s="5" t="s">
        <v>62</v>
      </c>
      <c r="AK2069" s="5" t="s">
        <v>63</v>
      </c>
      <c r="AL2069" s="5" t="s">
        <v>62</v>
      </c>
      <c r="AM2069" s="5" t="s">
        <v>64</v>
      </c>
      <c r="AN2069" s="5" t="s">
        <v>63</v>
      </c>
      <c r="AO2069" s="5" t="s">
        <v>63</v>
      </c>
      <c r="AP2069" s="5" t="s">
        <v>63</v>
      </c>
      <c r="AQ2069" s="5" t="s">
        <v>63</v>
      </c>
      <c r="AR2069" s="5" t="s">
        <v>63</v>
      </c>
      <c r="AS2069" s="5" t="s">
        <v>65</v>
      </c>
      <c r="AT2069" s="5" t="s">
        <v>66</v>
      </c>
      <c r="AU2069" s="5" t="s">
        <v>67</v>
      </c>
      <c r="AV2069" s="5" t="s">
        <v>67</v>
      </c>
      <c r="AW2069" s="5" t="s">
        <v>65</v>
      </c>
      <c r="AX2069" s="5" t="s">
        <v>82</v>
      </c>
      <c r="AY2069" s="5">
        <v>53.2</v>
      </c>
      <c r="AZ2069" s="5">
        <v>40.699999999999989</v>
      </c>
    </row>
    <row r="2070" spans="1:52">
      <c r="A2070" s="5">
        <v>44</v>
      </c>
      <c r="B2070" s="5" t="s">
        <v>2115</v>
      </c>
      <c r="C2070" s="6">
        <v>111</v>
      </c>
      <c r="D2070" s="5" t="s">
        <v>2118</v>
      </c>
      <c r="E2070" s="5" t="str">
        <f>VLOOKUP(B2070,Region!$A$1:$B$76,2,FALSE)</f>
        <v>Region_5</v>
      </c>
      <c r="F2070" s="5" t="str">
        <f>VLOOKUP(D2070,'Used to Match Zip By Sch Name'!$A$2:$E$4714,5,FALSE)</f>
        <v>33040-3541</v>
      </c>
      <c r="G2070" s="5">
        <f>VLOOKUP(D2070,public_school_report!$D$1:$CI$3651,84,FALSE)</f>
        <v>1092</v>
      </c>
      <c r="H2070" s="5" t="s">
        <v>2</v>
      </c>
      <c r="I2070" s="5">
        <v>56</v>
      </c>
      <c r="J2070" s="5">
        <v>58</v>
      </c>
      <c r="K2070" s="5">
        <v>46</v>
      </c>
      <c r="L2070" s="5">
        <v>58</v>
      </c>
      <c r="M2070" s="5">
        <v>60</v>
      </c>
      <c r="N2070" s="5">
        <v>49</v>
      </c>
      <c r="O2070" s="5">
        <v>58</v>
      </c>
      <c r="P2070" s="5">
        <v>80</v>
      </c>
      <c r="Q2070" s="5">
        <v>61</v>
      </c>
      <c r="R2070" s="5"/>
      <c r="S2070" s="5"/>
      <c r="T2070" s="5">
        <v>526</v>
      </c>
      <c r="U2070" s="5">
        <v>9</v>
      </c>
      <c r="V2070" s="5">
        <v>58</v>
      </c>
      <c r="W2070" s="5">
        <v>100</v>
      </c>
      <c r="X2070" s="5" t="s">
        <v>62</v>
      </c>
      <c r="Y2070" s="5" t="s">
        <v>62</v>
      </c>
      <c r="Z2070" s="5" t="s">
        <v>62</v>
      </c>
      <c r="AA2070" s="5" t="s">
        <v>62</v>
      </c>
      <c r="AB2070" s="5" t="s">
        <v>62</v>
      </c>
      <c r="AC2070" s="5" t="s">
        <v>63</v>
      </c>
      <c r="AD2070" s="5" t="s">
        <v>62</v>
      </c>
      <c r="AE2070" s="5" t="s">
        <v>64</v>
      </c>
      <c r="AF2070" s="5" t="s">
        <v>64</v>
      </c>
      <c r="AG2070" s="5" t="s">
        <v>64</v>
      </c>
      <c r="AH2070" s="5" t="s">
        <v>64</v>
      </c>
      <c r="AI2070" s="5" t="s">
        <v>64</v>
      </c>
      <c r="AJ2070" s="5" t="s">
        <v>62</v>
      </c>
      <c r="AK2070" s="5" t="s">
        <v>64</v>
      </c>
      <c r="AL2070" s="5" t="s">
        <v>62</v>
      </c>
      <c r="AM2070" s="5" t="s">
        <v>62</v>
      </c>
      <c r="AN2070" s="5" t="s">
        <v>64</v>
      </c>
      <c r="AO2070" s="5" t="s">
        <v>62</v>
      </c>
      <c r="AP2070" s="5" t="s">
        <v>64</v>
      </c>
      <c r="AQ2070" s="5" t="s">
        <v>62</v>
      </c>
      <c r="AR2070" s="5" t="s">
        <v>63</v>
      </c>
      <c r="AS2070" s="5" t="s">
        <v>65</v>
      </c>
      <c r="AT2070" s="5" t="s">
        <v>66</v>
      </c>
      <c r="AU2070" s="5" t="s">
        <v>67</v>
      </c>
      <c r="AV2070" s="5" t="s">
        <v>68</v>
      </c>
      <c r="AW2070" s="5" t="s">
        <v>65</v>
      </c>
      <c r="AX2070" s="5" t="s">
        <v>86</v>
      </c>
      <c r="AY2070" s="5">
        <v>75.900000000000006</v>
      </c>
      <c r="AZ2070" s="5">
        <v>68.400000000000006</v>
      </c>
    </row>
    <row r="2071" spans="1:52">
      <c r="A2071" s="5">
        <v>44</v>
      </c>
      <c r="B2071" s="5" t="s">
        <v>2115</v>
      </c>
      <c r="C2071" s="6">
        <v>131</v>
      </c>
      <c r="D2071" s="5" t="s">
        <v>2119</v>
      </c>
      <c r="E2071" s="5" t="str">
        <f>VLOOKUP(B2071,Region!$A$1:$B$76,2,FALSE)</f>
        <v>Region_5</v>
      </c>
      <c r="F2071" s="5" t="str">
        <f>VLOOKUP(D2071,'Used to Match Zip By Sch Name'!$A$2:$E$4714,5,FALSE)</f>
        <v>33050-3946</v>
      </c>
      <c r="G2071" s="5">
        <f>VLOOKUP(D2071,public_school_report!$D$1:$CI$3651,84,FALSE)</f>
        <v>683</v>
      </c>
      <c r="H2071" s="5" t="s">
        <v>4</v>
      </c>
      <c r="I2071" s="5">
        <v>51</v>
      </c>
      <c r="J2071" s="5">
        <v>52</v>
      </c>
      <c r="K2071" s="5">
        <v>46</v>
      </c>
      <c r="L2071" s="5">
        <v>53</v>
      </c>
      <c r="M2071" s="5">
        <v>53</v>
      </c>
      <c r="N2071" s="5">
        <v>47</v>
      </c>
      <c r="O2071" s="5">
        <v>51</v>
      </c>
      <c r="P2071" s="5">
        <v>71</v>
      </c>
      <c r="Q2071" s="5">
        <v>60</v>
      </c>
      <c r="R2071" s="5">
        <v>85</v>
      </c>
      <c r="S2071" s="5">
        <v>53</v>
      </c>
      <c r="T2071" s="5">
        <v>622</v>
      </c>
      <c r="U2071" s="5">
        <v>11</v>
      </c>
      <c r="V2071" s="5">
        <v>57</v>
      </c>
      <c r="W2071" s="5">
        <v>99</v>
      </c>
      <c r="X2071" s="5" t="s">
        <v>62</v>
      </c>
      <c r="Y2071" s="5" t="s">
        <v>62</v>
      </c>
      <c r="Z2071" s="5" t="s">
        <v>62</v>
      </c>
      <c r="AA2071" s="5" t="s">
        <v>62</v>
      </c>
      <c r="AB2071" s="5" t="s">
        <v>62</v>
      </c>
      <c r="AC2071" s="5" t="s">
        <v>62</v>
      </c>
      <c r="AD2071" s="5" t="s">
        <v>63</v>
      </c>
      <c r="AE2071" s="5" t="s">
        <v>62</v>
      </c>
      <c r="AF2071" s="5" t="s">
        <v>64</v>
      </c>
      <c r="AG2071" s="5" t="s">
        <v>62</v>
      </c>
      <c r="AH2071" s="5" t="s">
        <v>62</v>
      </c>
      <c r="AI2071" s="5" t="s">
        <v>64</v>
      </c>
      <c r="AJ2071" s="5" t="s">
        <v>62</v>
      </c>
      <c r="AK2071" s="5" t="s">
        <v>64</v>
      </c>
      <c r="AL2071" s="5" t="s">
        <v>64</v>
      </c>
      <c r="AM2071" s="5" t="s">
        <v>63</v>
      </c>
      <c r="AN2071" s="5" t="s">
        <v>62</v>
      </c>
      <c r="AO2071" s="5" t="s">
        <v>63</v>
      </c>
      <c r="AP2071" s="5" t="s">
        <v>64</v>
      </c>
      <c r="AQ2071" s="5" t="s">
        <v>62</v>
      </c>
      <c r="AR2071" s="5" t="s">
        <v>63</v>
      </c>
      <c r="AS2071" s="5" t="s">
        <v>65</v>
      </c>
      <c r="AT2071" s="5" t="s">
        <v>66</v>
      </c>
      <c r="AU2071" s="5" t="s">
        <v>67</v>
      </c>
      <c r="AV2071" s="5" t="s">
        <v>67</v>
      </c>
      <c r="AW2071" s="5" t="s">
        <v>65</v>
      </c>
      <c r="AX2071" s="5" t="s">
        <v>86</v>
      </c>
      <c r="AY2071" s="5">
        <v>59.7</v>
      </c>
      <c r="AZ2071" s="5">
        <v>59.9</v>
      </c>
    </row>
    <row r="2072" spans="1:52">
      <c r="A2072" s="5">
        <v>44</v>
      </c>
      <c r="B2072" s="5" t="s">
        <v>2115</v>
      </c>
      <c r="C2072" s="6">
        <v>161</v>
      </c>
      <c r="D2072" s="5" t="s">
        <v>661</v>
      </c>
      <c r="E2072" s="5" t="str">
        <f>VLOOKUP(B2072,Region!$A$1:$B$76,2,FALSE)</f>
        <v>Region_5</v>
      </c>
      <c r="F2072" s="5" t="str">
        <f>VLOOKUP(D2072,'Used to Match Zip By Sch Name'!$A$2:$E$4714,5,FALSE)</f>
        <v>33040-4007</v>
      </c>
      <c r="G2072" s="5">
        <f>VLOOKUP(D2072,public_school_report!$D$1:$CI$3651,84,FALSE)</f>
        <v>667</v>
      </c>
      <c r="H2072" s="5" t="s">
        <v>4</v>
      </c>
      <c r="I2072" s="5">
        <v>63</v>
      </c>
      <c r="J2072" s="5">
        <v>63</v>
      </c>
      <c r="K2072" s="5">
        <v>62</v>
      </c>
      <c r="L2072" s="5">
        <v>65</v>
      </c>
      <c r="M2072" s="5">
        <v>67</v>
      </c>
      <c r="N2072" s="5">
        <v>66</v>
      </c>
      <c r="O2072" s="5">
        <v>61</v>
      </c>
      <c r="P2072" s="5"/>
      <c r="Q2072" s="5"/>
      <c r="R2072" s="5"/>
      <c r="S2072" s="5"/>
      <c r="T2072" s="5">
        <v>447</v>
      </c>
      <c r="U2072" s="5">
        <v>7</v>
      </c>
      <c r="V2072" s="5">
        <v>64</v>
      </c>
      <c r="W2072" s="5">
        <v>100</v>
      </c>
      <c r="X2072" s="5" t="s">
        <v>64</v>
      </c>
      <c r="Y2072" s="5" t="s">
        <v>62</v>
      </c>
      <c r="Z2072" s="5" t="s">
        <v>62</v>
      </c>
      <c r="AA2072" s="5" t="s">
        <v>63</v>
      </c>
      <c r="AB2072" s="5" t="s">
        <v>62</v>
      </c>
      <c r="AC2072" s="5" t="s">
        <v>62</v>
      </c>
      <c r="AD2072" s="5" t="s">
        <v>62</v>
      </c>
      <c r="AE2072" s="5" t="s">
        <v>64</v>
      </c>
      <c r="AF2072" s="5" t="s">
        <v>64</v>
      </c>
      <c r="AG2072" s="5" t="s">
        <v>64</v>
      </c>
      <c r="AH2072" s="5" t="s">
        <v>64</v>
      </c>
      <c r="AI2072" s="5" t="s">
        <v>64</v>
      </c>
      <c r="AJ2072" s="5" t="s">
        <v>64</v>
      </c>
      <c r="AK2072" s="5" t="s">
        <v>64</v>
      </c>
      <c r="AL2072" s="5" t="s">
        <v>64</v>
      </c>
      <c r="AM2072" s="5" t="s">
        <v>64</v>
      </c>
      <c r="AN2072" s="5" t="s">
        <v>64</v>
      </c>
      <c r="AO2072" s="5" t="s">
        <v>64</v>
      </c>
      <c r="AP2072" s="5" t="s">
        <v>62</v>
      </c>
      <c r="AQ2072" s="5" t="s">
        <v>64</v>
      </c>
      <c r="AR2072" s="5" t="s">
        <v>64</v>
      </c>
      <c r="AS2072" s="5" t="s">
        <v>65</v>
      </c>
      <c r="AT2072" s="5" t="s">
        <v>66</v>
      </c>
      <c r="AU2072" s="5" t="s">
        <v>67</v>
      </c>
      <c r="AV2072" s="5" t="s">
        <v>68</v>
      </c>
      <c r="AW2072" s="5" t="s">
        <v>65</v>
      </c>
      <c r="AX2072" s="5" t="s">
        <v>69</v>
      </c>
      <c r="AY2072" s="5">
        <v>65.400000000000006</v>
      </c>
      <c r="AZ2072" s="5">
        <v>59.7</v>
      </c>
    </row>
    <row r="2073" spans="1:52">
      <c r="A2073" s="5">
        <v>44</v>
      </c>
      <c r="B2073" s="5" t="s">
        <v>2115</v>
      </c>
      <c r="C2073" s="6">
        <v>201</v>
      </c>
      <c r="D2073" s="5" t="s">
        <v>2120</v>
      </c>
      <c r="E2073" s="5" t="str">
        <f>VLOOKUP(B2073,Region!$A$1:$B$76,2,FALSE)</f>
        <v>Region_5</v>
      </c>
      <c r="F2073" s="5" t="str">
        <f>VLOOKUP(D2073,'Used to Match Zip By Sch Name'!$A$2:$E$4714,5,FALSE)</f>
        <v>33042-3103</v>
      </c>
      <c r="G2073" s="5">
        <f>VLOOKUP(D2073,public_school_report!$D$1:$CI$3651,84,FALSE)</f>
        <v>546</v>
      </c>
      <c r="H2073" s="5" t="s">
        <v>6</v>
      </c>
      <c r="I2073" s="5">
        <v>65</v>
      </c>
      <c r="J2073" s="5">
        <v>59</v>
      </c>
      <c r="K2073" s="5">
        <v>54</v>
      </c>
      <c r="L2073" s="5">
        <v>68</v>
      </c>
      <c r="M2073" s="5">
        <v>70</v>
      </c>
      <c r="N2073" s="5">
        <v>58</v>
      </c>
      <c r="O2073" s="5">
        <v>75</v>
      </c>
      <c r="P2073" s="5">
        <v>96</v>
      </c>
      <c r="Q2073" s="5">
        <v>82</v>
      </c>
      <c r="R2073" s="5"/>
      <c r="S2073" s="5"/>
      <c r="T2073" s="5">
        <v>627</v>
      </c>
      <c r="U2073" s="5">
        <v>9</v>
      </c>
      <c r="V2073" s="5">
        <v>70</v>
      </c>
      <c r="W2073" s="5">
        <v>100</v>
      </c>
      <c r="X2073" s="5" t="s">
        <v>64</v>
      </c>
      <c r="Y2073" s="5" t="s">
        <v>64</v>
      </c>
      <c r="Z2073" s="5" t="s">
        <v>64</v>
      </c>
      <c r="AA2073" s="5" t="s">
        <v>64</v>
      </c>
      <c r="AB2073" s="5" t="s">
        <v>64</v>
      </c>
      <c r="AC2073" s="5" t="s">
        <v>62</v>
      </c>
      <c r="AD2073" s="5" t="s">
        <v>64</v>
      </c>
      <c r="AE2073" s="5" t="s">
        <v>64</v>
      </c>
      <c r="AF2073" s="5" t="s">
        <v>64</v>
      </c>
      <c r="AG2073" s="5" t="s">
        <v>64</v>
      </c>
      <c r="AH2073" s="5" t="s">
        <v>64</v>
      </c>
      <c r="AI2073" s="5" t="s">
        <v>64</v>
      </c>
      <c r="AJ2073" s="5" t="s">
        <v>64</v>
      </c>
      <c r="AK2073" s="5" t="s">
        <v>64</v>
      </c>
      <c r="AL2073" s="5" t="s">
        <v>62</v>
      </c>
      <c r="AM2073" s="5" t="s">
        <v>64</v>
      </c>
      <c r="AN2073" s="5" t="s">
        <v>64</v>
      </c>
      <c r="AO2073" s="5" t="s">
        <v>64</v>
      </c>
      <c r="AP2073" s="5" t="s">
        <v>63</v>
      </c>
      <c r="AQ2073" s="5" t="s">
        <v>64</v>
      </c>
      <c r="AR2073" s="5" t="s">
        <v>63</v>
      </c>
      <c r="AS2073" s="5" t="s">
        <v>65</v>
      </c>
      <c r="AT2073" s="5" t="s">
        <v>66</v>
      </c>
      <c r="AU2073" s="5" t="s">
        <v>67</v>
      </c>
      <c r="AV2073" s="5" t="s">
        <v>67</v>
      </c>
      <c r="AW2073" s="5" t="s">
        <v>65</v>
      </c>
      <c r="AX2073" s="5" t="s">
        <v>86</v>
      </c>
      <c r="AY2073" s="5">
        <v>32.5</v>
      </c>
      <c r="AZ2073" s="5">
        <v>39.300000000000011</v>
      </c>
    </row>
    <row r="2074" spans="1:52">
      <c r="A2074" s="5">
        <v>44</v>
      </c>
      <c r="B2074" s="5" t="s">
        <v>2115</v>
      </c>
      <c r="C2074" s="6">
        <v>251</v>
      </c>
      <c r="D2074" s="5" t="s">
        <v>2121</v>
      </c>
      <c r="E2074" s="5" t="str">
        <f>VLOOKUP(B2074,Region!$A$1:$B$76,2,FALSE)</f>
        <v>Region_5</v>
      </c>
      <c r="F2074" s="5" t="str">
        <f>VLOOKUP(D2074,'Used to Match Zip By Sch Name'!$A$2:$E$4714,5,FALSE)</f>
        <v>33050-2342</v>
      </c>
      <c r="G2074" s="5">
        <f>VLOOKUP(D2074,public_school_report!$D$1:$CI$3651,84,FALSE)</f>
        <v>572</v>
      </c>
      <c r="H2074" s="5" t="s">
        <v>4</v>
      </c>
      <c r="I2074" s="5">
        <v>67</v>
      </c>
      <c r="J2074" s="5">
        <v>47</v>
      </c>
      <c r="K2074" s="5">
        <v>29</v>
      </c>
      <c r="L2074" s="5">
        <v>73</v>
      </c>
      <c r="M2074" s="5">
        <v>66</v>
      </c>
      <c r="N2074" s="5">
        <v>59</v>
      </c>
      <c r="O2074" s="5">
        <v>66</v>
      </c>
      <c r="P2074" s="5"/>
      <c r="Q2074" s="5"/>
      <c r="R2074" s="5"/>
      <c r="S2074" s="5"/>
      <c r="T2074" s="5">
        <v>407</v>
      </c>
      <c r="U2074" s="5">
        <v>7</v>
      </c>
      <c r="V2074" s="5">
        <v>58</v>
      </c>
      <c r="W2074" s="5">
        <v>100</v>
      </c>
      <c r="X2074" s="5" t="s">
        <v>62</v>
      </c>
      <c r="Y2074" s="5" t="s">
        <v>64</v>
      </c>
      <c r="Z2074" s="5" t="s">
        <v>62</v>
      </c>
      <c r="AA2074" s="5" t="s">
        <v>63</v>
      </c>
      <c r="AB2074" s="5" t="s">
        <v>64</v>
      </c>
      <c r="AC2074" s="5" t="s">
        <v>64</v>
      </c>
      <c r="AD2074" s="5" t="s">
        <v>64</v>
      </c>
      <c r="AE2074" s="5" t="s">
        <v>62</v>
      </c>
      <c r="AF2074" s="5" t="s">
        <v>64</v>
      </c>
      <c r="AG2074" s="5" t="s">
        <v>64</v>
      </c>
      <c r="AH2074" s="5" t="s">
        <v>64</v>
      </c>
      <c r="AI2074" s="5" t="s">
        <v>64</v>
      </c>
      <c r="AJ2074" s="5" t="s">
        <v>64</v>
      </c>
      <c r="AK2074" s="5" t="s">
        <v>64</v>
      </c>
      <c r="AL2074" s="5" t="s">
        <v>64</v>
      </c>
      <c r="AM2074" s="5" t="s">
        <v>64</v>
      </c>
      <c r="AN2074" s="5" t="s">
        <v>64</v>
      </c>
      <c r="AO2074" s="5" t="s">
        <v>64</v>
      </c>
      <c r="AP2074" s="5" t="s">
        <v>62</v>
      </c>
      <c r="AQ2074" s="5" t="s">
        <v>63</v>
      </c>
      <c r="AR2074" s="5" t="s">
        <v>63</v>
      </c>
      <c r="AS2074" s="5" t="s">
        <v>65</v>
      </c>
      <c r="AT2074" s="5" t="s">
        <v>66</v>
      </c>
      <c r="AU2074" s="5" t="s">
        <v>67</v>
      </c>
      <c r="AV2074" s="5" t="s">
        <v>68</v>
      </c>
      <c r="AW2074" s="5" t="s">
        <v>65</v>
      </c>
      <c r="AX2074" s="5" t="s">
        <v>69</v>
      </c>
      <c r="AY2074" s="5">
        <v>60.5</v>
      </c>
      <c r="AZ2074" s="5">
        <v>68.2</v>
      </c>
    </row>
    <row r="2075" spans="1:52">
      <c r="A2075" s="5">
        <v>44</v>
      </c>
      <c r="B2075" s="5" t="s">
        <v>2115</v>
      </c>
      <c r="C2075" s="6">
        <v>291</v>
      </c>
      <c r="D2075" s="5" t="s">
        <v>2122</v>
      </c>
      <c r="E2075" s="5" t="str">
        <f>VLOOKUP(B2075,Region!$A$1:$B$76,2,FALSE)</f>
        <v>Region_5</v>
      </c>
      <c r="F2075" s="5" t="str">
        <f>VLOOKUP(D2075,'Used to Match Zip By Sch Name'!$A$2:$E$4714,5,FALSE)</f>
        <v>33037-4867</v>
      </c>
      <c r="G2075" s="5">
        <f>VLOOKUP(D2075,public_school_report!$D$1:$CI$3651,84,FALSE)</f>
        <v>858</v>
      </c>
      <c r="H2075" s="5" t="s">
        <v>2</v>
      </c>
      <c r="I2075" s="5">
        <v>62</v>
      </c>
      <c r="J2075" s="5">
        <v>60</v>
      </c>
      <c r="K2075" s="5">
        <v>56</v>
      </c>
      <c r="L2075" s="5">
        <v>63</v>
      </c>
      <c r="M2075" s="5">
        <v>58</v>
      </c>
      <c r="N2075" s="5">
        <v>45</v>
      </c>
      <c r="O2075" s="5">
        <v>56</v>
      </c>
      <c r="P2075" s="5">
        <v>81</v>
      </c>
      <c r="Q2075" s="5">
        <v>45</v>
      </c>
      <c r="R2075" s="5"/>
      <c r="S2075" s="5"/>
      <c r="T2075" s="5">
        <v>526</v>
      </c>
      <c r="U2075" s="5">
        <v>9</v>
      </c>
      <c r="V2075" s="5">
        <v>58</v>
      </c>
      <c r="W2075" s="5">
        <v>100</v>
      </c>
      <c r="X2075" s="5" t="s">
        <v>62</v>
      </c>
      <c r="Y2075" s="5" t="s">
        <v>62</v>
      </c>
      <c r="Z2075" s="5" t="s">
        <v>64</v>
      </c>
      <c r="AA2075" s="5" t="s">
        <v>62</v>
      </c>
      <c r="AB2075" s="5" t="s">
        <v>64</v>
      </c>
      <c r="AC2075" s="5" t="s">
        <v>64</v>
      </c>
      <c r="AD2075" s="5" t="s">
        <v>64</v>
      </c>
      <c r="AE2075" s="5" t="s">
        <v>64</v>
      </c>
      <c r="AF2075" s="5" t="s">
        <v>64</v>
      </c>
      <c r="AG2075" s="5" t="s">
        <v>64</v>
      </c>
      <c r="AH2075" s="5" t="s">
        <v>64</v>
      </c>
      <c r="AI2075" s="5" t="s">
        <v>64</v>
      </c>
      <c r="AJ2075" s="5" t="s">
        <v>64</v>
      </c>
      <c r="AK2075" s="5" t="s">
        <v>64</v>
      </c>
      <c r="AL2075" s="5" t="s">
        <v>64</v>
      </c>
      <c r="AM2075" s="5" t="s">
        <v>64</v>
      </c>
      <c r="AN2075" s="5" t="s">
        <v>64</v>
      </c>
      <c r="AO2075" s="5" t="s">
        <v>62</v>
      </c>
      <c r="AP2075" s="5" t="s">
        <v>62</v>
      </c>
      <c r="AQ2075" s="5" t="s">
        <v>63</v>
      </c>
      <c r="AR2075" s="5" t="s">
        <v>62</v>
      </c>
      <c r="AS2075" s="5" t="s">
        <v>65</v>
      </c>
      <c r="AT2075" s="5" t="s">
        <v>66</v>
      </c>
      <c r="AU2075" s="5" t="s">
        <v>67</v>
      </c>
      <c r="AV2075" s="5" t="s">
        <v>68</v>
      </c>
      <c r="AW2075" s="5" t="s">
        <v>65</v>
      </c>
      <c r="AX2075" s="5" t="s">
        <v>86</v>
      </c>
      <c r="AY2075" s="5">
        <v>60.7</v>
      </c>
      <c r="AZ2075" s="5">
        <v>69.599999999999994</v>
      </c>
    </row>
    <row r="2076" spans="1:52">
      <c r="A2076" s="5">
        <v>44</v>
      </c>
      <c r="B2076" s="5" t="s">
        <v>2115</v>
      </c>
      <c r="C2076" s="6">
        <v>311</v>
      </c>
      <c r="D2076" s="5" t="s">
        <v>2123</v>
      </c>
      <c r="E2076" s="5" t="str">
        <f>VLOOKUP(B2076,Region!$A$1:$B$76,2,FALSE)</f>
        <v>Region_5</v>
      </c>
      <c r="F2076" s="5" t="str">
        <f>VLOOKUP(D2076,'Used to Match Zip By Sch Name'!$A$2:$E$4714,5,FALSE)</f>
        <v>33040-4313</v>
      </c>
      <c r="G2076" s="5">
        <f>VLOOKUP(D2076,public_school_report!$D$1:$CI$3651,84,FALSE)</f>
        <v>557</v>
      </c>
      <c r="H2076" s="5" t="s">
        <v>6</v>
      </c>
      <c r="I2076" s="5">
        <v>65</v>
      </c>
      <c r="J2076" s="5">
        <v>55</v>
      </c>
      <c r="K2076" s="5">
        <v>47</v>
      </c>
      <c r="L2076" s="5">
        <v>58</v>
      </c>
      <c r="M2076" s="5">
        <v>60</v>
      </c>
      <c r="N2076" s="5">
        <v>42</v>
      </c>
      <c r="O2076" s="5">
        <v>57</v>
      </c>
      <c r="P2076" s="5"/>
      <c r="Q2076" s="5"/>
      <c r="R2076" s="5"/>
      <c r="S2076" s="5"/>
      <c r="T2076" s="5">
        <v>384</v>
      </c>
      <c r="U2076" s="5">
        <v>7</v>
      </c>
      <c r="V2076" s="5">
        <v>55</v>
      </c>
      <c r="W2076" s="5">
        <v>99</v>
      </c>
      <c r="X2076" s="5" t="s">
        <v>62</v>
      </c>
      <c r="Y2076" s="5" t="s">
        <v>63</v>
      </c>
      <c r="Z2076" s="5" t="s">
        <v>62</v>
      </c>
      <c r="AA2076" s="5" t="s">
        <v>62</v>
      </c>
      <c r="AB2076" s="5" t="s">
        <v>62</v>
      </c>
      <c r="AC2076" s="5" t="s">
        <v>63</v>
      </c>
      <c r="AD2076" s="5" t="s">
        <v>62</v>
      </c>
      <c r="AE2076" s="5" t="s">
        <v>64</v>
      </c>
      <c r="AF2076" s="5" t="s">
        <v>62</v>
      </c>
      <c r="AG2076" s="5" t="s">
        <v>64</v>
      </c>
      <c r="AH2076" s="5" t="s">
        <v>64</v>
      </c>
      <c r="AI2076" s="5" t="s">
        <v>64</v>
      </c>
      <c r="AJ2076" s="5" t="s">
        <v>64</v>
      </c>
      <c r="AK2076" s="5" t="s">
        <v>62</v>
      </c>
      <c r="AL2076" s="5" t="s">
        <v>63</v>
      </c>
      <c r="AM2076" s="5" t="s">
        <v>63</v>
      </c>
      <c r="AN2076" s="5" t="s">
        <v>62</v>
      </c>
      <c r="AO2076" s="5" t="s">
        <v>63</v>
      </c>
      <c r="AP2076" s="5" t="s">
        <v>62</v>
      </c>
      <c r="AQ2076" s="5" t="s">
        <v>63</v>
      </c>
      <c r="AR2076" s="5" t="s">
        <v>63</v>
      </c>
      <c r="AS2076" s="5" t="s">
        <v>65</v>
      </c>
      <c r="AT2076" s="5" t="s">
        <v>66</v>
      </c>
      <c r="AU2076" s="5" t="s">
        <v>67</v>
      </c>
      <c r="AV2076" s="5" t="s">
        <v>68</v>
      </c>
      <c r="AW2076" s="5" t="s">
        <v>65</v>
      </c>
      <c r="AX2076" s="5" t="s">
        <v>69</v>
      </c>
      <c r="AY2076" s="5">
        <v>80.599999999999994</v>
      </c>
      <c r="AZ2076" s="5">
        <v>75.7</v>
      </c>
    </row>
    <row r="2077" spans="1:52">
      <c r="A2077" s="5">
        <v>44</v>
      </c>
      <c r="B2077" s="5" t="s">
        <v>2115</v>
      </c>
      <c r="C2077" s="6">
        <v>321</v>
      </c>
      <c r="D2077" s="5" t="s">
        <v>2124</v>
      </c>
      <c r="E2077" s="5" t="str">
        <f>VLOOKUP(B2077,Region!$A$1:$B$76,2,FALSE)</f>
        <v>Region_5</v>
      </c>
      <c r="F2077" s="5" t="str">
        <f>VLOOKUP(D2077,'Used to Match Zip By Sch Name'!$A$2:$E$4714,5,FALSE)</f>
        <v>33070-2221</v>
      </c>
      <c r="G2077" s="5">
        <f>VLOOKUP(D2077,public_school_report!$D$1:$CI$3651,84,FALSE)</f>
        <v>417</v>
      </c>
      <c r="H2077" s="5" t="s">
        <v>6</v>
      </c>
      <c r="I2077" s="5">
        <v>68</v>
      </c>
      <c r="J2077" s="5">
        <v>64</v>
      </c>
      <c r="K2077" s="5">
        <v>43</v>
      </c>
      <c r="L2077" s="5">
        <v>75</v>
      </c>
      <c r="M2077" s="5">
        <v>67</v>
      </c>
      <c r="N2077" s="5">
        <v>47</v>
      </c>
      <c r="O2077" s="5">
        <v>68</v>
      </c>
      <c r="P2077" s="5">
        <v>85</v>
      </c>
      <c r="Q2077" s="5">
        <v>61</v>
      </c>
      <c r="R2077" s="5"/>
      <c r="S2077" s="5"/>
      <c r="T2077" s="5">
        <v>578</v>
      </c>
      <c r="U2077" s="5">
        <v>9</v>
      </c>
      <c r="V2077" s="5">
        <v>64</v>
      </c>
      <c r="W2077" s="5">
        <v>99</v>
      </c>
      <c r="X2077" s="5" t="s">
        <v>64</v>
      </c>
      <c r="Y2077" s="5" t="s">
        <v>64</v>
      </c>
      <c r="Z2077" s="5" t="s">
        <v>64</v>
      </c>
      <c r="AA2077" s="5" t="s">
        <v>64</v>
      </c>
      <c r="AB2077" s="5" t="s">
        <v>64</v>
      </c>
      <c r="AC2077" s="5" t="s">
        <v>64</v>
      </c>
      <c r="AD2077" s="5" t="s">
        <v>64</v>
      </c>
      <c r="AE2077" s="5" t="s">
        <v>64</v>
      </c>
      <c r="AF2077" s="5" t="s">
        <v>64</v>
      </c>
      <c r="AG2077" s="5" t="s">
        <v>64</v>
      </c>
      <c r="AH2077" s="5" t="s">
        <v>64</v>
      </c>
      <c r="AI2077" s="5" t="s">
        <v>64</v>
      </c>
      <c r="AJ2077" s="5" t="s">
        <v>64</v>
      </c>
      <c r="AK2077" s="5" t="s">
        <v>64</v>
      </c>
      <c r="AL2077" s="5" t="s">
        <v>64</v>
      </c>
      <c r="AM2077" s="5" t="s">
        <v>64</v>
      </c>
      <c r="AN2077" s="5" t="s">
        <v>64</v>
      </c>
      <c r="AO2077" s="5" t="s">
        <v>64</v>
      </c>
      <c r="AP2077" s="5" t="s">
        <v>62</v>
      </c>
      <c r="AQ2077" s="5" t="s">
        <v>64</v>
      </c>
      <c r="AR2077" s="5" t="s">
        <v>63</v>
      </c>
      <c r="AS2077" s="5" t="s">
        <v>65</v>
      </c>
      <c r="AT2077" s="5" t="s">
        <v>66</v>
      </c>
      <c r="AU2077" s="5" t="s">
        <v>67</v>
      </c>
      <c r="AV2077" s="5" t="s">
        <v>67</v>
      </c>
      <c r="AW2077" s="5" t="s">
        <v>65</v>
      </c>
      <c r="AX2077" s="5" t="s">
        <v>86</v>
      </c>
      <c r="AY2077" s="5">
        <v>34.700000000000003</v>
      </c>
      <c r="AZ2077" s="5">
        <v>39.4</v>
      </c>
    </row>
    <row r="2078" spans="1:52">
      <c r="A2078" s="5">
        <v>44</v>
      </c>
      <c r="B2078" s="5" t="s">
        <v>2115</v>
      </c>
      <c r="C2078" s="6">
        <v>341</v>
      </c>
      <c r="D2078" s="5" t="s">
        <v>2125</v>
      </c>
      <c r="E2078" s="5" t="str">
        <f>VLOOKUP(B2078,Region!$A$1:$B$76,2,FALSE)</f>
        <v>Region_5</v>
      </c>
      <c r="F2078" s="5" t="str">
        <f>VLOOKUP(D2078,'Used to Match Zip By Sch Name'!$A$2:$E$4714,5,FALSE)</f>
        <v>33040-6798</v>
      </c>
      <c r="G2078" s="5">
        <f>VLOOKUP(D2078,public_school_report!$D$1:$CI$3651,84,FALSE)</f>
        <v>481</v>
      </c>
      <c r="H2078" s="5" t="s">
        <v>6</v>
      </c>
      <c r="I2078" s="5">
        <v>74</v>
      </c>
      <c r="J2078" s="5">
        <v>71</v>
      </c>
      <c r="K2078" s="5">
        <v>65</v>
      </c>
      <c r="L2078" s="5">
        <v>73</v>
      </c>
      <c r="M2078" s="5">
        <v>66</v>
      </c>
      <c r="N2078" s="5">
        <v>50</v>
      </c>
      <c r="O2078" s="5">
        <v>73</v>
      </c>
      <c r="P2078" s="5">
        <v>84</v>
      </c>
      <c r="Q2078" s="5">
        <v>58</v>
      </c>
      <c r="R2078" s="5"/>
      <c r="S2078" s="5"/>
      <c r="T2078" s="5">
        <v>614</v>
      </c>
      <c r="U2078" s="5">
        <v>9</v>
      </c>
      <c r="V2078" s="5">
        <v>68</v>
      </c>
      <c r="W2078" s="5">
        <v>100</v>
      </c>
      <c r="X2078" s="5" t="s">
        <v>64</v>
      </c>
      <c r="Y2078" s="5" t="s">
        <v>64</v>
      </c>
      <c r="Z2078" s="5" t="s">
        <v>64</v>
      </c>
      <c r="AA2078" s="5" t="s">
        <v>64</v>
      </c>
      <c r="AB2078" s="5" t="s">
        <v>64</v>
      </c>
      <c r="AC2078" s="5" t="s">
        <v>64</v>
      </c>
      <c r="AD2078" s="5" t="s">
        <v>64</v>
      </c>
      <c r="AE2078" s="5" t="s">
        <v>64</v>
      </c>
      <c r="AF2078" s="5" t="s">
        <v>64</v>
      </c>
      <c r="AG2078" s="5" t="s">
        <v>66</v>
      </c>
      <c r="AH2078" s="5" t="s">
        <v>66</v>
      </c>
      <c r="AI2078" s="5" t="s">
        <v>66</v>
      </c>
      <c r="AJ2078" s="5" t="s">
        <v>66</v>
      </c>
      <c r="AK2078" s="5" t="s">
        <v>66</v>
      </c>
      <c r="AL2078" s="5" t="s">
        <v>66</v>
      </c>
      <c r="AM2078" s="5" t="s">
        <v>66</v>
      </c>
      <c r="AN2078" s="5" t="s">
        <v>66</v>
      </c>
      <c r="AO2078" s="5" t="s">
        <v>66</v>
      </c>
      <c r="AP2078" s="5" t="s">
        <v>66</v>
      </c>
      <c r="AQ2078" s="5" t="s">
        <v>66</v>
      </c>
      <c r="AR2078" s="5" t="s">
        <v>66</v>
      </c>
      <c r="AS2078" s="5" t="s">
        <v>65</v>
      </c>
      <c r="AT2078" s="5" t="s">
        <v>66</v>
      </c>
      <c r="AU2078" s="5" t="s">
        <v>68</v>
      </c>
      <c r="AV2078" s="5" t="s">
        <v>67</v>
      </c>
      <c r="AW2078" s="5" t="s">
        <v>65</v>
      </c>
      <c r="AX2078" s="5" t="s">
        <v>86</v>
      </c>
      <c r="AY2078" s="5">
        <v>38.200000000000003</v>
      </c>
      <c r="AZ2078" s="5">
        <v>5.3</v>
      </c>
    </row>
    <row r="2079" spans="1:52">
      <c r="A2079" s="5">
        <v>44</v>
      </c>
      <c r="B2079" s="5" t="s">
        <v>2115</v>
      </c>
      <c r="C2079" s="6">
        <v>351</v>
      </c>
      <c r="D2079" s="5" t="s">
        <v>2126</v>
      </c>
      <c r="E2079" s="5" t="str">
        <f>VLOOKUP(B2079,Region!$A$1:$B$76,2,FALSE)</f>
        <v>Region_5</v>
      </c>
      <c r="F2079" s="5" t="str">
        <f>VLOOKUP(D2079,'Used to Match Zip By Sch Name'!$A$2:$E$4714,5,FALSE)</f>
        <v>33040-3400</v>
      </c>
      <c r="G2079" s="5" t="e">
        <f>VLOOKUP(D2079,public_school_report!$D$1:$CI$3651,84,FALSE)</f>
        <v>#N/A</v>
      </c>
      <c r="H2079" s="5"/>
      <c r="I2079" s="5">
        <v>73</v>
      </c>
      <c r="J2079" s="5">
        <v>71</v>
      </c>
      <c r="K2079" s="5">
        <v>77</v>
      </c>
      <c r="L2079" s="5">
        <v>55</v>
      </c>
      <c r="M2079" s="5">
        <v>55</v>
      </c>
      <c r="N2079" s="5">
        <v>38</v>
      </c>
      <c r="O2079" s="5">
        <v>56</v>
      </c>
      <c r="P2079" s="5"/>
      <c r="Q2079" s="5">
        <v>80</v>
      </c>
      <c r="R2079" s="5"/>
      <c r="S2079" s="5"/>
      <c r="T2079" s="5">
        <v>505</v>
      </c>
      <c r="U2079" s="5">
        <v>8</v>
      </c>
      <c r="V2079" s="5">
        <v>63</v>
      </c>
      <c r="W2079" s="5">
        <v>100</v>
      </c>
      <c r="X2079" s="5" t="s">
        <v>64</v>
      </c>
      <c r="Y2079" s="5" t="s">
        <v>64</v>
      </c>
      <c r="Z2079" s="5" t="s">
        <v>64</v>
      </c>
      <c r="AA2079" s="5" t="s">
        <v>64</v>
      </c>
      <c r="AB2079" s="5" t="s">
        <v>64</v>
      </c>
      <c r="AC2079" s="5" t="s">
        <v>64</v>
      </c>
      <c r="AD2079" s="5" t="s">
        <v>64</v>
      </c>
      <c r="AE2079" s="5" t="s">
        <v>64</v>
      </c>
      <c r="AF2079" s="5" t="s">
        <v>64</v>
      </c>
      <c r="AG2079" s="5" t="s">
        <v>64</v>
      </c>
      <c r="AH2079" s="5" t="s">
        <v>66</v>
      </c>
      <c r="AI2079" s="5" t="s">
        <v>66</v>
      </c>
      <c r="AJ2079" s="5" t="s">
        <v>66</v>
      </c>
      <c r="AK2079" s="5" t="s">
        <v>66</v>
      </c>
      <c r="AL2079" s="5" t="s">
        <v>66</v>
      </c>
      <c r="AM2079" s="5" t="s">
        <v>66</v>
      </c>
      <c r="AN2079" s="5" t="s">
        <v>66</v>
      </c>
      <c r="AO2079" s="5" t="s">
        <v>66</v>
      </c>
      <c r="AP2079" s="5" t="s">
        <v>66</v>
      </c>
      <c r="AQ2079" s="5" t="s">
        <v>66</v>
      </c>
      <c r="AR2079" s="5" t="s">
        <v>66</v>
      </c>
      <c r="AS2079" s="5" t="s">
        <v>65</v>
      </c>
      <c r="AT2079" s="5" t="s">
        <v>66</v>
      </c>
      <c r="AU2079" s="5" t="s">
        <v>68</v>
      </c>
      <c r="AV2079" s="5" t="s">
        <v>67</v>
      </c>
      <c r="AW2079" s="5" t="s">
        <v>65</v>
      </c>
      <c r="AX2079" s="5" t="s">
        <v>86</v>
      </c>
      <c r="AY2079" s="5">
        <v>26.4</v>
      </c>
      <c r="AZ2079" s="5">
        <v>21.8</v>
      </c>
    </row>
    <row r="2080" spans="1:52">
      <c r="A2080" s="5">
        <v>44</v>
      </c>
      <c r="B2080" s="5" t="s">
        <v>2115</v>
      </c>
      <c r="C2080" s="6">
        <v>371</v>
      </c>
      <c r="D2080" s="5" t="s">
        <v>2127</v>
      </c>
      <c r="E2080" s="5" t="str">
        <f>VLOOKUP(B2080,Region!$A$1:$B$76,2,FALSE)</f>
        <v>Region_5</v>
      </c>
      <c r="F2080" s="5" t="str">
        <f>VLOOKUP(D2080,'Used to Match Zip By Sch Name'!$A$2:$E$4714,5,FALSE)</f>
        <v>33036-3129</v>
      </c>
      <c r="G2080" s="5">
        <f>VLOOKUP(D2080,public_school_report!$D$1:$CI$3651,84,FALSE)</f>
        <v>221</v>
      </c>
      <c r="H2080" s="5" t="s">
        <v>6</v>
      </c>
      <c r="I2080" s="5">
        <v>75</v>
      </c>
      <c r="J2080" s="5">
        <v>62</v>
      </c>
      <c r="K2080" s="5">
        <v>46</v>
      </c>
      <c r="L2080" s="5">
        <v>70</v>
      </c>
      <c r="M2080" s="5">
        <v>77</v>
      </c>
      <c r="N2080" s="5">
        <v>62</v>
      </c>
      <c r="O2080" s="5">
        <v>85</v>
      </c>
      <c r="P2080" s="5">
        <v>95</v>
      </c>
      <c r="Q2080" s="5">
        <v>56</v>
      </c>
      <c r="R2080" s="5"/>
      <c r="S2080" s="5"/>
      <c r="T2080" s="5">
        <v>628</v>
      </c>
      <c r="U2080" s="5">
        <v>9</v>
      </c>
      <c r="V2080" s="5">
        <v>70</v>
      </c>
      <c r="W2080" s="5">
        <v>99</v>
      </c>
      <c r="X2080" s="5" t="s">
        <v>64</v>
      </c>
      <c r="Y2080" s="5" t="s">
        <v>64</v>
      </c>
      <c r="Z2080" s="5" t="s">
        <v>64</v>
      </c>
      <c r="AA2080" s="5" t="s">
        <v>64</v>
      </c>
      <c r="AB2080" s="5" t="s">
        <v>64</v>
      </c>
      <c r="AC2080" s="5" t="s">
        <v>64</v>
      </c>
      <c r="AD2080" s="5" t="s">
        <v>64</v>
      </c>
      <c r="AE2080" s="5" t="s">
        <v>64</v>
      </c>
      <c r="AF2080" s="5" t="s">
        <v>64</v>
      </c>
      <c r="AG2080" s="5" t="s">
        <v>64</v>
      </c>
      <c r="AH2080" s="5" t="s">
        <v>64</v>
      </c>
      <c r="AI2080" s="5" t="s">
        <v>64</v>
      </c>
      <c r="AJ2080" s="5" t="s">
        <v>62</v>
      </c>
      <c r="AK2080" s="5" t="s">
        <v>64</v>
      </c>
      <c r="AL2080" s="5" t="s">
        <v>64</v>
      </c>
      <c r="AM2080" s="5" t="s">
        <v>66</v>
      </c>
      <c r="AN2080" s="5" t="s">
        <v>66</v>
      </c>
      <c r="AO2080" s="5" t="s">
        <v>66</v>
      </c>
      <c r="AP2080" s="5" t="s">
        <v>66</v>
      </c>
      <c r="AQ2080" s="5" t="s">
        <v>66</v>
      </c>
      <c r="AR2080" s="5" t="s">
        <v>66</v>
      </c>
      <c r="AS2080" s="5" t="s">
        <v>65</v>
      </c>
      <c r="AT2080" s="5" t="s">
        <v>66</v>
      </c>
      <c r="AU2080" s="5" t="s">
        <v>68</v>
      </c>
      <c r="AV2080" s="5" t="s">
        <v>67</v>
      </c>
      <c r="AW2080" s="5" t="s">
        <v>65</v>
      </c>
      <c r="AX2080" s="5" t="s">
        <v>86</v>
      </c>
      <c r="AY2080" s="5">
        <v>26.5</v>
      </c>
      <c r="AZ2080" s="5">
        <v>17.599999999999994</v>
      </c>
    </row>
    <row r="2081" spans="1:52">
      <c r="A2081" s="5">
        <v>44</v>
      </c>
      <c r="B2081" s="5" t="s">
        <v>2115</v>
      </c>
      <c r="C2081" s="6">
        <v>381</v>
      </c>
      <c r="D2081" s="5" t="s">
        <v>2128</v>
      </c>
      <c r="E2081" s="5" t="str">
        <f>VLOOKUP(B2081,Region!$A$1:$B$76,2,FALSE)</f>
        <v>Region_5</v>
      </c>
      <c r="F2081" s="5" t="str">
        <f>VLOOKUP(D2081,'Used to Match Zip By Sch Name'!$A$2:$E$4714,5,FALSE)</f>
        <v>33070-2637</v>
      </c>
      <c r="G2081" s="5">
        <f>VLOOKUP(D2081,public_school_report!$D$1:$CI$3651,84,FALSE)</f>
        <v>106</v>
      </c>
      <c r="H2081" s="5" t="s">
        <v>6</v>
      </c>
      <c r="I2081" s="5">
        <v>72</v>
      </c>
      <c r="J2081" s="5">
        <v>54</v>
      </c>
      <c r="K2081" s="5"/>
      <c r="L2081" s="5">
        <v>72</v>
      </c>
      <c r="M2081" s="5">
        <v>62</v>
      </c>
      <c r="N2081" s="5"/>
      <c r="O2081" s="5">
        <v>78</v>
      </c>
      <c r="P2081" s="5"/>
      <c r="Q2081" s="5"/>
      <c r="R2081" s="5"/>
      <c r="S2081" s="5"/>
      <c r="T2081" s="5">
        <v>338</v>
      </c>
      <c r="U2081" s="5">
        <v>5</v>
      </c>
      <c r="V2081" s="5">
        <v>68</v>
      </c>
      <c r="W2081" s="5">
        <v>100</v>
      </c>
      <c r="X2081" s="5" t="s">
        <v>64</v>
      </c>
      <c r="Y2081" s="5" t="s">
        <v>63</v>
      </c>
      <c r="Z2081" s="5" t="s">
        <v>64</v>
      </c>
      <c r="AA2081" s="5" t="s">
        <v>64</v>
      </c>
      <c r="AB2081" s="5" t="s">
        <v>64</v>
      </c>
      <c r="AC2081" s="5" t="s">
        <v>66</v>
      </c>
      <c r="AD2081" s="5" t="s">
        <v>66</v>
      </c>
      <c r="AE2081" s="5" t="s">
        <v>66</v>
      </c>
      <c r="AF2081" s="5" t="s">
        <v>66</v>
      </c>
      <c r="AG2081" s="5" t="s">
        <v>66</v>
      </c>
      <c r="AH2081" s="5" t="s">
        <v>66</v>
      </c>
      <c r="AI2081" s="5" t="s">
        <v>66</v>
      </c>
      <c r="AJ2081" s="5" t="s">
        <v>66</v>
      </c>
      <c r="AK2081" s="5" t="s">
        <v>66</v>
      </c>
      <c r="AL2081" s="5" t="s">
        <v>66</v>
      </c>
      <c r="AM2081" s="5" t="s">
        <v>66</v>
      </c>
      <c r="AN2081" s="5" t="s">
        <v>66</v>
      </c>
      <c r="AO2081" s="5" t="s">
        <v>66</v>
      </c>
      <c r="AP2081" s="5" t="s">
        <v>66</v>
      </c>
      <c r="AQ2081" s="5" t="s">
        <v>66</v>
      </c>
      <c r="AR2081" s="5" t="s">
        <v>66</v>
      </c>
      <c r="AS2081" s="5" t="s">
        <v>65</v>
      </c>
      <c r="AT2081" s="5" t="s">
        <v>66</v>
      </c>
      <c r="AU2081" s="5" t="s">
        <v>68</v>
      </c>
      <c r="AV2081" s="5" t="s">
        <v>67</v>
      </c>
      <c r="AW2081" s="5" t="s">
        <v>65</v>
      </c>
      <c r="AX2081" s="5" t="s">
        <v>69</v>
      </c>
      <c r="AY2081" s="5">
        <v>33</v>
      </c>
      <c r="AZ2081" s="5">
        <v>6.9</v>
      </c>
    </row>
    <row r="2082" spans="1:52" s="18" customFormat="1">
      <c r="A2082" s="19">
        <v>44</v>
      </c>
      <c r="B2082" s="19" t="s">
        <v>2115</v>
      </c>
      <c r="C2082" s="20">
        <v>382</v>
      </c>
      <c r="D2082" s="19" t="s">
        <v>2129</v>
      </c>
      <c r="E2082" s="5" t="str">
        <f>VLOOKUP(B2082,Region!$A$1:$B$76,2,FALSE)</f>
        <v>Region_5</v>
      </c>
      <c r="F2082" s="5" t="e">
        <f>VLOOKUP(D2082,'Used to Match Zip By Sch Name'!$A$2:$E$4714,5,FALSE)</f>
        <v>#N/A</v>
      </c>
      <c r="G2082" s="5" t="e">
        <f>VLOOKUP(D2082,public_school_report!$D$1:$CI$3651,84,FALSE)</f>
        <v>#N/A</v>
      </c>
      <c r="H2082" s="5"/>
      <c r="I2082" s="19">
        <v>57</v>
      </c>
      <c r="J2082" s="19">
        <v>70</v>
      </c>
      <c r="K2082" s="19"/>
      <c r="L2082" s="19">
        <v>18</v>
      </c>
      <c r="M2082" s="19"/>
      <c r="N2082" s="19"/>
      <c r="O2082" s="19">
        <v>71</v>
      </c>
      <c r="P2082" s="19">
        <v>64</v>
      </c>
      <c r="Q2082" s="19"/>
      <c r="R2082" s="19">
        <v>86</v>
      </c>
      <c r="S2082" s="19">
        <v>47</v>
      </c>
      <c r="T2082" s="19">
        <v>413</v>
      </c>
      <c r="U2082" s="19">
        <v>7</v>
      </c>
      <c r="V2082" s="19">
        <v>59</v>
      </c>
      <c r="W2082" s="19">
        <v>100</v>
      </c>
      <c r="X2082" s="19" t="s">
        <v>62</v>
      </c>
      <c r="Y2082" s="19" t="s">
        <v>63</v>
      </c>
      <c r="Z2082" s="19" t="s">
        <v>62</v>
      </c>
      <c r="AA2082" s="19" t="s">
        <v>62</v>
      </c>
      <c r="AB2082" s="19" t="s">
        <v>63</v>
      </c>
      <c r="AC2082" s="19" t="s">
        <v>63</v>
      </c>
      <c r="AD2082" s="19" t="s">
        <v>66</v>
      </c>
      <c r="AE2082" s="19" t="s">
        <v>66</v>
      </c>
      <c r="AF2082" s="19" t="s">
        <v>66</v>
      </c>
      <c r="AG2082" s="19" t="s">
        <v>66</v>
      </c>
      <c r="AH2082" s="19" t="s">
        <v>66</v>
      </c>
      <c r="AI2082" s="19" t="s">
        <v>66</v>
      </c>
      <c r="AJ2082" s="19" t="s">
        <v>66</v>
      </c>
      <c r="AK2082" s="19" t="s">
        <v>66</v>
      </c>
      <c r="AL2082" s="19" t="s">
        <v>66</v>
      </c>
      <c r="AM2082" s="19" t="s">
        <v>66</v>
      </c>
      <c r="AN2082" s="19" t="s">
        <v>66</v>
      </c>
      <c r="AO2082" s="19" t="s">
        <v>66</v>
      </c>
      <c r="AP2082" s="19" t="s">
        <v>66</v>
      </c>
      <c r="AQ2082" s="19" t="s">
        <v>66</v>
      </c>
      <c r="AR2082" s="19" t="s">
        <v>66</v>
      </c>
      <c r="AS2082" s="19" t="s">
        <v>65</v>
      </c>
      <c r="AT2082" s="19" t="s">
        <v>66</v>
      </c>
      <c r="AU2082" s="19" t="s">
        <v>68</v>
      </c>
      <c r="AV2082" s="19" t="s">
        <v>67</v>
      </c>
      <c r="AW2082" s="19" t="s">
        <v>65</v>
      </c>
      <c r="AX2082" s="19" t="s">
        <v>82</v>
      </c>
      <c r="AY2082" s="19">
        <v>50</v>
      </c>
      <c r="AZ2082" s="19">
        <v>43.9</v>
      </c>
    </row>
    <row r="2083" spans="1:52">
      <c r="A2083" s="5">
        <v>44</v>
      </c>
      <c r="B2083" s="5" t="s">
        <v>2115</v>
      </c>
      <c r="C2083" s="6">
        <v>391</v>
      </c>
      <c r="D2083" s="5" t="s">
        <v>2130</v>
      </c>
      <c r="E2083" s="5" t="str">
        <f>VLOOKUP(B2083,Region!$A$1:$B$76,2,FALSE)</f>
        <v>Region_5</v>
      </c>
      <c r="F2083" s="5" t="str">
        <f>VLOOKUP(D2083,'Used to Match Zip By Sch Name'!$A$2:$E$4714,5,FALSE)</f>
        <v>33043-3357</v>
      </c>
      <c r="G2083" s="5">
        <f>VLOOKUP(D2083,public_school_report!$D$1:$CI$3651,84,FALSE)</f>
        <v>133</v>
      </c>
      <c r="H2083" s="5" t="s">
        <v>6</v>
      </c>
      <c r="I2083" s="5">
        <v>85</v>
      </c>
      <c r="J2083" s="5"/>
      <c r="K2083" s="5"/>
      <c r="L2083" s="5">
        <v>86</v>
      </c>
      <c r="M2083" s="5">
        <v>65</v>
      </c>
      <c r="N2083" s="5"/>
      <c r="O2083" s="5"/>
      <c r="P2083" s="5"/>
      <c r="Q2083" s="5"/>
      <c r="R2083" s="5"/>
      <c r="S2083" s="5"/>
      <c r="T2083" s="5">
        <v>236</v>
      </c>
      <c r="U2083" s="5">
        <v>3</v>
      </c>
      <c r="V2083" s="5">
        <v>79</v>
      </c>
      <c r="W2083" s="5">
        <v>96</v>
      </c>
      <c r="X2083" s="5" t="s">
        <v>64</v>
      </c>
      <c r="Y2083" s="5" t="s">
        <v>64</v>
      </c>
      <c r="Z2083" s="5" t="s">
        <v>64</v>
      </c>
      <c r="AA2083" s="5" t="s">
        <v>64</v>
      </c>
      <c r="AB2083" s="5" t="s">
        <v>64</v>
      </c>
      <c r="AC2083" s="5" t="s">
        <v>64</v>
      </c>
      <c r="AD2083" s="5" t="s">
        <v>64</v>
      </c>
      <c r="AE2083" s="5" t="s">
        <v>62</v>
      </c>
      <c r="AF2083" s="5" t="s">
        <v>64</v>
      </c>
      <c r="AG2083" s="5" t="s">
        <v>64</v>
      </c>
      <c r="AH2083" s="5" t="s">
        <v>66</v>
      </c>
      <c r="AI2083" s="5" t="s">
        <v>66</v>
      </c>
      <c r="AJ2083" s="5" t="s">
        <v>66</v>
      </c>
      <c r="AK2083" s="5" t="s">
        <v>66</v>
      </c>
      <c r="AL2083" s="5" t="s">
        <v>66</v>
      </c>
      <c r="AM2083" s="5" t="s">
        <v>66</v>
      </c>
      <c r="AN2083" s="5" t="s">
        <v>66</v>
      </c>
      <c r="AO2083" s="5" t="s">
        <v>66</v>
      </c>
      <c r="AP2083" s="5" t="s">
        <v>66</v>
      </c>
      <c r="AQ2083" s="5" t="s">
        <v>66</v>
      </c>
      <c r="AR2083" s="5" t="s">
        <v>66</v>
      </c>
      <c r="AS2083" s="5" t="s">
        <v>65</v>
      </c>
      <c r="AT2083" s="5" t="s">
        <v>66</v>
      </c>
      <c r="AU2083" s="5" t="s">
        <v>68</v>
      </c>
      <c r="AV2083" s="5" t="s">
        <v>68</v>
      </c>
      <c r="AW2083" s="5" t="s">
        <v>65</v>
      </c>
      <c r="AX2083" s="5" t="s">
        <v>69</v>
      </c>
      <c r="AY2083" s="5">
        <v>23.9</v>
      </c>
      <c r="AZ2083" s="5">
        <v>32.6</v>
      </c>
    </row>
    <row r="2084" spans="1:52">
      <c r="A2084" s="5">
        <v>45</v>
      </c>
      <c r="B2084" s="5" t="s">
        <v>2131</v>
      </c>
      <c r="C2084" s="6">
        <v>31</v>
      </c>
      <c r="D2084" s="5" t="s">
        <v>2132</v>
      </c>
      <c r="E2084" s="5" t="str">
        <f>VLOOKUP(B2084,Region!$A$1:$B$76,2,FALSE)</f>
        <v>Region_5</v>
      </c>
      <c r="F2084" s="5" t="str">
        <f>VLOOKUP(D2084,'Used to Match Zip By Sch Name'!$A$2:$E$4714,5,FALSE)</f>
        <v>32034-2739</v>
      </c>
      <c r="G2084" s="5">
        <f>VLOOKUP(D2084,public_school_report!$D$1:$CI$3651,84,FALSE)</f>
        <v>630</v>
      </c>
      <c r="H2084" s="5" t="s">
        <v>4</v>
      </c>
      <c r="I2084" s="5">
        <v>69</v>
      </c>
      <c r="J2084" s="5">
        <v>56</v>
      </c>
      <c r="K2084" s="5">
        <v>46</v>
      </c>
      <c r="L2084" s="5">
        <v>78</v>
      </c>
      <c r="M2084" s="5">
        <v>64</v>
      </c>
      <c r="N2084" s="5">
        <v>56</v>
      </c>
      <c r="O2084" s="5">
        <v>66</v>
      </c>
      <c r="P2084" s="5">
        <v>74</v>
      </c>
      <c r="Q2084" s="5">
        <v>64</v>
      </c>
      <c r="R2084" s="5"/>
      <c r="S2084" s="5"/>
      <c r="T2084" s="5">
        <v>573</v>
      </c>
      <c r="U2084" s="5">
        <v>9</v>
      </c>
      <c r="V2084" s="5">
        <v>64</v>
      </c>
      <c r="W2084" s="5">
        <v>99</v>
      </c>
      <c r="X2084" s="5" t="s">
        <v>64</v>
      </c>
      <c r="Y2084" s="5" t="s">
        <v>64</v>
      </c>
      <c r="Z2084" s="5" t="s">
        <v>64</v>
      </c>
      <c r="AA2084" s="5" t="s">
        <v>64</v>
      </c>
      <c r="AB2084" s="5" t="s">
        <v>64</v>
      </c>
      <c r="AC2084" s="5" t="s">
        <v>64</v>
      </c>
      <c r="AD2084" s="5" t="s">
        <v>64</v>
      </c>
      <c r="AE2084" s="5" t="s">
        <v>64</v>
      </c>
      <c r="AF2084" s="5" t="s">
        <v>64</v>
      </c>
      <c r="AG2084" s="5" t="s">
        <v>64</v>
      </c>
      <c r="AH2084" s="5" t="s">
        <v>64</v>
      </c>
      <c r="AI2084" s="5" t="s">
        <v>64</v>
      </c>
      <c r="AJ2084" s="5" t="s">
        <v>64</v>
      </c>
      <c r="AK2084" s="5" t="s">
        <v>64</v>
      </c>
      <c r="AL2084" s="5" t="s">
        <v>64</v>
      </c>
      <c r="AM2084" s="5" t="s">
        <v>64</v>
      </c>
      <c r="AN2084" s="5" t="s">
        <v>64</v>
      </c>
      <c r="AO2084" s="5" t="s">
        <v>64</v>
      </c>
      <c r="AP2084" s="5" t="s">
        <v>64</v>
      </c>
      <c r="AQ2084" s="5" t="s">
        <v>63</v>
      </c>
      <c r="AR2084" s="5" t="s">
        <v>63</v>
      </c>
      <c r="AS2084" s="5" t="s">
        <v>65</v>
      </c>
      <c r="AT2084" s="5" t="s">
        <v>66</v>
      </c>
      <c r="AU2084" s="5" t="s">
        <v>67</v>
      </c>
      <c r="AV2084" s="5" t="s">
        <v>67</v>
      </c>
      <c r="AW2084" s="5" t="s">
        <v>65</v>
      </c>
      <c r="AX2084" s="5" t="s">
        <v>78</v>
      </c>
      <c r="AY2084" s="5">
        <v>28.2</v>
      </c>
      <c r="AZ2084" s="5">
        <v>44.3</v>
      </c>
    </row>
    <row r="2085" spans="1:52">
      <c r="A2085" s="5">
        <v>45</v>
      </c>
      <c r="B2085" s="5" t="s">
        <v>2131</v>
      </c>
      <c r="C2085" s="6">
        <v>81</v>
      </c>
      <c r="D2085" s="5" t="s">
        <v>2133</v>
      </c>
      <c r="E2085" s="5" t="str">
        <f>VLOOKUP(B2085,Region!$A$1:$B$76,2,FALSE)</f>
        <v>Region_5</v>
      </c>
      <c r="F2085" s="5" t="str">
        <f>VLOOKUP(D2085,'Used to Match Zip By Sch Name'!$A$2:$E$4714,5,FALSE)</f>
        <v>32034-8457</v>
      </c>
      <c r="G2085" s="5">
        <f>VLOOKUP(D2085,public_school_report!$D$1:$CI$3651,84,FALSE)</f>
        <v>584</v>
      </c>
      <c r="H2085" s="5" t="s">
        <v>4</v>
      </c>
      <c r="I2085" s="5">
        <v>74</v>
      </c>
      <c r="J2085" s="5">
        <v>60</v>
      </c>
      <c r="K2085" s="5">
        <v>48</v>
      </c>
      <c r="L2085" s="5">
        <v>83</v>
      </c>
      <c r="M2085" s="5">
        <v>77</v>
      </c>
      <c r="N2085" s="5">
        <v>68</v>
      </c>
      <c r="O2085" s="5">
        <v>72</v>
      </c>
      <c r="P2085" s="5"/>
      <c r="Q2085" s="5"/>
      <c r="R2085" s="5"/>
      <c r="S2085" s="5"/>
      <c r="T2085" s="5">
        <v>482</v>
      </c>
      <c r="U2085" s="5">
        <v>7</v>
      </c>
      <c r="V2085" s="5">
        <v>69</v>
      </c>
      <c r="W2085" s="5">
        <v>100</v>
      </c>
      <c r="X2085" s="5" t="s">
        <v>64</v>
      </c>
      <c r="Y2085" s="5" t="s">
        <v>64</v>
      </c>
      <c r="Z2085" s="5" t="s">
        <v>64</v>
      </c>
      <c r="AA2085" s="5" t="s">
        <v>64</v>
      </c>
      <c r="AB2085" s="5" t="s">
        <v>64</v>
      </c>
      <c r="AC2085" s="5" t="s">
        <v>64</v>
      </c>
      <c r="AD2085" s="5" t="s">
        <v>62</v>
      </c>
      <c r="AE2085" s="5" t="s">
        <v>64</v>
      </c>
      <c r="AF2085" s="5" t="s">
        <v>64</v>
      </c>
      <c r="AG2085" s="5" t="s">
        <v>64</v>
      </c>
      <c r="AH2085" s="5" t="s">
        <v>64</v>
      </c>
      <c r="AI2085" s="5" t="s">
        <v>64</v>
      </c>
      <c r="AJ2085" s="5" t="s">
        <v>64</v>
      </c>
      <c r="AK2085" s="5" t="s">
        <v>64</v>
      </c>
      <c r="AL2085" s="5" t="s">
        <v>64</v>
      </c>
      <c r="AM2085" s="5" t="s">
        <v>64</v>
      </c>
      <c r="AN2085" s="5" t="s">
        <v>64</v>
      </c>
      <c r="AO2085" s="5" t="s">
        <v>62</v>
      </c>
      <c r="AP2085" s="5" t="s">
        <v>62</v>
      </c>
      <c r="AQ2085" s="5" t="s">
        <v>62</v>
      </c>
      <c r="AR2085" s="5" t="s">
        <v>62</v>
      </c>
      <c r="AS2085" s="5" t="s">
        <v>65</v>
      </c>
      <c r="AT2085" s="5" t="s">
        <v>66</v>
      </c>
      <c r="AU2085" s="5" t="s">
        <v>67</v>
      </c>
      <c r="AV2085" s="5" t="s">
        <v>68</v>
      </c>
      <c r="AW2085" s="5" t="s">
        <v>65</v>
      </c>
      <c r="AX2085" s="5" t="s">
        <v>69</v>
      </c>
      <c r="AY2085" s="5">
        <v>28</v>
      </c>
      <c r="AZ2085" s="5">
        <v>53.7</v>
      </c>
    </row>
    <row r="2086" spans="1:52">
      <c r="A2086" s="5">
        <v>45</v>
      </c>
      <c r="B2086" s="5" t="s">
        <v>2131</v>
      </c>
      <c r="C2086" s="6">
        <v>102</v>
      </c>
      <c r="D2086" s="5" t="s">
        <v>2134</v>
      </c>
      <c r="E2086" s="5" t="str">
        <f>VLOOKUP(B2086,Region!$A$1:$B$76,2,FALSE)</f>
        <v>Region_5</v>
      </c>
      <c r="F2086" s="5" t="str">
        <f>VLOOKUP(D2086,'Used to Match Zip By Sch Name'!$A$2:$E$4714,5,FALSE)</f>
        <v>32097-5341</v>
      </c>
      <c r="G2086" s="5">
        <f>VLOOKUP(D2086,public_school_report!$D$1:$CI$3651,84,FALSE)</f>
        <v>857</v>
      </c>
      <c r="H2086" s="5" t="s">
        <v>2</v>
      </c>
      <c r="I2086" s="5">
        <v>71</v>
      </c>
      <c r="J2086" s="5">
        <v>63</v>
      </c>
      <c r="K2086" s="5">
        <v>45</v>
      </c>
      <c r="L2086" s="5">
        <v>80</v>
      </c>
      <c r="M2086" s="5">
        <v>68</v>
      </c>
      <c r="N2086" s="5">
        <v>50</v>
      </c>
      <c r="O2086" s="5">
        <v>71</v>
      </c>
      <c r="P2086" s="5"/>
      <c r="Q2086" s="5"/>
      <c r="R2086" s="5"/>
      <c r="S2086" s="5"/>
      <c r="T2086" s="5">
        <v>448</v>
      </c>
      <c r="U2086" s="5">
        <v>7</v>
      </c>
      <c r="V2086" s="5">
        <v>64</v>
      </c>
      <c r="W2086" s="5">
        <v>98</v>
      </c>
      <c r="X2086" s="5" t="s">
        <v>64</v>
      </c>
      <c r="Y2086" s="5" t="s">
        <v>62</v>
      </c>
      <c r="Z2086" s="5" t="s">
        <v>62</v>
      </c>
      <c r="AA2086" s="5" t="s">
        <v>64</v>
      </c>
      <c r="AB2086" s="5" t="s">
        <v>64</v>
      </c>
      <c r="AC2086" s="5" t="s">
        <v>64</v>
      </c>
      <c r="AD2086" s="5" t="s">
        <v>62</v>
      </c>
      <c r="AE2086" s="5" t="s">
        <v>64</v>
      </c>
      <c r="AF2086" s="5" t="s">
        <v>64</v>
      </c>
      <c r="AG2086" s="5" t="s">
        <v>64</v>
      </c>
      <c r="AH2086" s="5" t="s">
        <v>64</v>
      </c>
      <c r="AI2086" s="5" t="s">
        <v>64</v>
      </c>
      <c r="AJ2086" s="5" t="s">
        <v>64</v>
      </c>
      <c r="AK2086" s="5" t="s">
        <v>62</v>
      </c>
      <c r="AL2086" s="5" t="s">
        <v>64</v>
      </c>
      <c r="AM2086" s="5" t="s">
        <v>62</v>
      </c>
      <c r="AN2086" s="5" t="s">
        <v>64</v>
      </c>
      <c r="AO2086" s="5" t="s">
        <v>62</v>
      </c>
      <c r="AP2086" s="5" t="s">
        <v>63</v>
      </c>
      <c r="AQ2086" s="5" t="s">
        <v>62</v>
      </c>
      <c r="AR2086" s="5" t="s">
        <v>72</v>
      </c>
      <c r="AS2086" s="5" t="s">
        <v>65</v>
      </c>
      <c r="AT2086" s="5" t="s">
        <v>66</v>
      </c>
      <c r="AU2086" s="5" t="s">
        <v>67</v>
      </c>
      <c r="AV2086" s="5" t="s">
        <v>68</v>
      </c>
      <c r="AW2086" s="5" t="s">
        <v>65</v>
      </c>
      <c r="AX2086" s="5" t="s">
        <v>69</v>
      </c>
      <c r="AY2086" s="5">
        <v>20.9</v>
      </c>
      <c r="AZ2086" s="5">
        <v>50.8</v>
      </c>
    </row>
    <row r="2087" spans="1:52">
      <c r="A2087" s="5">
        <v>45</v>
      </c>
      <c r="B2087" s="5" t="s">
        <v>2131</v>
      </c>
      <c r="C2087" s="6">
        <v>131</v>
      </c>
      <c r="D2087" s="5" t="s">
        <v>2135</v>
      </c>
      <c r="E2087" s="5" t="str">
        <f>VLOOKUP(B2087,Region!$A$1:$B$76,2,FALSE)</f>
        <v>Region_5</v>
      </c>
      <c r="F2087" s="5" t="str">
        <f>VLOOKUP(D2087,'Used to Match Zip By Sch Name'!$A$2:$E$4714,5,FALSE)</f>
        <v>32011-6646</v>
      </c>
      <c r="G2087" s="5">
        <f>VLOOKUP(D2087,public_school_report!$D$1:$CI$3651,84,FALSE)</f>
        <v>743</v>
      </c>
      <c r="H2087" s="5" t="s">
        <v>4</v>
      </c>
      <c r="I2087" s="5">
        <v>63</v>
      </c>
      <c r="J2087" s="5">
        <v>51</v>
      </c>
      <c r="K2087" s="5">
        <v>47</v>
      </c>
      <c r="L2087" s="5">
        <v>73</v>
      </c>
      <c r="M2087" s="5">
        <v>57</v>
      </c>
      <c r="N2087" s="5">
        <v>54</v>
      </c>
      <c r="O2087" s="5">
        <v>62</v>
      </c>
      <c r="P2087" s="5">
        <v>70</v>
      </c>
      <c r="Q2087" s="5">
        <v>54</v>
      </c>
      <c r="R2087" s="5"/>
      <c r="S2087" s="5"/>
      <c r="T2087" s="5">
        <v>531</v>
      </c>
      <c r="U2087" s="5">
        <v>9</v>
      </c>
      <c r="V2087" s="5">
        <v>59</v>
      </c>
      <c r="W2087" s="5">
        <v>99</v>
      </c>
      <c r="X2087" s="5" t="s">
        <v>62</v>
      </c>
      <c r="Y2087" s="5" t="s">
        <v>62</v>
      </c>
      <c r="Z2087" s="5" t="s">
        <v>62</v>
      </c>
      <c r="AA2087" s="5" t="s">
        <v>62</v>
      </c>
      <c r="AB2087" s="5" t="s">
        <v>62</v>
      </c>
      <c r="AC2087" s="5" t="s">
        <v>62</v>
      </c>
      <c r="AD2087" s="5" t="s">
        <v>62</v>
      </c>
      <c r="AE2087" s="5" t="s">
        <v>64</v>
      </c>
      <c r="AF2087" s="5" t="s">
        <v>64</v>
      </c>
      <c r="AG2087" s="5" t="s">
        <v>64</v>
      </c>
      <c r="AH2087" s="5" t="s">
        <v>64</v>
      </c>
      <c r="AI2087" s="5" t="s">
        <v>64</v>
      </c>
      <c r="AJ2087" s="5" t="s">
        <v>64</v>
      </c>
      <c r="AK2087" s="5" t="s">
        <v>64</v>
      </c>
      <c r="AL2087" s="5" t="s">
        <v>64</v>
      </c>
      <c r="AM2087" s="5" t="s">
        <v>64</v>
      </c>
      <c r="AN2087" s="5" t="s">
        <v>64</v>
      </c>
      <c r="AO2087" s="5" t="s">
        <v>62</v>
      </c>
      <c r="AP2087" s="5" t="s">
        <v>63</v>
      </c>
      <c r="AQ2087" s="5" t="s">
        <v>63</v>
      </c>
      <c r="AR2087" s="5" t="s">
        <v>63</v>
      </c>
      <c r="AS2087" s="5" t="s">
        <v>65</v>
      </c>
      <c r="AT2087" s="5" t="s">
        <v>66</v>
      </c>
      <c r="AU2087" s="5" t="s">
        <v>67</v>
      </c>
      <c r="AV2087" s="5" t="s">
        <v>67</v>
      </c>
      <c r="AW2087" s="5" t="s">
        <v>65</v>
      </c>
      <c r="AX2087" s="5" t="s">
        <v>78</v>
      </c>
      <c r="AY2087" s="5">
        <v>9.6</v>
      </c>
      <c r="AZ2087" s="5">
        <v>56.2</v>
      </c>
    </row>
    <row r="2088" spans="1:52" s="18" customFormat="1">
      <c r="A2088" s="19">
        <v>45</v>
      </c>
      <c r="B2088" s="19" t="s">
        <v>2131</v>
      </c>
      <c r="C2088" s="20">
        <v>151</v>
      </c>
      <c r="D2088" s="19" t="s">
        <v>2136</v>
      </c>
      <c r="E2088" s="5" t="str">
        <f>VLOOKUP(B2088,Region!$A$1:$B$76,2,FALSE)</f>
        <v>Region_5</v>
      </c>
      <c r="F2088" s="5" t="e">
        <f>VLOOKUP(D2088,'Used to Match Zip By Sch Name'!$A$2:$E$4714,5,FALSE)</f>
        <v>#N/A</v>
      </c>
      <c r="G2088" s="5" t="e">
        <f>VLOOKUP(D2088,public_school_report!$D$1:$CI$3651,84,FALSE)</f>
        <v>#N/A</v>
      </c>
      <c r="H2088" s="5"/>
      <c r="I2088" s="19">
        <v>67</v>
      </c>
      <c r="J2088" s="19">
        <v>58</v>
      </c>
      <c r="K2088" s="19">
        <v>54</v>
      </c>
      <c r="L2088" s="19">
        <v>81</v>
      </c>
      <c r="M2088" s="19">
        <v>67</v>
      </c>
      <c r="N2088" s="19">
        <v>66</v>
      </c>
      <c r="O2088" s="19">
        <v>49</v>
      </c>
      <c r="P2088" s="19">
        <v>81</v>
      </c>
      <c r="Q2088" s="19">
        <v>67</v>
      </c>
      <c r="R2088" s="19">
        <v>90</v>
      </c>
      <c r="S2088" s="19">
        <v>70</v>
      </c>
      <c r="T2088" s="19">
        <v>750</v>
      </c>
      <c r="U2088" s="19">
        <v>11</v>
      </c>
      <c r="V2088" s="19">
        <v>68</v>
      </c>
      <c r="W2088" s="19">
        <v>100</v>
      </c>
      <c r="X2088" s="19" t="s">
        <v>64</v>
      </c>
      <c r="Y2088" s="19" t="s">
        <v>64</v>
      </c>
      <c r="Z2088" s="19" t="s">
        <v>64</v>
      </c>
      <c r="AA2088" s="19" t="s">
        <v>63</v>
      </c>
      <c r="AB2088" s="19" t="s">
        <v>62</v>
      </c>
      <c r="AC2088" s="19" t="s">
        <v>62</v>
      </c>
      <c r="AD2088" s="19" t="s">
        <v>62</v>
      </c>
      <c r="AE2088" s="19" t="s">
        <v>62</v>
      </c>
      <c r="AF2088" s="19" t="s">
        <v>64</v>
      </c>
      <c r="AG2088" s="19" t="s">
        <v>62</v>
      </c>
      <c r="AH2088" s="19" t="s">
        <v>64</v>
      </c>
      <c r="AI2088" s="19" t="s">
        <v>64</v>
      </c>
      <c r="AJ2088" s="19" t="s">
        <v>62</v>
      </c>
      <c r="AK2088" s="19" t="s">
        <v>64</v>
      </c>
      <c r="AL2088" s="19" t="s">
        <v>63</v>
      </c>
      <c r="AM2088" s="19" t="s">
        <v>62</v>
      </c>
      <c r="AN2088" s="19" t="s">
        <v>62</v>
      </c>
      <c r="AO2088" s="19" t="s">
        <v>62</v>
      </c>
      <c r="AP2088" s="19" t="s">
        <v>63</v>
      </c>
      <c r="AQ2088" s="19" t="s">
        <v>62</v>
      </c>
      <c r="AR2088" s="19" t="s">
        <v>63</v>
      </c>
      <c r="AS2088" s="19" t="s">
        <v>65</v>
      </c>
      <c r="AT2088" s="19" t="s">
        <v>66</v>
      </c>
      <c r="AU2088" s="19" t="s">
        <v>67</v>
      </c>
      <c r="AV2088" s="19" t="s">
        <v>67</v>
      </c>
      <c r="AW2088" s="19" t="s">
        <v>65</v>
      </c>
      <c r="AX2088" s="19" t="s">
        <v>86</v>
      </c>
      <c r="AY2088" s="19">
        <v>9.1999999999999993</v>
      </c>
      <c r="AZ2088" s="19">
        <v>55.9</v>
      </c>
    </row>
    <row r="2089" spans="1:52">
      <c r="A2089" s="5">
        <v>45</v>
      </c>
      <c r="B2089" s="5" t="s">
        <v>2131</v>
      </c>
      <c r="C2089" s="6">
        <v>181</v>
      </c>
      <c r="D2089" s="5" t="s">
        <v>2137</v>
      </c>
      <c r="E2089" s="5" t="str">
        <f>VLOOKUP(B2089,Region!$A$1:$B$76,2,FALSE)</f>
        <v>Region_5</v>
      </c>
      <c r="F2089" s="5" t="str">
        <f>VLOOKUP(D2089,'Used to Match Zip By Sch Name'!$A$2:$E$4714,5,FALSE)</f>
        <v>32009-1837</v>
      </c>
      <c r="G2089" s="5">
        <f>VLOOKUP(D2089,public_school_report!$D$1:$CI$3651,84,FALSE)</f>
        <v>193</v>
      </c>
      <c r="H2089" s="5" t="s">
        <v>6</v>
      </c>
      <c r="I2089" s="5">
        <v>84</v>
      </c>
      <c r="J2089" s="5">
        <v>73</v>
      </c>
      <c r="K2089" s="5">
        <v>59</v>
      </c>
      <c r="L2089" s="5">
        <v>87</v>
      </c>
      <c r="M2089" s="5">
        <v>80</v>
      </c>
      <c r="N2089" s="5">
        <v>67</v>
      </c>
      <c r="O2089" s="5">
        <v>74</v>
      </c>
      <c r="P2089" s="5"/>
      <c r="Q2089" s="5"/>
      <c r="R2089" s="5"/>
      <c r="S2089" s="5"/>
      <c r="T2089" s="5">
        <v>524</v>
      </c>
      <c r="U2089" s="5">
        <v>7</v>
      </c>
      <c r="V2089" s="5">
        <v>75</v>
      </c>
      <c r="W2089" s="5">
        <v>100</v>
      </c>
      <c r="X2089" s="5" t="s">
        <v>64</v>
      </c>
      <c r="Y2089" s="5" t="s">
        <v>64</v>
      </c>
      <c r="Z2089" s="5" t="s">
        <v>64</v>
      </c>
      <c r="AA2089" s="5" t="s">
        <v>64</v>
      </c>
      <c r="AB2089" s="5" t="s">
        <v>64</v>
      </c>
      <c r="AC2089" s="5" t="s">
        <v>64</v>
      </c>
      <c r="AD2089" s="5" t="s">
        <v>62</v>
      </c>
      <c r="AE2089" s="5" t="s">
        <v>64</v>
      </c>
      <c r="AF2089" s="5" t="s">
        <v>64</v>
      </c>
      <c r="AG2089" s="5" t="s">
        <v>64</v>
      </c>
      <c r="AH2089" s="5" t="s">
        <v>64</v>
      </c>
      <c r="AI2089" s="5" t="s">
        <v>64</v>
      </c>
      <c r="AJ2089" s="5" t="s">
        <v>64</v>
      </c>
      <c r="AK2089" s="5" t="s">
        <v>64</v>
      </c>
      <c r="AL2089" s="5" t="s">
        <v>64</v>
      </c>
      <c r="AM2089" s="5" t="s">
        <v>64</v>
      </c>
      <c r="AN2089" s="5" t="s">
        <v>64</v>
      </c>
      <c r="AO2089" s="5" t="s">
        <v>64</v>
      </c>
      <c r="AP2089" s="5" t="s">
        <v>62</v>
      </c>
      <c r="AQ2089" s="5" t="s">
        <v>64</v>
      </c>
      <c r="AR2089" s="5" t="s">
        <v>62</v>
      </c>
      <c r="AS2089" s="5" t="s">
        <v>65</v>
      </c>
      <c r="AT2089" s="5" t="s">
        <v>66</v>
      </c>
      <c r="AU2089" s="5" t="s">
        <v>67</v>
      </c>
      <c r="AV2089" s="5" t="s">
        <v>68</v>
      </c>
      <c r="AW2089" s="5" t="s">
        <v>65</v>
      </c>
      <c r="AX2089" s="5" t="s">
        <v>69</v>
      </c>
      <c r="AY2089" s="5">
        <v>4.8</v>
      </c>
      <c r="AZ2089" s="5">
        <v>48.9</v>
      </c>
    </row>
    <row r="2090" spans="1:52">
      <c r="A2090" s="5">
        <v>45</v>
      </c>
      <c r="B2090" s="5" t="s">
        <v>2131</v>
      </c>
      <c r="C2090" s="6">
        <v>191</v>
      </c>
      <c r="D2090" s="5" t="s">
        <v>2138</v>
      </c>
      <c r="E2090" s="5" t="str">
        <f>VLOOKUP(B2090,Region!$A$1:$B$76,2,FALSE)</f>
        <v>Region_5</v>
      </c>
      <c r="F2090" s="5" t="str">
        <f>VLOOKUP(D2090,'Used to Match Zip By Sch Name'!$A$2:$E$4714,5,FALSE)</f>
        <v>32011-4067</v>
      </c>
      <c r="G2090" s="5" t="e">
        <f>VLOOKUP(D2090,public_school_report!$D$1:$CI$3651,84,FALSE)</f>
        <v>#N/A</v>
      </c>
      <c r="H2090" s="5"/>
      <c r="I2090" s="5">
        <v>62</v>
      </c>
      <c r="J2090" s="5">
        <v>53</v>
      </c>
      <c r="K2090" s="5">
        <v>40</v>
      </c>
      <c r="L2090" s="5">
        <v>54</v>
      </c>
      <c r="M2090" s="5">
        <v>52</v>
      </c>
      <c r="N2090" s="5">
        <v>38</v>
      </c>
      <c r="O2090" s="5">
        <v>76</v>
      </c>
      <c r="P2090" s="5">
        <v>81</v>
      </c>
      <c r="Q2090" s="5"/>
      <c r="R2090" s="5">
        <v>98</v>
      </c>
      <c r="S2090" s="5">
        <v>73</v>
      </c>
      <c r="T2090" s="5">
        <v>627</v>
      </c>
      <c r="U2090" s="5">
        <v>10</v>
      </c>
      <c r="V2090" s="5">
        <v>63</v>
      </c>
      <c r="W2090" s="5">
        <v>100</v>
      </c>
      <c r="X2090" s="5" t="s">
        <v>64</v>
      </c>
      <c r="Y2090" s="5" t="s">
        <v>64</v>
      </c>
      <c r="Z2090" s="5" t="s">
        <v>62</v>
      </c>
      <c r="AA2090" s="5" t="s">
        <v>62</v>
      </c>
      <c r="AB2090" s="5" t="s">
        <v>64</v>
      </c>
      <c r="AC2090" s="5" t="s">
        <v>64</v>
      </c>
      <c r="AD2090" s="5" t="s">
        <v>64</v>
      </c>
      <c r="AE2090" s="5" t="s">
        <v>64</v>
      </c>
      <c r="AF2090" s="5" t="s">
        <v>64</v>
      </c>
      <c r="AG2090" s="5" t="s">
        <v>62</v>
      </c>
      <c r="AH2090" s="5" t="s">
        <v>63</v>
      </c>
      <c r="AI2090" s="5" t="s">
        <v>62</v>
      </c>
      <c r="AJ2090" s="5" t="s">
        <v>72</v>
      </c>
      <c r="AK2090" s="5" t="s">
        <v>63</v>
      </c>
      <c r="AL2090" s="5" t="s">
        <v>62</v>
      </c>
      <c r="AM2090" s="5" t="s">
        <v>62</v>
      </c>
      <c r="AN2090" s="5" t="s">
        <v>63</v>
      </c>
      <c r="AO2090" s="5" t="s">
        <v>63</v>
      </c>
      <c r="AP2090" s="5" t="s">
        <v>63</v>
      </c>
      <c r="AQ2090" s="5" t="s">
        <v>63</v>
      </c>
      <c r="AR2090" s="5" t="s">
        <v>63</v>
      </c>
      <c r="AS2090" s="5" t="s">
        <v>65</v>
      </c>
      <c r="AT2090" s="5" t="s">
        <v>66</v>
      </c>
      <c r="AU2090" s="5" t="s">
        <v>67</v>
      </c>
      <c r="AV2090" s="5" t="s">
        <v>67</v>
      </c>
      <c r="AW2090" s="5" t="s">
        <v>65</v>
      </c>
      <c r="AX2090" s="5" t="s">
        <v>82</v>
      </c>
      <c r="AY2090" s="5">
        <v>12.1</v>
      </c>
      <c r="AZ2090" s="5">
        <v>43.7</v>
      </c>
    </row>
    <row r="2091" spans="1:52">
      <c r="A2091" s="5">
        <v>45</v>
      </c>
      <c r="B2091" s="5" t="s">
        <v>2131</v>
      </c>
      <c r="C2091" s="6">
        <v>221</v>
      </c>
      <c r="D2091" s="5" t="s">
        <v>2139</v>
      </c>
      <c r="E2091" s="5" t="str">
        <f>VLOOKUP(B2091,Region!$A$1:$B$76,2,FALSE)</f>
        <v>Region_5</v>
      </c>
      <c r="F2091" s="5" t="str">
        <f>VLOOKUP(D2091,'Used to Match Zip By Sch Name'!$A$2:$E$4714,5,FALSE)</f>
        <v>32097-7267</v>
      </c>
      <c r="G2091" s="5">
        <f>VLOOKUP(D2091,public_school_report!$D$1:$CI$3651,84,FALSE)</f>
        <v>938</v>
      </c>
      <c r="H2091" s="5" t="s">
        <v>2</v>
      </c>
      <c r="I2091" s="5">
        <v>59</v>
      </c>
      <c r="J2091" s="5">
        <v>53</v>
      </c>
      <c r="K2091" s="5">
        <v>40</v>
      </c>
      <c r="L2091" s="5">
        <v>71</v>
      </c>
      <c r="M2091" s="5">
        <v>65</v>
      </c>
      <c r="N2091" s="5">
        <v>59</v>
      </c>
      <c r="O2091" s="5">
        <v>65</v>
      </c>
      <c r="P2091" s="5">
        <v>71</v>
      </c>
      <c r="Q2091" s="5">
        <v>50</v>
      </c>
      <c r="R2091" s="5"/>
      <c r="S2091" s="5"/>
      <c r="T2091" s="5">
        <v>533</v>
      </c>
      <c r="U2091" s="5">
        <v>9</v>
      </c>
      <c r="V2091" s="5">
        <v>59</v>
      </c>
      <c r="W2091" s="5">
        <v>98</v>
      </c>
      <c r="X2091" s="5" t="s">
        <v>62</v>
      </c>
      <c r="Y2091" s="5" t="s">
        <v>62</v>
      </c>
      <c r="Z2091" s="5" t="s">
        <v>62</v>
      </c>
      <c r="AA2091" s="5" t="s">
        <v>63</v>
      </c>
      <c r="AB2091" s="5" t="s">
        <v>62</v>
      </c>
      <c r="AC2091" s="5" t="s">
        <v>64</v>
      </c>
      <c r="AD2091" s="5" t="s">
        <v>63</v>
      </c>
      <c r="AE2091" s="5" t="s">
        <v>62</v>
      </c>
      <c r="AF2091" s="5" t="s">
        <v>64</v>
      </c>
      <c r="AG2091" s="5" t="s">
        <v>64</v>
      </c>
      <c r="AH2091" s="5" t="s">
        <v>64</v>
      </c>
      <c r="AI2091" s="5" t="s">
        <v>64</v>
      </c>
      <c r="AJ2091" s="5" t="s">
        <v>64</v>
      </c>
      <c r="AK2091" s="5" t="s">
        <v>64</v>
      </c>
      <c r="AL2091" s="5" t="s">
        <v>62</v>
      </c>
      <c r="AM2091" s="5" t="s">
        <v>62</v>
      </c>
      <c r="AN2091" s="5" t="s">
        <v>66</v>
      </c>
      <c r="AO2091" s="5" t="s">
        <v>66</v>
      </c>
      <c r="AP2091" s="5" t="s">
        <v>66</v>
      </c>
      <c r="AQ2091" s="5" t="s">
        <v>66</v>
      </c>
      <c r="AR2091" s="5" t="s">
        <v>63</v>
      </c>
      <c r="AS2091" s="5" t="s">
        <v>65</v>
      </c>
      <c r="AT2091" s="5" t="s">
        <v>66</v>
      </c>
      <c r="AU2091" s="5" t="s">
        <v>67</v>
      </c>
      <c r="AV2091" s="5" t="s">
        <v>67</v>
      </c>
      <c r="AW2091" s="5" t="s">
        <v>65</v>
      </c>
      <c r="AX2091" s="5" t="s">
        <v>78</v>
      </c>
      <c r="AY2091" s="5">
        <v>22.6</v>
      </c>
      <c r="AZ2091" s="5">
        <v>44.2</v>
      </c>
    </row>
    <row r="2092" spans="1:52">
      <c r="A2092" s="5">
        <v>45</v>
      </c>
      <c r="B2092" s="5" t="s">
        <v>2131</v>
      </c>
      <c r="C2092" s="6">
        <v>231</v>
      </c>
      <c r="D2092" s="5" t="s">
        <v>2140</v>
      </c>
      <c r="E2092" s="5" t="str">
        <f>VLOOKUP(B2092,Region!$A$1:$B$76,2,FALSE)</f>
        <v>Region_5</v>
      </c>
      <c r="F2092" s="5" t="str">
        <f>VLOOKUP(D2092,'Used to Match Zip By Sch Name'!$A$2:$E$4714,5,FALSE)</f>
        <v>32097-7253</v>
      </c>
      <c r="G2092" s="5" t="e">
        <f>VLOOKUP(D2092,public_school_report!$D$1:$CI$3651,84,FALSE)</f>
        <v>#N/A</v>
      </c>
      <c r="H2092" s="5"/>
      <c r="I2092" s="5">
        <v>63</v>
      </c>
      <c r="J2092" s="5">
        <v>52</v>
      </c>
      <c r="K2092" s="5">
        <v>31</v>
      </c>
      <c r="L2092" s="5">
        <v>68</v>
      </c>
      <c r="M2092" s="5">
        <v>55</v>
      </c>
      <c r="N2092" s="5">
        <v>54</v>
      </c>
      <c r="O2092" s="5">
        <v>84</v>
      </c>
      <c r="P2092" s="5">
        <v>80</v>
      </c>
      <c r="Q2092" s="5"/>
      <c r="R2092" s="5">
        <v>93</v>
      </c>
      <c r="S2092" s="5">
        <v>68</v>
      </c>
      <c r="T2092" s="5">
        <v>648</v>
      </c>
      <c r="U2092" s="5">
        <v>10</v>
      </c>
      <c r="V2092" s="5">
        <v>65</v>
      </c>
      <c r="W2092" s="5">
        <v>99</v>
      </c>
      <c r="X2092" s="5" t="s">
        <v>64</v>
      </c>
      <c r="Y2092" s="5" t="s">
        <v>64</v>
      </c>
      <c r="Z2092" s="5" t="s">
        <v>62</v>
      </c>
      <c r="AA2092" s="5" t="s">
        <v>64</v>
      </c>
      <c r="AB2092" s="5" t="s">
        <v>64</v>
      </c>
      <c r="AC2092" s="5" t="s">
        <v>64</v>
      </c>
      <c r="AD2092" s="5" t="s">
        <v>64</v>
      </c>
      <c r="AE2092" s="5" t="s">
        <v>64</v>
      </c>
      <c r="AF2092" s="5" t="s">
        <v>62</v>
      </c>
      <c r="AG2092" s="5" t="s">
        <v>62</v>
      </c>
      <c r="AH2092" s="5" t="s">
        <v>64</v>
      </c>
      <c r="AI2092" s="5" t="s">
        <v>72</v>
      </c>
      <c r="AJ2092" s="5" t="s">
        <v>63</v>
      </c>
      <c r="AK2092" s="5" t="s">
        <v>66</v>
      </c>
      <c r="AL2092" s="5" t="s">
        <v>66</v>
      </c>
      <c r="AM2092" s="5" t="s">
        <v>66</v>
      </c>
      <c r="AN2092" s="5" t="s">
        <v>66</v>
      </c>
      <c r="AO2092" s="5" t="s">
        <v>66</v>
      </c>
      <c r="AP2092" s="5" t="s">
        <v>66</v>
      </c>
      <c r="AQ2092" s="5" t="s">
        <v>66</v>
      </c>
      <c r="AR2092" s="5" t="s">
        <v>66</v>
      </c>
      <c r="AS2092" s="5" t="s">
        <v>65</v>
      </c>
      <c r="AT2092" s="5" t="s">
        <v>66</v>
      </c>
      <c r="AU2092" s="5" t="s">
        <v>67</v>
      </c>
      <c r="AV2092" s="5" t="s">
        <v>67</v>
      </c>
      <c r="AW2092" s="5" t="s">
        <v>65</v>
      </c>
      <c r="AX2092" s="5" t="s">
        <v>82</v>
      </c>
      <c r="AY2092" s="5">
        <v>22.6</v>
      </c>
      <c r="AZ2092" s="5">
        <v>40.400000000000006</v>
      </c>
    </row>
    <row r="2093" spans="1:52">
      <c r="A2093" s="5">
        <v>45</v>
      </c>
      <c r="B2093" s="5" t="s">
        <v>2131</v>
      </c>
      <c r="C2093" s="6">
        <v>241</v>
      </c>
      <c r="D2093" s="5" t="s">
        <v>2141</v>
      </c>
      <c r="E2093" s="5" t="str">
        <f>VLOOKUP(B2093,Region!$A$1:$B$76,2,FALSE)</f>
        <v>Region_5</v>
      </c>
      <c r="F2093" s="5" t="str">
        <f>VLOOKUP(D2093,'Used to Match Zip By Sch Name'!$A$2:$E$4714,5,FALSE)</f>
        <v>32046-8069</v>
      </c>
      <c r="G2093" s="5">
        <f>VLOOKUP(D2093,public_school_report!$D$1:$CI$3651,84,FALSE)</f>
        <v>704</v>
      </c>
      <c r="H2093" s="5" t="s">
        <v>4</v>
      </c>
      <c r="I2093" s="5">
        <v>78</v>
      </c>
      <c r="J2093" s="5">
        <v>65</v>
      </c>
      <c r="K2093" s="5">
        <v>60</v>
      </c>
      <c r="L2093" s="5">
        <v>91</v>
      </c>
      <c r="M2093" s="5">
        <v>79</v>
      </c>
      <c r="N2093" s="5">
        <v>82</v>
      </c>
      <c r="O2093" s="5">
        <v>76</v>
      </c>
      <c r="P2093" s="5"/>
      <c r="Q2093" s="5"/>
      <c r="R2093" s="5"/>
      <c r="S2093" s="5"/>
      <c r="T2093" s="5">
        <v>531</v>
      </c>
      <c r="U2093" s="5">
        <v>7</v>
      </c>
      <c r="V2093" s="5">
        <v>76</v>
      </c>
      <c r="W2093" s="5">
        <v>100</v>
      </c>
      <c r="X2093" s="5" t="s">
        <v>64</v>
      </c>
      <c r="Y2093" s="5" t="s">
        <v>64</v>
      </c>
      <c r="Z2093" s="5" t="s">
        <v>64</v>
      </c>
      <c r="AA2093" s="5" t="s">
        <v>64</v>
      </c>
      <c r="AB2093" s="5" t="s">
        <v>64</v>
      </c>
      <c r="AC2093" s="5" t="s">
        <v>64</v>
      </c>
      <c r="AD2093" s="5" t="s">
        <v>64</v>
      </c>
      <c r="AE2093" s="5" t="s">
        <v>64</v>
      </c>
      <c r="AF2093" s="5" t="s">
        <v>64</v>
      </c>
      <c r="AG2093" s="5" t="s">
        <v>64</v>
      </c>
      <c r="AH2093" s="5" t="s">
        <v>64</v>
      </c>
      <c r="AI2093" s="5" t="s">
        <v>64</v>
      </c>
      <c r="AJ2093" s="5" t="s">
        <v>64</v>
      </c>
      <c r="AK2093" s="5" t="s">
        <v>64</v>
      </c>
      <c r="AL2093" s="5" t="s">
        <v>64</v>
      </c>
      <c r="AM2093" s="5" t="s">
        <v>64</v>
      </c>
      <c r="AN2093" s="5" t="s">
        <v>62</v>
      </c>
      <c r="AO2093" s="5" t="s">
        <v>63</v>
      </c>
      <c r="AP2093" s="5" t="s">
        <v>63</v>
      </c>
      <c r="AQ2093" s="5" t="s">
        <v>63</v>
      </c>
      <c r="AR2093" s="5" t="s">
        <v>63</v>
      </c>
      <c r="AS2093" s="5" t="s">
        <v>65</v>
      </c>
      <c r="AT2093" s="5" t="s">
        <v>66</v>
      </c>
      <c r="AU2093" s="5" t="s">
        <v>67</v>
      </c>
      <c r="AV2093" s="5" t="s">
        <v>68</v>
      </c>
      <c r="AW2093" s="5" t="s">
        <v>65</v>
      </c>
      <c r="AX2093" s="5" t="s">
        <v>69</v>
      </c>
      <c r="AY2093" s="5">
        <v>11.6</v>
      </c>
      <c r="AZ2093" s="5">
        <v>65.5</v>
      </c>
    </row>
    <row r="2094" spans="1:52">
      <c r="A2094" s="5">
        <v>45</v>
      </c>
      <c r="B2094" s="5" t="s">
        <v>2131</v>
      </c>
      <c r="C2094" s="6">
        <v>242</v>
      </c>
      <c r="D2094" s="5" t="s">
        <v>2142</v>
      </c>
      <c r="E2094" s="5" t="str">
        <f>VLOOKUP(B2094,Region!$A$1:$B$76,2,FALSE)</f>
        <v>Region_5</v>
      </c>
      <c r="F2094" s="5" t="str">
        <f>VLOOKUP(D2094,'Used to Match Zip By Sch Name'!$A$2:$E$4714,5,FALSE)</f>
        <v>32097-0036</v>
      </c>
      <c r="G2094" s="5" t="e">
        <f>VLOOKUP(D2094,public_school_report!$D$1:$CI$3651,84,FALSE)</f>
        <v>#N/A</v>
      </c>
      <c r="H2094" s="5"/>
      <c r="I2094" s="5">
        <v>74</v>
      </c>
      <c r="J2094" s="5">
        <v>63</v>
      </c>
      <c r="K2094" s="5">
        <v>54</v>
      </c>
      <c r="L2094" s="5">
        <v>82</v>
      </c>
      <c r="M2094" s="5">
        <v>75</v>
      </c>
      <c r="N2094" s="5">
        <v>56</v>
      </c>
      <c r="O2094" s="5">
        <v>76</v>
      </c>
      <c r="P2094" s="5"/>
      <c r="Q2094" s="5"/>
      <c r="R2094" s="5"/>
      <c r="S2094" s="5"/>
      <c r="T2094" s="5">
        <v>480</v>
      </c>
      <c r="U2094" s="5">
        <v>7</v>
      </c>
      <c r="V2094" s="5">
        <v>69</v>
      </c>
      <c r="W2094" s="5">
        <v>98</v>
      </c>
      <c r="X2094" s="5" t="s">
        <v>64</v>
      </c>
      <c r="Y2094" s="5" t="s">
        <v>62</v>
      </c>
      <c r="Z2094" s="5" t="s">
        <v>66</v>
      </c>
      <c r="AA2094" s="5" t="s">
        <v>66</v>
      </c>
      <c r="AB2094" s="5" t="s">
        <v>66</v>
      </c>
      <c r="AC2094" s="5" t="s">
        <v>66</v>
      </c>
      <c r="AD2094" s="5" t="s">
        <v>66</v>
      </c>
      <c r="AE2094" s="5" t="s">
        <v>66</v>
      </c>
      <c r="AF2094" s="5" t="s">
        <v>66</v>
      </c>
      <c r="AG2094" s="5" t="s">
        <v>66</v>
      </c>
      <c r="AH2094" s="5" t="s">
        <v>66</v>
      </c>
      <c r="AI2094" s="5" t="s">
        <v>66</v>
      </c>
      <c r="AJ2094" s="5" t="s">
        <v>66</v>
      </c>
      <c r="AK2094" s="5" t="s">
        <v>66</v>
      </c>
      <c r="AL2094" s="5" t="s">
        <v>66</v>
      </c>
      <c r="AM2094" s="5" t="s">
        <v>66</v>
      </c>
      <c r="AN2094" s="5" t="s">
        <v>66</v>
      </c>
      <c r="AO2094" s="5" t="s">
        <v>66</v>
      </c>
      <c r="AP2094" s="5" t="s">
        <v>66</v>
      </c>
      <c r="AQ2094" s="5" t="s">
        <v>66</v>
      </c>
      <c r="AR2094" s="5" t="s">
        <v>66</v>
      </c>
      <c r="AS2094" s="5" t="s">
        <v>65</v>
      </c>
      <c r="AT2094" s="5" t="s">
        <v>66</v>
      </c>
      <c r="AU2094" s="5" t="s">
        <v>67</v>
      </c>
      <c r="AV2094" s="5" t="s">
        <v>68</v>
      </c>
      <c r="AW2094" s="5" t="s">
        <v>65</v>
      </c>
      <c r="AX2094" s="5" t="s">
        <v>69</v>
      </c>
      <c r="AY2094" s="5">
        <v>26</v>
      </c>
      <c r="AZ2094" s="5">
        <v>40.6</v>
      </c>
    </row>
    <row r="2095" spans="1:52">
      <c r="A2095" s="5">
        <v>45</v>
      </c>
      <c r="B2095" s="5" t="s">
        <v>2131</v>
      </c>
      <c r="C2095" s="6">
        <v>261</v>
      </c>
      <c r="D2095" s="5" t="s">
        <v>2143</v>
      </c>
      <c r="E2095" s="5" t="str">
        <f>VLOOKUP(B2095,Region!$A$1:$B$76,2,FALSE)</f>
        <v>Region_5</v>
      </c>
      <c r="F2095" s="5" t="str">
        <f>VLOOKUP(D2095,'Used to Match Zip By Sch Name'!$A$2:$E$4714,5,FALSE)</f>
        <v>32011-6246</v>
      </c>
      <c r="G2095" s="5">
        <f>VLOOKUP(D2095,public_school_report!$D$1:$CI$3651,84,FALSE)</f>
        <v>588</v>
      </c>
      <c r="H2095" s="5" t="s">
        <v>4</v>
      </c>
      <c r="I2095" s="5">
        <v>72</v>
      </c>
      <c r="J2095" s="5">
        <v>68</v>
      </c>
      <c r="K2095" s="5">
        <v>55</v>
      </c>
      <c r="L2095" s="5">
        <v>87</v>
      </c>
      <c r="M2095" s="5">
        <v>84</v>
      </c>
      <c r="N2095" s="5">
        <v>76</v>
      </c>
      <c r="O2095" s="5">
        <v>80</v>
      </c>
      <c r="P2095" s="5"/>
      <c r="Q2095" s="5"/>
      <c r="R2095" s="5"/>
      <c r="S2095" s="5"/>
      <c r="T2095" s="5">
        <v>522</v>
      </c>
      <c r="U2095" s="5">
        <v>7</v>
      </c>
      <c r="V2095" s="5">
        <v>75</v>
      </c>
      <c r="W2095" s="5">
        <v>100</v>
      </c>
      <c r="X2095" s="5" t="s">
        <v>64</v>
      </c>
      <c r="Y2095" s="5" t="s">
        <v>64</v>
      </c>
      <c r="Z2095" s="5" t="s">
        <v>64</v>
      </c>
      <c r="AA2095" s="5" t="s">
        <v>64</v>
      </c>
      <c r="AB2095" s="5" t="s">
        <v>64</v>
      </c>
      <c r="AC2095" s="5" t="s">
        <v>64</v>
      </c>
      <c r="AD2095" s="5" t="s">
        <v>64</v>
      </c>
      <c r="AE2095" s="5" t="s">
        <v>64</v>
      </c>
      <c r="AF2095" s="5" t="s">
        <v>64</v>
      </c>
      <c r="AG2095" s="5" t="s">
        <v>64</v>
      </c>
      <c r="AH2095" s="5" t="s">
        <v>64</v>
      </c>
      <c r="AI2095" s="5" t="s">
        <v>64</v>
      </c>
      <c r="AJ2095" s="5" t="s">
        <v>64</v>
      </c>
      <c r="AK2095" s="5" t="s">
        <v>64</v>
      </c>
      <c r="AL2095" s="5" t="s">
        <v>64</v>
      </c>
      <c r="AM2095" s="5" t="s">
        <v>64</v>
      </c>
      <c r="AN2095" s="5" t="s">
        <v>64</v>
      </c>
      <c r="AO2095" s="5" t="s">
        <v>62</v>
      </c>
      <c r="AP2095" s="5" t="s">
        <v>64</v>
      </c>
      <c r="AQ2095" s="5" t="s">
        <v>64</v>
      </c>
      <c r="AR2095" s="5" t="s">
        <v>62</v>
      </c>
      <c r="AS2095" s="5" t="s">
        <v>65</v>
      </c>
      <c r="AT2095" s="5" t="s">
        <v>66</v>
      </c>
      <c r="AU2095" s="5" t="s">
        <v>67</v>
      </c>
      <c r="AV2095" s="5" t="s">
        <v>68</v>
      </c>
      <c r="AW2095" s="5" t="s">
        <v>65</v>
      </c>
      <c r="AX2095" s="5" t="s">
        <v>69</v>
      </c>
      <c r="AY2095" s="5">
        <v>10.4</v>
      </c>
      <c r="AZ2095" s="5">
        <v>57.8</v>
      </c>
    </row>
    <row r="2096" spans="1:52">
      <c r="A2096" s="5">
        <v>45</v>
      </c>
      <c r="B2096" s="5" t="s">
        <v>2131</v>
      </c>
      <c r="C2096" s="6">
        <v>291</v>
      </c>
      <c r="D2096" s="5" t="s">
        <v>2144</v>
      </c>
      <c r="E2096" s="5" t="str">
        <f>VLOOKUP(B2096,Region!$A$1:$B$76,2,FALSE)</f>
        <v>Region_5</v>
      </c>
      <c r="F2096" s="5" t="str">
        <f>VLOOKUP(D2096,'Used to Match Zip By Sch Name'!$A$2:$E$4714,5,FALSE)</f>
        <v>32034-2741</v>
      </c>
      <c r="G2096" s="5">
        <f>VLOOKUP(D2096,public_school_report!$D$1:$CI$3651,84,FALSE)</f>
        <v>929</v>
      </c>
      <c r="H2096" s="5" t="s">
        <v>2</v>
      </c>
      <c r="I2096" s="5">
        <v>71</v>
      </c>
      <c r="J2096" s="5">
        <v>61</v>
      </c>
      <c r="K2096" s="5">
        <v>42</v>
      </c>
      <c r="L2096" s="5">
        <v>71</v>
      </c>
      <c r="M2096" s="5">
        <v>56</v>
      </c>
      <c r="N2096" s="5">
        <v>65</v>
      </c>
      <c r="O2096" s="5">
        <v>93</v>
      </c>
      <c r="P2096" s="5">
        <v>80</v>
      </c>
      <c r="Q2096" s="5"/>
      <c r="R2096" s="5">
        <v>91</v>
      </c>
      <c r="S2096" s="5">
        <v>76</v>
      </c>
      <c r="T2096" s="5">
        <v>706</v>
      </c>
      <c r="U2096" s="5">
        <v>10</v>
      </c>
      <c r="V2096" s="5">
        <v>71</v>
      </c>
      <c r="W2096" s="5">
        <v>99</v>
      </c>
      <c r="X2096" s="5" t="s">
        <v>64</v>
      </c>
      <c r="Y2096" s="5" t="s">
        <v>64</v>
      </c>
      <c r="Z2096" s="5" t="s">
        <v>64</v>
      </c>
      <c r="AA2096" s="5" t="s">
        <v>64</v>
      </c>
      <c r="AB2096" s="5" t="s">
        <v>64</v>
      </c>
      <c r="AC2096" s="5" t="s">
        <v>62</v>
      </c>
      <c r="AD2096" s="5" t="s">
        <v>62</v>
      </c>
      <c r="AE2096" s="5" t="s">
        <v>64</v>
      </c>
      <c r="AF2096" s="5" t="s">
        <v>62</v>
      </c>
      <c r="AG2096" s="5" t="s">
        <v>62</v>
      </c>
      <c r="AH2096" s="5" t="s">
        <v>63</v>
      </c>
      <c r="AI2096" s="5" t="s">
        <v>64</v>
      </c>
      <c r="AJ2096" s="5" t="s">
        <v>62</v>
      </c>
      <c r="AK2096" s="5" t="s">
        <v>62</v>
      </c>
      <c r="AL2096" s="5" t="s">
        <v>62</v>
      </c>
      <c r="AM2096" s="5" t="s">
        <v>62</v>
      </c>
      <c r="AN2096" s="5" t="s">
        <v>62</v>
      </c>
      <c r="AO2096" s="5" t="s">
        <v>62</v>
      </c>
      <c r="AP2096" s="5" t="s">
        <v>63</v>
      </c>
      <c r="AQ2096" s="5" t="s">
        <v>63</v>
      </c>
      <c r="AR2096" s="5" t="s">
        <v>63</v>
      </c>
      <c r="AS2096" s="5" t="s">
        <v>65</v>
      </c>
      <c r="AT2096" s="5" t="s">
        <v>66</v>
      </c>
      <c r="AU2096" s="5" t="s">
        <v>67</v>
      </c>
      <c r="AV2096" s="5" t="s">
        <v>67</v>
      </c>
      <c r="AW2096" s="5" t="s">
        <v>65</v>
      </c>
      <c r="AX2096" s="5" t="s">
        <v>82</v>
      </c>
      <c r="AY2096" s="5">
        <v>24.4</v>
      </c>
      <c r="AZ2096" s="5">
        <v>33.1</v>
      </c>
    </row>
    <row r="2097" spans="1:52">
      <c r="A2097" s="5">
        <v>45</v>
      </c>
      <c r="B2097" s="5" t="s">
        <v>2131</v>
      </c>
      <c r="C2097" s="6">
        <v>7004</v>
      </c>
      <c r="D2097" s="5" t="s">
        <v>2145</v>
      </c>
      <c r="E2097" s="5" t="str">
        <f>VLOOKUP(B2097,Region!$A$1:$B$76,2,FALSE)</f>
        <v>Region_5</v>
      </c>
      <c r="F2097" s="5" t="str">
        <f>VLOOKUP(D2097,'Used to Match Zip By Sch Name'!$A$2:$E$4714,5,FALSE)</f>
        <v>32034-3403</v>
      </c>
      <c r="G2097" s="5">
        <f>VLOOKUP(D2097,public_school_report!$D$1:$CI$3651,84,FALSE)</f>
        <v>11</v>
      </c>
      <c r="H2097" s="5" t="s">
        <v>6</v>
      </c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 t="s">
        <v>122</v>
      </c>
      <c r="Y2097" s="5" t="s">
        <v>66</v>
      </c>
      <c r="Z2097" s="5" t="s">
        <v>66</v>
      </c>
      <c r="AA2097" s="5" t="s">
        <v>66</v>
      </c>
      <c r="AB2097" s="5" t="s">
        <v>66</v>
      </c>
      <c r="AC2097" s="5" t="s">
        <v>66</v>
      </c>
      <c r="AD2097" s="5" t="s">
        <v>66</v>
      </c>
      <c r="AE2097" s="5" t="s">
        <v>66</v>
      </c>
      <c r="AF2097" s="5" t="s">
        <v>66</v>
      </c>
      <c r="AG2097" s="5" t="s">
        <v>66</v>
      </c>
      <c r="AH2097" s="5" t="s">
        <v>66</v>
      </c>
      <c r="AI2097" s="5" t="s">
        <v>66</v>
      </c>
      <c r="AJ2097" s="5" t="s">
        <v>66</v>
      </c>
      <c r="AK2097" s="5" t="s">
        <v>66</v>
      </c>
      <c r="AL2097" s="5" t="s">
        <v>66</v>
      </c>
      <c r="AM2097" s="5" t="s">
        <v>66</v>
      </c>
      <c r="AN2097" s="5" t="s">
        <v>66</v>
      </c>
      <c r="AO2097" s="5" t="s">
        <v>66</v>
      </c>
      <c r="AP2097" s="5" t="s">
        <v>66</v>
      </c>
      <c r="AQ2097" s="5" t="s">
        <v>66</v>
      </c>
      <c r="AR2097" s="5" t="s">
        <v>66</v>
      </c>
      <c r="AS2097" s="5" t="s">
        <v>65</v>
      </c>
      <c r="AT2097" s="5" t="s">
        <v>66</v>
      </c>
      <c r="AU2097" s="5" t="s">
        <v>67</v>
      </c>
      <c r="AV2097" s="5" t="s">
        <v>67</v>
      </c>
      <c r="AW2097" s="5" t="s">
        <v>65</v>
      </c>
      <c r="AX2097" s="5" t="s">
        <v>82</v>
      </c>
      <c r="AY2097" s="5">
        <v>11.5</v>
      </c>
      <c r="AZ2097" s="5">
        <v>38.299999999999997</v>
      </c>
    </row>
    <row r="2098" spans="1:52">
      <c r="A2098" s="5">
        <v>46</v>
      </c>
      <c r="B2098" s="5" t="s">
        <v>2146</v>
      </c>
      <c r="C2098" s="6">
        <v>31</v>
      </c>
      <c r="D2098" s="5" t="s">
        <v>2147</v>
      </c>
      <c r="E2098" s="5" t="str">
        <f>VLOOKUP(B2098,Region!$A$1:$B$76,2,FALSE)</f>
        <v>Region_1</v>
      </c>
      <c r="F2098" s="5" t="str">
        <f>VLOOKUP(D2098,'Used to Match Zip By Sch Name'!$A$2:$E$4714,5,FALSE)</f>
        <v>32548-5277</v>
      </c>
      <c r="G2098" s="5">
        <f>VLOOKUP(D2098,public_school_report!$D$1:$CI$3651,84,FALSE)</f>
        <v>459</v>
      </c>
      <c r="H2098" s="5" t="s">
        <v>6</v>
      </c>
      <c r="I2098" s="5">
        <v>49</v>
      </c>
      <c r="J2098" s="5">
        <v>50</v>
      </c>
      <c r="K2098" s="5">
        <v>57</v>
      </c>
      <c r="L2098" s="5">
        <v>59</v>
      </c>
      <c r="M2098" s="5">
        <v>67</v>
      </c>
      <c r="N2098" s="5">
        <v>63</v>
      </c>
      <c r="O2098" s="5">
        <v>51</v>
      </c>
      <c r="P2098" s="5"/>
      <c r="Q2098" s="5"/>
      <c r="R2098" s="5"/>
      <c r="S2098" s="5"/>
      <c r="T2098" s="5">
        <v>396</v>
      </c>
      <c r="U2098" s="5">
        <v>7</v>
      </c>
      <c r="V2098" s="5">
        <v>57</v>
      </c>
      <c r="W2098" s="5">
        <v>100</v>
      </c>
      <c r="X2098" s="5" t="s">
        <v>62</v>
      </c>
      <c r="Y2098" s="5" t="s">
        <v>62</v>
      </c>
      <c r="Z2098" s="5" t="s">
        <v>64</v>
      </c>
      <c r="AA2098" s="5" t="s">
        <v>62</v>
      </c>
      <c r="AB2098" s="5" t="s">
        <v>62</v>
      </c>
      <c r="AC2098" s="5" t="s">
        <v>64</v>
      </c>
      <c r="AD2098" s="5" t="s">
        <v>63</v>
      </c>
      <c r="AE2098" s="5" t="s">
        <v>62</v>
      </c>
      <c r="AF2098" s="5" t="s">
        <v>62</v>
      </c>
      <c r="AG2098" s="5" t="s">
        <v>64</v>
      </c>
      <c r="AH2098" s="5" t="s">
        <v>64</v>
      </c>
      <c r="AI2098" s="5" t="s">
        <v>64</v>
      </c>
      <c r="AJ2098" s="5" t="s">
        <v>64</v>
      </c>
      <c r="AK2098" s="5" t="s">
        <v>64</v>
      </c>
      <c r="AL2098" s="5" t="s">
        <v>64</v>
      </c>
      <c r="AM2098" s="5" t="s">
        <v>64</v>
      </c>
      <c r="AN2098" s="5" t="s">
        <v>64</v>
      </c>
      <c r="AO2098" s="5" t="s">
        <v>62</v>
      </c>
      <c r="AP2098" s="5" t="s">
        <v>64</v>
      </c>
      <c r="AQ2098" s="5" t="s">
        <v>64</v>
      </c>
      <c r="AR2098" s="5" t="s">
        <v>63</v>
      </c>
      <c r="AS2098" s="5" t="s">
        <v>65</v>
      </c>
      <c r="AT2098" s="5" t="s">
        <v>66</v>
      </c>
      <c r="AU2098" s="5" t="s">
        <v>67</v>
      </c>
      <c r="AV2098" s="5" t="s">
        <v>68</v>
      </c>
      <c r="AW2098" s="5" t="s">
        <v>65</v>
      </c>
      <c r="AX2098" s="5" t="s">
        <v>69</v>
      </c>
      <c r="AY2098" s="5">
        <v>52</v>
      </c>
      <c r="AZ2098" s="5">
        <v>73</v>
      </c>
    </row>
    <row r="2099" spans="1:52">
      <c r="A2099" s="5">
        <v>46</v>
      </c>
      <c r="B2099" s="5" t="s">
        <v>2146</v>
      </c>
      <c r="C2099" s="6">
        <v>41</v>
      </c>
      <c r="D2099" s="5" t="s">
        <v>2148</v>
      </c>
      <c r="E2099" s="5" t="str">
        <f>VLOOKUP(B2099,Region!$A$1:$B$76,2,FALSE)</f>
        <v>Region_1</v>
      </c>
      <c r="F2099" s="5" t="str">
        <f>VLOOKUP(D2099,'Used to Match Zip By Sch Name'!$A$2:$E$4714,5,FALSE)</f>
        <v>32531-2809</v>
      </c>
      <c r="G2099" s="5">
        <f>VLOOKUP(D2099,public_school_report!$D$1:$CI$3651,84,FALSE)</f>
        <v>1391</v>
      </c>
      <c r="H2099" s="5" t="s">
        <v>2</v>
      </c>
      <c r="I2099" s="5">
        <v>57</v>
      </c>
      <c r="J2099" s="5">
        <v>53</v>
      </c>
      <c r="K2099" s="5">
        <v>43</v>
      </c>
      <c r="L2099" s="5">
        <v>62</v>
      </c>
      <c r="M2099" s="5">
        <v>53</v>
      </c>
      <c r="N2099" s="5">
        <v>43</v>
      </c>
      <c r="O2099" s="5">
        <v>59</v>
      </c>
      <c r="P2099" s="5">
        <v>70</v>
      </c>
      <c r="Q2099" s="5">
        <v>68</v>
      </c>
      <c r="R2099" s="5">
        <v>96</v>
      </c>
      <c r="S2099" s="5">
        <v>68</v>
      </c>
      <c r="T2099" s="5">
        <v>672</v>
      </c>
      <c r="U2099" s="5">
        <v>11</v>
      </c>
      <c r="V2099" s="5">
        <v>61</v>
      </c>
      <c r="W2099" s="5">
        <v>99</v>
      </c>
      <c r="X2099" s="5" t="s">
        <v>62</v>
      </c>
      <c r="Y2099" s="5" t="s">
        <v>62</v>
      </c>
      <c r="Z2099" s="5" t="s">
        <v>62</v>
      </c>
      <c r="AA2099" s="5" t="s">
        <v>62</v>
      </c>
      <c r="AB2099" s="5" t="s">
        <v>64</v>
      </c>
      <c r="AC2099" s="5" t="s">
        <v>64</v>
      </c>
      <c r="AD2099" s="5" t="s">
        <v>62</v>
      </c>
      <c r="AE2099" s="5" t="s">
        <v>64</v>
      </c>
      <c r="AF2099" s="5" t="s">
        <v>64</v>
      </c>
      <c r="AG2099" s="5" t="s">
        <v>64</v>
      </c>
      <c r="AH2099" s="5" t="s">
        <v>64</v>
      </c>
      <c r="AI2099" s="5" t="s">
        <v>64</v>
      </c>
      <c r="AJ2099" s="5" t="s">
        <v>64</v>
      </c>
      <c r="AK2099" s="5" t="s">
        <v>64</v>
      </c>
      <c r="AL2099" s="5" t="s">
        <v>62</v>
      </c>
      <c r="AM2099" s="5" t="s">
        <v>64</v>
      </c>
      <c r="AN2099" s="5" t="s">
        <v>64</v>
      </c>
      <c r="AO2099" s="5" t="s">
        <v>62</v>
      </c>
      <c r="AP2099" s="5" t="s">
        <v>63</v>
      </c>
      <c r="AQ2099" s="5" t="s">
        <v>64</v>
      </c>
      <c r="AR2099" s="5" t="s">
        <v>63</v>
      </c>
      <c r="AS2099" s="5" t="s">
        <v>65</v>
      </c>
      <c r="AT2099" s="5" t="s">
        <v>66</v>
      </c>
      <c r="AU2099" s="5" t="s">
        <v>67</v>
      </c>
      <c r="AV2099" s="5" t="s">
        <v>68</v>
      </c>
      <c r="AW2099" s="5" t="s">
        <v>65</v>
      </c>
      <c r="AX2099" s="5" t="s">
        <v>86</v>
      </c>
      <c r="AY2099" s="5">
        <v>7.2</v>
      </c>
      <c r="AZ2099" s="5">
        <v>53.6</v>
      </c>
    </row>
    <row r="2100" spans="1:52">
      <c r="A2100" s="5">
        <v>46</v>
      </c>
      <c r="B2100" s="5" t="s">
        <v>2146</v>
      </c>
      <c r="C2100" s="6">
        <v>51</v>
      </c>
      <c r="D2100" s="5" t="s">
        <v>2149</v>
      </c>
      <c r="E2100" s="5" t="str">
        <f>VLOOKUP(B2100,Region!$A$1:$B$76,2,FALSE)</f>
        <v>Region_1</v>
      </c>
      <c r="F2100" s="5" t="str">
        <f>VLOOKUP(D2100,'Used to Match Zip By Sch Name'!$A$2:$E$4714,5,FALSE)</f>
        <v>32536-1605</v>
      </c>
      <c r="G2100" s="5">
        <f>VLOOKUP(D2100,public_school_report!$D$1:$CI$3651,84,FALSE)</f>
        <v>756</v>
      </c>
      <c r="H2100" s="5" t="s">
        <v>4</v>
      </c>
      <c r="I2100" s="5">
        <v>56</v>
      </c>
      <c r="J2100" s="5">
        <v>56</v>
      </c>
      <c r="K2100" s="5">
        <v>51</v>
      </c>
      <c r="L2100" s="5">
        <v>63</v>
      </c>
      <c r="M2100" s="5">
        <v>56</v>
      </c>
      <c r="N2100" s="5">
        <v>49</v>
      </c>
      <c r="O2100" s="5">
        <v>53</v>
      </c>
      <c r="P2100" s="5"/>
      <c r="Q2100" s="5"/>
      <c r="R2100" s="5"/>
      <c r="S2100" s="5"/>
      <c r="T2100" s="5">
        <v>384</v>
      </c>
      <c r="U2100" s="5">
        <v>7</v>
      </c>
      <c r="V2100" s="5">
        <v>55</v>
      </c>
      <c r="W2100" s="5">
        <v>100</v>
      </c>
      <c r="X2100" s="5" t="s">
        <v>62</v>
      </c>
      <c r="Y2100" s="5" t="s">
        <v>63</v>
      </c>
      <c r="Z2100" s="5" t="s">
        <v>64</v>
      </c>
      <c r="AA2100" s="5" t="s">
        <v>62</v>
      </c>
      <c r="AB2100" s="5" t="s">
        <v>62</v>
      </c>
      <c r="AC2100" s="5" t="s">
        <v>63</v>
      </c>
      <c r="AD2100" s="5" t="s">
        <v>62</v>
      </c>
      <c r="AE2100" s="5" t="s">
        <v>64</v>
      </c>
      <c r="AF2100" s="5" t="s">
        <v>64</v>
      </c>
      <c r="AG2100" s="5" t="s">
        <v>64</v>
      </c>
      <c r="AH2100" s="5" t="s">
        <v>64</v>
      </c>
      <c r="AI2100" s="5" t="s">
        <v>62</v>
      </c>
      <c r="AJ2100" s="5" t="s">
        <v>64</v>
      </c>
      <c r="AK2100" s="5" t="s">
        <v>64</v>
      </c>
      <c r="AL2100" s="5" t="s">
        <v>64</v>
      </c>
      <c r="AM2100" s="5" t="s">
        <v>64</v>
      </c>
      <c r="AN2100" s="5" t="s">
        <v>64</v>
      </c>
      <c r="AO2100" s="5" t="s">
        <v>62</v>
      </c>
      <c r="AP2100" s="5" t="s">
        <v>62</v>
      </c>
      <c r="AQ2100" s="5" t="s">
        <v>62</v>
      </c>
      <c r="AR2100" s="5" t="s">
        <v>63</v>
      </c>
      <c r="AS2100" s="5" t="s">
        <v>65</v>
      </c>
      <c r="AT2100" s="5" t="s">
        <v>66</v>
      </c>
      <c r="AU2100" s="5" t="s">
        <v>67</v>
      </c>
      <c r="AV2100" s="5" t="s">
        <v>68</v>
      </c>
      <c r="AW2100" s="5" t="s">
        <v>65</v>
      </c>
      <c r="AX2100" s="5" t="s">
        <v>69</v>
      </c>
      <c r="AY2100" s="5">
        <v>26.5</v>
      </c>
      <c r="AZ2100" s="5">
        <v>52.9</v>
      </c>
    </row>
    <row r="2101" spans="1:52">
      <c r="A2101" s="5">
        <v>46</v>
      </c>
      <c r="B2101" s="5" t="s">
        <v>2146</v>
      </c>
      <c r="C2101" s="6">
        <v>82</v>
      </c>
      <c r="D2101" s="5" t="s">
        <v>2150</v>
      </c>
      <c r="E2101" s="5" t="str">
        <f>VLOOKUP(B2101,Region!$A$1:$B$76,2,FALSE)</f>
        <v>Region_1</v>
      </c>
      <c r="F2101" s="5" t="str">
        <f>VLOOKUP(D2101,'Used to Match Zip By Sch Name'!$A$2:$E$4714,5,FALSE)</f>
        <v>32579-1221</v>
      </c>
      <c r="G2101" s="5">
        <f>VLOOKUP(D2101,public_school_report!$D$1:$CI$3651,84,FALSE)</f>
        <v>576</v>
      </c>
      <c r="H2101" s="5" t="s">
        <v>4</v>
      </c>
      <c r="I2101" s="5">
        <v>62</v>
      </c>
      <c r="J2101" s="5">
        <v>59</v>
      </c>
      <c r="K2101" s="5">
        <v>55</v>
      </c>
      <c r="L2101" s="5">
        <v>74</v>
      </c>
      <c r="M2101" s="5">
        <v>65</v>
      </c>
      <c r="N2101" s="5">
        <v>74</v>
      </c>
      <c r="O2101" s="5">
        <v>70</v>
      </c>
      <c r="P2101" s="5">
        <v>82</v>
      </c>
      <c r="Q2101" s="5">
        <v>64</v>
      </c>
      <c r="R2101" s="5"/>
      <c r="S2101" s="5"/>
      <c r="T2101" s="5">
        <v>605</v>
      </c>
      <c r="U2101" s="5">
        <v>9</v>
      </c>
      <c r="V2101" s="5">
        <v>67</v>
      </c>
      <c r="W2101" s="5">
        <v>99</v>
      </c>
      <c r="X2101" s="5" t="s">
        <v>64</v>
      </c>
      <c r="Y2101" s="5" t="s">
        <v>64</v>
      </c>
      <c r="Z2101" s="5" t="s">
        <v>64</v>
      </c>
      <c r="AA2101" s="5" t="s">
        <v>64</v>
      </c>
      <c r="AB2101" s="5" t="s">
        <v>64</v>
      </c>
      <c r="AC2101" s="5" t="s">
        <v>64</v>
      </c>
      <c r="AD2101" s="5" t="s">
        <v>64</v>
      </c>
      <c r="AE2101" s="5" t="s">
        <v>64</v>
      </c>
      <c r="AF2101" s="5" t="s">
        <v>64</v>
      </c>
      <c r="AG2101" s="5" t="s">
        <v>64</v>
      </c>
      <c r="AH2101" s="5" t="s">
        <v>64</v>
      </c>
      <c r="AI2101" s="5" t="s">
        <v>64</v>
      </c>
      <c r="AJ2101" s="5" t="s">
        <v>64</v>
      </c>
      <c r="AK2101" s="5" t="s">
        <v>64</v>
      </c>
      <c r="AL2101" s="5" t="s">
        <v>64</v>
      </c>
      <c r="AM2101" s="5" t="s">
        <v>64</v>
      </c>
      <c r="AN2101" s="5" t="s">
        <v>64</v>
      </c>
      <c r="AO2101" s="5" t="s">
        <v>64</v>
      </c>
      <c r="AP2101" s="5" t="s">
        <v>63</v>
      </c>
      <c r="AQ2101" s="5" t="s">
        <v>63</v>
      </c>
      <c r="AR2101" s="5" t="s">
        <v>64</v>
      </c>
      <c r="AS2101" s="5" t="s">
        <v>65</v>
      </c>
      <c r="AT2101" s="5" t="s">
        <v>66</v>
      </c>
      <c r="AU2101" s="5" t="s">
        <v>67</v>
      </c>
      <c r="AV2101" s="5" t="s">
        <v>67</v>
      </c>
      <c r="AW2101" s="5" t="s">
        <v>65</v>
      </c>
      <c r="AX2101" s="5" t="s">
        <v>78</v>
      </c>
      <c r="AY2101" s="5">
        <v>32.4</v>
      </c>
      <c r="AZ2101" s="5">
        <v>52.8</v>
      </c>
    </row>
    <row r="2102" spans="1:52">
      <c r="A2102" s="5">
        <v>46</v>
      </c>
      <c r="B2102" s="5" t="s">
        <v>2146</v>
      </c>
      <c r="C2102" s="6">
        <v>92</v>
      </c>
      <c r="D2102" s="5" t="s">
        <v>2151</v>
      </c>
      <c r="E2102" s="5" t="str">
        <f>VLOOKUP(B2102,Region!$A$1:$B$76,2,FALSE)</f>
        <v>Region_1</v>
      </c>
      <c r="F2102" s="5" t="str">
        <f>VLOOKUP(D2102,'Used to Match Zip By Sch Name'!$A$2:$E$4714,5,FALSE)</f>
        <v>32539-5300</v>
      </c>
      <c r="G2102" s="5">
        <f>VLOOKUP(D2102,public_school_report!$D$1:$CI$3651,84,FALSE)</f>
        <v>839</v>
      </c>
      <c r="H2102" s="5" t="s">
        <v>2</v>
      </c>
      <c r="I2102" s="5">
        <v>61</v>
      </c>
      <c r="J2102" s="5">
        <v>58</v>
      </c>
      <c r="K2102" s="5">
        <v>55</v>
      </c>
      <c r="L2102" s="5">
        <v>64</v>
      </c>
      <c r="M2102" s="5">
        <v>62</v>
      </c>
      <c r="N2102" s="5">
        <v>54</v>
      </c>
      <c r="O2102" s="5">
        <v>68</v>
      </c>
      <c r="P2102" s="5">
        <v>79</v>
      </c>
      <c r="Q2102" s="5">
        <v>50</v>
      </c>
      <c r="R2102" s="5"/>
      <c r="S2102" s="5"/>
      <c r="T2102" s="5">
        <v>551</v>
      </c>
      <c r="U2102" s="5">
        <v>9</v>
      </c>
      <c r="V2102" s="5">
        <v>61</v>
      </c>
      <c r="W2102" s="5">
        <v>100</v>
      </c>
      <c r="X2102" s="5" t="s">
        <v>62</v>
      </c>
      <c r="Y2102" s="5" t="s">
        <v>62</v>
      </c>
      <c r="Z2102" s="5" t="s">
        <v>62</v>
      </c>
      <c r="AA2102" s="5" t="s">
        <v>62</v>
      </c>
      <c r="AB2102" s="5" t="s">
        <v>64</v>
      </c>
      <c r="AC2102" s="5" t="s">
        <v>64</v>
      </c>
      <c r="AD2102" s="5" t="s">
        <v>62</v>
      </c>
      <c r="AE2102" s="5" t="s">
        <v>64</v>
      </c>
      <c r="AF2102" s="5" t="s">
        <v>64</v>
      </c>
      <c r="AG2102" s="5" t="s">
        <v>64</v>
      </c>
      <c r="AH2102" s="5" t="s">
        <v>64</v>
      </c>
      <c r="AI2102" s="5" t="s">
        <v>64</v>
      </c>
      <c r="AJ2102" s="5" t="s">
        <v>64</v>
      </c>
      <c r="AK2102" s="5" t="s">
        <v>64</v>
      </c>
      <c r="AL2102" s="5" t="s">
        <v>62</v>
      </c>
      <c r="AM2102" s="5" t="s">
        <v>64</v>
      </c>
      <c r="AN2102" s="5" t="s">
        <v>64</v>
      </c>
      <c r="AO2102" s="5" t="s">
        <v>64</v>
      </c>
      <c r="AP2102" s="5" t="s">
        <v>64</v>
      </c>
      <c r="AQ2102" s="5" t="s">
        <v>63</v>
      </c>
      <c r="AR2102" s="5" t="s">
        <v>62</v>
      </c>
      <c r="AS2102" s="5" t="s">
        <v>65</v>
      </c>
      <c r="AT2102" s="5" t="s">
        <v>66</v>
      </c>
      <c r="AU2102" s="5" t="s">
        <v>67</v>
      </c>
      <c r="AV2102" s="5" t="s">
        <v>67</v>
      </c>
      <c r="AW2102" s="5" t="s">
        <v>65</v>
      </c>
      <c r="AX2102" s="5" t="s">
        <v>78</v>
      </c>
      <c r="AY2102" s="5">
        <v>44.3</v>
      </c>
      <c r="AZ2102" s="5">
        <v>47.3</v>
      </c>
    </row>
    <row r="2103" spans="1:52">
      <c r="A2103" s="5">
        <v>46</v>
      </c>
      <c r="B2103" s="5" t="s">
        <v>2146</v>
      </c>
      <c r="C2103" s="6">
        <v>121</v>
      </c>
      <c r="D2103" s="5" t="s">
        <v>2152</v>
      </c>
      <c r="E2103" s="5" t="str">
        <f>VLOOKUP(B2103,Region!$A$1:$B$76,2,FALSE)</f>
        <v>Region_1</v>
      </c>
      <c r="F2103" s="5" t="str">
        <f>VLOOKUP(D2103,'Used to Match Zip By Sch Name'!$A$2:$E$4714,5,FALSE)</f>
        <v>32578-1243</v>
      </c>
      <c r="G2103" s="5">
        <f>VLOOKUP(D2103,public_school_report!$D$1:$CI$3651,84,FALSE)</f>
        <v>1012</v>
      </c>
      <c r="H2103" s="5" t="s">
        <v>2</v>
      </c>
      <c r="I2103" s="5">
        <v>74</v>
      </c>
      <c r="J2103" s="5">
        <v>57</v>
      </c>
      <c r="K2103" s="5">
        <v>46</v>
      </c>
      <c r="L2103" s="5">
        <v>87</v>
      </c>
      <c r="M2103" s="5">
        <v>73</v>
      </c>
      <c r="N2103" s="5">
        <v>64</v>
      </c>
      <c r="O2103" s="5">
        <v>84</v>
      </c>
      <c r="P2103" s="5">
        <v>85</v>
      </c>
      <c r="Q2103" s="5">
        <v>68</v>
      </c>
      <c r="R2103" s="5"/>
      <c r="S2103" s="5"/>
      <c r="T2103" s="5">
        <v>638</v>
      </c>
      <c r="U2103" s="5">
        <v>9</v>
      </c>
      <c r="V2103" s="5">
        <v>71</v>
      </c>
      <c r="W2103" s="5">
        <v>100</v>
      </c>
      <c r="X2103" s="5" t="s">
        <v>64</v>
      </c>
      <c r="Y2103" s="5" t="s">
        <v>64</v>
      </c>
      <c r="Z2103" s="5" t="s">
        <v>64</v>
      </c>
      <c r="AA2103" s="5" t="s">
        <v>64</v>
      </c>
      <c r="AB2103" s="5" t="s">
        <v>64</v>
      </c>
      <c r="AC2103" s="5" t="s">
        <v>64</v>
      </c>
      <c r="AD2103" s="5" t="s">
        <v>64</v>
      </c>
      <c r="AE2103" s="5" t="s">
        <v>64</v>
      </c>
      <c r="AF2103" s="5" t="s">
        <v>64</v>
      </c>
      <c r="AG2103" s="5" t="s">
        <v>64</v>
      </c>
      <c r="AH2103" s="5" t="s">
        <v>64</v>
      </c>
      <c r="AI2103" s="5" t="s">
        <v>64</v>
      </c>
      <c r="AJ2103" s="5" t="s">
        <v>64</v>
      </c>
      <c r="AK2103" s="5" t="s">
        <v>64</v>
      </c>
      <c r="AL2103" s="5" t="s">
        <v>64</v>
      </c>
      <c r="AM2103" s="5" t="s">
        <v>64</v>
      </c>
      <c r="AN2103" s="5" t="s">
        <v>64</v>
      </c>
      <c r="AO2103" s="5" t="s">
        <v>64</v>
      </c>
      <c r="AP2103" s="5" t="s">
        <v>64</v>
      </c>
      <c r="AQ2103" s="5" t="s">
        <v>63</v>
      </c>
      <c r="AR2103" s="5" t="s">
        <v>64</v>
      </c>
      <c r="AS2103" s="5" t="s">
        <v>65</v>
      </c>
      <c r="AT2103" s="5" t="s">
        <v>66</v>
      </c>
      <c r="AU2103" s="5" t="s">
        <v>67</v>
      </c>
      <c r="AV2103" s="5" t="s">
        <v>67</v>
      </c>
      <c r="AW2103" s="5" t="s">
        <v>65</v>
      </c>
      <c r="AX2103" s="5" t="s">
        <v>78</v>
      </c>
      <c r="AY2103" s="5">
        <v>20.5</v>
      </c>
      <c r="AZ2103" s="5">
        <v>19.7</v>
      </c>
    </row>
    <row r="2104" spans="1:52">
      <c r="A2104" s="5">
        <v>46</v>
      </c>
      <c r="B2104" s="5" t="s">
        <v>2146</v>
      </c>
      <c r="C2104" s="6">
        <v>131</v>
      </c>
      <c r="D2104" s="5" t="s">
        <v>2153</v>
      </c>
      <c r="E2104" s="5" t="str">
        <f>VLOOKUP(B2104,Region!$A$1:$B$76,2,FALSE)</f>
        <v>Region_1</v>
      </c>
      <c r="F2104" s="5" t="str">
        <f>VLOOKUP(D2104,'Used to Match Zip By Sch Name'!$A$2:$E$4714,5,FALSE)</f>
        <v>32541-1750</v>
      </c>
      <c r="G2104" s="5">
        <f>VLOOKUP(D2104,public_school_report!$D$1:$CI$3651,84,FALSE)</f>
        <v>866</v>
      </c>
      <c r="H2104" s="5" t="s">
        <v>2</v>
      </c>
      <c r="I2104" s="5">
        <v>84</v>
      </c>
      <c r="J2104" s="5">
        <v>67</v>
      </c>
      <c r="K2104" s="5">
        <v>69</v>
      </c>
      <c r="L2104" s="5">
        <v>88</v>
      </c>
      <c r="M2104" s="5">
        <v>81</v>
      </c>
      <c r="N2104" s="5">
        <v>71</v>
      </c>
      <c r="O2104" s="5"/>
      <c r="P2104" s="5"/>
      <c r="Q2104" s="5"/>
      <c r="R2104" s="5"/>
      <c r="S2104" s="5"/>
      <c r="T2104" s="5">
        <v>460</v>
      </c>
      <c r="U2104" s="5">
        <v>6</v>
      </c>
      <c r="V2104" s="5">
        <v>77</v>
      </c>
      <c r="W2104" s="5">
        <v>99</v>
      </c>
      <c r="X2104" s="5" t="s">
        <v>64</v>
      </c>
      <c r="Y2104" s="5" t="s">
        <v>64</v>
      </c>
      <c r="Z2104" s="5" t="s">
        <v>64</v>
      </c>
      <c r="AA2104" s="5" t="s">
        <v>64</v>
      </c>
      <c r="AB2104" s="5" t="s">
        <v>64</v>
      </c>
      <c r="AC2104" s="5" t="s">
        <v>64</v>
      </c>
      <c r="AD2104" s="5" t="s">
        <v>64</v>
      </c>
      <c r="AE2104" s="5" t="s">
        <v>64</v>
      </c>
      <c r="AF2104" s="5" t="s">
        <v>64</v>
      </c>
      <c r="AG2104" s="5" t="s">
        <v>64</v>
      </c>
      <c r="AH2104" s="5" t="s">
        <v>64</v>
      </c>
      <c r="AI2104" s="5" t="s">
        <v>64</v>
      </c>
      <c r="AJ2104" s="5" t="s">
        <v>64</v>
      </c>
      <c r="AK2104" s="5" t="s">
        <v>64</v>
      </c>
      <c r="AL2104" s="5" t="s">
        <v>64</v>
      </c>
      <c r="AM2104" s="5" t="s">
        <v>64</v>
      </c>
      <c r="AN2104" s="5" t="s">
        <v>64</v>
      </c>
      <c r="AO2104" s="5" t="s">
        <v>64</v>
      </c>
      <c r="AP2104" s="5" t="s">
        <v>62</v>
      </c>
      <c r="AQ2104" s="5" t="s">
        <v>64</v>
      </c>
      <c r="AR2104" s="5" t="s">
        <v>64</v>
      </c>
      <c r="AS2104" s="5" t="s">
        <v>65</v>
      </c>
      <c r="AT2104" s="5" t="s">
        <v>66</v>
      </c>
      <c r="AU2104" s="5" t="s">
        <v>67</v>
      </c>
      <c r="AV2104" s="5" t="s">
        <v>67</v>
      </c>
      <c r="AW2104" s="5" t="s">
        <v>65</v>
      </c>
      <c r="AX2104" s="5" t="s">
        <v>69</v>
      </c>
      <c r="AY2104" s="5">
        <v>23.1</v>
      </c>
      <c r="AZ2104" s="5">
        <v>45.4</v>
      </c>
    </row>
    <row r="2105" spans="1:52">
      <c r="A2105" s="5">
        <v>46</v>
      </c>
      <c r="B2105" s="5" t="s">
        <v>2146</v>
      </c>
      <c r="C2105" s="6">
        <v>151</v>
      </c>
      <c r="D2105" s="5" t="s">
        <v>2154</v>
      </c>
      <c r="E2105" s="5" t="str">
        <f>VLOOKUP(B2105,Region!$A$1:$B$76,2,FALSE)</f>
        <v>Region_1</v>
      </c>
      <c r="F2105" s="5" t="str">
        <f>VLOOKUP(D2105,'Used to Match Zip By Sch Name'!$A$2:$E$4714,5,FALSE)</f>
        <v>32578-1008</v>
      </c>
      <c r="G2105" s="5">
        <f>VLOOKUP(D2105,public_school_report!$D$1:$CI$3651,84,FALSE)</f>
        <v>615</v>
      </c>
      <c r="H2105" s="5" t="s">
        <v>4</v>
      </c>
      <c r="I2105" s="5">
        <v>82</v>
      </c>
      <c r="J2105" s="5">
        <v>74</v>
      </c>
      <c r="K2105" s="5">
        <v>55</v>
      </c>
      <c r="L2105" s="5">
        <v>81</v>
      </c>
      <c r="M2105" s="5">
        <v>64</v>
      </c>
      <c r="N2105" s="5">
        <v>56</v>
      </c>
      <c r="O2105" s="5">
        <v>76</v>
      </c>
      <c r="P2105" s="5"/>
      <c r="Q2105" s="5"/>
      <c r="R2105" s="5"/>
      <c r="S2105" s="5"/>
      <c r="T2105" s="5">
        <v>488</v>
      </c>
      <c r="U2105" s="5">
        <v>7</v>
      </c>
      <c r="V2105" s="5">
        <v>70</v>
      </c>
      <c r="W2105" s="5">
        <v>99</v>
      </c>
      <c r="X2105" s="5" t="s">
        <v>64</v>
      </c>
      <c r="Y2105" s="5" t="s">
        <v>64</v>
      </c>
      <c r="Z2105" s="5" t="s">
        <v>64</v>
      </c>
      <c r="AA2105" s="5" t="s">
        <v>64</v>
      </c>
      <c r="AB2105" s="5" t="s">
        <v>64</v>
      </c>
      <c r="AC2105" s="5" t="s">
        <v>64</v>
      </c>
      <c r="AD2105" s="5" t="s">
        <v>64</v>
      </c>
      <c r="AE2105" s="5" t="s">
        <v>64</v>
      </c>
      <c r="AF2105" s="5" t="s">
        <v>64</v>
      </c>
      <c r="AG2105" s="5" t="s">
        <v>64</v>
      </c>
      <c r="AH2105" s="5" t="s">
        <v>64</v>
      </c>
      <c r="AI2105" s="5" t="s">
        <v>64</v>
      </c>
      <c r="AJ2105" s="5" t="s">
        <v>64</v>
      </c>
      <c r="AK2105" s="5" t="s">
        <v>64</v>
      </c>
      <c r="AL2105" s="5" t="s">
        <v>64</v>
      </c>
      <c r="AM2105" s="5" t="s">
        <v>64</v>
      </c>
      <c r="AN2105" s="5" t="s">
        <v>64</v>
      </c>
      <c r="AO2105" s="5" t="s">
        <v>64</v>
      </c>
      <c r="AP2105" s="5" t="s">
        <v>62</v>
      </c>
      <c r="AQ2105" s="5" t="s">
        <v>63</v>
      </c>
      <c r="AR2105" s="5" t="s">
        <v>63</v>
      </c>
      <c r="AS2105" s="5" t="s">
        <v>65</v>
      </c>
      <c r="AT2105" s="5" t="s">
        <v>66</v>
      </c>
      <c r="AU2105" s="5" t="s">
        <v>67</v>
      </c>
      <c r="AV2105" s="5" t="s">
        <v>67</v>
      </c>
      <c r="AW2105" s="5" t="s">
        <v>65</v>
      </c>
      <c r="AX2105" s="5" t="s">
        <v>69</v>
      </c>
      <c r="AY2105" s="5">
        <v>27.3</v>
      </c>
      <c r="AZ2105" s="5">
        <v>44.2</v>
      </c>
    </row>
    <row r="2106" spans="1:52">
      <c r="A2106" s="5">
        <v>46</v>
      </c>
      <c r="B2106" s="5" t="s">
        <v>2146</v>
      </c>
      <c r="C2106" s="6">
        <v>161</v>
      </c>
      <c r="D2106" s="5" t="s">
        <v>2155</v>
      </c>
      <c r="E2106" s="5" t="str">
        <f>VLOOKUP(B2106,Region!$A$1:$B$76,2,FALSE)</f>
        <v>Region_1</v>
      </c>
      <c r="F2106" s="5" t="str">
        <f>VLOOKUP(D2106,'Used to Match Zip By Sch Name'!$A$2:$E$4714,5,FALSE)</f>
        <v>32542-1313</v>
      </c>
      <c r="G2106" s="5">
        <f>VLOOKUP(D2106,public_school_report!$D$1:$CI$3651,84,FALSE)</f>
        <v>482</v>
      </c>
      <c r="H2106" s="5" t="s">
        <v>6</v>
      </c>
      <c r="I2106" s="5">
        <v>74</v>
      </c>
      <c r="J2106" s="5">
        <v>70</v>
      </c>
      <c r="K2106" s="5">
        <v>47</v>
      </c>
      <c r="L2106" s="5">
        <v>73</v>
      </c>
      <c r="M2106" s="5">
        <v>67</v>
      </c>
      <c r="N2106" s="5">
        <v>59</v>
      </c>
      <c r="O2106" s="5"/>
      <c r="P2106" s="5"/>
      <c r="Q2106" s="5"/>
      <c r="R2106" s="5"/>
      <c r="S2106" s="5"/>
      <c r="T2106" s="5">
        <v>390</v>
      </c>
      <c r="U2106" s="5">
        <v>6</v>
      </c>
      <c r="V2106" s="5">
        <v>65</v>
      </c>
      <c r="W2106" s="5">
        <v>97</v>
      </c>
      <c r="X2106" s="5" t="s">
        <v>64</v>
      </c>
      <c r="Y2106" s="5" t="s">
        <v>64</v>
      </c>
      <c r="Z2106" s="5" t="s">
        <v>64</v>
      </c>
      <c r="AA2106" s="5" t="s">
        <v>64</v>
      </c>
      <c r="AB2106" s="5" t="s">
        <v>64</v>
      </c>
      <c r="AC2106" s="5" t="s">
        <v>64</v>
      </c>
      <c r="AD2106" s="5" t="s">
        <v>62</v>
      </c>
      <c r="AE2106" s="5" t="s">
        <v>64</v>
      </c>
      <c r="AF2106" s="5" t="s">
        <v>66</v>
      </c>
      <c r="AG2106" s="5" t="s">
        <v>64</v>
      </c>
      <c r="AH2106" s="5" t="s">
        <v>64</v>
      </c>
      <c r="AI2106" s="5" t="s">
        <v>64</v>
      </c>
      <c r="AJ2106" s="5" t="s">
        <v>64</v>
      </c>
      <c r="AK2106" s="5" t="s">
        <v>64</v>
      </c>
      <c r="AL2106" s="5" t="s">
        <v>64</v>
      </c>
      <c r="AM2106" s="5" t="s">
        <v>64</v>
      </c>
      <c r="AN2106" s="5" t="s">
        <v>64</v>
      </c>
      <c r="AO2106" s="5" t="s">
        <v>62</v>
      </c>
      <c r="AP2106" s="5" t="s">
        <v>62</v>
      </c>
      <c r="AQ2106" s="5" t="s">
        <v>64</v>
      </c>
      <c r="AR2106" s="5" t="s">
        <v>63</v>
      </c>
      <c r="AS2106" s="5" t="s">
        <v>65</v>
      </c>
      <c r="AT2106" s="5" t="s">
        <v>66</v>
      </c>
      <c r="AU2106" s="5" t="s">
        <v>67</v>
      </c>
      <c r="AV2106" s="5" t="s">
        <v>67</v>
      </c>
      <c r="AW2106" s="5" t="s">
        <v>65</v>
      </c>
      <c r="AX2106" s="5" t="s">
        <v>69</v>
      </c>
      <c r="AY2106" s="5">
        <v>50</v>
      </c>
      <c r="AZ2106" s="5">
        <v>32.9</v>
      </c>
    </row>
    <row r="2107" spans="1:52">
      <c r="A2107" s="5">
        <v>46</v>
      </c>
      <c r="B2107" s="5" t="s">
        <v>2146</v>
      </c>
      <c r="C2107" s="6">
        <v>201</v>
      </c>
      <c r="D2107" s="5" t="s">
        <v>2156</v>
      </c>
      <c r="E2107" s="5" t="str">
        <f>VLOOKUP(B2107,Region!$A$1:$B$76,2,FALSE)</f>
        <v>Region_1</v>
      </c>
      <c r="F2107" s="5" t="str">
        <f>VLOOKUP(D2107,'Used to Match Zip By Sch Name'!$A$2:$E$4714,5,FALSE)</f>
        <v>32567-2119</v>
      </c>
      <c r="G2107" s="5">
        <f>VLOOKUP(D2107,public_school_report!$D$1:$CI$3651,84,FALSE)</f>
        <v>395</v>
      </c>
      <c r="H2107" s="5" t="s">
        <v>6</v>
      </c>
      <c r="I2107" s="5">
        <v>50</v>
      </c>
      <c r="J2107" s="5">
        <v>56</v>
      </c>
      <c r="K2107" s="5">
        <v>50</v>
      </c>
      <c r="L2107" s="5">
        <v>80</v>
      </c>
      <c r="M2107" s="5">
        <v>79</v>
      </c>
      <c r="N2107" s="5">
        <v>59</v>
      </c>
      <c r="O2107" s="5">
        <v>59</v>
      </c>
      <c r="P2107" s="5">
        <v>77</v>
      </c>
      <c r="Q2107" s="5">
        <v>86</v>
      </c>
      <c r="R2107" s="5">
        <v>100</v>
      </c>
      <c r="S2107" s="5">
        <v>65</v>
      </c>
      <c r="T2107" s="5">
        <v>761</v>
      </c>
      <c r="U2107" s="5">
        <v>11</v>
      </c>
      <c r="V2107" s="5">
        <v>69</v>
      </c>
      <c r="W2107" s="5">
        <v>99</v>
      </c>
      <c r="X2107" s="5" t="s">
        <v>64</v>
      </c>
      <c r="Y2107" s="5" t="s">
        <v>64</v>
      </c>
      <c r="Z2107" s="5" t="s">
        <v>63</v>
      </c>
      <c r="AA2107" s="5" t="s">
        <v>63</v>
      </c>
      <c r="AB2107" s="5" t="s">
        <v>64</v>
      </c>
      <c r="AC2107" s="5" t="s">
        <v>64</v>
      </c>
      <c r="AD2107" s="5" t="s">
        <v>72</v>
      </c>
      <c r="AE2107" s="5" t="s">
        <v>63</v>
      </c>
      <c r="AF2107" s="5" t="s">
        <v>62</v>
      </c>
      <c r="AG2107" s="5" t="s">
        <v>64</v>
      </c>
      <c r="AH2107" s="5" t="s">
        <v>64</v>
      </c>
      <c r="AI2107" s="5" t="s">
        <v>64</v>
      </c>
      <c r="AJ2107" s="5" t="s">
        <v>62</v>
      </c>
      <c r="AK2107" s="5" t="s">
        <v>62</v>
      </c>
      <c r="AL2107" s="5" t="s">
        <v>62</v>
      </c>
      <c r="AM2107" s="5" t="s">
        <v>64</v>
      </c>
      <c r="AN2107" s="5" t="s">
        <v>63</v>
      </c>
      <c r="AO2107" s="5" t="s">
        <v>62</v>
      </c>
      <c r="AP2107" s="5" t="s">
        <v>63</v>
      </c>
      <c r="AQ2107" s="5" t="s">
        <v>63</v>
      </c>
      <c r="AR2107" s="5" t="s">
        <v>63</v>
      </c>
      <c r="AS2107" s="5" t="s">
        <v>65</v>
      </c>
      <c r="AT2107" s="5" t="s">
        <v>66</v>
      </c>
      <c r="AU2107" s="5" t="s">
        <v>67</v>
      </c>
      <c r="AV2107" s="5" t="s">
        <v>68</v>
      </c>
      <c r="AW2107" s="5" t="s">
        <v>65</v>
      </c>
      <c r="AX2107" s="5" t="s">
        <v>86</v>
      </c>
      <c r="AY2107" s="5">
        <v>13.4</v>
      </c>
      <c r="AZ2107" s="5">
        <v>73.2</v>
      </c>
    </row>
    <row r="2108" spans="1:52">
      <c r="A2108" s="5">
        <v>46</v>
      </c>
      <c r="B2108" s="5" t="s">
        <v>2146</v>
      </c>
      <c r="C2108" s="6">
        <v>211</v>
      </c>
      <c r="D2108" s="5" t="s">
        <v>2157</v>
      </c>
      <c r="E2108" s="5" t="str">
        <f>VLOOKUP(B2108,Region!$A$1:$B$76,2,FALSE)</f>
        <v>Region_1</v>
      </c>
      <c r="F2108" s="5" t="str">
        <f>VLOOKUP(D2108,'Used to Match Zip By Sch Name'!$A$2:$E$4714,5,FALSE)</f>
        <v>32578-1210</v>
      </c>
      <c r="G2108" s="5" t="e">
        <f>VLOOKUP(D2108,public_school_report!$D$1:$CI$3651,84,FALSE)</f>
        <v>#N/A</v>
      </c>
      <c r="H2108" s="5"/>
      <c r="I2108" s="5">
        <v>76</v>
      </c>
      <c r="J2108" s="5">
        <v>56</v>
      </c>
      <c r="K2108" s="5">
        <v>50</v>
      </c>
      <c r="L2108" s="5">
        <v>85</v>
      </c>
      <c r="M2108" s="5">
        <v>55</v>
      </c>
      <c r="N2108" s="5">
        <v>56</v>
      </c>
      <c r="O2108" s="5">
        <v>84</v>
      </c>
      <c r="P2108" s="5">
        <v>81</v>
      </c>
      <c r="Q2108" s="5"/>
      <c r="R2108" s="5">
        <v>98</v>
      </c>
      <c r="S2108" s="5">
        <v>83</v>
      </c>
      <c r="T2108" s="5">
        <v>724</v>
      </c>
      <c r="U2108" s="5">
        <v>10</v>
      </c>
      <c r="V2108" s="5">
        <v>72</v>
      </c>
      <c r="W2108" s="5">
        <v>97</v>
      </c>
      <c r="X2108" s="5" t="s">
        <v>64</v>
      </c>
      <c r="Y2108" s="5" t="s">
        <v>64</v>
      </c>
      <c r="Z2108" s="5" t="s">
        <v>64</v>
      </c>
      <c r="AA2108" s="5" t="s">
        <v>64</v>
      </c>
      <c r="AB2108" s="5" t="s">
        <v>64</v>
      </c>
      <c r="AC2108" s="5" t="s">
        <v>64</v>
      </c>
      <c r="AD2108" s="5" t="s">
        <v>64</v>
      </c>
      <c r="AE2108" s="5" t="s">
        <v>64</v>
      </c>
      <c r="AF2108" s="5" t="s">
        <v>64</v>
      </c>
      <c r="AG2108" s="5" t="s">
        <v>64</v>
      </c>
      <c r="AH2108" s="5" t="s">
        <v>62</v>
      </c>
      <c r="AI2108" s="5" t="s">
        <v>64</v>
      </c>
      <c r="AJ2108" s="5" t="s">
        <v>64</v>
      </c>
      <c r="AK2108" s="5" t="s">
        <v>64</v>
      </c>
      <c r="AL2108" s="5" t="s">
        <v>64</v>
      </c>
      <c r="AM2108" s="5" t="s">
        <v>62</v>
      </c>
      <c r="AN2108" s="5" t="s">
        <v>64</v>
      </c>
      <c r="AO2108" s="5" t="s">
        <v>64</v>
      </c>
      <c r="AP2108" s="5" t="s">
        <v>64</v>
      </c>
      <c r="AQ2108" s="5" t="s">
        <v>63</v>
      </c>
      <c r="AR2108" s="5" t="s">
        <v>63</v>
      </c>
      <c r="AS2108" s="5" t="s">
        <v>65</v>
      </c>
      <c r="AT2108" s="5" t="s">
        <v>66</v>
      </c>
      <c r="AU2108" s="5" t="s">
        <v>67</v>
      </c>
      <c r="AV2108" s="5" t="s">
        <v>67</v>
      </c>
      <c r="AW2108" s="5" t="s">
        <v>65</v>
      </c>
      <c r="AX2108" s="5" t="s">
        <v>82</v>
      </c>
      <c r="AY2108" s="5">
        <v>23.8</v>
      </c>
      <c r="AZ2108" s="5">
        <v>17.899999999999999</v>
      </c>
    </row>
    <row r="2109" spans="1:52">
      <c r="A2109" s="5">
        <v>46</v>
      </c>
      <c r="B2109" s="5" t="s">
        <v>2146</v>
      </c>
      <c r="C2109" s="6">
        <v>222</v>
      </c>
      <c r="D2109" s="5" t="s">
        <v>2158</v>
      </c>
      <c r="E2109" s="5" t="str">
        <f>VLOOKUP(B2109,Region!$A$1:$B$76,2,FALSE)</f>
        <v>Region_1</v>
      </c>
      <c r="F2109" s="5" t="str">
        <f>VLOOKUP(D2109,'Used to Match Zip By Sch Name'!$A$2:$E$4714,5,FALSE)</f>
        <v>32536-2539</v>
      </c>
      <c r="G2109" s="5">
        <f>VLOOKUP(D2109,public_school_report!$D$1:$CI$3651,84,FALSE)</f>
        <v>776</v>
      </c>
      <c r="H2109" s="5" t="s">
        <v>4</v>
      </c>
      <c r="I2109" s="5">
        <v>64</v>
      </c>
      <c r="J2109" s="5">
        <v>65</v>
      </c>
      <c r="K2109" s="5">
        <v>59</v>
      </c>
      <c r="L2109" s="5">
        <v>75</v>
      </c>
      <c r="M2109" s="5">
        <v>75</v>
      </c>
      <c r="N2109" s="5">
        <v>70</v>
      </c>
      <c r="O2109" s="5">
        <v>71</v>
      </c>
      <c r="P2109" s="5"/>
      <c r="Q2109" s="5"/>
      <c r="R2109" s="5"/>
      <c r="S2109" s="5"/>
      <c r="T2109" s="5">
        <v>479</v>
      </c>
      <c r="U2109" s="5">
        <v>7</v>
      </c>
      <c r="V2109" s="5">
        <v>68</v>
      </c>
      <c r="W2109" s="5">
        <v>100</v>
      </c>
      <c r="X2109" s="5" t="s">
        <v>64</v>
      </c>
      <c r="Y2109" s="5" t="s">
        <v>62</v>
      </c>
      <c r="Z2109" s="5" t="s">
        <v>62</v>
      </c>
      <c r="AA2109" s="5" t="s">
        <v>62</v>
      </c>
      <c r="AB2109" s="5" t="s">
        <v>62</v>
      </c>
      <c r="AC2109" s="5" t="s">
        <v>63</v>
      </c>
      <c r="AD2109" s="5" t="s">
        <v>62</v>
      </c>
      <c r="AE2109" s="5" t="s">
        <v>64</v>
      </c>
      <c r="AF2109" s="5" t="s">
        <v>64</v>
      </c>
      <c r="AG2109" s="5" t="s">
        <v>62</v>
      </c>
      <c r="AH2109" s="5" t="s">
        <v>64</v>
      </c>
      <c r="AI2109" s="5" t="s">
        <v>63</v>
      </c>
      <c r="AJ2109" s="5" t="s">
        <v>64</v>
      </c>
      <c r="AK2109" s="5" t="s">
        <v>64</v>
      </c>
      <c r="AL2109" s="5" t="s">
        <v>62</v>
      </c>
      <c r="AM2109" s="5" t="s">
        <v>64</v>
      </c>
      <c r="AN2109" s="5" t="s">
        <v>64</v>
      </c>
      <c r="AO2109" s="5" t="s">
        <v>63</v>
      </c>
      <c r="AP2109" s="5" t="s">
        <v>62</v>
      </c>
      <c r="AQ2109" s="5" t="s">
        <v>64</v>
      </c>
      <c r="AR2109" s="5" t="s">
        <v>63</v>
      </c>
      <c r="AS2109" s="5" t="s">
        <v>65</v>
      </c>
      <c r="AT2109" s="5" t="s">
        <v>66</v>
      </c>
      <c r="AU2109" s="5" t="s">
        <v>67</v>
      </c>
      <c r="AV2109" s="5" t="s">
        <v>68</v>
      </c>
      <c r="AW2109" s="5" t="s">
        <v>65</v>
      </c>
      <c r="AX2109" s="5" t="s">
        <v>69</v>
      </c>
      <c r="AY2109" s="5">
        <v>34.4</v>
      </c>
      <c r="AZ2109" s="5">
        <v>55.1</v>
      </c>
    </row>
    <row r="2110" spans="1:52">
      <c r="A2110" s="5">
        <v>46</v>
      </c>
      <c r="B2110" s="5" t="s">
        <v>2146</v>
      </c>
      <c r="C2110" s="6">
        <v>251</v>
      </c>
      <c r="D2110" s="5" t="s">
        <v>422</v>
      </c>
      <c r="E2110" s="5" t="str">
        <f>VLOOKUP(B2110,Region!$A$1:$B$76,2,FALSE)</f>
        <v>Region_1</v>
      </c>
      <c r="F2110" s="5" t="str">
        <f>VLOOKUP(D2110,'Used to Match Zip By Sch Name'!$A$2:$E$4714,5,FALSE)</f>
        <v>32539-5330</v>
      </c>
      <c r="G2110" s="5">
        <f>VLOOKUP(D2110,public_school_report!$D$1:$CI$3651,84,FALSE)</f>
        <v>775</v>
      </c>
      <c r="H2110" s="5" t="s">
        <v>4</v>
      </c>
      <c r="I2110" s="5">
        <v>64</v>
      </c>
      <c r="J2110" s="5">
        <v>62</v>
      </c>
      <c r="K2110" s="5">
        <v>61</v>
      </c>
      <c r="L2110" s="5">
        <v>78</v>
      </c>
      <c r="M2110" s="5">
        <v>71</v>
      </c>
      <c r="N2110" s="5">
        <v>55</v>
      </c>
      <c r="O2110" s="5">
        <v>63</v>
      </c>
      <c r="P2110" s="5"/>
      <c r="Q2110" s="5"/>
      <c r="R2110" s="5"/>
      <c r="S2110" s="5"/>
      <c r="T2110" s="5">
        <v>454</v>
      </c>
      <c r="U2110" s="5">
        <v>7</v>
      </c>
      <c r="V2110" s="5">
        <v>65</v>
      </c>
      <c r="W2110" s="5">
        <v>100</v>
      </c>
      <c r="X2110" s="5" t="s">
        <v>64</v>
      </c>
      <c r="Y2110" s="5" t="s">
        <v>62</v>
      </c>
      <c r="Z2110" s="5" t="s">
        <v>64</v>
      </c>
      <c r="AA2110" s="5" t="s">
        <v>63</v>
      </c>
      <c r="AB2110" s="5" t="s">
        <v>64</v>
      </c>
      <c r="AC2110" s="5" t="s">
        <v>63</v>
      </c>
      <c r="AD2110" s="5" t="s">
        <v>62</v>
      </c>
      <c r="AE2110" s="5" t="s">
        <v>64</v>
      </c>
      <c r="AF2110" s="5" t="s">
        <v>62</v>
      </c>
      <c r="AG2110" s="5" t="s">
        <v>62</v>
      </c>
      <c r="AH2110" s="5" t="s">
        <v>64</v>
      </c>
      <c r="AI2110" s="5" t="s">
        <v>64</v>
      </c>
      <c r="AJ2110" s="5" t="s">
        <v>64</v>
      </c>
      <c r="AK2110" s="5" t="s">
        <v>64</v>
      </c>
      <c r="AL2110" s="5" t="s">
        <v>64</v>
      </c>
      <c r="AM2110" s="5" t="s">
        <v>64</v>
      </c>
      <c r="AN2110" s="5" t="s">
        <v>64</v>
      </c>
      <c r="AO2110" s="5" t="s">
        <v>64</v>
      </c>
      <c r="AP2110" s="5" t="s">
        <v>63</v>
      </c>
      <c r="AQ2110" s="5" t="s">
        <v>63</v>
      </c>
      <c r="AR2110" s="5" t="s">
        <v>63</v>
      </c>
      <c r="AS2110" s="5" t="s">
        <v>65</v>
      </c>
      <c r="AT2110" s="5" t="s">
        <v>66</v>
      </c>
      <c r="AU2110" s="5" t="s">
        <v>67</v>
      </c>
      <c r="AV2110" s="5" t="s">
        <v>68</v>
      </c>
      <c r="AW2110" s="5" t="s">
        <v>65</v>
      </c>
      <c r="AX2110" s="5" t="s">
        <v>69</v>
      </c>
      <c r="AY2110" s="5">
        <v>43.6</v>
      </c>
      <c r="AZ2110" s="5">
        <v>63.8</v>
      </c>
    </row>
    <row r="2111" spans="1:52">
      <c r="A2111" s="5">
        <v>46</v>
      </c>
      <c r="B2111" s="5" t="s">
        <v>2146</v>
      </c>
      <c r="C2111" s="6">
        <v>271</v>
      </c>
      <c r="D2111" s="5" t="s">
        <v>2159</v>
      </c>
      <c r="E2111" s="5" t="str">
        <f>VLOOKUP(B2111,Region!$A$1:$B$76,2,FALSE)</f>
        <v>Region_1</v>
      </c>
      <c r="F2111" s="5" t="str">
        <f>VLOOKUP(D2111,'Used to Match Zip By Sch Name'!$A$2:$E$4714,5,FALSE)</f>
        <v>32547-1647</v>
      </c>
      <c r="G2111" s="5">
        <f>VLOOKUP(D2111,public_school_report!$D$1:$CI$3651,84,FALSE)</f>
        <v>607</v>
      </c>
      <c r="H2111" s="5" t="s">
        <v>4</v>
      </c>
      <c r="I2111" s="5">
        <v>53</v>
      </c>
      <c r="J2111" s="5">
        <v>52</v>
      </c>
      <c r="K2111" s="5">
        <v>46</v>
      </c>
      <c r="L2111" s="5">
        <v>66</v>
      </c>
      <c r="M2111" s="5">
        <v>54</v>
      </c>
      <c r="N2111" s="5">
        <v>58</v>
      </c>
      <c r="O2111" s="5">
        <v>55</v>
      </c>
      <c r="P2111" s="5">
        <v>74</v>
      </c>
      <c r="Q2111" s="5">
        <v>70</v>
      </c>
      <c r="R2111" s="5"/>
      <c r="S2111" s="5"/>
      <c r="T2111" s="5">
        <v>528</v>
      </c>
      <c r="U2111" s="5">
        <v>9</v>
      </c>
      <c r="V2111" s="5">
        <v>59</v>
      </c>
      <c r="W2111" s="5">
        <v>99</v>
      </c>
      <c r="X2111" s="5" t="s">
        <v>62</v>
      </c>
      <c r="Y2111" s="5" t="s">
        <v>62</v>
      </c>
      <c r="Z2111" s="5" t="s">
        <v>62</v>
      </c>
      <c r="AA2111" s="5" t="s">
        <v>62</v>
      </c>
      <c r="AB2111" s="5" t="s">
        <v>62</v>
      </c>
      <c r="AC2111" s="5" t="s">
        <v>64</v>
      </c>
      <c r="AD2111" s="5" t="s">
        <v>64</v>
      </c>
      <c r="AE2111" s="5" t="s">
        <v>64</v>
      </c>
      <c r="AF2111" s="5" t="s">
        <v>64</v>
      </c>
      <c r="AG2111" s="5" t="s">
        <v>64</v>
      </c>
      <c r="AH2111" s="5" t="s">
        <v>64</v>
      </c>
      <c r="AI2111" s="5" t="s">
        <v>64</v>
      </c>
      <c r="AJ2111" s="5" t="s">
        <v>64</v>
      </c>
      <c r="AK2111" s="5" t="s">
        <v>64</v>
      </c>
      <c r="AL2111" s="5" t="s">
        <v>64</v>
      </c>
      <c r="AM2111" s="5" t="s">
        <v>64</v>
      </c>
      <c r="AN2111" s="5" t="s">
        <v>64</v>
      </c>
      <c r="AO2111" s="5" t="s">
        <v>64</v>
      </c>
      <c r="AP2111" s="5" t="s">
        <v>64</v>
      </c>
      <c r="AQ2111" s="5" t="s">
        <v>63</v>
      </c>
      <c r="AR2111" s="5" t="s">
        <v>63</v>
      </c>
      <c r="AS2111" s="5" t="s">
        <v>65</v>
      </c>
      <c r="AT2111" s="5" t="s">
        <v>66</v>
      </c>
      <c r="AU2111" s="5" t="s">
        <v>67</v>
      </c>
      <c r="AV2111" s="5" t="s">
        <v>68</v>
      </c>
      <c r="AW2111" s="5" t="s">
        <v>65</v>
      </c>
      <c r="AX2111" s="5" t="s">
        <v>78</v>
      </c>
      <c r="AY2111" s="5">
        <v>56.4</v>
      </c>
      <c r="AZ2111" s="5">
        <v>70</v>
      </c>
    </row>
    <row r="2112" spans="1:52">
      <c r="A2112" s="5">
        <v>46</v>
      </c>
      <c r="B2112" s="5" t="s">
        <v>2146</v>
      </c>
      <c r="C2112" s="6">
        <v>281</v>
      </c>
      <c r="D2112" s="5" t="s">
        <v>2160</v>
      </c>
      <c r="E2112" s="5" t="str">
        <f>VLOOKUP(B2112,Region!$A$1:$B$76,2,FALSE)</f>
        <v>Region_1</v>
      </c>
      <c r="F2112" s="5" t="str">
        <f>VLOOKUP(D2112,'Used to Match Zip By Sch Name'!$A$2:$E$4714,5,FALSE)</f>
        <v>32547-3122</v>
      </c>
      <c r="G2112" s="5">
        <f>VLOOKUP(D2112,public_school_report!$D$1:$CI$3651,84,FALSE)</f>
        <v>662</v>
      </c>
      <c r="H2112" s="5" t="s">
        <v>4</v>
      </c>
      <c r="I2112" s="5">
        <v>61</v>
      </c>
      <c r="J2112" s="5">
        <v>72</v>
      </c>
      <c r="K2112" s="5">
        <v>74</v>
      </c>
      <c r="L2112" s="5">
        <v>74</v>
      </c>
      <c r="M2112" s="5">
        <v>79</v>
      </c>
      <c r="N2112" s="5">
        <v>61</v>
      </c>
      <c r="O2112" s="5">
        <v>61</v>
      </c>
      <c r="P2112" s="5"/>
      <c r="Q2112" s="5"/>
      <c r="R2112" s="5"/>
      <c r="S2112" s="5"/>
      <c r="T2112" s="5">
        <v>482</v>
      </c>
      <c r="U2112" s="5">
        <v>7</v>
      </c>
      <c r="V2112" s="5">
        <v>69</v>
      </c>
      <c r="W2112" s="5">
        <v>98</v>
      </c>
      <c r="X2112" s="5" t="s">
        <v>64</v>
      </c>
      <c r="Y2112" s="5" t="s">
        <v>64</v>
      </c>
      <c r="Z2112" s="5" t="s">
        <v>62</v>
      </c>
      <c r="AA2112" s="5" t="s">
        <v>62</v>
      </c>
      <c r="AB2112" s="5" t="s">
        <v>63</v>
      </c>
      <c r="AC2112" s="5" t="s">
        <v>63</v>
      </c>
      <c r="AD2112" s="5" t="s">
        <v>63</v>
      </c>
      <c r="AE2112" s="5" t="s">
        <v>62</v>
      </c>
      <c r="AF2112" s="5" t="s">
        <v>64</v>
      </c>
      <c r="AG2112" s="5" t="s">
        <v>64</v>
      </c>
      <c r="AH2112" s="5" t="s">
        <v>62</v>
      </c>
      <c r="AI2112" s="5" t="s">
        <v>64</v>
      </c>
      <c r="AJ2112" s="5" t="s">
        <v>64</v>
      </c>
      <c r="AK2112" s="5" t="s">
        <v>64</v>
      </c>
      <c r="AL2112" s="5" t="s">
        <v>64</v>
      </c>
      <c r="AM2112" s="5" t="s">
        <v>64</v>
      </c>
      <c r="AN2112" s="5" t="s">
        <v>64</v>
      </c>
      <c r="AO2112" s="5" t="s">
        <v>64</v>
      </c>
      <c r="AP2112" s="5" t="s">
        <v>62</v>
      </c>
      <c r="AQ2112" s="5" t="s">
        <v>64</v>
      </c>
      <c r="AR2112" s="5" t="s">
        <v>63</v>
      </c>
      <c r="AS2112" s="5" t="s">
        <v>65</v>
      </c>
      <c r="AT2112" s="5" t="s">
        <v>66</v>
      </c>
      <c r="AU2112" s="5" t="s">
        <v>67</v>
      </c>
      <c r="AV2112" s="5" t="s">
        <v>68</v>
      </c>
      <c r="AW2112" s="5" t="s">
        <v>65</v>
      </c>
      <c r="AX2112" s="5" t="s">
        <v>69</v>
      </c>
      <c r="AY2112" s="5">
        <v>54.6</v>
      </c>
      <c r="AZ2112" s="5">
        <v>75.3</v>
      </c>
    </row>
    <row r="2113" spans="1:52">
      <c r="A2113" s="5">
        <v>46</v>
      </c>
      <c r="B2113" s="5" t="s">
        <v>2146</v>
      </c>
      <c r="C2113" s="6">
        <v>431</v>
      </c>
      <c r="D2113" s="5" t="s">
        <v>2161</v>
      </c>
      <c r="E2113" s="5" t="str">
        <f>VLOOKUP(B2113,Region!$A$1:$B$76,2,FALSE)</f>
        <v>Region_1</v>
      </c>
      <c r="F2113" s="5" t="str">
        <f>VLOOKUP(D2113,'Used to Match Zip By Sch Name'!$A$2:$E$4714,5,FALSE)</f>
        <v>32579-1317</v>
      </c>
      <c r="G2113" s="5">
        <f>VLOOKUP(D2113,public_school_report!$D$1:$CI$3651,84,FALSE)</f>
        <v>660</v>
      </c>
      <c r="H2113" s="5" t="s">
        <v>4</v>
      </c>
      <c r="I2113" s="5">
        <v>68</v>
      </c>
      <c r="J2113" s="5">
        <v>65</v>
      </c>
      <c r="K2113" s="5">
        <v>56</v>
      </c>
      <c r="L2113" s="5">
        <v>65</v>
      </c>
      <c r="M2113" s="5">
        <v>65</v>
      </c>
      <c r="N2113" s="5">
        <v>54</v>
      </c>
      <c r="O2113" s="5">
        <v>51</v>
      </c>
      <c r="P2113" s="5"/>
      <c r="Q2113" s="5"/>
      <c r="R2113" s="5"/>
      <c r="S2113" s="5"/>
      <c r="T2113" s="5">
        <v>424</v>
      </c>
      <c r="U2113" s="5">
        <v>7</v>
      </c>
      <c r="V2113" s="5">
        <v>61</v>
      </c>
      <c r="W2113" s="5">
        <v>98</v>
      </c>
      <c r="X2113" s="5" t="s">
        <v>62</v>
      </c>
      <c r="Y2113" s="5" t="s">
        <v>63</v>
      </c>
      <c r="Z2113" s="5" t="s">
        <v>62</v>
      </c>
      <c r="AA2113" s="5" t="s">
        <v>64</v>
      </c>
      <c r="AB2113" s="5" t="s">
        <v>64</v>
      </c>
      <c r="AC2113" s="5" t="s">
        <v>64</v>
      </c>
      <c r="AD2113" s="5" t="s">
        <v>64</v>
      </c>
      <c r="AE2113" s="5" t="s">
        <v>64</v>
      </c>
      <c r="AF2113" s="5" t="s">
        <v>64</v>
      </c>
      <c r="AG2113" s="5" t="s">
        <v>64</v>
      </c>
      <c r="AH2113" s="5" t="s">
        <v>64</v>
      </c>
      <c r="AI2113" s="5" t="s">
        <v>64</v>
      </c>
      <c r="AJ2113" s="5" t="s">
        <v>64</v>
      </c>
      <c r="AK2113" s="5" t="s">
        <v>64</v>
      </c>
      <c r="AL2113" s="5" t="s">
        <v>64</v>
      </c>
      <c r="AM2113" s="5" t="s">
        <v>64</v>
      </c>
      <c r="AN2113" s="5" t="s">
        <v>64</v>
      </c>
      <c r="AO2113" s="5" t="s">
        <v>64</v>
      </c>
      <c r="AP2113" s="5" t="s">
        <v>62</v>
      </c>
      <c r="AQ2113" s="5" t="s">
        <v>62</v>
      </c>
      <c r="AR2113" s="5" t="s">
        <v>62</v>
      </c>
      <c r="AS2113" s="5" t="s">
        <v>65</v>
      </c>
      <c r="AT2113" s="5" t="s">
        <v>66</v>
      </c>
      <c r="AU2113" s="5" t="s">
        <v>67</v>
      </c>
      <c r="AV2113" s="5" t="s">
        <v>68</v>
      </c>
      <c r="AW2113" s="5" t="s">
        <v>65</v>
      </c>
      <c r="AX2113" s="5" t="s">
        <v>69</v>
      </c>
      <c r="AY2113" s="5">
        <v>30.8</v>
      </c>
      <c r="AZ2113" s="5">
        <v>63.7</v>
      </c>
    </row>
    <row r="2114" spans="1:52">
      <c r="A2114" s="5">
        <v>46</v>
      </c>
      <c r="B2114" s="5" t="s">
        <v>2146</v>
      </c>
      <c r="C2114" s="6">
        <v>541</v>
      </c>
      <c r="D2114" s="5" t="s">
        <v>2162</v>
      </c>
      <c r="E2114" s="5" t="str">
        <f>VLOOKUP(B2114,Region!$A$1:$B$76,2,FALSE)</f>
        <v>Region_1</v>
      </c>
      <c r="F2114" s="5" t="str">
        <f>VLOOKUP(D2114,'Used to Match Zip By Sch Name'!$A$2:$E$4714,5,FALSE)</f>
        <v>32548-6403</v>
      </c>
      <c r="G2114" s="5">
        <f>VLOOKUP(D2114,public_school_report!$D$1:$CI$3651,84,FALSE)</f>
        <v>612</v>
      </c>
      <c r="H2114" s="5" t="s">
        <v>4</v>
      </c>
      <c r="I2114" s="5">
        <v>58</v>
      </c>
      <c r="J2114" s="5">
        <v>56</v>
      </c>
      <c r="K2114" s="5">
        <v>54</v>
      </c>
      <c r="L2114" s="5">
        <v>62</v>
      </c>
      <c r="M2114" s="5">
        <v>63</v>
      </c>
      <c r="N2114" s="5">
        <v>60</v>
      </c>
      <c r="O2114" s="5">
        <v>50</v>
      </c>
      <c r="P2114" s="5"/>
      <c r="Q2114" s="5"/>
      <c r="R2114" s="5"/>
      <c r="S2114" s="5"/>
      <c r="T2114" s="5">
        <v>403</v>
      </c>
      <c r="U2114" s="5">
        <v>7</v>
      </c>
      <c r="V2114" s="5">
        <v>58</v>
      </c>
      <c r="W2114" s="5">
        <v>99</v>
      </c>
      <c r="X2114" s="5" t="s">
        <v>62</v>
      </c>
      <c r="Y2114" s="5" t="s">
        <v>63</v>
      </c>
      <c r="Z2114" s="5" t="s">
        <v>62</v>
      </c>
      <c r="AA2114" s="5" t="s">
        <v>63</v>
      </c>
      <c r="AB2114" s="5" t="s">
        <v>62</v>
      </c>
      <c r="AC2114" s="5" t="s">
        <v>62</v>
      </c>
      <c r="AD2114" s="5" t="s">
        <v>62</v>
      </c>
      <c r="AE2114" s="5" t="s">
        <v>64</v>
      </c>
      <c r="AF2114" s="5" t="s">
        <v>64</v>
      </c>
      <c r="AG2114" s="5" t="s">
        <v>64</v>
      </c>
      <c r="AH2114" s="5" t="s">
        <v>64</v>
      </c>
      <c r="AI2114" s="5" t="s">
        <v>64</v>
      </c>
      <c r="AJ2114" s="5" t="s">
        <v>64</v>
      </c>
      <c r="AK2114" s="5" t="s">
        <v>64</v>
      </c>
      <c r="AL2114" s="5" t="s">
        <v>64</v>
      </c>
      <c r="AM2114" s="5" t="s">
        <v>64</v>
      </c>
      <c r="AN2114" s="5" t="s">
        <v>64</v>
      </c>
      <c r="AO2114" s="5" t="s">
        <v>64</v>
      </c>
      <c r="AP2114" s="5" t="s">
        <v>62</v>
      </c>
      <c r="AQ2114" s="5" t="s">
        <v>63</v>
      </c>
      <c r="AR2114" s="5" t="s">
        <v>72</v>
      </c>
      <c r="AS2114" s="5" t="s">
        <v>65</v>
      </c>
      <c r="AT2114" s="5" t="s">
        <v>66</v>
      </c>
      <c r="AU2114" s="5" t="s">
        <v>67</v>
      </c>
      <c r="AV2114" s="5" t="s">
        <v>68</v>
      </c>
      <c r="AW2114" s="5" t="s">
        <v>65</v>
      </c>
      <c r="AX2114" s="5" t="s">
        <v>69</v>
      </c>
      <c r="AY2114" s="5">
        <v>48.6</v>
      </c>
      <c r="AZ2114" s="5">
        <v>74.099999999999994</v>
      </c>
    </row>
    <row r="2115" spans="1:52">
      <c r="A2115" s="5">
        <v>46</v>
      </c>
      <c r="B2115" s="5" t="s">
        <v>2146</v>
      </c>
      <c r="C2115" s="6">
        <v>561</v>
      </c>
      <c r="D2115" s="5" t="s">
        <v>2163</v>
      </c>
      <c r="E2115" s="5" t="str">
        <f>VLOOKUP(B2115,Region!$A$1:$B$76,2,FALSE)</f>
        <v>Region_1</v>
      </c>
      <c r="F2115" s="5" t="str">
        <f>VLOOKUP(D2115,'Used to Match Zip By Sch Name'!$A$2:$E$4714,5,FALSE)</f>
        <v>32569-1926</v>
      </c>
      <c r="G2115" s="5">
        <f>VLOOKUP(D2115,public_school_report!$D$1:$CI$3651,84,FALSE)</f>
        <v>577</v>
      </c>
      <c r="H2115" s="5" t="s">
        <v>4</v>
      </c>
      <c r="I2115" s="5">
        <v>58</v>
      </c>
      <c r="J2115" s="5">
        <v>60</v>
      </c>
      <c r="K2115" s="5">
        <v>50</v>
      </c>
      <c r="L2115" s="5">
        <v>70</v>
      </c>
      <c r="M2115" s="5">
        <v>78</v>
      </c>
      <c r="N2115" s="5">
        <v>68</v>
      </c>
      <c r="O2115" s="5">
        <v>60</v>
      </c>
      <c r="P2115" s="5"/>
      <c r="Q2115" s="5"/>
      <c r="R2115" s="5"/>
      <c r="S2115" s="5"/>
      <c r="T2115" s="5">
        <v>444</v>
      </c>
      <c r="U2115" s="5">
        <v>7</v>
      </c>
      <c r="V2115" s="5">
        <v>63</v>
      </c>
      <c r="W2115" s="5">
        <v>99</v>
      </c>
      <c r="X2115" s="5" t="s">
        <v>64</v>
      </c>
      <c r="Y2115" s="5" t="s">
        <v>62</v>
      </c>
      <c r="Z2115" s="5" t="s">
        <v>64</v>
      </c>
      <c r="AA2115" s="5" t="s">
        <v>62</v>
      </c>
      <c r="AB2115" s="5" t="s">
        <v>64</v>
      </c>
      <c r="AC2115" s="5" t="s">
        <v>62</v>
      </c>
      <c r="AD2115" s="5" t="s">
        <v>62</v>
      </c>
      <c r="AE2115" s="5" t="s">
        <v>64</v>
      </c>
      <c r="AF2115" s="5" t="s">
        <v>64</v>
      </c>
      <c r="AG2115" s="5" t="s">
        <v>64</v>
      </c>
      <c r="AH2115" s="5" t="s">
        <v>64</v>
      </c>
      <c r="AI2115" s="5" t="s">
        <v>64</v>
      </c>
      <c r="AJ2115" s="5" t="s">
        <v>64</v>
      </c>
      <c r="AK2115" s="5" t="s">
        <v>62</v>
      </c>
      <c r="AL2115" s="5" t="s">
        <v>62</v>
      </c>
      <c r="AM2115" s="5" t="s">
        <v>64</v>
      </c>
      <c r="AN2115" s="5" t="s">
        <v>64</v>
      </c>
      <c r="AO2115" s="5" t="s">
        <v>64</v>
      </c>
      <c r="AP2115" s="5" t="s">
        <v>62</v>
      </c>
      <c r="AQ2115" s="5" t="s">
        <v>64</v>
      </c>
      <c r="AR2115" s="5" t="s">
        <v>64</v>
      </c>
      <c r="AS2115" s="5" t="s">
        <v>65</v>
      </c>
      <c r="AT2115" s="5" t="s">
        <v>66</v>
      </c>
      <c r="AU2115" s="5" t="s">
        <v>67</v>
      </c>
      <c r="AV2115" s="5" t="s">
        <v>68</v>
      </c>
      <c r="AW2115" s="5" t="s">
        <v>65</v>
      </c>
      <c r="AX2115" s="5" t="s">
        <v>69</v>
      </c>
      <c r="AY2115" s="5">
        <v>54.2</v>
      </c>
      <c r="AZ2115" s="5">
        <v>61.3</v>
      </c>
    </row>
    <row r="2116" spans="1:52">
      <c r="A2116" s="5">
        <v>46</v>
      </c>
      <c r="B2116" s="5" t="s">
        <v>2146</v>
      </c>
      <c r="C2116" s="6">
        <v>571</v>
      </c>
      <c r="D2116" s="5" t="s">
        <v>2164</v>
      </c>
      <c r="E2116" s="5" t="str">
        <f>VLOOKUP(B2116,Region!$A$1:$B$76,2,FALSE)</f>
        <v>Region_1</v>
      </c>
      <c r="F2116" s="5" t="str">
        <f>VLOOKUP(D2116,'Used to Match Zip By Sch Name'!$A$2:$E$4714,5,FALSE)</f>
        <v>32578-2831</v>
      </c>
      <c r="G2116" s="5">
        <f>VLOOKUP(D2116,public_school_report!$D$1:$CI$3651,84,FALSE)</f>
        <v>778</v>
      </c>
      <c r="H2116" s="5" t="s">
        <v>4</v>
      </c>
      <c r="I2116" s="5">
        <v>85</v>
      </c>
      <c r="J2116" s="5">
        <v>73</v>
      </c>
      <c r="K2116" s="5">
        <v>61</v>
      </c>
      <c r="L2116" s="5">
        <v>89</v>
      </c>
      <c r="M2116" s="5">
        <v>83</v>
      </c>
      <c r="N2116" s="5">
        <v>71</v>
      </c>
      <c r="O2116" s="5">
        <v>79</v>
      </c>
      <c r="P2116" s="5"/>
      <c r="Q2116" s="5"/>
      <c r="R2116" s="5"/>
      <c r="S2116" s="5"/>
      <c r="T2116" s="5">
        <v>541</v>
      </c>
      <c r="U2116" s="5">
        <v>7</v>
      </c>
      <c r="V2116" s="5">
        <v>77</v>
      </c>
      <c r="W2116" s="5">
        <v>99</v>
      </c>
      <c r="X2116" s="5" t="s">
        <v>64</v>
      </c>
      <c r="Y2116" s="5" t="s">
        <v>64</v>
      </c>
      <c r="Z2116" s="5" t="s">
        <v>64</v>
      </c>
      <c r="AA2116" s="5" t="s">
        <v>64</v>
      </c>
      <c r="AB2116" s="5" t="s">
        <v>64</v>
      </c>
      <c r="AC2116" s="5" t="s">
        <v>64</v>
      </c>
      <c r="AD2116" s="5" t="s">
        <v>62</v>
      </c>
      <c r="AE2116" s="5" t="s">
        <v>64</v>
      </c>
      <c r="AF2116" s="5" t="s">
        <v>64</v>
      </c>
      <c r="AG2116" s="5" t="s">
        <v>64</v>
      </c>
      <c r="AH2116" s="5" t="s">
        <v>64</v>
      </c>
      <c r="AI2116" s="5" t="s">
        <v>64</v>
      </c>
      <c r="AJ2116" s="5" t="s">
        <v>64</v>
      </c>
      <c r="AK2116" s="5" t="s">
        <v>64</v>
      </c>
      <c r="AL2116" s="5" t="s">
        <v>64</v>
      </c>
      <c r="AM2116" s="5" t="s">
        <v>64</v>
      </c>
      <c r="AN2116" s="5" t="s">
        <v>64</v>
      </c>
      <c r="AO2116" s="5" t="s">
        <v>64</v>
      </c>
      <c r="AP2116" s="5" t="s">
        <v>64</v>
      </c>
      <c r="AQ2116" s="5" t="s">
        <v>64</v>
      </c>
      <c r="AR2116" s="5" t="s">
        <v>62</v>
      </c>
      <c r="AS2116" s="5" t="s">
        <v>65</v>
      </c>
      <c r="AT2116" s="5" t="s">
        <v>66</v>
      </c>
      <c r="AU2116" s="5" t="s">
        <v>67</v>
      </c>
      <c r="AV2116" s="5" t="s">
        <v>67</v>
      </c>
      <c r="AW2116" s="5" t="s">
        <v>65</v>
      </c>
      <c r="AX2116" s="5" t="s">
        <v>69</v>
      </c>
      <c r="AY2116" s="5">
        <v>20.2</v>
      </c>
      <c r="AZ2116" s="5">
        <v>28.999999999999993</v>
      </c>
    </row>
    <row r="2117" spans="1:52">
      <c r="A2117" s="5">
        <v>46</v>
      </c>
      <c r="B2117" s="5" t="s">
        <v>2146</v>
      </c>
      <c r="C2117" s="6">
        <v>581</v>
      </c>
      <c r="D2117" s="5" t="s">
        <v>2165</v>
      </c>
      <c r="E2117" s="5" t="str">
        <f>VLOOKUP(B2117,Region!$A$1:$B$76,2,FALSE)</f>
        <v>Region_1</v>
      </c>
      <c r="F2117" s="5" t="str">
        <f>VLOOKUP(D2117,'Used to Match Zip By Sch Name'!$A$2:$E$4714,5,FALSE)</f>
        <v>32547-1604</v>
      </c>
      <c r="G2117" s="5" t="e">
        <f>VLOOKUP(D2117,public_school_report!$D$1:$CI$3651,84,FALSE)</f>
        <v>#N/A</v>
      </c>
      <c r="H2117" s="5"/>
      <c r="I2117" s="5">
        <v>59</v>
      </c>
      <c r="J2117" s="5">
        <v>50</v>
      </c>
      <c r="K2117" s="5">
        <v>45</v>
      </c>
      <c r="L2117" s="5">
        <v>61</v>
      </c>
      <c r="M2117" s="5">
        <v>46</v>
      </c>
      <c r="N2117" s="5">
        <v>42</v>
      </c>
      <c r="O2117" s="5">
        <v>74</v>
      </c>
      <c r="P2117" s="5">
        <v>76</v>
      </c>
      <c r="Q2117" s="5"/>
      <c r="R2117" s="5">
        <v>93</v>
      </c>
      <c r="S2117" s="5">
        <v>66</v>
      </c>
      <c r="T2117" s="5">
        <v>612</v>
      </c>
      <c r="U2117" s="5">
        <v>10</v>
      </c>
      <c r="V2117" s="5">
        <v>61</v>
      </c>
      <c r="W2117" s="5">
        <v>95</v>
      </c>
      <c r="X2117" s="5" t="s">
        <v>62</v>
      </c>
      <c r="Y2117" s="5" t="s">
        <v>64</v>
      </c>
      <c r="Z2117" s="5" t="s">
        <v>64</v>
      </c>
      <c r="AA2117" s="5" t="s">
        <v>62</v>
      </c>
      <c r="AB2117" s="5" t="s">
        <v>64</v>
      </c>
      <c r="AC2117" s="5" t="s">
        <v>64</v>
      </c>
      <c r="AD2117" s="5" t="s">
        <v>64</v>
      </c>
      <c r="AE2117" s="5" t="s">
        <v>64</v>
      </c>
      <c r="AF2117" s="5" t="s">
        <v>64</v>
      </c>
      <c r="AG2117" s="5" t="s">
        <v>64</v>
      </c>
      <c r="AH2117" s="5" t="s">
        <v>63</v>
      </c>
      <c r="AI2117" s="5" t="s">
        <v>62</v>
      </c>
      <c r="AJ2117" s="5" t="s">
        <v>64</v>
      </c>
      <c r="AK2117" s="5" t="s">
        <v>64</v>
      </c>
      <c r="AL2117" s="5" t="s">
        <v>64</v>
      </c>
      <c r="AM2117" s="5" t="s">
        <v>62</v>
      </c>
      <c r="AN2117" s="5" t="s">
        <v>64</v>
      </c>
      <c r="AO2117" s="5" t="s">
        <v>62</v>
      </c>
      <c r="AP2117" s="5" t="s">
        <v>64</v>
      </c>
      <c r="AQ2117" s="5" t="s">
        <v>63</v>
      </c>
      <c r="AR2117" s="5" t="s">
        <v>63</v>
      </c>
      <c r="AS2117" s="5" t="s">
        <v>65</v>
      </c>
      <c r="AT2117" s="5" t="s">
        <v>66</v>
      </c>
      <c r="AU2117" s="5" t="s">
        <v>67</v>
      </c>
      <c r="AV2117" s="5" t="s">
        <v>67</v>
      </c>
      <c r="AW2117" s="5" t="s">
        <v>65</v>
      </c>
      <c r="AX2117" s="5" t="s">
        <v>82</v>
      </c>
      <c r="AY2117" s="5">
        <v>41.5</v>
      </c>
      <c r="AZ2117" s="5">
        <v>42.4</v>
      </c>
    </row>
    <row r="2118" spans="1:52">
      <c r="A2118" s="5">
        <v>46</v>
      </c>
      <c r="B2118" s="5" t="s">
        <v>2146</v>
      </c>
      <c r="C2118" s="6">
        <v>601</v>
      </c>
      <c r="D2118" s="5" t="s">
        <v>2166</v>
      </c>
      <c r="E2118" s="5" t="str">
        <f>VLOOKUP(B2118,Region!$A$1:$B$76,2,FALSE)</f>
        <v>Region_1</v>
      </c>
      <c r="F2118" s="5" t="str">
        <f>VLOOKUP(D2118,'Used to Match Zip By Sch Name'!$A$2:$E$4714,5,FALSE)</f>
        <v>32536-1751</v>
      </c>
      <c r="G2118" s="5" t="e">
        <f>VLOOKUP(D2118,public_school_report!$D$1:$CI$3651,84,FALSE)</f>
        <v>#N/A</v>
      </c>
      <c r="H2118" s="5"/>
      <c r="I2118" s="5">
        <v>57</v>
      </c>
      <c r="J2118" s="5">
        <v>44</v>
      </c>
      <c r="K2118" s="5">
        <v>31</v>
      </c>
      <c r="L2118" s="5">
        <v>70</v>
      </c>
      <c r="M2118" s="5">
        <v>63</v>
      </c>
      <c r="N2118" s="5">
        <v>49</v>
      </c>
      <c r="O2118" s="5">
        <v>70</v>
      </c>
      <c r="P2118" s="5">
        <v>84</v>
      </c>
      <c r="Q2118" s="5"/>
      <c r="R2118" s="5">
        <v>98</v>
      </c>
      <c r="S2118" s="5">
        <v>62</v>
      </c>
      <c r="T2118" s="5">
        <v>628</v>
      </c>
      <c r="U2118" s="5">
        <v>10</v>
      </c>
      <c r="V2118" s="5">
        <v>63</v>
      </c>
      <c r="W2118" s="5">
        <v>98</v>
      </c>
      <c r="X2118" s="5" t="s">
        <v>64</v>
      </c>
      <c r="Y2118" s="5" t="s">
        <v>64</v>
      </c>
      <c r="Z2118" s="5" t="s">
        <v>64</v>
      </c>
      <c r="AA2118" s="5" t="s">
        <v>62</v>
      </c>
      <c r="AB2118" s="5" t="s">
        <v>64</v>
      </c>
      <c r="AC2118" s="5" t="s">
        <v>62</v>
      </c>
      <c r="AD2118" s="5" t="s">
        <v>64</v>
      </c>
      <c r="AE2118" s="5" t="s">
        <v>64</v>
      </c>
      <c r="AF2118" s="5" t="s">
        <v>62</v>
      </c>
      <c r="AG2118" s="5" t="s">
        <v>64</v>
      </c>
      <c r="AH2118" s="5" t="s">
        <v>64</v>
      </c>
      <c r="AI2118" s="5" t="s">
        <v>64</v>
      </c>
      <c r="AJ2118" s="5" t="s">
        <v>62</v>
      </c>
      <c r="AK2118" s="5" t="s">
        <v>62</v>
      </c>
      <c r="AL2118" s="5" t="s">
        <v>64</v>
      </c>
      <c r="AM2118" s="5" t="s">
        <v>62</v>
      </c>
      <c r="AN2118" s="5" t="s">
        <v>62</v>
      </c>
      <c r="AO2118" s="5" t="s">
        <v>62</v>
      </c>
      <c r="AP2118" s="5" t="s">
        <v>64</v>
      </c>
      <c r="AQ2118" s="5" t="s">
        <v>63</v>
      </c>
      <c r="AR2118" s="5" t="s">
        <v>63</v>
      </c>
      <c r="AS2118" s="5" t="s">
        <v>65</v>
      </c>
      <c r="AT2118" s="5" t="s">
        <v>66</v>
      </c>
      <c r="AU2118" s="5" t="s">
        <v>67</v>
      </c>
      <c r="AV2118" s="5" t="s">
        <v>67</v>
      </c>
      <c r="AW2118" s="5" t="s">
        <v>65</v>
      </c>
      <c r="AX2118" s="5" t="s">
        <v>82</v>
      </c>
      <c r="AY2118" s="5">
        <v>34</v>
      </c>
      <c r="AZ2118" s="5">
        <v>41</v>
      </c>
    </row>
    <row r="2119" spans="1:52">
      <c r="A2119" s="5">
        <v>46</v>
      </c>
      <c r="B2119" s="5" t="s">
        <v>2146</v>
      </c>
      <c r="C2119" s="6">
        <v>621</v>
      </c>
      <c r="D2119" s="5" t="s">
        <v>2167</v>
      </c>
      <c r="E2119" s="5" t="str">
        <f>VLOOKUP(B2119,Region!$A$1:$B$76,2,FALSE)</f>
        <v>Region_1</v>
      </c>
      <c r="F2119" s="5" t="str">
        <f>VLOOKUP(D2119,'Used to Match Zip By Sch Name'!$A$2:$E$4714,5,FALSE)</f>
        <v>32547-1784</v>
      </c>
      <c r="G2119" s="5">
        <f>VLOOKUP(D2119,public_school_report!$D$1:$CI$3651,84,FALSE)</f>
        <v>645</v>
      </c>
      <c r="H2119" s="5" t="s">
        <v>4</v>
      </c>
      <c r="I2119" s="5">
        <v>64</v>
      </c>
      <c r="J2119" s="5">
        <v>66</v>
      </c>
      <c r="K2119" s="5">
        <v>62</v>
      </c>
      <c r="L2119" s="5">
        <v>74</v>
      </c>
      <c r="M2119" s="5">
        <v>76</v>
      </c>
      <c r="N2119" s="5">
        <v>70</v>
      </c>
      <c r="O2119" s="5">
        <v>61</v>
      </c>
      <c r="P2119" s="5"/>
      <c r="Q2119" s="5"/>
      <c r="R2119" s="5"/>
      <c r="S2119" s="5"/>
      <c r="T2119" s="5">
        <v>473</v>
      </c>
      <c r="U2119" s="5">
        <v>7</v>
      </c>
      <c r="V2119" s="5">
        <v>68</v>
      </c>
      <c r="W2119" s="5">
        <v>100</v>
      </c>
      <c r="X2119" s="5" t="s">
        <v>64</v>
      </c>
      <c r="Y2119" s="5" t="s">
        <v>64</v>
      </c>
      <c r="Z2119" s="5" t="s">
        <v>64</v>
      </c>
      <c r="AA2119" s="5" t="s">
        <v>64</v>
      </c>
      <c r="AB2119" s="5" t="s">
        <v>64</v>
      </c>
      <c r="AC2119" s="5" t="s">
        <v>64</v>
      </c>
      <c r="AD2119" s="5" t="s">
        <v>62</v>
      </c>
      <c r="AE2119" s="5" t="s">
        <v>64</v>
      </c>
      <c r="AF2119" s="5" t="s">
        <v>64</v>
      </c>
      <c r="AG2119" s="5" t="s">
        <v>62</v>
      </c>
      <c r="AH2119" s="5" t="s">
        <v>62</v>
      </c>
      <c r="AI2119" s="5" t="s">
        <v>64</v>
      </c>
      <c r="AJ2119" s="5" t="s">
        <v>64</v>
      </c>
      <c r="AK2119" s="5" t="s">
        <v>64</v>
      </c>
      <c r="AL2119" s="5" t="s">
        <v>64</v>
      </c>
      <c r="AM2119" s="5" t="s">
        <v>64</v>
      </c>
      <c r="AN2119" s="5" t="s">
        <v>64</v>
      </c>
      <c r="AO2119" s="5" t="s">
        <v>64</v>
      </c>
      <c r="AP2119" s="5" t="s">
        <v>62</v>
      </c>
      <c r="AQ2119" s="5" t="s">
        <v>64</v>
      </c>
      <c r="AR2119" s="5" t="s">
        <v>63</v>
      </c>
      <c r="AS2119" s="5" t="s">
        <v>65</v>
      </c>
      <c r="AT2119" s="5" t="s">
        <v>66</v>
      </c>
      <c r="AU2119" s="5" t="s">
        <v>67</v>
      </c>
      <c r="AV2119" s="5" t="s">
        <v>68</v>
      </c>
      <c r="AW2119" s="5" t="s">
        <v>65</v>
      </c>
      <c r="AX2119" s="5" t="s">
        <v>69</v>
      </c>
      <c r="AY2119" s="5">
        <v>35.200000000000003</v>
      </c>
      <c r="AZ2119" s="5">
        <v>58.3</v>
      </c>
    </row>
    <row r="2120" spans="1:52">
      <c r="A2120" s="5">
        <v>46</v>
      </c>
      <c r="B2120" s="5" t="s">
        <v>2146</v>
      </c>
      <c r="C2120" s="6">
        <v>631</v>
      </c>
      <c r="D2120" s="5" t="s">
        <v>2168</v>
      </c>
      <c r="E2120" s="5" t="str">
        <f>VLOOKUP(B2120,Region!$A$1:$B$76,2,FALSE)</f>
        <v>Region_1</v>
      </c>
      <c r="F2120" s="5" t="str">
        <f>VLOOKUP(D2120,'Used to Match Zip By Sch Name'!$A$2:$E$4714,5,FALSE)</f>
        <v>32569-1550</v>
      </c>
      <c r="G2120" s="5">
        <f>VLOOKUP(D2120,public_school_report!$D$1:$CI$3651,84,FALSE)</f>
        <v>527</v>
      </c>
      <c r="H2120" s="5" t="s">
        <v>6</v>
      </c>
      <c r="I2120" s="5">
        <v>67</v>
      </c>
      <c r="J2120" s="5">
        <v>66</v>
      </c>
      <c r="K2120" s="5">
        <v>61</v>
      </c>
      <c r="L2120" s="5">
        <v>84</v>
      </c>
      <c r="M2120" s="5">
        <v>82</v>
      </c>
      <c r="N2120" s="5">
        <v>79</v>
      </c>
      <c r="O2120" s="5">
        <v>63</v>
      </c>
      <c r="P2120" s="5"/>
      <c r="Q2120" s="5"/>
      <c r="R2120" s="5"/>
      <c r="S2120" s="5"/>
      <c r="T2120" s="5">
        <v>502</v>
      </c>
      <c r="U2120" s="5">
        <v>7</v>
      </c>
      <c r="V2120" s="5">
        <v>72</v>
      </c>
      <c r="W2120" s="5">
        <v>99</v>
      </c>
      <c r="X2120" s="5" t="s">
        <v>64</v>
      </c>
      <c r="Y2120" s="5" t="s">
        <v>64</v>
      </c>
      <c r="Z2120" s="5" t="s">
        <v>64</v>
      </c>
      <c r="AA2120" s="5" t="s">
        <v>62</v>
      </c>
      <c r="AB2120" s="5" t="s">
        <v>64</v>
      </c>
      <c r="AC2120" s="5" t="s">
        <v>63</v>
      </c>
      <c r="AD2120" s="5" t="s">
        <v>62</v>
      </c>
      <c r="AE2120" s="5" t="s">
        <v>62</v>
      </c>
      <c r="AF2120" s="5" t="s">
        <v>64</v>
      </c>
      <c r="AG2120" s="5" t="s">
        <v>64</v>
      </c>
      <c r="AH2120" s="5" t="s">
        <v>64</v>
      </c>
      <c r="AI2120" s="5" t="s">
        <v>64</v>
      </c>
      <c r="AJ2120" s="5" t="s">
        <v>64</v>
      </c>
      <c r="AK2120" s="5" t="s">
        <v>64</v>
      </c>
      <c r="AL2120" s="5" t="s">
        <v>64</v>
      </c>
      <c r="AM2120" s="5" t="s">
        <v>64</v>
      </c>
      <c r="AN2120" s="5" t="s">
        <v>64</v>
      </c>
      <c r="AO2120" s="5" t="s">
        <v>64</v>
      </c>
      <c r="AP2120" s="5" t="s">
        <v>63</v>
      </c>
      <c r="AQ2120" s="5" t="s">
        <v>62</v>
      </c>
      <c r="AR2120" s="5" t="s">
        <v>63</v>
      </c>
      <c r="AS2120" s="5" t="s">
        <v>65</v>
      </c>
      <c r="AT2120" s="5" t="s">
        <v>66</v>
      </c>
      <c r="AU2120" s="5" t="s">
        <v>67</v>
      </c>
      <c r="AV2120" s="5" t="s">
        <v>68</v>
      </c>
      <c r="AW2120" s="5" t="s">
        <v>65</v>
      </c>
      <c r="AX2120" s="5" t="s">
        <v>69</v>
      </c>
      <c r="AY2120" s="5">
        <v>42.2</v>
      </c>
      <c r="AZ2120" s="5">
        <v>56.100000000000009</v>
      </c>
    </row>
    <row r="2121" spans="1:52" s="18" customFormat="1">
      <c r="A2121" s="19">
        <v>46</v>
      </c>
      <c r="B2121" s="19" t="s">
        <v>2146</v>
      </c>
      <c r="C2121" s="20">
        <v>641</v>
      </c>
      <c r="D2121" s="19" t="s">
        <v>2169</v>
      </c>
      <c r="E2121" s="5" t="str">
        <f>VLOOKUP(B2121,Region!$A$1:$B$76,2,FALSE)</f>
        <v>Region_1</v>
      </c>
      <c r="F2121" s="5" t="e">
        <f>VLOOKUP(D2121,'Used to Match Zip By Sch Name'!$A$2:$E$4714,5,FALSE)</f>
        <v>#N/A</v>
      </c>
      <c r="G2121" s="5" t="e">
        <f>VLOOKUP(D2121,public_school_report!$D$1:$CI$3651,84,FALSE)</f>
        <v>#N/A</v>
      </c>
      <c r="H2121" s="5"/>
      <c r="I2121" s="19">
        <v>59</v>
      </c>
      <c r="J2121" s="19">
        <v>48</v>
      </c>
      <c r="K2121" s="19">
        <v>33</v>
      </c>
      <c r="L2121" s="19">
        <v>70</v>
      </c>
      <c r="M2121" s="19">
        <v>56</v>
      </c>
      <c r="N2121" s="19">
        <v>41</v>
      </c>
      <c r="O2121" s="19">
        <v>73</v>
      </c>
      <c r="P2121" s="19">
        <v>83</v>
      </c>
      <c r="Q2121" s="19"/>
      <c r="R2121" s="19">
        <v>92</v>
      </c>
      <c r="S2121" s="19">
        <v>71</v>
      </c>
      <c r="T2121" s="19">
        <v>626</v>
      </c>
      <c r="U2121" s="19">
        <v>10</v>
      </c>
      <c r="V2121" s="19">
        <v>63</v>
      </c>
      <c r="W2121" s="19">
        <v>96</v>
      </c>
      <c r="X2121" s="19" t="s">
        <v>64</v>
      </c>
      <c r="Y2121" s="19" t="s">
        <v>64</v>
      </c>
      <c r="Z2121" s="19" t="s">
        <v>64</v>
      </c>
      <c r="AA2121" s="19" t="s">
        <v>64</v>
      </c>
      <c r="AB2121" s="19" t="s">
        <v>64</v>
      </c>
      <c r="AC2121" s="19" t="s">
        <v>64</v>
      </c>
      <c r="AD2121" s="19" t="s">
        <v>64</v>
      </c>
      <c r="AE2121" s="19" t="s">
        <v>64</v>
      </c>
      <c r="AF2121" s="19" t="s">
        <v>64</v>
      </c>
      <c r="AG2121" s="19" t="s">
        <v>62</v>
      </c>
      <c r="AH2121" s="19" t="s">
        <v>64</v>
      </c>
      <c r="AI2121" s="19" t="s">
        <v>64</v>
      </c>
      <c r="AJ2121" s="19" t="s">
        <v>62</v>
      </c>
      <c r="AK2121" s="19" t="s">
        <v>64</v>
      </c>
      <c r="AL2121" s="19" t="s">
        <v>64</v>
      </c>
      <c r="AM2121" s="19" t="s">
        <v>62</v>
      </c>
      <c r="AN2121" s="19" t="s">
        <v>64</v>
      </c>
      <c r="AO2121" s="19" t="s">
        <v>64</v>
      </c>
      <c r="AP2121" s="19" t="s">
        <v>63</v>
      </c>
      <c r="AQ2121" s="19" t="s">
        <v>63</v>
      </c>
      <c r="AR2121" s="19" t="s">
        <v>63</v>
      </c>
      <c r="AS2121" s="19" t="s">
        <v>65</v>
      </c>
      <c r="AT2121" s="19" t="s">
        <v>66</v>
      </c>
      <c r="AU2121" s="19" t="s">
        <v>67</v>
      </c>
      <c r="AV2121" s="19" t="s">
        <v>67</v>
      </c>
      <c r="AW2121" s="19" t="s">
        <v>65</v>
      </c>
      <c r="AX2121" s="19" t="s">
        <v>82</v>
      </c>
      <c r="AY2121" s="19">
        <v>40.9</v>
      </c>
      <c r="AZ2121" s="19">
        <v>39.200000000000003</v>
      </c>
    </row>
    <row r="2122" spans="1:52">
      <c r="A2122" s="5">
        <v>46</v>
      </c>
      <c r="B2122" s="5" t="s">
        <v>2146</v>
      </c>
      <c r="C2122" s="6">
        <v>651</v>
      </c>
      <c r="D2122" s="5" t="s">
        <v>2170</v>
      </c>
      <c r="E2122" s="5" t="str">
        <f>VLOOKUP(B2122,Region!$A$1:$B$76,2,FALSE)</f>
        <v>Region_1</v>
      </c>
      <c r="F2122" s="5" t="str">
        <f>VLOOKUP(D2122,'Used to Match Zip By Sch Name'!$A$2:$E$4714,5,FALSE)</f>
        <v>32548-4151</v>
      </c>
      <c r="G2122" s="5">
        <f>VLOOKUP(D2122,public_school_report!$D$1:$CI$3651,84,FALSE)</f>
        <v>755</v>
      </c>
      <c r="H2122" s="5" t="s">
        <v>4</v>
      </c>
      <c r="I2122" s="5">
        <v>56</v>
      </c>
      <c r="J2122" s="5">
        <v>56</v>
      </c>
      <c r="K2122" s="5">
        <v>50</v>
      </c>
      <c r="L2122" s="5">
        <v>59</v>
      </c>
      <c r="M2122" s="5">
        <v>51</v>
      </c>
      <c r="N2122" s="5">
        <v>43</v>
      </c>
      <c r="O2122" s="5">
        <v>63</v>
      </c>
      <c r="P2122" s="5">
        <v>67</v>
      </c>
      <c r="Q2122" s="5">
        <v>67</v>
      </c>
      <c r="R2122" s="5"/>
      <c r="S2122" s="5"/>
      <c r="T2122" s="5">
        <v>512</v>
      </c>
      <c r="U2122" s="5">
        <v>9</v>
      </c>
      <c r="V2122" s="5">
        <v>57</v>
      </c>
      <c r="W2122" s="5">
        <v>98</v>
      </c>
      <c r="X2122" s="5" t="s">
        <v>62</v>
      </c>
      <c r="Y2122" s="5" t="s">
        <v>62</v>
      </c>
      <c r="Z2122" s="5" t="s">
        <v>62</v>
      </c>
      <c r="AA2122" s="5" t="s">
        <v>62</v>
      </c>
      <c r="AB2122" s="5" t="s">
        <v>64</v>
      </c>
      <c r="AC2122" s="5" t="s">
        <v>64</v>
      </c>
      <c r="AD2122" s="5" t="s">
        <v>62</v>
      </c>
      <c r="AE2122" s="5" t="s">
        <v>64</v>
      </c>
      <c r="AF2122" s="5" t="s">
        <v>64</v>
      </c>
      <c r="AG2122" s="5" t="s">
        <v>64</v>
      </c>
      <c r="AH2122" s="5" t="s">
        <v>64</v>
      </c>
      <c r="AI2122" s="5" t="s">
        <v>64</v>
      </c>
      <c r="AJ2122" s="5" t="s">
        <v>64</v>
      </c>
      <c r="AK2122" s="5" t="s">
        <v>64</v>
      </c>
      <c r="AL2122" s="5" t="s">
        <v>64</v>
      </c>
      <c r="AM2122" s="5" t="s">
        <v>64</v>
      </c>
      <c r="AN2122" s="5" t="s">
        <v>64</v>
      </c>
      <c r="AO2122" s="5" t="s">
        <v>64</v>
      </c>
      <c r="AP2122" s="5" t="s">
        <v>64</v>
      </c>
      <c r="AQ2122" s="5" t="s">
        <v>62</v>
      </c>
      <c r="AR2122" s="5" t="s">
        <v>62</v>
      </c>
      <c r="AS2122" s="5" t="s">
        <v>65</v>
      </c>
      <c r="AT2122" s="5" t="s">
        <v>66</v>
      </c>
      <c r="AU2122" s="5" t="s">
        <v>67</v>
      </c>
      <c r="AV2122" s="5" t="s">
        <v>68</v>
      </c>
      <c r="AW2122" s="5" t="s">
        <v>65</v>
      </c>
      <c r="AX2122" s="5" t="s">
        <v>78</v>
      </c>
      <c r="AY2122" s="5">
        <v>51.2</v>
      </c>
      <c r="AZ2122" s="5">
        <v>62.9</v>
      </c>
    </row>
    <row r="2123" spans="1:52">
      <c r="A2123" s="5">
        <v>46</v>
      </c>
      <c r="B2123" s="5" t="s">
        <v>2146</v>
      </c>
      <c r="C2123" s="6">
        <v>671</v>
      </c>
      <c r="D2123" s="5" t="s">
        <v>2171</v>
      </c>
      <c r="E2123" s="5" t="str">
        <f>VLOOKUP(B2123,Region!$A$1:$B$76,2,FALSE)</f>
        <v>Region_1</v>
      </c>
      <c r="F2123" s="5" t="str">
        <f>VLOOKUP(D2123,'Used to Match Zip By Sch Name'!$A$2:$E$4714,5,FALSE)</f>
        <v>32580-1554</v>
      </c>
      <c r="G2123" s="5">
        <f>VLOOKUP(D2123,public_school_report!$D$1:$CI$3651,84,FALSE)</f>
        <v>614</v>
      </c>
      <c r="H2123" s="5" t="s">
        <v>4</v>
      </c>
      <c r="I2123" s="5">
        <v>67</v>
      </c>
      <c r="J2123" s="5">
        <v>55</v>
      </c>
      <c r="K2123" s="5">
        <v>53</v>
      </c>
      <c r="L2123" s="5">
        <v>82</v>
      </c>
      <c r="M2123" s="5">
        <v>78</v>
      </c>
      <c r="N2123" s="5">
        <v>74</v>
      </c>
      <c r="O2123" s="5">
        <v>77</v>
      </c>
      <c r="P2123" s="5">
        <v>79</v>
      </c>
      <c r="Q2123" s="5">
        <v>50</v>
      </c>
      <c r="R2123" s="5"/>
      <c r="S2123" s="5"/>
      <c r="T2123" s="5">
        <v>615</v>
      </c>
      <c r="U2123" s="5">
        <v>9</v>
      </c>
      <c r="V2123" s="5">
        <v>68</v>
      </c>
      <c r="W2123" s="5">
        <v>97</v>
      </c>
      <c r="X2123" s="5" t="s">
        <v>64</v>
      </c>
      <c r="Y2123" s="5" t="s">
        <v>64</v>
      </c>
      <c r="Z2123" s="5" t="s">
        <v>64</v>
      </c>
      <c r="AA2123" s="5" t="s">
        <v>64</v>
      </c>
      <c r="AB2123" s="5" t="s">
        <v>64</v>
      </c>
      <c r="AC2123" s="5" t="s">
        <v>64</v>
      </c>
      <c r="AD2123" s="5" t="s">
        <v>64</v>
      </c>
      <c r="AE2123" s="5" t="s">
        <v>64</v>
      </c>
      <c r="AF2123" s="5" t="s">
        <v>64</v>
      </c>
      <c r="AG2123" s="5" t="s">
        <v>64</v>
      </c>
      <c r="AH2123" s="5" t="s">
        <v>64</v>
      </c>
      <c r="AI2123" s="5" t="s">
        <v>64</v>
      </c>
      <c r="AJ2123" s="5" t="s">
        <v>64</v>
      </c>
      <c r="AK2123" s="5" t="s">
        <v>64</v>
      </c>
      <c r="AL2123" s="5" t="s">
        <v>64</v>
      </c>
      <c r="AM2123" s="5" t="s">
        <v>64</v>
      </c>
      <c r="AN2123" s="5" t="s">
        <v>64</v>
      </c>
      <c r="AO2123" s="5" t="s">
        <v>64</v>
      </c>
      <c r="AP2123" s="5" t="s">
        <v>64</v>
      </c>
      <c r="AQ2123" s="5" t="s">
        <v>63</v>
      </c>
      <c r="AR2123" s="5" t="s">
        <v>64</v>
      </c>
      <c r="AS2123" s="5" t="s">
        <v>65</v>
      </c>
      <c r="AT2123" s="5" t="s">
        <v>66</v>
      </c>
      <c r="AU2123" s="5" t="s">
        <v>67</v>
      </c>
      <c r="AV2123" s="5" t="s">
        <v>68</v>
      </c>
      <c r="AW2123" s="5" t="s">
        <v>65</v>
      </c>
      <c r="AX2123" s="5" t="s">
        <v>86</v>
      </c>
      <c r="AY2123" s="5">
        <v>34</v>
      </c>
      <c r="AZ2123" s="5">
        <v>47.8</v>
      </c>
    </row>
    <row r="2124" spans="1:52">
      <c r="A2124" s="5">
        <v>46</v>
      </c>
      <c r="B2124" s="5" t="s">
        <v>2146</v>
      </c>
      <c r="C2124" s="6">
        <v>681</v>
      </c>
      <c r="D2124" s="5" t="s">
        <v>2172</v>
      </c>
      <c r="E2124" s="5" t="str">
        <f>VLOOKUP(B2124,Region!$A$1:$B$76,2,FALSE)</f>
        <v>Region_1</v>
      </c>
      <c r="F2124" s="5" t="str">
        <f>VLOOKUP(D2124,'Used to Match Zip By Sch Name'!$A$2:$E$4714,5,FALSE)</f>
        <v>32750-4461</v>
      </c>
      <c r="G2124" s="5">
        <f>VLOOKUP(D2124,public_school_report!$D$1:$CI$3651,84,FALSE)</f>
        <v>651</v>
      </c>
      <c r="H2124" s="5" t="s">
        <v>4</v>
      </c>
      <c r="I2124" s="5">
        <v>54</v>
      </c>
      <c r="J2124" s="5">
        <v>58</v>
      </c>
      <c r="K2124" s="5">
        <v>54</v>
      </c>
      <c r="L2124" s="5">
        <v>54</v>
      </c>
      <c r="M2124" s="5">
        <v>58</v>
      </c>
      <c r="N2124" s="5">
        <v>42</v>
      </c>
      <c r="O2124" s="5">
        <v>45</v>
      </c>
      <c r="P2124" s="5"/>
      <c r="Q2124" s="5"/>
      <c r="R2124" s="5"/>
      <c r="S2124" s="5"/>
      <c r="T2124" s="5">
        <v>365</v>
      </c>
      <c r="U2124" s="5">
        <v>7</v>
      </c>
      <c r="V2124" s="5">
        <v>52</v>
      </c>
      <c r="W2124" s="5">
        <v>98</v>
      </c>
      <c r="X2124" s="5" t="s">
        <v>63</v>
      </c>
      <c r="Y2124" s="5" t="s">
        <v>62</v>
      </c>
      <c r="Z2124" s="5" t="s">
        <v>63</v>
      </c>
      <c r="AA2124" s="5" t="s">
        <v>63</v>
      </c>
      <c r="AB2124" s="5" t="s">
        <v>62</v>
      </c>
      <c r="AC2124" s="5" t="s">
        <v>63</v>
      </c>
      <c r="AD2124" s="5" t="s">
        <v>63</v>
      </c>
      <c r="AE2124" s="5" t="s">
        <v>62</v>
      </c>
      <c r="AF2124" s="5" t="s">
        <v>64</v>
      </c>
      <c r="AG2124" s="5" t="s">
        <v>62</v>
      </c>
      <c r="AH2124" s="5" t="s">
        <v>64</v>
      </c>
      <c r="AI2124" s="5" t="s">
        <v>64</v>
      </c>
      <c r="AJ2124" s="5" t="s">
        <v>64</v>
      </c>
      <c r="AK2124" s="5" t="s">
        <v>64</v>
      </c>
      <c r="AL2124" s="5" t="s">
        <v>64</v>
      </c>
      <c r="AM2124" s="5" t="s">
        <v>64</v>
      </c>
      <c r="AN2124" s="5" t="s">
        <v>64</v>
      </c>
      <c r="AO2124" s="5" t="s">
        <v>64</v>
      </c>
      <c r="AP2124" s="5" t="s">
        <v>62</v>
      </c>
      <c r="AQ2124" s="5" t="s">
        <v>64</v>
      </c>
      <c r="AR2124" s="5" t="s">
        <v>62</v>
      </c>
      <c r="AS2124" s="5" t="s">
        <v>65</v>
      </c>
      <c r="AT2124" s="5" t="s">
        <v>66</v>
      </c>
      <c r="AU2124" s="5" t="s">
        <v>67</v>
      </c>
      <c r="AV2124" s="5" t="s">
        <v>68</v>
      </c>
      <c r="AW2124" s="5" t="s">
        <v>65</v>
      </c>
      <c r="AX2124" s="5" t="s">
        <v>69</v>
      </c>
      <c r="AY2124" s="5">
        <v>62.7</v>
      </c>
      <c r="AZ2124" s="5">
        <v>70</v>
      </c>
    </row>
    <row r="2125" spans="1:52">
      <c r="A2125" s="5">
        <v>46</v>
      </c>
      <c r="B2125" s="5" t="s">
        <v>2146</v>
      </c>
      <c r="C2125" s="6">
        <v>721</v>
      </c>
      <c r="D2125" s="5" t="s">
        <v>2173</v>
      </c>
      <c r="E2125" s="5" t="str">
        <f>VLOOKUP(B2125,Region!$A$1:$B$76,2,FALSE)</f>
        <v>Region_1</v>
      </c>
      <c r="F2125" s="5" t="str">
        <f>VLOOKUP(D2125,'Used to Match Zip By Sch Name'!$A$2:$E$4714,5,FALSE)</f>
        <v>32580-1033</v>
      </c>
      <c r="G2125" s="5">
        <f>VLOOKUP(D2125,public_school_report!$D$1:$CI$3651,84,FALSE)</f>
        <v>195</v>
      </c>
      <c r="H2125" s="5" t="s">
        <v>6</v>
      </c>
      <c r="I2125" s="5">
        <v>99</v>
      </c>
      <c r="J2125" s="5">
        <v>76</v>
      </c>
      <c r="K2125" s="5">
        <v>86</v>
      </c>
      <c r="L2125" s="5">
        <v>100</v>
      </c>
      <c r="M2125" s="5">
        <v>80</v>
      </c>
      <c r="N2125" s="5">
        <v>90</v>
      </c>
      <c r="O2125" s="5">
        <v>98</v>
      </c>
      <c r="P2125" s="5">
        <v>99</v>
      </c>
      <c r="Q2125" s="5">
        <v>99</v>
      </c>
      <c r="R2125" s="5"/>
      <c r="S2125" s="5"/>
      <c r="T2125" s="5">
        <v>827</v>
      </c>
      <c r="U2125" s="5">
        <v>9</v>
      </c>
      <c r="V2125" s="5">
        <v>92</v>
      </c>
      <c r="W2125" s="5">
        <v>98</v>
      </c>
      <c r="X2125" s="5" t="s">
        <v>64</v>
      </c>
      <c r="Y2125" s="5" t="s">
        <v>64</v>
      </c>
      <c r="Z2125" s="5" t="s">
        <v>64</v>
      </c>
      <c r="AA2125" s="5" t="s">
        <v>64</v>
      </c>
      <c r="AB2125" s="5" t="s">
        <v>64</v>
      </c>
      <c r="AC2125" s="5" t="s">
        <v>64</v>
      </c>
      <c r="AD2125" s="5" t="s">
        <v>64</v>
      </c>
      <c r="AE2125" s="5" t="s">
        <v>66</v>
      </c>
      <c r="AF2125" s="5" t="s">
        <v>66</v>
      </c>
      <c r="AG2125" s="5" t="s">
        <v>66</v>
      </c>
      <c r="AH2125" s="5" t="s">
        <v>66</v>
      </c>
      <c r="AI2125" s="5" t="s">
        <v>66</v>
      </c>
      <c r="AJ2125" s="5" t="s">
        <v>66</v>
      </c>
      <c r="AK2125" s="5" t="s">
        <v>66</v>
      </c>
      <c r="AL2125" s="5" t="s">
        <v>66</v>
      </c>
      <c r="AM2125" s="5" t="s">
        <v>66</v>
      </c>
      <c r="AN2125" s="5" t="s">
        <v>66</v>
      </c>
      <c r="AO2125" s="5" t="s">
        <v>66</v>
      </c>
      <c r="AP2125" s="5" t="s">
        <v>66</v>
      </c>
      <c r="AQ2125" s="5" t="s">
        <v>66</v>
      </c>
      <c r="AR2125" s="5" t="s">
        <v>66</v>
      </c>
      <c r="AS2125" s="5" t="s">
        <v>65</v>
      </c>
      <c r="AT2125" s="5" t="s">
        <v>66</v>
      </c>
      <c r="AU2125" s="5" t="s">
        <v>67</v>
      </c>
      <c r="AV2125" s="5" t="s">
        <v>67</v>
      </c>
      <c r="AW2125" s="5" t="s">
        <v>65</v>
      </c>
      <c r="AX2125" s="5" t="s">
        <v>78</v>
      </c>
      <c r="AY2125" s="5">
        <v>27.6</v>
      </c>
      <c r="AZ2125" s="5">
        <v>20.3</v>
      </c>
    </row>
    <row r="2126" spans="1:52">
      <c r="A2126" s="5">
        <v>46</v>
      </c>
      <c r="B2126" s="5" t="s">
        <v>2146</v>
      </c>
      <c r="C2126" s="6">
        <v>731</v>
      </c>
      <c r="D2126" s="5" t="s">
        <v>292</v>
      </c>
      <c r="E2126" s="5" t="str">
        <f>VLOOKUP(B2126,Region!$A$1:$B$76,2,FALSE)</f>
        <v>Region_1</v>
      </c>
      <c r="F2126" s="5" t="str">
        <f>VLOOKUP(D2126,'Used to Match Zip By Sch Name'!$A$2:$E$4714,5,FALSE)</f>
        <v>32766-6724</v>
      </c>
      <c r="G2126" s="5">
        <f>VLOOKUP(D2126,public_school_report!$D$1:$CI$3651,84,FALSE)</f>
        <v>841</v>
      </c>
      <c r="H2126" s="5" t="s">
        <v>2</v>
      </c>
      <c r="I2126" s="5">
        <v>63</v>
      </c>
      <c r="J2126" s="5">
        <v>59</v>
      </c>
      <c r="K2126" s="5">
        <v>48</v>
      </c>
      <c r="L2126" s="5">
        <v>64</v>
      </c>
      <c r="M2126" s="5">
        <v>53</v>
      </c>
      <c r="N2126" s="5">
        <v>37</v>
      </c>
      <c r="O2126" s="5">
        <v>53</v>
      </c>
      <c r="P2126" s="5"/>
      <c r="Q2126" s="5"/>
      <c r="R2126" s="5"/>
      <c r="S2126" s="5"/>
      <c r="T2126" s="5">
        <v>377</v>
      </c>
      <c r="U2126" s="5">
        <v>7</v>
      </c>
      <c r="V2126" s="5">
        <v>54</v>
      </c>
      <c r="W2126" s="5">
        <v>99</v>
      </c>
      <c r="X2126" s="5" t="s">
        <v>62</v>
      </c>
      <c r="Y2126" s="5" t="s">
        <v>62</v>
      </c>
      <c r="Z2126" s="5" t="s">
        <v>64</v>
      </c>
      <c r="AA2126" s="5" t="s">
        <v>62</v>
      </c>
      <c r="AB2126" s="5" t="s">
        <v>62</v>
      </c>
      <c r="AC2126" s="5" t="s">
        <v>62</v>
      </c>
      <c r="AD2126" s="5" t="s">
        <v>62</v>
      </c>
      <c r="AE2126" s="5" t="s">
        <v>64</v>
      </c>
      <c r="AF2126" s="5" t="s">
        <v>64</v>
      </c>
      <c r="AG2126" s="5" t="s">
        <v>62</v>
      </c>
      <c r="AH2126" s="5" t="s">
        <v>64</v>
      </c>
      <c r="AI2126" s="5" t="s">
        <v>64</v>
      </c>
      <c r="AJ2126" s="5" t="s">
        <v>64</v>
      </c>
      <c r="AK2126" s="5" t="s">
        <v>64</v>
      </c>
      <c r="AL2126" s="5" t="s">
        <v>64</v>
      </c>
      <c r="AM2126" s="5" t="s">
        <v>64</v>
      </c>
      <c r="AN2126" s="5" t="s">
        <v>64</v>
      </c>
      <c r="AO2126" s="5" t="s">
        <v>62</v>
      </c>
      <c r="AP2126" s="5" t="s">
        <v>63</v>
      </c>
      <c r="AQ2126" s="5" t="s">
        <v>63</v>
      </c>
      <c r="AR2126" s="5" t="s">
        <v>63</v>
      </c>
      <c r="AS2126" s="5" t="s">
        <v>65</v>
      </c>
      <c r="AT2126" s="5" t="s">
        <v>66</v>
      </c>
      <c r="AU2126" s="5" t="s">
        <v>67</v>
      </c>
      <c r="AV2126" s="5" t="s">
        <v>68</v>
      </c>
      <c r="AW2126" s="5" t="s">
        <v>65</v>
      </c>
      <c r="AX2126" s="5" t="s">
        <v>69</v>
      </c>
      <c r="AY2126" s="5">
        <v>31.7</v>
      </c>
      <c r="AZ2126" s="5">
        <v>66.7</v>
      </c>
    </row>
    <row r="2127" spans="1:52">
      <c r="A2127" s="5">
        <v>46</v>
      </c>
      <c r="B2127" s="5" t="s">
        <v>2146</v>
      </c>
      <c r="C2127" s="6">
        <v>741</v>
      </c>
      <c r="D2127" s="5" t="s">
        <v>2174</v>
      </c>
      <c r="E2127" s="5" t="str">
        <f>VLOOKUP(B2127,Region!$A$1:$B$76,2,FALSE)</f>
        <v>Region_1</v>
      </c>
      <c r="F2127" s="5" t="str">
        <f>VLOOKUP(D2127,'Used to Match Zip By Sch Name'!$A$2:$E$4714,5,FALSE)</f>
        <v>32578-8713</v>
      </c>
      <c r="G2127" s="5">
        <f>VLOOKUP(D2127,public_school_report!$D$1:$CI$3651,84,FALSE)</f>
        <v>894</v>
      </c>
      <c r="H2127" s="5" t="s">
        <v>2</v>
      </c>
      <c r="I2127" s="5">
        <v>85</v>
      </c>
      <c r="J2127" s="5">
        <v>75</v>
      </c>
      <c r="K2127" s="5">
        <v>60</v>
      </c>
      <c r="L2127" s="5">
        <v>90</v>
      </c>
      <c r="M2127" s="5">
        <v>84</v>
      </c>
      <c r="N2127" s="5">
        <v>70</v>
      </c>
      <c r="O2127" s="5">
        <v>86</v>
      </c>
      <c r="P2127" s="5"/>
      <c r="Q2127" s="5"/>
      <c r="R2127" s="5"/>
      <c r="S2127" s="5"/>
      <c r="T2127" s="5">
        <v>550</v>
      </c>
      <c r="U2127" s="5">
        <v>7</v>
      </c>
      <c r="V2127" s="5">
        <v>79</v>
      </c>
      <c r="W2127" s="5">
        <v>100</v>
      </c>
      <c r="X2127" s="5" t="s">
        <v>64</v>
      </c>
      <c r="Y2127" s="5" t="s">
        <v>64</v>
      </c>
      <c r="Z2127" s="5" t="s">
        <v>64</v>
      </c>
      <c r="AA2127" s="5" t="s">
        <v>64</v>
      </c>
      <c r="AB2127" s="5" t="s">
        <v>64</v>
      </c>
      <c r="AC2127" s="5" t="s">
        <v>64</v>
      </c>
      <c r="AD2127" s="5" t="s">
        <v>64</v>
      </c>
      <c r="AE2127" s="5" t="s">
        <v>64</v>
      </c>
      <c r="AF2127" s="5" t="s">
        <v>64</v>
      </c>
      <c r="AG2127" s="5" t="s">
        <v>64</v>
      </c>
      <c r="AH2127" s="5" t="s">
        <v>64</v>
      </c>
      <c r="AI2127" s="5" t="s">
        <v>64</v>
      </c>
      <c r="AJ2127" s="5" t="s">
        <v>64</v>
      </c>
      <c r="AK2127" s="5" t="s">
        <v>64</v>
      </c>
      <c r="AL2127" s="5" t="s">
        <v>64</v>
      </c>
      <c r="AM2127" s="5" t="s">
        <v>64</v>
      </c>
      <c r="AN2127" s="5" t="s">
        <v>64</v>
      </c>
      <c r="AO2127" s="5" t="s">
        <v>64</v>
      </c>
      <c r="AP2127" s="5" t="s">
        <v>62</v>
      </c>
      <c r="AQ2127" s="5" t="s">
        <v>62</v>
      </c>
      <c r="AR2127" s="5" t="s">
        <v>62</v>
      </c>
      <c r="AS2127" s="5" t="s">
        <v>65</v>
      </c>
      <c r="AT2127" s="5" t="s">
        <v>66</v>
      </c>
      <c r="AU2127" s="5" t="s">
        <v>67</v>
      </c>
      <c r="AV2127" s="5" t="s">
        <v>67</v>
      </c>
      <c r="AW2127" s="5" t="s">
        <v>65</v>
      </c>
      <c r="AX2127" s="5" t="s">
        <v>69</v>
      </c>
      <c r="AY2127" s="5">
        <v>20</v>
      </c>
      <c r="AZ2127" s="5">
        <v>13.7</v>
      </c>
    </row>
    <row r="2128" spans="1:52">
      <c r="A2128" s="5">
        <v>46</v>
      </c>
      <c r="B2128" s="5" t="s">
        <v>2146</v>
      </c>
      <c r="C2128" s="6">
        <v>751</v>
      </c>
      <c r="D2128" s="5" t="s">
        <v>2175</v>
      </c>
      <c r="E2128" s="5" t="str">
        <f>VLOOKUP(B2128,Region!$A$1:$B$76,2,FALSE)</f>
        <v>Region_1</v>
      </c>
      <c r="F2128" s="5" t="str">
        <f>VLOOKUP(D2128,'Used to Match Zip By Sch Name'!$A$2:$E$4714,5,FALSE)</f>
        <v>32536-9268</v>
      </c>
      <c r="G2128" s="5">
        <f>VLOOKUP(D2128,public_school_report!$D$1:$CI$3651,84,FALSE)</f>
        <v>891</v>
      </c>
      <c r="H2128" s="5" t="s">
        <v>2</v>
      </c>
      <c r="I2128" s="5">
        <v>74</v>
      </c>
      <c r="J2128" s="5">
        <v>62</v>
      </c>
      <c r="K2128" s="5">
        <v>47</v>
      </c>
      <c r="L2128" s="5">
        <v>78</v>
      </c>
      <c r="M2128" s="5">
        <v>61</v>
      </c>
      <c r="N2128" s="5">
        <v>45</v>
      </c>
      <c r="O2128" s="5">
        <v>75</v>
      </c>
      <c r="P2128" s="5"/>
      <c r="Q2128" s="5"/>
      <c r="R2128" s="5"/>
      <c r="S2128" s="5"/>
      <c r="T2128" s="5">
        <v>442</v>
      </c>
      <c r="U2128" s="5">
        <v>7</v>
      </c>
      <c r="V2128" s="5">
        <v>63</v>
      </c>
      <c r="W2128" s="5">
        <v>100</v>
      </c>
      <c r="X2128" s="5" t="s">
        <v>64</v>
      </c>
      <c r="Y2128" s="5" t="s">
        <v>64</v>
      </c>
      <c r="Z2128" s="5" t="s">
        <v>64</v>
      </c>
      <c r="AA2128" s="5" t="s">
        <v>64</v>
      </c>
      <c r="AB2128" s="5" t="s">
        <v>64</v>
      </c>
      <c r="AC2128" s="5" t="s">
        <v>64</v>
      </c>
      <c r="AD2128" s="5" t="s">
        <v>64</v>
      </c>
      <c r="AE2128" s="5" t="s">
        <v>64</v>
      </c>
      <c r="AF2128" s="5" t="s">
        <v>64</v>
      </c>
      <c r="AG2128" s="5" t="s">
        <v>64</v>
      </c>
      <c r="AH2128" s="5" t="s">
        <v>64</v>
      </c>
      <c r="AI2128" s="5" t="s">
        <v>64</v>
      </c>
      <c r="AJ2128" s="5" t="s">
        <v>64</v>
      </c>
      <c r="AK2128" s="5" t="s">
        <v>64</v>
      </c>
      <c r="AL2128" s="5" t="s">
        <v>64</v>
      </c>
      <c r="AM2128" s="5" t="s">
        <v>64</v>
      </c>
      <c r="AN2128" s="5" t="s">
        <v>64</v>
      </c>
      <c r="AO2128" s="5" t="s">
        <v>64</v>
      </c>
      <c r="AP2128" s="5" t="s">
        <v>62</v>
      </c>
      <c r="AQ2128" s="5" t="s">
        <v>64</v>
      </c>
      <c r="AR2128" s="5" t="s">
        <v>62</v>
      </c>
      <c r="AS2128" s="5" t="s">
        <v>65</v>
      </c>
      <c r="AT2128" s="5" t="s">
        <v>66</v>
      </c>
      <c r="AU2128" s="5" t="s">
        <v>67</v>
      </c>
      <c r="AV2128" s="5" t="s">
        <v>67</v>
      </c>
      <c r="AW2128" s="5" t="s">
        <v>65</v>
      </c>
      <c r="AX2128" s="5" t="s">
        <v>69</v>
      </c>
      <c r="AY2128" s="5">
        <v>38.9</v>
      </c>
      <c r="AZ2128" s="5">
        <v>38.1</v>
      </c>
    </row>
    <row r="2129" spans="1:52">
      <c r="A2129" s="5">
        <v>46</v>
      </c>
      <c r="B2129" s="5" t="s">
        <v>2146</v>
      </c>
      <c r="C2129" s="6">
        <v>761</v>
      </c>
      <c r="D2129" s="5" t="s">
        <v>2176</v>
      </c>
      <c r="E2129" s="5" t="str">
        <f>VLOOKUP(B2129,Region!$A$1:$B$76,2,FALSE)</f>
        <v>Region_1</v>
      </c>
      <c r="F2129" s="5" t="str">
        <f>VLOOKUP(D2129,'Used to Match Zip By Sch Name'!$A$2:$E$4714,5,FALSE)</f>
        <v>32536-5507</v>
      </c>
      <c r="G2129" s="5">
        <f>VLOOKUP(D2129,public_school_report!$D$1:$CI$3651,84,FALSE)</f>
        <v>952</v>
      </c>
      <c r="H2129" s="5" t="s">
        <v>2</v>
      </c>
      <c r="I2129" s="5">
        <v>63</v>
      </c>
      <c r="J2129" s="5">
        <v>57</v>
      </c>
      <c r="K2129" s="5">
        <v>54</v>
      </c>
      <c r="L2129" s="5">
        <v>76</v>
      </c>
      <c r="M2129" s="5">
        <v>69</v>
      </c>
      <c r="N2129" s="5">
        <v>59</v>
      </c>
      <c r="O2129" s="5">
        <v>61</v>
      </c>
      <c r="P2129" s="5">
        <v>80</v>
      </c>
      <c r="Q2129" s="5">
        <v>64</v>
      </c>
      <c r="R2129" s="5"/>
      <c r="S2129" s="5"/>
      <c r="T2129" s="5">
        <v>583</v>
      </c>
      <c r="U2129" s="5">
        <v>9</v>
      </c>
      <c r="V2129" s="5">
        <v>65</v>
      </c>
      <c r="W2129" s="5">
        <v>98</v>
      </c>
      <c r="X2129" s="5" t="s">
        <v>64</v>
      </c>
      <c r="Y2129" s="5" t="s">
        <v>62</v>
      </c>
      <c r="Z2129" s="5" t="s">
        <v>62</v>
      </c>
      <c r="AA2129" s="5" t="s">
        <v>64</v>
      </c>
      <c r="AB2129" s="5" t="s">
        <v>64</v>
      </c>
      <c r="AC2129" s="5" t="s">
        <v>64</v>
      </c>
      <c r="AD2129" s="5" t="s">
        <v>64</v>
      </c>
      <c r="AE2129" s="5" t="s">
        <v>64</v>
      </c>
      <c r="AF2129" s="5" t="s">
        <v>64</v>
      </c>
      <c r="AG2129" s="5" t="s">
        <v>64</v>
      </c>
      <c r="AH2129" s="5" t="s">
        <v>64</v>
      </c>
      <c r="AI2129" s="5" t="s">
        <v>64</v>
      </c>
      <c r="AJ2129" s="5" t="s">
        <v>64</v>
      </c>
      <c r="AK2129" s="5" t="s">
        <v>64</v>
      </c>
      <c r="AL2129" s="5" t="s">
        <v>64</v>
      </c>
      <c r="AM2129" s="5" t="s">
        <v>64</v>
      </c>
      <c r="AN2129" s="5" t="s">
        <v>64</v>
      </c>
      <c r="AO2129" s="5" t="s">
        <v>64</v>
      </c>
      <c r="AP2129" s="5" t="s">
        <v>64</v>
      </c>
      <c r="AQ2129" s="5" t="s">
        <v>63</v>
      </c>
      <c r="AR2129" s="5" t="s">
        <v>64</v>
      </c>
      <c r="AS2129" s="5" t="s">
        <v>65</v>
      </c>
      <c r="AT2129" s="5" t="s">
        <v>66</v>
      </c>
      <c r="AU2129" s="5" t="s">
        <v>67</v>
      </c>
      <c r="AV2129" s="5" t="s">
        <v>67</v>
      </c>
      <c r="AW2129" s="5" t="s">
        <v>65</v>
      </c>
      <c r="AX2129" s="5" t="s">
        <v>78</v>
      </c>
      <c r="AY2129" s="5">
        <v>28.9</v>
      </c>
      <c r="AZ2129" s="5">
        <v>52.6</v>
      </c>
    </row>
    <row r="2130" spans="1:52">
      <c r="A2130" s="5">
        <v>46</v>
      </c>
      <c r="B2130" s="5" t="s">
        <v>2146</v>
      </c>
      <c r="C2130" s="6">
        <v>771</v>
      </c>
      <c r="D2130" s="5" t="s">
        <v>2177</v>
      </c>
      <c r="E2130" s="5" t="str">
        <f>VLOOKUP(B2130,Region!$A$1:$B$76,2,FALSE)</f>
        <v>Region_1</v>
      </c>
      <c r="F2130" s="5" t="str">
        <f>VLOOKUP(D2130,'Used to Match Zip By Sch Name'!$A$2:$E$4714,5,FALSE)</f>
        <v>32541-6300</v>
      </c>
      <c r="G2130" s="5">
        <f>VLOOKUP(D2130,public_school_report!$D$1:$CI$3651,84,FALSE)</f>
        <v>707</v>
      </c>
      <c r="H2130" s="5" t="s">
        <v>4</v>
      </c>
      <c r="I2130" s="5">
        <v>70</v>
      </c>
      <c r="J2130" s="5">
        <v>62</v>
      </c>
      <c r="K2130" s="5">
        <v>50</v>
      </c>
      <c r="L2130" s="5">
        <v>81</v>
      </c>
      <c r="M2130" s="5">
        <v>66</v>
      </c>
      <c r="N2130" s="5">
        <v>60</v>
      </c>
      <c r="O2130" s="5">
        <v>70</v>
      </c>
      <c r="P2130" s="5">
        <v>80</v>
      </c>
      <c r="Q2130" s="5">
        <v>68</v>
      </c>
      <c r="R2130" s="5"/>
      <c r="S2130" s="5"/>
      <c r="T2130" s="5">
        <v>607</v>
      </c>
      <c r="U2130" s="5">
        <v>9</v>
      </c>
      <c r="V2130" s="5">
        <v>67</v>
      </c>
      <c r="W2130" s="5">
        <v>100</v>
      </c>
      <c r="X2130" s="5" t="s">
        <v>64</v>
      </c>
      <c r="Y2130" s="5" t="s">
        <v>64</v>
      </c>
      <c r="Z2130" s="5" t="s">
        <v>64</v>
      </c>
      <c r="AA2130" s="5" t="s">
        <v>64</v>
      </c>
      <c r="AB2130" s="5" t="s">
        <v>64</v>
      </c>
      <c r="AC2130" s="5" t="s">
        <v>64</v>
      </c>
      <c r="AD2130" s="5" t="s">
        <v>64</v>
      </c>
      <c r="AE2130" s="5" t="s">
        <v>64</v>
      </c>
      <c r="AF2130" s="5" t="s">
        <v>64</v>
      </c>
      <c r="AG2130" s="5" t="s">
        <v>64</v>
      </c>
      <c r="AH2130" s="5" t="s">
        <v>64</v>
      </c>
      <c r="AI2130" s="5" t="s">
        <v>64</v>
      </c>
      <c r="AJ2130" s="5" t="s">
        <v>64</v>
      </c>
      <c r="AK2130" s="5" t="s">
        <v>64</v>
      </c>
      <c r="AL2130" s="5" t="s">
        <v>64</v>
      </c>
      <c r="AM2130" s="5" t="s">
        <v>64</v>
      </c>
      <c r="AN2130" s="5" t="s">
        <v>64</v>
      </c>
      <c r="AO2130" s="5" t="s">
        <v>64</v>
      </c>
      <c r="AP2130" s="5" t="s">
        <v>64</v>
      </c>
      <c r="AQ2130" s="5" t="s">
        <v>64</v>
      </c>
      <c r="AR2130" s="5" t="s">
        <v>62</v>
      </c>
      <c r="AS2130" s="5" t="s">
        <v>65</v>
      </c>
      <c r="AT2130" s="5" t="s">
        <v>66</v>
      </c>
      <c r="AU2130" s="5" t="s">
        <v>67</v>
      </c>
      <c r="AV2130" s="5" t="s">
        <v>67</v>
      </c>
      <c r="AW2130" s="5" t="s">
        <v>65</v>
      </c>
      <c r="AX2130" s="5" t="s">
        <v>86</v>
      </c>
      <c r="AY2130" s="5">
        <v>22.9</v>
      </c>
      <c r="AZ2130" s="5">
        <v>35</v>
      </c>
    </row>
    <row r="2131" spans="1:52">
      <c r="A2131" s="5">
        <v>46</v>
      </c>
      <c r="B2131" s="5" t="s">
        <v>2146</v>
      </c>
      <c r="C2131" s="6">
        <v>7023</v>
      </c>
      <c r="D2131" s="5" t="s">
        <v>2178</v>
      </c>
      <c r="E2131" s="5" t="str">
        <f>VLOOKUP(B2131,Region!$A$1:$B$76,2,FALSE)</f>
        <v>Region_1</v>
      </c>
      <c r="F2131" s="5">
        <f>VLOOKUP(D2131,'Used to Match Zip By Sch Name'!$A$2:$E$4714,5,FALSE)</f>
        <v>32536</v>
      </c>
      <c r="G2131" s="5">
        <f>VLOOKUP(D2131,public_school_report!$D$1:$CI$3651,84,FALSE)</f>
        <v>252</v>
      </c>
      <c r="H2131" s="5" t="s">
        <v>6</v>
      </c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 t="s">
        <v>122</v>
      </c>
      <c r="Y2131" s="5" t="s">
        <v>66</v>
      </c>
      <c r="Z2131" s="5" t="s">
        <v>66</v>
      </c>
      <c r="AA2131" s="5" t="s">
        <v>66</v>
      </c>
      <c r="AB2131" s="5" t="s">
        <v>66</v>
      </c>
      <c r="AC2131" s="5" t="s">
        <v>66</v>
      </c>
      <c r="AD2131" s="5" t="s">
        <v>66</v>
      </c>
      <c r="AE2131" s="5" t="s">
        <v>66</v>
      </c>
      <c r="AF2131" s="5" t="s">
        <v>66</v>
      </c>
      <c r="AG2131" s="5" t="s">
        <v>66</v>
      </c>
      <c r="AH2131" s="5" t="s">
        <v>66</v>
      </c>
      <c r="AI2131" s="5" t="s">
        <v>66</v>
      </c>
      <c r="AJ2131" s="5" t="s">
        <v>66</v>
      </c>
      <c r="AK2131" s="5" t="s">
        <v>66</v>
      </c>
      <c r="AL2131" s="5" t="s">
        <v>66</v>
      </c>
      <c r="AM2131" s="5" t="s">
        <v>66</v>
      </c>
      <c r="AN2131" s="5" t="s">
        <v>66</v>
      </c>
      <c r="AO2131" s="5" t="s">
        <v>66</v>
      </c>
      <c r="AP2131" s="5" t="s">
        <v>66</v>
      </c>
      <c r="AQ2131" s="5" t="s">
        <v>66</v>
      </c>
      <c r="AR2131" s="5" t="s">
        <v>66</v>
      </c>
      <c r="AS2131" s="5" t="s">
        <v>65</v>
      </c>
      <c r="AT2131" s="5" t="s">
        <v>66</v>
      </c>
      <c r="AU2131" s="5" t="s">
        <v>67</v>
      </c>
      <c r="AV2131" s="5" t="s">
        <v>67</v>
      </c>
      <c r="AW2131" s="5" t="s">
        <v>65</v>
      </c>
      <c r="AX2131" s="5" t="s">
        <v>86</v>
      </c>
      <c r="AY2131" s="5">
        <v>23</v>
      </c>
      <c r="AZ2131" s="5">
        <v>37.1</v>
      </c>
    </row>
    <row r="2132" spans="1:52" s="18" customFormat="1">
      <c r="A2132" s="19">
        <v>46</v>
      </c>
      <c r="B2132" s="19" t="s">
        <v>2146</v>
      </c>
      <c r="C2132" s="20">
        <v>9805</v>
      </c>
      <c r="D2132" s="19" t="s">
        <v>2179</v>
      </c>
      <c r="E2132" s="5" t="str">
        <f>VLOOKUP(B2132,Region!$A$1:$B$76,2,FALSE)</f>
        <v>Region_1</v>
      </c>
      <c r="F2132" s="5" t="e">
        <f>VLOOKUP(D2132,'Used to Match Zip By Sch Name'!$A$2:$E$4714,5,FALSE)</f>
        <v>#N/A</v>
      </c>
      <c r="G2132" s="5" t="e">
        <f>VLOOKUP(D2132,public_school_report!$D$1:$CI$3651,84,FALSE)</f>
        <v>#N/A</v>
      </c>
      <c r="H2132" s="5"/>
      <c r="I2132" s="19">
        <v>97</v>
      </c>
      <c r="J2132" s="19">
        <v>75</v>
      </c>
      <c r="K2132" s="19">
        <v>81</v>
      </c>
      <c r="L2132" s="19"/>
      <c r="M2132" s="19"/>
      <c r="N2132" s="19"/>
      <c r="O2132" s="19"/>
      <c r="P2132" s="19">
        <v>99</v>
      </c>
      <c r="Q2132" s="19"/>
      <c r="R2132" s="19">
        <v>100</v>
      </c>
      <c r="S2132" s="19">
        <v>100</v>
      </c>
      <c r="T2132" s="19">
        <v>552</v>
      </c>
      <c r="U2132" s="19">
        <v>6</v>
      </c>
      <c r="V2132" s="19">
        <v>92</v>
      </c>
      <c r="W2132" s="19">
        <v>100</v>
      </c>
      <c r="X2132" s="19" t="s">
        <v>64</v>
      </c>
      <c r="Y2132" s="19" t="s">
        <v>64</v>
      </c>
      <c r="Z2132" s="19" t="s">
        <v>64</v>
      </c>
      <c r="AA2132" s="19" t="s">
        <v>64</v>
      </c>
      <c r="AB2132" s="19" t="s">
        <v>64</v>
      </c>
      <c r="AC2132" s="19" t="s">
        <v>64</v>
      </c>
      <c r="AD2132" s="19" t="s">
        <v>64</v>
      </c>
      <c r="AE2132" s="19" t="s">
        <v>64</v>
      </c>
      <c r="AF2132" s="19" t="s">
        <v>64</v>
      </c>
      <c r="AG2132" s="19" t="s">
        <v>64</v>
      </c>
      <c r="AH2132" s="19" t="s">
        <v>64</v>
      </c>
      <c r="AI2132" s="19" t="s">
        <v>64</v>
      </c>
      <c r="AJ2132" s="19" t="s">
        <v>64</v>
      </c>
      <c r="AK2132" s="19" t="s">
        <v>64</v>
      </c>
      <c r="AL2132" s="19" t="s">
        <v>64</v>
      </c>
      <c r="AM2132" s="19" t="s">
        <v>64</v>
      </c>
      <c r="AN2132" s="19" t="s">
        <v>64</v>
      </c>
      <c r="AO2132" s="19" t="s">
        <v>64</v>
      </c>
      <c r="AP2132" s="19" t="s">
        <v>65</v>
      </c>
      <c r="AQ2132" s="19" t="s">
        <v>66</v>
      </c>
      <c r="AR2132" s="19" t="s">
        <v>66</v>
      </c>
      <c r="AS2132" s="19" t="s">
        <v>65</v>
      </c>
      <c r="AT2132" s="19" t="s">
        <v>66</v>
      </c>
      <c r="AU2132" s="19" t="s">
        <v>68</v>
      </c>
      <c r="AV2132" s="19" t="s">
        <v>67</v>
      </c>
      <c r="AW2132" s="19" t="s">
        <v>65</v>
      </c>
      <c r="AX2132" s="19" t="s">
        <v>82</v>
      </c>
      <c r="AY2132" s="19">
        <v>32</v>
      </c>
      <c r="AZ2132" s="19">
        <v>15.5</v>
      </c>
    </row>
    <row r="2133" spans="1:52">
      <c r="A2133" s="5">
        <v>46</v>
      </c>
      <c r="B2133" s="5" t="s">
        <v>2146</v>
      </c>
      <c r="C2133" s="6">
        <v>9807</v>
      </c>
      <c r="D2133" s="5" t="s">
        <v>2180</v>
      </c>
      <c r="E2133" s="5" t="str">
        <f>VLOOKUP(B2133,Region!$A$1:$B$76,2,FALSE)</f>
        <v>Region_1</v>
      </c>
      <c r="F2133" s="5" t="str">
        <f>VLOOKUP(D2133,'Used to Match Zip By Sch Name'!$A$2:$E$4714,5,FALSE)</f>
        <v>32548-4064</v>
      </c>
      <c r="G2133" s="5">
        <f>VLOOKUP(D2133,public_school_report!$D$1:$CI$3651,84,FALSE)</f>
        <v>854</v>
      </c>
      <c r="H2133" s="5" t="s">
        <v>2</v>
      </c>
      <c r="I2133" s="5">
        <v>85</v>
      </c>
      <c r="J2133" s="5">
        <v>75</v>
      </c>
      <c r="K2133" s="5">
        <v>75</v>
      </c>
      <c r="L2133" s="5">
        <v>92</v>
      </c>
      <c r="M2133" s="5">
        <v>85</v>
      </c>
      <c r="N2133" s="5">
        <v>79</v>
      </c>
      <c r="O2133" s="5">
        <v>87</v>
      </c>
      <c r="P2133" s="5">
        <v>97</v>
      </c>
      <c r="Q2133" s="5">
        <v>65</v>
      </c>
      <c r="R2133" s="5"/>
      <c r="S2133" s="5"/>
      <c r="T2133" s="5">
        <v>740</v>
      </c>
      <c r="U2133" s="5">
        <v>9</v>
      </c>
      <c r="V2133" s="5">
        <v>82</v>
      </c>
      <c r="W2133" s="5">
        <v>100</v>
      </c>
      <c r="X2133" s="5" t="s">
        <v>64</v>
      </c>
      <c r="Y2133" s="5" t="s">
        <v>64</v>
      </c>
      <c r="Z2133" s="5" t="s">
        <v>64</v>
      </c>
      <c r="AA2133" s="5" t="s">
        <v>64</v>
      </c>
      <c r="AB2133" s="5" t="s">
        <v>64</v>
      </c>
      <c r="AC2133" s="5" t="s">
        <v>64</v>
      </c>
      <c r="AD2133" s="5" t="s">
        <v>64</v>
      </c>
      <c r="AE2133" s="5" t="s">
        <v>64</v>
      </c>
      <c r="AF2133" s="5" t="s">
        <v>64</v>
      </c>
      <c r="AG2133" s="5" t="s">
        <v>64</v>
      </c>
      <c r="AH2133" s="5" t="s">
        <v>64</v>
      </c>
      <c r="AI2133" s="5" t="s">
        <v>64</v>
      </c>
      <c r="AJ2133" s="5" t="s">
        <v>64</v>
      </c>
      <c r="AK2133" s="5" t="s">
        <v>64</v>
      </c>
      <c r="AL2133" s="5" t="s">
        <v>64</v>
      </c>
      <c r="AM2133" s="5" t="s">
        <v>64</v>
      </c>
      <c r="AN2133" s="5" t="s">
        <v>64</v>
      </c>
      <c r="AO2133" s="5" t="s">
        <v>65</v>
      </c>
      <c r="AP2133" s="5" t="s">
        <v>66</v>
      </c>
      <c r="AQ2133" s="5" t="s">
        <v>66</v>
      </c>
      <c r="AR2133" s="5" t="s">
        <v>66</v>
      </c>
      <c r="AS2133" s="5" t="s">
        <v>65</v>
      </c>
      <c r="AT2133" s="5" t="s">
        <v>66</v>
      </c>
      <c r="AU2133" s="5" t="s">
        <v>68</v>
      </c>
      <c r="AV2133" s="5" t="s">
        <v>67</v>
      </c>
      <c r="AW2133" s="5" t="s">
        <v>65</v>
      </c>
      <c r="AX2133" s="5" t="s">
        <v>86</v>
      </c>
      <c r="AY2133" s="5">
        <v>29.6</v>
      </c>
      <c r="AZ2133" s="5">
        <v>20.3</v>
      </c>
    </row>
    <row r="2134" spans="1:52">
      <c r="A2134" s="5">
        <v>46</v>
      </c>
      <c r="B2134" s="5" t="s">
        <v>2146</v>
      </c>
      <c r="C2134" s="6">
        <v>9818</v>
      </c>
      <c r="D2134" s="5" t="s">
        <v>2181</v>
      </c>
      <c r="E2134" s="5" t="str">
        <f>VLOOKUP(B2134,Region!$A$1:$B$76,2,FALSE)</f>
        <v>Region_1</v>
      </c>
      <c r="F2134" s="5" t="str">
        <f>VLOOKUP(D2134,'Used to Match Zip By Sch Name'!$A$2:$E$4714,5,FALSE)</f>
        <v>32548-5848</v>
      </c>
      <c r="G2134" s="5">
        <f>VLOOKUP(D2134,public_school_report!$D$1:$CI$3651,84,FALSE)</f>
        <v>138</v>
      </c>
      <c r="H2134" s="5" t="s">
        <v>6</v>
      </c>
      <c r="I2134" s="5">
        <v>85</v>
      </c>
      <c r="J2134" s="5">
        <v>75</v>
      </c>
      <c r="K2134" s="5">
        <v>81</v>
      </c>
      <c r="L2134" s="5">
        <v>84</v>
      </c>
      <c r="M2134" s="5">
        <v>79</v>
      </c>
      <c r="N2134" s="5">
        <v>68</v>
      </c>
      <c r="O2134" s="5">
        <v>86</v>
      </c>
      <c r="P2134" s="5">
        <v>100</v>
      </c>
      <c r="Q2134" s="5">
        <v>64</v>
      </c>
      <c r="R2134" s="5"/>
      <c r="S2134" s="5"/>
      <c r="T2134" s="5">
        <v>722</v>
      </c>
      <c r="U2134" s="5">
        <v>9</v>
      </c>
      <c r="V2134" s="5">
        <v>80</v>
      </c>
      <c r="W2134" s="5">
        <v>99</v>
      </c>
      <c r="X2134" s="5" t="s">
        <v>64</v>
      </c>
      <c r="Y2134" s="5" t="s">
        <v>64</v>
      </c>
      <c r="Z2134" s="5" t="s">
        <v>64</v>
      </c>
      <c r="AA2134" s="5" t="s">
        <v>64</v>
      </c>
      <c r="AB2134" s="5" t="s">
        <v>64</v>
      </c>
      <c r="AC2134" s="5" t="s">
        <v>64</v>
      </c>
      <c r="AD2134" s="5" t="s">
        <v>64</v>
      </c>
      <c r="AE2134" s="5" t="s">
        <v>64</v>
      </c>
      <c r="AF2134" s="5" t="s">
        <v>64</v>
      </c>
      <c r="AG2134" s="5" t="s">
        <v>64</v>
      </c>
      <c r="AH2134" s="5" t="s">
        <v>64</v>
      </c>
      <c r="AI2134" s="5" t="s">
        <v>64</v>
      </c>
      <c r="AJ2134" s="5" t="s">
        <v>64</v>
      </c>
      <c r="AK2134" s="5" t="s">
        <v>64</v>
      </c>
      <c r="AL2134" s="5" t="s">
        <v>64</v>
      </c>
      <c r="AM2134" s="5" t="s">
        <v>66</v>
      </c>
      <c r="AN2134" s="5" t="s">
        <v>66</v>
      </c>
      <c r="AO2134" s="5" t="s">
        <v>66</v>
      </c>
      <c r="AP2134" s="5" t="s">
        <v>66</v>
      </c>
      <c r="AQ2134" s="5" t="s">
        <v>66</v>
      </c>
      <c r="AR2134" s="5" t="s">
        <v>66</v>
      </c>
      <c r="AS2134" s="5" t="s">
        <v>65</v>
      </c>
      <c r="AT2134" s="5" t="s">
        <v>66</v>
      </c>
      <c r="AU2134" s="5" t="s">
        <v>67</v>
      </c>
      <c r="AV2134" s="5" t="s">
        <v>67</v>
      </c>
      <c r="AW2134" s="5" t="s">
        <v>65</v>
      </c>
      <c r="AX2134" s="5" t="s">
        <v>86</v>
      </c>
      <c r="AY2134" s="5">
        <v>34.299999999999997</v>
      </c>
      <c r="AZ2134" s="5">
        <v>34.1</v>
      </c>
    </row>
    <row r="2135" spans="1:52">
      <c r="A2135" s="5">
        <v>47</v>
      </c>
      <c r="B2135" s="5" t="s">
        <v>2182</v>
      </c>
      <c r="C2135" s="6">
        <v>31</v>
      </c>
      <c r="D2135" s="5" t="s">
        <v>1431</v>
      </c>
      <c r="E2135" s="5" t="str">
        <f>VLOOKUP(B2135,Region!$A$1:$B$76,2,FALSE)</f>
        <v>Region_3</v>
      </c>
      <c r="F2135" s="5" t="str">
        <f>VLOOKUP(D2135,'Used to Match Zip By Sch Name'!$A$2:$E$4714,5,FALSE)</f>
        <v>34974-5002</v>
      </c>
      <c r="G2135" s="5">
        <f>VLOOKUP(D2135,public_school_report!$D$1:$CI$3651,84,FALSE)</f>
        <v>621</v>
      </c>
      <c r="H2135" s="5" t="s">
        <v>4</v>
      </c>
      <c r="I2135" s="5">
        <v>46</v>
      </c>
      <c r="J2135" s="5">
        <v>52</v>
      </c>
      <c r="K2135" s="5">
        <v>60</v>
      </c>
      <c r="L2135" s="5">
        <v>58</v>
      </c>
      <c r="M2135" s="5">
        <v>42</v>
      </c>
      <c r="N2135" s="5">
        <v>37</v>
      </c>
      <c r="O2135" s="5">
        <v>37</v>
      </c>
      <c r="P2135" s="5"/>
      <c r="Q2135" s="5"/>
      <c r="R2135" s="5"/>
      <c r="S2135" s="5"/>
      <c r="T2135" s="5">
        <v>332</v>
      </c>
      <c r="U2135" s="5">
        <v>7</v>
      </c>
      <c r="V2135" s="5">
        <v>47</v>
      </c>
      <c r="W2135" s="5">
        <v>100</v>
      </c>
      <c r="X2135" s="5" t="s">
        <v>63</v>
      </c>
      <c r="Y2135" s="5" t="s">
        <v>63</v>
      </c>
      <c r="Z2135" s="5" t="s">
        <v>63</v>
      </c>
      <c r="AA2135" s="5" t="s">
        <v>63</v>
      </c>
      <c r="AB2135" s="5" t="s">
        <v>72</v>
      </c>
      <c r="AC2135" s="5" t="s">
        <v>63</v>
      </c>
      <c r="AD2135" s="5" t="s">
        <v>63</v>
      </c>
      <c r="AE2135" s="5" t="s">
        <v>62</v>
      </c>
      <c r="AF2135" s="5" t="s">
        <v>64</v>
      </c>
      <c r="AG2135" s="5" t="s">
        <v>64</v>
      </c>
      <c r="AH2135" s="5" t="s">
        <v>64</v>
      </c>
      <c r="AI2135" s="5" t="s">
        <v>62</v>
      </c>
      <c r="AJ2135" s="5" t="s">
        <v>64</v>
      </c>
      <c r="AK2135" s="5" t="s">
        <v>62</v>
      </c>
      <c r="AL2135" s="5" t="s">
        <v>62</v>
      </c>
      <c r="AM2135" s="5" t="s">
        <v>64</v>
      </c>
      <c r="AN2135" s="5" t="s">
        <v>62</v>
      </c>
      <c r="AO2135" s="5" t="s">
        <v>62</v>
      </c>
      <c r="AP2135" s="5" t="s">
        <v>64</v>
      </c>
      <c r="AQ2135" s="5" t="s">
        <v>63</v>
      </c>
      <c r="AR2135" s="5" t="s">
        <v>63</v>
      </c>
      <c r="AS2135" s="5" t="s">
        <v>65</v>
      </c>
      <c r="AT2135" s="5" t="s">
        <v>66</v>
      </c>
      <c r="AU2135" s="5" t="s">
        <v>67</v>
      </c>
      <c r="AV2135" s="5" t="s">
        <v>68</v>
      </c>
      <c r="AW2135" s="5" t="s">
        <v>65</v>
      </c>
      <c r="AX2135" s="5" t="s">
        <v>69</v>
      </c>
      <c r="AY2135" s="5">
        <v>65.599999999999994</v>
      </c>
      <c r="AZ2135" s="5">
        <v>100</v>
      </c>
    </row>
    <row r="2136" spans="1:52">
      <c r="A2136" s="5">
        <v>47</v>
      </c>
      <c r="B2136" s="5" t="s">
        <v>2182</v>
      </c>
      <c r="C2136" s="6">
        <v>101</v>
      </c>
      <c r="D2136" s="5" t="s">
        <v>2183</v>
      </c>
      <c r="E2136" s="5" t="str">
        <f>VLOOKUP(B2136,Region!$A$1:$B$76,2,FALSE)</f>
        <v>Region_3</v>
      </c>
      <c r="F2136" s="5" t="str">
        <f>VLOOKUP(D2136,'Used to Match Zip By Sch Name'!$A$2:$E$4714,5,FALSE)</f>
        <v>34972-1847</v>
      </c>
      <c r="G2136" s="5" t="e">
        <f>VLOOKUP(D2136,public_school_report!$D$1:$CI$3651,84,FALSE)</f>
        <v>#N/A</v>
      </c>
      <c r="H2136" s="5"/>
      <c r="I2136" s="5">
        <v>44</v>
      </c>
      <c r="J2136" s="5">
        <v>44</v>
      </c>
      <c r="K2136" s="5">
        <v>35</v>
      </c>
      <c r="L2136" s="5">
        <v>38</v>
      </c>
      <c r="M2136" s="5">
        <v>29</v>
      </c>
      <c r="N2136" s="5">
        <v>28</v>
      </c>
      <c r="O2136" s="5">
        <v>67</v>
      </c>
      <c r="P2136" s="5">
        <v>59</v>
      </c>
      <c r="Q2136" s="5"/>
      <c r="R2136" s="5">
        <v>80</v>
      </c>
      <c r="S2136" s="5">
        <v>66</v>
      </c>
      <c r="T2136" s="5">
        <v>490</v>
      </c>
      <c r="U2136" s="5">
        <v>10</v>
      </c>
      <c r="V2136" s="5">
        <v>49</v>
      </c>
      <c r="W2136" s="5">
        <v>97</v>
      </c>
      <c r="X2136" s="5" t="s">
        <v>63</v>
      </c>
      <c r="Y2136" s="5" t="s">
        <v>63</v>
      </c>
      <c r="Z2136" s="5" t="s">
        <v>63</v>
      </c>
      <c r="AA2136" s="5" t="s">
        <v>63</v>
      </c>
      <c r="AB2136" s="5" t="s">
        <v>63</v>
      </c>
      <c r="AC2136" s="5" t="s">
        <v>63</v>
      </c>
      <c r="AD2136" s="5" t="s">
        <v>63</v>
      </c>
      <c r="AE2136" s="5" t="s">
        <v>63</v>
      </c>
      <c r="AF2136" s="5" t="s">
        <v>62</v>
      </c>
      <c r="AG2136" s="5" t="s">
        <v>63</v>
      </c>
      <c r="AH2136" s="5" t="s">
        <v>63</v>
      </c>
      <c r="AI2136" s="5" t="s">
        <v>72</v>
      </c>
      <c r="AJ2136" s="5" t="s">
        <v>72</v>
      </c>
      <c r="AK2136" s="5" t="s">
        <v>72</v>
      </c>
      <c r="AL2136" s="5" t="s">
        <v>72</v>
      </c>
      <c r="AM2136" s="5" t="s">
        <v>63</v>
      </c>
      <c r="AN2136" s="5" t="s">
        <v>62</v>
      </c>
      <c r="AO2136" s="5" t="s">
        <v>62</v>
      </c>
      <c r="AP2136" s="5" t="s">
        <v>63</v>
      </c>
      <c r="AQ2136" s="5" t="s">
        <v>63</v>
      </c>
      <c r="AR2136" s="5" t="s">
        <v>63</v>
      </c>
      <c r="AS2136" s="5" t="s">
        <v>65</v>
      </c>
      <c r="AT2136" s="5" t="s">
        <v>66</v>
      </c>
      <c r="AU2136" s="5" t="s">
        <v>67</v>
      </c>
      <c r="AV2136" s="5" t="s">
        <v>68</v>
      </c>
      <c r="AW2136" s="5" t="s">
        <v>65</v>
      </c>
      <c r="AX2136" s="5" t="s">
        <v>82</v>
      </c>
      <c r="AY2136" s="5">
        <v>53.8</v>
      </c>
      <c r="AZ2136" s="5">
        <v>76.3</v>
      </c>
    </row>
    <row r="2137" spans="1:52">
      <c r="A2137" s="5">
        <v>47</v>
      </c>
      <c r="B2137" s="5" t="s">
        <v>2182</v>
      </c>
      <c r="C2137" s="6">
        <v>112</v>
      </c>
      <c r="D2137" s="5" t="s">
        <v>2184</v>
      </c>
      <c r="E2137" s="5" t="str">
        <f>VLOOKUP(B2137,Region!$A$1:$B$76,2,FALSE)</f>
        <v>Region_3</v>
      </c>
      <c r="F2137" s="5" t="str">
        <f>VLOOKUP(D2137,'Used to Match Zip By Sch Name'!$A$2:$E$4714,5,FALSE)</f>
        <v>34974-5836</v>
      </c>
      <c r="G2137" s="5">
        <f>VLOOKUP(D2137,public_school_report!$D$1:$CI$3651,84,FALSE)</f>
        <v>460</v>
      </c>
      <c r="H2137" s="5" t="s">
        <v>6</v>
      </c>
      <c r="I2137" s="5">
        <v>49</v>
      </c>
      <c r="J2137" s="5">
        <v>52</v>
      </c>
      <c r="K2137" s="5">
        <v>61</v>
      </c>
      <c r="L2137" s="5">
        <v>59</v>
      </c>
      <c r="M2137" s="5">
        <v>53</v>
      </c>
      <c r="N2137" s="5">
        <v>35</v>
      </c>
      <c r="O2137" s="5">
        <v>37</v>
      </c>
      <c r="P2137" s="5"/>
      <c r="Q2137" s="5"/>
      <c r="R2137" s="5"/>
      <c r="S2137" s="5"/>
      <c r="T2137" s="5">
        <v>346</v>
      </c>
      <c r="U2137" s="5">
        <v>7</v>
      </c>
      <c r="V2137" s="5">
        <v>49</v>
      </c>
      <c r="W2137" s="5">
        <v>97</v>
      </c>
      <c r="X2137" s="5" t="s">
        <v>63</v>
      </c>
      <c r="Y2137" s="5" t="s">
        <v>62</v>
      </c>
      <c r="Z2137" s="5" t="s">
        <v>64</v>
      </c>
      <c r="AA2137" s="5" t="s">
        <v>63</v>
      </c>
      <c r="AB2137" s="5" t="s">
        <v>72</v>
      </c>
      <c r="AC2137" s="5" t="s">
        <v>72</v>
      </c>
      <c r="AD2137" s="5" t="s">
        <v>63</v>
      </c>
      <c r="AE2137" s="5" t="s">
        <v>62</v>
      </c>
      <c r="AF2137" s="5" t="s">
        <v>64</v>
      </c>
      <c r="AG2137" s="5" t="s">
        <v>64</v>
      </c>
      <c r="AH2137" s="5" t="s">
        <v>64</v>
      </c>
      <c r="AI2137" s="5" t="s">
        <v>64</v>
      </c>
      <c r="AJ2137" s="5" t="s">
        <v>64</v>
      </c>
      <c r="AK2137" s="5" t="s">
        <v>62</v>
      </c>
      <c r="AL2137" s="5" t="s">
        <v>64</v>
      </c>
      <c r="AM2137" s="5" t="s">
        <v>64</v>
      </c>
      <c r="AN2137" s="5" t="s">
        <v>64</v>
      </c>
      <c r="AO2137" s="5" t="s">
        <v>63</v>
      </c>
      <c r="AP2137" s="5" t="s">
        <v>62</v>
      </c>
      <c r="AQ2137" s="5" t="s">
        <v>63</v>
      </c>
      <c r="AR2137" s="5" t="s">
        <v>66</v>
      </c>
      <c r="AS2137" s="5" t="s">
        <v>65</v>
      </c>
      <c r="AT2137" s="5" t="s">
        <v>66</v>
      </c>
      <c r="AU2137" s="5" t="s">
        <v>67</v>
      </c>
      <c r="AV2137" s="5" t="s">
        <v>68</v>
      </c>
      <c r="AW2137" s="5" t="s">
        <v>65</v>
      </c>
      <c r="AX2137" s="5" t="s">
        <v>69</v>
      </c>
      <c r="AY2137" s="5">
        <v>45</v>
      </c>
      <c r="AZ2137" s="5">
        <v>86</v>
      </c>
    </row>
    <row r="2138" spans="1:52">
      <c r="A2138" s="5">
        <v>47</v>
      </c>
      <c r="B2138" s="5" t="s">
        <v>2182</v>
      </c>
      <c r="C2138" s="6">
        <v>121</v>
      </c>
      <c r="D2138" s="5" t="s">
        <v>2185</v>
      </c>
      <c r="E2138" s="5" t="str">
        <f>VLOOKUP(B2138,Region!$A$1:$B$76,2,FALSE)</f>
        <v>Region_3</v>
      </c>
      <c r="F2138" s="5" t="str">
        <f>VLOOKUP(D2138,'Used to Match Zip By Sch Name'!$A$2:$E$4714,5,FALSE)</f>
        <v>34972-4320</v>
      </c>
      <c r="G2138" s="5">
        <f>VLOOKUP(D2138,public_school_report!$D$1:$CI$3651,84,FALSE)</f>
        <v>671</v>
      </c>
      <c r="H2138" s="5" t="s">
        <v>4</v>
      </c>
      <c r="I2138" s="5">
        <v>40</v>
      </c>
      <c r="J2138" s="5">
        <v>47</v>
      </c>
      <c r="K2138" s="5">
        <v>41</v>
      </c>
      <c r="L2138" s="5">
        <v>58</v>
      </c>
      <c r="M2138" s="5">
        <v>60</v>
      </c>
      <c r="N2138" s="5">
        <v>58</v>
      </c>
      <c r="O2138" s="5">
        <v>35</v>
      </c>
      <c r="P2138" s="5">
        <v>51</v>
      </c>
      <c r="Q2138" s="5">
        <v>64</v>
      </c>
      <c r="R2138" s="5"/>
      <c r="S2138" s="5"/>
      <c r="T2138" s="5">
        <v>454</v>
      </c>
      <c r="U2138" s="5">
        <v>9</v>
      </c>
      <c r="V2138" s="5">
        <v>50</v>
      </c>
      <c r="W2138" s="5">
        <v>97</v>
      </c>
      <c r="X2138" s="5" t="s">
        <v>63</v>
      </c>
      <c r="Y2138" s="5" t="s">
        <v>63</v>
      </c>
      <c r="Z2138" s="5" t="s">
        <v>63</v>
      </c>
      <c r="AA2138" s="5" t="s">
        <v>63</v>
      </c>
      <c r="AB2138" s="5" t="s">
        <v>63</v>
      </c>
      <c r="AC2138" s="5" t="s">
        <v>63</v>
      </c>
      <c r="AD2138" s="5" t="s">
        <v>63</v>
      </c>
      <c r="AE2138" s="5" t="s">
        <v>62</v>
      </c>
      <c r="AF2138" s="5" t="s">
        <v>64</v>
      </c>
      <c r="AG2138" s="5" t="s">
        <v>62</v>
      </c>
      <c r="AH2138" s="5" t="s">
        <v>64</v>
      </c>
      <c r="AI2138" s="5" t="s">
        <v>64</v>
      </c>
      <c r="AJ2138" s="5" t="s">
        <v>64</v>
      </c>
      <c r="AK2138" s="5" t="s">
        <v>64</v>
      </c>
      <c r="AL2138" s="5" t="s">
        <v>63</v>
      </c>
      <c r="AM2138" s="5" t="s">
        <v>62</v>
      </c>
      <c r="AN2138" s="5" t="s">
        <v>63</v>
      </c>
      <c r="AO2138" s="5" t="s">
        <v>63</v>
      </c>
      <c r="AP2138" s="5" t="s">
        <v>63</v>
      </c>
      <c r="AQ2138" s="5" t="s">
        <v>63</v>
      </c>
      <c r="AR2138" s="5" t="s">
        <v>63</v>
      </c>
      <c r="AS2138" s="5" t="s">
        <v>65</v>
      </c>
      <c r="AT2138" s="5" t="s">
        <v>66</v>
      </c>
      <c r="AU2138" s="5" t="s">
        <v>67</v>
      </c>
      <c r="AV2138" s="5" t="s">
        <v>68</v>
      </c>
      <c r="AW2138" s="5" t="s">
        <v>65</v>
      </c>
      <c r="AX2138" s="5" t="s">
        <v>78</v>
      </c>
      <c r="AY2138" s="5">
        <v>59</v>
      </c>
      <c r="AZ2138" s="5">
        <v>97.3</v>
      </c>
    </row>
    <row r="2139" spans="1:52">
      <c r="A2139" s="5">
        <v>47</v>
      </c>
      <c r="B2139" s="5" t="s">
        <v>2182</v>
      </c>
      <c r="C2139" s="6">
        <v>161</v>
      </c>
      <c r="D2139" s="5" t="s">
        <v>2186</v>
      </c>
      <c r="E2139" s="5" t="str">
        <f>VLOOKUP(B2139,Region!$A$1:$B$76,2,FALSE)</f>
        <v>Region_3</v>
      </c>
      <c r="F2139" s="5" t="str">
        <f>VLOOKUP(D2139,'Used to Match Zip By Sch Name'!$A$2:$E$4714,5,FALSE)</f>
        <v>34972-1859</v>
      </c>
      <c r="G2139" s="5">
        <f>VLOOKUP(D2139,public_school_report!$D$1:$CI$3651,84,FALSE)</f>
        <v>647</v>
      </c>
      <c r="H2139" s="5" t="s">
        <v>4</v>
      </c>
      <c r="I2139" s="5">
        <v>65</v>
      </c>
      <c r="J2139" s="5">
        <v>56</v>
      </c>
      <c r="K2139" s="5">
        <v>57</v>
      </c>
      <c r="L2139" s="5">
        <v>71</v>
      </c>
      <c r="M2139" s="5">
        <v>68</v>
      </c>
      <c r="N2139" s="5">
        <v>56</v>
      </c>
      <c r="O2139" s="5">
        <v>49</v>
      </c>
      <c r="P2139" s="5"/>
      <c r="Q2139" s="5"/>
      <c r="R2139" s="5"/>
      <c r="S2139" s="5"/>
      <c r="T2139" s="5">
        <v>422</v>
      </c>
      <c r="U2139" s="5">
        <v>7</v>
      </c>
      <c r="V2139" s="5">
        <v>60</v>
      </c>
      <c r="W2139" s="5">
        <v>99</v>
      </c>
      <c r="X2139" s="5" t="s">
        <v>62</v>
      </c>
      <c r="Y2139" s="5" t="s">
        <v>63</v>
      </c>
      <c r="Z2139" s="5" t="s">
        <v>63</v>
      </c>
      <c r="AA2139" s="5" t="s">
        <v>62</v>
      </c>
      <c r="AB2139" s="5" t="s">
        <v>62</v>
      </c>
      <c r="AC2139" s="5" t="s">
        <v>62</v>
      </c>
      <c r="AD2139" s="5" t="s">
        <v>72</v>
      </c>
      <c r="AE2139" s="5" t="s">
        <v>63</v>
      </c>
      <c r="AF2139" s="5" t="s">
        <v>62</v>
      </c>
      <c r="AG2139" s="5" t="s">
        <v>62</v>
      </c>
      <c r="AH2139" s="5" t="s">
        <v>64</v>
      </c>
      <c r="AI2139" s="5" t="s">
        <v>62</v>
      </c>
      <c r="AJ2139" s="5" t="s">
        <v>64</v>
      </c>
      <c r="AK2139" s="5" t="s">
        <v>63</v>
      </c>
      <c r="AL2139" s="5" t="s">
        <v>62</v>
      </c>
      <c r="AM2139" s="5" t="s">
        <v>64</v>
      </c>
      <c r="AN2139" s="5" t="s">
        <v>64</v>
      </c>
      <c r="AO2139" s="5" t="s">
        <v>63</v>
      </c>
      <c r="AP2139" s="5" t="s">
        <v>62</v>
      </c>
      <c r="AQ2139" s="5" t="s">
        <v>64</v>
      </c>
      <c r="AR2139" s="5" t="s">
        <v>63</v>
      </c>
      <c r="AS2139" s="5" t="s">
        <v>65</v>
      </c>
      <c r="AT2139" s="5" t="s">
        <v>66</v>
      </c>
      <c r="AU2139" s="5" t="s">
        <v>67</v>
      </c>
      <c r="AV2139" s="5" t="s">
        <v>68</v>
      </c>
      <c r="AW2139" s="5" t="s">
        <v>65</v>
      </c>
      <c r="AX2139" s="5" t="s">
        <v>69</v>
      </c>
      <c r="AY2139" s="5">
        <v>47.5</v>
      </c>
      <c r="AZ2139" s="5">
        <v>86.5</v>
      </c>
    </row>
    <row r="2140" spans="1:52">
      <c r="A2140" s="5">
        <v>47</v>
      </c>
      <c r="B2140" s="5" t="s">
        <v>2182</v>
      </c>
      <c r="C2140" s="6">
        <v>171</v>
      </c>
      <c r="D2140" s="5" t="s">
        <v>416</v>
      </c>
      <c r="E2140" s="5" t="str">
        <f>VLOOKUP(B2140,Region!$A$1:$B$76,2,FALSE)</f>
        <v>Region_3</v>
      </c>
      <c r="F2140" s="5" t="str">
        <f>VLOOKUP(D2140,'Used to Match Zip By Sch Name'!$A$2:$E$4714,5,FALSE)</f>
        <v>34974-3702</v>
      </c>
      <c r="G2140" s="5">
        <f>VLOOKUP(D2140,public_school_report!$D$1:$CI$3651,84,FALSE)</f>
        <v>1106</v>
      </c>
      <c r="H2140" s="5" t="s">
        <v>2</v>
      </c>
      <c r="I2140" s="5">
        <v>54</v>
      </c>
      <c r="J2140" s="5">
        <v>64</v>
      </c>
      <c r="K2140" s="5">
        <v>55</v>
      </c>
      <c r="L2140" s="5">
        <v>58</v>
      </c>
      <c r="M2140" s="5">
        <v>62</v>
      </c>
      <c r="N2140" s="5">
        <v>35</v>
      </c>
      <c r="O2140" s="5">
        <v>41</v>
      </c>
      <c r="P2140" s="5"/>
      <c r="Q2140" s="5"/>
      <c r="R2140" s="5"/>
      <c r="S2140" s="5"/>
      <c r="T2140" s="5">
        <v>369</v>
      </c>
      <c r="U2140" s="5">
        <v>7</v>
      </c>
      <c r="V2140" s="5">
        <v>53</v>
      </c>
      <c r="W2140" s="5">
        <v>99</v>
      </c>
      <c r="X2140" s="5" t="s">
        <v>63</v>
      </c>
      <c r="Y2140" s="5" t="s">
        <v>63</v>
      </c>
      <c r="Z2140" s="5" t="s">
        <v>63</v>
      </c>
      <c r="AA2140" s="5" t="s">
        <v>63</v>
      </c>
      <c r="AB2140" s="5" t="s">
        <v>72</v>
      </c>
      <c r="AC2140" s="5" t="s">
        <v>63</v>
      </c>
      <c r="AD2140" s="5" t="s">
        <v>72</v>
      </c>
      <c r="AE2140" s="5" t="s">
        <v>63</v>
      </c>
      <c r="AF2140" s="5" t="s">
        <v>62</v>
      </c>
      <c r="AG2140" s="5" t="s">
        <v>63</v>
      </c>
      <c r="AH2140" s="5" t="s">
        <v>64</v>
      </c>
      <c r="AI2140" s="5" t="s">
        <v>63</v>
      </c>
      <c r="AJ2140" s="5" t="s">
        <v>63</v>
      </c>
      <c r="AK2140" s="5" t="s">
        <v>64</v>
      </c>
      <c r="AL2140" s="5" t="s">
        <v>62</v>
      </c>
      <c r="AM2140" s="5" t="s">
        <v>62</v>
      </c>
      <c r="AN2140" s="5" t="s">
        <v>63</v>
      </c>
      <c r="AO2140" s="5" t="s">
        <v>62</v>
      </c>
      <c r="AP2140" s="5" t="s">
        <v>63</v>
      </c>
      <c r="AQ2140" s="5" t="s">
        <v>63</v>
      </c>
      <c r="AR2140" s="5" t="s">
        <v>63</v>
      </c>
      <c r="AS2140" s="5" t="s">
        <v>65</v>
      </c>
      <c r="AT2140" s="5" t="s">
        <v>66</v>
      </c>
      <c r="AU2140" s="5" t="s">
        <v>67</v>
      </c>
      <c r="AV2140" s="5" t="s">
        <v>68</v>
      </c>
      <c r="AW2140" s="5" t="s">
        <v>65</v>
      </c>
      <c r="AX2140" s="5" t="s">
        <v>69</v>
      </c>
      <c r="AY2140" s="5">
        <v>55.3</v>
      </c>
      <c r="AZ2140" s="5">
        <v>100</v>
      </c>
    </row>
    <row r="2141" spans="1:52">
      <c r="A2141" s="5">
        <v>47</v>
      </c>
      <c r="B2141" s="5" t="s">
        <v>2182</v>
      </c>
      <c r="C2141" s="6">
        <v>181</v>
      </c>
      <c r="D2141" s="5" t="s">
        <v>931</v>
      </c>
      <c r="E2141" s="5" t="str">
        <f>VLOOKUP(B2141,Region!$A$1:$B$76,2,FALSE)</f>
        <v>Region_3</v>
      </c>
      <c r="F2141" s="5" t="str">
        <f>VLOOKUP(D2141,'Used to Match Zip By Sch Name'!$A$2:$E$4714,5,FALSE)</f>
        <v>34972-8873</v>
      </c>
      <c r="G2141" s="5">
        <f>VLOOKUP(D2141,public_school_report!$D$1:$CI$3651,84,FALSE)</f>
        <v>584</v>
      </c>
      <c r="H2141" s="5" t="s">
        <v>4</v>
      </c>
      <c r="I2141" s="5">
        <v>47</v>
      </c>
      <c r="J2141" s="5">
        <v>44</v>
      </c>
      <c r="K2141" s="5">
        <v>42</v>
      </c>
      <c r="L2141" s="5">
        <v>63</v>
      </c>
      <c r="M2141" s="5">
        <v>59</v>
      </c>
      <c r="N2141" s="5">
        <v>48</v>
      </c>
      <c r="O2141" s="5">
        <v>55</v>
      </c>
      <c r="P2141" s="5"/>
      <c r="Q2141" s="5"/>
      <c r="R2141" s="5"/>
      <c r="S2141" s="5"/>
      <c r="T2141" s="5">
        <v>358</v>
      </c>
      <c r="U2141" s="5">
        <v>7</v>
      </c>
      <c r="V2141" s="5">
        <v>51</v>
      </c>
      <c r="W2141" s="5">
        <v>100</v>
      </c>
      <c r="X2141" s="5" t="s">
        <v>63</v>
      </c>
      <c r="Y2141" s="5" t="s">
        <v>63</v>
      </c>
      <c r="Z2141" s="5" t="s">
        <v>63</v>
      </c>
      <c r="AA2141" s="5" t="s">
        <v>72</v>
      </c>
      <c r="AB2141" s="5" t="s">
        <v>63</v>
      </c>
      <c r="AC2141" s="5" t="s">
        <v>63</v>
      </c>
      <c r="AD2141" s="5" t="s">
        <v>63</v>
      </c>
      <c r="AE2141" s="5" t="s">
        <v>62</v>
      </c>
      <c r="AF2141" s="5" t="s">
        <v>64</v>
      </c>
      <c r="AG2141" s="5" t="s">
        <v>63</v>
      </c>
      <c r="AH2141" s="5" t="s">
        <v>64</v>
      </c>
      <c r="AI2141" s="5" t="s">
        <v>62</v>
      </c>
      <c r="AJ2141" s="5" t="s">
        <v>63</v>
      </c>
      <c r="AK2141" s="5" t="s">
        <v>62</v>
      </c>
      <c r="AL2141" s="5" t="s">
        <v>62</v>
      </c>
      <c r="AM2141" s="5" t="s">
        <v>63</v>
      </c>
      <c r="AN2141" s="5" t="s">
        <v>63</v>
      </c>
      <c r="AO2141" s="5" t="s">
        <v>63</v>
      </c>
      <c r="AP2141" s="5" t="s">
        <v>63</v>
      </c>
      <c r="AQ2141" s="5" t="s">
        <v>63</v>
      </c>
      <c r="AR2141" s="5" t="s">
        <v>63</v>
      </c>
      <c r="AS2141" s="5" t="s">
        <v>65</v>
      </c>
      <c r="AT2141" s="5" t="s">
        <v>66</v>
      </c>
      <c r="AU2141" s="5" t="s">
        <v>67</v>
      </c>
      <c r="AV2141" s="5" t="s">
        <v>68</v>
      </c>
      <c r="AW2141" s="5" t="s">
        <v>65</v>
      </c>
      <c r="AX2141" s="5" t="s">
        <v>69</v>
      </c>
      <c r="AY2141" s="5">
        <v>65.8</v>
      </c>
      <c r="AZ2141" s="5">
        <v>99.8</v>
      </c>
    </row>
    <row r="2142" spans="1:52">
      <c r="A2142" s="5">
        <v>47</v>
      </c>
      <c r="B2142" s="5" t="s">
        <v>2182</v>
      </c>
      <c r="C2142" s="6">
        <v>201</v>
      </c>
      <c r="D2142" s="5" t="s">
        <v>2063</v>
      </c>
      <c r="E2142" s="5" t="str">
        <f>VLOOKUP(B2142,Region!$A$1:$B$76,2,FALSE)</f>
        <v>Region_3</v>
      </c>
      <c r="F2142" s="5" t="str">
        <f>VLOOKUP(D2142,'Used to Match Zip By Sch Name'!$A$2:$E$4714,5,FALSE)</f>
        <v>34974-5961</v>
      </c>
      <c r="G2142" s="5">
        <f>VLOOKUP(D2142,public_school_report!$D$1:$CI$3651,84,FALSE)</f>
        <v>884</v>
      </c>
      <c r="H2142" s="5" t="s">
        <v>2</v>
      </c>
      <c r="I2142" s="5">
        <v>44</v>
      </c>
      <c r="J2142" s="5">
        <v>49</v>
      </c>
      <c r="K2142" s="5">
        <v>44</v>
      </c>
      <c r="L2142" s="5">
        <v>63</v>
      </c>
      <c r="M2142" s="5">
        <v>59</v>
      </c>
      <c r="N2142" s="5">
        <v>54</v>
      </c>
      <c r="O2142" s="5">
        <v>51</v>
      </c>
      <c r="P2142" s="5">
        <v>69</v>
      </c>
      <c r="Q2142" s="5">
        <v>66</v>
      </c>
      <c r="R2142" s="5"/>
      <c r="S2142" s="5"/>
      <c r="T2142" s="5">
        <v>499</v>
      </c>
      <c r="U2142" s="5">
        <v>9</v>
      </c>
      <c r="V2142" s="5">
        <v>55</v>
      </c>
      <c r="W2142" s="5">
        <v>98</v>
      </c>
      <c r="X2142" s="5" t="s">
        <v>62</v>
      </c>
      <c r="Y2142" s="5" t="s">
        <v>62</v>
      </c>
      <c r="Z2142" s="5" t="s">
        <v>63</v>
      </c>
      <c r="AA2142" s="5" t="s">
        <v>62</v>
      </c>
      <c r="AB2142" s="5" t="s">
        <v>63</v>
      </c>
      <c r="AC2142" s="5" t="s">
        <v>63</v>
      </c>
      <c r="AD2142" s="5" t="s">
        <v>63</v>
      </c>
      <c r="AE2142" s="5" t="s">
        <v>63</v>
      </c>
      <c r="AF2142" s="5" t="s">
        <v>63</v>
      </c>
      <c r="AG2142" s="5" t="s">
        <v>62</v>
      </c>
      <c r="AH2142" s="5" t="s">
        <v>62</v>
      </c>
      <c r="AI2142" s="5" t="s">
        <v>64</v>
      </c>
      <c r="AJ2142" s="5" t="s">
        <v>62</v>
      </c>
      <c r="AK2142" s="5" t="s">
        <v>64</v>
      </c>
      <c r="AL2142" s="5" t="s">
        <v>62</v>
      </c>
      <c r="AM2142" s="5" t="s">
        <v>64</v>
      </c>
      <c r="AN2142" s="5" t="s">
        <v>62</v>
      </c>
      <c r="AO2142" s="5" t="s">
        <v>62</v>
      </c>
      <c r="AP2142" s="5" t="s">
        <v>63</v>
      </c>
      <c r="AQ2142" s="5" t="s">
        <v>64</v>
      </c>
      <c r="AR2142" s="5" t="s">
        <v>63</v>
      </c>
      <c r="AS2142" s="5" t="s">
        <v>65</v>
      </c>
      <c r="AT2142" s="5" t="s">
        <v>66</v>
      </c>
      <c r="AU2142" s="5" t="s">
        <v>67</v>
      </c>
      <c r="AV2142" s="5" t="s">
        <v>68</v>
      </c>
      <c r="AW2142" s="5" t="s">
        <v>65</v>
      </c>
      <c r="AX2142" s="5" t="s">
        <v>78</v>
      </c>
      <c r="AY2142" s="5">
        <v>45.6</v>
      </c>
      <c r="AZ2142" s="5">
        <v>93.2</v>
      </c>
    </row>
    <row r="2143" spans="1:52">
      <c r="A2143" s="5">
        <v>48</v>
      </c>
      <c r="B2143" s="5" t="s">
        <v>2187</v>
      </c>
      <c r="C2143" s="6">
        <v>33</v>
      </c>
      <c r="D2143" s="5" t="s">
        <v>2188</v>
      </c>
      <c r="E2143" s="5" t="str">
        <f>VLOOKUP(B2143,Region!$A$1:$B$76,2,FALSE)</f>
        <v>Region_3</v>
      </c>
      <c r="F2143" s="5" t="str">
        <f>VLOOKUP(D2143,'Used to Match Zip By Sch Name'!$A$2:$E$4714,5,FALSE)</f>
        <v>32822-8782</v>
      </c>
      <c r="G2143" s="5">
        <f>VLOOKUP(D2143,public_school_report!$D$1:$CI$3651,84,FALSE)</f>
        <v>859</v>
      </c>
      <c r="H2143" s="5" t="s">
        <v>2</v>
      </c>
      <c r="I2143" s="5">
        <v>41</v>
      </c>
      <c r="J2143" s="5">
        <v>46</v>
      </c>
      <c r="K2143" s="5">
        <v>45</v>
      </c>
      <c r="L2143" s="5">
        <v>39</v>
      </c>
      <c r="M2143" s="5">
        <v>38</v>
      </c>
      <c r="N2143" s="5">
        <v>30</v>
      </c>
      <c r="O2143" s="5">
        <v>25</v>
      </c>
      <c r="P2143" s="5">
        <v>71</v>
      </c>
      <c r="Q2143" s="5">
        <v>62</v>
      </c>
      <c r="R2143" s="5"/>
      <c r="S2143" s="5"/>
      <c r="T2143" s="5">
        <v>397</v>
      </c>
      <c r="U2143" s="5">
        <v>9</v>
      </c>
      <c r="V2143" s="5">
        <v>44</v>
      </c>
      <c r="W2143" s="5">
        <v>100</v>
      </c>
      <c r="X2143" s="5" t="s">
        <v>63</v>
      </c>
      <c r="Y2143" s="5" t="s">
        <v>63</v>
      </c>
      <c r="Z2143" s="5" t="s">
        <v>63</v>
      </c>
      <c r="AA2143" s="5" t="s">
        <v>73</v>
      </c>
      <c r="AB2143" s="5" t="s">
        <v>66</v>
      </c>
      <c r="AC2143" s="5" t="s">
        <v>66</v>
      </c>
      <c r="AD2143" s="5" t="s">
        <v>66</v>
      </c>
      <c r="AE2143" s="5" t="s">
        <v>66</v>
      </c>
      <c r="AF2143" s="5" t="s">
        <v>66</v>
      </c>
      <c r="AG2143" s="5" t="s">
        <v>66</v>
      </c>
      <c r="AH2143" s="5" t="s">
        <v>66</v>
      </c>
      <c r="AI2143" s="5" t="s">
        <v>66</v>
      </c>
      <c r="AJ2143" s="5" t="s">
        <v>66</v>
      </c>
      <c r="AK2143" s="5" t="s">
        <v>66</v>
      </c>
      <c r="AL2143" s="5" t="s">
        <v>66</v>
      </c>
      <c r="AM2143" s="5" t="s">
        <v>66</v>
      </c>
      <c r="AN2143" s="5" t="s">
        <v>66</v>
      </c>
      <c r="AO2143" s="5" t="s">
        <v>66</v>
      </c>
      <c r="AP2143" s="5" t="s">
        <v>66</v>
      </c>
      <c r="AQ2143" s="5" t="s">
        <v>66</v>
      </c>
      <c r="AR2143" s="5" t="s">
        <v>66</v>
      </c>
      <c r="AS2143" s="5" t="s">
        <v>65</v>
      </c>
      <c r="AT2143" s="5" t="s">
        <v>66</v>
      </c>
      <c r="AU2143" s="5" t="s">
        <v>68</v>
      </c>
      <c r="AV2143" s="5" t="s">
        <v>67</v>
      </c>
      <c r="AW2143" s="5" t="s">
        <v>65</v>
      </c>
      <c r="AX2143" s="5" t="s">
        <v>86</v>
      </c>
      <c r="AY2143" s="5">
        <v>92.8</v>
      </c>
      <c r="AZ2143" s="5">
        <v>81</v>
      </c>
    </row>
    <row r="2144" spans="1:52">
      <c r="A2144" s="5">
        <v>48</v>
      </c>
      <c r="B2144" s="5" t="s">
        <v>2187</v>
      </c>
      <c r="C2144" s="6">
        <v>53</v>
      </c>
      <c r="D2144" s="5" t="s">
        <v>2189</v>
      </c>
      <c r="E2144" s="5" t="str">
        <f>VLOOKUP(B2144,Region!$A$1:$B$76,2,FALSE)</f>
        <v>Region_3</v>
      </c>
      <c r="F2144" s="5" t="str">
        <f>VLOOKUP(D2144,'Used to Match Zip By Sch Name'!$A$2:$E$4714,5,FALSE)</f>
        <v>32812-8741</v>
      </c>
      <c r="G2144" s="5">
        <f>VLOOKUP(D2144,public_school_report!$D$1:$CI$3651,84,FALSE)</f>
        <v>174</v>
      </c>
      <c r="H2144" s="5" t="s">
        <v>6</v>
      </c>
      <c r="I2144" s="5">
        <v>59</v>
      </c>
      <c r="J2144" s="5">
        <v>66</v>
      </c>
      <c r="K2144" s="5">
        <v>77</v>
      </c>
      <c r="L2144" s="5">
        <v>47</v>
      </c>
      <c r="M2144" s="5">
        <v>54</v>
      </c>
      <c r="N2144" s="5">
        <v>56</v>
      </c>
      <c r="O2144" s="5">
        <v>36</v>
      </c>
      <c r="P2144" s="5">
        <v>55</v>
      </c>
      <c r="Q2144" s="5">
        <v>0</v>
      </c>
      <c r="R2144" s="5"/>
      <c r="S2144" s="5"/>
      <c r="T2144" s="5">
        <v>450</v>
      </c>
      <c r="U2144" s="5">
        <v>9</v>
      </c>
      <c r="V2144" s="5">
        <v>50</v>
      </c>
      <c r="W2144" s="5">
        <v>100</v>
      </c>
      <c r="X2144" s="5" t="s">
        <v>63</v>
      </c>
      <c r="Y2144" s="5" t="s">
        <v>62</v>
      </c>
      <c r="Z2144" s="5" t="s">
        <v>64</v>
      </c>
      <c r="AA2144" s="5" t="s">
        <v>62</v>
      </c>
      <c r="AB2144" s="5" t="s">
        <v>63</v>
      </c>
      <c r="AC2144" s="5" t="s">
        <v>62</v>
      </c>
      <c r="AD2144" s="5" t="s">
        <v>63</v>
      </c>
      <c r="AE2144" s="5" t="s">
        <v>62</v>
      </c>
      <c r="AF2144" s="5" t="s">
        <v>62</v>
      </c>
      <c r="AG2144" s="5" t="s">
        <v>64</v>
      </c>
      <c r="AH2144" s="5" t="s">
        <v>64</v>
      </c>
      <c r="AI2144" s="5" t="s">
        <v>64</v>
      </c>
      <c r="AJ2144" s="5" t="s">
        <v>62</v>
      </c>
      <c r="AK2144" s="5" t="s">
        <v>62</v>
      </c>
      <c r="AL2144" s="5" t="s">
        <v>63</v>
      </c>
      <c r="AM2144" s="5" t="s">
        <v>63</v>
      </c>
      <c r="AN2144" s="5" t="s">
        <v>72</v>
      </c>
      <c r="AO2144" s="5" t="s">
        <v>65</v>
      </c>
      <c r="AP2144" s="5" t="s">
        <v>66</v>
      </c>
      <c r="AQ2144" s="5" t="s">
        <v>66</v>
      </c>
      <c r="AR2144" s="5" t="s">
        <v>72</v>
      </c>
      <c r="AS2144" s="5" t="s">
        <v>65</v>
      </c>
      <c r="AT2144" s="5" t="s">
        <v>66</v>
      </c>
      <c r="AU2144" s="5" t="s">
        <v>68</v>
      </c>
      <c r="AV2144" s="5" t="s">
        <v>68</v>
      </c>
      <c r="AW2144" s="5" t="s">
        <v>65</v>
      </c>
      <c r="AX2144" s="5" t="s">
        <v>86</v>
      </c>
      <c r="AY2144" s="5">
        <v>87.7</v>
      </c>
      <c r="AZ2144" s="5">
        <v>100</v>
      </c>
    </row>
    <row r="2145" spans="1:52">
      <c r="A2145" s="5">
        <v>48</v>
      </c>
      <c r="B2145" s="5" t="s">
        <v>2187</v>
      </c>
      <c r="C2145" s="6">
        <v>56</v>
      </c>
      <c r="D2145" s="5" t="s">
        <v>2190</v>
      </c>
      <c r="E2145" s="5" t="str">
        <f>VLOOKUP(B2145,Region!$A$1:$B$76,2,FALSE)</f>
        <v>Region_3</v>
      </c>
      <c r="F2145" s="5" t="str">
        <f>VLOOKUP(D2145,'Used to Match Zip By Sch Name'!$A$2:$E$4714,5,FALSE)</f>
        <v>32801-2301</v>
      </c>
      <c r="G2145" s="5">
        <f>VLOOKUP(D2145,public_school_report!$D$1:$CI$3651,84,FALSE)</f>
        <v>219</v>
      </c>
      <c r="H2145" s="5" t="s">
        <v>6</v>
      </c>
      <c r="I2145" s="5">
        <v>79</v>
      </c>
      <c r="J2145" s="5">
        <v>66</v>
      </c>
      <c r="K2145" s="5">
        <v>61</v>
      </c>
      <c r="L2145" s="5">
        <v>75</v>
      </c>
      <c r="M2145" s="5">
        <v>63</v>
      </c>
      <c r="N2145" s="5">
        <v>52</v>
      </c>
      <c r="O2145" s="5">
        <v>76</v>
      </c>
      <c r="P2145" s="5">
        <v>83</v>
      </c>
      <c r="Q2145" s="5">
        <v>73</v>
      </c>
      <c r="R2145" s="5"/>
      <c r="S2145" s="5"/>
      <c r="T2145" s="5">
        <v>628</v>
      </c>
      <c r="U2145" s="5">
        <v>9</v>
      </c>
      <c r="V2145" s="5">
        <v>70</v>
      </c>
      <c r="W2145" s="5">
        <v>97</v>
      </c>
      <c r="X2145" s="5" t="s">
        <v>64</v>
      </c>
      <c r="Y2145" s="5" t="s">
        <v>64</v>
      </c>
      <c r="Z2145" s="5" t="s">
        <v>64</v>
      </c>
      <c r="AA2145" s="5" t="s">
        <v>64</v>
      </c>
      <c r="AB2145" s="5" t="s">
        <v>64</v>
      </c>
      <c r="AC2145" s="5" t="s">
        <v>64</v>
      </c>
      <c r="AD2145" s="5" t="s">
        <v>64</v>
      </c>
      <c r="AE2145" s="5" t="s">
        <v>64</v>
      </c>
      <c r="AF2145" s="5" t="s">
        <v>64</v>
      </c>
      <c r="AG2145" s="5" t="s">
        <v>64</v>
      </c>
      <c r="AH2145" s="5" t="s">
        <v>64</v>
      </c>
      <c r="AI2145" s="5" t="s">
        <v>64</v>
      </c>
      <c r="AJ2145" s="5" t="s">
        <v>64</v>
      </c>
      <c r="AK2145" s="5" t="s">
        <v>64</v>
      </c>
      <c r="AL2145" s="5" t="s">
        <v>64</v>
      </c>
      <c r="AM2145" s="5" t="s">
        <v>64</v>
      </c>
      <c r="AN2145" s="5" t="s">
        <v>64</v>
      </c>
      <c r="AO2145" s="5" t="s">
        <v>64</v>
      </c>
      <c r="AP2145" s="5" t="s">
        <v>62</v>
      </c>
      <c r="AQ2145" s="5" t="s">
        <v>62</v>
      </c>
      <c r="AR2145" s="5" t="s">
        <v>63</v>
      </c>
      <c r="AS2145" s="5" t="s">
        <v>65</v>
      </c>
      <c r="AT2145" s="5" t="s">
        <v>66</v>
      </c>
      <c r="AU2145" s="5" t="s">
        <v>68</v>
      </c>
      <c r="AV2145" s="5" t="s">
        <v>67</v>
      </c>
      <c r="AW2145" s="5" t="s">
        <v>65</v>
      </c>
      <c r="AX2145" s="5" t="s">
        <v>86</v>
      </c>
      <c r="AY2145" s="5">
        <v>47.2</v>
      </c>
      <c r="AZ2145" s="5">
        <v>3.9</v>
      </c>
    </row>
    <row r="2146" spans="1:52">
      <c r="A2146" s="5">
        <v>48</v>
      </c>
      <c r="B2146" s="5" t="s">
        <v>2187</v>
      </c>
      <c r="C2146" s="6">
        <v>61</v>
      </c>
      <c r="D2146" s="5" t="s">
        <v>2191</v>
      </c>
      <c r="E2146" s="5" t="str">
        <f>VLOOKUP(B2146,Region!$A$1:$B$76,2,FALSE)</f>
        <v>Region_3</v>
      </c>
      <c r="F2146" s="5" t="str">
        <f>VLOOKUP(D2146,'Used to Match Zip By Sch Name'!$A$2:$E$4714,5,FALSE)</f>
        <v>34761-3722</v>
      </c>
      <c r="G2146" s="5">
        <f>VLOOKUP(D2146,public_school_report!$D$1:$CI$3651,84,FALSE)</f>
        <v>464</v>
      </c>
      <c r="H2146" s="5" t="s">
        <v>6</v>
      </c>
      <c r="I2146" s="5">
        <v>77</v>
      </c>
      <c r="J2146" s="5">
        <v>58</v>
      </c>
      <c r="K2146" s="5">
        <v>53</v>
      </c>
      <c r="L2146" s="5">
        <v>86</v>
      </c>
      <c r="M2146" s="5">
        <v>71</v>
      </c>
      <c r="N2146" s="5">
        <v>66</v>
      </c>
      <c r="O2146" s="5">
        <v>64</v>
      </c>
      <c r="P2146" s="5">
        <v>98</v>
      </c>
      <c r="Q2146" s="5">
        <v>86</v>
      </c>
      <c r="R2146" s="5"/>
      <c r="S2146" s="5"/>
      <c r="T2146" s="5">
        <v>659</v>
      </c>
      <c r="U2146" s="5">
        <v>9</v>
      </c>
      <c r="V2146" s="5">
        <v>73</v>
      </c>
      <c r="W2146" s="5">
        <v>100</v>
      </c>
      <c r="X2146" s="5" t="s">
        <v>64</v>
      </c>
      <c r="Y2146" s="5" t="s">
        <v>64</v>
      </c>
      <c r="Z2146" s="5" t="s">
        <v>64</v>
      </c>
      <c r="AA2146" s="5" t="s">
        <v>64</v>
      </c>
      <c r="AB2146" s="5" t="s">
        <v>64</v>
      </c>
      <c r="AC2146" s="5" t="s">
        <v>64</v>
      </c>
      <c r="AD2146" s="5" t="s">
        <v>64</v>
      </c>
      <c r="AE2146" s="5" t="s">
        <v>64</v>
      </c>
      <c r="AF2146" s="5" t="s">
        <v>64</v>
      </c>
      <c r="AG2146" s="5" t="s">
        <v>64</v>
      </c>
      <c r="AH2146" s="5" t="s">
        <v>64</v>
      </c>
      <c r="AI2146" s="5" t="s">
        <v>64</v>
      </c>
      <c r="AJ2146" s="5" t="s">
        <v>64</v>
      </c>
      <c r="AK2146" s="5" t="s">
        <v>62</v>
      </c>
      <c r="AL2146" s="5" t="s">
        <v>64</v>
      </c>
      <c r="AM2146" s="5" t="s">
        <v>64</v>
      </c>
      <c r="AN2146" s="5" t="s">
        <v>65</v>
      </c>
      <c r="AO2146" s="5" t="s">
        <v>66</v>
      </c>
      <c r="AP2146" s="5" t="s">
        <v>66</v>
      </c>
      <c r="AQ2146" s="5" t="s">
        <v>66</v>
      </c>
      <c r="AR2146" s="5" t="s">
        <v>66</v>
      </c>
      <c r="AS2146" s="5" t="s">
        <v>65</v>
      </c>
      <c r="AT2146" s="5" t="s">
        <v>66</v>
      </c>
      <c r="AU2146" s="5" t="s">
        <v>68</v>
      </c>
      <c r="AV2146" s="5" t="s">
        <v>67</v>
      </c>
      <c r="AW2146" s="5" t="s">
        <v>65</v>
      </c>
      <c r="AX2146" s="5" t="s">
        <v>86</v>
      </c>
      <c r="AY2146" s="5">
        <v>32.700000000000003</v>
      </c>
      <c r="AZ2146" s="5">
        <v>3.9</v>
      </c>
    </row>
    <row r="2147" spans="1:52" s="18" customFormat="1">
      <c r="A2147" s="19">
        <v>48</v>
      </c>
      <c r="B2147" s="19" t="s">
        <v>2187</v>
      </c>
      <c r="C2147" s="20">
        <v>62</v>
      </c>
      <c r="D2147" s="19" t="s">
        <v>2192</v>
      </c>
      <c r="E2147" s="5" t="str">
        <f>VLOOKUP(B2147,Region!$A$1:$B$76,2,FALSE)</f>
        <v>Region_3</v>
      </c>
      <c r="F2147" s="5" t="e">
        <f>VLOOKUP(D2147,'Used to Match Zip By Sch Name'!$A$2:$E$4714,5,FALSE)</f>
        <v>#N/A</v>
      </c>
      <c r="G2147" s="5">
        <f>VLOOKUP(D2147,public_school_report!$D$1:$CI$3651,84,FALSE)</f>
        <v>139</v>
      </c>
      <c r="H2147" s="5" t="s">
        <v>6</v>
      </c>
      <c r="I2147" s="19">
        <v>33</v>
      </c>
      <c r="J2147" s="19">
        <v>36</v>
      </c>
      <c r="K2147" s="19"/>
      <c r="L2147" s="19">
        <v>55</v>
      </c>
      <c r="M2147" s="19">
        <v>58</v>
      </c>
      <c r="N2147" s="19"/>
      <c r="O2147" s="19">
        <v>22</v>
      </c>
      <c r="P2147" s="19"/>
      <c r="Q2147" s="19"/>
      <c r="R2147" s="19"/>
      <c r="S2147" s="19"/>
      <c r="T2147" s="19">
        <v>204</v>
      </c>
      <c r="U2147" s="19">
        <v>5</v>
      </c>
      <c r="V2147" s="19">
        <v>41</v>
      </c>
      <c r="W2147" s="19">
        <v>99</v>
      </c>
      <c r="X2147" s="19" t="s">
        <v>63</v>
      </c>
      <c r="Y2147" s="19" t="s">
        <v>72</v>
      </c>
      <c r="Z2147" s="19" t="s">
        <v>62</v>
      </c>
      <c r="AA2147" s="19" t="s">
        <v>63</v>
      </c>
      <c r="AB2147" s="19" t="s">
        <v>63</v>
      </c>
      <c r="AC2147" s="19" t="s">
        <v>73</v>
      </c>
      <c r="AD2147" s="19" t="s">
        <v>66</v>
      </c>
      <c r="AE2147" s="19" t="s">
        <v>64</v>
      </c>
      <c r="AF2147" s="19" t="s">
        <v>73</v>
      </c>
      <c r="AG2147" s="19" t="s">
        <v>66</v>
      </c>
      <c r="AH2147" s="19" t="s">
        <v>66</v>
      </c>
      <c r="AI2147" s="19" t="s">
        <v>66</v>
      </c>
      <c r="AJ2147" s="19" t="s">
        <v>62</v>
      </c>
      <c r="AK2147" s="19" t="s">
        <v>64</v>
      </c>
      <c r="AL2147" s="19" t="s">
        <v>66</v>
      </c>
      <c r="AM2147" s="19" t="s">
        <v>66</v>
      </c>
      <c r="AN2147" s="19" t="s">
        <v>66</v>
      </c>
      <c r="AO2147" s="19" t="s">
        <v>66</v>
      </c>
      <c r="AP2147" s="19" t="s">
        <v>66</v>
      </c>
      <c r="AQ2147" s="19" t="s">
        <v>66</v>
      </c>
      <c r="AR2147" s="19" t="s">
        <v>66</v>
      </c>
      <c r="AS2147" s="19" t="s">
        <v>65</v>
      </c>
      <c r="AT2147" s="19" t="s">
        <v>66</v>
      </c>
      <c r="AU2147" s="19" t="s">
        <v>68</v>
      </c>
      <c r="AV2147" s="19" t="s">
        <v>68</v>
      </c>
      <c r="AW2147" s="19" t="s">
        <v>65</v>
      </c>
      <c r="AX2147" s="19" t="s">
        <v>69</v>
      </c>
      <c r="AY2147" s="19">
        <v>99.1</v>
      </c>
      <c r="AZ2147" s="19">
        <v>100</v>
      </c>
    </row>
    <row r="2148" spans="1:52">
      <c r="A2148" s="5">
        <v>48</v>
      </c>
      <c r="B2148" s="5" t="s">
        <v>2187</v>
      </c>
      <c r="C2148" s="6">
        <v>72</v>
      </c>
      <c r="D2148" s="5" t="s">
        <v>2193</v>
      </c>
      <c r="E2148" s="5" t="str">
        <f>VLOOKUP(B2148,Region!$A$1:$B$76,2,FALSE)</f>
        <v>Region_3</v>
      </c>
      <c r="F2148" s="5" t="str">
        <f>VLOOKUP(D2148,'Used to Match Zip By Sch Name'!$A$2:$E$4714,5,FALSE)</f>
        <v>34760-0949</v>
      </c>
      <c r="G2148" s="5">
        <f>VLOOKUP(D2148,public_school_report!$D$1:$CI$3651,84,FALSE)</f>
        <v>529</v>
      </c>
      <c r="H2148" s="5" t="s">
        <v>6</v>
      </c>
      <c r="I2148" s="5">
        <v>72</v>
      </c>
      <c r="J2148" s="5">
        <v>60</v>
      </c>
      <c r="K2148" s="5">
        <v>57</v>
      </c>
      <c r="L2148" s="5">
        <v>70</v>
      </c>
      <c r="M2148" s="5">
        <v>61</v>
      </c>
      <c r="N2148" s="5">
        <v>37</v>
      </c>
      <c r="O2148" s="5">
        <v>65</v>
      </c>
      <c r="P2148" s="5"/>
      <c r="Q2148" s="5"/>
      <c r="R2148" s="5"/>
      <c r="S2148" s="5"/>
      <c r="T2148" s="5">
        <v>422</v>
      </c>
      <c r="U2148" s="5">
        <v>7</v>
      </c>
      <c r="V2148" s="5">
        <v>60</v>
      </c>
      <c r="W2148" s="5">
        <v>100</v>
      </c>
      <c r="X2148" s="5" t="s">
        <v>62</v>
      </c>
      <c r="Y2148" s="5" t="s">
        <v>62</v>
      </c>
      <c r="Z2148" s="5" t="s">
        <v>64</v>
      </c>
      <c r="AA2148" s="5" t="s">
        <v>62</v>
      </c>
      <c r="AB2148" s="5" t="s">
        <v>62</v>
      </c>
      <c r="AC2148" s="5" t="s">
        <v>63</v>
      </c>
      <c r="AD2148" s="5" t="s">
        <v>62</v>
      </c>
      <c r="AE2148" s="5" t="s">
        <v>64</v>
      </c>
      <c r="AF2148" s="5" t="s">
        <v>64</v>
      </c>
      <c r="AG2148" s="5" t="s">
        <v>64</v>
      </c>
      <c r="AH2148" s="5" t="s">
        <v>64</v>
      </c>
      <c r="AI2148" s="5" t="s">
        <v>64</v>
      </c>
      <c r="AJ2148" s="5" t="s">
        <v>64</v>
      </c>
      <c r="AK2148" s="5" t="s">
        <v>64</v>
      </c>
      <c r="AL2148" s="5" t="s">
        <v>72</v>
      </c>
      <c r="AM2148" s="5" t="s">
        <v>63</v>
      </c>
      <c r="AN2148" s="5" t="s">
        <v>66</v>
      </c>
      <c r="AO2148" s="5" t="s">
        <v>66</v>
      </c>
      <c r="AP2148" s="5" t="s">
        <v>66</v>
      </c>
      <c r="AQ2148" s="5" t="s">
        <v>66</v>
      </c>
      <c r="AR2148" s="5" t="s">
        <v>66</v>
      </c>
      <c r="AS2148" s="5" t="s">
        <v>65</v>
      </c>
      <c r="AT2148" s="5" t="s">
        <v>66</v>
      </c>
      <c r="AU2148" s="5" t="s">
        <v>68</v>
      </c>
      <c r="AV2148" s="5" t="s">
        <v>67</v>
      </c>
      <c r="AW2148" s="5" t="s">
        <v>65</v>
      </c>
      <c r="AX2148" s="5" t="s">
        <v>69</v>
      </c>
      <c r="AY2148" s="5">
        <v>40.200000000000003</v>
      </c>
      <c r="AZ2148" s="5">
        <v>31.3</v>
      </c>
    </row>
    <row r="2149" spans="1:52">
      <c r="A2149" s="5">
        <v>48</v>
      </c>
      <c r="B2149" s="5" t="s">
        <v>2187</v>
      </c>
      <c r="C2149" s="6">
        <v>80</v>
      </c>
      <c r="D2149" s="5" t="s">
        <v>2194</v>
      </c>
      <c r="E2149" s="5" t="str">
        <f>VLOOKUP(B2149,Region!$A$1:$B$76,2,FALSE)</f>
        <v>Region_3</v>
      </c>
      <c r="F2149" s="5" t="str">
        <f>VLOOKUP(D2149,'Used to Match Zip By Sch Name'!$A$2:$E$4714,5,FALSE)</f>
        <v>32805-4354</v>
      </c>
      <c r="G2149" s="5">
        <f>VLOOKUP(D2149,public_school_report!$D$1:$CI$3651,84,FALSE)</f>
        <v>215</v>
      </c>
      <c r="H2149" s="5" t="s">
        <v>6</v>
      </c>
      <c r="I2149" s="5">
        <v>46</v>
      </c>
      <c r="J2149" s="5">
        <v>60</v>
      </c>
      <c r="K2149" s="5">
        <v>56</v>
      </c>
      <c r="L2149" s="5">
        <v>53</v>
      </c>
      <c r="M2149" s="5">
        <v>75</v>
      </c>
      <c r="N2149" s="5">
        <v>76</v>
      </c>
      <c r="O2149" s="5">
        <v>37</v>
      </c>
      <c r="P2149" s="5">
        <v>26</v>
      </c>
      <c r="Q2149" s="5">
        <v>0</v>
      </c>
      <c r="R2149" s="5"/>
      <c r="S2149" s="5"/>
      <c r="T2149" s="5">
        <v>429</v>
      </c>
      <c r="U2149" s="5">
        <v>9</v>
      </c>
      <c r="V2149" s="5">
        <v>48</v>
      </c>
      <c r="W2149" s="5">
        <v>100</v>
      </c>
      <c r="X2149" s="5" t="s">
        <v>63</v>
      </c>
      <c r="Y2149" s="5" t="s">
        <v>63</v>
      </c>
      <c r="Z2149" s="5" t="s">
        <v>63</v>
      </c>
      <c r="AA2149" s="5" t="s">
        <v>73</v>
      </c>
      <c r="AB2149" s="5" t="s">
        <v>66</v>
      </c>
      <c r="AC2149" s="5" t="s">
        <v>66</v>
      </c>
      <c r="AD2149" s="5" t="s">
        <v>66</v>
      </c>
      <c r="AE2149" s="5" t="s">
        <v>66</v>
      </c>
      <c r="AF2149" s="5" t="s">
        <v>66</v>
      </c>
      <c r="AG2149" s="5" t="s">
        <v>66</v>
      </c>
      <c r="AH2149" s="5" t="s">
        <v>66</v>
      </c>
      <c r="AI2149" s="5" t="s">
        <v>66</v>
      </c>
      <c r="AJ2149" s="5" t="s">
        <v>66</v>
      </c>
      <c r="AK2149" s="5" t="s">
        <v>66</v>
      </c>
      <c r="AL2149" s="5" t="s">
        <v>66</v>
      </c>
      <c r="AM2149" s="5" t="s">
        <v>66</v>
      </c>
      <c r="AN2149" s="5" t="s">
        <v>66</v>
      </c>
      <c r="AO2149" s="5" t="s">
        <v>66</v>
      </c>
      <c r="AP2149" s="5" t="s">
        <v>66</v>
      </c>
      <c r="AQ2149" s="5" t="s">
        <v>66</v>
      </c>
      <c r="AR2149" s="5" t="s">
        <v>66</v>
      </c>
      <c r="AS2149" s="5" t="s">
        <v>65</v>
      </c>
      <c r="AT2149" s="5" t="s">
        <v>66</v>
      </c>
      <c r="AU2149" s="5" t="s">
        <v>68</v>
      </c>
      <c r="AV2149" s="5" t="s">
        <v>68</v>
      </c>
      <c r="AW2149" s="5" t="s">
        <v>65</v>
      </c>
      <c r="AX2149" s="5" t="s">
        <v>86</v>
      </c>
      <c r="AY2149" s="5">
        <v>100</v>
      </c>
      <c r="AZ2149" s="5">
        <v>100</v>
      </c>
    </row>
    <row r="2150" spans="1:52" s="18" customFormat="1">
      <c r="A2150" s="19">
        <v>48</v>
      </c>
      <c r="B2150" s="19" t="s">
        <v>2187</v>
      </c>
      <c r="C2150" s="20">
        <v>89</v>
      </c>
      <c r="D2150" s="19" t="s">
        <v>2195</v>
      </c>
      <c r="E2150" s="5" t="str">
        <f>VLOOKUP(B2150,Region!$A$1:$B$76,2,FALSE)</f>
        <v>Region_3</v>
      </c>
      <c r="F2150" s="5" t="e">
        <f>VLOOKUP(D2150,'Used to Match Zip By Sch Name'!$A$2:$E$4714,5,FALSE)</f>
        <v>#N/A</v>
      </c>
      <c r="G2150" s="5">
        <f>VLOOKUP(D2150,public_school_report!$D$1:$CI$3651,84,FALSE)</f>
        <v>566</v>
      </c>
      <c r="H2150" s="5" t="s">
        <v>6</v>
      </c>
      <c r="I2150" s="19">
        <v>83</v>
      </c>
      <c r="J2150" s="19">
        <v>71</v>
      </c>
      <c r="K2150" s="19">
        <v>65</v>
      </c>
      <c r="L2150" s="19">
        <v>84</v>
      </c>
      <c r="M2150" s="19">
        <v>74</v>
      </c>
      <c r="N2150" s="19">
        <v>61</v>
      </c>
      <c r="O2150" s="19">
        <v>83</v>
      </c>
      <c r="P2150" s="19">
        <v>89</v>
      </c>
      <c r="Q2150" s="19">
        <v>84</v>
      </c>
      <c r="R2150" s="19">
        <v>100</v>
      </c>
      <c r="S2150" s="19">
        <v>73</v>
      </c>
      <c r="T2150" s="19">
        <v>867</v>
      </c>
      <c r="U2150" s="19">
        <v>11</v>
      </c>
      <c r="V2150" s="19">
        <v>79</v>
      </c>
      <c r="W2150" s="19">
        <v>99</v>
      </c>
      <c r="X2150" s="19" t="s">
        <v>64</v>
      </c>
      <c r="Y2150" s="19" t="s">
        <v>64</v>
      </c>
      <c r="Z2150" s="19" t="s">
        <v>64</v>
      </c>
      <c r="AA2150" s="19" t="s">
        <v>64</v>
      </c>
      <c r="AB2150" s="19" t="s">
        <v>64</v>
      </c>
      <c r="AC2150" s="19" t="s">
        <v>64</v>
      </c>
      <c r="AD2150" s="19" t="s">
        <v>64</v>
      </c>
      <c r="AE2150" s="19" t="s">
        <v>64</v>
      </c>
      <c r="AF2150" s="19" t="s">
        <v>64</v>
      </c>
      <c r="AG2150" s="19" t="s">
        <v>64</v>
      </c>
      <c r="AH2150" s="19" t="s">
        <v>62</v>
      </c>
      <c r="AI2150" s="19" t="s">
        <v>66</v>
      </c>
      <c r="AJ2150" s="19" t="s">
        <v>66</v>
      </c>
      <c r="AK2150" s="19" t="s">
        <v>66</v>
      </c>
      <c r="AL2150" s="19" t="s">
        <v>66</v>
      </c>
      <c r="AM2150" s="19" t="s">
        <v>66</v>
      </c>
      <c r="AN2150" s="19" t="s">
        <v>66</v>
      </c>
      <c r="AO2150" s="19" t="s">
        <v>66</v>
      </c>
      <c r="AP2150" s="19" t="s">
        <v>66</v>
      </c>
      <c r="AQ2150" s="19" t="s">
        <v>66</v>
      </c>
      <c r="AR2150" s="19" t="s">
        <v>66</v>
      </c>
      <c r="AS2150" s="19" t="s">
        <v>65</v>
      </c>
      <c r="AT2150" s="19" t="s">
        <v>66</v>
      </c>
      <c r="AU2150" s="19" t="s">
        <v>68</v>
      </c>
      <c r="AV2150" s="19" t="s">
        <v>67</v>
      </c>
      <c r="AW2150" s="19" t="s">
        <v>65</v>
      </c>
      <c r="AX2150" s="19" t="s">
        <v>86</v>
      </c>
      <c r="AY2150" s="19">
        <v>74.2</v>
      </c>
      <c r="AZ2150" s="19">
        <v>39</v>
      </c>
    </row>
    <row r="2151" spans="1:52" s="18" customFormat="1">
      <c r="A2151" s="19">
        <v>48</v>
      </c>
      <c r="B2151" s="19" t="s">
        <v>2187</v>
      </c>
      <c r="C2151" s="20">
        <v>111</v>
      </c>
      <c r="D2151" s="19" t="s">
        <v>2196</v>
      </c>
      <c r="E2151" s="5" t="str">
        <f>VLOOKUP(B2151,Region!$A$1:$B$76,2,FALSE)</f>
        <v>Region_3</v>
      </c>
      <c r="F2151" s="5" t="e">
        <f>VLOOKUP(D2151,'Used to Match Zip By Sch Name'!$A$2:$E$4714,5,FALSE)</f>
        <v>#N/A</v>
      </c>
      <c r="G2151" s="5" t="e">
        <f>VLOOKUP(D2151,public_school_report!$D$1:$CI$3651,84,FALSE)</f>
        <v>#N/A</v>
      </c>
      <c r="H2151" s="5"/>
      <c r="I2151" s="19">
        <v>67</v>
      </c>
      <c r="J2151" s="19">
        <v>59</v>
      </c>
      <c r="K2151" s="19">
        <v>42</v>
      </c>
      <c r="L2151" s="19">
        <v>53</v>
      </c>
      <c r="M2151" s="19">
        <v>60</v>
      </c>
      <c r="N2151" s="19">
        <v>61</v>
      </c>
      <c r="O2151" s="19">
        <v>78</v>
      </c>
      <c r="P2151" s="19">
        <v>82</v>
      </c>
      <c r="Q2151" s="19"/>
      <c r="R2151" s="19">
        <v>98</v>
      </c>
      <c r="S2151" s="19">
        <v>64</v>
      </c>
      <c r="T2151" s="19">
        <v>664</v>
      </c>
      <c r="U2151" s="19">
        <v>10</v>
      </c>
      <c r="V2151" s="19">
        <v>66</v>
      </c>
      <c r="W2151" s="19">
        <v>98</v>
      </c>
      <c r="X2151" s="19" t="s">
        <v>64</v>
      </c>
      <c r="Y2151" s="19" t="s">
        <v>64</v>
      </c>
      <c r="Z2151" s="19" t="s">
        <v>62</v>
      </c>
      <c r="AA2151" s="19" t="s">
        <v>64</v>
      </c>
      <c r="AB2151" s="19" t="s">
        <v>64</v>
      </c>
      <c r="AC2151" s="19" t="s">
        <v>64</v>
      </c>
      <c r="AD2151" s="19" t="s">
        <v>64</v>
      </c>
      <c r="AE2151" s="19" t="s">
        <v>62</v>
      </c>
      <c r="AF2151" s="19" t="s">
        <v>62</v>
      </c>
      <c r="AG2151" s="19" t="s">
        <v>62</v>
      </c>
      <c r="AH2151" s="19" t="s">
        <v>64</v>
      </c>
      <c r="AI2151" s="19" t="s">
        <v>64</v>
      </c>
      <c r="AJ2151" s="19" t="s">
        <v>62</v>
      </c>
      <c r="AK2151" s="19" t="s">
        <v>62</v>
      </c>
      <c r="AL2151" s="19" t="s">
        <v>62</v>
      </c>
      <c r="AM2151" s="19" t="s">
        <v>63</v>
      </c>
      <c r="AN2151" s="19" t="s">
        <v>63</v>
      </c>
      <c r="AO2151" s="19" t="s">
        <v>63</v>
      </c>
      <c r="AP2151" s="19" t="s">
        <v>63</v>
      </c>
      <c r="AQ2151" s="19" t="s">
        <v>63</v>
      </c>
      <c r="AR2151" s="19" t="s">
        <v>63</v>
      </c>
      <c r="AS2151" s="19" t="s">
        <v>65</v>
      </c>
      <c r="AT2151" s="19" t="s">
        <v>66</v>
      </c>
      <c r="AU2151" s="19" t="s">
        <v>67</v>
      </c>
      <c r="AV2151" s="19" t="s">
        <v>67</v>
      </c>
      <c r="AW2151" s="19" t="s">
        <v>65</v>
      </c>
      <c r="AX2151" s="19" t="s">
        <v>82</v>
      </c>
      <c r="AY2151" s="19">
        <v>53.1</v>
      </c>
      <c r="AZ2151" s="19">
        <v>48.1</v>
      </c>
    </row>
    <row r="2152" spans="1:52" s="18" customFormat="1">
      <c r="A2152" s="19">
        <v>48</v>
      </c>
      <c r="B2152" s="19" t="s">
        <v>2187</v>
      </c>
      <c r="C2152" s="20">
        <v>119</v>
      </c>
      <c r="D2152" s="19" t="s">
        <v>2197</v>
      </c>
      <c r="E2152" s="5" t="str">
        <f>VLOOKUP(B2152,Region!$A$1:$B$76,2,FALSE)</f>
        <v>Region_3</v>
      </c>
      <c r="F2152" s="5" t="e">
        <f>VLOOKUP(D2152,'Used to Match Zip By Sch Name'!$A$2:$E$4714,5,FALSE)</f>
        <v>#N/A</v>
      </c>
      <c r="G2152" s="5" t="e">
        <f>VLOOKUP(D2152,public_school_report!$D$1:$CI$3651,84,FALSE)</f>
        <v>#N/A</v>
      </c>
      <c r="H2152" s="5"/>
      <c r="I2152" s="19">
        <v>72</v>
      </c>
      <c r="J2152" s="19">
        <v>59</v>
      </c>
      <c r="K2152" s="19">
        <v>54</v>
      </c>
      <c r="L2152" s="19">
        <v>55</v>
      </c>
      <c r="M2152" s="19">
        <v>38</v>
      </c>
      <c r="N2152" s="19">
        <v>21</v>
      </c>
      <c r="O2152" s="19">
        <v>76</v>
      </c>
      <c r="P2152" s="19">
        <v>77</v>
      </c>
      <c r="Q2152" s="19"/>
      <c r="R2152" s="19">
        <v>100</v>
      </c>
      <c r="S2152" s="19">
        <v>44</v>
      </c>
      <c r="T2152" s="19">
        <v>596</v>
      </c>
      <c r="U2152" s="19">
        <v>10</v>
      </c>
      <c r="V2152" s="19">
        <v>60</v>
      </c>
      <c r="W2152" s="19">
        <v>100</v>
      </c>
      <c r="X2152" s="19" t="s">
        <v>62</v>
      </c>
      <c r="Y2152" s="19" t="s">
        <v>64</v>
      </c>
      <c r="Z2152" s="19" t="s">
        <v>64</v>
      </c>
      <c r="AA2152" s="19" t="s">
        <v>62</v>
      </c>
      <c r="AB2152" s="19" t="s">
        <v>64</v>
      </c>
      <c r="AC2152" s="19" t="s">
        <v>64</v>
      </c>
      <c r="AD2152" s="19" t="s">
        <v>64</v>
      </c>
      <c r="AE2152" s="19" t="s">
        <v>64</v>
      </c>
      <c r="AF2152" s="19" t="s">
        <v>66</v>
      </c>
      <c r="AG2152" s="19" t="s">
        <v>64</v>
      </c>
      <c r="AH2152" s="19" t="s">
        <v>64</v>
      </c>
      <c r="AI2152" s="19" t="s">
        <v>63</v>
      </c>
      <c r="AJ2152" s="19" t="s">
        <v>64</v>
      </c>
      <c r="AK2152" s="19" t="s">
        <v>66</v>
      </c>
      <c r="AL2152" s="19" t="s">
        <v>66</v>
      </c>
      <c r="AM2152" s="19" t="s">
        <v>66</v>
      </c>
      <c r="AN2152" s="19" t="s">
        <v>66</v>
      </c>
      <c r="AO2152" s="19" t="s">
        <v>66</v>
      </c>
      <c r="AP2152" s="19" t="s">
        <v>66</v>
      </c>
      <c r="AQ2152" s="19" t="s">
        <v>66</v>
      </c>
      <c r="AR2152" s="19" t="s">
        <v>66</v>
      </c>
      <c r="AS2152" s="19" t="s">
        <v>65</v>
      </c>
      <c r="AT2152" s="19" t="s">
        <v>66</v>
      </c>
      <c r="AU2152" s="19" t="s">
        <v>68</v>
      </c>
      <c r="AV2152" s="19" t="s">
        <v>67</v>
      </c>
      <c r="AW2152" s="19" t="s">
        <v>65</v>
      </c>
      <c r="AX2152" s="19" t="s">
        <v>82</v>
      </c>
      <c r="AY2152" s="19">
        <v>33.5</v>
      </c>
      <c r="AZ2152" s="19">
        <v>3.3</v>
      </c>
    </row>
    <row r="2153" spans="1:52" s="18" customFormat="1">
      <c r="A2153" s="19">
        <v>48</v>
      </c>
      <c r="B2153" s="19" t="s">
        <v>2187</v>
      </c>
      <c r="C2153" s="20">
        <v>121</v>
      </c>
      <c r="D2153" s="19" t="s">
        <v>2198</v>
      </c>
      <c r="E2153" s="5" t="str">
        <f>VLOOKUP(B2153,Region!$A$1:$B$76,2,FALSE)</f>
        <v>Region_3</v>
      </c>
      <c r="F2153" s="5" t="e">
        <f>VLOOKUP(D2153,'Used to Match Zip By Sch Name'!$A$2:$E$4714,5,FALSE)</f>
        <v>#N/A</v>
      </c>
      <c r="G2153" s="5" t="e">
        <f>VLOOKUP(D2153,public_school_report!$D$1:$CI$3651,84,FALSE)</f>
        <v>#N/A</v>
      </c>
      <c r="H2153" s="5"/>
      <c r="I2153" s="19">
        <v>50</v>
      </c>
      <c r="J2153" s="19">
        <v>51</v>
      </c>
      <c r="K2153" s="19">
        <v>34</v>
      </c>
      <c r="L2153" s="19">
        <v>34</v>
      </c>
      <c r="M2153" s="19">
        <v>41</v>
      </c>
      <c r="N2153" s="19">
        <v>38</v>
      </c>
      <c r="O2153" s="19">
        <v>73</v>
      </c>
      <c r="P2153" s="19">
        <v>68</v>
      </c>
      <c r="Q2153" s="19"/>
      <c r="R2153" s="19">
        <v>97</v>
      </c>
      <c r="S2153" s="19">
        <v>66</v>
      </c>
      <c r="T2153" s="19">
        <v>552</v>
      </c>
      <c r="U2153" s="19">
        <v>10</v>
      </c>
      <c r="V2153" s="19">
        <v>55</v>
      </c>
      <c r="W2153" s="19">
        <v>98</v>
      </c>
      <c r="X2153" s="19" t="s">
        <v>62</v>
      </c>
      <c r="Y2153" s="19" t="s">
        <v>63</v>
      </c>
      <c r="Z2153" s="19" t="s">
        <v>63</v>
      </c>
      <c r="AA2153" s="19" t="s">
        <v>63</v>
      </c>
      <c r="AB2153" s="19" t="s">
        <v>62</v>
      </c>
      <c r="AC2153" s="19" t="s">
        <v>62</v>
      </c>
      <c r="AD2153" s="19" t="s">
        <v>62</v>
      </c>
      <c r="AE2153" s="19" t="s">
        <v>62</v>
      </c>
      <c r="AF2153" s="19" t="s">
        <v>64</v>
      </c>
      <c r="AG2153" s="19" t="s">
        <v>62</v>
      </c>
      <c r="AH2153" s="19" t="s">
        <v>72</v>
      </c>
      <c r="AI2153" s="19" t="s">
        <v>63</v>
      </c>
      <c r="AJ2153" s="19" t="s">
        <v>63</v>
      </c>
      <c r="AK2153" s="19" t="s">
        <v>63</v>
      </c>
      <c r="AL2153" s="19" t="s">
        <v>63</v>
      </c>
      <c r="AM2153" s="19" t="s">
        <v>72</v>
      </c>
      <c r="AN2153" s="19" t="s">
        <v>63</v>
      </c>
      <c r="AO2153" s="19" t="s">
        <v>63</v>
      </c>
      <c r="AP2153" s="19" t="s">
        <v>63</v>
      </c>
      <c r="AQ2153" s="19" t="s">
        <v>63</v>
      </c>
      <c r="AR2153" s="19" t="s">
        <v>63</v>
      </c>
      <c r="AS2153" s="19" t="s">
        <v>65</v>
      </c>
      <c r="AT2153" s="19" t="s">
        <v>66</v>
      </c>
      <c r="AU2153" s="19" t="s">
        <v>67</v>
      </c>
      <c r="AV2153" s="19" t="s">
        <v>67</v>
      </c>
      <c r="AW2153" s="19" t="s">
        <v>65</v>
      </c>
      <c r="AX2153" s="19" t="s">
        <v>82</v>
      </c>
      <c r="AY2153" s="19">
        <v>71.3</v>
      </c>
      <c r="AZ2153" s="19">
        <v>60.2</v>
      </c>
    </row>
    <row r="2154" spans="1:52">
      <c r="A2154" s="5">
        <v>48</v>
      </c>
      <c r="B2154" s="5" t="s">
        <v>2187</v>
      </c>
      <c r="C2154" s="6">
        <v>131</v>
      </c>
      <c r="D2154" s="5" t="s">
        <v>2199</v>
      </c>
      <c r="E2154" s="5" t="str">
        <f>VLOOKUP(B2154,Region!$A$1:$B$76,2,FALSE)</f>
        <v>Region_3</v>
      </c>
      <c r="F2154" s="5" t="str">
        <f>VLOOKUP(D2154,'Used to Match Zip By Sch Name'!$A$2:$E$4714,5,FALSE)</f>
        <v>32801-2020</v>
      </c>
      <c r="G2154" s="5" t="e">
        <f>VLOOKUP(D2154,public_school_report!$D$1:$CI$3651,84,FALSE)</f>
        <v>#N/A</v>
      </c>
      <c r="H2154" s="5"/>
      <c r="I2154" s="5">
        <v>79</v>
      </c>
      <c r="J2154" s="5">
        <v>61</v>
      </c>
      <c r="K2154" s="5">
        <v>53</v>
      </c>
      <c r="L2154" s="5">
        <v>77</v>
      </c>
      <c r="M2154" s="5">
        <v>64</v>
      </c>
      <c r="N2154" s="5">
        <v>50</v>
      </c>
      <c r="O2154" s="5">
        <v>74</v>
      </c>
      <c r="P2154" s="5">
        <v>89</v>
      </c>
      <c r="Q2154" s="5">
        <v>93</v>
      </c>
      <c r="R2154" s="5"/>
      <c r="S2154" s="5"/>
      <c r="T2154" s="5">
        <v>640</v>
      </c>
      <c r="U2154" s="5">
        <v>9</v>
      </c>
      <c r="V2154" s="5">
        <v>71</v>
      </c>
      <c r="W2154" s="5">
        <v>99</v>
      </c>
      <c r="X2154" s="5" t="s">
        <v>64</v>
      </c>
      <c r="Y2154" s="5" t="s">
        <v>64</v>
      </c>
      <c r="Z2154" s="5" t="s">
        <v>62</v>
      </c>
      <c r="AA2154" s="5" t="s">
        <v>62</v>
      </c>
      <c r="AB2154" s="5" t="s">
        <v>64</v>
      </c>
      <c r="AC2154" s="5" t="s">
        <v>64</v>
      </c>
      <c r="AD2154" s="5" t="s">
        <v>62</v>
      </c>
      <c r="AE2154" s="5" t="s">
        <v>62</v>
      </c>
      <c r="AF2154" s="5" t="s">
        <v>62</v>
      </c>
      <c r="AG2154" s="5" t="s">
        <v>64</v>
      </c>
      <c r="AH2154" s="5" t="s">
        <v>64</v>
      </c>
      <c r="AI2154" s="5" t="s">
        <v>64</v>
      </c>
      <c r="AJ2154" s="5" t="s">
        <v>62</v>
      </c>
      <c r="AK2154" s="5" t="s">
        <v>62</v>
      </c>
      <c r="AL2154" s="5" t="s">
        <v>62</v>
      </c>
      <c r="AM2154" s="5" t="s">
        <v>63</v>
      </c>
      <c r="AN2154" s="5" t="s">
        <v>63</v>
      </c>
      <c r="AO2154" s="5" t="s">
        <v>63</v>
      </c>
      <c r="AP2154" s="5" t="s">
        <v>63</v>
      </c>
      <c r="AQ2154" s="5" t="s">
        <v>72</v>
      </c>
      <c r="AR2154" s="5" t="s">
        <v>72</v>
      </c>
      <c r="AS2154" s="5" t="s">
        <v>65</v>
      </c>
      <c r="AT2154" s="5" t="s">
        <v>66</v>
      </c>
      <c r="AU2154" s="5" t="s">
        <v>67</v>
      </c>
      <c r="AV2154" s="5" t="s">
        <v>67</v>
      </c>
      <c r="AW2154" s="5" t="s">
        <v>65</v>
      </c>
      <c r="AX2154" s="5" t="s">
        <v>78</v>
      </c>
      <c r="AY2154" s="5">
        <v>51</v>
      </c>
      <c r="AZ2154" s="5">
        <v>39.4</v>
      </c>
    </row>
    <row r="2155" spans="1:52">
      <c r="A2155" s="5">
        <v>48</v>
      </c>
      <c r="B2155" s="5" t="s">
        <v>2187</v>
      </c>
      <c r="C2155" s="6">
        <v>133</v>
      </c>
      <c r="D2155" s="5" t="s">
        <v>2200</v>
      </c>
      <c r="E2155" s="5" t="str">
        <f>VLOOKUP(B2155,Region!$A$1:$B$76,2,FALSE)</f>
        <v>Region_3</v>
      </c>
      <c r="F2155" s="5" t="str">
        <f>VLOOKUP(D2155,'Used to Match Zip By Sch Name'!$A$2:$E$4714,5,FALSE)</f>
        <v>32809-4241</v>
      </c>
      <c r="G2155" s="5">
        <f>VLOOKUP(D2155,public_school_report!$D$1:$CI$3651,84,FALSE)</f>
        <v>942</v>
      </c>
      <c r="H2155" s="5" t="s">
        <v>2</v>
      </c>
      <c r="I2155" s="5">
        <v>73</v>
      </c>
      <c r="J2155" s="5">
        <v>63</v>
      </c>
      <c r="K2155" s="5">
        <v>51</v>
      </c>
      <c r="L2155" s="5">
        <v>74</v>
      </c>
      <c r="M2155" s="5">
        <v>59</v>
      </c>
      <c r="N2155" s="5">
        <v>42</v>
      </c>
      <c r="O2155" s="5">
        <v>74</v>
      </c>
      <c r="P2155" s="5">
        <v>84</v>
      </c>
      <c r="Q2155" s="5">
        <v>67</v>
      </c>
      <c r="R2155" s="5"/>
      <c r="S2155" s="5"/>
      <c r="T2155" s="5">
        <v>587</v>
      </c>
      <c r="U2155" s="5">
        <v>9</v>
      </c>
      <c r="V2155" s="5">
        <v>65</v>
      </c>
      <c r="W2155" s="5">
        <v>100</v>
      </c>
      <c r="X2155" s="5" t="s">
        <v>64</v>
      </c>
      <c r="Y2155" s="5" t="s">
        <v>64</v>
      </c>
      <c r="Z2155" s="5" t="s">
        <v>64</v>
      </c>
      <c r="AA2155" s="5" t="s">
        <v>64</v>
      </c>
      <c r="AB2155" s="5" t="s">
        <v>64</v>
      </c>
      <c r="AC2155" s="5" t="s">
        <v>64</v>
      </c>
      <c r="AD2155" s="5" t="s">
        <v>62</v>
      </c>
      <c r="AE2155" s="5" t="s">
        <v>64</v>
      </c>
      <c r="AF2155" s="5" t="s">
        <v>62</v>
      </c>
      <c r="AG2155" s="5" t="s">
        <v>66</v>
      </c>
      <c r="AH2155" s="5" t="s">
        <v>66</v>
      </c>
      <c r="AI2155" s="5" t="s">
        <v>66</v>
      </c>
      <c r="AJ2155" s="5" t="s">
        <v>66</v>
      </c>
      <c r="AK2155" s="5" t="s">
        <v>66</v>
      </c>
      <c r="AL2155" s="5" t="s">
        <v>66</v>
      </c>
      <c r="AM2155" s="5" t="s">
        <v>66</v>
      </c>
      <c r="AN2155" s="5" t="s">
        <v>66</v>
      </c>
      <c r="AO2155" s="5" t="s">
        <v>66</v>
      </c>
      <c r="AP2155" s="5" t="s">
        <v>66</v>
      </c>
      <c r="AQ2155" s="5" t="s">
        <v>66</v>
      </c>
      <c r="AR2155" s="5" t="s">
        <v>66</v>
      </c>
      <c r="AS2155" s="5" t="s">
        <v>65</v>
      </c>
      <c r="AT2155" s="5" t="s">
        <v>66</v>
      </c>
      <c r="AU2155" s="5" t="s">
        <v>68</v>
      </c>
      <c r="AV2155" s="5" t="s">
        <v>67</v>
      </c>
      <c r="AW2155" s="5" t="s">
        <v>65</v>
      </c>
      <c r="AX2155" s="5" t="s">
        <v>86</v>
      </c>
      <c r="AY2155" s="5">
        <v>44.6</v>
      </c>
      <c r="AZ2155" s="5">
        <v>29.4</v>
      </c>
    </row>
    <row r="2156" spans="1:52">
      <c r="A2156" s="5">
        <v>48</v>
      </c>
      <c r="B2156" s="5" t="s">
        <v>2187</v>
      </c>
      <c r="C2156" s="6">
        <v>141</v>
      </c>
      <c r="D2156" s="5" t="s">
        <v>2201</v>
      </c>
      <c r="E2156" s="5" t="str">
        <f>VLOOKUP(B2156,Region!$A$1:$B$76,2,FALSE)</f>
        <v>Region_3</v>
      </c>
      <c r="F2156" s="5" t="str">
        <f>VLOOKUP(D2156,'Used to Match Zip By Sch Name'!$A$2:$E$4714,5,FALSE)</f>
        <v>32703-8289</v>
      </c>
      <c r="G2156" s="5">
        <f>VLOOKUP(D2156,public_school_report!$D$1:$CI$3651,84,FALSE)</f>
        <v>847</v>
      </c>
      <c r="H2156" s="5" t="s">
        <v>2</v>
      </c>
      <c r="I2156" s="5">
        <v>47</v>
      </c>
      <c r="J2156" s="5">
        <v>48</v>
      </c>
      <c r="K2156" s="5">
        <v>37</v>
      </c>
      <c r="L2156" s="5">
        <v>55</v>
      </c>
      <c r="M2156" s="5">
        <v>62</v>
      </c>
      <c r="N2156" s="5">
        <v>54</v>
      </c>
      <c r="O2156" s="5">
        <v>51</v>
      </c>
      <c r="P2156" s="5"/>
      <c r="Q2156" s="5"/>
      <c r="R2156" s="5"/>
      <c r="S2156" s="5"/>
      <c r="T2156" s="5">
        <v>354</v>
      </c>
      <c r="U2156" s="5">
        <v>7</v>
      </c>
      <c r="V2156" s="5">
        <v>51</v>
      </c>
      <c r="W2156" s="5">
        <v>100</v>
      </c>
      <c r="X2156" s="5" t="s">
        <v>63</v>
      </c>
      <c r="Y2156" s="5" t="s">
        <v>63</v>
      </c>
      <c r="Z2156" s="5" t="s">
        <v>63</v>
      </c>
      <c r="AA2156" s="5" t="s">
        <v>63</v>
      </c>
      <c r="AB2156" s="5" t="s">
        <v>62</v>
      </c>
      <c r="AC2156" s="5" t="s">
        <v>63</v>
      </c>
      <c r="AD2156" s="5" t="s">
        <v>62</v>
      </c>
      <c r="AE2156" s="5" t="s">
        <v>62</v>
      </c>
      <c r="AF2156" s="5" t="s">
        <v>64</v>
      </c>
      <c r="AG2156" s="5" t="s">
        <v>64</v>
      </c>
      <c r="AH2156" s="5" t="s">
        <v>62</v>
      </c>
      <c r="AI2156" s="5" t="s">
        <v>62</v>
      </c>
      <c r="AJ2156" s="5" t="s">
        <v>64</v>
      </c>
      <c r="AK2156" s="5" t="s">
        <v>62</v>
      </c>
      <c r="AL2156" s="5" t="s">
        <v>64</v>
      </c>
      <c r="AM2156" s="5" t="s">
        <v>62</v>
      </c>
      <c r="AN2156" s="5" t="s">
        <v>64</v>
      </c>
      <c r="AO2156" s="5" t="s">
        <v>64</v>
      </c>
      <c r="AP2156" s="5" t="s">
        <v>63</v>
      </c>
      <c r="AQ2156" s="5" t="s">
        <v>63</v>
      </c>
      <c r="AR2156" s="5" t="s">
        <v>72</v>
      </c>
      <c r="AS2156" s="5" t="s">
        <v>65</v>
      </c>
      <c r="AT2156" s="5" t="s">
        <v>66</v>
      </c>
      <c r="AU2156" s="5" t="s">
        <v>67</v>
      </c>
      <c r="AV2156" s="5" t="s">
        <v>68</v>
      </c>
      <c r="AW2156" s="5" t="s">
        <v>65</v>
      </c>
      <c r="AX2156" s="5" t="s">
        <v>69</v>
      </c>
      <c r="AY2156" s="5">
        <v>79.5</v>
      </c>
      <c r="AZ2156" s="5">
        <v>94.8</v>
      </c>
    </row>
    <row r="2157" spans="1:52">
      <c r="A2157" s="5">
        <v>48</v>
      </c>
      <c r="B2157" s="5" t="s">
        <v>2187</v>
      </c>
      <c r="C2157" s="6">
        <v>146</v>
      </c>
      <c r="D2157" s="5" t="s">
        <v>2202</v>
      </c>
      <c r="E2157" s="5" t="str">
        <f>VLOOKUP(B2157,Region!$A$1:$B$76,2,FALSE)</f>
        <v>Region_3</v>
      </c>
      <c r="F2157" s="5" t="str">
        <f>VLOOKUP(D2157,'Used to Match Zip By Sch Name'!$A$2:$E$4714,5,FALSE)</f>
        <v>32809-4241</v>
      </c>
      <c r="G2157" s="5" t="e">
        <f>VLOOKUP(D2157,public_school_report!$D$1:$CI$3651,84,FALSE)</f>
        <v>#N/A</v>
      </c>
      <c r="H2157" s="5"/>
      <c r="I2157" s="5">
        <v>63</v>
      </c>
      <c r="J2157" s="5">
        <v>60</v>
      </c>
      <c r="K2157" s="5">
        <v>48</v>
      </c>
      <c r="L2157" s="5">
        <v>61</v>
      </c>
      <c r="M2157" s="5">
        <v>46</v>
      </c>
      <c r="N2157" s="5">
        <v>50</v>
      </c>
      <c r="O2157" s="5">
        <v>65</v>
      </c>
      <c r="P2157" s="5">
        <v>94</v>
      </c>
      <c r="Q2157" s="5"/>
      <c r="R2157" s="5">
        <v>97</v>
      </c>
      <c r="S2157" s="5">
        <v>57</v>
      </c>
      <c r="T2157" s="5">
        <v>641</v>
      </c>
      <c r="U2157" s="5">
        <v>10</v>
      </c>
      <c r="V2157" s="5">
        <v>64</v>
      </c>
      <c r="W2157" s="5">
        <v>99</v>
      </c>
      <c r="X2157" s="5" t="s">
        <v>64</v>
      </c>
      <c r="Y2157" s="5" t="s">
        <v>64</v>
      </c>
      <c r="Z2157" s="5" t="s">
        <v>62</v>
      </c>
      <c r="AA2157" s="5" t="s">
        <v>64</v>
      </c>
      <c r="AB2157" s="5" t="s">
        <v>64</v>
      </c>
      <c r="AC2157" s="5" t="s">
        <v>64</v>
      </c>
      <c r="AD2157" s="5" t="s">
        <v>64</v>
      </c>
      <c r="AE2157" s="5" t="s">
        <v>64</v>
      </c>
      <c r="AF2157" s="5" t="s">
        <v>66</v>
      </c>
      <c r="AG2157" s="5" t="s">
        <v>66</v>
      </c>
      <c r="AH2157" s="5" t="s">
        <v>66</v>
      </c>
      <c r="AI2157" s="5" t="s">
        <v>66</v>
      </c>
      <c r="AJ2157" s="5" t="s">
        <v>66</v>
      </c>
      <c r="AK2157" s="5" t="s">
        <v>66</v>
      </c>
      <c r="AL2157" s="5" t="s">
        <v>66</v>
      </c>
      <c r="AM2157" s="5" t="s">
        <v>66</v>
      </c>
      <c r="AN2157" s="5" t="s">
        <v>66</v>
      </c>
      <c r="AO2157" s="5" t="s">
        <v>66</v>
      </c>
      <c r="AP2157" s="5" t="s">
        <v>66</v>
      </c>
      <c r="AQ2157" s="5" t="s">
        <v>66</v>
      </c>
      <c r="AR2157" s="5" t="s">
        <v>66</v>
      </c>
      <c r="AS2157" s="5" t="s">
        <v>65</v>
      </c>
      <c r="AT2157" s="5" t="s">
        <v>66</v>
      </c>
      <c r="AU2157" s="5" t="s">
        <v>68</v>
      </c>
      <c r="AV2157" s="5" t="s">
        <v>67</v>
      </c>
      <c r="AW2157" s="5" t="s">
        <v>65</v>
      </c>
      <c r="AX2157" s="5" t="s">
        <v>82</v>
      </c>
      <c r="AY2157" s="5">
        <v>58.2</v>
      </c>
      <c r="AZ2157" s="5">
        <v>38.6</v>
      </c>
    </row>
    <row r="2158" spans="1:52">
      <c r="A2158" s="5">
        <v>48</v>
      </c>
      <c r="B2158" s="5" t="s">
        <v>2187</v>
      </c>
      <c r="C2158" s="6">
        <v>149</v>
      </c>
      <c r="D2158" s="5" t="s">
        <v>2203</v>
      </c>
      <c r="E2158" s="5" t="str">
        <f>VLOOKUP(B2158,Region!$A$1:$B$76,2,FALSE)</f>
        <v>Region_3</v>
      </c>
      <c r="F2158" s="5" t="str">
        <f>VLOOKUP(D2158,'Used to Match Zip By Sch Name'!$A$2:$E$4714,5,FALSE)</f>
        <v>32803-5012</v>
      </c>
      <c r="G2158" s="5">
        <f>VLOOKUP(D2158,public_school_report!$D$1:$CI$3651,84,FALSE)</f>
        <v>241</v>
      </c>
      <c r="H2158" s="5" t="s">
        <v>6</v>
      </c>
      <c r="I2158" s="5">
        <v>54</v>
      </c>
      <c r="J2158" s="5">
        <v>54</v>
      </c>
      <c r="K2158" s="5">
        <v>42</v>
      </c>
      <c r="L2158" s="5">
        <v>55</v>
      </c>
      <c r="M2158" s="5">
        <v>62</v>
      </c>
      <c r="N2158" s="5">
        <v>61</v>
      </c>
      <c r="O2158" s="5">
        <v>63</v>
      </c>
      <c r="P2158" s="5">
        <v>69</v>
      </c>
      <c r="Q2158" s="5">
        <v>79</v>
      </c>
      <c r="R2158" s="5">
        <v>86</v>
      </c>
      <c r="S2158" s="5">
        <v>28</v>
      </c>
      <c r="T2158" s="5">
        <v>653</v>
      </c>
      <c r="U2158" s="5">
        <v>11</v>
      </c>
      <c r="V2158" s="5">
        <v>59</v>
      </c>
      <c r="W2158" s="5">
        <v>98</v>
      </c>
      <c r="X2158" s="5" t="s">
        <v>62</v>
      </c>
      <c r="Y2158" s="5" t="s">
        <v>62</v>
      </c>
      <c r="Z2158" s="5" t="s">
        <v>63</v>
      </c>
      <c r="AA2158" s="5" t="s">
        <v>63</v>
      </c>
      <c r="AB2158" s="5" t="s">
        <v>62</v>
      </c>
      <c r="AC2158" s="5" t="s">
        <v>63</v>
      </c>
      <c r="AD2158" s="5" t="s">
        <v>63</v>
      </c>
      <c r="AE2158" s="5" t="s">
        <v>63</v>
      </c>
      <c r="AF2158" s="5" t="s">
        <v>63</v>
      </c>
      <c r="AG2158" s="5" t="s">
        <v>66</v>
      </c>
      <c r="AH2158" s="5" t="s">
        <v>66</v>
      </c>
      <c r="AI2158" s="5" t="s">
        <v>66</v>
      </c>
      <c r="AJ2158" s="5" t="s">
        <v>66</v>
      </c>
      <c r="AK2158" s="5" t="s">
        <v>66</v>
      </c>
      <c r="AL2158" s="5" t="s">
        <v>66</v>
      </c>
      <c r="AM2158" s="5" t="s">
        <v>66</v>
      </c>
      <c r="AN2158" s="5" t="s">
        <v>66</v>
      </c>
      <c r="AO2158" s="5" t="s">
        <v>66</v>
      </c>
      <c r="AP2158" s="5" t="s">
        <v>66</v>
      </c>
      <c r="AQ2158" s="5" t="s">
        <v>66</v>
      </c>
      <c r="AR2158" s="5" t="s">
        <v>66</v>
      </c>
      <c r="AS2158" s="5" t="s">
        <v>65</v>
      </c>
      <c r="AT2158" s="5" t="s">
        <v>66</v>
      </c>
      <c r="AU2158" s="5" t="s">
        <v>68</v>
      </c>
      <c r="AV2158" s="5" t="s">
        <v>67</v>
      </c>
      <c r="AW2158" s="5" t="s">
        <v>65</v>
      </c>
      <c r="AX2158" s="5" t="s">
        <v>86</v>
      </c>
      <c r="AY2158" s="5">
        <v>81.7</v>
      </c>
      <c r="AZ2158" s="5">
        <v>64.3</v>
      </c>
    </row>
    <row r="2159" spans="1:52">
      <c r="A2159" s="5">
        <v>48</v>
      </c>
      <c r="B2159" s="5" t="s">
        <v>2187</v>
      </c>
      <c r="C2159" s="6">
        <v>151</v>
      </c>
      <c r="D2159" s="5" t="s">
        <v>2204</v>
      </c>
      <c r="E2159" s="5" t="str">
        <f>VLOOKUP(B2159,Region!$A$1:$B$76,2,FALSE)</f>
        <v>Region_3</v>
      </c>
      <c r="F2159" s="5" t="str">
        <f>VLOOKUP(D2159,'Used to Match Zip By Sch Name'!$A$2:$E$4714,5,FALSE)</f>
        <v>32805-6037</v>
      </c>
      <c r="G2159" s="5" t="e">
        <f>VLOOKUP(D2159,public_school_report!$D$1:$CI$3651,84,FALSE)</f>
        <v>#N/A</v>
      </c>
      <c r="H2159" s="5"/>
      <c r="I2159" s="5">
        <v>35</v>
      </c>
      <c r="J2159" s="5">
        <v>46</v>
      </c>
      <c r="K2159" s="5">
        <v>44</v>
      </c>
      <c r="L2159" s="5">
        <v>36</v>
      </c>
      <c r="M2159" s="5">
        <v>49</v>
      </c>
      <c r="N2159" s="5">
        <v>48</v>
      </c>
      <c r="O2159" s="5">
        <v>32</v>
      </c>
      <c r="P2159" s="5">
        <v>65</v>
      </c>
      <c r="Q2159" s="5">
        <v>82</v>
      </c>
      <c r="R2159" s="5"/>
      <c r="S2159" s="5"/>
      <c r="T2159" s="5">
        <v>437</v>
      </c>
      <c r="U2159" s="5">
        <v>9</v>
      </c>
      <c r="V2159" s="5">
        <v>49</v>
      </c>
      <c r="W2159" s="5">
        <v>97</v>
      </c>
      <c r="X2159" s="5" t="s">
        <v>63</v>
      </c>
      <c r="Y2159" s="5" t="s">
        <v>63</v>
      </c>
      <c r="Z2159" s="5" t="s">
        <v>72</v>
      </c>
      <c r="AA2159" s="5" t="s">
        <v>72</v>
      </c>
      <c r="AB2159" s="5" t="s">
        <v>72</v>
      </c>
      <c r="AC2159" s="5" t="s">
        <v>72</v>
      </c>
      <c r="AD2159" s="5" t="s">
        <v>63</v>
      </c>
      <c r="AE2159" s="5" t="s">
        <v>63</v>
      </c>
      <c r="AF2159" s="5" t="s">
        <v>63</v>
      </c>
      <c r="AG2159" s="5" t="s">
        <v>63</v>
      </c>
      <c r="AH2159" s="5" t="s">
        <v>72</v>
      </c>
      <c r="AI2159" s="5" t="s">
        <v>72</v>
      </c>
      <c r="AJ2159" s="5" t="s">
        <v>72</v>
      </c>
      <c r="AK2159" s="5" t="s">
        <v>63</v>
      </c>
      <c r="AL2159" s="5" t="s">
        <v>63</v>
      </c>
      <c r="AM2159" s="5" t="s">
        <v>72</v>
      </c>
      <c r="AN2159" s="5" t="s">
        <v>63</v>
      </c>
      <c r="AO2159" s="5" t="s">
        <v>72</v>
      </c>
      <c r="AP2159" s="5" t="s">
        <v>72</v>
      </c>
      <c r="AQ2159" s="5" t="s">
        <v>72</v>
      </c>
      <c r="AR2159" s="5" t="s">
        <v>72</v>
      </c>
      <c r="AS2159" s="5" t="s">
        <v>65</v>
      </c>
      <c r="AT2159" s="5" t="s">
        <v>66</v>
      </c>
      <c r="AU2159" s="5" t="s">
        <v>67</v>
      </c>
      <c r="AV2159" s="5" t="s">
        <v>68</v>
      </c>
      <c r="AW2159" s="5" t="s">
        <v>65</v>
      </c>
      <c r="AX2159" s="5" t="s">
        <v>78</v>
      </c>
      <c r="AY2159" s="5">
        <v>95.9</v>
      </c>
      <c r="AZ2159" s="5">
        <v>100</v>
      </c>
    </row>
    <row r="2160" spans="1:52">
      <c r="A2160" s="5">
        <v>48</v>
      </c>
      <c r="B2160" s="5" t="s">
        <v>2187</v>
      </c>
      <c r="C2160" s="6">
        <v>155</v>
      </c>
      <c r="D2160" s="5" t="s">
        <v>2205</v>
      </c>
      <c r="E2160" s="5" t="str">
        <f>VLOOKUP(B2160,Region!$A$1:$B$76,2,FALSE)</f>
        <v>Region_3</v>
      </c>
      <c r="F2160" s="5" t="str">
        <f>VLOOKUP(D2160,'Used to Match Zip By Sch Name'!$A$2:$E$4714,5,FALSE)</f>
        <v>32827-5018</v>
      </c>
      <c r="G2160" s="5">
        <f>VLOOKUP(D2160,public_school_report!$D$1:$CI$3651,84,FALSE)</f>
        <v>234</v>
      </c>
      <c r="H2160" s="5" t="s">
        <v>6</v>
      </c>
      <c r="I2160" s="5">
        <v>69</v>
      </c>
      <c r="J2160" s="5">
        <v>66</v>
      </c>
      <c r="K2160" s="5">
        <v>62</v>
      </c>
      <c r="L2160" s="5">
        <v>78</v>
      </c>
      <c r="M2160" s="5">
        <v>69</v>
      </c>
      <c r="N2160" s="5">
        <v>63</v>
      </c>
      <c r="O2160" s="5">
        <v>66</v>
      </c>
      <c r="P2160" s="5">
        <v>87</v>
      </c>
      <c r="Q2160" s="5">
        <v>92</v>
      </c>
      <c r="R2160" s="5"/>
      <c r="S2160" s="5"/>
      <c r="T2160" s="5">
        <v>652</v>
      </c>
      <c r="U2160" s="5">
        <v>9</v>
      </c>
      <c r="V2160" s="5">
        <v>72</v>
      </c>
      <c r="W2160" s="5">
        <v>100</v>
      </c>
      <c r="X2160" s="5" t="s">
        <v>64</v>
      </c>
      <c r="Y2160" s="5" t="s">
        <v>64</v>
      </c>
      <c r="Z2160" s="5" t="s">
        <v>63</v>
      </c>
      <c r="AA2160" s="5" t="s">
        <v>62</v>
      </c>
      <c r="AB2160" s="5" t="s">
        <v>63</v>
      </c>
      <c r="AC2160" s="5" t="s">
        <v>64</v>
      </c>
      <c r="AD2160" s="5" t="s">
        <v>64</v>
      </c>
      <c r="AE2160" s="5" t="s">
        <v>62</v>
      </c>
      <c r="AF2160" s="5" t="s">
        <v>66</v>
      </c>
      <c r="AG2160" s="5" t="s">
        <v>66</v>
      </c>
      <c r="AH2160" s="5" t="s">
        <v>66</v>
      </c>
      <c r="AI2160" s="5" t="s">
        <v>66</v>
      </c>
      <c r="AJ2160" s="5" t="s">
        <v>66</v>
      </c>
      <c r="AK2160" s="5" t="s">
        <v>66</v>
      </c>
      <c r="AL2160" s="5" t="s">
        <v>66</v>
      </c>
      <c r="AM2160" s="5" t="s">
        <v>66</v>
      </c>
      <c r="AN2160" s="5" t="s">
        <v>66</v>
      </c>
      <c r="AO2160" s="5" t="s">
        <v>66</v>
      </c>
      <c r="AP2160" s="5" t="s">
        <v>66</v>
      </c>
      <c r="AQ2160" s="5" t="s">
        <v>66</v>
      </c>
      <c r="AR2160" s="5" t="s">
        <v>66</v>
      </c>
      <c r="AS2160" s="5" t="s">
        <v>65</v>
      </c>
      <c r="AT2160" s="5" t="s">
        <v>66</v>
      </c>
      <c r="AU2160" s="5" t="s">
        <v>68</v>
      </c>
      <c r="AV2160" s="5" t="s">
        <v>67</v>
      </c>
      <c r="AW2160" s="5" t="s">
        <v>65</v>
      </c>
      <c r="AX2160" s="5" t="s">
        <v>86</v>
      </c>
      <c r="AY2160" s="5">
        <v>82.8</v>
      </c>
      <c r="AZ2160" s="5">
        <v>75.7</v>
      </c>
    </row>
    <row r="2161" spans="1:52">
      <c r="A2161" s="5">
        <v>48</v>
      </c>
      <c r="B2161" s="5" t="s">
        <v>2187</v>
      </c>
      <c r="C2161" s="6">
        <v>156</v>
      </c>
      <c r="D2161" s="5" t="s">
        <v>2206</v>
      </c>
      <c r="E2161" s="5" t="str">
        <f>VLOOKUP(B2161,Region!$A$1:$B$76,2,FALSE)</f>
        <v>Region_3</v>
      </c>
      <c r="F2161" s="5">
        <f>VLOOKUP(D2161,'Used to Match Zip By Sch Name'!$A$2:$E$4714,5,FALSE)</f>
        <v>32825</v>
      </c>
      <c r="G2161" s="5">
        <f>VLOOKUP(D2161,public_school_report!$D$1:$CI$3651,84,FALSE)</f>
        <v>791</v>
      </c>
      <c r="H2161" s="5" t="s">
        <v>2</v>
      </c>
      <c r="I2161" s="5">
        <v>70</v>
      </c>
      <c r="J2161" s="5">
        <v>67</v>
      </c>
      <c r="K2161" s="5">
        <v>52</v>
      </c>
      <c r="L2161" s="5">
        <v>75</v>
      </c>
      <c r="M2161" s="5">
        <v>72</v>
      </c>
      <c r="N2161" s="5">
        <v>51</v>
      </c>
      <c r="O2161" s="5">
        <v>63</v>
      </c>
      <c r="P2161" s="5"/>
      <c r="Q2161" s="5"/>
      <c r="R2161" s="5"/>
      <c r="S2161" s="5"/>
      <c r="T2161" s="5">
        <v>450</v>
      </c>
      <c r="U2161" s="5">
        <v>7</v>
      </c>
      <c r="V2161" s="5">
        <v>64</v>
      </c>
      <c r="W2161" s="5">
        <v>99</v>
      </c>
      <c r="X2161" s="5" t="s">
        <v>64</v>
      </c>
      <c r="Y2161" s="5" t="s">
        <v>64</v>
      </c>
      <c r="Z2161" s="5" t="s">
        <v>64</v>
      </c>
      <c r="AA2161" s="5" t="s">
        <v>63</v>
      </c>
      <c r="AB2161" s="5" t="s">
        <v>64</v>
      </c>
      <c r="AC2161" s="5" t="s">
        <v>64</v>
      </c>
      <c r="AD2161" s="5" t="s">
        <v>62</v>
      </c>
      <c r="AE2161" s="5" t="s">
        <v>64</v>
      </c>
      <c r="AF2161" s="5" t="s">
        <v>64</v>
      </c>
      <c r="AG2161" s="5" t="s">
        <v>64</v>
      </c>
      <c r="AH2161" s="5" t="s">
        <v>64</v>
      </c>
      <c r="AI2161" s="5" t="s">
        <v>64</v>
      </c>
      <c r="AJ2161" s="5" t="s">
        <v>64</v>
      </c>
      <c r="AK2161" s="5" t="s">
        <v>64</v>
      </c>
      <c r="AL2161" s="5" t="s">
        <v>64</v>
      </c>
      <c r="AM2161" s="5" t="s">
        <v>64</v>
      </c>
      <c r="AN2161" s="5" t="s">
        <v>64</v>
      </c>
      <c r="AO2161" s="5" t="s">
        <v>64</v>
      </c>
      <c r="AP2161" s="5" t="s">
        <v>63</v>
      </c>
      <c r="AQ2161" s="5" t="s">
        <v>64</v>
      </c>
      <c r="AR2161" s="5" t="s">
        <v>63</v>
      </c>
      <c r="AS2161" s="5" t="s">
        <v>65</v>
      </c>
      <c r="AT2161" s="5" t="s">
        <v>66</v>
      </c>
      <c r="AU2161" s="5" t="s">
        <v>67</v>
      </c>
      <c r="AV2161" s="5" t="s">
        <v>67</v>
      </c>
      <c r="AW2161" s="5" t="s">
        <v>65</v>
      </c>
      <c r="AX2161" s="5" t="s">
        <v>69</v>
      </c>
      <c r="AY2161" s="5">
        <v>70</v>
      </c>
      <c r="AZ2161" s="5">
        <v>53.5</v>
      </c>
    </row>
    <row r="2162" spans="1:52">
      <c r="A2162" s="5">
        <v>48</v>
      </c>
      <c r="B2162" s="5" t="s">
        <v>2187</v>
      </c>
      <c r="C2162" s="6">
        <v>172</v>
      </c>
      <c r="D2162" s="5" t="s">
        <v>2207</v>
      </c>
      <c r="E2162" s="5" t="str">
        <f>VLOOKUP(B2162,Region!$A$1:$B$76,2,FALSE)</f>
        <v>Region_3</v>
      </c>
      <c r="F2162" s="5" t="str">
        <f>VLOOKUP(D2162,'Used to Match Zip By Sch Name'!$A$2:$E$4714,5,FALSE)</f>
        <v>34761-3839</v>
      </c>
      <c r="G2162" s="5" t="e">
        <f>VLOOKUP(D2162,public_school_report!$D$1:$CI$3651,84,FALSE)</f>
        <v>#N/A</v>
      </c>
      <c r="H2162" s="5"/>
      <c r="I2162" s="5">
        <v>71</v>
      </c>
      <c r="J2162" s="5">
        <v>69</v>
      </c>
      <c r="K2162" s="5">
        <v>66</v>
      </c>
      <c r="L2162" s="5">
        <v>51</v>
      </c>
      <c r="M2162" s="5">
        <v>53</v>
      </c>
      <c r="N2162" s="5">
        <v>42</v>
      </c>
      <c r="O2162" s="5">
        <v>58</v>
      </c>
      <c r="P2162" s="5">
        <v>90</v>
      </c>
      <c r="Q2162" s="5">
        <v>70</v>
      </c>
      <c r="R2162" s="5"/>
      <c r="S2162" s="5"/>
      <c r="T2162" s="5">
        <v>570</v>
      </c>
      <c r="U2162" s="5">
        <v>9</v>
      </c>
      <c r="V2162" s="5">
        <v>63</v>
      </c>
      <c r="W2162" s="5">
        <v>97</v>
      </c>
      <c r="X2162" s="5" t="s">
        <v>64</v>
      </c>
      <c r="Y2162" s="5" t="s">
        <v>63</v>
      </c>
      <c r="Z2162" s="5" t="s">
        <v>63</v>
      </c>
      <c r="AA2162" s="5" t="s">
        <v>62</v>
      </c>
      <c r="AB2162" s="5" t="s">
        <v>63</v>
      </c>
      <c r="AC2162" s="5" t="s">
        <v>64</v>
      </c>
      <c r="AD2162" s="5" t="s">
        <v>66</v>
      </c>
      <c r="AE2162" s="5" t="s">
        <v>66</v>
      </c>
      <c r="AF2162" s="5" t="s">
        <v>66</v>
      </c>
      <c r="AG2162" s="5" t="s">
        <v>66</v>
      </c>
      <c r="AH2162" s="5" t="s">
        <v>66</v>
      </c>
      <c r="AI2162" s="5" t="s">
        <v>66</v>
      </c>
      <c r="AJ2162" s="5" t="s">
        <v>66</v>
      </c>
      <c r="AK2162" s="5" t="s">
        <v>66</v>
      </c>
      <c r="AL2162" s="5" t="s">
        <v>66</v>
      </c>
      <c r="AM2162" s="5" t="s">
        <v>66</v>
      </c>
      <c r="AN2162" s="5" t="s">
        <v>66</v>
      </c>
      <c r="AO2162" s="5" t="s">
        <v>66</v>
      </c>
      <c r="AP2162" s="5" t="s">
        <v>66</v>
      </c>
      <c r="AQ2162" s="5" t="s">
        <v>66</v>
      </c>
      <c r="AR2162" s="5" t="s">
        <v>66</v>
      </c>
      <c r="AS2162" s="5" t="s">
        <v>65</v>
      </c>
      <c r="AT2162" s="5" t="s">
        <v>66</v>
      </c>
      <c r="AU2162" s="5" t="s">
        <v>68</v>
      </c>
      <c r="AV2162" s="5" t="s">
        <v>67</v>
      </c>
      <c r="AW2162" s="5" t="s">
        <v>65</v>
      </c>
      <c r="AX2162" s="5" t="s">
        <v>86</v>
      </c>
      <c r="AY2162" s="5">
        <v>45.7</v>
      </c>
      <c r="AZ2162" s="5">
        <v>7.6</v>
      </c>
    </row>
    <row r="2163" spans="1:52" s="18" customFormat="1">
      <c r="A2163" s="19">
        <v>48</v>
      </c>
      <c r="B2163" s="19" t="s">
        <v>2187</v>
      </c>
      <c r="C2163" s="20">
        <v>182</v>
      </c>
      <c r="D2163" s="19" t="s">
        <v>2208</v>
      </c>
      <c r="E2163" s="5" t="str">
        <f>VLOOKUP(B2163,Region!$A$1:$B$76,2,FALSE)</f>
        <v>Region_3</v>
      </c>
      <c r="F2163" s="5" t="e">
        <f>VLOOKUP(D2163,'Used to Match Zip By Sch Name'!$A$2:$E$4714,5,FALSE)</f>
        <v>#N/A</v>
      </c>
      <c r="G2163" s="5">
        <f>VLOOKUP(D2163,public_school_report!$D$1:$CI$3651,84,FALSE)</f>
        <v>241</v>
      </c>
      <c r="H2163" s="5" t="s">
        <v>6</v>
      </c>
      <c r="I2163" s="19">
        <v>36</v>
      </c>
      <c r="J2163" s="19">
        <v>32</v>
      </c>
      <c r="K2163" s="19"/>
      <c r="L2163" s="19">
        <v>39</v>
      </c>
      <c r="M2163" s="19">
        <v>48</v>
      </c>
      <c r="N2163" s="19"/>
      <c r="O2163" s="19">
        <v>29</v>
      </c>
      <c r="P2163" s="19"/>
      <c r="Q2163" s="19"/>
      <c r="R2163" s="19"/>
      <c r="S2163" s="19"/>
      <c r="T2163" s="19">
        <v>184</v>
      </c>
      <c r="U2163" s="19">
        <v>5</v>
      </c>
      <c r="V2163" s="19">
        <v>37</v>
      </c>
      <c r="W2163" s="19">
        <v>94</v>
      </c>
      <c r="X2163" s="19" t="s">
        <v>72</v>
      </c>
      <c r="Y2163" s="19" t="s">
        <v>72</v>
      </c>
      <c r="Z2163" s="19" t="s">
        <v>72</v>
      </c>
      <c r="AA2163" s="19" t="s">
        <v>72</v>
      </c>
      <c r="AB2163" s="19" t="s">
        <v>62</v>
      </c>
      <c r="AC2163" s="19" t="s">
        <v>66</v>
      </c>
      <c r="AD2163" s="19" t="s">
        <v>66</v>
      </c>
      <c r="AE2163" s="19" t="s">
        <v>66</v>
      </c>
      <c r="AF2163" s="19" t="s">
        <v>66</v>
      </c>
      <c r="AG2163" s="19" t="s">
        <v>66</v>
      </c>
      <c r="AH2163" s="19" t="s">
        <v>66</v>
      </c>
      <c r="AI2163" s="19" t="s">
        <v>66</v>
      </c>
      <c r="AJ2163" s="19" t="s">
        <v>66</v>
      </c>
      <c r="AK2163" s="19" t="s">
        <v>66</v>
      </c>
      <c r="AL2163" s="19" t="s">
        <v>66</v>
      </c>
      <c r="AM2163" s="19" t="s">
        <v>66</v>
      </c>
      <c r="AN2163" s="19" t="s">
        <v>66</v>
      </c>
      <c r="AO2163" s="19" t="s">
        <v>66</v>
      </c>
      <c r="AP2163" s="19" t="s">
        <v>66</v>
      </c>
      <c r="AQ2163" s="19" t="s">
        <v>66</v>
      </c>
      <c r="AR2163" s="19" t="s">
        <v>66</v>
      </c>
      <c r="AS2163" s="19" t="s">
        <v>65</v>
      </c>
      <c r="AT2163" s="19" t="s">
        <v>66</v>
      </c>
      <c r="AU2163" s="19" t="s">
        <v>68</v>
      </c>
      <c r="AV2163" s="19" t="s">
        <v>67</v>
      </c>
      <c r="AW2163" s="19" t="s">
        <v>65</v>
      </c>
      <c r="AX2163" s="19" t="s">
        <v>69</v>
      </c>
      <c r="AY2163" s="19">
        <v>89.9</v>
      </c>
      <c r="AZ2163" s="19">
        <v>77</v>
      </c>
    </row>
    <row r="2164" spans="1:52">
      <c r="A2164" s="5">
        <v>48</v>
      </c>
      <c r="B2164" s="5" t="s">
        <v>2187</v>
      </c>
      <c r="C2164" s="6">
        <v>185</v>
      </c>
      <c r="D2164" s="5" t="s">
        <v>2209</v>
      </c>
      <c r="E2164" s="5" t="str">
        <f>VLOOKUP(B2164,Region!$A$1:$B$76,2,FALSE)</f>
        <v>Region_3</v>
      </c>
      <c r="F2164" s="5" t="str">
        <f>VLOOKUP(D2164,'Used to Match Zip By Sch Name'!$A$2:$E$4714,5,FALSE)</f>
        <v>32825-3242</v>
      </c>
      <c r="G2164" s="5">
        <f>VLOOKUP(D2164,public_school_report!$D$1:$CI$3651,84,FALSE)</f>
        <v>1055</v>
      </c>
      <c r="H2164" s="5" t="s">
        <v>2</v>
      </c>
      <c r="I2164" s="5">
        <v>43</v>
      </c>
      <c r="J2164" s="5">
        <v>51</v>
      </c>
      <c r="K2164" s="5">
        <v>50</v>
      </c>
      <c r="L2164" s="5">
        <v>37</v>
      </c>
      <c r="M2164" s="5">
        <v>46</v>
      </c>
      <c r="N2164" s="5">
        <v>42</v>
      </c>
      <c r="O2164" s="5">
        <v>38</v>
      </c>
      <c r="P2164" s="5">
        <v>61</v>
      </c>
      <c r="Q2164" s="5">
        <v>71</v>
      </c>
      <c r="R2164" s="5"/>
      <c r="S2164" s="5"/>
      <c r="T2164" s="5">
        <v>439</v>
      </c>
      <c r="U2164" s="5">
        <v>9</v>
      </c>
      <c r="V2164" s="5">
        <v>49</v>
      </c>
      <c r="W2164" s="5">
        <v>99</v>
      </c>
      <c r="X2164" s="5" t="s">
        <v>63</v>
      </c>
      <c r="Y2164" s="5" t="s">
        <v>62</v>
      </c>
      <c r="Z2164" s="5" t="s">
        <v>72</v>
      </c>
      <c r="AA2164" s="5" t="s">
        <v>63</v>
      </c>
      <c r="AB2164" s="5" t="s">
        <v>72</v>
      </c>
      <c r="AC2164" s="5" t="s">
        <v>62</v>
      </c>
      <c r="AD2164" s="5" t="s">
        <v>73</v>
      </c>
      <c r="AE2164" s="5" t="s">
        <v>66</v>
      </c>
      <c r="AF2164" s="5" t="s">
        <v>66</v>
      </c>
      <c r="AG2164" s="5" t="s">
        <v>66</v>
      </c>
      <c r="AH2164" s="5" t="s">
        <v>66</v>
      </c>
      <c r="AI2164" s="5" t="s">
        <v>66</v>
      </c>
      <c r="AJ2164" s="5" t="s">
        <v>66</v>
      </c>
      <c r="AK2164" s="5" t="s">
        <v>66</v>
      </c>
      <c r="AL2164" s="5" t="s">
        <v>66</v>
      </c>
      <c r="AM2164" s="5" t="s">
        <v>66</v>
      </c>
      <c r="AN2164" s="5" t="s">
        <v>66</v>
      </c>
      <c r="AO2164" s="5" t="s">
        <v>66</v>
      </c>
      <c r="AP2164" s="5" t="s">
        <v>66</v>
      </c>
      <c r="AQ2164" s="5" t="s">
        <v>66</v>
      </c>
      <c r="AR2164" s="5" t="s">
        <v>66</v>
      </c>
      <c r="AS2164" s="5" t="s">
        <v>65</v>
      </c>
      <c r="AT2164" s="5" t="s">
        <v>66</v>
      </c>
      <c r="AU2164" s="5" t="s">
        <v>68</v>
      </c>
      <c r="AV2164" s="5" t="s">
        <v>68</v>
      </c>
      <c r="AW2164" s="5" t="s">
        <v>65</v>
      </c>
      <c r="AX2164" s="5" t="s">
        <v>86</v>
      </c>
      <c r="AY2164" s="5">
        <v>92.1</v>
      </c>
      <c r="AZ2164" s="5">
        <v>100</v>
      </c>
    </row>
    <row r="2165" spans="1:52">
      <c r="A2165" s="5">
        <v>48</v>
      </c>
      <c r="B2165" s="5" t="s">
        <v>2187</v>
      </c>
      <c r="C2165" s="6">
        <v>200</v>
      </c>
      <c r="D2165" s="5" t="s">
        <v>2210</v>
      </c>
      <c r="E2165" s="5" t="str">
        <f>VLOOKUP(B2165,Region!$A$1:$B$76,2,FALSE)</f>
        <v>Region_3</v>
      </c>
      <c r="F2165" s="5" t="str">
        <f>VLOOKUP(D2165,'Used to Match Zip By Sch Name'!$A$2:$E$4714,5,FALSE)</f>
        <v>32804-8014</v>
      </c>
      <c r="G2165" s="5">
        <f>VLOOKUP(D2165,public_school_report!$D$1:$CI$3651,84,FALSE)</f>
        <v>490</v>
      </c>
      <c r="H2165" s="5" t="s">
        <v>6</v>
      </c>
      <c r="I2165" s="5">
        <v>79</v>
      </c>
      <c r="J2165" s="5">
        <v>68</v>
      </c>
      <c r="K2165" s="5">
        <v>51</v>
      </c>
      <c r="L2165" s="5">
        <v>80</v>
      </c>
      <c r="M2165" s="5">
        <v>66</v>
      </c>
      <c r="N2165" s="5">
        <v>44</v>
      </c>
      <c r="O2165" s="5">
        <v>75</v>
      </c>
      <c r="P2165" s="5"/>
      <c r="Q2165" s="5"/>
      <c r="R2165" s="5"/>
      <c r="S2165" s="5"/>
      <c r="T2165" s="5">
        <v>463</v>
      </c>
      <c r="U2165" s="5">
        <v>7</v>
      </c>
      <c r="V2165" s="5">
        <v>66</v>
      </c>
      <c r="W2165" s="5">
        <v>100</v>
      </c>
      <c r="X2165" s="5" t="s">
        <v>64</v>
      </c>
      <c r="Y2165" s="5" t="s">
        <v>64</v>
      </c>
      <c r="Z2165" s="5" t="s">
        <v>64</v>
      </c>
      <c r="AA2165" s="5" t="s">
        <v>64</v>
      </c>
      <c r="AB2165" s="5" t="s">
        <v>64</v>
      </c>
      <c r="AC2165" s="5" t="s">
        <v>62</v>
      </c>
      <c r="AD2165" s="5" t="s">
        <v>64</v>
      </c>
      <c r="AE2165" s="5" t="s">
        <v>66</v>
      </c>
      <c r="AF2165" s="5" t="s">
        <v>66</v>
      </c>
      <c r="AG2165" s="5" t="s">
        <v>66</v>
      </c>
      <c r="AH2165" s="5" t="s">
        <v>66</v>
      </c>
      <c r="AI2165" s="5" t="s">
        <v>66</v>
      </c>
      <c r="AJ2165" s="5" t="s">
        <v>66</v>
      </c>
      <c r="AK2165" s="5" t="s">
        <v>66</v>
      </c>
      <c r="AL2165" s="5" t="s">
        <v>66</v>
      </c>
      <c r="AM2165" s="5" t="s">
        <v>66</v>
      </c>
      <c r="AN2165" s="5" t="s">
        <v>66</v>
      </c>
      <c r="AO2165" s="5" t="s">
        <v>66</v>
      </c>
      <c r="AP2165" s="5" t="s">
        <v>66</v>
      </c>
      <c r="AQ2165" s="5" t="s">
        <v>66</v>
      </c>
      <c r="AR2165" s="5" t="s">
        <v>66</v>
      </c>
      <c r="AS2165" s="5" t="s">
        <v>65</v>
      </c>
      <c r="AT2165" s="5" t="s">
        <v>66</v>
      </c>
      <c r="AU2165" s="5" t="s">
        <v>68</v>
      </c>
      <c r="AV2165" s="5" t="s">
        <v>67</v>
      </c>
      <c r="AW2165" s="5" t="s">
        <v>65</v>
      </c>
      <c r="AX2165" s="5" t="s">
        <v>69</v>
      </c>
      <c r="AY2165" s="5">
        <v>74.400000000000006</v>
      </c>
      <c r="AZ2165" s="5">
        <v>39.700000000000003</v>
      </c>
    </row>
    <row r="2166" spans="1:52">
      <c r="A2166" s="5">
        <v>48</v>
      </c>
      <c r="B2166" s="5" t="s">
        <v>2187</v>
      </c>
      <c r="C2166" s="6">
        <v>201</v>
      </c>
      <c r="D2166" s="5" t="s">
        <v>2211</v>
      </c>
      <c r="E2166" s="5" t="str">
        <f>VLOOKUP(B2166,Region!$A$1:$B$76,2,FALSE)</f>
        <v>Region_3</v>
      </c>
      <c r="F2166" s="5" t="str">
        <f>VLOOKUP(D2166,'Used to Match Zip By Sch Name'!$A$2:$E$4714,5,FALSE)</f>
        <v>32803-4619</v>
      </c>
      <c r="G2166" s="5">
        <f>VLOOKUP(D2166,public_school_report!$D$1:$CI$3651,84,FALSE)</f>
        <v>432</v>
      </c>
      <c r="H2166" s="5" t="s">
        <v>6</v>
      </c>
      <c r="I2166" s="5">
        <v>86</v>
      </c>
      <c r="J2166" s="5">
        <v>61</v>
      </c>
      <c r="K2166" s="5">
        <v>72</v>
      </c>
      <c r="L2166" s="5">
        <v>82</v>
      </c>
      <c r="M2166" s="5">
        <v>76</v>
      </c>
      <c r="N2166" s="5">
        <v>76</v>
      </c>
      <c r="O2166" s="5">
        <v>83</v>
      </c>
      <c r="P2166" s="5"/>
      <c r="Q2166" s="5"/>
      <c r="R2166" s="5"/>
      <c r="S2166" s="5"/>
      <c r="T2166" s="5">
        <v>536</v>
      </c>
      <c r="U2166" s="5">
        <v>7</v>
      </c>
      <c r="V2166" s="5">
        <v>77</v>
      </c>
      <c r="W2166" s="5">
        <v>97</v>
      </c>
      <c r="X2166" s="5" t="s">
        <v>64</v>
      </c>
      <c r="Y2166" s="5" t="s">
        <v>62</v>
      </c>
      <c r="Z2166" s="5" t="s">
        <v>64</v>
      </c>
      <c r="AA2166" s="5" t="s">
        <v>64</v>
      </c>
      <c r="AB2166" s="5" t="s">
        <v>64</v>
      </c>
      <c r="AC2166" s="5" t="s">
        <v>64</v>
      </c>
      <c r="AD2166" s="5" t="s">
        <v>62</v>
      </c>
      <c r="AE2166" s="5" t="s">
        <v>64</v>
      </c>
      <c r="AF2166" s="5" t="s">
        <v>62</v>
      </c>
      <c r="AG2166" s="5" t="s">
        <v>64</v>
      </c>
      <c r="AH2166" s="5" t="s">
        <v>64</v>
      </c>
      <c r="AI2166" s="5" t="s">
        <v>64</v>
      </c>
      <c r="AJ2166" s="5" t="s">
        <v>64</v>
      </c>
      <c r="AK2166" s="5" t="s">
        <v>64</v>
      </c>
      <c r="AL2166" s="5" t="s">
        <v>64</v>
      </c>
      <c r="AM2166" s="5" t="s">
        <v>62</v>
      </c>
      <c r="AN2166" s="5" t="s">
        <v>64</v>
      </c>
      <c r="AO2166" s="5" t="s">
        <v>63</v>
      </c>
      <c r="AP2166" s="5" t="s">
        <v>72</v>
      </c>
      <c r="AQ2166" s="5" t="s">
        <v>63</v>
      </c>
      <c r="AR2166" s="5" t="s">
        <v>72</v>
      </c>
      <c r="AS2166" s="5" t="s">
        <v>65</v>
      </c>
      <c r="AT2166" s="5" t="s">
        <v>66</v>
      </c>
      <c r="AU2166" s="5" t="s">
        <v>67</v>
      </c>
      <c r="AV2166" s="5" t="s">
        <v>67</v>
      </c>
      <c r="AW2166" s="5" t="s">
        <v>65</v>
      </c>
      <c r="AX2166" s="5" t="s">
        <v>69</v>
      </c>
      <c r="AY2166" s="5">
        <v>50.5</v>
      </c>
      <c r="AZ2166" s="5">
        <v>27.1</v>
      </c>
    </row>
    <row r="2167" spans="1:52">
      <c r="A2167" s="5">
        <v>48</v>
      </c>
      <c r="B2167" s="5" t="s">
        <v>2187</v>
      </c>
      <c r="C2167" s="6">
        <v>203</v>
      </c>
      <c r="D2167" s="5" t="s">
        <v>2212</v>
      </c>
      <c r="E2167" s="5" t="str">
        <f>VLOOKUP(B2167,Region!$A$1:$B$76,2,FALSE)</f>
        <v>Region_3</v>
      </c>
      <c r="F2167" s="5" t="str">
        <f>VLOOKUP(D2167,'Used to Match Zip By Sch Name'!$A$2:$E$4714,5,FALSE)</f>
        <v>32810-5847</v>
      </c>
      <c r="G2167" s="5">
        <f>VLOOKUP(D2167,public_school_report!$D$1:$CI$3651,84,FALSE)</f>
        <v>128</v>
      </c>
      <c r="H2167" s="5" t="s">
        <v>6</v>
      </c>
      <c r="I2167" s="5">
        <v>79</v>
      </c>
      <c r="J2167" s="5">
        <v>84</v>
      </c>
      <c r="K2167" s="5"/>
      <c r="L2167" s="5">
        <v>74</v>
      </c>
      <c r="M2167" s="5">
        <v>72</v>
      </c>
      <c r="N2167" s="5"/>
      <c r="O2167" s="5"/>
      <c r="P2167" s="5"/>
      <c r="Q2167" s="5"/>
      <c r="R2167" s="5"/>
      <c r="S2167" s="5"/>
      <c r="T2167" s="5">
        <v>309</v>
      </c>
      <c r="U2167" s="5">
        <v>4</v>
      </c>
      <c r="V2167" s="5">
        <v>77</v>
      </c>
      <c r="W2167" s="5">
        <v>100</v>
      </c>
      <c r="X2167" s="5" t="s">
        <v>64</v>
      </c>
      <c r="Y2167" s="5" t="s">
        <v>63</v>
      </c>
      <c r="Z2167" s="5" t="s">
        <v>62</v>
      </c>
      <c r="AA2167" s="5" t="s">
        <v>63</v>
      </c>
      <c r="AB2167" s="5" t="s">
        <v>73</v>
      </c>
      <c r="AC2167" s="5" t="s">
        <v>73</v>
      </c>
      <c r="AD2167" s="5" t="s">
        <v>66</v>
      </c>
      <c r="AE2167" s="5" t="s">
        <v>66</v>
      </c>
      <c r="AF2167" s="5" t="s">
        <v>66</v>
      </c>
      <c r="AG2167" s="5" t="s">
        <v>66</v>
      </c>
      <c r="AH2167" s="5" t="s">
        <v>66</v>
      </c>
      <c r="AI2167" s="5" t="s">
        <v>66</v>
      </c>
      <c r="AJ2167" s="5" t="s">
        <v>66</v>
      </c>
      <c r="AK2167" s="5" t="s">
        <v>66</v>
      </c>
      <c r="AL2167" s="5" t="s">
        <v>66</v>
      </c>
      <c r="AM2167" s="5" t="s">
        <v>66</v>
      </c>
      <c r="AN2167" s="5" t="s">
        <v>66</v>
      </c>
      <c r="AO2167" s="5" t="s">
        <v>66</v>
      </c>
      <c r="AP2167" s="5" t="s">
        <v>66</v>
      </c>
      <c r="AQ2167" s="5" t="s">
        <v>66</v>
      </c>
      <c r="AR2167" s="5" t="s">
        <v>66</v>
      </c>
      <c r="AS2167" s="5" t="s">
        <v>65</v>
      </c>
      <c r="AT2167" s="5" t="s">
        <v>66</v>
      </c>
      <c r="AU2167" s="5" t="s">
        <v>68</v>
      </c>
      <c r="AV2167" s="5" t="s">
        <v>68</v>
      </c>
      <c r="AW2167" s="5" t="s">
        <v>65</v>
      </c>
      <c r="AX2167" s="5" t="s">
        <v>69</v>
      </c>
      <c r="AY2167" s="5">
        <v>96.3</v>
      </c>
      <c r="AZ2167" s="5">
        <v>90.600000000000023</v>
      </c>
    </row>
    <row r="2168" spans="1:52">
      <c r="A2168" s="5">
        <v>48</v>
      </c>
      <c r="B2168" s="5" t="s">
        <v>2187</v>
      </c>
      <c r="C2168" s="6">
        <v>204</v>
      </c>
      <c r="D2168" s="5" t="s">
        <v>2213</v>
      </c>
      <c r="E2168" s="5" t="str">
        <f>VLOOKUP(B2168,Region!$A$1:$B$76,2,FALSE)</f>
        <v>Region_3</v>
      </c>
      <c r="F2168" s="5" t="str">
        <f>VLOOKUP(D2168,'Used to Match Zip By Sch Name'!$A$2:$E$4714,5,FALSE)</f>
        <v>32837-6111</v>
      </c>
      <c r="G2168" s="5">
        <f>VLOOKUP(D2168,public_school_report!$D$1:$CI$3651,84,FALSE)</f>
        <v>1031</v>
      </c>
      <c r="H2168" s="5" t="s">
        <v>2</v>
      </c>
      <c r="I2168" s="5">
        <v>56</v>
      </c>
      <c r="J2168" s="5">
        <v>57</v>
      </c>
      <c r="K2168" s="5">
        <v>55</v>
      </c>
      <c r="L2168" s="5">
        <v>66</v>
      </c>
      <c r="M2168" s="5">
        <v>71</v>
      </c>
      <c r="N2168" s="5">
        <v>65</v>
      </c>
      <c r="O2168" s="5">
        <v>41</v>
      </c>
      <c r="P2168" s="5">
        <v>79</v>
      </c>
      <c r="Q2168" s="5">
        <v>70</v>
      </c>
      <c r="R2168" s="5"/>
      <c r="S2168" s="5"/>
      <c r="T2168" s="5">
        <v>560</v>
      </c>
      <c r="U2168" s="5">
        <v>9</v>
      </c>
      <c r="V2168" s="5">
        <v>62</v>
      </c>
      <c r="W2168" s="5">
        <v>99</v>
      </c>
      <c r="X2168" s="5" t="s">
        <v>64</v>
      </c>
      <c r="Y2168" s="5" t="s">
        <v>62</v>
      </c>
      <c r="Z2168" s="5" t="s">
        <v>62</v>
      </c>
      <c r="AA2168" s="5" t="s">
        <v>62</v>
      </c>
      <c r="AB2168" s="5" t="s">
        <v>62</v>
      </c>
      <c r="AC2168" s="5" t="s">
        <v>63</v>
      </c>
      <c r="AD2168" s="5" t="s">
        <v>66</v>
      </c>
      <c r="AE2168" s="5" t="s">
        <v>66</v>
      </c>
      <c r="AF2168" s="5" t="s">
        <v>66</v>
      </c>
      <c r="AG2168" s="5" t="s">
        <v>66</v>
      </c>
      <c r="AH2168" s="5" t="s">
        <v>66</v>
      </c>
      <c r="AI2168" s="5" t="s">
        <v>66</v>
      </c>
      <c r="AJ2168" s="5" t="s">
        <v>66</v>
      </c>
      <c r="AK2168" s="5" t="s">
        <v>66</v>
      </c>
      <c r="AL2168" s="5" t="s">
        <v>66</v>
      </c>
      <c r="AM2168" s="5" t="s">
        <v>66</v>
      </c>
      <c r="AN2168" s="5" t="s">
        <v>66</v>
      </c>
      <c r="AO2168" s="5" t="s">
        <v>66</v>
      </c>
      <c r="AP2168" s="5" t="s">
        <v>66</v>
      </c>
      <c r="AQ2168" s="5" t="s">
        <v>66</v>
      </c>
      <c r="AR2168" s="5" t="s">
        <v>66</v>
      </c>
      <c r="AS2168" s="5" t="s">
        <v>65</v>
      </c>
      <c r="AT2168" s="5" t="s">
        <v>66</v>
      </c>
      <c r="AU2168" s="5" t="s">
        <v>68</v>
      </c>
      <c r="AV2168" s="5" t="s">
        <v>67</v>
      </c>
      <c r="AW2168" s="5" t="s">
        <v>65</v>
      </c>
      <c r="AX2168" s="5" t="s">
        <v>86</v>
      </c>
      <c r="AY2168" s="5">
        <v>91.4</v>
      </c>
      <c r="AZ2168" s="5">
        <v>62.4</v>
      </c>
    </row>
    <row r="2169" spans="1:52">
      <c r="A2169" s="5">
        <v>48</v>
      </c>
      <c r="B2169" s="5" t="s">
        <v>2187</v>
      </c>
      <c r="C2169" s="6">
        <v>206</v>
      </c>
      <c r="D2169" s="5" t="s">
        <v>2214</v>
      </c>
      <c r="E2169" s="5" t="str">
        <f>VLOOKUP(B2169,Region!$A$1:$B$76,2,FALSE)</f>
        <v>Region_3</v>
      </c>
      <c r="F2169" s="5">
        <f>VLOOKUP(D2169,'Used to Match Zip By Sch Name'!$A$2:$E$4714,5,FALSE)</f>
        <v>32817</v>
      </c>
      <c r="G2169" s="5">
        <f>VLOOKUP(D2169,public_school_report!$D$1:$CI$3651,84,FALSE)</f>
        <v>428</v>
      </c>
      <c r="H2169" s="5" t="s">
        <v>6</v>
      </c>
      <c r="I2169" s="5">
        <v>61</v>
      </c>
      <c r="J2169" s="5">
        <v>57</v>
      </c>
      <c r="K2169" s="5">
        <v>37</v>
      </c>
      <c r="L2169" s="5">
        <v>43</v>
      </c>
      <c r="M2169" s="5">
        <v>38</v>
      </c>
      <c r="N2169" s="5">
        <v>35</v>
      </c>
      <c r="O2169" s="5">
        <v>58</v>
      </c>
      <c r="P2169" s="5">
        <v>70</v>
      </c>
      <c r="Q2169" s="5">
        <v>62</v>
      </c>
      <c r="R2169" s="5"/>
      <c r="S2169" s="5"/>
      <c r="T2169" s="5">
        <v>461</v>
      </c>
      <c r="U2169" s="5">
        <v>9</v>
      </c>
      <c r="V2169" s="5">
        <v>51</v>
      </c>
      <c r="W2169" s="5">
        <v>95</v>
      </c>
      <c r="X2169" s="5" t="s">
        <v>63</v>
      </c>
      <c r="Y2169" s="5" t="s">
        <v>63</v>
      </c>
      <c r="Z2169" s="5" t="s">
        <v>63</v>
      </c>
      <c r="AA2169" s="5" t="s">
        <v>63</v>
      </c>
      <c r="AB2169" s="5" t="s">
        <v>63</v>
      </c>
      <c r="AC2169" s="5" t="s">
        <v>66</v>
      </c>
      <c r="AD2169" s="5" t="s">
        <v>66</v>
      </c>
      <c r="AE2169" s="5" t="s">
        <v>66</v>
      </c>
      <c r="AF2169" s="5" t="s">
        <v>66</v>
      </c>
      <c r="AG2169" s="5" t="s">
        <v>66</v>
      </c>
      <c r="AH2169" s="5" t="s">
        <v>66</v>
      </c>
      <c r="AI2169" s="5" t="s">
        <v>66</v>
      </c>
      <c r="AJ2169" s="5" t="s">
        <v>66</v>
      </c>
      <c r="AK2169" s="5" t="s">
        <v>66</v>
      </c>
      <c r="AL2169" s="5" t="s">
        <v>66</v>
      </c>
      <c r="AM2169" s="5" t="s">
        <v>66</v>
      </c>
      <c r="AN2169" s="5" t="s">
        <v>66</v>
      </c>
      <c r="AO2169" s="5" t="s">
        <v>66</v>
      </c>
      <c r="AP2169" s="5" t="s">
        <v>66</v>
      </c>
      <c r="AQ2169" s="5" t="s">
        <v>66</v>
      </c>
      <c r="AR2169" s="5" t="s">
        <v>66</v>
      </c>
      <c r="AS2169" s="5" t="s">
        <v>65</v>
      </c>
      <c r="AT2169" s="5" t="s">
        <v>66</v>
      </c>
      <c r="AU2169" s="5" t="s">
        <v>68</v>
      </c>
      <c r="AV2169" s="5" t="s">
        <v>67</v>
      </c>
      <c r="AW2169" s="5" t="s">
        <v>65</v>
      </c>
      <c r="AX2169" s="5" t="s">
        <v>86</v>
      </c>
      <c r="AY2169" s="5">
        <v>80.099999999999994</v>
      </c>
      <c r="AZ2169" s="5">
        <v>61.7</v>
      </c>
    </row>
    <row r="2170" spans="1:52">
      <c r="A2170" s="5">
        <v>48</v>
      </c>
      <c r="B2170" s="5" t="s">
        <v>2187</v>
      </c>
      <c r="C2170" s="6">
        <v>212</v>
      </c>
      <c r="D2170" s="5" t="s">
        <v>2215</v>
      </c>
      <c r="E2170" s="5" t="str">
        <f>VLOOKUP(B2170,Region!$A$1:$B$76,2,FALSE)</f>
        <v>Region_3</v>
      </c>
      <c r="F2170" s="5" t="str">
        <f>VLOOKUP(D2170,'Used to Match Zip By Sch Name'!$A$2:$E$4714,5,FALSE)</f>
        <v>32824-5234</v>
      </c>
      <c r="G2170" s="5">
        <f>VLOOKUP(D2170,public_school_report!$D$1:$CI$3651,84,FALSE)</f>
        <v>695</v>
      </c>
      <c r="H2170" s="5" t="s">
        <v>4</v>
      </c>
      <c r="I2170" s="5">
        <v>69</v>
      </c>
      <c r="J2170" s="5">
        <v>62</v>
      </c>
      <c r="K2170" s="5">
        <v>58</v>
      </c>
      <c r="L2170" s="5">
        <v>71</v>
      </c>
      <c r="M2170" s="5">
        <v>62</v>
      </c>
      <c r="N2170" s="5">
        <v>44</v>
      </c>
      <c r="O2170" s="5">
        <v>50</v>
      </c>
      <c r="P2170" s="5"/>
      <c r="Q2170" s="5"/>
      <c r="R2170" s="5"/>
      <c r="S2170" s="5"/>
      <c r="T2170" s="5">
        <v>416</v>
      </c>
      <c r="U2170" s="5">
        <v>7</v>
      </c>
      <c r="V2170" s="5">
        <v>59</v>
      </c>
      <c r="W2170" s="5">
        <v>100</v>
      </c>
      <c r="X2170" s="5" t="s">
        <v>62</v>
      </c>
      <c r="Y2170" s="5" t="s">
        <v>64</v>
      </c>
      <c r="Z2170" s="5" t="s">
        <v>64</v>
      </c>
      <c r="AA2170" s="5" t="s">
        <v>64</v>
      </c>
      <c r="AB2170" s="5" t="s">
        <v>64</v>
      </c>
      <c r="AC2170" s="5" t="s">
        <v>64</v>
      </c>
      <c r="AD2170" s="5" t="s">
        <v>64</v>
      </c>
      <c r="AE2170" s="5" t="s">
        <v>64</v>
      </c>
      <c r="AF2170" s="5" t="s">
        <v>64</v>
      </c>
      <c r="AG2170" s="5" t="s">
        <v>64</v>
      </c>
      <c r="AH2170" s="5" t="s">
        <v>64</v>
      </c>
      <c r="AI2170" s="5" t="s">
        <v>64</v>
      </c>
      <c r="AJ2170" s="5" t="s">
        <v>64</v>
      </c>
      <c r="AK2170" s="5" t="s">
        <v>62</v>
      </c>
      <c r="AL2170" s="5" t="s">
        <v>64</v>
      </c>
      <c r="AM2170" s="5" t="s">
        <v>64</v>
      </c>
      <c r="AN2170" s="5" t="s">
        <v>64</v>
      </c>
      <c r="AO2170" s="5" t="s">
        <v>63</v>
      </c>
      <c r="AP2170" s="5" t="s">
        <v>63</v>
      </c>
      <c r="AQ2170" s="5" t="s">
        <v>65</v>
      </c>
      <c r="AR2170" s="5" t="s">
        <v>66</v>
      </c>
      <c r="AS2170" s="5" t="s">
        <v>65</v>
      </c>
      <c r="AT2170" s="5" t="s">
        <v>66</v>
      </c>
      <c r="AU2170" s="5" t="s">
        <v>67</v>
      </c>
      <c r="AV2170" s="5" t="s">
        <v>68</v>
      </c>
      <c r="AW2170" s="5" t="s">
        <v>65</v>
      </c>
      <c r="AX2170" s="5" t="s">
        <v>69</v>
      </c>
      <c r="AY2170" s="5">
        <v>92.5</v>
      </c>
      <c r="AZ2170" s="5">
        <v>84.399999999999977</v>
      </c>
    </row>
    <row r="2171" spans="1:52">
      <c r="A2171" s="5">
        <v>48</v>
      </c>
      <c r="B2171" s="5" t="s">
        <v>2187</v>
      </c>
      <c r="C2171" s="6">
        <v>213</v>
      </c>
      <c r="D2171" s="5" t="s">
        <v>2216</v>
      </c>
      <c r="E2171" s="5" t="str">
        <f>VLOOKUP(B2171,Region!$A$1:$B$76,2,FALSE)</f>
        <v>Region_3</v>
      </c>
      <c r="F2171" s="5" t="str">
        <f>VLOOKUP(D2171,'Used to Match Zip By Sch Name'!$A$2:$E$4714,5,FALSE)</f>
        <v>32825-5986</v>
      </c>
      <c r="G2171" s="5">
        <f>VLOOKUP(D2171,public_school_report!$D$1:$CI$3651,84,FALSE)</f>
        <v>648</v>
      </c>
      <c r="H2171" s="5" t="s">
        <v>4</v>
      </c>
      <c r="I2171" s="5">
        <v>54</v>
      </c>
      <c r="J2171" s="5">
        <v>58</v>
      </c>
      <c r="K2171" s="5">
        <v>58</v>
      </c>
      <c r="L2171" s="5">
        <v>78</v>
      </c>
      <c r="M2171" s="5">
        <v>82</v>
      </c>
      <c r="N2171" s="5">
        <v>83</v>
      </c>
      <c r="O2171" s="5">
        <v>59</v>
      </c>
      <c r="P2171" s="5"/>
      <c r="Q2171" s="5"/>
      <c r="R2171" s="5"/>
      <c r="S2171" s="5"/>
      <c r="T2171" s="5">
        <v>472</v>
      </c>
      <c r="U2171" s="5">
        <v>7</v>
      </c>
      <c r="V2171" s="5">
        <v>67</v>
      </c>
      <c r="W2171" s="5">
        <v>99</v>
      </c>
      <c r="X2171" s="5" t="s">
        <v>64</v>
      </c>
      <c r="Y2171" s="5" t="s">
        <v>64</v>
      </c>
      <c r="Z2171" s="5" t="s">
        <v>62</v>
      </c>
      <c r="AA2171" s="5" t="s">
        <v>63</v>
      </c>
      <c r="AB2171" s="5" t="s">
        <v>62</v>
      </c>
      <c r="AC2171" s="5" t="s">
        <v>62</v>
      </c>
      <c r="AD2171" s="5" t="s">
        <v>63</v>
      </c>
      <c r="AE2171" s="5" t="s">
        <v>62</v>
      </c>
      <c r="AF2171" s="5" t="s">
        <v>64</v>
      </c>
      <c r="AG2171" s="5" t="s">
        <v>64</v>
      </c>
      <c r="AH2171" s="5" t="s">
        <v>64</v>
      </c>
      <c r="AI2171" s="5" t="s">
        <v>64</v>
      </c>
      <c r="AJ2171" s="5" t="s">
        <v>64</v>
      </c>
      <c r="AK2171" s="5" t="s">
        <v>62</v>
      </c>
      <c r="AL2171" s="5" t="s">
        <v>64</v>
      </c>
      <c r="AM2171" s="5" t="s">
        <v>64</v>
      </c>
      <c r="AN2171" s="5" t="s">
        <v>64</v>
      </c>
      <c r="AO2171" s="5" t="s">
        <v>62</v>
      </c>
      <c r="AP2171" s="5" t="s">
        <v>63</v>
      </c>
      <c r="AQ2171" s="5" t="s">
        <v>65</v>
      </c>
      <c r="AR2171" s="5" t="s">
        <v>66</v>
      </c>
      <c r="AS2171" s="5" t="s">
        <v>65</v>
      </c>
      <c r="AT2171" s="5" t="s">
        <v>66</v>
      </c>
      <c r="AU2171" s="5" t="s">
        <v>67</v>
      </c>
      <c r="AV2171" s="5" t="s">
        <v>68</v>
      </c>
      <c r="AW2171" s="5" t="s">
        <v>65</v>
      </c>
      <c r="AX2171" s="5" t="s">
        <v>69</v>
      </c>
      <c r="AY2171" s="5">
        <v>85.3</v>
      </c>
      <c r="AZ2171" s="5">
        <v>100</v>
      </c>
    </row>
    <row r="2172" spans="1:52">
      <c r="A2172" s="5">
        <v>48</v>
      </c>
      <c r="B2172" s="5" t="s">
        <v>2187</v>
      </c>
      <c r="C2172" s="6">
        <v>214</v>
      </c>
      <c r="D2172" s="5" t="s">
        <v>2217</v>
      </c>
      <c r="E2172" s="5" t="str">
        <f>VLOOKUP(B2172,Region!$A$1:$B$76,2,FALSE)</f>
        <v>Region_3</v>
      </c>
      <c r="F2172" s="5" t="str">
        <f>VLOOKUP(D2172,'Used to Match Zip By Sch Name'!$A$2:$E$4714,5,FALSE)</f>
        <v>32837-6221</v>
      </c>
      <c r="G2172" s="5">
        <f>VLOOKUP(D2172,public_school_report!$D$1:$CI$3651,84,FALSE)</f>
        <v>679</v>
      </c>
      <c r="H2172" s="5" t="s">
        <v>4</v>
      </c>
      <c r="I2172" s="5">
        <v>69</v>
      </c>
      <c r="J2172" s="5">
        <v>64</v>
      </c>
      <c r="K2172" s="5">
        <v>63</v>
      </c>
      <c r="L2172" s="5">
        <v>67</v>
      </c>
      <c r="M2172" s="5">
        <v>63</v>
      </c>
      <c r="N2172" s="5">
        <v>47</v>
      </c>
      <c r="O2172" s="5">
        <v>63</v>
      </c>
      <c r="P2172" s="5"/>
      <c r="Q2172" s="5"/>
      <c r="R2172" s="5"/>
      <c r="S2172" s="5"/>
      <c r="T2172" s="5">
        <v>436</v>
      </c>
      <c r="U2172" s="5">
        <v>7</v>
      </c>
      <c r="V2172" s="5">
        <v>62</v>
      </c>
      <c r="W2172" s="5">
        <v>99</v>
      </c>
      <c r="X2172" s="5" t="s">
        <v>64</v>
      </c>
      <c r="Y2172" s="5" t="s">
        <v>64</v>
      </c>
      <c r="Z2172" s="5" t="s">
        <v>62</v>
      </c>
      <c r="AA2172" s="5" t="s">
        <v>62</v>
      </c>
      <c r="AB2172" s="5" t="s">
        <v>64</v>
      </c>
      <c r="AC2172" s="5" t="s">
        <v>64</v>
      </c>
      <c r="AD2172" s="5" t="s">
        <v>64</v>
      </c>
      <c r="AE2172" s="5" t="s">
        <v>64</v>
      </c>
      <c r="AF2172" s="5" t="s">
        <v>64</v>
      </c>
      <c r="AG2172" s="5" t="s">
        <v>64</v>
      </c>
      <c r="AH2172" s="5" t="s">
        <v>64</v>
      </c>
      <c r="AI2172" s="5" t="s">
        <v>62</v>
      </c>
      <c r="AJ2172" s="5" t="s">
        <v>64</v>
      </c>
      <c r="AK2172" s="5" t="s">
        <v>64</v>
      </c>
      <c r="AL2172" s="5" t="s">
        <v>64</v>
      </c>
      <c r="AM2172" s="5" t="s">
        <v>64</v>
      </c>
      <c r="AN2172" s="5" t="s">
        <v>64</v>
      </c>
      <c r="AO2172" s="5" t="s">
        <v>62</v>
      </c>
      <c r="AP2172" s="5" t="s">
        <v>65</v>
      </c>
      <c r="AQ2172" s="5" t="s">
        <v>66</v>
      </c>
      <c r="AR2172" s="5" t="s">
        <v>66</v>
      </c>
      <c r="AS2172" s="5" t="s">
        <v>65</v>
      </c>
      <c r="AT2172" s="5" t="s">
        <v>66</v>
      </c>
      <c r="AU2172" s="5" t="s">
        <v>67</v>
      </c>
      <c r="AV2172" s="5" t="s">
        <v>67</v>
      </c>
      <c r="AW2172" s="5" t="s">
        <v>65</v>
      </c>
      <c r="AX2172" s="5" t="s">
        <v>69</v>
      </c>
      <c r="AY2172" s="5">
        <v>81.5</v>
      </c>
      <c r="AZ2172" s="5">
        <v>66.600000000000023</v>
      </c>
    </row>
    <row r="2173" spans="1:52">
      <c r="A2173" s="5">
        <v>48</v>
      </c>
      <c r="B2173" s="5" t="s">
        <v>2187</v>
      </c>
      <c r="C2173" s="6">
        <v>215</v>
      </c>
      <c r="D2173" s="5" t="s">
        <v>2218</v>
      </c>
      <c r="E2173" s="5" t="str">
        <f>VLOOKUP(B2173,Region!$A$1:$B$76,2,FALSE)</f>
        <v>Region_3</v>
      </c>
      <c r="F2173" s="5" t="str">
        <f>VLOOKUP(D2173,'Used to Match Zip By Sch Name'!$A$2:$E$4714,5,FALSE)</f>
        <v>32822-5622</v>
      </c>
      <c r="G2173" s="5">
        <f>VLOOKUP(D2173,public_school_report!$D$1:$CI$3651,84,FALSE)</f>
        <v>617</v>
      </c>
      <c r="H2173" s="5" t="s">
        <v>4</v>
      </c>
      <c r="I2173" s="5">
        <v>44</v>
      </c>
      <c r="J2173" s="5">
        <v>52</v>
      </c>
      <c r="K2173" s="5">
        <v>41</v>
      </c>
      <c r="L2173" s="5">
        <v>51</v>
      </c>
      <c r="M2173" s="5">
        <v>64</v>
      </c>
      <c r="N2173" s="5">
        <v>59</v>
      </c>
      <c r="O2173" s="5">
        <v>37</v>
      </c>
      <c r="P2173" s="5"/>
      <c r="Q2173" s="5"/>
      <c r="R2173" s="5"/>
      <c r="S2173" s="5"/>
      <c r="T2173" s="5">
        <v>348</v>
      </c>
      <c r="U2173" s="5">
        <v>7</v>
      </c>
      <c r="V2173" s="5">
        <v>50</v>
      </c>
      <c r="W2173" s="5">
        <v>100</v>
      </c>
      <c r="X2173" s="5" t="s">
        <v>63</v>
      </c>
      <c r="Y2173" s="5" t="s">
        <v>63</v>
      </c>
      <c r="Z2173" s="5" t="s">
        <v>63</v>
      </c>
      <c r="AA2173" s="5" t="s">
        <v>72</v>
      </c>
      <c r="AB2173" s="5" t="s">
        <v>72</v>
      </c>
      <c r="AC2173" s="5" t="s">
        <v>63</v>
      </c>
      <c r="AD2173" s="5" t="s">
        <v>72</v>
      </c>
      <c r="AE2173" s="5" t="s">
        <v>63</v>
      </c>
      <c r="AF2173" s="5" t="s">
        <v>63</v>
      </c>
      <c r="AG2173" s="5" t="s">
        <v>62</v>
      </c>
      <c r="AH2173" s="5" t="s">
        <v>64</v>
      </c>
      <c r="AI2173" s="5" t="s">
        <v>63</v>
      </c>
      <c r="AJ2173" s="5" t="s">
        <v>64</v>
      </c>
      <c r="AK2173" s="5" t="s">
        <v>62</v>
      </c>
      <c r="AL2173" s="5" t="s">
        <v>64</v>
      </c>
      <c r="AM2173" s="5" t="s">
        <v>63</v>
      </c>
      <c r="AN2173" s="5" t="s">
        <v>64</v>
      </c>
      <c r="AO2173" s="5" t="s">
        <v>65</v>
      </c>
      <c r="AP2173" s="5" t="s">
        <v>66</v>
      </c>
      <c r="AQ2173" s="5" t="s">
        <v>66</v>
      </c>
      <c r="AR2173" s="5" t="s">
        <v>66</v>
      </c>
      <c r="AS2173" s="5" t="s">
        <v>65</v>
      </c>
      <c r="AT2173" s="5" t="s">
        <v>66</v>
      </c>
      <c r="AU2173" s="5" t="s">
        <v>67</v>
      </c>
      <c r="AV2173" s="5" t="s">
        <v>68</v>
      </c>
      <c r="AW2173" s="5" t="s">
        <v>65</v>
      </c>
      <c r="AX2173" s="5" t="s">
        <v>69</v>
      </c>
      <c r="AY2173" s="5">
        <v>89.1</v>
      </c>
      <c r="AZ2173" s="5">
        <v>100</v>
      </c>
    </row>
    <row r="2174" spans="1:52">
      <c r="A2174" s="5">
        <v>48</v>
      </c>
      <c r="B2174" s="5" t="s">
        <v>2187</v>
      </c>
      <c r="C2174" s="6">
        <v>216</v>
      </c>
      <c r="D2174" s="5" t="s">
        <v>2219</v>
      </c>
      <c r="E2174" s="5" t="str">
        <f>VLOOKUP(B2174,Region!$A$1:$B$76,2,FALSE)</f>
        <v>Region_3</v>
      </c>
      <c r="F2174" s="5" t="str">
        <f>VLOOKUP(D2174,'Used to Match Zip By Sch Name'!$A$2:$E$4714,5,FALSE)</f>
        <v>34761-9166</v>
      </c>
      <c r="G2174" s="5">
        <f>VLOOKUP(D2174,public_school_report!$D$1:$CI$3651,84,FALSE)</f>
        <v>602</v>
      </c>
      <c r="H2174" s="5" t="s">
        <v>4</v>
      </c>
      <c r="I2174" s="5">
        <v>56</v>
      </c>
      <c r="J2174" s="5">
        <v>61</v>
      </c>
      <c r="K2174" s="5">
        <v>45</v>
      </c>
      <c r="L2174" s="5">
        <v>58</v>
      </c>
      <c r="M2174" s="5">
        <v>52</v>
      </c>
      <c r="N2174" s="5">
        <v>44</v>
      </c>
      <c r="O2174" s="5">
        <v>50</v>
      </c>
      <c r="P2174" s="5"/>
      <c r="Q2174" s="5"/>
      <c r="R2174" s="5"/>
      <c r="S2174" s="5"/>
      <c r="T2174" s="5">
        <v>366</v>
      </c>
      <c r="U2174" s="5">
        <v>7</v>
      </c>
      <c r="V2174" s="5">
        <v>52</v>
      </c>
      <c r="W2174" s="5">
        <v>99</v>
      </c>
      <c r="X2174" s="5" t="s">
        <v>63</v>
      </c>
      <c r="Y2174" s="5" t="s">
        <v>63</v>
      </c>
      <c r="Z2174" s="5" t="s">
        <v>62</v>
      </c>
      <c r="AA2174" s="5" t="s">
        <v>63</v>
      </c>
      <c r="AB2174" s="5" t="s">
        <v>63</v>
      </c>
      <c r="AC2174" s="5" t="s">
        <v>63</v>
      </c>
      <c r="AD2174" s="5" t="s">
        <v>63</v>
      </c>
      <c r="AE2174" s="5" t="s">
        <v>62</v>
      </c>
      <c r="AF2174" s="5" t="s">
        <v>62</v>
      </c>
      <c r="AG2174" s="5" t="s">
        <v>64</v>
      </c>
      <c r="AH2174" s="5" t="s">
        <v>64</v>
      </c>
      <c r="AI2174" s="5" t="s">
        <v>62</v>
      </c>
      <c r="AJ2174" s="5" t="s">
        <v>64</v>
      </c>
      <c r="AK2174" s="5" t="s">
        <v>62</v>
      </c>
      <c r="AL2174" s="5" t="s">
        <v>64</v>
      </c>
      <c r="AM2174" s="5" t="s">
        <v>64</v>
      </c>
      <c r="AN2174" s="5" t="s">
        <v>64</v>
      </c>
      <c r="AO2174" s="5" t="s">
        <v>63</v>
      </c>
      <c r="AP2174" s="5" t="s">
        <v>65</v>
      </c>
      <c r="AQ2174" s="5" t="s">
        <v>66</v>
      </c>
      <c r="AR2174" s="5" t="s">
        <v>66</v>
      </c>
      <c r="AS2174" s="5" t="s">
        <v>65</v>
      </c>
      <c r="AT2174" s="5" t="s">
        <v>66</v>
      </c>
      <c r="AU2174" s="5" t="s">
        <v>67</v>
      </c>
      <c r="AV2174" s="5" t="s">
        <v>68</v>
      </c>
      <c r="AW2174" s="5" t="s">
        <v>65</v>
      </c>
      <c r="AX2174" s="5" t="s">
        <v>69</v>
      </c>
      <c r="AY2174" s="5">
        <v>85.1</v>
      </c>
      <c r="AZ2174" s="5">
        <v>90.8</v>
      </c>
    </row>
    <row r="2175" spans="1:52">
      <c r="A2175" s="5">
        <v>48</v>
      </c>
      <c r="B2175" s="5" t="s">
        <v>2187</v>
      </c>
      <c r="C2175" s="6">
        <v>217</v>
      </c>
      <c r="D2175" s="5" t="s">
        <v>2220</v>
      </c>
      <c r="E2175" s="5" t="str">
        <f>VLOOKUP(B2175,Region!$A$1:$B$76,2,FALSE)</f>
        <v>Region_3</v>
      </c>
      <c r="F2175" s="5" t="str">
        <f>VLOOKUP(D2175,'Used to Match Zip By Sch Name'!$A$2:$E$4714,5,FALSE)</f>
        <v>32828-6616</v>
      </c>
      <c r="G2175" s="5">
        <f>VLOOKUP(D2175,public_school_report!$D$1:$CI$3651,84,FALSE)</f>
        <v>623</v>
      </c>
      <c r="H2175" s="5" t="s">
        <v>4</v>
      </c>
      <c r="I2175" s="5">
        <v>70</v>
      </c>
      <c r="J2175" s="5">
        <v>62</v>
      </c>
      <c r="K2175" s="5">
        <v>43</v>
      </c>
      <c r="L2175" s="5">
        <v>79</v>
      </c>
      <c r="M2175" s="5">
        <v>79</v>
      </c>
      <c r="N2175" s="5">
        <v>60</v>
      </c>
      <c r="O2175" s="5">
        <v>69</v>
      </c>
      <c r="P2175" s="5"/>
      <c r="Q2175" s="5"/>
      <c r="R2175" s="5"/>
      <c r="S2175" s="5"/>
      <c r="T2175" s="5">
        <v>462</v>
      </c>
      <c r="U2175" s="5">
        <v>7</v>
      </c>
      <c r="V2175" s="5">
        <v>66</v>
      </c>
      <c r="W2175" s="5">
        <v>100</v>
      </c>
      <c r="X2175" s="5" t="s">
        <v>64</v>
      </c>
      <c r="Y2175" s="5" t="s">
        <v>62</v>
      </c>
      <c r="Z2175" s="5" t="s">
        <v>64</v>
      </c>
      <c r="AA2175" s="5" t="s">
        <v>62</v>
      </c>
      <c r="AB2175" s="5" t="s">
        <v>64</v>
      </c>
      <c r="AC2175" s="5" t="s">
        <v>64</v>
      </c>
      <c r="AD2175" s="5" t="s">
        <v>62</v>
      </c>
      <c r="AE2175" s="5" t="s">
        <v>64</v>
      </c>
      <c r="AF2175" s="5" t="s">
        <v>64</v>
      </c>
      <c r="AG2175" s="5" t="s">
        <v>62</v>
      </c>
      <c r="AH2175" s="5" t="s">
        <v>64</v>
      </c>
      <c r="AI2175" s="5" t="s">
        <v>64</v>
      </c>
      <c r="AJ2175" s="5" t="s">
        <v>64</v>
      </c>
      <c r="AK2175" s="5" t="s">
        <v>64</v>
      </c>
      <c r="AL2175" s="5" t="s">
        <v>64</v>
      </c>
      <c r="AM2175" s="5" t="s">
        <v>62</v>
      </c>
      <c r="AN2175" s="5" t="s">
        <v>64</v>
      </c>
      <c r="AO2175" s="5" t="s">
        <v>65</v>
      </c>
      <c r="AP2175" s="5" t="s">
        <v>66</v>
      </c>
      <c r="AQ2175" s="5" t="s">
        <v>66</v>
      </c>
      <c r="AR2175" s="5" t="s">
        <v>66</v>
      </c>
      <c r="AS2175" s="5" t="s">
        <v>65</v>
      </c>
      <c r="AT2175" s="5" t="s">
        <v>66</v>
      </c>
      <c r="AU2175" s="5" t="s">
        <v>67</v>
      </c>
      <c r="AV2175" s="5" t="s">
        <v>67</v>
      </c>
      <c r="AW2175" s="5" t="s">
        <v>65</v>
      </c>
      <c r="AX2175" s="5" t="s">
        <v>69</v>
      </c>
      <c r="AY2175" s="5">
        <v>71.3</v>
      </c>
      <c r="AZ2175" s="5">
        <v>57.6</v>
      </c>
    </row>
    <row r="2176" spans="1:52">
      <c r="A2176" s="5">
        <v>48</v>
      </c>
      <c r="B2176" s="5" t="s">
        <v>2187</v>
      </c>
      <c r="C2176" s="6">
        <v>221</v>
      </c>
      <c r="D2176" s="5" t="s">
        <v>2221</v>
      </c>
      <c r="E2176" s="5" t="str">
        <f>VLOOKUP(B2176,Region!$A$1:$B$76,2,FALSE)</f>
        <v>Region_3</v>
      </c>
      <c r="F2176" s="5" t="str">
        <f>VLOOKUP(D2176,'Used to Match Zip By Sch Name'!$A$2:$E$4714,5,FALSE)</f>
        <v>32806-1671</v>
      </c>
      <c r="G2176" s="5" t="e">
        <f>VLOOKUP(D2176,public_school_report!$D$1:$CI$3651,84,FALSE)</f>
        <v>#N/A</v>
      </c>
      <c r="H2176" s="5"/>
      <c r="I2176" s="5">
        <v>55</v>
      </c>
      <c r="J2176" s="5">
        <v>63</v>
      </c>
      <c r="K2176" s="5">
        <v>65</v>
      </c>
      <c r="L2176" s="5">
        <v>55</v>
      </c>
      <c r="M2176" s="5">
        <v>64</v>
      </c>
      <c r="N2176" s="5">
        <v>61</v>
      </c>
      <c r="O2176" s="5">
        <v>57</v>
      </c>
      <c r="P2176" s="5">
        <v>56</v>
      </c>
      <c r="Q2176" s="5">
        <v>65</v>
      </c>
      <c r="R2176" s="5"/>
      <c r="S2176" s="5"/>
      <c r="T2176" s="5">
        <v>541</v>
      </c>
      <c r="U2176" s="5">
        <v>9</v>
      </c>
      <c r="V2176" s="5">
        <v>60</v>
      </c>
      <c r="W2176" s="5">
        <v>100</v>
      </c>
      <c r="X2176" s="5" t="s">
        <v>62</v>
      </c>
      <c r="Y2176" s="5" t="s">
        <v>63</v>
      </c>
      <c r="Z2176" s="5" t="s">
        <v>63</v>
      </c>
      <c r="AA2176" s="5" t="s">
        <v>72</v>
      </c>
      <c r="AB2176" s="5" t="s">
        <v>62</v>
      </c>
      <c r="AC2176" s="5" t="s">
        <v>72</v>
      </c>
      <c r="AD2176" s="5" t="s">
        <v>63</v>
      </c>
      <c r="AE2176" s="5" t="s">
        <v>62</v>
      </c>
      <c r="AF2176" s="5" t="s">
        <v>64</v>
      </c>
      <c r="AG2176" s="5" t="s">
        <v>64</v>
      </c>
      <c r="AH2176" s="5" t="s">
        <v>64</v>
      </c>
      <c r="AI2176" s="5" t="s">
        <v>62</v>
      </c>
      <c r="AJ2176" s="5" t="s">
        <v>63</v>
      </c>
      <c r="AK2176" s="5" t="s">
        <v>63</v>
      </c>
      <c r="AL2176" s="5" t="s">
        <v>64</v>
      </c>
      <c r="AM2176" s="5" t="s">
        <v>63</v>
      </c>
      <c r="AN2176" s="5" t="s">
        <v>64</v>
      </c>
      <c r="AO2176" s="5" t="s">
        <v>62</v>
      </c>
      <c r="AP2176" s="5" t="s">
        <v>66</v>
      </c>
      <c r="AQ2176" s="5" t="s">
        <v>66</v>
      </c>
      <c r="AR2176" s="5" t="s">
        <v>72</v>
      </c>
      <c r="AS2176" s="5" t="s">
        <v>65</v>
      </c>
      <c r="AT2176" s="5" t="s">
        <v>66</v>
      </c>
      <c r="AU2176" s="5" t="s">
        <v>67</v>
      </c>
      <c r="AV2176" s="5" t="s">
        <v>67</v>
      </c>
      <c r="AW2176" s="5" t="s">
        <v>65</v>
      </c>
      <c r="AX2176" s="5" t="s">
        <v>86</v>
      </c>
      <c r="AY2176" s="5">
        <v>64.2</v>
      </c>
      <c r="AZ2176" s="5">
        <v>88</v>
      </c>
    </row>
    <row r="2177" spans="1:52">
      <c r="A2177" s="5">
        <v>48</v>
      </c>
      <c r="B2177" s="5" t="s">
        <v>2187</v>
      </c>
      <c r="C2177" s="6">
        <v>222</v>
      </c>
      <c r="D2177" s="5" t="s">
        <v>2222</v>
      </c>
      <c r="E2177" s="5" t="str">
        <f>VLOOKUP(B2177,Region!$A$1:$B$76,2,FALSE)</f>
        <v>Region_3</v>
      </c>
      <c r="F2177" s="5" t="str">
        <f>VLOOKUP(D2177,'Used to Match Zip By Sch Name'!$A$2:$E$4714,5,FALSE)</f>
        <v>32828-7765</v>
      </c>
      <c r="G2177" s="5">
        <f>VLOOKUP(D2177,public_school_report!$D$1:$CI$3651,84,FALSE)</f>
        <v>949</v>
      </c>
      <c r="H2177" s="5" t="s">
        <v>2</v>
      </c>
      <c r="I2177" s="5">
        <v>80</v>
      </c>
      <c r="J2177" s="5">
        <v>70</v>
      </c>
      <c r="K2177" s="5">
        <v>50</v>
      </c>
      <c r="L2177" s="5">
        <v>84</v>
      </c>
      <c r="M2177" s="5">
        <v>72</v>
      </c>
      <c r="N2177" s="5">
        <v>63</v>
      </c>
      <c r="O2177" s="5">
        <v>73</v>
      </c>
      <c r="P2177" s="5"/>
      <c r="Q2177" s="5"/>
      <c r="R2177" s="5"/>
      <c r="S2177" s="5"/>
      <c r="T2177" s="5">
        <v>492</v>
      </c>
      <c r="U2177" s="5">
        <v>7</v>
      </c>
      <c r="V2177" s="5">
        <v>70</v>
      </c>
      <c r="W2177" s="5">
        <v>99</v>
      </c>
      <c r="X2177" s="5" t="s">
        <v>64</v>
      </c>
      <c r="Y2177" s="5" t="s">
        <v>64</v>
      </c>
      <c r="Z2177" s="5" t="s">
        <v>64</v>
      </c>
      <c r="AA2177" s="5" t="s">
        <v>64</v>
      </c>
      <c r="AB2177" s="5" t="s">
        <v>64</v>
      </c>
      <c r="AC2177" s="5" t="s">
        <v>64</v>
      </c>
      <c r="AD2177" s="5" t="s">
        <v>64</v>
      </c>
      <c r="AE2177" s="5" t="s">
        <v>64</v>
      </c>
      <c r="AF2177" s="5" t="s">
        <v>64</v>
      </c>
      <c r="AG2177" s="5" t="s">
        <v>64</v>
      </c>
      <c r="AH2177" s="5" t="s">
        <v>64</v>
      </c>
      <c r="AI2177" s="5" t="s">
        <v>64</v>
      </c>
      <c r="AJ2177" s="5" t="s">
        <v>64</v>
      </c>
      <c r="AK2177" s="5" t="s">
        <v>64</v>
      </c>
      <c r="AL2177" s="5" t="s">
        <v>64</v>
      </c>
      <c r="AM2177" s="5" t="s">
        <v>64</v>
      </c>
      <c r="AN2177" s="5" t="s">
        <v>64</v>
      </c>
      <c r="AO2177" s="5" t="s">
        <v>65</v>
      </c>
      <c r="AP2177" s="5" t="s">
        <v>66</v>
      </c>
      <c r="AQ2177" s="5" t="s">
        <v>66</v>
      </c>
      <c r="AR2177" s="5" t="s">
        <v>66</v>
      </c>
      <c r="AS2177" s="5" t="s">
        <v>65</v>
      </c>
      <c r="AT2177" s="5" t="s">
        <v>66</v>
      </c>
      <c r="AU2177" s="5" t="s">
        <v>67</v>
      </c>
      <c r="AV2177" s="5" t="s">
        <v>67</v>
      </c>
      <c r="AW2177" s="5" t="s">
        <v>65</v>
      </c>
      <c r="AX2177" s="5" t="s">
        <v>69</v>
      </c>
      <c r="AY2177" s="5">
        <v>50.1</v>
      </c>
      <c r="AZ2177" s="5">
        <v>26.9</v>
      </c>
    </row>
    <row r="2178" spans="1:52">
      <c r="A2178" s="5">
        <v>48</v>
      </c>
      <c r="B2178" s="5" t="s">
        <v>2187</v>
      </c>
      <c r="C2178" s="6">
        <v>231</v>
      </c>
      <c r="D2178" s="5" t="s">
        <v>2223</v>
      </c>
      <c r="E2178" s="5" t="str">
        <f>VLOOKUP(B2178,Region!$A$1:$B$76,2,FALSE)</f>
        <v>Region_3</v>
      </c>
      <c r="F2178" s="5" t="str">
        <f>VLOOKUP(D2178,'Used to Match Zip By Sch Name'!$A$2:$E$4714,5,FALSE)</f>
        <v>32805-7015</v>
      </c>
      <c r="G2178" s="5">
        <f>VLOOKUP(D2178,public_school_report!$D$1:$CI$3651,84,FALSE)</f>
        <v>892</v>
      </c>
      <c r="H2178" s="5" t="s">
        <v>2</v>
      </c>
      <c r="I2178" s="5">
        <v>39</v>
      </c>
      <c r="J2178" s="5">
        <v>51</v>
      </c>
      <c r="K2178" s="5">
        <v>58</v>
      </c>
      <c r="L2178" s="5">
        <v>40</v>
      </c>
      <c r="M2178" s="5">
        <v>41</v>
      </c>
      <c r="N2178" s="5">
        <v>33</v>
      </c>
      <c r="O2178" s="5">
        <v>37</v>
      </c>
      <c r="P2178" s="5"/>
      <c r="Q2178" s="5"/>
      <c r="R2178" s="5"/>
      <c r="S2178" s="5"/>
      <c r="T2178" s="5">
        <v>299</v>
      </c>
      <c r="U2178" s="5">
        <v>7</v>
      </c>
      <c r="V2178" s="5">
        <v>43</v>
      </c>
      <c r="W2178" s="5">
        <v>100</v>
      </c>
      <c r="X2178" s="5" t="s">
        <v>63</v>
      </c>
      <c r="Y2178" s="5" t="s">
        <v>63</v>
      </c>
      <c r="Z2178" s="5" t="s">
        <v>63</v>
      </c>
      <c r="AA2178" s="5" t="s">
        <v>63</v>
      </c>
      <c r="AB2178" s="5" t="s">
        <v>63</v>
      </c>
      <c r="AC2178" s="5" t="s">
        <v>63</v>
      </c>
      <c r="AD2178" s="5" t="s">
        <v>72</v>
      </c>
      <c r="AE2178" s="5" t="s">
        <v>63</v>
      </c>
      <c r="AF2178" s="5" t="s">
        <v>62</v>
      </c>
      <c r="AG2178" s="5" t="s">
        <v>62</v>
      </c>
      <c r="AH2178" s="5" t="s">
        <v>64</v>
      </c>
      <c r="AI2178" s="5" t="s">
        <v>64</v>
      </c>
      <c r="AJ2178" s="5" t="s">
        <v>63</v>
      </c>
      <c r="AK2178" s="5" t="s">
        <v>64</v>
      </c>
      <c r="AL2178" s="5" t="s">
        <v>63</v>
      </c>
      <c r="AM2178" s="5" t="s">
        <v>72</v>
      </c>
      <c r="AN2178" s="5" t="s">
        <v>63</v>
      </c>
      <c r="AO2178" s="5" t="s">
        <v>63</v>
      </c>
      <c r="AP2178" s="5" t="s">
        <v>63</v>
      </c>
      <c r="AQ2178" s="5" t="s">
        <v>63</v>
      </c>
      <c r="AR2178" s="5" t="s">
        <v>73</v>
      </c>
      <c r="AS2178" s="5" t="s">
        <v>65</v>
      </c>
      <c r="AT2178" s="5" t="s">
        <v>66</v>
      </c>
      <c r="AU2178" s="5" t="s">
        <v>67</v>
      </c>
      <c r="AV2178" s="5" t="s">
        <v>68</v>
      </c>
      <c r="AW2178" s="5" t="s">
        <v>65</v>
      </c>
      <c r="AX2178" s="5" t="s">
        <v>69</v>
      </c>
      <c r="AY2178" s="5">
        <v>97</v>
      </c>
      <c r="AZ2178" s="5">
        <v>100</v>
      </c>
    </row>
    <row r="2179" spans="1:52">
      <c r="A2179" s="5">
        <v>48</v>
      </c>
      <c r="B2179" s="5" t="s">
        <v>2187</v>
      </c>
      <c r="C2179" s="6">
        <v>232</v>
      </c>
      <c r="D2179" s="5" t="s">
        <v>2224</v>
      </c>
      <c r="E2179" s="5" t="str">
        <f>VLOOKUP(B2179,Region!$A$1:$B$76,2,FALSE)</f>
        <v>Region_3</v>
      </c>
      <c r="F2179" s="5" t="str">
        <f>VLOOKUP(D2179,'Used to Match Zip By Sch Name'!$A$2:$E$4714,5,FALSE)</f>
        <v>32837-4821</v>
      </c>
      <c r="G2179" s="5">
        <f>VLOOKUP(D2179,public_school_report!$D$1:$CI$3651,84,FALSE)</f>
        <v>761</v>
      </c>
      <c r="H2179" s="5" t="s">
        <v>4</v>
      </c>
      <c r="I2179" s="5">
        <v>71</v>
      </c>
      <c r="J2179" s="5">
        <v>65</v>
      </c>
      <c r="K2179" s="5">
        <v>61</v>
      </c>
      <c r="L2179" s="5">
        <v>76</v>
      </c>
      <c r="M2179" s="5">
        <v>71</v>
      </c>
      <c r="N2179" s="5">
        <v>53</v>
      </c>
      <c r="O2179" s="5">
        <v>68</v>
      </c>
      <c r="P2179" s="5"/>
      <c r="Q2179" s="5"/>
      <c r="R2179" s="5"/>
      <c r="S2179" s="5"/>
      <c r="T2179" s="5">
        <v>465</v>
      </c>
      <c r="U2179" s="5">
        <v>7</v>
      </c>
      <c r="V2179" s="5">
        <v>66</v>
      </c>
      <c r="W2179" s="5">
        <v>100</v>
      </c>
      <c r="X2179" s="5" t="s">
        <v>64</v>
      </c>
      <c r="Y2179" s="5" t="s">
        <v>64</v>
      </c>
      <c r="Z2179" s="5" t="s">
        <v>64</v>
      </c>
      <c r="AA2179" s="5" t="s">
        <v>64</v>
      </c>
      <c r="AB2179" s="5" t="s">
        <v>64</v>
      </c>
      <c r="AC2179" s="5" t="s">
        <v>64</v>
      </c>
      <c r="AD2179" s="5" t="s">
        <v>64</v>
      </c>
      <c r="AE2179" s="5" t="s">
        <v>64</v>
      </c>
      <c r="AF2179" s="5" t="s">
        <v>64</v>
      </c>
      <c r="AG2179" s="5" t="s">
        <v>64</v>
      </c>
      <c r="AH2179" s="5" t="s">
        <v>64</v>
      </c>
      <c r="AI2179" s="5" t="s">
        <v>64</v>
      </c>
      <c r="AJ2179" s="5" t="s">
        <v>64</v>
      </c>
      <c r="AK2179" s="5" t="s">
        <v>64</v>
      </c>
      <c r="AL2179" s="5" t="s">
        <v>64</v>
      </c>
      <c r="AM2179" s="5" t="s">
        <v>66</v>
      </c>
      <c r="AN2179" s="5" t="s">
        <v>66</v>
      </c>
      <c r="AO2179" s="5" t="s">
        <v>66</v>
      </c>
      <c r="AP2179" s="5" t="s">
        <v>66</v>
      </c>
      <c r="AQ2179" s="5" t="s">
        <v>66</v>
      </c>
      <c r="AR2179" s="5" t="s">
        <v>66</v>
      </c>
      <c r="AS2179" s="5" t="s">
        <v>65</v>
      </c>
      <c r="AT2179" s="5" t="s">
        <v>66</v>
      </c>
      <c r="AU2179" s="5" t="s">
        <v>67</v>
      </c>
      <c r="AV2179" s="5" t="s">
        <v>67</v>
      </c>
      <c r="AW2179" s="5" t="s">
        <v>65</v>
      </c>
      <c r="AX2179" s="5" t="s">
        <v>69</v>
      </c>
      <c r="AY2179" s="5">
        <v>79.099999999999994</v>
      </c>
      <c r="AZ2179" s="5">
        <v>46.6</v>
      </c>
    </row>
    <row r="2180" spans="1:52">
      <c r="A2180" s="5">
        <v>48</v>
      </c>
      <c r="B2180" s="5" t="s">
        <v>2187</v>
      </c>
      <c r="C2180" s="6">
        <v>235</v>
      </c>
      <c r="D2180" s="5" t="s">
        <v>2225</v>
      </c>
      <c r="E2180" s="5" t="str">
        <f>VLOOKUP(B2180,Region!$A$1:$B$76,2,FALSE)</f>
        <v>Region_3</v>
      </c>
      <c r="F2180" s="5" t="str">
        <f>VLOOKUP(D2180,'Used to Match Zip By Sch Name'!$A$2:$E$4714,5,FALSE)</f>
        <v>34761-4626</v>
      </c>
      <c r="G2180" s="5">
        <f>VLOOKUP(D2180,public_school_report!$D$1:$CI$3651,84,FALSE)</f>
        <v>757</v>
      </c>
      <c r="H2180" s="5" t="s">
        <v>4</v>
      </c>
      <c r="I2180" s="5">
        <v>85</v>
      </c>
      <c r="J2180" s="5">
        <v>76</v>
      </c>
      <c r="K2180" s="5">
        <v>63</v>
      </c>
      <c r="L2180" s="5">
        <v>85</v>
      </c>
      <c r="M2180" s="5">
        <v>74</v>
      </c>
      <c r="N2180" s="5">
        <v>70</v>
      </c>
      <c r="O2180" s="5">
        <v>80</v>
      </c>
      <c r="P2180" s="5"/>
      <c r="Q2180" s="5"/>
      <c r="R2180" s="5"/>
      <c r="S2180" s="5"/>
      <c r="T2180" s="5">
        <v>533</v>
      </c>
      <c r="U2180" s="5">
        <v>7</v>
      </c>
      <c r="V2180" s="5">
        <v>76</v>
      </c>
      <c r="W2180" s="5">
        <v>100</v>
      </c>
      <c r="X2180" s="5" t="s">
        <v>64</v>
      </c>
      <c r="Y2180" s="5" t="s">
        <v>64</v>
      </c>
      <c r="Z2180" s="5" t="s">
        <v>64</v>
      </c>
      <c r="AA2180" s="5" t="s">
        <v>64</v>
      </c>
      <c r="AB2180" s="5" t="s">
        <v>64</v>
      </c>
      <c r="AC2180" s="5" t="s">
        <v>64</v>
      </c>
      <c r="AD2180" s="5" t="s">
        <v>64</v>
      </c>
      <c r="AE2180" s="5" t="s">
        <v>64</v>
      </c>
      <c r="AF2180" s="5" t="s">
        <v>64</v>
      </c>
      <c r="AG2180" s="5" t="s">
        <v>64</v>
      </c>
      <c r="AH2180" s="5" t="s">
        <v>64</v>
      </c>
      <c r="AI2180" s="5" t="s">
        <v>64</v>
      </c>
      <c r="AJ2180" s="5" t="s">
        <v>64</v>
      </c>
      <c r="AK2180" s="5" t="s">
        <v>64</v>
      </c>
      <c r="AL2180" s="5" t="s">
        <v>64</v>
      </c>
      <c r="AM2180" s="5" t="s">
        <v>64</v>
      </c>
      <c r="AN2180" s="5" t="s">
        <v>65</v>
      </c>
      <c r="AO2180" s="5" t="s">
        <v>66</v>
      </c>
      <c r="AP2180" s="5" t="s">
        <v>66</v>
      </c>
      <c r="AQ2180" s="5" t="s">
        <v>66</v>
      </c>
      <c r="AR2180" s="5" t="s">
        <v>66</v>
      </c>
      <c r="AS2180" s="5" t="s">
        <v>65</v>
      </c>
      <c r="AT2180" s="5" t="s">
        <v>66</v>
      </c>
      <c r="AU2180" s="5" t="s">
        <v>67</v>
      </c>
      <c r="AV2180" s="5" t="s">
        <v>67</v>
      </c>
      <c r="AW2180" s="5" t="s">
        <v>65</v>
      </c>
      <c r="AX2180" s="5" t="s">
        <v>69</v>
      </c>
      <c r="AY2180" s="5">
        <v>46.3</v>
      </c>
      <c r="AZ2180" s="5">
        <v>29.7</v>
      </c>
    </row>
    <row r="2181" spans="1:52">
      <c r="A2181" s="5">
        <v>48</v>
      </c>
      <c r="B2181" s="5" t="s">
        <v>2187</v>
      </c>
      <c r="C2181" s="6">
        <v>236</v>
      </c>
      <c r="D2181" s="5" t="s">
        <v>2226</v>
      </c>
      <c r="E2181" s="5" t="str">
        <f>VLOOKUP(B2181,Region!$A$1:$B$76,2,FALSE)</f>
        <v>Region_3</v>
      </c>
      <c r="F2181" s="5" t="str">
        <f>VLOOKUP(D2181,'Used to Match Zip By Sch Name'!$A$2:$E$4714,5,FALSE)</f>
        <v>32811-2703</v>
      </c>
      <c r="G2181" s="5">
        <f>VLOOKUP(D2181,public_school_report!$D$1:$CI$3651,84,FALSE)</f>
        <v>762</v>
      </c>
      <c r="H2181" s="5" t="s">
        <v>4</v>
      </c>
      <c r="I2181" s="5">
        <v>42</v>
      </c>
      <c r="J2181" s="5">
        <v>57</v>
      </c>
      <c r="K2181" s="5">
        <v>62</v>
      </c>
      <c r="L2181" s="5">
        <v>48</v>
      </c>
      <c r="M2181" s="5">
        <v>49</v>
      </c>
      <c r="N2181" s="5">
        <v>49</v>
      </c>
      <c r="O2181" s="5">
        <v>43</v>
      </c>
      <c r="P2181" s="5"/>
      <c r="Q2181" s="5"/>
      <c r="R2181" s="5"/>
      <c r="S2181" s="5"/>
      <c r="T2181" s="5">
        <v>350</v>
      </c>
      <c r="U2181" s="5">
        <v>7</v>
      </c>
      <c r="V2181" s="5">
        <v>50</v>
      </c>
      <c r="W2181" s="5">
        <v>99</v>
      </c>
      <c r="X2181" s="5" t="s">
        <v>63</v>
      </c>
      <c r="Y2181" s="5" t="s">
        <v>63</v>
      </c>
      <c r="Z2181" s="5" t="s">
        <v>63</v>
      </c>
      <c r="AA2181" s="5" t="s">
        <v>72</v>
      </c>
      <c r="AB2181" s="5" t="s">
        <v>72</v>
      </c>
      <c r="AC2181" s="5" t="s">
        <v>63</v>
      </c>
      <c r="AD2181" s="5" t="s">
        <v>63</v>
      </c>
      <c r="AE2181" s="5" t="s">
        <v>62</v>
      </c>
      <c r="AF2181" s="5" t="s">
        <v>64</v>
      </c>
      <c r="AG2181" s="5" t="s">
        <v>63</v>
      </c>
      <c r="AH2181" s="5" t="s">
        <v>63</v>
      </c>
      <c r="AI2181" s="5" t="s">
        <v>64</v>
      </c>
      <c r="AJ2181" s="5" t="s">
        <v>62</v>
      </c>
      <c r="AK2181" s="5" t="s">
        <v>62</v>
      </c>
      <c r="AL2181" s="5" t="s">
        <v>63</v>
      </c>
      <c r="AM2181" s="5" t="s">
        <v>66</v>
      </c>
      <c r="AN2181" s="5" t="s">
        <v>66</v>
      </c>
      <c r="AO2181" s="5" t="s">
        <v>66</v>
      </c>
      <c r="AP2181" s="5" t="s">
        <v>66</v>
      </c>
      <c r="AQ2181" s="5" t="s">
        <v>66</v>
      </c>
      <c r="AR2181" s="5" t="s">
        <v>66</v>
      </c>
      <c r="AS2181" s="5" t="s">
        <v>65</v>
      </c>
      <c r="AT2181" s="5" t="s">
        <v>66</v>
      </c>
      <c r="AU2181" s="5" t="s">
        <v>67</v>
      </c>
      <c r="AV2181" s="5" t="s">
        <v>68</v>
      </c>
      <c r="AW2181" s="5" t="s">
        <v>65</v>
      </c>
      <c r="AX2181" s="5" t="s">
        <v>69</v>
      </c>
      <c r="AY2181" s="5">
        <v>98</v>
      </c>
      <c r="AZ2181" s="5">
        <v>100</v>
      </c>
    </row>
    <row r="2182" spans="1:52">
      <c r="A2182" s="5">
        <v>48</v>
      </c>
      <c r="B2182" s="5" t="s">
        <v>2187</v>
      </c>
      <c r="C2182" s="6">
        <v>238</v>
      </c>
      <c r="D2182" s="5" t="s">
        <v>2227</v>
      </c>
      <c r="E2182" s="5" t="str">
        <f>VLOOKUP(B2182,Region!$A$1:$B$76,2,FALSE)</f>
        <v>Region_3</v>
      </c>
      <c r="F2182" s="5">
        <f>VLOOKUP(D2182,'Used to Match Zip By Sch Name'!$A$2:$E$4714,5,FALSE)</f>
        <v>33143</v>
      </c>
      <c r="G2182" s="5" t="e">
        <f>VLOOKUP(D2182,public_school_report!$D$1:$CI$3651,84,FALSE)</f>
        <v>#N/A</v>
      </c>
      <c r="H2182" s="5"/>
      <c r="I2182" s="5">
        <v>82</v>
      </c>
      <c r="J2182" s="5">
        <v>56</v>
      </c>
      <c r="K2182" s="5"/>
      <c r="L2182" s="5">
        <v>87</v>
      </c>
      <c r="M2182" s="5">
        <v>67</v>
      </c>
      <c r="N2182" s="5"/>
      <c r="O2182" s="5">
        <v>84</v>
      </c>
      <c r="P2182" s="5"/>
      <c r="Q2182" s="5"/>
      <c r="R2182" s="5"/>
      <c r="S2182" s="5"/>
      <c r="T2182" s="5">
        <v>376</v>
      </c>
      <c r="U2182" s="5">
        <v>5</v>
      </c>
      <c r="V2182" s="5">
        <v>75</v>
      </c>
      <c r="W2182" s="5">
        <v>100</v>
      </c>
      <c r="X2182" s="5" t="s">
        <v>64</v>
      </c>
      <c r="Y2182" s="5" t="s">
        <v>66</v>
      </c>
      <c r="Z2182" s="5" t="s">
        <v>66</v>
      </c>
      <c r="AA2182" s="5" t="s">
        <v>66</v>
      </c>
      <c r="AB2182" s="5" t="s">
        <v>66</v>
      </c>
      <c r="AC2182" s="5" t="s">
        <v>66</v>
      </c>
      <c r="AD2182" s="5" t="s">
        <v>66</v>
      </c>
      <c r="AE2182" s="5" t="s">
        <v>66</v>
      </c>
      <c r="AF2182" s="5" t="s">
        <v>66</v>
      </c>
      <c r="AG2182" s="5" t="s">
        <v>66</v>
      </c>
      <c r="AH2182" s="5" t="s">
        <v>66</v>
      </c>
      <c r="AI2182" s="5" t="s">
        <v>66</v>
      </c>
      <c r="AJ2182" s="5" t="s">
        <v>66</v>
      </c>
      <c r="AK2182" s="5" t="s">
        <v>66</v>
      </c>
      <c r="AL2182" s="5" t="s">
        <v>66</v>
      </c>
      <c r="AM2182" s="5" t="s">
        <v>66</v>
      </c>
      <c r="AN2182" s="5" t="s">
        <v>66</v>
      </c>
      <c r="AO2182" s="5" t="s">
        <v>66</v>
      </c>
      <c r="AP2182" s="5" t="s">
        <v>66</v>
      </c>
      <c r="AQ2182" s="5" t="s">
        <v>66</v>
      </c>
      <c r="AR2182" s="5" t="s">
        <v>66</v>
      </c>
      <c r="AS2182" s="5" t="s">
        <v>65</v>
      </c>
      <c r="AT2182" s="5" t="s">
        <v>66</v>
      </c>
      <c r="AU2182" s="5" t="s">
        <v>68</v>
      </c>
      <c r="AV2182" s="5" t="s">
        <v>67</v>
      </c>
      <c r="AW2182" s="5" t="s">
        <v>65</v>
      </c>
      <c r="AX2182" s="5" t="s">
        <v>69</v>
      </c>
      <c r="AY2182" s="5">
        <v>77</v>
      </c>
      <c r="AZ2182" s="5">
        <v>46.6</v>
      </c>
    </row>
    <row r="2183" spans="1:52">
      <c r="A2183" s="5">
        <v>48</v>
      </c>
      <c r="B2183" s="5" t="s">
        <v>2187</v>
      </c>
      <c r="C2183" s="6">
        <v>241</v>
      </c>
      <c r="D2183" s="5" t="s">
        <v>2228</v>
      </c>
      <c r="E2183" s="5" t="str">
        <f>VLOOKUP(B2183,Region!$A$1:$B$76,2,FALSE)</f>
        <v>Region_3</v>
      </c>
      <c r="F2183" s="5" t="str">
        <f>VLOOKUP(D2183,'Used to Match Zip By Sch Name'!$A$2:$E$4714,5,FALSE)</f>
        <v>32818-8747</v>
      </c>
      <c r="G2183" s="5">
        <f>VLOOKUP(D2183,public_school_report!$D$1:$CI$3651,84,FALSE)</f>
        <v>833</v>
      </c>
      <c r="H2183" s="5" t="s">
        <v>2</v>
      </c>
      <c r="I2183" s="5">
        <v>50</v>
      </c>
      <c r="J2183" s="5">
        <v>46</v>
      </c>
      <c r="K2183" s="5">
        <v>35</v>
      </c>
      <c r="L2183" s="5">
        <v>54</v>
      </c>
      <c r="M2183" s="5">
        <v>40</v>
      </c>
      <c r="N2183" s="5">
        <v>19</v>
      </c>
      <c r="O2183" s="5">
        <v>36</v>
      </c>
      <c r="P2183" s="5"/>
      <c r="Q2183" s="5"/>
      <c r="R2183" s="5"/>
      <c r="S2183" s="5"/>
      <c r="T2183" s="5">
        <v>280</v>
      </c>
      <c r="U2183" s="5">
        <v>7</v>
      </c>
      <c r="V2183" s="5">
        <v>40</v>
      </c>
      <c r="W2183" s="5">
        <v>100</v>
      </c>
      <c r="X2183" s="5" t="s">
        <v>72</v>
      </c>
      <c r="Y2183" s="5" t="s">
        <v>63</v>
      </c>
      <c r="Z2183" s="5" t="s">
        <v>63</v>
      </c>
      <c r="AA2183" s="5" t="s">
        <v>72</v>
      </c>
      <c r="AB2183" s="5" t="s">
        <v>63</v>
      </c>
      <c r="AC2183" s="5" t="s">
        <v>63</v>
      </c>
      <c r="AD2183" s="5" t="s">
        <v>63</v>
      </c>
      <c r="AE2183" s="5" t="s">
        <v>62</v>
      </c>
      <c r="AF2183" s="5" t="s">
        <v>64</v>
      </c>
      <c r="AG2183" s="5" t="s">
        <v>64</v>
      </c>
      <c r="AH2183" s="5" t="s">
        <v>64</v>
      </c>
      <c r="AI2183" s="5" t="s">
        <v>64</v>
      </c>
      <c r="AJ2183" s="5" t="s">
        <v>64</v>
      </c>
      <c r="AK2183" s="5" t="s">
        <v>64</v>
      </c>
      <c r="AL2183" s="5" t="s">
        <v>64</v>
      </c>
      <c r="AM2183" s="5" t="s">
        <v>63</v>
      </c>
      <c r="AN2183" s="5" t="s">
        <v>63</v>
      </c>
      <c r="AO2183" s="5" t="s">
        <v>72</v>
      </c>
      <c r="AP2183" s="5" t="s">
        <v>63</v>
      </c>
      <c r="AQ2183" s="5" t="s">
        <v>63</v>
      </c>
      <c r="AR2183" s="5" t="s">
        <v>72</v>
      </c>
      <c r="AS2183" s="5" t="s">
        <v>65</v>
      </c>
      <c r="AT2183" s="5" t="s">
        <v>66</v>
      </c>
      <c r="AU2183" s="5" t="s">
        <v>67</v>
      </c>
      <c r="AV2183" s="5" t="s">
        <v>68</v>
      </c>
      <c r="AW2183" s="5" t="s">
        <v>65</v>
      </c>
      <c r="AX2183" s="5" t="s">
        <v>69</v>
      </c>
      <c r="AY2183" s="5">
        <v>96.5</v>
      </c>
      <c r="AZ2183" s="5">
        <v>100</v>
      </c>
    </row>
    <row r="2184" spans="1:52">
      <c r="A2184" s="5">
        <v>48</v>
      </c>
      <c r="B2184" s="5" t="s">
        <v>2187</v>
      </c>
      <c r="C2184" s="6">
        <v>242</v>
      </c>
      <c r="D2184" s="5" t="s">
        <v>2229</v>
      </c>
      <c r="E2184" s="5" t="str">
        <f>VLOOKUP(B2184,Region!$A$1:$B$76,2,FALSE)</f>
        <v>Region_3</v>
      </c>
      <c r="F2184" s="5" t="str">
        <f>VLOOKUP(D2184,'Used to Match Zip By Sch Name'!$A$2:$E$4714,5,FALSE)</f>
        <v>32825-5022</v>
      </c>
      <c r="G2184" s="5" t="e">
        <f>VLOOKUP(D2184,public_school_report!$D$1:$CI$3651,84,FALSE)</f>
        <v>#N/A</v>
      </c>
      <c r="H2184" s="5"/>
      <c r="I2184" s="5">
        <v>54</v>
      </c>
      <c r="J2184" s="5">
        <v>50</v>
      </c>
      <c r="K2184" s="5">
        <v>39</v>
      </c>
      <c r="L2184" s="5">
        <v>51</v>
      </c>
      <c r="M2184" s="5">
        <v>48</v>
      </c>
      <c r="N2184" s="5">
        <v>49</v>
      </c>
      <c r="O2184" s="5">
        <v>48</v>
      </c>
      <c r="P2184" s="5">
        <v>67</v>
      </c>
      <c r="Q2184" s="5">
        <v>66</v>
      </c>
      <c r="R2184" s="5"/>
      <c r="S2184" s="5"/>
      <c r="T2184" s="5">
        <v>472</v>
      </c>
      <c r="U2184" s="5">
        <v>9</v>
      </c>
      <c r="V2184" s="5">
        <v>52</v>
      </c>
      <c r="W2184" s="5">
        <v>99</v>
      </c>
      <c r="X2184" s="5" t="s">
        <v>63</v>
      </c>
      <c r="Y2184" s="5" t="s">
        <v>62</v>
      </c>
      <c r="Z2184" s="5" t="s">
        <v>63</v>
      </c>
      <c r="AA2184" s="5" t="s">
        <v>63</v>
      </c>
      <c r="AB2184" s="5" t="s">
        <v>62</v>
      </c>
      <c r="AC2184" s="5" t="s">
        <v>64</v>
      </c>
      <c r="AD2184" s="5" t="s">
        <v>62</v>
      </c>
      <c r="AE2184" s="5" t="s">
        <v>64</v>
      </c>
      <c r="AF2184" s="5" t="s">
        <v>64</v>
      </c>
      <c r="AG2184" s="5" t="s">
        <v>64</v>
      </c>
      <c r="AH2184" s="5" t="s">
        <v>64</v>
      </c>
      <c r="AI2184" s="5" t="s">
        <v>64</v>
      </c>
      <c r="AJ2184" s="5" t="s">
        <v>64</v>
      </c>
      <c r="AK2184" s="5" t="s">
        <v>64</v>
      </c>
      <c r="AL2184" s="5" t="s">
        <v>66</v>
      </c>
      <c r="AM2184" s="5" t="s">
        <v>66</v>
      </c>
      <c r="AN2184" s="5" t="s">
        <v>66</v>
      </c>
      <c r="AO2184" s="5" t="s">
        <v>66</v>
      </c>
      <c r="AP2184" s="5" t="s">
        <v>66</v>
      </c>
      <c r="AQ2184" s="5" t="s">
        <v>66</v>
      </c>
      <c r="AR2184" s="5" t="s">
        <v>66</v>
      </c>
      <c r="AS2184" s="5" t="s">
        <v>65</v>
      </c>
      <c r="AT2184" s="5" t="s">
        <v>66</v>
      </c>
      <c r="AU2184" s="5" t="s">
        <v>67</v>
      </c>
      <c r="AV2184" s="5" t="s">
        <v>67</v>
      </c>
      <c r="AW2184" s="5" t="s">
        <v>65</v>
      </c>
      <c r="AX2184" s="5" t="s">
        <v>78</v>
      </c>
      <c r="AY2184" s="5">
        <v>81.599999999999994</v>
      </c>
      <c r="AZ2184" s="5">
        <v>66.5</v>
      </c>
    </row>
    <row r="2185" spans="1:52">
      <c r="A2185" s="5">
        <v>48</v>
      </c>
      <c r="B2185" s="5" t="s">
        <v>2187</v>
      </c>
      <c r="C2185" s="6">
        <v>245</v>
      </c>
      <c r="D2185" s="5" t="s">
        <v>2230</v>
      </c>
      <c r="E2185" s="5" t="str">
        <f>VLOOKUP(B2185,Region!$A$1:$B$76,2,FALSE)</f>
        <v>Region_3</v>
      </c>
      <c r="F2185" s="5" t="str">
        <f>VLOOKUP(D2185,'Used to Match Zip By Sch Name'!$A$2:$E$4714,5,FALSE)</f>
        <v>32837-4018</v>
      </c>
      <c r="G2185" s="5" t="e">
        <f>VLOOKUP(D2185,public_school_report!$D$1:$CI$3651,84,FALSE)</f>
        <v>#N/A</v>
      </c>
      <c r="H2185" s="5"/>
      <c r="I2185" s="5">
        <v>47</v>
      </c>
      <c r="J2185" s="5">
        <v>48</v>
      </c>
      <c r="K2185" s="5">
        <v>39</v>
      </c>
      <c r="L2185" s="5">
        <v>53</v>
      </c>
      <c r="M2185" s="5">
        <v>54</v>
      </c>
      <c r="N2185" s="5">
        <v>56</v>
      </c>
      <c r="O2185" s="5">
        <v>53</v>
      </c>
      <c r="P2185" s="5">
        <v>61</v>
      </c>
      <c r="Q2185" s="5">
        <v>81</v>
      </c>
      <c r="R2185" s="5"/>
      <c r="S2185" s="5"/>
      <c r="T2185" s="5">
        <v>492</v>
      </c>
      <c r="U2185" s="5">
        <v>9</v>
      </c>
      <c r="V2185" s="5">
        <v>55</v>
      </c>
      <c r="W2185" s="5">
        <v>99</v>
      </c>
      <c r="X2185" s="5" t="s">
        <v>62</v>
      </c>
      <c r="Y2185" s="5" t="s">
        <v>62</v>
      </c>
      <c r="Z2185" s="5" t="s">
        <v>62</v>
      </c>
      <c r="AA2185" s="5" t="s">
        <v>62</v>
      </c>
      <c r="AB2185" s="5" t="s">
        <v>62</v>
      </c>
      <c r="AC2185" s="5" t="s">
        <v>64</v>
      </c>
      <c r="AD2185" s="5" t="s">
        <v>62</v>
      </c>
      <c r="AE2185" s="5" t="s">
        <v>64</v>
      </c>
      <c r="AF2185" s="5" t="s">
        <v>64</v>
      </c>
      <c r="AG2185" s="5" t="s">
        <v>64</v>
      </c>
      <c r="AH2185" s="5" t="s">
        <v>64</v>
      </c>
      <c r="AI2185" s="5" t="s">
        <v>64</v>
      </c>
      <c r="AJ2185" s="5" t="s">
        <v>64</v>
      </c>
      <c r="AK2185" s="5" t="s">
        <v>64</v>
      </c>
      <c r="AL2185" s="5" t="s">
        <v>66</v>
      </c>
      <c r="AM2185" s="5" t="s">
        <v>66</v>
      </c>
      <c r="AN2185" s="5" t="s">
        <v>66</v>
      </c>
      <c r="AO2185" s="5" t="s">
        <v>66</v>
      </c>
      <c r="AP2185" s="5" t="s">
        <v>66</v>
      </c>
      <c r="AQ2185" s="5" t="s">
        <v>66</v>
      </c>
      <c r="AR2185" s="5" t="s">
        <v>66</v>
      </c>
      <c r="AS2185" s="5" t="s">
        <v>65</v>
      </c>
      <c r="AT2185" s="5" t="s">
        <v>66</v>
      </c>
      <c r="AU2185" s="5" t="s">
        <v>67</v>
      </c>
      <c r="AV2185" s="5" t="s">
        <v>67</v>
      </c>
      <c r="AW2185" s="5" t="s">
        <v>65</v>
      </c>
      <c r="AX2185" s="5" t="s">
        <v>78</v>
      </c>
      <c r="AY2185" s="5">
        <v>85.3</v>
      </c>
      <c r="AZ2185" s="5">
        <v>85.2</v>
      </c>
    </row>
    <row r="2186" spans="1:52">
      <c r="A2186" s="5">
        <v>48</v>
      </c>
      <c r="B2186" s="5" t="s">
        <v>2187</v>
      </c>
      <c r="C2186" s="6">
        <v>251</v>
      </c>
      <c r="D2186" s="5" t="s">
        <v>2231</v>
      </c>
      <c r="E2186" s="5" t="str">
        <f>VLOOKUP(B2186,Region!$A$1:$B$76,2,FALSE)</f>
        <v>Region_3</v>
      </c>
      <c r="F2186" s="5" t="str">
        <f>VLOOKUP(D2186,'Used to Match Zip By Sch Name'!$A$2:$E$4714,5,FALSE)</f>
        <v>32804-5435</v>
      </c>
      <c r="G2186" s="5">
        <f>VLOOKUP(D2186,public_school_report!$D$1:$CI$3651,84,FALSE)</f>
        <v>486</v>
      </c>
      <c r="H2186" s="5" t="s">
        <v>6</v>
      </c>
      <c r="I2186" s="5">
        <v>74</v>
      </c>
      <c r="J2186" s="5">
        <v>64</v>
      </c>
      <c r="K2186" s="5">
        <v>53</v>
      </c>
      <c r="L2186" s="5">
        <v>71</v>
      </c>
      <c r="M2186" s="5">
        <v>67</v>
      </c>
      <c r="N2186" s="5">
        <v>56</v>
      </c>
      <c r="O2186" s="5">
        <v>72</v>
      </c>
      <c r="P2186" s="5"/>
      <c r="Q2186" s="5"/>
      <c r="R2186" s="5"/>
      <c r="S2186" s="5"/>
      <c r="T2186" s="5">
        <v>457</v>
      </c>
      <c r="U2186" s="5">
        <v>7</v>
      </c>
      <c r="V2186" s="5">
        <v>65</v>
      </c>
      <c r="W2186" s="5">
        <v>99</v>
      </c>
      <c r="X2186" s="5" t="s">
        <v>64</v>
      </c>
      <c r="Y2186" s="5" t="s">
        <v>64</v>
      </c>
      <c r="Z2186" s="5" t="s">
        <v>64</v>
      </c>
      <c r="AA2186" s="5" t="s">
        <v>64</v>
      </c>
      <c r="AB2186" s="5" t="s">
        <v>64</v>
      </c>
      <c r="AC2186" s="5" t="s">
        <v>64</v>
      </c>
      <c r="AD2186" s="5" t="s">
        <v>64</v>
      </c>
      <c r="AE2186" s="5" t="s">
        <v>64</v>
      </c>
      <c r="AF2186" s="5" t="s">
        <v>64</v>
      </c>
      <c r="AG2186" s="5" t="s">
        <v>64</v>
      </c>
      <c r="AH2186" s="5" t="s">
        <v>64</v>
      </c>
      <c r="AI2186" s="5" t="s">
        <v>64</v>
      </c>
      <c r="AJ2186" s="5" t="s">
        <v>64</v>
      </c>
      <c r="AK2186" s="5" t="s">
        <v>64</v>
      </c>
      <c r="AL2186" s="5" t="s">
        <v>64</v>
      </c>
      <c r="AM2186" s="5" t="s">
        <v>62</v>
      </c>
      <c r="AN2186" s="5" t="s">
        <v>64</v>
      </c>
      <c r="AO2186" s="5" t="s">
        <v>62</v>
      </c>
      <c r="AP2186" s="5" t="s">
        <v>62</v>
      </c>
      <c r="AQ2186" s="5" t="s">
        <v>63</v>
      </c>
      <c r="AR2186" s="5" t="s">
        <v>63</v>
      </c>
      <c r="AS2186" s="5" t="s">
        <v>65</v>
      </c>
      <c r="AT2186" s="5" t="s">
        <v>66</v>
      </c>
      <c r="AU2186" s="5" t="s">
        <v>67</v>
      </c>
      <c r="AV2186" s="5" t="s">
        <v>67</v>
      </c>
      <c r="AW2186" s="5" t="s">
        <v>65</v>
      </c>
      <c r="AX2186" s="5" t="s">
        <v>69</v>
      </c>
      <c r="AY2186" s="5">
        <v>36.700000000000003</v>
      </c>
      <c r="AZ2186" s="5">
        <v>35.699999999999989</v>
      </c>
    </row>
    <row r="2187" spans="1:52" s="18" customFormat="1">
      <c r="A2187" s="19">
        <v>48</v>
      </c>
      <c r="B2187" s="19" t="s">
        <v>2187</v>
      </c>
      <c r="C2187" s="20">
        <v>252</v>
      </c>
      <c r="D2187" s="19" t="s">
        <v>2232</v>
      </c>
      <c r="E2187" s="5" t="str">
        <f>VLOOKUP(B2187,Region!$A$1:$B$76,2,FALSE)</f>
        <v>Region_3</v>
      </c>
      <c r="F2187" s="5" t="e">
        <f>VLOOKUP(D2187,'Used to Match Zip By Sch Name'!$A$2:$E$4714,5,FALSE)</f>
        <v>#N/A</v>
      </c>
      <c r="G2187" s="5" t="e">
        <f>VLOOKUP(D2187,public_school_report!$D$1:$CI$3651,84,FALSE)</f>
        <v>#N/A</v>
      </c>
      <c r="H2187" s="5"/>
      <c r="I2187" s="19">
        <v>41</v>
      </c>
      <c r="J2187" s="19">
        <v>40</v>
      </c>
      <c r="K2187" s="19">
        <v>33</v>
      </c>
      <c r="L2187" s="19">
        <v>35</v>
      </c>
      <c r="M2187" s="19">
        <v>48</v>
      </c>
      <c r="N2187" s="19">
        <v>48</v>
      </c>
      <c r="O2187" s="19">
        <v>65</v>
      </c>
      <c r="P2187" s="19">
        <v>67</v>
      </c>
      <c r="Q2187" s="19"/>
      <c r="R2187" s="19">
        <v>95</v>
      </c>
      <c r="S2187" s="19">
        <v>49</v>
      </c>
      <c r="T2187" s="19">
        <v>521</v>
      </c>
      <c r="U2187" s="19">
        <v>10</v>
      </c>
      <c r="V2187" s="19">
        <v>52</v>
      </c>
      <c r="W2187" s="19">
        <v>98</v>
      </c>
      <c r="X2187" s="19" t="s">
        <v>63</v>
      </c>
      <c r="Y2187" s="19" t="s">
        <v>63</v>
      </c>
      <c r="Z2187" s="19" t="s">
        <v>63</v>
      </c>
      <c r="AA2187" s="19" t="s">
        <v>63</v>
      </c>
      <c r="AB2187" s="19" t="s">
        <v>62</v>
      </c>
      <c r="AC2187" s="19" t="s">
        <v>63</v>
      </c>
      <c r="AD2187" s="19" t="s">
        <v>63</v>
      </c>
      <c r="AE2187" s="19" t="s">
        <v>62</v>
      </c>
      <c r="AF2187" s="19" t="s">
        <v>62</v>
      </c>
      <c r="AG2187" s="19" t="s">
        <v>63</v>
      </c>
      <c r="AH2187" s="19" t="s">
        <v>72</v>
      </c>
      <c r="AI2187" s="19" t="s">
        <v>63</v>
      </c>
      <c r="AJ2187" s="19" t="s">
        <v>63</v>
      </c>
      <c r="AK2187" s="19" t="s">
        <v>63</v>
      </c>
      <c r="AL2187" s="19" t="s">
        <v>66</v>
      </c>
      <c r="AM2187" s="19" t="s">
        <v>66</v>
      </c>
      <c r="AN2187" s="19" t="s">
        <v>66</v>
      </c>
      <c r="AO2187" s="19" t="s">
        <v>66</v>
      </c>
      <c r="AP2187" s="19" t="s">
        <v>66</v>
      </c>
      <c r="AQ2187" s="19" t="s">
        <v>66</v>
      </c>
      <c r="AR2187" s="19" t="s">
        <v>66</v>
      </c>
      <c r="AS2187" s="19" t="s">
        <v>65</v>
      </c>
      <c r="AT2187" s="19" t="s">
        <v>66</v>
      </c>
      <c r="AU2187" s="19" t="s">
        <v>67</v>
      </c>
      <c r="AV2187" s="19" t="s">
        <v>67</v>
      </c>
      <c r="AW2187" s="19" t="s">
        <v>65</v>
      </c>
      <c r="AX2187" s="19" t="s">
        <v>82</v>
      </c>
      <c r="AY2187" s="19">
        <v>79.3</v>
      </c>
      <c r="AZ2187" s="19">
        <v>65.2</v>
      </c>
    </row>
    <row r="2188" spans="1:52">
      <c r="A2188" s="5">
        <v>48</v>
      </c>
      <c r="B2188" s="5" t="s">
        <v>2187</v>
      </c>
      <c r="C2188" s="6">
        <v>253</v>
      </c>
      <c r="D2188" s="5" t="s">
        <v>2233</v>
      </c>
      <c r="E2188" s="5" t="str">
        <f>VLOOKUP(B2188,Region!$A$1:$B$76,2,FALSE)</f>
        <v>Region_3</v>
      </c>
      <c r="F2188" s="5" t="str">
        <f>VLOOKUP(D2188,'Used to Match Zip By Sch Name'!$A$2:$E$4714,5,FALSE)</f>
        <v>32818-6476</v>
      </c>
      <c r="G2188" s="5">
        <f>VLOOKUP(D2188,public_school_report!$D$1:$CI$3651,84,FALSE)</f>
        <v>661</v>
      </c>
      <c r="H2188" s="5" t="s">
        <v>4</v>
      </c>
      <c r="I2188" s="5">
        <v>45</v>
      </c>
      <c r="J2188" s="5">
        <v>53</v>
      </c>
      <c r="K2188" s="5">
        <v>67</v>
      </c>
      <c r="L2188" s="5">
        <v>47</v>
      </c>
      <c r="M2188" s="5">
        <v>49</v>
      </c>
      <c r="N2188" s="5">
        <v>48</v>
      </c>
      <c r="O2188" s="5">
        <v>59</v>
      </c>
      <c r="P2188" s="5"/>
      <c r="Q2188" s="5"/>
      <c r="R2188" s="5"/>
      <c r="S2188" s="5"/>
      <c r="T2188" s="5">
        <v>368</v>
      </c>
      <c r="U2188" s="5">
        <v>7</v>
      </c>
      <c r="V2188" s="5">
        <v>53</v>
      </c>
      <c r="W2188" s="5">
        <v>100</v>
      </c>
      <c r="X2188" s="5" t="s">
        <v>63</v>
      </c>
      <c r="Y2188" s="5" t="s">
        <v>63</v>
      </c>
      <c r="Z2188" s="5" t="s">
        <v>63</v>
      </c>
      <c r="AA2188" s="5" t="s">
        <v>72</v>
      </c>
      <c r="AB2188" s="5" t="s">
        <v>63</v>
      </c>
      <c r="AC2188" s="5" t="s">
        <v>62</v>
      </c>
      <c r="AD2188" s="5" t="s">
        <v>63</v>
      </c>
      <c r="AE2188" s="5" t="s">
        <v>62</v>
      </c>
      <c r="AF2188" s="5" t="s">
        <v>64</v>
      </c>
      <c r="AG2188" s="5" t="s">
        <v>64</v>
      </c>
      <c r="AH2188" s="5" t="s">
        <v>62</v>
      </c>
      <c r="AI2188" s="5" t="s">
        <v>63</v>
      </c>
      <c r="AJ2188" s="5" t="s">
        <v>63</v>
      </c>
      <c r="AK2188" s="5" t="s">
        <v>63</v>
      </c>
      <c r="AL2188" s="5" t="s">
        <v>72</v>
      </c>
      <c r="AM2188" s="5" t="s">
        <v>66</v>
      </c>
      <c r="AN2188" s="5" t="s">
        <v>66</v>
      </c>
      <c r="AO2188" s="5" t="s">
        <v>66</v>
      </c>
      <c r="AP2188" s="5" t="s">
        <v>66</v>
      </c>
      <c r="AQ2188" s="5" t="s">
        <v>66</v>
      </c>
      <c r="AR2188" s="5" t="s">
        <v>66</v>
      </c>
      <c r="AS2188" s="5" t="s">
        <v>65</v>
      </c>
      <c r="AT2188" s="5" t="s">
        <v>66</v>
      </c>
      <c r="AU2188" s="5" t="s">
        <v>67</v>
      </c>
      <c r="AV2188" s="5" t="s">
        <v>68</v>
      </c>
      <c r="AW2188" s="5" t="s">
        <v>65</v>
      </c>
      <c r="AX2188" s="5" t="s">
        <v>69</v>
      </c>
      <c r="AY2188" s="5">
        <v>98.8</v>
      </c>
      <c r="AZ2188" s="5">
        <v>100</v>
      </c>
    </row>
    <row r="2189" spans="1:52">
      <c r="A2189" s="5">
        <v>48</v>
      </c>
      <c r="B2189" s="5" t="s">
        <v>2187</v>
      </c>
      <c r="C2189" s="6">
        <v>259</v>
      </c>
      <c r="D2189" s="5" t="s">
        <v>2234</v>
      </c>
      <c r="E2189" s="5" t="str">
        <f>VLOOKUP(B2189,Region!$A$1:$B$76,2,FALSE)</f>
        <v>Region_3</v>
      </c>
      <c r="F2189" s="5" t="str">
        <f>VLOOKUP(D2189,'Used to Match Zip By Sch Name'!$A$2:$E$4714,5,FALSE)</f>
        <v>32826-3516</v>
      </c>
      <c r="G2189" s="5">
        <f>VLOOKUP(D2189,public_school_report!$D$1:$CI$3651,84,FALSE)</f>
        <v>752</v>
      </c>
      <c r="H2189" s="5" t="s">
        <v>4</v>
      </c>
      <c r="I2189" s="5">
        <v>65</v>
      </c>
      <c r="J2189" s="5">
        <v>63</v>
      </c>
      <c r="K2189" s="5">
        <v>58</v>
      </c>
      <c r="L2189" s="5">
        <v>71</v>
      </c>
      <c r="M2189" s="5">
        <v>62</v>
      </c>
      <c r="N2189" s="5">
        <v>31</v>
      </c>
      <c r="O2189" s="5">
        <v>65</v>
      </c>
      <c r="P2189" s="5"/>
      <c r="Q2189" s="5"/>
      <c r="R2189" s="5"/>
      <c r="S2189" s="5"/>
      <c r="T2189" s="5">
        <v>415</v>
      </c>
      <c r="U2189" s="5">
        <v>7</v>
      </c>
      <c r="V2189" s="5">
        <v>59</v>
      </c>
      <c r="W2189" s="5">
        <v>99</v>
      </c>
      <c r="X2189" s="5" t="s">
        <v>62</v>
      </c>
      <c r="Y2189" s="5" t="s">
        <v>62</v>
      </c>
      <c r="Z2189" s="5" t="s">
        <v>62</v>
      </c>
      <c r="AA2189" s="5" t="s">
        <v>62</v>
      </c>
      <c r="AB2189" s="5" t="s">
        <v>64</v>
      </c>
      <c r="AC2189" s="5" t="s">
        <v>64</v>
      </c>
      <c r="AD2189" s="5" t="s">
        <v>64</v>
      </c>
      <c r="AE2189" s="5" t="s">
        <v>64</v>
      </c>
      <c r="AF2189" s="5" t="s">
        <v>64</v>
      </c>
      <c r="AG2189" s="5" t="s">
        <v>64</v>
      </c>
      <c r="AH2189" s="5" t="s">
        <v>64</v>
      </c>
      <c r="AI2189" s="5" t="s">
        <v>64</v>
      </c>
      <c r="AJ2189" s="5" t="s">
        <v>64</v>
      </c>
      <c r="AK2189" s="5" t="s">
        <v>64</v>
      </c>
      <c r="AL2189" s="5" t="s">
        <v>66</v>
      </c>
      <c r="AM2189" s="5" t="s">
        <v>66</v>
      </c>
      <c r="AN2189" s="5" t="s">
        <v>66</v>
      </c>
      <c r="AO2189" s="5" t="s">
        <v>66</v>
      </c>
      <c r="AP2189" s="5" t="s">
        <v>66</v>
      </c>
      <c r="AQ2189" s="5" t="s">
        <v>66</v>
      </c>
      <c r="AR2189" s="5" t="s">
        <v>66</v>
      </c>
      <c r="AS2189" s="5" t="s">
        <v>65</v>
      </c>
      <c r="AT2189" s="5" t="s">
        <v>66</v>
      </c>
      <c r="AU2189" s="5" t="s">
        <v>67</v>
      </c>
      <c r="AV2189" s="5" t="s">
        <v>67</v>
      </c>
      <c r="AW2189" s="5" t="s">
        <v>65</v>
      </c>
      <c r="AX2189" s="5" t="s">
        <v>69</v>
      </c>
      <c r="AY2189" s="5">
        <v>55.3</v>
      </c>
      <c r="AZ2189" s="5">
        <v>58.4</v>
      </c>
    </row>
    <row r="2190" spans="1:52">
      <c r="A2190" s="5">
        <v>48</v>
      </c>
      <c r="B2190" s="5" t="s">
        <v>2187</v>
      </c>
      <c r="C2190" s="6">
        <v>261</v>
      </c>
      <c r="D2190" s="5" t="s">
        <v>2235</v>
      </c>
      <c r="E2190" s="5" t="str">
        <f>VLOOKUP(B2190,Region!$A$1:$B$76,2,FALSE)</f>
        <v>Region_3</v>
      </c>
      <c r="F2190" s="5" t="str">
        <f>VLOOKUP(D2190,'Used to Match Zip By Sch Name'!$A$2:$E$4714,5,FALSE)</f>
        <v>32817-3005</v>
      </c>
      <c r="G2190" s="5">
        <f>VLOOKUP(D2190,public_school_report!$D$1:$CI$3651,84,FALSE)</f>
        <v>639</v>
      </c>
      <c r="H2190" s="5" t="s">
        <v>4</v>
      </c>
      <c r="I2190" s="5">
        <v>53</v>
      </c>
      <c r="J2190" s="5">
        <v>62</v>
      </c>
      <c r="K2190" s="5">
        <v>56</v>
      </c>
      <c r="L2190" s="5">
        <v>55</v>
      </c>
      <c r="M2190" s="5">
        <v>67</v>
      </c>
      <c r="N2190" s="5">
        <v>55</v>
      </c>
      <c r="O2190" s="5">
        <v>56</v>
      </c>
      <c r="P2190" s="5"/>
      <c r="Q2190" s="5"/>
      <c r="R2190" s="5"/>
      <c r="S2190" s="5"/>
      <c r="T2190" s="5">
        <v>404</v>
      </c>
      <c r="U2190" s="5">
        <v>7</v>
      </c>
      <c r="V2190" s="5">
        <v>58</v>
      </c>
      <c r="W2190" s="5">
        <v>99</v>
      </c>
      <c r="X2190" s="5" t="s">
        <v>62</v>
      </c>
      <c r="Y2190" s="5" t="s">
        <v>63</v>
      </c>
      <c r="Z2190" s="5" t="s">
        <v>62</v>
      </c>
      <c r="AA2190" s="5" t="s">
        <v>63</v>
      </c>
      <c r="AB2190" s="5" t="s">
        <v>72</v>
      </c>
      <c r="AC2190" s="5" t="s">
        <v>63</v>
      </c>
      <c r="AD2190" s="5" t="s">
        <v>62</v>
      </c>
      <c r="AE2190" s="5" t="s">
        <v>64</v>
      </c>
      <c r="AF2190" s="5" t="s">
        <v>64</v>
      </c>
      <c r="AG2190" s="5" t="s">
        <v>64</v>
      </c>
      <c r="AH2190" s="5" t="s">
        <v>62</v>
      </c>
      <c r="AI2190" s="5" t="s">
        <v>64</v>
      </c>
      <c r="AJ2190" s="5" t="s">
        <v>64</v>
      </c>
      <c r="AK2190" s="5" t="s">
        <v>64</v>
      </c>
      <c r="AL2190" s="5" t="s">
        <v>64</v>
      </c>
      <c r="AM2190" s="5" t="s">
        <v>62</v>
      </c>
      <c r="AN2190" s="5" t="s">
        <v>64</v>
      </c>
      <c r="AO2190" s="5" t="s">
        <v>62</v>
      </c>
      <c r="AP2190" s="5" t="s">
        <v>64</v>
      </c>
      <c r="AQ2190" s="5" t="s">
        <v>63</v>
      </c>
      <c r="AR2190" s="5" t="s">
        <v>63</v>
      </c>
      <c r="AS2190" s="5" t="s">
        <v>65</v>
      </c>
      <c r="AT2190" s="5" t="s">
        <v>66</v>
      </c>
      <c r="AU2190" s="5" t="s">
        <v>67</v>
      </c>
      <c r="AV2190" s="5" t="s">
        <v>68</v>
      </c>
      <c r="AW2190" s="5" t="s">
        <v>65</v>
      </c>
      <c r="AX2190" s="5" t="s">
        <v>69</v>
      </c>
      <c r="AY2190" s="5">
        <v>77.5</v>
      </c>
      <c r="AZ2190" s="5">
        <v>100</v>
      </c>
    </row>
    <row r="2191" spans="1:52">
      <c r="A2191" s="5">
        <v>48</v>
      </c>
      <c r="B2191" s="5" t="s">
        <v>2187</v>
      </c>
      <c r="C2191" s="6">
        <v>271</v>
      </c>
      <c r="D2191" s="5" t="s">
        <v>2236</v>
      </c>
      <c r="E2191" s="5" t="str">
        <f>VLOOKUP(B2191,Region!$A$1:$B$76,2,FALSE)</f>
        <v>Region_3</v>
      </c>
      <c r="F2191" s="5" t="str">
        <f>VLOOKUP(D2191,'Used to Match Zip By Sch Name'!$A$2:$E$4714,5,FALSE)</f>
        <v>32835-1441</v>
      </c>
      <c r="G2191" s="5">
        <f>VLOOKUP(D2191,public_school_report!$D$1:$CI$3651,84,FALSE)</f>
        <v>648</v>
      </c>
      <c r="H2191" s="5" t="s">
        <v>4</v>
      </c>
      <c r="I2191" s="5">
        <v>33</v>
      </c>
      <c r="J2191" s="5">
        <v>49</v>
      </c>
      <c r="K2191" s="5">
        <v>41</v>
      </c>
      <c r="L2191" s="5">
        <v>48</v>
      </c>
      <c r="M2191" s="5">
        <v>56</v>
      </c>
      <c r="N2191" s="5">
        <v>39</v>
      </c>
      <c r="O2191" s="5">
        <v>37</v>
      </c>
      <c r="P2191" s="5"/>
      <c r="Q2191" s="5"/>
      <c r="R2191" s="5"/>
      <c r="S2191" s="5"/>
      <c r="T2191" s="5">
        <v>303</v>
      </c>
      <c r="U2191" s="5">
        <v>7</v>
      </c>
      <c r="V2191" s="5">
        <v>43</v>
      </c>
      <c r="W2191" s="5">
        <v>99</v>
      </c>
      <c r="X2191" s="5" t="s">
        <v>63</v>
      </c>
      <c r="Y2191" s="5" t="s">
        <v>63</v>
      </c>
      <c r="Z2191" s="5" t="s">
        <v>62</v>
      </c>
      <c r="AA2191" s="5" t="s">
        <v>63</v>
      </c>
      <c r="AB2191" s="5" t="s">
        <v>73</v>
      </c>
      <c r="AC2191" s="5" t="s">
        <v>72</v>
      </c>
      <c r="AD2191" s="5" t="s">
        <v>63</v>
      </c>
      <c r="AE2191" s="5" t="s">
        <v>62</v>
      </c>
      <c r="AF2191" s="5" t="s">
        <v>62</v>
      </c>
      <c r="AG2191" s="5" t="s">
        <v>64</v>
      </c>
      <c r="AH2191" s="5" t="s">
        <v>62</v>
      </c>
      <c r="AI2191" s="5" t="s">
        <v>63</v>
      </c>
      <c r="AJ2191" s="5" t="s">
        <v>64</v>
      </c>
      <c r="AK2191" s="5" t="s">
        <v>62</v>
      </c>
      <c r="AL2191" s="5" t="s">
        <v>62</v>
      </c>
      <c r="AM2191" s="5" t="s">
        <v>62</v>
      </c>
      <c r="AN2191" s="5" t="s">
        <v>62</v>
      </c>
      <c r="AO2191" s="5" t="s">
        <v>63</v>
      </c>
      <c r="AP2191" s="5" t="s">
        <v>72</v>
      </c>
      <c r="AQ2191" s="5" t="s">
        <v>72</v>
      </c>
      <c r="AR2191" s="5" t="s">
        <v>72</v>
      </c>
      <c r="AS2191" s="5" t="s">
        <v>65</v>
      </c>
      <c r="AT2191" s="5" t="s">
        <v>66</v>
      </c>
      <c r="AU2191" s="5" t="s">
        <v>67</v>
      </c>
      <c r="AV2191" s="5" t="s">
        <v>68</v>
      </c>
      <c r="AW2191" s="5" t="s">
        <v>65</v>
      </c>
      <c r="AX2191" s="5" t="s">
        <v>69</v>
      </c>
      <c r="AY2191" s="5">
        <v>93.9</v>
      </c>
      <c r="AZ2191" s="5">
        <v>100</v>
      </c>
    </row>
    <row r="2192" spans="1:52" s="18" customFormat="1">
      <c r="A2192" s="19">
        <v>48</v>
      </c>
      <c r="B2192" s="19" t="s">
        <v>2187</v>
      </c>
      <c r="C2192" s="20">
        <v>272</v>
      </c>
      <c r="D2192" s="19" t="s">
        <v>2237</v>
      </c>
      <c r="E2192" s="5" t="str">
        <f>VLOOKUP(B2192,Region!$A$1:$B$76,2,FALSE)</f>
        <v>Region_3</v>
      </c>
      <c r="F2192" s="5" t="e">
        <f>VLOOKUP(D2192,'Used to Match Zip By Sch Name'!$A$2:$E$4714,5,FALSE)</f>
        <v>#N/A</v>
      </c>
      <c r="G2192" s="5" t="e">
        <f>VLOOKUP(D2192,public_school_report!$D$1:$CI$3651,84,FALSE)</f>
        <v>#N/A</v>
      </c>
      <c r="H2192" s="5"/>
      <c r="I2192" s="19">
        <v>83</v>
      </c>
      <c r="J2192" s="19">
        <v>100</v>
      </c>
      <c r="K2192" s="19"/>
      <c r="L2192" s="19">
        <v>68</v>
      </c>
      <c r="M2192" s="19"/>
      <c r="N2192" s="19"/>
      <c r="O2192" s="19">
        <v>84</v>
      </c>
      <c r="P2192" s="19"/>
      <c r="Q2192" s="19"/>
      <c r="R2192" s="19"/>
      <c r="S2192" s="19"/>
      <c r="T2192" s="19">
        <v>335</v>
      </c>
      <c r="U2192" s="19">
        <v>4</v>
      </c>
      <c r="V2192" s="19">
        <v>84</v>
      </c>
      <c r="W2192" s="19">
        <v>100</v>
      </c>
      <c r="X2192" s="19" t="s">
        <v>64</v>
      </c>
      <c r="Y2192" s="19" t="s">
        <v>66</v>
      </c>
      <c r="Z2192" s="19" t="s">
        <v>66</v>
      </c>
      <c r="AA2192" s="19" t="s">
        <v>66</v>
      </c>
      <c r="AB2192" s="19" t="s">
        <v>66</v>
      </c>
      <c r="AC2192" s="19" t="s">
        <v>66</v>
      </c>
      <c r="AD2192" s="19" t="s">
        <v>66</v>
      </c>
      <c r="AE2192" s="19" t="s">
        <v>66</v>
      </c>
      <c r="AF2192" s="19" t="s">
        <v>66</v>
      </c>
      <c r="AG2192" s="19" t="s">
        <v>66</v>
      </c>
      <c r="AH2192" s="19" t="s">
        <v>66</v>
      </c>
      <c r="AI2192" s="19" t="s">
        <v>66</v>
      </c>
      <c r="AJ2192" s="19" t="s">
        <v>66</v>
      </c>
      <c r="AK2192" s="19" t="s">
        <v>66</v>
      </c>
      <c r="AL2192" s="19" t="s">
        <v>66</v>
      </c>
      <c r="AM2192" s="19" t="s">
        <v>66</v>
      </c>
      <c r="AN2192" s="19" t="s">
        <v>66</v>
      </c>
      <c r="AO2192" s="19" t="s">
        <v>66</v>
      </c>
      <c r="AP2192" s="19" t="s">
        <v>66</v>
      </c>
      <c r="AQ2192" s="19" t="s">
        <v>66</v>
      </c>
      <c r="AR2192" s="19" t="s">
        <v>66</v>
      </c>
      <c r="AS2192" s="19" t="s">
        <v>65</v>
      </c>
      <c r="AT2192" s="19" t="s">
        <v>66</v>
      </c>
      <c r="AU2192" s="19" t="s">
        <v>68</v>
      </c>
      <c r="AV2192" s="19" t="s">
        <v>67</v>
      </c>
      <c r="AW2192" s="19" t="s">
        <v>65</v>
      </c>
      <c r="AX2192" s="19" t="s">
        <v>82</v>
      </c>
      <c r="AY2192" s="19">
        <v>50</v>
      </c>
      <c r="AZ2192" s="19">
        <v>20.8</v>
      </c>
    </row>
    <row r="2193" spans="1:52">
      <c r="A2193" s="5">
        <v>48</v>
      </c>
      <c r="B2193" s="5" t="s">
        <v>2187</v>
      </c>
      <c r="C2193" s="6">
        <v>282</v>
      </c>
      <c r="D2193" s="5" t="s">
        <v>2238</v>
      </c>
      <c r="E2193" s="5" t="str">
        <f>VLOOKUP(B2193,Region!$A$1:$B$76,2,FALSE)</f>
        <v>Region_3</v>
      </c>
      <c r="F2193" s="5" t="str">
        <f>VLOOKUP(D2193,'Used to Match Zip By Sch Name'!$A$2:$E$4714,5,FALSE)</f>
        <v>32712-4151</v>
      </c>
      <c r="G2193" s="5" t="e">
        <f>VLOOKUP(D2193,public_school_report!$D$1:$CI$3651,84,FALSE)</f>
        <v>#N/A</v>
      </c>
      <c r="H2193" s="5"/>
      <c r="I2193" s="5">
        <v>42</v>
      </c>
      <c r="J2193" s="5">
        <v>47</v>
      </c>
      <c r="K2193" s="5">
        <v>38</v>
      </c>
      <c r="L2193" s="5">
        <v>50</v>
      </c>
      <c r="M2193" s="5">
        <v>50</v>
      </c>
      <c r="N2193" s="5">
        <v>41</v>
      </c>
      <c r="O2193" s="5">
        <v>43</v>
      </c>
      <c r="P2193" s="5">
        <v>59</v>
      </c>
      <c r="Q2193" s="5">
        <v>91</v>
      </c>
      <c r="R2193" s="5"/>
      <c r="S2193" s="5"/>
      <c r="T2193" s="5">
        <v>461</v>
      </c>
      <c r="U2193" s="5">
        <v>9</v>
      </c>
      <c r="V2193" s="5">
        <v>51</v>
      </c>
      <c r="W2193" s="5">
        <v>99</v>
      </c>
      <c r="X2193" s="5" t="s">
        <v>63</v>
      </c>
      <c r="Y2193" s="5" t="s">
        <v>63</v>
      </c>
      <c r="Z2193" s="5" t="s">
        <v>63</v>
      </c>
      <c r="AA2193" s="5" t="s">
        <v>63</v>
      </c>
      <c r="AB2193" s="5" t="s">
        <v>63</v>
      </c>
      <c r="AC2193" s="5" t="s">
        <v>62</v>
      </c>
      <c r="AD2193" s="5" t="s">
        <v>63</v>
      </c>
      <c r="AE2193" s="5" t="s">
        <v>62</v>
      </c>
      <c r="AF2193" s="5" t="s">
        <v>63</v>
      </c>
      <c r="AG2193" s="5" t="s">
        <v>64</v>
      </c>
      <c r="AH2193" s="5" t="s">
        <v>62</v>
      </c>
      <c r="AI2193" s="5" t="s">
        <v>64</v>
      </c>
      <c r="AJ2193" s="5" t="s">
        <v>64</v>
      </c>
      <c r="AK2193" s="5" t="s">
        <v>64</v>
      </c>
      <c r="AL2193" s="5" t="s">
        <v>62</v>
      </c>
      <c r="AM2193" s="5" t="s">
        <v>63</v>
      </c>
      <c r="AN2193" s="5" t="s">
        <v>62</v>
      </c>
      <c r="AO2193" s="5" t="s">
        <v>63</v>
      </c>
      <c r="AP2193" s="5" t="s">
        <v>63</v>
      </c>
      <c r="AQ2193" s="5" t="s">
        <v>63</v>
      </c>
      <c r="AR2193" s="5" t="s">
        <v>63</v>
      </c>
      <c r="AS2193" s="5" t="s">
        <v>65</v>
      </c>
      <c r="AT2193" s="5" t="s">
        <v>66</v>
      </c>
      <c r="AU2193" s="5" t="s">
        <v>67</v>
      </c>
      <c r="AV2193" s="5" t="s">
        <v>67</v>
      </c>
      <c r="AW2193" s="5" t="s">
        <v>65</v>
      </c>
      <c r="AX2193" s="5" t="s">
        <v>78</v>
      </c>
      <c r="AY2193" s="5">
        <v>75.400000000000006</v>
      </c>
      <c r="AZ2193" s="5">
        <v>71</v>
      </c>
    </row>
    <row r="2194" spans="1:52">
      <c r="A2194" s="5">
        <v>48</v>
      </c>
      <c r="B2194" s="5" t="s">
        <v>2187</v>
      </c>
      <c r="C2194" s="6">
        <v>301</v>
      </c>
      <c r="D2194" s="5" t="s">
        <v>2239</v>
      </c>
      <c r="E2194" s="5" t="str">
        <f>VLOOKUP(B2194,Region!$A$1:$B$76,2,FALSE)</f>
        <v>Region_3</v>
      </c>
      <c r="F2194" s="5" t="str">
        <f>VLOOKUP(D2194,'Used to Match Zip By Sch Name'!$A$2:$E$4714,5,FALSE)</f>
        <v>32812-7771</v>
      </c>
      <c r="G2194" s="5">
        <f>VLOOKUP(D2194,public_school_report!$D$1:$CI$3651,84,FALSE)</f>
        <v>618</v>
      </c>
      <c r="H2194" s="5" t="s">
        <v>4</v>
      </c>
      <c r="I2194" s="5">
        <v>56</v>
      </c>
      <c r="J2194" s="5">
        <v>61</v>
      </c>
      <c r="K2194" s="5">
        <v>61</v>
      </c>
      <c r="L2194" s="5">
        <v>52</v>
      </c>
      <c r="M2194" s="5">
        <v>47</v>
      </c>
      <c r="N2194" s="5">
        <v>51</v>
      </c>
      <c r="O2194" s="5">
        <v>54</v>
      </c>
      <c r="P2194" s="5"/>
      <c r="Q2194" s="5"/>
      <c r="R2194" s="5"/>
      <c r="S2194" s="5"/>
      <c r="T2194" s="5">
        <v>382</v>
      </c>
      <c r="U2194" s="5">
        <v>7</v>
      </c>
      <c r="V2194" s="5">
        <v>55</v>
      </c>
      <c r="W2194" s="5">
        <v>100</v>
      </c>
      <c r="X2194" s="5" t="s">
        <v>62</v>
      </c>
      <c r="Y2194" s="5" t="s">
        <v>63</v>
      </c>
      <c r="Z2194" s="5" t="s">
        <v>62</v>
      </c>
      <c r="AA2194" s="5" t="s">
        <v>63</v>
      </c>
      <c r="AB2194" s="5" t="s">
        <v>63</v>
      </c>
      <c r="AC2194" s="5" t="s">
        <v>64</v>
      </c>
      <c r="AD2194" s="5" t="s">
        <v>62</v>
      </c>
      <c r="AE2194" s="5" t="s">
        <v>64</v>
      </c>
      <c r="AF2194" s="5" t="s">
        <v>64</v>
      </c>
      <c r="AG2194" s="5" t="s">
        <v>64</v>
      </c>
      <c r="AH2194" s="5" t="s">
        <v>64</v>
      </c>
      <c r="AI2194" s="5" t="s">
        <v>64</v>
      </c>
      <c r="AJ2194" s="5" t="s">
        <v>64</v>
      </c>
      <c r="AK2194" s="5" t="s">
        <v>64</v>
      </c>
      <c r="AL2194" s="5" t="s">
        <v>64</v>
      </c>
      <c r="AM2194" s="5" t="s">
        <v>64</v>
      </c>
      <c r="AN2194" s="5" t="s">
        <v>62</v>
      </c>
      <c r="AO2194" s="5" t="s">
        <v>64</v>
      </c>
      <c r="AP2194" s="5" t="s">
        <v>64</v>
      </c>
      <c r="AQ2194" s="5" t="s">
        <v>63</v>
      </c>
      <c r="AR2194" s="5" t="s">
        <v>63</v>
      </c>
      <c r="AS2194" s="5" t="s">
        <v>65</v>
      </c>
      <c r="AT2194" s="5" t="s">
        <v>66</v>
      </c>
      <c r="AU2194" s="5" t="s">
        <v>67</v>
      </c>
      <c r="AV2194" s="5" t="s">
        <v>68</v>
      </c>
      <c r="AW2194" s="5" t="s">
        <v>65</v>
      </c>
      <c r="AX2194" s="5" t="s">
        <v>69</v>
      </c>
      <c r="AY2194" s="5">
        <v>81.3</v>
      </c>
      <c r="AZ2194" s="5">
        <v>98.4</v>
      </c>
    </row>
    <row r="2195" spans="1:52">
      <c r="A2195" s="5">
        <v>48</v>
      </c>
      <c r="B2195" s="5" t="s">
        <v>2187</v>
      </c>
      <c r="C2195" s="6">
        <v>311</v>
      </c>
      <c r="D2195" s="5" t="s">
        <v>2240</v>
      </c>
      <c r="E2195" s="5" t="str">
        <f>VLOOKUP(B2195,Region!$A$1:$B$76,2,FALSE)</f>
        <v>Region_3</v>
      </c>
      <c r="F2195" s="5" t="str">
        <f>VLOOKUP(D2195,'Used to Match Zip By Sch Name'!$A$2:$E$4714,5,FALSE)</f>
        <v>32789-3464</v>
      </c>
      <c r="G2195" s="5">
        <f>VLOOKUP(D2195,public_school_report!$D$1:$CI$3651,84,FALSE)</f>
        <v>419</v>
      </c>
      <c r="H2195" s="5" t="s">
        <v>6</v>
      </c>
      <c r="I2195" s="5">
        <v>52</v>
      </c>
      <c r="J2195" s="5">
        <v>65</v>
      </c>
      <c r="K2195" s="5">
        <v>60</v>
      </c>
      <c r="L2195" s="5">
        <v>59</v>
      </c>
      <c r="M2195" s="5">
        <v>69</v>
      </c>
      <c r="N2195" s="5">
        <v>64</v>
      </c>
      <c r="O2195" s="5">
        <v>63</v>
      </c>
      <c r="P2195" s="5"/>
      <c r="Q2195" s="5"/>
      <c r="R2195" s="5"/>
      <c r="S2195" s="5"/>
      <c r="T2195" s="5">
        <v>432</v>
      </c>
      <c r="U2195" s="5">
        <v>7</v>
      </c>
      <c r="V2195" s="5">
        <v>62</v>
      </c>
      <c r="W2195" s="5">
        <v>100</v>
      </c>
      <c r="X2195" s="5" t="s">
        <v>64</v>
      </c>
      <c r="Y2195" s="5" t="s">
        <v>64</v>
      </c>
      <c r="Z2195" s="5" t="s">
        <v>64</v>
      </c>
      <c r="AA2195" s="5" t="s">
        <v>62</v>
      </c>
      <c r="AB2195" s="5" t="s">
        <v>63</v>
      </c>
      <c r="AC2195" s="5" t="s">
        <v>72</v>
      </c>
      <c r="AD2195" s="5" t="s">
        <v>63</v>
      </c>
      <c r="AE2195" s="5" t="s">
        <v>62</v>
      </c>
      <c r="AF2195" s="5" t="s">
        <v>64</v>
      </c>
      <c r="AG2195" s="5" t="s">
        <v>64</v>
      </c>
      <c r="AH2195" s="5" t="s">
        <v>64</v>
      </c>
      <c r="AI2195" s="5" t="s">
        <v>64</v>
      </c>
      <c r="AJ2195" s="5" t="s">
        <v>64</v>
      </c>
      <c r="AK2195" s="5" t="s">
        <v>63</v>
      </c>
      <c r="AL2195" s="5" t="s">
        <v>64</v>
      </c>
      <c r="AM2195" s="5" t="s">
        <v>62</v>
      </c>
      <c r="AN2195" s="5" t="s">
        <v>64</v>
      </c>
      <c r="AO2195" s="5" t="s">
        <v>62</v>
      </c>
      <c r="AP2195" s="5" t="s">
        <v>63</v>
      </c>
      <c r="AQ2195" s="5" t="s">
        <v>63</v>
      </c>
      <c r="AR2195" s="5" t="s">
        <v>63</v>
      </c>
      <c r="AS2195" s="5" t="s">
        <v>65</v>
      </c>
      <c r="AT2195" s="5" t="s">
        <v>66</v>
      </c>
      <c r="AU2195" s="5" t="s">
        <v>67</v>
      </c>
      <c r="AV2195" s="5" t="s">
        <v>68</v>
      </c>
      <c r="AW2195" s="5" t="s">
        <v>65</v>
      </c>
      <c r="AX2195" s="5" t="s">
        <v>69</v>
      </c>
      <c r="AY2195" s="5">
        <v>75.400000000000006</v>
      </c>
      <c r="AZ2195" s="5">
        <v>100</v>
      </c>
    </row>
    <row r="2196" spans="1:52">
      <c r="A2196" s="5">
        <v>48</v>
      </c>
      <c r="B2196" s="5" t="s">
        <v>2187</v>
      </c>
      <c r="C2196" s="6">
        <v>321</v>
      </c>
      <c r="D2196" s="5" t="s">
        <v>2241</v>
      </c>
      <c r="E2196" s="5" t="str">
        <f>VLOOKUP(B2196,Region!$A$1:$B$76,2,FALSE)</f>
        <v>Region_3</v>
      </c>
      <c r="F2196" s="5" t="str">
        <f>VLOOKUP(D2196,'Used to Match Zip By Sch Name'!$A$2:$E$4714,5,FALSE)</f>
        <v>32825-2746</v>
      </c>
      <c r="G2196" s="5">
        <f>VLOOKUP(D2196,public_school_report!$D$1:$CI$3651,84,FALSE)</f>
        <v>801</v>
      </c>
      <c r="H2196" s="5" t="s">
        <v>2</v>
      </c>
      <c r="I2196" s="5">
        <v>67</v>
      </c>
      <c r="J2196" s="5">
        <v>61</v>
      </c>
      <c r="K2196" s="5">
        <v>41</v>
      </c>
      <c r="L2196" s="5">
        <v>75</v>
      </c>
      <c r="M2196" s="5">
        <v>77</v>
      </c>
      <c r="N2196" s="5">
        <v>59</v>
      </c>
      <c r="O2196" s="5">
        <v>68</v>
      </c>
      <c r="P2196" s="5"/>
      <c r="Q2196" s="5"/>
      <c r="R2196" s="5"/>
      <c r="S2196" s="5"/>
      <c r="T2196" s="5">
        <v>448</v>
      </c>
      <c r="U2196" s="5">
        <v>7</v>
      </c>
      <c r="V2196" s="5">
        <v>64</v>
      </c>
      <c r="W2196" s="5">
        <v>99</v>
      </c>
      <c r="X2196" s="5" t="s">
        <v>64</v>
      </c>
      <c r="Y2196" s="5" t="s">
        <v>64</v>
      </c>
      <c r="Z2196" s="5" t="s">
        <v>64</v>
      </c>
      <c r="AA2196" s="5" t="s">
        <v>62</v>
      </c>
      <c r="AB2196" s="5" t="s">
        <v>64</v>
      </c>
      <c r="AC2196" s="5" t="s">
        <v>64</v>
      </c>
      <c r="AD2196" s="5" t="s">
        <v>64</v>
      </c>
      <c r="AE2196" s="5" t="s">
        <v>64</v>
      </c>
      <c r="AF2196" s="5" t="s">
        <v>64</v>
      </c>
      <c r="AG2196" s="5" t="s">
        <v>64</v>
      </c>
      <c r="AH2196" s="5" t="s">
        <v>64</v>
      </c>
      <c r="AI2196" s="5" t="s">
        <v>64</v>
      </c>
      <c r="AJ2196" s="5" t="s">
        <v>64</v>
      </c>
      <c r="AK2196" s="5" t="s">
        <v>64</v>
      </c>
      <c r="AL2196" s="5" t="s">
        <v>66</v>
      </c>
      <c r="AM2196" s="5" t="s">
        <v>66</v>
      </c>
      <c r="AN2196" s="5" t="s">
        <v>66</v>
      </c>
      <c r="AO2196" s="5" t="s">
        <v>66</v>
      </c>
      <c r="AP2196" s="5" t="s">
        <v>66</v>
      </c>
      <c r="AQ2196" s="5" t="s">
        <v>66</v>
      </c>
      <c r="AR2196" s="5" t="s">
        <v>66</v>
      </c>
      <c r="AS2196" s="5" t="s">
        <v>65</v>
      </c>
      <c r="AT2196" s="5" t="s">
        <v>66</v>
      </c>
      <c r="AU2196" s="5" t="s">
        <v>67</v>
      </c>
      <c r="AV2196" s="5" t="s">
        <v>67</v>
      </c>
      <c r="AW2196" s="5" t="s">
        <v>65</v>
      </c>
      <c r="AX2196" s="5" t="s">
        <v>69</v>
      </c>
      <c r="AY2196" s="5">
        <v>80.7</v>
      </c>
      <c r="AZ2196" s="5">
        <v>54.3</v>
      </c>
    </row>
    <row r="2197" spans="1:52">
      <c r="A2197" s="5">
        <v>48</v>
      </c>
      <c r="B2197" s="5" t="s">
        <v>2187</v>
      </c>
      <c r="C2197" s="6">
        <v>322</v>
      </c>
      <c r="D2197" s="5" t="s">
        <v>2242</v>
      </c>
      <c r="E2197" s="5" t="str">
        <f>VLOOKUP(B2197,Region!$A$1:$B$76,2,FALSE)</f>
        <v>Region_3</v>
      </c>
      <c r="F2197" s="5" t="str">
        <f>VLOOKUP(D2197,'Used to Match Zip By Sch Name'!$A$2:$E$4714,5,FALSE)</f>
        <v>34787-4733</v>
      </c>
      <c r="G2197" s="5">
        <f>VLOOKUP(D2197,public_school_report!$D$1:$CI$3651,84,FALSE)</f>
        <v>862</v>
      </c>
      <c r="H2197" s="5" t="s">
        <v>2</v>
      </c>
      <c r="I2197" s="5">
        <v>85</v>
      </c>
      <c r="J2197" s="5">
        <v>74</v>
      </c>
      <c r="K2197" s="5">
        <v>64</v>
      </c>
      <c r="L2197" s="5">
        <v>85</v>
      </c>
      <c r="M2197" s="5">
        <v>79</v>
      </c>
      <c r="N2197" s="5">
        <v>60</v>
      </c>
      <c r="O2197" s="5">
        <v>77</v>
      </c>
      <c r="P2197" s="5"/>
      <c r="Q2197" s="5"/>
      <c r="R2197" s="5"/>
      <c r="S2197" s="5"/>
      <c r="T2197" s="5">
        <v>524</v>
      </c>
      <c r="U2197" s="5">
        <v>7</v>
      </c>
      <c r="V2197" s="5">
        <v>75</v>
      </c>
      <c r="W2197" s="5">
        <v>100</v>
      </c>
      <c r="X2197" s="5" t="s">
        <v>64</v>
      </c>
      <c r="Y2197" s="5" t="s">
        <v>64</v>
      </c>
      <c r="Z2197" s="5" t="s">
        <v>64</v>
      </c>
      <c r="AA2197" s="5" t="s">
        <v>64</v>
      </c>
      <c r="AB2197" s="5" t="s">
        <v>64</v>
      </c>
      <c r="AC2197" s="5" t="s">
        <v>64</v>
      </c>
      <c r="AD2197" s="5" t="s">
        <v>64</v>
      </c>
      <c r="AE2197" s="5" t="s">
        <v>64</v>
      </c>
      <c r="AF2197" s="5" t="s">
        <v>64</v>
      </c>
      <c r="AG2197" s="5" t="s">
        <v>64</v>
      </c>
      <c r="AH2197" s="5" t="s">
        <v>64</v>
      </c>
      <c r="AI2197" s="5" t="s">
        <v>64</v>
      </c>
      <c r="AJ2197" s="5" t="s">
        <v>64</v>
      </c>
      <c r="AK2197" s="5" t="s">
        <v>64</v>
      </c>
      <c r="AL2197" s="5" t="s">
        <v>66</v>
      </c>
      <c r="AM2197" s="5" t="s">
        <v>66</v>
      </c>
      <c r="AN2197" s="5" t="s">
        <v>66</v>
      </c>
      <c r="AO2197" s="5" t="s">
        <v>66</v>
      </c>
      <c r="AP2197" s="5" t="s">
        <v>66</v>
      </c>
      <c r="AQ2197" s="5" t="s">
        <v>66</v>
      </c>
      <c r="AR2197" s="5" t="s">
        <v>66</v>
      </c>
      <c r="AS2197" s="5" t="s">
        <v>65</v>
      </c>
      <c r="AT2197" s="5" t="s">
        <v>66</v>
      </c>
      <c r="AU2197" s="5" t="s">
        <v>67</v>
      </c>
      <c r="AV2197" s="5" t="s">
        <v>67</v>
      </c>
      <c r="AW2197" s="5" t="s">
        <v>65</v>
      </c>
      <c r="AX2197" s="5" t="s">
        <v>69</v>
      </c>
      <c r="AY2197" s="5">
        <v>44.4</v>
      </c>
      <c r="AZ2197" s="5">
        <v>20.8</v>
      </c>
    </row>
    <row r="2198" spans="1:52">
      <c r="A2198" s="5">
        <v>48</v>
      </c>
      <c r="B2198" s="5" t="s">
        <v>2187</v>
      </c>
      <c r="C2198" s="6">
        <v>331</v>
      </c>
      <c r="D2198" s="5" t="s">
        <v>2243</v>
      </c>
      <c r="E2198" s="5" t="str">
        <f>VLOOKUP(B2198,Region!$A$1:$B$76,2,FALSE)</f>
        <v>Region_3</v>
      </c>
      <c r="F2198" s="5" t="str">
        <f>VLOOKUP(D2198,'Used to Match Zip By Sch Name'!$A$2:$E$4714,5,FALSE)</f>
        <v>32827-7461</v>
      </c>
      <c r="G2198" s="5" t="e">
        <f>VLOOKUP(D2198,public_school_report!$D$1:$CI$3651,84,FALSE)</f>
        <v>#N/A</v>
      </c>
      <c r="H2198" s="5"/>
      <c r="I2198" s="5">
        <v>80</v>
      </c>
      <c r="J2198" s="5">
        <v>69</v>
      </c>
      <c r="K2198" s="5">
        <v>61</v>
      </c>
      <c r="L2198" s="5">
        <v>83</v>
      </c>
      <c r="M2198" s="5">
        <v>76</v>
      </c>
      <c r="N2198" s="5">
        <v>64</v>
      </c>
      <c r="O2198" s="5">
        <v>77</v>
      </c>
      <c r="P2198" s="5"/>
      <c r="Q2198" s="5"/>
      <c r="R2198" s="5"/>
      <c r="S2198" s="5"/>
      <c r="T2198" s="5">
        <v>510</v>
      </c>
      <c r="U2198" s="5">
        <v>7</v>
      </c>
      <c r="V2198" s="5">
        <v>73</v>
      </c>
      <c r="W2198" s="5">
        <v>100</v>
      </c>
      <c r="X2198" s="5" t="s">
        <v>64</v>
      </c>
      <c r="Y2198" s="5" t="s">
        <v>64</v>
      </c>
      <c r="Z2198" s="5" t="s">
        <v>66</v>
      </c>
      <c r="AA2198" s="5" t="s">
        <v>66</v>
      </c>
      <c r="AB2198" s="5" t="s">
        <v>66</v>
      </c>
      <c r="AC2198" s="5" t="s">
        <v>66</v>
      </c>
      <c r="AD2198" s="5" t="s">
        <v>66</v>
      </c>
      <c r="AE2198" s="5" t="s">
        <v>66</v>
      </c>
      <c r="AF2198" s="5" t="s">
        <v>66</v>
      </c>
      <c r="AG2198" s="5" t="s">
        <v>66</v>
      </c>
      <c r="AH2198" s="5" t="s">
        <v>66</v>
      </c>
      <c r="AI2198" s="5" t="s">
        <v>66</v>
      </c>
      <c r="AJ2198" s="5" t="s">
        <v>66</v>
      </c>
      <c r="AK2198" s="5" t="s">
        <v>66</v>
      </c>
      <c r="AL2198" s="5" t="s">
        <v>66</v>
      </c>
      <c r="AM2198" s="5" t="s">
        <v>66</v>
      </c>
      <c r="AN2198" s="5" t="s">
        <v>66</v>
      </c>
      <c r="AO2198" s="5" t="s">
        <v>66</v>
      </c>
      <c r="AP2198" s="5" t="s">
        <v>66</v>
      </c>
      <c r="AQ2198" s="5" t="s">
        <v>66</v>
      </c>
      <c r="AR2198" s="5" t="s">
        <v>66</v>
      </c>
      <c r="AS2198" s="5" t="s">
        <v>65</v>
      </c>
      <c r="AT2198" s="5" t="s">
        <v>66</v>
      </c>
      <c r="AU2198" s="5" t="s">
        <v>67</v>
      </c>
      <c r="AV2198" s="5" t="s">
        <v>67</v>
      </c>
      <c r="AW2198" s="5" t="s">
        <v>65</v>
      </c>
      <c r="AX2198" s="5" t="s">
        <v>69</v>
      </c>
      <c r="AY2198" s="5">
        <v>61.6</v>
      </c>
      <c r="AZ2198" s="5">
        <v>17.399999999999999</v>
      </c>
    </row>
    <row r="2199" spans="1:52">
      <c r="A2199" s="5">
        <v>48</v>
      </c>
      <c r="B2199" s="5" t="s">
        <v>2187</v>
      </c>
      <c r="C2199" s="6">
        <v>342</v>
      </c>
      <c r="D2199" s="5" t="s">
        <v>2244</v>
      </c>
      <c r="E2199" s="5" t="str">
        <f>VLOOKUP(B2199,Region!$A$1:$B$76,2,FALSE)</f>
        <v>Region_3</v>
      </c>
      <c r="F2199" s="5" t="str">
        <f>VLOOKUP(D2199,'Used to Match Zip By Sch Name'!$A$2:$E$4714,5,FALSE)</f>
        <v>34761-2745</v>
      </c>
      <c r="G2199" s="5" t="e">
        <f>VLOOKUP(D2199,public_school_report!$D$1:$CI$3651,84,FALSE)</f>
        <v>#N/A</v>
      </c>
      <c r="H2199" s="5"/>
      <c r="I2199" s="5">
        <v>49</v>
      </c>
      <c r="J2199" s="5">
        <v>55</v>
      </c>
      <c r="K2199" s="5">
        <v>48</v>
      </c>
      <c r="L2199" s="5">
        <v>52</v>
      </c>
      <c r="M2199" s="5">
        <v>58</v>
      </c>
      <c r="N2199" s="5">
        <v>49</v>
      </c>
      <c r="O2199" s="5">
        <v>48</v>
      </c>
      <c r="P2199" s="5">
        <v>70</v>
      </c>
      <c r="Q2199" s="5">
        <v>77</v>
      </c>
      <c r="R2199" s="5"/>
      <c r="S2199" s="5"/>
      <c r="T2199" s="5">
        <v>506</v>
      </c>
      <c r="U2199" s="5">
        <v>9</v>
      </c>
      <c r="V2199" s="5">
        <v>56</v>
      </c>
      <c r="W2199" s="5">
        <v>99</v>
      </c>
      <c r="X2199" s="5" t="s">
        <v>62</v>
      </c>
      <c r="Y2199" s="5" t="s">
        <v>63</v>
      </c>
      <c r="Z2199" s="5" t="s">
        <v>62</v>
      </c>
      <c r="AA2199" s="5" t="s">
        <v>62</v>
      </c>
      <c r="AB2199" s="5" t="s">
        <v>64</v>
      </c>
      <c r="AC2199" s="5" t="s">
        <v>64</v>
      </c>
      <c r="AD2199" s="5" t="s">
        <v>64</v>
      </c>
      <c r="AE2199" s="5" t="s">
        <v>62</v>
      </c>
      <c r="AF2199" s="5" t="s">
        <v>62</v>
      </c>
      <c r="AG2199" s="5" t="s">
        <v>64</v>
      </c>
      <c r="AH2199" s="5" t="s">
        <v>62</v>
      </c>
      <c r="AI2199" s="5" t="s">
        <v>64</v>
      </c>
      <c r="AJ2199" s="5" t="s">
        <v>64</v>
      </c>
      <c r="AK2199" s="5" t="s">
        <v>64</v>
      </c>
      <c r="AL2199" s="5" t="s">
        <v>64</v>
      </c>
      <c r="AM2199" s="5" t="s">
        <v>64</v>
      </c>
      <c r="AN2199" s="5" t="s">
        <v>64</v>
      </c>
      <c r="AO2199" s="5" t="s">
        <v>64</v>
      </c>
      <c r="AP2199" s="5" t="s">
        <v>63</v>
      </c>
      <c r="AQ2199" s="5" t="s">
        <v>63</v>
      </c>
      <c r="AR2199" s="5" t="s">
        <v>63</v>
      </c>
      <c r="AS2199" s="5" t="s">
        <v>65</v>
      </c>
      <c r="AT2199" s="5" t="s">
        <v>66</v>
      </c>
      <c r="AU2199" s="5" t="s">
        <v>67</v>
      </c>
      <c r="AV2199" s="5" t="s">
        <v>67</v>
      </c>
      <c r="AW2199" s="5" t="s">
        <v>65</v>
      </c>
      <c r="AX2199" s="5" t="s">
        <v>78</v>
      </c>
      <c r="AY2199" s="5">
        <v>74.8</v>
      </c>
      <c r="AZ2199" s="5">
        <v>70.5</v>
      </c>
    </row>
    <row r="2200" spans="1:52">
      <c r="A2200" s="5">
        <v>48</v>
      </c>
      <c r="B2200" s="5" t="s">
        <v>2187</v>
      </c>
      <c r="C2200" s="6">
        <v>352</v>
      </c>
      <c r="D2200" s="5" t="s">
        <v>2245</v>
      </c>
      <c r="E2200" s="5" t="str">
        <f>VLOOKUP(B2200,Region!$A$1:$B$76,2,FALSE)</f>
        <v>Region_3</v>
      </c>
      <c r="F2200" s="5" t="str">
        <f>VLOOKUP(D2200,'Used to Match Zip By Sch Name'!$A$2:$E$4714,5,FALSE)</f>
        <v>34787-2547</v>
      </c>
      <c r="G2200" s="5" t="e">
        <f>VLOOKUP(D2200,public_school_report!$D$1:$CI$3651,84,FALSE)</f>
        <v>#N/A</v>
      </c>
      <c r="H2200" s="5"/>
      <c r="I2200" s="5">
        <v>54</v>
      </c>
      <c r="J2200" s="5">
        <v>54</v>
      </c>
      <c r="K2200" s="5">
        <v>37</v>
      </c>
      <c r="L2200" s="5">
        <v>49</v>
      </c>
      <c r="M2200" s="5">
        <v>48</v>
      </c>
      <c r="N2200" s="5">
        <v>29</v>
      </c>
      <c r="O2200" s="5">
        <v>53</v>
      </c>
      <c r="P2200" s="5">
        <v>59</v>
      </c>
      <c r="Q2200" s="5">
        <v>86</v>
      </c>
      <c r="R2200" s="5"/>
      <c r="S2200" s="5"/>
      <c r="T2200" s="5">
        <v>469</v>
      </c>
      <c r="U2200" s="5">
        <v>9</v>
      </c>
      <c r="V2200" s="5">
        <v>52</v>
      </c>
      <c r="W2200" s="5">
        <v>99</v>
      </c>
      <c r="X2200" s="5" t="s">
        <v>63</v>
      </c>
      <c r="Y2200" s="5" t="s">
        <v>63</v>
      </c>
      <c r="Z2200" s="5" t="s">
        <v>62</v>
      </c>
      <c r="AA2200" s="5" t="s">
        <v>62</v>
      </c>
      <c r="AB2200" s="5" t="s">
        <v>62</v>
      </c>
      <c r="AC2200" s="5" t="s">
        <v>62</v>
      </c>
      <c r="AD2200" s="5" t="s">
        <v>62</v>
      </c>
      <c r="AE2200" s="5" t="s">
        <v>64</v>
      </c>
      <c r="AF2200" s="5" t="s">
        <v>64</v>
      </c>
      <c r="AG2200" s="5" t="s">
        <v>64</v>
      </c>
      <c r="AH2200" s="5" t="s">
        <v>64</v>
      </c>
      <c r="AI2200" s="5" t="s">
        <v>64</v>
      </c>
      <c r="AJ2200" s="5" t="s">
        <v>64</v>
      </c>
      <c r="AK2200" s="5" t="s">
        <v>64</v>
      </c>
      <c r="AL2200" s="5" t="s">
        <v>64</v>
      </c>
      <c r="AM2200" s="5" t="s">
        <v>64</v>
      </c>
      <c r="AN2200" s="5" t="s">
        <v>64</v>
      </c>
      <c r="AO2200" s="5" t="s">
        <v>62</v>
      </c>
      <c r="AP2200" s="5" t="s">
        <v>62</v>
      </c>
      <c r="AQ2200" s="5" t="s">
        <v>63</v>
      </c>
      <c r="AR2200" s="5" t="s">
        <v>63</v>
      </c>
      <c r="AS2200" s="5" t="s">
        <v>65</v>
      </c>
      <c r="AT2200" s="5" t="s">
        <v>66</v>
      </c>
      <c r="AU2200" s="5" t="s">
        <v>67</v>
      </c>
      <c r="AV2200" s="5" t="s">
        <v>67</v>
      </c>
      <c r="AW2200" s="5" t="s">
        <v>65</v>
      </c>
      <c r="AX2200" s="5" t="s">
        <v>78</v>
      </c>
      <c r="AY2200" s="5">
        <v>71.900000000000006</v>
      </c>
      <c r="AZ2200" s="5">
        <v>66.3</v>
      </c>
    </row>
    <row r="2201" spans="1:52">
      <c r="A2201" s="5">
        <v>48</v>
      </c>
      <c r="B2201" s="5" t="s">
        <v>2187</v>
      </c>
      <c r="C2201" s="6">
        <v>361</v>
      </c>
      <c r="D2201" s="5" t="s">
        <v>2246</v>
      </c>
      <c r="E2201" s="5" t="str">
        <f>VLOOKUP(B2201,Region!$A$1:$B$76,2,FALSE)</f>
        <v>Region_3</v>
      </c>
      <c r="F2201" s="5" t="str">
        <f>VLOOKUP(D2201,'Used to Match Zip By Sch Name'!$A$2:$E$4714,5,FALSE)</f>
        <v>34787-3031</v>
      </c>
      <c r="G2201" s="5">
        <f>VLOOKUP(D2201,public_school_report!$D$1:$CI$3651,84,FALSE)</f>
        <v>567</v>
      </c>
      <c r="H2201" s="5" t="s">
        <v>6</v>
      </c>
      <c r="I2201" s="5">
        <v>66</v>
      </c>
      <c r="J2201" s="5">
        <v>63</v>
      </c>
      <c r="K2201" s="5">
        <v>67</v>
      </c>
      <c r="L2201" s="5">
        <v>71</v>
      </c>
      <c r="M2201" s="5">
        <v>67</v>
      </c>
      <c r="N2201" s="5">
        <v>48</v>
      </c>
      <c r="O2201" s="5">
        <v>73</v>
      </c>
      <c r="P2201" s="5"/>
      <c r="Q2201" s="5"/>
      <c r="R2201" s="5"/>
      <c r="S2201" s="5"/>
      <c r="T2201" s="5">
        <v>455</v>
      </c>
      <c r="U2201" s="5">
        <v>7</v>
      </c>
      <c r="V2201" s="5">
        <v>65</v>
      </c>
      <c r="W2201" s="5">
        <v>100</v>
      </c>
      <c r="X2201" s="5" t="s">
        <v>64</v>
      </c>
      <c r="Y2201" s="5" t="s">
        <v>62</v>
      </c>
      <c r="Z2201" s="5" t="s">
        <v>63</v>
      </c>
      <c r="AA2201" s="5" t="s">
        <v>63</v>
      </c>
      <c r="AB2201" s="5" t="s">
        <v>63</v>
      </c>
      <c r="AC2201" s="5" t="s">
        <v>64</v>
      </c>
      <c r="AD2201" s="5" t="s">
        <v>62</v>
      </c>
      <c r="AE2201" s="5" t="s">
        <v>64</v>
      </c>
      <c r="AF2201" s="5" t="s">
        <v>64</v>
      </c>
      <c r="AG2201" s="5" t="s">
        <v>64</v>
      </c>
      <c r="AH2201" s="5" t="s">
        <v>64</v>
      </c>
      <c r="AI2201" s="5" t="s">
        <v>64</v>
      </c>
      <c r="AJ2201" s="5" t="s">
        <v>62</v>
      </c>
      <c r="AK2201" s="5" t="s">
        <v>64</v>
      </c>
      <c r="AL2201" s="5" t="s">
        <v>63</v>
      </c>
      <c r="AM2201" s="5" t="s">
        <v>62</v>
      </c>
      <c r="AN2201" s="5" t="s">
        <v>62</v>
      </c>
      <c r="AO2201" s="5" t="s">
        <v>63</v>
      </c>
      <c r="AP2201" s="5" t="s">
        <v>63</v>
      </c>
      <c r="AQ2201" s="5" t="s">
        <v>72</v>
      </c>
      <c r="AR2201" s="5" t="s">
        <v>72</v>
      </c>
      <c r="AS2201" s="5" t="s">
        <v>65</v>
      </c>
      <c r="AT2201" s="5" t="s">
        <v>66</v>
      </c>
      <c r="AU2201" s="5" t="s">
        <v>67</v>
      </c>
      <c r="AV2201" s="5" t="s">
        <v>68</v>
      </c>
      <c r="AW2201" s="5" t="s">
        <v>65</v>
      </c>
      <c r="AX2201" s="5" t="s">
        <v>69</v>
      </c>
      <c r="AY2201" s="5">
        <v>73.8</v>
      </c>
      <c r="AZ2201" s="5">
        <v>59.3</v>
      </c>
    </row>
    <row r="2202" spans="1:52">
      <c r="A2202" s="5">
        <v>48</v>
      </c>
      <c r="B2202" s="5" t="s">
        <v>2187</v>
      </c>
      <c r="C2202" s="6">
        <v>381</v>
      </c>
      <c r="D2202" s="5" t="s">
        <v>2247</v>
      </c>
      <c r="E2202" s="5" t="str">
        <f>VLOOKUP(B2202,Region!$A$1:$B$76,2,FALSE)</f>
        <v>Region_3</v>
      </c>
      <c r="F2202" s="5" t="str">
        <f>VLOOKUP(D2202,'Used to Match Zip By Sch Name'!$A$2:$E$4714,5,FALSE)</f>
        <v>32837-5511</v>
      </c>
      <c r="G2202" s="5" t="e">
        <f>VLOOKUP(D2202,public_school_report!$D$1:$CI$3651,84,FALSE)</f>
        <v>#N/A</v>
      </c>
      <c r="H2202" s="5"/>
      <c r="I2202" s="5">
        <v>66</v>
      </c>
      <c r="J2202" s="5">
        <v>64</v>
      </c>
      <c r="K2202" s="5">
        <v>60</v>
      </c>
      <c r="L2202" s="5">
        <v>81</v>
      </c>
      <c r="M2202" s="5">
        <v>79</v>
      </c>
      <c r="N2202" s="5">
        <v>76</v>
      </c>
      <c r="O2202" s="5">
        <v>67</v>
      </c>
      <c r="P2202" s="5">
        <v>75</v>
      </c>
      <c r="Q2202" s="5">
        <v>90</v>
      </c>
      <c r="R2202" s="5"/>
      <c r="S2202" s="5"/>
      <c r="T2202" s="5">
        <v>658</v>
      </c>
      <c r="U2202" s="5">
        <v>9</v>
      </c>
      <c r="V2202" s="5">
        <v>73</v>
      </c>
      <c r="W2202" s="5">
        <v>100</v>
      </c>
      <c r="X2202" s="5" t="s">
        <v>64</v>
      </c>
      <c r="Y2202" s="5" t="s">
        <v>64</v>
      </c>
      <c r="Z2202" s="5" t="s">
        <v>64</v>
      </c>
      <c r="AA2202" s="5" t="s">
        <v>64</v>
      </c>
      <c r="AB2202" s="5" t="s">
        <v>64</v>
      </c>
      <c r="AC2202" s="5" t="s">
        <v>64</v>
      </c>
      <c r="AD2202" s="5" t="s">
        <v>64</v>
      </c>
      <c r="AE2202" s="5" t="s">
        <v>64</v>
      </c>
      <c r="AF2202" s="5" t="s">
        <v>64</v>
      </c>
      <c r="AG2202" s="5" t="s">
        <v>64</v>
      </c>
      <c r="AH2202" s="5" t="s">
        <v>64</v>
      </c>
      <c r="AI2202" s="5" t="s">
        <v>64</v>
      </c>
      <c r="AJ2202" s="5" t="s">
        <v>64</v>
      </c>
      <c r="AK2202" s="5" t="s">
        <v>64</v>
      </c>
      <c r="AL2202" s="5" t="s">
        <v>64</v>
      </c>
      <c r="AM2202" s="5" t="s">
        <v>64</v>
      </c>
      <c r="AN2202" s="5" t="s">
        <v>64</v>
      </c>
      <c r="AO2202" s="5" t="s">
        <v>64</v>
      </c>
      <c r="AP2202" s="5" t="s">
        <v>63</v>
      </c>
      <c r="AQ2202" s="5" t="s">
        <v>62</v>
      </c>
      <c r="AR2202" s="5" t="s">
        <v>64</v>
      </c>
      <c r="AS2202" s="5" t="s">
        <v>65</v>
      </c>
      <c r="AT2202" s="5" t="s">
        <v>66</v>
      </c>
      <c r="AU2202" s="5" t="s">
        <v>67</v>
      </c>
      <c r="AV2202" s="5" t="s">
        <v>67</v>
      </c>
      <c r="AW2202" s="5" t="s">
        <v>65</v>
      </c>
      <c r="AX2202" s="5" t="s">
        <v>78</v>
      </c>
      <c r="AY2202" s="5">
        <v>75.2</v>
      </c>
      <c r="AZ2202" s="5">
        <v>54.6</v>
      </c>
    </row>
    <row r="2203" spans="1:52">
      <c r="A2203" s="5">
        <v>48</v>
      </c>
      <c r="B2203" s="5" t="s">
        <v>2187</v>
      </c>
      <c r="C2203" s="6">
        <v>401</v>
      </c>
      <c r="D2203" s="5" t="s">
        <v>2248</v>
      </c>
      <c r="E2203" s="5" t="str">
        <f>VLOOKUP(B2203,Region!$A$1:$B$76,2,FALSE)</f>
        <v>Region_3</v>
      </c>
      <c r="F2203" s="5" t="str">
        <f>VLOOKUP(D2203,'Used to Match Zip By Sch Name'!$A$2:$E$4714,5,FALSE)</f>
        <v>32818-8624</v>
      </c>
      <c r="G2203" s="5">
        <f>VLOOKUP(D2203,public_school_report!$D$1:$CI$3651,84,FALSE)</f>
        <v>587</v>
      </c>
      <c r="H2203" s="5" t="s">
        <v>4</v>
      </c>
      <c r="I2203" s="5">
        <v>34</v>
      </c>
      <c r="J2203" s="5">
        <v>40</v>
      </c>
      <c r="K2203" s="5">
        <v>23</v>
      </c>
      <c r="L2203" s="5">
        <v>38</v>
      </c>
      <c r="M2203" s="5">
        <v>38</v>
      </c>
      <c r="N2203" s="5">
        <v>29</v>
      </c>
      <c r="O2203" s="5">
        <v>37</v>
      </c>
      <c r="P2203" s="5"/>
      <c r="Q2203" s="5"/>
      <c r="R2203" s="5"/>
      <c r="S2203" s="5"/>
      <c r="T2203" s="5">
        <v>239</v>
      </c>
      <c r="U2203" s="5">
        <v>7</v>
      </c>
      <c r="V2203" s="5">
        <v>34</v>
      </c>
      <c r="W2203" s="5">
        <v>100</v>
      </c>
      <c r="X2203" s="5" t="s">
        <v>72</v>
      </c>
      <c r="Y2203" s="5" t="s">
        <v>63</v>
      </c>
      <c r="Z2203" s="5" t="s">
        <v>72</v>
      </c>
      <c r="AA2203" s="5" t="s">
        <v>63</v>
      </c>
      <c r="AB2203" s="5" t="s">
        <v>72</v>
      </c>
      <c r="AC2203" s="5" t="s">
        <v>72</v>
      </c>
      <c r="AD2203" s="5" t="s">
        <v>72</v>
      </c>
      <c r="AE2203" s="5" t="s">
        <v>63</v>
      </c>
      <c r="AF2203" s="5" t="s">
        <v>62</v>
      </c>
      <c r="AG2203" s="5" t="s">
        <v>62</v>
      </c>
      <c r="AH2203" s="5" t="s">
        <v>63</v>
      </c>
      <c r="AI2203" s="5" t="s">
        <v>62</v>
      </c>
      <c r="AJ2203" s="5" t="s">
        <v>63</v>
      </c>
      <c r="AK2203" s="5" t="s">
        <v>63</v>
      </c>
      <c r="AL2203" s="5" t="s">
        <v>63</v>
      </c>
      <c r="AM2203" s="5" t="s">
        <v>62</v>
      </c>
      <c r="AN2203" s="5" t="s">
        <v>63</v>
      </c>
      <c r="AO2203" s="5" t="s">
        <v>62</v>
      </c>
      <c r="AP2203" s="5" t="s">
        <v>63</v>
      </c>
      <c r="AQ2203" s="5" t="s">
        <v>72</v>
      </c>
      <c r="AR2203" s="5" t="s">
        <v>72</v>
      </c>
      <c r="AS2203" s="5" t="s">
        <v>65</v>
      </c>
      <c r="AT2203" s="5" t="s">
        <v>66</v>
      </c>
      <c r="AU2203" s="5" t="s">
        <v>67</v>
      </c>
      <c r="AV2203" s="5" t="s">
        <v>68</v>
      </c>
      <c r="AW2203" s="5" t="s">
        <v>65</v>
      </c>
      <c r="AX2203" s="5" t="s">
        <v>69</v>
      </c>
      <c r="AY2203" s="5">
        <v>97.3</v>
      </c>
      <c r="AZ2203" s="5">
        <v>100</v>
      </c>
    </row>
    <row r="2204" spans="1:52">
      <c r="A2204" s="5">
        <v>48</v>
      </c>
      <c r="B2204" s="5" t="s">
        <v>2187</v>
      </c>
      <c r="C2204" s="6">
        <v>421</v>
      </c>
      <c r="D2204" s="5" t="s">
        <v>2249</v>
      </c>
      <c r="E2204" s="5" t="str">
        <f>VLOOKUP(B2204,Region!$A$1:$B$76,2,FALSE)</f>
        <v>Region_3</v>
      </c>
      <c r="F2204" s="5" t="str">
        <f>VLOOKUP(D2204,'Used to Match Zip By Sch Name'!$A$2:$E$4714,5,FALSE)</f>
        <v>32810-3432</v>
      </c>
      <c r="G2204" s="5">
        <f>VLOOKUP(D2204,public_school_report!$D$1:$CI$3651,84,FALSE)</f>
        <v>448</v>
      </c>
      <c r="H2204" s="5" t="s">
        <v>6</v>
      </c>
      <c r="I2204" s="5">
        <v>40</v>
      </c>
      <c r="J2204" s="5">
        <v>53</v>
      </c>
      <c r="K2204" s="5">
        <v>42</v>
      </c>
      <c r="L2204" s="5">
        <v>43</v>
      </c>
      <c r="M2204" s="5">
        <v>40</v>
      </c>
      <c r="N2204" s="5">
        <v>31</v>
      </c>
      <c r="O2204" s="5">
        <v>32</v>
      </c>
      <c r="P2204" s="5"/>
      <c r="Q2204" s="5"/>
      <c r="R2204" s="5"/>
      <c r="S2204" s="5"/>
      <c r="T2204" s="5">
        <v>281</v>
      </c>
      <c r="U2204" s="5">
        <v>7</v>
      </c>
      <c r="V2204" s="5">
        <v>40</v>
      </c>
      <c r="W2204" s="5">
        <v>100</v>
      </c>
      <c r="X2204" s="5" t="s">
        <v>72</v>
      </c>
      <c r="Y2204" s="5" t="s">
        <v>63</v>
      </c>
      <c r="Z2204" s="5" t="s">
        <v>72</v>
      </c>
      <c r="AA2204" s="5" t="s">
        <v>72</v>
      </c>
      <c r="AB2204" s="5" t="s">
        <v>63</v>
      </c>
      <c r="AC2204" s="5" t="s">
        <v>63</v>
      </c>
      <c r="AD2204" s="5" t="s">
        <v>63</v>
      </c>
      <c r="AE2204" s="5" t="s">
        <v>62</v>
      </c>
      <c r="AF2204" s="5" t="s">
        <v>64</v>
      </c>
      <c r="AG2204" s="5" t="s">
        <v>63</v>
      </c>
      <c r="AH2204" s="5" t="s">
        <v>64</v>
      </c>
      <c r="AI2204" s="5" t="s">
        <v>64</v>
      </c>
      <c r="AJ2204" s="5" t="s">
        <v>63</v>
      </c>
      <c r="AK2204" s="5" t="s">
        <v>64</v>
      </c>
      <c r="AL2204" s="5" t="s">
        <v>64</v>
      </c>
      <c r="AM2204" s="5" t="s">
        <v>64</v>
      </c>
      <c r="AN2204" s="5" t="s">
        <v>62</v>
      </c>
      <c r="AO2204" s="5" t="s">
        <v>63</v>
      </c>
      <c r="AP2204" s="5" t="s">
        <v>72</v>
      </c>
      <c r="AQ2204" s="5" t="s">
        <v>63</v>
      </c>
      <c r="AR2204" s="5" t="s">
        <v>63</v>
      </c>
      <c r="AS2204" s="5" t="s">
        <v>65</v>
      </c>
      <c r="AT2204" s="5" t="s">
        <v>66</v>
      </c>
      <c r="AU2204" s="5" t="s">
        <v>67</v>
      </c>
      <c r="AV2204" s="5" t="s">
        <v>68</v>
      </c>
      <c r="AW2204" s="5" t="s">
        <v>65</v>
      </c>
      <c r="AX2204" s="5" t="s">
        <v>69</v>
      </c>
      <c r="AY2204" s="5">
        <v>83.1</v>
      </c>
      <c r="AZ2204" s="5">
        <v>100</v>
      </c>
    </row>
    <row r="2205" spans="1:52">
      <c r="A2205" s="5">
        <v>48</v>
      </c>
      <c r="B2205" s="5" t="s">
        <v>2187</v>
      </c>
      <c r="C2205" s="6">
        <v>431</v>
      </c>
      <c r="D2205" s="5" t="s">
        <v>2250</v>
      </c>
      <c r="E2205" s="5" t="str">
        <f>VLOOKUP(B2205,Region!$A$1:$B$76,2,FALSE)</f>
        <v>Region_3</v>
      </c>
      <c r="F2205" s="5" t="str">
        <f>VLOOKUP(D2205,'Used to Match Zip By Sch Name'!$A$2:$E$4714,5,FALSE)</f>
        <v>32825-5521</v>
      </c>
      <c r="G2205" s="5">
        <f>VLOOKUP(D2205,public_school_report!$D$1:$CI$3651,84,FALSE)</f>
        <v>454</v>
      </c>
      <c r="H2205" s="5" t="s">
        <v>6</v>
      </c>
      <c r="I2205" s="5">
        <v>51</v>
      </c>
      <c r="J2205" s="5">
        <v>54</v>
      </c>
      <c r="K2205" s="5">
        <v>28</v>
      </c>
      <c r="L2205" s="5">
        <v>48</v>
      </c>
      <c r="M2205" s="5">
        <v>42</v>
      </c>
      <c r="N2205" s="5">
        <v>22</v>
      </c>
      <c r="O2205" s="5">
        <v>27</v>
      </c>
      <c r="P2205" s="5"/>
      <c r="Q2205" s="5"/>
      <c r="R2205" s="5"/>
      <c r="S2205" s="5"/>
      <c r="T2205" s="5">
        <v>272</v>
      </c>
      <c r="U2205" s="5">
        <v>7</v>
      </c>
      <c r="V2205" s="5">
        <v>39</v>
      </c>
      <c r="W2205" s="5">
        <v>100</v>
      </c>
      <c r="X2205" s="5" t="s">
        <v>72</v>
      </c>
      <c r="Y2205" s="5" t="s">
        <v>63</v>
      </c>
      <c r="Z2205" s="5" t="s">
        <v>63</v>
      </c>
      <c r="AA2205" s="5" t="s">
        <v>63</v>
      </c>
      <c r="AB2205" s="5" t="s">
        <v>62</v>
      </c>
      <c r="AC2205" s="5" t="s">
        <v>63</v>
      </c>
      <c r="AD2205" s="5" t="s">
        <v>63</v>
      </c>
      <c r="AE2205" s="5" t="s">
        <v>62</v>
      </c>
      <c r="AF2205" s="5" t="s">
        <v>64</v>
      </c>
      <c r="AG2205" s="5" t="s">
        <v>64</v>
      </c>
      <c r="AH2205" s="5" t="s">
        <v>64</v>
      </c>
      <c r="AI2205" s="5" t="s">
        <v>64</v>
      </c>
      <c r="AJ2205" s="5" t="s">
        <v>64</v>
      </c>
      <c r="AK2205" s="5" t="s">
        <v>62</v>
      </c>
      <c r="AL2205" s="5" t="s">
        <v>64</v>
      </c>
      <c r="AM2205" s="5" t="s">
        <v>64</v>
      </c>
      <c r="AN2205" s="5" t="s">
        <v>64</v>
      </c>
      <c r="AO2205" s="5" t="s">
        <v>64</v>
      </c>
      <c r="AP2205" s="5" t="s">
        <v>63</v>
      </c>
      <c r="AQ2205" s="5" t="s">
        <v>63</v>
      </c>
      <c r="AR2205" s="5" t="s">
        <v>63</v>
      </c>
      <c r="AS2205" s="5" t="s">
        <v>65</v>
      </c>
      <c r="AT2205" s="5" t="s">
        <v>66</v>
      </c>
      <c r="AU2205" s="5" t="s">
        <v>67</v>
      </c>
      <c r="AV2205" s="5" t="s">
        <v>68</v>
      </c>
      <c r="AW2205" s="5" t="s">
        <v>65</v>
      </c>
      <c r="AX2205" s="5" t="s">
        <v>69</v>
      </c>
      <c r="AY2205" s="5">
        <v>85</v>
      </c>
      <c r="AZ2205" s="5">
        <v>100</v>
      </c>
    </row>
    <row r="2206" spans="1:52">
      <c r="A2206" s="5">
        <v>48</v>
      </c>
      <c r="B2206" s="5" t="s">
        <v>2187</v>
      </c>
      <c r="C2206" s="6">
        <v>461</v>
      </c>
      <c r="D2206" s="5" t="s">
        <v>2251</v>
      </c>
      <c r="E2206" s="5" t="str">
        <f>VLOOKUP(B2206,Region!$A$1:$B$76,2,FALSE)</f>
        <v>Region_3</v>
      </c>
      <c r="F2206" s="5" t="str">
        <f>VLOOKUP(D2206,'Used to Match Zip By Sch Name'!$A$2:$E$4714,5,FALSE)</f>
        <v>32798-5308</v>
      </c>
      <c r="G2206" s="5">
        <f>VLOOKUP(D2206,public_school_report!$D$1:$CI$3651,84,FALSE)</f>
        <v>627</v>
      </c>
      <c r="H2206" s="5" t="s">
        <v>4</v>
      </c>
      <c r="I2206" s="5">
        <v>51</v>
      </c>
      <c r="J2206" s="5">
        <v>58</v>
      </c>
      <c r="K2206" s="5">
        <v>63</v>
      </c>
      <c r="L2206" s="5">
        <v>52</v>
      </c>
      <c r="M2206" s="5">
        <v>42</v>
      </c>
      <c r="N2206" s="5">
        <v>20</v>
      </c>
      <c r="O2206" s="5">
        <v>57</v>
      </c>
      <c r="P2206" s="5"/>
      <c r="Q2206" s="5"/>
      <c r="R2206" s="5"/>
      <c r="S2206" s="5"/>
      <c r="T2206" s="5">
        <v>343</v>
      </c>
      <c r="U2206" s="5">
        <v>7</v>
      </c>
      <c r="V2206" s="5">
        <v>49</v>
      </c>
      <c r="W2206" s="5">
        <v>100</v>
      </c>
      <c r="X2206" s="5" t="s">
        <v>63</v>
      </c>
      <c r="Y2206" s="5" t="s">
        <v>63</v>
      </c>
      <c r="Z2206" s="5" t="s">
        <v>63</v>
      </c>
      <c r="AA2206" s="5" t="s">
        <v>72</v>
      </c>
      <c r="AB2206" s="5" t="s">
        <v>63</v>
      </c>
      <c r="AC2206" s="5" t="s">
        <v>63</v>
      </c>
      <c r="AD2206" s="5" t="s">
        <v>63</v>
      </c>
      <c r="AE2206" s="5" t="s">
        <v>63</v>
      </c>
      <c r="AF2206" s="5" t="s">
        <v>62</v>
      </c>
      <c r="AG2206" s="5" t="s">
        <v>62</v>
      </c>
      <c r="AH2206" s="5" t="s">
        <v>62</v>
      </c>
      <c r="AI2206" s="5" t="s">
        <v>63</v>
      </c>
      <c r="AJ2206" s="5" t="s">
        <v>62</v>
      </c>
      <c r="AK2206" s="5" t="s">
        <v>63</v>
      </c>
      <c r="AL2206" s="5" t="s">
        <v>62</v>
      </c>
      <c r="AM2206" s="5" t="s">
        <v>64</v>
      </c>
      <c r="AN2206" s="5" t="s">
        <v>63</v>
      </c>
      <c r="AO2206" s="5" t="s">
        <v>63</v>
      </c>
      <c r="AP2206" s="5" t="s">
        <v>63</v>
      </c>
      <c r="AQ2206" s="5" t="s">
        <v>63</v>
      </c>
      <c r="AR2206" s="5" t="s">
        <v>63</v>
      </c>
      <c r="AS2206" s="5" t="s">
        <v>65</v>
      </c>
      <c r="AT2206" s="5" t="s">
        <v>66</v>
      </c>
      <c r="AU2206" s="5" t="s">
        <v>67</v>
      </c>
      <c r="AV2206" s="5" t="s">
        <v>68</v>
      </c>
      <c r="AW2206" s="5" t="s">
        <v>65</v>
      </c>
      <c r="AX2206" s="5" t="s">
        <v>69</v>
      </c>
      <c r="AY2206" s="5">
        <v>72.400000000000006</v>
      </c>
      <c r="AZ2206" s="5">
        <v>100</v>
      </c>
    </row>
    <row r="2207" spans="1:52">
      <c r="A2207" s="5">
        <v>48</v>
      </c>
      <c r="B2207" s="5" t="s">
        <v>2187</v>
      </c>
      <c r="C2207" s="6">
        <v>511</v>
      </c>
      <c r="D2207" s="5" t="s">
        <v>2252</v>
      </c>
      <c r="E2207" s="5" t="str">
        <f>VLOOKUP(B2207,Region!$A$1:$B$76,2,FALSE)</f>
        <v>Region_3</v>
      </c>
      <c r="F2207" s="5" t="str">
        <f>VLOOKUP(D2207,'Used to Match Zip By Sch Name'!$A$2:$E$4714,5,FALSE)</f>
        <v>34787-2846</v>
      </c>
      <c r="G2207" s="5">
        <f>VLOOKUP(D2207,public_school_report!$D$1:$CI$3651,84,FALSE)</f>
        <v>722</v>
      </c>
      <c r="H2207" s="5" t="s">
        <v>4</v>
      </c>
      <c r="I2207" s="5">
        <v>52</v>
      </c>
      <c r="J2207" s="5">
        <v>53</v>
      </c>
      <c r="K2207" s="5">
        <v>54</v>
      </c>
      <c r="L2207" s="5">
        <v>53</v>
      </c>
      <c r="M2207" s="5">
        <v>45</v>
      </c>
      <c r="N2207" s="5">
        <v>26</v>
      </c>
      <c r="O2207" s="5">
        <v>46</v>
      </c>
      <c r="P2207" s="5"/>
      <c r="Q2207" s="5"/>
      <c r="R2207" s="5"/>
      <c r="S2207" s="5"/>
      <c r="T2207" s="5">
        <v>329</v>
      </c>
      <c r="U2207" s="5">
        <v>7</v>
      </c>
      <c r="V2207" s="5">
        <v>47</v>
      </c>
      <c r="W2207" s="5">
        <v>100</v>
      </c>
      <c r="X2207" s="5" t="s">
        <v>63</v>
      </c>
      <c r="Y2207" s="5" t="s">
        <v>63</v>
      </c>
      <c r="Z2207" s="5" t="s">
        <v>63</v>
      </c>
      <c r="AA2207" s="5" t="s">
        <v>63</v>
      </c>
      <c r="AB2207" s="5" t="s">
        <v>62</v>
      </c>
      <c r="AC2207" s="5" t="s">
        <v>62</v>
      </c>
      <c r="AD2207" s="5" t="s">
        <v>64</v>
      </c>
      <c r="AE2207" s="5" t="s">
        <v>62</v>
      </c>
      <c r="AF2207" s="5" t="s">
        <v>62</v>
      </c>
      <c r="AG2207" s="5" t="s">
        <v>64</v>
      </c>
      <c r="AH2207" s="5" t="s">
        <v>62</v>
      </c>
      <c r="AI2207" s="5" t="s">
        <v>64</v>
      </c>
      <c r="AJ2207" s="5" t="s">
        <v>64</v>
      </c>
      <c r="AK2207" s="5" t="s">
        <v>64</v>
      </c>
      <c r="AL2207" s="5" t="s">
        <v>64</v>
      </c>
      <c r="AM2207" s="5" t="s">
        <v>63</v>
      </c>
      <c r="AN2207" s="5" t="s">
        <v>63</v>
      </c>
      <c r="AO2207" s="5" t="s">
        <v>63</v>
      </c>
      <c r="AP2207" s="5" t="s">
        <v>63</v>
      </c>
      <c r="AQ2207" s="5" t="s">
        <v>63</v>
      </c>
      <c r="AR2207" s="5" t="s">
        <v>63</v>
      </c>
      <c r="AS2207" s="5" t="s">
        <v>65</v>
      </c>
      <c r="AT2207" s="5" t="s">
        <v>66</v>
      </c>
      <c r="AU2207" s="5" t="s">
        <v>67</v>
      </c>
      <c r="AV2207" s="5" t="s">
        <v>68</v>
      </c>
      <c r="AW2207" s="5" t="s">
        <v>65</v>
      </c>
      <c r="AX2207" s="5" t="s">
        <v>69</v>
      </c>
      <c r="AY2207" s="5">
        <v>69.599999999999994</v>
      </c>
      <c r="AZ2207" s="5">
        <v>100</v>
      </c>
    </row>
    <row r="2208" spans="1:52">
      <c r="A2208" s="5">
        <v>48</v>
      </c>
      <c r="B2208" s="5" t="s">
        <v>2187</v>
      </c>
      <c r="C2208" s="6">
        <v>521</v>
      </c>
      <c r="D2208" s="5" t="s">
        <v>2253</v>
      </c>
      <c r="E2208" s="5" t="str">
        <f>VLOOKUP(B2208,Region!$A$1:$B$76,2,FALSE)</f>
        <v>Region_3</v>
      </c>
      <c r="F2208" s="5" t="str">
        <f>VLOOKUP(D2208,'Used to Match Zip By Sch Name'!$A$2:$E$4714,5,FALSE)</f>
        <v>32804-4827</v>
      </c>
      <c r="G2208" s="5">
        <f>VLOOKUP(D2208,public_school_report!$D$1:$CI$3651,84,FALSE)</f>
        <v>680</v>
      </c>
      <c r="H2208" s="5" t="s">
        <v>4</v>
      </c>
      <c r="I2208" s="5">
        <v>51</v>
      </c>
      <c r="J2208" s="5">
        <v>56</v>
      </c>
      <c r="K2208" s="5">
        <v>43</v>
      </c>
      <c r="L2208" s="5">
        <v>52</v>
      </c>
      <c r="M2208" s="5">
        <v>60</v>
      </c>
      <c r="N2208" s="5">
        <v>41</v>
      </c>
      <c r="O2208" s="5">
        <v>44</v>
      </c>
      <c r="P2208" s="5"/>
      <c r="Q2208" s="5"/>
      <c r="R2208" s="5"/>
      <c r="S2208" s="5"/>
      <c r="T2208" s="5">
        <v>347</v>
      </c>
      <c r="U2208" s="5">
        <v>7</v>
      </c>
      <c r="V2208" s="5">
        <v>50</v>
      </c>
      <c r="W2208" s="5">
        <v>100</v>
      </c>
      <c r="X2208" s="5" t="s">
        <v>63</v>
      </c>
      <c r="Y2208" s="5" t="s">
        <v>62</v>
      </c>
      <c r="Z2208" s="5" t="s">
        <v>62</v>
      </c>
      <c r="AA2208" s="5" t="s">
        <v>62</v>
      </c>
      <c r="AB2208" s="5" t="s">
        <v>62</v>
      </c>
      <c r="AC2208" s="5" t="s">
        <v>63</v>
      </c>
      <c r="AD2208" s="5" t="s">
        <v>62</v>
      </c>
      <c r="AE2208" s="5" t="s">
        <v>64</v>
      </c>
      <c r="AF2208" s="5" t="s">
        <v>62</v>
      </c>
      <c r="AG2208" s="5" t="s">
        <v>64</v>
      </c>
      <c r="AH2208" s="5" t="s">
        <v>64</v>
      </c>
      <c r="AI2208" s="5" t="s">
        <v>64</v>
      </c>
      <c r="AJ2208" s="5" t="s">
        <v>64</v>
      </c>
      <c r="AK2208" s="5" t="s">
        <v>63</v>
      </c>
      <c r="AL2208" s="5" t="s">
        <v>72</v>
      </c>
      <c r="AM2208" s="5" t="s">
        <v>63</v>
      </c>
      <c r="AN2208" s="5" t="s">
        <v>62</v>
      </c>
      <c r="AO2208" s="5" t="s">
        <v>62</v>
      </c>
      <c r="AP2208" s="5" t="s">
        <v>63</v>
      </c>
      <c r="AQ2208" s="5" t="s">
        <v>63</v>
      </c>
      <c r="AR2208" s="5" t="s">
        <v>63</v>
      </c>
      <c r="AS2208" s="5" t="s">
        <v>65</v>
      </c>
      <c r="AT2208" s="5" t="s">
        <v>66</v>
      </c>
      <c r="AU2208" s="5" t="s">
        <v>67</v>
      </c>
      <c r="AV2208" s="5" t="s">
        <v>67</v>
      </c>
      <c r="AW2208" s="5" t="s">
        <v>65</v>
      </c>
      <c r="AX2208" s="5" t="s">
        <v>69</v>
      </c>
      <c r="AY2208" s="5">
        <v>75.2</v>
      </c>
      <c r="AZ2208" s="5">
        <v>99.5</v>
      </c>
    </row>
    <row r="2209" spans="1:52">
      <c r="A2209" s="5">
        <v>48</v>
      </c>
      <c r="B2209" s="5" t="s">
        <v>2187</v>
      </c>
      <c r="C2209" s="6">
        <v>531</v>
      </c>
      <c r="D2209" s="5" t="s">
        <v>2254</v>
      </c>
      <c r="E2209" s="5" t="str">
        <f>VLOOKUP(B2209,Region!$A$1:$B$76,2,FALSE)</f>
        <v>Region_3</v>
      </c>
      <c r="F2209" s="5" t="str">
        <f>VLOOKUP(D2209,'Used to Match Zip By Sch Name'!$A$2:$E$4714,5,FALSE)</f>
        <v>32814-6328</v>
      </c>
      <c r="G2209" s="5" t="e">
        <f>VLOOKUP(D2209,public_school_report!$D$1:$CI$3651,84,FALSE)</f>
        <v>#N/A</v>
      </c>
      <c r="H2209" s="5"/>
      <c r="I2209" s="5">
        <v>75</v>
      </c>
      <c r="J2209" s="5">
        <v>71</v>
      </c>
      <c r="K2209" s="5">
        <v>56</v>
      </c>
      <c r="L2209" s="5">
        <v>76</v>
      </c>
      <c r="M2209" s="5">
        <v>64</v>
      </c>
      <c r="N2209" s="5">
        <v>44</v>
      </c>
      <c r="O2209" s="5">
        <v>72</v>
      </c>
      <c r="P2209" s="5"/>
      <c r="Q2209" s="5"/>
      <c r="R2209" s="5"/>
      <c r="S2209" s="5"/>
      <c r="T2209" s="5">
        <v>458</v>
      </c>
      <c r="U2209" s="5">
        <v>7</v>
      </c>
      <c r="V2209" s="5">
        <v>65</v>
      </c>
      <c r="W2209" s="5">
        <v>100</v>
      </c>
      <c r="X2209" s="5" t="s">
        <v>64</v>
      </c>
      <c r="Y2209" s="5" t="s">
        <v>64</v>
      </c>
      <c r="Z2209" s="5" t="s">
        <v>64</v>
      </c>
      <c r="AA2209" s="5" t="s">
        <v>62</v>
      </c>
      <c r="AB2209" s="5" t="s">
        <v>64</v>
      </c>
      <c r="AC2209" s="5" t="s">
        <v>64</v>
      </c>
      <c r="AD2209" s="5" t="s">
        <v>64</v>
      </c>
      <c r="AE2209" s="5" t="s">
        <v>64</v>
      </c>
      <c r="AF2209" s="5" t="s">
        <v>64</v>
      </c>
      <c r="AG2209" s="5" t="s">
        <v>64</v>
      </c>
      <c r="AH2209" s="5" t="s">
        <v>64</v>
      </c>
      <c r="AI2209" s="5" t="s">
        <v>64</v>
      </c>
      <c r="AJ2209" s="5" t="s">
        <v>64</v>
      </c>
      <c r="AK2209" s="5" t="s">
        <v>64</v>
      </c>
      <c r="AL2209" s="5" t="s">
        <v>64</v>
      </c>
      <c r="AM2209" s="5" t="s">
        <v>64</v>
      </c>
      <c r="AN2209" s="5" t="s">
        <v>64</v>
      </c>
      <c r="AO2209" s="5" t="s">
        <v>63</v>
      </c>
      <c r="AP2209" s="5" t="s">
        <v>62</v>
      </c>
      <c r="AQ2209" s="5" t="s">
        <v>64</v>
      </c>
      <c r="AR2209" s="5" t="s">
        <v>63</v>
      </c>
      <c r="AS2209" s="5" t="s">
        <v>65</v>
      </c>
      <c r="AT2209" s="5" t="s">
        <v>66</v>
      </c>
      <c r="AU2209" s="5" t="s">
        <v>67</v>
      </c>
      <c r="AV2209" s="5" t="s">
        <v>67</v>
      </c>
      <c r="AW2209" s="5" t="s">
        <v>65</v>
      </c>
      <c r="AX2209" s="5" t="s">
        <v>69</v>
      </c>
      <c r="AY2209" s="5">
        <v>55.4</v>
      </c>
      <c r="AZ2209" s="5">
        <v>40.5</v>
      </c>
    </row>
    <row r="2210" spans="1:52">
      <c r="A2210" s="5">
        <v>48</v>
      </c>
      <c r="B2210" s="5" t="s">
        <v>2187</v>
      </c>
      <c r="C2210" s="6">
        <v>541</v>
      </c>
      <c r="D2210" s="5" t="s">
        <v>2255</v>
      </c>
      <c r="E2210" s="5" t="str">
        <f>VLOOKUP(B2210,Region!$A$1:$B$76,2,FALSE)</f>
        <v>Region_3</v>
      </c>
      <c r="F2210" s="5" t="str">
        <f>VLOOKUP(D2210,'Used to Match Zip By Sch Name'!$A$2:$E$4714,5,FALSE)</f>
        <v>32712-2754</v>
      </c>
      <c r="G2210" s="5">
        <f>VLOOKUP(D2210,public_school_report!$D$1:$CI$3651,84,FALSE)</f>
        <v>786</v>
      </c>
      <c r="H2210" s="5" t="s">
        <v>2</v>
      </c>
      <c r="I2210" s="5">
        <v>60</v>
      </c>
      <c r="J2210" s="5">
        <v>60</v>
      </c>
      <c r="K2210" s="5">
        <v>52</v>
      </c>
      <c r="L2210" s="5">
        <v>71</v>
      </c>
      <c r="M2210" s="5">
        <v>68</v>
      </c>
      <c r="N2210" s="5">
        <v>53</v>
      </c>
      <c r="O2210" s="5">
        <v>65</v>
      </c>
      <c r="P2210" s="5"/>
      <c r="Q2210" s="5"/>
      <c r="R2210" s="5"/>
      <c r="S2210" s="5"/>
      <c r="T2210" s="5">
        <v>429</v>
      </c>
      <c r="U2210" s="5">
        <v>7</v>
      </c>
      <c r="V2210" s="5">
        <v>61</v>
      </c>
      <c r="W2210" s="5">
        <v>100</v>
      </c>
      <c r="X2210" s="5" t="s">
        <v>62</v>
      </c>
      <c r="Y2210" s="5" t="s">
        <v>62</v>
      </c>
      <c r="Z2210" s="5" t="s">
        <v>63</v>
      </c>
      <c r="AA2210" s="5" t="s">
        <v>63</v>
      </c>
      <c r="AB2210" s="5" t="s">
        <v>62</v>
      </c>
      <c r="AC2210" s="5" t="s">
        <v>64</v>
      </c>
      <c r="AD2210" s="5" t="s">
        <v>62</v>
      </c>
      <c r="AE2210" s="5" t="s">
        <v>64</v>
      </c>
      <c r="AF2210" s="5" t="s">
        <v>64</v>
      </c>
      <c r="AG2210" s="5" t="s">
        <v>64</v>
      </c>
      <c r="AH2210" s="5" t="s">
        <v>64</v>
      </c>
      <c r="AI2210" s="5" t="s">
        <v>64</v>
      </c>
      <c r="AJ2210" s="5" t="s">
        <v>64</v>
      </c>
      <c r="AK2210" s="5" t="s">
        <v>64</v>
      </c>
      <c r="AL2210" s="5" t="s">
        <v>64</v>
      </c>
      <c r="AM2210" s="5" t="s">
        <v>64</v>
      </c>
      <c r="AN2210" s="5" t="s">
        <v>64</v>
      </c>
      <c r="AO2210" s="5" t="s">
        <v>63</v>
      </c>
      <c r="AP2210" s="5" t="s">
        <v>63</v>
      </c>
      <c r="AQ2210" s="5" t="s">
        <v>63</v>
      </c>
      <c r="AR2210" s="5" t="s">
        <v>63</v>
      </c>
      <c r="AS2210" s="5" t="s">
        <v>65</v>
      </c>
      <c r="AT2210" s="5" t="s">
        <v>66</v>
      </c>
      <c r="AU2210" s="5" t="s">
        <v>67</v>
      </c>
      <c r="AV2210" s="5" t="s">
        <v>67</v>
      </c>
      <c r="AW2210" s="5" t="s">
        <v>65</v>
      </c>
      <c r="AX2210" s="5" t="s">
        <v>69</v>
      </c>
      <c r="AY2210" s="5">
        <v>74.8</v>
      </c>
      <c r="AZ2210" s="5">
        <v>94.699999999999989</v>
      </c>
    </row>
    <row r="2211" spans="1:52">
      <c r="A2211" s="5">
        <v>48</v>
      </c>
      <c r="B2211" s="5" t="s">
        <v>2187</v>
      </c>
      <c r="C2211" s="6">
        <v>551</v>
      </c>
      <c r="D2211" s="5" t="s">
        <v>2256</v>
      </c>
      <c r="E2211" s="5" t="str">
        <f>VLOOKUP(B2211,Region!$A$1:$B$76,2,FALSE)</f>
        <v>Region_3</v>
      </c>
      <c r="F2211" s="5" t="str">
        <f>VLOOKUP(D2211,'Used to Match Zip By Sch Name'!$A$2:$E$4714,5,FALSE)</f>
        <v>32812-7314</v>
      </c>
      <c r="G2211" s="5">
        <f>VLOOKUP(D2211,public_school_report!$D$1:$CI$3651,84,FALSE)</f>
        <v>535</v>
      </c>
      <c r="H2211" s="5" t="s">
        <v>6</v>
      </c>
      <c r="I2211" s="5">
        <v>59</v>
      </c>
      <c r="J2211" s="5">
        <v>57</v>
      </c>
      <c r="K2211" s="5">
        <v>58</v>
      </c>
      <c r="L2211" s="5">
        <v>63</v>
      </c>
      <c r="M2211" s="5">
        <v>65</v>
      </c>
      <c r="N2211" s="5">
        <v>50</v>
      </c>
      <c r="O2211" s="5">
        <v>63</v>
      </c>
      <c r="P2211" s="5"/>
      <c r="Q2211" s="5"/>
      <c r="R2211" s="5"/>
      <c r="S2211" s="5"/>
      <c r="T2211" s="5">
        <v>415</v>
      </c>
      <c r="U2211" s="5">
        <v>7</v>
      </c>
      <c r="V2211" s="5">
        <v>59</v>
      </c>
      <c r="W2211" s="5">
        <v>100</v>
      </c>
      <c r="X2211" s="5" t="s">
        <v>62</v>
      </c>
      <c r="Y2211" s="5" t="s">
        <v>63</v>
      </c>
      <c r="Z2211" s="5" t="s">
        <v>62</v>
      </c>
      <c r="AA2211" s="5" t="s">
        <v>63</v>
      </c>
      <c r="AB2211" s="5" t="s">
        <v>63</v>
      </c>
      <c r="AC2211" s="5" t="s">
        <v>63</v>
      </c>
      <c r="AD2211" s="5" t="s">
        <v>63</v>
      </c>
      <c r="AE2211" s="5" t="s">
        <v>63</v>
      </c>
      <c r="AF2211" s="5" t="s">
        <v>62</v>
      </c>
      <c r="AG2211" s="5" t="s">
        <v>62</v>
      </c>
      <c r="AH2211" s="5" t="s">
        <v>64</v>
      </c>
      <c r="AI2211" s="5" t="s">
        <v>62</v>
      </c>
      <c r="AJ2211" s="5" t="s">
        <v>64</v>
      </c>
      <c r="AK2211" s="5" t="s">
        <v>62</v>
      </c>
      <c r="AL2211" s="5" t="s">
        <v>64</v>
      </c>
      <c r="AM2211" s="5" t="s">
        <v>62</v>
      </c>
      <c r="AN2211" s="5" t="s">
        <v>62</v>
      </c>
      <c r="AO2211" s="5" t="s">
        <v>62</v>
      </c>
      <c r="AP2211" s="5" t="s">
        <v>63</v>
      </c>
      <c r="AQ2211" s="5" t="s">
        <v>62</v>
      </c>
      <c r="AR2211" s="5" t="s">
        <v>63</v>
      </c>
      <c r="AS2211" s="5" t="s">
        <v>65</v>
      </c>
      <c r="AT2211" s="5" t="s">
        <v>66</v>
      </c>
      <c r="AU2211" s="5" t="s">
        <v>67</v>
      </c>
      <c r="AV2211" s="5" t="s">
        <v>68</v>
      </c>
      <c r="AW2211" s="5" t="s">
        <v>65</v>
      </c>
      <c r="AX2211" s="5" t="s">
        <v>69</v>
      </c>
      <c r="AY2211" s="5">
        <v>77.3</v>
      </c>
      <c r="AZ2211" s="5">
        <v>100</v>
      </c>
    </row>
    <row r="2212" spans="1:52">
      <c r="A2212" s="5">
        <v>48</v>
      </c>
      <c r="B2212" s="5" t="s">
        <v>2187</v>
      </c>
      <c r="C2212" s="6">
        <v>561</v>
      </c>
      <c r="D2212" s="5" t="s">
        <v>2257</v>
      </c>
      <c r="E2212" s="5" t="str">
        <f>VLOOKUP(B2212,Region!$A$1:$B$76,2,FALSE)</f>
        <v>Region_3</v>
      </c>
      <c r="F2212" s="5" t="str">
        <f>VLOOKUP(D2212,'Used to Match Zip By Sch Name'!$A$2:$E$4714,5,FALSE)</f>
        <v>32792-2505</v>
      </c>
      <c r="G2212" s="5">
        <f>VLOOKUP(D2212,public_school_report!$D$1:$CI$3651,84,FALSE)</f>
        <v>640</v>
      </c>
      <c r="H2212" s="5" t="s">
        <v>4</v>
      </c>
      <c r="I2212" s="5">
        <v>71</v>
      </c>
      <c r="J2212" s="5">
        <v>67</v>
      </c>
      <c r="K2212" s="5">
        <v>42</v>
      </c>
      <c r="L2212" s="5">
        <v>72</v>
      </c>
      <c r="M2212" s="5">
        <v>69</v>
      </c>
      <c r="N2212" s="5">
        <v>53</v>
      </c>
      <c r="O2212" s="5">
        <v>70</v>
      </c>
      <c r="P2212" s="5"/>
      <c r="Q2212" s="5"/>
      <c r="R2212" s="5"/>
      <c r="S2212" s="5"/>
      <c r="T2212" s="5">
        <v>444</v>
      </c>
      <c r="U2212" s="5">
        <v>7</v>
      </c>
      <c r="V2212" s="5">
        <v>63</v>
      </c>
      <c r="W2212" s="5">
        <v>100</v>
      </c>
      <c r="X2212" s="5" t="s">
        <v>64</v>
      </c>
      <c r="Y2212" s="5" t="s">
        <v>64</v>
      </c>
      <c r="Z2212" s="5" t="s">
        <v>64</v>
      </c>
      <c r="AA2212" s="5" t="s">
        <v>62</v>
      </c>
      <c r="AB2212" s="5" t="s">
        <v>64</v>
      </c>
      <c r="AC2212" s="5" t="s">
        <v>64</v>
      </c>
      <c r="AD2212" s="5" t="s">
        <v>64</v>
      </c>
      <c r="AE2212" s="5" t="s">
        <v>64</v>
      </c>
      <c r="AF2212" s="5" t="s">
        <v>64</v>
      </c>
      <c r="AG2212" s="5" t="s">
        <v>64</v>
      </c>
      <c r="AH2212" s="5" t="s">
        <v>64</v>
      </c>
      <c r="AI2212" s="5" t="s">
        <v>64</v>
      </c>
      <c r="AJ2212" s="5" t="s">
        <v>64</v>
      </c>
      <c r="AK2212" s="5" t="s">
        <v>64</v>
      </c>
      <c r="AL2212" s="5" t="s">
        <v>64</v>
      </c>
      <c r="AM2212" s="5" t="s">
        <v>64</v>
      </c>
      <c r="AN2212" s="5" t="s">
        <v>64</v>
      </c>
      <c r="AO2212" s="5" t="s">
        <v>64</v>
      </c>
      <c r="AP2212" s="5" t="s">
        <v>62</v>
      </c>
      <c r="AQ2212" s="5" t="s">
        <v>64</v>
      </c>
      <c r="AR2212" s="5" t="s">
        <v>62</v>
      </c>
      <c r="AS2212" s="5" t="s">
        <v>65</v>
      </c>
      <c r="AT2212" s="5" t="s">
        <v>66</v>
      </c>
      <c r="AU2212" s="5" t="s">
        <v>67</v>
      </c>
      <c r="AV2212" s="5" t="s">
        <v>67</v>
      </c>
      <c r="AW2212" s="5" t="s">
        <v>65</v>
      </c>
      <c r="AX2212" s="5" t="s">
        <v>69</v>
      </c>
      <c r="AY2212" s="5">
        <v>56.5</v>
      </c>
      <c r="AZ2212" s="5">
        <v>53.2</v>
      </c>
    </row>
    <row r="2213" spans="1:52">
      <c r="A2213" s="5">
        <v>48</v>
      </c>
      <c r="B2213" s="5" t="s">
        <v>2187</v>
      </c>
      <c r="C2213" s="6">
        <v>571</v>
      </c>
      <c r="D2213" s="5" t="s">
        <v>2258</v>
      </c>
      <c r="E2213" s="5" t="str">
        <f>VLOOKUP(B2213,Region!$A$1:$B$76,2,FALSE)</f>
        <v>Region_3</v>
      </c>
      <c r="F2213" s="5" t="str">
        <f>VLOOKUP(D2213,'Used to Match Zip By Sch Name'!$A$2:$E$4714,5,FALSE)</f>
        <v>32814-6100</v>
      </c>
      <c r="G2213" s="5" t="e">
        <f>VLOOKUP(D2213,public_school_report!$D$1:$CI$3651,84,FALSE)</f>
        <v>#N/A</v>
      </c>
      <c r="H2213" s="5"/>
      <c r="I2213" s="5">
        <v>60</v>
      </c>
      <c r="J2213" s="5">
        <v>57</v>
      </c>
      <c r="K2213" s="5">
        <v>42</v>
      </c>
      <c r="L2213" s="5">
        <v>63</v>
      </c>
      <c r="M2213" s="5">
        <v>59</v>
      </c>
      <c r="N2213" s="5">
        <v>55</v>
      </c>
      <c r="O2213" s="5">
        <v>61</v>
      </c>
      <c r="P2213" s="5">
        <v>68</v>
      </c>
      <c r="Q2213" s="5">
        <v>86</v>
      </c>
      <c r="R2213" s="5"/>
      <c r="S2213" s="5"/>
      <c r="T2213" s="5">
        <v>551</v>
      </c>
      <c r="U2213" s="5">
        <v>9</v>
      </c>
      <c r="V2213" s="5">
        <v>61</v>
      </c>
      <c r="W2213" s="5">
        <v>99</v>
      </c>
      <c r="X2213" s="5" t="s">
        <v>62</v>
      </c>
      <c r="Y2213" s="5" t="s">
        <v>64</v>
      </c>
      <c r="Z2213" s="5" t="s">
        <v>64</v>
      </c>
      <c r="AA2213" s="5" t="s">
        <v>64</v>
      </c>
      <c r="AB2213" s="5" t="s">
        <v>64</v>
      </c>
      <c r="AC2213" s="5" t="s">
        <v>64</v>
      </c>
      <c r="AD2213" s="5" t="s">
        <v>64</v>
      </c>
      <c r="AE2213" s="5" t="s">
        <v>64</v>
      </c>
      <c r="AF2213" s="5" t="s">
        <v>64</v>
      </c>
      <c r="AG2213" s="5" t="s">
        <v>64</v>
      </c>
      <c r="AH2213" s="5" t="s">
        <v>64</v>
      </c>
      <c r="AI2213" s="5" t="s">
        <v>64</v>
      </c>
      <c r="AJ2213" s="5" t="s">
        <v>64</v>
      </c>
      <c r="AK2213" s="5" t="s">
        <v>64</v>
      </c>
      <c r="AL2213" s="5" t="s">
        <v>64</v>
      </c>
      <c r="AM2213" s="5" t="s">
        <v>64</v>
      </c>
      <c r="AN2213" s="5" t="s">
        <v>64</v>
      </c>
      <c r="AO2213" s="5" t="s">
        <v>64</v>
      </c>
      <c r="AP2213" s="5" t="s">
        <v>64</v>
      </c>
      <c r="AQ2213" s="5" t="s">
        <v>62</v>
      </c>
      <c r="AR2213" s="5" t="s">
        <v>62</v>
      </c>
      <c r="AS2213" s="5" t="s">
        <v>65</v>
      </c>
      <c r="AT2213" s="5" t="s">
        <v>66</v>
      </c>
      <c r="AU2213" s="5" t="s">
        <v>67</v>
      </c>
      <c r="AV2213" s="5" t="s">
        <v>67</v>
      </c>
      <c r="AW2213" s="5" t="s">
        <v>65</v>
      </c>
      <c r="AX2213" s="5" t="s">
        <v>78</v>
      </c>
      <c r="AY2213" s="5">
        <v>60.9</v>
      </c>
      <c r="AZ2213" s="5">
        <v>52.7</v>
      </c>
    </row>
    <row r="2214" spans="1:52">
      <c r="A2214" s="5">
        <v>48</v>
      </c>
      <c r="B2214" s="5" t="s">
        <v>2187</v>
      </c>
      <c r="C2214" s="6">
        <v>581</v>
      </c>
      <c r="D2214" s="5" t="s">
        <v>2259</v>
      </c>
      <c r="E2214" s="5" t="str">
        <f>VLOOKUP(B2214,Region!$A$1:$B$76,2,FALSE)</f>
        <v>Region_3</v>
      </c>
      <c r="F2214" s="5" t="str">
        <f>VLOOKUP(D2214,'Used to Match Zip By Sch Name'!$A$2:$E$4714,5,FALSE)</f>
        <v>32804-3541</v>
      </c>
      <c r="G2214" s="5" t="e">
        <f>VLOOKUP(D2214,public_school_report!$D$1:$CI$3651,84,FALSE)</f>
        <v>#N/A</v>
      </c>
      <c r="H2214" s="5"/>
      <c r="I2214" s="5">
        <v>41</v>
      </c>
      <c r="J2214" s="5">
        <v>47</v>
      </c>
      <c r="K2214" s="5">
        <v>38</v>
      </c>
      <c r="L2214" s="5">
        <v>41</v>
      </c>
      <c r="M2214" s="5">
        <v>45</v>
      </c>
      <c r="N2214" s="5">
        <v>44</v>
      </c>
      <c r="O2214" s="5">
        <v>44</v>
      </c>
      <c r="P2214" s="5">
        <v>48</v>
      </c>
      <c r="Q2214" s="5">
        <v>68</v>
      </c>
      <c r="R2214" s="5"/>
      <c r="S2214" s="5"/>
      <c r="T2214" s="5">
        <v>416</v>
      </c>
      <c r="U2214" s="5">
        <v>9</v>
      </c>
      <c r="V2214" s="5">
        <v>46</v>
      </c>
      <c r="W2214" s="5">
        <v>98</v>
      </c>
      <c r="X2214" s="5" t="s">
        <v>63</v>
      </c>
      <c r="Y2214" s="5" t="s">
        <v>63</v>
      </c>
      <c r="Z2214" s="5" t="s">
        <v>63</v>
      </c>
      <c r="AA2214" s="5" t="s">
        <v>63</v>
      </c>
      <c r="AB2214" s="5" t="s">
        <v>63</v>
      </c>
      <c r="AC2214" s="5" t="s">
        <v>63</v>
      </c>
      <c r="AD2214" s="5" t="s">
        <v>63</v>
      </c>
      <c r="AE2214" s="5" t="s">
        <v>63</v>
      </c>
      <c r="AF2214" s="5" t="s">
        <v>62</v>
      </c>
      <c r="AG2214" s="5" t="s">
        <v>62</v>
      </c>
      <c r="AH2214" s="5" t="s">
        <v>63</v>
      </c>
      <c r="AI2214" s="5" t="s">
        <v>64</v>
      </c>
      <c r="AJ2214" s="5" t="s">
        <v>63</v>
      </c>
      <c r="AK2214" s="5" t="s">
        <v>62</v>
      </c>
      <c r="AL2214" s="5" t="s">
        <v>62</v>
      </c>
      <c r="AM2214" s="5" t="s">
        <v>63</v>
      </c>
      <c r="AN2214" s="5" t="s">
        <v>63</v>
      </c>
      <c r="AO2214" s="5" t="s">
        <v>63</v>
      </c>
      <c r="AP2214" s="5" t="s">
        <v>63</v>
      </c>
      <c r="AQ2214" s="5" t="s">
        <v>63</v>
      </c>
      <c r="AR2214" s="5" t="s">
        <v>63</v>
      </c>
      <c r="AS2214" s="5" t="s">
        <v>65</v>
      </c>
      <c r="AT2214" s="5" t="s">
        <v>66</v>
      </c>
      <c r="AU2214" s="5" t="s">
        <v>67</v>
      </c>
      <c r="AV2214" s="5" t="s">
        <v>68</v>
      </c>
      <c r="AW2214" s="5" t="s">
        <v>65</v>
      </c>
      <c r="AX2214" s="5" t="s">
        <v>78</v>
      </c>
      <c r="AY2214" s="5">
        <v>83.6</v>
      </c>
      <c r="AZ2214" s="5">
        <v>100</v>
      </c>
    </row>
    <row r="2215" spans="1:52">
      <c r="A2215" s="5">
        <v>48</v>
      </c>
      <c r="B2215" s="5" t="s">
        <v>2187</v>
      </c>
      <c r="C2215" s="6">
        <v>601</v>
      </c>
      <c r="D2215" s="5" t="s">
        <v>2260</v>
      </c>
      <c r="E2215" s="5" t="str">
        <f>VLOOKUP(B2215,Region!$A$1:$B$76,2,FALSE)</f>
        <v>Region_3</v>
      </c>
      <c r="F2215" s="5" t="str">
        <f>VLOOKUP(D2215,'Used to Match Zip By Sch Name'!$A$2:$E$4714,5,FALSE)</f>
        <v>32803-2650</v>
      </c>
      <c r="G2215" s="5" t="e">
        <f>VLOOKUP(D2215,public_school_report!$D$1:$CI$3651,84,FALSE)</f>
        <v>#N/A</v>
      </c>
      <c r="H2215" s="5"/>
      <c r="I2215" s="5">
        <v>96</v>
      </c>
      <c r="J2215" s="5">
        <v>66</v>
      </c>
      <c r="K2215" s="5">
        <v>79</v>
      </c>
      <c r="L2215" s="5">
        <v>93</v>
      </c>
      <c r="M2215" s="5">
        <v>66</v>
      </c>
      <c r="N2215" s="5">
        <v>45</v>
      </c>
      <c r="O2215" s="5">
        <v>96</v>
      </c>
      <c r="P2215" s="5"/>
      <c r="Q2215" s="5"/>
      <c r="R2215" s="5"/>
      <c r="S2215" s="5"/>
      <c r="T2215" s="5">
        <v>541</v>
      </c>
      <c r="U2215" s="5">
        <v>7</v>
      </c>
      <c r="V2215" s="5">
        <v>77</v>
      </c>
      <c r="W2215" s="5">
        <v>99</v>
      </c>
      <c r="X2215" s="5" t="s">
        <v>64</v>
      </c>
      <c r="Y2215" s="5" t="s">
        <v>66</v>
      </c>
      <c r="Z2215" s="5" t="s">
        <v>66</v>
      </c>
      <c r="AA2215" s="5" t="s">
        <v>66</v>
      </c>
      <c r="AB2215" s="5" t="s">
        <v>66</v>
      </c>
      <c r="AC2215" s="5" t="s">
        <v>66</v>
      </c>
      <c r="AD2215" s="5" t="s">
        <v>66</v>
      </c>
      <c r="AE2215" s="5" t="s">
        <v>66</v>
      </c>
      <c r="AF2215" s="5" t="s">
        <v>66</v>
      </c>
      <c r="AG2215" s="5" t="s">
        <v>66</v>
      </c>
      <c r="AH2215" s="5" t="s">
        <v>66</v>
      </c>
      <c r="AI2215" s="5" t="s">
        <v>66</v>
      </c>
      <c r="AJ2215" s="5" t="s">
        <v>66</v>
      </c>
      <c r="AK2215" s="5" t="s">
        <v>66</v>
      </c>
      <c r="AL2215" s="5" t="s">
        <v>66</v>
      </c>
      <c r="AM2215" s="5" t="s">
        <v>66</v>
      </c>
      <c r="AN2215" s="5" t="s">
        <v>66</v>
      </c>
      <c r="AO2215" s="5" t="s">
        <v>66</v>
      </c>
      <c r="AP2215" s="5" t="s">
        <v>66</v>
      </c>
      <c r="AQ2215" s="5" t="s">
        <v>66</v>
      </c>
      <c r="AR2215" s="5" t="s">
        <v>66</v>
      </c>
      <c r="AS2215" s="5" t="s">
        <v>65</v>
      </c>
      <c r="AT2215" s="5" t="s">
        <v>66</v>
      </c>
      <c r="AU2215" s="5" t="s">
        <v>67</v>
      </c>
      <c r="AV2215" s="5" t="s">
        <v>67</v>
      </c>
      <c r="AW2215" s="5" t="s">
        <v>65</v>
      </c>
      <c r="AX2215" s="5" t="s">
        <v>69</v>
      </c>
      <c r="AY2215" s="5">
        <v>41.3</v>
      </c>
      <c r="AZ2215" s="5">
        <v>19.400000000000006</v>
      </c>
    </row>
    <row r="2216" spans="1:52">
      <c r="A2216" s="5">
        <v>48</v>
      </c>
      <c r="B2216" s="5" t="s">
        <v>2187</v>
      </c>
      <c r="C2216" s="6">
        <v>611</v>
      </c>
      <c r="D2216" s="5" t="s">
        <v>2261</v>
      </c>
      <c r="E2216" s="5" t="str">
        <f>VLOOKUP(B2216,Region!$A$1:$B$76,2,FALSE)</f>
        <v>Region_3</v>
      </c>
      <c r="F2216" s="5" t="str">
        <f>VLOOKUP(D2216,'Used to Match Zip By Sch Name'!$A$2:$E$4714,5,FALSE)</f>
        <v>32807-1764</v>
      </c>
      <c r="G2216" s="5">
        <f>VLOOKUP(D2216,public_school_report!$D$1:$CI$3651,84,FALSE)</f>
        <v>579</v>
      </c>
      <c r="H2216" s="5" t="s">
        <v>4</v>
      </c>
      <c r="I2216" s="5">
        <v>43</v>
      </c>
      <c r="J2216" s="5">
        <v>42</v>
      </c>
      <c r="K2216" s="5">
        <v>33</v>
      </c>
      <c r="L2216" s="5">
        <v>56</v>
      </c>
      <c r="M2216" s="5">
        <v>53</v>
      </c>
      <c r="N2216" s="5">
        <v>41</v>
      </c>
      <c r="O2216" s="5">
        <v>43</v>
      </c>
      <c r="P2216" s="5"/>
      <c r="Q2216" s="5"/>
      <c r="R2216" s="5"/>
      <c r="S2216" s="5"/>
      <c r="T2216" s="5">
        <v>311</v>
      </c>
      <c r="U2216" s="5">
        <v>7</v>
      </c>
      <c r="V2216" s="5">
        <v>44</v>
      </c>
      <c r="W2216" s="5">
        <v>100</v>
      </c>
      <c r="X2216" s="5" t="s">
        <v>63</v>
      </c>
      <c r="Y2216" s="5" t="s">
        <v>63</v>
      </c>
      <c r="Z2216" s="5" t="s">
        <v>63</v>
      </c>
      <c r="AA2216" s="5" t="s">
        <v>63</v>
      </c>
      <c r="AB2216" s="5" t="s">
        <v>63</v>
      </c>
      <c r="AC2216" s="5" t="s">
        <v>62</v>
      </c>
      <c r="AD2216" s="5" t="s">
        <v>64</v>
      </c>
      <c r="AE2216" s="5" t="s">
        <v>62</v>
      </c>
      <c r="AF2216" s="5" t="s">
        <v>64</v>
      </c>
      <c r="AG2216" s="5" t="s">
        <v>64</v>
      </c>
      <c r="AH2216" s="5" t="s">
        <v>64</v>
      </c>
      <c r="AI2216" s="5" t="s">
        <v>62</v>
      </c>
      <c r="AJ2216" s="5" t="s">
        <v>62</v>
      </c>
      <c r="AK2216" s="5" t="s">
        <v>64</v>
      </c>
      <c r="AL2216" s="5" t="s">
        <v>64</v>
      </c>
      <c r="AM2216" s="5" t="s">
        <v>64</v>
      </c>
      <c r="AN2216" s="5" t="s">
        <v>64</v>
      </c>
      <c r="AO2216" s="5" t="s">
        <v>62</v>
      </c>
      <c r="AP2216" s="5" t="s">
        <v>63</v>
      </c>
      <c r="AQ2216" s="5" t="s">
        <v>62</v>
      </c>
      <c r="AR2216" s="5" t="s">
        <v>63</v>
      </c>
      <c r="AS2216" s="5" t="s">
        <v>65</v>
      </c>
      <c r="AT2216" s="5" t="s">
        <v>66</v>
      </c>
      <c r="AU2216" s="5" t="s">
        <v>67</v>
      </c>
      <c r="AV2216" s="5" t="s">
        <v>68</v>
      </c>
      <c r="AW2216" s="5" t="s">
        <v>65</v>
      </c>
      <c r="AX2216" s="5" t="s">
        <v>69</v>
      </c>
      <c r="AY2216" s="5">
        <v>90.3</v>
      </c>
      <c r="AZ2216" s="5">
        <v>100</v>
      </c>
    </row>
    <row r="2217" spans="1:52">
      <c r="A2217" s="5">
        <v>48</v>
      </c>
      <c r="B2217" s="5" t="s">
        <v>2187</v>
      </c>
      <c r="C2217" s="6">
        <v>621</v>
      </c>
      <c r="D2217" s="5" t="s">
        <v>2262</v>
      </c>
      <c r="E2217" s="5" t="str">
        <f>VLOOKUP(B2217,Region!$A$1:$B$76,2,FALSE)</f>
        <v>Region_3</v>
      </c>
      <c r="F2217" s="5" t="str">
        <f>VLOOKUP(D2217,'Used to Match Zip By Sch Name'!$A$2:$E$4714,5,FALSE)</f>
        <v>32808-6108</v>
      </c>
      <c r="G2217" s="5">
        <f>VLOOKUP(D2217,public_school_report!$D$1:$CI$3651,84,FALSE)</f>
        <v>664</v>
      </c>
      <c r="H2217" s="5" t="s">
        <v>4</v>
      </c>
      <c r="I2217" s="5">
        <v>40</v>
      </c>
      <c r="J2217" s="5">
        <v>55</v>
      </c>
      <c r="K2217" s="5">
        <v>50</v>
      </c>
      <c r="L2217" s="5">
        <v>51</v>
      </c>
      <c r="M2217" s="5">
        <v>59</v>
      </c>
      <c r="N2217" s="5">
        <v>50</v>
      </c>
      <c r="O2217" s="5">
        <v>50</v>
      </c>
      <c r="P2217" s="5"/>
      <c r="Q2217" s="5"/>
      <c r="R2217" s="5"/>
      <c r="S2217" s="5"/>
      <c r="T2217" s="5">
        <v>355</v>
      </c>
      <c r="U2217" s="5">
        <v>7</v>
      </c>
      <c r="V2217" s="5">
        <v>51</v>
      </c>
      <c r="W2217" s="5">
        <v>100</v>
      </c>
      <c r="X2217" s="5" t="s">
        <v>63</v>
      </c>
      <c r="Y2217" s="5" t="s">
        <v>63</v>
      </c>
      <c r="Z2217" s="5" t="s">
        <v>63</v>
      </c>
      <c r="AA2217" s="5" t="s">
        <v>72</v>
      </c>
      <c r="AB2217" s="5" t="s">
        <v>73</v>
      </c>
      <c r="AC2217" s="5" t="s">
        <v>63</v>
      </c>
      <c r="AD2217" s="5" t="s">
        <v>72</v>
      </c>
      <c r="AE2217" s="5" t="s">
        <v>72</v>
      </c>
      <c r="AF2217" s="5" t="s">
        <v>63</v>
      </c>
      <c r="AG2217" s="5" t="s">
        <v>63</v>
      </c>
      <c r="AH2217" s="5" t="s">
        <v>63</v>
      </c>
      <c r="AI2217" s="5" t="s">
        <v>63</v>
      </c>
      <c r="AJ2217" s="5" t="s">
        <v>63</v>
      </c>
      <c r="AK2217" s="5" t="s">
        <v>63</v>
      </c>
      <c r="AL2217" s="5" t="s">
        <v>72</v>
      </c>
      <c r="AM2217" s="5" t="s">
        <v>63</v>
      </c>
      <c r="AN2217" s="5" t="s">
        <v>63</v>
      </c>
      <c r="AO2217" s="5" t="s">
        <v>63</v>
      </c>
      <c r="AP2217" s="5" t="s">
        <v>72</v>
      </c>
      <c r="AQ2217" s="5" t="s">
        <v>72</v>
      </c>
      <c r="AR2217" s="5" t="s">
        <v>72</v>
      </c>
      <c r="AS2217" s="5" t="s">
        <v>65</v>
      </c>
      <c r="AT2217" s="5" t="s">
        <v>66</v>
      </c>
      <c r="AU2217" s="5" t="s">
        <v>67</v>
      </c>
      <c r="AV2217" s="5" t="s">
        <v>68</v>
      </c>
      <c r="AW2217" s="5" t="s">
        <v>65</v>
      </c>
      <c r="AX2217" s="5" t="s">
        <v>69</v>
      </c>
      <c r="AY2217" s="5">
        <v>97.3</v>
      </c>
      <c r="AZ2217" s="5">
        <v>100</v>
      </c>
    </row>
    <row r="2218" spans="1:52">
      <c r="A2218" s="5">
        <v>48</v>
      </c>
      <c r="B2218" s="5" t="s">
        <v>2187</v>
      </c>
      <c r="C2218" s="6">
        <v>631</v>
      </c>
      <c r="D2218" s="5" t="s">
        <v>2263</v>
      </c>
      <c r="E2218" s="5" t="str">
        <f>VLOOKUP(B2218,Region!$A$1:$B$76,2,FALSE)</f>
        <v>Region_3</v>
      </c>
      <c r="F2218" s="5" t="str">
        <f>VLOOKUP(D2218,'Used to Match Zip By Sch Name'!$A$2:$E$4714,5,FALSE)</f>
        <v>32806-4716</v>
      </c>
      <c r="G2218" s="5">
        <f>VLOOKUP(D2218,public_school_report!$D$1:$CI$3651,84,FALSE)</f>
        <v>1078</v>
      </c>
      <c r="H2218" s="5" t="s">
        <v>2</v>
      </c>
      <c r="I2218" s="5">
        <v>70</v>
      </c>
      <c r="J2218" s="5">
        <v>61</v>
      </c>
      <c r="K2218" s="5">
        <v>44</v>
      </c>
      <c r="L2218" s="5">
        <v>75</v>
      </c>
      <c r="M2218" s="5">
        <v>75</v>
      </c>
      <c r="N2218" s="5">
        <v>54</v>
      </c>
      <c r="O2218" s="5">
        <v>68</v>
      </c>
      <c r="P2218" s="5">
        <v>82</v>
      </c>
      <c r="Q2218" s="5">
        <v>94</v>
      </c>
      <c r="R2218" s="5"/>
      <c r="S2218" s="5"/>
      <c r="T2218" s="5">
        <v>623</v>
      </c>
      <c r="U2218" s="5">
        <v>9</v>
      </c>
      <c r="V2218" s="5">
        <v>69</v>
      </c>
      <c r="W2218" s="5">
        <v>99</v>
      </c>
      <c r="X2218" s="5" t="s">
        <v>64</v>
      </c>
      <c r="Y2218" s="5" t="s">
        <v>64</v>
      </c>
      <c r="Z2218" s="5" t="s">
        <v>64</v>
      </c>
      <c r="AA2218" s="5" t="s">
        <v>64</v>
      </c>
      <c r="AB2218" s="5" t="s">
        <v>64</v>
      </c>
      <c r="AC2218" s="5" t="s">
        <v>64</v>
      </c>
      <c r="AD2218" s="5" t="s">
        <v>64</v>
      </c>
      <c r="AE2218" s="5" t="s">
        <v>64</v>
      </c>
      <c r="AF2218" s="5" t="s">
        <v>64</v>
      </c>
      <c r="AG2218" s="5" t="s">
        <v>64</v>
      </c>
      <c r="AH2218" s="5" t="s">
        <v>64</v>
      </c>
      <c r="AI2218" s="5" t="s">
        <v>64</v>
      </c>
      <c r="AJ2218" s="5" t="s">
        <v>64</v>
      </c>
      <c r="AK2218" s="5" t="s">
        <v>64</v>
      </c>
      <c r="AL2218" s="5" t="s">
        <v>64</v>
      </c>
      <c r="AM2218" s="5" t="s">
        <v>64</v>
      </c>
      <c r="AN2218" s="5" t="s">
        <v>64</v>
      </c>
      <c r="AO2218" s="5" t="s">
        <v>64</v>
      </c>
      <c r="AP2218" s="5" t="s">
        <v>64</v>
      </c>
      <c r="AQ2218" s="5" t="s">
        <v>64</v>
      </c>
      <c r="AR2218" s="5" t="s">
        <v>63</v>
      </c>
      <c r="AS2218" s="5" t="s">
        <v>65</v>
      </c>
      <c r="AT2218" s="5" t="s">
        <v>66</v>
      </c>
      <c r="AU2218" s="5" t="s">
        <v>67</v>
      </c>
      <c r="AV2218" s="5" t="s">
        <v>67</v>
      </c>
      <c r="AW2218" s="5" t="s">
        <v>65</v>
      </c>
      <c r="AX2218" s="5" t="s">
        <v>86</v>
      </c>
      <c r="AY2218" s="5">
        <v>37.5</v>
      </c>
      <c r="AZ2218" s="5">
        <v>32.700000000000003</v>
      </c>
    </row>
    <row r="2219" spans="1:52">
      <c r="A2219" s="5">
        <v>48</v>
      </c>
      <c r="B2219" s="5" t="s">
        <v>2187</v>
      </c>
      <c r="C2219" s="6">
        <v>641</v>
      </c>
      <c r="D2219" s="5" t="s">
        <v>2264</v>
      </c>
      <c r="E2219" s="5" t="str">
        <f>VLOOKUP(B2219,Region!$A$1:$B$76,2,FALSE)</f>
        <v>Region_3</v>
      </c>
      <c r="F2219" s="5" t="str">
        <f>VLOOKUP(D2219,'Used to Match Zip By Sch Name'!$A$2:$E$4714,5,FALSE)</f>
        <v>32805-1220</v>
      </c>
      <c r="G2219" s="5">
        <f>VLOOKUP(D2219,public_school_report!$D$1:$CI$3651,84,FALSE)</f>
        <v>257</v>
      </c>
      <c r="H2219" s="5" t="s">
        <v>6</v>
      </c>
      <c r="I2219" s="5">
        <v>29</v>
      </c>
      <c r="J2219" s="5">
        <v>51</v>
      </c>
      <c r="K2219" s="5">
        <v>54</v>
      </c>
      <c r="L2219" s="5">
        <v>49</v>
      </c>
      <c r="M2219" s="5">
        <v>75</v>
      </c>
      <c r="N2219" s="5">
        <v>72</v>
      </c>
      <c r="O2219" s="5">
        <v>32</v>
      </c>
      <c r="P2219" s="5"/>
      <c r="Q2219" s="5"/>
      <c r="R2219" s="5"/>
      <c r="S2219" s="5"/>
      <c r="T2219" s="5">
        <v>362</v>
      </c>
      <c r="U2219" s="5">
        <v>7</v>
      </c>
      <c r="V2219" s="5">
        <v>52</v>
      </c>
      <c r="W2219" s="5">
        <v>99</v>
      </c>
      <c r="X2219" s="5" t="s">
        <v>63</v>
      </c>
      <c r="Y2219" s="5" t="s">
        <v>73</v>
      </c>
      <c r="Z2219" s="5" t="s">
        <v>62</v>
      </c>
      <c r="AA2219" s="5" t="s">
        <v>72</v>
      </c>
      <c r="AB2219" s="5" t="s">
        <v>72</v>
      </c>
      <c r="AC2219" s="5" t="s">
        <v>63</v>
      </c>
      <c r="AD2219" s="5" t="s">
        <v>72</v>
      </c>
      <c r="AE2219" s="5" t="s">
        <v>72</v>
      </c>
      <c r="AF2219" s="5" t="s">
        <v>63</v>
      </c>
      <c r="AG2219" s="5" t="s">
        <v>63</v>
      </c>
      <c r="AH2219" s="5" t="s">
        <v>64</v>
      </c>
      <c r="AI2219" s="5" t="s">
        <v>64</v>
      </c>
      <c r="AJ2219" s="5" t="s">
        <v>64</v>
      </c>
      <c r="AK2219" s="5" t="s">
        <v>63</v>
      </c>
      <c r="AL2219" s="5" t="s">
        <v>64</v>
      </c>
      <c r="AM2219" s="5" t="s">
        <v>63</v>
      </c>
      <c r="AN2219" s="5" t="s">
        <v>63</v>
      </c>
      <c r="AO2219" s="5" t="s">
        <v>73</v>
      </c>
      <c r="AP2219" s="5" t="s">
        <v>72</v>
      </c>
      <c r="AQ2219" s="5" t="s">
        <v>72</v>
      </c>
      <c r="AR2219" s="5" t="s">
        <v>72</v>
      </c>
      <c r="AS2219" s="5" t="s">
        <v>65</v>
      </c>
      <c r="AT2219" s="5" t="s">
        <v>66</v>
      </c>
      <c r="AU2219" s="5" t="s">
        <v>67</v>
      </c>
      <c r="AV2219" s="5" t="s">
        <v>68</v>
      </c>
      <c r="AW2219" s="5" t="s">
        <v>65</v>
      </c>
      <c r="AX2219" s="5" t="s">
        <v>69</v>
      </c>
      <c r="AY2219" s="5">
        <v>97.3</v>
      </c>
      <c r="AZ2219" s="5">
        <v>100</v>
      </c>
    </row>
    <row r="2220" spans="1:52">
      <c r="A2220" s="5">
        <v>48</v>
      </c>
      <c r="B2220" s="5" t="s">
        <v>2187</v>
      </c>
      <c r="C2220" s="6">
        <v>651</v>
      </c>
      <c r="D2220" s="5" t="s">
        <v>2265</v>
      </c>
      <c r="E2220" s="5" t="str">
        <f>VLOOKUP(B2220,Region!$A$1:$B$76,2,FALSE)</f>
        <v>Region_3</v>
      </c>
      <c r="F2220" s="5" t="str">
        <f>VLOOKUP(D2220,'Used to Match Zip By Sch Name'!$A$2:$E$4714,5,FALSE)</f>
        <v>32810-4405</v>
      </c>
      <c r="G2220" s="5">
        <f>VLOOKUP(D2220,public_school_report!$D$1:$CI$3651,84,FALSE)</f>
        <v>579</v>
      </c>
      <c r="H2220" s="5" t="s">
        <v>4</v>
      </c>
      <c r="I2220" s="5">
        <v>45</v>
      </c>
      <c r="J2220" s="5">
        <v>66</v>
      </c>
      <c r="K2220" s="5">
        <v>61</v>
      </c>
      <c r="L2220" s="5">
        <v>56</v>
      </c>
      <c r="M2220" s="5">
        <v>71</v>
      </c>
      <c r="N2220" s="5">
        <v>55</v>
      </c>
      <c r="O2220" s="5">
        <v>45</v>
      </c>
      <c r="P2220" s="5"/>
      <c r="Q2220" s="5"/>
      <c r="R2220" s="5"/>
      <c r="S2220" s="5"/>
      <c r="T2220" s="5">
        <v>399</v>
      </c>
      <c r="U2220" s="5">
        <v>7</v>
      </c>
      <c r="V2220" s="5">
        <v>57</v>
      </c>
      <c r="W2220" s="5">
        <v>100</v>
      </c>
      <c r="X2220" s="5" t="s">
        <v>62</v>
      </c>
      <c r="Y2220" s="5" t="s">
        <v>73</v>
      </c>
      <c r="Z2220" s="5" t="s">
        <v>72</v>
      </c>
      <c r="AA2220" s="5" t="s">
        <v>73</v>
      </c>
      <c r="AB2220" s="5" t="s">
        <v>72</v>
      </c>
      <c r="AC2220" s="5" t="s">
        <v>63</v>
      </c>
      <c r="AD2220" s="5" t="s">
        <v>63</v>
      </c>
      <c r="AE2220" s="5" t="s">
        <v>62</v>
      </c>
      <c r="AF2220" s="5" t="s">
        <v>64</v>
      </c>
      <c r="AG2220" s="5" t="s">
        <v>62</v>
      </c>
      <c r="AH2220" s="5" t="s">
        <v>62</v>
      </c>
      <c r="AI2220" s="5" t="s">
        <v>63</v>
      </c>
      <c r="AJ2220" s="5" t="s">
        <v>72</v>
      </c>
      <c r="AK2220" s="5" t="s">
        <v>62</v>
      </c>
      <c r="AL2220" s="5" t="s">
        <v>63</v>
      </c>
      <c r="AM2220" s="5" t="s">
        <v>63</v>
      </c>
      <c r="AN2220" s="5" t="s">
        <v>63</v>
      </c>
      <c r="AO2220" s="5" t="s">
        <v>72</v>
      </c>
      <c r="AP2220" s="5" t="s">
        <v>72</v>
      </c>
      <c r="AQ2220" s="5" t="s">
        <v>72</v>
      </c>
      <c r="AR2220" s="5" t="s">
        <v>72</v>
      </c>
      <c r="AS2220" s="5" t="s">
        <v>65</v>
      </c>
      <c r="AT2220" s="5" t="s">
        <v>66</v>
      </c>
      <c r="AU2220" s="5" t="s">
        <v>67</v>
      </c>
      <c r="AV2220" s="5" t="s">
        <v>68</v>
      </c>
      <c r="AW2220" s="5" t="s">
        <v>65</v>
      </c>
      <c r="AX2220" s="5" t="s">
        <v>69</v>
      </c>
      <c r="AY2220" s="5">
        <v>95.7</v>
      </c>
      <c r="AZ2220" s="5">
        <v>100</v>
      </c>
    </row>
    <row r="2221" spans="1:52" s="18" customFormat="1">
      <c r="A2221" s="19">
        <v>48</v>
      </c>
      <c r="B2221" s="19" t="s">
        <v>2187</v>
      </c>
      <c r="C2221" s="20">
        <v>661</v>
      </c>
      <c r="D2221" s="19" t="s">
        <v>2266</v>
      </c>
      <c r="E2221" s="5" t="str">
        <f>VLOOKUP(B2221,Region!$A$1:$B$76,2,FALSE)</f>
        <v>Region_3</v>
      </c>
      <c r="F2221" s="5" t="e">
        <f>VLOOKUP(D2221,'Used to Match Zip By Sch Name'!$A$2:$E$4714,5,FALSE)</f>
        <v>#N/A</v>
      </c>
      <c r="G2221" s="5" t="e">
        <f>VLOOKUP(D2221,public_school_report!$D$1:$CI$3651,84,FALSE)</f>
        <v>#N/A</v>
      </c>
      <c r="H2221" s="5"/>
      <c r="I2221" s="19">
        <v>42</v>
      </c>
      <c r="J2221" s="19">
        <v>46</v>
      </c>
      <c r="K2221" s="19">
        <v>36</v>
      </c>
      <c r="L2221" s="19">
        <v>27</v>
      </c>
      <c r="M2221" s="19">
        <v>44</v>
      </c>
      <c r="N2221" s="19">
        <v>46</v>
      </c>
      <c r="O2221" s="19">
        <v>58</v>
      </c>
      <c r="P2221" s="19">
        <v>70</v>
      </c>
      <c r="Q2221" s="19"/>
      <c r="R2221" s="19">
        <v>97</v>
      </c>
      <c r="S2221" s="19">
        <v>70</v>
      </c>
      <c r="T2221" s="19">
        <v>536</v>
      </c>
      <c r="U2221" s="19">
        <v>10</v>
      </c>
      <c r="V2221" s="19">
        <v>54</v>
      </c>
      <c r="W2221" s="19">
        <v>98</v>
      </c>
      <c r="X2221" s="19" t="s">
        <v>62</v>
      </c>
      <c r="Y2221" s="19" t="s">
        <v>63</v>
      </c>
      <c r="Z2221" s="19" t="s">
        <v>63</v>
      </c>
      <c r="AA2221" s="19" t="s">
        <v>63</v>
      </c>
      <c r="AB2221" s="19" t="s">
        <v>63</v>
      </c>
      <c r="AC2221" s="19" t="s">
        <v>62</v>
      </c>
      <c r="AD2221" s="19" t="s">
        <v>63</v>
      </c>
      <c r="AE2221" s="19" t="s">
        <v>63</v>
      </c>
      <c r="AF2221" s="19" t="s">
        <v>62</v>
      </c>
      <c r="AG2221" s="19" t="s">
        <v>62</v>
      </c>
      <c r="AH2221" s="19" t="s">
        <v>63</v>
      </c>
      <c r="AI2221" s="19" t="s">
        <v>63</v>
      </c>
      <c r="AJ2221" s="19" t="s">
        <v>63</v>
      </c>
      <c r="AK2221" s="19" t="s">
        <v>63</v>
      </c>
      <c r="AL2221" s="19" t="s">
        <v>63</v>
      </c>
      <c r="AM2221" s="19" t="s">
        <v>72</v>
      </c>
      <c r="AN2221" s="19" t="s">
        <v>63</v>
      </c>
      <c r="AO2221" s="19" t="s">
        <v>63</v>
      </c>
      <c r="AP2221" s="19" t="s">
        <v>63</v>
      </c>
      <c r="AQ2221" s="19" t="s">
        <v>63</v>
      </c>
      <c r="AR2221" s="19" t="s">
        <v>63</v>
      </c>
      <c r="AS2221" s="19" t="s">
        <v>65</v>
      </c>
      <c r="AT2221" s="19" t="s">
        <v>66</v>
      </c>
      <c r="AU2221" s="19" t="s">
        <v>67</v>
      </c>
      <c r="AV2221" s="19" t="s">
        <v>68</v>
      </c>
      <c r="AW2221" s="19" t="s">
        <v>65</v>
      </c>
      <c r="AX2221" s="19" t="s">
        <v>82</v>
      </c>
      <c r="AY2221" s="19">
        <v>88.9</v>
      </c>
      <c r="AZ2221" s="19">
        <v>95.7</v>
      </c>
    </row>
    <row r="2222" spans="1:52" s="18" customFormat="1">
      <c r="A2222" s="19">
        <v>48</v>
      </c>
      <c r="B2222" s="19" t="s">
        <v>2187</v>
      </c>
      <c r="C2222" s="20">
        <v>671</v>
      </c>
      <c r="D2222" s="19" t="s">
        <v>2267</v>
      </c>
      <c r="E2222" s="5" t="str">
        <f>VLOOKUP(B2222,Region!$A$1:$B$76,2,FALSE)</f>
        <v>Region_3</v>
      </c>
      <c r="F2222" s="5" t="e">
        <f>VLOOKUP(D2222,'Used to Match Zip By Sch Name'!$A$2:$E$4714,5,FALSE)</f>
        <v>#N/A</v>
      </c>
      <c r="G2222" s="5" t="e">
        <f>VLOOKUP(D2222,public_school_report!$D$1:$CI$3651,84,FALSE)</f>
        <v>#N/A</v>
      </c>
      <c r="H2222" s="5"/>
      <c r="I2222" s="19">
        <v>28</v>
      </c>
      <c r="J2222" s="19">
        <v>40</v>
      </c>
      <c r="K2222" s="19">
        <v>35</v>
      </c>
      <c r="L2222" s="19">
        <v>27</v>
      </c>
      <c r="M2222" s="19">
        <v>45</v>
      </c>
      <c r="N2222" s="19">
        <v>38</v>
      </c>
      <c r="O2222" s="19">
        <v>54</v>
      </c>
      <c r="P2222" s="19">
        <v>52</v>
      </c>
      <c r="Q2222" s="19"/>
      <c r="R2222" s="19">
        <v>88</v>
      </c>
      <c r="S2222" s="19">
        <v>65</v>
      </c>
      <c r="T2222" s="19">
        <v>472</v>
      </c>
      <c r="U2222" s="19">
        <v>10</v>
      </c>
      <c r="V2222" s="19">
        <v>47</v>
      </c>
      <c r="W2222" s="19">
        <v>97</v>
      </c>
      <c r="X2222" s="19" t="s">
        <v>63</v>
      </c>
      <c r="Y2222" s="19" t="s">
        <v>63</v>
      </c>
      <c r="Z2222" s="19" t="s">
        <v>72</v>
      </c>
      <c r="AA2222" s="19" t="s">
        <v>63</v>
      </c>
      <c r="AB2222" s="19" t="s">
        <v>63</v>
      </c>
      <c r="AC2222" s="19" t="s">
        <v>63</v>
      </c>
      <c r="AD2222" s="19" t="s">
        <v>62</v>
      </c>
      <c r="AE2222" s="19" t="s">
        <v>62</v>
      </c>
      <c r="AF2222" s="19" t="s">
        <v>63</v>
      </c>
      <c r="AG2222" s="19" t="s">
        <v>72</v>
      </c>
      <c r="AH2222" s="19" t="s">
        <v>72</v>
      </c>
      <c r="AI2222" s="19" t="s">
        <v>72</v>
      </c>
      <c r="AJ2222" s="19" t="s">
        <v>73</v>
      </c>
      <c r="AK2222" s="19" t="s">
        <v>73</v>
      </c>
      <c r="AL2222" s="19" t="s">
        <v>72</v>
      </c>
      <c r="AM2222" s="19" t="s">
        <v>73</v>
      </c>
      <c r="AN2222" s="19" t="s">
        <v>72</v>
      </c>
      <c r="AO2222" s="19" t="s">
        <v>73</v>
      </c>
      <c r="AP2222" s="19" t="s">
        <v>72</v>
      </c>
      <c r="AQ2222" s="19" t="s">
        <v>72</v>
      </c>
      <c r="AR2222" s="19" t="s">
        <v>72</v>
      </c>
      <c r="AS2222" s="19" t="s">
        <v>65</v>
      </c>
      <c r="AT2222" s="19" t="s">
        <v>66</v>
      </c>
      <c r="AU2222" s="19" t="s">
        <v>67</v>
      </c>
      <c r="AV2222" s="19" t="s">
        <v>68</v>
      </c>
      <c r="AW2222" s="19" t="s">
        <v>65</v>
      </c>
      <c r="AX2222" s="19" t="s">
        <v>82</v>
      </c>
      <c r="AY2222" s="19">
        <v>98.6</v>
      </c>
      <c r="AZ2222" s="19">
        <v>97.399999999999977</v>
      </c>
    </row>
    <row r="2223" spans="1:52">
      <c r="A2223" s="5">
        <v>48</v>
      </c>
      <c r="B2223" s="5" t="s">
        <v>2187</v>
      </c>
      <c r="C2223" s="6">
        <v>681</v>
      </c>
      <c r="D2223" s="5" t="s">
        <v>2268</v>
      </c>
      <c r="E2223" s="5" t="str">
        <f>VLOOKUP(B2223,Region!$A$1:$B$76,2,FALSE)</f>
        <v>Region_3</v>
      </c>
      <c r="F2223" s="5" t="str">
        <f>VLOOKUP(D2223,'Used to Match Zip By Sch Name'!$A$2:$E$4714,5,FALSE)</f>
        <v>32807-4869</v>
      </c>
      <c r="G2223" s="5">
        <f>VLOOKUP(D2223,public_school_report!$D$1:$CI$3651,84,FALSE)</f>
        <v>584</v>
      </c>
      <c r="H2223" s="5" t="s">
        <v>4</v>
      </c>
      <c r="I2223" s="5">
        <v>33</v>
      </c>
      <c r="J2223" s="5">
        <v>47</v>
      </c>
      <c r="K2223" s="5">
        <v>51</v>
      </c>
      <c r="L2223" s="5">
        <v>40</v>
      </c>
      <c r="M2223" s="5">
        <v>57</v>
      </c>
      <c r="N2223" s="5">
        <v>64</v>
      </c>
      <c r="O2223" s="5">
        <v>41</v>
      </c>
      <c r="P2223" s="5"/>
      <c r="Q2223" s="5"/>
      <c r="R2223" s="5"/>
      <c r="S2223" s="5"/>
      <c r="T2223" s="5">
        <v>333</v>
      </c>
      <c r="U2223" s="5">
        <v>7</v>
      </c>
      <c r="V2223" s="5">
        <v>48</v>
      </c>
      <c r="W2223" s="5">
        <v>100</v>
      </c>
      <c r="X2223" s="5" t="s">
        <v>63</v>
      </c>
      <c r="Y2223" s="5" t="s">
        <v>72</v>
      </c>
      <c r="Z2223" s="5" t="s">
        <v>63</v>
      </c>
      <c r="AA2223" s="5" t="s">
        <v>72</v>
      </c>
      <c r="AB2223" s="5" t="s">
        <v>63</v>
      </c>
      <c r="AC2223" s="5" t="s">
        <v>64</v>
      </c>
      <c r="AD2223" s="5" t="s">
        <v>63</v>
      </c>
      <c r="AE2223" s="5" t="s">
        <v>72</v>
      </c>
      <c r="AF2223" s="5" t="s">
        <v>63</v>
      </c>
      <c r="AG2223" s="5" t="s">
        <v>63</v>
      </c>
      <c r="AH2223" s="5" t="s">
        <v>63</v>
      </c>
      <c r="AI2223" s="5" t="s">
        <v>72</v>
      </c>
      <c r="AJ2223" s="5" t="s">
        <v>63</v>
      </c>
      <c r="AK2223" s="5" t="s">
        <v>63</v>
      </c>
      <c r="AL2223" s="5" t="s">
        <v>62</v>
      </c>
      <c r="AM2223" s="5" t="s">
        <v>63</v>
      </c>
      <c r="AN2223" s="5" t="s">
        <v>63</v>
      </c>
      <c r="AO2223" s="5" t="s">
        <v>63</v>
      </c>
      <c r="AP2223" s="5" t="s">
        <v>72</v>
      </c>
      <c r="AQ2223" s="5" t="s">
        <v>72</v>
      </c>
      <c r="AR2223" s="5" t="s">
        <v>73</v>
      </c>
      <c r="AS2223" s="5" t="s">
        <v>65</v>
      </c>
      <c r="AT2223" s="5" t="s">
        <v>66</v>
      </c>
      <c r="AU2223" s="5" t="s">
        <v>67</v>
      </c>
      <c r="AV2223" s="5" t="s">
        <v>68</v>
      </c>
      <c r="AW2223" s="5" t="s">
        <v>65</v>
      </c>
      <c r="AX2223" s="5" t="s">
        <v>69</v>
      </c>
      <c r="AY2223" s="5">
        <v>95.5</v>
      </c>
      <c r="AZ2223" s="5">
        <v>100</v>
      </c>
    </row>
    <row r="2224" spans="1:52" s="18" customFormat="1">
      <c r="A2224" s="19">
        <v>48</v>
      </c>
      <c r="B2224" s="19" t="s">
        <v>2187</v>
      </c>
      <c r="C2224" s="20">
        <v>691</v>
      </c>
      <c r="D2224" s="19" t="s">
        <v>2269</v>
      </c>
      <c r="E2224" s="5" t="str">
        <f>VLOOKUP(B2224,Region!$A$1:$B$76,2,FALSE)</f>
        <v>Region_3</v>
      </c>
      <c r="F2224" s="5" t="e">
        <f>VLOOKUP(D2224,'Used to Match Zip By Sch Name'!$A$2:$E$4714,5,FALSE)</f>
        <v>#N/A</v>
      </c>
      <c r="G2224" s="5" t="e">
        <f>VLOOKUP(D2224,public_school_report!$D$1:$CI$3651,84,FALSE)</f>
        <v>#N/A</v>
      </c>
      <c r="H2224" s="5"/>
      <c r="I2224" s="19">
        <v>33</v>
      </c>
      <c r="J2224" s="19">
        <v>46</v>
      </c>
      <c r="K2224" s="19">
        <v>37</v>
      </c>
      <c r="L2224" s="19">
        <v>38</v>
      </c>
      <c r="M2224" s="19">
        <v>60</v>
      </c>
      <c r="N2224" s="19">
        <v>50</v>
      </c>
      <c r="O2224" s="19">
        <v>63</v>
      </c>
      <c r="P2224" s="19">
        <v>60</v>
      </c>
      <c r="Q2224" s="19"/>
      <c r="R2224" s="19">
        <v>94</v>
      </c>
      <c r="S2224" s="19">
        <v>60</v>
      </c>
      <c r="T2224" s="19">
        <v>541</v>
      </c>
      <c r="U2224" s="19">
        <v>10</v>
      </c>
      <c r="V2224" s="19">
        <v>54</v>
      </c>
      <c r="W2224" s="19">
        <v>97</v>
      </c>
      <c r="X2224" s="19" t="s">
        <v>62</v>
      </c>
      <c r="Y2224" s="19" t="s">
        <v>63</v>
      </c>
      <c r="Z2224" s="19" t="s">
        <v>72</v>
      </c>
      <c r="AA2224" s="19" t="s">
        <v>63</v>
      </c>
      <c r="AB2224" s="19" t="s">
        <v>63</v>
      </c>
      <c r="AC2224" s="19" t="s">
        <v>63</v>
      </c>
      <c r="AD2224" s="19" t="s">
        <v>62</v>
      </c>
      <c r="AE2224" s="19" t="s">
        <v>63</v>
      </c>
      <c r="AF2224" s="19" t="s">
        <v>63</v>
      </c>
      <c r="AG2224" s="19" t="s">
        <v>72</v>
      </c>
      <c r="AH2224" s="19" t="s">
        <v>72</v>
      </c>
      <c r="AI2224" s="19" t="s">
        <v>72</v>
      </c>
      <c r="AJ2224" s="19" t="s">
        <v>73</v>
      </c>
      <c r="AK2224" s="19" t="s">
        <v>72</v>
      </c>
      <c r="AL2224" s="19" t="s">
        <v>73</v>
      </c>
      <c r="AM2224" s="19" t="s">
        <v>73</v>
      </c>
      <c r="AN2224" s="19" t="s">
        <v>72</v>
      </c>
      <c r="AO2224" s="19" t="s">
        <v>73</v>
      </c>
      <c r="AP2224" s="19" t="s">
        <v>72</v>
      </c>
      <c r="AQ2224" s="19" t="s">
        <v>72</v>
      </c>
      <c r="AR2224" s="19" t="s">
        <v>63</v>
      </c>
      <c r="AS2224" s="19" t="s">
        <v>65</v>
      </c>
      <c r="AT2224" s="19" t="s">
        <v>66</v>
      </c>
      <c r="AU2224" s="19" t="s">
        <v>67</v>
      </c>
      <c r="AV2224" s="19" t="s">
        <v>68</v>
      </c>
      <c r="AW2224" s="19" t="s">
        <v>65</v>
      </c>
      <c r="AX2224" s="19" t="s">
        <v>82</v>
      </c>
      <c r="AY2224" s="19">
        <v>95.6</v>
      </c>
      <c r="AZ2224" s="19">
        <v>95</v>
      </c>
    </row>
    <row r="2225" spans="1:52">
      <c r="A2225" s="5">
        <v>48</v>
      </c>
      <c r="B2225" s="5" t="s">
        <v>2187</v>
      </c>
      <c r="C2225" s="6">
        <v>701</v>
      </c>
      <c r="D2225" s="5" t="s">
        <v>2270</v>
      </c>
      <c r="E2225" s="5" t="str">
        <f>VLOOKUP(B2225,Region!$A$1:$B$76,2,FALSE)</f>
        <v>Region_3</v>
      </c>
      <c r="F2225" s="5" t="str">
        <f>VLOOKUP(D2225,'Used to Match Zip By Sch Name'!$A$2:$E$4714,5,FALSE)</f>
        <v>32805-6004</v>
      </c>
      <c r="G2225" s="5">
        <f>VLOOKUP(D2225,public_school_report!$D$1:$CI$3651,84,FALSE)</f>
        <v>707</v>
      </c>
      <c r="H2225" s="5" t="s">
        <v>4</v>
      </c>
      <c r="I2225" s="5">
        <v>33</v>
      </c>
      <c r="J2225" s="5">
        <v>48</v>
      </c>
      <c r="K2225" s="5">
        <v>47</v>
      </c>
      <c r="L2225" s="5">
        <v>49</v>
      </c>
      <c r="M2225" s="5">
        <v>50</v>
      </c>
      <c r="N2225" s="5">
        <v>46</v>
      </c>
      <c r="O2225" s="5">
        <v>23</v>
      </c>
      <c r="P2225" s="5"/>
      <c r="Q2225" s="5"/>
      <c r="R2225" s="5"/>
      <c r="S2225" s="5"/>
      <c r="T2225" s="5">
        <v>296</v>
      </c>
      <c r="U2225" s="5">
        <v>7</v>
      </c>
      <c r="V2225" s="5">
        <v>42</v>
      </c>
      <c r="W2225" s="5">
        <v>100</v>
      </c>
      <c r="X2225" s="5" t="s">
        <v>63</v>
      </c>
      <c r="Y2225" s="5" t="s">
        <v>63</v>
      </c>
      <c r="Z2225" s="5" t="s">
        <v>72</v>
      </c>
      <c r="AA2225" s="5" t="s">
        <v>72</v>
      </c>
      <c r="AB2225" s="5" t="s">
        <v>63</v>
      </c>
      <c r="AC2225" s="5" t="s">
        <v>63</v>
      </c>
      <c r="AD2225" s="5" t="s">
        <v>72</v>
      </c>
      <c r="AE2225" s="5" t="s">
        <v>72</v>
      </c>
      <c r="AF2225" s="5" t="s">
        <v>72</v>
      </c>
      <c r="AG2225" s="5" t="s">
        <v>62</v>
      </c>
      <c r="AH2225" s="5" t="s">
        <v>72</v>
      </c>
      <c r="AI2225" s="5" t="s">
        <v>63</v>
      </c>
      <c r="AJ2225" s="5" t="s">
        <v>63</v>
      </c>
      <c r="AK2225" s="5" t="s">
        <v>62</v>
      </c>
      <c r="AL2225" s="5" t="s">
        <v>72</v>
      </c>
      <c r="AM2225" s="5" t="s">
        <v>72</v>
      </c>
      <c r="AN2225" s="5" t="s">
        <v>63</v>
      </c>
      <c r="AO2225" s="5" t="s">
        <v>73</v>
      </c>
      <c r="AP2225" s="5" t="s">
        <v>72</v>
      </c>
      <c r="AQ2225" s="5" t="s">
        <v>72</v>
      </c>
      <c r="AR2225" s="5" t="s">
        <v>72</v>
      </c>
      <c r="AS2225" s="5" t="s">
        <v>65</v>
      </c>
      <c r="AT2225" s="5" t="s">
        <v>66</v>
      </c>
      <c r="AU2225" s="5" t="s">
        <v>67</v>
      </c>
      <c r="AV2225" s="5" t="s">
        <v>68</v>
      </c>
      <c r="AW2225" s="5" t="s">
        <v>65</v>
      </c>
      <c r="AX2225" s="5" t="s">
        <v>69</v>
      </c>
      <c r="AY2225" s="5">
        <v>98</v>
      </c>
      <c r="AZ2225" s="5">
        <v>100</v>
      </c>
    </row>
    <row r="2226" spans="1:52">
      <c r="A2226" s="5">
        <v>48</v>
      </c>
      <c r="B2226" s="5" t="s">
        <v>2187</v>
      </c>
      <c r="C2226" s="6">
        <v>711</v>
      </c>
      <c r="D2226" s="5" t="s">
        <v>2271</v>
      </c>
      <c r="E2226" s="5" t="str">
        <f>VLOOKUP(B2226,Region!$A$1:$B$76,2,FALSE)</f>
        <v>Region_3</v>
      </c>
      <c r="F2226" s="5" t="str">
        <f>VLOOKUP(D2226,'Used to Match Zip By Sch Name'!$A$2:$E$4714,5,FALSE)</f>
        <v>32807-5261</v>
      </c>
      <c r="G2226" s="5">
        <f>VLOOKUP(D2226,public_school_report!$D$1:$CI$3651,84,FALSE)</f>
        <v>545</v>
      </c>
      <c r="H2226" s="5" t="s">
        <v>6</v>
      </c>
      <c r="I2226" s="5">
        <v>53</v>
      </c>
      <c r="J2226" s="5">
        <v>59</v>
      </c>
      <c r="K2226" s="5">
        <v>67</v>
      </c>
      <c r="L2226" s="5">
        <v>69</v>
      </c>
      <c r="M2226" s="5">
        <v>62</v>
      </c>
      <c r="N2226" s="5">
        <v>49</v>
      </c>
      <c r="O2226" s="5">
        <v>55</v>
      </c>
      <c r="P2226" s="5"/>
      <c r="Q2226" s="5"/>
      <c r="R2226" s="5"/>
      <c r="S2226" s="5"/>
      <c r="T2226" s="5">
        <v>414</v>
      </c>
      <c r="U2226" s="5">
        <v>7</v>
      </c>
      <c r="V2226" s="5">
        <v>59</v>
      </c>
      <c r="W2226" s="5">
        <v>100</v>
      </c>
      <c r="X2226" s="5" t="s">
        <v>62</v>
      </c>
      <c r="Y2226" s="5" t="s">
        <v>64</v>
      </c>
      <c r="Z2226" s="5" t="s">
        <v>62</v>
      </c>
      <c r="AA2226" s="5" t="s">
        <v>63</v>
      </c>
      <c r="AB2226" s="5" t="s">
        <v>63</v>
      </c>
      <c r="AC2226" s="5" t="s">
        <v>64</v>
      </c>
      <c r="AD2226" s="5" t="s">
        <v>72</v>
      </c>
      <c r="AE2226" s="5" t="s">
        <v>63</v>
      </c>
      <c r="AF2226" s="5" t="s">
        <v>63</v>
      </c>
      <c r="AG2226" s="5" t="s">
        <v>64</v>
      </c>
      <c r="AH2226" s="5" t="s">
        <v>62</v>
      </c>
      <c r="AI2226" s="5" t="s">
        <v>62</v>
      </c>
      <c r="AJ2226" s="5" t="s">
        <v>62</v>
      </c>
      <c r="AK2226" s="5" t="s">
        <v>64</v>
      </c>
      <c r="AL2226" s="5" t="s">
        <v>64</v>
      </c>
      <c r="AM2226" s="5" t="s">
        <v>62</v>
      </c>
      <c r="AN2226" s="5" t="s">
        <v>64</v>
      </c>
      <c r="AO2226" s="5" t="s">
        <v>63</v>
      </c>
      <c r="AP2226" s="5" t="s">
        <v>63</v>
      </c>
      <c r="AQ2226" s="5" t="s">
        <v>64</v>
      </c>
      <c r="AR2226" s="5" t="s">
        <v>63</v>
      </c>
      <c r="AS2226" s="5" t="s">
        <v>65</v>
      </c>
      <c r="AT2226" s="5" t="s">
        <v>66</v>
      </c>
      <c r="AU2226" s="5" t="s">
        <v>67</v>
      </c>
      <c r="AV2226" s="5" t="s">
        <v>68</v>
      </c>
      <c r="AW2226" s="5" t="s">
        <v>65</v>
      </c>
      <c r="AX2226" s="5" t="s">
        <v>69</v>
      </c>
      <c r="AY2226" s="5">
        <v>83.8</v>
      </c>
      <c r="AZ2226" s="5">
        <v>100</v>
      </c>
    </row>
    <row r="2227" spans="1:52">
      <c r="A2227" s="5">
        <v>48</v>
      </c>
      <c r="B2227" s="5" t="s">
        <v>2187</v>
      </c>
      <c r="C2227" s="6">
        <v>721</v>
      </c>
      <c r="D2227" s="5" t="s">
        <v>2272</v>
      </c>
      <c r="E2227" s="5" t="str">
        <f>VLOOKUP(B2227,Region!$A$1:$B$76,2,FALSE)</f>
        <v>Region_3</v>
      </c>
      <c r="F2227" s="5" t="str">
        <f>VLOOKUP(D2227,'Used to Match Zip By Sch Name'!$A$2:$E$4714,5,FALSE)</f>
        <v>32810-3615</v>
      </c>
      <c r="G2227" s="5" t="e">
        <f>VLOOKUP(D2227,public_school_report!$D$1:$CI$3651,84,FALSE)</f>
        <v>#N/A</v>
      </c>
      <c r="H2227" s="5"/>
      <c r="I2227" s="5">
        <v>35</v>
      </c>
      <c r="J2227" s="5">
        <v>45</v>
      </c>
      <c r="K2227" s="5">
        <v>42</v>
      </c>
      <c r="L2227" s="5">
        <v>34</v>
      </c>
      <c r="M2227" s="5">
        <v>50</v>
      </c>
      <c r="N2227" s="5">
        <v>44</v>
      </c>
      <c r="O2227" s="5">
        <v>31</v>
      </c>
      <c r="P2227" s="5">
        <v>62</v>
      </c>
      <c r="Q2227" s="5">
        <v>85</v>
      </c>
      <c r="R2227" s="5"/>
      <c r="S2227" s="5"/>
      <c r="T2227" s="5">
        <v>428</v>
      </c>
      <c r="U2227" s="5">
        <v>9</v>
      </c>
      <c r="V2227" s="5">
        <v>48</v>
      </c>
      <c r="W2227" s="5">
        <v>100</v>
      </c>
      <c r="X2227" s="5" t="s">
        <v>63</v>
      </c>
      <c r="Y2227" s="5" t="s">
        <v>63</v>
      </c>
      <c r="Z2227" s="5" t="s">
        <v>63</v>
      </c>
      <c r="AA2227" s="5" t="s">
        <v>63</v>
      </c>
      <c r="AB2227" s="5" t="s">
        <v>63</v>
      </c>
      <c r="AC2227" s="5" t="s">
        <v>72</v>
      </c>
      <c r="AD2227" s="5" t="s">
        <v>63</v>
      </c>
      <c r="AE2227" s="5" t="s">
        <v>63</v>
      </c>
      <c r="AF2227" s="5" t="s">
        <v>63</v>
      </c>
      <c r="AG2227" s="5" t="s">
        <v>63</v>
      </c>
      <c r="AH2227" s="5" t="s">
        <v>63</v>
      </c>
      <c r="AI2227" s="5" t="s">
        <v>62</v>
      </c>
      <c r="AJ2227" s="5" t="s">
        <v>63</v>
      </c>
      <c r="AK2227" s="5" t="s">
        <v>64</v>
      </c>
      <c r="AL2227" s="5" t="s">
        <v>62</v>
      </c>
      <c r="AM2227" s="5" t="s">
        <v>62</v>
      </c>
      <c r="AN2227" s="5" t="s">
        <v>62</v>
      </c>
      <c r="AO2227" s="5" t="s">
        <v>63</v>
      </c>
      <c r="AP2227" s="5" t="s">
        <v>63</v>
      </c>
      <c r="AQ2227" s="5" t="s">
        <v>63</v>
      </c>
      <c r="AR2227" s="5" t="s">
        <v>63</v>
      </c>
      <c r="AS2227" s="5" t="s">
        <v>65</v>
      </c>
      <c r="AT2227" s="5" t="s">
        <v>66</v>
      </c>
      <c r="AU2227" s="5" t="s">
        <v>67</v>
      </c>
      <c r="AV2227" s="5" t="s">
        <v>68</v>
      </c>
      <c r="AW2227" s="5" t="s">
        <v>65</v>
      </c>
      <c r="AX2227" s="5" t="s">
        <v>78</v>
      </c>
      <c r="AY2227" s="5">
        <v>89.4</v>
      </c>
      <c r="AZ2227" s="5">
        <v>100</v>
      </c>
    </row>
    <row r="2228" spans="1:52">
      <c r="A2228" s="5">
        <v>48</v>
      </c>
      <c r="B2228" s="5" t="s">
        <v>2187</v>
      </c>
      <c r="C2228" s="6">
        <v>731</v>
      </c>
      <c r="D2228" s="5" t="s">
        <v>2273</v>
      </c>
      <c r="E2228" s="5" t="str">
        <f>VLOOKUP(B2228,Region!$A$1:$B$76,2,FALSE)</f>
        <v>Region_3</v>
      </c>
      <c r="F2228" s="5" t="str">
        <f>VLOOKUP(D2228,'Used to Match Zip By Sch Name'!$A$2:$E$4714,5,FALSE)</f>
        <v>32751-3900</v>
      </c>
      <c r="G2228" s="5" t="e">
        <f>VLOOKUP(D2228,public_school_report!$D$1:$CI$3651,84,FALSE)</f>
        <v>#N/A</v>
      </c>
      <c r="H2228" s="5"/>
      <c r="I2228" s="5">
        <v>66</v>
      </c>
      <c r="J2228" s="5">
        <v>57</v>
      </c>
      <c r="K2228" s="5">
        <v>47</v>
      </c>
      <c r="L2228" s="5">
        <v>66</v>
      </c>
      <c r="M2228" s="5">
        <v>63</v>
      </c>
      <c r="N2228" s="5">
        <v>49</v>
      </c>
      <c r="O2228" s="5">
        <v>67</v>
      </c>
      <c r="P2228" s="5">
        <v>80</v>
      </c>
      <c r="Q2228" s="5">
        <v>91</v>
      </c>
      <c r="R2228" s="5"/>
      <c r="S2228" s="5"/>
      <c r="T2228" s="5">
        <v>586</v>
      </c>
      <c r="U2228" s="5">
        <v>9</v>
      </c>
      <c r="V2228" s="5">
        <v>65</v>
      </c>
      <c r="W2228" s="5">
        <v>98</v>
      </c>
      <c r="X2228" s="5" t="s">
        <v>64</v>
      </c>
      <c r="Y2228" s="5" t="s">
        <v>62</v>
      </c>
      <c r="Z2228" s="5" t="s">
        <v>62</v>
      </c>
      <c r="AA2228" s="5" t="s">
        <v>62</v>
      </c>
      <c r="AB2228" s="5" t="s">
        <v>64</v>
      </c>
      <c r="AC2228" s="5" t="s">
        <v>64</v>
      </c>
      <c r="AD2228" s="5" t="s">
        <v>64</v>
      </c>
      <c r="AE2228" s="5" t="s">
        <v>64</v>
      </c>
      <c r="AF2228" s="5" t="s">
        <v>64</v>
      </c>
      <c r="AG2228" s="5" t="s">
        <v>64</v>
      </c>
      <c r="AH2228" s="5" t="s">
        <v>64</v>
      </c>
      <c r="AI2228" s="5" t="s">
        <v>64</v>
      </c>
      <c r="AJ2228" s="5" t="s">
        <v>64</v>
      </c>
      <c r="AK2228" s="5" t="s">
        <v>64</v>
      </c>
      <c r="AL2228" s="5" t="s">
        <v>64</v>
      </c>
      <c r="AM2228" s="5" t="s">
        <v>64</v>
      </c>
      <c r="AN2228" s="5" t="s">
        <v>64</v>
      </c>
      <c r="AO2228" s="5" t="s">
        <v>64</v>
      </c>
      <c r="AP2228" s="5" t="s">
        <v>62</v>
      </c>
      <c r="AQ2228" s="5" t="s">
        <v>62</v>
      </c>
      <c r="AR2228" s="5" t="s">
        <v>63</v>
      </c>
      <c r="AS2228" s="5" t="s">
        <v>65</v>
      </c>
      <c r="AT2228" s="5" t="s">
        <v>66</v>
      </c>
      <c r="AU2228" s="5" t="s">
        <v>67</v>
      </c>
      <c r="AV2228" s="5" t="s">
        <v>67</v>
      </c>
      <c r="AW2228" s="5" t="s">
        <v>65</v>
      </c>
      <c r="AX2228" s="5" t="s">
        <v>78</v>
      </c>
      <c r="AY2228" s="5">
        <v>49.2</v>
      </c>
      <c r="AZ2228" s="5">
        <v>43.4</v>
      </c>
    </row>
    <row r="2229" spans="1:52">
      <c r="A2229" s="5">
        <v>48</v>
      </c>
      <c r="B2229" s="5" t="s">
        <v>2187</v>
      </c>
      <c r="C2229" s="6">
        <v>741</v>
      </c>
      <c r="D2229" s="5" t="s">
        <v>2274</v>
      </c>
      <c r="E2229" s="5" t="str">
        <f>VLOOKUP(B2229,Region!$A$1:$B$76,2,FALSE)</f>
        <v>Region_3</v>
      </c>
      <c r="F2229" s="5" t="str">
        <f>VLOOKUP(D2229,'Used to Match Zip By Sch Name'!$A$2:$E$4714,5,FALSE)</f>
        <v>32824-8706</v>
      </c>
      <c r="G2229" s="5" t="e">
        <f>VLOOKUP(D2229,public_school_report!$D$1:$CI$3651,84,FALSE)</f>
        <v>#N/A</v>
      </c>
      <c r="H2229" s="5"/>
      <c r="I2229" s="5">
        <v>49</v>
      </c>
      <c r="J2229" s="5">
        <v>55</v>
      </c>
      <c r="K2229" s="5">
        <v>63</v>
      </c>
      <c r="L2229" s="5">
        <v>60</v>
      </c>
      <c r="M2229" s="5">
        <v>73</v>
      </c>
      <c r="N2229" s="5">
        <v>76</v>
      </c>
      <c r="O2229" s="5">
        <v>59</v>
      </c>
      <c r="P2229" s="5"/>
      <c r="Q2229" s="5"/>
      <c r="R2229" s="5"/>
      <c r="S2229" s="5"/>
      <c r="T2229" s="5">
        <v>435</v>
      </c>
      <c r="U2229" s="5">
        <v>7</v>
      </c>
      <c r="V2229" s="5">
        <v>62</v>
      </c>
      <c r="W2229" s="5">
        <v>99</v>
      </c>
      <c r="X2229" s="5" t="s">
        <v>64</v>
      </c>
      <c r="Y2229" s="5" t="s">
        <v>63</v>
      </c>
      <c r="Z2229" s="5" t="s">
        <v>72</v>
      </c>
      <c r="AA2229" s="5" t="s">
        <v>63</v>
      </c>
      <c r="AB2229" s="5" t="s">
        <v>63</v>
      </c>
      <c r="AC2229" s="5" t="s">
        <v>63</v>
      </c>
      <c r="AD2229" s="5" t="s">
        <v>73</v>
      </c>
      <c r="AE2229" s="5" t="s">
        <v>72</v>
      </c>
      <c r="AF2229" s="5" t="s">
        <v>63</v>
      </c>
      <c r="AG2229" s="5" t="s">
        <v>63</v>
      </c>
      <c r="AH2229" s="5" t="s">
        <v>62</v>
      </c>
      <c r="AI2229" s="5" t="s">
        <v>72</v>
      </c>
      <c r="AJ2229" s="5" t="s">
        <v>63</v>
      </c>
      <c r="AK2229" s="5" t="s">
        <v>62</v>
      </c>
      <c r="AL2229" s="5" t="s">
        <v>64</v>
      </c>
      <c r="AM2229" s="5" t="s">
        <v>62</v>
      </c>
      <c r="AN2229" s="5" t="s">
        <v>64</v>
      </c>
      <c r="AO2229" s="5" t="s">
        <v>63</v>
      </c>
      <c r="AP2229" s="5" t="s">
        <v>63</v>
      </c>
      <c r="AQ2229" s="5" t="s">
        <v>63</v>
      </c>
      <c r="AR2229" s="5" t="s">
        <v>72</v>
      </c>
      <c r="AS2229" s="5" t="s">
        <v>65</v>
      </c>
      <c r="AT2229" s="5" t="s">
        <v>66</v>
      </c>
      <c r="AU2229" s="5" t="s">
        <v>67</v>
      </c>
      <c r="AV2229" s="5" t="s">
        <v>67</v>
      </c>
      <c r="AW2229" s="5" t="s">
        <v>65</v>
      </c>
      <c r="AX2229" s="5" t="s">
        <v>69</v>
      </c>
      <c r="AY2229" s="5">
        <v>78</v>
      </c>
      <c r="AZ2229" s="5">
        <v>100</v>
      </c>
    </row>
    <row r="2230" spans="1:52">
      <c r="A2230" s="5">
        <v>48</v>
      </c>
      <c r="B2230" s="5" t="s">
        <v>2187</v>
      </c>
      <c r="C2230" s="6">
        <v>751</v>
      </c>
      <c r="D2230" s="5" t="s">
        <v>2275</v>
      </c>
      <c r="E2230" s="5" t="str">
        <f>VLOOKUP(B2230,Region!$A$1:$B$76,2,FALSE)</f>
        <v>Region_3</v>
      </c>
      <c r="F2230" s="5" t="str">
        <f>VLOOKUP(D2230,'Used to Match Zip By Sch Name'!$A$2:$E$4714,5,FALSE)</f>
        <v>32792-4726</v>
      </c>
      <c r="G2230" s="5">
        <f>VLOOKUP(D2230,public_school_report!$D$1:$CI$3651,84,FALSE)</f>
        <v>618</v>
      </c>
      <c r="H2230" s="5" t="s">
        <v>4</v>
      </c>
      <c r="I2230" s="5">
        <v>70</v>
      </c>
      <c r="J2230" s="5">
        <v>59</v>
      </c>
      <c r="K2230" s="5">
        <v>51</v>
      </c>
      <c r="L2230" s="5">
        <v>71</v>
      </c>
      <c r="M2230" s="5">
        <v>60</v>
      </c>
      <c r="N2230" s="5">
        <v>40</v>
      </c>
      <c r="O2230" s="5">
        <v>75</v>
      </c>
      <c r="P2230" s="5"/>
      <c r="Q2230" s="5"/>
      <c r="R2230" s="5"/>
      <c r="S2230" s="5"/>
      <c r="T2230" s="5">
        <v>426</v>
      </c>
      <c r="U2230" s="5">
        <v>7</v>
      </c>
      <c r="V2230" s="5">
        <v>61</v>
      </c>
      <c r="W2230" s="5">
        <v>99</v>
      </c>
      <c r="X2230" s="5" t="s">
        <v>62</v>
      </c>
      <c r="Y2230" s="5" t="s">
        <v>64</v>
      </c>
      <c r="Z2230" s="5" t="s">
        <v>64</v>
      </c>
      <c r="AA2230" s="5" t="s">
        <v>62</v>
      </c>
      <c r="AB2230" s="5" t="s">
        <v>62</v>
      </c>
      <c r="AC2230" s="5" t="s">
        <v>64</v>
      </c>
      <c r="AD2230" s="5" t="s">
        <v>64</v>
      </c>
      <c r="AE2230" s="5" t="s">
        <v>64</v>
      </c>
      <c r="AF2230" s="5" t="s">
        <v>64</v>
      </c>
      <c r="AG2230" s="5" t="s">
        <v>64</v>
      </c>
      <c r="AH2230" s="5" t="s">
        <v>64</v>
      </c>
      <c r="AI2230" s="5" t="s">
        <v>64</v>
      </c>
      <c r="AJ2230" s="5" t="s">
        <v>62</v>
      </c>
      <c r="AK2230" s="5" t="s">
        <v>64</v>
      </c>
      <c r="AL2230" s="5" t="s">
        <v>64</v>
      </c>
      <c r="AM2230" s="5" t="s">
        <v>64</v>
      </c>
      <c r="AN2230" s="5" t="s">
        <v>64</v>
      </c>
      <c r="AO2230" s="5" t="s">
        <v>64</v>
      </c>
      <c r="AP2230" s="5" t="s">
        <v>64</v>
      </c>
      <c r="AQ2230" s="5" t="s">
        <v>64</v>
      </c>
      <c r="AR2230" s="5" t="s">
        <v>63</v>
      </c>
      <c r="AS2230" s="5" t="s">
        <v>65</v>
      </c>
      <c r="AT2230" s="5" t="s">
        <v>66</v>
      </c>
      <c r="AU2230" s="5" t="s">
        <v>67</v>
      </c>
      <c r="AV2230" s="5" t="s">
        <v>67</v>
      </c>
      <c r="AW2230" s="5" t="s">
        <v>65</v>
      </c>
      <c r="AX2230" s="5" t="s">
        <v>69</v>
      </c>
      <c r="AY2230" s="5">
        <v>50.5</v>
      </c>
      <c r="AZ2230" s="5">
        <v>48.699999999999989</v>
      </c>
    </row>
    <row r="2231" spans="1:52">
      <c r="A2231" s="5">
        <v>48</v>
      </c>
      <c r="B2231" s="5" t="s">
        <v>2187</v>
      </c>
      <c r="C2231" s="6">
        <v>771</v>
      </c>
      <c r="D2231" s="5" t="s">
        <v>2276</v>
      </c>
      <c r="E2231" s="5" t="str">
        <f>VLOOKUP(B2231,Region!$A$1:$B$76,2,FALSE)</f>
        <v>Region_3</v>
      </c>
      <c r="F2231" s="5" t="str">
        <f>VLOOKUP(D2231,'Used to Match Zip By Sch Name'!$A$2:$E$4714,5,FALSE)</f>
        <v>32827-5706</v>
      </c>
      <c r="G2231" s="5">
        <f>VLOOKUP(D2231,public_school_report!$D$1:$CI$3651,84,FALSE)</f>
        <v>859</v>
      </c>
      <c r="H2231" s="5" t="s">
        <v>2</v>
      </c>
      <c r="I2231" s="5">
        <v>72</v>
      </c>
      <c r="J2231" s="5">
        <v>67</v>
      </c>
      <c r="K2231" s="5">
        <v>57</v>
      </c>
      <c r="L2231" s="5">
        <v>73</v>
      </c>
      <c r="M2231" s="5">
        <v>73</v>
      </c>
      <c r="N2231" s="5">
        <v>54</v>
      </c>
      <c r="O2231" s="5">
        <v>66</v>
      </c>
      <c r="P2231" s="5"/>
      <c r="Q2231" s="5"/>
      <c r="R2231" s="5"/>
      <c r="S2231" s="5"/>
      <c r="T2231" s="5">
        <v>462</v>
      </c>
      <c r="U2231" s="5">
        <v>7</v>
      </c>
      <c r="V2231" s="5">
        <v>66</v>
      </c>
      <c r="W2231" s="5">
        <v>100</v>
      </c>
      <c r="X2231" s="5" t="s">
        <v>64</v>
      </c>
      <c r="Y2231" s="5" t="s">
        <v>62</v>
      </c>
      <c r="Z2231" s="5" t="s">
        <v>64</v>
      </c>
      <c r="AA2231" s="5" t="s">
        <v>64</v>
      </c>
      <c r="AB2231" s="5" t="s">
        <v>64</v>
      </c>
      <c r="AC2231" s="5" t="s">
        <v>64</v>
      </c>
      <c r="AD2231" s="5" t="s">
        <v>64</v>
      </c>
      <c r="AE2231" s="5" t="s">
        <v>64</v>
      </c>
      <c r="AF2231" s="5" t="s">
        <v>64</v>
      </c>
      <c r="AG2231" s="5" t="s">
        <v>64</v>
      </c>
      <c r="AH2231" s="5" t="s">
        <v>64</v>
      </c>
      <c r="AI2231" s="5" t="s">
        <v>64</v>
      </c>
      <c r="AJ2231" s="5" t="s">
        <v>64</v>
      </c>
      <c r="AK2231" s="5" t="s">
        <v>64</v>
      </c>
      <c r="AL2231" s="5" t="s">
        <v>64</v>
      </c>
      <c r="AM2231" s="5" t="s">
        <v>64</v>
      </c>
      <c r="AN2231" s="5" t="s">
        <v>64</v>
      </c>
      <c r="AO2231" s="5" t="s">
        <v>64</v>
      </c>
      <c r="AP2231" s="5" t="s">
        <v>64</v>
      </c>
      <c r="AQ2231" s="5" t="s">
        <v>65</v>
      </c>
      <c r="AR2231" s="5" t="s">
        <v>66</v>
      </c>
      <c r="AS2231" s="5" t="s">
        <v>65</v>
      </c>
      <c r="AT2231" s="5" t="s">
        <v>66</v>
      </c>
      <c r="AU2231" s="5" t="s">
        <v>67</v>
      </c>
      <c r="AV2231" s="5" t="s">
        <v>67</v>
      </c>
      <c r="AW2231" s="5" t="s">
        <v>65</v>
      </c>
      <c r="AX2231" s="5" t="s">
        <v>69</v>
      </c>
      <c r="AY2231" s="5">
        <v>68.900000000000006</v>
      </c>
      <c r="AZ2231" s="5">
        <v>40.6</v>
      </c>
    </row>
    <row r="2232" spans="1:52">
      <c r="A2232" s="5">
        <v>48</v>
      </c>
      <c r="B2232" s="5" t="s">
        <v>2187</v>
      </c>
      <c r="C2232" s="6">
        <v>781</v>
      </c>
      <c r="D2232" s="5" t="s">
        <v>2277</v>
      </c>
      <c r="E2232" s="5" t="str">
        <f>VLOOKUP(B2232,Region!$A$1:$B$76,2,FALSE)</f>
        <v>Region_3</v>
      </c>
      <c r="F2232" s="5" t="str">
        <f>VLOOKUP(D2232,'Used to Match Zip By Sch Name'!$A$2:$E$4714,5,FALSE)</f>
        <v>32812-1942</v>
      </c>
      <c r="G2232" s="5">
        <f>VLOOKUP(D2232,public_school_report!$D$1:$CI$3651,84,FALSE)</f>
        <v>568</v>
      </c>
      <c r="H2232" s="5" t="s">
        <v>6</v>
      </c>
      <c r="I2232" s="5">
        <v>60</v>
      </c>
      <c r="J2232" s="5">
        <v>63</v>
      </c>
      <c r="K2232" s="5">
        <v>44</v>
      </c>
      <c r="L2232" s="5">
        <v>64</v>
      </c>
      <c r="M2232" s="5">
        <v>62</v>
      </c>
      <c r="N2232" s="5">
        <v>48</v>
      </c>
      <c r="O2232" s="5">
        <v>67</v>
      </c>
      <c r="P2232" s="5"/>
      <c r="Q2232" s="5"/>
      <c r="R2232" s="5"/>
      <c r="S2232" s="5"/>
      <c r="T2232" s="5">
        <v>408</v>
      </c>
      <c r="U2232" s="5">
        <v>7</v>
      </c>
      <c r="V2232" s="5">
        <v>58</v>
      </c>
      <c r="W2232" s="5">
        <v>100</v>
      </c>
      <c r="X2232" s="5" t="s">
        <v>62</v>
      </c>
      <c r="Y2232" s="5" t="s">
        <v>62</v>
      </c>
      <c r="Z2232" s="5" t="s">
        <v>64</v>
      </c>
      <c r="AA2232" s="5" t="s">
        <v>63</v>
      </c>
      <c r="AB2232" s="5" t="s">
        <v>62</v>
      </c>
      <c r="AC2232" s="5" t="s">
        <v>62</v>
      </c>
      <c r="AD2232" s="5" t="s">
        <v>64</v>
      </c>
      <c r="AE2232" s="5" t="s">
        <v>64</v>
      </c>
      <c r="AF2232" s="5" t="s">
        <v>62</v>
      </c>
      <c r="AG2232" s="5" t="s">
        <v>64</v>
      </c>
      <c r="AH2232" s="5" t="s">
        <v>64</v>
      </c>
      <c r="AI2232" s="5" t="s">
        <v>64</v>
      </c>
      <c r="AJ2232" s="5" t="s">
        <v>64</v>
      </c>
      <c r="AK2232" s="5" t="s">
        <v>64</v>
      </c>
      <c r="AL2232" s="5" t="s">
        <v>64</v>
      </c>
      <c r="AM2232" s="5" t="s">
        <v>64</v>
      </c>
      <c r="AN2232" s="5" t="s">
        <v>64</v>
      </c>
      <c r="AO2232" s="5" t="s">
        <v>63</v>
      </c>
      <c r="AP2232" s="5" t="s">
        <v>64</v>
      </c>
      <c r="AQ2232" s="5" t="s">
        <v>63</v>
      </c>
      <c r="AR2232" s="5" t="s">
        <v>63</v>
      </c>
      <c r="AS2232" s="5" t="s">
        <v>65</v>
      </c>
      <c r="AT2232" s="5" t="s">
        <v>66</v>
      </c>
      <c r="AU2232" s="5" t="s">
        <v>67</v>
      </c>
      <c r="AV2232" s="5" t="s">
        <v>68</v>
      </c>
      <c r="AW2232" s="5" t="s">
        <v>65</v>
      </c>
      <c r="AX2232" s="5" t="s">
        <v>69</v>
      </c>
      <c r="AY2232" s="5">
        <v>78.900000000000006</v>
      </c>
      <c r="AZ2232" s="5">
        <v>100</v>
      </c>
    </row>
    <row r="2233" spans="1:52">
      <c r="A2233" s="5">
        <v>48</v>
      </c>
      <c r="B2233" s="5" t="s">
        <v>2187</v>
      </c>
      <c r="C2233" s="6">
        <v>791</v>
      </c>
      <c r="D2233" s="5" t="s">
        <v>2278</v>
      </c>
      <c r="E2233" s="5" t="str">
        <f>VLOOKUP(B2233,Region!$A$1:$B$76,2,FALSE)</f>
        <v>Region_3</v>
      </c>
      <c r="F2233" s="5" t="str">
        <f>VLOOKUP(D2233,'Used to Match Zip By Sch Name'!$A$2:$E$4714,5,FALSE)</f>
        <v>32808-5565</v>
      </c>
      <c r="G2233" s="5">
        <f>VLOOKUP(D2233,public_school_report!$D$1:$CI$3651,84,FALSE)</f>
        <v>516</v>
      </c>
      <c r="H2233" s="5" t="s">
        <v>6</v>
      </c>
      <c r="I2233" s="5">
        <v>28</v>
      </c>
      <c r="J2233" s="5">
        <v>48</v>
      </c>
      <c r="K2233" s="5">
        <v>48</v>
      </c>
      <c r="L2233" s="5">
        <v>58</v>
      </c>
      <c r="M2233" s="5">
        <v>56</v>
      </c>
      <c r="N2233" s="5">
        <v>39</v>
      </c>
      <c r="O2233" s="5">
        <v>41</v>
      </c>
      <c r="P2233" s="5"/>
      <c r="Q2233" s="5"/>
      <c r="R2233" s="5"/>
      <c r="S2233" s="5"/>
      <c r="T2233" s="5">
        <v>318</v>
      </c>
      <c r="U2233" s="5">
        <v>7</v>
      </c>
      <c r="V2233" s="5">
        <v>45</v>
      </c>
      <c r="W2233" s="5">
        <v>99</v>
      </c>
      <c r="X2233" s="5" t="s">
        <v>63</v>
      </c>
      <c r="Y2233" s="5" t="s">
        <v>63</v>
      </c>
      <c r="Z2233" s="5" t="s">
        <v>62</v>
      </c>
      <c r="AA2233" s="5" t="s">
        <v>63</v>
      </c>
      <c r="AB2233" s="5" t="s">
        <v>72</v>
      </c>
      <c r="AC2233" s="5" t="s">
        <v>72</v>
      </c>
      <c r="AD2233" s="5" t="s">
        <v>73</v>
      </c>
      <c r="AE2233" s="5" t="s">
        <v>72</v>
      </c>
      <c r="AF2233" s="5" t="s">
        <v>63</v>
      </c>
      <c r="AG2233" s="5" t="s">
        <v>62</v>
      </c>
      <c r="AH2233" s="5" t="s">
        <v>64</v>
      </c>
      <c r="AI2233" s="5" t="s">
        <v>73</v>
      </c>
      <c r="AJ2233" s="5" t="s">
        <v>72</v>
      </c>
      <c r="AK2233" s="5" t="s">
        <v>62</v>
      </c>
      <c r="AL2233" s="5" t="s">
        <v>64</v>
      </c>
      <c r="AM2233" s="5" t="s">
        <v>62</v>
      </c>
      <c r="AN2233" s="5" t="s">
        <v>63</v>
      </c>
      <c r="AO2233" s="5" t="s">
        <v>73</v>
      </c>
      <c r="AP2233" s="5" t="s">
        <v>72</v>
      </c>
      <c r="AQ2233" s="5" t="s">
        <v>72</v>
      </c>
      <c r="AR2233" s="5" t="s">
        <v>73</v>
      </c>
      <c r="AS2233" s="5" t="s">
        <v>65</v>
      </c>
      <c r="AT2233" s="5" t="s">
        <v>66</v>
      </c>
      <c r="AU2233" s="5" t="s">
        <v>67</v>
      </c>
      <c r="AV2233" s="5" t="s">
        <v>68</v>
      </c>
      <c r="AW2233" s="5" t="s">
        <v>65</v>
      </c>
      <c r="AX2233" s="5" t="s">
        <v>69</v>
      </c>
      <c r="AY2233" s="5">
        <v>97.8</v>
      </c>
      <c r="AZ2233" s="5">
        <v>100</v>
      </c>
    </row>
    <row r="2234" spans="1:52">
      <c r="A2234" s="5">
        <v>48</v>
      </c>
      <c r="B2234" s="5" t="s">
        <v>2187</v>
      </c>
      <c r="C2234" s="6">
        <v>811</v>
      </c>
      <c r="D2234" s="5" t="s">
        <v>2279</v>
      </c>
      <c r="E2234" s="5" t="str">
        <f>VLOOKUP(B2234,Region!$A$1:$B$76,2,FALSE)</f>
        <v>Region_3</v>
      </c>
      <c r="F2234" s="5" t="str">
        <f>VLOOKUP(D2234,'Used to Match Zip By Sch Name'!$A$2:$E$4714,5,FALSE)</f>
        <v>32819-8407</v>
      </c>
      <c r="G2234" s="5">
        <f>VLOOKUP(D2234,public_school_report!$D$1:$CI$3651,84,FALSE)</f>
        <v>432</v>
      </c>
      <c r="H2234" s="5" t="s">
        <v>6</v>
      </c>
      <c r="I2234" s="5">
        <v>32</v>
      </c>
      <c r="J2234" s="5">
        <v>53</v>
      </c>
      <c r="K2234" s="5">
        <v>57</v>
      </c>
      <c r="L2234" s="5">
        <v>34</v>
      </c>
      <c r="M2234" s="5">
        <v>50</v>
      </c>
      <c r="N2234" s="5">
        <v>50</v>
      </c>
      <c r="O2234" s="5">
        <v>33</v>
      </c>
      <c r="P2234" s="5"/>
      <c r="Q2234" s="5"/>
      <c r="R2234" s="5"/>
      <c r="S2234" s="5"/>
      <c r="T2234" s="5">
        <v>309</v>
      </c>
      <c r="U2234" s="5">
        <v>7</v>
      </c>
      <c r="V2234" s="5">
        <v>44</v>
      </c>
      <c r="W2234" s="5">
        <v>100</v>
      </c>
      <c r="X2234" s="5" t="s">
        <v>63</v>
      </c>
      <c r="Y2234" s="5" t="s">
        <v>63</v>
      </c>
      <c r="Z2234" s="5" t="s">
        <v>72</v>
      </c>
      <c r="AA2234" s="5" t="s">
        <v>72</v>
      </c>
      <c r="AB2234" s="5" t="s">
        <v>72</v>
      </c>
      <c r="AC2234" s="5" t="s">
        <v>63</v>
      </c>
      <c r="AD2234" s="5" t="s">
        <v>62</v>
      </c>
      <c r="AE2234" s="5" t="s">
        <v>64</v>
      </c>
      <c r="AF2234" s="5" t="s">
        <v>64</v>
      </c>
      <c r="AG2234" s="5" t="s">
        <v>64</v>
      </c>
      <c r="AH2234" s="5" t="s">
        <v>64</v>
      </c>
      <c r="AI2234" s="5" t="s">
        <v>64</v>
      </c>
      <c r="AJ2234" s="5" t="s">
        <v>62</v>
      </c>
      <c r="AK2234" s="5" t="s">
        <v>64</v>
      </c>
      <c r="AL2234" s="5" t="s">
        <v>63</v>
      </c>
      <c r="AM2234" s="5" t="s">
        <v>64</v>
      </c>
      <c r="AN2234" s="5" t="s">
        <v>63</v>
      </c>
      <c r="AO2234" s="5" t="s">
        <v>63</v>
      </c>
      <c r="AP2234" s="5" t="s">
        <v>72</v>
      </c>
      <c r="AQ2234" s="5" t="s">
        <v>63</v>
      </c>
      <c r="AR2234" s="5" t="s">
        <v>72</v>
      </c>
      <c r="AS2234" s="5" t="s">
        <v>65</v>
      </c>
      <c r="AT2234" s="5" t="s">
        <v>66</v>
      </c>
      <c r="AU2234" s="5" t="s">
        <v>67</v>
      </c>
      <c r="AV2234" s="5" t="s">
        <v>68</v>
      </c>
      <c r="AW2234" s="5" t="s">
        <v>65</v>
      </c>
      <c r="AX2234" s="5" t="s">
        <v>69</v>
      </c>
      <c r="AY2234" s="5">
        <v>95.3</v>
      </c>
      <c r="AZ2234" s="5">
        <v>100</v>
      </c>
    </row>
    <row r="2235" spans="1:52">
      <c r="A2235" s="5">
        <v>48</v>
      </c>
      <c r="B2235" s="5" t="s">
        <v>2187</v>
      </c>
      <c r="C2235" s="6">
        <v>821</v>
      </c>
      <c r="D2235" s="5" t="s">
        <v>2280</v>
      </c>
      <c r="E2235" s="5" t="str">
        <f>VLOOKUP(B2235,Region!$A$1:$B$76,2,FALSE)</f>
        <v>Region_3</v>
      </c>
      <c r="F2235" s="5" t="str">
        <f>VLOOKUP(D2235,'Used to Match Zip By Sch Name'!$A$2:$E$4714,5,FALSE)</f>
        <v>32703-5509</v>
      </c>
      <c r="G2235" s="5">
        <f>VLOOKUP(D2235,public_school_report!$D$1:$CI$3651,84,FALSE)</f>
        <v>730</v>
      </c>
      <c r="H2235" s="5" t="s">
        <v>4</v>
      </c>
      <c r="I2235" s="5">
        <v>35</v>
      </c>
      <c r="J2235" s="5">
        <v>47</v>
      </c>
      <c r="K2235" s="5">
        <v>62</v>
      </c>
      <c r="L2235" s="5">
        <v>47</v>
      </c>
      <c r="M2235" s="5">
        <v>61</v>
      </c>
      <c r="N2235" s="5">
        <v>63</v>
      </c>
      <c r="O2235" s="5">
        <v>42</v>
      </c>
      <c r="P2235" s="5"/>
      <c r="Q2235" s="5"/>
      <c r="R2235" s="5"/>
      <c r="S2235" s="5"/>
      <c r="T2235" s="5">
        <v>357</v>
      </c>
      <c r="U2235" s="5">
        <v>7</v>
      </c>
      <c r="V2235" s="5">
        <v>51</v>
      </c>
      <c r="W2235" s="5">
        <v>99</v>
      </c>
      <c r="X2235" s="5" t="s">
        <v>63</v>
      </c>
      <c r="Y2235" s="5" t="s">
        <v>63</v>
      </c>
      <c r="Z2235" s="5" t="s">
        <v>63</v>
      </c>
      <c r="AA2235" s="5" t="s">
        <v>63</v>
      </c>
      <c r="AB2235" s="5" t="s">
        <v>72</v>
      </c>
      <c r="AC2235" s="5" t="s">
        <v>63</v>
      </c>
      <c r="AD2235" s="5" t="s">
        <v>63</v>
      </c>
      <c r="AE2235" s="5" t="s">
        <v>62</v>
      </c>
      <c r="AF2235" s="5" t="s">
        <v>62</v>
      </c>
      <c r="AG2235" s="5" t="s">
        <v>63</v>
      </c>
      <c r="AH2235" s="5" t="s">
        <v>62</v>
      </c>
      <c r="AI2235" s="5" t="s">
        <v>62</v>
      </c>
      <c r="AJ2235" s="5" t="s">
        <v>64</v>
      </c>
      <c r="AK2235" s="5" t="s">
        <v>63</v>
      </c>
      <c r="AL2235" s="5" t="s">
        <v>63</v>
      </c>
      <c r="AM2235" s="5" t="s">
        <v>63</v>
      </c>
      <c r="AN2235" s="5" t="s">
        <v>63</v>
      </c>
      <c r="AO2235" s="5" t="s">
        <v>63</v>
      </c>
      <c r="AP2235" s="5" t="s">
        <v>72</v>
      </c>
      <c r="AQ2235" s="5" t="s">
        <v>72</v>
      </c>
      <c r="AR2235" s="5" t="s">
        <v>72</v>
      </c>
      <c r="AS2235" s="5" t="s">
        <v>65</v>
      </c>
      <c r="AT2235" s="5" t="s">
        <v>66</v>
      </c>
      <c r="AU2235" s="5" t="s">
        <v>67</v>
      </c>
      <c r="AV2235" s="5" t="s">
        <v>68</v>
      </c>
      <c r="AW2235" s="5" t="s">
        <v>65</v>
      </c>
      <c r="AX2235" s="5" t="s">
        <v>69</v>
      </c>
      <c r="AY2235" s="5">
        <v>88.5</v>
      </c>
      <c r="AZ2235" s="5">
        <v>100</v>
      </c>
    </row>
    <row r="2236" spans="1:52">
      <c r="A2236" s="5">
        <v>48</v>
      </c>
      <c r="B2236" s="5" t="s">
        <v>2187</v>
      </c>
      <c r="C2236" s="6">
        <v>831</v>
      </c>
      <c r="D2236" s="5" t="s">
        <v>2281</v>
      </c>
      <c r="E2236" s="5" t="str">
        <f>VLOOKUP(B2236,Region!$A$1:$B$76,2,FALSE)</f>
        <v>Region_3</v>
      </c>
      <c r="F2236" s="5" t="str">
        <f>VLOOKUP(D2236,'Used to Match Zip By Sch Name'!$A$2:$E$4714,5,FALSE)</f>
        <v>32822-4680</v>
      </c>
      <c r="G2236" s="5">
        <f>VLOOKUP(D2236,public_school_report!$D$1:$CI$3651,84,FALSE)</f>
        <v>728</v>
      </c>
      <c r="H2236" s="5" t="s">
        <v>4</v>
      </c>
      <c r="I2236" s="5">
        <v>59</v>
      </c>
      <c r="J2236" s="5">
        <v>52</v>
      </c>
      <c r="K2236" s="5">
        <v>49</v>
      </c>
      <c r="L2236" s="5">
        <v>62</v>
      </c>
      <c r="M2236" s="5">
        <v>57</v>
      </c>
      <c r="N2236" s="5">
        <v>44</v>
      </c>
      <c r="O2236" s="5">
        <v>54</v>
      </c>
      <c r="P2236" s="5"/>
      <c r="Q2236" s="5"/>
      <c r="R2236" s="5"/>
      <c r="S2236" s="5"/>
      <c r="T2236" s="5">
        <v>377</v>
      </c>
      <c r="U2236" s="5">
        <v>7</v>
      </c>
      <c r="V2236" s="5">
        <v>54</v>
      </c>
      <c r="W2236" s="5">
        <v>99</v>
      </c>
      <c r="X2236" s="5" t="s">
        <v>62</v>
      </c>
      <c r="Y2236" s="5" t="s">
        <v>63</v>
      </c>
      <c r="Z2236" s="5" t="s">
        <v>63</v>
      </c>
      <c r="AA2236" s="5" t="s">
        <v>63</v>
      </c>
      <c r="AB2236" s="5" t="s">
        <v>62</v>
      </c>
      <c r="AC2236" s="5" t="s">
        <v>63</v>
      </c>
      <c r="AD2236" s="5" t="s">
        <v>62</v>
      </c>
      <c r="AE2236" s="5" t="s">
        <v>64</v>
      </c>
      <c r="AF2236" s="5" t="s">
        <v>64</v>
      </c>
      <c r="AG2236" s="5" t="s">
        <v>64</v>
      </c>
      <c r="AH2236" s="5" t="s">
        <v>64</v>
      </c>
      <c r="AI2236" s="5" t="s">
        <v>64</v>
      </c>
      <c r="AJ2236" s="5" t="s">
        <v>64</v>
      </c>
      <c r="AK2236" s="5" t="s">
        <v>64</v>
      </c>
      <c r="AL2236" s="5" t="s">
        <v>62</v>
      </c>
      <c r="AM2236" s="5" t="s">
        <v>64</v>
      </c>
      <c r="AN2236" s="5" t="s">
        <v>64</v>
      </c>
      <c r="AO2236" s="5" t="s">
        <v>63</v>
      </c>
      <c r="AP2236" s="5" t="s">
        <v>63</v>
      </c>
      <c r="AQ2236" s="5" t="s">
        <v>63</v>
      </c>
      <c r="AR2236" s="5" t="s">
        <v>63</v>
      </c>
      <c r="AS2236" s="5" t="s">
        <v>65</v>
      </c>
      <c r="AT2236" s="5" t="s">
        <v>66</v>
      </c>
      <c r="AU2236" s="5" t="s">
        <v>67</v>
      </c>
      <c r="AV2236" s="5" t="s">
        <v>68</v>
      </c>
      <c r="AW2236" s="5" t="s">
        <v>65</v>
      </c>
      <c r="AX2236" s="5" t="s">
        <v>69</v>
      </c>
      <c r="AY2236" s="5">
        <v>91.6</v>
      </c>
      <c r="AZ2236" s="5">
        <v>100</v>
      </c>
    </row>
    <row r="2237" spans="1:52">
      <c r="A2237" s="5">
        <v>48</v>
      </c>
      <c r="B2237" s="5" t="s">
        <v>2187</v>
      </c>
      <c r="C2237" s="6">
        <v>841</v>
      </c>
      <c r="D2237" s="5" t="s">
        <v>2282</v>
      </c>
      <c r="E2237" s="5" t="str">
        <f>VLOOKUP(B2237,Region!$A$1:$B$76,2,FALSE)</f>
        <v>Region_3</v>
      </c>
      <c r="F2237" s="5" t="str">
        <f>VLOOKUP(D2237,'Used to Match Zip By Sch Name'!$A$2:$E$4714,5,FALSE)</f>
        <v>34761-3236</v>
      </c>
      <c r="G2237" s="5">
        <f>VLOOKUP(D2237,public_school_report!$D$1:$CI$3651,84,FALSE)</f>
        <v>650</v>
      </c>
      <c r="H2237" s="5" t="s">
        <v>4</v>
      </c>
      <c r="I2237" s="5">
        <v>55</v>
      </c>
      <c r="J2237" s="5">
        <v>67</v>
      </c>
      <c r="K2237" s="5">
        <v>70</v>
      </c>
      <c r="L2237" s="5">
        <v>62</v>
      </c>
      <c r="M2237" s="5">
        <v>60</v>
      </c>
      <c r="N2237" s="5">
        <v>48</v>
      </c>
      <c r="O2237" s="5">
        <v>53</v>
      </c>
      <c r="P2237" s="5"/>
      <c r="Q2237" s="5"/>
      <c r="R2237" s="5"/>
      <c r="S2237" s="5"/>
      <c r="T2237" s="5">
        <v>415</v>
      </c>
      <c r="U2237" s="5">
        <v>7</v>
      </c>
      <c r="V2237" s="5">
        <v>59</v>
      </c>
      <c r="W2237" s="5">
        <v>100</v>
      </c>
      <c r="X2237" s="5" t="s">
        <v>62</v>
      </c>
      <c r="Y2237" s="5" t="s">
        <v>63</v>
      </c>
      <c r="Z2237" s="5" t="s">
        <v>63</v>
      </c>
      <c r="AA2237" s="5" t="s">
        <v>72</v>
      </c>
      <c r="AB2237" s="5" t="s">
        <v>63</v>
      </c>
      <c r="AC2237" s="5" t="s">
        <v>62</v>
      </c>
      <c r="AD2237" s="5" t="s">
        <v>64</v>
      </c>
      <c r="AE2237" s="5" t="s">
        <v>64</v>
      </c>
      <c r="AF2237" s="5" t="s">
        <v>64</v>
      </c>
      <c r="AG2237" s="5" t="s">
        <v>64</v>
      </c>
      <c r="AH2237" s="5" t="s">
        <v>64</v>
      </c>
      <c r="AI2237" s="5" t="s">
        <v>62</v>
      </c>
      <c r="AJ2237" s="5" t="s">
        <v>64</v>
      </c>
      <c r="AK2237" s="5" t="s">
        <v>62</v>
      </c>
      <c r="AL2237" s="5" t="s">
        <v>62</v>
      </c>
      <c r="AM2237" s="5" t="s">
        <v>62</v>
      </c>
      <c r="AN2237" s="5" t="s">
        <v>62</v>
      </c>
      <c r="AO2237" s="5" t="s">
        <v>63</v>
      </c>
      <c r="AP2237" s="5" t="s">
        <v>63</v>
      </c>
      <c r="AQ2237" s="5" t="s">
        <v>63</v>
      </c>
      <c r="AR2237" s="5" t="s">
        <v>63</v>
      </c>
      <c r="AS2237" s="5" t="s">
        <v>65</v>
      </c>
      <c r="AT2237" s="5" t="s">
        <v>66</v>
      </c>
      <c r="AU2237" s="5" t="s">
        <v>67</v>
      </c>
      <c r="AV2237" s="5" t="s">
        <v>68</v>
      </c>
      <c r="AW2237" s="5" t="s">
        <v>65</v>
      </c>
      <c r="AX2237" s="5" t="s">
        <v>69</v>
      </c>
      <c r="AY2237" s="5">
        <v>68.2</v>
      </c>
      <c r="AZ2237" s="5">
        <v>100</v>
      </c>
    </row>
    <row r="2238" spans="1:52">
      <c r="A2238" s="5">
        <v>48</v>
      </c>
      <c r="B2238" s="5" t="s">
        <v>2187</v>
      </c>
      <c r="C2238" s="6">
        <v>851</v>
      </c>
      <c r="D2238" s="5" t="s">
        <v>2283</v>
      </c>
      <c r="E2238" s="5" t="str">
        <f>VLOOKUP(B2238,Region!$A$1:$B$76,2,FALSE)</f>
        <v>Region_3</v>
      </c>
      <c r="F2238" s="5" t="str">
        <f>VLOOKUP(D2238,'Used to Match Zip By Sch Name'!$A$2:$E$4714,5,FALSE)</f>
        <v>32809-6543</v>
      </c>
      <c r="G2238" s="5">
        <f>VLOOKUP(D2238,public_school_report!$D$1:$CI$3651,84,FALSE)</f>
        <v>905</v>
      </c>
      <c r="H2238" s="5" t="s">
        <v>2</v>
      </c>
      <c r="I2238" s="5">
        <v>45</v>
      </c>
      <c r="J2238" s="5">
        <v>53</v>
      </c>
      <c r="K2238" s="5">
        <v>54</v>
      </c>
      <c r="L2238" s="5">
        <v>69</v>
      </c>
      <c r="M2238" s="5">
        <v>66</v>
      </c>
      <c r="N2238" s="5">
        <v>60</v>
      </c>
      <c r="O2238" s="5">
        <v>33</v>
      </c>
      <c r="P2238" s="5"/>
      <c r="Q2238" s="5"/>
      <c r="R2238" s="5"/>
      <c r="S2238" s="5"/>
      <c r="T2238" s="5">
        <v>380</v>
      </c>
      <c r="U2238" s="5">
        <v>7</v>
      </c>
      <c r="V2238" s="5">
        <v>54</v>
      </c>
      <c r="W2238" s="5">
        <v>99</v>
      </c>
      <c r="X2238" s="5" t="s">
        <v>62</v>
      </c>
      <c r="Y2238" s="5" t="s">
        <v>62</v>
      </c>
      <c r="Z2238" s="5" t="s">
        <v>63</v>
      </c>
      <c r="AA2238" s="5" t="s">
        <v>72</v>
      </c>
      <c r="AB2238" s="5" t="s">
        <v>72</v>
      </c>
      <c r="AC2238" s="5" t="s">
        <v>72</v>
      </c>
      <c r="AD2238" s="5" t="s">
        <v>72</v>
      </c>
      <c r="AE2238" s="5" t="s">
        <v>63</v>
      </c>
      <c r="AF2238" s="5" t="s">
        <v>62</v>
      </c>
      <c r="AG2238" s="5" t="s">
        <v>64</v>
      </c>
      <c r="AH2238" s="5" t="s">
        <v>64</v>
      </c>
      <c r="AI2238" s="5" t="s">
        <v>63</v>
      </c>
      <c r="AJ2238" s="5" t="s">
        <v>64</v>
      </c>
      <c r="AK2238" s="5" t="s">
        <v>64</v>
      </c>
      <c r="AL2238" s="5" t="s">
        <v>62</v>
      </c>
      <c r="AM2238" s="5" t="s">
        <v>64</v>
      </c>
      <c r="AN2238" s="5" t="s">
        <v>64</v>
      </c>
      <c r="AO2238" s="5" t="s">
        <v>63</v>
      </c>
      <c r="AP2238" s="5" t="s">
        <v>64</v>
      </c>
      <c r="AQ2238" s="5" t="s">
        <v>72</v>
      </c>
      <c r="AR2238" s="5" t="s">
        <v>72</v>
      </c>
      <c r="AS2238" s="5" t="s">
        <v>65</v>
      </c>
      <c r="AT2238" s="5" t="s">
        <v>66</v>
      </c>
      <c r="AU2238" s="5" t="s">
        <v>67</v>
      </c>
      <c r="AV2238" s="5" t="s">
        <v>68</v>
      </c>
      <c r="AW2238" s="5" t="s">
        <v>65</v>
      </c>
      <c r="AX2238" s="5" t="s">
        <v>69</v>
      </c>
      <c r="AY2238" s="5">
        <v>94.6</v>
      </c>
      <c r="AZ2238" s="5">
        <v>100</v>
      </c>
    </row>
    <row r="2239" spans="1:52">
      <c r="A2239" s="5">
        <v>48</v>
      </c>
      <c r="B2239" s="5" t="s">
        <v>2187</v>
      </c>
      <c r="C2239" s="6">
        <v>861</v>
      </c>
      <c r="D2239" s="5" t="s">
        <v>2284</v>
      </c>
      <c r="E2239" s="5" t="str">
        <f>VLOOKUP(B2239,Region!$A$1:$B$76,2,FALSE)</f>
        <v>Region_3</v>
      </c>
      <c r="F2239" s="5" t="str">
        <f>VLOOKUP(D2239,'Used to Match Zip By Sch Name'!$A$2:$E$4714,5,FALSE)</f>
        <v>32808-2617</v>
      </c>
      <c r="G2239" s="5">
        <f>VLOOKUP(D2239,public_school_report!$D$1:$CI$3651,84,FALSE)</f>
        <v>663</v>
      </c>
      <c r="H2239" s="5" t="s">
        <v>4</v>
      </c>
      <c r="I2239" s="5">
        <v>38</v>
      </c>
      <c r="J2239" s="5">
        <v>61</v>
      </c>
      <c r="K2239" s="5">
        <v>64</v>
      </c>
      <c r="L2239" s="5">
        <v>51</v>
      </c>
      <c r="M2239" s="5">
        <v>71</v>
      </c>
      <c r="N2239" s="5">
        <v>68</v>
      </c>
      <c r="O2239" s="5">
        <v>56</v>
      </c>
      <c r="P2239" s="5"/>
      <c r="Q2239" s="5"/>
      <c r="R2239" s="5"/>
      <c r="S2239" s="5"/>
      <c r="T2239" s="5">
        <v>409</v>
      </c>
      <c r="U2239" s="5">
        <v>7</v>
      </c>
      <c r="V2239" s="5">
        <v>58</v>
      </c>
      <c r="W2239" s="5">
        <v>98</v>
      </c>
      <c r="X2239" s="5" t="s">
        <v>62</v>
      </c>
      <c r="Y2239" s="5" t="s">
        <v>72</v>
      </c>
      <c r="Z2239" s="5" t="s">
        <v>62</v>
      </c>
      <c r="AA2239" s="5" t="s">
        <v>73</v>
      </c>
      <c r="AB2239" s="5" t="s">
        <v>73</v>
      </c>
      <c r="AC2239" s="5" t="s">
        <v>63</v>
      </c>
      <c r="AD2239" s="5" t="s">
        <v>63</v>
      </c>
      <c r="AE2239" s="5" t="s">
        <v>72</v>
      </c>
      <c r="AF2239" s="5" t="s">
        <v>63</v>
      </c>
      <c r="AG2239" s="5" t="s">
        <v>64</v>
      </c>
      <c r="AH2239" s="5" t="s">
        <v>63</v>
      </c>
      <c r="AI2239" s="5" t="s">
        <v>63</v>
      </c>
      <c r="AJ2239" s="5" t="s">
        <v>62</v>
      </c>
      <c r="AK2239" s="5" t="s">
        <v>63</v>
      </c>
      <c r="AL2239" s="5" t="s">
        <v>63</v>
      </c>
      <c r="AM2239" s="5" t="s">
        <v>64</v>
      </c>
      <c r="AN2239" s="5" t="s">
        <v>64</v>
      </c>
      <c r="AO2239" s="5" t="s">
        <v>62</v>
      </c>
      <c r="AP2239" s="5" t="s">
        <v>63</v>
      </c>
      <c r="AQ2239" s="5" t="s">
        <v>72</v>
      </c>
      <c r="AR2239" s="5" t="s">
        <v>72</v>
      </c>
      <c r="AS2239" s="5" t="s">
        <v>65</v>
      </c>
      <c r="AT2239" s="5" t="s">
        <v>66</v>
      </c>
      <c r="AU2239" s="5" t="s">
        <v>67</v>
      </c>
      <c r="AV2239" s="5" t="s">
        <v>68</v>
      </c>
      <c r="AW2239" s="5" t="s">
        <v>65</v>
      </c>
      <c r="AX2239" s="5" t="s">
        <v>69</v>
      </c>
      <c r="AY2239" s="5">
        <v>98.6</v>
      </c>
      <c r="AZ2239" s="5">
        <v>100</v>
      </c>
    </row>
    <row r="2240" spans="1:52">
      <c r="A2240" s="5">
        <v>48</v>
      </c>
      <c r="B2240" s="5" t="s">
        <v>2187</v>
      </c>
      <c r="C2240" s="6">
        <v>871</v>
      </c>
      <c r="D2240" s="5" t="s">
        <v>2285</v>
      </c>
      <c r="E2240" s="5" t="str">
        <f>VLOOKUP(B2240,Region!$A$1:$B$76,2,FALSE)</f>
        <v>Region_3</v>
      </c>
      <c r="F2240" s="5" t="str">
        <f>VLOOKUP(D2240,'Used to Match Zip By Sch Name'!$A$2:$E$4714,5,FALSE)</f>
        <v>32826-3833</v>
      </c>
      <c r="G2240" s="5">
        <f>VLOOKUP(D2240,public_school_report!$D$1:$CI$3651,84,FALSE)</f>
        <v>603</v>
      </c>
      <c r="H2240" s="5" t="s">
        <v>4</v>
      </c>
      <c r="I2240" s="5">
        <v>55</v>
      </c>
      <c r="J2240" s="5">
        <v>53</v>
      </c>
      <c r="K2240" s="5">
        <v>43</v>
      </c>
      <c r="L2240" s="5">
        <v>62</v>
      </c>
      <c r="M2240" s="5">
        <v>49</v>
      </c>
      <c r="N2240" s="5">
        <v>36</v>
      </c>
      <c r="O2240" s="5">
        <v>55</v>
      </c>
      <c r="P2240" s="5"/>
      <c r="Q2240" s="5"/>
      <c r="R2240" s="5"/>
      <c r="S2240" s="5"/>
      <c r="T2240" s="5">
        <v>353</v>
      </c>
      <c r="U2240" s="5">
        <v>7</v>
      </c>
      <c r="V2240" s="5">
        <v>50</v>
      </c>
      <c r="W2240" s="5">
        <v>100</v>
      </c>
      <c r="X2240" s="5" t="s">
        <v>63</v>
      </c>
      <c r="Y2240" s="5" t="s">
        <v>63</v>
      </c>
      <c r="Z2240" s="5" t="s">
        <v>64</v>
      </c>
      <c r="AA2240" s="5" t="s">
        <v>63</v>
      </c>
      <c r="AB2240" s="5" t="s">
        <v>62</v>
      </c>
      <c r="AC2240" s="5" t="s">
        <v>63</v>
      </c>
      <c r="AD2240" s="5" t="s">
        <v>63</v>
      </c>
      <c r="AE2240" s="5" t="s">
        <v>62</v>
      </c>
      <c r="AF2240" s="5" t="s">
        <v>62</v>
      </c>
      <c r="AG2240" s="5" t="s">
        <v>64</v>
      </c>
      <c r="AH2240" s="5" t="s">
        <v>64</v>
      </c>
      <c r="AI2240" s="5" t="s">
        <v>64</v>
      </c>
      <c r="AJ2240" s="5" t="s">
        <v>64</v>
      </c>
      <c r="AK2240" s="5" t="s">
        <v>64</v>
      </c>
      <c r="AL2240" s="5" t="s">
        <v>64</v>
      </c>
      <c r="AM2240" s="5" t="s">
        <v>64</v>
      </c>
      <c r="AN2240" s="5" t="s">
        <v>64</v>
      </c>
      <c r="AO2240" s="5" t="s">
        <v>62</v>
      </c>
      <c r="AP2240" s="5" t="s">
        <v>64</v>
      </c>
      <c r="AQ2240" s="5" t="s">
        <v>64</v>
      </c>
      <c r="AR2240" s="5" t="s">
        <v>63</v>
      </c>
      <c r="AS2240" s="5" t="s">
        <v>65</v>
      </c>
      <c r="AT2240" s="5" t="s">
        <v>66</v>
      </c>
      <c r="AU2240" s="5" t="s">
        <v>67</v>
      </c>
      <c r="AV2240" s="5" t="s">
        <v>68</v>
      </c>
      <c r="AW2240" s="5" t="s">
        <v>65</v>
      </c>
      <c r="AX2240" s="5" t="s">
        <v>69</v>
      </c>
      <c r="AY2240" s="5">
        <v>74</v>
      </c>
      <c r="AZ2240" s="5">
        <v>100</v>
      </c>
    </row>
    <row r="2241" spans="1:52">
      <c r="A2241" s="5">
        <v>48</v>
      </c>
      <c r="B2241" s="5" t="s">
        <v>2187</v>
      </c>
      <c r="C2241" s="6">
        <v>881</v>
      </c>
      <c r="D2241" s="5" t="s">
        <v>2286</v>
      </c>
      <c r="E2241" s="5" t="str">
        <f>VLOOKUP(B2241,Region!$A$1:$B$76,2,FALSE)</f>
        <v>Region_3</v>
      </c>
      <c r="F2241" s="5" t="str">
        <f>VLOOKUP(D2241,'Used to Match Zip By Sch Name'!$A$2:$E$4714,5,FALSE)</f>
        <v>32818-5357</v>
      </c>
      <c r="G2241" s="5">
        <f>VLOOKUP(D2241,public_school_report!$D$1:$CI$3651,84,FALSE)</f>
        <v>791</v>
      </c>
      <c r="H2241" s="5" t="s">
        <v>2</v>
      </c>
      <c r="I2241" s="5">
        <v>35</v>
      </c>
      <c r="J2241" s="5">
        <v>51</v>
      </c>
      <c r="K2241" s="5">
        <v>50</v>
      </c>
      <c r="L2241" s="5">
        <v>40</v>
      </c>
      <c r="M2241" s="5">
        <v>50</v>
      </c>
      <c r="N2241" s="5">
        <v>49</v>
      </c>
      <c r="O2241" s="5">
        <v>39</v>
      </c>
      <c r="P2241" s="5"/>
      <c r="Q2241" s="5"/>
      <c r="R2241" s="5"/>
      <c r="S2241" s="5"/>
      <c r="T2241" s="5">
        <v>314</v>
      </c>
      <c r="U2241" s="5">
        <v>7</v>
      </c>
      <c r="V2241" s="5">
        <v>45</v>
      </c>
      <c r="W2241" s="5">
        <v>100</v>
      </c>
      <c r="X2241" s="5" t="s">
        <v>63</v>
      </c>
      <c r="Y2241" s="5" t="s">
        <v>72</v>
      </c>
      <c r="Z2241" s="5" t="s">
        <v>63</v>
      </c>
      <c r="AA2241" s="5" t="s">
        <v>73</v>
      </c>
      <c r="AB2241" s="5" t="s">
        <v>72</v>
      </c>
      <c r="AC2241" s="5" t="s">
        <v>63</v>
      </c>
      <c r="AD2241" s="5" t="s">
        <v>62</v>
      </c>
      <c r="AE2241" s="5" t="s">
        <v>64</v>
      </c>
      <c r="AF2241" s="5" t="s">
        <v>63</v>
      </c>
      <c r="AG2241" s="5" t="s">
        <v>63</v>
      </c>
      <c r="AH2241" s="5" t="s">
        <v>62</v>
      </c>
      <c r="AI2241" s="5" t="s">
        <v>72</v>
      </c>
      <c r="AJ2241" s="5" t="s">
        <v>63</v>
      </c>
      <c r="AK2241" s="5" t="s">
        <v>63</v>
      </c>
      <c r="AL2241" s="5" t="s">
        <v>72</v>
      </c>
      <c r="AM2241" s="5" t="s">
        <v>63</v>
      </c>
      <c r="AN2241" s="5" t="s">
        <v>63</v>
      </c>
      <c r="AO2241" s="5" t="s">
        <v>63</v>
      </c>
      <c r="AP2241" s="5" t="s">
        <v>72</v>
      </c>
      <c r="AQ2241" s="5" t="s">
        <v>72</v>
      </c>
      <c r="AR2241" s="5" t="s">
        <v>72</v>
      </c>
      <c r="AS2241" s="5" t="s">
        <v>65</v>
      </c>
      <c r="AT2241" s="5" t="s">
        <v>66</v>
      </c>
      <c r="AU2241" s="5" t="s">
        <v>67</v>
      </c>
      <c r="AV2241" s="5" t="s">
        <v>68</v>
      </c>
      <c r="AW2241" s="5" t="s">
        <v>65</v>
      </c>
      <c r="AX2241" s="5" t="s">
        <v>69</v>
      </c>
      <c r="AY2241" s="5">
        <v>98.5</v>
      </c>
      <c r="AZ2241" s="5">
        <v>100</v>
      </c>
    </row>
    <row r="2242" spans="1:52" s="18" customFormat="1">
      <c r="A2242" s="19">
        <v>48</v>
      </c>
      <c r="B2242" s="19" t="s">
        <v>2187</v>
      </c>
      <c r="C2242" s="20">
        <v>891</v>
      </c>
      <c r="D2242" s="19" t="s">
        <v>2287</v>
      </c>
      <c r="E2242" s="5" t="str">
        <f>VLOOKUP(B2242,Region!$A$1:$B$76,2,FALSE)</f>
        <v>Region_3</v>
      </c>
      <c r="F2242" s="5" t="e">
        <f>VLOOKUP(D2242,'Used to Match Zip By Sch Name'!$A$2:$E$4714,5,FALSE)</f>
        <v>#N/A</v>
      </c>
      <c r="G2242" s="5">
        <f>VLOOKUP(D2242,public_school_report!$D$1:$CI$3651,84,FALSE)</f>
        <v>691</v>
      </c>
      <c r="H2242" s="5" t="s">
        <v>4</v>
      </c>
      <c r="I2242" s="19">
        <v>42</v>
      </c>
      <c r="J2242" s="19">
        <v>49</v>
      </c>
      <c r="K2242" s="19">
        <v>44</v>
      </c>
      <c r="L2242" s="19">
        <v>55</v>
      </c>
      <c r="M2242" s="19">
        <v>66</v>
      </c>
      <c r="N2242" s="19">
        <v>67</v>
      </c>
      <c r="O2242" s="19">
        <v>30</v>
      </c>
      <c r="P2242" s="19"/>
      <c r="Q2242" s="19"/>
      <c r="R2242" s="19"/>
      <c r="S2242" s="19"/>
      <c r="T2242" s="19">
        <v>353</v>
      </c>
      <c r="U2242" s="19">
        <v>7</v>
      </c>
      <c r="V2242" s="19">
        <v>50</v>
      </c>
      <c r="W2242" s="19">
        <v>100</v>
      </c>
      <c r="X2242" s="19" t="s">
        <v>63</v>
      </c>
      <c r="Y2242" s="19" t="s">
        <v>63</v>
      </c>
      <c r="Z2242" s="19" t="s">
        <v>63</v>
      </c>
      <c r="AA2242" s="19" t="s">
        <v>63</v>
      </c>
      <c r="AB2242" s="19" t="s">
        <v>63</v>
      </c>
      <c r="AC2242" s="19" t="s">
        <v>63</v>
      </c>
      <c r="AD2242" s="19" t="s">
        <v>62</v>
      </c>
      <c r="AE2242" s="19" t="s">
        <v>64</v>
      </c>
      <c r="AF2242" s="19" t="s">
        <v>64</v>
      </c>
      <c r="AG2242" s="19" t="s">
        <v>64</v>
      </c>
      <c r="AH2242" s="19" t="s">
        <v>64</v>
      </c>
      <c r="AI2242" s="19" t="s">
        <v>63</v>
      </c>
      <c r="AJ2242" s="19" t="s">
        <v>63</v>
      </c>
      <c r="AK2242" s="19" t="s">
        <v>62</v>
      </c>
      <c r="AL2242" s="19" t="s">
        <v>64</v>
      </c>
      <c r="AM2242" s="19" t="s">
        <v>63</v>
      </c>
      <c r="AN2242" s="19" t="s">
        <v>62</v>
      </c>
      <c r="AO2242" s="19" t="s">
        <v>63</v>
      </c>
      <c r="AP2242" s="19" t="s">
        <v>63</v>
      </c>
      <c r="AQ2242" s="19" t="s">
        <v>63</v>
      </c>
      <c r="AR2242" s="19" t="s">
        <v>63</v>
      </c>
      <c r="AS2242" s="19" t="s">
        <v>65</v>
      </c>
      <c r="AT2242" s="19" t="s">
        <v>66</v>
      </c>
      <c r="AU2242" s="19" t="s">
        <v>67</v>
      </c>
      <c r="AV2242" s="19" t="s">
        <v>68</v>
      </c>
      <c r="AW2242" s="19" t="s">
        <v>65</v>
      </c>
      <c r="AX2242" s="19" t="s">
        <v>69</v>
      </c>
      <c r="AY2242" s="19">
        <v>94.1</v>
      </c>
      <c r="AZ2242" s="19">
        <v>100</v>
      </c>
    </row>
    <row r="2243" spans="1:52" s="18" customFormat="1">
      <c r="A2243" s="19">
        <v>48</v>
      </c>
      <c r="B2243" s="19" t="s">
        <v>2187</v>
      </c>
      <c r="C2243" s="20">
        <v>901</v>
      </c>
      <c r="D2243" s="19" t="s">
        <v>2288</v>
      </c>
      <c r="E2243" s="5" t="str">
        <f>VLOOKUP(B2243,Region!$A$1:$B$76,2,FALSE)</f>
        <v>Region_3</v>
      </c>
      <c r="F2243" s="5" t="e">
        <f>VLOOKUP(D2243,'Used to Match Zip By Sch Name'!$A$2:$E$4714,5,FALSE)</f>
        <v>#N/A</v>
      </c>
      <c r="G2243" s="5" t="e">
        <f>VLOOKUP(D2243,public_school_report!$D$1:$CI$3651,84,FALSE)</f>
        <v>#N/A</v>
      </c>
      <c r="H2243" s="5"/>
      <c r="I2243" s="19">
        <v>53</v>
      </c>
      <c r="J2243" s="19">
        <v>55</v>
      </c>
      <c r="K2243" s="19">
        <v>39</v>
      </c>
      <c r="L2243" s="19">
        <v>67</v>
      </c>
      <c r="M2243" s="19">
        <v>66</v>
      </c>
      <c r="N2243" s="19">
        <v>48</v>
      </c>
      <c r="O2243" s="19">
        <v>44</v>
      </c>
      <c r="P2243" s="19"/>
      <c r="Q2243" s="19"/>
      <c r="R2243" s="19"/>
      <c r="S2243" s="19"/>
      <c r="T2243" s="19">
        <v>372</v>
      </c>
      <c r="U2243" s="19">
        <v>7</v>
      </c>
      <c r="V2243" s="19">
        <v>53</v>
      </c>
      <c r="W2243" s="19">
        <v>100</v>
      </c>
      <c r="X2243" s="19" t="s">
        <v>63</v>
      </c>
      <c r="Y2243" s="19" t="s">
        <v>62</v>
      </c>
      <c r="Z2243" s="19" t="s">
        <v>64</v>
      </c>
      <c r="AA2243" s="19" t="s">
        <v>64</v>
      </c>
      <c r="AB2243" s="19" t="s">
        <v>62</v>
      </c>
      <c r="AC2243" s="19" t="s">
        <v>63</v>
      </c>
      <c r="AD2243" s="19" t="s">
        <v>63</v>
      </c>
      <c r="AE2243" s="19" t="s">
        <v>62</v>
      </c>
      <c r="AF2243" s="19" t="s">
        <v>64</v>
      </c>
      <c r="AG2243" s="19" t="s">
        <v>64</v>
      </c>
      <c r="AH2243" s="19" t="s">
        <v>64</v>
      </c>
      <c r="AI2243" s="19" t="s">
        <v>62</v>
      </c>
      <c r="AJ2243" s="19" t="s">
        <v>64</v>
      </c>
      <c r="AK2243" s="19" t="s">
        <v>64</v>
      </c>
      <c r="AL2243" s="19" t="s">
        <v>64</v>
      </c>
      <c r="AM2243" s="19" t="s">
        <v>64</v>
      </c>
      <c r="AN2243" s="19" t="s">
        <v>64</v>
      </c>
      <c r="AO2243" s="19" t="s">
        <v>64</v>
      </c>
      <c r="AP2243" s="19" t="s">
        <v>62</v>
      </c>
      <c r="AQ2243" s="19" t="s">
        <v>63</v>
      </c>
      <c r="AR2243" s="19" t="s">
        <v>62</v>
      </c>
      <c r="AS2243" s="19" t="s">
        <v>65</v>
      </c>
      <c r="AT2243" s="19" t="s">
        <v>66</v>
      </c>
      <c r="AU2243" s="19" t="s">
        <v>67</v>
      </c>
      <c r="AV2243" s="19" t="s">
        <v>67</v>
      </c>
      <c r="AW2243" s="19" t="s">
        <v>65</v>
      </c>
      <c r="AX2243" s="19" t="s">
        <v>69</v>
      </c>
      <c r="AY2243" s="19">
        <v>60.5</v>
      </c>
      <c r="AZ2243" s="19">
        <v>85.8</v>
      </c>
    </row>
    <row r="2244" spans="1:52">
      <c r="A2244" s="5">
        <v>48</v>
      </c>
      <c r="B2244" s="5" t="s">
        <v>2187</v>
      </c>
      <c r="C2244" s="6">
        <v>911</v>
      </c>
      <c r="D2244" s="5" t="s">
        <v>2289</v>
      </c>
      <c r="E2244" s="5" t="str">
        <f>VLOOKUP(B2244,Region!$A$1:$B$76,2,FALSE)</f>
        <v>Region_3</v>
      </c>
      <c r="F2244" s="5" t="str">
        <f>VLOOKUP(D2244,'Used to Match Zip By Sch Name'!$A$2:$E$4714,5,FALSE)</f>
        <v>32817-4202</v>
      </c>
      <c r="G2244" s="5" t="e">
        <f>VLOOKUP(D2244,public_school_report!$D$1:$CI$3651,84,FALSE)</f>
        <v>#N/A</v>
      </c>
      <c r="H2244" s="5"/>
      <c r="I2244" s="5">
        <v>30</v>
      </c>
      <c r="J2244" s="5">
        <v>36</v>
      </c>
      <c r="K2244" s="5">
        <v>34</v>
      </c>
      <c r="L2244" s="5">
        <v>32</v>
      </c>
      <c r="M2244" s="5">
        <v>37</v>
      </c>
      <c r="N2244" s="5">
        <v>44</v>
      </c>
      <c r="O2244" s="5">
        <v>28</v>
      </c>
      <c r="P2244" s="5">
        <v>43</v>
      </c>
      <c r="Q2244" s="5">
        <v>70</v>
      </c>
      <c r="R2244" s="5"/>
      <c r="S2244" s="5"/>
      <c r="T2244" s="5">
        <v>354</v>
      </c>
      <c r="U2244" s="5">
        <v>9</v>
      </c>
      <c r="V2244" s="5">
        <v>39</v>
      </c>
      <c r="W2244" s="5">
        <v>97</v>
      </c>
      <c r="X2244" s="5" t="s">
        <v>72</v>
      </c>
      <c r="Y2244" s="5" t="s">
        <v>63</v>
      </c>
      <c r="Z2244" s="5" t="s">
        <v>63</v>
      </c>
      <c r="AA2244" s="5" t="s">
        <v>63</v>
      </c>
      <c r="AB2244" s="5" t="s">
        <v>63</v>
      </c>
      <c r="AC2244" s="5" t="s">
        <v>72</v>
      </c>
      <c r="AD2244" s="5" t="s">
        <v>63</v>
      </c>
      <c r="AE2244" s="5" t="s">
        <v>63</v>
      </c>
      <c r="AF2244" s="5" t="s">
        <v>62</v>
      </c>
      <c r="AG2244" s="5" t="s">
        <v>62</v>
      </c>
      <c r="AH2244" s="5" t="s">
        <v>63</v>
      </c>
      <c r="AI2244" s="5" t="s">
        <v>63</v>
      </c>
      <c r="AJ2244" s="5" t="s">
        <v>63</v>
      </c>
      <c r="AK2244" s="5" t="s">
        <v>62</v>
      </c>
      <c r="AL2244" s="5" t="s">
        <v>62</v>
      </c>
      <c r="AM2244" s="5" t="s">
        <v>62</v>
      </c>
      <c r="AN2244" s="5" t="s">
        <v>62</v>
      </c>
      <c r="AO2244" s="5" t="s">
        <v>62</v>
      </c>
      <c r="AP2244" s="5" t="s">
        <v>63</v>
      </c>
      <c r="AQ2244" s="5" t="s">
        <v>63</v>
      </c>
      <c r="AR2244" s="5" t="s">
        <v>63</v>
      </c>
      <c r="AS2244" s="5" t="s">
        <v>65</v>
      </c>
      <c r="AT2244" s="5" t="s">
        <v>66</v>
      </c>
      <c r="AU2244" s="5" t="s">
        <v>67</v>
      </c>
      <c r="AV2244" s="5" t="s">
        <v>68</v>
      </c>
      <c r="AW2244" s="5" t="s">
        <v>65</v>
      </c>
      <c r="AX2244" s="5" t="s">
        <v>78</v>
      </c>
      <c r="AY2244" s="5">
        <v>87.6</v>
      </c>
      <c r="AZ2244" s="5">
        <v>100</v>
      </c>
    </row>
    <row r="2245" spans="1:52">
      <c r="A2245" s="5">
        <v>48</v>
      </c>
      <c r="B2245" s="5" t="s">
        <v>2187</v>
      </c>
      <c r="C2245" s="6">
        <v>921</v>
      </c>
      <c r="D2245" s="5" t="s">
        <v>2290</v>
      </c>
      <c r="E2245" s="5" t="str">
        <f>VLOOKUP(B2245,Region!$A$1:$B$76,2,FALSE)</f>
        <v>Region_3</v>
      </c>
      <c r="F2245" s="5" t="str">
        <f>VLOOKUP(D2245,'Used to Match Zip By Sch Name'!$A$2:$E$4714,5,FALSE)</f>
        <v>32818-5923</v>
      </c>
      <c r="G2245" s="5" t="e">
        <f>VLOOKUP(D2245,public_school_report!$D$1:$CI$3651,84,FALSE)</f>
        <v>#N/A</v>
      </c>
      <c r="H2245" s="5"/>
      <c r="I2245" s="5">
        <v>35</v>
      </c>
      <c r="J2245" s="5">
        <v>45</v>
      </c>
      <c r="K2245" s="5">
        <v>38</v>
      </c>
      <c r="L2245" s="5">
        <v>31</v>
      </c>
      <c r="M2245" s="5">
        <v>42</v>
      </c>
      <c r="N2245" s="5">
        <v>41</v>
      </c>
      <c r="O2245" s="5">
        <v>38</v>
      </c>
      <c r="P2245" s="5">
        <v>65</v>
      </c>
      <c r="Q2245" s="5">
        <v>77</v>
      </c>
      <c r="R2245" s="5"/>
      <c r="S2245" s="5"/>
      <c r="T2245" s="5">
        <v>412</v>
      </c>
      <c r="U2245" s="5">
        <v>9</v>
      </c>
      <c r="V2245" s="5">
        <v>46</v>
      </c>
      <c r="W2245" s="5">
        <v>99</v>
      </c>
      <c r="X2245" s="5" t="s">
        <v>63</v>
      </c>
      <c r="Y2245" s="5" t="s">
        <v>63</v>
      </c>
      <c r="Z2245" s="5" t="s">
        <v>63</v>
      </c>
      <c r="AA2245" s="5" t="s">
        <v>63</v>
      </c>
      <c r="AB2245" s="5" t="s">
        <v>63</v>
      </c>
      <c r="AC2245" s="5" t="s">
        <v>72</v>
      </c>
      <c r="AD2245" s="5" t="s">
        <v>72</v>
      </c>
      <c r="AE2245" s="5" t="s">
        <v>63</v>
      </c>
      <c r="AF2245" s="5" t="s">
        <v>63</v>
      </c>
      <c r="AG2245" s="5" t="s">
        <v>63</v>
      </c>
      <c r="AH2245" s="5" t="s">
        <v>63</v>
      </c>
      <c r="AI2245" s="5" t="s">
        <v>63</v>
      </c>
      <c r="AJ2245" s="5" t="s">
        <v>63</v>
      </c>
      <c r="AK2245" s="5" t="s">
        <v>64</v>
      </c>
      <c r="AL2245" s="5" t="s">
        <v>62</v>
      </c>
      <c r="AM2245" s="5" t="s">
        <v>63</v>
      </c>
      <c r="AN2245" s="5" t="s">
        <v>62</v>
      </c>
      <c r="AO2245" s="5" t="s">
        <v>62</v>
      </c>
      <c r="AP2245" s="5" t="s">
        <v>63</v>
      </c>
      <c r="AQ2245" s="5" t="s">
        <v>63</v>
      </c>
      <c r="AR2245" s="5" t="s">
        <v>72</v>
      </c>
      <c r="AS2245" s="5" t="s">
        <v>65</v>
      </c>
      <c r="AT2245" s="5" t="s">
        <v>66</v>
      </c>
      <c r="AU2245" s="5" t="s">
        <v>67</v>
      </c>
      <c r="AV2245" s="5" t="s">
        <v>68</v>
      </c>
      <c r="AW2245" s="5" t="s">
        <v>65</v>
      </c>
      <c r="AX2245" s="5" t="s">
        <v>78</v>
      </c>
      <c r="AY2245" s="5">
        <v>97.9</v>
      </c>
      <c r="AZ2245" s="5">
        <v>100</v>
      </c>
    </row>
    <row r="2246" spans="1:52" s="18" customFormat="1">
      <c r="A2246" s="19">
        <v>48</v>
      </c>
      <c r="B2246" s="19" t="s">
        <v>2187</v>
      </c>
      <c r="C2246" s="20">
        <v>931</v>
      </c>
      <c r="D2246" s="19" t="s">
        <v>2291</v>
      </c>
      <c r="E2246" s="5" t="str">
        <f>VLOOKUP(B2246,Region!$A$1:$B$76,2,FALSE)</f>
        <v>Region_3</v>
      </c>
      <c r="F2246" s="5" t="e">
        <f>VLOOKUP(D2246,'Used to Match Zip By Sch Name'!$A$2:$E$4714,5,FALSE)</f>
        <v>#N/A</v>
      </c>
      <c r="G2246" s="5" t="e">
        <f>VLOOKUP(D2246,public_school_report!$D$1:$CI$3651,84,FALSE)</f>
        <v>#N/A</v>
      </c>
      <c r="H2246" s="5"/>
      <c r="I2246" s="19">
        <v>56</v>
      </c>
      <c r="J2246" s="19">
        <v>50</v>
      </c>
      <c r="K2246" s="19">
        <v>34</v>
      </c>
      <c r="L2246" s="19">
        <v>39</v>
      </c>
      <c r="M2246" s="19">
        <v>45</v>
      </c>
      <c r="N2246" s="19">
        <v>41</v>
      </c>
      <c r="O2246" s="19">
        <v>75</v>
      </c>
      <c r="P2246" s="19">
        <v>75</v>
      </c>
      <c r="Q2246" s="19"/>
      <c r="R2246" s="19">
        <v>96</v>
      </c>
      <c r="S2246" s="19">
        <v>66</v>
      </c>
      <c r="T2246" s="19">
        <v>577</v>
      </c>
      <c r="U2246" s="19">
        <v>10</v>
      </c>
      <c r="V2246" s="19">
        <v>58</v>
      </c>
      <c r="W2246" s="19">
        <v>99</v>
      </c>
      <c r="X2246" s="19" t="s">
        <v>62</v>
      </c>
      <c r="Y2246" s="19" t="s">
        <v>62</v>
      </c>
      <c r="Z2246" s="19" t="s">
        <v>63</v>
      </c>
      <c r="AA2246" s="19" t="s">
        <v>62</v>
      </c>
      <c r="AB2246" s="19" t="s">
        <v>64</v>
      </c>
      <c r="AC2246" s="19" t="s">
        <v>64</v>
      </c>
      <c r="AD2246" s="19" t="s">
        <v>62</v>
      </c>
      <c r="AE2246" s="19" t="s">
        <v>64</v>
      </c>
      <c r="AF2246" s="19" t="s">
        <v>62</v>
      </c>
      <c r="AG2246" s="19" t="s">
        <v>62</v>
      </c>
      <c r="AH2246" s="19" t="s">
        <v>62</v>
      </c>
      <c r="AI2246" s="19" t="s">
        <v>64</v>
      </c>
      <c r="AJ2246" s="19" t="s">
        <v>62</v>
      </c>
      <c r="AK2246" s="19" t="s">
        <v>62</v>
      </c>
      <c r="AL2246" s="19" t="s">
        <v>62</v>
      </c>
      <c r="AM2246" s="19" t="s">
        <v>63</v>
      </c>
      <c r="AN2246" s="19" t="s">
        <v>62</v>
      </c>
      <c r="AO2246" s="19" t="s">
        <v>63</v>
      </c>
      <c r="AP2246" s="19" t="s">
        <v>64</v>
      </c>
      <c r="AQ2246" s="19" t="s">
        <v>63</v>
      </c>
      <c r="AR2246" s="19" t="s">
        <v>63</v>
      </c>
      <c r="AS2246" s="19" t="s">
        <v>65</v>
      </c>
      <c r="AT2246" s="19" t="s">
        <v>66</v>
      </c>
      <c r="AU2246" s="19" t="s">
        <v>67</v>
      </c>
      <c r="AV2246" s="19" t="s">
        <v>67</v>
      </c>
      <c r="AW2246" s="19" t="s">
        <v>65</v>
      </c>
      <c r="AX2246" s="19" t="s">
        <v>82</v>
      </c>
      <c r="AY2246" s="19">
        <v>74.400000000000006</v>
      </c>
      <c r="AZ2246" s="19">
        <v>54.8</v>
      </c>
    </row>
    <row r="2247" spans="1:52">
      <c r="A2247" s="5">
        <v>48</v>
      </c>
      <c r="B2247" s="5" t="s">
        <v>2187</v>
      </c>
      <c r="C2247" s="6">
        <v>941</v>
      </c>
      <c r="D2247" s="5" t="s">
        <v>2292</v>
      </c>
      <c r="E2247" s="5" t="str">
        <f>VLOOKUP(B2247,Region!$A$1:$B$76,2,FALSE)</f>
        <v>Region_3</v>
      </c>
      <c r="F2247" s="5" t="str">
        <f>VLOOKUP(D2247,'Used to Match Zip By Sch Name'!$A$2:$E$4714,5,FALSE)</f>
        <v>32818-8422</v>
      </c>
      <c r="G2247" s="5" t="e">
        <f>VLOOKUP(D2247,public_school_report!$D$1:$CI$3651,84,FALSE)</f>
        <v>#N/A</v>
      </c>
      <c r="H2247" s="5"/>
      <c r="I2247" s="5">
        <v>48</v>
      </c>
      <c r="J2247" s="5">
        <v>52</v>
      </c>
      <c r="K2247" s="5">
        <v>37</v>
      </c>
      <c r="L2247" s="5">
        <v>57</v>
      </c>
      <c r="M2247" s="5">
        <v>60</v>
      </c>
      <c r="N2247" s="5">
        <v>41</v>
      </c>
      <c r="O2247" s="5">
        <v>56</v>
      </c>
      <c r="P2247" s="5"/>
      <c r="Q2247" s="5"/>
      <c r="R2247" s="5"/>
      <c r="S2247" s="5"/>
      <c r="T2247" s="5">
        <v>351</v>
      </c>
      <c r="U2247" s="5">
        <v>7</v>
      </c>
      <c r="V2247" s="5">
        <v>50</v>
      </c>
      <c r="W2247" s="5">
        <v>100</v>
      </c>
      <c r="X2247" s="5" t="s">
        <v>63</v>
      </c>
      <c r="Y2247" s="5" t="s">
        <v>63</v>
      </c>
      <c r="Z2247" s="5" t="s">
        <v>62</v>
      </c>
      <c r="AA2247" s="5" t="s">
        <v>63</v>
      </c>
      <c r="AB2247" s="5" t="s">
        <v>63</v>
      </c>
      <c r="AC2247" s="5" t="s">
        <v>63</v>
      </c>
      <c r="AD2247" s="5" t="s">
        <v>62</v>
      </c>
      <c r="AE2247" s="5" t="s">
        <v>64</v>
      </c>
      <c r="AF2247" s="5" t="s">
        <v>64</v>
      </c>
      <c r="AG2247" s="5" t="s">
        <v>62</v>
      </c>
      <c r="AH2247" s="5" t="s">
        <v>64</v>
      </c>
      <c r="AI2247" s="5" t="s">
        <v>64</v>
      </c>
      <c r="AJ2247" s="5" t="s">
        <v>62</v>
      </c>
      <c r="AK2247" s="5" t="s">
        <v>62</v>
      </c>
      <c r="AL2247" s="5" t="s">
        <v>64</v>
      </c>
      <c r="AM2247" s="5" t="s">
        <v>64</v>
      </c>
      <c r="AN2247" s="5" t="s">
        <v>64</v>
      </c>
      <c r="AO2247" s="5" t="s">
        <v>62</v>
      </c>
      <c r="AP2247" s="5" t="s">
        <v>63</v>
      </c>
      <c r="AQ2247" s="5" t="s">
        <v>63</v>
      </c>
      <c r="AR2247" s="5" t="s">
        <v>63</v>
      </c>
      <c r="AS2247" s="5" t="s">
        <v>65</v>
      </c>
      <c r="AT2247" s="5" t="s">
        <v>66</v>
      </c>
      <c r="AU2247" s="5" t="s">
        <v>67</v>
      </c>
      <c r="AV2247" s="5" t="s">
        <v>68</v>
      </c>
      <c r="AW2247" s="5" t="s">
        <v>65</v>
      </c>
      <c r="AX2247" s="5" t="s">
        <v>69</v>
      </c>
      <c r="AY2247" s="5">
        <v>79.5</v>
      </c>
      <c r="AZ2247" s="5">
        <v>67.900000000000006</v>
      </c>
    </row>
    <row r="2248" spans="1:52">
      <c r="A2248" s="5">
        <v>48</v>
      </c>
      <c r="B2248" s="5" t="s">
        <v>2187</v>
      </c>
      <c r="C2248" s="6">
        <v>961</v>
      </c>
      <c r="D2248" s="5" t="s">
        <v>2293</v>
      </c>
      <c r="E2248" s="5" t="str">
        <f>VLOOKUP(B2248,Region!$A$1:$B$76,2,FALSE)</f>
        <v>Region_3</v>
      </c>
      <c r="F2248" s="5" t="str">
        <f>VLOOKUP(D2248,'Used to Match Zip By Sch Name'!$A$2:$E$4714,5,FALSE)</f>
        <v>32819-7107</v>
      </c>
      <c r="G2248" s="5">
        <f>VLOOKUP(D2248,public_school_report!$D$1:$CI$3651,84,FALSE)</f>
        <v>570</v>
      </c>
      <c r="H2248" s="5" t="s">
        <v>4</v>
      </c>
      <c r="I2248" s="5">
        <v>74</v>
      </c>
      <c r="J2248" s="5">
        <v>74</v>
      </c>
      <c r="K2248" s="5">
        <v>63</v>
      </c>
      <c r="L2248" s="5">
        <v>69</v>
      </c>
      <c r="M2248" s="5">
        <v>68</v>
      </c>
      <c r="N2248" s="5">
        <v>48</v>
      </c>
      <c r="O2248" s="5">
        <v>77</v>
      </c>
      <c r="P2248" s="5"/>
      <c r="Q2248" s="5"/>
      <c r="R2248" s="5"/>
      <c r="S2248" s="5"/>
      <c r="T2248" s="5">
        <v>473</v>
      </c>
      <c r="U2248" s="5">
        <v>7</v>
      </c>
      <c r="V2248" s="5">
        <v>68</v>
      </c>
      <c r="W2248" s="5">
        <v>100</v>
      </c>
      <c r="X2248" s="5" t="s">
        <v>64</v>
      </c>
      <c r="Y2248" s="5" t="s">
        <v>64</v>
      </c>
      <c r="Z2248" s="5" t="s">
        <v>64</v>
      </c>
      <c r="AA2248" s="5" t="s">
        <v>62</v>
      </c>
      <c r="AB2248" s="5" t="s">
        <v>64</v>
      </c>
      <c r="AC2248" s="5" t="s">
        <v>64</v>
      </c>
      <c r="AD2248" s="5" t="s">
        <v>64</v>
      </c>
      <c r="AE2248" s="5" t="s">
        <v>64</v>
      </c>
      <c r="AF2248" s="5" t="s">
        <v>64</v>
      </c>
      <c r="AG2248" s="5" t="s">
        <v>64</v>
      </c>
      <c r="AH2248" s="5" t="s">
        <v>64</v>
      </c>
      <c r="AI2248" s="5" t="s">
        <v>64</v>
      </c>
      <c r="AJ2248" s="5" t="s">
        <v>64</v>
      </c>
      <c r="AK2248" s="5" t="s">
        <v>64</v>
      </c>
      <c r="AL2248" s="5" t="s">
        <v>64</v>
      </c>
      <c r="AM2248" s="5" t="s">
        <v>64</v>
      </c>
      <c r="AN2248" s="5" t="s">
        <v>64</v>
      </c>
      <c r="AO2248" s="5" t="s">
        <v>64</v>
      </c>
      <c r="AP2248" s="5" t="s">
        <v>64</v>
      </c>
      <c r="AQ2248" s="5" t="s">
        <v>64</v>
      </c>
      <c r="AR2248" s="5" t="s">
        <v>64</v>
      </c>
      <c r="AS2248" s="5" t="s">
        <v>65</v>
      </c>
      <c r="AT2248" s="5" t="s">
        <v>66</v>
      </c>
      <c r="AU2248" s="5" t="s">
        <v>67</v>
      </c>
      <c r="AV2248" s="5" t="s">
        <v>67</v>
      </c>
      <c r="AW2248" s="5" t="s">
        <v>65</v>
      </c>
      <c r="AX2248" s="5" t="s">
        <v>69</v>
      </c>
      <c r="AY2248" s="5">
        <v>60.1</v>
      </c>
      <c r="AZ2248" s="5">
        <v>48.199999999999989</v>
      </c>
    </row>
    <row r="2249" spans="1:52">
      <c r="A2249" s="5">
        <v>48</v>
      </c>
      <c r="B2249" s="5" t="s">
        <v>2187</v>
      </c>
      <c r="C2249" s="6">
        <v>971</v>
      </c>
      <c r="D2249" s="5" t="s">
        <v>2294</v>
      </c>
      <c r="E2249" s="5" t="str">
        <f>VLOOKUP(B2249,Region!$A$1:$B$76,2,FALSE)</f>
        <v>Region_3</v>
      </c>
      <c r="F2249" s="5" t="str">
        <f>VLOOKUP(D2249,'Used to Match Zip By Sch Name'!$A$2:$E$4714,5,FALSE)</f>
        <v>32822-3711</v>
      </c>
      <c r="G2249" s="5">
        <f>VLOOKUP(D2249,public_school_report!$D$1:$CI$3651,84,FALSE)</f>
        <v>692</v>
      </c>
      <c r="H2249" s="5" t="s">
        <v>4</v>
      </c>
      <c r="I2249" s="5">
        <v>34</v>
      </c>
      <c r="J2249" s="5">
        <v>46</v>
      </c>
      <c r="K2249" s="5">
        <v>35</v>
      </c>
      <c r="L2249" s="5">
        <v>36</v>
      </c>
      <c r="M2249" s="5">
        <v>47</v>
      </c>
      <c r="N2249" s="5">
        <v>36</v>
      </c>
      <c r="O2249" s="5">
        <v>42</v>
      </c>
      <c r="P2249" s="5"/>
      <c r="Q2249" s="5"/>
      <c r="R2249" s="5"/>
      <c r="S2249" s="5"/>
      <c r="T2249" s="5">
        <v>276</v>
      </c>
      <c r="U2249" s="5">
        <v>7</v>
      </c>
      <c r="V2249" s="5">
        <v>39</v>
      </c>
      <c r="W2249" s="5">
        <v>100</v>
      </c>
      <c r="X2249" s="5" t="s">
        <v>72</v>
      </c>
      <c r="Y2249" s="5" t="s">
        <v>63</v>
      </c>
      <c r="Z2249" s="5" t="s">
        <v>62</v>
      </c>
      <c r="AA2249" s="5" t="s">
        <v>62</v>
      </c>
      <c r="AB2249" s="5" t="s">
        <v>62</v>
      </c>
      <c r="AC2249" s="5" t="s">
        <v>62</v>
      </c>
      <c r="AD2249" s="5" t="s">
        <v>63</v>
      </c>
      <c r="AE2249" s="5" t="s">
        <v>62</v>
      </c>
      <c r="AF2249" s="5" t="s">
        <v>64</v>
      </c>
      <c r="AG2249" s="5" t="s">
        <v>62</v>
      </c>
      <c r="AH2249" s="5" t="s">
        <v>64</v>
      </c>
      <c r="AI2249" s="5" t="s">
        <v>63</v>
      </c>
      <c r="AJ2249" s="5" t="s">
        <v>64</v>
      </c>
      <c r="AK2249" s="5" t="s">
        <v>62</v>
      </c>
      <c r="AL2249" s="5" t="s">
        <v>64</v>
      </c>
      <c r="AM2249" s="5" t="s">
        <v>64</v>
      </c>
      <c r="AN2249" s="5" t="s">
        <v>64</v>
      </c>
      <c r="AO2249" s="5" t="s">
        <v>63</v>
      </c>
      <c r="AP2249" s="5" t="s">
        <v>63</v>
      </c>
      <c r="AQ2249" s="5" t="s">
        <v>63</v>
      </c>
      <c r="AR2249" s="5" t="s">
        <v>72</v>
      </c>
      <c r="AS2249" s="5" t="s">
        <v>65</v>
      </c>
      <c r="AT2249" s="5" t="s">
        <v>66</v>
      </c>
      <c r="AU2249" s="5" t="s">
        <v>67</v>
      </c>
      <c r="AV2249" s="5" t="s">
        <v>68</v>
      </c>
      <c r="AW2249" s="5" t="s">
        <v>65</v>
      </c>
      <c r="AX2249" s="5" t="s">
        <v>69</v>
      </c>
      <c r="AY2249" s="5">
        <v>92.6</v>
      </c>
      <c r="AZ2249" s="5">
        <v>100</v>
      </c>
    </row>
    <row r="2250" spans="1:52">
      <c r="A2250" s="5">
        <v>48</v>
      </c>
      <c r="B2250" s="5" t="s">
        <v>2187</v>
      </c>
      <c r="C2250" s="6">
        <v>981</v>
      </c>
      <c r="D2250" s="5" t="s">
        <v>2295</v>
      </c>
      <c r="E2250" s="5" t="str">
        <f>VLOOKUP(B2250,Region!$A$1:$B$76,2,FALSE)</f>
        <v>Region_3</v>
      </c>
      <c r="F2250" s="5" t="str">
        <f>VLOOKUP(D2250,'Used to Match Zip By Sch Name'!$A$2:$E$4714,5,FALSE)</f>
        <v>32817-1839</v>
      </c>
      <c r="G2250" s="5">
        <f>VLOOKUP(D2250,public_school_report!$D$1:$CI$3651,84,FALSE)</f>
        <v>759</v>
      </c>
      <c r="H2250" s="5" t="s">
        <v>4</v>
      </c>
      <c r="I2250" s="5">
        <v>76</v>
      </c>
      <c r="J2250" s="5">
        <v>70</v>
      </c>
      <c r="K2250" s="5">
        <v>60</v>
      </c>
      <c r="L2250" s="5">
        <v>80</v>
      </c>
      <c r="M2250" s="5">
        <v>70</v>
      </c>
      <c r="N2250" s="5">
        <v>62</v>
      </c>
      <c r="O2250" s="5">
        <v>71</v>
      </c>
      <c r="P2250" s="5">
        <v>99</v>
      </c>
      <c r="Q2250" s="5">
        <v>92</v>
      </c>
      <c r="R2250" s="5"/>
      <c r="S2250" s="5"/>
      <c r="T2250" s="5">
        <v>680</v>
      </c>
      <c r="U2250" s="5">
        <v>9</v>
      </c>
      <c r="V2250" s="5">
        <v>76</v>
      </c>
      <c r="W2250" s="5">
        <v>99</v>
      </c>
      <c r="X2250" s="5" t="s">
        <v>64</v>
      </c>
      <c r="Y2250" s="5" t="s">
        <v>64</v>
      </c>
      <c r="Z2250" s="5" t="s">
        <v>64</v>
      </c>
      <c r="AA2250" s="5" t="s">
        <v>64</v>
      </c>
      <c r="AB2250" s="5" t="s">
        <v>64</v>
      </c>
      <c r="AC2250" s="5" t="s">
        <v>64</v>
      </c>
      <c r="AD2250" s="5" t="s">
        <v>64</v>
      </c>
      <c r="AE2250" s="5" t="s">
        <v>64</v>
      </c>
      <c r="AF2250" s="5" t="s">
        <v>64</v>
      </c>
      <c r="AG2250" s="5" t="s">
        <v>64</v>
      </c>
      <c r="AH2250" s="5" t="s">
        <v>64</v>
      </c>
      <c r="AI2250" s="5" t="s">
        <v>64</v>
      </c>
      <c r="AJ2250" s="5" t="s">
        <v>64</v>
      </c>
      <c r="AK2250" s="5" t="s">
        <v>64</v>
      </c>
      <c r="AL2250" s="5" t="s">
        <v>64</v>
      </c>
      <c r="AM2250" s="5" t="s">
        <v>64</v>
      </c>
      <c r="AN2250" s="5" t="s">
        <v>64</v>
      </c>
      <c r="AO2250" s="5" t="s">
        <v>64</v>
      </c>
      <c r="AP2250" s="5" t="s">
        <v>63</v>
      </c>
      <c r="AQ2250" s="5" t="s">
        <v>64</v>
      </c>
      <c r="AR2250" s="5" t="s">
        <v>62</v>
      </c>
      <c r="AS2250" s="5" t="s">
        <v>65</v>
      </c>
      <c r="AT2250" s="5" t="s">
        <v>66</v>
      </c>
      <c r="AU2250" s="5" t="s">
        <v>67</v>
      </c>
      <c r="AV2250" s="5" t="s">
        <v>67</v>
      </c>
      <c r="AW2250" s="5" t="s">
        <v>65</v>
      </c>
      <c r="AX2250" s="5" t="s">
        <v>86</v>
      </c>
      <c r="AY2250" s="5">
        <v>66</v>
      </c>
      <c r="AZ2250" s="5">
        <v>51.3</v>
      </c>
    </row>
    <row r="2251" spans="1:52">
      <c r="A2251" s="5">
        <v>48</v>
      </c>
      <c r="B2251" s="5" t="s">
        <v>2187</v>
      </c>
      <c r="C2251" s="6">
        <v>991</v>
      </c>
      <c r="D2251" s="5" t="s">
        <v>2296</v>
      </c>
      <c r="E2251" s="5" t="str">
        <f>VLOOKUP(B2251,Region!$A$1:$B$76,2,FALSE)</f>
        <v>Region_3</v>
      </c>
      <c r="F2251" s="5" t="str">
        <f>VLOOKUP(D2251,'Used to Match Zip By Sch Name'!$A$2:$E$4714,5,FALSE)</f>
        <v>32712-4009</v>
      </c>
      <c r="G2251" s="5">
        <f>VLOOKUP(D2251,public_school_report!$D$1:$CI$3651,84,FALSE)</f>
        <v>739</v>
      </c>
      <c r="H2251" s="5" t="s">
        <v>4</v>
      </c>
      <c r="I2251" s="5">
        <v>53</v>
      </c>
      <c r="J2251" s="5">
        <v>42</v>
      </c>
      <c r="K2251" s="5">
        <v>38</v>
      </c>
      <c r="L2251" s="5">
        <v>70</v>
      </c>
      <c r="M2251" s="5">
        <v>66</v>
      </c>
      <c r="N2251" s="5">
        <v>46</v>
      </c>
      <c r="O2251" s="5">
        <v>54</v>
      </c>
      <c r="P2251" s="5"/>
      <c r="Q2251" s="5"/>
      <c r="R2251" s="5"/>
      <c r="S2251" s="5"/>
      <c r="T2251" s="5">
        <v>369</v>
      </c>
      <c r="U2251" s="5">
        <v>7</v>
      </c>
      <c r="V2251" s="5">
        <v>53</v>
      </c>
      <c r="W2251" s="5">
        <v>99</v>
      </c>
      <c r="X2251" s="5" t="s">
        <v>63</v>
      </c>
      <c r="Y2251" s="5" t="s">
        <v>63</v>
      </c>
      <c r="Z2251" s="5" t="s">
        <v>62</v>
      </c>
      <c r="AA2251" s="5" t="s">
        <v>62</v>
      </c>
      <c r="AB2251" s="5" t="s">
        <v>62</v>
      </c>
      <c r="AC2251" s="5" t="s">
        <v>72</v>
      </c>
      <c r="AD2251" s="5" t="s">
        <v>63</v>
      </c>
      <c r="AE2251" s="5" t="s">
        <v>62</v>
      </c>
      <c r="AF2251" s="5" t="s">
        <v>62</v>
      </c>
      <c r="AG2251" s="5" t="s">
        <v>62</v>
      </c>
      <c r="AH2251" s="5" t="s">
        <v>64</v>
      </c>
      <c r="AI2251" s="5" t="s">
        <v>64</v>
      </c>
      <c r="AJ2251" s="5" t="s">
        <v>64</v>
      </c>
      <c r="AK2251" s="5" t="s">
        <v>64</v>
      </c>
      <c r="AL2251" s="5" t="s">
        <v>64</v>
      </c>
      <c r="AM2251" s="5" t="s">
        <v>64</v>
      </c>
      <c r="AN2251" s="5" t="s">
        <v>64</v>
      </c>
      <c r="AO2251" s="5" t="s">
        <v>64</v>
      </c>
      <c r="AP2251" s="5" t="s">
        <v>63</v>
      </c>
      <c r="AQ2251" s="5" t="s">
        <v>64</v>
      </c>
      <c r="AR2251" s="5" t="s">
        <v>63</v>
      </c>
      <c r="AS2251" s="5" t="s">
        <v>65</v>
      </c>
      <c r="AT2251" s="5" t="s">
        <v>66</v>
      </c>
      <c r="AU2251" s="5" t="s">
        <v>67</v>
      </c>
      <c r="AV2251" s="5" t="s">
        <v>67</v>
      </c>
      <c r="AW2251" s="5" t="s">
        <v>65</v>
      </c>
      <c r="AX2251" s="5" t="s">
        <v>69</v>
      </c>
      <c r="AY2251" s="5">
        <v>65.2</v>
      </c>
      <c r="AZ2251" s="5">
        <v>89.4</v>
      </c>
    </row>
    <row r="2252" spans="1:52" s="18" customFormat="1">
      <c r="A2252" s="19">
        <v>48</v>
      </c>
      <c r="B2252" s="19" t="s">
        <v>2187</v>
      </c>
      <c r="C2252" s="20">
        <v>1001</v>
      </c>
      <c r="D2252" s="19" t="s">
        <v>2297</v>
      </c>
      <c r="E2252" s="5" t="str">
        <f>VLOOKUP(B2252,Region!$A$1:$B$76,2,FALSE)</f>
        <v>Region_3</v>
      </c>
      <c r="F2252" s="5" t="e">
        <f>VLOOKUP(D2252,'Used to Match Zip By Sch Name'!$A$2:$E$4714,5,FALSE)</f>
        <v>#N/A</v>
      </c>
      <c r="G2252" s="5" t="e">
        <f>VLOOKUP(D2252,public_school_report!$D$1:$CI$3651,84,FALSE)</f>
        <v>#N/A</v>
      </c>
      <c r="H2252" s="5"/>
      <c r="I2252" s="19">
        <v>54</v>
      </c>
      <c r="J2252" s="19">
        <v>51</v>
      </c>
      <c r="K2252" s="19">
        <v>35</v>
      </c>
      <c r="L2252" s="19">
        <v>41</v>
      </c>
      <c r="M2252" s="19">
        <v>58</v>
      </c>
      <c r="N2252" s="19">
        <v>61</v>
      </c>
      <c r="O2252" s="19">
        <v>67</v>
      </c>
      <c r="P2252" s="19">
        <v>86</v>
      </c>
      <c r="Q2252" s="19"/>
      <c r="R2252" s="19">
        <v>99</v>
      </c>
      <c r="S2252" s="19">
        <v>72</v>
      </c>
      <c r="T2252" s="19">
        <v>624</v>
      </c>
      <c r="U2252" s="19">
        <v>10</v>
      </c>
      <c r="V2252" s="19">
        <v>62</v>
      </c>
      <c r="W2252" s="19">
        <v>98</v>
      </c>
      <c r="X2252" s="19" t="s">
        <v>64</v>
      </c>
      <c r="Y2252" s="19" t="s">
        <v>62</v>
      </c>
      <c r="Z2252" s="19" t="s">
        <v>63</v>
      </c>
      <c r="AA2252" s="19" t="s">
        <v>62</v>
      </c>
      <c r="AB2252" s="19" t="s">
        <v>62</v>
      </c>
      <c r="AC2252" s="19" t="s">
        <v>64</v>
      </c>
      <c r="AD2252" s="19" t="s">
        <v>62</v>
      </c>
      <c r="AE2252" s="19" t="s">
        <v>62</v>
      </c>
      <c r="AF2252" s="19" t="s">
        <v>64</v>
      </c>
      <c r="AG2252" s="19" t="s">
        <v>62</v>
      </c>
      <c r="AH2252" s="19" t="s">
        <v>62</v>
      </c>
      <c r="AI2252" s="19" t="s">
        <v>72</v>
      </c>
      <c r="AJ2252" s="19" t="s">
        <v>63</v>
      </c>
      <c r="AK2252" s="19" t="s">
        <v>63</v>
      </c>
      <c r="AL2252" s="19" t="s">
        <v>62</v>
      </c>
      <c r="AM2252" s="19" t="s">
        <v>62</v>
      </c>
      <c r="AN2252" s="19" t="s">
        <v>63</v>
      </c>
      <c r="AO2252" s="19" t="s">
        <v>63</v>
      </c>
      <c r="AP2252" s="19" t="s">
        <v>63</v>
      </c>
      <c r="AQ2252" s="19" t="s">
        <v>63</v>
      </c>
      <c r="AR2252" s="19" t="s">
        <v>63</v>
      </c>
      <c r="AS2252" s="19" t="s">
        <v>65</v>
      </c>
      <c r="AT2252" s="19" t="s">
        <v>66</v>
      </c>
      <c r="AU2252" s="19" t="s">
        <v>67</v>
      </c>
      <c r="AV2252" s="19" t="s">
        <v>67</v>
      </c>
      <c r="AW2252" s="19" t="s">
        <v>65</v>
      </c>
      <c r="AX2252" s="19" t="s">
        <v>82</v>
      </c>
      <c r="AY2252" s="19">
        <v>79.400000000000006</v>
      </c>
      <c r="AZ2252" s="19">
        <v>60.1</v>
      </c>
    </row>
    <row r="2253" spans="1:52">
      <c r="A2253" s="5">
        <v>48</v>
      </c>
      <c r="B2253" s="5" t="s">
        <v>2187</v>
      </c>
      <c r="C2253" s="6">
        <v>1003</v>
      </c>
      <c r="D2253" s="5" t="s">
        <v>2298</v>
      </c>
      <c r="E2253" s="5" t="str">
        <f>VLOOKUP(B2253,Region!$A$1:$B$76,2,FALSE)</f>
        <v>Region_3</v>
      </c>
      <c r="F2253" s="5" t="str">
        <f>VLOOKUP(D2253,'Used to Match Zip By Sch Name'!$A$2:$E$4714,5,FALSE)</f>
        <v>32808-6527</v>
      </c>
      <c r="G2253" s="5" t="e">
        <f>VLOOKUP(D2253,public_school_report!$D$1:$CI$3651,84,FALSE)</f>
        <v>#N/A</v>
      </c>
      <c r="H2253" s="5"/>
      <c r="I2253" s="5">
        <v>28</v>
      </c>
      <c r="J2253" s="5">
        <v>45</v>
      </c>
      <c r="K2253" s="5"/>
      <c r="L2253" s="5">
        <v>20</v>
      </c>
      <c r="M2253" s="5">
        <v>33</v>
      </c>
      <c r="N2253" s="5"/>
      <c r="O2253" s="5"/>
      <c r="P2253" s="5"/>
      <c r="Q2253" s="5"/>
      <c r="R2253" s="5"/>
      <c r="S2253" s="5"/>
      <c r="T2253" s="5">
        <v>126</v>
      </c>
      <c r="U2253" s="5">
        <v>4</v>
      </c>
      <c r="V2253" s="5">
        <v>32</v>
      </c>
      <c r="W2253" s="5">
        <v>99</v>
      </c>
      <c r="X2253" s="5" t="s">
        <v>72</v>
      </c>
      <c r="Y2253" s="5" t="s">
        <v>66</v>
      </c>
      <c r="Z2253" s="5" t="s">
        <v>66</v>
      </c>
      <c r="AA2253" s="5" t="s">
        <v>66</v>
      </c>
      <c r="AB2253" s="5" t="s">
        <v>66</v>
      </c>
      <c r="AC2253" s="5" t="s">
        <v>66</v>
      </c>
      <c r="AD2253" s="5" t="s">
        <v>66</v>
      </c>
      <c r="AE2253" s="5" t="s">
        <v>66</v>
      </c>
      <c r="AF2253" s="5" t="s">
        <v>66</v>
      </c>
      <c r="AG2253" s="5" t="s">
        <v>66</v>
      </c>
      <c r="AH2253" s="5" t="s">
        <v>66</v>
      </c>
      <c r="AI2253" s="5" t="s">
        <v>66</v>
      </c>
      <c r="AJ2253" s="5" t="s">
        <v>66</v>
      </c>
      <c r="AK2253" s="5" t="s">
        <v>66</v>
      </c>
      <c r="AL2253" s="5" t="s">
        <v>66</v>
      </c>
      <c r="AM2253" s="5" t="s">
        <v>66</v>
      </c>
      <c r="AN2253" s="5" t="s">
        <v>66</v>
      </c>
      <c r="AO2253" s="5" t="s">
        <v>66</v>
      </c>
      <c r="AP2253" s="5" t="s">
        <v>66</v>
      </c>
      <c r="AQ2253" s="5" t="s">
        <v>66</v>
      </c>
      <c r="AR2253" s="5" t="s">
        <v>66</v>
      </c>
      <c r="AS2253" s="5" t="s">
        <v>65</v>
      </c>
      <c r="AT2253" s="5" t="s">
        <v>66</v>
      </c>
      <c r="AU2253" s="5" t="s">
        <v>68</v>
      </c>
      <c r="AV2253" s="5" t="s">
        <v>67</v>
      </c>
      <c r="AW2253" s="5" t="s">
        <v>65</v>
      </c>
      <c r="AX2253" s="5" t="s">
        <v>69</v>
      </c>
      <c r="AY2253" s="5">
        <v>99.1</v>
      </c>
      <c r="AZ2253" s="5">
        <v>100</v>
      </c>
    </row>
    <row r="2254" spans="1:52">
      <c r="A2254" s="5">
        <v>48</v>
      </c>
      <c r="B2254" s="5" t="s">
        <v>2187</v>
      </c>
      <c r="C2254" s="6">
        <v>1009</v>
      </c>
      <c r="D2254" s="5" t="s">
        <v>2299</v>
      </c>
      <c r="E2254" s="5" t="str">
        <f>VLOOKUP(B2254,Region!$A$1:$B$76,2,FALSE)</f>
        <v>Region_3</v>
      </c>
      <c r="F2254" s="5">
        <f>VLOOKUP(D2254,'Used to Match Zip By Sch Name'!$A$2:$E$4714,5,FALSE)</f>
        <v>33183</v>
      </c>
      <c r="G2254" s="5" t="e">
        <f>VLOOKUP(D2254,public_school_report!$D$1:$CI$3651,84,FALSE)</f>
        <v>#N/A</v>
      </c>
      <c r="H2254" s="5"/>
      <c r="I2254" s="5">
        <v>29</v>
      </c>
      <c r="J2254" s="5">
        <v>46</v>
      </c>
      <c r="K2254" s="5">
        <v>52</v>
      </c>
      <c r="L2254" s="5">
        <v>21</v>
      </c>
      <c r="M2254" s="5">
        <v>40</v>
      </c>
      <c r="N2254" s="5">
        <v>49</v>
      </c>
      <c r="O2254" s="5">
        <v>19</v>
      </c>
      <c r="P2254" s="5">
        <v>34</v>
      </c>
      <c r="Q2254" s="5">
        <v>18</v>
      </c>
      <c r="R2254" s="5"/>
      <c r="S2254" s="5"/>
      <c r="T2254" s="5">
        <v>308</v>
      </c>
      <c r="U2254" s="5">
        <v>9</v>
      </c>
      <c r="V2254" s="5">
        <v>34</v>
      </c>
      <c r="W2254" s="5">
        <v>99</v>
      </c>
      <c r="X2254" s="5" t="s">
        <v>72</v>
      </c>
      <c r="Y2254" s="5" t="s">
        <v>72</v>
      </c>
      <c r="Z2254" s="5" t="s">
        <v>72</v>
      </c>
      <c r="AA2254" s="5" t="s">
        <v>66</v>
      </c>
      <c r="AB2254" s="5" t="s">
        <v>66</v>
      </c>
      <c r="AC2254" s="5" t="s">
        <v>66</v>
      </c>
      <c r="AD2254" s="5" t="s">
        <v>66</v>
      </c>
      <c r="AE2254" s="5" t="s">
        <v>66</v>
      </c>
      <c r="AF2254" s="5" t="s">
        <v>66</v>
      </c>
      <c r="AG2254" s="5" t="s">
        <v>66</v>
      </c>
      <c r="AH2254" s="5" t="s">
        <v>66</v>
      </c>
      <c r="AI2254" s="5" t="s">
        <v>66</v>
      </c>
      <c r="AJ2254" s="5" t="s">
        <v>66</v>
      </c>
      <c r="AK2254" s="5" t="s">
        <v>66</v>
      </c>
      <c r="AL2254" s="5" t="s">
        <v>66</v>
      </c>
      <c r="AM2254" s="5" t="s">
        <v>66</v>
      </c>
      <c r="AN2254" s="5" t="s">
        <v>66</v>
      </c>
      <c r="AO2254" s="5" t="s">
        <v>66</v>
      </c>
      <c r="AP2254" s="5" t="s">
        <v>66</v>
      </c>
      <c r="AQ2254" s="5" t="s">
        <v>66</v>
      </c>
      <c r="AR2254" s="5" t="s">
        <v>66</v>
      </c>
      <c r="AS2254" s="5" t="s">
        <v>65</v>
      </c>
      <c r="AT2254" s="5" t="s">
        <v>66</v>
      </c>
      <c r="AU2254" s="5" t="s">
        <v>68</v>
      </c>
      <c r="AV2254" s="5" t="s">
        <v>68</v>
      </c>
      <c r="AW2254" s="5" t="s">
        <v>65</v>
      </c>
      <c r="AX2254" s="5" t="s">
        <v>86</v>
      </c>
      <c r="AY2254" s="5">
        <v>93.7</v>
      </c>
      <c r="AZ2254" s="5">
        <v>100</v>
      </c>
    </row>
    <row r="2255" spans="1:52">
      <c r="A2255" s="5">
        <v>48</v>
      </c>
      <c r="B2255" s="5" t="s">
        <v>2187</v>
      </c>
      <c r="C2255" s="6">
        <v>1010</v>
      </c>
      <c r="D2255" s="5" t="s">
        <v>2300</v>
      </c>
      <c r="E2255" s="5" t="str">
        <f>VLOOKUP(B2255,Region!$A$1:$B$76,2,FALSE)</f>
        <v>Region_3</v>
      </c>
      <c r="F2255" s="5" t="str">
        <f>VLOOKUP(D2255,'Used to Match Zip By Sch Name'!$A$2:$E$4714,5,FALSE)</f>
        <v>34761-5304</v>
      </c>
      <c r="G2255" s="5" t="e">
        <f>VLOOKUP(D2255,public_school_report!$D$1:$CI$3651,84,FALSE)</f>
        <v>#N/A</v>
      </c>
      <c r="H2255" s="5"/>
      <c r="I2255" s="5">
        <v>52</v>
      </c>
      <c r="J2255" s="5">
        <v>60</v>
      </c>
      <c r="K2255" s="5">
        <v>56</v>
      </c>
      <c r="L2255" s="5">
        <v>44</v>
      </c>
      <c r="M2255" s="5">
        <v>47</v>
      </c>
      <c r="N2255" s="5">
        <v>40</v>
      </c>
      <c r="O2255" s="5">
        <v>44</v>
      </c>
      <c r="P2255" s="5">
        <v>76</v>
      </c>
      <c r="Q2255" s="5">
        <v>79</v>
      </c>
      <c r="R2255" s="5"/>
      <c r="S2255" s="5"/>
      <c r="T2255" s="5">
        <v>498</v>
      </c>
      <c r="U2255" s="5">
        <v>9</v>
      </c>
      <c r="V2255" s="5">
        <v>55</v>
      </c>
      <c r="W2255" s="5">
        <v>98</v>
      </c>
      <c r="X2255" s="5" t="s">
        <v>62</v>
      </c>
      <c r="Y2255" s="5" t="s">
        <v>63</v>
      </c>
      <c r="Z2255" s="5" t="s">
        <v>63</v>
      </c>
      <c r="AA2255" s="5" t="s">
        <v>66</v>
      </c>
      <c r="AB2255" s="5" t="s">
        <v>66</v>
      </c>
      <c r="AC2255" s="5" t="s">
        <v>66</v>
      </c>
      <c r="AD2255" s="5" t="s">
        <v>66</v>
      </c>
      <c r="AE2255" s="5" t="s">
        <v>66</v>
      </c>
      <c r="AF2255" s="5" t="s">
        <v>66</v>
      </c>
      <c r="AG2255" s="5" t="s">
        <v>66</v>
      </c>
      <c r="AH2255" s="5" t="s">
        <v>66</v>
      </c>
      <c r="AI2255" s="5" t="s">
        <v>66</v>
      </c>
      <c r="AJ2255" s="5" t="s">
        <v>66</v>
      </c>
      <c r="AK2255" s="5" t="s">
        <v>66</v>
      </c>
      <c r="AL2255" s="5" t="s">
        <v>66</v>
      </c>
      <c r="AM2255" s="5" t="s">
        <v>66</v>
      </c>
      <c r="AN2255" s="5" t="s">
        <v>66</v>
      </c>
      <c r="AO2255" s="5" t="s">
        <v>66</v>
      </c>
      <c r="AP2255" s="5" t="s">
        <v>66</v>
      </c>
      <c r="AQ2255" s="5" t="s">
        <v>66</v>
      </c>
      <c r="AR2255" s="5" t="s">
        <v>66</v>
      </c>
      <c r="AS2255" s="5" t="s">
        <v>65</v>
      </c>
      <c r="AT2255" s="5" t="s">
        <v>66</v>
      </c>
      <c r="AU2255" s="5" t="s">
        <v>68</v>
      </c>
      <c r="AV2255" s="5" t="s">
        <v>67</v>
      </c>
      <c r="AW2255" s="5" t="s">
        <v>65</v>
      </c>
      <c r="AX2255" s="5" t="s">
        <v>86</v>
      </c>
      <c r="AY2255" s="5">
        <v>78.900000000000006</v>
      </c>
      <c r="AZ2255" s="5">
        <v>54.2</v>
      </c>
    </row>
    <row r="2256" spans="1:52">
      <c r="A2256" s="5">
        <v>48</v>
      </c>
      <c r="B2256" s="5" t="s">
        <v>2187</v>
      </c>
      <c r="C2256" s="6">
        <v>1011</v>
      </c>
      <c r="D2256" s="5" t="s">
        <v>2301</v>
      </c>
      <c r="E2256" s="5" t="str">
        <f>VLOOKUP(B2256,Region!$A$1:$B$76,2,FALSE)</f>
        <v>Region_3</v>
      </c>
      <c r="F2256" s="5" t="str">
        <f>VLOOKUP(D2256,'Used to Match Zip By Sch Name'!$A$2:$E$4714,5,FALSE)</f>
        <v>32712-5729</v>
      </c>
      <c r="G2256" s="5">
        <f>VLOOKUP(D2256,public_school_report!$D$1:$CI$3651,84,FALSE)</f>
        <v>824</v>
      </c>
      <c r="H2256" s="5" t="s">
        <v>2</v>
      </c>
      <c r="I2256" s="5">
        <v>64</v>
      </c>
      <c r="J2256" s="5">
        <v>66</v>
      </c>
      <c r="K2256" s="5">
        <v>56</v>
      </c>
      <c r="L2256" s="5">
        <v>65</v>
      </c>
      <c r="M2256" s="5">
        <v>68</v>
      </c>
      <c r="N2256" s="5">
        <v>61</v>
      </c>
      <c r="O2256" s="5">
        <v>61</v>
      </c>
      <c r="P2256" s="5"/>
      <c r="Q2256" s="5"/>
      <c r="R2256" s="5"/>
      <c r="S2256" s="5"/>
      <c r="T2256" s="5">
        <v>441</v>
      </c>
      <c r="U2256" s="5">
        <v>7</v>
      </c>
      <c r="V2256" s="5">
        <v>63</v>
      </c>
      <c r="W2256" s="5">
        <v>100</v>
      </c>
      <c r="X2256" s="5" t="s">
        <v>64</v>
      </c>
      <c r="Y2256" s="5" t="s">
        <v>63</v>
      </c>
      <c r="Z2256" s="5" t="s">
        <v>63</v>
      </c>
      <c r="AA2256" s="5" t="s">
        <v>63</v>
      </c>
      <c r="AB2256" s="5" t="s">
        <v>62</v>
      </c>
      <c r="AC2256" s="5" t="s">
        <v>63</v>
      </c>
      <c r="AD2256" s="5" t="s">
        <v>63</v>
      </c>
      <c r="AE2256" s="5" t="s">
        <v>62</v>
      </c>
      <c r="AF2256" s="5" t="s">
        <v>64</v>
      </c>
      <c r="AG2256" s="5" t="s">
        <v>64</v>
      </c>
      <c r="AH2256" s="5" t="s">
        <v>64</v>
      </c>
      <c r="AI2256" s="5" t="s">
        <v>64</v>
      </c>
      <c r="AJ2256" s="5" t="s">
        <v>63</v>
      </c>
      <c r="AK2256" s="5" t="s">
        <v>64</v>
      </c>
      <c r="AL2256" s="5" t="s">
        <v>64</v>
      </c>
      <c r="AM2256" s="5" t="s">
        <v>62</v>
      </c>
      <c r="AN2256" s="5" t="s">
        <v>64</v>
      </c>
      <c r="AO2256" s="5" t="s">
        <v>62</v>
      </c>
      <c r="AP2256" s="5" t="s">
        <v>64</v>
      </c>
      <c r="AQ2256" s="5" t="s">
        <v>64</v>
      </c>
      <c r="AR2256" s="5" t="s">
        <v>62</v>
      </c>
      <c r="AS2256" s="5" t="s">
        <v>65</v>
      </c>
      <c r="AT2256" s="5" t="s">
        <v>66</v>
      </c>
      <c r="AU2256" s="5" t="s">
        <v>67</v>
      </c>
      <c r="AV2256" s="5" t="s">
        <v>67</v>
      </c>
      <c r="AW2256" s="5" t="s">
        <v>65</v>
      </c>
      <c r="AX2256" s="5" t="s">
        <v>69</v>
      </c>
      <c r="AY2256" s="5">
        <v>63.1</v>
      </c>
      <c r="AZ2256" s="5">
        <v>66.5</v>
      </c>
    </row>
    <row r="2257" spans="1:52">
      <c r="A2257" s="5">
        <v>48</v>
      </c>
      <c r="B2257" s="5" t="s">
        <v>2187</v>
      </c>
      <c r="C2257" s="6">
        <v>1014</v>
      </c>
      <c r="D2257" s="5" t="s">
        <v>2302</v>
      </c>
      <c r="E2257" s="5" t="str">
        <f>VLOOKUP(B2257,Region!$A$1:$B$76,2,FALSE)</f>
        <v>Region_3</v>
      </c>
      <c r="F2257" s="5" t="str">
        <f>VLOOKUP(D2257,'Used to Match Zip By Sch Name'!$A$2:$E$4714,5,FALSE)</f>
        <v>32803-5711</v>
      </c>
      <c r="G2257" s="5" t="e">
        <f>VLOOKUP(D2257,public_school_report!$D$1:$CI$3651,84,FALSE)</f>
        <v>#N/A</v>
      </c>
      <c r="H2257" s="5"/>
      <c r="I2257" s="5">
        <v>26</v>
      </c>
      <c r="J2257" s="5">
        <v>48</v>
      </c>
      <c r="K2257" s="5">
        <v>42</v>
      </c>
      <c r="L2257" s="5">
        <v>33</v>
      </c>
      <c r="M2257" s="5">
        <v>58</v>
      </c>
      <c r="N2257" s="5">
        <v>59</v>
      </c>
      <c r="O2257" s="5">
        <v>20</v>
      </c>
      <c r="P2257" s="5">
        <v>43</v>
      </c>
      <c r="Q2257" s="5">
        <v>56</v>
      </c>
      <c r="R2257" s="5"/>
      <c r="S2257" s="5"/>
      <c r="T2257" s="5">
        <v>385</v>
      </c>
      <c r="U2257" s="5">
        <v>9</v>
      </c>
      <c r="V2257" s="5">
        <v>43</v>
      </c>
      <c r="W2257" s="5">
        <v>100</v>
      </c>
      <c r="X2257" s="5" t="s">
        <v>63</v>
      </c>
      <c r="Y2257" s="5" t="s">
        <v>72</v>
      </c>
      <c r="Z2257" s="5" t="s">
        <v>66</v>
      </c>
      <c r="AA2257" s="5" t="s">
        <v>66</v>
      </c>
      <c r="AB2257" s="5" t="s">
        <v>66</v>
      </c>
      <c r="AC2257" s="5" t="s">
        <v>66</v>
      </c>
      <c r="AD2257" s="5" t="s">
        <v>66</v>
      </c>
      <c r="AE2257" s="5" t="s">
        <v>66</v>
      </c>
      <c r="AF2257" s="5" t="s">
        <v>66</v>
      </c>
      <c r="AG2257" s="5" t="s">
        <v>66</v>
      </c>
      <c r="AH2257" s="5" t="s">
        <v>66</v>
      </c>
      <c r="AI2257" s="5" t="s">
        <v>66</v>
      </c>
      <c r="AJ2257" s="5" t="s">
        <v>66</v>
      </c>
      <c r="AK2257" s="5" t="s">
        <v>66</v>
      </c>
      <c r="AL2257" s="5" t="s">
        <v>66</v>
      </c>
      <c r="AM2257" s="5" t="s">
        <v>66</v>
      </c>
      <c r="AN2257" s="5" t="s">
        <v>66</v>
      </c>
      <c r="AO2257" s="5" t="s">
        <v>66</v>
      </c>
      <c r="AP2257" s="5" t="s">
        <v>66</v>
      </c>
      <c r="AQ2257" s="5" t="s">
        <v>66</v>
      </c>
      <c r="AR2257" s="5" t="s">
        <v>66</v>
      </c>
      <c r="AS2257" s="5" t="s">
        <v>65</v>
      </c>
      <c r="AT2257" s="5" t="s">
        <v>66</v>
      </c>
      <c r="AU2257" s="5" t="s">
        <v>67</v>
      </c>
      <c r="AV2257" s="5" t="s">
        <v>68</v>
      </c>
      <c r="AW2257" s="5" t="s">
        <v>65</v>
      </c>
      <c r="AX2257" s="5" t="s">
        <v>86</v>
      </c>
      <c r="AY2257" s="5">
        <v>97</v>
      </c>
      <c r="AZ2257" s="5">
        <v>100</v>
      </c>
    </row>
    <row r="2258" spans="1:52">
      <c r="A2258" s="5">
        <v>48</v>
      </c>
      <c r="B2258" s="5" t="s">
        <v>2187</v>
      </c>
      <c r="C2258" s="6">
        <v>1021</v>
      </c>
      <c r="D2258" s="5" t="s">
        <v>2303</v>
      </c>
      <c r="E2258" s="5" t="str">
        <f>VLOOKUP(B2258,Region!$A$1:$B$76,2,FALSE)</f>
        <v>Region_3</v>
      </c>
      <c r="F2258" s="5" t="str">
        <f>VLOOKUP(D2258,'Used to Match Zip By Sch Name'!$A$2:$E$4714,5,FALSE)</f>
        <v>32835-6172</v>
      </c>
      <c r="G2258" s="5">
        <f>VLOOKUP(D2258,public_school_report!$D$1:$CI$3651,84,FALSE)</f>
        <v>1583</v>
      </c>
      <c r="H2258" s="5" t="s">
        <v>2</v>
      </c>
      <c r="I2258" s="5">
        <v>53</v>
      </c>
      <c r="J2258" s="5">
        <v>58</v>
      </c>
      <c r="K2258" s="5">
        <v>47</v>
      </c>
      <c r="L2258" s="5">
        <v>51</v>
      </c>
      <c r="M2258" s="5">
        <v>51</v>
      </c>
      <c r="N2258" s="5">
        <v>36</v>
      </c>
      <c r="O2258" s="5">
        <v>48</v>
      </c>
      <c r="P2258" s="5"/>
      <c r="Q2258" s="5"/>
      <c r="R2258" s="5"/>
      <c r="S2258" s="5"/>
      <c r="T2258" s="5">
        <v>344</v>
      </c>
      <c r="U2258" s="5">
        <v>7</v>
      </c>
      <c r="V2258" s="5">
        <v>49</v>
      </c>
      <c r="W2258" s="5">
        <v>99</v>
      </c>
      <c r="X2258" s="5" t="s">
        <v>63</v>
      </c>
      <c r="Y2258" s="5" t="s">
        <v>63</v>
      </c>
      <c r="Z2258" s="5" t="s">
        <v>63</v>
      </c>
      <c r="AA2258" s="5" t="s">
        <v>63</v>
      </c>
      <c r="AB2258" s="5" t="s">
        <v>62</v>
      </c>
      <c r="AC2258" s="5" t="s">
        <v>64</v>
      </c>
      <c r="AD2258" s="5" t="s">
        <v>64</v>
      </c>
      <c r="AE2258" s="5" t="s">
        <v>64</v>
      </c>
      <c r="AF2258" s="5" t="s">
        <v>64</v>
      </c>
      <c r="AG2258" s="5" t="s">
        <v>64</v>
      </c>
      <c r="AH2258" s="5" t="s">
        <v>64</v>
      </c>
      <c r="AI2258" s="5" t="s">
        <v>64</v>
      </c>
      <c r="AJ2258" s="5" t="s">
        <v>64</v>
      </c>
      <c r="AK2258" s="5" t="s">
        <v>64</v>
      </c>
      <c r="AL2258" s="5" t="s">
        <v>64</v>
      </c>
      <c r="AM2258" s="5" t="s">
        <v>64</v>
      </c>
      <c r="AN2258" s="5" t="s">
        <v>64</v>
      </c>
      <c r="AO2258" s="5" t="s">
        <v>62</v>
      </c>
      <c r="AP2258" s="5" t="s">
        <v>62</v>
      </c>
      <c r="AQ2258" s="5" t="s">
        <v>64</v>
      </c>
      <c r="AR2258" s="5" t="s">
        <v>63</v>
      </c>
      <c r="AS2258" s="5" t="s">
        <v>65</v>
      </c>
      <c r="AT2258" s="5" t="s">
        <v>66</v>
      </c>
      <c r="AU2258" s="5" t="s">
        <v>67</v>
      </c>
      <c r="AV2258" s="5" t="s">
        <v>67</v>
      </c>
      <c r="AW2258" s="5" t="s">
        <v>65</v>
      </c>
      <c r="AX2258" s="5" t="s">
        <v>69</v>
      </c>
      <c r="AY2258" s="5">
        <v>82.8</v>
      </c>
      <c r="AZ2258" s="5">
        <v>73.8</v>
      </c>
    </row>
    <row r="2259" spans="1:52">
      <c r="A2259" s="5">
        <v>48</v>
      </c>
      <c r="B2259" s="5" t="s">
        <v>2187</v>
      </c>
      <c r="C2259" s="6">
        <v>1031</v>
      </c>
      <c r="D2259" s="5" t="s">
        <v>2304</v>
      </c>
      <c r="E2259" s="5" t="str">
        <f>VLOOKUP(B2259,Region!$A$1:$B$76,2,FALSE)</f>
        <v>Region_3</v>
      </c>
      <c r="F2259" s="5" t="str">
        <f>VLOOKUP(D2259,'Used to Match Zip By Sch Name'!$A$2:$E$4714,5,FALSE)</f>
        <v>32819-4646</v>
      </c>
      <c r="G2259" s="5" t="e">
        <f>VLOOKUP(D2259,public_school_report!$D$1:$CI$3651,84,FALSE)</f>
        <v>#N/A</v>
      </c>
      <c r="H2259" s="5"/>
      <c r="I2259" s="5">
        <v>62</v>
      </c>
      <c r="J2259" s="5">
        <v>61</v>
      </c>
      <c r="K2259" s="5">
        <v>47</v>
      </c>
      <c r="L2259" s="5">
        <v>63</v>
      </c>
      <c r="M2259" s="5">
        <v>62</v>
      </c>
      <c r="N2259" s="5">
        <v>53</v>
      </c>
      <c r="O2259" s="5">
        <v>53</v>
      </c>
      <c r="P2259" s="5">
        <v>71</v>
      </c>
      <c r="Q2259" s="5">
        <v>93</v>
      </c>
      <c r="R2259" s="5"/>
      <c r="S2259" s="5"/>
      <c r="T2259" s="5">
        <v>565</v>
      </c>
      <c r="U2259" s="5">
        <v>9</v>
      </c>
      <c r="V2259" s="5">
        <v>63</v>
      </c>
      <c r="W2259" s="5">
        <v>99</v>
      </c>
      <c r="X2259" s="5" t="s">
        <v>64</v>
      </c>
      <c r="Y2259" s="5" t="s">
        <v>64</v>
      </c>
      <c r="Z2259" s="5" t="s">
        <v>64</v>
      </c>
      <c r="AA2259" s="5" t="s">
        <v>62</v>
      </c>
      <c r="AB2259" s="5" t="s">
        <v>64</v>
      </c>
      <c r="AC2259" s="5" t="s">
        <v>64</v>
      </c>
      <c r="AD2259" s="5" t="s">
        <v>64</v>
      </c>
      <c r="AE2259" s="5" t="s">
        <v>64</v>
      </c>
      <c r="AF2259" s="5" t="s">
        <v>64</v>
      </c>
      <c r="AG2259" s="5" t="s">
        <v>64</v>
      </c>
      <c r="AH2259" s="5" t="s">
        <v>64</v>
      </c>
      <c r="AI2259" s="5" t="s">
        <v>64</v>
      </c>
      <c r="AJ2259" s="5" t="s">
        <v>64</v>
      </c>
      <c r="AK2259" s="5" t="s">
        <v>64</v>
      </c>
      <c r="AL2259" s="5" t="s">
        <v>64</v>
      </c>
      <c r="AM2259" s="5" t="s">
        <v>64</v>
      </c>
      <c r="AN2259" s="5" t="s">
        <v>64</v>
      </c>
      <c r="AO2259" s="5" t="s">
        <v>64</v>
      </c>
      <c r="AP2259" s="5" t="s">
        <v>64</v>
      </c>
      <c r="AQ2259" s="5" t="s">
        <v>62</v>
      </c>
      <c r="AR2259" s="5" t="s">
        <v>62</v>
      </c>
      <c r="AS2259" s="5" t="s">
        <v>65</v>
      </c>
      <c r="AT2259" s="5" t="s">
        <v>66</v>
      </c>
      <c r="AU2259" s="5" t="s">
        <v>67</v>
      </c>
      <c r="AV2259" s="5" t="s">
        <v>67</v>
      </c>
      <c r="AW2259" s="5" t="s">
        <v>65</v>
      </c>
      <c r="AX2259" s="5" t="s">
        <v>78</v>
      </c>
      <c r="AY2259" s="5">
        <v>70.400000000000006</v>
      </c>
      <c r="AZ2259" s="5">
        <v>51.8</v>
      </c>
    </row>
    <row r="2260" spans="1:52">
      <c r="A2260" s="5">
        <v>48</v>
      </c>
      <c r="B2260" s="5" t="s">
        <v>2187</v>
      </c>
      <c r="C2260" s="6">
        <v>1041</v>
      </c>
      <c r="D2260" s="5" t="s">
        <v>2305</v>
      </c>
      <c r="E2260" s="5" t="str">
        <f>VLOOKUP(B2260,Region!$A$1:$B$76,2,FALSE)</f>
        <v>Region_3</v>
      </c>
      <c r="F2260" s="5" t="str">
        <f>VLOOKUP(D2260,'Used to Match Zip By Sch Name'!$A$2:$E$4714,5,FALSE)</f>
        <v>32824-9375</v>
      </c>
      <c r="G2260" s="5">
        <f>VLOOKUP(D2260,public_school_report!$D$1:$CI$3651,84,FALSE)</f>
        <v>512</v>
      </c>
      <c r="H2260" s="5" t="s">
        <v>6</v>
      </c>
      <c r="I2260" s="5">
        <v>47</v>
      </c>
      <c r="J2260" s="5">
        <v>58</v>
      </c>
      <c r="K2260" s="5">
        <v>55</v>
      </c>
      <c r="L2260" s="5">
        <v>53</v>
      </c>
      <c r="M2260" s="5">
        <v>56</v>
      </c>
      <c r="N2260" s="5">
        <v>45</v>
      </c>
      <c r="O2260" s="5">
        <v>47</v>
      </c>
      <c r="P2260" s="5"/>
      <c r="Q2260" s="5"/>
      <c r="R2260" s="5"/>
      <c r="S2260" s="5"/>
      <c r="T2260" s="5">
        <v>361</v>
      </c>
      <c r="U2260" s="5">
        <v>7</v>
      </c>
      <c r="V2260" s="5">
        <v>52</v>
      </c>
      <c r="W2260" s="5">
        <v>100</v>
      </c>
      <c r="X2260" s="5" t="s">
        <v>63</v>
      </c>
      <c r="Y2260" s="5" t="s">
        <v>63</v>
      </c>
      <c r="Z2260" s="5" t="s">
        <v>63</v>
      </c>
      <c r="AA2260" s="5" t="s">
        <v>62</v>
      </c>
      <c r="AB2260" s="5" t="s">
        <v>62</v>
      </c>
      <c r="AC2260" s="5" t="s">
        <v>63</v>
      </c>
      <c r="AD2260" s="5" t="s">
        <v>62</v>
      </c>
      <c r="AE2260" s="5" t="s">
        <v>64</v>
      </c>
      <c r="AF2260" s="5" t="s">
        <v>64</v>
      </c>
      <c r="AG2260" s="5" t="s">
        <v>64</v>
      </c>
      <c r="AH2260" s="5" t="s">
        <v>64</v>
      </c>
      <c r="AI2260" s="5" t="s">
        <v>62</v>
      </c>
      <c r="AJ2260" s="5" t="s">
        <v>64</v>
      </c>
      <c r="AK2260" s="5" t="s">
        <v>63</v>
      </c>
      <c r="AL2260" s="5" t="s">
        <v>64</v>
      </c>
      <c r="AM2260" s="5" t="s">
        <v>62</v>
      </c>
      <c r="AN2260" s="5" t="s">
        <v>64</v>
      </c>
      <c r="AO2260" s="5" t="s">
        <v>62</v>
      </c>
      <c r="AP2260" s="5" t="s">
        <v>63</v>
      </c>
      <c r="AQ2260" s="5" t="s">
        <v>63</v>
      </c>
      <c r="AR2260" s="5" t="s">
        <v>63</v>
      </c>
      <c r="AS2260" s="5" t="s">
        <v>65</v>
      </c>
      <c r="AT2260" s="5" t="s">
        <v>66</v>
      </c>
      <c r="AU2260" s="5" t="s">
        <v>67</v>
      </c>
      <c r="AV2260" s="5" t="s">
        <v>68</v>
      </c>
      <c r="AW2260" s="5" t="s">
        <v>65</v>
      </c>
      <c r="AX2260" s="5" t="s">
        <v>69</v>
      </c>
      <c r="AY2260" s="5">
        <v>96.3</v>
      </c>
      <c r="AZ2260" s="5">
        <v>100</v>
      </c>
    </row>
    <row r="2261" spans="1:52">
      <c r="A2261" s="5">
        <v>48</v>
      </c>
      <c r="B2261" s="5" t="s">
        <v>2187</v>
      </c>
      <c r="C2261" s="6">
        <v>1051</v>
      </c>
      <c r="D2261" s="5" t="s">
        <v>2306</v>
      </c>
      <c r="E2261" s="5" t="str">
        <f>VLOOKUP(B2261,Region!$A$1:$B$76,2,FALSE)</f>
        <v>Region_3</v>
      </c>
      <c r="F2261" s="5" t="str">
        <f>VLOOKUP(D2261,'Used to Match Zip By Sch Name'!$A$2:$E$4714,5,FALSE)</f>
        <v>32837-9197</v>
      </c>
      <c r="G2261" s="5">
        <f>VLOOKUP(D2261,public_school_report!$D$1:$CI$3651,84,FALSE)</f>
        <v>1174</v>
      </c>
      <c r="H2261" s="5" t="s">
        <v>2</v>
      </c>
      <c r="I2261" s="5">
        <v>53</v>
      </c>
      <c r="J2261" s="5">
        <v>54</v>
      </c>
      <c r="K2261" s="5">
        <v>51</v>
      </c>
      <c r="L2261" s="5">
        <v>60</v>
      </c>
      <c r="M2261" s="5">
        <v>54</v>
      </c>
      <c r="N2261" s="5">
        <v>39</v>
      </c>
      <c r="O2261" s="5">
        <v>49</v>
      </c>
      <c r="P2261" s="5"/>
      <c r="Q2261" s="5"/>
      <c r="R2261" s="5"/>
      <c r="S2261" s="5"/>
      <c r="T2261" s="5">
        <v>360</v>
      </c>
      <c r="U2261" s="5">
        <v>7</v>
      </c>
      <c r="V2261" s="5">
        <v>51</v>
      </c>
      <c r="W2261" s="5">
        <v>100</v>
      </c>
      <c r="X2261" s="5" t="s">
        <v>63</v>
      </c>
      <c r="Y2261" s="5" t="s">
        <v>62</v>
      </c>
      <c r="Z2261" s="5" t="s">
        <v>62</v>
      </c>
      <c r="AA2261" s="5" t="s">
        <v>63</v>
      </c>
      <c r="AB2261" s="5" t="s">
        <v>63</v>
      </c>
      <c r="AC2261" s="5" t="s">
        <v>64</v>
      </c>
      <c r="AD2261" s="5" t="s">
        <v>62</v>
      </c>
      <c r="AE2261" s="5" t="s">
        <v>64</v>
      </c>
      <c r="AF2261" s="5" t="s">
        <v>64</v>
      </c>
      <c r="AG2261" s="5" t="s">
        <v>62</v>
      </c>
      <c r="AH2261" s="5" t="s">
        <v>64</v>
      </c>
      <c r="AI2261" s="5" t="s">
        <v>64</v>
      </c>
      <c r="AJ2261" s="5" t="s">
        <v>64</v>
      </c>
      <c r="AK2261" s="5" t="s">
        <v>62</v>
      </c>
      <c r="AL2261" s="5" t="s">
        <v>63</v>
      </c>
      <c r="AM2261" s="5" t="s">
        <v>63</v>
      </c>
      <c r="AN2261" s="5" t="s">
        <v>64</v>
      </c>
      <c r="AO2261" s="5" t="s">
        <v>62</v>
      </c>
      <c r="AP2261" s="5" t="s">
        <v>63</v>
      </c>
      <c r="AQ2261" s="5" t="s">
        <v>63</v>
      </c>
      <c r="AR2261" s="5" t="s">
        <v>72</v>
      </c>
      <c r="AS2261" s="5" t="s">
        <v>65</v>
      </c>
      <c r="AT2261" s="5" t="s">
        <v>66</v>
      </c>
      <c r="AU2261" s="5" t="s">
        <v>67</v>
      </c>
      <c r="AV2261" s="5" t="s">
        <v>67</v>
      </c>
      <c r="AW2261" s="5" t="s">
        <v>65</v>
      </c>
      <c r="AX2261" s="5" t="s">
        <v>69</v>
      </c>
      <c r="AY2261" s="5">
        <v>82.6</v>
      </c>
      <c r="AZ2261" s="5">
        <v>79.800000000000011</v>
      </c>
    </row>
    <row r="2262" spans="1:52">
      <c r="A2262" s="5">
        <v>48</v>
      </c>
      <c r="B2262" s="5" t="s">
        <v>2187</v>
      </c>
      <c r="C2262" s="6">
        <v>1061</v>
      </c>
      <c r="D2262" s="5" t="s">
        <v>2307</v>
      </c>
      <c r="E2262" s="5" t="str">
        <f>VLOOKUP(B2262,Region!$A$1:$B$76,2,FALSE)</f>
        <v>Region_3</v>
      </c>
      <c r="F2262" s="5" t="str">
        <f>VLOOKUP(D2262,'Used to Match Zip By Sch Name'!$A$2:$E$4714,5,FALSE)</f>
        <v>32835-2501</v>
      </c>
      <c r="G2262" s="5">
        <f>VLOOKUP(D2262,public_school_report!$D$1:$CI$3651,84,FALSE)</f>
        <v>1128</v>
      </c>
      <c r="H2262" s="5" t="s">
        <v>2</v>
      </c>
      <c r="I2262" s="5">
        <v>78</v>
      </c>
      <c r="J2262" s="5">
        <v>66</v>
      </c>
      <c r="K2262" s="5">
        <v>63</v>
      </c>
      <c r="L2262" s="5">
        <v>82</v>
      </c>
      <c r="M2262" s="5">
        <v>63</v>
      </c>
      <c r="N2262" s="5">
        <v>56</v>
      </c>
      <c r="O2262" s="5">
        <v>74</v>
      </c>
      <c r="P2262" s="5">
        <v>84</v>
      </c>
      <c r="Q2262" s="5">
        <v>89</v>
      </c>
      <c r="R2262" s="5"/>
      <c r="S2262" s="5"/>
      <c r="T2262" s="5">
        <v>655</v>
      </c>
      <c r="U2262" s="5">
        <v>9</v>
      </c>
      <c r="V2262" s="5">
        <v>73</v>
      </c>
      <c r="W2262" s="5">
        <v>100</v>
      </c>
      <c r="X2262" s="5" t="s">
        <v>64</v>
      </c>
      <c r="Y2262" s="5" t="s">
        <v>64</v>
      </c>
      <c r="Z2262" s="5" t="s">
        <v>64</v>
      </c>
      <c r="AA2262" s="5" t="s">
        <v>64</v>
      </c>
      <c r="AB2262" s="5" t="s">
        <v>64</v>
      </c>
      <c r="AC2262" s="5" t="s">
        <v>64</v>
      </c>
      <c r="AD2262" s="5" t="s">
        <v>64</v>
      </c>
      <c r="AE2262" s="5" t="s">
        <v>64</v>
      </c>
      <c r="AF2262" s="5" t="s">
        <v>64</v>
      </c>
      <c r="AG2262" s="5" t="s">
        <v>64</v>
      </c>
      <c r="AH2262" s="5" t="s">
        <v>64</v>
      </c>
      <c r="AI2262" s="5" t="s">
        <v>64</v>
      </c>
      <c r="AJ2262" s="5" t="s">
        <v>64</v>
      </c>
      <c r="AK2262" s="5" t="s">
        <v>64</v>
      </c>
      <c r="AL2262" s="5" t="s">
        <v>64</v>
      </c>
      <c r="AM2262" s="5" t="s">
        <v>64</v>
      </c>
      <c r="AN2262" s="5" t="s">
        <v>64</v>
      </c>
      <c r="AO2262" s="5" t="s">
        <v>64</v>
      </c>
      <c r="AP2262" s="5" t="s">
        <v>63</v>
      </c>
      <c r="AQ2262" s="5" t="s">
        <v>63</v>
      </c>
      <c r="AR2262" s="5" t="s">
        <v>62</v>
      </c>
      <c r="AS2262" s="5" t="s">
        <v>65</v>
      </c>
      <c r="AT2262" s="5" t="s">
        <v>66</v>
      </c>
      <c r="AU2262" s="5" t="s">
        <v>67</v>
      </c>
      <c r="AV2262" s="5" t="s">
        <v>67</v>
      </c>
      <c r="AW2262" s="5" t="s">
        <v>65</v>
      </c>
      <c r="AX2262" s="5" t="s">
        <v>86</v>
      </c>
      <c r="AY2262" s="5">
        <v>65.599999999999994</v>
      </c>
      <c r="AZ2262" s="5">
        <v>49.3</v>
      </c>
    </row>
    <row r="2263" spans="1:52">
      <c r="A2263" s="5">
        <v>48</v>
      </c>
      <c r="B2263" s="5" t="s">
        <v>2187</v>
      </c>
      <c r="C2263" s="6">
        <v>1071</v>
      </c>
      <c r="D2263" s="5" t="s">
        <v>2308</v>
      </c>
      <c r="E2263" s="5" t="str">
        <f>VLOOKUP(B2263,Region!$A$1:$B$76,2,FALSE)</f>
        <v>Region_3</v>
      </c>
      <c r="F2263" s="5" t="str">
        <f>VLOOKUP(D2263,'Used to Match Zip By Sch Name'!$A$2:$E$4714,5,FALSE)</f>
        <v>32836-5725</v>
      </c>
      <c r="G2263" s="5">
        <f>VLOOKUP(D2263,public_school_report!$D$1:$CI$3651,84,FALSE)</f>
        <v>600</v>
      </c>
      <c r="H2263" s="5" t="s">
        <v>4</v>
      </c>
      <c r="I2263" s="5">
        <v>72</v>
      </c>
      <c r="J2263" s="5">
        <v>62</v>
      </c>
      <c r="K2263" s="5">
        <v>45</v>
      </c>
      <c r="L2263" s="5">
        <v>69</v>
      </c>
      <c r="M2263" s="5">
        <v>47</v>
      </c>
      <c r="N2263" s="5">
        <v>25</v>
      </c>
      <c r="O2263" s="5">
        <v>59</v>
      </c>
      <c r="P2263" s="5"/>
      <c r="Q2263" s="5"/>
      <c r="R2263" s="5"/>
      <c r="S2263" s="5"/>
      <c r="T2263" s="5">
        <v>379</v>
      </c>
      <c r="U2263" s="5">
        <v>7</v>
      </c>
      <c r="V2263" s="5">
        <v>54</v>
      </c>
      <c r="W2263" s="5">
        <v>100</v>
      </c>
      <c r="X2263" s="5" t="s">
        <v>62</v>
      </c>
      <c r="Y2263" s="5" t="s">
        <v>62</v>
      </c>
      <c r="Z2263" s="5" t="s">
        <v>62</v>
      </c>
      <c r="AA2263" s="5" t="s">
        <v>62</v>
      </c>
      <c r="AB2263" s="5" t="s">
        <v>64</v>
      </c>
      <c r="AC2263" s="5" t="s">
        <v>64</v>
      </c>
      <c r="AD2263" s="5" t="s">
        <v>64</v>
      </c>
      <c r="AE2263" s="5" t="s">
        <v>64</v>
      </c>
      <c r="AF2263" s="5" t="s">
        <v>64</v>
      </c>
      <c r="AG2263" s="5" t="s">
        <v>64</v>
      </c>
      <c r="AH2263" s="5" t="s">
        <v>64</v>
      </c>
      <c r="AI2263" s="5" t="s">
        <v>64</v>
      </c>
      <c r="AJ2263" s="5" t="s">
        <v>64</v>
      </c>
      <c r="AK2263" s="5" t="s">
        <v>64</v>
      </c>
      <c r="AL2263" s="5" t="s">
        <v>64</v>
      </c>
      <c r="AM2263" s="5" t="s">
        <v>64</v>
      </c>
      <c r="AN2263" s="5" t="s">
        <v>64</v>
      </c>
      <c r="AO2263" s="5" t="s">
        <v>64</v>
      </c>
      <c r="AP2263" s="5" t="s">
        <v>64</v>
      </c>
      <c r="AQ2263" s="5" t="s">
        <v>64</v>
      </c>
      <c r="AR2263" s="5" t="s">
        <v>64</v>
      </c>
      <c r="AS2263" s="5" t="s">
        <v>65</v>
      </c>
      <c r="AT2263" s="5" t="s">
        <v>66</v>
      </c>
      <c r="AU2263" s="5" t="s">
        <v>67</v>
      </c>
      <c r="AV2263" s="5" t="s">
        <v>67</v>
      </c>
      <c r="AW2263" s="5" t="s">
        <v>65</v>
      </c>
      <c r="AX2263" s="5" t="s">
        <v>69</v>
      </c>
      <c r="AY2263" s="5">
        <v>64</v>
      </c>
      <c r="AZ2263" s="5">
        <v>41</v>
      </c>
    </row>
    <row r="2264" spans="1:52">
      <c r="A2264" s="5">
        <v>48</v>
      </c>
      <c r="B2264" s="5" t="s">
        <v>2187</v>
      </c>
      <c r="C2264" s="6">
        <v>1081</v>
      </c>
      <c r="D2264" s="5" t="s">
        <v>2309</v>
      </c>
      <c r="E2264" s="5" t="str">
        <f>VLOOKUP(B2264,Region!$A$1:$B$76,2,FALSE)</f>
        <v>Region_3</v>
      </c>
      <c r="F2264" s="5" t="str">
        <f>VLOOKUP(D2264,'Used to Match Zip By Sch Name'!$A$2:$E$4714,5,FALSE)</f>
        <v>32837-8531</v>
      </c>
      <c r="G2264" s="5">
        <f>VLOOKUP(D2264,public_school_report!$D$1:$CI$3651,84,FALSE)</f>
        <v>736</v>
      </c>
      <c r="H2264" s="5" t="s">
        <v>4</v>
      </c>
      <c r="I2264" s="5">
        <v>57</v>
      </c>
      <c r="J2264" s="5">
        <v>54</v>
      </c>
      <c r="K2264" s="5">
        <v>60</v>
      </c>
      <c r="L2264" s="5">
        <v>71</v>
      </c>
      <c r="M2264" s="5">
        <v>72</v>
      </c>
      <c r="N2264" s="5">
        <v>69</v>
      </c>
      <c r="O2264" s="5">
        <v>54</v>
      </c>
      <c r="P2264" s="5"/>
      <c r="Q2264" s="5"/>
      <c r="R2264" s="5"/>
      <c r="S2264" s="5"/>
      <c r="T2264" s="5">
        <v>437</v>
      </c>
      <c r="U2264" s="5">
        <v>7</v>
      </c>
      <c r="V2264" s="5">
        <v>62</v>
      </c>
      <c r="W2264" s="5">
        <v>100</v>
      </c>
      <c r="X2264" s="5" t="s">
        <v>64</v>
      </c>
      <c r="Y2264" s="5" t="s">
        <v>62</v>
      </c>
      <c r="Z2264" s="5" t="s">
        <v>64</v>
      </c>
      <c r="AA2264" s="5" t="s">
        <v>64</v>
      </c>
      <c r="AB2264" s="5" t="s">
        <v>64</v>
      </c>
      <c r="AC2264" s="5" t="s">
        <v>64</v>
      </c>
      <c r="AD2264" s="5" t="s">
        <v>62</v>
      </c>
      <c r="AE2264" s="5" t="s">
        <v>64</v>
      </c>
      <c r="AF2264" s="5" t="s">
        <v>64</v>
      </c>
      <c r="AG2264" s="5" t="s">
        <v>64</v>
      </c>
      <c r="AH2264" s="5" t="s">
        <v>64</v>
      </c>
      <c r="AI2264" s="5" t="s">
        <v>64</v>
      </c>
      <c r="AJ2264" s="5" t="s">
        <v>64</v>
      </c>
      <c r="AK2264" s="5" t="s">
        <v>64</v>
      </c>
      <c r="AL2264" s="5" t="s">
        <v>64</v>
      </c>
      <c r="AM2264" s="5" t="s">
        <v>64</v>
      </c>
      <c r="AN2264" s="5" t="s">
        <v>64</v>
      </c>
      <c r="AO2264" s="5" t="s">
        <v>64</v>
      </c>
      <c r="AP2264" s="5" t="s">
        <v>64</v>
      </c>
      <c r="AQ2264" s="5" t="s">
        <v>64</v>
      </c>
      <c r="AR2264" s="5" t="s">
        <v>62</v>
      </c>
      <c r="AS2264" s="5" t="s">
        <v>65</v>
      </c>
      <c r="AT2264" s="5" t="s">
        <v>66</v>
      </c>
      <c r="AU2264" s="5" t="s">
        <v>67</v>
      </c>
      <c r="AV2264" s="5" t="s">
        <v>68</v>
      </c>
      <c r="AW2264" s="5" t="s">
        <v>65</v>
      </c>
      <c r="AX2264" s="5" t="s">
        <v>69</v>
      </c>
      <c r="AY2264" s="5">
        <v>81</v>
      </c>
      <c r="AZ2264" s="5">
        <v>72.599999999999994</v>
      </c>
    </row>
    <row r="2265" spans="1:52">
      <c r="A2265" s="5">
        <v>48</v>
      </c>
      <c r="B2265" s="5" t="s">
        <v>2187</v>
      </c>
      <c r="C2265" s="6">
        <v>1091</v>
      </c>
      <c r="D2265" s="5" t="s">
        <v>2310</v>
      </c>
      <c r="E2265" s="5" t="str">
        <f>VLOOKUP(B2265,Region!$A$1:$B$76,2,FALSE)</f>
        <v>Region_3</v>
      </c>
      <c r="F2265" s="5" t="str">
        <f>VLOOKUP(D2265,'Used to Match Zip By Sch Name'!$A$2:$E$4714,5,FALSE)</f>
        <v>32828-9001</v>
      </c>
      <c r="G2265" s="5">
        <f>VLOOKUP(D2265,public_school_report!$D$1:$CI$3651,84,FALSE)</f>
        <v>722</v>
      </c>
      <c r="H2265" s="5" t="s">
        <v>4</v>
      </c>
      <c r="I2265" s="5">
        <v>65</v>
      </c>
      <c r="J2265" s="5">
        <v>59</v>
      </c>
      <c r="K2265" s="5">
        <v>35</v>
      </c>
      <c r="L2265" s="5">
        <v>66</v>
      </c>
      <c r="M2265" s="5">
        <v>46</v>
      </c>
      <c r="N2265" s="5">
        <v>24</v>
      </c>
      <c r="O2265" s="5">
        <v>60</v>
      </c>
      <c r="P2265" s="5"/>
      <c r="Q2265" s="5"/>
      <c r="R2265" s="5"/>
      <c r="S2265" s="5"/>
      <c r="T2265" s="5">
        <v>355</v>
      </c>
      <c r="U2265" s="5">
        <v>7</v>
      </c>
      <c r="V2265" s="5">
        <v>51</v>
      </c>
      <c r="W2265" s="5">
        <v>99</v>
      </c>
      <c r="X2265" s="5" t="s">
        <v>63</v>
      </c>
      <c r="Y2265" s="5" t="s">
        <v>62</v>
      </c>
      <c r="Z2265" s="5" t="s">
        <v>62</v>
      </c>
      <c r="AA2265" s="5" t="s">
        <v>62</v>
      </c>
      <c r="AB2265" s="5" t="s">
        <v>64</v>
      </c>
      <c r="AC2265" s="5" t="s">
        <v>64</v>
      </c>
      <c r="AD2265" s="5" t="s">
        <v>64</v>
      </c>
      <c r="AE2265" s="5" t="s">
        <v>64</v>
      </c>
      <c r="AF2265" s="5" t="s">
        <v>64</v>
      </c>
      <c r="AG2265" s="5" t="s">
        <v>64</v>
      </c>
      <c r="AH2265" s="5" t="s">
        <v>64</v>
      </c>
      <c r="AI2265" s="5" t="s">
        <v>64</v>
      </c>
      <c r="AJ2265" s="5" t="s">
        <v>64</v>
      </c>
      <c r="AK2265" s="5" t="s">
        <v>64</v>
      </c>
      <c r="AL2265" s="5" t="s">
        <v>64</v>
      </c>
      <c r="AM2265" s="5" t="s">
        <v>64</v>
      </c>
      <c r="AN2265" s="5" t="s">
        <v>64</v>
      </c>
      <c r="AO2265" s="5" t="s">
        <v>64</v>
      </c>
      <c r="AP2265" s="5" t="s">
        <v>64</v>
      </c>
      <c r="AQ2265" s="5" t="s">
        <v>64</v>
      </c>
      <c r="AR2265" s="5" t="s">
        <v>63</v>
      </c>
      <c r="AS2265" s="5" t="s">
        <v>65</v>
      </c>
      <c r="AT2265" s="5" t="s">
        <v>66</v>
      </c>
      <c r="AU2265" s="5" t="s">
        <v>67</v>
      </c>
      <c r="AV2265" s="5" t="s">
        <v>67</v>
      </c>
      <c r="AW2265" s="5" t="s">
        <v>65</v>
      </c>
      <c r="AX2265" s="5" t="s">
        <v>69</v>
      </c>
      <c r="AY2265" s="5">
        <v>65.599999999999994</v>
      </c>
      <c r="AZ2265" s="5">
        <v>51.3</v>
      </c>
    </row>
    <row r="2266" spans="1:52" s="18" customFormat="1">
      <c r="A2266" s="19">
        <v>48</v>
      </c>
      <c r="B2266" s="19" t="s">
        <v>2187</v>
      </c>
      <c r="C2266" s="20">
        <v>1111</v>
      </c>
      <c r="D2266" s="19" t="s">
        <v>2311</v>
      </c>
      <c r="E2266" s="5" t="str">
        <f>VLOOKUP(B2266,Region!$A$1:$B$76,2,FALSE)</f>
        <v>Region_3</v>
      </c>
      <c r="F2266" s="5" t="e">
        <f>VLOOKUP(D2266,'Used to Match Zip By Sch Name'!$A$2:$E$4714,5,FALSE)</f>
        <v>#N/A</v>
      </c>
      <c r="G2266" s="5" t="e">
        <f>VLOOKUP(D2266,public_school_report!$D$1:$CI$3651,84,FALSE)</f>
        <v>#N/A</v>
      </c>
      <c r="H2266" s="5"/>
      <c r="I2266" s="19">
        <v>49</v>
      </c>
      <c r="J2266" s="19">
        <v>52</v>
      </c>
      <c r="K2266" s="19">
        <v>41</v>
      </c>
      <c r="L2266" s="19">
        <v>44</v>
      </c>
      <c r="M2266" s="19">
        <v>45</v>
      </c>
      <c r="N2266" s="19">
        <v>48</v>
      </c>
      <c r="O2266" s="19">
        <v>40</v>
      </c>
      <c r="P2266" s="19">
        <v>63</v>
      </c>
      <c r="Q2266" s="19">
        <v>82</v>
      </c>
      <c r="R2266" s="19"/>
      <c r="S2266" s="19"/>
      <c r="T2266" s="19">
        <v>464</v>
      </c>
      <c r="U2266" s="19">
        <v>9</v>
      </c>
      <c r="V2266" s="19">
        <v>52</v>
      </c>
      <c r="W2266" s="19">
        <v>99</v>
      </c>
      <c r="X2266" s="19" t="s">
        <v>63</v>
      </c>
      <c r="Y2266" s="19" t="s">
        <v>63</v>
      </c>
      <c r="Z2266" s="19" t="s">
        <v>63</v>
      </c>
      <c r="AA2266" s="19" t="s">
        <v>63</v>
      </c>
      <c r="AB2266" s="19" t="s">
        <v>63</v>
      </c>
      <c r="AC2266" s="19" t="s">
        <v>63</v>
      </c>
      <c r="AD2266" s="19" t="s">
        <v>63</v>
      </c>
      <c r="AE2266" s="19" t="s">
        <v>63</v>
      </c>
      <c r="AF2266" s="19" t="s">
        <v>63</v>
      </c>
      <c r="AG2266" s="19" t="s">
        <v>62</v>
      </c>
      <c r="AH2266" s="19" t="s">
        <v>62</v>
      </c>
      <c r="AI2266" s="19" t="s">
        <v>62</v>
      </c>
      <c r="AJ2266" s="19" t="s">
        <v>63</v>
      </c>
      <c r="AK2266" s="19" t="s">
        <v>62</v>
      </c>
      <c r="AL2266" s="19" t="s">
        <v>63</v>
      </c>
      <c r="AM2266" s="19" t="s">
        <v>63</v>
      </c>
      <c r="AN2266" s="19" t="s">
        <v>63</v>
      </c>
      <c r="AO2266" s="19" t="s">
        <v>63</v>
      </c>
      <c r="AP2266" s="19" t="s">
        <v>63</v>
      </c>
      <c r="AQ2266" s="19" t="s">
        <v>63</v>
      </c>
      <c r="AR2266" s="19" t="s">
        <v>63</v>
      </c>
      <c r="AS2266" s="19" t="s">
        <v>65</v>
      </c>
      <c r="AT2266" s="19" t="s">
        <v>66</v>
      </c>
      <c r="AU2266" s="19" t="s">
        <v>67</v>
      </c>
      <c r="AV2266" s="19" t="s">
        <v>68</v>
      </c>
      <c r="AW2266" s="19" t="s">
        <v>65</v>
      </c>
      <c r="AX2266" s="19" t="s">
        <v>78</v>
      </c>
      <c r="AY2266" s="19">
        <v>90.6</v>
      </c>
      <c r="AZ2266" s="19">
        <v>100</v>
      </c>
    </row>
    <row r="2267" spans="1:52">
      <c r="A2267" s="5">
        <v>48</v>
      </c>
      <c r="B2267" s="5" t="s">
        <v>2187</v>
      </c>
      <c r="C2267" s="6">
        <v>1121</v>
      </c>
      <c r="D2267" s="5" t="s">
        <v>2312</v>
      </c>
      <c r="E2267" s="5" t="str">
        <f>VLOOKUP(B2267,Region!$A$1:$B$76,2,FALSE)</f>
        <v>Region_3</v>
      </c>
      <c r="F2267" s="5" t="str">
        <f>VLOOKUP(D2267,'Used to Match Zip By Sch Name'!$A$2:$E$4714,5,FALSE)</f>
        <v>32828-7104</v>
      </c>
      <c r="G2267" s="5" t="e">
        <f>VLOOKUP(D2267,public_school_report!$D$1:$CI$3651,84,FALSE)</f>
        <v>#N/A</v>
      </c>
      <c r="H2267" s="5"/>
      <c r="I2267" s="5">
        <v>64</v>
      </c>
      <c r="J2267" s="5">
        <v>58</v>
      </c>
      <c r="K2267" s="5">
        <v>44</v>
      </c>
      <c r="L2267" s="5">
        <v>71</v>
      </c>
      <c r="M2267" s="5">
        <v>67</v>
      </c>
      <c r="N2267" s="5">
        <v>62</v>
      </c>
      <c r="O2267" s="5">
        <v>75</v>
      </c>
      <c r="P2267" s="5">
        <v>82</v>
      </c>
      <c r="Q2267" s="5">
        <v>85</v>
      </c>
      <c r="R2267" s="5"/>
      <c r="S2267" s="5"/>
      <c r="T2267" s="5">
        <v>608</v>
      </c>
      <c r="U2267" s="5">
        <v>9</v>
      </c>
      <c r="V2267" s="5">
        <v>68</v>
      </c>
      <c r="W2267" s="5">
        <v>99</v>
      </c>
      <c r="X2267" s="5" t="s">
        <v>64</v>
      </c>
      <c r="Y2267" s="5" t="s">
        <v>64</v>
      </c>
      <c r="Z2267" s="5" t="s">
        <v>64</v>
      </c>
      <c r="AA2267" s="5" t="s">
        <v>64</v>
      </c>
      <c r="AB2267" s="5" t="s">
        <v>64</v>
      </c>
      <c r="AC2267" s="5" t="s">
        <v>64</v>
      </c>
      <c r="AD2267" s="5" t="s">
        <v>64</v>
      </c>
      <c r="AE2267" s="5" t="s">
        <v>64</v>
      </c>
      <c r="AF2267" s="5" t="s">
        <v>64</v>
      </c>
      <c r="AG2267" s="5" t="s">
        <v>64</v>
      </c>
      <c r="AH2267" s="5" t="s">
        <v>64</v>
      </c>
      <c r="AI2267" s="5" t="s">
        <v>64</v>
      </c>
      <c r="AJ2267" s="5" t="s">
        <v>64</v>
      </c>
      <c r="AK2267" s="5" t="s">
        <v>64</v>
      </c>
      <c r="AL2267" s="5" t="s">
        <v>64</v>
      </c>
      <c r="AM2267" s="5" t="s">
        <v>64</v>
      </c>
      <c r="AN2267" s="5" t="s">
        <v>64</v>
      </c>
      <c r="AO2267" s="5" t="s">
        <v>64</v>
      </c>
      <c r="AP2267" s="5" t="s">
        <v>64</v>
      </c>
      <c r="AQ2267" s="5" t="s">
        <v>62</v>
      </c>
      <c r="AR2267" s="5" t="s">
        <v>62</v>
      </c>
      <c r="AS2267" s="5" t="s">
        <v>65</v>
      </c>
      <c r="AT2267" s="5" t="s">
        <v>66</v>
      </c>
      <c r="AU2267" s="5" t="s">
        <v>67</v>
      </c>
      <c r="AV2267" s="5" t="s">
        <v>67</v>
      </c>
      <c r="AW2267" s="5" t="s">
        <v>65</v>
      </c>
      <c r="AX2267" s="5" t="s">
        <v>78</v>
      </c>
      <c r="AY2267" s="5">
        <v>59.9</v>
      </c>
      <c r="AZ2267" s="5">
        <v>44.7</v>
      </c>
    </row>
    <row r="2268" spans="1:52">
      <c r="A2268" s="5">
        <v>48</v>
      </c>
      <c r="B2268" s="5" t="s">
        <v>2187</v>
      </c>
      <c r="C2268" s="6">
        <v>1133</v>
      </c>
      <c r="D2268" s="5" t="s">
        <v>2313</v>
      </c>
      <c r="E2268" s="5" t="str">
        <f>VLOOKUP(B2268,Region!$A$1:$B$76,2,FALSE)</f>
        <v>Region_3</v>
      </c>
      <c r="F2268" s="5" t="str">
        <f>VLOOKUP(D2268,'Used to Match Zip By Sch Name'!$A$2:$E$4714,5,FALSE)</f>
        <v>32809-4539</v>
      </c>
      <c r="G2268" s="5" t="e">
        <f>VLOOKUP(D2268,public_school_report!$D$1:$CI$3651,84,FALSE)</f>
        <v>#N/A</v>
      </c>
      <c r="H2268" s="5"/>
      <c r="I2268" s="5">
        <v>31</v>
      </c>
      <c r="J2268" s="5">
        <v>42</v>
      </c>
      <c r="K2268" s="5">
        <v>39</v>
      </c>
      <c r="L2268" s="5">
        <v>35</v>
      </c>
      <c r="M2268" s="5">
        <v>45</v>
      </c>
      <c r="N2268" s="5">
        <v>46</v>
      </c>
      <c r="O2268" s="5">
        <v>29</v>
      </c>
      <c r="P2268" s="5">
        <v>43</v>
      </c>
      <c r="Q2268" s="5">
        <v>81</v>
      </c>
      <c r="R2268" s="5"/>
      <c r="S2268" s="5"/>
      <c r="T2268" s="5">
        <v>391</v>
      </c>
      <c r="U2268" s="5">
        <v>9</v>
      </c>
      <c r="V2268" s="5">
        <v>43</v>
      </c>
      <c r="W2268" s="5">
        <v>99</v>
      </c>
      <c r="X2268" s="5" t="s">
        <v>63</v>
      </c>
      <c r="Y2268" s="5" t="s">
        <v>72</v>
      </c>
      <c r="Z2268" s="5" t="s">
        <v>63</v>
      </c>
      <c r="AA2268" s="5" t="s">
        <v>63</v>
      </c>
      <c r="AB2268" s="5" t="s">
        <v>72</v>
      </c>
      <c r="AC2268" s="5" t="s">
        <v>63</v>
      </c>
      <c r="AD2268" s="5" t="s">
        <v>72</v>
      </c>
      <c r="AE2268" s="5" t="s">
        <v>63</v>
      </c>
      <c r="AF2268" s="5" t="s">
        <v>63</v>
      </c>
      <c r="AG2268" s="5" t="s">
        <v>63</v>
      </c>
      <c r="AH2268" s="5" t="s">
        <v>63</v>
      </c>
      <c r="AI2268" s="5" t="s">
        <v>63</v>
      </c>
      <c r="AJ2268" s="5" t="s">
        <v>63</v>
      </c>
      <c r="AK2268" s="5" t="s">
        <v>63</v>
      </c>
      <c r="AL2268" s="5" t="s">
        <v>63</v>
      </c>
      <c r="AM2268" s="5" t="s">
        <v>63</v>
      </c>
      <c r="AN2268" s="5" t="s">
        <v>63</v>
      </c>
      <c r="AO2268" s="5" t="s">
        <v>63</v>
      </c>
      <c r="AP2268" s="5" t="s">
        <v>63</v>
      </c>
      <c r="AQ2268" s="5" t="s">
        <v>72</v>
      </c>
      <c r="AR2268" s="5" t="s">
        <v>72</v>
      </c>
      <c r="AS2268" s="5" t="s">
        <v>65</v>
      </c>
      <c r="AT2268" s="5" t="s">
        <v>66</v>
      </c>
      <c r="AU2268" s="5" t="s">
        <v>67</v>
      </c>
      <c r="AV2268" s="5" t="s">
        <v>68</v>
      </c>
      <c r="AW2268" s="5" t="s">
        <v>65</v>
      </c>
      <c r="AX2268" s="5" t="s">
        <v>78</v>
      </c>
      <c r="AY2268" s="5">
        <v>97.6</v>
      </c>
      <c r="AZ2268" s="5">
        <v>100</v>
      </c>
    </row>
    <row r="2269" spans="1:52">
      <c r="A2269" s="5">
        <v>48</v>
      </c>
      <c r="B2269" s="5" t="s">
        <v>2187</v>
      </c>
      <c r="C2269" s="6">
        <v>1141</v>
      </c>
      <c r="D2269" s="5" t="s">
        <v>2314</v>
      </c>
      <c r="E2269" s="5" t="str">
        <f>VLOOKUP(B2269,Region!$A$1:$B$76,2,FALSE)</f>
        <v>Region_3</v>
      </c>
      <c r="F2269" s="5" t="str">
        <f>VLOOKUP(D2269,'Used to Match Zip By Sch Name'!$A$2:$E$4714,5,FALSE)</f>
        <v>32825-3500</v>
      </c>
      <c r="G2269" s="5">
        <f>VLOOKUP(D2269,public_school_report!$D$1:$CI$3651,84,FALSE)</f>
        <v>452</v>
      </c>
      <c r="H2269" s="5" t="s">
        <v>6</v>
      </c>
      <c r="I2269" s="5">
        <v>46</v>
      </c>
      <c r="J2269" s="5">
        <v>45</v>
      </c>
      <c r="K2269" s="5">
        <v>45</v>
      </c>
      <c r="L2269" s="5">
        <v>48</v>
      </c>
      <c r="M2269" s="5">
        <v>35</v>
      </c>
      <c r="N2269" s="5">
        <v>34</v>
      </c>
      <c r="O2269" s="5">
        <v>45</v>
      </c>
      <c r="P2269" s="5"/>
      <c r="Q2269" s="5"/>
      <c r="R2269" s="5"/>
      <c r="S2269" s="5"/>
      <c r="T2269" s="5">
        <v>298</v>
      </c>
      <c r="U2269" s="5">
        <v>7</v>
      </c>
      <c r="V2269" s="5">
        <v>43</v>
      </c>
      <c r="W2269" s="5">
        <v>100</v>
      </c>
      <c r="X2269" s="5" t="s">
        <v>63</v>
      </c>
      <c r="Y2269" s="5" t="s">
        <v>63</v>
      </c>
      <c r="Z2269" s="5" t="s">
        <v>63</v>
      </c>
      <c r="AA2269" s="5" t="s">
        <v>63</v>
      </c>
      <c r="AB2269" s="5" t="s">
        <v>63</v>
      </c>
      <c r="AC2269" s="5" t="s">
        <v>62</v>
      </c>
      <c r="AD2269" s="5" t="s">
        <v>63</v>
      </c>
      <c r="AE2269" s="5" t="s">
        <v>62</v>
      </c>
      <c r="AF2269" s="5" t="s">
        <v>64</v>
      </c>
      <c r="AG2269" s="5" t="s">
        <v>62</v>
      </c>
      <c r="AH2269" s="5" t="s">
        <v>63</v>
      </c>
      <c r="AI2269" s="5" t="s">
        <v>62</v>
      </c>
      <c r="AJ2269" s="5" t="s">
        <v>62</v>
      </c>
      <c r="AK2269" s="5" t="s">
        <v>63</v>
      </c>
      <c r="AL2269" s="5" t="s">
        <v>62</v>
      </c>
      <c r="AM2269" s="5" t="s">
        <v>62</v>
      </c>
      <c r="AN2269" s="5" t="s">
        <v>64</v>
      </c>
      <c r="AO2269" s="5" t="s">
        <v>63</v>
      </c>
      <c r="AP2269" s="5" t="s">
        <v>63</v>
      </c>
      <c r="AQ2269" s="5" t="s">
        <v>63</v>
      </c>
      <c r="AR2269" s="5" t="s">
        <v>63</v>
      </c>
      <c r="AS2269" s="5" t="s">
        <v>65</v>
      </c>
      <c r="AT2269" s="5" t="s">
        <v>66</v>
      </c>
      <c r="AU2269" s="5" t="s">
        <v>67</v>
      </c>
      <c r="AV2269" s="5" t="s">
        <v>68</v>
      </c>
      <c r="AW2269" s="5" t="s">
        <v>65</v>
      </c>
      <c r="AX2269" s="5" t="s">
        <v>69</v>
      </c>
      <c r="AY2269" s="5">
        <v>92.9</v>
      </c>
      <c r="AZ2269" s="5">
        <v>100</v>
      </c>
    </row>
    <row r="2270" spans="1:52" s="18" customFormat="1">
      <c r="A2270" s="19">
        <v>48</v>
      </c>
      <c r="B2270" s="19" t="s">
        <v>2187</v>
      </c>
      <c r="C2270" s="20">
        <v>1151</v>
      </c>
      <c r="D2270" s="19" t="s">
        <v>2315</v>
      </c>
      <c r="E2270" s="5" t="str">
        <f>VLOOKUP(B2270,Region!$A$1:$B$76,2,FALSE)</f>
        <v>Region_3</v>
      </c>
      <c r="F2270" s="5" t="e">
        <f>VLOOKUP(D2270,'Used to Match Zip By Sch Name'!$A$2:$E$4714,5,FALSE)</f>
        <v>#N/A</v>
      </c>
      <c r="G2270" s="5" t="e">
        <f>VLOOKUP(D2270,public_school_report!$D$1:$CI$3651,84,FALSE)</f>
        <v>#N/A</v>
      </c>
      <c r="H2270" s="5"/>
      <c r="I2270" s="19">
        <v>35</v>
      </c>
      <c r="J2270" s="19">
        <v>48</v>
      </c>
      <c r="K2270" s="19">
        <v>52</v>
      </c>
      <c r="L2270" s="19">
        <v>40</v>
      </c>
      <c r="M2270" s="19">
        <v>51</v>
      </c>
      <c r="N2270" s="19">
        <v>46</v>
      </c>
      <c r="O2270" s="19">
        <v>37</v>
      </c>
      <c r="P2270" s="19">
        <v>58</v>
      </c>
      <c r="Q2270" s="19">
        <v>79</v>
      </c>
      <c r="R2270" s="19"/>
      <c r="S2270" s="19"/>
      <c r="T2270" s="19">
        <v>446</v>
      </c>
      <c r="U2270" s="19">
        <v>9</v>
      </c>
      <c r="V2270" s="19">
        <v>50</v>
      </c>
      <c r="W2270" s="19">
        <v>98</v>
      </c>
      <c r="X2270" s="19" t="s">
        <v>63</v>
      </c>
      <c r="Y2270" s="19" t="s">
        <v>72</v>
      </c>
      <c r="Z2270" s="19" t="s">
        <v>63</v>
      </c>
      <c r="AA2270" s="19" t="s">
        <v>63</v>
      </c>
      <c r="AB2270" s="19" t="s">
        <v>63</v>
      </c>
      <c r="AC2270" s="19" t="s">
        <v>72</v>
      </c>
      <c r="AD2270" s="19" t="s">
        <v>63</v>
      </c>
      <c r="AE2270" s="19" t="s">
        <v>63</v>
      </c>
      <c r="AF2270" s="19" t="s">
        <v>63</v>
      </c>
      <c r="AG2270" s="19" t="s">
        <v>62</v>
      </c>
      <c r="AH2270" s="19" t="s">
        <v>63</v>
      </c>
      <c r="AI2270" s="19" t="s">
        <v>62</v>
      </c>
      <c r="AJ2270" s="19" t="s">
        <v>63</v>
      </c>
      <c r="AK2270" s="19" t="s">
        <v>64</v>
      </c>
      <c r="AL2270" s="19" t="s">
        <v>62</v>
      </c>
      <c r="AM2270" s="19" t="s">
        <v>63</v>
      </c>
      <c r="AN2270" s="19" t="s">
        <v>62</v>
      </c>
      <c r="AO2270" s="19" t="s">
        <v>62</v>
      </c>
      <c r="AP2270" s="19" t="s">
        <v>63</v>
      </c>
      <c r="AQ2270" s="19" t="s">
        <v>63</v>
      </c>
      <c r="AR2270" s="19" t="s">
        <v>63</v>
      </c>
      <c r="AS2270" s="19" t="s">
        <v>65</v>
      </c>
      <c r="AT2270" s="19" t="s">
        <v>66</v>
      </c>
      <c r="AU2270" s="19" t="s">
        <v>67</v>
      </c>
      <c r="AV2270" s="19" t="s">
        <v>68</v>
      </c>
      <c r="AW2270" s="19" t="s">
        <v>65</v>
      </c>
      <c r="AX2270" s="19" t="s">
        <v>78</v>
      </c>
      <c r="AY2270" s="19">
        <v>91.2</v>
      </c>
      <c r="AZ2270" s="19">
        <v>100</v>
      </c>
    </row>
    <row r="2271" spans="1:52">
      <c r="A2271" s="5">
        <v>48</v>
      </c>
      <c r="B2271" s="5" t="s">
        <v>2187</v>
      </c>
      <c r="C2271" s="6">
        <v>1171</v>
      </c>
      <c r="D2271" s="5" t="s">
        <v>2316</v>
      </c>
      <c r="E2271" s="5" t="str">
        <f>VLOOKUP(B2271,Region!$A$1:$B$76,2,FALSE)</f>
        <v>Region_3</v>
      </c>
      <c r="F2271" s="5" t="str">
        <f>VLOOKUP(D2271,'Used to Match Zip By Sch Name'!$A$2:$E$4714,5,FALSE)</f>
        <v>32809-7101</v>
      </c>
      <c r="G2271" s="5">
        <f>VLOOKUP(D2271,public_school_report!$D$1:$CI$3651,84,FALSE)</f>
        <v>797</v>
      </c>
      <c r="H2271" s="5" t="s">
        <v>2</v>
      </c>
      <c r="I2271" s="5">
        <v>46</v>
      </c>
      <c r="J2271" s="5">
        <v>53</v>
      </c>
      <c r="K2271" s="5">
        <v>40</v>
      </c>
      <c r="L2271" s="5">
        <v>49</v>
      </c>
      <c r="M2271" s="5">
        <v>48</v>
      </c>
      <c r="N2271" s="5">
        <v>34</v>
      </c>
      <c r="O2271" s="5">
        <v>58</v>
      </c>
      <c r="P2271" s="5"/>
      <c r="Q2271" s="5"/>
      <c r="R2271" s="5"/>
      <c r="S2271" s="5"/>
      <c r="T2271" s="5">
        <v>328</v>
      </c>
      <c r="U2271" s="5">
        <v>7</v>
      </c>
      <c r="V2271" s="5">
        <v>47</v>
      </c>
      <c r="W2271" s="5">
        <v>99</v>
      </c>
      <c r="X2271" s="5" t="s">
        <v>63</v>
      </c>
      <c r="Y2271" s="5" t="s">
        <v>62</v>
      </c>
      <c r="Z2271" s="5" t="s">
        <v>63</v>
      </c>
      <c r="AA2271" s="5" t="s">
        <v>63</v>
      </c>
      <c r="AB2271" s="5" t="s">
        <v>62</v>
      </c>
      <c r="AC2271" s="5" t="s">
        <v>64</v>
      </c>
      <c r="AD2271" s="5" t="s">
        <v>62</v>
      </c>
      <c r="AE2271" s="5" t="s">
        <v>63</v>
      </c>
      <c r="AF2271" s="5" t="s">
        <v>62</v>
      </c>
      <c r="AG2271" s="5" t="s">
        <v>64</v>
      </c>
      <c r="AH2271" s="5" t="s">
        <v>64</v>
      </c>
      <c r="AI2271" s="5" t="s">
        <v>64</v>
      </c>
      <c r="AJ2271" s="5" t="s">
        <v>64</v>
      </c>
      <c r="AK2271" s="5" t="s">
        <v>64</v>
      </c>
      <c r="AL2271" s="5" t="s">
        <v>64</v>
      </c>
      <c r="AM2271" s="5" t="s">
        <v>64</v>
      </c>
      <c r="AN2271" s="5" t="s">
        <v>62</v>
      </c>
      <c r="AO2271" s="5" t="s">
        <v>64</v>
      </c>
      <c r="AP2271" s="5" t="s">
        <v>63</v>
      </c>
      <c r="AQ2271" s="5" t="s">
        <v>63</v>
      </c>
      <c r="AR2271" s="5" t="s">
        <v>63</v>
      </c>
      <c r="AS2271" s="5" t="s">
        <v>65</v>
      </c>
      <c r="AT2271" s="5" t="s">
        <v>66</v>
      </c>
      <c r="AU2271" s="5" t="s">
        <v>67</v>
      </c>
      <c r="AV2271" s="5" t="s">
        <v>68</v>
      </c>
      <c r="AW2271" s="5" t="s">
        <v>65</v>
      </c>
      <c r="AX2271" s="5" t="s">
        <v>69</v>
      </c>
      <c r="AY2271" s="5">
        <v>94</v>
      </c>
      <c r="AZ2271" s="5">
        <v>100</v>
      </c>
    </row>
    <row r="2272" spans="1:52">
      <c r="A2272" s="5">
        <v>48</v>
      </c>
      <c r="B2272" s="5" t="s">
        <v>2187</v>
      </c>
      <c r="C2272" s="6">
        <v>1181</v>
      </c>
      <c r="D2272" s="5" t="s">
        <v>2317</v>
      </c>
      <c r="E2272" s="5" t="str">
        <f>VLOOKUP(B2272,Region!$A$1:$B$76,2,FALSE)</f>
        <v>Region_3</v>
      </c>
      <c r="F2272" s="5" t="str">
        <f>VLOOKUP(D2272,'Used to Match Zip By Sch Name'!$A$2:$E$4714,5,FALSE)</f>
        <v>32751-3909</v>
      </c>
      <c r="G2272" s="5">
        <f>VLOOKUP(D2272,public_school_report!$D$1:$CI$3651,84,FALSE)</f>
        <v>605</v>
      </c>
      <c r="H2272" s="5" t="s">
        <v>4</v>
      </c>
      <c r="I2272" s="5">
        <v>82</v>
      </c>
      <c r="J2272" s="5">
        <v>60</v>
      </c>
      <c r="K2272" s="5">
        <v>57</v>
      </c>
      <c r="L2272" s="5">
        <v>82</v>
      </c>
      <c r="M2272" s="5">
        <v>68</v>
      </c>
      <c r="N2272" s="5">
        <v>44</v>
      </c>
      <c r="O2272" s="5">
        <v>75</v>
      </c>
      <c r="P2272" s="5"/>
      <c r="Q2272" s="5"/>
      <c r="R2272" s="5"/>
      <c r="S2272" s="5"/>
      <c r="T2272" s="5">
        <v>468</v>
      </c>
      <c r="U2272" s="5">
        <v>7</v>
      </c>
      <c r="V2272" s="5">
        <v>67</v>
      </c>
      <c r="W2272" s="5">
        <v>100</v>
      </c>
      <c r="X2272" s="5" t="s">
        <v>64</v>
      </c>
      <c r="Y2272" s="5" t="s">
        <v>64</v>
      </c>
      <c r="Z2272" s="5" t="s">
        <v>64</v>
      </c>
      <c r="AA2272" s="5" t="s">
        <v>64</v>
      </c>
      <c r="AB2272" s="5" t="s">
        <v>64</v>
      </c>
      <c r="AC2272" s="5" t="s">
        <v>64</v>
      </c>
      <c r="AD2272" s="5" t="s">
        <v>64</v>
      </c>
      <c r="AE2272" s="5" t="s">
        <v>64</v>
      </c>
      <c r="AF2272" s="5" t="s">
        <v>64</v>
      </c>
      <c r="AG2272" s="5" t="s">
        <v>64</v>
      </c>
      <c r="AH2272" s="5" t="s">
        <v>64</v>
      </c>
      <c r="AI2272" s="5" t="s">
        <v>64</v>
      </c>
      <c r="AJ2272" s="5" t="s">
        <v>64</v>
      </c>
      <c r="AK2272" s="5" t="s">
        <v>64</v>
      </c>
      <c r="AL2272" s="5" t="s">
        <v>64</v>
      </c>
      <c r="AM2272" s="5" t="s">
        <v>64</v>
      </c>
      <c r="AN2272" s="5" t="s">
        <v>64</v>
      </c>
      <c r="AO2272" s="5" t="s">
        <v>64</v>
      </c>
      <c r="AP2272" s="5" t="s">
        <v>64</v>
      </c>
      <c r="AQ2272" s="5" t="s">
        <v>62</v>
      </c>
      <c r="AR2272" s="5" t="s">
        <v>64</v>
      </c>
      <c r="AS2272" s="5" t="s">
        <v>65</v>
      </c>
      <c r="AT2272" s="5" t="s">
        <v>66</v>
      </c>
      <c r="AU2272" s="5" t="s">
        <v>67</v>
      </c>
      <c r="AV2272" s="5" t="s">
        <v>67</v>
      </c>
      <c r="AW2272" s="5" t="s">
        <v>65</v>
      </c>
      <c r="AX2272" s="5" t="s">
        <v>69</v>
      </c>
      <c r="AY2272" s="5">
        <v>26.3</v>
      </c>
      <c r="AZ2272" s="5">
        <v>19.600000000000001</v>
      </c>
    </row>
    <row r="2273" spans="1:52">
      <c r="A2273" s="5">
        <v>48</v>
      </c>
      <c r="B2273" s="5" t="s">
        <v>2187</v>
      </c>
      <c r="C2273" s="6">
        <v>1191</v>
      </c>
      <c r="D2273" s="5" t="s">
        <v>2318</v>
      </c>
      <c r="E2273" s="5" t="str">
        <f>VLOOKUP(B2273,Region!$A$1:$B$76,2,FALSE)</f>
        <v>Region_3</v>
      </c>
      <c r="F2273" s="5" t="str">
        <f>VLOOKUP(D2273,'Used to Match Zip By Sch Name'!$A$2:$E$4714,5,FALSE)</f>
        <v>32837-6118</v>
      </c>
      <c r="G2273" s="5">
        <f>VLOOKUP(D2273,public_school_report!$D$1:$CI$3651,84,FALSE)</f>
        <v>888</v>
      </c>
      <c r="H2273" s="5" t="s">
        <v>2</v>
      </c>
      <c r="I2273" s="5">
        <v>70</v>
      </c>
      <c r="J2273" s="5">
        <v>63</v>
      </c>
      <c r="K2273" s="5">
        <v>48</v>
      </c>
      <c r="L2273" s="5">
        <v>77</v>
      </c>
      <c r="M2273" s="5">
        <v>63</v>
      </c>
      <c r="N2273" s="5">
        <v>37</v>
      </c>
      <c r="O2273" s="5">
        <v>66</v>
      </c>
      <c r="P2273" s="5"/>
      <c r="Q2273" s="5"/>
      <c r="R2273" s="5"/>
      <c r="S2273" s="5"/>
      <c r="T2273" s="5">
        <v>424</v>
      </c>
      <c r="U2273" s="5">
        <v>7</v>
      </c>
      <c r="V2273" s="5">
        <v>61</v>
      </c>
      <c r="W2273" s="5">
        <v>99</v>
      </c>
      <c r="X2273" s="5" t="s">
        <v>62</v>
      </c>
      <c r="Y2273" s="5" t="s">
        <v>64</v>
      </c>
      <c r="Z2273" s="5" t="s">
        <v>64</v>
      </c>
      <c r="AA2273" s="5" t="s">
        <v>62</v>
      </c>
      <c r="AB2273" s="5" t="s">
        <v>64</v>
      </c>
      <c r="AC2273" s="5" t="s">
        <v>62</v>
      </c>
      <c r="AD2273" s="5" t="s">
        <v>64</v>
      </c>
      <c r="AE2273" s="5" t="s">
        <v>64</v>
      </c>
      <c r="AF2273" s="5" t="s">
        <v>64</v>
      </c>
      <c r="AG2273" s="5" t="s">
        <v>64</v>
      </c>
      <c r="AH2273" s="5" t="s">
        <v>64</v>
      </c>
      <c r="AI2273" s="5" t="s">
        <v>64</v>
      </c>
      <c r="AJ2273" s="5" t="s">
        <v>64</v>
      </c>
      <c r="AK2273" s="5" t="s">
        <v>64</v>
      </c>
      <c r="AL2273" s="5" t="s">
        <v>64</v>
      </c>
      <c r="AM2273" s="5" t="s">
        <v>64</v>
      </c>
      <c r="AN2273" s="5" t="s">
        <v>64</v>
      </c>
      <c r="AO2273" s="5" t="s">
        <v>64</v>
      </c>
      <c r="AP2273" s="5" t="s">
        <v>64</v>
      </c>
      <c r="AQ2273" s="5" t="s">
        <v>62</v>
      </c>
      <c r="AR2273" s="5" t="s">
        <v>62</v>
      </c>
      <c r="AS2273" s="5" t="s">
        <v>65</v>
      </c>
      <c r="AT2273" s="5" t="s">
        <v>66</v>
      </c>
      <c r="AU2273" s="5" t="s">
        <v>67</v>
      </c>
      <c r="AV2273" s="5" t="s">
        <v>67</v>
      </c>
      <c r="AW2273" s="5" t="s">
        <v>65</v>
      </c>
      <c r="AX2273" s="5" t="s">
        <v>69</v>
      </c>
      <c r="AY2273" s="5">
        <v>81.900000000000006</v>
      </c>
      <c r="AZ2273" s="5">
        <v>52.4</v>
      </c>
    </row>
    <row r="2274" spans="1:52">
      <c r="A2274" s="5">
        <v>48</v>
      </c>
      <c r="B2274" s="5" t="s">
        <v>2187</v>
      </c>
      <c r="C2274" s="6">
        <v>1201</v>
      </c>
      <c r="D2274" s="5" t="s">
        <v>2319</v>
      </c>
      <c r="E2274" s="5" t="str">
        <f>VLOOKUP(B2274,Region!$A$1:$B$76,2,FALSE)</f>
        <v>Region_3</v>
      </c>
      <c r="F2274" s="5" t="str">
        <f>VLOOKUP(D2274,'Used to Match Zip By Sch Name'!$A$2:$E$4714,5,FALSE)</f>
        <v>32835-6101</v>
      </c>
      <c r="G2274" s="5" t="e">
        <f>VLOOKUP(D2274,public_school_report!$D$1:$CI$3651,84,FALSE)</f>
        <v>#N/A</v>
      </c>
      <c r="H2274" s="5"/>
      <c r="I2274" s="5">
        <v>67</v>
      </c>
      <c r="J2274" s="5">
        <v>65</v>
      </c>
      <c r="K2274" s="5">
        <v>58</v>
      </c>
      <c r="L2274" s="5">
        <v>70</v>
      </c>
      <c r="M2274" s="5">
        <v>54</v>
      </c>
      <c r="N2274" s="5">
        <v>37</v>
      </c>
      <c r="O2274" s="5">
        <v>54</v>
      </c>
      <c r="P2274" s="5"/>
      <c r="Q2274" s="5"/>
      <c r="R2274" s="5"/>
      <c r="S2274" s="5"/>
      <c r="T2274" s="5">
        <v>405</v>
      </c>
      <c r="U2274" s="5">
        <v>7</v>
      </c>
      <c r="V2274" s="5">
        <v>58</v>
      </c>
      <c r="W2274" s="5">
        <v>99</v>
      </c>
      <c r="X2274" s="5" t="s">
        <v>62</v>
      </c>
      <c r="Y2274" s="5" t="s">
        <v>64</v>
      </c>
      <c r="Z2274" s="5" t="s">
        <v>66</v>
      </c>
      <c r="AA2274" s="5" t="s">
        <v>66</v>
      </c>
      <c r="AB2274" s="5" t="s">
        <v>66</v>
      </c>
      <c r="AC2274" s="5" t="s">
        <v>66</v>
      </c>
      <c r="AD2274" s="5" t="s">
        <v>66</v>
      </c>
      <c r="AE2274" s="5" t="s">
        <v>66</v>
      </c>
      <c r="AF2274" s="5" t="s">
        <v>66</v>
      </c>
      <c r="AG2274" s="5" t="s">
        <v>66</v>
      </c>
      <c r="AH2274" s="5" t="s">
        <v>66</v>
      </c>
      <c r="AI2274" s="5" t="s">
        <v>66</v>
      </c>
      <c r="AJ2274" s="5" t="s">
        <v>66</v>
      </c>
      <c r="AK2274" s="5" t="s">
        <v>66</v>
      </c>
      <c r="AL2274" s="5" t="s">
        <v>66</v>
      </c>
      <c r="AM2274" s="5" t="s">
        <v>66</v>
      </c>
      <c r="AN2274" s="5" t="s">
        <v>66</v>
      </c>
      <c r="AO2274" s="5" t="s">
        <v>66</v>
      </c>
      <c r="AP2274" s="5" t="s">
        <v>66</v>
      </c>
      <c r="AQ2274" s="5" t="s">
        <v>66</v>
      </c>
      <c r="AR2274" s="5" t="s">
        <v>66</v>
      </c>
      <c r="AS2274" s="5" t="s">
        <v>65</v>
      </c>
      <c r="AT2274" s="5" t="s">
        <v>66</v>
      </c>
      <c r="AU2274" s="5" t="s">
        <v>67</v>
      </c>
      <c r="AV2274" s="5" t="s">
        <v>67</v>
      </c>
      <c r="AW2274" s="5" t="s">
        <v>65</v>
      </c>
      <c r="AX2274" s="5" t="s">
        <v>69</v>
      </c>
      <c r="AY2274" s="5">
        <v>79.3</v>
      </c>
      <c r="AZ2274" s="5">
        <v>63.2</v>
      </c>
    </row>
    <row r="2275" spans="1:52">
      <c r="A2275" s="5">
        <v>48</v>
      </c>
      <c r="B2275" s="5" t="s">
        <v>2187</v>
      </c>
      <c r="C2275" s="6">
        <v>1221</v>
      </c>
      <c r="D2275" s="5" t="s">
        <v>2320</v>
      </c>
      <c r="E2275" s="5" t="str">
        <f>VLOOKUP(B2275,Region!$A$1:$B$76,2,FALSE)</f>
        <v>Region_3</v>
      </c>
      <c r="F2275" s="5" t="str">
        <f>VLOOKUP(D2275,'Used to Match Zip By Sch Name'!$A$2:$E$4714,5,FALSE)</f>
        <v>32751-4747</v>
      </c>
      <c r="G2275" s="5">
        <f>VLOOKUP(D2275,public_school_report!$D$1:$CI$3651,84,FALSE)</f>
        <v>621</v>
      </c>
      <c r="H2275" s="5" t="s">
        <v>4</v>
      </c>
      <c r="I2275" s="5">
        <v>64</v>
      </c>
      <c r="J2275" s="5">
        <v>57</v>
      </c>
      <c r="K2275" s="5">
        <v>37</v>
      </c>
      <c r="L2275" s="5">
        <v>68</v>
      </c>
      <c r="M2275" s="5">
        <v>61</v>
      </c>
      <c r="N2275" s="5">
        <v>36</v>
      </c>
      <c r="O2275" s="5">
        <v>48</v>
      </c>
      <c r="P2275" s="5"/>
      <c r="Q2275" s="5"/>
      <c r="R2275" s="5"/>
      <c r="S2275" s="5"/>
      <c r="T2275" s="5">
        <v>371</v>
      </c>
      <c r="U2275" s="5">
        <v>7</v>
      </c>
      <c r="V2275" s="5">
        <v>53</v>
      </c>
      <c r="W2275" s="5">
        <v>98</v>
      </c>
      <c r="X2275" s="5" t="s">
        <v>63</v>
      </c>
      <c r="Y2275" s="5" t="s">
        <v>63</v>
      </c>
      <c r="Z2275" s="5" t="s">
        <v>63</v>
      </c>
      <c r="AA2275" s="5" t="s">
        <v>63</v>
      </c>
      <c r="AB2275" s="5" t="s">
        <v>62</v>
      </c>
      <c r="AC2275" s="5" t="s">
        <v>64</v>
      </c>
      <c r="AD2275" s="5" t="s">
        <v>62</v>
      </c>
      <c r="AE2275" s="5" t="s">
        <v>62</v>
      </c>
      <c r="AF2275" s="5" t="s">
        <v>64</v>
      </c>
      <c r="AG2275" s="5" t="s">
        <v>64</v>
      </c>
      <c r="AH2275" s="5" t="s">
        <v>64</v>
      </c>
      <c r="AI2275" s="5" t="s">
        <v>64</v>
      </c>
      <c r="AJ2275" s="5" t="s">
        <v>64</v>
      </c>
      <c r="AK2275" s="5" t="s">
        <v>64</v>
      </c>
      <c r="AL2275" s="5" t="s">
        <v>64</v>
      </c>
      <c r="AM2275" s="5" t="s">
        <v>64</v>
      </c>
      <c r="AN2275" s="5" t="s">
        <v>64</v>
      </c>
      <c r="AO2275" s="5" t="s">
        <v>64</v>
      </c>
      <c r="AP2275" s="5" t="s">
        <v>62</v>
      </c>
      <c r="AQ2275" s="5" t="s">
        <v>64</v>
      </c>
      <c r="AR2275" s="5" t="s">
        <v>63</v>
      </c>
      <c r="AS2275" s="5" t="s">
        <v>65</v>
      </c>
      <c r="AT2275" s="5" t="s">
        <v>66</v>
      </c>
      <c r="AU2275" s="5" t="s">
        <v>67</v>
      </c>
      <c r="AV2275" s="5" t="s">
        <v>67</v>
      </c>
      <c r="AW2275" s="5" t="s">
        <v>65</v>
      </c>
      <c r="AX2275" s="5" t="s">
        <v>69</v>
      </c>
      <c r="AY2275" s="5">
        <v>67.7</v>
      </c>
      <c r="AZ2275" s="5">
        <v>62</v>
      </c>
    </row>
    <row r="2276" spans="1:52">
      <c r="A2276" s="5">
        <v>48</v>
      </c>
      <c r="B2276" s="5" t="s">
        <v>2187</v>
      </c>
      <c r="C2276" s="6">
        <v>1231</v>
      </c>
      <c r="D2276" s="5" t="s">
        <v>2321</v>
      </c>
      <c r="E2276" s="5" t="str">
        <f>VLOOKUP(B2276,Region!$A$1:$B$76,2,FALSE)</f>
        <v>Region_3</v>
      </c>
      <c r="F2276" s="5" t="str">
        <f>VLOOKUP(D2276,'Used to Match Zip By Sch Name'!$A$2:$E$4714,5,FALSE)</f>
        <v>34786-7828</v>
      </c>
      <c r="G2276" s="5">
        <f>VLOOKUP(D2276,public_school_report!$D$1:$CI$3651,84,FALSE)</f>
        <v>710</v>
      </c>
      <c r="H2276" s="5" t="s">
        <v>4</v>
      </c>
      <c r="I2276" s="5">
        <v>82</v>
      </c>
      <c r="J2276" s="5">
        <v>66</v>
      </c>
      <c r="K2276" s="5">
        <v>60</v>
      </c>
      <c r="L2276" s="5">
        <v>87</v>
      </c>
      <c r="M2276" s="5">
        <v>80</v>
      </c>
      <c r="N2276" s="5">
        <v>74</v>
      </c>
      <c r="O2276" s="5">
        <v>85</v>
      </c>
      <c r="P2276" s="5"/>
      <c r="Q2276" s="5"/>
      <c r="R2276" s="5"/>
      <c r="S2276" s="5"/>
      <c r="T2276" s="5">
        <v>534</v>
      </c>
      <c r="U2276" s="5">
        <v>7</v>
      </c>
      <c r="V2276" s="5">
        <v>76</v>
      </c>
      <c r="W2276" s="5">
        <v>100</v>
      </c>
      <c r="X2276" s="5" t="s">
        <v>64</v>
      </c>
      <c r="Y2276" s="5" t="s">
        <v>64</v>
      </c>
      <c r="Z2276" s="5" t="s">
        <v>64</v>
      </c>
      <c r="AA2276" s="5" t="s">
        <v>64</v>
      </c>
      <c r="AB2276" s="5" t="s">
        <v>64</v>
      </c>
      <c r="AC2276" s="5" t="s">
        <v>64</v>
      </c>
      <c r="AD2276" s="5" t="s">
        <v>64</v>
      </c>
      <c r="AE2276" s="5" t="s">
        <v>64</v>
      </c>
      <c r="AF2276" s="5" t="s">
        <v>64</v>
      </c>
      <c r="AG2276" s="5" t="s">
        <v>64</v>
      </c>
      <c r="AH2276" s="5" t="s">
        <v>64</v>
      </c>
      <c r="AI2276" s="5" t="s">
        <v>64</v>
      </c>
      <c r="AJ2276" s="5" t="s">
        <v>64</v>
      </c>
      <c r="AK2276" s="5" t="s">
        <v>64</v>
      </c>
      <c r="AL2276" s="5" t="s">
        <v>64</v>
      </c>
      <c r="AM2276" s="5" t="s">
        <v>64</v>
      </c>
      <c r="AN2276" s="5" t="s">
        <v>64</v>
      </c>
      <c r="AO2276" s="5" t="s">
        <v>64</v>
      </c>
      <c r="AP2276" s="5" t="s">
        <v>62</v>
      </c>
      <c r="AQ2276" s="5" t="s">
        <v>63</v>
      </c>
      <c r="AR2276" s="5" t="s">
        <v>64</v>
      </c>
      <c r="AS2276" s="5" t="s">
        <v>65</v>
      </c>
      <c r="AT2276" s="5" t="s">
        <v>66</v>
      </c>
      <c r="AU2276" s="5" t="s">
        <v>67</v>
      </c>
      <c r="AV2276" s="5" t="s">
        <v>67</v>
      </c>
      <c r="AW2276" s="5" t="s">
        <v>65</v>
      </c>
      <c r="AX2276" s="5" t="s">
        <v>69</v>
      </c>
      <c r="AY2276" s="5">
        <v>29.2</v>
      </c>
      <c r="AZ2276" s="5">
        <v>9.4</v>
      </c>
    </row>
    <row r="2277" spans="1:52">
      <c r="A2277" s="5">
        <v>48</v>
      </c>
      <c r="B2277" s="5" t="s">
        <v>2187</v>
      </c>
      <c r="C2277" s="6">
        <v>1241</v>
      </c>
      <c r="D2277" s="5" t="s">
        <v>2322</v>
      </c>
      <c r="E2277" s="5" t="str">
        <f>VLOOKUP(B2277,Region!$A$1:$B$76,2,FALSE)</f>
        <v>Region_3</v>
      </c>
      <c r="F2277" s="5" t="str">
        <f>VLOOKUP(D2277,'Used to Match Zip By Sch Name'!$A$2:$E$4714,5,FALSE)</f>
        <v>32808-2106</v>
      </c>
      <c r="G2277" s="5" t="e">
        <f>VLOOKUP(D2277,public_school_report!$D$1:$CI$3651,84,FALSE)</f>
        <v>#N/A</v>
      </c>
      <c r="H2277" s="5"/>
      <c r="I2277" s="5">
        <v>23</v>
      </c>
      <c r="J2277" s="5">
        <v>35</v>
      </c>
      <c r="K2277" s="5">
        <v>32</v>
      </c>
      <c r="L2277" s="5">
        <v>30</v>
      </c>
      <c r="M2277" s="5">
        <v>40</v>
      </c>
      <c r="N2277" s="5">
        <v>44</v>
      </c>
      <c r="O2277" s="5">
        <v>29</v>
      </c>
      <c r="P2277" s="5">
        <v>49</v>
      </c>
      <c r="Q2277" s="5">
        <v>84</v>
      </c>
      <c r="R2277" s="5"/>
      <c r="S2277" s="5"/>
      <c r="T2277" s="5">
        <v>366</v>
      </c>
      <c r="U2277" s="5">
        <v>9</v>
      </c>
      <c r="V2277" s="5">
        <v>41</v>
      </c>
      <c r="W2277" s="5">
        <v>98</v>
      </c>
      <c r="X2277" s="5" t="s">
        <v>63</v>
      </c>
      <c r="Y2277" s="5" t="s">
        <v>63</v>
      </c>
      <c r="Z2277" s="5" t="s">
        <v>63</v>
      </c>
      <c r="AA2277" s="5" t="s">
        <v>72</v>
      </c>
      <c r="AB2277" s="5" t="s">
        <v>72</v>
      </c>
      <c r="AC2277" s="5" t="s">
        <v>72</v>
      </c>
      <c r="AD2277" s="5" t="s">
        <v>72</v>
      </c>
      <c r="AE2277" s="5" t="s">
        <v>72</v>
      </c>
      <c r="AF2277" s="5" t="s">
        <v>63</v>
      </c>
      <c r="AG2277" s="5" t="s">
        <v>62</v>
      </c>
      <c r="AH2277" s="5" t="s">
        <v>62</v>
      </c>
      <c r="AI2277" s="5" t="s">
        <v>62</v>
      </c>
      <c r="AJ2277" s="5" t="s">
        <v>63</v>
      </c>
      <c r="AK2277" s="5" t="s">
        <v>62</v>
      </c>
      <c r="AL2277" s="5" t="s">
        <v>63</v>
      </c>
      <c r="AM2277" s="5" t="s">
        <v>63</v>
      </c>
      <c r="AN2277" s="5" t="s">
        <v>63</v>
      </c>
      <c r="AO2277" s="5" t="s">
        <v>72</v>
      </c>
      <c r="AP2277" s="5" t="s">
        <v>72</v>
      </c>
      <c r="AQ2277" s="5" t="s">
        <v>72</v>
      </c>
      <c r="AR2277" s="5" t="s">
        <v>72</v>
      </c>
      <c r="AS2277" s="5" t="s">
        <v>65</v>
      </c>
      <c r="AT2277" s="5" t="s">
        <v>66</v>
      </c>
      <c r="AU2277" s="5" t="s">
        <v>67</v>
      </c>
      <c r="AV2277" s="5" t="s">
        <v>68</v>
      </c>
      <c r="AW2277" s="5" t="s">
        <v>65</v>
      </c>
      <c r="AX2277" s="5" t="s">
        <v>78</v>
      </c>
      <c r="AY2277" s="5">
        <v>97.8</v>
      </c>
      <c r="AZ2277" s="5">
        <v>100</v>
      </c>
    </row>
    <row r="2278" spans="1:52">
      <c r="A2278" s="5">
        <v>48</v>
      </c>
      <c r="B2278" s="5" t="s">
        <v>2187</v>
      </c>
      <c r="C2278" s="6">
        <v>1251</v>
      </c>
      <c r="D2278" s="5" t="s">
        <v>2323</v>
      </c>
      <c r="E2278" s="5" t="str">
        <f>VLOOKUP(B2278,Region!$A$1:$B$76,2,FALSE)</f>
        <v>Region_3</v>
      </c>
      <c r="F2278" s="5" t="str">
        <f>VLOOKUP(D2278,'Used to Match Zip By Sch Name'!$A$2:$E$4714,5,FALSE)</f>
        <v>32810-2267</v>
      </c>
      <c r="G2278" s="5">
        <f>VLOOKUP(D2278,public_school_report!$D$1:$CI$3651,84,FALSE)</f>
        <v>653</v>
      </c>
      <c r="H2278" s="5" t="s">
        <v>4</v>
      </c>
      <c r="I2278" s="5">
        <v>42</v>
      </c>
      <c r="J2278" s="5">
        <v>53</v>
      </c>
      <c r="K2278" s="5">
        <v>60</v>
      </c>
      <c r="L2278" s="5">
        <v>54</v>
      </c>
      <c r="M2278" s="5">
        <v>63</v>
      </c>
      <c r="N2278" s="5">
        <v>65</v>
      </c>
      <c r="O2278" s="5">
        <v>42</v>
      </c>
      <c r="P2278" s="5"/>
      <c r="Q2278" s="5"/>
      <c r="R2278" s="5"/>
      <c r="S2278" s="5"/>
      <c r="T2278" s="5">
        <v>379</v>
      </c>
      <c r="U2278" s="5">
        <v>7</v>
      </c>
      <c r="V2278" s="5">
        <v>54</v>
      </c>
      <c r="W2278" s="5">
        <v>100</v>
      </c>
      <c r="X2278" s="5" t="s">
        <v>62</v>
      </c>
      <c r="Y2278" s="5" t="s">
        <v>72</v>
      </c>
      <c r="Z2278" s="5" t="s">
        <v>63</v>
      </c>
      <c r="AA2278" s="5" t="s">
        <v>72</v>
      </c>
      <c r="AB2278" s="5" t="s">
        <v>63</v>
      </c>
      <c r="AC2278" s="5" t="s">
        <v>62</v>
      </c>
      <c r="AD2278" s="5" t="s">
        <v>63</v>
      </c>
      <c r="AE2278" s="5" t="s">
        <v>62</v>
      </c>
      <c r="AF2278" s="5" t="s">
        <v>63</v>
      </c>
      <c r="AG2278" s="5" t="s">
        <v>62</v>
      </c>
      <c r="AH2278" s="5" t="s">
        <v>62</v>
      </c>
      <c r="AI2278" s="5" t="s">
        <v>62</v>
      </c>
      <c r="AJ2278" s="5" t="s">
        <v>64</v>
      </c>
      <c r="AK2278" s="5" t="s">
        <v>64</v>
      </c>
      <c r="AL2278" s="5" t="s">
        <v>64</v>
      </c>
      <c r="AM2278" s="5" t="s">
        <v>62</v>
      </c>
      <c r="AN2278" s="5" t="s">
        <v>64</v>
      </c>
      <c r="AO2278" s="5" t="s">
        <v>63</v>
      </c>
      <c r="AP2278" s="5" t="s">
        <v>63</v>
      </c>
      <c r="AQ2278" s="5" t="s">
        <v>63</v>
      </c>
      <c r="AR2278" s="5" t="s">
        <v>63</v>
      </c>
      <c r="AS2278" s="5" t="s">
        <v>65</v>
      </c>
      <c r="AT2278" s="5" t="s">
        <v>66</v>
      </c>
      <c r="AU2278" s="5" t="s">
        <v>67</v>
      </c>
      <c r="AV2278" s="5" t="s">
        <v>68</v>
      </c>
      <c r="AW2278" s="5" t="s">
        <v>65</v>
      </c>
      <c r="AX2278" s="5" t="s">
        <v>69</v>
      </c>
      <c r="AY2278" s="5">
        <v>78.7</v>
      </c>
      <c r="AZ2278" s="5">
        <v>100</v>
      </c>
    </row>
    <row r="2279" spans="1:52">
      <c r="A2279" s="5">
        <v>48</v>
      </c>
      <c r="B2279" s="5" t="s">
        <v>2187</v>
      </c>
      <c r="C2279" s="6">
        <v>1261</v>
      </c>
      <c r="D2279" s="5" t="s">
        <v>2324</v>
      </c>
      <c r="E2279" s="5" t="str">
        <f>VLOOKUP(B2279,Region!$A$1:$B$76,2,FALSE)</f>
        <v>Region_3</v>
      </c>
      <c r="F2279" s="5" t="str">
        <f>VLOOKUP(D2279,'Used to Match Zip By Sch Name'!$A$2:$E$4714,5,FALSE)</f>
        <v>32809-3690</v>
      </c>
      <c r="G2279" s="5">
        <f>VLOOKUP(D2279,public_school_report!$D$1:$CI$3651,84,FALSE)</f>
        <v>802</v>
      </c>
      <c r="H2279" s="5" t="s">
        <v>2</v>
      </c>
      <c r="I2279" s="5">
        <v>35</v>
      </c>
      <c r="J2279" s="5">
        <v>50</v>
      </c>
      <c r="K2279" s="5">
        <v>47</v>
      </c>
      <c r="L2279" s="5">
        <v>41</v>
      </c>
      <c r="M2279" s="5">
        <v>45</v>
      </c>
      <c r="N2279" s="5">
        <v>26</v>
      </c>
      <c r="O2279" s="5">
        <v>37</v>
      </c>
      <c r="P2279" s="5"/>
      <c r="Q2279" s="5"/>
      <c r="R2279" s="5"/>
      <c r="S2279" s="5"/>
      <c r="T2279" s="5">
        <v>281</v>
      </c>
      <c r="U2279" s="5">
        <v>7</v>
      </c>
      <c r="V2279" s="5">
        <v>40</v>
      </c>
      <c r="W2279" s="5">
        <v>100</v>
      </c>
      <c r="X2279" s="5" t="s">
        <v>72</v>
      </c>
      <c r="Y2279" s="5" t="s">
        <v>63</v>
      </c>
      <c r="Z2279" s="5" t="s">
        <v>63</v>
      </c>
      <c r="AA2279" s="5" t="s">
        <v>63</v>
      </c>
      <c r="AB2279" s="5" t="s">
        <v>63</v>
      </c>
      <c r="AC2279" s="5" t="s">
        <v>72</v>
      </c>
      <c r="AD2279" s="5" t="s">
        <v>72</v>
      </c>
      <c r="AE2279" s="5" t="s">
        <v>72</v>
      </c>
      <c r="AF2279" s="5" t="s">
        <v>63</v>
      </c>
      <c r="AG2279" s="5" t="s">
        <v>63</v>
      </c>
      <c r="AH2279" s="5" t="s">
        <v>64</v>
      </c>
      <c r="AI2279" s="5" t="s">
        <v>63</v>
      </c>
      <c r="AJ2279" s="5" t="s">
        <v>64</v>
      </c>
      <c r="AK2279" s="5" t="s">
        <v>64</v>
      </c>
      <c r="AL2279" s="5" t="s">
        <v>63</v>
      </c>
      <c r="AM2279" s="5" t="s">
        <v>72</v>
      </c>
      <c r="AN2279" s="5" t="s">
        <v>63</v>
      </c>
      <c r="AO2279" s="5" t="s">
        <v>63</v>
      </c>
      <c r="AP2279" s="5" t="s">
        <v>63</v>
      </c>
      <c r="AQ2279" s="5" t="s">
        <v>72</v>
      </c>
      <c r="AR2279" s="5" t="s">
        <v>72</v>
      </c>
      <c r="AS2279" s="5" t="s">
        <v>65</v>
      </c>
      <c r="AT2279" s="5" t="s">
        <v>66</v>
      </c>
      <c r="AU2279" s="5" t="s">
        <v>67</v>
      </c>
      <c r="AV2279" s="5" t="s">
        <v>68</v>
      </c>
      <c r="AW2279" s="5" t="s">
        <v>65</v>
      </c>
      <c r="AX2279" s="5" t="s">
        <v>69</v>
      </c>
      <c r="AY2279" s="5">
        <v>97.8</v>
      </c>
      <c r="AZ2279" s="5">
        <v>100</v>
      </c>
    </row>
    <row r="2280" spans="1:52">
      <c r="A2280" s="5">
        <v>48</v>
      </c>
      <c r="B2280" s="5" t="s">
        <v>2187</v>
      </c>
      <c r="C2280" s="6">
        <v>1271</v>
      </c>
      <c r="D2280" s="5" t="s">
        <v>2325</v>
      </c>
      <c r="E2280" s="5" t="str">
        <f>VLOOKUP(B2280,Region!$A$1:$B$76,2,FALSE)</f>
        <v>Region_3</v>
      </c>
      <c r="F2280" s="5" t="str">
        <f>VLOOKUP(D2280,'Used to Match Zip By Sch Name'!$A$2:$E$4714,5,FALSE)</f>
        <v>32808-1736</v>
      </c>
      <c r="G2280" s="5">
        <f>VLOOKUP(D2280,public_school_report!$D$1:$CI$3651,84,FALSE)</f>
        <v>891</v>
      </c>
      <c r="H2280" s="5" t="s">
        <v>2</v>
      </c>
      <c r="I2280" s="5">
        <v>38</v>
      </c>
      <c r="J2280" s="5">
        <v>57</v>
      </c>
      <c r="K2280" s="5">
        <v>61</v>
      </c>
      <c r="L2280" s="5">
        <v>57</v>
      </c>
      <c r="M2280" s="5">
        <v>66</v>
      </c>
      <c r="N2280" s="5">
        <v>59</v>
      </c>
      <c r="O2280" s="5">
        <v>45</v>
      </c>
      <c r="P2280" s="5"/>
      <c r="Q2280" s="5"/>
      <c r="R2280" s="5"/>
      <c r="S2280" s="5"/>
      <c r="T2280" s="5">
        <v>383</v>
      </c>
      <c r="U2280" s="5">
        <v>7</v>
      </c>
      <c r="V2280" s="5">
        <v>55</v>
      </c>
      <c r="W2280" s="5">
        <v>100</v>
      </c>
      <c r="X2280" s="5" t="s">
        <v>62</v>
      </c>
      <c r="Y2280" s="5" t="s">
        <v>72</v>
      </c>
      <c r="Z2280" s="5" t="s">
        <v>72</v>
      </c>
      <c r="AA2280" s="5" t="s">
        <v>72</v>
      </c>
      <c r="AB2280" s="5" t="s">
        <v>72</v>
      </c>
      <c r="AC2280" s="5" t="s">
        <v>63</v>
      </c>
      <c r="AD2280" s="5" t="s">
        <v>63</v>
      </c>
      <c r="AE2280" s="5" t="s">
        <v>62</v>
      </c>
      <c r="AF2280" s="5" t="s">
        <v>64</v>
      </c>
      <c r="AG2280" s="5" t="s">
        <v>72</v>
      </c>
      <c r="AH2280" s="5" t="s">
        <v>63</v>
      </c>
      <c r="AI2280" s="5" t="s">
        <v>63</v>
      </c>
      <c r="AJ2280" s="5" t="s">
        <v>72</v>
      </c>
      <c r="AK2280" s="5" t="s">
        <v>62</v>
      </c>
      <c r="AL2280" s="5" t="s">
        <v>62</v>
      </c>
      <c r="AM2280" s="5" t="s">
        <v>63</v>
      </c>
      <c r="AN2280" s="5" t="s">
        <v>63</v>
      </c>
      <c r="AO2280" s="5" t="s">
        <v>63</v>
      </c>
      <c r="AP2280" s="5" t="s">
        <v>63</v>
      </c>
      <c r="AQ2280" s="5" t="s">
        <v>72</v>
      </c>
      <c r="AR2280" s="5" t="s">
        <v>72</v>
      </c>
      <c r="AS2280" s="5" t="s">
        <v>65</v>
      </c>
      <c r="AT2280" s="5" t="s">
        <v>66</v>
      </c>
      <c r="AU2280" s="5" t="s">
        <v>67</v>
      </c>
      <c r="AV2280" s="5" t="s">
        <v>68</v>
      </c>
      <c r="AW2280" s="5" t="s">
        <v>65</v>
      </c>
      <c r="AX2280" s="5" t="s">
        <v>69</v>
      </c>
      <c r="AY2280" s="5">
        <v>98</v>
      </c>
      <c r="AZ2280" s="5">
        <v>100</v>
      </c>
    </row>
    <row r="2281" spans="1:52">
      <c r="A2281" s="5">
        <v>48</v>
      </c>
      <c r="B2281" s="5" t="s">
        <v>2187</v>
      </c>
      <c r="C2281" s="6">
        <v>1281</v>
      </c>
      <c r="D2281" s="5" t="s">
        <v>2326</v>
      </c>
      <c r="E2281" s="5" t="str">
        <f>VLOOKUP(B2281,Region!$A$1:$B$76,2,FALSE)</f>
        <v>Region_3</v>
      </c>
      <c r="F2281" s="5" t="str">
        <f>VLOOKUP(D2281,'Used to Match Zip By Sch Name'!$A$2:$E$4714,5,FALSE)</f>
        <v>32820-1401</v>
      </c>
      <c r="G2281" s="5" t="e">
        <f>VLOOKUP(D2281,public_school_report!$D$1:$CI$3651,84,FALSE)</f>
        <v>#N/A</v>
      </c>
      <c r="H2281" s="5"/>
      <c r="I2281" s="5">
        <v>50</v>
      </c>
      <c r="J2281" s="5">
        <v>48</v>
      </c>
      <c r="K2281" s="5">
        <v>31</v>
      </c>
      <c r="L2281" s="5">
        <v>51</v>
      </c>
      <c r="M2281" s="5">
        <v>45</v>
      </c>
      <c r="N2281" s="5">
        <v>39</v>
      </c>
      <c r="O2281" s="5">
        <v>57</v>
      </c>
      <c r="P2281" s="5">
        <v>53</v>
      </c>
      <c r="Q2281" s="5">
        <v>91</v>
      </c>
      <c r="R2281" s="5"/>
      <c r="S2281" s="5"/>
      <c r="T2281" s="5">
        <v>465</v>
      </c>
      <c r="U2281" s="5">
        <v>9</v>
      </c>
      <c r="V2281" s="5">
        <v>52</v>
      </c>
      <c r="W2281" s="5">
        <v>99</v>
      </c>
      <c r="X2281" s="5" t="s">
        <v>63</v>
      </c>
      <c r="Y2281" s="5" t="s">
        <v>63</v>
      </c>
      <c r="Z2281" s="5" t="s">
        <v>63</v>
      </c>
      <c r="AA2281" s="5" t="s">
        <v>63</v>
      </c>
      <c r="AB2281" s="5" t="s">
        <v>62</v>
      </c>
      <c r="AC2281" s="5" t="s">
        <v>62</v>
      </c>
      <c r="AD2281" s="5" t="s">
        <v>62</v>
      </c>
      <c r="AE2281" s="5" t="s">
        <v>64</v>
      </c>
      <c r="AF2281" s="5" t="s">
        <v>64</v>
      </c>
      <c r="AG2281" s="5" t="s">
        <v>64</v>
      </c>
      <c r="AH2281" s="5" t="s">
        <v>64</v>
      </c>
      <c r="AI2281" s="5" t="s">
        <v>64</v>
      </c>
      <c r="AJ2281" s="5" t="s">
        <v>64</v>
      </c>
      <c r="AK2281" s="5" t="s">
        <v>64</v>
      </c>
      <c r="AL2281" s="5" t="s">
        <v>64</v>
      </c>
      <c r="AM2281" s="5" t="s">
        <v>62</v>
      </c>
      <c r="AN2281" s="5" t="s">
        <v>64</v>
      </c>
      <c r="AO2281" s="5" t="s">
        <v>64</v>
      </c>
      <c r="AP2281" s="5" t="s">
        <v>63</v>
      </c>
      <c r="AQ2281" s="5" t="s">
        <v>63</v>
      </c>
      <c r="AR2281" s="5" t="s">
        <v>63</v>
      </c>
      <c r="AS2281" s="5" t="s">
        <v>65</v>
      </c>
      <c r="AT2281" s="5" t="s">
        <v>66</v>
      </c>
      <c r="AU2281" s="5" t="s">
        <v>67</v>
      </c>
      <c r="AV2281" s="5" t="s">
        <v>67</v>
      </c>
      <c r="AW2281" s="5" t="s">
        <v>65</v>
      </c>
      <c r="AX2281" s="5" t="s">
        <v>78</v>
      </c>
      <c r="AY2281" s="5">
        <v>60.4</v>
      </c>
      <c r="AZ2281" s="5">
        <v>64.5</v>
      </c>
    </row>
    <row r="2282" spans="1:52">
      <c r="A2282" s="5">
        <v>48</v>
      </c>
      <c r="B2282" s="5" t="s">
        <v>2187</v>
      </c>
      <c r="C2282" s="6">
        <v>1282</v>
      </c>
      <c r="D2282" s="5" t="s">
        <v>2327</v>
      </c>
      <c r="E2282" s="5" t="str">
        <f>VLOOKUP(B2282,Region!$A$1:$B$76,2,FALSE)</f>
        <v>Region_3</v>
      </c>
      <c r="F2282" s="5" t="str">
        <f>VLOOKUP(D2282,'Used to Match Zip By Sch Name'!$A$2:$E$4714,5,FALSE)</f>
        <v>32712-1408</v>
      </c>
      <c r="G2282" s="5">
        <f>VLOOKUP(D2282,public_school_report!$D$1:$CI$3651,84,FALSE)</f>
        <v>781</v>
      </c>
      <c r="H2282" s="5" t="s">
        <v>2</v>
      </c>
      <c r="I2282" s="5">
        <v>59</v>
      </c>
      <c r="J2282" s="5">
        <v>60</v>
      </c>
      <c r="K2282" s="5">
        <v>53</v>
      </c>
      <c r="L2282" s="5">
        <v>65</v>
      </c>
      <c r="M2282" s="5">
        <v>64</v>
      </c>
      <c r="N2282" s="5">
        <v>46</v>
      </c>
      <c r="O2282" s="5">
        <v>58</v>
      </c>
      <c r="P2282" s="5"/>
      <c r="Q2282" s="5"/>
      <c r="R2282" s="5"/>
      <c r="S2282" s="5"/>
      <c r="T2282" s="5">
        <v>405</v>
      </c>
      <c r="U2282" s="5">
        <v>7</v>
      </c>
      <c r="V2282" s="5">
        <v>58</v>
      </c>
      <c r="W2282" s="5">
        <v>100</v>
      </c>
      <c r="X2282" s="5" t="s">
        <v>62</v>
      </c>
      <c r="Y2282" s="5" t="s">
        <v>62</v>
      </c>
      <c r="Z2282" s="5" t="s">
        <v>62</v>
      </c>
      <c r="AA2282" s="5" t="s">
        <v>63</v>
      </c>
      <c r="AB2282" s="5" t="s">
        <v>62</v>
      </c>
      <c r="AC2282" s="5" t="s">
        <v>63</v>
      </c>
      <c r="AD2282" s="5" t="s">
        <v>63</v>
      </c>
      <c r="AE2282" s="5" t="s">
        <v>72</v>
      </c>
      <c r="AF2282" s="5" t="s">
        <v>63</v>
      </c>
      <c r="AG2282" s="5" t="s">
        <v>63</v>
      </c>
      <c r="AH2282" s="5" t="s">
        <v>62</v>
      </c>
      <c r="AI2282" s="5" t="s">
        <v>62</v>
      </c>
      <c r="AJ2282" s="5" t="s">
        <v>64</v>
      </c>
      <c r="AK2282" s="5" t="s">
        <v>63</v>
      </c>
      <c r="AL2282" s="5" t="s">
        <v>63</v>
      </c>
      <c r="AM2282" s="5" t="s">
        <v>63</v>
      </c>
      <c r="AN2282" s="5" t="s">
        <v>63</v>
      </c>
      <c r="AO2282" s="5" t="s">
        <v>63</v>
      </c>
      <c r="AP2282" s="5" t="s">
        <v>72</v>
      </c>
      <c r="AQ2282" s="5" t="s">
        <v>72</v>
      </c>
      <c r="AR2282" s="5" t="s">
        <v>73</v>
      </c>
      <c r="AS2282" s="5" t="s">
        <v>65</v>
      </c>
      <c r="AT2282" s="5" t="s">
        <v>66</v>
      </c>
      <c r="AU2282" s="5" t="s">
        <v>67</v>
      </c>
      <c r="AV2282" s="5" t="s">
        <v>68</v>
      </c>
      <c r="AW2282" s="5" t="s">
        <v>65</v>
      </c>
      <c r="AX2282" s="5" t="s">
        <v>69</v>
      </c>
      <c r="AY2282" s="5">
        <v>79.400000000000006</v>
      </c>
      <c r="AZ2282" s="5">
        <v>91.600000000000023</v>
      </c>
    </row>
    <row r="2283" spans="1:52">
      <c r="A2283" s="5">
        <v>48</v>
      </c>
      <c r="B2283" s="5" t="s">
        <v>2187</v>
      </c>
      <c r="C2283" s="6">
        <v>1291</v>
      </c>
      <c r="D2283" s="5" t="s">
        <v>2328</v>
      </c>
      <c r="E2283" s="5" t="str">
        <f>VLOOKUP(B2283,Region!$A$1:$B$76,2,FALSE)</f>
        <v>Region_3</v>
      </c>
      <c r="F2283" s="5" t="str">
        <f>VLOOKUP(D2283,'Used to Match Zip By Sch Name'!$A$2:$E$4714,5,FALSE)</f>
        <v>32835-3132</v>
      </c>
      <c r="G2283" s="5" t="e">
        <f>VLOOKUP(D2283,public_school_report!$D$1:$CI$3651,84,FALSE)</f>
        <v>#N/A</v>
      </c>
      <c r="H2283" s="5"/>
      <c r="I2283" s="5">
        <v>50</v>
      </c>
      <c r="J2283" s="5">
        <v>54</v>
      </c>
      <c r="K2283" s="5">
        <v>53</v>
      </c>
      <c r="L2283" s="5">
        <v>48</v>
      </c>
      <c r="M2283" s="5">
        <v>51</v>
      </c>
      <c r="N2283" s="5">
        <v>52</v>
      </c>
      <c r="O2283" s="5">
        <v>48</v>
      </c>
      <c r="P2283" s="5">
        <v>56</v>
      </c>
      <c r="Q2283" s="5">
        <v>76</v>
      </c>
      <c r="R2283" s="5"/>
      <c r="S2283" s="5"/>
      <c r="T2283" s="5">
        <v>488</v>
      </c>
      <c r="U2283" s="5">
        <v>9</v>
      </c>
      <c r="V2283" s="5">
        <v>54</v>
      </c>
      <c r="W2283" s="5">
        <v>99</v>
      </c>
      <c r="X2283" s="5" t="s">
        <v>62</v>
      </c>
      <c r="Y2283" s="5" t="s">
        <v>63</v>
      </c>
      <c r="Z2283" s="5" t="s">
        <v>62</v>
      </c>
      <c r="AA2283" s="5" t="s">
        <v>63</v>
      </c>
      <c r="AB2283" s="5" t="s">
        <v>62</v>
      </c>
      <c r="AC2283" s="5" t="s">
        <v>64</v>
      </c>
      <c r="AD2283" s="5" t="s">
        <v>62</v>
      </c>
      <c r="AE2283" s="5" t="s">
        <v>64</v>
      </c>
      <c r="AF2283" s="5" t="s">
        <v>64</v>
      </c>
      <c r="AG2283" s="5" t="s">
        <v>64</v>
      </c>
      <c r="AH2283" s="5" t="s">
        <v>64</v>
      </c>
      <c r="AI2283" s="5" t="s">
        <v>64</v>
      </c>
      <c r="AJ2283" s="5" t="s">
        <v>64</v>
      </c>
      <c r="AK2283" s="5" t="s">
        <v>64</v>
      </c>
      <c r="AL2283" s="5" t="s">
        <v>64</v>
      </c>
      <c r="AM2283" s="5" t="s">
        <v>64</v>
      </c>
      <c r="AN2283" s="5" t="s">
        <v>64</v>
      </c>
      <c r="AO2283" s="5" t="s">
        <v>64</v>
      </c>
      <c r="AP2283" s="5" t="s">
        <v>62</v>
      </c>
      <c r="AQ2283" s="5" t="s">
        <v>65</v>
      </c>
      <c r="AR2283" s="5" t="s">
        <v>66</v>
      </c>
      <c r="AS2283" s="5" t="s">
        <v>65</v>
      </c>
      <c r="AT2283" s="5" t="s">
        <v>66</v>
      </c>
      <c r="AU2283" s="5" t="s">
        <v>67</v>
      </c>
      <c r="AV2283" s="5" t="s">
        <v>67</v>
      </c>
      <c r="AW2283" s="5" t="s">
        <v>65</v>
      </c>
      <c r="AX2283" s="5" t="s">
        <v>78</v>
      </c>
      <c r="AY2283" s="5">
        <v>84.3</v>
      </c>
      <c r="AZ2283" s="5">
        <v>69.3</v>
      </c>
    </row>
    <row r="2284" spans="1:52" s="18" customFormat="1">
      <c r="A2284" s="19">
        <v>48</v>
      </c>
      <c r="B2284" s="19" t="s">
        <v>2187</v>
      </c>
      <c r="C2284" s="20">
        <v>1321</v>
      </c>
      <c r="D2284" s="19" t="s">
        <v>2329</v>
      </c>
      <c r="E2284" s="5" t="str">
        <f>VLOOKUP(B2284,Region!$A$1:$B$76,2,FALSE)</f>
        <v>Region_3</v>
      </c>
      <c r="F2284" s="5" t="e">
        <f>VLOOKUP(D2284,'Used to Match Zip By Sch Name'!$A$2:$E$4714,5,FALSE)</f>
        <v>#N/A</v>
      </c>
      <c r="G2284" s="5">
        <f>VLOOKUP(D2284,public_school_report!$D$1:$CI$3651,84,FALSE)</f>
        <v>297</v>
      </c>
      <c r="H2284" s="5" t="s">
        <v>6</v>
      </c>
      <c r="I2284" s="19">
        <v>66</v>
      </c>
      <c r="J2284" s="19">
        <v>64</v>
      </c>
      <c r="K2284" s="19">
        <v>59</v>
      </c>
      <c r="L2284" s="19">
        <v>77</v>
      </c>
      <c r="M2284" s="19">
        <v>70</v>
      </c>
      <c r="N2284" s="19">
        <v>59</v>
      </c>
      <c r="O2284" s="19">
        <v>57</v>
      </c>
      <c r="P2284" s="19"/>
      <c r="Q2284" s="19"/>
      <c r="R2284" s="19"/>
      <c r="S2284" s="19"/>
      <c r="T2284" s="19">
        <v>452</v>
      </c>
      <c r="U2284" s="19">
        <v>7</v>
      </c>
      <c r="V2284" s="19">
        <v>65</v>
      </c>
      <c r="W2284" s="19">
        <v>100</v>
      </c>
      <c r="X2284" s="19" t="s">
        <v>64</v>
      </c>
      <c r="Y2284" s="19" t="s">
        <v>64</v>
      </c>
      <c r="Z2284" s="19" t="s">
        <v>62</v>
      </c>
      <c r="AA2284" s="19" t="s">
        <v>63</v>
      </c>
      <c r="AB2284" s="19" t="s">
        <v>63</v>
      </c>
      <c r="AC2284" s="19" t="s">
        <v>62</v>
      </c>
      <c r="AD2284" s="19" t="s">
        <v>63</v>
      </c>
      <c r="AE2284" s="19" t="s">
        <v>62</v>
      </c>
      <c r="AF2284" s="19" t="s">
        <v>64</v>
      </c>
      <c r="AG2284" s="19" t="s">
        <v>62</v>
      </c>
      <c r="AH2284" s="19" t="s">
        <v>64</v>
      </c>
      <c r="AI2284" s="19" t="s">
        <v>63</v>
      </c>
      <c r="AJ2284" s="19" t="s">
        <v>63</v>
      </c>
      <c r="AK2284" s="19" t="s">
        <v>64</v>
      </c>
      <c r="AL2284" s="19" t="s">
        <v>62</v>
      </c>
      <c r="AM2284" s="19" t="s">
        <v>64</v>
      </c>
      <c r="AN2284" s="19" t="s">
        <v>62</v>
      </c>
      <c r="AO2284" s="19" t="s">
        <v>63</v>
      </c>
      <c r="AP2284" s="19" t="s">
        <v>72</v>
      </c>
      <c r="AQ2284" s="19" t="s">
        <v>72</v>
      </c>
      <c r="AR2284" s="19" t="s">
        <v>72</v>
      </c>
      <c r="AS2284" s="19" t="s">
        <v>65</v>
      </c>
      <c r="AT2284" s="19" t="s">
        <v>66</v>
      </c>
      <c r="AU2284" s="19" t="s">
        <v>67</v>
      </c>
      <c r="AV2284" s="19" t="s">
        <v>68</v>
      </c>
      <c r="AW2284" s="19" t="s">
        <v>65</v>
      </c>
      <c r="AX2284" s="19" t="s">
        <v>69</v>
      </c>
      <c r="AY2284" s="19">
        <v>93.2</v>
      </c>
      <c r="AZ2284" s="19">
        <v>100</v>
      </c>
    </row>
    <row r="2285" spans="1:52">
      <c r="A2285" s="5">
        <v>48</v>
      </c>
      <c r="B2285" s="5" t="s">
        <v>2187</v>
      </c>
      <c r="C2285" s="6">
        <v>1331</v>
      </c>
      <c r="D2285" s="5" t="s">
        <v>2330</v>
      </c>
      <c r="E2285" s="5" t="str">
        <f>VLOOKUP(B2285,Region!$A$1:$B$76,2,FALSE)</f>
        <v>Region_3</v>
      </c>
      <c r="F2285" s="5" t="str">
        <f>VLOOKUP(D2285,'Used to Match Zip By Sch Name'!$A$2:$E$4714,5,FALSE)</f>
        <v>32805-3064</v>
      </c>
      <c r="G2285" s="5">
        <f>VLOOKUP(D2285,public_school_report!$D$1:$CI$3651,84,FALSE)</f>
        <v>251</v>
      </c>
      <c r="H2285" s="5" t="s">
        <v>6</v>
      </c>
      <c r="I2285" s="5">
        <v>39</v>
      </c>
      <c r="J2285" s="5">
        <v>43</v>
      </c>
      <c r="K2285" s="5">
        <v>46</v>
      </c>
      <c r="L2285" s="5">
        <v>39</v>
      </c>
      <c r="M2285" s="5">
        <v>41</v>
      </c>
      <c r="N2285" s="5">
        <v>27</v>
      </c>
      <c r="O2285" s="5">
        <v>45</v>
      </c>
      <c r="P2285" s="5"/>
      <c r="Q2285" s="5"/>
      <c r="R2285" s="5"/>
      <c r="S2285" s="5"/>
      <c r="T2285" s="5">
        <v>280</v>
      </c>
      <c r="U2285" s="5">
        <v>7</v>
      </c>
      <c r="V2285" s="5">
        <v>40</v>
      </c>
      <c r="W2285" s="5">
        <v>98</v>
      </c>
      <c r="X2285" s="5" t="s">
        <v>72</v>
      </c>
      <c r="Y2285" s="5" t="s">
        <v>63</v>
      </c>
      <c r="Z2285" s="5" t="s">
        <v>63</v>
      </c>
      <c r="AA2285" s="5" t="s">
        <v>64</v>
      </c>
      <c r="AB2285" s="5" t="s">
        <v>63</v>
      </c>
      <c r="AC2285" s="5" t="s">
        <v>62</v>
      </c>
      <c r="AD2285" s="5" t="s">
        <v>62</v>
      </c>
      <c r="AE2285" s="5" t="s">
        <v>62</v>
      </c>
      <c r="AF2285" s="5" t="s">
        <v>63</v>
      </c>
      <c r="AG2285" s="5" t="s">
        <v>63</v>
      </c>
      <c r="AH2285" s="5" t="s">
        <v>64</v>
      </c>
      <c r="AI2285" s="5" t="s">
        <v>64</v>
      </c>
      <c r="AJ2285" s="5" t="s">
        <v>73</v>
      </c>
      <c r="AK2285" s="5" t="s">
        <v>72</v>
      </c>
      <c r="AL2285" s="5" t="s">
        <v>72</v>
      </c>
      <c r="AM2285" s="5" t="s">
        <v>63</v>
      </c>
      <c r="AN2285" s="5" t="s">
        <v>72</v>
      </c>
      <c r="AO2285" s="5" t="s">
        <v>72</v>
      </c>
      <c r="AP2285" s="5" t="s">
        <v>72</v>
      </c>
      <c r="AQ2285" s="5" t="s">
        <v>72</v>
      </c>
      <c r="AR2285" s="5" t="s">
        <v>72</v>
      </c>
      <c r="AS2285" s="5" t="s">
        <v>65</v>
      </c>
      <c r="AT2285" s="5" t="s">
        <v>66</v>
      </c>
      <c r="AU2285" s="5" t="s">
        <v>67</v>
      </c>
      <c r="AV2285" s="5" t="s">
        <v>68</v>
      </c>
      <c r="AW2285" s="5" t="s">
        <v>65</v>
      </c>
      <c r="AX2285" s="5" t="s">
        <v>69</v>
      </c>
      <c r="AY2285" s="5">
        <v>97.3</v>
      </c>
      <c r="AZ2285" s="5">
        <v>100</v>
      </c>
    </row>
    <row r="2286" spans="1:52">
      <c r="A2286" s="5">
        <v>48</v>
      </c>
      <c r="B2286" s="5" t="s">
        <v>2187</v>
      </c>
      <c r="C2286" s="6">
        <v>1341</v>
      </c>
      <c r="D2286" s="5" t="s">
        <v>2331</v>
      </c>
      <c r="E2286" s="5" t="str">
        <f>VLOOKUP(B2286,Region!$A$1:$B$76,2,FALSE)</f>
        <v>Region_3</v>
      </c>
      <c r="F2286" s="5" t="str">
        <f>VLOOKUP(D2286,'Used to Match Zip By Sch Name'!$A$2:$E$4714,5,FALSE)</f>
        <v>32824-5852</v>
      </c>
      <c r="G2286" s="5">
        <f>VLOOKUP(D2286,public_school_report!$D$1:$CI$3651,84,FALSE)</f>
        <v>533</v>
      </c>
      <c r="H2286" s="5" t="s">
        <v>6</v>
      </c>
      <c r="I2286" s="5">
        <v>67</v>
      </c>
      <c r="J2286" s="5">
        <v>59</v>
      </c>
      <c r="K2286" s="5">
        <v>51</v>
      </c>
      <c r="L2286" s="5">
        <v>66</v>
      </c>
      <c r="M2286" s="5">
        <v>62</v>
      </c>
      <c r="N2286" s="5">
        <v>50</v>
      </c>
      <c r="O2286" s="5">
        <v>64</v>
      </c>
      <c r="P2286" s="5"/>
      <c r="Q2286" s="5"/>
      <c r="R2286" s="5"/>
      <c r="S2286" s="5"/>
      <c r="T2286" s="5">
        <v>419</v>
      </c>
      <c r="U2286" s="5">
        <v>7</v>
      </c>
      <c r="V2286" s="5">
        <v>60</v>
      </c>
      <c r="W2286" s="5">
        <v>100</v>
      </c>
      <c r="X2286" s="5" t="s">
        <v>62</v>
      </c>
      <c r="Y2286" s="5" t="s">
        <v>62</v>
      </c>
      <c r="Z2286" s="5" t="s">
        <v>62</v>
      </c>
      <c r="AA2286" s="5" t="s">
        <v>63</v>
      </c>
      <c r="AB2286" s="5" t="s">
        <v>62</v>
      </c>
      <c r="AC2286" s="5" t="s">
        <v>62</v>
      </c>
      <c r="AD2286" s="5" t="s">
        <v>62</v>
      </c>
      <c r="AE2286" s="5" t="s">
        <v>64</v>
      </c>
      <c r="AF2286" s="5" t="s">
        <v>64</v>
      </c>
      <c r="AG2286" s="5" t="s">
        <v>64</v>
      </c>
      <c r="AH2286" s="5" t="s">
        <v>64</v>
      </c>
      <c r="AI2286" s="5" t="s">
        <v>64</v>
      </c>
      <c r="AJ2286" s="5" t="s">
        <v>64</v>
      </c>
      <c r="AK2286" s="5" t="s">
        <v>64</v>
      </c>
      <c r="AL2286" s="5" t="s">
        <v>64</v>
      </c>
      <c r="AM2286" s="5" t="s">
        <v>64</v>
      </c>
      <c r="AN2286" s="5" t="s">
        <v>64</v>
      </c>
      <c r="AO2286" s="5" t="s">
        <v>64</v>
      </c>
      <c r="AP2286" s="5" t="s">
        <v>62</v>
      </c>
      <c r="AQ2286" s="5" t="s">
        <v>63</v>
      </c>
      <c r="AR2286" s="5" t="s">
        <v>63</v>
      </c>
      <c r="AS2286" s="5" t="s">
        <v>65</v>
      </c>
      <c r="AT2286" s="5" t="s">
        <v>66</v>
      </c>
      <c r="AU2286" s="5" t="s">
        <v>67</v>
      </c>
      <c r="AV2286" s="5" t="s">
        <v>67</v>
      </c>
      <c r="AW2286" s="5" t="s">
        <v>65</v>
      </c>
      <c r="AX2286" s="5" t="s">
        <v>69</v>
      </c>
      <c r="AY2286" s="5">
        <v>84.1</v>
      </c>
      <c r="AZ2286" s="5">
        <v>83.5</v>
      </c>
    </row>
    <row r="2287" spans="1:52">
      <c r="A2287" s="5">
        <v>48</v>
      </c>
      <c r="B2287" s="5" t="s">
        <v>2187</v>
      </c>
      <c r="C2287" s="6">
        <v>1351</v>
      </c>
      <c r="D2287" s="5" t="s">
        <v>2332</v>
      </c>
      <c r="E2287" s="5" t="str">
        <f>VLOOKUP(B2287,Region!$A$1:$B$76,2,FALSE)</f>
        <v>Region_3</v>
      </c>
      <c r="F2287" s="5" t="str">
        <f>VLOOKUP(D2287,'Used to Match Zip By Sch Name'!$A$2:$E$4714,5,FALSE)</f>
        <v>32751-6732</v>
      </c>
      <c r="G2287" s="5">
        <f>VLOOKUP(D2287,public_school_report!$D$1:$CI$3651,84,FALSE)</f>
        <v>285</v>
      </c>
      <c r="H2287" s="5" t="s">
        <v>6</v>
      </c>
      <c r="I2287" s="5">
        <v>41</v>
      </c>
      <c r="J2287" s="5">
        <v>54</v>
      </c>
      <c r="K2287" s="5">
        <v>68</v>
      </c>
      <c r="L2287" s="5">
        <v>47</v>
      </c>
      <c r="M2287" s="5">
        <v>34</v>
      </c>
      <c r="N2287" s="5">
        <v>32</v>
      </c>
      <c r="O2287" s="5">
        <v>28</v>
      </c>
      <c r="P2287" s="5"/>
      <c r="Q2287" s="5"/>
      <c r="R2287" s="5"/>
      <c r="S2287" s="5"/>
      <c r="T2287" s="5">
        <v>304</v>
      </c>
      <c r="U2287" s="5">
        <v>7</v>
      </c>
      <c r="V2287" s="5">
        <v>43</v>
      </c>
      <c r="W2287" s="5">
        <v>97</v>
      </c>
      <c r="X2287" s="5" t="s">
        <v>63</v>
      </c>
      <c r="Y2287" s="5" t="s">
        <v>63</v>
      </c>
      <c r="Z2287" s="5" t="s">
        <v>63</v>
      </c>
      <c r="AA2287" s="5" t="s">
        <v>63</v>
      </c>
      <c r="AB2287" s="5" t="s">
        <v>72</v>
      </c>
      <c r="AC2287" s="5" t="s">
        <v>72</v>
      </c>
      <c r="AD2287" s="5" t="s">
        <v>63</v>
      </c>
      <c r="AE2287" s="5" t="s">
        <v>62</v>
      </c>
      <c r="AF2287" s="5" t="s">
        <v>64</v>
      </c>
      <c r="AG2287" s="5" t="s">
        <v>64</v>
      </c>
      <c r="AH2287" s="5" t="s">
        <v>64</v>
      </c>
      <c r="AI2287" s="5" t="s">
        <v>63</v>
      </c>
      <c r="AJ2287" s="5" t="s">
        <v>63</v>
      </c>
      <c r="AK2287" s="5" t="s">
        <v>73</v>
      </c>
      <c r="AL2287" s="5" t="s">
        <v>72</v>
      </c>
      <c r="AM2287" s="5" t="s">
        <v>63</v>
      </c>
      <c r="AN2287" s="5" t="s">
        <v>72</v>
      </c>
      <c r="AO2287" s="5" t="s">
        <v>72</v>
      </c>
      <c r="AP2287" s="5" t="s">
        <v>63</v>
      </c>
      <c r="AQ2287" s="5" t="s">
        <v>72</v>
      </c>
      <c r="AR2287" s="5" t="s">
        <v>73</v>
      </c>
      <c r="AS2287" s="5" t="s">
        <v>65</v>
      </c>
      <c r="AT2287" s="5" t="s">
        <v>66</v>
      </c>
      <c r="AU2287" s="5" t="s">
        <v>67</v>
      </c>
      <c r="AV2287" s="5" t="s">
        <v>68</v>
      </c>
      <c r="AW2287" s="5" t="s">
        <v>65</v>
      </c>
      <c r="AX2287" s="5" t="s">
        <v>69</v>
      </c>
      <c r="AY2287" s="5">
        <v>97.8</v>
      </c>
      <c r="AZ2287" s="5">
        <v>100</v>
      </c>
    </row>
    <row r="2288" spans="1:52">
      <c r="A2288" s="5">
        <v>48</v>
      </c>
      <c r="B2288" s="5" t="s">
        <v>2187</v>
      </c>
      <c r="C2288" s="6">
        <v>1361</v>
      </c>
      <c r="D2288" s="5" t="s">
        <v>2333</v>
      </c>
      <c r="E2288" s="5" t="str">
        <f>VLOOKUP(B2288,Region!$A$1:$B$76,2,FALSE)</f>
        <v>Region_3</v>
      </c>
      <c r="F2288" s="5" t="str">
        <f>VLOOKUP(D2288,'Used to Match Zip By Sch Name'!$A$2:$E$4714,5,FALSE)</f>
        <v>32703-7006</v>
      </c>
      <c r="G2288" s="5">
        <f>VLOOKUP(D2288,public_school_report!$D$1:$CI$3651,84,FALSE)</f>
        <v>448</v>
      </c>
      <c r="H2288" s="5" t="s">
        <v>6</v>
      </c>
      <c r="I2288" s="5">
        <v>29</v>
      </c>
      <c r="J2288" s="5">
        <v>44</v>
      </c>
      <c r="K2288" s="5">
        <v>42</v>
      </c>
      <c r="L2288" s="5">
        <v>30</v>
      </c>
      <c r="M2288" s="5">
        <v>37</v>
      </c>
      <c r="N2288" s="5">
        <v>29</v>
      </c>
      <c r="O2288" s="5">
        <v>30</v>
      </c>
      <c r="P2288" s="5"/>
      <c r="Q2288" s="5"/>
      <c r="R2288" s="5"/>
      <c r="S2288" s="5"/>
      <c r="T2288" s="5">
        <v>241</v>
      </c>
      <c r="U2288" s="5">
        <v>7</v>
      </c>
      <c r="V2288" s="5">
        <v>34</v>
      </c>
      <c r="W2288" s="5">
        <v>99</v>
      </c>
      <c r="X2288" s="5" t="s">
        <v>72</v>
      </c>
      <c r="Y2288" s="5" t="s">
        <v>72</v>
      </c>
      <c r="Z2288" s="5" t="s">
        <v>63</v>
      </c>
      <c r="AA2288" s="5" t="s">
        <v>72</v>
      </c>
      <c r="AB2288" s="5" t="s">
        <v>63</v>
      </c>
      <c r="AC2288" s="5" t="s">
        <v>62</v>
      </c>
      <c r="AD2288" s="5" t="s">
        <v>72</v>
      </c>
      <c r="AE2288" s="5" t="s">
        <v>73</v>
      </c>
      <c r="AF2288" s="5" t="s">
        <v>72</v>
      </c>
      <c r="AG2288" s="5" t="s">
        <v>62</v>
      </c>
      <c r="AH2288" s="5" t="s">
        <v>72</v>
      </c>
      <c r="AI2288" s="5" t="s">
        <v>72</v>
      </c>
      <c r="AJ2288" s="5" t="s">
        <v>72</v>
      </c>
      <c r="AK2288" s="5" t="s">
        <v>63</v>
      </c>
      <c r="AL2288" s="5" t="s">
        <v>63</v>
      </c>
      <c r="AM2288" s="5" t="s">
        <v>63</v>
      </c>
      <c r="AN2288" s="5" t="s">
        <v>63</v>
      </c>
      <c r="AO2288" s="5" t="s">
        <v>63</v>
      </c>
      <c r="AP2288" s="5" t="s">
        <v>72</v>
      </c>
      <c r="AQ2288" s="5" t="s">
        <v>72</v>
      </c>
      <c r="AR2288" s="5" t="s">
        <v>72</v>
      </c>
      <c r="AS2288" s="5" t="s">
        <v>65</v>
      </c>
      <c r="AT2288" s="5" t="s">
        <v>66</v>
      </c>
      <c r="AU2288" s="5" t="s">
        <v>67</v>
      </c>
      <c r="AV2288" s="5" t="s">
        <v>68</v>
      </c>
      <c r="AW2288" s="5" t="s">
        <v>65</v>
      </c>
      <c r="AX2288" s="5" t="s">
        <v>69</v>
      </c>
      <c r="AY2288" s="5">
        <v>92.6</v>
      </c>
      <c r="AZ2288" s="5">
        <v>100</v>
      </c>
    </row>
    <row r="2289" spans="1:52">
      <c r="A2289" s="5">
        <v>48</v>
      </c>
      <c r="B2289" s="5" t="s">
        <v>2187</v>
      </c>
      <c r="C2289" s="6">
        <v>1371</v>
      </c>
      <c r="D2289" s="5" t="s">
        <v>2334</v>
      </c>
      <c r="E2289" s="5" t="str">
        <f>VLOOKUP(B2289,Region!$A$1:$B$76,2,FALSE)</f>
        <v>Region_3</v>
      </c>
      <c r="F2289" s="5" t="str">
        <f>VLOOKUP(D2289,'Used to Match Zip By Sch Name'!$A$2:$E$4714,5,FALSE)</f>
        <v>32828-8231</v>
      </c>
      <c r="G2289" s="5">
        <f>VLOOKUP(D2289,public_school_report!$D$1:$CI$3651,84,FALSE)</f>
        <v>476</v>
      </c>
      <c r="H2289" s="5" t="s">
        <v>6</v>
      </c>
      <c r="I2289" s="5">
        <v>73</v>
      </c>
      <c r="J2289" s="5">
        <v>63</v>
      </c>
      <c r="K2289" s="5">
        <v>63</v>
      </c>
      <c r="L2289" s="5">
        <v>73</v>
      </c>
      <c r="M2289" s="5">
        <v>65</v>
      </c>
      <c r="N2289" s="5">
        <v>45</v>
      </c>
      <c r="O2289" s="5">
        <v>68</v>
      </c>
      <c r="P2289" s="5"/>
      <c r="Q2289" s="5"/>
      <c r="R2289" s="5"/>
      <c r="S2289" s="5"/>
      <c r="T2289" s="5">
        <v>450</v>
      </c>
      <c r="U2289" s="5">
        <v>7</v>
      </c>
      <c r="V2289" s="5">
        <v>64</v>
      </c>
      <c r="W2289" s="5">
        <v>100</v>
      </c>
      <c r="X2289" s="5" t="s">
        <v>64</v>
      </c>
      <c r="Y2289" s="5" t="s">
        <v>62</v>
      </c>
      <c r="Z2289" s="5" t="s">
        <v>64</v>
      </c>
      <c r="AA2289" s="5" t="s">
        <v>64</v>
      </c>
      <c r="AB2289" s="5" t="s">
        <v>64</v>
      </c>
      <c r="AC2289" s="5" t="s">
        <v>64</v>
      </c>
      <c r="AD2289" s="5" t="s">
        <v>64</v>
      </c>
      <c r="AE2289" s="5" t="s">
        <v>64</v>
      </c>
      <c r="AF2289" s="5" t="s">
        <v>64</v>
      </c>
      <c r="AG2289" s="5" t="s">
        <v>64</v>
      </c>
      <c r="AH2289" s="5" t="s">
        <v>64</v>
      </c>
      <c r="AI2289" s="5" t="s">
        <v>64</v>
      </c>
      <c r="AJ2289" s="5" t="s">
        <v>64</v>
      </c>
      <c r="AK2289" s="5" t="s">
        <v>64</v>
      </c>
      <c r="AL2289" s="5" t="s">
        <v>64</v>
      </c>
      <c r="AM2289" s="5" t="s">
        <v>64</v>
      </c>
      <c r="AN2289" s="5" t="s">
        <v>64</v>
      </c>
      <c r="AO2289" s="5" t="s">
        <v>64</v>
      </c>
      <c r="AP2289" s="5" t="s">
        <v>62</v>
      </c>
      <c r="AQ2289" s="5" t="s">
        <v>62</v>
      </c>
      <c r="AR2289" s="5" t="s">
        <v>64</v>
      </c>
      <c r="AS2289" s="5" t="s">
        <v>65</v>
      </c>
      <c r="AT2289" s="5" t="s">
        <v>66</v>
      </c>
      <c r="AU2289" s="5" t="s">
        <v>67</v>
      </c>
      <c r="AV2289" s="5" t="s">
        <v>67</v>
      </c>
      <c r="AW2289" s="5" t="s">
        <v>65</v>
      </c>
      <c r="AX2289" s="5" t="s">
        <v>69</v>
      </c>
      <c r="AY2289" s="5">
        <v>49.3</v>
      </c>
      <c r="AZ2289" s="5">
        <v>31.7</v>
      </c>
    </row>
    <row r="2290" spans="1:52">
      <c r="A2290" s="5">
        <v>48</v>
      </c>
      <c r="B2290" s="5" t="s">
        <v>2187</v>
      </c>
      <c r="C2290" s="6">
        <v>1381</v>
      </c>
      <c r="D2290" s="5" t="s">
        <v>2335</v>
      </c>
      <c r="E2290" s="5" t="str">
        <f>VLOOKUP(B2290,Region!$A$1:$B$76,2,FALSE)</f>
        <v>Region_3</v>
      </c>
      <c r="F2290" s="5" t="str">
        <f>VLOOKUP(D2290,'Used to Match Zip By Sch Name'!$A$2:$E$4714,5,FALSE)</f>
        <v>32824-5034</v>
      </c>
      <c r="G2290" s="5" t="e">
        <f>VLOOKUP(D2290,public_school_report!$D$1:$CI$3651,84,FALSE)</f>
        <v>#N/A</v>
      </c>
      <c r="H2290" s="5"/>
      <c r="I2290" s="5">
        <v>48</v>
      </c>
      <c r="J2290" s="5">
        <v>49</v>
      </c>
      <c r="K2290" s="5">
        <v>39</v>
      </c>
      <c r="L2290" s="5">
        <v>48</v>
      </c>
      <c r="M2290" s="5">
        <v>51</v>
      </c>
      <c r="N2290" s="5">
        <v>41</v>
      </c>
      <c r="O2290" s="5">
        <v>48</v>
      </c>
      <c r="P2290" s="5">
        <v>67</v>
      </c>
      <c r="Q2290" s="5">
        <v>89</v>
      </c>
      <c r="R2290" s="5"/>
      <c r="S2290" s="5"/>
      <c r="T2290" s="5">
        <v>480</v>
      </c>
      <c r="U2290" s="5">
        <v>9</v>
      </c>
      <c r="V2290" s="5">
        <v>53</v>
      </c>
      <c r="W2290" s="5">
        <v>100</v>
      </c>
      <c r="X2290" s="5" t="s">
        <v>63</v>
      </c>
      <c r="Y2290" s="5" t="s">
        <v>63</v>
      </c>
      <c r="Z2290" s="5" t="s">
        <v>63</v>
      </c>
      <c r="AA2290" s="5" t="s">
        <v>63</v>
      </c>
      <c r="AB2290" s="5" t="s">
        <v>62</v>
      </c>
      <c r="AC2290" s="5" t="s">
        <v>63</v>
      </c>
      <c r="AD2290" s="5" t="s">
        <v>63</v>
      </c>
      <c r="AE2290" s="5" t="s">
        <v>62</v>
      </c>
      <c r="AF2290" s="5" t="s">
        <v>63</v>
      </c>
      <c r="AG2290" s="5" t="s">
        <v>62</v>
      </c>
      <c r="AH2290" s="5" t="s">
        <v>63</v>
      </c>
      <c r="AI2290" s="5" t="s">
        <v>62</v>
      </c>
      <c r="AJ2290" s="5" t="s">
        <v>62</v>
      </c>
      <c r="AK2290" s="5" t="s">
        <v>64</v>
      </c>
      <c r="AL2290" s="5" t="s">
        <v>62</v>
      </c>
      <c r="AM2290" s="5" t="s">
        <v>62</v>
      </c>
      <c r="AN2290" s="5" t="s">
        <v>62</v>
      </c>
      <c r="AO2290" s="5" t="s">
        <v>62</v>
      </c>
      <c r="AP2290" s="5" t="s">
        <v>64</v>
      </c>
      <c r="AQ2290" s="5" t="s">
        <v>63</v>
      </c>
      <c r="AR2290" s="5" t="s">
        <v>63</v>
      </c>
      <c r="AS2290" s="5" t="s">
        <v>65</v>
      </c>
      <c r="AT2290" s="5" t="s">
        <v>66</v>
      </c>
      <c r="AU2290" s="5" t="s">
        <v>67</v>
      </c>
      <c r="AV2290" s="5" t="s">
        <v>68</v>
      </c>
      <c r="AW2290" s="5" t="s">
        <v>65</v>
      </c>
      <c r="AX2290" s="5" t="s">
        <v>78</v>
      </c>
      <c r="AY2290" s="5">
        <v>93.6</v>
      </c>
      <c r="AZ2290" s="5">
        <v>80</v>
      </c>
    </row>
    <row r="2291" spans="1:52">
      <c r="A2291" s="5">
        <v>48</v>
      </c>
      <c r="B2291" s="5" t="s">
        <v>2187</v>
      </c>
      <c r="C2291" s="6">
        <v>1391</v>
      </c>
      <c r="D2291" s="5" t="s">
        <v>2336</v>
      </c>
      <c r="E2291" s="5" t="str">
        <f>VLOOKUP(B2291,Region!$A$1:$B$76,2,FALSE)</f>
        <v>Region_3</v>
      </c>
      <c r="F2291" s="5" t="str">
        <f>VLOOKUP(D2291,'Used to Match Zip By Sch Name'!$A$2:$E$4714,5,FALSE)</f>
        <v>32812-7322</v>
      </c>
      <c r="G2291" s="5" t="e">
        <f>VLOOKUP(D2291,public_school_report!$D$1:$CI$3651,84,FALSE)</f>
        <v>#N/A</v>
      </c>
      <c r="H2291" s="5"/>
      <c r="I2291" s="5">
        <v>44</v>
      </c>
      <c r="J2291" s="5">
        <v>45</v>
      </c>
      <c r="K2291" s="5">
        <v>43</v>
      </c>
      <c r="L2291" s="5">
        <v>51</v>
      </c>
      <c r="M2291" s="5">
        <v>52</v>
      </c>
      <c r="N2291" s="5">
        <v>45</v>
      </c>
      <c r="O2291" s="5">
        <v>44</v>
      </c>
      <c r="P2291" s="5">
        <v>55</v>
      </c>
      <c r="Q2291" s="5">
        <v>78</v>
      </c>
      <c r="R2291" s="5"/>
      <c r="S2291" s="5"/>
      <c r="T2291" s="5">
        <v>457</v>
      </c>
      <c r="U2291" s="5">
        <v>9</v>
      </c>
      <c r="V2291" s="5">
        <v>51</v>
      </c>
      <c r="W2291" s="5">
        <v>99</v>
      </c>
      <c r="X2291" s="5" t="s">
        <v>63</v>
      </c>
      <c r="Y2291" s="5" t="s">
        <v>63</v>
      </c>
      <c r="Z2291" s="5" t="s">
        <v>62</v>
      </c>
      <c r="AA2291" s="5" t="s">
        <v>62</v>
      </c>
      <c r="AB2291" s="5" t="s">
        <v>62</v>
      </c>
      <c r="AC2291" s="5" t="s">
        <v>64</v>
      </c>
      <c r="AD2291" s="5" t="s">
        <v>62</v>
      </c>
      <c r="AE2291" s="5" t="s">
        <v>64</v>
      </c>
      <c r="AF2291" s="5" t="s">
        <v>64</v>
      </c>
      <c r="AG2291" s="5" t="s">
        <v>64</v>
      </c>
      <c r="AH2291" s="5" t="s">
        <v>64</v>
      </c>
      <c r="AI2291" s="5" t="s">
        <v>64</v>
      </c>
      <c r="AJ2291" s="5" t="s">
        <v>64</v>
      </c>
      <c r="AK2291" s="5" t="s">
        <v>64</v>
      </c>
      <c r="AL2291" s="5" t="s">
        <v>64</v>
      </c>
      <c r="AM2291" s="5" t="s">
        <v>64</v>
      </c>
      <c r="AN2291" s="5" t="s">
        <v>64</v>
      </c>
      <c r="AO2291" s="5" t="s">
        <v>64</v>
      </c>
      <c r="AP2291" s="5" t="s">
        <v>64</v>
      </c>
      <c r="AQ2291" s="5" t="s">
        <v>63</v>
      </c>
      <c r="AR2291" s="5" t="s">
        <v>64</v>
      </c>
      <c r="AS2291" s="5" t="s">
        <v>65</v>
      </c>
      <c r="AT2291" s="5" t="s">
        <v>66</v>
      </c>
      <c r="AU2291" s="5" t="s">
        <v>67</v>
      </c>
      <c r="AV2291" s="5" t="s">
        <v>67</v>
      </c>
      <c r="AW2291" s="5" t="s">
        <v>65</v>
      </c>
      <c r="AX2291" s="5" t="s">
        <v>78</v>
      </c>
      <c r="AY2291" s="5">
        <v>72.599999999999994</v>
      </c>
      <c r="AZ2291" s="5">
        <v>69.3</v>
      </c>
    </row>
    <row r="2292" spans="1:52">
      <c r="A2292" s="5">
        <v>48</v>
      </c>
      <c r="B2292" s="5" t="s">
        <v>2187</v>
      </c>
      <c r="C2292" s="6">
        <v>1392</v>
      </c>
      <c r="D2292" s="5" t="s">
        <v>2337</v>
      </c>
      <c r="E2292" s="5" t="str">
        <f>VLOOKUP(B2292,Region!$A$1:$B$76,2,FALSE)</f>
        <v>Region_3</v>
      </c>
      <c r="F2292" s="5" t="str">
        <f>VLOOKUP(D2292,'Used to Match Zip By Sch Name'!$A$2:$E$4714,5,FALSE)</f>
        <v>34786-9300</v>
      </c>
      <c r="G2292" s="5" t="e">
        <f>VLOOKUP(D2292,public_school_report!$D$1:$CI$3651,84,FALSE)</f>
        <v>#N/A</v>
      </c>
      <c r="H2292" s="5"/>
      <c r="I2292" s="5">
        <v>80</v>
      </c>
      <c r="J2292" s="5">
        <v>71</v>
      </c>
      <c r="K2292" s="5">
        <v>56</v>
      </c>
      <c r="L2292" s="5">
        <v>85</v>
      </c>
      <c r="M2292" s="5">
        <v>74</v>
      </c>
      <c r="N2292" s="5">
        <v>59</v>
      </c>
      <c r="O2292" s="5">
        <v>77</v>
      </c>
      <c r="P2292" s="5"/>
      <c r="Q2292" s="5"/>
      <c r="R2292" s="5"/>
      <c r="S2292" s="5"/>
      <c r="T2292" s="5">
        <v>502</v>
      </c>
      <c r="U2292" s="5">
        <v>7</v>
      </c>
      <c r="V2292" s="5">
        <v>72</v>
      </c>
      <c r="W2292" s="5">
        <v>100</v>
      </c>
      <c r="X2292" s="5" t="s">
        <v>64</v>
      </c>
      <c r="Y2292" s="5" t="s">
        <v>64</v>
      </c>
      <c r="Z2292" s="5" t="s">
        <v>64</v>
      </c>
      <c r="AA2292" s="5" t="s">
        <v>66</v>
      </c>
      <c r="AB2292" s="5" t="s">
        <v>66</v>
      </c>
      <c r="AC2292" s="5" t="s">
        <v>66</v>
      </c>
      <c r="AD2292" s="5" t="s">
        <v>66</v>
      </c>
      <c r="AE2292" s="5" t="s">
        <v>66</v>
      </c>
      <c r="AF2292" s="5" t="s">
        <v>66</v>
      </c>
      <c r="AG2292" s="5" t="s">
        <v>66</v>
      </c>
      <c r="AH2292" s="5" t="s">
        <v>66</v>
      </c>
      <c r="AI2292" s="5" t="s">
        <v>66</v>
      </c>
      <c r="AJ2292" s="5" t="s">
        <v>66</v>
      </c>
      <c r="AK2292" s="5" t="s">
        <v>66</v>
      </c>
      <c r="AL2292" s="5" t="s">
        <v>66</v>
      </c>
      <c r="AM2292" s="5" t="s">
        <v>66</v>
      </c>
      <c r="AN2292" s="5" t="s">
        <v>66</v>
      </c>
      <c r="AO2292" s="5" t="s">
        <v>66</v>
      </c>
      <c r="AP2292" s="5" t="s">
        <v>66</v>
      </c>
      <c r="AQ2292" s="5" t="s">
        <v>66</v>
      </c>
      <c r="AR2292" s="5" t="s">
        <v>66</v>
      </c>
      <c r="AS2292" s="5" t="s">
        <v>65</v>
      </c>
      <c r="AT2292" s="5" t="s">
        <v>66</v>
      </c>
      <c r="AU2292" s="5" t="s">
        <v>67</v>
      </c>
      <c r="AV2292" s="5" t="s">
        <v>67</v>
      </c>
      <c r="AW2292" s="5" t="s">
        <v>65</v>
      </c>
      <c r="AX2292" s="5" t="s">
        <v>69</v>
      </c>
      <c r="AY2292" s="5">
        <v>66.099999999999994</v>
      </c>
      <c r="AZ2292" s="5">
        <v>31.8</v>
      </c>
    </row>
    <row r="2293" spans="1:52">
      <c r="A2293" s="5">
        <v>48</v>
      </c>
      <c r="B2293" s="5" t="s">
        <v>2187</v>
      </c>
      <c r="C2293" s="6">
        <v>1401</v>
      </c>
      <c r="D2293" s="5" t="s">
        <v>2338</v>
      </c>
      <c r="E2293" s="5" t="str">
        <f>VLOOKUP(B2293,Region!$A$1:$B$76,2,FALSE)</f>
        <v>Region_3</v>
      </c>
      <c r="F2293" s="5" t="str">
        <f>VLOOKUP(D2293,'Used to Match Zip By Sch Name'!$A$2:$E$4714,5,FALSE)</f>
        <v>32792-4353</v>
      </c>
      <c r="G2293" s="5">
        <f>VLOOKUP(D2293,public_school_report!$D$1:$CI$3651,84,FALSE)</f>
        <v>547</v>
      </c>
      <c r="H2293" s="5" t="s">
        <v>6</v>
      </c>
      <c r="I2293" s="5">
        <v>65</v>
      </c>
      <c r="J2293" s="5">
        <v>56</v>
      </c>
      <c r="K2293" s="5">
        <v>56</v>
      </c>
      <c r="L2293" s="5">
        <v>63</v>
      </c>
      <c r="M2293" s="5">
        <v>51</v>
      </c>
      <c r="N2293" s="5">
        <v>30</v>
      </c>
      <c r="O2293" s="5">
        <v>44</v>
      </c>
      <c r="P2293" s="5"/>
      <c r="Q2293" s="5"/>
      <c r="R2293" s="5"/>
      <c r="S2293" s="5"/>
      <c r="T2293" s="5">
        <v>365</v>
      </c>
      <c r="U2293" s="5">
        <v>7</v>
      </c>
      <c r="V2293" s="5">
        <v>52</v>
      </c>
      <c r="W2293" s="5">
        <v>100</v>
      </c>
      <c r="X2293" s="5" t="s">
        <v>63</v>
      </c>
      <c r="Y2293" s="5" t="s">
        <v>62</v>
      </c>
      <c r="Z2293" s="5" t="s">
        <v>64</v>
      </c>
      <c r="AA2293" s="5" t="s">
        <v>63</v>
      </c>
      <c r="AB2293" s="5" t="s">
        <v>64</v>
      </c>
      <c r="AC2293" s="5" t="s">
        <v>62</v>
      </c>
      <c r="AD2293" s="5" t="s">
        <v>62</v>
      </c>
      <c r="AE2293" s="5" t="s">
        <v>64</v>
      </c>
      <c r="AF2293" s="5" t="s">
        <v>64</v>
      </c>
      <c r="AG2293" s="5" t="s">
        <v>63</v>
      </c>
      <c r="AH2293" s="5" t="s">
        <v>62</v>
      </c>
      <c r="AI2293" s="5" t="s">
        <v>64</v>
      </c>
      <c r="AJ2293" s="5" t="s">
        <v>64</v>
      </c>
      <c r="AK2293" s="5" t="s">
        <v>64</v>
      </c>
      <c r="AL2293" s="5" t="s">
        <v>64</v>
      </c>
      <c r="AM2293" s="5" t="s">
        <v>62</v>
      </c>
      <c r="AN2293" s="5" t="s">
        <v>64</v>
      </c>
      <c r="AO2293" s="5" t="s">
        <v>62</v>
      </c>
      <c r="AP2293" s="5" t="s">
        <v>62</v>
      </c>
      <c r="AQ2293" s="5" t="s">
        <v>63</v>
      </c>
      <c r="AR2293" s="5" t="s">
        <v>63</v>
      </c>
      <c r="AS2293" s="5" t="s">
        <v>65</v>
      </c>
      <c r="AT2293" s="5" t="s">
        <v>66</v>
      </c>
      <c r="AU2293" s="5" t="s">
        <v>67</v>
      </c>
      <c r="AV2293" s="5" t="s">
        <v>67</v>
      </c>
      <c r="AW2293" s="5" t="s">
        <v>65</v>
      </c>
      <c r="AX2293" s="5" t="s">
        <v>69</v>
      </c>
      <c r="AY2293" s="5">
        <v>76.099999999999994</v>
      </c>
      <c r="AZ2293" s="5">
        <v>96.1</v>
      </c>
    </row>
    <row r="2294" spans="1:52" s="18" customFormat="1">
      <c r="A2294" s="19">
        <v>48</v>
      </c>
      <c r="B2294" s="19" t="s">
        <v>2187</v>
      </c>
      <c r="C2294" s="20">
        <v>1411</v>
      </c>
      <c r="D2294" s="19" t="s">
        <v>2339</v>
      </c>
      <c r="E2294" s="5" t="str">
        <f>VLOOKUP(B2294,Region!$A$1:$B$76,2,FALSE)</f>
        <v>Region_3</v>
      </c>
      <c r="F2294" s="5" t="e">
        <f>VLOOKUP(D2294,'Used to Match Zip By Sch Name'!$A$2:$E$4714,5,FALSE)</f>
        <v>#N/A</v>
      </c>
      <c r="G2294" s="5" t="e">
        <f>VLOOKUP(D2294,public_school_report!$D$1:$CI$3651,84,FALSE)</f>
        <v>#N/A</v>
      </c>
      <c r="H2294" s="5"/>
      <c r="I2294" s="19">
        <v>69</v>
      </c>
      <c r="J2294" s="19">
        <v>58</v>
      </c>
      <c r="K2294" s="19">
        <v>40</v>
      </c>
      <c r="L2294" s="19">
        <v>54</v>
      </c>
      <c r="M2294" s="19">
        <v>55</v>
      </c>
      <c r="N2294" s="19">
        <v>53</v>
      </c>
      <c r="O2294" s="19">
        <v>84</v>
      </c>
      <c r="P2294" s="19">
        <v>85</v>
      </c>
      <c r="Q2294" s="19"/>
      <c r="R2294" s="19">
        <v>98</v>
      </c>
      <c r="S2294" s="19">
        <v>64</v>
      </c>
      <c r="T2294" s="19">
        <v>660</v>
      </c>
      <c r="U2294" s="19">
        <v>10</v>
      </c>
      <c r="V2294" s="19">
        <v>66</v>
      </c>
      <c r="W2294" s="19">
        <v>98</v>
      </c>
      <c r="X2294" s="19" t="s">
        <v>64</v>
      </c>
      <c r="Y2294" s="19" t="s">
        <v>64</v>
      </c>
      <c r="Z2294" s="19" t="s">
        <v>62</v>
      </c>
      <c r="AA2294" s="19" t="s">
        <v>64</v>
      </c>
      <c r="AB2294" s="19" t="s">
        <v>64</v>
      </c>
      <c r="AC2294" s="19" t="s">
        <v>62</v>
      </c>
      <c r="AD2294" s="19" t="s">
        <v>64</v>
      </c>
      <c r="AE2294" s="19" t="s">
        <v>64</v>
      </c>
      <c r="AF2294" s="19" t="s">
        <v>64</v>
      </c>
      <c r="AG2294" s="19" t="s">
        <v>62</v>
      </c>
      <c r="AH2294" s="19" t="s">
        <v>64</v>
      </c>
      <c r="AI2294" s="19" t="s">
        <v>64</v>
      </c>
      <c r="AJ2294" s="19" t="s">
        <v>62</v>
      </c>
      <c r="AK2294" s="19" t="s">
        <v>62</v>
      </c>
      <c r="AL2294" s="19" t="s">
        <v>64</v>
      </c>
      <c r="AM2294" s="19" t="s">
        <v>64</v>
      </c>
      <c r="AN2294" s="19" t="s">
        <v>64</v>
      </c>
      <c r="AO2294" s="19" t="s">
        <v>64</v>
      </c>
      <c r="AP2294" s="19" t="s">
        <v>64</v>
      </c>
      <c r="AQ2294" s="19" t="s">
        <v>62</v>
      </c>
      <c r="AR2294" s="19" t="s">
        <v>64</v>
      </c>
      <c r="AS2294" s="19" t="s">
        <v>65</v>
      </c>
      <c r="AT2294" s="19" t="s">
        <v>66</v>
      </c>
      <c r="AU2294" s="19" t="s">
        <v>67</v>
      </c>
      <c r="AV2294" s="19" t="s">
        <v>67</v>
      </c>
      <c r="AW2294" s="19" t="s">
        <v>65</v>
      </c>
      <c r="AX2294" s="19" t="s">
        <v>82</v>
      </c>
      <c r="AY2294" s="19">
        <v>50.1</v>
      </c>
      <c r="AZ2294" s="19">
        <v>36.6</v>
      </c>
    </row>
    <row r="2295" spans="1:52">
      <c r="A2295" s="5">
        <v>48</v>
      </c>
      <c r="B2295" s="5" t="s">
        <v>2187</v>
      </c>
      <c r="C2295" s="6">
        <v>1421</v>
      </c>
      <c r="D2295" s="5" t="s">
        <v>2340</v>
      </c>
      <c r="E2295" s="5" t="str">
        <f>VLOOKUP(B2295,Region!$A$1:$B$76,2,FALSE)</f>
        <v>Region_3</v>
      </c>
      <c r="F2295" s="5" t="str">
        <f>VLOOKUP(D2295,'Used to Match Zip By Sch Name'!$A$2:$E$4714,5,FALSE)</f>
        <v>32811-1745</v>
      </c>
      <c r="G2295" s="5">
        <f>VLOOKUP(D2295,public_school_report!$D$1:$CI$3651,84,FALSE)</f>
        <v>337</v>
      </c>
      <c r="H2295" s="5" t="s">
        <v>6</v>
      </c>
      <c r="I2295" s="5">
        <v>31</v>
      </c>
      <c r="J2295" s="5">
        <v>59</v>
      </c>
      <c r="K2295" s="5">
        <v>62</v>
      </c>
      <c r="L2295" s="5">
        <v>54</v>
      </c>
      <c r="M2295" s="5">
        <v>70</v>
      </c>
      <c r="N2295" s="5">
        <v>55</v>
      </c>
      <c r="O2295" s="5">
        <v>37</v>
      </c>
      <c r="P2295" s="5"/>
      <c r="Q2295" s="5"/>
      <c r="R2295" s="5"/>
      <c r="S2295" s="5"/>
      <c r="T2295" s="5">
        <v>368</v>
      </c>
      <c r="U2295" s="5">
        <v>7</v>
      </c>
      <c r="V2295" s="5">
        <v>53</v>
      </c>
      <c r="W2295" s="5">
        <v>100</v>
      </c>
      <c r="X2295" s="5" t="s">
        <v>63</v>
      </c>
      <c r="Y2295" s="5" t="s">
        <v>73</v>
      </c>
      <c r="Z2295" s="5" t="s">
        <v>62</v>
      </c>
      <c r="AA2295" s="5" t="s">
        <v>72</v>
      </c>
      <c r="AB2295" s="5" t="s">
        <v>73</v>
      </c>
      <c r="AC2295" s="5" t="s">
        <v>72</v>
      </c>
      <c r="AD2295" s="5" t="s">
        <v>63</v>
      </c>
      <c r="AE2295" s="5" t="s">
        <v>62</v>
      </c>
      <c r="AF2295" s="5" t="s">
        <v>63</v>
      </c>
      <c r="AG2295" s="5" t="s">
        <v>63</v>
      </c>
      <c r="AH2295" s="5" t="s">
        <v>72</v>
      </c>
      <c r="AI2295" s="5" t="s">
        <v>63</v>
      </c>
      <c r="AJ2295" s="5" t="s">
        <v>62</v>
      </c>
      <c r="AK2295" s="5" t="s">
        <v>63</v>
      </c>
      <c r="AL2295" s="5" t="s">
        <v>73</v>
      </c>
      <c r="AM2295" s="5" t="s">
        <v>72</v>
      </c>
      <c r="AN2295" s="5" t="s">
        <v>63</v>
      </c>
      <c r="AO2295" s="5" t="s">
        <v>73</v>
      </c>
      <c r="AP2295" s="5" t="s">
        <v>72</v>
      </c>
      <c r="AQ2295" s="5" t="s">
        <v>72</v>
      </c>
      <c r="AR2295" s="5" t="s">
        <v>72</v>
      </c>
      <c r="AS2295" s="5" t="s">
        <v>65</v>
      </c>
      <c r="AT2295" s="5" t="s">
        <v>66</v>
      </c>
      <c r="AU2295" s="5" t="s">
        <v>67</v>
      </c>
      <c r="AV2295" s="5" t="s">
        <v>68</v>
      </c>
      <c r="AW2295" s="5" t="s">
        <v>65</v>
      </c>
      <c r="AX2295" s="5" t="s">
        <v>69</v>
      </c>
      <c r="AY2295" s="5">
        <v>98.2</v>
      </c>
      <c r="AZ2295" s="5">
        <v>100</v>
      </c>
    </row>
    <row r="2296" spans="1:52">
      <c r="A2296" s="5">
        <v>48</v>
      </c>
      <c r="B2296" s="5" t="s">
        <v>2187</v>
      </c>
      <c r="C2296" s="6">
        <v>1431</v>
      </c>
      <c r="D2296" s="5" t="s">
        <v>2341</v>
      </c>
      <c r="E2296" s="5" t="str">
        <f>VLOOKUP(B2296,Region!$A$1:$B$76,2,FALSE)</f>
        <v>Region_3</v>
      </c>
      <c r="F2296" s="5" t="str">
        <f>VLOOKUP(D2296,'Used to Match Zip By Sch Name'!$A$2:$E$4714,5,FALSE)</f>
        <v>32808-3229</v>
      </c>
      <c r="G2296" s="5">
        <f>VLOOKUP(D2296,public_school_report!$D$1:$CI$3651,84,FALSE)</f>
        <v>745</v>
      </c>
      <c r="H2296" s="5" t="s">
        <v>4</v>
      </c>
      <c r="I2296" s="5">
        <v>39</v>
      </c>
      <c r="J2296" s="5">
        <v>51</v>
      </c>
      <c r="K2296" s="5">
        <v>56</v>
      </c>
      <c r="L2296" s="5">
        <v>58</v>
      </c>
      <c r="M2296" s="5">
        <v>65</v>
      </c>
      <c r="N2296" s="5">
        <v>67</v>
      </c>
      <c r="O2296" s="5">
        <v>37</v>
      </c>
      <c r="P2296" s="5"/>
      <c r="Q2296" s="5"/>
      <c r="R2296" s="5"/>
      <c r="S2296" s="5"/>
      <c r="T2296" s="5">
        <v>373</v>
      </c>
      <c r="U2296" s="5">
        <v>7</v>
      </c>
      <c r="V2296" s="5">
        <v>53</v>
      </c>
      <c r="W2296" s="5">
        <v>100</v>
      </c>
      <c r="X2296" s="5" t="s">
        <v>63</v>
      </c>
      <c r="Y2296" s="5" t="s">
        <v>63</v>
      </c>
      <c r="Z2296" s="5" t="s">
        <v>72</v>
      </c>
      <c r="AA2296" s="5" t="s">
        <v>63</v>
      </c>
      <c r="AB2296" s="5" t="s">
        <v>72</v>
      </c>
      <c r="AC2296" s="5" t="s">
        <v>72</v>
      </c>
      <c r="AD2296" s="5" t="s">
        <v>63</v>
      </c>
      <c r="AE2296" s="5" t="s">
        <v>62</v>
      </c>
      <c r="AF2296" s="5" t="s">
        <v>72</v>
      </c>
      <c r="AG2296" s="5" t="s">
        <v>63</v>
      </c>
      <c r="AH2296" s="5" t="s">
        <v>64</v>
      </c>
      <c r="AI2296" s="5" t="s">
        <v>63</v>
      </c>
      <c r="AJ2296" s="5" t="s">
        <v>63</v>
      </c>
      <c r="AK2296" s="5" t="s">
        <v>62</v>
      </c>
      <c r="AL2296" s="5" t="s">
        <v>62</v>
      </c>
      <c r="AM2296" s="5" t="s">
        <v>62</v>
      </c>
      <c r="AN2296" s="5" t="s">
        <v>63</v>
      </c>
      <c r="AO2296" s="5" t="s">
        <v>63</v>
      </c>
      <c r="AP2296" s="5" t="s">
        <v>72</v>
      </c>
      <c r="AQ2296" s="5" t="s">
        <v>72</v>
      </c>
      <c r="AR2296" s="5" t="s">
        <v>72</v>
      </c>
      <c r="AS2296" s="5" t="s">
        <v>65</v>
      </c>
      <c r="AT2296" s="5" t="s">
        <v>66</v>
      </c>
      <c r="AU2296" s="5" t="s">
        <v>67</v>
      </c>
      <c r="AV2296" s="5" t="s">
        <v>68</v>
      </c>
      <c r="AW2296" s="5" t="s">
        <v>65</v>
      </c>
      <c r="AX2296" s="5" t="s">
        <v>69</v>
      </c>
      <c r="AY2296" s="5">
        <v>96.2</v>
      </c>
      <c r="AZ2296" s="5">
        <v>100</v>
      </c>
    </row>
    <row r="2297" spans="1:52">
      <c r="A2297" s="5">
        <v>48</v>
      </c>
      <c r="B2297" s="5" t="s">
        <v>2187</v>
      </c>
      <c r="C2297" s="6">
        <v>1441</v>
      </c>
      <c r="D2297" s="5" t="s">
        <v>2342</v>
      </c>
      <c r="E2297" s="5" t="str">
        <f>VLOOKUP(B2297,Region!$A$1:$B$76,2,FALSE)</f>
        <v>Region_3</v>
      </c>
      <c r="F2297" s="5" t="str">
        <f>VLOOKUP(D2297,'Used to Match Zip By Sch Name'!$A$2:$E$4714,5,FALSE)</f>
        <v>32812-1247</v>
      </c>
      <c r="G2297" s="5">
        <f>VLOOKUP(D2297,public_school_report!$D$1:$CI$3651,84,FALSE)</f>
        <v>600</v>
      </c>
      <c r="H2297" s="5" t="s">
        <v>4</v>
      </c>
      <c r="I2297" s="5">
        <v>63</v>
      </c>
      <c r="J2297" s="5">
        <v>54</v>
      </c>
      <c r="K2297" s="5">
        <v>45</v>
      </c>
      <c r="L2297" s="5">
        <v>67</v>
      </c>
      <c r="M2297" s="5">
        <v>57</v>
      </c>
      <c r="N2297" s="5">
        <v>33</v>
      </c>
      <c r="O2297" s="5">
        <v>55</v>
      </c>
      <c r="P2297" s="5"/>
      <c r="Q2297" s="5"/>
      <c r="R2297" s="5"/>
      <c r="S2297" s="5"/>
      <c r="T2297" s="5">
        <v>374</v>
      </c>
      <c r="U2297" s="5">
        <v>7</v>
      </c>
      <c r="V2297" s="5">
        <v>53</v>
      </c>
      <c r="W2297" s="5">
        <v>99</v>
      </c>
      <c r="X2297" s="5" t="s">
        <v>63</v>
      </c>
      <c r="Y2297" s="5" t="s">
        <v>64</v>
      </c>
      <c r="Z2297" s="5" t="s">
        <v>64</v>
      </c>
      <c r="AA2297" s="5" t="s">
        <v>62</v>
      </c>
      <c r="AB2297" s="5" t="s">
        <v>64</v>
      </c>
      <c r="AC2297" s="5" t="s">
        <v>64</v>
      </c>
      <c r="AD2297" s="5" t="s">
        <v>64</v>
      </c>
      <c r="AE2297" s="5" t="s">
        <v>64</v>
      </c>
      <c r="AF2297" s="5" t="s">
        <v>62</v>
      </c>
      <c r="AG2297" s="5" t="s">
        <v>64</v>
      </c>
      <c r="AH2297" s="5" t="s">
        <v>64</v>
      </c>
      <c r="AI2297" s="5" t="s">
        <v>64</v>
      </c>
      <c r="AJ2297" s="5" t="s">
        <v>64</v>
      </c>
      <c r="AK2297" s="5" t="s">
        <v>64</v>
      </c>
      <c r="AL2297" s="5" t="s">
        <v>64</v>
      </c>
      <c r="AM2297" s="5" t="s">
        <v>64</v>
      </c>
      <c r="AN2297" s="5" t="s">
        <v>64</v>
      </c>
      <c r="AO2297" s="5" t="s">
        <v>64</v>
      </c>
      <c r="AP2297" s="5" t="s">
        <v>64</v>
      </c>
      <c r="AQ2297" s="5" t="s">
        <v>64</v>
      </c>
      <c r="AR2297" s="5" t="s">
        <v>64</v>
      </c>
      <c r="AS2297" s="5" t="s">
        <v>65</v>
      </c>
      <c r="AT2297" s="5" t="s">
        <v>66</v>
      </c>
      <c r="AU2297" s="5" t="s">
        <v>67</v>
      </c>
      <c r="AV2297" s="5" t="s">
        <v>67</v>
      </c>
      <c r="AW2297" s="5" t="s">
        <v>65</v>
      </c>
      <c r="AX2297" s="5" t="s">
        <v>69</v>
      </c>
      <c r="AY2297" s="5">
        <v>62.1</v>
      </c>
      <c r="AZ2297" s="5">
        <v>61.3</v>
      </c>
    </row>
    <row r="2298" spans="1:52">
      <c r="A2298" s="5">
        <v>48</v>
      </c>
      <c r="B2298" s="5" t="s">
        <v>2187</v>
      </c>
      <c r="C2298" s="6">
        <v>1451</v>
      </c>
      <c r="D2298" s="5" t="s">
        <v>2343</v>
      </c>
      <c r="E2298" s="5" t="str">
        <f>VLOOKUP(B2298,Region!$A$1:$B$76,2,FALSE)</f>
        <v>Region_3</v>
      </c>
      <c r="F2298" s="5" t="str">
        <f>VLOOKUP(D2298,'Used to Match Zip By Sch Name'!$A$2:$E$4714,5,FALSE)</f>
        <v>32820-2289</v>
      </c>
      <c r="G2298" s="5">
        <f>VLOOKUP(D2298,public_school_report!$D$1:$CI$3651,84,FALSE)</f>
        <v>1041</v>
      </c>
      <c r="H2298" s="5" t="s">
        <v>2</v>
      </c>
      <c r="I2298" s="5">
        <v>72</v>
      </c>
      <c r="J2298" s="5">
        <v>67</v>
      </c>
      <c r="K2298" s="5">
        <v>52</v>
      </c>
      <c r="L2298" s="5">
        <v>79</v>
      </c>
      <c r="M2298" s="5">
        <v>74</v>
      </c>
      <c r="N2298" s="5">
        <v>65</v>
      </c>
      <c r="O2298" s="5">
        <v>77</v>
      </c>
      <c r="P2298" s="5"/>
      <c r="Q2298" s="5"/>
      <c r="R2298" s="5"/>
      <c r="S2298" s="5"/>
      <c r="T2298" s="5">
        <v>486</v>
      </c>
      <c r="U2298" s="5">
        <v>7</v>
      </c>
      <c r="V2298" s="5">
        <v>69</v>
      </c>
      <c r="W2298" s="5">
        <v>100</v>
      </c>
      <c r="X2298" s="5" t="s">
        <v>64</v>
      </c>
      <c r="Y2298" s="5" t="s">
        <v>64</v>
      </c>
      <c r="Z2298" s="5" t="s">
        <v>64</v>
      </c>
      <c r="AA2298" s="5" t="s">
        <v>62</v>
      </c>
      <c r="AB2298" s="5" t="s">
        <v>64</v>
      </c>
      <c r="AC2298" s="5" t="s">
        <v>64</v>
      </c>
      <c r="AD2298" s="5" t="s">
        <v>62</v>
      </c>
      <c r="AE2298" s="5" t="s">
        <v>64</v>
      </c>
      <c r="AF2298" s="5" t="s">
        <v>64</v>
      </c>
      <c r="AG2298" s="5" t="s">
        <v>64</v>
      </c>
      <c r="AH2298" s="5" t="s">
        <v>64</v>
      </c>
      <c r="AI2298" s="5" t="s">
        <v>64</v>
      </c>
      <c r="AJ2298" s="5" t="s">
        <v>64</v>
      </c>
      <c r="AK2298" s="5" t="s">
        <v>64</v>
      </c>
      <c r="AL2298" s="5" t="s">
        <v>64</v>
      </c>
      <c r="AM2298" s="5" t="s">
        <v>62</v>
      </c>
      <c r="AN2298" s="5" t="s">
        <v>64</v>
      </c>
      <c r="AO2298" s="5" t="s">
        <v>62</v>
      </c>
      <c r="AP2298" s="5" t="s">
        <v>63</v>
      </c>
      <c r="AQ2298" s="5" t="s">
        <v>63</v>
      </c>
      <c r="AR2298" s="5" t="s">
        <v>63</v>
      </c>
      <c r="AS2298" s="5" t="s">
        <v>65</v>
      </c>
      <c r="AT2298" s="5" t="s">
        <v>66</v>
      </c>
      <c r="AU2298" s="5" t="s">
        <v>67</v>
      </c>
      <c r="AV2298" s="5" t="s">
        <v>67</v>
      </c>
      <c r="AW2298" s="5" t="s">
        <v>65</v>
      </c>
      <c r="AX2298" s="5" t="s">
        <v>69</v>
      </c>
      <c r="AY2298" s="5">
        <v>48.9</v>
      </c>
      <c r="AZ2298" s="5">
        <v>60.8</v>
      </c>
    </row>
    <row r="2299" spans="1:52">
      <c r="A2299" s="5">
        <v>48</v>
      </c>
      <c r="B2299" s="5" t="s">
        <v>2187</v>
      </c>
      <c r="C2299" s="6">
        <v>1461</v>
      </c>
      <c r="D2299" s="5" t="s">
        <v>2344</v>
      </c>
      <c r="E2299" s="5" t="str">
        <f>VLOOKUP(B2299,Region!$A$1:$B$76,2,FALSE)</f>
        <v>Region_3</v>
      </c>
      <c r="F2299" s="5" t="str">
        <f>VLOOKUP(D2299,'Used to Match Zip By Sch Name'!$A$2:$E$4714,5,FALSE)</f>
        <v>32829-8793</v>
      </c>
      <c r="G2299" s="5">
        <f>VLOOKUP(D2299,public_school_report!$D$1:$CI$3651,84,FALSE)</f>
        <v>409</v>
      </c>
      <c r="H2299" s="5" t="s">
        <v>6</v>
      </c>
      <c r="I2299" s="5">
        <v>64</v>
      </c>
      <c r="J2299" s="5">
        <v>62</v>
      </c>
      <c r="K2299" s="5">
        <v>44</v>
      </c>
      <c r="L2299" s="5">
        <v>71</v>
      </c>
      <c r="M2299" s="5">
        <v>65</v>
      </c>
      <c r="N2299" s="5">
        <v>52</v>
      </c>
      <c r="O2299" s="5">
        <v>70</v>
      </c>
      <c r="P2299" s="5"/>
      <c r="Q2299" s="5"/>
      <c r="R2299" s="5"/>
      <c r="S2299" s="5"/>
      <c r="T2299" s="5">
        <v>428</v>
      </c>
      <c r="U2299" s="5">
        <v>7</v>
      </c>
      <c r="V2299" s="5">
        <v>61</v>
      </c>
      <c r="W2299" s="5">
        <v>100</v>
      </c>
      <c r="X2299" s="5" t="s">
        <v>62</v>
      </c>
      <c r="Y2299" s="5" t="s">
        <v>63</v>
      </c>
      <c r="Z2299" s="5" t="s">
        <v>64</v>
      </c>
      <c r="AA2299" s="5" t="s">
        <v>63</v>
      </c>
      <c r="AB2299" s="5" t="s">
        <v>63</v>
      </c>
      <c r="AC2299" s="5" t="s">
        <v>63</v>
      </c>
      <c r="AD2299" s="5" t="s">
        <v>62</v>
      </c>
      <c r="AE2299" s="5" t="s">
        <v>64</v>
      </c>
      <c r="AF2299" s="5" t="s">
        <v>62</v>
      </c>
      <c r="AG2299" s="5" t="s">
        <v>63</v>
      </c>
      <c r="AH2299" s="5" t="s">
        <v>64</v>
      </c>
      <c r="AI2299" s="5" t="s">
        <v>62</v>
      </c>
      <c r="AJ2299" s="5" t="s">
        <v>64</v>
      </c>
      <c r="AK2299" s="5" t="s">
        <v>62</v>
      </c>
      <c r="AL2299" s="5" t="s">
        <v>64</v>
      </c>
      <c r="AM2299" s="5" t="s">
        <v>64</v>
      </c>
      <c r="AN2299" s="5" t="s">
        <v>64</v>
      </c>
      <c r="AO2299" s="5" t="s">
        <v>64</v>
      </c>
      <c r="AP2299" s="5" t="s">
        <v>62</v>
      </c>
      <c r="AQ2299" s="5" t="s">
        <v>64</v>
      </c>
      <c r="AR2299" s="5" t="s">
        <v>63</v>
      </c>
      <c r="AS2299" s="5" t="s">
        <v>65</v>
      </c>
      <c r="AT2299" s="5" t="s">
        <v>66</v>
      </c>
      <c r="AU2299" s="5" t="s">
        <v>67</v>
      </c>
      <c r="AV2299" s="5" t="s">
        <v>67</v>
      </c>
      <c r="AW2299" s="5" t="s">
        <v>65</v>
      </c>
      <c r="AX2299" s="5" t="s">
        <v>69</v>
      </c>
      <c r="AY2299" s="5">
        <v>81.900000000000006</v>
      </c>
      <c r="AZ2299" s="5">
        <v>70.399999999999977</v>
      </c>
    </row>
    <row r="2300" spans="1:52">
      <c r="A2300" s="5">
        <v>48</v>
      </c>
      <c r="B2300" s="5" t="s">
        <v>2187</v>
      </c>
      <c r="C2300" s="6">
        <v>1482</v>
      </c>
      <c r="D2300" s="5" t="s">
        <v>2345</v>
      </c>
      <c r="E2300" s="5" t="str">
        <f>VLOOKUP(B2300,Region!$A$1:$B$76,2,FALSE)</f>
        <v>Region_3</v>
      </c>
      <c r="F2300" s="5" t="str">
        <f>VLOOKUP(D2300,'Used to Match Zip By Sch Name'!$A$2:$E$4714,5,FALSE)</f>
        <v>34787-8891</v>
      </c>
      <c r="G2300" s="5">
        <f>VLOOKUP(D2300,public_school_report!$D$1:$CI$3651,84,FALSE)</f>
        <v>785</v>
      </c>
      <c r="H2300" s="5" t="s">
        <v>2</v>
      </c>
      <c r="I2300" s="5">
        <v>87</v>
      </c>
      <c r="J2300" s="5">
        <v>74</v>
      </c>
      <c r="K2300" s="5">
        <v>72</v>
      </c>
      <c r="L2300" s="5">
        <v>90</v>
      </c>
      <c r="M2300" s="5">
        <v>82</v>
      </c>
      <c r="N2300" s="5">
        <v>82</v>
      </c>
      <c r="O2300" s="5">
        <v>80</v>
      </c>
      <c r="P2300" s="5"/>
      <c r="Q2300" s="5"/>
      <c r="R2300" s="5"/>
      <c r="S2300" s="5"/>
      <c r="T2300" s="5">
        <v>567</v>
      </c>
      <c r="U2300" s="5">
        <v>7</v>
      </c>
      <c r="V2300" s="5">
        <v>81</v>
      </c>
      <c r="W2300" s="5">
        <v>99</v>
      </c>
      <c r="X2300" s="5" t="s">
        <v>64</v>
      </c>
      <c r="Y2300" s="5" t="s">
        <v>64</v>
      </c>
      <c r="Z2300" s="5" t="s">
        <v>64</v>
      </c>
      <c r="AA2300" s="5" t="s">
        <v>64</v>
      </c>
      <c r="AB2300" s="5" t="s">
        <v>66</v>
      </c>
      <c r="AC2300" s="5" t="s">
        <v>66</v>
      </c>
      <c r="AD2300" s="5" t="s">
        <v>66</v>
      </c>
      <c r="AE2300" s="5" t="s">
        <v>66</v>
      </c>
      <c r="AF2300" s="5" t="s">
        <v>66</v>
      </c>
      <c r="AG2300" s="5" t="s">
        <v>66</v>
      </c>
      <c r="AH2300" s="5" t="s">
        <v>66</v>
      </c>
      <c r="AI2300" s="5" t="s">
        <v>66</v>
      </c>
      <c r="AJ2300" s="5" t="s">
        <v>66</v>
      </c>
      <c r="AK2300" s="5" t="s">
        <v>66</v>
      </c>
      <c r="AL2300" s="5" t="s">
        <v>66</v>
      </c>
      <c r="AM2300" s="5" t="s">
        <v>66</v>
      </c>
      <c r="AN2300" s="5" t="s">
        <v>66</v>
      </c>
      <c r="AO2300" s="5" t="s">
        <v>66</v>
      </c>
      <c r="AP2300" s="5" t="s">
        <v>66</v>
      </c>
      <c r="AQ2300" s="5" t="s">
        <v>66</v>
      </c>
      <c r="AR2300" s="5" t="s">
        <v>66</v>
      </c>
      <c r="AS2300" s="5" t="s">
        <v>65</v>
      </c>
      <c r="AT2300" s="5" t="s">
        <v>66</v>
      </c>
      <c r="AU2300" s="5" t="s">
        <v>67</v>
      </c>
      <c r="AV2300" s="5" t="s">
        <v>67</v>
      </c>
      <c r="AW2300" s="5" t="s">
        <v>65</v>
      </c>
      <c r="AX2300" s="5" t="s">
        <v>69</v>
      </c>
      <c r="AY2300" s="5">
        <v>50</v>
      </c>
      <c r="AZ2300" s="5">
        <v>18.600000000000001</v>
      </c>
    </row>
    <row r="2301" spans="1:52">
      <c r="A2301" s="5">
        <v>48</v>
      </c>
      <c r="B2301" s="5" t="s">
        <v>2187</v>
      </c>
      <c r="C2301" s="6">
        <v>1491</v>
      </c>
      <c r="D2301" s="5" t="s">
        <v>2346</v>
      </c>
      <c r="E2301" s="5" t="str">
        <f>VLOOKUP(B2301,Region!$A$1:$B$76,2,FALSE)</f>
        <v>Region_3</v>
      </c>
      <c r="F2301" s="5" t="str">
        <f>VLOOKUP(D2301,'Used to Match Zip By Sch Name'!$A$2:$E$4714,5,FALSE)</f>
        <v>32839-2609</v>
      </c>
      <c r="G2301" s="5">
        <f>VLOOKUP(D2301,public_school_report!$D$1:$CI$3651,84,FALSE)</f>
        <v>1228</v>
      </c>
      <c r="H2301" s="5" t="s">
        <v>2</v>
      </c>
      <c r="I2301" s="5">
        <v>38</v>
      </c>
      <c r="J2301" s="5">
        <v>51</v>
      </c>
      <c r="K2301" s="5">
        <v>40</v>
      </c>
      <c r="L2301" s="5">
        <v>55</v>
      </c>
      <c r="M2301" s="5">
        <v>63</v>
      </c>
      <c r="N2301" s="5">
        <v>42</v>
      </c>
      <c r="O2301" s="5">
        <v>32</v>
      </c>
      <c r="P2301" s="5"/>
      <c r="Q2301" s="5"/>
      <c r="R2301" s="5"/>
      <c r="S2301" s="5"/>
      <c r="T2301" s="5">
        <v>321</v>
      </c>
      <c r="U2301" s="5">
        <v>7</v>
      </c>
      <c r="V2301" s="5">
        <v>46</v>
      </c>
      <c r="W2301" s="5">
        <v>99</v>
      </c>
      <c r="X2301" s="5" t="s">
        <v>63</v>
      </c>
      <c r="Y2301" s="5" t="s">
        <v>63</v>
      </c>
      <c r="Z2301" s="5" t="s">
        <v>62</v>
      </c>
      <c r="AA2301" s="5" t="s">
        <v>72</v>
      </c>
      <c r="AB2301" s="5" t="s">
        <v>63</v>
      </c>
      <c r="AC2301" s="5" t="s">
        <v>64</v>
      </c>
      <c r="AD2301" s="5" t="s">
        <v>73</v>
      </c>
      <c r="AE2301" s="5" t="s">
        <v>72</v>
      </c>
      <c r="AF2301" s="5" t="s">
        <v>63</v>
      </c>
      <c r="AG2301" s="5" t="s">
        <v>72</v>
      </c>
      <c r="AH2301" s="5" t="s">
        <v>63</v>
      </c>
      <c r="AI2301" s="5" t="s">
        <v>63</v>
      </c>
      <c r="AJ2301" s="5" t="s">
        <v>63</v>
      </c>
      <c r="AK2301" s="5" t="s">
        <v>63</v>
      </c>
      <c r="AL2301" s="5" t="s">
        <v>63</v>
      </c>
      <c r="AM2301" s="5" t="s">
        <v>63</v>
      </c>
      <c r="AN2301" s="5" t="s">
        <v>63</v>
      </c>
      <c r="AO2301" s="5" t="s">
        <v>73</v>
      </c>
      <c r="AP2301" s="5" t="s">
        <v>72</v>
      </c>
      <c r="AQ2301" s="5" t="s">
        <v>72</v>
      </c>
      <c r="AR2301" s="5" t="s">
        <v>72</v>
      </c>
      <c r="AS2301" s="5" t="s">
        <v>65</v>
      </c>
      <c r="AT2301" s="5" t="s">
        <v>66</v>
      </c>
      <c r="AU2301" s="5" t="s">
        <v>67</v>
      </c>
      <c r="AV2301" s="5" t="s">
        <v>68</v>
      </c>
      <c r="AW2301" s="5" t="s">
        <v>65</v>
      </c>
      <c r="AX2301" s="5" t="s">
        <v>69</v>
      </c>
      <c r="AY2301" s="5">
        <v>98.9</v>
      </c>
      <c r="AZ2301" s="5">
        <v>100</v>
      </c>
    </row>
    <row r="2302" spans="1:52">
      <c r="A2302" s="5">
        <v>48</v>
      </c>
      <c r="B2302" s="5" t="s">
        <v>2187</v>
      </c>
      <c r="C2302" s="6">
        <v>1492</v>
      </c>
      <c r="D2302" s="5" t="s">
        <v>2347</v>
      </c>
      <c r="E2302" s="5" t="str">
        <f>VLOOKUP(B2302,Region!$A$1:$B$76,2,FALSE)</f>
        <v>Region_3</v>
      </c>
      <c r="F2302" s="5" t="str">
        <f>VLOOKUP(D2302,'Used to Match Zip By Sch Name'!$A$2:$E$4714,5,FALSE)</f>
        <v>32839-2172</v>
      </c>
      <c r="G2302" s="5" t="e">
        <f>VLOOKUP(D2302,public_school_report!$D$1:$CI$3651,84,FALSE)</f>
        <v>#N/A</v>
      </c>
      <c r="H2302" s="5"/>
      <c r="I2302" s="5">
        <v>40</v>
      </c>
      <c r="J2302" s="5">
        <v>53</v>
      </c>
      <c r="K2302" s="5">
        <v>49</v>
      </c>
      <c r="L2302" s="5">
        <v>42</v>
      </c>
      <c r="M2302" s="5">
        <v>51</v>
      </c>
      <c r="N2302" s="5">
        <v>37</v>
      </c>
      <c r="O2302" s="5">
        <v>38</v>
      </c>
      <c r="P2302" s="5"/>
      <c r="Q2302" s="5"/>
      <c r="R2302" s="5"/>
      <c r="S2302" s="5"/>
      <c r="T2302" s="5">
        <v>310</v>
      </c>
      <c r="U2302" s="5">
        <v>7</v>
      </c>
      <c r="V2302" s="5">
        <v>44</v>
      </c>
      <c r="W2302" s="5">
        <v>99</v>
      </c>
      <c r="X2302" s="5" t="s">
        <v>63</v>
      </c>
      <c r="Y2302" s="5" t="s">
        <v>63</v>
      </c>
      <c r="Z2302" s="5" t="s">
        <v>63</v>
      </c>
      <c r="AA2302" s="5" t="s">
        <v>66</v>
      </c>
      <c r="AB2302" s="5" t="s">
        <v>66</v>
      </c>
      <c r="AC2302" s="5" t="s">
        <v>66</v>
      </c>
      <c r="AD2302" s="5" t="s">
        <v>66</v>
      </c>
      <c r="AE2302" s="5" t="s">
        <v>66</v>
      </c>
      <c r="AF2302" s="5" t="s">
        <v>66</v>
      </c>
      <c r="AG2302" s="5" t="s">
        <v>66</v>
      </c>
      <c r="AH2302" s="5" t="s">
        <v>66</v>
      </c>
      <c r="AI2302" s="5" t="s">
        <v>66</v>
      </c>
      <c r="AJ2302" s="5" t="s">
        <v>66</v>
      </c>
      <c r="AK2302" s="5" t="s">
        <v>66</v>
      </c>
      <c r="AL2302" s="5" t="s">
        <v>66</v>
      </c>
      <c r="AM2302" s="5" t="s">
        <v>66</v>
      </c>
      <c r="AN2302" s="5" t="s">
        <v>66</v>
      </c>
      <c r="AO2302" s="5" t="s">
        <v>66</v>
      </c>
      <c r="AP2302" s="5" t="s">
        <v>66</v>
      </c>
      <c r="AQ2302" s="5" t="s">
        <v>66</v>
      </c>
      <c r="AR2302" s="5" t="s">
        <v>66</v>
      </c>
      <c r="AS2302" s="5" t="s">
        <v>65</v>
      </c>
      <c r="AT2302" s="5" t="s">
        <v>66</v>
      </c>
      <c r="AU2302" s="5" t="s">
        <v>67</v>
      </c>
      <c r="AV2302" s="5" t="s">
        <v>68</v>
      </c>
      <c r="AW2302" s="5" t="s">
        <v>65</v>
      </c>
      <c r="AX2302" s="5" t="s">
        <v>69</v>
      </c>
      <c r="AY2302" s="5">
        <v>95</v>
      </c>
      <c r="AZ2302" s="5">
        <v>100</v>
      </c>
    </row>
    <row r="2303" spans="1:52">
      <c r="A2303" s="5">
        <v>48</v>
      </c>
      <c r="B2303" s="5" t="s">
        <v>2187</v>
      </c>
      <c r="C2303" s="6">
        <v>1501</v>
      </c>
      <c r="D2303" s="5" t="s">
        <v>2348</v>
      </c>
      <c r="E2303" s="5" t="str">
        <f>VLOOKUP(B2303,Region!$A$1:$B$76,2,FALSE)</f>
        <v>Region_3</v>
      </c>
      <c r="F2303" s="5" t="str">
        <f>VLOOKUP(D2303,'Used to Match Zip By Sch Name'!$A$2:$E$4714,5,FALSE)</f>
        <v>32835-1001</v>
      </c>
      <c r="G2303" s="5">
        <f>VLOOKUP(D2303,public_school_report!$D$1:$CI$3651,84,FALSE)</f>
        <v>495</v>
      </c>
      <c r="H2303" s="5" t="s">
        <v>6</v>
      </c>
      <c r="I2303" s="5">
        <v>47</v>
      </c>
      <c r="J2303" s="5">
        <v>44</v>
      </c>
      <c r="K2303" s="5">
        <v>31</v>
      </c>
      <c r="L2303" s="5">
        <v>59</v>
      </c>
      <c r="M2303" s="5">
        <v>62</v>
      </c>
      <c r="N2303" s="5">
        <v>39</v>
      </c>
      <c r="O2303" s="5">
        <v>42</v>
      </c>
      <c r="P2303" s="5"/>
      <c r="Q2303" s="5"/>
      <c r="R2303" s="5"/>
      <c r="S2303" s="5"/>
      <c r="T2303" s="5">
        <v>324</v>
      </c>
      <c r="U2303" s="5">
        <v>7</v>
      </c>
      <c r="V2303" s="5">
        <v>46</v>
      </c>
      <c r="W2303" s="5">
        <v>100</v>
      </c>
      <c r="X2303" s="5" t="s">
        <v>63</v>
      </c>
      <c r="Y2303" s="5" t="s">
        <v>72</v>
      </c>
      <c r="Z2303" s="5" t="s">
        <v>63</v>
      </c>
      <c r="AA2303" s="5" t="s">
        <v>72</v>
      </c>
      <c r="AB2303" s="5" t="s">
        <v>72</v>
      </c>
      <c r="AC2303" s="5" t="s">
        <v>63</v>
      </c>
      <c r="AD2303" s="5" t="s">
        <v>62</v>
      </c>
      <c r="AE2303" s="5" t="s">
        <v>64</v>
      </c>
      <c r="AF2303" s="5" t="s">
        <v>62</v>
      </c>
      <c r="AG2303" s="5" t="s">
        <v>62</v>
      </c>
      <c r="AH2303" s="5" t="s">
        <v>62</v>
      </c>
      <c r="AI2303" s="5" t="s">
        <v>62</v>
      </c>
      <c r="AJ2303" s="5" t="s">
        <v>62</v>
      </c>
      <c r="AK2303" s="5" t="s">
        <v>62</v>
      </c>
      <c r="AL2303" s="5" t="s">
        <v>63</v>
      </c>
      <c r="AM2303" s="5" t="s">
        <v>64</v>
      </c>
      <c r="AN2303" s="5" t="s">
        <v>62</v>
      </c>
      <c r="AO2303" s="5" t="s">
        <v>63</v>
      </c>
      <c r="AP2303" s="5" t="s">
        <v>63</v>
      </c>
      <c r="AQ2303" s="5" t="s">
        <v>63</v>
      </c>
      <c r="AR2303" s="5" t="s">
        <v>72</v>
      </c>
      <c r="AS2303" s="5" t="s">
        <v>65</v>
      </c>
      <c r="AT2303" s="5" t="s">
        <v>66</v>
      </c>
      <c r="AU2303" s="5" t="s">
        <v>67</v>
      </c>
      <c r="AV2303" s="5" t="s">
        <v>68</v>
      </c>
      <c r="AW2303" s="5" t="s">
        <v>65</v>
      </c>
      <c r="AX2303" s="5" t="s">
        <v>69</v>
      </c>
      <c r="AY2303" s="5">
        <v>92.6</v>
      </c>
      <c r="AZ2303" s="5">
        <v>100</v>
      </c>
    </row>
    <row r="2304" spans="1:52" s="18" customFormat="1">
      <c r="A2304" s="19">
        <v>48</v>
      </c>
      <c r="B2304" s="19" t="s">
        <v>2187</v>
      </c>
      <c r="C2304" s="20">
        <v>1511</v>
      </c>
      <c r="D2304" s="19" t="s">
        <v>2349</v>
      </c>
      <c r="E2304" s="5" t="str">
        <f>VLOOKUP(B2304,Region!$A$1:$B$76,2,FALSE)</f>
        <v>Region_3</v>
      </c>
      <c r="F2304" s="5" t="e">
        <f>VLOOKUP(D2304,'Used to Match Zip By Sch Name'!$A$2:$E$4714,5,FALSE)</f>
        <v>#N/A</v>
      </c>
      <c r="G2304" s="5" t="e">
        <f>VLOOKUP(D2304,public_school_report!$D$1:$CI$3651,84,FALSE)</f>
        <v>#N/A</v>
      </c>
      <c r="H2304" s="5"/>
      <c r="I2304" s="19">
        <v>65</v>
      </c>
      <c r="J2304" s="19">
        <v>57</v>
      </c>
      <c r="K2304" s="19">
        <v>42</v>
      </c>
      <c r="L2304" s="19">
        <v>47</v>
      </c>
      <c r="M2304" s="19">
        <v>52</v>
      </c>
      <c r="N2304" s="19">
        <v>45</v>
      </c>
      <c r="O2304" s="19">
        <v>69</v>
      </c>
      <c r="P2304" s="19">
        <v>77</v>
      </c>
      <c r="Q2304" s="19"/>
      <c r="R2304" s="19">
        <v>95</v>
      </c>
      <c r="S2304" s="19">
        <v>57</v>
      </c>
      <c r="T2304" s="19">
        <v>606</v>
      </c>
      <c r="U2304" s="19">
        <v>10</v>
      </c>
      <c r="V2304" s="19">
        <v>61</v>
      </c>
      <c r="W2304" s="19">
        <v>99</v>
      </c>
      <c r="X2304" s="19" t="s">
        <v>62</v>
      </c>
      <c r="Y2304" s="19" t="s">
        <v>62</v>
      </c>
      <c r="Z2304" s="19" t="s">
        <v>62</v>
      </c>
      <c r="AA2304" s="19" t="s">
        <v>62</v>
      </c>
      <c r="AB2304" s="19" t="s">
        <v>64</v>
      </c>
      <c r="AC2304" s="19" t="s">
        <v>62</v>
      </c>
      <c r="AD2304" s="19" t="s">
        <v>64</v>
      </c>
      <c r="AE2304" s="19" t="s">
        <v>62</v>
      </c>
      <c r="AF2304" s="19" t="s">
        <v>62</v>
      </c>
      <c r="AG2304" s="19" t="s">
        <v>63</v>
      </c>
      <c r="AH2304" s="19" t="s">
        <v>62</v>
      </c>
      <c r="AI2304" s="19" t="s">
        <v>63</v>
      </c>
      <c r="AJ2304" s="19" t="s">
        <v>72</v>
      </c>
      <c r="AK2304" s="19" t="s">
        <v>63</v>
      </c>
      <c r="AL2304" s="19" t="s">
        <v>62</v>
      </c>
      <c r="AM2304" s="19" t="s">
        <v>72</v>
      </c>
      <c r="AN2304" s="19" t="s">
        <v>63</v>
      </c>
      <c r="AO2304" s="19" t="s">
        <v>63</v>
      </c>
      <c r="AP2304" s="19" t="s">
        <v>63</v>
      </c>
      <c r="AQ2304" s="19" t="s">
        <v>63</v>
      </c>
      <c r="AR2304" s="19" t="s">
        <v>63</v>
      </c>
      <c r="AS2304" s="19" t="s">
        <v>65</v>
      </c>
      <c r="AT2304" s="19" t="s">
        <v>66</v>
      </c>
      <c r="AU2304" s="19" t="s">
        <v>67</v>
      </c>
      <c r="AV2304" s="19" t="s">
        <v>67</v>
      </c>
      <c r="AW2304" s="19" t="s">
        <v>65</v>
      </c>
      <c r="AX2304" s="19" t="s">
        <v>82</v>
      </c>
      <c r="AY2304" s="19">
        <v>54.7</v>
      </c>
      <c r="AZ2304" s="19">
        <v>38.800000000000011</v>
      </c>
    </row>
    <row r="2305" spans="1:52" s="18" customFormat="1">
      <c r="A2305" s="19">
        <v>48</v>
      </c>
      <c r="B2305" s="19" t="s">
        <v>2187</v>
      </c>
      <c r="C2305" s="20">
        <v>1521</v>
      </c>
      <c r="D2305" s="19" t="s">
        <v>2350</v>
      </c>
      <c r="E2305" s="5" t="str">
        <f>VLOOKUP(B2305,Region!$A$1:$B$76,2,FALSE)</f>
        <v>Region_3</v>
      </c>
      <c r="F2305" s="5" t="e">
        <f>VLOOKUP(D2305,'Used to Match Zip By Sch Name'!$A$2:$E$4714,5,FALSE)</f>
        <v>#N/A</v>
      </c>
      <c r="G2305" s="5" t="e">
        <f>VLOOKUP(D2305,public_school_report!$D$1:$CI$3651,84,FALSE)</f>
        <v>#N/A</v>
      </c>
      <c r="H2305" s="5"/>
      <c r="I2305" s="19">
        <v>50</v>
      </c>
      <c r="J2305" s="19">
        <v>47</v>
      </c>
      <c r="K2305" s="19">
        <v>34</v>
      </c>
      <c r="L2305" s="19">
        <v>35</v>
      </c>
      <c r="M2305" s="19">
        <v>47</v>
      </c>
      <c r="N2305" s="19">
        <v>45</v>
      </c>
      <c r="O2305" s="19">
        <v>70</v>
      </c>
      <c r="P2305" s="19">
        <v>65</v>
      </c>
      <c r="Q2305" s="19"/>
      <c r="R2305" s="19">
        <v>97</v>
      </c>
      <c r="S2305" s="19">
        <v>48</v>
      </c>
      <c r="T2305" s="19">
        <v>538</v>
      </c>
      <c r="U2305" s="19">
        <v>10</v>
      </c>
      <c r="V2305" s="19">
        <v>54</v>
      </c>
      <c r="W2305" s="19">
        <v>97</v>
      </c>
      <c r="X2305" s="19" t="s">
        <v>62</v>
      </c>
      <c r="Y2305" s="19" t="s">
        <v>62</v>
      </c>
      <c r="Z2305" s="19" t="s">
        <v>63</v>
      </c>
      <c r="AA2305" s="19" t="s">
        <v>62</v>
      </c>
      <c r="AB2305" s="19" t="s">
        <v>62</v>
      </c>
      <c r="AC2305" s="19" t="s">
        <v>64</v>
      </c>
      <c r="AD2305" s="19" t="s">
        <v>62</v>
      </c>
      <c r="AE2305" s="19" t="s">
        <v>63</v>
      </c>
      <c r="AF2305" s="19" t="s">
        <v>62</v>
      </c>
      <c r="AG2305" s="19" t="s">
        <v>62</v>
      </c>
      <c r="AH2305" s="19" t="s">
        <v>63</v>
      </c>
      <c r="AI2305" s="19" t="s">
        <v>62</v>
      </c>
      <c r="AJ2305" s="19" t="s">
        <v>72</v>
      </c>
      <c r="AK2305" s="19" t="s">
        <v>63</v>
      </c>
      <c r="AL2305" s="19" t="s">
        <v>63</v>
      </c>
      <c r="AM2305" s="19" t="s">
        <v>63</v>
      </c>
      <c r="AN2305" s="19" t="s">
        <v>62</v>
      </c>
      <c r="AO2305" s="19" t="s">
        <v>63</v>
      </c>
      <c r="AP2305" s="19" t="s">
        <v>63</v>
      </c>
      <c r="AQ2305" s="19" t="s">
        <v>63</v>
      </c>
      <c r="AR2305" s="19" t="s">
        <v>63</v>
      </c>
      <c r="AS2305" s="19" t="s">
        <v>65</v>
      </c>
      <c r="AT2305" s="19" t="s">
        <v>66</v>
      </c>
      <c r="AU2305" s="19" t="s">
        <v>67</v>
      </c>
      <c r="AV2305" s="19" t="s">
        <v>67</v>
      </c>
      <c r="AW2305" s="19" t="s">
        <v>65</v>
      </c>
      <c r="AX2305" s="19" t="s">
        <v>82</v>
      </c>
      <c r="AY2305" s="19">
        <v>66.5</v>
      </c>
      <c r="AZ2305" s="19">
        <v>55.500000000000007</v>
      </c>
    </row>
    <row r="2306" spans="1:52">
      <c r="A2306" s="5">
        <v>48</v>
      </c>
      <c r="B2306" s="5" t="s">
        <v>2187</v>
      </c>
      <c r="C2306" s="6">
        <v>1531</v>
      </c>
      <c r="D2306" s="5" t="s">
        <v>2351</v>
      </c>
      <c r="E2306" s="5" t="str">
        <f>VLOOKUP(B2306,Region!$A$1:$B$76,2,FALSE)</f>
        <v>Region_3</v>
      </c>
      <c r="F2306" s="5" t="str">
        <f>VLOOKUP(D2306,'Used to Match Zip By Sch Name'!$A$2:$E$4714,5,FALSE)</f>
        <v>34761-2716</v>
      </c>
      <c r="G2306" s="5">
        <f>VLOOKUP(D2306,public_school_report!$D$1:$CI$3651,84,FALSE)</f>
        <v>812</v>
      </c>
      <c r="H2306" s="5" t="s">
        <v>2</v>
      </c>
      <c r="I2306" s="5">
        <v>52</v>
      </c>
      <c r="J2306" s="5">
        <v>58</v>
      </c>
      <c r="K2306" s="5">
        <v>60</v>
      </c>
      <c r="L2306" s="5">
        <v>56</v>
      </c>
      <c r="M2306" s="5">
        <v>51</v>
      </c>
      <c r="N2306" s="5">
        <v>55</v>
      </c>
      <c r="O2306" s="5">
        <v>41</v>
      </c>
      <c r="P2306" s="5"/>
      <c r="Q2306" s="5"/>
      <c r="R2306" s="5"/>
      <c r="S2306" s="5"/>
      <c r="T2306" s="5">
        <v>373</v>
      </c>
      <c r="U2306" s="5">
        <v>7</v>
      </c>
      <c r="V2306" s="5">
        <v>53</v>
      </c>
      <c r="W2306" s="5">
        <v>99</v>
      </c>
      <c r="X2306" s="5" t="s">
        <v>63</v>
      </c>
      <c r="Y2306" s="5" t="s">
        <v>63</v>
      </c>
      <c r="Z2306" s="5" t="s">
        <v>62</v>
      </c>
      <c r="AA2306" s="5" t="s">
        <v>72</v>
      </c>
      <c r="AB2306" s="5" t="s">
        <v>63</v>
      </c>
      <c r="AC2306" s="5" t="s">
        <v>63</v>
      </c>
      <c r="AD2306" s="5" t="s">
        <v>63</v>
      </c>
      <c r="AE2306" s="5" t="s">
        <v>62</v>
      </c>
      <c r="AF2306" s="5" t="s">
        <v>64</v>
      </c>
      <c r="AG2306" s="5" t="s">
        <v>64</v>
      </c>
      <c r="AH2306" s="5" t="s">
        <v>64</v>
      </c>
      <c r="AI2306" s="5" t="s">
        <v>64</v>
      </c>
      <c r="AJ2306" s="5" t="s">
        <v>64</v>
      </c>
      <c r="AK2306" s="5" t="s">
        <v>64</v>
      </c>
      <c r="AL2306" s="5" t="s">
        <v>64</v>
      </c>
      <c r="AM2306" s="5" t="s">
        <v>64</v>
      </c>
      <c r="AN2306" s="5" t="s">
        <v>64</v>
      </c>
      <c r="AO2306" s="5" t="s">
        <v>62</v>
      </c>
      <c r="AP2306" s="5" t="s">
        <v>63</v>
      </c>
      <c r="AQ2306" s="5" t="s">
        <v>63</v>
      </c>
      <c r="AR2306" s="5" t="s">
        <v>63</v>
      </c>
      <c r="AS2306" s="5" t="s">
        <v>65</v>
      </c>
      <c r="AT2306" s="5" t="s">
        <v>66</v>
      </c>
      <c r="AU2306" s="5" t="s">
        <v>67</v>
      </c>
      <c r="AV2306" s="5" t="s">
        <v>68</v>
      </c>
      <c r="AW2306" s="5" t="s">
        <v>65</v>
      </c>
      <c r="AX2306" s="5" t="s">
        <v>69</v>
      </c>
      <c r="AY2306" s="5">
        <v>77</v>
      </c>
      <c r="AZ2306" s="5">
        <v>100</v>
      </c>
    </row>
    <row r="2307" spans="1:52">
      <c r="A2307" s="5">
        <v>48</v>
      </c>
      <c r="B2307" s="5" t="s">
        <v>2187</v>
      </c>
      <c r="C2307" s="6">
        <v>1541</v>
      </c>
      <c r="D2307" s="5" t="s">
        <v>2352</v>
      </c>
      <c r="E2307" s="5" t="str">
        <f>VLOOKUP(B2307,Region!$A$1:$B$76,2,FALSE)</f>
        <v>Region_3</v>
      </c>
      <c r="F2307" s="5" t="str">
        <f>VLOOKUP(D2307,'Used to Match Zip By Sch Name'!$A$2:$E$4714,5,FALSE)</f>
        <v>32822-7742</v>
      </c>
      <c r="G2307" s="5">
        <f>VLOOKUP(D2307,public_school_report!$D$1:$CI$3651,84,FALSE)</f>
        <v>441</v>
      </c>
      <c r="H2307" s="5" t="s">
        <v>6</v>
      </c>
      <c r="I2307" s="5">
        <v>57</v>
      </c>
      <c r="J2307" s="5">
        <v>65</v>
      </c>
      <c r="K2307" s="5">
        <v>68</v>
      </c>
      <c r="L2307" s="5">
        <v>64</v>
      </c>
      <c r="M2307" s="5">
        <v>56</v>
      </c>
      <c r="N2307" s="5">
        <v>24</v>
      </c>
      <c r="O2307" s="5">
        <v>52</v>
      </c>
      <c r="P2307" s="5"/>
      <c r="Q2307" s="5"/>
      <c r="R2307" s="5"/>
      <c r="S2307" s="5"/>
      <c r="T2307" s="5">
        <v>386</v>
      </c>
      <c r="U2307" s="5">
        <v>7</v>
      </c>
      <c r="V2307" s="5">
        <v>55</v>
      </c>
      <c r="W2307" s="5">
        <v>100</v>
      </c>
      <c r="X2307" s="5" t="s">
        <v>62</v>
      </c>
      <c r="Y2307" s="5" t="s">
        <v>62</v>
      </c>
      <c r="Z2307" s="5" t="s">
        <v>62</v>
      </c>
      <c r="AA2307" s="5" t="s">
        <v>63</v>
      </c>
      <c r="AB2307" s="5" t="s">
        <v>63</v>
      </c>
      <c r="AC2307" s="5" t="s">
        <v>62</v>
      </c>
      <c r="AD2307" s="5" t="s">
        <v>72</v>
      </c>
      <c r="AE2307" s="5" t="s">
        <v>72</v>
      </c>
      <c r="AF2307" s="5" t="s">
        <v>63</v>
      </c>
      <c r="AG2307" s="5" t="s">
        <v>63</v>
      </c>
      <c r="AH2307" s="5" t="s">
        <v>62</v>
      </c>
      <c r="AI2307" s="5" t="s">
        <v>62</v>
      </c>
      <c r="AJ2307" s="5" t="s">
        <v>64</v>
      </c>
      <c r="AK2307" s="5" t="s">
        <v>62</v>
      </c>
      <c r="AL2307" s="5" t="s">
        <v>62</v>
      </c>
      <c r="AM2307" s="5" t="s">
        <v>64</v>
      </c>
      <c r="AN2307" s="5" t="s">
        <v>64</v>
      </c>
      <c r="AO2307" s="5" t="s">
        <v>63</v>
      </c>
      <c r="AP2307" s="5" t="s">
        <v>63</v>
      </c>
      <c r="AQ2307" s="5" t="s">
        <v>64</v>
      </c>
      <c r="AR2307" s="5" t="s">
        <v>63</v>
      </c>
      <c r="AS2307" s="5" t="s">
        <v>65</v>
      </c>
      <c r="AT2307" s="5" t="s">
        <v>66</v>
      </c>
      <c r="AU2307" s="5" t="s">
        <v>67</v>
      </c>
      <c r="AV2307" s="5" t="s">
        <v>68</v>
      </c>
      <c r="AW2307" s="5" t="s">
        <v>65</v>
      </c>
      <c r="AX2307" s="5" t="s">
        <v>69</v>
      </c>
      <c r="AY2307" s="5">
        <v>90.5</v>
      </c>
      <c r="AZ2307" s="5">
        <v>100</v>
      </c>
    </row>
    <row r="2308" spans="1:52" s="18" customFormat="1">
      <c r="A2308" s="19">
        <v>48</v>
      </c>
      <c r="B2308" s="19" t="s">
        <v>2187</v>
      </c>
      <c r="C2308" s="20">
        <v>1542</v>
      </c>
      <c r="D2308" s="19" t="s">
        <v>2353</v>
      </c>
      <c r="E2308" s="5" t="str">
        <f>VLOOKUP(B2308,Region!$A$1:$B$76,2,FALSE)</f>
        <v>Region_3</v>
      </c>
      <c r="F2308" s="5" t="e">
        <f>VLOOKUP(D2308,'Used to Match Zip By Sch Name'!$A$2:$E$4714,5,FALSE)</f>
        <v>#N/A</v>
      </c>
      <c r="G2308" s="5" t="e">
        <f>VLOOKUP(D2308,public_school_report!$D$1:$CI$3651,84,FALSE)</f>
        <v>#N/A</v>
      </c>
      <c r="H2308" s="5"/>
      <c r="I2308" s="19">
        <v>41</v>
      </c>
      <c r="J2308" s="19">
        <v>41</v>
      </c>
      <c r="K2308" s="19">
        <v>32</v>
      </c>
      <c r="L2308" s="19">
        <v>27</v>
      </c>
      <c r="M2308" s="19">
        <v>35</v>
      </c>
      <c r="N2308" s="19">
        <v>27</v>
      </c>
      <c r="O2308" s="19">
        <v>61</v>
      </c>
      <c r="P2308" s="19">
        <v>67</v>
      </c>
      <c r="Q2308" s="19"/>
      <c r="R2308" s="19">
        <v>92</v>
      </c>
      <c r="S2308" s="19">
        <v>46</v>
      </c>
      <c r="T2308" s="19">
        <v>469</v>
      </c>
      <c r="U2308" s="19">
        <v>10</v>
      </c>
      <c r="V2308" s="19">
        <v>47</v>
      </c>
      <c r="W2308" s="19">
        <v>99</v>
      </c>
      <c r="X2308" s="19" t="s">
        <v>63</v>
      </c>
      <c r="Y2308" s="19" t="s">
        <v>63</v>
      </c>
      <c r="Z2308" s="19" t="s">
        <v>63</v>
      </c>
      <c r="AA2308" s="19" t="s">
        <v>63</v>
      </c>
      <c r="AB2308" s="19" t="s">
        <v>62</v>
      </c>
      <c r="AC2308" s="19" t="s">
        <v>63</v>
      </c>
      <c r="AD2308" s="19" t="s">
        <v>62</v>
      </c>
      <c r="AE2308" s="19" t="s">
        <v>62</v>
      </c>
      <c r="AF2308" s="19" t="s">
        <v>62</v>
      </c>
      <c r="AG2308" s="19" t="s">
        <v>72</v>
      </c>
      <c r="AH2308" s="19" t="s">
        <v>63</v>
      </c>
      <c r="AI2308" s="19" t="s">
        <v>63</v>
      </c>
      <c r="AJ2308" s="19" t="s">
        <v>66</v>
      </c>
      <c r="AK2308" s="19" t="s">
        <v>66</v>
      </c>
      <c r="AL2308" s="19" t="s">
        <v>66</v>
      </c>
      <c r="AM2308" s="19" t="s">
        <v>66</v>
      </c>
      <c r="AN2308" s="19" t="s">
        <v>66</v>
      </c>
      <c r="AO2308" s="19" t="s">
        <v>66</v>
      </c>
      <c r="AP2308" s="19" t="s">
        <v>66</v>
      </c>
      <c r="AQ2308" s="19" t="s">
        <v>66</v>
      </c>
      <c r="AR2308" s="19" t="s">
        <v>66</v>
      </c>
      <c r="AS2308" s="19" t="s">
        <v>65</v>
      </c>
      <c r="AT2308" s="19" t="s">
        <v>66</v>
      </c>
      <c r="AU2308" s="19" t="s">
        <v>67</v>
      </c>
      <c r="AV2308" s="19" t="s">
        <v>67</v>
      </c>
      <c r="AW2308" s="19" t="s">
        <v>65</v>
      </c>
      <c r="AX2308" s="19" t="s">
        <v>82</v>
      </c>
      <c r="AY2308" s="19">
        <v>81.7</v>
      </c>
      <c r="AZ2308" s="19">
        <v>82.199999999999989</v>
      </c>
    </row>
    <row r="2309" spans="1:52">
      <c r="A2309" s="5">
        <v>48</v>
      </c>
      <c r="B2309" s="5" t="s">
        <v>2187</v>
      </c>
      <c r="C2309" s="6">
        <v>1551</v>
      </c>
      <c r="D2309" s="5" t="s">
        <v>2354</v>
      </c>
      <c r="E2309" s="5" t="str">
        <f>VLOOKUP(B2309,Region!$A$1:$B$76,2,FALSE)</f>
        <v>Region_3</v>
      </c>
      <c r="F2309" s="5" t="str">
        <f>VLOOKUP(D2309,'Used to Match Zip By Sch Name'!$A$2:$E$4714,5,FALSE)</f>
        <v>32829-8627</v>
      </c>
      <c r="G2309" s="5" t="e">
        <f>VLOOKUP(D2309,public_school_report!$D$1:$CI$3651,84,FALSE)</f>
        <v>#N/A</v>
      </c>
      <c r="H2309" s="5"/>
      <c r="I2309" s="5">
        <v>47</v>
      </c>
      <c r="J2309" s="5">
        <v>49</v>
      </c>
      <c r="K2309" s="5">
        <v>38</v>
      </c>
      <c r="L2309" s="5">
        <v>45</v>
      </c>
      <c r="M2309" s="5">
        <v>49</v>
      </c>
      <c r="N2309" s="5">
        <v>47</v>
      </c>
      <c r="O2309" s="5">
        <v>39</v>
      </c>
      <c r="P2309" s="5">
        <v>58</v>
      </c>
      <c r="Q2309" s="5">
        <v>78</v>
      </c>
      <c r="R2309" s="5"/>
      <c r="S2309" s="5"/>
      <c r="T2309" s="5">
        <v>450</v>
      </c>
      <c r="U2309" s="5">
        <v>9</v>
      </c>
      <c r="V2309" s="5">
        <v>50</v>
      </c>
      <c r="W2309" s="5">
        <v>99</v>
      </c>
      <c r="X2309" s="5" t="s">
        <v>63</v>
      </c>
      <c r="Y2309" s="5" t="s">
        <v>63</v>
      </c>
      <c r="Z2309" s="5" t="s">
        <v>63</v>
      </c>
      <c r="AA2309" s="5" t="s">
        <v>63</v>
      </c>
      <c r="AB2309" s="5" t="s">
        <v>63</v>
      </c>
      <c r="AC2309" s="5" t="s">
        <v>63</v>
      </c>
      <c r="AD2309" s="5" t="s">
        <v>63</v>
      </c>
      <c r="AE2309" s="5" t="s">
        <v>63</v>
      </c>
      <c r="AF2309" s="5" t="s">
        <v>63</v>
      </c>
      <c r="AG2309" s="5" t="s">
        <v>64</v>
      </c>
      <c r="AH2309" s="5" t="s">
        <v>63</v>
      </c>
      <c r="AI2309" s="5" t="s">
        <v>64</v>
      </c>
      <c r="AJ2309" s="5" t="s">
        <v>63</v>
      </c>
      <c r="AK2309" s="5" t="s">
        <v>63</v>
      </c>
      <c r="AL2309" s="5" t="s">
        <v>62</v>
      </c>
      <c r="AM2309" s="5" t="s">
        <v>62</v>
      </c>
      <c r="AN2309" s="5" t="s">
        <v>64</v>
      </c>
      <c r="AO2309" s="5" t="s">
        <v>62</v>
      </c>
      <c r="AP2309" s="5" t="s">
        <v>64</v>
      </c>
      <c r="AQ2309" s="5" t="s">
        <v>63</v>
      </c>
      <c r="AR2309" s="5" t="s">
        <v>63</v>
      </c>
      <c r="AS2309" s="5" t="s">
        <v>65</v>
      </c>
      <c r="AT2309" s="5" t="s">
        <v>66</v>
      </c>
      <c r="AU2309" s="5" t="s">
        <v>67</v>
      </c>
      <c r="AV2309" s="5" t="s">
        <v>68</v>
      </c>
      <c r="AW2309" s="5" t="s">
        <v>65</v>
      </c>
      <c r="AX2309" s="5" t="s">
        <v>78</v>
      </c>
      <c r="AY2309" s="5">
        <v>85.7</v>
      </c>
      <c r="AZ2309" s="5">
        <v>100</v>
      </c>
    </row>
    <row r="2310" spans="1:52">
      <c r="A2310" s="5">
        <v>48</v>
      </c>
      <c r="B2310" s="5" t="s">
        <v>2187</v>
      </c>
      <c r="C2310" s="6">
        <v>1553</v>
      </c>
      <c r="D2310" s="5" t="s">
        <v>2355</v>
      </c>
      <c r="E2310" s="5" t="str">
        <f>VLOOKUP(B2310,Region!$A$1:$B$76,2,FALSE)</f>
        <v>Region_3</v>
      </c>
      <c r="F2310" s="5" t="str">
        <f>VLOOKUP(D2310,'Used to Match Zip By Sch Name'!$A$2:$E$4714,5,FALSE)</f>
        <v>32811-7605</v>
      </c>
      <c r="G2310" s="5">
        <f>VLOOKUP(D2310,public_school_report!$D$1:$CI$3651,84,FALSE)</f>
        <v>1108</v>
      </c>
      <c r="H2310" s="5" t="s">
        <v>2</v>
      </c>
      <c r="I2310" s="5">
        <v>45</v>
      </c>
      <c r="J2310" s="5">
        <v>56</v>
      </c>
      <c r="K2310" s="5">
        <v>65</v>
      </c>
      <c r="L2310" s="5">
        <v>52</v>
      </c>
      <c r="M2310" s="5">
        <v>56</v>
      </c>
      <c r="N2310" s="5">
        <v>51</v>
      </c>
      <c r="O2310" s="5">
        <v>46</v>
      </c>
      <c r="P2310" s="5"/>
      <c r="Q2310" s="5"/>
      <c r="R2310" s="5"/>
      <c r="S2310" s="5"/>
      <c r="T2310" s="5">
        <v>371</v>
      </c>
      <c r="U2310" s="5">
        <v>7</v>
      </c>
      <c r="V2310" s="5">
        <v>53</v>
      </c>
      <c r="W2310" s="5">
        <v>100</v>
      </c>
      <c r="X2310" s="5" t="s">
        <v>63</v>
      </c>
      <c r="Y2310" s="5" t="s">
        <v>62</v>
      </c>
      <c r="Z2310" s="5" t="s">
        <v>63</v>
      </c>
      <c r="AA2310" s="5" t="s">
        <v>63</v>
      </c>
      <c r="AB2310" s="5" t="s">
        <v>63</v>
      </c>
      <c r="AC2310" s="5" t="s">
        <v>62</v>
      </c>
      <c r="AD2310" s="5" t="s">
        <v>62</v>
      </c>
      <c r="AE2310" s="5" t="s">
        <v>64</v>
      </c>
      <c r="AF2310" s="5" t="s">
        <v>62</v>
      </c>
      <c r="AG2310" s="5" t="s">
        <v>64</v>
      </c>
      <c r="AH2310" s="5" t="s">
        <v>64</v>
      </c>
      <c r="AI2310" s="5" t="s">
        <v>62</v>
      </c>
      <c r="AJ2310" s="5" t="s">
        <v>66</v>
      </c>
      <c r="AK2310" s="5" t="s">
        <v>66</v>
      </c>
      <c r="AL2310" s="5" t="s">
        <v>66</v>
      </c>
      <c r="AM2310" s="5" t="s">
        <v>66</v>
      </c>
      <c r="AN2310" s="5" t="s">
        <v>66</v>
      </c>
      <c r="AO2310" s="5" t="s">
        <v>66</v>
      </c>
      <c r="AP2310" s="5" t="s">
        <v>66</v>
      </c>
      <c r="AQ2310" s="5" t="s">
        <v>66</v>
      </c>
      <c r="AR2310" s="5" t="s">
        <v>66</v>
      </c>
      <c r="AS2310" s="5" t="s">
        <v>65</v>
      </c>
      <c r="AT2310" s="5" t="s">
        <v>66</v>
      </c>
      <c r="AU2310" s="5" t="s">
        <v>67</v>
      </c>
      <c r="AV2310" s="5" t="s">
        <v>68</v>
      </c>
      <c r="AW2310" s="5" t="s">
        <v>65</v>
      </c>
      <c r="AX2310" s="5" t="s">
        <v>69</v>
      </c>
      <c r="AY2310" s="5">
        <v>92</v>
      </c>
      <c r="AZ2310" s="5">
        <v>80.100000000000023</v>
      </c>
    </row>
    <row r="2311" spans="1:52">
      <c r="A2311" s="5">
        <v>48</v>
      </c>
      <c r="B2311" s="5" t="s">
        <v>2187</v>
      </c>
      <c r="C2311" s="6">
        <v>1562</v>
      </c>
      <c r="D2311" s="5" t="s">
        <v>2356</v>
      </c>
      <c r="E2311" s="5" t="str">
        <f>VLOOKUP(B2311,Region!$A$1:$B$76,2,FALSE)</f>
        <v>Region_3</v>
      </c>
      <c r="F2311" s="5" t="str">
        <f>VLOOKUP(D2311,'Used to Match Zip By Sch Name'!$A$2:$E$4714,5,FALSE)</f>
        <v>34761-4881</v>
      </c>
      <c r="G2311" s="5">
        <f>VLOOKUP(D2311,public_school_report!$D$1:$CI$3651,84,FALSE)</f>
        <v>670</v>
      </c>
      <c r="H2311" s="5" t="s">
        <v>4</v>
      </c>
      <c r="I2311" s="5">
        <v>76</v>
      </c>
      <c r="J2311" s="5">
        <v>55</v>
      </c>
      <c r="K2311" s="5">
        <v>38</v>
      </c>
      <c r="L2311" s="5">
        <v>75</v>
      </c>
      <c r="M2311" s="5">
        <v>55</v>
      </c>
      <c r="N2311" s="5">
        <v>29</v>
      </c>
      <c r="O2311" s="5">
        <v>69</v>
      </c>
      <c r="P2311" s="5"/>
      <c r="Q2311" s="5"/>
      <c r="R2311" s="5"/>
      <c r="S2311" s="5"/>
      <c r="T2311" s="5">
        <v>397</v>
      </c>
      <c r="U2311" s="5">
        <v>7</v>
      </c>
      <c r="V2311" s="5">
        <v>57</v>
      </c>
      <c r="W2311" s="5">
        <v>100</v>
      </c>
      <c r="X2311" s="5" t="s">
        <v>62</v>
      </c>
      <c r="Y2311" s="5" t="s">
        <v>64</v>
      </c>
      <c r="Z2311" s="5" t="s">
        <v>64</v>
      </c>
      <c r="AA2311" s="5" t="s">
        <v>64</v>
      </c>
      <c r="AB2311" s="5" t="s">
        <v>64</v>
      </c>
      <c r="AC2311" s="5" t="s">
        <v>64</v>
      </c>
      <c r="AD2311" s="5" t="s">
        <v>62</v>
      </c>
      <c r="AE2311" s="5" t="s">
        <v>64</v>
      </c>
      <c r="AF2311" s="5" t="s">
        <v>64</v>
      </c>
      <c r="AG2311" s="5" t="s">
        <v>64</v>
      </c>
      <c r="AH2311" s="5" t="s">
        <v>64</v>
      </c>
      <c r="AI2311" s="5" t="s">
        <v>66</v>
      </c>
      <c r="AJ2311" s="5" t="s">
        <v>66</v>
      </c>
      <c r="AK2311" s="5" t="s">
        <v>66</v>
      </c>
      <c r="AL2311" s="5" t="s">
        <v>66</v>
      </c>
      <c r="AM2311" s="5" t="s">
        <v>66</v>
      </c>
      <c r="AN2311" s="5" t="s">
        <v>66</v>
      </c>
      <c r="AO2311" s="5" t="s">
        <v>66</v>
      </c>
      <c r="AP2311" s="5" t="s">
        <v>66</v>
      </c>
      <c r="AQ2311" s="5" t="s">
        <v>66</v>
      </c>
      <c r="AR2311" s="5" t="s">
        <v>66</v>
      </c>
      <c r="AS2311" s="5" t="s">
        <v>65</v>
      </c>
      <c r="AT2311" s="5" t="s">
        <v>66</v>
      </c>
      <c r="AU2311" s="5" t="s">
        <v>67</v>
      </c>
      <c r="AV2311" s="5" t="s">
        <v>67</v>
      </c>
      <c r="AW2311" s="5" t="s">
        <v>65</v>
      </c>
      <c r="AX2311" s="5" t="s">
        <v>69</v>
      </c>
      <c r="AY2311" s="5">
        <v>59.9</v>
      </c>
      <c r="AZ2311" s="5">
        <v>44.800000000000011</v>
      </c>
    </row>
    <row r="2312" spans="1:52">
      <c r="A2312" s="5">
        <v>48</v>
      </c>
      <c r="B2312" s="5" t="s">
        <v>2187</v>
      </c>
      <c r="C2312" s="6">
        <v>1571</v>
      </c>
      <c r="D2312" s="5" t="s">
        <v>2357</v>
      </c>
      <c r="E2312" s="5" t="str">
        <f>VLOOKUP(B2312,Region!$A$1:$B$76,2,FALSE)</f>
        <v>Region_3</v>
      </c>
      <c r="F2312" s="5" t="str">
        <f>VLOOKUP(D2312,'Used to Match Zip By Sch Name'!$A$2:$E$4714,5,FALSE)</f>
        <v>34787-5513</v>
      </c>
      <c r="G2312" s="5">
        <f>VLOOKUP(D2312,public_school_report!$D$1:$CI$3651,84,FALSE)</f>
        <v>557</v>
      </c>
      <c r="H2312" s="5" t="s">
        <v>6</v>
      </c>
      <c r="I2312" s="5">
        <v>84</v>
      </c>
      <c r="J2312" s="5">
        <v>68</v>
      </c>
      <c r="K2312" s="5">
        <v>49</v>
      </c>
      <c r="L2312" s="5">
        <v>86</v>
      </c>
      <c r="M2312" s="5">
        <v>77</v>
      </c>
      <c r="N2312" s="5">
        <v>64</v>
      </c>
      <c r="O2312" s="5">
        <v>83</v>
      </c>
      <c r="P2312" s="5"/>
      <c r="Q2312" s="5"/>
      <c r="R2312" s="5"/>
      <c r="S2312" s="5"/>
      <c r="T2312" s="5">
        <v>511</v>
      </c>
      <c r="U2312" s="5">
        <v>7</v>
      </c>
      <c r="V2312" s="5">
        <v>73</v>
      </c>
      <c r="W2312" s="5">
        <v>100</v>
      </c>
      <c r="X2312" s="5" t="s">
        <v>64</v>
      </c>
      <c r="Y2312" s="5" t="s">
        <v>64</v>
      </c>
      <c r="Z2312" s="5" t="s">
        <v>64</v>
      </c>
      <c r="AA2312" s="5" t="s">
        <v>64</v>
      </c>
      <c r="AB2312" s="5" t="s">
        <v>64</v>
      </c>
      <c r="AC2312" s="5" t="s">
        <v>64</v>
      </c>
      <c r="AD2312" s="5" t="s">
        <v>62</v>
      </c>
      <c r="AE2312" s="5" t="s">
        <v>64</v>
      </c>
      <c r="AF2312" s="5" t="s">
        <v>64</v>
      </c>
      <c r="AG2312" s="5" t="s">
        <v>64</v>
      </c>
      <c r="AH2312" s="5" t="s">
        <v>64</v>
      </c>
      <c r="AI2312" s="5" t="s">
        <v>64</v>
      </c>
      <c r="AJ2312" s="5" t="s">
        <v>64</v>
      </c>
      <c r="AK2312" s="5" t="s">
        <v>62</v>
      </c>
      <c r="AL2312" s="5" t="s">
        <v>64</v>
      </c>
      <c r="AM2312" s="5" t="s">
        <v>64</v>
      </c>
      <c r="AN2312" s="5" t="s">
        <v>64</v>
      </c>
      <c r="AO2312" s="5" t="s">
        <v>64</v>
      </c>
      <c r="AP2312" s="5" t="s">
        <v>62</v>
      </c>
      <c r="AQ2312" s="5" t="s">
        <v>63</v>
      </c>
      <c r="AR2312" s="5" t="s">
        <v>64</v>
      </c>
      <c r="AS2312" s="5" t="s">
        <v>65</v>
      </c>
      <c r="AT2312" s="5" t="s">
        <v>66</v>
      </c>
      <c r="AU2312" s="5" t="s">
        <v>67</v>
      </c>
      <c r="AV2312" s="5" t="s">
        <v>67</v>
      </c>
      <c r="AW2312" s="5" t="s">
        <v>65</v>
      </c>
      <c r="AX2312" s="5" t="s">
        <v>69</v>
      </c>
      <c r="AY2312" s="5">
        <v>45.2</v>
      </c>
      <c r="AZ2312" s="5">
        <v>21.4</v>
      </c>
    </row>
    <row r="2313" spans="1:52">
      <c r="A2313" s="5">
        <v>48</v>
      </c>
      <c r="B2313" s="5" t="s">
        <v>2187</v>
      </c>
      <c r="C2313" s="6">
        <v>1582</v>
      </c>
      <c r="D2313" s="5" t="s">
        <v>2358</v>
      </c>
      <c r="E2313" s="5" t="str">
        <f>VLOOKUP(B2313,Region!$A$1:$B$76,2,FALSE)</f>
        <v>Region_3</v>
      </c>
      <c r="F2313" s="5" t="str">
        <f>VLOOKUP(D2313,'Used to Match Zip By Sch Name'!$A$2:$E$4714,5,FALSE)</f>
        <v>32832-6032</v>
      </c>
      <c r="G2313" s="5">
        <f>VLOOKUP(D2313,public_school_report!$D$1:$CI$3651,84,FALSE)</f>
        <v>812</v>
      </c>
      <c r="H2313" s="5" t="s">
        <v>2</v>
      </c>
      <c r="I2313" s="5">
        <v>72</v>
      </c>
      <c r="J2313" s="5">
        <v>61</v>
      </c>
      <c r="K2313" s="5">
        <v>50</v>
      </c>
      <c r="L2313" s="5">
        <v>75</v>
      </c>
      <c r="M2313" s="5">
        <v>69</v>
      </c>
      <c r="N2313" s="5">
        <v>44</v>
      </c>
      <c r="O2313" s="5">
        <v>72</v>
      </c>
      <c r="P2313" s="5"/>
      <c r="Q2313" s="5"/>
      <c r="R2313" s="5"/>
      <c r="S2313" s="5"/>
      <c r="T2313" s="5">
        <v>443</v>
      </c>
      <c r="U2313" s="5">
        <v>7</v>
      </c>
      <c r="V2313" s="5">
        <v>63</v>
      </c>
      <c r="W2313" s="5">
        <v>99</v>
      </c>
      <c r="X2313" s="5" t="s">
        <v>64</v>
      </c>
      <c r="Y2313" s="5" t="s">
        <v>64</v>
      </c>
      <c r="Z2313" s="5" t="s">
        <v>64</v>
      </c>
      <c r="AA2313" s="5" t="s">
        <v>64</v>
      </c>
      <c r="AB2313" s="5" t="s">
        <v>64</v>
      </c>
      <c r="AC2313" s="5" t="s">
        <v>64</v>
      </c>
      <c r="AD2313" s="5" t="s">
        <v>62</v>
      </c>
      <c r="AE2313" s="5" t="s">
        <v>64</v>
      </c>
      <c r="AF2313" s="5" t="s">
        <v>64</v>
      </c>
      <c r="AG2313" s="5" t="s">
        <v>64</v>
      </c>
      <c r="AH2313" s="5" t="s">
        <v>64</v>
      </c>
      <c r="AI2313" s="5" t="s">
        <v>64</v>
      </c>
      <c r="AJ2313" s="5" t="s">
        <v>66</v>
      </c>
      <c r="AK2313" s="5" t="s">
        <v>66</v>
      </c>
      <c r="AL2313" s="5" t="s">
        <v>66</v>
      </c>
      <c r="AM2313" s="5" t="s">
        <v>66</v>
      </c>
      <c r="AN2313" s="5" t="s">
        <v>66</v>
      </c>
      <c r="AO2313" s="5" t="s">
        <v>66</v>
      </c>
      <c r="AP2313" s="5" t="s">
        <v>66</v>
      </c>
      <c r="AQ2313" s="5" t="s">
        <v>66</v>
      </c>
      <c r="AR2313" s="5" t="s">
        <v>66</v>
      </c>
      <c r="AS2313" s="5" t="s">
        <v>65</v>
      </c>
      <c r="AT2313" s="5" t="s">
        <v>66</v>
      </c>
      <c r="AU2313" s="5" t="s">
        <v>67</v>
      </c>
      <c r="AV2313" s="5" t="s">
        <v>67</v>
      </c>
      <c r="AW2313" s="5" t="s">
        <v>65</v>
      </c>
      <c r="AX2313" s="5" t="s">
        <v>69</v>
      </c>
      <c r="AY2313" s="5">
        <v>61.2</v>
      </c>
      <c r="AZ2313" s="5">
        <v>33.1</v>
      </c>
    </row>
    <row r="2314" spans="1:52">
      <c r="A2314" s="5">
        <v>48</v>
      </c>
      <c r="B2314" s="5" t="s">
        <v>2187</v>
      </c>
      <c r="C2314" s="6">
        <v>1591</v>
      </c>
      <c r="D2314" s="5" t="s">
        <v>2359</v>
      </c>
      <c r="E2314" s="5" t="str">
        <f>VLOOKUP(B2314,Region!$A$1:$B$76,2,FALSE)</f>
        <v>Region_3</v>
      </c>
      <c r="F2314" s="5" t="str">
        <f>VLOOKUP(D2314,'Used to Match Zip By Sch Name'!$A$2:$E$4714,5,FALSE)</f>
        <v>32819-4678</v>
      </c>
      <c r="G2314" s="5">
        <f>VLOOKUP(D2314,public_school_report!$D$1:$CI$3651,84,FALSE)</f>
        <v>652</v>
      </c>
      <c r="H2314" s="5" t="s">
        <v>4</v>
      </c>
      <c r="I2314" s="5">
        <v>80</v>
      </c>
      <c r="J2314" s="5">
        <v>69</v>
      </c>
      <c r="K2314" s="5">
        <v>58</v>
      </c>
      <c r="L2314" s="5">
        <v>83</v>
      </c>
      <c r="M2314" s="5">
        <v>82</v>
      </c>
      <c r="N2314" s="5">
        <v>73</v>
      </c>
      <c r="O2314" s="5">
        <v>77</v>
      </c>
      <c r="P2314" s="5"/>
      <c r="Q2314" s="5"/>
      <c r="R2314" s="5"/>
      <c r="S2314" s="5"/>
      <c r="T2314" s="5">
        <v>522</v>
      </c>
      <c r="U2314" s="5">
        <v>7</v>
      </c>
      <c r="V2314" s="5">
        <v>75</v>
      </c>
      <c r="W2314" s="5">
        <v>99</v>
      </c>
      <c r="X2314" s="5" t="s">
        <v>64</v>
      </c>
      <c r="Y2314" s="5" t="s">
        <v>64</v>
      </c>
      <c r="Z2314" s="5" t="s">
        <v>64</v>
      </c>
      <c r="AA2314" s="5" t="s">
        <v>64</v>
      </c>
      <c r="AB2314" s="5" t="s">
        <v>64</v>
      </c>
      <c r="AC2314" s="5" t="s">
        <v>64</v>
      </c>
      <c r="AD2314" s="5" t="s">
        <v>64</v>
      </c>
      <c r="AE2314" s="5" t="s">
        <v>64</v>
      </c>
      <c r="AF2314" s="5" t="s">
        <v>64</v>
      </c>
      <c r="AG2314" s="5" t="s">
        <v>64</v>
      </c>
      <c r="AH2314" s="5" t="s">
        <v>64</v>
      </c>
      <c r="AI2314" s="5" t="s">
        <v>64</v>
      </c>
      <c r="AJ2314" s="5" t="s">
        <v>64</v>
      </c>
      <c r="AK2314" s="5" t="s">
        <v>64</v>
      </c>
      <c r="AL2314" s="5" t="s">
        <v>64</v>
      </c>
      <c r="AM2314" s="5" t="s">
        <v>64</v>
      </c>
      <c r="AN2314" s="5" t="s">
        <v>64</v>
      </c>
      <c r="AO2314" s="5" t="s">
        <v>64</v>
      </c>
      <c r="AP2314" s="5" t="s">
        <v>63</v>
      </c>
      <c r="AQ2314" s="5" t="s">
        <v>64</v>
      </c>
      <c r="AR2314" s="5" t="s">
        <v>62</v>
      </c>
      <c r="AS2314" s="5" t="s">
        <v>65</v>
      </c>
      <c r="AT2314" s="5" t="s">
        <v>66</v>
      </c>
      <c r="AU2314" s="5" t="s">
        <v>67</v>
      </c>
      <c r="AV2314" s="5" t="s">
        <v>67</v>
      </c>
      <c r="AW2314" s="5" t="s">
        <v>65</v>
      </c>
      <c r="AX2314" s="5" t="s">
        <v>69</v>
      </c>
      <c r="AY2314" s="5">
        <v>52.7</v>
      </c>
      <c r="AZ2314" s="5">
        <v>37.1</v>
      </c>
    </row>
    <row r="2315" spans="1:52">
      <c r="A2315" s="5">
        <v>48</v>
      </c>
      <c r="B2315" s="5" t="s">
        <v>2187</v>
      </c>
      <c r="C2315" s="6">
        <v>1601</v>
      </c>
      <c r="D2315" s="5" t="s">
        <v>2360</v>
      </c>
      <c r="E2315" s="5" t="str">
        <f>VLOOKUP(B2315,Region!$A$1:$B$76,2,FALSE)</f>
        <v>Region_3</v>
      </c>
      <c r="F2315" s="5" t="str">
        <f>VLOOKUP(D2315,'Used to Match Zip By Sch Name'!$A$2:$E$4714,5,FALSE)</f>
        <v>32825-7721</v>
      </c>
      <c r="G2315" s="5">
        <f>VLOOKUP(D2315,public_school_report!$D$1:$CI$3651,84,FALSE)</f>
        <v>455</v>
      </c>
      <c r="H2315" s="5" t="s">
        <v>6</v>
      </c>
      <c r="I2315" s="5">
        <v>71</v>
      </c>
      <c r="J2315" s="5">
        <v>65</v>
      </c>
      <c r="K2315" s="5">
        <v>64</v>
      </c>
      <c r="L2315" s="5">
        <v>73</v>
      </c>
      <c r="M2315" s="5">
        <v>63</v>
      </c>
      <c r="N2315" s="5">
        <v>47</v>
      </c>
      <c r="O2315" s="5">
        <v>62</v>
      </c>
      <c r="P2315" s="5"/>
      <c r="Q2315" s="5"/>
      <c r="R2315" s="5"/>
      <c r="S2315" s="5"/>
      <c r="T2315" s="5">
        <v>445</v>
      </c>
      <c r="U2315" s="5">
        <v>7</v>
      </c>
      <c r="V2315" s="5">
        <v>64</v>
      </c>
      <c r="W2315" s="5">
        <v>99</v>
      </c>
      <c r="X2315" s="5" t="s">
        <v>64</v>
      </c>
      <c r="Y2315" s="5" t="s">
        <v>64</v>
      </c>
      <c r="Z2315" s="5" t="s">
        <v>64</v>
      </c>
      <c r="AA2315" s="5" t="s">
        <v>64</v>
      </c>
      <c r="AB2315" s="5" t="s">
        <v>64</v>
      </c>
      <c r="AC2315" s="5" t="s">
        <v>64</v>
      </c>
      <c r="AD2315" s="5" t="s">
        <v>62</v>
      </c>
      <c r="AE2315" s="5" t="s">
        <v>64</v>
      </c>
      <c r="AF2315" s="5" t="s">
        <v>64</v>
      </c>
      <c r="AG2315" s="5" t="s">
        <v>64</v>
      </c>
      <c r="AH2315" s="5" t="s">
        <v>64</v>
      </c>
      <c r="AI2315" s="5" t="s">
        <v>64</v>
      </c>
      <c r="AJ2315" s="5" t="s">
        <v>64</v>
      </c>
      <c r="AK2315" s="5" t="s">
        <v>64</v>
      </c>
      <c r="AL2315" s="5" t="s">
        <v>64</v>
      </c>
      <c r="AM2315" s="5" t="s">
        <v>64</v>
      </c>
      <c r="AN2315" s="5" t="s">
        <v>64</v>
      </c>
      <c r="AO2315" s="5" t="s">
        <v>64</v>
      </c>
      <c r="AP2315" s="5" t="s">
        <v>62</v>
      </c>
      <c r="AQ2315" s="5" t="s">
        <v>64</v>
      </c>
      <c r="AR2315" s="5" t="s">
        <v>62</v>
      </c>
      <c r="AS2315" s="5" t="s">
        <v>65</v>
      </c>
      <c r="AT2315" s="5" t="s">
        <v>66</v>
      </c>
      <c r="AU2315" s="5" t="s">
        <v>67</v>
      </c>
      <c r="AV2315" s="5" t="s">
        <v>67</v>
      </c>
      <c r="AW2315" s="5" t="s">
        <v>65</v>
      </c>
      <c r="AX2315" s="5" t="s">
        <v>69</v>
      </c>
      <c r="AY2315" s="5">
        <v>60.8</v>
      </c>
      <c r="AZ2315" s="5">
        <v>54.4</v>
      </c>
    </row>
    <row r="2316" spans="1:52" s="18" customFormat="1">
      <c r="A2316" s="19">
        <v>48</v>
      </c>
      <c r="B2316" s="19" t="s">
        <v>2187</v>
      </c>
      <c r="C2316" s="20">
        <v>1611</v>
      </c>
      <c r="D2316" s="19" t="s">
        <v>2361</v>
      </c>
      <c r="E2316" s="5" t="str">
        <f>VLOOKUP(B2316,Region!$A$1:$B$76,2,FALSE)</f>
        <v>Region_3</v>
      </c>
      <c r="F2316" s="5" t="e">
        <f>VLOOKUP(D2316,'Used to Match Zip By Sch Name'!$A$2:$E$4714,5,FALSE)</f>
        <v>#N/A</v>
      </c>
      <c r="G2316" s="5">
        <f>VLOOKUP(D2316,public_school_report!$D$1:$CI$3651,84,FALSE)</f>
        <v>635</v>
      </c>
      <c r="H2316" s="5" t="s">
        <v>4</v>
      </c>
      <c r="I2316" s="19">
        <v>50</v>
      </c>
      <c r="J2316" s="19">
        <v>59</v>
      </c>
      <c r="K2316" s="19">
        <v>59</v>
      </c>
      <c r="L2316" s="19">
        <v>53</v>
      </c>
      <c r="M2316" s="19">
        <v>48</v>
      </c>
      <c r="N2316" s="19">
        <v>27</v>
      </c>
      <c r="O2316" s="19">
        <v>51</v>
      </c>
      <c r="P2316" s="19"/>
      <c r="Q2316" s="19"/>
      <c r="R2316" s="19"/>
      <c r="S2316" s="19"/>
      <c r="T2316" s="19">
        <v>347</v>
      </c>
      <c r="U2316" s="19">
        <v>7</v>
      </c>
      <c r="V2316" s="19">
        <v>50</v>
      </c>
      <c r="W2316" s="19">
        <v>100</v>
      </c>
      <c r="X2316" s="19" t="s">
        <v>63</v>
      </c>
      <c r="Y2316" s="19" t="s">
        <v>63</v>
      </c>
      <c r="Z2316" s="19" t="s">
        <v>62</v>
      </c>
      <c r="AA2316" s="19" t="s">
        <v>63</v>
      </c>
      <c r="AB2316" s="19" t="s">
        <v>63</v>
      </c>
      <c r="AC2316" s="19" t="s">
        <v>64</v>
      </c>
      <c r="AD2316" s="19" t="s">
        <v>72</v>
      </c>
      <c r="AE2316" s="19" t="s">
        <v>63</v>
      </c>
      <c r="AF2316" s="19" t="s">
        <v>62</v>
      </c>
      <c r="AG2316" s="19" t="s">
        <v>62</v>
      </c>
      <c r="AH2316" s="19" t="s">
        <v>64</v>
      </c>
      <c r="AI2316" s="19" t="s">
        <v>64</v>
      </c>
      <c r="AJ2316" s="19" t="s">
        <v>64</v>
      </c>
      <c r="AK2316" s="19" t="s">
        <v>64</v>
      </c>
      <c r="AL2316" s="19" t="s">
        <v>64</v>
      </c>
      <c r="AM2316" s="19" t="s">
        <v>64</v>
      </c>
      <c r="AN2316" s="19" t="s">
        <v>62</v>
      </c>
      <c r="AO2316" s="19" t="s">
        <v>64</v>
      </c>
      <c r="AP2316" s="19" t="s">
        <v>64</v>
      </c>
      <c r="AQ2316" s="19" t="s">
        <v>64</v>
      </c>
      <c r="AR2316" s="19" t="s">
        <v>63</v>
      </c>
      <c r="AS2316" s="19" t="s">
        <v>65</v>
      </c>
      <c r="AT2316" s="19" t="s">
        <v>66</v>
      </c>
      <c r="AU2316" s="19" t="s">
        <v>67</v>
      </c>
      <c r="AV2316" s="19" t="s">
        <v>68</v>
      </c>
      <c r="AW2316" s="19" t="s">
        <v>65</v>
      </c>
      <c r="AX2316" s="19" t="s">
        <v>69</v>
      </c>
      <c r="AY2316" s="19">
        <v>89.9</v>
      </c>
      <c r="AZ2316" s="19">
        <v>99.6</v>
      </c>
    </row>
    <row r="2317" spans="1:52">
      <c r="A2317" s="5">
        <v>48</v>
      </c>
      <c r="B2317" s="5" t="s">
        <v>2187</v>
      </c>
      <c r="C2317" s="6">
        <v>1612</v>
      </c>
      <c r="D2317" s="5" t="s">
        <v>2362</v>
      </c>
      <c r="E2317" s="5" t="str">
        <f>VLOOKUP(B2317,Region!$A$1:$B$76,2,FALSE)</f>
        <v>Region_3</v>
      </c>
      <c r="F2317" s="5" t="str">
        <f>VLOOKUP(D2317,'Used to Match Zip By Sch Name'!$A$2:$E$4714,5,FALSE)</f>
        <v>32828-6667</v>
      </c>
      <c r="G2317" s="5">
        <f>VLOOKUP(D2317,public_school_report!$D$1:$CI$3651,84,FALSE)</f>
        <v>913</v>
      </c>
      <c r="H2317" s="5" t="s">
        <v>2</v>
      </c>
      <c r="I2317" s="5">
        <v>55</v>
      </c>
      <c r="J2317" s="5">
        <v>51</v>
      </c>
      <c r="K2317" s="5">
        <v>38</v>
      </c>
      <c r="L2317" s="5">
        <v>59</v>
      </c>
      <c r="M2317" s="5">
        <v>51</v>
      </c>
      <c r="N2317" s="5">
        <v>22</v>
      </c>
      <c r="O2317" s="5">
        <v>61</v>
      </c>
      <c r="P2317" s="5"/>
      <c r="Q2317" s="5"/>
      <c r="R2317" s="5"/>
      <c r="S2317" s="5"/>
      <c r="T2317" s="5">
        <v>337</v>
      </c>
      <c r="U2317" s="5">
        <v>7</v>
      </c>
      <c r="V2317" s="5">
        <v>48</v>
      </c>
      <c r="W2317" s="5">
        <v>100</v>
      </c>
      <c r="X2317" s="5" t="s">
        <v>63</v>
      </c>
      <c r="Y2317" s="5" t="s">
        <v>63</v>
      </c>
      <c r="Z2317" s="5" t="s">
        <v>62</v>
      </c>
      <c r="AA2317" s="5" t="s">
        <v>63</v>
      </c>
      <c r="AB2317" s="5" t="s">
        <v>64</v>
      </c>
      <c r="AC2317" s="5" t="s">
        <v>64</v>
      </c>
      <c r="AD2317" s="5" t="s">
        <v>62</v>
      </c>
      <c r="AE2317" s="5" t="s">
        <v>64</v>
      </c>
      <c r="AF2317" s="5" t="s">
        <v>64</v>
      </c>
      <c r="AG2317" s="5" t="s">
        <v>64</v>
      </c>
      <c r="AH2317" s="5" t="s">
        <v>64</v>
      </c>
      <c r="AI2317" s="5" t="s">
        <v>64</v>
      </c>
      <c r="AJ2317" s="5" t="s">
        <v>64</v>
      </c>
      <c r="AK2317" s="5" t="s">
        <v>66</v>
      </c>
      <c r="AL2317" s="5" t="s">
        <v>66</v>
      </c>
      <c r="AM2317" s="5" t="s">
        <v>66</v>
      </c>
      <c r="AN2317" s="5" t="s">
        <v>66</v>
      </c>
      <c r="AO2317" s="5" t="s">
        <v>66</v>
      </c>
      <c r="AP2317" s="5" t="s">
        <v>66</v>
      </c>
      <c r="AQ2317" s="5" t="s">
        <v>66</v>
      </c>
      <c r="AR2317" s="5" t="s">
        <v>66</v>
      </c>
      <c r="AS2317" s="5" t="s">
        <v>65</v>
      </c>
      <c r="AT2317" s="5" t="s">
        <v>66</v>
      </c>
      <c r="AU2317" s="5" t="s">
        <v>67</v>
      </c>
      <c r="AV2317" s="5" t="s">
        <v>67</v>
      </c>
      <c r="AW2317" s="5" t="s">
        <v>65</v>
      </c>
      <c r="AX2317" s="5" t="s">
        <v>69</v>
      </c>
      <c r="AY2317" s="5">
        <v>79.3</v>
      </c>
      <c r="AZ2317" s="5">
        <v>97.2</v>
      </c>
    </row>
    <row r="2318" spans="1:52">
      <c r="A2318" s="5">
        <v>48</v>
      </c>
      <c r="B2318" s="5" t="s">
        <v>2187</v>
      </c>
      <c r="C2318" s="6">
        <v>1621</v>
      </c>
      <c r="D2318" s="5" t="s">
        <v>2363</v>
      </c>
      <c r="E2318" s="5" t="str">
        <f>VLOOKUP(B2318,Region!$A$1:$B$76,2,FALSE)</f>
        <v>Region_3</v>
      </c>
      <c r="F2318" s="5" t="str">
        <f>VLOOKUP(D2318,'Used to Match Zip By Sch Name'!$A$2:$E$4714,5,FALSE)</f>
        <v>32839-3104</v>
      </c>
      <c r="G2318" s="5">
        <f>VLOOKUP(D2318,public_school_report!$D$1:$CI$3651,84,FALSE)</f>
        <v>1132</v>
      </c>
      <c r="H2318" s="5" t="s">
        <v>2</v>
      </c>
      <c r="I2318" s="5">
        <v>39</v>
      </c>
      <c r="J2318" s="5">
        <v>53</v>
      </c>
      <c r="K2318" s="5">
        <v>51</v>
      </c>
      <c r="L2318" s="5">
        <v>53</v>
      </c>
      <c r="M2318" s="5">
        <v>50</v>
      </c>
      <c r="N2318" s="5">
        <v>49</v>
      </c>
      <c r="O2318" s="5">
        <v>47</v>
      </c>
      <c r="P2318" s="5"/>
      <c r="Q2318" s="5"/>
      <c r="R2318" s="5"/>
      <c r="S2318" s="5"/>
      <c r="T2318" s="5">
        <v>342</v>
      </c>
      <c r="U2318" s="5">
        <v>7</v>
      </c>
      <c r="V2318" s="5">
        <v>49</v>
      </c>
      <c r="W2318" s="5">
        <v>100</v>
      </c>
      <c r="X2318" s="5" t="s">
        <v>63</v>
      </c>
      <c r="Y2318" s="5" t="s">
        <v>63</v>
      </c>
      <c r="Z2318" s="5" t="s">
        <v>63</v>
      </c>
      <c r="AA2318" s="5" t="s">
        <v>63</v>
      </c>
      <c r="AB2318" s="5" t="s">
        <v>72</v>
      </c>
      <c r="AC2318" s="5" t="s">
        <v>73</v>
      </c>
      <c r="AD2318" s="5" t="s">
        <v>72</v>
      </c>
      <c r="AE2318" s="5" t="s">
        <v>63</v>
      </c>
      <c r="AF2318" s="5" t="s">
        <v>63</v>
      </c>
      <c r="AG2318" s="5" t="s">
        <v>63</v>
      </c>
      <c r="AH2318" s="5" t="s">
        <v>64</v>
      </c>
      <c r="AI2318" s="5" t="s">
        <v>62</v>
      </c>
      <c r="AJ2318" s="5" t="s">
        <v>62</v>
      </c>
      <c r="AK2318" s="5" t="s">
        <v>63</v>
      </c>
      <c r="AL2318" s="5" t="s">
        <v>63</v>
      </c>
      <c r="AM2318" s="5" t="s">
        <v>63</v>
      </c>
      <c r="AN2318" s="5" t="s">
        <v>64</v>
      </c>
      <c r="AO2318" s="5" t="s">
        <v>63</v>
      </c>
      <c r="AP2318" s="5" t="s">
        <v>72</v>
      </c>
      <c r="AQ2318" s="5" t="s">
        <v>63</v>
      </c>
      <c r="AR2318" s="5" t="s">
        <v>72</v>
      </c>
      <c r="AS2318" s="5" t="s">
        <v>65</v>
      </c>
      <c r="AT2318" s="5" t="s">
        <v>66</v>
      </c>
      <c r="AU2318" s="5" t="s">
        <v>67</v>
      </c>
      <c r="AV2318" s="5" t="s">
        <v>68</v>
      </c>
      <c r="AW2318" s="5" t="s">
        <v>65</v>
      </c>
      <c r="AX2318" s="5" t="s">
        <v>69</v>
      </c>
      <c r="AY2318" s="5">
        <v>96.1</v>
      </c>
      <c r="AZ2318" s="5">
        <v>100</v>
      </c>
    </row>
    <row r="2319" spans="1:52" s="18" customFormat="1">
      <c r="A2319" s="19">
        <v>48</v>
      </c>
      <c r="B2319" s="19" t="s">
        <v>2187</v>
      </c>
      <c r="C2319" s="20">
        <v>1631</v>
      </c>
      <c r="D2319" s="19" t="s">
        <v>2364</v>
      </c>
      <c r="E2319" s="5" t="str">
        <f>VLOOKUP(B2319,Region!$A$1:$B$76,2,FALSE)</f>
        <v>Region_3</v>
      </c>
      <c r="F2319" s="5" t="e">
        <f>VLOOKUP(D2319,'Used to Match Zip By Sch Name'!$A$2:$E$4714,5,FALSE)</f>
        <v>#N/A</v>
      </c>
      <c r="G2319" s="5" t="e">
        <f>VLOOKUP(D2319,public_school_report!$D$1:$CI$3651,84,FALSE)</f>
        <v>#N/A</v>
      </c>
      <c r="H2319" s="5"/>
      <c r="I2319" s="19">
        <v>73</v>
      </c>
      <c r="J2319" s="19">
        <v>61</v>
      </c>
      <c r="K2319" s="19">
        <v>50</v>
      </c>
      <c r="L2319" s="19">
        <v>58</v>
      </c>
      <c r="M2319" s="19">
        <v>52</v>
      </c>
      <c r="N2319" s="19">
        <v>46</v>
      </c>
      <c r="O2319" s="19">
        <v>86</v>
      </c>
      <c r="P2319" s="19">
        <v>81</v>
      </c>
      <c r="Q2319" s="19"/>
      <c r="R2319" s="19">
        <v>99</v>
      </c>
      <c r="S2319" s="19">
        <v>66</v>
      </c>
      <c r="T2319" s="19">
        <v>672</v>
      </c>
      <c r="U2319" s="19">
        <v>10</v>
      </c>
      <c r="V2319" s="19">
        <v>67</v>
      </c>
      <c r="W2319" s="19">
        <v>98</v>
      </c>
      <c r="X2319" s="19" t="s">
        <v>64</v>
      </c>
      <c r="Y2319" s="19" t="s">
        <v>64</v>
      </c>
      <c r="Z2319" s="19" t="s">
        <v>62</v>
      </c>
      <c r="AA2319" s="19" t="s">
        <v>64</v>
      </c>
      <c r="AB2319" s="19" t="s">
        <v>64</v>
      </c>
      <c r="AC2319" s="19" t="s">
        <v>64</v>
      </c>
      <c r="AD2319" s="19" t="s">
        <v>64</v>
      </c>
      <c r="AE2319" s="19" t="s">
        <v>64</v>
      </c>
      <c r="AF2319" s="19" t="s">
        <v>62</v>
      </c>
      <c r="AG2319" s="19" t="s">
        <v>64</v>
      </c>
      <c r="AH2319" s="19" t="s">
        <v>63</v>
      </c>
      <c r="AI2319" s="19" t="s">
        <v>62</v>
      </c>
      <c r="AJ2319" s="19" t="s">
        <v>63</v>
      </c>
      <c r="AK2319" s="19" t="s">
        <v>62</v>
      </c>
      <c r="AL2319" s="19" t="s">
        <v>62</v>
      </c>
      <c r="AM2319" s="19" t="s">
        <v>62</v>
      </c>
      <c r="AN2319" s="19" t="s">
        <v>63</v>
      </c>
      <c r="AO2319" s="19" t="s">
        <v>65</v>
      </c>
      <c r="AP2319" s="19" t="s">
        <v>66</v>
      </c>
      <c r="AQ2319" s="19" t="s">
        <v>66</v>
      </c>
      <c r="AR2319" s="19" t="s">
        <v>66</v>
      </c>
      <c r="AS2319" s="19" t="s">
        <v>65</v>
      </c>
      <c r="AT2319" s="19" t="s">
        <v>66</v>
      </c>
      <c r="AU2319" s="19" t="s">
        <v>67</v>
      </c>
      <c r="AV2319" s="19" t="s">
        <v>67</v>
      </c>
      <c r="AW2319" s="19" t="s">
        <v>65</v>
      </c>
      <c r="AX2319" s="19" t="s">
        <v>82</v>
      </c>
      <c r="AY2319" s="19">
        <v>58.9</v>
      </c>
      <c r="AZ2319" s="19">
        <v>34</v>
      </c>
    </row>
    <row r="2320" spans="1:52" s="18" customFormat="1">
      <c r="A2320" s="19">
        <v>48</v>
      </c>
      <c r="B2320" s="19" t="s">
        <v>2187</v>
      </c>
      <c r="C2320" s="20">
        <v>1632</v>
      </c>
      <c r="D2320" s="19" t="s">
        <v>2365</v>
      </c>
      <c r="E2320" s="5" t="str">
        <f>VLOOKUP(B2320,Region!$A$1:$B$76,2,FALSE)</f>
        <v>Region_3</v>
      </c>
      <c r="F2320" s="5" t="e">
        <f>VLOOKUP(D2320,'Used to Match Zip By Sch Name'!$A$2:$E$4714,5,FALSE)</f>
        <v>#N/A</v>
      </c>
      <c r="G2320" s="5" t="e">
        <f>VLOOKUP(D2320,public_school_report!$D$1:$CI$3651,84,FALSE)</f>
        <v>#N/A</v>
      </c>
      <c r="H2320" s="5"/>
      <c r="I2320" s="19">
        <v>59</v>
      </c>
      <c r="J2320" s="19">
        <v>56</v>
      </c>
      <c r="K2320" s="19">
        <v>47</v>
      </c>
      <c r="L2320" s="19">
        <v>45</v>
      </c>
      <c r="M2320" s="19">
        <v>56</v>
      </c>
      <c r="N2320" s="19">
        <v>54</v>
      </c>
      <c r="O2320" s="19">
        <v>73</v>
      </c>
      <c r="P2320" s="19">
        <v>80</v>
      </c>
      <c r="Q2320" s="19"/>
      <c r="R2320" s="19">
        <v>98</v>
      </c>
      <c r="S2320" s="19">
        <v>63</v>
      </c>
      <c r="T2320" s="19">
        <v>631</v>
      </c>
      <c r="U2320" s="19">
        <v>10</v>
      </c>
      <c r="V2320" s="19">
        <v>63</v>
      </c>
      <c r="W2320" s="19">
        <v>98</v>
      </c>
      <c r="X2320" s="19" t="s">
        <v>64</v>
      </c>
      <c r="Y2320" s="19" t="s">
        <v>62</v>
      </c>
      <c r="Z2320" s="19" t="s">
        <v>62</v>
      </c>
      <c r="AA2320" s="19" t="s">
        <v>64</v>
      </c>
      <c r="AB2320" s="19" t="s">
        <v>64</v>
      </c>
      <c r="AC2320" s="19" t="s">
        <v>64</v>
      </c>
      <c r="AD2320" s="19" t="s">
        <v>64</v>
      </c>
      <c r="AE2320" s="19" t="s">
        <v>64</v>
      </c>
      <c r="AF2320" s="19" t="s">
        <v>64</v>
      </c>
      <c r="AG2320" s="19" t="s">
        <v>64</v>
      </c>
      <c r="AH2320" s="19" t="s">
        <v>62</v>
      </c>
      <c r="AI2320" s="19" t="s">
        <v>64</v>
      </c>
      <c r="AJ2320" s="19" t="s">
        <v>62</v>
      </c>
      <c r="AK2320" s="19" t="s">
        <v>62</v>
      </c>
      <c r="AL2320" s="19" t="s">
        <v>62</v>
      </c>
      <c r="AM2320" s="19" t="s">
        <v>62</v>
      </c>
      <c r="AN2320" s="19" t="s">
        <v>62</v>
      </c>
      <c r="AO2320" s="19" t="s">
        <v>65</v>
      </c>
      <c r="AP2320" s="19" t="s">
        <v>66</v>
      </c>
      <c r="AQ2320" s="19" t="s">
        <v>66</v>
      </c>
      <c r="AR2320" s="19" t="s">
        <v>66</v>
      </c>
      <c r="AS2320" s="19" t="s">
        <v>65</v>
      </c>
      <c r="AT2320" s="19" t="s">
        <v>66</v>
      </c>
      <c r="AU2320" s="19" t="s">
        <v>67</v>
      </c>
      <c r="AV2320" s="19" t="s">
        <v>67</v>
      </c>
      <c r="AW2320" s="19" t="s">
        <v>65</v>
      </c>
      <c r="AX2320" s="19" t="s">
        <v>82</v>
      </c>
      <c r="AY2320" s="19">
        <v>67.400000000000006</v>
      </c>
      <c r="AZ2320" s="19">
        <v>50.4</v>
      </c>
    </row>
    <row r="2321" spans="1:52" s="18" customFormat="1">
      <c r="A2321" s="19">
        <v>48</v>
      </c>
      <c r="B2321" s="19" t="s">
        <v>2187</v>
      </c>
      <c r="C2321" s="20">
        <v>1651</v>
      </c>
      <c r="D2321" s="19" t="s">
        <v>2366</v>
      </c>
      <c r="E2321" s="5" t="str">
        <f>VLOOKUP(B2321,Region!$A$1:$B$76,2,FALSE)</f>
        <v>Region_3</v>
      </c>
      <c r="F2321" s="5" t="e">
        <f>VLOOKUP(D2321,'Used to Match Zip By Sch Name'!$A$2:$E$4714,5,FALSE)</f>
        <v>#N/A</v>
      </c>
      <c r="G2321" s="5" t="e">
        <f>VLOOKUP(D2321,public_school_report!$D$1:$CI$3651,84,FALSE)</f>
        <v>#N/A</v>
      </c>
      <c r="H2321" s="5"/>
      <c r="I2321" s="19">
        <v>51</v>
      </c>
      <c r="J2321" s="19">
        <v>49</v>
      </c>
      <c r="K2321" s="19">
        <v>43</v>
      </c>
      <c r="L2321" s="19">
        <v>32</v>
      </c>
      <c r="M2321" s="19">
        <v>46</v>
      </c>
      <c r="N2321" s="19">
        <v>53</v>
      </c>
      <c r="O2321" s="19">
        <v>65</v>
      </c>
      <c r="P2321" s="19">
        <v>64</v>
      </c>
      <c r="Q2321" s="19"/>
      <c r="R2321" s="19">
        <v>99</v>
      </c>
      <c r="S2321" s="19">
        <v>72</v>
      </c>
      <c r="T2321" s="19">
        <v>574</v>
      </c>
      <c r="U2321" s="19">
        <v>10</v>
      </c>
      <c r="V2321" s="19">
        <v>57</v>
      </c>
      <c r="W2321" s="19">
        <v>98</v>
      </c>
      <c r="X2321" s="19" t="s">
        <v>62</v>
      </c>
      <c r="Y2321" s="19" t="s">
        <v>62</v>
      </c>
      <c r="Z2321" s="19" t="s">
        <v>63</v>
      </c>
      <c r="AA2321" s="19" t="s">
        <v>63</v>
      </c>
      <c r="AB2321" s="19" t="s">
        <v>63</v>
      </c>
      <c r="AC2321" s="19" t="s">
        <v>62</v>
      </c>
      <c r="AD2321" s="19" t="s">
        <v>62</v>
      </c>
      <c r="AE2321" s="19" t="s">
        <v>62</v>
      </c>
      <c r="AF2321" s="19" t="s">
        <v>62</v>
      </c>
      <c r="AG2321" s="19" t="s">
        <v>62</v>
      </c>
      <c r="AH2321" s="19" t="s">
        <v>62</v>
      </c>
      <c r="AI2321" s="19" t="s">
        <v>72</v>
      </c>
      <c r="AJ2321" s="19" t="s">
        <v>72</v>
      </c>
      <c r="AK2321" s="19" t="s">
        <v>63</v>
      </c>
      <c r="AL2321" s="19" t="s">
        <v>63</v>
      </c>
      <c r="AM2321" s="19" t="s">
        <v>72</v>
      </c>
      <c r="AN2321" s="19" t="s">
        <v>63</v>
      </c>
      <c r="AO2321" s="19" t="s">
        <v>63</v>
      </c>
      <c r="AP2321" s="19" t="s">
        <v>63</v>
      </c>
      <c r="AQ2321" s="19" t="s">
        <v>63</v>
      </c>
      <c r="AR2321" s="19" t="s">
        <v>63</v>
      </c>
      <c r="AS2321" s="19" t="s">
        <v>65</v>
      </c>
      <c r="AT2321" s="19" t="s">
        <v>66</v>
      </c>
      <c r="AU2321" s="19" t="s">
        <v>67</v>
      </c>
      <c r="AV2321" s="19" t="s">
        <v>67</v>
      </c>
      <c r="AW2321" s="19" t="s">
        <v>65</v>
      </c>
      <c r="AX2321" s="19" t="s">
        <v>82</v>
      </c>
      <c r="AY2321" s="19">
        <v>88.9</v>
      </c>
      <c r="AZ2321" s="19">
        <v>67.800000000000011</v>
      </c>
    </row>
    <row r="2322" spans="1:52" s="18" customFormat="1">
      <c r="A2322" s="19">
        <v>48</v>
      </c>
      <c r="B2322" s="19" t="s">
        <v>2187</v>
      </c>
      <c r="C2322" s="20">
        <v>1662</v>
      </c>
      <c r="D2322" s="19" t="s">
        <v>2367</v>
      </c>
      <c r="E2322" s="5" t="str">
        <f>VLOOKUP(B2322,Region!$A$1:$B$76,2,FALSE)</f>
        <v>Region_3</v>
      </c>
      <c r="F2322" s="5" t="e">
        <f>VLOOKUP(D2322,'Used to Match Zip By Sch Name'!$A$2:$E$4714,5,FALSE)</f>
        <v>#N/A</v>
      </c>
      <c r="G2322" s="5" t="e">
        <f>VLOOKUP(D2322,public_school_report!$D$1:$CI$3651,84,FALSE)</f>
        <v>#N/A</v>
      </c>
      <c r="H2322" s="5"/>
      <c r="I2322" s="19">
        <v>56</v>
      </c>
      <c r="J2322" s="19">
        <v>52</v>
      </c>
      <c r="K2322" s="19">
        <v>44</v>
      </c>
      <c r="L2322" s="19">
        <v>41</v>
      </c>
      <c r="M2322" s="19">
        <v>49</v>
      </c>
      <c r="N2322" s="19">
        <v>41</v>
      </c>
      <c r="O2322" s="19">
        <v>67</v>
      </c>
      <c r="P2322" s="19">
        <v>72</v>
      </c>
      <c r="Q2322" s="19"/>
      <c r="R2322" s="19">
        <v>98</v>
      </c>
      <c r="S2322" s="19">
        <v>60</v>
      </c>
      <c r="T2322" s="19">
        <v>580</v>
      </c>
      <c r="U2322" s="19">
        <v>10</v>
      </c>
      <c r="V2322" s="19">
        <v>58</v>
      </c>
      <c r="W2322" s="19">
        <v>98</v>
      </c>
      <c r="X2322" s="19" t="s">
        <v>62</v>
      </c>
      <c r="Y2322" s="19" t="s">
        <v>62</v>
      </c>
      <c r="Z2322" s="19" t="s">
        <v>62</v>
      </c>
      <c r="AA2322" s="19" t="s">
        <v>62</v>
      </c>
      <c r="AB2322" s="19" t="s">
        <v>64</v>
      </c>
      <c r="AC2322" s="19" t="s">
        <v>64</v>
      </c>
      <c r="AD2322" s="19" t="s">
        <v>64</v>
      </c>
      <c r="AE2322" s="19" t="s">
        <v>64</v>
      </c>
      <c r="AF2322" s="19" t="s">
        <v>62</v>
      </c>
      <c r="AG2322" s="19" t="s">
        <v>64</v>
      </c>
      <c r="AH2322" s="19" t="s">
        <v>62</v>
      </c>
      <c r="AI2322" s="19" t="s">
        <v>72</v>
      </c>
      <c r="AJ2322" s="19" t="s">
        <v>72</v>
      </c>
      <c r="AK2322" s="19" t="s">
        <v>63</v>
      </c>
      <c r="AL2322" s="19" t="s">
        <v>63</v>
      </c>
      <c r="AM2322" s="19" t="s">
        <v>63</v>
      </c>
      <c r="AN2322" s="19" t="s">
        <v>66</v>
      </c>
      <c r="AO2322" s="19" t="s">
        <v>66</v>
      </c>
      <c r="AP2322" s="19" t="s">
        <v>66</v>
      </c>
      <c r="AQ2322" s="19" t="s">
        <v>66</v>
      </c>
      <c r="AR2322" s="19" t="s">
        <v>66</v>
      </c>
      <c r="AS2322" s="19" t="s">
        <v>65</v>
      </c>
      <c r="AT2322" s="19" t="s">
        <v>66</v>
      </c>
      <c r="AU2322" s="19" t="s">
        <v>67</v>
      </c>
      <c r="AV2322" s="19" t="s">
        <v>67</v>
      </c>
      <c r="AW2322" s="19" t="s">
        <v>65</v>
      </c>
      <c r="AX2322" s="19" t="s">
        <v>82</v>
      </c>
      <c r="AY2322" s="19">
        <v>80.900000000000006</v>
      </c>
      <c r="AZ2322" s="19">
        <v>61.5</v>
      </c>
    </row>
    <row r="2323" spans="1:52">
      <c r="A2323" s="5">
        <v>48</v>
      </c>
      <c r="B2323" s="5" t="s">
        <v>2187</v>
      </c>
      <c r="C2323" s="6">
        <v>1671</v>
      </c>
      <c r="D2323" s="5" t="s">
        <v>2368</v>
      </c>
      <c r="E2323" s="5" t="str">
        <f>VLOOKUP(B2323,Region!$A$1:$B$76,2,FALSE)</f>
        <v>Region_3</v>
      </c>
      <c r="F2323" s="5" t="str">
        <f>VLOOKUP(D2323,'Used to Match Zip By Sch Name'!$A$2:$E$4714,5,FALSE)</f>
        <v>32703-8975</v>
      </c>
      <c r="G2323" s="5" t="e">
        <f>VLOOKUP(D2323,public_school_report!$D$1:$CI$3651,84,FALSE)</f>
        <v>#N/A</v>
      </c>
      <c r="H2323" s="5"/>
      <c r="I2323" s="5">
        <v>40</v>
      </c>
      <c r="J2323" s="5">
        <v>43</v>
      </c>
      <c r="K2323" s="5">
        <v>32</v>
      </c>
      <c r="L2323" s="5">
        <v>55</v>
      </c>
      <c r="M2323" s="5">
        <v>57</v>
      </c>
      <c r="N2323" s="5">
        <v>49</v>
      </c>
      <c r="O2323" s="5">
        <v>42</v>
      </c>
      <c r="P2323" s="5">
        <v>57</v>
      </c>
      <c r="Q2323" s="5">
        <v>80</v>
      </c>
      <c r="R2323" s="5"/>
      <c r="S2323" s="5"/>
      <c r="T2323" s="5">
        <v>455</v>
      </c>
      <c r="U2323" s="5">
        <v>9</v>
      </c>
      <c r="V2323" s="5">
        <v>51</v>
      </c>
      <c r="W2323" s="5">
        <v>99</v>
      </c>
      <c r="X2323" s="5" t="s">
        <v>63</v>
      </c>
      <c r="Y2323" s="5" t="s">
        <v>63</v>
      </c>
      <c r="Z2323" s="5" t="s">
        <v>63</v>
      </c>
      <c r="AA2323" s="5" t="s">
        <v>63</v>
      </c>
      <c r="AB2323" s="5" t="s">
        <v>63</v>
      </c>
      <c r="AC2323" s="5" t="s">
        <v>63</v>
      </c>
      <c r="AD2323" s="5" t="s">
        <v>62</v>
      </c>
      <c r="AE2323" s="5" t="s">
        <v>64</v>
      </c>
      <c r="AF2323" s="5" t="s">
        <v>62</v>
      </c>
      <c r="AG2323" s="5" t="s">
        <v>64</v>
      </c>
      <c r="AH2323" s="5" t="s">
        <v>64</v>
      </c>
      <c r="AI2323" s="5" t="s">
        <v>64</v>
      </c>
      <c r="AJ2323" s="5" t="s">
        <v>64</v>
      </c>
      <c r="AK2323" s="5" t="s">
        <v>64</v>
      </c>
      <c r="AL2323" s="5" t="s">
        <v>64</v>
      </c>
      <c r="AM2323" s="5" t="s">
        <v>62</v>
      </c>
      <c r="AN2323" s="5" t="s">
        <v>62</v>
      </c>
      <c r="AO2323" s="5" t="s">
        <v>62</v>
      </c>
      <c r="AP2323" s="5" t="s">
        <v>63</v>
      </c>
      <c r="AQ2323" s="5" t="s">
        <v>63</v>
      </c>
      <c r="AR2323" s="5" t="s">
        <v>63</v>
      </c>
      <c r="AS2323" s="5" t="s">
        <v>65</v>
      </c>
      <c r="AT2323" s="5" t="s">
        <v>66</v>
      </c>
      <c r="AU2323" s="5" t="s">
        <v>67</v>
      </c>
      <c r="AV2323" s="5" t="s">
        <v>68</v>
      </c>
      <c r="AW2323" s="5" t="s">
        <v>65</v>
      </c>
      <c r="AX2323" s="5" t="s">
        <v>78</v>
      </c>
      <c r="AY2323" s="5">
        <v>76.599999999999994</v>
      </c>
      <c r="AZ2323" s="5">
        <v>97.5</v>
      </c>
    </row>
    <row r="2324" spans="1:52">
      <c r="A2324" s="5">
        <v>48</v>
      </c>
      <c r="B2324" s="5" t="s">
        <v>2187</v>
      </c>
      <c r="C2324" s="6">
        <v>1681</v>
      </c>
      <c r="D2324" s="5" t="s">
        <v>2369</v>
      </c>
      <c r="E2324" s="5" t="str">
        <f>VLOOKUP(B2324,Region!$A$1:$B$76,2,FALSE)</f>
        <v>Region_3</v>
      </c>
      <c r="F2324" s="5" t="str">
        <f>VLOOKUP(D2324,'Used to Match Zip By Sch Name'!$A$2:$E$4714,5,FALSE)</f>
        <v>34786-8133</v>
      </c>
      <c r="G2324" s="5" t="e">
        <f>VLOOKUP(D2324,public_school_report!$D$1:$CI$3651,84,FALSE)</f>
        <v>#N/A</v>
      </c>
      <c r="H2324" s="5"/>
      <c r="I2324" s="5">
        <v>53</v>
      </c>
      <c r="J2324" s="5">
        <v>51</v>
      </c>
      <c r="K2324" s="5">
        <v>35</v>
      </c>
      <c r="L2324" s="5">
        <v>54</v>
      </c>
      <c r="M2324" s="5">
        <v>56</v>
      </c>
      <c r="N2324" s="5">
        <v>41</v>
      </c>
      <c r="O2324" s="5">
        <v>44</v>
      </c>
      <c r="P2324" s="5">
        <v>73</v>
      </c>
      <c r="Q2324" s="5">
        <v>82</v>
      </c>
      <c r="R2324" s="5"/>
      <c r="S2324" s="5"/>
      <c r="T2324" s="5">
        <v>489</v>
      </c>
      <c r="U2324" s="5">
        <v>9</v>
      </c>
      <c r="V2324" s="5">
        <v>54</v>
      </c>
      <c r="W2324" s="5">
        <v>99</v>
      </c>
      <c r="X2324" s="5" t="s">
        <v>62</v>
      </c>
      <c r="Y2324" s="5" t="s">
        <v>63</v>
      </c>
      <c r="Z2324" s="5" t="s">
        <v>64</v>
      </c>
      <c r="AA2324" s="5" t="s">
        <v>62</v>
      </c>
      <c r="AB2324" s="5" t="s">
        <v>64</v>
      </c>
      <c r="AC2324" s="5" t="s">
        <v>64</v>
      </c>
      <c r="AD2324" s="5" t="s">
        <v>64</v>
      </c>
      <c r="AE2324" s="5" t="s">
        <v>64</v>
      </c>
      <c r="AF2324" s="5" t="s">
        <v>64</v>
      </c>
      <c r="AG2324" s="5" t="s">
        <v>64</v>
      </c>
      <c r="AH2324" s="5" t="s">
        <v>64</v>
      </c>
      <c r="AI2324" s="5" t="s">
        <v>64</v>
      </c>
      <c r="AJ2324" s="5" t="s">
        <v>64</v>
      </c>
      <c r="AK2324" s="5" t="s">
        <v>64</v>
      </c>
      <c r="AL2324" s="5" t="s">
        <v>64</v>
      </c>
      <c r="AM2324" s="5" t="s">
        <v>64</v>
      </c>
      <c r="AN2324" s="5" t="s">
        <v>64</v>
      </c>
      <c r="AO2324" s="5" t="s">
        <v>64</v>
      </c>
      <c r="AP2324" s="5" t="s">
        <v>62</v>
      </c>
      <c r="AQ2324" s="5" t="s">
        <v>64</v>
      </c>
      <c r="AR2324" s="5" t="s">
        <v>63</v>
      </c>
      <c r="AS2324" s="5" t="s">
        <v>65</v>
      </c>
      <c r="AT2324" s="5" t="s">
        <v>66</v>
      </c>
      <c r="AU2324" s="5" t="s">
        <v>67</v>
      </c>
      <c r="AV2324" s="5" t="s">
        <v>67</v>
      </c>
      <c r="AW2324" s="5" t="s">
        <v>65</v>
      </c>
      <c r="AX2324" s="5" t="s">
        <v>78</v>
      </c>
      <c r="AY2324" s="5">
        <v>73.099999999999994</v>
      </c>
      <c r="AZ2324" s="5">
        <v>63.3</v>
      </c>
    </row>
    <row r="2325" spans="1:52">
      <c r="A2325" s="5">
        <v>48</v>
      </c>
      <c r="B2325" s="5" t="s">
        <v>2187</v>
      </c>
      <c r="C2325" s="6">
        <v>1682</v>
      </c>
      <c r="D2325" s="5" t="s">
        <v>2370</v>
      </c>
      <c r="E2325" s="5" t="str">
        <f>VLOOKUP(B2325,Region!$A$1:$B$76,2,FALSE)</f>
        <v>Region_3</v>
      </c>
      <c r="F2325" s="5" t="str">
        <f>VLOOKUP(D2325,'Used to Match Zip By Sch Name'!$A$2:$E$4714,5,FALSE)</f>
        <v>32829-7627</v>
      </c>
      <c r="G2325" s="5" t="e">
        <f>VLOOKUP(D2325,public_school_report!$D$1:$CI$3651,84,FALSE)</f>
        <v>#N/A</v>
      </c>
      <c r="H2325" s="5"/>
      <c r="I2325" s="5">
        <v>55</v>
      </c>
      <c r="J2325" s="5">
        <v>57</v>
      </c>
      <c r="K2325" s="5">
        <v>45</v>
      </c>
      <c r="L2325" s="5">
        <v>54</v>
      </c>
      <c r="M2325" s="5">
        <v>50</v>
      </c>
      <c r="N2325" s="5">
        <v>42</v>
      </c>
      <c r="O2325" s="5">
        <v>55</v>
      </c>
      <c r="P2325" s="5">
        <v>75</v>
      </c>
      <c r="Q2325" s="5">
        <v>83</v>
      </c>
      <c r="R2325" s="5"/>
      <c r="S2325" s="5"/>
      <c r="T2325" s="5">
        <v>516</v>
      </c>
      <c r="U2325" s="5">
        <v>9</v>
      </c>
      <c r="V2325" s="5">
        <v>57</v>
      </c>
      <c r="W2325" s="5">
        <v>99</v>
      </c>
      <c r="X2325" s="5" t="s">
        <v>62</v>
      </c>
      <c r="Y2325" s="5" t="s">
        <v>62</v>
      </c>
      <c r="Z2325" s="5" t="s">
        <v>62</v>
      </c>
      <c r="AA2325" s="5" t="s">
        <v>64</v>
      </c>
      <c r="AB2325" s="5" t="s">
        <v>62</v>
      </c>
      <c r="AC2325" s="5" t="s">
        <v>64</v>
      </c>
      <c r="AD2325" s="5" t="s">
        <v>64</v>
      </c>
      <c r="AE2325" s="5" t="s">
        <v>64</v>
      </c>
      <c r="AF2325" s="5" t="s">
        <v>64</v>
      </c>
      <c r="AG2325" s="5" t="s">
        <v>64</v>
      </c>
      <c r="AH2325" s="5" t="s">
        <v>64</v>
      </c>
      <c r="AI2325" s="5" t="s">
        <v>64</v>
      </c>
      <c r="AJ2325" s="5" t="s">
        <v>64</v>
      </c>
      <c r="AK2325" s="5" t="s">
        <v>64</v>
      </c>
      <c r="AL2325" s="5" t="s">
        <v>64</v>
      </c>
      <c r="AM2325" s="5" t="s">
        <v>64</v>
      </c>
      <c r="AN2325" s="5" t="s">
        <v>64</v>
      </c>
      <c r="AO2325" s="5" t="s">
        <v>65</v>
      </c>
      <c r="AP2325" s="5" t="s">
        <v>66</v>
      </c>
      <c r="AQ2325" s="5" t="s">
        <v>66</v>
      </c>
      <c r="AR2325" s="5" t="s">
        <v>66</v>
      </c>
      <c r="AS2325" s="5" t="s">
        <v>65</v>
      </c>
      <c r="AT2325" s="5" t="s">
        <v>66</v>
      </c>
      <c r="AU2325" s="5" t="s">
        <v>67</v>
      </c>
      <c r="AV2325" s="5" t="s">
        <v>67</v>
      </c>
      <c r="AW2325" s="5" t="s">
        <v>65</v>
      </c>
      <c r="AX2325" s="5" t="s">
        <v>78</v>
      </c>
      <c r="AY2325" s="5">
        <v>84.7</v>
      </c>
      <c r="AZ2325" s="5">
        <v>67.800000000000011</v>
      </c>
    </row>
    <row r="2326" spans="1:52">
      <c r="A2326" s="5">
        <v>48</v>
      </c>
      <c r="B2326" s="5" t="s">
        <v>2187</v>
      </c>
      <c r="C2326" s="6">
        <v>1702</v>
      </c>
      <c r="D2326" s="5" t="s">
        <v>2371</v>
      </c>
      <c r="E2326" s="5" t="str">
        <f>VLOOKUP(B2326,Region!$A$1:$B$76,2,FALSE)</f>
        <v>Region_3</v>
      </c>
      <c r="F2326" s="5" t="str">
        <f>VLOOKUP(D2326,'Used to Match Zip By Sch Name'!$A$2:$E$4714,5,FALSE)</f>
        <v>32712-5623</v>
      </c>
      <c r="G2326" s="5" t="e">
        <f>VLOOKUP(D2326,public_school_report!$D$1:$CI$3651,84,FALSE)</f>
        <v>#N/A</v>
      </c>
      <c r="H2326" s="5"/>
      <c r="I2326" s="5">
        <v>53</v>
      </c>
      <c r="J2326" s="5">
        <v>50</v>
      </c>
      <c r="K2326" s="5">
        <v>39</v>
      </c>
      <c r="L2326" s="5">
        <v>54</v>
      </c>
      <c r="M2326" s="5">
        <v>49</v>
      </c>
      <c r="N2326" s="5">
        <v>41</v>
      </c>
      <c r="O2326" s="5">
        <v>52</v>
      </c>
      <c r="P2326" s="5">
        <v>73</v>
      </c>
      <c r="Q2326" s="5">
        <v>76</v>
      </c>
      <c r="R2326" s="5"/>
      <c r="S2326" s="5"/>
      <c r="T2326" s="5">
        <v>487</v>
      </c>
      <c r="U2326" s="5">
        <v>9</v>
      </c>
      <c r="V2326" s="5">
        <v>54</v>
      </c>
      <c r="W2326" s="5">
        <v>98</v>
      </c>
      <c r="X2326" s="5" t="s">
        <v>62</v>
      </c>
      <c r="Y2326" s="5" t="s">
        <v>62</v>
      </c>
      <c r="Z2326" s="5" t="s">
        <v>62</v>
      </c>
      <c r="AA2326" s="5" t="s">
        <v>62</v>
      </c>
      <c r="AB2326" s="5" t="s">
        <v>62</v>
      </c>
      <c r="AC2326" s="5" t="s">
        <v>62</v>
      </c>
      <c r="AD2326" s="5" t="s">
        <v>63</v>
      </c>
      <c r="AE2326" s="5" t="s">
        <v>63</v>
      </c>
      <c r="AF2326" s="5" t="s">
        <v>62</v>
      </c>
      <c r="AG2326" s="5" t="s">
        <v>64</v>
      </c>
      <c r="AH2326" s="5" t="s">
        <v>62</v>
      </c>
      <c r="AI2326" s="5" t="s">
        <v>62</v>
      </c>
      <c r="AJ2326" s="5" t="s">
        <v>63</v>
      </c>
      <c r="AK2326" s="5" t="s">
        <v>66</v>
      </c>
      <c r="AL2326" s="5" t="s">
        <v>66</v>
      </c>
      <c r="AM2326" s="5" t="s">
        <v>66</v>
      </c>
      <c r="AN2326" s="5" t="s">
        <v>66</v>
      </c>
      <c r="AO2326" s="5" t="s">
        <v>66</v>
      </c>
      <c r="AP2326" s="5" t="s">
        <v>66</v>
      </c>
      <c r="AQ2326" s="5" t="s">
        <v>66</v>
      </c>
      <c r="AR2326" s="5" t="s">
        <v>66</v>
      </c>
      <c r="AS2326" s="5" t="s">
        <v>65</v>
      </c>
      <c r="AT2326" s="5" t="s">
        <v>66</v>
      </c>
      <c r="AU2326" s="5" t="s">
        <v>67</v>
      </c>
      <c r="AV2326" s="5" t="s">
        <v>67</v>
      </c>
      <c r="AW2326" s="5" t="s">
        <v>65</v>
      </c>
      <c r="AX2326" s="5" t="s">
        <v>78</v>
      </c>
      <c r="AY2326" s="5">
        <v>62.8</v>
      </c>
      <c r="AZ2326" s="5">
        <v>56.100000000000009</v>
      </c>
    </row>
    <row r="2327" spans="1:52">
      <c r="A2327" s="5">
        <v>48</v>
      </c>
      <c r="B2327" s="5" t="s">
        <v>2187</v>
      </c>
      <c r="C2327" s="6">
        <v>1703</v>
      </c>
      <c r="D2327" s="5" t="s">
        <v>2372</v>
      </c>
      <c r="E2327" s="5" t="str">
        <f>VLOOKUP(B2327,Region!$A$1:$B$76,2,FALSE)</f>
        <v>Region_3</v>
      </c>
      <c r="F2327" s="5" t="str">
        <f>VLOOKUP(D2327,'Used to Match Zip By Sch Name'!$A$2:$E$4714,5,FALSE)</f>
        <v>32824-8823</v>
      </c>
      <c r="G2327" s="5" t="e">
        <f>VLOOKUP(D2327,public_school_report!$D$1:$CI$3651,84,FALSE)</f>
        <v>#N/A</v>
      </c>
      <c r="H2327" s="5"/>
      <c r="I2327" s="5">
        <v>57</v>
      </c>
      <c r="J2327" s="5">
        <v>54</v>
      </c>
      <c r="K2327" s="5">
        <v>45</v>
      </c>
      <c r="L2327" s="5">
        <v>57</v>
      </c>
      <c r="M2327" s="5">
        <v>59</v>
      </c>
      <c r="N2327" s="5">
        <v>53</v>
      </c>
      <c r="O2327" s="5">
        <v>53</v>
      </c>
      <c r="P2327" s="5">
        <v>66</v>
      </c>
      <c r="Q2327" s="5">
        <v>74</v>
      </c>
      <c r="R2327" s="5"/>
      <c r="S2327" s="5"/>
      <c r="T2327" s="5">
        <v>518</v>
      </c>
      <c r="U2327" s="5">
        <v>9</v>
      </c>
      <c r="V2327" s="5">
        <v>58</v>
      </c>
      <c r="W2327" s="5">
        <v>100</v>
      </c>
      <c r="X2327" s="5" t="s">
        <v>62</v>
      </c>
      <c r="Y2327" s="5" t="s">
        <v>62</v>
      </c>
      <c r="Z2327" s="5" t="s">
        <v>62</v>
      </c>
      <c r="AA2327" s="5" t="s">
        <v>63</v>
      </c>
      <c r="AB2327" s="5" t="s">
        <v>64</v>
      </c>
      <c r="AC2327" s="5" t="s">
        <v>62</v>
      </c>
      <c r="AD2327" s="5" t="s">
        <v>63</v>
      </c>
      <c r="AE2327" s="5" t="s">
        <v>62</v>
      </c>
      <c r="AF2327" s="5" t="s">
        <v>64</v>
      </c>
      <c r="AG2327" s="5" t="s">
        <v>64</v>
      </c>
      <c r="AH2327" s="5" t="s">
        <v>64</v>
      </c>
      <c r="AI2327" s="5" t="s">
        <v>64</v>
      </c>
      <c r="AJ2327" s="5" t="s">
        <v>64</v>
      </c>
      <c r="AK2327" s="5" t="s">
        <v>66</v>
      </c>
      <c r="AL2327" s="5" t="s">
        <v>66</v>
      </c>
      <c r="AM2327" s="5" t="s">
        <v>66</v>
      </c>
      <c r="AN2327" s="5" t="s">
        <v>66</v>
      </c>
      <c r="AO2327" s="5" t="s">
        <v>66</v>
      </c>
      <c r="AP2327" s="5" t="s">
        <v>66</v>
      </c>
      <c r="AQ2327" s="5" t="s">
        <v>66</v>
      </c>
      <c r="AR2327" s="5" t="s">
        <v>66</v>
      </c>
      <c r="AS2327" s="5" t="s">
        <v>65</v>
      </c>
      <c r="AT2327" s="5" t="s">
        <v>66</v>
      </c>
      <c r="AU2327" s="5" t="s">
        <v>67</v>
      </c>
      <c r="AV2327" s="5" t="s">
        <v>67</v>
      </c>
      <c r="AW2327" s="5" t="s">
        <v>65</v>
      </c>
      <c r="AX2327" s="5" t="s">
        <v>78</v>
      </c>
      <c r="AY2327" s="5">
        <v>87.3</v>
      </c>
      <c r="AZ2327" s="5">
        <v>70.099999999999994</v>
      </c>
    </row>
    <row r="2328" spans="1:52">
      <c r="A2328" s="5">
        <v>48</v>
      </c>
      <c r="B2328" s="5" t="s">
        <v>2187</v>
      </c>
      <c r="C2328" s="6">
        <v>1731</v>
      </c>
      <c r="D2328" s="5" t="s">
        <v>2373</v>
      </c>
      <c r="E2328" s="5" t="str">
        <f>VLOOKUP(B2328,Region!$A$1:$B$76,2,FALSE)</f>
        <v>Region_3</v>
      </c>
      <c r="F2328" s="5" t="str">
        <f>VLOOKUP(D2328,'Used to Match Zip By Sch Name'!$A$2:$E$4714,5,FALSE)</f>
        <v>32836-6031</v>
      </c>
      <c r="G2328" s="5">
        <f>VLOOKUP(D2328,public_school_report!$D$1:$CI$3651,84,FALSE)</f>
        <v>589</v>
      </c>
      <c r="H2328" s="5" t="s">
        <v>4</v>
      </c>
      <c r="I2328" s="5">
        <v>75</v>
      </c>
      <c r="J2328" s="5">
        <v>66</v>
      </c>
      <c r="K2328" s="5">
        <v>41</v>
      </c>
      <c r="L2328" s="5">
        <v>79</v>
      </c>
      <c r="M2328" s="5">
        <v>74</v>
      </c>
      <c r="N2328" s="5">
        <v>51</v>
      </c>
      <c r="O2328" s="5">
        <v>77</v>
      </c>
      <c r="P2328" s="5"/>
      <c r="Q2328" s="5"/>
      <c r="R2328" s="5"/>
      <c r="S2328" s="5"/>
      <c r="T2328" s="5">
        <v>463</v>
      </c>
      <c r="U2328" s="5">
        <v>7</v>
      </c>
      <c r="V2328" s="5">
        <v>66</v>
      </c>
      <c r="W2328" s="5">
        <v>100</v>
      </c>
      <c r="X2328" s="5" t="s">
        <v>64</v>
      </c>
      <c r="Y2328" s="5" t="s">
        <v>64</v>
      </c>
      <c r="Z2328" s="5" t="s">
        <v>64</v>
      </c>
      <c r="AA2328" s="5" t="s">
        <v>62</v>
      </c>
      <c r="AB2328" s="5" t="s">
        <v>64</v>
      </c>
      <c r="AC2328" s="5" t="s">
        <v>62</v>
      </c>
      <c r="AD2328" s="5" t="s">
        <v>64</v>
      </c>
      <c r="AE2328" s="5" t="s">
        <v>64</v>
      </c>
      <c r="AF2328" s="5" t="s">
        <v>64</v>
      </c>
      <c r="AG2328" s="5" t="s">
        <v>62</v>
      </c>
      <c r="AH2328" s="5" t="s">
        <v>64</v>
      </c>
      <c r="AI2328" s="5" t="s">
        <v>64</v>
      </c>
      <c r="AJ2328" s="5" t="s">
        <v>64</v>
      </c>
      <c r="AK2328" s="5" t="s">
        <v>66</v>
      </c>
      <c r="AL2328" s="5" t="s">
        <v>66</v>
      </c>
      <c r="AM2328" s="5" t="s">
        <v>66</v>
      </c>
      <c r="AN2328" s="5" t="s">
        <v>66</v>
      </c>
      <c r="AO2328" s="5" t="s">
        <v>66</v>
      </c>
      <c r="AP2328" s="5" t="s">
        <v>66</v>
      </c>
      <c r="AQ2328" s="5" t="s">
        <v>66</v>
      </c>
      <c r="AR2328" s="5" t="s">
        <v>66</v>
      </c>
      <c r="AS2328" s="5" t="s">
        <v>65</v>
      </c>
      <c r="AT2328" s="5" t="s">
        <v>66</v>
      </c>
      <c r="AU2328" s="5" t="s">
        <v>67</v>
      </c>
      <c r="AV2328" s="5" t="s">
        <v>67</v>
      </c>
      <c r="AW2328" s="5" t="s">
        <v>65</v>
      </c>
      <c r="AX2328" s="5" t="s">
        <v>69</v>
      </c>
      <c r="AY2328" s="5">
        <v>58.8</v>
      </c>
      <c r="AZ2328" s="5">
        <v>47.599999999999994</v>
      </c>
    </row>
    <row r="2329" spans="1:52">
      <c r="A2329" s="5">
        <v>48</v>
      </c>
      <c r="B2329" s="5" t="s">
        <v>2187</v>
      </c>
      <c r="C2329" s="6">
        <v>1741</v>
      </c>
      <c r="D2329" s="5" t="s">
        <v>2374</v>
      </c>
      <c r="E2329" s="5" t="str">
        <f>VLOOKUP(B2329,Region!$A$1:$B$76,2,FALSE)</f>
        <v>Region_3</v>
      </c>
      <c r="F2329" s="5" t="str">
        <f>VLOOKUP(D2329,'Used to Match Zip By Sch Name'!$A$2:$E$4714,5,FALSE)</f>
        <v>32824-4218</v>
      </c>
      <c r="G2329" s="5">
        <f>VLOOKUP(D2329,public_school_report!$D$1:$CI$3651,84,FALSE)</f>
        <v>917</v>
      </c>
      <c r="H2329" s="5" t="s">
        <v>2</v>
      </c>
      <c r="I2329" s="5">
        <v>57</v>
      </c>
      <c r="J2329" s="5">
        <v>59</v>
      </c>
      <c r="K2329" s="5">
        <v>51</v>
      </c>
      <c r="L2329" s="5">
        <v>53</v>
      </c>
      <c r="M2329" s="5">
        <v>47</v>
      </c>
      <c r="N2329" s="5">
        <v>29</v>
      </c>
      <c r="O2329" s="5">
        <v>52</v>
      </c>
      <c r="P2329" s="5"/>
      <c r="Q2329" s="5"/>
      <c r="R2329" s="5"/>
      <c r="S2329" s="5"/>
      <c r="T2329" s="5">
        <v>348</v>
      </c>
      <c r="U2329" s="5">
        <v>7</v>
      </c>
      <c r="V2329" s="5">
        <v>50</v>
      </c>
      <c r="W2329" s="5">
        <v>100</v>
      </c>
      <c r="X2329" s="5" t="s">
        <v>63</v>
      </c>
      <c r="Y2329" s="5" t="s">
        <v>62</v>
      </c>
      <c r="Z2329" s="5" t="s">
        <v>64</v>
      </c>
      <c r="AA2329" s="5" t="s">
        <v>63</v>
      </c>
      <c r="AB2329" s="5" t="s">
        <v>63</v>
      </c>
      <c r="AC2329" s="5" t="s">
        <v>62</v>
      </c>
      <c r="AD2329" s="5" t="s">
        <v>62</v>
      </c>
      <c r="AE2329" s="5" t="s">
        <v>64</v>
      </c>
      <c r="AF2329" s="5" t="s">
        <v>63</v>
      </c>
      <c r="AG2329" s="5" t="s">
        <v>62</v>
      </c>
      <c r="AH2329" s="5" t="s">
        <v>64</v>
      </c>
      <c r="AI2329" s="5" t="s">
        <v>63</v>
      </c>
      <c r="AJ2329" s="5" t="s">
        <v>63</v>
      </c>
      <c r="AK2329" s="5" t="s">
        <v>66</v>
      </c>
      <c r="AL2329" s="5" t="s">
        <v>66</v>
      </c>
      <c r="AM2329" s="5" t="s">
        <v>66</v>
      </c>
      <c r="AN2329" s="5" t="s">
        <v>66</v>
      </c>
      <c r="AO2329" s="5" t="s">
        <v>66</v>
      </c>
      <c r="AP2329" s="5" t="s">
        <v>66</v>
      </c>
      <c r="AQ2329" s="5" t="s">
        <v>66</v>
      </c>
      <c r="AR2329" s="5" t="s">
        <v>66</v>
      </c>
      <c r="AS2329" s="5" t="s">
        <v>65</v>
      </c>
      <c r="AT2329" s="5" t="s">
        <v>66</v>
      </c>
      <c r="AU2329" s="5" t="s">
        <v>67</v>
      </c>
      <c r="AV2329" s="5" t="s">
        <v>67</v>
      </c>
      <c r="AW2329" s="5" t="s">
        <v>65</v>
      </c>
      <c r="AX2329" s="5" t="s">
        <v>69</v>
      </c>
      <c r="AY2329" s="5">
        <v>91.7</v>
      </c>
      <c r="AZ2329" s="5">
        <v>69.899999999999977</v>
      </c>
    </row>
    <row r="2330" spans="1:52">
      <c r="A2330" s="5">
        <v>48</v>
      </c>
      <c r="B2330" s="5" t="s">
        <v>2187</v>
      </c>
      <c r="C2330" s="6">
        <v>1751</v>
      </c>
      <c r="D2330" s="5" t="s">
        <v>2375</v>
      </c>
      <c r="E2330" s="5" t="str">
        <f>VLOOKUP(B2330,Region!$A$1:$B$76,2,FALSE)</f>
        <v>Region_3</v>
      </c>
      <c r="F2330" s="5" t="str">
        <f>VLOOKUP(D2330,'Used to Match Zip By Sch Name'!$A$2:$E$4714,5,FALSE)</f>
        <v>32712-5623</v>
      </c>
      <c r="G2330" s="5">
        <f>VLOOKUP(D2330,public_school_report!$D$1:$CI$3651,84,FALSE)</f>
        <v>1180</v>
      </c>
      <c r="H2330" s="5" t="s">
        <v>2</v>
      </c>
      <c r="I2330" s="5">
        <v>70</v>
      </c>
      <c r="J2330" s="5">
        <v>67</v>
      </c>
      <c r="K2330" s="5">
        <v>54</v>
      </c>
      <c r="L2330" s="5">
        <v>77</v>
      </c>
      <c r="M2330" s="5">
        <v>68</v>
      </c>
      <c r="N2330" s="5">
        <v>55</v>
      </c>
      <c r="O2330" s="5">
        <v>75</v>
      </c>
      <c r="P2330" s="5"/>
      <c r="Q2330" s="5"/>
      <c r="R2330" s="5"/>
      <c r="S2330" s="5"/>
      <c r="T2330" s="5">
        <v>466</v>
      </c>
      <c r="U2330" s="5">
        <v>7</v>
      </c>
      <c r="V2330" s="5">
        <v>67</v>
      </c>
      <c r="W2330" s="5">
        <v>99</v>
      </c>
      <c r="X2330" s="5" t="s">
        <v>64</v>
      </c>
      <c r="Y2330" s="5" t="s">
        <v>64</v>
      </c>
      <c r="Z2330" s="5" t="s">
        <v>64</v>
      </c>
      <c r="AA2330" s="5" t="s">
        <v>62</v>
      </c>
      <c r="AB2330" s="5" t="s">
        <v>64</v>
      </c>
      <c r="AC2330" s="5" t="s">
        <v>64</v>
      </c>
      <c r="AD2330" s="5" t="s">
        <v>64</v>
      </c>
      <c r="AE2330" s="5" t="s">
        <v>64</v>
      </c>
      <c r="AF2330" s="5" t="s">
        <v>64</v>
      </c>
      <c r="AG2330" s="5" t="s">
        <v>62</v>
      </c>
      <c r="AH2330" s="5" t="s">
        <v>64</v>
      </c>
      <c r="AI2330" s="5" t="s">
        <v>64</v>
      </c>
      <c r="AJ2330" s="5" t="s">
        <v>64</v>
      </c>
      <c r="AK2330" s="5" t="s">
        <v>66</v>
      </c>
      <c r="AL2330" s="5" t="s">
        <v>66</v>
      </c>
      <c r="AM2330" s="5" t="s">
        <v>66</v>
      </c>
      <c r="AN2330" s="5" t="s">
        <v>66</v>
      </c>
      <c r="AO2330" s="5" t="s">
        <v>66</v>
      </c>
      <c r="AP2330" s="5" t="s">
        <v>66</v>
      </c>
      <c r="AQ2330" s="5" t="s">
        <v>66</v>
      </c>
      <c r="AR2330" s="5" t="s">
        <v>66</v>
      </c>
      <c r="AS2330" s="5" t="s">
        <v>65</v>
      </c>
      <c r="AT2330" s="5" t="s">
        <v>66</v>
      </c>
      <c r="AU2330" s="5" t="s">
        <v>67</v>
      </c>
      <c r="AV2330" s="5" t="s">
        <v>67</v>
      </c>
      <c r="AW2330" s="5" t="s">
        <v>65</v>
      </c>
      <c r="AX2330" s="5" t="s">
        <v>69</v>
      </c>
      <c r="AY2330" s="5">
        <v>55.8</v>
      </c>
      <c r="AZ2330" s="5">
        <v>43.3</v>
      </c>
    </row>
    <row r="2331" spans="1:52">
      <c r="A2331" s="5">
        <v>48</v>
      </c>
      <c r="B2331" s="5" t="s">
        <v>2187</v>
      </c>
      <c r="C2331" s="6">
        <v>1752</v>
      </c>
      <c r="D2331" s="5" t="s">
        <v>2376</v>
      </c>
      <c r="E2331" s="5" t="str">
        <f>VLOOKUP(B2331,Region!$A$1:$B$76,2,FALSE)</f>
        <v>Region_3</v>
      </c>
      <c r="F2331" s="5" t="str">
        <f>VLOOKUP(D2331,'Used to Match Zip By Sch Name'!$A$2:$E$4714,5,FALSE)</f>
        <v>32829-8019</v>
      </c>
      <c r="G2331" s="5">
        <f>VLOOKUP(D2331,public_school_report!$D$1:$CI$3651,84,FALSE)</f>
        <v>833</v>
      </c>
      <c r="H2331" s="5" t="s">
        <v>2</v>
      </c>
      <c r="I2331" s="5">
        <v>69</v>
      </c>
      <c r="J2331" s="5">
        <v>64</v>
      </c>
      <c r="K2331" s="5">
        <v>55</v>
      </c>
      <c r="L2331" s="5">
        <v>75</v>
      </c>
      <c r="M2331" s="5">
        <v>70</v>
      </c>
      <c r="N2331" s="5">
        <v>44</v>
      </c>
      <c r="O2331" s="5">
        <v>74</v>
      </c>
      <c r="P2331" s="5"/>
      <c r="Q2331" s="5"/>
      <c r="R2331" s="5"/>
      <c r="S2331" s="5"/>
      <c r="T2331" s="5">
        <v>451</v>
      </c>
      <c r="U2331" s="5">
        <v>7</v>
      </c>
      <c r="V2331" s="5">
        <v>64</v>
      </c>
      <c r="W2331" s="5">
        <v>100</v>
      </c>
      <c r="X2331" s="5" t="s">
        <v>64</v>
      </c>
      <c r="Y2331" s="5" t="s">
        <v>62</v>
      </c>
      <c r="Z2331" s="5" t="s">
        <v>64</v>
      </c>
      <c r="AA2331" s="5" t="s">
        <v>63</v>
      </c>
      <c r="AB2331" s="5" t="s">
        <v>64</v>
      </c>
      <c r="AC2331" s="5" t="s">
        <v>64</v>
      </c>
      <c r="AD2331" s="5" t="s">
        <v>64</v>
      </c>
      <c r="AE2331" s="5" t="s">
        <v>64</v>
      </c>
      <c r="AF2331" s="5" t="s">
        <v>64</v>
      </c>
      <c r="AG2331" s="5" t="s">
        <v>64</v>
      </c>
      <c r="AH2331" s="5" t="s">
        <v>64</v>
      </c>
      <c r="AI2331" s="5" t="s">
        <v>64</v>
      </c>
      <c r="AJ2331" s="5" t="s">
        <v>64</v>
      </c>
      <c r="AK2331" s="5" t="s">
        <v>66</v>
      </c>
      <c r="AL2331" s="5" t="s">
        <v>66</v>
      </c>
      <c r="AM2331" s="5" t="s">
        <v>66</v>
      </c>
      <c r="AN2331" s="5" t="s">
        <v>66</v>
      </c>
      <c r="AO2331" s="5" t="s">
        <v>66</v>
      </c>
      <c r="AP2331" s="5" t="s">
        <v>66</v>
      </c>
      <c r="AQ2331" s="5" t="s">
        <v>66</v>
      </c>
      <c r="AR2331" s="5" t="s">
        <v>66</v>
      </c>
      <c r="AS2331" s="5" t="s">
        <v>65</v>
      </c>
      <c r="AT2331" s="5" t="s">
        <v>66</v>
      </c>
      <c r="AU2331" s="5" t="s">
        <v>67</v>
      </c>
      <c r="AV2331" s="5" t="s">
        <v>67</v>
      </c>
      <c r="AW2331" s="5" t="s">
        <v>65</v>
      </c>
      <c r="AX2331" s="5" t="s">
        <v>69</v>
      </c>
      <c r="AY2331" s="5">
        <v>80.900000000000006</v>
      </c>
      <c r="AZ2331" s="5">
        <v>51.5</v>
      </c>
    </row>
    <row r="2332" spans="1:52">
      <c r="A2332" s="5">
        <v>48</v>
      </c>
      <c r="B2332" s="5" t="s">
        <v>2187</v>
      </c>
      <c r="C2332" s="6">
        <v>1762</v>
      </c>
      <c r="D2332" s="5" t="s">
        <v>2377</v>
      </c>
      <c r="E2332" s="5" t="str">
        <f>VLOOKUP(B2332,Region!$A$1:$B$76,2,FALSE)</f>
        <v>Region_3</v>
      </c>
      <c r="F2332" s="5" t="str">
        <f>VLOOKUP(D2332,'Used to Match Zip By Sch Name'!$A$2:$E$4714,5,FALSE)</f>
        <v>34787-9202</v>
      </c>
      <c r="G2332" s="5" t="e">
        <f>VLOOKUP(D2332,public_school_report!$D$1:$CI$3651,84,FALSE)</f>
        <v>#N/A</v>
      </c>
      <c r="H2332" s="5"/>
      <c r="I2332" s="5">
        <v>70</v>
      </c>
      <c r="J2332" s="5">
        <v>59</v>
      </c>
      <c r="K2332" s="5">
        <v>55</v>
      </c>
      <c r="L2332" s="5">
        <v>73</v>
      </c>
      <c r="M2332" s="5">
        <v>59</v>
      </c>
      <c r="N2332" s="5">
        <v>53</v>
      </c>
      <c r="O2332" s="5">
        <v>68</v>
      </c>
      <c r="P2332" s="5">
        <v>85</v>
      </c>
      <c r="Q2332" s="5">
        <v>83</v>
      </c>
      <c r="R2332" s="5"/>
      <c r="S2332" s="5"/>
      <c r="T2332" s="5">
        <v>605</v>
      </c>
      <c r="U2332" s="5">
        <v>9</v>
      </c>
      <c r="V2332" s="5">
        <v>67</v>
      </c>
      <c r="W2332" s="5">
        <v>99</v>
      </c>
      <c r="X2332" s="5" t="s">
        <v>64</v>
      </c>
      <c r="Y2332" s="5" t="s">
        <v>64</v>
      </c>
      <c r="Z2332" s="5" t="s">
        <v>64</v>
      </c>
      <c r="AA2332" s="5" t="s">
        <v>64</v>
      </c>
      <c r="AB2332" s="5" t="s">
        <v>64</v>
      </c>
      <c r="AC2332" s="5" t="s">
        <v>64</v>
      </c>
      <c r="AD2332" s="5" t="s">
        <v>64</v>
      </c>
      <c r="AE2332" s="5" t="s">
        <v>64</v>
      </c>
      <c r="AF2332" s="5" t="s">
        <v>64</v>
      </c>
      <c r="AG2332" s="5" t="s">
        <v>64</v>
      </c>
      <c r="AH2332" s="5" t="s">
        <v>64</v>
      </c>
      <c r="AI2332" s="5" t="s">
        <v>64</v>
      </c>
      <c r="AJ2332" s="5" t="s">
        <v>66</v>
      </c>
      <c r="AK2332" s="5" t="s">
        <v>66</v>
      </c>
      <c r="AL2332" s="5" t="s">
        <v>66</v>
      </c>
      <c r="AM2332" s="5" t="s">
        <v>66</v>
      </c>
      <c r="AN2332" s="5" t="s">
        <v>66</v>
      </c>
      <c r="AO2332" s="5" t="s">
        <v>66</v>
      </c>
      <c r="AP2332" s="5" t="s">
        <v>66</v>
      </c>
      <c r="AQ2332" s="5" t="s">
        <v>66</v>
      </c>
      <c r="AR2332" s="5" t="s">
        <v>66</v>
      </c>
      <c r="AS2332" s="5" t="s">
        <v>65</v>
      </c>
      <c r="AT2332" s="5" t="s">
        <v>66</v>
      </c>
      <c r="AU2332" s="5" t="s">
        <v>67</v>
      </c>
      <c r="AV2332" s="5" t="s">
        <v>67</v>
      </c>
      <c r="AW2332" s="5" t="s">
        <v>65</v>
      </c>
      <c r="AX2332" s="5" t="s">
        <v>78</v>
      </c>
      <c r="AY2332" s="5">
        <v>53.3</v>
      </c>
      <c r="AZ2332" s="5">
        <v>28.000000000000004</v>
      </c>
    </row>
    <row r="2333" spans="1:52">
      <c r="A2333" s="5">
        <v>48</v>
      </c>
      <c r="B2333" s="5" t="s">
        <v>2187</v>
      </c>
      <c r="C2333" s="6">
        <v>1763</v>
      </c>
      <c r="D2333" s="5" t="s">
        <v>2378</v>
      </c>
      <c r="E2333" s="5" t="str">
        <f>VLOOKUP(B2333,Region!$A$1:$B$76,2,FALSE)</f>
        <v>Region_3</v>
      </c>
      <c r="F2333" s="5" t="str">
        <f>VLOOKUP(D2333,'Used to Match Zip By Sch Name'!$A$2:$E$4714,5,FALSE)</f>
        <v>32828-4883</v>
      </c>
      <c r="G2333" s="5" t="e">
        <f>VLOOKUP(D2333,public_school_report!$D$1:$CI$3651,84,FALSE)</f>
        <v>#N/A</v>
      </c>
      <c r="H2333" s="5"/>
      <c r="I2333" s="5">
        <v>78</v>
      </c>
      <c r="J2333" s="5">
        <v>70</v>
      </c>
      <c r="K2333" s="5">
        <v>63</v>
      </c>
      <c r="L2333" s="5">
        <v>84</v>
      </c>
      <c r="M2333" s="5">
        <v>75</v>
      </c>
      <c r="N2333" s="5">
        <v>70</v>
      </c>
      <c r="O2333" s="5">
        <v>76</v>
      </c>
      <c r="P2333" s="5">
        <v>92</v>
      </c>
      <c r="Q2333" s="5">
        <v>94</v>
      </c>
      <c r="R2333" s="5"/>
      <c r="S2333" s="5"/>
      <c r="T2333" s="5">
        <v>702</v>
      </c>
      <c r="U2333" s="5">
        <v>9</v>
      </c>
      <c r="V2333" s="5">
        <v>78</v>
      </c>
      <c r="W2333" s="5">
        <v>99</v>
      </c>
      <c r="X2333" s="5" t="s">
        <v>64</v>
      </c>
      <c r="Y2333" s="5" t="s">
        <v>64</v>
      </c>
      <c r="Z2333" s="5" t="s">
        <v>64</v>
      </c>
      <c r="AA2333" s="5" t="s">
        <v>64</v>
      </c>
      <c r="AB2333" s="5" t="s">
        <v>64</v>
      </c>
      <c r="AC2333" s="5" t="s">
        <v>64</v>
      </c>
      <c r="AD2333" s="5" t="s">
        <v>64</v>
      </c>
      <c r="AE2333" s="5" t="s">
        <v>64</v>
      </c>
      <c r="AF2333" s="5" t="s">
        <v>64</v>
      </c>
      <c r="AG2333" s="5" t="s">
        <v>64</v>
      </c>
      <c r="AH2333" s="5" t="s">
        <v>64</v>
      </c>
      <c r="AI2333" s="5" t="s">
        <v>64</v>
      </c>
      <c r="AJ2333" s="5" t="s">
        <v>64</v>
      </c>
      <c r="AK2333" s="5" t="s">
        <v>66</v>
      </c>
      <c r="AL2333" s="5" t="s">
        <v>66</v>
      </c>
      <c r="AM2333" s="5" t="s">
        <v>66</v>
      </c>
      <c r="AN2333" s="5" t="s">
        <v>66</v>
      </c>
      <c r="AO2333" s="5" t="s">
        <v>66</v>
      </c>
      <c r="AP2333" s="5" t="s">
        <v>66</v>
      </c>
      <c r="AQ2333" s="5" t="s">
        <v>66</v>
      </c>
      <c r="AR2333" s="5" t="s">
        <v>66</v>
      </c>
      <c r="AS2333" s="5" t="s">
        <v>65</v>
      </c>
      <c r="AT2333" s="5" t="s">
        <v>66</v>
      </c>
      <c r="AU2333" s="5" t="s">
        <v>67</v>
      </c>
      <c r="AV2333" s="5" t="s">
        <v>67</v>
      </c>
      <c r="AW2333" s="5" t="s">
        <v>65</v>
      </c>
      <c r="AX2333" s="5" t="s">
        <v>78</v>
      </c>
      <c r="AY2333" s="5">
        <v>53.6</v>
      </c>
      <c r="AZ2333" s="5">
        <v>27.3</v>
      </c>
    </row>
    <row r="2334" spans="1:52">
      <c r="A2334" s="5">
        <v>48</v>
      </c>
      <c r="B2334" s="5" t="s">
        <v>2187</v>
      </c>
      <c r="C2334" s="6">
        <v>1771</v>
      </c>
      <c r="D2334" s="5" t="s">
        <v>2379</v>
      </c>
      <c r="E2334" s="5" t="str">
        <f>VLOOKUP(B2334,Region!$A$1:$B$76,2,FALSE)</f>
        <v>Region_3</v>
      </c>
      <c r="F2334" s="5" t="str">
        <f>VLOOKUP(D2334,'Used to Match Zip By Sch Name'!$A$2:$E$4714,5,FALSE)</f>
        <v>32828-7528</v>
      </c>
      <c r="G2334" s="5">
        <f>VLOOKUP(D2334,public_school_report!$D$1:$CI$3651,84,FALSE)</f>
        <v>972</v>
      </c>
      <c r="H2334" s="5" t="s">
        <v>2</v>
      </c>
      <c r="I2334" s="5">
        <v>78</v>
      </c>
      <c r="J2334" s="5">
        <v>56</v>
      </c>
      <c r="K2334" s="5">
        <v>33</v>
      </c>
      <c r="L2334" s="5">
        <v>82</v>
      </c>
      <c r="M2334" s="5">
        <v>60</v>
      </c>
      <c r="N2334" s="5">
        <v>41</v>
      </c>
      <c r="O2334" s="5">
        <v>72</v>
      </c>
      <c r="P2334" s="5"/>
      <c r="Q2334" s="5"/>
      <c r="R2334" s="5"/>
      <c r="S2334" s="5"/>
      <c r="T2334" s="5">
        <v>422</v>
      </c>
      <c r="U2334" s="5">
        <v>7</v>
      </c>
      <c r="V2334" s="5">
        <v>60</v>
      </c>
      <c r="W2334" s="5">
        <v>99</v>
      </c>
      <c r="X2334" s="5" t="s">
        <v>62</v>
      </c>
      <c r="Y2334" s="5" t="s">
        <v>64</v>
      </c>
      <c r="Z2334" s="5" t="s">
        <v>64</v>
      </c>
      <c r="AA2334" s="5" t="s">
        <v>64</v>
      </c>
      <c r="AB2334" s="5" t="s">
        <v>64</v>
      </c>
      <c r="AC2334" s="5" t="s">
        <v>64</v>
      </c>
      <c r="AD2334" s="5" t="s">
        <v>64</v>
      </c>
      <c r="AE2334" s="5" t="s">
        <v>64</v>
      </c>
      <c r="AF2334" s="5" t="s">
        <v>64</v>
      </c>
      <c r="AG2334" s="5" t="s">
        <v>64</v>
      </c>
      <c r="AH2334" s="5" t="s">
        <v>64</v>
      </c>
      <c r="AI2334" s="5" t="s">
        <v>64</v>
      </c>
      <c r="AJ2334" s="5" t="s">
        <v>64</v>
      </c>
      <c r="AK2334" s="5" t="s">
        <v>66</v>
      </c>
      <c r="AL2334" s="5" t="s">
        <v>66</v>
      </c>
      <c r="AM2334" s="5" t="s">
        <v>66</v>
      </c>
      <c r="AN2334" s="5" t="s">
        <v>66</v>
      </c>
      <c r="AO2334" s="5" t="s">
        <v>66</v>
      </c>
      <c r="AP2334" s="5" t="s">
        <v>66</v>
      </c>
      <c r="AQ2334" s="5" t="s">
        <v>66</v>
      </c>
      <c r="AR2334" s="5" t="s">
        <v>66</v>
      </c>
      <c r="AS2334" s="5" t="s">
        <v>65</v>
      </c>
      <c r="AT2334" s="5" t="s">
        <v>66</v>
      </c>
      <c r="AU2334" s="5" t="s">
        <v>67</v>
      </c>
      <c r="AV2334" s="5" t="s">
        <v>67</v>
      </c>
      <c r="AW2334" s="5" t="s">
        <v>65</v>
      </c>
      <c r="AX2334" s="5" t="s">
        <v>69</v>
      </c>
      <c r="AY2334" s="5">
        <v>60</v>
      </c>
      <c r="AZ2334" s="5">
        <v>29.6</v>
      </c>
    </row>
    <row r="2335" spans="1:52">
      <c r="A2335" s="5">
        <v>48</v>
      </c>
      <c r="B2335" s="5" t="s">
        <v>2187</v>
      </c>
      <c r="C2335" s="6">
        <v>1776</v>
      </c>
      <c r="D2335" s="5" t="s">
        <v>2380</v>
      </c>
      <c r="E2335" s="5" t="str">
        <f>VLOOKUP(B2335,Region!$A$1:$B$76,2,FALSE)</f>
        <v>Region_3</v>
      </c>
      <c r="F2335" s="5" t="str">
        <f>VLOOKUP(D2335,'Used to Match Zip By Sch Name'!$A$2:$E$4714,5,FALSE)</f>
        <v>34786-6666</v>
      </c>
      <c r="G2335" s="5">
        <f>VLOOKUP(D2335,public_school_report!$D$1:$CI$3651,84,FALSE)</f>
        <v>1205</v>
      </c>
      <c r="H2335" s="5" t="s">
        <v>2</v>
      </c>
      <c r="I2335" s="5">
        <v>74</v>
      </c>
      <c r="J2335" s="5">
        <v>61</v>
      </c>
      <c r="K2335" s="5">
        <v>50</v>
      </c>
      <c r="L2335" s="5">
        <v>68</v>
      </c>
      <c r="M2335" s="5">
        <v>56</v>
      </c>
      <c r="N2335" s="5">
        <v>42</v>
      </c>
      <c r="O2335" s="5">
        <v>73</v>
      </c>
      <c r="P2335" s="5"/>
      <c r="Q2335" s="5"/>
      <c r="R2335" s="5"/>
      <c r="S2335" s="5"/>
      <c r="T2335" s="5">
        <v>424</v>
      </c>
      <c r="U2335" s="5">
        <v>7</v>
      </c>
      <c r="V2335" s="5">
        <v>61</v>
      </c>
      <c r="W2335" s="5">
        <v>99</v>
      </c>
      <c r="X2335" s="5" t="s">
        <v>62</v>
      </c>
      <c r="Y2335" s="5" t="s">
        <v>64</v>
      </c>
      <c r="Z2335" s="5" t="s">
        <v>64</v>
      </c>
      <c r="AA2335" s="5" t="s">
        <v>62</v>
      </c>
      <c r="AB2335" s="5" t="s">
        <v>64</v>
      </c>
      <c r="AC2335" s="5" t="s">
        <v>64</v>
      </c>
      <c r="AD2335" s="5" t="s">
        <v>64</v>
      </c>
      <c r="AE2335" s="5" t="s">
        <v>64</v>
      </c>
      <c r="AF2335" s="5" t="s">
        <v>64</v>
      </c>
      <c r="AG2335" s="5" t="s">
        <v>64</v>
      </c>
      <c r="AH2335" s="5" t="s">
        <v>64</v>
      </c>
      <c r="AI2335" s="5" t="s">
        <v>64</v>
      </c>
      <c r="AJ2335" s="5" t="s">
        <v>66</v>
      </c>
      <c r="AK2335" s="5" t="s">
        <v>66</v>
      </c>
      <c r="AL2335" s="5" t="s">
        <v>66</v>
      </c>
      <c r="AM2335" s="5" t="s">
        <v>66</v>
      </c>
      <c r="AN2335" s="5" t="s">
        <v>66</v>
      </c>
      <c r="AO2335" s="5" t="s">
        <v>66</v>
      </c>
      <c r="AP2335" s="5" t="s">
        <v>66</v>
      </c>
      <c r="AQ2335" s="5" t="s">
        <v>66</v>
      </c>
      <c r="AR2335" s="5" t="s">
        <v>66</v>
      </c>
      <c r="AS2335" s="5" t="s">
        <v>65</v>
      </c>
      <c r="AT2335" s="5" t="s">
        <v>66</v>
      </c>
      <c r="AU2335" s="5" t="s">
        <v>67</v>
      </c>
      <c r="AV2335" s="5" t="s">
        <v>67</v>
      </c>
      <c r="AW2335" s="5" t="s">
        <v>65</v>
      </c>
      <c r="AX2335" s="5" t="s">
        <v>69</v>
      </c>
      <c r="AY2335" s="5">
        <v>58.4</v>
      </c>
      <c r="AZ2335" s="5">
        <v>28.7</v>
      </c>
    </row>
    <row r="2336" spans="1:52">
      <c r="A2336" s="5">
        <v>48</v>
      </c>
      <c r="B2336" s="5" t="s">
        <v>2187</v>
      </c>
      <c r="C2336" s="6">
        <v>1791</v>
      </c>
      <c r="D2336" s="5" t="s">
        <v>2381</v>
      </c>
      <c r="E2336" s="5" t="str">
        <f>VLOOKUP(B2336,Region!$A$1:$B$76,2,FALSE)</f>
        <v>Region_3</v>
      </c>
      <c r="F2336" s="5" t="str">
        <f>VLOOKUP(D2336,'Used to Match Zip By Sch Name'!$A$2:$E$4714,5,FALSE)</f>
        <v>34786-3220</v>
      </c>
      <c r="G2336" s="5">
        <f>VLOOKUP(D2336,public_school_report!$D$1:$CI$3651,84,FALSE)</f>
        <v>893</v>
      </c>
      <c r="H2336" s="5" t="s">
        <v>2</v>
      </c>
      <c r="I2336" s="5">
        <v>80</v>
      </c>
      <c r="J2336" s="5">
        <v>67</v>
      </c>
      <c r="K2336" s="5">
        <v>61</v>
      </c>
      <c r="L2336" s="5">
        <v>80</v>
      </c>
      <c r="M2336" s="5">
        <v>69</v>
      </c>
      <c r="N2336" s="5">
        <v>52</v>
      </c>
      <c r="O2336" s="5">
        <v>75</v>
      </c>
      <c r="P2336" s="5"/>
      <c r="Q2336" s="5"/>
      <c r="R2336" s="5"/>
      <c r="S2336" s="5"/>
      <c r="T2336" s="5">
        <v>484</v>
      </c>
      <c r="U2336" s="5">
        <v>7</v>
      </c>
      <c r="V2336" s="5">
        <v>69</v>
      </c>
      <c r="W2336" s="5">
        <v>99</v>
      </c>
      <c r="X2336" s="5" t="s">
        <v>64</v>
      </c>
      <c r="Y2336" s="5" t="s">
        <v>64</v>
      </c>
      <c r="Z2336" s="5" t="s">
        <v>64</v>
      </c>
      <c r="AA2336" s="5" t="s">
        <v>62</v>
      </c>
      <c r="AB2336" s="5" t="s">
        <v>64</v>
      </c>
      <c r="AC2336" s="5" t="s">
        <v>64</v>
      </c>
      <c r="AD2336" s="5" t="s">
        <v>64</v>
      </c>
      <c r="AE2336" s="5" t="s">
        <v>64</v>
      </c>
      <c r="AF2336" s="5" t="s">
        <v>62</v>
      </c>
      <c r="AG2336" s="5" t="s">
        <v>64</v>
      </c>
      <c r="AH2336" s="5" t="s">
        <v>66</v>
      </c>
      <c r="AI2336" s="5" t="s">
        <v>66</v>
      </c>
      <c r="AJ2336" s="5" t="s">
        <v>66</v>
      </c>
      <c r="AK2336" s="5" t="s">
        <v>66</v>
      </c>
      <c r="AL2336" s="5" t="s">
        <v>66</v>
      </c>
      <c r="AM2336" s="5" t="s">
        <v>66</v>
      </c>
      <c r="AN2336" s="5" t="s">
        <v>66</v>
      </c>
      <c r="AO2336" s="5" t="s">
        <v>66</v>
      </c>
      <c r="AP2336" s="5" t="s">
        <v>66</v>
      </c>
      <c r="AQ2336" s="5" t="s">
        <v>66</v>
      </c>
      <c r="AR2336" s="5" t="s">
        <v>66</v>
      </c>
      <c r="AS2336" s="5" t="s">
        <v>65</v>
      </c>
      <c r="AT2336" s="5" t="s">
        <v>66</v>
      </c>
      <c r="AU2336" s="5" t="s">
        <v>67</v>
      </c>
      <c r="AV2336" s="5" t="s">
        <v>67</v>
      </c>
      <c r="AW2336" s="5" t="s">
        <v>65</v>
      </c>
      <c r="AX2336" s="5" t="s">
        <v>69</v>
      </c>
      <c r="AY2336" s="5">
        <v>44.7</v>
      </c>
      <c r="AZ2336" s="5">
        <v>23.9</v>
      </c>
    </row>
    <row r="2337" spans="1:52" s="18" customFormat="1">
      <c r="A2337" s="19">
        <v>48</v>
      </c>
      <c r="B2337" s="19" t="s">
        <v>2187</v>
      </c>
      <c r="C2337" s="20">
        <v>1801</v>
      </c>
      <c r="D2337" s="19" t="s">
        <v>2382</v>
      </c>
      <c r="E2337" s="5" t="str">
        <f>VLOOKUP(B2337,Region!$A$1:$B$76,2,FALSE)</f>
        <v>Region_3</v>
      </c>
      <c r="F2337" s="5" t="e">
        <f>VLOOKUP(D2337,'Used to Match Zip By Sch Name'!$A$2:$E$4714,5,FALSE)</f>
        <v>#N/A</v>
      </c>
      <c r="G2337" s="5" t="e">
        <f>VLOOKUP(D2337,public_school_report!$D$1:$CI$3651,84,FALSE)</f>
        <v>#N/A</v>
      </c>
      <c r="H2337" s="5"/>
      <c r="I2337" s="19">
        <v>52</v>
      </c>
      <c r="J2337" s="19">
        <v>48</v>
      </c>
      <c r="K2337" s="19">
        <v>38</v>
      </c>
      <c r="L2337" s="19">
        <v>32</v>
      </c>
      <c r="M2337" s="19">
        <v>41</v>
      </c>
      <c r="N2337" s="19">
        <v>42</v>
      </c>
      <c r="O2337" s="19">
        <v>72</v>
      </c>
      <c r="P2337" s="19">
        <v>73</v>
      </c>
      <c r="Q2337" s="19"/>
      <c r="R2337" s="19">
        <v>96</v>
      </c>
      <c r="S2337" s="19">
        <v>75</v>
      </c>
      <c r="T2337" s="19">
        <v>569</v>
      </c>
      <c r="U2337" s="19">
        <v>10</v>
      </c>
      <c r="V2337" s="19">
        <v>57</v>
      </c>
      <c r="W2337" s="19">
        <v>98</v>
      </c>
      <c r="X2337" s="19" t="s">
        <v>62</v>
      </c>
      <c r="Y2337" s="19" t="s">
        <v>63</v>
      </c>
      <c r="Z2337" s="19" t="s">
        <v>63</v>
      </c>
      <c r="AA2337" s="19" t="s">
        <v>63</v>
      </c>
      <c r="AB2337" s="19" t="s">
        <v>62</v>
      </c>
      <c r="AC2337" s="19" t="s">
        <v>62</v>
      </c>
      <c r="AD2337" s="19" t="s">
        <v>64</v>
      </c>
      <c r="AE2337" s="19" t="s">
        <v>62</v>
      </c>
      <c r="AF2337" s="19" t="s">
        <v>62</v>
      </c>
      <c r="AG2337" s="19" t="s">
        <v>72</v>
      </c>
      <c r="AH2337" s="19" t="s">
        <v>66</v>
      </c>
      <c r="AI2337" s="19" t="s">
        <v>66</v>
      </c>
      <c r="AJ2337" s="19" t="s">
        <v>66</v>
      </c>
      <c r="AK2337" s="19" t="s">
        <v>66</v>
      </c>
      <c r="AL2337" s="19" t="s">
        <v>66</v>
      </c>
      <c r="AM2337" s="19" t="s">
        <v>66</v>
      </c>
      <c r="AN2337" s="19" t="s">
        <v>66</v>
      </c>
      <c r="AO2337" s="19" t="s">
        <v>66</v>
      </c>
      <c r="AP2337" s="19" t="s">
        <v>66</v>
      </c>
      <c r="AQ2337" s="19" t="s">
        <v>66</v>
      </c>
      <c r="AR2337" s="19" t="s">
        <v>66</v>
      </c>
      <c r="AS2337" s="19" t="s">
        <v>65</v>
      </c>
      <c r="AT2337" s="19" t="s">
        <v>66</v>
      </c>
      <c r="AU2337" s="19" t="s">
        <v>67</v>
      </c>
      <c r="AV2337" s="19" t="s">
        <v>67</v>
      </c>
      <c r="AW2337" s="19" t="s">
        <v>65</v>
      </c>
      <c r="AX2337" s="19" t="s">
        <v>82</v>
      </c>
      <c r="AY2337" s="19">
        <v>60.6</v>
      </c>
      <c r="AZ2337" s="19">
        <v>58.5</v>
      </c>
    </row>
    <row r="2338" spans="1:52">
      <c r="A2338" s="5">
        <v>48</v>
      </c>
      <c r="B2338" s="5" t="s">
        <v>2187</v>
      </c>
      <c r="C2338" s="6">
        <v>1821</v>
      </c>
      <c r="D2338" s="5" t="s">
        <v>2383</v>
      </c>
      <c r="E2338" s="5" t="str">
        <f>VLOOKUP(B2338,Region!$A$1:$B$76,2,FALSE)</f>
        <v>Region_3</v>
      </c>
      <c r="F2338" s="5" t="str">
        <f>VLOOKUP(D2338,'Used to Match Zip By Sch Name'!$A$2:$E$4714,5,FALSE)</f>
        <v>34787-5133</v>
      </c>
      <c r="G2338" s="5">
        <f>VLOOKUP(D2338,public_school_report!$D$1:$CI$3651,84,FALSE)</f>
        <v>728</v>
      </c>
      <c r="H2338" s="5" t="s">
        <v>4</v>
      </c>
      <c r="I2338" s="5">
        <v>67</v>
      </c>
      <c r="J2338" s="5">
        <v>67</v>
      </c>
      <c r="K2338" s="5">
        <v>55</v>
      </c>
      <c r="L2338" s="5">
        <v>67</v>
      </c>
      <c r="M2338" s="5">
        <v>64</v>
      </c>
      <c r="N2338" s="5">
        <v>48</v>
      </c>
      <c r="O2338" s="5">
        <v>50</v>
      </c>
      <c r="P2338" s="5"/>
      <c r="Q2338" s="5"/>
      <c r="R2338" s="5"/>
      <c r="S2338" s="5"/>
      <c r="T2338" s="5">
        <v>418</v>
      </c>
      <c r="U2338" s="5">
        <v>7</v>
      </c>
      <c r="V2338" s="5">
        <v>60</v>
      </c>
      <c r="W2338" s="5">
        <v>99</v>
      </c>
      <c r="X2338" s="5" t="s">
        <v>62</v>
      </c>
      <c r="Y2338" s="5" t="s">
        <v>62</v>
      </c>
      <c r="Z2338" s="5" t="s">
        <v>63</v>
      </c>
      <c r="AA2338" s="5" t="s">
        <v>63</v>
      </c>
      <c r="AB2338" s="5" t="s">
        <v>62</v>
      </c>
      <c r="AC2338" s="5" t="s">
        <v>63</v>
      </c>
      <c r="AD2338" s="5" t="s">
        <v>63</v>
      </c>
      <c r="AE2338" s="5" t="s">
        <v>66</v>
      </c>
      <c r="AF2338" s="5" t="s">
        <v>66</v>
      </c>
      <c r="AG2338" s="5" t="s">
        <v>66</v>
      </c>
      <c r="AH2338" s="5" t="s">
        <v>66</v>
      </c>
      <c r="AI2338" s="5" t="s">
        <v>66</v>
      </c>
      <c r="AJ2338" s="5" t="s">
        <v>66</v>
      </c>
      <c r="AK2338" s="5" t="s">
        <v>66</v>
      </c>
      <c r="AL2338" s="5" t="s">
        <v>66</v>
      </c>
      <c r="AM2338" s="5" t="s">
        <v>66</v>
      </c>
      <c r="AN2338" s="5" t="s">
        <v>66</v>
      </c>
      <c r="AO2338" s="5" t="s">
        <v>66</v>
      </c>
      <c r="AP2338" s="5" t="s">
        <v>66</v>
      </c>
      <c r="AQ2338" s="5" t="s">
        <v>66</v>
      </c>
      <c r="AR2338" s="5" t="s">
        <v>66</v>
      </c>
      <c r="AS2338" s="5" t="s">
        <v>65</v>
      </c>
      <c r="AT2338" s="5" t="s">
        <v>66</v>
      </c>
      <c r="AU2338" s="5" t="s">
        <v>67</v>
      </c>
      <c r="AV2338" s="5" t="s">
        <v>67</v>
      </c>
      <c r="AW2338" s="5" t="s">
        <v>65</v>
      </c>
      <c r="AX2338" s="5" t="s">
        <v>69</v>
      </c>
      <c r="AY2338" s="5">
        <v>66.400000000000006</v>
      </c>
      <c r="AZ2338" s="5">
        <v>53.2</v>
      </c>
    </row>
    <row r="2339" spans="1:52">
      <c r="A2339" s="5">
        <v>48</v>
      </c>
      <c r="B2339" s="5" t="s">
        <v>2187</v>
      </c>
      <c r="C2339" s="6">
        <v>1831</v>
      </c>
      <c r="D2339" s="5" t="s">
        <v>2384</v>
      </c>
      <c r="E2339" s="5" t="str">
        <f>VLOOKUP(B2339,Region!$A$1:$B$76,2,FALSE)</f>
        <v>Region_3</v>
      </c>
      <c r="F2339" s="5" t="str">
        <f>VLOOKUP(D2339,'Used to Match Zip By Sch Name'!$A$2:$E$4714,5,FALSE)</f>
        <v>32832-4918</v>
      </c>
      <c r="G2339" s="5">
        <f>VLOOKUP(D2339,public_school_report!$D$1:$CI$3651,84,FALSE)</f>
        <v>896</v>
      </c>
      <c r="H2339" s="5" t="s">
        <v>2</v>
      </c>
      <c r="I2339" s="5">
        <v>71</v>
      </c>
      <c r="J2339" s="5">
        <v>67</v>
      </c>
      <c r="K2339" s="5">
        <v>61</v>
      </c>
      <c r="L2339" s="5">
        <v>76</v>
      </c>
      <c r="M2339" s="5">
        <v>71</v>
      </c>
      <c r="N2339" s="5">
        <v>57</v>
      </c>
      <c r="O2339" s="5">
        <v>68</v>
      </c>
      <c r="P2339" s="5"/>
      <c r="Q2339" s="5"/>
      <c r="R2339" s="5"/>
      <c r="S2339" s="5"/>
      <c r="T2339" s="5">
        <v>471</v>
      </c>
      <c r="U2339" s="5">
        <v>7</v>
      </c>
      <c r="V2339" s="5">
        <v>67</v>
      </c>
      <c r="W2339" s="5">
        <v>100</v>
      </c>
      <c r="X2339" s="5" t="s">
        <v>64</v>
      </c>
      <c r="Y2339" s="5" t="s">
        <v>62</v>
      </c>
      <c r="Z2339" s="5" t="s">
        <v>64</v>
      </c>
      <c r="AA2339" s="5" t="s">
        <v>64</v>
      </c>
      <c r="AB2339" s="5" t="s">
        <v>64</v>
      </c>
      <c r="AC2339" s="5" t="s">
        <v>64</v>
      </c>
      <c r="AD2339" s="5" t="s">
        <v>66</v>
      </c>
      <c r="AE2339" s="5" t="s">
        <v>66</v>
      </c>
      <c r="AF2339" s="5" t="s">
        <v>66</v>
      </c>
      <c r="AG2339" s="5" t="s">
        <v>66</v>
      </c>
      <c r="AH2339" s="5" t="s">
        <v>66</v>
      </c>
      <c r="AI2339" s="5" t="s">
        <v>66</v>
      </c>
      <c r="AJ2339" s="5" t="s">
        <v>66</v>
      </c>
      <c r="AK2339" s="5" t="s">
        <v>66</v>
      </c>
      <c r="AL2339" s="5" t="s">
        <v>66</v>
      </c>
      <c r="AM2339" s="5" t="s">
        <v>66</v>
      </c>
      <c r="AN2339" s="5" t="s">
        <v>66</v>
      </c>
      <c r="AO2339" s="5" t="s">
        <v>66</v>
      </c>
      <c r="AP2339" s="5" t="s">
        <v>66</v>
      </c>
      <c r="AQ2339" s="5" t="s">
        <v>66</v>
      </c>
      <c r="AR2339" s="5" t="s">
        <v>66</v>
      </c>
      <c r="AS2339" s="5" t="s">
        <v>65</v>
      </c>
      <c r="AT2339" s="5" t="s">
        <v>66</v>
      </c>
      <c r="AU2339" s="5" t="s">
        <v>67</v>
      </c>
      <c r="AV2339" s="5" t="s">
        <v>67</v>
      </c>
      <c r="AW2339" s="5" t="s">
        <v>65</v>
      </c>
      <c r="AX2339" s="5" t="s">
        <v>69</v>
      </c>
      <c r="AY2339" s="5">
        <v>80.3</v>
      </c>
      <c r="AZ2339" s="5">
        <v>50.1</v>
      </c>
    </row>
    <row r="2340" spans="1:52">
      <c r="A2340" s="5">
        <v>48</v>
      </c>
      <c r="B2340" s="5" t="s">
        <v>2187</v>
      </c>
      <c r="C2340" s="6">
        <v>1851</v>
      </c>
      <c r="D2340" s="5" t="s">
        <v>2385</v>
      </c>
      <c r="E2340" s="5" t="str">
        <f>VLOOKUP(B2340,Region!$A$1:$B$76,2,FALSE)</f>
        <v>Region_3</v>
      </c>
      <c r="F2340" s="5" t="str">
        <f>VLOOKUP(D2340,'Used to Match Zip By Sch Name'!$A$2:$E$4714,5,FALSE)</f>
        <v>32803-2215</v>
      </c>
      <c r="G2340" s="5" t="e">
        <f>VLOOKUP(D2340,public_school_report!$D$1:$CI$3651,84,FALSE)</f>
        <v>#N/A</v>
      </c>
      <c r="H2340" s="5"/>
      <c r="I2340" s="5">
        <v>80</v>
      </c>
      <c r="J2340" s="5">
        <v>63</v>
      </c>
      <c r="K2340" s="5">
        <v>52</v>
      </c>
      <c r="L2340" s="5">
        <v>84</v>
      </c>
      <c r="M2340" s="5">
        <v>77</v>
      </c>
      <c r="N2340" s="5">
        <v>65</v>
      </c>
      <c r="O2340" s="5">
        <v>78</v>
      </c>
      <c r="P2340" s="5">
        <v>91</v>
      </c>
      <c r="Q2340" s="5">
        <v>95</v>
      </c>
      <c r="R2340" s="5"/>
      <c r="S2340" s="5"/>
      <c r="T2340" s="5">
        <v>685</v>
      </c>
      <c r="U2340" s="5">
        <v>9</v>
      </c>
      <c r="V2340" s="5">
        <v>76</v>
      </c>
      <c r="W2340" s="5">
        <v>100</v>
      </c>
      <c r="X2340" s="5" t="s">
        <v>64</v>
      </c>
      <c r="Y2340" s="5" t="s">
        <v>66</v>
      </c>
      <c r="Z2340" s="5" t="s">
        <v>66</v>
      </c>
      <c r="AA2340" s="5" t="s">
        <v>66</v>
      </c>
      <c r="AB2340" s="5" t="s">
        <v>66</v>
      </c>
      <c r="AC2340" s="5" t="s">
        <v>66</v>
      </c>
      <c r="AD2340" s="5" t="s">
        <v>66</v>
      </c>
      <c r="AE2340" s="5" t="s">
        <v>66</v>
      </c>
      <c r="AF2340" s="5" t="s">
        <v>66</v>
      </c>
      <c r="AG2340" s="5" t="s">
        <v>66</v>
      </c>
      <c r="AH2340" s="5" t="s">
        <v>66</v>
      </c>
      <c r="AI2340" s="5" t="s">
        <v>66</v>
      </c>
      <c r="AJ2340" s="5" t="s">
        <v>66</v>
      </c>
      <c r="AK2340" s="5" t="s">
        <v>66</v>
      </c>
      <c r="AL2340" s="5" t="s">
        <v>66</v>
      </c>
      <c r="AM2340" s="5" t="s">
        <v>66</v>
      </c>
      <c r="AN2340" s="5" t="s">
        <v>66</v>
      </c>
      <c r="AO2340" s="5" t="s">
        <v>66</v>
      </c>
      <c r="AP2340" s="5" t="s">
        <v>66</v>
      </c>
      <c r="AQ2340" s="5" t="s">
        <v>66</v>
      </c>
      <c r="AR2340" s="5" t="s">
        <v>66</v>
      </c>
      <c r="AS2340" s="5" t="s">
        <v>65</v>
      </c>
      <c r="AT2340" s="5" t="s">
        <v>66</v>
      </c>
      <c r="AU2340" s="5" t="s">
        <v>67</v>
      </c>
      <c r="AV2340" s="5" t="s">
        <v>67</v>
      </c>
      <c r="AW2340" s="5" t="s">
        <v>65</v>
      </c>
      <c r="AX2340" s="5" t="s">
        <v>86</v>
      </c>
      <c r="AY2340" s="5">
        <v>32.4</v>
      </c>
      <c r="AZ2340" s="5">
        <v>25.8</v>
      </c>
    </row>
    <row r="2341" spans="1:52">
      <c r="A2341" s="5">
        <v>48</v>
      </c>
      <c r="B2341" s="5" t="s">
        <v>2187</v>
      </c>
      <c r="C2341" s="6">
        <v>1852</v>
      </c>
      <c r="D2341" s="5" t="s">
        <v>2386</v>
      </c>
      <c r="E2341" s="5" t="str">
        <f>VLOOKUP(B2341,Region!$A$1:$B$76,2,FALSE)</f>
        <v>Region_3</v>
      </c>
      <c r="F2341" s="5">
        <f>VLOOKUP(D2341,'Used to Match Zip By Sch Name'!$A$2:$E$4714,5,FALSE)</f>
        <v>32828</v>
      </c>
      <c r="G2341" s="5" t="e">
        <f>VLOOKUP(D2341,public_school_report!$D$1:$CI$3651,84,FALSE)</f>
        <v>#N/A</v>
      </c>
      <c r="H2341" s="5"/>
      <c r="I2341" s="5">
        <v>68</v>
      </c>
      <c r="J2341" s="5">
        <v>61</v>
      </c>
      <c r="K2341" s="5">
        <v>49</v>
      </c>
      <c r="L2341" s="5">
        <v>75</v>
      </c>
      <c r="M2341" s="5">
        <v>67</v>
      </c>
      <c r="N2341" s="5">
        <v>58</v>
      </c>
      <c r="O2341" s="5">
        <v>65</v>
      </c>
      <c r="P2341" s="5">
        <v>82</v>
      </c>
      <c r="Q2341" s="5">
        <v>84</v>
      </c>
      <c r="R2341" s="5"/>
      <c r="S2341" s="5"/>
      <c r="T2341" s="5">
        <v>609</v>
      </c>
      <c r="U2341" s="5">
        <v>9</v>
      </c>
      <c r="V2341" s="5">
        <v>68</v>
      </c>
      <c r="W2341" s="5">
        <v>99</v>
      </c>
      <c r="X2341" s="5" t="s">
        <v>64</v>
      </c>
      <c r="Y2341" s="5" t="s">
        <v>62</v>
      </c>
      <c r="Z2341" s="5" t="s">
        <v>66</v>
      </c>
      <c r="AA2341" s="5" t="s">
        <v>66</v>
      </c>
      <c r="AB2341" s="5" t="s">
        <v>66</v>
      </c>
      <c r="AC2341" s="5" t="s">
        <v>66</v>
      </c>
      <c r="AD2341" s="5" t="s">
        <v>66</v>
      </c>
      <c r="AE2341" s="5" t="s">
        <v>66</v>
      </c>
      <c r="AF2341" s="5" t="s">
        <v>66</v>
      </c>
      <c r="AG2341" s="5" t="s">
        <v>66</v>
      </c>
      <c r="AH2341" s="5" t="s">
        <v>66</v>
      </c>
      <c r="AI2341" s="5" t="s">
        <v>66</v>
      </c>
      <c r="AJ2341" s="5" t="s">
        <v>66</v>
      </c>
      <c r="AK2341" s="5" t="s">
        <v>66</v>
      </c>
      <c r="AL2341" s="5" t="s">
        <v>66</v>
      </c>
      <c r="AM2341" s="5" t="s">
        <v>66</v>
      </c>
      <c r="AN2341" s="5" t="s">
        <v>66</v>
      </c>
      <c r="AO2341" s="5" t="s">
        <v>66</v>
      </c>
      <c r="AP2341" s="5" t="s">
        <v>66</v>
      </c>
      <c r="AQ2341" s="5" t="s">
        <v>66</v>
      </c>
      <c r="AR2341" s="5" t="s">
        <v>66</v>
      </c>
      <c r="AS2341" s="5" t="s">
        <v>65</v>
      </c>
      <c r="AT2341" s="5" t="s">
        <v>66</v>
      </c>
      <c r="AU2341" s="5" t="s">
        <v>67</v>
      </c>
      <c r="AV2341" s="5" t="s">
        <v>67</v>
      </c>
      <c r="AW2341" s="5" t="s">
        <v>65</v>
      </c>
      <c r="AX2341" s="5" t="s">
        <v>78</v>
      </c>
      <c r="AY2341" s="5">
        <v>70.3</v>
      </c>
      <c r="AZ2341" s="5">
        <v>45.7</v>
      </c>
    </row>
    <row r="2342" spans="1:52">
      <c r="A2342" s="5">
        <v>48</v>
      </c>
      <c r="B2342" s="5" t="s">
        <v>2187</v>
      </c>
      <c r="C2342" s="6">
        <v>1861</v>
      </c>
      <c r="D2342" s="5" t="s">
        <v>2387</v>
      </c>
      <c r="E2342" s="5" t="str">
        <f>VLOOKUP(B2342,Region!$A$1:$B$76,2,FALSE)</f>
        <v>Region_3</v>
      </c>
      <c r="F2342" s="5" t="str">
        <f>VLOOKUP(D2342,'Used to Match Zip By Sch Name'!$A$2:$E$4714,5,FALSE)</f>
        <v>32833-4263</v>
      </c>
      <c r="G2342" s="5" t="e">
        <f>VLOOKUP(D2342,public_school_report!$D$1:$CI$3651,84,FALSE)</f>
        <v>#N/A</v>
      </c>
      <c r="H2342" s="5"/>
      <c r="I2342" s="5">
        <v>64</v>
      </c>
      <c r="J2342" s="5">
        <v>52</v>
      </c>
      <c r="K2342" s="5">
        <v>42</v>
      </c>
      <c r="L2342" s="5">
        <v>64</v>
      </c>
      <c r="M2342" s="5">
        <v>61</v>
      </c>
      <c r="N2342" s="5">
        <v>48</v>
      </c>
      <c r="O2342" s="5">
        <v>62</v>
      </c>
      <c r="P2342" s="5">
        <v>79</v>
      </c>
      <c r="Q2342" s="5">
        <v>89</v>
      </c>
      <c r="R2342" s="5"/>
      <c r="S2342" s="5"/>
      <c r="T2342" s="5">
        <v>561</v>
      </c>
      <c r="U2342" s="5">
        <v>9</v>
      </c>
      <c r="V2342" s="5">
        <v>62</v>
      </c>
      <c r="W2342" s="5">
        <v>99</v>
      </c>
      <c r="X2342" s="5" t="s">
        <v>64</v>
      </c>
      <c r="Y2342" s="5" t="s">
        <v>62</v>
      </c>
      <c r="Z2342" s="5" t="s">
        <v>62</v>
      </c>
      <c r="AA2342" s="5" t="s">
        <v>66</v>
      </c>
      <c r="AB2342" s="5" t="s">
        <v>66</v>
      </c>
      <c r="AC2342" s="5" t="s">
        <v>66</v>
      </c>
      <c r="AD2342" s="5" t="s">
        <v>66</v>
      </c>
      <c r="AE2342" s="5" t="s">
        <v>66</v>
      </c>
      <c r="AF2342" s="5" t="s">
        <v>66</v>
      </c>
      <c r="AG2342" s="5" t="s">
        <v>66</v>
      </c>
      <c r="AH2342" s="5" t="s">
        <v>66</v>
      </c>
      <c r="AI2342" s="5" t="s">
        <v>66</v>
      </c>
      <c r="AJ2342" s="5" t="s">
        <v>66</v>
      </c>
      <c r="AK2342" s="5" t="s">
        <v>66</v>
      </c>
      <c r="AL2342" s="5" t="s">
        <v>66</v>
      </c>
      <c r="AM2342" s="5" t="s">
        <v>66</v>
      </c>
      <c r="AN2342" s="5" t="s">
        <v>66</v>
      </c>
      <c r="AO2342" s="5" t="s">
        <v>66</v>
      </c>
      <c r="AP2342" s="5" t="s">
        <v>66</v>
      </c>
      <c r="AQ2342" s="5" t="s">
        <v>66</v>
      </c>
      <c r="AR2342" s="5" t="s">
        <v>66</v>
      </c>
      <c r="AS2342" s="5" t="s">
        <v>65</v>
      </c>
      <c r="AT2342" s="5" t="s">
        <v>66</v>
      </c>
      <c r="AU2342" s="5" t="s">
        <v>67</v>
      </c>
      <c r="AV2342" s="5" t="s">
        <v>67</v>
      </c>
      <c r="AW2342" s="5" t="s">
        <v>65</v>
      </c>
      <c r="AX2342" s="5" t="s">
        <v>86</v>
      </c>
      <c r="AY2342" s="5">
        <v>43.4</v>
      </c>
      <c r="AZ2342" s="5">
        <v>45</v>
      </c>
    </row>
    <row r="2343" spans="1:52">
      <c r="A2343" s="5">
        <v>48</v>
      </c>
      <c r="B2343" s="5" t="s">
        <v>2187</v>
      </c>
      <c r="C2343" s="6">
        <v>1871</v>
      </c>
      <c r="D2343" s="5" t="s">
        <v>2388</v>
      </c>
      <c r="E2343" s="5" t="str">
        <f>VLOOKUP(B2343,Region!$A$1:$B$76,2,FALSE)</f>
        <v>Region_3</v>
      </c>
      <c r="F2343" s="5" t="str">
        <f>VLOOKUP(D2343,'Used to Match Zip By Sch Name'!$A$2:$E$4714,5,FALSE)</f>
        <v>32832-5119</v>
      </c>
      <c r="G2343" s="5" t="e">
        <f>VLOOKUP(D2343,public_school_report!$D$1:$CI$3651,84,FALSE)</f>
        <v>#N/A</v>
      </c>
      <c r="H2343" s="5"/>
      <c r="I2343" s="5">
        <v>71</v>
      </c>
      <c r="J2343" s="5">
        <v>63</v>
      </c>
      <c r="K2343" s="5">
        <v>64</v>
      </c>
      <c r="L2343" s="5">
        <v>75</v>
      </c>
      <c r="M2343" s="5">
        <v>68</v>
      </c>
      <c r="N2343" s="5">
        <v>60</v>
      </c>
      <c r="O2343" s="5">
        <v>64</v>
      </c>
      <c r="P2343" s="5">
        <v>94</v>
      </c>
      <c r="Q2343" s="5">
        <v>88</v>
      </c>
      <c r="R2343" s="5"/>
      <c r="S2343" s="5"/>
      <c r="T2343" s="5">
        <v>647</v>
      </c>
      <c r="U2343" s="5">
        <v>9</v>
      </c>
      <c r="V2343" s="5">
        <v>72</v>
      </c>
      <c r="W2343" s="5">
        <v>99</v>
      </c>
      <c r="X2343" s="5" t="s">
        <v>64</v>
      </c>
      <c r="Y2343" s="5" t="s">
        <v>64</v>
      </c>
      <c r="Z2343" s="5" t="s">
        <v>66</v>
      </c>
      <c r="AA2343" s="5" t="s">
        <v>66</v>
      </c>
      <c r="AB2343" s="5" t="s">
        <v>66</v>
      </c>
      <c r="AC2343" s="5" t="s">
        <v>66</v>
      </c>
      <c r="AD2343" s="5" t="s">
        <v>66</v>
      </c>
      <c r="AE2343" s="5" t="s">
        <v>66</v>
      </c>
      <c r="AF2343" s="5" t="s">
        <v>66</v>
      </c>
      <c r="AG2343" s="5" t="s">
        <v>66</v>
      </c>
      <c r="AH2343" s="5" t="s">
        <v>66</v>
      </c>
      <c r="AI2343" s="5" t="s">
        <v>66</v>
      </c>
      <c r="AJ2343" s="5" t="s">
        <v>66</v>
      </c>
      <c r="AK2343" s="5" t="s">
        <v>66</v>
      </c>
      <c r="AL2343" s="5" t="s">
        <v>66</v>
      </c>
      <c r="AM2343" s="5" t="s">
        <v>66</v>
      </c>
      <c r="AN2343" s="5" t="s">
        <v>66</v>
      </c>
      <c r="AO2343" s="5" t="s">
        <v>66</v>
      </c>
      <c r="AP2343" s="5" t="s">
        <v>66</v>
      </c>
      <c r="AQ2343" s="5" t="s">
        <v>66</v>
      </c>
      <c r="AR2343" s="5" t="s">
        <v>66</v>
      </c>
      <c r="AS2343" s="5" t="s">
        <v>65</v>
      </c>
      <c r="AT2343" s="5" t="s">
        <v>66</v>
      </c>
      <c r="AU2343" s="5" t="s">
        <v>67</v>
      </c>
      <c r="AV2343" s="5" t="s">
        <v>67</v>
      </c>
      <c r="AW2343" s="5" t="s">
        <v>65</v>
      </c>
      <c r="AX2343" s="5" t="s">
        <v>78</v>
      </c>
      <c r="AY2343" s="5">
        <v>71.8</v>
      </c>
      <c r="AZ2343" s="5">
        <v>42.8</v>
      </c>
    </row>
    <row r="2344" spans="1:52">
      <c r="A2344" s="5">
        <v>48</v>
      </c>
      <c r="B2344" s="5" t="s">
        <v>2187</v>
      </c>
      <c r="C2344" s="6">
        <v>1908</v>
      </c>
      <c r="D2344" s="5" t="s">
        <v>2389</v>
      </c>
      <c r="E2344" s="5" t="str">
        <f>VLOOKUP(B2344,Region!$A$1:$B$76,2,FALSE)</f>
        <v>Region_3</v>
      </c>
      <c r="F2344" s="5" t="str">
        <f>VLOOKUP(D2344,'Used to Match Zip By Sch Name'!$A$2:$E$4714,5,FALSE)</f>
        <v>34786-6097</v>
      </c>
      <c r="G2344" s="5" t="e">
        <f>VLOOKUP(D2344,public_school_report!$D$1:$CI$3651,84,FALSE)</f>
        <v>#N/A</v>
      </c>
      <c r="H2344" s="5"/>
      <c r="I2344" s="5">
        <v>70</v>
      </c>
      <c r="J2344" s="5">
        <v>59</v>
      </c>
      <c r="K2344" s="5">
        <v>44</v>
      </c>
      <c r="L2344" s="5">
        <v>56</v>
      </c>
      <c r="M2344" s="5">
        <v>52</v>
      </c>
      <c r="N2344" s="5">
        <v>42</v>
      </c>
      <c r="O2344" s="5">
        <v>74</v>
      </c>
      <c r="P2344" s="5">
        <v>79</v>
      </c>
      <c r="Q2344" s="5"/>
      <c r="R2344" s="5"/>
      <c r="S2344" s="5"/>
      <c r="T2344" s="5">
        <v>476</v>
      </c>
      <c r="U2344" s="5">
        <v>8</v>
      </c>
      <c r="V2344" s="5">
        <v>60</v>
      </c>
      <c r="W2344" s="5">
        <v>98</v>
      </c>
      <c r="X2344" s="5" t="s">
        <v>62</v>
      </c>
      <c r="Y2344" s="5" t="s">
        <v>62</v>
      </c>
      <c r="Z2344" s="5" t="s">
        <v>66</v>
      </c>
      <c r="AA2344" s="5" t="s">
        <v>66</v>
      </c>
      <c r="AB2344" s="5" t="s">
        <v>66</v>
      </c>
      <c r="AC2344" s="5" t="s">
        <v>66</v>
      </c>
      <c r="AD2344" s="5" t="s">
        <v>66</v>
      </c>
      <c r="AE2344" s="5" t="s">
        <v>66</v>
      </c>
      <c r="AF2344" s="5" t="s">
        <v>66</v>
      </c>
      <c r="AG2344" s="5" t="s">
        <v>66</v>
      </c>
      <c r="AH2344" s="5" t="s">
        <v>66</v>
      </c>
      <c r="AI2344" s="5" t="s">
        <v>66</v>
      </c>
      <c r="AJ2344" s="5" t="s">
        <v>66</v>
      </c>
      <c r="AK2344" s="5" t="s">
        <v>66</v>
      </c>
      <c r="AL2344" s="5" t="s">
        <v>66</v>
      </c>
      <c r="AM2344" s="5" t="s">
        <v>66</v>
      </c>
      <c r="AN2344" s="5" t="s">
        <v>66</v>
      </c>
      <c r="AO2344" s="5" t="s">
        <v>66</v>
      </c>
      <c r="AP2344" s="5" t="s">
        <v>66</v>
      </c>
      <c r="AQ2344" s="5" t="s">
        <v>66</v>
      </c>
      <c r="AR2344" s="5" t="s">
        <v>66</v>
      </c>
      <c r="AS2344" s="5" t="s">
        <v>65</v>
      </c>
      <c r="AT2344" s="5" t="s">
        <v>66</v>
      </c>
      <c r="AU2344" s="5" t="s">
        <v>67</v>
      </c>
      <c r="AV2344" s="5" t="s">
        <v>67</v>
      </c>
      <c r="AW2344" s="5" t="s">
        <v>65</v>
      </c>
      <c r="AX2344" s="5" t="s">
        <v>82</v>
      </c>
      <c r="AY2344" s="5">
        <v>52.4</v>
      </c>
      <c r="AZ2344" s="5">
        <v>24</v>
      </c>
    </row>
    <row r="2345" spans="1:52">
      <c r="A2345" s="5">
        <v>48</v>
      </c>
      <c r="B2345" s="5" t="s">
        <v>2187</v>
      </c>
      <c r="C2345" s="6">
        <v>1911</v>
      </c>
      <c r="D2345" s="5" t="s">
        <v>2390</v>
      </c>
      <c r="E2345" s="5" t="str">
        <f>VLOOKUP(B2345,Region!$A$1:$B$76,2,FALSE)</f>
        <v>Region_3</v>
      </c>
      <c r="F2345" s="5" t="str">
        <f>VLOOKUP(D2345,'Used to Match Zip By Sch Name'!$A$2:$E$4714,5,FALSE)</f>
        <v>34787-5120</v>
      </c>
      <c r="G2345" s="5" t="e">
        <f>VLOOKUP(D2345,public_school_report!$D$1:$CI$3651,84,FALSE)</f>
        <v>#N/A</v>
      </c>
      <c r="H2345" s="5"/>
      <c r="I2345" s="5">
        <v>74</v>
      </c>
      <c r="J2345" s="5">
        <v>63</v>
      </c>
      <c r="K2345" s="5">
        <v>50</v>
      </c>
      <c r="L2345" s="5">
        <v>74</v>
      </c>
      <c r="M2345" s="5">
        <v>63</v>
      </c>
      <c r="N2345" s="5">
        <v>54</v>
      </c>
      <c r="O2345" s="5">
        <v>68</v>
      </c>
      <c r="P2345" s="5">
        <v>82</v>
      </c>
      <c r="Q2345" s="5">
        <v>88</v>
      </c>
      <c r="R2345" s="5"/>
      <c r="S2345" s="5"/>
      <c r="T2345" s="5">
        <v>616</v>
      </c>
      <c r="U2345" s="5">
        <v>9</v>
      </c>
      <c r="V2345" s="5">
        <v>68</v>
      </c>
      <c r="W2345" s="5">
        <v>100</v>
      </c>
      <c r="X2345" s="5" t="s">
        <v>64</v>
      </c>
      <c r="Y2345" s="5" t="s">
        <v>64</v>
      </c>
      <c r="Z2345" s="5" t="s">
        <v>64</v>
      </c>
      <c r="AA2345" s="5" t="s">
        <v>64</v>
      </c>
      <c r="AB2345" s="5" t="s">
        <v>64</v>
      </c>
      <c r="AC2345" s="5" t="s">
        <v>64</v>
      </c>
      <c r="AD2345" s="5" t="s">
        <v>64</v>
      </c>
      <c r="AE2345" s="5" t="s">
        <v>66</v>
      </c>
      <c r="AF2345" s="5" t="s">
        <v>66</v>
      </c>
      <c r="AG2345" s="5" t="s">
        <v>66</v>
      </c>
      <c r="AH2345" s="5" t="s">
        <v>66</v>
      </c>
      <c r="AI2345" s="5" t="s">
        <v>66</v>
      </c>
      <c r="AJ2345" s="5" t="s">
        <v>66</v>
      </c>
      <c r="AK2345" s="5" t="s">
        <v>66</v>
      </c>
      <c r="AL2345" s="5" t="s">
        <v>66</v>
      </c>
      <c r="AM2345" s="5" t="s">
        <v>66</v>
      </c>
      <c r="AN2345" s="5" t="s">
        <v>66</v>
      </c>
      <c r="AO2345" s="5" t="s">
        <v>66</v>
      </c>
      <c r="AP2345" s="5" t="s">
        <v>66</v>
      </c>
      <c r="AQ2345" s="5" t="s">
        <v>66</v>
      </c>
      <c r="AR2345" s="5" t="s">
        <v>66</v>
      </c>
      <c r="AS2345" s="5" t="s">
        <v>65</v>
      </c>
      <c r="AT2345" s="5" t="s">
        <v>66</v>
      </c>
      <c r="AU2345" s="5" t="s">
        <v>67</v>
      </c>
      <c r="AV2345" s="5" t="s">
        <v>67</v>
      </c>
      <c r="AW2345" s="5" t="s">
        <v>65</v>
      </c>
      <c r="AX2345" s="5" t="s">
        <v>78</v>
      </c>
      <c r="AY2345" s="5">
        <v>52.1</v>
      </c>
      <c r="AZ2345" s="5">
        <v>32.9</v>
      </c>
    </row>
    <row r="2346" spans="1:52">
      <c r="A2346" s="5">
        <v>48</v>
      </c>
      <c r="B2346" s="5" t="s">
        <v>2187</v>
      </c>
      <c r="C2346" s="6">
        <v>1921</v>
      </c>
      <c r="D2346" s="5" t="s">
        <v>2391</v>
      </c>
      <c r="E2346" s="5" t="str">
        <f>VLOOKUP(B2346,Region!$A$1:$B$76,2,FALSE)</f>
        <v>Region_3</v>
      </c>
      <c r="F2346" s="5" t="str">
        <f>VLOOKUP(D2346,'Used to Match Zip By Sch Name'!$A$2:$E$4714,5,FALSE)</f>
        <v>32832-6343</v>
      </c>
      <c r="G2346" s="5">
        <f>VLOOKUP(D2346,public_school_report!$D$1:$CI$3651,84,FALSE)</f>
        <v>953</v>
      </c>
      <c r="H2346" s="5" t="s">
        <v>2</v>
      </c>
      <c r="I2346" s="5">
        <v>75</v>
      </c>
      <c r="J2346" s="5">
        <v>72</v>
      </c>
      <c r="K2346" s="5">
        <v>61</v>
      </c>
      <c r="L2346" s="5">
        <v>79</v>
      </c>
      <c r="M2346" s="5">
        <v>72</v>
      </c>
      <c r="N2346" s="5">
        <v>45</v>
      </c>
      <c r="O2346" s="5">
        <v>71</v>
      </c>
      <c r="P2346" s="5"/>
      <c r="Q2346" s="5"/>
      <c r="R2346" s="5"/>
      <c r="S2346" s="5"/>
      <c r="T2346" s="5">
        <v>475</v>
      </c>
      <c r="U2346" s="5">
        <v>7</v>
      </c>
      <c r="V2346" s="5">
        <v>68</v>
      </c>
      <c r="W2346" s="5">
        <v>100</v>
      </c>
      <c r="X2346" s="5" t="s">
        <v>64</v>
      </c>
      <c r="Y2346" s="5" t="s">
        <v>64</v>
      </c>
      <c r="Z2346" s="5" t="s">
        <v>64</v>
      </c>
      <c r="AA2346" s="5" t="s">
        <v>64</v>
      </c>
      <c r="AB2346" s="5" t="s">
        <v>66</v>
      </c>
      <c r="AC2346" s="5" t="s">
        <v>66</v>
      </c>
      <c r="AD2346" s="5" t="s">
        <v>66</v>
      </c>
      <c r="AE2346" s="5" t="s">
        <v>66</v>
      </c>
      <c r="AF2346" s="5" t="s">
        <v>66</v>
      </c>
      <c r="AG2346" s="5" t="s">
        <v>66</v>
      </c>
      <c r="AH2346" s="5" t="s">
        <v>66</v>
      </c>
      <c r="AI2346" s="5" t="s">
        <v>66</v>
      </c>
      <c r="AJ2346" s="5" t="s">
        <v>66</v>
      </c>
      <c r="AK2346" s="5" t="s">
        <v>66</v>
      </c>
      <c r="AL2346" s="5" t="s">
        <v>66</v>
      </c>
      <c r="AM2346" s="5" t="s">
        <v>66</v>
      </c>
      <c r="AN2346" s="5" t="s">
        <v>66</v>
      </c>
      <c r="AO2346" s="5" t="s">
        <v>66</v>
      </c>
      <c r="AP2346" s="5" t="s">
        <v>66</v>
      </c>
      <c r="AQ2346" s="5" t="s">
        <v>66</v>
      </c>
      <c r="AR2346" s="5" t="s">
        <v>66</v>
      </c>
      <c r="AS2346" s="5" t="s">
        <v>65</v>
      </c>
      <c r="AT2346" s="5" t="s">
        <v>66</v>
      </c>
      <c r="AU2346" s="5" t="s">
        <v>67</v>
      </c>
      <c r="AV2346" s="5" t="s">
        <v>67</v>
      </c>
      <c r="AW2346" s="5" t="s">
        <v>65</v>
      </c>
      <c r="AX2346" s="5" t="s">
        <v>69</v>
      </c>
      <c r="AY2346" s="5">
        <v>76</v>
      </c>
      <c r="AZ2346" s="5">
        <v>38.5</v>
      </c>
    </row>
    <row r="2347" spans="1:52">
      <c r="A2347" s="5">
        <v>48</v>
      </c>
      <c r="B2347" s="5" t="s">
        <v>2187</v>
      </c>
      <c r="C2347" s="6">
        <v>1931</v>
      </c>
      <c r="D2347" s="5" t="s">
        <v>2392</v>
      </c>
      <c r="E2347" s="5" t="str">
        <f>VLOOKUP(B2347,Region!$A$1:$B$76,2,FALSE)</f>
        <v>Region_3</v>
      </c>
      <c r="F2347" s="5" t="str">
        <f>VLOOKUP(D2347,'Used to Match Zip By Sch Name'!$A$2:$E$4714,5,FALSE)</f>
        <v>32832-6925</v>
      </c>
      <c r="G2347" s="5" t="e">
        <f>VLOOKUP(D2347,public_school_report!$D$1:$CI$3651,84,FALSE)</f>
        <v>#N/A</v>
      </c>
      <c r="H2347" s="5"/>
      <c r="I2347" s="5">
        <v>77</v>
      </c>
      <c r="J2347" s="5">
        <v>71</v>
      </c>
      <c r="K2347" s="5">
        <v>68</v>
      </c>
      <c r="L2347" s="5">
        <v>83</v>
      </c>
      <c r="M2347" s="5">
        <v>73</v>
      </c>
      <c r="N2347" s="5">
        <v>66</v>
      </c>
      <c r="O2347" s="5">
        <v>67</v>
      </c>
      <c r="P2347" s="5">
        <v>88</v>
      </c>
      <c r="Q2347" s="5">
        <v>88</v>
      </c>
      <c r="R2347" s="5"/>
      <c r="S2347" s="5"/>
      <c r="T2347" s="5">
        <v>681</v>
      </c>
      <c r="U2347" s="5">
        <v>9</v>
      </c>
      <c r="V2347" s="5">
        <v>76</v>
      </c>
      <c r="W2347" s="5">
        <v>100</v>
      </c>
      <c r="X2347" s="5" t="s">
        <v>64</v>
      </c>
      <c r="Y2347" s="5" t="s">
        <v>64</v>
      </c>
      <c r="Z2347" s="5" t="s">
        <v>64</v>
      </c>
      <c r="AA2347" s="5" t="s">
        <v>64</v>
      </c>
      <c r="AB2347" s="5" t="s">
        <v>64</v>
      </c>
      <c r="AC2347" s="5" t="s">
        <v>64</v>
      </c>
      <c r="AD2347" s="5" t="s">
        <v>64</v>
      </c>
      <c r="AE2347" s="5" t="s">
        <v>64</v>
      </c>
      <c r="AF2347" s="5" t="s">
        <v>64</v>
      </c>
      <c r="AG2347" s="5" t="s">
        <v>64</v>
      </c>
      <c r="AH2347" s="5" t="s">
        <v>66</v>
      </c>
      <c r="AI2347" s="5" t="s">
        <v>66</v>
      </c>
      <c r="AJ2347" s="5" t="s">
        <v>66</v>
      </c>
      <c r="AK2347" s="5" t="s">
        <v>66</v>
      </c>
      <c r="AL2347" s="5" t="s">
        <v>66</v>
      </c>
      <c r="AM2347" s="5" t="s">
        <v>66</v>
      </c>
      <c r="AN2347" s="5" t="s">
        <v>66</v>
      </c>
      <c r="AO2347" s="5" t="s">
        <v>66</v>
      </c>
      <c r="AP2347" s="5" t="s">
        <v>66</v>
      </c>
      <c r="AQ2347" s="5" t="s">
        <v>66</v>
      </c>
      <c r="AR2347" s="5" t="s">
        <v>66</v>
      </c>
      <c r="AS2347" s="5" t="s">
        <v>65</v>
      </c>
      <c r="AT2347" s="5" t="s">
        <v>66</v>
      </c>
      <c r="AU2347" s="5" t="s">
        <v>67</v>
      </c>
      <c r="AV2347" s="5" t="s">
        <v>67</v>
      </c>
      <c r="AW2347" s="5" t="s">
        <v>65</v>
      </c>
      <c r="AX2347" s="5" t="s">
        <v>78</v>
      </c>
      <c r="AY2347" s="5">
        <v>75.2</v>
      </c>
      <c r="AZ2347" s="5">
        <v>40.9</v>
      </c>
    </row>
    <row r="2348" spans="1:52">
      <c r="A2348" s="5">
        <v>48</v>
      </c>
      <c r="B2348" s="5" t="s">
        <v>2187</v>
      </c>
      <c r="C2348" s="6">
        <v>1941</v>
      </c>
      <c r="D2348" s="5" t="s">
        <v>2393</v>
      </c>
      <c r="E2348" s="5" t="str">
        <f>VLOOKUP(B2348,Region!$A$1:$B$76,2,FALSE)</f>
        <v>Region_3</v>
      </c>
      <c r="F2348" s="5" t="str">
        <f>VLOOKUP(D2348,'Used to Match Zip By Sch Name'!$A$2:$E$4714,5,FALSE)</f>
        <v>32824-7309</v>
      </c>
      <c r="G2348" s="5">
        <f>VLOOKUP(D2348,public_school_report!$D$1:$CI$3651,84,FALSE)</f>
        <v>932</v>
      </c>
      <c r="H2348" s="5" t="s">
        <v>2</v>
      </c>
      <c r="I2348" s="5">
        <v>64</v>
      </c>
      <c r="J2348" s="5">
        <v>60</v>
      </c>
      <c r="K2348" s="5">
        <v>45</v>
      </c>
      <c r="L2348" s="5">
        <v>70</v>
      </c>
      <c r="M2348" s="5">
        <v>67</v>
      </c>
      <c r="N2348" s="5">
        <v>39</v>
      </c>
      <c r="O2348" s="5">
        <v>60</v>
      </c>
      <c r="P2348" s="5"/>
      <c r="Q2348" s="5"/>
      <c r="R2348" s="5"/>
      <c r="S2348" s="5"/>
      <c r="T2348" s="5">
        <v>405</v>
      </c>
      <c r="U2348" s="5">
        <v>7</v>
      </c>
      <c r="V2348" s="5">
        <v>58</v>
      </c>
      <c r="W2348" s="5">
        <v>99</v>
      </c>
      <c r="X2348" s="5" t="s">
        <v>62</v>
      </c>
      <c r="Y2348" s="5" t="s">
        <v>62</v>
      </c>
      <c r="Z2348" s="5" t="s">
        <v>62</v>
      </c>
      <c r="AA2348" s="5" t="s">
        <v>62</v>
      </c>
      <c r="AB2348" s="5" t="s">
        <v>64</v>
      </c>
      <c r="AC2348" s="5" t="s">
        <v>64</v>
      </c>
      <c r="AD2348" s="5" t="s">
        <v>62</v>
      </c>
      <c r="AE2348" s="5" t="s">
        <v>64</v>
      </c>
      <c r="AF2348" s="5" t="s">
        <v>66</v>
      </c>
      <c r="AG2348" s="5" t="s">
        <v>66</v>
      </c>
      <c r="AH2348" s="5" t="s">
        <v>66</v>
      </c>
      <c r="AI2348" s="5" t="s">
        <v>66</v>
      </c>
      <c r="AJ2348" s="5" t="s">
        <v>66</v>
      </c>
      <c r="AK2348" s="5" t="s">
        <v>66</v>
      </c>
      <c r="AL2348" s="5" t="s">
        <v>66</v>
      </c>
      <c r="AM2348" s="5" t="s">
        <v>66</v>
      </c>
      <c r="AN2348" s="5" t="s">
        <v>66</v>
      </c>
      <c r="AO2348" s="5" t="s">
        <v>66</v>
      </c>
      <c r="AP2348" s="5" t="s">
        <v>66</v>
      </c>
      <c r="AQ2348" s="5" t="s">
        <v>66</v>
      </c>
      <c r="AR2348" s="5" t="s">
        <v>66</v>
      </c>
      <c r="AS2348" s="5" t="s">
        <v>65</v>
      </c>
      <c r="AT2348" s="5" t="s">
        <v>66</v>
      </c>
      <c r="AU2348" s="5" t="s">
        <v>67</v>
      </c>
      <c r="AV2348" s="5" t="s">
        <v>67</v>
      </c>
      <c r="AW2348" s="5" t="s">
        <v>65</v>
      </c>
      <c r="AX2348" s="5" t="s">
        <v>69</v>
      </c>
      <c r="AY2348" s="5">
        <v>90.4</v>
      </c>
      <c r="AZ2348" s="5">
        <v>81.3</v>
      </c>
    </row>
    <row r="2349" spans="1:52" s="18" customFormat="1">
      <c r="A2349" s="19">
        <v>48</v>
      </c>
      <c r="B2349" s="19" t="s">
        <v>2187</v>
      </c>
      <c r="C2349" s="20">
        <v>1951</v>
      </c>
      <c r="D2349" s="19" t="s">
        <v>2394</v>
      </c>
      <c r="E2349" s="5" t="str">
        <f>VLOOKUP(B2349,Region!$A$1:$B$76,2,FALSE)</f>
        <v>Region_3</v>
      </c>
      <c r="F2349" s="5" t="e">
        <f>VLOOKUP(D2349,'Used to Match Zip By Sch Name'!$A$2:$E$4714,5,FALSE)</f>
        <v>#N/A</v>
      </c>
      <c r="G2349" s="5" t="e">
        <f>VLOOKUP(D2349,public_school_report!$D$1:$CI$3651,84,FALSE)</f>
        <v>#N/A</v>
      </c>
      <c r="H2349" s="5"/>
      <c r="I2349" s="19">
        <v>68</v>
      </c>
      <c r="J2349" s="19">
        <v>60</v>
      </c>
      <c r="K2349" s="19">
        <v>45</v>
      </c>
      <c r="L2349" s="19">
        <v>64</v>
      </c>
      <c r="M2349" s="19">
        <v>62</v>
      </c>
      <c r="N2349" s="19">
        <v>61</v>
      </c>
      <c r="O2349" s="19">
        <v>76</v>
      </c>
      <c r="P2349" s="19">
        <v>78</v>
      </c>
      <c r="Q2349" s="19"/>
      <c r="R2349" s="19">
        <v>95</v>
      </c>
      <c r="S2349" s="19">
        <v>61</v>
      </c>
      <c r="T2349" s="19">
        <v>670</v>
      </c>
      <c r="U2349" s="19">
        <v>10</v>
      </c>
      <c r="V2349" s="19">
        <v>67</v>
      </c>
      <c r="W2349" s="19">
        <v>98</v>
      </c>
      <c r="X2349" s="19" t="s">
        <v>64</v>
      </c>
      <c r="Y2349" s="19" t="s">
        <v>62</v>
      </c>
      <c r="Z2349" s="19" t="s">
        <v>62</v>
      </c>
      <c r="AA2349" s="19" t="s">
        <v>62</v>
      </c>
      <c r="AB2349" s="19" t="s">
        <v>64</v>
      </c>
      <c r="AC2349" s="19" t="s">
        <v>64</v>
      </c>
      <c r="AD2349" s="19" t="s">
        <v>64</v>
      </c>
      <c r="AE2349" s="19" t="s">
        <v>64</v>
      </c>
      <c r="AF2349" s="19" t="s">
        <v>62</v>
      </c>
      <c r="AG2349" s="19" t="s">
        <v>63</v>
      </c>
      <c r="AH2349" s="19" t="s">
        <v>66</v>
      </c>
      <c r="AI2349" s="19" t="s">
        <v>66</v>
      </c>
      <c r="AJ2349" s="19" t="s">
        <v>66</v>
      </c>
      <c r="AK2349" s="19" t="s">
        <v>66</v>
      </c>
      <c r="AL2349" s="19" t="s">
        <v>66</v>
      </c>
      <c r="AM2349" s="19" t="s">
        <v>66</v>
      </c>
      <c r="AN2349" s="19" t="s">
        <v>66</v>
      </c>
      <c r="AO2349" s="19" t="s">
        <v>66</v>
      </c>
      <c r="AP2349" s="19" t="s">
        <v>66</v>
      </c>
      <c r="AQ2349" s="19" t="s">
        <v>66</v>
      </c>
      <c r="AR2349" s="19" t="s">
        <v>66</v>
      </c>
      <c r="AS2349" s="19" t="s">
        <v>65</v>
      </c>
      <c r="AT2349" s="19" t="s">
        <v>66</v>
      </c>
      <c r="AU2349" s="19" t="s">
        <v>67</v>
      </c>
      <c r="AV2349" s="19" t="s">
        <v>67</v>
      </c>
      <c r="AW2349" s="19" t="s">
        <v>65</v>
      </c>
      <c r="AX2349" s="19" t="s">
        <v>82</v>
      </c>
      <c r="AY2349" s="19">
        <v>72.599999999999994</v>
      </c>
      <c r="AZ2349" s="19">
        <v>41.4</v>
      </c>
    </row>
    <row r="2350" spans="1:52">
      <c r="A2350" s="5">
        <v>48</v>
      </c>
      <c r="B2350" s="5" t="s">
        <v>2187</v>
      </c>
      <c r="C2350" s="6">
        <v>1971</v>
      </c>
      <c r="D2350" s="5" t="s">
        <v>2395</v>
      </c>
      <c r="E2350" s="5" t="str">
        <f>VLOOKUP(B2350,Region!$A$1:$B$76,2,FALSE)</f>
        <v>Region_3</v>
      </c>
      <c r="F2350" s="5" t="str">
        <f>VLOOKUP(D2350,'Used to Match Zip By Sch Name'!$A$2:$E$4714,5,FALSE)</f>
        <v>32807-5116</v>
      </c>
      <c r="G2350" s="5">
        <f>VLOOKUP(D2350,public_school_report!$D$1:$CI$3651,84,FALSE)</f>
        <v>739</v>
      </c>
      <c r="H2350" s="5" t="s">
        <v>4</v>
      </c>
      <c r="I2350" s="5">
        <v>48</v>
      </c>
      <c r="J2350" s="5">
        <v>58</v>
      </c>
      <c r="K2350" s="5">
        <v>59</v>
      </c>
      <c r="L2350" s="5">
        <v>53</v>
      </c>
      <c r="M2350" s="5">
        <v>52</v>
      </c>
      <c r="N2350" s="5">
        <v>52</v>
      </c>
      <c r="O2350" s="5">
        <v>60</v>
      </c>
      <c r="P2350" s="5"/>
      <c r="Q2350" s="5"/>
      <c r="R2350" s="5"/>
      <c r="S2350" s="5"/>
      <c r="T2350" s="5">
        <v>382</v>
      </c>
      <c r="U2350" s="5">
        <v>7</v>
      </c>
      <c r="V2350" s="5">
        <v>55</v>
      </c>
      <c r="W2350" s="5">
        <v>100</v>
      </c>
      <c r="X2350" s="5" t="s">
        <v>62</v>
      </c>
      <c r="Y2350" s="5" t="s">
        <v>62</v>
      </c>
      <c r="Z2350" s="5" t="s">
        <v>62</v>
      </c>
      <c r="AA2350" s="5" t="s">
        <v>63</v>
      </c>
      <c r="AB2350" s="5" t="s">
        <v>63</v>
      </c>
      <c r="AC2350" s="5" t="s">
        <v>64</v>
      </c>
      <c r="AD2350" s="5" t="s">
        <v>62</v>
      </c>
      <c r="AE2350" s="5" t="s">
        <v>63</v>
      </c>
      <c r="AF2350" s="5" t="s">
        <v>66</v>
      </c>
      <c r="AG2350" s="5" t="s">
        <v>66</v>
      </c>
      <c r="AH2350" s="5" t="s">
        <v>66</v>
      </c>
      <c r="AI2350" s="5" t="s">
        <v>66</v>
      </c>
      <c r="AJ2350" s="5" t="s">
        <v>66</v>
      </c>
      <c r="AK2350" s="5" t="s">
        <v>66</v>
      </c>
      <c r="AL2350" s="5" t="s">
        <v>66</v>
      </c>
      <c r="AM2350" s="5" t="s">
        <v>66</v>
      </c>
      <c r="AN2350" s="5" t="s">
        <v>66</v>
      </c>
      <c r="AO2350" s="5" t="s">
        <v>66</v>
      </c>
      <c r="AP2350" s="5" t="s">
        <v>66</v>
      </c>
      <c r="AQ2350" s="5" t="s">
        <v>66</v>
      </c>
      <c r="AR2350" s="5" t="s">
        <v>66</v>
      </c>
      <c r="AS2350" s="5" t="s">
        <v>65</v>
      </c>
      <c r="AT2350" s="5" t="s">
        <v>66</v>
      </c>
      <c r="AU2350" s="5" t="s">
        <v>67</v>
      </c>
      <c r="AV2350" s="5" t="s">
        <v>68</v>
      </c>
      <c r="AW2350" s="5" t="s">
        <v>65</v>
      </c>
      <c r="AX2350" s="5" t="s">
        <v>69</v>
      </c>
      <c r="AY2350" s="5">
        <v>95</v>
      </c>
      <c r="AZ2350" s="5">
        <v>100</v>
      </c>
    </row>
    <row r="2351" spans="1:52">
      <c r="A2351" s="5">
        <v>48</v>
      </c>
      <c r="B2351" s="5" t="s">
        <v>2187</v>
      </c>
      <c r="C2351" s="6">
        <v>1991</v>
      </c>
      <c r="D2351" s="5" t="s">
        <v>2396</v>
      </c>
      <c r="E2351" s="5" t="str">
        <f>VLOOKUP(B2351,Region!$A$1:$B$76,2,FALSE)</f>
        <v>Region_3</v>
      </c>
      <c r="F2351" s="5" t="str">
        <f>VLOOKUP(D2351,'Used to Match Zip By Sch Name'!$A$2:$E$4714,5,FALSE)</f>
        <v>32828-6875</v>
      </c>
      <c r="G2351" s="5">
        <f>VLOOKUP(D2351,public_school_report!$D$1:$CI$3651,84,FALSE)</f>
        <v>903</v>
      </c>
      <c r="H2351" s="5" t="s">
        <v>2</v>
      </c>
      <c r="I2351" s="5">
        <v>74</v>
      </c>
      <c r="J2351" s="5">
        <v>67</v>
      </c>
      <c r="K2351" s="5">
        <v>49</v>
      </c>
      <c r="L2351" s="5">
        <v>83</v>
      </c>
      <c r="M2351" s="5">
        <v>67</v>
      </c>
      <c r="N2351" s="5">
        <v>53</v>
      </c>
      <c r="O2351" s="5">
        <v>77</v>
      </c>
      <c r="P2351" s="5"/>
      <c r="Q2351" s="5"/>
      <c r="R2351" s="5"/>
      <c r="S2351" s="5"/>
      <c r="T2351" s="5">
        <v>470</v>
      </c>
      <c r="U2351" s="5">
        <v>7</v>
      </c>
      <c r="V2351" s="5">
        <v>67</v>
      </c>
      <c r="W2351" s="5">
        <v>100</v>
      </c>
      <c r="X2351" s="5" t="s">
        <v>64</v>
      </c>
      <c r="Y2351" s="5" t="s">
        <v>64</v>
      </c>
      <c r="Z2351" s="5" t="s">
        <v>64</v>
      </c>
      <c r="AA2351" s="5" t="s">
        <v>64</v>
      </c>
      <c r="AB2351" s="5" t="s">
        <v>64</v>
      </c>
      <c r="AC2351" s="5" t="s">
        <v>64</v>
      </c>
      <c r="AD2351" s="5" t="s">
        <v>64</v>
      </c>
      <c r="AE2351" s="5" t="s">
        <v>64</v>
      </c>
      <c r="AF2351" s="5" t="s">
        <v>64</v>
      </c>
      <c r="AG2351" s="5" t="s">
        <v>64</v>
      </c>
      <c r="AH2351" s="5" t="s">
        <v>64</v>
      </c>
      <c r="AI2351" s="5" t="s">
        <v>66</v>
      </c>
      <c r="AJ2351" s="5" t="s">
        <v>66</v>
      </c>
      <c r="AK2351" s="5" t="s">
        <v>66</v>
      </c>
      <c r="AL2351" s="5" t="s">
        <v>66</v>
      </c>
      <c r="AM2351" s="5" t="s">
        <v>66</v>
      </c>
      <c r="AN2351" s="5" t="s">
        <v>66</v>
      </c>
      <c r="AO2351" s="5" t="s">
        <v>66</v>
      </c>
      <c r="AP2351" s="5" t="s">
        <v>66</v>
      </c>
      <c r="AQ2351" s="5" t="s">
        <v>66</v>
      </c>
      <c r="AR2351" s="5" t="s">
        <v>66</v>
      </c>
      <c r="AS2351" s="5" t="s">
        <v>65</v>
      </c>
      <c r="AT2351" s="5" t="s">
        <v>66</v>
      </c>
      <c r="AU2351" s="5" t="s">
        <v>67</v>
      </c>
      <c r="AV2351" s="5" t="s">
        <v>67</v>
      </c>
      <c r="AW2351" s="5" t="s">
        <v>65</v>
      </c>
      <c r="AX2351" s="5" t="s">
        <v>69</v>
      </c>
      <c r="AY2351" s="5">
        <v>65.8</v>
      </c>
      <c r="AZ2351" s="5">
        <v>40.5</v>
      </c>
    </row>
    <row r="2352" spans="1:52" s="18" customFormat="1">
      <c r="A2352" s="19">
        <v>48</v>
      </c>
      <c r="B2352" s="19" t="s">
        <v>2187</v>
      </c>
      <c r="C2352" s="20">
        <v>5711</v>
      </c>
      <c r="D2352" s="19" t="s">
        <v>2397</v>
      </c>
      <c r="E2352" s="5" t="str">
        <f>VLOOKUP(B2352,Region!$A$1:$B$76,2,FALSE)</f>
        <v>Region_3</v>
      </c>
      <c r="F2352" s="5" t="e">
        <f>VLOOKUP(D2352,'Used to Match Zip By Sch Name'!$A$2:$E$4714,5,FALSE)</f>
        <v>#N/A</v>
      </c>
      <c r="G2352" s="5" t="e">
        <f>VLOOKUP(D2352,public_school_report!$D$1:$CI$3651,84,FALSE)</f>
        <v>#N/A</v>
      </c>
      <c r="H2352" s="5"/>
      <c r="I2352" s="19">
        <v>24</v>
      </c>
      <c r="J2352" s="19">
        <v>32</v>
      </c>
      <c r="K2352" s="19">
        <v>26</v>
      </c>
      <c r="L2352" s="19">
        <v>20</v>
      </c>
      <c r="M2352" s="19">
        <v>38</v>
      </c>
      <c r="N2352" s="19">
        <v>48</v>
      </c>
      <c r="O2352" s="19">
        <v>55</v>
      </c>
      <c r="P2352" s="19">
        <v>57</v>
      </c>
      <c r="Q2352" s="19"/>
      <c r="R2352" s="19">
        <v>87</v>
      </c>
      <c r="S2352" s="19">
        <v>72</v>
      </c>
      <c r="T2352" s="19">
        <v>459</v>
      </c>
      <c r="U2352" s="19">
        <v>10</v>
      </c>
      <c r="V2352" s="19">
        <v>46</v>
      </c>
      <c r="W2352" s="19">
        <v>97</v>
      </c>
      <c r="X2352" s="19" t="s">
        <v>63</v>
      </c>
      <c r="Y2352" s="19" t="s">
        <v>72</v>
      </c>
      <c r="Z2352" s="19" t="s">
        <v>72</v>
      </c>
      <c r="AA2352" s="19" t="s">
        <v>63</v>
      </c>
      <c r="AB2352" s="19" t="s">
        <v>63</v>
      </c>
      <c r="AC2352" s="19" t="s">
        <v>63</v>
      </c>
      <c r="AD2352" s="19" t="s">
        <v>62</v>
      </c>
      <c r="AE2352" s="19" t="s">
        <v>63</v>
      </c>
      <c r="AF2352" s="19" t="s">
        <v>63</v>
      </c>
      <c r="AG2352" s="19" t="s">
        <v>62</v>
      </c>
      <c r="AH2352" s="19" t="s">
        <v>72</v>
      </c>
      <c r="AI2352" s="19" t="s">
        <v>72</v>
      </c>
      <c r="AJ2352" s="19" t="s">
        <v>72</v>
      </c>
      <c r="AK2352" s="19" t="s">
        <v>73</v>
      </c>
      <c r="AL2352" s="19" t="s">
        <v>73</v>
      </c>
      <c r="AM2352" s="19" t="s">
        <v>73</v>
      </c>
      <c r="AN2352" s="19" t="s">
        <v>73</v>
      </c>
      <c r="AO2352" s="19" t="s">
        <v>73</v>
      </c>
      <c r="AP2352" s="19" t="s">
        <v>72</v>
      </c>
      <c r="AQ2352" s="19" t="s">
        <v>72</v>
      </c>
      <c r="AR2352" s="19" t="s">
        <v>72</v>
      </c>
      <c r="AS2352" s="19" t="s">
        <v>65</v>
      </c>
      <c r="AT2352" s="19" t="s">
        <v>66</v>
      </c>
      <c r="AU2352" s="19" t="s">
        <v>67</v>
      </c>
      <c r="AV2352" s="19" t="s">
        <v>68</v>
      </c>
      <c r="AW2352" s="19" t="s">
        <v>65</v>
      </c>
      <c r="AX2352" s="19" t="s">
        <v>82</v>
      </c>
      <c r="AY2352" s="19">
        <v>99.2</v>
      </c>
      <c r="AZ2352" s="19">
        <v>69.899999999999977</v>
      </c>
    </row>
    <row r="2353" spans="1:52">
      <c r="A2353" s="5">
        <v>48</v>
      </c>
      <c r="B2353" s="5" t="s">
        <v>2187</v>
      </c>
      <c r="C2353" s="6">
        <v>5841</v>
      </c>
      <c r="D2353" s="5" t="s">
        <v>2398</v>
      </c>
      <c r="E2353" s="5" t="str">
        <f>VLOOKUP(B2353,Region!$A$1:$B$76,2,FALSE)</f>
        <v>Region_3</v>
      </c>
      <c r="F2353" s="5" t="str">
        <f>VLOOKUP(D2353,'Used to Match Zip By Sch Name'!$A$2:$E$4714,5,FALSE)</f>
        <v>32811-4114</v>
      </c>
      <c r="G2353" s="5">
        <f>VLOOKUP(D2353,public_school_report!$D$1:$CI$3651,84,FALSE)</f>
        <v>684</v>
      </c>
      <c r="H2353" s="5" t="s">
        <v>4</v>
      </c>
      <c r="I2353" s="5">
        <v>32</v>
      </c>
      <c r="J2353" s="5">
        <v>43</v>
      </c>
      <c r="K2353" s="5">
        <v>53</v>
      </c>
      <c r="L2353" s="5">
        <v>39</v>
      </c>
      <c r="M2353" s="5">
        <v>37</v>
      </c>
      <c r="N2353" s="5">
        <v>45</v>
      </c>
      <c r="O2353" s="5">
        <v>36</v>
      </c>
      <c r="P2353" s="5"/>
      <c r="Q2353" s="5"/>
      <c r="R2353" s="5"/>
      <c r="S2353" s="5"/>
      <c r="T2353" s="5">
        <v>285</v>
      </c>
      <c r="U2353" s="5">
        <v>7</v>
      </c>
      <c r="V2353" s="5">
        <v>41</v>
      </c>
      <c r="W2353" s="5">
        <v>99</v>
      </c>
      <c r="X2353" s="5" t="s">
        <v>63</v>
      </c>
      <c r="Y2353" s="5" t="s">
        <v>63</v>
      </c>
      <c r="Z2353" s="5" t="s">
        <v>63</v>
      </c>
      <c r="AA2353" s="5" t="s">
        <v>73</v>
      </c>
      <c r="AB2353" s="5" t="s">
        <v>73</v>
      </c>
      <c r="AC2353" s="5" t="s">
        <v>62</v>
      </c>
      <c r="AD2353" s="5" t="s">
        <v>62</v>
      </c>
      <c r="AE2353" s="5" t="s">
        <v>64</v>
      </c>
      <c r="AF2353" s="5" t="s">
        <v>63</v>
      </c>
      <c r="AG2353" s="5" t="s">
        <v>62</v>
      </c>
      <c r="AH2353" s="5" t="s">
        <v>64</v>
      </c>
      <c r="AI2353" s="5" t="s">
        <v>63</v>
      </c>
      <c r="AJ2353" s="5" t="s">
        <v>64</v>
      </c>
      <c r="AK2353" s="5" t="s">
        <v>63</v>
      </c>
      <c r="AL2353" s="5" t="s">
        <v>63</v>
      </c>
      <c r="AM2353" s="5" t="s">
        <v>64</v>
      </c>
      <c r="AN2353" s="5" t="s">
        <v>62</v>
      </c>
      <c r="AO2353" s="5" t="s">
        <v>73</v>
      </c>
      <c r="AP2353" s="5" t="s">
        <v>72</v>
      </c>
      <c r="AQ2353" s="5" t="s">
        <v>72</v>
      </c>
      <c r="AR2353" s="5" t="s">
        <v>72</v>
      </c>
      <c r="AS2353" s="5" t="s">
        <v>65</v>
      </c>
      <c r="AT2353" s="5" t="s">
        <v>66</v>
      </c>
      <c r="AU2353" s="5" t="s">
        <v>67</v>
      </c>
      <c r="AV2353" s="5" t="s">
        <v>68</v>
      </c>
      <c r="AW2353" s="5" t="s">
        <v>65</v>
      </c>
      <c r="AX2353" s="5" t="s">
        <v>69</v>
      </c>
      <c r="AY2353" s="5">
        <v>99.1</v>
      </c>
      <c r="AZ2353" s="5">
        <v>100</v>
      </c>
    </row>
    <row r="2354" spans="1:52">
      <c r="A2354" s="5">
        <v>48</v>
      </c>
      <c r="B2354" s="5" t="s">
        <v>2187</v>
      </c>
      <c r="C2354" s="6">
        <v>5861</v>
      </c>
      <c r="D2354" s="5" t="s">
        <v>2399</v>
      </c>
      <c r="E2354" s="5" t="str">
        <f>VLOOKUP(B2354,Region!$A$1:$B$76,2,FALSE)</f>
        <v>Region_3</v>
      </c>
      <c r="F2354" s="5" t="str">
        <f>VLOOKUP(D2354,'Used to Match Zip By Sch Name'!$A$2:$E$4714,5,FALSE)</f>
        <v>32805-3435</v>
      </c>
      <c r="G2354" s="5">
        <f>VLOOKUP(D2354,public_school_report!$D$1:$CI$3651,84,FALSE)</f>
        <v>624</v>
      </c>
      <c r="H2354" s="5" t="s">
        <v>4</v>
      </c>
      <c r="I2354" s="5">
        <v>29</v>
      </c>
      <c r="J2354" s="5">
        <v>42</v>
      </c>
      <c r="K2354" s="5">
        <v>52</v>
      </c>
      <c r="L2354" s="5">
        <v>48</v>
      </c>
      <c r="M2354" s="5">
        <v>51</v>
      </c>
      <c r="N2354" s="5">
        <v>43</v>
      </c>
      <c r="O2354" s="5">
        <v>41</v>
      </c>
      <c r="P2354" s="5"/>
      <c r="Q2354" s="5"/>
      <c r="R2354" s="5"/>
      <c r="S2354" s="5"/>
      <c r="T2354" s="5">
        <v>306</v>
      </c>
      <c r="U2354" s="5">
        <v>7</v>
      </c>
      <c r="V2354" s="5">
        <v>44</v>
      </c>
      <c r="W2354" s="5">
        <v>99</v>
      </c>
      <c r="X2354" s="5" t="s">
        <v>63</v>
      </c>
      <c r="Y2354" s="5" t="s">
        <v>63</v>
      </c>
      <c r="Z2354" s="5" t="s">
        <v>63</v>
      </c>
      <c r="AA2354" s="5" t="s">
        <v>63</v>
      </c>
      <c r="AB2354" s="5" t="s">
        <v>73</v>
      </c>
      <c r="AC2354" s="5" t="s">
        <v>73</v>
      </c>
      <c r="AD2354" s="5" t="s">
        <v>72</v>
      </c>
      <c r="AE2354" s="5" t="s">
        <v>72</v>
      </c>
      <c r="AF2354" s="5" t="s">
        <v>72</v>
      </c>
      <c r="AG2354" s="5" t="s">
        <v>64</v>
      </c>
      <c r="AH2354" s="5" t="s">
        <v>64</v>
      </c>
      <c r="AI2354" s="5" t="s">
        <v>63</v>
      </c>
      <c r="AJ2354" s="5" t="s">
        <v>63</v>
      </c>
      <c r="AK2354" s="5" t="s">
        <v>63</v>
      </c>
      <c r="AL2354" s="5" t="s">
        <v>72</v>
      </c>
      <c r="AM2354" s="5" t="s">
        <v>72</v>
      </c>
      <c r="AN2354" s="5" t="s">
        <v>63</v>
      </c>
      <c r="AO2354" s="5" t="s">
        <v>62</v>
      </c>
      <c r="AP2354" s="5" t="s">
        <v>72</v>
      </c>
      <c r="AQ2354" s="5" t="s">
        <v>72</v>
      </c>
      <c r="AR2354" s="5" t="s">
        <v>72</v>
      </c>
      <c r="AS2354" s="5" t="s">
        <v>65</v>
      </c>
      <c r="AT2354" s="5" t="s">
        <v>66</v>
      </c>
      <c r="AU2354" s="5" t="s">
        <v>67</v>
      </c>
      <c r="AV2354" s="5" t="s">
        <v>68</v>
      </c>
      <c r="AW2354" s="5" t="s">
        <v>65</v>
      </c>
      <c r="AX2354" s="5" t="s">
        <v>69</v>
      </c>
      <c r="AY2354" s="5">
        <v>98.4</v>
      </c>
      <c r="AZ2354" s="5">
        <v>100</v>
      </c>
    </row>
    <row r="2355" spans="1:52">
      <c r="A2355" s="5">
        <v>48</v>
      </c>
      <c r="B2355" s="5" t="s">
        <v>2187</v>
      </c>
      <c r="C2355" s="6">
        <v>5871</v>
      </c>
      <c r="D2355" s="5" t="s">
        <v>2400</v>
      </c>
      <c r="E2355" s="5" t="str">
        <f>VLOOKUP(B2355,Region!$A$1:$B$76,2,FALSE)</f>
        <v>Region_3</v>
      </c>
      <c r="F2355" s="5" t="str">
        <f>VLOOKUP(D2355,'Used to Match Zip By Sch Name'!$A$2:$E$4714,5,FALSE)</f>
        <v>32811-4052</v>
      </c>
      <c r="G2355" s="5" t="e">
        <f>VLOOKUP(D2355,public_school_report!$D$1:$CI$3651,84,FALSE)</f>
        <v>#N/A</v>
      </c>
      <c r="H2355" s="5"/>
      <c r="I2355" s="5">
        <v>31</v>
      </c>
      <c r="J2355" s="5">
        <v>45</v>
      </c>
      <c r="K2355" s="5">
        <v>51</v>
      </c>
      <c r="L2355" s="5">
        <v>38</v>
      </c>
      <c r="M2355" s="5">
        <v>58</v>
      </c>
      <c r="N2355" s="5">
        <v>61</v>
      </c>
      <c r="O2355" s="5">
        <v>29</v>
      </c>
      <c r="P2355" s="5">
        <v>50</v>
      </c>
      <c r="Q2355" s="5">
        <v>77</v>
      </c>
      <c r="R2355" s="5"/>
      <c r="S2355" s="5"/>
      <c r="T2355" s="5">
        <v>440</v>
      </c>
      <c r="U2355" s="5">
        <v>9</v>
      </c>
      <c r="V2355" s="5">
        <v>49</v>
      </c>
      <c r="W2355" s="5">
        <v>100</v>
      </c>
      <c r="X2355" s="5" t="s">
        <v>63</v>
      </c>
      <c r="Y2355" s="5" t="s">
        <v>63</v>
      </c>
      <c r="Z2355" s="5" t="s">
        <v>63</v>
      </c>
      <c r="AA2355" s="5" t="s">
        <v>73</v>
      </c>
      <c r="AB2355" s="5" t="s">
        <v>72</v>
      </c>
      <c r="AC2355" s="5" t="s">
        <v>73</v>
      </c>
      <c r="AD2355" s="5" t="s">
        <v>72</v>
      </c>
      <c r="AE2355" s="5" t="s">
        <v>72</v>
      </c>
      <c r="AF2355" s="5" t="s">
        <v>72</v>
      </c>
      <c r="AG2355" s="5" t="s">
        <v>63</v>
      </c>
      <c r="AH2355" s="5" t="s">
        <v>63</v>
      </c>
      <c r="AI2355" s="5" t="s">
        <v>63</v>
      </c>
      <c r="AJ2355" s="5" t="s">
        <v>72</v>
      </c>
      <c r="AK2355" s="5" t="s">
        <v>63</v>
      </c>
      <c r="AL2355" s="5" t="s">
        <v>63</v>
      </c>
      <c r="AM2355" s="5" t="s">
        <v>63</v>
      </c>
      <c r="AN2355" s="5" t="s">
        <v>63</v>
      </c>
      <c r="AO2355" s="5" t="s">
        <v>63</v>
      </c>
      <c r="AP2355" s="5" t="s">
        <v>72</v>
      </c>
      <c r="AQ2355" s="5" t="s">
        <v>72</v>
      </c>
      <c r="AR2355" s="5" t="s">
        <v>72</v>
      </c>
      <c r="AS2355" s="5" t="s">
        <v>65</v>
      </c>
      <c r="AT2355" s="5" t="s">
        <v>66</v>
      </c>
      <c r="AU2355" s="5" t="s">
        <v>67</v>
      </c>
      <c r="AV2355" s="5" t="s">
        <v>68</v>
      </c>
      <c r="AW2355" s="5" t="s">
        <v>65</v>
      </c>
      <c r="AX2355" s="5" t="s">
        <v>78</v>
      </c>
      <c r="AY2355" s="5">
        <v>99.2</v>
      </c>
      <c r="AZ2355" s="5">
        <v>100</v>
      </c>
    </row>
    <row r="2356" spans="1:52">
      <c r="A2356" s="5">
        <v>48</v>
      </c>
      <c r="B2356" s="5" t="s">
        <v>2187</v>
      </c>
      <c r="C2356" s="6">
        <v>7004</v>
      </c>
      <c r="D2356" s="5" t="s">
        <v>2401</v>
      </c>
      <c r="E2356" s="5" t="str">
        <f>VLOOKUP(B2356,Region!$A$1:$B$76,2,FALSE)</f>
        <v>Region_3</v>
      </c>
      <c r="F2356" s="5" t="str">
        <f>VLOOKUP(D2356,'Used to Match Zip By Sch Name'!$A$2:$E$4714,5,FALSE)</f>
        <v>32804-3442</v>
      </c>
      <c r="G2356" s="5" t="e">
        <f>VLOOKUP(D2356,public_school_report!$D$1:$CI$3651,84,FALSE)</f>
        <v>#N/A</v>
      </c>
      <c r="H2356" s="5"/>
      <c r="I2356" s="5">
        <v>86</v>
      </c>
      <c r="J2356" s="5">
        <v>68</v>
      </c>
      <c r="K2356" s="5">
        <v>75</v>
      </c>
      <c r="L2356" s="5">
        <v>68</v>
      </c>
      <c r="M2356" s="5">
        <v>51</v>
      </c>
      <c r="N2356" s="5">
        <v>53</v>
      </c>
      <c r="O2356" s="5">
        <v>68</v>
      </c>
      <c r="P2356" s="5">
        <v>92</v>
      </c>
      <c r="Q2356" s="5">
        <v>57</v>
      </c>
      <c r="R2356" s="5">
        <v>89</v>
      </c>
      <c r="S2356" s="5">
        <v>46</v>
      </c>
      <c r="T2356" s="5">
        <v>753</v>
      </c>
      <c r="U2356" s="5">
        <v>11</v>
      </c>
      <c r="V2356" s="5">
        <v>68</v>
      </c>
      <c r="W2356" s="5">
        <v>97</v>
      </c>
      <c r="X2356" s="5" t="s">
        <v>64</v>
      </c>
      <c r="Y2356" s="5" t="s">
        <v>64</v>
      </c>
      <c r="Z2356" s="5" t="s">
        <v>64</v>
      </c>
      <c r="AA2356" s="5" t="s">
        <v>64</v>
      </c>
      <c r="AB2356" s="5" t="s">
        <v>64</v>
      </c>
      <c r="AC2356" s="5" t="s">
        <v>64</v>
      </c>
      <c r="AD2356" s="5" t="s">
        <v>66</v>
      </c>
      <c r="AE2356" s="5" t="s">
        <v>66</v>
      </c>
      <c r="AF2356" s="5" t="s">
        <v>66</v>
      </c>
      <c r="AG2356" s="5" t="s">
        <v>66</v>
      </c>
      <c r="AH2356" s="5" t="s">
        <v>66</v>
      </c>
      <c r="AI2356" s="5" t="s">
        <v>66</v>
      </c>
      <c r="AJ2356" s="5" t="s">
        <v>66</v>
      </c>
      <c r="AK2356" s="5" t="s">
        <v>66</v>
      </c>
      <c r="AL2356" s="5" t="s">
        <v>66</v>
      </c>
      <c r="AM2356" s="5" t="s">
        <v>66</v>
      </c>
      <c r="AN2356" s="5" t="s">
        <v>66</v>
      </c>
      <c r="AO2356" s="5" t="s">
        <v>66</v>
      </c>
      <c r="AP2356" s="5" t="s">
        <v>66</v>
      </c>
      <c r="AQ2356" s="5" t="s">
        <v>66</v>
      </c>
      <c r="AR2356" s="5" t="s">
        <v>66</v>
      </c>
      <c r="AS2356" s="5" t="s">
        <v>65</v>
      </c>
      <c r="AT2356" s="5" t="s">
        <v>66</v>
      </c>
      <c r="AU2356" s="5" t="s">
        <v>67</v>
      </c>
      <c r="AV2356" s="5" t="s">
        <v>67</v>
      </c>
      <c r="AW2356" s="5" t="s">
        <v>65</v>
      </c>
      <c r="AX2356" s="5" t="s">
        <v>86</v>
      </c>
      <c r="AY2356" s="5">
        <v>56.5</v>
      </c>
      <c r="AZ2356" s="5">
        <v>24.3</v>
      </c>
    </row>
    <row r="2357" spans="1:52">
      <c r="A2357" s="5">
        <v>49</v>
      </c>
      <c r="B2357" s="5" t="s">
        <v>2402</v>
      </c>
      <c r="C2357" s="6">
        <v>5</v>
      </c>
      <c r="D2357" s="5" t="s">
        <v>2403</v>
      </c>
      <c r="E2357" s="5" t="str">
        <f>VLOOKUP(B2357,Region!$A$1:$B$76,2,FALSE)</f>
        <v>Region_3</v>
      </c>
      <c r="F2357" s="5" t="str">
        <f>VLOOKUP(D2357,'Used to Match Zip By Sch Name'!$A$2:$E$4714,5,FALSE)</f>
        <v>34744-9416</v>
      </c>
      <c r="G2357" s="5" t="e">
        <f>VLOOKUP(D2357,public_school_report!$D$1:$CI$3651,84,FALSE)</f>
        <v>#N/A</v>
      </c>
      <c r="H2357" s="5"/>
      <c r="I2357" s="5">
        <v>47</v>
      </c>
      <c r="J2357" s="5">
        <v>44</v>
      </c>
      <c r="K2357" s="5">
        <v>36</v>
      </c>
      <c r="L2357" s="5">
        <v>26</v>
      </c>
      <c r="M2357" s="5">
        <v>25</v>
      </c>
      <c r="N2357" s="5">
        <v>27</v>
      </c>
      <c r="O2357" s="5">
        <v>57</v>
      </c>
      <c r="P2357" s="5">
        <v>56</v>
      </c>
      <c r="Q2357" s="5"/>
      <c r="R2357" s="5"/>
      <c r="S2357" s="5"/>
      <c r="T2357" s="5">
        <v>318</v>
      </c>
      <c r="U2357" s="5">
        <v>8</v>
      </c>
      <c r="V2357" s="5">
        <v>40</v>
      </c>
      <c r="W2357" s="5">
        <v>97</v>
      </c>
      <c r="X2357" s="5" t="s">
        <v>72</v>
      </c>
      <c r="Y2357" s="5" t="s">
        <v>66</v>
      </c>
      <c r="Z2357" s="5" t="s">
        <v>66</v>
      </c>
      <c r="AA2357" s="5" t="s">
        <v>66</v>
      </c>
      <c r="AB2357" s="5" t="s">
        <v>66</v>
      </c>
      <c r="AC2357" s="5" t="s">
        <v>66</v>
      </c>
      <c r="AD2357" s="5" t="s">
        <v>66</v>
      </c>
      <c r="AE2357" s="5" t="s">
        <v>66</v>
      </c>
      <c r="AF2357" s="5" t="s">
        <v>66</v>
      </c>
      <c r="AG2357" s="5" t="s">
        <v>66</v>
      </c>
      <c r="AH2357" s="5" t="s">
        <v>66</v>
      </c>
      <c r="AI2357" s="5" t="s">
        <v>66</v>
      </c>
      <c r="AJ2357" s="5" t="s">
        <v>66</v>
      </c>
      <c r="AK2357" s="5" t="s">
        <v>66</v>
      </c>
      <c r="AL2357" s="5" t="s">
        <v>66</v>
      </c>
      <c r="AM2357" s="5" t="s">
        <v>66</v>
      </c>
      <c r="AN2357" s="5" t="s">
        <v>66</v>
      </c>
      <c r="AO2357" s="5" t="s">
        <v>66</v>
      </c>
      <c r="AP2357" s="5" t="s">
        <v>66</v>
      </c>
      <c r="AQ2357" s="5" t="s">
        <v>66</v>
      </c>
      <c r="AR2357" s="5" t="s">
        <v>66</v>
      </c>
      <c r="AS2357" s="5" t="s">
        <v>65</v>
      </c>
      <c r="AT2357" s="5" t="s">
        <v>66</v>
      </c>
      <c r="AU2357" s="5" t="s">
        <v>67</v>
      </c>
      <c r="AV2357" s="5" t="s">
        <v>67</v>
      </c>
      <c r="AW2357" s="5" t="s">
        <v>65</v>
      </c>
      <c r="AX2357" s="5" t="s">
        <v>82</v>
      </c>
      <c r="AY2357" s="5">
        <v>89.2</v>
      </c>
      <c r="AZ2357" s="5">
        <v>65.900000000000006</v>
      </c>
    </row>
    <row r="2358" spans="1:52">
      <c r="A2358" s="5">
        <v>49</v>
      </c>
      <c r="B2358" s="5" t="s">
        <v>2402</v>
      </c>
      <c r="C2358" s="6">
        <v>11</v>
      </c>
      <c r="D2358" s="5" t="s">
        <v>2404</v>
      </c>
      <c r="E2358" s="5" t="str">
        <f>VLOOKUP(B2358,Region!$A$1:$B$76,2,FALSE)</f>
        <v>Region_3</v>
      </c>
      <c r="F2358" s="5" t="str">
        <f>VLOOKUP(D2358,'Used to Match Zip By Sch Name'!$A$2:$E$4714,5,FALSE)</f>
        <v>34773-6008</v>
      </c>
      <c r="G2358" s="5">
        <f>VLOOKUP(D2358,public_school_report!$D$1:$CI$3651,84,FALSE)</f>
        <v>894</v>
      </c>
      <c r="H2358" s="5" t="s">
        <v>2</v>
      </c>
      <c r="I2358" s="5">
        <v>74</v>
      </c>
      <c r="J2358" s="5">
        <v>71</v>
      </c>
      <c r="K2358" s="5">
        <v>64</v>
      </c>
      <c r="L2358" s="5">
        <v>75</v>
      </c>
      <c r="M2358" s="5">
        <v>75</v>
      </c>
      <c r="N2358" s="5">
        <v>59</v>
      </c>
      <c r="O2358" s="5">
        <v>72</v>
      </c>
      <c r="P2358" s="5">
        <v>83</v>
      </c>
      <c r="Q2358" s="5">
        <v>96</v>
      </c>
      <c r="R2358" s="5"/>
      <c r="S2358" s="5"/>
      <c r="T2358" s="5">
        <v>669</v>
      </c>
      <c r="U2358" s="5">
        <v>9</v>
      </c>
      <c r="V2358" s="5">
        <v>74</v>
      </c>
      <c r="W2358" s="5">
        <v>100</v>
      </c>
      <c r="X2358" s="5" t="s">
        <v>64</v>
      </c>
      <c r="Y2358" s="5" t="s">
        <v>64</v>
      </c>
      <c r="Z2358" s="5" t="s">
        <v>64</v>
      </c>
      <c r="AA2358" s="5" t="s">
        <v>64</v>
      </c>
      <c r="AB2358" s="5" t="s">
        <v>64</v>
      </c>
      <c r="AC2358" s="5" t="s">
        <v>64</v>
      </c>
      <c r="AD2358" s="5" t="s">
        <v>64</v>
      </c>
      <c r="AE2358" s="5" t="s">
        <v>64</v>
      </c>
      <c r="AF2358" s="5" t="s">
        <v>64</v>
      </c>
      <c r="AG2358" s="5" t="s">
        <v>64</v>
      </c>
      <c r="AH2358" s="5" t="s">
        <v>64</v>
      </c>
      <c r="AI2358" s="5" t="s">
        <v>66</v>
      </c>
      <c r="AJ2358" s="5" t="s">
        <v>66</v>
      </c>
      <c r="AK2358" s="5" t="s">
        <v>66</v>
      </c>
      <c r="AL2358" s="5" t="s">
        <v>66</v>
      </c>
      <c r="AM2358" s="5" t="s">
        <v>66</v>
      </c>
      <c r="AN2358" s="5" t="s">
        <v>66</v>
      </c>
      <c r="AO2358" s="5" t="s">
        <v>66</v>
      </c>
      <c r="AP2358" s="5" t="s">
        <v>66</v>
      </c>
      <c r="AQ2358" s="5" t="s">
        <v>66</v>
      </c>
      <c r="AR2358" s="5" t="s">
        <v>66</v>
      </c>
      <c r="AS2358" s="5" t="s">
        <v>65</v>
      </c>
      <c r="AT2358" s="5" t="s">
        <v>66</v>
      </c>
      <c r="AU2358" s="5" t="s">
        <v>67</v>
      </c>
      <c r="AV2358" s="5" t="s">
        <v>67</v>
      </c>
      <c r="AW2358" s="5" t="s">
        <v>65</v>
      </c>
      <c r="AX2358" s="5" t="s">
        <v>86</v>
      </c>
      <c r="AY2358" s="5">
        <v>26.5</v>
      </c>
      <c r="AZ2358" s="5">
        <v>38</v>
      </c>
    </row>
    <row r="2359" spans="1:52">
      <c r="A2359" s="5">
        <v>49</v>
      </c>
      <c r="B2359" s="5" t="s">
        <v>2402</v>
      </c>
      <c r="C2359" s="6">
        <v>40</v>
      </c>
      <c r="D2359" s="5" t="s">
        <v>2405</v>
      </c>
      <c r="E2359" s="5" t="str">
        <f>VLOOKUP(B2359,Region!$A$1:$B$76,2,FALSE)</f>
        <v>Region_3</v>
      </c>
      <c r="F2359" s="5" t="str">
        <f>VLOOKUP(D2359,'Used to Match Zip By Sch Name'!$A$2:$E$4714,5,FALSE)</f>
        <v>34771-8739</v>
      </c>
      <c r="G2359" s="5">
        <f>VLOOKUP(D2359,public_school_report!$D$1:$CI$3651,84,FALSE)</f>
        <v>1176</v>
      </c>
      <c r="H2359" s="5" t="s">
        <v>2</v>
      </c>
      <c r="I2359" s="5">
        <v>62</v>
      </c>
      <c r="J2359" s="5">
        <v>59</v>
      </c>
      <c r="K2359" s="5">
        <v>49</v>
      </c>
      <c r="L2359" s="5">
        <v>65</v>
      </c>
      <c r="M2359" s="5">
        <v>60</v>
      </c>
      <c r="N2359" s="5">
        <v>53</v>
      </c>
      <c r="O2359" s="5">
        <v>62</v>
      </c>
      <c r="P2359" s="5">
        <v>86</v>
      </c>
      <c r="Q2359" s="5">
        <v>77</v>
      </c>
      <c r="R2359" s="5"/>
      <c r="S2359" s="5"/>
      <c r="T2359" s="5">
        <v>573</v>
      </c>
      <c r="U2359" s="5">
        <v>9</v>
      </c>
      <c r="V2359" s="5">
        <v>64</v>
      </c>
      <c r="W2359" s="5">
        <v>100</v>
      </c>
      <c r="X2359" s="5" t="s">
        <v>64</v>
      </c>
      <c r="Y2359" s="5" t="s">
        <v>64</v>
      </c>
      <c r="Z2359" s="5" t="s">
        <v>64</v>
      </c>
      <c r="AA2359" s="5" t="s">
        <v>62</v>
      </c>
      <c r="AB2359" s="5" t="s">
        <v>64</v>
      </c>
      <c r="AC2359" s="5" t="s">
        <v>62</v>
      </c>
      <c r="AD2359" s="5" t="s">
        <v>64</v>
      </c>
      <c r="AE2359" s="5" t="s">
        <v>64</v>
      </c>
      <c r="AF2359" s="5" t="s">
        <v>64</v>
      </c>
      <c r="AG2359" s="5" t="s">
        <v>64</v>
      </c>
      <c r="AH2359" s="5" t="s">
        <v>64</v>
      </c>
      <c r="AI2359" s="5" t="s">
        <v>64</v>
      </c>
      <c r="AJ2359" s="5" t="s">
        <v>64</v>
      </c>
      <c r="AK2359" s="5" t="s">
        <v>64</v>
      </c>
      <c r="AL2359" s="5" t="s">
        <v>64</v>
      </c>
      <c r="AM2359" s="5" t="s">
        <v>64</v>
      </c>
      <c r="AN2359" s="5" t="s">
        <v>64</v>
      </c>
      <c r="AO2359" s="5" t="s">
        <v>62</v>
      </c>
      <c r="AP2359" s="5" t="s">
        <v>63</v>
      </c>
      <c r="AQ2359" s="5" t="s">
        <v>65</v>
      </c>
      <c r="AR2359" s="5" t="s">
        <v>66</v>
      </c>
      <c r="AS2359" s="5" t="s">
        <v>65</v>
      </c>
      <c r="AT2359" s="5" t="s">
        <v>66</v>
      </c>
      <c r="AU2359" s="5" t="s">
        <v>67</v>
      </c>
      <c r="AV2359" s="5" t="s">
        <v>67</v>
      </c>
      <c r="AW2359" s="5" t="s">
        <v>65</v>
      </c>
      <c r="AX2359" s="5" t="s">
        <v>78</v>
      </c>
      <c r="AY2359" s="5">
        <v>60.3</v>
      </c>
      <c r="AZ2359" s="5">
        <v>56.3</v>
      </c>
    </row>
    <row r="2360" spans="1:52">
      <c r="A2360" s="5">
        <v>49</v>
      </c>
      <c r="B2360" s="5" t="s">
        <v>2402</v>
      </c>
      <c r="C2360" s="6">
        <v>41</v>
      </c>
      <c r="D2360" s="5" t="s">
        <v>2406</v>
      </c>
      <c r="E2360" s="5" t="str">
        <f>VLOOKUP(B2360,Region!$A$1:$B$76,2,FALSE)</f>
        <v>Region_3</v>
      </c>
      <c r="F2360" s="5" t="str">
        <f>VLOOKUP(D2360,'Used to Match Zip By Sch Name'!$A$2:$E$4714,5,FALSE)</f>
        <v>34758-4128</v>
      </c>
      <c r="G2360" s="5">
        <f>VLOOKUP(D2360,public_school_report!$D$1:$CI$3651,84,FALSE)</f>
        <v>1031</v>
      </c>
      <c r="H2360" s="5" t="s">
        <v>2</v>
      </c>
      <c r="I2360" s="5">
        <v>37</v>
      </c>
      <c r="J2360" s="5">
        <v>45</v>
      </c>
      <c r="K2360" s="5">
        <v>42</v>
      </c>
      <c r="L2360" s="5">
        <v>39</v>
      </c>
      <c r="M2360" s="5">
        <v>48</v>
      </c>
      <c r="N2360" s="5">
        <v>41</v>
      </c>
      <c r="O2360" s="5">
        <v>39</v>
      </c>
      <c r="P2360" s="5">
        <v>72</v>
      </c>
      <c r="Q2360" s="5">
        <v>87</v>
      </c>
      <c r="R2360" s="5"/>
      <c r="S2360" s="5"/>
      <c r="T2360" s="5">
        <v>450</v>
      </c>
      <c r="U2360" s="5">
        <v>9</v>
      </c>
      <c r="V2360" s="5">
        <v>50</v>
      </c>
      <c r="W2360" s="5">
        <v>99</v>
      </c>
      <c r="X2360" s="5" t="s">
        <v>63</v>
      </c>
      <c r="Y2360" s="5" t="s">
        <v>63</v>
      </c>
      <c r="Z2360" s="5" t="s">
        <v>63</v>
      </c>
      <c r="AA2360" s="5" t="s">
        <v>63</v>
      </c>
      <c r="AB2360" s="5" t="s">
        <v>63</v>
      </c>
      <c r="AC2360" s="5" t="s">
        <v>63</v>
      </c>
      <c r="AD2360" s="5" t="s">
        <v>63</v>
      </c>
      <c r="AE2360" s="5" t="s">
        <v>72</v>
      </c>
      <c r="AF2360" s="5" t="s">
        <v>63</v>
      </c>
      <c r="AG2360" s="5" t="s">
        <v>63</v>
      </c>
      <c r="AH2360" s="5" t="s">
        <v>63</v>
      </c>
      <c r="AI2360" s="5" t="s">
        <v>63</v>
      </c>
      <c r="AJ2360" s="5" t="s">
        <v>63</v>
      </c>
      <c r="AK2360" s="5" t="s">
        <v>62</v>
      </c>
      <c r="AL2360" s="5" t="s">
        <v>63</v>
      </c>
      <c r="AM2360" s="5" t="s">
        <v>63</v>
      </c>
      <c r="AN2360" s="5" t="s">
        <v>63</v>
      </c>
      <c r="AO2360" s="5" t="s">
        <v>63</v>
      </c>
      <c r="AP2360" s="5" t="s">
        <v>72</v>
      </c>
      <c r="AQ2360" s="5" t="s">
        <v>65</v>
      </c>
      <c r="AR2360" s="5" t="s">
        <v>66</v>
      </c>
      <c r="AS2360" s="5" t="s">
        <v>65</v>
      </c>
      <c r="AT2360" s="5" t="s">
        <v>66</v>
      </c>
      <c r="AU2360" s="5" t="s">
        <v>67</v>
      </c>
      <c r="AV2360" s="5" t="s">
        <v>68</v>
      </c>
      <c r="AW2360" s="5" t="s">
        <v>65</v>
      </c>
      <c r="AX2360" s="5" t="s">
        <v>78</v>
      </c>
      <c r="AY2360" s="5">
        <v>91.4</v>
      </c>
      <c r="AZ2360" s="5">
        <v>100</v>
      </c>
    </row>
    <row r="2361" spans="1:52">
      <c r="A2361" s="5">
        <v>49</v>
      </c>
      <c r="B2361" s="5" t="s">
        <v>2402</v>
      </c>
      <c r="C2361" s="6">
        <v>42</v>
      </c>
      <c r="D2361" s="5" t="s">
        <v>2407</v>
      </c>
      <c r="E2361" s="5" t="str">
        <f>VLOOKUP(B2361,Region!$A$1:$B$76,2,FALSE)</f>
        <v>Region_3</v>
      </c>
      <c r="F2361" s="5" t="str">
        <f>VLOOKUP(D2361,'Used to Match Zip By Sch Name'!$A$2:$E$4714,5,FALSE)</f>
        <v>34741-1532</v>
      </c>
      <c r="G2361" s="5">
        <f>VLOOKUP(D2361,public_school_report!$D$1:$CI$3651,84,FALSE)</f>
        <v>886</v>
      </c>
      <c r="H2361" s="5" t="s">
        <v>2</v>
      </c>
      <c r="I2361" s="5">
        <v>52</v>
      </c>
      <c r="J2361" s="5">
        <v>64</v>
      </c>
      <c r="K2361" s="5">
        <v>55</v>
      </c>
      <c r="L2361" s="5">
        <v>69</v>
      </c>
      <c r="M2361" s="5">
        <v>71</v>
      </c>
      <c r="N2361" s="5">
        <v>59</v>
      </c>
      <c r="O2361" s="5">
        <v>49</v>
      </c>
      <c r="P2361" s="5"/>
      <c r="Q2361" s="5"/>
      <c r="R2361" s="5"/>
      <c r="S2361" s="5"/>
      <c r="T2361" s="5">
        <v>419</v>
      </c>
      <c r="U2361" s="5">
        <v>7</v>
      </c>
      <c r="V2361" s="5">
        <v>60</v>
      </c>
      <c r="W2361" s="5">
        <v>100</v>
      </c>
      <c r="X2361" s="5" t="s">
        <v>62</v>
      </c>
      <c r="Y2361" s="5" t="s">
        <v>64</v>
      </c>
      <c r="Z2361" s="5" t="s">
        <v>64</v>
      </c>
      <c r="AA2361" s="5" t="s">
        <v>62</v>
      </c>
      <c r="AB2361" s="5" t="s">
        <v>63</v>
      </c>
      <c r="AC2361" s="5" t="s">
        <v>63</v>
      </c>
      <c r="AD2361" s="5" t="s">
        <v>63</v>
      </c>
      <c r="AE2361" s="5" t="s">
        <v>63</v>
      </c>
      <c r="AF2361" s="5" t="s">
        <v>62</v>
      </c>
      <c r="AG2361" s="5" t="s">
        <v>63</v>
      </c>
      <c r="AH2361" s="5" t="s">
        <v>64</v>
      </c>
      <c r="AI2361" s="5" t="s">
        <v>62</v>
      </c>
      <c r="AJ2361" s="5" t="s">
        <v>63</v>
      </c>
      <c r="AK2361" s="5" t="s">
        <v>63</v>
      </c>
      <c r="AL2361" s="5" t="s">
        <v>63</v>
      </c>
      <c r="AM2361" s="5" t="s">
        <v>63</v>
      </c>
      <c r="AN2361" s="5" t="s">
        <v>63</v>
      </c>
      <c r="AO2361" s="5" t="s">
        <v>63</v>
      </c>
      <c r="AP2361" s="5" t="s">
        <v>65</v>
      </c>
      <c r="AQ2361" s="5" t="s">
        <v>66</v>
      </c>
      <c r="AR2361" s="5" t="s">
        <v>66</v>
      </c>
      <c r="AS2361" s="5" t="s">
        <v>65</v>
      </c>
      <c r="AT2361" s="5" t="s">
        <v>66</v>
      </c>
      <c r="AU2361" s="5" t="s">
        <v>67</v>
      </c>
      <c r="AV2361" s="5" t="s">
        <v>68</v>
      </c>
      <c r="AW2361" s="5" t="s">
        <v>65</v>
      </c>
      <c r="AX2361" s="5" t="s">
        <v>69</v>
      </c>
      <c r="AY2361" s="5">
        <v>92.7</v>
      </c>
      <c r="AZ2361" s="5">
        <v>92.4</v>
      </c>
    </row>
    <row r="2362" spans="1:52">
      <c r="A2362" s="5">
        <v>49</v>
      </c>
      <c r="B2362" s="5" t="s">
        <v>2402</v>
      </c>
      <c r="C2362" s="6">
        <v>43</v>
      </c>
      <c r="D2362" s="5" t="s">
        <v>2408</v>
      </c>
      <c r="E2362" s="5" t="str">
        <f>VLOOKUP(B2362,Region!$A$1:$B$76,2,FALSE)</f>
        <v>Region_3</v>
      </c>
      <c r="F2362" s="5" t="str">
        <f>VLOOKUP(D2362,'Used to Match Zip By Sch Name'!$A$2:$E$4714,5,FALSE)</f>
        <v>34771-8738</v>
      </c>
      <c r="G2362" s="5">
        <f>VLOOKUP(D2362,public_school_report!$D$1:$CI$3651,84,FALSE)</f>
        <v>874</v>
      </c>
      <c r="H2362" s="5" t="s">
        <v>2</v>
      </c>
      <c r="I2362" s="5">
        <v>72</v>
      </c>
      <c r="J2362" s="5">
        <v>66</v>
      </c>
      <c r="K2362" s="5">
        <v>41</v>
      </c>
      <c r="L2362" s="5">
        <v>68</v>
      </c>
      <c r="M2362" s="5">
        <v>69</v>
      </c>
      <c r="N2362" s="5">
        <v>54</v>
      </c>
      <c r="O2362" s="5">
        <v>65</v>
      </c>
      <c r="P2362" s="5"/>
      <c r="Q2362" s="5"/>
      <c r="R2362" s="5"/>
      <c r="S2362" s="5"/>
      <c r="T2362" s="5">
        <v>435</v>
      </c>
      <c r="U2362" s="5">
        <v>7</v>
      </c>
      <c r="V2362" s="5">
        <v>62</v>
      </c>
      <c r="W2362" s="5">
        <v>100</v>
      </c>
      <c r="X2362" s="5" t="s">
        <v>64</v>
      </c>
      <c r="Y2362" s="5" t="s">
        <v>62</v>
      </c>
      <c r="Z2362" s="5" t="s">
        <v>62</v>
      </c>
      <c r="AA2362" s="5" t="s">
        <v>62</v>
      </c>
      <c r="AB2362" s="5" t="s">
        <v>64</v>
      </c>
      <c r="AC2362" s="5" t="s">
        <v>64</v>
      </c>
      <c r="AD2362" s="5" t="s">
        <v>64</v>
      </c>
      <c r="AE2362" s="5" t="s">
        <v>64</v>
      </c>
      <c r="AF2362" s="5" t="s">
        <v>64</v>
      </c>
      <c r="AG2362" s="5" t="s">
        <v>62</v>
      </c>
      <c r="AH2362" s="5" t="s">
        <v>66</v>
      </c>
      <c r="AI2362" s="5" t="s">
        <v>66</v>
      </c>
      <c r="AJ2362" s="5" t="s">
        <v>66</v>
      </c>
      <c r="AK2362" s="5" t="s">
        <v>66</v>
      </c>
      <c r="AL2362" s="5" t="s">
        <v>66</v>
      </c>
      <c r="AM2362" s="5" t="s">
        <v>66</v>
      </c>
      <c r="AN2362" s="5" t="s">
        <v>66</v>
      </c>
      <c r="AO2362" s="5" t="s">
        <v>66</v>
      </c>
      <c r="AP2362" s="5" t="s">
        <v>66</v>
      </c>
      <c r="AQ2362" s="5" t="s">
        <v>66</v>
      </c>
      <c r="AR2362" s="5" t="s">
        <v>66</v>
      </c>
      <c r="AS2362" s="5" t="s">
        <v>65</v>
      </c>
      <c r="AT2362" s="5" t="s">
        <v>66</v>
      </c>
      <c r="AU2362" s="5" t="s">
        <v>67</v>
      </c>
      <c r="AV2362" s="5" t="s">
        <v>67</v>
      </c>
      <c r="AW2362" s="5" t="s">
        <v>65</v>
      </c>
      <c r="AX2362" s="5" t="s">
        <v>69</v>
      </c>
      <c r="AY2362" s="5">
        <v>52.4</v>
      </c>
      <c r="AZ2362" s="5">
        <v>38</v>
      </c>
    </row>
    <row r="2363" spans="1:52">
      <c r="A2363" s="5">
        <v>49</v>
      </c>
      <c r="B2363" s="5" t="s">
        <v>2402</v>
      </c>
      <c r="C2363" s="6">
        <v>61</v>
      </c>
      <c r="D2363" s="5" t="s">
        <v>2409</v>
      </c>
      <c r="E2363" s="5" t="str">
        <f>VLOOKUP(B2363,Region!$A$1:$B$76,2,FALSE)</f>
        <v>Region_3</v>
      </c>
      <c r="F2363" s="5" t="str">
        <f>VLOOKUP(D2363,'Used to Match Zip By Sch Name'!$A$2:$E$4714,5,FALSE)</f>
        <v>34741-3203</v>
      </c>
      <c r="G2363" s="5">
        <f>VLOOKUP(D2363,public_school_report!$D$1:$CI$3651,84,FALSE)</f>
        <v>737</v>
      </c>
      <c r="H2363" s="5" t="s">
        <v>4</v>
      </c>
      <c r="I2363" s="5">
        <v>34</v>
      </c>
      <c r="J2363" s="5">
        <v>52</v>
      </c>
      <c r="K2363" s="5">
        <v>59</v>
      </c>
      <c r="L2363" s="5">
        <v>47</v>
      </c>
      <c r="M2363" s="5">
        <v>49</v>
      </c>
      <c r="N2363" s="5">
        <v>41</v>
      </c>
      <c r="O2363" s="5">
        <v>36</v>
      </c>
      <c r="P2363" s="5"/>
      <c r="Q2363" s="5"/>
      <c r="R2363" s="5"/>
      <c r="S2363" s="5"/>
      <c r="T2363" s="5">
        <v>318</v>
      </c>
      <c r="U2363" s="5">
        <v>7</v>
      </c>
      <c r="V2363" s="5">
        <v>45</v>
      </c>
      <c r="W2363" s="5">
        <v>100</v>
      </c>
      <c r="X2363" s="5" t="s">
        <v>63</v>
      </c>
      <c r="Y2363" s="5" t="s">
        <v>63</v>
      </c>
      <c r="Z2363" s="5" t="s">
        <v>63</v>
      </c>
      <c r="AA2363" s="5" t="s">
        <v>63</v>
      </c>
      <c r="AB2363" s="5" t="s">
        <v>63</v>
      </c>
      <c r="AC2363" s="5" t="s">
        <v>72</v>
      </c>
      <c r="AD2363" s="5" t="s">
        <v>63</v>
      </c>
      <c r="AE2363" s="5" t="s">
        <v>63</v>
      </c>
      <c r="AF2363" s="5" t="s">
        <v>62</v>
      </c>
      <c r="AG2363" s="5" t="s">
        <v>72</v>
      </c>
      <c r="AH2363" s="5" t="s">
        <v>62</v>
      </c>
      <c r="AI2363" s="5" t="s">
        <v>63</v>
      </c>
      <c r="AJ2363" s="5" t="s">
        <v>63</v>
      </c>
      <c r="AK2363" s="5" t="s">
        <v>63</v>
      </c>
      <c r="AL2363" s="5" t="s">
        <v>63</v>
      </c>
      <c r="AM2363" s="5" t="s">
        <v>72</v>
      </c>
      <c r="AN2363" s="5" t="s">
        <v>63</v>
      </c>
      <c r="AO2363" s="5" t="s">
        <v>65</v>
      </c>
      <c r="AP2363" s="5" t="s">
        <v>66</v>
      </c>
      <c r="AQ2363" s="5" t="s">
        <v>66</v>
      </c>
      <c r="AR2363" s="5" t="s">
        <v>72</v>
      </c>
      <c r="AS2363" s="5" t="s">
        <v>65</v>
      </c>
      <c r="AT2363" s="5" t="s">
        <v>66</v>
      </c>
      <c r="AU2363" s="5" t="s">
        <v>67</v>
      </c>
      <c r="AV2363" s="5" t="s">
        <v>68</v>
      </c>
      <c r="AW2363" s="5" t="s">
        <v>65</v>
      </c>
      <c r="AX2363" s="5" t="s">
        <v>69</v>
      </c>
      <c r="AY2363" s="5">
        <v>92.6</v>
      </c>
      <c r="AZ2363" s="5">
        <v>100</v>
      </c>
    </row>
    <row r="2364" spans="1:52" s="18" customFormat="1">
      <c r="A2364" s="19">
        <v>49</v>
      </c>
      <c r="B2364" s="19" t="s">
        <v>2402</v>
      </c>
      <c r="C2364" s="20">
        <v>71</v>
      </c>
      <c r="D2364" s="19" t="s">
        <v>657</v>
      </c>
      <c r="E2364" s="5" t="str">
        <f>VLOOKUP(B2364,Region!$A$1:$B$76,2,FALSE)</f>
        <v>Region_3</v>
      </c>
      <c r="F2364" s="5" t="e">
        <f>VLOOKUP(D2364,'Used to Match Zip By Sch Name'!$A$2:$E$4714,5,FALSE)</f>
        <v>#N/A</v>
      </c>
      <c r="G2364" s="5">
        <f>VLOOKUP(D2364,public_school_report!$D$1:$CI$3651,84,FALSE)</f>
        <v>724</v>
      </c>
      <c r="H2364" s="5" t="s">
        <v>4</v>
      </c>
      <c r="I2364" s="19">
        <v>42</v>
      </c>
      <c r="J2364" s="19">
        <v>50</v>
      </c>
      <c r="K2364" s="19">
        <v>48</v>
      </c>
      <c r="L2364" s="19">
        <v>37</v>
      </c>
      <c r="M2364" s="19">
        <v>48</v>
      </c>
      <c r="N2364" s="19">
        <v>32</v>
      </c>
      <c r="O2364" s="19">
        <v>36</v>
      </c>
      <c r="P2364" s="19"/>
      <c r="Q2364" s="19"/>
      <c r="R2364" s="19"/>
      <c r="S2364" s="19"/>
      <c r="T2364" s="19">
        <v>293</v>
      </c>
      <c r="U2364" s="19">
        <v>7</v>
      </c>
      <c r="V2364" s="19">
        <v>42</v>
      </c>
      <c r="W2364" s="19">
        <v>99</v>
      </c>
      <c r="X2364" s="19" t="s">
        <v>63</v>
      </c>
      <c r="Y2364" s="19" t="s">
        <v>63</v>
      </c>
      <c r="Z2364" s="19" t="s">
        <v>63</v>
      </c>
      <c r="AA2364" s="19" t="s">
        <v>63</v>
      </c>
      <c r="AB2364" s="19" t="s">
        <v>72</v>
      </c>
      <c r="AC2364" s="19" t="s">
        <v>72</v>
      </c>
      <c r="AD2364" s="19" t="s">
        <v>63</v>
      </c>
      <c r="AE2364" s="19" t="s">
        <v>62</v>
      </c>
      <c r="AF2364" s="19" t="s">
        <v>64</v>
      </c>
      <c r="AG2364" s="19" t="s">
        <v>64</v>
      </c>
      <c r="AH2364" s="19" t="s">
        <v>64</v>
      </c>
      <c r="AI2364" s="19" t="s">
        <v>63</v>
      </c>
      <c r="AJ2364" s="19" t="s">
        <v>63</v>
      </c>
      <c r="AK2364" s="19" t="s">
        <v>63</v>
      </c>
      <c r="AL2364" s="19" t="s">
        <v>63</v>
      </c>
      <c r="AM2364" s="19" t="s">
        <v>63</v>
      </c>
      <c r="AN2364" s="19" t="s">
        <v>62</v>
      </c>
      <c r="AO2364" s="19" t="s">
        <v>63</v>
      </c>
      <c r="AP2364" s="19" t="s">
        <v>63</v>
      </c>
      <c r="AQ2364" s="19" t="s">
        <v>72</v>
      </c>
      <c r="AR2364" s="19" t="s">
        <v>72</v>
      </c>
      <c r="AS2364" s="19" t="s">
        <v>65</v>
      </c>
      <c r="AT2364" s="19" t="s">
        <v>66</v>
      </c>
      <c r="AU2364" s="19" t="s">
        <v>67</v>
      </c>
      <c r="AV2364" s="19" t="s">
        <v>68</v>
      </c>
      <c r="AW2364" s="19" t="s">
        <v>65</v>
      </c>
      <c r="AX2364" s="19" t="s">
        <v>69</v>
      </c>
      <c r="AY2364" s="19">
        <v>93.5</v>
      </c>
      <c r="AZ2364" s="19">
        <v>100</v>
      </c>
    </row>
    <row r="2365" spans="1:52">
      <c r="A2365" s="5">
        <v>49</v>
      </c>
      <c r="B2365" s="5" t="s">
        <v>2402</v>
      </c>
      <c r="C2365" s="6">
        <v>81</v>
      </c>
      <c r="D2365" s="5" t="s">
        <v>2410</v>
      </c>
      <c r="E2365" s="5" t="str">
        <f>VLOOKUP(B2365,Region!$A$1:$B$76,2,FALSE)</f>
        <v>Region_3</v>
      </c>
      <c r="F2365" s="5" t="str">
        <f>VLOOKUP(D2365,'Used to Match Zip By Sch Name'!$A$2:$E$4714,5,FALSE)</f>
        <v>34741-5963</v>
      </c>
      <c r="G2365" s="5" t="e">
        <f>VLOOKUP(D2365,public_school_report!$D$1:$CI$3651,84,FALSE)</f>
        <v>#N/A</v>
      </c>
      <c r="H2365" s="5"/>
      <c r="I2365" s="5">
        <v>37</v>
      </c>
      <c r="J2365" s="5">
        <v>43</v>
      </c>
      <c r="K2365" s="5">
        <v>34</v>
      </c>
      <c r="L2365" s="5">
        <v>29</v>
      </c>
      <c r="M2365" s="5">
        <v>35</v>
      </c>
      <c r="N2365" s="5">
        <v>36</v>
      </c>
      <c r="O2365" s="5">
        <v>48</v>
      </c>
      <c r="P2365" s="5">
        <v>66</v>
      </c>
      <c r="Q2365" s="5"/>
      <c r="R2365" s="5">
        <v>89</v>
      </c>
      <c r="S2365" s="5">
        <v>48</v>
      </c>
      <c r="T2365" s="5">
        <v>465</v>
      </c>
      <c r="U2365" s="5">
        <v>10</v>
      </c>
      <c r="V2365" s="5">
        <v>47</v>
      </c>
      <c r="W2365" s="5">
        <v>97</v>
      </c>
      <c r="X2365" s="5" t="s">
        <v>63</v>
      </c>
      <c r="Y2365" s="5" t="s">
        <v>63</v>
      </c>
      <c r="Z2365" s="5" t="s">
        <v>63</v>
      </c>
      <c r="AA2365" s="5" t="s">
        <v>63</v>
      </c>
      <c r="AB2365" s="5" t="s">
        <v>63</v>
      </c>
      <c r="AC2365" s="5" t="s">
        <v>63</v>
      </c>
      <c r="AD2365" s="5" t="s">
        <v>62</v>
      </c>
      <c r="AE2365" s="5" t="s">
        <v>64</v>
      </c>
      <c r="AF2365" s="5" t="s">
        <v>64</v>
      </c>
      <c r="AG2365" s="5" t="s">
        <v>62</v>
      </c>
      <c r="AH2365" s="5" t="s">
        <v>63</v>
      </c>
      <c r="AI2365" s="5" t="s">
        <v>63</v>
      </c>
      <c r="AJ2365" s="5" t="s">
        <v>63</v>
      </c>
      <c r="AK2365" s="5" t="s">
        <v>63</v>
      </c>
      <c r="AL2365" s="5" t="s">
        <v>63</v>
      </c>
      <c r="AM2365" s="5" t="s">
        <v>63</v>
      </c>
      <c r="AN2365" s="5" t="s">
        <v>63</v>
      </c>
      <c r="AO2365" s="5" t="s">
        <v>63</v>
      </c>
      <c r="AP2365" s="5" t="s">
        <v>63</v>
      </c>
      <c r="AQ2365" s="5" t="s">
        <v>63</v>
      </c>
      <c r="AR2365" s="5" t="s">
        <v>63</v>
      </c>
      <c r="AS2365" s="5" t="s">
        <v>65</v>
      </c>
      <c r="AT2365" s="5" t="s">
        <v>66</v>
      </c>
      <c r="AU2365" s="5" t="s">
        <v>67</v>
      </c>
      <c r="AV2365" s="5" t="s">
        <v>68</v>
      </c>
      <c r="AW2365" s="5" t="s">
        <v>65</v>
      </c>
      <c r="AX2365" s="5" t="s">
        <v>82</v>
      </c>
      <c r="AY2365" s="5">
        <v>87.2</v>
      </c>
      <c r="AZ2365" s="5">
        <v>82.899999999999977</v>
      </c>
    </row>
    <row r="2366" spans="1:52">
      <c r="A2366" s="5">
        <v>49</v>
      </c>
      <c r="B2366" s="5" t="s">
        <v>2402</v>
      </c>
      <c r="C2366" s="6">
        <v>91</v>
      </c>
      <c r="D2366" s="5" t="s">
        <v>2411</v>
      </c>
      <c r="E2366" s="5" t="str">
        <f>VLOOKUP(B2366,Region!$A$1:$B$76,2,FALSE)</f>
        <v>Region_3</v>
      </c>
      <c r="F2366" s="5" t="str">
        <f>VLOOKUP(D2366,'Used to Match Zip By Sch Name'!$A$2:$E$4714,5,FALSE)</f>
        <v>34744-3703</v>
      </c>
      <c r="G2366" s="5">
        <f>VLOOKUP(D2366,public_school_report!$D$1:$CI$3651,84,FALSE)</f>
        <v>944</v>
      </c>
      <c r="H2366" s="5" t="s">
        <v>2</v>
      </c>
      <c r="I2366" s="5">
        <v>38</v>
      </c>
      <c r="J2366" s="5">
        <v>40</v>
      </c>
      <c r="K2366" s="5">
        <v>28</v>
      </c>
      <c r="L2366" s="5">
        <v>44</v>
      </c>
      <c r="M2366" s="5">
        <v>45</v>
      </c>
      <c r="N2366" s="5">
        <v>37</v>
      </c>
      <c r="O2366" s="5">
        <v>46</v>
      </c>
      <c r="P2366" s="5">
        <v>68</v>
      </c>
      <c r="Q2366" s="5">
        <v>83</v>
      </c>
      <c r="R2366" s="5"/>
      <c r="S2366" s="5"/>
      <c r="T2366" s="5">
        <v>429</v>
      </c>
      <c r="U2366" s="5">
        <v>9</v>
      </c>
      <c r="V2366" s="5">
        <v>48</v>
      </c>
      <c r="W2366" s="5">
        <v>99</v>
      </c>
      <c r="X2366" s="5" t="s">
        <v>63</v>
      </c>
      <c r="Y2366" s="5" t="s">
        <v>63</v>
      </c>
      <c r="Z2366" s="5" t="s">
        <v>63</v>
      </c>
      <c r="AA2366" s="5" t="s">
        <v>63</v>
      </c>
      <c r="AB2366" s="5" t="s">
        <v>63</v>
      </c>
      <c r="AC2366" s="5" t="s">
        <v>63</v>
      </c>
      <c r="AD2366" s="5" t="s">
        <v>63</v>
      </c>
      <c r="AE2366" s="5" t="s">
        <v>63</v>
      </c>
      <c r="AF2366" s="5" t="s">
        <v>63</v>
      </c>
      <c r="AG2366" s="5" t="s">
        <v>62</v>
      </c>
      <c r="AH2366" s="5" t="s">
        <v>62</v>
      </c>
      <c r="AI2366" s="5" t="s">
        <v>63</v>
      </c>
      <c r="AJ2366" s="5" t="s">
        <v>63</v>
      </c>
      <c r="AK2366" s="5" t="s">
        <v>64</v>
      </c>
      <c r="AL2366" s="5" t="s">
        <v>63</v>
      </c>
      <c r="AM2366" s="5" t="s">
        <v>63</v>
      </c>
      <c r="AN2366" s="5" t="s">
        <v>63</v>
      </c>
      <c r="AO2366" s="5" t="s">
        <v>63</v>
      </c>
      <c r="AP2366" s="5" t="s">
        <v>63</v>
      </c>
      <c r="AQ2366" s="5" t="s">
        <v>63</v>
      </c>
      <c r="AR2366" s="5" t="s">
        <v>72</v>
      </c>
      <c r="AS2366" s="5" t="s">
        <v>65</v>
      </c>
      <c r="AT2366" s="5" t="s">
        <v>66</v>
      </c>
      <c r="AU2366" s="5" t="s">
        <v>67</v>
      </c>
      <c r="AV2366" s="5" t="s">
        <v>68</v>
      </c>
      <c r="AW2366" s="5" t="s">
        <v>65</v>
      </c>
      <c r="AX2366" s="5" t="s">
        <v>78</v>
      </c>
      <c r="AY2366" s="5">
        <v>88.9</v>
      </c>
      <c r="AZ2366" s="5">
        <v>100</v>
      </c>
    </row>
    <row r="2367" spans="1:52">
      <c r="A2367" s="5">
        <v>49</v>
      </c>
      <c r="B2367" s="5" t="s">
        <v>2402</v>
      </c>
      <c r="C2367" s="6">
        <v>101</v>
      </c>
      <c r="D2367" s="5" t="s">
        <v>2412</v>
      </c>
      <c r="E2367" s="5" t="str">
        <f>VLOOKUP(B2367,Region!$A$1:$B$76,2,FALSE)</f>
        <v>Region_3</v>
      </c>
      <c r="F2367" s="5" t="str">
        <f>VLOOKUP(D2367,'Used to Match Zip By Sch Name'!$A$2:$E$4714,5,FALSE)</f>
        <v>34741-4831</v>
      </c>
      <c r="G2367" s="5">
        <f>VLOOKUP(D2367,public_school_report!$D$1:$CI$3651,84,FALSE)</f>
        <v>876</v>
      </c>
      <c r="H2367" s="5" t="s">
        <v>2</v>
      </c>
      <c r="I2367" s="5">
        <v>44</v>
      </c>
      <c r="J2367" s="5">
        <v>50</v>
      </c>
      <c r="K2367" s="5">
        <v>40</v>
      </c>
      <c r="L2367" s="5">
        <v>50</v>
      </c>
      <c r="M2367" s="5">
        <v>61</v>
      </c>
      <c r="N2367" s="5">
        <v>48</v>
      </c>
      <c r="O2367" s="5">
        <v>44</v>
      </c>
      <c r="P2367" s="5"/>
      <c r="Q2367" s="5"/>
      <c r="R2367" s="5"/>
      <c r="S2367" s="5"/>
      <c r="T2367" s="5">
        <v>337</v>
      </c>
      <c r="U2367" s="5">
        <v>7</v>
      </c>
      <c r="V2367" s="5">
        <v>48</v>
      </c>
      <c r="W2367" s="5">
        <v>100</v>
      </c>
      <c r="X2367" s="5" t="s">
        <v>63</v>
      </c>
      <c r="Y2367" s="5" t="s">
        <v>63</v>
      </c>
      <c r="Z2367" s="5" t="s">
        <v>63</v>
      </c>
      <c r="AA2367" s="5" t="s">
        <v>63</v>
      </c>
      <c r="AB2367" s="5" t="s">
        <v>63</v>
      </c>
      <c r="AC2367" s="5" t="s">
        <v>63</v>
      </c>
      <c r="AD2367" s="5" t="s">
        <v>63</v>
      </c>
      <c r="AE2367" s="5" t="s">
        <v>63</v>
      </c>
      <c r="AF2367" s="5" t="s">
        <v>63</v>
      </c>
      <c r="AG2367" s="5" t="s">
        <v>63</v>
      </c>
      <c r="AH2367" s="5" t="s">
        <v>62</v>
      </c>
      <c r="AI2367" s="5" t="s">
        <v>72</v>
      </c>
      <c r="AJ2367" s="5" t="s">
        <v>63</v>
      </c>
      <c r="AK2367" s="5" t="s">
        <v>62</v>
      </c>
      <c r="AL2367" s="5" t="s">
        <v>63</v>
      </c>
      <c r="AM2367" s="5" t="s">
        <v>62</v>
      </c>
      <c r="AN2367" s="5" t="s">
        <v>63</v>
      </c>
      <c r="AO2367" s="5" t="s">
        <v>72</v>
      </c>
      <c r="AP2367" s="5" t="s">
        <v>72</v>
      </c>
      <c r="AQ2367" s="5" t="s">
        <v>63</v>
      </c>
      <c r="AR2367" s="5" t="s">
        <v>72</v>
      </c>
      <c r="AS2367" s="5" t="s">
        <v>65</v>
      </c>
      <c r="AT2367" s="5" t="s">
        <v>66</v>
      </c>
      <c r="AU2367" s="5" t="s">
        <v>67</v>
      </c>
      <c r="AV2367" s="5" t="s">
        <v>68</v>
      </c>
      <c r="AW2367" s="5" t="s">
        <v>65</v>
      </c>
      <c r="AX2367" s="5" t="s">
        <v>69</v>
      </c>
      <c r="AY2367" s="5">
        <v>87.5</v>
      </c>
      <c r="AZ2367" s="5">
        <v>100</v>
      </c>
    </row>
    <row r="2368" spans="1:52">
      <c r="A2368" s="5">
        <v>49</v>
      </c>
      <c r="B2368" s="5" t="s">
        <v>2402</v>
      </c>
      <c r="C2368" s="6">
        <v>111</v>
      </c>
      <c r="D2368" s="5" t="s">
        <v>2413</v>
      </c>
      <c r="E2368" s="5" t="str">
        <f>VLOOKUP(B2368,Region!$A$1:$B$76,2,FALSE)</f>
        <v>Region_3</v>
      </c>
      <c r="F2368" s="5" t="str">
        <f>VLOOKUP(D2368,'Used to Match Zip By Sch Name'!$A$2:$E$4714,5,FALSE)</f>
        <v>34769-7202</v>
      </c>
      <c r="G2368" s="5">
        <f>VLOOKUP(D2368,public_school_report!$D$1:$CI$3651,84,FALSE)</f>
        <v>963</v>
      </c>
      <c r="H2368" s="5" t="s">
        <v>2</v>
      </c>
      <c r="I2368" s="5">
        <v>63</v>
      </c>
      <c r="J2368" s="5">
        <v>57</v>
      </c>
      <c r="K2368" s="5">
        <v>46</v>
      </c>
      <c r="L2368" s="5">
        <v>72</v>
      </c>
      <c r="M2368" s="5">
        <v>60</v>
      </c>
      <c r="N2368" s="5">
        <v>38</v>
      </c>
      <c r="O2368" s="5">
        <v>66</v>
      </c>
      <c r="P2368" s="5"/>
      <c r="Q2368" s="5"/>
      <c r="R2368" s="5"/>
      <c r="S2368" s="5"/>
      <c r="T2368" s="5">
        <v>402</v>
      </c>
      <c r="U2368" s="5">
        <v>7</v>
      </c>
      <c r="V2368" s="5">
        <v>57</v>
      </c>
      <c r="W2368" s="5">
        <v>100</v>
      </c>
      <c r="X2368" s="5" t="s">
        <v>62</v>
      </c>
      <c r="Y2368" s="5" t="s">
        <v>62</v>
      </c>
      <c r="Z2368" s="5" t="s">
        <v>62</v>
      </c>
      <c r="AA2368" s="5" t="s">
        <v>62</v>
      </c>
      <c r="AB2368" s="5" t="s">
        <v>64</v>
      </c>
      <c r="AC2368" s="5" t="s">
        <v>64</v>
      </c>
      <c r="AD2368" s="5" t="s">
        <v>64</v>
      </c>
      <c r="AE2368" s="5" t="s">
        <v>64</v>
      </c>
      <c r="AF2368" s="5" t="s">
        <v>64</v>
      </c>
      <c r="AG2368" s="5" t="s">
        <v>64</v>
      </c>
      <c r="AH2368" s="5" t="s">
        <v>64</v>
      </c>
      <c r="AI2368" s="5" t="s">
        <v>64</v>
      </c>
      <c r="AJ2368" s="5" t="s">
        <v>64</v>
      </c>
      <c r="AK2368" s="5" t="s">
        <v>64</v>
      </c>
      <c r="AL2368" s="5" t="s">
        <v>64</v>
      </c>
      <c r="AM2368" s="5" t="s">
        <v>64</v>
      </c>
      <c r="AN2368" s="5" t="s">
        <v>64</v>
      </c>
      <c r="AO2368" s="5" t="s">
        <v>64</v>
      </c>
      <c r="AP2368" s="5" t="s">
        <v>63</v>
      </c>
      <c r="AQ2368" s="5" t="s">
        <v>64</v>
      </c>
      <c r="AR2368" s="5" t="s">
        <v>63</v>
      </c>
      <c r="AS2368" s="5" t="s">
        <v>65</v>
      </c>
      <c r="AT2368" s="5" t="s">
        <v>66</v>
      </c>
      <c r="AU2368" s="5" t="s">
        <v>67</v>
      </c>
      <c r="AV2368" s="5" t="s">
        <v>67</v>
      </c>
      <c r="AW2368" s="5" t="s">
        <v>65</v>
      </c>
      <c r="AX2368" s="5" t="s">
        <v>69</v>
      </c>
      <c r="AY2368" s="5">
        <v>56.8</v>
      </c>
      <c r="AZ2368" s="5">
        <v>59.6</v>
      </c>
    </row>
    <row r="2369" spans="1:52">
      <c r="A2369" s="5">
        <v>49</v>
      </c>
      <c r="B2369" s="5" t="s">
        <v>2402</v>
      </c>
      <c r="C2369" s="6">
        <v>149</v>
      </c>
      <c r="D2369" s="5" t="s">
        <v>2414</v>
      </c>
      <c r="E2369" s="5" t="str">
        <f>VLOOKUP(B2369,Region!$A$1:$B$76,2,FALSE)</f>
        <v>Region_3</v>
      </c>
      <c r="F2369" s="5" t="str">
        <f>VLOOKUP(D2369,'Used to Match Zip By Sch Name'!$A$2:$E$4714,5,FALSE)</f>
        <v>34758-2059</v>
      </c>
      <c r="G2369" s="5">
        <f>VLOOKUP(D2369,public_school_report!$D$1:$CI$3651,84,FALSE)</f>
        <v>1078</v>
      </c>
      <c r="H2369" s="5" t="s">
        <v>2</v>
      </c>
      <c r="I2369" s="5">
        <v>48</v>
      </c>
      <c r="J2369" s="5">
        <v>56</v>
      </c>
      <c r="K2369" s="5">
        <v>54</v>
      </c>
      <c r="L2369" s="5">
        <v>50</v>
      </c>
      <c r="M2369" s="5">
        <v>65</v>
      </c>
      <c r="N2369" s="5">
        <v>62</v>
      </c>
      <c r="O2369" s="5">
        <v>51</v>
      </c>
      <c r="P2369" s="5">
        <v>97</v>
      </c>
      <c r="Q2369" s="5">
        <v>89</v>
      </c>
      <c r="R2369" s="5"/>
      <c r="S2369" s="5"/>
      <c r="T2369" s="5">
        <v>572</v>
      </c>
      <c r="U2369" s="5">
        <v>9</v>
      </c>
      <c r="V2369" s="5">
        <v>64</v>
      </c>
      <c r="W2369" s="5">
        <v>100</v>
      </c>
      <c r="X2369" s="5" t="s">
        <v>64</v>
      </c>
      <c r="Y2369" s="5" t="s">
        <v>63</v>
      </c>
      <c r="Z2369" s="5" t="s">
        <v>63</v>
      </c>
      <c r="AA2369" s="5" t="s">
        <v>63</v>
      </c>
      <c r="AB2369" s="5" t="s">
        <v>63</v>
      </c>
      <c r="AC2369" s="5" t="s">
        <v>64</v>
      </c>
      <c r="AD2369" s="5" t="s">
        <v>72</v>
      </c>
      <c r="AE2369" s="5" t="s">
        <v>66</v>
      </c>
      <c r="AF2369" s="5" t="s">
        <v>66</v>
      </c>
      <c r="AG2369" s="5" t="s">
        <v>66</v>
      </c>
      <c r="AH2369" s="5" t="s">
        <v>66</v>
      </c>
      <c r="AI2369" s="5" t="s">
        <v>66</v>
      </c>
      <c r="AJ2369" s="5" t="s">
        <v>66</v>
      </c>
      <c r="AK2369" s="5" t="s">
        <v>66</v>
      </c>
      <c r="AL2369" s="5" t="s">
        <v>66</v>
      </c>
      <c r="AM2369" s="5" t="s">
        <v>66</v>
      </c>
      <c r="AN2369" s="5" t="s">
        <v>66</v>
      </c>
      <c r="AO2369" s="5" t="s">
        <v>66</v>
      </c>
      <c r="AP2369" s="5" t="s">
        <v>66</v>
      </c>
      <c r="AQ2369" s="5" t="s">
        <v>66</v>
      </c>
      <c r="AR2369" s="5" t="s">
        <v>66</v>
      </c>
      <c r="AS2369" s="5" t="s">
        <v>65</v>
      </c>
      <c r="AT2369" s="5" t="s">
        <v>66</v>
      </c>
      <c r="AU2369" s="5" t="s">
        <v>68</v>
      </c>
      <c r="AV2369" s="5" t="s">
        <v>68</v>
      </c>
      <c r="AW2369" s="5" t="s">
        <v>65</v>
      </c>
      <c r="AX2369" s="5" t="s">
        <v>86</v>
      </c>
      <c r="AY2369" s="5">
        <v>85</v>
      </c>
      <c r="AZ2369" s="5">
        <v>84.7</v>
      </c>
    </row>
    <row r="2370" spans="1:52">
      <c r="A2370" s="5">
        <v>49</v>
      </c>
      <c r="B2370" s="5" t="s">
        <v>2402</v>
      </c>
      <c r="C2370" s="6">
        <v>152</v>
      </c>
      <c r="D2370" s="5" t="s">
        <v>2415</v>
      </c>
      <c r="E2370" s="5" t="str">
        <f>VLOOKUP(B2370,Region!$A$1:$B$76,2,FALSE)</f>
        <v>Region_3</v>
      </c>
      <c r="F2370" s="5" t="str">
        <f>VLOOKUP(D2370,'Used to Match Zip By Sch Name'!$A$2:$E$4714,5,FALSE)</f>
        <v>33896-5430</v>
      </c>
      <c r="G2370" s="5" t="e">
        <f>VLOOKUP(D2370,public_school_report!$D$1:$CI$3651,84,FALSE)</f>
        <v>#N/A</v>
      </c>
      <c r="H2370" s="5"/>
      <c r="I2370" s="5">
        <v>50</v>
      </c>
      <c r="J2370" s="5">
        <v>53</v>
      </c>
      <c r="K2370" s="5">
        <v>46</v>
      </c>
      <c r="L2370" s="5">
        <v>38</v>
      </c>
      <c r="M2370" s="5">
        <v>43</v>
      </c>
      <c r="N2370" s="5">
        <v>43</v>
      </c>
      <c r="O2370" s="5">
        <v>59</v>
      </c>
      <c r="P2370" s="5">
        <v>77</v>
      </c>
      <c r="Q2370" s="5">
        <v>82</v>
      </c>
      <c r="R2370" s="5"/>
      <c r="S2370" s="5"/>
      <c r="T2370" s="5">
        <v>491</v>
      </c>
      <c r="U2370" s="5">
        <v>9</v>
      </c>
      <c r="V2370" s="5">
        <v>55</v>
      </c>
      <c r="W2370" s="5">
        <v>99</v>
      </c>
      <c r="X2370" s="5" t="s">
        <v>62</v>
      </c>
      <c r="Y2370" s="5" t="s">
        <v>63</v>
      </c>
      <c r="Z2370" s="5" t="s">
        <v>63</v>
      </c>
      <c r="AA2370" s="5" t="s">
        <v>63</v>
      </c>
      <c r="AB2370" s="5" t="s">
        <v>66</v>
      </c>
      <c r="AC2370" s="5" t="s">
        <v>66</v>
      </c>
      <c r="AD2370" s="5" t="s">
        <v>66</v>
      </c>
      <c r="AE2370" s="5" t="s">
        <v>66</v>
      </c>
      <c r="AF2370" s="5" t="s">
        <v>66</v>
      </c>
      <c r="AG2370" s="5" t="s">
        <v>66</v>
      </c>
      <c r="AH2370" s="5" t="s">
        <v>66</v>
      </c>
      <c r="AI2370" s="5" t="s">
        <v>66</v>
      </c>
      <c r="AJ2370" s="5" t="s">
        <v>66</v>
      </c>
      <c r="AK2370" s="5" t="s">
        <v>66</v>
      </c>
      <c r="AL2370" s="5" t="s">
        <v>66</v>
      </c>
      <c r="AM2370" s="5" t="s">
        <v>66</v>
      </c>
      <c r="AN2370" s="5" t="s">
        <v>66</v>
      </c>
      <c r="AO2370" s="5" t="s">
        <v>66</v>
      </c>
      <c r="AP2370" s="5" t="s">
        <v>66</v>
      </c>
      <c r="AQ2370" s="5" t="s">
        <v>66</v>
      </c>
      <c r="AR2370" s="5" t="s">
        <v>66</v>
      </c>
      <c r="AS2370" s="5" t="s">
        <v>65</v>
      </c>
      <c r="AT2370" s="5" t="s">
        <v>66</v>
      </c>
      <c r="AU2370" s="5" t="s">
        <v>68</v>
      </c>
      <c r="AV2370" s="5" t="s">
        <v>67</v>
      </c>
      <c r="AW2370" s="5" t="s">
        <v>65</v>
      </c>
      <c r="AX2370" s="5" t="s">
        <v>86</v>
      </c>
      <c r="AY2370" s="5">
        <v>77</v>
      </c>
      <c r="AZ2370" s="5">
        <v>66</v>
      </c>
    </row>
    <row r="2371" spans="1:52">
      <c r="A2371" s="5">
        <v>49</v>
      </c>
      <c r="B2371" s="5" t="s">
        <v>2402</v>
      </c>
      <c r="C2371" s="6">
        <v>153</v>
      </c>
      <c r="D2371" s="5" t="s">
        <v>2416</v>
      </c>
      <c r="E2371" s="5" t="str">
        <f>VLOOKUP(B2371,Region!$A$1:$B$76,2,FALSE)</f>
        <v>Region_3</v>
      </c>
      <c r="F2371" s="5">
        <f>VLOOKUP(D2371,'Used to Match Zip By Sch Name'!$A$2:$E$4714,5,FALSE)</f>
        <v>32256</v>
      </c>
      <c r="G2371" s="5" t="e">
        <f>VLOOKUP(D2371,public_school_report!$D$1:$CI$3651,84,FALSE)</f>
        <v>#N/A</v>
      </c>
      <c r="H2371" s="5"/>
      <c r="I2371" s="5">
        <v>42</v>
      </c>
      <c r="J2371" s="5">
        <v>48</v>
      </c>
      <c r="K2371" s="5">
        <v>41</v>
      </c>
      <c r="L2371" s="5">
        <v>24</v>
      </c>
      <c r="M2371" s="5">
        <v>34</v>
      </c>
      <c r="N2371" s="5">
        <v>36</v>
      </c>
      <c r="O2371" s="5">
        <v>36</v>
      </c>
      <c r="P2371" s="5">
        <v>44</v>
      </c>
      <c r="Q2371" s="5">
        <v>36</v>
      </c>
      <c r="R2371" s="5">
        <v>75</v>
      </c>
      <c r="S2371" s="5">
        <v>38</v>
      </c>
      <c r="T2371" s="5">
        <v>454</v>
      </c>
      <c r="U2371" s="5">
        <v>11</v>
      </c>
      <c r="V2371" s="5">
        <v>41</v>
      </c>
      <c r="W2371" s="5">
        <v>99</v>
      </c>
      <c r="X2371" s="5" t="s">
        <v>63</v>
      </c>
      <c r="Y2371" s="5" t="s">
        <v>72</v>
      </c>
      <c r="Z2371" s="5" t="s">
        <v>63</v>
      </c>
      <c r="AA2371" s="5" t="s">
        <v>66</v>
      </c>
      <c r="AB2371" s="5" t="s">
        <v>66</v>
      </c>
      <c r="AC2371" s="5" t="s">
        <v>73</v>
      </c>
      <c r="AD2371" s="5" t="s">
        <v>66</v>
      </c>
      <c r="AE2371" s="5" t="s">
        <v>66</v>
      </c>
      <c r="AF2371" s="5" t="s">
        <v>66</v>
      </c>
      <c r="AG2371" s="5" t="s">
        <v>66</v>
      </c>
      <c r="AH2371" s="5" t="s">
        <v>66</v>
      </c>
      <c r="AI2371" s="5" t="s">
        <v>66</v>
      </c>
      <c r="AJ2371" s="5" t="s">
        <v>66</v>
      </c>
      <c r="AK2371" s="5" t="s">
        <v>66</v>
      </c>
      <c r="AL2371" s="5" t="s">
        <v>66</v>
      </c>
      <c r="AM2371" s="5" t="s">
        <v>66</v>
      </c>
      <c r="AN2371" s="5" t="s">
        <v>66</v>
      </c>
      <c r="AO2371" s="5" t="s">
        <v>66</v>
      </c>
      <c r="AP2371" s="5" t="s">
        <v>66</v>
      </c>
      <c r="AQ2371" s="5" t="s">
        <v>66</v>
      </c>
      <c r="AR2371" s="5" t="s">
        <v>66</v>
      </c>
      <c r="AS2371" s="5" t="s">
        <v>65</v>
      </c>
      <c r="AT2371" s="5" t="s">
        <v>66</v>
      </c>
      <c r="AU2371" s="5" t="s">
        <v>68</v>
      </c>
      <c r="AV2371" s="5" t="s">
        <v>67</v>
      </c>
      <c r="AW2371" s="5" t="s">
        <v>65</v>
      </c>
      <c r="AX2371" s="5" t="s">
        <v>86</v>
      </c>
      <c r="AY2371" s="5">
        <v>51</v>
      </c>
      <c r="AZ2371" s="5">
        <v>68.100000000000023</v>
      </c>
    </row>
    <row r="2372" spans="1:52" s="18" customFormat="1">
      <c r="A2372" s="19">
        <v>49</v>
      </c>
      <c r="B2372" s="19" t="s">
        <v>2402</v>
      </c>
      <c r="C2372" s="20">
        <v>155</v>
      </c>
      <c r="D2372" s="19" t="s">
        <v>2417</v>
      </c>
      <c r="E2372" s="5" t="str">
        <f>VLOOKUP(B2372,Region!$A$1:$B$76,2,FALSE)</f>
        <v>Region_3</v>
      </c>
      <c r="F2372" s="5" t="e">
        <f>VLOOKUP(D2372,'Used to Match Zip By Sch Name'!$A$2:$E$4714,5,FALSE)</f>
        <v>#N/A</v>
      </c>
      <c r="G2372" s="5">
        <f>VLOOKUP(D2372,public_school_report!$D$1:$CI$3651,84,FALSE)</f>
        <v>646</v>
      </c>
      <c r="H2372" s="5" t="s">
        <v>4</v>
      </c>
      <c r="I2372" s="19">
        <v>34</v>
      </c>
      <c r="J2372" s="19">
        <v>44</v>
      </c>
      <c r="K2372" s="19">
        <v>43</v>
      </c>
      <c r="L2372" s="19">
        <v>24</v>
      </c>
      <c r="M2372" s="19">
        <v>34</v>
      </c>
      <c r="N2372" s="19">
        <v>40</v>
      </c>
      <c r="O2372" s="19">
        <v>27</v>
      </c>
      <c r="P2372" s="19">
        <v>53</v>
      </c>
      <c r="Q2372" s="19">
        <v>76</v>
      </c>
      <c r="R2372" s="19">
        <v>81</v>
      </c>
      <c r="S2372" s="19">
        <v>49</v>
      </c>
      <c r="T2372" s="19">
        <v>505</v>
      </c>
      <c r="U2372" s="19">
        <v>11</v>
      </c>
      <c r="V2372" s="19">
        <v>46</v>
      </c>
      <c r="W2372" s="19">
        <v>99</v>
      </c>
      <c r="X2372" s="19" t="s">
        <v>63</v>
      </c>
      <c r="Y2372" s="19" t="s">
        <v>63</v>
      </c>
      <c r="Z2372" s="19" t="s">
        <v>72</v>
      </c>
      <c r="AA2372" s="19" t="s">
        <v>63</v>
      </c>
      <c r="AB2372" s="19" t="s">
        <v>72</v>
      </c>
      <c r="AC2372" s="19" t="s">
        <v>63</v>
      </c>
      <c r="AD2372" s="19" t="s">
        <v>66</v>
      </c>
      <c r="AE2372" s="19" t="s">
        <v>66</v>
      </c>
      <c r="AF2372" s="19" t="s">
        <v>66</v>
      </c>
      <c r="AG2372" s="19" t="s">
        <v>66</v>
      </c>
      <c r="AH2372" s="19" t="s">
        <v>66</v>
      </c>
      <c r="AI2372" s="19" t="s">
        <v>66</v>
      </c>
      <c r="AJ2372" s="19" t="s">
        <v>66</v>
      </c>
      <c r="AK2372" s="19" t="s">
        <v>66</v>
      </c>
      <c r="AL2372" s="19" t="s">
        <v>66</v>
      </c>
      <c r="AM2372" s="19" t="s">
        <v>66</v>
      </c>
      <c r="AN2372" s="19" t="s">
        <v>66</v>
      </c>
      <c r="AO2372" s="19" t="s">
        <v>66</v>
      </c>
      <c r="AP2372" s="19" t="s">
        <v>66</v>
      </c>
      <c r="AQ2372" s="19" t="s">
        <v>66</v>
      </c>
      <c r="AR2372" s="19" t="s">
        <v>66</v>
      </c>
      <c r="AS2372" s="19" t="s">
        <v>65</v>
      </c>
      <c r="AT2372" s="19" t="s">
        <v>66</v>
      </c>
      <c r="AU2372" s="19" t="s">
        <v>68</v>
      </c>
      <c r="AV2372" s="19" t="s">
        <v>68</v>
      </c>
      <c r="AW2372" s="19" t="s">
        <v>65</v>
      </c>
      <c r="AX2372" s="19" t="s">
        <v>86</v>
      </c>
      <c r="AY2372" s="19">
        <v>93</v>
      </c>
      <c r="AZ2372" s="19">
        <v>90.100000000000023</v>
      </c>
    </row>
    <row r="2373" spans="1:52" s="18" customFormat="1">
      <c r="A2373" s="19">
        <v>49</v>
      </c>
      <c r="B2373" s="19" t="s">
        <v>2402</v>
      </c>
      <c r="C2373" s="20">
        <v>161</v>
      </c>
      <c r="D2373" s="19" t="s">
        <v>2418</v>
      </c>
      <c r="E2373" s="5" t="str">
        <f>VLOOKUP(B2373,Region!$A$1:$B$76,2,FALSE)</f>
        <v>Region_3</v>
      </c>
      <c r="F2373" s="5" t="e">
        <f>VLOOKUP(D2373,'Used to Match Zip By Sch Name'!$A$2:$E$4714,5,FALSE)</f>
        <v>#N/A</v>
      </c>
      <c r="G2373" s="5">
        <f>VLOOKUP(D2373,public_school_report!$D$1:$CI$3651,84,FALSE)</f>
        <v>361</v>
      </c>
      <c r="H2373" s="5" t="s">
        <v>6</v>
      </c>
      <c r="I2373" s="19">
        <v>31</v>
      </c>
      <c r="J2373" s="19">
        <v>44</v>
      </c>
      <c r="K2373" s="19">
        <v>39</v>
      </c>
      <c r="L2373" s="19">
        <v>30</v>
      </c>
      <c r="M2373" s="19">
        <v>52</v>
      </c>
      <c r="N2373" s="19">
        <v>56</v>
      </c>
      <c r="O2373" s="19">
        <v>21</v>
      </c>
      <c r="P2373" s="19">
        <v>79</v>
      </c>
      <c r="Q2373" s="19">
        <v>50</v>
      </c>
      <c r="R2373" s="19"/>
      <c r="S2373" s="19"/>
      <c r="T2373" s="19">
        <v>402</v>
      </c>
      <c r="U2373" s="19">
        <v>9</v>
      </c>
      <c r="V2373" s="19">
        <v>45</v>
      </c>
      <c r="W2373" s="19">
        <v>100</v>
      </c>
      <c r="X2373" s="19" t="s">
        <v>63</v>
      </c>
      <c r="Y2373" s="19" t="s">
        <v>72</v>
      </c>
      <c r="Z2373" s="19" t="s">
        <v>63</v>
      </c>
      <c r="AA2373" s="19" t="s">
        <v>73</v>
      </c>
      <c r="AB2373" s="19" t="s">
        <v>66</v>
      </c>
      <c r="AC2373" s="19" t="s">
        <v>66</v>
      </c>
      <c r="AD2373" s="19" t="s">
        <v>66</v>
      </c>
      <c r="AE2373" s="19" t="s">
        <v>66</v>
      </c>
      <c r="AF2373" s="19" t="s">
        <v>66</v>
      </c>
      <c r="AG2373" s="19" t="s">
        <v>66</v>
      </c>
      <c r="AH2373" s="19" t="s">
        <v>66</v>
      </c>
      <c r="AI2373" s="19" t="s">
        <v>66</v>
      </c>
      <c r="AJ2373" s="19" t="s">
        <v>66</v>
      </c>
      <c r="AK2373" s="19" t="s">
        <v>66</v>
      </c>
      <c r="AL2373" s="19" t="s">
        <v>66</v>
      </c>
      <c r="AM2373" s="19" t="s">
        <v>66</v>
      </c>
      <c r="AN2373" s="19" t="s">
        <v>66</v>
      </c>
      <c r="AO2373" s="19" t="s">
        <v>66</v>
      </c>
      <c r="AP2373" s="19" t="s">
        <v>66</v>
      </c>
      <c r="AQ2373" s="19" t="s">
        <v>66</v>
      </c>
      <c r="AR2373" s="19" t="s">
        <v>66</v>
      </c>
      <c r="AS2373" s="19" t="s">
        <v>65</v>
      </c>
      <c r="AT2373" s="19" t="s">
        <v>66</v>
      </c>
      <c r="AU2373" s="19" t="s">
        <v>68</v>
      </c>
      <c r="AV2373" s="19" t="s">
        <v>68</v>
      </c>
      <c r="AW2373" s="19" t="s">
        <v>65</v>
      </c>
      <c r="AX2373" s="19" t="s">
        <v>86</v>
      </c>
      <c r="AY2373" s="19">
        <v>94.7</v>
      </c>
      <c r="AZ2373" s="19">
        <v>100</v>
      </c>
    </row>
    <row r="2374" spans="1:52">
      <c r="A2374" s="5">
        <v>49</v>
      </c>
      <c r="B2374" s="5" t="s">
        <v>2402</v>
      </c>
      <c r="C2374" s="6">
        <v>162</v>
      </c>
      <c r="D2374" s="5" t="s">
        <v>2419</v>
      </c>
      <c r="E2374" s="5" t="str">
        <f>VLOOKUP(B2374,Region!$A$1:$B$76,2,FALSE)</f>
        <v>Region_3</v>
      </c>
      <c r="F2374" s="5">
        <f>VLOOKUP(D2374,'Used to Match Zip By Sch Name'!$A$2:$E$4714,5,FALSE)</f>
        <v>34769</v>
      </c>
      <c r="G2374" s="5">
        <f>VLOOKUP(D2374,public_school_report!$D$1:$CI$3651,84,FALSE)</f>
        <v>443</v>
      </c>
      <c r="H2374" s="5" t="s">
        <v>6</v>
      </c>
      <c r="I2374" s="5">
        <v>55</v>
      </c>
      <c r="J2374" s="5">
        <v>54</v>
      </c>
      <c r="K2374" s="5">
        <v>48</v>
      </c>
      <c r="L2374" s="5">
        <v>49</v>
      </c>
      <c r="M2374" s="5">
        <v>42</v>
      </c>
      <c r="N2374" s="5">
        <v>30</v>
      </c>
      <c r="O2374" s="5">
        <v>40</v>
      </c>
      <c r="P2374" s="5">
        <v>72</v>
      </c>
      <c r="Q2374" s="5">
        <v>77</v>
      </c>
      <c r="R2374" s="5"/>
      <c r="S2374" s="5"/>
      <c r="T2374" s="5">
        <v>467</v>
      </c>
      <c r="U2374" s="5">
        <v>9</v>
      </c>
      <c r="V2374" s="5">
        <v>52</v>
      </c>
      <c r="W2374" s="5">
        <v>99</v>
      </c>
      <c r="X2374" s="5" t="s">
        <v>63</v>
      </c>
      <c r="Y2374" s="5" t="s">
        <v>62</v>
      </c>
      <c r="Z2374" s="5" t="s">
        <v>63</v>
      </c>
      <c r="AA2374" s="5" t="s">
        <v>63</v>
      </c>
      <c r="AB2374" s="5" t="s">
        <v>64</v>
      </c>
      <c r="AC2374" s="5" t="s">
        <v>66</v>
      </c>
      <c r="AD2374" s="5" t="s">
        <v>66</v>
      </c>
      <c r="AE2374" s="5" t="s">
        <v>66</v>
      </c>
      <c r="AF2374" s="5" t="s">
        <v>66</v>
      </c>
      <c r="AG2374" s="5" t="s">
        <v>66</v>
      </c>
      <c r="AH2374" s="5" t="s">
        <v>66</v>
      </c>
      <c r="AI2374" s="5" t="s">
        <v>66</v>
      </c>
      <c r="AJ2374" s="5" t="s">
        <v>66</v>
      </c>
      <c r="AK2374" s="5" t="s">
        <v>66</v>
      </c>
      <c r="AL2374" s="5" t="s">
        <v>66</v>
      </c>
      <c r="AM2374" s="5" t="s">
        <v>66</v>
      </c>
      <c r="AN2374" s="5" t="s">
        <v>66</v>
      </c>
      <c r="AO2374" s="5" t="s">
        <v>66</v>
      </c>
      <c r="AP2374" s="5" t="s">
        <v>66</v>
      </c>
      <c r="AQ2374" s="5" t="s">
        <v>66</v>
      </c>
      <c r="AR2374" s="5" t="s">
        <v>66</v>
      </c>
      <c r="AS2374" s="5" t="s">
        <v>65</v>
      </c>
      <c r="AT2374" s="5" t="s">
        <v>66</v>
      </c>
      <c r="AU2374" s="5" t="s">
        <v>68</v>
      </c>
      <c r="AV2374" s="5" t="s">
        <v>67</v>
      </c>
      <c r="AW2374" s="5" t="s">
        <v>65</v>
      </c>
      <c r="AX2374" s="5" t="s">
        <v>86</v>
      </c>
      <c r="AY2374" s="5">
        <v>40.799999999999997</v>
      </c>
      <c r="AZ2374" s="5">
        <v>40.200000000000003</v>
      </c>
    </row>
    <row r="2375" spans="1:52">
      <c r="A2375" s="5">
        <v>49</v>
      </c>
      <c r="B2375" s="5" t="s">
        <v>2402</v>
      </c>
      <c r="C2375" s="6">
        <v>163</v>
      </c>
      <c r="D2375" s="5" t="s">
        <v>2420</v>
      </c>
      <c r="E2375" s="5" t="str">
        <f>VLOOKUP(B2375,Region!$A$1:$B$76,2,FALSE)</f>
        <v>Region_3</v>
      </c>
      <c r="F2375" s="5" t="str">
        <f>VLOOKUP(D2375,'Used to Match Zip By Sch Name'!$A$2:$E$4714,5,FALSE)</f>
        <v>34746-3067</v>
      </c>
      <c r="G2375" s="5">
        <f>VLOOKUP(D2375,public_school_report!$D$1:$CI$3651,84,FALSE)</f>
        <v>468</v>
      </c>
      <c r="H2375" s="5" t="s">
        <v>6</v>
      </c>
      <c r="I2375" s="5">
        <v>53</v>
      </c>
      <c r="J2375" s="5">
        <v>59</v>
      </c>
      <c r="K2375" s="5">
        <v>59</v>
      </c>
      <c r="L2375" s="5">
        <v>52</v>
      </c>
      <c r="M2375" s="5">
        <v>55</v>
      </c>
      <c r="N2375" s="5">
        <v>45</v>
      </c>
      <c r="O2375" s="5">
        <v>50</v>
      </c>
      <c r="P2375" s="5">
        <v>74</v>
      </c>
      <c r="Q2375" s="5">
        <v>65</v>
      </c>
      <c r="R2375" s="5"/>
      <c r="S2375" s="5"/>
      <c r="T2375" s="5">
        <v>512</v>
      </c>
      <c r="U2375" s="5">
        <v>9</v>
      </c>
      <c r="V2375" s="5">
        <v>57</v>
      </c>
      <c r="W2375" s="5">
        <v>100</v>
      </c>
      <c r="X2375" s="5" t="s">
        <v>62</v>
      </c>
      <c r="Y2375" s="5" t="s">
        <v>63</v>
      </c>
      <c r="Z2375" s="5" t="s">
        <v>62</v>
      </c>
      <c r="AA2375" s="5" t="s">
        <v>62</v>
      </c>
      <c r="AB2375" s="5" t="s">
        <v>66</v>
      </c>
      <c r="AC2375" s="5" t="s">
        <v>66</v>
      </c>
      <c r="AD2375" s="5" t="s">
        <v>66</v>
      </c>
      <c r="AE2375" s="5" t="s">
        <v>66</v>
      </c>
      <c r="AF2375" s="5" t="s">
        <v>66</v>
      </c>
      <c r="AG2375" s="5" t="s">
        <v>66</v>
      </c>
      <c r="AH2375" s="5" t="s">
        <v>66</v>
      </c>
      <c r="AI2375" s="5" t="s">
        <v>66</v>
      </c>
      <c r="AJ2375" s="5" t="s">
        <v>66</v>
      </c>
      <c r="AK2375" s="5" t="s">
        <v>66</v>
      </c>
      <c r="AL2375" s="5" t="s">
        <v>66</v>
      </c>
      <c r="AM2375" s="5" t="s">
        <v>66</v>
      </c>
      <c r="AN2375" s="5" t="s">
        <v>66</v>
      </c>
      <c r="AO2375" s="5" t="s">
        <v>66</v>
      </c>
      <c r="AP2375" s="5" t="s">
        <v>66</v>
      </c>
      <c r="AQ2375" s="5" t="s">
        <v>66</v>
      </c>
      <c r="AR2375" s="5" t="s">
        <v>66</v>
      </c>
      <c r="AS2375" s="5" t="s">
        <v>65</v>
      </c>
      <c r="AT2375" s="5" t="s">
        <v>66</v>
      </c>
      <c r="AU2375" s="5" t="s">
        <v>68</v>
      </c>
      <c r="AV2375" s="5" t="s">
        <v>68</v>
      </c>
      <c r="AW2375" s="5" t="s">
        <v>65</v>
      </c>
      <c r="AX2375" s="5" t="s">
        <v>86</v>
      </c>
      <c r="AY2375" s="5">
        <v>91.9</v>
      </c>
      <c r="AZ2375" s="5">
        <v>86.9</v>
      </c>
    </row>
    <row r="2376" spans="1:52">
      <c r="A2376" s="5">
        <v>49</v>
      </c>
      <c r="B2376" s="5" t="s">
        <v>2402</v>
      </c>
      <c r="C2376" s="6">
        <v>171</v>
      </c>
      <c r="D2376" s="5" t="s">
        <v>2421</v>
      </c>
      <c r="E2376" s="5" t="str">
        <f>VLOOKUP(B2376,Region!$A$1:$B$76,2,FALSE)</f>
        <v>Region_3</v>
      </c>
      <c r="F2376" s="5" t="str">
        <f>VLOOKUP(D2376,'Used to Match Zip By Sch Name'!$A$2:$E$4714,5,FALSE)</f>
        <v>34741-7026</v>
      </c>
      <c r="G2376" s="5">
        <f>VLOOKUP(D2376,public_school_report!$D$1:$CI$3651,84,FALSE)</f>
        <v>870</v>
      </c>
      <c r="H2376" s="5" t="s">
        <v>2</v>
      </c>
      <c r="I2376" s="5">
        <v>49</v>
      </c>
      <c r="J2376" s="5">
        <v>59</v>
      </c>
      <c r="K2376" s="5">
        <v>62</v>
      </c>
      <c r="L2376" s="5">
        <v>42</v>
      </c>
      <c r="M2376" s="5">
        <v>51</v>
      </c>
      <c r="N2376" s="5">
        <v>40</v>
      </c>
      <c r="O2376" s="5">
        <v>40</v>
      </c>
      <c r="P2376" s="5">
        <v>82</v>
      </c>
      <c r="Q2376" s="5">
        <v>59</v>
      </c>
      <c r="R2376" s="5"/>
      <c r="S2376" s="5"/>
      <c r="T2376" s="5">
        <v>484</v>
      </c>
      <c r="U2376" s="5">
        <v>9</v>
      </c>
      <c r="V2376" s="5">
        <v>54</v>
      </c>
      <c r="W2376" s="5">
        <v>99</v>
      </c>
      <c r="X2376" s="5" t="s">
        <v>62</v>
      </c>
      <c r="Y2376" s="5" t="s">
        <v>63</v>
      </c>
      <c r="Z2376" s="5" t="s">
        <v>63</v>
      </c>
      <c r="AA2376" s="5" t="s">
        <v>63</v>
      </c>
      <c r="AB2376" s="5" t="s">
        <v>66</v>
      </c>
      <c r="AC2376" s="5" t="s">
        <v>66</v>
      </c>
      <c r="AD2376" s="5" t="s">
        <v>66</v>
      </c>
      <c r="AE2376" s="5" t="s">
        <v>66</v>
      </c>
      <c r="AF2376" s="5" t="s">
        <v>66</v>
      </c>
      <c r="AG2376" s="5" t="s">
        <v>66</v>
      </c>
      <c r="AH2376" s="5" t="s">
        <v>66</v>
      </c>
      <c r="AI2376" s="5" t="s">
        <v>66</v>
      </c>
      <c r="AJ2376" s="5" t="s">
        <v>66</v>
      </c>
      <c r="AK2376" s="5" t="s">
        <v>66</v>
      </c>
      <c r="AL2376" s="5" t="s">
        <v>66</v>
      </c>
      <c r="AM2376" s="5" t="s">
        <v>66</v>
      </c>
      <c r="AN2376" s="5" t="s">
        <v>66</v>
      </c>
      <c r="AO2376" s="5" t="s">
        <v>66</v>
      </c>
      <c r="AP2376" s="5" t="s">
        <v>66</v>
      </c>
      <c r="AQ2376" s="5" t="s">
        <v>66</v>
      </c>
      <c r="AR2376" s="5" t="s">
        <v>66</v>
      </c>
      <c r="AS2376" s="5" t="s">
        <v>65</v>
      </c>
      <c r="AT2376" s="5" t="s">
        <v>66</v>
      </c>
      <c r="AU2376" s="5" t="s">
        <v>68</v>
      </c>
      <c r="AV2376" s="5" t="s">
        <v>68</v>
      </c>
      <c r="AW2376" s="5" t="s">
        <v>65</v>
      </c>
      <c r="AX2376" s="5" t="s">
        <v>86</v>
      </c>
      <c r="AY2376" s="5">
        <v>88.8</v>
      </c>
      <c r="AZ2376" s="5">
        <v>86.5</v>
      </c>
    </row>
    <row r="2377" spans="1:52">
      <c r="A2377" s="5">
        <v>49</v>
      </c>
      <c r="B2377" s="5" t="s">
        <v>2402</v>
      </c>
      <c r="C2377" s="6">
        <v>181</v>
      </c>
      <c r="D2377" s="5" t="s">
        <v>2422</v>
      </c>
      <c r="E2377" s="5" t="str">
        <f>VLOOKUP(B2377,Region!$A$1:$B$76,2,FALSE)</f>
        <v>Region_3</v>
      </c>
      <c r="F2377" s="5" t="str">
        <f>VLOOKUP(D2377,'Used to Match Zip By Sch Name'!$A$2:$E$4714,5,FALSE)</f>
        <v>34746-2934</v>
      </c>
      <c r="G2377" s="5" t="e">
        <f>VLOOKUP(D2377,public_school_report!$D$1:$CI$3651,84,FALSE)</f>
        <v>#N/A</v>
      </c>
      <c r="H2377" s="5"/>
      <c r="I2377" s="5">
        <v>76</v>
      </c>
      <c r="J2377" s="5">
        <v>56</v>
      </c>
      <c r="K2377" s="5">
        <v>41</v>
      </c>
      <c r="L2377" s="5">
        <v>73</v>
      </c>
      <c r="M2377" s="5">
        <v>57</v>
      </c>
      <c r="N2377" s="5">
        <v>29</v>
      </c>
      <c r="O2377" s="5">
        <v>67</v>
      </c>
      <c r="P2377" s="5"/>
      <c r="Q2377" s="5"/>
      <c r="R2377" s="5"/>
      <c r="S2377" s="5"/>
      <c r="T2377" s="5">
        <v>399</v>
      </c>
      <c r="U2377" s="5">
        <v>7</v>
      </c>
      <c r="V2377" s="5">
        <v>57</v>
      </c>
      <c r="W2377" s="5">
        <v>99</v>
      </c>
      <c r="X2377" s="5" t="s">
        <v>62</v>
      </c>
      <c r="Y2377" s="5" t="s">
        <v>62</v>
      </c>
      <c r="Z2377" s="5" t="s">
        <v>64</v>
      </c>
      <c r="AA2377" s="5" t="s">
        <v>66</v>
      </c>
      <c r="AB2377" s="5" t="s">
        <v>66</v>
      </c>
      <c r="AC2377" s="5" t="s">
        <v>66</v>
      </c>
      <c r="AD2377" s="5" t="s">
        <v>66</v>
      </c>
      <c r="AE2377" s="5" t="s">
        <v>66</v>
      </c>
      <c r="AF2377" s="5" t="s">
        <v>66</v>
      </c>
      <c r="AG2377" s="5" t="s">
        <v>66</v>
      </c>
      <c r="AH2377" s="5" t="s">
        <v>66</v>
      </c>
      <c r="AI2377" s="5" t="s">
        <v>66</v>
      </c>
      <c r="AJ2377" s="5" t="s">
        <v>66</v>
      </c>
      <c r="AK2377" s="5" t="s">
        <v>66</v>
      </c>
      <c r="AL2377" s="5" t="s">
        <v>66</v>
      </c>
      <c r="AM2377" s="5" t="s">
        <v>66</v>
      </c>
      <c r="AN2377" s="5" t="s">
        <v>66</v>
      </c>
      <c r="AO2377" s="5" t="s">
        <v>66</v>
      </c>
      <c r="AP2377" s="5" t="s">
        <v>66</v>
      </c>
      <c r="AQ2377" s="5" t="s">
        <v>66</v>
      </c>
      <c r="AR2377" s="5" t="s">
        <v>66</v>
      </c>
      <c r="AS2377" s="5" t="s">
        <v>65</v>
      </c>
      <c r="AT2377" s="5" t="s">
        <v>66</v>
      </c>
      <c r="AU2377" s="5" t="s">
        <v>68</v>
      </c>
      <c r="AV2377" s="5" t="s">
        <v>67</v>
      </c>
      <c r="AW2377" s="5" t="s">
        <v>65</v>
      </c>
      <c r="AX2377" s="5" t="s">
        <v>69</v>
      </c>
      <c r="AY2377" s="5">
        <v>80.3</v>
      </c>
      <c r="AZ2377" s="5">
        <v>57.7</v>
      </c>
    </row>
    <row r="2378" spans="1:52">
      <c r="A2378" s="5">
        <v>49</v>
      </c>
      <c r="B2378" s="5" t="s">
        <v>2402</v>
      </c>
      <c r="C2378" s="6">
        <v>183</v>
      </c>
      <c r="D2378" s="5" t="s">
        <v>2423</v>
      </c>
      <c r="E2378" s="5" t="str">
        <f>VLOOKUP(B2378,Region!$A$1:$B$76,2,FALSE)</f>
        <v>Region_3</v>
      </c>
      <c r="F2378" s="5" t="str">
        <f>VLOOKUP(D2378,'Used to Match Zip By Sch Name'!$A$2:$E$4714,5,FALSE)</f>
        <v>34744-4457</v>
      </c>
      <c r="G2378" s="5" t="e">
        <f>VLOOKUP(D2378,public_school_report!$D$1:$CI$3651,84,FALSE)</f>
        <v>#N/A</v>
      </c>
      <c r="H2378" s="5"/>
      <c r="I2378" s="5">
        <v>33</v>
      </c>
      <c r="J2378" s="5">
        <v>45</v>
      </c>
      <c r="K2378" s="5">
        <v>57</v>
      </c>
      <c r="L2378" s="5">
        <v>37</v>
      </c>
      <c r="M2378" s="5">
        <v>41</v>
      </c>
      <c r="N2378" s="5">
        <v>27</v>
      </c>
      <c r="O2378" s="5">
        <v>29</v>
      </c>
      <c r="P2378" s="5">
        <v>48</v>
      </c>
      <c r="Q2378" s="5"/>
      <c r="R2378" s="5"/>
      <c r="S2378" s="5"/>
      <c r="T2378" s="5">
        <v>317</v>
      </c>
      <c r="U2378" s="5">
        <v>8</v>
      </c>
      <c r="V2378" s="5">
        <v>40</v>
      </c>
      <c r="W2378" s="5">
        <v>100</v>
      </c>
      <c r="X2378" s="5" t="s">
        <v>72</v>
      </c>
      <c r="Y2378" s="5" t="s">
        <v>66</v>
      </c>
      <c r="Z2378" s="5" t="s">
        <v>66</v>
      </c>
      <c r="AA2378" s="5" t="s">
        <v>66</v>
      </c>
      <c r="AB2378" s="5" t="s">
        <v>66</v>
      </c>
      <c r="AC2378" s="5" t="s">
        <v>66</v>
      </c>
      <c r="AD2378" s="5" t="s">
        <v>66</v>
      </c>
      <c r="AE2378" s="5" t="s">
        <v>66</v>
      </c>
      <c r="AF2378" s="5" t="s">
        <v>66</v>
      </c>
      <c r="AG2378" s="5" t="s">
        <v>66</v>
      </c>
      <c r="AH2378" s="5" t="s">
        <v>66</v>
      </c>
      <c r="AI2378" s="5" t="s">
        <v>66</v>
      </c>
      <c r="AJ2378" s="5" t="s">
        <v>66</v>
      </c>
      <c r="AK2378" s="5" t="s">
        <v>66</v>
      </c>
      <c r="AL2378" s="5" t="s">
        <v>66</v>
      </c>
      <c r="AM2378" s="5" t="s">
        <v>66</v>
      </c>
      <c r="AN2378" s="5" t="s">
        <v>66</v>
      </c>
      <c r="AO2378" s="5" t="s">
        <v>66</v>
      </c>
      <c r="AP2378" s="5" t="s">
        <v>66</v>
      </c>
      <c r="AQ2378" s="5" t="s">
        <v>66</v>
      </c>
      <c r="AR2378" s="5" t="s">
        <v>66</v>
      </c>
      <c r="AS2378" s="5" t="s">
        <v>65</v>
      </c>
      <c r="AT2378" s="5" t="s">
        <v>66</v>
      </c>
      <c r="AU2378" s="5" t="s">
        <v>68</v>
      </c>
      <c r="AV2378" s="5" t="s">
        <v>67</v>
      </c>
      <c r="AW2378" s="5" t="s">
        <v>65</v>
      </c>
      <c r="AX2378" s="5" t="s">
        <v>78</v>
      </c>
      <c r="AY2378" s="5">
        <v>92.2</v>
      </c>
      <c r="AZ2378" s="5">
        <v>85.399999999999977</v>
      </c>
    </row>
    <row r="2379" spans="1:52">
      <c r="A2379" s="5">
        <v>49</v>
      </c>
      <c r="B2379" s="5" t="s">
        <v>2402</v>
      </c>
      <c r="C2379" s="6">
        <v>184</v>
      </c>
      <c r="D2379" s="5" t="s">
        <v>2424</v>
      </c>
      <c r="E2379" s="5" t="str">
        <f>VLOOKUP(B2379,Region!$A$1:$B$76,2,FALSE)</f>
        <v>Region_3</v>
      </c>
      <c r="F2379" s="5">
        <f>VLOOKUP(D2379,'Used to Match Zip By Sch Name'!$A$2:$E$4714,5,FALSE)</f>
        <v>34758</v>
      </c>
      <c r="G2379" s="5" t="e">
        <f>VLOOKUP(D2379,public_school_report!$D$1:$CI$3651,84,FALSE)</f>
        <v>#N/A</v>
      </c>
      <c r="H2379" s="5"/>
      <c r="I2379" s="5">
        <v>42</v>
      </c>
      <c r="J2379" s="5">
        <v>43</v>
      </c>
      <c r="K2379" s="5">
        <v>42</v>
      </c>
      <c r="L2379" s="5">
        <v>33</v>
      </c>
      <c r="M2379" s="5">
        <v>28</v>
      </c>
      <c r="N2379" s="5">
        <v>31</v>
      </c>
      <c r="O2379" s="5">
        <v>21</v>
      </c>
      <c r="P2379" s="5">
        <v>43</v>
      </c>
      <c r="Q2379" s="5">
        <v>20</v>
      </c>
      <c r="R2379" s="5"/>
      <c r="S2379" s="5"/>
      <c r="T2379" s="5">
        <v>303</v>
      </c>
      <c r="U2379" s="5">
        <v>9</v>
      </c>
      <c r="V2379" s="5">
        <v>34</v>
      </c>
      <c r="W2379" s="5">
        <v>99</v>
      </c>
      <c r="X2379" s="5" t="s">
        <v>72</v>
      </c>
      <c r="Y2379" s="5" t="s">
        <v>66</v>
      </c>
      <c r="Z2379" s="5" t="s">
        <v>66</v>
      </c>
      <c r="AA2379" s="5" t="s">
        <v>66</v>
      </c>
      <c r="AB2379" s="5" t="s">
        <v>66</v>
      </c>
      <c r="AC2379" s="5" t="s">
        <v>66</v>
      </c>
      <c r="AD2379" s="5" t="s">
        <v>66</v>
      </c>
      <c r="AE2379" s="5" t="s">
        <v>66</v>
      </c>
      <c r="AF2379" s="5" t="s">
        <v>66</v>
      </c>
      <c r="AG2379" s="5" t="s">
        <v>66</v>
      </c>
      <c r="AH2379" s="5" t="s">
        <v>66</v>
      </c>
      <c r="AI2379" s="5" t="s">
        <v>66</v>
      </c>
      <c r="AJ2379" s="5" t="s">
        <v>66</v>
      </c>
      <c r="AK2379" s="5" t="s">
        <v>66</v>
      </c>
      <c r="AL2379" s="5" t="s">
        <v>66</v>
      </c>
      <c r="AM2379" s="5" t="s">
        <v>66</v>
      </c>
      <c r="AN2379" s="5" t="s">
        <v>66</v>
      </c>
      <c r="AO2379" s="5" t="s">
        <v>66</v>
      </c>
      <c r="AP2379" s="5" t="s">
        <v>66</v>
      </c>
      <c r="AQ2379" s="5" t="s">
        <v>66</v>
      </c>
      <c r="AR2379" s="5" t="s">
        <v>66</v>
      </c>
      <c r="AS2379" s="5" t="s">
        <v>65</v>
      </c>
      <c r="AT2379" s="5" t="s">
        <v>66</v>
      </c>
      <c r="AU2379" s="5" t="s">
        <v>68</v>
      </c>
      <c r="AV2379" s="5" t="s">
        <v>67</v>
      </c>
      <c r="AW2379" s="5" t="s">
        <v>65</v>
      </c>
      <c r="AX2379" s="5" t="s">
        <v>86</v>
      </c>
      <c r="AY2379" s="5">
        <v>93.1</v>
      </c>
      <c r="AZ2379" s="5">
        <v>86.4</v>
      </c>
    </row>
    <row r="2380" spans="1:52">
      <c r="A2380" s="5">
        <v>49</v>
      </c>
      <c r="B2380" s="5" t="s">
        <v>2402</v>
      </c>
      <c r="C2380" s="6">
        <v>185</v>
      </c>
      <c r="D2380" s="5" t="s">
        <v>2425</v>
      </c>
      <c r="E2380" s="5" t="str">
        <f>VLOOKUP(B2380,Region!$A$1:$B$76,2,FALSE)</f>
        <v>Region_3</v>
      </c>
      <c r="F2380" s="5">
        <f>VLOOKUP(D2380,'Used to Match Zip By Sch Name'!$A$2:$E$4714,5,FALSE)</f>
        <v>33016</v>
      </c>
      <c r="G2380" s="5" t="e">
        <f>VLOOKUP(D2380,public_school_report!$D$1:$CI$3651,84,FALSE)</f>
        <v>#N/A</v>
      </c>
      <c r="H2380" s="5"/>
      <c r="I2380" s="5">
        <v>58</v>
      </c>
      <c r="J2380" s="5">
        <v>73</v>
      </c>
      <c r="K2380" s="5">
        <v>76</v>
      </c>
      <c r="L2380" s="5">
        <v>63</v>
      </c>
      <c r="M2380" s="5">
        <v>79</v>
      </c>
      <c r="N2380" s="5">
        <v>69</v>
      </c>
      <c r="O2380" s="5">
        <v>44</v>
      </c>
      <c r="P2380" s="5">
        <v>83</v>
      </c>
      <c r="Q2380" s="5">
        <v>80</v>
      </c>
      <c r="R2380" s="5"/>
      <c r="S2380" s="5"/>
      <c r="T2380" s="5">
        <v>625</v>
      </c>
      <c r="U2380" s="5">
        <v>9</v>
      </c>
      <c r="V2380" s="5">
        <v>69</v>
      </c>
      <c r="W2380" s="5">
        <v>99</v>
      </c>
      <c r="X2380" s="5" t="s">
        <v>64</v>
      </c>
      <c r="Y2380" s="5" t="s">
        <v>63</v>
      </c>
      <c r="Z2380" s="5" t="s">
        <v>66</v>
      </c>
      <c r="AA2380" s="5" t="s">
        <v>66</v>
      </c>
      <c r="AB2380" s="5" t="s">
        <v>66</v>
      </c>
      <c r="AC2380" s="5" t="s">
        <v>66</v>
      </c>
      <c r="AD2380" s="5" t="s">
        <v>66</v>
      </c>
      <c r="AE2380" s="5" t="s">
        <v>66</v>
      </c>
      <c r="AF2380" s="5" t="s">
        <v>66</v>
      </c>
      <c r="AG2380" s="5" t="s">
        <v>66</v>
      </c>
      <c r="AH2380" s="5" t="s">
        <v>66</v>
      </c>
      <c r="AI2380" s="5" t="s">
        <v>66</v>
      </c>
      <c r="AJ2380" s="5" t="s">
        <v>66</v>
      </c>
      <c r="AK2380" s="5" t="s">
        <v>66</v>
      </c>
      <c r="AL2380" s="5" t="s">
        <v>66</v>
      </c>
      <c r="AM2380" s="5" t="s">
        <v>66</v>
      </c>
      <c r="AN2380" s="5" t="s">
        <v>66</v>
      </c>
      <c r="AO2380" s="5" t="s">
        <v>66</v>
      </c>
      <c r="AP2380" s="5" t="s">
        <v>66</v>
      </c>
      <c r="AQ2380" s="5" t="s">
        <v>66</v>
      </c>
      <c r="AR2380" s="5" t="s">
        <v>66</v>
      </c>
      <c r="AS2380" s="5" t="s">
        <v>65</v>
      </c>
      <c r="AT2380" s="5" t="s">
        <v>66</v>
      </c>
      <c r="AU2380" s="5" t="s">
        <v>68</v>
      </c>
      <c r="AV2380" s="5" t="s">
        <v>68</v>
      </c>
      <c r="AW2380" s="5" t="s">
        <v>65</v>
      </c>
      <c r="AX2380" s="5" t="s">
        <v>86</v>
      </c>
      <c r="AY2380" s="5">
        <v>83.8</v>
      </c>
      <c r="AZ2380" s="5">
        <v>85.1</v>
      </c>
    </row>
    <row r="2381" spans="1:52">
      <c r="A2381" s="5">
        <v>49</v>
      </c>
      <c r="B2381" s="5" t="s">
        <v>2402</v>
      </c>
      <c r="C2381" s="6">
        <v>191</v>
      </c>
      <c r="D2381" s="5" t="s">
        <v>2426</v>
      </c>
      <c r="E2381" s="5" t="str">
        <f>VLOOKUP(B2381,Region!$A$1:$B$76,2,FALSE)</f>
        <v>Region_3</v>
      </c>
      <c r="F2381" s="5">
        <f>VLOOKUP(D2381,'Used to Match Zip By Sch Name'!$A$2:$E$4714,5,FALSE)</f>
        <v>34744</v>
      </c>
      <c r="G2381" s="5" t="e">
        <f>VLOOKUP(D2381,public_school_report!$D$1:$CI$3651,84,FALSE)</f>
        <v>#N/A</v>
      </c>
      <c r="H2381" s="5"/>
      <c r="I2381" s="5">
        <v>55</v>
      </c>
      <c r="J2381" s="5">
        <v>61</v>
      </c>
      <c r="K2381" s="5">
        <v>47</v>
      </c>
      <c r="L2381" s="5">
        <v>53</v>
      </c>
      <c r="M2381" s="5">
        <v>38</v>
      </c>
      <c r="N2381" s="5">
        <v>38</v>
      </c>
      <c r="O2381" s="5">
        <v>51</v>
      </c>
      <c r="P2381" s="5">
        <v>80</v>
      </c>
      <c r="Q2381" s="5"/>
      <c r="R2381" s="5"/>
      <c r="S2381" s="5"/>
      <c r="T2381" s="5">
        <v>423</v>
      </c>
      <c r="U2381" s="5">
        <v>8</v>
      </c>
      <c r="V2381" s="5">
        <v>53</v>
      </c>
      <c r="W2381" s="5">
        <v>100</v>
      </c>
      <c r="X2381" s="5" t="s">
        <v>63</v>
      </c>
      <c r="Y2381" s="5" t="s">
        <v>63</v>
      </c>
      <c r="Z2381" s="5" t="s">
        <v>66</v>
      </c>
      <c r="AA2381" s="5" t="s">
        <v>66</v>
      </c>
      <c r="AB2381" s="5" t="s">
        <v>66</v>
      </c>
      <c r="AC2381" s="5" t="s">
        <v>66</v>
      </c>
      <c r="AD2381" s="5" t="s">
        <v>66</v>
      </c>
      <c r="AE2381" s="5" t="s">
        <v>66</v>
      </c>
      <c r="AF2381" s="5" t="s">
        <v>66</v>
      </c>
      <c r="AG2381" s="5" t="s">
        <v>66</v>
      </c>
      <c r="AH2381" s="5" t="s">
        <v>66</v>
      </c>
      <c r="AI2381" s="5" t="s">
        <v>66</v>
      </c>
      <c r="AJ2381" s="5" t="s">
        <v>66</v>
      </c>
      <c r="AK2381" s="5" t="s">
        <v>66</v>
      </c>
      <c r="AL2381" s="5" t="s">
        <v>66</v>
      </c>
      <c r="AM2381" s="5" t="s">
        <v>66</v>
      </c>
      <c r="AN2381" s="5" t="s">
        <v>66</v>
      </c>
      <c r="AO2381" s="5" t="s">
        <v>66</v>
      </c>
      <c r="AP2381" s="5" t="s">
        <v>66</v>
      </c>
      <c r="AQ2381" s="5" t="s">
        <v>66</v>
      </c>
      <c r="AR2381" s="5" t="s">
        <v>66</v>
      </c>
      <c r="AS2381" s="5" t="s">
        <v>65</v>
      </c>
      <c r="AT2381" s="5" t="s">
        <v>66</v>
      </c>
      <c r="AU2381" s="5" t="s">
        <v>68</v>
      </c>
      <c r="AV2381" s="5" t="s">
        <v>67</v>
      </c>
      <c r="AW2381" s="5" t="s">
        <v>65</v>
      </c>
      <c r="AX2381" s="5" t="s">
        <v>86</v>
      </c>
      <c r="AY2381" s="5">
        <v>85.8</v>
      </c>
      <c r="AZ2381" s="5">
        <v>64.099999999999994</v>
      </c>
    </row>
    <row r="2382" spans="1:52" s="18" customFormat="1">
      <c r="A2382" s="19">
        <v>49</v>
      </c>
      <c r="B2382" s="19" t="s">
        <v>2402</v>
      </c>
      <c r="C2382" s="20">
        <v>200</v>
      </c>
      <c r="D2382" s="19" t="s">
        <v>2427</v>
      </c>
      <c r="E2382" s="5" t="str">
        <f>VLOOKUP(B2382,Region!$A$1:$B$76,2,FALSE)</f>
        <v>Region_3</v>
      </c>
      <c r="F2382" s="5" t="e">
        <f>VLOOKUP(D2382,'Used to Match Zip By Sch Name'!$A$2:$E$4714,5,FALSE)</f>
        <v>#N/A</v>
      </c>
      <c r="G2382" s="5" t="e">
        <f>VLOOKUP(D2382,public_school_report!$D$1:$CI$3651,84,FALSE)</f>
        <v>#N/A</v>
      </c>
      <c r="H2382" s="5"/>
      <c r="I2382" s="19">
        <v>50</v>
      </c>
      <c r="J2382" s="19">
        <v>35</v>
      </c>
      <c r="K2382" s="19"/>
      <c r="L2382" s="19"/>
      <c r="M2382" s="19"/>
      <c r="N2382" s="19"/>
      <c r="O2382" s="19"/>
      <c r="P2382" s="19"/>
      <c r="Q2382" s="19"/>
      <c r="R2382" s="19"/>
      <c r="S2382" s="19"/>
      <c r="T2382" s="19">
        <v>85</v>
      </c>
      <c r="U2382" s="19">
        <v>2</v>
      </c>
      <c r="V2382" s="19">
        <v>43</v>
      </c>
      <c r="W2382" s="19">
        <v>100</v>
      </c>
      <c r="X2382" s="19" t="s">
        <v>63</v>
      </c>
      <c r="Y2382" s="19" t="s">
        <v>66</v>
      </c>
      <c r="Z2382" s="19" t="s">
        <v>66</v>
      </c>
      <c r="AA2382" s="19" t="s">
        <v>66</v>
      </c>
      <c r="AB2382" s="19" t="s">
        <v>66</v>
      </c>
      <c r="AC2382" s="19" t="s">
        <v>66</v>
      </c>
      <c r="AD2382" s="19" t="s">
        <v>66</v>
      </c>
      <c r="AE2382" s="19" t="s">
        <v>66</v>
      </c>
      <c r="AF2382" s="19" t="s">
        <v>66</v>
      </c>
      <c r="AG2382" s="19" t="s">
        <v>66</v>
      </c>
      <c r="AH2382" s="19" t="s">
        <v>66</v>
      </c>
      <c r="AI2382" s="19" t="s">
        <v>66</v>
      </c>
      <c r="AJ2382" s="19" t="s">
        <v>66</v>
      </c>
      <c r="AK2382" s="19" t="s">
        <v>66</v>
      </c>
      <c r="AL2382" s="19" t="s">
        <v>66</v>
      </c>
      <c r="AM2382" s="19" t="s">
        <v>66</v>
      </c>
      <c r="AN2382" s="19" t="s">
        <v>66</v>
      </c>
      <c r="AO2382" s="19" t="s">
        <v>66</v>
      </c>
      <c r="AP2382" s="19" t="s">
        <v>66</v>
      </c>
      <c r="AQ2382" s="19" t="s">
        <v>66</v>
      </c>
      <c r="AR2382" s="19" t="s">
        <v>66</v>
      </c>
      <c r="AS2382" s="19" t="s">
        <v>65</v>
      </c>
      <c r="AT2382" s="19" t="s">
        <v>66</v>
      </c>
      <c r="AU2382" s="19" t="s">
        <v>68</v>
      </c>
      <c r="AV2382" s="19" t="s">
        <v>67</v>
      </c>
      <c r="AW2382" s="19" t="s">
        <v>65</v>
      </c>
      <c r="AX2382" s="19" t="s">
        <v>82</v>
      </c>
      <c r="AY2382" s="19">
        <v>79.099999999999994</v>
      </c>
      <c r="AZ2382" s="19">
        <v>71.399999999999977</v>
      </c>
    </row>
    <row r="2383" spans="1:52">
      <c r="A2383" s="5">
        <v>49</v>
      </c>
      <c r="B2383" s="5" t="s">
        <v>2402</v>
      </c>
      <c r="C2383" s="6">
        <v>201</v>
      </c>
      <c r="D2383" s="5" t="s">
        <v>2428</v>
      </c>
      <c r="E2383" s="5" t="str">
        <f>VLOOKUP(B2383,Region!$A$1:$B$76,2,FALSE)</f>
        <v>Region_3</v>
      </c>
      <c r="F2383" s="5" t="str">
        <f>VLOOKUP(D2383,'Used to Match Zip By Sch Name'!$A$2:$E$4714,5,FALSE)</f>
        <v>34769-5268</v>
      </c>
      <c r="G2383" s="5" t="e">
        <f>VLOOKUP(D2383,public_school_report!$D$1:$CI$3651,84,FALSE)</f>
        <v>#N/A</v>
      </c>
      <c r="H2383" s="5"/>
      <c r="I2383" s="5">
        <v>50</v>
      </c>
      <c r="J2383" s="5">
        <v>46</v>
      </c>
      <c r="K2383" s="5">
        <v>39</v>
      </c>
      <c r="L2383" s="5">
        <v>50</v>
      </c>
      <c r="M2383" s="5">
        <v>50</v>
      </c>
      <c r="N2383" s="5">
        <v>44</v>
      </c>
      <c r="O2383" s="5">
        <v>74</v>
      </c>
      <c r="P2383" s="5">
        <v>79</v>
      </c>
      <c r="Q2383" s="5"/>
      <c r="R2383" s="5">
        <v>95</v>
      </c>
      <c r="S2383" s="5">
        <v>48</v>
      </c>
      <c r="T2383" s="5">
        <v>575</v>
      </c>
      <c r="U2383" s="5">
        <v>10</v>
      </c>
      <c r="V2383" s="5">
        <v>58</v>
      </c>
      <c r="W2383" s="5">
        <v>99</v>
      </c>
      <c r="X2383" s="5" t="s">
        <v>62</v>
      </c>
      <c r="Y2383" s="5" t="s">
        <v>62</v>
      </c>
      <c r="Z2383" s="5" t="s">
        <v>62</v>
      </c>
      <c r="AA2383" s="5" t="s">
        <v>63</v>
      </c>
      <c r="AB2383" s="5" t="s">
        <v>62</v>
      </c>
      <c r="AC2383" s="5" t="s">
        <v>62</v>
      </c>
      <c r="AD2383" s="5" t="s">
        <v>64</v>
      </c>
      <c r="AE2383" s="5" t="s">
        <v>64</v>
      </c>
      <c r="AF2383" s="5" t="s">
        <v>64</v>
      </c>
      <c r="AG2383" s="5" t="s">
        <v>62</v>
      </c>
      <c r="AH2383" s="5" t="s">
        <v>63</v>
      </c>
      <c r="AI2383" s="5" t="s">
        <v>72</v>
      </c>
      <c r="AJ2383" s="5" t="s">
        <v>72</v>
      </c>
      <c r="AK2383" s="5" t="s">
        <v>72</v>
      </c>
      <c r="AL2383" s="5" t="s">
        <v>63</v>
      </c>
      <c r="AM2383" s="5" t="s">
        <v>63</v>
      </c>
      <c r="AN2383" s="5" t="s">
        <v>63</v>
      </c>
      <c r="AO2383" s="5" t="s">
        <v>63</v>
      </c>
      <c r="AP2383" s="5" t="s">
        <v>63</v>
      </c>
      <c r="AQ2383" s="5" t="s">
        <v>63</v>
      </c>
      <c r="AR2383" s="5" t="s">
        <v>63</v>
      </c>
      <c r="AS2383" s="5" t="s">
        <v>65</v>
      </c>
      <c r="AT2383" s="5" t="s">
        <v>66</v>
      </c>
      <c r="AU2383" s="5" t="s">
        <v>67</v>
      </c>
      <c r="AV2383" s="5" t="s">
        <v>67</v>
      </c>
      <c r="AW2383" s="5" t="s">
        <v>65</v>
      </c>
      <c r="AX2383" s="5" t="s">
        <v>82</v>
      </c>
      <c r="AY2383" s="5">
        <v>63</v>
      </c>
      <c r="AZ2383" s="5">
        <v>59</v>
      </c>
    </row>
    <row r="2384" spans="1:52">
      <c r="A2384" s="5">
        <v>49</v>
      </c>
      <c r="B2384" s="5" t="s">
        <v>2402</v>
      </c>
      <c r="C2384" s="6">
        <v>202</v>
      </c>
      <c r="D2384" s="5" t="s">
        <v>2429</v>
      </c>
      <c r="E2384" s="5" t="str">
        <f>VLOOKUP(B2384,Region!$A$1:$B$76,2,FALSE)</f>
        <v>Region_3</v>
      </c>
      <c r="F2384" s="5">
        <f>VLOOKUP(D2384,'Used to Match Zip By Sch Name'!$A$2:$E$4714,5,FALSE)</f>
        <v>33143</v>
      </c>
      <c r="G2384" s="5" t="e">
        <f>VLOOKUP(D2384,public_school_report!$D$1:$CI$3651,84,FALSE)</f>
        <v>#N/A</v>
      </c>
      <c r="H2384" s="5"/>
      <c r="I2384" s="5">
        <v>50</v>
      </c>
      <c r="J2384" s="5">
        <v>43</v>
      </c>
      <c r="K2384" s="5"/>
      <c r="L2384" s="5">
        <v>40</v>
      </c>
      <c r="M2384" s="5">
        <v>61</v>
      </c>
      <c r="N2384" s="5"/>
      <c r="O2384" s="5"/>
      <c r="P2384" s="5"/>
      <c r="Q2384" s="5"/>
      <c r="R2384" s="5"/>
      <c r="S2384" s="5"/>
      <c r="T2384" s="5">
        <v>194</v>
      </c>
      <c r="U2384" s="5">
        <v>4</v>
      </c>
      <c r="V2384" s="5">
        <v>49</v>
      </c>
      <c r="W2384" s="5">
        <v>96</v>
      </c>
      <c r="X2384" s="5" t="s">
        <v>63</v>
      </c>
      <c r="Y2384" s="5" t="s">
        <v>66</v>
      </c>
      <c r="Z2384" s="5" t="s">
        <v>66</v>
      </c>
      <c r="AA2384" s="5" t="s">
        <v>66</v>
      </c>
      <c r="AB2384" s="5" t="s">
        <v>66</v>
      </c>
      <c r="AC2384" s="5" t="s">
        <v>66</v>
      </c>
      <c r="AD2384" s="5" t="s">
        <v>66</v>
      </c>
      <c r="AE2384" s="5" t="s">
        <v>66</v>
      </c>
      <c r="AF2384" s="5" t="s">
        <v>66</v>
      </c>
      <c r="AG2384" s="5" t="s">
        <v>66</v>
      </c>
      <c r="AH2384" s="5" t="s">
        <v>66</v>
      </c>
      <c r="AI2384" s="5" t="s">
        <v>66</v>
      </c>
      <c r="AJ2384" s="5" t="s">
        <v>66</v>
      </c>
      <c r="AK2384" s="5" t="s">
        <v>66</v>
      </c>
      <c r="AL2384" s="5" t="s">
        <v>66</v>
      </c>
      <c r="AM2384" s="5" t="s">
        <v>66</v>
      </c>
      <c r="AN2384" s="5" t="s">
        <v>66</v>
      </c>
      <c r="AO2384" s="5" t="s">
        <v>66</v>
      </c>
      <c r="AP2384" s="5" t="s">
        <v>66</v>
      </c>
      <c r="AQ2384" s="5" t="s">
        <v>66</v>
      </c>
      <c r="AR2384" s="5" t="s">
        <v>66</v>
      </c>
      <c r="AS2384" s="5" t="s">
        <v>65</v>
      </c>
      <c r="AT2384" s="5" t="s">
        <v>66</v>
      </c>
      <c r="AU2384" s="5" t="s">
        <v>68</v>
      </c>
      <c r="AV2384" s="5" t="s">
        <v>67</v>
      </c>
      <c r="AW2384" s="5" t="s">
        <v>65</v>
      </c>
      <c r="AX2384" s="5" t="s">
        <v>69</v>
      </c>
      <c r="AY2384" s="5">
        <v>67.8</v>
      </c>
      <c r="AZ2384" s="5">
        <v>49</v>
      </c>
    </row>
    <row r="2385" spans="1:52">
      <c r="A2385" s="5">
        <v>49</v>
      </c>
      <c r="B2385" s="5" t="s">
        <v>2402</v>
      </c>
      <c r="C2385" s="6">
        <v>251</v>
      </c>
      <c r="D2385" s="5" t="s">
        <v>2430</v>
      </c>
      <c r="E2385" s="5" t="str">
        <f>VLOOKUP(B2385,Region!$A$1:$B$76,2,FALSE)</f>
        <v>Region_3</v>
      </c>
      <c r="F2385" s="5" t="str">
        <f>VLOOKUP(D2385,'Used to Match Zip By Sch Name'!$A$2:$E$4714,5,FALSE)</f>
        <v>34741-1501</v>
      </c>
      <c r="G2385" s="5">
        <f>VLOOKUP(D2385,public_school_report!$D$1:$CI$3651,84,FALSE)</f>
        <v>1258</v>
      </c>
      <c r="H2385" s="5" t="s">
        <v>2</v>
      </c>
      <c r="I2385" s="5">
        <v>37</v>
      </c>
      <c r="J2385" s="5">
        <v>46</v>
      </c>
      <c r="K2385" s="5">
        <v>47</v>
      </c>
      <c r="L2385" s="5">
        <v>41</v>
      </c>
      <c r="M2385" s="5">
        <v>52</v>
      </c>
      <c r="N2385" s="5">
        <v>57</v>
      </c>
      <c r="O2385" s="5">
        <v>39</v>
      </c>
      <c r="P2385" s="5">
        <v>70</v>
      </c>
      <c r="Q2385" s="5">
        <v>88</v>
      </c>
      <c r="R2385" s="5"/>
      <c r="S2385" s="5"/>
      <c r="T2385" s="5">
        <v>477</v>
      </c>
      <c r="U2385" s="5">
        <v>9</v>
      </c>
      <c r="V2385" s="5">
        <v>53</v>
      </c>
      <c r="W2385" s="5">
        <v>99</v>
      </c>
      <c r="X2385" s="5" t="s">
        <v>63</v>
      </c>
      <c r="Y2385" s="5" t="s">
        <v>63</v>
      </c>
      <c r="Z2385" s="5" t="s">
        <v>63</v>
      </c>
      <c r="AA2385" s="5" t="s">
        <v>63</v>
      </c>
      <c r="AB2385" s="5" t="s">
        <v>63</v>
      </c>
      <c r="AC2385" s="5" t="s">
        <v>63</v>
      </c>
      <c r="AD2385" s="5" t="s">
        <v>72</v>
      </c>
      <c r="AE2385" s="5" t="s">
        <v>63</v>
      </c>
      <c r="AF2385" s="5" t="s">
        <v>62</v>
      </c>
      <c r="AG2385" s="5" t="s">
        <v>63</v>
      </c>
      <c r="AH2385" s="5" t="s">
        <v>63</v>
      </c>
      <c r="AI2385" s="5" t="s">
        <v>63</v>
      </c>
      <c r="AJ2385" s="5" t="s">
        <v>63</v>
      </c>
      <c r="AK2385" s="5" t="s">
        <v>62</v>
      </c>
      <c r="AL2385" s="5" t="s">
        <v>63</v>
      </c>
      <c r="AM2385" s="5" t="s">
        <v>63</v>
      </c>
      <c r="AN2385" s="5" t="s">
        <v>63</v>
      </c>
      <c r="AO2385" s="5" t="s">
        <v>63</v>
      </c>
      <c r="AP2385" s="5" t="s">
        <v>63</v>
      </c>
      <c r="AQ2385" s="5" t="s">
        <v>63</v>
      </c>
      <c r="AR2385" s="5" t="s">
        <v>63</v>
      </c>
      <c r="AS2385" s="5" t="s">
        <v>65</v>
      </c>
      <c r="AT2385" s="5" t="s">
        <v>66</v>
      </c>
      <c r="AU2385" s="5" t="s">
        <v>67</v>
      </c>
      <c r="AV2385" s="5" t="s">
        <v>68</v>
      </c>
      <c r="AW2385" s="5" t="s">
        <v>65</v>
      </c>
      <c r="AX2385" s="5" t="s">
        <v>78</v>
      </c>
      <c r="AY2385" s="5">
        <v>91</v>
      </c>
      <c r="AZ2385" s="5">
        <v>100</v>
      </c>
    </row>
    <row r="2386" spans="1:52">
      <c r="A2386" s="5">
        <v>49</v>
      </c>
      <c r="B2386" s="5" t="s">
        <v>2402</v>
      </c>
      <c r="C2386" s="6">
        <v>271</v>
      </c>
      <c r="D2386" s="5" t="s">
        <v>2431</v>
      </c>
      <c r="E2386" s="5" t="str">
        <f>VLOOKUP(B2386,Region!$A$1:$B$76,2,FALSE)</f>
        <v>Region_3</v>
      </c>
      <c r="F2386" s="5" t="str">
        <f>VLOOKUP(D2386,'Used to Match Zip By Sch Name'!$A$2:$E$4714,5,FALSE)</f>
        <v>34769-5203</v>
      </c>
      <c r="G2386" s="5">
        <f>VLOOKUP(D2386,public_school_report!$D$1:$CI$3651,84,FALSE)</f>
        <v>647</v>
      </c>
      <c r="H2386" s="5" t="s">
        <v>4</v>
      </c>
      <c r="I2386" s="5">
        <v>59</v>
      </c>
      <c r="J2386" s="5">
        <v>54</v>
      </c>
      <c r="K2386" s="5">
        <v>45</v>
      </c>
      <c r="L2386" s="5">
        <v>57</v>
      </c>
      <c r="M2386" s="5">
        <v>67</v>
      </c>
      <c r="N2386" s="5">
        <v>56</v>
      </c>
      <c r="O2386" s="5">
        <v>52</v>
      </c>
      <c r="P2386" s="5"/>
      <c r="Q2386" s="5"/>
      <c r="R2386" s="5"/>
      <c r="S2386" s="5"/>
      <c r="T2386" s="5">
        <v>390</v>
      </c>
      <c r="U2386" s="5">
        <v>7</v>
      </c>
      <c r="V2386" s="5">
        <v>56</v>
      </c>
      <c r="W2386" s="5">
        <v>100</v>
      </c>
      <c r="X2386" s="5" t="s">
        <v>62</v>
      </c>
      <c r="Y2386" s="5" t="s">
        <v>62</v>
      </c>
      <c r="Z2386" s="5" t="s">
        <v>62</v>
      </c>
      <c r="AA2386" s="5" t="s">
        <v>63</v>
      </c>
      <c r="AB2386" s="5" t="s">
        <v>62</v>
      </c>
      <c r="AC2386" s="5" t="s">
        <v>62</v>
      </c>
      <c r="AD2386" s="5" t="s">
        <v>64</v>
      </c>
      <c r="AE2386" s="5" t="s">
        <v>64</v>
      </c>
      <c r="AF2386" s="5" t="s">
        <v>64</v>
      </c>
      <c r="AG2386" s="5" t="s">
        <v>62</v>
      </c>
      <c r="AH2386" s="5" t="s">
        <v>64</v>
      </c>
      <c r="AI2386" s="5" t="s">
        <v>64</v>
      </c>
      <c r="AJ2386" s="5" t="s">
        <v>64</v>
      </c>
      <c r="AK2386" s="5" t="s">
        <v>62</v>
      </c>
      <c r="AL2386" s="5" t="s">
        <v>64</v>
      </c>
      <c r="AM2386" s="5" t="s">
        <v>64</v>
      </c>
      <c r="AN2386" s="5" t="s">
        <v>64</v>
      </c>
      <c r="AO2386" s="5" t="s">
        <v>64</v>
      </c>
      <c r="AP2386" s="5" t="s">
        <v>64</v>
      </c>
      <c r="AQ2386" s="5" t="s">
        <v>63</v>
      </c>
      <c r="AR2386" s="5" t="s">
        <v>63</v>
      </c>
      <c r="AS2386" s="5" t="s">
        <v>65</v>
      </c>
      <c r="AT2386" s="5" t="s">
        <v>66</v>
      </c>
      <c r="AU2386" s="5" t="s">
        <v>67</v>
      </c>
      <c r="AV2386" s="5" t="s">
        <v>68</v>
      </c>
      <c r="AW2386" s="5" t="s">
        <v>65</v>
      </c>
      <c r="AX2386" s="5" t="s">
        <v>69</v>
      </c>
      <c r="AY2386" s="5">
        <v>56.3</v>
      </c>
      <c r="AZ2386" s="5">
        <v>87.3</v>
      </c>
    </row>
    <row r="2387" spans="1:52">
      <c r="A2387" s="5">
        <v>49</v>
      </c>
      <c r="B2387" s="5" t="s">
        <v>2402</v>
      </c>
      <c r="C2387" s="6">
        <v>272</v>
      </c>
      <c r="D2387" s="5" t="s">
        <v>2432</v>
      </c>
      <c r="E2387" s="5" t="str">
        <f>VLOOKUP(B2387,Region!$A$1:$B$76,2,FALSE)</f>
        <v>Region_3</v>
      </c>
      <c r="F2387" s="5" t="str">
        <f>VLOOKUP(D2387,'Used to Match Zip By Sch Name'!$A$2:$E$4714,5,FALSE)</f>
        <v>34769-5210</v>
      </c>
      <c r="G2387" s="5">
        <f>VLOOKUP(D2387,public_school_report!$D$1:$CI$3651,84,FALSE)</f>
        <v>1185</v>
      </c>
      <c r="H2387" s="5" t="s">
        <v>2</v>
      </c>
      <c r="I2387" s="5">
        <v>55</v>
      </c>
      <c r="J2387" s="5">
        <v>52</v>
      </c>
      <c r="K2387" s="5">
        <v>41</v>
      </c>
      <c r="L2387" s="5">
        <v>63</v>
      </c>
      <c r="M2387" s="5">
        <v>57</v>
      </c>
      <c r="N2387" s="5">
        <v>55</v>
      </c>
      <c r="O2387" s="5">
        <v>62</v>
      </c>
      <c r="P2387" s="5">
        <v>80</v>
      </c>
      <c r="Q2387" s="5">
        <v>88</v>
      </c>
      <c r="R2387" s="5"/>
      <c r="S2387" s="5"/>
      <c r="T2387" s="5">
        <v>553</v>
      </c>
      <c r="U2387" s="5">
        <v>9</v>
      </c>
      <c r="V2387" s="5">
        <v>61</v>
      </c>
      <c r="W2387" s="5">
        <v>98</v>
      </c>
      <c r="X2387" s="5" t="s">
        <v>62</v>
      </c>
      <c r="Y2387" s="5" t="s">
        <v>62</v>
      </c>
      <c r="Z2387" s="5" t="s">
        <v>64</v>
      </c>
      <c r="AA2387" s="5" t="s">
        <v>64</v>
      </c>
      <c r="AB2387" s="5" t="s">
        <v>64</v>
      </c>
      <c r="AC2387" s="5" t="s">
        <v>64</v>
      </c>
      <c r="AD2387" s="5" t="s">
        <v>62</v>
      </c>
      <c r="AE2387" s="5" t="s">
        <v>62</v>
      </c>
      <c r="AF2387" s="5" t="s">
        <v>64</v>
      </c>
      <c r="AG2387" s="5" t="s">
        <v>64</v>
      </c>
      <c r="AH2387" s="5" t="s">
        <v>64</v>
      </c>
      <c r="AI2387" s="5" t="s">
        <v>64</v>
      </c>
      <c r="AJ2387" s="5" t="s">
        <v>62</v>
      </c>
      <c r="AK2387" s="5" t="s">
        <v>64</v>
      </c>
      <c r="AL2387" s="5" t="s">
        <v>62</v>
      </c>
      <c r="AM2387" s="5" t="s">
        <v>62</v>
      </c>
      <c r="AN2387" s="5" t="s">
        <v>63</v>
      </c>
      <c r="AO2387" s="5" t="s">
        <v>63</v>
      </c>
      <c r="AP2387" s="5" t="s">
        <v>63</v>
      </c>
      <c r="AQ2387" s="5" t="s">
        <v>63</v>
      </c>
      <c r="AR2387" s="5" t="s">
        <v>63</v>
      </c>
      <c r="AS2387" s="5" t="s">
        <v>65</v>
      </c>
      <c r="AT2387" s="5" t="s">
        <v>66</v>
      </c>
      <c r="AU2387" s="5" t="s">
        <v>67</v>
      </c>
      <c r="AV2387" s="5" t="s">
        <v>67</v>
      </c>
      <c r="AW2387" s="5" t="s">
        <v>65</v>
      </c>
      <c r="AX2387" s="5" t="s">
        <v>78</v>
      </c>
      <c r="AY2387" s="5">
        <v>51.7</v>
      </c>
      <c r="AZ2387" s="5">
        <v>66.8</v>
      </c>
    </row>
    <row r="2388" spans="1:52">
      <c r="A2388" s="5">
        <v>49</v>
      </c>
      <c r="B2388" s="5" t="s">
        <v>2402</v>
      </c>
      <c r="C2388" s="6">
        <v>300</v>
      </c>
      <c r="D2388" s="5" t="s">
        <v>2433</v>
      </c>
      <c r="E2388" s="5" t="str">
        <f>VLOOKUP(B2388,Region!$A$1:$B$76,2,FALSE)</f>
        <v>Region_3</v>
      </c>
      <c r="F2388" s="5">
        <f>VLOOKUP(D2388,'Used to Match Zip By Sch Name'!$A$2:$E$4714,5,FALSE)</f>
        <v>34758</v>
      </c>
      <c r="G2388" s="5">
        <f>VLOOKUP(D2388,public_school_report!$D$1:$CI$3651,84,FALSE)</f>
        <v>763</v>
      </c>
      <c r="H2388" s="5" t="s">
        <v>4</v>
      </c>
      <c r="I2388" s="5">
        <v>46</v>
      </c>
      <c r="J2388" s="5">
        <v>52</v>
      </c>
      <c r="K2388" s="5">
        <v>43</v>
      </c>
      <c r="L2388" s="5">
        <v>45</v>
      </c>
      <c r="M2388" s="5">
        <v>54</v>
      </c>
      <c r="N2388" s="5">
        <v>43</v>
      </c>
      <c r="O2388" s="5">
        <v>42</v>
      </c>
      <c r="P2388" s="5"/>
      <c r="Q2388" s="5"/>
      <c r="R2388" s="5"/>
      <c r="S2388" s="5"/>
      <c r="T2388" s="5">
        <v>325</v>
      </c>
      <c r="U2388" s="5">
        <v>7</v>
      </c>
      <c r="V2388" s="5">
        <v>46</v>
      </c>
      <c r="W2388" s="5">
        <v>99</v>
      </c>
      <c r="X2388" s="5" t="s">
        <v>63</v>
      </c>
      <c r="Y2388" s="5" t="s">
        <v>63</v>
      </c>
      <c r="Z2388" s="5" t="s">
        <v>63</v>
      </c>
      <c r="AA2388" s="5" t="s">
        <v>63</v>
      </c>
      <c r="AB2388" s="5" t="s">
        <v>63</v>
      </c>
      <c r="AC2388" s="5" t="s">
        <v>63</v>
      </c>
      <c r="AD2388" s="5" t="s">
        <v>63</v>
      </c>
      <c r="AE2388" s="5" t="s">
        <v>62</v>
      </c>
      <c r="AF2388" s="5" t="s">
        <v>63</v>
      </c>
      <c r="AG2388" s="5" t="s">
        <v>62</v>
      </c>
      <c r="AH2388" s="5" t="s">
        <v>66</v>
      </c>
      <c r="AI2388" s="5" t="s">
        <v>66</v>
      </c>
      <c r="AJ2388" s="5" t="s">
        <v>66</v>
      </c>
      <c r="AK2388" s="5" t="s">
        <v>66</v>
      </c>
      <c r="AL2388" s="5" t="s">
        <v>66</v>
      </c>
      <c r="AM2388" s="5" t="s">
        <v>66</v>
      </c>
      <c r="AN2388" s="5" t="s">
        <v>66</v>
      </c>
      <c r="AO2388" s="5" t="s">
        <v>66</v>
      </c>
      <c r="AP2388" s="5" t="s">
        <v>66</v>
      </c>
      <c r="AQ2388" s="5" t="s">
        <v>66</v>
      </c>
      <c r="AR2388" s="5" t="s">
        <v>66</v>
      </c>
      <c r="AS2388" s="5" t="s">
        <v>65</v>
      </c>
      <c r="AT2388" s="5" t="s">
        <v>66</v>
      </c>
      <c r="AU2388" s="5" t="s">
        <v>67</v>
      </c>
      <c r="AV2388" s="5" t="s">
        <v>68</v>
      </c>
      <c r="AW2388" s="5" t="s">
        <v>65</v>
      </c>
      <c r="AX2388" s="5" t="s">
        <v>69</v>
      </c>
      <c r="AY2388" s="5">
        <v>92.5</v>
      </c>
      <c r="AZ2388" s="5">
        <v>100</v>
      </c>
    </row>
    <row r="2389" spans="1:52">
      <c r="A2389" s="5">
        <v>49</v>
      </c>
      <c r="B2389" s="5" t="s">
        <v>2402</v>
      </c>
      <c r="C2389" s="6">
        <v>301</v>
      </c>
      <c r="D2389" s="5" t="s">
        <v>2434</v>
      </c>
      <c r="E2389" s="5" t="str">
        <f>VLOOKUP(B2389,Region!$A$1:$B$76,2,FALSE)</f>
        <v>Region_3</v>
      </c>
      <c r="F2389" s="5" t="str">
        <f>VLOOKUP(D2389,'Used to Match Zip By Sch Name'!$A$2:$E$4714,5,FALSE)</f>
        <v>34758-2205</v>
      </c>
      <c r="G2389" s="5">
        <f>VLOOKUP(D2389,public_school_report!$D$1:$CI$3651,84,FALSE)</f>
        <v>1012</v>
      </c>
      <c r="H2389" s="5" t="s">
        <v>2</v>
      </c>
      <c r="I2389" s="5">
        <v>54</v>
      </c>
      <c r="J2389" s="5">
        <v>59</v>
      </c>
      <c r="K2389" s="5">
        <v>56</v>
      </c>
      <c r="L2389" s="5">
        <v>52</v>
      </c>
      <c r="M2389" s="5">
        <v>56</v>
      </c>
      <c r="N2389" s="5">
        <v>44</v>
      </c>
      <c r="O2389" s="5">
        <v>45</v>
      </c>
      <c r="P2389" s="5"/>
      <c r="Q2389" s="5"/>
      <c r="R2389" s="5"/>
      <c r="S2389" s="5"/>
      <c r="T2389" s="5">
        <v>366</v>
      </c>
      <c r="U2389" s="5">
        <v>7</v>
      </c>
      <c r="V2389" s="5">
        <v>52</v>
      </c>
      <c r="W2389" s="5">
        <v>100</v>
      </c>
      <c r="X2389" s="5" t="s">
        <v>63</v>
      </c>
      <c r="Y2389" s="5" t="s">
        <v>63</v>
      </c>
      <c r="Z2389" s="5" t="s">
        <v>62</v>
      </c>
      <c r="AA2389" s="5" t="s">
        <v>62</v>
      </c>
      <c r="AB2389" s="5" t="s">
        <v>62</v>
      </c>
      <c r="AC2389" s="5" t="s">
        <v>63</v>
      </c>
      <c r="AD2389" s="5" t="s">
        <v>62</v>
      </c>
      <c r="AE2389" s="5" t="s">
        <v>64</v>
      </c>
      <c r="AF2389" s="5" t="s">
        <v>64</v>
      </c>
      <c r="AG2389" s="5" t="s">
        <v>64</v>
      </c>
      <c r="AH2389" s="5" t="s">
        <v>64</v>
      </c>
      <c r="AI2389" s="5" t="s">
        <v>64</v>
      </c>
      <c r="AJ2389" s="5" t="s">
        <v>64</v>
      </c>
      <c r="AK2389" s="5" t="s">
        <v>62</v>
      </c>
      <c r="AL2389" s="5" t="s">
        <v>62</v>
      </c>
      <c r="AM2389" s="5" t="s">
        <v>62</v>
      </c>
      <c r="AN2389" s="5" t="s">
        <v>64</v>
      </c>
      <c r="AO2389" s="5" t="s">
        <v>62</v>
      </c>
      <c r="AP2389" s="5" t="s">
        <v>63</v>
      </c>
      <c r="AQ2389" s="5" t="s">
        <v>62</v>
      </c>
      <c r="AR2389" s="5" t="s">
        <v>63</v>
      </c>
      <c r="AS2389" s="5" t="s">
        <v>65</v>
      </c>
      <c r="AT2389" s="5" t="s">
        <v>66</v>
      </c>
      <c r="AU2389" s="5" t="s">
        <v>67</v>
      </c>
      <c r="AV2389" s="5" t="s">
        <v>68</v>
      </c>
      <c r="AW2389" s="5" t="s">
        <v>65</v>
      </c>
      <c r="AX2389" s="5" t="s">
        <v>69</v>
      </c>
      <c r="AY2389" s="5">
        <v>77.5</v>
      </c>
      <c r="AZ2389" s="5">
        <v>92.4</v>
      </c>
    </row>
    <row r="2390" spans="1:52">
      <c r="A2390" s="5">
        <v>49</v>
      </c>
      <c r="B2390" s="5" t="s">
        <v>2402</v>
      </c>
      <c r="C2390" s="6">
        <v>302</v>
      </c>
      <c r="D2390" s="5" t="s">
        <v>2435</v>
      </c>
      <c r="E2390" s="5" t="str">
        <f>VLOOKUP(B2390,Region!$A$1:$B$76,2,FALSE)</f>
        <v>Region_3</v>
      </c>
      <c r="F2390" s="5" t="str">
        <f>VLOOKUP(D2390,'Used to Match Zip By Sch Name'!$A$2:$E$4714,5,FALSE)</f>
        <v>34747-1595</v>
      </c>
      <c r="G2390" s="5">
        <f>VLOOKUP(D2390,public_school_report!$D$1:$CI$3651,84,FALSE)</f>
        <v>1556</v>
      </c>
      <c r="H2390" s="5" t="s">
        <v>2</v>
      </c>
      <c r="I2390" s="5">
        <v>48</v>
      </c>
      <c r="J2390" s="5">
        <v>53</v>
      </c>
      <c r="K2390" s="5">
        <v>51</v>
      </c>
      <c r="L2390" s="5">
        <v>47</v>
      </c>
      <c r="M2390" s="5">
        <v>54</v>
      </c>
      <c r="N2390" s="5">
        <v>46</v>
      </c>
      <c r="O2390" s="5">
        <v>46</v>
      </c>
      <c r="P2390" s="5">
        <v>76</v>
      </c>
      <c r="Q2390" s="5">
        <v>84</v>
      </c>
      <c r="R2390" s="5"/>
      <c r="S2390" s="5"/>
      <c r="T2390" s="5">
        <v>505</v>
      </c>
      <c r="U2390" s="5">
        <v>9</v>
      </c>
      <c r="V2390" s="5">
        <v>56</v>
      </c>
      <c r="W2390" s="5">
        <v>100</v>
      </c>
      <c r="X2390" s="5" t="s">
        <v>62</v>
      </c>
      <c r="Y2390" s="5" t="s">
        <v>62</v>
      </c>
      <c r="Z2390" s="5" t="s">
        <v>62</v>
      </c>
      <c r="AA2390" s="5" t="s">
        <v>63</v>
      </c>
      <c r="AB2390" s="5" t="s">
        <v>62</v>
      </c>
      <c r="AC2390" s="5" t="s">
        <v>62</v>
      </c>
      <c r="AD2390" s="5" t="s">
        <v>62</v>
      </c>
      <c r="AE2390" s="5" t="s">
        <v>64</v>
      </c>
      <c r="AF2390" s="5" t="s">
        <v>64</v>
      </c>
      <c r="AG2390" s="5" t="s">
        <v>62</v>
      </c>
      <c r="AH2390" s="5" t="s">
        <v>66</v>
      </c>
      <c r="AI2390" s="5" t="s">
        <v>66</v>
      </c>
      <c r="AJ2390" s="5" t="s">
        <v>66</v>
      </c>
      <c r="AK2390" s="5" t="s">
        <v>66</v>
      </c>
      <c r="AL2390" s="5" t="s">
        <v>66</v>
      </c>
      <c r="AM2390" s="5" t="s">
        <v>66</v>
      </c>
      <c r="AN2390" s="5" t="s">
        <v>66</v>
      </c>
      <c r="AO2390" s="5" t="s">
        <v>66</v>
      </c>
      <c r="AP2390" s="5" t="s">
        <v>66</v>
      </c>
      <c r="AQ2390" s="5" t="s">
        <v>66</v>
      </c>
      <c r="AR2390" s="5" t="s">
        <v>66</v>
      </c>
      <c r="AS2390" s="5" t="s">
        <v>65</v>
      </c>
      <c r="AT2390" s="5" t="s">
        <v>66</v>
      </c>
      <c r="AU2390" s="5" t="s">
        <v>67</v>
      </c>
      <c r="AV2390" s="5" t="s">
        <v>68</v>
      </c>
      <c r="AW2390" s="5" t="s">
        <v>65</v>
      </c>
      <c r="AX2390" s="5" t="s">
        <v>86</v>
      </c>
      <c r="AY2390" s="5">
        <v>74.5</v>
      </c>
      <c r="AZ2390" s="5">
        <v>86.3</v>
      </c>
    </row>
    <row r="2391" spans="1:52">
      <c r="A2391" s="5">
        <v>49</v>
      </c>
      <c r="B2391" s="5" t="s">
        <v>2402</v>
      </c>
      <c r="C2391" s="6">
        <v>311</v>
      </c>
      <c r="D2391" s="5" t="s">
        <v>2436</v>
      </c>
      <c r="E2391" s="5" t="str">
        <f>VLOOKUP(B2391,Region!$A$1:$B$76,2,FALSE)</f>
        <v>Region_3</v>
      </c>
      <c r="F2391" s="5" t="str">
        <f>VLOOKUP(D2391,'Used to Match Zip By Sch Name'!$A$2:$E$4714,5,FALSE)</f>
        <v>34744-6237</v>
      </c>
      <c r="G2391" s="5">
        <f>VLOOKUP(D2391,public_school_report!$D$1:$CI$3651,84,FALSE)</f>
        <v>1316</v>
      </c>
      <c r="H2391" s="5" t="s">
        <v>2</v>
      </c>
      <c r="I2391" s="5">
        <v>52</v>
      </c>
      <c r="J2391" s="5">
        <v>55</v>
      </c>
      <c r="K2391" s="5">
        <v>49</v>
      </c>
      <c r="L2391" s="5">
        <v>55</v>
      </c>
      <c r="M2391" s="5">
        <v>58</v>
      </c>
      <c r="N2391" s="5">
        <v>56</v>
      </c>
      <c r="O2391" s="5">
        <v>52</v>
      </c>
      <c r="P2391" s="5">
        <v>81</v>
      </c>
      <c r="Q2391" s="5">
        <v>92</v>
      </c>
      <c r="R2391" s="5"/>
      <c r="S2391" s="5"/>
      <c r="T2391" s="5">
        <v>550</v>
      </c>
      <c r="U2391" s="5">
        <v>9</v>
      </c>
      <c r="V2391" s="5">
        <v>61</v>
      </c>
      <c r="W2391" s="5">
        <v>99</v>
      </c>
      <c r="X2391" s="5" t="s">
        <v>62</v>
      </c>
      <c r="Y2391" s="5" t="s">
        <v>62</v>
      </c>
      <c r="Z2391" s="5" t="s">
        <v>62</v>
      </c>
      <c r="AA2391" s="5" t="s">
        <v>62</v>
      </c>
      <c r="AB2391" s="5" t="s">
        <v>62</v>
      </c>
      <c r="AC2391" s="5" t="s">
        <v>62</v>
      </c>
      <c r="AD2391" s="5" t="s">
        <v>62</v>
      </c>
      <c r="AE2391" s="5" t="s">
        <v>62</v>
      </c>
      <c r="AF2391" s="5" t="s">
        <v>64</v>
      </c>
      <c r="AG2391" s="5" t="s">
        <v>64</v>
      </c>
      <c r="AH2391" s="5" t="s">
        <v>64</v>
      </c>
      <c r="AI2391" s="5" t="s">
        <v>62</v>
      </c>
      <c r="AJ2391" s="5" t="s">
        <v>62</v>
      </c>
      <c r="AK2391" s="5" t="s">
        <v>64</v>
      </c>
      <c r="AL2391" s="5" t="s">
        <v>62</v>
      </c>
      <c r="AM2391" s="5" t="s">
        <v>62</v>
      </c>
      <c r="AN2391" s="5" t="s">
        <v>64</v>
      </c>
      <c r="AO2391" s="5" t="s">
        <v>64</v>
      </c>
      <c r="AP2391" s="5" t="s">
        <v>64</v>
      </c>
      <c r="AQ2391" s="5" t="s">
        <v>63</v>
      </c>
      <c r="AR2391" s="5" t="s">
        <v>62</v>
      </c>
      <c r="AS2391" s="5" t="s">
        <v>65</v>
      </c>
      <c r="AT2391" s="5" t="s">
        <v>66</v>
      </c>
      <c r="AU2391" s="5" t="s">
        <v>67</v>
      </c>
      <c r="AV2391" s="5" t="s">
        <v>68</v>
      </c>
      <c r="AW2391" s="5" t="s">
        <v>65</v>
      </c>
      <c r="AX2391" s="5" t="s">
        <v>78</v>
      </c>
      <c r="AY2391" s="5">
        <v>79.7</v>
      </c>
      <c r="AZ2391" s="5">
        <v>72.099999999999994</v>
      </c>
    </row>
    <row r="2392" spans="1:52">
      <c r="A2392" s="5">
        <v>49</v>
      </c>
      <c r="B2392" s="5" t="s">
        <v>2402</v>
      </c>
      <c r="C2392" s="6">
        <v>321</v>
      </c>
      <c r="D2392" s="5" t="s">
        <v>2437</v>
      </c>
      <c r="E2392" s="5" t="str">
        <f>VLOOKUP(B2392,Region!$A$1:$B$76,2,FALSE)</f>
        <v>Region_3</v>
      </c>
      <c r="F2392" s="5" t="str">
        <f>VLOOKUP(D2392,'Used to Match Zip By Sch Name'!$A$2:$E$4714,5,FALSE)</f>
        <v>34743-5943</v>
      </c>
      <c r="G2392" s="5">
        <f>VLOOKUP(D2392,public_school_report!$D$1:$CI$3651,84,FALSE)</f>
        <v>918</v>
      </c>
      <c r="H2392" s="5" t="s">
        <v>2</v>
      </c>
      <c r="I2392" s="5">
        <v>47</v>
      </c>
      <c r="J2392" s="5">
        <v>53</v>
      </c>
      <c r="K2392" s="5">
        <v>59</v>
      </c>
      <c r="L2392" s="5">
        <v>50</v>
      </c>
      <c r="M2392" s="5">
        <v>56</v>
      </c>
      <c r="N2392" s="5">
        <v>43</v>
      </c>
      <c r="O2392" s="5">
        <v>30</v>
      </c>
      <c r="P2392" s="5"/>
      <c r="Q2392" s="5"/>
      <c r="R2392" s="5"/>
      <c r="S2392" s="5"/>
      <c r="T2392" s="5">
        <v>338</v>
      </c>
      <c r="U2392" s="5">
        <v>7</v>
      </c>
      <c r="V2392" s="5">
        <v>48</v>
      </c>
      <c r="W2392" s="5">
        <v>99</v>
      </c>
      <c r="X2392" s="5" t="s">
        <v>63</v>
      </c>
      <c r="Y2392" s="5" t="s">
        <v>63</v>
      </c>
      <c r="Z2392" s="5" t="s">
        <v>63</v>
      </c>
      <c r="AA2392" s="5" t="s">
        <v>62</v>
      </c>
      <c r="AB2392" s="5" t="s">
        <v>63</v>
      </c>
      <c r="AC2392" s="5" t="s">
        <v>63</v>
      </c>
      <c r="AD2392" s="5" t="s">
        <v>63</v>
      </c>
      <c r="AE2392" s="5" t="s">
        <v>72</v>
      </c>
      <c r="AF2392" s="5" t="s">
        <v>63</v>
      </c>
      <c r="AG2392" s="5" t="s">
        <v>63</v>
      </c>
      <c r="AH2392" s="5" t="s">
        <v>62</v>
      </c>
      <c r="AI2392" s="5" t="s">
        <v>63</v>
      </c>
      <c r="AJ2392" s="5" t="s">
        <v>63</v>
      </c>
      <c r="AK2392" s="5" t="s">
        <v>62</v>
      </c>
      <c r="AL2392" s="5" t="s">
        <v>63</v>
      </c>
      <c r="AM2392" s="5" t="s">
        <v>64</v>
      </c>
      <c r="AN2392" s="5" t="s">
        <v>62</v>
      </c>
      <c r="AO2392" s="5" t="s">
        <v>63</v>
      </c>
      <c r="AP2392" s="5" t="s">
        <v>72</v>
      </c>
      <c r="AQ2392" s="5" t="s">
        <v>63</v>
      </c>
      <c r="AR2392" s="5" t="s">
        <v>72</v>
      </c>
      <c r="AS2392" s="5" t="s">
        <v>65</v>
      </c>
      <c r="AT2392" s="5" t="s">
        <v>66</v>
      </c>
      <c r="AU2392" s="5" t="s">
        <v>67</v>
      </c>
      <c r="AV2392" s="5" t="s">
        <v>68</v>
      </c>
      <c r="AW2392" s="5" t="s">
        <v>65</v>
      </c>
      <c r="AX2392" s="5" t="s">
        <v>69</v>
      </c>
      <c r="AY2392" s="5">
        <v>94.1</v>
      </c>
      <c r="AZ2392" s="5">
        <v>99</v>
      </c>
    </row>
    <row r="2393" spans="1:52">
      <c r="A2393" s="5">
        <v>49</v>
      </c>
      <c r="B2393" s="5" t="s">
        <v>2402</v>
      </c>
      <c r="C2393" s="6">
        <v>341</v>
      </c>
      <c r="D2393" s="5" t="s">
        <v>2438</v>
      </c>
      <c r="E2393" s="5" t="str">
        <f>VLOOKUP(B2393,Region!$A$1:$B$76,2,FALSE)</f>
        <v>Region_3</v>
      </c>
      <c r="F2393" s="5" t="str">
        <f>VLOOKUP(D2393,'Used to Match Zip By Sch Name'!$A$2:$E$4714,5,FALSE)</f>
        <v>34746-4052</v>
      </c>
      <c r="G2393" s="5">
        <f>VLOOKUP(D2393,public_school_report!$D$1:$CI$3651,84,FALSE)</f>
        <v>1236</v>
      </c>
      <c r="H2393" s="5" t="s">
        <v>2</v>
      </c>
      <c r="I2393" s="5">
        <v>47</v>
      </c>
      <c r="J2393" s="5">
        <v>51</v>
      </c>
      <c r="K2393" s="5">
        <v>36</v>
      </c>
      <c r="L2393" s="5">
        <v>53</v>
      </c>
      <c r="M2393" s="5">
        <v>57</v>
      </c>
      <c r="N2393" s="5">
        <v>58</v>
      </c>
      <c r="O2393" s="5">
        <v>50</v>
      </c>
      <c r="P2393" s="5">
        <v>74</v>
      </c>
      <c r="Q2393" s="5">
        <v>79</v>
      </c>
      <c r="R2393" s="5"/>
      <c r="S2393" s="5"/>
      <c r="T2393" s="5">
        <v>505</v>
      </c>
      <c r="U2393" s="5">
        <v>9</v>
      </c>
      <c r="V2393" s="5">
        <v>56</v>
      </c>
      <c r="W2393" s="5">
        <v>99</v>
      </c>
      <c r="X2393" s="5" t="s">
        <v>62</v>
      </c>
      <c r="Y2393" s="5" t="s">
        <v>62</v>
      </c>
      <c r="Z2393" s="5" t="s">
        <v>62</v>
      </c>
      <c r="AA2393" s="5" t="s">
        <v>62</v>
      </c>
      <c r="AB2393" s="5" t="s">
        <v>62</v>
      </c>
      <c r="AC2393" s="5" t="s">
        <v>63</v>
      </c>
      <c r="AD2393" s="5" t="s">
        <v>62</v>
      </c>
      <c r="AE2393" s="5" t="s">
        <v>62</v>
      </c>
      <c r="AF2393" s="5" t="s">
        <v>64</v>
      </c>
      <c r="AG2393" s="5" t="s">
        <v>64</v>
      </c>
      <c r="AH2393" s="5" t="s">
        <v>64</v>
      </c>
      <c r="AI2393" s="5" t="s">
        <v>62</v>
      </c>
      <c r="AJ2393" s="5" t="s">
        <v>62</v>
      </c>
      <c r="AK2393" s="5" t="s">
        <v>64</v>
      </c>
      <c r="AL2393" s="5" t="s">
        <v>62</v>
      </c>
      <c r="AM2393" s="5" t="s">
        <v>64</v>
      </c>
      <c r="AN2393" s="5" t="s">
        <v>64</v>
      </c>
      <c r="AO2393" s="5" t="s">
        <v>64</v>
      </c>
      <c r="AP2393" s="5" t="s">
        <v>63</v>
      </c>
      <c r="AQ2393" s="5" t="s">
        <v>63</v>
      </c>
      <c r="AR2393" s="5" t="s">
        <v>63</v>
      </c>
      <c r="AS2393" s="5" t="s">
        <v>65</v>
      </c>
      <c r="AT2393" s="5" t="s">
        <v>66</v>
      </c>
      <c r="AU2393" s="5" t="s">
        <v>67</v>
      </c>
      <c r="AV2393" s="5" t="s">
        <v>68</v>
      </c>
      <c r="AW2393" s="5" t="s">
        <v>65</v>
      </c>
      <c r="AX2393" s="5" t="s">
        <v>78</v>
      </c>
      <c r="AY2393" s="5">
        <v>80.2</v>
      </c>
      <c r="AZ2393" s="5">
        <v>87.4</v>
      </c>
    </row>
    <row r="2394" spans="1:52">
      <c r="A2394" s="5">
        <v>49</v>
      </c>
      <c r="B2394" s="5" t="s">
        <v>2402</v>
      </c>
      <c r="C2394" s="6">
        <v>401</v>
      </c>
      <c r="D2394" s="5" t="s">
        <v>2439</v>
      </c>
      <c r="E2394" s="5" t="str">
        <f>VLOOKUP(B2394,Region!$A$1:$B$76,2,FALSE)</f>
        <v>Region_3</v>
      </c>
      <c r="F2394" s="5" t="str">
        <f>VLOOKUP(D2394,'Used to Match Zip By Sch Name'!$A$2:$E$4714,5,FALSE)</f>
        <v>34743-9605</v>
      </c>
      <c r="G2394" s="5">
        <f>VLOOKUP(D2394,public_school_report!$D$1:$CI$3651,84,FALSE)</f>
        <v>738</v>
      </c>
      <c r="H2394" s="5" t="s">
        <v>4</v>
      </c>
      <c r="I2394" s="5">
        <v>56</v>
      </c>
      <c r="J2394" s="5">
        <v>60</v>
      </c>
      <c r="K2394" s="5">
        <v>65</v>
      </c>
      <c r="L2394" s="5">
        <v>60</v>
      </c>
      <c r="M2394" s="5">
        <v>65</v>
      </c>
      <c r="N2394" s="5">
        <v>53</v>
      </c>
      <c r="O2394" s="5">
        <v>42</v>
      </c>
      <c r="P2394" s="5"/>
      <c r="Q2394" s="5"/>
      <c r="R2394" s="5"/>
      <c r="S2394" s="5"/>
      <c r="T2394" s="5">
        <v>401</v>
      </c>
      <c r="U2394" s="5">
        <v>7</v>
      </c>
      <c r="V2394" s="5">
        <v>57</v>
      </c>
      <c r="W2394" s="5">
        <v>100</v>
      </c>
      <c r="X2394" s="5" t="s">
        <v>62</v>
      </c>
      <c r="Y2394" s="5" t="s">
        <v>63</v>
      </c>
      <c r="Z2394" s="5" t="s">
        <v>62</v>
      </c>
      <c r="AA2394" s="5" t="s">
        <v>64</v>
      </c>
      <c r="AB2394" s="5" t="s">
        <v>62</v>
      </c>
      <c r="AC2394" s="5" t="s">
        <v>63</v>
      </c>
      <c r="AD2394" s="5" t="s">
        <v>63</v>
      </c>
      <c r="AE2394" s="5" t="s">
        <v>62</v>
      </c>
      <c r="AF2394" s="5" t="s">
        <v>64</v>
      </c>
      <c r="AG2394" s="5" t="s">
        <v>63</v>
      </c>
      <c r="AH2394" s="5" t="s">
        <v>62</v>
      </c>
      <c r="AI2394" s="5" t="s">
        <v>63</v>
      </c>
      <c r="AJ2394" s="5" t="s">
        <v>72</v>
      </c>
      <c r="AK2394" s="5" t="s">
        <v>63</v>
      </c>
      <c r="AL2394" s="5" t="s">
        <v>63</v>
      </c>
      <c r="AM2394" s="5" t="s">
        <v>63</v>
      </c>
      <c r="AN2394" s="5" t="s">
        <v>72</v>
      </c>
      <c r="AO2394" s="5" t="s">
        <v>72</v>
      </c>
      <c r="AP2394" s="5" t="s">
        <v>63</v>
      </c>
      <c r="AQ2394" s="5" t="s">
        <v>63</v>
      </c>
      <c r="AR2394" s="5" t="s">
        <v>72</v>
      </c>
      <c r="AS2394" s="5" t="s">
        <v>65</v>
      </c>
      <c r="AT2394" s="5" t="s">
        <v>66</v>
      </c>
      <c r="AU2394" s="5" t="s">
        <v>67</v>
      </c>
      <c r="AV2394" s="5" t="s">
        <v>68</v>
      </c>
      <c r="AW2394" s="5" t="s">
        <v>65</v>
      </c>
      <c r="AX2394" s="5" t="s">
        <v>69</v>
      </c>
      <c r="AY2394" s="5">
        <v>90.5</v>
      </c>
      <c r="AZ2394" s="5">
        <v>100</v>
      </c>
    </row>
    <row r="2395" spans="1:52">
      <c r="A2395" s="5">
        <v>49</v>
      </c>
      <c r="B2395" s="5" t="s">
        <v>2402</v>
      </c>
      <c r="C2395" s="6">
        <v>501</v>
      </c>
      <c r="D2395" s="5" t="s">
        <v>2440</v>
      </c>
      <c r="E2395" s="5" t="str">
        <f>VLOOKUP(B2395,Region!$A$1:$B$76,2,FALSE)</f>
        <v>Region_3</v>
      </c>
      <c r="F2395" s="5" t="str">
        <f>VLOOKUP(D2395,'Used to Match Zip By Sch Name'!$A$2:$E$4714,5,FALSE)</f>
        <v>34772-8941</v>
      </c>
      <c r="G2395" s="5">
        <f>VLOOKUP(D2395,public_school_report!$D$1:$CI$3651,84,FALSE)</f>
        <v>715</v>
      </c>
      <c r="H2395" s="5" t="s">
        <v>4</v>
      </c>
      <c r="I2395" s="5">
        <v>62</v>
      </c>
      <c r="J2395" s="5">
        <v>62</v>
      </c>
      <c r="K2395" s="5">
        <v>55</v>
      </c>
      <c r="L2395" s="5">
        <v>61</v>
      </c>
      <c r="M2395" s="5">
        <v>61</v>
      </c>
      <c r="N2395" s="5">
        <v>43</v>
      </c>
      <c r="O2395" s="5">
        <v>54</v>
      </c>
      <c r="P2395" s="5"/>
      <c r="Q2395" s="5"/>
      <c r="R2395" s="5"/>
      <c r="S2395" s="5"/>
      <c r="T2395" s="5">
        <v>398</v>
      </c>
      <c r="U2395" s="5">
        <v>7</v>
      </c>
      <c r="V2395" s="5">
        <v>57</v>
      </c>
      <c r="W2395" s="5">
        <v>100</v>
      </c>
      <c r="X2395" s="5" t="s">
        <v>62</v>
      </c>
      <c r="Y2395" s="5" t="s">
        <v>63</v>
      </c>
      <c r="Z2395" s="5" t="s">
        <v>62</v>
      </c>
      <c r="AA2395" s="5" t="s">
        <v>64</v>
      </c>
      <c r="AB2395" s="5" t="s">
        <v>64</v>
      </c>
      <c r="AC2395" s="5" t="s">
        <v>62</v>
      </c>
      <c r="AD2395" s="5" t="s">
        <v>62</v>
      </c>
      <c r="AE2395" s="5" t="s">
        <v>64</v>
      </c>
      <c r="AF2395" s="5" t="s">
        <v>64</v>
      </c>
      <c r="AG2395" s="5" t="s">
        <v>62</v>
      </c>
      <c r="AH2395" s="5" t="s">
        <v>64</v>
      </c>
      <c r="AI2395" s="5" t="s">
        <v>64</v>
      </c>
      <c r="AJ2395" s="5" t="s">
        <v>64</v>
      </c>
      <c r="AK2395" s="5" t="s">
        <v>64</v>
      </c>
      <c r="AL2395" s="5" t="s">
        <v>64</v>
      </c>
      <c r="AM2395" s="5" t="s">
        <v>64</v>
      </c>
      <c r="AN2395" s="5" t="s">
        <v>64</v>
      </c>
      <c r="AO2395" s="5" t="s">
        <v>72</v>
      </c>
      <c r="AP2395" s="5" t="s">
        <v>63</v>
      </c>
      <c r="AQ2395" s="5" t="s">
        <v>63</v>
      </c>
      <c r="AR2395" s="5" t="s">
        <v>63</v>
      </c>
      <c r="AS2395" s="5" t="s">
        <v>65</v>
      </c>
      <c r="AT2395" s="5" t="s">
        <v>66</v>
      </c>
      <c r="AU2395" s="5" t="s">
        <v>67</v>
      </c>
      <c r="AV2395" s="5" t="s">
        <v>67</v>
      </c>
      <c r="AW2395" s="5" t="s">
        <v>65</v>
      </c>
      <c r="AX2395" s="5" t="s">
        <v>69</v>
      </c>
      <c r="AY2395" s="5">
        <v>40.6</v>
      </c>
      <c r="AZ2395" s="5">
        <v>65.5</v>
      </c>
    </row>
    <row r="2396" spans="1:52">
      <c r="A2396" s="5">
        <v>49</v>
      </c>
      <c r="B2396" s="5" t="s">
        <v>2402</v>
      </c>
      <c r="C2396" s="6">
        <v>601</v>
      </c>
      <c r="D2396" s="5" t="s">
        <v>2441</v>
      </c>
      <c r="E2396" s="5" t="str">
        <f>VLOOKUP(B2396,Region!$A$1:$B$76,2,FALSE)</f>
        <v>Region_3</v>
      </c>
      <c r="F2396" s="5" t="str">
        <f>VLOOKUP(D2396,'Used to Match Zip By Sch Name'!$A$2:$E$4714,5,FALSE)</f>
        <v>34744-4407</v>
      </c>
      <c r="G2396" s="5" t="e">
        <f>VLOOKUP(D2396,public_school_report!$D$1:$CI$3651,84,FALSE)</f>
        <v>#N/A</v>
      </c>
      <c r="H2396" s="5"/>
      <c r="I2396" s="5">
        <v>51</v>
      </c>
      <c r="J2396" s="5">
        <v>50</v>
      </c>
      <c r="K2396" s="5">
        <v>30</v>
      </c>
      <c r="L2396" s="5">
        <v>34</v>
      </c>
      <c r="M2396" s="5">
        <v>38</v>
      </c>
      <c r="N2396" s="5">
        <v>35</v>
      </c>
      <c r="O2396" s="5">
        <v>71</v>
      </c>
      <c r="P2396" s="5">
        <v>76</v>
      </c>
      <c r="Q2396" s="5"/>
      <c r="R2396" s="5">
        <v>92</v>
      </c>
      <c r="S2396" s="5">
        <v>52</v>
      </c>
      <c r="T2396" s="5">
        <v>529</v>
      </c>
      <c r="U2396" s="5">
        <v>10</v>
      </c>
      <c r="V2396" s="5">
        <v>53</v>
      </c>
      <c r="W2396" s="5">
        <v>98</v>
      </c>
      <c r="X2396" s="5" t="s">
        <v>63</v>
      </c>
      <c r="Y2396" s="5" t="s">
        <v>63</v>
      </c>
      <c r="Z2396" s="5" t="s">
        <v>63</v>
      </c>
      <c r="AA2396" s="5" t="s">
        <v>63</v>
      </c>
      <c r="AB2396" s="5" t="s">
        <v>62</v>
      </c>
      <c r="AC2396" s="5" t="s">
        <v>62</v>
      </c>
      <c r="AD2396" s="5" t="s">
        <v>64</v>
      </c>
      <c r="AE2396" s="5" t="s">
        <v>64</v>
      </c>
      <c r="AF2396" s="5" t="s">
        <v>64</v>
      </c>
      <c r="AG2396" s="5" t="s">
        <v>62</v>
      </c>
      <c r="AH2396" s="5" t="s">
        <v>72</v>
      </c>
      <c r="AI2396" s="5" t="s">
        <v>72</v>
      </c>
      <c r="AJ2396" s="5" t="s">
        <v>72</v>
      </c>
      <c r="AK2396" s="5" t="s">
        <v>63</v>
      </c>
      <c r="AL2396" s="5" t="s">
        <v>122</v>
      </c>
      <c r="AM2396" s="5" t="s">
        <v>72</v>
      </c>
      <c r="AN2396" s="5" t="s">
        <v>72</v>
      </c>
      <c r="AO2396" s="5" t="s">
        <v>63</v>
      </c>
      <c r="AP2396" s="5" t="s">
        <v>63</v>
      </c>
      <c r="AQ2396" s="5" t="s">
        <v>63</v>
      </c>
      <c r="AR2396" s="5" t="s">
        <v>72</v>
      </c>
      <c r="AS2396" s="5" t="s">
        <v>65</v>
      </c>
      <c r="AT2396" s="5" t="s">
        <v>66</v>
      </c>
      <c r="AU2396" s="5" t="s">
        <v>67</v>
      </c>
      <c r="AV2396" s="5" t="s">
        <v>68</v>
      </c>
      <c r="AW2396" s="5" t="s">
        <v>65</v>
      </c>
      <c r="AX2396" s="5" t="s">
        <v>82</v>
      </c>
      <c r="AY2396" s="5">
        <v>90.3</v>
      </c>
      <c r="AZ2396" s="5">
        <v>80.5</v>
      </c>
    </row>
    <row r="2397" spans="1:52">
      <c r="A2397" s="5">
        <v>49</v>
      </c>
      <c r="B2397" s="5" t="s">
        <v>2402</v>
      </c>
      <c r="C2397" s="6">
        <v>701</v>
      </c>
      <c r="D2397" s="5" t="s">
        <v>2442</v>
      </c>
      <c r="E2397" s="5" t="str">
        <f>VLOOKUP(B2397,Region!$A$1:$B$76,2,FALSE)</f>
        <v>Region_3</v>
      </c>
      <c r="F2397" s="5" t="str">
        <f>VLOOKUP(D2397,'Used to Match Zip By Sch Name'!$A$2:$E$4714,5,FALSE)</f>
        <v>34744-2846</v>
      </c>
      <c r="G2397" s="5">
        <f>VLOOKUP(D2397,public_school_report!$D$1:$CI$3651,84,FALSE)</f>
        <v>1018</v>
      </c>
      <c r="H2397" s="5" t="s">
        <v>2</v>
      </c>
      <c r="I2397" s="5">
        <v>48</v>
      </c>
      <c r="J2397" s="5">
        <v>51</v>
      </c>
      <c r="K2397" s="5">
        <v>39</v>
      </c>
      <c r="L2397" s="5">
        <v>56</v>
      </c>
      <c r="M2397" s="5">
        <v>60</v>
      </c>
      <c r="N2397" s="5">
        <v>49</v>
      </c>
      <c r="O2397" s="5">
        <v>58</v>
      </c>
      <c r="P2397" s="5"/>
      <c r="Q2397" s="5"/>
      <c r="R2397" s="5"/>
      <c r="S2397" s="5"/>
      <c r="T2397" s="5">
        <v>361</v>
      </c>
      <c r="U2397" s="5">
        <v>7</v>
      </c>
      <c r="V2397" s="5">
        <v>52</v>
      </c>
      <c r="W2397" s="5">
        <v>100</v>
      </c>
      <c r="X2397" s="5" t="s">
        <v>63</v>
      </c>
      <c r="Y2397" s="5" t="s">
        <v>63</v>
      </c>
      <c r="Z2397" s="5" t="s">
        <v>62</v>
      </c>
      <c r="AA2397" s="5" t="s">
        <v>63</v>
      </c>
      <c r="AB2397" s="5" t="s">
        <v>63</v>
      </c>
      <c r="AC2397" s="5" t="s">
        <v>63</v>
      </c>
      <c r="AD2397" s="5" t="s">
        <v>62</v>
      </c>
      <c r="AE2397" s="5" t="s">
        <v>64</v>
      </c>
      <c r="AF2397" s="5" t="s">
        <v>62</v>
      </c>
      <c r="AG2397" s="5" t="s">
        <v>63</v>
      </c>
      <c r="AH2397" s="5" t="s">
        <v>64</v>
      </c>
      <c r="AI2397" s="5" t="s">
        <v>64</v>
      </c>
      <c r="AJ2397" s="5" t="s">
        <v>64</v>
      </c>
      <c r="AK2397" s="5" t="s">
        <v>63</v>
      </c>
      <c r="AL2397" s="5" t="s">
        <v>62</v>
      </c>
      <c r="AM2397" s="5" t="s">
        <v>62</v>
      </c>
      <c r="AN2397" s="5" t="s">
        <v>63</v>
      </c>
      <c r="AO2397" s="5" t="s">
        <v>63</v>
      </c>
      <c r="AP2397" s="5" t="s">
        <v>63</v>
      </c>
      <c r="AQ2397" s="5" t="s">
        <v>64</v>
      </c>
      <c r="AR2397" s="5" t="s">
        <v>72</v>
      </c>
      <c r="AS2397" s="5" t="s">
        <v>65</v>
      </c>
      <c r="AT2397" s="5" t="s">
        <v>66</v>
      </c>
      <c r="AU2397" s="5" t="s">
        <v>67</v>
      </c>
      <c r="AV2397" s="5" t="s">
        <v>68</v>
      </c>
      <c r="AW2397" s="5" t="s">
        <v>65</v>
      </c>
      <c r="AX2397" s="5" t="s">
        <v>69</v>
      </c>
      <c r="AY2397" s="5">
        <v>84.5</v>
      </c>
      <c r="AZ2397" s="5">
        <v>100</v>
      </c>
    </row>
    <row r="2398" spans="1:52">
      <c r="A2398" s="5">
        <v>49</v>
      </c>
      <c r="B2398" s="5" t="s">
        <v>2402</v>
      </c>
      <c r="C2398" s="6">
        <v>711</v>
      </c>
      <c r="D2398" s="5" t="s">
        <v>2443</v>
      </c>
      <c r="E2398" s="5" t="str">
        <f>VLOOKUP(B2398,Region!$A$1:$B$76,2,FALSE)</f>
        <v>Region_3</v>
      </c>
      <c r="F2398" s="5" t="str">
        <f>VLOOKUP(D2398,'Used to Match Zip By Sch Name'!$A$2:$E$4714,5,FALSE)</f>
        <v>34747-4612</v>
      </c>
      <c r="G2398" s="5">
        <f>VLOOKUP(D2398,public_school_report!$D$1:$CI$3651,84,FALSE)</f>
        <v>1339</v>
      </c>
      <c r="H2398" s="5" t="s">
        <v>2</v>
      </c>
      <c r="I2398" s="5">
        <v>80</v>
      </c>
      <c r="J2398" s="5">
        <v>72</v>
      </c>
      <c r="K2398" s="5">
        <v>60</v>
      </c>
      <c r="L2398" s="5">
        <v>86</v>
      </c>
      <c r="M2398" s="5">
        <v>82</v>
      </c>
      <c r="N2398" s="5">
        <v>75</v>
      </c>
      <c r="O2398" s="5">
        <v>82</v>
      </c>
      <c r="P2398" s="5">
        <v>93</v>
      </c>
      <c r="Q2398" s="5">
        <v>97</v>
      </c>
      <c r="R2398" s="5"/>
      <c r="S2398" s="5"/>
      <c r="T2398" s="5">
        <v>727</v>
      </c>
      <c r="U2398" s="5">
        <v>9</v>
      </c>
      <c r="V2398" s="5">
        <v>81</v>
      </c>
      <c r="W2398" s="5">
        <v>99</v>
      </c>
      <c r="X2398" s="5" t="s">
        <v>64</v>
      </c>
      <c r="Y2398" s="5" t="s">
        <v>64</v>
      </c>
      <c r="Z2398" s="5" t="s">
        <v>64</v>
      </c>
      <c r="AA2398" s="5" t="s">
        <v>64</v>
      </c>
      <c r="AB2398" s="5" t="s">
        <v>64</v>
      </c>
      <c r="AC2398" s="5" t="s">
        <v>64</v>
      </c>
      <c r="AD2398" s="5" t="s">
        <v>64</v>
      </c>
      <c r="AE2398" s="5" t="s">
        <v>64</v>
      </c>
      <c r="AF2398" s="5" t="s">
        <v>64</v>
      </c>
      <c r="AG2398" s="5" t="s">
        <v>64</v>
      </c>
      <c r="AH2398" s="5" t="s">
        <v>64</v>
      </c>
      <c r="AI2398" s="5" t="s">
        <v>64</v>
      </c>
      <c r="AJ2398" s="5" t="s">
        <v>64</v>
      </c>
      <c r="AK2398" s="5" t="s">
        <v>64</v>
      </c>
      <c r="AL2398" s="5" t="s">
        <v>64</v>
      </c>
      <c r="AM2398" s="5" t="s">
        <v>64</v>
      </c>
      <c r="AN2398" s="5" t="s">
        <v>64</v>
      </c>
      <c r="AO2398" s="5" t="s">
        <v>64</v>
      </c>
      <c r="AP2398" s="5" t="s">
        <v>63</v>
      </c>
      <c r="AQ2398" s="5" t="s">
        <v>62</v>
      </c>
      <c r="AR2398" s="5" t="s">
        <v>63</v>
      </c>
      <c r="AS2398" s="5" t="s">
        <v>65</v>
      </c>
      <c r="AT2398" s="5" t="s">
        <v>66</v>
      </c>
      <c r="AU2398" s="5" t="s">
        <v>67</v>
      </c>
      <c r="AV2398" s="5" t="s">
        <v>67</v>
      </c>
      <c r="AW2398" s="5" t="s">
        <v>65</v>
      </c>
      <c r="AX2398" s="5" t="s">
        <v>86</v>
      </c>
      <c r="AY2398" s="5">
        <v>44.4</v>
      </c>
      <c r="AZ2398" s="5">
        <v>25.7</v>
      </c>
    </row>
    <row r="2399" spans="1:52">
      <c r="A2399" s="5">
        <v>49</v>
      </c>
      <c r="B2399" s="5" t="s">
        <v>2402</v>
      </c>
      <c r="C2399" s="6">
        <v>801</v>
      </c>
      <c r="D2399" s="5" t="s">
        <v>844</v>
      </c>
      <c r="E2399" s="5" t="str">
        <f>VLOOKUP(B2399,Region!$A$1:$B$76,2,FALSE)</f>
        <v>Region_3</v>
      </c>
      <c r="F2399" s="5">
        <f>VLOOKUP(D2399,'Used to Match Zip By Sch Name'!$A$2:$E$4714,5,FALSE)</f>
        <v>34241</v>
      </c>
      <c r="G2399" s="5">
        <f>VLOOKUP(D2399,public_school_report!$D$1:$CI$3651,84,FALSE)</f>
        <v>424</v>
      </c>
      <c r="H2399" s="5" t="s">
        <v>6</v>
      </c>
      <c r="I2399" s="5">
        <v>59</v>
      </c>
      <c r="J2399" s="5">
        <v>64</v>
      </c>
      <c r="K2399" s="5">
        <v>57</v>
      </c>
      <c r="L2399" s="5">
        <v>68</v>
      </c>
      <c r="M2399" s="5">
        <v>67</v>
      </c>
      <c r="N2399" s="5">
        <v>49</v>
      </c>
      <c r="O2399" s="5">
        <v>59</v>
      </c>
      <c r="P2399" s="5"/>
      <c r="Q2399" s="5"/>
      <c r="R2399" s="5"/>
      <c r="S2399" s="5"/>
      <c r="T2399" s="5">
        <v>423</v>
      </c>
      <c r="U2399" s="5">
        <v>7</v>
      </c>
      <c r="V2399" s="5">
        <v>60</v>
      </c>
      <c r="W2399" s="5">
        <v>100</v>
      </c>
      <c r="X2399" s="5" t="s">
        <v>62</v>
      </c>
      <c r="Y2399" s="5" t="s">
        <v>63</v>
      </c>
      <c r="Z2399" s="5" t="s">
        <v>64</v>
      </c>
      <c r="AA2399" s="5" t="s">
        <v>64</v>
      </c>
      <c r="AB2399" s="5" t="s">
        <v>64</v>
      </c>
      <c r="AC2399" s="5" t="s">
        <v>64</v>
      </c>
      <c r="AD2399" s="5" t="s">
        <v>62</v>
      </c>
      <c r="AE2399" s="5" t="s">
        <v>62</v>
      </c>
      <c r="AF2399" s="5" t="s">
        <v>64</v>
      </c>
      <c r="AG2399" s="5" t="s">
        <v>62</v>
      </c>
      <c r="AH2399" s="5" t="s">
        <v>64</v>
      </c>
      <c r="AI2399" s="5" t="s">
        <v>64</v>
      </c>
      <c r="AJ2399" s="5" t="s">
        <v>64</v>
      </c>
      <c r="AK2399" s="5" t="s">
        <v>64</v>
      </c>
      <c r="AL2399" s="5" t="s">
        <v>64</v>
      </c>
      <c r="AM2399" s="5" t="s">
        <v>64</v>
      </c>
      <c r="AN2399" s="5" t="s">
        <v>64</v>
      </c>
      <c r="AO2399" s="5" t="s">
        <v>62</v>
      </c>
      <c r="AP2399" s="5" t="s">
        <v>63</v>
      </c>
      <c r="AQ2399" s="5" t="s">
        <v>63</v>
      </c>
      <c r="AR2399" s="5" t="s">
        <v>63</v>
      </c>
      <c r="AS2399" s="5" t="s">
        <v>65</v>
      </c>
      <c r="AT2399" s="5" t="s">
        <v>66</v>
      </c>
      <c r="AU2399" s="5" t="s">
        <v>67</v>
      </c>
      <c r="AV2399" s="5" t="s">
        <v>68</v>
      </c>
      <c r="AW2399" s="5" t="s">
        <v>65</v>
      </c>
      <c r="AX2399" s="5" t="s">
        <v>69</v>
      </c>
      <c r="AY2399" s="5">
        <v>58.3</v>
      </c>
      <c r="AZ2399" s="5">
        <v>82.1</v>
      </c>
    </row>
    <row r="2400" spans="1:52">
      <c r="A2400" s="5">
        <v>49</v>
      </c>
      <c r="B2400" s="5" t="s">
        <v>2402</v>
      </c>
      <c r="C2400" s="6">
        <v>811</v>
      </c>
      <c r="D2400" s="5" t="s">
        <v>2444</v>
      </c>
      <c r="E2400" s="5" t="str">
        <f>VLOOKUP(B2400,Region!$A$1:$B$76,2,FALSE)</f>
        <v>Region_3</v>
      </c>
      <c r="F2400" s="5" t="str">
        <f>VLOOKUP(D2400,'Used to Match Zip By Sch Name'!$A$2:$E$4714,5,FALSE)</f>
        <v>34741-6575</v>
      </c>
      <c r="G2400" s="5">
        <f>VLOOKUP(D2400,public_school_report!$D$1:$CI$3651,84,FALSE)</f>
        <v>967</v>
      </c>
      <c r="H2400" s="5" t="s">
        <v>2</v>
      </c>
      <c r="I2400" s="5">
        <v>43</v>
      </c>
      <c r="J2400" s="5">
        <v>44</v>
      </c>
      <c r="K2400" s="5">
        <v>42</v>
      </c>
      <c r="L2400" s="5">
        <v>46</v>
      </c>
      <c r="M2400" s="5">
        <v>44</v>
      </c>
      <c r="N2400" s="5">
        <v>27</v>
      </c>
      <c r="O2400" s="5">
        <v>42</v>
      </c>
      <c r="P2400" s="5"/>
      <c r="Q2400" s="5"/>
      <c r="R2400" s="5"/>
      <c r="S2400" s="5"/>
      <c r="T2400" s="5">
        <v>288</v>
      </c>
      <c r="U2400" s="5">
        <v>7</v>
      </c>
      <c r="V2400" s="5">
        <v>41</v>
      </c>
      <c r="W2400" s="5">
        <v>99</v>
      </c>
      <c r="X2400" s="5" t="s">
        <v>63</v>
      </c>
      <c r="Y2400" s="5" t="s">
        <v>63</v>
      </c>
      <c r="Z2400" s="5" t="s">
        <v>63</v>
      </c>
      <c r="AA2400" s="5" t="s">
        <v>63</v>
      </c>
      <c r="AB2400" s="5" t="s">
        <v>62</v>
      </c>
      <c r="AC2400" s="5" t="s">
        <v>62</v>
      </c>
      <c r="AD2400" s="5" t="s">
        <v>62</v>
      </c>
      <c r="AE2400" s="5" t="s">
        <v>64</v>
      </c>
      <c r="AF2400" s="5" t="s">
        <v>64</v>
      </c>
      <c r="AG2400" s="5" t="s">
        <v>63</v>
      </c>
      <c r="AH2400" s="5" t="s">
        <v>64</v>
      </c>
      <c r="AI2400" s="5" t="s">
        <v>62</v>
      </c>
      <c r="AJ2400" s="5" t="s">
        <v>64</v>
      </c>
      <c r="AK2400" s="5" t="s">
        <v>62</v>
      </c>
      <c r="AL2400" s="5" t="s">
        <v>63</v>
      </c>
      <c r="AM2400" s="5" t="s">
        <v>64</v>
      </c>
      <c r="AN2400" s="5" t="s">
        <v>64</v>
      </c>
      <c r="AO2400" s="5" t="s">
        <v>62</v>
      </c>
      <c r="AP2400" s="5" t="s">
        <v>62</v>
      </c>
      <c r="AQ2400" s="5" t="s">
        <v>64</v>
      </c>
      <c r="AR2400" s="5" t="s">
        <v>62</v>
      </c>
      <c r="AS2400" s="5" t="s">
        <v>65</v>
      </c>
      <c r="AT2400" s="5" t="s">
        <v>66</v>
      </c>
      <c r="AU2400" s="5" t="s">
        <v>67</v>
      </c>
      <c r="AV2400" s="5" t="s">
        <v>68</v>
      </c>
      <c r="AW2400" s="5" t="s">
        <v>65</v>
      </c>
      <c r="AX2400" s="5" t="s">
        <v>69</v>
      </c>
      <c r="AY2400" s="5">
        <v>83.8</v>
      </c>
      <c r="AZ2400" s="5">
        <v>97.8</v>
      </c>
    </row>
    <row r="2401" spans="1:52">
      <c r="A2401" s="5">
        <v>49</v>
      </c>
      <c r="B2401" s="5" t="s">
        <v>2402</v>
      </c>
      <c r="C2401" s="6">
        <v>821</v>
      </c>
      <c r="D2401" s="5" t="s">
        <v>317</v>
      </c>
      <c r="E2401" s="5" t="str">
        <f>VLOOKUP(B2401,Region!$A$1:$B$76,2,FALSE)</f>
        <v>Region_3</v>
      </c>
      <c r="F2401" s="5" t="str">
        <f>VLOOKUP(D2401,'Used to Match Zip By Sch Name'!$A$2:$E$4714,5,FALSE)</f>
        <v>33311-7546</v>
      </c>
      <c r="G2401" s="5">
        <f>VLOOKUP(D2401,public_school_report!$D$1:$CI$3651,84,FALSE)</f>
        <v>1485</v>
      </c>
      <c r="H2401" s="5" t="s">
        <v>2</v>
      </c>
      <c r="I2401" s="5">
        <v>45</v>
      </c>
      <c r="J2401" s="5">
        <v>40</v>
      </c>
      <c r="K2401" s="5">
        <v>31</v>
      </c>
      <c r="L2401" s="5">
        <v>40</v>
      </c>
      <c r="M2401" s="5">
        <v>42</v>
      </c>
      <c r="N2401" s="5">
        <v>40</v>
      </c>
      <c r="O2401" s="5">
        <v>46</v>
      </c>
      <c r="P2401" s="5">
        <v>71</v>
      </c>
      <c r="Q2401" s="5">
        <v>73</v>
      </c>
      <c r="R2401" s="5"/>
      <c r="S2401" s="5"/>
      <c r="T2401" s="5">
        <v>428</v>
      </c>
      <c r="U2401" s="5">
        <v>9</v>
      </c>
      <c r="V2401" s="5">
        <v>48</v>
      </c>
      <c r="W2401" s="5">
        <v>100</v>
      </c>
      <c r="X2401" s="5" t="s">
        <v>63</v>
      </c>
      <c r="Y2401" s="5" t="s">
        <v>62</v>
      </c>
      <c r="Z2401" s="5" t="s">
        <v>63</v>
      </c>
      <c r="AA2401" s="5" t="s">
        <v>62</v>
      </c>
      <c r="AB2401" s="5" t="s">
        <v>63</v>
      </c>
      <c r="AC2401" s="5" t="s">
        <v>63</v>
      </c>
      <c r="AD2401" s="5" t="s">
        <v>63</v>
      </c>
      <c r="AE2401" s="5" t="s">
        <v>63</v>
      </c>
      <c r="AF2401" s="5" t="s">
        <v>62</v>
      </c>
      <c r="AG2401" s="5" t="s">
        <v>64</v>
      </c>
      <c r="AH2401" s="5" t="s">
        <v>62</v>
      </c>
      <c r="AI2401" s="5" t="s">
        <v>63</v>
      </c>
      <c r="AJ2401" s="5" t="s">
        <v>63</v>
      </c>
      <c r="AK2401" s="5" t="s">
        <v>63</v>
      </c>
      <c r="AL2401" s="5" t="s">
        <v>63</v>
      </c>
      <c r="AM2401" s="5" t="s">
        <v>63</v>
      </c>
      <c r="AN2401" s="5" t="s">
        <v>63</v>
      </c>
      <c r="AO2401" s="5" t="s">
        <v>63</v>
      </c>
      <c r="AP2401" s="5" t="s">
        <v>63</v>
      </c>
      <c r="AQ2401" s="5" t="s">
        <v>63</v>
      </c>
      <c r="AR2401" s="5" t="s">
        <v>72</v>
      </c>
      <c r="AS2401" s="5" t="s">
        <v>65</v>
      </c>
      <c r="AT2401" s="5" t="s">
        <v>66</v>
      </c>
      <c r="AU2401" s="5" t="s">
        <v>67</v>
      </c>
      <c r="AV2401" s="5" t="s">
        <v>68</v>
      </c>
      <c r="AW2401" s="5" t="s">
        <v>65</v>
      </c>
      <c r="AX2401" s="5" t="s">
        <v>78</v>
      </c>
      <c r="AY2401" s="5">
        <v>91.4</v>
      </c>
      <c r="AZ2401" s="5">
        <v>92</v>
      </c>
    </row>
    <row r="2402" spans="1:52">
      <c r="A2402" s="5">
        <v>49</v>
      </c>
      <c r="B2402" s="5" t="s">
        <v>2402</v>
      </c>
      <c r="C2402" s="6">
        <v>831</v>
      </c>
      <c r="D2402" s="5" t="s">
        <v>2445</v>
      </c>
      <c r="E2402" s="5" t="str">
        <f>VLOOKUP(B2402,Region!$A$1:$B$76,2,FALSE)</f>
        <v>Region_3</v>
      </c>
      <c r="F2402" s="5" t="str">
        <f>VLOOKUP(D2402,'Used to Match Zip By Sch Name'!$A$2:$E$4714,5,FALSE)</f>
        <v>34758-4321</v>
      </c>
      <c r="G2402" s="5">
        <f>VLOOKUP(D2402,public_school_report!$D$1:$CI$3651,84,FALSE)</f>
        <v>633</v>
      </c>
      <c r="H2402" s="5" t="s">
        <v>4</v>
      </c>
      <c r="I2402" s="5">
        <v>46</v>
      </c>
      <c r="J2402" s="5">
        <v>62</v>
      </c>
      <c r="K2402" s="5">
        <v>61</v>
      </c>
      <c r="L2402" s="5">
        <v>49</v>
      </c>
      <c r="M2402" s="5">
        <v>51</v>
      </c>
      <c r="N2402" s="5">
        <v>24</v>
      </c>
      <c r="O2402" s="5">
        <v>37</v>
      </c>
      <c r="P2402" s="5"/>
      <c r="Q2402" s="5"/>
      <c r="R2402" s="5"/>
      <c r="S2402" s="5"/>
      <c r="T2402" s="5">
        <v>330</v>
      </c>
      <c r="U2402" s="5">
        <v>7</v>
      </c>
      <c r="V2402" s="5">
        <v>47</v>
      </c>
      <c r="W2402" s="5">
        <v>100</v>
      </c>
      <c r="X2402" s="5" t="s">
        <v>63</v>
      </c>
      <c r="Y2402" s="5" t="s">
        <v>72</v>
      </c>
      <c r="Z2402" s="5" t="s">
        <v>63</v>
      </c>
      <c r="AA2402" s="5" t="s">
        <v>63</v>
      </c>
      <c r="AB2402" s="5" t="s">
        <v>72</v>
      </c>
      <c r="AC2402" s="5" t="s">
        <v>63</v>
      </c>
      <c r="AD2402" s="5" t="s">
        <v>62</v>
      </c>
      <c r="AE2402" s="5" t="s">
        <v>64</v>
      </c>
      <c r="AF2402" s="5" t="s">
        <v>64</v>
      </c>
      <c r="AG2402" s="5" t="s">
        <v>64</v>
      </c>
      <c r="AH2402" s="5" t="s">
        <v>64</v>
      </c>
      <c r="AI2402" s="5" t="s">
        <v>64</v>
      </c>
      <c r="AJ2402" s="5" t="s">
        <v>64</v>
      </c>
      <c r="AK2402" s="5" t="s">
        <v>62</v>
      </c>
      <c r="AL2402" s="5" t="s">
        <v>72</v>
      </c>
      <c r="AM2402" s="5" t="s">
        <v>63</v>
      </c>
      <c r="AN2402" s="5" t="s">
        <v>66</v>
      </c>
      <c r="AO2402" s="5" t="s">
        <v>66</v>
      </c>
      <c r="AP2402" s="5" t="s">
        <v>66</v>
      </c>
      <c r="AQ2402" s="5" t="s">
        <v>66</v>
      </c>
      <c r="AR2402" s="5" t="s">
        <v>66</v>
      </c>
      <c r="AS2402" s="5" t="s">
        <v>65</v>
      </c>
      <c r="AT2402" s="5" t="s">
        <v>66</v>
      </c>
      <c r="AU2402" s="5" t="s">
        <v>67</v>
      </c>
      <c r="AV2402" s="5" t="s">
        <v>68</v>
      </c>
      <c r="AW2402" s="5" t="s">
        <v>65</v>
      </c>
      <c r="AX2402" s="5" t="s">
        <v>69</v>
      </c>
      <c r="AY2402" s="5">
        <v>90.5</v>
      </c>
      <c r="AZ2402" s="5">
        <v>100</v>
      </c>
    </row>
    <row r="2403" spans="1:52">
      <c r="A2403" s="5">
        <v>49</v>
      </c>
      <c r="B2403" s="5" t="s">
        <v>2402</v>
      </c>
      <c r="C2403" s="6">
        <v>841</v>
      </c>
      <c r="D2403" s="5" t="s">
        <v>2446</v>
      </c>
      <c r="E2403" s="5" t="str">
        <f>VLOOKUP(B2403,Region!$A$1:$B$76,2,FALSE)</f>
        <v>Region_3</v>
      </c>
      <c r="F2403" s="5" t="str">
        <f>VLOOKUP(D2403,'Used to Match Zip By Sch Name'!$A$2:$E$4714,5,FALSE)</f>
        <v>34758-2400</v>
      </c>
      <c r="G2403" s="5" t="e">
        <f>VLOOKUP(D2403,public_school_report!$D$1:$CI$3651,84,FALSE)</f>
        <v>#N/A</v>
      </c>
      <c r="H2403" s="5"/>
      <c r="I2403" s="5">
        <v>42</v>
      </c>
      <c r="J2403" s="5">
        <v>44</v>
      </c>
      <c r="K2403" s="5">
        <v>36</v>
      </c>
      <c r="L2403" s="5">
        <v>28</v>
      </c>
      <c r="M2403" s="5">
        <v>35</v>
      </c>
      <c r="N2403" s="5">
        <v>34</v>
      </c>
      <c r="O2403" s="5">
        <v>60</v>
      </c>
      <c r="P2403" s="5">
        <v>52</v>
      </c>
      <c r="Q2403" s="5"/>
      <c r="R2403" s="5">
        <v>93</v>
      </c>
      <c r="S2403" s="5">
        <v>37</v>
      </c>
      <c r="T2403" s="5">
        <v>461</v>
      </c>
      <c r="U2403" s="5">
        <v>10</v>
      </c>
      <c r="V2403" s="5">
        <v>46</v>
      </c>
      <c r="W2403" s="5">
        <v>98</v>
      </c>
      <c r="X2403" s="5" t="s">
        <v>63</v>
      </c>
      <c r="Y2403" s="5" t="s">
        <v>63</v>
      </c>
      <c r="Z2403" s="5" t="s">
        <v>63</v>
      </c>
      <c r="AA2403" s="5" t="s">
        <v>63</v>
      </c>
      <c r="AB2403" s="5" t="s">
        <v>63</v>
      </c>
      <c r="AC2403" s="5" t="s">
        <v>63</v>
      </c>
      <c r="AD2403" s="5" t="s">
        <v>62</v>
      </c>
      <c r="AE2403" s="5" t="s">
        <v>62</v>
      </c>
      <c r="AF2403" s="5" t="s">
        <v>62</v>
      </c>
      <c r="AG2403" s="5" t="s">
        <v>62</v>
      </c>
      <c r="AH2403" s="5" t="s">
        <v>73</v>
      </c>
      <c r="AI2403" s="5" t="s">
        <v>72</v>
      </c>
      <c r="AJ2403" s="5" t="s">
        <v>73</v>
      </c>
      <c r="AK2403" s="5" t="s">
        <v>63</v>
      </c>
      <c r="AL2403" s="5" t="s">
        <v>63</v>
      </c>
      <c r="AM2403" s="5" t="s">
        <v>63</v>
      </c>
      <c r="AN2403" s="5" t="s">
        <v>63</v>
      </c>
      <c r="AO2403" s="5" t="s">
        <v>72</v>
      </c>
      <c r="AP2403" s="5" t="s">
        <v>63</v>
      </c>
      <c r="AQ2403" s="5" t="s">
        <v>63</v>
      </c>
      <c r="AR2403" s="5" t="s">
        <v>63</v>
      </c>
      <c r="AS2403" s="5" t="s">
        <v>65</v>
      </c>
      <c r="AT2403" s="5" t="s">
        <v>66</v>
      </c>
      <c r="AU2403" s="5" t="s">
        <v>67</v>
      </c>
      <c r="AV2403" s="5" t="s">
        <v>68</v>
      </c>
      <c r="AW2403" s="5" t="s">
        <v>65</v>
      </c>
      <c r="AX2403" s="5" t="s">
        <v>82</v>
      </c>
      <c r="AY2403" s="5">
        <v>88.2</v>
      </c>
      <c r="AZ2403" s="5">
        <v>83.7</v>
      </c>
    </row>
    <row r="2404" spans="1:52">
      <c r="A2404" s="5">
        <v>49</v>
      </c>
      <c r="B2404" s="5" t="s">
        <v>2402</v>
      </c>
      <c r="C2404" s="6">
        <v>842</v>
      </c>
      <c r="D2404" s="5" t="s">
        <v>2447</v>
      </c>
      <c r="E2404" s="5" t="str">
        <f>VLOOKUP(B2404,Region!$A$1:$B$76,2,FALSE)</f>
        <v>Region_3</v>
      </c>
      <c r="F2404" s="5" t="str">
        <f>VLOOKUP(D2404,'Used to Match Zip By Sch Name'!$A$2:$E$4714,5,FALSE)</f>
        <v>34746-2942</v>
      </c>
      <c r="G2404" s="5" t="e">
        <f>VLOOKUP(D2404,public_school_report!$D$1:$CI$3651,84,FALSE)</f>
        <v>#N/A</v>
      </c>
      <c r="H2404" s="5"/>
      <c r="I2404" s="5">
        <v>39</v>
      </c>
      <c r="J2404" s="5">
        <v>43</v>
      </c>
      <c r="K2404" s="5">
        <v>37</v>
      </c>
      <c r="L2404" s="5">
        <v>20</v>
      </c>
      <c r="M2404" s="5">
        <v>31</v>
      </c>
      <c r="N2404" s="5">
        <v>39</v>
      </c>
      <c r="O2404" s="5">
        <v>44</v>
      </c>
      <c r="P2404" s="5">
        <v>48</v>
      </c>
      <c r="Q2404" s="5"/>
      <c r="R2404" s="5">
        <v>91</v>
      </c>
      <c r="S2404" s="5">
        <v>44</v>
      </c>
      <c r="T2404" s="5">
        <v>436</v>
      </c>
      <c r="U2404" s="5">
        <v>10</v>
      </c>
      <c r="V2404" s="5">
        <v>44</v>
      </c>
      <c r="W2404" s="5">
        <v>96</v>
      </c>
      <c r="X2404" s="5" t="s">
        <v>63</v>
      </c>
      <c r="Y2404" s="5" t="s">
        <v>63</v>
      </c>
      <c r="Z2404" s="5" t="s">
        <v>63</v>
      </c>
      <c r="AA2404" s="5" t="s">
        <v>63</v>
      </c>
      <c r="AB2404" s="5" t="s">
        <v>63</v>
      </c>
      <c r="AC2404" s="5" t="s">
        <v>63</v>
      </c>
      <c r="AD2404" s="5" t="s">
        <v>62</v>
      </c>
      <c r="AE2404" s="5" t="s">
        <v>62</v>
      </c>
      <c r="AF2404" s="5" t="s">
        <v>62</v>
      </c>
      <c r="AG2404" s="5" t="s">
        <v>62</v>
      </c>
      <c r="AH2404" s="5" t="s">
        <v>72</v>
      </c>
      <c r="AI2404" s="5" t="s">
        <v>72</v>
      </c>
      <c r="AJ2404" s="5" t="s">
        <v>66</v>
      </c>
      <c r="AK2404" s="5" t="s">
        <v>66</v>
      </c>
      <c r="AL2404" s="5" t="s">
        <v>66</v>
      </c>
      <c r="AM2404" s="5" t="s">
        <v>66</v>
      </c>
      <c r="AN2404" s="5" t="s">
        <v>66</v>
      </c>
      <c r="AO2404" s="5" t="s">
        <v>66</v>
      </c>
      <c r="AP2404" s="5" t="s">
        <v>66</v>
      </c>
      <c r="AQ2404" s="5" t="s">
        <v>66</v>
      </c>
      <c r="AR2404" s="5" t="s">
        <v>66</v>
      </c>
      <c r="AS2404" s="5" t="s">
        <v>65</v>
      </c>
      <c r="AT2404" s="5" t="s">
        <v>66</v>
      </c>
      <c r="AU2404" s="5" t="s">
        <v>67</v>
      </c>
      <c r="AV2404" s="5" t="s">
        <v>68</v>
      </c>
      <c r="AW2404" s="5" t="s">
        <v>65</v>
      </c>
      <c r="AX2404" s="5" t="s">
        <v>82</v>
      </c>
      <c r="AY2404" s="5">
        <v>92.1</v>
      </c>
      <c r="AZ2404" s="5">
        <v>84.7</v>
      </c>
    </row>
    <row r="2405" spans="1:52">
      <c r="A2405" s="5">
        <v>49</v>
      </c>
      <c r="B2405" s="5" t="s">
        <v>2402</v>
      </c>
      <c r="C2405" s="6">
        <v>851</v>
      </c>
      <c r="D2405" s="5" t="s">
        <v>368</v>
      </c>
      <c r="E2405" s="5" t="str">
        <f>VLOOKUP(B2405,Region!$A$1:$B$76,2,FALSE)</f>
        <v>Region_3</v>
      </c>
      <c r="F2405" s="5" t="str">
        <f>VLOOKUP(D2405,'Used to Match Zip By Sch Name'!$A$2:$E$4714,5,FALSE)</f>
        <v>34654-5701</v>
      </c>
      <c r="G2405" s="5">
        <f>VLOOKUP(D2405,public_school_report!$D$1:$CI$3651,84,FALSE)</f>
        <v>828</v>
      </c>
      <c r="H2405" s="5" t="s">
        <v>2</v>
      </c>
      <c r="I2405" s="5">
        <v>53</v>
      </c>
      <c r="J2405" s="5">
        <v>65</v>
      </c>
      <c r="K2405" s="5">
        <v>60</v>
      </c>
      <c r="L2405" s="5">
        <v>54</v>
      </c>
      <c r="M2405" s="5">
        <v>57</v>
      </c>
      <c r="N2405" s="5">
        <v>45</v>
      </c>
      <c r="O2405" s="5">
        <v>60</v>
      </c>
      <c r="P2405" s="5"/>
      <c r="Q2405" s="5"/>
      <c r="R2405" s="5"/>
      <c r="S2405" s="5"/>
      <c r="T2405" s="5">
        <v>394</v>
      </c>
      <c r="U2405" s="5">
        <v>7</v>
      </c>
      <c r="V2405" s="5">
        <v>56</v>
      </c>
      <c r="W2405" s="5">
        <v>100</v>
      </c>
      <c r="X2405" s="5" t="s">
        <v>62</v>
      </c>
      <c r="Y2405" s="5" t="s">
        <v>63</v>
      </c>
      <c r="Z2405" s="5" t="s">
        <v>63</v>
      </c>
      <c r="AA2405" s="5" t="s">
        <v>63</v>
      </c>
      <c r="AB2405" s="5" t="s">
        <v>63</v>
      </c>
      <c r="AC2405" s="5" t="s">
        <v>63</v>
      </c>
      <c r="AD2405" s="5" t="s">
        <v>63</v>
      </c>
      <c r="AE2405" s="5" t="s">
        <v>62</v>
      </c>
      <c r="AF2405" s="5" t="s">
        <v>64</v>
      </c>
      <c r="AG2405" s="5" t="s">
        <v>63</v>
      </c>
      <c r="AH2405" s="5" t="s">
        <v>64</v>
      </c>
      <c r="AI2405" s="5" t="s">
        <v>62</v>
      </c>
      <c r="AJ2405" s="5" t="s">
        <v>62</v>
      </c>
      <c r="AK2405" s="5" t="s">
        <v>63</v>
      </c>
      <c r="AL2405" s="5" t="s">
        <v>63</v>
      </c>
      <c r="AM2405" s="5" t="s">
        <v>62</v>
      </c>
      <c r="AN2405" s="5" t="s">
        <v>63</v>
      </c>
      <c r="AO2405" s="5" t="s">
        <v>63</v>
      </c>
      <c r="AP2405" s="5" t="s">
        <v>72</v>
      </c>
      <c r="AQ2405" s="5" t="s">
        <v>72</v>
      </c>
      <c r="AR2405" s="5" t="s">
        <v>72</v>
      </c>
      <c r="AS2405" s="5" t="s">
        <v>65</v>
      </c>
      <c r="AT2405" s="5" t="s">
        <v>66</v>
      </c>
      <c r="AU2405" s="5" t="s">
        <v>67</v>
      </c>
      <c r="AV2405" s="5" t="s">
        <v>68</v>
      </c>
      <c r="AW2405" s="5" t="s">
        <v>65</v>
      </c>
      <c r="AX2405" s="5" t="s">
        <v>69</v>
      </c>
      <c r="AY2405" s="5">
        <v>92.8</v>
      </c>
      <c r="AZ2405" s="5">
        <v>100</v>
      </c>
    </row>
    <row r="2406" spans="1:52">
      <c r="A2406" s="5">
        <v>49</v>
      </c>
      <c r="B2406" s="5" t="s">
        <v>2402</v>
      </c>
      <c r="C2406" s="6">
        <v>853</v>
      </c>
      <c r="D2406" s="5" t="s">
        <v>2448</v>
      </c>
      <c r="E2406" s="5" t="str">
        <f>VLOOKUP(B2406,Region!$A$1:$B$76,2,FALSE)</f>
        <v>Region_3</v>
      </c>
      <c r="F2406" s="5" t="str">
        <f>VLOOKUP(D2406,'Used to Match Zip By Sch Name'!$A$2:$E$4714,5,FALSE)</f>
        <v>34759-3430</v>
      </c>
      <c r="G2406" s="5" t="e">
        <f>VLOOKUP(D2406,public_school_report!$D$1:$CI$3651,84,FALSE)</f>
        <v>#N/A</v>
      </c>
      <c r="H2406" s="5"/>
      <c r="I2406" s="5">
        <v>76</v>
      </c>
      <c r="J2406" s="5">
        <v>62</v>
      </c>
      <c r="K2406" s="5">
        <v>57</v>
      </c>
      <c r="L2406" s="5">
        <v>62</v>
      </c>
      <c r="M2406" s="5">
        <v>52</v>
      </c>
      <c r="N2406" s="5">
        <v>56</v>
      </c>
      <c r="O2406" s="5">
        <v>94</v>
      </c>
      <c r="P2406" s="5">
        <v>80</v>
      </c>
      <c r="Q2406" s="5"/>
      <c r="R2406" s="5">
        <v>99</v>
      </c>
      <c r="S2406" s="5">
        <v>68</v>
      </c>
      <c r="T2406" s="5">
        <v>706</v>
      </c>
      <c r="U2406" s="5">
        <v>10</v>
      </c>
      <c r="V2406" s="5">
        <v>71</v>
      </c>
      <c r="W2406" s="5">
        <v>100</v>
      </c>
      <c r="X2406" s="5" t="s">
        <v>64</v>
      </c>
      <c r="Y2406" s="5" t="s">
        <v>64</v>
      </c>
      <c r="Z2406" s="5" t="s">
        <v>64</v>
      </c>
      <c r="AA2406" s="5" t="s">
        <v>64</v>
      </c>
      <c r="AB2406" s="5" t="s">
        <v>64</v>
      </c>
      <c r="AC2406" s="5" t="s">
        <v>64</v>
      </c>
      <c r="AD2406" s="5" t="s">
        <v>64</v>
      </c>
      <c r="AE2406" s="5" t="s">
        <v>64</v>
      </c>
      <c r="AF2406" s="5" t="s">
        <v>64</v>
      </c>
      <c r="AG2406" s="5" t="s">
        <v>64</v>
      </c>
      <c r="AH2406" s="5" t="s">
        <v>62</v>
      </c>
      <c r="AI2406" s="5" t="s">
        <v>72</v>
      </c>
      <c r="AJ2406" s="5" t="s">
        <v>72</v>
      </c>
      <c r="AK2406" s="5" t="s">
        <v>63</v>
      </c>
      <c r="AL2406" s="5" t="s">
        <v>63</v>
      </c>
      <c r="AM2406" s="5" t="s">
        <v>63</v>
      </c>
      <c r="AN2406" s="5" t="s">
        <v>63</v>
      </c>
      <c r="AO2406" s="5" t="s">
        <v>72</v>
      </c>
      <c r="AP2406" s="5" t="s">
        <v>72</v>
      </c>
      <c r="AQ2406" s="5" t="s">
        <v>72</v>
      </c>
      <c r="AR2406" s="5" t="s">
        <v>72</v>
      </c>
      <c r="AS2406" s="5" t="s">
        <v>65</v>
      </c>
      <c r="AT2406" s="5" t="s">
        <v>66</v>
      </c>
      <c r="AU2406" s="5" t="s">
        <v>68</v>
      </c>
      <c r="AV2406" s="5" t="s">
        <v>68</v>
      </c>
      <c r="AW2406" s="5" t="s">
        <v>65</v>
      </c>
      <c r="AX2406" s="5" t="s">
        <v>82</v>
      </c>
      <c r="AY2406" s="5">
        <v>91.1</v>
      </c>
      <c r="AZ2406" s="5">
        <v>75.400000000000006</v>
      </c>
    </row>
    <row r="2407" spans="1:52">
      <c r="A2407" s="5">
        <v>49</v>
      </c>
      <c r="B2407" s="5" t="s">
        <v>2402</v>
      </c>
      <c r="C2407" s="6">
        <v>862</v>
      </c>
      <c r="D2407" s="5" t="s">
        <v>2449</v>
      </c>
      <c r="E2407" s="5" t="str">
        <f>VLOOKUP(B2407,Region!$A$1:$B$76,2,FALSE)</f>
        <v>Region_3</v>
      </c>
      <c r="F2407" s="5" t="str">
        <f>VLOOKUP(D2407,'Used to Match Zip By Sch Name'!$A$2:$E$4714,5,FALSE)</f>
        <v>34744-4459</v>
      </c>
      <c r="G2407" s="5" t="e">
        <f>VLOOKUP(D2407,public_school_report!$D$1:$CI$3651,84,FALSE)</f>
        <v>#N/A</v>
      </c>
      <c r="H2407" s="5"/>
      <c r="I2407" s="5">
        <v>81</v>
      </c>
      <c r="J2407" s="5">
        <v>63</v>
      </c>
      <c r="K2407" s="5">
        <v>57</v>
      </c>
      <c r="L2407" s="5">
        <v>72</v>
      </c>
      <c r="M2407" s="5">
        <v>57</v>
      </c>
      <c r="N2407" s="5">
        <v>63</v>
      </c>
      <c r="O2407" s="5">
        <v>82</v>
      </c>
      <c r="P2407" s="5">
        <v>95</v>
      </c>
      <c r="Q2407" s="5"/>
      <c r="R2407" s="5">
        <v>100</v>
      </c>
      <c r="S2407" s="5">
        <v>91</v>
      </c>
      <c r="T2407" s="5">
        <v>761</v>
      </c>
      <c r="U2407" s="5">
        <v>10</v>
      </c>
      <c r="V2407" s="5">
        <v>76</v>
      </c>
      <c r="W2407" s="5">
        <v>100</v>
      </c>
      <c r="X2407" s="5" t="s">
        <v>64</v>
      </c>
      <c r="Y2407" s="5" t="s">
        <v>64</v>
      </c>
      <c r="Z2407" s="5" t="s">
        <v>64</v>
      </c>
      <c r="AA2407" s="5" t="s">
        <v>64</v>
      </c>
      <c r="AB2407" s="5" t="s">
        <v>64</v>
      </c>
      <c r="AC2407" s="5" t="s">
        <v>64</v>
      </c>
      <c r="AD2407" s="5" t="s">
        <v>64</v>
      </c>
      <c r="AE2407" s="5" t="s">
        <v>64</v>
      </c>
      <c r="AF2407" s="5" t="s">
        <v>64</v>
      </c>
      <c r="AG2407" s="5" t="s">
        <v>64</v>
      </c>
      <c r="AH2407" s="5" t="s">
        <v>64</v>
      </c>
      <c r="AI2407" s="5" t="s">
        <v>64</v>
      </c>
      <c r="AJ2407" s="5" t="s">
        <v>64</v>
      </c>
      <c r="AK2407" s="5" t="s">
        <v>64</v>
      </c>
      <c r="AL2407" s="5" t="s">
        <v>64</v>
      </c>
      <c r="AM2407" s="5" t="s">
        <v>64</v>
      </c>
      <c r="AN2407" s="5" t="s">
        <v>64</v>
      </c>
      <c r="AO2407" s="5" t="s">
        <v>62</v>
      </c>
      <c r="AP2407" s="5" t="s">
        <v>63</v>
      </c>
      <c r="AQ2407" s="5" t="s">
        <v>65</v>
      </c>
      <c r="AR2407" s="5" t="s">
        <v>66</v>
      </c>
      <c r="AS2407" s="5" t="s">
        <v>65</v>
      </c>
      <c r="AT2407" s="5" t="s">
        <v>66</v>
      </c>
      <c r="AU2407" s="5" t="s">
        <v>67</v>
      </c>
      <c r="AV2407" s="5" t="s">
        <v>67</v>
      </c>
      <c r="AW2407" s="5" t="s">
        <v>65</v>
      </c>
      <c r="AX2407" s="5" t="s">
        <v>82</v>
      </c>
      <c r="AY2407" s="5">
        <v>84.9</v>
      </c>
      <c r="AZ2407" s="5">
        <v>58.9</v>
      </c>
    </row>
    <row r="2408" spans="1:52">
      <c r="A2408" s="5">
        <v>49</v>
      </c>
      <c r="B2408" s="5" t="s">
        <v>2402</v>
      </c>
      <c r="C2408" s="6">
        <v>863</v>
      </c>
      <c r="D2408" s="5" t="s">
        <v>2450</v>
      </c>
      <c r="E2408" s="5" t="str">
        <f>VLOOKUP(B2408,Region!$A$1:$B$76,2,FALSE)</f>
        <v>Region_3</v>
      </c>
      <c r="F2408" s="5" t="str">
        <f>VLOOKUP(D2408,'Used to Match Zip By Sch Name'!$A$2:$E$4714,5,FALSE)</f>
        <v>33897-6212</v>
      </c>
      <c r="G2408" s="5">
        <f>VLOOKUP(D2408,public_school_report!$D$1:$CI$3651,84,FALSE)</f>
        <v>1058</v>
      </c>
      <c r="H2408" s="5" t="s">
        <v>2</v>
      </c>
      <c r="I2408" s="5">
        <v>57</v>
      </c>
      <c r="J2408" s="5">
        <v>62</v>
      </c>
      <c r="K2408" s="5">
        <v>56</v>
      </c>
      <c r="L2408" s="5">
        <v>59</v>
      </c>
      <c r="M2408" s="5">
        <v>63</v>
      </c>
      <c r="N2408" s="5">
        <v>54</v>
      </c>
      <c r="O2408" s="5">
        <v>52</v>
      </c>
      <c r="P2408" s="5"/>
      <c r="Q2408" s="5"/>
      <c r="R2408" s="5"/>
      <c r="S2408" s="5"/>
      <c r="T2408" s="5">
        <v>403</v>
      </c>
      <c r="U2408" s="5">
        <v>7</v>
      </c>
      <c r="V2408" s="5">
        <v>58</v>
      </c>
      <c r="W2408" s="5">
        <v>99</v>
      </c>
      <c r="X2408" s="5" t="s">
        <v>62</v>
      </c>
      <c r="Y2408" s="5" t="s">
        <v>63</v>
      </c>
      <c r="Z2408" s="5" t="s">
        <v>63</v>
      </c>
      <c r="AA2408" s="5" t="s">
        <v>63</v>
      </c>
      <c r="AB2408" s="5" t="s">
        <v>64</v>
      </c>
      <c r="AC2408" s="5" t="s">
        <v>64</v>
      </c>
      <c r="AD2408" s="5" t="s">
        <v>64</v>
      </c>
      <c r="AE2408" s="5" t="s">
        <v>64</v>
      </c>
      <c r="AF2408" s="5" t="s">
        <v>64</v>
      </c>
      <c r="AG2408" s="5" t="s">
        <v>64</v>
      </c>
      <c r="AH2408" s="5" t="s">
        <v>64</v>
      </c>
      <c r="AI2408" s="5" t="s">
        <v>64</v>
      </c>
      <c r="AJ2408" s="5" t="s">
        <v>62</v>
      </c>
      <c r="AK2408" s="5" t="s">
        <v>72</v>
      </c>
      <c r="AL2408" s="5" t="s">
        <v>63</v>
      </c>
      <c r="AM2408" s="5" t="s">
        <v>64</v>
      </c>
      <c r="AN2408" s="5" t="s">
        <v>63</v>
      </c>
      <c r="AO2408" s="5" t="s">
        <v>64</v>
      </c>
      <c r="AP2408" s="5" t="s">
        <v>65</v>
      </c>
      <c r="AQ2408" s="5" t="s">
        <v>66</v>
      </c>
      <c r="AR2408" s="5" t="s">
        <v>66</v>
      </c>
      <c r="AS2408" s="5" t="s">
        <v>65</v>
      </c>
      <c r="AT2408" s="5" t="s">
        <v>66</v>
      </c>
      <c r="AU2408" s="5" t="s">
        <v>68</v>
      </c>
      <c r="AV2408" s="5" t="s">
        <v>67</v>
      </c>
      <c r="AW2408" s="5" t="s">
        <v>65</v>
      </c>
      <c r="AX2408" s="5" t="s">
        <v>69</v>
      </c>
      <c r="AY2408" s="5">
        <v>70.3</v>
      </c>
      <c r="AZ2408" s="5">
        <v>73.3</v>
      </c>
    </row>
    <row r="2409" spans="1:52">
      <c r="A2409" s="5">
        <v>49</v>
      </c>
      <c r="B2409" s="5" t="s">
        <v>2402</v>
      </c>
      <c r="C2409" s="6">
        <v>866</v>
      </c>
      <c r="D2409" s="5" t="s">
        <v>2451</v>
      </c>
      <c r="E2409" s="5" t="str">
        <f>VLOOKUP(B2409,Region!$A$1:$B$76,2,FALSE)</f>
        <v>Region_3</v>
      </c>
      <c r="F2409" s="5" t="str">
        <f>VLOOKUP(D2409,'Used to Match Zip By Sch Name'!$A$2:$E$4714,5,FALSE)</f>
        <v>34744-4073</v>
      </c>
      <c r="G2409" s="5">
        <f>VLOOKUP(D2409,public_school_report!$D$1:$CI$3651,84,FALSE)</f>
        <v>776</v>
      </c>
      <c r="H2409" s="5" t="s">
        <v>4</v>
      </c>
      <c r="I2409" s="5">
        <v>53</v>
      </c>
      <c r="J2409" s="5">
        <v>46</v>
      </c>
      <c r="K2409" s="5">
        <v>37</v>
      </c>
      <c r="L2409" s="5">
        <v>58</v>
      </c>
      <c r="M2409" s="5">
        <v>53</v>
      </c>
      <c r="N2409" s="5">
        <v>37</v>
      </c>
      <c r="O2409" s="5">
        <v>41</v>
      </c>
      <c r="P2409" s="5">
        <v>73</v>
      </c>
      <c r="Q2409" s="5">
        <v>57</v>
      </c>
      <c r="R2409" s="5"/>
      <c r="S2409" s="5"/>
      <c r="T2409" s="5">
        <v>455</v>
      </c>
      <c r="U2409" s="5">
        <v>9</v>
      </c>
      <c r="V2409" s="5">
        <v>51</v>
      </c>
      <c r="W2409" s="5">
        <v>100</v>
      </c>
      <c r="X2409" s="5" t="s">
        <v>63</v>
      </c>
      <c r="Y2409" s="5" t="s">
        <v>62</v>
      </c>
      <c r="Z2409" s="5" t="s">
        <v>62</v>
      </c>
      <c r="AA2409" s="5" t="s">
        <v>63</v>
      </c>
      <c r="AB2409" s="5" t="s">
        <v>62</v>
      </c>
      <c r="AC2409" s="5" t="s">
        <v>63</v>
      </c>
      <c r="AD2409" s="5" t="s">
        <v>63</v>
      </c>
      <c r="AE2409" s="5" t="s">
        <v>62</v>
      </c>
      <c r="AF2409" s="5" t="s">
        <v>64</v>
      </c>
      <c r="AG2409" s="5" t="s">
        <v>62</v>
      </c>
      <c r="AH2409" s="5" t="s">
        <v>64</v>
      </c>
      <c r="AI2409" s="5" t="s">
        <v>63</v>
      </c>
      <c r="AJ2409" s="5" t="s">
        <v>64</v>
      </c>
      <c r="AK2409" s="5" t="s">
        <v>62</v>
      </c>
      <c r="AL2409" s="5" t="s">
        <v>64</v>
      </c>
      <c r="AM2409" s="5" t="s">
        <v>64</v>
      </c>
      <c r="AN2409" s="5" t="s">
        <v>62</v>
      </c>
      <c r="AO2409" s="5" t="s">
        <v>63</v>
      </c>
      <c r="AP2409" s="5" t="s">
        <v>65</v>
      </c>
      <c r="AQ2409" s="5" t="s">
        <v>66</v>
      </c>
      <c r="AR2409" s="5" t="s">
        <v>66</v>
      </c>
      <c r="AS2409" s="5" t="s">
        <v>65</v>
      </c>
      <c r="AT2409" s="5" t="s">
        <v>66</v>
      </c>
      <c r="AU2409" s="5" t="s">
        <v>68</v>
      </c>
      <c r="AV2409" s="5" t="s">
        <v>68</v>
      </c>
      <c r="AW2409" s="5" t="s">
        <v>65</v>
      </c>
      <c r="AX2409" s="5" t="s">
        <v>86</v>
      </c>
      <c r="AY2409" s="5">
        <v>88.8</v>
      </c>
      <c r="AZ2409" s="5">
        <v>78.8</v>
      </c>
    </row>
    <row r="2410" spans="1:52">
      <c r="A2410" s="5">
        <v>49</v>
      </c>
      <c r="B2410" s="5" t="s">
        <v>2402</v>
      </c>
      <c r="C2410" s="6">
        <v>881</v>
      </c>
      <c r="D2410" s="5" t="s">
        <v>2452</v>
      </c>
      <c r="E2410" s="5" t="str">
        <f>VLOOKUP(B2410,Region!$A$1:$B$76,2,FALSE)</f>
        <v>Region_3</v>
      </c>
      <c r="F2410" s="5" t="str">
        <f>VLOOKUP(D2410,'Used to Match Zip By Sch Name'!$A$2:$E$4714,5,FALSE)</f>
        <v>34744-8467</v>
      </c>
      <c r="G2410" s="5">
        <f>VLOOKUP(D2410,public_school_report!$D$1:$CI$3651,84,FALSE)</f>
        <v>884</v>
      </c>
      <c r="H2410" s="5" t="s">
        <v>2</v>
      </c>
      <c r="I2410" s="5">
        <v>57</v>
      </c>
      <c r="J2410" s="5">
        <v>70</v>
      </c>
      <c r="K2410" s="5">
        <v>85</v>
      </c>
      <c r="L2410" s="5">
        <v>60</v>
      </c>
      <c r="M2410" s="5">
        <v>70</v>
      </c>
      <c r="N2410" s="5">
        <v>59</v>
      </c>
      <c r="O2410" s="5">
        <v>50</v>
      </c>
      <c r="P2410" s="5">
        <v>82</v>
      </c>
      <c r="Q2410" s="5">
        <v>85</v>
      </c>
      <c r="R2410" s="5"/>
      <c r="S2410" s="5"/>
      <c r="T2410" s="5">
        <v>618</v>
      </c>
      <c r="U2410" s="5">
        <v>9</v>
      </c>
      <c r="V2410" s="5">
        <v>69</v>
      </c>
      <c r="W2410" s="5">
        <v>100</v>
      </c>
      <c r="X2410" s="5" t="s">
        <v>64</v>
      </c>
      <c r="Y2410" s="5" t="s">
        <v>64</v>
      </c>
      <c r="Z2410" s="5" t="s">
        <v>62</v>
      </c>
      <c r="AA2410" s="5" t="s">
        <v>72</v>
      </c>
      <c r="AB2410" s="5" t="s">
        <v>63</v>
      </c>
      <c r="AC2410" s="5" t="s">
        <v>64</v>
      </c>
      <c r="AD2410" s="5" t="s">
        <v>63</v>
      </c>
      <c r="AE2410" s="5" t="s">
        <v>62</v>
      </c>
      <c r="AF2410" s="5" t="s">
        <v>62</v>
      </c>
      <c r="AG2410" s="5" t="s">
        <v>62</v>
      </c>
      <c r="AH2410" s="5" t="s">
        <v>62</v>
      </c>
      <c r="AI2410" s="5" t="s">
        <v>62</v>
      </c>
      <c r="AJ2410" s="5" t="s">
        <v>72</v>
      </c>
      <c r="AK2410" s="5" t="s">
        <v>64</v>
      </c>
      <c r="AL2410" s="5" t="s">
        <v>63</v>
      </c>
      <c r="AM2410" s="5" t="s">
        <v>63</v>
      </c>
      <c r="AN2410" s="5" t="s">
        <v>63</v>
      </c>
      <c r="AO2410" s="5" t="s">
        <v>65</v>
      </c>
      <c r="AP2410" s="5" t="s">
        <v>66</v>
      </c>
      <c r="AQ2410" s="5" t="s">
        <v>66</v>
      </c>
      <c r="AR2410" s="5" t="s">
        <v>66</v>
      </c>
      <c r="AS2410" s="5" t="s">
        <v>65</v>
      </c>
      <c r="AT2410" s="5" t="s">
        <v>66</v>
      </c>
      <c r="AU2410" s="5" t="s">
        <v>68</v>
      </c>
      <c r="AV2410" s="5" t="s">
        <v>68</v>
      </c>
      <c r="AW2410" s="5" t="s">
        <v>65</v>
      </c>
      <c r="AX2410" s="5" t="s">
        <v>86</v>
      </c>
      <c r="AY2410" s="5">
        <v>92.2</v>
      </c>
      <c r="AZ2410" s="5">
        <v>89.600000000000023</v>
      </c>
    </row>
    <row r="2411" spans="1:52">
      <c r="A2411" s="5">
        <v>49</v>
      </c>
      <c r="B2411" s="5" t="s">
        <v>2402</v>
      </c>
      <c r="C2411" s="6">
        <v>901</v>
      </c>
      <c r="D2411" s="5" t="s">
        <v>2453</v>
      </c>
      <c r="E2411" s="5" t="str">
        <f>VLOOKUP(B2411,Region!$A$1:$B$76,2,FALSE)</f>
        <v>Region_3</v>
      </c>
      <c r="F2411" s="5" t="str">
        <f>VLOOKUP(D2411,'Used to Match Zip By Sch Name'!$A$2:$E$4714,5,FALSE)</f>
        <v>34758-4600</v>
      </c>
      <c r="G2411" s="5">
        <f>VLOOKUP(D2411,public_school_report!$D$1:$CI$3651,84,FALSE)</f>
        <v>713</v>
      </c>
      <c r="H2411" s="5" t="s">
        <v>4</v>
      </c>
      <c r="I2411" s="5">
        <v>42</v>
      </c>
      <c r="J2411" s="5">
        <v>53</v>
      </c>
      <c r="K2411" s="5">
        <v>44</v>
      </c>
      <c r="L2411" s="5">
        <v>40</v>
      </c>
      <c r="M2411" s="5">
        <v>47</v>
      </c>
      <c r="N2411" s="5">
        <v>44</v>
      </c>
      <c r="O2411" s="5">
        <v>41</v>
      </c>
      <c r="P2411" s="5"/>
      <c r="Q2411" s="5"/>
      <c r="R2411" s="5"/>
      <c r="S2411" s="5"/>
      <c r="T2411" s="5">
        <v>311</v>
      </c>
      <c r="U2411" s="5">
        <v>7</v>
      </c>
      <c r="V2411" s="5">
        <v>44</v>
      </c>
      <c r="W2411" s="5">
        <v>99</v>
      </c>
      <c r="X2411" s="5" t="s">
        <v>63</v>
      </c>
      <c r="Y2411" s="5" t="s">
        <v>63</v>
      </c>
      <c r="Z2411" s="5" t="s">
        <v>63</v>
      </c>
      <c r="AA2411" s="5" t="s">
        <v>63</v>
      </c>
      <c r="AB2411" s="5" t="s">
        <v>72</v>
      </c>
      <c r="AC2411" s="5" t="s">
        <v>63</v>
      </c>
      <c r="AD2411" s="5" t="s">
        <v>63</v>
      </c>
      <c r="AE2411" s="5" t="s">
        <v>63</v>
      </c>
      <c r="AF2411" s="5" t="s">
        <v>62</v>
      </c>
      <c r="AG2411" s="5" t="s">
        <v>63</v>
      </c>
      <c r="AH2411" s="5" t="s">
        <v>62</v>
      </c>
      <c r="AI2411" s="5" t="s">
        <v>63</v>
      </c>
      <c r="AJ2411" s="5" t="s">
        <v>63</v>
      </c>
      <c r="AK2411" s="5" t="s">
        <v>63</v>
      </c>
      <c r="AL2411" s="5" t="s">
        <v>63</v>
      </c>
      <c r="AM2411" s="5" t="s">
        <v>63</v>
      </c>
      <c r="AN2411" s="5" t="s">
        <v>65</v>
      </c>
      <c r="AO2411" s="5" t="s">
        <v>66</v>
      </c>
      <c r="AP2411" s="5" t="s">
        <v>66</v>
      </c>
      <c r="AQ2411" s="5" t="s">
        <v>66</v>
      </c>
      <c r="AR2411" s="5" t="s">
        <v>66</v>
      </c>
      <c r="AS2411" s="5" t="s">
        <v>65</v>
      </c>
      <c r="AT2411" s="5" t="s">
        <v>66</v>
      </c>
      <c r="AU2411" s="5" t="s">
        <v>67</v>
      </c>
      <c r="AV2411" s="5" t="s">
        <v>68</v>
      </c>
      <c r="AW2411" s="5" t="s">
        <v>65</v>
      </c>
      <c r="AX2411" s="5" t="s">
        <v>69</v>
      </c>
      <c r="AY2411" s="5">
        <v>93.1</v>
      </c>
      <c r="AZ2411" s="5">
        <v>100</v>
      </c>
    </row>
    <row r="2412" spans="1:52">
      <c r="A2412" s="5">
        <v>49</v>
      </c>
      <c r="B2412" s="5" t="s">
        <v>2402</v>
      </c>
      <c r="C2412" s="6">
        <v>902</v>
      </c>
      <c r="D2412" s="5" t="s">
        <v>2454</v>
      </c>
      <c r="E2412" s="5" t="str">
        <f>VLOOKUP(B2412,Region!$A$1:$B$76,2,FALSE)</f>
        <v>Region_3</v>
      </c>
      <c r="F2412" s="5" t="str">
        <f>VLOOKUP(D2412,'Used to Match Zip By Sch Name'!$A$2:$E$4714,5,FALSE)</f>
        <v>34747-4980</v>
      </c>
      <c r="G2412" s="5" t="e">
        <f>VLOOKUP(D2412,public_school_report!$D$1:$CI$3651,84,FALSE)</f>
        <v>#N/A</v>
      </c>
      <c r="H2412" s="5"/>
      <c r="I2412" s="5">
        <v>60</v>
      </c>
      <c r="J2412" s="5">
        <v>52</v>
      </c>
      <c r="K2412" s="5">
        <v>44</v>
      </c>
      <c r="L2412" s="5">
        <v>45</v>
      </c>
      <c r="M2412" s="5">
        <v>45</v>
      </c>
      <c r="N2412" s="5">
        <v>39</v>
      </c>
      <c r="O2412" s="5">
        <v>68</v>
      </c>
      <c r="P2412" s="5">
        <v>72</v>
      </c>
      <c r="Q2412" s="5"/>
      <c r="R2412" s="5">
        <v>91</v>
      </c>
      <c r="S2412" s="5">
        <v>55</v>
      </c>
      <c r="T2412" s="5">
        <v>571</v>
      </c>
      <c r="U2412" s="5">
        <v>10</v>
      </c>
      <c r="V2412" s="5">
        <v>57</v>
      </c>
      <c r="W2412" s="5">
        <v>98</v>
      </c>
      <c r="X2412" s="5" t="s">
        <v>62</v>
      </c>
      <c r="Y2412" s="5" t="s">
        <v>62</v>
      </c>
      <c r="Z2412" s="5" t="s">
        <v>63</v>
      </c>
      <c r="AA2412" s="5" t="s">
        <v>62</v>
      </c>
      <c r="AB2412" s="5" t="s">
        <v>62</v>
      </c>
      <c r="AC2412" s="5" t="s">
        <v>62</v>
      </c>
      <c r="AD2412" s="5" t="s">
        <v>64</v>
      </c>
      <c r="AE2412" s="5" t="s">
        <v>62</v>
      </c>
      <c r="AF2412" s="5" t="s">
        <v>64</v>
      </c>
      <c r="AG2412" s="5" t="s">
        <v>64</v>
      </c>
      <c r="AH2412" s="5" t="s">
        <v>72</v>
      </c>
      <c r="AI2412" s="5" t="s">
        <v>72</v>
      </c>
      <c r="AJ2412" s="5" t="s">
        <v>63</v>
      </c>
      <c r="AK2412" s="5" t="s">
        <v>63</v>
      </c>
      <c r="AL2412" s="5" t="s">
        <v>63</v>
      </c>
      <c r="AM2412" s="5" t="s">
        <v>63</v>
      </c>
      <c r="AN2412" s="5" t="s">
        <v>66</v>
      </c>
      <c r="AO2412" s="5" t="s">
        <v>66</v>
      </c>
      <c r="AP2412" s="5" t="s">
        <v>66</v>
      </c>
      <c r="AQ2412" s="5" t="s">
        <v>66</v>
      </c>
      <c r="AR2412" s="5" t="s">
        <v>66</v>
      </c>
      <c r="AS2412" s="5" t="s">
        <v>65</v>
      </c>
      <c r="AT2412" s="5" t="s">
        <v>66</v>
      </c>
      <c r="AU2412" s="5" t="s">
        <v>67</v>
      </c>
      <c r="AV2412" s="5" t="s">
        <v>67</v>
      </c>
      <c r="AW2412" s="5" t="s">
        <v>65</v>
      </c>
      <c r="AX2412" s="5" t="s">
        <v>82</v>
      </c>
      <c r="AY2412" s="5">
        <v>71.099999999999994</v>
      </c>
      <c r="AZ2412" s="5">
        <v>62.1</v>
      </c>
    </row>
    <row r="2413" spans="1:52">
      <c r="A2413" s="5">
        <v>49</v>
      </c>
      <c r="B2413" s="5" t="s">
        <v>2402</v>
      </c>
      <c r="C2413" s="6">
        <v>904</v>
      </c>
      <c r="D2413" s="5" t="s">
        <v>2455</v>
      </c>
      <c r="E2413" s="5" t="str">
        <f>VLOOKUP(B2413,Region!$A$1:$B$76,2,FALSE)</f>
        <v>Region_3</v>
      </c>
      <c r="F2413" s="5" t="str">
        <f>VLOOKUP(D2413,'Used to Match Zip By Sch Name'!$A$2:$E$4714,5,FALSE)</f>
        <v>34744-8467</v>
      </c>
      <c r="G2413" s="5">
        <f>VLOOKUP(D2413,public_school_report!$D$1:$CI$3651,84,FALSE)</f>
        <v>863</v>
      </c>
      <c r="H2413" s="5" t="s">
        <v>2</v>
      </c>
      <c r="I2413" s="5">
        <v>56</v>
      </c>
      <c r="J2413" s="5">
        <v>54</v>
      </c>
      <c r="K2413" s="5">
        <v>53</v>
      </c>
      <c r="L2413" s="5">
        <v>57</v>
      </c>
      <c r="M2413" s="5">
        <v>58</v>
      </c>
      <c r="N2413" s="5">
        <v>48</v>
      </c>
      <c r="O2413" s="5">
        <v>45</v>
      </c>
      <c r="P2413" s="5"/>
      <c r="Q2413" s="5"/>
      <c r="R2413" s="5"/>
      <c r="S2413" s="5"/>
      <c r="T2413" s="5">
        <v>371</v>
      </c>
      <c r="U2413" s="5">
        <v>7</v>
      </c>
      <c r="V2413" s="5">
        <v>53</v>
      </c>
      <c r="W2413" s="5">
        <v>100</v>
      </c>
      <c r="X2413" s="5" t="s">
        <v>63</v>
      </c>
      <c r="Y2413" s="5" t="s">
        <v>63</v>
      </c>
      <c r="Z2413" s="5" t="s">
        <v>62</v>
      </c>
      <c r="AA2413" s="5" t="s">
        <v>62</v>
      </c>
      <c r="AB2413" s="5" t="s">
        <v>62</v>
      </c>
      <c r="AC2413" s="5" t="s">
        <v>62</v>
      </c>
      <c r="AD2413" s="5" t="s">
        <v>64</v>
      </c>
      <c r="AE2413" s="5" t="s">
        <v>64</v>
      </c>
      <c r="AF2413" s="5" t="s">
        <v>64</v>
      </c>
      <c r="AG2413" s="5" t="s">
        <v>64</v>
      </c>
      <c r="AH2413" s="5" t="s">
        <v>64</v>
      </c>
      <c r="AI2413" s="5" t="s">
        <v>64</v>
      </c>
      <c r="AJ2413" s="5" t="s">
        <v>64</v>
      </c>
      <c r="AK2413" s="5" t="s">
        <v>63</v>
      </c>
      <c r="AL2413" s="5" t="s">
        <v>63</v>
      </c>
      <c r="AM2413" s="5" t="s">
        <v>63</v>
      </c>
      <c r="AN2413" s="5" t="s">
        <v>65</v>
      </c>
      <c r="AO2413" s="5" t="s">
        <v>66</v>
      </c>
      <c r="AP2413" s="5" t="s">
        <v>66</v>
      </c>
      <c r="AQ2413" s="5" t="s">
        <v>66</v>
      </c>
      <c r="AR2413" s="5" t="s">
        <v>66</v>
      </c>
      <c r="AS2413" s="5" t="s">
        <v>65</v>
      </c>
      <c r="AT2413" s="5" t="s">
        <v>66</v>
      </c>
      <c r="AU2413" s="5" t="s">
        <v>67</v>
      </c>
      <c r="AV2413" s="5" t="s">
        <v>68</v>
      </c>
      <c r="AW2413" s="5" t="s">
        <v>65</v>
      </c>
      <c r="AX2413" s="5" t="s">
        <v>69</v>
      </c>
      <c r="AY2413" s="5">
        <v>79</v>
      </c>
      <c r="AZ2413" s="5">
        <v>79.2</v>
      </c>
    </row>
    <row r="2414" spans="1:52" s="18" customFormat="1">
      <c r="A2414" s="19">
        <v>49</v>
      </c>
      <c r="B2414" s="19" t="s">
        <v>2402</v>
      </c>
      <c r="C2414" s="20">
        <v>916</v>
      </c>
      <c r="D2414" s="19" t="s">
        <v>2456</v>
      </c>
      <c r="E2414" s="5" t="str">
        <f>VLOOKUP(B2414,Region!$A$1:$B$76,2,FALSE)</f>
        <v>Region_3</v>
      </c>
      <c r="F2414" s="5" t="e">
        <f>VLOOKUP(D2414,'Used to Match Zip By Sch Name'!$A$2:$E$4714,5,FALSE)</f>
        <v>#N/A</v>
      </c>
      <c r="G2414" s="5">
        <f>VLOOKUP(D2414,public_school_report!$D$1:$CI$3651,84,FALSE)</f>
        <v>592</v>
      </c>
      <c r="H2414" s="5" t="s">
        <v>4</v>
      </c>
      <c r="I2414" s="19">
        <v>59</v>
      </c>
      <c r="J2414" s="19">
        <v>62</v>
      </c>
      <c r="K2414" s="19">
        <v>57</v>
      </c>
      <c r="L2414" s="19">
        <v>54</v>
      </c>
      <c r="M2414" s="19">
        <v>49</v>
      </c>
      <c r="N2414" s="19">
        <v>34</v>
      </c>
      <c r="O2414" s="19">
        <v>52</v>
      </c>
      <c r="P2414" s="19">
        <v>67</v>
      </c>
      <c r="Q2414" s="19">
        <v>83</v>
      </c>
      <c r="R2414" s="19"/>
      <c r="S2414" s="19"/>
      <c r="T2414" s="19">
        <v>517</v>
      </c>
      <c r="U2414" s="19">
        <v>9</v>
      </c>
      <c r="V2414" s="19">
        <v>57</v>
      </c>
      <c r="W2414" s="19">
        <v>100</v>
      </c>
      <c r="X2414" s="19" t="s">
        <v>62</v>
      </c>
      <c r="Y2414" s="19" t="s">
        <v>62</v>
      </c>
      <c r="Z2414" s="19" t="s">
        <v>62</v>
      </c>
      <c r="AA2414" s="19" t="s">
        <v>72</v>
      </c>
      <c r="AB2414" s="19" t="s">
        <v>64</v>
      </c>
      <c r="AC2414" s="19" t="s">
        <v>64</v>
      </c>
      <c r="AD2414" s="19" t="s">
        <v>63</v>
      </c>
      <c r="AE2414" s="19" t="s">
        <v>62</v>
      </c>
      <c r="AF2414" s="19" t="s">
        <v>64</v>
      </c>
      <c r="AG2414" s="19" t="s">
        <v>64</v>
      </c>
      <c r="AH2414" s="19" t="s">
        <v>62</v>
      </c>
      <c r="AI2414" s="19" t="s">
        <v>63</v>
      </c>
      <c r="AJ2414" s="19" t="s">
        <v>72</v>
      </c>
      <c r="AK2414" s="19" t="s">
        <v>63</v>
      </c>
      <c r="AL2414" s="19" t="s">
        <v>72</v>
      </c>
      <c r="AM2414" s="19" t="s">
        <v>72</v>
      </c>
      <c r="AN2414" s="19" t="s">
        <v>65</v>
      </c>
      <c r="AO2414" s="19" t="s">
        <v>66</v>
      </c>
      <c r="AP2414" s="19" t="s">
        <v>66</v>
      </c>
      <c r="AQ2414" s="19" t="s">
        <v>66</v>
      </c>
      <c r="AR2414" s="19" t="s">
        <v>66</v>
      </c>
      <c r="AS2414" s="19" t="s">
        <v>65</v>
      </c>
      <c r="AT2414" s="19" t="s">
        <v>66</v>
      </c>
      <c r="AU2414" s="19" t="s">
        <v>68</v>
      </c>
      <c r="AV2414" s="19" t="s">
        <v>68</v>
      </c>
      <c r="AW2414" s="19" t="s">
        <v>65</v>
      </c>
      <c r="AX2414" s="19" t="s">
        <v>86</v>
      </c>
      <c r="AY2414" s="19">
        <v>80.7</v>
      </c>
      <c r="AZ2414" s="19">
        <v>88.9</v>
      </c>
    </row>
    <row r="2415" spans="1:52" s="18" customFormat="1">
      <c r="A2415" s="19">
        <v>49</v>
      </c>
      <c r="B2415" s="19" t="s">
        <v>2402</v>
      </c>
      <c r="C2415" s="20">
        <v>921</v>
      </c>
      <c r="D2415" s="19" t="s">
        <v>2457</v>
      </c>
      <c r="E2415" s="5" t="str">
        <f>VLOOKUP(B2415,Region!$A$1:$B$76,2,FALSE)</f>
        <v>Region_3</v>
      </c>
      <c r="F2415" s="5" t="e">
        <f>VLOOKUP(D2415,'Used to Match Zip By Sch Name'!$A$2:$E$4714,5,FALSE)</f>
        <v>#N/A</v>
      </c>
      <c r="G2415" s="5">
        <f>VLOOKUP(D2415,public_school_report!$D$1:$CI$3651,84,FALSE)</f>
        <v>952</v>
      </c>
      <c r="H2415" s="5" t="s">
        <v>2</v>
      </c>
      <c r="I2415" s="19">
        <v>89</v>
      </c>
      <c r="J2415" s="19">
        <v>69</v>
      </c>
      <c r="K2415" s="19">
        <v>74</v>
      </c>
      <c r="L2415" s="19">
        <v>91</v>
      </c>
      <c r="M2415" s="19">
        <v>79</v>
      </c>
      <c r="N2415" s="19">
        <v>85</v>
      </c>
      <c r="O2415" s="19">
        <v>87</v>
      </c>
      <c r="P2415" s="19">
        <v>97</v>
      </c>
      <c r="Q2415" s="19">
        <v>99</v>
      </c>
      <c r="R2415" s="19">
        <v>99</v>
      </c>
      <c r="S2415" s="19">
        <v>84</v>
      </c>
      <c r="T2415" s="19">
        <v>953</v>
      </c>
      <c r="U2415" s="19">
        <v>11</v>
      </c>
      <c r="V2415" s="19">
        <v>87</v>
      </c>
      <c r="W2415" s="19">
        <v>100</v>
      </c>
      <c r="X2415" s="19" t="s">
        <v>64</v>
      </c>
      <c r="Y2415" s="19" t="s">
        <v>64</v>
      </c>
      <c r="Z2415" s="19" t="s">
        <v>64</v>
      </c>
      <c r="AA2415" s="19" t="s">
        <v>64</v>
      </c>
      <c r="AB2415" s="19" t="s">
        <v>64</v>
      </c>
      <c r="AC2415" s="19" t="s">
        <v>64</v>
      </c>
      <c r="AD2415" s="19" t="s">
        <v>64</v>
      </c>
      <c r="AE2415" s="19" t="s">
        <v>64</v>
      </c>
      <c r="AF2415" s="19" t="s">
        <v>64</v>
      </c>
      <c r="AG2415" s="19" t="s">
        <v>64</v>
      </c>
      <c r="AH2415" s="19" t="s">
        <v>64</v>
      </c>
      <c r="AI2415" s="19" t="s">
        <v>64</v>
      </c>
      <c r="AJ2415" s="19" t="s">
        <v>64</v>
      </c>
      <c r="AK2415" s="19" t="s">
        <v>64</v>
      </c>
      <c r="AL2415" s="19" t="s">
        <v>64</v>
      </c>
      <c r="AM2415" s="19" t="s">
        <v>64</v>
      </c>
      <c r="AN2415" s="19" t="s">
        <v>66</v>
      </c>
      <c r="AO2415" s="19" t="s">
        <v>66</v>
      </c>
      <c r="AP2415" s="19" t="s">
        <v>66</v>
      </c>
      <c r="AQ2415" s="19" t="s">
        <v>66</v>
      </c>
      <c r="AR2415" s="19" t="s">
        <v>66</v>
      </c>
      <c r="AS2415" s="19" t="s">
        <v>65</v>
      </c>
      <c r="AT2415" s="19" t="s">
        <v>66</v>
      </c>
      <c r="AU2415" s="19" t="s">
        <v>67</v>
      </c>
      <c r="AV2415" s="19" t="s">
        <v>67</v>
      </c>
      <c r="AW2415" s="19" t="s">
        <v>65</v>
      </c>
      <c r="AX2415" s="19" t="s">
        <v>86</v>
      </c>
      <c r="AY2415" s="19">
        <v>73.5</v>
      </c>
      <c r="AZ2415" s="19">
        <v>43.2</v>
      </c>
    </row>
    <row r="2416" spans="1:52">
      <c r="A2416" s="5">
        <v>49</v>
      </c>
      <c r="B2416" s="5" t="s">
        <v>2402</v>
      </c>
      <c r="C2416" s="6">
        <v>922</v>
      </c>
      <c r="D2416" s="5" t="s">
        <v>2458</v>
      </c>
      <c r="E2416" s="5" t="str">
        <f>VLOOKUP(B2416,Region!$A$1:$B$76,2,FALSE)</f>
        <v>Region_3</v>
      </c>
      <c r="F2416" s="5">
        <f>VLOOKUP(D2416,'Used to Match Zip By Sch Name'!$A$2:$E$4714,5,FALSE)</f>
        <v>34771</v>
      </c>
      <c r="G2416" s="5" t="e">
        <f>VLOOKUP(D2416,public_school_report!$D$1:$CI$3651,84,FALSE)</f>
        <v>#N/A</v>
      </c>
      <c r="H2416" s="5"/>
      <c r="I2416" s="5">
        <v>55</v>
      </c>
      <c r="J2416" s="5">
        <v>45</v>
      </c>
      <c r="K2416" s="5">
        <v>36</v>
      </c>
      <c r="L2416" s="5">
        <v>47</v>
      </c>
      <c r="M2416" s="5">
        <v>43</v>
      </c>
      <c r="N2416" s="5">
        <v>47</v>
      </c>
      <c r="O2416" s="5">
        <v>61</v>
      </c>
      <c r="P2416" s="5">
        <v>78</v>
      </c>
      <c r="Q2416" s="5"/>
      <c r="R2416" s="5">
        <v>97</v>
      </c>
      <c r="S2416" s="5">
        <v>41</v>
      </c>
      <c r="T2416" s="5">
        <v>550</v>
      </c>
      <c r="U2416" s="5">
        <v>10</v>
      </c>
      <c r="V2416" s="5">
        <v>55</v>
      </c>
      <c r="W2416" s="5">
        <v>98</v>
      </c>
      <c r="X2416" s="5" t="s">
        <v>62</v>
      </c>
      <c r="Y2416" s="5" t="s">
        <v>62</v>
      </c>
      <c r="Z2416" s="5" t="s">
        <v>62</v>
      </c>
      <c r="AA2416" s="5" t="s">
        <v>63</v>
      </c>
      <c r="AB2416" s="5" t="s">
        <v>64</v>
      </c>
      <c r="AC2416" s="5" t="s">
        <v>64</v>
      </c>
      <c r="AD2416" s="5" t="s">
        <v>64</v>
      </c>
      <c r="AE2416" s="5" t="s">
        <v>64</v>
      </c>
      <c r="AF2416" s="5" t="s">
        <v>64</v>
      </c>
      <c r="AG2416" s="5" t="s">
        <v>62</v>
      </c>
      <c r="AH2416" s="5" t="s">
        <v>62</v>
      </c>
      <c r="AI2416" s="5" t="s">
        <v>62</v>
      </c>
      <c r="AJ2416" s="5" t="s">
        <v>72</v>
      </c>
      <c r="AK2416" s="5" t="s">
        <v>72</v>
      </c>
      <c r="AL2416" s="5" t="s">
        <v>63</v>
      </c>
      <c r="AM2416" s="5" t="s">
        <v>66</v>
      </c>
      <c r="AN2416" s="5" t="s">
        <v>66</v>
      </c>
      <c r="AO2416" s="5" t="s">
        <v>66</v>
      </c>
      <c r="AP2416" s="5" t="s">
        <v>66</v>
      </c>
      <c r="AQ2416" s="5" t="s">
        <v>66</v>
      </c>
      <c r="AR2416" s="5" t="s">
        <v>66</v>
      </c>
      <c r="AS2416" s="5" t="s">
        <v>65</v>
      </c>
      <c r="AT2416" s="5" t="s">
        <v>66</v>
      </c>
      <c r="AU2416" s="5" t="s">
        <v>67</v>
      </c>
      <c r="AV2416" s="5" t="s">
        <v>67</v>
      </c>
      <c r="AW2416" s="5" t="s">
        <v>65</v>
      </c>
      <c r="AX2416" s="5" t="s">
        <v>82</v>
      </c>
      <c r="AY2416" s="5">
        <v>43.5</v>
      </c>
      <c r="AZ2416" s="5">
        <v>37.799999999999997</v>
      </c>
    </row>
    <row r="2417" spans="1:52">
      <c r="A2417" s="5">
        <v>49</v>
      </c>
      <c r="B2417" s="5" t="s">
        <v>2402</v>
      </c>
      <c r="C2417" s="6">
        <v>931</v>
      </c>
      <c r="D2417" s="5" t="s">
        <v>2459</v>
      </c>
      <c r="E2417" s="5" t="str">
        <f>VLOOKUP(B2417,Region!$A$1:$B$76,2,FALSE)</f>
        <v>Region_3</v>
      </c>
      <c r="F2417" s="5" t="str">
        <f>VLOOKUP(D2417,'Used to Match Zip By Sch Name'!$A$2:$E$4714,5,FALSE)</f>
        <v>34741-7806</v>
      </c>
      <c r="G2417" s="5">
        <f>VLOOKUP(D2417,public_school_report!$D$1:$CI$3651,84,FALSE)</f>
        <v>834</v>
      </c>
      <c r="H2417" s="5" t="s">
        <v>2</v>
      </c>
      <c r="I2417" s="5">
        <v>42</v>
      </c>
      <c r="J2417" s="5">
        <v>55</v>
      </c>
      <c r="K2417" s="5">
        <v>52</v>
      </c>
      <c r="L2417" s="5">
        <v>45</v>
      </c>
      <c r="M2417" s="5">
        <v>52</v>
      </c>
      <c r="N2417" s="5">
        <v>44</v>
      </c>
      <c r="O2417" s="5">
        <v>33</v>
      </c>
      <c r="P2417" s="5"/>
      <c r="Q2417" s="5"/>
      <c r="R2417" s="5"/>
      <c r="S2417" s="5"/>
      <c r="T2417" s="5">
        <v>323</v>
      </c>
      <c r="U2417" s="5">
        <v>7</v>
      </c>
      <c r="V2417" s="5">
        <v>46</v>
      </c>
      <c r="W2417" s="5">
        <v>100</v>
      </c>
      <c r="X2417" s="5" t="s">
        <v>63</v>
      </c>
      <c r="Y2417" s="5" t="s">
        <v>72</v>
      </c>
      <c r="Z2417" s="5" t="s">
        <v>63</v>
      </c>
      <c r="AA2417" s="5" t="s">
        <v>63</v>
      </c>
      <c r="AB2417" s="5" t="s">
        <v>63</v>
      </c>
      <c r="AC2417" s="5" t="s">
        <v>63</v>
      </c>
      <c r="AD2417" s="5" t="s">
        <v>63</v>
      </c>
      <c r="AE2417" s="5" t="s">
        <v>63</v>
      </c>
      <c r="AF2417" s="5" t="s">
        <v>63</v>
      </c>
      <c r="AG2417" s="5" t="s">
        <v>72</v>
      </c>
      <c r="AH2417" s="5" t="s">
        <v>63</v>
      </c>
      <c r="AI2417" s="5" t="s">
        <v>72</v>
      </c>
      <c r="AJ2417" s="5" t="s">
        <v>66</v>
      </c>
      <c r="AK2417" s="5" t="s">
        <v>66</v>
      </c>
      <c r="AL2417" s="5" t="s">
        <v>66</v>
      </c>
      <c r="AM2417" s="5" t="s">
        <v>66</v>
      </c>
      <c r="AN2417" s="5" t="s">
        <v>66</v>
      </c>
      <c r="AO2417" s="5" t="s">
        <v>66</v>
      </c>
      <c r="AP2417" s="5" t="s">
        <v>66</v>
      </c>
      <c r="AQ2417" s="5" t="s">
        <v>66</v>
      </c>
      <c r="AR2417" s="5" t="s">
        <v>66</v>
      </c>
      <c r="AS2417" s="5" t="s">
        <v>65</v>
      </c>
      <c r="AT2417" s="5" t="s">
        <v>66</v>
      </c>
      <c r="AU2417" s="5" t="s">
        <v>67</v>
      </c>
      <c r="AV2417" s="5" t="s">
        <v>67</v>
      </c>
      <c r="AW2417" s="5" t="s">
        <v>65</v>
      </c>
      <c r="AX2417" s="5" t="s">
        <v>69</v>
      </c>
      <c r="AY2417" s="5">
        <v>88.7</v>
      </c>
      <c r="AZ2417" s="5">
        <v>100</v>
      </c>
    </row>
    <row r="2418" spans="1:52">
      <c r="A2418" s="5">
        <v>49</v>
      </c>
      <c r="B2418" s="5" t="s">
        <v>2402</v>
      </c>
      <c r="C2418" s="6">
        <v>932</v>
      </c>
      <c r="D2418" s="5" t="s">
        <v>2460</v>
      </c>
      <c r="E2418" s="5" t="str">
        <f>VLOOKUP(B2418,Region!$A$1:$B$76,2,FALSE)</f>
        <v>Region_3</v>
      </c>
      <c r="F2418" s="5" t="str">
        <f>VLOOKUP(D2418,'Used to Match Zip By Sch Name'!$A$2:$E$4714,5,FALSE)</f>
        <v>34746-2935</v>
      </c>
      <c r="G2418" s="5">
        <f>VLOOKUP(D2418,public_school_report!$D$1:$CI$3651,84,FALSE)</f>
        <v>1296</v>
      </c>
      <c r="H2418" s="5" t="s">
        <v>2</v>
      </c>
      <c r="I2418" s="5">
        <v>55</v>
      </c>
      <c r="J2418" s="5">
        <v>53</v>
      </c>
      <c r="K2418" s="5">
        <v>51</v>
      </c>
      <c r="L2418" s="5">
        <v>48</v>
      </c>
      <c r="M2418" s="5">
        <v>50</v>
      </c>
      <c r="N2418" s="5">
        <v>46</v>
      </c>
      <c r="O2418" s="5">
        <v>48</v>
      </c>
      <c r="P2418" s="5">
        <v>67</v>
      </c>
      <c r="Q2418" s="5">
        <v>80</v>
      </c>
      <c r="R2418" s="5"/>
      <c r="S2418" s="5"/>
      <c r="T2418" s="5">
        <v>498</v>
      </c>
      <c r="U2418" s="5">
        <v>9</v>
      </c>
      <c r="V2418" s="5">
        <v>55</v>
      </c>
      <c r="W2418" s="5">
        <v>100</v>
      </c>
      <c r="X2418" s="5" t="s">
        <v>62</v>
      </c>
      <c r="Y2418" s="5" t="s">
        <v>62</v>
      </c>
      <c r="Z2418" s="5" t="s">
        <v>62</v>
      </c>
      <c r="AA2418" s="5" t="s">
        <v>62</v>
      </c>
      <c r="AB2418" s="5" t="s">
        <v>62</v>
      </c>
      <c r="AC2418" s="5" t="s">
        <v>63</v>
      </c>
      <c r="AD2418" s="5" t="s">
        <v>62</v>
      </c>
      <c r="AE2418" s="5" t="s">
        <v>62</v>
      </c>
      <c r="AF2418" s="5" t="s">
        <v>62</v>
      </c>
      <c r="AG2418" s="5" t="s">
        <v>62</v>
      </c>
      <c r="AH2418" s="5" t="s">
        <v>64</v>
      </c>
      <c r="AI2418" s="5" t="s">
        <v>64</v>
      </c>
      <c r="AJ2418" s="5" t="s">
        <v>63</v>
      </c>
      <c r="AK2418" s="5" t="s">
        <v>62</v>
      </c>
      <c r="AL2418" s="5" t="s">
        <v>62</v>
      </c>
      <c r="AM2418" s="5" t="s">
        <v>66</v>
      </c>
      <c r="AN2418" s="5" t="s">
        <v>66</v>
      </c>
      <c r="AO2418" s="5" t="s">
        <v>66</v>
      </c>
      <c r="AP2418" s="5" t="s">
        <v>66</v>
      </c>
      <c r="AQ2418" s="5" t="s">
        <v>66</v>
      </c>
      <c r="AR2418" s="5" t="s">
        <v>66</v>
      </c>
      <c r="AS2418" s="5" t="s">
        <v>65</v>
      </c>
      <c r="AT2418" s="5" t="s">
        <v>66</v>
      </c>
      <c r="AU2418" s="5" t="s">
        <v>68</v>
      </c>
      <c r="AV2418" s="5" t="s">
        <v>68</v>
      </c>
      <c r="AW2418" s="5" t="s">
        <v>65</v>
      </c>
      <c r="AX2418" s="5" t="s">
        <v>86</v>
      </c>
      <c r="AY2418" s="5">
        <v>83.6</v>
      </c>
      <c r="AZ2418" s="5">
        <v>71.8</v>
      </c>
    </row>
    <row r="2419" spans="1:52">
      <c r="A2419" s="5">
        <v>49</v>
      </c>
      <c r="B2419" s="5" t="s">
        <v>2402</v>
      </c>
      <c r="C2419" s="6">
        <v>933</v>
      </c>
      <c r="D2419" s="5" t="s">
        <v>2461</v>
      </c>
      <c r="E2419" s="5" t="str">
        <f>VLOOKUP(B2419,Region!$A$1:$B$76,2,FALSE)</f>
        <v>Region_3</v>
      </c>
      <c r="F2419" s="5" t="str">
        <f>VLOOKUP(D2419,'Used to Match Zip By Sch Name'!$A$2:$E$4714,5,FALSE)</f>
        <v>34769-7066</v>
      </c>
      <c r="G2419" s="5">
        <f>VLOOKUP(D2419,public_school_report!$D$1:$CI$3651,84,FALSE)</f>
        <v>980</v>
      </c>
      <c r="H2419" s="5" t="s">
        <v>2</v>
      </c>
      <c r="I2419" s="5">
        <v>54</v>
      </c>
      <c r="J2419" s="5">
        <v>53</v>
      </c>
      <c r="K2419" s="5">
        <v>49</v>
      </c>
      <c r="L2419" s="5">
        <v>56</v>
      </c>
      <c r="M2419" s="5">
        <v>59</v>
      </c>
      <c r="N2419" s="5">
        <v>46</v>
      </c>
      <c r="O2419" s="5">
        <v>55</v>
      </c>
      <c r="P2419" s="5"/>
      <c r="Q2419" s="5"/>
      <c r="R2419" s="5"/>
      <c r="S2419" s="5"/>
      <c r="T2419" s="5">
        <v>372</v>
      </c>
      <c r="U2419" s="5">
        <v>7</v>
      </c>
      <c r="V2419" s="5">
        <v>53</v>
      </c>
      <c r="W2419" s="5">
        <v>100</v>
      </c>
      <c r="X2419" s="5" t="s">
        <v>63</v>
      </c>
      <c r="Y2419" s="5" t="s">
        <v>63</v>
      </c>
      <c r="Z2419" s="5" t="s">
        <v>64</v>
      </c>
      <c r="AA2419" s="5" t="s">
        <v>63</v>
      </c>
      <c r="AB2419" s="5" t="s">
        <v>63</v>
      </c>
      <c r="AC2419" s="5" t="s">
        <v>63</v>
      </c>
      <c r="AD2419" s="5" t="s">
        <v>62</v>
      </c>
      <c r="AE2419" s="5" t="s">
        <v>64</v>
      </c>
      <c r="AF2419" s="5" t="s">
        <v>64</v>
      </c>
      <c r="AG2419" s="5" t="s">
        <v>64</v>
      </c>
      <c r="AH2419" s="5" t="s">
        <v>64</v>
      </c>
      <c r="AI2419" s="5" t="s">
        <v>63</v>
      </c>
      <c r="AJ2419" s="5" t="s">
        <v>66</v>
      </c>
      <c r="AK2419" s="5" t="s">
        <v>66</v>
      </c>
      <c r="AL2419" s="5" t="s">
        <v>66</v>
      </c>
      <c r="AM2419" s="5" t="s">
        <v>66</v>
      </c>
      <c r="AN2419" s="5" t="s">
        <v>66</v>
      </c>
      <c r="AO2419" s="5" t="s">
        <v>66</v>
      </c>
      <c r="AP2419" s="5" t="s">
        <v>66</v>
      </c>
      <c r="AQ2419" s="5" t="s">
        <v>66</v>
      </c>
      <c r="AR2419" s="5" t="s">
        <v>66</v>
      </c>
      <c r="AS2419" s="5" t="s">
        <v>65</v>
      </c>
      <c r="AT2419" s="5" t="s">
        <v>66</v>
      </c>
      <c r="AU2419" s="5" t="s">
        <v>67</v>
      </c>
      <c r="AV2419" s="5" t="s">
        <v>68</v>
      </c>
      <c r="AW2419" s="5" t="s">
        <v>65</v>
      </c>
      <c r="AX2419" s="5" t="s">
        <v>69</v>
      </c>
      <c r="AY2419" s="5">
        <v>81.3</v>
      </c>
      <c r="AZ2419" s="5">
        <v>91.600000000000023</v>
      </c>
    </row>
    <row r="2420" spans="1:52" s="18" customFormat="1">
      <c r="A2420" s="19">
        <v>49</v>
      </c>
      <c r="B2420" s="19" t="s">
        <v>2402</v>
      </c>
      <c r="C2420" s="20">
        <v>957</v>
      </c>
      <c r="D2420" s="19" t="s">
        <v>2462</v>
      </c>
      <c r="E2420" s="5" t="str">
        <f>VLOOKUP(B2420,Region!$A$1:$B$76,2,FALSE)</f>
        <v>Region_3</v>
      </c>
      <c r="F2420" s="5" t="e">
        <f>VLOOKUP(D2420,'Used to Match Zip By Sch Name'!$A$2:$E$4714,5,FALSE)</f>
        <v>#N/A</v>
      </c>
      <c r="G2420" s="5">
        <f>VLOOKUP(D2420,public_school_report!$D$1:$CI$3651,84,FALSE)</f>
        <v>722</v>
      </c>
      <c r="H2420" s="5" t="s">
        <v>4</v>
      </c>
      <c r="I2420" s="19">
        <v>54</v>
      </c>
      <c r="J2420" s="19">
        <v>50</v>
      </c>
      <c r="K2420" s="19">
        <v>57</v>
      </c>
      <c r="L2420" s="19">
        <v>61</v>
      </c>
      <c r="M2420" s="19">
        <v>59</v>
      </c>
      <c r="N2420" s="19">
        <v>50</v>
      </c>
      <c r="O2420" s="19">
        <v>47</v>
      </c>
      <c r="P2420" s="19"/>
      <c r="Q2420" s="19"/>
      <c r="R2420" s="19"/>
      <c r="S2420" s="19"/>
      <c r="T2420" s="19">
        <v>378</v>
      </c>
      <c r="U2420" s="19">
        <v>7</v>
      </c>
      <c r="V2420" s="19">
        <v>54</v>
      </c>
      <c r="W2420" s="19">
        <v>100</v>
      </c>
      <c r="X2420" s="19" t="s">
        <v>62</v>
      </c>
      <c r="Y2420" s="19" t="s">
        <v>63</v>
      </c>
      <c r="Z2420" s="19" t="s">
        <v>62</v>
      </c>
      <c r="AA2420" s="19" t="s">
        <v>62</v>
      </c>
      <c r="AB2420" s="19" t="s">
        <v>62</v>
      </c>
      <c r="AC2420" s="19" t="s">
        <v>63</v>
      </c>
      <c r="AD2420" s="19" t="s">
        <v>62</v>
      </c>
      <c r="AE2420" s="19" t="s">
        <v>62</v>
      </c>
      <c r="AF2420" s="19" t="s">
        <v>62</v>
      </c>
      <c r="AG2420" s="19" t="s">
        <v>62</v>
      </c>
      <c r="AH2420" s="19" t="s">
        <v>64</v>
      </c>
      <c r="AI2420" s="19" t="s">
        <v>64</v>
      </c>
      <c r="AJ2420" s="19" t="s">
        <v>63</v>
      </c>
      <c r="AK2420" s="19" t="s">
        <v>72</v>
      </c>
      <c r="AL2420" s="19" t="s">
        <v>66</v>
      </c>
      <c r="AM2420" s="19" t="s">
        <v>66</v>
      </c>
      <c r="AN2420" s="19" t="s">
        <v>66</v>
      </c>
      <c r="AO2420" s="19" t="s">
        <v>66</v>
      </c>
      <c r="AP2420" s="19" t="s">
        <v>66</v>
      </c>
      <c r="AQ2420" s="19" t="s">
        <v>66</v>
      </c>
      <c r="AR2420" s="19" t="s">
        <v>66</v>
      </c>
      <c r="AS2420" s="19" t="s">
        <v>65</v>
      </c>
      <c r="AT2420" s="19" t="s">
        <v>66</v>
      </c>
      <c r="AU2420" s="19" t="s">
        <v>67</v>
      </c>
      <c r="AV2420" s="19" t="s">
        <v>68</v>
      </c>
      <c r="AW2420" s="19" t="s">
        <v>65</v>
      </c>
      <c r="AX2420" s="19" t="s">
        <v>69</v>
      </c>
      <c r="AY2420" s="19">
        <v>89.9</v>
      </c>
      <c r="AZ2420" s="19">
        <v>100</v>
      </c>
    </row>
    <row r="2421" spans="1:52">
      <c r="A2421" s="5">
        <v>49</v>
      </c>
      <c r="B2421" s="5" t="s">
        <v>2402</v>
      </c>
      <c r="C2421" s="6">
        <v>958</v>
      </c>
      <c r="D2421" s="5" t="s">
        <v>223</v>
      </c>
      <c r="E2421" s="5" t="str">
        <f>VLOOKUP(B2421,Region!$A$1:$B$76,2,FALSE)</f>
        <v>Region_3</v>
      </c>
      <c r="F2421" s="5" t="str">
        <f>VLOOKUP(D2421,'Used to Match Zip By Sch Name'!$A$2:$E$4714,5,FALSE)</f>
        <v>34473-2371</v>
      </c>
      <c r="G2421" s="5">
        <f>VLOOKUP(D2421,public_school_report!$D$1:$CI$3651,84,FALSE)</f>
        <v>842</v>
      </c>
      <c r="H2421" s="5" t="s">
        <v>2</v>
      </c>
      <c r="I2421" s="5">
        <v>54</v>
      </c>
      <c r="J2421" s="5">
        <v>60</v>
      </c>
      <c r="K2421" s="5">
        <v>57</v>
      </c>
      <c r="L2421" s="5">
        <v>61</v>
      </c>
      <c r="M2421" s="5">
        <v>67</v>
      </c>
      <c r="N2421" s="5">
        <v>51</v>
      </c>
      <c r="O2421" s="5">
        <v>52</v>
      </c>
      <c r="P2421" s="5"/>
      <c r="Q2421" s="5"/>
      <c r="R2421" s="5"/>
      <c r="S2421" s="5"/>
      <c r="T2421" s="5">
        <v>402</v>
      </c>
      <c r="U2421" s="5">
        <v>7</v>
      </c>
      <c r="V2421" s="5">
        <v>57</v>
      </c>
      <c r="W2421" s="5">
        <v>100</v>
      </c>
      <c r="X2421" s="5" t="s">
        <v>62</v>
      </c>
      <c r="Y2421" s="5" t="s">
        <v>63</v>
      </c>
      <c r="Z2421" s="5" t="s">
        <v>63</v>
      </c>
      <c r="AA2421" s="5" t="s">
        <v>63</v>
      </c>
      <c r="AB2421" s="5" t="s">
        <v>63</v>
      </c>
      <c r="AC2421" s="5" t="s">
        <v>63</v>
      </c>
      <c r="AD2421" s="5" t="s">
        <v>62</v>
      </c>
      <c r="AE2421" s="5" t="s">
        <v>64</v>
      </c>
      <c r="AF2421" s="5" t="s">
        <v>64</v>
      </c>
      <c r="AG2421" s="5" t="s">
        <v>64</v>
      </c>
      <c r="AH2421" s="5" t="s">
        <v>64</v>
      </c>
      <c r="AI2421" s="5" t="s">
        <v>62</v>
      </c>
      <c r="AJ2421" s="5" t="s">
        <v>62</v>
      </c>
      <c r="AK2421" s="5" t="s">
        <v>62</v>
      </c>
      <c r="AL2421" s="5" t="s">
        <v>66</v>
      </c>
      <c r="AM2421" s="5" t="s">
        <v>66</v>
      </c>
      <c r="AN2421" s="5" t="s">
        <v>66</v>
      </c>
      <c r="AO2421" s="5" t="s">
        <v>66</v>
      </c>
      <c r="AP2421" s="5" t="s">
        <v>66</v>
      </c>
      <c r="AQ2421" s="5" t="s">
        <v>66</v>
      </c>
      <c r="AR2421" s="5" t="s">
        <v>66</v>
      </c>
      <c r="AS2421" s="5" t="s">
        <v>65</v>
      </c>
      <c r="AT2421" s="5" t="s">
        <v>66</v>
      </c>
      <c r="AU2421" s="5" t="s">
        <v>67</v>
      </c>
      <c r="AV2421" s="5" t="s">
        <v>68</v>
      </c>
      <c r="AW2421" s="5" t="s">
        <v>65</v>
      </c>
      <c r="AX2421" s="5" t="s">
        <v>69</v>
      </c>
      <c r="AY2421" s="5">
        <v>81.7</v>
      </c>
      <c r="AZ2421" s="5">
        <v>89.8</v>
      </c>
    </row>
    <row r="2422" spans="1:52">
      <c r="A2422" s="5">
        <v>49</v>
      </c>
      <c r="B2422" s="5" t="s">
        <v>2402</v>
      </c>
      <c r="C2422" s="6">
        <v>961</v>
      </c>
      <c r="D2422" s="5" t="s">
        <v>2463</v>
      </c>
      <c r="E2422" s="5" t="str">
        <f>VLOOKUP(B2422,Region!$A$1:$B$76,2,FALSE)</f>
        <v>Region_3</v>
      </c>
      <c r="F2422" s="5" t="str">
        <f>VLOOKUP(D2422,'Used to Match Zip By Sch Name'!$A$2:$E$4714,5,FALSE)</f>
        <v>34744-9105</v>
      </c>
      <c r="G2422" s="5">
        <f>VLOOKUP(D2422,public_school_report!$D$1:$CI$3651,84,FALSE)</f>
        <v>1028</v>
      </c>
      <c r="H2422" s="5" t="s">
        <v>2</v>
      </c>
      <c r="I2422" s="5">
        <v>58</v>
      </c>
      <c r="J2422" s="5">
        <v>62</v>
      </c>
      <c r="K2422" s="5">
        <v>48</v>
      </c>
      <c r="L2422" s="5">
        <v>65</v>
      </c>
      <c r="M2422" s="5">
        <v>66</v>
      </c>
      <c r="N2422" s="5">
        <v>48</v>
      </c>
      <c r="O2422" s="5">
        <v>54</v>
      </c>
      <c r="P2422" s="5"/>
      <c r="Q2422" s="5"/>
      <c r="R2422" s="5"/>
      <c r="S2422" s="5"/>
      <c r="T2422" s="5">
        <v>401</v>
      </c>
      <c r="U2422" s="5">
        <v>7</v>
      </c>
      <c r="V2422" s="5">
        <v>57</v>
      </c>
      <c r="W2422" s="5">
        <v>100</v>
      </c>
      <c r="X2422" s="5" t="s">
        <v>62</v>
      </c>
      <c r="Y2422" s="5" t="s">
        <v>63</v>
      </c>
      <c r="Z2422" s="5" t="s">
        <v>62</v>
      </c>
      <c r="AA2422" s="5" t="s">
        <v>62</v>
      </c>
      <c r="AB2422" s="5" t="s">
        <v>63</v>
      </c>
      <c r="AC2422" s="5" t="s">
        <v>64</v>
      </c>
      <c r="AD2422" s="5" t="s">
        <v>62</v>
      </c>
      <c r="AE2422" s="5" t="s">
        <v>64</v>
      </c>
      <c r="AF2422" s="5" t="s">
        <v>64</v>
      </c>
      <c r="AG2422" s="5" t="s">
        <v>66</v>
      </c>
      <c r="AH2422" s="5" t="s">
        <v>66</v>
      </c>
      <c r="AI2422" s="5" t="s">
        <v>66</v>
      </c>
      <c r="AJ2422" s="5" t="s">
        <v>66</v>
      </c>
      <c r="AK2422" s="5" t="s">
        <v>66</v>
      </c>
      <c r="AL2422" s="5" t="s">
        <v>66</v>
      </c>
      <c r="AM2422" s="5" t="s">
        <v>66</v>
      </c>
      <c r="AN2422" s="5" t="s">
        <v>66</v>
      </c>
      <c r="AO2422" s="5" t="s">
        <v>66</v>
      </c>
      <c r="AP2422" s="5" t="s">
        <v>66</v>
      </c>
      <c r="AQ2422" s="5" t="s">
        <v>66</v>
      </c>
      <c r="AR2422" s="5" t="s">
        <v>66</v>
      </c>
      <c r="AS2422" s="5" t="s">
        <v>65</v>
      </c>
      <c r="AT2422" s="5" t="s">
        <v>66</v>
      </c>
      <c r="AU2422" s="5" t="s">
        <v>67</v>
      </c>
      <c r="AV2422" s="5" t="s">
        <v>68</v>
      </c>
      <c r="AW2422" s="5" t="s">
        <v>65</v>
      </c>
      <c r="AX2422" s="5" t="s">
        <v>69</v>
      </c>
      <c r="AY2422" s="5">
        <v>82.3</v>
      </c>
      <c r="AZ2422" s="5">
        <v>76.8</v>
      </c>
    </row>
    <row r="2423" spans="1:52">
      <c r="A2423" s="5">
        <v>49</v>
      </c>
      <c r="B2423" s="5" t="s">
        <v>2402</v>
      </c>
      <c r="C2423" s="6">
        <v>962</v>
      </c>
      <c r="D2423" s="5" t="s">
        <v>2464</v>
      </c>
      <c r="E2423" s="5" t="str">
        <f>VLOOKUP(B2423,Region!$A$1:$B$76,2,FALSE)</f>
        <v>Region_3</v>
      </c>
      <c r="F2423" s="5" t="str">
        <f>VLOOKUP(D2423,'Used to Match Zip By Sch Name'!$A$2:$E$4714,5,FALSE)</f>
        <v>34744-4408</v>
      </c>
      <c r="G2423" s="5" t="e">
        <f>VLOOKUP(D2423,public_school_report!$D$1:$CI$3651,84,FALSE)</f>
        <v>#N/A</v>
      </c>
      <c r="H2423" s="5"/>
      <c r="I2423" s="5">
        <v>91</v>
      </c>
      <c r="J2423" s="5">
        <v>51</v>
      </c>
      <c r="K2423" s="5">
        <v>63</v>
      </c>
      <c r="L2423" s="5">
        <v>91</v>
      </c>
      <c r="M2423" s="5">
        <v>45</v>
      </c>
      <c r="N2423" s="5">
        <v>90</v>
      </c>
      <c r="O2423" s="5">
        <v>100</v>
      </c>
      <c r="P2423" s="5"/>
      <c r="Q2423" s="5"/>
      <c r="R2423" s="5"/>
      <c r="S2423" s="5"/>
      <c r="T2423" s="5">
        <v>531</v>
      </c>
      <c r="U2423" s="5">
        <v>7</v>
      </c>
      <c r="V2423" s="5">
        <v>76</v>
      </c>
      <c r="W2423" s="5">
        <v>96</v>
      </c>
      <c r="X2423" s="5" t="s">
        <v>64</v>
      </c>
      <c r="Y2423" s="5" t="s">
        <v>66</v>
      </c>
      <c r="Z2423" s="5" t="s">
        <v>66</v>
      </c>
      <c r="AA2423" s="5" t="s">
        <v>66</v>
      </c>
      <c r="AB2423" s="5" t="s">
        <v>66</v>
      </c>
      <c r="AC2423" s="5" t="s">
        <v>66</v>
      </c>
      <c r="AD2423" s="5" t="s">
        <v>66</v>
      </c>
      <c r="AE2423" s="5" t="s">
        <v>66</v>
      </c>
      <c r="AF2423" s="5" t="s">
        <v>66</v>
      </c>
      <c r="AG2423" s="5" t="s">
        <v>66</v>
      </c>
      <c r="AH2423" s="5" t="s">
        <v>66</v>
      </c>
      <c r="AI2423" s="5" t="s">
        <v>66</v>
      </c>
      <c r="AJ2423" s="5" t="s">
        <v>66</v>
      </c>
      <c r="AK2423" s="5" t="s">
        <v>66</v>
      </c>
      <c r="AL2423" s="5" t="s">
        <v>66</v>
      </c>
      <c r="AM2423" s="5" t="s">
        <v>66</v>
      </c>
      <c r="AN2423" s="5" t="s">
        <v>66</v>
      </c>
      <c r="AO2423" s="5" t="s">
        <v>66</v>
      </c>
      <c r="AP2423" s="5" t="s">
        <v>66</v>
      </c>
      <c r="AQ2423" s="5" t="s">
        <v>66</v>
      </c>
      <c r="AR2423" s="5" t="s">
        <v>66</v>
      </c>
      <c r="AS2423" s="5" t="s">
        <v>65</v>
      </c>
      <c r="AT2423" s="5" t="s">
        <v>66</v>
      </c>
      <c r="AU2423" s="5" t="s">
        <v>67</v>
      </c>
      <c r="AV2423" s="5" t="s">
        <v>67</v>
      </c>
      <c r="AW2423" s="5" t="s">
        <v>65</v>
      </c>
      <c r="AX2423" s="5" t="s">
        <v>82</v>
      </c>
      <c r="AY2423" s="5">
        <v>60.7</v>
      </c>
      <c r="AZ2423" s="5">
        <v>35.799999999999997</v>
      </c>
    </row>
    <row r="2424" spans="1:52">
      <c r="A2424" s="5">
        <v>49</v>
      </c>
      <c r="B2424" s="5" t="s">
        <v>2402</v>
      </c>
      <c r="C2424" s="6">
        <v>7004</v>
      </c>
      <c r="D2424" s="5" t="s">
        <v>2465</v>
      </c>
      <c r="E2424" s="5" t="str">
        <f>VLOOKUP(B2424,Region!$A$1:$B$76,2,FALSE)</f>
        <v>Region_3</v>
      </c>
      <c r="F2424" s="5">
        <f>VLOOKUP(D2424,'Used to Match Zip By Sch Name'!$A$2:$E$4714,5,FALSE)</f>
        <v>34769</v>
      </c>
      <c r="G2424" s="5">
        <f>VLOOKUP(D2424,public_school_report!$D$1:$CI$3651,84,FALSE)</f>
        <v>84</v>
      </c>
      <c r="H2424" s="5" t="s">
        <v>6</v>
      </c>
      <c r="I2424" s="5">
        <v>80</v>
      </c>
      <c r="J2424" s="5">
        <v>56</v>
      </c>
      <c r="K2424" s="5"/>
      <c r="L2424" s="5">
        <v>72</v>
      </c>
      <c r="M2424" s="5">
        <v>72</v>
      </c>
      <c r="N2424" s="5"/>
      <c r="O2424" s="5">
        <v>71</v>
      </c>
      <c r="P2424" s="5">
        <v>81</v>
      </c>
      <c r="Q2424" s="5"/>
      <c r="R2424" s="5">
        <v>91</v>
      </c>
      <c r="S2424" s="5">
        <v>45</v>
      </c>
      <c r="T2424" s="5">
        <v>568</v>
      </c>
      <c r="U2424" s="5">
        <v>8</v>
      </c>
      <c r="V2424" s="5">
        <v>71</v>
      </c>
      <c r="W2424" s="5">
        <v>96</v>
      </c>
      <c r="X2424" s="5" t="s">
        <v>64</v>
      </c>
      <c r="Y2424" s="5" t="s">
        <v>64</v>
      </c>
      <c r="Z2424" s="5" t="s">
        <v>62</v>
      </c>
      <c r="AA2424" s="5" t="s">
        <v>66</v>
      </c>
      <c r="AB2424" s="5" t="s">
        <v>66</v>
      </c>
      <c r="AC2424" s="5" t="s">
        <v>66</v>
      </c>
      <c r="AD2424" s="5" t="s">
        <v>66</v>
      </c>
      <c r="AE2424" s="5" t="s">
        <v>66</v>
      </c>
      <c r="AF2424" s="5" t="s">
        <v>66</v>
      </c>
      <c r="AG2424" s="5" t="s">
        <v>66</v>
      </c>
      <c r="AH2424" s="5" t="s">
        <v>66</v>
      </c>
      <c r="AI2424" s="5" t="s">
        <v>66</v>
      </c>
      <c r="AJ2424" s="5" t="s">
        <v>66</v>
      </c>
      <c r="AK2424" s="5" t="s">
        <v>66</v>
      </c>
      <c r="AL2424" s="5" t="s">
        <v>66</v>
      </c>
      <c r="AM2424" s="5" t="s">
        <v>66</v>
      </c>
      <c r="AN2424" s="5" t="s">
        <v>66</v>
      </c>
      <c r="AO2424" s="5" t="s">
        <v>66</v>
      </c>
      <c r="AP2424" s="5" t="s">
        <v>66</v>
      </c>
      <c r="AQ2424" s="5" t="s">
        <v>66</v>
      </c>
      <c r="AR2424" s="5" t="s">
        <v>66</v>
      </c>
      <c r="AS2424" s="5" t="s">
        <v>65</v>
      </c>
      <c r="AT2424" s="5" t="s">
        <v>66</v>
      </c>
      <c r="AU2424" s="5" t="s">
        <v>67</v>
      </c>
      <c r="AV2424" s="5" t="s">
        <v>67</v>
      </c>
      <c r="AW2424" s="5" t="s">
        <v>65</v>
      </c>
      <c r="AX2424" s="5" t="s">
        <v>86</v>
      </c>
      <c r="AY2424" s="5">
        <v>54.2</v>
      </c>
      <c r="AZ2424" s="5">
        <v>24.8</v>
      </c>
    </row>
    <row r="2425" spans="1:52">
      <c r="A2425" s="5">
        <v>50</v>
      </c>
      <c r="B2425" s="5" t="s">
        <v>2466</v>
      </c>
      <c r="C2425" s="6">
        <v>11</v>
      </c>
      <c r="D2425" s="5" t="s">
        <v>2467</v>
      </c>
      <c r="E2425" s="5" t="str">
        <f>VLOOKUP(B2425,Region!$A$1:$B$76,2,FALSE)</f>
        <v>Region_5</v>
      </c>
      <c r="F2425" s="5" t="str">
        <f>VLOOKUP(D2425,'Used to Match Zip By Sch Name'!$A$2:$E$4714,5,FALSE)</f>
        <v>33463-8142</v>
      </c>
      <c r="G2425" s="5">
        <f>VLOOKUP(D2425,public_school_report!$D$1:$CI$3651,84,FALSE)</f>
        <v>739</v>
      </c>
      <c r="H2425" s="5" t="s">
        <v>4</v>
      </c>
      <c r="I2425" s="5">
        <v>53</v>
      </c>
      <c r="J2425" s="5">
        <v>56</v>
      </c>
      <c r="K2425" s="5">
        <v>51</v>
      </c>
      <c r="L2425" s="5">
        <v>53</v>
      </c>
      <c r="M2425" s="5">
        <v>49</v>
      </c>
      <c r="N2425" s="5">
        <v>39</v>
      </c>
      <c r="O2425" s="5">
        <v>41</v>
      </c>
      <c r="P2425" s="5">
        <v>68</v>
      </c>
      <c r="Q2425" s="5"/>
      <c r="R2425" s="5"/>
      <c r="S2425" s="5"/>
      <c r="T2425" s="5">
        <v>410</v>
      </c>
      <c r="U2425" s="5">
        <v>8</v>
      </c>
      <c r="V2425" s="5">
        <v>51</v>
      </c>
      <c r="W2425" s="5">
        <v>100</v>
      </c>
      <c r="X2425" s="5" t="s">
        <v>63</v>
      </c>
      <c r="Y2425" s="5" t="s">
        <v>63</v>
      </c>
      <c r="Z2425" s="5" t="s">
        <v>63</v>
      </c>
      <c r="AA2425" s="5" t="s">
        <v>63</v>
      </c>
      <c r="AB2425" s="5" t="s">
        <v>62</v>
      </c>
      <c r="AC2425" s="5" t="s">
        <v>62</v>
      </c>
      <c r="AD2425" s="5" t="s">
        <v>62</v>
      </c>
      <c r="AE2425" s="5" t="s">
        <v>64</v>
      </c>
      <c r="AF2425" s="5" t="s">
        <v>64</v>
      </c>
      <c r="AG2425" s="5" t="s">
        <v>64</v>
      </c>
      <c r="AH2425" s="5" t="s">
        <v>64</v>
      </c>
      <c r="AI2425" s="5" t="s">
        <v>64</v>
      </c>
      <c r="AJ2425" s="5" t="s">
        <v>64</v>
      </c>
      <c r="AK2425" s="5" t="s">
        <v>62</v>
      </c>
      <c r="AL2425" s="5" t="s">
        <v>66</v>
      </c>
      <c r="AM2425" s="5" t="s">
        <v>66</v>
      </c>
      <c r="AN2425" s="5" t="s">
        <v>66</v>
      </c>
      <c r="AO2425" s="5" t="s">
        <v>66</v>
      </c>
      <c r="AP2425" s="5" t="s">
        <v>66</v>
      </c>
      <c r="AQ2425" s="5" t="s">
        <v>66</v>
      </c>
      <c r="AR2425" s="5" t="s">
        <v>66</v>
      </c>
      <c r="AS2425" s="5" t="s">
        <v>65</v>
      </c>
      <c r="AT2425" s="5" t="s">
        <v>66</v>
      </c>
      <c r="AU2425" s="5" t="s">
        <v>67</v>
      </c>
      <c r="AV2425" s="5" t="s">
        <v>68</v>
      </c>
      <c r="AW2425" s="5" t="s">
        <v>65</v>
      </c>
      <c r="AX2425" s="5" t="s">
        <v>86</v>
      </c>
      <c r="AY2425" s="5">
        <v>74.599999999999994</v>
      </c>
      <c r="AZ2425" s="5">
        <v>68.899999999999977</v>
      </c>
    </row>
    <row r="2426" spans="1:52">
      <c r="A2426" s="5">
        <v>50</v>
      </c>
      <c r="B2426" s="5" t="s">
        <v>2466</v>
      </c>
      <c r="C2426" s="6">
        <v>12</v>
      </c>
      <c r="D2426" s="5" t="s">
        <v>2468</v>
      </c>
      <c r="E2426" s="5" t="str">
        <f>VLOOKUP(B2426,Region!$A$1:$B$76,2,FALSE)</f>
        <v>Region_5</v>
      </c>
      <c r="F2426" s="5" t="str">
        <f>VLOOKUP(D2426,'Used to Match Zip By Sch Name'!$A$2:$E$4714,5,FALSE)</f>
        <v>33417-5850</v>
      </c>
      <c r="G2426" s="5">
        <f>VLOOKUP(D2426,public_school_report!$D$1:$CI$3651,84,FALSE)</f>
        <v>670</v>
      </c>
      <c r="H2426" s="5" t="s">
        <v>4</v>
      </c>
      <c r="I2426" s="5">
        <v>43</v>
      </c>
      <c r="J2426" s="5">
        <v>58</v>
      </c>
      <c r="K2426" s="5">
        <v>42</v>
      </c>
      <c r="L2426" s="5">
        <v>54</v>
      </c>
      <c r="M2426" s="5">
        <v>57</v>
      </c>
      <c r="N2426" s="5">
        <v>37</v>
      </c>
      <c r="O2426" s="5">
        <v>32</v>
      </c>
      <c r="P2426" s="5"/>
      <c r="Q2426" s="5"/>
      <c r="R2426" s="5"/>
      <c r="S2426" s="5"/>
      <c r="T2426" s="5">
        <v>323</v>
      </c>
      <c r="U2426" s="5">
        <v>7</v>
      </c>
      <c r="V2426" s="5">
        <v>46</v>
      </c>
      <c r="W2426" s="5">
        <v>100</v>
      </c>
      <c r="X2426" s="5" t="s">
        <v>63</v>
      </c>
      <c r="Y2426" s="5" t="s">
        <v>63</v>
      </c>
      <c r="Z2426" s="5" t="s">
        <v>63</v>
      </c>
      <c r="AA2426" s="5" t="s">
        <v>63</v>
      </c>
      <c r="AB2426" s="5" t="s">
        <v>63</v>
      </c>
      <c r="AC2426" s="5" t="s">
        <v>62</v>
      </c>
      <c r="AD2426" s="5" t="s">
        <v>73</v>
      </c>
      <c r="AE2426" s="5" t="s">
        <v>72</v>
      </c>
      <c r="AF2426" s="5" t="s">
        <v>63</v>
      </c>
      <c r="AG2426" s="5" t="s">
        <v>63</v>
      </c>
      <c r="AH2426" s="5" t="s">
        <v>66</v>
      </c>
      <c r="AI2426" s="5" t="s">
        <v>66</v>
      </c>
      <c r="AJ2426" s="5" t="s">
        <v>66</v>
      </c>
      <c r="AK2426" s="5" t="s">
        <v>66</v>
      </c>
      <c r="AL2426" s="5" t="s">
        <v>66</v>
      </c>
      <c r="AM2426" s="5" t="s">
        <v>66</v>
      </c>
      <c r="AN2426" s="5" t="s">
        <v>66</v>
      </c>
      <c r="AO2426" s="5" t="s">
        <v>66</v>
      </c>
      <c r="AP2426" s="5" t="s">
        <v>66</v>
      </c>
      <c r="AQ2426" s="5" t="s">
        <v>66</v>
      </c>
      <c r="AR2426" s="5" t="s">
        <v>66</v>
      </c>
      <c r="AS2426" s="5" t="s">
        <v>65</v>
      </c>
      <c r="AT2426" s="5" t="s">
        <v>66</v>
      </c>
      <c r="AU2426" s="5" t="s">
        <v>67</v>
      </c>
      <c r="AV2426" s="5" t="s">
        <v>68</v>
      </c>
      <c r="AW2426" s="5" t="s">
        <v>65</v>
      </c>
      <c r="AX2426" s="5" t="s">
        <v>69</v>
      </c>
      <c r="AY2426" s="5">
        <v>88.3</v>
      </c>
      <c r="AZ2426" s="5">
        <v>96.899999999999977</v>
      </c>
    </row>
    <row r="2427" spans="1:52">
      <c r="A2427" s="5">
        <v>50</v>
      </c>
      <c r="B2427" s="5" t="s">
        <v>2466</v>
      </c>
      <c r="C2427" s="6">
        <v>21</v>
      </c>
      <c r="D2427" s="5" t="s">
        <v>2469</v>
      </c>
      <c r="E2427" s="5" t="str">
        <f>VLOOKUP(B2427,Region!$A$1:$B$76,2,FALSE)</f>
        <v>Region_5</v>
      </c>
      <c r="F2427" s="5" t="str">
        <f>VLOOKUP(D2427,'Used to Match Zip By Sch Name'!$A$2:$E$4714,5,FALSE)</f>
        <v>33463-3354</v>
      </c>
      <c r="G2427" s="5">
        <f>VLOOKUP(D2427,public_school_report!$D$1:$CI$3651,84,FALSE)</f>
        <v>1173</v>
      </c>
      <c r="H2427" s="5" t="s">
        <v>2</v>
      </c>
      <c r="I2427" s="5">
        <v>40</v>
      </c>
      <c r="J2427" s="5">
        <v>51</v>
      </c>
      <c r="K2427" s="5">
        <v>47</v>
      </c>
      <c r="L2427" s="5">
        <v>48</v>
      </c>
      <c r="M2427" s="5">
        <v>54</v>
      </c>
      <c r="N2427" s="5">
        <v>51</v>
      </c>
      <c r="O2427" s="5">
        <v>35</v>
      </c>
      <c r="P2427" s="5">
        <v>56</v>
      </c>
      <c r="Q2427" s="5">
        <v>84</v>
      </c>
      <c r="R2427" s="5"/>
      <c r="S2427" s="5"/>
      <c r="T2427" s="5">
        <v>466</v>
      </c>
      <c r="U2427" s="5">
        <v>9</v>
      </c>
      <c r="V2427" s="5">
        <v>52</v>
      </c>
      <c r="W2427" s="5">
        <v>99</v>
      </c>
      <c r="X2427" s="5" t="s">
        <v>63</v>
      </c>
      <c r="Y2427" s="5" t="s">
        <v>63</v>
      </c>
      <c r="Z2427" s="5" t="s">
        <v>63</v>
      </c>
      <c r="AA2427" s="5" t="s">
        <v>63</v>
      </c>
      <c r="AB2427" s="5" t="s">
        <v>63</v>
      </c>
      <c r="AC2427" s="5" t="s">
        <v>63</v>
      </c>
      <c r="AD2427" s="5" t="s">
        <v>63</v>
      </c>
      <c r="AE2427" s="5" t="s">
        <v>62</v>
      </c>
      <c r="AF2427" s="5" t="s">
        <v>64</v>
      </c>
      <c r="AG2427" s="5" t="s">
        <v>64</v>
      </c>
      <c r="AH2427" s="5" t="s">
        <v>64</v>
      </c>
      <c r="AI2427" s="5" t="s">
        <v>64</v>
      </c>
      <c r="AJ2427" s="5" t="s">
        <v>62</v>
      </c>
      <c r="AK2427" s="5" t="s">
        <v>62</v>
      </c>
      <c r="AL2427" s="5" t="s">
        <v>66</v>
      </c>
      <c r="AM2427" s="5" t="s">
        <v>66</v>
      </c>
      <c r="AN2427" s="5" t="s">
        <v>66</v>
      </c>
      <c r="AO2427" s="5" t="s">
        <v>66</v>
      </c>
      <c r="AP2427" s="5" t="s">
        <v>66</v>
      </c>
      <c r="AQ2427" s="5" t="s">
        <v>66</v>
      </c>
      <c r="AR2427" s="5" t="s">
        <v>66</v>
      </c>
      <c r="AS2427" s="5" t="s">
        <v>65</v>
      </c>
      <c r="AT2427" s="5" t="s">
        <v>66</v>
      </c>
      <c r="AU2427" s="5" t="s">
        <v>67</v>
      </c>
      <c r="AV2427" s="5" t="s">
        <v>68</v>
      </c>
      <c r="AW2427" s="5" t="s">
        <v>65</v>
      </c>
      <c r="AX2427" s="5" t="s">
        <v>78</v>
      </c>
      <c r="AY2427" s="5">
        <v>93.3</v>
      </c>
      <c r="AZ2427" s="5">
        <v>94.3</v>
      </c>
    </row>
    <row r="2428" spans="1:52">
      <c r="A2428" s="5">
        <v>50</v>
      </c>
      <c r="B2428" s="5" t="s">
        <v>2466</v>
      </c>
      <c r="C2428" s="6">
        <v>31</v>
      </c>
      <c r="D2428" s="5" t="s">
        <v>2470</v>
      </c>
      <c r="E2428" s="5" t="str">
        <f>VLOOKUP(B2428,Region!$A$1:$B$76,2,FALSE)</f>
        <v>Region_5</v>
      </c>
      <c r="F2428" s="5" t="str">
        <f>VLOOKUP(D2428,'Used to Match Zip By Sch Name'!$A$2:$E$4714,5,FALSE)</f>
        <v>33428-4820</v>
      </c>
      <c r="G2428" s="5">
        <f>VLOOKUP(D2428,public_school_report!$D$1:$CI$3651,84,FALSE)</f>
        <v>844</v>
      </c>
      <c r="H2428" s="5" t="s">
        <v>2</v>
      </c>
      <c r="I2428" s="5">
        <v>85</v>
      </c>
      <c r="J2428" s="5">
        <v>67</v>
      </c>
      <c r="K2428" s="5">
        <v>53</v>
      </c>
      <c r="L2428" s="5">
        <v>91</v>
      </c>
      <c r="M2428" s="5">
        <v>76</v>
      </c>
      <c r="N2428" s="5">
        <v>68</v>
      </c>
      <c r="O2428" s="5">
        <v>74</v>
      </c>
      <c r="P2428" s="5"/>
      <c r="Q2428" s="5"/>
      <c r="R2428" s="5"/>
      <c r="S2428" s="5"/>
      <c r="T2428" s="5">
        <v>514</v>
      </c>
      <c r="U2428" s="5">
        <v>7</v>
      </c>
      <c r="V2428" s="5">
        <v>73</v>
      </c>
      <c r="W2428" s="5">
        <v>100</v>
      </c>
      <c r="X2428" s="5" t="s">
        <v>64</v>
      </c>
      <c r="Y2428" s="5" t="s">
        <v>64</v>
      </c>
      <c r="Z2428" s="5" t="s">
        <v>64</v>
      </c>
      <c r="AA2428" s="5" t="s">
        <v>64</v>
      </c>
      <c r="AB2428" s="5" t="s">
        <v>64</v>
      </c>
      <c r="AC2428" s="5" t="s">
        <v>64</v>
      </c>
      <c r="AD2428" s="5" t="s">
        <v>64</v>
      </c>
      <c r="AE2428" s="5" t="s">
        <v>64</v>
      </c>
      <c r="AF2428" s="5" t="s">
        <v>64</v>
      </c>
      <c r="AG2428" s="5" t="s">
        <v>64</v>
      </c>
      <c r="AH2428" s="5" t="s">
        <v>64</v>
      </c>
      <c r="AI2428" s="5" t="s">
        <v>64</v>
      </c>
      <c r="AJ2428" s="5" t="s">
        <v>64</v>
      </c>
      <c r="AK2428" s="5" t="s">
        <v>64</v>
      </c>
      <c r="AL2428" s="5" t="s">
        <v>64</v>
      </c>
      <c r="AM2428" s="5" t="s">
        <v>64</v>
      </c>
      <c r="AN2428" s="5" t="s">
        <v>64</v>
      </c>
      <c r="AO2428" s="5" t="s">
        <v>64</v>
      </c>
      <c r="AP2428" s="5" t="s">
        <v>64</v>
      </c>
      <c r="AQ2428" s="5" t="s">
        <v>64</v>
      </c>
      <c r="AR2428" s="5" t="s">
        <v>64</v>
      </c>
      <c r="AS2428" s="5" t="s">
        <v>65</v>
      </c>
      <c r="AT2428" s="5" t="s">
        <v>66</v>
      </c>
      <c r="AU2428" s="5" t="s">
        <v>67</v>
      </c>
      <c r="AV2428" s="5" t="s">
        <v>67</v>
      </c>
      <c r="AW2428" s="5" t="s">
        <v>65</v>
      </c>
      <c r="AX2428" s="5" t="s">
        <v>69</v>
      </c>
      <c r="AY2428" s="5">
        <v>36.6</v>
      </c>
      <c r="AZ2428" s="5">
        <v>20.7</v>
      </c>
    </row>
    <row r="2429" spans="1:52">
      <c r="A2429" s="5">
        <v>50</v>
      </c>
      <c r="B2429" s="5" t="s">
        <v>2466</v>
      </c>
      <c r="C2429" s="6">
        <v>51</v>
      </c>
      <c r="D2429" s="5" t="s">
        <v>2471</v>
      </c>
      <c r="E2429" s="5" t="str">
        <f>VLOOKUP(B2429,Region!$A$1:$B$76,2,FALSE)</f>
        <v>Region_5</v>
      </c>
      <c r="F2429" s="5" t="str">
        <f>VLOOKUP(D2429,'Used to Match Zip By Sch Name'!$A$2:$E$4714,5,FALSE)</f>
        <v>33415-3550</v>
      </c>
      <c r="G2429" s="5">
        <f>VLOOKUP(D2429,public_school_report!$D$1:$CI$3651,84,FALSE)</f>
        <v>945</v>
      </c>
      <c r="H2429" s="5" t="s">
        <v>2</v>
      </c>
      <c r="I2429" s="5">
        <v>59</v>
      </c>
      <c r="J2429" s="5">
        <v>57</v>
      </c>
      <c r="K2429" s="5">
        <v>58</v>
      </c>
      <c r="L2429" s="5">
        <v>68</v>
      </c>
      <c r="M2429" s="5">
        <v>58</v>
      </c>
      <c r="N2429" s="5">
        <v>48</v>
      </c>
      <c r="O2429" s="5">
        <v>56</v>
      </c>
      <c r="P2429" s="5"/>
      <c r="Q2429" s="5"/>
      <c r="R2429" s="5"/>
      <c r="S2429" s="5"/>
      <c r="T2429" s="5">
        <v>404</v>
      </c>
      <c r="U2429" s="5">
        <v>7</v>
      </c>
      <c r="V2429" s="5">
        <v>58</v>
      </c>
      <c r="W2429" s="5">
        <v>100</v>
      </c>
      <c r="X2429" s="5" t="s">
        <v>62</v>
      </c>
      <c r="Y2429" s="5" t="s">
        <v>64</v>
      </c>
      <c r="Z2429" s="5" t="s">
        <v>63</v>
      </c>
      <c r="AA2429" s="5" t="s">
        <v>62</v>
      </c>
      <c r="AB2429" s="5" t="s">
        <v>64</v>
      </c>
      <c r="AC2429" s="5" t="s">
        <v>64</v>
      </c>
      <c r="AD2429" s="5" t="s">
        <v>64</v>
      </c>
      <c r="AE2429" s="5" t="s">
        <v>64</v>
      </c>
      <c r="AF2429" s="5" t="s">
        <v>64</v>
      </c>
      <c r="AG2429" s="5" t="s">
        <v>64</v>
      </c>
      <c r="AH2429" s="5" t="s">
        <v>64</v>
      </c>
      <c r="AI2429" s="5" t="s">
        <v>66</v>
      </c>
      <c r="AJ2429" s="5" t="s">
        <v>66</v>
      </c>
      <c r="AK2429" s="5" t="s">
        <v>66</v>
      </c>
      <c r="AL2429" s="5" t="s">
        <v>66</v>
      </c>
      <c r="AM2429" s="5" t="s">
        <v>66</v>
      </c>
      <c r="AN2429" s="5" t="s">
        <v>66</v>
      </c>
      <c r="AO2429" s="5" t="s">
        <v>66</v>
      </c>
      <c r="AP2429" s="5" t="s">
        <v>66</v>
      </c>
      <c r="AQ2429" s="5" t="s">
        <v>66</v>
      </c>
      <c r="AR2429" s="5" t="s">
        <v>66</v>
      </c>
      <c r="AS2429" s="5" t="s">
        <v>65</v>
      </c>
      <c r="AT2429" s="5" t="s">
        <v>66</v>
      </c>
      <c r="AU2429" s="5" t="s">
        <v>67</v>
      </c>
      <c r="AV2429" s="5" t="s">
        <v>68</v>
      </c>
      <c r="AW2429" s="5" t="s">
        <v>65</v>
      </c>
      <c r="AX2429" s="5" t="s">
        <v>69</v>
      </c>
      <c r="AY2429" s="5">
        <v>87.5</v>
      </c>
      <c r="AZ2429" s="5">
        <v>76.7</v>
      </c>
    </row>
    <row r="2430" spans="1:52">
      <c r="A2430" s="5">
        <v>50</v>
      </c>
      <c r="B2430" s="5" t="s">
        <v>2466</v>
      </c>
      <c r="C2430" s="6">
        <v>61</v>
      </c>
      <c r="D2430" s="5" t="s">
        <v>2472</v>
      </c>
      <c r="E2430" s="5" t="str">
        <f>VLOOKUP(B2430,Region!$A$1:$B$76,2,FALSE)</f>
        <v>Region_5</v>
      </c>
      <c r="F2430" s="5" t="str">
        <f>VLOOKUP(D2430,'Used to Match Zip By Sch Name'!$A$2:$E$4714,5,FALSE)</f>
        <v>33411-4651</v>
      </c>
      <c r="G2430" s="5">
        <f>VLOOKUP(D2430,public_school_report!$D$1:$CI$3651,84,FALSE)</f>
        <v>934</v>
      </c>
      <c r="H2430" s="5" t="s">
        <v>2</v>
      </c>
      <c r="I2430" s="5">
        <v>75</v>
      </c>
      <c r="J2430" s="5">
        <v>68</v>
      </c>
      <c r="K2430" s="5">
        <v>59</v>
      </c>
      <c r="L2430" s="5">
        <v>84</v>
      </c>
      <c r="M2430" s="5">
        <v>67</v>
      </c>
      <c r="N2430" s="5">
        <v>49</v>
      </c>
      <c r="O2430" s="5">
        <v>63</v>
      </c>
      <c r="P2430" s="5"/>
      <c r="Q2430" s="5"/>
      <c r="R2430" s="5"/>
      <c r="S2430" s="5"/>
      <c r="T2430" s="5">
        <v>465</v>
      </c>
      <c r="U2430" s="5">
        <v>7</v>
      </c>
      <c r="V2430" s="5">
        <v>66</v>
      </c>
      <c r="W2430" s="5">
        <v>100</v>
      </c>
      <c r="X2430" s="5" t="s">
        <v>64</v>
      </c>
      <c r="Y2430" s="5" t="s">
        <v>64</v>
      </c>
      <c r="Z2430" s="5" t="s">
        <v>64</v>
      </c>
      <c r="AA2430" s="5" t="s">
        <v>64</v>
      </c>
      <c r="AB2430" s="5" t="s">
        <v>64</v>
      </c>
      <c r="AC2430" s="5" t="s">
        <v>64</v>
      </c>
      <c r="AD2430" s="5" t="s">
        <v>64</v>
      </c>
      <c r="AE2430" s="5" t="s">
        <v>64</v>
      </c>
      <c r="AF2430" s="5" t="s">
        <v>64</v>
      </c>
      <c r="AG2430" s="5" t="s">
        <v>66</v>
      </c>
      <c r="AH2430" s="5" t="s">
        <v>66</v>
      </c>
      <c r="AI2430" s="5" t="s">
        <v>66</v>
      </c>
      <c r="AJ2430" s="5" t="s">
        <v>66</v>
      </c>
      <c r="AK2430" s="5" t="s">
        <v>66</v>
      </c>
      <c r="AL2430" s="5" t="s">
        <v>66</v>
      </c>
      <c r="AM2430" s="5" t="s">
        <v>66</v>
      </c>
      <c r="AN2430" s="5" t="s">
        <v>66</v>
      </c>
      <c r="AO2430" s="5" t="s">
        <v>66</v>
      </c>
      <c r="AP2430" s="5" t="s">
        <v>66</v>
      </c>
      <c r="AQ2430" s="5" t="s">
        <v>66</v>
      </c>
      <c r="AR2430" s="5" t="s">
        <v>66</v>
      </c>
      <c r="AS2430" s="5" t="s">
        <v>65</v>
      </c>
      <c r="AT2430" s="5" t="s">
        <v>66</v>
      </c>
      <c r="AU2430" s="5" t="s">
        <v>67</v>
      </c>
      <c r="AV2430" s="5" t="s">
        <v>67</v>
      </c>
      <c r="AW2430" s="5" t="s">
        <v>65</v>
      </c>
      <c r="AX2430" s="5" t="s">
        <v>69</v>
      </c>
      <c r="AY2430" s="5">
        <v>61.8</v>
      </c>
      <c r="AZ2430" s="5">
        <v>42.5</v>
      </c>
    </row>
    <row r="2431" spans="1:52">
      <c r="A2431" s="5">
        <v>50</v>
      </c>
      <c r="B2431" s="5" t="s">
        <v>2466</v>
      </c>
      <c r="C2431" s="6">
        <v>71</v>
      </c>
      <c r="D2431" s="5" t="s">
        <v>221</v>
      </c>
      <c r="E2431" s="5" t="str">
        <f>VLOOKUP(B2431,Region!$A$1:$B$76,2,FALSE)</f>
        <v>Region_5</v>
      </c>
      <c r="F2431" s="5" t="str">
        <f>VLOOKUP(D2431,'Used to Match Zip By Sch Name'!$A$2:$E$4714,5,FALSE)</f>
        <v>33458-7446</v>
      </c>
      <c r="G2431" s="5">
        <f>VLOOKUP(D2431,public_school_report!$D$1:$CI$3651,84,FALSE)</f>
        <v>810</v>
      </c>
      <c r="H2431" s="5" t="s">
        <v>2</v>
      </c>
      <c r="I2431" s="5">
        <v>55</v>
      </c>
      <c r="J2431" s="5">
        <v>66</v>
      </c>
      <c r="K2431" s="5">
        <v>71</v>
      </c>
      <c r="L2431" s="5">
        <v>68</v>
      </c>
      <c r="M2431" s="5">
        <v>73</v>
      </c>
      <c r="N2431" s="5">
        <v>67</v>
      </c>
      <c r="O2431" s="5">
        <v>50</v>
      </c>
      <c r="P2431" s="5"/>
      <c r="Q2431" s="5"/>
      <c r="R2431" s="5"/>
      <c r="S2431" s="5"/>
      <c r="T2431" s="5">
        <v>450</v>
      </c>
      <c r="U2431" s="5">
        <v>7</v>
      </c>
      <c r="V2431" s="5">
        <v>64</v>
      </c>
      <c r="W2431" s="5">
        <v>100</v>
      </c>
      <c r="X2431" s="5" t="s">
        <v>64</v>
      </c>
      <c r="Y2431" s="5" t="s">
        <v>63</v>
      </c>
      <c r="Z2431" s="5" t="s">
        <v>62</v>
      </c>
      <c r="AA2431" s="5" t="s">
        <v>63</v>
      </c>
      <c r="AB2431" s="5" t="s">
        <v>63</v>
      </c>
      <c r="AC2431" s="5" t="s">
        <v>62</v>
      </c>
      <c r="AD2431" s="5" t="s">
        <v>62</v>
      </c>
      <c r="AE2431" s="5" t="s">
        <v>64</v>
      </c>
      <c r="AF2431" s="5" t="s">
        <v>64</v>
      </c>
      <c r="AG2431" s="5" t="s">
        <v>64</v>
      </c>
      <c r="AH2431" s="5" t="s">
        <v>64</v>
      </c>
      <c r="AI2431" s="5" t="s">
        <v>64</v>
      </c>
      <c r="AJ2431" s="5" t="s">
        <v>64</v>
      </c>
      <c r="AK2431" s="5" t="s">
        <v>64</v>
      </c>
      <c r="AL2431" s="5" t="s">
        <v>64</v>
      </c>
      <c r="AM2431" s="5" t="s">
        <v>64</v>
      </c>
      <c r="AN2431" s="5" t="s">
        <v>64</v>
      </c>
      <c r="AO2431" s="5" t="s">
        <v>64</v>
      </c>
      <c r="AP2431" s="5" t="s">
        <v>62</v>
      </c>
      <c r="AQ2431" s="5" t="s">
        <v>63</v>
      </c>
      <c r="AR2431" s="5" t="s">
        <v>72</v>
      </c>
      <c r="AS2431" s="5" t="s">
        <v>65</v>
      </c>
      <c r="AT2431" s="5" t="s">
        <v>66</v>
      </c>
      <c r="AU2431" s="5" t="s">
        <v>67</v>
      </c>
      <c r="AV2431" s="5" t="s">
        <v>68</v>
      </c>
      <c r="AW2431" s="5" t="s">
        <v>65</v>
      </c>
      <c r="AX2431" s="5" t="s">
        <v>69</v>
      </c>
      <c r="AY2431" s="5">
        <v>80.599999999999994</v>
      </c>
      <c r="AZ2431" s="5">
        <v>83.3</v>
      </c>
    </row>
    <row r="2432" spans="1:52">
      <c r="A2432" s="5">
        <v>50</v>
      </c>
      <c r="B2432" s="5" t="s">
        <v>2466</v>
      </c>
      <c r="C2432" s="6">
        <v>81</v>
      </c>
      <c r="D2432" s="5" t="s">
        <v>2473</v>
      </c>
      <c r="E2432" s="5" t="str">
        <f>VLOOKUP(B2432,Region!$A$1:$B$76,2,FALSE)</f>
        <v>Region_5</v>
      </c>
      <c r="F2432" s="5" t="str">
        <f>VLOOKUP(D2432,'Used to Match Zip By Sch Name'!$A$2:$E$4714,5,FALSE)</f>
        <v>33458-5799</v>
      </c>
      <c r="G2432" s="5" t="e">
        <f>VLOOKUP(D2432,public_school_report!$D$1:$CI$3651,84,FALSE)</f>
        <v>#N/A</v>
      </c>
      <c r="H2432" s="5"/>
      <c r="I2432" s="5">
        <v>73</v>
      </c>
      <c r="J2432" s="5">
        <v>61</v>
      </c>
      <c r="K2432" s="5">
        <v>47</v>
      </c>
      <c r="L2432" s="5">
        <v>73</v>
      </c>
      <c r="M2432" s="5">
        <v>60</v>
      </c>
      <c r="N2432" s="5">
        <v>50</v>
      </c>
      <c r="O2432" s="5">
        <v>83</v>
      </c>
      <c r="P2432" s="5">
        <v>82</v>
      </c>
      <c r="Q2432" s="5"/>
      <c r="R2432" s="5">
        <v>95</v>
      </c>
      <c r="S2432" s="5">
        <v>83</v>
      </c>
      <c r="T2432" s="5">
        <v>707</v>
      </c>
      <c r="U2432" s="5">
        <v>10</v>
      </c>
      <c r="V2432" s="5">
        <v>71</v>
      </c>
      <c r="W2432" s="5">
        <v>99</v>
      </c>
      <c r="X2432" s="5" t="s">
        <v>64</v>
      </c>
      <c r="Y2432" s="5" t="s">
        <v>64</v>
      </c>
      <c r="Z2432" s="5" t="s">
        <v>64</v>
      </c>
      <c r="AA2432" s="5" t="s">
        <v>64</v>
      </c>
      <c r="AB2432" s="5" t="s">
        <v>64</v>
      </c>
      <c r="AC2432" s="5" t="s">
        <v>64</v>
      </c>
      <c r="AD2432" s="5" t="s">
        <v>64</v>
      </c>
      <c r="AE2432" s="5" t="s">
        <v>64</v>
      </c>
      <c r="AF2432" s="5" t="s">
        <v>62</v>
      </c>
      <c r="AG2432" s="5" t="s">
        <v>64</v>
      </c>
      <c r="AH2432" s="5" t="s">
        <v>64</v>
      </c>
      <c r="AI2432" s="5" t="s">
        <v>64</v>
      </c>
      <c r="AJ2432" s="5" t="s">
        <v>62</v>
      </c>
      <c r="AK2432" s="5" t="s">
        <v>64</v>
      </c>
      <c r="AL2432" s="5" t="s">
        <v>64</v>
      </c>
      <c r="AM2432" s="5" t="s">
        <v>62</v>
      </c>
      <c r="AN2432" s="5" t="s">
        <v>62</v>
      </c>
      <c r="AO2432" s="5" t="s">
        <v>64</v>
      </c>
      <c r="AP2432" s="5" t="s">
        <v>62</v>
      </c>
      <c r="AQ2432" s="5" t="s">
        <v>63</v>
      </c>
      <c r="AR2432" s="5" t="s">
        <v>63</v>
      </c>
      <c r="AS2432" s="5" t="s">
        <v>65</v>
      </c>
      <c r="AT2432" s="5" t="s">
        <v>66</v>
      </c>
      <c r="AU2432" s="5" t="s">
        <v>67</v>
      </c>
      <c r="AV2432" s="5" t="s">
        <v>67</v>
      </c>
      <c r="AW2432" s="5" t="s">
        <v>65</v>
      </c>
      <c r="AX2432" s="5" t="s">
        <v>82</v>
      </c>
      <c r="AY2432" s="5">
        <v>35.6</v>
      </c>
      <c r="AZ2432" s="5">
        <v>31.7</v>
      </c>
    </row>
    <row r="2433" spans="1:52">
      <c r="A2433" s="5">
        <v>50</v>
      </c>
      <c r="B2433" s="5" t="s">
        <v>2466</v>
      </c>
      <c r="C2433" s="6">
        <v>101</v>
      </c>
      <c r="D2433" s="5" t="s">
        <v>2474</v>
      </c>
      <c r="E2433" s="5" t="str">
        <f>VLOOKUP(B2433,Region!$A$1:$B$76,2,FALSE)</f>
        <v>Region_5</v>
      </c>
      <c r="F2433" s="5" t="str">
        <f>VLOOKUP(D2433,'Used to Match Zip By Sch Name'!$A$2:$E$4714,5,FALSE)</f>
        <v>33410-5299</v>
      </c>
      <c r="G2433" s="5">
        <f>VLOOKUP(D2433,public_school_report!$D$1:$CI$3651,84,FALSE)</f>
        <v>659</v>
      </c>
      <c r="H2433" s="5" t="s">
        <v>4</v>
      </c>
      <c r="I2433" s="5">
        <v>71</v>
      </c>
      <c r="J2433" s="5">
        <v>68</v>
      </c>
      <c r="K2433" s="5">
        <v>56</v>
      </c>
      <c r="L2433" s="5">
        <v>73</v>
      </c>
      <c r="M2433" s="5">
        <v>65</v>
      </c>
      <c r="N2433" s="5">
        <v>44</v>
      </c>
      <c r="O2433" s="5">
        <v>55</v>
      </c>
      <c r="P2433" s="5"/>
      <c r="Q2433" s="5"/>
      <c r="R2433" s="5"/>
      <c r="S2433" s="5"/>
      <c r="T2433" s="5">
        <v>432</v>
      </c>
      <c r="U2433" s="5">
        <v>7</v>
      </c>
      <c r="V2433" s="5">
        <v>62</v>
      </c>
      <c r="W2433" s="5">
        <v>100</v>
      </c>
      <c r="X2433" s="5" t="s">
        <v>64</v>
      </c>
      <c r="Y2433" s="5" t="s">
        <v>64</v>
      </c>
      <c r="Z2433" s="5" t="s">
        <v>64</v>
      </c>
      <c r="AA2433" s="5" t="s">
        <v>62</v>
      </c>
      <c r="AB2433" s="5" t="s">
        <v>64</v>
      </c>
      <c r="AC2433" s="5" t="s">
        <v>64</v>
      </c>
      <c r="AD2433" s="5" t="s">
        <v>64</v>
      </c>
      <c r="AE2433" s="5" t="s">
        <v>64</v>
      </c>
      <c r="AF2433" s="5" t="s">
        <v>64</v>
      </c>
      <c r="AG2433" s="5" t="s">
        <v>64</v>
      </c>
      <c r="AH2433" s="5" t="s">
        <v>64</v>
      </c>
      <c r="AI2433" s="5" t="s">
        <v>64</v>
      </c>
      <c r="AJ2433" s="5" t="s">
        <v>64</v>
      </c>
      <c r="AK2433" s="5" t="s">
        <v>64</v>
      </c>
      <c r="AL2433" s="5" t="s">
        <v>64</v>
      </c>
      <c r="AM2433" s="5" t="s">
        <v>62</v>
      </c>
      <c r="AN2433" s="5" t="s">
        <v>64</v>
      </c>
      <c r="AO2433" s="5" t="s">
        <v>64</v>
      </c>
      <c r="AP2433" s="5" t="s">
        <v>64</v>
      </c>
      <c r="AQ2433" s="5" t="s">
        <v>63</v>
      </c>
      <c r="AR2433" s="5" t="s">
        <v>63</v>
      </c>
      <c r="AS2433" s="5" t="s">
        <v>65</v>
      </c>
      <c r="AT2433" s="5" t="s">
        <v>66</v>
      </c>
      <c r="AU2433" s="5" t="s">
        <v>67</v>
      </c>
      <c r="AV2433" s="5" t="s">
        <v>67</v>
      </c>
      <c r="AW2433" s="5" t="s">
        <v>65</v>
      </c>
      <c r="AX2433" s="5" t="s">
        <v>69</v>
      </c>
      <c r="AY2433" s="5">
        <v>60.8</v>
      </c>
      <c r="AZ2433" s="5">
        <v>57.4</v>
      </c>
    </row>
    <row r="2434" spans="1:52" s="18" customFormat="1">
      <c r="A2434" s="19">
        <v>50</v>
      </c>
      <c r="B2434" s="19" t="s">
        <v>2466</v>
      </c>
      <c r="C2434" s="20">
        <v>111</v>
      </c>
      <c r="D2434" s="19" t="s">
        <v>2475</v>
      </c>
      <c r="E2434" s="5" t="str">
        <f>VLOOKUP(B2434,Region!$A$1:$B$76,2,FALSE)</f>
        <v>Region_5</v>
      </c>
      <c r="F2434" s="5" t="e">
        <f>VLOOKUP(D2434,'Used to Match Zip By Sch Name'!$A$2:$E$4714,5,FALSE)</f>
        <v>#N/A</v>
      </c>
      <c r="G2434" s="5">
        <f>VLOOKUP(D2434,public_school_report!$D$1:$CI$3651,84,FALSE)</f>
        <v>739</v>
      </c>
      <c r="H2434" s="5" t="s">
        <v>4</v>
      </c>
      <c r="I2434" s="19">
        <v>72</v>
      </c>
      <c r="J2434" s="19">
        <v>68</v>
      </c>
      <c r="K2434" s="19">
        <v>59</v>
      </c>
      <c r="L2434" s="19">
        <v>81</v>
      </c>
      <c r="M2434" s="19">
        <v>71</v>
      </c>
      <c r="N2434" s="19">
        <v>67</v>
      </c>
      <c r="O2434" s="19">
        <v>65</v>
      </c>
      <c r="P2434" s="19"/>
      <c r="Q2434" s="19"/>
      <c r="R2434" s="19"/>
      <c r="S2434" s="19"/>
      <c r="T2434" s="19">
        <v>483</v>
      </c>
      <c r="U2434" s="19">
        <v>7</v>
      </c>
      <c r="V2434" s="19">
        <v>69</v>
      </c>
      <c r="W2434" s="19">
        <v>99</v>
      </c>
      <c r="X2434" s="19" t="s">
        <v>64</v>
      </c>
      <c r="Y2434" s="19" t="s">
        <v>64</v>
      </c>
      <c r="Z2434" s="19" t="s">
        <v>62</v>
      </c>
      <c r="AA2434" s="19" t="s">
        <v>64</v>
      </c>
      <c r="AB2434" s="19" t="s">
        <v>64</v>
      </c>
      <c r="AC2434" s="19" t="s">
        <v>64</v>
      </c>
      <c r="AD2434" s="19" t="s">
        <v>62</v>
      </c>
      <c r="AE2434" s="19" t="s">
        <v>64</v>
      </c>
      <c r="AF2434" s="19" t="s">
        <v>62</v>
      </c>
      <c r="AG2434" s="19" t="s">
        <v>64</v>
      </c>
      <c r="AH2434" s="19" t="s">
        <v>62</v>
      </c>
      <c r="AI2434" s="19" t="s">
        <v>62</v>
      </c>
      <c r="AJ2434" s="19" t="s">
        <v>64</v>
      </c>
      <c r="AK2434" s="19" t="s">
        <v>64</v>
      </c>
      <c r="AL2434" s="19" t="s">
        <v>62</v>
      </c>
      <c r="AM2434" s="19" t="s">
        <v>64</v>
      </c>
      <c r="AN2434" s="19" t="s">
        <v>64</v>
      </c>
      <c r="AO2434" s="19" t="s">
        <v>64</v>
      </c>
      <c r="AP2434" s="19" t="s">
        <v>64</v>
      </c>
      <c r="AQ2434" s="19" t="s">
        <v>62</v>
      </c>
      <c r="AR2434" s="19" t="s">
        <v>64</v>
      </c>
      <c r="AS2434" s="19" t="s">
        <v>65</v>
      </c>
      <c r="AT2434" s="19" t="s">
        <v>66</v>
      </c>
      <c r="AU2434" s="19" t="s">
        <v>67</v>
      </c>
      <c r="AV2434" s="19" t="s">
        <v>67</v>
      </c>
      <c r="AW2434" s="19" t="s">
        <v>65</v>
      </c>
      <c r="AX2434" s="19" t="s">
        <v>69</v>
      </c>
      <c r="AY2434" s="19">
        <v>56.7</v>
      </c>
      <c r="AZ2434" s="19">
        <v>57.9</v>
      </c>
    </row>
    <row r="2435" spans="1:52">
      <c r="A2435" s="5">
        <v>50</v>
      </c>
      <c r="B2435" s="5" t="s">
        <v>2466</v>
      </c>
      <c r="C2435" s="6">
        <v>121</v>
      </c>
      <c r="D2435" s="5" t="s">
        <v>2476</v>
      </c>
      <c r="E2435" s="5" t="str">
        <f>VLOOKUP(B2435,Region!$A$1:$B$76,2,FALSE)</f>
        <v>Region_5</v>
      </c>
      <c r="F2435" s="5" t="str">
        <f>VLOOKUP(D2435,'Used to Match Zip By Sch Name'!$A$2:$E$4714,5,FALSE)</f>
        <v>33403-1102</v>
      </c>
      <c r="G2435" s="5">
        <f>VLOOKUP(D2435,public_school_report!$D$1:$CI$3651,84,FALSE)</f>
        <v>926</v>
      </c>
      <c r="H2435" s="5" t="s">
        <v>2</v>
      </c>
      <c r="I2435" s="5">
        <v>38</v>
      </c>
      <c r="J2435" s="5">
        <v>48</v>
      </c>
      <c r="K2435" s="5">
        <v>40</v>
      </c>
      <c r="L2435" s="5">
        <v>38</v>
      </c>
      <c r="M2435" s="5">
        <v>39</v>
      </c>
      <c r="N2435" s="5">
        <v>36</v>
      </c>
      <c r="O2435" s="5">
        <v>32</v>
      </c>
      <c r="P2435" s="5">
        <v>52</v>
      </c>
      <c r="Q2435" s="5">
        <v>79</v>
      </c>
      <c r="R2435" s="5"/>
      <c r="S2435" s="5"/>
      <c r="T2435" s="5">
        <v>402</v>
      </c>
      <c r="U2435" s="5">
        <v>9</v>
      </c>
      <c r="V2435" s="5">
        <v>45</v>
      </c>
      <c r="W2435" s="5">
        <v>99</v>
      </c>
      <c r="X2435" s="5" t="s">
        <v>63</v>
      </c>
      <c r="Y2435" s="5" t="s">
        <v>63</v>
      </c>
      <c r="Z2435" s="5" t="s">
        <v>63</v>
      </c>
      <c r="AA2435" s="5" t="s">
        <v>63</v>
      </c>
      <c r="AB2435" s="5" t="s">
        <v>63</v>
      </c>
      <c r="AC2435" s="5" t="s">
        <v>63</v>
      </c>
      <c r="AD2435" s="5" t="s">
        <v>72</v>
      </c>
      <c r="AE2435" s="5" t="s">
        <v>63</v>
      </c>
      <c r="AF2435" s="5" t="s">
        <v>62</v>
      </c>
      <c r="AG2435" s="5" t="s">
        <v>63</v>
      </c>
      <c r="AH2435" s="5" t="s">
        <v>63</v>
      </c>
      <c r="AI2435" s="5" t="s">
        <v>63</v>
      </c>
      <c r="AJ2435" s="5" t="s">
        <v>63</v>
      </c>
      <c r="AK2435" s="5" t="s">
        <v>63</v>
      </c>
      <c r="AL2435" s="5" t="s">
        <v>63</v>
      </c>
      <c r="AM2435" s="5" t="s">
        <v>63</v>
      </c>
      <c r="AN2435" s="5" t="s">
        <v>63</v>
      </c>
      <c r="AO2435" s="5" t="s">
        <v>63</v>
      </c>
      <c r="AP2435" s="5" t="s">
        <v>63</v>
      </c>
      <c r="AQ2435" s="5" t="s">
        <v>63</v>
      </c>
      <c r="AR2435" s="5" t="s">
        <v>63</v>
      </c>
      <c r="AS2435" s="5" t="s">
        <v>65</v>
      </c>
      <c r="AT2435" s="5" t="s">
        <v>66</v>
      </c>
      <c r="AU2435" s="5" t="s">
        <v>67</v>
      </c>
      <c r="AV2435" s="5" t="s">
        <v>68</v>
      </c>
      <c r="AW2435" s="5" t="s">
        <v>65</v>
      </c>
      <c r="AX2435" s="5" t="s">
        <v>78</v>
      </c>
      <c r="AY2435" s="5">
        <v>93.4</v>
      </c>
      <c r="AZ2435" s="5">
        <v>91.5</v>
      </c>
    </row>
    <row r="2436" spans="1:52">
      <c r="A2436" s="5">
        <v>50</v>
      </c>
      <c r="B2436" s="5" t="s">
        <v>2466</v>
      </c>
      <c r="C2436" s="6">
        <v>131</v>
      </c>
      <c r="D2436" s="5" t="s">
        <v>2477</v>
      </c>
      <c r="E2436" s="5" t="str">
        <f>VLOOKUP(B2436,Region!$A$1:$B$76,2,FALSE)</f>
        <v>Region_5</v>
      </c>
      <c r="F2436" s="5" t="str">
        <f>VLOOKUP(D2436,'Used to Match Zip By Sch Name'!$A$2:$E$4714,5,FALSE)</f>
        <v>33408-4801</v>
      </c>
      <c r="G2436" s="5">
        <f>VLOOKUP(D2436,public_school_report!$D$1:$CI$3651,84,FALSE)</f>
        <v>701</v>
      </c>
      <c r="H2436" s="5" t="s">
        <v>4</v>
      </c>
      <c r="I2436" s="5">
        <v>70</v>
      </c>
      <c r="J2436" s="5">
        <v>67</v>
      </c>
      <c r="K2436" s="5">
        <v>66</v>
      </c>
      <c r="L2436" s="5">
        <v>75</v>
      </c>
      <c r="M2436" s="5">
        <v>76</v>
      </c>
      <c r="N2436" s="5">
        <v>74</v>
      </c>
      <c r="O2436" s="5">
        <v>64</v>
      </c>
      <c r="P2436" s="5">
        <v>99</v>
      </c>
      <c r="Q2436" s="5">
        <v>78</v>
      </c>
      <c r="R2436" s="5"/>
      <c r="S2436" s="5"/>
      <c r="T2436" s="5">
        <v>669</v>
      </c>
      <c r="U2436" s="5">
        <v>9</v>
      </c>
      <c r="V2436" s="5">
        <v>74</v>
      </c>
      <c r="W2436" s="5">
        <v>99</v>
      </c>
      <c r="X2436" s="5" t="s">
        <v>64</v>
      </c>
      <c r="Y2436" s="5" t="s">
        <v>64</v>
      </c>
      <c r="Z2436" s="5" t="s">
        <v>64</v>
      </c>
      <c r="AA2436" s="5" t="s">
        <v>62</v>
      </c>
      <c r="AB2436" s="5" t="s">
        <v>62</v>
      </c>
      <c r="AC2436" s="5" t="s">
        <v>62</v>
      </c>
      <c r="AD2436" s="5" t="s">
        <v>62</v>
      </c>
      <c r="AE2436" s="5" t="s">
        <v>64</v>
      </c>
      <c r="AF2436" s="5" t="s">
        <v>64</v>
      </c>
      <c r="AG2436" s="5" t="s">
        <v>64</v>
      </c>
      <c r="AH2436" s="5" t="s">
        <v>64</v>
      </c>
      <c r="AI2436" s="5" t="s">
        <v>64</v>
      </c>
      <c r="AJ2436" s="5" t="s">
        <v>64</v>
      </c>
      <c r="AK2436" s="5" t="s">
        <v>64</v>
      </c>
      <c r="AL2436" s="5" t="s">
        <v>64</v>
      </c>
      <c r="AM2436" s="5" t="s">
        <v>64</v>
      </c>
      <c r="AN2436" s="5" t="s">
        <v>62</v>
      </c>
      <c r="AO2436" s="5" t="s">
        <v>64</v>
      </c>
      <c r="AP2436" s="5" t="s">
        <v>64</v>
      </c>
      <c r="AQ2436" s="5" t="s">
        <v>64</v>
      </c>
      <c r="AR2436" s="5" t="s">
        <v>63</v>
      </c>
      <c r="AS2436" s="5" t="s">
        <v>65</v>
      </c>
      <c r="AT2436" s="5" t="s">
        <v>66</v>
      </c>
      <c r="AU2436" s="5" t="s">
        <v>67</v>
      </c>
      <c r="AV2436" s="5" t="s">
        <v>68</v>
      </c>
      <c r="AW2436" s="5" t="s">
        <v>65</v>
      </c>
      <c r="AX2436" s="5" t="s">
        <v>86</v>
      </c>
      <c r="AY2436" s="5">
        <v>63</v>
      </c>
      <c r="AZ2436" s="5">
        <v>67.800000000000011</v>
      </c>
    </row>
    <row r="2437" spans="1:52">
      <c r="A2437" s="5">
        <v>50</v>
      </c>
      <c r="B2437" s="5" t="s">
        <v>2466</v>
      </c>
      <c r="C2437" s="6">
        <v>141</v>
      </c>
      <c r="D2437" s="5" t="s">
        <v>652</v>
      </c>
      <c r="E2437" s="5" t="str">
        <f>VLOOKUP(B2437,Region!$A$1:$B$76,2,FALSE)</f>
        <v>Region_5</v>
      </c>
      <c r="F2437" s="5" t="str">
        <f>VLOOKUP(D2437,'Used to Match Zip By Sch Name'!$A$2:$E$4714,5,FALSE)</f>
        <v>34102-5249</v>
      </c>
      <c r="G2437" s="5">
        <f>VLOOKUP(D2437,public_school_report!$D$1:$CI$3651,84,FALSE)</f>
        <v>516</v>
      </c>
      <c r="H2437" s="5" t="s">
        <v>6</v>
      </c>
      <c r="I2437" s="5">
        <v>52</v>
      </c>
      <c r="J2437" s="5">
        <v>67</v>
      </c>
      <c r="K2437" s="5">
        <v>65</v>
      </c>
      <c r="L2437" s="5">
        <v>75</v>
      </c>
      <c r="M2437" s="5">
        <v>74</v>
      </c>
      <c r="N2437" s="5">
        <v>76</v>
      </c>
      <c r="O2437" s="5">
        <v>35</v>
      </c>
      <c r="P2437" s="5"/>
      <c r="Q2437" s="5"/>
      <c r="R2437" s="5"/>
      <c r="S2437" s="5"/>
      <c r="T2437" s="5">
        <v>444</v>
      </c>
      <c r="U2437" s="5">
        <v>7</v>
      </c>
      <c r="V2437" s="5">
        <v>63</v>
      </c>
      <c r="W2437" s="5">
        <v>100</v>
      </c>
      <c r="X2437" s="5" t="s">
        <v>64</v>
      </c>
      <c r="Y2437" s="5" t="s">
        <v>62</v>
      </c>
      <c r="Z2437" s="5" t="s">
        <v>62</v>
      </c>
      <c r="AA2437" s="5" t="s">
        <v>63</v>
      </c>
      <c r="AB2437" s="5" t="s">
        <v>72</v>
      </c>
      <c r="AC2437" s="5" t="s">
        <v>62</v>
      </c>
      <c r="AD2437" s="5" t="s">
        <v>72</v>
      </c>
      <c r="AE2437" s="5" t="s">
        <v>63</v>
      </c>
      <c r="AF2437" s="5" t="s">
        <v>62</v>
      </c>
      <c r="AG2437" s="5" t="s">
        <v>63</v>
      </c>
      <c r="AH2437" s="5" t="s">
        <v>62</v>
      </c>
      <c r="AI2437" s="5" t="s">
        <v>62</v>
      </c>
      <c r="AJ2437" s="5" t="s">
        <v>64</v>
      </c>
      <c r="AK2437" s="5" t="s">
        <v>62</v>
      </c>
      <c r="AL2437" s="5" t="s">
        <v>63</v>
      </c>
      <c r="AM2437" s="5" t="s">
        <v>63</v>
      </c>
      <c r="AN2437" s="5" t="s">
        <v>63</v>
      </c>
      <c r="AO2437" s="5" t="s">
        <v>63</v>
      </c>
      <c r="AP2437" s="5" t="s">
        <v>72</v>
      </c>
      <c r="AQ2437" s="5" t="s">
        <v>72</v>
      </c>
      <c r="AR2437" s="5" t="s">
        <v>72</v>
      </c>
      <c r="AS2437" s="5" t="s">
        <v>65</v>
      </c>
      <c r="AT2437" s="5" t="s">
        <v>66</v>
      </c>
      <c r="AU2437" s="5" t="s">
        <v>67</v>
      </c>
      <c r="AV2437" s="5" t="s">
        <v>68</v>
      </c>
      <c r="AW2437" s="5" t="s">
        <v>65</v>
      </c>
      <c r="AX2437" s="5" t="s">
        <v>69</v>
      </c>
      <c r="AY2437" s="5">
        <v>96</v>
      </c>
      <c r="AZ2437" s="5">
        <v>95.1</v>
      </c>
    </row>
    <row r="2438" spans="1:52">
      <c r="A2438" s="5">
        <v>50</v>
      </c>
      <c r="B2438" s="5" t="s">
        <v>2466</v>
      </c>
      <c r="C2438" s="6">
        <v>151</v>
      </c>
      <c r="D2438" s="5" t="s">
        <v>2478</v>
      </c>
      <c r="E2438" s="5" t="str">
        <f>VLOOKUP(B2438,Region!$A$1:$B$76,2,FALSE)</f>
        <v>Region_5</v>
      </c>
      <c r="F2438" s="5" t="str">
        <f>VLOOKUP(D2438,'Used to Match Zip By Sch Name'!$A$2:$E$4714,5,FALSE)</f>
        <v>33404-5225</v>
      </c>
      <c r="G2438" s="5" t="e">
        <f>VLOOKUP(D2438,public_school_report!$D$1:$CI$3651,84,FALSE)</f>
        <v>#N/A</v>
      </c>
      <c r="H2438" s="5"/>
      <c r="I2438" s="5">
        <v>90</v>
      </c>
      <c r="J2438" s="5">
        <v>62</v>
      </c>
      <c r="K2438" s="5">
        <v>59</v>
      </c>
      <c r="L2438" s="5">
        <v>71</v>
      </c>
      <c r="M2438" s="5">
        <v>42</v>
      </c>
      <c r="N2438" s="5">
        <v>34</v>
      </c>
      <c r="O2438" s="5">
        <v>91</v>
      </c>
      <c r="P2438" s="5">
        <v>96</v>
      </c>
      <c r="Q2438" s="5"/>
      <c r="R2438" s="5">
        <v>100</v>
      </c>
      <c r="S2438" s="5">
        <v>95</v>
      </c>
      <c r="T2438" s="5">
        <v>740</v>
      </c>
      <c r="U2438" s="5">
        <v>10</v>
      </c>
      <c r="V2438" s="5">
        <v>74</v>
      </c>
      <c r="W2438" s="5">
        <v>99</v>
      </c>
      <c r="X2438" s="5" t="s">
        <v>64</v>
      </c>
      <c r="Y2438" s="5" t="s">
        <v>64</v>
      </c>
      <c r="Z2438" s="5" t="s">
        <v>64</v>
      </c>
      <c r="AA2438" s="5" t="s">
        <v>64</v>
      </c>
      <c r="AB2438" s="5" t="s">
        <v>64</v>
      </c>
      <c r="AC2438" s="5" t="s">
        <v>64</v>
      </c>
      <c r="AD2438" s="5" t="s">
        <v>64</v>
      </c>
      <c r="AE2438" s="5" t="s">
        <v>64</v>
      </c>
      <c r="AF2438" s="5" t="s">
        <v>64</v>
      </c>
      <c r="AG2438" s="5" t="s">
        <v>64</v>
      </c>
      <c r="AH2438" s="5" t="s">
        <v>64</v>
      </c>
      <c r="AI2438" s="5" t="s">
        <v>64</v>
      </c>
      <c r="AJ2438" s="5" t="s">
        <v>64</v>
      </c>
      <c r="AK2438" s="5" t="s">
        <v>64</v>
      </c>
      <c r="AL2438" s="5" t="s">
        <v>64</v>
      </c>
      <c r="AM2438" s="5" t="s">
        <v>64</v>
      </c>
      <c r="AN2438" s="5" t="s">
        <v>62</v>
      </c>
      <c r="AO2438" s="5" t="s">
        <v>64</v>
      </c>
      <c r="AP2438" s="5" t="s">
        <v>64</v>
      </c>
      <c r="AQ2438" s="5" t="s">
        <v>62</v>
      </c>
      <c r="AR2438" s="5" t="s">
        <v>62</v>
      </c>
      <c r="AS2438" s="5" t="s">
        <v>65</v>
      </c>
      <c r="AT2438" s="5" t="s">
        <v>66</v>
      </c>
      <c r="AU2438" s="5" t="s">
        <v>67</v>
      </c>
      <c r="AV2438" s="5" t="s">
        <v>67</v>
      </c>
      <c r="AW2438" s="5" t="s">
        <v>65</v>
      </c>
      <c r="AX2438" s="5" t="s">
        <v>82</v>
      </c>
      <c r="AY2438" s="5">
        <v>64</v>
      </c>
      <c r="AZ2438" s="5">
        <v>36.4</v>
      </c>
    </row>
    <row r="2439" spans="1:52">
      <c r="A2439" s="5">
        <v>50</v>
      </c>
      <c r="B2439" s="5" t="s">
        <v>2466</v>
      </c>
      <c r="C2439" s="6">
        <v>191</v>
      </c>
      <c r="D2439" s="5" t="s">
        <v>2479</v>
      </c>
      <c r="E2439" s="5" t="str">
        <f>VLOOKUP(B2439,Region!$A$1:$B$76,2,FALSE)</f>
        <v>Region_5</v>
      </c>
      <c r="F2439" s="5" t="str">
        <f>VLOOKUP(D2439,'Used to Match Zip By Sch Name'!$A$2:$E$4714,5,FALSE)</f>
        <v>33404-1916</v>
      </c>
      <c r="G2439" s="5">
        <f>VLOOKUP(D2439,public_school_report!$D$1:$CI$3651,84,FALSE)</f>
        <v>374</v>
      </c>
      <c r="H2439" s="5" t="s">
        <v>6</v>
      </c>
      <c r="I2439" s="5">
        <v>36</v>
      </c>
      <c r="J2439" s="5">
        <v>38</v>
      </c>
      <c r="K2439" s="5">
        <v>28</v>
      </c>
      <c r="L2439" s="5">
        <v>49</v>
      </c>
      <c r="M2439" s="5">
        <v>56</v>
      </c>
      <c r="N2439" s="5">
        <v>46</v>
      </c>
      <c r="O2439" s="5">
        <v>30</v>
      </c>
      <c r="P2439" s="5"/>
      <c r="Q2439" s="5"/>
      <c r="R2439" s="5"/>
      <c r="S2439" s="5"/>
      <c r="T2439" s="5">
        <v>283</v>
      </c>
      <c r="U2439" s="5">
        <v>7</v>
      </c>
      <c r="V2439" s="5">
        <v>40</v>
      </c>
      <c r="W2439" s="5">
        <v>99</v>
      </c>
      <c r="X2439" s="5" t="s">
        <v>72</v>
      </c>
      <c r="Y2439" s="5" t="s">
        <v>63</v>
      </c>
      <c r="Z2439" s="5" t="s">
        <v>62</v>
      </c>
      <c r="AA2439" s="5" t="s">
        <v>73</v>
      </c>
      <c r="AB2439" s="5" t="s">
        <v>72</v>
      </c>
      <c r="AC2439" s="5" t="s">
        <v>64</v>
      </c>
      <c r="AD2439" s="5" t="s">
        <v>64</v>
      </c>
      <c r="AE2439" s="5" t="s">
        <v>63</v>
      </c>
      <c r="AF2439" s="5" t="s">
        <v>63</v>
      </c>
      <c r="AG2439" s="5" t="s">
        <v>64</v>
      </c>
      <c r="AH2439" s="5" t="s">
        <v>63</v>
      </c>
      <c r="AI2439" s="5" t="s">
        <v>63</v>
      </c>
      <c r="AJ2439" s="5" t="s">
        <v>63</v>
      </c>
      <c r="AK2439" s="5" t="s">
        <v>63</v>
      </c>
      <c r="AL2439" s="5" t="s">
        <v>63</v>
      </c>
      <c r="AM2439" s="5" t="s">
        <v>64</v>
      </c>
      <c r="AN2439" s="5" t="s">
        <v>63</v>
      </c>
      <c r="AO2439" s="5" t="s">
        <v>72</v>
      </c>
      <c r="AP2439" s="5" t="s">
        <v>72</v>
      </c>
      <c r="AQ2439" s="5" t="s">
        <v>72</v>
      </c>
      <c r="AR2439" s="5" t="s">
        <v>72</v>
      </c>
      <c r="AS2439" s="5" t="s">
        <v>65</v>
      </c>
      <c r="AT2439" s="5" t="s">
        <v>66</v>
      </c>
      <c r="AU2439" s="5" t="s">
        <v>67</v>
      </c>
      <c r="AV2439" s="5" t="s">
        <v>68</v>
      </c>
      <c r="AW2439" s="5" t="s">
        <v>65</v>
      </c>
      <c r="AX2439" s="5" t="s">
        <v>69</v>
      </c>
      <c r="AY2439" s="5">
        <v>98.8</v>
      </c>
      <c r="AZ2439" s="5">
        <v>95.7</v>
      </c>
    </row>
    <row r="2440" spans="1:52">
      <c r="A2440" s="5">
        <v>50</v>
      </c>
      <c r="B2440" s="5" t="s">
        <v>2466</v>
      </c>
      <c r="C2440" s="6">
        <v>201</v>
      </c>
      <c r="D2440" s="5" t="s">
        <v>200</v>
      </c>
      <c r="E2440" s="5" t="str">
        <f>VLOOKUP(B2440,Region!$A$1:$B$76,2,FALSE)</f>
        <v>Region_5</v>
      </c>
      <c r="F2440" s="5" t="str">
        <f>VLOOKUP(D2440,'Used to Match Zip By Sch Name'!$A$2:$E$4714,5,FALSE)</f>
        <v>33404-5229</v>
      </c>
      <c r="G2440" s="5">
        <f>VLOOKUP(D2440,public_school_report!$D$1:$CI$3651,84,FALSE)</f>
        <v>1139</v>
      </c>
      <c r="H2440" s="5" t="s">
        <v>2</v>
      </c>
      <c r="I2440" s="5">
        <v>25</v>
      </c>
      <c r="J2440" s="5">
        <v>39</v>
      </c>
      <c r="K2440" s="5">
        <v>45</v>
      </c>
      <c r="L2440" s="5">
        <v>27</v>
      </c>
      <c r="M2440" s="5">
        <v>31</v>
      </c>
      <c r="N2440" s="5">
        <v>35</v>
      </c>
      <c r="O2440" s="5">
        <v>11</v>
      </c>
      <c r="P2440" s="5">
        <v>60</v>
      </c>
      <c r="Q2440" s="5">
        <v>87</v>
      </c>
      <c r="R2440" s="5"/>
      <c r="S2440" s="5"/>
      <c r="T2440" s="5">
        <v>360</v>
      </c>
      <c r="U2440" s="5">
        <v>9</v>
      </c>
      <c r="V2440" s="5">
        <v>40</v>
      </c>
      <c r="W2440" s="5">
        <v>99</v>
      </c>
      <c r="X2440" s="5" t="s">
        <v>72</v>
      </c>
      <c r="Y2440" s="5" t="s">
        <v>63</v>
      </c>
      <c r="Z2440" s="5" t="s">
        <v>72</v>
      </c>
      <c r="AA2440" s="5" t="s">
        <v>63</v>
      </c>
      <c r="AB2440" s="5" t="s">
        <v>63</v>
      </c>
      <c r="AC2440" s="5" t="s">
        <v>73</v>
      </c>
      <c r="AD2440" s="5" t="s">
        <v>72</v>
      </c>
      <c r="AE2440" s="5" t="s">
        <v>63</v>
      </c>
      <c r="AF2440" s="5" t="s">
        <v>63</v>
      </c>
      <c r="AG2440" s="5" t="s">
        <v>63</v>
      </c>
      <c r="AH2440" s="5" t="s">
        <v>63</v>
      </c>
      <c r="AI2440" s="5" t="s">
        <v>72</v>
      </c>
      <c r="AJ2440" s="5" t="s">
        <v>72</v>
      </c>
      <c r="AK2440" s="5" t="s">
        <v>63</v>
      </c>
      <c r="AL2440" s="5" t="s">
        <v>72</v>
      </c>
      <c r="AM2440" s="5" t="s">
        <v>72</v>
      </c>
      <c r="AN2440" s="5" t="s">
        <v>72</v>
      </c>
      <c r="AO2440" s="5" t="s">
        <v>72</v>
      </c>
      <c r="AP2440" s="5" t="s">
        <v>72</v>
      </c>
      <c r="AQ2440" s="5" t="s">
        <v>72</v>
      </c>
      <c r="AR2440" s="5" t="s">
        <v>72</v>
      </c>
      <c r="AS2440" s="5" t="s">
        <v>65</v>
      </c>
      <c r="AT2440" s="5" t="s">
        <v>66</v>
      </c>
      <c r="AU2440" s="5" t="s">
        <v>67</v>
      </c>
      <c r="AV2440" s="5" t="s">
        <v>68</v>
      </c>
      <c r="AW2440" s="5" t="s">
        <v>65</v>
      </c>
      <c r="AX2440" s="5" t="s">
        <v>78</v>
      </c>
      <c r="AY2440" s="5">
        <v>96.3</v>
      </c>
      <c r="AZ2440" s="5">
        <v>96.1</v>
      </c>
    </row>
    <row r="2441" spans="1:52">
      <c r="A2441" s="5">
        <v>50</v>
      </c>
      <c r="B2441" s="5" t="s">
        <v>2466</v>
      </c>
      <c r="C2441" s="6">
        <v>211</v>
      </c>
      <c r="D2441" s="5" t="s">
        <v>2480</v>
      </c>
      <c r="E2441" s="5" t="str">
        <f>VLOOKUP(B2441,Region!$A$1:$B$76,2,FALSE)</f>
        <v>Region_5</v>
      </c>
      <c r="F2441" s="5" t="str">
        <f>VLOOKUP(D2441,'Used to Match Zip By Sch Name'!$A$2:$E$4714,5,FALSE)</f>
        <v>33404-6604</v>
      </c>
      <c r="G2441" s="5">
        <f>VLOOKUP(D2441,public_school_report!$D$1:$CI$3651,84,FALSE)</f>
        <v>548</v>
      </c>
      <c r="H2441" s="5" t="s">
        <v>6</v>
      </c>
      <c r="I2441" s="5">
        <v>35</v>
      </c>
      <c r="J2441" s="5">
        <v>48</v>
      </c>
      <c r="K2441" s="5">
        <v>50</v>
      </c>
      <c r="L2441" s="5">
        <v>68</v>
      </c>
      <c r="M2441" s="5">
        <v>63</v>
      </c>
      <c r="N2441" s="5">
        <v>44</v>
      </c>
      <c r="O2441" s="5">
        <v>42</v>
      </c>
      <c r="P2441" s="5"/>
      <c r="Q2441" s="5"/>
      <c r="R2441" s="5"/>
      <c r="S2441" s="5"/>
      <c r="T2441" s="5">
        <v>350</v>
      </c>
      <c r="U2441" s="5">
        <v>7</v>
      </c>
      <c r="V2441" s="5">
        <v>50</v>
      </c>
      <c r="W2441" s="5">
        <v>100</v>
      </c>
      <c r="X2441" s="5" t="s">
        <v>63</v>
      </c>
      <c r="Y2441" s="5" t="s">
        <v>63</v>
      </c>
      <c r="Z2441" s="5" t="s">
        <v>63</v>
      </c>
      <c r="AA2441" s="5" t="s">
        <v>72</v>
      </c>
      <c r="AB2441" s="5" t="s">
        <v>73</v>
      </c>
      <c r="AC2441" s="5" t="s">
        <v>72</v>
      </c>
      <c r="AD2441" s="5" t="s">
        <v>63</v>
      </c>
      <c r="AE2441" s="5" t="s">
        <v>62</v>
      </c>
      <c r="AF2441" s="5" t="s">
        <v>64</v>
      </c>
      <c r="AG2441" s="5" t="s">
        <v>63</v>
      </c>
      <c r="AH2441" s="5" t="s">
        <v>64</v>
      </c>
      <c r="AI2441" s="5" t="s">
        <v>64</v>
      </c>
      <c r="AJ2441" s="5" t="s">
        <v>73</v>
      </c>
      <c r="AK2441" s="5" t="s">
        <v>72</v>
      </c>
      <c r="AL2441" s="5" t="s">
        <v>72</v>
      </c>
      <c r="AM2441" s="5" t="s">
        <v>63</v>
      </c>
      <c r="AN2441" s="5" t="s">
        <v>63</v>
      </c>
      <c r="AO2441" s="5" t="s">
        <v>73</v>
      </c>
      <c r="AP2441" s="5" t="s">
        <v>72</v>
      </c>
      <c r="AQ2441" s="5" t="s">
        <v>72</v>
      </c>
      <c r="AR2441" s="5" t="s">
        <v>73</v>
      </c>
      <c r="AS2441" s="5" t="s">
        <v>65</v>
      </c>
      <c r="AT2441" s="5" t="s">
        <v>66</v>
      </c>
      <c r="AU2441" s="5" t="s">
        <v>67</v>
      </c>
      <c r="AV2441" s="5" t="s">
        <v>68</v>
      </c>
      <c r="AW2441" s="5" t="s">
        <v>65</v>
      </c>
      <c r="AX2441" s="5" t="s">
        <v>69</v>
      </c>
      <c r="AY2441" s="5">
        <v>96.8</v>
      </c>
      <c r="AZ2441" s="5">
        <v>93.8</v>
      </c>
    </row>
    <row r="2442" spans="1:52">
      <c r="A2442" s="5">
        <v>50</v>
      </c>
      <c r="B2442" s="5" t="s">
        <v>2466</v>
      </c>
      <c r="C2442" s="6">
        <v>271</v>
      </c>
      <c r="D2442" s="5" t="s">
        <v>2481</v>
      </c>
      <c r="E2442" s="5" t="str">
        <f>VLOOKUP(B2442,Region!$A$1:$B$76,2,FALSE)</f>
        <v>Region_5</v>
      </c>
      <c r="F2442" s="5" t="str">
        <f>VLOOKUP(D2442,'Used to Match Zip By Sch Name'!$A$2:$E$4714,5,FALSE)</f>
        <v>33407-3723</v>
      </c>
      <c r="G2442" s="5">
        <f>VLOOKUP(D2442,public_school_report!$D$1:$CI$3651,84,FALSE)</f>
        <v>469</v>
      </c>
      <c r="H2442" s="5" t="s">
        <v>6</v>
      </c>
      <c r="I2442" s="5">
        <v>44</v>
      </c>
      <c r="J2442" s="5">
        <v>54</v>
      </c>
      <c r="K2442" s="5">
        <v>45</v>
      </c>
      <c r="L2442" s="5">
        <v>60</v>
      </c>
      <c r="M2442" s="5">
        <v>72</v>
      </c>
      <c r="N2442" s="5">
        <v>61</v>
      </c>
      <c r="O2442" s="5">
        <v>45</v>
      </c>
      <c r="P2442" s="5"/>
      <c r="Q2442" s="5"/>
      <c r="R2442" s="5"/>
      <c r="S2442" s="5"/>
      <c r="T2442" s="5">
        <v>381</v>
      </c>
      <c r="U2442" s="5">
        <v>7</v>
      </c>
      <c r="V2442" s="5">
        <v>54</v>
      </c>
      <c r="W2442" s="5">
        <v>100</v>
      </c>
      <c r="X2442" s="5" t="s">
        <v>62</v>
      </c>
      <c r="Y2442" s="5" t="s">
        <v>63</v>
      </c>
      <c r="Z2442" s="5" t="s">
        <v>72</v>
      </c>
      <c r="AA2442" s="5" t="s">
        <v>63</v>
      </c>
      <c r="AB2442" s="5" t="s">
        <v>73</v>
      </c>
      <c r="AC2442" s="5" t="s">
        <v>73</v>
      </c>
      <c r="AD2442" s="5" t="s">
        <v>72</v>
      </c>
      <c r="AE2442" s="5" t="s">
        <v>72</v>
      </c>
      <c r="AF2442" s="5" t="s">
        <v>63</v>
      </c>
      <c r="AG2442" s="5" t="s">
        <v>62</v>
      </c>
      <c r="AH2442" s="5" t="s">
        <v>64</v>
      </c>
      <c r="AI2442" s="5" t="s">
        <v>63</v>
      </c>
      <c r="AJ2442" s="5" t="s">
        <v>64</v>
      </c>
      <c r="AK2442" s="5" t="s">
        <v>62</v>
      </c>
      <c r="AL2442" s="5" t="s">
        <v>62</v>
      </c>
      <c r="AM2442" s="5" t="s">
        <v>63</v>
      </c>
      <c r="AN2442" s="5" t="s">
        <v>63</v>
      </c>
      <c r="AO2442" s="5" t="s">
        <v>72</v>
      </c>
      <c r="AP2442" s="5" t="s">
        <v>72</v>
      </c>
      <c r="AQ2442" s="5" t="s">
        <v>72</v>
      </c>
      <c r="AR2442" s="5" t="s">
        <v>72</v>
      </c>
      <c r="AS2442" s="5" t="s">
        <v>65</v>
      </c>
      <c r="AT2442" s="5" t="s">
        <v>66</v>
      </c>
      <c r="AU2442" s="5" t="s">
        <v>67</v>
      </c>
      <c r="AV2442" s="5" t="s">
        <v>68</v>
      </c>
      <c r="AW2442" s="5" t="s">
        <v>65</v>
      </c>
      <c r="AX2442" s="5" t="s">
        <v>69</v>
      </c>
      <c r="AY2442" s="5">
        <v>95.3</v>
      </c>
      <c r="AZ2442" s="5">
        <v>96.2</v>
      </c>
    </row>
    <row r="2443" spans="1:52">
      <c r="A2443" s="5">
        <v>50</v>
      </c>
      <c r="B2443" s="5" t="s">
        <v>2466</v>
      </c>
      <c r="C2443" s="6">
        <v>281</v>
      </c>
      <c r="D2443" s="5" t="s">
        <v>2482</v>
      </c>
      <c r="E2443" s="5" t="str">
        <f>VLOOKUP(B2443,Region!$A$1:$B$76,2,FALSE)</f>
        <v>Region_5</v>
      </c>
      <c r="F2443" s="5" t="str">
        <f>VLOOKUP(D2443,'Used to Match Zip By Sch Name'!$A$2:$E$4714,5,FALSE)</f>
        <v>33472-4414</v>
      </c>
      <c r="G2443" s="5">
        <f>VLOOKUP(D2443,public_school_report!$D$1:$CI$3651,84,FALSE)</f>
        <v>1099</v>
      </c>
      <c r="H2443" s="5" t="s">
        <v>2</v>
      </c>
      <c r="I2443" s="5">
        <v>82</v>
      </c>
      <c r="J2443" s="5">
        <v>69</v>
      </c>
      <c r="K2443" s="5">
        <v>55</v>
      </c>
      <c r="L2443" s="5">
        <v>89</v>
      </c>
      <c r="M2443" s="5">
        <v>74</v>
      </c>
      <c r="N2443" s="5">
        <v>70</v>
      </c>
      <c r="O2443" s="5">
        <v>78</v>
      </c>
      <c r="P2443" s="5"/>
      <c r="Q2443" s="5"/>
      <c r="R2443" s="5"/>
      <c r="S2443" s="5"/>
      <c r="T2443" s="5">
        <v>517</v>
      </c>
      <c r="U2443" s="5">
        <v>7</v>
      </c>
      <c r="V2443" s="5">
        <v>74</v>
      </c>
      <c r="W2443" s="5">
        <v>99</v>
      </c>
      <c r="X2443" s="5" t="s">
        <v>64</v>
      </c>
      <c r="Y2443" s="5" t="s">
        <v>64</v>
      </c>
      <c r="Z2443" s="5" t="s">
        <v>64</v>
      </c>
      <c r="AA2443" s="5" t="s">
        <v>64</v>
      </c>
      <c r="AB2443" s="5" t="s">
        <v>64</v>
      </c>
      <c r="AC2443" s="5" t="s">
        <v>64</v>
      </c>
      <c r="AD2443" s="5" t="s">
        <v>64</v>
      </c>
      <c r="AE2443" s="5" t="s">
        <v>64</v>
      </c>
      <c r="AF2443" s="5" t="s">
        <v>64</v>
      </c>
      <c r="AG2443" s="5" t="s">
        <v>64</v>
      </c>
      <c r="AH2443" s="5" t="s">
        <v>64</v>
      </c>
      <c r="AI2443" s="5" t="s">
        <v>66</v>
      </c>
      <c r="AJ2443" s="5" t="s">
        <v>66</v>
      </c>
      <c r="AK2443" s="5" t="s">
        <v>66</v>
      </c>
      <c r="AL2443" s="5" t="s">
        <v>66</v>
      </c>
      <c r="AM2443" s="5" t="s">
        <v>66</v>
      </c>
      <c r="AN2443" s="5" t="s">
        <v>66</v>
      </c>
      <c r="AO2443" s="5" t="s">
        <v>66</v>
      </c>
      <c r="AP2443" s="5" t="s">
        <v>66</v>
      </c>
      <c r="AQ2443" s="5" t="s">
        <v>66</v>
      </c>
      <c r="AR2443" s="5" t="s">
        <v>66</v>
      </c>
      <c r="AS2443" s="5" t="s">
        <v>65</v>
      </c>
      <c r="AT2443" s="5" t="s">
        <v>66</v>
      </c>
      <c r="AU2443" s="5" t="s">
        <v>67</v>
      </c>
      <c r="AV2443" s="5" t="s">
        <v>67</v>
      </c>
      <c r="AW2443" s="5" t="s">
        <v>65</v>
      </c>
      <c r="AX2443" s="5" t="s">
        <v>69</v>
      </c>
      <c r="AY2443" s="5">
        <v>36.799999999999997</v>
      </c>
      <c r="AZ2443" s="5">
        <v>19.900000000000006</v>
      </c>
    </row>
    <row r="2444" spans="1:52">
      <c r="A2444" s="5">
        <v>50</v>
      </c>
      <c r="B2444" s="5" t="s">
        <v>2466</v>
      </c>
      <c r="C2444" s="6">
        <v>291</v>
      </c>
      <c r="D2444" s="5" t="s">
        <v>2483</v>
      </c>
      <c r="E2444" s="5" t="str">
        <f>VLOOKUP(B2444,Region!$A$1:$B$76,2,FALSE)</f>
        <v>Region_5</v>
      </c>
      <c r="F2444" s="5" t="str">
        <f>VLOOKUP(D2444,'Used to Match Zip By Sch Name'!$A$2:$E$4714,5,FALSE)</f>
        <v>33407-4206</v>
      </c>
      <c r="G2444" s="5">
        <f>VLOOKUP(D2444,public_school_report!$D$1:$CI$3651,84,FALSE)</f>
        <v>772</v>
      </c>
      <c r="H2444" s="5" t="s">
        <v>4</v>
      </c>
      <c r="I2444" s="5">
        <v>56</v>
      </c>
      <c r="J2444" s="5">
        <v>68</v>
      </c>
      <c r="K2444" s="5">
        <v>65</v>
      </c>
      <c r="L2444" s="5">
        <v>73</v>
      </c>
      <c r="M2444" s="5">
        <v>64</v>
      </c>
      <c r="N2444" s="5">
        <v>60</v>
      </c>
      <c r="O2444" s="5">
        <v>52</v>
      </c>
      <c r="P2444" s="5"/>
      <c r="Q2444" s="5"/>
      <c r="R2444" s="5"/>
      <c r="S2444" s="5"/>
      <c r="T2444" s="5">
        <v>438</v>
      </c>
      <c r="U2444" s="5">
        <v>7</v>
      </c>
      <c r="V2444" s="5">
        <v>63</v>
      </c>
      <c r="W2444" s="5">
        <v>100</v>
      </c>
      <c r="X2444" s="5" t="s">
        <v>64</v>
      </c>
      <c r="Y2444" s="5" t="s">
        <v>62</v>
      </c>
      <c r="Z2444" s="5" t="s">
        <v>63</v>
      </c>
      <c r="AA2444" s="5" t="s">
        <v>62</v>
      </c>
      <c r="AB2444" s="5" t="s">
        <v>63</v>
      </c>
      <c r="AC2444" s="5" t="s">
        <v>63</v>
      </c>
      <c r="AD2444" s="5" t="s">
        <v>62</v>
      </c>
      <c r="AE2444" s="5" t="s">
        <v>62</v>
      </c>
      <c r="AF2444" s="5" t="s">
        <v>64</v>
      </c>
      <c r="AG2444" s="5" t="s">
        <v>62</v>
      </c>
      <c r="AH2444" s="5" t="s">
        <v>64</v>
      </c>
      <c r="AI2444" s="5" t="s">
        <v>64</v>
      </c>
      <c r="AJ2444" s="5" t="s">
        <v>64</v>
      </c>
      <c r="AK2444" s="5" t="s">
        <v>62</v>
      </c>
      <c r="AL2444" s="5" t="s">
        <v>62</v>
      </c>
      <c r="AM2444" s="5" t="s">
        <v>62</v>
      </c>
      <c r="AN2444" s="5" t="s">
        <v>62</v>
      </c>
      <c r="AO2444" s="5" t="s">
        <v>62</v>
      </c>
      <c r="AP2444" s="5" t="s">
        <v>64</v>
      </c>
      <c r="AQ2444" s="5" t="s">
        <v>63</v>
      </c>
      <c r="AR2444" s="5" t="s">
        <v>72</v>
      </c>
      <c r="AS2444" s="5" t="s">
        <v>65</v>
      </c>
      <c r="AT2444" s="5" t="s">
        <v>66</v>
      </c>
      <c r="AU2444" s="5" t="s">
        <v>67</v>
      </c>
      <c r="AV2444" s="5" t="s">
        <v>68</v>
      </c>
      <c r="AW2444" s="5" t="s">
        <v>65</v>
      </c>
      <c r="AX2444" s="5" t="s">
        <v>69</v>
      </c>
      <c r="AY2444" s="5">
        <v>96.2</v>
      </c>
      <c r="AZ2444" s="5">
        <v>82.199999999999989</v>
      </c>
    </row>
    <row r="2445" spans="1:52">
      <c r="A2445" s="5">
        <v>50</v>
      </c>
      <c r="B2445" s="5" t="s">
        <v>2466</v>
      </c>
      <c r="C2445" s="6">
        <v>311</v>
      </c>
      <c r="D2445" s="5" t="s">
        <v>2484</v>
      </c>
      <c r="E2445" s="5" t="str">
        <f>VLOOKUP(B2445,Region!$A$1:$B$76,2,FALSE)</f>
        <v>Region_5</v>
      </c>
      <c r="F2445" s="5" t="str">
        <f>VLOOKUP(D2445,'Used to Match Zip By Sch Name'!$A$2:$E$4714,5,FALSE)</f>
        <v>33407-5627</v>
      </c>
      <c r="G2445" s="5">
        <f>VLOOKUP(D2445,public_school_report!$D$1:$CI$3651,84,FALSE)</f>
        <v>963</v>
      </c>
      <c r="H2445" s="5" t="s">
        <v>2</v>
      </c>
      <c r="I2445" s="5">
        <v>44</v>
      </c>
      <c r="J2445" s="5">
        <v>50</v>
      </c>
      <c r="K2445" s="5">
        <v>41</v>
      </c>
      <c r="L2445" s="5">
        <v>55</v>
      </c>
      <c r="M2445" s="5">
        <v>55</v>
      </c>
      <c r="N2445" s="5">
        <v>48</v>
      </c>
      <c r="O2445" s="5">
        <v>31</v>
      </c>
      <c r="P2445" s="5">
        <v>56</v>
      </c>
      <c r="Q2445" s="5">
        <v>81</v>
      </c>
      <c r="R2445" s="5"/>
      <c r="S2445" s="5"/>
      <c r="T2445" s="5">
        <v>461</v>
      </c>
      <c r="U2445" s="5">
        <v>9</v>
      </c>
      <c r="V2445" s="5">
        <v>51</v>
      </c>
      <c r="W2445" s="5">
        <v>99</v>
      </c>
      <c r="X2445" s="5" t="s">
        <v>63</v>
      </c>
      <c r="Y2445" s="5" t="s">
        <v>63</v>
      </c>
      <c r="Z2445" s="5" t="s">
        <v>63</v>
      </c>
      <c r="AA2445" s="5" t="s">
        <v>63</v>
      </c>
      <c r="AB2445" s="5" t="s">
        <v>63</v>
      </c>
      <c r="AC2445" s="5" t="s">
        <v>63</v>
      </c>
      <c r="AD2445" s="5" t="s">
        <v>62</v>
      </c>
      <c r="AE2445" s="5" t="s">
        <v>64</v>
      </c>
      <c r="AF2445" s="5" t="s">
        <v>64</v>
      </c>
      <c r="AG2445" s="5" t="s">
        <v>64</v>
      </c>
      <c r="AH2445" s="5" t="s">
        <v>62</v>
      </c>
      <c r="AI2445" s="5" t="s">
        <v>62</v>
      </c>
      <c r="AJ2445" s="5" t="s">
        <v>63</v>
      </c>
      <c r="AK2445" s="5" t="s">
        <v>64</v>
      </c>
      <c r="AL2445" s="5" t="s">
        <v>62</v>
      </c>
      <c r="AM2445" s="5" t="s">
        <v>64</v>
      </c>
      <c r="AN2445" s="5" t="s">
        <v>64</v>
      </c>
      <c r="AO2445" s="5" t="s">
        <v>62</v>
      </c>
      <c r="AP2445" s="5" t="s">
        <v>64</v>
      </c>
      <c r="AQ2445" s="5" t="s">
        <v>63</v>
      </c>
      <c r="AR2445" s="5" t="s">
        <v>63</v>
      </c>
      <c r="AS2445" s="5" t="s">
        <v>65</v>
      </c>
      <c r="AT2445" s="5" t="s">
        <v>66</v>
      </c>
      <c r="AU2445" s="5" t="s">
        <v>67</v>
      </c>
      <c r="AV2445" s="5" t="s">
        <v>68</v>
      </c>
      <c r="AW2445" s="5" t="s">
        <v>65</v>
      </c>
      <c r="AX2445" s="5" t="s">
        <v>78</v>
      </c>
      <c r="AY2445" s="5">
        <v>98.3</v>
      </c>
      <c r="AZ2445" s="5">
        <v>90.3</v>
      </c>
    </row>
    <row r="2446" spans="1:52">
      <c r="A2446" s="5">
        <v>50</v>
      </c>
      <c r="B2446" s="5" t="s">
        <v>2466</v>
      </c>
      <c r="C2446" s="6">
        <v>341</v>
      </c>
      <c r="D2446" s="5" t="s">
        <v>1640</v>
      </c>
      <c r="E2446" s="5" t="str">
        <f>VLOOKUP(B2446,Region!$A$1:$B$76,2,FALSE)</f>
        <v>Region_5</v>
      </c>
      <c r="F2446" s="5" t="str">
        <f>VLOOKUP(D2446,'Used to Match Zip By Sch Name'!$A$2:$E$4714,5,FALSE)</f>
        <v>33401-2404</v>
      </c>
      <c r="G2446" s="5">
        <f>VLOOKUP(D2446,public_school_report!$D$1:$CI$3651,84,FALSE)</f>
        <v>695</v>
      </c>
      <c r="H2446" s="5" t="s">
        <v>4</v>
      </c>
      <c r="I2446" s="5">
        <v>28</v>
      </c>
      <c r="J2446" s="5">
        <v>51</v>
      </c>
      <c r="K2446" s="5">
        <v>48</v>
      </c>
      <c r="L2446" s="5">
        <v>52</v>
      </c>
      <c r="M2446" s="5">
        <v>52</v>
      </c>
      <c r="N2446" s="5">
        <v>63</v>
      </c>
      <c r="O2446" s="5">
        <v>24</v>
      </c>
      <c r="P2446" s="5"/>
      <c r="Q2446" s="5"/>
      <c r="R2446" s="5"/>
      <c r="S2446" s="5"/>
      <c r="T2446" s="5">
        <v>318</v>
      </c>
      <c r="U2446" s="5">
        <v>7</v>
      </c>
      <c r="V2446" s="5">
        <v>45</v>
      </c>
      <c r="W2446" s="5">
        <v>100</v>
      </c>
      <c r="X2446" s="5" t="s">
        <v>63</v>
      </c>
      <c r="Y2446" s="5" t="s">
        <v>62</v>
      </c>
      <c r="Z2446" s="5" t="s">
        <v>63</v>
      </c>
      <c r="AA2446" s="5" t="s">
        <v>63</v>
      </c>
      <c r="AB2446" s="5" t="s">
        <v>73</v>
      </c>
      <c r="AC2446" s="5" t="s">
        <v>72</v>
      </c>
      <c r="AD2446" s="5" t="s">
        <v>63</v>
      </c>
      <c r="AE2446" s="5" t="s">
        <v>63</v>
      </c>
      <c r="AF2446" s="5" t="s">
        <v>63</v>
      </c>
      <c r="AG2446" s="5" t="s">
        <v>72</v>
      </c>
      <c r="AH2446" s="5" t="s">
        <v>63</v>
      </c>
      <c r="AI2446" s="5" t="s">
        <v>63</v>
      </c>
      <c r="AJ2446" s="5" t="s">
        <v>63</v>
      </c>
      <c r="AK2446" s="5" t="s">
        <v>62</v>
      </c>
      <c r="AL2446" s="5" t="s">
        <v>63</v>
      </c>
      <c r="AM2446" s="5" t="s">
        <v>63</v>
      </c>
      <c r="AN2446" s="5" t="s">
        <v>63</v>
      </c>
      <c r="AO2446" s="5" t="s">
        <v>72</v>
      </c>
      <c r="AP2446" s="5" t="s">
        <v>63</v>
      </c>
      <c r="AQ2446" s="5" t="s">
        <v>72</v>
      </c>
      <c r="AR2446" s="5" t="s">
        <v>72</v>
      </c>
      <c r="AS2446" s="5" t="s">
        <v>65</v>
      </c>
      <c r="AT2446" s="5" t="s">
        <v>66</v>
      </c>
      <c r="AU2446" s="5" t="s">
        <v>67</v>
      </c>
      <c r="AV2446" s="5" t="s">
        <v>68</v>
      </c>
      <c r="AW2446" s="5" t="s">
        <v>65</v>
      </c>
      <c r="AX2446" s="5" t="s">
        <v>69</v>
      </c>
      <c r="AY2446" s="5">
        <v>97.1</v>
      </c>
      <c r="AZ2446" s="5">
        <v>96.1</v>
      </c>
    </row>
    <row r="2447" spans="1:52">
      <c r="A2447" s="5">
        <v>50</v>
      </c>
      <c r="B2447" s="5" t="s">
        <v>2466</v>
      </c>
      <c r="C2447" s="6">
        <v>351</v>
      </c>
      <c r="D2447" s="5" t="s">
        <v>2485</v>
      </c>
      <c r="E2447" s="5" t="str">
        <f>VLOOKUP(B2447,Region!$A$1:$B$76,2,FALSE)</f>
        <v>Region_5</v>
      </c>
      <c r="F2447" s="5" t="str">
        <f>VLOOKUP(D2447,'Used to Match Zip By Sch Name'!$A$2:$E$4714,5,FALSE)</f>
        <v>33401-3035</v>
      </c>
      <c r="G2447" s="5">
        <f>VLOOKUP(D2447,public_school_report!$D$1:$CI$3651,84,FALSE)</f>
        <v>569</v>
      </c>
      <c r="H2447" s="5" t="s">
        <v>6</v>
      </c>
      <c r="I2447" s="5">
        <v>43</v>
      </c>
      <c r="J2447" s="5">
        <v>59</v>
      </c>
      <c r="K2447" s="5">
        <v>60</v>
      </c>
      <c r="L2447" s="5">
        <v>58</v>
      </c>
      <c r="M2447" s="5">
        <v>68</v>
      </c>
      <c r="N2447" s="5">
        <v>51</v>
      </c>
      <c r="O2447" s="5">
        <v>28</v>
      </c>
      <c r="P2447" s="5"/>
      <c r="Q2447" s="5"/>
      <c r="R2447" s="5"/>
      <c r="S2447" s="5"/>
      <c r="T2447" s="5">
        <v>367</v>
      </c>
      <c r="U2447" s="5">
        <v>7</v>
      </c>
      <c r="V2447" s="5">
        <v>52</v>
      </c>
      <c r="W2447" s="5">
        <v>100</v>
      </c>
      <c r="X2447" s="5" t="s">
        <v>63</v>
      </c>
      <c r="Y2447" s="5" t="s">
        <v>63</v>
      </c>
      <c r="Z2447" s="5" t="s">
        <v>63</v>
      </c>
      <c r="AA2447" s="5" t="s">
        <v>63</v>
      </c>
      <c r="AB2447" s="5" t="s">
        <v>72</v>
      </c>
      <c r="AC2447" s="5" t="s">
        <v>72</v>
      </c>
      <c r="AD2447" s="5" t="s">
        <v>63</v>
      </c>
      <c r="AE2447" s="5" t="s">
        <v>63</v>
      </c>
      <c r="AF2447" s="5" t="s">
        <v>63</v>
      </c>
      <c r="AG2447" s="5" t="s">
        <v>63</v>
      </c>
      <c r="AH2447" s="5" t="s">
        <v>64</v>
      </c>
      <c r="AI2447" s="5" t="s">
        <v>64</v>
      </c>
      <c r="AJ2447" s="5" t="s">
        <v>62</v>
      </c>
      <c r="AK2447" s="5" t="s">
        <v>63</v>
      </c>
      <c r="AL2447" s="5" t="s">
        <v>62</v>
      </c>
      <c r="AM2447" s="5" t="s">
        <v>62</v>
      </c>
      <c r="AN2447" s="5" t="s">
        <v>63</v>
      </c>
      <c r="AO2447" s="5" t="s">
        <v>63</v>
      </c>
      <c r="AP2447" s="5" t="s">
        <v>63</v>
      </c>
      <c r="AQ2447" s="5" t="s">
        <v>72</v>
      </c>
      <c r="AR2447" s="5" t="s">
        <v>72</v>
      </c>
      <c r="AS2447" s="5" t="s">
        <v>65</v>
      </c>
      <c r="AT2447" s="5" t="s">
        <v>66</v>
      </c>
      <c r="AU2447" s="5" t="s">
        <v>67</v>
      </c>
      <c r="AV2447" s="5" t="s">
        <v>68</v>
      </c>
      <c r="AW2447" s="5" t="s">
        <v>65</v>
      </c>
      <c r="AX2447" s="5" t="s">
        <v>69</v>
      </c>
      <c r="AY2447" s="5">
        <v>97.9</v>
      </c>
      <c r="AZ2447" s="5">
        <v>92.600000000000023</v>
      </c>
    </row>
    <row r="2448" spans="1:52">
      <c r="A2448" s="5">
        <v>50</v>
      </c>
      <c r="B2448" s="5" t="s">
        <v>2466</v>
      </c>
      <c r="C2448" s="6">
        <v>361</v>
      </c>
      <c r="D2448" s="5" t="s">
        <v>2486</v>
      </c>
      <c r="E2448" s="5" t="str">
        <f>VLOOKUP(B2448,Region!$A$1:$B$76,2,FALSE)</f>
        <v>Region_5</v>
      </c>
      <c r="F2448" s="5" t="str">
        <f>VLOOKUP(D2448,'Used to Match Zip By Sch Name'!$A$2:$E$4714,5,FALSE)</f>
        <v>33401-3217</v>
      </c>
      <c r="G2448" s="5">
        <f>VLOOKUP(D2448,public_school_report!$D$1:$CI$3651,84,FALSE)</f>
        <v>603</v>
      </c>
      <c r="H2448" s="5" t="s">
        <v>4</v>
      </c>
      <c r="I2448" s="5">
        <v>52</v>
      </c>
      <c r="J2448" s="5">
        <v>53</v>
      </c>
      <c r="K2448" s="5">
        <v>41</v>
      </c>
      <c r="L2448" s="5">
        <v>72</v>
      </c>
      <c r="M2448" s="5">
        <v>74</v>
      </c>
      <c r="N2448" s="5">
        <v>64</v>
      </c>
      <c r="O2448" s="5">
        <v>43</v>
      </c>
      <c r="P2448" s="5"/>
      <c r="Q2448" s="5"/>
      <c r="R2448" s="5"/>
      <c r="S2448" s="5"/>
      <c r="T2448" s="5">
        <v>399</v>
      </c>
      <c r="U2448" s="5">
        <v>7</v>
      </c>
      <c r="V2448" s="5">
        <v>57</v>
      </c>
      <c r="W2448" s="5">
        <v>100</v>
      </c>
      <c r="X2448" s="5" t="s">
        <v>62</v>
      </c>
      <c r="Y2448" s="5" t="s">
        <v>62</v>
      </c>
      <c r="Z2448" s="5" t="s">
        <v>63</v>
      </c>
      <c r="AA2448" s="5" t="s">
        <v>63</v>
      </c>
      <c r="AB2448" s="5" t="s">
        <v>63</v>
      </c>
      <c r="AC2448" s="5" t="s">
        <v>63</v>
      </c>
      <c r="AD2448" s="5" t="s">
        <v>62</v>
      </c>
      <c r="AE2448" s="5" t="s">
        <v>64</v>
      </c>
      <c r="AF2448" s="5" t="s">
        <v>64</v>
      </c>
      <c r="AG2448" s="5" t="s">
        <v>63</v>
      </c>
      <c r="AH2448" s="5" t="s">
        <v>62</v>
      </c>
      <c r="AI2448" s="5" t="s">
        <v>62</v>
      </c>
      <c r="AJ2448" s="5" t="s">
        <v>64</v>
      </c>
      <c r="AK2448" s="5" t="s">
        <v>62</v>
      </c>
      <c r="AL2448" s="5" t="s">
        <v>64</v>
      </c>
      <c r="AM2448" s="5" t="s">
        <v>62</v>
      </c>
      <c r="AN2448" s="5" t="s">
        <v>62</v>
      </c>
      <c r="AO2448" s="5" t="s">
        <v>63</v>
      </c>
      <c r="AP2448" s="5" t="s">
        <v>63</v>
      </c>
      <c r="AQ2448" s="5" t="s">
        <v>72</v>
      </c>
      <c r="AR2448" s="5" t="s">
        <v>63</v>
      </c>
      <c r="AS2448" s="5" t="s">
        <v>65</v>
      </c>
      <c r="AT2448" s="5" t="s">
        <v>66</v>
      </c>
      <c r="AU2448" s="5" t="s">
        <v>67</v>
      </c>
      <c r="AV2448" s="5" t="s">
        <v>68</v>
      </c>
      <c r="AW2448" s="5" t="s">
        <v>65</v>
      </c>
      <c r="AX2448" s="5" t="s">
        <v>69</v>
      </c>
      <c r="AY2448" s="5">
        <v>94.8</v>
      </c>
      <c r="AZ2448" s="5">
        <v>89.3</v>
      </c>
    </row>
    <row r="2449" spans="1:52" s="18" customFormat="1">
      <c r="A2449" s="19">
        <v>50</v>
      </c>
      <c r="B2449" s="19" t="s">
        <v>2466</v>
      </c>
      <c r="C2449" s="20">
        <v>395</v>
      </c>
      <c r="D2449" s="19" t="s">
        <v>2487</v>
      </c>
      <c r="E2449" s="5" t="str">
        <f>VLOOKUP(B2449,Region!$A$1:$B$76,2,FALSE)</f>
        <v>Region_5</v>
      </c>
      <c r="F2449" s="5" t="e">
        <f>VLOOKUP(D2449,'Used to Match Zip By Sch Name'!$A$2:$E$4714,5,FALSE)</f>
        <v>#N/A</v>
      </c>
      <c r="G2449" s="5" t="e">
        <f>VLOOKUP(D2449,public_school_report!$D$1:$CI$3651,84,FALSE)</f>
        <v>#N/A</v>
      </c>
      <c r="H2449" s="5"/>
      <c r="I2449" s="19">
        <v>95</v>
      </c>
      <c r="J2449" s="19">
        <v>75</v>
      </c>
      <c r="K2449" s="19">
        <v>68</v>
      </c>
      <c r="L2449" s="19">
        <v>92</v>
      </c>
      <c r="M2449" s="19">
        <v>60</v>
      </c>
      <c r="N2449" s="19">
        <v>78</v>
      </c>
      <c r="O2449" s="19">
        <v>97</v>
      </c>
      <c r="P2449" s="19">
        <v>96</v>
      </c>
      <c r="Q2449" s="19"/>
      <c r="R2449" s="19">
        <v>100</v>
      </c>
      <c r="S2449" s="19">
        <v>88</v>
      </c>
      <c r="T2449" s="19">
        <v>849</v>
      </c>
      <c r="U2449" s="19">
        <v>10</v>
      </c>
      <c r="V2449" s="19">
        <v>85</v>
      </c>
      <c r="W2449" s="19">
        <v>100</v>
      </c>
      <c r="X2449" s="19" t="s">
        <v>64</v>
      </c>
      <c r="Y2449" s="19" t="s">
        <v>64</v>
      </c>
      <c r="Z2449" s="19" t="s">
        <v>64</v>
      </c>
      <c r="AA2449" s="19" t="s">
        <v>64</v>
      </c>
      <c r="AB2449" s="19" t="s">
        <v>64</v>
      </c>
      <c r="AC2449" s="19" t="s">
        <v>64</v>
      </c>
      <c r="AD2449" s="19" t="s">
        <v>64</v>
      </c>
      <c r="AE2449" s="19" t="s">
        <v>64</v>
      </c>
      <c r="AF2449" s="19" t="s">
        <v>64</v>
      </c>
      <c r="AG2449" s="19" t="s">
        <v>64</v>
      </c>
      <c r="AH2449" s="19" t="s">
        <v>64</v>
      </c>
      <c r="AI2449" s="19" t="s">
        <v>64</v>
      </c>
      <c r="AJ2449" s="19" t="s">
        <v>64</v>
      </c>
      <c r="AK2449" s="19" t="s">
        <v>64</v>
      </c>
      <c r="AL2449" s="19" t="s">
        <v>64</v>
      </c>
      <c r="AM2449" s="19" t="s">
        <v>64</v>
      </c>
      <c r="AN2449" s="19" t="s">
        <v>64</v>
      </c>
      <c r="AO2449" s="19" t="s">
        <v>64</v>
      </c>
      <c r="AP2449" s="19" t="s">
        <v>64</v>
      </c>
      <c r="AQ2449" s="19" t="s">
        <v>63</v>
      </c>
      <c r="AR2449" s="19" t="s">
        <v>64</v>
      </c>
      <c r="AS2449" s="19" t="s">
        <v>65</v>
      </c>
      <c r="AT2449" s="19" t="s">
        <v>66</v>
      </c>
      <c r="AU2449" s="19" t="s">
        <v>67</v>
      </c>
      <c r="AV2449" s="19" t="s">
        <v>67</v>
      </c>
      <c r="AW2449" s="19" t="s">
        <v>65</v>
      </c>
      <c r="AX2449" s="19" t="s">
        <v>82</v>
      </c>
      <c r="AY2449" s="19">
        <v>44.7</v>
      </c>
      <c r="AZ2449" s="19">
        <v>23.3</v>
      </c>
    </row>
    <row r="2450" spans="1:52">
      <c r="A2450" s="5">
        <v>50</v>
      </c>
      <c r="B2450" s="5" t="s">
        <v>2466</v>
      </c>
      <c r="C2450" s="6">
        <v>421</v>
      </c>
      <c r="D2450" s="5" t="s">
        <v>2488</v>
      </c>
      <c r="E2450" s="5" t="str">
        <f>VLOOKUP(B2450,Region!$A$1:$B$76,2,FALSE)</f>
        <v>Region_5</v>
      </c>
      <c r="F2450" s="5" t="str">
        <f>VLOOKUP(D2450,'Used to Match Zip By Sch Name'!$A$2:$E$4714,5,FALSE)</f>
        <v>33480-4132</v>
      </c>
      <c r="G2450" s="5">
        <f>VLOOKUP(D2450,public_school_report!$D$1:$CI$3651,84,FALSE)</f>
        <v>401</v>
      </c>
      <c r="H2450" s="5" t="s">
        <v>6</v>
      </c>
      <c r="I2450" s="5">
        <v>76</v>
      </c>
      <c r="J2450" s="5">
        <v>71</v>
      </c>
      <c r="K2450" s="5">
        <v>64</v>
      </c>
      <c r="L2450" s="5">
        <v>84</v>
      </c>
      <c r="M2450" s="5">
        <v>80</v>
      </c>
      <c r="N2450" s="5">
        <v>71</v>
      </c>
      <c r="O2450" s="5">
        <v>64</v>
      </c>
      <c r="P2450" s="5"/>
      <c r="Q2450" s="5"/>
      <c r="R2450" s="5"/>
      <c r="S2450" s="5"/>
      <c r="T2450" s="5">
        <v>510</v>
      </c>
      <c r="U2450" s="5">
        <v>7</v>
      </c>
      <c r="V2450" s="5">
        <v>73</v>
      </c>
      <c r="W2450" s="5">
        <v>100</v>
      </c>
      <c r="X2450" s="5" t="s">
        <v>64</v>
      </c>
      <c r="Y2450" s="5" t="s">
        <v>64</v>
      </c>
      <c r="Z2450" s="5" t="s">
        <v>64</v>
      </c>
      <c r="AA2450" s="5" t="s">
        <v>62</v>
      </c>
      <c r="AB2450" s="5" t="s">
        <v>64</v>
      </c>
      <c r="AC2450" s="5" t="s">
        <v>64</v>
      </c>
      <c r="AD2450" s="5" t="s">
        <v>64</v>
      </c>
      <c r="AE2450" s="5" t="s">
        <v>64</v>
      </c>
      <c r="AF2450" s="5" t="s">
        <v>64</v>
      </c>
      <c r="AG2450" s="5" t="s">
        <v>64</v>
      </c>
      <c r="AH2450" s="5" t="s">
        <v>64</v>
      </c>
      <c r="AI2450" s="5" t="s">
        <v>62</v>
      </c>
      <c r="AJ2450" s="5" t="s">
        <v>64</v>
      </c>
      <c r="AK2450" s="5" t="s">
        <v>64</v>
      </c>
      <c r="AL2450" s="5" t="s">
        <v>62</v>
      </c>
      <c r="AM2450" s="5" t="s">
        <v>64</v>
      </c>
      <c r="AN2450" s="5" t="s">
        <v>64</v>
      </c>
      <c r="AO2450" s="5" t="s">
        <v>62</v>
      </c>
      <c r="AP2450" s="5" t="s">
        <v>63</v>
      </c>
      <c r="AQ2450" s="5" t="s">
        <v>63</v>
      </c>
      <c r="AR2450" s="5" t="s">
        <v>63</v>
      </c>
      <c r="AS2450" s="5" t="s">
        <v>65</v>
      </c>
      <c r="AT2450" s="5" t="s">
        <v>66</v>
      </c>
      <c r="AU2450" s="5" t="s">
        <v>67</v>
      </c>
      <c r="AV2450" s="5" t="s">
        <v>67</v>
      </c>
      <c r="AW2450" s="5" t="s">
        <v>65</v>
      </c>
      <c r="AX2450" s="5" t="s">
        <v>69</v>
      </c>
      <c r="AY2450" s="5">
        <v>50.7</v>
      </c>
      <c r="AZ2450" s="5">
        <v>48.8</v>
      </c>
    </row>
    <row r="2451" spans="1:52">
      <c r="A2451" s="5">
        <v>50</v>
      </c>
      <c r="B2451" s="5" t="s">
        <v>2466</v>
      </c>
      <c r="C2451" s="6">
        <v>481</v>
      </c>
      <c r="D2451" s="5" t="s">
        <v>2489</v>
      </c>
      <c r="E2451" s="5" t="str">
        <f>VLOOKUP(B2451,Region!$A$1:$B$76,2,FALSE)</f>
        <v>Region_5</v>
      </c>
      <c r="F2451" s="5" t="str">
        <f>VLOOKUP(D2451,'Used to Match Zip By Sch Name'!$A$2:$E$4714,5,FALSE)</f>
        <v>33409-5025</v>
      </c>
      <c r="G2451" s="5">
        <f>VLOOKUP(D2451,public_school_report!$D$1:$CI$3651,84,FALSE)</f>
        <v>768</v>
      </c>
      <c r="H2451" s="5" t="s">
        <v>4</v>
      </c>
      <c r="I2451" s="5">
        <v>43</v>
      </c>
      <c r="J2451" s="5">
        <v>50</v>
      </c>
      <c r="K2451" s="5">
        <v>51</v>
      </c>
      <c r="L2451" s="5">
        <v>61</v>
      </c>
      <c r="M2451" s="5">
        <v>73</v>
      </c>
      <c r="N2451" s="5">
        <v>57</v>
      </c>
      <c r="O2451" s="5">
        <v>30</v>
      </c>
      <c r="P2451" s="5"/>
      <c r="Q2451" s="5"/>
      <c r="R2451" s="5"/>
      <c r="S2451" s="5"/>
      <c r="T2451" s="5">
        <v>365</v>
      </c>
      <c r="U2451" s="5">
        <v>7</v>
      </c>
      <c r="V2451" s="5">
        <v>52</v>
      </c>
      <c r="W2451" s="5">
        <v>100</v>
      </c>
      <c r="X2451" s="5" t="s">
        <v>63</v>
      </c>
      <c r="Y2451" s="5" t="s">
        <v>62</v>
      </c>
      <c r="Z2451" s="5" t="s">
        <v>63</v>
      </c>
      <c r="AA2451" s="5" t="s">
        <v>62</v>
      </c>
      <c r="AB2451" s="5" t="s">
        <v>63</v>
      </c>
      <c r="AC2451" s="5" t="s">
        <v>63</v>
      </c>
      <c r="AD2451" s="5" t="s">
        <v>63</v>
      </c>
      <c r="AE2451" s="5" t="s">
        <v>63</v>
      </c>
      <c r="AF2451" s="5" t="s">
        <v>62</v>
      </c>
      <c r="AG2451" s="5" t="s">
        <v>62</v>
      </c>
      <c r="AH2451" s="5" t="s">
        <v>64</v>
      </c>
      <c r="AI2451" s="5" t="s">
        <v>64</v>
      </c>
      <c r="AJ2451" s="5" t="s">
        <v>62</v>
      </c>
      <c r="AK2451" s="5" t="s">
        <v>64</v>
      </c>
      <c r="AL2451" s="5" t="s">
        <v>64</v>
      </c>
      <c r="AM2451" s="5" t="s">
        <v>64</v>
      </c>
      <c r="AN2451" s="5" t="s">
        <v>62</v>
      </c>
      <c r="AO2451" s="5" t="s">
        <v>62</v>
      </c>
      <c r="AP2451" s="5" t="s">
        <v>63</v>
      </c>
      <c r="AQ2451" s="5" t="s">
        <v>63</v>
      </c>
      <c r="AR2451" s="5" t="s">
        <v>73</v>
      </c>
      <c r="AS2451" s="5" t="s">
        <v>65</v>
      </c>
      <c r="AT2451" s="5" t="s">
        <v>66</v>
      </c>
      <c r="AU2451" s="5" t="s">
        <v>67</v>
      </c>
      <c r="AV2451" s="5" t="s">
        <v>68</v>
      </c>
      <c r="AW2451" s="5" t="s">
        <v>65</v>
      </c>
      <c r="AX2451" s="5" t="s">
        <v>69</v>
      </c>
      <c r="AY2451" s="5">
        <v>95.6</v>
      </c>
      <c r="AZ2451" s="5">
        <v>97.2</v>
      </c>
    </row>
    <row r="2452" spans="1:52">
      <c r="A2452" s="5">
        <v>50</v>
      </c>
      <c r="B2452" s="5" t="s">
        <v>2466</v>
      </c>
      <c r="C2452" s="6">
        <v>531</v>
      </c>
      <c r="D2452" s="5" t="s">
        <v>2490</v>
      </c>
      <c r="E2452" s="5" t="str">
        <f>VLOOKUP(B2452,Region!$A$1:$B$76,2,FALSE)</f>
        <v>Region_5</v>
      </c>
      <c r="F2452" s="5" t="str">
        <f>VLOOKUP(D2452,'Used to Match Zip By Sch Name'!$A$2:$E$4714,5,FALSE)</f>
        <v>33405-1402</v>
      </c>
      <c r="G2452" s="5">
        <f>VLOOKUP(D2452,public_school_report!$D$1:$CI$3651,84,FALSE)</f>
        <v>535</v>
      </c>
      <c r="H2452" s="5" t="s">
        <v>6</v>
      </c>
      <c r="I2452" s="5">
        <v>50</v>
      </c>
      <c r="J2452" s="5">
        <v>51</v>
      </c>
      <c r="K2452" s="5">
        <v>30</v>
      </c>
      <c r="L2452" s="5">
        <v>57</v>
      </c>
      <c r="M2452" s="5">
        <v>47</v>
      </c>
      <c r="N2452" s="5">
        <v>33</v>
      </c>
      <c r="O2452" s="5">
        <v>40</v>
      </c>
      <c r="P2452" s="5"/>
      <c r="Q2452" s="5"/>
      <c r="R2452" s="5"/>
      <c r="S2452" s="5"/>
      <c r="T2452" s="5">
        <v>308</v>
      </c>
      <c r="U2452" s="5">
        <v>7</v>
      </c>
      <c r="V2452" s="5">
        <v>44</v>
      </c>
      <c r="W2452" s="5">
        <v>100</v>
      </c>
      <c r="X2452" s="5" t="s">
        <v>63</v>
      </c>
      <c r="Y2452" s="5" t="s">
        <v>62</v>
      </c>
      <c r="Z2452" s="5" t="s">
        <v>63</v>
      </c>
      <c r="AA2452" s="5" t="s">
        <v>63</v>
      </c>
      <c r="AB2452" s="5" t="s">
        <v>63</v>
      </c>
      <c r="AC2452" s="5" t="s">
        <v>62</v>
      </c>
      <c r="AD2452" s="5" t="s">
        <v>63</v>
      </c>
      <c r="AE2452" s="5" t="s">
        <v>63</v>
      </c>
      <c r="AF2452" s="5" t="s">
        <v>62</v>
      </c>
      <c r="AG2452" s="5" t="s">
        <v>64</v>
      </c>
      <c r="AH2452" s="5" t="s">
        <v>63</v>
      </c>
      <c r="AI2452" s="5" t="s">
        <v>62</v>
      </c>
      <c r="AJ2452" s="5" t="s">
        <v>64</v>
      </c>
      <c r="AK2452" s="5" t="s">
        <v>64</v>
      </c>
      <c r="AL2452" s="5" t="s">
        <v>64</v>
      </c>
      <c r="AM2452" s="5" t="s">
        <v>64</v>
      </c>
      <c r="AN2452" s="5" t="s">
        <v>64</v>
      </c>
      <c r="AO2452" s="5" t="s">
        <v>63</v>
      </c>
      <c r="AP2452" s="5" t="s">
        <v>72</v>
      </c>
      <c r="AQ2452" s="5" t="s">
        <v>72</v>
      </c>
      <c r="AR2452" s="5" t="s">
        <v>72</v>
      </c>
      <c r="AS2452" s="5" t="s">
        <v>65</v>
      </c>
      <c r="AT2452" s="5" t="s">
        <v>66</v>
      </c>
      <c r="AU2452" s="5" t="s">
        <v>67</v>
      </c>
      <c r="AV2452" s="5" t="s">
        <v>68</v>
      </c>
      <c r="AW2452" s="5" t="s">
        <v>65</v>
      </c>
      <c r="AX2452" s="5" t="s">
        <v>69</v>
      </c>
      <c r="AY2452" s="5">
        <v>85.1</v>
      </c>
      <c r="AZ2452" s="5">
        <v>95.899999999999977</v>
      </c>
    </row>
    <row r="2453" spans="1:52">
      <c r="A2453" s="5">
        <v>50</v>
      </c>
      <c r="B2453" s="5" t="s">
        <v>2466</v>
      </c>
      <c r="C2453" s="6">
        <v>541</v>
      </c>
      <c r="D2453" s="5" t="s">
        <v>2491</v>
      </c>
      <c r="E2453" s="5" t="str">
        <f>VLOOKUP(B2453,Region!$A$1:$B$76,2,FALSE)</f>
        <v>Region_5</v>
      </c>
      <c r="F2453" s="5" t="str">
        <f>VLOOKUP(D2453,'Used to Match Zip By Sch Name'!$A$2:$E$4714,5,FALSE)</f>
        <v>33405-2113</v>
      </c>
      <c r="G2453" s="5">
        <f>VLOOKUP(D2453,public_school_report!$D$1:$CI$3651,84,FALSE)</f>
        <v>1178</v>
      </c>
      <c r="H2453" s="5" t="s">
        <v>2</v>
      </c>
      <c r="I2453" s="5">
        <v>45</v>
      </c>
      <c r="J2453" s="5">
        <v>45</v>
      </c>
      <c r="K2453" s="5">
        <v>35</v>
      </c>
      <c r="L2453" s="5">
        <v>50</v>
      </c>
      <c r="M2453" s="5">
        <v>47</v>
      </c>
      <c r="N2453" s="5">
        <v>45</v>
      </c>
      <c r="O2453" s="5">
        <v>39</v>
      </c>
      <c r="P2453" s="5">
        <v>64</v>
      </c>
      <c r="Q2453" s="5">
        <v>81</v>
      </c>
      <c r="R2453" s="5"/>
      <c r="S2453" s="5"/>
      <c r="T2453" s="5">
        <v>451</v>
      </c>
      <c r="U2453" s="5">
        <v>9</v>
      </c>
      <c r="V2453" s="5">
        <v>50</v>
      </c>
      <c r="W2453" s="5">
        <v>100</v>
      </c>
      <c r="X2453" s="5" t="s">
        <v>63</v>
      </c>
      <c r="Y2453" s="5" t="s">
        <v>62</v>
      </c>
      <c r="Z2453" s="5" t="s">
        <v>63</v>
      </c>
      <c r="AA2453" s="5" t="s">
        <v>63</v>
      </c>
      <c r="AB2453" s="5" t="s">
        <v>63</v>
      </c>
      <c r="AC2453" s="5" t="s">
        <v>63</v>
      </c>
      <c r="AD2453" s="5" t="s">
        <v>63</v>
      </c>
      <c r="AE2453" s="5" t="s">
        <v>62</v>
      </c>
      <c r="AF2453" s="5" t="s">
        <v>62</v>
      </c>
      <c r="AG2453" s="5" t="s">
        <v>64</v>
      </c>
      <c r="AH2453" s="5" t="s">
        <v>62</v>
      </c>
      <c r="AI2453" s="5" t="s">
        <v>63</v>
      </c>
      <c r="AJ2453" s="5" t="s">
        <v>63</v>
      </c>
      <c r="AK2453" s="5" t="s">
        <v>64</v>
      </c>
      <c r="AL2453" s="5" t="s">
        <v>62</v>
      </c>
      <c r="AM2453" s="5" t="s">
        <v>62</v>
      </c>
      <c r="AN2453" s="5" t="s">
        <v>62</v>
      </c>
      <c r="AO2453" s="5" t="s">
        <v>62</v>
      </c>
      <c r="AP2453" s="5" t="s">
        <v>63</v>
      </c>
      <c r="AQ2453" s="5" t="s">
        <v>63</v>
      </c>
      <c r="AR2453" s="5" t="s">
        <v>72</v>
      </c>
      <c r="AS2453" s="5" t="s">
        <v>65</v>
      </c>
      <c r="AT2453" s="5" t="s">
        <v>66</v>
      </c>
      <c r="AU2453" s="5" t="s">
        <v>67</v>
      </c>
      <c r="AV2453" s="5" t="s">
        <v>68</v>
      </c>
      <c r="AW2453" s="5" t="s">
        <v>65</v>
      </c>
      <c r="AX2453" s="5" t="s">
        <v>78</v>
      </c>
      <c r="AY2453" s="5">
        <v>83.6</v>
      </c>
      <c r="AZ2453" s="5">
        <v>82.8</v>
      </c>
    </row>
    <row r="2454" spans="1:52">
      <c r="A2454" s="5">
        <v>50</v>
      </c>
      <c r="B2454" s="5" t="s">
        <v>2466</v>
      </c>
      <c r="C2454" s="6">
        <v>561</v>
      </c>
      <c r="D2454" s="5" t="s">
        <v>693</v>
      </c>
      <c r="E2454" s="5" t="str">
        <f>VLOOKUP(B2454,Region!$A$1:$B$76,2,FALSE)</f>
        <v>Region_5</v>
      </c>
      <c r="F2454" s="5" t="str">
        <f>VLOOKUP(D2454,'Used to Match Zip By Sch Name'!$A$2:$E$4714,5,FALSE)</f>
        <v>34221-3604</v>
      </c>
      <c r="G2454" s="5">
        <f>VLOOKUP(D2454,public_school_report!$D$1:$CI$3651,84,FALSE)</f>
        <v>507</v>
      </c>
      <c r="H2454" s="5" t="s">
        <v>6</v>
      </c>
      <c r="I2454" s="5">
        <v>48</v>
      </c>
      <c r="J2454" s="5">
        <v>65</v>
      </c>
      <c r="K2454" s="5">
        <v>58</v>
      </c>
      <c r="L2454" s="5">
        <v>61</v>
      </c>
      <c r="M2454" s="5">
        <v>60</v>
      </c>
      <c r="N2454" s="5">
        <v>44</v>
      </c>
      <c r="O2454" s="5">
        <v>36</v>
      </c>
      <c r="P2454" s="5"/>
      <c r="Q2454" s="5"/>
      <c r="R2454" s="5"/>
      <c r="S2454" s="5"/>
      <c r="T2454" s="5">
        <v>372</v>
      </c>
      <c r="U2454" s="5">
        <v>7</v>
      </c>
      <c r="V2454" s="5">
        <v>53</v>
      </c>
      <c r="W2454" s="5">
        <v>100</v>
      </c>
      <c r="X2454" s="5" t="s">
        <v>63</v>
      </c>
      <c r="Y2454" s="5" t="s">
        <v>63</v>
      </c>
      <c r="Z2454" s="5" t="s">
        <v>63</v>
      </c>
      <c r="AA2454" s="5" t="s">
        <v>63</v>
      </c>
      <c r="AB2454" s="5" t="s">
        <v>63</v>
      </c>
      <c r="AC2454" s="5" t="s">
        <v>63</v>
      </c>
      <c r="AD2454" s="5" t="s">
        <v>62</v>
      </c>
      <c r="AE2454" s="5" t="s">
        <v>64</v>
      </c>
      <c r="AF2454" s="5" t="s">
        <v>63</v>
      </c>
      <c r="AG2454" s="5" t="s">
        <v>62</v>
      </c>
      <c r="AH2454" s="5" t="s">
        <v>64</v>
      </c>
      <c r="AI2454" s="5" t="s">
        <v>64</v>
      </c>
      <c r="AJ2454" s="5" t="s">
        <v>64</v>
      </c>
      <c r="AK2454" s="5" t="s">
        <v>64</v>
      </c>
      <c r="AL2454" s="5" t="s">
        <v>64</v>
      </c>
      <c r="AM2454" s="5" t="s">
        <v>64</v>
      </c>
      <c r="AN2454" s="5" t="s">
        <v>64</v>
      </c>
      <c r="AO2454" s="5" t="s">
        <v>62</v>
      </c>
      <c r="AP2454" s="5" t="s">
        <v>64</v>
      </c>
      <c r="AQ2454" s="5" t="s">
        <v>63</v>
      </c>
      <c r="AR2454" s="5" t="s">
        <v>72</v>
      </c>
      <c r="AS2454" s="5" t="s">
        <v>65</v>
      </c>
      <c r="AT2454" s="5" t="s">
        <v>66</v>
      </c>
      <c r="AU2454" s="5" t="s">
        <v>67</v>
      </c>
      <c r="AV2454" s="5" t="s">
        <v>68</v>
      </c>
      <c r="AW2454" s="5" t="s">
        <v>65</v>
      </c>
      <c r="AX2454" s="5" t="s">
        <v>69</v>
      </c>
      <c r="AY2454" s="5">
        <v>93.5</v>
      </c>
      <c r="AZ2454" s="5">
        <v>93.600000000000023</v>
      </c>
    </row>
    <row r="2455" spans="1:52">
      <c r="A2455" s="5">
        <v>50</v>
      </c>
      <c r="B2455" s="5" t="s">
        <v>2466</v>
      </c>
      <c r="C2455" s="6">
        <v>572</v>
      </c>
      <c r="D2455" s="5" t="s">
        <v>2492</v>
      </c>
      <c r="E2455" s="5" t="str">
        <f>VLOOKUP(B2455,Region!$A$1:$B$76,2,FALSE)</f>
        <v>Region_5</v>
      </c>
      <c r="F2455" s="5" t="str">
        <f>VLOOKUP(D2455,'Used to Match Zip By Sch Name'!$A$2:$E$4714,5,FALSE)</f>
        <v>33405-4769</v>
      </c>
      <c r="G2455" s="5">
        <f>VLOOKUP(D2455,public_school_report!$D$1:$CI$3651,84,FALSE)</f>
        <v>644</v>
      </c>
      <c r="H2455" s="5" t="s">
        <v>4</v>
      </c>
      <c r="I2455" s="5">
        <v>68</v>
      </c>
      <c r="J2455" s="5">
        <v>64</v>
      </c>
      <c r="K2455" s="5">
        <v>52</v>
      </c>
      <c r="L2455" s="5">
        <v>70</v>
      </c>
      <c r="M2455" s="5">
        <v>64</v>
      </c>
      <c r="N2455" s="5">
        <v>52</v>
      </c>
      <c r="O2455" s="5">
        <v>52</v>
      </c>
      <c r="P2455" s="5"/>
      <c r="Q2455" s="5"/>
      <c r="R2455" s="5"/>
      <c r="S2455" s="5"/>
      <c r="T2455" s="5">
        <v>422</v>
      </c>
      <c r="U2455" s="5">
        <v>7</v>
      </c>
      <c r="V2455" s="5">
        <v>60</v>
      </c>
      <c r="W2455" s="5">
        <v>100</v>
      </c>
      <c r="X2455" s="5" t="s">
        <v>62</v>
      </c>
      <c r="Y2455" s="5" t="s">
        <v>62</v>
      </c>
      <c r="Z2455" s="5" t="s">
        <v>62</v>
      </c>
      <c r="AA2455" s="5" t="s">
        <v>62</v>
      </c>
      <c r="AB2455" s="5" t="s">
        <v>64</v>
      </c>
      <c r="AC2455" s="5" t="s">
        <v>64</v>
      </c>
      <c r="AD2455" s="5" t="s">
        <v>62</v>
      </c>
      <c r="AE2455" s="5" t="s">
        <v>64</v>
      </c>
      <c r="AF2455" s="5" t="s">
        <v>64</v>
      </c>
      <c r="AG2455" s="5" t="s">
        <v>64</v>
      </c>
      <c r="AH2455" s="5" t="s">
        <v>64</v>
      </c>
      <c r="AI2455" s="5" t="s">
        <v>64</v>
      </c>
      <c r="AJ2455" s="5" t="s">
        <v>64</v>
      </c>
      <c r="AK2455" s="5" t="s">
        <v>62</v>
      </c>
      <c r="AL2455" s="5" t="s">
        <v>64</v>
      </c>
      <c r="AM2455" s="5" t="s">
        <v>64</v>
      </c>
      <c r="AN2455" s="5" t="s">
        <v>64</v>
      </c>
      <c r="AO2455" s="5" t="s">
        <v>64</v>
      </c>
      <c r="AP2455" s="5" t="s">
        <v>64</v>
      </c>
      <c r="AQ2455" s="5" t="s">
        <v>62</v>
      </c>
      <c r="AR2455" s="5" t="s">
        <v>63</v>
      </c>
      <c r="AS2455" s="5" t="s">
        <v>65</v>
      </c>
      <c r="AT2455" s="5" t="s">
        <v>66</v>
      </c>
      <c r="AU2455" s="5" t="s">
        <v>67</v>
      </c>
      <c r="AV2455" s="5" t="s">
        <v>67</v>
      </c>
      <c r="AW2455" s="5" t="s">
        <v>65</v>
      </c>
      <c r="AX2455" s="5" t="s">
        <v>69</v>
      </c>
      <c r="AY2455" s="5">
        <v>59.6</v>
      </c>
      <c r="AZ2455" s="5">
        <v>63.9</v>
      </c>
    </row>
    <row r="2456" spans="1:52" s="18" customFormat="1">
      <c r="A2456" s="19">
        <v>50</v>
      </c>
      <c r="B2456" s="19" t="s">
        <v>2466</v>
      </c>
      <c r="C2456" s="20">
        <v>581</v>
      </c>
      <c r="D2456" s="19" t="s">
        <v>2493</v>
      </c>
      <c r="E2456" s="5" t="str">
        <f>VLOOKUP(B2456,Region!$A$1:$B$76,2,FALSE)</f>
        <v>Region_5</v>
      </c>
      <c r="F2456" s="5" t="e">
        <f>VLOOKUP(D2456,'Used to Match Zip By Sch Name'!$A$2:$E$4714,5,FALSE)</f>
        <v>#N/A</v>
      </c>
      <c r="G2456" s="5" t="e">
        <f>VLOOKUP(D2456,public_school_report!$D$1:$CI$3651,84,FALSE)</f>
        <v>#N/A</v>
      </c>
      <c r="H2456" s="5"/>
      <c r="I2456" s="19">
        <v>44</v>
      </c>
      <c r="J2456" s="19">
        <v>45</v>
      </c>
      <c r="K2456" s="19">
        <v>37</v>
      </c>
      <c r="L2456" s="19">
        <v>47</v>
      </c>
      <c r="M2456" s="19">
        <v>41</v>
      </c>
      <c r="N2456" s="19">
        <v>29</v>
      </c>
      <c r="O2456" s="19">
        <v>54</v>
      </c>
      <c r="P2456" s="19">
        <v>63</v>
      </c>
      <c r="Q2456" s="19"/>
      <c r="R2456" s="19">
        <v>90</v>
      </c>
      <c r="S2456" s="19">
        <v>56</v>
      </c>
      <c r="T2456" s="19">
        <v>506</v>
      </c>
      <c r="U2456" s="19">
        <v>10</v>
      </c>
      <c r="V2456" s="19">
        <v>51</v>
      </c>
      <c r="W2456" s="19">
        <v>98</v>
      </c>
      <c r="X2456" s="19" t="s">
        <v>63</v>
      </c>
      <c r="Y2456" s="19" t="s">
        <v>63</v>
      </c>
      <c r="Z2456" s="19" t="s">
        <v>63</v>
      </c>
      <c r="AA2456" s="19" t="s">
        <v>63</v>
      </c>
      <c r="AB2456" s="19" t="s">
        <v>63</v>
      </c>
      <c r="AC2456" s="19" t="s">
        <v>63</v>
      </c>
      <c r="AD2456" s="19" t="s">
        <v>63</v>
      </c>
      <c r="AE2456" s="19" t="s">
        <v>63</v>
      </c>
      <c r="AF2456" s="19" t="s">
        <v>62</v>
      </c>
      <c r="AG2456" s="19" t="s">
        <v>62</v>
      </c>
      <c r="AH2456" s="19" t="s">
        <v>63</v>
      </c>
      <c r="AI2456" s="19" t="s">
        <v>63</v>
      </c>
      <c r="AJ2456" s="19" t="s">
        <v>63</v>
      </c>
      <c r="AK2456" s="19" t="s">
        <v>63</v>
      </c>
      <c r="AL2456" s="19" t="s">
        <v>62</v>
      </c>
      <c r="AM2456" s="19" t="s">
        <v>63</v>
      </c>
      <c r="AN2456" s="19" t="s">
        <v>63</v>
      </c>
      <c r="AO2456" s="19" t="s">
        <v>73</v>
      </c>
      <c r="AP2456" s="19" t="s">
        <v>72</v>
      </c>
      <c r="AQ2456" s="19" t="s">
        <v>72</v>
      </c>
      <c r="AR2456" s="19" t="s">
        <v>63</v>
      </c>
      <c r="AS2456" s="19" t="s">
        <v>65</v>
      </c>
      <c r="AT2456" s="19" t="s">
        <v>66</v>
      </c>
      <c r="AU2456" s="19" t="s">
        <v>67</v>
      </c>
      <c r="AV2456" s="19" t="s">
        <v>68</v>
      </c>
      <c r="AW2456" s="19" t="s">
        <v>65</v>
      </c>
      <c r="AX2456" s="19" t="s">
        <v>82</v>
      </c>
      <c r="AY2456" s="19">
        <v>87.9</v>
      </c>
      <c r="AZ2456" s="19">
        <v>82.6</v>
      </c>
    </row>
    <row r="2457" spans="1:52">
      <c r="A2457" s="5">
        <v>50</v>
      </c>
      <c r="B2457" s="5" t="s">
        <v>2466</v>
      </c>
      <c r="C2457" s="6">
        <v>591</v>
      </c>
      <c r="D2457" s="5" t="s">
        <v>573</v>
      </c>
      <c r="E2457" s="5" t="str">
        <f>VLOOKUP(B2457,Region!$A$1:$B$76,2,FALSE)</f>
        <v>Region_5</v>
      </c>
      <c r="F2457" s="5" t="str">
        <f>VLOOKUP(D2457,'Used to Match Zip By Sch Name'!$A$2:$E$4714,5,FALSE)</f>
        <v>33948-6322</v>
      </c>
      <c r="G2457" s="5">
        <f>VLOOKUP(D2457,public_school_report!$D$1:$CI$3651,84,FALSE)</f>
        <v>750</v>
      </c>
      <c r="H2457" s="5" t="s">
        <v>4</v>
      </c>
      <c r="I2457" s="5">
        <v>68</v>
      </c>
      <c r="J2457" s="5">
        <v>65</v>
      </c>
      <c r="K2457" s="5">
        <v>47</v>
      </c>
      <c r="L2457" s="5">
        <v>76</v>
      </c>
      <c r="M2457" s="5">
        <v>65</v>
      </c>
      <c r="N2457" s="5">
        <v>51</v>
      </c>
      <c r="O2457" s="5">
        <v>60</v>
      </c>
      <c r="P2457" s="5"/>
      <c r="Q2457" s="5"/>
      <c r="R2457" s="5"/>
      <c r="S2457" s="5"/>
      <c r="T2457" s="5">
        <v>432</v>
      </c>
      <c r="U2457" s="5">
        <v>7</v>
      </c>
      <c r="V2457" s="5">
        <v>62</v>
      </c>
      <c r="W2457" s="5">
        <v>100</v>
      </c>
      <c r="X2457" s="5" t="s">
        <v>64</v>
      </c>
      <c r="Y2457" s="5" t="s">
        <v>64</v>
      </c>
      <c r="Z2457" s="5" t="s">
        <v>64</v>
      </c>
      <c r="AA2457" s="5" t="s">
        <v>62</v>
      </c>
      <c r="AB2457" s="5" t="s">
        <v>62</v>
      </c>
      <c r="AC2457" s="5" t="s">
        <v>64</v>
      </c>
      <c r="AD2457" s="5" t="s">
        <v>62</v>
      </c>
      <c r="AE2457" s="5" t="s">
        <v>64</v>
      </c>
      <c r="AF2457" s="5" t="s">
        <v>64</v>
      </c>
      <c r="AG2457" s="5" t="s">
        <v>64</v>
      </c>
      <c r="AH2457" s="5" t="s">
        <v>64</v>
      </c>
      <c r="AI2457" s="5" t="s">
        <v>62</v>
      </c>
      <c r="AJ2457" s="5" t="s">
        <v>64</v>
      </c>
      <c r="AK2457" s="5" t="s">
        <v>64</v>
      </c>
      <c r="AL2457" s="5" t="s">
        <v>64</v>
      </c>
      <c r="AM2457" s="5" t="s">
        <v>64</v>
      </c>
      <c r="AN2457" s="5" t="s">
        <v>64</v>
      </c>
      <c r="AO2457" s="5" t="s">
        <v>62</v>
      </c>
      <c r="AP2457" s="5" t="s">
        <v>62</v>
      </c>
      <c r="AQ2457" s="5" t="s">
        <v>63</v>
      </c>
      <c r="AR2457" s="5" t="s">
        <v>63</v>
      </c>
      <c r="AS2457" s="5" t="s">
        <v>65</v>
      </c>
      <c r="AT2457" s="5" t="s">
        <v>66</v>
      </c>
      <c r="AU2457" s="5" t="s">
        <v>67</v>
      </c>
      <c r="AV2457" s="5" t="s">
        <v>68</v>
      </c>
      <c r="AW2457" s="5" t="s">
        <v>65</v>
      </c>
      <c r="AX2457" s="5" t="s">
        <v>69</v>
      </c>
      <c r="AY2457" s="5">
        <v>74.099999999999994</v>
      </c>
      <c r="AZ2457" s="5">
        <v>78.7</v>
      </c>
    </row>
    <row r="2458" spans="1:52">
      <c r="A2458" s="5">
        <v>50</v>
      </c>
      <c r="B2458" s="5" t="s">
        <v>2466</v>
      </c>
      <c r="C2458" s="6">
        <v>601</v>
      </c>
      <c r="D2458" s="5" t="s">
        <v>2494</v>
      </c>
      <c r="E2458" s="5" t="str">
        <f>VLOOKUP(B2458,Region!$A$1:$B$76,2,FALSE)</f>
        <v>Region_5</v>
      </c>
      <c r="F2458" s="5" t="str">
        <f>VLOOKUP(D2458,'Used to Match Zip By Sch Name'!$A$2:$E$4714,5,FALSE)</f>
        <v>33406-4956</v>
      </c>
      <c r="G2458" s="5">
        <f>VLOOKUP(D2458,public_school_report!$D$1:$CI$3651,84,FALSE)</f>
        <v>1122</v>
      </c>
      <c r="H2458" s="5" t="s">
        <v>2</v>
      </c>
      <c r="I2458" s="5">
        <v>55</v>
      </c>
      <c r="J2458" s="5">
        <v>61</v>
      </c>
      <c r="K2458" s="5">
        <v>51</v>
      </c>
      <c r="L2458" s="5">
        <v>67</v>
      </c>
      <c r="M2458" s="5">
        <v>66</v>
      </c>
      <c r="N2458" s="5">
        <v>53</v>
      </c>
      <c r="O2458" s="5">
        <v>38</v>
      </c>
      <c r="P2458" s="5"/>
      <c r="Q2458" s="5"/>
      <c r="R2458" s="5"/>
      <c r="S2458" s="5"/>
      <c r="T2458" s="5">
        <v>391</v>
      </c>
      <c r="U2458" s="5">
        <v>7</v>
      </c>
      <c r="V2458" s="5">
        <v>56</v>
      </c>
      <c r="W2458" s="5">
        <v>100</v>
      </c>
      <c r="X2458" s="5" t="s">
        <v>62</v>
      </c>
      <c r="Y2458" s="5" t="s">
        <v>62</v>
      </c>
      <c r="Z2458" s="5" t="s">
        <v>63</v>
      </c>
      <c r="AA2458" s="5" t="s">
        <v>62</v>
      </c>
      <c r="AB2458" s="5" t="s">
        <v>62</v>
      </c>
      <c r="AC2458" s="5" t="s">
        <v>62</v>
      </c>
      <c r="AD2458" s="5" t="s">
        <v>62</v>
      </c>
      <c r="AE2458" s="5" t="s">
        <v>64</v>
      </c>
      <c r="AF2458" s="5" t="s">
        <v>64</v>
      </c>
      <c r="AG2458" s="5" t="s">
        <v>64</v>
      </c>
      <c r="AH2458" s="5" t="s">
        <v>64</v>
      </c>
      <c r="AI2458" s="5" t="s">
        <v>64</v>
      </c>
      <c r="AJ2458" s="5" t="s">
        <v>64</v>
      </c>
      <c r="AK2458" s="5" t="s">
        <v>64</v>
      </c>
      <c r="AL2458" s="5" t="s">
        <v>62</v>
      </c>
      <c r="AM2458" s="5" t="s">
        <v>64</v>
      </c>
      <c r="AN2458" s="5" t="s">
        <v>62</v>
      </c>
      <c r="AO2458" s="5" t="s">
        <v>63</v>
      </c>
      <c r="AP2458" s="5" t="s">
        <v>63</v>
      </c>
      <c r="AQ2458" s="5" t="s">
        <v>63</v>
      </c>
      <c r="AR2458" s="5" t="s">
        <v>63</v>
      </c>
      <c r="AS2458" s="5" t="s">
        <v>65</v>
      </c>
      <c r="AT2458" s="5" t="s">
        <v>66</v>
      </c>
      <c r="AU2458" s="5" t="s">
        <v>67</v>
      </c>
      <c r="AV2458" s="5" t="s">
        <v>68</v>
      </c>
      <c r="AW2458" s="5" t="s">
        <v>65</v>
      </c>
      <c r="AX2458" s="5" t="s">
        <v>69</v>
      </c>
      <c r="AY2458" s="5">
        <v>90.3</v>
      </c>
      <c r="AZ2458" s="5">
        <v>86.1</v>
      </c>
    </row>
    <row r="2459" spans="1:52">
      <c r="A2459" s="5">
        <v>50</v>
      </c>
      <c r="B2459" s="5" t="s">
        <v>2466</v>
      </c>
      <c r="C2459" s="6">
        <v>611</v>
      </c>
      <c r="D2459" s="5" t="s">
        <v>1048</v>
      </c>
      <c r="E2459" s="5" t="str">
        <f>VLOOKUP(B2459,Region!$A$1:$B$76,2,FALSE)</f>
        <v>Region_5</v>
      </c>
      <c r="F2459" s="5" t="str">
        <f>VLOOKUP(D2459,'Used to Match Zip By Sch Name'!$A$2:$E$4714,5,FALSE)</f>
        <v>33406-5702</v>
      </c>
      <c r="G2459" s="5">
        <f>VLOOKUP(D2459,public_school_report!$D$1:$CI$3651,84,FALSE)</f>
        <v>1032</v>
      </c>
      <c r="H2459" s="5" t="s">
        <v>2</v>
      </c>
      <c r="I2459" s="5">
        <v>47</v>
      </c>
      <c r="J2459" s="5">
        <v>52</v>
      </c>
      <c r="K2459" s="5">
        <v>44</v>
      </c>
      <c r="L2459" s="5">
        <v>51</v>
      </c>
      <c r="M2459" s="5">
        <v>47</v>
      </c>
      <c r="N2459" s="5">
        <v>49</v>
      </c>
      <c r="O2459" s="5">
        <v>48</v>
      </c>
      <c r="P2459" s="5">
        <v>68</v>
      </c>
      <c r="Q2459" s="5">
        <v>81</v>
      </c>
      <c r="R2459" s="5"/>
      <c r="S2459" s="5"/>
      <c r="T2459" s="5">
        <v>487</v>
      </c>
      <c r="U2459" s="5">
        <v>9</v>
      </c>
      <c r="V2459" s="5">
        <v>54</v>
      </c>
      <c r="W2459" s="5">
        <v>100</v>
      </c>
      <c r="X2459" s="5" t="s">
        <v>62</v>
      </c>
      <c r="Y2459" s="5" t="s">
        <v>62</v>
      </c>
      <c r="Z2459" s="5" t="s">
        <v>63</v>
      </c>
      <c r="AA2459" s="5" t="s">
        <v>62</v>
      </c>
      <c r="AB2459" s="5" t="s">
        <v>63</v>
      </c>
      <c r="AC2459" s="5" t="s">
        <v>63</v>
      </c>
      <c r="AD2459" s="5" t="s">
        <v>62</v>
      </c>
      <c r="AE2459" s="5" t="s">
        <v>64</v>
      </c>
      <c r="AF2459" s="5" t="s">
        <v>64</v>
      </c>
      <c r="AG2459" s="5" t="s">
        <v>64</v>
      </c>
      <c r="AH2459" s="5" t="s">
        <v>64</v>
      </c>
      <c r="AI2459" s="5" t="s">
        <v>64</v>
      </c>
      <c r="AJ2459" s="5" t="s">
        <v>64</v>
      </c>
      <c r="AK2459" s="5" t="s">
        <v>64</v>
      </c>
      <c r="AL2459" s="5" t="s">
        <v>62</v>
      </c>
      <c r="AM2459" s="5" t="s">
        <v>62</v>
      </c>
      <c r="AN2459" s="5" t="s">
        <v>62</v>
      </c>
      <c r="AO2459" s="5" t="s">
        <v>62</v>
      </c>
      <c r="AP2459" s="5" t="s">
        <v>63</v>
      </c>
      <c r="AQ2459" s="5" t="s">
        <v>63</v>
      </c>
      <c r="AR2459" s="5" t="s">
        <v>63</v>
      </c>
      <c r="AS2459" s="5" t="s">
        <v>65</v>
      </c>
      <c r="AT2459" s="5" t="s">
        <v>66</v>
      </c>
      <c r="AU2459" s="5" t="s">
        <v>67</v>
      </c>
      <c r="AV2459" s="5" t="s">
        <v>68</v>
      </c>
      <c r="AW2459" s="5" t="s">
        <v>65</v>
      </c>
      <c r="AX2459" s="5" t="s">
        <v>78</v>
      </c>
      <c r="AY2459" s="5">
        <v>90</v>
      </c>
      <c r="AZ2459" s="5">
        <v>88.9</v>
      </c>
    </row>
    <row r="2460" spans="1:52">
      <c r="A2460" s="5">
        <v>50</v>
      </c>
      <c r="B2460" s="5" t="s">
        <v>2466</v>
      </c>
      <c r="C2460" s="6">
        <v>621</v>
      </c>
      <c r="D2460" s="5" t="s">
        <v>2495</v>
      </c>
      <c r="E2460" s="5" t="str">
        <f>VLOOKUP(B2460,Region!$A$1:$B$76,2,FALSE)</f>
        <v>Region_5</v>
      </c>
      <c r="F2460" s="5" t="str">
        <f>VLOOKUP(D2460,'Used to Match Zip By Sch Name'!$A$2:$E$4714,5,FALSE)</f>
        <v>33415-7101</v>
      </c>
      <c r="G2460" s="5">
        <f>VLOOKUP(D2460,public_school_report!$D$1:$CI$3651,84,FALSE)</f>
        <v>797</v>
      </c>
      <c r="H2460" s="5" t="s">
        <v>2</v>
      </c>
      <c r="I2460" s="5">
        <v>54</v>
      </c>
      <c r="J2460" s="5">
        <v>58</v>
      </c>
      <c r="K2460" s="5">
        <v>58</v>
      </c>
      <c r="L2460" s="5">
        <v>63</v>
      </c>
      <c r="M2460" s="5">
        <v>63</v>
      </c>
      <c r="N2460" s="5">
        <v>57</v>
      </c>
      <c r="O2460" s="5">
        <v>53</v>
      </c>
      <c r="P2460" s="5"/>
      <c r="Q2460" s="5"/>
      <c r="R2460" s="5"/>
      <c r="S2460" s="5"/>
      <c r="T2460" s="5">
        <v>406</v>
      </c>
      <c r="U2460" s="5">
        <v>7</v>
      </c>
      <c r="V2460" s="5">
        <v>58</v>
      </c>
      <c r="W2460" s="5">
        <v>100</v>
      </c>
      <c r="X2460" s="5" t="s">
        <v>62</v>
      </c>
      <c r="Y2460" s="5" t="s">
        <v>64</v>
      </c>
      <c r="Z2460" s="5" t="s">
        <v>62</v>
      </c>
      <c r="AA2460" s="5" t="s">
        <v>63</v>
      </c>
      <c r="AB2460" s="5" t="s">
        <v>63</v>
      </c>
      <c r="AC2460" s="5" t="s">
        <v>63</v>
      </c>
      <c r="AD2460" s="5" t="s">
        <v>62</v>
      </c>
      <c r="AE2460" s="5" t="s">
        <v>62</v>
      </c>
      <c r="AF2460" s="5" t="s">
        <v>64</v>
      </c>
      <c r="AG2460" s="5" t="s">
        <v>64</v>
      </c>
      <c r="AH2460" s="5" t="s">
        <v>64</v>
      </c>
      <c r="AI2460" s="5" t="s">
        <v>62</v>
      </c>
      <c r="AJ2460" s="5" t="s">
        <v>64</v>
      </c>
      <c r="AK2460" s="5" t="s">
        <v>62</v>
      </c>
      <c r="AL2460" s="5" t="s">
        <v>62</v>
      </c>
      <c r="AM2460" s="5" t="s">
        <v>62</v>
      </c>
      <c r="AN2460" s="5" t="s">
        <v>64</v>
      </c>
      <c r="AO2460" s="5" t="s">
        <v>64</v>
      </c>
      <c r="AP2460" s="5" t="s">
        <v>62</v>
      </c>
      <c r="AQ2460" s="5" t="s">
        <v>64</v>
      </c>
      <c r="AR2460" s="5" t="s">
        <v>63</v>
      </c>
      <c r="AS2460" s="5" t="s">
        <v>65</v>
      </c>
      <c r="AT2460" s="5" t="s">
        <v>66</v>
      </c>
      <c r="AU2460" s="5" t="s">
        <v>67</v>
      </c>
      <c r="AV2460" s="5" t="s">
        <v>68</v>
      </c>
      <c r="AW2460" s="5" t="s">
        <v>65</v>
      </c>
      <c r="AX2460" s="5" t="s">
        <v>69</v>
      </c>
      <c r="AY2460" s="5">
        <v>91.2</v>
      </c>
      <c r="AZ2460" s="5">
        <v>95.5</v>
      </c>
    </row>
    <row r="2461" spans="1:52">
      <c r="A2461" s="5">
        <v>50</v>
      </c>
      <c r="B2461" s="5" t="s">
        <v>2466</v>
      </c>
      <c r="C2461" s="6">
        <v>631</v>
      </c>
      <c r="D2461" s="5" t="s">
        <v>2496</v>
      </c>
      <c r="E2461" s="5" t="str">
        <f>VLOOKUP(B2461,Region!$A$1:$B$76,2,FALSE)</f>
        <v>Region_5</v>
      </c>
      <c r="F2461" s="5" t="str">
        <f>VLOOKUP(D2461,'Used to Match Zip By Sch Name'!$A$2:$E$4714,5,FALSE)</f>
        <v>33463-2017</v>
      </c>
      <c r="G2461" s="5">
        <f>VLOOKUP(D2461,public_school_report!$D$1:$CI$3651,84,FALSE)</f>
        <v>726</v>
      </c>
      <c r="H2461" s="5" t="s">
        <v>4</v>
      </c>
      <c r="I2461" s="5">
        <v>48</v>
      </c>
      <c r="J2461" s="5">
        <v>61</v>
      </c>
      <c r="K2461" s="5">
        <v>55</v>
      </c>
      <c r="L2461" s="5">
        <v>67</v>
      </c>
      <c r="M2461" s="5">
        <v>65</v>
      </c>
      <c r="N2461" s="5">
        <v>60</v>
      </c>
      <c r="O2461" s="5">
        <v>51</v>
      </c>
      <c r="P2461" s="5"/>
      <c r="Q2461" s="5"/>
      <c r="R2461" s="5"/>
      <c r="S2461" s="5"/>
      <c r="T2461" s="5">
        <v>407</v>
      </c>
      <c r="U2461" s="5">
        <v>7</v>
      </c>
      <c r="V2461" s="5">
        <v>58</v>
      </c>
      <c r="W2461" s="5">
        <v>100</v>
      </c>
      <c r="X2461" s="5" t="s">
        <v>62</v>
      </c>
      <c r="Y2461" s="5" t="s">
        <v>64</v>
      </c>
      <c r="Z2461" s="5" t="s">
        <v>62</v>
      </c>
      <c r="AA2461" s="5" t="s">
        <v>62</v>
      </c>
      <c r="AB2461" s="5" t="s">
        <v>63</v>
      </c>
      <c r="AC2461" s="5" t="s">
        <v>63</v>
      </c>
      <c r="AD2461" s="5" t="s">
        <v>63</v>
      </c>
      <c r="AE2461" s="5" t="s">
        <v>62</v>
      </c>
      <c r="AF2461" s="5" t="s">
        <v>64</v>
      </c>
      <c r="AG2461" s="5" t="s">
        <v>63</v>
      </c>
      <c r="AH2461" s="5" t="s">
        <v>64</v>
      </c>
      <c r="AI2461" s="5" t="s">
        <v>62</v>
      </c>
      <c r="AJ2461" s="5" t="s">
        <v>64</v>
      </c>
      <c r="AK2461" s="5" t="s">
        <v>64</v>
      </c>
      <c r="AL2461" s="5" t="s">
        <v>64</v>
      </c>
      <c r="AM2461" s="5" t="s">
        <v>64</v>
      </c>
      <c r="AN2461" s="5" t="s">
        <v>62</v>
      </c>
      <c r="AO2461" s="5" t="s">
        <v>63</v>
      </c>
      <c r="AP2461" s="5" t="s">
        <v>63</v>
      </c>
      <c r="AQ2461" s="5" t="s">
        <v>63</v>
      </c>
      <c r="AR2461" s="5" t="s">
        <v>63</v>
      </c>
      <c r="AS2461" s="5" t="s">
        <v>65</v>
      </c>
      <c r="AT2461" s="5" t="s">
        <v>66</v>
      </c>
      <c r="AU2461" s="5" t="s">
        <v>67</v>
      </c>
      <c r="AV2461" s="5" t="s">
        <v>68</v>
      </c>
      <c r="AW2461" s="5" t="s">
        <v>65</v>
      </c>
      <c r="AX2461" s="5" t="s">
        <v>69</v>
      </c>
      <c r="AY2461" s="5">
        <v>92.3</v>
      </c>
      <c r="AZ2461" s="5">
        <v>95.199999999999989</v>
      </c>
    </row>
    <row r="2462" spans="1:52">
      <c r="A2462" s="5">
        <v>50</v>
      </c>
      <c r="B2462" s="5" t="s">
        <v>2466</v>
      </c>
      <c r="C2462" s="6">
        <v>651</v>
      </c>
      <c r="D2462" s="5" t="s">
        <v>909</v>
      </c>
      <c r="E2462" s="5" t="str">
        <f>VLOOKUP(B2462,Region!$A$1:$B$76,2,FALSE)</f>
        <v>Region_5</v>
      </c>
      <c r="F2462" s="5" t="str">
        <f>VLOOKUP(D2462,'Used to Match Zip By Sch Name'!$A$2:$E$4714,5,FALSE)</f>
        <v>33461-1927</v>
      </c>
      <c r="G2462" s="5">
        <f>VLOOKUP(D2462,public_school_report!$D$1:$CI$3651,84,FALSE)</f>
        <v>635</v>
      </c>
      <c r="H2462" s="5" t="s">
        <v>4</v>
      </c>
      <c r="I2462" s="5">
        <v>38</v>
      </c>
      <c r="J2462" s="5">
        <v>54</v>
      </c>
      <c r="K2462" s="5">
        <v>46</v>
      </c>
      <c r="L2462" s="5">
        <v>61</v>
      </c>
      <c r="M2462" s="5">
        <v>68</v>
      </c>
      <c r="N2462" s="5">
        <v>58</v>
      </c>
      <c r="O2462" s="5">
        <v>29</v>
      </c>
      <c r="P2462" s="5"/>
      <c r="Q2462" s="5"/>
      <c r="R2462" s="5"/>
      <c r="S2462" s="5"/>
      <c r="T2462" s="5">
        <v>354</v>
      </c>
      <c r="U2462" s="5">
        <v>7</v>
      </c>
      <c r="V2462" s="5">
        <v>51</v>
      </c>
      <c r="W2462" s="5">
        <v>100</v>
      </c>
      <c r="X2462" s="5" t="s">
        <v>63</v>
      </c>
      <c r="Y2462" s="5" t="s">
        <v>63</v>
      </c>
      <c r="Z2462" s="5" t="s">
        <v>63</v>
      </c>
      <c r="AA2462" s="5" t="s">
        <v>62</v>
      </c>
      <c r="AB2462" s="5" t="s">
        <v>63</v>
      </c>
      <c r="AC2462" s="5" t="s">
        <v>72</v>
      </c>
      <c r="AD2462" s="5" t="s">
        <v>63</v>
      </c>
      <c r="AE2462" s="5" t="s">
        <v>62</v>
      </c>
      <c r="AF2462" s="5" t="s">
        <v>64</v>
      </c>
      <c r="AG2462" s="5" t="s">
        <v>62</v>
      </c>
      <c r="AH2462" s="5" t="s">
        <v>64</v>
      </c>
      <c r="AI2462" s="5" t="s">
        <v>64</v>
      </c>
      <c r="AJ2462" s="5" t="s">
        <v>64</v>
      </c>
      <c r="AK2462" s="5" t="s">
        <v>63</v>
      </c>
      <c r="AL2462" s="5" t="s">
        <v>62</v>
      </c>
      <c r="AM2462" s="5" t="s">
        <v>63</v>
      </c>
      <c r="AN2462" s="5" t="s">
        <v>64</v>
      </c>
      <c r="AO2462" s="5" t="s">
        <v>63</v>
      </c>
      <c r="AP2462" s="5" t="s">
        <v>63</v>
      </c>
      <c r="AQ2462" s="5" t="s">
        <v>72</v>
      </c>
      <c r="AR2462" s="5" t="s">
        <v>63</v>
      </c>
      <c r="AS2462" s="5" t="s">
        <v>65</v>
      </c>
      <c r="AT2462" s="5" t="s">
        <v>66</v>
      </c>
      <c r="AU2462" s="5" t="s">
        <v>67</v>
      </c>
      <c r="AV2462" s="5" t="s">
        <v>68</v>
      </c>
      <c r="AW2462" s="5" t="s">
        <v>65</v>
      </c>
      <c r="AX2462" s="5" t="s">
        <v>69</v>
      </c>
      <c r="AY2462" s="5">
        <v>90.4</v>
      </c>
      <c r="AZ2462" s="5">
        <v>93.300000000000011</v>
      </c>
    </row>
    <row r="2463" spans="1:52">
      <c r="A2463" s="5">
        <v>50</v>
      </c>
      <c r="B2463" s="5" t="s">
        <v>2466</v>
      </c>
      <c r="C2463" s="6">
        <v>661</v>
      </c>
      <c r="D2463" s="5" t="s">
        <v>2497</v>
      </c>
      <c r="E2463" s="5" t="str">
        <f>VLOOKUP(B2463,Region!$A$1:$B$76,2,FALSE)</f>
        <v>Region_5</v>
      </c>
      <c r="F2463" s="5" t="str">
        <f>VLOOKUP(D2463,'Used to Match Zip By Sch Name'!$A$2:$E$4714,5,FALSE)</f>
        <v>33418-1768</v>
      </c>
      <c r="G2463" s="5">
        <f>VLOOKUP(D2463,public_school_report!$D$1:$CI$3651,84,FALSE)</f>
        <v>910</v>
      </c>
      <c r="H2463" s="5" t="s">
        <v>2</v>
      </c>
      <c r="I2463" s="5">
        <v>87</v>
      </c>
      <c r="J2463" s="5">
        <v>69</v>
      </c>
      <c r="K2463" s="5">
        <v>68</v>
      </c>
      <c r="L2463" s="5">
        <v>93</v>
      </c>
      <c r="M2463" s="5">
        <v>73</v>
      </c>
      <c r="N2463" s="5">
        <v>77</v>
      </c>
      <c r="O2463" s="5">
        <v>71</v>
      </c>
      <c r="P2463" s="5"/>
      <c r="Q2463" s="5"/>
      <c r="R2463" s="5"/>
      <c r="S2463" s="5"/>
      <c r="T2463" s="5">
        <v>538</v>
      </c>
      <c r="U2463" s="5">
        <v>7</v>
      </c>
      <c r="V2463" s="5">
        <v>77</v>
      </c>
      <c r="W2463" s="5">
        <v>100</v>
      </c>
      <c r="X2463" s="5" t="s">
        <v>64</v>
      </c>
      <c r="Y2463" s="5" t="s">
        <v>64</v>
      </c>
      <c r="Z2463" s="5" t="s">
        <v>64</v>
      </c>
      <c r="AA2463" s="5" t="s">
        <v>64</v>
      </c>
      <c r="AB2463" s="5" t="s">
        <v>64</v>
      </c>
      <c r="AC2463" s="5" t="s">
        <v>64</v>
      </c>
      <c r="AD2463" s="5" t="s">
        <v>64</v>
      </c>
      <c r="AE2463" s="5" t="s">
        <v>64</v>
      </c>
      <c r="AF2463" s="5" t="s">
        <v>64</v>
      </c>
      <c r="AG2463" s="5" t="s">
        <v>64</v>
      </c>
      <c r="AH2463" s="5" t="s">
        <v>64</v>
      </c>
      <c r="AI2463" s="5" t="s">
        <v>66</v>
      </c>
      <c r="AJ2463" s="5" t="s">
        <v>66</v>
      </c>
      <c r="AK2463" s="5" t="s">
        <v>66</v>
      </c>
      <c r="AL2463" s="5" t="s">
        <v>66</v>
      </c>
      <c r="AM2463" s="5" t="s">
        <v>66</v>
      </c>
      <c r="AN2463" s="5" t="s">
        <v>66</v>
      </c>
      <c r="AO2463" s="5" t="s">
        <v>66</v>
      </c>
      <c r="AP2463" s="5" t="s">
        <v>66</v>
      </c>
      <c r="AQ2463" s="5" t="s">
        <v>66</v>
      </c>
      <c r="AR2463" s="5" t="s">
        <v>66</v>
      </c>
      <c r="AS2463" s="5" t="s">
        <v>65</v>
      </c>
      <c r="AT2463" s="5" t="s">
        <v>66</v>
      </c>
      <c r="AU2463" s="5" t="s">
        <v>67</v>
      </c>
      <c r="AV2463" s="5" t="s">
        <v>67</v>
      </c>
      <c r="AW2463" s="5" t="s">
        <v>65</v>
      </c>
      <c r="AX2463" s="5" t="s">
        <v>69</v>
      </c>
      <c r="AY2463" s="5">
        <v>28.7</v>
      </c>
      <c r="AZ2463" s="5">
        <v>18.7</v>
      </c>
    </row>
    <row r="2464" spans="1:52">
      <c r="A2464" s="5">
        <v>50</v>
      </c>
      <c r="B2464" s="5" t="s">
        <v>2466</v>
      </c>
      <c r="C2464" s="6">
        <v>664</v>
      </c>
      <c r="D2464" s="5" t="s">
        <v>2498</v>
      </c>
      <c r="E2464" s="5" t="str">
        <f>VLOOKUP(B2464,Region!$A$1:$B$76,2,FALSE)</f>
        <v>Region_5</v>
      </c>
      <c r="F2464" s="5" t="str">
        <f>VLOOKUP(D2464,'Used to Match Zip By Sch Name'!$A$2:$E$4714,5,FALSE)</f>
        <v>33460-2123</v>
      </c>
      <c r="G2464" s="5">
        <f>VLOOKUP(D2464,public_school_report!$D$1:$CI$3651,84,FALSE)</f>
        <v>142</v>
      </c>
      <c r="H2464" s="5" t="s">
        <v>6</v>
      </c>
      <c r="I2464" s="5">
        <v>57</v>
      </c>
      <c r="J2464" s="5">
        <v>59</v>
      </c>
      <c r="K2464" s="5">
        <v>67</v>
      </c>
      <c r="L2464" s="5">
        <v>52</v>
      </c>
      <c r="M2464" s="5">
        <v>59</v>
      </c>
      <c r="N2464" s="5">
        <v>50</v>
      </c>
      <c r="O2464" s="5">
        <v>42</v>
      </c>
      <c r="P2464" s="5">
        <v>89</v>
      </c>
      <c r="Q2464" s="5"/>
      <c r="R2464" s="5"/>
      <c r="S2464" s="5"/>
      <c r="T2464" s="5">
        <v>475</v>
      </c>
      <c r="U2464" s="5">
        <v>8</v>
      </c>
      <c r="V2464" s="5">
        <v>59</v>
      </c>
      <c r="W2464" s="5">
        <v>100</v>
      </c>
      <c r="X2464" s="5" t="s">
        <v>62</v>
      </c>
      <c r="Y2464" s="5" t="s">
        <v>62</v>
      </c>
      <c r="Z2464" s="5" t="s">
        <v>64</v>
      </c>
      <c r="AA2464" s="5" t="s">
        <v>62</v>
      </c>
      <c r="AB2464" s="5" t="s">
        <v>64</v>
      </c>
      <c r="AC2464" s="5" t="s">
        <v>62</v>
      </c>
      <c r="AD2464" s="5" t="s">
        <v>63</v>
      </c>
      <c r="AE2464" s="5" t="s">
        <v>62</v>
      </c>
      <c r="AF2464" s="5" t="s">
        <v>64</v>
      </c>
      <c r="AG2464" s="5" t="s">
        <v>64</v>
      </c>
      <c r="AH2464" s="5" t="s">
        <v>64</v>
      </c>
      <c r="AI2464" s="5" t="s">
        <v>64</v>
      </c>
      <c r="AJ2464" s="5" t="s">
        <v>64</v>
      </c>
      <c r="AK2464" s="5" t="s">
        <v>62</v>
      </c>
      <c r="AL2464" s="5" t="s">
        <v>72</v>
      </c>
      <c r="AM2464" s="5" t="s">
        <v>66</v>
      </c>
      <c r="AN2464" s="5" t="s">
        <v>66</v>
      </c>
      <c r="AO2464" s="5" t="s">
        <v>66</v>
      </c>
      <c r="AP2464" s="5" t="s">
        <v>66</v>
      </c>
      <c r="AQ2464" s="5" t="s">
        <v>66</v>
      </c>
      <c r="AR2464" s="5" t="s">
        <v>66</v>
      </c>
      <c r="AS2464" s="5" t="s">
        <v>65</v>
      </c>
      <c r="AT2464" s="5" t="s">
        <v>66</v>
      </c>
      <c r="AU2464" s="5" t="s">
        <v>68</v>
      </c>
      <c r="AV2464" s="5" t="s">
        <v>68</v>
      </c>
      <c r="AW2464" s="5" t="s">
        <v>65</v>
      </c>
      <c r="AX2464" s="5" t="s">
        <v>86</v>
      </c>
      <c r="AY2464" s="5">
        <v>85.5</v>
      </c>
      <c r="AZ2464" s="5">
        <v>85.5</v>
      </c>
    </row>
    <row r="2465" spans="1:52" s="18" customFormat="1">
      <c r="A2465" s="19">
        <v>50</v>
      </c>
      <c r="B2465" s="19" t="s">
        <v>2466</v>
      </c>
      <c r="C2465" s="20">
        <v>671</v>
      </c>
      <c r="D2465" s="19" t="s">
        <v>2499</v>
      </c>
      <c r="E2465" s="5" t="str">
        <f>VLOOKUP(B2465,Region!$A$1:$B$76,2,FALSE)</f>
        <v>Region_5</v>
      </c>
      <c r="F2465" s="5" t="e">
        <f>VLOOKUP(D2465,'Used to Match Zip By Sch Name'!$A$2:$E$4714,5,FALSE)</f>
        <v>#N/A</v>
      </c>
      <c r="G2465" s="5">
        <f>VLOOKUP(D2465,public_school_report!$D$1:$CI$3651,84,FALSE)</f>
        <v>1086</v>
      </c>
      <c r="H2465" s="5" t="s">
        <v>2</v>
      </c>
      <c r="I2465" s="19">
        <v>34</v>
      </c>
      <c r="J2465" s="19">
        <v>55</v>
      </c>
      <c r="K2465" s="19">
        <v>50</v>
      </c>
      <c r="L2465" s="19">
        <v>57</v>
      </c>
      <c r="M2465" s="19">
        <v>70</v>
      </c>
      <c r="N2465" s="19">
        <v>65</v>
      </c>
      <c r="O2465" s="19">
        <v>25</v>
      </c>
      <c r="P2465" s="19"/>
      <c r="Q2465" s="19"/>
      <c r="R2465" s="19"/>
      <c r="S2465" s="19"/>
      <c r="T2465" s="19">
        <v>356</v>
      </c>
      <c r="U2465" s="19">
        <v>7</v>
      </c>
      <c r="V2465" s="19">
        <v>51</v>
      </c>
      <c r="W2465" s="19">
        <v>99</v>
      </c>
      <c r="X2465" s="19" t="s">
        <v>63</v>
      </c>
      <c r="Y2465" s="19" t="s">
        <v>63</v>
      </c>
      <c r="Z2465" s="19" t="s">
        <v>63</v>
      </c>
      <c r="AA2465" s="19" t="s">
        <v>63</v>
      </c>
      <c r="AB2465" s="19" t="s">
        <v>72</v>
      </c>
      <c r="AC2465" s="19" t="s">
        <v>63</v>
      </c>
      <c r="AD2465" s="19" t="s">
        <v>72</v>
      </c>
      <c r="AE2465" s="19" t="s">
        <v>63</v>
      </c>
      <c r="AF2465" s="19" t="s">
        <v>63</v>
      </c>
      <c r="AG2465" s="19" t="s">
        <v>63</v>
      </c>
      <c r="AH2465" s="19" t="s">
        <v>62</v>
      </c>
      <c r="AI2465" s="19" t="s">
        <v>64</v>
      </c>
      <c r="AJ2465" s="19" t="s">
        <v>63</v>
      </c>
      <c r="AK2465" s="19" t="s">
        <v>62</v>
      </c>
      <c r="AL2465" s="19" t="s">
        <v>62</v>
      </c>
      <c r="AM2465" s="19" t="s">
        <v>64</v>
      </c>
      <c r="AN2465" s="19" t="s">
        <v>62</v>
      </c>
      <c r="AO2465" s="19" t="s">
        <v>62</v>
      </c>
      <c r="AP2465" s="19" t="s">
        <v>63</v>
      </c>
      <c r="AQ2465" s="19" t="s">
        <v>64</v>
      </c>
      <c r="AR2465" s="19" t="s">
        <v>72</v>
      </c>
      <c r="AS2465" s="19" t="s">
        <v>65</v>
      </c>
      <c r="AT2465" s="19" t="s">
        <v>66</v>
      </c>
      <c r="AU2465" s="19" t="s">
        <v>67</v>
      </c>
      <c r="AV2465" s="19" t="s">
        <v>68</v>
      </c>
      <c r="AW2465" s="19" t="s">
        <v>65</v>
      </c>
      <c r="AX2465" s="19" t="s">
        <v>69</v>
      </c>
      <c r="AY2465" s="19">
        <v>96</v>
      </c>
      <c r="AZ2465" s="19">
        <v>97.899999999999977</v>
      </c>
    </row>
    <row r="2466" spans="1:52">
      <c r="A2466" s="5">
        <v>50</v>
      </c>
      <c r="B2466" s="5" t="s">
        <v>2466</v>
      </c>
      <c r="C2466" s="6">
        <v>681</v>
      </c>
      <c r="D2466" s="5" t="s">
        <v>2500</v>
      </c>
      <c r="E2466" s="5" t="str">
        <f>VLOOKUP(B2466,Region!$A$1:$B$76,2,FALSE)</f>
        <v>Region_5</v>
      </c>
      <c r="F2466" s="5" t="str">
        <f>VLOOKUP(D2466,'Used to Match Zip By Sch Name'!$A$2:$E$4714,5,FALSE)</f>
        <v>33460-2629</v>
      </c>
      <c r="G2466" s="5">
        <f>VLOOKUP(D2466,public_school_report!$D$1:$CI$3651,84,FALSE)</f>
        <v>754</v>
      </c>
      <c r="H2466" s="5" t="s">
        <v>4</v>
      </c>
      <c r="I2466" s="5">
        <v>57</v>
      </c>
      <c r="J2466" s="5">
        <v>68</v>
      </c>
      <c r="K2466" s="5">
        <v>58</v>
      </c>
      <c r="L2466" s="5">
        <v>62</v>
      </c>
      <c r="M2466" s="5">
        <v>63</v>
      </c>
      <c r="N2466" s="5">
        <v>56</v>
      </c>
      <c r="O2466" s="5">
        <v>55</v>
      </c>
      <c r="P2466" s="5"/>
      <c r="Q2466" s="5"/>
      <c r="R2466" s="5"/>
      <c r="S2466" s="5"/>
      <c r="T2466" s="5">
        <v>419</v>
      </c>
      <c r="U2466" s="5">
        <v>7</v>
      </c>
      <c r="V2466" s="5">
        <v>60</v>
      </c>
      <c r="W2466" s="5">
        <v>100</v>
      </c>
      <c r="X2466" s="5" t="s">
        <v>62</v>
      </c>
      <c r="Y2466" s="5" t="s">
        <v>63</v>
      </c>
      <c r="Z2466" s="5" t="s">
        <v>62</v>
      </c>
      <c r="AA2466" s="5" t="s">
        <v>63</v>
      </c>
      <c r="AB2466" s="5" t="s">
        <v>63</v>
      </c>
      <c r="AC2466" s="5" t="s">
        <v>62</v>
      </c>
      <c r="AD2466" s="5" t="s">
        <v>64</v>
      </c>
      <c r="AE2466" s="5" t="s">
        <v>64</v>
      </c>
      <c r="AF2466" s="5" t="s">
        <v>64</v>
      </c>
      <c r="AG2466" s="5" t="s">
        <v>64</v>
      </c>
      <c r="AH2466" s="5" t="s">
        <v>64</v>
      </c>
      <c r="AI2466" s="5" t="s">
        <v>62</v>
      </c>
      <c r="AJ2466" s="5" t="s">
        <v>64</v>
      </c>
      <c r="AK2466" s="5" t="s">
        <v>64</v>
      </c>
      <c r="AL2466" s="5" t="s">
        <v>62</v>
      </c>
      <c r="AM2466" s="5" t="s">
        <v>64</v>
      </c>
      <c r="AN2466" s="5" t="s">
        <v>62</v>
      </c>
      <c r="AO2466" s="5" t="s">
        <v>64</v>
      </c>
      <c r="AP2466" s="5" t="s">
        <v>64</v>
      </c>
      <c r="AQ2466" s="5" t="s">
        <v>72</v>
      </c>
      <c r="AR2466" s="5" t="s">
        <v>73</v>
      </c>
      <c r="AS2466" s="5" t="s">
        <v>65</v>
      </c>
      <c r="AT2466" s="5" t="s">
        <v>66</v>
      </c>
      <c r="AU2466" s="5" t="s">
        <v>67</v>
      </c>
      <c r="AV2466" s="5" t="s">
        <v>68</v>
      </c>
      <c r="AW2466" s="5" t="s">
        <v>65</v>
      </c>
      <c r="AX2466" s="5" t="s">
        <v>69</v>
      </c>
      <c r="AY2466" s="5">
        <v>78.2</v>
      </c>
      <c r="AZ2466" s="5">
        <v>78.7</v>
      </c>
    </row>
    <row r="2467" spans="1:52">
      <c r="A2467" s="5">
        <v>50</v>
      </c>
      <c r="B2467" s="5" t="s">
        <v>2466</v>
      </c>
      <c r="C2467" s="6">
        <v>691</v>
      </c>
      <c r="D2467" s="5" t="s">
        <v>2501</v>
      </c>
      <c r="E2467" s="5" t="str">
        <f>VLOOKUP(B2467,Region!$A$1:$B$76,2,FALSE)</f>
        <v>Region_5</v>
      </c>
      <c r="F2467" s="5" t="str">
        <f>VLOOKUP(D2467,'Used to Match Zip By Sch Name'!$A$2:$E$4714,5,FALSE)</f>
        <v>33460-3626</v>
      </c>
      <c r="G2467" s="5" t="e">
        <f>VLOOKUP(D2467,public_school_report!$D$1:$CI$3651,84,FALSE)</f>
        <v>#N/A</v>
      </c>
      <c r="H2467" s="5"/>
      <c r="I2467" s="5">
        <v>34</v>
      </c>
      <c r="J2467" s="5">
        <v>42</v>
      </c>
      <c r="K2467" s="5">
        <v>37</v>
      </c>
      <c r="L2467" s="5">
        <v>34</v>
      </c>
      <c r="M2467" s="5">
        <v>38</v>
      </c>
      <c r="N2467" s="5">
        <v>32</v>
      </c>
      <c r="O2467" s="5">
        <v>52</v>
      </c>
      <c r="P2467" s="5">
        <v>46</v>
      </c>
      <c r="Q2467" s="5"/>
      <c r="R2467" s="5">
        <v>84</v>
      </c>
      <c r="S2467" s="5">
        <v>60</v>
      </c>
      <c r="T2467" s="5">
        <v>459</v>
      </c>
      <c r="U2467" s="5">
        <v>10</v>
      </c>
      <c r="V2467" s="5">
        <v>46</v>
      </c>
      <c r="W2467" s="5">
        <v>98</v>
      </c>
      <c r="X2467" s="5" t="s">
        <v>63</v>
      </c>
      <c r="Y2467" s="5" t="s">
        <v>63</v>
      </c>
      <c r="Z2467" s="5" t="s">
        <v>72</v>
      </c>
      <c r="AA2467" s="5" t="s">
        <v>63</v>
      </c>
      <c r="AB2467" s="5" t="s">
        <v>63</v>
      </c>
      <c r="AC2467" s="5" t="s">
        <v>62</v>
      </c>
      <c r="AD2467" s="5" t="s">
        <v>64</v>
      </c>
      <c r="AE2467" s="5" t="s">
        <v>62</v>
      </c>
      <c r="AF2467" s="5" t="s">
        <v>62</v>
      </c>
      <c r="AG2467" s="5" t="s">
        <v>64</v>
      </c>
      <c r="AH2467" s="5" t="s">
        <v>72</v>
      </c>
      <c r="AI2467" s="5" t="s">
        <v>63</v>
      </c>
      <c r="AJ2467" s="5" t="s">
        <v>63</v>
      </c>
      <c r="AK2467" s="5" t="s">
        <v>63</v>
      </c>
      <c r="AL2467" s="5" t="s">
        <v>72</v>
      </c>
      <c r="AM2467" s="5" t="s">
        <v>63</v>
      </c>
      <c r="AN2467" s="5" t="s">
        <v>63</v>
      </c>
      <c r="AO2467" s="5" t="s">
        <v>63</v>
      </c>
      <c r="AP2467" s="5" t="s">
        <v>63</v>
      </c>
      <c r="AQ2467" s="5" t="s">
        <v>63</v>
      </c>
      <c r="AR2467" s="5" t="s">
        <v>63</v>
      </c>
      <c r="AS2467" s="5" t="s">
        <v>65</v>
      </c>
      <c r="AT2467" s="5" t="s">
        <v>66</v>
      </c>
      <c r="AU2467" s="5" t="s">
        <v>67</v>
      </c>
      <c r="AV2467" s="5" t="s">
        <v>68</v>
      </c>
      <c r="AW2467" s="5" t="s">
        <v>65</v>
      </c>
      <c r="AX2467" s="5" t="s">
        <v>82</v>
      </c>
      <c r="AY2467" s="5">
        <v>93.7</v>
      </c>
      <c r="AZ2467" s="5">
        <v>91.4</v>
      </c>
    </row>
    <row r="2468" spans="1:52">
      <c r="A2468" s="5">
        <v>50</v>
      </c>
      <c r="B2468" s="5" t="s">
        <v>2466</v>
      </c>
      <c r="C2468" s="6">
        <v>741</v>
      </c>
      <c r="D2468" s="5" t="s">
        <v>2502</v>
      </c>
      <c r="E2468" s="5" t="str">
        <f>VLOOKUP(B2468,Region!$A$1:$B$76,2,FALSE)</f>
        <v>Region_5</v>
      </c>
      <c r="F2468" s="5" t="str">
        <f>VLOOKUP(D2468,'Used to Match Zip By Sch Name'!$A$2:$E$4714,5,FALSE)</f>
        <v>33460-5327</v>
      </c>
      <c r="G2468" s="5">
        <f>VLOOKUP(D2468,public_school_report!$D$1:$CI$3651,84,FALSE)</f>
        <v>950</v>
      </c>
      <c r="H2468" s="5" t="s">
        <v>2</v>
      </c>
      <c r="I2468" s="5">
        <v>33</v>
      </c>
      <c r="J2468" s="5">
        <v>51</v>
      </c>
      <c r="K2468" s="5">
        <v>54</v>
      </c>
      <c r="L2468" s="5">
        <v>48</v>
      </c>
      <c r="M2468" s="5">
        <v>62</v>
      </c>
      <c r="N2468" s="5">
        <v>53</v>
      </c>
      <c r="O2468" s="5">
        <v>36</v>
      </c>
      <c r="P2468" s="5"/>
      <c r="Q2468" s="5"/>
      <c r="R2468" s="5"/>
      <c r="S2468" s="5"/>
      <c r="T2468" s="5">
        <v>337</v>
      </c>
      <c r="U2468" s="5">
        <v>7</v>
      </c>
      <c r="V2468" s="5">
        <v>48</v>
      </c>
      <c r="W2468" s="5">
        <v>100</v>
      </c>
      <c r="X2468" s="5" t="s">
        <v>63</v>
      </c>
      <c r="Y2468" s="5" t="s">
        <v>63</v>
      </c>
      <c r="Z2468" s="5" t="s">
        <v>72</v>
      </c>
      <c r="AA2468" s="5" t="s">
        <v>63</v>
      </c>
      <c r="AB2468" s="5" t="s">
        <v>72</v>
      </c>
      <c r="AC2468" s="5" t="s">
        <v>62</v>
      </c>
      <c r="AD2468" s="5" t="s">
        <v>63</v>
      </c>
      <c r="AE2468" s="5" t="s">
        <v>72</v>
      </c>
      <c r="AF2468" s="5" t="s">
        <v>72</v>
      </c>
      <c r="AG2468" s="5" t="s">
        <v>63</v>
      </c>
      <c r="AH2468" s="5" t="s">
        <v>63</v>
      </c>
      <c r="AI2468" s="5" t="s">
        <v>62</v>
      </c>
      <c r="AJ2468" s="5" t="s">
        <v>62</v>
      </c>
      <c r="AK2468" s="5" t="s">
        <v>64</v>
      </c>
      <c r="AL2468" s="5" t="s">
        <v>62</v>
      </c>
      <c r="AM2468" s="5" t="s">
        <v>62</v>
      </c>
      <c r="AN2468" s="5" t="s">
        <v>63</v>
      </c>
      <c r="AO2468" s="5" t="s">
        <v>72</v>
      </c>
      <c r="AP2468" s="5" t="s">
        <v>72</v>
      </c>
      <c r="AQ2468" s="5" t="s">
        <v>72</v>
      </c>
      <c r="AR2468" s="5" t="s">
        <v>73</v>
      </c>
      <c r="AS2468" s="5" t="s">
        <v>65</v>
      </c>
      <c r="AT2468" s="5" t="s">
        <v>66</v>
      </c>
      <c r="AU2468" s="5" t="s">
        <v>67</v>
      </c>
      <c r="AV2468" s="5" t="s">
        <v>68</v>
      </c>
      <c r="AW2468" s="5" t="s">
        <v>65</v>
      </c>
      <c r="AX2468" s="5" t="s">
        <v>69</v>
      </c>
      <c r="AY2468" s="5">
        <v>94.9</v>
      </c>
      <c r="AZ2468" s="5">
        <v>99.5</v>
      </c>
    </row>
    <row r="2469" spans="1:52">
      <c r="A2469" s="5">
        <v>50</v>
      </c>
      <c r="B2469" s="5" t="s">
        <v>2466</v>
      </c>
      <c r="C2469" s="6">
        <v>751</v>
      </c>
      <c r="D2469" s="5" t="s">
        <v>2503</v>
      </c>
      <c r="E2469" s="5" t="str">
        <f>VLOOKUP(B2469,Region!$A$1:$B$76,2,FALSE)</f>
        <v>Region_5</v>
      </c>
      <c r="F2469" s="5" t="str">
        <f>VLOOKUP(D2469,'Used to Match Zip By Sch Name'!$A$2:$E$4714,5,FALSE)</f>
        <v>33462-2709</v>
      </c>
      <c r="G2469" s="5">
        <f>VLOOKUP(D2469,public_school_report!$D$1:$CI$3651,84,FALSE)</f>
        <v>529</v>
      </c>
      <c r="H2469" s="5" t="s">
        <v>6</v>
      </c>
      <c r="I2469" s="5">
        <v>41</v>
      </c>
      <c r="J2469" s="5">
        <v>53</v>
      </c>
      <c r="K2469" s="5">
        <v>53</v>
      </c>
      <c r="L2469" s="5">
        <v>60</v>
      </c>
      <c r="M2469" s="5">
        <v>66</v>
      </c>
      <c r="N2469" s="5">
        <v>50</v>
      </c>
      <c r="O2469" s="5">
        <v>42</v>
      </c>
      <c r="P2469" s="5"/>
      <c r="Q2469" s="5"/>
      <c r="R2469" s="5"/>
      <c r="S2469" s="5"/>
      <c r="T2469" s="5">
        <v>365</v>
      </c>
      <c r="U2469" s="5">
        <v>7</v>
      </c>
      <c r="V2469" s="5">
        <v>52</v>
      </c>
      <c r="W2469" s="5">
        <v>99</v>
      </c>
      <c r="X2469" s="5" t="s">
        <v>63</v>
      </c>
      <c r="Y2469" s="5" t="s">
        <v>63</v>
      </c>
      <c r="Z2469" s="5" t="s">
        <v>63</v>
      </c>
      <c r="AA2469" s="5" t="s">
        <v>63</v>
      </c>
      <c r="AB2469" s="5" t="s">
        <v>63</v>
      </c>
      <c r="AC2469" s="5" t="s">
        <v>63</v>
      </c>
      <c r="AD2469" s="5" t="s">
        <v>63</v>
      </c>
      <c r="AE2469" s="5" t="s">
        <v>62</v>
      </c>
      <c r="AF2469" s="5" t="s">
        <v>62</v>
      </c>
      <c r="AG2469" s="5" t="s">
        <v>64</v>
      </c>
      <c r="AH2469" s="5" t="s">
        <v>64</v>
      </c>
      <c r="AI2469" s="5" t="s">
        <v>62</v>
      </c>
      <c r="AJ2469" s="5" t="s">
        <v>64</v>
      </c>
      <c r="AK2469" s="5" t="s">
        <v>63</v>
      </c>
      <c r="AL2469" s="5" t="s">
        <v>63</v>
      </c>
      <c r="AM2469" s="5" t="s">
        <v>64</v>
      </c>
      <c r="AN2469" s="5" t="s">
        <v>64</v>
      </c>
      <c r="AO2469" s="5" t="s">
        <v>63</v>
      </c>
      <c r="AP2469" s="5" t="s">
        <v>63</v>
      </c>
      <c r="AQ2469" s="5" t="s">
        <v>63</v>
      </c>
      <c r="AR2469" s="5" t="s">
        <v>72</v>
      </c>
      <c r="AS2469" s="5" t="s">
        <v>65</v>
      </c>
      <c r="AT2469" s="5" t="s">
        <v>66</v>
      </c>
      <c r="AU2469" s="5" t="s">
        <v>67</v>
      </c>
      <c r="AV2469" s="5" t="s">
        <v>68</v>
      </c>
      <c r="AW2469" s="5" t="s">
        <v>65</v>
      </c>
      <c r="AX2469" s="5" t="s">
        <v>69</v>
      </c>
      <c r="AY2469" s="5">
        <v>84</v>
      </c>
      <c r="AZ2469" s="5">
        <v>92</v>
      </c>
    </row>
    <row r="2470" spans="1:52">
      <c r="A2470" s="5">
        <v>50</v>
      </c>
      <c r="B2470" s="5" t="s">
        <v>2466</v>
      </c>
      <c r="C2470" s="6">
        <v>761</v>
      </c>
      <c r="D2470" s="5" t="s">
        <v>2504</v>
      </c>
      <c r="E2470" s="5" t="str">
        <f>VLOOKUP(B2470,Region!$A$1:$B$76,2,FALSE)</f>
        <v>Region_5</v>
      </c>
      <c r="F2470" s="5" t="str">
        <f>VLOOKUP(D2470,'Used to Match Zip By Sch Name'!$A$2:$E$4714,5,FALSE)</f>
        <v>33462-3042</v>
      </c>
      <c r="G2470" s="5">
        <f>VLOOKUP(D2470,public_school_report!$D$1:$CI$3651,84,FALSE)</f>
        <v>779</v>
      </c>
      <c r="H2470" s="5" t="s">
        <v>4</v>
      </c>
      <c r="I2470" s="5">
        <v>46</v>
      </c>
      <c r="J2470" s="5">
        <v>59</v>
      </c>
      <c r="K2470" s="5">
        <v>53</v>
      </c>
      <c r="L2470" s="5">
        <v>47</v>
      </c>
      <c r="M2470" s="5">
        <v>50</v>
      </c>
      <c r="N2470" s="5">
        <v>46</v>
      </c>
      <c r="O2470" s="5">
        <v>44</v>
      </c>
      <c r="P2470" s="5">
        <v>68</v>
      </c>
      <c r="Q2470" s="5">
        <v>80</v>
      </c>
      <c r="R2470" s="5"/>
      <c r="S2470" s="5"/>
      <c r="T2470" s="5">
        <v>493</v>
      </c>
      <c r="U2470" s="5">
        <v>9</v>
      </c>
      <c r="V2470" s="5">
        <v>55</v>
      </c>
      <c r="W2470" s="5">
        <v>99</v>
      </c>
      <c r="X2470" s="5" t="s">
        <v>62</v>
      </c>
      <c r="Y2470" s="5" t="s">
        <v>62</v>
      </c>
      <c r="Z2470" s="5" t="s">
        <v>63</v>
      </c>
      <c r="AA2470" s="5" t="s">
        <v>63</v>
      </c>
      <c r="AB2470" s="5" t="s">
        <v>62</v>
      </c>
      <c r="AC2470" s="5" t="s">
        <v>64</v>
      </c>
      <c r="AD2470" s="5" t="s">
        <v>62</v>
      </c>
      <c r="AE2470" s="5" t="s">
        <v>64</v>
      </c>
      <c r="AF2470" s="5" t="s">
        <v>64</v>
      </c>
      <c r="AG2470" s="5" t="s">
        <v>64</v>
      </c>
      <c r="AH2470" s="5" t="s">
        <v>64</v>
      </c>
      <c r="AI2470" s="5" t="s">
        <v>64</v>
      </c>
      <c r="AJ2470" s="5" t="s">
        <v>62</v>
      </c>
      <c r="AK2470" s="5" t="s">
        <v>62</v>
      </c>
      <c r="AL2470" s="5" t="s">
        <v>63</v>
      </c>
      <c r="AM2470" s="5" t="s">
        <v>62</v>
      </c>
      <c r="AN2470" s="5" t="s">
        <v>62</v>
      </c>
      <c r="AO2470" s="5" t="s">
        <v>62</v>
      </c>
      <c r="AP2470" s="5" t="s">
        <v>63</v>
      </c>
      <c r="AQ2470" s="5" t="s">
        <v>63</v>
      </c>
      <c r="AR2470" s="5" t="s">
        <v>63</v>
      </c>
      <c r="AS2470" s="5" t="s">
        <v>65</v>
      </c>
      <c r="AT2470" s="5" t="s">
        <v>66</v>
      </c>
      <c r="AU2470" s="5" t="s">
        <v>67</v>
      </c>
      <c r="AV2470" s="5" t="s">
        <v>68</v>
      </c>
      <c r="AW2470" s="5" t="s">
        <v>65</v>
      </c>
      <c r="AX2470" s="5" t="s">
        <v>78</v>
      </c>
      <c r="AY2470" s="5">
        <v>89.5</v>
      </c>
      <c r="AZ2470" s="5">
        <v>92.7</v>
      </c>
    </row>
    <row r="2471" spans="1:52">
      <c r="A2471" s="5">
        <v>50</v>
      </c>
      <c r="B2471" s="5" t="s">
        <v>2466</v>
      </c>
      <c r="C2471" s="6">
        <v>771</v>
      </c>
      <c r="D2471" s="5" t="s">
        <v>2505</v>
      </c>
      <c r="E2471" s="5" t="str">
        <f>VLOOKUP(B2471,Region!$A$1:$B$76,2,FALSE)</f>
        <v>Region_5</v>
      </c>
      <c r="F2471" s="5" t="str">
        <f>VLOOKUP(D2471,'Used to Match Zip By Sch Name'!$A$2:$E$4714,5,FALSE)</f>
        <v>33462-2277</v>
      </c>
      <c r="G2471" s="5">
        <f>VLOOKUP(D2471,public_school_report!$D$1:$CI$3651,84,FALSE)</f>
        <v>886</v>
      </c>
      <c r="H2471" s="5" t="s">
        <v>2</v>
      </c>
      <c r="I2471" s="5">
        <v>34</v>
      </c>
      <c r="J2471" s="5">
        <v>43</v>
      </c>
      <c r="K2471" s="5">
        <v>49</v>
      </c>
      <c r="L2471" s="5">
        <v>54</v>
      </c>
      <c r="M2471" s="5">
        <v>68</v>
      </c>
      <c r="N2471" s="5">
        <v>58</v>
      </c>
      <c r="O2471" s="5">
        <v>32</v>
      </c>
      <c r="P2471" s="5"/>
      <c r="Q2471" s="5"/>
      <c r="R2471" s="5"/>
      <c r="S2471" s="5"/>
      <c r="T2471" s="5">
        <v>338</v>
      </c>
      <c r="U2471" s="5">
        <v>7</v>
      </c>
      <c r="V2471" s="5">
        <v>48</v>
      </c>
      <c r="W2471" s="5">
        <v>100</v>
      </c>
      <c r="X2471" s="5" t="s">
        <v>63</v>
      </c>
      <c r="Y2471" s="5" t="s">
        <v>63</v>
      </c>
      <c r="Z2471" s="5" t="s">
        <v>63</v>
      </c>
      <c r="AA2471" s="5" t="s">
        <v>63</v>
      </c>
      <c r="AB2471" s="5" t="s">
        <v>72</v>
      </c>
      <c r="AC2471" s="5" t="s">
        <v>72</v>
      </c>
      <c r="AD2471" s="5" t="s">
        <v>63</v>
      </c>
      <c r="AE2471" s="5" t="s">
        <v>62</v>
      </c>
      <c r="AF2471" s="5" t="s">
        <v>64</v>
      </c>
      <c r="AG2471" s="5" t="s">
        <v>63</v>
      </c>
      <c r="AH2471" s="5" t="s">
        <v>62</v>
      </c>
      <c r="AI2471" s="5" t="s">
        <v>62</v>
      </c>
      <c r="AJ2471" s="5" t="s">
        <v>62</v>
      </c>
      <c r="AK2471" s="5" t="s">
        <v>62</v>
      </c>
      <c r="AL2471" s="5" t="s">
        <v>64</v>
      </c>
      <c r="AM2471" s="5" t="s">
        <v>62</v>
      </c>
      <c r="AN2471" s="5" t="s">
        <v>63</v>
      </c>
      <c r="AO2471" s="5" t="s">
        <v>63</v>
      </c>
      <c r="AP2471" s="5" t="s">
        <v>63</v>
      </c>
      <c r="AQ2471" s="5" t="s">
        <v>72</v>
      </c>
      <c r="AR2471" s="5" t="s">
        <v>72</v>
      </c>
      <c r="AS2471" s="5" t="s">
        <v>65</v>
      </c>
      <c r="AT2471" s="5" t="s">
        <v>66</v>
      </c>
      <c r="AU2471" s="5" t="s">
        <v>67</v>
      </c>
      <c r="AV2471" s="5" t="s">
        <v>68</v>
      </c>
      <c r="AW2471" s="5" t="s">
        <v>65</v>
      </c>
      <c r="AX2471" s="5" t="s">
        <v>69</v>
      </c>
      <c r="AY2471" s="5">
        <v>89.2</v>
      </c>
      <c r="AZ2471" s="5">
        <v>94.8</v>
      </c>
    </row>
    <row r="2472" spans="1:52">
      <c r="A2472" s="5">
        <v>50</v>
      </c>
      <c r="B2472" s="5" t="s">
        <v>2466</v>
      </c>
      <c r="C2472" s="6">
        <v>781</v>
      </c>
      <c r="D2472" s="5" t="s">
        <v>2506</v>
      </c>
      <c r="E2472" s="5" t="str">
        <f>VLOOKUP(B2472,Region!$A$1:$B$76,2,FALSE)</f>
        <v>Region_5</v>
      </c>
      <c r="F2472" s="5" t="str">
        <f>VLOOKUP(D2472,'Used to Match Zip By Sch Name'!$A$2:$E$4714,5,FALSE)</f>
        <v>33435-1865</v>
      </c>
      <c r="G2472" s="5">
        <f>VLOOKUP(D2472,public_school_report!$D$1:$CI$3651,84,FALSE)</f>
        <v>854</v>
      </c>
      <c r="H2472" s="5" t="s">
        <v>2</v>
      </c>
      <c r="I2472" s="5">
        <v>33</v>
      </c>
      <c r="J2472" s="5">
        <v>57</v>
      </c>
      <c r="K2472" s="5">
        <v>56</v>
      </c>
      <c r="L2472" s="5">
        <v>40</v>
      </c>
      <c r="M2472" s="5">
        <v>58</v>
      </c>
      <c r="N2472" s="5">
        <v>60</v>
      </c>
      <c r="O2472" s="5">
        <v>19</v>
      </c>
      <c r="P2472" s="5"/>
      <c r="Q2472" s="5"/>
      <c r="R2472" s="5"/>
      <c r="S2472" s="5"/>
      <c r="T2472" s="5">
        <v>323</v>
      </c>
      <c r="U2472" s="5">
        <v>7</v>
      </c>
      <c r="V2472" s="5">
        <v>46</v>
      </c>
      <c r="W2472" s="5">
        <v>100</v>
      </c>
      <c r="X2472" s="5" t="s">
        <v>63</v>
      </c>
      <c r="Y2472" s="5" t="s">
        <v>72</v>
      </c>
      <c r="Z2472" s="5" t="s">
        <v>63</v>
      </c>
      <c r="AA2472" s="5" t="s">
        <v>63</v>
      </c>
      <c r="AB2472" s="5" t="s">
        <v>72</v>
      </c>
      <c r="AC2472" s="5" t="s">
        <v>63</v>
      </c>
      <c r="AD2472" s="5" t="s">
        <v>63</v>
      </c>
      <c r="AE2472" s="5" t="s">
        <v>62</v>
      </c>
      <c r="AF2472" s="5" t="s">
        <v>63</v>
      </c>
      <c r="AG2472" s="5" t="s">
        <v>62</v>
      </c>
      <c r="AH2472" s="5" t="s">
        <v>64</v>
      </c>
      <c r="AI2472" s="5" t="s">
        <v>64</v>
      </c>
      <c r="AJ2472" s="5" t="s">
        <v>62</v>
      </c>
      <c r="AK2472" s="5" t="s">
        <v>64</v>
      </c>
      <c r="AL2472" s="5" t="s">
        <v>62</v>
      </c>
      <c r="AM2472" s="5" t="s">
        <v>62</v>
      </c>
      <c r="AN2472" s="5" t="s">
        <v>62</v>
      </c>
      <c r="AO2472" s="5" t="s">
        <v>63</v>
      </c>
      <c r="AP2472" s="5" t="s">
        <v>72</v>
      </c>
      <c r="AQ2472" s="5" t="s">
        <v>72</v>
      </c>
      <c r="AR2472" s="5" t="s">
        <v>72</v>
      </c>
      <c r="AS2472" s="5" t="s">
        <v>65</v>
      </c>
      <c r="AT2472" s="5" t="s">
        <v>66</v>
      </c>
      <c r="AU2472" s="5" t="s">
        <v>67</v>
      </c>
      <c r="AV2472" s="5" t="s">
        <v>68</v>
      </c>
      <c r="AW2472" s="5" t="s">
        <v>65</v>
      </c>
      <c r="AX2472" s="5" t="s">
        <v>69</v>
      </c>
      <c r="AY2472" s="5">
        <v>98.2</v>
      </c>
      <c r="AZ2472" s="5">
        <v>99.2</v>
      </c>
    </row>
    <row r="2473" spans="1:52">
      <c r="A2473" s="5">
        <v>50</v>
      </c>
      <c r="B2473" s="5" t="s">
        <v>2466</v>
      </c>
      <c r="C2473" s="6">
        <v>791</v>
      </c>
      <c r="D2473" s="5" t="s">
        <v>2507</v>
      </c>
      <c r="E2473" s="5" t="str">
        <f>VLOOKUP(B2473,Region!$A$1:$B$76,2,FALSE)</f>
        <v>Region_5</v>
      </c>
      <c r="F2473" s="5" t="str">
        <f>VLOOKUP(D2473,'Used to Match Zip By Sch Name'!$A$2:$E$4714,5,FALSE)</f>
        <v>33435-3018</v>
      </c>
      <c r="G2473" s="5">
        <f>VLOOKUP(D2473,public_school_report!$D$1:$CI$3651,84,FALSE)</f>
        <v>570</v>
      </c>
      <c r="H2473" s="5" t="s">
        <v>4</v>
      </c>
      <c r="I2473" s="5">
        <v>65</v>
      </c>
      <c r="J2473" s="5">
        <v>67</v>
      </c>
      <c r="K2473" s="5">
        <v>61</v>
      </c>
      <c r="L2473" s="5">
        <v>67</v>
      </c>
      <c r="M2473" s="5">
        <v>54</v>
      </c>
      <c r="N2473" s="5">
        <v>42</v>
      </c>
      <c r="O2473" s="5">
        <v>61</v>
      </c>
      <c r="P2473" s="5"/>
      <c r="Q2473" s="5"/>
      <c r="R2473" s="5"/>
      <c r="S2473" s="5"/>
      <c r="T2473" s="5">
        <v>417</v>
      </c>
      <c r="U2473" s="5">
        <v>7</v>
      </c>
      <c r="V2473" s="5">
        <v>60</v>
      </c>
      <c r="W2473" s="5">
        <v>100</v>
      </c>
      <c r="X2473" s="5" t="s">
        <v>62</v>
      </c>
      <c r="Y2473" s="5" t="s">
        <v>62</v>
      </c>
      <c r="Z2473" s="5" t="s">
        <v>64</v>
      </c>
      <c r="AA2473" s="5" t="s">
        <v>62</v>
      </c>
      <c r="AB2473" s="5" t="s">
        <v>62</v>
      </c>
      <c r="AC2473" s="5" t="s">
        <v>62</v>
      </c>
      <c r="AD2473" s="5" t="s">
        <v>63</v>
      </c>
      <c r="AE2473" s="5" t="s">
        <v>62</v>
      </c>
      <c r="AF2473" s="5" t="s">
        <v>64</v>
      </c>
      <c r="AG2473" s="5" t="s">
        <v>64</v>
      </c>
      <c r="AH2473" s="5" t="s">
        <v>64</v>
      </c>
      <c r="AI2473" s="5" t="s">
        <v>64</v>
      </c>
      <c r="AJ2473" s="5" t="s">
        <v>64</v>
      </c>
      <c r="AK2473" s="5" t="s">
        <v>63</v>
      </c>
      <c r="AL2473" s="5" t="s">
        <v>64</v>
      </c>
      <c r="AM2473" s="5" t="s">
        <v>64</v>
      </c>
      <c r="AN2473" s="5" t="s">
        <v>62</v>
      </c>
      <c r="AO2473" s="5" t="s">
        <v>62</v>
      </c>
      <c r="AP2473" s="5" t="s">
        <v>63</v>
      </c>
      <c r="AQ2473" s="5" t="s">
        <v>63</v>
      </c>
      <c r="AR2473" s="5" t="s">
        <v>72</v>
      </c>
      <c r="AS2473" s="5" t="s">
        <v>65</v>
      </c>
      <c r="AT2473" s="5" t="s">
        <v>66</v>
      </c>
      <c r="AU2473" s="5" t="s">
        <v>67</v>
      </c>
      <c r="AV2473" s="5" t="s">
        <v>68</v>
      </c>
      <c r="AW2473" s="5" t="s">
        <v>65</v>
      </c>
      <c r="AX2473" s="5" t="s">
        <v>69</v>
      </c>
      <c r="AY2473" s="5">
        <v>78.2</v>
      </c>
      <c r="AZ2473" s="5">
        <v>73.900000000000006</v>
      </c>
    </row>
    <row r="2474" spans="1:52">
      <c r="A2474" s="5">
        <v>50</v>
      </c>
      <c r="B2474" s="5" t="s">
        <v>2466</v>
      </c>
      <c r="C2474" s="6">
        <v>821</v>
      </c>
      <c r="D2474" s="5" t="s">
        <v>2508</v>
      </c>
      <c r="E2474" s="5" t="str">
        <f>VLOOKUP(B2474,Region!$A$1:$B$76,2,FALSE)</f>
        <v>Region_5</v>
      </c>
      <c r="F2474" s="5" t="str">
        <f>VLOOKUP(D2474,'Used to Match Zip By Sch Name'!$A$2:$E$4714,5,FALSE)</f>
        <v>33435-4053</v>
      </c>
      <c r="G2474" s="5">
        <f>VLOOKUP(D2474,public_school_report!$D$1:$CI$3651,84,FALSE)</f>
        <v>656</v>
      </c>
      <c r="H2474" s="5" t="s">
        <v>4</v>
      </c>
      <c r="I2474" s="5">
        <v>47</v>
      </c>
      <c r="J2474" s="5">
        <v>58</v>
      </c>
      <c r="K2474" s="5">
        <v>52</v>
      </c>
      <c r="L2474" s="5">
        <v>57</v>
      </c>
      <c r="M2474" s="5">
        <v>61</v>
      </c>
      <c r="N2474" s="5">
        <v>50</v>
      </c>
      <c r="O2474" s="5">
        <v>45</v>
      </c>
      <c r="P2474" s="5"/>
      <c r="Q2474" s="5"/>
      <c r="R2474" s="5"/>
      <c r="S2474" s="5"/>
      <c r="T2474" s="5">
        <v>370</v>
      </c>
      <c r="U2474" s="5">
        <v>7</v>
      </c>
      <c r="V2474" s="5">
        <v>53</v>
      </c>
      <c r="W2474" s="5">
        <v>100</v>
      </c>
      <c r="X2474" s="5" t="s">
        <v>63</v>
      </c>
      <c r="Y2474" s="5" t="s">
        <v>63</v>
      </c>
      <c r="Z2474" s="5" t="s">
        <v>63</v>
      </c>
      <c r="AA2474" s="5" t="s">
        <v>63</v>
      </c>
      <c r="AB2474" s="5" t="s">
        <v>72</v>
      </c>
      <c r="AC2474" s="5" t="s">
        <v>63</v>
      </c>
      <c r="AD2474" s="5" t="s">
        <v>63</v>
      </c>
      <c r="AE2474" s="5" t="s">
        <v>72</v>
      </c>
      <c r="AF2474" s="5" t="s">
        <v>72</v>
      </c>
      <c r="AG2474" s="5" t="s">
        <v>63</v>
      </c>
      <c r="AH2474" s="5" t="s">
        <v>63</v>
      </c>
      <c r="AI2474" s="5" t="s">
        <v>63</v>
      </c>
      <c r="AJ2474" s="5" t="s">
        <v>64</v>
      </c>
      <c r="AK2474" s="5" t="s">
        <v>62</v>
      </c>
      <c r="AL2474" s="5" t="s">
        <v>63</v>
      </c>
      <c r="AM2474" s="5" t="s">
        <v>63</v>
      </c>
      <c r="AN2474" s="5" t="s">
        <v>63</v>
      </c>
      <c r="AO2474" s="5" t="s">
        <v>63</v>
      </c>
      <c r="AP2474" s="5" t="s">
        <v>63</v>
      </c>
      <c r="AQ2474" s="5" t="s">
        <v>63</v>
      </c>
      <c r="AR2474" s="5" t="s">
        <v>72</v>
      </c>
      <c r="AS2474" s="5" t="s">
        <v>65</v>
      </c>
      <c r="AT2474" s="5" t="s">
        <v>66</v>
      </c>
      <c r="AU2474" s="5" t="s">
        <v>67</v>
      </c>
      <c r="AV2474" s="5" t="s">
        <v>68</v>
      </c>
      <c r="AW2474" s="5" t="s">
        <v>65</v>
      </c>
      <c r="AX2474" s="5" t="s">
        <v>69</v>
      </c>
      <c r="AY2474" s="5">
        <v>95.9</v>
      </c>
      <c r="AZ2474" s="5">
        <v>93.7</v>
      </c>
    </row>
    <row r="2475" spans="1:52">
      <c r="A2475" s="5">
        <v>50</v>
      </c>
      <c r="B2475" s="5" t="s">
        <v>2466</v>
      </c>
      <c r="C2475" s="6">
        <v>831</v>
      </c>
      <c r="D2475" s="5" t="s">
        <v>2509</v>
      </c>
      <c r="E2475" s="5" t="str">
        <f>VLOOKUP(B2475,Region!$A$1:$B$76,2,FALSE)</f>
        <v>Region_5</v>
      </c>
      <c r="F2475" s="5" t="str">
        <f>VLOOKUP(D2475,'Used to Match Zip By Sch Name'!$A$2:$E$4714,5,FALSE)</f>
        <v>33435-5920</v>
      </c>
      <c r="G2475" s="5">
        <f>VLOOKUP(D2475,public_school_report!$D$1:$CI$3651,84,FALSE)</f>
        <v>518</v>
      </c>
      <c r="H2475" s="5" t="s">
        <v>6</v>
      </c>
      <c r="I2475" s="5">
        <v>55</v>
      </c>
      <c r="J2475" s="5">
        <v>69</v>
      </c>
      <c r="K2475" s="5">
        <v>70</v>
      </c>
      <c r="L2475" s="5">
        <v>61</v>
      </c>
      <c r="M2475" s="5">
        <v>65</v>
      </c>
      <c r="N2475" s="5">
        <v>55</v>
      </c>
      <c r="O2475" s="5">
        <v>30</v>
      </c>
      <c r="P2475" s="5"/>
      <c r="Q2475" s="5"/>
      <c r="R2475" s="5"/>
      <c r="S2475" s="5"/>
      <c r="T2475" s="5">
        <v>405</v>
      </c>
      <c r="U2475" s="5">
        <v>7</v>
      </c>
      <c r="V2475" s="5">
        <v>58</v>
      </c>
      <c r="W2475" s="5">
        <v>100</v>
      </c>
      <c r="X2475" s="5" t="s">
        <v>62</v>
      </c>
      <c r="Y2475" s="5" t="s">
        <v>62</v>
      </c>
      <c r="Z2475" s="5" t="s">
        <v>63</v>
      </c>
      <c r="AA2475" s="5" t="s">
        <v>63</v>
      </c>
      <c r="AB2475" s="5" t="s">
        <v>72</v>
      </c>
      <c r="AC2475" s="5" t="s">
        <v>63</v>
      </c>
      <c r="AD2475" s="5" t="s">
        <v>72</v>
      </c>
      <c r="AE2475" s="5" t="s">
        <v>63</v>
      </c>
      <c r="AF2475" s="5" t="s">
        <v>63</v>
      </c>
      <c r="AG2475" s="5" t="s">
        <v>62</v>
      </c>
      <c r="AH2475" s="5" t="s">
        <v>72</v>
      </c>
      <c r="AI2475" s="5" t="s">
        <v>63</v>
      </c>
      <c r="AJ2475" s="5" t="s">
        <v>63</v>
      </c>
      <c r="AK2475" s="5" t="s">
        <v>63</v>
      </c>
      <c r="AL2475" s="5" t="s">
        <v>63</v>
      </c>
      <c r="AM2475" s="5" t="s">
        <v>63</v>
      </c>
      <c r="AN2475" s="5" t="s">
        <v>72</v>
      </c>
      <c r="AO2475" s="5" t="s">
        <v>72</v>
      </c>
      <c r="AP2475" s="5" t="s">
        <v>63</v>
      </c>
      <c r="AQ2475" s="5" t="s">
        <v>72</v>
      </c>
      <c r="AR2475" s="5" t="s">
        <v>73</v>
      </c>
      <c r="AS2475" s="5" t="s">
        <v>65</v>
      </c>
      <c r="AT2475" s="5" t="s">
        <v>66</v>
      </c>
      <c r="AU2475" s="5" t="s">
        <v>67</v>
      </c>
      <c r="AV2475" s="5" t="s">
        <v>68</v>
      </c>
      <c r="AW2475" s="5" t="s">
        <v>65</v>
      </c>
      <c r="AX2475" s="5" t="s">
        <v>69</v>
      </c>
      <c r="AY2475" s="5">
        <v>91.9</v>
      </c>
      <c r="AZ2475" s="5">
        <v>95.6</v>
      </c>
    </row>
    <row r="2476" spans="1:52">
      <c r="A2476" s="5">
        <v>50</v>
      </c>
      <c r="B2476" s="5" t="s">
        <v>2466</v>
      </c>
      <c r="C2476" s="6">
        <v>862</v>
      </c>
      <c r="D2476" s="5" t="s">
        <v>2510</v>
      </c>
      <c r="E2476" s="5" t="str">
        <f>VLOOKUP(B2476,Region!$A$1:$B$76,2,FALSE)</f>
        <v>Region_5</v>
      </c>
      <c r="F2476" s="5" t="str">
        <f>VLOOKUP(D2476,'Used to Match Zip By Sch Name'!$A$2:$E$4714,5,FALSE)</f>
        <v>33445-4425</v>
      </c>
      <c r="G2476" s="5" t="e">
        <f>VLOOKUP(D2476,public_school_report!$D$1:$CI$3651,84,FALSE)</f>
        <v>#N/A</v>
      </c>
      <c r="H2476" s="5"/>
      <c r="I2476" s="5">
        <v>56</v>
      </c>
      <c r="J2476" s="5">
        <v>46</v>
      </c>
      <c r="K2476" s="5">
        <v>29</v>
      </c>
      <c r="L2476" s="5">
        <v>41</v>
      </c>
      <c r="M2476" s="5">
        <v>36</v>
      </c>
      <c r="N2476" s="5">
        <v>35</v>
      </c>
      <c r="O2476" s="5">
        <v>64</v>
      </c>
      <c r="P2476" s="5">
        <v>64</v>
      </c>
      <c r="Q2476" s="5"/>
      <c r="R2476" s="5">
        <v>96</v>
      </c>
      <c r="S2476" s="5">
        <v>56</v>
      </c>
      <c r="T2476" s="5">
        <v>523</v>
      </c>
      <c r="U2476" s="5">
        <v>10</v>
      </c>
      <c r="V2476" s="5">
        <v>52</v>
      </c>
      <c r="W2476" s="5">
        <v>98</v>
      </c>
      <c r="X2476" s="5" t="s">
        <v>63</v>
      </c>
      <c r="Y2476" s="5" t="s">
        <v>62</v>
      </c>
      <c r="Z2476" s="5" t="s">
        <v>62</v>
      </c>
      <c r="AA2476" s="5" t="s">
        <v>62</v>
      </c>
      <c r="AB2476" s="5" t="s">
        <v>64</v>
      </c>
      <c r="AC2476" s="5" t="s">
        <v>64</v>
      </c>
      <c r="AD2476" s="5" t="s">
        <v>64</v>
      </c>
      <c r="AE2476" s="5" t="s">
        <v>64</v>
      </c>
      <c r="AF2476" s="5" t="s">
        <v>64</v>
      </c>
      <c r="AG2476" s="5" t="s">
        <v>62</v>
      </c>
      <c r="AH2476" s="5" t="s">
        <v>62</v>
      </c>
      <c r="AI2476" s="5" t="s">
        <v>63</v>
      </c>
      <c r="AJ2476" s="5" t="s">
        <v>63</v>
      </c>
      <c r="AK2476" s="5" t="s">
        <v>62</v>
      </c>
      <c r="AL2476" s="5" t="s">
        <v>62</v>
      </c>
      <c r="AM2476" s="5" t="s">
        <v>62</v>
      </c>
      <c r="AN2476" s="5" t="s">
        <v>62</v>
      </c>
      <c r="AO2476" s="5" t="s">
        <v>63</v>
      </c>
      <c r="AP2476" s="5" t="s">
        <v>63</v>
      </c>
      <c r="AQ2476" s="5" t="s">
        <v>63</v>
      </c>
      <c r="AR2476" s="5" t="s">
        <v>63</v>
      </c>
      <c r="AS2476" s="5" t="s">
        <v>65</v>
      </c>
      <c r="AT2476" s="5" t="s">
        <v>66</v>
      </c>
      <c r="AU2476" s="5" t="s">
        <v>67</v>
      </c>
      <c r="AV2476" s="5" t="s">
        <v>68</v>
      </c>
      <c r="AW2476" s="5" t="s">
        <v>65</v>
      </c>
      <c r="AX2476" s="5" t="s">
        <v>82</v>
      </c>
      <c r="AY2476" s="5">
        <v>84.4</v>
      </c>
      <c r="AZ2476" s="5">
        <v>75.3</v>
      </c>
    </row>
    <row r="2477" spans="1:52">
      <c r="A2477" s="5">
        <v>50</v>
      </c>
      <c r="B2477" s="5" t="s">
        <v>2466</v>
      </c>
      <c r="C2477" s="6">
        <v>871</v>
      </c>
      <c r="D2477" s="5" t="s">
        <v>2511</v>
      </c>
      <c r="E2477" s="5" t="str">
        <f>VLOOKUP(B2477,Region!$A$1:$B$76,2,FALSE)</f>
        <v>Region_5</v>
      </c>
      <c r="F2477" s="5" t="str">
        <f>VLOOKUP(D2477,'Used to Match Zip By Sch Name'!$A$2:$E$4714,5,FALSE)</f>
        <v>33444-4348</v>
      </c>
      <c r="G2477" s="5">
        <f>VLOOKUP(D2477,public_school_report!$D$1:$CI$3651,84,FALSE)</f>
        <v>627</v>
      </c>
      <c r="H2477" s="5" t="s">
        <v>4</v>
      </c>
      <c r="I2477" s="5">
        <v>55</v>
      </c>
      <c r="J2477" s="5">
        <v>57</v>
      </c>
      <c r="K2477" s="5">
        <v>54</v>
      </c>
      <c r="L2477" s="5">
        <v>56</v>
      </c>
      <c r="M2477" s="5">
        <v>55</v>
      </c>
      <c r="N2477" s="5">
        <v>40</v>
      </c>
      <c r="O2477" s="5">
        <v>34</v>
      </c>
      <c r="P2477" s="5"/>
      <c r="Q2477" s="5"/>
      <c r="R2477" s="5"/>
      <c r="S2477" s="5"/>
      <c r="T2477" s="5">
        <v>351</v>
      </c>
      <c r="U2477" s="5">
        <v>7</v>
      </c>
      <c r="V2477" s="5">
        <v>50</v>
      </c>
      <c r="W2477" s="5">
        <v>100</v>
      </c>
      <c r="X2477" s="5" t="s">
        <v>63</v>
      </c>
      <c r="Y2477" s="5" t="s">
        <v>62</v>
      </c>
      <c r="Z2477" s="5" t="s">
        <v>63</v>
      </c>
      <c r="AA2477" s="5" t="s">
        <v>63</v>
      </c>
      <c r="AB2477" s="5" t="s">
        <v>63</v>
      </c>
      <c r="AC2477" s="5" t="s">
        <v>63</v>
      </c>
      <c r="AD2477" s="5" t="s">
        <v>62</v>
      </c>
      <c r="AE2477" s="5" t="s">
        <v>64</v>
      </c>
      <c r="AF2477" s="5" t="s">
        <v>62</v>
      </c>
      <c r="AG2477" s="5" t="s">
        <v>63</v>
      </c>
      <c r="AH2477" s="5" t="s">
        <v>63</v>
      </c>
      <c r="AI2477" s="5" t="s">
        <v>64</v>
      </c>
      <c r="AJ2477" s="5" t="s">
        <v>63</v>
      </c>
      <c r="AK2477" s="5" t="s">
        <v>63</v>
      </c>
      <c r="AL2477" s="5" t="s">
        <v>63</v>
      </c>
      <c r="AM2477" s="5" t="s">
        <v>62</v>
      </c>
      <c r="AN2477" s="5" t="s">
        <v>62</v>
      </c>
      <c r="AO2477" s="5" t="s">
        <v>63</v>
      </c>
      <c r="AP2477" s="5" t="s">
        <v>63</v>
      </c>
      <c r="AQ2477" s="5" t="s">
        <v>63</v>
      </c>
      <c r="AR2477" s="5" t="s">
        <v>72</v>
      </c>
      <c r="AS2477" s="5" t="s">
        <v>65</v>
      </c>
      <c r="AT2477" s="5" t="s">
        <v>66</v>
      </c>
      <c r="AU2477" s="5" t="s">
        <v>67</v>
      </c>
      <c r="AV2477" s="5" t="s">
        <v>68</v>
      </c>
      <c r="AW2477" s="5" t="s">
        <v>65</v>
      </c>
      <c r="AX2477" s="5" t="s">
        <v>69</v>
      </c>
      <c r="AY2477" s="5">
        <v>86.2</v>
      </c>
      <c r="AZ2477" s="5">
        <v>81.2</v>
      </c>
    </row>
    <row r="2478" spans="1:52">
      <c r="A2478" s="5">
        <v>50</v>
      </c>
      <c r="B2478" s="5" t="s">
        <v>2466</v>
      </c>
      <c r="C2478" s="6">
        <v>881</v>
      </c>
      <c r="D2478" s="5" t="s">
        <v>2512</v>
      </c>
      <c r="E2478" s="5" t="str">
        <f>VLOOKUP(B2478,Region!$A$1:$B$76,2,FALSE)</f>
        <v>Region_5</v>
      </c>
      <c r="F2478" s="5" t="str">
        <f>VLOOKUP(D2478,'Used to Match Zip By Sch Name'!$A$2:$E$4714,5,FALSE)</f>
        <v>33444-1730</v>
      </c>
      <c r="G2478" s="5">
        <f>VLOOKUP(D2478,public_school_report!$D$1:$CI$3651,84,FALSE)</f>
        <v>648</v>
      </c>
      <c r="H2478" s="5" t="s">
        <v>4</v>
      </c>
      <c r="I2478" s="5">
        <v>58</v>
      </c>
      <c r="J2478" s="5">
        <v>48</v>
      </c>
      <c r="K2478" s="5">
        <v>29</v>
      </c>
      <c r="L2478" s="5">
        <v>68</v>
      </c>
      <c r="M2478" s="5">
        <v>54</v>
      </c>
      <c r="N2478" s="5">
        <v>44</v>
      </c>
      <c r="O2478" s="5">
        <v>50</v>
      </c>
      <c r="P2478" s="5"/>
      <c r="Q2478" s="5"/>
      <c r="R2478" s="5"/>
      <c r="S2478" s="5"/>
      <c r="T2478" s="5">
        <v>351</v>
      </c>
      <c r="U2478" s="5">
        <v>7</v>
      </c>
      <c r="V2478" s="5">
        <v>50</v>
      </c>
      <c r="W2478" s="5">
        <v>99</v>
      </c>
      <c r="X2478" s="5" t="s">
        <v>63</v>
      </c>
      <c r="Y2478" s="5" t="s">
        <v>62</v>
      </c>
      <c r="Z2478" s="5" t="s">
        <v>62</v>
      </c>
      <c r="AA2478" s="5" t="s">
        <v>62</v>
      </c>
      <c r="AB2478" s="5" t="s">
        <v>62</v>
      </c>
      <c r="AC2478" s="5" t="s">
        <v>62</v>
      </c>
      <c r="AD2478" s="5" t="s">
        <v>64</v>
      </c>
      <c r="AE2478" s="5" t="s">
        <v>64</v>
      </c>
      <c r="AF2478" s="5" t="s">
        <v>64</v>
      </c>
      <c r="AG2478" s="5" t="s">
        <v>64</v>
      </c>
      <c r="AH2478" s="5" t="s">
        <v>64</v>
      </c>
      <c r="AI2478" s="5" t="s">
        <v>64</v>
      </c>
      <c r="AJ2478" s="5" t="s">
        <v>64</v>
      </c>
      <c r="AK2478" s="5" t="s">
        <v>64</v>
      </c>
      <c r="AL2478" s="5" t="s">
        <v>64</v>
      </c>
      <c r="AM2478" s="5" t="s">
        <v>64</v>
      </c>
      <c r="AN2478" s="5" t="s">
        <v>62</v>
      </c>
      <c r="AO2478" s="5" t="s">
        <v>64</v>
      </c>
      <c r="AP2478" s="5" t="s">
        <v>64</v>
      </c>
      <c r="AQ2478" s="5" t="s">
        <v>63</v>
      </c>
      <c r="AR2478" s="5" t="s">
        <v>63</v>
      </c>
      <c r="AS2478" s="5" t="s">
        <v>65</v>
      </c>
      <c r="AT2478" s="5" t="s">
        <v>66</v>
      </c>
      <c r="AU2478" s="5" t="s">
        <v>67</v>
      </c>
      <c r="AV2478" s="5" t="s">
        <v>67</v>
      </c>
      <c r="AW2478" s="5" t="s">
        <v>65</v>
      </c>
      <c r="AX2478" s="5" t="s">
        <v>69</v>
      </c>
      <c r="AY2478" s="5">
        <v>70.2</v>
      </c>
      <c r="AZ2478" s="5">
        <v>59.6</v>
      </c>
    </row>
    <row r="2479" spans="1:52">
      <c r="A2479" s="5">
        <v>50</v>
      </c>
      <c r="B2479" s="5" t="s">
        <v>2466</v>
      </c>
      <c r="C2479" s="6">
        <v>911</v>
      </c>
      <c r="D2479" s="5" t="s">
        <v>1446</v>
      </c>
      <c r="E2479" s="5" t="str">
        <f>VLOOKUP(B2479,Region!$A$1:$B$76,2,FALSE)</f>
        <v>Region_5</v>
      </c>
      <c r="F2479" s="5" t="str">
        <f>VLOOKUP(D2479,'Used to Match Zip By Sch Name'!$A$2:$E$4714,5,FALSE)</f>
        <v>34613-4992</v>
      </c>
      <c r="G2479" s="5">
        <f>VLOOKUP(D2479,public_school_report!$D$1:$CI$3651,84,FALSE)</f>
        <v>620</v>
      </c>
      <c r="H2479" s="5" t="s">
        <v>4</v>
      </c>
      <c r="I2479" s="5">
        <v>36</v>
      </c>
      <c r="J2479" s="5">
        <v>48</v>
      </c>
      <c r="K2479" s="5">
        <v>47</v>
      </c>
      <c r="L2479" s="5">
        <v>51</v>
      </c>
      <c r="M2479" s="5">
        <v>52</v>
      </c>
      <c r="N2479" s="5">
        <v>53</v>
      </c>
      <c r="O2479" s="5">
        <v>26</v>
      </c>
      <c r="P2479" s="5"/>
      <c r="Q2479" s="5"/>
      <c r="R2479" s="5"/>
      <c r="S2479" s="5"/>
      <c r="T2479" s="5">
        <v>313</v>
      </c>
      <c r="U2479" s="5">
        <v>7</v>
      </c>
      <c r="V2479" s="5">
        <v>45</v>
      </c>
      <c r="W2479" s="5">
        <v>100</v>
      </c>
      <c r="X2479" s="5" t="s">
        <v>63</v>
      </c>
      <c r="Y2479" s="5" t="s">
        <v>63</v>
      </c>
      <c r="Z2479" s="5" t="s">
        <v>63</v>
      </c>
      <c r="AA2479" s="5" t="s">
        <v>63</v>
      </c>
      <c r="AB2479" s="5" t="s">
        <v>63</v>
      </c>
      <c r="AC2479" s="5" t="s">
        <v>62</v>
      </c>
      <c r="AD2479" s="5" t="s">
        <v>72</v>
      </c>
      <c r="AE2479" s="5" t="s">
        <v>72</v>
      </c>
      <c r="AF2479" s="5" t="s">
        <v>63</v>
      </c>
      <c r="AG2479" s="5" t="s">
        <v>63</v>
      </c>
      <c r="AH2479" s="5" t="s">
        <v>62</v>
      </c>
      <c r="AI2479" s="5" t="s">
        <v>62</v>
      </c>
      <c r="AJ2479" s="5" t="s">
        <v>64</v>
      </c>
      <c r="AK2479" s="5" t="s">
        <v>64</v>
      </c>
      <c r="AL2479" s="5" t="s">
        <v>62</v>
      </c>
      <c r="AM2479" s="5" t="s">
        <v>62</v>
      </c>
      <c r="AN2479" s="5" t="s">
        <v>64</v>
      </c>
      <c r="AO2479" s="5" t="s">
        <v>63</v>
      </c>
      <c r="AP2479" s="5" t="s">
        <v>72</v>
      </c>
      <c r="AQ2479" s="5" t="s">
        <v>72</v>
      </c>
      <c r="AR2479" s="5" t="s">
        <v>72</v>
      </c>
      <c r="AS2479" s="5" t="s">
        <v>65</v>
      </c>
      <c r="AT2479" s="5" t="s">
        <v>66</v>
      </c>
      <c r="AU2479" s="5" t="s">
        <v>67</v>
      </c>
      <c r="AV2479" s="5" t="s">
        <v>68</v>
      </c>
      <c r="AW2479" s="5" t="s">
        <v>65</v>
      </c>
      <c r="AX2479" s="5" t="s">
        <v>69</v>
      </c>
      <c r="AY2479" s="5">
        <v>98.3</v>
      </c>
      <c r="AZ2479" s="5">
        <v>98.8</v>
      </c>
    </row>
    <row r="2480" spans="1:52">
      <c r="A2480" s="5">
        <v>50</v>
      </c>
      <c r="B2480" s="5" t="s">
        <v>2466</v>
      </c>
      <c r="C2480" s="6">
        <v>931</v>
      </c>
      <c r="D2480" s="5" t="s">
        <v>2513</v>
      </c>
      <c r="E2480" s="5" t="str">
        <f>VLOOKUP(B2480,Region!$A$1:$B$76,2,FALSE)</f>
        <v>Region_5</v>
      </c>
      <c r="F2480" s="5" t="str">
        <f>VLOOKUP(D2480,'Used to Match Zip By Sch Name'!$A$2:$E$4714,5,FALSE)</f>
        <v>33431-8205</v>
      </c>
      <c r="G2480" s="5">
        <f>VLOOKUP(D2480,public_school_report!$D$1:$CI$3651,84,FALSE)</f>
        <v>799</v>
      </c>
      <c r="H2480" s="5" t="s">
        <v>2</v>
      </c>
      <c r="I2480" s="5">
        <v>68</v>
      </c>
      <c r="J2480" s="5">
        <v>64</v>
      </c>
      <c r="K2480" s="5">
        <v>55</v>
      </c>
      <c r="L2480" s="5">
        <v>74</v>
      </c>
      <c r="M2480" s="5">
        <v>68</v>
      </c>
      <c r="N2480" s="5">
        <v>55</v>
      </c>
      <c r="O2480" s="5">
        <v>61</v>
      </c>
      <c r="P2480" s="5"/>
      <c r="Q2480" s="5"/>
      <c r="R2480" s="5"/>
      <c r="S2480" s="5"/>
      <c r="T2480" s="5">
        <v>445</v>
      </c>
      <c r="U2480" s="5">
        <v>7</v>
      </c>
      <c r="V2480" s="5">
        <v>64</v>
      </c>
      <c r="W2480" s="5">
        <v>100</v>
      </c>
      <c r="X2480" s="5" t="s">
        <v>64</v>
      </c>
      <c r="Y2480" s="5" t="s">
        <v>62</v>
      </c>
      <c r="Z2480" s="5" t="s">
        <v>62</v>
      </c>
      <c r="AA2480" s="5" t="s">
        <v>62</v>
      </c>
      <c r="AB2480" s="5" t="s">
        <v>64</v>
      </c>
      <c r="AC2480" s="5" t="s">
        <v>64</v>
      </c>
      <c r="AD2480" s="5" t="s">
        <v>64</v>
      </c>
      <c r="AE2480" s="5" t="s">
        <v>64</v>
      </c>
      <c r="AF2480" s="5" t="s">
        <v>64</v>
      </c>
      <c r="AG2480" s="5" t="s">
        <v>64</v>
      </c>
      <c r="AH2480" s="5" t="s">
        <v>64</v>
      </c>
      <c r="AI2480" s="5" t="s">
        <v>64</v>
      </c>
      <c r="AJ2480" s="5" t="s">
        <v>64</v>
      </c>
      <c r="AK2480" s="5" t="s">
        <v>64</v>
      </c>
      <c r="AL2480" s="5" t="s">
        <v>64</v>
      </c>
      <c r="AM2480" s="5" t="s">
        <v>64</v>
      </c>
      <c r="AN2480" s="5" t="s">
        <v>64</v>
      </c>
      <c r="AO2480" s="5" t="s">
        <v>64</v>
      </c>
      <c r="AP2480" s="5" t="s">
        <v>62</v>
      </c>
      <c r="AQ2480" s="5" t="s">
        <v>63</v>
      </c>
      <c r="AR2480" s="5" t="s">
        <v>72</v>
      </c>
      <c r="AS2480" s="5" t="s">
        <v>65</v>
      </c>
      <c r="AT2480" s="5" t="s">
        <v>66</v>
      </c>
      <c r="AU2480" s="5" t="s">
        <v>67</v>
      </c>
      <c r="AV2480" s="5" t="s">
        <v>67</v>
      </c>
      <c r="AW2480" s="5" t="s">
        <v>65</v>
      </c>
      <c r="AX2480" s="5" t="s">
        <v>69</v>
      </c>
      <c r="AY2480" s="5">
        <v>63.7</v>
      </c>
      <c r="AZ2480" s="5">
        <v>59.2</v>
      </c>
    </row>
    <row r="2481" spans="1:52">
      <c r="A2481" s="5">
        <v>50</v>
      </c>
      <c r="B2481" s="5" t="s">
        <v>2466</v>
      </c>
      <c r="C2481" s="6">
        <v>951</v>
      </c>
      <c r="D2481" s="5" t="s">
        <v>2514</v>
      </c>
      <c r="E2481" s="5" t="str">
        <f>VLOOKUP(B2481,Region!$A$1:$B$76,2,FALSE)</f>
        <v>Region_5</v>
      </c>
      <c r="F2481" s="5" t="str">
        <f>VLOOKUP(D2481,'Used to Match Zip By Sch Name'!$A$2:$E$4714,5,FALSE)</f>
        <v>33432-3802</v>
      </c>
      <c r="G2481" s="5">
        <f>VLOOKUP(D2481,public_school_report!$D$1:$CI$3651,84,FALSE)</f>
        <v>355</v>
      </c>
      <c r="H2481" s="5" t="s">
        <v>6</v>
      </c>
      <c r="I2481" s="5">
        <v>53</v>
      </c>
      <c r="J2481" s="5">
        <v>70</v>
      </c>
      <c r="K2481" s="5">
        <v>65</v>
      </c>
      <c r="L2481" s="5">
        <v>69</v>
      </c>
      <c r="M2481" s="5">
        <v>68</v>
      </c>
      <c r="N2481" s="5">
        <v>50</v>
      </c>
      <c r="O2481" s="5">
        <v>58</v>
      </c>
      <c r="P2481" s="5"/>
      <c r="Q2481" s="5"/>
      <c r="R2481" s="5"/>
      <c r="S2481" s="5"/>
      <c r="T2481" s="5">
        <v>433</v>
      </c>
      <c r="U2481" s="5">
        <v>7</v>
      </c>
      <c r="V2481" s="5">
        <v>62</v>
      </c>
      <c r="W2481" s="5">
        <v>100</v>
      </c>
      <c r="X2481" s="5" t="s">
        <v>64</v>
      </c>
      <c r="Y2481" s="5" t="s">
        <v>62</v>
      </c>
      <c r="Z2481" s="5" t="s">
        <v>62</v>
      </c>
      <c r="AA2481" s="5" t="s">
        <v>64</v>
      </c>
      <c r="AB2481" s="5" t="s">
        <v>63</v>
      </c>
      <c r="AC2481" s="5" t="s">
        <v>63</v>
      </c>
      <c r="AD2481" s="5" t="s">
        <v>62</v>
      </c>
      <c r="AE2481" s="5" t="s">
        <v>64</v>
      </c>
      <c r="AF2481" s="5" t="s">
        <v>62</v>
      </c>
      <c r="AG2481" s="5" t="s">
        <v>64</v>
      </c>
      <c r="AH2481" s="5" t="s">
        <v>64</v>
      </c>
      <c r="AI2481" s="5" t="s">
        <v>64</v>
      </c>
      <c r="AJ2481" s="5" t="s">
        <v>64</v>
      </c>
      <c r="AK2481" s="5" t="s">
        <v>64</v>
      </c>
      <c r="AL2481" s="5" t="s">
        <v>64</v>
      </c>
      <c r="AM2481" s="5" t="s">
        <v>64</v>
      </c>
      <c r="AN2481" s="5" t="s">
        <v>64</v>
      </c>
      <c r="AO2481" s="5" t="s">
        <v>62</v>
      </c>
      <c r="AP2481" s="5" t="s">
        <v>62</v>
      </c>
      <c r="AQ2481" s="5" t="s">
        <v>63</v>
      </c>
      <c r="AR2481" s="5" t="s">
        <v>63</v>
      </c>
      <c r="AS2481" s="5" t="s">
        <v>65</v>
      </c>
      <c r="AT2481" s="5" t="s">
        <v>66</v>
      </c>
      <c r="AU2481" s="5" t="s">
        <v>67</v>
      </c>
      <c r="AV2481" s="5" t="s">
        <v>68</v>
      </c>
      <c r="AW2481" s="5" t="s">
        <v>65</v>
      </c>
      <c r="AX2481" s="5" t="s">
        <v>69</v>
      </c>
      <c r="AY2481" s="5">
        <v>62.8</v>
      </c>
      <c r="AZ2481" s="5">
        <v>77.3</v>
      </c>
    </row>
    <row r="2482" spans="1:52">
      <c r="A2482" s="5">
        <v>50</v>
      </c>
      <c r="B2482" s="5" t="s">
        <v>2466</v>
      </c>
      <c r="C2482" s="6">
        <v>961</v>
      </c>
      <c r="D2482" s="5" t="s">
        <v>2515</v>
      </c>
      <c r="E2482" s="5" t="str">
        <f>VLOOKUP(B2482,Region!$A$1:$B$76,2,FALSE)</f>
        <v>Region_5</v>
      </c>
      <c r="F2482" s="5" t="str">
        <f>VLOOKUP(D2482,'Used to Match Zip By Sch Name'!$A$2:$E$4714,5,FALSE)</f>
        <v>33486-1144</v>
      </c>
      <c r="G2482" s="5" t="e">
        <f>VLOOKUP(D2482,public_school_report!$D$1:$CI$3651,84,FALSE)</f>
        <v>#N/A</v>
      </c>
      <c r="H2482" s="5"/>
      <c r="I2482" s="5">
        <v>71</v>
      </c>
      <c r="J2482" s="5">
        <v>59</v>
      </c>
      <c r="K2482" s="5">
        <v>52</v>
      </c>
      <c r="L2482" s="5">
        <v>82</v>
      </c>
      <c r="M2482" s="5">
        <v>51</v>
      </c>
      <c r="N2482" s="5">
        <v>58</v>
      </c>
      <c r="O2482" s="5">
        <v>84</v>
      </c>
      <c r="P2482" s="5">
        <v>80</v>
      </c>
      <c r="Q2482" s="5"/>
      <c r="R2482" s="5">
        <v>93</v>
      </c>
      <c r="S2482" s="5">
        <v>81</v>
      </c>
      <c r="T2482" s="5">
        <v>711</v>
      </c>
      <c r="U2482" s="5">
        <v>10</v>
      </c>
      <c r="V2482" s="5">
        <v>71</v>
      </c>
      <c r="W2482" s="5">
        <v>98</v>
      </c>
      <c r="X2482" s="5" t="s">
        <v>64</v>
      </c>
      <c r="Y2482" s="5" t="s">
        <v>64</v>
      </c>
      <c r="Z2482" s="5" t="s">
        <v>64</v>
      </c>
      <c r="AA2482" s="5" t="s">
        <v>64</v>
      </c>
      <c r="AB2482" s="5" t="s">
        <v>64</v>
      </c>
      <c r="AC2482" s="5" t="s">
        <v>64</v>
      </c>
      <c r="AD2482" s="5" t="s">
        <v>64</v>
      </c>
      <c r="AE2482" s="5" t="s">
        <v>64</v>
      </c>
      <c r="AF2482" s="5" t="s">
        <v>64</v>
      </c>
      <c r="AG2482" s="5" t="s">
        <v>64</v>
      </c>
      <c r="AH2482" s="5" t="s">
        <v>64</v>
      </c>
      <c r="AI2482" s="5" t="s">
        <v>64</v>
      </c>
      <c r="AJ2482" s="5" t="s">
        <v>64</v>
      </c>
      <c r="AK2482" s="5" t="s">
        <v>64</v>
      </c>
      <c r="AL2482" s="5" t="s">
        <v>64</v>
      </c>
      <c r="AM2482" s="5" t="s">
        <v>62</v>
      </c>
      <c r="AN2482" s="5" t="s">
        <v>62</v>
      </c>
      <c r="AO2482" s="5" t="s">
        <v>63</v>
      </c>
      <c r="AP2482" s="5" t="s">
        <v>63</v>
      </c>
      <c r="AQ2482" s="5" t="s">
        <v>63</v>
      </c>
      <c r="AR2482" s="5" t="s">
        <v>63</v>
      </c>
      <c r="AS2482" s="5" t="s">
        <v>65</v>
      </c>
      <c r="AT2482" s="5" t="s">
        <v>66</v>
      </c>
      <c r="AU2482" s="5" t="s">
        <v>67</v>
      </c>
      <c r="AV2482" s="5" t="s">
        <v>67</v>
      </c>
      <c r="AW2482" s="5" t="s">
        <v>65</v>
      </c>
      <c r="AX2482" s="5" t="s">
        <v>82</v>
      </c>
      <c r="AY2482" s="5">
        <v>44.7</v>
      </c>
      <c r="AZ2482" s="5">
        <v>36.9</v>
      </c>
    </row>
    <row r="2483" spans="1:52">
      <c r="A2483" s="5">
        <v>50</v>
      </c>
      <c r="B2483" s="5" t="s">
        <v>2466</v>
      </c>
      <c r="C2483" s="6">
        <v>1101</v>
      </c>
      <c r="D2483" s="5" t="s">
        <v>2516</v>
      </c>
      <c r="E2483" s="5" t="str">
        <f>VLOOKUP(B2483,Region!$A$1:$B$76,2,FALSE)</f>
        <v>Region_5</v>
      </c>
      <c r="F2483" s="5" t="str">
        <f>VLOOKUP(D2483,'Used to Match Zip By Sch Name'!$A$2:$E$4714,5,FALSE)</f>
        <v>33476-1427</v>
      </c>
      <c r="G2483" s="5">
        <f>VLOOKUP(D2483,public_school_report!$D$1:$CI$3651,84,FALSE)</f>
        <v>409</v>
      </c>
      <c r="H2483" s="5" t="s">
        <v>6</v>
      </c>
      <c r="I2483" s="5">
        <v>37</v>
      </c>
      <c r="J2483" s="5">
        <v>58</v>
      </c>
      <c r="K2483" s="5">
        <v>53</v>
      </c>
      <c r="L2483" s="5">
        <v>48</v>
      </c>
      <c r="M2483" s="5">
        <v>54</v>
      </c>
      <c r="N2483" s="5">
        <v>43</v>
      </c>
      <c r="O2483" s="5">
        <v>23</v>
      </c>
      <c r="P2483" s="5"/>
      <c r="Q2483" s="5"/>
      <c r="R2483" s="5"/>
      <c r="S2483" s="5"/>
      <c r="T2483" s="5">
        <v>316</v>
      </c>
      <c r="U2483" s="5">
        <v>7</v>
      </c>
      <c r="V2483" s="5">
        <v>45</v>
      </c>
      <c r="W2483" s="5">
        <v>99</v>
      </c>
      <c r="X2483" s="5" t="s">
        <v>63</v>
      </c>
      <c r="Y2483" s="5" t="s">
        <v>63</v>
      </c>
      <c r="Z2483" s="5" t="s">
        <v>63</v>
      </c>
      <c r="AA2483" s="5" t="s">
        <v>63</v>
      </c>
      <c r="AB2483" s="5" t="s">
        <v>72</v>
      </c>
      <c r="AC2483" s="5" t="s">
        <v>63</v>
      </c>
      <c r="AD2483" s="5" t="s">
        <v>63</v>
      </c>
      <c r="AE2483" s="5" t="s">
        <v>63</v>
      </c>
      <c r="AF2483" s="5" t="s">
        <v>62</v>
      </c>
      <c r="AG2483" s="5" t="s">
        <v>63</v>
      </c>
      <c r="AH2483" s="5" t="s">
        <v>64</v>
      </c>
      <c r="AI2483" s="5" t="s">
        <v>72</v>
      </c>
      <c r="AJ2483" s="5" t="s">
        <v>72</v>
      </c>
      <c r="AK2483" s="5" t="s">
        <v>63</v>
      </c>
      <c r="AL2483" s="5" t="s">
        <v>63</v>
      </c>
      <c r="AM2483" s="5" t="s">
        <v>62</v>
      </c>
      <c r="AN2483" s="5" t="s">
        <v>63</v>
      </c>
      <c r="AO2483" s="5" t="s">
        <v>63</v>
      </c>
      <c r="AP2483" s="5" t="s">
        <v>72</v>
      </c>
      <c r="AQ2483" s="5" t="s">
        <v>72</v>
      </c>
      <c r="AR2483" s="5" t="s">
        <v>72</v>
      </c>
      <c r="AS2483" s="5" t="s">
        <v>65</v>
      </c>
      <c r="AT2483" s="5" t="s">
        <v>66</v>
      </c>
      <c r="AU2483" s="5" t="s">
        <v>67</v>
      </c>
      <c r="AV2483" s="5" t="s">
        <v>68</v>
      </c>
      <c r="AW2483" s="5" t="s">
        <v>65</v>
      </c>
      <c r="AX2483" s="5" t="s">
        <v>69</v>
      </c>
      <c r="AY2483" s="5">
        <v>97.4</v>
      </c>
      <c r="AZ2483" s="5">
        <v>98.7</v>
      </c>
    </row>
    <row r="2484" spans="1:52">
      <c r="A2484" s="5">
        <v>50</v>
      </c>
      <c r="B2484" s="5" t="s">
        <v>2466</v>
      </c>
      <c r="C2484" s="6">
        <v>1232</v>
      </c>
      <c r="D2484" s="5" t="s">
        <v>1184</v>
      </c>
      <c r="E2484" s="5" t="str">
        <f>VLOOKUP(B2484,Region!$A$1:$B$76,2,FALSE)</f>
        <v>Region_5</v>
      </c>
      <c r="F2484" s="5" t="str">
        <f>VLOOKUP(D2484,'Used to Match Zip By Sch Name'!$A$2:$E$4714,5,FALSE)</f>
        <v>32210-5399</v>
      </c>
      <c r="G2484" s="5">
        <f>VLOOKUP(D2484,public_school_report!$D$1:$CI$3651,84,FALSE)</f>
        <v>1153</v>
      </c>
      <c r="H2484" s="5" t="s">
        <v>2</v>
      </c>
      <c r="I2484" s="5">
        <v>34</v>
      </c>
      <c r="J2484" s="5">
        <v>54</v>
      </c>
      <c r="K2484" s="5">
        <v>50</v>
      </c>
      <c r="L2484" s="5">
        <v>37</v>
      </c>
      <c r="M2484" s="5">
        <v>55</v>
      </c>
      <c r="N2484" s="5">
        <v>50</v>
      </c>
      <c r="O2484" s="5">
        <v>34</v>
      </c>
      <c r="P2484" s="5">
        <v>53</v>
      </c>
      <c r="Q2484" s="5">
        <v>68</v>
      </c>
      <c r="R2484" s="5"/>
      <c r="S2484" s="5"/>
      <c r="T2484" s="5">
        <v>435</v>
      </c>
      <c r="U2484" s="5">
        <v>9</v>
      </c>
      <c r="V2484" s="5">
        <v>48</v>
      </c>
      <c r="W2484" s="5">
        <v>99</v>
      </c>
      <c r="X2484" s="5" t="s">
        <v>63</v>
      </c>
      <c r="Y2484" s="5" t="s">
        <v>72</v>
      </c>
      <c r="Z2484" s="5" t="s">
        <v>72</v>
      </c>
      <c r="AA2484" s="5" t="s">
        <v>63</v>
      </c>
      <c r="AB2484" s="5" t="s">
        <v>73</v>
      </c>
      <c r="AC2484" s="5" t="s">
        <v>73</v>
      </c>
      <c r="AD2484" s="5" t="s">
        <v>72</v>
      </c>
      <c r="AE2484" s="5" t="s">
        <v>72</v>
      </c>
      <c r="AF2484" s="5" t="s">
        <v>63</v>
      </c>
      <c r="AG2484" s="5" t="s">
        <v>63</v>
      </c>
      <c r="AH2484" s="5" t="s">
        <v>63</v>
      </c>
      <c r="AI2484" s="5" t="s">
        <v>63</v>
      </c>
      <c r="AJ2484" s="5" t="s">
        <v>72</v>
      </c>
      <c r="AK2484" s="5" t="s">
        <v>63</v>
      </c>
      <c r="AL2484" s="5" t="s">
        <v>72</v>
      </c>
      <c r="AM2484" s="5" t="s">
        <v>63</v>
      </c>
      <c r="AN2484" s="5" t="s">
        <v>63</v>
      </c>
      <c r="AO2484" s="5" t="s">
        <v>72</v>
      </c>
      <c r="AP2484" s="5" t="s">
        <v>72</v>
      </c>
      <c r="AQ2484" s="5" t="s">
        <v>72</v>
      </c>
      <c r="AR2484" s="5" t="s">
        <v>72</v>
      </c>
      <c r="AS2484" s="5" t="s">
        <v>65</v>
      </c>
      <c r="AT2484" s="5" t="s">
        <v>66</v>
      </c>
      <c r="AU2484" s="5" t="s">
        <v>67</v>
      </c>
      <c r="AV2484" s="5" t="s">
        <v>68</v>
      </c>
      <c r="AW2484" s="5" t="s">
        <v>65</v>
      </c>
      <c r="AX2484" s="5" t="s">
        <v>78</v>
      </c>
      <c r="AY2484" s="5">
        <v>97.2</v>
      </c>
      <c r="AZ2484" s="5">
        <v>96.5</v>
      </c>
    </row>
    <row r="2485" spans="1:52">
      <c r="A2485" s="5">
        <v>50</v>
      </c>
      <c r="B2485" s="5" t="s">
        <v>2466</v>
      </c>
      <c r="C2485" s="6">
        <v>1241</v>
      </c>
      <c r="D2485" s="5" t="s">
        <v>2517</v>
      </c>
      <c r="E2485" s="5" t="str">
        <f>VLOOKUP(B2485,Region!$A$1:$B$76,2,FALSE)</f>
        <v>Region_5</v>
      </c>
      <c r="F2485" s="5" t="str">
        <f>VLOOKUP(D2485,'Used to Match Zip By Sch Name'!$A$2:$E$4714,5,FALSE)</f>
        <v>33430-4404</v>
      </c>
      <c r="G2485" s="5">
        <f>VLOOKUP(D2485,public_school_report!$D$1:$CI$3651,84,FALSE)</f>
        <v>799</v>
      </c>
      <c r="H2485" s="5" t="s">
        <v>2</v>
      </c>
      <c r="I2485" s="5">
        <v>39</v>
      </c>
      <c r="J2485" s="5">
        <v>51</v>
      </c>
      <c r="K2485" s="5">
        <v>43</v>
      </c>
      <c r="L2485" s="5">
        <v>43</v>
      </c>
      <c r="M2485" s="5">
        <v>54</v>
      </c>
      <c r="N2485" s="5">
        <v>44</v>
      </c>
      <c r="O2485" s="5">
        <v>38</v>
      </c>
      <c r="P2485" s="5"/>
      <c r="Q2485" s="5"/>
      <c r="R2485" s="5"/>
      <c r="S2485" s="5"/>
      <c r="T2485" s="5">
        <v>312</v>
      </c>
      <c r="U2485" s="5">
        <v>7</v>
      </c>
      <c r="V2485" s="5">
        <v>45</v>
      </c>
      <c r="W2485" s="5">
        <v>100</v>
      </c>
      <c r="X2485" s="5" t="s">
        <v>63</v>
      </c>
      <c r="Y2485" s="5" t="s">
        <v>63</v>
      </c>
      <c r="Z2485" s="5" t="s">
        <v>72</v>
      </c>
      <c r="AA2485" s="5" t="s">
        <v>72</v>
      </c>
      <c r="AB2485" s="5" t="s">
        <v>72</v>
      </c>
      <c r="AC2485" s="5" t="s">
        <v>63</v>
      </c>
      <c r="AD2485" s="5" t="s">
        <v>62</v>
      </c>
      <c r="AE2485" s="5" t="s">
        <v>64</v>
      </c>
      <c r="AF2485" s="5" t="s">
        <v>63</v>
      </c>
      <c r="AG2485" s="5" t="s">
        <v>63</v>
      </c>
      <c r="AH2485" s="5" t="s">
        <v>64</v>
      </c>
      <c r="AI2485" s="5" t="s">
        <v>63</v>
      </c>
      <c r="AJ2485" s="5" t="s">
        <v>64</v>
      </c>
      <c r="AK2485" s="5" t="s">
        <v>64</v>
      </c>
      <c r="AL2485" s="5" t="s">
        <v>64</v>
      </c>
      <c r="AM2485" s="5" t="s">
        <v>64</v>
      </c>
      <c r="AN2485" s="5" t="s">
        <v>64</v>
      </c>
      <c r="AO2485" s="5" t="s">
        <v>64</v>
      </c>
      <c r="AP2485" s="5" t="s">
        <v>63</v>
      </c>
      <c r="AQ2485" s="5" t="s">
        <v>72</v>
      </c>
      <c r="AR2485" s="5" t="s">
        <v>72</v>
      </c>
      <c r="AS2485" s="5" t="s">
        <v>65</v>
      </c>
      <c r="AT2485" s="5" t="s">
        <v>66</v>
      </c>
      <c r="AU2485" s="5" t="s">
        <v>67</v>
      </c>
      <c r="AV2485" s="5" t="s">
        <v>68</v>
      </c>
      <c r="AW2485" s="5" t="s">
        <v>65</v>
      </c>
      <c r="AX2485" s="5" t="s">
        <v>69</v>
      </c>
      <c r="AY2485" s="5">
        <v>96.6</v>
      </c>
      <c r="AZ2485" s="5">
        <v>96.3</v>
      </c>
    </row>
    <row r="2486" spans="1:52">
      <c r="A2486" s="5">
        <v>50</v>
      </c>
      <c r="B2486" s="5" t="s">
        <v>2466</v>
      </c>
      <c r="C2486" s="6">
        <v>1251</v>
      </c>
      <c r="D2486" s="5" t="s">
        <v>2518</v>
      </c>
      <c r="E2486" s="5" t="str">
        <f>VLOOKUP(B2486,Region!$A$1:$B$76,2,FALSE)</f>
        <v>Region_5</v>
      </c>
      <c r="F2486" s="5" t="str">
        <f>VLOOKUP(D2486,'Used to Match Zip By Sch Name'!$A$2:$E$4714,5,FALSE)</f>
        <v>33430-4208</v>
      </c>
      <c r="G2486" s="5">
        <f>VLOOKUP(D2486,public_school_report!$D$1:$CI$3651,84,FALSE)</f>
        <v>362</v>
      </c>
      <c r="H2486" s="5" t="s">
        <v>6</v>
      </c>
      <c r="I2486" s="5">
        <v>29</v>
      </c>
      <c r="J2486" s="5">
        <v>55</v>
      </c>
      <c r="K2486" s="5">
        <v>54</v>
      </c>
      <c r="L2486" s="5">
        <v>28</v>
      </c>
      <c r="M2486" s="5">
        <v>59</v>
      </c>
      <c r="N2486" s="5">
        <v>46</v>
      </c>
      <c r="O2486" s="5">
        <v>20</v>
      </c>
      <c r="P2486" s="5"/>
      <c r="Q2486" s="5"/>
      <c r="R2486" s="5"/>
      <c r="S2486" s="5"/>
      <c r="T2486" s="5">
        <v>291</v>
      </c>
      <c r="U2486" s="5">
        <v>7</v>
      </c>
      <c r="V2486" s="5">
        <v>42</v>
      </c>
      <c r="W2486" s="5">
        <v>100</v>
      </c>
      <c r="X2486" s="5" t="s">
        <v>63</v>
      </c>
      <c r="Y2486" s="5" t="s">
        <v>73</v>
      </c>
      <c r="Z2486" s="5" t="s">
        <v>63</v>
      </c>
      <c r="AA2486" s="5" t="s">
        <v>63</v>
      </c>
      <c r="AB2486" s="5" t="s">
        <v>72</v>
      </c>
      <c r="AC2486" s="5" t="s">
        <v>72</v>
      </c>
      <c r="AD2486" s="5" t="s">
        <v>63</v>
      </c>
      <c r="AE2486" s="5" t="s">
        <v>62</v>
      </c>
      <c r="AF2486" s="5" t="s">
        <v>64</v>
      </c>
      <c r="AG2486" s="5" t="s">
        <v>63</v>
      </c>
      <c r="AH2486" s="5" t="s">
        <v>64</v>
      </c>
      <c r="AI2486" s="5" t="s">
        <v>62</v>
      </c>
      <c r="AJ2486" s="5" t="s">
        <v>64</v>
      </c>
      <c r="AK2486" s="5" t="s">
        <v>63</v>
      </c>
      <c r="AL2486" s="5" t="s">
        <v>62</v>
      </c>
      <c r="AM2486" s="5" t="s">
        <v>63</v>
      </c>
      <c r="AN2486" s="5" t="s">
        <v>63</v>
      </c>
      <c r="AO2486" s="5" t="s">
        <v>72</v>
      </c>
      <c r="AP2486" s="5" t="s">
        <v>72</v>
      </c>
      <c r="AQ2486" s="5" t="s">
        <v>72</v>
      </c>
      <c r="AR2486" s="5" t="s">
        <v>73</v>
      </c>
      <c r="AS2486" s="5" t="s">
        <v>65</v>
      </c>
      <c r="AT2486" s="5" t="s">
        <v>66</v>
      </c>
      <c r="AU2486" s="5" t="s">
        <v>67</v>
      </c>
      <c r="AV2486" s="5" t="s">
        <v>68</v>
      </c>
      <c r="AW2486" s="5" t="s">
        <v>65</v>
      </c>
      <c r="AX2486" s="5" t="s">
        <v>69</v>
      </c>
      <c r="AY2486" s="5">
        <v>99.6</v>
      </c>
      <c r="AZ2486" s="5">
        <v>98.4</v>
      </c>
    </row>
    <row r="2487" spans="1:52">
      <c r="A2487" s="5">
        <v>50</v>
      </c>
      <c r="B2487" s="5" t="s">
        <v>2466</v>
      </c>
      <c r="C2487" s="6">
        <v>1321</v>
      </c>
      <c r="D2487" s="5" t="s">
        <v>2519</v>
      </c>
      <c r="E2487" s="5" t="str">
        <f>VLOOKUP(B2487,Region!$A$1:$B$76,2,FALSE)</f>
        <v>Region_5</v>
      </c>
      <c r="F2487" s="5">
        <f>VLOOKUP(D2487,'Used to Match Zip By Sch Name'!$A$2:$E$4714,5,FALSE)</f>
        <v>33493</v>
      </c>
      <c r="G2487" s="5">
        <f>VLOOKUP(D2487,public_school_report!$D$1:$CI$3651,84,FALSE)</f>
        <v>241</v>
      </c>
      <c r="H2487" s="5" t="s">
        <v>6</v>
      </c>
      <c r="I2487" s="5">
        <v>30</v>
      </c>
      <c r="J2487" s="5">
        <v>55</v>
      </c>
      <c r="K2487" s="5">
        <v>52</v>
      </c>
      <c r="L2487" s="5">
        <v>58</v>
      </c>
      <c r="M2487" s="5">
        <v>76</v>
      </c>
      <c r="N2487" s="5">
        <v>50</v>
      </c>
      <c r="O2487" s="5">
        <v>33</v>
      </c>
      <c r="P2487" s="5"/>
      <c r="Q2487" s="5"/>
      <c r="R2487" s="5"/>
      <c r="S2487" s="5"/>
      <c r="T2487" s="5">
        <v>354</v>
      </c>
      <c r="U2487" s="5">
        <v>7</v>
      </c>
      <c r="V2487" s="5">
        <v>51</v>
      </c>
      <c r="W2487" s="5">
        <v>98</v>
      </c>
      <c r="X2487" s="5" t="s">
        <v>63</v>
      </c>
      <c r="Y2487" s="5" t="s">
        <v>63</v>
      </c>
      <c r="Z2487" s="5" t="s">
        <v>63</v>
      </c>
      <c r="AA2487" s="5" t="s">
        <v>62</v>
      </c>
      <c r="AB2487" s="5" t="s">
        <v>72</v>
      </c>
      <c r="AC2487" s="5" t="s">
        <v>63</v>
      </c>
      <c r="AD2487" s="5" t="s">
        <v>63</v>
      </c>
      <c r="AE2487" s="5" t="s">
        <v>63</v>
      </c>
      <c r="AF2487" s="5" t="s">
        <v>63</v>
      </c>
      <c r="AG2487" s="5" t="s">
        <v>72</v>
      </c>
      <c r="AH2487" s="5" t="s">
        <v>72</v>
      </c>
      <c r="AI2487" s="5" t="s">
        <v>72</v>
      </c>
      <c r="AJ2487" s="5" t="s">
        <v>72</v>
      </c>
      <c r="AK2487" s="5" t="s">
        <v>63</v>
      </c>
      <c r="AL2487" s="5" t="s">
        <v>63</v>
      </c>
      <c r="AM2487" s="5" t="s">
        <v>72</v>
      </c>
      <c r="AN2487" s="5" t="s">
        <v>63</v>
      </c>
      <c r="AO2487" s="5" t="s">
        <v>72</v>
      </c>
      <c r="AP2487" s="5" t="s">
        <v>72</v>
      </c>
      <c r="AQ2487" s="5" t="s">
        <v>72</v>
      </c>
      <c r="AR2487" s="5" t="s">
        <v>72</v>
      </c>
      <c r="AS2487" s="5" t="s">
        <v>65</v>
      </c>
      <c r="AT2487" s="5" t="s">
        <v>66</v>
      </c>
      <c r="AU2487" s="5" t="s">
        <v>67</v>
      </c>
      <c r="AV2487" s="5" t="s">
        <v>68</v>
      </c>
      <c r="AW2487" s="5" t="s">
        <v>65</v>
      </c>
      <c r="AX2487" s="5" t="s">
        <v>69</v>
      </c>
      <c r="AY2487" s="5">
        <v>98.6</v>
      </c>
      <c r="AZ2487" s="5">
        <v>96.2</v>
      </c>
    </row>
    <row r="2488" spans="1:52">
      <c r="A2488" s="5">
        <v>50</v>
      </c>
      <c r="B2488" s="5" t="s">
        <v>2466</v>
      </c>
      <c r="C2488" s="6">
        <v>1361</v>
      </c>
      <c r="D2488" s="5" t="s">
        <v>2520</v>
      </c>
      <c r="E2488" s="5" t="str">
        <f>VLOOKUP(B2488,Region!$A$1:$B$76,2,FALSE)</f>
        <v>Region_5</v>
      </c>
      <c r="F2488" s="5" t="str">
        <f>VLOOKUP(D2488,'Used to Match Zip By Sch Name'!$A$2:$E$4714,5,FALSE)</f>
        <v>33463-2205</v>
      </c>
      <c r="G2488" s="5" t="e">
        <f>VLOOKUP(D2488,public_school_report!$D$1:$CI$3651,84,FALSE)</f>
        <v>#N/A</v>
      </c>
      <c r="H2488" s="5"/>
      <c r="I2488" s="5">
        <v>40</v>
      </c>
      <c r="J2488" s="5">
        <v>44</v>
      </c>
      <c r="K2488" s="5">
        <v>36</v>
      </c>
      <c r="L2488" s="5">
        <v>40</v>
      </c>
      <c r="M2488" s="5">
        <v>49</v>
      </c>
      <c r="N2488" s="5">
        <v>47</v>
      </c>
      <c r="O2488" s="5">
        <v>73</v>
      </c>
      <c r="P2488" s="5">
        <v>69</v>
      </c>
      <c r="Q2488" s="5"/>
      <c r="R2488" s="5">
        <v>93</v>
      </c>
      <c r="S2488" s="5">
        <v>55</v>
      </c>
      <c r="T2488" s="5">
        <v>546</v>
      </c>
      <c r="U2488" s="5">
        <v>10</v>
      </c>
      <c r="V2488" s="5">
        <v>55</v>
      </c>
      <c r="W2488" s="5">
        <v>98</v>
      </c>
      <c r="X2488" s="5" t="s">
        <v>62</v>
      </c>
      <c r="Y2488" s="5" t="s">
        <v>62</v>
      </c>
      <c r="Z2488" s="5" t="s">
        <v>63</v>
      </c>
      <c r="AA2488" s="5" t="s">
        <v>63</v>
      </c>
      <c r="AB2488" s="5" t="s">
        <v>62</v>
      </c>
      <c r="AC2488" s="5" t="s">
        <v>62</v>
      </c>
      <c r="AD2488" s="5" t="s">
        <v>63</v>
      </c>
      <c r="AE2488" s="5" t="s">
        <v>63</v>
      </c>
      <c r="AF2488" s="5" t="s">
        <v>62</v>
      </c>
      <c r="AG2488" s="5" t="s">
        <v>64</v>
      </c>
      <c r="AH2488" s="5" t="s">
        <v>63</v>
      </c>
      <c r="AI2488" s="5" t="s">
        <v>63</v>
      </c>
      <c r="AJ2488" s="5" t="s">
        <v>72</v>
      </c>
      <c r="AK2488" s="5" t="s">
        <v>72</v>
      </c>
      <c r="AL2488" s="5" t="s">
        <v>72</v>
      </c>
      <c r="AM2488" s="5" t="s">
        <v>63</v>
      </c>
      <c r="AN2488" s="5" t="s">
        <v>63</v>
      </c>
      <c r="AO2488" s="5" t="s">
        <v>63</v>
      </c>
      <c r="AP2488" s="5" t="s">
        <v>63</v>
      </c>
      <c r="AQ2488" s="5" t="s">
        <v>63</v>
      </c>
      <c r="AR2488" s="5" t="s">
        <v>63</v>
      </c>
      <c r="AS2488" s="5" t="s">
        <v>65</v>
      </c>
      <c r="AT2488" s="5" t="s">
        <v>66</v>
      </c>
      <c r="AU2488" s="5" t="s">
        <v>67</v>
      </c>
      <c r="AV2488" s="5" t="s">
        <v>68</v>
      </c>
      <c r="AW2488" s="5" t="s">
        <v>65</v>
      </c>
      <c r="AX2488" s="5" t="s">
        <v>82</v>
      </c>
      <c r="AY2488" s="5">
        <v>91</v>
      </c>
      <c r="AZ2488" s="5">
        <v>83.6</v>
      </c>
    </row>
    <row r="2489" spans="1:52">
      <c r="A2489" s="5">
        <v>50</v>
      </c>
      <c r="B2489" s="5" t="s">
        <v>2466</v>
      </c>
      <c r="C2489" s="6">
        <v>1371</v>
      </c>
      <c r="D2489" s="5" t="s">
        <v>2521</v>
      </c>
      <c r="E2489" s="5" t="str">
        <f>VLOOKUP(B2489,Region!$A$1:$B$76,2,FALSE)</f>
        <v>Region_5</v>
      </c>
      <c r="F2489" s="5" t="str">
        <f>VLOOKUP(D2489,'Used to Match Zip By Sch Name'!$A$2:$E$4714,5,FALSE)</f>
        <v>33410-5503</v>
      </c>
      <c r="G2489" s="5" t="e">
        <f>VLOOKUP(D2489,public_school_report!$D$1:$CI$3651,84,FALSE)</f>
        <v>#N/A</v>
      </c>
      <c r="H2489" s="5"/>
      <c r="I2489" s="5">
        <v>41</v>
      </c>
      <c r="J2489" s="5">
        <v>44</v>
      </c>
      <c r="K2489" s="5">
        <v>36</v>
      </c>
      <c r="L2489" s="5">
        <v>32</v>
      </c>
      <c r="M2489" s="5">
        <v>38</v>
      </c>
      <c r="N2489" s="5">
        <v>33</v>
      </c>
      <c r="O2489" s="5">
        <v>59</v>
      </c>
      <c r="P2489" s="5">
        <v>56</v>
      </c>
      <c r="Q2489" s="5"/>
      <c r="R2489" s="5">
        <v>92</v>
      </c>
      <c r="S2489" s="5">
        <v>51</v>
      </c>
      <c r="T2489" s="5">
        <v>482</v>
      </c>
      <c r="U2489" s="5">
        <v>10</v>
      </c>
      <c r="V2489" s="5">
        <v>48</v>
      </c>
      <c r="W2489" s="5">
        <v>97</v>
      </c>
      <c r="X2489" s="5" t="s">
        <v>63</v>
      </c>
      <c r="Y2489" s="5" t="s">
        <v>63</v>
      </c>
      <c r="Z2489" s="5" t="s">
        <v>63</v>
      </c>
      <c r="AA2489" s="5" t="s">
        <v>63</v>
      </c>
      <c r="AB2489" s="5" t="s">
        <v>62</v>
      </c>
      <c r="AC2489" s="5" t="s">
        <v>62</v>
      </c>
      <c r="AD2489" s="5" t="s">
        <v>64</v>
      </c>
      <c r="AE2489" s="5" t="s">
        <v>62</v>
      </c>
      <c r="AF2489" s="5" t="s">
        <v>62</v>
      </c>
      <c r="AG2489" s="5" t="s">
        <v>62</v>
      </c>
      <c r="AH2489" s="5" t="s">
        <v>62</v>
      </c>
      <c r="AI2489" s="5" t="s">
        <v>63</v>
      </c>
      <c r="AJ2489" s="5" t="s">
        <v>62</v>
      </c>
      <c r="AK2489" s="5" t="s">
        <v>62</v>
      </c>
      <c r="AL2489" s="5" t="s">
        <v>62</v>
      </c>
      <c r="AM2489" s="5" t="s">
        <v>72</v>
      </c>
      <c r="AN2489" s="5" t="s">
        <v>72</v>
      </c>
      <c r="AO2489" s="5" t="s">
        <v>63</v>
      </c>
      <c r="AP2489" s="5" t="s">
        <v>63</v>
      </c>
      <c r="AQ2489" s="5" t="s">
        <v>63</v>
      </c>
      <c r="AR2489" s="5" t="s">
        <v>63</v>
      </c>
      <c r="AS2489" s="5" t="s">
        <v>65</v>
      </c>
      <c r="AT2489" s="5" t="s">
        <v>66</v>
      </c>
      <c r="AU2489" s="5" t="s">
        <v>67</v>
      </c>
      <c r="AV2489" s="5" t="s">
        <v>68</v>
      </c>
      <c r="AW2489" s="5" t="s">
        <v>65</v>
      </c>
      <c r="AX2489" s="5" t="s">
        <v>82</v>
      </c>
      <c r="AY2489" s="5">
        <v>78.400000000000006</v>
      </c>
      <c r="AZ2489" s="5">
        <v>72.399999999999977</v>
      </c>
    </row>
    <row r="2490" spans="1:52">
      <c r="A2490" s="5">
        <v>50</v>
      </c>
      <c r="B2490" s="5" t="s">
        <v>2466</v>
      </c>
      <c r="C2490" s="6">
        <v>1391</v>
      </c>
      <c r="D2490" s="5" t="s">
        <v>2522</v>
      </c>
      <c r="E2490" s="5" t="str">
        <f>VLOOKUP(B2490,Region!$A$1:$B$76,2,FALSE)</f>
        <v>Region_5</v>
      </c>
      <c r="F2490" s="5" t="str">
        <f>VLOOKUP(D2490,'Used to Match Zip By Sch Name'!$A$2:$E$4714,5,FALSE)</f>
        <v>33417-5502</v>
      </c>
      <c r="G2490" s="5">
        <f>VLOOKUP(D2490,public_school_report!$D$1:$CI$3651,84,FALSE)</f>
        <v>870</v>
      </c>
      <c r="H2490" s="5" t="s">
        <v>2</v>
      </c>
      <c r="I2490" s="5">
        <v>72</v>
      </c>
      <c r="J2490" s="5">
        <v>68</v>
      </c>
      <c r="K2490" s="5">
        <v>63</v>
      </c>
      <c r="L2490" s="5">
        <v>86</v>
      </c>
      <c r="M2490" s="5">
        <v>75</v>
      </c>
      <c r="N2490" s="5">
        <v>71</v>
      </c>
      <c r="O2490" s="5">
        <v>66</v>
      </c>
      <c r="P2490" s="5"/>
      <c r="Q2490" s="5"/>
      <c r="R2490" s="5"/>
      <c r="S2490" s="5"/>
      <c r="T2490" s="5">
        <v>501</v>
      </c>
      <c r="U2490" s="5">
        <v>7</v>
      </c>
      <c r="V2490" s="5">
        <v>72</v>
      </c>
      <c r="W2490" s="5">
        <v>100</v>
      </c>
      <c r="X2490" s="5" t="s">
        <v>64</v>
      </c>
      <c r="Y2490" s="5" t="s">
        <v>64</v>
      </c>
      <c r="Z2490" s="5" t="s">
        <v>64</v>
      </c>
      <c r="AA2490" s="5" t="s">
        <v>64</v>
      </c>
      <c r="AB2490" s="5" t="s">
        <v>64</v>
      </c>
      <c r="AC2490" s="5" t="s">
        <v>64</v>
      </c>
      <c r="AD2490" s="5" t="s">
        <v>64</v>
      </c>
      <c r="AE2490" s="5" t="s">
        <v>64</v>
      </c>
      <c r="AF2490" s="5" t="s">
        <v>64</v>
      </c>
      <c r="AG2490" s="5" t="s">
        <v>64</v>
      </c>
      <c r="AH2490" s="5" t="s">
        <v>64</v>
      </c>
      <c r="AI2490" s="5" t="s">
        <v>64</v>
      </c>
      <c r="AJ2490" s="5" t="s">
        <v>64</v>
      </c>
      <c r="AK2490" s="5" t="s">
        <v>64</v>
      </c>
      <c r="AL2490" s="5" t="s">
        <v>64</v>
      </c>
      <c r="AM2490" s="5" t="s">
        <v>64</v>
      </c>
      <c r="AN2490" s="5" t="s">
        <v>64</v>
      </c>
      <c r="AO2490" s="5" t="s">
        <v>63</v>
      </c>
      <c r="AP2490" s="5" t="s">
        <v>63</v>
      </c>
      <c r="AQ2490" s="5" t="s">
        <v>63</v>
      </c>
      <c r="AR2490" s="5" t="s">
        <v>63</v>
      </c>
      <c r="AS2490" s="5" t="s">
        <v>65</v>
      </c>
      <c r="AT2490" s="5" t="s">
        <v>66</v>
      </c>
      <c r="AU2490" s="5" t="s">
        <v>67</v>
      </c>
      <c r="AV2490" s="5" t="s">
        <v>68</v>
      </c>
      <c r="AW2490" s="5" t="s">
        <v>65</v>
      </c>
      <c r="AX2490" s="5" t="s">
        <v>69</v>
      </c>
      <c r="AY2490" s="5">
        <v>93.1</v>
      </c>
      <c r="AZ2490" s="5">
        <v>92.4</v>
      </c>
    </row>
    <row r="2491" spans="1:52">
      <c r="A2491" s="5">
        <v>50</v>
      </c>
      <c r="B2491" s="5" t="s">
        <v>2466</v>
      </c>
      <c r="C2491" s="6">
        <v>1401</v>
      </c>
      <c r="D2491" s="5" t="s">
        <v>2523</v>
      </c>
      <c r="E2491" s="5" t="str">
        <f>VLOOKUP(B2491,Region!$A$1:$B$76,2,FALSE)</f>
        <v>Region_5</v>
      </c>
      <c r="F2491" s="5" t="str">
        <f>VLOOKUP(D2491,'Used to Match Zip By Sch Name'!$A$2:$E$4714,5,FALSE)</f>
        <v>33404-7421</v>
      </c>
      <c r="G2491" s="5">
        <f>VLOOKUP(D2491,public_school_report!$D$1:$CI$3651,84,FALSE)</f>
        <v>750</v>
      </c>
      <c r="H2491" s="5" t="s">
        <v>4</v>
      </c>
      <c r="I2491" s="5">
        <v>39</v>
      </c>
      <c r="J2491" s="5">
        <v>46</v>
      </c>
      <c r="K2491" s="5">
        <v>49</v>
      </c>
      <c r="L2491" s="5">
        <v>59</v>
      </c>
      <c r="M2491" s="5">
        <v>44</v>
      </c>
      <c r="N2491" s="5">
        <v>35</v>
      </c>
      <c r="O2491" s="5">
        <v>36</v>
      </c>
      <c r="P2491" s="5"/>
      <c r="Q2491" s="5"/>
      <c r="R2491" s="5"/>
      <c r="S2491" s="5"/>
      <c r="T2491" s="5">
        <v>308</v>
      </c>
      <c r="U2491" s="5">
        <v>7</v>
      </c>
      <c r="V2491" s="5">
        <v>44</v>
      </c>
      <c r="W2491" s="5">
        <v>100</v>
      </c>
      <c r="X2491" s="5" t="s">
        <v>63</v>
      </c>
      <c r="Y2491" s="5" t="s">
        <v>62</v>
      </c>
      <c r="Z2491" s="5" t="s">
        <v>72</v>
      </c>
      <c r="AA2491" s="5" t="s">
        <v>72</v>
      </c>
      <c r="AB2491" s="5" t="s">
        <v>73</v>
      </c>
      <c r="AC2491" s="5" t="s">
        <v>72</v>
      </c>
      <c r="AD2491" s="5" t="s">
        <v>63</v>
      </c>
      <c r="AE2491" s="5" t="s">
        <v>63</v>
      </c>
      <c r="AF2491" s="5" t="s">
        <v>72</v>
      </c>
      <c r="AG2491" s="5" t="s">
        <v>73</v>
      </c>
      <c r="AH2491" s="5" t="s">
        <v>62</v>
      </c>
      <c r="AI2491" s="5" t="s">
        <v>63</v>
      </c>
      <c r="AJ2491" s="5" t="s">
        <v>63</v>
      </c>
      <c r="AK2491" s="5" t="s">
        <v>72</v>
      </c>
      <c r="AL2491" s="5" t="s">
        <v>63</v>
      </c>
      <c r="AM2491" s="5" t="s">
        <v>72</v>
      </c>
      <c r="AN2491" s="5" t="s">
        <v>63</v>
      </c>
      <c r="AO2491" s="5" t="s">
        <v>73</v>
      </c>
      <c r="AP2491" s="5" t="s">
        <v>72</v>
      </c>
      <c r="AQ2491" s="5" t="s">
        <v>72</v>
      </c>
      <c r="AR2491" s="5" t="s">
        <v>73</v>
      </c>
      <c r="AS2491" s="5" t="s">
        <v>65</v>
      </c>
      <c r="AT2491" s="5" t="s">
        <v>66</v>
      </c>
      <c r="AU2491" s="5" t="s">
        <v>67</v>
      </c>
      <c r="AV2491" s="5" t="s">
        <v>68</v>
      </c>
      <c r="AW2491" s="5" t="s">
        <v>65</v>
      </c>
      <c r="AX2491" s="5" t="s">
        <v>69</v>
      </c>
      <c r="AY2491" s="5">
        <v>98</v>
      </c>
      <c r="AZ2491" s="5">
        <v>98.4</v>
      </c>
    </row>
    <row r="2492" spans="1:52">
      <c r="A2492" s="5">
        <v>50</v>
      </c>
      <c r="B2492" s="5" t="s">
        <v>2466</v>
      </c>
      <c r="C2492" s="6">
        <v>1411</v>
      </c>
      <c r="D2492" s="5" t="s">
        <v>608</v>
      </c>
      <c r="E2492" s="5" t="str">
        <f>VLOOKUP(B2492,Region!$A$1:$B$76,2,FALSE)</f>
        <v>Region_5</v>
      </c>
      <c r="F2492" s="5" t="str">
        <f>VLOOKUP(D2492,'Used to Match Zip By Sch Name'!$A$2:$E$4714,5,FALSE)</f>
        <v>32073-4723</v>
      </c>
      <c r="G2492" s="5">
        <f>VLOOKUP(D2492,public_school_report!$D$1:$CI$3651,84,FALSE)</f>
        <v>438</v>
      </c>
      <c r="H2492" s="5" t="s">
        <v>6</v>
      </c>
      <c r="I2492" s="5">
        <v>39</v>
      </c>
      <c r="J2492" s="5">
        <v>64</v>
      </c>
      <c r="K2492" s="5">
        <v>66</v>
      </c>
      <c r="L2492" s="5">
        <v>64</v>
      </c>
      <c r="M2492" s="5">
        <v>77</v>
      </c>
      <c r="N2492" s="5">
        <v>69</v>
      </c>
      <c r="O2492" s="5">
        <v>42</v>
      </c>
      <c r="P2492" s="5"/>
      <c r="Q2492" s="5"/>
      <c r="R2492" s="5"/>
      <c r="S2492" s="5"/>
      <c r="T2492" s="5">
        <v>421</v>
      </c>
      <c r="U2492" s="5">
        <v>7</v>
      </c>
      <c r="V2492" s="5">
        <v>60</v>
      </c>
      <c r="W2492" s="5">
        <v>100</v>
      </c>
      <c r="X2492" s="5" t="s">
        <v>62</v>
      </c>
      <c r="Y2492" s="5" t="s">
        <v>63</v>
      </c>
      <c r="Z2492" s="5" t="s">
        <v>63</v>
      </c>
      <c r="AA2492" s="5" t="s">
        <v>73</v>
      </c>
      <c r="AB2492" s="5" t="s">
        <v>72</v>
      </c>
      <c r="AC2492" s="5" t="s">
        <v>62</v>
      </c>
      <c r="AD2492" s="5" t="s">
        <v>63</v>
      </c>
      <c r="AE2492" s="5" t="s">
        <v>72</v>
      </c>
      <c r="AF2492" s="5" t="s">
        <v>63</v>
      </c>
      <c r="AG2492" s="5" t="s">
        <v>72</v>
      </c>
      <c r="AH2492" s="5" t="s">
        <v>62</v>
      </c>
      <c r="AI2492" s="5" t="s">
        <v>62</v>
      </c>
      <c r="AJ2492" s="5" t="s">
        <v>63</v>
      </c>
      <c r="AK2492" s="5" t="s">
        <v>63</v>
      </c>
      <c r="AL2492" s="5" t="s">
        <v>62</v>
      </c>
      <c r="AM2492" s="5" t="s">
        <v>63</v>
      </c>
      <c r="AN2492" s="5" t="s">
        <v>63</v>
      </c>
      <c r="AO2492" s="5" t="s">
        <v>72</v>
      </c>
      <c r="AP2492" s="5" t="s">
        <v>72</v>
      </c>
      <c r="AQ2492" s="5" t="s">
        <v>63</v>
      </c>
      <c r="AR2492" s="5" t="s">
        <v>72</v>
      </c>
      <c r="AS2492" s="5" t="s">
        <v>65</v>
      </c>
      <c r="AT2492" s="5" t="s">
        <v>66</v>
      </c>
      <c r="AU2492" s="5" t="s">
        <v>67</v>
      </c>
      <c r="AV2492" s="5" t="s">
        <v>68</v>
      </c>
      <c r="AW2492" s="5" t="s">
        <v>65</v>
      </c>
      <c r="AX2492" s="5" t="s">
        <v>69</v>
      </c>
      <c r="AY2492" s="5">
        <v>95.8</v>
      </c>
      <c r="AZ2492" s="5">
        <v>95.7</v>
      </c>
    </row>
    <row r="2493" spans="1:52">
      <c r="A2493" s="5">
        <v>50</v>
      </c>
      <c r="B2493" s="5" t="s">
        <v>2466</v>
      </c>
      <c r="C2493" s="6">
        <v>1421</v>
      </c>
      <c r="D2493" s="5" t="s">
        <v>2524</v>
      </c>
      <c r="E2493" s="5" t="str">
        <f>VLOOKUP(B2493,Region!$A$1:$B$76,2,FALSE)</f>
        <v>Region_5</v>
      </c>
      <c r="F2493" s="5" t="str">
        <f>VLOOKUP(D2493,'Used to Match Zip By Sch Name'!$A$2:$E$4714,5,FALSE)</f>
        <v>33437-3719</v>
      </c>
      <c r="G2493" s="5">
        <f>VLOOKUP(D2493,public_school_report!$D$1:$CI$3651,84,FALSE)</f>
        <v>715</v>
      </c>
      <c r="H2493" s="5" t="s">
        <v>4</v>
      </c>
      <c r="I2493" s="5">
        <v>67</v>
      </c>
      <c r="J2493" s="5">
        <v>61</v>
      </c>
      <c r="K2493" s="5">
        <v>43</v>
      </c>
      <c r="L2493" s="5">
        <v>76</v>
      </c>
      <c r="M2493" s="5">
        <v>63</v>
      </c>
      <c r="N2493" s="5">
        <v>44</v>
      </c>
      <c r="O2493" s="5">
        <v>54</v>
      </c>
      <c r="P2493" s="5"/>
      <c r="Q2493" s="5"/>
      <c r="R2493" s="5"/>
      <c r="S2493" s="5"/>
      <c r="T2493" s="5">
        <v>408</v>
      </c>
      <c r="U2493" s="5">
        <v>7</v>
      </c>
      <c r="V2493" s="5">
        <v>58</v>
      </c>
      <c r="W2493" s="5">
        <v>100</v>
      </c>
      <c r="X2493" s="5" t="s">
        <v>62</v>
      </c>
      <c r="Y2493" s="5" t="s">
        <v>62</v>
      </c>
      <c r="Z2493" s="5" t="s">
        <v>62</v>
      </c>
      <c r="AA2493" s="5" t="s">
        <v>62</v>
      </c>
      <c r="AB2493" s="5" t="s">
        <v>62</v>
      </c>
      <c r="AC2493" s="5" t="s">
        <v>64</v>
      </c>
      <c r="AD2493" s="5" t="s">
        <v>64</v>
      </c>
      <c r="AE2493" s="5" t="s">
        <v>64</v>
      </c>
      <c r="AF2493" s="5" t="s">
        <v>62</v>
      </c>
      <c r="AG2493" s="5" t="s">
        <v>64</v>
      </c>
      <c r="AH2493" s="5" t="s">
        <v>64</v>
      </c>
      <c r="AI2493" s="5" t="s">
        <v>64</v>
      </c>
      <c r="AJ2493" s="5" t="s">
        <v>64</v>
      </c>
      <c r="AK2493" s="5" t="s">
        <v>64</v>
      </c>
      <c r="AL2493" s="5" t="s">
        <v>64</v>
      </c>
      <c r="AM2493" s="5" t="s">
        <v>64</v>
      </c>
      <c r="AN2493" s="5" t="s">
        <v>64</v>
      </c>
      <c r="AO2493" s="5" t="s">
        <v>64</v>
      </c>
      <c r="AP2493" s="5" t="s">
        <v>63</v>
      </c>
      <c r="AQ2493" s="5" t="s">
        <v>64</v>
      </c>
      <c r="AR2493" s="5" t="s">
        <v>72</v>
      </c>
      <c r="AS2493" s="5" t="s">
        <v>65</v>
      </c>
      <c r="AT2493" s="5" t="s">
        <v>66</v>
      </c>
      <c r="AU2493" s="5" t="s">
        <v>67</v>
      </c>
      <c r="AV2493" s="5" t="s">
        <v>67</v>
      </c>
      <c r="AW2493" s="5" t="s">
        <v>65</v>
      </c>
      <c r="AX2493" s="5" t="s">
        <v>69</v>
      </c>
      <c r="AY2493" s="5">
        <v>66.599999999999994</v>
      </c>
      <c r="AZ2493" s="5">
        <v>53</v>
      </c>
    </row>
    <row r="2494" spans="1:52">
      <c r="A2494" s="5">
        <v>50</v>
      </c>
      <c r="B2494" s="5" t="s">
        <v>2466</v>
      </c>
      <c r="C2494" s="6">
        <v>1441</v>
      </c>
      <c r="D2494" s="5" t="s">
        <v>2525</v>
      </c>
      <c r="E2494" s="5" t="str">
        <f>VLOOKUP(B2494,Region!$A$1:$B$76,2,FALSE)</f>
        <v>Region_5</v>
      </c>
      <c r="F2494" s="5" t="str">
        <f>VLOOKUP(D2494,'Used to Match Zip By Sch Name'!$A$2:$E$4714,5,FALSE)</f>
        <v>33415-2505</v>
      </c>
      <c r="G2494" s="5">
        <f>VLOOKUP(D2494,public_school_report!$D$1:$CI$3651,84,FALSE)</f>
        <v>801</v>
      </c>
      <c r="H2494" s="5" t="s">
        <v>2</v>
      </c>
      <c r="I2494" s="5">
        <v>49</v>
      </c>
      <c r="J2494" s="5">
        <v>61</v>
      </c>
      <c r="K2494" s="5">
        <v>61</v>
      </c>
      <c r="L2494" s="5">
        <v>60</v>
      </c>
      <c r="M2494" s="5">
        <v>58</v>
      </c>
      <c r="N2494" s="5">
        <v>48</v>
      </c>
      <c r="O2494" s="5">
        <v>32</v>
      </c>
      <c r="P2494" s="5"/>
      <c r="Q2494" s="5"/>
      <c r="R2494" s="5"/>
      <c r="S2494" s="5"/>
      <c r="T2494" s="5">
        <v>369</v>
      </c>
      <c r="U2494" s="5">
        <v>7</v>
      </c>
      <c r="V2494" s="5">
        <v>53</v>
      </c>
      <c r="W2494" s="5">
        <v>100</v>
      </c>
      <c r="X2494" s="5" t="s">
        <v>63</v>
      </c>
      <c r="Y2494" s="5" t="s">
        <v>62</v>
      </c>
      <c r="Z2494" s="5" t="s">
        <v>63</v>
      </c>
      <c r="AA2494" s="5" t="s">
        <v>63</v>
      </c>
      <c r="AB2494" s="5" t="s">
        <v>63</v>
      </c>
      <c r="AC2494" s="5" t="s">
        <v>63</v>
      </c>
      <c r="AD2494" s="5" t="s">
        <v>62</v>
      </c>
      <c r="AE2494" s="5" t="s">
        <v>63</v>
      </c>
      <c r="AF2494" s="5" t="s">
        <v>62</v>
      </c>
      <c r="AG2494" s="5" t="s">
        <v>64</v>
      </c>
      <c r="AH2494" s="5" t="s">
        <v>64</v>
      </c>
      <c r="AI2494" s="5" t="s">
        <v>62</v>
      </c>
      <c r="AJ2494" s="5" t="s">
        <v>64</v>
      </c>
      <c r="AK2494" s="5" t="s">
        <v>62</v>
      </c>
      <c r="AL2494" s="5" t="s">
        <v>62</v>
      </c>
      <c r="AM2494" s="5" t="s">
        <v>62</v>
      </c>
      <c r="AN2494" s="5" t="s">
        <v>62</v>
      </c>
      <c r="AO2494" s="5" t="s">
        <v>63</v>
      </c>
      <c r="AP2494" s="5" t="s">
        <v>63</v>
      </c>
      <c r="AQ2494" s="5" t="s">
        <v>63</v>
      </c>
      <c r="AR2494" s="5" t="s">
        <v>63</v>
      </c>
      <c r="AS2494" s="5" t="s">
        <v>65</v>
      </c>
      <c r="AT2494" s="5" t="s">
        <v>66</v>
      </c>
      <c r="AU2494" s="5" t="s">
        <v>67</v>
      </c>
      <c r="AV2494" s="5" t="s">
        <v>68</v>
      </c>
      <c r="AW2494" s="5" t="s">
        <v>65</v>
      </c>
      <c r="AX2494" s="5" t="s">
        <v>69</v>
      </c>
      <c r="AY2494" s="5">
        <v>90.5</v>
      </c>
      <c r="AZ2494" s="5">
        <v>93.5</v>
      </c>
    </row>
    <row r="2495" spans="1:52">
      <c r="A2495" s="5">
        <v>50</v>
      </c>
      <c r="B2495" s="5" t="s">
        <v>2466</v>
      </c>
      <c r="C2495" s="6">
        <v>1451</v>
      </c>
      <c r="D2495" s="5" t="s">
        <v>2526</v>
      </c>
      <c r="E2495" s="5" t="str">
        <f>VLOOKUP(B2495,Region!$A$1:$B$76,2,FALSE)</f>
        <v>Region_5</v>
      </c>
      <c r="F2495" s="5" t="str">
        <f>VLOOKUP(D2495,'Used to Match Zip By Sch Name'!$A$2:$E$4714,5,FALSE)</f>
        <v>33486-4441</v>
      </c>
      <c r="G2495" s="5">
        <f>VLOOKUP(D2495,public_school_report!$D$1:$CI$3651,84,FALSE)</f>
        <v>836</v>
      </c>
      <c r="H2495" s="5" t="s">
        <v>2</v>
      </c>
      <c r="I2495" s="5">
        <v>81</v>
      </c>
      <c r="J2495" s="5">
        <v>76</v>
      </c>
      <c r="K2495" s="5">
        <v>67</v>
      </c>
      <c r="L2495" s="5">
        <v>87</v>
      </c>
      <c r="M2495" s="5">
        <v>73</v>
      </c>
      <c r="N2495" s="5">
        <v>72</v>
      </c>
      <c r="O2495" s="5">
        <v>77</v>
      </c>
      <c r="P2495" s="5"/>
      <c r="Q2495" s="5"/>
      <c r="R2495" s="5"/>
      <c r="S2495" s="5"/>
      <c r="T2495" s="5">
        <v>533</v>
      </c>
      <c r="U2495" s="5">
        <v>7</v>
      </c>
      <c r="V2495" s="5">
        <v>76</v>
      </c>
      <c r="W2495" s="5">
        <v>100</v>
      </c>
      <c r="X2495" s="5" t="s">
        <v>64</v>
      </c>
      <c r="Y2495" s="5" t="s">
        <v>64</v>
      </c>
      <c r="Z2495" s="5" t="s">
        <v>64</v>
      </c>
      <c r="AA2495" s="5" t="s">
        <v>64</v>
      </c>
      <c r="AB2495" s="5" t="s">
        <v>64</v>
      </c>
      <c r="AC2495" s="5" t="s">
        <v>64</v>
      </c>
      <c r="AD2495" s="5" t="s">
        <v>64</v>
      </c>
      <c r="AE2495" s="5" t="s">
        <v>64</v>
      </c>
      <c r="AF2495" s="5" t="s">
        <v>64</v>
      </c>
      <c r="AG2495" s="5" t="s">
        <v>64</v>
      </c>
      <c r="AH2495" s="5" t="s">
        <v>64</v>
      </c>
      <c r="AI2495" s="5" t="s">
        <v>64</v>
      </c>
      <c r="AJ2495" s="5" t="s">
        <v>64</v>
      </c>
      <c r="AK2495" s="5" t="s">
        <v>64</v>
      </c>
      <c r="AL2495" s="5" t="s">
        <v>64</v>
      </c>
      <c r="AM2495" s="5" t="s">
        <v>64</v>
      </c>
      <c r="AN2495" s="5" t="s">
        <v>64</v>
      </c>
      <c r="AO2495" s="5" t="s">
        <v>64</v>
      </c>
      <c r="AP2495" s="5" t="s">
        <v>64</v>
      </c>
      <c r="AQ2495" s="5" t="s">
        <v>64</v>
      </c>
      <c r="AR2495" s="5" t="s">
        <v>64</v>
      </c>
      <c r="AS2495" s="5" t="s">
        <v>65</v>
      </c>
      <c r="AT2495" s="5" t="s">
        <v>66</v>
      </c>
      <c r="AU2495" s="5" t="s">
        <v>67</v>
      </c>
      <c r="AV2495" s="5" t="s">
        <v>67</v>
      </c>
      <c r="AW2495" s="5" t="s">
        <v>65</v>
      </c>
      <c r="AX2495" s="5" t="s">
        <v>69</v>
      </c>
      <c r="AY2495" s="5">
        <v>38.200000000000003</v>
      </c>
      <c r="AZ2495" s="5">
        <v>30.1</v>
      </c>
    </row>
    <row r="2496" spans="1:52">
      <c r="A2496" s="5">
        <v>50</v>
      </c>
      <c r="B2496" s="5" t="s">
        <v>2466</v>
      </c>
      <c r="C2496" s="6">
        <v>1461</v>
      </c>
      <c r="D2496" s="5" t="s">
        <v>2527</v>
      </c>
      <c r="E2496" s="5" t="str">
        <f>VLOOKUP(B2496,Region!$A$1:$B$76,2,FALSE)</f>
        <v>Region_5</v>
      </c>
      <c r="F2496" s="5" t="str">
        <f>VLOOKUP(D2496,'Used to Match Zip By Sch Name'!$A$2:$E$4714,5,FALSE)</f>
        <v>33404-4309</v>
      </c>
      <c r="G2496" s="5" t="e">
        <f>VLOOKUP(D2496,public_school_report!$D$1:$CI$3651,84,FALSE)</f>
        <v>#N/A</v>
      </c>
      <c r="H2496" s="5"/>
      <c r="I2496" s="5">
        <v>46</v>
      </c>
      <c r="J2496" s="5">
        <v>45</v>
      </c>
      <c r="K2496" s="5">
        <v>42</v>
      </c>
      <c r="L2496" s="5">
        <v>54</v>
      </c>
      <c r="M2496" s="5">
        <v>50</v>
      </c>
      <c r="N2496" s="5">
        <v>45</v>
      </c>
      <c r="O2496" s="5">
        <v>79</v>
      </c>
      <c r="P2496" s="5">
        <v>86</v>
      </c>
      <c r="Q2496" s="5"/>
      <c r="R2496" s="5">
        <v>96</v>
      </c>
      <c r="S2496" s="5">
        <v>97</v>
      </c>
      <c r="T2496" s="5">
        <v>640</v>
      </c>
      <c r="U2496" s="5">
        <v>10</v>
      </c>
      <c r="V2496" s="5">
        <v>64</v>
      </c>
      <c r="W2496" s="5">
        <v>99</v>
      </c>
      <c r="X2496" s="5" t="s">
        <v>64</v>
      </c>
      <c r="Y2496" s="5" t="s">
        <v>64</v>
      </c>
      <c r="Z2496" s="5" t="s">
        <v>62</v>
      </c>
      <c r="AA2496" s="5" t="s">
        <v>62</v>
      </c>
      <c r="AB2496" s="5" t="s">
        <v>64</v>
      </c>
      <c r="AC2496" s="5" t="s">
        <v>62</v>
      </c>
      <c r="AD2496" s="5" t="s">
        <v>63</v>
      </c>
      <c r="AE2496" s="5" t="s">
        <v>62</v>
      </c>
      <c r="AF2496" s="5" t="s">
        <v>62</v>
      </c>
      <c r="AG2496" s="5" t="s">
        <v>62</v>
      </c>
      <c r="AH2496" s="5" t="s">
        <v>72</v>
      </c>
      <c r="AI2496" s="5" t="s">
        <v>63</v>
      </c>
      <c r="AJ2496" s="5" t="s">
        <v>63</v>
      </c>
      <c r="AK2496" s="5" t="s">
        <v>63</v>
      </c>
      <c r="AL2496" s="5" t="s">
        <v>63</v>
      </c>
      <c r="AM2496" s="5" t="s">
        <v>63</v>
      </c>
      <c r="AN2496" s="5" t="s">
        <v>63</v>
      </c>
      <c r="AO2496" s="5" t="s">
        <v>63</v>
      </c>
      <c r="AP2496" s="5" t="s">
        <v>65</v>
      </c>
      <c r="AQ2496" s="5" t="s">
        <v>66</v>
      </c>
      <c r="AR2496" s="5" t="s">
        <v>66</v>
      </c>
      <c r="AS2496" s="5" t="s">
        <v>65</v>
      </c>
      <c r="AT2496" s="5" t="s">
        <v>66</v>
      </c>
      <c r="AU2496" s="5" t="s">
        <v>68</v>
      </c>
      <c r="AV2496" s="5" t="s">
        <v>68</v>
      </c>
      <c r="AW2496" s="5" t="s">
        <v>65</v>
      </c>
      <c r="AX2496" s="5" t="s">
        <v>82</v>
      </c>
      <c r="AY2496" s="5">
        <v>92.9</v>
      </c>
      <c r="AZ2496" s="5">
        <v>85.7</v>
      </c>
    </row>
    <row r="2497" spans="1:52" s="18" customFormat="1">
      <c r="A2497" s="19">
        <v>50</v>
      </c>
      <c r="B2497" s="19" t="s">
        <v>2466</v>
      </c>
      <c r="C2497" s="20">
        <v>1491</v>
      </c>
      <c r="D2497" s="19" t="s">
        <v>2528</v>
      </c>
      <c r="E2497" s="5" t="str">
        <f>VLOOKUP(B2497,Region!$A$1:$B$76,2,FALSE)</f>
        <v>Region_5</v>
      </c>
      <c r="F2497" s="5" t="e">
        <f>VLOOKUP(D2497,'Used to Match Zip By Sch Name'!$A$2:$E$4714,5,FALSE)</f>
        <v>#N/A</v>
      </c>
      <c r="G2497" s="5">
        <f>VLOOKUP(D2497,public_school_report!$D$1:$CI$3651,84,FALSE)</f>
        <v>1536</v>
      </c>
      <c r="H2497" s="5" t="s">
        <v>2</v>
      </c>
      <c r="I2497" s="19">
        <v>63</v>
      </c>
      <c r="J2497" s="19">
        <v>55</v>
      </c>
      <c r="K2497" s="19">
        <v>49</v>
      </c>
      <c r="L2497" s="19">
        <v>74</v>
      </c>
      <c r="M2497" s="19">
        <v>68</v>
      </c>
      <c r="N2497" s="19">
        <v>57</v>
      </c>
      <c r="O2497" s="19">
        <v>62</v>
      </c>
      <c r="P2497" s="19">
        <v>80</v>
      </c>
      <c r="Q2497" s="19">
        <v>82</v>
      </c>
      <c r="R2497" s="19"/>
      <c r="S2497" s="19"/>
      <c r="T2497" s="19">
        <v>590</v>
      </c>
      <c r="U2497" s="19">
        <v>9</v>
      </c>
      <c r="V2497" s="19">
        <v>66</v>
      </c>
      <c r="W2497" s="19">
        <v>99</v>
      </c>
      <c r="X2497" s="19" t="s">
        <v>64</v>
      </c>
      <c r="Y2497" s="19" t="s">
        <v>64</v>
      </c>
      <c r="Z2497" s="19" t="s">
        <v>64</v>
      </c>
      <c r="AA2497" s="19" t="s">
        <v>62</v>
      </c>
      <c r="AB2497" s="19" t="s">
        <v>64</v>
      </c>
      <c r="AC2497" s="19" t="s">
        <v>64</v>
      </c>
      <c r="AD2497" s="19" t="s">
        <v>64</v>
      </c>
      <c r="AE2497" s="19" t="s">
        <v>64</v>
      </c>
      <c r="AF2497" s="19" t="s">
        <v>64</v>
      </c>
      <c r="AG2497" s="19" t="s">
        <v>64</v>
      </c>
      <c r="AH2497" s="19" t="s">
        <v>64</v>
      </c>
      <c r="AI2497" s="19" t="s">
        <v>64</v>
      </c>
      <c r="AJ2497" s="19" t="s">
        <v>64</v>
      </c>
      <c r="AK2497" s="19" t="s">
        <v>64</v>
      </c>
      <c r="AL2497" s="19" t="s">
        <v>64</v>
      </c>
      <c r="AM2497" s="19" t="s">
        <v>64</v>
      </c>
      <c r="AN2497" s="19" t="s">
        <v>64</v>
      </c>
      <c r="AO2497" s="19" t="s">
        <v>64</v>
      </c>
      <c r="AP2497" s="19" t="s">
        <v>62</v>
      </c>
      <c r="AQ2497" s="19" t="s">
        <v>63</v>
      </c>
      <c r="AR2497" s="19" t="s">
        <v>63</v>
      </c>
      <c r="AS2497" s="19" t="s">
        <v>65</v>
      </c>
      <c r="AT2497" s="19" t="s">
        <v>66</v>
      </c>
      <c r="AU2497" s="19" t="s">
        <v>67</v>
      </c>
      <c r="AV2497" s="19" t="s">
        <v>67</v>
      </c>
      <c r="AW2497" s="19" t="s">
        <v>65</v>
      </c>
      <c r="AX2497" s="19" t="s">
        <v>78</v>
      </c>
      <c r="AY2497" s="19">
        <v>52.6</v>
      </c>
      <c r="AZ2497" s="19">
        <v>45.4</v>
      </c>
    </row>
    <row r="2498" spans="1:52" s="18" customFormat="1">
      <c r="A2498" s="19">
        <v>50</v>
      </c>
      <c r="B2498" s="19" t="s">
        <v>2466</v>
      </c>
      <c r="C2498" s="20">
        <v>1531</v>
      </c>
      <c r="D2498" s="19" t="s">
        <v>2529</v>
      </c>
      <c r="E2498" s="5" t="str">
        <f>VLOOKUP(B2498,Region!$A$1:$B$76,2,FALSE)</f>
        <v>Region_5</v>
      </c>
      <c r="F2498" s="5" t="e">
        <f>VLOOKUP(D2498,'Used to Match Zip By Sch Name'!$A$2:$E$4714,5,FALSE)</f>
        <v>#N/A</v>
      </c>
      <c r="G2498" s="5">
        <f>VLOOKUP(D2498,public_school_report!$D$1:$CI$3651,84,FALSE)</f>
        <v>1209</v>
      </c>
      <c r="H2498" s="5" t="s">
        <v>2</v>
      </c>
      <c r="I2498" s="19">
        <v>44</v>
      </c>
      <c r="J2498" s="19">
        <v>58</v>
      </c>
      <c r="K2498" s="19">
        <v>58</v>
      </c>
      <c r="L2498" s="19">
        <v>55</v>
      </c>
      <c r="M2498" s="19">
        <v>60</v>
      </c>
      <c r="N2498" s="19">
        <v>61</v>
      </c>
      <c r="O2498" s="19">
        <v>43</v>
      </c>
      <c r="P2498" s="19"/>
      <c r="Q2498" s="19"/>
      <c r="R2498" s="19"/>
      <c r="S2498" s="19"/>
      <c r="T2498" s="19">
        <v>379</v>
      </c>
      <c r="U2498" s="19">
        <v>7</v>
      </c>
      <c r="V2498" s="19">
        <v>54</v>
      </c>
      <c r="W2498" s="19">
        <v>100</v>
      </c>
      <c r="X2498" s="19" t="s">
        <v>62</v>
      </c>
      <c r="Y2498" s="19" t="s">
        <v>63</v>
      </c>
      <c r="Z2498" s="19" t="s">
        <v>62</v>
      </c>
      <c r="AA2498" s="19" t="s">
        <v>63</v>
      </c>
      <c r="AB2498" s="19" t="s">
        <v>72</v>
      </c>
      <c r="AC2498" s="19" t="s">
        <v>63</v>
      </c>
      <c r="AD2498" s="19" t="s">
        <v>72</v>
      </c>
      <c r="AE2498" s="19" t="s">
        <v>63</v>
      </c>
      <c r="AF2498" s="19" t="s">
        <v>63</v>
      </c>
      <c r="AG2498" s="19" t="s">
        <v>62</v>
      </c>
      <c r="AH2498" s="19" t="s">
        <v>62</v>
      </c>
      <c r="AI2498" s="19" t="s">
        <v>62</v>
      </c>
      <c r="AJ2498" s="19" t="s">
        <v>64</v>
      </c>
      <c r="AK2498" s="19" t="s">
        <v>64</v>
      </c>
      <c r="AL2498" s="19" t="s">
        <v>64</v>
      </c>
      <c r="AM2498" s="19" t="s">
        <v>64</v>
      </c>
      <c r="AN2498" s="19" t="s">
        <v>62</v>
      </c>
      <c r="AO2498" s="19" t="s">
        <v>62</v>
      </c>
      <c r="AP2498" s="19" t="s">
        <v>63</v>
      </c>
      <c r="AQ2498" s="19" t="s">
        <v>63</v>
      </c>
      <c r="AR2498" s="19" t="s">
        <v>63</v>
      </c>
      <c r="AS2498" s="19" t="s">
        <v>65</v>
      </c>
      <c r="AT2498" s="19" t="s">
        <v>66</v>
      </c>
      <c r="AU2498" s="19" t="s">
        <v>67</v>
      </c>
      <c r="AV2498" s="19" t="s">
        <v>68</v>
      </c>
      <c r="AW2498" s="19" t="s">
        <v>65</v>
      </c>
      <c r="AX2498" s="19" t="s">
        <v>69</v>
      </c>
      <c r="AY2498" s="19">
        <v>94.4</v>
      </c>
      <c r="AZ2498" s="19">
        <v>90.8</v>
      </c>
    </row>
    <row r="2499" spans="1:52" s="18" customFormat="1">
      <c r="A2499" s="19">
        <v>50</v>
      </c>
      <c r="B2499" s="19" t="s">
        <v>2466</v>
      </c>
      <c r="C2499" s="20">
        <v>1541</v>
      </c>
      <c r="D2499" s="19" t="s">
        <v>2530</v>
      </c>
      <c r="E2499" s="5" t="str">
        <f>VLOOKUP(B2499,Region!$A$1:$B$76,2,FALSE)</f>
        <v>Region_5</v>
      </c>
      <c r="F2499" s="5" t="e">
        <f>VLOOKUP(D2499,'Used to Match Zip By Sch Name'!$A$2:$E$4714,5,FALSE)</f>
        <v>#N/A</v>
      </c>
      <c r="G2499" s="5">
        <f>VLOOKUP(D2499,public_school_report!$D$1:$CI$3651,84,FALSE)</f>
        <v>555</v>
      </c>
      <c r="H2499" s="5" t="s">
        <v>6</v>
      </c>
      <c r="I2499" s="19">
        <v>58</v>
      </c>
      <c r="J2499" s="19">
        <v>63</v>
      </c>
      <c r="K2499" s="19">
        <v>50</v>
      </c>
      <c r="L2499" s="19">
        <v>66</v>
      </c>
      <c r="M2499" s="19">
        <v>77</v>
      </c>
      <c r="N2499" s="19">
        <v>64</v>
      </c>
      <c r="O2499" s="19">
        <v>57</v>
      </c>
      <c r="P2499" s="19"/>
      <c r="Q2499" s="19"/>
      <c r="R2499" s="19"/>
      <c r="S2499" s="19"/>
      <c r="T2499" s="19">
        <v>435</v>
      </c>
      <c r="U2499" s="19">
        <v>7</v>
      </c>
      <c r="V2499" s="19">
        <v>62</v>
      </c>
      <c r="W2499" s="19">
        <v>100</v>
      </c>
      <c r="X2499" s="19" t="s">
        <v>64</v>
      </c>
      <c r="Y2499" s="19" t="s">
        <v>62</v>
      </c>
      <c r="Z2499" s="19" t="s">
        <v>62</v>
      </c>
      <c r="AA2499" s="19" t="s">
        <v>62</v>
      </c>
      <c r="AB2499" s="19" t="s">
        <v>64</v>
      </c>
      <c r="AC2499" s="19" t="s">
        <v>64</v>
      </c>
      <c r="AD2499" s="19" t="s">
        <v>62</v>
      </c>
      <c r="AE2499" s="19" t="s">
        <v>64</v>
      </c>
      <c r="AF2499" s="19" t="s">
        <v>64</v>
      </c>
      <c r="AG2499" s="19" t="s">
        <v>62</v>
      </c>
      <c r="AH2499" s="19" t="s">
        <v>64</v>
      </c>
      <c r="AI2499" s="19" t="s">
        <v>63</v>
      </c>
      <c r="AJ2499" s="19" t="s">
        <v>63</v>
      </c>
      <c r="AK2499" s="19" t="s">
        <v>63</v>
      </c>
      <c r="AL2499" s="19" t="s">
        <v>64</v>
      </c>
      <c r="AM2499" s="19" t="s">
        <v>64</v>
      </c>
      <c r="AN2499" s="19" t="s">
        <v>62</v>
      </c>
      <c r="AO2499" s="19" t="s">
        <v>64</v>
      </c>
      <c r="AP2499" s="19" t="s">
        <v>62</v>
      </c>
      <c r="AQ2499" s="19" t="s">
        <v>62</v>
      </c>
      <c r="AR2499" s="19" t="s">
        <v>63</v>
      </c>
      <c r="AS2499" s="19" t="s">
        <v>65</v>
      </c>
      <c r="AT2499" s="19" t="s">
        <v>66</v>
      </c>
      <c r="AU2499" s="19" t="s">
        <v>67</v>
      </c>
      <c r="AV2499" s="19" t="s">
        <v>68</v>
      </c>
      <c r="AW2499" s="19" t="s">
        <v>65</v>
      </c>
      <c r="AX2499" s="19" t="s">
        <v>69</v>
      </c>
      <c r="AY2499" s="19">
        <v>65.7</v>
      </c>
      <c r="AZ2499" s="19">
        <v>71.099999999999994</v>
      </c>
    </row>
    <row r="2500" spans="1:52">
      <c r="A2500" s="5">
        <v>50</v>
      </c>
      <c r="B2500" s="5" t="s">
        <v>2466</v>
      </c>
      <c r="C2500" s="6">
        <v>1571</v>
      </c>
      <c r="D2500" s="5" t="s">
        <v>2531</v>
      </c>
      <c r="E2500" s="5" t="str">
        <f>VLOOKUP(B2500,Region!$A$1:$B$76,2,FALSE)</f>
        <v>Region_5</v>
      </c>
      <c r="F2500" s="5" t="str">
        <f>VLOOKUP(D2500,'Used to Match Zip By Sch Name'!$A$2:$E$4714,5,FALSE)</f>
        <v>33426-9018</v>
      </c>
      <c r="G2500" s="5" t="e">
        <f>VLOOKUP(D2500,public_school_report!$D$1:$CI$3651,84,FALSE)</f>
        <v>#N/A</v>
      </c>
      <c r="H2500" s="5"/>
      <c r="I2500" s="5">
        <v>46</v>
      </c>
      <c r="J2500" s="5">
        <v>49</v>
      </c>
      <c r="K2500" s="5">
        <v>43</v>
      </c>
      <c r="L2500" s="5">
        <v>57</v>
      </c>
      <c r="M2500" s="5">
        <v>54</v>
      </c>
      <c r="N2500" s="5">
        <v>53</v>
      </c>
      <c r="O2500" s="5">
        <v>77</v>
      </c>
      <c r="P2500" s="5">
        <v>69</v>
      </c>
      <c r="Q2500" s="5"/>
      <c r="R2500" s="5">
        <v>98</v>
      </c>
      <c r="S2500" s="5">
        <v>96</v>
      </c>
      <c r="T2500" s="5">
        <v>642</v>
      </c>
      <c r="U2500" s="5">
        <v>10</v>
      </c>
      <c r="V2500" s="5">
        <v>64</v>
      </c>
      <c r="W2500" s="5">
        <v>100</v>
      </c>
      <c r="X2500" s="5" t="s">
        <v>64</v>
      </c>
      <c r="Y2500" s="5" t="s">
        <v>64</v>
      </c>
      <c r="Z2500" s="5" t="s">
        <v>62</v>
      </c>
      <c r="AA2500" s="5" t="s">
        <v>62</v>
      </c>
      <c r="AB2500" s="5" t="s">
        <v>64</v>
      </c>
      <c r="AC2500" s="5" t="s">
        <v>64</v>
      </c>
      <c r="AD2500" s="5" t="s">
        <v>62</v>
      </c>
      <c r="AE2500" s="5" t="s">
        <v>64</v>
      </c>
      <c r="AF2500" s="5" t="s">
        <v>72</v>
      </c>
      <c r="AG2500" s="5" t="s">
        <v>62</v>
      </c>
      <c r="AH2500" s="5" t="s">
        <v>72</v>
      </c>
      <c r="AI2500" s="5" t="s">
        <v>72</v>
      </c>
      <c r="AJ2500" s="5" t="s">
        <v>72</v>
      </c>
      <c r="AK2500" s="5" t="s">
        <v>72</v>
      </c>
      <c r="AL2500" s="5" t="s">
        <v>73</v>
      </c>
      <c r="AM2500" s="5" t="s">
        <v>72</v>
      </c>
      <c r="AN2500" s="5" t="s">
        <v>63</v>
      </c>
      <c r="AO2500" s="5" t="s">
        <v>72</v>
      </c>
      <c r="AP2500" s="5" t="s">
        <v>65</v>
      </c>
      <c r="AQ2500" s="5" t="s">
        <v>66</v>
      </c>
      <c r="AR2500" s="5" t="s">
        <v>66</v>
      </c>
      <c r="AS2500" s="5" t="s">
        <v>65</v>
      </c>
      <c r="AT2500" s="5" t="s">
        <v>66</v>
      </c>
      <c r="AU2500" s="5" t="s">
        <v>68</v>
      </c>
      <c r="AV2500" s="5" t="s">
        <v>68</v>
      </c>
      <c r="AW2500" s="5" t="s">
        <v>65</v>
      </c>
      <c r="AX2500" s="5" t="s">
        <v>82</v>
      </c>
      <c r="AY2500" s="5">
        <v>88.7</v>
      </c>
      <c r="AZ2500" s="5">
        <v>84.8</v>
      </c>
    </row>
    <row r="2501" spans="1:52">
      <c r="A2501" s="5">
        <v>50</v>
      </c>
      <c r="B2501" s="5" t="s">
        <v>2466</v>
      </c>
      <c r="C2501" s="6">
        <v>1581</v>
      </c>
      <c r="D2501" s="5" t="s">
        <v>2532</v>
      </c>
      <c r="E2501" s="5" t="str">
        <f>VLOOKUP(B2501,Region!$A$1:$B$76,2,FALSE)</f>
        <v>Region_5</v>
      </c>
      <c r="F2501" s="5" t="str">
        <f>VLOOKUP(D2501,'Used to Match Zip By Sch Name'!$A$2:$E$4714,5,FALSE)</f>
        <v>33426-4640</v>
      </c>
      <c r="G2501" s="5">
        <f>VLOOKUP(D2501,public_school_report!$D$1:$CI$3651,84,FALSE)</f>
        <v>931</v>
      </c>
      <c r="H2501" s="5" t="s">
        <v>2</v>
      </c>
      <c r="I2501" s="5">
        <v>36</v>
      </c>
      <c r="J2501" s="5">
        <v>44</v>
      </c>
      <c r="K2501" s="5">
        <v>38</v>
      </c>
      <c r="L2501" s="5">
        <v>35</v>
      </c>
      <c r="M2501" s="5">
        <v>35</v>
      </c>
      <c r="N2501" s="5">
        <v>34</v>
      </c>
      <c r="O2501" s="5">
        <v>33</v>
      </c>
      <c r="P2501" s="5">
        <v>50</v>
      </c>
      <c r="Q2501" s="5">
        <v>78</v>
      </c>
      <c r="R2501" s="5"/>
      <c r="S2501" s="5"/>
      <c r="T2501" s="5">
        <v>383</v>
      </c>
      <c r="U2501" s="5">
        <v>9</v>
      </c>
      <c r="V2501" s="5">
        <v>43</v>
      </c>
      <c r="W2501" s="5">
        <v>99</v>
      </c>
      <c r="X2501" s="5" t="s">
        <v>63</v>
      </c>
      <c r="Y2501" s="5" t="s">
        <v>63</v>
      </c>
      <c r="Z2501" s="5" t="s">
        <v>63</v>
      </c>
      <c r="AA2501" s="5" t="s">
        <v>63</v>
      </c>
      <c r="AB2501" s="5" t="s">
        <v>63</v>
      </c>
      <c r="AC2501" s="5" t="s">
        <v>63</v>
      </c>
      <c r="AD2501" s="5" t="s">
        <v>63</v>
      </c>
      <c r="AE2501" s="5" t="s">
        <v>62</v>
      </c>
      <c r="AF2501" s="5" t="s">
        <v>64</v>
      </c>
      <c r="AG2501" s="5" t="s">
        <v>64</v>
      </c>
      <c r="AH2501" s="5" t="s">
        <v>64</v>
      </c>
      <c r="AI2501" s="5" t="s">
        <v>62</v>
      </c>
      <c r="AJ2501" s="5" t="s">
        <v>63</v>
      </c>
      <c r="AK2501" s="5" t="s">
        <v>62</v>
      </c>
      <c r="AL2501" s="5" t="s">
        <v>62</v>
      </c>
      <c r="AM2501" s="5" t="s">
        <v>63</v>
      </c>
      <c r="AN2501" s="5" t="s">
        <v>62</v>
      </c>
      <c r="AO2501" s="5" t="s">
        <v>63</v>
      </c>
      <c r="AP2501" s="5" t="s">
        <v>63</v>
      </c>
      <c r="AQ2501" s="5" t="s">
        <v>72</v>
      </c>
      <c r="AR2501" s="5" t="s">
        <v>63</v>
      </c>
      <c r="AS2501" s="5" t="s">
        <v>65</v>
      </c>
      <c r="AT2501" s="5" t="s">
        <v>66</v>
      </c>
      <c r="AU2501" s="5" t="s">
        <v>67</v>
      </c>
      <c r="AV2501" s="5" t="s">
        <v>68</v>
      </c>
      <c r="AW2501" s="5" t="s">
        <v>65</v>
      </c>
      <c r="AX2501" s="5" t="s">
        <v>78</v>
      </c>
      <c r="AY2501" s="5">
        <v>92</v>
      </c>
      <c r="AZ2501" s="5">
        <v>89.600000000000023</v>
      </c>
    </row>
    <row r="2502" spans="1:52" s="18" customFormat="1">
      <c r="A2502" s="19">
        <v>50</v>
      </c>
      <c r="B2502" s="19" t="s">
        <v>2466</v>
      </c>
      <c r="C2502" s="20">
        <v>1611</v>
      </c>
      <c r="D2502" s="19" t="s">
        <v>2533</v>
      </c>
      <c r="E2502" s="5" t="str">
        <f>VLOOKUP(B2502,Region!$A$1:$B$76,2,FALSE)</f>
        <v>Region_5</v>
      </c>
      <c r="F2502" s="5" t="e">
        <f>VLOOKUP(D2502,'Used to Match Zip By Sch Name'!$A$2:$E$4714,5,FALSE)</f>
        <v>#N/A</v>
      </c>
      <c r="G2502" s="5" t="e">
        <f>VLOOKUP(D2502,public_school_report!$D$1:$CI$3651,84,FALSE)</f>
        <v>#N/A</v>
      </c>
      <c r="H2502" s="5"/>
      <c r="I2502" s="19">
        <v>48</v>
      </c>
      <c r="J2502" s="19">
        <v>48</v>
      </c>
      <c r="K2502" s="19">
        <v>41</v>
      </c>
      <c r="L2502" s="19">
        <v>45</v>
      </c>
      <c r="M2502" s="19">
        <v>47</v>
      </c>
      <c r="N2502" s="19">
        <v>46</v>
      </c>
      <c r="O2502" s="19">
        <v>65</v>
      </c>
      <c r="P2502" s="19">
        <v>70</v>
      </c>
      <c r="Q2502" s="19"/>
      <c r="R2502" s="19">
        <v>90</v>
      </c>
      <c r="S2502" s="19">
        <v>66</v>
      </c>
      <c r="T2502" s="19">
        <v>566</v>
      </c>
      <c r="U2502" s="19">
        <v>10</v>
      </c>
      <c r="V2502" s="19">
        <v>57</v>
      </c>
      <c r="W2502" s="19">
        <v>98</v>
      </c>
      <c r="X2502" s="19" t="s">
        <v>62</v>
      </c>
      <c r="Y2502" s="19" t="s">
        <v>62</v>
      </c>
      <c r="Z2502" s="19" t="s">
        <v>62</v>
      </c>
      <c r="AA2502" s="19" t="s">
        <v>62</v>
      </c>
      <c r="AB2502" s="19" t="s">
        <v>62</v>
      </c>
      <c r="AC2502" s="19" t="s">
        <v>64</v>
      </c>
      <c r="AD2502" s="19" t="s">
        <v>62</v>
      </c>
      <c r="AE2502" s="19" t="s">
        <v>64</v>
      </c>
      <c r="AF2502" s="19" t="s">
        <v>62</v>
      </c>
      <c r="AG2502" s="19" t="s">
        <v>64</v>
      </c>
      <c r="AH2502" s="19" t="s">
        <v>72</v>
      </c>
      <c r="AI2502" s="19" t="s">
        <v>63</v>
      </c>
      <c r="AJ2502" s="19" t="s">
        <v>63</v>
      </c>
      <c r="AK2502" s="19" t="s">
        <v>63</v>
      </c>
      <c r="AL2502" s="19" t="s">
        <v>72</v>
      </c>
      <c r="AM2502" s="19" t="s">
        <v>63</v>
      </c>
      <c r="AN2502" s="19" t="s">
        <v>63</v>
      </c>
      <c r="AO2502" s="19" t="s">
        <v>63</v>
      </c>
      <c r="AP2502" s="19" t="s">
        <v>63</v>
      </c>
      <c r="AQ2502" s="19" t="s">
        <v>72</v>
      </c>
      <c r="AR2502" s="19" t="s">
        <v>63</v>
      </c>
      <c r="AS2502" s="19" t="s">
        <v>65</v>
      </c>
      <c r="AT2502" s="19" t="s">
        <v>66</v>
      </c>
      <c r="AU2502" s="19" t="s">
        <v>67</v>
      </c>
      <c r="AV2502" s="19" t="s">
        <v>68</v>
      </c>
      <c r="AW2502" s="19" t="s">
        <v>65</v>
      </c>
      <c r="AX2502" s="19" t="s">
        <v>82</v>
      </c>
      <c r="AY2502" s="19">
        <v>85.3</v>
      </c>
      <c r="AZ2502" s="19">
        <v>78.400000000000006</v>
      </c>
    </row>
    <row r="2503" spans="1:52">
      <c r="A2503" s="5">
        <v>50</v>
      </c>
      <c r="B2503" s="5" t="s">
        <v>2466</v>
      </c>
      <c r="C2503" s="6">
        <v>1651</v>
      </c>
      <c r="D2503" s="5" t="s">
        <v>2534</v>
      </c>
      <c r="E2503" s="5" t="str">
        <f>VLOOKUP(B2503,Region!$A$1:$B$76,2,FALSE)</f>
        <v>Region_5</v>
      </c>
      <c r="F2503" s="5" t="str">
        <f>VLOOKUP(D2503,'Used to Match Zip By Sch Name'!$A$2:$E$4714,5,FALSE)</f>
        <v>33458-5543</v>
      </c>
      <c r="G2503" s="5">
        <f>VLOOKUP(D2503,public_school_report!$D$1:$CI$3651,84,FALSE)</f>
        <v>825</v>
      </c>
      <c r="H2503" s="5" t="s">
        <v>2</v>
      </c>
      <c r="I2503" s="5">
        <v>67</v>
      </c>
      <c r="J2503" s="5">
        <v>65</v>
      </c>
      <c r="K2503" s="5">
        <v>65</v>
      </c>
      <c r="L2503" s="5">
        <v>73</v>
      </c>
      <c r="M2503" s="5">
        <v>63</v>
      </c>
      <c r="N2503" s="5">
        <v>51</v>
      </c>
      <c r="O2503" s="5">
        <v>64</v>
      </c>
      <c r="P2503" s="5"/>
      <c r="Q2503" s="5"/>
      <c r="R2503" s="5"/>
      <c r="S2503" s="5"/>
      <c r="T2503" s="5">
        <v>448</v>
      </c>
      <c r="U2503" s="5">
        <v>7</v>
      </c>
      <c r="V2503" s="5">
        <v>64</v>
      </c>
      <c r="W2503" s="5">
        <v>100</v>
      </c>
      <c r="X2503" s="5" t="s">
        <v>64</v>
      </c>
      <c r="Y2503" s="5" t="s">
        <v>64</v>
      </c>
      <c r="Z2503" s="5" t="s">
        <v>64</v>
      </c>
      <c r="AA2503" s="5" t="s">
        <v>62</v>
      </c>
      <c r="AB2503" s="5" t="s">
        <v>64</v>
      </c>
      <c r="AC2503" s="5" t="s">
        <v>64</v>
      </c>
      <c r="AD2503" s="5" t="s">
        <v>62</v>
      </c>
      <c r="AE2503" s="5" t="s">
        <v>64</v>
      </c>
      <c r="AF2503" s="5" t="s">
        <v>64</v>
      </c>
      <c r="AG2503" s="5" t="s">
        <v>64</v>
      </c>
      <c r="AH2503" s="5" t="s">
        <v>64</v>
      </c>
      <c r="AI2503" s="5" t="s">
        <v>64</v>
      </c>
      <c r="AJ2503" s="5" t="s">
        <v>64</v>
      </c>
      <c r="AK2503" s="5" t="s">
        <v>64</v>
      </c>
      <c r="AL2503" s="5" t="s">
        <v>64</v>
      </c>
      <c r="AM2503" s="5" t="s">
        <v>64</v>
      </c>
      <c r="AN2503" s="5" t="s">
        <v>64</v>
      </c>
      <c r="AO2503" s="5" t="s">
        <v>64</v>
      </c>
      <c r="AP2503" s="5" t="s">
        <v>62</v>
      </c>
      <c r="AQ2503" s="5" t="s">
        <v>64</v>
      </c>
      <c r="AR2503" s="5" t="s">
        <v>64</v>
      </c>
      <c r="AS2503" s="5" t="s">
        <v>65</v>
      </c>
      <c r="AT2503" s="5" t="s">
        <v>66</v>
      </c>
      <c r="AU2503" s="5" t="s">
        <v>67</v>
      </c>
      <c r="AV2503" s="5" t="s">
        <v>67</v>
      </c>
      <c r="AW2503" s="5" t="s">
        <v>65</v>
      </c>
      <c r="AX2503" s="5" t="s">
        <v>69</v>
      </c>
      <c r="AY2503" s="5">
        <v>44.2</v>
      </c>
      <c r="AZ2503" s="5">
        <v>50.4</v>
      </c>
    </row>
    <row r="2504" spans="1:52">
      <c r="A2504" s="5">
        <v>50</v>
      </c>
      <c r="B2504" s="5" t="s">
        <v>2466</v>
      </c>
      <c r="C2504" s="6">
        <v>1661</v>
      </c>
      <c r="D2504" s="5" t="s">
        <v>2535</v>
      </c>
      <c r="E2504" s="5" t="str">
        <f>VLOOKUP(B2504,Region!$A$1:$B$76,2,FALSE)</f>
        <v>Region_5</v>
      </c>
      <c r="F2504" s="5">
        <f>VLOOKUP(D2504,'Used to Match Zip By Sch Name'!$A$2:$E$4714,5,FALSE)</f>
        <v>33431</v>
      </c>
      <c r="G2504" s="5">
        <f>VLOOKUP(D2504,public_school_report!$D$1:$CI$3651,84,FALSE)</f>
        <v>979</v>
      </c>
      <c r="H2504" s="5" t="s">
        <v>2</v>
      </c>
      <c r="I2504" s="5">
        <v>78</v>
      </c>
      <c r="J2504" s="5">
        <v>71</v>
      </c>
      <c r="K2504" s="5">
        <v>64</v>
      </c>
      <c r="L2504" s="5">
        <v>86</v>
      </c>
      <c r="M2504" s="5">
        <v>83</v>
      </c>
      <c r="N2504" s="5">
        <v>69</v>
      </c>
      <c r="O2504" s="5">
        <v>70</v>
      </c>
      <c r="P2504" s="5"/>
      <c r="Q2504" s="5"/>
      <c r="R2504" s="5"/>
      <c r="S2504" s="5"/>
      <c r="T2504" s="5">
        <v>521</v>
      </c>
      <c r="U2504" s="5">
        <v>7</v>
      </c>
      <c r="V2504" s="5">
        <v>74</v>
      </c>
      <c r="W2504" s="5">
        <v>100</v>
      </c>
      <c r="X2504" s="5" t="s">
        <v>64</v>
      </c>
      <c r="Y2504" s="5" t="s">
        <v>64</v>
      </c>
      <c r="Z2504" s="5" t="s">
        <v>64</v>
      </c>
      <c r="AA2504" s="5" t="s">
        <v>64</v>
      </c>
      <c r="AB2504" s="5" t="s">
        <v>64</v>
      </c>
      <c r="AC2504" s="5" t="s">
        <v>64</v>
      </c>
      <c r="AD2504" s="5" t="s">
        <v>64</v>
      </c>
      <c r="AE2504" s="5" t="s">
        <v>64</v>
      </c>
      <c r="AF2504" s="5" t="s">
        <v>64</v>
      </c>
      <c r="AG2504" s="5" t="s">
        <v>64</v>
      </c>
      <c r="AH2504" s="5" t="s">
        <v>64</v>
      </c>
      <c r="AI2504" s="5" t="s">
        <v>64</v>
      </c>
      <c r="AJ2504" s="5" t="s">
        <v>64</v>
      </c>
      <c r="AK2504" s="5" t="s">
        <v>64</v>
      </c>
      <c r="AL2504" s="5" t="s">
        <v>64</v>
      </c>
      <c r="AM2504" s="5" t="s">
        <v>64</v>
      </c>
      <c r="AN2504" s="5" t="s">
        <v>64</v>
      </c>
      <c r="AO2504" s="5" t="s">
        <v>64</v>
      </c>
      <c r="AP2504" s="5" t="s">
        <v>64</v>
      </c>
      <c r="AQ2504" s="5" t="s">
        <v>63</v>
      </c>
      <c r="AR2504" s="5" t="s">
        <v>62</v>
      </c>
      <c r="AS2504" s="5" t="s">
        <v>65</v>
      </c>
      <c r="AT2504" s="5" t="s">
        <v>66</v>
      </c>
      <c r="AU2504" s="5" t="s">
        <v>67</v>
      </c>
      <c r="AV2504" s="5" t="s">
        <v>67</v>
      </c>
      <c r="AW2504" s="5" t="s">
        <v>65</v>
      </c>
      <c r="AX2504" s="5" t="s">
        <v>69</v>
      </c>
      <c r="AY2504" s="5">
        <v>53.8</v>
      </c>
      <c r="AZ2504" s="5">
        <v>41.9</v>
      </c>
    </row>
    <row r="2505" spans="1:52">
      <c r="A2505" s="5">
        <v>50</v>
      </c>
      <c r="B2505" s="5" t="s">
        <v>2466</v>
      </c>
      <c r="C2505" s="6">
        <v>1671</v>
      </c>
      <c r="D2505" s="5" t="s">
        <v>2536</v>
      </c>
      <c r="E2505" s="5" t="str">
        <f>VLOOKUP(B2505,Region!$A$1:$B$76,2,FALSE)</f>
        <v>Region_5</v>
      </c>
      <c r="F2505" s="5" t="str">
        <f>VLOOKUP(D2505,'Used to Match Zip By Sch Name'!$A$2:$E$4714,5,FALSE)</f>
        <v>33414-3902</v>
      </c>
      <c r="G2505" s="5">
        <f>VLOOKUP(D2505,public_school_report!$D$1:$CI$3651,84,FALSE)</f>
        <v>739</v>
      </c>
      <c r="H2505" s="5" t="s">
        <v>4</v>
      </c>
      <c r="I2505" s="5">
        <v>73</v>
      </c>
      <c r="J2505" s="5">
        <v>70</v>
      </c>
      <c r="K2505" s="5">
        <v>64</v>
      </c>
      <c r="L2505" s="5">
        <v>80</v>
      </c>
      <c r="M2505" s="5">
        <v>73</v>
      </c>
      <c r="N2505" s="5">
        <v>68</v>
      </c>
      <c r="O2505" s="5">
        <v>64</v>
      </c>
      <c r="P2505" s="5"/>
      <c r="Q2505" s="5"/>
      <c r="R2505" s="5"/>
      <c r="S2505" s="5"/>
      <c r="T2505" s="5">
        <v>492</v>
      </c>
      <c r="U2505" s="5">
        <v>7</v>
      </c>
      <c r="V2505" s="5">
        <v>70</v>
      </c>
      <c r="W2505" s="5">
        <v>99</v>
      </c>
      <c r="X2505" s="5" t="s">
        <v>64</v>
      </c>
      <c r="Y2505" s="5" t="s">
        <v>64</v>
      </c>
      <c r="Z2505" s="5" t="s">
        <v>62</v>
      </c>
      <c r="AA2505" s="5" t="s">
        <v>62</v>
      </c>
      <c r="AB2505" s="5" t="s">
        <v>64</v>
      </c>
      <c r="AC2505" s="5" t="s">
        <v>62</v>
      </c>
      <c r="AD2505" s="5" t="s">
        <v>64</v>
      </c>
      <c r="AE2505" s="5" t="s">
        <v>62</v>
      </c>
      <c r="AF2505" s="5" t="s">
        <v>64</v>
      </c>
      <c r="AG2505" s="5" t="s">
        <v>62</v>
      </c>
      <c r="AH2505" s="5" t="s">
        <v>64</v>
      </c>
      <c r="AI2505" s="5" t="s">
        <v>64</v>
      </c>
      <c r="AJ2505" s="5" t="s">
        <v>64</v>
      </c>
      <c r="AK2505" s="5" t="s">
        <v>64</v>
      </c>
      <c r="AL2505" s="5" t="s">
        <v>64</v>
      </c>
      <c r="AM2505" s="5" t="s">
        <v>64</v>
      </c>
      <c r="AN2505" s="5" t="s">
        <v>64</v>
      </c>
      <c r="AO2505" s="5" t="s">
        <v>62</v>
      </c>
      <c r="AP2505" s="5" t="s">
        <v>62</v>
      </c>
      <c r="AQ2505" s="5" t="s">
        <v>64</v>
      </c>
      <c r="AR2505" s="5" t="s">
        <v>62</v>
      </c>
      <c r="AS2505" s="5" t="s">
        <v>65</v>
      </c>
      <c r="AT2505" s="5" t="s">
        <v>66</v>
      </c>
      <c r="AU2505" s="5" t="s">
        <v>67</v>
      </c>
      <c r="AV2505" s="5" t="s">
        <v>67</v>
      </c>
      <c r="AW2505" s="5" t="s">
        <v>65</v>
      </c>
      <c r="AX2505" s="5" t="s">
        <v>69</v>
      </c>
      <c r="AY2505" s="5">
        <v>53.8</v>
      </c>
      <c r="AZ2505" s="5">
        <v>46.5</v>
      </c>
    </row>
    <row r="2506" spans="1:52" s="18" customFormat="1">
      <c r="A2506" s="19">
        <v>50</v>
      </c>
      <c r="B2506" s="19" t="s">
        <v>2466</v>
      </c>
      <c r="C2506" s="20">
        <v>1681</v>
      </c>
      <c r="D2506" s="19" t="s">
        <v>2537</v>
      </c>
      <c r="E2506" s="5" t="str">
        <f>VLOOKUP(B2506,Region!$A$1:$B$76,2,FALSE)</f>
        <v>Region_5</v>
      </c>
      <c r="F2506" s="5" t="e">
        <f>VLOOKUP(D2506,'Used to Match Zip By Sch Name'!$A$2:$E$4714,5,FALSE)</f>
        <v>#N/A</v>
      </c>
      <c r="G2506" s="5" t="e">
        <f>VLOOKUP(D2506,public_school_report!$D$1:$CI$3651,84,FALSE)</f>
        <v>#N/A</v>
      </c>
      <c r="H2506" s="5"/>
      <c r="I2506" s="19">
        <v>77</v>
      </c>
      <c r="J2506" s="19">
        <v>63</v>
      </c>
      <c r="K2506" s="19">
        <v>53</v>
      </c>
      <c r="L2506" s="19">
        <v>72</v>
      </c>
      <c r="M2506" s="19">
        <v>48</v>
      </c>
      <c r="N2506" s="19">
        <v>35</v>
      </c>
      <c r="O2506" s="19">
        <v>84</v>
      </c>
      <c r="P2506" s="19">
        <v>87</v>
      </c>
      <c r="Q2506" s="19"/>
      <c r="R2506" s="19">
        <v>97</v>
      </c>
      <c r="S2506" s="19">
        <v>72</v>
      </c>
      <c r="T2506" s="19">
        <v>688</v>
      </c>
      <c r="U2506" s="19">
        <v>10</v>
      </c>
      <c r="V2506" s="19">
        <v>69</v>
      </c>
      <c r="W2506" s="19">
        <v>98</v>
      </c>
      <c r="X2506" s="19" t="s">
        <v>64</v>
      </c>
      <c r="Y2506" s="19" t="s">
        <v>64</v>
      </c>
      <c r="Z2506" s="19" t="s">
        <v>64</v>
      </c>
      <c r="AA2506" s="19" t="s">
        <v>64</v>
      </c>
      <c r="AB2506" s="19" t="s">
        <v>64</v>
      </c>
      <c r="AC2506" s="19" t="s">
        <v>64</v>
      </c>
      <c r="AD2506" s="19" t="s">
        <v>64</v>
      </c>
      <c r="AE2506" s="19" t="s">
        <v>64</v>
      </c>
      <c r="AF2506" s="19" t="s">
        <v>62</v>
      </c>
      <c r="AG2506" s="19" t="s">
        <v>64</v>
      </c>
      <c r="AH2506" s="19" t="s">
        <v>64</v>
      </c>
      <c r="AI2506" s="19" t="s">
        <v>64</v>
      </c>
      <c r="AJ2506" s="19" t="s">
        <v>64</v>
      </c>
      <c r="AK2506" s="19" t="s">
        <v>64</v>
      </c>
      <c r="AL2506" s="19" t="s">
        <v>64</v>
      </c>
      <c r="AM2506" s="19" t="s">
        <v>64</v>
      </c>
      <c r="AN2506" s="19" t="s">
        <v>62</v>
      </c>
      <c r="AO2506" s="19" t="s">
        <v>64</v>
      </c>
      <c r="AP2506" s="19" t="s">
        <v>62</v>
      </c>
      <c r="AQ2506" s="19" t="s">
        <v>63</v>
      </c>
      <c r="AR2506" s="19" t="s">
        <v>63</v>
      </c>
      <c r="AS2506" s="19" t="s">
        <v>65</v>
      </c>
      <c r="AT2506" s="19" t="s">
        <v>66</v>
      </c>
      <c r="AU2506" s="19" t="s">
        <v>67</v>
      </c>
      <c r="AV2506" s="19" t="s">
        <v>67</v>
      </c>
      <c r="AW2506" s="19" t="s">
        <v>65</v>
      </c>
      <c r="AX2506" s="19" t="s">
        <v>82</v>
      </c>
      <c r="AY2506" s="19">
        <v>42.5</v>
      </c>
      <c r="AZ2506" s="19">
        <v>29.9</v>
      </c>
    </row>
    <row r="2507" spans="1:52">
      <c r="A2507" s="5">
        <v>50</v>
      </c>
      <c r="B2507" s="5" t="s">
        <v>2466</v>
      </c>
      <c r="C2507" s="6">
        <v>1691</v>
      </c>
      <c r="D2507" s="5" t="s">
        <v>2538</v>
      </c>
      <c r="E2507" s="5" t="str">
        <f>VLOOKUP(B2507,Region!$A$1:$B$76,2,FALSE)</f>
        <v>Region_5</v>
      </c>
      <c r="F2507" s="5" t="str">
        <f>VLOOKUP(D2507,'Used to Match Zip By Sch Name'!$A$2:$E$4714,5,FALSE)</f>
        <v>33411-1698</v>
      </c>
      <c r="G2507" s="5" t="e">
        <f>VLOOKUP(D2507,public_school_report!$D$1:$CI$3651,84,FALSE)</f>
        <v>#N/A</v>
      </c>
      <c r="H2507" s="5"/>
      <c r="I2507" s="5">
        <v>53</v>
      </c>
      <c r="J2507" s="5">
        <v>48</v>
      </c>
      <c r="K2507" s="5">
        <v>36</v>
      </c>
      <c r="L2507" s="5">
        <v>64</v>
      </c>
      <c r="M2507" s="5">
        <v>58</v>
      </c>
      <c r="N2507" s="5">
        <v>40</v>
      </c>
      <c r="O2507" s="5">
        <v>46</v>
      </c>
      <c r="P2507" s="5">
        <v>69</v>
      </c>
      <c r="Q2507" s="5">
        <v>75</v>
      </c>
      <c r="R2507" s="5"/>
      <c r="S2507" s="5"/>
      <c r="T2507" s="5">
        <v>489</v>
      </c>
      <c r="U2507" s="5">
        <v>9</v>
      </c>
      <c r="V2507" s="5">
        <v>54</v>
      </c>
      <c r="W2507" s="5">
        <v>99</v>
      </c>
      <c r="X2507" s="5" t="s">
        <v>62</v>
      </c>
      <c r="Y2507" s="5" t="s">
        <v>62</v>
      </c>
      <c r="Z2507" s="5" t="s">
        <v>62</v>
      </c>
      <c r="AA2507" s="5" t="s">
        <v>62</v>
      </c>
      <c r="AB2507" s="5" t="s">
        <v>62</v>
      </c>
      <c r="AC2507" s="5" t="s">
        <v>62</v>
      </c>
      <c r="AD2507" s="5" t="s">
        <v>62</v>
      </c>
      <c r="AE2507" s="5" t="s">
        <v>64</v>
      </c>
      <c r="AF2507" s="5" t="s">
        <v>64</v>
      </c>
      <c r="AG2507" s="5" t="s">
        <v>64</v>
      </c>
      <c r="AH2507" s="5" t="s">
        <v>64</v>
      </c>
      <c r="AI2507" s="5" t="s">
        <v>64</v>
      </c>
      <c r="AJ2507" s="5" t="s">
        <v>64</v>
      </c>
      <c r="AK2507" s="5" t="s">
        <v>64</v>
      </c>
      <c r="AL2507" s="5" t="s">
        <v>64</v>
      </c>
      <c r="AM2507" s="5" t="s">
        <v>64</v>
      </c>
      <c r="AN2507" s="5" t="s">
        <v>64</v>
      </c>
      <c r="AO2507" s="5" t="s">
        <v>64</v>
      </c>
      <c r="AP2507" s="5" t="s">
        <v>64</v>
      </c>
      <c r="AQ2507" s="5" t="s">
        <v>62</v>
      </c>
      <c r="AR2507" s="5" t="s">
        <v>63</v>
      </c>
      <c r="AS2507" s="5" t="s">
        <v>65</v>
      </c>
      <c r="AT2507" s="5" t="s">
        <v>66</v>
      </c>
      <c r="AU2507" s="5" t="s">
        <v>67</v>
      </c>
      <c r="AV2507" s="5" t="s">
        <v>68</v>
      </c>
      <c r="AW2507" s="5" t="s">
        <v>65</v>
      </c>
      <c r="AX2507" s="5" t="s">
        <v>78</v>
      </c>
      <c r="AY2507" s="5">
        <v>76.099999999999994</v>
      </c>
      <c r="AZ2507" s="5">
        <v>68.5</v>
      </c>
    </row>
    <row r="2508" spans="1:52">
      <c r="A2508" s="5">
        <v>50</v>
      </c>
      <c r="B2508" s="5" t="s">
        <v>2466</v>
      </c>
      <c r="C2508" s="6">
        <v>1701</v>
      </c>
      <c r="D2508" s="5" t="s">
        <v>2539</v>
      </c>
      <c r="E2508" s="5" t="str">
        <f>VLOOKUP(B2508,Region!$A$1:$B$76,2,FALSE)</f>
        <v>Region_5</v>
      </c>
      <c r="F2508" s="5" t="str">
        <f>VLOOKUP(D2508,'Used to Match Zip By Sch Name'!$A$2:$E$4714,5,FALSE)</f>
        <v>33414-9015</v>
      </c>
      <c r="G2508" s="5" t="e">
        <f>VLOOKUP(D2508,public_school_report!$D$1:$CI$3651,84,FALSE)</f>
        <v>#N/A</v>
      </c>
      <c r="H2508" s="5"/>
      <c r="I2508" s="5">
        <v>77</v>
      </c>
      <c r="J2508" s="5">
        <v>62</v>
      </c>
      <c r="K2508" s="5">
        <v>52</v>
      </c>
      <c r="L2508" s="5">
        <v>83</v>
      </c>
      <c r="M2508" s="5">
        <v>75</v>
      </c>
      <c r="N2508" s="5">
        <v>67</v>
      </c>
      <c r="O2508" s="5">
        <v>78</v>
      </c>
      <c r="P2508" s="5">
        <v>94</v>
      </c>
      <c r="Q2508" s="5">
        <v>81</v>
      </c>
      <c r="R2508" s="5"/>
      <c r="S2508" s="5"/>
      <c r="T2508" s="5">
        <v>669</v>
      </c>
      <c r="U2508" s="5">
        <v>9</v>
      </c>
      <c r="V2508" s="5">
        <v>74</v>
      </c>
      <c r="W2508" s="5">
        <v>100</v>
      </c>
      <c r="X2508" s="5" t="s">
        <v>64</v>
      </c>
      <c r="Y2508" s="5" t="s">
        <v>64</v>
      </c>
      <c r="Z2508" s="5" t="s">
        <v>64</v>
      </c>
      <c r="AA2508" s="5" t="s">
        <v>64</v>
      </c>
      <c r="AB2508" s="5" t="s">
        <v>64</v>
      </c>
      <c r="AC2508" s="5" t="s">
        <v>64</v>
      </c>
      <c r="AD2508" s="5" t="s">
        <v>64</v>
      </c>
      <c r="AE2508" s="5" t="s">
        <v>64</v>
      </c>
      <c r="AF2508" s="5" t="s">
        <v>64</v>
      </c>
      <c r="AG2508" s="5" t="s">
        <v>64</v>
      </c>
      <c r="AH2508" s="5" t="s">
        <v>64</v>
      </c>
      <c r="AI2508" s="5" t="s">
        <v>64</v>
      </c>
      <c r="AJ2508" s="5" t="s">
        <v>64</v>
      </c>
      <c r="AK2508" s="5" t="s">
        <v>64</v>
      </c>
      <c r="AL2508" s="5" t="s">
        <v>64</v>
      </c>
      <c r="AM2508" s="5" t="s">
        <v>64</v>
      </c>
      <c r="AN2508" s="5" t="s">
        <v>64</v>
      </c>
      <c r="AO2508" s="5" t="s">
        <v>64</v>
      </c>
      <c r="AP2508" s="5" t="s">
        <v>64</v>
      </c>
      <c r="AQ2508" s="5" t="s">
        <v>63</v>
      </c>
      <c r="AR2508" s="5" t="s">
        <v>64</v>
      </c>
      <c r="AS2508" s="5" t="s">
        <v>65</v>
      </c>
      <c r="AT2508" s="5" t="s">
        <v>66</v>
      </c>
      <c r="AU2508" s="5" t="s">
        <v>67</v>
      </c>
      <c r="AV2508" s="5" t="s">
        <v>67</v>
      </c>
      <c r="AW2508" s="5" t="s">
        <v>65</v>
      </c>
      <c r="AX2508" s="5" t="s">
        <v>78</v>
      </c>
      <c r="AY2508" s="5">
        <v>51</v>
      </c>
      <c r="AZ2508" s="5">
        <v>36.9</v>
      </c>
    </row>
    <row r="2509" spans="1:52">
      <c r="A2509" s="5">
        <v>50</v>
      </c>
      <c r="B2509" s="5" t="s">
        <v>2466</v>
      </c>
      <c r="C2509" s="6">
        <v>1711</v>
      </c>
      <c r="D2509" s="5" t="s">
        <v>2540</v>
      </c>
      <c r="E2509" s="5" t="str">
        <f>VLOOKUP(B2509,Region!$A$1:$B$76,2,FALSE)</f>
        <v>Region_5</v>
      </c>
      <c r="F2509" s="5" t="str">
        <f>VLOOKUP(D2509,'Used to Match Zip By Sch Name'!$A$2:$E$4714,5,FALSE)</f>
        <v>33417-8220</v>
      </c>
      <c r="G2509" s="5">
        <f>VLOOKUP(D2509,public_school_report!$D$1:$CI$3651,84,FALSE)</f>
        <v>834</v>
      </c>
      <c r="H2509" s="5" t="s">
        <v>2</v>
      </c>
      <c r="I2509" s="5">
        <v>49</v>
      </c>
      <c r="J2509" s="5">
        <v>58</v>
      </c>
      <c r="K2509" s="5">
        <v>46</v>
      </c>
      <c r="L2509" s="5">
        <v>57</v>
      </c>
      <c r="M2509" s="5">
        <v>63</v>
      </c>
      <c r="N2509" s="5">
        <v>48</v>
      </c>
      <c r="O2509" s="5">
        <v>36</v>
      </c>
      <c r="P2509" s="5"/>
      <c r="Q2509" s="5"/>
      <c r="R2509" s="5"/>
      <c r="S2509" s="5"/>
      <c r="T2509" s="5">
        <v>357</v>
      </c>
      <c r="U2509" s="5">
        <v>7</v>
      </c>
      <c r="V2509" s="5">
        <v>51</v>
      </c>
      <c r="W2509" s="5">
        <v>99</v>
      </c>
      <c r="X2509" s="5" t="s">
        <v>63</v>
      </c>
      <c r="Y2509" s="5" t="s">
        <v>63</v>
      </c>
      <c r="Z2509" s="5" t="s">
        <v>63</v>
      </c>
      <c r="AA2509" s="5" t="s">
        <v>63</v>
      </c>
      <c r="AB2509" s="5" t="s">
        <v>63</v>
      </c>
      <c r="AC2509" s="5" t="s">
        <v>63</v>
      </c>
      <c r="AD2509" s="5" t="s">
        <v>63</v>
      </c>
      <c r="AE2509" s="5" t="s">
        <v>63</v>
      </c>
      <c r="AF2509" s="5" t="s">
        <v>63</v>
      </c>
      <c r="AG2509" s="5" t="s">
        <v>62</v>
      </c>
      <c r="AH2509" s="5" t="s">
        <v>64</v>
      </c>
      <c r="AI2509" s="5" t="s">
        <v>64</v>
      </c>
      <c r="AJ2509" s="5" t="s">
        <v>64</v>
      </c>
      <c r="AK2509" s="5" t="s">
        <v>63</v>
      </c>
      <c r="AL2509" s="5" t="s">
        <v>62</v>
      </c>
      <c r="AM2509" s="5" t="s">
        <v>62</v>
      </c>
      <c r="AN2509" s="5" t="s">
        <v>64</v>
      </c>
      <c r="AO2509" s="5" t="s">
        <v>62</v>
      </c>
      <c r="AP2509" s="5" t="s">
        <v>64</v>
      </c>
      <c r="AQ2509" s="5" t="s">
        <v>63</v>
      </c>
      <c r="AR2509" s="5" t="s">
        <v>63</v>
      </c>
      <c r="AS2509" s="5" t="s">
        <v>65</v>
      </c>
      <c r="AT2509" s="5" t="s">
        <v>66</v>
      </c>
      <c r="AU2509" s="5" t="s">
        <v>67</v>
      </c>
      <c r="AV2509" s="5" t="s">
        <v>68</v>
      </c>
      <c r="AW2509" s="5" t="s">
        <v>65</v>
      </c>
      <c r="AX2509" s="5" t="s">
        <v>69</v>
      </c>
      <c r="AY2509" s="5">
        <v>94.8</v>
      </c>
      <c r="AZ2509" s="5">
        <v>85.5</v>
      </c>
    </row>
    <row r="2510" spans="1:52">
      <c r="A2510" s="5">
        <v>50</v>
      </c>
      <c r="B2510" s="5" t="s">
        <v>2466</v>
      </c>
      <c r="C2510" s="6">
        <v>1731</v>
      </c>
      <c r="D2510" s="5" t="s">
        <v>2541</v>
      </c>
      <c r="E2510" s="5" t="str">
        <f>VLOOKUP(B2510,Region!$A$1:$B$76,2,FALSE)</f>
        <v>Region_5</v>
      </c>
      <c r="F2510" s="5" t="str">
        <f>VLOOKUP(D2510,'Used to Match Zip By Sch Name'!$A$2:$E$4714,5,FALSE)</f>
        <v>33458-7802</v>
      </c>
      <c r="G2510" s="5">
        <f>VLOOKUP(D2510,public_school_report!$D$1:$CI$3651,84,FALSE)</f>
        <v>1231</v>
      </c>
      <c r="H2510" s="5" t="s">
        <v>2</v>
      </c>
      <c r="I2510" s="5">
        <v>65</v>
      </c>
      <c r="J2510" s="5">
        <v>58</v>
      </c>
      <c r="K2510" s="5">
        <v>44</v>
      </c>
      <c r="L2510" s="5">
        <v>74</v>
      </c>
      <c r="M2510" s="5">
        <v>68</v>
      </c>
      <c r="N2510" s="5">
        <v>54</v>
      </c>
      <c r="O2510" s="5">
        <v>72</v>
      </c>
      <c r="P2510" s="5">
        <v>81</v>
      </c>
      <c r="Q2510" s="5">
        <v>75</v>
      </c>
      <c r="R2510" s="5"/>
      <c r="S2510" s="5"/>
      <c r="T2510" s="5">
        <v>591</v>
      </c>
      <c r="U2510" s="5">
        <v>9</v>
      </c>
      <c r="V2510" s="5">
        <v>66</v>
      </c>
      <c r="W2510" s="5">
        <v>100</v>
      </c>
      <c r="X2510" s="5" t="s">
        <v>64</v>
      </c>
      <c r="Y2510" s="5" t="s">
        <v>64</v>
      </c>
      <c r="Z2510" s="5" t="s">
        <v>64</v>
      </c>
      <c r="AA2510" s="5" t="s">
        <v>64</v>
      </c>
      <c r="AB2510" s="5" t="s">
        <v>64</v>
      </c>
      <c r="AC2510" s="5" t="s">
        <v>64</v>
      </c>
      <c r="AD2510" s="5" t="s">
        <v>64</v>
      </c>
      <c r="AE2510" s="5" t="s">
        <v>64</v>
      </c>
      <c r="AF2510" s="5" t="s">
        <v>64</v>
      </c>
      <c r="AG2510" s="5" t="s">
        <v>64</v>
      </c>
      <c r="AH2510" s="5" t="s">
        <v>64</v>
      </c>
      <c r="AI2510" s="5" t="s">
        <v>64</v>
      </c>
      <c r="AJ2510" s="5" t="s">
        <v>64</v>
      </c>
      <c r="AK2510" s="5" t="s">
        <v>64</v>
      </c>
      <c r="AL2510" s="5" t="s">
        <v>64</v>
      </c>
      <c r="AM2510" s="5" t="s">
        <v>64</v>
      </c>
      <c r="AN2510" s="5" t="s">
        <v>64</v>
      </c>
      <c r="AO2510" s="5" t="s">
        <v>64</v>
      </c>
      <c r="AP2510" s="5" t="s">
        <v>63</v>
      </c>
      <c r="AQ2510" s="5" t="s">
        <v>62</v>
      </c>
      <c r="AR2510" s="5" t="s">
        <v>64</v>
      </c>
      <c r="AS2510" s="5" t="s">
        <v>65</v>
      </c>
      <c r="AT2510" s="5" t="s">
        <v>66</v>
      </c>
      <c r="AU2510" s="5" t="s">
        <v>67</v>
      </c>
      <c r="AV2510" s="5" t="s">
        <v>67</v>
      </c>
      <c r="AW2510" s="5" t="s">
        <v>65</v>
      </c>
      <c r="AX2510" s="5" t="s">
        <v>78</v>
      </c>
      <c r="AY2510" s="5">
        <v>48.4</v>
      </c>
      <c r="AZ2510" s="5">
        <v>45.9</v>
      </c>
    </row>
    <row r="2511" spans="1:52">
      <c r="A2511" s="5">
        <v>50</v>
      </c>
      <c r="B2511" s="5" t="s">
        <v>2466</v>
      </c>
      <c r="C2511" s="6">
        <v>1741</v>
      </c>
      <c r="D2511" s="5" t="s">
        <v>2542</v>
      </c>
      <c r="E2511" s="5" t="str">
        <f>VLOOKUP(B2511,Region!$A$1:$B$76,2,FALSE)</f>
        <v>Region_5</v>
      </c>
      <c r="F2511" s="5" t="str">
        <f>VLOOKUP(D2511,'Used to Match Zip By Sch Name'!$A$2:$E$4714,5,FALSE)</f>
        <v>33433-3311</v>
      </c>
      <c r="G2511" s="5">
        <f>VLOOKUP(D2511,public_school_report!$D$1:$CI$3651,84,FALSE)</f>
        <v>890</v>
      </c>
      <c r="H2511" s="5" t="s">
        <v>2</v>
      </c>
      <c r="I2511" s="5">
        <v>84</v>
      </c>
      <c r="J2511" s="5">
        <v>73</v>
      </c>
      <c r="K2511" s="5">
        <v>63</v>
      </c>
      <c r="L2511" s="5">
        <v>86</v>
      </c>
      <c r="M2511" s="5">
        <v>78</v>
      </c>
      <c r="N2511" s="5">
        <v>68</v>
      </c>
      <c r="O2511" s="5">
        <v>77</v>
      </c>
      <c r="P2511" s="5"/>
      <c r="Q2511" s="5"/>
      <c r="R2511" s="5"/>
      <c r="S2511" s="5"/>
      <c r="T2511" s="5">
        <v>529</v>
      </c>
      <c r="U2511" s="5">
        <v>7</v>
      </c>
      <c r="V2511" s="5">
        <v>76</v>
      </c>
      <c r="W2511" s="5">
        <v>100</v>
      </c>
      <c r="X2511" s="5" t="s">
        <v>64</v>
      </c>
      <c r="Y2511" s="5" t="s">
        <v>64</v>
      </c>
      <c r="Z2511" s="5" t="s">
        <v>64</v>
      </c>
      <c r="AA2511" s="5" t="s">
        <v>64</v>
      </c>
      <c r="AB2511" s="5" t="s">
        <v>64</v>
      </c>
      <c r="AC2511" s="5" t="s">
        <v>64</v>
      </c>
      <c r="AD2511" s="5" t="s">
        <v>64</v>
      </c>
      <c r="AE2511" s="5" t="s">
        <v>64</v>
      </c>
      <c r="AF2511" s="5" t="s">
        <v>64</v>
      </c>
      <c r="AG2511" s="5" t="s">
        <v>64</v>
      </c>
      <c r="AH2511" s="5" t="s">
        <v>64</v>
      </c>
      <c r="AI2511" s="5" t="s">
        <v>64</v>
      </c>
      <c r="AJ2511" s="5" t="s">
        <v>64</v>
      </c>
      <c r="AK2511" s="5" t="s">
        <v>64</v>
      </c>
      <c r="AL2511" s="5" t="s">
        <v>64</v>
      </c>
      <c r="AM2511" s="5" t="s">
        <v>64</v>
      </c>
      <c r="AN2511" s="5" t="s">
        <v>64</v>
      </c>
      <c r="AO2511" s="5" t="s">
        <v>64</v>
      </c>
      <c r="AP2511" s="5" t="s">
        <v>64</v>
      </c>
      <c r="AQ2511" s="5" t="s">
        <v>64</v>
      </c>
      <c r="AR2511" s="5" t="s">
        <v>64</v>
      </c>
      <c r="AS2511" s="5" t="s">
        <v>65</v>
      </c>
      <c r="AT2511" s="5" t="s">
        <v>66</v>
      </c>
      <c r="AU2511" s="5" t="s">
        <v>67</v>
      </c>
      <c r="AV2511" s="5" t="s">
        <v>67</v>
      </c>
      <c r="AW2511" s="5" t="s">
        <v>65</v>
      </c>
      <c r="AX2511" s="5" t="s">
        <v>69</v>
      </c>
      <c r="AY2511" s="5">
        <v>45.9</v>
      </c>
      <c r="AZ2511" s="5">
        <v>27.7</v>
      </c>
    </row>
    <row r="2512" spans="1:52">
      <c r="A2512" s="5">
        <v>50</v>
      </c>
      <c r="B2512" s="5" t="s">
        <v>2466</v>
      </c>
      <c r="C2512" s="6">
        <v>1751</v>
      </c>
      <c r="D2512" s="5" t="s">
        <v>2543</v>
      </c>
      <c r="E2512" s="5" t="str">
        <f>VLOOKUP(B2512,Region!$A$1:$B$76,2,FALSE)</f>
        <v>Region_5</v>
      </c>
      <c r="F2512" s="5" t="str">
        <f>VLOOKUP(D2512,'Used to Match Zip By Sch Name'!$A$2:$E$4714,5,FALSE)</f>
        <v>33428-2681</v>
      </c>
      <c r="G2512" s="5">
        <f>VLOOKUP(D2512,public_school_report!$D$1:$CI$3651,84,FALSE)</f>
        <v>1081</v>
      </c>
      <c r="H2512" s="5" t="s">
        <v>2</v>
      </c>
      <c r="I2512" s="5">
        <v>74</v>
      </c>
      <c r="J2512" s="5">
        <v>65</v>
      </c>
      <c r="K2512" s="5">
        <v>58</v>
      </c>
      <c r="L2512" s="5">
        <v>79</v>
      </c>
      <c r="M2512" s="5">
        <v>72</v>
      </c>
      <c r="N2512" s="5">
        <v>56</v>
      </c>
      <c r="O2512" s="5">
        <v>73</v>
      </c>
      <c r="P2512" s="5">
        <v>88</v>
      </c>
      <c r="Q2512" s="5">
        <v>74</v>
      </c>
      <c r="R2512" s="5"/>
      <c r="S2512" s="5"/>
      <c r="T2512" s="5">
        <v>639</v>
      </c>
      <c r="U2512" s="5">
        <v>9</v>
      </c>
      <c r="V2512" s="5">
        <v>71</v>
      </c>
      <c r="W2512" s="5">
        <v>100</v>
      </c>
      <c r="X2512" s="5" t="s">
        <v>64</v>
      </c>
      <c r="Y2512" s="5" t="s">
        <v>64</v>
      </c>
      <c r="Z2512" s="5" t="s">
        <v>64</v>
      </c>
      <c r="AA2512" s="5" t="s">
        <v>64</v>
      </c>
      <c r="AB2512" s="5" t="s">
        <v>64</v>
      </c>
      <c r="AC2512" s="5" t="s">
        <v>64</v>
      </c>
      <c r="AD2512" s="5" t="s">
        <v>64</v>
      </c>
      <c r="AE2512" s="5" t="s">
        <v>64</v>
      </c>
      <c r="AF2512" s="5" t="s">
        <v>64</v>
      </c>
      <c r="AG2512" s="5" t="s">
        <v>64</v>
      </c>
      <c r="AH2512" s="5" t="s">
        <v>64</v>
      </c>
      <c r="AI2512" s="5" t="s">
        <v>64</v>
      </c>
      <c r="AJ2512" s="5" t="s">
        <v>64</v>
      </c>
      <c r="AK2512" s="5" t="s">
        <v>64</v>
      </c>
      <c r="AL2512" s="5" t="s">
        <v>64</v>
      </c>
      <c r="AM2512" s="5" t="s">
        <v>64</v>
      </c>
      <c r="AN2512" s="5" t="s">
        <v>64</v>
      </c>
      <c r="AO2512" s="5" t="s">
        <v>64</v>
      </c>
      <c r="AP2512" s="5" t="s">
        <v>62</v>
      </c>
      <c r="AQ2512" s="5" t="s">
        <v>63</v>
      </c>
      <c r="AR2512" s="5" t="s">
        <v>64</v>
      </c>
      <c r="AS2512" s="5" t="s">
        <v>65</v>
      </c>
      <c r="AT2512" s="5" t="s">
        <v>66</v>
      </c>
      <c r="AU2512" s="5" t="s">
        <v>67</v>
      </c>
      <c r="AV2512" s="5" t="s">
        <v>67</v>
      </c>
      <c r="AW2512" s="5" t="s">
        <v>65</v>
      </c>
      <c r="AX2512" s="5" t="s">
        <v>78</v>
      </c>
      <c r="AY2512" s="5">
        <v>50.3</v>
      </c>
      <c r="AZ2512" s="5">
        <v>43.7</v>
      </c>
    </row>
    <row r="2513" spans="1:52">
      <c r="A2513" s="5">
        <v>50</v>
      </c>
      <c r="B2513" s="5" t="s">
        <v>2466</v>
      </c>
      <c r="C2513" s="6">
        <v>1761</v>
      </c>
      <c r="D2513" s="5" t="s">
        <v>2544</v>
      </c>
      <c r="E2513" s="5" t="str">
        <f>VLOOKUP(B2513,Region!$A$1:$B$76,2,FALSE)</f>
        <v>Region_5</v>
      </c>
      <c r="F2513" s="5" t="str">
        <f>VLOOKUP(D2513,'Used to Match Zip By Sch Name'!$A$2:$E$4714,5,FALSE)</f>
        <v>33411-8212</v>
      </c>
      <c r="G2513" s="5">
        <f>VLOOKUP(D2513,public_school_report!$D$1:$CI$3651,84,FALSE)</f>
        <v>783</v>
      </c>
      <c r="H2513" s="5" t="s">
        <v>2</v>
      </c>
      <c r="I2513" s="5">
        <v>71</v>
      </c>
      <c r="J2513" s="5">
        <v>72</v>
      </c>
      <c r="K2513" s="5">
        <v>59</v>
      </c>
      <c r="L2513" s="5">
        <v>82</v>
      </c>
      <c r="M2513" s="5">
        <v>77</v>
      </c>
      <c r="N2513" s="5">
        <v>46</v>
      </c>
      <c r="O2513" s="5">
        <v>74</v>
      </c>
      <c r="P2513" s="5"/>
      <c r="Q2513" s="5"/>
      <c r="R2513" s="5"/>
      <c r="S2513" s="5"/>
      <c r="T2513" s="5">
        <v>481</v>
      </c>
      <c r="U2513" s="5">
        <v>7</v>
      </c>
      <c r="V2513" s="5">
        <v>69</v>
      </c>
      <c r="W2513" s="5">
        <v>100</v>
      </c>
      <c r="X2513" s="5" t="s">
        <v>64</v>
      </c>
      <c r="Y2513" s="5" t="s">
        <v>64</v>
      </c>
      <c r="Z2513" s="5" t="s">
        <v>62</v>
      </c>
      <c r="AA2513" s="5" t="s">
        <v>62</v>
      </c>
      <c r="AB2513" s="5" t="s">
        <v>64</v>
      </c>
      <c r="AC2513" s="5" t="s">
        <v>64</v>
      </c>
      <c r="AD2513" s="5" t="s">
        <v>64</v>
      </c>
      <c r="AE2513" s="5" t="s">
        <v>64</v>
      </c>
      <c r="AF2513" s="5" t="s">
        <v>64</v>
      </c>
      <c r="AG2513" s="5" t="s">
        <v>64</v>
      </c>
      <c r="AH2513" s="5" t="s">
        <v>64</v>
      </c>
      <c r="AI2513" s="5" t="s">
        <v>64</v>
      </c>
      <c r="AJ2513" s="5" t="s">
        <v>64</v>
      </c>
      <c r="AK2513" s="5" t="s">
        <v>64</v>
      </c>
      <c r="AL2513" s="5" t="s">
        <v>64</v>
      </c>
      <c r="AM2513" s="5" t="s">
        <v>64</v>
      </c>
      <c r="AN2513" s="5" t="s">
        <v>64</v>
      </c>
      <c r="AO2513" s="5" t="s">
        <v>64</v>
      </c>
      <c r="AP2513" s="5" t="s">
        <v>63</v>
      </c>
      <c r="AQ2513" s="5" t="s">
        <v>64</v>
      </c>
      <c r="AR2513" s="5" t="s">
        <v>64</v>
      </c>
      <c r="AS2513" s="5" t="s">
        <v>65</v>
      </c>
      <c r="AT2513" s="5" t="s">
        <v>66</v>
      </c>
      <c r="AU2513" s="5" t="s">
        <v>67</v>
      </c>
      <c r="AV2513" s="5" t="s">
        <v>67</v>
      </c>
      <c r="AW2513" s="5" t="s">
        <v>65</v>
      </c>
      <c r="AX2513" s="5" t="s">
        <v>69</v>
      </c>
      <c r="AY2513" s="5">
        <v>56.8</v>
      </c>
      <c r="AZ2513" s="5">
        <v>47.8</v>
      </c>
    </row>
    <row r="2514" spans="1:52" s="18" customFormat="1">
      <c r="A2514" s="19">
        <v>50</v>
      </c>
      <c r="B2514" s="19" t="s">
        <v>2466</v>
      </c>
      <c r="C2514" s="20">
        <v>1771</v>
      </c>
      <c r="D2514" s="19" t="s">
        <v>2545</v>
      </c>
      <c r="E2514" s="5" t="str">
        <f>VLOOKUP(B2514,Region!$A$1:$B$76,2,FALSE)</f>
        <v>Region_5</v>
      </c>
      <c r="F2514" s="5" t="e">
        <f>VLOOKUP(D2514,'Used to Match Zip By Sch Name'!$A$2:$E$4714,5,FALSE)</f>
        <v>#N/A</v>
      </c>
      <c r="G2514" s="5" t="e">
        <f>VLOOKUP(D2514,public_school_report!$D$1:$CI$3651,84,FALSE)</f>
        <v>#N/A</v>
      </c>
      <c r="H2514" s="5"/>
      <c r="I2514" s="19">
        <v>36</v>
      </c>
      <c r="J2514" s="19">
        <v>48</v>
      </c>
      <c r="K2514" s="19">
        <v>41</v>
      </c>
      <c r="L2514" s="19">
        <v>28</v>
      </c>
      <c r="M2514" s="19">
        <v>34</v>
      </c>
      <c r="N2514" s="19">
        <v>40</v>
      </c>
      <c r="O2514" s="19">
        <v>39</v>
      </c>
      <c r="P2514" s="19">
        <v>49</v>
      </c>
      <c r="Q2514" s="19">
        <v>54</v>
      </c>
      <c r="R2514" s="19">
        <v>95</v>
      </c>
      <c r="S2514" s="19">
        <v>53</v>
      </c>
      <c r="T2514" s="19">
        <v>517</v>
      </c>
      <c r="U2514" s="19">
        <v>11</v>
      </c>
      <c r="V2514" s="19">
        <v>47</v>
      </c>
      <c r="W2514" s="19">
        <v>99</v>
      </c>
      <c r="X2514" s="19" t="s">
        <v>63</v>
      </c>
      <c r="Y2514" s="19" t="s">
        <v>63</v>
      </c>
      <c r="Z2514" s="19" t="s">
        <v>63</v>
      </c>
      <c r="AA2514" s="19" t="s">
        <v>63</v>
      </c>
      <c r="AB2514" s="19" t="s">
        <v>63</v>
      </c>
      <c r="AC2514" s="19" t="s">
        <v>72</v>
      </c>
      <c r="AD2514" s="19" t="s">
        <v>72</v>
      </c>
      <c r="AE2514" s="19" t="s">
        <v>63</v>
      </c>
      <c r="AF2514" s="19" t="s">
        <v>72</v>
      </c>
      <c r="AG2514" s="19" t="s">
        <v>62</v>
      </c>
      <c r="AH2514" s="19" t="s">
        <v>63</v>
      </c>
      <c r="AI2514" s="19" t="s">
        <v>63</v>
      </c>
      <c r="AJ2514" s="19" t="s">
        <v>72</v>
      </c>
      <c r="AK2514" s="19" t="s">
        <v>63</v>
      </c>
      <c r="AL2514" s="19" t="s">
        <v>63</v>
      </c>
      <c r="AM2514" s="19" t="s">
        <v>63</v>
      </c>
      <c r="AN2514" s="19" t="s">
        <v>72</v>
      </c>
      <c r="AO2514" s="19" t="s">
        <v>73</v>
      </c>
      <c r="AP2514" s="19" t="s">
        <v>72</v>
      </c>
      <c r="AQ2514" s="19" t="s">
        <v>72</v>
      </c>
      <c r="AR2514" s="19" t="s">
        <v>72</v>
      </c>
      <c r="AS2514" s="19" t="s">
        <v>65</v>
      </c>
      <c r="AT2514" s="19" t="s">
        <v>66</v>
      </c>
      <c r="AU2514" s="19" t="s">
        <v>67</v>
      </c>
      <c r="AV2514" s="19" t="s">
        <v>68</v>
      </c>
      <c r="AW2514" s="19" t="s">
        <v>65</v>
      </c>
      <c r="AX2514" s="19" t="s">
        <v>86</v>
      </c>
      <c r="AY2514" s="19">
        <v>98.3</v>
      </c>
      <c r="AZ2514" s="19">
        <v>97</v>
      </c>
    </row>
    <row r="2515" spans="1:52">
      <c r="A2515" s="5">
        <v>50</v>
      </c>
      <c r="B2515" s="5" t="s">
        <v>2466</v>
      </c>
      <c r="C2515" s="6">
        <v>1781</v>
      </c>
      <c r="D2515" s="5" t="s">
        <v>985</v>
      </c>
      <c r="E2515" s="5" t="str">
        <f>VLOOKUP(B2515,Region!$A$1:$B$76,2,FALSE)</f>
        <v>Region_5</v>
      </c>
      <c r="F2515" s="5" t="str">
        <f>VLOOKUP(D2515,'Used to Match Zip By Sch Name'!$A$2:$E$4714,5,FALSE)</f>
        <v>33496-1855</v>
      </c>
      <c r="G2515" s="5">
        <f>VLOOKUP(D2515,public_school_report!$D$1:$CI$3651,84,FALSE)</f>
        <v>637</v>
      </c>
      <c r="H2515" s="5" t="s">
        <v>4</v>
      </c>
      <c r="I2515" s="5">
        <v>78</v>
      </c>
      <c r="J2515" s="5">
        <v>74</v>
      </c>
      <c r="K2515" s="5">
        <v>55</v>
      </c>
      <c r="L2515" s="5">
        <v>81</v>
      </c>
      <c r="M2515" s="5">
        <v>80</v>
      </c>
      <c r="N2515" s="5">
        <v>62</v>
      </c>
      <c r="O2515" s="5">
        <v>72</v>
      </c>
      <c r="P2515" s="5"/>
      <c r="Q2515" s="5"/>
      <c r="R2515" s="5"/>
      <c r="S2515" s="5"/>
      <c r="T2515" s="5">
        <v>502</v>
      </c>
      <c r="U2515" s="5">
        <v>7</v>
      </c>
      <c r="V2515" s="5">
        <v>72</v>
      </c>
      <c r="W2515" s="5">
        <v>100</v>
      </c>
      <c r="X2515" s="5" t="s">
        <v>64</v>
      </c>
      <c r="Y2515" s="5" t="s">
        <v>64</v>
      </c>
      <c r="Z2515" s="5" t="s">
        <v>64</v>
      </c>
      <c r="AA2515" s="5" t="s">
        <v>64</v>
      </c>
      <c r="AB2515" s="5" t="s">
        <v>64</v>
      </c>
      <c r="AC2515" s="5" t="s">
        <v>64</v>
      </c>
      <c r="AD2515" s="5" t="s">
        <v>64</v>
      </c>
      <c r="AE2515" s="5" t="s">
        <v>64</v>
      </c>
      <c r="AF2515" s="5" t="s">
        <v>64</v>
      </c>
      <c r="AG2515" s="5" t="s">
        <v>62</v>
      </c>
      <c r="AH2515" s="5" t="s">
        <v>64</v>
      </c>
      <c r="AI2515" s="5" t="s">
        <v>64</v>
      </c>
      <c r="AJ2515" s="5" t="s">
        <v>64</v>
      </c>
      <c r="AK2515" s="5" t="s">
        <v>64</v>
      </c>
      <c r="AL2515" s="5" t="s">
        <v>64</v>
      </c>
      <c r="AM2515" s="5" t="s">
        <v>64</v>
      </c>
      <c r="AN2515" s="5" t="s">
        <v>62</v>
      </c>
      <c r="AO2515" s="5" t="s">
        <v>64</v>
      </c>
      <c r="AP2515" s="5" t="s">
        <v>64</v>
      </c>
      <c r="AQ2515" s="5" t="s">
        <v>63</v>
      </c>
      <c r="AR2515" s="5" t="s">
        <v>62</v>
      </c>
      <c r="AS2515" s="5" t="s">
        <v>65</v>
      </c>
      <c r="AT2515" s="5" t="s">
        <v>66</v>
      </c>
      <c r="AU2515" s="5" t="s">
        <v>67</v>
      </c>
      <c r="AV2515" s="5" t="s">
        <v>67</v>
      </c>
      <c r="AW2515" s="5" t="s">
        <v>65</v>
      </c>
      <c r="AX2515" s="5" t="s">
        <v>69</v>
      </c>
      <c r="AY2515" s="5">
        <v>43</v>
      </c>
      <c r="AZ2515" s="5">
        <v>33.900000000000006</v>
      </c>
    </row>
    <row r="2516" spans="1:52">
      <c r="A2516" s="5">
        <v>50</v>
      </c>
      <c r="B2516" s="5" t="s">
        <v>2466</v>
      </c>
      <c r="C2516" s="6">
        <v>1811</v>
      </c>
      <c r="D2516" s="5" t="s">
        <v>2546</v>
      </c>
      <c r="E2516" s="5" t="str">
        <f>VLOOKUP(B2516,Region!$A$1:$B$76,2,FALSE)</f>
        <v>Region_5</v>
      </c>
      <c r="F2516" s="5" t="str">
        <f>VLOOKUP(D2516,'Used to Match Zip By Sch Name'!$A$2:$E$4714,5,FALSE)</f>
        <v>33428-4193</v>
      </c>
      <c r="G2516" s="5">
        <f>VLOOKUP(D2516,public_school_report!$D$1:$CI$3651,84,FALSE)</f>
        <v>781</v>
      </c>
      <c r="H2516" s="5" t="s">
        <v>2</v>
      </c>
      <c r="I2516" s="5">
        <v>64</v>
      </c>
      <c r="J2516" s="5">
        <v>77</v>
      </c>
      <c r="K2516" s="5">
        <v>71</v>
      </c>
      <c r="L2516" s="5">
        <v>76</v>
      </c>
      <c r="M2516" s="5">
        <v>81</v>
      </c>
      <c r="N2516" s="5">
        <v>75</v>
      </c>
      <c r="O2516" s="5">
        <v>61</v>
      </c>
      <c r="P2516" s="5"/>
      <c r="Q2516" s="5"/>
      <c r="R2516" s="5"/>
      <c r="S2516" s="5"/>
      <c r="T2516" s="5">
        <v>505</v>
      </c>
      <c r="U2516" s="5">
        <v>7</v>
      </c>
      <c r="V2516" s="5">
        <v>72</v>
      </c>
      <c r="W2516" s="5">
        <v>100</v>
      </c>
      <c r="X2516" s="5" t="s">
        <v>64</v>
      </c>
      <c r="Y2516" s="5" t="s">
        <v>62</v>
      </c>
      <c r="Z2516" s="5" t="s">
        <v>62</v>
      </c>
      <c r="AA2516" s="5" t="s">
        <v>63</v>
      </c>
      <c r="AB2516" s="5" t="s">
        <v>62</v>
      </c>
      <c r="AC2516" s="5" t="s">
        <v>64</v>
      </c>
      <c r="AD2516" s="5" t="s">
        <v>62</v>
      </c>
      <c r="AE2516" s="5" t="s">
        <v>64</v>
      </c>
      <c r="AF2516" s="5" t="s">
        <v>62</v>
      </c>
      <c r="AG2516" s="5" t="s">
        <v>64</v>
      </c>
      <c r="AH2516" s="5" t="s">
        <v>64</v>
      </c>
      <c r="AI2516" s="5" t="s">
        <v>62</v>
      </c>
      <c r="AJ2516" s="5" t="s">
        <v>64</v>
      </c>
      <c r="AK2516" s="5" t="s">
        <v>64</v>
      </c>
      <c r="AL2516" s="5" t="s">
        <v>64</v>
      </c>
      <c r="AM2516" s="5" t="s">
        <v>62</v>
      </c>
      <c r="AN2516" s="5" t="s">
        <v>64</v>
      </c>
      <c r="AO2516" s="5" t="s">
        <v>63</v>
      </c>
      <c r="AP2516" s="5" t="s">
        <v>63</v>
      </c>
      <c r="AQ2516" s="5" t="s">
        <v>64</v>
      </c>
      <c r="AR2516" s="5" t="s">
        <v>62</v>
      </c>
      <c r="AS2516" s="5" t="s">
        <v>65</v>
      </c>
      <c r="AT2516" s="5" t="s">
        <v>66</v>
      </c>
      <c r="AU2516" s="5" t="s">
        <v>67</v>
      </c>
      <c r="AV2516" s="5" t="s">
        <v>68</v>
      </c>
      <c r="AW2516" s="5" t="s">
        <v>65</v>
      </c>
      <c r="AX2516" s="5" t="s">
        <v>69</v>
      </c>
      <c r="AY2516" s="5">
        <v>52.6</v>
      </c>
      <c r="AZ2516" s="5">
        <v>71.099999999999994</v>
      </c>
    </row>
    <row r="2517" spans="1:52">
      <c r="A2517" s="5">
        <v>50</v>
      </c>
      <c r="B2517" s="5" t="s">
        <v>2466</v>
      </c>
      <c r="C2517" s="6">
        <v>1821</v>
      </c>
      <c r="D2517" s="5" t="s">
        <v>2547</v>
      </c>
      <c r="E2517" s="5" t="str">
        <f>VLOOKUP(B2517,Region!$A$1:$B$76,2,FALSE)</f>
        <v>Region_5</v>
      </c>
      <c r="F2517" s="5" t="str">
        <f>VLOOKUP(D2517,'Used to Match Zip By Sch Name'!$A$2:$E$4714,5,FALSE)</f>
        <v>33472-2304</v>
      </c>
      <c r="G2517" s="5">
        <f>VLOOKUP(D2517,public_school_report!$D$1:$CI$3651,84,FALSE)</f>
        <v>1122</v>
      </c>
      <c r="H2517" s="5" t="s">
        <v>2</v>
      </c>
      <c r="I2517" s="5">
        <v>72</v>
      </c>
      <c r="J2517" s="5">
        <v>61</v>
      </c>
      <c r="K2517" s="5">
        <v>52</v>
      </c>
      <c r="L2517" s="5">
        <v>76</v>
      </c>
      <c r="M2517" s="5">
        <v>68</v>
      </c>
      <c r="N2517" s="5">
        <v>56</v>
      </c>
      <c r="O2517" s="5">
        <v>71</v>
      </c>
      <c r="P2517" s="5">
        <v>81</v>
      </c>
      <c r="Q2517" s="5">
        <v>78</v>
      </c>
      <c r="R2517" s="5"/>
      <c r="S2517" s="5"/>
      <c r="T2517" s="5">
        <v>615</v>
      </c>
      <c r="U2517" s="5">
        <v>9</v>
      </c>
      <c r="V2517" s="5">
        <v>68</v>
      </c>
      <c r="W2517" s="5">
        <v>100</v>
      </c>
      <c r="X2517" s="5" t="s">
        <v>64</v>
      </c>
      <c r="Y2517" s="5" t="s">
        <v>64</v>
      </c>
      <c r="Z2517" s="5" t="s">
        <v>64</v>
      </c>
      <c r="AA2517" s="5" t="s">
        <v>64</v>
      </c>
      <c r="AB2517" s="5" t="s">
        <v>64</v>
      </c>
      <c r="AC2517" s="5" t="s">
        <v>64</v>
      </c>
      <c r="AD2517" s="5" t="s">
        <v>64</v>
      </c>
      <c r="AE2517" s="5" t="s">
        <v>64</v>
      </c>
      <c r="AF2517" s="5" t="s">
        <v>64</v>
      </c>
      <c r="AG2517" s="5" t="s">
        <v>64</v>
      </c>
      <c r="AH2517" s="5" t="s">
        <v>64</v>
      </c>
      <c r="AI2517" s="5" t="s">
        <v>64</v>
      </c>
      <c r="AJ2517" s="5" t="s">
        <v>64</v>
      </c>
      <c r="AK2517" s="5" t="s">
        <v>64</v>
      </c>
      <c r="AL2517" s="5" t="s">
        <v>64</v>
      </c>
      <c r="AM2517" s="5" t="s">
        <v>64</v>
      </c>
      <c r="AN2517" s="5" t="s">
        <v>64</v>
      </c>
      <c r="AO2517" s="5" t="s">
        <v>62</v>
      </c>
      <c r="AP2517" s="5" t="s">
        <v>63</v>
      </c>
      <c r="AQ2517" s="5" t="s">
        <v>63</v>
      </c>
      <c r="AR2517" s="5" t="s">
        <v>63</v>
      </c>
      <c r="AS2517" s="5" t="s">
        <v>65</v>
      </c>
      <c r="AT2517" s="5" t="s">
        <v>66</v>
      </c>
      <c r="AU2517" s="5" t="s">
        <v>67</v>
      </c>
      <c r="AV2517" s="5" t="s">
        <v>67</v>
      </c>
      <c r="AW2517" s="5" t="s">
        <v>65</v>
      </c>
      <c r="AX2517" s="5" t="s">
        <v>78</v>
      </c>
      <c r="AY2517" s="5">
        <v>44.7</v>
      </c>
      <c r="AZ2517" s="5">
        <v>38.6</v>
      </c>
    </row>
    <row r="2518" spans="1:52">
      <c r="A2518" s="5">
        <v>50</v>
      </c>
      <c r="B2518" s="5" t="s">
        <v>2466</v>
      </c>
      <c r="C2518" s="6">
        <v>1831</v>
      </c>
      <c r="D2518" s="5" t="s">
        <v>2548</v>
      </c>
      <c r="E2518" s="5" t="str">
        <f>VLOOKUP(B2518,Region!$A$1:$B$76,2,FALSE)</f>
        <v>Region_5</v>
      </c>
      <c r="F2518" s="5" t="str">
        <f>VLOOKUP(D2518,'Used to Match Zip By Sch Name'!$A$2:$E$4714,5,FALSE)</f>
        <v>33438-9572</v>
      </c>
      <c r="G2518" s="5">
        <f>VLOOKUP(D2518,public_school_report!$D$1:$CI$3651,84,FALSE)</f>
        <v>328</v>
      </c>
      <c r="H2518" s="5" t="s">
        <v>6</v>
      </c>
      <c r="I2518" s="5">
        <v>44</v>
      </c>
      <c r="J2518" s="5">
        <v>60</v>
      </c>
      <c r="K2518" s="5">
        <v>69</v>
      </c>
      <c r="L2518" s="5">
        <v>52</v>
      </c>
      <c r="M2518" s="5">
        <v>70</v>
      </c>
      <c r="N2518" s="5">
        <v>68</v>
      </c>
      <c r="O2518" s="5">
        <v>40</v>
      </c>
      <c r="P2518" s="5"/>
      <c r="Q2518" s="5"/>
      <c r="R2518" s="5"/>
      <c r="S2518" s="5"/>
      <c r="T2518" s="5">
        <v>403</v>
      </c>
      <c r="U2518" s="5">
        <v>7</v>
      </c>
      <c r="V2518" s="5">
        <v>58</v>
      </c>
      <c r="W2518" s="5">
        <v>100</v>
      </c>
      <c r="X2518" s="5" t="s">
        <v>62</v>
      </c>
      <c r="Y2518" s="5" t="s">
        <v>63</v>
      </c>
      <c r="Z2518" s="5" t="s">
        <v>63</v>
      </c>
      <c r="AA2518" s="5" t="s">
        <v>63</v>
      </c>
      <c r="AB2518" s="5" t="s">
        <v>73</v>
      </c>
      <c r="AC2518" s="5" t="s">
        <v>72</v>
      </c>
      <c r="AD2518" s="5" t="s">
        <v>72</v>
      </c>
      <c r="AE2518" s="5" t="s">
        <v>63</v>
      </c>
      <c r="AF2518" s="5" t="s">
        <v>72</v>
      </c>
      <c r="AG2518" s="5" t="s">
        <v>63</v>
      </c>
      <c r="AH2518" s="5" t="s">
        <v>62</v>
      </c>
      <c r="AI2518" s="5" t="s">
        <v>62</v>
      </c>
      <c r="AJ2518" s="5" t="s">
        <v>63</v>
      </c>
      <c r="AK2518" s="5" t="s">
        <v>63</v>
      </c>
      <c r="AL2518" s="5" t="s">
        <v>63</v>
      </c>
      <c r="AM2518" s="5" t="s">
        <v>63</v>
      </c>
      <c r="AN2518" s="5" t="s">
        <v>63</v>
      </c>
      <c r="AO2518" s="5" t="s">
        <v>72</v>
      </c>
      <c r="AP2518" s="5" t="s">
        <v>72</v>
      </c>
      <c r="AQ2518" s="5" t="s">
        <v>72</v>
      </c>
      <c r="AR2518" s="5" t="s">
        <v>72</v>
      </c>
      <c r="AS2518" s="5" t="s">
        <v>65</v>
      </c>
      <c r="AT2518" s="5" t="s">
        <v>66</v>
      </c>
      <c r="AU2518" s="5" t="s">
        <v>67</v>
      </c>
      <c r="AV2518" s="5" t="s">
        <v>68</v>
      </c>
      <c r="AW2518" s="5" t="s">
        <v>65</v>
      </c>
      <c r="AX2518" s="5" t="s">
        <v>69</v>
      </c>
      <c r="AY2518" s="5">
        <v>95.8</v>
      </c>
      <c r="AZ2518" s="5">
        <v>99</v>
      </c>
    </row>
    <row r="2519" spans="1:52">
      <c r="A2519" s="5">
        <v>50</v>
      </c>
      <c r="B2519" s="5" t="s">
        <v>2466</v>
      </c>
      <c r="C2519" s="6">
        <v>1851</v>
      </c>
      <c r="D2519" s="5" t="s">
        <v>2549</v>
      </c>
      <c r="E2519" s="5" t="str">
        <f>VLOOKUP(B2519,Region!$A$1:$B$76,2,FALSE)</f>
        <v>Region_5</v>
      </c>
      <c r="F2519" s="5" t="str">
        <f>VLOOKUP(D2519,'Used to Match Zip By Sch Name'!$A$2:$E$4714,5,FALSE)</f>
        <v>33407-6870</v>
      </c>
      <c r="G2519" s="5" t="e">
        <f>VLOOKUP(D2519,public_school_report!$D$1:$CI$3651,84,FALSE)</f>
        <v>#N/A</v>
      </c>
      <c r="H2519" s="5"/>
      <c r="I2519" s="5">
        <v>30</v>
      </c>
      <c r="J2519" s="5">
        <v>39</v>
      </c>
      <c r="K2519" s="5">
        <v>32</v>
      </c>
      <c r="L2519" s="5">
        <v>26</v>
      </c>
      <c r="M2519" s="5">
        <v>37</v>
      </c>
      <c r="N2519" s="5">
        <v>28</v>
      </c>
      <c r="O2519" s="5">
        <v>43</v>
      </c>
      <c r="P2519" s="5">
        <v>53</v>
      </c>
      <c r="Q2519" s="5"/>
      <c r="R2519" s="5">
        <v>87</v>
      </c>
      <c r="S2519" s="5">
        <v>51</v>
      </c>
      <c r="T2519" s="5">
        <v>426</v>
      </c>
      <c r="U2519" s="5">
        <v>10</v>
      </c>
      <c r="V2519" s="5">
        <v>43</v>
      </c>
      <c r="W2519" s="5">
        <v>97</v>
      </c>
      <c r="X2519" s="5" t="s">
        <v>63</v>
      </c>
      <c r="Y2519" s="5" t="s">
        <v>63</v>
      </c>
      <c r="Z2519" s="5" t="s">
        <v>72</v>
      </c>
      <c r="AA2519" s="5" t="s">
        <v>72</v>
      </c>
      <c r="AB2519" s="5" t="s">
        <v>63</v>
      </c>
      <c r="AC2519" s="5" t="s">
        <v>63</v>
      </c>
      <c r="AD2519" s="5" t="s">
        <v>63</v>
      </c>
      <c r="AE2519" s="5" t="s">
        <v>63</v>
      </c>
      <c r="AF2519" s="5" t="s">
        <v>63</v>
      </c>
      <c r="AG2519" s="5" t="s">
        <v>63</v>
      </c>
      <c r="AH2519" s="5" t="s">
        <v>72</v>
      </c>
      <c r="AI2519" s="5" t="s">
        <v>63</v>
      </c>
      <c r="AJ2519" s="5" t="s">
        <v>72</v>
      </c>
      <c r="AK2519" s="5" t="s">
        <v>63</v>
      </c>
      <c r="AL2519" s="5" t="s">
        <v>63</v>
      </c>
      <c r="AM2519" s="5" t="s">
        <v>72</v>
      </c>
      <c r="AN2519" s="5" t="s">
        <v>63</v>
      </c>
      <c r="AO2519" s="5" t="s">
        <v>72</v>
      </c>
      <c r="AP2519" s="5" t="s">
        <v>72</v>
      </c>
      <c r="AQ2519" s="5" t="s">
        <v>72</v>
      </c>
      <c r="AR2519" s="5" t="s">
        <v>72</v>
      </c>
      <c r="AS2519" s="5" t="s">
        <v>65</v>
      </c>
      <c r="AT2519" s="5" t="s">
        <v>66</v>
      </c>
      <c r="AU2519" s="5" t="s">
        <v>67</v>
      </c>
      <c r="AV2519" s="5" t="s">
        <v>68</v>
      </c>
      <c r="AW2519" s="5" t="s">
        <v>65</v>
      </c>
      <c r="AX2519" s="5" t="s">
        <v>82</v>
      </c>
      <c r="AY2519" s="5">
        <v>95.7</v>
      </c>
      <c r="AZ2519" s="5">
        <v>93.7</v>
      </c>
    </row>
    <row r="2520" spans="1:52">
      <c r="A2520" s="5">
        <v>50</v>
      </c>
      <c r="B2520" s="5" t="s">
        <v>2466</v>
      </c>
      <c r="C2520" s="6">
        <v>1861</v>
      </c>
      <c r="D2520" s="5" t="s">
        <v>2550</v>
      </c>
      <c r="E2520" s="5" t="str">
        <f>VLOOKUP(B2520,Region!$A$1:$B$76,2,FALSE)</f>
        <v>Region_5</v>
      </c>
      <c r="F2520" s="5" t="str">
        <f>VLOOKUP(D2520,'Used to Match Zip By Sch Name'!$A$2:$E$4714,5,FALSE)</f>
        <v>33463-6723</v>
      </c>
      <c r="G2520" s="5">
        <f>VLOOKUP(D2520,public_school_report!$D$1:$CI$3651,84,FALSE)</f>
        <v>669</v>
      </c>
      <c r="H2520" s="5" t="s">
        <v>4</v>
      </c>
      <c r="I2520" s="5">
        <v>36</v>
      </c>
      <c r="J2520" s="5">
        <v>41</v>
      </c>
      <c r="K2520" s="5">
        <v>28</v>
      </c>
      <c r="L2520" s="5">
        <v>43</v>
      </c>
      <c r="M2520" s="5">
        <v>50</v>
      </c>
      <c r="N2520" s="5">
        <v>41</v>
      </c>
      <c r="O2520" s="5">
        <v>25</v>
      </c>
      <c r="P2520" s="5"/>
      <c r="Q2520" s="5"/>
      <c r="R2520" s="5"/>
      <c r="S2520" s="5"/>
      <c r="T2520" s="5">
        <v>264</v>
      </c>
      <c r="U2520" s="5">
        <v>7</v>
      </c>
      <c r="V2520" s="5">
        <v>38</v>
      </c>
      <c r="W2520" s="5">
        <v>100</v>
      </c>
      <c r="X2520" s="5" t="s">
        <v>72</v>
      </c>
      <c r="Y2520" s="5" t="s">
        <v>63</v>
      </c>
      <c r="Z2520" s="5" t="s">
        <v>62</v>
      </c>
      <c r="AA2520" s="5" t="s">
        <v>63</v>
      </c>
      <c r="AB2520" s="5" t="s">
        <v>63</v>
      </c>
      <c r="AC2520" s="5" t="s">
        <v>72</v>
      </c>
      <c r="AD2520" s="5" t="s">
        <v>63</v>
      </c>
      <c r="AE2520" s="5" t="s">
        <v>62</v>
      </c>
      <c r="AF2520" s="5" t="s">
        <v>62</v>
      </c>
      <c r="AG2520" s="5" t="s">
        <v>62</v>
      </c>
      <c r="AH2520" s="5" t="s">
        <v>64</v>
      </c>
      <c r="AI2520" s="5" t="s">
        <v>62</v>
      </c>
      <c r="AJ2520" s="5" t="s">
        <v>64</v>
      </c>
      <c r="AK2520" s="5" t="s">
        <v>62</v>
      </c>
      <c r="AL2520" s="5" t="s">
        <v>64</v>
      </c>
      <c r="AM2520" s="5" t="s">
        <v>64</v>
      </c>
      <c r="AN2520" s="5" t="s">
        <v>64</v>
      </c>
      <c r="AO2520" s="5" t="s">
        <v>64</v>
      </c>
      <c r="AP2520" s="5" t="s">
        <v>62</v>
      </c>
      <c r="AQ2520" s="5" t="s">
        <v>63</v>
      </c>
      <c r="AR2520" s="5" t="s">
        <v>72</v>
      </c>
      <c r="AS2520" s="5" t="s">
        <v>65</v>
      </c>
      <c r="AT2520" s="5" t="s">
        <v>66</v>
      </c>
      <c r="AU2520" s="5" t="s">
        <v>67</v>
      </c>
      <c r="AV2520" s="5" t="s">
        <v>68</v>
      </c>
      <c r="AW2520" s="5" t="s">
        <v>65</v>
      </c>
      <c r="AX2520" s="5" t="s">
        <v>69</v>
      </c>
      <c r="AY2520" s="5">
        <v>94.7</v>
      </c>
      <c r="AZ2520" s="5">
        <v>95.899999999999977</v>
      </c>
    </row>
    <row r="2521" spans="1:52">
      <c r="A2521" s="5">
        <v>50</v>
      </c>
      <c r="B2521" s="5" t="s">
        <v>2466</v>
      </c>
      <c r="C2521" s="6">
        <v>1871</v>
      </c>
      <c r="D2521" s="5" t="s">
        <v>2551</v>
      </c>
      <c r="E2521" s="5" t="str">
        <f>VLOOKUP(B2521,Region!$A$1:$B$76,2,FALSE)</f>
        <v>Region_5</v>
      </c>
      <c r="F2521" s="5" t="str">
        <f>VLOOKUP(D2521,'Used to Match Zip By Sch Name'!$A$2:$E$4714,5,FALSE)</f>
        <v>33413-2127</v>
      </c>
      <c r="G2521" s="5">
        <f>VLOOKUP(D2521,public_school_report!$D$1:$CI$3651,84,FALSE)</f>
        <v>1051</v>
      </c>
      <c r="H2521" s="5" t="s">
        <v>2</v>
      </c>
      <c r="I2521" s="5">
        <v>45</v>
      </c>
      <c r="J2521" s="5">
        <v>57</v>
      </c>
      <c r="K2521" s="5">
        <v>61</v>
      </c>
      <c r="L2521" s="5">
        <v>46</v>
      </c>
      <c r="M2521" s="5">
        <v>50</v>
      </c>
      <c r="N2521" s="5">
        <v>47</v>
      </c>
      <c r="O2521" s="5">
        <v>28</v>
      </c>
      <c r="P2521" s="5"/>
      <c r="Q2521" s="5"/>
      <c r="R2521" s="5"/>
      <c r="S2521" s="5"/>
      <c r="T2521" s="5">
        <v>334</v>
      </c>
      <c r="U2521" s="5">
        <v>7</v>
      </c>
      <c r="V2521" s="5">
        <v>48</v>
      </c>
      <c r="W2521" s="5">
        <v>100</v>
      </c>
      <c r="X2521" s="5" t="s">
        <v>63</v>
      </c>
      <c r="Y2521" s="5" t="s">
        <v>63</v>
      </c>
      <c r="Z2521" s="5" t="s">
        <v>62</v>
      </c>
      <c r="AA2521" s="5" t="s">
        <v>72</v>
      </c>
      <c r="AB2521" s="5" t="s">
        <v>63</v>
      </c>
      <c r="AC2521" s="5" t="s">
        <v>63</v>
      </c>
      <c r="AD2521" s="5" t="s">
        <v>63</v>
      </c>
      <c r="AE2521" s="5" t="s">
        <v>62</v>
      </c>
      <c r="AF2521" s="5" t="s">
        <v>64</v>
      </c>
      <c r="AG2521" s="5" t="s">
        <v>64</v>
      </c>
      <c r="AH2521" s="5" t="s">
        <v>64</v>
      </c>
      <c r="AI2521" s="5" t="s">
        <v>64</v>
      </c>
      <c r="AJ2521" s="5" t="s">
        <v>64</v>
      </c>
      <c r="AK2521" s="5" t="s">
        <v>62</v>
      </c>
      <c r="AL2521" s="5" t="s">
        <v>64</v>
      </c>
      <c r="AM2521" s="5" t="s">
        <v>64</v>
      </c>
      <c r="AN2521" s="5" t="s">
        <v>64</v>
      </c>
      <c r="AO2521" s="5" t="s">
        <v>62</v>
      </c>
      <c r="AP2521" s="5" t="s">
        <v>64</v>
      </c>
      <c r="AQ2521" s="5" t="s">
        <v>63</v>
      </c>
      <c r="AR2521" s="5" t="s">
        <v>63</v>
      </c>
      <c r="AS2521" s="5" t="s">
        <v>65</v>
      </c>
      <c r="AT2521" s="5" t="s">
        <v>66</v>
      </c>
      <c r="AU2521" s="5" t="s">
        <v>67</v>
      </c>
      <c r="AV2521" s="5" t="s">
        <v>68</v>
      </c>
      <c r="AW2521" s="5" t="s">
        <v>65</v>
      </c>
      <c r="AX2521" s="5" t="s">
        <v>69</v>
      </c>
      <c r="AY2521" s="5">
        <v>91</v>
      </c>
      <c r="AZ2521" s="5">
        <v>90.5</v>
      </c>
    </row>
    <row r="2522" spans="1:52">
      <c r="A2522" s="5">
        <v>50</v>
      </c>
      <c r="B2522" s="5" t="s">
        <v>2466</v>
      </c>
      <c r="C2522" s="6">
        <v>1891</v>
      </c>
      <c r="D2522" s="5" t="s">
        <v>2552</v>
      </c>
      <c r="E2522" s="5" t="str">
        <f>VLOOKUP(B2522,Region!$A$1:$B$76,2,FALSE)</f>
        <v>Region_5</v>
      </c>
      <c r="F2522" s="5" t="str">
        <f>VLOOKUP(D2522,'Used to Match Zip By Sch Name'!$A$2:$E$4714,5,FALSE)</f>
        <v>33445-1236</v>
      </c>
      <c r="G2522" s="5">
        <f>VLOOKUP(D2522,public_school_report!$D$1:$CI$3651,84,FALSE)</f>
        <v>983</v>
      </c>
      <c r="H2522" s="5" t="s">
        <v>2</v>
      </c>
      <c r="I2522" s="5">
        <v>71</v>
      </c>
      <c r="J2522" s="5">
        <v>73</v>
      </c>
      <c r="K2522" s="5">
        <v>56</v>
      </c>
      <c r="L2522" s="5">
        <v>78</v>
      </c>
      <c r="M2522" s="5">
        <v>74</v>
      </c>
      <c r="N2522" s="5">
        <v>68</v>
      </c>
      <c r="O2522" s="5">
        <v>53</v>
      </c>
      <c r="P2522" s="5"/>
      <c r="Q2522" s="5"/>
      <c r="R2522" s="5"/>
      <c r="S2522" s="5"/>
      <c r="T2522" s="5">
        <v>473</v>
      </c>
      <c r="U2522" s="5">
        <v>7</v>
      </c>
      <c r="V2522" s="5">
        <v>68</v>
      </c>
      <c r="W2522" s="5">
        <v>99</v>
      </c>
      <c r="X2522" s="5" t="s">
        <v>64</v>
      </c>
      <c r="Y2522" s="5" t="s">
        <v>64</v>
      </c>
      <c r="Z2522" s="5" t="s">
        <v>64</v>
      </c>
      <c r="AA2522" s="5" t="s">
        <v>62</v>
      </c>
      <c r="AB2522" s="5" t="s">
        <v>64</v>
      </c>
      <c r="AC2522" s="5" t="s">
        <v>64</v>
      </c>
      <c r="AD2522" s="5" t="s">
        <v>62</v>
      </c>
      <c r="AE2522" s="5" t="s">
        <v>64</v>
      </c>
      <c r="AF2522" s="5" t="s">
        <v>62</v>
      </c>
      <c r="AG2522" s="5" t="s">
        <v>62</v>
      </c>
      <c r="AH2522" s="5" t="s">
        <v>64</v>
      </c>
      <c r="AI2522" s="5" t="s">
        <v>64</v>
      </c>
      <c r="AJ2522" s="5" t="s">
        <v>64</v>
      </c>
      <c r="AK2522" s="5" t="s">
        <v>64</v>
      </c>
      <c r="AL2522" s="5" t="s">
        <v>64</v>
      </c>
      <c r="AM2522" s="5" t="s">
        <v>64</v>
      </c>
      <c r="AN2522" s="5" t="s">
        <v>64</v>
      </c>
      <c r="AO2522" s="5" t="s">
        <v>62</v>
      </c>
      <c r="AP2522" s="5" t="s">
        <v>62</v>
      </c>
      <c r="AQ2522" s="5" t="s">
        <v>62</v>
      </c>
      <c r="AR2522" s="5" t="s">
        <v>63</v>
      </c>
      <c r="AS2522" s="5" t="s">
        <v>65</v>
      </c>
      <c r="AT2522" s="5" t="s">
        <v>66</v>
      </c>
      <c r="AU2522" s="5" t="s">
        <v>67</v>
      </c>
      <c r="AV2522" s="5" t="s">
        <v>67</v>
      </c>
      <c r="AW2522" s="5" t="s">
        <v>65</v>
      </c>
      <c r="AX2522" s="5" t="s">
        <v>69</v>
      </c>
      <c r="AY2522" s="5">
        <v>63.2</v>
      </c>
      <c r="AZ2522" s="5">
        <v>57.3</v>
      </c>
    </row>
    <row r="2523" spans="1:52">
      <c r="A2523" s="5">
        <v>50</v>
      </c>
      <c r="B2523" s="5" t="s">
        <v>2466</v>
      </c>
      <c r="C2523" s="6">
        <v>1901</v>
      </c>
      <c r="D2523" s="5" t="s">
        <v>2553</v>
      </c>
      <c r="E2523" s="5" t="str">
        <f>VLOOKUP(B2523,Region!$A$1:$B$76,2,FALSE)</f>
        <v>Region_5</v>
      </c>
      <c r="F2523" s="5" t="str">
        <f>VLOOKUP(D2523,'Used to Match Zip By Sch Name'!$A$2:$E$4714,5,FALSE)</f>
        <v>33470-4203</v>
      </c>
      <c r="G2523" s="5">
        <f>VLOOKUP(D2523,public_school_report!$D$1:$CI$3651,84,FALSE)</f>
        <v>576</v>
      </c>
      <c r="H2523" s="5" t="s">
        <v>4</v>
      </c>
      <c r="I2523" s="5">
        <v>61</v>
      </c>
      <c r="J2523" s="5">
        <v>57</v>
      </c>
      <c r="K2523" s="5">
        <v>59</v>
      </c>
      <c r="L2523" s="5">
        <v>79</v>
      </c>
      <c r="M2523" s="5">
        <v>72</v>
      </c>
      <c r="N2523" s="5">
        <v>67</v>
      </c>
      <c r="O2523" s="5">
        <v>52</v>
      </c>
      <c r="P2523" s="5"/>
      <c r="Q2523" s="5"/>
      <c r="R2523" s="5"/>
      <c r="S2523" s="5"/>
      <c r="T2523" s="5">
        <v>447</v>
      </c>
      <c r="U2523" s="5">
        <v>7</v>
      </c>
      <c r="V2523" s="5">
        <v>64</v>
      </c>
      <c r="W2523" s="5">
        <v>99</v>
      </c>
      <c r="X2523" s="5" t="s">
        <v>64</v>
      </c>
      <c r="Y2523" s="5" t="s">
        <v>62</v>
      </c>
      <c r="Z2523" s="5" t="s">
        <v>62</v>
      </c>
      <c r="AA2523" s="5" t="s">
        <v>62</v>
      </c>
      <c r="AB2523" s="5" t="s">
        <v>62</v>
      </c>
      <c r="AC2523" s="5" t="s">
        <v>64</v>
      </c>
      <c r="AD2523" s="5" t="s">
        <v>64</v>
      </c>
      <c r="AE2523" s="5" t="s">
        <v>64</v>
      </c>
      <c r="AF2523" s="5" t="s">
        <v>64</v>
      </c>
      <c r="AG2523" s="5" t="s">
        <v>64</v>
      </c>
      <c r="AH2523" s="5" t="s">
        <v>64</v>
      </c>
      <c r="AI2523" s="5" t="s">
        <v>64</v>
      </c>
      <c r="AJ2523" s="5" t="s">
        <v>64</v>
      </c>
      <c r="AK2523" s="5" t="s">
        <v>64</v>
      </c>
      <c r="AL2523" s="5" t="s">
        <v>64</v>
      </c>
      <c r="AM2523" s="5" t="s">
        <v>64</v>
      </c>
      <c r="AN2523" s="5" t="s">
        <v>64</v>
      </c>
      <c r="AO2523" s="5" t="s">
        <v>64</v>
      </c>
      <c r="AP2523" s="5" t="s">
        <v>62</v>
      </c>
      <c r="AQ2523" s="5" t="s">
        <v>64</v>
      </c>
      <c r="AR2523" s="5" t="s">
        <v>63</v>
      </c>
      <c r="AS2523" s="5" t="s">
        <v>65</v>
      </c>
      <c r="AT2523" s="5" t="s">
        <v>66</v>
      </c>
      <c r="AU2523" s="5" t="s">
        <v>67</v>
      </c>
      <c r="AV2523" s="5" t="s">
        <v>68</v>
      </c>
      <c r="AW2523" s="5" t="s">
        <v>65</v>
      </c>
      <c r="AX2523" s="5" t="s">
        <v>69</v>
      </c>
      <c r="AY2523" s="5">
        <v>45.5</v>
      </c>
      <c r="AZ2523" s="5">
        <v>67</v>
      </c>
    </row>
    <row r="2524" spans="1:52">
      <c r="A2524" s="5">
        <v>50</v>
      </c>
      <c r="B2524" s="5" t="s">
        <v>2466</v>
      </c>
      <c r="C2524" s="6">
        <v>1911</v>
      </c>
      <c r="D2524" s="5" t="s">
        <v>762</v>
      </c>
      <c r="E2524" s="5" t="str">
        <f>VLOOKUP(B2524,Region!$A$1:$B$76,2,FALSE)</f>
        <v>Region_5</v>
      </c>
      <c r="F2524" s="5" t="str">
        <f>VLOOKUP(D2524,'Used to Match Zip By Sch Name'!$A$2:$E$4714,5,FALSE)</f>
        <v>33186-1529</v>
      </c>
      <c r="G2524" s="5">
        <f>VLOOKUP(D2524,public_school_report!$D$1:$CI$3651,84,FALSE)</f>
        <v>860</v>
      </c>
      <c r="H2524" s="5" t="s">
        <v>2</v>
      </c>
      <c r="I2524" s="5">
        <v>84</v>
      </c>
      <c r="J2524" s="5">
        <v>80</v>
      </c>
      <c r="K2524" s="5">
        <v>77</v>
      </c>
      <c r="L2524" s="5">
        <v>88</v>
      </c>
      <c r="M2524" s="5">
        <v>77</v>
      </c>
      <c r="N2524" s="5">
        <v>72</v>
      </c>
      <c r="O2524" s="5">
        <v>79</v>
      </c>
      <c r="P2524" s="5"/>
      <c r="Q2524" s="5"/>
      <c r="R2524" s="5"/>
      <c r="S2524" s="5"/>
      <c r="T2524" s="5">
        <v>557</v>
      </c>
      <c r="U2524" s="5">
        <v>7</v>
      </c>
      <c r="V2524" s="5">
        <v>80</v>
      </c>
      <c r="W2524" s="5">
        <v>100</v>
      </c>
      <c r="X2524" s="5" t="s">
        <v>64</v>
      </c>
      <c r="Y2524" s="5" t="s">
        <v>64</v>
      </c>
      <c r="Z2524" s="5" t="s">
        <v>64</v>
      </c>
      <c r="AA2524" s="5" t="s">
        <v>64</v>
      </c>
      <c r="AB2524" s="5" t="s">
        <v>64</v>
      </c>
      <c r="AC2524" s="5" t="s">
        <v>64</v>
      </c>
      <c r="AD2524" s="5" t="s">
        <v>64</v>
      </c>
      <c r="AE2524" s="5" t="s">
        <v>64</v>
      </c>
      <c r="AF2524" s="5" t="s">
        <v>64</v>
      </c>
      <c r="AG2524" s="5" t="s">
        <v>64</v>
      </c>
      <c r="AH2524" s="5" t="s">
        <v>64</v>
      </c>
      <c r="AI2524" s="5" t="s">
        <v>64</v>
      </c>
      <c r="AJ2524" s="5" t="s">
        <v>64</v>
      </c>
      <c r="AK2524" s="5" t="s">
        <v>64</v>
      </c>
      <c r="AL2524" s="5" t="s">
        <v>64</v>
      </c>
      <c r="AM2524" s="5" t="s">
        <v>64</v>
      </c>
      <c r="AN2524" s="5" t="s">
        <v>64</v>
      </c>
      <c r="AO2524" s="5" t="s">
        <v>63</v>
      </c>
      <c r="AP2524" s="5" t="s">
        <v>64</v>
      </c>
      <c r="AQ2524" s="5" t="s">
        <v>63</v>
      </c>
      <c r="AR2524" s="5" t="s">
        <v>63</v>
      </c>
      <c r="AS2524" s="5" t="s">
        <v>65</v>
      </c>
      <c r="AT2524" s="5" t="s">
        <v>66</v>
      </c>
      <c r="AU2524" s="5" t="s">
        <v>67</v>
      </c>
      <c r="AV2524" s="5" t="s">
        <v>67</v>
      </c>
      <c r="AW2524" s="5" t="s">
        <v>65</v>
      </c>
      <c r="AX2524" s="5" t="s">
        <v>69</v>
      </c>
      <c r="AY2524" s="5">
        <v>37.799999999999997</v>
      </c>
      <c r="AZ2524" s="5">
        <v>24</v>
      </c>
    </row>
    <row r="2525" spans="1:52">
      <c r="A2525" s="5">
        <v>50</v>
      </c>
      <c r="B2525" s="5" t="s">
        <v>2466</v>
      </c>
      <c r="C2525" s="6">
        <v>1921</v>
      </c>
      <c r="D2525" s="5" t="s">
        <v>2554</v>
      </c>
      <c r="E2525" s="5" t="str">
        <f>VLOOKUP(B2525,Region!$A$1:$B$76,2,FALSE)</f>
        <v>Region_5</v>
      </c>
      <c r="F2525" s="5" t="str">
        <f>VLOOKUP(D2525,'Used to Match Zip By Sch Name'!$A$2:$E$4714,5,FALSE)</f>
        <v>33467-6142</v>
      </c>
      <c r="G2525" s="5">
        <f>VLOOKUP(D2525,public_school_report!$D$1:$CI$3651,84,FALSE)</f>
        <v>1085</v>
      </c>
      <c r="H2525" s="5" t="s">
        <v>2</v>
      </c>
      <c r="I2525" s="5">
        <v>62</v>
      </c>
      <c r="J2525" s="5">
        <v>58</v>
      </c>
      <c r="K2525" s="5">
        <v>47</v>
      </c>
      <c r="L2525" s="5">
        <v>70</v>
      </c>
      <c r="M2525" s="5">
        <v>59</v>
      </c>
      <c r="N2525" s="5">
        <v>47</v>
      </c>
      <c r="O2525" s="5">
        <v>62</v>
      </c>
      <c r="P2525" s="5">
        <v>80</v>
      </c>
      <c r="Q2525" s="5">
        <v>91</v>
      </c>
      <c r="R2525" s="5"/>
      <c r="S2525" s="5"/>
      <c r="T2525" s="5">
        <v>576</v>
      </c>
      <c r="U2525" s="5">
        <v>9</v>
      </c>
      <c r="V2525" s="5">
        <v>64</v>
      </c>
      <c r="W2525" s="5">
        <v>100</v>
      </c>
      <c r="X2525" s="5" t="s">
        <v>64</v>
      </c>
      <c r="Y2525" s="5" t="s">
        <v>64</v>
      </c>
      <c r="Z2525" s="5" t="s">
        <v>64</v>
      </c>
      <c r="AA2525" s="5" t="s">
        <v>62</v>
      </c>
      <c r="AB2525" s="5" t="s">
        <v>64</v>
      </c>
      <c r="AC2525" s="5" t="s">
        <v>62</v>
      </c>
      <c r="AD2525" s="5" t="s">
        <v>62</v>
      </c>
      <c r="AE2525" s="5" t="s">
        <v>64</v>
      </c>
      <c r="AF2525" s="5" t="s">
        <v>64</v>
      </c>
      <c r="AG2525" s="5" t="s">
        <v>64</v>
      </c>
      <c r="AH2525" s="5" t="s">
        <v>64</v>
      </c>
      <c r="AI2525" s="5" t="s">
        <v>64</v>
      </c>
      <c r="AJ2525" s="5" t="s">
        <v>64</v>
      </c>
      <c r="AK2525" s="5" t="s">
        <v>64</v>
      </c>
      <c r="AL2525" s="5" t="s">
        <v>64</v>
      </c>
      <c r="AM2525" s="5" t="s">
        <v>64</v>
      </c>
      <c r="AN2525" s="5" t="s">
        <v>64</v>
      </c>
      <c r="AO2525" s="5" t="s">
        <v>64</v>
      </c>
      <c r="AP2525" s="5" t="s">
        <v>62</v>
      </c>
      <c r="AQ2525" s="5" t="s">
        <v>64</v>
      </c>
      <c r="AR2525" s="5" t="s">
        <v>63</v>
      </c>
      <c r="AS2525" s="5" t="s">
        <v>65</v>
      </c>
      <c r="AT2525" s="5" t="s">
        <v>66</v>
      </c>
      <c r="AU2525" s="5" t="s">
        <v>67</v>
      </c>
      <c r="AV2525" s="5" t="s">
        <v>67</v>
      </c>
      <c r="AW2525" s="5" t="s">
        <v>65</v>
      </c>
      <c r="AX2525" s="5" t="s">
        <v>78</v>
      </c>
      <c r="AY2525" s="5">
        <v>61.3</v>
      </c>
      <c r="AZ2525" s="5">
        <v>56.3</v>
      </c>
    </row>
    <row r="2526" spans="1:52">
      <c r="A2526" s="5">
        <v>50</v>
      </c>
      <c r="B2526" s="5" t="s">
        <v>2466</v>
      </c>
      <c r="C2526" s="6">
        <v>1941</v>
      </c>
      <c r="D2526" s="5" t="s">
        <v>2555</v>
      </c>
      <c r="E2526" s="5" t="str">
        <f>VLOOKUP(B2526,Region!$A$1:$B$76,2,FALSE)</f>
        <v>Region_5</v>
      </c>
      <c r="F2526" s="5" t="str">
        <f>VLOOKUP(D2526,'Used to Match Zip By Sch Name'!$A$2:$E$4714,5,FALSE)</f>
        <v>33411-1502</v>
      </c>
      <c r="G2526" s="5">
        <f>VLOOKUP(D2526,public_school_report!$D$1:$CI$3651,84,FALSE)</f>
        <v>429</v>
      </c>
      <c r="H2526" s="5" t="s">
        <v>6</v>
      </c>
      <c r="I2526" s="5">
        <v>64</v>
      </c>
      <c r="J2526" s="5">
        <v>70</v>
      </c>
      <c r="K2526" s="5">
        <v>73</v>
      </c>
      <c r="L2526" s="5">
        <v>74</v>
      </c>
      <c r="M2526" s="5">
        <v>63</v>
      </c>
      <c r="N2526" s="5">
        <v>56</v>
      </c>
      <c r="O2526" s="5">
        <v>55</v>
      </c>
      <c r="P2526" s="5"/>
      <c r="Q2526" s="5"/>
      <c r="R2526" s="5"/>
      <c r="S2526" s="5"/>
      <c r="T2526" s="5">
        <v>455</v>
      </c>
      <c r="U2526" s="5">
        <v>7</v>
      </c>
      <c r="V2526" s="5">
        <v>65</v>
      </c>
      <c r="W2526" s="5">
        <v>100</v>
      </c>
      <c r="X2526" s="5" t="s">
        <v>64</v>
      </c>
      <c r="Y2526" s="5" t="s">
        <v>64</v>
      </c>
      <c r="Z2526" s="5" t="s">
        <v>64</v>
      </c>
      <c r="AA2526" s="5" t="s">
        <v>64</v>
      </c>
      <c r="AB2526" s="5" t="s">
        <v>62</v>
      </c>
      <c r="AC2526" s="5" t="s">
        <v>64</v>
      </c>
      <c r="AD2526" s="5" t="s">
        <v>64</v>
      </c>
      <c r="AE2526" s="5" t="s">
        <v>64</v>
      </c>
      <c r="AF2526" s="5" t="s">
        <v>62</v>
      </c>
      <c r="AG2526" s="5" t="s">
        <v>63</v>
      </c>
      <c r="AH2526" s="5" t="s">
        <v>62</v>
      </c>
      <c r="AI2526" s="5" t="s">
        <v>64</v>
      </c>
      <c r="AJ2526" s="5" t="s">
        <v>64</v>
      </c>
      <c r="AK2526" s="5" t="s">
        <v>64</v>
      </c>
      <c r="AL2526" s="5" t="s">
        <v>64</v>
      </c>
      <c r="AM2526" s="5" t="s">
        <v>64</v>
      </c>
      <c r="AN2526" s="5" t="s">
        <v>64</v>
      </c>
      <c r="AO2526" s="5" t="s">
        <v>62</v>
      </c>
      <c r="AP2526" s="5" t="s">
        <v>64</v>
      </c>
      <c r="AQ2526" s="5" t="s">
        <v>62</v>
      </c>
      <c r="AR2526" s="5" t="s">
        <v>63</v>
      </c>
      <c r="AS2526" s="5" t="s">
        <v>65</v>
      </c>
      <c r="AT2526" s="5" t="s">
        <v>66</v>
      </c>
      <c r="AU2526" s="5" t="s">
        <v>67</v>
      </c>
      <c r="AV2526" s="5" t="s">
        <v>68</v>
      </c>
      <c r="AW2526" s="5" t="s">
        <v>65</v>
      </c>
      <c r="AX2526" s="5" t="s">
        <v>69</v>
      </c>
      <c r="AY2526" s="5">
        <v>69.7</v>
      </c>
      <c r="AZ2526" s="5">
        <v>72.099999999999994</v>
      </c>
    </row>
    <row r="2527" spans="1:52">
      <c r="A2527" s="5">
        <v>50</v>
      </c>
      <c r="B2527" s="5" t="s">
        <v>2466</v>
      </c>
      <c r="C2527" s="6">
        <v>1951</v>
      </c>
      <c r="D2527" s="5" t="s">
        <v>2556</v>
      </c>
      <c r="E2527" s="5" t="str">
        <f>VLOOKUP(B2527,Region!$A$1:$B$76,2,FALSE)</f>
        <v>Region_5</v>
      </c>
      <c r="F2527" s="5" t="str">
        <f>VLOOKUP(D2527,'Used to Match Zip By Sch Name'!$A$2:$E$4714,5,FALSE)</f>
        <v>33484-6999</v>
      </c>
      <c r="G2527" s="5">
        <f>VLOOKUP(D2527,public_school_report!$D$1:$CI$3651,84,FALSE)</f>
        <v>808</v>
      </c>
      <c r="H2527" s="5" t="s">
        <v>2</v>
      </c>
      <c r="I2527" s="5">
        <v>96</v>
      </c>
      <c r="J2527" s="5">
        <v>85</v>
      </c>
      <c r="K2527" s="5">
        <v>85</v>
      </c>
      <c r="L2527" s="5">
        <v>98</v>
      </c>
      <c r="M2527" s="5">
        <v>89</v>
      </c>
      <c r="N2527" s="5">
        <v>94</v>
      </c>
      <c r="O2527" s="5">
        <v>88</v>
      </c>
      <c r="P2527" s="5"/>
      <c r="Q2527" s="5"/>
      <c r="R2527" s="5"/>
      <c r="S2527" s="5"/>
      <c r="T2527" s="5">
        <v>635</v>
      </c>
      <c r="U2527" s="5">
        <v>7</v>
      </c>
      <c r="V2527" s="5">
        <v>91</v>
      </c>
      <c r="W2527" s="5">
        <v>100</v>
      </c>
      <c r="X2527" s="5" t="s">
        <v>64</v>
      </c>
      <c r="Y2527" s="5" t="s">
        <v>64</v>
      </c>
      <c r="Z2527" s="5" t="s">
        <v>64</v>
      </c>
      <c r="AA2527" s="5" t="s">
        <v>64</v>
      </c>
      <c r="AB2527" s="5" t="s">
        <v>64</v>
      </c>
      <c r="AC2527" s="5" t="s">
        <v>64</v>
      </c>
      <c r="AD2527" s="5" t="s">
        <v>64</v>
      </c>
      <c r="AE2527" s="5" t="s">
        <v>64</v>
      </c>
      <c r="AF2527" s="5" t="s">
        <v>64</v>
      </c>
      <c r="AG2527" s="5" t="s">
        <v>64</v>
      </c>
      <c r="AH2527" s="5" t="s">
        <v>64</v>
      </c>
      <c r="AI2527" s="5" t="s">
        <v>64</v>
      </c>
      <c r="AJ2527" s="5" t="s">
        <v>64</v>
      </c>
      <c r="AK2527" s="5" t="s">
        <v>64</v>
      </c>
      <c r="AL2527" s="5" t="s">
        <v>64</v>
      </c>
      <c r="AM2527" s="5" t="s">
        <v>64</v>
      </c>
      <c r="AN2527" s="5" t="s">
        <v>64</v>
      </c>
      <c r="AO2527" s="5" t="s">
        <v>64</v>
      </c>
      <c r="AP2527" s="5" t="s">
        <v>62</v>
      </c>
      <c r="AQ2527" s="5" t="s">
        <v>63</v>
      </c>
      <c r="AR2527" s="5" t="s">
        <v>62</v>
      </c>
      <c r="AS2527" s="5" t="s">
        <v>65</v>
      </c>
      <c r="AT2527" s="5" t="s">
        <v>66</v>
      </c>
      <c r="AU2527" s="5" t="s">
        <v>67</v>
      </c>
      <c r="AV2527" s="5" t="s">
        <v>67</v>
      </c>
      <c r="AW2527" s="5" t="s">
        <v>65</v>
      </c>
      <c r="AX2527" s="5" t="s">
        <v>69</v>
      </c>
      <c r="AY2527" s="5">
        <v>42.1</v>
      </c>
      <c r="AZ2527" s="5">
        <v>19.2</v>
      </c>
    </row>
    <row r="2528" spans="1:52">
      <c r="A2528" s="5">
        <v>50</v>
      </c>
      <c r="B2528" s="5" t="s">
        <v>2466</v>
      </c>
      <c r="C2528" s="6">
        <v>1961</v>
      </c>
      <c r="D2528" s="5" t="s">
        <v>2557</v>
      </c>
      <c r="E2528" s="5" t="str">
        <f>VLOOKUP(B2528,Region!$A$1:$B$76,2,FALSE)</f>
        <v>Region_5</v>
      </c>
      <c r="F2528" s="5" t="str">
        <f>VLOOKUP(D2528,'Used to Match Zip By Sch Name'!$A$2:$E$4714,5,FALSE)</f>
        <v>33498-6818</v>
      </c>
      <c r="G2528" s="5">
        <f>VLOOKUP(D2528,public_school_report!$D$1:$CI$3651,84,FALSE)</f>
        <v>916</v>
      </c>
      <c r="H2528" s="5" t="s">
        <v>2</v>
      </c>
      <c r="I2528" s="5">
        <v>77</v>
      </c>
      <c r="J2528" s="5">
        <v>73</v>
      </c>
      <c r="K2528" s="5">
        <v>60</v>
      </c>
      <c r="L2528" s="5">
        <v>76</v>
      </c>
      <c r="M2528" s="5">
        <v>75</v>
      </c>
      <c r="N2528" s="5">
        <v>62</v>
      </c>
      <c r="O2528" s="5">
        <v>66</v>
      </c>
      <c r="P2528" s="5"/>
      <c r="Q2528" s="5"/>
      <c r="R2528" s="5"/>
      <c r="S2528" s="5"/>
      <c r="T2528" s="5">
        <v>489</v>
      </c>
      <c r="U2528" s="5">
        <v>7</v>
      </c>
      <c r="V2528" s="5">
        <v>70</v>
      </c>
      <c r="W2528" s="5">
        <v>100</v>
      </c>
      <c r="X2528" s="5" t="s">
        <v>64</v>
      </c>
      <c r="Y2528" s="5" t="s">
        <v>64</v>
      </c>
      <c r="Z2528" s="5" t="s">
        <v>64</v>
      </c>
      <c r="AA2528" s="5" t="s">
        <v>62</v>
      </c>
      <c r="AB2528" s="5" t="s">
        <v>64</v>
      </c>
      <c r="AC2528" s="5" t="s">
        <v>64</v>
      </c>
      <c r="AD2528" s="5" t="s">
        <v>64</v>
      </c>
      <c r="AE2528" s="5" t="s">
        <v>64</v>
      </c>
      <c r="AF2528" s="5" t="s">
        <v>64</v>
      </c>
      <c r="AG2528" s="5" t="s">
        <v>64</v>
      </c>
      <c r="AH2528" s="5" t="s">
        <v>64</v>
      </c>
      <c r="AI2528" s="5" t="s">
        <v>64</v>
      </c>
      <c r="AJ2528" s="5" t="s">
        <v>64</v>
      </c>
      <c r="AK2528" s="5" t="s">
        <v>64</v>
      </c>
      <c r="AL2528" s="5" t="s">
        <v>64</v>
      </c>
      <c r="AM2528" s="5" t="s">
        <v>64</v>
      </c>
      <c r="AN2528" s="5" t="s">
        <v>64</v>
      </c>
      <c r="AO2528" s="5" t="s">
        <v>64</v>
      </c>
      <c r="AP2528" s="5" t="s">
        <v>62</v>
      </c>
      <c r="AQ2528" s="5" t="s">
        <v>64</v>
      </c>
      <c r="AR2528" s="5" t="s">
        <v>63</v>
      </c>
      <c r="AS2528" s="5" t="s">
        <v>65</v>
      </c>
      <c r="AT2528" s="5" t="s">
        <v>66</v>
      </c>
      <c r="AU2528" s="5" t="s">
        <v>67</v>
      </c>
      <c r="AV2528" s="5" t="s">
        <v>67</v>
      </c>
      <c r="AW2528" s="5" t="s">
        <v>65</v>
      </c>
      <c r="AX2528" s="5" t="s">
        <v>69</v>
      </c>
      <c r="AY2528" s="5">
        <v>57.1</v>
      </c>
      <c r="AZ2528" s="5">
        <v>42.699999999999989</v>
      </c>
    </row>
    <row r="2529" spans="1:52">
      <c r="A2529" s="5">
        <v>50</v>
      </c>
      <c r="B2529" s="5" t="s">
        <v>2466</v>
      </c>
      <c r="C2529" s="6">
        <v>1971</v>
      </c>
      <c r="D2529" s="5" t="s">
        <v>2558</v>
      </c>
      <c r="E2529" s="5" t="str">
        <f>VLOOKUP(B2529,Region!$A$1:$B$76,2,FALSE)</f>
        <v>Region_5</v>
      </c>
      <c r="F2529" s="5" t="str">
        <f>VLOOKUP(D2529,'Used to Match Zip By Sch Name'!$A$2:$E$4714,5,FALSE)</f>
        <v>33418-3514</v>
      </c>
      <c r="G2529" s="5">
        <f>VLOOKUP(D2529,public_school_report!$D$1:$CI$3651,84,FALSE)</f>
        <v>1308</v>
      </c>
      <c r="H2529" s="5" t="s">
        <v>2</v>
      </c>
      <c r="I2529" s="5">
        <v>66</v>
      </c>
      <c r="J2529" s="5">
        <v>60</v>
      </c>
      <c r="K2529" s="5">
        <v>48</v>
      </c>
      <c r="L2529" s="5">
        <v>69</v>
      </c>
      <c r="M2529" s="5">
        <v>61</v>
      </c>
      <c r="N2529" s="5">
        <v>46</v>
      </c>
      <c r="O2529" s="5">
        <v>66</v>
      </c>
      <c r="P2529" s="5">
        <v>83</v>
      </c>
      <c r="Q2529" s="5">
        <v>91</v>
      </c>
      <c r="R2529" s="5"/>
      <c r="S2529" s="5"/>
      <c r="T2529" s="5">
        <v>590</v>
      </c>
      <c r="U2529" s="5">
        <v>9</v>
      </c>
      <c r="V2529" s="5">
        <v>66</v>
      </c>
      <c r="W2529" s="5">
        <v>99</v>
      </c>
      <c r="X2529" s="5" t="s">
        <v>64</v>
      </c>
      <c r="Y2529" s="5" t="s">
        <v>64</v>
      </c>
      <c r="Z2529" s="5" t="s">
        <v>64</v>
      </c>
      <c r="AA2529" s="5" t="s">
        <v>64</v>
      </c>
      <c r="AB2529" s="5" t="s">
        <v>64</v>
      </c>
      <c r="AC2529" s="5" t="s">
        <v>64</v>
      </c>
      <c r="AD2529" s="5" t="s">
        <v>64</v>
      </c>
      <c r="AE2529" s="5" t="s">
        <v>64</v>
      </c>
      <c r="AF2529" s="5" t="s">
        <v>64</v>
      </c>
      <c r="AG2529" s="5" t="s">
        <v>64</v>
      </c>
      <c r="AH2529" s="5" t="s">
        <v>64</v>
      </c>
      <c r="AI2529" s="5" t="s">
        <v>64</v>
      </c>
      <c r="AJ2529" s="5" t="s">
        <v>64</v>
      </c>
      <c r="AK2529" s="5" t="s">
        <v>64</v>
      </c>
      <c r="AL2529" s="5" t="s">
        <v>64</v>
      </c>
      <c r="AM2529" s="5" t="s">
        <v>64</v>
      </c>
      <c r="AN2529" s="5" t="s">
        <v>64</v>
      </c>
      <c r="AO2529" s="5" t="s">
        <v>64</v>
      </c>
      <c r="AP2529" s="5" t="s">
        <v>63</v>
      </c>
      <c r="AQ2529" s="5" t="s">
        <v>62</v>
      </c>
      <c r="AR2529" s="5" t="s">
        <v>62</v>
      </c>
      <c r="AS2529" s="5" t="s">
        <v>65</v>
      </c>
      <c r="AT2529" s="5" t="s">
        <v>66</v>
      </c>
      <c r="AU2529" s="5" t="s">
        <v>67</v>
      </c>
      <c r="AV2529" s="5" t="s">
        <v>67</v>
      </c>
      <c r="AW2529" s="5" t="s">
        <v>65</v>
      </c>
      <c r="AX2529" s="5" t="s">
        <v>78</v>
      </c>
      <c r="AY2529" s="5">
        <v>45.1</v>
      </c>
      <c r="AZ2529" s="5">
        <v>44.5</v>
      </c>
    </row>
    <row r="2530" spans="1:52">
      <c r="A2530" s="5">
        <v>50</v>
      </c>
      <c r="B2530" s="5" t="s">
        <v>2466</v>
      </c>
      <c r="C2530" s="6">
        <v>1981</v>
      </c>
      <c r="D2530" s="5" t="s">
        <v>2559</v>
      </c>
      <c r="E2530" s="5" t="str">
        <f>VLOOKUP(B2530,Region!$A$1:$B$76,2,FALSE)</f>
        <v>Region_5</v>
      </c>
      <c r="F2530" s="5" t="str">
        <f>VLOOKUP(D2530,'Used to Match Zip By Sch Name'!$A$2:$E$4714,5,FALSE)</f>
        <v>33409-7606</v>
      </c>
      <c r="G2530" s="5">
        <f>VLOOKUP(D2530,public_school_report!$D$1:$CI$3651,84,FALSE)</f>
        <v>723</v>
      </c>
      <c r="H2530" s="5" t="s">
        <v>4</v>
      </c>
      <c r="I2530" s="5">
        <v>33</v>
      </c>
      <c r="J2530" s="5">
        <v>48</v>
      </c>
      <c r="K2530" s="5">
        <v>45</v>
      </c>
      <c r="L2530" s="5">
        <v>35</v>
      </c>
      <c r="M2530" s="5">
        <v>46</v>
      </c>
      <c r="N2530" s="5">
        <v>49</v>
      </c>
      <c r="O2530" s="5">
        <v>24</v>
      </c>
      <c r="P2530" s="5">
        <v>61</v>
      </c>
      <c r="Q2530" s="5">
        <v>85</v>
      </c>
      <c r="R2530" s="5"/>
      <c r="S2530" s="5"/>
      <c r="T2530" s="5">
        <v>426</v>
      </c>
      <c r="U2530" s="5">
        <v>9</v>
      </c>
      <c r="V2530" s="5">
        <v>47</v>
      </c>
      <c r="W2530" s="5">
        <v>98</v>
      </c>
      <c r="X2530" s="5" t="s">
        <v>63</v>
      </c>
      <c r="Y2530" s="5" t="s">
        <v>63</v>
      </c>
      <c r="Z2530" s="5" t="s">
        <v>63</v>
      </c>
      <c r="AA2530" s="5" t="s">
        <v>63</v>
      </c>
      <c r="AB2530" s="5" t="s">
        <v>63</v>
      </c>
      <c r="AC2530" s="5" t="s">
        <v>72</v>
      </c>
      <c r="AD2530" s="5" t="s">
        <v>63</v>
      </c>
      <c r="AE2530" s="5" t="s">
        <v>63</v>
      </c>
      <c r="AF2530" s="5" t="s">
        <v>62</v>
      </c>
      <c r="AG2530" s="5" t="s">
        <v>63</v>
      </c>
      <c r="AH2530" s="5" t="s">
        <v>62</v>
      </c>
      <c r="AI2530" s="5" t="s">
        <v>63</v>
      </c>
      <c r="AJ2530" s="5" t="s">
        <v>63</v>
      </c>
      <c r="AK2530" s="5" t="s">
        <v>62</v>
      </c>
      <c r="AL2530" s="5" t="s">
        <v>63</v>
      </c>
      <c r="AM2530" s="5" t="s">
        <v>62</v>
      </c>
      <c r="AN2530" s="5" t="s">
        <v>63</v>
      </c>
      <c r="AO2530" s="5" t="s">
        <v>63</v>
      </c>
      <c r="AP2530" s="5" t="s">
        <v>63</v>
      </c>
      <c r="AQ2530" s="5" t="s">
        <v>72</v>
      </c>
      <c r="AR2530" s="5" t="s">
        <v>72</v>
      </c>
      <c r="AS2530" s="5" t="s">
        <v>65</v>
      </c>
      <c r="AT2530" s="5" t="s">
        <v>66</v>
      </c>
      <c r="AU2530" s="5" t="s">
        <v>67</v>
      </c>
      <c r="AV2530" s="5" t="s">
        <v>68</v>
      </c>
      <c r="AW2530" s="5" t="s">
        <v>65</v>
      </c>
      <c r="AX2530" s="5" t="s">
        <v>78</v>
      </c>
      <c r="AY2530" s="5">
        <v>96.2</v>
      </c>
      <c r="AZ2530" s="5">
        <v>92.2</v>
      </c>
    </row>
    <row r="2531" spans="1:52">
      <c r="A2531" s="5">
        <v>50</v>
      </c>
      <c r="B2531" s="5" t="s">
        <v>2466</v>
      </c>
      <c r="C2531" s="6">
        <v>1991</v>
      </c>
      <c r="D2531" s="5" t="s">
        <v>2560</v>
      </c>
      <c r="E2531" s="5" t="str">
        <f>VLOOKUP(B2531,Region!$A$1:$B$76,2,FALSE)</f>
        <v>Region_5</v>
      </c>
      <c r="F2531" s="5" t="str">
        <f>VLOOKUP(D2531,'Used to Match Zip By Sch Name'!$A$2:$E$4714,5,FALSE)</f>
        <v>33496-2201</v>
      </c>
      <c r="G2531" s="5">
        <f>VLOOKUP(D2531,public_school_report!$D$1:$CI$3651,84,FALSE)</f>
        <v>1401</v>
      </c>
      <c r="H2531" s="5" t="s">
        <v>2</v>
      </c>
      <c r="I2531" s="5">
        <v>73</v>
      </c>
      <c r="J2531" s="5">
        <v>65</v>
      </c>
      <c r="K2531" s="5">
        <v>53</v>
      </c>
      <c r="L2531" s="5">
        <v>82</v>
      </c>
      <c r="M2531" s="5">
        <v>79</v>
      </c>
      <c r="N2531" s="5">
        <v>64</v>
      </c>
      <c r="O2531" s="5">
        <v>67</v>
      </c>
      <c r="P2531" s="5">
        <v>84</v>
      </c>
      <c r="Q2531" s="5">
        <v>78</v>
      </c>
      <c r="R2531" s="5"/>
      <c r="S2531" s="5"/>
      <c r="T2531" s="5">
        <v>645</v>
      </c>
      <c r="U2531" s="5">
        <v>9</v>
      </c>
      <c r="V2531" s="5">
        <v>72</v>
      </c>
      <c r="W2531" s="5">
        <v>100</v>
      </c>
      <c r="X2531" s="5" t="s">
        <v>64</v>
      </c>
      <c r="Y2531" s="5" t="s">
        <v>64</v>
      </c>
      <c r="Z2531" s="5" t="s">
        <v>64</v>
      </c>
      <c r="AA2531" s="5" t="s">
        <v>64</v>
      </c>
      <c r="AB2531" s="5" t="s">
        <v>64</v>
      </c>
      <c r="AC2531" s="5" t="s">
        <v>64</v>
      </c>
      <c r="AD2531" s="5" t="s">
        <v>64</v>
      </c>
      <c r="AE2531" s="5" t="s">
        <v>64</v>
      </c>
      <c r="AF2531" s="5" t="s">
        <v>64</v>
      </c>
      <c r="AG2531" s="5" t="s">
        <v>64</v>
      </c>
      <c r="AH2531" s="5" t="s">
        <v>64</v>
      </c>
      <c r="AI2531" s="5" t="s">
        <v>64</v>
      </c>
      <c r="AJ2531" s="5" t="s">
        <v>64</v>
      </c>
      <c r="AK2531" s="5" t="s">
        <v>64</v>
      </c>
      <c r="AL2531" s="5" t="s">
        <v>64</v>
      </c>
      <c r="AM2531" s="5" t="s">
        <v>64</v>
      </c>
      <c r="AN2531" s="5" t="s">
        <v>64</v>
      </c>
      <c r="AO2531" s="5" t="s">
        <v>64</v>
      </c>
      <c r="AP2531" s="5" t="s">
        <v>64</v>
      </c>
      <c r="AQ2531" s="5" t="s">
        <v>62</v>
      </c>
      <c r="AR2531" s="5" t="s">
        <v>63</v>
      </c>
      <c r="AS2531" s="5" t="s">
        <v>65</v>
      </c>
      <c r="AT2531" s="5" t="s">
        <v>66</v>
      </c>
      <c r="AU2531" s="5" t="s">
        <v>67</v>
      </c>
      <c r="AV2531" s="5" t="s">
        <v>67</v>
      </c>
      <c r="AW2531" s="5" t="s">
        <v>65</v>
      </c>
      <c r="AX2531" s="5" t="s">
        <v>78</v>
      </c>
      <c r="AY2531" s="5">
        <v>45</v>
      </c>
      <c r="AZ2531" s="5">
        <v>38.4</v>
      </c>
    </row>
    <row r="2532" spans="1:52">
      <c r="A2532" s="5">
        <v>50</v>
      </c>
      <c r="B2532" s="5" t="s">
        <v>2466</v>
      </c>
      <c r="C2532" s="6">
        <v>2001</v>
      </c>
      <c r="D2532" s="5" t="s">
        <v>2561</v>
      </c>
      <c r="E2532" s="5" t="str">
        <f>VLOOKUP(B2532,Region!$A$1:$B$76,2,FALSE)</f>
        <v>Region_5</v>
      </c>
      <c r="F2532" s="5" t="str">
        <f>VLOOKUP(D2532,'Used to Match Zip By Sch Name'!$A$2:$E$4714,5,FALSE)</f>
        <v>33467-7909</v>
      </c>
      <c r="G2532" s="5" t="e">
        <f>VLOOKUP(D2532,public_school_report!$D$1:$CI$3651,84,FALSE)</f>
        <v>#N/A</v>
      </c>
      <c r="H2532" s="5"/>
      <c r="I2532" s="5">
        <v>71</v>
      </c>
      <c r="J2532" s="5">
        <v>57</v>
      </c>
      <c r="K2532" s="5">
        <v>49</v>
      </c>
      <c r="L2532" s="5">
        <v>70</v>
      </c>
      <c r="M2532" s="5">
        <v>54</v>
      </c>
      <c r="N2532" s="5">
        <v>43</v>
      </c>
      <c r="O2532" s="5">
        <v>78</v>
      </c>
      <c r="P2532" s="5">
        <v>78</v>
      </c>
      <c r="Q2532" s="5"/>
      <c r="R2532" s="5">
        <v>99</v>
      </c>
      <c r="S2532" s="5">
        <v>78</v>
      </c>
      <c r="T2532" s="5">
        <v>677</v>
      </c>
      <c r="U2532" s="5">
        <v>10</v>
      </c>
      <c r="V2532" s="5">
        <v>68</v>
      </c>
      <c r="W2532" s="5">
        <v>99</v>
      </c>
      <c r="X2532" s="5" t="s">
        <v>64</v>
      </c>
      <c r="Y2532" s="5" t="s">
        <v>64</v>
      </c>
      <c r="Z2532" s="5" t="s">
        <v>64</v>
      </c>
      <c r="AA2532" s="5" t="s">
        <v>64</v>
      </c>
      <c r="AB2532" s="5" t="s">
        <v>64</v>
      </c>
      <c r="AC2532" s="5" t="s">
        <v>64</v>
      </c>
      <c r="AD2532" s="5" t="s">
        <v>64</v>
      </c>
      <c r="AE2532" s="5" t="s">
        <v>64</v>
      </c>
      <c r="AF2532" s="5" t="s">
        <v>64</v>
      </c>
      <c r="AG2532" s="5" t="s">
        <v>64</v>
      </c>
      <c r="AH2532" s="5" t="s">
        <v>64</v>
      </c>
      <c r="AI2532" s="5" t="s">
        <v>64</v>
      </c>
      <c r="AJ2532" s="5" t="s">
        <v>64</v>
      </c>
      <c r="AK2532" s="5" t="s">
        <v>64</v>
      </c>
      <c r="AL2532" s="5" t="s">
        <v>62</v>
      </c>
      <c r="AM2532" s="5" t="s">
        <v>66</v>
      </c>
      <c r="AN2532" s="5" t="s">
        <v>66</v>
      </c>
      <c r="AO2532" s="5" t="s">
        <v>66</v>
      </c>
      <c r="AP2532" s="5" t="s">
        <v>66</v>
      </c>
      <c r="AQ2532" s="5" t="s">
        <v>66</v>
      </c>
      <c r="AR2532" s="5" t="s">
        <v>66</v>
      </c>
      <c r="AS2532" s="5" t="s">
        <v>65</v>
      </c>
      <c r="AT2532" s="5" t="s">
        <v>66</v>
      </c>
      <c r="AU2532" s="5" t="s">
        <v>67</v>
      </c>
      <c r="AV2532" s="5" t="s">
        <v>67</v>
      </c>
      <c r="AW2532" s="5" t="s">
        <v>65</v>
      </c>
      <c r="AX2532" s="5" t="s">
        <v>82</v>
      </c>
      <c r="AY2532" s="5">
        <v>45.7</v>
      </c>
      <c r="AZ2532" s="5">
        <v>34.1</v>
      </c>
    </row>
    <row r="2533" spans="1:52">
      <c r="A2533" s="5">
        <v>50</v>
      </c>
      <c r="B2533" s="5" t="s">
        <v>2466</v>
      </c>
      <c r="C2533" s="6">
        <v>2011</v>
      </c>
      <c r="D2533" s="5" t="s">
        <v>2562</v>
      </c>
      <c r="E2533" s="5" t="str">
        <f>VLOOKUP(B2533,Region!$A$1:$B$76,2,FALSE)</f>
        <v>Region_5</v>
      </c>
      <c r="F2533" s="5" t="str">
        <f>VLOOKUP(D2533,'Used to Match Zip By Sch Name'!$A$2:$E$4714,5,FALSE)</f>
        <v>33418-3514</v>
      </c>
      <c r="G2533" s="5">
        <f>VLOOKUP(D2533,public_school_report!$D$1:$CI$3651,84,FALSE)</f>
        <v>841</v>
      </c>
      <c r="H2533" s="5" t="s">
        <v>2</v>
      </c>
      <c r="I2533" s="5">
        <v>78</v>
      </c>
      <c r="J2533" s="5">
        <v>70</v>
      </c>
      <c r="K2533" s="5">
        <v>61</v>
      </c>
      <c r="L2533" s="5">
        <v>85</v>
      </c>
      <c r="M2533" s="5">
        <v>79</v>
      </c>
      <c r="N2533" s="5">
        <v>69</v>
      </c>
      <c r="O2533" s="5">
        <v>69</v>
      </c>
      <c r="P2533" s="5"/>
      <c r="Q2533" s="5"/>
      <c r="R2533" s="5"/>
      <c r="S2533" s="5"/>
      <c r="T2533" s="5">
        <v>511</v>
      </c>
      <c r="U2533" s="5">
        <v>7</v>
      </c>
      <c r="V2533" s="5">
        <v>73</v>
      </c>
      <c r="W2533" s="5">
        <v>100</v>
      </c>
      <c r="X2533" s="5" t="s">
        <v>64</v>
      </c>
      <c r="Y2533" s="5" t="s">
        <v>64</v>
      </c>
      <c r="Z2533" s="5" t="s">
        <v>64</v>
      </c>
      <c r="AA2533" s="5" t="s">
        <v>64</v>
      </c>
      <c r="AB2533" s="5" t="s">
        <v>64</v>
      </c>
      <c r="AC2533" s="5" t="s">
        <v>64</v>
      </c>
      <c r="AD2533" s="5" t="s">
        <v>64</v>
      </c>
      <c r="AE2533" s="5" t="s">
        <v>64</v>
      </c>
      <c r="AF2533" s="5" t="s">
        <v>64</v>
      </c>
      <c r="AG2533" s="5" t="s">
        <v>64</v>
      </c>
      <c r="AH2533" s="5" t="s">
        <v>64</v>
      </c>
      <c r="AI2533" s="5" t="s">
        <v>64</v>
      </c>
      <c r="AJ2533" s="5" t="s">
        <v>64</v>
      </c>
      <c r="AK2533" s="5" t="s">
        <v>64</v>
      </c>
      <c r="AL2533" s="5" t="s">
        <v>64</v>
      </c>
      <c r="AM2533" s="5" t="s">
        <v>64</v>
      </c>
      <c r="AN2533" s="5" t="s">
        <v>64</v>
      </c>
      <c r="AO2533" s="5" t="s">
        <v>64</v>
      </c>
      <c r="AP2533" s="5" t="s">
        <v>64</v>
      </c>
      <c r="AQ2533" s="5" t="s">
        <v>64</v>
      </c>
      <c r="AR2533" s="5" t="s">
        <v>63</v>
      </c>
      <c r="AS2533" s="5" t="s">
        <v>65</v>
      </c>
      <c r="AT2533" s="5" t="s">
        <v>66</v>
      </c>
      <c r="AU2533" s="5" t="s">
        <v>67</v>
      </c>
      <c r="AV2533" s="5" t="s">
        <v>67</v>
      </c>
      <c r="AW2533" s="5" t="s">
        <v>65</v>
      </c>
      <c r="AX2533" s="5" t="s">
        <v>69</v>
      </c>
      <c r="AY2533" s="5">
        <v>47.3</v>
      </c>
      <c r="AZ2533" s="5">
        <v>43.5</v>
      </c>
    </row>
    <row r="2534" spans="1:52">
      <c r="A2534" s="5">
        <v>50</v>
      </c>
      <c r="B2534" s="5" t="s">
        <v>2466</v>
      </c>
      <c r="C2534" s="6">
        <v>2031</v>
      </c>
      <c r="D2534" s="5" t="s">
        <v>2563</v>
      </c>
      <c r="E2534" s="5" t="str">
        <f>VLOOKUP(B2534,Region!$A$1:$B$76,2,FALSE)</f>
        <v>Region_5</v>
      </c>
      <c r="F2534" s="5" t="str">
        <f>VLOOKUP(D2534,'Used to Match Zip By Sch Name'!$A$2:$E$4714,5,FALSE)</f>
        <v>33458-3824</v>
      </c>
      <c r="G2534" s="5">
        <f>VLOOKUP(D2534,public_school_report!$D$1:$CI$3651,84,FALSE)</f>
        <v>920</v>
      </c>
      <c r="H2534" s="5" t="s">
        <v>2</v>
      </c>
      <c r="I2534" s="5">
        <v>82</v>
      </c>
      <c r="J2534" s="5">
        <v>69</v>
      </c>
      <c r="K2534" s="5">
        <v>57</v>
      </c>
      <c r="L2534" s="5">
        <v>84</v>
      </c>
      <c r="M2534" s="5">
        <v>68</v>
      </c>
      <c r="N2534" s="5">
        <v>55</v>
      </c>
      <c r="O2534" s="5">
        <v>68</v>
      </c>
      <c r="P2534" s="5"/>
      <c r="Q2534" s="5"/>
      <c r="R2534" s="5"/>
      <c r="S2534" s="5"/>
      <c r="T2534" s="5">
        <v>483</v>
      </c>
      <c r="U2534" s="5">
        <v>7</v>
      </c>
      <c r="V2534" s="5">
        <v>69</v>
      </c>
      <c r="W2534" s="5">
        <v>100</v>
      </c>
      <c r="X2534" s="5" t="s">
        <v>64</v>
      </c>
      <c r="Y2534" s="5" t="s">
        <v>64</v>
      </c>
      <c r="Z2534" s="5" t="s">
        <v>64</v>
      </c>
      <c r="AA2534" s="5" t="s">
        <v>64</v>
      </c>
      <c r="AB2534" s="5" t="s">
        <v>64</v>
      </c>
      <c r="AC2534" s="5" t="s">
        <v>64</v>
      </c>
      <c r="AD2534" s="5" t="s">
        <v>64</v>
      </c>
      <c r="AE2534" s="5" t="s">
        <v>64</v>
      </c>
      <c r="AF2534" s="5" t="s">
        <v>64</v>
      </c>
      <c r="AG2534" s="5" t="s">
        <v>64</v>
      </c>
      <c r="AH2534" s="5" t="s">
        <v>64</v>
      </c>
      <c r="AI2534" s="5" t="s">
        <v>64</v>
      </c>
      <c r="AJ2534" s="5" t="s">
        <v>64</v>
      </c>
      <c r="AK2534" s="5" t="s">
        <v>64</v>
      </c>
      <c r="AL2534" s="5" t="s">
        <v>64</v>
      </c>
      <c r="AM2534" s="5" t="s">
        <v>64</v>
      </c>
      <c r="AN2534" s="5" t="s">
        <v>64</v>
      </c>
      <c r="AO2534" s="5" t="s">
        <v>64</v>
      </c>
      <c r="AP2534" s="5" t="s">
        <v>62</v>
      </c>
      <c r="AQ2534" s="5" t="s">
        <v>62</v>
      </c>
      <c r="AR2534" s="5" t="s">
        <v>64</v>
      </c>
      <c r="AS2534" s="5" t="s">
        <v>65</v>
      </c>
      <c r="AT2534" s="5" t="s">
        <v>66</v>
      </c>
      <c r="AU2534" s="5" t="s">
        <v>67</v>
      </c>
      <c r="AV2534" s="5" t="s">
        <v>67</v>
      </c>
      <c r="AW2534" s="5" t="s">
        <v>65</v>
      </c>
      <c r="AX2534" s="5" t="s">
        <v>69</v>
      </c>
      <c r="AY2534" s="5">
        <v>25.6</v>
      </c>
      <c r="AZ2534" s="5">
        <v>24.8</v>
      </c>
    </row>
    <row r="2535" spans="1:52">
      <c r="A2535" s="5">
        <v>50</v>
      </c>
      <c r="B2535" s="5" t="s">
        <v>2466</v>
      </c>
      <c r="C2535" s="6">
        <v>2041</v>
      </c>
      <c r="D2535" s="5" t="s">
        <v>1805</v>
      </c>
      <c r="E2535" s="5" t="str">
        <f>VLOOKUP(B2535,Region!$A$1:$B$76,2,FALSE)</f>
        <v>Region_5</v>
      </c>
      <c r="F2535" s="5" t="str">
        <f>VLOOKUP(D2535,'Used to Match Zip By Sch Name'!$A$2:$E$4714,5,FALSE)</f>
        <v>34748-3837</v>
      </c>
      <c r="G2535" s="5">
        <f>VLOOKUP(D2535,public_school_report!$D$1:$CI$3651,84,FALSE)</f>
        <v>809</v>
      </c>
      <c r="H2535" s="5" t="s">
        <v>2</v>
      </c>
      <c r="I2535" s="5">
        <v>45</v>
      </c>
      <c r="J2535" s="5">
        <v>56</v>
      </c>
      <c r="K2535" s="5">
        <v>52</v>
      </c>
      <c r="L2535" s="5">
        <v>39</v>
      </c>
      <c r="M2535" s="5">
        <v>53</v>
      </c>
      <c r="N2535" s="5">
        <v>55</v>
      </c>
      <c r="O2535" s="5">
        <v>29</v>
      </c>
      <c r="P2535" s="5">
        <v>59</v>
      </c>
      <c r="Q2535" s="5">
        <v>72</v>
      </c>
      <c r="R2535" s="5"/>
      <c r="S2535" s="5"/>
      <c r="T2535" s="5">
        <v>460</v>
      </c>
      <c r="U2535" s="5">
        <v>9</v>
      </c>
      <c r="V2535" s="5">
        <v>51</v>
      </c>
      <c r="W2535" s="5">
        <v>99</v>
      </c>
      <c r="X2535" s="5" t="s">
        <v>63</v>
      </c>
      <c r="Y2535" s="5" t="s">
        <v>63</v>
      </c>
      <c r="Z2535" s="5" t="s">
        <v>63</v>
      </c>
      <c r="AA2535" s="5" t="s">
        <v>72</v>
      </c>
      <c r="AB2535" s="5" t="s">
        <v>63</v>
      </c>
      <c r="AC2535" s="5" t="s">
        <v>63</v>
      </c>
      <c r="AD2535" s="5" t="s">
        <v>63</v>
      </c>
      <c r="AE2535" s="5" t="s">
        <v>62</v>
      </c>
      <c r="AF2535" s="5" t="s">
        <v>64</v>
      </c>
      <c r="AG2535" s="5" t="s">
        <v>62</v>
      </c>
      <c r="AH2535" s="5" t="s">
        <v>62</v>
      </c>
      <c r="AI2535" s="5" t="s">
        <v>64</v>
      </c>
      <c r="AJ2535" s="5" t="s">
        <v>63</v>
      </c>
      <c r="AK2535" s="5" t="s">
        <v>62</v>
      </c>
      <c r="AL2535" s="5" t="s">
        <v>63</v>
      </c>
      <c r="AM2535" s="5" t="s">
        <v>63</v>
      </c>
      <c r="AN2535" s="5" t="s">
        <v>62</v>
      </c>
      <c r="AO2535" s="5" t="s">
        <v>63</v>
      </c>
      <c r="AP2535" s="5" t="s">
        <v>63</v>
      </c>
      <c r="AQ2535" s="5" t="s">
        <v>63</v>
      </c>
      <c r="AR2535" s="5" t="s">
        <v>63</v>
      </c>
      <c r="AS2535" s="5" t="s">
        <v>65</v>
      </c>
      <c r="AT2535" s="5" t="s">
        <v>66</v>
      </c>
      <c r="AU2535" s="5" t="s">
        <v>67</v>
      </c>
      <c r="AV2535" s="5" t="s">
        <v>68</v>
      </c>
      <c r="AW2535" s="5" t="s">
        <v>65</v>
      </c>
      <c r="AX2535" s="5" t="s">
        <v>78</v>
      </c>
      <c r="AY2535" s="5">
        <v>94.4</v>
      </c>
      <c r="AZ2535" s="5">
        <v>89.600000000000023</v>
      </c>
    </row>
    <row r="2536" spans="1:52">
      <c r="A2536" s="5">
        <v>50</v>
      </c>
      <c r="B2536" s="5" t="s">
        <v>2466</v>
      </c>
      <c r="C2536" s="6">
        <v>2051</v>
      </c>
      <c r="D2536" s="5" t="s">
        <v>2564</v>
      </c>
      <c r="E2536" s="5" t="str">
        <f>VLOOKUP(B2536,Region!$A$1:$B$76,2,FALSE)</f>
        <v>Region_5</v>
      </c>
      <c r="F2536" s="5" t="str">
        <f>VLOOKUP(D2536,'Used to Match Zip By Sch Name'!$A$2:$E$4714,5,FALSE)</f>
        <v>33414-7718</v>
      </c>
      <c r="G2536" s="5">
        <f>VLOOKUP(D2536,public_school_report!$D$1:$CI$3651,84,FALSE)</f>
        <v>625</v>
      </c>
      <c r="H2536" s="5" t="s">
        <v>4</v>
      </c>
      <c r="I2536" s="5">
        <v>67</v>
      </c>
      <c r="J2536" s="5">
        <v>70</v>
      </c>
      <c r="K2536" s="5">
        <v>57</v>
      </c>
      <c r="L2536" s="5">
        <v>72</v>
      </c>
      <c r="M2536" s="5">
        <v>83</v>
      </c>
      <c r="N2536" s="5">
        <v>65</v>
      </c>
      <c r="O2536" s="5">
        <v>59</v>
      </c>
      <c r="P2536" s="5"/>
      <c r="Q2536" s="5"/>
      <c r="R2536" s="5"/>
      <c r="S2536" s="5"/>
      <c r="T2536" s="5">
        <v>473</v>
      </c>
      <c r="U2536" s="5">
        <v>7</v>
      </c>
      <c r="V2536" s="5">
        <v>68</v>
      </c>
      <c r="W2536" s="5">
        <v>99</v>
      </c>
      <c r="X2536" s="5" t="s">
        <v>64</v>
      </c>
      <c r="Y2536" s="5" t="s">
        <v>64</v>
      </c>
      <c r="Z2536" s="5" t="s">
        <v>62</v>
      </c>
      <c r="AA2536" s="5" t="s">
        <v>64</v>
      </c>
      <c r="AB2536" s="5" t="s">
        <v>64</v>
      </c>
      <c r="AC2536" s="5" t="s">
        <v>64</v>
      </c>
      <c r="AD2536" s="5" t="s">
        <v>62</v>
      </c>
      <c r="AE2536" s="5" t="s">
        <v>64</v>
      </c>
      <c r="AF2536" s="5" t="s">
        <v>64</v>
      </c>
      <c r="AG2536" s="5" t="s">
        <v>64</v>
      </c>
      <c r="AH2536" s="5" t="s">
        <v>64</v>
      </c>
      <c r="AI2536" s="5" t="s">
        <v>64</v>
      </c>
      <c r="AJ2536" s="5" t="s">
        <v>64</v>
      </c>
      <c r="AK2536" s="5" t="s">
        <v>64</v>
      </c>
      <c r="AL2536" s="5" t="s">
        <v>64</v>
      </c>
      <c r="AM2536" s="5" t="s">
        <v>64</v>
      </c>
      <c r="AN2536" s="5" t="s">
        <v>64</v>
      </c>
      <c r="AO2536" s="5" t="s">
        <v>64</v>
      </c>
      <c r="AP2536" s="5" t="s">
        <v>62</v>
      </c>
      <c r="AQ2536" s="5" t="s">
        <v>64</v>
      </c>
      <c r="AR2536" s="5" t="s">
        <v>64</v>
      </c>
      <c r="AS2536" s="5" t="s">
        <v>65</v>
      </c>
      <c r="AT2536" s="5" t="s">
        <v>66</v>
      </c>
      <c r="AU2536" s="5" t="s">
        <v>67</v>
      </c>
      <c r="AV2536" s="5" t="s">
        <v>67</v>
      </c>
      <c r="AW2536" s="5" t="s">
        <v>65</v>
      </c>
      <c r="AX2536" s="5" t="s">
        <v>69</v>
      </c>
      <c r="AY2536" s="5">
        <v>78.099999999999994</v>
      </c>
      <c r="AZ2536" s="5">
        <v>58.2</v>
      </c>
    </row>
    <row r="2537" spans="1:52">
      <c r="A2537" s="5">
        <v>50</v>
      </c>
      <c r="B2537" s="5" t="s">
        <v>2466</v>
      </c>
      <c r="C2537" s="6">
        <v>2071</v>
      </c>
      <c r="D2537" s="5" t="s">
        <v>2565</v>
      </c>
      <c r="E2537" s="5" t="str">
        <f>VLOOKUP(B2537,Region!$A$1:$B$76,2,FALSE)</f>
        <v>Region_5</v>
      </c>
      <c r="F2537" s="5" t="str">
        <f>VLOOKUP(D2537,'Used to Match Zip By Sch Name'!$A$2:$E$4714,5,FALSE)</f>
        <v>33436-1717</v>
      </c>
      <c r="G2537" s="5">
        <f>VLOOKUP(D2537,public_school_report!$D$1:$CI$3651,84,FALSE)</f>
        <v>1054</v>
      </c>
      <c r="H2537" s="5" t="s">
        <v>2</v>
      </c>
      <c r="I2537" s="5">
        <v>63</v>
      </c>
      <c r="J2537" s="5">
        <v>61</v>
      </c>
      <c r="K2537" s="5">
        <v>51</v>
      </c>
      <c r="L2537" s="5">
        <v>65</v>
      </c>
      <c r="M2537" s="5">
        <v>67</v>
      </c>
      <c r="N2537" s="5">
        <v>53</v>
      </c>
      <c r="O2537" s="5">
        <v>55</v>
      </c>
      <c r="P2537" s="5"/>
      <c r="Q2537" s="5"/>
      <c r="R2537" s="5"/>
      <c r="S2537" s="5"/>
      <c r="T2537" s="5">
        <v>415</v>
      </c>
      <c r="U2537" s="5">
        <v>7</v>
      </c>
      <c r="V2537" s="5">
        <v>59</v>
      </c>
      <c r="W2537" s="5">
        <v>100</v>
      </c>
      <c r="X2537" s="5" t="s">
        <v>62</v>
      </c>
      <c r="Y2537" s="5" t="s">
        <v>62</v>
      </c>
      <c r="Z2537" s="5" t="s">
        <v>64</v>
      </c>
      <c r="AA2537" s="5" t="s">
        <v>64</v>
      </c>
      <c r="AB2537" s="5" t="s">
        <v>64</v>
      </c>
      <c r="AC2537" s="5" t="s">
        <v>62</v>
      </c>
      <c r="AD2537" s="5" t="s">
        <v>64</v>
      </c>
      <c r="AE2537" s="5" t="s">
        <v>64</v>
      </c>
      <c r="AF2537" s="5" t="s">
        <v>64</v>
      </c>
      <c r="AG2537" s="5" t="s">
        <v>64</v>
      </c>
      <c r="AH2537" s="5" t="s">
        <v>64</v>
      </c>
      <c r="AI2537" s="5" t="s">
        <v>64</v>
      </c>
      <c r="AJ2537" s="5" t="s">
        <v>64</v>
      </c>
      <c r="AK2537" s="5" t="s">
        <v>64</v>
      </c>
      <c r="AL2537" s="5" t="s">
        <v>64</v>
      </c>
      <c r="AM2537" s="5" t="s">
        <v>64</v>
      </c>
      <c r="AN2537" s="5" t="s">
        <v>64</v>
      </c>
      <c r="AO2537" s="5" t="s">
        <v>64</v>
      </c>
      <c r="AP2537" s="5" t="s">
        <v>64</v>
      </c>
      <c r="AQ2537" s="5" t="s">
        <v>63</v>
      </c>
      <c r="AR2537" s="5" t="s">
        <v>63</v>
      </c>
      <c r="AS2537" s="5" t="s">
        <v>65</v>
      </c>
      <c r="AT2537" s="5" t="s">
        <v>66</v>
      </c>
      <c r="AU2537" s="5" t="s">
        <v>67</v>
      </c>
      <c r="AV2537" s="5" t="s">
        <v>67</v>
      </c>
      <c r="AW2537" s="5" t="s">
        <v>65</v>
      </c>
      <c r="AX2537" s="5" t="s">
        <v>69</v>
      </c>
      <c r="AY2537" s="5">
        <v>69</v>
      </c>
      <c r="AZ2537" s="5">
        <v>60.1</v>
      </c>
    </row>
    <row r="2538" spans="1:52">
      <c r="A2538" s="5">
        <v>50</v>
      </c>
      <c r="B2538" s="5" t="s">
        <v>2466</v>
      </c>
      <c r="C2538" s="6">
        <v>2081</v>
      </c>
      <c r="D2538" s="5" t="s">
        <v>2566</v>
      </c>
      <c r="E2538" s="5" t="str">
        <f>VLOOKUP(B2538,Region!$A$1:$B$76,2,FALSE)</f>
        <v>Region_5</v>
      </c>
      <c r="F2538" s="5" t="str">
        <f>VLOOKUP(D2538,'Used to Match Zip By Sch Name'!$A$2:$E$4714,5,FALSE)</f>
        <v>33433-8375</v>
      </c>
      <c r="G2538" s="5">
        <f>VLOOKUP(D2538,public_school_report!$D$1:$CI$3651,84,FALSE)</f>
        <v>908</v>
      </c>
      <c r="H2538" s="5" t="s">
        <v>2</v>
      </c>
      <c r="I2538" s="5">
        <v>73</v>
      </c>
      <c r="J2538" s="5">
        <v>69</v>
      </c>
      <c r="K2538" s="5">
        <v>61</v>
      </c>
      <c r="L2538" s="5">
        <v>79</v>
      </c>
      <c r="M2538" s="5">
        <v>68</v>
      </c>
      <c r="N2538" s="5">
        <v>62</v>
      </c>
      <c r="O2538" s="5">
        <v>57</v>
      </c>
      <c r="P2538" s="5"/>
      <c r="Q2538" s="5"/>
      <c r="R2538" s="5"/>
      <c r="S2538" s="5"/>
      <c r="T2538" s="5">
        <v>469</v>
      </c>
      <c r="U2538" s="5">
        <v>7</v>
      </c>
      <c r="V2538" s="5">
        <v>67</v>
      </c>
      <c r="W2538" s="5">
        <v>100</v>
      </c>
      <c r="X2538" s="5" t="s">
        <v>64</v>
      </c>
      <c r="Y2538" s="5" t="s">
        <v>64</v>
      </c>
      <c r="Z2538" s="5" t="s">
        <v>64</v>
      </c>
      <c r="AA2538" s="5" t="s">
        <v>62</v>
      </c>
      <c r="AB2538" s="5" t="s">
        <v>62</v>
      </c>
      <c r="AC2538" s="5" t="s">
        <v>64</v>
      </c>
      <c r="AD2538" s="5" t="s">
        <v>62</v>
      </c>
      <c r="AE2538" s="5" t="s">
        <v>64</v>
      </c>
      <c r="AF2538" s="5" t="s">
        <v>64</v>
      </c>
      <c r="AG2538" s="5" t="s">
        <v>62</v>
      </c>
      <c r="AH2538" s="5" t="s">
        <v>64</v>
      </c>
      <c r="AI2538" s="5" t="s">
        <v>64</v>
      </c>
      <c r="AJ2538" s="5" t="s">
        <v>64</v>
      </c>
      <c r="AK2538" s="5" t="s">
        <v>64</v>
      </c>
      <c r="AL2538" s="5" t="s">
        <v>64</v>
      </c>
      <c r="AM2538" s="5" t="s">
        <v>64</v>
      </c>
      <c r="AN2538" s="5" t="s">
        <v>64</v>
      </c>
      <c r="AO2538" s="5" t="s">
        <v>64</v>
      </c>
      <c r="AP2538" s="5" t="s">
        <v>62</v>
      </c>
      <c r="AQ2538" s="5" t="s">
        <v>62</v>
      </c>
      <c r="AR2538" s="5" t="s">
        <v>62</v>
      </c>
      <c r="AS2538" s="5" t="s">
        <v>65</v>
      </c>
      <c r="AT2538" s="5" t="s">
        <v>66</v>
      </c>
      <c r="AU2538" s="5" t="s">
        <v>67</v>
      </c>
      <c r="AV2538" s="5" t="s">
        <v>68</v>
      </c>
      <c r="AW2538" s="5" t="s">
        <v>65</v>
      </c>
      <c r="AX2538" s="5" t="s">
        <v>69</v>
      </c>
      <c r="AY2538" s="5">
        <v>46.8</v>
      </c>
      <c r="AZ2538" s="5">
        <v>71.5</v>
      </c>
    </row>
    <row r="2539" spans="1:52">
      <c r="A2539" s="5">
        <v>50</v>
      </c>
      <c r="B2539" s="5" t="s">
        <v>2466</v>
      </c>
      <c r="C2539" s="6">
        <v>2091</v>
      </c>
      <c r="D2539" s="5" t="s">
        <v>2567</v>
      </c>
      <c r="E2539" s="5" t="str">
        <f>VLOOKUP(B2539,Region!$A$1:$B$76,2,FALSE)</f>
        <v>Region_5</v>
      </c>
      <c r="F2539" s="5" t="str">
        <f>VLOOKUP(D2539,'Used to Match Zip By Sch Name'!$A$2:$E$4714,5,FALSE)</f>
        <v>33478-5369</v>
      </c>
      <c r="G2539" s="5">
        <f>VLOOKUP(D2539,public_school_report!$D$1:$CI$3651,84,FALSE)</f>
        <v>542</v>
      </c>
      <c r="H2539" s="5" t="s">
        <v>6</v>
      </c>
      <c r="I2539" s="5">
        <v>83</v>
      </c>
      <c r="J2539" s="5">
        <v>74</v>
      </c>
      <c r="K2539" s="5">
        <v>57</v>
      </c>
      <c r="L2539" s="5">
        <v>91</v>
      </c>
      <c r="M2539" s="5">
        <v>79</v>
      </c>
      <c r="N2539" s="5">
        <v>73</v>
      </c>
      <c r="O2539" s="5">
        <v>80</v>
      </c>
      <c r="P2539" s="5"/>
      <c r="Q2539" s="5"/>
      <c r="R2539" s="5"/>
      <c r="S2539" s="5"/>
      <c r="T2539" s="5">
        <v>537</v>
      </c>
      <c r="U2539" s="5">
        <v>7</v>
      </c>
      <c r="V2539" s="5">
        <v>77</v>
      </c>
      <c r="W2539" s="5">
        <v>99</v>
      </c>
      <c r="X2539" s="5" t="s">
        <v>64</v>
      </c>
      <c r="Y2539" s="5" t="s">
        <v>64</v>
      </c>
      <c r="Z2539" s="5" t="s">
        <v>64</v>
      </c>
      <c r="AA2539" s="5" t="s">
        <v>64</v>
      </c>
      <c r="AB2539" s="5" t="s">
        <v>64</v>
      </c>
      <c r="AC2539" s="5" t="s">
        <v>64</v>
      </c>
      <c r="AD2539" s="5" t="s">
        <v>64</v>
      </c>
      <c r="AE2539" s="5" t="s">
        <v>64</v>
      </c>
      <c r="AF2539" s="5" t="s">
        <v>64</v>
      </c>
      <c r="AG2539" s="5" t="s">
        <v>64</v>
      </c>
      <c r="AH2539" s="5" t="s">
        <v>64</v>
      </c>
      <c r="AI2539" s="5" t="s">
        <v>64</v>
      </c>
      <c r="AJ2539" s="5" t="s">
        <v>64</v>
      </c>
      <c r="AK2539" s="5" t="s">
        <v>64</v>
      </c>
      <c r="AL2539" s="5" t="s">
        <v>64</v>
      </c>
      <c r="AM2539" s="5" t="s">
        <v>64</v>
      </c>
      <c r="AN2539" s="5" t="s">
        <v>64</v>
      </c>
      <c r="AO2539" s="5" t="s">
        <v>64</v>
      </c>
      <c r="AP2539" s="5" t="s">
        <v>64</v>
      </c>
      <c r="AQ2539" s="5" t="s">
        <v>63</v>
      </c>
      <c r="AR2539" s="5" t="s">
        <v>64</v>
      </c>
      <c r="AS2539" s="5" t="s">
        <v>65</v>
      </c>
      <c r="AT2539" s="5" t="s">
        <v>66</v>
      </c>
      <c r="AU2539" s="5" t="s">
        <v>67</v>
      </c>
      <c r="AV2539" s="5" t="s">
        <v>67</v>
      </c>
      <c r="AW2539" s="5" t="s">
        <v>65</v>
      </c>
      <c r="AX2539" s="5" t="s">
        <v>69</v>
      </c>
      <c r="AY2539" s="5">
        <v>22.3</v>
      </c>
      <c r="AZ2539" s="5">
        <v>31</v>
      </c>
    </row>
    <row r="2540" spans="1:52">
      <c r="A2540" s="5">
        <v>50</v>
      </c>
      <c r="B2540" s="5" t="s">
        <v>2466</v>
      </c>
      <c r="C2540" s="6">
        <v>2101</v>
      </c>
      <c r="D2540" s="5" t="s">
        <v>2568</v>
      </c>
      <c r="E2540" s="5" t="str">
        <f>VLOOKUP(B2540,Region!$A$1:$B$76,2,FALSE)</f>
        <v>Region_5</v>
      </c>
      <c r="F2540" s="5" t="str">
        <f>VLOOKUP(D2540,'Used to Match Zip By Sch Name'!$A$2:$E$4714,5,FALSE)</f>
        <v>33417-8102</v>
      </c>
      <c r="G2540" s="5">
        <f>VLOOKUP(D2540,public_school_report!$D$1:$CI$3651,84,FALSE)</f>
        <v>683</v>
      </c>
      <c r="H2540" s="5" t="s">
        <v>4</v>
      </c>
      <c r="I2540" s="5">
        <v>43</v>
      </c>
      <c r="J2540" s="5">
        <v>60</v>
      </c>
      <c r="K2540" s="5">
        <v>56</v>
      </c>
      <c r="L2540" s="5">
        <v>59</v>
      </c>
      <c r="M2540" s="5">
        <v>73</v>
      </c>
      <c r="N2540" s="5">
        <v>62</v>
      </c>
      <c r="O2540" s="5">
        <v>29</v>
      </c>
      <c r="P2540" s="5"/>
      <c r="Q2540" s="5"/>
      <c r="R2540" s="5"/>
      <c r="S2540" s="5"/>
      <c r="T2540" s="5">
        <v>382</v>
      </c>
      <c r="U2540" s="5">
        <v>7</v>
      </c>
      <c r="V2540" s="5">
        <v>55</v>
      </c>
      <c r="W2540" s="5">
        <v>99</v>
      </c>
      <c r="X2540" s="5" t="s">
        <v>62</v>
      </c>
      <c r="Y2540" s="5" t="s">
        <v>63</v>
      </c>
      <c r="Z2540" s="5" t="s">
        <v>62</v>
      </c>
      <c r="AA2540" s="5" t="s">
        <v>63</v>
      </c>
      <c r="AB2540" s="5" t="s">
        <v>72</v>
      </c>
      <c r="AC2540" s="5" t="s">
        <v>62</v>
      </c>
      <c r="AD2540" s="5" t="s">
        <v>62</v>
      </c>
      <c r="AE2540" s="5" t="s">
        <v>64</v>
      </c>
      <c r="AF2540" s="5" t="s">
        <v>64</v>
      </c>
      <c r="AG2540" s="5" t="s">
        <v>64</v>
      </c>
      <c r="AH2540" s="5" t="s">
        <v>64</v>
      </c>
      <c r="AI2540" s="5" t="s">
        <v>64</v>
      </c>
      <c r="AJ2540" s="5" t="s">
        <v>64</v>
      </c>
      <c r="AK2540" s="5" t="s">
        <v>64</v>
      </c>
      <c r="AL2540" s="5" t="s">
        <v>64</v>
      </c>
      <c r="AM2540" s="5" t="s">
        <v>63</v>
      </c>
      <c r="AN2540" s="5" t="s">
        <v>63</v>
      </c>
      <c r="AO2540" s="5" t="s">
        <v>63</v>
      </c>
      <c r="AP2540" s="5" t="s">
        <v>63</v>
      </c>
      <c r="AQ2540" s="5" t="s">
        <v>63</v>
      </c>
      <c r="AR2540" s="5" t="s">
        <v>63</v>
      </c>
      <c r="AS2540" s="5" t="s">
        <v>65</v>
      </c>
      <c r="AT2540" s="5" t="s">
        <v>66</v>
      </c>
      <c r="AU2540" s="5" t="s">
        <v>67</v>
      </c>
      <c r="AV2540" s="5" t="s">
        <v>68</v>
      </c>
      <c r="AW2540" s="5" t="s">
        <v>65</v>
      </c>
      <c r="AX2540" s="5" t="s">
        <v>69</v>
      </c>
      <c r="AY2540" s="5">
        <v>92.7</v>
      </c>
      <c r="AZ2540" s="5">
        <v>92.7</v>
      </c>
    </row>
    <row r="2541" spans="1:52">
      <c r="A2541" s="5">
        <v>50</v>
      </c>
      <c r="B2541" s="5" t="s">
        <v>2466</v>
      </c>
      <c r="C2541" s="6">
        <v>2121</v>
      </c>
      <c r="D2541" s="5" t="s">
        <v>2569</v>
      </c>
      <c r="E2541" s="5" t="str">
        <f>VLOOKUP(B2541,Region!$A$1:$B$76,2,FALSE)</f>
        <v>Region_5</v>
      </c>
      <c r="F2541" s="5" t="str">
        <f>VLOOKUP(D2541,'Used to Match Zip By Sch Name'!$A$2:$E$4714,5,FALSE)</f>
        <v>33472-5128</v>
      </c>
      <c r="G2541" s="5">
        <f>VLOOKUP(D2541,public_school_report!$D$1:$CI$3651,84,FALSE)</f>
        <v>677</v>
      </c>
      <c r="H2541" s="5" t="s">
        <v>4</v>
      </c>
      <c r="I2541" s="5">
        <v>71</v>
      </c>
      <c r="J2541" s="5">
        <v>71</v>
      </c>
      <c r="K2541" s="5">
        <v>62</v>
      </c>
      <c r="L2541" s="5">
        <v>73</v>
      </c>
      <c r="M2541" s="5">
        <v>67</v>
      </c>
      <c r="N2541" s="5">
        <v>54</v>
      </c>
      <c r="O2541" s="5">
        <v>65</v>
      </c>
      <c r="P2541" s="5"/>
      <c r="Q2541" s="5"/>
      <c r="R2541" s="5"/>
      <c r="S2541" s="5"/>
      <c r="T2541" s="5">
        <v>463</v>
      </c>
      <c r="U2541" s="5">
        <v>7</v>
      </c>
      <c r="V2541" s="5">
        <v>66</v>
      </c>
      <c r="W2541" s="5">
        <v>100</v>
      </c>
      <c r="X2541" s="5" t="s">
        <v>64</v>
      </c>
      <c r="Y2541" s="5" t="s">
        <v>64</v>
      </c>
      <c r="Z2541" s="5" t="s">
        <v>62</v>
      </c>
      <c r="AA2541" s="5" t="s">
        <v>64</v>
      </c>
      <c r="AB2541" s="5" t="s">
        <v>64</v>
      </c>
      <c r="AC2541" s="5" t="s">
        <v>64</v>
      </c>
      <c r="AD2541" s="5" t="s">
        <v>62</v>
      </c>
      <c r="AE2541" s="5" t="s">
        <v>64</v>
      </c>
      <c r="AF2541" s="5" t="s">
        <v>64</v>
      </c>
      <c r="AG2541" s="5" t="s">
        <v>64</v>
      </c>
      <c r="AH2541" s="5" t="s">
        <v>62</v>
      </c>
      <c r="AI2541" s="5" t="s">
        <v>64</v>
      </c>
      <c r="AJ2541" s="5" t="s">
        <v>64</v>
      </c>
      <c r="AK2541" s="5" t="s">
        <v>64</v>
      </c>
      <c r="AL2541" s="5" t="s">
        <v>64</v>
      </c>
      <c r="AM2541" s="5" t="s">
        <v>64</v>
      </c>
      <c r="AN2541" s="5" t="s">
        <v>64</v>
      </c>
      <c r="AO2541" s="5" t="s">
        <v>64</v>
      </c>
      <c r="AP2541" s="5" t="s">
        <v>64</v>
      </c>
      <c r="AQ2541" s="5" t="s">
        <v>64</v>
      </c>
      <c r="AR2541" s="5" t="s">
        <v>63</v>
      </c>
      <c r="AS2541" s="5" t="s">
        <v>65</v>
      </c>
      <c r="AT2541" s="5" t="s">
        <v>66</v>
      </c>
      <c r="AU2541" s="5" t="s">
        <v>67</v>
      </c>
      <c r="AV2541" s="5" t="s">
        <v>67</v>
      </c>
      <c r="AW2541" s="5" t="s">
        <v>65</v>
      </c>
      <c r="AX2541" s="5" t="s">
        <v>69</v>
      </c>
      <c r="AY2541" s="5">
        <v>51.7</v>
      </c>
      <c r="AZ2541" s="5">
        <v>48.1</v>
      </c>
    </row>
    <row r="2542" spans="1:52">
      <c r="A2542" s="5">
        <v>50</v>
      </c>
      <c r="B2542" s="5" t="s">
        <v>2466</v>
      </c>
      <c r="C2542" s="6">
        <v>2131</v>
      </c>
      <c r="D2542" s="5" t="s">
        <v>2570</v>
      </c>
      <c r="E2542" s="5" t="str">
        <f>VLOOKUP(B2542,Region!$A$1:$B$76,2,FALSE)</f>
        <v>Region_5</v>
      </c>
      <c r="F2542" s="5" t="str">
        <f>VLOOKUP(D2542,'Used to Match Zip By Sch Name'!$A$2:$E$4714,5,FALSE)</f>
        <v>33461-2613</v>
      </c>
      <c r="G2542" s="5" t="e">
        <f>VLOOKUP(D2542,public_school_report!$D$1:$CI$3651,84,FALSE)</f>
        <v>#N/A</v>
      </c>
      <c r="H2542" s="5"/>
      <c r="I2542" s="5">
        <v>35</v>
      </c>
      <c r="J2542" s="5">
        <v>51</v>
      </c>
      <c r="K2542" s="5">
        <v>40</v>
      </c>
      <c r="L2542" s="5">
        <v>38</v>
      </c>
      <c r="M2542" s="5">
        <v>50</v>
      </c>
      <c r="N2542" s="5">
        <v>48</v>
      </c>
      <c r="O2542" s="5">
        <v>30</v>
      </c>
      <c r="P2542" s="5">
        <v>54</v>
      </c>
      <c r="Q2542" s="5">
        <v>84</v>
      </c>
      <c r="R2542" s="5"/>
      <c r="S2542" s="5"/>
      <c r="T2542" s="5">
        <v>430</v>
      </c>
      <c r="U2542" s="5">
        <v>9</v>
      </c>
      <c r="V2542" s="5">
        <v>48</v>
      </c>
      <c r="W2542" s="5">
        <v>97</v>
      </c>
      <c r="X2542" s="5" t="s">
        <v>63</v>
      </c>
      <c r="Y2542" s="5" t="s">
        <v>63</v>
      </c>
      <c r="Z2542" s="5" t="s">
        <v>63</v>
      </c>
      <c r="AA2542" s="5" t="s">
        <v>63</v>
      </c>
      <c r="AB2542" s="5" t="s">
        <v>63</v>
      </c>
      <c r="AC2542" s="5" t="s">
        <v>63</v>
      </c>
      <c r="AD2542" s="5" t="s">
        <v>63</v>
      </c>
      <c r="AE2542" s="5" t="s">
        <v>63</v>
      </c>
      <c r="AF2542" s="5" t="s">
        <v>62</v>
      </c>
      <c r="AG2542" s="5" t="s">
        <v>62</v>
      </c>
      <c r="AH2542" s="5" t="s">
        <v>62</v>
      </c>
      <c r="AI2542" s="5" t="s">
        <v>63</v>
      </c>
      <c r="AJ2542" s="5" t="s">
        <v>63</v>
      </c>
      <c r="AK2542" s="5" t="s">
        <v>63</v>
      </c>
      <c r="AL2542" s="5" t="s">
        <v>63</v>
      </c>
      <c r="AM2542" s="5" t="s">
        <v>63</v>
      </c>
      <c r="AN2542" s="5" t="s">
        <v>63</v>
      </c>
      <c r="AO2542" s="5" t="s">
        <v>63</v>
      </c>
      <c r="AP2542" s="5" t="s">
        <v>63</v>
      </c>
      <c r="AQ2542" s="5" t="s">
        <v>72</v>
      </c>
      <c r="AR2542" s="5" t="s">
        <v>63</v>
      </c>
      <c r="AS2542" s="5" t="s">
        <v>65</v>
      </c>
      <c r="AT2542" s="5" t="s">
        <v>66</v>
      </c>
      <c r="AU2542" s="5" t="s">
        <v>67</v>
      </c>
      <c r="AV2542" s="5" t="s">
        <v>68</v>
      </c>
      <c r="AW2542" s="5" t="s">
        <v>65</v>
      </c>
      <c r="AX2542" s="5" t="s">
        <v>78</v>
      </c>
      <c r="AY2542" s="5">
        <v>93.8</v>
      </c>
      <c r="AZ2542" s="5">
        <v>93.600000000000023</v>
      </c>
    </row>
    <row r="2543" spans="1:52">
      <c r="A2543" s="5">
        <v>50</v>
      </c>
      <c r="B2543" s="5" t="s">
        <v>2466</v>
      </c>
      <c r="C2543" s="6">
        <v>2141</v>
      </c>
      <c r="D2543" s="5" t="s">
        <v>2571</v>
      </c>
      <c r="E2543" s="5" t="str">
        <f>VLOOKUP(B2543,Region!$A$1:$B$76,2,FALSE)</f>
        <v>Region_5</v>
      </c>
      <c r="F2543" s="5" t="str">
        <f>VLOOKUP(D2543,'Used to Match Zip By Sch Name'!$A$2:$E$4714,5,FALSE)</f>
        <v>33470-4510</v>
      </c>
      <c r="G2543" s="5">
        <f>VLOOKUP(D2543,public_school_report!$D$1:$CI$3651,84,FALSE)</f>
        <v>452</v>
      </c>
      <c r="H2543" s="5" t="s">
        <v>6</v>
      </c>
      <c r="I2543" s="5">
        <v>67</v>
      </c>
      <c r="J2543" s="5">
        <v>57</v>
      </c>
      <c r="K2543" s="5">
        <v>39</v>
      </c>
      <c r="L2543" s="5">
        <v>72</v>
      </c>
      <c r="M2543" s="5">
        <v>66</v>
      </c>
      <c r="N2543" s="5">
        <v>31</v>
      </c>
      <c r="O2543" s="5">
        <v>62</v>
      </c>
      <c r="P2543" s="5"/>
      <c r="Q2543" s="5"/>
      <c r="R2543" s="5"/>
      <c r="S2543" s="5"/>
      <c r="T2543" s="5">
        <v>394</v>
      </c>
      <c r="U2543" s="5">
        <v>7</v>
      </c>
      <c r="V2543" s="5">
        <v>56</v>
      </c>
      <c r="W2543" s="5">
        <v>100</v>
      </c>
      <c r="X2543" s="5" t="s">
        <v>62</v>
      </c>
      <c r="Y2543" s="5" t="s">
        <v>62</v>
      </c>
      <c r="Z2543" s="5" t="s">
        <v>62</v>
      </c>
      <c r="AA2543" s="5" t="s">
        <v>64</v>
      </c>
      <c r="AB2543" s="5" t="s">
        <v>64</v>
      </c>
      <c r="AC2543" s="5" t="s">
        <v>64</v>
      </c>
      <c r="AD2543" s="5" t="s">
        <v>64</v>
      </c>
      <c r="AE2543" s="5" t="s">
        <v>64</v>
      </c>
      <c r="AF2543" s="5" t="s">
        <v>64</v>
      </c>
      <c r="AG2543" s="5" t="s">
        <v>64</v>
      </c>
      <c r="AH2543" s="5" t="s">
        <v>64</v>
      </c>
      <c r="AI2543" s="5" t="s">
        <v>64</v>
      </c>
      <c r="AJ2543" s="5" t="s">
        <v>64</v>
      </c>
      <c r="AK2543" s="5" t="s">
        <v>64</v>
      </c>
      <c r="AL2543" s="5" t="s">
        <v>64</v>
      </c>
      <c r="AM2543" s="5" t="s">
        <v>64</v>
      </c>
      <c r="AN2543" s="5" t="s">
        <v>64</v>
      </c>
      <c r="AO2543" s="5" t="s">
        <v>64</v>
      </c>
      <c r="AP2543" s="5" t="s">
        <v>64</v>
      </c>
      <c r="AQ2543" s="5" t="s">
        <v>64</v>
      </c>
      <c r="AR2543" s="5" t="s">
        <v>63</v>
      </c>
      <c r="AS2543" s="5" t="s">
        <v>65</v>
      </c>
      <c r="AT2543" s="5" t="s">
        <v>66</v>
      </c>
      <c r="AU2543" s="5" t="s">
        <v>67</v>
      </c>
      <c r="AV2543" s="5" t="s">
        <v>67</v>
      </c>
      <c r="AW2543" s="5" t="s">
        <v>65</v>
      </c>
      <c r="AX2543" s="5" t="s">
        <v>69</v>
      </c>
      <c r="AY2543" s="5">
        <v>45.2</v>
      </c>
      <c r="AZ2543" s="5">
        <v>50.7</v>
      </c>
    </row>
    <row r="2544" spans="1:52">
      <c r="A2544" s="5">
        <v>50</v>
      </c>
      <c r="B2544" s="5" t="s">
        <v>2466</v>
      </c>
      <c r="C2544" s="6">
        <v>2151</v>
      </c>
      <c r="D2544" s="5" t="s">
        <v>2572</v>
      </c>
      <c r="E2544" s="5" t="str">
        <f>VLOOKUP(B2544,Region!$A$1:$B$76,2,FALSE)</f>
        <v>Region_5</v>
      </c>
      <c r="F2544" s="5" t="str">
        <f>VLOOKUP(D2544,'Used to Match Zip By Sch Name'!$A$2:$E$4714,5,FALSE)</f>
        <v>33413-2405</v>
      </c>
      <c r="G2544" s="5">
        <f>VLOOKUP(D2544,public_school_report!$D$1:$CI$3651,84,FALSE)</f>
        <v>1423</v>
      </c>
      <c r="H2544" s="5" t="s">
        <v>2</v>
      </c>
      <c r="I2544" s="5">
        <v>47</v>
      </c>
      <c r="J2544" s="5">
        <v>51</v>
      </c>
      <c r="K2544" s="5">
        <v>39</v>
      </c>
      <c r="L2544" s="5">
        <v>53</v>
      </c>
      <c r="M2544" s="5">
        <v>52</v>
      </c>
      <c r="N2544" s="5">
        <v>41</v>
      </c>
      <c r="O2544" s="5">
        <v>32</v>
      </c>
      <c r="P2544" s="5">
        <v>64</v>
      </c>
      <c r="Q2544" s="5">
        <v>76</v>
      </c>
      <c r="R2544" s="5"/>
      <c r="S2544" s="5"/>
      <c r="T2544" s="5">
        <v>455</v>
      </c>
      <c r="U2544" s="5">
        <v>9</v>
      </c>
      <c r="V2544" s="5">
        <v>51</v>
      </c>
      <c r="W2544" s="5">
        <v>100</v>
      </c>
      <c r="X2544" s="5" t="s">
        <v>63</v>
      </c>
      <c r="Y2544" s="5" t="s">
        <v>63</v>
      </c>
      <c r="Z2544" s="5" t="s">
        <v>63</v>
      </c>
      <c r="AA2544" s="5" t="s">
        <v>63</v>
      </c>
      <c r="AB2544" s="5" t="s">
        <v>63</v>
      </c>
      <c r="AC2544" s="5" t="s">
        <v>63</v>
      </c>
      <c r="AD2544" s="5" t="s">
        <v>62</v>
      </c>
      <c r="AE2544" s="5" t="s">
        <v>64</v>
      </c>
      <c r="AF2544" s="5" t="s">
        <v>64</v>
      </c>
      <c r="AG2544" s="5" t="s">
        <v>64</v>
      </c>
      <c r="AH2544" s="5" t="s">
        <v>64</v>
      </c>
      <c r="AI2544" s="5" t="s">
        <v>64</v>
      </c>
      <c r="AJ2544" s="5" t="s">
        <v>62</v>
      </c>
      <c r="AK2544" s="5" t="s">
        <v>64</v>
      </c>
      <c r="AL2544" s="5" t="s">
        <v>62</v>
      </c>
      <c r="AM2544" s="5" t="s">
        <v>63</v>
      </c>
      <c r="AN2544" s="5" t="s">
        <v>62</v>
      </c>
      <c r="AO2544" s="5" t="s">
        <v>62</v>
      </c>
      <c r="AP2544" s="5" t="s">
        <v>63</v>
      </c>
      <c r="AQ2544" s="5" t="s">
        <v>63</v>
      </c>
      <c r="AR2544" s="5" t="s">
        <v>63</v>
      </c>
      <c r="AS2544" s="5" t="s">
        <v>65</v>
      </c>
      <c r="AT2544" s="5" t="s">
        <v>66</v>
      </c>
      <c r="AU2544" s="5" t="s">
        <v>67</v>
      </c>
      <c r="AV2544" s="5" t="s">
        <v>68</v>
      </c>
      <c r="AW2544" s="5" t="s">
        <v>65</v>
      </c>
      <c r="AX2544" s="5" t="s">
        <v>78</v>
      </c>
      <c r="AY2544" s="5">
        <v>93.4</v>
      </c>
      <c r="AZ2544" s="5">
        <v>88.2</v>
      </c>
    </row>
    <row r="2545" spans="1:52">
      <c r="A2545" s="5">
        <v>50</v>
      </c>
      <c r="B2545" s="5" t="s">
        <v>2466</v>
      </c>
      <c r="C2545" s="6">
        <v>2161</v>
      </c>
      <c r="D2545" s="5" t="s">
        <v>453</v>
      </c>
      <c r="E2545" s="5" t="str">
        <f>VLOOKUP(B2545,Region!$A$1:$B$76,2,FALSE)</f>
        <v>Region_5</v>
      </c>
      <c r="F2545" s="5" t="str">
        <f>VLOOKUP(D2545,'Used to Match Zip By Sch Name'!$A$2:$E$4714,5,FALSE)</f>
        <v>33449-8602</v>
      </c>
      <c r="G2545" s="5">
        <f>VLOOKUP(D2545,public_school_report!$D$1:$CI$3651,84,FALSE)</f>
        <v>569</v>
      </c>
      <c r="H2545" s="5" t="s">
        <v>6</v>
      </c>
      <c r="I2545" s="5">
        <v>85</v>
      </c>
      <c r="J2545" s="5">
        <v>72</v>
      </c>
      <c r="K2545" s="5">
        <v>66</v>
      </c>
      <c r="L2545" s="5">
        <v>91</v>
      </c>
      <c r="M2545" s="5">
        <v>84</v>
      </c>
      <c r="N2545" s="5">
        <v>82</v>
      </c>
      <c r="O2545" s="5">
        <v>72</v>
      </c>
      <c r="P2545" s="5"/>
      <c r="Q2545" s="5"/>
      <c r="R2545" s="5"/>
      <c r="S2545" s="5"/>
      <c r="T2545" s="5">
        <v>552</v>
      </c>
      <c r="U2545" s="5">
        <v>7</v>
      </c>
      <c r="V2545" s="5">
        <v>79</v>
      </c>
      <c r="W2545" s="5">
        <v>100</v>
      </c>
      <c r="X2545" s="5" t="s">
        <v>64</v>
      </c>
      <c r="Y2545" s="5" t="s">
        <v>64</v>
      </c>
      <c r="Z2545" s="5" t="s">
        <v>64</v>
      </c>
      <c r="AA2545" s="5" t="s">
        <v>64</v>
      </c>
      <c r="AB2545" s="5" t="s">
        <v>64</v>
      </c>
      <c r="AC2545" s="5" t="s">
        <v>64</v>
      </c>
      <c r="AD2545" s="5" t="s">
        <v>64</v>
      </c>
      <c r="AE2545" s="5" t="s">
        <v>64</v>
      </c>
      <c r="AF2545" s="5" t="s">
        <v>64</v>
      </c>
      <c r="AG2545" s="5" t="s">
        <v>64</v>
      </c>
      <c r="AH2545" s="5" t="s">
        <v>64</v>
      </c>
      <c r="AI2545" s="5" t="s">
        <v>64</v>
      </c>
      <c r="AJ2545" s="5" t="s">
        <v>64</v>
      </c>
      <c r="AK2545" s="5" t="s">
        <v>64</v>
      </c>
      <c r="AL2545" s="5" t="s">
        <v>64</v>
      </c>
      <c r="AM2545" s="5" t="s">
        <v>64</v>
      </c>
      <c r="AN2545" s="5" t="s">
        <v>64</v>
      </c>
      <c r="AO2545" s="5" t="s">
        <v>64</v>
      </c>
      <c r="AP2545" s="5" t="s">
        <v>63</v>
      </c>
      <c r="AQ2545" s="5" t="s">
        <v>64</v>
      </c>
      <c r="AR2545" s="5" t="s">
        <v>63</v>
      </c>
      <c r="AS2545" s="5" t="s">
        <v>65</v>
      </c>
      <c r="AT2545" s="5" t="s">
        <v>66</v>
      </c>
      <c r="AU2545" s="5" t="s">
        <v>67</v>
      </c>
      <c r="AV2545" s="5" t="s">
        <v>67</v>
      </c>
      <c r="AW2545" s="5" t="s">
        <v>65</v>
      </c>
      <c r="AX2545" s="5" t="s">
        <v>69</v>
      </c>
      <c r="AY2545" s="5">
        <v>41.1</v>
      </c>
      <c r="AZ2545" s="5">
        <v>26.3</v>
      </c>
    </row>
    <row r="2546" spans="1:52" s="18" customFormat="1">
      <c r="A2546" s="19">
        <v>50</v>
      </c>
      <c r="B2546" s="19" t="s">
        <v>2466</v>
      </c>
      <c r="C2546" s="20">
        <v>2181</v>
      </c>
      <c r="D2546" s="19" t="s">
        <v>2573</v>
      </c>
      <c r="E2546" s="5" t="str">
        <f>VLOOKUP(B2546,Region!$A$1:$B$76,2,FALSE)</f>
        <v>Region_5</v>
      </c>
      <c r="F2546" s="5" t="e">
        <f>VLOOKUP(D2546,'Used to Match Zip By Sch Name'!$A$2:$E$4714,5,FALSE)</f>
        <v>#N/A</v>
      </c>
      <c r="G2546" s="5" t="e">
        <f>VLOOKUP(D2546,public_school_report!$D$1:$CI$3651,84,FALSE)</f>
        <v>#N/A</v>
      </c>
      <c r="H2546" s="5"/>
      <c r="I2546" s="19">
        <v>68</v>
      </c>
      <c r="J2546" s="19">
        <v>56</v>
      </c>
      <c r="K2546" s="19">
        <v>52</v>
      </c>
      <c r="L2546" s="19">
        <v>62</v>
      </c>
      <c r="M2546" s="19">
        <v>40</v>
      </c>
      <c r="N2546" s="19">
        <v>28</v>
      </c>
      <c r="O2546" s="19">
        <v>77</v>
      </c>
      <c r="P2546" s="19">
        <v>85</v>
      </c>
      <c r="Q2546" s="19"/>
      <c r="R2546" s="19">
        <v>99</v>
      </c>
      <c r="S2546" s="19">
        <v>68</v>
      </c>
      <c r="T2546" s="19">
        <v>635</v>
      </c>
      <c r="U2546" s="19">
        <v>10</v>
      </c>
      <c r="V2546" s="19">
        <v>64</v>
      </c>
      <c r="W2546" s="19">
        <v>99</v>
      </c>
      <c r="X2546" s="19" t="s">
        <v>64</v>
      </c>
      <c r="Y2546" s="19" t="s">
        <v>64</v>
      </c>
      <c r="Z2546" s="19" t="s">
        <v>64</v>
      </c>
      <c r="AA2546" s="19" t="s">
        <v>62</v>
      </c>
      <c r="AB2546" s="19" t="s">
        <v>64</v>
      </c>
      <c r="AC2546" s="19" t="s">
        <v>64</v>
      </c>
      <c r="AD2546" s="19" t="s">
        <v>64</v>
      </c>
      <c r="AE2546" s="19" t="s">
        <v>62</v>
      </c>
      <c r="AF2546" s="19" t="s">
        <v>62</v>
      </c>
      <c r="AG2546" s="19" t="s">
        <v>64</v>
      </c>
      <c r="AH2546" s="19" t="s">
        <v>62</v>
      </c>
      <c r="AI2546" s="19" t="s">
        <v>64</v>
      </c>
      <c r="AJ2546" s="19" t="s">
        <v>62</v>
      </c>
      <c r="AK2546" s="19" t="s">
        <v>62</v>
      </c>
      <c r="AL2546" s="19" t="s">
        <v>62</v>
      </c>
      <c r="AM2546" s="19" t="s">
        <v>62</v>
      </c>
      <c r="AN2546" s="19" t="s">
        <v>62</v>
      </c>
      <c r="AO2546" s="19" t="s">
        <v>62</v>
      </c>
      <c r="AP2546" s="19" t="s">
        <v>62</v>
      </c>
      <c r="AQ2546" s="19" t="s">
        <v>72</v>
      </c>
      <c r="AR2546" s="19" t="s">
        <v>63</v>
      </c>
      <c r="AS2546" s="19" t="s">
        <v>65</v>
      </c>
      <c r="AT2546" s="19" t="s">
        <v>66</v>
      </c>
      <c r="AU2546" s="19" t="s">
        <v>67</v>
      </c>
      <c r="AV2546" s="19" t="s">
        <v>67</v>
      </c>
      <c r="AW2546" s="19" t="s">
        <v>65</v>
      </c>
      <c r="AX2546" s="19" t="s">
        <v>82</v>
      </c>
      <c r="AY2546" s="19">
        <v>51.9</v>
      </c>
      <c r="AZ2546" s="19">
        <v>42.5</v>
      </c>
    </row>
    <row r="2547" spans="1:52">
      <c r="A2547" s="5">
        <v>50</v>
      </c>
      <c r="B2547" s="5" t="s">
        <v>2466</v>
      </c>
      <c r="C2547" s="6">
        <v>2191</v>
      </c>
      <c r="D2547" s="5" t="s">
        <v>2574</v>
      </c>
      <c r="E2547" s="5" t="str">
        <f>VLOOKUP(B2547,Region!$A$1:$B$76,2,FALSE)</f>
        <v>Region_5</v>
      </c>
      <c r="F2547" s="5" t="str">
        <f>VLOOKUP(D2547,'Used to Match Zip By Sch Name'!$A$2:$E$4714,5,FALSE)</f>
        <v>33414-7761</v>
      </c>
      <c r="G2547" s="5" t="e">
        <f>VLOOKUP(D2547,public_school_report!$D$1:$CI$3651,84,FALSE)</f>
        <v>#N/A</v>
      </c>
      <c r="H2547" s="5"/>
      <c r="I2547" s="5">
        <v>72</v>
      </c>
      <c r="J2547" s="5">
        <v>52</v>
      </c>
      <c r="K2547" s="5">
        <v>42</v>
      </c>
      <c r="L2547" s="5">
        <v>64</v>
      </c>
      <c r="M2547" s="5">
        <v>53</v>
      </c>
      <c r="N2547" s="5">
        <v>36</v>
      </c>
      <c r="O2547" s="5">
        <v>86</v>
      </c>
      <c r="P2547" s="5">
        <v>82</v>
      </c>
      <c r="Q2547" s="5"/>
      <c r="R2547" s="5">
        <v>94</v>
      </c>
      <c r="S2547" s="5">
        <v>75</v>
      </c>
      <c r="T2547" s="5">
        <v>656</v>
      </c>
      <c r="U2547" s="5">
        <v>10</v>
      </c>
      <c r="V2547" s="5">
        <v>66</v>
      </c>
      <c r="W2547" s="5">
        <v>98</v>
      </c>
      <c r="X2547" s="5" t="s">
        <v>64</v>
      </c>
      <c r="Y2547" s="5" t="s">
        <v>64</v>
      </c>
      <c r="Z2547" s="5" t="s">
        <v>64</v>
      </c>
      <c r="AA2547" s="5" t="s">
        <v>64</v>
      </c>
      <c r="AB2547" s="5" t="s">
        <v>64</v>
      </c>
      <c r="AC2547" s="5" t="s">
        <v>64</v>
      </c>
      <c r="AD2547" s="5" t="s">
        <v>62</v>
      </c>
      <c r="AE2547" s="5" t="s">
        <v>64</v>
      </c>
      <c r="AF2547" s="5" t="s">
        <v>62</v>
      </c>
      <c r="AG2547" s="5" t="s">
        <v>64</v>
      </c>
      <c r="AH2547" s="5" t="s">
        <v>64</v>
      </c>
      <c r="AI2547" s="5" t="s">
        <v>64</v>
      </c>
      <c r="AJ2547" s="5" t="s">
        <v>62</v>
      </c>
      <c r="AK2547" s="5" t="s">
        <v>64</v>
      </c>
      <c r="AL2547" s="5" t="s">
        <v>62</v>
      </c>
      <c r="AM2547" s="5" t="s">
        <v>64</v>
      </c>
      <c r="AN2547" s="5" t="s">
        <v>64</v>
      </c>
      <c r="AO2547" s="5" t="s">
        <v>64</v>
      </c>
      <c r="AP2547" s="5" t="s">
        <v>62</v>
      </c>
      <c r="AQ2547" s="5" t="s">
        <v>63</v>
      </c>
      <c r="AR2547" s="5" t="s">
        <v>63</v>
      </c>
      <c r="AS2547" s="5" t="s">
        <v>65</v>
      </c>
      <c r="AT2547" s="5" t="s">
        <v>66</v>
      </c>
      <c r="AU2547" s="5" t="s">
        <v>67</v>
      </c>
      <c r="AV2547" s="5" t="s">
        <v>67</v>
      </c>
      <c r="AW2547" s="5" t="s">
        <v>65</v>
      </c>
      <c r="AX2547" s="5" t="s">
        <v>82</v>
      </c>
      <c r="AY2547" s="5">
        <v>54.8</v>
      </c>
      <c r="AZ2547" s="5">
        <v>38.200000000000003</v>
      </c>
    </row>
    <row r="2548" spans="1:52">
      <c r="A2548" s="5">
        <v>50</v>
      </c>
      <c r="B2548" s="5" t="s">
        <v>2466</v>
      </c>
      <c r="C2548" s="6">
        <v>2201</v>
      </c>
      <c r="D2548" s="5" t="s">
        <v>2575</v>
      </c>
      <c r="E2548" s="5" t="str">
        <f>VLOOKUP(B2548,Region!$A$1:$B$76,2,FALSE)</f>
        <v>Region_5</v>
      </c>
      <c r="F2548" s="5" t="str">
        <f>VLOOKUP(D2548,'Used to Match Zip By Sch Name'!$A$2:$E$4714,5,FALSE)</f>
        <v>33410-1274</v>
      </c>
      <c r="G2548" s="5" t="e">
        <f>VLOOKUP(D2548,public_school_report!$D$1:$CI$3651,84,FALSE)</f>
        <v>#N/A</v>
      </c>
      <c r="H2548" s="5"/>
      <c r="I2548" s="5">
        <v>59</v>
      </c>
      <c r="J2548" s="5">
        <v>48</v>
      </c>
      <c r="K2548" s="5">
        <v>35</v>
      </c>
      <c r="L2548" s="5">
        <v>58</v>
      </c>
      <c r="M2548" s="5">
        <v>51</v>
      </c>
      <c r="N2548" s="5">
        <v>47</v>
      </c>
      <c r="O2548" s="5">
        <v>67</v>
      </c>
      <c r="P2548" s="5">
        <v>71</v>
      </c>
      <c r="Q2548" s="5"/>
      <c r="R2548" s="5">
        <v>92</v>
      </c>
      <c r="S2548" s="5">
        <v>55</v>
      </c>
      <c r="T2548" s="5">
        <v>583</v>
      </c>
      <c r="U2548" s="5">
        <v>10</v>
      </c>
      <c r="V2548" s="5">
        <v>58</v>
      </c>
      <c r="W2548" s="5">
        <v>97</v>
      </c>
      <c r="X2548" s="5" t="s">
        <v>62</v>
      </c>
      <c r="Y2548" s="5" t="s">
        <v>62</v>
      </c>
      <c r="Z2548" s="5" t="s">
        <v>62</v>
      </c>
      <c r="AA2548" s="5" t="s">
        <v>62</v>
      </c>
      <c r="AB2548" s="5" t="s">
        <v>64</v>
      </c>
      <c r="AC2548" s="5" t="s">
        <v>64</v>
      </c>
      <c r="AD2548" s="5" t="s">
        <v>62</v>
      </c>
      <c r="AE2548" s="5" t="s">
        <v>64</v>
      </c>
      <c r="AF2548" s="5" t="s">
        <v>64</v>
      </c>
      <c r="AG2548" s="5" t="s">
        <v>62</v>
      </c>
      <c r="AH2548" s="5" t="s">
        <v>62</v>
      </c>
      <c r="AI2548" s="5" t="s">
        <v>64</v>
      </c>
      <c r="AJ2548" s="5" t="s">
        <v>64</v>
      </c>
      <c r="AK2548" s="5" t="s">
        <v>63</v>
      </c>
      <c r="AL2548" s="5" t="s">
        <v>63</v>
      </c>
      <c r="AM2548" s="5" t="s">
        <v>63</v>
      </c>
      <c r="AN2548" s="5" t="s">
        <v>62</v>
      </c>
      <c r="AO2548" s="5" t="s">
        <v>63</v>
      </c>
      <c r="AP2548" s="5" t="s">
        <v>63</v>
      </c>
      <c r="AQ2548" s="5" t="s">
        <v>63</v>
      </c>
      <c r="AR2548" s="5" t="s">
        <v>63</v>
      </c>
      <c r="AS2548" s="5" t="s">
        <v>65</v>
      </c>
      <c r="AT2548" s="5" t="s">
        <v>66</v>
      </c>
      <c r="AU2548" s="5" t="s">
        <v>67</v>
      </c>
      <c r="AV2548" s="5" t="s">
        <v>67</v>
      </c>
      <c r="AW2548" s="5" t="s">
        <v>65</v>
      </c>
      <c r="AX2548" s="5" t="s">
        <v>82</v>
      </c>
      <c r="AY2548" s="5">
        <v>54.4</v>
      </c>
      <c r="AZ2548" s="5">
        <v>48.6</v>
      </c>
    </row>
    <row r="2549" spans="1:52">
      <c r="A2549" s="5">
        <v>50</v>
      </c>
      <c r="B2549" s="5" t="s">
        <v>2466</v>
      </c>
      <c r="C2549" s="6">
        <v>2241</v>
      </c>
      <c r="D2549" s="5" t="s">
        <v>205</v>
      </c>
      <c r="E2549" s="5" t="str">
        <f>VLOOKUP(B2549,Region!$A$1:$B$76,2,FALSE)</f>
        <v>Region_5</v>
      </c>
      <c r="F2549" s="5" t="str">
        <f>VLOOKUP(D2549,'Used to Match Zip By Sch Name'!$A$2:$E$4714,5,FALSE)</f>
        <v>34208-1439</v>
      </c>
      <c r="G2549" s="5">
        <f>VLOOKUP(D2549,public_school_report!$D$1:$CI$3651,84,FALSE)</f>
        <v>846</v>
      </c>
      <c r="H2549" s="5" t="s">
        <v>2</v>
      </c>
      <c r="I2549" s="5">
        <v>78</v>
      </c>
      <c r="J2549" s="5">
        <v>74</v>
      </c>
      <c r="K2549" s="5">
        <v>66</v>
      </c>
      <c r="L2549" s="5">
        <v>80</v>
      </c>
      <c r="M2549" s="5">
        <v>72</v>
      </c>
      <c r="N2549" s="5">
        <v>58</v>
      </c>
      <c r="O2549" s="5">
        <v>70</v>
      </c>
      <c r="P2549" s="5"/>
      <c r="Q2549" s="5"/>
      <c r="R2549" s="5"/>
      <c r="S2549" s="5"/>
      <c r="T2549" s="5">
        <v>498</v>
      </c>
      <c r="U2549" s="5">
        <v>7</v>
      </c>
      <c r="V2549" s="5">
        <v>71</v>
      </c>
      <c r="W2549" s="5">
        <v>100</v>
      </c>
      <c r="X2549" s="5" t="s">
        <v>64</v>
      </c>
      <c r="Y2549" s="5" t="s">
        <v>64</v>
      </c>
      <c r="Z2549" s="5" t="s">
        <v>64</v>
      </c>
      <c r="AA2549" s="5" t="s">
        <v>64</v>
      </c>
      <c r="AB2549" s="5" t="s">
        <v>64</v>
      </c>
      <c r="AC2549" s="5" t="s">
        <v>64</v>
      </c>
      <c r="AD2549" s="5" t="s">
        <v>64</v>
      </c>
      <c r="AE2549" s="5" t="s">
        <v>64</v>
      </c>
      <c r="AF2549" s="5" t="s">
        <v>64</v>
      </c>
      <c r="AG2549" s="5" t="s">
        <v>64</v>
      </c>
      <c r="AH2549" s="5" t="s">
        <v>64</v>
      </c>
      <c r="AI2549" s="5" t="s">
        <v>64</v>
      </c>
      <c r="AJ2549" s="5" t="s">
        <v>64</v>
      </c>
      <c r="AK2549" s="5" t="s">
        <v>64</v>
      </c>
      <c r="AL2549" s="5" t="s">
        <v>64</v>
      </c>
      <c r="AM2549" s="5" t="s">
        <v>64</v>
      </c>
      <c r="AN2549" s="5" t="s">
        <v>64</v>
      </c>
      <c r="AO2549" s="5" t="s">
        <v>64</v>
      </c>
      <c r="AP2549" s="5" t="s">
        <v>63</v>
      </c>
      <c r="AQ2549" s="5" t="s">
        <v>64</v>
      </c>
      <c r="AR2549" s="5" t="s">
        <v>63</v>
      </c>
      <c r="AS2549" s="5" t="s">
        <v>65</v>
      </c>
      <c r="AT2549" s="5" t="s">
        <v>66</v>
      </c>
      <c r="AU2549" s="5" t="s">
        <v>67</v>
      </c>
      <c r="AV2549" s="5" t="s">
        <v>67</v>
      </c>
      <c r="AW2549" s="5" t="s">
        <v>65</v>
      </c>
      <c r="AX2549" s="5" t="s">
        <v>69</v>
      </c>
      <c r="AY2549" s="5">
        <v>47.3</v>
      </c>
      <c r="AZ2549" s="5">
        <v>35.299999999999997</v>
      </c>
    </row>
    <row r="2550" spans="1:52">
      <c r="A2550" s="5">
        <v>50</v>
      </c>
      <c r="B2550" s="5" t="s">
        <v>2466</v>
      </c>
      <c r="C2550" s="6">
        <v>2301</v>
      </c>
      <c r="D2550" s="5" t="s">
        <v>2576</v>
      </c>
      <c r="E2550" s="5" t="str">
        <f>VLOOKUP(B2550,Region!$A$1:$B$76,2,FALSE)</f>
        <v>Region_5</v>
      </c>
      <c r="F2550" s="5" t="str">
        <f>VLOOKUP(D2550,'Used to Match Zip By Sch Name'!$A$2:$E$4714,5,FALSE)</f>
        <v>33430-4997</v>
      </c>
      <c r="G2550" s="5" t="e">
        <f>VLOOKUP(D2550,public_school_report!$D$1:$CI$3651,84,FALSE)</f>
        <v>#N/A</v>
      </c>
      <c r="H2550" s="5"/>
      <c r="I2550" s="5">
        <v>22</v>
      </c>
      <c r="J2550" s="5">
        <v>36</v>
      </c>
      <c r="K2550" s="5">
        <v>42</v>
      </c>
      <c r="L2550" s="5">
        <v>28</v>
      </c>
      <c r="M2550" s="5">
        <v>37</v>
      </c>
      <c r="N2550" s="5">
        <v>39</v>
      </c>
      <c r="O2550" s="5">
        <v>56</v>
      </c>
      <c r="P2550" s="5">
        <v>70</v>
      </c>
      <c r="Q2550" s="5"/>
      <c r="R2550" s="5">
        <v>87</v>
      </c>
      <c r="S2550" s="5">
        <v>62</v>
      </c>
      <c r="T2550" s="5">
        <v>479</v>
      </c>
      <c r="U2550" s="5">
        <v>10</v>
      </c>
      <c r="V2550" s="5">
        <v>48</v>
      </c>
      <c r="W2550" s="5">
        <v>97</v>
      </c>
      <c r="X2550" s="5" t="s">
        <v>63</v>
      </c>
      <c r="Y2550" s="5" t="s">
        <v>63</v>
      </c>
      <c r="Z2550" s="5" t="s">
        <v>63</v>
      </c>
      <c r="AA2550" s="5" t="s">
        <v>63</v>
      </c>
      <c r="AB2550" s="5" t="s">
        <v>63</v>
      </c>
      <c r="AC2550" s="5" t="s">
        <v>72</v>
      </c>
      <c r="AD2550" s="5" t="s">
        <v>63</v>
      </c>
      <c r="AE2550" s="5" t="s">
        <v>63</v>
      </c>
      <c r="AF2550" s="5" t="s">
        <v>62</v>
      </c>
      <c r="AG2550" s="5" t="s">
        <v>63</v>
      </c>
      <c r="AH2550" s="5" t="s">
        <v>72</v>
      </c>
      <c r="AI2550" s="5" t="s">
        <v>73</v>
      </c>
      <c r="AJ2550" s="5" t="s">
        <v>73</v>
      </c>
      <c r="AK2550" s="5" t="s">
        <v>72</v>
      </c>
      <c r="AL2550" s="5" t="s">
        <v>72</v>
      </c>
      <c r="AM2550" s="5" t="s">
        <v>72</v>
      </c>
      <c r="AN2550" s="5" t="s">
        <v>72</v>
      </c>
      <c r="AO2550" s="5" t="s">
        <v>73</v>
      </c>
      <c r="AP2550" s="5" t="s">
        <v>72</v>
      </c>
      <c r="AQ2550" s="5" t="s">
        <v>72</v>
      </c>
      <c r="AR2550" s="5" t="s">
        <v>73</v>
      </c>
      <c r="AS2550" s="5" t="s">
        <v>65</v>
      </c>
      <c r="AT2550" s="5" t="s">
        <v>66</v>
      </c>
      <c r="AU2550" s="5" t="s">
        <v>67</v>
      </c>
      <c r="AV2550" s="5" t="s">
        <v>68</v>
      </c>
      <c r="AW2550" s="5" t="s">
        <v>65</v>
      </c>
      <c r="AX2550" s="5" t="s">
        <v>82</v>
      </c>
      <c r="AY2550" s="5">
        <v>96.7</v>
      </c>
      <c r="AZ2550" s="5">
        <v>95.6</v>
      </c>
    </row>
    <row r="2551" spans="1:52">
      <c r="A2551" s="5">
        <v>50</v>
      </c>
      <c r="B2551" s="5" t="s">
        <v>2466</v>
      </c>
      <c r="C2551" s="6">
        <v>2331</v>
      </c>
      <c r="D2551" s="5" t="s">
        <v>2577</v>
      </c>
      <c r="E2551" s="5" t="str">
        <f>VLOOKUP(B2551,Region!$A$1:$B$76,2,FALSE)</f>
        <v>Region_5</v>
      </c>
      <c r="F2551" s="5" t="str">
        <f>VLOOKUP(D2551,'Used to Match Zip By Sch Name'!$A$2:$E$4714,5,FALSE)</f>
        <v>33411-1413</v>
      </c>
      <c r="G2551" s="5" t="e">
        <f>VLOOKUP(D2551,public_school_report!$D$1:$CI$3651,84,FALSE)</f>
        <v>#N/A</v>
      </c>
      <c r="H2551" s="5"/>
      <c r="I2551" s="5">
        <v>46</v>
      </c>
      <c r="J2551" s="5">
        <v>44</v>
      </c>
      <c r="K2551" s="5">
        <v>33</v>
      </c>
      <c r="L2551" s="5">
        <v>46</v>
      </c>
      <c r="M2551" s="5">
        <v>39</v>
      </c>
      <c r="N2551" s="5">
        <v>36</v>
      </c>
      <c r="O2551" s="5">
        <v>62</v>
      </c>
      <c r="P2551" s="5">
        <v>59</v>
      </c>
      <c r="Q2551" s="5"/>
      <c r="R2551" s="5">
        <v>93</v>
      </c>
      <c r="S2551" s="5">
        <v>79</v>
      </c>
      <c r="T2551" s="5">
        <v>537</v>
      </c>
      <c r="U2551" s="5">
        <v>10</v>
      </c>
      <c r="V2551" s="5">
        <v>54</v>
      </c>
      <c r="W2551" s="5">
        <v>98</v>
      </c>
      <c r="X2551" s="5" t="s">
        <v>62</v>
      </c>
      <c r="Y2551" s="5" t="s">
        <v>63</v>
      </c>
      <c r="Z2551" s="5" t="s">
        <v>63</v>
      </c>
      <c r="AA2551" s="5" t="s">
        <v>63</v>
      </c>
      <c r="AB2551" s="5" t="s">
        <v>62</v>
      </c>
      <c r="AC2551" s="5" t="s">
        <v>62</v>
      </c>
      <c r="AD2551" s="5" t="s">
        <v>63</v>
      </c>
      <c r="AE2551" s="5" t="s">
        <v>63</v>
      </c>
      <c r="AF2551" s="5" t="s">
        <v>63</v>
      </c>
      <c r="AG2551" s="5" t="s">
        <v>62</v>
      </c>
      <c r="AH2551" s="5" t="s">
        <v>72</v>
      </c>
      <c r="AI2551" s="5" t="s">
        <v>63</v>
      </c>
      <c r="AJ2551" s="5" t="s">
        <v>63</v>
      </c>
      <c r="AK2551" s="5" t="s">
        <v>63</v>
      </c>
      <c r="AL2551" s="5" t="s">
        <v>62</v>
      </c>
      <c r="AM2551" s="5" t="s">
        <v>63</v>
      </c>
      <c r="AN2551" s="5" t="s">
        <v>63</v>
      </c>
      <c r="AO2551" s="5" t="s">
        <v>63</v>
      </c>
      <c r="AP2551" s="5" t="s">
        <v>63</v>
      </c>
      <c r="AQ2551" s="5" t="s">
        <v>63</v>
      </c>
      <c r="AR2551" s="5" t="s">
        <v>63</v>
      </c>
      <c r="AS2551" s="5" t="s">
        <v>65</v>
      </c>
      <c r="AT2551" s="5" t="s">
        <v>66</v>
      </c>
      <c r="AU2551" s="5" t="s">
        <v>67</v>
      </c>
      <c r="AV2551" s="5" t="s">
        <v>68</v>
      </c>
      <c r="AW2551" s="5" t="s">
        <v>65</v>
      </c>
      <c r="AX2551" s="5" t="s">
        <v>82</v>
      </c>
      <c r="AY2551" s="5">
        <v>84.2</v>
      </c>
      <c r="AZ2551" s="5">
        <v>75.7</v>
      </c>
    </row>
    <row r="2552" spans="1:52">
      <c r="A2552" s="5">
        <v>50</v>
      </c>
      <c r="B2552" s="5" t="s">
        <v>2466</v>
      </c>
      <c r="C2552" s="6">
        <v>2351</v>
      </c>
      <c r="D2552" s="5" t="s">
        <v>2578</v>
      </c>
      <c r="E2552" s="5" t="str">
        <f>VLOOKUP(B2552,Region!$A$1:$B$76,2,FALSE)</f>
        <v>Region_5</v>
      </c>
      <c r="F2552" s="5" t="str">
        <f>VLOOKUP(D2552,'Used to Match Zip By Sch Name'!$A$2:$E$4714,5,FALSE)</f>
        <v>33445-6759</v>
      </c>
      <c r="G2552" s="5">
        <f>VLOOKUP(D2552,public_school_report!$D$1:$CI$3651,84,FALSE)</f>
        <v>591</v>
      </c>
      <c r="H2552" s="5" t="s">
        <v>4</v>
      </c>
      <c r="I2552" s="5">
        <v>45</v>
      </c>
      <c r="J2552" s="5">
        <v>58</v>
      </c>
      <c r="K2552" s="5">
        <v>60</v>
      </c>
      <c r="L2552" s="5">
        <v>59</v>
      </c>
      <c r="M2552" s="5">
        <v>72</v>
      </c>
      <c r="N2552" s="5">
        <v>62</v>
      </c>
      <c r="O2552" s="5">
        <v>38</v>
      </c>
      <c r="P2552" s="5"/>
      <c r="Q2552" s="5"/>
      <c r="R2552" s="5"/>
      <c r="S2552" s="5"/>
      <c r="T2552" s="5">
        <v>394</v>
      </c>
      <c r="U2552" s="5">
        <v>7</v>
      </c>
      <c r="V2552" s="5">
        <v>56</v>
      </c>
      <c r="W2552" s="5">
        <v>100</v>
      </c>
      <c r="X2552" s="5" t="s">
        <v>62</v>
      </c>
      <c r="Y2552" s="5" t="s">
        <v>62</v>
      </c>
      <c r="Z2552" s="5" t="s">
        <v>63</v>
      </c>
      <c r="AA2552" s="5" t="s">
        <v>72</v>
      </c>
      <c r="AB2552" s="5" t="s">
        <v>72</v>
      </c>
      <c r="AC2552" s="5" t="s">
        <v>63</v>
      </c>
      <c r="AD2552" s="5" t="s">
        <v>63</v>
      </c>
      <c r="AE2552" s="5" t="s">
        <v>62</v>
      </c>
      <c r="AF2552" s="5" t="s">
        <v>63</v>
      </c>
      <c r="AG2552" s="5" t="s">
        <v>63</v>
      </c>
      <c r="AH2552" s="5" t="s">
        <v>64</v>
      </c>
      <c r="AI2552" s="5" t="s">
        <v>64</v>
      </c>
      <c r="AJ2552" s="5" t="s">
        <v>62</v>
      </c>
      <c r="AK2552" s="5" t="s">
        <v>63</v>
      </c>
      <c r="AL2552" s="5" t="s">
        <v>63</v>
      </c>
      <c r="AM2552" s="5" t="s">
        <v>62</v>
      </c>
      <c r="AN2552" s="5" t="s">
        <v>63</v>
      </c>
      <c r="AO2552" s="5" t="s">
        <v>63</v>
      </c>
      <c r="AP2552" s="5" t="s">
        <v>63</v>
      </c>
      <c r="AQ2552" s="5" t="s">
        <v>63</v>
      </c>
      <c r="AR2552" s="5" t="s">
        <v>72</v>
      </c>
      <c r="AS2552" s="5" t="s">
        <v>65</v>
      </c>
      <c r="AT2552" s="5" t="s">
        <v>66</v>
      </c>
      <c r="AU2552" s="5" t="s">
        <v>67</v>
      </c>
      <c r="AV2552" s="5" t="s">
        <v>68</v>
      </c>
      <c r="AW2552" s="5" t="s">
        <v>65</v>
      </c>
      <c r="AX2552" s="5" t="s">
        <v>69</v>
      </c>
      <c r="AY2552" s="5">
        <v>89</v>
      </c>
      <c r="AZ2552" s="5">
        <v>89.9</v>
      </c>
    </row>
    <row r="2553" spans="1:52" s="18" customFormat="1">
      <c r="A2553" s="19">
        <v>50</v>
      </c>
      <c r="B2553" s="19" t="s">
        <v>2466</v>
      </c>
      <c r="C2553" s="20">
        <v>2361</v>
      </c>
      <c r="D2553" s="19" t="s">
        <v>2579</v>
      </c>
      <c r="E2553" s="5" t="str">
        <f>VLOOKUP(B2553,Region!$A$1:$B$76,2,FALSE)</f>
        <v>Region_5</v>
      </c>
      <c r="F2553" s="5" t="e">
        <f>VLOOKUP(D2553,'Used to Match Zip By Sch Name'!$A$2:$E$4714,5,FALSE)</f>
        <v>#N/A</v>
      </c>
      <c r="G2553" s="5" t="e">
        <f>VLOOKUP(D2553,public_school_report!$D$1:$CI$3651,84,FALSE)</f>
        <v>#N/A</v>
      </c>
      <c r="H2553" s="5"/>
      <c r="I2553" s="19">
        <v>34</v>
      </c>
      <c r="J2553" s="19">
        <v>44</v>
      </c>
      <c r="K2553" s="19">
        <v>41</v>
      </c>
      <c r="L2553" s="19">
        <v>24</v>
      </c>
      <c r="M2553" s="19">
        <v>31</v>
      </c>
      <c r="N2553" s="19">
        <v>42</v>
      </c>
      <c r="O2553" s="19">
        <v>60</v>
      </c>
      <c r="P2553" s="19">
        <v>65</v>
      </c>
      <c r="Q2553" s="19"/>
      <c r="R2553" s="19">
        <v>86</v>
      </c>
      <c r="S2553" s="19">
        <v>70</v>
      </c>
      <c r="T2553" s="19">
        <v>497</v>
      </c>
      <c r="U2553" s="19">
        <v>10</v>
      </c>
      <c r="V2553" s="19">
        <v>50</v>
      </c>
      <c r="W2553" s="19">
        <v>98</v>
      </c>
      <c r="X2553" s="19" t="s">
        <v>63</v>
      </c>
      <c r="Y2553" s="19" t="s">
        <v>63</v>
      </c>
      <c r="Z2553" s="19" t="s">
        <v>63</v>
      </c>
      <c r="AA2553" s="19" t="s">
        <v>72</v>
      </c>
      <c r="AB2553" s="19" t="s">
        <v>63</v>
      </c>
      <c r="AC2553" s="19" t="s">
        <v>62</v>
      </c>
      <c r="AD2553" s="19" t="s">
        <v>64</v>
      </c>
      <c r="AE2553" s="19" t="s">
        <v>62</v>
      </c>
      <c r="AF2553" s="19" t="s">
        <v>62</v>
      </c>
      <c r="AG2553" s="19" t="s">
        <v>62</v>
      </c>
      <c r="AH2553" s="19" t="s">
        <v>63</v>
      </c>
      <c r="AI2553" s="19" t="s">
        <v>72</v>
      </c>
      <c r="AJ2553" s="19" t="s">
        <v>72</v>
      </c>
      <c r="AK2553" s="19" t="s">
        <v>72</v>
      </c>
      <c r="AL2553" s="19" t="s">
        <v>72</v>
      </c>
      <c r="AM2553" s="19" t="s">
        <v>72</v>
      </c>
      <c r="AN2553" s="19" t="s">
        <v>72</v>
      </c>
      <c r="AO2553" s="19" t="s">
        <v>65</v>
      </c>
      <c r="AP2553" s="19" t="s">
        <v>66</v>
      </c>
      <c r="AQ2553" s="19" t="s">
        <v>66</v>
      </c>
      <c r="AR2553" s="19" t="s">
        <v>66</v>
      </c>
      <c r="AS2553" s="19" t="s">
        <v>65</v>
      </c>
      <c r="AT2553" s="19" t="s">
        <v>66</v>
      </c>
      <c r="AU2553" s="19" t="s">
        <v>67</v>
      </c>
      <c r="AV2553" s="19" t="s">
        <v>68</v>
      </c>
      <c r="AW2553" s="19" t="s">
        <v>65</v>
      </c>
      <c r="AX2553" s="19" t="s">
        <v>82</v>
      </c>
      <c r="AY2553" s="19">
        <v>91.4</v>
      </c>
      <c r="AZ2553" s="19">
        <v>83.5</v>
      </c>
    </row>
    <row r="2554" spans="1:52">
      <c r="A2554" s="5">
        <v>50</v>
      </c>
      <c r="B2554" s="5" t="s">
        <v>2466</v>
      </c>
      <c r="C2554" s="6">
        <v>2371</v>
      </c>
      <c r="D2554" s="5" t="s">
        <v>2580</v>
      </c>
      <c r="E2554" s="5" t="str">
        <f>VLOOKUP(B2554,Region!$A$1:$B$76,2,FALSE)</f>
        <v>Region_5</v>
      </c>
      <c r="F2554" s="5" t="str">
        <f>VLOOKUP(D2554,'Used to Match Zip By Sch Name'!$A$2:$E$4714,5,FALSE)</f>
        <v>33430-7812</v>
      </c>
      <c r="G2554" s="5">
        <f>VLOOKUP(D2554,public_school_report!$D$1:$CI$3651,84,FALSE)</f>
        <v>326</v>
      </c>
      <c r="H2554" s="5" t="s">
        <v>6</v>
      </c>
      <c r="I2554" s="5">
        <v>44</v>
      </c>
      <c r="J2554" s="5">
        <v>72</v>
      </c>
      <c r="K2554" s="5">
        <v>65</v>
      </c>
      <c r="L2554" s="5">
        <v>51</v>
      </c>
      <c r="M2554" s="5">
        <v>72</v>
      </c>
      <c r="N2554" s="5">
        <v>56</v>
      </c>
      <c r="O2554" s="5">
        <v>50</v>
      </c>
      <c r="P2554" s="5"/>
      <c r="Q2554" s="5"/>
      <c r="R2554" s="5"/>
      <c r="S2554" s="5"/>
      <c r="T2554" s="5">
        <v>410</v>
      </c>
      <c r="U2554" s="5">
        <v>7</v>
      </c>
      <c r="V2554" s="5">
        <v>59</v>
      </c>
      <c r="W2554" s="5">
        <v>100</v>
      </c>
      <c r="X2554" s="5" t="s">
        <v>62</v>
      </c>
      <c r="Y2554" s="5" t="s">
        <v>63</v>
      </c>
      <c r="Z2554" s="5" t="s">
        <v>63</v>
      </c>
      <c r="AA2554" s="5" t="s">
        <v>63</v>
      </c>
      <c r="AB2554" s="5" t="s">
        <v>72</v>
      </c>
      <c r="AC2554" s="5" t="s">
        <v>73</v>
      </c>
      <c r="AD2554" s="5" t="s">
        <v>73</v>
      </c>
      <c r="AE2554" s="5" t="s">
        <v>72</v>
      </c>
      <c r="AF2554" s="5" t="s">
        <v>63</v>
      </c>
      <c r="AG2554" s="5" t="s">
        <v>72</v>
      </c>
      <c r="AH2554" s="5" t="s">
        <v>72</v>
      </c>
      <c r="AI2554" s="5" t="s">
        <v>64</v>
      </c>
      <c r="AJ2554" s="5" t="s">
        <v>62</v>
      </c>
      <c r="AK2554" s="5" t="s">
        <v>64</v>
      </c>
      <c r="AL2554" s="5" t="s">
        <v>63</v>
      </c>
      <c r="AM2554" s="5" t="s">
        <v>63</v>
      </c>
      <c r="AN2554" s="5" t="s">
        <v>63</v>
      </c>
      <c r="AO2554" s="5" t="s">
        <v>72</v>
      </c>
      <c r="AP2554" s="5" t="s">
        <v>72</v>
      </c>
      <c r="AQ2554" s="5" t="s">
        <v>72</v>
      </c>
      <c r="AR2554" s="5" t="s">
        <v>72</v>
      </c>
      <c r="AS2554" s="5" t="s">
        <v>65</v>
      </c>
      <c r="AT2554" s="5" t="s">
        <v>66</v>
      </c>
      <c r="AU2554" s="5" t="s">
        <v>67</v>
      </c>
      <c r="AV2554" s="5" t="s">
        <v>68</v>
      </c>
      <c r="AW2554" s="5" t="s">
        <v>65</v>
      </c>
      <c r="AX2554" s="5" t="s">
        <v>69</v>
      </c>
      <c r="AY2554" s="5">
        <v>97.2</v>
      </c>
      <c r="AZ2554" s="5">
        <v>98.8</v>
      </c>
    </row>
    <row r="2555" spans="1:52">
      <c r="A2555" s="5">
        <v>50</v>
      </c>
      <c r="B2555" s="5" t="s">
        <v>2466</v>
      </c>
      <c r="C2555" s="6">
        <v>2401</v>
      </c>
      <c r="D2555" s="5" t="s">
        <v>2581</v>
      </c>
      <c r="E2555" s="5" t="str">
        <f>VLOOKUP(B2555,Region!$A$1:$B$76,2,FALSE)</f>
        <v>Region_5</v>
      </c>
      <c r="F2555" s="5" t="str">
        <f>VLOOKUP(D2555,'Used to Match Zip By Sch Name'!$A$2:$E$4714,5,FALSE)</f>
        <v>33430-1804</v>
      </c>
      <c r="G2555" s="5">
        <f>VLOOKUP(D2555,public_school_report!$D$1:$CI$3651,84,FALSE)</f>
        <v>659</v>
      </c>
      <c r="H2555" s="5" t="s">
        <v>4</v>
      </c>
      <c r="I2555" s="5">
        <v>27</v>
      </c>
      <c r="J2555" s="5">
        <v>61</v>
      </c>
      <c r="K2555" s="5">
        <v>63</v>
      </c>
      <c r="L2555" s="5">
        <v>41</v>
      </c>
      <c r="M2555" s="5">
        <v>68</v>
      </c>
      <c r="N2555" s="5">
        <v>62</v>
      </c>
      <c r="O2555" s="5">
        <v>26</v>
      </c>
      <c r="P2555" s="5"/>
      <c r="Q2555" s="5"/>
      <c r="R2555" s="5"/>
      <c r="S2555" s="5"/>
      <c r="T2555" s="5">
        <v>348</v>
      </c>
      <c r="U2555" s="5">
        <v>7</v>
      </c>
      <c r="V2555" s="5">
        <v>50</v>
      </c>
      <c r="W2555" s="5">
        <v>99</v>
      </c>
      <c r="X2555" s="5" t="s">
        <v>63</v>
      </c>
      <c r="Y2555" s="5" t="s">
        <v>72</v>
      </c>
      <c r="Z2555" s="5" t="s">
        <v>63</v>
      </c>
      <c r="AA2555" s="5" t="s">
        <v>63</v>
      </c>
      <c r="AB2555" s="5" t="s">
        <v>73</v>
      </c>
      <c r="AC2555" s="5" t="s">
        <v>72</v>
      </c>
      <c r="AD2555" s="5" t="s">
        <v>72</v>
      </c>
      <c r="AE2555" s="5" t="s">
        <v>63</v>
      </c>
      <c r="AF2555" s="5" t="s">
        <v>72</v>
      </c>
      <c r="AG2555" s="5" t="s">
        <v>73</v>
      </c>
      <c r="AH2555" s="5" t="s">
        <v>63</v>
      </c>
      <c r="AI2555" s="5" t="s">
        <v>63</v>
      </c>
      <c r="AJ2555" s="5" t="s">
        <v>63</v>
      </c>
      <c r="AK2555" s="5" t="s">
        <v>62</v>
      </c>
      <c r="AL2555" s="5" t="s">
        <v>63</v>
      </c>
      <c r="AM2555" s="5" t="s">
        <v>63</v>
      </c>
      <c r="AN2555" s="5" t="s">
        <v>72</v>
      </c>
      <c r="AO2555" s="5" t="s">
        <v>63</v>
      </c>
      <c r="AP2555" s="5" t="s">
        <v>72</v>
      </c>
      <c r="AQ2555" s="5" t="s">
        <v>72</v>
      </c>
      <c r="AR2555" s="5" t="s">
        <v>72</v>
      </c>
      <c r="AS2555" s="5" t="s">
        <v>65</v>
      </c>
      <c r="AT2555" s="5" t="s">
        <v>66</v>
      </c>
      <c r="AU2555" s="5" t="s">
        <v>67</v>
      </c>
      <c r="AV2555" s="5" t="s">
        <v>68</v>
      </c>
      <c r="AW2555" s="5" t="s">
        <v>65</v>
      </c>
      <c r="AX2555" s="5" t="s">
        <v>69</v>
      </c>
      <c r="AY2555" s="5">
        <v>91.5</v>
      </c>
      <c r="AZ2555" s="5">
        <v>97.899999999999977</v>
      </c>
    </row>
    <row r="2556" spans="1:52">
      <c r="A2556" s="5">
        <v>50</v>
      </c>
      <c r="B2556" s="5" t="s">
        <v>2466</v>
      </c>
      <c r="C2556" s="6">
        <v>2421</v>
      </c>
      <c r="D2556" s="5" t="s">
        <v>2582</v>
      </c>
      <c r="E2556" s="5" t="str">
        <f>VLOOKUP(B2556,Region!$A$1:$B$76,2,FALSE)</f>
        <v>Region_5</v>
      </c>
      <c r="F2556" s="5" t="str">
        <f>VLOOKUP(D2556,'Used to Match Zip By Sch Name'!$A$2:$E$4714,5,FALSE)</f>
        <v>33411-8311</v>
      </c>
      <c r="G2556" s="5">
        <f>VLOOKUP(D2556,public_school_report!$D$1:$CI$3651,84,FALSE)</f>
        <v>544</v>
      </c>
      <c r="H2556" s="5" t="s">
        <v>6</v>
      </c>
      <c r="I2556" s="5">
        <v>70</v>
      </c>
      <c r="J2556" s="5">
        <v>72</v>
      </c>
      <c r="K2556" s="5">
        <v>65</v>
      </c>
      <c r="L2556" s="5">
        <v>81</v>
      </c>
      <c r="M2556" s="5">
        <v>73</v>
      </c>
      <c r="N2556" s="5">
        <v>58</v>
      </c>
      <c r="O2556" s="5">
        <v>85</v>
      </c>
      <c r="P2556" s="5"/>
      <c r="Q2556" s="5"/>
      <c r="R2556" s="5"/>
      <c r="S2556" s="5"/>
      <c r="T2556" s="5">
        <v>504</v>
      </c>
      <c r="U2556" s="5">
        <v>7</v>
      </c>
      <c r="V2556" s="5">
        <v>72</v>
      </c>
      <c r="W2556" s="5">
        <v>100</v>
      </c>
      <c r="X2556" s="5" t="s">
        <v>64</v>
      </c>
      <c r="Y2556" s="5" t="s">
        <v>64</v>
      </c>
      <c r="Z2556" s="5" t="s">
        <v>64</v>
      </c>
      <c r="AA2556" s="5" t="s">
        <v>64</v>
      </c>
      <c r="AB2556" s="5" t="s">
        <v>64</v>
      </c>
      <c r="AC2556" s="5" t="s">
        <v>64</v>
      </c>
      <c r="AD2556" s="5" t="s">
        <v>64</v>
      </c>
      <c r="AE2556" s="5" t="s">
        <v>64</v>
      </c>
      <c r="AF2556" s="5" t="s">
        <v>64</v>
      </c>
      <c r="AG2556" s="5" t="s">
        <v>64</v>
      </c>
      <c r="AH2556" s="5" t="s">
        <v>64</v>
      </c>
      <c r="AI2556" s="5" t="s">
        <v>64</v>
      </c>
      <c r="AJ2556" s="5" t="s">
        <v>64</v>
      </c>
      <c r="AK2556" s="5" t="s">
        <v>64</v>
      </c>
      <c r="AL2556" s="5" t="s">
        <v>64</v>
      </c>
      <c r="AM2556" s="5" t="s">
        <v>64</v>
      </c>
      <c r="AN2556" s="5" t="s">
        <v>64</v>
      </c>
      <c r="AO2556" s="5" t="s">
        <v>64</v>
      </c>
      <c r="AP2556" s="5" t="s">
        <v>64</v>
      </c>
      <c r="AQ2556" s="5" t="s">
        <v>63</v>
      </c>
      <c r="AR2556" s="5" t="s">
        <v>64</v>
      </c>
      <c r="AS2556" s="5" t="s">
        <v>65</v>
      </c>
      <c r="AT2556" s="5" t="s">
        <v>66</v>
      </c>
      <c r="AU2556" s="5" t="s">
        <v>67</v>
      </c>
      <c r="AV2556" s="5" t="s">
        <v>67</v>
      </c>
      <c r="AW2556" s="5" t="s">
        <v>65</v>
      </c>
      <c r="AX2556" s="5" t="s">
        <v>69</v>
      </c>
      <c r="AY2556" s="5">
        <v>47.8</v>
      </c>
      <c r="AZ2556" s="5">
        <v>58.8</v>
      </c>
    </row>
    <row r="2557" spans="1:52">
      <c r="A2557" s="5">
        <v>50</v>
      </c>
      <c r="B2557" s="5" t="s">
        <v>2466</v>
      </c>
      <c r="C2557" s="6">
        <v>2431</v>
      </c>
      <c r="D2557" s="5" t="s">
        <v>2583</v>
      </c>
      <c r="E2557" s="5" t="str">
        <f>VLOOKUP(B2557,Region!$A$1:$B$76,2,FALSE)</f>
        <v>Region_5</v>
      </c>
      <c r="F2557" s="5" t="str">
        <f>VLOOKUP(D2557,'Used to Match Zip By Sch Name'!$A$2:$E$4714,5,FALSE)</f>
        <v>33460-4911</v>
      </c>
      <c r="G2557" s="5">
        <f>VLOOKUP(D2557,public_school_report!$D$1:$CI$3651,84,FALSE)</f>
        <v>755</v>
      </c>
      <c r="H2557" s="5" t="s">
        <v>4</v>
      </c>
      <c r="I2557" s="5">
        <v>32</v>
      </c>
      <c r="J2557" s="5">
        <v>55</v>
      </c>
      <c r="K2557" s="5">
        <v>56</v>
      </c>
      <c r="L2557" s="5">
        <v>52</v>
      </c>
      <c r="M2557" s="5">
        <v>66</v>
      </c>
      <c r="N2557" s="5">
        <v>59</v>
      </c>
      <c r="O2557" s="5">
        <v>27</v>
      </c>
      <c r="P2557" s="5"/>
      <c r="Q2557" s="5"/>
      <c r="R2557" s="5"/>
      <c r="S2557" s="5"/>
      <c r="T2557" s="5">
        <v>347</v>
      </c>
      <c r="U2557" s="5">
        <v>7</v>
      </c>
      <c r="V2557" s="5">
        <v>50</v>
      </c>
      <c r="W2557" s="5">
        <v>100</v>
      </c>
      <c r="X2557" s="5" t="s">
        <v>63</v>
      </c>
      <c r="Y2557" s="5" t="s">
        <v>63</v>
      </c>
      <c r="Z2557" s="5" t="s">
        <v>72</v>
      </c>
      <c r="AA2557" s="5" t="s">
        <v>63</v>
      </c>
      <c r="AB2557" s="5" t="s">
        <v>72</v>
      </c>
      <c r="AC2557" s="5" t="s">
        <v>72</v>
      </c>
      <c r="AD2557" s="5" t="s">
        <v>63</v>
      </c>
      <c r="AE2557" s="5" t="s">
        <v>63</v>
      </c>
      <c r="AF2557" s="5" t="s">
        <v>63</v>
      </c>
      <c r="AG2557" s="5" t="s">
        <v>62</v>
      </c>
      <c r="AH2557" s="5" t="s">
        <v>64</v>
      </c>
      <c r="AI2557" s="5" t="s">
        <v>63</v>
      </c>
      <c r="AJ2557" s="5" t="s">
        <v>64</v>
      </c>
      <c r="AK2557" s="5" t="s">
        <v>62</v>
      </c>
      <c r="AL2557" s="5" t="s">
        <v>64</v>
      </c>
      <c r="AM2557" s="5" t="s">
        <v>62</v>
      </c>
      <c r="AN2557" s="5" t="s">
        <v>62</v>
      </c>
      <c r="AO2557" s="5" t="s">
        <v>72</v>
      </c>
      <c r="AP2557" s="5" t="s">
        <v>65</v>
      </c>
      <c r="AQ2557" s="5" t="s">
        <v>66</v>
      </c>
      <c r="AR2557" s="5" t="s">
        <v>66</v>
      </c>
      <c r="AS2557" s="5" t="s">
        <v>65</v>
      </c>
      <c r="AT2557" s="5" t="s">
        <v>66</v>
      </c>
      <c r="AU2557" s="5" t="s">
        <v>67</v>
      </c>
      <c r="AV2557" s="5" t="s">
        <v>68</v>
      </c>
      <c r="AW2557" s="5" t="s">
        <v>65</v>
      </c>
      <c r="AX2557" s="5" t="s">
        <v>69</v>
      </c>
      <c r="AY2557" s="5">
        <v>96.7</v>
      </c>
      <c r="AZ2557" s="5">
        <v>98.6</v>
      </c>
    </row>
    <row r="2558" spans="1:52">
      <c r="A2558" s="5">
        <v>50</v>
      </c>
      <c r="B2558" s="5" t="s">
        <v>2466</v>
      </c>
      <c r="C2558" s="6">
        <v>2451</v>
      </c>
      <c r="D2558" s="5" t="s">
        <v>2584</v>
      </c>
      <c r="E2558" s="5" t="str">
        <f>VLOOKUP(B2558,Region!$A$1:$B$76,2,FALSE)</f>
        <v>Region_5</v>
      </c>
      <c r="F2558" s="5" t="str">
        <f>VLOOKUP(D2558,'Used to Match Zip By Sch Name'!$A$2:$E$4714,5,FALSE)</f>
        <v>33411-8311</v>
      </c>
      <c r="G2558" s="5" t="e">
        <f>VLOOKUP(D2558,public_school_report!$D$1:$CI$3651,84,FALSE)</f>
        <v>#N/A</v>
      </c>
      <c r="H2558" s="5"/>
      <c r="I2558" s="5">
        <v>70</v>
      </c>
      <c r="J2558" s="5">
        <v>60</v>
      </c>
      <c r="K2558" s="5">
        <v>52</v>
      </c>
      <c r="L2558" s="5">
        <v>79</v>
      </c>
      <c r="M2558" s="5">
        <v>71</v>
      </c>
      <c r="N2558" s="5">
        <v>56</v>
      </c>
      <c r="O2558" s="5">
        <v>72</v>
      </c>
      <c r="P2558" s="5">
        <v>91</v>
      </c>
      <c r="Q2558" s="5">
        <v>81</v>
      </c>
      <c r="R2558" s="5"/>
      <c r="S2558" s="5"/>
      <c r="T2558" s="5">
        <v>632</v>
      </c>
      <c r="U2558" s="5">
        <v>9</v>
      </c>
      <c r="V2558" s="5">
        <v>70</v>
      </c>
      <c r="W2558" s="5">
        <v>100</v>
      </c>
      <c r="X2558" s="5" t="s">
        <v>64</v>
      </c>
      <c r="Y2558" s="5" t="s">
        <v>64</v>
      </c>
      <c r="Z2558" s="5" t="s">
        <v>64</v>
      </c>
      <c r="AA2558" s="5" t="s">
        <v>64</v>
      </c>
      <c r="AB2558" s="5" t="s">
        <v>64</v>
      </c>
      <c r="AC2558" s="5" t="s">
        <v>64</v>
      </c>
      <c r="AD2558" s="5" t="s">
        <v>64</v>
      </c>
      <c r="AE2558" s="5" t="s">
        <v>64</v>
      </c>
      <c r="AF2558" s="5" t="s">
        <v>64</v>
      </c>
      <c r="AG2558" s="5" t="s">
        <v>64</v>
      </c>
      <c r="AH2558" s="5" t="s">
        <v>64</v>
      </c>
      <c r="AI2558" s="5" t="s">
        <v>64</v>
      </c>
      <c r="AJ2558" s="5" t="s">
        <v>64</v>
      </c>
      <c r="AK2558" s="5" t="s">
        <v>64</v>
      </c>
      <c r="AL2558" s="5" t="s">
        <v>64</v>
      </c>
      <c r="AM2558" s="5" t="s">
        <v>64</v>
      </c>
      <c r="AN2558" s="5" t="s">
        <v>64</v>
      </c>
      <c r="AO2558" s="5" t="s">
        <v>64</v>
      </c>
      <c r="AP2558" s="5" t="s">
        <v>64</v>
      </c>
      <c r="AQ2558" s="5" t="s">
        <v>62</v>
      </c>
      <c r="AR2558" s="5" t="s">
        <v>64</v>
      </c>
      <c r="AS2558" s="5" t="s">
        <v>65</v>
      </c>
      <c r="AT2558" s="5" t="s">
        <v>66</v>
      </c>
      <c r="AU2558" s="5" t="s">
        <v>67</v>
      </c>
      <c r="AV2558" s="5" t="s">
        <v>67</v>
      </c>
      <c r="AW2558" s="5" t="s">
        <v>65</v>
      </c>
      <c r="AX2558" s="5" t="s">
        <v>78</v>
      </c>
      <c r="AY2558" s="5">
        <v>55</v>
      </c>
      <c r="AZ2558" s="5">
        <v>52.1</v>
      </c>
    </row>
    <row r="2559" spans="1:52">
      <c r="A2559" s="5">
        <v>50</v>
      </c>
      <c r="B2559" s="5" t="s">
        <v>2466</v>
      </c>
      <c r="C2559" s="6">
        <v>2461</v>
      </c>
      <c r="D2559" s="5" t="s">
        <v>2585</v>
      </c>
      <c r="E2559" s="5" t="str">
        <f>VLOOKUP(B2559,Region!$A$1:$B$76,2,FALSE)</f>
        <v>Region_5</v>
      </c>
      <c r="F2559" s="5" t="str">
        <f>VLOOKUP(D2559,'Used to Match Zip By Sch Name'!$A$2:$E$4714,5,FALSE)</f>
        <v>33498-6521</v>
      </c>
      <c r="G2559" s="5">
        <f>VLOOKUP(D2559,public_school_report!$D$1:$CI$3651,84,FALSE)</f>
        <v>1344</v>
      </c>
      <c r="H2559" s="5" t="s">
        <v>2</v>
      </c>
      <c r="I2559" s="5">
        <v>75</v>
      </c>
      <c r="J2559" s="5">
        <v>63</v>
      </c>
      <c r="K2559" s="5">
        <v>54</v>
      </c>
      <c r="L2559" s="5">
        <v>80</v>
      </c>
      <c r="M2559" s="5">
        <v>75</v>
      </c>
      <c r="N2559" s="5">
        <v>64</v>
      </c>
      <c r="O2559" s="5">
        <v>70</v>
      </c>
      <c r="P2559" s="5">
        <v>82</v>
      </c>
      <c r="Q2559" s="5">
        <v>70</v>
      </c>
      <c r="R2559" s="5"/>
      <c r="S2559" s="5"/>
      <c r="T2559" s="5">
        <v>633</v>
      </c>
      <c r="U2559" s="5">
        <v>9</v>
      </c>
      <c r="V2559" s="5">
        <v>70</v>
      </c>
      <c r="W2559" s="5">
        <v>99</v>
      </c>
      <c r="X2559" s="5" t="s">
        <v>64</v>
      </c>
      <c r="Y2559" s="5" t="s">
        <v>64</v>
      </c>
      <c r="Z2559" s="5" t="s">
        <v>64</v>
      </c>
      <c r="AA2559" s="5" t="s">
        <v>64</v>
      </c>
      <c r="AB2559" s="5" t="s">
        <v>64</v>
      </c>
      <c r="AC2559" s="5" t="s">
        <v>64</v>
      </c>
      <c r="AD2559" s="5" t="s">
        <v>64</v>
      </c>
      <c r="AE2559" s="5" t="s">
        <v>64</v>
      </c>
      <c r="AF2559" s="5" t="s">
        <v>64</v>
      </c>
      <c r="AG2559" s="5" t="s">
        <v>64</v>
      </c>
      <c r="AH2559" s="5" t="s">
        <v>64</v>
      </c>
      <c r="AI2559" s="5" t="s">
        <v>64</v>
      </c>
      <c r="AJ2559" s="5" t="s">
        <v>64</v>
      </c>
      <c r="AK2559" s="5" t="s">
        <v>64</v>
      </c>
      <c r="AL2559" s="5" t="s">
        <v>64</v>
      </c>
      <c r="AM2559" s="5" t="s">
        <v>64</v>
      </c>
      <c r="AN2559" s="5" t="s">
        <v>64</v>
      </c>
      <c r="AO2559" s="5" t="s">
        <v>64</v>
      </c>
      <c r="AP2559" s="5" t="s">
        <v>64</v>
      </c>
      <c r="AQ2559" s="5" t="s">
        <v>63</v>
      </c>
      <c r="AR2559" s="5" t="s">
        <v>62</v>
      </c>
      <c r="AS2559" s="5" t="s">
        <v>65</v>
      </c>
      <c r="AT2559" s="5" t="s">
        <v>66</v>
      </c>
      <c r="AU2559" s="5" t="s">
        <v>67</v>
      </c>
      <c r="AV2559" s="5" t="s">
        <v>67</v>
      </c>
      <c r="AW2559" s="5" t="s">
        <v>65</v>
      </c>
      <c r="AX2559" s="5" t="s">
        <v>78</v>
      </c>
      <c r="AY2559" s="5">
        <v>49</v>
      </c>
      <c r="AZ2559" s="5">
        <v>43.2</v>
      </c>
    </row>
    <row r="2560" spans="1:52">
      <c r="A2560" s="5">
        <v>50</v>
      </c>
      <c r="B2560" s="5" t="s">
        <v>2466</v>
      </c>
      <c r="C2560" s="6">
        <v>2491</v>
      </c>
      <c r="D2560" s="5" t="s">
        <v>2586</v>
      </c>
      <c r="E2560" s="5" t="str">
        <f>VLOOKUP(B2560,Region!$A$1:$B$76,2,FALSE)</f>
        <v>Region_5</v>
      </c>
      <c r="F2560" s="5" t="str">
        <f>VLOOKUP(D2560,'Used to Match Zip By Sch Name'!$A$2:$E$4714,5,FALSE)</f>
        <v>33404-6513</v>
      </c>
      <c r="G2560" s="5">
        <f>VLOOKUP(D2560,public_school_report!$D$1:$CI$3651,84,FALSE)</f>
        <v>551</v>
      </c>
      <c r="H2560" s="5" t="s">
        <v>6</v>
      </c>
      <c r="I2560" s="5">
        <v>35</v>
      </c>
      <c r="J2560" s="5">
        <v>45</v>
      </c>
      <c r="K2560" s="5">
        <v>39</v>
      </c>
      <c r="L2560" s="5">
        <v>51</v>
      </c>
      <c r="M2560" s="5">
        <v>59</v>
      </c>
      <c r="N2560" s="5">
        <v>59</v>
      </c>
      <c r="O2560" s="5">
        <v>23</v>
      </c>
      <c r="P2560" s="5"/>
      <c r="Q2560" s="5"/>
      <c r="R2560" s="5"/>
      <c r="S2560" s="5"/>
      <c r="T2560" s="5">
        <v>311</v>
      </c>
      <c r="U2560" s="5">
        <v>7</v>
      </c>
      <c r="V2560" s="5">
        <v>44</v>
      </c>
      <c r="W2560" s="5">
        <v>100</v>
      </c>
      <c r="X2560" s="5" t="s">
        <v>63</v>
      </c>
      <c r="Y2560" s="5" t="s">
        <v>63</v>
      </c>
      <c r="Z2560" s="5" t="s">
        <v>63</v>
      </c>
      <c r="AA2560" s="5" t="s">
        <v>72</v>
      </c>
      <c r="AB2560" s="5" t="s">
        <v>73</v>
      </c>
      <c r="AC2560" s="5" t="s">
        <v>72</v>
      </c>
      <c r="AD2560" s="5" t="s">
        <v>63</v>
      </c>
      <c r="AE2560" s="5" t="s">
        <v>63</v>
      </c>
      <c r="AF2560" s="5" t="s">
        <v>72</v>
      </c>
      <c r="AG2560" s="5" t="s">
        <v>63</v>
      </c>
      <c r="AH2560" s="5" t="s">
        <v>64</v>
      </c>
      <c r="AI2560" s="5" t="s">
        <v>63</v>
      </c>
      <c r="AJ2560" s="5" t="s">
        <v>63</v>
      </c>
      <c r="AK2560" s="5" t="s">
        <v>72</v>
      </c>
      <c r="AL2560" s="5" t="s">
        <v>63</v>
      </c>
      <c r="AM2560" s="5" t="s">
        <v>63</v>
      </c>
      <c r="AN2560" s="5" t="s">
        <v>63</v>
      </c>
      <c r="AO2560" s="5" t="s">
        <v>73</v>
      </c>
      <c r="AP2560" s="5" t="s">
        <v>65</v>
      </c>
      <c r="AQ2560" s="5" t="s">
        <v>66</v>
      </c>
      <c r="AR2560" s="5" t="s">
        <v>66</v>
      </c>
      <c r="AS2560" s="5" t="s">
        <v>65</v>
      </c>
      <c r="AT2560" s="5" t="s">
        <v>66</v>
      </c>
      <c r="AU2560" s="5" t="s">
        <v>67</v>
      </c>
      <c r="AV2560" s="5" t="s">
        <v>68</v>
      </c>
      <c r="AW2560" s="5" t="s">
        <v>65</v>
      </c>
      <c r="AX2560" s="5" t="s">
        <v>69</v>
      </c>
      <c r="AY2560" s="5">
        <v>98.6</v>
      </c>
      <c r="AZ2560" s="5">
        <v>96.5</v>
      </c>
    </row>
    <row r="2561" spans="1:52">
      <c r="A2561" s="5">
        <v>50</v>
      </c>
      <c r="B2561" s="5" t="s">
        <v>2466</v>
      </c>
      <c r="C2561" s="6">
        <v>2511</v>
      </c>
      <c r="D2561" s="5" t="s">
        <v>2587</v>
      </c>
      <c r="E2561" s="5" t="str">
        <f>VLOOKUP(B2561,Region!$A$1:$B$76,2,FALSE)</f>
        <v>Region_5</v>
      </c>
      <c r="F2561" s="5" t="str">
        <f>VLOOKUP(D2561,'Used to Match Zip By Sch Name'!$A$2:$E$4714,5,FALSE)</f>
        <v>33407-3513</v>
      </c>
      <c r="G2561" s="5">
        <f>VLOOKUP(D2561,public_school_report!$D$1:$CI$3651,84,FALSE)</f>
        <v>1357</v>
      </c>
      <c r="H2561" s="5" t="s">
        <v>2</v>
      </c>
      <c r="I2561" s="5">
        <v>96</v>
      </c>
      <c r="J2561" s="5">
        <v>76</v>
      </c>
      <c r="K2561" s="5">
        <v>77</v>
      </c>
      <c r="L2561" s="5">
        <v>95</v>
      </c>
      <c r="M2561" s="5">
        <v>88</v>
      </c>
      <c r="N2561" s="5">
        <v>77</v>
      </c>
      <c r="O2561" s="5">
        <v>91</v>
      </c>
      <c r="P2561" s="5">
        <v>97</v>
      </c>
      <c r="Q2561" s="5">
        <v>82</v>
      </c>
      <c r="R2561" s="5"/>
      <c r="S2561" s="5"/>
      <c r="T2561" s="5">
        <v>779</v>
      </c>
      <c r="U2561" s="5">
        <v>9</v>
      </c>
      <c r="V2561" s="5">
        <v>87</v>
      </c>
      <c r="W2561" s="5">
        <v>100</v>
      </c>
      <c r="X2561" s="5" t="s">
        <v>64</v>
      </c>
      <c r="Y2561" s="5" t="s">
        <v>64</v>
      </c>
      <c r="Z2561" s="5" t="s">
        <v>64</v>
      </c>
      <c r="AA2561" s="5" t="s">
        <v>64</v>
      </c>
      <c r="AB2561" s="5" t="s">
        <v>64</v>
      </c>
      <c r="AC2561" s="5" t="s">
        <v>64</v>
      </c>
      <c r="AD2561" s="5" t="s">
        <v>64</v>
      </c>
      <c r="AE2561" s="5" t="s">
        <v>64</v>
      </c>
      <c r="AF2561" s="5" t="s">
        <v>64</v>
      </c>
      <c r="AG2561" s="5" t="s">
        <v>64</v>
      </c>
      <c r="AH2561" s="5" t="s">
        <v>64</v>
      </c>
      <c r="AI2561" s="5" t="s">
        <v>64</v>
      </c>
      <c r="AJ2561" s="5" t="s">
        <v>64</v>
      </c>
      <c r="AK2561" s="5" t="s">
        <v>64</v>
      </c>
      <c r="AL2561" s="5" t="s">
        <v>64</v>
      </c>
      <c r="AM2561" s="5" t="s">
        <v>64</v>
      </c>
      <c r="AN2561" s="5" t="s">
        <v>64</v>
      </c>
      <c r="AO2561" s="5" t="s">
        <v>64</v>
      </c>
      <c r="AP2561" s="5" t="s">
        <v>64</v>
      </c>
      <c r="AQ2561" s="5" t="s">
        <v>63</v>
      </c>
      <c r="AR2561" s="5" t="s">
        <v>62</v>
      </c>
      <c r="AS2561" s="5" t="s">
        <v>65</v>
      </c>
      <c r="AT2561" s="5" t="s">
        <v>66</v>
      </c>
      <c r="AU2561" s="5" t="s">
        <v>67</v>
      </c>
      <c r="AV2561" s="5" t="s">
        <v>67</v>
      </c>
      <c r="AW2561" s="5" t="s">
        <v>65</v>
      </c>
      <c r="AX2561" s="5" t="s">
        <v>78</v>
      </c>
      <c r="AY2561" s="5">
        <v>52.1</v>
      </c>
      <c r="AZ2561" s="5">
        <v>26.6</v>
      </c>
    </row>
    <row r="2562" spans="1:52">
      <c r="A2562" s="5">
        <v>50</v>
      </c>
      <c r="B2562" s="5" t="s">
        <v>2466</v>
      </c>
      <c r="C2562" s="6">
        <v>2541</v>
      </c>
      <c r="D2562" s="5" t="s">
        <v>2588</v>
      </c>
      <c r="E2562" s="5" t="str">
        <f>VLOOKUP(B2562,Region!$A$1:$B$76,2,FALSE)</f>
        <v>Region_5</v>
      </c>
      <c r="F2562" s="5" t="str">
        <f>VLOOKUP(D2562,'Used to Match Zip By Sch Name'!$A$2:$E$4714,5,FALSE)</f>
        <v>33458-2868</v>
      </c>
      <c r="G2562" s="5">
        <f>VLOOKUP(D2562,public_school_report!$D$1:$CI$3651,84,FALSE)</f>
        <v>785</v>
      </c>
      <c r="H2562" s="5" t="s">
        <v>2</v>
      </c>
      <c r="I2562" s="5">
        <v>86</v>
      </c>
      <c r="J2562" s="5">
        <v>72</v>
      </c>
      <c r="K2562" s="5">
        <v>67</v>
      </c>
      <c r="L2562" s="5">
        <v>91</v>
      </c>
      <c r="M2562" s="5">
        <v>86</v>
      </c>
      <c r="N2562" s="5">
        <v>88</v>
      </c>
      <c r="O2562" s="5">
        <v>83</v>
      </c>
      <c r="P2562" s="5"/>
      <c r="Q2562" s="5"/>
      <c r="R2562" s="5"/>
      <c r="S2562" s="5"/>
      <c r="T2562" s="5">
        <v>573</v>
      </c>
      <c r="U2562" s="5">
        <v>7</v>
      </c>
      <c r="V2562" s="5">
        <v>82</v>
      </c>
      <c r="W2562" s="5">
        <v>100</v>
      </c>
      <c r="X2562" s="5" t="s">
        <v>64</v>
      </c>
      <c r="Y2562" s="5" t="s">
        <v>64</v>
      </c>
      <c r="Z2562" s="5" t="s">
        <v>64</v>
      </c>
      <c r="AA2562" s="5" t="s">
        <v>64</v>
      </c>
      <c r="AB2562" s="5" t="s">
        <v>64</v>
      </c>
      <c r="AC2562" s="5" t="s">
        <v>64</v>
      </c>
      <c r="AD2562" s="5" t="s">
        <v>64</v>
      </c>
      <c r="AE2562" s="5" t="s">
        <v>64</v>
      </c>
      <c r="AF2562" s="5" t="s">
        <v>64</v>
      </c>
      <c r="AG2562" s="5" t="s">
        <v>64</v>
      </c>
      <c r="AH2562" s="5" t="s">
        <v>64</v>
      </c>
      <c r="AI2562" s="5" t="s">
        <v>64</v>
      </c>
      <c r="AJ2562" s="5" t="s">
        <v>64</v>
      </c>
      <c r="AK2562" s="5" t="s">
        <v>64</v>
      </c>
      <c r="AL2562" s="5" t="s">
        <v>64</v>
      </c>
      <c r="AM2562" s="5" t="s">
        <v>64</v>
      </c>
      <c r="AN2562" s="5" t="s">
        <v>64</v>
      </c>
      <c r="AO2562" s="5" t="s">
        <v>65</v>
      </c>
      <c r="AP2562" s="5" t="s">
        <v>66</v>
      </c>
      <c r="AQ2562" s="5" t="s">
        <v>66</v>
      </c>
      <c r="AR2562" s="5" t="s">
        <v>66</v>
      </c>
      <c r="AS2562" s="5" t="s">
        <v>65</v>
      </c>
      <c r="AT2562" s="5" t="s">
        <v>66</v>
      </c>
      <c r="AU2562" s="5" t="s">
        <v>67</v>
      </c>
      <c r="AV2562" s="5" t="s">
        <v>67</v>
      </c>
      <c r="AW2562" s="5" t="s">
        <v>65</v>
      </c>
      <c r="AX2562" s="5" t="s">
        <v>69</v>
      </c>
      <c r="AY2562" s="5">
        <v>29.1</v>
      </c>
      <c r="AZ2562" s="5">
        <v>18.3</v>
      </c>
    </row>
    <row r="2563" spans="1:52">
      <c r="A2563" s="5">
        <v>50</v>
      </c>
      <c r="B2563" s="5" t="s">
        <v>2466</v>
      </c>
      <c r="C2563" s="6">
        <v>2551</v>
      </c>
      <c r="D2563" s="5" t="s">
        <v>2589</v>
      </c>
      <c r="E2563" s="5" t="str">
        <f>VLOOKUP(B2563,Region!$A$1:$B$76,2,FALSE)</f>
        <v>Region_5</v>
      </c>
      <c r="F2563" s="5" t="str">
        <f>VLOOKUP(D2563,'Used to Match Zip By Sch Name'!$A$2:$E$4714,5,FALSE)</f>
        <v>33764-7073</v>
      </c>
      <c r="G2563" s="5">
        <f>VLOOKUP(D2563,public_school_report!$D$1:$CI$3651,84,FALSE)</f>
        <v>583</v>
      </c>
      <c r="H2563" s="5" t="s">
        <v>4</v>
      </c>
      <c r="I2563" s="5">
        <v>77</v>
      </c>
      <c r="J2563" s="5">
        <v>76</v>
      </c>
      <c r="K2563" s="5">
        <v>64</v>
      </c>
      <c r="L2563" s="5">
        <v>85</v>
      </c>
      <c r="M2563" s="5">
        <v>87</v>
      </c>
      <c r="N2563" s="5">
        <v>73</v>
      </c>
      <c r="O2563" s="5">
        <v>82</v>
      </c>
      <c r="P2563" s="5"/>
      <c r="Q2563" s="5"/>
      <c r="R2563" s="5"/>
      <c r="S2563" s="5"/>
      <c r="T2563" s="5">
        <v>544</v>
      </c>
      <c r="U2563" s="5">
        <v>7</v>
      </c>
      <c r="V2563" s="5">
        <v>78</v>
      </c>
      <c r="W2563" s="5">
        <v>99</v>
      </c>
      <c r="X2563" s="5" t="s">
        <v>64</v>
      </c>
      <c r="Y2563" s="5" t="s">
        <v>64</v>
      </c>
      <c r="Z2563" s="5" t="s">
        <v>64</v>
      </c>
      <c r="AA2563" s="5" t="s">
        <v>64</v>
      </c>
      <c r="AB2563" s="5" t="s">
        <v>64</v>
      </c>
      <c r="AC2563" s="5" t="s">
        <v>64</v>
      </c>
      <c r="AD2563" s="5" t="s">
        <v>64</v>
      </c>
      <c r="AE2563" s="5" t="s">
        <v>64</v>
      </c>
      <c r="AF2563" s="5" t="s">
        <v>64</v>
      </c>
      <c r="AG2563" s="5" t="s">
        <v>64</v>
      </c>
      <c r="AH2563" s="5" t="s">
        <v>64</v>
      </c>
      <c r="AI2563" s="5" t="s">
        <v>64</v>
      </c>
      <c r="AJ2563" s="5" t="s">
        <v>64</v>
      </c>
      <c r="AK2563" s="5" t="s">
        <v>64</v>
      </c>
      <c r="AL2563" s="5" t="s">
        <v>64</v>
      </c>
      <c r="AM2563" s="5" t="s">
        <v>64</v>
      </c>
      <c r="AN2563" s="5" t="s">
        <v>64</v>
      </c>
      <c r="AO2563" s="5" t="s">
        <v>65</v>
      </c>
      <c r="AP2563" s="5" t="s">
        <v>66</v>
      </c>
      <c r="AQ2563" s="5" t="s">
        <v>66</v>
      </c>
      <c r="AR2563" s="5" t="s">
        <v>66</v>
      </c>
      <c r="AS2563" s="5" t="s">
        <v>65</v>
      </c>
      <c r="AT2563" s="5" t="s">
        <v>66</v>
      </c>
      <c r="AU2563" s="5" t="s">
        <v>67</v>
      </c>
      <c r="AV2563" s="5" t="s">
        <v>67</v>
      </c>
      <c r="AW2563" s="5" t="s">
        <v>65</v>
      </c>
      <c r="AX2563" s="5" t="s">
        <v>69</v>
      </c>
      <c r="AY2563" s="5">
        <v>44</v>
      </c>
      <c r="AZ2563" s="5">
        <v>51.7</v>
      </c>
    </row>
    <row r="2564" spans="1:52">
      <c r="A2564" s="5">
        <v>50</v>
      </c>
      <c r="B2564" s="5" t="s">
        <v>2466</v>
      </c>
      <c r="C2564" s="6">
        <v>2561</v>
      </c>
      <c r="D2564" s="5" t="s">
        <v>2590</v>
      </c>
      <c r="E2564" s="5" t="str">
        <f>VLOOKUP(B2564,Region!$A$1:$B$76,2,FALSE)</f>
        <v>Region_5</v>
      </c>
      <c r="F2564" s="5" t="str">
        <f>VLOOKUP(D2564,'Used to Match Zip By Sch Name'!$A$2:$E$4714,5,FALSE)</f>
        <v>33414-6390</v>
      </c>
      <c r="G2564" s="5">
        <f>VLOOKUP(D2564,public_school_report!$D$1:$CI$3651,84,FALSE)</f>
        <v>1014</v>
      </c>
      <c r="H2564" s="5" t="s">
        <v>2</v>
      </c>
      <c r="I2564" s="5">
        <v>88</v>
      </c>
      <c r="J2564" s="5">
        <v>78</v>
      </c>
      <c r="K2564" s="5">
        <v>78</v>
      </c>
      <c r="L2564" s="5">
        <v>94</v>
      </c>
      <c r="M2564" s="5">
        <v>84</v>
      </c>
      <c r="N2564" s="5">
        <v>86</v>
      </c>
      <c r="O2564" s="5">
        <v>82</v>
      </c>
      <c r="P2564" s="5"/>
      <c r="Q2564" s="5"/>
      <c r="R2564" s="5"/>
      <c r="S2564" s="5"/>
      <c r="T2564" s="5">
        <v>590</v>
      </c>
      <c r="U2564" s="5">
        <v>7</v>
      </c>
      <c r="V2564" s="5">
        <v>84</v>
      </c>
      <c r="W2564" s="5">
        <v>100</v>
      </c>
      <c r="X2564" s="5" t="s">
        <v>64</v>
      </c>
      <c r="Y2564" s="5" t="s">
        <v>64</v>
      </c>
      <c r="Z2564" s="5" t="s">
        <v>64</v>
      </c>
      <c r="AA2564" s="5" t="s">
        <v>64</v>
      </c>
      <c r="AB2564" s="5" t="s">
        <v>64</v>
      </c>
      <c r="AC2564" s="5" t="s">
        <v>64</v>
      </c>
      <c r="AD2564" s="5" t="s">
        <v>64</v>
      </c>
      <c r="AE2564" s="5" t="s">
        <v>64</v>
      </c>
      <c r="AF2564" s="5" t="s">
        <v>64</v>
      </c>
      <c r="AG2564" s="5" t="s">
        <v>64</v>
      </c>
      <c r="AH2564" s="5" t="s">
        <v>64</v>
      </c>
      <c r="AI2564" s="5" t="s">
        <v>64</v>
      </c>
      <c r="AJ2564" s="5" t="s">
        <v>64</v>
      </c>
      <c r="AK2564" s="5" t="s">
        <v>64</v>
      </c>
      <c r="AL2564" s="5" t="s">
        <v>64</v>
      </c>
      <c r="AM2564" s="5" t="s">
        <v>64</v>
      </c>
      <c r="AN2564" s="5" t="s">
        <v>64</v>
      </c>
      <c r="AO2564" s="5" t="s">
        <v>64</v>
      </c>
      <c r="AP2564" s="5" t="s">
        <v>64</v>
      </c>
      <c r="AQ2564" s="5" t="s">
        <v>65</v>
      </c>
      <c r="AR2564" s="5" t="s">
        <v>66</v>
      </c>
      <c r="AS2564" s="5" t="s">
        <v>65</v>
      </c>
      <c r="AT2564" s="5" t="s">
        <v>66</v>
      </c>
      <c r="AU2564" s="5" t="s">
        <v>67</v>
      </c>
      <c r="AV2564" s="5" t="s">
        <v>67</v>
      </c>
      <c r="AW2564" s="5" t="s">
        <v>65</v>
      </c>
      <c r="AX2564" s="5" t="s">
        <v>69</v>
      </c>
      <c r="AY2564" s="5">
        <v>42.2</v>
      </c>
      <c r="AZ2564" s="5">
        <v>24.6</v>
      </c>
    </row>
    <row r="2565" spans="1:52">
      <c r="A2565" s="5">
        <v>50</v>
      </c>
      <c r="B2565" s="5" t="s">
        <v>2466</v>
      </c>
      <c r="C2565" s="6">
        <v>2571</v>
      </c>
      <c r="D2565" s="5" t="s">
        <v>1575</v>
      </c>
      <c r="E2565" s="5" t="str">
        <f>VLOOKUP(B2565,Region!$A$1:$B$76,2,FALSE)</f>
        <v>Region_5</v>
      </c>
      <c r="F2565" s="5" t="str">
        <f>VLOOKUP(D2565,'Used to Match Zip By Sch Name'!$A$2:$E$4714,5,FALSE)</f>
        <v>33647-4037</v>
      </c>
      <c r="G2565" s="5">
        <f>VLOOKUP(D2565,public_school_report!$D$1:$CI$3651,84,FALSE)</f>
        <v>672</v>
      </c>
      <c r="H2565" s="5" t="s">
        <v>4</v>
      </c>
      <c r="I2565" s="5">
        <v>45</v>
      </c>
      <c r="J2565" s="5">
        <v>60</v>
      </c>
      <c r="K2565" s="5">
        <v>58</v>
      </c>
      <c r="L2565" s="5">
        <v>60</v>
      </c>
      <c r="M2565" s="5">
        <v>62</v>
      </c>
      <c r="N2565" s="5">
        <v>68</v>
      </c>
      <c r="O2565" s="5">
        <v>36</v>
      </c>
      <c r="P2565" s="5"/>
      <c r="Q2565" s="5"/>
      <c r="R2565" s="5"/>
      <c r="S2565" s="5"/>
      <c r="T2565" s="5">
        <v>389</v>
      </c>
      <c r="U2565" s="5">
        <v>7</v>
      </c>
      <c r="V2565" s="5">
        <v>56</v>
      </c>
      <c r="W2565" s="5">
        <v>100</v>
      </c>
      <c r="X2565" s="5" t="s">
        <v>62</v>
      </c>
      <c r="Y2565" s="5" t="s">
        <v>62</v>
      </c>
      <c r="Z2565" s="5" t="s">
        <v>63</v>
      </c>
      <c r="AA2565" s="5" t="s">
        <v>63</v>
      </c>
      <c r="AB2565" s="5" t="s">
        <v>72</v>
      </c>
      <c r="AC2565" s="5" t="s">
        <v>63</v>
      </c>
      <c r="AD2565" s="5" t="s">
        <v>72</v>
      </c>
      <c r="AE2565" s="5" t="s">
        <v>63</v>
      </c>
      <c r="AF2565" s="5" t="s">
        <v>62</v>
      </c>
      <c r="AG2565" s="5" t="s">
        <v>64</v>
      </c>
      <c r="AH2565" s="5" t="s">
        <v>64</v>
      </c>
      <c r="AI2565" s="5" t="s">
        <v>64</v>
      </c>
      <c r="AJ2565" s="5" t="s">
        <v>64</v>
      </c>
      <c r="AK2565" s="5" t="s">
        <v>62</v>
      </c>
      <c r="AL2565" s="5" t="s">
        <v>64</v>
      </c>
      <c r="AM2565" s="5" t="s">
        <v>64</v>
      </c>
      <c r="AN2565" s="5" t="s">
        <v>62</v>
      </c>
      <c r="AO2565" s="5" t="s">
        <v>63</v>
      </c>
      <c r="AP2565" s="5" t="s">
        <v>65</v>
      </c>
      <c r="AQ2565" s="5" t="s">
        <v>66</v>
      </c>
      <c r="AR2565" s="5" t="s">
        <v>66</v>
      </c>
      <c r="AS2565" s="5" t="s">
        <v>65</v>
      </c>
      <c r="AT2565" s="5" t="s">
        <v>66</v>
      </c>
      <c r="AU2565" s="5" t="s">
        <v>67</v>
      </c>
      <c r="AV2565" s="5" t="s">
        <v>68</v>
      </c>
      <c r="AW2565" s="5" t="s">
        <v>65</v>
      </c>
      <c r="AX2565" s="5" t="s">
        <v>69</v>
      </c>
      <c r="AY2565" s="5">
        <v>93.4</v>
      </c>
      <c r="AZ2565" s="5">
        <v>94</v>
      </c>
    </row>
    <row r="2566" spans="1:52">
      <c r="A2566" s="5">
        <v>50</v>
      </c>
      <c r="B2566" s="5" t="s">
        <v>2466</v>
      </c>
      <c r="C2566" s="6">
        <v>2581</v>
      </c>
      <c r="D2566" s="5" t="s">
        <v>780</v>
      </c>
      <c r="E2566" s="5" t="str">
        <f>VLOOKUP(B2566,Region!$A$1:$B$76,2,FALSE)</f>
        <v>Region_5</v>
      </c>
      <c r="F2566" s="5" t="str">
        <f>VLOOKUP(D2566,'Used to Match Zip By Sch Name'!$A$2:$E$4714,5,FALSE)</f>
        <v>33157-2317</v>
      </c>
      <c r="G2566" s="5">
        <f>VLOOKUP(D2566,public_school_report!$D$1:$CI$3651,84,FALSE)</f>
        <v>879</v>
      </c>
      <c r="H2566" s="5" t="s">
        <v>2</v>
      </c>
      <c r="I2566" s="5">
        <v>78</v>
      </c>
      <c r="J2566" s="5">
        <v>75</v>
      </c>
      <c r="K2566" s="5">
        <v>60</v>
      </c>
      <c r="L2566" s="5">
        <v>81</v>
      </c>
      <c r="M2566" s="5">
        <v>72</v>
      </c>
      <c r="N2566" s="5">
        <v>63</v>
      </c>
      <c r="O2566" s="5">
        <v>65</v>
      </c>
      <c r="P2566" s="5"/>
      <c r="Q2566" s="5"/>
      <c r="R2566" s="5"/>
      <c r="S2566" s="5"/>
      <c r="T2566" s="5">
        <v>494</v>
      </c>
      <c r="U2566" s="5">
        <v>7</v>
      </c>
      <c r="V2566" s="5">
        <v>71</v>
      </c>
      <c r="W2566" s="5">
        <v>100</v>
      </c>
      <c r="X2566" s="5" t="s">
        <v>64</v>
      </c>
      <c r="Y2566" s="5" t="s">
        <v>64</v>
      </c>
      <c r="Z2566" s="5" t="s">
        <v>64</v>
      </c>
      <c r="AA2566" s="5" t="s">
        <v>64</v>
      </c>
      <c r="AB2566" s="5" t="s">
        <v>64</v>
      </c>
      <c r="AC2566" s="5" t="s">
        <v>64</v>
      </c>
      <c r="AD2566" s="5" t="s">
        <v>64</v>
      </c>
      <c r="AE2566" s="5" t="s">
        <v>64</v>
      </c>
      <c r="AF2566" s="5" t="s">
        <v>64</v>
      </c>
      <c r="AG2566" s="5" t="s">
        <v>62</v>
      </c>
      <c r="AH2566" s="5" t="s">
        <v>64</v>
      </c>
      <c r="AI2566" s="5" t="s">
        <v>64</v>
      </c>
      <c r="AJ2566" s="5" t="s">
        <v>64</v>
      </c>
      <c r="AK2566" s="5" t="s">
        <v>64</v>
      </c>
      <c r="AL2566" s="5" t="s">
        <v>64</v>
      </c>
      <c r="AM2566" s="5" t="s">
        <v>64</v>
      </c>
      <c r="AN2566" s="5" t="s">
        <v>64</v>
      </c>
      <c r="AO2566" s="5" t="s">
        <v>64</v>
      </c>
      <c r="AP2566" s="5" t="s">
        <v>64</v>
      </c>
      <c r="AQ2566" s="5" t="s">
        <v>65</v>
      </c>
      <c r="AR2566" s="5" t="s">
        <v>66</v>
      </c>
      <c r="AS2566" s="5" t="s">
        <v>65</v>
      </c>
      <c r="AT2566" s="5" t="s">
        <v>66</v>
      </c>
      <c r="AU2566" s="5" t="s">
        <v>67</v>
      </c>
      <c r="AV2566" s="5" t="s">
        <v>67</v>
      </c>
      <c r="AW2566" s="5" t="s">
        <v>65</v>
      </c>
      <c r="AX2566" s="5" t="s">
        <v>69</v>
      </c>
      <c r="AY2566" s="5">
        <v>48.1</v>
      </c>
      <c r="AZ2566" s="5">
        <v>40.300000000000011</v>
      </c>
    </row>
    <row r="2567" spans="1:52">
      <c r="A2567" s="5">
        <v>50</v>
      </c>
      <c r="B2567" s="5" t="s">
        <v>2466</v>
      </c>
      <c r="C2567" s="6">
        <v>2591</v>
      </c>
      <c r="D2567" s="5" t="s">
        <v>2591</v>
      </c>
      <c r="E2567" s="5" t="str">
        <f>VLOOKUP(B2567,Region!$A$1:$B$76,2,FALSE)</f>
        <v>Region_5</v>
      </c>
      <c r="F2567" s="5" t="str">
        <f>VLOOKUP(D2567,'Used to Match Zip By Sch Name'!$A$2:$E$4714,5,FALSE)</f>
        <v>33407-5825</v>
      </c>
      <c r="G2567" s="5">
        <f>VLOOKUP(D2567,public_school_report!$D$1:$CI$3651,84,FALSE)</f>
        <v>358</v>
      </c>
      <c r="H2567" s="5" t="s">
        <v>6</v>
      </c>
      <c r="I2567" s="5">
        <v>41</v>
      </c>
      <c r="J2567" s="5">
        <v>62</v>
      </c>
      <c r="K2567" s="5">
        <v>64</v>
      </c>
      <c r="L2567" s="5">
        <v>51</v>
      </c>
      <c r="M2567" s="5">
        <v>74</v>
      </c>
      <c r="N2567" s="5">
        <v>71</v>
      </c>
      <c r="O2567" s="5">
        <v>13</v>
      </c>
      <c r="P2567" s="5"/>
      <c r="Q2567" s="5"/>
      <c r="R2567" s="5"/>
      <c r="S2567" s="5"/>
      <c r="T2567" s="5">
        <v>376</v>
      </c>
      <c r="U2567" s="5">
        <v>7</v>
      </c>
      <c r="V2567" s="5">
        <v>54</v>
      </c>
      <c r="W2567" s="5">
        <v>100</v>
      </c>
      <c r="X2567" s="5" t="s">
        <v>62</v>
      </c>
      <c r="Y2567" s="5" t="s">
        <v>63</v>
      </c>
      <c r="Z2567" s="5" t="s">
        <v>63</v>
      </c>
      <c r="AA2567" s="5" t="s">
        <v>63</v>
      </c>
      <c r="AB2567" s="5" t="s">
        <v>72</v>
      </c>
      <c r="AC2567" s="5" t="s">
        <v>64</v>
      </c>
      <c r="AD2567" s="5" t="s">
        <v>62</v>
      </c>
      <c r="AE2567" s="5" t="s">
        <v>62</v>
      </c>
      <c r="AF2567" s="5" t="s">
        <v>64</v>
      </c>
      <c r="AG2567" s="5" t="s">
        <v>73</v>
      </c>
      <c r="AH2567" s="5" t="s">
        <v>64</v>
      </c>
      <c r="AI2567" s="5" t="s">
        <v>64</v>
      </c>
      <c r="AJ2567" s="5" t="s">
        <v>64</v>
      </c>
      <c r="AK2567" s="5" t="s">
        <v>72</v>
      </c>
      <c r="AL2567" s="5" t="s">
        <v>72</v>
      </c>
      <c r="AM2567" s="5" t="s">
        <v>63</v>
      </c>
      <c r="AN2567" s="5" t="s">
        <v>65</v>
      </c>
      <c r="AO2567" s="5" t="s">
        <v>66</v>
      </c>
      <c r="AP2567" s="5" t="s">
        <v>66</v>
      </c>
      <c r="AQ2567" s="5" t="s">
        <v>66</v>
      </c>
      <c r="AR2567" s="5" t="s">
        <v>66</v>
      </c>
      <c r="AS2567" s="5" t="s">
        <v>65</v>
      </c>
      <c r="AT2567" s="5" t="s">
        <v>66</v>
      </c>
      <c r="AU2567" s="5" t="s">
        <v>67</v>
      </c>
      <c r="AV2567" s="5" t="s">
        <v>68</v>
      </c>
      <c r="AW2567" s="5" t="s">
        <v>65</v>
      </c>
      <c r="AX2567" s="5" t="s">
        <v>69</v>
      </c>
      <c r="AY2567" s="5">
        <v>97.5</v>
      </c>
      <c r="AZ2567" s="5">
        <v>99.1</v>
      </c>
    </row>
    <row r="2568" spans="1:52">
      <c r="A2568" s="5">
        <v>50</v>
      </c>
      <c r="B2568" s="5" t="s">
        <v>2466</v>
      </c>
      <c r="C2568" s="6">
        <v>2611</v>
      </c>
      <c r="D2568" s="5" t="s">
        <v>2592</v>
      </c>
      <c r="E2568" s="5" t="str">
        <f>VLOOKUP(B2568,Region!$A$1:$B$76,2,FALSE)</f>
        <v>Region_5</v>
      </c>
      <c r="F2568" s="5" t="str">
        <f>VLOOKUP(D2568,'Used to Match Zip By Sch Name'!$A$2:$E$4714,5,FALSE)</f>
        <v>33449-8304</v>
      </c>
      <c r="G2568" s="5">
        <f>VLOOKUP(D2568,public_school_report!$D$1:$CI$3651,84,FALSE)</f>
        <v>860</v>
      </c>
      <c r="H2568" s="5" t="s">
        <v>2</v>
      </c>
      <c r="I2568" s="5">
        <v>74</v>
      </c>
      <c r="J2568" s="5">
        <v>59</v>
      </c>
      <c r="K2568" s="5">
        <v>48</v>
      </c>
      <c r="L2568" s="5">
        <v>79</v>
      </c>
      <c r="M2568" s="5">
        <v>70</v>
      </c>
      <c r="N2568" s="5">
        <v>55</v>
      </c>
      <c r="O2568" s="5">
        <v>63</v>
      </c>
      <c r="P2568" s="5">
        <v>90</v>
      </c>
      <c r="Q2568" s="5">
        <v>72</v>
      </c>
      <c r="R2568" s="5"/>
      <c r="S2568" s="5"/>
      <c r="T2568" s="5">
        <v>610</v>
      </c>
      <c r="U2568" s="5">
        <v>9</v>
      </c>
      <c r="V2568" s="5">
        <v>68</v>
      </c>
      <c r="W2568" s="5">
        <v>99</v>
      </c>
      <c r="X2568" s="5" t="s">
        <v>64</v>
      </c>
      <c r="Y2568" s="5" t="s">
        <v>64</v>
      </c>
      <c r="Z2568" s="5" t="s">
        <v>64</v>
      </c>
      <c r="AA2568" s="5" t="s">
        <v>64</v>
      </c>
      <c r="AB2568" s="5" t="s">
        <v>64</v>
      </c>
      <c r="AC2568" s="5" t="s">
        <v>64</v>
      </c>
      <c r="AD2568" s="5" t="s">
        <v>64</v>
      </c>
      <c r="AE2568" s="5" t="s">
        <v>64</v>
      </c>
      <c r="AF2568" s="5" t="s">
        <v>64</v>
      </c>
      <c r="AG2568" s="5" t="s">
        <v>64</v>
      </c>
      <c r="AH2568" s="5" t="s">
        <v>64</v>
      </c>
      <c r="AI2568" s="5" t="s">
        <v>64</v>
      </c>
      <c r="AJ2568" s="5" t="s">
        <v>64</v>
      </c>
      <c r="AK2568" s="5" t="s">
        <v>64</v>
      </c>
      <c r="AL2568" s="5" t="s">
        <v>64</v>
      </c>
      <c r="AM2568" s="5" t="s">
        <v>64</v>
      </c>
      <c r="AN2568" s="5" t="s">
        <v>64</v>
      </c>
      <c r="AO2568" s="5" t="s">
        <v>64</v>
      </c>
      <c r="AP2568" s="5" t="s">
        <v>65</v>
      </c>
      <c r="AQ2568" s="5" t="s">
        <v>66</v>
      </c>
      <c r="AR2568" s="5" t="s">
        <v>66</v>
      </c>
      <c r="AS2568" s="5" t="s">
        <v>65</v>
      </c>
      <c r="AT2568" s="5" t="s">
        <v>66</v>
      </c>
      <c r="AU2568" s="5" t="s">
        <v>67</v>
      </c>
      <c r="AV2568" s="5" t="s">
        <v>67</v>
      </c>
      <c r="AW2568" s="5" t="s">
        <v>65</v>
      </c>
      <c r="AX2568" s="5" t="s">
        <v>78</v>
      </c>
      <c r="AY2568" s="5">
        <v>58.2</v>
      </c>
      <c r="AZ2568" s="5">
        <v>42.9</v>
      </c>
    </row>
    <row r="2569" spans="1:52">
      <c r="A2569" s="5">
        <v>50</v>
      </c>
      <c r="B2569" s="5" t="s">
        <v>2466</v>
      </c>
      <c r="C2569" s="6">
        <v>2621</v>
      </c>
      <c r="D2569" s="5" t="s">
        <v>2593</v>
      </c>
      <c r="E2569" s="5" t="str">
        <f>VLOOKUP(B2569,Region!$A$1:$B$76,2,FALSE)</f>
        <v>Region_5</v>
      </c>
      <c r="F2569" s="5" t="str">
        <f>VLOOKUP(D2569,'Used to Match Zip By Sch Name'!$A$2:$E$4714,5,FALSE)</f>
        <v>33458-8388</v>
      </c>
      <c r="G2569" s="5">
        <f>VLOOKUP(D2569,public_school_report!$D$1:$CI$3651,84,FALSE)</f>
        <v>1349</v>
      </c>
      <c r="H2569" s="5" t="s">
        <v>2</v>
      </c>
      <c r="I2569" s="5">
        <v>73</v>
      </c>
      <c r="J2569" s="5">
        <v>56</v>
      </c>
      <c r="K2569" s="5">
        <v>48</v>
      </c>
      <c r="L2569" s="5">
        <v>83</v>
      </c>
      <c r="M2569" s="5">
        <v>72</v>
      </c>
      <c r="N2569" s="5">
        <v>57</v>
      </c>
      <c r="O2569" s="5">
        <v>73</v>
      </c>
      <c r="P2569" s="5">
        <v>87</v>
      </c>
      <c r="Q2569" s="5">
        <v>89</v>
      </c>
      <c r="R2569" s="5"/>
      <c r="S2569" s="5"/>
      <c r="T2569" s="5">
        <v>638</v>
      </c>
      <c r="U2569" s="5">
        <v>9</v>
      </c>
      <c r="V2569" s="5">
        <v>71</v>
      </c>
      <c r="W2569" s="5">
        <v>99</v>
      </c>
      <c r="X2569" s="5" t="s">
        <v>64</v>
      </c>
      <c r="Y2569" s="5" t="s">
        <v>64</v>
      </c>
      <c r="Z2569" s="5" t="s">
        <v>64</v>
      </c>
      <c r="AA2569" s="5" t="s">
        <v>64</v>
      </c>
      <c r="AB2569" s="5" t="s">
        <v>64</v>
      </c>
      <c r="AC2569" s="5" t="s">
        <v>64</v>
      </c>
      <c r="AD2569" s="5" t="s">
        <v>64</v>
      </c>
      <c r="AE2569" s="5" t="s">
        <v>64</v>
      </c>
      <c r="AF2569" s="5" t="s">
        <v>64</v>
      </c>
      <c r="AG2569" s="5" t="s">
        <v>64</v>
      </c>
      <c r="AH2569" s="5" t="s">
        <v>64</v>
      </c>
      <c r="AI2569" s="5" t="s">
        <v>64</v>
      </c>
      <c r="AJ2569" s="5" t="s">
        <v>64</v>
      </c>
      <c r="AK2569" s="5" t="s">
        <v>64</v>
      </c>
      <c r="AL2569" s="5" t="s">
        <v>64</v>
      </c>
      <c r="AM2569" s="5" t="s">
        <v>64</v>
      </c>
      <c r="AN2569" s="5" t="s">
        <v>65</v>
      </c>
      <c r="AO2569" s="5" t="s">
        <v>66</v>
      </c>
      <c r="AP2569" s="5" t="s">
        <v>66</v>
      </c>
      <c r="AQ2569" s="5" t="s">
        <v>66</v>
      </c>
      <c r="AR2569" s="5" t="s">
        <v>66</v>
      </c>
      <c r="AS2569" s="5" t="s">
        <v>65</v>
      </c>
      <c r="AT2569" s="5" t="s">
        <v>66</v>
      </c>
      <c r="AU2569" s="5" t="s">
        <v>67</v>
      </c>
      <c r="AV2569" s="5" t="s">
        <v>67</v>
      </c>
      <c r="AW2569" s="5" t="s">
        <v>65</v>
      </c>
      <c r="AX2569" s="5" t="s">
        <v>78</v>
      </c>
      <c r="AY2569" s="5">
        <v>36.700000000000003</v>
      </c>
      <c r="AZ2569" s="5">
        <v>31.4</v>
      </c>
    </row>
    <row r="2570" spans="1:52">
      <c r="A2570" s="5">
        <v>50</v>
      </c>
      <c r="B2570" s="5" t="s">
        <v>2466</v>
      </c>
      <c r="C2570" s="6">
        <v>2631</v>
      </c>
      <c r="D2570" s="5" t="s">
        <v>2594</v>
      </c>
      <c r="E2570" s="5" t="str">
        <f>VLOOKUP(B2570,Region!$A$1:$B$76,2,FALSE)</f>
        <v>Region_5</v>
      </c>
      <c r="F2570" s="5" t="str">
        <f>VLOOKUP(D2570,'Used to Match Zip By Sch Name'!$A$2:$E$4714,5,FALSE)</f>
        <v>33411-6550</v>
      </c>
      <c r="G2570" s="5" t="e">
        <f>VLOOKUP(D2570,public_school_report!$D$1:$CI$3651,84,FALSE)</f>
        <v>#N/A</v>
      </c>
      <c r="H2570" s="5"/>
      <c r="I2570" s="5">
        <v>63</v>
      </c>
      <c r="J2570" s="5">
        <v>52</v>
      </c>
      <c r="K2570" s="5">
        <v>42</v>
      </c>
      <c r="L2570" s="5">
        <v>59</v>
      </c>
      <c r="M2570" s="5">
        <v>50</v>
      </c>
      <c r="N2570" s="5">
        <v>48</v>
      </c>
      <c r="O2570" s="5">
        <v>79</v>
      </c>
      <c r="P2570" s="5">
        <v>78</v>
      </c>
      <c r="Q2570" s="5"/>
      <c r="R2570" s="5">
        <v>95</v>
      </c>
      <c r="S2570" s="5">
        <v>66</v>
      </c>
      <c r="T2570" s="5">
        <v>632</v>
      </c>
      <c r="U2570" s="5">
        <v>10</v>
      </c>
      <c r="V2570" s="5">
        <v>63</v>
      </c>
      <c r="W2570" s="5">
        <v>99</v>
      </c>
      <c r="X2570" s="5" t="s">
        <v>64</v>
      </c>
      <c r="Y2570" s="5" t="s">
        <v>64</v>
      </c>
      <c r="Z2570" s="5" t="s">
        <v>62</v>
      </c>
      <c r="AA2570" s="5" t="s">
        <v>62</v>
      </c>
      <c r="AB2570" s="5" t="s">
        <v>64</v>
      </c>
      <c r="AC2570" s="5" t="s">
        <v>64</v>
      </c>
      <c r="AD2570" s="5" t="s">
        <v>64</v>
      </c>
      <c r="AE2570" s="5" t="s">
        <v>64</v>
      </c>
      <c r="AF2570" s="5" t="s">
        <v>62</v>
      </c>
      <c r="AG2570" s="5" t="s">
        <v>64</v>
      </c>
      <c r="AH2570" s="5" t="s">
        <v>62</v>
      </c>
      <c r="AI2570" s="5" t="s">
        <v>64</v>
      </c>
      <c r="AJ2570" s="5" t="s">
        <v>62</v>
      </c>
      <c r="AK2570" s="5" t="s">
        <v>62</v>
      </c>
      <c r="AL2570" s="5" t="s">
        <v>62</v>
      </c>
      <c r="AM2570" s="5" t="s">
        <v>63</v>
      </c>
      <c r="AN2570" s="5" t="s">
        <v>66</v>
      </c>
      <c r="AO2570" s="5" t="s">
        <v>66</v>
      </c>
      <c r="AP2570" s="5" t="s">
        <v>66</v>
      </c>
      <c r="AQ2570" s="5" t="s">
        <v>66</v>
      </c>
      <c r="AR2570" s="5" t="s">
        <v>66</v>
      </c>
      <c r="AS2570" s="5" t="s">
        <v>65</v>
      </c>
      <c r="AT2570" s="5" t="s">
        <v>66</v>
      </c>
      <c r="AU2570" s="5" t="s">
        <v>67</v>
      </c>
      <c r="AV2570" s="5" t="s">
        <v>67</v>
      </c>
      <c r="AW2570" s="5" t="s">
        <v>65</v>
      </c>
      <c r="AX2570" s="5" t="s">
        <v>82</v>
      </c>
      <c r="AY2570" s="5">
        <v>64.099999999999994</v>
      </c>
      <c r="AZ2570" s="5">
        <v>48.699999999999989</v>
      </c>
    </row>
    <row r="2571" spans="1:52">
      <c r="A2571" s="5">
        <v>50</v>
      </c>
      <c r="B2571" s="5" t="s">
        <v>2466</v>
      </c>
      <c r="C2571" s="6">
        <v>2671</v>
      </c>
      <c r="D2571" s="5" t="s">
        <v>2595</v>
      </c>
      <c r="E2571" s="5" t="str">
        <f>VLOOKUP(B2571,Region!$A$1:$B$76,2,FALSE)</f>
        <v>Region_5</v>
      </c>
      <c r="F2571" s="5" t="str">
        <f>VLOOKUP(D2571,'Used to Match Zip By Sch Name'!$A$2:$E$4714,5,FALSE)</f>
        <v>33436-8564</v>
      </c>
      <c r="G2571" s="5">
        <f>VLOOKUP(D2571,public_school_report!$D$1:$CI$3651,84,FALSE)</f>
        <v>944</v>
      </c>
      <c r="H2571" s="5" t="s">
        <v>2</v>
      </c>
      <c r="I2571" s="5">
        <v>55</v>
      </c>
      <c r="J2571" s="5">
        <v>61</v>
      </c>
      <c r="K2571" s="5">
        <v>59</v>
      </c>
      <c r="L2571" s="5">
        <v>55</v>
      </c>
      <c r="M2571" s="5">
        <v>58</v>
      </c>
      <c r="N2571" s="5">
        <v>44</v>
      </c>
      <c r="O2571" s="5">
        <v>54</v>
      </c>
      <c r="P2571" s="5"/>
      <c r="Q2571" s="5"/>
      <c r="R2571" s="5"/>
      <c r="S2571" s="5"/>
      <c r="T2571" s="5">
        <v>386</v>
      </c>
      <c r="U2571" s="5">
        <v>7</v>
      </c>
      <c r="V2571" s="5">
        <v>55</v>
      </c>
      <c r="W2571" s="5">
        <v>99</v>
      </c>
      <c r="X2571" s="5" t="s">
        <v>62</v>
      </c>
      <c r="Y2571" s="5" t="s">
        <v>63</v>
      </c>
      <c r="Z2571" s="5" t="s">
        <v>62</v>
      </c>
      <c r="AA2571" s="5" t="s">
        <v>62</v>
      </c>
      <c r="AB2571" s="5" t="s">
        <v>62</v>
      </c>
      <c r="AC2571" s="5" t="s">
        <v>62</v>
      </c>
      <c r="AD2571" s="5" t="s">
        <v>64</v>
      </c>
      <c r="AE2571" s="5" t="s">
        <v>64</v>
      </c>
      <c r="AF2571" s="5" t="s">
        <v>64</v>
      </c>
      <c r="AG2571" s="5" t="s">
        <v>64</v>
      </c>
      <c r="AH2571" s="5" t="s">
        <v>64</v>
      </c>
      <c r="AI2571" s="5" t="s">
        <v>64</v>
      </c>
      <c r="AJ2571" s="5" t="s">
        <v>64</v>
      </c>
      <c r="AK2571" s="5" t="s">
        <v>64</v>
      </c>
      <c r="AL2571" s="5" t="s">
        <v>62</v>
      </c>
      <c r="AM2571" s="5" t="s">
        <v>64</v>
      </c>
      <c r="AN2571" s="5" t="s">
        <v>65</v>
      </c>
      <c r="AO2571" s="5" t="s">
        <v>66</v>
      </c>
      <c r="AP2571" s="5" t="s">
        <v>66</v>
      </c>
      <c r="AQ2571" s="5" t="s">
        <v>66</v>
      </c>
      <c r="AR2571" s="5" t="s">
        <v>66</v>
      </c>
      <c r="AS2571" s="5" t="s">
        <v>65</v>
      </c>
      <c r="AT2571" s="5" t="s">
        <v>66</v>
      </c>
      <c r="AU2571" s="5" t="s">
        <v>67</v>
      </c>
      <c r="AV2571" s="5" t="s">
        <v>68</v>
      </c>
      <c r="AW2571" s="5" t="s">
        <v>65</v>
      </c>
      <c r="AX2571" s="5" t="s">
        <v>69</v>
      </c>
      <c r="AY2571" s="5">
        <v>81.5</v>
      </c>
      <c r="AZ2571" s="5">
        <v>79</v>
      </c>
    </row>
    <row r="2572" spans="1:52">
      <c r="A2572" s="5">
        <v>50</v>
      </c>
      <c r="B2572" s="5" t="s">
        <v>2466</v>
      </c>
      <c r="C2572" s="6">
        <v>2691</v>
      </c>
      <c r="D2572" s="5" t="s">
        <v>2596</v>
      </c>
      <c r="E2572" s="5" t="str">
        <f>VLOOKUP(B2572,Region!$A$1:$B$76,2,FALSE)</f>
        <v>Region_5</v>
      </c>
      <c r="F2572" s="5" t="str">
        <f>VLOOKUP(D2572,'Used to Match Zip By Sch Name'!$A$2:$E$4714,5,FALSE)</f>
        <v>33498-4937</v>
      </c>
      <c r="G2572" s="5">
        <f>VLOOKUP(D2572,public_school_report!$D$1:$CI$3651,84,FALSE)</f>
        <v>853</v>
      </c>
      <c r="H2572" s="5" t="s">
        <v>2</v>
      </c>
      <c r="I2572" s="5">
        <v>79</v>
      </c>
      <c r="J2572" s="5">
        <v>77</v>
      </c>
      <c r="K2572" s="5">
        <v>76</v>
      </c>
      <c r="L2572" s="5">
        <v>86</v>
      </c>
      <c r="M2572" s="5">
        <v>82</v>
      </c>
      <c r="N2572" s="5">
        <v>76</v>
      </c>
      <c r="O2572" s="5">
        <v>62</v>
      </c>
      <c r="P2572" s="5"/>
      <c r="Q2572" s="5"/>
      <c r="R2572" s="5"/>
      <c r="S2572" s="5"/>
      <c r="T2572" s="5">
        <v>538</v>
      </c>
      <c r="U2572" s="5">
        <v>7</v>
      </c>
      <c r="V2572" s="5">
        <v>77</v>
      </c>
      <c r="W2572" s="5">
        <v>100</v>
      </c>
      <c r="X2572" s="5" t="s">
        <v>64</v>
      </c>
      <c r="Y2572" s="5" t="s">
        <v>64</v>
      </c>
      <c r="Z2572" s="5" t="s">
        <v>64</v>
      </c>
      <c r="AA2572" s="5" t="s">
        <v>64</v>
      </c>
      <c r="AB2572" s="5" t="s">
        <v>64</v>
      </c>
      <c r="AC2572" s="5" t="s">
        <v>64</v>
      </c>
      <c r="AD2572" s="5" t="s">
        <v>64</v>
      </c>
      <c r="AE2572" s="5" t="s">
        <v>64</v>
      </c>
      <c r="AF2572" s="5" t="s">
        <v>64</v>
      </c>
      <c r="AG2572" s="5" t="s">
        <v>64</v>
      </c>
      <c r="AH2572" s="5" t="s">
        <v>64</v>
      </c>
      <c r="AI2572" s="5" t="s">
        <v>64</v>
      </c>
      <c r="AJ2572" s="5" t="s">
        <v>64</v>
      </c>
      <c r="AK2572" s="5" t="s">
        <v>64</v>
      </c>
      <c r="AL2572" s="5" t="s">
        <v>64</v>
      </c>
      <c r="AM2572" s="5" t="s">
        <v>64</v>
      </c>
      <c r="AN2572" s="5" t="s">
        <v>62</v>
      </c>
      <c r="AO2572" s="5" t="s">
        <v>65</v>
      </c>
      <c r="AP2572" s="5" t="s">
        <v>66</v>
      </c>
      <c r="AQ2572" s="5" t="s">
        <v>66</v>
      </c>
      <c r="AR2572" s="5" t="s">
        <v>66</v>
      </c>
      <c r="AS2572" s="5" t="s">
        <v>65</v>
      </c>
      <c r="AT2572" s="5" t="s">
        <v>66</v>
      </c>
      <c r="AU2572" s="5" t="s">
        <v>67</v>
      </c>
      <c r="AV2572" s="5" t="s">
        <v>67</v>
      </c>
      <c r="AW2572" s="5" t="s">
        <v>65</v>
      </c>
      <c r="AX2572" s="5" t="s">
        <v>69</v>
      </c>
      <c r="AY2572" s="5">
        <v>41.8</v>
      </c>
      <c r="AZ2572" s="5">
        <v>28.3</v>
      </c>
    </row>
    <row r="2573" spans="1:52">
      <c r="A2573" s="5">
        <v>50</v>
      </c>
      <c r="B2573" s="5" t="s">
        <v>2466</v>
      </c>
      <c r="C2573" s="6">
        <v>2701</v>
      </c>
      <c r="D2573" s="5" t="s">
        <v>2597</v>
      </c>
      <c r="E2573" s="5" t="str">
        <f>VLOOKUP(B2573,Region!$A$1:$B$76,2,FALSE)</f>
        <v>Region_5</v>
      </c>
      <c r="F2573" s="5" t="str">
        <f>VLOOKUP(D2573,'Used to Match Zip By Sch Name'!$A$2:$E$4714,5,FALSE)</f>
        <v>33411-6499</v>
      </c>
      <c r="G2573" s="5">
        <f>VLOOKUP(D2573,public_school_report!$D$1:$CI$3651,84,FALSE)</f>
        <v>1039</v>
      </c>
      <c r="H2573" s="5" t="s">
        <v>2</v>
      </c>
      <c r="I2573" s="5">
        <v>36</v>
      </c>
      <c r="J2573" s="5">
        <v>47</v>
      </c>
      <c r="K2573" s="5">
        <v>43</v>
      </c>
      <c r="L2573" s="5">
        <v>36</v>
      </c>
      <c r="M2573" s="5">
        <v>40</v>
      </c>
      <c r="N2573" s="5">
        <v>40</v>
      </c>
      <c r="O2573" s="5">
        <v>30</v>
      </c>
      <c r="P2573" s="5">
        <v>66</v>
      </c>
      <c r="Q2573" s="5">
        <v>70</v>
      </c>
      <c r="R2573" s="5"/>
      <c r="S2573" s="5"/>
      <c r="T2573" s="5">
        <v>408</v>
      </c>
      <c r="U2573" s="5">
        <v>9</v>
      </c>
      <c r="V2573" s="5">
        <v>45</v>
      </c>
      <c r="W2573" s="5">
        <v>99</v>
      </c>
      <c r="X2573" s="5" t="s">
        <v>63</v>
      </c>
      <c r="Y2573" s="5" t="s">
        <v>63</v>
      </c>
      <c r="Z2573" s="5" t="s">
        <v>63</v>
      </c>
      <c r="AA2573" s="5" t="s">
        <v>63</v>
      </c>
      <c r="AB2573" s="5" t="s">
        <v>63</v>
      </c>
      <c r="AC2573" s="5" t="s">
        <v>63</v>
      </c>
      <c r="AD2573" s="5" t="s">
        <v>63</v>
      </c>
      <c r="AE2573" s="5" t="s">
        <v>62</v>
      </c>
      <c r="AF2573" s="5" t="s">
        <v>62</v>
      </c>
      <c r="AG2573" s="5" t="s">
        <v>64</v>
      </c>
      <c r="AH2573" s="5" t="s">
        <v>64</v>
      </c>
      <c r="AI2573" s="5" t="s">
        <v>64</v>
      </c>
      <c r="AJ2573" s="5" t="s">
        <v>62</v>
      </c>
      <c r="AK2573" s="5" t="s">
        <v>62</v>
      </c>
      <c r="AL2573" s="5" t="s">
        <v>62</v>
      </c>
      <c r="AM2573" s="5" t="s">
        <v>63</v>
      </c>
      <c r="AN2573" s="5" t="s">
        <v>66</v>
      </c>
      <c r="AO2573" s="5" t="s">
        <v>66</v>
      </c>
      <c r="AP2573" s="5" t="s">
        <v>66</v>
      </c>
      <c r="AQ2573" s="5" t="s">
        <v>66</v>
      </c>
      <c r="AR2573" s="5" t="s">
        <v>66</v>
      </c>
      <c r="AS2573" s="5" t="s">
        <v>65</v>
      </c>
      <c r="AT2573" s="5" t="s">
        <v>66</v>
      </c>
      <c r="AU2573" s="5" t="s">
        <v>67</v>
      </c>
      <c r="AV2573" s="5" t="s">
        <v>68</v>
      </c>
      <c r="AW2573" s="5" t="s">
        <v>65</v>
      </c>
      <c r="AX2573" s="5" t="s">
        <v>78</v>
      </c>
      <c r="AY2573" s="5">
        <v>96.4</v>
      </c>
      <c r="AZ2573" s="5">
        <v>92.5</v>
      </c>
    </row>
    <row r="2574" spans="1:52" s="18" customFormat="1">
      <c r="A2574" s="19">
        <v>50</v>
      </c>
      <c r="B2574" s="19" t="s">
        <v>2466</v>
      </c>
      <c r="C2574" s="20">
        <v>2711</v>
      </c>
      <c r="D2574" s="19" t="s">
        <v>2598</v>
      </c>
      <c r="E2574" s="5" t="str">
        <f>VLOOKUP(B2574,Region!$A$1:$B$76,2,FALSE)</f>
        <v>Region_5</v>
      </c>
      <c r="F2574" s="5" t="e">
        <f>VLOOKUP(D2574,'Used to Match Zip By Sch Name'!$A$2:$E$4714,5,FALSE)</f>
        <v>#N/A</v>
      </c>
      <c r="G2574" s="5">
        <f>VLOOKUP(D2574,public_school_report!$D$1:$CI$3651,84,FALSE)</f>
        <v>1254</v>
      </c>
      <c r="H2574" s="5" t="s">
        <v>2</v>
      </c>
      <c r="I2574" s="19">
        <v>86</v>
      </c>
      <c r="J2574" s="19">
        <v>67</v>
      </c>
      <c r="K2574" s="19">
        <v>67</v>
      </c>
      <c r="L2574" s="19">
        <v>92</v>
      </c>
      <c r="M2574" s="19">
        <v>84</v>
      </c>
      <c r="N2574" s="19">
        <v>74</v>
      </c>
      <c r="O2574" s="19">
        <v>89</v>
      </c>
      <c r="P2574" s="19">
        <v>97</v>
      </c>
      <c r="Q2574" s="19">
        <v>84</v>
      </c>
      <c r="R2574" s="19"/>
      <c r="S2574" s="19"/>
      <c r="T2574" s="19">
        <v>740</v>
      </c>
      <c r="U2574" s="19">
        <v>9</v>
      </c>
      <c r="V2574" s="19">
        <v>82</v>
      </c>
      <c r="W2574" s="19">
        <v>100</v>
      </c>
      <c r="X2574" s="19" t="s">
        <v>64</v>
      </c>
      <c r="Y2574" s="19" t="s">
        <v>64</v>
      </c>
      <c r="Z2574" s="19" t="s">
        <v>64</v>
      </c>
      <c r="AA2574" s="19" t="s">
        <v>64</v>
      </c>
      <c r="AB2574" s="19" t="s">
        <v>64</v>
      </c>
      <c r="AC2574" s="19" t="s">
        <v>64</v>
      </c>
      <c r="AD2574" s="19" t="s">
        <v>64</v>
      </c>
      <c r="AE2574" s="19" t="s">
        <v>64</v>
      </c>
      <c r="AF2574" s="19" t="s">
        <v>64</v>
      </c>
      <c r="AG2574" s="19" t="s">
        <v>64</v>
      </c>
      <c r="AH2574" s="19" t="s">
        <v>64</v>
      </c>
      <c r="AI2574" s="19" t="s">
        <v>64</v>
      </c>
      <c r="AJ2574" s="19" t="s">
        <v>64</v>
      </c>
      <c r="AK2574" s="19" t="s">
        <v>64</v>
      </c>
      <c r="AL2574" s="19" t="s">
        <v>64</v>
      </c>
      <c r="AM2574" s="19" t="s">
        <v>66</v>
      </c>
      <c r="AN2574" s="19" t="s">
        <v>66</v>
      </c>
      <c r="AO2574" s="19" t="s">
        <v>66</v>
      </c>
      <c r="AP2574" s="19" t="s">
        <v>66</v>
      </c>
      <c r="AQ2574" s="19" t="s">
        <v>66</v>
      </c>
      <c r="AR2574" s="19" t="s">
        <v>66</v>
      </c>
      <c r="AS2574" s="19" t="s">
        <v>65</v>
      </c>
      <c r="AT2574" s="19" t="s">
        <v>66</v>
      </c>
      <c r="AU2574" s="19" t="s">
        <v>67</v>
      </c>
      <c r="AV2574" s="19" t="s">
        <v>67</v>
      </c>
      <c r="AW2574" s="19" t="s">
        <v>65</v>
      </c>
      <c r="AX2574" s="19" t="s">
        <v>78</v>
      </c>
      <c r="AY2574" s="19">
        <v>50.8</v>
      </c>
      <c r="AZ2574" s="19">
        <v>30.7</v>
      </c>
    </row>
    <row r="2575" spans="1:52">
      <c r="A2575" s="5">
        <v>50</v>
      </c>
      <c r="B2575" s="5" t="s">
        <v>2466</v>
      </c>
      <c r="C2575" s="6">
        <v>2721</v>
      </c>
      <c r="D2575" s="5" t="s">
        <v>2599</v>
      </c>
      <c r="E2575" s="5" t="str">
        <f>VLOOKUP(B2575,Region!$A$1:$B$76,2,FALSE)</f>
        <v>Region_5</v>
      </c>
      <c r="F2575" s="5" t="str">
        <f>VLOOKUP(D2575,'Used to Match Zip By Sch Name'!$A$2:$E$4714,5,FALSE)</f>
        <v>33467-2371</v>
      </c>
      <c r="G2575" s="5">
        <f>VLOOKUP(D2575,public_school_report!$D$1:$CI$3651,84,FALSE)</f>
        <v>808</v>
      </c>
      <c r="H2575" s="5" t="s">
        <v>2</v>
      </c>
      <c r="I2575" s="5">
        <v>71</v>
      </c>
      <c r="J2575" s="5">
        <v>64</v>
      </c>
      <c r="K2575" s="5">
        <v>54</v>
      </c>
      <c r="L2575" s="5">
        <v>78</v>
      </c>
      <c r="M2575" s="5">
        <v>66</v>
      </c>
      <c r="N2575" s="5">
        <v>58</v>
      </c>
      <c r="O2575" s="5">
        <v>60</v>
      </c>
      <c r="P2575" s="5"/>
      <c r="Q2575" s="5"/>
      <c r="R2575" s="5"/>
      <c r="S2575" s="5"/>
      <c r="T2575" s="5">
        <v>451</v>
      </c>
      <c r="U2575" s="5">
        <v>7</v>
      </c>
      <c r="V2575" s="5">
        <v>64</v>
      </c>
      <c r="W2575" s="5">
        <v>100</v>
      </c>
      <c r="X2575" s="5" t="s">
        <v>64</v>
      </c>
      <c r="Y2575" s="5" t="s">
        <v>64</v>
      </c>
      <c r="Z2575" s="5" t="s">
        <v>64</v>
      </c>
      <c r="AA2575" s="5" t="s">
        <v>64</v>
      </c>
      <c r="AB2575" s="5" t="s">
        <v>64</v>
      </c>
      <c r="AC2575" s="5" t="s">
        <v>64</v>
      </c>
      <c r="AD2575" s="5" t="s">
        <v>64</v>
      </c>
      <c r="AE2575" s="5" t="s">
        <v>64</v>
      </c>
      <c r="AF2575" s="5" t="s">
        <v>64</v>
      </c>
      <c r="AG2575" s="5" t="s">
        <v>64</v>
      </c>
      <c r="AH2575" s="5" t="s">
        <v>64</v>
      </c>
      <c r="AI2575" s="5" t="s">
        <v>64</v>
      </c>
      <c r="AJ2575" s="5" t="s">
        <v>64</v>
      </c>
      <c r="AK2575" s="5" t="s">
        <v>64</v>
      </c>
      <c r="AL2575" s="5" t="s">
        <v>64</v>
      </c>
      <c r="AM2575" s="5" t="s">
        <v>64</v>
      </c>
      <c r="AN2575" s="5" t="s">
        <v>64</v>
      </c>
      <c r="AO2575" s="5" t="s">
        <v>65</v>
      </c>
      <c r="AP2575" s="5" t="s">
        <v>66</v>
      </c>
      <c r="AQ2575" s="5" t="s">
        <v>66</v>
      </c>
      <c r="AR2575" s="5" t="s">
        <v>66</v>
      </c>
      <c r="AS2575" s="5" t="s">
        <v>65</v>
      </c>
      <c r="AT2575" s="5" t="s">
        <v>66</v>
      </c>
      <c r="AU2575" s="5" t="s">
        <v>67</v>
      </c>
      <c r="AV2575" s="5" t="s">
        <v>67</v>
      </c>
      <c r="AW2575" s="5" t="s">
        <v>65</v>
      </c>
      <c r="AX2575" s="5" t="s">
        <v>69</v>
      </c>
      <c r="AY2575" s="5">
        <v>52</v>
      </c>
      <c r="AZ2575" s="5">
        <v>41.3</v>
      </c>
    </row>
    <row r="2576" spans="1:52">
      <c r="A2576" s="5">
        <v>50</v>
      </c>
      <c r="B2576" s="5" t="s">
        <v>2466</v>
      </c>
      <c r="C2576" s="6">
        <v>2731</v>
      </c>
      <c r="D2576" s="5" t="s">
        <v>2600</v>
      </c>
      <c r="E2576" s="5" t="str">
        <f>VLOOKUP(B2576,Region!$A$1:$B$76,2,FALSE)</f>
        <v>Region_5</v>
      </c>
      <c r="F2576" s="5" t="str">
        <f>VLOOKUP(D2576,'Used to Match Zip By Sch Name'!$A$2:$E$4714,5,FALSE)</f>
        <v>33426-9012</v>
      </c>
      <c r="G2576" s="5">
        <f>VLOOKUP(D2576,public_school_report!$D$1:$CI$3651,84,FALSE)</f>
        <v>687</v>
      </c>
      <c r="H2576" s="5" t="s">
        <v>4</v>
      </c>
      <c r="I2576" s="5">
        <v>54</v>
      </c>
      <c r="J2576" s="5">
        <v>64</v>
      </c>
      <c r="K2576" s="5">
        <v>60</v>
      </c>
      <c r="L2576" s="5">
        <v>61</v>
      </c>
      <c r="M2576" s="5">
        <v>67</v>
      </c>
      <c r="N2576" s="5">
        <v>54</v>
      </c>
      <c r="O2576" s="5">
        <v>40</v>
      </c>
      <c r="P2576" s="5"/>
      <c r="Q2576" s="5"/>
      <c r="R2576" s="5"/>
      <c r="S2576" s="5"/>
      <c r="T2576" s="5">
        <v>400</v>
      </c>
      <c r="U2576" s="5">
        <v>7</v>
      </c>
      <c r="V2576" s="5">
        <v>57</v>
      </c>
      <c r="W2576" s="5">
        <v>99</v>
      </c>
      <c r="X2576" s="5" t="s">
        <v>62</v>
      </c>
      <c r="Y2576" s="5" t="s">
        <v>63</v>
      </c>
      <c r="Z2576" s="5" t="s">
        <v>62</v>
      </c>
      <c r="AA2576" s="5" t="s">
        <v>64</v>
      </c>
      <c r="AB2576" s="5" t="s">
        <v>63</v>
      </c>
      <c r="AC2576" s="5" t="s">
        <v>64</v>
      </c>
      <c r="AD2576" s="5" t="s">
        <v>64</v>
      </c>
      <c r="AE2576" s="5" t="s">
        <v>64</v>
      </c>
      <c r="AF2576" s="5" t="s">
        <v>64</v>
      </c>
      <c r="AG2576" s="5" t="s">
        <v>62</v>
      </c>
      <c r="AH2576" s="5" t="s">
        <v>64</v>
      </c>
      <c r="AI2576" s="5" t="s">
        <v>62</v>
      </c>
      <c r="AJ2576" s="5" t="s">
        <v>62</v>
      </c>
      <c r="AK2576" s="5" t="s">
        <v>63</v>
      </c>
      <c r="AL2576" s="5" t="s">
        <v>62</v>
      </c>
      <c r="AM2576" s="5" t="s">
        <v>62</v>
      </c>
      <c r="AN2576" s="5" t="s">
        <v>65</v>
      </c>
      <c r="AO2576" s="5" t="s">
        <v>66</v>
      </c>
      <c r="AP2576" s="5" t="s">
        <v>66</v>
      </c>
      <c r="AQ2576" s="5" t="s">
        <v>66</v>
      </c>
      <c r="AR2576" s="5" t="s">
        <v>66</v>
      </c>
      <c r="AS2576" s="5" t="s">
        <v>65</v>
      </c>
      <c r="AT2576" s="5" t="s">
        <v>66</v>
      </c>
      <c r="AU2576" s="5" t="s">
        <v>67</v>
      </c>
      <c r="AV2576" s="5" t="s">
        <v>68</v>
      </c>
      <c r="AW2576" s="5" t="s">
        <v>65</v>
      </c>
      <c r="AX2576" s="5" t="s">
        <v>69</v>
      </c>
      <c r="AY2576" s="5">
        <v>92.1</v>
      </c>
      <c r="AZ2576" s="5">
        <v>91.5</v>
      </c>
    </row>
    <row r="2577" spans="1:52">
      <c r="A2577" s="5">
        <v>50</v>
      </c>
      <c r="B2577" s="5" t="s">
        <v>2466</v>
      </c>
      <c r="C2577" s="6">
        <v>2741</v>
      </c>
      <c r="D2577" s="5" t="s">
        <v>2601</v>
      </c>
      <c r="E2577" s="5" t="str">
        <f>VLOOKUP(B2577,Region!$A$1:$B$76,2,FALSE)</f>
        <v>Region_5</v>
      </c>
      <c r="F2577" s="5" t="str">
        <f>VLOOKUP(D2577,'Used to Match Zip By Sch Name'!$A$2:$E$4714,5,FALSE)</f>
        <v>33411-5008</v>
      </c>
      <c r="G2577" s="5">
        <f>VLOOKUP(D2577,public_school_report!$D$1:$CI$3651,84,FALSE)</f>
        <v>615</v>
      </c>
      <c r="H2577" s="5" t="s">
        <v>4</v>
      </c>
      <c r="I2577" s="5">
        <v>71</v>
      </c>
      <c r="J2577" s="5">
        <v>60</v>
      </c>
      <c r="K2577" s="5">
        <v>54</v>
      </c>
      <c r="L2577" s="5">
        <v>77</v>
      </c>
      <c r="M2577" s="5">
        <v>69</v>
      </c>
      <c r="N2577" s="5">
        <v>57</v>
      </c>
      <c r="O2577" s="5">
        <v>63</v>
      </c>
      <c r="P2577" s="5"/>
      <c r="Q2577" s="5"/>
      <c r="R2577" s="5"/>
      <c r="S2577" s="5"/>
      <c r="T2577" s="5">
        <v>451</v>
      </c>
      <c r="U2577" s="5">
        <v>7</v>
      </c>
      <c r="V2577" s="5">
        <v>64</v>
      </c>
      <c r="W2577" s="5">
        <v>100</v>
      </c>
      <c r="X2577" s="5" t="s">
        <v>64</v>
      </c>
      <c r="Y2577" s="5" t="s">
        <v>64</v>
      </c>
      <c r="Z2577" s="5" t="s">
        <v>64</v>
      </c>
      <c r="AA2577" s="5" t="s">
        <v>64</v>
      </c>
      <c r="AB2577" s="5" t="s">
        <v>64</v>
      </c>
      <c r="AC2577" s="5" t="s">
        <v>64</v>
      </c>
      <c r="AD2577" s="5" t="s">
        <v>64</v>
      </c>
      <c r="AE2577" s="5" t="s">
        <v>64</v>
      </c>
      <c r="AF2577" s="5" t="s">
        <v>64</v>
      </c>
      <c r="AG2577" s="5" t="s">
        <v>64</v>
      </c>
      <c r="AH2577" s="5" t="s">
        <v>64</v>
      </c>
      <c r="AI2577" s="5" t="s">
        <v>64</v>
      </c>
      <c r="AJ2577" s="5" t="s">
        <v>64</v>
      </c>
      <c r="AK2577" s="5" t="s">
        <v>64</v>
      </c>
      <c r="AL2577" s="5" t="s">
        <v>64</v>
      </c>
      <c r="AM2577" s="5" t="s">
        <v>64</v>
      </c>
      <c r="AN2577" s="5" t="s">
        <v>65</v>
      </c>
      <c r="AO2577" s="5" t="s">
        <v>66</v>
      </c>
      <c r="AP2577" s="5" t="s">
        <v>66</v>
      </c>
      <c r="AQ2577" s="5" t="s">
        <v>66</v>
      </c>
      <c r="AR2577" s="5" t="s">
        <v>66</v>
      </c>
      <c r="AS2577" s="5" t="s">
        <v>65</v>
      </c>
      <c r="AT2577" s="5" t="s">
        <v>66</v>
      </c>
      <c r="AU2577" s="5" t="s">
        <v>67</v>
      </c>
      <c r="AV2577" s="5" t="s">
        <v>67</v>
      </c>
      <c r="AW2577" s="5" t="s">
        <v>65</v>
      </c>
      <c r="AX2577" s="5" t="s">
        <v>69</v>
      </c>
      <c r="AY2577" s="5">
        <v>63.1</v>
      </c>
      <c r="AZ2577" s="5">
        <v>53.3</v>
      </c>
    </row>
    <row r="2578" spans="1:52">
      <c r="A2578" s="5">
        <v>50</v>
      </c>
      <c r="B2578" s="5" t="s">
        <v>2466</v>
      </c>
      <c r="C2578" s="6">
        <v>2751</v>
      </c>
      <c r="D2578" s="5" t="s">
        <v>2602</v>
      </c>
      <c r="E2578" s="5" t="str">
        <f>VLOOKUP(B2578,Region!$A$1:$B$76,2,FALSE)</f>
        <v>Region_5</v>
      </c>
      <c r="F2578" s="5" t="str">
        <f>VLOOKUP(D2578,'Used to Match Zip By Sch Name'!$A$2:$E$4714,5,FALSE)</f>
        <v>33411-4163</v>
      </c>
      <c r="G2578" s="5">
        <f>VLOOKUP(D2578,public_school_report!$D$1:$CI$3651,84,FALSE)</f>
        <v>568</v>
      </c>
      <c r="H2578" s="5" t="s">
        <v>6</v>
      </c>
      <c r="I2578" s="5">
        <v>45</v>
      </c>
      <c r="J2578" s="5">
        <v>54</v>
      </c>
      <c r="K2578" s="5">
        <v>35</v>
      </c>
      <c r="L2578" s="5">
        <v>52</v>
      </c>
      <c r="M2578" s="5">
        <v>64</v>
      </c>
      <c r="N2578" s="5">
        <v>60</v>
      </c>
      <c r="O2578" s="5">
        <v>41</v>
      </c>
      <c r="P2578" s="5"/>
      <c r="Q2578" s="5"/>
      <c r="R2578" s="5"/>
      <c r="S2578" s="5"/>
      <c r="T2578" s="5">
        <v>351</v>
      </c>
      <c r="U2578" s="5">
        <v>7</v>
      </c>
      <c r="V2578" s="5">
        <v>50</v>
      </c>
      <c r="W2578" s="5">
        <v>99</v>
      </c>
      <c r="X2578" s="5" t="s">
        <v>63</v>
      </c>
      <c r="Y2578" s="5" t="s">
        <v>63</v>
      </c>
      <c r="Z2578" s="5" t="s">
        <v>63</v>
      </c>
      <c r="AA2578" s="5" t="s">
        <v>63</v>
      </c>
      <c r="AB2578" s="5" t="s">
        <v>63</v>
      </c>
      <c r="AC2578" s="5" t="s">
        <v>63</v>
      </c>
      <c r="AD2578" s="5" t="s">
        <v>63</v>
      </c>
      <c r="AE2578" s="5" t="s">
        <v>62</v>
      </c>
      <c r="AF2578" s="5" t="s">
        <v>64</v>
      </c>
      <c r="AG2578" s="5" t="s">
        <v>64</v>
      </c>
      <c r="AH2578" s="5" t="s">
        <v>62</v>
      </c>
      <c r="AI2578" s="5" t="s">
        <v>62</v>
      </c>
      <c r="AJ2578" s="5" t="s">
        <v>62</v>
      </c>
      <c r="AK2578" s="5" t="s">
        <v>63</v>
      </c>
      <c r="AL2578" s="5" t="s">
        <v>62</v>
      </c>
      <c r="AM2578" s="5" t="s">
        <v>63</v>
      </c>
      <c r="AN2578" s="5" t="s">
        <v>65</v>
      </c>
      <c r="AO2578" s="5" t="s">
        <v>66</v>
      </c>
      <c r="AP2578" s="5" t="s">
        <v>66</v>
      </c>
      <c r="AQ2578" s="5" t="s">
        <v>66</v>
      </c>
      <c r="AR2578" s="5" t="s">
        <v>66</v>
      </c>
      <c r="AS2578" s="5" t="s">
        <v>65</v>
      </c>
      <c r="AT2578" s="5" t="s">
        <v>66</v>
      </c>
      <c r="AU2578" s="5" t="s">
        <v>67</v>
      </c>
      <c r="AV2578" s="5" t="s">
        <v>68</v>
      </c>
      <c r="AW2578" s="5" t="s">
        <v>65</v>
      </c>
      <c r="AX2578" s="5" t="s">
        <v>69</v>
      </c>
      <c r="AY2578" s="5">
        <v>93.6</v>
      </c>
      <c r="AZ2578" s="5">
        <v>91.9</v>
      </c>
    </row>
    <row r="2579" spans="1:52">
      <c r="A2579" s="5">
        <v>50</v>
      </c>
      <c r="B2579" s="5" t="s">
        <v>2466</v>
      </c>
      <c r="C2579" s="6">
        <v>2761</v>
      </c>
      <c r="D2579" s="5" t="s">
        <v>2603</v>
      </c>
      <c r="E2579" s="5" t="str">
        <f>VLOOKUP(B2579,Region!$A$1:$B$76,2,FALSE)</f>
        <v>Region_5</v>
      </c>
      <c r="F2579" s="5" t="str">
        <f>VLOOKUP(D2579,'Used to Match Zip By Sch Name'!$A$2:$E$4714,5,FALSE)</f>
        <v>33413-3455</v>
      </c>
      <c r="G2579" s="5">
        <f>VLOOKUP(D2579,public_school_report!$D$1:$CI$3651,84,FALSE)</f>
        <v>1104</v>
      </c>
      <c r="H2579" s="5" t="s">
        <v>2</v>
      </c>
      <c r="I2579" s="5">
        <v>47</v>
      </c>
      <c r="J2579" s="5">
        <v>60</v>
      </c>
      <c r="K2579" s="5">
        <v>52</v>
      </c>
      <c r="L2579" s="5">
        <v>59</v>
      </c>
      <c r="M2579" s="5">
        <v>58</v>
      </c>
      <c r="N2579" s="5">
        <v>40</v>
      </c>
      <c r="O2579" s="5">
        <v>33</v>
      </c>
      <c r="P2579" s="5"/>
      <c r="Q2579" s="5"/>
      <c r="R2579" s="5"/>
      <c r="S2579" s="5"/>
      <c r="T2579" s="5">
        <v>349</v>
      </c>
      <c r="U2579" s="5">
        <v>7</v>
      </c>
      <c r="V2579" s="5">
        <v>50</v>
      </c>
      <c r="W2579" s="5">
        <v>100</v>
      </c>
      <c r="X2579" s="5" t="s">
        <v>63</v>
      </c>
      <c r="Y2579" s="5" t="s">
        <v>63</v>
      </c>
      <c r="Z2579" s="5" t="s">
        <v>63</v>
      </c>
      <c r="AA2579" s="5" t="s">
        <v>63</v>
      </c>
      <c r="AB2579" s="5" t="s">
        <v>63</v>
      </c>
      <c r="AC2579" s="5" t="s">
        <v>62</v>
      </c>
      <c r="AD2579" s="5" t="s">
        <v>62</v>
      </c>
      <c r="AE2579" s="5" t="s">
        <v>62</v>
      </c>
      <c r="AF2579" s="5" t="s">
        <v>63</v>
      </c>
      <c r="AG2579" s="5" t="s">
        <v>63</v>
      </c>
      <c r="AH2579" s="5" t="s">
        <v>64</v>
      </c>
      <c r="AI2579" s="5" t="s">
        <v>64</v>
      </c>
      <c r="AJ2579" s="5" t="s">
        <v>64</v>
      </c>
      <c r="AK2579" s="5" t="s">
        <v>62</v>
      </c>
      <c r="AL2579" s="5" t="s">
        <v>64</v>
      </c>
      <c r="AM2579" s="5" t="s">
        <v>64</v>
      </c>
      <c r="AN2579" s="5" t="s">
        <v>65</v>
      </c>
      <c r="AO2579" s="5" t="s">
        <v>66</v>
      </c>
      <c r="AP2579" s="5" t="s">
        <v>66</v>
      </c>
      <c r="AQ2579" s="5" t="s">
        <v>66</v>
      </c>
      <c r="AR2579" s="5" t="s">
        <v>66</v>
      </c>
      <c r="AS2579" s="5" t="s">
        <v>65</v>
      </c>
      <c r="AT2579" s="5" t="s">
        <v>66</v>
      </c>
      <c r="AU2579" s="5" t="s">
        <v>67</v>
      </c>
      <c r="AV2579" s="5" t="s">
        <v>68</v>
      </c>
      <c r="AW2579" s="5" t="s">
        <v>65</v>
      </c>
      <c r="AX2579" s="5" t="s">
        <v>69</v>
      </c>
      <c r="AY2579" s="5">
        <v>93.2</v>
      </c>
      <c r="AZ2579" s="5">
        <v>91.9</v>
      </c>
    </row>
    <row r="2580" spans="1:52">
      <c r="A2580" s="5">
        <v>50</v>
      </c>
      <c r="B2580" s="5" t="s">
        <v>2466</v>
      </c>
      <c r="C2580" s="6">
        <v>2781</v>
      </c>
      <c r="D2580" s="5" t="s">
        <v>2604</v>
      </c>
      <c r="E2580" s="5" t="str">
        <f>VLOOKUP(B2580,Region!$A$1:$B$76,2,FALSE)</f>
        <v>Region_5</v>
      </c>
      <c r="F2580" s="5" t="str">
        <f>VLOOKUP(D2580,'Used to Match Zip By Sch Name'!$A$2:$E$4714,5,FALSE)</f>
        <v>33463-5902</v>
      </c>
      <c r="G2580" s="5">
        <f>VLOOKUP(D2580,public_school_report!$D$1:$CI$3651,84,FALSE)</f>
        <v>1055</v>
      </c>
      <c r="H2580" s="5" t="s">
        <v>2</v>
      </c>
      <c r="I2580" s="5">
        <v>43</v>
      </c>
      <c r="J2580" s="5">
        <v>50</v>
      </c>
      <c r="K2580" s="5">
        <v>45</v>
      </c>
      <c r="L2580" s="5">
        <v>49</v>
      </c>
      <c r="M2580" s="5">
        <v>53</v>
      </c>
      <c r="N2580" s="5">
        <v>45</v>
      </c>
      <c r="O2580" s="5">
        <v>39</v>
      </c>
      <c r="P2580" s="5">
        <v>58</v>
      </c>
      <c r="Q2580" s="5">
        <v>85</v>
      </c>
      <c r="R2580" s="5"/>
      <c r="S2580" s="5"/>
      <c r="T2580" s="5">
        <v>467</v>
      </c>
      <c r="U2580" s="5">
        <v>9</v>
      </c>
      <c r="V2580" s="5">
        <v>52</v>
      </c>
      <c r="W2580" s="5">
        <v>99</v>
      </c>
      <c r="X2580" s="5" t="s">
        <v>63</v>
      </c>
      <c r="Y2580" s="5" t="s">
        <v>62</v>
      </c>
      <c r="Z2580" s="5" t="s">
        <v>62</v>
      </c>
      <c r="AA2580" s="5" t="s">
        <v>63</v>
      </c>
      <c r="AB2580" s="5" t="s">
        <v>63</v>
      </c>
      <c r="AC2580" s="5" t="s">
        <v>62</v>
      </c>
      <c r="AD2580" s="5" t="s">
        <v>62</v>
      </c>
      <c r="AE2580" s="5" t="s">
        <v>62</v>
      </c>
      <c r="AF2580" s="5" t="s">
        <v>64</v>
      </c>
      <c r="AG2580" s="5" t="s">
        <v>64</v>
      </c>
      <c r="AH2580" s="5" t="s">
        <v>64</v>
      </c>
      <c r="AI2580" s="5" t="s">
        <v>64</v>
      </c>
      <c r="AJ2580" s="5" t="s">
        <v>64</v>
      </c>
      <c r="AK2580" s="5" t="s">
        <v>64</v>
      </c>
      <c r="AL2580" s="5" t="s">
        <v>62</v>
      </c>
      <c r="AM2580" s="5" t="s">
        <v>66</v>
      </c>
      <c r="AN2580" s="5" t="s">
        <v>66</v>
      </c>
      <c r="AO2580" s="5" t="s">
        <v>66</v>
      </c>
      <c r="AP2580" s="5" t="s">
        <v>66</v>
      </c>
      <c r="AQ2580" s="5" t="s">
        <v>66</v>
      </c>
      <c r="AR2580" s="5" t="s">
        <v>66</v>
      </c>
      <c r="AS2580" s="5" t="s">
        <v>65</v>
      </c>
      <c r="AT2580" s="5" t="s">
        <v>66</v>
      </c>
      <c r="AU2580" s="5" t="s">
        <v>67</v>
      </c>
      <c r="AV2580" s="5" t="s">
        <v>68</v>
      </c>
      <c r="AW2580" s="5" t="s">
        <v>65</v>
      </c>
      <c r="AX2580" s="5" t="s">
        <v>78</v>
      </c>
      <c r="AY2580" s="5">
        <v>91.6</v>
      </c>
      <c r="AZ2580" s="5">
        <v>89.4</v>
      </c>
    </row>
    <row r="2581" spans="1:52">
      <c r="A2581" s="5">
        <v>50</v>
      </c>
      <c r="B2581" s="5" t="s">
        <v>2466</v>
      </c>
      <c r="C2581" s="6">
        <v>2801</v>
      </c>
      <c r="D2581" s="5" t="s">
        <v>2605</v>
      </c>
      <c r="E2581" s="5" t="str">
        <f>VLOOKUP(B2581,Region!$A$1:$B$76,2,FALSE)</f>
        <v>Region_5</v>
      </c>
      <c r="F2581" s="5" t="str">
        <f>VLOOKUP(D2581,'Used to Match Zip By Sch Name'!$A$2:$E$4714,5,FALSE)</f>
        <v>33462-1538</v>
      </c>
      <c r="G2581" s="5">
        <f>VLOOKUP(D2581,public_school_report!$D$1:$CI$3651,84,FALSE)</f>
        <v>1063</v>
      </c>
      <c r="H2581" s="5" t="s">
        <v>2</v>
      </c>
      <c r="I2581" s="5">
        <v>42</v>
      </c>
      <c r="J2581" s="5">
        <v>56</v>
      </c>
      <c r="K2581" s="5">
        <v>52</v>
      </c>
      <c r="L2581" s="5">
        <v>45</v>
      </c>
      <c r="M2581" s="5">
        <v>50</v>
      </c>
      <c r="N2581" s="5">
        <v>52</v>
      </c>
      <c r="O2581" s="5">
        <v>39</v>
      </c>
      <c r="P2581" s="5">
        <v>65</v>
      </c>
      <c r="Q2581" s="5">
        <v>64</v>
      </c>
      <c r="R2581" s="5"/>
      <c r="S2581" s="5"/>
      <c r="T2581" s="5">
        <v>465</v>
      </c>
      <c r="U2581" s="5">
        <v>9</v>
      </c>
      <c r="V2581" s="5">
        <v>52</v>
      </c>
      <c r="W2581" s="5">
        <v>100</v>
      </c>
      <c r="X2581" s="5" t="s">
        <v>63</v>
      </c>
      <c r="Y2581" s="5" t="s">
        <v>63</v>
      </c>
      <c r="Z2581" s="5" t="s">
        <v>63</v>
      </c>
      <c r="AA2581" s="5" t="s">
        <v>63</v>
      </c>
      <c r="AB2581" s="5" t="s">
        <v>63</v>
      </c>
      <c r="AC2581" s="5" t="s">
        <v>62</v>
      </c>
      <c r="AD2581" s="5" t="s">
        <v>62</v>
      </c>
      <c r="AE2581" s="5" t="s">
        <v>64</v>
      </c>
      <c r="AF2581" s="5" t="s">
        <v>64</v>
      </c>
      <c r="AG2581" s="5" t="s">
        <v>64</v>
      </c>
      <c r="AH2581" s="5" t="s">
        <v>64</v>
      </c>
      <c r="AI2581" s="5" t="s">
        <v>62</v>
      </c>
      <c r="AJ2581" s="5" t="s">
        <v>62</v>
      </c>
      <c r="AK2581" s="5" t="s">
        <v>64</v>
      </c>
      <c r="AL2581" s="5" t="s">
        <v>63</v>
      </c>
      <c r="AM2581" s="5" t="s">
        <v>63</v>
      </c>
      <c r="AN2581" s="5" t="s">
        <v>63</v>
      </c>
      <c r="AO2581" s="5" t="s">
        <v>65</v>
      </c>
      <c r="AP2581" s="5" t="s">
        <v>66</v>
      </c>
      <c r="AQ2581" s="5" t="s">
        <v>66</v>
      </c>
      <c r="AR2581" s="5" t="s">
        <v>66</v>
      </c>
      <c r="AS2581" s="5" t="s">
        <v>65</v>
      </c>
      <c r="AT2581" s="5" t="s">
        <v>66</v>
      </c>
      <c r="AU2581" s="5" t="s">
        <v>68</v>
      </c>
      <c r="AV2581" s="5" t="s">
        <v>68</v>
      </c>
      <c r="AW2581" s="5" t="s">
        <v>65</v>
      </c>
      <c r="AX2581" s="5" t="s">
        <v>86</v>
      </c>
      <c r="AY2581" s="5">
        <v>80.599999999999994</v>
      </c>
      <c r="AZ2581" s="5">
        <v>84.2</v>
      </c>
    </row>
    <row r="2582" spans="1:52" s="18" customFormat="1">
      <c r="A2582" s="19">
        <v>50</v>
      </c>
      <c r="B2582" s="19" t="s">
        <v>2466</v>
      </c>
      <c r="C2582" s="20">
        <v>2811</v>
      </c>
      <c r="D2582" s="19" t="s">
        <v>2606</v>
      </c>
      <c r="E2582" s="5" t="str">
        <f>VLOOKUP(B2582,Region!$A$1:$B$76,2,FALSE)</f>
        <v>Region_5</v>
      </c>
      <c r="F2582" s="5" t="e">
        <f>VLOOKUP(D2582,'Used to Match Zip By Sch Name'!$A$2:$E$4714,5,FALSE)</f>
        <v>#N/A</v>
      </c>
      <c r="G2582" s="5">
        <f>VLOOKUP(D2582,public_school_report!$D$1:$CI$3651,84,FALSE)</f>
        <v>891</v>
      </c>
      <c r="H2582" s="5" t="s">
        <v>2</v>
      </c>
      <c r="I2582" s="19">
        <v>36</v>
      </c>
      <c r="J2582" s="19">
        <v>45</v>
      </c>
      <c r="K2582" s="19">
        <v>46</v>
      </c>
      <c r="L2582" s="19">
        <v>35</v>
      </c>
      <c r="M2582" s="19">
        <v>52</v>
      </c>
      <c r="N2582" s="19">
        <v>50</v>
      </c>
      <c r="O2582" s="19">
        <v>26</v>
      </c>
      <c r="P2582" s="19">
        <v>58</v>
      </c>
      <c r="Q2582" s="19">
        <v>96</v>
      </c>
      <c r="R2582" s="19">
        <v>100</v>
      </c>
      <c r="S2582" s="19">
        <v>30</v>
      </c>
      <c r="T2582" s="19">
        <v>574</v>
      </c>
      <c r="U2582" s="19">
        <v>11</v>
      </c>
      <c r="V2582" s="19">
        <v>52</v>
      </c>
      <c r="W2582" s="19">
        <v>100</v>
      </c>
      <c r="X2582" s="19" t="s">
        <v>63</v>
      </c>
      <c r="Y2582" s="19" t="s">
        <v>63</v>
      </c>
      <c r="Z2582" s="19" t="s">
        <v>63</v>
      </c>
      <c r="AA2582" s="19" t="s">
        <v>63</v>
      </c>
      <c r="AB2582" s="19" t="s">
        <v>63</v>
      </c>
      <c r="AC2582" s="19" t="s">
        <v>63</v>
      </c>
      <c r="AD2582" s="19" t="s">
        <v>63</v>
      </c>
      <c r="AE2582" s="19" t="s">
        <v>63</v>
      </c>
      <c r="AF2582" s="19" t="s">
        <v>63</v>
      </c>
      <c r="AG2582" s="19" t="s">
        <v>63</v>
      </c>
      <c r="AH2582" s="19" t="s">
        <v>62</v>
      </c>
      <c r="AI2582" s="19" t="s">
        <v>62</v>
      </c>
      <c r="AJ2582" s="19" t="s">
        <v>63</v>
      </c>
      <c r="AK2582" s="19" t="s">
        <v>63</v>
      </c>
      <c r="AL2582" s="19" t="s">
        <v>63</v>
      </c>
      <c r="AM2582" s="19" t="s">
        <v>63</v>
      </c>
      <c r="AN2582" s="19" t="s">
        <v>65</v>
      </c>
      <c r="AO2582" s="19" t="s">
        <v>66</v>
      </c>
      <c r="AP2582" s="19" t="s">
        <v>66</v>
      </c>
      <c r="AQ2582" s="19" t="s">
        <v>66</v>
      </c>
      <c r="AR2582" s="19" t="s">
        <v>66</v>
      </c>
      <c r="AS2582" s="19" t="s">
        <v>65</v>
      </c>
      <c r="AT2582" s="19" t="s">
        <v>66</v>
      </c>
      <c r="AU2582" s="19" t="s">
        <v>67</v>
      </c>
      <c r="AV2582" s="19" t="s">
        <v>68</v>
      </c>
      <c r="AW2582" s="19" t="s">
        <v>65</v>
      </c>
      <c r="AX2582" s="19" t="s">
        <v>86</v>
      </c>
      <c r="AY2582" s="19">
        <v>99.7</v>
      </c>
      <c r="AZ2582" s="19">
        <v>97.3</v>
      </c>
    </row>
    <row r="2583" spans="1:52">
      <c r="A2583" s="5">
        <v>50</v>
      </c>
      <c r="B2583" s="5" t="s">
        <v>2466</v>
      </c>
      <c r="C2583" s="6">
        <v>2821</v>
      </c>
      <c r="D2583" s="5" t="s">
        <v>2607</v>
      </c>
      <c r="E2583" s="5" t="str">
        <f>VLOOKUP(B2583,Region!$A$1:$B$76,2,FALSE)</f>
        <v>Region_5</v>
      </c>
      <c r="F2583" s="5" t="str">
        <f>VLOOKUP(D2583,'Used to Match Zip By Sch Name'!$A$2:$E$4714,5,FALSE)</f>
        <v>33470-3563</v>
      </c>
      <c r="G2583" s="5">
        <f>VLOOKUP(D2583,public_school_report!$D$1:$CI$3651,84,FALSE)</f>
        <v>666</v>
      </c>
      <c r="H2583" s="5" t="s">
        <v>4</v>
      </c>
      <c r="I2583" s="5">
        <v>66</v>
      </c>
      <c r="J2583" s="5">
        <v>55</v>
      </c>
      <c r="K2583" s="5">
        <v>49</v>
      </c>
      <c r="L2583" s="5">
        <v>76</v>
      </c>
      <c r="M2583" s="5">
        <v>62</v>
      </c>
      <c r="N2583" s="5">
        <v>51</v>
      </c>
      <c r="O2583" s="5">
        <v>71</v>
      </c>
      <c r="P2583" s="5">
        <v>94</v>
      </c>
      <c r="Q2583" s="5">
        <v>78</v>
      </c>
      <c r="R2583" s="5"/>
      <c r="S2583" s="5"/>
      <c r="T2583" s="5">
        <v>602</v>
      </c>
      <c r="U2583" s="5">
        <v>9</v>
      </c>
      <c r="V2583" s="5">
        <v>67</v>
      </c>
      <c r="W2583" s="5">
        <v>100</v>
      </c>
      <c r="X2583" s="5" t="s">
        <v>64</v>
      </c>
      <c r="Y2583" s="5" t="s">
        <v>64</v>
      </c>
      <c r="Z2583" s="5" t="s">
        <v>64</v>
      </c>
      <c r="AA2583" s="5" t="s">
        <v>64</v>
      </c>
      <c r="AB2583" s="5" t="s">
        <v>64</v>
      </c>
      <c r="AC2583" s="5" t="s">
        <v>64</v>
      </c>
      <c r="AD2583" s="5" t="s">
        <v>64</v>
      </c>
      <c r="AE2583" s="5" t="s">
        <v>64</v>
      </c>
      <c r="AF2583" s="5" t="s">
        <v>64</v>
      </c>
      <c r="AG2583" s="5" t="s">
        <v>64</v>
      </c>
      <c r="AH2583" s="5" t="s">
        <v>64</v>
      </c>
      <c r="AI2583" s="5" t="s">
        <v>64</v>
      </c>
      <c r="AJ2583" s="5" t="s">
        <v>64</v>
      </c>
      <c r="AK2583" s="5" t="s">
        <v>64</v>
      </c>
      <c r="AL2583" s="5" t="s">
        <v>64</v>
      </c>
      <c r="AM2583" s="5" t="s">
        <v>66</v>
      </c>
      <c r="AN2583" s="5" t="s">
        <v>66</v>
      </c>
      <c r="AO2583" s="5" t="s">
        <v>66</v>
      </c>
      <c r="AP2583" s="5" t="s">
        <v>66</v>
      </c>
      <c r="AQ2583" s="5" t="s">
        <v>66</v>
      </c>
      <c r="AR2583" s="5" t="s">
        <v>66</v>
      </c>
      <c r="AS2583" s="5" t="s">
        <v>65</v>
      </c>
      <c r="AT2583" s="5" t="s">
        <v>66</v>
      </c>
      <c r="AU2583" s="5" t="s">
        <v>67</v>
      </c>
      <c r="AV2583" s="5" t="s">
        <v>67</v>
      </c>
      <c r="AW2583" s="5" t="s">
        <v>65</v>
      </c>
      <c r="AX2583" s="5" t="s">
        <v>78</v>
      </c>
      <c r="AY2583" s="5">
        <v>48.4</v>
      </c>
      <c r="AZ2583" s="5">
        <v>53.6</v>
      </c>
    </row>
    <row r="2584" spans="1:52" s="18" customFormat="1">
      <c r="A2584" s="19">
        <v>50</v>
      </c>
      <c r="B2584" s="19" t="s">
        <v>2466</v>
      </c>
      <c r="C2584" s="20">
        <v>2861</v>
      </c>
      <c r="D2584" s="19" t="s">
        <v>2608</v>
      </c>
      <c r="E2584" s="5" t="str">
        <f>VLOOKUP(B2584,Region!$A$1:$B$76,2,FALSE)</f>
        <v>Region_5</v>
      </c>
      <c r="F2584" s="5" t="e">
        <f>VLOOKUP(D2584,'Used to Match Zip By Sch Name'!$A$2:$E$4714,5,FALSE)</f>
        <v>#N/A</v>
      </c>
      <c r="G2584" s="5">
        <f>VLOOKUP(D2584,public_school_report!$D$1:$CI$3651,84,FALSE)</f>
        <v>497</v>
      </c>
      <c r="H2584" s="5" t="s">
        <v>6</v>
      </c>
      <c r="I2584" s="19">
        <v>72</v>
      </c>
      <c r="J2584" s="19">
        <v>71</v>
      </c>
      <c r="K2584" s="19">
        <v>53</v>
      </c>
      <c r="L2584" s="19">
        <v>74</v>
      </c>
      <c r="M2584" s="19">
        <v>61</v>
      </c>
      <c r="N2584" s="19">
        <v>50</v>
      </c>
      <c r="O2584" s="19">
        <v>62</v>
      </c>
      <c r="P2584" s="19"/>
      <c r="Q2584" s="19"/>
      <c r="R2584" s="19"/>
      <c r="S2584" s="19"/>
      <c r="T2584" s="19">
        <v>443</v>
      </c>
      <c r="U2584" s="19">
        <v>7</v>
      </c>
      <c r="V2584" s="19">
        <v>63</v>
      </c>
      <c r="W2584" s="19">
        <v>99</v>
      </c>
      <c r="X2584" s="19" t="s">
        <v>64</v>
      </c>
      <c r="Y2584" s="19" t="s">
        <v>64</v>
      </c>
      <c r="Z2584" s="19" t="s">
        <v>64</v>
      </c>
      <c r="AA2584" s="19" t="s">
        <v>64</v>
      </c>
      <c r="AB2584" s="19" t="s">
        <v>64</v>
      </c>
      <c r="AC2584" s="19" t="s">
        <v>64</v>
      </c>
      <c r="AD2584" s="19" t="s">
        <v>64</v>
      </c>
      <c r="AE2584" s="19" t="s">
        <v>64</v>
      </c>
      <c r="AF2584" s="19" t="s">
        <v>64</v>
      </c>
      <c r="AG2584" s="19" t="s">
        <v>64</v>
      </c>
      <c r="AH2584" s="19" t="s">
        <v>64</v>
      </c>
      <c r="AI2584" s="19" t="s">
        <v>64</v>
      </c>
      <c r="AJ2584" s="19" t="s">
        <v>64</v>
      </c>
      <c r="AK2584" s="19" t="s">
        <v>64</v>
      </c>
      <c r="AL2584" s="19" t="s">
        <v>64</v>
      </c>
      <c r="AM2584" s="19" t="s">
        <v>66</v>
      </c>
      <c r="AN2584" s="19" t="s">
        <v>66</v>
      </c>
      <c r="AO2584" s="19" t="s">
        <v>66</v>
      </c>
      <c r="AP2584" s="19" t="s">
        <v>66</v>
      </c>
      <c r="AQ2584" s="19" t="s">
        <v>66</v>
      </c>
      <c r="AR2584" s="19" t="s">
        <v>66</v>
      </c>
      <c r="AS2584" s="19" t="s">
        <v>65</v>
      </c>
      <c r="AT2584" s="19" t="s">
        <v>66</v>
      </c>
      <c r="AU2584" s="19" t="s">
        <v>67</v>
      </c>
      <c r="AV2584" s="19" t="s">
        <v>67</v>
      </c>
      <c r="AW2584" s="19" t="s">
        <v>65</v>
      </c>
      <c r="AX2584" s="19" t="s">
        <v>69</v>
      </c>
      <c r="AY2584" s="19">
        <v>41.2</v>
      </c>
      <c r="AZ2584" s="19">
        <v>44.7</v>
      </c>
    </row>
    <row r="2585" spans="1:52">
      <c r="A2585" s="5">
        <v>50</v>
      </c>
      <c r="B2585" s="5" t="s">
        <v>2466</v>
      </c>
      <c r="C2585" s="6">
        <v>2911</v>
      </c>
      <c r="D2585" s="5" t="s">
        <v>2609</v>
      </c>
      <c r="E2585" s="5" t="str">
        <f>VLOOKUP(B2585,Region!$A$1:$B$76,2,FALSE)</f>
        <v>Region_5</v>
      </c>
      <c r="F2585" s="5" t="str">
        <f>VLOOKUP(D2585,'Used to Match Zip By Sch Name'!$A$2:$E$4714,5,FALSE)</f>
        <v>33411-7606</v>
      </c>
      <c r="G2585" s="5">
        <f>VLOOKUP(D2585,public_school_report!$D$1:$CI$3651,84,FALSE)</f>
        <v>463</v>
      </c>
      <c r="H2585" s="5" t="s">
        <v>6</v>
      </c>
      <c r="I2585" s="5">
        <v>85</v>
      </c>
      <c r="J2585" s="5">
        <v>69</v>
      </c>
      <c r="K2585" s="5">
        <v>69</v>
      </c>
      <c r="L2585" s="5">
        <v>90</v>
      </c>
      <c r="M2585" s="5">
        <v>82</v>
      </c>
      <c r="N2585" s="5">
        <v>81</v>
      </c>
      <c r="O2585" s="5">
        <v>77</v>
      </c>
      <c r="P2585" s="5">
        <v>98</v>
      </c>
      <c r="Q2585" s="5">
        <v>59</v>
      </c>
      <c r="R2585" s="5"/>
      <c r="S2585" s="5"/>
      <c r="T2585" s="5">
        <v>710</v>
      </c>
      <c r="U2585" s="5">
        <v>9</v>
      </c>
      <c r="V2585" s="5">
        <v>79</v>
      </c>
      <c r="W2585" s="5">
        <v>100</v>
      </c>
      <c r="X2585" s="5" t="s">
        <v>64</v>
      </c>
      <c r="Y2585" s="5" t="s">
        <v>64</v>
      </c>
      <c r="Z2585" s="5" t="s">
        <v>64</v>
      </c>
      <c r="AA2585" s="5" t="s">
        <v>64</v>
      </c>
      <c r="AB2585" s="5" t="s">
        <v>64</v>
      </c>
      <c r="AC2585" s="5" t="s">
        <v>64</v>
      </c>
      <c r="AD2585" s="5" t="s">
        <v>64</v>
      </c>
      <c r="AE2585" s="5" t="s">
        <v>64</v>
      </c>
      <c r="AF2585" s="5" t="s">
        <v>64</v>
      </c>
      <c r="AG2585" s="5" t="s">
        <v>64</v>
      </c>
      <c r="AH2585" s="5" t="s">
        <v>64</v>
      </c>
      <c r="AI2585" s="5" t="s">
        <v>64</v>
      </c>
      <c r="AJ2585" s="5" t="s">
        <v>64</v>
      </c>
      <c r="AK2585" s="5" t="s">
        <v>63</v>
      </c>
      <c r="AL2585" s="5" t="s">
        <v>66</v>
      </c>
      <c r="AM2585" s="5" t="s">
        <v>63</v>
      </c>
      <c r="AN2585" s="5" t="s">
        <v>66</v>
      </c>
      <c r="AO2585" s="5" t="s">
        <v>66</v>
      </c>
      <c r="AP2585" s="5" t="s">
        <v>66</v>
      </c>
      <c r="AQ2585" s="5" t="s">
        <v>66</v>
      </c>
      <c r="AR2585" s="5" t="s">
        <v>66</v>
      </c>
      <c r="AS2585" s="5" t="s">
        <v>65</v>
      </c>
      <c r="AT2585" s="5" t="s">
        <v>66</v>
      </c>
      <c r="AU2585" s="5" t="s">
        <v>68</v>
      </c>
      <c r="AV2585" s="5" t="s">
        <v>67</v>
      </c>
      <c r="AW2585" s="5" t="s">
        <v>65</v>
      </c>
      <c r="AX2585" s="5" t="s">
        <v>86</v>
      </c>
      <c r="AY2585" s="5">
        <v>48.6</v>
      </c>
      <c r="AZ2585" s="5">
        <v>40.400000000000006</v>
      </c>
    </row>
    <row r="2586" spans="1:52">
      <c r="A2586" s="5">
        <v>50</v>
      </c>
      <c r="B2586" s="5" t="s">
        <v>2466</v>
      </c>
      <c r="C2586" s="6">
        <v>3251</v>
      </c>
      <c r="D2586" s="5" t="s">
        <v>2610</v>
      </c>
      <c r="E2586" s="5" t="str">
        <f>VLOOKUP(B2586,Region!$A$1:$B$76,2,FALSE)</f>
        <v>Region_5</v>
      </c>
      <c r="F2586" s="5" t="str">
        <f>VLOOKUP(D2586,'Used to Match Zip By Sch Name'!$A$2:$E$4714,5,FALSE)</f>
        <v>33498-7001</v>
      </c>
      <c r="G2586" s="5" t="e">
        <f>VLOOKUP(D2586,public_school_report!$D$1:$CI$3651,84,FALSE)</f>
        <v>#N/A</v>
      </c>
      <c r="H2586" s="5"/>
      <c r="I2586" s="5">
        <v>77</v>
      </c>
      <c r="J2586" s="5">
        <v>60</v>
      </c>
      <c r="K2586" s="5">
        <v>59</v>
      </c>
      <c r="L2586" s="5">
        <v>78</v>
      </c>
      <c r="M2586" s="5">
        <v>56</v>
      </c>
      <c r="N2586" s="5">
        <v>61</v>
      </c>
      <c r="O2586" s="5">
        <v>86</v>
      </c>
      <c r="P2586" s="5">
        <v>82</v>
      </c>
      <c r="Q2586" s="5"/>
      <c r="R2586" s="5">
        <v>96</v>
      </c>
      <c r="S2586" s="5">
        <v>67</v>
      </c>
      <c r="T2586" s="5">
        <v>722</v>
      </c>
      <c r="U2586" s="5">
        <v>10</v>
      </c>
      <c r="V2586" s="5">
        <v>72</v>
      </c>
      <c r="W2586" s="5">
        <v>99</v>
      </c>
      <c r="X2586" s="5" t="s">
        <v>64</v>
      </c>
      <c r="Y2586" s="5" t="s">
        <v>64</v>
      </c>
      <c r="Z2586" s="5" t="s">
        <v>64</v>
      </c>
      <c r="AA2586" s="5" t="s">
        <v>64</v>
      </c>
      <c r="AB2586" s="5" t="s">
        <v>64</v>
      </c>
      <c r="AC2586" s="5" t="s">
        <v>64</v>
      </c>
      <c r="AD2586" s="5" t="s">
        <v>62</v>
      </c>
      <c r="AE2586" s="5" t="s">
        <v>62</v>
      </c>
      <c r="AF2586" s="5" t="s">
        <v>62</v>
      </c>
      <c r="AG2586" s="5" t="s">
        <v>64</v>
      </c>
      <c r="AH2586" s="5" t="s">
        <v>64</v>
      </c>
      <c r="AI2586" s="5" t="s">
        <v>64</v>
      </c>
      <c r="AJ2586" s="5" t="s">
        <v>62</v>
      </c>
      <c r="AK2586" s="5" t="s">
        <v>64</v>
      </c>
      <c r="AL2586" s="5" t="s">
        <v>64</v>
      </c>
      <c r="AM2586" s="5" t="s">
        <v>66</v>
      </c>
      <c r="AN2586" s="5" t="s">
        <v>66</v>
      </c>
      <c r="AO2586" s="5" t="s">
        <v>66</v>
      </c>
      <c r="AP2586" s="5" t="s">
        <v>66</v>
      </c>
      <c r="AQ2586" s="5" t="s">
        <v>66</v>
      </c>
      <c r="AR2586" s="5" t="s">
        <v>66</v>
      </c>
      <c r="AS2586" s="5" t="s">
        <v>65</v>
      </c>
      <c r="AT2586" s="5" t="s">
        <v>66</v>
      </c>
      <c r="AU2586" s="5" t="s">
        <v>67</v>
      </c>
      <c r="AV2586" s="5" t="s">
        <v>67</v>
      </c>
      <c r="AW2586" s="5" t="s">
        <v>65</v>
      </c>
      <c r="AX2586" s="5" t="s">
        <v>82</v>
      </c>
      <c r="AY2586" s="5">
        <v>48.5</v>
      </c>
      <c r="AZ2586" s="5">
        <v>36.799999999999997</v>
      </c>
    </row>
    <row r="2587" spans="1:52">
      <c r="A2587" s="5">
        <v>50</v>
      </c>
      <c r="B2587" s="5" t="s">
        <v>2466</v>
      </c>
      <c r="C2587" s="6">
        <v>3261</v>
      </c>
      <c r="D2587" s="5" t="s">
        <v>2611</v>
      </c>
      <c r="E2587" s="5" t="str">
        <f>VLOOKUP(B2587,Region!$A$1:$B$76,2,FALSE)</f>
        <v>Region_5</v>
      </c>
      <c r="F2587" s="5" t="str">
        <f>VLOOKUP(D2587,'Used to Match Zip By Sch Name'!$A$2:$E$4714,5,FALSE)</f>
        <v>33463-5908</v>
      </c>
      <c r="G2587" s="5">
        <f>VLOOKUP(D2587,public_school_report!$D$1:$CI$3651,84,FALSE)</f>
        <v>839</v>
      </c>
      <c r="H2587" s="5" t="s">
        <v>2</v>
      </c>
      <c r="I2587" s="5">
        <v>47</v>
      </c>
      <c r="J2587" s="5">
        <v>61</v>
      </c>
      <c r="K2587" s="5">
        <v>59</v>
      </c>
      <c r="L2587" s="5">
        <v>54</v>
      </c>
      <c r="M2587" s="5">
        <v>67</v>
      </c>
      <c r="N2587" s="5">
        <v>59</v>
      </c>
      <c r="O2587" s="5">
        <v>53</v>
      </c>
      <c r="P2587" s="5"/>
      <c r="Q2587" s="5"/>
      <c r="R2587" s="5"/>
      <c r="S2587" s="5"/>
      <c r="T2587" s="5">
        <v>400</v>
      </c>
      <c r="U2587" s="5">
        <v>7</v>
      </c>
      <c r="V2587" s="5">
        <v>57</v>
      </c>
      <c r="W2587" s="5">
        <v>100</v>
      </c>
      <c r="X2587" s="5" t="s">
        <v>62</v>
      </c>
      <c r="Y2587" s="5" t="s">
        <v>62</v>
      </c>
      <c r="Z2587" s="5" t="s">
        <v>63</v>
      </c>
      <c r="AA2587" s="5" t="s">
        <v>63</v>
      </c>
      <c r="AB2587" s="5" t="s">
        <v>63</v>
      </c>
      <c r="AC2587" s="5" t="s">
        <v>63</v>
      </c>
      <c r="AD2587" s="5" t="s">
        <v>63</v>
      </c>
      <c r="AE2587" s="5" t="s">
        <v>62</v>
      </c>
      <c r="AF2587" s="5" t="s">
        <v>62</v>
      </c>
      <c r="AG2587" s="5" t="s">
        <v>64</v>
      </c>
      <c r="AH2587" s="5" t="s">
        <v>64</v>
      </c>
      <c r="AI2587" s="5" t="s">
        <v>64</v>
      </c>
      <c r="AJ2587" s="5" t="s">
        <v>64</v>
      </c>
      <c r="AK2587" s="5" t="s">
        <v>64</v>
      </c>
      <c r="AL2587" s="5" t="s">
        <v>62</v>
      </c>
      <c r="AM2587" s="5" t="s">
        <v>63</v>
      </c>
      <c r="AN2587" s="5" t="s">
        <v>66</v>
      </c>
      <c r="AO2587" s="5" t="s">
        <v>66</v>
      </c>
      <c r="AP2587" s="5" t="s">
        <v>66</v>
      </c>
      <c r="AQ2587" s="5" t="s">
        <v>66</v>
      </c>
      <c r="AR2587" s="5" t="s">
        <v>66</v>
      </c>
      <c r="AS2587" s="5" t="s">
        <v>65</v>
      </c>
      <c r="AT2587" s="5" t="s">
        <v>66</v>
      </c>
      <c r="AU2587" s="5" t="s">
        <v>67</v>
      </c>
      <c r="AV2587" s="5" t="s">
        <v>68</v>
      </c>
      <c r="AW2587" s="5" t="s">
        <v>65</v>
      </c>
      <c r="AX2587" s="5" t="s">
        <v>69</v>
      </c>
      <c r="AY2587" s="5">
        <v>81.400000000000006</v>
      </c>
      <c r="AZ2587" s="5">
        <v>87.9</v>
      </c>
    </row>
    <row r="2588" spans="1:52">
      <c r="A2588" s="5">
        <v>50</v>
      </c>
      <c r="B2588" s="5" t="s">
        <v>2466</v>
      </c>
      <c r="C2588" s="6">
        <v>3341</v>
      </c>
      <c r="D2588" s="5" t="s">
        <v>2612</v>
      </c>
      <c r="E2588" s="5" t="str">
        <f>VLOOKUP(B2588,Region!$A$1:$B$76,2,FALSE)</f>
        <v>Region_5</v>
      </c>
      <c r="F2588" s="5" t="str">
        <f>VLOOKUP(D2588,'Used to Match Zip By Sch Name'!$A$2:$E$4714,5,FALSE)</f>
        <v>33414-4400</v>
      </c>
      <c r="G2588" s="5">
        <f>VLOOKUP(D2588,public_school_report!$D$1:$CI$3651,84,FALSE)</f>
        <v>818</v>
      </c>
      <c r="H2588" s="5" t="s">
        <v>2</v>
      </c>
      <c r="I2588" s="5">
        <v>88</v>
      </c>
      <c r="J2588" s="5">
        <v>77</v>
      </c>
      <c r="K2588" s="5">
        <v>71</v>
      </c>
      <c r="L2588" s="5">
        <v>93</v>
      </c>
      <c r="M2588" s="5">
        <v>90</v>
      </c>
      <c r="N2588" s="5">
        <v>88</v>
      </c>
      <c r="O2588" s="5">
        <v>79</v>
      </c>
      <c r="P2588" s="5"/>
      <c r="Q2588" s="5"/>
      <c r="R2588" s="5"/>
      <c r="S2588" s="5"/>
      <c r="T2588" s="5">
        <v>586</v>
      </c>
      <c r="U2588" s="5">
        <v>7</v>
      </c>
      <c r="V2588" s="5">
        <v>84</v>
      </c>
      <c r="W2588" s="5">
        <v>100</v>
      </c>
      <c r="X2588" s="5" t="s">
        <v>64</v>
      </c>
      <c r="Y2588" s="5" t="s">
        <v>64</v>
      </c>
      <c r="Z2588" s="5" t="s">
        <v>64</v>
      </c>
      <c r="AA2588" s="5" t="s">
        <v>64</v>
      </c>
      <c r="AB2588" s="5" t="s">
        <v>64</v>
      </c>
      <c r="AC2588" s="5" t="s">
        <v>64</v>
      </c>
      <c r="AD2588" s="5" t="s">
        <v>64</v>
      </c>
      <c r="AE2588" s="5" t="s">
        <v>64</v>
      </c>
      <c r="AF2588" s="5" t="s">
        <v>64</v>
      </c>
      <c r="AG2588" s="5" t="s">
        <v>64</v>
      </c>
      <c r="AH2588" s="5" t="s">
        <v>64</v>
      </c>
      <c r="AI2588" s="5" t="s">
        <v>64</v>
      </c>
      <c r="AJ2588" s="5" t="s">
        <v>64</v>
      </c>
      <c r="AK2588" s="5" t="s">
        <v>62</v>
      </c>
      <c r="AL2588" s="5" t="s">
        <v>64</v>
      </c>
      <c r="AM2588" s="5" t="s">
        <v>64</v>
      </c>
      <c r="AN2588" s="5" t="s">
        <v>66</v>
      </c>
      <c r="AO2588" s="5" t="s">
        <v>66</v>
      </c>
      <c r="AP2588" s="5" t="s">
        <v>66</v>
      </c>
      <c r="AQ2588" s="5" t="s">
        <v>66</v>
      </c>
      <c r="AR2588" s="5" t="s">
        <v>66</v>
      </c>
      <c r="AS2588" s="5" t="s">
        <v>65</v>
      </c>
      <c r="AT2588" s="5" t="s">
        <v>66</v>
      </c>
      <c r="AU2588" s="5" t="s">
        <v>67</v>
      </c>
      <c r="AV2588" s="5" t="s">
        <v>67</v>
      </c>
      <c r="AW2588" s="5" t="s">
        <v>65</v>
      </c>
      <c r="AX2588" s="5" t="s">
        <v>69</v>
      </c>
      <c r="AY2588" s="5">
        <v>56.5</v>
      </c>
      <c r="AZ2588" s="5">
        <v>26.2</v>
      </c>
    </row>
    <row r="2589" spans="1:52" s="18" customFormat="1">
      <c r="A2589" s="19">
        <v>50</v>
      </c>
      <c r="B2589" s="19" t="s">
        <v>2466</v>
      </c>
      <c r="C2589" s="20">
        <v>3351</v>
      </c>
      <c r="D2589" s="19" t="s">
        <v>2613</v>
      </c>
      <c r="E2589" s="5" t="str">
        <f>VLOOKUP(B2589,Region!$A$1:$B$76,2,FALSE)</f>
        <v>Region_5</v>
      </c>
      <c r="F2589" s="5" t="e">
        <f>VLOOKUP(D2589,'Used to Match Zip By Sch Name'!$A$2:$E$4714,5,FALSE)</f>
        <v>#N/A</v>
      </c>
      <c r="G2589" s="5">
        <f>VLOOKUP(D2589,public_school_report!$D$1:$CI$3651,84,FALSE)</f>
        <v>724</v>
      </c>
      <c r="H2589" s="5" t="s">
        <v>4</v>
      </c>
      <c r="I2589" s="19">
        <v>57</v>
      </c>
      <c r="J2589" s="19">
        <v>62</v>
      </c>
      <c r="K2589" s="19">
        <v>55</v>
      </c>
      <c r="L2589" s="19">
        <v>63</v>
      </c>
      <c r="M2589" s="19">
        <v>67</v>
      </c>
      <c r="N2589" s="19">
        <v>55</v>
      </c>
      <c r="O2589" s="19">
        <v>44</v>
      </c>
      <c r="P2589" s="19"/>
      <c r="Q2589" s="19"/>
      <c r="R2589" s="19"/>
      <c r="S2589" s="19"/>
      <c r="T2589" s="19">
        <v>403</v>
      </c>
      <c r="U2589" s="19">
        <v>7</v>
      </c>
      <c r="V2589" s="19">
        <v>58</v>
      </c>
      <c r="W2589" s="19">
        <v>100</v>
      </c>
      <c r="X2589" s="19" t="s">
        <v>62</v>
      </c>
      <c r="Y2589" s="19" t="s">
        <v>63</v>
      </c>
      <c r="Z2589" s="19" t="s">
        <v>62</v>
      </c>
      <c r="AA2589" s="19" t="s">
        <v>63</v>
      </c>
      <c r="AB2589" s="19" t="s">
        <v>63</v>
      </c>
      <c r="AC2589" s="19" t="s">
        <v>62</v>
      </c>
      <c r="AD2589" s="19" t="s">
        <v>64</v>
      </c>
      <c r="AE2589" s="19" t="s">
        <v>63</v>
      </c>
      <c r="AF2589" s="19" t="s">
        <v>62</v>
      </c>
      <c r="AG2589" s="19" t="s">
        <v>64</v>
      </c>
      <c r="AH2589" s="19" t="s">
        <v>64</v>
      </c>
      <c r="AI2589" s="19" t="s">
        <v>64</v>
      </c>
      <c r="AJ2589" s="19" t="s">
        <v>64</v>
      </c>
      <c r="AK2589" s="19" t="s">
        <v>64</v>
      </c>
      <c r="AL2589" s="19" t="s">
        <v>62</v>
      </c>
      <c r="AM2589" s="19" t="s">
        <v>66</v>
      </c>
      <c r="AN2589" s="19" t="s">
        <v>66</v>
      </c>
      <c r="AO2589" s="19" t="s">
        <v>66</v>
      </c>
      <c r="AP2589" s="19" t="s">
        <v>66</v>
      </c>
      <c r="AQ2589" s="19" t="s">
        <v>66</v>
      </c>
      <c r="AR2589" s="19" t="s">
        <v>66</v>
      </c>
      <c r="AS2589" s="19" t="s">
        <v>65</v>
      </c>
      <c r="AT2589" s="19" t="s">
        <v>66</v>
      </c>
      <c r="AU2589" s="19" t="s">
        <v>67</v>
      </c>
      <c r="AV2589" s="19" t="s">
        <v>68</v>
      </c>
      <c r="AW2589" s="19" t="s">
        <v>65</v>
      </c>
      <c r="AX2589" s="19" t="s">
        <v>69</v>
      </c>
      <c r="AY2589" s="19">
        <v>90.5</v>
      </c>
      <c r="AZ2589" s="19">
        <v>78.5</v>
      </c>
    </row>
    <row r="2590" spans="1:52">
      <c r="A2590" s="5">
        <v>50</v>
      </c>
      <c r="B2590" s="5" t="s">
        <v>2466</v>
      </c>
      <c r="C2590" s="6">
        <v>3361</v>
      </c>
      <c r="D2590" s="5" t="s">
        <v>2614</v>
      </c>
      <c r="E2590" s="5" t="str">
        <f>VLOOKUP(B2590,Region!$A$1:$B$76,2,FALSE)</f>
        <v>Region_5</v>
      </c>
      <c r="F2590" s="5" t="str">
        <f>VLOOKUP(D2590,'Used to Match Zip By Sch Name'!$A$2:$E$4714,5,FALSE)</f>
        <v>33414-6070</v>
      </c>
      <c r="G2590" s="5">
        <f>VLOOKUP(D2590,public_school_report!$D$1:$CI$3651,84,FALSE)</f>
        <v>1057</v>
      </c>
      <c r="H2590" s="5" t="s">
        <v>2</v>
      </c>
      <c r="I2590" s="5">
        <v>81</v>
      </c>
      <c r="J2590" s="5">
        <v>74</v>
      </c>
      <c r="K2590" s="5">
        <v>67</v>
      </c>
      <c r="L2590" s="5">
        <v>83</v>
      </c>
      <c r="M2590" s="5">
        <v>86</v>
      </c>
      <c r="N2590" s="5">
        <v>83</v>
      </c>
      <c r="O2590" s="5">
        <v>73</v>
      </c>
      <c r="P2590" s="5"/>
      <c r="Q2590" s="5"/>
      <c r="R2590" s="5"/>
      <c r="S2590" s="5"/>
      <c r="T2590" s="5">
        <v>547</v>
      </c>
      <c r="U2590" s="5">
        <v>7</v>
      </c>
      <c r="V2590" s="5">
        <v>78</v>
      </c>
      <c r="W2590" s="5">
        <v>100</v>
      </c>
      <c r="X2590" s="5" t="s">
        <v>64</v>
      </c>
      <c r="Y2590" s="5" t="s">
        <v>64</v>
      </c>
      <c r="Z2590" s="5" t="s">
        <v>64</v>
      </c>
      <c r="AA2590" s="5" t="s">
        <v>64</v>
      </c>
      <c r="AB2590" s="5" t="s">
        <v>64</v>
      </c>
      <c r="AC2590" s="5" t="s">
        <v>64</v>
      </c>
      <c r="AD2590" s="5" t="s">
        <v>62</v>
      </c>
      <c r="AE2590" s="5" t="s">
        <v>64</v>
      </c>
      <c r="AF2590" s="5" t="s">
        <v>64</v>
      </c>
      <c r="AG2590" s="5" t="s">
        <v>64</v>
      </c>
      <c r="AH2590" s="5" t="s">
        <v>64</v>
      </c>
      <c r="AI2590" s="5" t="s">
        <v>64</v>
      </c>
      <c r="AJ2590" s="5" t="s">
        <v>64</v>
      </c>
      <c r="AK2590" s="5" t="s">
        <v>66</v>
      </c>
      <c r="AL2590" s="5" t="s">
        <v>66</v>
      </c>
      <c r="AM2590" s="5" t="s">
        <v>66</v>
      </c>
      <c r="AN2590" s="5" t="s">
        <v>66</v>
      </c>
      <c r="AO2590" s="5" t="s">
        <v>66</v>
      </c>
      <c r="AP2590" s="5" t="s">
        <v>66</v>
      </c>
      <c r="AQ2590" s="5" t="s">
        <v>66</v>
      </c>
      <c r="AR2590" s="5" t="s">
        <v>66</v>
      </c>
      <c r="AS2590" s="5" t="s">
        <v>65</v>
      </c>
      <c r="AT2590" s="5" t="s">
        <v>66</v>
      </c>
      <c r="AU2590" s="5" t="s">
        <v>67</v>
      </c>
      <c r="AV2590" s="5" t="s">
        <v>67</v>
      </c>
      <c r="AW2590" s="5" t="s">
        <v>65</v>
      </c>
      <c r="AX2590" s="5" t="s">
        <v>69</v>
      </c>
      <c r="AY2590" s="5">
        <v>63.2</v>
      </c>
      <c r="AZ2590" s="5">
        <v>49.3</v>
      </c>
    </row>
    <row r="2591" spans="1:52">
      <c r="A2591" s="5">
        <v>50</v>
      </c>
      <c r="B2591" s="5" t="s">
        <v>2466</v>
      </c>
      <c r="C2591" s="6">
        <v>3371</v>
      </c>
      <c r="D2591" s="5" t="s">
        <v>2615</v>
      </c>
      <c r="E2591" s="5" t="str">
        <f>VLOOKUP(B2591,Region!$A$1:$B$76,2,FALSE)</f>
        <v>Region_5</v>
      </c>
      <c r="F2591" s="5" t="str">
        <f>VLOOKUP(D2591,'Used to Match Zip By Sch Name'!$A$2:$E$4714,5,FALSE)</f>
        <v>33414-4401</v>
      </c>
      <c r="G2591" s="5">
        <f>VLOOKUP(D2591,public_school_report!$D$1:$CI$3651,84,FALSE)</f>
        <v>1204</v>
      </c>
      <c r="H2591" s="5" t="s">
        <v>2</v>
      </c>
      <c r="I2591" s="5">
        <v>68</v>
      </c>
      <c r="J2591" s="5">
        <v>59</v>
      </c>
      <c r="K2591" s="5">
        <v>44</v>
      </c>
      <c r="L2591" s="5">
        <v>74</v>
      </c>
      <c r="M2591" s="5">
        <v>64</v>
      </c>
      <c r="N2591" s="5">
        <v>59</v>
      </c>
      <c r="O2591" s="5">
        <v>64</v>
      </c>
      <c r="P2591" s="5">
        <v>86</v>
      </c>
      <c r="Q2591" s="5">
        <v>71</v>
      </c>
      <c r="R2591" s="5"/>
      <c r="S2591" s="5"/>
      <c r="T2591" s="5">
        <v>589</v>
      </c>
      <c r="U2591" s="5">
        <v>9</v>
      </c>
      <c r="V2591" s="5">
        <v>65</v>
      </c>
      <c r="W2591" s="5">
        <v>99</v>
      </c>
      <c r="X2591" s="5" t="s">
        <v>64</v>
      </c>
      <c r="Y2591" s="5" t="s">
        <v>64</v>
      </c>
      <c r="Z2591" s="5" t="s">
        <v>64</v>
      </c>
      <c r="AA2591" s="5" t="s">
        <v>64</v>
      </c>
      <c r="AB2591" s="5" t="s">
        <v>64</v>
      </c>
      <c r="AC2591" s="5" t="s">
        <v>64</v>
      </c>
      <c r="AD2591" s="5" t="s">
        <v>64</v>
      </c>
      <c r="AE2591" s="5" t="s">
        <v>64</v>
      </c>
      <c r="AF2591" s="5" t="s">
        <v>64</v>
      </c>
      <c r="AG2591" s="5" t="s">
        <v>64</v>
      </c>
      <c r="AH2591" s="5" t="s">
        <v>64</v>
      </c>
      <c r="AI2591" s="5" t="s">
        <v>64</v>
      </c>
      <c r="AJ2591" s="5" t="s">
        <v>66</v>
      </c>
      <c r="AK2591" s="5" t="s">
        <v>66</v>
      </c>
      <c r="AL2591" s="5" t="s">
        <v>66</v>
      </c>
      <c r="AM2591" s="5" t="s">
        <v>66</v>
      </c>
      <c r="AN2591" s="5" t="s">
        <v>66</v>
      </c>
      <c r="AO2591" s="5" t="s">
        <v>66</v>
      </c>
      <c r="AP2591" s="5" t="s">
        <v>66</v>
      </c>
      <c r="AQ2591" s="5" t="s">
        <v>66</v>
      </c>
      <c r="AR2591" s="5" t="s">
        <v>66</v>
      </c>
      <c r="AS2591" s="5" t="s">
        <v>65</v>
      </c>
      <c r="AT2591" s="5" t="s">
        <v>66</v>
      </c>
      <c r="AU2591" s="5" t="s">
        <v>67</v>
      </c>
      <c r="AV2591" s="5" t="s">
        <v>67</v>
      </c>
      <c r="AW2591" s="5" t="s">
        <v>65</v>
      </c>
      <c r="AX2591" s="5" t="s">
        <v>78</v>
      </c>
      <c r="AY2591" s="5">
        <v>61.4</v>
      </c>
      <c r="AZ2591" s="5">
        <v>43.6</v>
      </c>
    </row>
    <row r="2592" spans="1:52">
      <c r="A2592" s="5">
        <v>50</v>
      </c>
      <c r="B2592" s="5" t="s">
        <v>2466</v>
      </c>
      <c r="C2592" s="6">
        <v>3381</v>
      </c>
      <c r="D2592" s="5" t="s">
        <v>2616</v>
      </c>
      <c r="E2592" s="5" t="str">
        <f>VLOOKUP(B2592,Region!$A$1:$B$76,2,FALSE)</f>
        <v>Region_5</v>
      </c>
      <c r="F2592" s="5" t="str">
        <f>VLOOKUP(D2592,'Used to Match Zip By Sch Name'!$A$2:$E$4714,5,FALSE)</f>
        <v>33426-8745</v>
      </c>
      <c r="G2592" s="5">
        <f>VLOOKUP(D2592,public_school_report!$D$1:$CI$3651,84,FALSE)</f>
        <v>1020</v>
      </c>
      <c r="H2592" s="5" t="s">
        <v>2</v>
      </c>
      <c r="I2592" s="5">
        <v>62</v>
      </c>
      <c r="J2592" s="5">
        <v>62</v>
      </c>
      <c r="K2592" s="5">
        <v>55</v>
      </c>
      <c r="L2592" s="5">
        <v>67</v>
      </c>
      <c r="M2592" s="5">
        <v>57</v>
      </c>
      <c r="N2592" s="5">
        <v>50</v>
      </c>
      <c r="O2592" s="5">
        <v>60</v>
      </c>
      <c r="P2592" s="5">
        <v>78</v>
      </c>
      <c r="Q2592" s="5">
        <v>77</v>
      </c>
      <c r="R2592" s="5"/>
      <c r="S2592" s="5"/>
      <c r="T2592" s="5">
        <v>568</v>
      </c>
      <c r="U2592" s="5">
        <v>9</v>
      </c>
      <c r="V2592" s="5">
        <v>63</v>
      </c>
      <c r="W2592" s="5">
        <v>100</v>
      </c>
      <c r="X2592" s="5" t="s">
        <v>64</v>
      </c>
      <c r="Y2592" s="5" t="s">
        <v>64</v>
      </c>
      <c r="Z2592" s="5" t="s">
        <v>62</v>
      </c>
      <c r="AA2592" s="5" t="s">
        <v>64</v>
      </c>
      <c r="AB2592" s="5" t="s">
        <v>63</v>
      </c>
      <c r="AC2592" s="5" t="s">
        <v>62</v>
      </c>
      <c r="AD2592" s="5" t="s">
        <v>62</v>
      </c>
      <c r="AE2592" s="5" t="s">
        <v>62</v>
      </c>
      <c r="AF2592" s="5" t="s">
        <v>64</v>
      </c>
      <c r="AG2592" s="5" t="s">
        <v>63</v>
      </c>
      <c r="AH2592" s="5" t="s">
        <v>64</v>
      </c>
      <c r="AI2592" s="5" t="s">
        <v>62</v>
      </c>
      <c r="AJ2592" s="5" t="s">
        <v>64</v>
      </c>
      <c r="AK2592" s="5" t="s">
        <v>62</v>
      </c>
      <c r="AL2592" s="5" t="s">
        <v>62</v>
      </c>
      <c r="AM2592" s="5" t="s">
        <v>62</v>
      </c>
      <c r="AN2592" s="5" t="s">
        <v>63</v>
      </c>
      <c r="AO2592" s="5" t="s">
        <v>65</v>
      </c>
      <c r="AP2592" s="5" t="s">
        <v>66</v>
      </c>
      <c r="AQ2592" s="5" t="s">
        <v>66</v>
      </c>
      <c r="AR2592" s="5" t="s">
        <v>66</v>
      </c>
      <c r="AS2592" s="5" t="s">
        <v>65</v>
      </c>
      <c r="AT2592" s="5" t="s">
        <v>66</v>
      </c>
      <c r="AU2592" s="5" t="s">
        <v>68</v>
      </c>
      <c r="AV2592" s="5" t="s">
        <v>67</v>
      </c>
      <c r="AW2592" s="5" t="s">
        <v>65</v>
      </c>
      <c r="AX2592" s="5" t="s">
        <v>86</v>
      </c>
      <c r="AY2592" s="5">
        <v>48.6</v>
      </c>
      <c r="AZ2592" s="5">
        <v>60.4</v>
      </c>
    </row>
    <row r="2593" spans="1:52">
      <c r="A2593" s="5">
        <v>50</v>
      </c>
      <c r="B2593" s="5" t="s">
        <v>2466</v>
      </c>
      <c r="C2593" s="6">
        <v>3382</v>
      </c>
      <c r="D2593" s="5" t="s">
        <v>2617</v>
      </c>
      <c r="E2593" s="5" t="str">
        <f>VLOOKUP(B2593,Region!$A$1:$B$76,2,FALSE)</f>
        <v>Region_5</v>
      </c>
      <c r="F2593" s="5" t="str">
        <f>VLOOKUP(D2593,'Used to Match Zip By Sch Name'!$A$2:$E$4714,5,FALSE)</f>
        <v>33476-1700</v>
      </c>
      <c r="G2593" s="5" t="e">
        <f>VLOOKUP(D2593,public_school_report!$D$1:$CI$3651,84,FALSE)</f>
        <v>#N/A</v>
      </c>
      <c r="H2593" s="5"/>
      <c r="I2593" s="5">
        <v>20</v>
      </c>
      <c r="J2593" s="5">
        <v>36</v>
      </c>
      <c r="K2593" s="5">
        <v>50</v>
      </c>
      <c r="L2593" s="5">
        <v>31</v>
      </c>
      <c r="M2593" s="5">
        <v>39</v>
      </c>
      <c r="N2593" s="5">
        <v>48</v>
      </c>
      <c r="O2593" s="5">
        <v>13</v>
      </c>
      <c r="P2593" s="5">
        <v>28</v>
      </c>
      <c r="Q2593" s="5"/>
      <c r="R2593" s="5"/>
      <c r="S2593" s="5"/>
      <c r="T2593" s="5">
        <v>265</v>
      </c>
      <c r="U2593" s="5">
        <v>8</v>
      </c>
      <c r="V2593" s="5">
        <v>33</v>
      </c>
      <c r="W2593" s="5">
        <v>100</v>
      </c>
      <c r="X2593" s="5" t="s">
        <v>72</v>
      </c>
      <c r="Y2593" s="5" t="s">
        <v>63</v>
      </c>
      <c r="Z2593" s="5" t="s">
        <v>63</v>
      </c>
      <c r="AA2593" s="5" t="s">
        <v>73</v>
      </c>
      <c r="AB2593" s="5" t="s">
        <v>66</v>
      </c>
      <c r="AC2593" s="5" t="s">
        <v>63</v>
      </c>
      <c r="AD2593" s="5" t="s">
        <v>62</v>
      </c>
      <c r="AE2593" s="5" t="s">
        <v>64</v>
      </c>
      <c r="AF2593" s="5" t="s">
        <v>64</v>
      </c>
      <c r="AG2593" s="5" t="s">
        <v>66</v>
      </c>
      <c r="AH2593" s="5" t="s">
        <v>66</v>
      </c>
      <c r="AI2593" s="5" t="s">
        <v>66</v>
      </c>
      <c r="AJ2593" s="5" t="s">
        <v>66</v>
      </c>
      <c r="AK2593" s="5" t="s">
        <v>66</v>
      </c>
      <c r="AL2593" s="5" t="s">
        <v>66</v>
      </c>
      <c r="AM2593" s="5" t="s">
        <v>66</v>
      </c>
      <c r="AN2593" s="5" t="s">
        <v>66</v>
      </c>
      <c r="AO2593" s="5" t="s">
        <v>66</v>
      </c>
      <c r="AP2593" s="5" t="s">
        <v>66</v>
      </c>
      <c r="AQ2593" s="5" t="s">
        <v>66</v>
      </c>
      <c r="AR2593" s="5" t="s">
        <v>66</v>
      </c>
      <c r="AS2593" s="5" t="s">
        <v>65</v>
      </c>
      <c r="AT2593" s="5" t="s">
        <v>66</v>
      </c>
      <c r="AU2593" s="5" t="s">
        <v>68</v>
      </c>
      <c r="AV2593" s="5" t="s">
        <v>68</v>
      </c>
      <c r="AW2593" s="5" t="s">
        <v>65</v>
      </c>
      <c r="AX2593" s="5" t="s">
        <v>86</v>
      </c>
      <c r="AY2593" s="5">
        <v>97.8</v>
      </c>
      <c r="AZ2593" s="5">
        <v>98.5</v>
      </c>
    </row>
    <row r="2594" spans="1:52">
      <c r="A2594" s="5">
        <v>50</v>
      </c>
      <c r="B2594" s="5" t="s">
        <v>2466</v>
      </c>
      <c r="C2594" s="6">
        <v>3385</v>
      </c>
      <c r="D2594" s="5" t="s">
        <v>2618</v>
      </c>
      <c r="E2594" s="5" t="str">
        <f>VLOOKUP(B2594,Region!$A$1:$B$76,2,FALSE)</f>
        <v>Region_5</v>
      </c>
      <c r="F2594" s="5" t="str">
        <f>VLOOKUP(D2594,'Used to Match Zip By Sch Name'!$A$2:$E$4714,5,FALSE)</f>
        <v>33410-4216</v>
      </c>
      <c r="G2594" s="5">
        <f>VLOOKUP(D2594,public_school_report!$D$1:$CI$3651,84,FALSE)</f>
        <v>547</v>
      </c>
      <c r="H2594" s="5" t="s">
        <v>6</v>
      </c>
      <c r="I2594" s="5">
        <v>35</v>
      </c>
      <c r="J2594" s="5">
        <v>55</v>
      </c>
      <c r="K2594" s="5">
        <v>48</v>
      </c>
      <c r="L2594" s="5">
        <v>28</v>
      </c>
      <c r="M2594" s="5">
        <v>50</v>
      </c>
      <c r="N2594" s="5">
        <v>42</v>
      </c>
      <c r="O2594" s="5">
        <v>30</v>
      </c>
      <c r="P2594" s="5">
        <v>62</v>
      </c>
      <c r="Q2594" s="5">
        <v>25</v>
      </c>
      <c r="R2594" s="5"/>
      <c r="S2594" s="5"/>
      <c r="T2594" s="5">
        <v>375</v>
      </c>
      <c r="U2594" s="5">
        <v>9</v>
      </c>
      <c r="V2594" s="5">
        <v>42</v>
      </c>
      <c r="W2594" s="5">
        <v>100</v>
      </c>
      <c r="X2594" s="5" t="s">
        <v>63</v>
      </c>
      <c r="Y2594" s="5" t="s">
        <v>72</v>
      </c>
      <c r="Z2594" s="5" t="s">
        <v>63</v>
      </c>
      <c r="AA2594" s="5" t="s">
        <v>72</v>
      </c>
      <c r="AB2594" s="5" t="s">
        <v>63</v>
      </c>
      <c r="AC2594" s="5" t="s">
        <v>63</v>
      </c>
      <c r="AD2594" s="5" t="s">
        <v>63</v>
      </c>
      <c r="AE2594" s="5" t="s">
        <v>62</v>
      </c>
      <c r="AF2594" s="5" t="s">
        <v>64</v>
      </c>
      <c r="AG2594" s="5" t="s">
        <v>63</v>
      </c>
      <c r="AH2594" s="5" t="s">
        <v>64</v>
      </c>
      <c r="AI2594" s="5" t="s">
        <v>64</v>
      </c>
      <c r="AJ2594" s="5" t="s">
        <v>62</v>
      </c>
      <c r="AK2594" s="5" t="s">
        <v>64</v>
      </c>
      <c r="AL2594" s="5" t="s">
        <v>64</v>
      </c>
      <c r="AM2594" s="5" t="s">
        <v>66</v>
      </c>
      <c r="AN2594" s="5" t="s">
        <v>66</v>
      </c>
      <c r="AO2594" s="5" t="s">
        <v>66</v>
      </c>
      <c r="AP2594" s="5" t="s">
        <v>66</v>
      </c>
      <c r="AQ2594" s="5" t="s">
        <v>66</v>
      </c>
      <c r="AR2594" s="5" t="s">
        <v>66</v>
      </c>
      <c r="AS2594" s="5" t="s">
        <v>65</v>
      </c>
      <c r="AT2594" s="5" t="s">
        <v>66</v>
      </c>
      <c r="AU2594" s="5" t="s">
        <v>68</v>
      </c>
      <c r="AV2594" s="5" t="s">
        <v>68</v>
      </c>
      <c r="AW2594" s="5" t="s">
        <v>65</v>
      </c>
      <c r="AX2594" s="5" t="s">
        <v>86</v>
      </c>
      <c r="AY2594" s="5">
        <v>76.8</v>
      </c>
      <c r="AZ2594" s="5">
        <v>75.400000000000006</v>
      </c>
    </row>
    <row r="2595" spans="1:52">
      <c r="A2595" s="5">
        <v>50</v>
      </c>
      <c r="B2595" s="5" t="s">
        <v>2466</v>
      </c>
      <c r="C2595" s="6">
        <v>3394</v>
      </c>
      <c r="D2595" s="5" t="s">
        <v>2619</v>
      </c>
      <c r="E2595" s="5" t="str">
        <f>VLOOKUP(B2595,Region!$A$1:$B$76,2,FALSE)</f>
        <v>Region_5</v>
      </c>
      <c r="F2595" s="5" t="str">
        <f>VLOOKUP(D2595,'Used to Match Zip By Sch Name'!$A$2:$E$4714,5,FALSE)</f>
        <v>33463-3006</v>
      </c>
      <c r="G2595" s="5" t="e">
        <f>VLOOKUP(D2595,public_school_report!$D$1:$CI$3651,84,FALSE)</f>
        <v>#N/A</v>
      </c>
      <c r="H2595" s="5"/>
      <c r="I2595" s="5">
        <v>54</v>
      </c>
      <c r="J2595" s="5">
        <v>82</v>
      </c>
      <c r="K2595" s="5"/>
      <c r="L2595" s="5">
        <v>69</v>
      </c>
      <c r="M2595" s="5">
        <v>82</v>
      </c>
      <c r="N2595" s="5"/>
      <c r="O2595" s="5">
        <v>79</v>
      </c>
      <c r="P2595" s="5"/>
      <c r="Q2595" s="5"/>
      <c r="R2595" s="5"/>
      <c r="S2595" s="5"/>
      <c r="T2595" s="5">
        <v>366</v>
      </c>
      <c r="U2595" s="5">
        <v>5</v>
      </c>
      <c r="V2595" s="5">
        <v>73</v>
      </c>
      <c r="W2595" s="5">
        <v>100</v>
      </c>
      <c r="X2595" s="5" t="s">
        <v>64</v>
      </c>
      <c r="Y2595" s="5" t="s">
        <v>63</v>
      </c>
      <c r="Z2595" s="5" t="s">
        <v>62</v>
      </c>
      <c r="AA2595" s="5" t="s">
        <v>62</v>
      </c>
      <c r="AB2595" s="5" t="s">
        <v>62</v>
      </c>
      <c r="AC2595" s="5" t="s">
        <v>73</v>
      </c>
      <c r="AD2595" s="5" t="s">
        <v>66</v>
      </c>
      <c r="AE2595" s="5" t="s">
        <v>66</v>
      </c>
      <c r="AF2595" s="5" t="s">
        <v>66</v>
      </c>
      <c r="AG2595" s="5" t="s">
        <v>66</v>
      </c>
      <c r="AH2595" s="5" t="s">
        <v>66</v>
      </c>
      <c r="AI2595" s="5" t="s">
        <v>66</v>
      </c>
      <c r="AJ2595" s="5" t="s">
        <v>66</v>
      </c>
      <c r="AK2595" s="5" t="s">
        <v>66</v>
      </c>
      <c r="AL2595" s="5" t="s">
        <v>66</v>
      </c>
      <c r="AM2595" s="5" t="s">
        <v>66</v>
      </c>
      <c r="AN2595" s="5" t="s">
        <v>66</v>
      </c>
      <c r="AO2595" s="5" t="s">
        <v>66</v>
      </c>
      <c r="AP2595" s="5" t="s">
        <v>66</v>
      </c>
      <c r="AQ2595" s="5" t="s">
        <v>66</v>
      </c>
      <c r="AR2595" s="5" t="s">
        <v>66</v>
      </c>
      <c r="AS2595" s="5" t="s">
        <v>65</v>
      </c>
      <c r="AT2595" s="5" t="s">
        <v>66</v>
      </c>
      <c r="AU2595" s="5" t="s">
        <v>68</v>
      </c>
      <c r="AV2595" s="5" t="s">
        <v>68</v>
      </c>
      <c r="AW2595" s="5" t="s">
        <v>65</v>
      </c>
      <c r="AX2595" s="5" t="s">
        <v>69</v>
      </c>
      <c r="AY2595" s="5">
        <v>93.4</v>
      </c>
      <c r="AZ2595" s="5">
        <v>86.3</v>
      </c>
    </row>
    <row r="2596" spans="1:52">
      <c r="A2596" s="5">
        <v>50</v>
      </c>
      <c r="B2596" s="5" t="s">
        <v>2466</v>
      </c>
      <c r="C2596" s="6">
        <v>3395</v>
      </c>
      <c r="D2596" s="5" t="s">
        <v>2620</v>
      </c>
      <c r="E2596" s="5" t="str">
        <f>VLOOKUP(B2596,Region!$A$1:$B$76,2,FALSE)</f>
        <v>Region_5</v>
      </c>
      <c r="F2596" s="5" t="str">
        <f>VLOOKUP(D2596,'Used to Match Zip By Sch Name'!$A$2:$E$4714,5,FALSE)</f>
        <v>33461-5204</v>
      </c>
      <c r="G2596" s="5" t="e">
        <f>VLOOKUP(D2596,public_school_report!$D$1:$CI$3651,84,FALSE)</f>
        <v>#N/A</v>
      </c>
      <c r="H2596" s="5"/>
      <c r="I2596" s="5">
        <v>54</v>
      </c>
      <c r="J2596" s="5">
        <v>56</v>
      </c>
      <c r="K2596" s="5">
        <v>52</v>
      </c>
      <c r="L2596" s="5">
        <v>48</v>
      </c>
      <c r="M2596" s="5">
        <v>55</v>
      </c>
      <c r="N2596" s="5">
        <v>41</v>
      </c>
      <c r="O2596" s="5">
        <v>38</v>
      </c>
      <c r="P2596" s="5">
        <v>59</v>
      </c>
      <c r="Q2596" s="5">
        <v>80</v>
      </c>
      <c r="R2596" s="5"/>
      <c r="S2596" s="5"/>
      <c r="T2596" s="5">
        <v>483</v>
      </c>
      <c r="U2596" s="5">
        <v>9</v>
      </c>
      <c r="V2596" s="5">
        <v>54</v>
      </c>
      <c r="W2596" s="5">
        <v>100</v>
      </c>
      <c r="X2596" s="5" t="s">
        <v>62</v>
      </c>
      <c r="Y2596" s="5" t="s">
        <v>63</v>
      </c>
      <c r="Z2596" s="5" t="s">
        <v>63</v>
      </c>
      <c r="AA2596" s="5" t="s">
        <v>62</v>
      </c>
      <c r="AB2596" s="5" t="s">
        <v>62</v>
      </c>
      <c r="AC2596" s="5" t="s">
        <v>62</v>
      </c>
      <c r="AD2596" s="5" t="s">
        <v>62</v>
      </c>
      <c r="AE2596" s="5" t="s">
        <v>62</v>
      </c>
      <c r="AF2596" s="5" t="s">
        <v>64</v>
      </c>
      <c r="AG2596" s="5" t="s">
        <v>64</v>
      </c>
      <c r="AH2596" s="5" t="s">
        <v>62</v>
      </c>
      <c r="AI2596" s="5" t="s">
        <v>64</v>
      </c>
      <c r="AJ2596" s="5" t="s">
        <v>63</v>
      </c>
      <c r="AK2596" s="5" t="s">
        <v>64</v>
      </c>
      <c r="AL2596" s="5" t="s">
        <v>63</v>
      </c>
      <c r="AM2596" s="5" t="s">
        <v>96</v>
      </c>
      <c r="AN2596" s="5" t="s">
        <v>66</v>
      </c>
      <c r="AO2596" s="5" t="s">
        <v>66</v>
      </c>
      <c r="AP2596" s="5" t="s">
        <v>66</v>
      </c>
      <c r="AQ2596" s="5" t="s">
        <v>66</v>
      </c>
      <c r="AR2596" s="5" t="s">
        <v>66</v>
      </c>
      <c r="AS2596" s="5" t="s">
        <v>65</v>
      </c>
      <c r="AT2596" s="5" t="s">
        <v>66</v>
      </c>
      <c r="AU2596" s="5" t="s">
        <v>68</v>
      </c>
      <c r="AV2596" s="5" t="s">
        <v>68</v>
      </c>
      <c r="AW2596" s="5" t="s">
        <v>65</v>
      </c>
      <c r="AX2596" s="5" t="s">
        <v>86</v>
      </c>
      <c r="AY2596" s="5">
        <v>88.3</v>
      </c>
      <c r="AZ2596" s="5">
        <v>77.100000000000023</v>
      </c>
    </row>
    <row r="2597" spans="1:52">
      <c r="A2597" s="5">
        <v>50</v>
      </c>
      <c r="B2597" s="5" t="s">
        <v>2466</v>
      </c>
      <c r="C2597" s="6">
        <v>3396</v>
      </c>
      <c r="D2597" s="5" t="s">
        <v>2621</v>
      </c>
      <c r="E2597" s="5" t="str">
        <f>VLOOKUP(B2597,Region!$A$1:$B$76,2,FALSE)</f>
        <v>Region_5</v>
      </c>
      <c r="F2597" s="5" t="str">
        <f>VLOOKUP(D2597,'Used to Match Zip By Sch Name'!$A$2:$E$4714,5,FALSE)</f>
        <v>33406-7700</v>
      </c>
      <c r="G2597" s="5" t="e">
        <f>VLOOKUP(D2597,public_school_report!$D$1:$CI$3651,84,FALSE)</f>
        <v>#N/A</v>
      </c>
      <c r="H2597" s="5"/>
      <c r="I2597" s="5">
        <v>68</v>
      </c>
      <c r="J2597" s="5">
        <v>52</v>
      </c>
      <c r="K2597" s="5">
        <v>42</v>
      </c>
      <c r="L2597" s="5">
        <v>52</v>
      </c>
      <c r="M2597" s="5">
        <v>51</v>
      </c>
      <c r="N2597" s="5">
        <v>46</v>
      </c>
      <c r="O2597" s="5">
        <v>79</v>
      </c>
      <c r="P2597" s="5">
        <v>90</v>
      </c>
      <c r="Q2597" s="5"/>
      <c r="R2597" s="5">
        <v>97</v>
      </c>
      <c r="S2597" s="5">
        <v>49</v>
      </c>
      <c r="T2597" s="5">
        <v>626</v>
      </c>
      <c r="U2597" s="5">
        <v>10</v>
      </c>
      <c r="V2597" s="5">
        <v>63</v>
      </c>
      <c r="W2597" s="5">
        <v>100</v>
      </c>
      <c r="X2597" s="5" t="s">
        <v>64</v>
      </c>
      <c r="Y2597" s="5" t="s">
        <v>64</v>
      </c>
      <c r="Z2597" s="5" t="s">
        <v>62</v>
      </c>
      <c r="AA2597" s="5" t="s">
        <v>62</v>
      </c>
      <c r="AB2597" s="5" t="s">
        <v>64</v>
      </c>
      <c r="AC2597" s="5" t="s">
        <v>64</v>
      </c>
      <c r="AD2597" s="5" t="s">
        <v>64</v>
      </c>
      <c r="AE2597" s="5" t="s">
        <v>64</v>
      </c>
      <c r="AF2597" s="5" t="s">
        <v>64</v>
      </c>
      <c r="AG2597" s="5" t="s">
        <v>64</v>
      </c>
      <c r="AH2597" s="5" t="s">
        <v>63</v>
      </c>
      <c r="AI2597" s="5" t="s">
        <v>62</v>
      </c>
      <c r="AJ2597" s="5" t="s">
        <v>63</v>
      </c>
      <c r="AK2597" s="5" t="s">
        <v>63</v>
      </c>
      <c r="AL2597" s="5" t="s">
        <v>62</v>
      </c>
      <c r="AM2597" s="5" t="s">
        <v>62</v>
      </c>
      <c r="AN2597" s="5" t="s">
        <v>66</v>
      </c>
      <c r="AO2597" s="5" t="s">
        <v>66</v>
      </c>
      <c r="AP2597" s="5" t="s">
        <v>66</v>
      </c>
      <c r="AQ2597" s="5" t="s">
        <v>66</v>
      </c>
      <c r="AR2597" s="5" t="s">
        <v>66</v>
      </c>
      <c r="AS2597" s="5" t="s">
        <v>65</v>
      </c>
      <c r="AT2597" s="5" t="s">
        <v>66</v>
      </c>
      <c r="AU2597" s="5" t="s">
        <v>68</v>
      </c>
      <c r="AV2597" s="5" t="s">
        <v>67</v>
      </c>
      <c r="AW2597" s="5" t="s">
        <v>65</v>
      </c>
      <c r="AX2597" s="5" t="s">
        <v>82</v>
      </c>
      <c r="AY2597" s="5">
        <v>56.4</v>
      </c>
      <c r="AZ2597" s="5">
        <v>47.3</v>
      </c>
    </row>
    <row r="2598" spans="1:52">
      <c r="A2598" s="5">
        <v>50</v>
      </c>
      <c r="B2598" s="5" t="s">
        <v>2466</v>
      </c>
      <c r="C2598" s="6">
        <v>3413</v>
      </c>
      <c r="D2598" s="5" t="s">
        <v>2622</v>
      </c>
      <c r="E2598" s="5" t="str">
        <f>VLOOKUP(B2598,Region!$A$1:$B$76,2,FALSE)</f>
        <v>Region_5</v>
      </c>
      <c r="F2598" s="5" t="str">
        <f>VLOOKUP(D2598,'Used to Match Zip By Sch Name'!$A$2:$E$4714,5,FALSE)</f>
        <v>33432-5709</v>
      </c>
      <c r="G2598" s="5">
        <f>VLOOKUP(D2598,public_school_report!$D$1:$CI$3651,84,FALSE)</f>
        <v>341</v>
      </c>
      <c r="H2598" s="5" t="s">
        <v>6</v>
      </c>
      <c r="I2598" s="5">
        <v>77</v>
      </c>
      <c r="J2598" s="5">
        <v>58</v>
      </c>
      <c r="K2598" s="5">
        <v>50</v>
      </c>
      <c r="L2598" s="5">
        <v>80</v>
      </c>
      <c r="M2598" s="5">
        <v>75</v>
      </c>
      <c r="N2598" s="5">
        <v>63</v>
      </c>
      <c r="O2598" s="5">
        <v>57</v>
      </c>
      <c r="P2598" s="5"/>
      <c r="Q2598" s="5"/>
      <c r="R2598" s="5"/>
      <c r="S2598" s="5"/>
      <c r="T2598" s="5">
        <v>460</v>
      </c>
      <c r="U2598" s="5">
        <v>7</v>
      </c>
      <c r="V2598" s="5">
        <v>66</v>
      </c>
      <c r="W2598" s="5">
        <v>100</v>
      </c>
      <c r="X2598" s="5" t="s">
        <v>64</v>
      </c>
      <c r="Y2598" s="5" t="s">
        <v>64</v>
      </c>
      <c r="Z2598" s="5" t="s">
        <v>64</v>
      </c>
      <c r="AA2598" s="5" t="s">
        <v>64</v>
      </c>
      <c r="AB2598" s="5" t="s">
        <v>64</v>
      </c>
      <c r="AC2598" s="5" t="s">
        <v>62</v>
      </c>
      <c r="AD2598" s="5" t="s">
        <v>66</v>
      </c>
      <c r="AE2598" s="5" t="s">
        <v>66</v>
      </c>
      <c r="AF2598" s="5" t="s">
        <v>66</v>
      </c>
      <c r="AG2598" s="5" t="s">
        <v>66</v>
      </c>
      <c r="AH2598" s="5" t="s">
        <v>66</v>
      </c>
      <c r="AI2598" s="5" t="s">
        <v>66</v>
      </c>
      <c r="AJ2598" s="5" t="s">
        <v>66</v>
      </c>
      <c r="AK2598" s="5" t="s">
        <v>66</v>
      </c>
      <c r="AL2598" s="5" t="s">
        <v>66</v>
      </c>
      <c r="AM2598" s="5" t="s">
        <v>66</v>
      </c>
      <c r="AN2598" s="5" t="s">
        <v>66</v>
      </c>
      <c r="AO2598" s="5" t="s">
        <v>66</v>
      </c>
      <c r="AP2598" s="5" t="s">
        <v>66</v>
      </c>
      <c r="AQ2598" s="5" t="s">
        <v>66</v>
      </c>
      <c r="AR2598" s="5" t="s">
        <v>66</v>
      </c>
      <c r="AS2598" s="5" t="s">
        <v>65</v>
      </c>
      <c r="AT2598" s="5" t="s">
        <v>66</v>
      </c>
      <c r="AU2598" s="5" t="s">
        <v>68</v>
      </c>
      <c r="AV2598" s="5" t="s">
        <v>67</v>
      </c>
      <c r="AW2598" s="5" t="s">
        <v>65</v>
      </c>
      <c r="AX2598" s="5" t="s">
        <v>69</v>
      </c>
      <c r="AY2598" s="5">
        <v>41.1</v>
      </c>
      <c r="AZ2598" s="5">
        <v>29.7</v>
      </c>
    </row>
    <row r="2599" spans="1:52">
      <c r="A2599" s="5">
        <v>50</v>
      </c>
      <c r="B2599" s="5" t="s">
        <v>2466</v>
      </c>
      <c r="C2599" s="6">
        <v>3431</v>
      </c>
      <c r="D2599" s="5" t="s">
        <v>2623</v>
      </c>
      <c r="E2599" s="5" t="str">
        <f>VLOOKUP(B2599,Region!$A$1:$B$76,2,FALSE)</f>
        <v>Region_5</v>
      </c>
      <c r="F2599" s="5" t="str">
        <f>VLOOKUP(D2599,'Used to Match Zip By Sch Name'!$A$2:$E$4714,5,FALSE)</f>
        <v>33409-3501</v>
      </c>
      <c r="G2599" s="5">
        <f>VLOOKUP(D2599,public_school_report!$D$1:$CI$3651,84,FALSE)</f>
        <v>934</v>
      </c>
      <c r="H2599" s="5" t="s">
        <v>2</v>
      </c>
      <c r="I2599" s="5">
        <v>68</v>
      </c>
      <c r="J2599" s="5">
        <v>68</v>
      </c>
      <c r="K2599" s="5">
        <v>63</v>
      </c>
      <c r="L2599" s="5">
        <v>70</v>
      </c>
      <c r="M2599" s="5">
        <v>71</v>
      </c>
      <c r="N2599" s="5">
        <v>61</v>
      </c>
      <c r="O2599" s="5">
        <v>48</v>
      </c>
      <c r="P2599" s="5">
        <v>82</v>
      </c>
      <c r="Q2599" s="5">
        <v>90</v>
      </c>
      <c r="R2599" s="5"/>
      <c r="S2599" s="5"/>
      <c r="T2599" s="5">
        <v>621</v>
      </c>
      <c r="U2599" s="5">
        <v>9</v>
      </c>
      <c r="V2599" s="5">
        <v>69</v>
      </c>
      <c r="W2599" s="5">
        <v>100</v>
      </c>
      <c r="X2599" s="5" t="s">
        <v>64</v>
      </c>
      <c r="Y2599" s="5" t="s">
        <v>64</v>
      </c>
      <c r="Z2599" s="5" t="s">
        <v>62</v>
      </c>
      <c r="AA2599" s="5" t="s">
        <v>62</v>
      </c>
      <c r="AB2599" s="5" t="s">
        <v>63</v>
      </c>
      <c r="AC2599" s="5" t="s">
        <v>63</v>
      </c>
      <c r="AD2599" s="5" t="s">
        <v>72</v>
      </c>
      <c r="AE2599" s="5" t="s">
        <v>66</v>
      </c>
      <c r="AF2599" s="5" t="s">
        <v>66</v>
      </c>
      <c r="AG2599" s="5" t="s">
        <v>66</v>
      </c>
      <c r="AH2599" s="5" t="s">
        <v>66</v>
      </c>
      <c r="AI2599" s="5" t="s">
        <v>66</v>
      </c>
      <c r="AJ2599" s="5" t="s">
        <v>66</v>
      </c>
      <c r="AK2599" s="5" t="s">
        <v>66</v>
      </c>
      <c r="AL2599" s="5" t="s">
        <v>66</v>
      </c>
      <c r="AM2599" s="5" t="s">
        <v>66</v>
      </c>
      <c r="AN2599" s="5" t="s">
        <v>66</v>
      </c>
      <c r="AO2599" s="5" t="s">
        <v>66</v>
      </c>
      <c r="AP2599" s="5" t="s">
        <v>66</v>
      </c>
      <c r="AQ2599" s="5" t="s">
        <v>66</v>
      </c>
      <c r="AR2599" s="5" t="s">
        <v>66</v>
      </c>
      <c r="AS2599" s="5" t="s">
        <v>65</v>
      </c>
      <c r="AT2599" s="5" t="s">
        <v>66</v>
      </c>
      <c r="AU2599" s="5" t="s">
        <v>68</v>
      </c>
      <c r="AV2599" s="5" t="s">
        <v>68</v>
      </c>
      <c r="AW2599" s="5" t="s">
        <v>65</v>
      </c>
      <c r="AX2599" s="5" t="s">
        <v>86</v>
      </c>
      <c r="AY2599" s="5">
        <v>92.5</v>
      </c>
      <c r="AZ2599" s="5">
        <v>86.3</v>
      </c>
    </row>
    <row r="2600" spans="1:52">
      <c r="A2600" s="5">
        <v>50</v>
      </c>
      <c r="B2600" s="5" t="s">
        <v>2466</v>
      </c>
      <c r="C2600" s="6">
        <v>3441</v>
      </c>
      <c r="D2600" s="5" t="s">
        <v>2624</v>
      </c>
      <c r="E2600" s="5" t="str">
        <f>VLOOKUP(B2600,Region!$A$1:$B$76,2,FALSE)</f>
        <v>Region_5</v>
      </c>
      <c r="F2600" s="5" t="str">
        <f>VLOOKUP(D2600,'Used to Match Zip By Sch Name'!$A$2:$E$4714,5,FALSE)</f>
        <v>33426-8304</v>
      </c>
      <c r="G2600" s="5">
        <f>VLOOKUP(D2600,public_school_report!$D$1:$CI$3651,84,FALSE)</f>
        <v>372</v>
      </c>
      <c r="H2600" s="5" t="s">
        <v>6</v>
      </c>
      <c r="I2600" s="5">
        <v>46</v>
      </c>
      <c r="J2600" s="5">
        <v>51</v>
      </c>
      <c r="K2600" s="5">
        <v>44</v>
      </c>
      <c r="L2600" s="5">
        <v>45</v>
      </c>
      <c r="M2600" s="5">
        <v>53</v>
      </c>
      <c r="N2600" s="5">
        <v>47</v>
      </c>
      <c r="O2600" s="5">
        <v>34</v>
      </c>
      <c r="P2600" s="5">
        <v>73</v>
      </c>
      <c r="Q2600" s="5">
        <v>67</v>
      </c>
      <c r="R2600" s="5"/>
      <c r="S2600" s="5"/>
      <c r="T2600" s="5">
        <v>460</v>
      </c>
      <c r="U2600" s="5">
        <v>9</v>
      </c>
      <c r="V2600" s="5">
        <v>51</v>
      </c>
      <c r="W2600" s="5">
        <v>100</v>
      </c>
      <c r="X2600" s="5" t="s">
        <v>63</v>
      </c>
      <c r="Y2600" s="5" t="s">
        <v>63</v>
      </c>
      <c r="Z2600" s="5" t="s">
        <v>63</v>
      </c>
      <c r="AA2600" s="5" t="s">
        <v>72</v>
      </c>
      <c r="AB2600" s="5" t="s">
        <v>63</v>
      </c>
      <c r="AC2600" s="5" t="s">
        <v>64</v>
      </c>
      <c r="AD2600" s="5" t="s">
        <v>66</v>
      </c>
      <c r="AE2600" s="5" t="s">
        <v>66</v>
      </c>
      <c r="AF2600" s="5" t="s">
        <v>66</v>
      </c>
      <c r="AG2600" s="5" t="s">
        <v>66</v>
      </c>
      <c r="AH2600" s="5" t="s">
        <v>66</v>
      </c>
      <c r="AI2600" s="5" t="s">
        <v>66</v>
      </c>
      <c r="AJ2600" s="5" t="s">
        <v>66</v>
      </c>
      <c r="AK2600" s="5" t="s">
        <v>66</v>
      </c>
      <c r="AL2600" s="5" t="s">
        <v>66</v>
      </c>
      <c r="AM2600" s="5" t="s">
        <v>66</v>
      </c>
      <c r="AN2600" s="5" t="s">
        <v>66</v>
      </c>
      <c r="AO2600" s="5" t="s">
        <v>66</v>
      </c>
      <c r="AP2600" s="5" t="s">
        <v>66</v>
      </c>
      <c r="AQ2600" s="5" t="s">
        <v>66</v>
      </c>
      <c r="AR2600" s="5" t="s">
        <v>66</v>
      </c>
      <c r="AS2600" s="5" t="s">
        <v>65</v>
      </c>
      <c r="AT2600" s="5" t="s">
        <v>66</v>
      </c>
      <c r="AU2600" s="5" t="s">
        <v>68</v>
      </c>
      <c r="AV2600" s="5" t="s">
        <v>68</v>
      </c>
      <c r="AW2600" s="5" t="s">
        <v>65</v>
      </c>
      <c r="AX2600" s="5" t="s">
        <v>78</v>
      </c>
      <c r="AY2600" s="5">
        <v>92.6</v>
      </c>
      <c r="AZ2600" s="5">
        <v>93.5</v>
      </c>
    </row>
    <row r="2601" spans="1:52">
      <c r="A2601" s="5">
        <v>50</v>
      </c>
      <c r="B2601" s="5" t="s">
        <v>2466</v>
      </c>
      <c r="C2601" s="6">
        <v>3861</v>
      </c>
      <c r="D2601" s="5" t="s">
        <v>2625</v>
      </c>
      <c r="E2601" s="5" t="str">
        <f>VLOOKUP(B2601,Region!$A$1:$B$76,2,FALSE)</f>
        <v>Region_5</v>
      </c>
      <c r="F2601" s="5" t="str">
        <f>VLOOKUP(D2601,'Used to Match Zip By Sch Name'!$A$2:$E$4714,5,FALSE)</f>
        <v>33470-6303</v>
      </c>
      <c r="G2601" s="5" t="e">
        <f>VLOOKUP(D2601,public_school_report!$D$1:$CI$3651,84,FALSE)</f>
        <v>#N/A</v>
      </c>
      <c r="H2601" s="5"/>
      <c r="I2601" s="5">
        <v>58</v>
      </c>
      <c r="J2601" s="5">
        <v>49</v>
      </c>
      <c r="K2601" s="5">
        <v>36</v>
      </c>
      <c r="L2601" s="5">
        <v>64</v>
      </c>
      <c r="M2601" s="5">
        <v>45</v>
      </c>
      <c r="N2601" s="5">
        <v>46</v>
      </c>
      <c r="O2601" s="5">
        <v>79</v>
      </c>
      <c r="P2601" s="5">
        <v>69</v>
      </c>
      <c r="Q2601" s="5"/>
      <c r="R2601" s="5">
        <v>90</v>
      </c>
      <c r="S2601" s="5">
        <v>73</v>
      </c>
      <c r="T2601" s="5">
        <v>609</v>
      </c>
      <c r="U2601" s="5">
        <v>10</v>
      </c>
      <c r="V2601" s="5">
        <v>61</v>
      </c>
      <c r="W2601" s="5">
        <v>99</v>
      </c>
      <c r="X2601" s="5" t="s">
        <v>62</v>
      </c>
      <c r="Y2601" s="5" t="s">
        <v>62</v>
      </c>
      <c r="Z2601" s="5" t="s">
        <v>62</v>
      </c>
      <c r="AA2601" s="5" t="s">
        <v>62</v>
      </c>
      <c r="AB2601" s="5" t="s">
        <v>64</v>
      </c>
      <c r="AC2601" s="5" t="s">
        <v>64</v>
      </c>
      <c r="AD2601" s="5" t="s">
        <v>62</v>
      </c>
      <c r="AE2601" s="5" t="s">
        <v>64</v>
      </c>
      <c r="AF2601" s="5" t="s">
        <v>62</v>
      </c>
      <c r="AG2601" s="5" t="s">
        <v>64</v>
      </c>
      <c r="AH2601" s="5" t="s">
        <v>62</v>
      </c>
      <c r="AI2601" s="5" t="s">
        <v>64</v>
      </c>
      <c r="AJ2601" s="5" t="s">
        <v>62</v>
      </c>
      <c r="AK2601" s="5" t="s">
        <v>63</v>
      </c>
      <c r="AL2601" s="5" t="s">
        <v>66</v>
      </c>
      <c r="AM2601" s="5" t="s">
        <v>66</v>
      </c>
      <c r="AN2601" s="5" t="s">
        <v>66</v>
      </c>
      <c r="AO2601" s="5" t="s">
        <v>66</v>
      </c>
      <c r="AP2601" s="5" t="s">
        <v>66</v>
      </c>
      <c r="AQ2601" s="5" t="s">
        <v>66</v>
      </c>
      <c r="AR2601" s="5" t="s">
        <v>66</v>
      </c>
      <c r="AS2601" s="5" t="s">
        <v>65</v>
      </c>
      <c r="AT2601" s="5" t="s">
        <v>66</v>
      </c>
      <c r="AU2601" s="5" t="s">
        <v>67</v>
      </c>
      <c r="AV2601" s="5" t="s">
        <v>67</v>
      </c>
      <c r="AW2601" s="5" t="s">
        <v>65</v>
      </c>
      <c r="AX2601" s="5" t="s">
        <v>82</v>
      </c>
      <c r="AY2601" s="5">
        <v>49</v>
      </c>
      <c r="AZ2601" s="5">
        <v>45.6</v>
      </c>
    </row>
    <row r="2602" spans="1:52">
      <c r="A2602" s="5">
        <v>50</v>
      </c>
      <c r="B2602" s="5" t="s">
        <v>2466</v>
      </c>
      <c r="C2602" s="6">
        <v>3924</v>
      </c>
      <c r="D2602" s="5" t="s">
        <v>2626</v>
      </c>
      <c r="E2602" s="5" t="str">
        <f>VLOOKUP(B2602,Region!$A$1:$B$76,2,FALSE)</f>
        <v>Region_5</v>
      </c>
      <c r="F2602" s="5">
        <f>VLOOKUP(D2602,'Used to Match Zip By Sch Name'!$A$2:$E$4714,5,FALSE)</f>
        <v>33462</v>
      </c>
      <c r="G2602" s="5" t="e">
        <f>VLOOKUP(D2602,public_school_report!$D$1:$CI$3651,84,FALSE)</f>
        <v>#N/A</v>
      </c>
      <c r="H2602" s="5"/>
      <c r="I2602" s="5">
        <v>40</v>
      </c>
      <c r="J2602" s="5">
        <v>54</v>
      </c>
      <c r="K2602" s="5">
        <v>29</v>
      </c>
      <c r="L2602" s="5">
        <v>29</v>
      </c>
      <c r="M2602" s="5">
        <v>28</v>
      </c>
      <c r="N2602" s="5">
        <v>44</v>
      </c>
      <c r="O2602" s="5">
        <v>84</v>
      </c>
      <c r="P2602" s="5">
        <v>49</v>
      </c>
      <c r="Q2602" s="5"/>
      <c r="R2602" s="5">
        <v>76</v>
      </c>
      <c r="S2602" s="5">
        <v>38</v>
      </c>
      <c r="T2602" s="5">
        <v>471</v>
      </c>
      <c r="U2602" s="5">
        <v>10</v>
      </c>
      <c r="V2602" s="5">
        <v>47</v>
      </c>
      <c r="W2602" s="5">
        <v>100</v>
      </c>
      <c r="X2602" s="5" t="s">
        <v>63</v>
      </c>
      <c r="Y2602" s="5" t="s">
        <v>63</v>
      </c>
      <c r="Z2602" s="5" t="s">
        <v>63</v>
      </c>
      <c r="AA2602" s="5" t="s">
        <v>63</v>
      </c>
      <c r="AB2602" s="5" t="s">
        <v>62</v>
      </c>
      <c r="AC2602" s="5" t="s">
        <v>66</v>
      </c>
      <c r="AD2602" s="5" t="s">
        <v>66</v>
      </c>
      <c r="AE2602" s="5" t="s">
        <v>66</v>
      </c>
      <c r="AF2602" s="5" t="s">
        <v>66</v>
      </c>
      <c r="AG2602" s="5" t="s">
        <v>66</v>
      </c>
      <c r="AH2602" s="5" t="s">
        <v>66</v>
      </c>
      <c r="AI2602" s="5" t="s">
        <v>66</v>
      </c>
      <c r="AJ2602" s="5" t="s">
        <v>66</v>
      </c>
      <c r="AK2602" s="5" t="s">
        <v>66</v>
      </c>
      <c r="AL2602" s="5" t="s">
        <v>66</v>
      </c>
      <c r="AM2602" s="5" t="s">
        <v>66</v>
      </c>
      <c r="AN2602" s="5" t="s">
        <v>66</v>
      </c>
      <c r="AO2602" s="5" t="s">
        <v>66</v>
      </c>
      <c r="AP2602" s="5" t="s">
        <v>66</v>
      </c>
      <c r="AQ2602" s="5" t="s">
        <v>66</v>
      </c>
      <c r="AR2602" s="5" t="s">
        <v>66</v>
      </c>
      <c r="AS2602" s="5" t="s">
        <v>65</v>
      </c>
      <c r="AT2602" s="5" t="s">
        <v>66</v>
      </c>
      <c r="AU2602" s="5" t="s">
        <v>68</v>
      </c>
      <c r="AV2602" s="5" t="s">
        <v>68</v>
      </c>
      <c r="AW2602" s="5" t="s">
        <v>65</v>
      </c>
      <c r="AX2602" s="5" t="s">
        <v>82</v>
      </c>
      <c r="AY2602" s="5">
        <v>70.099999999999994</v>
      </c>
      <c r="AZ2602" s="5">
        <v>79.800000000000011</v>
      </c>
    </row>
    <row r="2603" spans="1:52">
      <c r="A2603" s="5">
        <v>50</v>
      </c>
      <c r="B2603" s="5" t="s">
        <v>2466</v>
      </c>
      <c r="C2603" s="6">
        <v>3941</v>
      </c>
      <c r="D2603" s="5" t="s">
        <v>2627</v>
      </c>
      <c r="E2603" s="5" t="str">
        <f>VLOOKUP(B2603,Region!$A$1:$B$76,2,FALSE)</f>
        <v>Region_5</v>
      </c>
      <c r="F2603" s="5" t="str">
        <f>VLOOKUP(D2603,'Used to Match Zip By Sch Name'!$A$2:$E$4714,5,FALSE)</f>
        <v>33472-2966</v>
      </c>
      <c r="G2603" s="5">
        <f>VLOOKUP(D2603,public_school_report!$D$1:$CI$3651,84,FALSE)</f>
        <v>291</v>
      </c>
      <c r="H2603" s="5" t="s">
        <v>6</v>
      </c>
      <c r="I2603" s="5">
        <v>75</v>
      </c>
      <c r="J2603" s="5">
        <v>67</v>
      </c>
      <c r="K2603" s="5">
        <v>25</v>
      </c>
      <c r="L2603" s="5">
        <v>73</v>
      </c>
      <c r="M2603" s="5">
        <v>66</v>
      </c>
      <c r="N2603" s="5">
        <v>50</v>
      </c>
      <c r="O2603" s="5">
        <v>60</v>
      </c>
      <c r="P2603" s="5"/>
      <c r="Q2603" s="5"/>
      <c r="R2603" s="5"/>
      <c r="S2603" s="5"/>
      <c r="T2603" s="5">
        <v>416</v>
      </c>
      <c r="U2603" s="5">
        <v>7</v>
      </c>
      <c r="V2603" s="5">
        <v>59</v>
      </c>
      <c r="W2603" s="5">
        <v>100</v>
      </c>
      <c r="X2603" s="5" t="s">
        <v>62</v>
      </c>
      <c r="Y2603" s="5" t="s">
        <v>64</v>
      </c>
      <c r="Z2603" s="5" t="s">
        <v>62</v>
      </c>
      <c r="AA2603" s="5" t="s">
        <v>64</v>
      </c>
      <c r="AB2603" s="5" t="s">
        <v>64</v>
      </c>
      <c r="AC2603" s="5" t="s">
        <v>64</v>
      </c>
      <c r="AD2603" s="5" t="s">
        <v>64</v>
      </c>
      <c r="AE2603" s="5" t="s">
        <v>66</v>
      </c>
      <c r="AF2603" s="5" t="s">
        <v>66</v>
      </c>
      <c r="AG2603" s="5" t="s">
        <v>66</v>
      </c>
      <c r="AH2603" s="5" t="s">
        <v>66</v>
      </c>
      <c r="AI2603" s="5" t="s">
        <v>66</v>
      </c>
      <c r="AJ2603" s="5" t="s">
        <v>66</v>
      </c>
      <c r="AK2603" s="5" t="s">
        <v>66</v>
      </c>
      <c r="AL2603" s="5" t="s">
        <v>66</v>
      </c>
      <c r="AM2603" s="5" t="s">
        <v>66</v>
      </c>
      <c r="AN2603" s="5" t="s">
        <v>66</v>
      </c>
      <c r="AO2603" s="5" t="s">
        <v>66</v>
      </c>
      <c r="AP2603" s="5" t="s">
        <v>66</v>
      </c>
      <c r="AQ2603" s="5" t="s">
        <v>66</v>
      </c>
      <c r="AR2603" s="5" t="s">
        <v>66</v>
      </c>
      <c r="AS2603" s="5" t="s">
        <v>65</v>
      </c>
      <c r="AT2603" s="5" t="s">
        <v>66</v>
      </c>
      <c r="AU2603" s="5" t="s">
        <v>68</v>
      </c>
      <c r="AV2603" s="5" t="s">
        <v>67</v>
      </c>
      <c r="AW2603" s="5" t="s">
        <v>65</v>
      </c>
      <c r="AX2603" s="5" t="s">
        <v>69</v>
      </c>
      <c r="AY2603" s="5">
        <v>33.5</v>
      </c>
      <c r="AZ2603" s="5">
        <v>34.699999999999989</v>
      </c>
    </row>
    <row r="2604" spans="1:52">
      <c r="A2604" s="5">
        <v>50</v>
      </c>
      <c r="B2604" s="5" t="s">
        <v>2466</v>
      </c>
      <c r="C2604" s="6">
        <v>3961</v>
      </c>
      <c r="D2604" s="5" t="s">
        <v>2628</v>
      </c>
      <c r="E2604" s="5" t="str">
        <f>VLOOKUP(B2604,Region!$A$1:$B$76,2,FALSE)</f>
        <v>Region_5</v>
      </c>
      <c r="F2604" s="5" t="str">
        <f>VLOOKUP(D2604,'Used to Match Zip By Sch Name'!$A$2:$E$4714,5,FALSE)</f>
        <v>33403-1029</v>
      </c>
      <c r="G2604" s="5">
        <f>VLOOKUP(D2604,public_school_report!$D$1:$CI$3651,84,FALSE)</f>
        <v>273</v>
      </c>
      <c r="H2604" s="5" t="s">
        <v>6</v>
      </c>
      <c r="I2604" s="5">
        <v>61</v>
      </c>
      <c r="J2604" s="5">
        <v>52</v>
      </c>
      <c r="K2604" s="5">
        <v>53</v>
      </c>
      <c r="L2604" s="5">
        <v>50</v>
      </c>
      <c r="M2604" s="5">
        <v>52</v>
      </c>
      <c r="N2604" s="5">
        <v>41</v>
      </c>
      <c r="O2604" s="5">
        <v>64</v>
      </c>
      <c r="P2604" s="5">
        <v>93</v>
      </c>
      <c r="Q2604" s="5">
        <v>54</v>
      </c>
      <c r="R2604" s="5"/>
      <c r="S2604" s="5"/>
      <c r="T2604" s="5">
        <v>520</v>
      </c>
      <c r="U2604" s="5">
        <v>9</v>
      </c>
      <c r="V2604" s="5">
        <v>58</v>
      </c>
      <c r="W2604" s="5">
        <v>100</v>
      </c>
      <c r="X2604" s="5" t="s">
        <v>62</v>
      </c>
      <c r="Y2604" s="5" t="s">
        <v>64</v>
      </c>
      <c r="Z2604" s="5" t="s">
        <v>64</v>
      </c>
      <c r="AA2604" s="5" t="s">
        <v>63</v>
      </c>
      <c r="AB2604" s="5" t="s">
        <v>64</v>
      </c>
      <c r="AC2604" s="5" t="s">
        <v>63</v>
      </c>
      <c r="AD2604" s="5" t="s">
        <v>63</v>
      </c>
      <c r="AE2604" s="5" t="s">
        <v>63</v>
      </c>
      <c r="AF2604" s="5" t="s">
        <v>66</v>
      </c>
      <c r="AG2604" s="5" t="s">
        <v>66</v>
      </c>
      <c r="AH2604" s="5" t="s">
        <v>66</v>
      </c>
      <c r="AI2604" s="5" t="s">
        <v>66</v>
      </c>
      <c r="AJ2604" s="5" t="s">
        <v>66</v>
      </c>
      <c r="AK2604" s="5" t="s">
        <v>66</v>
      </c>
      <c r="AL2604" s="5" t="s">
        <v>66</v>
      </c>
      <c r="AM2604" s="5" t="s">
        <v>66</v>
      </c>
      <c r="AN2604" s="5" t="s">
        <v>66</v>
      </c>
      <c r="AO2604" s="5" t="s">
        <v>66</v>
      </c>
      <c r="AP2604" s="5" t="s">
        <v>66</v>
      </c>
      <c r="AQ2604" s="5" t="s">
        <v>66</v>
      </c>
      <c r="AR2604" s="5" t="s">
        <v>66</v>
      </c>
      <c r="AS2604" s="5" t="s">
        <v>65</v>
      </c>
      <c r="AT2604" s="5" t="s">
        <v>66</v>
      </c>
      <c r="AU2604" s="5" t="s">
        <v>68</v>
      </c>
      <c r="AV2604" s="5" t="s">
        <v>68</v>
      </c>
      <c r="AW2604" s="5" t="s">
        <v>65</v>
      </c>
      <c r="AX2604" s="5" t="s">
        <v>86</v>
      </c>
      <c r="AY2604" s="5">
        <v>68.900000000000006</v>
      </c>
      <c r="AZ2604" s="5">
        <v>65.400000000000006</v>
      </c>
    </row>
    <row r="2605" spans="1:52">
      <c r="A2605" s="5">
        <v>50</v>
      </c>
      <c r="B2605" s="5" t="s">
        <v>2466</v>
      </c>
      <c r="C2605" s="6">
        <v>4000</v>
      </c>
      <c r="D2605" s="5" t="s">
        <v>2629</v>
      </c>
      <c r="E2605" s="5" t="str">
        <f>VLOOKUP(B2605,Region!$A$1:$B$76,2,FALSE)</f>
        <v>Region_5</v>
      </c>
      <c r="F2605" s="5" t="str">
        <f>VLOOKUP(D2605,'Used to Match Zip By Sch Name'!$A$2:$E$4714,5,FALSE)</f>
        <v>33470-4994</v>
      </c>
      <c r="G2605" s="5">
        <f>VLOOKUP(D2605,public_school_report!$D$1:$CI$3651,84,FALSE)</f>
        <v>770</v>
      </c>
      <c r="H2605" s="5" t="s">
        <v>4</v>
      </c>
      <c r="I2605" s="5">
        <v>56</v>
      </c>
      <c r="J2605" s="5">
        <v>56</v>
      </c>
      <c r="K2605" s="5">
        <v>49</v>
      </c>
      <c r="L2605" s="5">
        <v>41</v>
      </c>
      <c r="M2605" s="5">
        <v>44</v>
      </c>
      <c r="N2605" s="5">
        <v>38</v>
      </c>
      <c r="O2605" s="5">
        <v>35</v>
      </c>
      <c r="P2605" s="5">
        <v>82</v>
      </c>
      <c r="Q2605" s="5">
        <v>91</v>
      </c>
      <c r="R2605" s="5"/>
      <c r="S2605" s="5"/>
      <c r="T2605" s="5">
        <v>492</v>
      </c>
      <c r="U2605" s="5">
        <v>9</v>
      </c>
      <c r="V2605" s="5">
        <v>55</v>
      </c>
      <c r="W2605" s="5">
        <v>100</v>
      </c>
      <c r="X2605" s="5" t="s">
        <v>62</v>
      </c>
      <c r="Y2605" s="5" t="s">
        <v>62</v>
      </c>
      <c r="Z2605" s="5" t="s">
        <v>64</v>
      </c>
      <c r="AA2605" s="5" t="s">
        <v>63</v>
      </c>
      <c r="AB2605" s="5" t="s">
        <v>62</v>
      </c>
      <c r="AC2605" s="5" t="s">
        <v>63</v>
      </c>
      <c r="AD2605" s="5" t="s">
        <v>66</v>
      </c>
      <c r="AE2605" s="5" t="s">
        <v>66</v>
      </c>
      <c r="AF2605" s="5" t="s">
        <v>66</v>
      </c>
      <c r="AG2605" s="5" t="s">
        <v>66</v>
      </c>
      <c r="AH2605" s="5" t="s">
        <v>66</v>
      </c>
      <c r="AI2605" s="5" t="s">
        <v>66</v>
      </c>
      <c r="AJ2605" s="5" t="s">
        <v>66</v>
      </c>
      <c r="AK2605" s="5" t="s">
        <v>66</v>
      </c>
      <c r="AL2605" s="5" t="s">
        <v>66</v>
      </c>
      <c r="AM2605" s="5" t="s">
        <v>66</v>
      </c>
      <c r="AN2605" s="5" t="s">
        <v>66</v>
      </c>
      <c r="AO2605" s="5" t="s">
        <v>66</v>
      </c>
      <c r="AP2605" s="5" t="s">
        <v>66</v>
      </c>
      <c r="AQ2605" s="5" t="s">
        <v>66</v>
      </c>
      <c r="AR2605" s="5" t="s">
        <v>66</v>
      </c>
      <c r="AS2605" s="5" t="s">
        <v>65</v>
      </c>
      <c r="AT2605" s="5" t="s">
        <v>66</v>
      </c>
      <c r="AU2605" s="5" t="s">
        <v>68</v>
      </c>
      <c r="AV2605" s="5" t="s">
        <v>67</v>
      </c>
      <c r="AW2605" s="5" t="s">
        <v>65</v>
      </c>
      <c r="AX2605" s="5" t="s">
        <v>86</v>
      </c>
      <c r="AY2605" s="5">
        <v>67.5</v>
      </c>
      <c r="AZ2605" s="5">
        <v>57.999999999999986</v>
      </c>
    </row>
    <row r="2606" spans="1:52">
      <c r="A2606" s="5">
        <v>50</v>
      </c>
      <c r="B2606" s="5" t="s">
        <v>2466</v>
      </c>
      <c r="C2606" s="6">
        <v>4001</v>
      </c>
      <c r="D2606" s="5" t="s">
        <v>2630</v>
      </c>
      <c r="E2606" s="5" t="str">
        <f>VLOOKUP(B2606,Region!$A$1:$B$76,2,FALSE)</f>
        <v>Region_5</v>
      </c>
      <c r="F2606" s="5">
        <f>VLOOKUP(D2606,'Used to Match Zip By Sch Name'!$A$2:$E$4714,5,FALSE)</f>
        <v>33414</v>
      </c>
      <c r="G2606" s="5">
        <f>VLOOKUP(D2606,public_school_report!$D$1:$CI$3651,84,FALSE)</f>
        <v>546</v>
      </c>
      <c r="H2606" s="5" t="s">
        <v>6</v>
      </c>
      <c r="I2606" s="5">
        <v>68</v>
      </c>
      <c r="J2606" s="5">
        <v>76</v>
      </c>
      <c r="K2606" s="5">
        <v>72</v>
      </c>
      <c r="L2606" s="5">
        <v>59</v>
      </c>
      <c r="M2606" s="5">
        <v>68</v>
      </c>
      <c r="N2606" s="5">
        <v>75</v>
      </c>
      <c r="O2606" s="5">
        <v>40</v>
      </c>
      <c r="P2606" s="5">
        <v>84</v>
      </c>
      <c r="Q2606" s="5">
        <v>74</v>
      </c>
      <c r="R2606" s="5"/>
      <c r="S2606" s="5"/>
      <c r="T2606" s="5">
        <v>616</v>
      </c>
      <c r="U2606" s="5">
        <v>9</v>
      </c>
      <c r="V2606" s="5">
        <v>68</v>
      </c>
      <c r="W2606" s="5">
        <v>99</v>
      </c>
      <c r="X2606" s="5" t="s">
        <v>64</v>
      </c>
      <c r="Y2606" s="5" t="s">
        <v>62</v>
      </c>
      <c r="Z2606" s="5" t="s">
        <v>62</v>
      </c>
      <c r="AA2606" s="5" t="s">
        <v>63</v>
      </c>
      <c r="AB2606" s="5" t="s">
        <v>63</v>
      </c>
      <c r="AC2606" s="5" t="s">
        <v>66</v>
      </c>
      <c r="AD2606" s="5" t="s">
        <v>66</v>
      </c>
      <c r="AE2606" s="5" t="s">
        <v>66</v>
      </c>
      <c r="AF2606" s="5" t="s">
        <v>66</v>
      </c>
      <c r="AG2606" s="5" t="s">
        <v>66</v>
      </c>
      <c r="AH2606" s="5" t="s">
        <v>66</v>
      </c>
      <c r="AI2606" s="5" t="s">
        <v>66</v>
      </c>
      <c r="AJ2606" s="5" t="s">
        <v>66</v>
      </c>
      <c r="AK2606" s="5" t="s">
        <v>66</v>
      </c>
      <c r="AL2606" s="5" t="s">
        <v>66</v>
      </c>
      <c r="AM2606" s="5" t="s">
        <v>66</v>
      </c>
      <c r="AN2606" s="5" t="s">
        <v>66</v>
      </c>
      <c r="AO2606" s="5" t="s">
        <v>66</v>
      </c>
      <c r="AP2606" s="5" t="s">
        <v>66</v>
      </c>
      <c r="AQ2606" s="5" t="s">
        <v>66</v>
      </c>
      <c r="AR2606" s="5" t="s">
        <v>66</v>
      </c>
      <c r="AS2606" s="5" t="s">
        <v>65</v>
      </c>
      <c r="AT2606" s="5" t="s">
        <v>66</v>
      </c>
      <c r="AU2606" s="5" t="s">
        <v>68</v>
      </c>
      <c r="AV2606" s="5" t="s">
        <v>68</v>
      </c>
      <c r="AW2606" s="5" t="s">
        <v>65</v>
      </c>
      <c r="AX2606" s="5" t="s">
        <v>86</v>
      </c>
      <c r="AY2606" s="5">
        <v>78.3</v>
      </c>
      <c r="AZ2606" s="5">
        <v>74.2</v>
      </c>
    </row>
    <row r="2607" spans="1:52">
      <c r="A2607" s="5">
        <v>50</v>
      </c>
      <c r="B2607" s="5" t="s">
        <v>2466</v>
      </c>
      <c r="C2607" s="6">
        <v>4002</v>
      </c>
      <c r="D2607" s="5" t="s">
        <v>2631</v>
      </c>
      <c r="E2607" s="5" t="str">
        <f>VLOOKUP(B2607,Region!$A$1:$B$76,2,FALSE)</f>
        <v>Region_5</v>
      </c>
      <c r="F2607" s="5" t="str">
        <f>VLOOKUP(D2607,'Used to Match Zip By Sch Name'!$A$2:$E$4714,5,FALSE)</f>
        <v>33406-4439</v>
      </c>
      <c r="G2607" s="5">
        <f>VLOOKUP(D2607,public_school_report!$D$1:$CI$3651,84,FALSE)</f>
        <v>982</v>
      </c>
      <c r="H2607" s="5" t="s">
        <v>2</v>
      </c>
      <c r="I2607" s="5">
        <v>50</v>
      </c>
      <c r="J2607" s="5">
        <v>57</v>
      </c>
      <c r="K2607" s="5">
        <v>47</v>
      </c>
      <c r="L2607" s="5">
        <v>51</v>
      </c>
      <c r="M2607" s="5">
        <v>54</v>
      </c>
      <c r="N2607" s="5">
        <v>38</v>
      </c>
      <c r="O2607" s="5">
        <v>34</v>
      </c>
      <c r="P2607" s="5">
        <v>82</v>
      </c>
      <c r="Q2607" s="5">
        <v>76</v>
      </c>
      <c r="R2607" s="5"/>
      <c r="S2607" s="5"/>
      <c r="T2607" s="5">
        <v>489</v>
      </c>
      <c r="U2607" s="5">
        <v>9</v>
      </c>
      <c r="V2607" s="5">
        <v>54</v>
      </c>
      <c r="W2607" s="5">
        <v>99</v>
      </c>
      <c r="X2607" s="5" t="s">
        <v>62</v>
      </c>
      <c r="Y2607" s="5" t="s">
        <v>62</v>
      </c>
      <c r="Z2607" s="5" t="s">
        <v>63</v>
      </c>
      <c r="AA2607" s="5" t="s">
        <v>63</v>
      </c>
      <c r="AB2607" s="5" t="s">
        <v>63</v>
      </c>
      <c r="AC2607" s="5" t="s">
        <v>72</v>
      </c>
      <c r="AD2607" s="5" t="s">
        <v>66</v>
      </c>
      <c r="AE2607" s="5" t="s">
        <v>66</v>
      </c>
      <c r="AF2607" s="5" t="s">
        <v>66</v>
      </c>
      <c r="AG2607" s="5" t="s">
        <v>66</v>
      </c>
      <c r="AH2607" s="5" t="s">
        <v>66</v>
      </c>
      <c r="AI2607" s="5" t="s">
        <v>66</v>
      </c>
      <c r="AJ2607" s="5" t="s">
        <v>66</v>
      </c>
      <c r="AK2607" s="5" t="s">
        <v>66</v>
      </c>
      <c r="AL2607" s="5" t="s">
        <v>66</v>
      </c>
      <c r="AM2607" s="5" t="s">
        <v>66</v>
      </c>
      <c r="AN2607" s="5" t="s">
        <v>66</v>
      </c>
      <c r="AO2607" s="5" t="s">
        <v>66</v>
      </c>
      <c r="AP2607" s="5" t="s">
        <v>66</v>
      </c>
      <c r="AQ2607" s="5" t="s">
        <v>66</v>
      </c>
      <c r="AR2607" s="5" t="s">
        <v>66</v>
      </c>
      <c r="AS2607" s="5" t="s">
        <v>65</v>
      </c>
      <c r="AT2607" s="5" t="s">
        <v>66</v>
      </c>
      <c r="AU2607" s="5" t="s">
        <v>68</v>
      </c>
      <c r="AV2607" s="5" t="s">
        <v>68</v>
      </c>
      <c r="AW2607" s="5" t="s">
        <v>65</v>
      </c>
      <c r="AX2607" s="5" t="s">
        <v>86</v>
      </c>
      <c r="AY2607" s="5">
        <v>91</v>
      </c>
      <c r="AZ2607" s="5">
        <v>84.1</v>
      </c>
    </row>
    <row r="2608" spans="1:52">
      <c r="A2608" s="5">
        <v>50</v>
      </c>
      <c r="B2608" s="5" t="s">
        <v>2466</v>
      </c>
      <c r="C2608" s="6">
        <v>4012</v>
      </c>
      <c r="D2608" s="5" t="s">
        <v>2632</v>
      </c>
      <c r="E2608" s="5" t="str">
        <f>VLOOKUP(B2608,Region!$A$1:$B$76,2,FALSE)</f>
        <v>Region_5</v>
      </c>
      <c r="F2608" s="5" t="str">
        <f>VLOOKUP(D2608,'Used to Match Zip By Sch Name'!$A$2:$E$4714,5,FALSE)</f>
        <v>33472-4471</v>
      </c>
      <c r="G2608" s="5">
        <f>VLOOKUP(D2608,public_school_report!$D$1:$CI$3651,84,FALSE)</f>
        <v>880</v>
      </c>
      <c r="H2608" s="5" t="s">
        <v>2</v>
      </c>
      <c r="I2608" s="5">
        <v>67</v>
      </c>
      <c r="J2608" s="5">
        <v>56</v>
      </c>
      <c r="K2608" s="5">
        <v>51</v>
      </c>
      <c r="L2608" s="5">
        <v>74</v>
      </c>
      <c r="M2608" s="5">
        <v>67</v>
      </c>
      <c r="N2608" s="5">
        <v>68</v>
      </c>
      <c r="O2608" s="5">
        <v>45</v>
      </c>
      <c r="P2608" s="5">
        <v>68</v>
      </c>
      <c r="Q2608" s="5">
        <v>44</v>
      </c>
      <c r="R2608" s="5"/>
      <c r="S2608" s="5"/>
      <c r="T2608" s="5">
        <v>540</v>
      </c>
      <c r="U2608" s="5">
        <v>9</v>
      </c>
      <c r="V2608" s="5">
        <v>60</v>
      </c>
      <c r="W2608" s="5">
        <v>100</v>
      </c>
      <c r="X2608" s="5" t="s">
        <v>62</v>
      </c>
      <c r="Y2608" s="5" t="s">
        <v>64</v>
      </c>
      <c r="Z2608" s="5" t="s">
        <v>64</v>
      </c>
      <c r="AA2608" s="5" t="s">
        <v>62</v>
      </c>
      <c r="AB2608" s="5" t="s">
        <v>64</v>
      </c>
      <c r="AC2608" s="5" t="s">
        <v>62</v>
      </c>
      <c r="AD2608" s="5" t="s">
        <v>66</v>
      </c>
      <c r="AE2608" s="5" t="s">
        <v>66</v>
      </c>
      <c r="AF2608" s="5" t="s">
        <v>66</v>
      </c>
      <c r="AG2608" s="5" t="s">
        <v>66</v>
      </c>
      <c r="AH2608" s="5" t="s">
        <v>66</v>
      </c>
      <c r="AI2608" s="5" t="s">
        <v>66</v>
      </c>
      <c r="AJ2608" s="5" t="s">
        <v>66</v>
      </c>
      <c r="AK2608" s="5" t="s">
        <v>66</v>
      </c>
      <c r="AL2608" s="5" t="s">
        <v>66</v>
      </c>
      <c r="AM2608" s="5" t="s">
        <v>66</v>
      </c>
      <c r="AN2608" s="5" t="s">
        <v>66</v>
      </c>
      <c r="AO2608" s="5" t="s">
        <v>66</v>
      </c>
      <c r="AP2608" s="5" t="s">
        <v>66</v>
      </c>
      <c r="AQ2608" s="5" t="s">
        <v>66</v>
      </c>
      <c r="AR2608" s="5" t="s">
        <v>66</v>
      </c>
      <c r="AS2608" s="5" t="s">
        <v>65</v>
      </c>
      <c r="AT2608" s="5" t="s">
        <v>66</v>
      </c>
      <c r="AU2608" s="5" t="s">
        <v>68</v>
      </c>
      <c r="AV2608" s="5" t="s">
        <v>67</v>
      </c>
      <c r="AW2608" s="5" t="s">
        <v>65</v>
      </c>
      <c r="AX2608" s="5" t="s">
        <v>78</v>
      </c>
      <c r="AY2608" s="5">
        <v>58</v>
      </c>
      <c r="AZ2608" s="5">
        <v>42.699999999999989</v>
      </c>
    </row>
    <row r="2609" spans="1:52">
      <c r="A2609" s="5">
        <v>50</v>
      </c>
      <c r="B2609" s="5" t="s">
        <v>2466</v>
      </c>
      <c r="C2609" s="6">
        <v>4013</v>
      </c>
      <c r="D2609" s="5" t="s">
        <v>2633</v>
      </c>
      <c r="E2609" s="5" t="str">
        <f>VLOOKUP(B2609,Region!$A$1:$B$76,2,FALSE)</f>
        <v>Region_5</v>
      </c>
      <c r="F2609" s="5">
        <f>VLOOKUP(D2609,'Used to Match Zip By Sch Name'!$A$2:$E$4714,5,FALSE)</f>
        <v>33472</v>
      </c>
      <c r="G2609" s="5" t="e">
        <f>VLOOKUP(D2609,public_school_report!$D$1:$CI$3651,84,FALSE)</f>
        <v>#N/A</v>
      </c>
      <c r="H2609" s="5"/>
      <c r="I2609" s="5">
        <v>65</v>
      </c>
      <c r="J2609" s="5">
        <v>53</v>
      </c>
      <c r="K2609" s="5">
        <v>44</v>
      </c>
      <c r="L2609" s="5">
        <v>54</v>
      </c>
      <c r="M2609" s="5">
        <v>34</v>
      </c>
      <c r="N2609" s="5">
        <v>39</v>
      </c>
      <c r="O2609" s="5">
        <v>74</v>
      </c>
      <c r="P2609" s="5">
        <v>90</v>
      </c>
      <c r="Q2609" s="5"/>
      <c r="R2609" s="5">
        <v>99</v>
      </c>
      <c r="S2609" s="5">
        <v>69</v>
      </c>
      <c r="T2609" s="5">
        <v>621</v>
      </c>
      <c r="U2609" s="5">
        <v>10</v>
      </c>
      <c r="V2609" s="5">
        <v>62</v>
      </c>
      <c r="W2609" s="5">
        <v>100</v>
      </c>
      <c r="X2609" s="5" t="s">
        <v>64</v>
      </c>
      <c r="Y2609" s="5" t="s">
        <v>62</v>
      </c>
      <c r="Z2609" s="5" t="s">
        <v>62</v>
      </c>
      <c r="AA2609" s="5" t="s">
        <v>62</v>
      </c>
      <c r="AB2609" s="5" t="s">
        <v>64</v>
      </c>
      <c r="AC2609" s="5" t="s">
        <v>62</v>
      </c>
      <c r="AD2609" s="5" t="s">
        <v>66</v>
      </c>
      <c r="AE2609" s="5" t="s">
        <v>66</v>
      </c>
      <c r="AF2609" s="5" t="s">
        <v>66</v>
      </c>
      <c r="AG2609" s="5" t="s">
        <v>66</v>
      </c>
      <c r="AH2609" s="5" t="s">
        <v>66</v>
      </c>
      <c r="AI2609" s="5" t="s">
        <v>66</v>
      </c>
      <c r="AJ2609" s="5" t="s">
        <v>66</v>
      </c>
      <c r="AK2609" s="5" t="s">
        <v>66</v>
      </c>
      <c r="AL2609" s="5" t="s">
        <v>66</v>
      </c>
      <c r="AM2609" s="5" t="s">
        <v>66</v>
      </c>
      <c r="AN2609" s="5" t="s">
        <v>66</v>
      </c>
      <c r="AO2609" s="5" t="s">
        <v>66</v>
      </c>
      <c r="AP2609" s="5" t="s">
        <v>66</v>
      </c>
      <c r="AQ2609" s="5" t="s">
        <v>66</v>
      </c>
      <c r="AR2609" s="5" t="s">
        <v>66</v>
      </c>
      <c r="AS2609" s="5" t="s">
        <v>65</v>
      </c>
      <c r="AT2609" s="5" t="s">
        <v>66</v>
      </c>
      <c r="AU2609" s="5" t="s">
        <v>68</v>
      </c>
      <c r="AV2609" s="5" t="s">
        <v>67</v>
      </c>
      <c r="AW2609" s="5" t="s">
        <v>65</v>
      </c>
      <c r="AX2609" s="5" t="s">
        <v>82</v>
      </c>
      <c r="AY2609" s="5">
        <v>54.1</v>
      </c>
      <c r="AZ2609" s="5">
        <v>42</v>
      </c>
    </row>
    <row r="2610" spans="1:52">
      <c r="A2610" s="5">
        <v>50</v>
      </c>
      <c r="B2610" s="5" t="s">
        <v>2466</v>
      </c>
      <c r="C2610" s="6">
        <v>4020</v>
      </c>
      <c r="D2610" s="5" t="s">
        <v>2634</v>
      </c>
      <c r="E2610" s="5" t="str">
        <f>VLOOKUP(B2610,Region!$A$1:$B$76,2,FALSE)</f>
        <v>Region_5</v>
      </c>
      <c r="F2610" s="5">
        <f>VLOOKUP(D2610,'Used to Match Zip By Sch Name'!$A$2:$E$4714,5,FALSE)</f>
        <v>33463</v>
      </c>
      <c r="G2610" s="5" t="e">
        <f>VLOOKUP(D2610,public_school_report!$D$1:$CI$3651,84,FALSE)</f>
        <v>#N/A</v>
      </c>
      <c r="H2610" s="5"/>
      <c r="I2610" s="5">
        <v>62</v>
      </c>
      <c r="J2610" s="5">
        <v>61</v>
      </c>
      <c r="K2610" s="5">
        <v>59</v>
      </c>
      <c r="L2610" s="5">
        <v>67</v>
      </c>
      <c r="M2610" s="5">
        <v>65</v>
      </c>
      <c r="N2610" s="5">
        <v>56</v>
      </c>
      <c r="O2610" s="5">
        <v>51</v>
      </c>
      <c r="P2610" s="5">
        <v>77</v>
      </c>
      <c r="Q2610" s="5">
        <v>92</v>
      </c>
      <c r="R2610" s="5"/>
      <c r="S2610" s="5"/>
      <c r="T2610" s="5">
        <v>590</v>
      </c>
      <c r="U2610" s="5">
        <v>9</v>
      </c>
      <c r="V2610" s="5">
        <v>66</v>
      </c>
      <c r="W2610" s="5">
        <v>99</v>
      </c>
      <c r="X2610" s="5" t="s">
        <v>64</v>
      </c>
      <c r="Y2610" s="5" t="s">
        <v>62</v>
      </c>
      <c r="Z2610" s="5" t="s">
        <v>62</v>
      </c>
      <c r="AA2610" s="5" t="s">
        <v>62</v>
      </c>
      <c r="AB2610" s="5" t="s">
        <v>64</v>
      </c>
      <c r="AC2610" s="5" t="s">
        <v>63</v>
      </c>
      <c r="AD2610" s="5" t="s">
        <v>66</v>
      </c>
      <c r="AE2610" s="5" t="s">
        <v>66</v>
      </c>
      <c r="AF2610" s="5" t="s">
        <v>66</v>
      </c>
      <c r="AG2610" s="5" t="s">
        <v>66</v>
      </c>
      <c r="AH2610" s="5" t="s">
        <v>66</v>
      </c>
      <c r="AI2610" s="5" t="s">
        <v>66</v>
      </c>
      <c r="AJ2610" s="5" t="s">
        <v>66</v>
      </c>
      <c r="AK2610" s="5" t="s">
        <v>66</v>
      </c>
      <c r="AL2610" s="5" t="s">
        <v>66</v>
      </c>
      <c r="AM2610" s="5" t="s">
        <v>66</v>
      </c>
      <c r="AN2610" s="5" t="s">
        <v>66</v>
      </c>
      <c r="AO2610" s="5" t="s">
        <v>66</v>
      </c>
      <c r="AP2610" s="5" t="s">
        <v>66</v>
      </c>
      <c r="AQ2610" s="5" t="s">
        <v>66</v>
      </c>
      <c r="AR2610" s="5" t="s">
        <v>66</v>
      </c>
      <c r="AS2610" s="5" t="s">
        <v>65</v>
      </c>
      <c r="AT2610" s="5" t="s">
        <v>66</v>
      </c>
      <c r="AU2610" s="5" t="s">
        <v>68</v>
      </c>
      <c r="AV2610" s="5" t="s">
        <v>67</v>
      </c>
      <c r="AW2610" s="5" t="s">
        <v>65</v>
      </c>
      <c r="AX2610" s="5" t="s">
        <v>86</v>
      </c>
      <c r="AY2610" s="5">
        <v>68.8</v>
      </c>
      <c r="AZ2610" s="5">
        <v>16</v>
      </c>
    </row>
    <row r="2611" spans="1:52" s="18" customFormat="1">
      <c r="A2611" s="19">
        <v>50</v>
      </c>
      <c r="B2611" s="19" t="s">
        <v>2466</v>
      </c>
      <c r="C2611" s="20">
        <v>4021</v>
      </c>
      <c r="D2611" s="19" t="s">
        <v>2635</v>
      </c>
      <c r="E2611" s="5" t="str">
        <f>VLOOKUP(B2611,Region!$A$1:$B$76,2,FALSE)</f>
        <v>Region_5</v>
      </c>
      <c r="F2611" s="5" t="e">
        <f>VLOOKUP(D2611,'Used to Match Zip By Sch Name'!$A$2:$E$4714,5,FALSE)</f>
        <v>#N/A</v>
      </c>
      <c r="G2611" s="5">
        <f>VLOOKUP(D2611,public_school_report!$D$1:$CI$3651,84,FALSE)</f>
        <v>851</v>
      </c>
      <c r="H2611" s="5" t="s">
        <v>2</v>
      </c>
      <c r="I2611" s="19">
        <v>61</v>
      </c>
      <c r="J2611" s="19">
        <v>54</v>
      </c>
      <c r="K2611" s="19">
        <v>42</v>
      </c>
      <c r="L2611" s="19">
        <v>54</v>
      </c>
      <c r="M2611" s="19">
        <v>49</v>
      </c>
      <c r="N2611" s="19">
        <v>31</v>
      </c>
      <c r="O2611" s="19">
        <v>56</v>
      </c>
      <c r="P2611" s="19"/>
      <c r="Q2611" s="19"/>
      <c r="R2611" s="19"/>
      <c r="S2611" s="19"/>
      <c r="T2611" s="19">
        <v>347</v>
      </c>
      <c r="U2611" s="19">
        <v>7</v>
      </c>
      <c r="V2611" s="19">
        <v>50</v>
      </c>
      <c r="W2611" s="19">
        <v>99</v>
      </c>
      <c r="X2611" s="19" t="s">
        <v>63</v>
      </c>
      <c r="Y2611" s="19" t="s">
        <v>62</v>
      </c>
      <c r="Z2611" s="19" t="s">
        <v>62</v>
      </c>
      <c r="AA2611" s="19" t="s">
        <v>62</v>
      </c>
      <c r="AB2611" s="19" t="s">
        <v>62</v>
      </c>
      <c r="AC2611" s="19" t="s">
        <v>66</v>
      </c>
      <c r="AD2611" s="19" t="s">
        <v>66</v>
      </c>
      <c r="AE2611" s="19" t="s">
        <v>66</v>
      </c>
      <c r="AF2611" s="19" t="s">
        <v>66</v>
      </c>
      <c r="AG2611" s="19" t="s">
        <v>66</v>
      </c>
      <c r="AH2611" s="19" t="s">
        <v>66</v>
      </c>
      <c r="AI2611" s="19" t="s">
        <v>66</v>
      </c>
      <c r="AJ2611" s="19" t="s">
        <v>66</v>
      </c>
      <c r="AK2611" s="19" t="s">
        <v>66</v>
      </c>
      <c r="AL2611" s="19" t="s">
        <v>66</v>
      </c>
      <c r="AM2611" s="19" t="s">
        <v>66</v>
      </c>
      <c r="AN2611" s="19" t="s">
        <v>66</v>
      </c>
      <c r="AO2611" s="19" t="s">
        <v>66</v>
      </c>
      <c r="AP2611" s="19" t="s">
        <v>66</v>
      </c>
      <c r="AQ2611" s="19" t="s">
        <v>66</v>
      </c>
      <c r="AR2611" s="19" t="s">
        <v>66</v>
      </c>
      <c r="AS2611" s="19" t="s">
        <v>65</v>
      </c>
      <c r="AT2611" s="19" t="s">
        <v>66</v>
      </c>
      <c r="AU2611" s="19" t="s">
        <v>68</v>
      </c>
      <c r="AV2611" s="19" t="s">
        <v>67</v>
      </c>
      <c r="AW2611" s="19" t="s">
        <v>65</v>
      </c>
      <c r="AX2611" s="19" t="s">
        <v>69</v>
      </c>
      <c r="AY2611" s="19">
        <v>53.7</v>
      </c>
      <c r="AZ2611" s="19">
        <v>15.5</v>
      </c>
    </row>
    <row r="2612" spans="1:52">
      <c r="A2612" s="5">
        <v>50</v>
      </c>
      <c r="B2612" s="5" t="s">
        <v>2466</v>
      </c>
      <c r="C2612" s="6">
        <v>4041</v>
      </c>
      <c r="D2612" s="5" t="s">
        <v>2636</v>
      </c>
      <c r="E2612" s="5" t="str">
        <f>VLOOKUP(B2612,Region!$A$1:$B$76,2,FALSE)</f>
        <v>Region_5</v>
      </c>
      <c r="F2612" s="5" t="str">
        <f>VLOOKUP(D2612,'Used to Match Zip By Sch Name'!$A$2:$E$4714,5,FALSE)</f>
        <v>33432-5709</v>
      </c>
      <c r="G2612" s="5">
        <f>VLOOKUP(D2612,public_school_report!$D$1:$CI$3651,84,FALSE)</f>
        <v>64</v>
      </c>
      <c r="H2612" s="5" t="s">
        <v>6</v>
      </c>
      <c r="I2612" s="5">
        <v>79</v>
      </c>
      <c r="J2612" s="5">
        <v>66</v>
      </c>
      <c r="K2612" s="5">
        <v>86</v>
      </c>
      <c r="L2612" s="5">
        <v>73</v>
      </c>
      <c r="M2612" s="5">
        <v>67</v>
      </c>
      <c r="N2612" s="5">
        <v>50</v>
      </c>
      <c r="O2612" s="5">
        <v>64</v>
      </c>
      <c r="P2612" s="5">
        <v>100</v>
      </c>
      <c r="Q2612" s="5">
        <v>72</v>
      </c>
      <c r="R2612" s="5"/>
      <c r="S2612" s="5"/>
      <c r="T2612" s="5">
        <v>657</v>
      </c>
      <c r="U2612" s="5">
        <v>9</v>
      </c>
      <c r="V2612" s="5">
        <v>73</v>
      </c>
      <c r="W2612" s="5">
        <v>99</v>
      </c>
      <c r="X2612" s="5" t="s">
        <v>64</v>
      </c>
      <c r="Y2612" s="5" t="s">
        <v>64</v>
      </c>
      <c r="Z2612" s="5" t="s">
        <v>64</v>
      </c>
      <c r="AA2612" s="5" t="s">
        <v>64</v>
      </c>
      <c r="AB2612" s="5" t="s">
        <v>64</v>
      </c>
      <c r="AC2612" s="5" t="s">
        <v>64</v>
      </c>
      <c r="AD2612" s="5" t="s">
        <v>66</v>
      </c>
      <c r="AE2612" s="5" t="s">
        <v>66</v>
      </c>
      <c r="AF2612" s="5" t="s">
        <v>66</v>
      </c>
      <c r="AG2612" s="5" t="s">
        <v>66</v>
      </c>
      <c r="AH2612" s="5" t="s">
        <v>66</v>
      </c>
      <c r="AI2612" s="5" t="s">
        <v>66</v>
      </c>
      <c r="AJ2612" s="5" t="s">
        <v>66</v>
      </c>
      <c r="AK2612" s="5" t="s">
        <v>66</v>
      </c>
      <c r="AL2612" s="5" t="s">
        <v>66</v>
      </c>
      <c r="AM2612" s="5" t="s">
        <v>66</v>
      </c>
      <c r="AN2612" s="5" t="s">
        <v>66</v>
      </c>
      <c r="AO2612" s="5" t="s">
        <v>66</v>
      </c>
      <c r="AP2612" s="5" t="s">
        <v>66</v>
      </c>
      <c r="AQ2612" s="5" t="s">
        <v>66</v>
      </c>
      <c r="AR2612" s="5" t="s">
        <v>66</v>
      </c>
      <c r="AS2612" s="5" t="s">
        <v>65</v>
      </c>
      <c r="AT2612" s="5" t="s">
        <v>66</v>
      </c>
      <c r="AU2612" s="5" t="s">
        <v>68</v>
      </c>
      <c r="AV2612" s="5" t="s">
        <v>67</v>
      </c>
      <c r="AW2612" s="5" t="s">
        <v>65</v>
      </c>
      <c r="AX2612" s="5" t="s">
        <v>78</v>
      </c>
      <c r="AY2612" s="5">
        <v>49.2</v>
      </c>
      <c r="AZ2612" s="5">
        <v>40.6</v>
      </c>
    </row>
    <row r="2613" spans="1:52">
      <c r="A2613" s="5">
        <v>50</v>
      </c>
      <c r="B2613" s="5" t="s">
        <v>2466</v>
      </c>
      <c r="C2613" s="6">
        <v>4050</v>
      </c>
      <c r="D2613" s="5" t="s">
        <v>2637</v>
      </c>
      <c r="E2613" s="5" t="str">
        <f>VLOOKUP(B2613,Region!$A$1:$B$76,2,FALSE)</f>
        <v>Region_5</v>
      </c>
      <c r="F2613" s="5" t="str">
        <f>VLOOKUP(D2613,'Used to Match Zip By Sch Name'!$A$2:$E$4714,5,FALSE)</f>
        <v>33411-2048</v>
      </c>
      <c r="G2613" s="5">
        <f>VLOOKUP(D2613,public_school_report!$D$1:$CI$3651,84,FALSE)</f>
        <v>586</v>
      </c>
      <c r="H2613" s="5" t="s">
        <v>4</v>
      </c>
      <c r="I2613" s="5">
        <v>48</v>
      </c>
      <c r="J2613" s="5">
        <v>52</v>
      </c>
      <c r="K2613" s="5">
        <v>48</v>
      </c>
      <c r="L2613" s="5">
        <v>44</v>
      </c>
      <c r="M2613" s="5">
        <v>51</v>
      </c>
      <c r="N2613" s="5">
        <v>50</v>
      </c>
      <c r="O2613" s="5">
        <v>33</v>
      </c>
      <c r="P2613" s="5">
        <v>69</v>
      </c>
      <c r="Q2613" s="5">
        <v>86</v>
      </c>
      <c r="R2613" s="5"/>
      <c r="S2613" s="5"/>
      <c r="T2613" s="5">
        <v>481</v>
      </c>
      <c r="U2613" s="5">
        <v>9</v>
      </c>
      <c r="V2613" s="5">
        <v>53</v>
      </c>
      <c r="W2613" s="5">
        <v>100</v>
      </c>
      <c r="X2613" s="5" t="s">
        <v>63</v>
      </c>
      <c r="Y2613" s="5" t="s">
        <v>63</v>
      </c>
      <c r="Z2613" s="5" t="s">
        <v>63</v>
      </c>
      <c r="AA2613" s="5" t="s">
        <v>72</v>
      </c>
      <c r="AB2613" s="5" t="s">
        <v>63</v>
      </c>
      <c r="AC2613" s="5" t="s">
        <v>66</v>
      </c>
      <c r="AD2613" s="5" t="s">
        <v>66</v>
      </c>
      <c r="AE2613" s="5" t="s">
        <v>66</v>
      </c>
      <c r="AF2613" s="5" t="s">
        <v>66</v>
      </c>
      <c r="AG2613" s="5" t="s">
        <v>66</v>
      </c>
      <c r="AH2613" s="5" t="s">
        <v>66</v>
      </c>
      <c r="AI2613" s="5" t="s">
        <v>66</v>
      </c>
      <c r="AJ2613" s="5" t="s">
        <v>66</v>
      </c>
      <c r="AK2613" s="5" t="s">
        <v>66</v>
      </c>
      <c r="AL2613" s="5" t="s">
        <v>66</v>
      </c>
      <c r="AM2613" s="5" t="s">
        <v>66</v>
      </c>
      <c r="AN2613" s="5" t="s">
        <v>66</v>
      </c>
      <c r="AO2613" s="5" t="s">
        <v>66</v>
      </c>
      <c r="AP2613" s="5" t="s">
        <v>66</v>
      </c>
      <c r="AQ2613" s="5" t="s">
        <v>66</v>
      </c>
      <c r="AR2613" s="5" t="s">
        <v>66</v>
      </c>
      <c r="AS2613" s="5" t="s">
        <v>65</v>
      </c>
      <c r="AT2613" s="5" t="s">
        <v>66</v>
      </c>
      <c r="AU2613" s="5" t="s">
        <v>68</v>
      </c>
      <c r="AV2613" s="5" t="s">
        <v>68</v>
      </c>
      <c r="AW2613" s="5" t="s">
        <v>65</v>
      </c>
      <c r="AX2613" s="5" t="s">
        <v>86</v>
      </c>
      <c r="AY2613" s="5">
        <v>92</v>
      </c>
      <c r="AZ2613" s="5">
        <v>72.2</v>
      </c>
    </row>
    <row r="2614" spans="1:52">
      <c r="A2614" s="5">
        <v>50</v>
      </c>
      <c r="B2614" s="5" t="s">
        <v>2466</v>
      </c>
      <c r="C2614" s="6">
        <v>4051</v>
      </c>
      <c r="D2614" s="5" t="s">
        <v>2638</v>
      </c>
      <c r="E2614" s="5" t="str">
        <f>VLOOKUP(B2614,Region!$A$1:$B$76,2,FALSE)</f>
        <v>Region_5</v>
      </c>
      <c r="F2614" s="5" t="str">
        <f>VLOOKUP(D2614,'Used to Match Zip By Sch Name'!$A$2:$E$4714,5,FALSE)</f>
        <v>33463-7501</v>
      </c>
      <c r="G2614" s="5">
        <f>VLOOKUP(D2614,public_school_report!$D$1:$CI$3651,84,FALSE)</f>
        <v>775</v>
      </c>
      <c r="H2614" s="5" t="s">
        <v>4</v>
      </c>
      <c r="I2614" s="5">
        <v>54</v>
      </c>
      <c r="J2614" s="5">
        <v>64</v>
      </c>
      <c r="K2614" s="5">
        <v>63</v>
      </c>
      <c r="L2614" s="5">
        <v>41</v>
      </c>
      <c r="M2614" s="5">
        <v>49</v>
      </c>
      <c r="N2614" s="5">
        <v>49</v>
      </c>
      <c r="O2614" s="5">
        <v>48</v>
      </c>
      <c r="P2614" s="5">
        <v>61</v>
      </c>
      <c r="Q2614" s="5">
        <v>80</v>
      </c>
      <c r="R2614" s="5"/>
      <c r="S2614" s="5"/>
      <c r="T2614" s="5">
        <v>509</v>
      </c>
      <c r="U2614" s="5">
        <v>9</v>
      </c>
      <c r="V2614" s="5">
        <v>57</v>
      </c>
      <c r="W2614" s="5">
        <v>100</v>
      </c>
      <c r="X2614" s="5" t="s">
        <v>62</v>
      </c>
      <c r="Y2614" s="5" t="s">
        <v>63</v>
      </c>
      <c r="Z2614" s="5" t="s">
        <v>63</v>
      </c>
      <c r="AA2614" s="5" t="s">
        <v>63</v>
      </c>
      <c r="AB2614" s="5" t="s">
        <v>72</v>
      </c>
      <c r="AC2614" s="5" t="s">
        <v>66</v>
      </c>
      <c r="AD2614" s="5" t="s">
        <v>66</v>
      </c>
      <c r="AE2614" s="5" t="s">
        <v>66</v>
      </c>
      <c r="AF2614" s="5" t="s">
        <v>66</v>
      </c>
      <c r="AG2614" s="5" t="s">
        <v>66</v>
      </c>
      <c r="AH2614" s="5" t="s">
        <v>66</v>
      </c>
      <c r="AI2614" s="5" t="s">
        <v>66</v>
      </c>
      <c r="AJ2614" s="5" t="s">
        <v>66</v>
      </c>
      <c r="AK2614" s="5" t="s">
        <v>66</v>
      </c>
      <c r="AL2614" s="5" t="s">
        <v>66</v>
      </c>
      <c r="AM2614" s="5" t="s">
        <v>66</v>
      </c>
      <c r="AN2614" s="5" t="s">
        <v>66</v>
      </c>
      <c r="AO2614" s="5" t="s">
        <v>66</v>
      </c>
      <c r="AP2614" s="5" t="s">
        <v>66</v>
      </c>
      <c r="AQ2614" s="5" t="s">
        <v>66</v>
      </c>
      <c r="AR2614" s="5" t="s">
        <v>66</v>
      </c>
      <c r="AS2614" s="5" t="s">
        <v>65</v>
      </c>
      <c r="AT2614" s="5" t="s">
        <v>66</v>
      </c>
      <c r="AU2614" s="5" t="s">
        <v>68</v>
      </c>
      <c r="AV2614" s="5" t="s">
        <v>68</v>
      </c>
      <c r="AW2614" s="5" t="s">
        <v>65</v>
      </c>
      <c r="AX2614" s="5" t="s">
        <v>86</v>
      </c>
      <c r="AY2614" s="5">
        <v>91.9</v>
      </c>
      <c r="AZ2614" s="5">
        <v>93.5</v>
      </c>
    </row>
    <row r="2615" spans="1:52" s="18" customFormat="1">
      <c r="A2615" s="19">
        <v>50</v>
      </c>
      <c r="B2615" s="19" t="s">
        <v>2466</v>
      </c>
      <c r="C2615" s="20">
        <v>4061</v>
      </c>
      <c r="D2615" s="19" t="s">
        <v>2639</v>
      </c>
      <c r="E2615" s="5" t="str">
        <f>VLOOKUP(B2615,Region!$A$1:$B$76,2,FALSE)</f>
        <v>Region_5</v>
      </c>
      <c r="F2615" s="5" t="e">
        <f>VLOOKUP(D2615,'Used to Match Zip By Sch Name'!$A$2:$E$4714,5,FALSE)</f>
        <v>#N/A</v>
      </c>
      <c r="G2615" s="5">
        <f>VLOOKUP(D2615,public_school_report!$D$1:$CI$3651,84,FALSE)</f>
        <v>315</v>
      </c>
      <c r="H2615" s="5" t="s">
        <v>6</v>
      </c>
      <c r="I2615" s="19">
        <v>71</v>
      </c>
      <c r="J2615" s="19">
        <v>68</v>
      </c>
      <c r="K2615" s="19">
        <v>61</v>
      </c>
      <c r="L2615" s="19">
        <v>78</v>
      </c>
      <c r="M2615" s="19">
        <v>75</v>
      </c>
      <c r="N2615" s="19">
        <v>76</v>
      </c>
      <c r="O2615" s="19">
        <v>59</v>
      </c>
      <c r="P2615" s="19">
        <v>89</v>
      </c>
      <c r="Q2615" s="19">
        <v>61</v>
      </c>
      <c r="R2615" s="19"/>
      <c r="S2615" s="19"/>
      <c r="T2615" s="19">
        <v>638</v>
      </c>
      <c r="U2615" s="19">
        <v>9</v>
      </c>
      <c r="V2615" s="19">
        <v>71</v>
      </c>
      <c r="W2615" s="19">
        <v>100</v>
      </c>
      <c r="X2615" s="19" t="s">
        <v>64</v>
      </c>
      <c r="Y2615" s="19" t="s">
        <v>64</v>
      </c>
      <c r="Z2615" s="19" t="s">
        <v>64</v>
      </c>
      <c r="AA2615" s="19" t="s">
        <v>63</v>
      </c>
      <c r="AB2615" s="19" t="s">
        <v>64</v>
      </c>
      <c r="AC2615" s="19" t="s">
        <v>66</v>
      </c>
      <c r="AD2615" s="19" t="s">
        <v>66</v>
      </c>
      <c r="AE2615" s="19" t="s">
        <v>66</v>
      </c>
      <c r="AF2615" s="19" t="s">
        <v>66</v>
      </c>
      <c r="AG2615" s="19" t="s">
        <v>66</v>
      </c>
      <c r="AH2615" s="19" t="s">
        <v>66</v>
      </c>
      <c r="AI2615" s="19" t="s">
        <v>66</v>
      </c>
      <c r="AJ2615" s="19" t="s">
        <v>66</v>
      </c>
      <c r="AK2615" s="19" t="s">
        <v>66</v>
      </c>
      <c r="AL2615" s="19" t="s">
        <v>66</v>
      </c>
      <c r="AM2615" s="19" t="s">
        <v>66</v>
      </c>
      <c r="AN2615" s="19" t="s">
        <v>66</v>
      </c>
      <c r="AO2615" s="19" t="s">
        <v>66</v>
      </c>
      <c r="AP2615" s="19" t="s">
        <v>66</v>
      </c>
      <c r="AQ2615" s="19" t="s">
        <v>66</v>
      </c>
      <c r="AR2615" s="19" t="s">
        <v>66</v>
      </c>
      <c r="AS2615" s="19" t="s">
        <v>65</v>
      </c>
      <c r="AT2615" s="19" t="s">
        <v>66</v>
      </c>
      <c r="AU2615" s="19" t="s">
        <v>68</v>
      </c>
      <c r="AV2615" s="19" t="s">
        <v>67</v>
      </c>
      <c r="AW2615" s="19" t="s">
        <v>65</v>
      </c>
      <c r="AX2615" s="19" t="s">
        <v>78</v>
      </c>
      <c r="AY2615" s="19">
        <v>50.1</v>
      </c>
      <c r="AZ2615" s="19">
        <v>19</v>
      </c>
    </row>
    <row r="2616" spans="1:52">
      <c r="A2616" s="5">
        <v>50</v>
      </c>
      <c r="B2616" s="5" t="s">
        <v>2466</v>
      </c>
      <c r="C2616" s="6">
        <v>4080</v>
      </c>
      <c r="D2616" s="5" t="s">
        <v>2640</v>
      </c>
      <c r="E2616" s="5" t="str">
        <f>VLOOKUP(B2616,Region!$A$1:$B$76,2,FALSE)</f>
        <v>Region_5</v>
      </c>
      <c r="F2616" s="5" t="str">
        <f>VLOOKUP(D2616,'Used to Match Zip By Sch Name'!$A$2:$E$4714,5,FALSE)</f>
        <v>33407-5630</v>
      </c>
      <c r="G2616" s="5">
        <f>VLOOKUP(D2616,public_school_report!$D$1:$CI$3651,84,FALSE)</f>
        <v>75</v>
      </c>
      <c r="H2616" s="5" t="s">
        <v>6</v>
      </c>
      <c r="I2616" s="5">
        <v>29</v>
      </c>
      <c r="J2616" s="5">
        <v>50</v>
      </c>
      <c r="K2616" s="5">
        <v>57</v>
      </c>
      <c r="L2616" s="5">
        <v>54</v>
      </c>
      <c r="M2616" s="5">
        <v>71</v>
      </c>
      <c r="N2616" s="5">
        <v>71</v>
      </c>
      <c r="O2616" s="5">
        <v>19</v>
      </c>
      <c r="P2616" s="5"/>
      <c r="Q2616" s="5"/>
      <c r="R2616" s="5"/>
      <c r="S2616" s="5"/>
      <c r="T2616" s="5">
        <v>351</v>
      </c>
      <c r="U2616" s="5">
        <v>7</v>
      </c>
      <c r="V2616" s="5">
        <v>50</v>
      </c>
      <c r="W2616" s="5">
        <v>99</v>
      </c>
      <c r="X2616" s="5" t="s">
        <v>63</v>
      </c>
      <c r="Y2616" s="5" t="s">
        <v>63</v>
      </c>
      <c r="Z2616" s="5" t="s">
        <v>73</v>
      </c>
      <c r="AA2616" s="5" t="s">
        <v>66</v>
      </c>
      <c r="AB2616" s="5" t="s">
        <v>66</v>
      </c>
      <c r="AC2616" s="5" t="s">
        <v>66</v>
      </c>
      <c r="AD2616" s="5" t="s">
        <v>66</v>
      </c>
      <c r="AE2616" s="5" t="s">
        <v>66</v>
      </c>
      <c r="AF2616" s="5" t="s">
        <v>66</v>
      </c>
      <c r="AG2616" s="5" t="s">
        <v>66</v>
      </c>
      <c r="AH2616" s="5" t="s">
        <v>66</v>
      </c>
      <c r="AI2616" s="5" t="s">
        <v>66</v>
      </c>
      <c r="AJ2616" s="5" t="s">
        <v>66</v>
      </c>
      <c r="AK2616" s="5" t="s">
        <v>66</v>
      </c>
      <c r="AL2616" s="5" t="s">
        <v>66</v>
      </c>
      <c r="AM2616" s="5" t="s">
        <v>66</v>
      </c>
      <c r="AN2616" s="5" t="s">
        <v>66</v>
      </c>
      <c r="AO2616" s="5" t="s">
        <v>66</v>
      </c>
      <c r="AP2616" s="5" t="s">
        <v>66</v>
      </c>
      <c r="AQ2616" s="5" t="s">
        <v>66</v>
      </c>
      <c r="AR2616" s="5" t="s">
        <v>66</v>
      </c>
      <c r="AS2616" s="5" t="s">
        <v>65</v>
      </c>
      <c r="AT2616" s="5" t="s">
        <v>66</v>
      </c>
      <c r="AU2616" s="5" t="s">
        <v>68</v>
      </c>
      <c r="AV2616" s="5" t="s">
        <v>68</v>
      </c>
      <c r="AW2616" s="5" t="s">
        <v>65</v>
      </c>
      <c r="AX2616" s="5" t="s">
        <v>69</v>
      </c>
      <c r="AY2616" s="5">
        <v>96.1</v>
      </c>
      <c r="AZ2616" s="5">
        <v>92.300000000000011</v>
      </c>
    </row>
    <row r="2617" spans="1:52" s="18" customFormat="1">
      <c r="A2617" s="19">
        <v>50</v>
      </c>
      <c r="B2617" s="19" t="s">
        <v>2466</v>
      </c>
      <c r="C2617" s="20">
        <v>4090</v>
      </c>
      <c r="D2617" s="19" t="s">
        <v>2641</v>
      </c>
      <c r="E2617" s="5" t="str">
        <f>VLOOKUP(B2617,Region!$A$1:$B$76,2,FALSE)</f>
        <v>Region_5</v>
      </c>
      <c r="F2617" s="5" t="e">
        <f>VLOOKUP(D2617,'Used to Match Zip By Sch Name'!$A$2:$E$4714,5,FALSE)</f>
        <v>#N/A</v>
      </c>
      <c r="G2617" s="5" t="e">
        <f>VLOOKUP(D2617,public_school_report!$D$1:$CI$3651,84,FALSE)</f>
        <v>#N/A</v>
      </c>
      <c r="H2617" s="5"/>
      <c r="I2617" s="19">
        <v>55</v>
      </c>
      <c r="J2617" s="19">
        <v>61</v>
      </c>
      <c r="K2617" s="19">
        <v>53</v>
      </c>
      <c r="L2617" s="19">
        <v>50</v>
      </c>
      <c r="M2617" s="19">
        <v>55</v>
      </c>
      <c r="N2617" s="19">
        <v>54</v>
      </c>
      <c r="O2617" s="19">
        <v>44</v>
      </c>
      <c r="P2617" s="19">
        <v>87</v>
      </c>
      <c r="Q2617" s="19">
        <v>87</v>
      </c>
      <c r="R2617" s="19"/>
      <c r="S2617" s="19"/>
      <c r="T2617" s="19">
        <v>546</v>
      </c>
      <c r="U2617" s="19">
        <v>9</v>
      </c>
      <c r="V2617" s="19">
        <v>61</v>
      </c>
      <c r="W2617" s="19">
        <v>95</v>
      </c>
      <c r="X2617" s="19" t="s">
        <v>62</v>
      </c>
      <c r="Y2617" s="19" t="s">
        <v>63</v>
      </c>
      <c r="Z2617" s="19" t="s">
        <v>62</v>
      </c>
      <c r="AA2617" s="19" t="s">
        <v>66</v>
      </c>
      <c r="AB2617" s="19" t="s">
        <v>66</v>
      </c>
      <c r="AC2617" s="19" t="s">
        <v>66</v>
      </c>
      <c r="AD2617" s="19" t="s">
        <v>66</v>
      </c>
      <c r="AE2617" s="19" t="s">
        <v>66</v>
      </c>
      <c r="AF2617" s="19" t="s">
        <v>66</v>
      </c>
      <c r="AG2617" s="19" t="s">
        <v>66</v>
      </c>
      <c r="AH2617" s="19" t="s">
        <v>66</v>
      </c>
      <c r="AI2617" s="19" t="s">
        <v>66</v>
      </c>
      <c r="AJ2617" s="19" t="s">
        <v>66</v>
      </c>
      <c r="AK2617" s="19" t="s">
        <v>66</v>
      </c>
      <c r="AL2617" s="19" t="s">
        <v>66</v>
      </c>
      <c r="AM2617" s="19" t="s">
        <v>66</v>
      </c>
      <c r="AN2617" s="19" t="s">
        <v>66</v>
      </c>
      <c r="AO2617" s="19" t="s">
        <v>66</v>
      </c>
      <c r="AP2617" s="19" t="s">
        <v>66</v>
      </c>
      <c r="AQ2617" s="19" t="s">
        <v>66</v>
      </c>
      <c r="AR2617" s="19" t="s">
        <v>66</v>
      </c>
      <c r="AS2617" s="19" t="s">
        <v>65</v>
      </c>
      <c r="AT2617" s="19" t="s">
        <v>66</v>
      </c>
      <c r="AU2617" s="19" t="s">
        <v>68</v>
      </c>
      <c r="AV2617" s="19" t="s">
        <v>68</v>
      </c>
      <c r="AW2617" s="19" t="s">
        <v>65</v>
      </c>
      <c r="AX2617" s="19" t="s">
        <v>86</v>
      </c>
      <c r="AY2617" s="19">
        <v>87.9</v>
      </c>
      <c r="AZ2617" s="19">
        <v>89.4</v>
      </c>
    </row>
    <row r="2618" spans="1:52">
      <c r="A2618" s="5">
        <v>50</v>
      </c>
      <c r="B2618" s="5" t="s">
        <v>2466</v>
      </c>
      <c r="C2618" s="6">
        <v>4091</v>
      </c>
      <c r="D2618" s="5" t="s">
        <v>2642</v>
      </c>
      <c r="E2618" s="5" t="str">
        <f>VLOOKUP(B2618,Region!$A$1:$B$76,2,FALSE)</f>
        <v>Region_5</v>
      </c>
      <c r="F2618" s="5">
        <f>VLOOKUP(D2618,'Used to Match Zip By Sch Name'!$A$2:$E$4714,5,FALSE)</f>
        <v>33143</v>
      </c>
      <c r="G2618" s="5" t="e">
        <f>VLOOKUP(D2618,public_school_report!$D$1:$CI$3651,84,FALSE)</f>
        <v>#N/A</v>
      </c>
      <c r="H2618" s="5"/>
      <c r="I2618" s="5">
        <v>43</v>
      </c>
      <c r="J2618" s="5">
        <v>44</v>
      </c>
      <c r="K2618" s="5">
        <v>65</v>
      </c>
      <c r="L2618" s="5">
        <v>57</v>
      </c>
      <c r="M2618" s="5">
        <v>70</v>
      </c>
      <c r="N2618" s="5">
        <v>70</v>
      </c>
      <c r="O2618" s="5">
        <v>46</v>
      </c>
      <c r="P2618" s="5"/>
      <c r="Q2618" s="5"/>
      <c r="R2618" s="5"/>
      <c r="S2618" s="5"/>
      <c r="T2618" s="5">
        <v>395</v>
      </c>
      <c r="U2618" s="5">
        <v>7</v>
      </c>
      <c r="V2618" s="5">
        <v>56</v>
      </c>
      <c r="W2618" s="5">
        <v>100</v>
      </c>
      <c r="X2618" s="5" t="s">
        <v>62</v>
      </c>
      <c r="Y2618" s="5" t="s">
        <v>72</v>
      </c>
      <c r="Z2618" s="5" t="s">
        <v>63</v>
      </c>
      <c r="AA2618" s="5" t="s">
        <v>66</v>
      </c>
      <c r="AB2618" s="5" t="s">
        <v>66</v>
      </c>
      <c r="AC2618" s="5" t="s">
        <v>66</v>
      </c>
      <c r="AD2618" s="5" t="s">
        <v>66</v>
      </c>
      <c r="AE2618" s="5" t="s">
        <v>66</v>
      </c>
      <c r="AF2618" s="5" t="s">
        <v>66</v>
      </c>
      <c r="AG2618" s="5" t="s">
        <v>66</v>
      </c>
      <c r="AH2618" s="5" t="s">
        <v>66</v>
      </c>
      <c r="AI2618" s="5" t="s">
        <v>66</v>
      </c>
      <c r="AJ2618" s="5" t="s">
        <v>66</v>
      </c>
      <c r="AK2618" s="5" t="s">
        <v>66</v>
      </c>
      <c r="AL2618" s="5" t="s">
        <v>66</v>
      </c>
      <c r="AM2618" s="5" t="s">
        <v>66</v>
      </c>
      <c r="AN2618" s="5" t="s">
        <v>66</v>
      </c>
      <c r="AO2618" s="5" t="s">
        <v>66</v>
      </c>
      <c r="AP2618" s="5" t="s">
        <v>66</v>
      </c>
      <c r="AQ2618" s="5" t="s">
        <v>66</v>
      </c>
      <c r="AR2618" s="5" t="s">
        <v>66</v>
      </c>
      <c r="AS2618" s="5" t="s">
        <v>65</v>
      </c>
      <c r="AT2618" s="5" t="s">
        <v>66</v>
      </c>
      <c r="AU2618" s="5" t="s">
        <v>68</v>
      </c>
      <c r="AV2618" s="5" t="s">
        <v>68</v>
      </c>
      <c r="AW2618" s="5" t="s">
        <v>65</v>
      </c>
      <c r="AX2618" s="5" t="s">
        <v>69</v>
      </c>
      <c r="AY2618" s="5">
        <v>84.7</v>
      </c>
      <c r="AZ2618" s="5">
        <v>92</v>
      </c>
    </row>
    <row r="2619" spans="1:52">
      <c r="A2619" s="5">
        <v>50</v>
      </c>
      <c r="B2619" s="5" t="s">
        <v>2466</v>
      </c>
      <c r="C2619" s="6">
        <v>4102</v>
      </c>
      <c r="D2619" s="5" t="s">
        <v>2643</v>
      </c>
      <c r="E2619" s="5" t="str">
        <f>VLOOKUP(B2619,Region!$A$1:$B$76,2,FALSE)</f>
        <v>Region_5</v>
      </c>
      <c r="F2619" s="5">
        <f>VLOOKUP(D2619,'Used to Match Zip By Sch Name'!$A$2:$E$4714,5,FALSE)</f>
        <v>33446</v>
      </c>
      <c r="G2619" s="5" t="e">
        <f>VLOOKUP(D2619,public_school_report!$D$1:$CI$3651,84,FALSE)</f>
        <v>#N/A</v>
      </c>
      <c r="H2619" s="5"/>
      <c r="I2619" s="5">
        <v>62</v>
      </c>
      <c r="J2619" s="5">
        <v>57</v>
      </c>
      <c r="K2619" s="5">
        <v>43</v>
      </c>
      <c r="L2619" s="5">
        <v>68</v>
      </c>
      <c r="M2619" s="5">
        <v>64</v>
      </c>
      <c r="N2619" s="5">
        <v>48</v>
      </c>
      <c r="O2619" s="5">
        <v>43</v>
      </c>
      <c r="P2619" s="5">
        <v>85</v>
      </c>
      <c r="Q2619" s="5"/>
      <c r="R2619" s="5"/>
      <c r="S2619" s="5"/>
      <c r="T2619" s="5">
        <v>470</v>
      </c>
      <c r="U2619" s="5">
        <v>8</v>
      </c>
      <c r="V2619" s="5">
        <v>59</v>
      </c>
      <c r="W2619" s="5">
        <v>100</v>
      </c>
      <c r="X2619" s="5" t="s">
        <v>62</v>
      </c>
      <c r="Y2619" s="5" t="s">
        <v>62</v>
      </c>
      <c r="Z2619" s="5" t="s">
        <v>66</v>
      </c>
      <c r="AA2619" s="5" t="s">
        <v>66</v>
      </c>
      <c r="AB2619" s="5" t="s">
        <v>66</v>
      </c>
      <c r="AC2619" s="5" t="s">
        <v>66</v>
      </c>
      <c r="AD2619" s="5" t="s">
        <v>66</v>
      </c>
      <c r="AE2619" s="5" t="s">
        <v>66</v>
      </c>
      <c r="AF2619" s="5" t="s">
        <v>66</v>
      </c>
      <c r="AG2619" s="5" t="s">
        <v>66</v>
      </c>
      <c r="AH2619" s="5" t="s">
        <v>66</v>
      </c>
      <c r="AI2619" s="5" t="s">
        <v>66</v>
      </c>
      <c r="AJ2619" s="5" t="s">
        <v>66</v>
      </c>
      <c r="AK2619" s="5" t="s">
        <v>66</v>
      </c>
      <c r="AL2619" s="5" t="s">
        <v>66</v>
      </c>
      <c r="AM2619" s="5" t="s">
        <v>66</v>
      </c>
      <c r="AN2619" s="5" t="s">
        <v>66</v>
      </c>
      <c r="AO2619" s="5" t="s">
        <v>66</v>
      </c>
      <c r="AP2619" s="5" t="s">
        <v>66</v>
      </c>
      <c r="AQ2619" s="5" t="s">
        <v>66</v>
      </c>
      <c r="AR2619" s="5" t="s">
        <v>66</v>
      </c>
      <c r="AS2619" s="5" t="s">
        <v>65</v>
      </c>
      <c r="AT2619" s="5" t="s">
        <v>66</v>
      </c>
      <c r="AU2619" s="5" t="s">
        <v>68</v>
      </c>
      <c r="AV2619" s="5" t="s">
        <v>67</v>
      </c>
      <c r="AW2619" s="5" t="s">
        <v>65</v>
      </c>
      <c r="AX2619" s="5" t="s">
        <v>86</v>
      </c>
      <c r="AY2619" s="5">
        <v>63.2</v>
      </c>
      <c r="AZ2619" s="5">
        <v>54.6</v>
      </c>
    </row>
    <row r="2620" spans="1:52">
      <c r="A2620" s="5">
        <v>50</v>
      </c>
      <c r="B2620" s="5" t="s">
        <v>2466</v>
      </c>
      <c r="C2620" s="6">
        <v>4103</v>
      </c>
      <c r="D2620" s="5" t="s">
        <v>2644</v>
      </c>
      <c r="E2620" s="5" t="str">
        <f>VLOOKUP(B2620,Region!$A$1:$B$76,2,FALSE)</f>
        <v>Region_5</v>
      </c>
      <c r="F2620" s="5">
        <f>VLOOKUP(D2620,'Used to Match Zip By Sch Name'!$A$2:$E$4714,5,FALSE)</f>
        <v>33143</v>
      </c>
      <c r="G2620" s="5" t="e">
        <f>VLOOKUP(D2620,public_school_report!$D$1:$CI$3651,84,FALSE)</f>
        <v>#N/A</v>
      </c>
      <c r="H2620" s="5"/>
      <c r="I2620" s="5">
        <v>61</v>
      </c>
      <c r="J2620" s="5">
        <v>60</v>
      </c>
      <c r="K2620" s="5">
        <v>58</v>
      </c>
      <c r="L2620" s="5">
        <v>60</v>
      </c>
      <c r="M2620" s="5">
        <v>49</v>
      </c>
      <c r="N2620" s="5">
        <v>58</v>
      </c>
      <c r="O2620" s="5">
        <v>53</v>
      </c>
      <c r="P2620" s="5">
        <v>79</v>
      </c>
      <c r="Q2620" s="5">
        <v>61</v>
      </c>
      <c r="R2620" s="5"/>
      <c r="S2620" s="5"/>
      <c r="T2620" s="5">
        <v>539</v>
      </c>
      <c r="U2620" s="5">
        <v>9</v>
      </c>
      <c r="V2620" s="5">
        <v>60</v>
      </c>
      <c r="W2620" s="5">
        <v>99</v>
      </c>
      <c r="X2620" s="5" t="s">
        <v>62</v>
      </c>
      <c r="Y2620" s="5" t="s">
        <v>66</v>
      </c>
      <c r="Z2620" s="5" t="s">
        <v>66</v>
      </c>
      <c r="AA2620" s="5" t="s">
        <v>66</v>
      </c>
      <c r="AB2620" s="5" t="s">
        <v>66</v>
      </c>
      <c r="AC2620" s="5" t="s">
        <v>66</v>
      </c>
      <c r="AD2620" s="5" t="s">
        <v>66</v>
      </c>
      <c r="AE2620" s="5" t="s">
        <v>66</v>
      </c>
      <c r="AF2620" s="5" t="s">
        <v>66</v>
      </c>
      <c r="AG2620" s="5" t="s">
        <v>66</v>
      </c>
      <c r="AH2620" s="5" t="s">
        <v>66</v>
      </c>
      <c r="AI2620" s="5" t="s">
        <v>66</v>
      </c>
      <c r="AJ2620" s="5" t="s">
        <v>66</v>
      </c>
      <c r="AK2620" s="5" t="s">
        <v>66</v>
      </c>
      <c r="AL2620" s="5" t="s">
        <v>66</v>
      </c>
      <c r="AM2620" s="5" t="s">
        <v>66</v>
      </c>
      <c r="AN2620" s="5" t="s">
        <v>66</v>
      </c>
      <c r="AO2620" s="5" t="s">
        <v>66</v>
      </c>
      <c r="AP2620" s="5" t="s">
        <v>66</v>
      </c>
      <c r="AQ2620" s="5" t="s">
        <v>66</v>
      </c>
      <c r="AR2620" s="5" t="s">
        <v>66</v>
      </c>
      <c r="AS2620" s="5" t="s">
        <v>65</v>
      </c>
      <c r="AT2620" s="5" t="s">
        <v>66</v>
      </c>
      <c r="AU2620" s="5" t="s">
        <v>68</v>
      </c>
      <c r="AV2620" s="5" t="s">
        <v>67</v>
      </c>
      <c r="AW2620" s="5" t="s">
        <v>65</v>
      </c>
      <c r="AX2620" s="5" t="s">
        <v>86</v>
      </c>
      <c r="AY2620" s="5">
        <v>60.6</v>
      </c>
      <c r="AZ2620" s="5">
        <v>53.4</v>
      </c>
    </row>
    <row r="2621" spans="1:52">
      <c r="A2621" s="5">
        <v>50</v>
      </c>
      <c r="B2621" s="5" t="s">
        <v>2466</v>
      </c>
      <c r="C2621" s="6">
        <v>7004</v>
      </c>
      <c r="D2621" s="5" t="s">
        <v>2645</v>
      </c>
      <c r="E2621" s="5" t="str">
        <f>VLOOKUP(B2621,Region!$A$1:$B$76,2,FALSE)</f>
        <v>Region_5</v>
      </c>
      <c r="F2621" s="5" t="str">
        <f>VLOOKUP(D2621,'Used to Match Zip By Sch Name'!$A$2:$E$4714,5,FALSE)</f>
        <v>33403-1102</v>
      </c>
      <c r="G2621" s="5">
        <f>VLOOKUP(D2621,public_school_report!$D$1:$CI$3651,84,FALSE)</f>
        <v>47</v>
      </c>
      <c r="H2621" s="5" t="s">
        <v>6</v>
      </c>
      <c r="I2621" s="5">
        <v>90</v>
      </c>
      <c r="J2621" s="5">
        <v>71</v>
      </c>
      <c r="K2621" s="5"/>
      <c r="L2621" s="5">
        <v>69</v>
      </c>
      <c r="M2621" s="5">
        <v>44</v>
      </c>
      <c r="N2621" s="5"/>
      <c r="O2621" s="5">
        <v>80</v>
      </c>
      <c r="P2621" s="5">
        <v>91</v>
      </c>
      <c r="Q2621" s="5"/>
      <c r="R2621" s="5">
        <v>100</v>
      </c>
      <c r="S2621" s="5">
        <v>57</v>
      </c>
      <c r="T2621" s="5">
        <v>602</v>
      </c>
      <c r="U2621" s="5">
        <v>8</v>
      </c>
      <c r="V2621" s="5">
        <v>75</v>
      </c>
      <c r="W2621" s="5">
        <v>99</v>
      </c>
      <c r="X2621" s="5" t="s">
        <v>64</v>
      </c>
      <c r="Y2621" s="5" t="s">
        <v>64</v>
      </c>
      <c r="Z2621" s="5" t="s">
        <v>64</v>
      </c>
      <c r="AA2621" s="5" t="s">
        <v>64</v>
      </c>
      <c r="AB2621" s="5" t="s">
        <v>64</v>
      </c>
      <c r="AC2621" s="5" t="s">
        <v>62</v>
      </c>
      <c r="AD2621" s="5" t="s">
        <v>66</v>
      </c>
      <c r="AE2621" s="5" t="s">
        <v>64</v>
      </c>
      <c r="AF2621" s="5" t="s">
        <v>62</v>
      </c>
      <c r="AG2621" s="5" t="s">
        <v>66</v>
      </c>
      <c r="AH2621" s="5" t="s">
        <v>66</v>
      </c>
      <c r="AI2621" s="5" t="s">
        <v>66</v>
      </c>
      <c r="AJ2621" s="5" t="s">
        <v>66</v>
      </c>
      <c r="AK2621" s="5" t="s">
        <v>66</v>
      </c>
      <c r="AL2621" s="5" t="s">
        <v>66</v>
      </c>
      <c r="AM2621" s="5" t="s">
        <v>66</v>
      </c>
      <c r="AN2621" s="5" t="s">
        <v>66</v>
      </c>
      <c r="AO2621" s="5" t="s">
        <v>66</v>
      </c>
      <c r="AP2621" s="5" t="s">
        <v>66</v>
      </c>
      <c r="AQ2621" s="5" t="s">
        <v>66</v>
      </c>
      <c r="AR2621" s="5" t="s">
        <v>66</v>
      </c>
      <c r="AS2621" s="5" t="s">
        <v>65</v>
      </c>
      <c r="AT2621" s="5" t="s">
        <v>66</v>
      </c>
      <c r="AU2621" s="5" t="s">
        <v>67</v>
      </c>
      <c r="AV2621" s="5" t="s">
        <v>67</v>
      </c>
      <c r="AW2621" s="5" t="s">
        <v>65</v>
      </c>
      <c r="AX2621" s="5" t="s">
        <v>86</v>
      </c>
      <c r="AY2621" s="5">
        <v>38.200000000000003</v>
      </c>
      <c r="AZ2621" s="5">
        <v>26.4</v>
      </c>
    </row>
    <row r="2622" spans="1:52">
      <c r="A2622" s="5">
        <v>51</v>
      </c>
      <c r="B2622" s="5" t="s">
        <v>2646</v>
      </c>
      <c r="C2622" s="6">
        <v>21</v>
      </c>
      <c r="D2622" s="5" t="s">
        <v>2647</v>
      </c>
      <c r="E2622" s="5" t="str">
        <f>VLOOKUP(B2622,Region!$A$1:$B$76,2,FALSE)</f>
        <v>Region_4</v>
      </c>
      <c r="F2622" s="5" t="str">
        <f>VLOOKUP(D2622,'Used to Match Zip By Sch Name'!$A$2:$E$4714,5,FALSE)</f>
        <v>33523-3099</v>
      </c>
      <c r="G2622" s="5">
        <f>VLOOKUP(D2622,public_school_report!$D$1:$CI$3651,84,FALSE)</f>
        <v>469</v>
      </c>
      <c r="H2622" s="5" t="s">
        <v>6</v>
      </c>
      <c r="I2622" s="5">
        <v>21</v>
      </c>
      <c r="J2622" s="5">
        <v>41</v>
      </c>
      <c r="K2622" s="5">
        <v>53</v>
      </c>
      <c r="L2622" s="5">
        <v>36</v>
      </c>
      <c r="M2622" s="5">
        <v>50</v>
      </c>
      <c r="N2622" s="5">
        <v>36</v>
      </c>
      <c r="O2622" s="5">
        <v>17</v>
      </c>
      <c r="P2622" s="5"/>
      <c r="Q2622" s="5"/>
      <c r="R2622" s="5"/>
      <c r="S2622" s="5"/>
      <c r="T2622" s="5">
        <v>254</v>
      </c>
      <c r="U2622" s="5">
        <v>7</v>
      </c>
      <c r="V2622" s="5">
        <v>36</v>
      </c>
      <c r="W2622" s="5">
        <v>100</v>
      </c>
      <c r="X2622" s="5" t="s">
        <v>72</v>
      </c>
      <c r="Y2622" s="5" t="s">
        <v>63</v>
      </c>
      <c r="Z2622" s="5" t="s">
        <v>63</v>
      </c>
      <c r="AA2622" s="5" t="s">
        <v>72</v>
      </c>
      <c r="AB2622" s="5" t="s">
        <v>73</v>
      </c>
      <c r="AC2622" s="5" t="s">
        <v>72</v>
      </c>
      <c r="AD2622" s="5" t="s">
        <v>63</v>
      </c>
      <c r="AE2622" s="5" t="s">
        <v>62</v>
      </c>
      <c r="AF2622" s="5" t="s">
        <v>63</v>
      </c>
      <c r="AG2622" s="5" t="s">
        <v>63</v>
      </c>
      <c r="AH2622" s="5" t="s">
        <v>63</v>
      </c>
      <c r="AI2622" s="5" t="s">
        <v>72</v>
      </c>
      <c r="AJ2622" s="5" t="s">
        <v>72</v>
      </c>
      <c r="AK2622" s="5" t="s">
        <v>63</v>
      </c>
      <c r="AL2622" s="5" t="s">
        <v>63</v>
      </c>
      <c r="AM2622" s="5" t="s">
        <v>63</v>
      </c>
      <c r="AN2622" s="5" t="s">
        <v>72</v>
      </c>
      <c r="AO2622" s="5" t="s">
        <v>72</v>
      </c>
      <c r="AP2622" s="5" t="s">
        <v>72</v>
      </c>
      <c r="AQ2622" s="5" t="s">
        <v>63</v>
      </c>
      <c r="AR2622" s="5" t="s">
        <v>72</v>
      </c>
      <c r="AS2622" s="5" t="s">
        <v>65</v>
      </c>
      <c r="AT2622" s="5" t="s">
        <v>66</v>
      </c>
      <c r="AU2622" s="5" t="s">
        <v>67</v>
      </c>
      <c r="AV2622" s="5" t="s">
        <v>68</v>
      </c>
      <c r="AW2622" s="5" t="s">
        <v>65</v>
      </c>
      <c r="AX2622" s="5" t="s">
        <v>69</v>
      </c>
      <c r="AY2622" s="5">
        <v>92.5</v>
      </c>
      <c r="AZ2622" s="5">
        <v>98.8</v>
      </c>
    </row>
    <row r="2623" spans="1:52">
      <c r="A2623" s="5">
        <v>51</v>
      </c>
      <c r="B2623" s="5" t="s">
        <v>2646</v>
      </c>
      <c r="C2623" s="6">
        <v>31</v>
      </c>
      <c r="D2623" s="5" t="s">
        <v>2648</v>
      </c>
      <c r="E2623" s="5" t="str">
        <f>VLOOKUP(B2623,Region!$A$1:$B$76,2,FALSE)</f>
        <v>Region_4</v>
      </c>
      <c r="F2623" s="5" t="str">
        <f>VLOOKUP(D2623,'Used to Match Zip By Sch Name'!$A$2:$E$4714,5,FALSE)</f>
        <v>33525-5199</v>
      </c>
      <c r="G2623" s="5" t="e">
        <f>VLOOKUP(D2623,public_school_report!$D$1:$CI$3651,84,FALSE)</f>
        <v>#N/A</v>
      </c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 t="s">
        <v>122</v>
      </c>
      <c r="Y2623" s="5" t="s">
        <v>63</v>
      </c>
      <c r="Z2623" s="5" t="s">
        <v>63</v>
      </c>
      <c r="AA2623" s="5" t="s">
        <v>63</v>
      </c>
      <c r="AB2623" s="5" t="s">
        <v>62</v>
      </c>
      <c r="AC2623" s="5" t="s">
        <v>62</v>
      </c>
      <c r="AD2623" s="5" t="s">
        <v>64</v>
      </c>
      <c r="AE2623" s="5" t="s">
        <v>62</v>
      </c>
      <c r="AF2623" s="5" t="s">
        <v>64</v>
      </c>
      <c r="AG2623" s="5" t="s">
        <v>62</v>
      </c>
      <c r="AH2623" s="5" t="s">
        <v>63</v>
      </c>
      <c r="AI2623" s="5" t="s">
        <v>62</v>
      </c>
      <c r="AJ2623" s="5" t="s">
        <v>63</v>
      </c>
      <c r="AK2623" s="5" t="s">
        <v>72</v>
      </c>
      <c r="AL2623" s="5" t="s">
        <v>72</v>
      </c>
      <c r="AM2623" s="5" t="s">
        <v>63</v>
      </c>
      <c r="AN2623" s="5" t="s">
        <v>63</v>
      </c>
      <c r="AO2623" s="5" t="s">
        <v>72</v>
      </c>
      <c r="AP2623" s="5" t="s">
        <v>63</v>
      </c>
      <c r="AQ2623" s="5" t="s">
        <v>63</v>
      </c>
      <c r="AR2623" s="5" t="s">
        <v>63</v>
      </c>
      <c r="AS2623" s="5" t="s">
        <v>65</v>
      </c>
      <c r="AT2623" s="5" t="s">
        <v>66</v>
      </c>
      <c r="AU2623" s="5" t="s">
        <v>67</v>
      </c>
      <c r="AV2623" s="5" t="s">
        <v>68</v>
      </c>
      <c r="AW2623" s="5" t="s">
        <v>65</v>
      </c>
      <c r="AX2623" s="5" t="s">
        <v>82</v>
      </c>
      <c r="AY2623" s="5">
        <v>52.2</v>
      </c>
      <c r="AZ2623" s="5">
        <v>62.2</v>
      </c>
    </row>
    <row r="2624" spans="1:52">
      <c r="A2624" s="5">
        <v>51</v>
      </c>
      <c r="B2624" s="5" t="s">
        <v>2646</v>
      </c>
      <c r="C2624" s="6">
        <v>32</v>
      </c>
      <c r="D2624" s="5" t="s">
        <v>2649</v>
      </c>
      <c r="E2624" s="5" t="str">
        <f>VLOOKUP(B2624,Region!$A$1:$B$76,2,FALSE)</f>
        <v>Region_4</v>
      </c>
      <c r="F2624" s="5" t="str">
        <f>VLOOKUP(D2624,'Used to Match Zip By Sch Name'!$A$2:$E$4714,5,FALSE)</f>
        <v>34655-5008</v>
      </c>
      <c r="G2624" s="5">
        <f>VLOOKUP(D2624,public_school_report!$D$1:$CI$3651,84,FALSE)</f>
        <v>610</v>
      </c>
      <c r="H2624" s="5" t="s">
        <v>4</v>
      </c>
      <c r="I2624" s="5">
        <v>85</v>
      </c>
      <c r="J2624" s="5">
        <v>81</v>
      </c>
      <c r="K2624" s="5">
        <v>66</v>
      </c>
      <c r="L2624" s="5">
        <v>86</v>
      </c>
      <c r="M2624" s="5">
        <v>77</v>
      </c>
      <c r="N2624" s="5">
        <v>62</v>
      </c>
      <c r="O2624" s="5">
        <v>79</v>
      </c>
      <c r="P2624" s="5"/>
      <c r="Q2624" s="5"/>
      <c r="R2624" s="5"/>
      <c r="S2624" s="5"/>
      <c r="T2624" s="5">
        <v>536</v>
      </c>
      <c r="U2624" s="5">
        <v>7</v>
      </c>
      <c r="V2624" s="5">
        <v>77</v>
      </c>
      <c r="W2624" s="5">
        <v>100</v>
      </c>
      <c r="X2624" s="5" t="s">
        <v>64</v>
      </c>
      <c r="Y2624" s="5" t="s">
        <v>64</v>
      </c>
      <c r="Z2624" s="5" t="s">
        <v>64</v>
      </c>
      <c r="AA2624" s="5" t="s">
        <v>64</v>
      </c>
      <c r="AB2624" s="5" t="s">
        <v>64</v>
      </c>
      <c r="AC2624" s="5" t="s">
        <v>64</v>
      </c>
      <c r="AD2624" s="5" t="s">
        <v>64</v>
      </c>
      <c r="AE2624" s="5" t="s">
        <v>64</v>
      </c>
      <c r="AF2624" s="5" t="s">
        <v>64</v>
      </c>
      <c r="AG2624" s="5" t="s">
        <v>62</v>
      </c>
      <c r="AH2624" s="5" t="s">
        <v>64</v>
      </c>
      <c r="AI2624" s="5" t="s">
        <v>64</v>
      </c>
      <c r="AJ2624" s="5" t="s">
        <v>64</v>
      </c>
      <c r="AK2624" s="5" t="s">
        <v>64</v>
      </c>
      <c r="AL2624" s="5" t="s">
        <v>62</v>
      </c>
      <c r="AM2624" s="5" t="s">
        <v>64</v>
      </c>
      <c r="AN2624" s="5" t="s">
        <v>64</v>
      </c>
      <c r="AO2624" s="5" t="s">
        <v>65</v>
      </c>
      <c r="AP2624" s="5" t="s">
        <v>66</v>
      </c>
      <c r="AQ2624" s="5" t="s">
        <v>66</v>
      </c>
      <c r="AR2624" s="5" t="s">
        <v>66</v>
      </c>
      <c r="AS2624" s="5" t="s">
        <v>65</v>
      </c>
      <c r="AT2624" s="5" t="s">
        <v>66</v>
      </c>
      <c r="AU2624" s="5" t="s">
        <v>67</v>
      </c>
      <c r="AV2624" s="5" t="s">
        <v>67</v>
      </c>
      <c r="AW2624" s="5" t="s">
        <v>65</v>
      </c>
      <c r="AX2624" s="5" t="s">
        <v>69</v>
      </c>
      <c r="AY2624" s="5">
        <v>29.5</v>
      </c>
      <c r="AZ2624" s="5">
        <v>29.7</v>
      </c>
    </row>
    <row r="2625" spans="1:52">
      <c r="A2625" s="5">
        <v>51</v>
      </c>
      <c r="B2625" s="5" t="s">
        <v>2646</v>
      </c>
      <c r="C2625" s="6">
        <v>57</v>
      </c>
      <c r="D2625" s="5" t="s">
        <v>2650</v>
      </c>
      <c r="E2625" s="5" t="str">
        <f>VLOOKUP(B2625,Region!$A$1:$B$76,2,FALSE)</f>
        <v>Region_4</v>
      </c>
      <c r="F2625" s="5" t="str">
        <f>VLOOKUP(D2625,'Used to Match Zip By Sch Name'!$A$2:$E$4714,5,FALSE)</f>
        <v>34655-4404</v>
      </c>
      <c r="G2625" s="5">
        <f>VLOOKUP(D2625,public_school_report!$D$1:$CI$3651,84,FALSE)</f>
        <v>1547</v>
      </c>
      <c r="H2625" s="5" t="s">
        <v>2</v>
      </c>
      <c r="I2625" s="5">
        <v>73</v>
      </c>
      <c r="J2625" s="5">
        <v>67</v>
      </c>
      <c r="K2625" s="5">
        <v>60</v>
      </c>
      <c r="L2625" s="5">
        <v>83</v>
      </c>
      <c r="M2625" s="5">
        <v>76</v>
      </c>
      <c r="N2625" s="5">
        <v>68</v>
      </c>
      <c r="O2625" s="5">
        <v>73</v>
      </c>
      <c r="P2625" s="5">
        <v>91</v>
      </c>
      <c r="Q2625" s="5">
        <v>64</v>
      </c>
      <c r="R2625" s="5"/>
      <c r="S2625" s="5"/>
      <c r="T2625" s="5">
        <v>655</v>
      </c>
      <c r="U2625" s="5">
        <v>9</v>
      </c>
      <c r="V2625" s="5">
        <v>73</v>
      </c>
      <c r="W2625" s="5">
        <v>98</v>
      </c>
      <c r="X2625" s="5" t="s">
        <v>64</v>
      </c>
      <c r="Y2625" s="5" t="s">
        <v>64</v>
      </c>
      <c r="Z2625" s="5" t="s">
        <v>64</v>
      </c>
      <c r="AA2625" s="5" t="s">
        <v>64</v>
      </c>
      <c r="AB2625" s="5" t="s">
        <v>64</v>
      </c>
      <c r="AC2625" s="5" t="s">
        <v>64</v>
      </c>
      <c r="AD2625" s="5" t="s">
        <v>64</v>
      </c>
      <c r="AE2625" s="5" t="s">
        <v>64</v>
      </c>
      <c r="AF2625" s="5" t="s">
        <v>64</v>
      </c>
      <c r="AG2625" s="5" t="s">
        <v>64</v>
      </c>
      <c r="AH2625" s="5" t="s">
        <v>64</v>
      </c>
      <c r="AI2625" s="5" t="s">
        <v>64</v>
      </c>
      <c r="AJ2625" s="5" t="s">
        <v>64</v>
      </c>
      <c r="AK2625" s="5" t="s">
        <v>64</v>
      </c>
      <c r="AL2625" s="5" t="s">
        <v>62</v>
      </c>
      <c r="AM2625" s="5" t="s">
        <v>64</v>
      </c>
      <c r="AN2625" s="5" t="s">
        <v>64</v>
      </c>
      <c r="AO2625" s="5" t="s">
        <v>64</v>
      </c>
      <c r="AP2625" s="5" t="s">
        <v>64</v>
      </c>
      <c r="AQ2625" s="5" t="s">
        <v>63</v>
      </c>
      <c r="AR2625" s="5" t="s">
        <v>62</v>
      </c>
      <c r="AS2625" s="5" t="s">
        <v>65</v>
      </c>
      <c r="AT2625" s="5" t="s">
        <v>66</v>
      </c>
      <c r="AU2625" s="5" t="s">
        <v>67</v>
      </c>
      <c r="AV2625" s="5" t="s">
        <v>67</v>
      </c>
      <c r="AW2625" s="5" t="s">
        <v>65</v>
      </c>
      <c r="AX2625" s="5" t="s">
        <v>78</v>
      </c>
      <c r="AY2625" s="5">
        <v>24.2</v>
      </c>
      <c r="AZ2625" s="5">
        <v>36.9</v>
      </c>
    </row>
    <row r="2626" spans="1:52">
      <c r="A2626" s="5">
        <v>51</v>
      </c>
      <c r="B2626" s="5" t="s">
        <v>2646</v>
      </c>
      <c r="C2626" s="6">
        <v>59</v>
      </c>
      <c r="D2626" s="5" t="s">
        <v>2651</v>
      </c>
      <c r="E2626" s="5" t="str">
        <f>VLOOKUP(B2626,Region!$A$1:$B$76,2,FALSE)</f>
        <v>Region_4</v>
      </c>
      <c r="F2626" s="5" t="str">
        <f>VLOOKUP(D2626,'Used to Match Zip By Sch Name'!$A$2:$E$4714,5,FALSE)</f>
        <v>33559-8609</v>
      </c>
      <c r="G2626" s="5">
        <f>VLOOKUP(D2626,public_school_report!$D$1:$CI$3651,84,FALSE)</f>
        <v>640</v>
      </c>
      <c r="H2626" s="5" t="s">
        <v>4</v>
      </c>
      <c r="I2626" s="5">
        <v>68</v>
      </c>
      <c r="J2626" s="5">
        <v>59</v>
      </c>
      <c r="K2626" s="5">
        <v>41</v>
      </c>
      <c r="L2626" s="5">
        <v>66</v>
      </c>
      <c r="M2626" s="5">
        <v>57</v>
      </c>
      <c r="N2626" s="5">
        <v>44</v>
      </c>
      <c r="O2626" s="5">
        <v>63</v>
      </c>
      <c r="P2626" s="5"/>
      <c r="Q2626" s="5"/>
      <c r="R2626" s="5"/>
      <c r="S2626" s="5"/>
      <c r="T2626" s="5">
        <v>398</v>
      </c>
      <c r="U2626" s="5">
        <v>7</v>
      </c>
      <c r="V2626" s="5">
        <v>57</v>
      </c>
      <c r="W2626" s="5">
        <v>100</v>
      </c>
      <c r="X2626" s="5" t="s">
        <v>62</v>
      </c>
      <c r="Y2626" s="5" t="s">
        <v>64</v>
      </c>
      <c r="Z2626" s="5" t="s">
        <v>62</v>
      </c>
      <c r="AA2626" s="5" t="s">
        <v>63</v>
      </c>
      <c r="AB2626" s="5" t="s">
        <v>62</v>
      </c>
      <c r="AC2626" s="5" t="s">
        <v>63</v>
      </c>
      <c r="AD2626" s="5" t="s">
        <v>62</v>
      </c>
      <c r="AE2626" s="5" t="s">
        <v>64</v>
      </c>
      <c r="AF2626" s="5" t="s">
        <v>64</v>
      </c>
      <c r="AG2626" s="5" t="s">
        <v>64</v>
      </c>
      <c r="AH2626" s="5" t="s">
        <v>64</v>
      </c>
      <c r="AI2626" s="5" t="s">
        <v>64</v>
      </c>
      <c r="AJ2626" s="5" t="s">
        <v>64</v>
      </c>
      <c r="AK2626" s="5" t="s">
        <v>64</v>
      </c>
      <c r="AL2626" s="5" t="s">
        <v>64</v>
      </c>
      <c r="AM2626" s="5" t="s">
        <v>64</v>
      </c>
      <c r="AN2626" s="5" t="s">
        <v>64</v>
      </c>
      <c r="AO2626" s="5" t="s">
        <v>62</v>
      </c>
      <c r="AP2626" s="5" t="s">
        <v>64</v>
      </c>
      <c r="AQ2626" s="5" t="s">
        <v>63</v>
      </c>
      <c r="AR2626" s="5" t="s">
        <v>63</v>
      </c>
      <c r="AS2626" s="5" t="s">
        <v>65</v>
      </c>
      <c r="AT2626" s="5" t="s">
        <v>66</v>
      </c>
      <c r="AU2626" s="5" t="s">
        <v>67</v>
      </c>
      <c r="AV2626" s="5" t="s">
        <v>67</v>
      </c>
      <c r="AW2626" s="5" t="s">
        <v>65</v>
      </c>
      <c r="AX2626" s="5" t="s">
        <v>69</v>
      </c>
      <c r="AY2626" s="5">
        <v>53.5</v>
      </c>
      <c r="AZ2626" s="5">
        <v>46.400000000000006</v>
      </c>
    </row>
    <row r="2627" spans="1:52" s="18" customFormat="1">
      <c r="A2627" s="19">
        <v>51</v>
      </c>
      <c r="B2627" s="19" t="s">
        <v>2646</v>
      </c>
      <c r="C2627" s="20">
        <v>60</v>
      </c>
      <c r="D2627" s="19" t="s">
        <v>2652</v>
      </c>
      <c r="E2627" s="5" t="str">
        <f>VLOOKUP(B2627,Region!$A$1:$B$76,2,FALSE)</f>
        <v>Region_4</v>
      </c>
      <c r="F2627" s="5" t="e">
        <f>VLOOKUP(D2627,'Used to Match Zip By Sch Name'!$A$2:$E$4714,5,FALSE)</f>
        <v>#N/A</v>
      </c>
      <c r="G2627" s="5" t="e">
        <f>VLOOKUP(D2627,public_school_report!$D$1:$CI$3651,84,FALSE)</f>
        <v>#N/A</v>
      </c>
      <c r="H2627" s="5"/>
      <c r="I2627" s="19">
        <v>57</v>
      </c>
      <c r="J2627" s="19">
        <v>64</v>
      </c>
      <c r="K2627" s="19">
        <v>64</v>
      </c>
      <c r="L2627" s="19">
        <v>54</v>
      </c>
      <c r="M2627" s="19">
        <v>53</v>
      </c>
      <c r="N2627" s="19">
        <v>40</v>
      </c>
      <c r="O2627" s="19">
        <v>63</v>
      </c>
      <c r="P2627" s="19"/>
      <c r="Q2627" s="19"/>
      <c r="R2627" s="19"/>
      <c r="S2627" s="19"/>
      <c r="T2627" s="19">
        <v>395</v>
      </c>
      <c r="U2627" s="19">
        <v>7</v>
      </c>
      <c r="V2627" s="19">
        <v>56</v>
      </c>
      <c r="W2627" s="19">
        <v>99</v>
      </c>
      <c r="X2627" s="19" t="s">
        <v>62</v>
      </c>
      <c r="Y2627" s="19" t="s">
        <v>62</v>
      </c>
      <c r="Z2627" s="19" t="s">
        <v>62</v>
      </c>
      <c r="AA2627" s="19" t="s">
        <v>63</v>
      </c>
      <c r="AB2627" s="19" t="s">
        <v>63</v>
      </c>
      <c r="AC2627" s="19" t="s">
        <v>63</v>
      </c>
      <c r="AD2627" s="19" t="s">
        <v>72</v>
      </c>
      <c r="AE2627" s="19" t="s">
        <v>72</v>
      </c>
      <c r="AF2627" s="19" t="s">
        <v>63</v>
      </c>
      <c r="AG2627" s="19" t="s">
        <v>63</v>
      </c>
      <c r="AH2627" s="19" t="s">
        <v>64</v>
      </c>
      <c r="AI2627" s="19" t="s">
        <v>63</v>
      </c>
      <c r="AJ2627" s="19" t="s">
        <v>63</v>
      </c>
      <c r="AK2627" s="19" t="s">
        <v>63</v>
      </c>
      <c r="AL2627" s="19" t="s">
        <v>63</v>
      </c>
      <c r="AM2627" s="19" t="s">
        <v>63</v>
      </c>
      <c r="AN2627" s="19" t="s">
        <v>62</v>
      </c>
      <c r="AO2627" s="19" t="s">
        <v>63</v>
      </c>
      <c r="AP2627" s="19" t="s">
        <v>63</v>
      </c>
      <c r="AQ2627" s="19" t="s">
        <v>63</v>
      </c>
      <c r="AR2627" s="19" t="s">
        <v>72</v>
      </c>
      <c r="AS2627" s="19" t="s">
        <v>65</v>
      </c>
      <c r="AT2627" s="19" t="s">
        <v>66</v>
      </c>
      <c r="AU2627" s="19" t="s">
        <v>67</v>
      </c>
      <c r="AV2627" s="19" t="s">
        <v>68</v>
      </c>
      <c r="AW2627" s="19" t="s">
        <v>65</v>
      </c>
      <c r="AX2627" s="19" t="s">
        <v>69</v>
      </c>
      <c r="AY2627" s="19">
        <v>27.5</v>
      </c>
      <c r="AZ2627" s="19">
        <v>83.6</v>
      </c>
    </row>
    <row r="2628" spans="1:52">
      <c r="A2628" s="5">
        <v>51</v>
      </c>
      <c r="B2628" s="5" t="s">
        <v>2646</v>
      </c>
      <c r="C2628" s="6">
        <v>61</v>
      </c>
      <c r="D2628" s="5" t="s">
        <v>2653</v>
      </c>
      <c r="E2628" s="5" t="str">
        <f>VLOOKUP(B2628,Region!$A$1:$B$76,2,FALSE)</f>
        <v>Region_4</v>
      </c>
      <c r="F2628" s="5" t="str">
        <f>VLOOKUP(D2628,'Used to Match Zip By Sch Name'!$A$2:$E$4714,5,FALSE)</f>
        <v>33525-4097</v>
      </c>
      <c r="G2628" s="5">
        <f>VLOOKUP(D2628,public_school_report!$D$1:$CI$3651,84,FALSE)</f>
        <v>690</v>
      </c>
      <c r="H2628" s="5" t="s">
        <v>4</v>
      </c>
      <c r="I2628" s="5">
        <v>39</v>
      </c>
      <c r="J2628" s="5">
        <v>47</v>
      </c>
      <c r="K2628" s="5">
        <v>53</v>
      </c>
      <c r="L2628" s="5">
        <v>57</v>
      </c>
      <c r="M2628" s="5">
        <v>65</v>
      </c>
      <c r="N2628" s="5">
        <v>54</v>
      </c>
      <c r="O2628" s="5">
        <v>37</v>
      </c>
      <c r="P2628" s="5"/>
      <c r="Q2628" s="5"/>
      <c r="R2628" s="5"/>
      <c r="S2628" s="5"/>
      <c r="T2628" s="5">
        <v>352</v>
      </c>
      <c r="U2628" s="5">
        <v>7</v>
      </c>
      <c r="V2628" s="5">
        <v>50</v>
      </c>
      <c r="W2628" s="5">
        <v>99</v>
      </c>
      <c r="X2628" s="5" t="s">
        <v>63</v>
      </c>
      <c r="Y2628" s="5" t="s">
        <v>63</v>
      </c>
      <c r="Z2628" s="5" t="s">
        <v>63</v>
      </c>
      <c r="AA2628" s="5" t="s">
        <v>72</v>
      </c>
      <c r="AB2628" s="5" t="s">
        <v>72</v>
      </c>
      <c r="AC2628" s="5" t="s">
        <v>72</v>
      </c>
      <c r="AD2628" s="5" t="s">
        <v>72</v>
      </c>
      <c r="AE2628" s="5" t="s">
        <v>63</v>
      </c>
      <c r="AF2628" s="5" t="s">
        <v>63</v>
      </c>
      <c r="AG2628" s="5" t="s">
        <v>63</v>
      </c>
      <c r="AH2628" s="5" t="s">
        <v>64</v>
      </c>
      <c r="AI2628" s="5" t="s">
        <v>63</v>
      </c>
      <c r="AJ2628" s="5" t="s">
        <v>64</v>
      </c>
      <c r="AK2628" s="5" t="s">
        <v>62</v>
      </c>
      <c r="AL2628" s="5" t="s">
        <v>63</v>
      </c>
      <c r="AM2628" s="5" t="s">
        <v>64</v>
      </c>
      <c r="AN2628" s="5" t="s">
        <v>62</v>
      </c>
      <c r="AO2628" s="5" t="s">
        <v>63</v>
      </c>
      <c r="AP2628" s="5" t="s">
        <v>63</v>
      </c>
      <c r="AQ2628" s="5" t="s">
        <v>63</v>
      </c>
      <c r="AR2628" s="5" t="s">
        <v>63</v>
      </c>
      <c r="AS2628" s="5" t="s">
        <v>65</v>
      </c>
      <c r="AT2628" s="5" t="s">
        <v>66</v>
      </c>
      <c r="AU2628" s="5" t="s">
        <v>67</v>
      </c>
      <c r="AV2628" s="5" t="s">
        <v>68</v>
      </c>
      <c r="AW2628" s="5" t="s">
        <v>65</v>
      </c>
      <c r="AX2628" s="5" t="s">
        <v>69</v>
      </c>
      <c r="AY2628" s="5">
        <v>73</v>
      </c>
      <c r="AZ2628" s="5">
        <v>89.9</v>
      </c>
    </row>
    <row r="2629" spans="1:52">
      <c r="A2629" s="5">
        <v>51</v>
      </c>
      <c r="B2629" s="5" t="s">
        <v>2646</v>
      </c>
      <c r="C2629" s="6">
        <v>63</v>
      </c>
      <c r="D2629" s="5" t="s">
        <v>2654</v>
      </c>
      <c r="E2629" s="5" t="str">
        <f>VLOOKUP(B2629,Region!$A$1:$B$76,2,FALSE)</f>
        <v>Region_4</v>
      </c>
      <c r="F2629" s="5" t="str">
        <f>VLOOKUP(D2629,'Used to Match Zip By Sch Name'!$A$2:$E$4714,5,FALSE)</f>
        <v>33545-3903</v>
      </c>
      <c r="G2629" s="5" t="e">
        <f>VLOOKUP(D2629,public_school_report!$D$1:$CI$3651,84,FALSE)</f>
        <v>#N/A</v>
      </c>
      <c r="H2629" s="5"/>
      <c r="I2629" s="5">
        <v>55</v>
      </c>
      <c r="J2629" s="5">
        <v>50</v>
      </c>
      <c r="K2629" s="5">
        <v>36</v>
      </c>
      <c r="L2629" s="5">
        <v>58</v>
      </c>
      <c r="M2629" s="5">
        <v>45</v>
      </c>
      <c r="N2629" s="5">
        <v>32</v>
      </c>
      <c r="O2629" s="5">
        <v>71</v>
      </c>
      <c r="P2629" s="5">
        <v>71</v>
      </c>
      <c r="Q2629" s="5"/>
      <c r="R2629" s="5">
        <v>93</v>
      </c>
      <c r="S2629" s="5">
        <v>34</v>
      </c>
      <c r="T2629" s="5">
        <v>545</v>
      </c>
      <c r="U2629" s="5">
        <v>10</v>
      </c>
      <c r="V2629" s="5">
        <v>55</v>
      </c>
      <c r="W2629" s="5">
        <v>98</v>
      </c>
      <c r="X2629" s="5" t="s">
        <v>62</v>
      </c>
      <c r="Y2629" s="5" t="s">
        <v>62</v>
      </c>
      <c r="Z2629" s="5" t="s">
        <v>62</v>
      </c>
      <c r="AA2629" s="5" t="s">
        <v>63</v>
      </c>
      <c r="AB2629" s="5" t="s">
        <v>62</v>
      </c>
      <c r="AC2629" s="5" t="s">
        <v>62</v>
      </c>
      <c r="AD2629" s="5" t="s">
        <v>62</v>
      </c>
      <c r="AE2629" s="5" t="s">
        <v>62</v>
      </c>
      <c r="AF2629" s="5" t="s">
        <v>64</v>
      </c>
      <c r="AG2629" s="5" t="s">
        <v>62</v>
      </c>
      <c r="AH2629" s="5" t="s">
        <v>72</v>
      </c>
      <c r="AI2629" s="5" t="s">
        <v>63</v>
      </c>
      <c r="AJ2629" s="5" t="s">
        <v>63</v>
      </c>
      <c r="AK2629" s="5" t="s">
        <v>63</v>
      </c>
      <c r="AL2629" s="5" t="s">
        <v>63</v>
      </c>
      <c r="AM2629" s="5" t="s">
        <v>62</v>
      </c>
      <c r="AN2629" s="5" t="s">
        <v>63</v>
      </c>
      <c r="AO2629" s="5" t="s">
        <v>63</v>
      </c>
      <c r="AP2629" s="5" t="s">
        <v>63</v>
      </c>
      <c r="AQ2629" s="5" t="s">
        <v>65</v>
      </c>
      <c r="AR2629" s="5" t="s">
        <v>66</v>
      </c>
      <c r="AS2629" s="5" t="s">
        <v>65</v>
      </c>
      <c r="AT2629" s="5" t="s">
        <v>66</v>
      </c>
      <c r="AU2629" s="5" t="s">
        <v>67</v>
      </c>
      <c r="AV2629" s="5" t="s">
        <v>67</v>
      </c>
      <c r="AW2629" s="5" t="s">
        <v>65</v>
      </c>
      <c r="AX2629" s="5" t="s">
        <v>82</v>
      </c>
      <c r="AY2629" s="5">
        <v>53.2</v>
      </c>
      <c r="AZ2629" s="5">
        <v>45.4</v>
      </c>
    </row>
    <row r="2630" spans="1:52">
      <c r="A2630" s="5">
        <v>51</v>
      </c>
      <c r="B2630" s="5" t="s">
        <v>2646</v>
      </c>
      <c r="C2630" s="6">
        <v>65</v>
      </c>
      <c r="D2630" s="5" t="s">
        <v>2655</v>
      </c>
      <c r="E2630" s="5" t="str">
        <f>VLOOKUP(B2630,Region!$A$1:$B$76,2,FALSE)</f>
        <v>Region_4</v>
      </c>
      <c r="F2630" s="5" t="str">
        <f>VLOOKUP(D2630,'Used to Match Zip By Sch Name'!$A$2:$E$4714,5,FALSE)</f>
        <v>34652-4301</v>
      </c>
      <c r="G2630" s="5">
        <f>VLOOKUP(D2630,public_school_report!$D$1:$CI$3651,84,FALSE)</f>
        <v>466</v>
      </c>
      <c r="H2630" s="5" t="s">
        <v>6</v>
      </c>
      <c r="I2630" s="5">
        <v>44</v>
      </c>
      <c r="J2630" s="5">
        <v>55</v>
      </c>
      <c r="K2630" s="5">
        <v>67</v>
      </c>
      <c r="L2630" s="5">
        <v>51</v>
      </c>
      <c r="M2630" s="5">
        <v>63</v>
      </c>
      <c r="N2630" s="5">
        <v>69</v>
      </c>
      <c r="O2630" s="5">
        <v>39</v>
      </c>
      <c r="P2630" s="5"/>
      <c r="Q2630" s="5"/>
      <c r="R2630" s="5"/>
      <c r="S2630" s="5"/>
      <c r="T2630" s="5">
        <v>388</v>
      </c>
      <c r="U2630" s="5">
        <v>7</v>
      </c>
      <c r="V2630" s="5">
        <v>55</v>
      </c>
      <c r="W2630" s="5">
        <v>99</v>
      </c>
      <c r="X2630" s="5" t="s">
        <v>62</v>
      </c>
      <c r="Y2630" s="5" t="s">
        <v>63</v>
      </c>
      <c r="Z2630" s="5" t="s">
        <v>63</v>
      </c>
      <c r="AA2630" s="5" t="s">
        <v>63</v>
      </c>
      <c r="AB2630" s="5" t="s">
        <v>63</v>
      </c>
      <c r="AC2630" s="5" t="s">
        <v>72</v>
      </c>
      <c r="AD2630" s="5" t="s">
        <v>63</v>
      </c>
      <c r="AE2630" s="5" t="s">
        <v>63</v>
      </c>
      <c r="AF2630" s="5" t="s">
        <v>72</v>
      </c>
      <c r="AG2630" s="5" t="s">
        <v>62</v>
      </c>
      <c r="AH2630" s="5" t="s">
        <v>63</v>
      </c>
      <c r="AI2630" s="5" t="s">
        <v>64</v>
      </c>
      <c r="AJ2630" s="5" t="s">
        <v>62</v>
      </c>
      <c r="AK2630" s="5" t="s">
        <v>64</v>
      </c>
      <c r="AL2630" s="5" t="s">
        <v>63</v>
      </c>
      <c r="AM2630" s="5" t="s">
        <v>64</v>
      </c>
      <c r="AN2630" s="5" t="s">
        <v>62</v>
      </c>
      <c r="AO2630" s="5" t="s">
        <v>63</v>
      </c>
      <c r="AP2630" s="5" t="s">
        <v>63</v>
      </c>
      <c r="AQ2630" s="5" t="s">
        <v>65</v>
      </c>
      <c r="AR2630" s="5" t="s">
        <v>66</v>
      </c>
      <c r="AS2630" s="5" t="s">
        <v>65</v>
      </c>
      <c r="AT2630" s="5" t="s">
        <v>66</v>
      </c>
      <c r="AU2630" s="5" t="s">
        <v>67</v>
      </c>
      <c r="AV2630" s="5" t="s">
        <v>68</v>
      </c>
      <c r="AW2630" s="5" t="s">
        <v>65</v>
      </c>
      <c r="AX2630" s="5" t="s">
        <v>69</v>
      </c>
      <c r="AY2630" s="5">
        <v>51.9</v>
      </c>
      <c r="AZ2630" s="5">
        <v>90.3</v>
      </c>
    </row>
    <row r="2631" spans="1:52">
      <c r="A2631" s="5">
        <v>51</v>
      </c>
      <c r="B2631" s="5" t="s">
        <v>2646</v>
      </c>
      <c r="C2631" s="6">
        <v>69</v>
      </c>
      <c r="D2631" s="5" t="s">
        <v>2656</v>
      </c>
      <c r="E2631" s="5" t="str">
        <f>VLOOKUP(B2631,Region!$A$1:$B$76,2,FALSE)</f>
        <v>Region_4</v>
      </c>
      <c r="F2631" s="5" t="str">
        <f>VLOOKUP(D2631,'Used to Match Zip By Sch Name'!$A$2:$E$4714,5,FALSE)</f>
        <v>34668-7032</v>
      </c>
      <c r="G2631" s="5">
        <f>VLOOKUP(D2631,public_school_report!$D$1:$CI$3651,84,FALSE)</f>
        <v>825</v>
      </c>
      <c r="H2631" s="5" t="s">
        <v>2</v>
      </c>
      <c r="I2631" s="5">
        <v>42</v>
      </c>
      <c r="J2631" s="5">
        <v>50</v>
      </c>
      <c r="K2631" s="5">
        <v>42</v>
      </c>
      <c r="L2631" s="5">
        <v>49</v>
      </c>
      <c r="M2631" s="5">
        <v>59</v>
      </c>
      <c r="N2631" s="5">
        <v>47</v>
      </c>
      <c r="O2631" s="5">
        <v>43</v>
      </c>
      <c r="P2631" s="5">
        <v>69</v>
      </c>
      <c r="Q2631" s="5">
        <v>43</v>
      </c>
      <c r="R2631" s="5"/>
      <c r="S2631" s="5"/>
      <c r="T2631" s="5">
        <v>444</v>
      </c>
      <c r="U2631" s="5">
        <v>9</v>
      </c>
      <c r="V2631" s="5">
        <v>49</v>
      </c>
      <c r="W2631" s="5">
        <v>97</v>
      </c>
      <c r="X2631" s="5" t="s">
        <v>63</v>
      </c>
      <c r="Y2631" s="5" t="s">
        <v>63</v>
      </c>
      <c r="Z2631" s="5" t="s">
        <v>63</v>
      </c>
      <c r="AA2631" s="5" t="s">
        <v>72</v>
      </c>
      <c r="AB2631" s="5" t="s">
        <v>63</v>
      </c>
      <c r="AC2631" s="5" t="s">
        <v>72</v>
      </c>
      <c r="AD2631" s="5" t="s">
        <v>63</v>
      </c>
      <c r="AE2631" s="5" t="s">
        <v>62</v>
      </c>
      <c r="AF2631" s="5" t="s">
        <v>64</v>
      </c>
      <c r="AG2631" s="5" t="s">
        <v>62</v>
      </c>
      <c r="AH2631" s="5" t="s">
        <v>64</v>
      </c>
      <c r="AI2631" s="5" t="s">
        <v>62</v>
      </c>
      <c r="AJ2631" s="5" t="s">
        <v>62</v>
      </c>
      <c r="AK2631" s="5" t="s">
        <v>64</v>
      </c>
      <c r="AL2631" s="5" t="s">
        <v>63</v>
      </c>
      <c r="AM2631" s="5" t="s">
        <v>63</v>
      </c>
      <c r="AN2631" s="5" t="s">
        <v>62</v>
      </c>
      <c r="AO2631" s="5" t="s">
        <v>65</v>
      </c>
      <c r="AP2631" s="5" t="s">
        <v>66</v>
      </c>
      <c r="AQ2631" s="5" t="s">
        <v>66</v>
      </c>
      <c r="AR2631" s="5" t="s">
        <v>66</v>
      </c>
      <c r="AS2631" s="5" t="s">
        <v>65</v>
      </c>
      <c r="AT2631" s="5" t="s">
        <v>66</v>
      </c>
      <c r="AU2631" s="5" t="s">
        <v>67</v>
      </c>
      <c r="AV2631" s="5" t="s">
        <v>68</v>
      </c>
      <c r="AW2631" s="5" t="s">
        <v>65</v>
      </c>
      <c r="AX2631" s="5" t="s">
        <v>78</v>
      </c>
      <c r="AY2631" s="5">
        <v>41.8</v>
      </c>
      <c r="AZ2631" s="5">
        <v>81.399999999999977</v>
      </c>
    </row>
    <row r="2632" spans="1:52">
      <c r="A2632" s="5">
        <v>51</v>
      </c>
      <c r="B2632" s="5" t="s">
        <v>2646</v>
      </c>
      <c r="C2632" s="6">
        <v>70</v>
      </c>
      <c r="D2632" s="5" t="s">
        <v>2657</v>
      </c>
      <c r="E2632" s="5" t="str">
        <f>VLOOKUP(B2632,Region!$A$1:$B$76,2,FALSE)</f>
        <v>Region_4</v>
      </c>
      <c r="F2632" s="5" t="str">
        <f>VLOOKUP(D2632,'Used to Match Zip By Sch Name'!$A$2:$E$4714,5,FALSE)</f>
        <v>34668-7036</v>
      </c>
      <c r="G2632" s="5">
        <f>VLOOKUP(D2632,public_school_report!$D$1:$CI$3651,84,FALSE)</f>
        <v>711</v>
      </c>
      <c r="H2632" s="5" t="s">
        <v>4</v>
      </c>
      <c r="I2632" s="5">
        <v>40</v>
      </c>
      <c r="J2632" s="5">
        <v>43</v>
      </c>
      <c r="K2632" s="5">
        <v>53</v>
      </c>
      <c r="L2632" s="5">
        <v>41</v>
      </c>
      <c r="M2632" s="5">
        <v>53</v>
      </c>
      <c r="N2632" s="5">
        <v>53</v>
      </c>
      <c r="O2632" s="5">
        <v>45</v>
      </c>
      <c r="P2632" s="5"/>
      <c r="Q2632" s="5"/>
      <c r="R2632" s="5"/>
      <c r="S2632" s="5"/>
      <c r="T2632" s="5">
        <v>328</v>
      </c>
      <c r="U2632" s="5">
        <v>7</v>
      </c>
      <c r="V2632" s="5">
        <v>47</v>
      </c>
      <c r="W2632" s="5">
        <v>99</v>
      </c>
      <c r="X2632" s="5" t="s">
        <v>63</v>
      </c>
      <c r="Y2632" s="5" t="s">
        <v>72</v>
      </c>
      <c r="Z2632" s="5" t="s">
        <v>63</v>
      </c>
      <c r="AA2632" s="5" t="s">
        <v>72</v>
      </c>
      <c r="AB2632" s="5" t="s">
        <v>63</v>
      </c>
      <c r="AC2632" s="5" t="s">
        <v>63</v>
      </c>
      <c r="AD2632" s="5" t="s">
        <v>63</v>
      </c>
      <c r="AE2632" s="5" t="s">
        <v>63</v>
      </c>
      <c r="AF2632" s="5" t="s">
        <v>62</v>
      </c>
      <c r="AG2632" s="5" t="s">
        <v>63</v>
      </c>
      <c r="AH2632" s="5" t="s">
        <v>64</v>
      </c>
      <c r="AI2632" s="5" t="s">
        <v>64</v>
      </c>
      <c r="AJ2632" s="5" t="s">
        <v>62</v>
      </c>
      <c r="AK2632" s="5" t="s">
        <v>63</v>
      </c>
      <c r="AL2632" s="5" t="s">
        <v>62</v>
      </c>
      <c r="AM2632" s="5" t="s">
        <v>62</v>
      </c>
      <c r="AN2632" s="5" t="s">
        <v>63</v>
      </c>
      <c r="AO2632" s="5" t="s">
        <v>65</v>
      </c>
      <c r="AP2632" s="5" t="s">
        <v>66</v>
      </c>
      <c r="AQ2632" s="5" t="s">
        <v>66</v>
      </c>
      <c r="AR2632" s="5" t="s">
        <v>66</v>
      </c>
      <c r="AS2632" s="5" t="s">
        <v>65</v>
      </c>
      <c r="AT2632" s="5" t="s">
        <v>66</v>
      </c>
      <c r="AU2632" s="5" t="s">
        <v>67</v>
      </c>
      <c r="AV2632" s="5" t="s">
        <v>68</v>
      </c>
      <c r="AW2632" s="5" t="s">
        <v>65</v>
      </c>
      <c r="AX2632" s="5" t="s">
        <v>69</v>
      </c>
      <c r="AY2632" s="5">
        <v>45.8</v>
      </c>
      <c r="AZ2632" s="5">
        <v>87.5</v>
      </c>
    </row>
    <row r="2633" spans="1:52">
      <c r="A2633" s="5">
        <v>51</v>
      </c>
      <c r="B2633" s="5" t="s">
        <v>2646</v>
      </c>
      <c r="C2633" s="6">
        <v>71</v>
      </c>
      <c r="D2633" s="5" t="s">
        <v>2658</v>
      </c>
      <c r="E2633" s="5" t="str">
        <f>VLOOKUP(B2633,Region!$A$1:$B$76,2,FALSE)</f>
        <v>Region_4</v>
      </c>
      <c r="F2633" s="5" t="str">
        <f>VLOOKUP(D2633,'Used to Match Zip By Sch Name'!$A$2:$E$4714,5,FALSE)</f>
        <v>33525-4007</v>
      </c>
      <c r="G2633" s="5">
        <f>VLOOKUP(D2633,public_school_report!$D$1:$CI$3651,84,FALSE)</f>
        <v>914</v>
      </c>
      <c r="H2633" s="5" t="s">
        <v>2</v>
      </c>
      <c r="I2633" s="5">
        <v>47</v>
      </c>
      <c r="J2633" s="5">
        <v>52</v>
      </c>
      <c r="K2633" s="5">
        <v>41</v>
      </c>
      <c r="L2633" s="5">
        <v>53</v>
      </c>
      <c r="M2633" s="5">
        <v>54</v>
      </c>
      <c r="N2633" s="5">
        <v>37</v>
      </c>
      <c r="O2633" s="5">
        <v>57</v>
      </c>
      <c r="P2633" s="5">
        <v>61</v>
      </c>
      <c r="Q2633" s="5">
        <v>52</v>
      </c>
      <c r="R2633" s="5"/>
      <c r="S2633" s="5"/>
      <c r="T2633" s="5">
        <v>454</v>
      </c>
      <c r="U2633" s="5">
        <v>9</v>
      </c>
      <c r="V2633" s="5">
        <v>50</v>
      </c>
      <c r="W2633" s="5">
        <v>99</v>
      </c>
      <c r="X2633" s="5" t="s">
        <v>63</v>
      </c>
      <c r="Y2633" s="5" t="s">
        <v>63</v>
      </c>
      <c r="Z2633" s="5" t="s">
        <v>63</v>
      </c>
      <c r="AA2633" s="5" t="s">
        <v>63</v>
      </c>
      <c r="AB2633" s="5" t="s">
        <v>63</v>
      </c>
      <c r="AC2633" s="5" t="s">
        <v>63</v>
      </c>
      <c r="AD2633" s="5" t="s">
        <v>72</v>
      </c>
      <c r="AE2633" s="5" t="s">
        <v>63</v>
      </c>
      <c r="AF2633" s="5" t="s">
        <v>62</v>
      </c>
      <c r="AG2633" s="5" t="s">
        <v>63</v>
      </c>
      <c r="AH2633" s="5" t="s">
        <v>64</v>
      </c>
      <c r="AI2633" s="5" t="s">
        <v>62</v>
      </c>
      <c r="AJ2633" s="5" t="s">
        <v>63</v>
      </c>
      <c r="AK2633" s="5" t="s">
        <v>62</v>
      </c>
      <c r="AL2633" s="5" t="s">
        <v>63</v>
      </c>
      <c r="AM2633" s="5" t="s">
        <v>62</v>
      </c>
      <c r="AN2633" s="5" t="s">
        <v>62</v>
      </c>
      <c r="AO2633" s="5" t="s">
        <v>62</v>
      </c>
      <c r="AP2633" s="5" t="s">
        <v>63</v>
      </c>
      <c r="AQ2633" s="5" t="s">
        <v>63</v>
      </c>
      <c r="AR2633" s="5" t="s">
        <v>63</v>
      </c>
      <c r="AS2633" s="5" t="s">
        <v>65</v>
      </c>
      <c r="AT2633" s="5" t="s">
        <v>66</v>
      </c>
      <c r="AU2633" s="5" t="s">
        <v>67</v>
      </c>
      <c r="AV2633" s="5" t="s">
        <v>68</v>
      </c>
      <c r="AW2633" s="5" t="s">
        <v>65</v>
      </c>
      <c r="AX2633" s="5" t="s">
        <v>78</v>
      </c>
      <c r="AY2633" s="5">
        <v>61.5</v>
      </c>
      <c r="AZ2633" s="5">
        <v>75.3</v>
      </c>
    </row>
    <row r="2634" spans="1:52">
      <c r="A2634" s="5">
        <v>51</v>
      </c>
      <c r="B2634" s="5" t="s">
        <v>2646</v>
      </c>
      <c r="C2634" s="6">
        <v>72</v>
      </c>
      <c r="D2634" s="5" t="s">
        <v>2659</v>
      </c>
      <c r="E2634" s="5" t="str">
        <f>VLOOKUP(B2634,Region!$A$1:$B$76,2,FALSE)</f>
        <v>Region_4</v>
      </c>
      <c r="F2634" s="5" t="str">
        <f>VLOOKUP(D2634,'Used to Match Zip By Sch Name'!$A$2:$E$4714,5,FALSE)</f>
        <v>34690-3815</v>
      </c>
      <c r="G2634" s="5">
        <f>VLOOKUP(D2634,public_school_report!$D$1:$CI$3651,84,FALSE)</f>
        <v>549</v>
      </c>
      <c r="H2634" s="5" t="s">
        <v>6</v>
      </c>
      <c r="I2634" s="5">
        <v>40</v>
      </c>
      <c r="J2634" s="5">
        <v>50</v>
      </c>
      <c r="K2634" s="5">
        <v>57</v>
      </c>
      <c r="L2634" s="5">
        <v>51</v>
      </c>
      <c r="M2634" s="5">
        <v>59</v>
      </c>
      <c r="N2634" s="5">
        <v>38</v>
      </c>
      <c r="O2634" s="5">
        <v>36</v>
      </c>
      <c r="P2634" s="5"/>
      <c r="Q2634" s="5"/>
      <c r="R2634" s="5"/>
      <c r="S2634" s="5"/>
      <c r="T2634" s="5">
        <v>331</v>
      </c>
      <c r="U2634" s="5">
        <v>7</v>
      </c>
      <c r="V2634" s="5">
        <v>47</v>
      </c>
      <c r="W2634" s="5">
        <v>100</v>
      </c>
      <c r="X2634" s="5" t="s">
        <v>63</v>
      </c>
      <c r="Y2634" s="5" t="s">
        <v>63</v>
      </c>
      <c r="Z2634" s="5" t="s">
        <v>63</v>
      </c>
      <c r="AA2634" s="5" t="s">
        <v>72</v>
      </c>
      <c r="AB2634" s="5" t="s">
        <v>72</v>
      </c>
      <c r="AC2634" s="5" t="s">
        <v>72</v>
      </c>
      <c r="AD2634" s="5" t="s">
        <v>63</v>
      </c>
      <c r="AE2634" s="5" t="s">
        <v>63</v>
      </c>
      <c r="AF2634" s="5" t="s">
        <v>62</v>
      </c>
      <c r="AG2634" s="5" t="s">
        <v>62</v>
      </c>
      <c r="AH2634" s="5" t="s">
        <v>63</v>
      </c>
      <c r="AI2634" s="5" t="s">
        <v>63</v>
      </c>
      <c r="AJ2634" s="5" t="s">
        <v>62</v>
      </c>
      <c r="AK2634" s="5" t="s">
        <v>62</v>
      </c>
      <c r="AL2634" s="5" t="s">
        <v>63</v>
      </c>
      <c r="AM2634" s="5" t="s">
        <v>62</v>
      </c>
      <c r="AN2634" s="5" t="s">
        <v>64</v>
      </c>
      <c r="AO2634" s="5" t="s">
        <v>72</v>
      </c>
      <c r="AP2634" s="5" t="s">
        <v>66</v>
      </c>
      <c r="AQ2634" s="5" t="s">
        <v>66</v>
      </c>
      <c r="AR2634" s="5" t="s">
        <v>66</v>
      </c>
      <c r="AS2634" s="5" t="s">
        <v>65</v>
      </c>
      <c r="AT2634" s="5" t="s">
        <v>66</v>
      </c>
      <c r="AU2634" s="5" t="s">
        <v>67</v>
      </c>
      <c r="AV2634" s="5" t="s">
        <v>68</v>
      </c>
      <c r="AW2634" s="5" t="s">
        <v>65</v>
      </c>
      <c r="AX2634" s="5" t="s">
        <v>69</v>
      </c>
      <c r="AY2634" s="5">
        <v>43.7</v>
      </c>
      <c r="AZ2634" s="5">
        <v>90.9</v>
      </c>
    </row>
    <row r="2635" spans="1:52">
      <c r="A2635" s="5">
        <v>51</v>
      </c>
      <c r="B2635" s="5" t="s">
        <v>2646</v>
      </c>
      <c r="C2635" s="6">
        <v>73</v>
      </c>
      <c r="D2635" s="5" t="s">
        <v>2660</v>
      </c>
      <c r="E2635" s="5" t="str">
        <f>VLOOKUP(B2635,Region!$A$1:$B$76,2,FALSE)</f>
        <v>Region_4</v>
      </c>
      <c r="F2635" s="5" t="str">
        <f>VLOOKUP(D2635,'Used to Match Zip By Sch Name'!$A$2:$E$4714,5,FALSE)</f>
        <v>34655-4411</v>
      </c>
      <c r="G2635" s="5" t="e">
        <f>VLOOKUP(D2635,public_school_report!$D$1:$CI$3651,84,FALSE)</f>
        <v>#N/A</v>
      </c>
      <c r="H2635" s="5"/>
      <c r="I2635" s="5">
        <v>69</v>
      </c>
      <c r="J2635" s="5">
        <v>58</v>
      </c>
      <c r="K2635" s="5">
        <v>42</v>
      </c>
      <c r="L2635" s="5">
        <v>70</v>
      </c>
      <c r="M2635" s="5">
        <v>52</v>
      </c>
      <c r="N2635" s="5">
        <v>40</v>
      </c>
      <c r="O2635" s="5">
        <v>78</v>
      </c>
      <c r="P2635" s="5">
        <v>75</v>
      </c>
      <c r="Q2635" s="5"/>
      <c r="R2635" s="5">
        <v>94</v>
      </c>
      <c r="S2635" s="5">
        <v>63</v>
      </c>
      <c r="T2635" s="5">
        <v>641</v>
      </c>
      <c r="U2635" s="5">
        <v>10</v>
      </c>
      <c r="V2635" s="5">
        <v>64</v>
      </c>
      <c r="W2635" s="5">
        <v>98</v>
      </c>
      <c r="X2635" s="5" t="s">
        <v>64</v>
      </c>
      <c r="Y2635" s="5" t="s">
        <v>64</v>
      </c>
      <c r="Z2635" s="5" t="s">
        <v>62</v>
      </c>
      <c r="AA2635" s="5" t="s">
        <v>62</v>
      </c>
      <c r="AB2635" s="5" t="s">
        <v>64</v>
      </c>
      <c r="AC2635" s="5" t="s">
        <v>64</v>
      </c>
      <c r="AD2635" s="5" t="s">
        <v>64</v>
      </c>
      <c r="AE2635" s="5" t="s">
        <v>64</v>
      </c>
      <c r="AF2635" s="5" t="s">
        <v>64</v>
      </c>
      <c r="AG2635" s="5" t="s">
        <v>64</v>
      </c>
      <c r="AH2635" s="5" t="s">
        <v>63</v>
      </c>
      <c r="AI2635" s="5" t="s">
        <v>62</v>
      </c>
      <c r="AJ2635" s="5" t="s">
        <v>62</v>
      </c>
      <c r="AK2635" s="5" t="s">
        <v>62</v>
      </c>
      <c r="AL2635" s="5" t="s">
        <v>62</v>
      </c>
      <c r="AM2635" s="5" t="s">
        <v>62</v>
      </c>
      <c r="AN2635" s="5" t="s">
        <v>62</v>
      </c>
      <c r="AO2635" s="5" t="s">
        <v>63</v>
      </c>
      <c r="AP2635" s="5" t="s">
        <v>66</v>
      </c>
      <c r="AQ2635" s="5" t="s">
        <v>66</v>
      </c>
      <c r="AR2635" s="5" t="s">
        <v>66</v>
      </c>
      <c r="AS2635" s="5" t="s">
        <v>65</v>
      </c>
      <c r="AT2635" s="5" t="s">
        <v>66</v>
      </c>
      <c r="AU2635" s="5" t="s">
        <v>67</v>
      </c>
      <c r="AV2635" s="5" t="s">
        <v>67</v>
      </c>
      <c r="AW2635" s="5" t="s">
        <v>65</v>
      </c>
      <c r="AX2635" s="5" t="s">
        <v>82</v>
      </c>
      <c r="AY2635" s="5">
        <v>26.7</v>
      </c>
      <c r="AZ2635" s="5">
        <v>30.9</v>
      </c>
    </row>
    <row r="2636" spans="1:52">
      <c r="A2636" s="5">
        <v>51</v>
      </c>
      <c r="B2636" s="5" t="s">
        <v>2646</v>
      </c>
      <c r="C2636" s="6">
        <v>74</v>
      </c>
      <c r="D2636" s="5" t="s">
        <v>2661</v>
      </c>
      <c r="E2636" s="5" t="str">
        <f>VLOOKUP(B2636,Region!$A$1:$B$76,2,FALSE)</f>
        <v>Region_4</v>
      </c>
      <c r="F2636" s="5" t="str">
        <f>VLOOKUP(D2636,'Used to Match Zip By Sch Name'!$A$2:$E$4714,5,FALSE)</f>
        <v>33525-1654</v>
      </c>
      <c r="G2636" s="5">
        <f>VLOOKUP(D2636,public_school_report!$D$1:$CI$3651,84,FALSE)</f>
        <v>556</v>
      </c>
      <c r="H2636" s="5" t="s">
        <v>6</v>
      </c>
      <c r="I2636" s="5">
        <v>42</v>
      </c>
      <c r="J2636" s="5">
        <v>52</v>
      </c>
      <c r="K2636" s="5">
        <v>41</v>
      </c>
      <c r="L2636" s="5">
        <v>46</v>
      </c>
      <c r="M2636" s="5">
        <v>50</v>
      </c>
      <c r="N2636" s="5">
        <v>43</v>
      </c>
      <c r="O2636" s="5">
        <v>44</v>
      </c>
      <c r="P2636" s="5">
        <v>56</v>
      </c>
      <c r="Q2636" s="5">
        <v>58</v>
      </c>
      <c r="R2636" s="5"/>
      <c r="S2636" s="5"/>
      <c r="T2636" s="5">
        <v>432</v>
      </c>
      <c r="U2636" s="5">
        <v>9</v>
      </c>
      <c r="V2636" s="5">
        <v>48</v>
      </c>
      <c r="W2636" s="5">
        <v>96</v>
      </c>
      <c r="X2636" s="5" t="s">
        <v>63</v>
      </c>
      <c r="Y2636" s="5" t="s">
        <v>63</v>
      </c>
      <c r="Z2636" s="5" t="s">
        <v>63</v>
      </c>
      <c r="AA2636" s="5" t="s">
        <v>63</v>
      </c>
      <c r="AB2636" s="5" t="s">
        <v>63</v>
      </c>
      <c r="AC2636" s="5" t="s">
        <v>72</v>
      </c>
      <c r="AD2636" s="5" t="s">
        <v>63</v>
      </c>
      <c r="AE2636" s="5" t="s">
        <v>62</v>
      </c>
      <c r="AF2636" s="5" t="s">
        <v>64</v>
      </c>
      <c r="AG2636" s="5" t="s">
        <v>64</v>
      </c>
      <c r="AH2636" s="5" t="s">
        <v>64</v>
      </c>
      <c r="AI2636" s="5" t="s">
        <v>64</v>
      </c>
      <c r="AJ2636" s="5" t="s">
        <v>64</v>
      </c>
      <c r="AK2636" s="5" t="s">
        <v>64</v>
      </c>
      <c r="AL2636" s="5" t="s">
        <v>62</v>
      </c>
      <c r="AM2636" s="5" t="s">
        <v>62</v>
      </c>
      <c r="AN2636" s="5" t="s">
        <v>62</v>
      </c>
      <c r="AO2636" s="5" t="s">
        <v>65</v>
      </c>
      <c r="AP2636" s="5" t="s">
        <v>66</v>
      </c>
      <c r="AQ2636" s="5" t="s">
        <v>66</v>
      </c>
      <c r="AR2636" s="5" t="s">
        <v>66</v>
      </c>
      <c r="AS2636" s="5" t="s">
        <v>65</v>
      </c>
      <c r="AT2636" s="5" t="s">
        <v>66</v>
      </c>
      <c r="AU2636" s="5" t="s">
        <v>67</v>
      </c>
      <c r="AV2636" s="5" t="s">
        <v>68</v>
      </c>
      <c r="AW2636" s="5" t="s">
        <v>65</v>
      </c>
      <c r="AX2636" s="5" t="s">
        <v>78</v>
      </c>
      <c r="AY2636" s="5">
        <v>44.9</v>
      </c>
      <c r="AZ2636" s="5">
        <v>73.099999999999994</v>
      </c>
    </row>
    <row r="2637" spans="1:52">
      <c r="A2637" s="5">
        <v>51</v>
      </c>
      <c r="B2637" s="5" t="s">
        <v>2646</v>
      </c>
      <c r="C2637" s="6">
        <v>82</v>
      </c>
      <c r="D2637" s="5" t="s">
        <v>2662</v>
      </c>
      <c r="E2637" s="5" t="str">
        <f>VLOOKUP(B2637,Region!$A$1:$B$76,2,FALSE)</f>
        <v>Region_4</v>
      </c>
      <c r="F2637" s="5" t="str">
        <f>VLOOKUP(D2637,'Used to Match Zip By Sch Name'!$A$2:$E$4714,5,FALSE)</f>
        <v>34638-3506</v>
      </c>
      <c r="G2637" s="5">
        <f>VLOOKUP(D2637,public_school_report!$D$1:$CI$3651,84,FALSE)</f>
        <v>1045</v>
      </c>
      <c r="H2637" s="5" t="s">
        <v>2</v>
      </c>
      <c r="I2637" s="5">
        <v>79</v>
      </c>
      <c r="J2637" s="5">
        <v>61</v>
      </c>
      <c r="K2637" s="5">
        <v>51</v>
      </c>
      <c r="L2637" s="5">
        <v>87</v>
      </c>
      <c r="M2637" s="5">
        <v>71</v>
      </c>
      <c r="N2637" s="5">
        <v>65</v>
      </c>
      <c r="O2637" s="5">
        <v>78</v>
      </c>
      <c r="P2637" s="5"/>
      <c r="Q2637" s="5"/>
      <c r="R2637" s="5"/>
      <c r="S2637" s="5"/>
      <c r="T2637" s="5">
        <v>492</v>
      </c>
      <c r="U2637" s="5">
        <v>7</v>
      </c>
      <c r="V2637" s="5">
        <v>70</v>
      </c>
      <c r="W2637" s="5">
        <v>100</v>
      </c>
      <c r="X2637" s="5" t="s">
        <v>64</v>
      </c>
      <c r="Y2637" s="5" t="s">
        <v>64</v>
      </c>
      <c r="Z2637" s="5" t="s">
        <v>64</v>
      </c>
      <c r="AA2637" s="5" t="s">
        <v>64</v>
      </c>
      <c r="AB2637" s="5" t="s">
        <v>64</v>
      </c>
      <c r="AC2637" s="5" t="s">
        <v>62</v>
      </c>
      <c r="AD2637" s="5" t="s">
        <v>64</v>
      </c>
      <c r="AE2637" s="5" t="s">
        <v>64</v>
      </c>
      <c r="AF2637" s="5" t="s">
        <v>64</v>
      </c>
      <c r="AG2637" s="5" t="s">
        <v>64</v>
      </c>
      <c r="AH2637" s="5" t="s">
        <v>64</v>
      </c>
      <c r="AI2637" s="5" t="s">
        <v>62</v>
      </c>
      <c r="AJ2637" s="5" t="s">
        <v>64</v>
      </c>
      <c r="AK2637" s="5" t="s">
        <v>66</v>
      </c>
      <c r="AL2637" s="5" t="s">
        <v>66</v>
      </c>
      <c r="AM2637" s="5" t="s">
        <v>66</v>
      </c>
      <c r="AN2637" s="5" t="s">
        <v>66</v>
      </c>
      <c r="AO2637" s="5" t="s">
        <v>66</v>
      </c>
      <c r="AP2637" s="5" t="s">
        <v>66</v>
      </c>
      <c r="AQ2637" s="5" t="s">
        <v>66</v>
      </c>
      <c r="AR2637" s="5" t="s">
        <v>66</v>
      </c>
      <c r="AS2637" s="5" t="s">
        <v>65</v>
      </c>
      <c r="AT2637" s="5" t="s">
        <v>66</v>
      </c>
      <c r="AU2637" s="5" t="s">
        <v>67</v>
      </c>
      <c r="AV2637" s="5" t="s">
        <v>67</v>
      </c>
      <c r="AW2637" s="5" t="s">
        <v>65</v>
      </c>
      <c r="AX2637" s="5" t="s">
        <v>69</v>
      </c>
      <c r="AY2637" s="5">
        <v>35</v>
      </c>
      <c r="AZ2637" s="5">
        <v>24</v>
      </c>
    </row>
    <row r="2638" spans="1:52" s="18" customFormat="1">
      <c r="A2638" s="19">
        <v>51</v>
      </c>
      <c r="B2638" s="19" t="s">
        <v>2646</v>
      </c>
      <c r="C2638" s="20">
        <v>83</v>
      </c>
      <c r="D2638" s="19" t="s">
        <v>2663</v>
      </c>
      <c r="E2638" s="5" t="str">
        <f>VLOOKUP(B2638,Region!$A$1:$B$76,2,FALSE)</f>
        <v>Region_4</v>
      </c>
      <c r="F2638" s="5" t="e">
        <f>VLOOKUP(D2638,'Used to Match Zip By Sch Name'!$A$2:$E$4714,5,FALSE)</f>
        <v>#N/A</v>
      </c>
      <c r="G2638" s="5">
        <f>VLOOKUP(D2638,public_school_report!$D$1:$CI$3651,84,FALSE)</f>
        <v>623</v>
      </c>
      <c r="H2638" s="5" t="s">
        <v>4</v>
      </c>
      <c r="I2638" s="19">
        <v>45</v>
      </c>
      <c r="J2638" s="19">
        <v>49</v>
      </c>
      <c r="K2638" s="19">
        <v>47</v>
      </c>
      <c r="L2638" s="19">
        <v>47</v>
      </c>
      <c r="M2638" s="19">
        <v>57</v>
      </c>
      <c r="N2638" s="19">
        <v>41</v>
      </c>
      <c r="O2638" s="19">
        <v>46</v>
      </c>
      <c r="P2638" s="19"/>
      <c r="Q2638" s="19"/>
      <c r="R2638" s="19"/>
      <c r="S2638" s="19"/>
      <c r="T2638" s="19">
        <v>332</v>
      </c>
      <c r="U2638" s="19">
        <v>7</v>
      </c>
      <c r="V2638" s="19">
        <v>47</v>
      </c>
      <c r="W2638" s="19">
        <v>100</v>
      </c>
      <c r="X2638" s="19" t="s">
        <v>63</v>
      </c>
      <c r="Y2638" s="19" t="s">
        <v>63</v>
      </c>
      <c r="Z2638" s="19" t="s">
        <v>63</v>
      </c>
      <c r="AA2638" s="19" t="s">
        <v>72</v>
      </c>
      <c r="AB2638" s="19" t="s">
        <v>72</v>
      </c>
      <c r="AC2638" s="19" t="s">
        <v>73</v>
      </c>
      <c r="AD2638" s="19" t="s">
        <v>72</v>
      </c>
      <c r="AE2638" s="19" t="s">
        <v>63</v>
      </c>
      <c r="AF2638" s="19" t="s">
        <v>73</v>
      </c>
      <c r="AG2638" s="19" t="s">
        <v>63</v>
      </c>
      <c r="AH2638" s="19" t="s">
        <v>62</v>
      </c>
      <c r="AI2638" s="19" t="s">
        <v>63</v>
      </c>
      <c r="AJ2638" s="19" t="s">
        <v>63</v>
      </c>
      <c r="AK2638" s="19" t="s">
        <v>66</v>
      </c>
      <c r="AL2638" s="19" t="s">
        <v>66</v>
      </c>
      <c r="AM2638" s="19" t="s">
        <v>66</v>
      </c>
      <c r="AN2638" s="19" t="s">
        <v>66</v>
      </c>
      <c r="AO2638" s="19" t="s">
        <v>66</v>
      </c>
      <c r="AP2638" s="19" t="s">
        <v>66</v>
      </c>
      <c r="AQ2638" s="19" t="s">
        <v>66</v>
      </c>
      <c r="AR2638" s="19" t="s">
        <v>66</v>
      </c>
      <c r="AS2638" s="19" t="s">
        <v>65</v>
      </c>
      <c r="AT2638" s="19" t="s">
        <v>66</v>
      </c>
      <c r="AU2638" s="19" t="s">
        <v>67</v>
      </c>
      <c r="AV2638" s="19" t="s">
        <v>68</v>
      </c>
      <c r="AW2638" s="19" t="s">
        <v>65</v>
      </c>
      <c r="AX2638" s="19" t="s">
        <v>69</v>
      </c>
      <c r="AY2638" s="19">
        <v>42.4</v>
      </c>
      <c r="AZ2638" s="19">
        <v>90.4</v>
      </c>
    </row>
    <row r="2639" spans="1:52">
      <c r="A2639" s="5">
        <v>51</v>
      </c>
      <c r="B2639" s="5" t="s">
        <v>2646</v>
      </c>
      <c r="C2639" s="6">
        <v>84</v>
      </c>
      <c r="D2639" s="5" t="s">
        <v>2664</v>
      </c>
      <c r="E2639" s="5" t="str">
        <f>VLOOKUP(B2639,Region!$A$1:$B$76,2,FALSE)</f>
        <v>Region_4</v>
      </c>
      <c r="F2639" s="5" t="str">
        <f>VLOOKUP(D2639,'Used to Match Zip By Sch Name'!$A$2:$E$4714,5,FALSE)</f>
        <v>33543-4906</v>
      </c>
      <c r="G2639" s="5">
        <f>VLOOKUP(D2639,public_school_report!$D$1:$CI$3651,84,FALSE)</f>
        <v>878</v>
      </c>
      <c r="H2639" s="5" t="s">
        <v>2</v>
      </c>
      <c r="I2639" s="5">
        <v>69</v>
      </c>
      <c r="J2639" s="5">
        <v>62</v>
      </c>
      <c r="K2639" s="5">
        <v>51</v>
      </c>
      <c r="L2639" s="5">
        <v>65</v>
      </c>
      <c r="M2639" s="5">
        <v>63</v>
      </c>
      <c r="N2639" s="5">
        <v>53</v>
      </c>
      <c r="O2639" s="5">
        <v>58</v>
      </c>
      <c r="P2639" s="5"/>
      <c r="Q2639" s="5"/>
      <c r="R2639" s="5"/>
      <c r="S2639" s="5"/>
      <c r="T2639" s="5">
        <v>421</v>
      </c>
      <c r="U2639" s="5">
        <v>7</v>
      </c>
      <c r="V2639" s="5">
        <v>60</v>
      </c>
      <c r="W2639" s="5">
        <v>99</v>
      </c>
      <c r="X2639" s="5" t="s">
        <v>62</v>
      </c>
      <c r="Y2639" s="5" t="s">
        <v>62</v>
      </c>
      <c r="Z2639" s="5" t="s">
        <v>62</v>
      </c>
      <c r="AA2639" s="5" t="s">
        <v>62</v>
      </c>
      <c r="AB2639" s="5" t="s">
        <v>64</v>
      </c>
      <c r="AC2639" s="5" t="s">
        <v>62</v>
      </c>
      <c r="AD2639" s="5" t="s">
        <v>64</v>
      </c>
      <c r="AE2639" s="5" t="s">
        <v>64</v>
      </c>
      <c r="AF2639" s="5" t="s">
        <v>62</v>
      </c>
      <c r="AG2639" s="5" t="s">
        <v>64</v>
      </c>
      <c r="AH2639" s="5" t="s">
        <v>64</v>
      </c>
      <c r="AI2639" s="5" t="s">
        <v>62</v>
      </c>
      <c r="AJ2639" s="5" t="s">
        <v>66</v>
      </c>
      <c r="AK2639" s="5" t="s">
        <v>66</v>
      </c>
      <c r="AL2639" s="5" t="s">
        <v>66</v>
      </c>
      <c r="AM2639" s="5" t="s">
        <v>66</v>
      </c>
      <c r="AN2639" s="5" t="s">
        <v>66</v>
      </c>
      <c r="AO2639" s="5" t="s">
        <v>66</v>
      </c>
      <c r="AP2639" s="5" t="s">
        <v>66</v>
      </c>
      <c r="AQ2639" s="5" t="s">
        <v>66</v>
      </c>
      <c r="AR2639" s="5" t="s">
        <v>66</v>
      </c>
      <c r="AS2639" s="5" t="s">
        <v>65</v>
      </c>
      <c r="AT2639" s="5" t="s">
        <v>66</v>
      </c>
      <c r="AU2639" s="5" t="s">
        <v>67</v>
      </c>
      <c r="AV2639" s="5" t="s">
        <v>67</v>
      </c>
      <c r="AW2639" s="5" t="s">
        <v>65</v>
      </c>
      <c r="AX2639" s="5" t="s">
        <v>69</v>
      </c>
      <c r="AY2639" s="5">
        <v>48.9</v>
      </c>
      <c r="AZ2639" s="5">
        <v>30.9</v>
      </c>
    </row>
    <row r="2640" spans="1:52">
      <c r="A2640" s="5">
        <v>51</v>
      </c>
      <c r="B2640" s="5" t="s">
        <v>2646</v>
      </c>
      <c r="C2640" s="6">
        <v>85</v>
      </c>
      <c r="D2640" s="5" t="s">
        <v>2665</v>
      </c>
      <c r="E2640" s="5" t="str">
        <f>VLOOKUP(B2640,Region!$A$1:$B$76,2,FALSE)</f>
        <v>Region_4</v>
      </c>
      <c r="F2640" s="5" t="str">
        <f>VLOOKUP(D2640,'Used to Match Zip By Sch Name'!$A$2:$E$4714,5,FALSE)</f>
        <v>34655-4590</v>
      </c>
      <c r="G2640" s="5">
        <f>VLOOKUP(D2640,public_school_report!$D$1:$CI$3651,84,FALSE)</f>
        <v>719</v>
      </c>
      <c r="H2640" s="5" t="s">
        <v>4</v>
      </c>
      <c r="I2640" s="5">
        <v>72</v>
      </c>
      <c r="J2640" s="5">
        <v>60</v>
      </c>
      <c r="K2640" s="5">
        <v>42</v>
      </c>
      <c r="L2640" s="5">
        <v>79</v>
      </c>
      <c r="M2640" s="5">
        <v>77</v>
      </c>
      <c r="N2640" s="5">
        <v>57</v>
      </c>
      <c r="O2640" s="5">
        <v>78</v>
      </c>
      <c r="P2640" s="5"/>
      <c r="Q2640" s="5"/>
      <c r="R2640" s="5"/>
      <c r="S2640" s="5"/>
      <c r="T2640" s="5">
        <v>465</v>
      </c>
      <c r="U2640" s="5">
        <v>7</v>
      </c>
      <c r="V2640" s="5">
        <v>66</v>
      </c>
      <c r="W2640" s="5">
        <v>99</v>
      </c>
      <c r="X2640" s="5" t="s">
        <v>64</v>
      </c>
      <c r="Y2640" s="5" t="s">
        <v>64</v>
      </c>
      <c r="Z2640" s="5" t="s">
        <v>62</v>
      </c>
      <c r="AA2640" s="5" t="s">
        <v>62</v>
      </c>
      <c r="AB2640" s="5" t="s">
        <v>64</v>
      </c>
      <c r="AC2640" s="5" t="s">
        <v>62</v>
      </c>
      <c r="AD2640" s="5" t="s">
        <v>64</v>
      </c>
      <c r="AE2640" s="5" t="s">
        <v>64</v>
      </c>
      <c r="AF2640" s="5" t="s">
        <v>64</v>
      </c>
      <c r="AG2640" s="5" t="s">
        <v>64</v>
      </c>
      <c r="AH2640" s="5" t="s">
        <v>64</v>
      </c>
      <c r="AI2640" s="5" t="s">
        <v>64</v>
      </c>
      <c r="AJ2640" s="5" t="s">
        <v>64</v>
      </c>
      <c r="AK2640" s="5" t="s">
        <v>66</v>
      </c>
      <c r="AL2640" s="5" t="s">
        <v>66</v>
      </c>
      <c r="AM2640" s="5" t="s">
        <v>66</v>
      </c>
      <c r="AN2640" s="5" t="s">
        <v>66</v>
      </c>
      <c r="AO2640" s="5" t="s">
        <v>66</v>
      </c>
      <c r="AP2640" s="5" t="s">
        <v>66</v>
      </c>
      <c r="AQ2640" s="5" t="s">
        <v>66</v>
      </c>
      <c r="AR2640" s="5" t="s">
        <v>66</v>
      </c>
      <c r="AS2640" s="5" t="s">
        <v>65</v>
      </c>
      <c r="AT2640" s="5" t="s">
        <v>66</v>
      </c>
      <c r="AU2640" s="5" t="s">
        <v>67</v>
      </c>
      <c r="AV2640" s="5" t="s">
        <v>67</v>
      </c>
      <c r="AW2640" s="5" t="s">
        <v>65</v>
      </c>
      <c r="AX2640" s="5" t="s">
        <v>69</v>
      </c>
      <c r="AY2640" s="5">
        <v>15.9</v>
      </c>
      <c r="AZ2640" s="5">
        <v>30.5</v>
      </c>
    </row>
    <row r="2641" spans="1:52">
      <c r="A2641" s="5">
        <v>51</v>
      </c>
      <c r="B2641" s="5" t="s">
        <v>2646</v>
      </c>
      <c r="C2641" s="6">
        <v>86</v>
      </c>
      <c r="D2641" s="5" t="s">
        <v>2666</v>
      </c>
      <c r="E2641" s="5" t="str">
        <f>VLOOKUP(B2641,Region!$A$1:$B$76,2,FALSE)</f>
        <v>Region_4</v>
      </c>
      <c r="F2641" s="5" t="str">
        <f>VLOOKUP(D2641,'Used to Match Zip By Sch Name'!$A$2:$E$4714,5,FALSE)</f>
        <v>33543-6925</v>
      </c>
      <c r="G2641" s="5">
        <f>VLOOKUP(D2641,public_school_report!$D$1:$CI$3651,84,FALSE)</f>
        <v>1728</v>
      </c>
      <c r="H2641" s="5" t="s">
        <v>2</v>
      </c>
      <c r="I2641" s="5">
        <v>72</v>
      </c>
      <c r="J2641" s="5">
        <v>68</v>
      </c>
      <c r="K2641" s="5">
        <v>61</v>
      </c>
      <c r="L2641" s="5">
        <v>83</v>
      </c>
      <c r="M2641" s="5">
        <v>79</v>
      </c>
      <c r="N2641" s="5">
        <v>71</v>
      </c>
      <c r="O2641" s="5">
        <v>69</v>
      </c>
      <c r="P2641" s="5">
        <v>83</v>
      </c>
      <c r="Q2641" s="5">
        <v>57</v>
      </c>
      <c r="R2641" s="5"/>
      <c r="S2641" s="5"/>
      <c r="T2641" s="5">
        <v>643</v>
      </c>
      <c r="U2641" s="5">
        <v>9</v>
      </c>
      <c r="V2641" s="5">
        <v>71</v>
      </c>
      <c r="W2641" s="5">
        <v>99</v>
      </c>
      <c r="X2641" s="5" t="s">
        <v>64</v>
      </c>
      <c r="Y2641" s="5" t="s">
        <v>64</v>
      </c>
      <c r="Z2641" s="5" t="s">
        <v>64</v>
      </c>
      <c r="AA2641" s="5" t="s">
        <v>64</v>
      </c>
      <c r="AB2641" s="5" t="s">
        <v>64</v>
      </c>
      <c r="AC2641" s="5" t="s">
        <v>64</v>
      </c>
      <c r="AD2641" s="5" t="s">
        <v>64</v>
      </c>
      <c r="AE2641" s="5" t="s">
        <v>64</v>
      </c>
      <c r="AF2641" s="5" t="s">
        <v>64</v>
      </c>
      <c r="AG2641" s="5" t="s">
        <v>64</v>
      </c>
      <c r="AH2641" s="5" t="s">
        <v>64</v>
      </c>
      <c r="AI2641" s="5" t="s">
        <v>64</v>
      </c>
      <c r="AJ2641" s="5" t="s">
        <v>64</v>
      </c>
      <c r="AK2641" s="5" t="s">
        <v>66</v>
      </c>
      <c r="AL2641" s="5" t="s">
        <v>66</v>
      </c>
      <c r="AM2641" s="5" t="s">
        <v>66</v>
      </c>
      <c r="AN2641" s="5" t="s">
        <v>66</v>
      </c>
      <c r="AO2641" s="5" t="s">
        <v>66</v>
      </c>
      <c r="AP2641" s="5" t="s">
        <v>66</v>
      </c>
      <c r="AQ2641" s="5" t="s">
        <v>66</v>
      </c>
      <c r="AR2641" s="5" t="s">
        <v>66</v>
      </c>
      <c r="AS2641" s="5" t="s">
        <v>65</v>
      </c>
      <c r="AT2641" s="5" t="s">
        <v>66</v>
      </c>
      <c r="AU2641" s="5" t="s">
        <v>67</v>
      </c>
      <c r="AV2641" s="5" t="s">
        <v>67</v>
      </c>
      <c r="AW2641" s="5" t="s">
        <v>65</v>
      </c>
      <c r="AX2641" s="5" t="s">
        <v>78</v>
      </c>
      <c r="AY2641" s="5">
        <v>49.4</v>
      </c>
      <c r="AZ2641" s="5">
        <v>31.4</v>
      </c>
    </row>
    <row r="2642" spans="1:52">
      <c r="A2642" s="5">
        <v>51</v>
      </c>
      <c r="B2642" s="5" t="s">
        <v>2646</v>
      </c>
      <c r="C2642" s="6">
        <v>89</v>
      </c>
      <c r="D2642" s="5" t="s">
        <v>2667</v>
      </c>
      <c r="E2642" s="5" t="str">
        <f>VLOOKUP(B2642,Region!$A$1:$B$76,2,FALSE)</f>
        <v>Region_4</v>
      </c>
      <c r="F2642" s="5" t="str">
        <f>VLOOKUP(D2642,'Used to Match Zip By Sch Name'!$A$2:$E$4714,5,FALSE)</f>
        <v>34691-9740</v>
      </c>
      <c r="G2642" s="5">
        <f>VLOOKUP(D2642,public_school_report!$D$1:$CI$3651,84,FALSE)</f>
        <v>999</v>
      </c>
      <c r="H2642" s="5" t="s">
        <v>2</v>
      </c>
      <c r="I2642" s="5">
        <v>43</v>
      </c>
      <c r="J2642" s="5">
        <v>52</v>
      </c>
      <c r="K2642" s="5">
        <v>45</v>
      </c>
      <c r="L2642" s="5">
        <v>44</v>
      </c>
      <c r="M2642" s="5">
        <v>49</v>
      </c>
      <c r="N2642" s="5">
        <v>44</v>
      </c>
      <c r="O2642" s="5">
        <v>41</v>
      </c>
      <c r="P2642" s="5">
        <v>62</v>
      </c>
      <c r="Q2642" s="5">
        <v>56</v>
      </c>
      <c r="R2642" s="5"/>
      <c r="S2642" s="5"/>
      <c r="T2642" s="5">
        <v>436</v>
      </c>
      <c r="U2642" s="5">
        <v>9</v>
      </c>
      <c r="V2642" s="5">
        <v>48</v>
      </c>
      <c r="W2642" s="5">
        <v>98</v>
      </c>
      <c r="X2642" s="5" t="s">
        <v>63</v>
      </c>
      <c r="Y2642" s="5" t="s">
        <v>63</v>
      </c>
      <c r="Z2642" s="5" t="s">
        <v>63</v>
      </c>
      <c r="AA2642" s="5" t="s">
        <v>63</v>
      </c>
      <c r="AB2642" s="5" t="s">
        <v>63</v>
      </c>
      <c r="AC2642" s="5" t="s">
        <v>63</v>
      </c>
      <c r="AD2642" s="5" t="s">
        <v>63</v>
      </c>
      <c r="AE2642" s="5" t="s">
        <v>63</v>
      </c>
      <c r="AF2642" s="5" t="s">
        <v>62</v>
      </c>
      <c r="AG2642" s="5" t="s">
        <v>62</v>
      </c>
      <c r="AH2642" s="5" t="s">
        <v>64</v>
      </c>
      <c r="AI2642" s="5" t="s">
        <v>62</v>
      </c>
      <c r="AJ2642" s="5" t="s">
        <v>63</v>
      </c>
      <c r="AK2642" s="5" t="s">
        <v>66</v>
      </c>
      <c r="AL2642" s="5" t="s">
        <v>66</v>
      </c>
      <c r="AM2642" s="5" t="s">
        <v>66</v>
      </c>
      <c r="AN2642" s="5" t="s">
        <v>66</v>
      </c>
      <c r="AO2642" s="5" t="s">
        <v>66</v>
      </c>
      <c r="AP2642" s="5" t="s">
        <v>66</v>
      </c>
      <c r="AQ2642" s="5" t="s">
        <v>66</v>
      </c>
      <c r="AR2642" s="5" t="s">
        <v>66</v>
      </c>
      <c r="AS2642" s="5" t="s">
        <v>65</v>
      </c>
      <c r="AT2642" s="5" t="s">
        <v>66</v>
      </c>
      <c r="AU2642" s="5" t="s">
        <v>67</v>
      </c>
      <c r="AV2642" s="5" t="s">
        <v>68</v>
      </c>
      <c r="AW2642" s="5" t="s">
        <v>65</v>
      </c>
      <c r="AX2642" s="5" t="s">
        <v>78</v>
      </c>
      <c r="AY2642" s="5">
        <v>41.3</v>
      </c>
      <c r="AZ2642" s="5">
        <v>82.699999999999989</v>
      </c>
    </row>
    <row r="2643" spans="1:52">
      <c r="A2643" s="5">
        <v>51</v>
      </c>
      <c r="B2643" s="5" t="s">
        <v>2646</v>
      </c>
      <c r="C2643" s="6">
        <v>90</v>
      </c>
      <c r="D2643" s="5" t="s">
        <v>2668</v>
      </c>
      <c r="E2643" s="5" t="str">
        <f>VLOOKUP(B2643,Region!$A$1:$B$76,2,FALSE)</f>
        <v>Region_4</v>
      </c>
      <c r="F2643" s="5" t="str">
        <f>VLOOKUP(D2643,'Used to Match Zip By Sch Name'!$A$2:$E$4714,5,FALSE)</f>
        <v>33543-6931</v>
      </c>
      <c r="G2643" s="5" t="e">
        <f>VLOOKUP(D2643,public_school_report!$D$1:$CI$3651,84,FALSE)</f>
        <v>#N/A</v>
      </c>
      <c r="H2643" s="5"/>
      <c r="I2643" s="5">
        <v>73</v>
      </c>
      <c r="J2643" s="5">
        <v>62</v>
      </c>
      <c r="K2643" s="5">
        <v>49</v>
      </c>
      <c r="L2643" s="5">
        <v>71</v>
      </c>
      <c r="M2643" s="5">
        <v>52</v>
      </c>
      <c r="N2643" s="5">
        <v>41</v>
      </c>
      <c r="O2643" s="5">
        <v>85</v>
      </c>
      <c r="P2643" s="5">
        <v>82</v>
      </c>
      <c r="Q2643" s="5"/>
      <c r="R2643" s="5">
        <v>95</v>
      </c>
      <c r="S2643" s="5">
        <v>48</v>
      </c>
      <c r="T2643" s="5">
        <v>658</v>
      </c>
      <c r="U2643" s="5">
        <v>10</v>
      </c>
      <c r="V2643" s="5">
        <v>66</v>
      </c>
      <c r="W2643" s="5">
        <v>98</v>
      </c>
      <c r="X2643" s="5" t="s">
        <v>64</v>
      </c>
      <c r="Y2643" s="5" t="s">
        <v>64</v>
      </c>
      <c r="Z2643" s="5" t="s">
        <v>62</v>
      </c>
      <c r="AA2643" s="5" t="s">
        <v>62</v>
      </c>
      <c r="AB2643" s="5" t="s">
        <v>64</v>
      </c>
      <c r="AC2643" s="5" t="s">
        <v>64</v>
      </c>
      <c r="AD2643" s="5" t="s">
        <v>64</v>
      </c>
      <c r="AE2643" s="5" t="s">
        <v>64</v>
      </c>
      <c r="AF2643" s="5" t="s">
        <v>64</v>
      </c>
      <c r="AG2643" s="5" t="s">
        <v>62</v>
      </c>
      <c r="AH2643" s="5" t="s">
        <v>62</v>
      </c>
      <c r="AI2643" s="5" t="s">
        <v>63</v>
      </c>
      <c r="AJ2643" s="5" t="s">
        <v>63</v>
      </c>
      <c r="AK2643" s="5" t="s">
        <v>66</v>
      </c>
      <c r="AL2643" s="5" t="s">
        <v>66</v>
      </c>
      <c r="AM2643" s="5" t="s">
        <v>66</v>
      </c>
      <c r="AN2643" s="5" t="s">
        <v>66</v>
      </c>
      <c r="AO2643" s="5" t="s">
        <v>66</v>
      </c>
      <c r="AP2643" s="5" t="s">
        <v>66</v>
      </c>
      <c r="AQ2643" s="5" t="s">
        <v>66</v>
      </c>
      <c r="AR2643" s="5" t="s">
        <v>66</v>
      </c>
      <c r="AS2643" s="5" t="s">
        <v>65</v>
      </c>
      <c r="AT2643" s="5" t="s">
        <v>66</v>
      </c>
      <c r="AU2643" s="5" t="s">
        <v>67</v>
      </c>
      <c r="AV2643" s="5" t="s">
        <v>67</v>
      </c>
      <c r="AW2643" s="5" t="s">
        <v>65</v>
      </c>
      <c r="AX2643" s="5" t="s">
        <v>82</v>
      </c>
      <c r="AY2643" s="5">
        <v>49.8</v>
      </c>
      <c r="AZ2643" s="5">
        <v>28.999999999999993</v>
      </c>
    </row>
    <row r="2644" spans="1:52">
      <c r="A2644" s="5">
        <v>51</v>
      </c>
      <c r="B2644" s="5" t="s">
        <v>2646</v>
      </c>
      <c r="C2644" s="6">
        <v>91</v>
      </c>
      <c r="D2644" s="5" t="s">
        <v>2669</v>
      </c>
      <c r="E2644" s="5" t="str">
        <f>VLOOKUP(B2644,Region!$A$1:$B$76,2,FALSE)</f>
        <v>Region_4</v>
      </c>
      <c r="F2644" s="5" t="str">
        <f>VLOOKUP(D2644,'Used to Match Zip By Sch Name'!$A$2:$E$4714,5,FALSE)</f>
        <v>33542-3399</v>
      </c>
      <c r="G2644" s="5">
        <f>VLOOKUP(D2644,public_school_report!$D$1:$CI$3651,84,FALSE)</f>
        <v>855</v>
      </c>
      <c r="H2644" s="5" t="s">
        <v>2</v>
      </c>
      <c r="I2644" s="5">
        <v>35</v>
      </c>
      <c r="J2644" s="5">
        <v>41</v>
      </c>
      <c r="K2644" s="5">
        <v>42</v>
      </c>
      <c r="L2644" s="5">
        <v>36</v>
      </c>
      <c r="M2644" s="5">
        <v>55</v>
      </c>
      <c r="N2644" s="5">
        <v>47</v>
      </c>
      <c r="O2644" s="5">
        <v>41</v>
      </c>
      <c r="P2644" s="5"/>
      <c r="Q2644" s="5"/>
      <c r="R2644" s="5"/>
      <c r="S2644" s="5"/>
      <c r="T2644" s="5">
        <v>297</v>
      </c>
      <c r="U2644" s="5">
        <v>7</v>
      </c>
      <c r="V2644" s="5">
        <v>42</v>
      </c>
      <c r="W2644" s="5">
        <v>99</v>
      </c>
      <c r="X2644" s="5" t="s">
        <v>63</v>
      </c>
      <c r="Y2644" s="5" t="s">
        <v>63</v>
      </c>
      <c r="Z2644" s="5" t="s">
        <v>72</v>
      </c>
      <c r="AA2644" s="5" t="s">
        <v>72</v>
      </c>
      <c r="AB2644" s="5" t="s">
        <v>63</v>
      </c>
      <c r="AC2644" s="5" t="s">
        <v>72</v>
      </c>
      <c r="AD2644" s="5" t="s">
        <v>63</v>
      </c>
      <c r="AE2644" s="5" t="s">
        <v>62</v>
      </c>
      <c r="AF2644" s="5" t="s">
        <v>64</v>
      </c>
      <c r="AG2644" s="5" t="s">
        <v>64</v>
      </c>
      <c r="AH2644" s="5" t="s">
        <v>64</v>
      </c>
      <c r="AI2644" s="5" t="s">
        <v>62</v>
      </c>
      <c r="AJ2644" s="5" t="s">
        <v>63</v>
      </c>
      <c r="AK2644" s="5" t="s">
        <v>63</v>
      </c>
      <c r="AL2644" s="5" t="s">
        <v>62</v>
      </c>
      <c r="AM2644" s="5" t="s">
        <v>62</v>
      </c>
      <c r="AN2644" s="5" t="s">
        <v>64</v>
      </c>
      <c r="AO2644" s="5" t="s">
        <v>63</v>
      </c>
      <c r="AP2644" s="5" t="s">
        <v>62</v>
      </c>
      <c r="AQ2644" s="5" t="s">
        <v>64</v>
      </c>
      <c r="AR2644" s="5" t="s">
        <v>63</v>
      </c>
      <c r="AS2644" s="5" t="s">
        <v>65</v>
      </c>
      <c r="AT2644" s="5" t="s">
        <v>66</v>
      </c>
      <c r="AU2644" s="5" t="s">
        <v>67</v>
      </c>
      <c r="AV2644" s="5" t="s">
        <v>68</v>
      </c>
      <c r="AW2644" s="5" t="s">
        <v>65</v>
      </c>
      <c r="AX2644" s="5" t="s">
        <v>69</v>
      </c>
      <c r="AY2644" s="5">
        <v>45</v>
      </c>
      <c r="AZ2644" s="5">
        <v>85.7</v>
      </c>
    </row>
    <row r="2645" spans="1:52">
      <c r="A2645" s="5">
        <v>51</v>
      </c>
      <c r="B2645" s="5" t="s">
        <v>2646</v>
      </c>
      <c r="C2645" s="6">
        <v>92</v>
      </c>
      <c r="D2645" s="5" t="s">
        <v>2670</v>
      </c>
      <c r="E2645" s="5" t="str">
        <f>VLOOKUP(B2645,Region!$A$1:$B$76,2,FALSE)</f>
        <v>Region_4</v>
      </c>
      <c r="F2645" s="5" t="str">
        <f>VLOOKUP(D2645,'Used to Match Zip By Sch Name'!$A$2:$E$4714,5,FALSE)</f>
        <v>33545-5224</v>
      </c>
      <c r="G2645" s="5">
        <f>VLOOKUP(D2645,public_school_report!$D$1:$CI$3651,84,FALSE)</f>
        <v>705</v>
      </c>
      <c r="H2645" s="5" t="s">
        <v>4</v>
      </c>
      <c r="I2645" s="5">
        <v>55</v>
      </c>
      <c r="J2645" s="5">
        <v>51</v>
      </c>
      <c r="K2645" s="5">
        <v>42</v>
      </c>
      <c r="L2645" s="5">
        <v>52</v>
      </c>
      <c r="M2645" s="5">
        <v>50</v>
      </c>
      <c r="N2645" s="5">
        <v>40</v>
      </c>
      <c r="O2645" s="5">
        <v>50</v>
      </c>
      <c r="P2645" s="5"/>
      <c r="Q2645" s="5"/>
      <c r="R2645" s="5"/>
      <c r="S2645" s="5"/>
      <c r="T2645" s="5">
        <v>340</v>
      </c>
      <c r="U2645" s="5">
        <v>7</v>
      </c>
      <c r="V2645" s="5">
        <v>49</v>
      </c>
      <c r="W2645" s="5">
        <v>100</v>
      </c>
      <c r="X2645" s="5" t="s">
        <v>63</v>
      </c>
      <c r="Y2645" s="5" t="s">
        <v>63</v>
      </c>
      <c r="Z2645" s="5" t="s">
        <v>62</v>
      </c>
      <c r="AA2645" s="5" t="s">
        <v>62</v>
      </c>
      <c r="AB2645" s="5" t="s">
        <v>62</v>
      </c>
      <c r="AC2645" s="5" t="s">
        <v>63</v>
      </c>
      <c r="AD2645" s="5" t="s">
        <v>63</v>
      </c>
      <c r="AE2645" s="5" t="s">
        <v>62</v>
      </c>
      <c r="AF2645" s="5" t="s">
        <v>63</v>
      </c>
      <c r="AG2645" s="5" t="s">
        <v>62</v>
      </c>
      <c r="AH2645" s="5" t="s">
        <v>62</v>
      </c>
      <c r="AI2645" s="5" t="s">
        <v>62</v>
      </c>
      <c r="AJ2645" s="5" t="s">
        <v>66</v>
      </c>
      <c r="AK2645" s="5" t="s">
        <v>66</v>
      </c>
      <c r="AL2645" s="5" t="s">
        <v>66</v>
      </c>
      <c r="AM2645" s="5" t="s">
        <v>66</v>
      </c>
      <c r="AN2645" s="5" t="s">
        <v>66</v>
      </c>
      <c r="AO2645" s="5" t="s">
        <v>66</v>
      </c>
      <c r="AP2645" s="5" t="s">
        <v>66</v>
      </c>
      <c r="AQ2645" s="5" t="s">
        <v>66</v>
      </c>
      <c r="AR2645" s="5" t="s">
        <v>66</v>
      </c>
      <c r="AS2645" s="5" t="s">
        <v>65</v>
      </c>
      <c r="AT2645" s="5" t="s">
        <v>66</v>
      </c>
      <c r="AU2645" s="5" t="s">
        <v>67</v>
      </c>
      <c r="AV2645" s="5" t="s">
        <v>67</v>
      </c>
      <c r="AW2645" s="5" t="s">
        <v>65</v>
      </c>
      <c r="AX2645" s="5" t="s">
        <v>69</v>
      </c>
      <c r="AY2645" s="5">
        <v>54.4</v>
      </c>
      <c r="AZ2645" s="5">
        <v>54.6</v>
      </c>
    </row>
    <row r="2646" spans="1:52">
      <c r="A2646" s="5">
        <v>51</v>
      </c>
      <c r="B2646" s="5" t="s">
        <v>2646</v>
      </c>
      <c r="C2646" s="6">
        <v>93</v>
      </c>
      <c r="D2646" s="5" t="s">
        <v>2671</v>
      </c>
      <c r="E2646" s="5" t="str">
        <f>VLOOKUP(B2646,Region!$A$1:$B$76,2,FALSE)</f>
        <v>Region_4</v>
      </c>
      <c r="F2646" s="5" t="str">
        <f>VLOOKUP(D2646,'Used to Match Zip By Sch Name'!$A$2:$E$4714,5,FALSE)</f>
        <v>34691-8704</v>
      </c>
      <c r="G2646" s="5">
        <f>VLOOKUP(D2646,public_school_report!$D$1:$CI$3651,84,FALSE)</f>
        <v>710</v>
      </c>
      <c r="H2646" s="5" t="s">
        <v>4</v>
      </c>
      <c r="I2646" s="5">
        <v>46</v>
      </c>
      <c r="J2646" s="5">
        <v>55</v>
      </c>
      <c r="K2646" s="5">
        <v>51</v>
      </c>
      <c r="L2646" s="5">
        <v>49</v>
      </c>
      <c r="M2646" s="5">
        <v>62</v>
      </c>
      <c r="N2646" s="5">
        <v>61</v>
      </c>
      <c r="O2646" s="5">
        <v>53</v>
      </c>
      <c r="P2646" s="5"/>
      <c r="Q2646" s="5"/>
      <c r="R2646" s="5"/>
      <c r="S2646" s="5"/>
      <c r="T2646" s="5">
        <v>377</v>
      </c>
      <c r="U2646" s="5">
        <v>7</v>
      </c>
      <c r="V2646" s="5">
        <v>54</v>
      </c>
      <c r="W2646" s="5">
        <v>99</v>
      </c>
      <c r="X2646" s="5" t="s">
        <v>62</v>
      </c>
      <c r="Y2646" s="5" t="s">
        <v>63</v>
      </c>
      <c r="Z2646" s="5" t="s">
        <v>62</v>
      </c>
      <c r="AA2646" s="5" t="s">
        <v>72</v>
      </c>
      <c r="AB2646" s="5" t="s">
        <v>63</v>
      </c>
      <c r="AC2646" s="5" t="s">
        <v>72</v>
      </c>
      <c r="AD2646" s="5" t="s">
        <v>63</v>
      </c>
      <c r="AE2646" s="5" t="s">
        <v>63</v>
      </c>
      <c r="AF2646" s="5" t="s">
        <v>63</v>
      </c>
      <c r="AG2646" s="5" t="s">
        <v>63</v>
      </c>
      <c r="AH2646" s="5" t="s">
        <v>62</v>
      </c>
      <c r="AI2646" s="5" t="s">
        <v>64</v>
      </c>
      <c r="AJ2646" s="5" t="s">
        <v>66</v>
      </c>
      <c r="AK2646" s="5" t="s">
        <v>66</v>
      </c>
      <c r="AL2646" s="5" t="s">
        <v>66</v>
      </c>
      <c r="AM2646" s="5" t="s">
        <v>66</v>
      </c>
      <c r="AN2646" s="5" t="s">
        <v>66</v>
      </c>
      <c r="AO2646" s="5" t="s">
        <v>66</v>
      </c>
      <c r="AP2646" s="5" t="s">
        <v>66</v>
      </c>
      <c r="AQ2646" s="5" t="s">
        <v>66</v>
      </c>
      <c r="AR2646" s="5" t="s">
        <v>66</v>
      </c>
      <c r="AS2646" s="5" t="s">
        <v>65</v>
      </c>
      <c r="AT2646" s="5" t="s">
        <v>66</v>
      </c>
      <c r="AU2646" s="5" t="s">
        <v>67</v>
      </c>
      <c r="AV2646" s="5" t="s">
        <v>68</v>
      </c>
      <c r="AW2646" s="5" t="s">
        <v>65</v>
      </c>
      <c r="AX2646" s="5" t="s">
        <v>69</v>
      </c>
      <c r="AY2646" s="5">
        <v>39.299999999999997</v>
      </c>
      <c r="AZ2646" s="5">
        <v>80.400000000000006</v>
      </c>
    </row>
    <row r="2647" spans="1:52">
      <c r="A2647" s="5">
        <v>51</v>
      </c>
      <c r="B2647" s="5" t="s">
        <v>2646</v>
      </c>
      <c r="C2647" s="6">
        <v>100</v>
      </c>
      <c r="D2647" s="5" t="s">
        <v>2672</v>
      </c>
      <c r="E2647" s="5" t="str">
        <f>VLOOKUP(B2647,Region!$A$1:$B$76,2,FALSE)</f>
        <v>Region_4</v>
      </c>
      <c r="F2647" s="5" t="str">
        <f>VLOOKUP(D2647,'Used to Match Zip By Sch Name'!$A$2:$E$4714,5,FALSE)</f>
        <v>34638-7978</v>
      </c>
      <c r="G2647" s="5">
        <f>VLOOKUP(D2647,public_school_report!$D$1:$CI$3651,84,FALSE)</f>
        <v>1381</v>
      </c>
      <c r="H2647" s="5" t="s">
        <v>2</v>
      </c>
      <c r="I2647" s="5">
        <v>70</v>
      </c>
      <c r="J2647" s="5">
        <v>62</v>
      </c>
      <c r="K2647" s="5">
        <v>47</v>
      </c>
      <c r="L2647" s="5">
        <v>78</v>
      </c>
      <c r="M2647" s="5">
        <v>73</v>
      </c>
      <c r="N2647" s="5">
        <v>68</v>
      </c>
      <c r="O2647" s="5">
        <v>70</v>
      </c>
      <c r="P2647" s="5">
        <v>83</v>
      </c>
      <c r="Q2647" s="5">
        <v>66</v>
      </c>
      <c r="R2647" s="5"/>
      <c r="S2647" s="5"/>
      <c r="T2647" s="5">
        <v>617</v>
      </c>
      <c r="U2647" s="5">
        <v>9</v>
      </c>
      <c r="V2647" s="5">
        <v>69</v>
      </c>
      <c r="W2647" s="5">
        <v>98</v>
      </c>
      <c r="X2647" s="5" t="s">
        <v>64</v>
      </c>
      <c r="Y2647" s="5" t="s">
        <v>64</v>
      </c>
      <c r="Z2647" s="5" t="s">
        <v>64</v>
      </c>
      <c r="AA2647" s="5" t="s">
        <v>64</v>
      </c>
      <c r="AB2647" s="5" t="s">
        <v>64</v>
      </c>
      <c r="AC2647" s="5" t="s">
        <v>64</v>
      </c>
      <c r="AD2647" s="5" t="s">
        <v>62</v>
      </c>
      <c r="AE2647" s="5" t="s">
        <v>64</v>
      </c>
      <c r="AF2647" s="5" t="s">
        <v>64</v>
      </c>
      <c r="AG2647" s="5" t="s">
        <v>64</v>
      </c>
      <c r="AH2647" s="5" t="s">
        <v>64</v>
      </c>
      <c r="AI2647" s="5" t="s">
        <v>64</v>
      </c>
      <c r="AJ2647" s="5" t="s">
        <v>66</v>
      </c>
      <c r="AK2647" s="5" t="s">
        <v>66</v>
      </c>
      <c r="AL2647" s="5" t="s">
        <v>66</v>
      </c>
      <c r="AM2647" s="5" t="s">
        <v>66</v>
      </c>
      <c r="AN2647" s="5" t="s">
        <v>66</v>
      </c>
      <c r="AO2647" s="5" t="s">
        <v>66</v>
      </c>
      <c r="AP2647" s="5" t="s">
        <v>66</v>
      </c>
      <c r="AQ2647" s="5" t="s">
        <v>66</v>
      </c>
      <c r="AR2647" s="5" t="s">
        <v>66</v>
      </c>
      <c r="AS2647" s="5" t="s">
        <v>65</v>
      </c>
      <c r="AT2647" s="5" t="s">
        <v>66</v>
      </c>
      <c r="AU2647" s="5" t="s">
        <v>67</v>
      </c>
      <c r="AV2647" s="5" t="s">
        <v>67</v>
      </c>
      <c r="AW2647" s="5" t="s">
        <v>65</v>
      </c>
      <c r="AX2647" s="5" t="s">
        <v>78</v>
      </c>
      <c r="AY2647" s="5">
        <v>39.200000000000003</v>
      </c>
      <c r="AZ2647" s="5">
        <v>31.3</v>
      </c>
    </row>
    <row r="2648" spans="1:52">
      <c r="A2648" s="5">
        <v>51</v>
      </c>
      <c r="B2648" s="5" t="s">
        <v>2646</v>
      </c>
      <c r="C2648" s="6">
        <v>101</v>
      </c>
      <c r="D2648" s="5" t="s">
        <v>2673</v>
      </c>
      <c r="E2648" s="5" t="str">
        <f>VLOOKUP(B2648,Region!$A$1:$B$76,2,FALSE)</f>
        <v>Region_4</v>
      </c>
      <c r="F2648" s="5" t="str">
        <f>VLOOKUP(D2648,'Used to Match Zip By Sch Name'!$A$2:$E$4714,5,FALSE)</f>
        <v>34638-8155</v>
      </c>
      <c r="G2648" s="5" t="e">
        <f>VLOOKUP(D2648,public_school_report!$D$1:$CI$3651,84,FALSE)</f>
        <v>#N/A</v>
      </c>
      <c r="H2648" s="5"/>
      <c r="I2648" s="5">
        <v>68</v>
      </c>
      <c r="J2648" s="5">
        <v>59</v>
      </c>
      <c r="K2648" s="5">
        <v>40</v>
      </c>
      <c r="L2648" s="5">
        <v>69</v>
      </c>
      <c r="M2648" s="5">
        <v>49</v>
      </c>
      <c r="N2648" s="5">
        <v>43</v>
      </c>
      <c r="O2648" s="5">
        <v>84</v>
      </c>
      <c r="P2648" s="5">
        <v>73</v>
      </c>
      <c r="Q2648" s="5"/>
      <c r="R2648" s="5">
        <v>94</v>
      </c>
      <c r="S2648" s="5">
        <v>57</v>
      </c>
      <c r="T2648" s="5">
        <v>636</v>
      </c>
      <c r="U2648" s="5">
        <v>10</v>
      </c>
      <c r="V2648" s="5">
        <v>64</v>
      </c>
      <c r="W2648" s="5">
        <v>98</v>
      </c>
      <c r="X2648" s="5" t="s">
        <v>64</v>
      </c>
      <c r="Y2648" s="5" t="s">
        <v>64</v>
      </c>
      <c r="Z2648" s="5" t="s">
        <v>62</v>
      </c>
      <c r="AA2648" s="5" t="s">
        <v>62</v>
      </c>
      <c r="AB2648" s="5" t="s">
        <v>64</v>
      </c>
      <c r="AC2648" s="5" t="s">
        <v>64</v>
      </c>
      <c r="AD2648" s="5" t="s">
        <v>64</v>
      </c>
      <c r="AE2648" s="5" t="s">
        <v>62</v>
      </c>
      <c r="AF2648" s="5" t="s">
        <v>62</v>
      </c>
      <c r="AG2648" s="5" t="s">
        <v>62</v>
      </c>
      <c r="AH2648" s="5" t="s">
        <v>62</v>
      </c>
      <c r="AI2648" s="5" t="s">
        <v>62</v>
      </c>
      <c r="AJ2648" s="5" t="s">
        <v>66</v>
      </c>
      <c r="AK2648" s="5" t="s">
        <v>66</v>
      </c>
      <c r="AL2648" s="5" t="s">
        <v>66</v>
      </c>
      <c r="AM2648" s="5" t="s">
        <v>66</v>
      </c>
      <c r="AN2648" s="5" t="s">
        <v>66</v>
      </c>
      <c r="AO2648" s="5" t="s">
        <v>66</v>
      </c>
      <c r="AP2648" s="5" t="s">
        <v>66</v>
      </c>
      <c r="AQ2648" s="5" t="s">
        <v>66</v>
      </c>
      <c r="AR2648" s="5" t="s">
        <v>66</v>
      </c>
      <c r="AS2648" s="5" t="s">
        <v>65</v>
      </c>
      <c r="AT2648" s="5" t="s">
        <v>66</v>
      </c>
      <c r="AU2648" s="5" t="s">
        <v>67</v>
      </c>
      <c r="AV2648" s="5" t="s">
        <v>67</v>
      </c>
      <c r="AW2648" s="5" t="s">
        <v>65</v>
      </c>
      <c r="AX2648" s="5" t="s">
        <v>82</v>
      </c>
      <c r="AY2648" s="5">
        <v>38.299999999999997</v>
      </c>
      <c r="AZ2648" s="5">
        <v>26.7</v>
      </c>
    </row>
    <row r="2649" spans="1:52">
      <c r="A2649" s="5">
        <v>51</v>
      </c>
      <c r="B2649" s="5" t="s">
        <v>2646</v>
      </c>
      <c r="C2649" s="6">
        <v>102</v>
      </c>
      <c r="D2649" s="5" t="s">
        <v>2674</v>
      </c>
      <c r="E2649" s="5" t="str">
        <f>VLOOKUP(B2649,Region!$A$1:$B$76,2,FALSE)</f>
        <v>Region_4</v>
      </c>
      <c r="F2649" s="5" t="str">
        <f>VLOOKUP(D2649,'Used to Match Zip By Sch Name'!$A$2:$E$4714,5,FALSE)</f>
        <v>33542-4199</v>
      </c>
      <c r="G2649" s="5">
        <f>VLOOKUP(D2649,public_school_report!$D$1:$CI$3651,84,FALSE)</f>
        <v>933</v>
      </c>
      <c r="H2649" s="5" t="s">
        <v>2</v>
      </c>
      <c r="I2649" s="5">
        <v>43</v>
      </c>
      <c r="J2649" s="5">
        <v>51</v>
      </c>
      <c r="K2649" s="5">
        <v>49</v>
      </c>
      <c r="L2649" s="5">
        <v>49</v>
      </c>
      <c r="M2649" s="5">
        <v>50</v>
      </c>
      <c r="N2649" s="5">
        <v>41</v>
      </c>
      <c r="O2649" s="5">
        <v>42</v>
      </c>
      <c r="P2649" s="5">
        <v>58</v>
      </c>
      <c r="Q2649" s="5">
        <v>40</v>
      </c>
      <c r="R2649" s="5"/>
      <c r="S2649" s="5"/>
      <c r="T2649" s="5">
        <v>423</v>
      </c>
      <c r="U2649" s="5">
        <v>9</v>
      </c>
      <c r="V2649" s="5">
        <v>47</v>
      </c>
      <c r="W2649" s="5">
        <v>98</v>
      </c>
      <c r="X2649" s="5" t="s">
        <v>63</v>
      </c>
      <c r="Y2649" s="5" t="s">
        <v>63</v>
      </c>
      <c r="Z2649" s="5" t="s">
        <v>63</v>
      </c>
      <c r="AA2649" s="5" t="s">
        <v>63</v>
      </c>
      <c r="AB2649" s="5" t="s">
        <v>63</v>
      </c>
      <c r="AC2649" s="5" t="s">
        <v>72</v>
      </c>
      <c r="AD2649" s="5" t="s">
        <v>72</v>
      </c>
      <c r="AE2649" s="5" t="s">
        <v>63</v>
      </c>
      <c r="AF2649" s="5" t="s">
        <v>63</v>
      </c>
      <c r="AG2649" s="5" t="s">
        <v>62</v>
      </c>
      <c r="AH2649" s="5" t="s">
        <v>62</v>
      </c>
      <c r="AI2649" s="5" t="s">
        <v>62</v>
      </c>
      <c r="AJ2649" s="5" t="s">
        <v>63</v>
      </c>
      <c r="AK2649" s="5" t="s">
        <v>62</v>
      </c>
      <c r="AL2649" s="5" t="s">
        <v>63</v>
      </c>
      <c r="AM2649" s="5" t="s">
        <v>62</v>
      </c>
      <c r="AN2649" s="5" t="s">
        <v>62</v>
      </c>
      <c r="AO2649" s="5" t="s">
        <v>63</v>
      </c>
      <c r="AP2649" s="5" t="s">
        <v>63</v>
      </c>
      <c r="AQ2649" s="5" t="s">
        <v>64</v>
      </c>
      <c r="AR2649" s="5" t="s">
        <v>63</v>
      </c>
      <c r="AS2649" s="5" t="s">
        <v>65</v>
      </c>
      <c r="AT2649" s="5" t="s">
        <v>66</v>
      </c>
      <c r="AU2649" s="5" t="s">
        <v>67</v>
      </c>
      <c r="AV2649" s="5" t="s">
        <v>68</v>
      </c>
      <c r="AW2649" s="5" t="s">
        <v>65</v>
      </c>
      <c r="AX2649" s="5" t="s">
        <v>78</v>
      </c>
      <c r="AY2649" s="5">
        <v>43.3</v>
      </c>
      <c r="AZ2649" s="5">
        <v>80.400000000000006</v>
      </c>
    </row>
    <row r="2650" spans="1:52">
      <c r="A2650" s="5">
        <v>51</v>
      </c>
      <c r="B2650" s="5" t="s">
        <v>2646</v>
      </c>
      <c r="C2650" s="6">
        <v>103</v>
      </c>
      <c r="D2650" s="5" t="s">
        <v>2675</v>
      </c>
      <c r="E2650" s="5" t="str">
        <f>VLOOKUP(B2650,Region!$A$1:$B$76,2,FALSE)</f>
        <v>Region_4</v>
      </c>
      <c r="F2650" s="5" t="str">
        <f>VLOOKUP(D2650,'Used to Match Zip By Sch Name'!$A$2:$E$4714,5,FALSE)</f>
        <v>34610-3831</v>
      </c>
      <c r="G2650" s="5">
        <f>VLOOKUP(D2650,public_school_report!$D$1:$CI$3651,84,FALSE)</f>
        <v>634</v>
      </c>
      <c r="H2650" s="5" t="s">
        <v>4</v>
      </c>
      <c r="I2650" s="5">
        <v>48</v>
      </c>
      <c r="J2650" s="5">
        <v>54</v>
      </c>
      <c r="K2650" s="5">
        <v>44</v>
      </c>
      <c r="L2650" s="5">
        <v>61</v>
      </c>
      <c r="M2650" s="5">
        <v>62</v>
      </c>
      <c r="N2650" s="5">
        <v>52</v>
      </c>
      <c r="O2650" s="5">
        <v>43</v>
      </c>
      <c r="P2650" s="5">
        <v>59</v>
      </c>
      <c r="Q2650" s="5">
        <v>45</v>
      </c>
      <c r="R2650" s="5"/>
      <c r="S2650" s="5"/>
      <c r="T2650" s="5">
        <v>468</v>
      </c>
      <c r="U2650" s="5">
        <v>9</v>
      </c>
      <c r="V2650" s="5">
        <v>52</v>
      </c>
      <c r="W2650" s="5">
        <v>100</v>
      </c>
      <c r="X2650" s="5" t="s">
        <v>63</v>
      </c>
      <c r="Y2650" s="5" t="s">
        <v>63</v>
      </c>
      <c r="Z2650" s="5" t="s">
        <v>63</v>
      </c>
      <c r="AA2650" s="5" t="s">
        <v>63</v>
      </c>
      <c r="AB2650" s="5" t="s">
        <v>63</v>
      </c>
      <c r="AC2650" s="5" t="s">
        <v>63</v>
      </c>
      <c r="AD2650" s="5" t="s">
        <v>63</v>
      </c>
      <c r="AE2650" s="5" t="s">
        <v>62</v>
      </c>
      <c r="AF2650" s="5" t="s">
        <v>64</v>
      </c>
      <c r="AG2650" s="5" t="s">
        <v>62</v>
      </c>
      <c r="AH2650" s="5" t="s">
        <v>62</v>
      </c>
      <c r="AI2650" s="5" t="s">
        <v>66</v>
      </c>
      <c r="AJ2650" s="5" t="s">
        <v>66</v>
      </c>
      <c r="AK2650" s="5" t="s">
        <v>66</v>
      </c>
      <c r="AL2650" s="5" t="s">
        <v>66</v>
      </c>
      <c r="AM2650" s="5" t="s">
        <v>66</v>
      </c>
      <c r="AN2650" s="5" t="s">
        <v>66</v>
      </c>
      <c r="AO2650" s="5" t="s">
        <v>66</v>
      </c>
      <c r="AP2650" s="5" t="s">
        <v>66</v>
      </c>
      <c r="AQ2650" s="5" t="s">
        <v>66</v>
      </c>
      <c r="AR2650" s="5" t="s">
        <v>66</v>
      </c>
      <c r="AS2650" s="5" t="s">
        <v>65</v>
      </c>
      <c r="AT2650" s="5" t="s">
        <v>66</v>
      </c>
      <c r="AU2650" s="5" t="s">
        <v>67</v>
      </c>
      <c r="AV2650" s="5" t="s">
        <v>68</v>
      </c>
      <c r="AW2650" s="5" t="s">
        <v>65</v>
      </c>
      <c r="AX2650" s="5" t="s">
        <v>78</v>
      </c>
      <c r="AY2650" s="5">
        <v>23.4</v>
      </c>
      <c r="AZ2650" s="5">
        <v>73.7</v>
      </c>
    </row>
    <row r="2651" spans="1:52">
      <c r="A2651" s="5">
        <v>51</v>
      </c>
      <c r="B2651" s="5" t="s">
        <v>2646</v>
      </c>
      <c r="C2651" s="6">
        <v>110</v>
      </c>
      <c r="D2651" s="5" t="s">
        <v>2676</v>
      </c>
      <c r="E2651" s="5" t="str">
        <f>VLOOKUP(B2651,Region!$A$1:$B$76,2,FALSE)</f>
        <v>Region_4</v>
      </c>
      <c r="F2651" s="5" t="str">
        <f>VLOOKUP(D2651,'Used to Match Zip By Sch Name'!$A$2:$E$4714,5,FALSE)</f>
        <v>33544-7401</v>
      </c>
      <c r="G2651" s="5">
        <f>VLOOKUP(D2651,public_school_report!$D$1:$CI$3651,84,FALSE)</f>
        <v>814</v>
      </c>
      <c r="H2651" s="5" t="s">
        <v>2</v>
      </c>
      <c r="I2651" s="5">
        <v>70</v>
      </c>
      <c r="J2651" s="5">
        <v>53</v>
      </c>
      <c r="K2651" s="5">
        <v>37</v>
      </c>
      <c r="L2651" s="5">
        <v>76</v>
      </c>
      <c r="M2651" s="5">
        <v>63</v>
      </c>
      <c r="N2651" s="5">
        <v>42</v>
      </c>
      <c r="O2651" s="5">
        <v>64</v>
      </c>
      <c r="P2651" s="5"/>
      <c r="Q2651" s="5"/>
      <c r="R2651" s="5"/>
      <c r="S2651" s="5"/>
      <c r="T2651" s="5">
        <v>405</v>
      </c>
      <c r="U2651" s="5">
        <v>7</v>
      </c>
      <c r="V2651" s="5">
        <v>58</v>
      </c>
      <c r="W2651" s="5">
        <v>100</v>
      </c>
      <c r="X2651" s="5" t="s">
        <v>62</v>
      </c>
      <c r="Y2651" s="5" t="s">
        <v>64</v>
      </c>
      <c r="Z2651" s="5" t="s">
        <v>64</v>
      </c>
      <c r="AA2651" s="5" t="s">
        <v>62</v>
      </c>
      <c r="AB2651" s="5" t="s">
        <v>64</v>
      </c>
      <c r="AC2651" s="5" t="s">
        <v>64</v>
      </c>
      <c r="AD2651" s="5" t="s">
        <v>64</v>
      </c>
      <c r="AE2651" s="5" t="s">
        <v>64</v>
      </c>
      <c r="AF2651" s="5" t="s">
        <v>64</v>
      </c>
      <c r="AG2651" s="5" t="s">
        <v>64</v>
      </c>
      <c r="AH2651" s="5" t="s">
        <v>64</v>
      </c>
      <c r="AI2651" s="5" t="s">
        <v>66</v>
      </c>
      <c r="AJ2651" s="5" t="s">
        <v>66</v>
      </c>
      <c r="AK2651" s="5" t="s">
        <v>66</v>
      </c>
      <c r="AL2651" s="5" t="s">
        <v>66</v>
      </c>
      <c r="AM2651" s="5" t="s">
        <v>66</v>
      </c>
      <c r="AN2651" s="5" t="s">
        <v>66</v>
      </c>
      <c r="AO2651" s="5" t="s">
        <v>66</v>
      </c>
      <c r="AP2651" s="5" t="s">
        <v>66</v>
      </c>
      <c r="AQ2651" s="5" t="s">
        <v>66</v>
      </c>
      <c r="AR2651" s="5" t="s">
        <v>66</v>
      </c>
      <c r="AS2651" s="5" t="s">
        <v>65</v>
      </c>
      <c r="AT2651" s="5" t="s">
        <v>66</v>
      </c>
      <c r="AU2651" s="5" t="s">
        <v>67</v>
      </c>
      <c r="AV2651" s="5" t="s">
        <v>67</v>
      </c>
      <c r="AW2651" s="5" t="s">
        <v>65</v>
      </c>
      <c r="AX2651" s="5" t="s">
        <v>69</v>
      </c>
      <c r="AY2651" s="5">
        <v>44.5</v>
      </c>
      <c r="AZ2651" s="5">
        <v>40.200000000000003</v>
      </c>
    </row>
    <row r="2652" spans="1:52">
      <c r="A2652" s="5">
        <v>51</v>
      </c>
      <c r="B2652" s="5" t="s">
        <v>2646</v>
      </c>
      <c r="C2652" s="6">
        <v>112</v>
      </c>
      <c r="D2652" s="5" t="s">
        <v>2677</v>
      </c>
      <c r="E2652" s="5" t="str">
        <f>VLOOKUP(B2652,Region!$A$1:$B$76,2,FALSE)</f>
        <v>Region_4</v>
      </c>
      <c r="F2652" s="5" t="str">
        <f>VLOOKUP(D2652,'Used to Match Zip By Sch Name'!$A$2:$E$4714,5,FALSE)</f>
        <v>33545-9120</v>
      </c>
      <c r="G2652" s="5">
        <f>VLOOKUP(D2652,public_school_report!$D$1:$CI$3651,84,FALSE)</f>
        <v>619</v>
      </c>
      <c r="H2652" s="5" t="s">
        <v>4</v>
      </c>
      <c r="I2652" s="5">
        <v>67</v>
      </c>
      <c r="J2652" s="5">
        <v>55</v>
      </c>
      <c r="K2652" s="5">
        <v>43</v>
      </c>
      <c r="L2652" s="5">
        <v>65</v>
      </c>
      <c r="M2652" s="5">
        <v>60</v>
      </c>
      <c r="N2652" s="5">
        <v>45</v>
      </c>
      <c r="O2652" s="5">
        <v>53</v>
      </c>
      <c r="P2652" s="5"/>
      <c r="Q2652" s="5"/>
      <c r="R2652" s="5"/>
      <c r="S2652" s="5"/>
      <c r="T2652" s="5">
        <v>388</v>
      </c>
      <c r="U2652" s="5">
        <v>7</v>
      </c>
      <c r="V2652" s="5">
        <v>55</v>
      </c>
      <c r="W2652" s="5">
        <v>100</v>
      </c>
      <c r="X2652" s="5" t="s">
        <v>62</v>
      </c>
      <c r="Y2652" s="5" t="s">
        <v>62</v>
      </c>
      <c r="Z2652" s="5" t="s">
        <v>62</v>
      </c>
      <c r="AA2652" s="5" t="s">
        <v>63</v>
      </c>
      <c r="AB2652" s="5" t="s">
        <v>62</v>
      </c>
      <c r="AC2652" s="5" t="s">
        <v>63</v>
      </c>
      <c r="AD2652" s="5" t="s">
        <v>63</v>
      </c>
      <c r="AE2652" s="5" t="s">
        <v>62</v>
      </c>
      <c r="AF2652" s="5" t="s">
        <v>64</v>
      </c>
      <c r="AG2652" s="5" t="s">
        <v>64</v>
      </c>
      <c r="AH2652" s="5" t="s">
        <v>66</v>
      </c>
      <c r="AI2652" s="5" t="s">
        <v>66</v>
      </c>
      <c r="AJ2652" s="5" t="s">
        <v>66</v>
      </c>
      <c r="AK2652" s="5" t="s">
        <v>66</v>
      </c>
      <c r="AL2652" s="5" t="s">
        <v>66</v>
      </c>
      <c r="AM2652" s="5" t="s">
        <v>66</v>
      </c>
      <c r="AN2652" s="5" t="s">
        <v>66</v>
      </c>
      <c r="AO2652" s="5" t="s">
        <v>66</v>
      </c>
      <c r="AP2652" s="5" t="s">
        <v>66</v>
      </c>
      <c r="AQ2652" s="5" t="s">
        <v>66</v>
      </c>
      <c r="AR2652" s="5" t="s">
        <v>66</v>
      </c>
      <c r="AS2652" s="5" t="s">
        <v>65</v>
      </c>
      <c r="AT2652" s="5" t="s">
        <v>66</v>
      </c>
      <c r="AU2652" s="5" t="s">
        <v>67</v>
      </c>
      <c r="AV2652" s="5" t="s">
        <v>67</v>
      </c>
      <c r="AW2652" s="5" t="s">
        <v>65</v>
      </c>
      <c r="AX2652" s="5" t="s">
        <v>69</v>
      </c>
      <c r="AY2652" s="5">
        <v>55.5</v>
      </c>
      <c r="AZ2652" s="5">
        <v>50.9</v>
      </c>
    </row>
    <row r="2653" spans="1:52">
      <c r="A2653" s="5">
        <v>51</v>
      </c>
      <c r="B2653" s="5" t="s">
        <v>2646</v>
      </c>
      <c r="C2653" s="6">
        <v>113</v>
      </c>
      <c r="D2653" s="5" t="s">
        <v>2678</v>
      </c>
      <c r="E2653" s="5" t="str">
        <f>VLOOKUP(B2653,Region!$A$1:$B$76,2,FALSE)</f>
        <v>Region_4</v>
      </c>
      <c r="F2653" s="5" t="str">
        <f>VLOOKUP(D2653,'Used to Match Zip By Sch Name'!$A$2:$E$4714,5,FALSE)</f>
        <v>34691-9809</v>
      </c>
      <c r="G2653" s="5" t="e">
        <f>VLOOKUP(D2653,public_school_report!$D$1:$CI$3651,84,FALSE)</f>
        <v>#N/A</v>
      </c>
      <c r="H2653" s="5"/>
      <c r="I2653" s="5">
        <v>47</v>
      </c>
      <c r="J2653" s="5">
        <v>48</v>
      </c>
      <c r="K2653" s="5">
        <v>38</v>
      </c>
      <c r="L2653" s="5">
        <v>45</v>
      </c>
      <c r="M2653" s="5">
        <v>56</v>
      </c>
      <c r="N2653" s="5">
        <v>48</v>
      </c>
      <c r="O2653" s="5">
        <v>60</v>
      </c>
      <c r="P2653" s="5">
        <v>67</v>
      </c>
      <c r="Q2653" s="5"/>
      <c r="R2653" s="5">
        <v>84</v>
      </c>
      <c r="S2653" s="5">
        <v>35</v>
      </c>
      <c r="T2653" s="5">
        <v>528</v>
      </c>
      <c r="U2653" s="5">
        <v>10</v>
      </c>
      <c r="V2653" s="5">
        <v>53</v>
      </c>
      <c r="W2653" s="5">
        <v>96</v>
      </c>
      <c r="X2653" s="5" t="s">
        <v>63</v>
      </c>
      <c r="Y2653" s="5" t="s">
        <v>63</v>
      </c>
      <c r="Z2653" s="5" t="s">
        <v>63</v>
      </c>
      <c r="AA2653" s="5" t="s">
        <v>63</v>
      </c>
      <c r="AB2653" s="5" t="s">
        <v>62</v>
      </c>
      <c r="AC2653" s="5" t="s">
        <v>63</v>
      </c>
      <c r="AD2653" s="5" t="s">
        <v>63</v>
      </c>
      <c r="AE2653" s="5" t="s">
        <v>62</v>
      </c>
      <c r="AF2653" s="5" t="s">
        <v>64</v>
      </c>
      <c r="AG2653" s="5" t="s">
        <v>73</v>
      </c>
      <c r="AH2653" s="5" t="s">
        <v>66</v>
      </c>
      <c r="AI2653" s="5" t="s">
        <v>66</v>
      </c>
      <c r="AJ2653" s="5" t="s">
        <v>66</v>
      </c>
      <c r="AK2653" s="5" t="s">
        <v>66</v>
      </c>
      <c r="AL2653" s="5" t="s">
        <v>66</v>
      </c>
      <c r="AM2653" s="5" t="s">
        <v>66</v>
      </c>
      <c r="AN2653" s="5" t="s">
        <v>66</v>
      </c>
      <c r="AO2653" s="5" t="s">
        <v>66</v>
      </c>
      <c r="AP2653" s="5" t="s">
        <v>66</v>
      </c>
      <c r="AQ2653" s="5" t="s">
        <v>66</v>
      </c>
      <c r="AR2653" s="5" t="s">
        <v>66</v>
      </c>
      <c r="AS2653" s="5" t="s">
        <v>65</v>
      </c>
      <c r="AT2653" s="5" t="s">
        <v>66</v>
      </c>
      <c r="AU2653" s="5" t="s">
        <v>67</v>
      </c>
      <c r="AV2653" s="5" t="s">
        <v>68</v>
      </c>
      <c r="AW2653" s="5" t="s">
        <v>65</v>
      </c>
      <c r="AX2653" s="5" t="s">
        <v>82</v>
      </c>
      <c r="AY2653" s="5">
        <v>41.4</v>
      </c>
      <c r="AZ2653" s="5">
        <v>77</v>
      </c>
    </row>
    <row r="2654" spans="1:52">
      <c r="A2654" s="5">
        <v>51</v>
      </c>
      <c r="B2654" s="5" t="s">
        <v>2646</v>
      </c>
      <c r="C2654" s="6">
        <v>114</v>
      </c>
      <c r="D2654" s="5" t="s">
        <v>2679</v>
      </c>
      <c r="E2654" s="5" t="str">
        <f>VLOOKUP(B2654,Region!$A$1:$B$76,2,FALSE)</f>
        <v>Region_4</v>
      </c>
      <c r="F2654" s="5" t="str">
        <f>VLOOKUP(D2654,'Used to Match Zip By Sch Name'!$A$2:$E$4714,5,FALSE)</f>
        <v>34669-3730</v>
      </c>
      <c r="G2654" s="5" t="e">
        <f>VLOOKUP(D2654,public_school_report!$D$1:$CI$3651,84,FALSE)</f>
        <v>#N/A</v>
      </c>
      <c r="H2654" s="5"/>
      <c r="I2654" s="5">
        <v>30</v>
      </c>
      <c r="J2654" s="5">
        <v>35</v>
      </c>
      <c r="K2654" s="5">
        <v>32</v>
      </c>
      <c r="L2654" s="5">
        <v>29</v>
      </c>
      <c r="M2654" s="5">
        <v>33</v>
      </c>
      <c r="N2654" s="5">
        <v>34</v>
      </c>
      <c r="O2654" s="5">
        <v>43</v>
      </c>
      <c r="P2654" s="5">
        <v>47</v>
      </c>
      <c r="Q2654" s="5"/>
      <c r="R2654" s="5">
        <v>83</v>
      </c>
      <c r="S2654" s="5">
        <v>36</v>
      </c>
      <c r="T2654" s="5">
        <v>402</v>
      </c>
      <c r="U2654" s="5">
        <v>10</v>
      </c>
      <c r="V2654" s="5">
        <v>40</v>
      </c>
      <c r="W2654" s="5">
        <v>97</v>
      </c>
      <c r="X2654" s="5" t="s">
        <v>72</v>
      </c>
      <c r="Y2654" s="5" t="s">
        <v>63</v>
      </c>
      <c r="Z2654" s="5" t="s">
        <v>63</v>
      </c>
      <c r="AA2654" s="5" t="s">
        <v>63</v>
      </c>
      <c r="AB2654" s="5" t="s">
        <v>62</v>
      </c>
      <c r="AC2654" s="5" t="s">
        <v>62</v>
      </c>
      <c r="AD2654" s="5" t="s">
        <v>63</v>
      </c>
      <c r="AE2654" s="5" t="s">
        <v>72</v>
      </c>
      <c r="AF2654" s="5" t="s">
        <v>72</v>
      </c>
      <c r="AG2654" s="5" t="s">
        <v>66</v>
      </c>
      <c r="AH2654" s="5" t="s">
        <v>66</v>
      </c>
      <c r="AI2654" s="5" t="s">
        <v>66</v>
      </c>
      <c r="AJ2654" s="5" t="s">
        <v>66</v>
      </c>
      <c r="AK2654" s="5" t="s">
        <v>66</v>
      </c>
      <c r="AL2654" s="5" t="s">
        <v>66</v>
      </c>
      <c r="AM2654" s="5" t="s">
        <v>66</v>
      </c>
      <c r="AN2654" s="5" t="s">
        <v>66</v>
      </c>
      <c r="AO2654" s="5" t="s">
        <v>66</v>
      </c>
      <c r="AP2654" s="5" t="s">
        <v>66</v>
      </c>
      <c r="AQ2654" s="5" t="s">
        <v>66</v>
      </c>
      <c r="AR2654" s="5" t="s">
        <v>66</v>
      </c>
      <c r="AS2654" s="5" t="s">
        <v>65</v>
      </c>
      <c r="AT2654" s="5" t="s">
        <v>66</v>
      </c>
      <c r="AU2654" s="5" t="s">
        <v>67</v>
      </c>
      <c r="AV2654" s="5" t="s">
        <v>68</v>
      </c>
      <c r="AW2654" s="5" t="s">
        <v>65</v>
      </c>
      <c r="AX2654" s="5" t="s">
        <v>82</v>
      </c>
      <c r="AY2654" s="5">
        <v>36.299999999999997</v>
      </c>
      <c r="AZ2654" s="5">
        <v>75.8</v>
      </c>
    </row>
    <row r="2655" spans="1:52">
      <c r="A2655" s="5">
        <v>51</v>
      </c>
      <c r="B2655" s="5" t="s">
        <v>2646</v>
      </c>
      <c r="C2655" s="6">
        <v>117</v>
      </c>
      <c r="D2655" s="5" t="s">
        <v>2680</v>
      </c>
      <c r="E2655" s="5" t="str">
        <f>VLOOKUP(B2655,Region!$A$1:$B$76,2,FALSE)</f>
        <v>Region_4</v>
      </c>
      <c r="F2655" s="5" t="str">
        <f>VLOOKUP(D2655,'Used to Match Zip By Sch Name'!$A$2:$E$4714,5,FALSE)</f>
        <v>34655-7258</v>
      </c>
      <c r="G2655" s="5">
        <f>VLOOKUP(D2655,public_school_report!$D$1:$CI$3651,84,FALSE)</f>
        <v>930</v>
      </c>
      <c r="H2655" s="5" t="s">
        <v>2</v>
      </c>
      <c r="I2655" s="5">
        <v>82</v>
      </c>
      <c r="J2655" s="5">
        <v>67</v>
      </c>
      <c r="K2655" s="5">
        <v>58</v>
      </c>
      <c r="L2655" s="5">
        <v>89</v>
      </c>
      <c r="M2655" s="5">
        <v>83</v>
      </c>
      <c r="N2655" s="5">
        <v>73</v>
      </c>
      <c r="O2655" s="5">
        <v>65</v>
      </c>
      <c r="P2655" s="5"/>
      <c r="Q2655" s="5"/>
      <c r="R2655" s="5"/>
      <c r="S2655" s="5"/>
      <c r="T2655" s="5">
        <v>517</v>
      </c>
      <c r="U2655" s="5">
        <v>7</v>
      </c>
      <c r="V2655" s="5">
        <v>74</v>
      </c>
      <c r="W2655" s="5">
        <v>100</v>
      </c>
      <c r="X2655" s="5" t="s">
        <v>64</v>
      </c>
      <c r="Y2655" s="5" t="s">
        <v>64</v>
      </c>
      <c r="Z2655" s="5" t="s">
        <v>64</v>
      </c>
      <c r="AA2655" s="5" t="s">
        <v>62</v>
      </c>
      <c r="AB2655" s="5" t="s">
        <v>64</v>
      </c>
      <c r="AC2655" s="5" t="s">
        <v>64</v>
      </c>
      <c r="AD2655" s="5" t="s">
        <v>64</v>
      </c>
      <c r="AE2655" s="5" t="s">
        <v>64</v>
      </c>
      <c r="AF2655" s="5" t="s">
        <v>64</v>
      </c>
      <c r="AG2655" s="5" t="s">
        <v>66</v>
      </c>
      <c r="AH2655" s="5" t="s">
        <v>66</v>
      </c>
      <c r="AI2655" s="5" t="s">
        <v>66</v>
      </c>
      <c r="AJ2655" s="5" t="s">
        <v>66</v>
      </c>
      <c r="AK2655" s="5" t="s">
        <v>66</v>
      </c>
      <c r="AL2655" s="5" t="s">
        <v>66</v>
      </c>
      <c r="AM2655" s="5" t="s">
        <v>66</v>
      </c>
      <c r="AN2655" s="5" t="s">
        <v>66</v>
      </c>
      <c r="AO2655" s="5" t="s">
        <v>66</v>
      </c>
      <c r="AP2655" s="5" t="s">
        <v>66</v>
      </c>
      <c r="AQ2655" s="5" t="s">
        <v>66</v>
      </c>
      <c r="AR2655" s="5" t="s">
        <v>66</v>
      </c>
      <c r="AS2655" s="5" t="s">
        <v>65</v>
      </c>
      <c r="AT2655" s="5" t="s">
        <v>66</v>
      </c>
      <c r="AU2655" s="5" t="s">
        <v>67</v>
      </c>
      <c r="AV2655" s="5" t="s">
        <v>67</v>
      </c>
      <c r="AW2655" s="5" t="s">
        <v>65</v>
      </c>
      <c r="AX2655" s="5" t="s">
        <v>69</v>
      </c>
      <c r="AY2655" s="5">
        <v>28.2</v>
      </c>
      <c r="AZ2655" s="5">
        <v>24.3</v>
      </c>
    </row>
    <row r="2656" spans="1:52">
      <c r="A2656" s="5">
        <v>51</v>
      </c>
      <c r="B2656" s="5" t="s">
        <v>2646</v>
      </c>
      <c r="C2656" s="6">
        <v>119</v>
      </c>
      <c r="D2656" s="5" t="s">
        <v>2681</v>
      </c>
      <c r="E2656" s="5" t="str">
        <f>VLOOKUP(B2656,Region!$A$1:$B$76,2,FALSE)</f>
        <v>Region_4</v>
      </c>
      <c r="F2656" s="5" t="str">
        <f>VLOOKUP(D2656,'Used to Match Zip By Sch Name'!$A$2:$E$4714,5,FALSE)</f>
        <v>34638-3614</v>
      </c>
      <c r="G2656" s="5">
        <f>VLOOKUP(D2656,public_school_report!$D$1:$CI$3651,84,FALSE)</f>
        <v>716</v>
      </c>
      <c r="H2656" s="5" t="s">
        <v>4</v>
      </c>
      <c r="I2656" s="5">
        <v>81</v>
      </c>
      <c r="J2656" s="5">
        <v>64</v>
      </c>
      <c r="K2656" s="5">
        <v>55</v>
      </c>
      <c r="L2656" s="5">
        <v>87</v>
      </c>
      <c r="M2656" s="5">
        <v>75</v>
      </c>
      <c r="N2656" s="5">
        <v>66</v>
      </c>
      <c r="O2656" s="5">
        <v>84</v>
      </c>
      <c r="P2656" s="5"/>
      <c r="Q2656" s="5"/>
      <c r="R2656" s="5"/>
      <c r="S2656" s="5"/>
      <c r="T2656" s="5">
        <v>512</v>
      </c>
      <c r="U2656" s="5">
        <v>7</v>
      </c>
      <c r="V2656" s="5">
        <v>73</v>
      </c>
      <c r="W2656" s="5">
        <v>100</v>
      </c>
      <c r="X2656" s="5" t="s">
        <v>64</v>
      </c>
      <c r="Y2656" s="5" t="s">
        <v>64</v>
      </c>
      <c r="Z2656" s="5" t="s">
        <v>64</v>
      </c>
      <c r="AA2656" s="5" t="s">
        <v>62</v>
      </c>
      <c r="AB2656" s="5" t="s">
        <v>66</v>
      </c>
      <c r="AC2656" s="5" t="s">
        <v>66</v>
      </c>
      <c r="AD2656" s="5" t="s">
        <v>66</v>
      </c>
      <c r="AE2656" s="5" t="s">
        <v>66</v>
      </c>
      <c r="AF2656" s="5" t="s">
        <v>66</v>
      </c>
      <c r="AG2656" s="5" t="s">
        <v>66</v>
      </c>
      <c r="AH2656" s="5" t="s">
        <v>66</v>
      </c>
      <c r="AI2656" s="5" t="s">
        <v>66</v>
      </c>
      <c r="AJ2656" s="5" t="s">
        <v>66</v>
      </c>
      <c r="AK2656" s="5" t="s">
        <v>66</v>
      </c>
      <c r="AL2656" s="5" t="s">
        <v>66</v>
      </c>
      <c r="AM2656" s="5" t="s">
        <v>66</v>
      </c>
      <c r="AN2656" s="5" t="s">
        <v>66</v>
      </c>
      <c r="AO2656" s="5" t="s">
        <v>66</v>
      </c>
      <c r="AP2656" s="5" t="s">
        <v>66</v>
      </c>
      <c r="AQ2656" s="5" t="s">
        <v>66</v>
      </c>
      <c r="AR2656" s="5" t="s">
        <v>66</v>
      </c>
      <c r="AS2656" s="5" t="s">
        <v>65</v>
      </c>
      <c r="AT2656" s="5" t="s">
        <v>66</v>
      </c>
      <c r="AU2656" s="5" t="s">
        <v>67</v>
      </c>
      <c r="AV2656" s="5" t="s">
        <v>67</v>
      </c>
      <c r="AW2656" s="5" t="s">
        <v>65</v>
      </c>
      <c r="AX2656" s="5" t="s">
        <v>69</v>
      </c>
      <c r="AY2656" s="5">
        <v>28.8</v>
      </c>
      <c r="AZ2656" s="5">
        <v>21.9</v>
      </c>
    </row>
    <row r="2657" spans="1:52">
      <c r="A2657" s="5">
        <v>51</v>
      </c>
      <c r="B2657" s="5" t="s">
        <v>2646</v>
      </c>
      <c r="C2657" s="6">
        <v>120</v>
      </c>
      <c r="D2657" s="5" t="s">
        <v>2682</v>
      </c>
      <c r="E2657" s="5" t="str">
        <f>VLOOKUP(B2657,Region!$A$1:$B$76,2,FALSE)</f>
        <v>Region_4</v>
      </c>
      <c r="F2657" s="5" t="str">
        <f>VLOOKUP(D2657,'Used to Match Zip By Sch Name'!$A$2:$E$4714,5,FALSE)</f>
        <v>33544-3424</v>
      </c>
      <c r="G2657" s="5">
        <f>VLOOKUP(D2657,public_school_report!$D$1:$CI$3651,84,FALSE)</f>
        <v>403</v>
      </c>
      <c r="H2657" s="5" t="s">
        <v>6</v>
      </c>
      <c r="I2657" s="5">
        <v>62</v>
      </c>
      <c r="J2657" s="5">
        <v>60</v>
      </c>
      <c r="K2657" s="5">
        <v>53</v>
      </c>
      <c r="L2657" s="5">
        <v>67</v>
      </c>
      <c r="M2657" s="5">
        <v>73</v>
      </c>
      <c r="N2657" s="5">
        <v>57</v>
      </c>
      <c r="O2657" s="5">
        <v>47</v>
      </c>
      <c r="P2657" s="5"/>
      <c r="Q2657" s="5"/>
      <c r="R2657" s="5"/>
      <c r="S2657" s="5"/>
      <c r="T2657" s="5">
        <v>419</v>
      </c>
      <c r="U2657" s="5">
        <v>7</v>
      </c>
      <c r="V2657" s="5">
        <v>60</v>
      </c>
      <c r="W2657" s="5">
        <v>99</v>
      </c>
      <c r="X2657" s="5" t="s">
        <v>62</v>
      </c>
      <c r="Y2657" s="5" t="s">
        <v>64</v>
      </c>
      <c r="Z2657" s="5" t="s">
        <v>64</v>
      </c>
      <c r="AA2657" s="5" t="s">
        <v>63</v>
      </c>
      <c r="AB2657" s="5" t="s">
        <v>66</v>
      </c>
      <c r="AC2657" s="5" t="s">
        <v>66</v>
      </c>
      <c r="AD2657" s="5" t="s">
        <v>66</v>
      </c>
      <c r="AE2657" s="5" t="s">
        <v>66</v>
      </c>
      <c r="AF2657" s="5" t="s">
        <v>66</v>
      </c>
      <c r="AG2657" s="5" t="s">
        <v>66</v>
      </c>
      <c r="AH2657" s="5" t="s">
        <v>66</v>
      </c>
      <c r="AI2657" s="5" t="s">
        <v>66</v>
      </c>
      <c r="AJ2657" s="5" t="s">
        <v>66</v>
      </c>
      <c r="AK2657" s="5" t="s">
        <v>66</v>
      </c>
      <c r="AL2657" s="5" t="s">
        <v>66</v>
      </c>
      <c r="AM2657" s="5" t="s">
        <v>66</v>
      </c>
      <c r="AN2657" s="5" t="s">
        <v>66</v>
      </c>
      <c r="AO2657" s="5" t="s">
        <v>66</v>
      </c>
      <c r="AP2657" s="5" t="s">
        <v>66</v>
      </c>
      <c r="AQ2657" s="5" t="s">
        <v>66</v>
      </c>
      <c r="AR2657" s="5" t="s">
        <v>66</v>
      </c>
      <c r="AS2657" s="5" t="s">
        <v>65</v>
      </c>
      <c r="AT2657" s="5" t="s">
        <v>66</v>
      </c>
      <c r="AU2657" s="5" t="s">
        <v>67</v>
      </c>
      <c r="AV2657" s="5" t="s">
        <v>68</v>
      </c>
      <c r="AW2657" s="5" t="s">
        <v>65</v>
      </c>
      <c r="AX2657" s="5" t="s">
        <v>69</v>
      </c>
      <c r="AY2657" s="5">
        <v>42.2</v>
      </c>
      <c r="AZ2657" s="5">
        <v>68.600000000000023</v>
      </c>
    </row>
    <row r="2658" spans="1:52">
      <c r="A2658" s="5">
        <v>51</v>
      </c>
      <c r="B2658" s="5" t="s">
        <v>2646</v>
      </c>
      <c r="C2658" s="6">
        <v>121</v>
      </c>
      <c r="D2658" s="5" t="s">
        <v>2683</v>
      </c>
      <c r="E2658" s="5" t="str">
        <f>VLOOKUP(B2658,Region!$A$1:$B$76,2,FALSE)</f>
        <v>Region_4</v>
      </c>
      <c r="F2658" s="5" t="str">
        <f>VLOOKUP(D2658,'Used to Match Zip By Sch Name'!$A$2:$E$4714,5,FALSE)</f>
        <v>34610-1246</v>
      </c>
      <c r="G2658" s="5">
        <f>VLOOKUP(D2658,public_school_report!$D$1:$CI$3651,84,FALSE)</f>
        <v>490</v>
      </c>
      <c r="H2658" s="5" t="s">
        <v>6</v>
      </c>
      <c r="I2658" s="5">
        <v>56</v>
      </c>
      <c r="J2658" s="5">
        <v>61</v>
      </c>
      <c r="K2658" s="5">
        <v>56</v>
      </c>
      <c r="L2658" s="5">
        <v>64</v>
      </c>
      <c r="M2658" s="5">
        <v>64</v>
      </c>
      <c r="N2658" s="5">
        <v>50</v>
      </c>
      <c r="O2658" s="5">
        <v>47</v>
      </c>
      <c r="P2658" s="5"/>
      <c r="Q2658" s="5"/>
      <c r="R2658" s="5"/>
      <c r="S2658" s="5"/>
      <c r="T2658" s="5">
        <v>398</v>
      </c>
      <c r="U2658" s="5">
        <v>7</v>
      </c>
      <c r="V2658" s="5">
        <v>57</v>
      </c>
      <c r="W2658" s="5">
        <v>99</v>
      </c>
      <c r="X2658" s="5" t="s">
        <v>62</v>
      </c>
      <c r="Y2658" s="5" t="s">
        <v>62</v>
      </c>
      <c r="Z2658" s="5" t="s">
        <v>62</v>
      </c>
      <c r="AA2658" s="5" t="s">
        <v>63</v>
      </c>
      <c r="AB2658" s="5" t="s">
        <v>66</v>
      </c>
      <c r="AC2658" s="5" t="s">
        <v>66</v>
      </c>
      <c r="AD2658" s="5" t="s">
        <v>66</v>
      </c>
      <c r="AE2658" s="5" t="s">
        <v>66</v>
      </c>
      <c r="AF2658" s="5" t="s">
        <v>66</v>
      </c>
      <c r="AG2658" s="5" t="s">
        <v>66</v>
      </c>
      <c r="AH2658" s="5" t="s">
        <v>66</v>
      </c>
      <c r="AI2658" s="5" t="s">
        <v>66</v>
      </c>
      <c r="AJ2658" s="5" t="s">
        <v>66</v>
      </c>
      <c r="AK2658" s="5" t="s">
        <v>66</v>
      </c>
      <c r="AL2658" s="5" t="s">
        <v>66</v>
      </c>
      <c r="AM2658" s="5" t="s">
        <v>66</v>
      </c>
      <c r="AN2658" s="5" t="s">
        <v>66</v>
      </c>
      <c r="AO2658" s="5" t="s">
        <v>66</v>
      </c>
      <c r="AP2658" s="5" t="s">
        <v>66</v>
      </c>
      <c r="AQ2658" s="5" t="s">
        <v>66</v>
      </c>
      <c r="AR2658" s="5" t="s">
        <v>66</v>
      </c>
      <c r="AS2658" s="5" t="s">
        <v>65</v>
      </c>
      <c r="AT2658" s="5" t="s">
        <v>66</v>
      </c>
      <c r="AU2658" s="5" t="s">
        <v>67</v>
      </c>
      <c r="AV2658" s="5" t="s">
        <v>68</v>
      </c>
      <c r="AW2658" s="5" t="s">
        <v>65</v>
      </c>
      <c r="AX2658" s="5" t="s">
        <v>69</v>
      </c>
      <c r="AY2658" s="5">
        <v>24.8</v>
      </c>
      <c r="AZ2658" s="5">
        <v>75.400000000000006</v>
      </c>
    </row>
    <row r="2659" spans="1:52">
      <c r="A2659" s="5">
        <v>51</v>
      </c>
      <c r="B2659" s="5" t="s">
        <v>2646</v>
      </c>
      <c r="C2659" s="6">
        <v>122</v>
      </c>
      <c r="D2659" s="5" t="s">
        <v>2684</v>
      </c>
      <c r="E2659" s="5" t="str">
        <f>VLOOKUP(B2659,Region!$A$1:$B$76,2,FALSE)</f>
        <v>Region_4</v>
      </c>
      <c r="F2659" s="5" t="str">
        <f>VLOOKUP(D2659,'Used to Match Zip By Sch Name'!$A$2:$E$4714,5,FALSE)</f>
        <v>33543-4033</v>
      </c>
      <c r="G2659" s="5" t="e">
        <f>VLOOKUP(D2659,public_school_report!$D$1:$CI$3651,84,FALSE)</f>
        <v>#N/A</v>
      </c>
      <c r="H2659" s="5"/>
      <c r="I2659" s="5">
        <v>74</v>
      </c>
      <c r="J2659" s="5">
        <v>65</v>
      </c>
      <c r="K2659" s="5">
        <v>63</v>
      </c>
      <c r="L2659" s="5">
        <v>77</v>
      </c>
      <c r="M2659" s="5">
        <v>79</v>
      </c>
      <c r="N2659" s="5">
        <v>63</v>
      </c>
      <c r="O2659" s="5">
        <v>69</v>
      </c>
      <c r="P2659" s="5"/>
      <c r="Q2659" s="5"/>
      <c r="R2659" s="5"/>
      <c r="S2659" s="5"/>
      <c r="T2659" s="5">
        <v>490</v>
      </c>
      <c r="U2659" s="5">
        <v>7</v>
      </c>
      <c r="V2659" s="5">
        <v>70</v>
      </c>
      <c r="W2659" s="5">
        <v>100</v>
      </c>
      <c r="X2659" s="5" t="s">
        <v>64</v>
      </c>
      <c r="Y2659" s="5" t="s">
        <v>62</v>
      </c>
      <c r="Z2659" s="5" t="s">
        <v>62</v>
      </c>
      <c r="AA2659" s="5" t="s">
        <v>66</v>
      </c>
      <c r="AB2659" s="5" t="s">
        <v>66</v>
      </c>
      <c r="AC2659" s="5" t="s">
        <v>66</v>
      </c>
      <c r="AD2659" s="5" t="s">
        <v>66</v>
      </c>
      <c r="AE2659" s="5" t="s">
        <v>66</v>
      </c>
      <c r="AF2659" s="5" t="s">
        <v>66</v>
      </c>
      <c r="AG2659" s="5" t="s">
        <v>66</v>
      </c>
      <c r="AH2659" s="5" t="s">
        <v>66</v>
      </c>
      <c r="AI2659" s="5" t="s">
        <v>66</v>
      </c>
      <c r="AJ2659" s="5" t="s">
        <v>66</v>
      </c>
      <c r="AK2659" s="5" t="s">
        <v>66</v>
      </c>
      <c r="AL2659" s="5" t="s">
        <v>66</v>
      </c>
      <c r="AM2659" s="5" t="s">
        <v>66</v>
      </c>
      <c r="AN2659" s="5" t="s">
        <v>66</v>
      </c>
      <c r="AO2659" s="5" t="s">
        <v>66</v>
      </c>
      <c r="AP2659" s="5" t="s">
        <v>66</v>
      </c>
      <c r="AQ2659" s="5" t="s">
        <v>66</v>
      </c>
      <c r="AR2659" s="5" t="s">
        <v>66</v>
      </c>
      <c r="AS2659" s="5" t="s">
        <v>65</v>
      </c>
      <c r="AT2659" s="5" t="s">
        <v>66</v>
      </c>
      <c r="AU2659" s="5" t="s">
        <v>67</v>
      </c>
      <c r="AV2659" s="5" t="s">
        <v>67</v>
      </c>
      <c r="AW2659" s="5" t="s">
        <v>65</v>
      </c>
      <c r="AX2659" s="5" t="s">
        <v>69</v>
      </c>
      <c r="AY2659" s="5">
        <v>51.9</v>
      </c>
      <c r="AZ2659" s="5">
        <v>29.8</v>
      </c>
    </row>
    <row r="2660" spans="1:52" s="18" customFormat="1">
      <c r="A2660" s="19">
        <v>51</v>
      </c>
      <c r="B2660" s="19" t="s">
        <v>2646</v>
      </c>
      <c r="C2660" s="20">
        <v>123</v>
      </c>
      <c r="D2660" s="19" t="s">
        <v>2685</v>
      </c>
      <c r="E2660" s="5" t="str">
        <f>VLOOKUP(B2660,Region!$A$1:$B$76,2,FALSE)</f>
        <v>Region_4</v>
      </c>
      <c r="F2660" s="5" t="e">
        <f>VLOOKUP(D2660,'Used to Match Zip By Sch Name'!$A$2:$E$4714,5,FALSE)</f>
        <v>#N/A</v>
      </c>
      <c r="G2660" s="5" t="e">
        <f>VLOOKUP(D2660,public_school_report!$D$1:$CI$3651,84,FALSE)</f>
        <v>#N/A</v>
      </c>
      <c r="H2660" s="5"/>
      <c r="I2660" s="19">
        <v>57</v>
      </c>
      <c r="J2660" s="19">
        <v>51</v>
      </c>
      <c r="K2660" s="19">
        <v>42</v>
      </c>
      <c r="L2660" s="19">
        <v>66</v>
      </c>
      <c r="M2660" s="19">
        <v>58</v>
      </c>
      <c r="N2660" s="19">
        <v>43</v>
      </c>
      <c r="O2660" s="19">
        <v>67</v>
      </c>
      <c r="P2660" s="19">
        <v>76</v>
      </c>
      <c r="Q2660" s="19">
        <v>57</v>
      </c>
      <c r="R2660" s="19"/>
      <c r="S2660" s="19"/>
      <c r="T2660" s="19">
        <v>517</v>
      </c>
      <c r="U2660" s="19">
        <v>9</v>
      </c>
      <c r="V2660" s="19">
        <v>57</v>
      </c>
      <c r="W2660" s="19">
        <v>99</v>
      </c>
      <c r="X2660" s="19" t="s">
        <v>62</v>
      </c>
      <c r="Y2660" s="19" t="s">
        <v>62</v>
      </c>
      <c r="Z2660" s="19" t="s">
        <v>66</v>
      </c>
      <c r="AA2660" s="19" t="s">
        <v>66</v>
      </c>
      <c r="AB2660" s="19" t="s">
        <v>66</v>
      </c>
      <c r="AC2660" s="19" t="s">
        <v>66</v>
      </c>
      <c r="AD2660" s="19" t="s">
        <v>66</v>
      </c>
      <c r="AE2660" s="19" t="s">
        <v>66</v>
      </c>
      <c r="AF2660" s="19" t="s">
        <v>66</v>
      </c>
      <c r="AG2660" s="19" t="s">
        <v>66</v>
      </c>
      <c r="AH2660" s="19" t="s">
        <v>66</v>
      </c>
      <c r="AI2660" s="19" t="s">
        <v>66</v>
      </c>
      <c r="AJ2660" s="19" t="s">
        <v>66</v>
      </c>
      <c r="AK2660" s="19" t="s">
        <v>66</v>
      </c>
      <c r="AL2660" s="19" t="s">
        <v>66</v>
      </c>
      <c r="AM2660" s="19" t="s">
        <v>66</v>
      </c>
      <c r="AN2660" s="19" t="s">
        <v>66</v>
      </c>
      <c r="AO2660" s="19" t="s">
        <v>66</v>
      </c>
      <c r="AP2660" s="19" t="s">
        <v>66</v>
      </c>
      <c r="AQ2660" s="19" t="s">
        <v>66</v>
      </c>
      <c r="AR2660" s="19" t="s">
        <v>66</v>
      </c>
      <c r="AS2660" s="19" t="s">
        <v>65</v>
      </c>
      <c r="AT2660" s="19" t="s">
        <v>66</v>
      </c>
      <c r="AU2660" s="19" t="s">
        <v>67</v>
      </c>
      <c r="AV2660" s="19" t="s">
        <v>67</v>
      </c>
      <c r="AW2660" s="19" t="s">
        <v>65</v>
      </c>
      <c r="AX2660" s="19" t="s">
        <v>86</v>
      </c>
      <c r="AY2660" s="19">
        <v>43.4</v>
      </c>
      <c r="AZ2660" s="19">
        <v>42.9</v>
      </c>
    </row>
    <row r="2661" spans="1:52">
      <c r="A2661" s="5">
        <v>51</v>
      </c>
      <c r="B2661" s="5" t="s">
        <v>2646</v>
      </c>
      <c r="C2661" s="6">
        <v>125</v>
      </c>
      <c r="D2661" s="5" t="s">
        <v>2686</v>
      </c>
      <c r="E2661" s="5" t="str">
        <f>VLOOKUP(B2661,Region!$A$1:$B$76,2,FALSE)</f>
        <v>Region_4</v>
      </c>
      <c r="F2661" s="5" t="str">
        <f>VLOOKUP(D2661,'Used to Match Zip By Sch Name'!$A$2:$E$4714,5,FALSE)</f>
        <v>34638-3060</v>
      </c>
      <c r="G2661" s="5" t="e">
        <f>VLOOKUP(D2661,public_school_report!$D$1:$CI$3651,84,FALSE)</f>
        <v>#N/A</v>
      </c>
      <c r="H2661" s="5"/>
      <c r="I2661" s="5">
        <v>73</v>
      </c>
      <c r="J2661" s="5">
        <v>64</v>
      </c>
      <c r="K2661" s="5">
        <v>54</v>
      </c>
      <c r="L2661" s="5">
        <v>79</v>
      </c>
      <c r="M2661" s="5">
        <v>72</v>
      </c>
      <c r="N2661" s="5">
        <v>55</v>
      </c>
      <c r="O2661" s="5">
        <v>70</v>
      </c>
      <c r="P2661" s="5"/>
      <c r="Q2661" s="5"/>
      <c r="R2661" s="5"/>
      <c r="S2661" s="5"/>
      <c r="T2661" s="5">
        <v>467</v>
      </c>
      <c r="U2661" s="5">
        <v>7</v>
      </c>
      <c r="V2661" s="5">
        <v>67</v>
      </c>
      <c r="W2661" s="5">
        <v>100</v>
      </c>
      <c r="X2661" s="5" t="s">
        <v>64</v>
      </c>
      <c r="Y2661" s="5" t="s">
        <v>62</v>
      </c>
      <c r="Z2661" s="5" t="s">
        <v>66</v>
      </c>
      <c r="AA2661" s="5" t="s">
        <v>66</v>
      </c>
      <c r="AB2661" s="5" t="s">
        <v>66</v>
      </c>
      <c r="AC2661" s="5" t="s">
        <v>66</v>
      </c>
      <c r="AD2661" s="5" t="s">
        <v>66</v>
      </c>
      <c r="AE2661" s="5" t="s">
        <v>66</v>
      </c>
      <c r="AF2661" s="5" t="s">
        <v>66</v>
      </c>
      <c r="AG2661" s="5" t="s">
        <v>66</v>
      </c>
      <c r="AH2661" s="5" t="s">
        <v>66</v>
      </c>
      <c r="AI2661" s="5" t="s">
        <v>66</v>
      </c>
      <c r="AJ2661" s="5" t="s">
        <v>66</v>
      </c>
      <c r="AK2661" s="5" t="s">
        <v>66</v>
      </c>
      <c r="AL2661" s="5" t="s">
        <v>66</v>
      </c>
      <c r="AM2661" s="5" t="s">
        <v>66</v>
      </c>
      <c r="AN2661" s="5" t="s">
        <v>66</v>
      </c>
      <c r="AO2661" s="5" t="s">
        <v>66</v>
      </c>
      <c r="AP2661" s="5" t="s">
        <v>66</v>
      </c>
      <c r="AQ2661" s="5" t="s">
        <v>66</v>
      </c>
      <c r="AR2661" s="5" t="s">
        <v>66</v>
      </c>
      <c r="AS2661" s="5" t="s">
        <v>65</v>
      </c>
      <c r="AT2661" s="5" t="s">
        <v>66</v>
      </c>
      <c r="AU2661" s="5" t="s">
        <v>67</v>
      </c>
      <c r="AV2661" s="5" t="s">
        <v>67</v>
      </c>
      <c r="AW2661" s="5" t="s">
        <v>65</v>
      </c>
      <c r="AX2661" s="5" t="s">
        <v>69</v>
      </c>
      <c r="AY2661" s="5">
        <v>41.1</v>
      </c>
      <c r="AZ2661" s="5">
        <v>34.200000000000003</v>
      </c>
    </row>
    <row r="2662" spans="1:52">
      <c r="A2662" s="5">
        <v>51</v>
      </c>
      <c r="B2662" s="5" t="s">
        <v>2646</v>
      </c>
      <c r="C2662" s="6">
        <v>128</v>
      </c>
      <c r="D2662" s="5" t="s">
        <v>2687</v>
      </c>
      <c r="E2662" s="5" t="str">
        <f>VLOOKUP(B2662,Region!$A$1:$B$76,2,FALSE)</f>
        <v>Region_4</v>
      </c>
      <c r="F2662" s="5" t="str">
        <f>VLOOKUP(D2662,'Used to Match Zip By Sch Name'!$A$2:$E$4714,5,FALSE)</f>
        <v>34653-1315</v>
      </c>
      <c r="G2662" s="5" t="e">
        <f>VLOOKUP(D2662,public_school_report!$D$1:$CI$3651,84,FALSE)</f>
        <v>#N/A</v>
      </c>
      <c r="H2662" s="5"/>
      <c r="I2662" s="5">
        <v>69</v>
      </c>
      <c r="J2662" s="5">
        <v>61</v>
      </c>
      <c r="K2662" s="5">
        <v>48</v>
      </c>
      <c r="L2662" s="5">
        <v>60</v>
      </c>
      <c r="M2662" s="5">
        <v>47</v>
      </c>
      <c r="N2662" s="5">
        <v>49</v>
      </c>
      <c r="O2662" s="5">
        <v>79</v>
      </c>
      <c r="P2662" s="5">
        <v>92</v>
      </c>
      <c r="Q2662" s="5"/>
      <c r="R2662" s="5"/>
      <c r="S2662" s="5"/>
      <c r="T2662" s="5">
        <v>505</v>
      </c>
      <c r="U2662" s="5">
        <v>8</v>
      </c>
      <c r="V2662" s="5">
        <v>63</v>
      </c>
      <c r="W2662" s="5">
        <v>98</v>
      </c>
      <c r="X2662" s="5" t="s">
        <v>64</v>
      </c>
      <c r="Y2662" s="5" t="s">
        <v>66</v>
      </c>
      <c r="Z2662" s="5" t="s">
        <v>66</v>
      </c>
      <c r="AA2662" s="5" t="s">
        <v>66</v>
      </c>
      <c r="AB2662" s="5" t="s">
        <v>66</v>
      </c>
      <c r="AC2662" s="5" t="s">
        <v>66</v>
      </c>
      <c r="AD2662" s="5" t="s">
        <v>66</v>
      </c>
      <c r="AE2662" s="5" t="s">
        <v>66</v>
      </c>
      <c r="AF2662" s="5" t="s">
        <v>66</v>
      </c>
      <c r="AG2662" s="5" t="s">
        <v>66</v>
      </c>
      <c r="AH2662" s="5" t="s">
        <v>66</v>
      </c>
      <c r="AI2662" s="5" t="s">
        <v>66</v>
      </c>
      <c r="AJ2662" s="5" t="s">
        <v>66</v>
      </c>
      <c r="AK2662" s="5" t="s">
        <v>66</v>
      </c>
      <c r="AL2662" s="5" t="s">
        <v>66</v>
      </c>
      <c r="AM2662" s="5" t="s">
        <v>66</v>
      </c>
      <c r="AN2662" s="5" t="s">
        <v>66</v>
      </c>
      <c r="AO2662" s="5" t="s">
        <v>66</v>
      </c>
      <c r="AP2662" s="5" t="s">
        <v>66</v>
      </c>
      <c r="AQ2662" s="5" t="s">
        <v>66</v>
      </c>
      <c r="AR2662" s="5" t="s">
        <v>66</v>
      </c>
      <c r="AS2662" s="5" t="s">
        <v>65</v>
      </c>
      <c r="AT2662" s="5" t="s">
        <v>66</v>
      </c>
      <c r="AU2662" s="5" t="s">
        <v>67</v>
      </c>
      <c r="AV2662" s="5" t="s">
        <v>68</v>
      </c>
      <c r="AW2662" s="5" t="s">
        <v>65</v>
      </c>
      <c r="AX2662" s="5" t="s">
        <v>82</v>
      </c>
      <c r="AY2662" s="5">
        <v>28.1</v>
      </c>
      <c r="AZ2662" s="5">
        <v>66.900000000000006</v>
      </c>
    </row>
    <row r="2663" spans="1:52">
      <c r="A2663" s="5">
        <v>51</v>
      </c>
      <c r="B2663" s="5" t="s">
        <v>2646</v>
      </c>
      <c r="C2663" s="6">
        <v>131</v>
      </c>
      <c r="D2663" s="5" t="s">
        <v>2688</v>
      </c>
      <c r="E2663" s="5" t="str">
        <f>VLOOKUP(B2663,Region!$A$1:$B$76,2,FALSE)</f>
        <v>Region_4</v>
      </c>
      <c r="F2663" s="5" t="str">
        <f>VLOOKUP(D2663,'Used to Match Zip By Sch Name'!$A$2:$E$4714,5,FALSE)</f>
        <v>33542-6304</v>
      </c>
      <c r="G2663" s="5" t="e">
        <f>VLOOKUP(D2663,public_school_report!$D$1:$CI$3651,84,FALSE)</f>
        <v>#N/A</v>
      </c>
      <c r="H2663" s="5"/>
      <c r="I2663" s="5">
        <v>46</v>
      </c>
      <c r="J2663" s="5">
        <v>49</v>
      </c>
      <c r="K2663" s="5">
        <v>38</v>
      </c>
      <c r="L2663" s="5">
        <v>42</v>
      </c>
      <c r="M2663" s="5">
        <v>40</v>
      </c>
      <c r="N2663" s="5">
        <v>39</v>
      </c>
      <c r="O2663" s="5">
        <v>53</v>
      </c>
      <c r="P2663" s="5">
        <v>64</v>
      </c>
      <c r="Q2663" s="5"/>
      <c r="R2663" s="5">
        <v>89</v>
      </c>
      <c r="S2663" s="5">
        <v>35</v>
      </c>
      <c r="T2663" s="5">
        <v>495</v>
      </c>
      <c r="U2663" s="5">
        <v>10</v>
      </c>
      <c r="V2663" s="5">
        <v>50</v>
      </c>
      <c r="W2663" s="5">
        <v>98</v>
      </c>
      <c r="X2663" s="5" t="s">
        <v>63</v>
      </c>
      <c r="Y2663" s="5" t="s">
        <v>63</v>
      </c>
      <c r="Z2663" s="5" t="s">
        <v>63</v>
      </c>
      <c r="AA2663" s="5" t="s">
        <v>63</v>
      </c>
      <c r="AB2663" s="5" t="s">
        <v>63</v>
      </c>
      <c r="AC2663" s="5" t="s">
        <v>63</v>
      </c>
      <c r="AD2663" s="5" t="s">
        <v>63</v>
      </c>
      <c r="AE2663" s="5" t="s">
        <v>62</v>
      </c>
      <c r="AF2663" s="5" t="s">
        <v>63</v>
      </c>
      <c r="AG2663" s="5" t="s">
        <v>62</v>
      </c>
      <c r="AH2663" s="5" t="s">
        <v>63</v>
      </c>
      <c r="AI2663" s="5" t="s">
        <v>62</v>
      </c>
      <c r="AJ2663" s="5" t="s">
        <v>63</v>
      </c>
      <c r="AK2663" s="5" t="s">
        <v>63</v>
      </c>
      <c r="AL2663" s="5" t="s">
        <v>63</v>
      </c>
      <c r="AM2663" s="5" t="s">
        <v>63</v>
      </c>
      <c r="AN2663" s="5" t="s">
        <v>63</v>
      </c>
      <c r="AO2663" s="5" t="s">
        <v>63</v>
      </c>
      <c r="AP2663" s="5" t="s">
        <v>63</v>
      </c>
      <c r="AQ2663" s="5" t="s">
        <v>72</v>
      </c>
      <c r="AR2663" s="5" t="s">
        <v>63</v>
      </c>
      <c r="AS2663" s="5" t="s">
        <v>65</v>
      </c>
      <c r="AT2663" s="5" t="s">
        <v>66</v>
      </c>
      <c r="AU2663" s="5" t="s">
        <v>67</v>
      </c>
      <c r="AV2663" s="5" t="s">
        <v>68</v>
      </c>
      <c r="AW2663" s="5" t="s">
        <v>65</v>
      </c>
      <c r="AX2663" s="5" t="s">
        <v>82</v>
      </c>
      <c r="AY2663" s="5">
        <v>37.4</v>
      </c>
      <c r="AZ2663" s="5">
        <v>66.900000000000006</v>
      </c>
    </row>
    <row r="2664" spans="1:52">
      <c r="A2664" s="5">
        <v>51</v>
      </c>
      <c r="B2664" s="5" t="s">
        <v>2646</v>
      </c>
      <c r="C2664" s="6">
        <v>132</v>
      </c>
      <c r="D2664" s="5" t="s">
        <v>2689</v>
      </c>
      <c r="E2664" s="5" t="str">
        <f>VLOOKUP(B2664,Region!$A$1:$B$76,2,FALSE)</f>
        <v>Region_4</v>
      </c>
      <c r="F2664" s="5" t="str">
        <f>VLOOKUP(D2664,'Used to Match Zip By Sch Name'!$A$2:$E$4714,5,FALSE)</f>
        <v>33542-7517</v>
      </c>
      <c r="G2664" s="5">
        <f>VLOOKUP(D2664,public_school_report!$D$1:$CI$3651,84,FALSE)</f>
        <v>987</v>
      </c>
      <c r="H2664" s="5" t="s">
        <v>2</v>
      </c>
      <c r="I2664" s="5">
        <v>44</v>
      </c>
      <c r="J2664" s="5">
        <v>48</v>
      </c>
      <c r="K2664" s="5">
        <v>46</v>
      </c>
      <c r="L2664" s="5">
        <v>47</v>
      </c>
      <c r="M2664" s="5">
        <v>60</v>
      </c>
      <c r="N2664" s="5">
        <v>45</v>
      </c>
      <c r="O2664" s="5">
        <v>38</v>
      </c>
      <c r="P2664" s="5"/>
      <c r="Q2664" s="5"/>
      <c r="R2664" s="5"/>
      <c r="S2664" s="5"/>
      <c r="T2664" s="5">
        <v>328</v>
      </c>
      <c r="U2664" s="5">
        <v>7</v>
      </c>
      <c r="V2664" s="5">
        <v>47</v>
      </c>
      <c r="W2664" s="5">
        <v>100</v>
      </c>
      <c r="X2664" s="5" t="s">
        <v>63</v>
      </c>
      <c r="Y2664" s="5" t="s">
        <v>63</v>
      </c>
      <c r="Z2664" s="5" t="s">
        <v>63</v>
      </c>
      <c r="AA2664" s="5" t="s">
        <v>72</v>
      </c>
      <c r="AB2664" s="5" t="s">
        <v>63</v>
      </c>
      <c r="AC2664" s="5" t="s">
        <v>63</v>
      </c>
      <c r="AD2664" s="5" t="s">
        <v>63</v>
      </c>
      <c r="AE2664" s="5" t="s">
        <v>62</v>
      </c>
      <c r="AF2664" s="5" t="s">
        <v>64</v>
      </c>
      <c r="AG2664" s="5" t="s">
        <v>63</v>
      </c>
      <c r="AH2664" s="5" t="s">
        <v>64</v>
      </c>
      <c r="AI2664" s="5" t="s">
        <v>64</v>
      </c>
      <c r="AJ2664" s="5" t="s">
        <v>64</v>
      </c>
      <c r="AK2664" s="5" t="s">
        <v>64</v>
      </c>
      <c r="AL2664" s="5" t="s">
        <v>64</v>
      </c>
      <c r="AM2664" s="5" t="s">
        <v>64</v>
      </c>
      <c r="AN2664" s="5" t="s">
        <v>64</v>
      </c>
      <c r="AO2664" s="5" t="s">
        <v>64</v>
      </c>
      <c r="AP2664" s="5" t="s">
        <v>63</v>
      </c>
      <c r="AQ2664" s="5" t="s">
        <v>63</v>
      </c>
      <c r="AR2664" s="5" t="s">
        <v>63</v>
      </c>
      <c r="AS2664" s="5" t="s">
        <v>65</v>
      </c>
      <c r="AT2664" s="5" t="s">
        <v>66</v>
      </c>
      <c r="AU2664" s="5" t="s">
        <v>67</v>
      </c>
      <c r="AV2664" s="5" t="s">
        <v>68</v>
      </c>
      <c r="AW2664" s="5" t="s">
        <v>65</v>
      </c>
      <c r="AX2664" s="5" t="s">
        <v>69</v>
      </c>
      <c r="AY2664" s="5">
        <v>42.2</v>
      </c>
      <c r="AZ2664" s="5">
        <v>82.1</v>
      </c>
    </row>
    <row r="2665" spans="1:52">
      <c r="A2665" s="5">
        <v>51</v>
      </c>
      <c r="B2665" s="5" t="s">
        <v>2646</v>
      </c>
      <c r="C2665" s="6">
        <v>201</v>
      </c>
      <c r="D2665" s="5" t="s">
        <v>2690</v>
      </c>
      <c r="E2665" s="5" t="str">
        <f>VLOOKUP(B2665,Region!$A$1:$B$76,2,FALSE)</f>
        <v>Region_4</v>
      </c>
      <c r="F2665" s="5" t="str">
        <f>VLOOKUP(D2665,'Used to Match Zip By Sch Name'!$A$2:$E$4714,5,FALSE)</f>
        <v>34637-3221</v>
      </c>
      <c r="G2665" s="5">
        <f>VLOOKUP(D2665,public_school_report!$D$1:$CI$3651,84,FALSE)</f>
        <v>809</v>
      </c>
      <c r="H2665" s="5" t="s">
        <v>2</v>
      </c>
      <c r="I2665" s="5">
        <v>64</v>
      </c>
      <c r="J2665" s="5">
        <v>54</v>
      </c>
      <c r="K2665" s="5">
        <v>46</v>
      </c>
      <c r="L2665" s="5">
        <v>57</v>
      </c>
      <c r="M2665" s="5">
        <v>48</v>
      </c>
      <c r="N2665" s="5">
        <v>33</v>
      </c>
      <c r="O2665" s="5">
        <v>51</v>
      </c>
      <c r="P2665" s="5"/>
      <c r="Q2665" s="5"/>
      <c r="R2665" s="5"/>
      <c r="S2665" s="5"/>
      <c r="T2665" s="5">
        <v>353</v>
      </c>
      <c r="U2665" s="5">
        <v>7</v>
      </c>
      <c r="V2665" s="5">
        <v>50</v>
      </c>
      <c r="W2665" s="5">
        <v>100</v>
      </c>
      <c r="X2665" s="5" t="s">
        <v>63</v>
      </c>
      <c r="Y2665" s="5" t="s">
        <v>63</v>
      </c>
      <c r="Z2665" s="5" t="s">
        <v>63</v>
      </c>
      <c r="AA2665" s="5" t="s">
        <v>63</v>
      </c>
      <c r="AB2665" s="5" t="s">
        <v>62</v>
      </c>
      <c r="AC2665" s="5" t="s">
        <v>62</v>
      </c>
      <c r="AD2665" s="5" t="s">
        <v>64</v>
      </c>
      <c r="AE2665" s="5" t="s">
        <v>64</v>
      </c>
      <c r="AF2665" s="5" t="s">
        <v>64</v>
      </c>
      <c r="AG2665" s="5" t="s">
        <v>63</v>
      </c>
      <c r="AH2665" s="5" t="s">
        <v>64</v>
      </c>
      <c r="AI2665" s="5" t="s">
        <v>63</v>
      </c>
      <c r="AJ2665" s="5" t="s">
        <v>64</v>
      </c>
      <c r="AK2665" s="5" t="s">
        <v>62</v>
      </c>
      <c r="AL2665" s="5" t="s">
        <v>64</v>
      </c>
      <c r="AM2665" s="5" t="s">
        <v>62</v>
      </c>
      <c r="AN2665" s="5" t="s">
        <v>64</v>
      </c>
      <c r="AO2665" s="5" t="s">
        <v>64</v>
      </c>
      <c r="AP2665" s="5" t="s">
        <v>62</v>
      </c>
      <c r="AQ2665" s="5" t="s">
        <v>62</v>
      </c>
      <c r="AR2665" s="5" t="s">
        <v>63</v>
      </c>
      <c r="AS2665" s="5" t="s">
        <v>65</v>
      </c>
      <c r="AT2665" s="5" t="s">
        <v>66</v>
      </c>
      <c r="AU2665" s="5" t="s">
        <v>67</v>
      </c>
      <c r="AV2665" s="5" t="s">
        <v>67</v>
      </c>
      <c r="AW2665" s="5" t="s">
        <v>65</v>
      </c>
      <c r="AX2665" s="5" t="s">
        <v>69</v>
      </c>
      <c r="AY2665" s="5">
        <v>43.3</v>
      </c>
      <c r="AZ2665" s="5">
        <v>44.800000000000011</v>
      </c>
    </row>
    <row r="2666" spans="1:52">
      <c r="A2666" s="5">
        <v>51</v>
      </c>
      <c r="B2666" s="5" t="s">
        <v>2646</v>
      </c>
      <c r="C2666" s="6">
        <v>211</v>
      </c>
      <c r="D2666" s="5" t="s">
        <v>2691</v>
      </c>
      <c r="E2666" s="5" t="str">
        <f>VLOOKUP(B2666,Region!$A$1:$B$76,2,FALSE)</f>
        <v>Region_4</v>
      </c>
      <c r="F2666" s="5" t="str">
        <f>VLOOKUP(D2666,'Used to Match Zip By Sch Name'!$A$2:$E$4714,5,FALSE)</f>
        <v>34652-5414</v>
      </c>
      <c r="G2666" s="5">
        <f>VLOOKUP(D2666,public_school_report!$D$1:$CI$3651,84,FALSE)</f>
        <v>579</v>
      </c>
      <c r="H2666" s="5" t="s">
        <v>4</v>
      </c>
      <c r="I2666" s="5">
        <v>50</v>
      </c>
      <c r="J2666" s="5">
        <v>51</v>
      </c>
      <c r="K2666" s="5">
        <v>49</v>
      </c>
      <c r="L2666" s="5">
        <v>53</v>
      </c>
      <c r="M2666" s="5">
        <v>47</v>
      </c>
      <c r="N2666" s="5">
        <v>27</v>
      </c>
      <c r="O2666" s="5">
        <v>56</v>
      </c>
      <c r="P2666" s="5"/>
      <c r="Q2666" s="5"/>
      <c r="R2666" s="5"/>
      <c r="S2666" s="5"/>
      <c r="T2666" s="5">
        <v>333</v>
      </c>
      <c r="U2666" s="5">
        <v>7</v>
      </c>
      <c r="V2666" s="5">
        <v>48</v>
      </c>
      <c r="W2666" s="5">
        <v>94</v>
      </c>
      <c r="X2666" s="5" t="s">
        <v>63</v>
      </c>
      <c r="Y2666" s="5" t="s">
        <v>62</v>
      </c>
      <c r="Z2666" s="5" t="s">
        <v>62</v>
      </c>
      <c r="AA2666" s="5" t="s">
        <v>63</v>
      </c>
      <c r="AB2666" s="5" t="s">
        <v>63</v>
      </c>
      <c r="AC2666" s="5" t="s">
        <v>63</v>
      </c>
      <c r="AD2666" s="5" t="s">
        <v>62</v>
      </c>
      <c r="AE2666" s="5" t="s">
        <v>64</v>
      </c>
      <c r="AF2666" s="5" t="s">
        <v>64</v>
      </c>
      <c r="AG2666" s="5" t="s">
        <v>62</v>
      </c>
      <c r="AH2666" s="5" t="s">
        <v>64</v>
      </c>
      <c r="AI2666" s="5" t="s">
        <v>62</v>
      </c>
      <c r="AJ2666" s="5" t="s">
        <v>64</v>
      </c>
      <c r="AK2666" s="5" t="s">
        <v>64</v>
      </c>
      <c r="AL2666" s="5" t="s">
        <v>62</v>
      </c>
      <c r="AM2666" s="5" t="s">
        <v>64</v>
      </c>
      <c r="AN2666" s="5" t="s">
        <v>62</v>
      </c>
      <c r="AO2666" s="5" t="s">
        <v>62</v>
      </c>
      <c r="AP2666" s="5" t="s">
        <v>64</v>
      </c>
      <c r="AQ2666" s="5" t="s">
        <v>63</v>
      </c>
      <c r="AR2666" s="5" t="s">
        <v>63</v>
      </c>
      <c r="AS2666" s="5" t="s">
        <v>65</v>
      </c>
      <c r="AT2666" s="5" t="s">
        <v>66</v>
      </c>
      <c r="AU2666" s="5" t="s">
        <v>67</v>
      </c>
      <c r="AV2666" s="5" t="s">
        <v>68</v>
      </c>
      <c r="AW2666" s="5" t="s">
        <v>65</v>
      </c>
      <c r="AX2666" s="5" t="s">
        <v>69</v>
      </c>
      <c r="AY2666" s="5">
        <v>39.700000000000003</v>
      </c>
      <c r="AZ2666" s="5">
        <v>85.3</v>
      </c>
    </row>
    <row r="2667" spans="1:52">
      <c r="A2667" s="5">
        <v>51</v>
      </c>
      <c r="B2667" s="5" t="s">
        <v>2646</v>
      </c>
      <c r="C2667" s="6">
        <v>251</v>
      </c>
      <c r="D2667" s="5" t="s">
        <v>2692</v>
      </c>
      <c r="E2667" s="5" t="str">
        <f>VLOOKUP(B2667,Region!$A$1:$B$76,2,FALSE)</f>
        <v>Region_4</v>
      </c>
      <c r="F2667" s="5" t="str">
        <f>VLOOKUP(D2667,'Used to Match Zip By Sch Name'!$A$2:$E$4714,5,FALSE)</f>
        <v>33525-7813</v>
      </c>
      <c r="G2667" s="5">
        <f>VLOOKUP(D2667,public_school_report!$D$1:$CI$3651,84,FALSE)</f>
        <v>652</v>
      </c>
      <c r="H2667" s="5" t="s">
        <v>4</v>
      </c>
      <c r="I2667" s="5">
        <v>58</v>
      </c>
      <c r="J2667" s="5">
        <v>58</v>
      </c>
      <c r="K2667" s="5">
        <v>47</v>
      </c>
      <c r="L2667" s="5">
        <v>56</v>
      </c>
      <c r="M2667" s="5">
        <v>57</v>
      </c>
      <c r="N2667" s="5">
        <v>43</v>
      </c>
      <c r="O2667" s="5">
        <v>58</v>
      </c>
      <c r="P2667" s="5"/>
      <c r="Q2667" s="5"/>
      <c r="R2667" s="5"/>
      <c r="S2667" s="5"/>
      <c r="T2667" s="5">
        <v>377</v>
      </c>
      <c r="U2667" s="5">
        <v>7</v>
      </c>
      <c r="V2667" s="5">
        <v>54</v>
      </c>
      <c r="W2667" s="5">
        <v>99</v>
      </c>
      <c r="X2667" s="5" t="s">
        <v>62</v>
      </c>
      <c r="Y2667" s="5" t="s">
        <v>63</v>
      </c>
      <c r="Z2667" s="5" t="s">
        <v>63</v>
      </c>
      <c r="AA2667" s="5" t="s">
        <v>63</v>
      </c>
      <c r="AB2667" s="5" t="s">
        <v>63</v>
      </c>
      <c r="AC2667" s="5" t="s">
        <v>63</v>
      </c>
      <c r="AD2667" s="5" t="s">
        <v>63</v>
      </c>
      <c r="AE2667" s="5" t="s">
        <v>63</v>
      </c>
      <c r="AF2667" s="5" t="s">
        <v>62</v>
      </c>
      <c r="AG2667" s="5" t="s">
        <v>64</v>
      </c>
      <c r="AH2667" s="5" t="s">
        <v>64</v>
      </c>
      <c r="AI2667" s="5" t="s">
        <v>64</v>
      </c>
      <c r="AJ2667" s="5" t="s">
        <v>64</v>
      </c>
      <c r="AK2667" s="5" t="s">
        <v>62</v>
      </c>
      <c r="AL2667" s="5" t="s">
        <v>64</v>
      </c>
      <c r="AM2667" s="5" t="s">
        <v>64</v>
      </c>
      <c r="AN2667" s="5" t="s">
        <v>64</v>
      </c>
      <c r="AO2667" s="5" t="s">
        <v>62</v>
      </c>
      <c r="AP2667" s="5" t="s">
        <v>62</v>
      </c>
      <c r="AQ2667" s="5" t="s">
        <v>62</v>
      </c>
      <c r="AR2667" s="5" t="s">
        <v>63</v>
      </c>
      <c r="AS2667" s="5" t="s">
        <v>65</v>
      </c>
      <c r="AT2667" s="5" t="s">
        <v>66</v>
      </c>
      <c r="AU2667" s="5" t="s">
        <v>67</v>
      </c>
      <c r="AV2667" s="5" t="s">
        <v>68</v>
      </c>
      <c r="AW2667" s="5" t="s">
        <v>65</v>
      </c>
      <c r="AX2667" s="5" t="s">
        <v>69</v>
      </c>
      <c r="AY2667" s="5">
        <v>29.2</v>
      </c>
      <c r="AZ2667" s="5">
        <v>59.9</v>
      </c>
    </row>
    <row r="2668" spans="1:52">
      <c r="A2668" s="5">
        <v>51</v>
      </c>
      <c r="B2668" s="5" t="s">
        <v>2646</v>
      </c>
      <c r="C2668" s="6">
        <v>261</v>
      </c>
      <c r="D2668" s="5" t="s">
        <v>1882</v>
      </c>
      <c r="E2668" s="5" t="str">
        <f>VLOOKUP(B2668,Region!$A$1:$B$76,2,FALSE)</f>
        <v>Region_4</v>
      </c>
      <c r="F2668" s="5" t="str">
        <f>VLOOKUP(D2668,'Used to Match Zip By Sch Name'!$A$2:$E$4714,5,FALSE)</f>
        <v>34653-4336</v>
      </c>
      <c r="G2668" s="5">
        <f>VLOOKUP(D2668,public_school_report!$D$1:$CI$3651,84,FALSE)</f>
        <v>802</v>
      </c>
      <c r="H2668" s="5" t="s">
        <v>2</v>
      </c>
      <c r="I2668" s="5">
        <v>41</v>
      </c>
      <c r="J2668" s="5">
        <v>47</v>
      </c>
      <c r="K2668" s="5">
        <v>43</v>
      </c>
      <c r="L2668" s="5">
        <v>53</v>
      </c>
      <c r="M2668" s="5">
        <v>57</v>
      </c>
      <c r="N2668" s="5">
        <v>46</v>
      </c>
      <c r="O2668" s="5">
        <v>44</v>
      </c>
      <c r="P2668" s="5">
        <v>51</v>
      </c>
      <c r="Q2668" s="5">
        <v>35</v>
      </c>
      <c r="R2668" s="5"/>
      <c r="S2668" s="5"/>
      <c r="T2668" s="5">
        <v>417</v>
      </c>
      <c r="U2668" s="5">
        <v>9</v>
      </c>
      <c r="V2668" s="5">
        <v>46</v>
      </c>
      <c r="W2668" s="5">
        <v>98</v>
      </c>
      <c r="X2668" s="5" t="s">
        <v>63</v>
      </c>
      <c r="Y2668" s="5" t="s">
        <v>63</v>
      </c>
      <c r="Z2668" s="5" t="s">
        <v>63</v>
      </c>
      <c r="AA2668" s="5" t="s">
        <v>72</v>
      </c>
      <c r="AB2668" s="5" t="s">
        <v>63</v>
      </c>
      <c r="AC2668" s="5" t="s">
        <v>72</v>
      </c>
      <c r="AD2668" s="5" t="s">
        <v>72</v>
      </c>
      <c r="AE2668" s="5" t="s">
        <v>72</v>
      </c>
      <c r="AF2668" s="5" t="s">
        <v>63</v>
      </c>
      <c r="AG2668" s="5" t="s">
        <v>62</v>
      </c>
      <c r="AH2668" s="5" t="s">
        <v>64</v>
      </c>
      <c r="AI2668" s="5" t="s">
        <v>64</v>
      </c>
      <c r="AJ2668" s="5" t="s">
        <v>62</v>
      </c>
      <c r="AK2668" s="5" t="s">
        <v>64</v>
      </c>
      <c r="AL2668" s="5" t="s">
        <v>63</v>
      </c>
      <c r="AM2668" s="5" t="s">
        <v>62</v>
      </c>
      <c r="AN2668" s="5" t="s">
        <v>62</v>
      </c>
      <c r="AO2668" s="5" t="s">
        <v>62</v>
      </c>
      <c r="AP2668" s="5" t="s">
        <v>63</v>
      </c>
      <c r="AQ2668" s="5" t="s">
        <v>63</v>
      </c>
      <c r="AR2668" s="5" t="s">
        <v>63</v>
      </c>
      <c r="AS2668" s="5" t="s">
        <v>65</v>
      </c>
      <c r="AT2668" s="5" t="s">
        <v>66</v>
      </c>
      <c r="AU2668" s="5" t="s">
        <v>67</v>
      </c>
      <c r="AV2668" s="5" t="s">
        <v>68</v>
      </c>
      <c r="AW2668" s="5" t="s">
        <v>65</v>
      </c>
      <c r="AX2668" s="5" t="s">
        <v>78</v>
      </c>
      <c r="AY2668" s="5">
        <v>41.8</v>
      </c>
      <c r="AZ2668" s="5">
        <v>85.399999999999977</v>
      </c>
    </row>
    <row r="2669" spans="1:52">
      <c r="A2669" s="5">
        <v>51</v>
      </c>
      <c r="B2669" s="5" t="s">
        <v>2646</v>
      </c>
      <c r="C2669" s="6">
        <v>271</v>
      </c>
      <c r="D2669" s="5" t="s">
        <v>2693</v>
      </c>
      <c r="E2669" s="5" t="str">
        <f>VLOOKUP(B2669,Region!$A$1:$B$76,2,FALSE)</f>
        <v>Region_4</v>
      </c>
      <c r="F2669" s="5" t="str">
        <f>VLOOKUP(D2669,'Used to Match Zip By Sch Name'!$A$2:$E$4714,5,FALSE)</f>
        <v>34652-1908</v>
      </c>
      <c r="G2669" s="5">
        <f>VLOOKUP(D2669,public_school_report!$D$1:$CI$3651,84,FALSE)</f>
        <v>663</v>
      </c>
      <c r="H2669" s="5" t="s">
        <v>4</v>
      </c>
      <c r="I2669" s="5">
        <v>45</v>
      </c>
      <c r="J2669" s="5">
        <v>51</v>
      </c>
      <c r="K2669" s="5">
        <v>56</v>
      </c>
      <c r="L2669" s="5">
        <v>44</v>
      </c>
      <c r="M2669" s="5">
        <v>51</v>
      </c>
      <c r="N2669" s="5">
        <v>58</v>
      </c>
      <c r="O2669" s="5">
        <v>40</v>
      </c>
      <c r="P2669" s="5"/>
      <c r="Q2669" s="5"/>
      <c r="R2669" s="5"/>
      <c r="S2669" s="5"/>
      <c r="T2669" s="5">
        <v>345</v>
      </c>
      <c r="U2669" s="5">
        <v>7</v>
      </c>
      <c r="V2669" s="5">
        <v>49</v>
      </c>
      <c r="W2669" s="5">
        <v>99</v>
      </c>
      <c r="X2669" s="5" t="s">
        <v>63</v>
      </c>
      <c r="Y2669" s="5" t="s">
        <v>72</v>
      </c>
      <c r="Z2669" s="5" t="s">
        <v>63</v>
      </c>
      <c r="AA2669" s="5" t="s">
        <v>72</v>
      </c>
      <c r="AB2669" s="5" t="s">
        <v>63</v>
      </c>
      <c r="AC2669" s="5" t="s">
        <v>72</v>
      </c>
      <c r="AD2669" s="5" t="s">
        <v>63</v>
      </c>
      <c r="AE2669" s="5" t="s">
        <v>62</v>
      </c>
      <c r="AF2669" s="5" t="s">
        <v>64</v>
      </c>
      <c r="AG2669" s="5" t="s">
        <v>62</v>
      </c>
      <c r="AH2669" s="5" t="s">
        <v>64</v>
      </c>
      <c r="AI2669" s="5" t="s">
        <v>64</v>
      </c>
      <c r="AJ2669" s="5" t="s">
        <v>62</v>
      </c>
      <c r="AK2669" s="5" t="s">
        <v>62</v>
      </c>
      <c r="AL2669" s="5" t="s">
        <v>62</v>
      </c>
      <c r="AM2669" s="5" t="s">
        <v>64</v>
      </c>
      <c r="AN2669" s="5" t="s">
        <v>62</v>
      </c>
      <c r="AO2669" s="5" t="s">
        <v>63</v>
      </c>
      <c r="AP2669" s="5" t="s">
        <v>63</v>
      </c>
      <c r="AQ2669" s="5" t="s">
        <v>63</v>
      </c>
      <c r="AR2669" s="5" t="s">
        <v>72</v>
      </c>
      <c r="AS2669" s="5" t="s">
        <v>65</v>
      </c>
      <c r="AT2669" s="5" t="s">
        <v>66</v>
      </c>
      <c r="AU2669" s="5" t="s">
        <v>67</v>
      </c>
      <c r="AV2669" s="5" t="s">
        <v>68</v>
      </c>
      <c r="AW2669" s="5" t="s">
        <v>65</v>
      </c>
      <c r="AX2669" s="5" t="s">
        <v>69</v>
      </c>
      <c r="AY2669" s="5">
        <v>43</v>
      </c>
      <c r="AZ2669" s="5">
        <v>90.600000000000023</v>
      </c>
    </row>
    <row r="2670" spans="1:52" s="18" customFormat="1">
      <c r="A2670" s="19">
        <v>51</v>
      </c>
      <c r="B2670" s="19" t="s">
        <v>2646</v>
      </c>
      <c r="C2670" s="20">
        <v>301</v>
      </c>
      <c r="D2670" s="19" t="s">
        <v>2694</v>
      </c>
      <c r="E2670" s="5" t="str">
        <f>VLOOKUP(B2670,Region!$A$1:$B$76,2,FALSE)</f>
        <v>Region_4</v>
      </c>
      <c r="F2670" s="5" t="e">
        <f>VLOOKUP(D2670,'Used to Match Zip By Sch Name'!$A$2:$E$4714,5,FALSE)</f>
        <v>#N/A</v>
      </c>
      <c r="G2670" s="5">
        <f>VLOOKUP(D2670,public_school_report!$D$1:$CI$3651,84,FALSE)</f>
        <v>596</v>
      </c>
      <c r="H2670" s="5" t="s">
        <v>4</v>
      </c>
      <c r="I2670" s="19">
        <v>30</v>
      </c>
      <c r="J2670" s="19">
        <v>46</v>
      </c>
      <c r="K2670" s="19">
        <v>64</v>
      </c>
      <c r="L2670" s="19">
        <v>29</v>
      </c>
      <c r="M2670" s="19">
        <v>37</v>
      </c>
      <c r="N2670" s="19">
        <v>49</v>
      </c>
      <c r="O2670" s="19">
        <v>22</v>
      </c>
      <c r="P2670" s="19"/>
      <c r="Q2670" s="19"/>
      <c r="R2670" s="19"/>
      <c r="S2670" s="19"/>
      <c r="T2670" s="19">
        <v>277</v>
      </c>
      <c r="U2670" s="19">
        <v>7</v>
      </c>
      <c r="V2670" s="19">
        <v>40</v>
      </c>
      <c r="W2670" s="19">
        <v>100</v>
      </c>
      <c r="X2670" s="19" t="s">
        <v>72</v>
      </c>
      <c r="Y2670" s="19" t="s">
        <v>72</v>
      </c>
      <c r="Z2670" s="19" t="s">
        <v>63</v>
      </c>
      <c r="AA2670" s="19" t="s">
        <v>73</v>
      </c>
      <c r="AB2670" s="19" t="s">
        <v>73</v>
      </c>
      <c r="AC2670" s="19" t="s">
        <v>72</v>
      </c>
      <c r="AD2670" s="19" t="s">
        <v>72</v>
      </c>
      <c r="AE2670" s="19" t="s">
        <v>72</v>
      </c>
      <c r="AF2670" s="19" t="s">
        <v>72</v>
      </c>
      <c r="AG2670" s="19" t="s">
        <v>63</v>
      </c>
      <c r="AH2670" s="19" t="s">
        <v>63</v>
      </c>
      <c r="AI2670" s="19" t="s">
        <v>63</v>
      </c>
      <c r="AJ2670" s="19" t="s">
        <v>63</v>
      </c>
      <c r="AK2670" s="19" t="s">
        <v>63</v>
      </c>
      <c r="AL2670" s="19" t="s">
        <v>63</v>
      </c>
      <c r="AM2670" s="19" t="s">
        <v>62</v>
      </c>
      <c r="AN2670" s="19" t="s">
        <v>64</v>
      </c>
      <c r="AO2670" s="19" t="s">
        <v>63</v>
      </c>
      <c r="AP2670" s="19" t="s">
        <v>63</v>
      </c>
      <c r="AQ2670" s="19" t="s">
        <v>63</v>
      </c>
      <c r="AR2670" s="19" t="s">
        <v>63</v>
      </c>
      <c r="AS2670" s="19" t="s">
        <v>65</v>
      </c>
      <c r="AT2670" s="19" t="s">
        <v>66</v>
      </c>
      <c r="AU2670" s="19" t="s">
        <v>67</v>
      </c>
      <c r="AV2670" s="19" t="s">
        <v>68</v>
      </c>
      <c r="AW2670" s="19" t="s">
        <v>65</v>
      </c>
      <c r="AX2670" s="19" t="s">
        <v>69</v>
      </c>
      <c r="AY2670" s="19">
        <v>21.9</v>
      </c>
      <c r="AZ2670" s="19">
        <v>82.5</v>
      </c>
    </row>
    <row r="2671" spans="1:52">
      <c r="A2671" s="5">
        <v>51</v>
      </c>
      <c r="B2671" s="5" t="s">
        <v>2646</v>
      </c>
      <c r="C2671" s="6">
        <v>311</v>
      </c>
      <c r="D2671" s="5" t="s">
        <v>2695</v>
      </c>
      <c r="E2671" s="5" t="str">
        <f>VLOOKUP(B2671,Region!$A$1:$B$76,2,FALSE)</f>
        <v>Region_4</v>
      </c>
      <c r="F2671" s="5" t="str">
        <f>VLOOKUP(D2671,'Used to Match Zip By Sch Name'!$A$2:$E$4714,5,FALSE)</f>
        <v>34653-4521</v>
      </c>
      <c r="G2671" s="5">
        <f>VLOOKUP(D2671,public_school_report!$D$1:$CI$3651,84,FALSE)</f>
        <v>667</v>
      </c>
      <c r="H2671" s="5" t="s">
        <v>4</v>
      </c>
      <c r="I2671" s="5">
        <v>52</v>
      </c>
      <c r="J2671" s="5">
        <v>57</v>
      </c>
      <c r="K2671" s="5">
        <v>57</v>
      </c>
      <c r="L2671" s="5">
        <v>45</v>
      </c>
      <c r="M2671" s="5">
        <v>50</v>
      </c>
      <c r="N2671" s="5">
        <v>35</v>
      </c>
      <c r="O2671" s="5">
        <v>55</v>
      </c>
      <c r="P2671" s="5"/>
      <c r="Q2671" s="5"/>
      <c r="R2671" s="5"/>
      <c r="S2671" s="5"/>
      <c r="T2671" s="5">
        <v>351</v>
      </c>
      <c r="U2671" s="5">
        <v>7</v>
      </c>
      <c r="V2671" s="5">
        <v>50</v>
      </c>
      <c r="W2671" s="5">
        <v>100</v>
      </c>
      <c r="X2671" s="5" t="s">
        <v>63</v>
      </c>
      <c r="Y2671" s="5" t="s">
        <v>63</v>
      </c>
      <c r="Z2671" s="5" t="s">
        <v>63</v>
      </c>
      <c r="AA2671" s="5" t="s">
        <v>63</v>
      </c>
      <c r="AB2671" s="5" t="s">
        <v>63</v>
      </c>
      <c r="AC2671" s="5" t="s">
        <v>63</v>
      </c>
      <c r="AD2671" s="5" t="s">
        <v>63</v>
      </c>
      <c r="AE2671" s="5" t="s">
        <v>62</v>
      </c>
      <c r="AF2671" s="5" t="s">
        <v>64</v>
      </c>
      <c r="AG2671" s="5" t="s">
        <v>62</v>
      </c>
      <c r="AH2671" s="5" t="s">
        <v>64</v>
      </c>
      <c r="AI2671" s="5" t="s">
        <v>64</v>
      </c>
      <c r="AJ2671" s="5" t="s">
        <v>64</v>
      </c>
      <c r="AK2671" s="5" t="s">
        <v>64</v>
      </c>
      <c r="AL2671" s="5" t="s">
        <v>64</v>
      </c>
      <c r="AM2671" s="5" t="s">
        <v>64</v>
      </c>
      <c r="AN2671" s="5" t="s">
        <v>64</v>
      </c>
      <c r="AO2671" s="5" t="s">
        <v>62</v>
      </c>
      <c r="AP2671" s="5" t="s">
        <v>63</v>
      </c>
      <c r="AQ2671" s="5" t="s">
        <v>62</v>
      </c>
      <c r="AR2671" s="5" t="s">
        <v>63</v>
      </c>
      <c r="AS2671" s="5" t="s">
        <v>65</v>
      </c>
      <c r="AT2671" s="5" t="s">
        <v>66</v>
      </c>
      <c r="AU2671" s="5" t="s">
        <v>67</v>
      </c>
      <c r="AV2671" s="5" t="s">
        <v>68</v>
      </c>
      <c r="AW2671" s="5" t="s">
        <v>65</v>
      </c>
      <c r="AX2671" s="5" t="s">
        <v>69</v>
      </c>
      <c r="AY2671" s="5">
        <v>36</v>
      </c>
      <c r="AZ2671" s="5">
        <v>81.2</v>
      </c>
    </row>
    <row r="2672" spans="1:52">
      <c r="A2672" s="5">
        <v>51</v>
      </c>
      <c r="B2672" s="5" t="s">
        <v>2646</v>
      </c>
      <c r="C2672" s="6">
        <v>321</v>
      </c>
      <c r="D2672" s="5" t="s">
        <v>2696</v>
      </c>
      <c r="E2672" s="5" t="str">
        <f>VLOOKUP(B2672,Region!$A$1:$B$76,2,FALSE)</f>
        <v>Region_4</v>
      </c>
      <c r="F2672" s="5" t="str">
        <f>VLOOKUP(D2672,'Used to Match Zip By Sch Name'!$A$2:$E$4714,5,FALSE)</f>
        <v>33523-6748</v>
      </c>
      <c r="G2672" s="5">
        <f>VLOOKUP(D2672,public_school_report!$D$1:$CI$3651,84,FALSE)</f>
        <v>381</v>
      </c>
      <c r="H2672" s="5" t="s">
        <v>6</v>
      </c>
      <c r="I2672" s="5">
        <v>33</v>
      </c>
      <c r="J2672" s="5">
        <v>53</v>
      </c>
      <c r="K2672" s="5">
        <v>54</v>
      </c>
      <c r="L2672" s="5">
        <v>59</v>
      </c>
      <c r="M2672" s="5">
        <v>68</v>
      </c>
      <c r="N2672" s="5">
        <v>63</v>
      </c>
      <c r="O2672" s="5">
        <v>37</v>
      </c>
      <c r="P2672" s="5"/>
      <c r="Q2672" s="5"/>
      <c r="R2672" s="5"/>
      <c r="S2672" s="5"/>
      <c r="T2672" s="5">
        <v>367</v>
      </c>
      <c r="U2672" s="5">
        <v>7</v>
      </c>
      <c r="V2672" s="5">
        <v>52</v>
      </c>
      <c r="W2672" s="5">
        <v>98</v>
      </c>
      <c r="X2672" s="5" t="s">
        <v>63</v>
      </c>
      <c r="Y2672" s="5" t="s">
        <v>63</v>
      </c>
      <c r="Z2672" s="5" t="s">
        <v>62</v>
      </c>
      <c r="AA2672" s="5" t="s">
        <v>72</v>
      </c>
      <c r="AB2672" s="5" t="s">
        <v>73</v>
      </c>
      <c r="AC2672" s="5" t="s">
        <v>63</v>
      </c>
      <c r="AD2672" s="5" t="s">
        <v>72</v>
      </c>
      <c r="AE2672" s="5" t="s">
        <v>72</v>
      </c>
      <c r="AF2672" s="5" t="s">
        <v>72</v>
      </c>
      <c r="AG2672" s="5" t="s">
        <v>63</v>
      </c>
      <c r="AH2672" s="5" t="s">
        <v>64</v>
      </c>
      <c r="AI2672" s="5" t="s">
        <v>62</v>
      </c>
      <c r="AJ2672" s="5" t="s">
        <v>64</v>
      </c>
      <c r="AK2672" s="5" t="s">
        <v>62</v>
      </c>
      <c r="AL2672" s="5" t="s">
        <v>62</v>
      </c>
      <c r="AM2672" s="5" t="s">
        <v>64</v>
      </c>
      <c r="AN2672" s="5" t="s">
        <v>62</v>
      </c>
      <c r="AO2672" s="5" t="s">
        <v>63</v>
      </c>
      <c r="AP2672" s="5" t="s">
        <v>72</v>
      </c>
      <c r="AQ2672" s="5" t="s">
        <v>63</v>
      </c>
      <c r="AR2672" s="5" t="s">
        <v>72</v>
      </c>
      <c r="AS2672" s="5" t="s">
        <v>65</v>
      </c>
      <c r="AT2672" s="5" t="s">
        <v>66</v>
      </c>
      <c r="AU2672" s="5" t="s">
        <v>67</v>
      </c>
      <c r="AV2672" s="5" t="s">
        <v>68</v>
      </c>
      <c r="AW2672" s="5" t="s">
        <v>65</v>
      </c>
      <c r="AX2672" s="5" t="s">
        <v>69</v>
      </c>
      <c r="AY2672" s="5">
        <v>70.8</v>
      </c>
      <c r="AZ2672" s="5">
        <v>97.2</v>
      </c>
    </row>
    <row r="2673" spans="1:52">
      <c r="A2673" s="5">
        <v>51</v>
      </c>
      <c r="B2673" s="5" t="s">
        <v>2646</v>
      </c>
      <c r="C2673" s="6">
        <v>331</v>
      </c>
      <c r="D2673" s="5" t="s">
        <v>2697</v>
      </c>
      <c r="E2673" s="5" t="str">
        <f>VLOOKUP(B2673,Region!$A$1:$B$76,2,FALSE)</f>
        <v>Region_4</v>
      </c>
      <c r="F2673" s="5" t="str">
        <f>VLOOKUP(D2673,'Used to Match Zip By Sch Name'!$A$2:$E$4714,5,FALSE)</f>
        <v>34652-4322</v>
      </c>
      <c r="G2673" s="5" t="e">
        <f>VLOOKUP(D2673,public_school_report!$D$1:$CI$3651,84,FALSE)</f>
        <v>#N/A</v>
      </c>
      <c r="H2673" s="5"/>
      <c r="I2673" s="5">
        <v>42</v>
      </c>
      <c r="J2673" s="5">
        <v>40</v>
      </c>
      <c r="K2673" s="5">
        <v>28</v>
      </c>
      <c r="L2673" s="5">
        <v>42</v>
      </c>
      <c r="M2673" s="5">
        <v>33</v>
      </c>
      <c r="N2673" s="5">
        <v>23</v>
      </c>
      <c r="O2673" s="5">
        <v>46</v>
      </c>
      <c r="P2673" s="5">
        <v>62</v>
      </c>
      <c r="Q2673" s="5"/>
      <c r="R2673" s="5">
        <v>85</v>
      </c>
      <c r="S2673" s="5">
        <v>42</v>
      </c>
      <c r="T2673" s="5">
        <v>443</v>
      </c>
      <c r="U2673" s="5">
        <v>10</v>
      </c>
      <c r="V2673" s="5">
        <v>44</v>
      </c>
      <c r="W2673" s="5">
        <v>88</v>
      </c>
      <c r="X2673" s="5" t="s">
        <v>63</v>
      </c>
      <c r="Y2673" s="5" t="s">
        <v>63</v>
      </c>
      <c r="Z2673" s="5" t="s">
        <v>63</v>
      </c>
      <c r="AA2673" s="5" t="s">
        <v>63</v>
      </c>
      <c r="AB2673" s="5" t="s">
        <v>62</v>
      </c>
      <c r="AC2673" s="5" t="s">
        <v>62</v>
      </c>
      <c r="AD2673" s="5" t="s">
        <v>64</v>
      </c>
      <c r="AE2673" s="5" t="s">
        <v>62</v>
      </c>
      <c r="AF2673" s="5" t="s">
        <v>62</v>
      </c>
      <c r="AG2673" s="5" t="s">
        <v>62</v>
      </c>
      <c r="AH2673" s="5" t="s">
        <v>72</v>
      </c>
      <c r="AI2673" s="5" t="s">
        <v>63</v>
      </c>
      <c r="AJ2673" s="5" t="s">
        <v>72</v>
      </c>
      <c r="AK2673" s="5" t="s">
        <v>63</v>
      </c>
      <c r="AL2673" s="5" t="s">
        <v>63</v>
      </c>
      <c r="AM2673" s="5" t="s">
        <v>63</v>
      </c>
      <c r="AN2673" s="5" t="s">
        <v>63</v>
      </c>
      <c r="AO2673" s="5" t="s">
        <v>72</v>
      </c>
      <c r="AP2673" s="5" t="s">
        <v>63</v>
      </c>
      <c r="AQ2673" s="5" t="s">
        <v>63</v>
      </c>
      <c r="AR2673" s="5" t="s">
        <v>63</v>
      </c>
      <c r="AS2673" s="5" t="s">
        <v>65</v>
      </c>
      <c r="AT2673" s="5" t="s">
        <v>66</v>
      </c>
      <c r="AU2673" s="5" t="s">
        <v>67</v>
      </c>
      <c r="AV2673" s="5" t="s">
        <v>68</v>
      </c>
      <c r="AW2673" s="5" t="s">
        <v>65</v>
      </c>
      <c r="AX2673" s="5" t="s">
        <v>82</v>
      </c>
      <c r="AY2673" s="5">
        <v>41.7</v>
      </c>
      <c r="AZ2673" s="5">
        <v>72.7</v>
      </c>
    </row>
    <row r="2674" spans="1:52">
      <c r="A2674" s="5">
        <v>51</v>
      </c>
      <c r="B2674" s="5" t="s">
        <v>2646</v>
      </c>
      <c r="C2674" s="6">
        <v>341</v>
      </c>
      <c r="D2674" s="5" t="s">
        <v>2698</v>
      </c>
      <c r="E2674" s="5" t="str">
        <f>VLOOKUP(B2674,Region!$A$1:$B$76,2,FALSE)</f>
        <v>Region_4</v>
      </c>
      <c r="F2674" s="5" t="str">
        <f>VLOOKUP(D2674,'Used to Match Zip By Sch Name'!$A$2:$E$4714,5,FALSE)</f>
        <v>34654-2517</v>
      </c>
      <c r="G2674" s="5">
        <f>VLOOKUP(D2674,public_school_report!$D$1:$CI$3651,84,FALSE)</f>
        <v>628</v>
      </c>
      <c r="H2674" s="5" t="s">
        <v>4</v>
      </c>
      <c r="I2674" s="5">
        <v>52</v>
      </c>
      <c r="J2674" s="5">
        <v>56</v>
      </c>
      <c r="K2674" s="5">
        <v>51</v>
      </c>
      <c r="L2674" s="5">
        <v>49</v>
      </c>
      <c r="M2674" s="5">
        <v>58</v>
      </c>
      <c r="N2674" s="5">
        <v>42</v>
      </c>
      <c r="O2674" s="5">
        <v>51</v>
      </c>
      <c r="P2674" s="5"/>
      <c r="Q2674" s="5"/>
      <c r="R2674" s="5"/>
      <c r="S2674" s="5"/>
      <c r="T2674" s="5">
        <v>359</v>
      </c>
      <c r="U2674" s="5">
        <v>7</v>
      </c>
      <c r="V2674" s="5">
        <v>51</v>
      </c>
      <c r="W2674" s="5">
        <v>99</v>
      </c>
      <c r="X2674" s="5" t="s">
        <v>63</v>
      </c>
      <c r="Y2674" s="5" t="s">
        <v>63</v>
      </c>
      <c r="Z2674" s="5" t="s">
        <v>63</v>
      </c>
      <c r="AA2674" s="5" t="s">
        <v>72</v>
      </c>
      <c r="AB2674" s="5" t="s">
        <v>63</v>
      </c>
      <c r="AC2674" s="5" t="s">
        <v>72</v>
      </c>
      <c r="AD2674" s="5" t="s">
        <v>63</v>
      </c>
      <c r="AE2674" s="5" t="s">
        <v>63</v>
      </c>
      <c r="AF2674" s="5" t="s">
        <v>63</v>
      </c>
      <c r="AG2674" s="5" t="s">
        <v>62</v>
      </c>
      <c r="AH2674" s="5" t="s">
        <v>64</v>
      </c>
      <c r="AI2674" s="5" t="s">
        <v>64</v>
      </c>
      <c r="AJ2674" s="5" t="s">
        <v>64</v>
      </c>
      <c r="AK2674" s="5" t="s">
        <v>62</v>
      </c>
      <c r="AL2674" s="5" t="s">
        <v>62</v>
      </c>
      <c r="AM2674" s="5" t="s">
        <v>62</v>
      </c>
      <c r="AN2674" s="5" t="s">
        <v>62</v>
      </c>
      <c r="AO2674" s="5" t="s">
        <v>63</v>
      </c>
      <c r="AP2674" s="5" t="s">
        <v>63</v>
      </c>
      <c r="AQ2674" s="5" t="s">
        <v>63</v>
      </c>
      <c r="AR2674" s="5" t="s">
        <v>63</v>
      </c>
      <c r="AS2674" s="5" t="s">
        <v>65</v>
      </c>
      <c r="AT2674" s="5" t="s">
        <v>66</v>
      </c>
      <c r="AU2674" s="5" t="s">
        <v>67</v>
      </c>
      <c r="AV2674" s="5" t="s">
        <v>68</v>
      </c>
      <c r="AW2674" s="5" t="s">
        <v>65</v>
      </c>
      <c r="AX2674" s="5" t="s">
        <v>69</v>
      </c>
      <c r="AY2674" s="5">
        <v>35.1</v>
      </c>
      <c r="AZ2674" s="5">
        <v>83.899999999999977</v>
      </c>
    </row>
    <row r="2675" spans="1:52">
      <c r="A2675" s="5">
        <v>51</v>
      </c>
      <c r="B2675" s="5" t="s">
        <v>2646</v>
      </c>
      <c r="C2675" s="6">
        <v>342</v>
      </c>
      <c r="D2675" s="5" t="s">
        <v>2699</v>
      </c>
      <c r="E2675" s="5" t="str">
        <f>VLOOKUP(B2675,Region!$A$1:$B$76,2,FALSE)</f>
        <v>Region_4</v>
      </c>
      <c r="F2675" s="5" t="str">
        <f>VLOOKUP(D2675,'Used to Match Zip By Sch Name'!$A$2:$E$4714,5,FALSE)</f>
        <v>34654-2519</v>
      </c>
      <c r="G2675" s="5">
        <f>VLOOKUP(D2675,public_school_report!$D$1:$CI$3651,84,FALSE)</f>
        <v>519</v>
      </c>
      <c r="H2675" s="5" t="s">
        <v>6</v>
      </c>
      <c r="I2675" s="5">
        <v>43</v>
      </c>
      <c r="J2675" s="5">
        <v>49</v>
      </c>
      <c r="K2675" s="5">
        <v>47</v>
      </c>
      <c r="L2675" s="5">
        <v>49</v>
      </c>
      <c r="M2675" s="5">
        <v>52</v>
      </c>
      <c r="N2675" s="5">
        <v>42</v>
      </c>
      <c r="O2675" s="5">
        <v>41</v>
      </c>
      <c r="P2675" s="5">
        <v>52</v>
      </c>
      <c r="Q2675" s="5">
        <v>49</v>
      </c>
      <c r="R2675" s="5"/>
      <c r="S2675" s="5"/>
      <c r="T2675" s="5">
        <v>424</v>
      </c>
      <c r="U2675" s="5">
        <v>9</v>
      </c>
      <c r="V2675" s="5">
        <v>47</v>
      </c>
      <c r="W2675" s="5">
        <v>97</v>
      </c>
      <c r="X2675" s="5" t="s">
        <v>63</v>
      </c>
      <c r="Y2675" s="5" t="s">
        <v>63</v>
      </c>
      <c r="Z2675" s="5" t="s">
        <v>63</v>
      </c>
      <c r="AA2675" s="5" t="s">
        <v>63</v>
      </c>
      <c r="AB2675" s="5" t="s">
        <v>63</v>
      </c>
      <c r="AC2675" s="5" t="s">
        <v>72</v>
      </c>
      <c r="AD2675" s="5" t="s">
        <v>63</v>
      </c>
      <c r="AE2675" s="5" t="s">
        <v>62</v>
      </c>
      <c r="AF2675" s="5" t="s">
        <v>64</v>
      </c>
      <c r="AG2675" s="5" t="s">
        <v>64</v>
      </c>
      <c r="AH2675" s="5" t="s">
        <v>62</v>
      </c>
      <c r="AI2675" s="5" t="s">
        <v>64</v>
      </c>
      <c r="AJ2675" s="5" t="s">
        <v>64</v>
      </c>
      <c r="AK2675" s="5" t="s">
        <v>64</v>
      </c>
      <c r="AL2675" s="5" t="s">
        <v>62</v>
      </c>
      <c r="AM2675" s="5" t="s">
        <v>64</v>
      </c>
      <c r="AN2675" s="5" t="s">
        <v>64</v>
      </c>
      <c r="AO2675" s="5" t="s">
        <v>62</v>
      </c>
      <c r="AP2675" s="5" t="s">
        <v>62</v>
      </c>
      <c r="AQ2675" s="5" t="s">
        <v>62</v>
      </c>
      <c r="AR2675" s="5" t="s">
        <v>62</v>
      </c>
      <c r="AS2675" s="5" t="s">
        <v>65</v>
      </c>
      <c r="AT2675" s="5" t="s">
        <v>66</v>
      </c>
      <c r="AU2675" s="5" t="s">
        <v>67</v>
      </c>
      <c r="AV2675" s="5" t="s">
        <v>68</v>
      </c>
      <c r="AW2675" s="5" t="s">
        <v>65</v>
      </c>
      <c r="AX2675" s="5" t="s">
        <v>78</v>
      </c>
      <c r="AY2675" s="5">
        <v>35.299999999999997</v>
      </c>
      <c r="AZ2675" s="5">
        <v>79.7</v>
      </c>
    </row>
    <row r="2676" spans="1:52">
      <c r="A2676" s="5">
        <v>51</v>
      </c>
      <c r="B2676" s="5" t="s">
        <v>2646</v>
      </c>
      <c r="C2676" s="6">
        <v>351</v>
      </c>
      <c r="D2676" s="5" t="s">
        <v>2700</v>
      </c>
      <c r="E2676" s="5" t="str">
        <f>VLOOKUP(B2676,Region!$A$1:$B$76,2,FALSE)</f>
        <v>Region_4</v>
      </c>
      <c r="F2676" s="5" t="str">
        <f>VLOOKUP(D2676,'Used to Match Zip By Sch Name'!$A$2:$E$4714,5,FALSE)</f>
        <v>34668-4211</v>
      </c>
      <c r="G2676" s="5">
        <f>VLOOKUP(D2676,public_school_report!$D$1:$CI$3651,84,FALSE)</f>
        <v>575</v>
      </c>
      <c r="H2676" s="5" t="s">
        <v>4</v>
      </c>
      <c r="I2676" s="5">
        <v>44</v>
      </c>
      <c r="J2676" s="5">
        <v>42</v>
      </c>
      <c r="K2676" s="5">
        <v>48</v>
      </c>
      <c r="L2676" s="5">
        <v>41</v>
      </c>
      <c r="M2676" s="5">
        <v>54</v>
      </c>
      <c r="N2676" s="5">
        <v>38</v>
      </c>
      <c r="O2676" s="5">
        <v>47</v>
      </c>
      <c r="P2676" s="5"/>
      <c r="Q2676" s="5"/>
      <c r="R2676" s="5"/>
      <c r="S2676" s="5"/>
      <c r="T2676" s="5">
        <v>314</v>
      </c>
      <c r="U2676" s="5">
        <v>7</v>
      </c>
      <c r="V2676" s="5">
        <v>45</v>
      </c>
      <c r="W2676" s="5">
        <v>99</v>
      </c>
      <c r="X2676" s="5" t="s">
        <v>63</v>
      </c>
      <c r="Y2676" s="5" t="s">
        <v>63</v>
      </c>
      <c r="Z2676" s="5" t="s">
        <v>63</v>
      </c>
      <c r="AA2676" s="5" t="s">
        <v>72</v>
      </c>
      <c r="AB2676" s="5" t="s">
        <v>63</v>
      </c>
      <c r="AC2676" s="5" t="s">
        <v>73</v>
      </c>
      <c r="AD2676" s="5" t="s">
        <v>72</v>
      </c>
      <c r="AE2676" s="5" t="s">
        <v>63</v>
      </c>
      <c r="AF2676" s="5" t="s">
        <v>63</v>
      </c>
      <c r="AG2676" s="5" t="s">
        <v>63</v>
      </c>
      <c r="AH2676" s="5" t="s">
        <v>64</v>
      </c>
      <c r="AI2676" s="5" t="s">
        <v>63</v>
      </c>
      <c r="AJ2676" s="5" t="s">
        <v>62</v>
      </c>
      <c r="AK2676" s="5" t="s">
        <v>63</v>
      </c>
      <c r="AL2676" s="5" t="s">
        <v>64</v>
      </c>
      <c r="AM2676" s="5" t="s">
        <v>64</v>
      </c>
      <c r="AN2676" s="5" t="s">
        <v>64</v>
      </c>
      <c r="AO2676" s="5" t="s">
        <v>64</v>
      </c>
      <c r="AP2676" s="5" t="s">
        <v>63</v>
      </c>
      <c r="AQ2676" s="5" t="s">
        <v>63</v>
      </c>
      <c r="AR2676" s="5" t="s">
        <v>72</v>
      </c>
      <c r="AS2676" s="5" t="s">
        <v>65</v>
      </c>
      <c r="AT2676" s="5" t="s">
        <v>66</v>
      </c>
      <c r="AU2676" s="5" t="s">
        <v>67</v>
      </c>
      <c r="AV2676" s="5" t="s">
        <v>68</v>
      </c>
      <c r="AW2676" s="5" t="s">
        <v>65</v>
      </c>
      <c r="AX2676" s="5" t="s">
        <v>69</v>
      </c>
      <c r="AY2676" s="5">
        <v>44.9</v>
      </c>
      <c r="AZ2676" s="5">
        <v>89.4</v>
      </c>
    </row>
    <row r="2677" spans="1:52">
      <c r="A2677" s="5">
        <v>51</v>
      </c>
      <c r="B2677" s="5" t="s">
        <v>2646</v>
      </c>
      <c r="C2677" s="6">
        <v>401</v>
      </c>
      <c r="D2677" s="5" t="s">
        <v>2701</v>
      </c>
      <c r="E2677" s="5" t="str">
        <f>VLOOKUP(B2677,Region!$A$1:$B$76,2,FALSE)</f>
        <v>Region_4</v>
      </c>
      <c r="F2677" s="5" t="str">
        <f>VLOOKUP(D2677,'Used to Match Zip By Sch Name'!$A$2:$E$4714,5,FALSE)</f>
        <v>33525-1654</v>
      </c>
      <c r="G2677" s="5">
        <f>VLOOKUP(D2677,public_school_report!$D$1:$CI$3651,84,FALSE)</f>
        <v>501</v>
      </c>
      <c r="H2677" s="5" t="s">
        <v>6</v>
      </c>
      <c r="I2677" s="5">
        <v>48</v>
      </c>
      <c r="J2677" s="5">
        <v>54</v>
      </c>
      <c r="K2677" s="5">
        <v>47</v>
      </c>
      <c r="L2677" s="5">
        <v>59</v>
      </c>
      <c r="M2677" s="5">
        <v>57</v>
      </c>
      <c r="N2677" s="5">
        <v>49</v>
      </c>
      <c r="O2677" s="5">
        <v>44</v>
      </c>
      <c r="P2677" s="5"/>
      <c r="Q2677" s="5"/>
      <c r="R2677" s="5"/>
      <c r="S2677" s="5"/>
      <c r="T2677" s="5">
        <v>358</v>
      </c>
      <c r="U2677" s="5">
        <v>7</v>
      </c>
      <c r="V2677" s="5">
        <v>51</v>
      </c>
      <c r="W2677" s="5">
        <v>99</v>
      </c>
      <c r="X2677" s="5" t="s">
        <v>63</v>
      </c>
      <c r="Y2677" s="5" t="s">
        <v>63</v>
      </c>
      <c r="Z2677" s="5" t="s">
        <v>63</v>
      </c>
      <c r="AA2677" s="5" t="s">
        <v>72</v>
      </c>
      <c r="AB2677" s="5" t="s">
        <v>63</v>
      </c>
      <c r="AC2677" s="5" t="s">
        <v>73</v>
      </c>
      <c r="AD2677" s="5" t="s">
        <v>72</v>
      </c>
      <c r="AE2677" s="5" t="s">
        <v>63</v>
      </c>
      <c r="AF2677" s="5" t="s">
        <v>63</v>
      </c>
      <c r="AG2677" s="5" t="s">
        <v>62</v>
      </c>
      <c r="AH2677" s="5" t="s">
        <v>64</v>
      </c>
      <c r="AI2677" s="5" t="s">
        <v>62</v>
      </c>
      <c r="AJ2677" s="5" t="s">
        <v>64</v>
      </c>
      <c r="AK2677" s="5" t="s">
        <v>64</v>
      </c>
      <c r="AL2677" s="5" t="s">
        <v>64</v>
      </c>
      <c r="AM2677" s="5" t="s">
        <v>64</v>
      </c>
      <c r="AN2677" s="5" t="s">
        <v>62</v>
      </c>
      <c r="AO2677" s="5" t="s">
        <v>63</v>
      </c>
      <c r="AP2677" s="5" t="s">
        <v>63</v>
      </c>
      <c r="AQ2677" s="5" t="s">
        <v>62</v>
      </c>
      <c r="AR2677" s="5" t="s">
        <v>63</v>
      </c>
      <c r="AS2677" s="5" t="s">
        <v>65</v>
      </c>
      <c r="AT2677" s="5" t="s">
        <v>66</v>
      </c>
      <c r="AU2677" s="5" t="s">
        <v>67</v>
      </c>
      <c r="AV2677" s="5" t="s">
        <v>68</v>
      </c>
      <c r="AW2677" s="5" t="s">
        <v>65</v>
      </c>
      <c r="AX2677" s="5" t="s">
        <v>69</v>
      </c>
      <c r="AY2677" s="5">
        <v>48.2</v>
      </c>
      <c r="AZ2677" s="5">
        <v>78.2</v>
      </c>
    </row>
    <row r="2678" spans="1:52">
      <c r="A2678" s="5">
        <v>51</v>
      </c>
      <c r="B2678" s="5" t="s">
        <v>2646</v>
      </c>
      <c r="C2678" s="6">
        <v>411</v>
      </c>
      <c r="D2678" s="5" t="s">
        <v>2702</v>
      </c>
      <c r="E2678" s="5" t="str">
        <f>VLOOKUP(B2678,Region!$A$1:$B$76,2,FALSE)</f>
        <v>Region_4</v>
      </c>
      <c r="F2678" s="5" t="str">
        <f>VLOOKUP(D2678,'Used to Match Zip By Sch Name'!$A$2:$E$4714,5,FALSE)</f>
        <v>34655-3001</v>
      </c>
      <c r="G2678" s="5">
        <f>VLOOKUP(D2678,public_school_report!$D$1:$CI$3651,84,FALSE)</f>
        <v>481</v>
      </c>
      <c r="H2678" s="5" t="s">
        <v>6</v>
      </c>
      <c r="I2678" s="5">
        <v>49</v>
      </c>
      <c r="J2678" s="5">
        <v>53</v>
      </c>
      <c r="K2678" s="5">
        <v>62</v>
      </c>
      <c r="L2678" s="5">
        <v>45</v>
      </c>
      <c r="M2678" s="5">
        <v>36</v>
      </c>
      <c r="N2678" s="5">
        <v>45</v>
      </c>
      <c r="O2678" s="5">
        <v>29</v>
      </c>
      <c r="P2678" s="5"/>
      <c r="Q2678" s="5"/>
      <c r="R2678" s="5"/>
      <c r="S2678" s="5"/>
      <c r="T2678" s="5">
        <v>319</v>
      </c>
      <c r="U2678" s="5">
        <v>7</v>
      </c>
      <c r="V2678" s="5">
        <v>46</v>
      </c>
      <c r="W2678" s="5">
        <v>99</v>
      </c>
      <c r="X2678" s="5" t="s">
        <v>63</v>
      </c>
      <c r="Y2678" s="5" t="s">
        <v>63</v>
      </c>
      <c r="Z2678" s="5" t="s">
        <v>63</v>
      </c>
      <c r="AA2678" s="5" t="s">
        <v>72</v>
      </c>
      <c r="AB2678" s="5" t="s">
        <v>64</v>
      </c>
      <c r="AC2678" s="5" t="s">
        <v>72</v>
      </c>
      <c r="AD2678" s="5" t="s">
        <v>63</v>
      </c>
      <c r="AE2678" s="5" t="s">
        <v>63</v>
      </c>
      <c r="AF2678" s="5" t="s">
        <v>63</v>
      </c>
      <c r="AG2678" s="5" t="s">
        <v>62</v>
      </c>
      <c r="AH2678" s="5" t="s">
        <v>62</v>
      </c>
      <c r="AI2678" s="5" t="s">
        <v>63</v>
      </c>
      <c r="AJ2678" s="5" t="s">
        <v>64</v>
      </c>
      <c r="AK2678" s="5" t="s">
        <v>62</v>
      </c>
      <c r="AL2678" s="5" t="s">
        <v>64</v>
      </c>
      <c r="AM2678" s="5" t="s">
        <v>64</v>
      </c>
      <c r="AN2678" s="5" t="s">
        <v>62</v>
      </c>
      <c r="AO2678" s="5" t="s">
        <v>62</v>
      </c>
      <c r="AP2678" s="5" t="s">
        <v>62</v>
      </c>
      <c r="AQ2678" s="5" t="s">
        <v>63</v>
      </c>
      <c r="AR2678" s="5" t="s">
        <v>63</v>
      </c>
      <c r="AS2678" s="5" t="s">
        <v>65</v>
      </c>
      <c r="AT2678" s="5" t="s">
        <v>66</v>
      </c>
      <c r="AU2678" s="5" t="s">
        <v>67</v>
      </c>
      <c r="AV2678" s="5" t="s">
        <v>68</v>
      </c>
      <c r="AW2678" s="5" t="s">
        <v>65</v>
      </c>
      <c r="AX2678" s="5" t="s">
        <v>69</v>
      </c>
      <c r="AY2678" s="5">
        <v>35.6</v>
      </c>
      <c r="AZ2678" s="5">
        <v>74.599999999999994</v>
      </c>
    </row>
    <row r="2679" spans="1:52">
      <c r="A2679" s="5">
        <v>51</v>
      </c>
      <c r="B2679" s="5" t="s">
        <v>2646</v>
      </c>
      <c r="C2679" s="6">
        <v>421</v>
      </c>
      <c r="D2679" s="5" t="s">
        <v>1501</v>
      </c>
      <c r="E2679" s="5" t="str">
        <f>VLOOKUP(B2679,Region!$A$1:$B$76,2,FALSE)</f>
        <v>Region_4</v>
      </c>
      <c r="F2679" s="5" t="str">
        <f>VLOOKUP(D2679,'Used to Match Zip By Sch Name'!$A$2:$E$4714,5,FALSE)</f>
        <v>33626-2631</v>
      </c>
      <c r="G2679" s="5">
        <f>VLOOKUP(D2679,public_school_report!$D$1:$CI$3651,84,FALSE)</f>
        <v>933</v>
      </c>
      <c r="H2679" s="5" t="s">
        <v>2</v>
      </c>
      <c r="I2679" s="5">
        <v>68</v>
      </c>
      <c r="J2679" s="5">
        <v>66</v>
      </c>
      <c r="K2679" s="5">
        <v>57</v>
      </c>
      <c r="L2679" s="5">
        <v>65</v>
      </c>
      <c r="M2679" s="5">
        <v>63</v>
      </c>
      <c r="N2679" s="5">
        <v>40</v>
      </c>
      <c r="O2679" s="5">
        <v>62</v>
      </c>
      <c r="P2679" s="5"/>
      <c r="Q2679" s="5"/>
      <c r="R2679" s="5"/>
      <c r="S2679" s="5"/>
      <c r="T2679" s="5">
        <v>421</v>
      </c>
      <c r="U2679" s="5">
        <v>7</v>
      </c>
      <c r="V2679" s="5">
        <v>60</v>
      </c>
      <c r="W2679" s="5">
        <v>100</v>
      </c>
      <c r="X2679" s="5" t="s">
        <v>62</v>
      </c>
      <c r="Y2679" s="5" t="s">
        <v>63</v>
      </c>
      <c r="Z2679" s="5" t="s">
        <v>63</v>
      </c>
      <c r="AA2679" s="5" t="s">
        <v>63</v>
      </c>
      <c r="AB2679" s="5" t="s">
        <v>62</v>
      </c>
      <c r="AC2679" s="5" t="s">
        <v>62</v>
      </c>
      <c r="AD2679" s="5" t="s">
        <v>64</v>
      </c>
      <c r="AE2679" s="5" t="s">
        <v>64</v>
      </c>
      <c r="AF2679" s="5" t="s">
        <v>63</v>
      </c>
      <c r="AG2679" s="5" t="s">
        <v>62</v>
      </c>
      <c r="AH2679" s="5" t="s">
        <v>64</v>
      </c>
      <c r="AI2679" s="5" t="s">
        <v>64</v>
      </c>
      <c r="AJ2679" s="5" t="s">
        <v>64</v>
      </c>
      <c r="AK2679" s="5" t="s">
        <v>62</v>
      </c>
      <c r="AL2679" s="5" t="s">
        <v>62</v>
      </c>
      <c r="AM2679" s="5" t="s">
        <v>64</v>
      </c>
      <c r="AN2679" s="5" t="s">
        <v>64</v>
      </c>
      <c r="AO2679" s="5" t="s">
        <v>62</v>
      </c>
      <c r="AP2679" s="5" t="s">
        <v>63</v>
      </c>
      <c r="AQ2679" s="5" t="s">
        <v>64</v>
      </c>
      <c r="AR2679" s="5" t="s">
        <v>63</v>
      </c>
      <c r="AS2679" s="5" t="s">
        <v>65</v>
      </c>
      <c r="AT2679" s="5" t="s">
        <v>66</v>
      </c>
      <c r="AU2679" s="5" t="s">
        <v>67</v>
      </c>
      <c r="AV2679" s="5" t="s">
        <v>67</v>
      </c>
      <c r="AW2679" s="5" t="s">
        <v>65</v>
      </c>
      <c r="AX2679" s="5" t="s">
        <v>69</v>
      </c>
      <c r="AY2679" s="5">
        <v>26.7</v>
      </c>
      <c r="AZ2679" s="5">
        <v>51.1</v>
      </c>
    </row>
    <row r="2680" spans="1:52">
      <c r="A2680" s="5">
        <v>51</v>
      </c>
      <c r="B2680" s="5" t="s">
        <v>2646</v>
      </c>
      <c r="C2680" s="6">
        <v>451</v>
      </c>
      <c r="D2680" s="5" t="s">
        <v>2703</v>
      </c>
      <c r="E2680" s="5" t="str">
        <f>VLOOKUP(B2680,Region!$A$1:$B$76,2,FALSE)</f>
        <v>Region_4</v>
      </c>
      <c r="F2680" s="5" t="str">
        <f>VLOOKUP(D2680,'Used to Match Zip By Sch Name'!$A$2:$E$4714,5,FALSE)</f>
        <v>34610-8075</v>
      </c>
      <c r="G2680" s="5">
        <f>VLOOKUP(D2680,public_school_report!$D$1:$CI$3651,84,FALSE)</f>
        <v>706</v>
      </c>
      <c r="H2680" s="5" t="s">
        <v>4</v>
      </c>
      <c r="I2680" s="5">
        <v>52</v>
      </c>
      <c r="J2680" s="5">
        <v>55</v>
      </c>
      <c r="K2680" s="5">
        <v>56</v>
      </c>
      <c r="L2680" s="5">
        <v>54</v>
      </c>
      <c r="M2680" s="5">
        <v>47</v>
      </c>
      <c r="N2680" s="5">
        <v>44</v>
      </c>
      <c r="O2680" s="5">
        <v>50</v>
      </c>
      <c r="P2680" s="5"/>
      <c r="Q2680" s="5"/>
      <c r="R2680" s="5"/>
      <c r="S2680" s="5"/>
      <c r="T2680" s="5">
        <v>358</v>
      </c>
      <c r="U2680" s="5">
        <v>7</v>
      </c>
      <c r="V2680" s="5">
        <v>51</v>
      </c>
      <c r="W2680" s="5">
        <v>99</v>
      </c>
      <c r="X2680" s="5" t="s">
        <v>63</v>
      </c>
      <c r="Y2680" s="5" t="s">
        <v>62</v>
      </c>
      <c r="Z2680" s="5" t="s">
        <v>63</v>
      </c>
      <c r="AA2680" s="5" t="s">
        <v>63</v>
      </c>
      <c r="AB2680" s="5" t="s">
        <v>63</v>
      </c>
      <c r="AC2680" s="5" t="s">
        <v>63</v>
      </c>
      <c r="AD2680" s="5" t="s">
        <v>72</v>
      </c>
      <c r="AE2680" s="5" t="s">
        <v>63</v>
      </c>
      <c r="AF2680" s="5" t="s">
        <v>62</v>
      </c>
      <c r="AG2680" s="5" t="s">
        <v>62</v>
      </c>
      <c r="AH2680" s="5" t="s">
        <v>64</v>
      </c>
      <c r="AI2680" s="5" t="s">
        <v>63</v>
      </c>
      <c r="AJ2680" s="5" t="s">
        <v>62</v>
      </c>
      <c r="AK2680" s="5" t="s">
        <v>63</v>
      </c>
      <c r="AL2680" s="5" t="s">
        <v>63</v>
      </c>
      <c r="AM2680" s="5" t="s">
        <v>62</v>
      </c>
      <c r="AN2680" s="5" t="s">
        <v>62</v>
      </c>
      <c r="AO2680" s="5" t="s">
        <v>63</v>
      </c>
      <c r="AP2680" s="5" t="s">
        <v>63</v>
      </c>
      <c r="AQ2680" s="5" t="s">
        <v>63</v>
      </c>
      <c r="AR2680" s="5" t="s">
        <v>63</v>
      </c>
      <c r="AS2680" s="5" t="s">
        <v>65</v>
      </c>
      <c r="AT2680" s="5" t="s">
        <v>66</v>
      </c>
      <c r="AU2680" s="5" t="s">
        <v>67</v>
      </c>
      <c r="AV2680" s="5" t="s">
        <v>68</v>
      </c>
      <c r="AW2680" s="5" t="s">
        <v>65</v>
      </c>
      <c r="AX2680" s="5" t="s">
        <v>69</v>
      </c>
      <c r="AY2680" s="5">
        <v>17.5</v>
      </c>
      <c r="AZ2680" s="5">
        <v>80.100000000000023</v>
      </c>
    </row>
    <row r="2681" spans="1:52">
      <c r="A2681" s="5">
        <v>51</v>
      </c>
      <c r="B2681" s="5" t="s">
        <v>2646</v>
      </c>
      <c r="C2681" s="6">
        <v>461</v>
      </c>
      <c r="D2681" s="5" t="s">
        <v>2704</v>
      </c>
      <c r="E2681" s="5" t="str">
        <f>VLOOKUP(B2681,Region!$A$1:$B$76,2,FALSE)</f>
        <v>Region_4</v>
      </c>
      <c r="F2681" s="5" t="str">
        <f>VLOOKUP(D2681,'Used to Match Zip By Sch Name'!$A$2:$E$4714,5,FALSE)</f>
        <v>33545-3903</v>
      </c>
      <c r="G2681" s="5">
        <f>VLOOKUP(D2681,public_school_report!$D$1:$CI$3651,84,FALSE)</f>
        <v>1138</v>
      </c>
      <c r="H2681" s="5" t="s">
        <v>2</v>
      </c>
      <c r="I2681" s="5">
        <v>65</v>
      </c>
      <c r="J2681" s="5">
        <v>60</v>
      </c>
      <c r="K2681" s="5">
        <v>48</v>
      </c>
      <c r="L2681" s="5">
        <v>69</v>
      </c>
      <c r="M2681" s="5">
        <v>69</v>
      </c>
      <c r="N2681" s="5">
        <v>62</v>
      </c>
      <c r="O2681" s="5">
        <v>65</v>
      </c>
      <c r="P2681" s="5">
        <v>84</v>
      </c>
      <c r="Q2681" s="5">
        <v>53</v>
      </c>
      <c r="R2681" s="5"/>
      <c r="S2681" s="5"/>
      <c r="T2681" s="5">
        <v>575</v>
      </c>
      <c r="U2681" s="5">
        <v>9</v>
      </c>
      <c r="V2681" s="5">
        <v>64</v>
      </c>
      <c r="W2681" s="5">
        <v>99</v>
      </c>
      <c r="X2681" s="5" t="s">
        <v>64</v>
      </c>
      <c r="Y2681" s="5" t="s">
        <v>64</v>
      </c>
      <c r="Z2681" s="5" t="s">
        <v>62</v>
      </c>
      <c r="AA2681" s="5" t="s">
        <v>62</v>
      </c>
      <c r="AB2681" s="5" t="s">
        <v>62</v>
      </c>
      <c r="AC2681" s="5" t="s">
        <v>62</v>
      </c>
      <c r="AD2681" s="5" t="s">
        <v>62</v>
      </c>
      <c r="AE2681" s="5" t="s">
        <v>64</v>
      </c>
      <c r="AF2681" s="5" t="s">
        <v>64</v>
      </c>
      <c r="AG2681" s="5" t="s">
        <v>64</v>
      </c>
      <c r="AH2681" s="5" t="s">
        <v>64</v>
      </c>
      <c r="AI2681" s="5" t="s">
        <v>64</v>
      </c>
      <c r="AJ2681" s="5" t="s">
        <v>64</v>
      </c>
      <c r="AK2681" s="5" t="s">
        <v>64</v>
      </c>
      <c r="AL2681" s="5" t="s">
        <v>62</v>
      </c>
      <c r="AM2681" s="5" t="s">
        <v>64</v>
      </c>
      <c r="AN2681" s="5" t="s">
        <v>64</v>
      </c>
      <c r="AO2681" s="5" t="s">
        <v>64</v>
      </c>
      <c r="AP2681" s="5" t="s">
        <v>64</v>
      </c>
      <c r="AQ2681" s="5" t="s">
        <v>62</v>
      </c>
      <c r="AR2681" s="5" t="s">
        <v>63</v>
      </c>
      <c r="AS2681" s="5" t="s">
        <v>65</v>
      </c>
      <c r="AT2681" s="5" t="s">
        <v>66</v>
      </c>
      <c r="AU2681" s="5" t="s">
        <v>67</v>
      </c>
      <c r="AV2681" s="5" t="s">
        <v>67</v>
      </c>
      <c r="AW2681" s="5" t="s">
        <v>65</v>
      </c>
      <c r="AX2681" s="5" t="s">
        <v>78</v>
      </c>
      <c r="AY2681" s="5">
        <v>55.1</v>
      </c>
      <c r="AZ2681" s="5">
        <v>47.699999999999989</v>
      </c>
    </row>
    <row r="2682" spans="1:52">
      <c r="A2682" s="5">
        <v>51</v>
      </c>
      <c r="B2682" s="5" t="s">
        <v>2646</v>
      </c>
      <c r="C2682" s="6">
        <v>471</v>
      </c>
      <c r="D2682" s="5" t="s">
        <v>2705</v>
      </c>
      <c r="E2682" s="5" t="str">
        <f>VLOOKUP(B2682,Region!$A$1:$B$76,2,FALSE)</f>
        <v>Region_4</v>
      </c>
      <c r="F2682" s="5" t="str">
        <f>VLOOKUP(D2682,'Used to Match Zip By Sch Name'!$A$2:$E$4714,5,FALSE)</f>
        <v>34654-6201</v>
      </c>
      <c r="G2682" s="5">
        <f>VLOOKUP(D2682,public_school_report!$D$1:$CI$3651,84,FALSE)</f>
        <v>1626</v>
      </c>
      <c r="H2682" s="5" t="s">
        <v>2</v>
      </c>
      <c r="I2682" s="5">
        <v>57</v>
      </c>
      <c r="J2682" s="5">
        <v>51</v>
      </c>
      <c r="K2682" s="5">
        <v>42</v>
      </c>
      <c r="L2682" s="5">
        <v>59</v>
      </c>
      <c r="M2682" s="5">
        <v>51</v>
      </c>
      <c r="N2682" s="5">
        <v>50</v>
      </c>
      <c r="O2682" s="5">
        <v>74</v>
      </c>
      <c r="P2682" s="5">
        <v>76</v>
      </c>
      <c r="Q2682" s="5"/>
      <c r="R2682" s="5">
        <v>85</v>
      </c>
      <c r="S2682" s="5">
        <v>45</v>
      </c>
      <c r="T2682" s="5">
        <v>590</v>
      </c>
      <c r="U2682" s="5">
        <v>10</v>
      </c>
      <c r="V2682" s="5">
        <v>59</v>
      </c>
      <c r="W2682" s="5">
        <v>97</v>
      </c>
      <c r="X2682" s="5" t="s">
        <v>62</v>
      </c>
      <c r="Y2682" s="5" t="s">
        <v>62</v>
      </c>
      <c r="Z2682" s="5" t="s">
        <v>62</v>
      </c>
      <c r="AA2682" s="5" t="s">
        <v>62</v>
      </c>
      <c r="AB2682" s="5" t="s">
        <v>64</v>
      </c>
      <c r="AC2682" s="5" t="s">
        <v>64</v>
      </c>
      <c r="AD2682" s="5" t="s">
        <v>64</v>
      </c>
      <c r="AE2682" s="5" t="s">
        <v>62</v>
      </c>
      <c r="AF2682" s="5" t="s">
        <v>64</v>
      </c>
      <c r="AG2682" s="5" t="s">
        <v>62</v>
      </c>
      <c r="AH2682" s="5" t="s">
        <v>63</v>
      </c>
      <c r="AI2682" s="5" t="s">
        <v>62</v>
      </c>
      <c r="AJ2682" s="5" t="s">
        <v>63</v>
      </c>
      <c r="AK2682" s="5" t="s">
        <v>64</v>
      </c>
      <c r="AL2682" s="5" t="s">
        <v>63</v>
      </c>
      <c r="AM2682" s="5" t="s">
        <v>62</v>
      </c>
      <c r="AN2682" s="5" t="s">
        <v>62</v>
      </c>
      <c r="AO2682" s="5" t="s">
        <v>62</v>
      </c>
      <c r="AP2682" s="5" t="s">
        <v>63</v>
      </c>
      <c r="AQ2682" s="5" t="s">
        <v>62</v>
      </c>
      <c r="AR2682" s="5" t="s">
        <v>63</v>
      </c>
      <c r="AS2682" s="5" t="s">
        <v>65</v>
      </c>
      <c r="AT2682" s="5" t="s">
        <v>66</v>
      </c>
      <c r="AU2682" s="5" t="s">
        <v>67</v>
      </c>
      <c r="AV2682" s="5" t="s">
        <v>67</v>
      </c>
      <c r="AW2682" s="5" t="s">
        <v>65</v>
      </c>
      <c r="AX2682" s="5" t="s">
        <v>82</v>
      </c>
      <c r="AY2682" s="5">
        <v>18.8</v>
      </c>
      <c r="AZ2682" s="5">
        <v>44.2</v>
      </c>
    </row>
    <row r="2683" spans="1:52">
      <c r="A2683" s="5">
        <v>51</v>
      </c>
      <c r="B2683" s="5" t="s">
        <v>2646</v>
      </c>
      <c r="C2683" s="6">
        <v>472</v>
      </c>
      <c r="D2683" s="5" t="s">
        <v>2706</v>
      </c>
      <c r="E2683" s="5" t="str">
        <f>VLOOKUP(B2683,Region!$A$1:$B$76,2,FALSE)</f>
        <v>Region_4</v>
      </c>
      <c r="F2683" s="5" t="str">
        <f>VLOOKUP(D2683,'Used to Match Zip By Sch Name'!$A$2:$E$4714,5,FALSE)</f>
        <v>34654-6201</v>
      </c>
      <c r="G2683" s="5">
        <f>VLOOKUP(D2683,public_school_report!$D$1:$CI$3651,84,FALSE)</f>
        <v>1089</v>
      </c>
      <c r="H2683" s="5" t="s">
        <v>2</v>
      </c>
      <c r="I2683" s="5">
        <v>54</v>
      </c>
      <c r="J2683" s="5">
        <v>52</v>
      </c>
      <c r="K2683" s="5">
        <v>45</v>
      </c>
      <c r="L2683" s="5">
        <v>69</v>
      </c>
      <c r="M2683" s="5">
        <v>67</v>
      </c>
      <c r="N2683" s="5">
        <v>57</v>
      </c>
      <c r="O2683" s="5">
        <v>52</v>
      </c>
      <c r="P2683" s="5">
        <v>68</v>
      </c>
      <c r="Q2683" s="5">
        <v>61</v>
      </c>
      <c r="R2683" s="5"/>
      <c r="S2683" s="5"/>
      <c r="T2683" s="5">
        <v>525</v>
      </c>
      <c r="U2683" s="5">
        <v>9</v>
      </c>
      <c r="V2683" s="5">
        <v>58</v>
      </c>
      <c r="W2683" s="5">
        <v>99</v>
      </c>
      <c r="X2683" s="5" t="s">
        <v>62</v>
      </c>
      <c r="Y2683" s="5" t="s">
        <v>62</v>
      </c>
      <c r="Z2683" s="5" t="s">
        <v>62</v>
      </c>
      <c r="AA2683" s="5" t="s">
        <v>62</v>
      </c>
      <c r="AB2683" s="5" t="s">
        <v>62</v>
      </c>
      <c r="AC2683" s="5" t="s">
        <v>62</v>
      </c>
      <c r="AD2683" s="5" t="s">
        <v>64</v>
      </c>
      <c r="AE2683" s="5" t="s">
        <v>62</v>
      </c>
      <c r="AF2683" s="5" t="s">
        <v>64</v>
      </c>
      <c r="AG2683" s="5" t="s">
        <v>64</v>
      </c>
      <c r="AH2683" s="5" t="s">
        <v>64</v>
      </c>
      <c r="AI2683" s="5" t="s">
        <v>64</v>
      </c>
      <c r="AJ2683" s="5" t="s">
        <v>64</v>
      </c>
      <c r="AK2683" s="5" t="s">
        <v>66</v>
      </c>
      <c r="AL2683" s="5" t="s">
        <v>66</v>
      </c>
      <c r="AM2683" s="5" t="s">
        <v>66</v>
      </c>
      <c r="AN2683" s="5" t="s">
        <v>66</v>
      </c>
      <c r="AO2683" s="5" t="s">
        <v>66</v>
      </c>
      <c r="AP2683" s="5" t="s">
        <v>66</v>
      </c>
      <c r="AQ2683" s="5" t="s">
        <v>66</v>
      </c>
      <c r="AR2683" s="5" t="s">
        <v>66</v>
      </c>
      <c r="AS2683" s="5" t="s">
        <v>65</v>
      </c>
      <c r="AT2683" s="5" t="s">
        <v>66</v>
      </c>
      <c r="AU2683" s="5" t="s">
        <v>67</v>
      </c>
      <c r="AV2683" s="5" t="s">
        <v>67</v>
      </c>
      <c r="AW2683" s="5" t="s">
        <v>65</v>
      </c>
      <c r="AX2683" s="5" t="s">
        <v>78</v>
      </c>
      <c r="AY2683" s="5">
        <v>21.6</v>
      </c>
      <c r="AZ2683" s="5">
        <v>47.699999999999989</v>
      </c>
    </row>
    <row r="2684" spans="1:52">
      <c r="A2684" s="5">
        <v>51</v>
      </c>
      <c r="B2684" s="5" t="s">
        <v>2646</v>
      </c>
      <c r="C2684" s="6">
        <v>501</v>
      </c>
      <c r="D2684" s="5" t="s">
        <v>1619</v>
      </c>
      <c r="E2684" s="5" t="str">
        <f>VLOOKUP(B2684,Region!$A$1:$B$76,2,FALSE)</f>
        <v>Region_4</v>
      </c>
      <c r="F2684" s="5" t="str">
        <f>VLOOKUP(D2684,'Used to Match Zip By Sch Name'!$A$2:$E$4714,5,FALSE)</f>
        <v>34667-1125</v>
      </c>
      <c r="G2684" s="5">
        <f>VLOOKUP(D2684,public_school_report!$D$1:$CI$3651,84,FALSE)</f>
        <v>645</v>
      </c>
      <c r="H2684" s="5" t="s">
        <v>4</v>
      </c>
      <c r="I2684" s="5">
        <v>45</v>
      </c>
      <c r="J2684" s="5">
        <v>49</v>
      </c>
      <c r="K2684" s="5">
        <v>44</v>
      </c>
      <c r="L2684" s="5">
        <v>46</v>
      </c>
      <c r="M2684" s="5">
        <v>49</v>
      </c>
      <c r="N2684" s="5">
        <v>32</v>
      </c>
      <c r="O2684" s="5">
        <v>45</v>
      </c>
      <c r="P2684" s="5"/>
      <c r="Q2684" s="5"/>
      <c r="R2684" s="5"/>
      <c r="S2684" s="5"/>
      <c r="T2684" s="5">
        <v>310</v>
      </c>
      <c r="U2684" s="5">
        <v>7</v>
      </c>
      <c r="V2684" s="5">
        <v>44</v>
      </c>
      <c r="W2684" s="5">
        <v>100</v>
      </c>
      <c r="X2684" s="5" t="s">
        <v>63</v>
      </c>
      <c r="Y2684" s="5" t="s">
        <v>63</v>
      </c>
      <c r="Z2684" s="5" t="s">
        <v>63</v>
      </c>
      <c r="AA2684" s="5" t="s">
        <v>72</v>
      </c>
      <c r="AB2684" s="5" t="s">
        <v>72</v>
      </c>
      <c r="AC2684" s="5" t="s">
        <v>72</v>
      </c>
      <c r="AD2684" s="5" t="s">
        <v>63</v>
      </c>
      <c r="AE2684" s="5" t="s">
        <v>63</v>
      </c>
      <c r="AF2684" s="5" t="s">
        <v>63</v>
      </c>
      <c r="AG2684" s="5" t="s">
        <v>63</v>
      </c>
      <c r="AH2684" s="5" t="s">
        <v>62</v>
      </c>
      <c r="AI2684" s="5" t="s">
        <v>62</v>
      </c>
      <c r="AJ2684" s="5" t="s">
        <v>64</v>
      </c>
      <c r="AK2684" s="5" t="s">
        <v>63</v>
      </c>
      <c r="AL2684" s="5" t="s">
        <v>62</v>
      </c>
      <c r="AM2684" s="5" t="s">
        <v>62</v>
      </c>
      <c r="AN2684" s="5" t="s">
        <v>62</v>
      </c>
      <c r="AO2684" s="5" t="s">
        <v>62</v>
      </c>
      <c r="AP2684" s="5" t="s">
        <v>63</v>
      </c>
      <c r="AQ2684" s="5" t="s">
        <v>63</v>
      </c>
      <c r="AR2684" s="5" t="s">
        <v>63</v>
      </c>
      <c r="AS2684" s="5" t="s">
        <v>65</v>
      </c>
      <c r="AT2684" s="5" t="s">
        <v>66</v>
      </c>
      <c r="AU2684" s="5" t="s">
        <v>67</v>
      </c>
      <c r="AV2684" s="5" t="s">
        <v>68</v>
      </c>
      <c r="AW2684" s="5" t="s">
        <v>65</v>
      </c>
      <c r="AX2684" s="5" t="s">
        <v>69</v>
      </c>
      <c r="AY2684" s="5">
        <v>22.7</v>
      </c>
      <c r="AZ2684" s="5">
        <v>90.7</v>
      </c>
    </row>
    <row r="2685" spans="1:52">
      <c r="A2685" s="5">
        <v>51</v>
      </c>
      <c r="B2685" s="5" t="s">
        <v>2646</v>
      </c>
      <c r="C2685" s="6">
        <v>521</v>
      </c>
      <c r="D2685" s="5" t="s">
        <v>2707</v>
      </c>
      <c r="E2685" s="5" t="str">
        <f>VLOOKUP(B2685,Region!$A$1:$B$76,2,FALSE)</f>
        <v>Region_4</v>
      </c>
      <c r="F2685" s="5" t="str">
        <f>VLOOKUP(D2685,'Used to Match Zip By Sch Name'!$A$2:$E$4714,5,FALSE)</f>
        <v>34669-1011</v>
      </c>
      <c r="G2685" s="5">
        <f>VLOOKUP(D2685,public_school_report!$D$1:$CI$3651,84,FALSE)</f>
        <v>1199</v>
      </c>
      <c r="H2685" s="5" t="s">
        <v>2</v>
      </c>
      <c r="I2685" s="5">
        <v>47</v>
      </c>
      <c r="J2685" s="5">
        <v>50</v>
      </c>
      <c r="K2685" s="5">
        <v>40</v>
      </c>
      <c r="L2685" s="5">
        <v>45</v>
      </c>
      <c r="M2685" s="5">
        <v>52</v>
      </c>
      <c r="N2685" s="5">
        <v>33</v>
      </c>
      <c r="O2685" s="5">
        <v>63</v>
      </c>
      <c r="P2685" s="5">
        <v>81</v>
      </c>
      <c r="Q2685" s="5"/>
      <c r="R2685" s="5">
        <v>80</v>
      </c>
      <c r="S2685" s="5">
        <v>44</v>
      </c>
      <c r="T2685" s="5">
        <v>535</v>
      </c>
      <c r="U2685" s="5">
        <v>10</v>
      </c>
      <c r="V2685" s="5">
        <v>54</v>
      </c>
      <c r="W2685" s="5">
        <v>96</v>
      </c>
      <c r="X2685" s="5" t="s">
        <v>62</v>
      </c>
      <c r="Y2685" s="5" t="s">
        <v>62</v>
      </c>
      <c r="Z2685" s="5" t="s">
        <v>63</v>
      </c>
      <c r="AA2685" s="5" t="s">
        <v>63</v>
      </c>
      <c r="AB2685" s="5" t="s">
        <v>63</v>
      </c>
      <c r="AC2685" s="5" t="s">
        <v>63</v>
      </c>
      <c r="AD2685" s="5" t="s">
        <v>63</v>
      </c>
      <c r="AE2685" s="5" t="s">
        <v>62</v>
      </c>
      <c r="AF2685" s="5" t="s">
        <v>62</v>
      </c>
      <c r="AG2685" s="5" t="s">
        <v>72</v>
      </c>
      <c r="AH2685" s="5" t="s">
        <v>72</v>
      </c>
      <c r="AI2685" s="5" t="s">
        <v>63</v>
      </c>
      <c r="AJ2685" s="5" t="s">
        <v>63</v>
      </c>
      <c r="AK2685" s="5" t="s">
        <v>63</v>
      </c>
      <c r="AL2685" s="5" t="s">
        <v>72</v>
      </c>
      <c r="AM2685" s="5" t="s">
        <v>63</v>
      </c>
      <c r="AN2685" s="5" t="s">
        <v>63</v>
      </c>
      <c r="AO2685" s="5" t="s">
        <v>63</v>
      </c>
      <c r="AP2685" s="5" t="s">
        <v>63</v>
      </c>
      <c r="AQ2685" s="5" t="s">
        <v>72</v>
      </c>
      <c r="AR2685" s="5" t="s">
        <v>63</v>
      </c>
      <c r="AS2685" s="5" t="s">
        <v>65</v>
      </c>
      <c r="AT2685" s="5" t="s">
        <v>66</v>
      </c>
      <c r="AU2685" s="5" t="s">
        <v>67</v>
      </c>
      <c r="AV2685" s="5" t="s">
        <v>68</v>
      </c>
      <c r="AW2685" s="5" t="s">
        <v>65</v>
      </c>
      <c r="AX2685" s="5" t="s">
        <v>82</v>
      </c>
      <c r="AY2685" s="5">
        <v>22.8</v>
      </c>
      <c r="AZ2685" s="5">
        <v>70.599999999999994</v>
      </c>
    </row>
    <row r="2686" spans="1:52">
      <c r="A2686" s="5">
        <v>51</v>
      </c>
      <c r="B2686" s="5" t="s">
        <v>2646</v>
      </c>
      <c r="C2686" s="6">
        <v>701</v>
      </c>
      <c r="D2686" s="5" t="s">
        <v>368</v>
      </c>
      <c r="E2686" s="5" t="str">
        <f>VLOOKUP(B2686,Region!$A$1:$B$76,2,FALSE)</f>
        <v>Region_4</v>
      </c>
      <c r="F2686" s="5" t="str">
        <f>VLOOKUP(D2686,'Used to Match Zip By Sch Name'!$A$2:$E$4714,5,FALSE)</f>
        <v>34654-5701</v>
      </c>
      <c r="G2686" s="5">
        <f>VLOOKUP(D2686,public_school_report!$D$1:$CI$3651,84,FALSE)</f>
        <v>828</v>
      </c>
      <c r="H2686" s="5" t="s">
        <v>2</v>
      </c>
      <c r="I2686" s="5">
        <v>57</v>
      </c>
      <c r="J2686" s="5">
        <v>55</v>
      </c>
      <c r="K2686" s="5">
        <v>54</v>
      </c>
      <c r="L2686" s="5">
        <v>56</v>
      </c>
      <c r="M2686" s="5">
        <v>53</v>
      </c>
      <c r="N2686" s="5">
        <v>38</v>
      </c>
      <c r="O2686" s="5">
        <v>49</v>
      </c>
      <c r="P2686" s="5"/>
      <c r="Q2686" s="5"/>
      <c r="R2686" s="5"/>
      <c r="S2686" s="5"/>
      <c r="T2686" s="5">
        <v>362</v>
      </c>
      <c r="U2686" s="5">
        <v>7</v>
      </c>
      <c r="V2686" s="5">
        <v>52</v>
      </c>
      <c r="W2686" s="5">
        <v>99</v>
      </c>
      <c r="X2686" s="5" t="s">
        <v>63</v>
      </c>
      <c r="Y2686" s="5" t="s">
        <v>63</v>
      </c>
      <c r="Z2686" s="5" t="s">
        <v>62</v>
      </c>
      <c r="AA2686" s="5" t="s">
        <v>63</v>
      </c>
      <c r="AB2686" s="5" t="s">
        <v>63</v>
      </c>
      <c r="AC2686" s="5" t="s">
        <v>63</v>
      </c>
      <c r="AD2686" s="5" t="s">
        <v>62</v>
      </c>
      <c r="AE2686" s="5" t="s">
        <v>62</v>
      </c>
      <c r="AF2686" s="5" t="s">
        <v>63</v>
      </c>
      <c r="AG2686" s="5" t="s">
        <v>62</v>
      </c>
      <c r="AH2686" s="5" t="s">
        <v>64</v>
      </c>
      <c r="AI2686" s="5" t="s">
        <v>63</v>
      </c>
      <c r="AJ2686" s="5" t="s">
        <v>64</v>
      </c>
      <c r="AK2686" s="5" t="s">
        <v>62</v>
      </c>
      <c r="AL2686" s="5" t="s">
        <v>62</v>
      </c>
      <c r="AM2686" s="5" t="s">
        <v>64</v>
      </c>
      <c r="AN2686" s="5" t="s">
        <v>62</v>
      </c>
      <c r="AO2686" s="5" t="s">
        <v>62</v>
      </c>
      <c r="AP2686" s="5" t="s">
        <v>63</v>
      </c>
      <c r="AQ2686" s="5" t="s">
        <v>63</v>
      </c>
      <c r="AR2686" s="5" t="s">
        <v>63</v>
      </c>
      <c r="AS2686" s="5" t="s">
        <v>65</v>
      </c>
      <c r="AT2686" s="5" t="s">
        <v>66</v>
      </c>
      <c r="AU2686" s="5" t="s">
        <v>67</v>
      </c>
      <c r="AV2686" s="5" t="s">
        <v>68</v>
      </c>
      <c r="AW2686" s="5" t="s">
        <v>65</v>
      </c>
      <c r="AX2686" s="5" t="s">
        <v>69</v>
      </c>
      <c r="AY2686" s="5">
        <v>20.100000000000001</v>
      </c>
      <c r="AZ2686" s="5">
        <v>59.4</v>
      </c>
    </row>
    <row r="2687" spans="1:52">
      <c r="A2687" s="5">
        <v>51</v>
      </c>
      <c r="B2687" s="5" t="s">
        <v>2646</v>
      </c>
      <c r="C2687" s="6">
        <v>801</v>
      </c>
      <c r="D2687" s="5" t="s">
        <v>2708</v>
      </c>
      <c r="E2687" s="5" t="str">
        <f>VLOOKUP(B2687,Region!$A$1:$B$76,2,FALSE)</f>
        <v>Region_4</v>
      </c>
      <c r="F2687" s="5" t="str">
        <f>VLOOKUP(D2687,'Used to Match Zip By Sch Name'!$A$2:$E$4714,5,FALSE)</f>
        <v>34638-2825</v>
      </c>
      <c r="G2687" s="5" t="e">
        <f>VLOOKUP(D2687,public_school_report!$D$1:$CI$3651,84,FALSE)</f>
        <v>#N/A</v>
      </c>
      <c r="H2687" s="5"/>
      <c r="I2687" s="5">
        <v>69</v>
      </c>
      <c r="J2687" s="5">
        <v>56</v>
      </c>
      <c r="K2687" s="5">
        <v>46</v>
      </c>
      <c r="L2687" s="5">
        <v>67</v>
      </c>
      <c r="M2687" s="5">
        <v>60</v>
      </c>
      <c r="N2687" s="5">
        <v>54</v>
      </c>
      <c r="O2687" s="5">
        <v>79</v>
      </c>
      <c r="P2687" s="5">
        <v>71</v>
      </c>
      <c r="Q2687" s="5"/>
      <c r="R2687" s="5">
        <v>94</v>
      </c>
      <c r="S2687" s="5">
        <v>61</v>
      </c>
      <c r="T2687" s="5">
        <v>657</v>
      </c>
      <c r="U2687" s="5">
        <v>10</v>
      </c>
      <c r="V2687" s="5">
        <v>66</v>
      </c>
      <c r="W2687" s="5">
        <v>99</v>
      </c>
      <c r="X2687" s="5" t="s">
        <v>64</v>
      </c>
      <c r="Y2687" s="5" t="s">
        <v>64</v>
      </c>
      <c r="Z2687" s="5" t="s">
        <v>64</v>
      </c>
      <c r="AA2687" s="5" t="s">
        <v>62</v>
      </c>
      <c r="AB2687" s="5" t="s">
        <v>64</v>
      </c>
      <c r="AC2687" s="5" t="s">
        <v>64</v>
      </c>
      <c r="AD2687" s="5" t="s">
        <v>62</v>
      </c>
      <c r="AE2687" s="5" t="s">
        <v>64</v>
      </c>
      <c r="AF2687" s="5" t="s">
        <v>62</v>
      </c>
      <c r="AG2687" s="5" t="s">
        <v>64</v>
      </c>
      <c r="AH2687" s="5" t="s">
        <v>62</v>
      </c>
      <c r="AI2687" s="5" t="s">
        <v>62</v>
      </c>
      <c r="AJ2687" s="5" t="s">
        <v>64</v>
      </c>
      <c r="AK2687" s="5" t="s">
        <v>64</v>
      </c>
      <c r="AL2687" s="5" t="s">
        <v>64</v>
      </c>
      <c r="AM2687" s="5" t="s">
        <v>62</v>
      </c>
      <c r="AN2687" s="5" t="s">
        <v>62</v>
      </c>
      <c r="AO2687" s="5" t="s">
        <v>63</v>
      </c>
      <c r="AP2687" s="5" t="s">
        <v>63</v>
      </c>
      <c r="AQ2687" s="5" t="s">
        <v>63</v>
      </c>
      <c r="AR2687" s="5" t="s">
        <v>63</v>
      </c>
      <c r="AS2687" s="5" t="s">
        <v>65</v>
      </c>
      <c r="AT2687" s="5" t="s">
        <v>66</v>
      </c>
      <c r="AU2687" s="5" t="s">
        <v>67</v>
      </c>
      <c r="AV2687" s="5" t="s">
        <v>67</v>
      </c>
      <c r="AW2687" s="5" t="s">
        <v>65</v>
      </c>
      <c r="AX2687" s="5" t="s">
        <v>82</v>
      </c>
      <c r="AY2687" s="5">
        <v>39.5</v>
      </c>
      <c r="AZ2687" s="5">
        <v>29.4</v>
      </c>
    </row>
    <row r="2688" spans="1:52">
      <c r="A2688" s="5">
        <v>51</v>
      </c>
      <c r="B2688" s="5" t="s">
        <v>2646</v>
      </c>
      <c r="C2688" s="6">
        <v>901</v>
      </c>
      <c r="D2688" s="5" t="s">
        <v>2709</v>
      </c>
      <c r="E2688" s="5" t="str">
        <f>VLOOKUP(B2688,Region!$A$1:$B$76,2,FALSE)</f>
        <v>Region_4</v>
      </c>
      <c r="F2688" s="5" t="str">
        <f>VLOOKUP(D2688,'Used to Match Zip By Sch Name'!$A$2:$E$4714,5,FALSE)</f>
        <v>34652-6426</v>
      </c>
      <c r="G2688" s="5">
        <f>VLOOKUP(D2688,public_school_report!$D$1:$CI$3651,84,FALSE)</f>
        <v>418</v>
      </c>
      <c r="H2688" s="5" t="s">
        <v>6</v>
      </c>
      <c r="I2688" s="5">
        <v>46</v>
      </c>
      <c r="J2688" s="5">
        <v>57</v>
      </c>
      <c r="K2688" s="5">
        <v>60</v>
      </c>
      <c r="L2688" s="5">
        <v>46</v>
      </c>
      <c r="M2688" s="5">
        <v>60</v>
      </c>
      <c r="N2688" s="5">
        <v>44</v>
      </c>
      <c r="O2688" s="5">
        <v>41</v>
      </c>
      <c r="P2688" s="5"/>
      <c r="Q2688" s="5"/>
      <c r="R2688" s="5"/>
      <c r="S2688" s="5"/>
      <c r="T2688" s="5">
        <v>354</v>
      </c>
      <c r="U2688" s="5">
        <v>7</v>
      </c>
      <c r="V2688" s="5">
        <v>51</v>
      </c>
      <c r="W2688" s="5">
        <v>99</v>
      </c>
      <c r="X2688" s="5" t="s">
        <v>63</v>
      </c>
      <c r="Y2688" s="5" t="s">
        <v>72</v>
      </c>
      <c r="Z2688" s="5" t="s">
        <v>63</v>
      </c>
      <c r="AA2688" s="5" t="s">
        <v>63</v>
      </c>
      <c r="AB2688" s="5" t="s">
        <v>72</v>
      </c>
      <c r="AC2688" s="5" t="s">
        <v>63</v>
      </c>
      <c r="AD2688" s="5" t="s">
        <v>62</v>
      </c>
      <c r="AE2688" s="5" t="s">
        <v>64</v>
      </c>
      <c r="AF2688" s="5" t="s">
        <v>63</v>
      </c>
      <c r="AG2688" s="5" t="s">
        <v>62</v>
      </c>
      <c r="AH2688" s="5" t="s">
        <v>64</v>
      </c>
      <c r="AI2688" s="5" t="s">
        <v>64</v>
      </c>
      <c r="AJ2688" s="5" t="s">
        <v>64</v>
      </c>
      <c r="AK2688" s="5" t="s">
        <v>64</v>
      </c>
      <c r="AL2688" s="5" t="s">
        <v>64</v>
      </c>
      <c r="AM2688" s="5" t="s">
        <v>64</v>
      </c>
      <c r="AN2688" s="5" t="s">
        <v>64</v>
      </c>
      <c r="AO2688" s="5" t="s">
        <v>64</v>
      </c>
      <c r="AP2688" s="5" t="s">
        <v>64</v>
      </c>
      <c r="AQ2688" s="5" t="s">
        <v>64</v>
      </c>
      <c r="AR2688" s="5" t="s">
        <v>63</v>
      </c>
      <c r="AS2688" s="5" t="s">
        <v>65</v>
      </c>
      <c r="AT2688" s="5" t="s">
        <v>66</v>
      </c>
      <c r="AU2688" s="5" t="s">
        <v>67</v>
      </c>
      <c r="AV2688" s="5" t="s">
        <v>68</v>
      </c>
      <c r="AW2688" s="5" t="s">
        <v>65</v>
      </c>
      <c r="AX2688" s="5" t="s">
        <v>69</v>
      </c>
      <c r="AY2688" s="5">
        <v>37.6</v>
      </c>
      <c r="AZ2688" s="5">
        <v>87.3</v>
      </c>
    </row>
    <row r="2689" spans="1:52">
      <c r="A2689" s="5">
        <v>51</v>
      </c>
      <c r="B2689" s="5" t="s">
        <v>2646</v>
      </c>
      <c r="C2689" s="6">
        <v>902</v>
      </c>
      <c r="D2689" s="5" t="s">
        <v>2710</v>
      </c>
      <c r="E2689" s="5" t="str">
        <f>VLOOKUP(B2689,Region!$A$1:$B$76,2,FALSE)</f>
        <v>Region_4</v>
      </c>
      <c r="F2689" s="5" t="str">
        <f>VLOOKUP(D2689,'Used to Match Zip By Sch Name'!$A$2:$E$4714,5,FALSE)</f>
        <v>34639-3826</v>
      </c>
      <c r="G2689" s="5">
        <f>VLOOKUP(D2689,public_school_report!$D$1:$CI$3651,84,FALSE)</f>
        <v>567</v>
      </c>
      <c r="H2689" s="5" t="s">
        <v>6</v>
      </c>
      <c r="I2689" s="5">
        <v>62</v>
      </c>
      <c r="J2689" s="5">
        <v>54</v>
      </c>
      <c r="K2689" s="5">
        <v>55</v>
      </c>
      <c r="L2689" s="5">
        <v>65</v>
      </c>
      <c r="M2689" s="5">
        <v>68</v>
      </c>
      <c r="N2689" s="5">
        <v>48</v>
      </c>
      <c r="O2689" s="5">
        <v>51</v>
      </c>
      <c r="P2689" s="5"/>
      <c r="Q2689" s="5"/>
      <c r="R2689" s="5"/>
      <c r="S2689" s="5"/>
      <c r="T2689" s="5">
        <v>403</v>
      </c>
      <c r="U2689" s="5">
        <v>7</v>
      </c>
      <c r="V2689" s="5">
        <v>58</v>
      </c>
      <c r="W2689" s="5">
        <v>100</v>
      </c>
      <c r="X2689" s="5" t="s">
        <v>62</v>
      </c>
      <c r="Y2689" s="5" t="s">
        <v>63</v>
      </c>
      <c r="Z2689" s="5" t="s">
        <v>64</v>
      </c>
      <c r="AA2689" s="5" t="s">
        <v>63</v>
      </c>
      <c r="AB2689" s="5" t="s">
        <v>64</v>
      </c>
      <c r="AC2689" s="5" t="s">
        <v>62</v>
      </c>
      <c r="AD2689" s="5" t="s">
        <v>62</v>
      </c>
      <c r="AE2689" s="5" t="s">
        <v>64</v>
      </c>
      <c r="AF2689" s="5" t="s">
        <v>64</v>
      </c>
      <c r="AG2689" s="5" t="s">
        <v>64</v>
      </c>
      <c r="AH2689" s="5" t="s">
        <v>64</v>
      </c>
      <c r="AI2689" s="5" t="s">
        <v>64</v>
      </c>
      <c r="AJ2689" s="5" t="s">
        <v>64</v>
      </c>
      <c r="AK2689" s="5" t="s">
        <v>64</v>
      </c>
      <c r="AL2689" s="5" t="s">
        <v>62</v>
      </c>
      <c r="AM2689" s="5" t="s">
        <v>64</v>
      </c>
      <c r="AN2689" s="5" t="s">
        <v>66</v>
      </c>
      <c r="AO2689" s="5" t="s">
        <v>66</v>
      </c>
      <c r="AP2689" s="5" t="s">
        <v>66</v>
      </c>
      <c r="AQ2689" s="5" t="s">
        <v>66</v>
      </c>
      <c r="AR2689" s="5" t="s">
        <v>66</v>
      </c>
      <c r="AS2689" s="5" t="s">
        <v>65</v>
      </c>
      <c r="AT2689" s="5" t="s">
        <v>66</v>
      </c>
      <c r="AU2689" s="5" t="s">
        <v>67</v>
      </c>
      <c r="AV2689" s="5" t="s">
        <v>67</v>
      </c>
      <c r="AW2689" s="5" t="s">
        <v>65</v>
      </c>
      <c r="AX2689" s="5" t="s">
        <v>69</v>
      </c>
      <c r="AY2689" s="5">
        <v>37.9</v>
      </c>
      <c r="AZ2689" s="5">
        <v>50.2</v>
      </c>
    </row>
    <row r="2690" spans="1:52">
      <c r="A2690" s="5">
        <v>51</v>
      </c>
      <c r="B2690" s="5" t="s">
        <v>2646</v>
      </c>
      <c r="C2690" s="6">
        <v>911</v>
      </c>
      <c r="D2690" s="5" t="s">
        <v>2711</v>
      </c>
      <c r="E2690" s="5" t="str">
        <f>VLOOKUP(B2690,Region!$A$1:$B$76,2,FALSE)</f>
        <v>Region_4</v>
      </c>
      <c r="F2690" s="5" t="str">
        <f>VLOOKUP(D2690,'Used to Match Zip By Sch Name'!$A$2:$E$4714,5,FALSE)</f>
        <v>34691-9739</v>
      </c>
      <c r="G2690" s="5">
        <f>VLOOKUP(D2690,public_school_report!$D$1:$CI$3651,84,FALSE)</f>
        <v>491</v>
      </c>
      <c r="H2690" s="5" t="s">
        <v>6</v>
      </c>
      <c r="I2690" s="5">
        <v>41</v>
      </c>
      <c r="J2690" s="5">
        <v>60</v>
      </c>
      <c r="K2690" s="5">
        <v>68</v>
      </c>
      <c r="L2690" s="5">
        <v>43</v>
      </c>
      <c r="M2690" s="5">
        <v>64</v>
      </c>
      <c r="N2690" s="5">
        <v>48</v>
      </c>
      <c r="O2690" s="5">
        <v>37</v>
      </c>
      <c r="P2690" s="5"/>
      <c r="Q2690" s="5"/>
      <c r="R2690" s="5"/>
      <c r="S2690" s="5"/>
      <c r="T2690" s="5">
        <v>361</v>
      </c>
      <c r="U2690" s="5">
        <v>7</v>
      </c>
      <c r="V2690" s="5">
        <v>52</v>
      </c>
      <c r="W2690" s="5">
        <v>100</v>
      </c>
      <c r="X2690" s="5" t="s">
        <v>63</v>
      </c>
      <c r="Y2690" s="5" t="s">
        <v>63</v>
      </c>
      <c r="Z2690" s="5" t="s">
        <v>63</v>
      </c>
      <c r="AA2690" s="5" t="s">
        <v>72</v>
      </c>
      <c r="AB2690" s="5" t="s">
        <v>72</v>
      </c>
      <c r="AC2690" s="5" t="s">
        <v>73</v>
      </c>
      <c r="AD2690" s="5" t="s">
        <v>72</v>
      </c>
      <c r="AE2690" s="5" t="s">
        <v>63</v>
      </c>
      <c r="AF2690" s="5" t="s">
        <v>63</v>
      </c>
      <c r="AG2690" s="5" t="s">
        <v>63</v>
      </c>
      <c r="AH2690" s="5" t="s">
        <v>62</v>
      </c>
      <c r="AI2690" s="5" t="s">
        <v>63</v>
      </c>
      <c r="AJ2690" s="5" t="s">
        <v>63</v>
      </c>
      <c r="AK2690" s="5" t="s">
        <v>63</v>
      </c>
      <c r="AL2690" s="5" t="s">
        <v>63</v>
      </c>
      <c r="AM2690" s="5" t="s">
        <v>64</v>
      </c>
      <c r="AN2690" s="5" t="s">
        <v>62</v>
      </c>
      <c r="AO2690" s="5" t="s">
        <v>62</v>
      </c>
      <c r="AP2690" s="5" t="s">
        <v>63</v>
      </c>
      <c r="AQ2690" s="5" t="s">
        <v>63</v>
      </c>
      <c r="AR2690" s="5" t="s">
        <v>63</v>
      </c>
      <c r="AS2690" s="5" t="s">
        <v>65</v>
      </c>
      <c r="AT2690" s="5" t="s">
        <v>66</v>
      </c>
      <c r="AU2690" s="5" t="s">
        <v>67</v>
      </c>
      <c r="AV2690" s="5" t="s">
        <v>68</v>
      </c>
      <c r="AW2690" s="5" t="s">
        <v>65</v>
      </c>
      <c r="AX2690" s="5" t="s">
        <v>69</v>
      </c>
      <c r="AY2690" s="5">
        <v>42.1</v>
      </c>
      <c r="AZ2690" s="5">
        <v>88.2</v>
      </c>
    </row>
    <row r="2691" spans="1:52">
      <c r="A2691" s="5">
        <v>51</v>
      </c>
      <c r="B2691" s="5" t="s">
        <v>2646</v>
      </c>
      <c r="C2691" s="6">
        <v>921</v>
      </c>
      <c r="D2691" s="5" t="s">
        <v>2712</v>
      </c>
      <c r="E2691" s="5" t="str">
        <f>VLOOKUP(B2691,Region!$A$1:$B$76,2,FALSE)</f>
        <v>Region_4</v>
      </c>
      <c r="F2691" s="5" t="str">
        <f>VLOOKUP(D2691,'Used to Match Zip By Sch Name'!$A$2:$E$4714,5,FALSE)</f>
        <v>34639-3801</v>
      </c>
      <c r="G2691" s="5">
        <f>VLOOKUP(D2691,public_school_report!$D$1:$CI$3651,84,FALSE)</f>
        <v>909</v>
      </c>
      <c r="H2691" s="5" t="s">
        <v>2</v>
      </c>
      <c r="I2691" s="5">
        <v>60</v>
      </c>
      <c r="J2691" s="5">
        <v>57</v>
      </c>
      <c r="K2691" s="5">
        <v>50</v>
      </c>
      <c r="L2691" s="5">
        <v>63</v>
      </c>
      <c r="M2691" s="5">
        <v>64</v>
      </c>
      <c r="N2691" s="5">
        <v>56</v>
      </c>
      <c r="O2691" s="5">
        <v>57</v>
      </c>
      <c r="P2691" s="5">
        <v>82</v>
      </c>
      <c r="Q2691" s="5">
        <v>49</v>
      </c>
      <c r="R2691" s="5"/>
      <c r="S2691" s="5"/>
      <c r="T2691" s="5">
        <v>538</v>
      </c>
      <c r="U2691" s="5">
        <v>9</v>
      </c>
      <c r="V2691" s="5">
        <v>60</v>
      </c>
      <c r="W2691" s="5">
        <v>99</v>
      </c>
      <c r="X2691" s="5" t="s">
        <v>62</v>
      </c>
      <c r="Y2691" s="5" t="s">
        <v>62</v>
      </c>
      <c r="Z2691" s="5" t="s">
        <v>62</v>
      </c>
      <c r="AA2691" s="5" t="s">
        <v>64</v>
      </c>
      <c r="AB2691" s="5" t="s">
        <v>64</v>
      </c>
      <c r="AC2691" s="5" t="s">
        <v>62</v>
      </c>
      <c r="AD2691" s="5" t="s">
        <v>64</v>
      </c>
      <c r="AE2691" s="5" t="s">
        <v>64</v>
      </c>
      <c r="AF2691" s="5" t="s">
        <v>64</v>
      </c>
      <c r="AG2691" s="5" t="s">
        <v>64</v>
      </c>
      <c r="AH2691" s="5" t="s">
        <v>64</v>
      </c>
      <c r="AI2691" s="5" t="s">
        <v>64</v>
      </c>
      <c r="AJ2691" s="5" t="s">
        <v>64</v>
      </c>
      <c r="AK2691" s="5" t="s">
        <v>64</v>
      </c>
      <c r="AL2691" s="5" t="s">
        <v>64</v>
      </c>
      <c r="AM2691" s="5" t="s">
        <v>64</v>
      </c>
      <c r="AN2691" s="5" t="s">
        <v>64</v>
      </c>
      <c r="AO2691" s="5" t="s">
        <v>64</v>
      </c>
      <c r="AP2691" s="5" t="s">
        <v>64</v>
      </c>
      <c r="AQ2691" s="5" t="s">
        <v>63</v>
      </c>
      <c r="AR2691" s="5" t="s">
        <v>62</v>
      </c>
      <c r="AS2691" s="5" t="s">
        <v>65</v>
      </c>
      <c r="AT2691" s="5" t="s">
        <v>66</v>
      </c>
      <c r="AU2691" s="5" t="s">
        <v>67</v>
      </c>
      <c r="AV2691" s="5" t="s">
        <v>67</v>
      </c>
      <c r="AW2691" s="5" t="s">
        <v>65</v>
      </c>
      <c r="AX2691" s="5" t="s">
        <v>78</v>
      </c>
      <c r="AY2691" s="5">
        <v>37</v>
      </c>
      <c r="AZ2691" s="5">
        <v>34.599999999999994</v>
      </c>
    </row>
    <row r="2692" spans="1:52">
      <c r="A2692" s="5">
        <v>51</v>
      </c>
      <c r="B2692" s="5" t="s">
        <v>2646</v>
      </c>
      <c r="C2692" s="6">
        <v>932</v>
      </c>
      <c r="D2692" s="5" t="s">
        <v>762</v>
      </c>
      <c r="E2692" s="5" t="str">
        <f>VLOOKUP(B2692,Region!$A$1:$B$76,2,FALSE)</f>
        <v>Region_4</v>
      </c>
      <c r="F2692" s="5" t="str">
        <f>VLOOKUP(D2692,'Used to Match Zip By Sch Name'!$A$2:$E$4714,5,FALSE)</f>
        <v>33186-1529</v>
      </c>
      <c r="G2692" s="5">
        <f>VLOOKUP(D2692,public_school_report!$D$1:$CI$3651,84,FALSE)</f>
        <v>860</v>
      </c>
      <c r="H2692" s="5" t="s">
        <v>2</v>
      </c>
      <c r="I2692" s="5">
        <v>38</v>
      </c>
      <c r="J2692" s="5">
        <v>49</v>
      </c>
      <c r="K2692" s="5">
        <v>58</v>
      </c>
      <c r="L2692" s="5">
        <v>36</v>
      </c>
      <c r="M2692" s="5">
        <v>52</v>
      </c>
      <c r="N2692" s="5">
        <v>49</v>
      </c>
      <c r="O2692" s="5">
        <v>32</v>
      </c>
      <c r="P2692" s="5"/>
      <c r="Q2692" s="5"/>
      <c r="R2692" s="5"/>
      <c r="S2692" s="5"/>
      <c r="T2692" s="5">
        <v>314</v>
      </c>
      <c r="U2692" s="5">
        <v>7</v>
      </c>
      <c r="V2692" s="5">
        <v>45</v>
      </c>
      <c r="W2692" s="5">
        <v>98</v>
      </c>
      <c r="X2692" s="5" t="s">
        <v>63</v>
      </c>
      <c r="Y2692" s="5" t="s">
        <v>72</v>
      </c>
      <c r="Z2692" s="5" t="s">
        <v>63</v>
      </c>
      <c r="AA2692" s="5" t="s">
        <v>73</v>
      </c>
      <c r="AB2692" s="5" t="s">
        <v>72</v>
      </c>
      <c r="AC2692" s="5" t="s">
        <v>72</v>
      </c>
      <c r="AD2692" s="5" t="s">
        <v>63</v>
      </c>
      <c r="AE2692" s="5" t="s">
        <v>72</v>
      </c>
      <c r="AF2692" s="5" t="s">
        <v>63</v>
      </c>
      <c r="AG2692" s="5" t="s">
        <v>72</v>
      </c>
      <c r="AH2692" s="5" t="s">
        <v>62</v>
      </c>
      <c r="AI2692" s="5" t="s">
        <v>63</v>
      </c>
      <c r="AJ2692" s="5" t="s">
        <v>63</v>
      </c>
      <c r="AK2692" s="5" t="s">
        <v>62</v>
      </c>
      <c r="AL2692" s="5" t="s">
        <v>63</v>
      </c>
      <c r="AM2692" s="5" t="s">
        <v>62</v>
      </c>
      <c r="AN2692" s="5" t="s">
        <v>62</v>
      </c>
      <c r="AO2692" s="5" t="s">
        <v>63</v>
      </c>
      <c r="AP2692" s="5" t="s">
        <v>63</v>
      </c>
      <c r="AQ2692" s="5" t="s">
        <v>63</v>
      </c>
      <c r="AR2692" s="5" t="s">
        <v>63</v>
      </c>
      <c r="AS2692" s="5" t="s">
        <v>65</v>
      </c>
      <c r="AT2692" s="5" t="s">
        <v>66</v>
      </c>
      <c r="AU2692" s="5" t="s">
        <v>67</v>
      </c>
      <c r="AV2692" s="5" t="s">
        <v>68</v>
      </c>
      <c r="AW2692" s="5" t="s">
        <v>65</v>
      </c>
      <c r="AX2692" s="5" t="s">
        <v>69</v>
      </c>
      <c r="AY2692" s="5">
        <v>41.7</v>
      </c>
      <c r="AZ2692" s="5">
        <v>84.7</v>
      </c>
    </row>
    <row r="2693" spans="1:52">
      <c r="A2693" s="5">
        <v>51</v>
      </c>
      <c r="B2693" s="5" t="s">
        <v>2646</v>
      </c>
      <c r="C2693" s="6">
        <v>941</v>
      </c>
      <c r="D2693" s="5" t="s">
        <v>2713</v>
      </c>
      <c r="E2693" s="5" t="str">
        <f>VLOOKUP(B2693,Region!$A$1:$B$76,2,FALSE)</f>
        <v>Region_4</v>
      </c>
      <c r="F2693" s="5" t="str">
        <f>VLOOKUP(D2693,'Used to Match Zip By Sch Name'!$A$2:$E$4714,5,FALSE)</f>
        <v>34654-1832</v>
      </c>
      <c r="G2693" s="5">
        <f>VLOOKUP(D2693,public_school_report!$D$1:$CI$3651,84,FALSE)</f>
        <v>587</v>
      </c>
      <c r="H2693" s="5" t="s">
        <v>4</v>
      </c>
      <c r="I2693" s="5">
        <v>52</v>
      </c>
      <c r="J2693" s="5">
        <v>59</v>
      </c>
      <c r="K2693" s="5">
        <v>53</v>
      </c>
      <c r="L2693" s="5">
        <v>62</v>
      </c>
      <c r="M2693" s="5">
        <v>70</v>
      </c>
      <c r="N2693" s="5">
        <v>58</v>
      </c>
      <c r="O2693" s="5">
        <v>68</v>
      </c>
      <c r="P2693" s="5"/>
      <c r="Q2693" s="5"/>
      <c r="R2693" s="5"/>
      <c r="S2693" s="5"/>
      <c r="T2693" s="5">
        <v>422</v>
      </c>
      <c r="U2693" s="5">
        <v>7</v>
      </c>
      <c r="V2693" s="5">
        <v>60</v>
      </c>
      <c r="W2693" s="5">
        <v>100</v>
      </c>
      <c r="X2693" s="5" t="s">
        <v>62</v>
      </c>
      <c r="Y2693" s="5" t="s">
        <v>62</v>
      </c>
      <c r="Z2693" s="5" t="s">
        <v>62</v>
      </c>
      <c r="AA2693" s="5" t="s">
        <v>72</v>
      </c>
      <c r="AB2693" s="5" t="s">
        <v>63</v>
      </c>
      <c r="AC2693" s="5" t="s">
        <v>73</v>
      </c>
      <c r="AD2693" s="5" t="s">
        <v>72</v>
      </c>
      <c r="AE2693" s="5" t="s">
        <v>63</v>
      </c>
      <c r="AF2693" s="5" t="s">
        <v>63</v>
      </c>
      <c r="AG2693" s="5" t="s">
        <v>62</v>
      </c>
      <c r="AH2693" s="5" t="s">
        <v>64</v>
      </c>
      <c r="AI2693" s="5" t="s">
        <v>62</v>
      </c>
      <c r="AJ2693" s="5" t="s">
        <v>64</v>
      </c>
      <c r="AK2693" s="5" t="s">
        <v>62</v>
      </c>
      <c r="AL2693" s="5" t="s">
        <v>62</v>
      </c>
      <c r="AM2693" s="5" t="s">
        <v>64</v>
      </c>
      <c r="AN2693" s="5" t="s">
        <v>62</v>
      </c>
      <c r="AO2693" s="5" t="s">
        <v>62</v>
      </c>
      <c r="AP2693" s="5" t="s">
        <v>63</v>
      </c>
      <c r="AQ2693" s="5" t="s">
        <v>63</v>
      </c>
      <c r="AR2693" s="5" t="s">
        <v>63</v>
      </c>
      <c r="AS2693" s="5" t="s">
        <v>65</v>
      </c>
      <c r="AT2693" s="5" t="s">
        <v>66</v>
      </c>
      <c r="AU2693" s="5" t="s">
        <v>67</v>
      </c>
      <c r="AV2693" s="5" t="s">
        <v>68</v>
      </c>
      <c r="AW2693" s="5" t="s">
        <v>65</v>
      </c>
      <c r="AX2693" s="5" t="s">
        <v>69</v>
      </c>
      <c r="AY2693" s="5">
        <v>26.1</v>
      </c>
      <c r="AZ2693" s="5">
        <v>79.7</v>
      </c>
    </row>
    <row r="2694" spans="1:52">
      <c r="A2694" s="5">
        <v>51</v>
      </c>
      <c r="B2694" s="5" t="s">
        <v>2646</v>
      </c>
      <c r="C2694" s="6">
        <v>951</v>
      </c>
      <c r="D2694" s="5" t="s">
        <v>2714</v>
      </c>
      <c r="E2694" s="5" t="str">
        <f>VLOOKUP(B2694,Region!$A$1:$B$76,2,FALSE)</f>
        <v>Region_4</v>
      </c>
      <c r="F2694" s="5" t="str">
        <f>VLOOKUP(D2694,'Used to Match Zip By Sch Name'!$A$2:$E$4714,5,FALSE)</f>
        <v>34610-3831</v>
      </c>
      <c r="G2694" s="5">
        <f>VLOOKUP(D2694,public_school_report!$D$1:$CI$3651,84,FALSE)</f>
        <v>744</v>
      </c>
      <c r="H2694" s="5" t="s">
        <v>4</v>
      </c>
      <c r="I2694" s="5">
        <v>38</v>
      </c>
      <c r="J2694" s="5">
        <v>52</v>
      </c>
      <c r="K2694" s="5">
        <v>44</v>
      </c>
      <c r="L2694" s="5">
        <v>45</v>
      </c>
      <c r="M2694" s="5">
        <v>57</v>
      </c>
      <c r="N2694" s="5">
        <v>50</v>
      </c>
      <c r="O2694" s="5">
        <v>45</v>
      </c>
      <c r="P2694" s="5">
        <v>67</v>
      </c>
      <c r="Q2694" s="5">
        <v>50</v>
      </c>
      <c r="R2694" s="5"/>
      <c r="S2694" s="5"/>
      <c r="T2694" s="5">
        <v>448</v>
      </c>
      <c r="U2694" s="5">
        <v>9</v>
      </c>
      <c r="V2694" s="5">
        <v>50</v>
      </c>
      <c r="W2694" s="5">
        <v>97</v>
      </c>
      <c r="X2694" s="5" t="s">
        <v>63</v>
      </c>
      <c r="Y2694" s="5" t="s">
        <v>63</v>
      </c>
      <c r="Z2694" s="5" t="s">
        <v>63</v>
      </c>
      <c r="AA2694" s="5" t="s">
        <v>72</v>
      </c>
      <c r="AB2694" s="5" t="s">
        <v>63</v>
      </c>
      <c r="AC2694" s="5" t="s">
        <v>72</v>
      </c>
      <c r="AD2694" s="5" t="s">
        <v>63</v>
      </c>
      <c r="AE2694" s="5" t="s">
        <v>63</v>
      </c>
      <c r="AF2694" s="5" t="s">
        <v>62</v>
      </c>
      <c r="AG2694" s="5" t="s">
        <v>64</v>
      </c>
      <c r="AH2694" s="5" t="s">
        <v>64</v>
      </c>
      <c r="AI2694" s="5" t="s">
        <v>63</v>
      </c>
      <c r="AJ2694" s="5" t="s">
        <v>62</v>
      </c>
      <c r="AK2694" s="5" t="s">
        <v>62</v>
      </c>
      <c r="AL2694" s="5" t="s">
        <v>63</v>
      </c>
      <c r="AM2694" s="5" t="s">
        <v>63</v>
      </c>
      <c r="AN2694" s="5" t="s">
        <v>62</v>
      </c>
      <c r="AO2694" s="5" t="s">
        <v>63</v>
      </c>
      <c r="AP2694" s="5" t="s">
        <v>63</v>
      </c>
      <c r="AQ2694" s="5" t="s">
        <v>63</v>
      </c>
      <c r="AR2694" s="5" t="s">
        <v>62</v>
      </c>
      <c r="AS2694" s="5" t="s">
        <v>65</v>
      </c>
      <c r="AT2694" s="5" t="s">
        <v>66</v>
      </c>
      <c r="AU2694" s="5" t="s">
        <v>67</v>
      </c>
      <c r="AV2694" s="5" t="s">
        <v>68</v>
      </c>
      <c r="AW2694" s="5" t="s">
        <v>65</v>
      </c>
      <c r="AX2694" s="5" t="s">
        <v>78</v>
      </c>
      <c r="AY2694" s="5">
        <v>24.5</v>
      </c>
      <c r="AZ2694" s="5">
        <v>81.5</v>
      </c>
    </row>
    <row r="2695" spans="1:52">
      <c r="A2695" s="5">
        <v>51</v>
      </c>
      <c r="B2695" s="5" t="s">
        <v>2646</v>
      </c>
      <c r="C2695" s="6">
        <v>961</v>
      </c>
      <c r="D2695" s="5" t="s">
        <v>2715</v>
      </c>
      <c r="E2695" s="5" t="str">
        <f>VLOOKUP(B2695,Region!$A$1:$B$76,2,FALSE)</f>
        <v>Region_4</v>
      </c>
      <c r="F2695" s="5" t="str">
        <f>VLOOKUP(D2695,'Used to Match Zip By Sch Name'!$A$2:$E$4714,5,FALSE)</f>
        <v>34639-5225</v>
      </c>
      <c r="G2695" s="5">
        <f>VLOOKUP(D2695,public_school_report!$D$1:$CI$3651,84,FALSE)</f>
        <v>615</v>
      </c>
      <c r="H2695" s="5" t="s">
        <v>4</v>
      </c>
      <c r="I2695" s="5">
        <v>70</v>
      </c>
      <c r="J2695" s="5">
        <v>65</v>
      </c>
      <c r="K2695" s="5">
        <v>61</v>
      </c>
      <c r="L2695" s="5">
        <v>75</v>
      </c>
      <c r="M2695" s="5">
        <v>65</v>
      </c>
      <c r="N2695" s="5">
        <v>58</v>
      </c>
      <c r="O2695" s="5">
        <v>69</v>
      </c>
      <c r="P2695" s="5"/>
      <c r="Q2695" s="5"/>
      <c r="R2695" s="5"/>
      <c r="S2695" s="5"/>
      <c r="T2695" s="5">
        <v>463</v>
      </c>
      <c r="U2695" s="5">
        <v>7</v>
      </c>
      <c r="V2695" s="5">
        <v>66</v>
      </c>
      <c r="W2695" s="5">
        <v>100</v>
      </c>
      <c r="X2695" s="5" t="s">
        <v>64</v>
      </c>
      <c r="Y2695" s="5" t="s">
        <v>62</v>
      </c>
      <c r="Z2695" s="5" t="s">
        <v>63</v>
      </c>
      <c r="AA2695" s="5" t="s">
        <v>62</v>
      </c>
      <c r="AB2695" s="5" t="s">
        <v>64</v>
      </c>
      <c r="AC2695" s="5" t="s">
        <v>62</v>
      </c>
      <c r="AD2695" s="5" t="s">
        <v>64</v>
      </c>
      <c r="AE2695" s="5" t="s">
        <v>64</v>
      </c>
      <c r="AF2695" s="5" t="s">
        <v>64</v>
      </c>
      <c r="AG2695" s="5" t="s">
        <v>62</v>
      </c>
      <c r="AH2695" s="5" t="s">
        <v>64</v>
      </c>
      <c r="AI2695" s="5" t="s">
        <v>64</v>
      </c>
      <c r="AJ2695" s="5" t="s">
        <v>64</v>
      </c>
      <c r="AK2695" s="5" t="s">
        <v>64</v>
      </c>
      <c r="AL2695" s="5" t="s">
        <v>64</v>
      </c>
      <c r="AM2695" s="5" t="s">
        <v>64</v>
      </c>
      <c r="AN2695" s="5" t="s">
        <v>64</v>
      </c>
      <c r="AO2695" s="5" t="s">
        <v>64</v>
      </c>
      <c r="AP2695" s="5" t="s">
        <v>64</v>
      </c>
      <c r="AQ2695" s="5" t="s">
        <v>64</v>
      </c>
      <c r="AR2695" s="5" t="s">
        <v>64</v>
      </c>
      <c r="AS2695" s="5" t="s">
        <v>65</v>
      </c>
      <c r="AT2695" s="5" t="s">
        <v>66</v>
      </c>
      <c r="AU2695" s="5" t="s">
        <v>67</v>
      </c>
      <c r="AV2695" s="5" t="s">
        <v>67</v>
      </c>
      <c r="AW2695" s="5" t="s">
        <v>65</v>
      </c>
      <c r="AX2695" s="5" t="s">
        <v>69</v>
      </c>
      <c r="AY2695" s="5">
        <v>33.799999999999997</v>
      </c>
      <c r="AZ2695" s="5">
        <v>42.1</v>
      </c>
    </row>
    <row r="2696" spans="1:52">
      <c r="A2696" s="5">
        <v>51</v>
      </c>
      <c r="B2696" s="5" t="s">
        <v>2646</v>
      </c>
      <c r="C2696" s="6">
        <v>2061</v>
      </c>
      <c r="D2696" s="5" t="s">
        <v>2716</v>
      </c>
      <c r="E2696" s="5" t="str">
        <f>VLOOKUP(B2696,Region!$A$1:$B$76,2,FALSE)</f>
        <v>Region_4</v>
      </c>
      <c r="F2696" s="5" t="str">
        <f>VLOOKUP(D2696,'Used to Match Zip By Sch Name'!$A$2:$E$4714,5,FALSE)</f>
        <v>33543-5870</v>
      </c>
      <c r="G2696" s="5">
        <f>VLOOKUP(D2696,public_school_report!$D$1:$CI$3651,84,FALSE)</f>
        <v>613</v>
      </c>
      <c r="H2696" s="5" t="s">
        <v>4</v>
      </c>
      <c r="I2696" s="5">
        <v>77</v>
      </c>
      <c r="J2696" s="5">
        <v>70</v>
      </c>
      <c r="K2696" s="5">
        <v>62</v>
      </c>
      <c r="L2696" s="5">
        <v>73</v>
      </c>
      <c r="M2696" s="5">
        <v>66</v>
      </c>
      <c r="N2696" s="5">
        <v>38</v>
      </c>
      <c r="O2696" s="5">
        <v>82</v>
      </c>
      <c r="P2696" s="5"/>
      <c r="Q2696" s="5"/>
      <c r="R2696" s="5"/>
      <c r="S2696" s="5"/>
      <c r="T2696" s="5">
        <v>468</v>
      </c>
      <c r="U2696" s="5">
        <v>7</v>
      </c>
      <c r="V2696" s="5">
        <v>67</v>
      </c>
      <c r="W2696" s="5">
        <v>99</v>
      </c>
      <c r="X2696" s="5" t="s">
        <v>64</v>
      </c>
      <c r="Y2696" s="5" t="s">
        <v>64</v>
      </c>
      <c r="Z2696" s="5" t="s">
        <v>64</v>
      </c>
      <c r="AA2696" s="5" t="s">
        <v>64</v>
      </c>
      <c r="AB2696" s="5" t="s">
        <v>64</v>
      </c>
      <c r="AC2696" s="5" t="s">
        <v>64</v>
      </c>
      <c r="AD2696" s="5" t="s">
        <v>64</v>
      </c>
      <c r="AE2696" s="5" t="s">
        <v>64</v>
      </c>
      <c r="AF2696" s="5" t="s">
        <v>64</v>
      </c>
      <c r="AG2696" s="5" t="s">
        <v>62</v>
      </c>
      <c r="AH2696" s="5" t="s">
        <v>64</v>
      </c>
      <c r="AI2696" s="5" t="s">
        <v>64</v>
      </c>
      <c r="AJ2696" s="5" t="s">
        <v>64</v>
      </c>
      <c r="AK2696" s="5" t="s">
        <v>64</v>
      </c>
      <c r="AL2696" s="5" t="s">
        <v>64</v>
      </c>
      <c r="AM2696" s="5" t="s">
        <v>64</v>
      </c>
      <c r="AN2696" s="5" t="s">
        <v>64</v>
      </c>
      <c r="AO2696" s="5" t="s">
        <v>64</v>
      </c>
      <c r="AP2696" s="5" t="s">
        <v>64</v>
      </c>
      <c r="AQ2696" s="5" t="s">
        <v>64</v>
      </c>
      <c r="AR2696" s="5" t="s">
        <v>63</v>
      </c>
      <c r="AS2696" s="5" t="s">
        <v>65</v>
      </c>
      <c r="AT2696" s="5" t="s">
        <v>66</v>
      </c>
      <c r="AU2696" s="5" t="s">
        <v>67</v>
      </c>
      <c r="AV2696" s="5" t="s">
        <v>67</v>
      </c>
      <c r="AW2696" s="5" t="s">
        <v>65</v>
      </c>
      <c r="AX2696" s="5" t="s">
        <v>69</v>
      </c>
      <c r="AY2696" s="5">
        <v>49.6</v>
      </c>
      <c r="AZ2696" s="5">
        <v>42.199999999999989</v>
      </c>
    </row>
    <row r="2697" spans="1:52">
      <c r="A2697" s="5">
        <v>51</v>
      </c>
      <c r="B2697" s="5" t="s">
        <v>2646</v>
      </c>
      <c r="C2697" s="6">
        <v>2071</v>
      </c>
      <c r="D2697" s="5" t="s">
        <v>2717</v>
      </c>
      <c r="E2697" s="5" t="str">
        <f>VLOOKUP(B2697,Region!$A$1:$B$76,2,FALSE)</f>
        <v>Region_4</v>
      </c>
      <c r="F2697" s="5" t="str">
        <f>VLOOKUP(D2697,'Used to Match Zip By Sch Name'!$A$2:$E$4714,5,FALSE)</f>
        <v>33545-3922</v>
      </c>
      <c r="G2697" s="5">
        <f>VLOOKUP(D2697,public_school_report!$D$1:$CI$3651,84,FALSE)</f>
        <v>630</v>
      </c>
      <c r="H2697" s="5" t="s">
        <v>4</v>
      </c>
      <c r="I2697" s="5">
        <v>68</v>
      </c>
      <c r="J2697" s="5">
        <v>60</v>
      </c>
      <c r="K2697" s="5">
        <v>47</v>
      </c>
      <c r="L2697" s="5">
        <v>68</v>
      </c>
      <c r="M2697" s="5">
        <v>70</v>
      </c>
      <c r="N2697" s="5">
        <v>49</v>
      </c>
      <c r="O2697" s="5">
        <v>66</v>
      </c>
      <c r="P2697" s="5"/>
      <c r="Q2697" s="5"/>
      <c r="R2697" s="5"/>
      <c r="S2697" s="5"/>
      <c r="T2697" s="5">
        <v>428</v>
      </c>
      <c r="U2697" s="5">
        <v>7</v>
      </c>
      <c r="V2697" s="5">
        <v>61</v>
      </c>
      <c r="W2697" s="5">
        <v>99</v>
      </c>
      <c r="X2697" s="5" t="s">
        <v>62</v>
      </c>
      <c r="Y2697" s="5" t="s">
        <v>62</v>
      </c>
      <c r="Z2697" s="5" t="s">
        <v>64</v>
      </c>
      <c r="AA2697" s="5" t="s">
        <v>64</v>
      </c>
      <c r="AB2697" s="5" t="s">
        <v>64</v>
      </c>
      <c r="AC2697" s="5" t="s">
        <v>64</v>
      </c>
      <c r="AD2697" s="5" t="s">
        <v>64</v>
      </c>
      <c r="AE2697" s="5" t="s">
        <v>64</v>
      </c>
      <c r="AF2697" s="5" t="s">
        <v>64</v>
      </c>
      <c r="AG2697" s="5" t="s">
        <v>62</v>
      </c>
      <c r="AH2697" s="5" t="s">
        <v>64</v>
      </c>
      <c r="AI2697" s="5" t="s">
        <v>64</v>
      </c>
      <c r="AJ2697" s="5" t="s">
        <v>64</v>
      </c>
      <c r="AK2697" s="5" t="s">
        <v>64</v>
      </c>
      <c r="AL2697" s="5" t="s">
        <v>64</v>
      </c>
      <c r="AM2697" s="5" t="s">
        <v>64</v>
      </c>
      <c r="AN2697" s="5" t="s">
        <v>65</v>
      </c>
      <c r="AO2697" s="5" t="s">
        <v>66</v>
      </c>
      <c r="AP2697" s="5" t="s">
        <v>66</v>
      </c>
      <c r="AQ2697" s="5" t="s">
        <v>66</v>
      </c>
      <c r="AR2697" s="5" t="s">
        <v>66</v>
      </c>
      <c r="AS2697" s="5" t="s">
        <v>65</v>
      </c>
      <c r="AT2697" s="5" t="s">
        <v>66</v>
      </c>
      <c r="AU2697" s="5" t="s">
        <v>67</v>
      </c>
      <c r="AV2697" s="5" t="s">
        <v>67</v>
      </c>
      <c r="AW2697" s="5" t="s">
        <v>65</v>
      </c>
      <c r="AX2697" s="5" t="s">
        <v>69</v>
      </c>
      <c r="AY2697" s="5">
        <v>47.4</v>
      </c>
      <c r="AZ2697" s="5">
        <v>42.699999999999989</v>
      </c>
    </row>
    <row r="2698" spans="1:52">
      <c r="A2698" s="5">
        <v>51</v>
      </c>
      <c r="B2698" s="5" t="s">
        <v>2646</v>
      </c>
      <c r="C2698" s="6">
        <v>2081</v>
      </c>
      <c r="D2698" s="5" t="s">
        <v>234</v>
      </c>
      <c r="E2698" s="5" t="str">
        <f>VLOOKUP(B2698,Region!$A$1:$B$76,2,FALSE)</f>
        <v>Region_4</v>
      </c>
      <c r="F2698" s="5" t="str">
        <f>VLOOKUP(D2698,'Used to Match Zip By Sch Name'!$A$2:$E$4714,5,FALSE)</f>
        <v>32526-8926</v>
      </c>
      <c r="G2698" s="5">
        <f>VLOOKUP(D2698,public_school_report!$D$1:$CI$3651,84,FALSE)</f>
        <v>631</v>
      </c>
      <c r="H2698" s="5" t="s">
        <v>4</v>
      </c>
      <c r="I2698" s="5">
        <v>77</v>
      </c>
      <c r="J2698" s="5">
        <v>67</v>
      </c>
      <c r="K2698" s="5">
        <v>62</v>
      </c>
      <c r="L2698" s="5">
        <v>81</v>
      </c>
      <c r="M2698" s="5">
        <v>72</v>
      </c>
      <c r="N2698" s="5">
        <v>55</v>
      </c>
      <c r="O2698" s="5">
        <v>72</v>
      </c>
      <c r="P2698" s="5"/>
      <c r="Q2698" s="5"/>
      <c r="R2698" s="5"/>
      <c r="S2698" s="5"/>
      <c r="T2698" s="5">
        <v>486</v>
      </c>
      <c r="U2698" s="5">
        <v>7</v>
      </c>
      <c r="V2698" s="5">
        <v>69</v>
      </c>
      <c r="W2698" s="5">
        <v>99</v>
      </c>
      <c r="X2698" s="5" t="s">
        <v>64</v>
      </c>
      <c r="Y2698" s="5" t="s">
        <v>64</v>
      </c>
      <c r="Z2698" s="5" t="s">
        <v>64</v>
      </c>
      <c r="AA2698" s="5" t="s">
        <v>62</v>
      </c>
      <c r="AB2698" s="5" t="s">
        <v>64</v>
      </c>
      <c r="AC2698" s="5" t="s">
        <v>62</v>
      </c>
      <c r="AD2698" s="5" t="s">
        <v>64</v>
      </c>
      <c r="AE2698" s="5" t="s">
        <v>64</v>
      </c>
      <c r="AF2698" s="5" t="s">
        <v>64</v>
      </c>
      <c r="AG2698" s="5" t="s">
        <v>64</v>
      </c>
      <c r="AH2698" s="5" t="s">
        <v>64</v>
      </c>
      <c r="AI2698" s="5" t="s">
        <v>64</v>
      </c>
      <c r="AJ2698" s="5" t="s">
        <v>64</v>
      </c>
      <c r="AK2698" s="5" t="s">
        <v>64</v>
      </c>
      <c r="AL2698" s="5" t="s">
        <v>66</v>
      </c>
      <c r="AM2698" s="5" t="s">
        <v>66</v>
      </c>
      <c r="AN2698" s="5" t="s">
        <v>66</v>
      </c>
      <c r="AO2698" s="5" t="s">
        <v>66</v>
      </c>
      <c r="AP2698" s="5" t="s">
        <v>66</v>
      </c>
      <c r="AQ2698" s="5" t="s">
        <v>66</v>
      </c>
      <c r="AR2698" s="5" t="s">
        <v>66</v>
      </c>
      <c r="AS2698" s="5" t="s">
        <v>65</v>
      </c>
      <c r="AT2698" s="5" t="s">
        <v>66</v>
      </c>
      <c r="AU2698" s="5" t="s">
        <v>67</v>
      </c>
      <c r="AV2698" s="5" t="s">
        <v>67</v>
      </c>
      <c r="AW2698" s="5" t="s">
        <v>65</v>
      </c>
      <c r="AX2698" s="5" t="s">
        <v>69</v>
      </c>
      <c r="AY2698" s="5">
        <v>14</v>
      </c>
      <c r="AZ2698" s="5">
        <v>35.5</v>
      </c>
    </row>
    <row r="2699" spans="1:52">
      <c r="A2699" s="5">
        <v>51</v>
      </c>
      <c r="B2699" s="5" t="s">
        <v>2646</v>
      </c>
      <c r="C2699" s="6">
        <v>2091</v>
      </c>
      <c r="D2699" s="5" t="s">
        <v>2718</v>
      </c>
      <c r="E2699" s="5" t="str">
        <f>VLOOKUP(B2699,Region!$A$1:$B$76,2,FALSE)</f>
        <v>Region_4</v>
      </c>
      <c r="F2699" s="5" t="str">
        <f>VLOOKUP(D2699,'Used to Match Zip By Sch Name'!$A$2:$E$4714,5,FALSE)</f>
        <v>33544-7701</v>
      </c>
      <c r="G2699" s="5">
        <f>VLOOKUP(D2699,public_school_report!$D$1:$CI$3651,84,FALSE)</f>
        <v>1102</v>
      </c>
      <c r="H2699" s="5" t="s">
        <v>2</v>
      </c>
      <c r="I2699" s="5">
        <v>76</v>
      </c>
      <c r="J2699" s="5">
        <v>61</v>
      </c>
      <c r="K2699" s="5">
        <v>60</v>
      </c>
      <c r="L2699" s="5">
        <v>71</v>
      </c>
      <c r="M2699" s="5">
        <v>66</v>
      </c>
      <c r="N2699" s="5">
        <v>47</v>
      </c>
      <c r="O2699" s="5">
        <v>65</v>
      </c>
      <c r="P2699" s="5"/>
      <c r="Q2699" s="5"/>
      <c r="R2699" s="5"/>
      <c r="S2699" s="5"/>
      <c r="T2699" s="5">
        <v>446</v>
      </c>
      <c r="U2699" s="5">
        <v>7</v>
      </c>
      <c r="V2699" s="5">
        <v>64</v>
      </c>
      <c r="W2699" s="5">
        <v>100</v>
      </c>
      <c r="X2699" s="5" t="s">
        <v>64</v>
      </c>
      <c r="Y2699" s="5" t="s">
        <v>64</v>
      </c>
      <c r="Z2699" s="5" t="s">
        <v>64</v>
      </c>
      <c r="AA2699" s="5" t="s">
        <v>62</v>
      </c>
      <c r="AB2699" s="5" t="s">
        <v>64</v>
      </c>
      <c r="AC2699" s="5" t="s">
        <v>64</v>
      </c>
      <c r="AD2699" s="5" t="s">
        <v>64</v>
      </c>
      <c r="AE2699" s="5" t="s">
        <v>64</v>
      </c>
      <c r="AF2699" s="5" t="s">
        <v>64</v>
      </c>
      <c r="AG2699" s="5" t="s">
        <v>64</v>
      </c>
      <c r="AH2699" s="5" t="s">
        <v>64</v>
      </c>
      <c r="AI2699" s="5" t="s">
        <v>64</v>
      </c>
      <c r="AJ2699" s="5" t="s">
        <v>64</v>
      </c>
      <c r="AK2699" s="5" t="s">
        <v>64</v>
      </c>
      <c r="AL2699" s="5" t="s">
        <v>66</v>
      </c>
      <c r="AM2699" s="5" t="s">
        <v>66</v>
      </c>
      <c r="AN2699" s="5" t="s">
        <v>66</v>
      </c>
      <c r="AO2699" s="5" t="s">
        <v>66</v>
      </c>
      <c r="AP2699" s="5" t="s">
        <v>66</v>
      </c>
      <c r="AQ2699" s="5" t="s">
        <v>66</v>
      </c>
      <c r="AR2699" s="5" t="s">
        <v>66</v>
      </c>
      <c r="AS2699" s="5" t="s">
        <v>65</v>
      </c>
      <c r="AT2699" s="5" t="s">
        <v>66</v>
      </c>
      <c r="AU2699" s="5" t="s">
        <v>67</v>
      </c>
      <c r="AV2699" s="5" t="s">
        <v>67</v>
      </c>
      <c r="AW2699" s="5" t="s">
        <v>65</v>
      </c>
      <c r="AX2699" s="5" t="s">
        <v>69</v>
      </c>
      <c r="AY2699" s="5">
        <v>47.1</v>
      </c>
      <c r="AZ2699" s="5">
        <v>30</v>
      </c>
    </row>
    <row r="2700" spans="1:52">
      <c r="A2700" s="5">
        <v>51</v>
      </c>
      <c r="B2700" s="5" t="s">
        <v>2646</v>
      </c>
      <c r="C2700" s="6">
        <v>4301</v>
      </c>
      <c r="D2700" s="5" t="s">
        <v>2719</v>
      </c>
      <c r="E2700" s="5" t="str">
        <f>VLOOKUP(B2700,Region!$A$1:$B$76,2,FALSE)</f>
        <v>Region_4</v>
      </c>
      <c r="F2700" s="5">
        <f>VLOOKUP(D2700,'Used to Match Zip By Sch Name'!$A$2:$E$4714,5,FALSE)</f>
        <v>34654</v>
      </c>
      <c r="G2700" s="5">
        <f>VLOOKUP(D2700,public_school_report!$D$1:$CI$3651,84,FALSE)</f>
        <v>648</v>
      </c>
      <c r="H2700" s="5" t="s">
        <v>4</v>
      </c>
      <c r="I2700" s="5">
        <v>78</v>
      </c>
      <c r="J2700" s="5">
        <v>71</v>
      </c>
      <c r="K2700" s="5">
        <v>58</v>
      </c>
      <c r="L2700" s="5">
        <v>78</v>
      </c>
      <c r="M2700" s="5">
        <v>77</v>
      </c>
      <c r="N2700" s="5">
        <v>57</v>
      </c>
      <c r="O2700" s="5">
        <v>64</v>
      </c>
      <c r="P2700" s="5">
        <v>85</v>
      </c>
      <c r="Q2700" s="5">
        <v>80</v>
      </c>
      <c r="R2700" s="5">
        <v>100</v>
      </c>
      <c r="S2700" s="5">
        <v>100</v>
      </c>
      <c r="T2700" s="5">
        <v>848</v>
      </c>
      <c r="U2700" s="5">
        <v>11</v>
      </c>
      <c r="V2700" s="5">
        <v>77</v>
      </c>
      <c r="W2700" s="5">
        <v>100</v>
      </c>
      <c r="X2700" s="5" t="s">
        <v>64</v>
      </c>
      <c r="Y2700" s="5" t="s">
        <v>64</v>
      </c>
      <c r="Z2700" s="5" t="s">
        <v>64</v>
      </c>
      <c r="AA2700" s="5" t="s">
        <v>64</v>
      </c>
      <c r="AB2700" s="5" t="s">
        <v>64</v>
      </c>
      <c r="AC2700" s="5" t="s">
        <v>64</v>
      </c>
      <c r="AD2700" s="5" t="s">
        <v>62</v>
      </c>
      <c r="AE2700" s="5" t="s">
        <v>64</v>
      </c>
      <c r="AF2700" s="5" t="s">
        <v>64</v>
      </c>
      <c r="AG2700" s="5" t="s">
        <v>64</v>
      </c>
      <c r="AH2700" s="5" t="s">
        <v>64</v>
      </c>
      <c r="AI2700" s="5" t="s">
        <v>64</v>
      </c>
      <c r="AJ2700" s="5" t="s">
        <v>64</v>
      </c>
      <c r="AK2700" s="5" t="s">
        <v>64</v>
      </c>
      <c r="AL2700" s="5" t="s">
        <v>64</v>
      </c>
      <c r="AM2700" s="5" t="s">
        <v>64</v>
      </c>
      <c r="AN2700" s="5" t="s">
        <v>64</v>
      </c>
      <c r="AO2700" s="5" t="s">
        <v>65</v>
      </c>
      <c r="AP2700" s="5" t="s">
        <v>66</v>
      </c>
      <c r="AQ2700" s="5" t="s">
        <v>66</v>
      </c>
      <c r="AR2700" s="5" t="s">
        <v>66</v>
      </c>
      <c r="AS2700" s="5" t="s">
        <v>65</v>
      </c>
      <c r="AT2700" s="5" t="s">
        <v>66</v>
      </c>
      <c r="AU2700" s="5" t="s">
        <v>68</v>
      </c>
      <c r="AV2700" s="5" t="s">
        <v>67</v>
      </c>
      <c r="AW2700" s="5" t="s">
        <v>65</v>
      </c>
      <c r="AX2700" s="5" t="s">
        <v>86</v>
      </c>
      <c r="AY2700" s="5">
        <v>26.7</v>
      </c>
      <c r="AZ2700" s="5">
        <v>48.1</v>
      </c>
    </row>
    <row r="2701" spans="1:52">
      <c r="A2701" s="5">
        <v>51</v>
      </c>
      <c r="B2701" s="5" t="s">
        <v>2646</v>
      </c>
      <c r="C2701" s="6">
        <v>4302</v>
      </c>
      <c r="D2701" s="5" t="s">
        <v>2720</v>
      </c>
      <c r="E2701" s="5" t="str">
        <f>VLOOKUP(B2701,Region!$A$1:$B$76,2,FALSE)</f>
        <v>Region_4</v>
      </c>
      <c r="F2701" s="5" t="str">
        <f>VLOOKUP(D2701,'Used to Match Zip By Sch Name'!$A$2:$E$4714,5,FALSE)</f>
        <v>33525-8213</v>
      </c>
      <c r="G2701" s="5">
        <f>VLOOKUP(D2701,public_school_report!$D$1:$CI$3651,84,FALSE)</f>
        <v>550</v>
      </c>
      <c r="H2701" s="5" t="s">
        <v>6</v>
      </c>
      <c r="I2701" s="5">
        <v>77</v>
      </c>
      <c r="J2701" s="5">
        <v>67</v>
      </c>
      <c r="K2701" s="5">
        <v>54</v>
      </c>
      <c r="L2701" s="5">
        <v>79</v>
      </c>
      <c r="M2701" s="5">
        <v>69</v>
      </c>
      <c r="N2701" s="5">
        <v>52</v>
      </c>
      <c r="O2701" s="5">
        <v>81</v>
      </c>
      <c r="P2701" s="5">
        <v>79</v>
      </c>
      <c r="Q2701" s="5">
        <v>73</v>
      </c>
      <c r="R2701" s="5"/>
      <c r="S2701" s="5"/>
      <c r="T2701" s="5">
        <v>631</v>
      </c>
      <c r="U2701" s="5">
        <v>9</v>
      </c>
      <c r="V2701" s="5">
        <v>70</v>
      </c>
      <c r="W2701" s="5">
        <v>100</v>
      </c>
      <c r="X2701" s="5" t="s">
        <v>64</v>
      </c>
      <c r="Y2701" s="5" t="s">
        <v>64</v>
      </c>
      <c r="Z2701" s="5" t="s">
        <v>64</v>
      </c>
      <c r="AA2701" s="5" t="s">
        <v>64</v>
      </c>
      <c r="AB2701" s="5" t="s">
        <v>64</v>
      </c>
      <c r="AC2701" s="5" t="s">
        <v>64</v>
      </c>
      <c r="AD2701" s="5" t="s">
        <v>64</v>
      </c>
      <c r="AE2701" s="5" t="s">
        <v>64</v>
      </c>
      <c r="AF2701" s="5" t="s">
        <v>64</v>
      </c>
      <c r="AG2701" s="5" t="s">
        <v>64</v>
      </c>
      <c r="AH2701" s="5" t="s">
        <v>64</v>
      </c>
      <c r="AI2701" s="5" t="s">
        <v>64</v>
      </c>
      <c r="AJ2701" s="5" t="s">
        <v>64</v>
      </c>
      <c r="AK2701" s="5" t="s">
        <v>64</v>
      </c>
      <c r="AL2701" s="5" t="s">
        <v>63</v>
      </c>
      <c r="AM2701" s="5" t="s">
        <v>64</v>
      </c>
      <c r="AN2701" s="5" t="s">
        <v>66</v>
      </c>
      <c r="AO2701" s="5" t="s">
        <v>66</v>
      </c>
      <c r="AP2701" s="5" t="s">
        <v>66</v>
      </c>
      <c r="AQ2701" s="5" t="s">
        <v>66</v>
      </c>
      <c r="AR2701" s="5" t="s">
        <v>66</v>
      </c>
      <c r="AS2701" s="5" t="s">
        <v>65</v>
      </c>
      <c r="AT2701" s="5" t="s">
        <v>66</v>
      </c>
      <c r="AU2701" s="5" t="s">
        <v>68</v>
      </c>
      <c r="AV2701" s="5" t="s">
        <v>67</v>
      </c>
      <c r="AW2701" s="5" t="s">
        <v>65</v>
      </c>
      <c r="AX2701" s="5" t="s">
        <v>86</v>
      </c>
      <c r="AY2701" s="5">
        <v>18.899999999999999</v>
      </c>
      <c r="AZ2701" s="5">
        <v>25</v>
      </c>
    </row>
    <row r="2702" spans="1:52">
      <c r="A2702" s="5">
        <v>51</v>
      </c>
      <c r="B2702" s="5" t="s">
        <v>2646</v>
      </c>
      <c r="C2702" s="6">
        <v>4307</v>
      </c>
      <c r="D2702" s="5" t="s">
        <v>2721</v>
      </c>
      <c r="E2702" s="5" t="str">
        <f>VLOOKUP(B2702,Region!$A$1:$B$76,2,FALSE)</f>
        <v>Region_4</v>
      </c>
      <c r="F2702" s="5" t="str">
        <f>VLOOKUP(D2702,'Used to Match Zip By Sch Name'!$A$2:$E$4714,5,FALSE)</f>
        <v>34639-3428</v>
      </c>
      <c r="G2702" s="5">
        <f>VLOOKUP(D2702,public_school_report!$D$1:$CI$3651,84,FALSE)</f>
        <v>292</v>
      </c>
      <c r="H2702" s="5" t="s">
        <v>6</v>
      </c>
      <c r="I2702" s="5">
        <v>88</v>
      </c>
      <c r="J2702" s="5">
        <v>73</v>
      </c>
      <c r="K2702" s="5">
        <v>72</v>
      </c>
      <c r="L2702" s="5">
        <v>83</v>
      </c>
      <c r="M2702" s="5">
        <v>78</v>
      </c>
      <c r="N2702" s="5">
        <v>67</v>
      </c>
      <c r="O2702" s="5">
        <v>83</v>
      </c>
      <c r="P2702" s="5">
        <v>100</v>
      </c>
      <c r="Q2702" s="5">
        <v>71</v>
      </c>
      <c r="R2702" s="5"/>
      <c r="S2702" s="5"/>
      <c r="T2702" s="5">
        <v>715</v>
      </c>
      <c r="U2702" s="5">
        <v>9</v>
      </c>
      <c r="V2702" s="5">
        <v>79</v>
      </c>
      <c r="W2702" s="5">
        <v>98</v>
      </c>
      <c r="X2702" s="5" t="s">
        <v>64</v>
      </c>
      <c r="Y2702" s="5" t="s">
        <v>64</v>
      </c>
      <c r="Z2702" s="5" t="s">
        <v>64</v>
      </c>
      <c r="AA2702" s="5" t="s">
        <v>64</v>
      </c>
      <c r="AB2702" s="5" t="s">
        <v>64</v>
      </c>
      <c r="AC2702" s="5" t="s">
        <v>64</v>
      </c>
      <c r="AD2702" s="5" t="s">
        <v>64</v>
      </c>
      <c r="AE2702" s="5" t="s">
        <v>64</v>
      </c>
      <c r="AF2702" s="5" t="s">
        <v>64</v>
      </c>
      <c r="AG2702" s="5" t="s">
        <v>62</v>
      </c>
      <c r="AH2702" s="5" t="s">
        <v>64</v>
      </c>
      <c r="AI2702" s="5" t="s">
        <v>64</v>
      </c>
      <c r="AJ2702" s="5" t="s">
        <v>64</v>
      </c>
      <c r="AK2702" s="5" t="s">
        <v>63</v>
      </c>
      <c r="AL2702" s="5" t="s">
        <v>66</v>
      </c>
      <c r="AM2702" s="5" t="s">
        <v>66</v>
      </c>
      <c r="AN2702" s="5" t="s">
        <v>66</v>
      </c>
      <c r="AO2702" s="5" t="s">
        <v>66</v>
      </c>
      <c r="AP2702" s="5" t="s">
        <v>66</v>
      </c>
      <c r="AQ2702" s="5" t="s">
        <v>66</v>
      </c>
      <c r="AR2702" s="5" t="s">
        <v>66</v>
      </c>
      <c r="AS2702" s="5" t="s">
        <v>65</v>
      </c>
      <c r="AT2702" s="5" t="s">
        <v>66</v>
      </c>
      <c r="AU2702" s="5" t="s">
        <v>68</v>
      </c>
      <c r="AV2702" s="5" t="s">
        <v>67</v>
      </c>
      <c r="AW2702" s="5" t="s">
        <v>65</v>
      </c>
      <c r="AX2702" s="5" t="s">
        <v>86</v>
      </c>
      <c r="AY2702" s="5">
        <v>45.6</v>
      </c>
      <c r="AZ2702" s="5">
        <v>12.8</v>
      </c>
    </row>
    <row r="2703" spans="1:52">
      <c r="A2703" s="5">
        <v>51</v>
      </c>
      <c r="B2703" s="5" t="s">
        <v>2646</v>
      </c>
      <c r="C2703" s="6">
        <v>4321</v>
      </c>
      <c r="D2703" s="5" t="s">
        <v>2722</v>
      </c>
      <c r="E2703" s="5" t="str">
        <f>VLOOKUP(B2703,Region!$A$1:$B$76,2,FALSE)</f>
        <v>Region_4</v>
      </c>
      <c r="F2703" s="5" t="str">
        <f>VLOOKUP(D2703,'Used to Match Zip By Sch Name'!$A$2:$E$4714,5,FALSE)</f>
        <v>34655-3340</v>
      </c>
      <c r="G2703" s="5" t="e">
        <f>VLOOKUP(D2703,public_school_report!$D$1:$CI$3651,84,FALSE)</f>
        <v>#N/A</v>
      </c>
      <c r="H2703" s="5"/>
      <c r="I2703" s="5">
        <v>59</v>
      </c>
      <c r="J2703" s="5">
        <v>56</v>
      </c>
      <c r="K2703" s="5">
        <v>57</v>
      </c>
      <c r="L2703" s="5">
        <v>59</v>
      </c>
      <c r="M2703" s="5">
        <v>64</v>
      </c>
      <c r="N2703" s="5">
        <v>60</v>
      </c>
      <c r="O2703" s="5">
        <v>47</v>
      </c>
      <c r="P2703" s="5">
        <v>100</v>
      </c>
      <c r="Q2703" s="5"/>
      <c r="R2703" s="5"/>
      <c r="S2703" s="5"/>
      <c r="T2703" s="5">
        <v>502</v>
      </c>
      <c r="U2703" s="5">
        <v>8</v>
      </c>
      <c r="V2703" s="5">
        <v>63</v>
      </c>
      <c r="W2703" s="5">
        <v>100</v>
      </c>
      <c r="X2703" s="5" t="s">
        <v>64</v>
      </c>
      <c r="Y2703" s="5" t="s">
        <v>62</v>
      </c>
      <c r="Z2703" s="5" t="s">
        <v>62</v>
      </c>
      <c r="AA2703" s="5" t="s">
        <v>72</v>
      </c>
      <c r="AB2703" s="5" t="s">
        <v>63</v>
      </c>
      <c r="AC2703" s="5" t="s">
        <v>63</v>
      </c>
      <c r="AD2703" s="5" t="s">
        <v>72</v>
      </c>
      <c r="AE2703" s="5" t="s">
        <v>63</v>
      </c>
      <c r="AF2703" s="5" t="s">
        <v>62</v>
      </c>
      <c r="AG2703" s="5" t="s">
        <v>64</v>
      </c>
      <c r="AH2703" s="5" t="s">
        <v>64</v>
      </c>
      <c r="AI2703" s="5" t="s">
        <v>62</v>
      </c>
      <c r="AJ2703" s="5" t="s">
        <v>66</v>
      </c>
      <c r="AK2703" s="5" t="s">
        <v>66</v>
      </c>
      <c r="AL2703" s="5" t="s">
        <v>66</v>
      </c>
      <c r="AM2703" s="5" t="s">
        <v>66</v>
      </c>
      <c r="AN2703" s="5" t="s">
        <v>66</v>
      </c>
      <c r="AO2703" s="5" t="s">
        <v>66</v>
      </c>
      <c r="AP2703" s="5" t="s">
        <v>66</v>
      </c>
      <c r="AQ2703" s="5" t="s">
        <v>66</v>
      </c>
      <c r="AR2703" s="5" t="s">
        <v>66</v>
      </c>
      <c r="AS2703" s="5" t="s">
        <v>65</v>
      </c>
      <c r="AT2703" s="5" t="s">
        <v>66</v>
      </c>
      <c r="AU2703" s="5" t="s">
        <v>68</v>
      </c>
      <c r="AV2703" s="5" t="s">
        <v>68</v>
      </c>
      <c r="AW2703" s="5" t="s">
        <v>65</v>
      </c>
      <c r="AX2703" s="5" t="s">
        <v>86</v>
      </c>
      <c r="AY2703" s="5">
        <v>33.4</v>
      </c>
      <c r="AZ2703" s="5">
        <v>76.7</v>
      </c>
    </row>
    <row r="2704" spans="1:52">
      <c r="A2704" s="5">
        <v>51</v>
      </c>
      <c r="B2704" s="5" t="s">
        <v>2646</v>
      </c>
      <c r="C2704" s="6">
        <v>4323</v>
      </c>
      <c r="D2704" s="5" t="s">
        <v>2723</v>
      </c>
      <c r="E2704" s="5" t="str">
        <f>VLOOKUP(B2704,Region!$A$1:$B$76,2,FALSE)</f>
        <v>Region_4</v>
      </c>
      <c r="F2704" s="5" t="str">
        <f>VLOOKUP(D2704,'Used to Match Zip By Sch Name'!$A$2:$E$4714,5,FALSE)</f>
        <v>34638-0001</v>
      </c>
      <c r="G2704" s="5">
        <f>VLOOKUP(D2704,public_school_report!$D$1:$CI$3651,84,FALSE)</f>
        <v>749</v>
      </c>
      <c r="H2704" s="5" t="s">
        <v>4</v>
      </c>
      <c r="I2704" s="5">
        <v>74</v>
      </c>
      <c r="J2704" s="5">
        <v>61</v>
      </c>
      <c r="K2704" s="5">
        <v>48</v>
      </c>
      <c r="L2704" s="5">
        <v>73</v>
      </c>
      <c r="M2704" s="5">
        <v>68</v>
      </c>
      <c r="N2704" s="5">
        <v>51</v>
      </c>
      <c r="O2704" s="5">
        <v>69</v>
      </c>
      <c r="P2704" s="5">
        <v>77</v>
      </c>
      <c r="Q2704" s="5">
        <v>56</v>
      </c>
      <c r="R2704" s="5"/>
      <c r="S2704" s="5"/>
      <c r="T2704" s="5">
        <v>577</v>
      </c>
      <c r="U2704" s="5">
        <v>9</v>
      </c>
      <c r="V2704" s="5">
        <v>64</v>
      </c>
      <c r="W2704" s="5">
        <v>100</v>
      </c>
      <c r="X2704" s="5" t="s">
        <v>64</v>
      </c>
      <c r="Y2704" s="5" t="s">
        <v>64</v>
      </c>
      <c r="Z2704" s="5" t="s">
        <v>64</v>
      </c>
      <c r="AA2704" s="5" t="s">
        <v>64</v>
      </c>
      <c r="AB2704" s="5" t="s">
        <v>64</v>
      </c>
      <c r="AC2704" s="5" t="s">
        <v>62</v>
      </c>
      <c r="AD2704" s="5" t="s">
        <v>64</v>
      </c>
      <c r="AE2704" s="5" t="s">
        <v>64</v>
      </c>
      <c r="AF2704" s="5" t="s">
        <v>64</v>
      </c>
      <c r="AG2704" s="5" t="s">
        <v>63</v>
      </c>
      <c r="AH2704" s="5" t="s">
        <v>62</v>
      </c>
      <c r="AI2704" s="5" t="s">
        <v>66</v>
      </c>
      <c r="AJ2704" s="5" t="s">
        <v>66</v>
      </c>
      <c r="AK2704" s="5" t="s">
        <v>66</v>
      </c>
      <c r="AL2704" s="5" t="s">
        <v>66</v>
      </c>
      <c r="AM2704" s="5" t="s">
        <v>66</v>
      </c>
      <c r="AN2704" s="5" t="s">
        <v>66</v>
      </c>
      <c r="AO2704" s="5" t="s">
        <v>66</v>
      </c>
      <c r="AP2704" s="5" t="s">
        <v>66</v>
      </c>
      <c r="AQ2704" s="5" t="s">
        <v>66</v>
      </c>
      <c r="AR2704" s="5" t="s">
        <v>66</v>
      </c>
      <c r="AS2704" s="5" t="s">
        <v>65</v>
      </c>
      <c r="AT2704" s="5" t="s">
        <v>66</v>
      </c>
      <c r="AU2704" s="5" t="s">
        <v>68</v>
      </c>
      <c r="AV2704" s="5" t="s">
        <v>67</v>
      </c>
      <c r="AW2704" s="5" t="s">
        <v>65</v>
      </c>
      <c r="AX2704" s="5" t="s">
        <v>86</v>
      </c>
      <c r="AY2704" s="5">
        <v>41.5</v>
      </c>
      <c r="AZ2704" s="5">
        <v>21.8</v>
      </c>
    </row>
    <row r="2705" spans="1:52">
      <c r="A2705" s="5">
        <v>51</v>
      </c>
      <c r="B2705" s="5" t="s">
        <v>2646</v>
      </c>
      <c r="C2705" s="6">
        <v>4326</v>
      </c>
      <c r="D2705" s="5" t="s">
        <v>2724</v>
      </c>
      <c r="E2705" s="5" t="str">
        <f>VLOOKUP(B2705,Region!$A$1:$B$76,2,FALSE)</f>
        <v>Region_4</v>
      </c>
      <c r="F2705" s="5" t="str">
        <f>VLOOKUP(D2705,'Used to Match Zip By Sch Name'!$A$2:$E$4714,5,FALSE)</f>
        <v>34610-4815</v>
      </c>
      <c r="G2705" s="5">
        <f>VLOOKUP(D2705,public_school_report!$D$1:$CI$3651,84,FALSE)</f>
        <v>411</v>
      </c>
      <c r="H2705" s="5" t="s">
        <v>6</v>
      </c>
      <c r="I2705" s="5">
        <v>65</v>
      </c>
      <c r="J2705" s="5">
        <v>57</v>
      </c>
      <c r="K2705" s="5">
        <v>51</v>
      </c>
      <c r="L2705" s="5">
        <v>55</v>
      </c>
      <c r="M2705" s="5">
        <v>50</v>
      </c>
      <c r="N2705" s="5">
        <v>30</v>
      </c>
      <c r="O2705" s="5">
        <v>48</v>
      </c>
      <c r="P2705" s="5">
        <v>67</v>
      </c>
      <c r="Q2705" s="5">
        <v>100</v>
      </c>
      <c r="R2705" s="5"/>
      <c r="S2705" s="5"/>
      <c r="T2705" s="5">
        <v>523</v>
      </c>
      <c r="U2705" s="5">
        <v>9</v>
      </c>
      <c r="V2705" s="5">
        <v>58</v>
      </c>
      <c r="W2705" s="5">
        <v>99</v>
      </c>
      <c r="X2705" s="5" t="s">
        <v>62</v>
      </c>
      <c r="Y2705" s="5" t="s">
        <v>62</v>
      </c>
      <c r="Z2705" s="5" t="s">
        <v>62</v>
      </c>
      <c r="AA2705" s="5" t="s">
        <v>64</v>
      </c>
      <c r="AB2705" s="5" t="s">
        <v>64</v>
      </c>
      <c r="AC2705" s="5" t="s">
        <v>66</v>
      </c>
      <c r="AD2705" s="5" t="s">
        <v>66</v>
      </c>
      <c r="AE2705" s="5" t="s">
        <v>66</v>
      </c>
      <c r="AF2705" s="5" t="s">
        <v>66</v>
      </c>
      <c r="AG2705" s="5" t="s">
        <v>66</v>
      </c>
      <c r="AH2705" s="5" t="s">
        <v>66</v>
      </c>
      <c r="AI2705" s="5" t="s">
        <v>66</v>
      </c>
      <c r="AJ2705" s="5" t="s">
        <v>66</v>
      </c>
      <c r="AK2705" s="5" t="s">
        <v>66</v>
      </c>
      <c r="AL2705" s="5" t="s">
        <v>66</v>
      </c>
      <c r="AM2705" s="5" t="s">
        <v>66</v>
      </c>
      <c r="AN2705" s="5" t="s">
        <v>66</v>
      </c>
      <c r="AO2705" s="5" t="s">
        <v>66</v>
      </c>
      <c r="AP2705" s="5" t="s">
        <v>66</v>
      </c>
      <c r="AQ2705" s="5" t="s">
        <v>66</v>
      </c>
      <c r="AR2705" s="5" t="s">
        <v>66</v>
      </c>
      <c r="AS2705" s="5" t="s">
        <v>65</v>
      </c>
      <c r="AT2705" s="5" t="s">
        <v>66</v>
      </c>
      <c r="AU2705" s="5" t="s">
        <v>68</v>
      </c>
      <c r="AV2705" s="5" t="s">
        <v>67</v>
      </c>
      <c r="AW2705" s="5" t="s">
        <v>65</v>
      </c>
      <c r="AX2705" s="5" t="s">
        <v>86</v>
      </c>
      <c r="AY2705" s="5">
        <v>26.8</v>
      </c>
      <c r="AZ2705" s="5">
        <v>39</v>
      </c>
    </row>
    <row r="2706" spans="1:52">
      <c r="A2706" s="5">
        <v>51</v>
      </c>
      <c r="B2706" s="5" t="s">
        <v>2646</v>
      </c>
      <c r="C2706" s="6">
        <v>4327</v>
      </c>
      <c r="D2706" s="5" t="s">
        <v>2725</v>
      </c>
      <c r="E2706" s="5" t="str">
        <f>VLOOKUP(B2706,Region!$A$1:$B$76,2,FALSE)</f>
        <v>Region_4</v>
      </c>
      <c r="F2706" s="5">
        <f>VLOOKUP(D2706,'Used to Match Zip By Sch Name'!$A$2:$E$4714,5,FALSE)</f>
        <v>34654</v>
      </c>
      <c r="G2706" s="5">
        <f>VLOOKUP(D2706,public_school_report!$D$1:$CI$3651,84,FALSE)</f>
        <v>213</v>
      </c>
      <c r="H2706" s="5" t="s">
        <v>6</v>
      </c>
      <c r="I2706" s="5">
        <v>57</v>
      </c>
      <c r="J2706" s="5">
        <v>66</v>
      </c>
      <c r="K2706" s="5">
        <v>78</v>
      </c>
      <c r="L2706" s="5">
        <v>59</v>
      </c>
      <c r="M2706" s="5">
        <v>89</v>
      </c>
      <c r="N2706" s="5">
        <v>94</v>
      </c>
      <c r="O2706" s="5">
        <v>49</v>
      </c>
      <c r="P2706" s="5"/>
      <c r="Q2706" s="5"/>
      <c r="R2706" s="5"/>
      <c r="S2706" s="5"/>
      <c r="T2706" s="5">
        <v>492</v>
      </c>
      <c r="U2706" s="5">
        <v>7</v>
      </c>
      <c r="V2706" s="5">
        <v>70</v>
      </c>
      <c r="W2706" s="5">
        <v>99</v>
      </c>
      <c r="X2706" s="5" t="s">
        <v>64</v>
      </c>
      <c r="Y2706" s="5" t="s">
        <v>62</v>
      </c>
      <c r="Z2706" s="5" t="s">
        <v>63</v>
      </c>
      <c r="AA2706" s="5" t="s">
        <v>64</v>
      </c>
      <c r="AB2706" s="5" t="s">
        <v>64</v>
      </c>
      <c r="AC2706" s="5" t="s">
        <v>66</v>
      </c>
      <c r="AD2706" s="5" t="s">
        <v>66</v>
      </c>
      <c r="AE2706" s="5" t="s">
        <v>66</v>
      </c>
      <c r="AF2706" s="5" t="s">
        <v>66</v>
      </c>
      <c r="AG2706" s="5" t="s">
        <v>66</v>
      </c>
      <c r="AH2706" s="5" t="s">
        <v>66</v>
      </c>
      <c r="AI2706" s="5" t="s">
        <v>66</v>
      </c>
      <c r="AJ2706" s="5" t="s">
        <v>66</v>
      </c>
      <c r="AK2706" s="5" t="s">
        <v>66</v>
      </c>
      <c r="AL2706" s="5" t="s">
        <v>66</v>
      </c>
      <c r="AM2706" s="5" t="s">
        <v>66</v>
      </c>
      <c r="AN2706" s="5" t="s">
        <v>66</v>
      </c>
      <c r="AO2706" s="5" t="s">
        <v>66</v>
      </c>
      <c r="AP2706" s="5" t="s">
        <v>66</v>
      </c>
      <c r="AQ2706" s="5" t="s">
        <v>66</v>
      </c>
      <c r="AR2706" s="5" t="s">
        <v>66</v>
      </c>
      <c r="AS2706" s="5" t="s">
        <v>65</v>
      </c>
      <c r="AT2706" s="5" t="s">
        <v>66</v>
      </c>
      <c r="AU2706" s="5" t="s">
        <v>68</v>
      </c>
      <c r="AV2706" s="5" t="s">
        <v>68</v>
      </c>
      <c r="AW2706" s="5" t="s">
        <v>65</v>
      </c>
      <c r="AX2706" s="5" t="s">
        <v>69</v>
      </c>
      <c r="AY2706" s="5">
        <v>28.4</v>
      </c>
      <c r="AZ2706" s="5">
        <v>73.2</v>
      </c>
    </row>
    <row r="2707" spans="1:52">
      <c r="A2707" s="5">
        <v>51</v>
      </c>
      <c r="B2707" s="5" t="s">
        <v>2646</v>
      </c>
      <c r="C2707" s="6">
        <v>4329</v>
      </c>
      <c r="D2707" s="5" t="s">
        <v>2726</v>
      </c>
      <c r="E2707" s="5" t="str">
        <f>VLOOKUP(B2707,Region!$A$1:$B$76,2,FALSE)</f>
        <v>Region_4</v>
      </c>
      <c r="F2707" s="5" t="str">
        <f>VLOOKUP(D2707,'Used to Match Zip By Sch Name'!$A$2:$E$4714,5,FALSE)</f>
        <v xml:space="preserve">34653-    </v>
      </c>
      <c r="G2707" s="5" t="e">
        <f>VLOOKUP(D2707,public_school_report!$D$1:$CI$3651,84,FALSE)</f>
        <v>#N/A</v>
      </c>
      <c r="H2707" s="5"/>
      <c r="I2707" s="5">
        <v>71</v>
      </c>
      <c r="J2707" s="5">
        <v>53</v>
      </c>
      <c r="K2707" s="5"/>
      <c r="L2707" s="5">
        <v>74</v>
      </c>
      <c r="M2707" s="5">
        <v>59</v>
      </c>
      <c r="N2707" s="5"/>
      <c r="O2707" s="5"/>
      <c r="P2707" s="5"/>
      <c r="Q2707" s="5"/>
      <c r="R2707" s="5"/>
      <c r="S2707" s="5"/>
      <c r="T2707" s="5">
        <v>257</v>
      </c>
      <c r="U2707" s="5">
        <v>4</v>
      </c>
      <c r="V2707" s="5">
        <v>64</v>
      </c>
      <c r="W2707" s="5">
        <v>100</v>
      </c>
      <c r="X2707" s="5" t="s">
        <v>64</v>
      </c>
      <c r="Y2707" s="5" t="s">
        <v>64</v>
      </c>
      <c r="Z2707" s="5" t="s">
        <v>66</v>
      </c>
      <c r="AA2707" s="5" t="s">
        <v>66</v>
      </c>
      <c r="AB2707" s="5" t="s">
        <v>66</v>
      </c>
      <c r="AC2707" s="5" t="s">
        <v>66</v>
      </c>
      <c r="AD2707" s="5" t="s">
        <v>66</v>
      </c>
      <c r="AE2707" s="5" t="s">
        <v>66</v>
      </c>
      <c r="AF2707" s="5" t="s">
        <v>66</v>
      </c>
      <c r="AG2707" s="5" t="s">
        <v>66</v>
      </c>
      <c r="AH2707" s="5" t="s">
        <v>66</v>
      </c>
      <c r="AI2707" s="5" t="s">
        <v>66</v>
      </c>
      <c r="AJ2707" s="5" t="s">
        <v>66</v>
      </c>
      <c r="AK2707" s="5" t="s">
        <v>66</v>
      </c>
      <c r="AL2707" s="5" t="s">
        <v>66</v>
      </c>
      <c r="AM2707" s="5" t="s">
        <v>66</v>
      </c>
      <c r="AN2707" s="5" t="s">
        <v>66</v>
      </c>
      <c r="AO2707" s="5" t="s">
        <v>66</v>
      </c>
      <c r="AP2707" s="5" t="s">
        <v>66</v>
      </c>
      <c r="AQ2707" s="5" t="s">
        <v>66</v>
      </c>
      <c r="AR2707" s="5" t="s">
        <v>66</v>
      </c>
      <c r="AS2707" s="5" t="s">
        <v>65</v>
      </c>
      <c r="AT2707" s="5" t="s">
        <v>66</v>
      </c>
      <c r="AU2707" s="5" t="s">
        <v>68</v>
      </c>
      <c r="AV2707" s="5" t="s">
        <v>67</v>
      </c>
      <c r="AW2707" s="5" t="s">
        <v>65</v>
      </c>
      <c r="AX2707" s="5" t="s">
        <v>69</v>
      </c>
      <c r="AY2707" s="5">
        <v>22.7</v>
      </c>
      <c r="AZ2707" s="5">
        <v>44.4</v>
      </c>
    </row>
    <row r="2708" spans="1:52">
      <c r="A2708" s="5">
        <v>51</v>
      </c>
      <c r="B2708" s="5" t="s">
        <v>2646</v>
      </c>
      <c r="C2708" s="6">
        <v>4330</v>
      </c>
      <c r="D2708" s="5" t="s">
        <v>2727</v>
      </c>
      <c r="E2708" s="5" t="str">
        <f>VLOOKUP(B2708,Region!$A$1:$B$76,2,FALSE)</f>
        <v>Region_4</v>
      </c>
      <c r="F2708" s="5">
        <f>VLOOKUP(D2708,'Used to Match Zip By Sch Name'!$A$2:$E$4714,5,FALSE)</f>
        <v>33543</v>
      </c>
      <c r="G2708" s="5" t="e">
        <f>VLOOKUP(D2708,public_school_report!$D$1:$CI$3651,84,FALSE)</f>
        <v>#N/A</v>
      </c>
      <c r="H2708" s="5"/>
      <c r="I2708" s="5">
        <v>71</v>
      </c>
      <c r="J2708" s="5">
        <v>61</v>
      </c>
      <c r="K2708" s="5">
        <v>40</v>
      </c>
      <c r="L2708" s="5">
        <v>74</v>
      </c>
      <c r="M2708" s="5">
        <v>72</v>
      </c>
      <c r="N2708" s="5">
        <v>61</v>
      </c>
      <c r="O2708" s="5">
        <v>65</v>
      </c>
      <c r="P2708" s="5"/>
      <c r="Q2708" s="5"/>
      <c r="R2708" s="5"/>
      <c r="S2708" s="5"/>
      <c r="T2708" s="5">
        <v>444</v>
      </c>
      <c r="U2708" s="5">
        <v>7</v>
      </c>
      <c r="V2708" s="5">
        <v>63</v>
      </c>
      <c r="W2708" s="5">
        <v>99</v>
      </c>
      <c r="X2708" s="5" t="s">
        <v>64</v>
      </c>
      <c r="Y2708" s="5" t="s">
        <v>66</v>
      </c>
      <c r="Z2708" s="5" t="s">
        <v>66</v>
      </c>
      <c r="AA2708" s="5" t="s">
        <v>66</v>
      </c>
      <c r="AB2708" s="5" t="s">
        <v>66</v>
      </c>
      <c r="AC2708" s="5" t="s">
        <v>66</v>
      </c>
      <c r="AD2708" s="5" t="s">
        <v>66</v>
      </c>
      <c r="AE2708" s="5" t="s">
        <v>66</v>
      </c>
      <c r="AF2708" s="5" t="s">
        <v>66</v>
      </c>
      <c r="AG2708" s="5" t="s">
        <v>66</v>
      </c>
      <c r="AH2708" s="5" t="s">
        <v>66</v>
      </c>
      <c r="AI2708" s="5" t="s">
        <v>66</v>
      </c>
      <c r="AJ2708" s="5" t="s">
        <v>66</v>
      </c>
      <c r="AK2708" s="5" t="s">
        <v>66</v>
      </c>
      <c r="AL2708" s="5" t="s">
        <v>66</v>
      </c>
      <c r="AM2708" s="5" t="s">
        <v>66</v>
      </c>
      <c r="AN2708" s="5" t="s">
        <v>66</v>
      </c>
      <c r="AO2708" s="5" t="s">
        <v>66</v>
      </c>
      <c r="AP2708" s="5" t="s">
        <v>66</v>
      </c>
      <c r="AQ2708" s="5" t="s">
        <v>66</v>
      </c>
      <c r="AR2708" s="5" t="s">
        <v>66</v>
      </c>
      <c r="AS2708" s="5" t="s">
        <v>65</v>
      </c>
      <c r="AT2708" s="5" t="s">
        <v>66</v>
      </c>
      <c r="AU2708" s="5" t="s">
        <v>68</v>
      </c>
      <c r="AV2708" s="5" t="s">
        <v>67</v>
      </c>
      <c r="AW2708" s="5" t="s">
        <v>65</v>
      </c>
      <c r="AX2708" s="5" t="s">
        <v>69</v>
      </c>
      <c r="AY2708" s="5">
        <v>57.9</v>
      </c>
      <c r="AZ2708" s="5">
        <v>26.4</v>
      </c>
    </row>
    <row r="2709" spans="1:52">
      <c r="A2709" s="5">
        <v>51</v>
      </c>
      <c r="B2709" s="5" t="s">
        <v>2646</v>
      </c>
      <c r="C2709" s="6">
        <v>7004</v>
      </c>
      <c r="D2709" s="5" t="s">
        <v>2728</v>
      </c>
      <c r="E2709" s="5" t="str">
        <f>VLOOKUP(B2709,Region!$A$1:$B$76,2,FALSE)</f>
        <v>Region_4</v>
      </c>
      <c r="F2709" s="5" t="str">
        <f>VLOOKUP(D2709,'Used to Match Zip By Sch Name'!$A$2:$E$4714,5,FALSE)</f>
        <v>34610-3831</v>
      </c>
      <c r="G2709" s="5">
        <f>VLOOKUP(D2709,public_school_report!$D$1:$CI$3651,84,FALSE)</f>
        <v>125</v>
      </c>
      <c r="H2709" s="5" t="s">
        <v>6</v>
      </c>
      <c r="I2709" s="5">
        <v>79</v>
      </c>
      <c r="J2709" s="5">
        <v>63</v>
      </c>
      <c r="K2709" s="5">
        <v>61</v>
      </c>
      <c r="L2709" s="5">
        <v>62</v>
      </c>
      <c r="M2709" s="5">
        <v>58</v>
      </c>
      <c r="N2709" s="5">
        <v>58</v>
      </c>
      <c r="O2709" s="5">
        <v>81</v>
      </c>
      <c r="P2709" s="5">
        <v>84</v>
      </c>
      <c r="Q2709" s="5">
        <v>33</v>
      </c>
      <c r="R2709" s="5">
        <v>89</v>
      </c>
      <c r="S2709" s="5">
        <v>42</v>
      </c>
      <c r="T2709" s="5">
        <v>710</v>
      </c>
      <c r="U2709" s="5">
        <v>11</v>
      </c>
      <c r="V2709" s="5">
        <v>65</v>
      </c>
      <c r="W2709" s="5">
        <v>93</v>
      </c>
      <c r="X2709" s="5" t="s">
        <v>64</v>
      </c>
      <c r="Y2709" s="5" t="s">
        <v>64</v>
      </c>
      <c r="Z2709" s="5" t="s">
        <v>64</v>
      </c>
      <c r="AA2709" s="5" t="s">
        <v>62</v>
      </c>
      <c r="AB2709" s="5" t="s">
        <v>66</v>
      </c>
      <c r="AC2709" s="5" t="s">
        <v>66</v>
      </c>
      <c r="AD2709" s="5" t="s">
        <v>63</v>
      </c>
      <c r="AE2709" s="5" t="s">
        <v>66</v>
      </c>
      <c r="AF2709" s="5" t="s">
        <v>66</v>
      </c>
      <c r="AG2709" s="5" t="s">
        <v>66</v>
      </c>
      <c r="AH2709" s="5" t="s">
        <v>66</v>
      </c>
      <c r="AI2709" s="5" t="s">
        <v>66</v>
      </c>
      <c r="AJ2709" s="5" t="s">
        <v>66</v>
      </c>
      <c r="AK2709" s="5" t="s">
        <v>66</v>
      </c>
      <c r="AL2709" s="5" t="s">
        <v>66</v>
      </c>
      <c r="AM2709" s="5" t="s">
        <v>66</v>
      </c>
      <c r="AN2709" s="5" t="s">
        <v>66</v>
      </c>
      <c r="AO2709" s="5" t="s">
        <v>66</v>
      </c>
      <c r="AP2709" s="5" t="s">
        <v>66</v>
      </c>
      <c r="AQ2709" s="5" t="s">
        <v>66</v>
      </c>
      <c r="AR2709" s="5" t="s">
        <v>66</v>
      </c>
      <c r="AS2709" s="5" t="s">
        <v>65</v>
      </c>
      <c r="AT2709" s="5" t="s">
        <v>66</v>
      </c>
      <c r="AU2709" s="5" t="s">
        <v>67</v>
      </c>
      <c r="AV2709" s="5" t="s">
        <v>67</v>
      </c>
      <c r="AW2709" s="5" t="s">
        <v>65</v>
      </c>
      <c r="AX2709" s="5" t="s">
        <v>86</v>
      </c>
      <c r="AY2709" s="5">
        <v>22.5</v>
      </c>
      <c r="AZ2709" s="5">
        <v>26.6</v>
      </c>
    </row>
    <row r="2710" spans="1:52" s="18" customFormat="1">
      <c r="A2710" s="19">
        <v>51</v>
      </c>
      <c r="B2710" s="19" t="s">
        <v>2646</v>
      </c>
      <c r="C2710" s="20">
        <v>7023</v>
      </c>
      <c r="D2710" s="19" t="s">
        <v>2729</v>
      </c>
      <c r="E2710" s="5" t="str">
        <f>VLOOKUP(B2710,Region!$A$1:$B$76,2,FALSE)</f>
        <v>Region_4</v>
      </c>
      <c r="F2710" s="5" t="e">
        <f>VLOOKUP(D2710,'Used to Match Zip By Sch Name'!$A$2:$E$4714,5,FALSE)</f>
        <v>#N/A</v>
      </c>
      <c r="G2710" s="5">
        <f>VLOOKUP(D2710,public_school_report!$D$1:$CI$3651,84,FALSE)</f>
        <v>38</v>
      </c>
      <c r="H2710" s="5" t="s">
        <v>6</v>
      </c>
      <c r="I2710" s="19">
        <v>95</v>
      </c>
      <c r="J2710" s="19">
        <v>38</v>
      </c>
      <c r="K2710" s="19"/>
      <c r="L2710" s="19">
        <v>76</v>
      </c>
      <c r="M2710" s="19">
        <v>46</v>
      </c>
      <c r="N2710" s="19"/>
      <c r="O2710" s="19"/>
      <c r="P2710" s="19"/>
      <c r="Q2710" s="19"/>
      <c r="R2710" s="19"/>
      <c r="S2710" s="19"/>
      <c r="T2710" s="19">
        <v>255</v>
      </c>
      <c r="U2710" s="19">
        <v>4</v>
      </c>
      <c r="V2710" s="19">
        <v>64</v>
      </c>
      <c r="W2710" s="19">
        <v>95</v>
      </c>
      <c r="X2710" s="19" t="s">
        <v>64</v>
      </c>
      <c r="Y2710" s="19" t="s">
        <v>63</v>
      </c>
      <c r="Z2710" s="19" t="s">
        <v>64</v>
      </c>
      <c r="AA2710" s="19" t="s">
        <v>63</v>
      </c>
      <c r="AB2710" s="19" t="s">
        <v>62</v>
      </c>
      <c r="AC2710" s="19" t="s">
        <v>63</v>
      </c>
      <c r="AD2710" s="19" t="s">
        <v>66</v>
      </c>
      <c r="AE2710" s="19" t="s">
        <v>66</v>
      </c>
      <c r="AF2710" s="19" t="s">
        <v>66</v>
      </c>
      <c r="AG2710" s="19" t="s">
        <v>66</v>
      </c>
      <c r="AH2710" s="19" t="s">
        <v>66</v>
      </c>
      <c r="AI2710" s="19" t="s">
        <v>66</v>
      </c>
      <c r="AJ2710" s="19" t="s">
        <v>66</v>
      </c>
      <c r="AK2710" s="19" t="s">
        <v>66</v>
      </c>
      <c r="AL2710" s="19" t="s">
        <v>66</v>
      </c>
      <c r="AM2710" s="19" t="s">
        <v>66</v>
      </c>
      <c r="AN2710" s="19" t="s">
        <v>66</v>
      </c>
      <c r="AO2710" s="19" t="s">
        <v>66</v>
      </c>
      <c r="AP2710" s="19" t="s">
        <v>66</v>
      </c>
      <c r="AQ2710" s="19" t="s">
        <v>66</v>
      </c>
      <c r="AR2710" s="19" t="s">
        <v>66</v>
      </c>
      <c r="AS2710" s="19" t="s">
        <v>65</v>
      </c>
      <c r="AT2710" s="19" t="s">
        <v>66</v>
      </c>
      <c r="AU2710" s="19" t="s">
        <v>67</v>
      </c>
      <c r="AV2710" s="19" t="s">
        <v>67</v>
      </c>
      <c r="AW2710" s="19" t="s">
        <v>65</v>
      </c>
      <c r="AX2710" s="19" t="s">
        <v>69</v>
      </c>
      <c r="AY2710" s="19">
        <v>21.6</v>
      </c>
      <c r="AZ2710" s="19">
        <v>32.300000000000011</v>
      </c>
    </row>
    <row r="2711" spans="1:52">
      <c r="A2711" s="5">
        <v>52</v>
      </c>
      <c r="B2711" s="5" t="s">
        <v>2730</v>
      </c>
      <c r="C2711" s="6">
        <v>51</v>
      </c>
      <c r="D2711" s="5" t="s">
        <v>2731</v>
      </c>
      <c r="E2711" s="5" t="str">
        <f>VLOOKUP(B2711,Region!$A$1:$B$76,2,FALSE)</f>
        <v>Region_4</v>
      </c>
      <c r="F2711" s="5" t="str">
        <f>VLOOKUP(D2711,'Used to Match Zip By Sch Name'!$A$2:$E$4714,5,FALSE)</f>
        <v>33774-3004</v>
      </c>
      <c r="G2711" s="5">
        <f>VLOOKUP(D2711,public_school_report!$D$1:$CI$3651,84,FALSE)</f>
        <v>443</v>
      </c>
      <c r="H2711" s="5" t="s">
        <v>6</v>
      </c>
      <c r="I2711" s="5">
        <v>69</v>
      </c>
      <c r="J2711" s="5">
        <v>77</v>
      </c>
      <c r="K2711" s="5">
        <v>74</v>
      </c>
      <c r="L2711" s="5">
        <v>79</v>
      </c>
      <c r="M2711" s="5">
        <v>90</v>
      </c>
      <c r="N2711" s="5">
        <v>84</v>
      </c>
      <c r="O2711" s="5">
        <v>82</v>
      </c>
      <c r="P2711" s="5"/>
      <c r="Q2711" s="5"/>
      <c r="R2711" s="5"/>
      <c r="S2711" s="5"/>
      <c r="T2711" s="5">
        <v>555</v>
      </c>
      <c r="U2711" s="5">
        <v>7</v>
      </c>
      <c r="V2711" s="5">
        <v>79</v>
      </c>
      <c r="W2711" s="5">
        <v>100</v>
      </c>
      <c r="X2711" s="5" t="s">
        <v>64</v>
      </c>
      <c r="Y2711" s="5" t="s">
        <v>64</v>
      </c>
      <c r="Z2711" s="5" t="s">
        <v>64</v>
      </c>
      <c r="AA2711" s="5" t="s">
        <v>62</v>
      </c>
      <c r="AB2711" s="5" t="s">
        <v>62</v>
      </c>
      <c r="AC2711" s="5" t="s">
        <v>62</v>
      </c>
      <c r="AD2711" s="5" t="s">
        <v>62</v>
      </c>
      <c r="AE2711" s="5" t="s">
        <v>62</v>
      </c>
      <c r="AF2711" s="5" t="s">
        <v>64</v>
      </c>
      <c r="AG2711" s="5" t="s">
        <v>64</v>
      </c>
      <c r="AH2711" s="5" t="s">
        <v>64</v>
      </c>
      <c r="AI2711" s="5" t="s">
        <v>64</v>
      </c>
      <c r="AJ2711" s="5" t="s">
        <v>64</v>
      </c>
      <c r="AK2711" s="5" t="s">
        <v>64</v>
      </c>
      <c r="AL2711" s="5" t="s">
        <v>64</v>
      </c>
      <c r="AM2711" s="5" t="s">
        <v>64</v>
      </c>
      <c r="AN2711" s="5" t="s">
        <v>64</v>
      </c>
      <c r="AO2711" s="5" t="s">
        <v>64</v>
      </c>
      <c r="AP2711" s="5" t="s">
        <v>62</v>
      </c>
      <c r="AQ2711" s="5" t="s">
        <v>64</v>
      </c>
      <c r="AR2711" s="5" t="s">
        <v>62</v>
      </c>
      <c r="AS2711" s="5" t="s">
        <v>65</v>
      </c>
      <c r="AT2711" s="5" t="s">
        <v>66</v>
      </c>
      <c r="AU2711" s="5" t="s">
        <v>67</v>
      </c>
      <c r="AV2711" s="5" t="s">
        <v>67</v>
      </c>
      <c r="AW2711" s="5" t="s">
        <v>65</v>
      </c>
      <c r="AX2711" s="5" t="s">
        <v>69</v>
      </c>
      <c r="AY2711" s="5">
        <v>29.6</v>
      </c>
      <c r="AZ2711" s="5">
        <v>55.3</v>
      </c>
    </row>
    <row r="2712" spans="1:52">
      <c r="A2712" s="5">
        <v>52</v>
      </c>
      <c r="B2712" s="5" t="s">
        <v>2730</v>
      </c>
      <c r="C2712" s="6">
        <v>111</v>
      </c>
      <c r="D2712" s="5" t="s">
        <v>2732</v>
      </c>
      <c r="E2712" s="5" t="str">
        <f>VLOOKUP(B2712,Region!$A$1:$B$76,2,FALSE)</f>
        <v>Region_4</v>
      </c>
      <c r="F2712" s="5" t="str">
        <f>VLOOKUP(D2712,'Used to Match Zip By Sch Name'!$A$2:$E$4714,5,FALSE)</f>
        <v>33710-4554</v>
      </c>
      <c r="G2712" s="5">
        <f>VLOOKUP(D2712,public_school_report!$D$1:$CI$3651,84,FALSE)</f>
        <v>509</v>
      </c>
      <c r="H2712" s="5" t="s">
        <v>6</v>
      </c>
      <c r="I2712" s="5">
        <v>56</v>
      </c>
      <c r="J2712" s="5">
        <v>52</v>
      </c>
      <c r="K2712" s="5">
        <v>42</v>
      </c>
      <c r="L2712" s="5">
        <v>70</v>
      </c>
      <c r="M2712" s="5">
        <v>62</v>
      </c>
      <c r="N2712" s="5">
        <v>41</v>
      </c>
      <c r="O2712" s="5">
        <v>58</v>
      </c>
      <c r="P2712" s="5"/>
      <c r="Q2712" s="5"/>
      <c r="R2712" s="5"/>
      <c r="S2712" s="5"/>
      <c r="T2712" s="5">
        <v>381</v>
      </c>
      <c r="U2712" s="5">
        <v>7</v>
      </c>
      <c r="V2712" s="5">
        <v>54</v>
      </c>
      <c r="W2712" s="5">
        <v>100</v>
      </c>
      <c r="X2712" s="5" t="s">
        <v>62</v>
      </c>
      <c r="Y2712" s="5" t="s">
        <v>63</v>
      </c>
      <c r="Z2712" s="5" t="s">
        <v>62</v>
      </c>
      <c r="AA2712" s="5" t="s">
        <v>64</v>
      </c>
      <c r="AB2712" s="5" t="s">
        <v>62</v>
      </c>
      <c r="AC2712" s="5" t="s">
        <v>64</v>
      </c>
      <c r="AD2712" s="5" t="s">
        <v>62</v>
      </c>
      <c r="AE2712" s="5" t="s">
        <v>64</v>
      </c>
      <c r="AF2712" s="5" t="s">
        <v>64</v>
      </c>
      <c r="AG2712" s="5" t="s">
        <v>64</v>
      </c>
      <c r="AH2712" s="5" t="s">
        <v>64</v>
      </c>
      <c r="AI2712" s="5" t="s">
        <v>64</v>
      </c>
      <c r="AJ2712" s="5" t="s">
        <v>64</v>
      </c>
      <c r="AK2712" s="5" t="s">
        <v>63</v>
      </c>
      <c r="AL2712" s="5" t="s">
        <v>64</v>
      </c>
      <c r="AM2712" s="5" t="s">
        <v>64</v>
      </c>
      <c r="AN2712" s="5" t="s">
        <v>64</v>
      </c>
      <c r="AO2712" s="5" t="s">
        <v>62</v>
      </c>
      <c r="AP2712" s="5" t="s">
        <v>63</v>
      </c>
      <c r="AQ2712" s="5" t="s">
        <v>63</v>
      </c>
      <c r="AR2712" s="5" t="s">
        <v>63</v>
      </c>
      <c r="AS2712" s="5" t="s">
        <v>65</v>
      </c>
      <c r="AT2712" s="5" t="s">
        <v>66</v>
      </c>
      <c r="AU2712" s="5" t="s">
        <v>67</v>
      </c>
      <c r="AV2712" s="5" t="s">
        <v>67</v>
      </c>
      <c r="AW2712" s="5" t="s">
        <v>65</v>
      </c>
      <c r="AX2712" s="5" t="s">
        <v>69</v>
      </c>
      <c r="AY2712" s="5">
        <v>39.9</v>
      </c>
      <c r="AZ2712" s="5">
        <v>64</v>
      </c>
    </row>
    <row r="2713" spans="1:52">
      <c r="A2713" s="5">
        <v>52</v>
      </c>
      <c r="B2713" s="5" t="s">
        <v>2730</v>
      </c>
      <c r="C2713" s="6">
        <v>121</v>
      </c>
      <c r="D2713" s="5" t="s">
        <v>2733</v>
      </c>
      <c r="E2713" s="5" t="str">
        <f>VLOOKUP(B2713,Region!$A$1:$B$76,2,FALSE)</f>
        <v>Region_4</v>
      </c>
      <c r="F2713" s="5" t="str">
        <f>VLOOKUP(D2713,'Used to Match Zip By Sch Name'!$A$2:$E$4714,5,FALSE)</f>
        <v>33710-3730</v>
      </c>
      <c r="G2713" s="5">
        <f>VLOOKUP(D2713,public_school_report!$D$1:$CI$3651,84,FALSE)</f>
        <v>1039</v>
      </c>
      <c r="H2713" s="5" t="s">
        <v>2</v>
      </c>
      <c r="I2713" s="5">
        <v>26</v>
      </c>
      <c r="J2713" s="5">
        <v>38</v>
      </c>
      <c r="K2713" s="5">
        <v>35</v>
      </c>
      <c r="L2713" s="5">
        <v>29</v>
      </c>
      <c r="M2713" s="5">
        <v>39</v>
      </c>
      <c r="N2713" s="5">
        <v>37</v>
      </c>
      <c r="O2713" s="5">
        <v>27</v>
      </c>
      <c r="P2713" s="5">
        <v>57</v>
      </c>
      <c r="Q2713" s="5">
        <v>63</v>
      </c>
      <c r="R2713" s="5"/>
      <c r="S2713" s="5"/>
      <c r="T2713" s="5">
        <v>351</v>
      </c>
      <c r="U2713" s="5">
        <v>9</v>
      </c>
      <c r="V2713" s="5">
        <v>39</v>
      </c>
      <c r="W2713" s="5">
        <v>97</v>
      </c>
      <c r="X2713" s="5" t="s">
        <v>72</v>
      </c>
      <c r="Y2713" s="5" t="s">
        <v>63</v>
      </c>
      <c r="Z2713" s="5" t="s">
        <v>73</v>
      </c>
      <c r="AA2713" s="5" t="s">
        <v>72</v>
      </c>
      <c r="AB2713" s="5" t="s">
        <v>72</v>
      </c>
      <c r="AC2713" s="5" t="s">
        <v>73</v>
      </c>
      <c r="AD2713" s="5" t="s">
        <v>73</v>
      </c>
      <c r="AE2713" s="5" t="s">
        <v>73</v>
      </c>
      <c r="AF2713" s="5" t="s">
        <v>72</v>
      </c>
      <c r="AG2713" s="5" t="s">
        <v>63</v>
      </c>
      <c r="AH2713" s="5" t="s">
        <v>63</v>
      </c>
      <c r="AI2713" s="5" t="s">
        <v>63</v>
      </c>
      <c r="AJ2713" s="5" t="s">
        <v>63</v>
      </c>
      <c r="AK2713" s="5" t="s">
        <v>62</v>
      </c>
      <c r="AL2713" s="5" t="s">
        <v>63</v>
      </c>
      <c r="AM2713" s="5" t="s">
        <v>63</v>
      </c>
      <c r="AN2713" s="5" t="s">
        <v>62</v>
      </c>
      <c r="AO2713" s="5" t="s">
        <v>62</v>
      </c>
      <c r="AP2713" s="5" t="s">
        <v>63</v>
      </c>
      <c r="AQ2713" s="5" t="s">
        <v>63</v>
      </c>
      <c r="AR2713" s="5" t="s">
        <v>63</v>
      </c>
      <c r="AS2713" s="5" t="s">
        <v>65</v>
      </c>
      <c r="AT2713" s="5" t="s">
        <v>66</v>
      </c>
      <c r="AU2713" s="5" t="s">
        <v>67</v>
      </c>
      <c r="AV2713" s="5" t="s">
        <v>68</v>
      </c>
      <c r="AW2713" s="5" t="s">
        <v>65</v>
      </c>
      <c r="AX2713" s="5" t="s">
        <v>78</v>
      </c>
      <c r="AY2713" s="5">
        <v>68.2</v>
      </c>
      <c r="AZ2713" s="5">
        <v>100</v>
      </c>
    </row>
    <row r="2714" spans="1:52">
      <c r="A2714" s="5">
        <v>52</v>
      </c>
      <c r="B2714" s="5" t="s">
        <v>2730</v>
      </c>
      <c r="C2714" s="6">
        <v>131</v>
      </c>
      <c r="D2714" s="5" t="s">
        <v>2734</v>
      </c>
      <c r="E2714" s="5" t="str">
        <f>VLOOKUP(B2714,Region!$A$1:$B$76,2,FALSE)</f>
        <v>Region_4</v>
      </c>
      <c r="F2714" s="5" t="str">
        <f>VLOOKUP(D2714,'Used to Match Zip By Sch Name'!$A$2:$E$4714,5,FALSE)</f>
        <v>33777-3540</v>
      </c>
      <c r="G2714" s="5">
        <f>VLOOKUP(D2714,public_school_report!$D$1:$CI$3651,84,FALSE)</f>
        <v>590</v>
      </c>
      <c r="H2714" s="5" t="s">
        <v>4</v>
      </c>
      <c r="I2714" s="5">
        <v>48</v>
      </c>
      <c r="J2714" s="5">
        <v>57</v>
      </c>
      <c r="K2714" s="5">
        <v>63</v>
      </c>
      <c r="L2714" s="5">
        <v>61</v>
      </c>
      <c r="M2714" s="5">
        <v>64</v>
      </c>
      <c r="N2714" s="5">
        <v>45</v>
      </c>
      <c r="O2714" s="5">
        <v>61</v>
      </c>
      <c r="P2714" s="5"/>
      <c r="Q2714" s="5"/>
      <c r="R2714" s="5"/>
      <c r="S2714" s="5"/>
      <c r="T2714" s="5">
        <v>399</v>
      </c>
      <c r="U2714" s="5">
        <v>7</v>
      </c>
      <c r="V2714" s="5">
        <v>57</v>
      </c>
      <c r="W2714" s="5">
        <v>99</v>
      </c>
      <c r="X2714" s="5" t="s">
        <v>62</v>
      </c>
      <c r="Y2714" s="5" t="s">
        <v>63</v>
      </c>
      <c r="Z2714" s="5" t="s">
        <v>63</v>
      </c>
      <c r="AA2714" s="5" t="s">
        <v>63</v>
      </c>
      <c r="AB2714" s="5" t="s">
        <v>63</v>
      </c>
      <c r="AC2714" s="5" t="s">
        <v>63</v>
      </c>
      <c r="AD2714" s="5" t="s">
        <v>62</v>
      </c>
      <c r="AE2714" s="5" t="s">
        <v>64</v>
      </c>
      <c r="AF2714" s="5" t="s">
        <v>64</v>
      </c>
      <c r="AG2714" s="5" t="s">
        <v>63</v>
      </c>
      <c r="AH2714" s="5" t="s">
        <v>64</v>
      </c>
      <c r="AI2714" s="5" t="s">
        <v>63</v>
      </c>
      <c r="AJ2714" s="5" t="s">
        <v>62</v>
      </c>
      <c r="AK2714" s="5" t="s">
        <v>62</v>
      </c>
      <c r="AL2714" s="5" t="s">
        <v>63</v>
      </c>
      <c r="AM2714" s="5" t="s">
        <v>62</v>
      </c>
      <c r="AN2714" s="5" t="s">
        <v>63</v>
      </c>
      <c r="AO2714" s="5" t="s">
        <v>63</v>
      </c>
      <c r="AP2714" s="5" t="s">
        <v>63</v>
      </c>
      <c r="AQ2714" s="5" t="s">
        <v>63</v>
      </c>
      <c r="AR2714" s="5" t="s">
        <v>63</v>
      </c>
      <c r="AS2714" s="5" t="s">
        <v>65</v>
      </c>
      <c r="AT2714" s="5" t="s">
        <v>66</v>
      </c>
      <c r="AU2714" s="5" t="s">
        <v>67</v>
      </c>
      <c r="AV2714" s="5" t="s">
        <v>68</v>
      </c>
      <c r="AW2714" s="5" t="s">
        <v>65</v>
      </c>
      <c r="AX2714" s="5" t="s">
        <v>69</v>
      </c>
      <c r="AY2714" s="5">
        <v>40.5</v>
      </c>
      <c r="AZ2714" s="5">
        <v>100</v>
      </c>
    </row>
    <row r="2715" spans="1:52">
      <c r="A2715" s="5">
        <v>52</v>
      </c>
      <c r="B2715" s="5" t="s">
        <v>2730</v>
      </c>
      <c r="C2715" s="6">
        <v>141</v>
      </c>
      <c r="D2715" s="5" t="s">
        <v>2735</v>
      </c>
      <c r="E2715" s="5" t="str">
        <f>VLOOKUP(B2715,Region!$A$1:$B$76,2,FALSE)</f>
        <v>Region_4</v>
      </c>
      <c r="F2715" s="5" t="str">
        <f>VLOOKUP(D2715,'Used to Match Zip By Sch Name'!$A$2:$E$4714,5,FALSE)</f>
        <v>33771-2147</v>
      </c>
      <c r="G2715" s="5">
        <f>VLOOKUP(D2715,public_school_report!$D$1:$CI$3651,84,FALSE)</f>
        <v>759</v>
      </c>
      <c r="H2715" s="5" t="s">
        <v>4</v>
      </c>
      <c r="I2715" s="5">
        <v>42</v>
      </c>
      <c r="J2715" s="5">
        <v>53</v>
      </c>
      <c r="K2715" s="5">
        <v>55</v>
      </c>
      <c r="L2715" s="5">
        <v>49</v>
      </c>
      <c r="M2715" s="5">
        <v>50</v>
      </c>
      <c r="N2715" s="5">
        <v>55</v>
      </c>
      <c r="O2715" s="5">
        <v>43</v>
      </c>
      <c r="P2715" s="5">
        <v>57</v>
      </c>
      <c r="Q2715" s="5">
        <v>81</v>
      </c>
      <c r="R2715" s="5"/>
      <c r="S2715" s="5"/>
      <c r="T2715" s="5">
        <v>485</v>
      </c>
      <c r="U2715" s="5">
        <v>9</v>
      </c>
      <c r="V2715" s="5">
        <v>54</v>
      </c>
      <c r="W2715" s="5">
        <v>99</v>
      </c>
      <c r="X2715" s="5" t="s">
        <v>62</v>
      </c>
      <c r="Y2715" s="5" t="s">
        <v>63</v>
      </c>
      <c r="Z2715" s="5" t="s">
        <v>72</v>
      </c>
      <c r="AA2715" s="5" t="s">
        <v>72</v>
      </c>
      <c r="AB2715" s="5" t="s">
        <v>63</v>
      </c>
      <c r="AC2715" s="5" t="s">
        <v>72</v>
      </c>
      <c r="AD2715" s="5" t="s">
        <v>72</v>
      </c>
      <c r="AE2715" s="5" t="s">
        <v>72</v>
      </c>
      <c r="AF2715" s="5" t="s">
        <v>63</v>
      </c>
      <c r="AG2715" s="5" t="s">
        <v>62</v>
      </c>
      <c r="AH2715" s="5" t="s">
        <v>62</v>
      </c>
      <c r="AI2715" s="5" t="s">
        <v>64</v>
      </c>
      <c r="AJ2715" s="5" t="s">
        <v>62</v>
      </c>
      <c r="AK2715" s="5" t="s">
        <v>64</v>
      </c>
      <c r="AL2715" s="5" t="s">
        <v>64</v>
      </c>
      <c r="AM2715" s="5" t="s">
        <v>62</v>
      </c>
      <c r="AN2715" s="5" t="s">
        <v>64</v>
      </c>
      <c r="AO2715" s="5" t="s">
        <v>64</v>
      </c>
      <c r="AP2715" s="5" t="s">
        <v>64</v>
      </c>
      <c r="AQ2715" s="5" t="s">
        <v>63</v>
      </c>
      <c r="AR2715" s="5" t="s">
        <v>63</v>
      </c>
      <c r="AS2715" s="5" t="s">
        <v>65</v>
      </c>
      <c r="AT2715" s="5" t="s">
        <v>66</v>
      </c>
      <c r="AU2715" s="5" t="s">
        <v>67</v>
      </c>
      <c r="AV2715" s="5" t="s">
        <v>68</v>
      </c>
      <c r="AW2715" s="5" t="s">
        <v>65</v>
      </c>
      <c r="AX2715" s="5" t="s">
        <v>78</v>
      </c>
      <c r="AY2715" s="5">
        <v>60.6</v>
      </c>
      <c r="AZ2715" s="5">
        <v>100</v>
      </c>
    </row>
    <row r="2716" spans="1:52">
      <c r="A2716" s="5">
        <v>52</v>
      </c>
      <c r="B2716" s="5" t="s">
        <v>2730</v>
      </c>
      <c r="C2716" s="6">
        <v>151</v>
      </c>
      <c r="D2716" s="5" t="s">
        <v>2736</v>
      </c>
      <c r="E2716" s="5" t="str">
        <f>VLOOKUP(B2716,Region!$A$1:$B$76,2,FALSE)</f>
        <v>Region_4</v>
      </c>
      <c r="F2716" s="5" t="str">
        <f>VLOOKUP(D2716,'Used to Match Zip By Sch Name'!$A$2:$E$4714,5,FALSE)</f>
        <v>33776-2721</v>
      </c>
      <c r="G2716" s="5">
        <f>VLOOKUP(D2716,public_school_report!$D$1:$CI$3651,84,FALSE)</f>
        <v>749</v>
      </c>
      <c r="H2716" s="5" t="s">
        <v>4</v>
      </c>
      <c r="I2716" s="5">
        <v>74</v>
      </c>
      <c r="J2716" s="5">
        <v>68</v>
      </c>
      <c r="K2716" s="5">
        <v>71</v>
      </c>
      <c r="L2716" s="5">
        <v>79</v>
      </c>
      <c r="M2716" s="5">
        <v>68</v>
      </c>
      <c r="N2716" s="5">
        <v>45</v>
      </c>
      <c r="O2716" s="5">
        <v>68</v>
      </c>
      <c r="P2716" s="5"/>
      <c r="Q2716" s="5"/>
      <c r="R2716" s="5"/>
      <c r="S2716" s="5"/>
      <c r="T2716" s="5">
        <v>473</v>
      </c>
      <c r="U2716" s="5">
        <v>7</v>
      </c>
      <c r="V2716" s="5">
        <v>68</v>
      </c>
      <c r="W2716" s="5">
        <v>100</v>
      </c>
      <c r="X2716" s="5" t="s">
        <v>64</v>
      </c>
      <c r="Y2716" s="5" t="s">
        <v>64</v>
      </c>
      <c r="Z2716" s="5" t="s">
        <v>64</v>
      </c>
      <c r="AA2716" s="5" t="s">
        <v>64</v>
      </c>
      <c r="AB2716" s="5" t="s">
        <v>64</v>
      </c>
      <c r="AC2716" s="5" t="s">
        <v>64</v>
      </c>
      <c r="AD2716" s="5" t="s">
        <v>64</v>
      </c>
      <c r="AE2716" s="5" t="s">
        <v>64</v>
      </c>
      <c r="AF2716" s="5" t="s">
        <v>64</v>
      </c>
      <c r="AG2716" s="5" t="s">
        <v>64</v>
      </c>
      <c r="AH2716" s="5" t="s">
        <v>64</v>
      </c>
      <c r="AI2716" s="5" t="s">
        <v>64</v>
      </c>
      <c r="AJ2716" s="5" t="s">
        <v>64</v>
      </c>
      <c r="AK2716" s="5" t="s">
        <v>64</v>
      </c>
      <c r="AL2716" s="5" t="s">
        <v>64</v>
      </c>
      <c r="AM2716" s="5" t="s">
        <v>64</v>
      </c>
      <c r="AN2716" s="5" t="s">
        <v>62</v>
      </c>
      <c r="AO2716" s="5" t="s">
        <v>64</v>
      </c>
      <c r="AP2716" s="5" t="s">
        <v>63</v>
      </c>
      <c r="AQ2716" s="5" t="s">
        <v>64</v>
      </c>
      <c r="AR2716" s="5" t="s">
        <v>62</v>
      </c>
      <c r="AS2716" s="5" t="s">
        <v>65</v>
      </c>
      <c r="AT2716" s="5" t="s">
        <v>66</v>
      </c>
      <c r="AU2716" s="5" t="s">
        <v>67</v>
      </c>
      <c r="AV2716" s="5" t="s">
        <v>67</v>
      </c>
      <c r="AW2716" s="5" t="s">
        <v>65</v>
      </c>
      <c r="AX2716" s="5" t="s">
        <v>69</v>
      </c>
      <c r="AY2716" s="5">
        <v>15.5</v>
      </c>
      <c r="AZ2716" s="5">
        <v>26.6</v>
      </c>
    </row>
    <row r="2717" spans="1:52">
      <c r="A2717" s="5">
        <v>52</v>
      </c>
      <c r="B2717" s="5" t="s">
        <v>2730</v>
      </c>
      <c r="C2717" s="6">
        <v>161</v>
      </c>
      <c r="D2717" s="5" t="s">
        <v>2737</v>
      </c>
      <c r="E2717" s="5" t="str">
        <f>VLOOKUP(B2717,Region!$A$1:$B$76,2,FALSE)</f>
        <v>Region_4</v>
      </c>
      <c r="F2717" s="5" t="str">
        <f>VLOOKUP(D2717,'Used to Match Zip By Sch Name'!$A$2:$E$4714,5,FALSE)</f>
        <v>33712-4998</v>
      </c>
      <c r="G2717" s="5">
        <f>VLOOKUP(D2717,public_school_report!$D$1:$CI$3651,84,FALSE)</f>
        <v>633</v>
      </c>
      <c r="H2717" s="5" t="s">
        <v>4</v>
      </c>
      <c r="I2717" s="5">
        <v>43</v>
      </c>
      <c r="J2717" s="5">
        <v>63</v>
      </c>
      <c r="K2717" s="5">
        <v>60</v>
      </c>
      <c r="L2717" s="5">
        <v>54</v>
      </c>
      <c r="M2717" s="5">
        <v>73</v>
      </c>
      <c r="N2717" s="5">
        <v>57</v>
      </c>
      <c r="O2717" s="5">
        <v>46</v>
      </c>
      <c r="P2717" s="5"/>
      <c r="Q2717" s="5"/>
      <c r="R2717" s="5"/>
      <c r="S2717" s="5"/>
      <c r="T2717" s="5">
        <v>396</v>
      </c>
      <c r="U2717" s="5">
        <v>7</v>
      </c>
      <c r="V2717" s="5">
        <v>57</v>
      </c>
      <c r="W2717" s="5">
        <v>100</v>
      </c>
      <c r="X2717" s="5" t="s">
        <v>62</v>
      </c>
      <c r="Y2717" s="5" t="s">
        <v>72</v>
      </c>
      <c r="Z2717" s="5" t="s">
        <v>63</v>
      </c>
      <c r="AA2717" s="5" t="s">
        <v>63</v>
      </c>
      <c r="AB2717" s="5" t="s">
        <v>62</v>
      </c>
      <c r="AC2717" s="5" t="s">
        <v>63</v>
      </c>
      <c r="AD2717" s="5" t="s">
        <v>63</v>
      </c>
      <c r="AE2717" s="5" t="s">
        <v>62</v>
      </c>
      <c r="AF2717" s="5" t="s">
        <v>64</v>
      </c>
      <c r="AG2717" s="5" t="s">
        <v>62</v>
      </c>
      <c r="AH2717" s="5" t="s">
        <v>64</v>
      </c>
      <c r="AI2717" s="5" t="s">
        <v>62</v>
      </c>
      <c r="AJ2717" s="5" t="s">
        <v>64</v>
      </c>
      <c r="AK2717" s="5" t="s">
        <v>64</v>
      </c>
      <c r="AL2717" s="5" t="s">
        <v>64</v>
      </c>
      <c r="AM2717" s="5" t="s">
        <v>64</v>
      </c>
      <c r="AN2717" s="5" t="s">
        <v>64</v>
      </c>
      <c r="AO2717" s="5" t="s">
        <v>64</v>
      </c>
      <c r="AP2717" s="5" t="s">
        <v>63</v>
      </c>
      <c r="AQ2717" s="5" t="s">
        <v>62</v>
      </c>
      <c r="AR2717" s="5" t="s">
        <v>62</v>
      </c>
      <c r="AS2717" s="5" t="s">
        <v>65</v>
      </c>
      <c r="AT2717" s="5" t="s">
        <v>66</v>
      </c>
      <c r="AU2717" s="5" t="s">
        <v>67</v>
      </c>
      <c r="AV2717" s="5" t="s">
        <v>68</v>
      </c>
      <c r="AW2717" s="5" t="s">
        <v>65</v>
      </c>
      <c r="AX2717" s="5" t="s">
        <v>69</v>
      </c>
      <c r="AY2717" s="5">
        <v>88.4</v>
      </c>
      <c r="AZ2717" s="5">
        <v>100</v>
      </c>
    </row>
    <row r="2718" spans="1:52">
      <c r="A2718" s="5">
        <v>52</v>
      </c>
      <c r="B2718" s="5" t="s">
        <v>2730</v>
      </c>
      <c r="C2718" s="6">
        <v>171</v>
      </c>
      <c r="D2718" s="5" t="s">
        <v>2738</v>
      </c>
      <c r="E2718" s="5" t="str">
        <f>VLOOKUP(B2718,Region!$A$1:$B$76,2,FALSE)</f>
        <v>Region_4</v>
      </c>
      <c r="F2718" s="5" t="str">
        <f>VLOOKUP(D2718,'Used to Match Zip By Sch Name'!$A$2:$E$4714,5,FALSE)</f>
        <v>33712-5749</v>
      </c>
      <c r="G2718" s="5">
        <f>VLOOKUP(D2718,public_school_report!$D$1:$CI$3651,84,FALSE)</f>
        <v>906</v>
      </c>
      <c r="H2718" s="5" t="s">
        <v>2</v>
      </c>
      <c r="I2718" s="5">
        <v>44</v>
      </c>
      <c r="J2718" s="5">
        <v>51</v>
      </c>
      <c r="K2718" s="5">
        <v>41</v>
      </c>
      <c r="L2718" s="5">
        <v>45</v>
      </c>
      <c r="M2718" s="5">
        <v>48</v>
      </c>
      <c r="N2718" s="5">
        <v>40</v>
      </c>
      <c r="O2718" s="5">
        <v>39</v>
      </c>
      <c r="P2718" s="5">
        <v>56</v>
      </c>
      <c r="Q2718" s="5">
        <v>83</v>
      </c>
      <c r="R2718" s="5"/>
      <c r="S2718" s="5"/>
      <c r="T2718" s="5">
        <v>447</v>
      </c>
      <c r="U2718" s="5">
        <v>9</v>
      </c>
      <c r="V2718" s="5">
        <v>50</v>
      </c>
      <c r="W2718" s="5">
        <v>99</v>
      </c>
      <c r="X2718" s="5" t="s">
        <v>63</v>
      </c>
      <c r="Y2718" s="5" t="s">
        <v>63</v>
      </c>
      <c r="Z2718" s="5" t="s">
        <v>63</v>
      </c>
      <c r="AA2718" s="5" t="s">
        <v>63</v>
      </c>
      <c r="AB2718" s="5" t="s">
        <v>63</v>
      </c>
      <c r="AC2718" s="5" t="s">
        <v>63</v>
      </c>
      <c r="AD2718" s="5" t="s">
        <v>63</v>
      </c>
      <c r="AE2718" s="5" t="s">
        <v>72</v>
      </c>
      <c r="AF2718" s="5" t="s">
        <v>63</v>
      </c>
      <c r="AG2718" s="5" t="s">
        <v>62</v>
      </c>
      <c r="AH2718" s="5" t="s">
        <v>62</v>
      </c>
      <c r="AI2718" s="5" t="s">
        <v>64</v>
      </c>
      <c r="AJ2718" s="5" t="s">
        <v>64</v>
      </c>
      <c r="AK2718" s="5" t="s">
        <v>64</v>
      </c>
      <c r="AL2718" s="5" t="s">
        <v>64</v>
      </c>
      <c r="AM2718" s="5" t="s">
        <v>64</v>
      </c>
      <c r="AN2718" s="5" t="s">
        <v>64</v>
      </c>
      <c r="AO2718" s="5" t="s">
        <v>64</v>
      </c>
      <c r="AP2718" s="5" t="s">
        <v>64</v>
      </c>
      <c r="AQ2718" s="5" t="s">
        <v>63</v>
      </c>
      <c r="AR2718" s="5" t="s">
        <v>63</v>
      </c>
      <c r="AS2718" s="5" t="s">
        <v>65</v>
      </c>
      <c r="AT2718" s="5" t="s">
        <v>66</v>
      </c>
      <c r="AU2718" s="5" t="s">
        <v>67</v>
      </c>
      <c r="AV2718" s="5" t="s">
        <v>68</v>
      </c>
      <c r="AW2718" s="5" t="s">
        <v>65</v>
      </c>
      <c r="AX2718" s="5" t="s">
        <v>78</v>
      </c>
      <c r="AY2718" s="5">
        <v>75.2</v>
      </c>
      <c r="AZ2718" s="5">
        <v>100</v>
      </c>
    </row>
    <row r="2719" spans="1:52" s="18" customFormat="1">
      <c r="A2719" s="19">
        <v>52</v>
      </c>
      <c r="B2719" s="19" t="s">
        <v>2730</v>
      </c>
      <c r="C2719" s="20">
        <v>231</v>
      </c>
      <c r="D2719" s="19" t="s">
        <v>2739</v>
      </c>
      <c r="E2719" s="5" t="str">
        <f>VLOOKUP(B2719,Region!$A$1:$B$76,2,FALSE)</f>
        <v>Region_4</v>
      </c>
      <c r="F2719" s="5" t="e">
        <f>VLOOKUP(D2719,'Used to Match Zip By Sch Name'!$A$2:$E$4714,5,FALSE)</f>
        <v>#N/A</v>
      </c>
      <c r="G2719" s="5">
        <f>VLOOKUP(D2719,public_school_report!$D$1:$CI$3651,84,FALSE)</f>
        <v>646</v>
      </c>
      <c r="H2719" s="5" t="s">
        <v>4</v>
      </c>
      <c r="I2719" s="19">
        <v>68</v>
      </c>
      <c r="J2719" s="19">
        <v>75</v>
      </c>
      <c r="K2719" s="19">
        <v>67</v>
      </c>
      <c r="L2719" s="19">
        <v>74</v>
      </c>
      <c r="M2719" s="19">
        <v>70</v>
      </c>
      <c r="N2719" s="19">
        <v>54</v>
      </c>
      <c r="O2719" s="19">
        <v>61</v>
      </c>
      <c r="P2719" s="19"/>
      <c r="Q2719" s="19"/>
      <c r="R2719" s="19"/>
      <c r="S2719" s="19"/>
      <c r="T2719" s="19">
        <v>469</v>
      </c>
      <c r="U2719" s="19">
        <v>7</v>
      </c>
      <c r="V2719" s="19">
        <v>67</v>
      </c>
      <c r="W2719" s="19">
        <v>100</v>
      </c>
      <c r="X2719" s="19" t="s">
        <v>64</v>
      </c>
      <c r="Y2719" s="19" t="s">
        <v>64</v>
      </c>
      <c r="Z2719" s="19" t="s">
        <v>64</v>
      </c>
      <c r="AA2719" s="19" t="s">
        <v>64</v>
      </c>
      <c r="AB2719" s="19" t="s">
        <v>64</v>
      </c>
      <c r="AC2719" s="19" t="s">
        <v>64</v>
      </c>
      <c r="AD2719" s="19" t="s">
        <v>64</v>
      </c>
      <c r="AE2719" s="19" t="s">
        <v>64</v>
      </c>
      <c r="AF2719" s="19" t="s">
        <v>64</v>
      </c>
      <c r="AG2719" s="19" t="s">
        <v>64</v>
      </c>
      <c r="AH2719" s="19" t="s">
        <v>64</v>
      </c>
      <c r="AI2719" s="19" t="s">
        <v>64</v>
      </c>
      <c r="AJ2719" s="19" t="s">
        <v>64</v>
      </c>
      <c r="AK2719" s="19" t="s">
        <v>64</v>
      </c>
      <c r="AL2719" s="19" t="s">
        <v>64</v>
      </c>
      <c r="AM2719" s="19" t="s">
        <v>62</v>
      </c>
      <c r="AN2719" s="19" t="s">
        <v>64</v>
      </c>
      <c r="AO2719" s="19" t="s">
        <v>64</v>
      </c>
      <c r="AP2719" s="19" t="s">
        <v>62</v>
      </c>
      <c r="AQ2719" s="19" t="s">
        <v>64</v>
      </c>
      <c r="AR2719" s="19" t="s">
        <v>64</v>
      </c>
      <c r="AS2719" s="19" t="s">
        <v>65</v>
      </c>
      <c r="AT2719" s="19" t="s">
        <v>66</v>
      </c>
      <c r="AU2719" s="19" t="s">
        <v>67</v>
      </c>
      <c r="AV2719" s="19" t="s">
        <v>67</v>
      </c>
      <c r="AW2719" s="19" t="s">
        <v>65</v>
      </c>
      <c r="AX2719" s="19" t="s">
        <v>69</v>
      </c>
      <c r="AY2719" s="19">
        <v>54.6</v>
      </c>
      <c r="AZ2719" s="19">
        <v>44.1</v>
      </c>
    </row>
    <row r="2720" spans="1:52">
      <c r="A2720" s="5">
        <v>52</v>
      </c>
      <c r="B2720" s="5" t="s">
        <v>2730</v>
      </c>
      <c r="C2720" s="6">
        <v>271</v>
      </c>
      <c r="D2720" s="5" t="s">
        <v>2740</v>
      </c>
      <c r="E2720" s="5" t="str">
        <f>VLOOKUP(B2720,Region!$A$1:$B$76,2,FALSE)</f>
        <v>Region_4</v>
      </c>
      <c r="F2720" s="5" t="str">
        <f>VLOOKUP(D2720,'Used to Match Zip By Sch Name'!$A$2:$E$4714,5,FALSE)</f>
        <v>33707-1514</v>
      </c>
      <c r="G2720" s="5">
        <f>VLOOKUP(D2720,public_school_report!$D$1:$CI$3651,84,FALSE)</f>
        <v>346</v>
      </c>
      <c r="H2720" s="5" t="s">
        <v>6</v>
      </c>
      <c r="I2720" s="5">
        <v>31</v>
      </c>
      <c r="J2720" s="5">
        <v>43</v>
      </c>
      <c r="K2720" s="5">
        <v>37</v>
      </c>
      <c r="L2720" s="5">
        <v>50</v>
      </c>
      <c r="M2720" s="5">
        <v>50</v>
      </c>
      <c r="N2720" s="5">
        <v>31</v>
      </c>
      <c r="O2720" s="5">
        <v>44</v>
      </c>
      <c r="P2720" s="5"/>
      <c r="Q2720" s="5"/>
      <c r="R2720" s="5"/>
      <c r="S2720" s="5"/>
      <c r="T2720" s="5">
        <v>286</v>
      </c>
      <c r="U2720" s="5">
        <v>7</v>
      </c>
      <c r="V2720" s="5">
        <v>41</v>
      </c>
      <c r="W2720" s="5">
        <v>100</v>
      </c>
      <c r="X2720" s="5" t="s">
        <v>63</v>
      </c>
      <c r="Y2720" s="5" t="s">
        <v>63</v>
      </c>
      <c r="Z2720" s="5" t="s">
        <v>64</v>
      </c>
      <c r="AA2720" s="5" t="s">
        <v>63</v>
      </c>
      <c r="AB2720" s="5" t="s">
        <v>72</v>
      </c>
      <c r="AC2720" s="5" t="s">
        <v>72</v>
      </c>
      <c r="AD2720" s="5" t="s">
        <v>72</v>
      </c>
      <c r="AE2720" s="5" t="s">
        <v>72</v>
      </c>
      <c r="AF2720" s="5" t="s">
        <v>63</v>
      </c>
      <c r="AG2720" s="5" t="s">
        <v>63</v>
      </c>
      <c r="AH2720" s="5" t="s">
        <v>63</v>
      </c>
      <c r="AI2720" s="5" t="s">
        <v>63</v>
      </c>
      <c r="AJ2720" s="5" t="s">
        <v>63</v>
      </c>
      <c r="AK2720" s="5" t="s">
        <v>62</v>
      </c>
      <c r="AL2720" s="5" t="s">
        <v>63</v>
      </c>
      <c r="AM2720" s="5" t="s">
        <v>62</v>
      </c>
      <c r="AN2720" s="5" t="s">
        <v>63</v>
      </c>
      <c r="AO2720" s="5" t="s">
        <v>63</v>
      </c>
      <c r="AP2720" s="5" t="s">
        <v>63</v>
      </c>
      <c r="AQ2720" s="5" t="s">
        <v>63</v>
      </c>
      <c r="AR2720" s="5" t="s">
        <v>72</v>
      </c>
      <c r="AS2720" s="5" t="s">
        <v>65</v>
      </c>
      <c r="AT2720" s="5" t="s">
        <v>66</v>
      </c>
      <c r="AU2720" s="5" t="s">
        <v>67</v>
      </c>
      <c r="AV2720" s="5" t="s">
        <v>68</v>
      </c>
      <c r="AW2720" s="5" t="s">
        <v>65</v>
      </c>
      <c r="AX2720" s="5" t="s">
        <v>69</v>
      </c>
      <c r="AY2720" s="5">
        <v>70.3</v>
      </c>
      <c r="AZ2720" s="5">
        <v>100</v>
      </c>
    </row>
    <row r="2721" spans="1:52">
      <c r="A2721" s="5">
        <v>52</v>
      </c>
      <c r="B2721" s="5" t="s">
        <v>2730</v>
      </c>
      <c r="C2721" s="6">
        <v>321</v>
      </c>
      <c r="D2721" s="5" t="s">
        <v>2741</v>
      </c>
      <c r="E2721" s="5" t="str">
        <f>VLOOKUP(B2721,Region!$A$1:$B$76,2,FALSE)</f>
        <v>Region_4</v>
      </c>
      <c r="F2721" s="5" t="str">
        <f>VLOOKUP(D2721,'Used to Match Zip By Sch Name'!$A$2:$E$4714,5,FALSE)</f>
        <v>33764-6601</v>
      </c>
      <c r="G2721" s="5">
        <f>VLOOKUP(D2721,public_school_report!$D$1:$CI$3651,84,FALSE)</f>
        <v>675</v>
      </c>
      <c r="H2721" s="5" t="s">
        <v>4</v>
      </c>
      <c r="I2721" s="5">
        <v>55</v>
      </c>
      <c r="J2721" s="5">
        <v>61</v>
      </c>
      <c r="K2721" s="5">
        <v>50</v>
      </c>
      <c r="L2721" s="5">
        <v>62</v>
      </c>
      <c r="M2721" s="5">
        <v>67</v>
      </c>
      <c r="N2721" s="5">
        <v>57</v>
      </c>
      <c r="O2721" s="5">
        <v>56</v>
      </c>
      <c r="P2721" s="5"/>
      <c r="Q2721" s="5"/>
      <c r="R2721" s="5"/>
      <c r="S2721" s="5"/>
      <c r="T2721" s="5">
        <v>408</v>
      </c>
      <c r="U2721" s="5">
        <v>7</v>
      </c>
      <c r="V2721" s="5">
        <v>58</v>
      </c>
      <c r="W2721" s="5">
        <v>100</v>
      </c>
      <c r="X2721" s="5" t="s">
        <v>62</v>
      </c>
      <c r="Y2721" s="5" t="s">
        <v>63</v>
      </c>
      <c r="Z2721" s="5" t="s">
        <v>62</v>
      </c>
      <c r="AA2721" s="5" t="s">
        <v>63</v>
      </c>
      <c r="AB2721" s="5" t="s">
        <v>62</v>
      </c>
      <c r="AC2721" s="5" t="s">
        <v>62</v>
      </c>
      <c r="AD2721" s="5" t="s">
        <v>63</v>
      </c>
      <c r="AE2721" s="5" t="s">
        <v>63</v>
      </c>
      <c r="AF2721" s="5" t="s">
        <v>62</v>
      </c>
      <c r="AG2721" s="5" t="s">
        <v>62</v>
      </c>
      <c r="AH2721" s="5" t="s">
        <v>64</v>
      </c>
      <c r="AI2721" s="5" t="s">
        <v>64</v>
      </c>
      <c r="AJ2721" s="5" t="s">
        <v>64</v>
      </c>
      <c r="AK2721" s="5" t="s">
        <v>64</v>
      </c>
      <c r="AL2721" s="5" t="s">
        <v>62</v>
      </c>
      <c r="AM2721" s="5" t="s">
        <v>64</v>
      </c>
      <c r="AN2721" s="5" t="s">
        <v>64</v>
      </c>
      <c r="AO2721" s="5" t="s">
        <v>62</v>
      </c>
      <c r="AP2721" s="5" t="s">
        <v>64</v>
      </c>
      <c r="AQ2721" s="5" t="s">
        <v>63</v>
      </c>
      <c r="AR2721" s="5" t="s">
        <v>63</v>
      </c>
      <c r="AS2721" s="5" t="s">
        <v>65</v>
      </c>
      <c r="AT2721" s="5" t="s">
        <v>66</v>
      </c>
      <c r="AU2721" s="5" t="s">
        <v>67</v>
      </c>
      <c r="AV2721" s="5" t="s">
        <v>68</v>
      </c>
      <c r="AW2721" s="5" t="s">
        <v>65</v>
      </c>
      <c r="AX2721" s="5" t="s">
        <v>69</v>
      </c>
      <c r="AY2721" s="5">
        <v>41</v>
      </c>
      <c r="AZ2721" s="5">
        <v>90.4</v>
      </c>
    </row>
    <row r="2722" spans="1:52">
      <c r="A2722" s="5">
        <v>52</v>
      </c>
      <c r="B2722" s="5" t="s">
        <v>2730</v>
      </c>
      <c r="C2722" s="6">
        <v>371</v>
      </c>
      <c r="D2722" s="5" t="s">
        <v>2742</v>
      </c>
      <c r="E2722" s="5" t="str">
        <f>VLOOKUP(B2722,Region!$A$1:$B$76,2,FALSE)</f>
        <v>Region_4</v>
      </c>
      <c r="F2722" s="5" t="str">
        <f>VLOOKUP(D2722,'Used to Match Zip By Sch Name'!$A$2:$E$4714,5,FALSE)</f>
        <v>33756-3524</v>
      </c>
      <c r="G2722" s="5">
        <f>VLOOKUP(D2722,public_school_report!$D$1:$CI$3651,84,FALSE)</f>
        <v>631</v>
      </c>
      <c r="H2722" s="5" t="s">
        <v>4</v>
      </c>
      <c r="I2722" s="5">
        <v>38</v>
      </c>
      <c r="J2722" s="5">
        <v>56</v>
      </c>
      <c r="K2722" s="5">
        <v>54</v>
      </c>
      <c r="L2722" s="5">
        <v>63</v>
      </c>
      <c r="M2722" s="5">
        <v>62</v>
      </c>
      <c r="N2722" s="5">
        <v>51</v>
      </c>
      <c r="O2722" s="5">
        <v>31</v>
      </c>
      <c r="P2722" s="5"/>
      <c r="Q2722" s="5"/>
      <c r="R2722" s="5"/>
      <c r="S2722" s="5"/>
      <c r="T2722" s="5">
        <v>355</v>
      </c>
      <c r="U2722" s="5">
        <v>7</v>
      </c>
      <c r="V2722" s="5">
        <v>51</v>
      </c>
      <c r="W2722" s="5">
        <v>99</v>
      </c>
      <c r="X2722" s="5" t="s">
        <v>63</v>
      </c>
      <c r="Y2722" s="5" t="s">
        <v>63</v>
      </c>
      <c r="Z2722" s="5" t="s">
        <v>63</v>
      </c>
      <c r="AA2722" s="5" t="s">
        <v>62</v>
      </c>
      <c r="AB2722" s="5" t="s">
        <v>72</v>
      </c>
      <c r="AC2722" s="5" t="s">
        <v>63</v>
      </c>
      <c r="AD2722" s="5" t="s">
        <v>73</v>
      </c>
      <c r="AE2722" s="5" t="s">
        <v>72</v>
      </c>
      <c r="AF2722" s="5" t="s">
        <v>63</v>
      </c>
      <c r="AG2722" s="5" t="s">
        <v>63</v>
      </c>
      <c r="AH2722" s="5" t="s">
        <v>64</v>
      </c>
      <c r="AI2722" s="5" t="s">
        <v>63</v>
      </c>
      <c r="AJ2722" s="5" t="s">
        <v>62</v>
      </c>
      <c r="AK2722" s="5" t="s">
        <v>63</v>
      </c>
      <c r="AL2722" s="5" t="s">
        <v>64</v>
      </c>
      <c r="AM2722" s="5" t="s">
        <v>62</v>
      </c>
      <c r="AN2722" s="5" t="s">
        <v>63</v>
      </c>
      <c r="AO2722" s="5" t="s">
        <v>62</v>
      </c>
      <c r="AP2722" s="5" t="s">
        <v>63</v>
      </c>
      <c r="AQ2722" s="5" t="s">
        <v>64</v>
      </c>
      <c r="AR2722" s="5" t="s">
        <v>72</v>
      </c>
      <c r="AS2722" s="5" t="s">
        <v>65</v>
      </c>
      <c r="AT2722" s="5" t="s">
        <v>66</v>
      </c>
      <c r="AU2722" s="5" t="s">
        <v>67</v>
      </c>
      <c r="AV2722" s="5" t="s">
        <v>68</v>
      </c>
      <c r="AW2722" s="5" t="s">
        <v>65</v>
      </c>
      <c r="AX2722" s="5" t="s">
        <v>69</v>
      </c>
      <c r="AY2722" s="5">
        <v>82.8</v>
      </c>
      <c r="AZ2722" s="5">
        <v>100</v>
      </c>
    </row>
    <row r="2723" spans="1:52">
      <c r="A2723" s="5">
        <v>52</v>
      </c>
      <c r="B2723" s="5" t="s">
        <v>2730</v>
      </c>
      <c r="C2723" s="6">
        <v>391</v>
      </c>
      <c r="D2723" s="5" t="s">
        <v>2743</v>
      </c>
      <c r="E2723" s="5" t="str">
        <f>VLOOKUP(B2723,Region!$A$1:$B$76,2,FALSE)</f>
        <v>Region_4</v>
      </c>
      <c r="F2723" s="5" t="str">
        <f>VLOOKUP(D2723,'Used to Match Zip By Sch Name'!$A$2:$E$4714,5,FALSE)</f>
        <v>33709-1602</v>
      </c>
      <c r="G2723" s="5">
        <f>VLOOKUP(D2723,public_school_report!$D$1:$CI$3651,84,FALSE)</f>
        <v>549</v>
      </c>
      <c r="H2723" s="5" t="s">
        <v>6</v>
      </c>
      <c r="I2723" s="5">
        <v>48</v>
      </c>
      <c r="J2723" s="5">
        <v>53</v>
      </c>
      <c r="K2723" s="5">
        <v>44</v>
      </c>
      <c r="L2723" s="5">
        <v>56</v>
      </c>
      <c r="M2723" s="5">
        <v>54</v>
      </c>
      <c r="N2723" s="5">
        <v>46</v>
      </c>
      <c r="O2723" s="5">
        <v>42</v>
      </c>
      <c r="P2723" s="5"/>
      <c r="Q2723" s="5"/>
      <c r="R2723" s="5"/>
      <c r="S2723" s="5"/>
      <c r="T2723" s="5">
        <v>343</v>
      </c>
      <c r="U2723" s="5">
        <v>7</v>
      </c>
      <c r="V2723" s="5">
        <v>49</v>
      </c>
      <c r="W2723" s="5">
        <v>100</v>
      </c>
      <c r="X2723" s="5" t="s">
        <v>63</v>
      </c>
      <c r="Y2723" s="5" t="s">
        <v>63</v>
      </c>
      <c r="Z2723" s="5" t="s">
        <v>63</v>
      </c>
      <c r="AA2723" s="5" t="s">
        <v>63</v>
      </c>
      <c r="AB2723" s="5" t="s">
        <v>63</v>
      </c>
      <c r="AC2723" s="5" t="s">
        <v>72</v>
      </c>
      <c r="AD2723" s="5" t="s">
        <v>63</v>
      </c>
      <c r="AE2723" s="5" t="s">
        <v>62</v>
      </c>
      <c r="AF2723" s="5" t="s">
        <v>64</v>
      </c>
      <c r="AG2723" s="5" t="s">
        <v>62</v>
      </c>
      <c r="AH2723" s="5" t="s">
        <v>64</v>
      </c>
      <c r="AI2723" s="5" t="s">
        <v>64</v>
      </c>
      <c r="AJ2723" s="5" t="s">
        <v>64</v>
      </c>
      <c r="AK2723" s="5" t="s">
        <v>62</v>
      </c>
      <c r="AL2723" s="5" t="s">
        <v>63</v>
      </c>
      <c r="AM2723" s="5" t="s">
        <v>64</v>
      </c>
      <c r="AN2723" s="5" t="s">
        <v>64</v>
      </c>
      <c r="AO2723" s="5" t="s">
        <v>72</v>
      </c>
      <c r="AP2723" s="5" t="s">
        <v>63</v>
      </c>
      <c r="AQ2723" s="5" t="s">
        <v>63</v>
      </c>
      <c r="AR2723" s="5" t="s">
        <v>63</v>
      </c>
      <c r="AS2723" s="5" t="s">
        <v>65</v>
      </c>
      <c r="AT2723" s="5" t="s">
        <v>66</v>
      </c>
      <c r="AU2723" s="5" t="s">
        <v>67</v>
      </c>
      <c r="AV2723" s="5" t="s">
        <v>68</v>
      </c>
      <c r="AW2723" s="5" t="s">
        <v>65</v>
      </c>
      <c r="AX2723" s="5" t="s">
        <v>69</v>
      </c>
      <c r="AY2723" s="5">
        <v>55.8</v>
      </c>
      <c r="AZ2723" s="5">
        <v>100</v>
      </c>
    </row>
    <row r="2724" spans="1:52">
      <c r="A2724" s="5">
        <v>52</v>
      </c>
      <c r="B2724" s="5" t="s">
        <v>2730</v>
      </c>
      <c r="C2724" s="6">
        <v>431</v>
      </c>
      <c r="D2724" s="5" t="s">
        <v>2744</v>
      </c>
      <c r="E2724" s="5" t="str">
        <f>VLOOKUP(B2724,Region!$A$1:$B$76,2,FALSE)</f>
        <v>Region_4</v>
      </c>
      <c r="F2724" s="5" t="str">
        <f>VLOOKUP(D2724,'Used to Match Zip By Sch Name'!$A$2:$E$4714,5,FALSE)</f>
        <v>33707-2548</v>
      </c>
      <c r="G2724" s="5" t="e">
        <f>VLOOKUP(D2724,public_school_report!$D$1:$CI$3651,84,FALSE)</f>
        <v>#N/A</v>
      </c>
      <c r="H2724" s="5"/>
      <c r="I2724" s="5">
        <v>42</v>
      </c>
      <c r="J2724" s="5">
        <v>46</v>
      </c>
      <c r="K2724" s="5">
        <v>44</v>
      </c>
      <c r="L2724" s="5">
        <v>32</v>
      </c>
      <c r="M2724" s="5">
        <v>38</v>
      </c>
      <c r="N2724" s="5">
        <v>41</v>
      </c>
      <c r="O2724" s="5">
        <v>52</v>
      </c>
      <c r="P2724" s="5">
        <v>66</v>
      </c>
      <c r="Q2724" s="5"/>
      <c r="R2724" s="5">
        <v>92</v>
      </c>
      <c r="S2724" s="5">
        <v>57</v>
      </c>
      <c r="T2724" s="5">
        <v>510</v>
      </c>
      <c r="U2724" s="5">
        <v>10</v>
      </c>
      <c r="V2724" s="5">
        <v>51</v>
      </c>
      <c r="W2724" s="5">
        <v>98</v>
      </c>
      <c r="X2724" s="5" t="s">
        <v>63</v>
      </c>
      <c r="Y2724" s="5" t="s">
        <v>63</v>
      </c>
      <c r="Z2724" s="5" t="s">
        <v>63</v>
      </c>
      <c r="AA2724" s="5" t="s">
        <v>63</v>
      </c>
      <c r="AB2724" s="5" t="s">
        <v>62</v>
      </c>
      <c r="AC2724" s="5" t="s">
        <v>62</v>
      </c>
      <c r="AD2724" s="5" t="s">
        <v>64</v>
      </c>
      <c r="AE2724" s="5" t="s">
        <v>64</v>
      </c>
      <c r="AF2724" s="5" t="s">
        <v>63</v>
      </c>
      <c r="AG2724" s="5" t="s">
        <v>72</v>
      </c>
      <c r="AH2724" s="5" t="s">
        <v>72</v>
      </c>
      <c r="AI2724" s="5" t="s">
        <v>72</v>
      </c>
      <c r="AJ2724" s="5" t="s">
        <v>72</v>
      </c>
      <c r="AK2724" s="5" t="s">
        <v>72</v>
      </c>
      <c r="AL2724" s="5" t="s">
        <v>72</v>
      </c>
      <c r="AM2724" s="5" t="s">
        <v>72</v>
      </c>
      <c r="AN2724" s="5" t="s">
        <v>72</v>
      </c>
      <c r="AO2724" s="5" t="s">
        <v>63</v>
      </c>
      <c r="AP2724" s="5" t="s">
        <v>63</v>
      </c>
      <c r="AQ2724" s="5" t="s">
        <v>63</v>
      </c>
      <c r="AR2724" s="5" t="s">
        <v>63</v>
      </c>
      <c r="AS2724" s="5" t="s">
        <v>65</v>
      </c>
      <c r="AT2724" s="5" t="s">
        <v>66</v>
      </c>
      <c r="AU2724" s="5" t="s">
        <v>67</v>
      </c>
      <c r="AV2724" s="5" t="s">
        <v>68</v>
      </c>
      <c r="AW2724" s="5" t="s">
        <v>65</v>
      </c>
      <c r="AX2724" s="5" t="s">
        <v>82</v>
      </c>
      <c r="AY2724" s="5">
        <v>66</v>
      </c>
      <c r="AZ2724" s="5">
        <v>86</v>
      </c>
    </row>
    <row r="2725" spans="1:52">
      <c r="A2725" s="5">
        <v>52</v>
      </c>
      <c r="B2725" s="5" t="s">
        <v>2730</v>
      </c>
      <c r="C2725" s="6">
        <v>441</v>
      </c>
      <c r="D2725" s="5" t="s">
        <v>2745</v>
      </c>
      <c r="E2725" s="5" t="str">
        <f>VLOOKUP(B2725,Region!$A$1:$B$76,2,FALSE)</f>
        <v>Region_4</v>
      </c>
      <c r="F2725" s="5" t="str">
        <f>VLOOKUP(D2725,'Used to Match Zip By Sch Name'!$A$2:$E$4714,5,FALSE)</f>
        <v>34688-7286</v>
      </c>
      <c r="G2725" s="5">
        <f>VLOOKUP(D2725,public_school_report!$D$1:$CI$3651,84,FALSE)</f>
        <v>535</v>
      </c>
      <c r="H2725" s="5" t="s">
        <v>6</v>
      </c>
      <c r="I2725" s="5">
        <v>85</v>
      </c>
      <c r="J2725" s="5">
        <v>78</v>
      </c>
      <c r="K2725" s="5">
        <v>76</v>
      </c>
      <c r="L2725" s="5">
        <v>83</v>
      </c>
      <c r="M2725" s="5">
        <v>72</v>
      </c>
      <c r="N2725" s="5">
        <v>63</v>
      </c>
      <c r="O2725" s="5">
        <v>84</v>
      </c>
      <c r="P2725" s="5"/>
      <c r="Q2725" s="5"/>
      <c r="R2725" s="5"/>
      <c r="S2725" s="5"/>
      <c r="T2725" s="5">
        <v>541</v>
      </c>
      <c r="U2725" s="5">
        <v>7</v>
      </c>
      <c r="V2725" s="5">
        <v>77</v>
      </c>
      <c r="W2725" s="5">
        <v>100</v>
      </c>
      <c r="X2725" s="5" t="s">
        <v>64</v>
      </c>
      <c r="Y2725" s="5" t="s">
        <v>64</v>
      </c>
      <c r="Z2725" s="5" t="s">
        <v>64</v>
      </c>
      <c r="AA2725" s="5" t="s">
        <v>64</v>
      </c>
      <c r="AB2725" s="5" t="s">
        <v>64</v>
      </c>
      <c r="AC2725" s="5" t="s">
        <v>64</v>
      </c>
      <c r="AD2725" s="5" t="s">
        <v>62</v>
      </c>
      <c r="AE2725" s="5" t="s">
        <v>64</v>
      </c>
      <c r="AF2725" s="5" t="s">
        <v>64</v>
      </c>
      <c r="AG2725" s="5" t="s">
        <v>64</v>
      </c>
      <c r="AH2725" s="5" t="s">
        <v>64</v>
      </c>
      <c r="AI2725" s="5" t="s">
        <v>64</v>
      </c>
      <c r="AJ2725" s="5" t="s">
        <v>64</v>
      </c>
      <c r="AK2725" s="5" t="s">
        <v>64</v>
      </c>
      <c r="AL2725" s="5" t="s">
        <v>64</v>
      </c>
      <c r="AM2725" s="5" t="s">
        <v>64</v>
      </c>
      <c r="AN2725" s="5" t="s">
        <v>64</v>
      </c>
      <c r="AO2725" s="5" t="s">
        <v>64</v>
      </c>
      <c r="AP2725" s="5" t="s">
        <v>62</v>
      </c>
      <c r="AQ2725" s="5" t="s">
        <v>64</v>
      </c>
      <c r="AR2725" s="5" t="s">
        <v>62</v>
      </c>
      <c r="AS2725" s="5" t="s">
        <v>65</v>
      </c>
      <c r="AT2725" s="5" t="s">
        <v>66</v>
      </c>
      <c r="AU2725" s="5" t="s">
        <v>67</v>
      </c>
      <c r="AV2725" s="5" t="s">
        <v>67</v>
      </c>
      <c r="AW2725" s="5" t="s">
        <v>65</v>
      </c>
      <c r="AX2725" s="5" t="s">
        <v>69</v>
      </c>
      <c r="AY2725" s="5">
        <v>15.3</v>
      </c>
      <c r="AZ2725" s="5">
        <v>12.5</v>
      </c>
    </row>
    <row r="2726" spans="1:52">
      <c r="A2726" s="5">
        <v>52</v>
      </c>
      <c r="B2726" s="5" t="s">
        <v>2730</v>
      </c>
      <c r="C2726" s="6">
        <v>481</v>
      </c>
      <c r="D2726" s="5" t="s">
        <v>2746</v>
      </c>
      <c r="E2726" s="5" t="str">
        <f>VLOOKUP(B2726,Region!$A$1:$B$76,2,FALSE)</f>
        <v>Region_4</v>
      </c>
      <c r="F2726" s="5" t="str">
        <f>VLOOKUP(D2726,'Used to Match Zip By Sch Name'!$A$2:$E$4714,5,FALSE)</f>
        <v>33705-1903</v>
      </c>
      <c r="G2726" s="5">
        <f>VLOOKUP(D2726,public_school_report!$D$1:$CI$3651,84,FALSE)</f>
        <v>638</v>
      </c>
      <c r="H2726" s="5" t="s">
        <v>4</v>
      </c>
      <c r="I2726" s="5">
        <v>31</v>
      </c>
      <c r="J2726" s="5">
        <v>58</v>
      </c>
      <c r="K2726" s="5">
        <v>74</v>
      </c>
      <c r="L2726" s="5">
        <v>35</v>
      </c>
      <c r="M2726" s="5">
        <v>45</v>
      </c>
      <c r="N2726" s="5">
        <v>49</v>
      </c>
      <c r="O2726" s="5">
        <v>26</v>
      </c>
      <c r="P2726" s="5"/>
      <c r="Q2726" s="5"/>
      <c r="R2726" s="5"/>
      <c r="S2726" s="5"/>
      <c r="T2726" s="5">
        <v>318</v>
      </c>
      <c r="U2726" s="5">
        <v>7</v>
      </c>
      <c r="V2726" s="5">
        <v>45</v>
      </c>
      <c r="W2726" s="5">
        <v>100</v>
      </c>
      <c r="X2726" s="5" t="s">
        <v>63</v>
      </c>
      <c r="Y2726" s="5" t="s">
        <v>73</v>
      </c>
      <c r="Z2726" s="5" t="s">
        <v>63</v>
      </c>
      <c r="AA2726" s="5" t="s">
        <v>73</v>
      </c>
      <c r="AB2726" s="5" t="s">
        <v>73</v>
      </c>
      <c r="AC2726" s="5" t="s">
        <v>73</v>
      </c>
      <c r="AD2726" s="5" t="s">
        <v>73</v>
      </c>
      <c r="AE2726" s="5" t="s">
        <v>72</v>
      </c>
      <c r="AF2726" s="5" t="s">
        <v>63</v>
      </c>
      <c r="AG2726" s="5" t="s">
        <v>63</v>
      </c>
      <c r="AH2726" s="5" t="s">
        <v>63</v>
      </c>
      <c r="AI2726" s="5" t="s">
        <v>62</v>
      </c>
      <c r="AJ2726" s="5" t="s">
        <v>62</v>
      </c>
      <c r="AK2726" s="5" t="s">
        <v>62</v>
      </c>
      <c r="AL2726" s="5" t="s">
        <v>62</v>
      </c>
      <c r="AM2726" s="5" t="s">
        <v>63</v>
      </c>
      <c r="AN2726" s="5" t="s">
        <v>62</v>
      </c>
      <c r="AO2726" s="5" t="s">
        <v>72</v>
      </c>
      <c r="AP2726" s="5" t="s">
        <v>63</v>
      </c>
      <c r="AQ2726" s="5" t="s">
        <v>63</v>
      </c>
      <c r="AR2726" s="5" t="s">
        <v>72</v>
      </c>
      <c r="AS2726" s="5" t="s">
        <v>65</v>
      </c>
      <c r="AT2726" s="5" t="s">
        <v>66</v>
      </c>
      <c r="AU2726" s="5" t="s">
        <v>67</v>
      </c>
      <c r="AV2726" s="5" t="s">
        <v>68</v>
      </c>
      <c r="AW2726" s="5" t="s">
        <v>65</v>
      </c>
      <c r="AX2726" s="5" t="s">
        <v>69</v>
      </c>
      <c r="AY2726" s="5">
        <v>92.7</v>
      </c>
      <c r="AZ2726" s="5">
        <v>100</v>
      </c>
    </row>
    <row r="2727" spans="1:52">
      <c r="A2727" s="5">
        <v>52</v>
      </c>
      <c r="B2727" s="5" t="s">
        <v>2730</v>
      </c>
      <c r="C2727" s="6">
        <v>531</v>
      </c>
      <c r="D2727" s="5" t="s">
        <v>2747</v>
      </c>
      <c r="E2727" s="5" t="str">
        <f>VLOOKUP(B2727,Region!$A$1:$B$76,2,FALSE)</f>
        <v>Region_4</v>
      </c>
      <c r="F2727" s="5" t="str">
        <f>VLOOKUP(D2727,'Used to Match Zip By Sch Name'!$A$2:$E$4714,5,FALSE)</f>
        <v>34684-1884</v>
      </c>
      <c r="G2727" s="5">
        <f>VLOOKUP(D2727,public_school_report!$D$1:$CI$3651,84,FALSE)</f>
        <v>1091</v>
      </c>
      <c r="H2727" s="5" t="s">
        <v>2</v>
      </c>
      <c r="I2727" s="5">
        <v>64</v>
      </c>
      <c r="J2727" s="5">
        <v>61</v>
      </c>
      <c r="K2727" s="5">
        <v>55</v>
      </c>
      <c r="L2727" s="5">
        <v>71</v>
      </c>
      <c r="M2727" s="5">
        <v>60</v>
      </c>
      <c r="N2727" s="5">
        <v>55</v>
      </c>
      <c r="O2727" s="5">
        <v>63</v>
      </c>
      <c r="P2727" s="5">
        <v>73</v>
      </c>
      <c r="Q2727" s="5">
        <v>81</v>
      </c>
      <c r="R2727" s="5"/>
      <c r="S2727" s="5"/>
      <c r="T2727" s="5">
        <v>583</v>
      </c>
      <c r="U2727" s="5">
        <v>9</v>
      </c>
      <c r="V2727" s="5">
        <v>65</v>
      </c>
      <c r="W2727" s="5">
        <v>99</v>
      </c>
      <c r="X2727" s="5" t="s">
        <v>64</v>
      </c>
      <c r="Y2727" s="5" t="s">
        <v>64</v>
      </c>
      <c r="Z2727" s="5" t="s">
        <v>64</v>
      </c>
      <c r="AA2727" s="5" t="s">
        <v>64</v>
      </c>
      <c r="AB2727" s="5" t="s">
        <v>64</v>
      </c>
      <c r="AC2727" s="5" t="s">
        <v>64</v>
      </c>
      <c r="AD2727" s="5" t="s">
        <v>64</v>
      </c>
      <c r="AE2727" s="5" t="s">
        <v>64</v>
      </c>
      <c r="AF2727" s="5" t="s">
        <v>64</v>
      </c>
      <c r="AG2727" s="5" t="s">
        <v>64</v>
      </c>
      <c r="AH2727" s="5" t="s">
        <v>64</v>
      </c>
      <c r="AI2727" s="5" t="s">
        <v>64</v>
      </c>
      <c r="AJ2727" s="5" t="s">
        <v>64</v>
      </c>
      <c r="AK2727" s="5" t="s">
        <v>64</v>
      </c>
      <c r="AL2727" s="5" t="s">
        <v>64</v>
      </c>
      <c r="AM2727" s="5" t="s">
        <v>64</v>
      </c>
      <c r="AN2727" s="5" t="s">
        <v>64</v>
      </c>
      <c r="AO2727" s="5" t="s">
        <v>64</v>
      </c>
      <c r="AP2727" s="5" t="s">
        <v>64</v>
      </c>
      <c r="AQ2727" s="5" t="s">
        <v>62</v>
      </c>
      <c r="AR2727" s="5" t="s">
        <v>62</v>
      </c>
      <c r="AS2727" s="5" t="s">
        <v>65</v>
      </c>
      <c r="AT2727" s="5" t="s">
        <v>66</v>
      </c>
      <c r="AU2727" s="5" t="s">
        <v>67</v>
      </c>
      <c r="AV2727" s="5" t="s">
        <v>67</v>
      </c>
      <c r="AW2727" s="5" t="s">
        <v>65</v>
      </c>
      <c r="AX2727" s="5" t="s">
        <v>78</v>
      </c>
      <c r="AY2727" s="5">
        <v>31.4</v>
      </c>
      <c r="AZ2727" s="5">
        <v>36.199999999999989</v>
      </c>
    </row>
    <row r="2728" spans="1:52">
      <c r="A2728" s="5">
        <v>52</v>
      </c>
      <c r="B2728" s="5" t="s">
        <v>2730</v>
      </c>
      <c r="C2728" s="6">
        <v>711</v>
      </c>
      <c r="D2728" s="5" t="s">
        <v>2748</v>
      </c>
      <c r="E2728" s="5" t="str">
        <f>VLOOKUP(B2728,Region!$A$1:$B$76,2,FALSE)</f>
        <v>Region_4</v>
      </c>
      <c r="F2728" s="5" t="str">
        <f>VLOOKUP(D2728,'Used to Match Zip By Sch Name'!$A$2:$E$4714,5,FALSE)</f>
        <v>33764-6314</v>
      </c>
      <c r="G2728" s="5" t="e">
        <f>VLOOKUP(D2728,public_school_report!$D$1:$CI$3651,84,FALSE)</f>
        <v>#N/A</v>
      </c>
      <c r="H2728" s="5"/>
      <c r="I2728" s="5">
        <v>44</v>
      </c>
      <c r="J2728" s="5">
        <v>51</v>
      </c>
      <c r="K2728" s="5">
        <v>41</v>
      </c>
      <c r="L2728" s="5">
        <v>37</v>
      </c>
      <c r="M2728" s="5">
        <v>39</v>
      </c>
      <c r="N2728" s="5">
        <v>40</v>
      </c>
      <c r="O2728" s="5">
        <v>57</v>
      </c>
      <c r="P2728" s="5">
        <v>54</v>
      </c>
      <c r="Q2728" s="5"/>
      <c r="R2728" s="5">
        <v>96</v>
      </c>
      <c r="S2728" s="5">
        <v>85</v>
      </c>
      <c r="T2728" s="5">
        <v>544</v>
      </c>
      <c r="U2728" s="5">
        <v>10</v>
      </c>
      <c r="V2728" s="5">
        <v>54</v>
      </c>
      <c r="W2728" s="5">
        <v>98</v>
      </c>
      <c r="X2728" s="5" t="s">
        <v>62</v>
      </c>
      <c r="Y2728" s="5" t="s">
        <v>62</v>
      </c>
      <c r="Z2728" s="5" t="s">
        <v>63</v>
      </c>
      <c r="AA2728" s="5" t="s">
        <v>63</v>
      </c>
      <c r="AB2728" s="5" t="s">
        <v>63</v>
      </c>
      <c r="AC2728" s="5" t="s">
        <v>62</v>
      </c>
      <c r="AD2728" s="5" t="s">
        <v>64</v>
      </c>
      <c r="AE2728" s="5" t="s">
        <v>62</v>
      </c>
      <c r="AF2728" s="5" t="s">
        <v>62</v>
      </c>
      <c r="AG2728" s="5" t="s">
        <v>62</v>
      </c>
      <c r="AH2728" s="5" t="s">
        <v>63</v>
      </c>
      <c r="AI2728" s="5" t="s">
        <v>63</v>
      </c>
      <c r="AJ2728" s="5" t="s">
        <v>62</v>
      </c>
      <c r="AK2728" s="5" t="s">
        <v>62</v>
      </c>
      <c r="AL2728" s="5" t="s">
        <v>62</v>
      </c>
      <c r="AM2728" s="5" t="s">
        <v>63</v>
      </c>
      <c r="AN2728" s="5" t="s">
        <v>63</v>
      </c>
      <c r="AO2728" s="5" t="s">
        <v>63</v>
      </c>
      <c r="AP2728" s="5" t="s">
        <v>63</v>
      </c>
      <c r="AQ2728" s="5" t="s">
        <v>63</v>
      </c>
      <c r="AR2728" s="5" t="s">
        <v>63</v>
      </c>
      <c r="AS2728" s="5" t="s">
        <v>65</v>
      </c>
      <c r="AT2728" s="5" t="s">
        <v>66</v>
      </c>
      <c r="AU2728" s="5" t="s">
        <v>67</v>
      </c>
      <c r="AV2728" s="5" t="s">
        <v>67</v>
      </c>
      <c r="AW2728" s="5" t="s">
        <v>65</v>
      </c>
      <c r="AX2728" s="5" t="s">
        <v>82</v>
      </c>
      <c r="AY2728" s="5">
        <v>58.7</v>
      </c>
      <c r="AZ2728" s="5">
        <v>57.499999999999993</v>
      </c>
    </row>
    <row r="2729" spans="1:52">
      <c r="A2729" s="5">
        <v>52</v>
      </c>
      <c r="B2729" s="5" t="s">
        <v>2730</v>
      </c>
      <c r="C2729" s="6">
        <v>731</v>
      </c>
      <c r="D2729" s="5" t="s">
        <v>2749</v>
      </c>
      <c r="E2729" s="5" t="str">
        <f>VLOOKUP(B2729,Region!$A$1:$B$76,2,FALSE)</f>
        <v>Region_4</v>
      </c>
      <c r="F2729" s="5" t="str">
        <f>VLOOKUP(D2729,'Used to Match Zip By Sch Name'!$A$2:$E$4714,5,FALSE)</f>
        <v>33755-5515</v>
      </c>
      <c r="G2729" s="5">
        <f>VLOOKUP(D2729,public_school_report!$D$1:$CI$3651,84,FALSE)</f>
        <v>825</v>
      </c>
      <c r="H2729" s="5" t="s">
        <v>2</v>
      </c>
      <c r="I2729" s="5">
        <v>83</v>
      </c>
      <c r="J2729" s="5">
        <v>69</v>
      </c>
      <c r="K2729" s="5">
        <v>65</v>
      </c>
      <c r="L2729" s="5">
        <v>89</v>
      </c>
      <c r="M2729" s="5">
        <v>72</v>
      </c>
      <c r="N2729" s="5">
        <v>69</v>
      </c>
      <c r="O2729" s="5">
        <v>73</v>
      </c>
      <c r="P2729" s="5">
        <v>91</v>
      </c>
      <c r="Q2729" s="5">
        <v>93</v>
      </c>
      <c r="R2729" s="5"/>
      <c r="S2729" s="5"/>
      <c r="T2729" s="5">
        <v>704</v>
      </c>
      <c r="U2729" s="5">
        <v>9</v>
      </c>
      <c r="V2729" s="5">
        <v>78</v>
      </c>
      <c r="W2729" s="5">
        <v>100</v>
      </c>
      <c r="X2729" s="5" t="s">
        <v>64</v>
      </c>
      <c r="Y2729" s="5" t="s">
        <v>64</v>
      </c>
      <c r="Z2729" s="5" t="s">
        <v>64</v>
      </c>
      <c r="AA2729" s="5" t="s">
        <v>64</v>
      </c>
      <c r="AB2729" s="5" t="s">
        <v>64</v>
      </c>
      <c r="AC2729" s="5" t="s">
        <v>64</v>
      </c>
      <c r="AD2729" s="5" t="s">
        <v>64</v>
      </c>
      <c r="AE2729" s="5" t="s">
        <v>64</v>
      </c>
      <c r="AF2729" s="5" t="s">
        <v>64</v>
      </c>
      <c r="AG2729" s="5" t="s">
        <v>64</v>
      </c>
      <c r="AH2729" s="5" t="s">
        <v>64</v>
      </c>
      <c r="AI2729" s="5" t="s">
        <v>64</v>
      </c>
      <c r="AJ2729" s="5" t="s">
        <v>64</v>
      </c>
      <c r="AK2729" s="5" t="s">
        <v>64</v>
      </c>
      <c r="AL2729" s="5" t="s">
        <v>64</v>
      </c>
      <c r="AM2729" s="5" t="s">
        <v>64</v>
      </c>
      <c r="AN2729" s="5" t="s">
        <v>64</v>
      </c>
      <c r="AO2729" s="5" t="s">
        <v>64</v>
      </c>
      <c r="AP2729" s="5" t="s">
        <v>63</v>
      </c>
      <c r="AQ2729" s="5" t="s">
        <v>64</v>
      </c>
      <c r="AR2729" s="5" t="s">
        <v>64</v>
      </c>
      <c r="AS2729" s="5" t="s">
        <v>65</v>
      </c>
      <c r="AT2729" s="5" t="s">
        <v>66</v>
      </c>
      <c r="AU2729" s="5" t="s">
        <v>67</v>
      </c>
      <c r="AV2729" s="5" t="s">
        <v>67</v>
      </c>
      <c r="AW2729" s="5" t="s">
        <v>65</v>
      </c>
      <c r="AX2729" s="5" t="s">
        <v>78</v>
      </c>
      <c r="AY2729" s="5">
        <v>33.299999999999997</v>
      </c>
      <c r="AZ2729" s="5">
        <v>33.5</v>
      </c>
    </row>
    <row r="2730" spans="1:52">
      <c r="A2730" s="5">
        <v>52</v>
      </c>
      <c r="B2730" s="5" t="s">
        <v>2730</v>
      </c>
      <c r="C2730" s="6">
        <v>751</v>
      </c>
      <c r="D2730" s="5" t="s">
        <v>2750</v>
      </c>
      <c r="E2730" s="5" t="str">
        <f>VLOOKUP(B2730,Region!$A$1:$B$76,2,FALSE)</f>
        <v>Region_4</v>
      </c>
      <c r="F2730" s="5" t="str">
        <f>VLOOKUP(D2730,'Used to Match Zip By Sch Name'!$A$2:$E$4714,5,FALSE)</f>
        <v>33761-3344</v>
      </c>
      <c r="G2730" s="5" t="e">
        <f>VLOOKUP(D2730,public_school_report!$D$1:$CI$3651,84,FALSE)</f>
        <v>#N/A</v>
      </c>
      <c r="H2730" s="5"/>
      <c r="I2730" s="5">
        <v>51</v>
      </c>
      <c r="J2730" s="5">
        <v>48</v>
      </c>
      <c r="K2730" s="5">
        <v>40</v>
      </c>
      <c r="L2730" s="5">
        <v>48</v>
      </c>
      <c r="M2730" s="5">
        <v>45</v>
      </c>
      <c r="N2730" s="5">
        <v>40</v>
      </c>
      <c r="O2730" s="5">
        <v>65</v>
      </c>
      <c r="P2730" s="5">
        <v>71</v>
      </c>
      <c r="Q2730" s="5"/>
      <c r="R2730" s="5">
        <v>91</v>
      </c>
      <c r="S2730" s="5">
        <v>59</v>
      </c>
      <c r="T2730" s="5">
        <v>558</v>
      </c>
      <c r="U2730" s="5">
        <v>10</v>
      </c>
      <c r="V2730" s="5">
        <v>56</v>
      </c>
      <c r="W2730" s="5">
        <v>97</v>
      </c>
      <c r="X2730" s="5" t="s">
        <v>62</v>
      </c>
      <c r="Y2730" s="5" t="s">
        <v>62</v>
      </c>
      <c r="Z2730" s="5" t="s">
        <v>63</v>
      </c>
      <c r="AA2730" s="5" t="s">
        <v>63</v>
      </c>
      <c r="AB2730" s="5" t="s">
        <v>62</v>
      </c>
      <c r="AC2730" s="5" t="s">
        <v>62</v>
      </c>
      <c r="AD2730" s="5" t="s">
        <v>62</v>
      </c>
      <c r="AE2730" s="5" t="s">
        <v>64</v>
      </c>
      <c r="AF2730" s="5" t="s">
        <v>62</v>
      </c>
      <c r="AG2730" s="5" t="s">
        <v>62</v>
      </c>
      <c r="AH2730" s="5" t="s">
        <v>72</v>
      </c>
      <c r="AI2730" s="5" t="s">
        <v>63</v>
      </c>
      <c r="AJ2730" s="5" t="s">
        <v>63</v>
      </c>
      <c r="AK2730" s="5" t="s">
        <v>62</v>
      </c>
      <c r="AL2730" s="5" t="s">
        <v>62</v>
      </c>
      <c r="AM2730" s="5" t="s">
        <v>72</v>
      </c>
      <c r="AN2730" s="5" t="s">
        <v>63</v>
      </c>
      <c r="AO2730" s="5" t="s">
        <v>62</v>
      </c>
      <c r="AP2730" s="5" t="s">
        <v>62</v>
      </c>
      <c r="AQ2730" s="5" t="s">
        <v>63</v>
      </c>
      <c r="AR2730" s="5" t="s">
        <v>63</v>
      </c>
      <c r="AS2730" s="5" t="s">
        <v>65</v>
      </c>
      <c r="AT2730" s="5" t="s">
        <v>66</v>
      </c>
      <c r="AU2730" s="5" t="s">
        <v>67</v>
      </c>
      <c r="AV2730" s="5" t="s">
        <v>67</v>
      </c>
      <c r="AW2730" s="5" t="s">
        <v>65</v>
      </c>
      <c r="AX2730" s="5" t="s">
        <v>82</v>
      </c>
      <c r="AY2730" s="5">
        <v>42.1</v>
      </c>
      <c r="AZ2730" s="5">
        <v>43.6</v>
      </c>
    </row>
    <row r="2731" spans="1:52">
      <c r="A2731" s="5">
        <v>52</v>
      </c>
      <c r="B2731" s="5" t="s">
        <v>2730</v>
      </c>
      <c r="C2731" s="6">
        <v>811</v>
      </c>
      <c r="D2731" s="5" t="s">
        <v>2751</v>
      </c>
      <c r="E2731" s="5" t="str">
        <f>VLOOKUP(B2731,Region!$A$1:$B$76,2,FALSE)</f>
        <v>Region_4</v>
      </c>
      <c r="F2731" s="5" t="str">
        <f>VLOOKUP(D2731,'Used to Match Zip By Sch Name'!$A$2:$E$4714,5,FALSE)</f>
        <v>33782-2917</v>
      </c>
      <c r="G2731" s="5">
        <f>VLOOKUP(D2731,public_school_report!$D$1:$CI$3651,84,FALSE)</f>
        <v>454</v>
      </c>
      <c r="H2731" s="5" t="s">
        <v>6</v>
      </c>
      <c r="I2731" s="5">
        <v>38</v>
      </c>
      <c r="J2731" s="5">
        <v>60</v>
      </c>
      <c r="K2731" s="5">
        <v>51</v>
      </c>
      <c r="L2731" s="5">
        <v>53</v>
      </c>
      <c r="M2731" s="5">
        <v>50</v>
      </c>
      <c r="N2731" s="5">
        <v>29</v>
      </c>
      <c r="O2731" s="5">
        <v>39</v>
      </c>
      <c r="P2731" s="5"/>
      <c r="Q2731" s="5"/>
      <c r="R2731" s="5"/>
      <c r="S2731" s="5"/>
      <c r="T2731" s="5">
        <v>320</v>
      </c>
      <c r="U2731" s="5">
        <v>7</v>
      </c>
      <c r="V2731" s="5">
        <v>46</v>
      </c>
      <c r="W2731" s="5">
        <v>99</v>
      </c>
      <c r="X2731" s="5" t="s">
        <v>63</v>
      </c>
      <c r="Y2731" s="5" t="s">
        <v>63</v>
      </c>
      <c r="Z2731" s="5" t="s">
        <v>63</v>
      </c>
      <c r="AA2731" s="5" t="s">
        <v>63</v>
      </c>
      <c r="AB2731" s="5" t="s">
        <v>63</v>
      </c>
      <c r="AC2731" s="5" t="s">
        <v>63</v>
      </c>
      <c r="AD2731" s="5" t="s">
        <v>62</v>
      </c>
      <c r="AE2731" s="5" t="s">
        <v>64</v>
      </c>
      <c r="AF2731" s="5" t="s">
        <v>64</v>
      </c>
      <c r="AG2731" s="5" t="s">
        <v>63</v>
      </c>
      <c r="AH2731" s="5" t="s">
        <v>64</v>
      </c>
      <c r="AI2731" s="5" t="s">
        <v>64</v>
      </c>
      <c r="AJ2731" s="5" t="s">
        <v>64</v>
      </c>
      <c r="AK2731" s="5" t="s">
        <v>64</v>
      </c>
      <c r="AL2731" s="5" t="s">
        <v>64</v>
      </c>
      <c r="AM2731" s="5" t="s">
        <v>64</v>
      </c>
      <c r="AN2731" s="5" t="s">
        <v>64</v>
      </c>
      <c r="AO2731" s="5" t="s">
        <v>63</v>
      </c>
      <c r="AP2731" s="5" t="s">
        <v>62</v>
      </c>
      <c r="AQ2731" s="5" t="s">
        <v>63</v>
      </c>
      <c r="AR2731" s="5" t="s">
        <v>63</v>
      </c>
      <c r="AS2731" s="5" t="s">
        <v>65</v>
      </c>
      <c r="AT2731" s="5" t="s">
        <v>66</v>
      </c>
      <c r="AU2731" s="5" t="s">
        <v>67</v>
      </c>
      <c r="AV2731" s="5" t="s">
        <v>68</v>
      </c>
      <c r="AW2731" s="5" t="s">
        <v>65</v>
      </c>
      <c r="AX2731" s="5" t="s">
        <v>69</v>
      </c>
      <c r="AY2731" s="5">
        <v>45.1</v>
      </c>
      <c r="AZ2731" s="5">
        <v>100</v>
      </c>
    </row>
    <row r="2732" spans="1:52">
      <c r="A2732" s="5">
        <v>52</v>
      </c>
      <c r="B2732" s="5" t="s">
        <v>2730</v>
      </c>
      <c r="C2732" s="6">
        <v>851</v>
      </c>
      <c r="D2732" s="5" t="s">
        <v>2752</v>
      </c>
      <c r="E2732" s="5" t="str">
        <f>VLOOKUP(B2732,Region!$A$1:$B$76,2,FALSE)</f>
        <v>Region_4</v>
      </c>
      <c r="F2732" s="5" t="str">
        <f>VLOOKUP(D2732,'Used to Match Zip By Sch Name'!$A$2:$E$4714,5,FALSE)</f>
        <v>34684-5000</v>
      </c>
      <c r="G2732" s="5">
        <f>VLOOKUP(D2732,public_school_report!$D$1:$CI$3651,84,FALSE)</f>
        <v>698</v>
      </c>
      <c r="H2732" s="5" t="s">
        <v>4</v>
      </c>
      <c r="I2732" s="5">
        <v>67</v>
      </c>
      <c r="J2732" s="5">
        <v>68</v>
      </c>
      <c r="K2732" s="5">
        <v>67</v>
      </c>
      <c r="L2732" s="5">
        <v>71</v>
      </c>
      <c r="M2732" s="5">
        <v>75</v>
      </c>
      <c r="N2732" s="5">
        <v>48</v>
      </c>
      <c r="O2732" s="5">
        <v>71</v>
      </c>
      <c r="P2732" s="5"/>
      <c r="Q2732" s="5"/>
      <c r="R2732" s="5"/>
      <c r="S2732" s="5"/>
      <c r="T2732" s="5">
        <v>467</v>
      </c>
      <c r="U2732" s="5">
        <v>7</v>
      </c>
      <c r="V2732" s="5">
        <v>67</v>
      </c>
      <c r="W2732" s="5">
        <v>100</v>
      </c>
      <c r="X2732" s="5" t="s">
        <v>64</v>
      </c>
      <c r="Y2732" s="5" t="s">
        <v>63</v>
      </c>
      <c r="Z2732" s="5" t="s">
        <v>64</v>
      </c>
      <c r="AA2732" s="5" t="s">
        <v>62</v>
      </c>
      <c r="AB2732" s="5" t="s">
        <v>64</v>
      </c>
      <c r="AC2732" s="5" t="s">
        <v>62</v>
      </c>
      <c r="AD2732" s="5" t="s">
        <v>64</v>
      </c>
      <c r="AE2732" s="5" t="s">
        <v>64</v>
      </c>
      <c r="AF2732" s="5" t="s">
        <v>62</v>
      </c>
      <c r="AG2732" s="5" t="s">
        <v>64</v>
      </c>
      <c r="AH2732" s="5" t="s">
        <v>64</v>
      </c>
      <c r="AI2732" s="5" t="s">
        <v>64</v>
      </c>
      <c r="AJ2732" s="5" t="s">
        <v>64</v>
      </c>
      <c r="AK2732" s="5" t="s">
        <v>64</v>
      </c>
      <c r="AL2732" s="5" t="s">
        <v>64</v>
      </c>
      <c r="AM2732" s="5" t="s">
        <v>64</v>
      </c>
      <c r="AN2732" s="5" t="s">
        <v>64</v>
      </c>
      <c r="AO2732" s="5" t="s">
        <v>64</v>
      </c>
      <c r="AP2732" s="5" t="s">
        <v>62</v>
      </c>
      <c r="AQ2732" s="5" t="s">
        <v>64</v>
      </c>
      <c r="AR2732" s="5" t="s">
        <v>64</v>
      </c>
      <c r="AS2732" s="5" t="s">
        <v>65</v>
      </c>
      <c r="AT2732" s="5" t="s">
        <v>66</v>
      </c>
      <c r="AU2732" s="5" t="s">
        <v>67</v>
      </c>
      <c r="AV2732" s="5" t="s">
        <v>67</v>
      </c>
      <c r="AW2732" s="5" t="s">
        <v>65</v>
      </c>
      <c r="AX2732" s="5" t="s">
        <v>69</v>
      </c>
      <c r="AY2732" s="5">
        <v>26.4</v>
      </c>
      <c r="AZ2732" s="5">
        <v>43.2</v>
      </c>
    </row>
    <row r="2733" spans="1:52">
      <c r="A2733" s="5">
        <v>52</v>
      </c>
      <c r="B2733" s="5" t="s">
        <v>2730</v>
      </c>
      <c r="C2733" s="6">
        <v>991</v>
      </c>
      <c r="D2733" s="5" t="s">
        <v>2753</v>
      </c>
      <c r="E2733" s="5" t="str">
        <f>VLOOKUP(B2733,Region!$A$1:$B$76,2,FALSE)</f>
        <v>Region_4</v>
      </c>
      <c r="F2733" s="5" t="str">
        <f>VLOOKUP(D2733,'Used to Match Zip By Sch Name'!$A$2:$E$4714,5,FALSE)</f>
        <v>33761-3912</v>
      </c>
      <c r="G2733" s="5">
        <f>VLOOKUP(D2733,public_school_report!$D$1:$CI$3651,84,FALSE)</f>
        <v>769</v>
      </c>
      <c r="H2733" s="5" t="s">
        <v>4</v>
      </c>
      <c r="I2733" s="5">
        <v>69</v>
      </c>
      <c r="J2733" s="5">
        <v>67</v>
      </c>
      <c r="K2733" s="5">
        <v>58</v>
      </c>
      <c r="L2733" s="5">
        <v>74</v>
      </c>
      <c r="M2733" s="5">
        <v>69</v>
      </c>
      <c r="N2733" s="5">
        <v>60</v>
      </c>
      <c r="O2733" s="5">
        <v>64</v>
      </c>
      <c r="P2733" s="5"/>
      <c r="Q2733" s="5"/>
      <c r="R2733" s="5"/>
      <c r="S2733" s="5"/>
      <c r="T2733" s="5">
        <v>461</v>
      </c>
      <c r="U2733" s="5">
        <v>7</v>
      </c>
      <c r="V2733" s="5">
        <v>66</v>
      </c>
      <c r="W2733" s="5">
        <v>100</v>
      </c>
      <c r="X2733" s="5" t="s">
        <v>64</v>
      </c>
      <c r="Y2733" s="5" t="s">
        <v>63</v>
      </c>
      <c r="Z2733" s="5" t="s">
        <v>64</v>
      </c>
      <c r="AA2733" s="5" t="s">
        <v>64</v>
      </c>
      <c r="AB2733" s="5" t="s">
        <v>64</v>
      </c>
      <c r="AC2733" s="5" t="s">
        <v>64</v>
      </c>
      <c r="AD2733" s="5" t="s">
        <v>62</v>
      </c>
      <c r="AE2733" s="5" t="s">
        <v>64</v>
      </c>
      <c r="AF2733" s="5" t="s">
        <v>64</v>
      </c>
      <c r="AG2733" s="5" t="s">
        <v>62</v>
      </c>
      <c r="AH2733" s="5" t="s">
        <v>64</v>
      </c>
      <c r="AI2733" s="5" t="s">
        <v>64</v>
      </c>
      <c r="AJ2733" s="5" t="s">
        <v>64</v>
      </c>
      <c r="AK2733" s="5" t="s">
        <v>64</v>
      </c>
      <c r="AL2733" s="5" t="s">
        <v>64</v>
      </c>
      <c r="AM2733" s="5" t="s">
        <v>64</v>
      </c>
      <c r="AN2733" s="5" t="s">
        <v>64</v>
      </c>
      <c r="AO2733" s="5" t="s">
        <v>64</v>
      </c>
      <c r="AP2733" s="5" t="s">
        <v>64</v>
      </c>
      <c r="AQ2733" s="5" t="s">
        <v>62</v>
      </c>
      <c r="AR2733" s="5" t="s">
        <v>64</v>
      </c>
      <c r="AS2733" s="5" t="s">
        <v>65</v>
      </c>
      <c r="AT2733" s="5" t="s">
        <v>66</v>
      </c>
      <c r="AU2733" s="5" t="s">
        <v>67</v>
      </c>
      <c r="AV2733" s="5" t="s">
        <v>67</v>
      </c>
      <c r="AW2733" s="5" t="s">
        <v>65</v>
      </c>
      <c r="AX2733" s="5" t="s">
        <v>69</v>
      </c>
      <c r="AY2733" s="5">
        <v>26.8</v>
      </c>
      <c r="AZ2733" s="5">
        <v>36.9</v>
      </c>
    </row>
    <row r="2734" spans="1:52">
      <c r="A2734" s="5">
        <v>52</v>
      </c>
      <c r="B2734" s="5" t="s">
        <v>2730</v>
      </c>
      <c r="C2734" s="6">
        <v>1031</v>
      </c>
      <c r="D2734" s="5" t="s">
        <v>2754</v>
      </c>
      <c r="E2734" s="5" t="str">
        <f>VLOOKUP(B2734,Region!$A$1:$B$76,2,FALSE)</f>
        <v>Region_4</v>
      </c>
      <c r="F2734" s="5" t="str">
        <f>VLOOKUP(D2734,'Used to Match Zip By Sch Name'!$A$2:$E$4714,5,FALSE)</f>
        <v>33709-3336</v>
      </c>
      <c r="G2734" s="5" t="e">
        <f>VLOOKUP(D2734,public_school_report!$D$1:$CI$3651,84,FALSE)</f>
        <v>#N/A</v>
      </c>
      <c r="H2734" s="5"/>
      <c r="I2734" s="5">
        <v>47</v>
      </c>
      <c r="J2734" s="5">
        <v>47</v>
      </c>
      <c r="K2734" s="5">
        <v>33</v>
      </c>
      <c r="L2734" s="5">
        <v>40</v>
      </c>
      <c r="M2734" s="5">
        <v>42</v>
      </c>
      <c r="N2734" s="5">
        <v>40</v>
      </c>
      <c r="O2734" s="5">
        <v>56</v>
      </c>
      <c r="P2734" s="5">
        <v>61</v>
      </c>
      <c r="Q2734" s="5"/>
      <c r="R2734" s="5">
        <v>93</v>
      </c>
      <c r="S2734" s="5">
        <v>48</v>
      </c>
      <c r="T2734" s="5">
        <v>507</v>
      </c>
      <c r="U2734" s="5">
        <v>10</v>
      </c>
      <c r="V2734" s="5">
        <v>51</v>
      </c>
      <c r="W2734" s="5">
        <v>97</v>
      </c>
      <c r="X2734" s="5" t="s">
        <v>63</v>
      </c>
      <c r="Y2734" s="5" t="s">
        <v>63</v>
      </c>
      <c r="Z2734" s="5" t="s">
        <v>63</v>
      </c>
      <c r="AA2734" s="5" t="s">
        <v>63</v>
      </c>
      <c r="AB2734" s="5" t="s">
        <v>63</v>
      </c>
      <c r="AC2734" s="5" t="s">
        <v>63</v>
      </c>
      <c r="AD2734" s="5" t="s">
        <v>62</v>
      </c>
      <c r="AE2734" s="5" t="s">
        <v>63</v>
      </c>
      <c r="AF2734" s="5" t="s">
        <v>63</v>
      </c>
      <c r="AG2734" s="5" t="s">
        <v>72</v>
      </c>
      <c r="AH2734" s="5" t="s">
        <v>72</v>
      </c>
      <c r="AI2734" s="5" t="s">
        <v>72</v>
      </c>
      <c r="AJ2734" s="5" t="s">
        <v>72</v>
      </c>
      <c r="AK2734" s="5" t="s">
        <v>72</v>
      </c>
      <c r="AL2734" s="5" t="s">
        <v>72</v>
      </c>
      <c r="AM2734" s="5" t="s">
        <v>72</v>
      </c>
      <c r="AN2734" s="5" t="s">
        <v>63</v>
      </c>
      <c r="AO2734" s="5" t="s">
        <v>63</v>
      </c>
      <c r="AP2734" s="5" t="s">
        <v>63</v>
      </c>
      <c r="AQ2734" s="5" t="s">
        <v>72</v>
      </c>
      <c r="AR2734" s="5" t="s">
        <v>63</v>
      </c>
      <c r="AS2734" s="5" t="s">
        <v>65</v>
      </c>
      <c r="AT2734" s="5" t="s">
        <v>66</v>
      </c>
      <c r="AU2734" s="5" t="s">
        <v>67</v>
      </c>
      <c r="AV2734" s="5" t="s">
        <v>68</v>
      </c>
      <c r="AW2734" s="5" t="s">
        <v>65</v>
      </c>
      <c r="AX2734" s="5" t="s">
        <v>82</v>
      </c>
      <c r="AY2734" s="5">
        <v>46.3</v>
      </c>
      <c r="AZ2734" s="5">
        <v>82.399999999999977</v>
      </c>
    </row>
    <row r="2735" spans="1:52">
      <c r="A2735" s="5">
        <v>52</v>
      </c>
      <c r="B2735" s="5" t="s">
        <v>2730</v>
      </c>
      <c r="C2735" s="6">
        <v>1071</v>
      </c>
      <c r="D2735" s="5" t="s">
        <v>2755</v>
      </c>
      <c r="E2735" s="5" t="str">
        <f>VLOOKUP(B2735,Region!$A$1:$B$76,2,FALSE)</f>
        <v>Region_4</v>
      </c>
      <c r="F2735" s="5" t="str">
        <f>VLOOKUP(D2735,'Used to Match Zip By Sch Name'!$A$2:$E$4714,5,FALSE)</f>
        <v>34698-8212</v>
      </c>
      <c r="G2735" s="5">
        <f>VLOOKUP(D2735,public_school_report!$D$1:$CI$3651,84,FALSE)</f>
        <v>603</v>
      </c>
      <c r="H2735" s="5" t="s">
        <v>4</v>
      </c>
      <c r="I2735" s="5">
        <v>50</v>
      </c>
      <c r="J2735" s="5">
        <v>58</v>
      </c>
      <c r="K2735" s="5">
        <v>63</v>
      </c>
      <c r="L2735" s="5">
        <v>55</v>
      </c>
      <c r="M2735" s="5">
        <v>58</v>
      </c>
      <c r="N2735" s="5">
        <v>55</v>
      </c>
      <c r="O2735" s="5">
        <v>41</v>
      </c>
      <c r="P2735" s="5"/>
      <c r="Q2735" s="5"/>
      <c r="R2735" s="5"/>
      <c r="S2735" s="5"/>
      <c r="T2735" s="5">
        <v>380</v>
      </c>
      <c r="U2735" s="5">
        <v>7</v>
      </c>
      <c r="V2735" s="5">
        <v>54</v>
      </c>
      <c r="W2735" s="5">
        <v>100</v>
      </c>
      <c r="X2735" s="5" t="s">
        <v>62</v>
      </c>
      <c r="Y2735" s="5" t="s">
        <v>63</v>
      </c>
      <c r="Z2735" s="5" t="s">
        <v>63</v>
      </c>
      <c r="AA2735" s="5" t="s">
        <v>63</v>
      </c>
      <c r="AB2735" s="5" t="s">
        <v>63</v>
      </c>
      <c r="AC2735" s="5" t="s">
        <v>63</v>
      </c>
      <c r="AD2735" s="5" t="s">
        <v>73</v>
      </c>
      <c r="AE2735" s="5" t="s">
        <v>72</v>
      </c>
      <c r="AF2735" s="5" t="s">
        <v>63</v>
      </c>
      <c r="AG2735" s="5" t="s">
        <v>63</v>
      </c>
      <c r="AH2735" s="5" t="s">
        <v>62</v>
      </c>
      <c r="AI2735" s="5" t="s">
        <v>62</v>
      </c>
      <c r="AJ2735" s="5" t="s">
        <v>62</v>
      </c>
      <c r="AK2735" s="5" t="s">
        <v>62</v>
      </c>
      <c r="AL2735" s="5" t="s">
        <v>64</v>
      </c>
      <c r="AM2735" s="5" t="s">
        <v>62</v>
      </c>
      <c r="AN2735" s="5" t="s">
        <v>64</v>
      </c>
      <c r="AO2735" s="5" t="s">
        <v>62</v>
      </c>
      <c r="AP2735" s="5" t="s">
        <v>64</v>
      </c>
      <c r="AQ2735" s="5" t="s">
        <v>63</v>
      </c>
      <c r="AR2735" s="5" t="s">
        <v>63</v>
      </c>
      <c r="AS2735" s="5" t="s">
        <v>65</v>
      </c>
      <c r="AT2735" s="5" t="s">
        <v>66</v>
      </c>
      <c r="AU2735" s="5" t="s">
        <v>67</v>
      </c>
      <c r="AV2735" s="5" t="s">
        <v>68</v>
      </c>
      <c r="AW2735" s="5" t="s">
        <v>65</v>
      </c>
      <c r="AX2735" s="5" t="s">
        <v>69</v>
      </c>
      <c r="AY2735" s="5">
        <v>65.599999999999994</v>
      </c>
      <c r="AZ2735" s="5">
        <v>100</v>
      </c>
    </row>
    <row r="2736" spans="1:52">
      <c r="A2736" s="5">
        <v>52</v>
      </c>
      <c r="B2736" s="5" t="s">
        <v>2730</v>
      </c>
      <c r="C2736" s="6">
        <v>1081</v>
      </c>
      <c r="D2736" s="5" t="s">
        <v>2756</v>
      </c>
      <c r="E2736" s="5" t="str">
        <f>VLOOKUP(B2736,Region!$A$1:$B$76,2,FALSE)</f>
        <v>Region_4</v>
      </c>
      <c r="F2736" s="5" t="str">
        <f>VLOOKUP(D2736,'Used to Match Zip By Sch Name'!$A$2:$E$4714,5,FALSE)</f>
        <v>34698-3843</v>
      </c>
      <c r="G2736" s="5" t="e">
        <f>VLOOKUP(D2736,public_school_report!$D$1:$CI$3651,84,FALSE)</f>
        <v>#N/A</v>
      </c>
      <c r="H2736" s="5"/>
      <c r="I2736" s="5">
        <v>43</v>
      </c>
      <c r="J2736" s="5">
        <v>46</v>
      </c>
      <c r="K2736" s="5">
        <v>42</v>
      </c>
      <c r="L2736" s="5">
        <v>32</v>
      </c>
      <c r="M2736" s="5">
        <v>32</v>
      </c>
      <c r="N2736" s="5">
        <v>26</v>
      </c>
      <c r="O2736" s="5">
        <v>49</v>
      </c>
      <c r="P2736" s="5">
        <v>78</v>
      </c>
      <c r="Q2736" s="5"/>
      <c r="R2736" s="5">
        <v>94</v>
      </c>
      <c r="S2736" s="5">
        <v>62</v>
      </c>
      <c r="T2736" s="5">
        <v>504</v>
      </c>
      <c r="U2736" s="5">
        <v>10</v>
      </c>
      <c r="V2736" s="5">
        <v>50</v>
      </c>
      <c r="W2736" s="5">
        <v>98</v>
      </c>
      <c r="X2736" s="5" t="s">
        <v>63</v>
      </c>
      <c r="Y2736" s="5" t="s">
        <v>63</v>
      </c>
      <c r="Z2736" s="5" t="s">
        <v>63</v>
      </c>
      <c r="AA2736" s="5" t="s">
        <v>63</v>
      </c>
      <c r="AB2736" s="5" t="s">
        <v>62</v>
      </c>
      <c r="AC2736" s="5" t="s">
        <v>62</v>
      </c>
      <c r="AD2736" s="5" t="s">
        <v>64</v>
      </c>
      <c r="AE2736" s="5" t="s">
        <v>62</v>
      </c>
      <c r="AF2736" s="5" t="s">
        <v>62</v>
      </c>
      <c r="AG2736" s="5" t="s">
        <v>62</v>
      </c>
      <c r="AH2736" s="5" t="s">
        <v>72</v>
      </c>
      <c r="AI2736" s="5" t="s">
        <v>63</v>
      </c>
      <c r="AJ2736" s="5" t="s">
        <v>63</v>
      </c>
      <c r="AK2736" s="5" t="s">
        <v>63</v>
      </c>
      <c r="AL2736" s="5" t="s">
        <v>63</v>
      </c>
      <c r="AM2736" s="5" t="s">
        <v>63</v>
      </c>
      <c r="AN2736" s="5" t="s">
        <v>63</v>
      </c>
      <c r="AO2736" s="5" t="s">
        <v>63</v>
      </c>
      <c r="AP2736" s="5" t="s">
        <v>63</v>
      </c>
      <c r="AQ2736" s="5" t="s">
        <v>63</v>
      </c>
      <c r="AR2736" s="5" t="s">
        <v>63</v>
      </c>
      <c r="AS2736" s="5" t="s">
        <v>65</v>
      </c>
      <c r="AT2736" s="5" t="s">
        <v>66</v>
      </c>
      <c r="AU2736" s="5" t="s">
        <v>67</v>
      </c>
      <c r="AV2736" s="5" t="s">
        <v>67</v>
      </c>
      <c r="AW2736" s="5" t="s">
        <v>65</v>
      </c>
      <c r="AX2736" s="5" t="s">
        <v>82</v>
      </c>
      <c r="AY2736" s="5">
        <v>44.6</v>
      </c>
      <c r="AZ2736" s="5">
        <v>50.9</v>
      </c>
    </row>
    <row r="2737" spans="1:52" s="18" customFormat="1">
      <c r="A2737" s="19">
        <v>52</v>
      </c>
      <c r="B2737" s="19" t="s">
        <v>2730</v>
      </c>
      <c r="C2737" s="20">
        <v>1091</v>
      </c>
      <c r="D2737" s="19" t="s">
        <v>2757</v>
      </c>
      <c r="E2737" s="5" t="str">
        <f>VLOOKUP(B2737,Region!$A$1:$B$76,2,FALSE)</f>
        <v>Region_4</v>
      </c>
      <c r="F2737" s="5" t="e">
        <f>VLOOKUP(D2737,'Used to Match Zip By Sch Name'!$A$2:$E$4714,5,FALSE)</f>
        <v>#N/A</v>
      </c>
      <c r="G2737" s="5">
        <f>VLOOKUP(D2737,public_school_report!$D$1:$CI$3651,84,FALSE)</f>
        <v>1076</v>
      </c>
      <c r="H2737" s="5" t="s">
        <v>2</v>
      </c>
      <c r="I2737" s="19">
        <v>52</v>
      </c>
      <c r="J2737" s="19">
        <v>54</v>
      </c>
      <c r="K2737" s="19">
        <v>34</v>
      </c>
      <c r="L2737" s="19">
        <v>55</v>
      </c>
      <c r="M2737" s="19">
        <v>54</v>
      </c>
      <c r="N2737" s="19">
        <v>29</v>
      </c>
      <c r="O2737" s="19">
        <v>48</v>
      </c>
      <c r="P2737" s="19">
        <v>60</v>
      </c>
      <c r="Q2737" s="19">
        <v>88</v>
      </c>
      <c r="R2737" s="19"/>
      <c r="S2737" s="19"/>
      <c r="T2737" s="19">
        <v>474</v>
      </c>
      <c r="U2737" s="19">
        <v>9</v>
      </c>
      <c r="V2737" s="19">
        <v>53</v>
      </c>
      <c r="W2737" s="19">
        <v>98</v>
      </c>
      <c r="X2737" s="19" t="s">
        <v>63</v>
      </c>
      <c r="Y2737" s="19" t="s">
        <v>63</v>
      </c>
      <c r="Z2737" s="19" t="s">
        <v>63</v>
      </c>
      <c r="AA2737" s="19" t="s">
        <v>63</v>
      </c>
      <c r="AB2737" s="19" t="s">
        <v>62</v>
      </c>
      <c r="AC2737" s="19" t="s">
        <v>63</v>
      </c>
      <c r="AD2737" s="19" t="s">
        <v>63</v>
      </c>
      <c r="AE2737" s="19" t="s">
        <v>63</v>
      </c>
      <c r="AF2737" s="19" t="s">
        <v>63</v>
      </c>
      <c r="AG2737" s="19" t="s">
        <v>63</v>
      </c>
      <c r="AH2737" s="19" t="s">
        <v>62</v>
      </c>
      <c r="AI2737" s="19" t="s">
        <v>64</v>
      </c>
      <c r="AJ2737" s="19" t="s">
        <v>62</v>
      </c>
      <c r="AK2737" s="19" t="s">
        <v>64</v>
      </c>
      <c r="AL2737" s="19" t="s">
        <v>62</v>
      </c>
      <c r="AM2737" s="19" t="s">
        <v>62</v>
      </c>
      <c r="AN2737" s="19" t="s">
        <v>62</v>
      </c>
      <c r="AO2737" s="19" t="s">
        <v>62</v>
      </c>
      <c r="AP2737" s="19" t="s">
        <v>64</v>
      </c>
      <c r="AQ2737" s="19" t="s">
        <v>63</v>
      </c>
      <c r="AR2737" s="19" t="s">
        <v>63</v>
      </c>
      <c r="AS2737" s="19" t="s">
        <v>65</v>
      </c>
      <c r="AT2737" s="19" t="s">
        <v>66</v>
      </c>
      <c r="AU2737" s="19" t="s">
        <v>67</v>
      </c>
      <c r="AV2737" s="19" t="s">
        <v>67</v>
      </c>
      <c r="AW2737" s="19" t="s">
        <v>65</v>
      </c>
      <c r="AX2737" s="19" t="s">
        <v>78</v>
      </c>
      <c r="AY2737" s="19">
        <v>55.9</v>
      </c>
      <c r="AZ2737" s="19">
        <v>61.2</v>
      </c>
    </row>
    <row r="2738" spans="1:52">
      <c r="A2738" s="5">
        <v>52</v>
      </c>
      <c r="B2738" s="5" t="s">
        <v>2730</v>
      </c>
      <c r="C2738" s="6">
        <v>1131</v>
      </c>
      <c r="D2738" s="5" t="s">
        <v>2758</v>
      </c>
      <c r="E2738" s="5" t="str">
        <f>VLOOKUP(B2738,Region!$A$1:$B$76,2,FALSE)</f>
        <v>Region_4</v>
      </c>
      <c r="F2738" s="5" t="str">
        <f>VLOOKUP(D2738,'Used to Match Zip By Sch Name'!$A$2:$E$4714,5,FALSE)</f>
        <v>33759-3011</v>
      </c>
      <c r="G2738" s="5">
        <f>VLOOKUP(D2738,public_school_report!$D$1:$CI$3651,84,FALSE)</f>
        <v>750</v>
      </c>
      <c r="H2738" s="5" t="s">
        <v>4</v>
      </c>
      <c r="I2738" s="5">
        <v>46</v>
      </c>
      <c r="J2738" s="5">
        <v>62</v>
      </c>
      <c r="K2738" s="5">
        <v>63</v>
      </c>
      <c r="L2738" s="5">
        <v>54</v>
      </c>
      <c r="M2738" s="5">
        <v>67</v>
      </c>
      <c r="N2738" s="5">
        <v>63</v>
      </c>
      <c r="O2738" s="5">
        <v>45</v>
      </c>
      <c r="P2738" s="5"/>
      <c r="Q2738" s="5"/>
      <c r="R2738" s="5"/>
      <c r="S2738" s="5"/>
      <c r="T2738" s="5">
        <v>400</v>
      </c>
      <c r="U2738" s="5">
        <v>7</v>
      </c>
      <c r="V2738" s="5">
        <v>57</v>
      </c>
      <c r="W2738" s="5">
        <v>100</v>
      </c>
      <c r="X2738" s="5" t="s">
        <v>62</v>
      </c>
      <c r="Y2738" s="5" t="s">
        <v>63</v>
      </c>
      <c r="Z2738" s="5" t="s">
        <v>63</v>
      </c>
      <c r="AA2738" s="5" t="s">
        <v>63</v>
      </c>
      <c r="AB2738" s="5" t="s">
        <v>63</v>
      </c>
      <c r="AC2738" s="5" t="s">
        <v>63</v>
      </c>
      <c r="AD2738" s="5" t="s">
        <v>63</v>
      </c>
      <c r="AE2738" s="5" t="s">
        <v>63</v>
      </c>
      <c r="AF2738" s="5" t="s">
        <v>63</v>
      </c>
      <c r="AG2738" s="5" t="s">
        <v>63</v>
      </c>
      <c r="AH2738" s="5" t="s">
        <v>62</v>
      </c>
      <c r="AI2738" s="5" t="s">
        <v>64</v>
      </c>
      <c r="AJ2738" s="5" t="s">
        <v>63</v>
      </c>
      <c r="AK2738" s="5" t="s">
        <v>62</v>
      </c>
      <c r="AL2738" s="5" t="s">
        <v>62</v>
      </c>
      <c r="AM2738" s="5" t="s">
        <v>62</v>
      </c>
      <c r="AN2738" s="5" t="s">
        <v>62</v>
      </c>
      <c r="AO2738" s="5" t="s">
        <v>63</v>
      </c>
      <c r="AP2738" s="5" t="s">
        <v>63</v>
      </c>
      <c r="AQ2738" s="5" t="s">
        <v>63</v>
      </c>
      <c r="AR2738" s="5" t="s">
        <v>63</v>
      </c>
      <c r="AS2738" s="5" t="s">
        <v>65</v>
      </c>
      <c r="AT2738" s="5" t="s">
        <v>66</v>
      </c>
      <c r="AU2738" s="5" t="s">
        <v>67</v>
      </c>
      <c r="AV2738" s="5" t="s">
        <v>68</v>
      </c>
      <c r="AW2738" s="5" t="s">
        <v>65</v>
      </c>
      <c r="AX2738" s="5" t="s">
        <v>69</v>
      </c>
      <c r="AY2738" s="5">
        <v>72.3</v>
      </c>
      <c r="AZ2738" s="5">
        <v>100</v>
      </c>
    </row>
    <row r="2739" spans="1:52">
      <c r="A2739" s="5">
        <v>52</v>
      </c>
      <c r="B2739" s="5" t="s">
        <v>2730</v>
      </c>
      <c r="C2739" s="6">
        <v>1211</v>
      </c>
      <c r="D2739" s="5" t="s">
        <v>2759</v>
      </c>
      <c r="E2739" s="5" t="str">
        <f>VLOOKUP(B2739,Region!$A$1:$B$76,2,FALSE)</f>
        <v>Region_4</v>
      </c>
      <c r="F2739" s="5" t="str">
        <f>VLOOKUP(D2739,'Used to Match Zip By Sch Name'!$A$2:$E$4714,5,FALSE)</f>
        <v>33711-1514</v>
      </c>
      <c r="G2739" s="5">
        <f>VLOOKUP(D2739,public_school_report!$D$1:$CI$3651,84,FALSE)</f>
        <v>610</v>
      </c>
      <c r="H2739" s="5" t="s">
        <v>4</v>
      </c>
      <c r="I2739" s="5">
        <v>19</v>
      </c>
      <c r="J2739" s="5">
        <v>38</v>
      </c>
      <c r="K2739" s="5">
        <v>69</v>
      </c>
      <c r="L2739" s="5">
        <v>39</v>
      </c>
      <c r="M2739" s="5">
        <v>50</v>
      </c>
      <c r="N2739" s="5">
        <v>69</v>
      </c>
      <c r="O2739" s="5">
        <v>15</v>
      </c>
      <c r="P2739" s="5"/>
      <c r="Q2739" s="5"/>
      <c r="R2739" s="5"/>
      <c r="S2739" s="5"/>
      <c r="T2739" s="5">
        <v>299</v>
      </c>
      <c r="U2739" s="5">
        <v>7</v>
      </c>
      <c r="V2739" s="5">
        <v>43</v>
      </c>
      <c r="W2739" s="5">
        <v>99</v>
      </c>
      <c r="X2739" s="5" t="s">
        <v>63</v>
      </c>
      <c r="Y2739" s="5" t="s">
        <v>72</v>
      </c>
      <c r="Z2739" s="5" t="s">
        <v>73</v>
      </c>
      <c r="AA2739" s="5" t="s">
        <v>72</v>
      </c>
      <c r="AB2739" s="5" t="s">
        <v>73</v>
      </c>
      <c r="AC2739" s="5" t="s">
        <v>73</v>
      </c>
      <c r="AD2739" s="5" t="s">
        <v>73</v>
      </c>
      <c r="AE2739" s="5" t="s">
        <v>72</v>
      </c>
      <c r="AF2739" s="5" t="s">
        <v>72</v>
      </c>
      <c r="AG2739" s="5" t="s">
        <v>73</v>
      </c>
      <c r="AH2739" s="5" t="s">
        <v>63</v>
      </c>
      <c r="AI2739" s="5" t="s">
        <v>62</v>
      </c>
      <c r="AJ2739" s="5" t="s">
        <v>64</v>
      </c>
      <c r="AK2739" s="5" t="s">
        <v>63</v>
      </c>
      <c r="AL2739" s="5" t="s">
        <v>62</v>
      </c>
      <c r="AM2739" s="5" t="s">
        <v>63</v>
      </c>
      <c r="AN2739" s="5" t="s">
        <v>62</v>
      </c>
      <c r="AO2739" s="5" t="s">
        <v>63</v>
      </c>
      <c r="AP2739" s="5" t="s">
        <v>63</v>
      </c>
      <c r="AQ2739" s="5" t="s">
        <v>64</v>
      </c>
      <c r="AR2739" s="5" t="s">
        <v>63</v>
      </c>
      <c r="AS2739" s="5" t="s">
        <v>65</v>
      </c>
      <c r="AT2739" s="5" t="s">
        <v>66</v>
      </c>
      <c r="AU2739" s="5" t="s">
        <v>67</v>
      </c>
      <c r="AV2739" s="5" t="s">
        <v>68</v>
      </c>
      <c r="AW2739" s="5" t="s">
        <v>65</v>
      </c>
      <c r="AX2739" s="5" t="s">
        <v>69</v>
      </c>
      <c r="AY2739" s="5">
        <v>93.3</v>
      </c>
      <c r="AZ2739" s="5">
        <v>100</v>
      </c>
    </row>
    <row r="2740" spans="1:52">
      <c r="A2740" s="5">
        <v>52</v>
      </c>
      <c r="B2740" s="5" t="s">
        <v>2730</v>
      </c>
      <c r="C2740" s="6">
        <v>1261</v>
      </c>
      <c r="D2740" s="5" t="s">
        <v>2760</v>
      </c>
      <c r="E2740" s="5" t="str">
        <f>VLOOKUP(B2740,Region!$A$1:$B$76,2,FALSE)</f>
        <v>Region_4</v>
      </c>
      <c r="F2740" s="5" t="str">
        <f>VLOOKUP(D2740,'Used to Match Zip By Sch Name'!$A$2:$E$4714,5,FALSE)</f>
        <v>33714-2077</v>
      </c>
      <c r="G2740" s="5">
        <f>VLOOKUP(D2740,public_school_report!$D$1:$CI$3651,84,FALSE)</f>
        <v>619</v>
      </c>
      <c r="H2740" s="5" t="s">
        <v>4</v>
      </c>
      <c r="I2740" s="5">
        <v>42</v>
      </c>
      <c r="J2740" s="5">
        <v>49</v>
      </c>
      <c r="K2740" s="5">
        <v>48</v>
      </c>
      <c r="L2740" s="5">
        <v>51</v>
      </c>
      <c r="M2740" s="5">
        <v>52</v>
      </c>
      <c r="N2740" s="5">
        <v>43</v>
      </c>
      <c r="O2740" s="5">
        <v>35</v>
      </c>
      <c r="P2740" s="5"/>
      <c r="Q2740" s="5"/>
      <c r="R2740" s="5"/>
      <c r="S2740" s="5"/>
      <c r="T2740" s="5">
        <v>320</v>
      </c>
      <c r="U2740" s="5">
        <v>7</v>
      </c>
      <c r="V2740" s="5">
        <v>46</v>
      </c>
      <c r="W2740" s="5">
        <v>100</v>
      </c>
      <c r="X2740" s="5" t="s">
        <v>63</v>
      </c>
      <c r="Y2740" s="5" t="s">
        <v>63</v>
      </c>
      <c r="Z2740" s="5" t="s">
        <v>72</v>
      </c>
      <c r="AA2740" s="5" t="s">
        <v>63</v>
      </c>
      <c r="AB2740" s="5" t="s">
        <v>63</v>
      </c>
      <c r="AC2740" s="5" t="s">
        <v>63</v>
      </c>
      <c r="AD2740" s="5" t="s">
        <v>63</v>
      </c>
      <c r="AE2740" s="5" t="s">
        <v>62</v>
      </c>
      <c r="AF2740" s="5" t="s">
        <v>64</v>
      </c>
      <c r="AG2740" s="5" t="s">
        <v>62</v>
      </c>
      <c r="AH2740" s="5" t="s">
        <v>64</v>
      </c>
      <c r="AI2740" s="5" t="s">
        <v>62</v>
      </c>
      <c r="AJ2740" s="5" t="s">
        <v>64</v>
      </c>
      <c r="AK2740" s="5" t="s">
        <v>62</v>
      </c>
      <c r="AL2740" s="5" t="s">
        <v>64</v>
      </c>
      <c r="AM2740" s="5" t="s">
        <v>62</v>
      </c>
      <c r="AN2740" s="5" t="s">
        <v>62</v>
      </c>
      <c r="AO2740" s="5" t="s">
        <v>63</v>
      </c>
      <c r="AP2740" s="5" t="s">
        <v>63</v>
      </c>
      <c r="AQ2740" s="5" t="s">
        <v>63</v>
      </c>
      <c r="AR2740" s="5" t="s">
        <v>63</v>
      </c>
      <c r="AS2740" s="5" t="s">
        <v>65</v>
      </c>
      <c r="AT2740" s="5" t="s">
        <v>66</v>
      </c>
      <c r="AU2740" s="5" t="s">
        <v>67</v>
      </c>
      <c r="AV2740" s="5" t="s">
        <v>68</v>
      </c>
      <c r="AW2740" s="5" t="s">
        <v>65</v>
      </c>
      <c r="AX2740" s="5" t="s">
        <v>69</v>
      </c>
      <c r="AY2740" s="5">
        <v>50.4</v>
      </c>
      <c r="AZ2740" s="5">
        <v>100</v>
      </c>
    </row>
    <row r="2741" spans="1:52">
      <c r="A2741" s="5">
        <v>52</v>
      </c>
      <c r="B2741" s="5" t="s">
        <v>2730</v>
      </c>
      <c r="C2741" s="6">
        <v>1281</v>
      </c>
      <c r="D2741" s="5" t="s">
        <v>2761</v>
      </c>
      <c r="E2741" s="5" t="str">
        <f>VLOOKUP(B2741,Region!$A$1:$B$76,2,FALSE)</f>
        <v>Region_4</v>
      </c>
      <c r="F2741" s="5" t="str">
        <f>VLOOKUP(D2741,'Used to Match Zip By Sch Name'!$A$2:$E$4714,5,FALSE)</f>
        <v>33773-3730</v>
      </c>
      <c r="G2741" s="5">
        <f>VLOOKUP(D2741,public_school_report!$D$1:$CI$3651,84,FALSE)</f>
        <v>1104</v>
      </c>
      <c r="H2741" s="5" t="s">
        <v>2</v>
      </c>
      <c r="I2741" s="5">
        <v>51</v>
      </c>
      <c r="J2741" s="5">
        <v>52</v>
      </c>
      <c r="K2741" s="5">
        <v>37</v>
      </c>
      <c r="L2741" s="5">
        <v>57</v>
      </c>
      <c r="M2741" s="5">
        <v>56</v>
      </c>
      <c r="N2741" s="5">
        <v>45</v>
      </c>
      <c r="O2741" s="5">
        <v>52</v>
      </c>
      <c r="P2741" s="5">
        <v>68</v>
      </c>
      <c r="Q2741" s="5">
        <v>86</v>
      </c>
      <c r="R2741" s="5"/>
      <c r="S2741" s="5"/>
      <c r="T2741" s="5">
        <v>504</v>
      </c>
      <c r="U2741" s="5">
        <v>9</v>
      </c>
      <c r="V2741" s="5">
        <v>56</v>
      </c>
      <c r="W2741" s="5">
        <v>98</v>
      </c>
      <c r="X2741" s="5" t="s">
        <v>62</v>
      </c>
      <c r="Y2741" s="5" t="s">
        <v>63</v>
      </c>
      <c r="Z2741" s="5" t="s">
        <v>63</v>
      </c>
      <c r="AA2741" s="5" t="s">
        <v>63</v>
      </c>
      <c r="AB2741" s="5" t="s">
        <v>62</v>
      </c>
      <c r="AC2741" s="5" t="s">
        <v>62</v>
      </c>
      <c r="AD2741" s="5" t="s">
        <v>62</v>
      </c>
      <c r="AE2741" s="5" t="s">
        <v>64</v>
      </c>
      <c r="AF2741" s="5" t="s">
        <v>63</v>
      </c>
      <c r="AG2741" s="5" t="s">
        <v>62</v>
      </c>
      <c r="AH2741" s="5" t="s">
        <v>62</v>
      </c>
      <c r="AI2741" s="5" t="s">
        <v>63</v>
      </c>
      <c r="AJ2741" s="5" t="s">
        <v>64</v>
      </c>
      <c r="AK2741" s="5" t="s">
        <v>64</v>
      </c>
      <c r="AL2741" s="5" t="s">
        <v>63</v>
      </c>
      <c r="AM2741" s="5" t="s">
        <v>63</v>
      </c>
      <c r="AN2741" s="5" t="s">
        <v>62</v>
      </c>
      <c r="AO2741" s="5" t="s">
        <v>62</v>
      </c>
      <c r="AP2741" s="5" t="s">
        <v>63</v>
      </c>
      <c r="AQ2741" s="5" t="s">
        <v>63</v>
      </c>
      <c r="AR2741" s="5" t="s">
        <v>63</v>
      </c>
      <c r="AS2741" s="5" t="s">
        <v>65</v>
      </c>
      <c r="AT2741" s="5" t="s">
        <v>66</v>
      </c>
      <c r="AU2741" s="5" t="s">
        <v>67</v>
      </c>
      <c r="AV2741" s="5" t="s">
        <v>67</v>
      </c>
      <c r="AW2741" s="5" t="s">
        <v>65</v>
      </c>
      <c r="AX2741" s="5" t="s">
        <v>78</v>
      </c>
      <c r="AY2741" s="5">
        <v>55.6</v>
      </c>
      <c r="AZ2741" s="5">
        <v>63.4</v>
      </c>
    </row>
    <row r="2742" spans="1:52">
      <c r="A2742" s="5">
        <v>52</v>
      </c>
      <c r="B2742" s="5" t="s">
        <v>2730</v>
      </c>
      <c r="C2742" s="6">
        <v>1331</v>
      </c>
      <c r="D2742" s="5" t="s">
        <v>2762</v>
      </c>
      <c r="E2742" s="5" t="str">
        <f>VLOOKUP(B2742,Region!$A$1:$B$76,2,FALSE)</f>
        <v>Region_4</v>
      </c>
      <c r="F2742" s="5" t="str">
        <f>VLOOKUP(D2742,'Used to Match Zip By Sch Name'!$A$2:$E$4714,5,FALSE)</f>
        <v>34677-4621</v>
      </c>
      <c r="G2742" s="5">
        <f>VLOOKUP(D2742,public_school_report!$D$1:$CI$3651,84,FALSE)</f>
        <v>538</v>
      </c>
      <c r="H2742" s="5" t="s">
        <v>6</v>
      </c>
      <c r="I2742" s="5">
        <v>69</v>
      </c>
      <c r="J2742" s="5">
        <v>60</v>
      </c>
      <c r="K2742" s="5">
        <v>39</v>
      </c>
      <c r="L2742" s="5">
        <v>74</v>
      </c>
      <c r="M2742" s="5">
        <v>63</v>
      </c>
      <c r="N2742" s="5">
        <v>41</v>
      </c>
      <c r="O2742" s="5">
        <v>66</v>
      </c>
      <c r="P2742" s="5"/>
      <c r="Q2742" s="5"/>
      <c r="R2742" s="5"/>
      <c r="S2742" s="5"/>
      <c r="T2742" s="5">
        <v>412</v>
      </c>
      <c r="U2742" s="5">
        <v>7</v>
      </c>
      <c r="V2742" s="5">
        <v>59</v>
      </c>
      <c r="W2742" s="5">
        <v>99</v>
      </c>
      <c r="X2742" s="5" t="s">
        <v>62</v>
      </c>
      <c r="Y2742" s="5" t="s">
        <v>62</v>
      </c>
      <c r="Z2742" s="5" t="s">
        <v>62</v>
      </c>
      <c r="AA2742" s="5" t="s">
        <v>62</v>
      </c>
      <c r="AB2742" s="5" t="s">
        <v>64</v>
      </c>
      <c r="AC2742" s="5" t="s">
        <v>62</v>
      </c>
      <c r="AD2742" s="5" t="s">
        <v>62</v>
      </c>
      <c r="AE2742" s="5" t="s">
        <v>64</v>
      </c>
      <c r="AF2742" s="5" t="s">
        <v>64</v>
      </c>
      <c r="AG2742" s="5" t="s">
        <v>64</v>
      </c>
      <c r="AH2742" s="5" t="s">
        <v>64</v>
      </c>
      <c r="AI2742" s="5" t="s">
        <v>64</v>
      </c>
      <c r="AJ2742" s="5" t="s">
        <v>64</v>
      </c>
      <c r="AK2742" s="5" t="s">
        <v>64</v>
      </c>
      <c r="AL2742" s="5" t="s">
        <v>64</v>
      </c>
      <c r="AM2742" s="5" t="s">
        <v>64</v>
      </c>
      <c r="AN2742" s="5" t="s">
        <v>64</v>
      </c>
      <c r="AO2742" s="5" t="s">
        <v>64</v>
      </c>
      <c r="AP2742" s="5" t="s">
        <v>62</v>
      </c>
      <c r="AQ2742" s="5" t="s">
        <v>64</v>
      </c>
      <c r="AR2742" s="5" t="s">
        <v>62</v>
      </c>
      <c r="AS2742" s="5" t="s">
        <v>65</v>
      </c>
      <c r="AT2742" s="5" t="s">
        <v>66</v>
      </c>
      <c r="AU2742" s="5" t="s">
        <v>67</v>
      </c>
      <c r="AV2742" s="5" t="s">
        <v>67</v>
      </c>
      <c r="AW2742" s="5" t="s">
        <v>65</v>
      </c>
      <c r="AX2742" s="5" t="s">
        <v>69</v>
      </c>
      <c r="AY2742" s="5">
        <v>37.299999999999997</v>
      </c>
      <c r="AZ2742" s="5">
        <v>39.5</v>
      </c>
    </row>
    <row r="2743" spans="1:52">
      <c r="A2743" s="5">
        <v>52</v>
      </c>
      <c r="B2743" s="5" t="s">
        <v>2730</v>
      </c>
      <c r="C2743" s="6">
        <v>1341</v>
      </c>
      <c r="D2743" s="5" t="s">
        <v>2589</v>
      </c>
      <c r="E2743" s="5" t="str">
        <f>VLOOKUP(B2743,Region!$A$1:$B$76,2,FALSE)</f>
        <v>Region_4</v>
      </c>
      <c r="F2743" s="5" t="str">
        <f>VLOOKUP(D2743,'Used to Match Zip By Sch Name'!$A$2:$E$4714,5,FALSE)</f>
        <v>33764-7073</v>
      </c>
      <c r="G2743" s="5">
        <f>VLOOKUP(D2743,public_school_report!$D$1:$CI$3651,84,FALSE)</f>
        <v>583</v>
      </c>
      <c r="H2743" s="5" t="s">
        <v>4</v>
      </c>
      <c r="I2743" s="5">
        <v>54</v>
      </c>
      <c r="J2743" s="5">
        <v>49</v>
      </c>
      <c r="K2743" s="5">
        <v>59</v>
      </c>
      <c r="L2743" s="5">
        <v>68</v>
      </c>
      <c r="M2743" s="5">
        <v>58</v>
      </c>
      <c r="N2743" s="5">
        <v>40</v>
      </c>
      <c r="O2743" s="5">
        <v>62</v>
      </c>
      <c r="P2743" s="5"/>
      <c r="Q2743" s="5"/>
      <c r="R2743" s="5"/>
      <c r="S2743" s="5"/>
      <c r="T2743" s="5">
        <v>390</v>
      </c>
      <c r="U2743" s="5">
        <v>7</v>
      </c>
      <c r="V2743" s="5">
        <v>56</v>
      </c>
      <c r="W2743" s="5">
        <v>100</v>
      </c>
      <c r="X2743" s="5" t="s">
        <v>62</v>
      </c>
      <c r="Y2743" s="5" t="s">
        <v>64</v>
      </c>
      <c r="Z2743" s="5" t="s">
        <v>62</v>
      </c>
      <c r="AA2743" s="5" t="s">
        <v>63</v>
      </c>
      <c r="AB2743" s="5" t="s">
        <v>63</v>
      </c>
      <c r="AC2743" s="5" t="s">
        <v>63</v>
      </c>
      <c r="AD2743" s="5" t="s">
        <v>63</v>
      </c>
      <c r="AE2743" s="5" t="s">
        <v>62</v>
      </c>
      <c r="AF2743" s="5" t="s">
        <v>64</v>
      </c>
      <c r="AG2743" s="5" t="s">
        <v>62</v>
      </c>
      <c r="AH2743" s="5" t="s">
        <v>64</v>
      </c>
      <c r="AI2743" s="5" t="s">
        <v>62</v>
      </c>
      <c r="AJ2743" s="5" t="s">
        <v>62</v>
      </c>
      <c r="AK2743" s="5" t="s">
        <v>64</v>
      </c>
      <c r="AL2743" s="5" t="s">
        <v>64</v>
      </c>
      <c r="AM2743" s="5" t="s">
        <v>64</v>
      </c>
      <c r="AN2743" s="5" t="s">
        <v>64</v>
      </c>
      <c r="AO2743" s="5" t="s">
        <v>64</v>
      </c>
      <c r="AP2743" s="5" t="s">
        <v>63</v>
      </c>
      <c r="AQ2743" s="5" t="s">
        <v>63</v>
      </c>
      <c r="AR2743" s="5" t="s">
        <v>63</v>
      </c>
      <c r="AS2743" s="5" t="s">
        <v>65</v>
      </c>
      <c r="AT2743" s="5" t="s">
        <v>66</v>
      </c>
      <c r="AU2743" s="5" t="s">
        <v>67</v>
      </c>
      <c r="AV2743" s="5" t="s">
        <v>68</v>
      </c>
      <c r="AW2743" s="5" t="s">
        <v>65</v>
      </c>
      <c r="AX2743" s="5" t="s">
        <v>69</v>
      </c>
      <c r="AY2743" s="5">
        <v>50.7</v>
      </c>
      <c r="AZ2743" s="5">
        <v>100</v>
      </c>
    </row>
    <row r="2744" spans="1:52">
      <c r="A2744" s="5">
        <v>52</v>
      </c>
      <c r="B2744" s="5" t="s">
        <v>2730</v>
      </c>
      <c r="C2744" s="6">
        <v>1361</v>
      </c>
      <c r="D2744" s="5" t="s">
        <v>2763</v>
      </c>
      <c r="E2744" s="5" t="str">
        <f>VLOOKUP(B2744,Region!$A$1:$B$76,2,FALSE)</f>
        <v>Region_4</v>
      </c>
      <c r="F2744" s="5" t="str">
        <f>VLOOKUP(D2744,'Used to Match Zip By Sch Name'!$A$2:$E$4714,5,FALSE)</f>
        <v>33773-5600</v>
      </c>
      <c r="G2744" s="5">
        <f>VLOOKUP(D2744,public_school_report!$D$1:$CI$3651,84,FALSE)</f>
        <v>556</v>
      </c>
      <c r="H2744" s="5" t="s">
        <v>6</v>
      </c>
      <c r="I2744" s="5">
        <v>48</v>
      </c>
      <c r="J2744" s="5">
        <v>75</v>
      </c>
      <c r="K2744" s="5">
        <v>76</v>
      </c>
      <c r="L2744" s="5">
        <v>49</v>
      </c>
      <c r="M2744" s="5">
        <v>70</v>
      </c>
      <c r="N2744" s="5">
        <v>54</v>
      </c>
      <c r="O2744" s="5">
        <v>53</v>
      </c>
      <c r="P2744" s="5"/>
      <c r="Q2744" s="5"/>
      <c r="R2744" s="5"/>
      <c r="S2744" s="5"/>
      <c r="T2744" s="5">
        <v>425</v>
      </c>
      <c r="U2744" s="5">
        <v>7</v>
      </c>
      <c r="V2744" s="5">
        <v>61</v>
      </c>
      <c r="W2744" s="5">
        <v>100</v>
      </c>
      <c r="X2744" s="5" t="s">
        <v>62</v>
      </c>
      <c r="Y2744" s="5" t="s">
        <v>63</v>
      </c>
      <c r="Z2744" s="5" t="s">
        <v>62</v>
      </c>
      <c r="AA2744" s="5" t="s">
        <v>62</v>
      </c>
      <c r="AB2744" s="5" t="s">
        <v>63</v>
      </c>
      <c r="AC2744" s="5" t="s">
        <v>63</v>
      </c>
      <c r="AD2744" s="5" t="s">
        <v>62</v>
      </c>
      <c r="AE2744" s="5" t="s">
        <v>64</v>
      </c>
      <c r="AF2744" s="5" t="s">
        <v>64</v>
      </c>
      <c r="AG2744" s="5" t="s">
        <v>64</v>
      </c>
      <c r="AH2744" s="5" t="s">
        <v>64</v>
      </c>
      <c r="AI2744" s="5" t="s">
        <v>64</v>
      </c>
      <c r="AJ2744" s="5" t="s">
        <v>62</v>
      </c>
      <c r="AK2744" s="5" t="s">
        <v>64</v>
      </c>
      <c r="AL2744" s="5" t="s">
        <v>64</v>
      </c>
      <c r="AM2744" s="5" t="s">
        <v>64</v>
      </c>
      <c r="AN2744" s="5" t="s">
        <v>64</v>
      </c>
      <c r="AO2744" s="5" t="s">
        <v>63</v>
      </c>
      <c r="AP2744" s="5" t="s">
        <v>62</v>
      </c>
      <c r="AQ2744" s="5" t="s">
        <v>62</v>
      </c>
      <c r="AR2744" s="5" t="s">
        <v>64</v>
      </c>
      <c r="AS2744" s="5" t="s">
        <v>65</v>
      </c>
      <c r="AT2744" s="5" t="s">
        <v>66</v>
      </c>
      <c r="AU2744" s="5" t="s">
        <v>67</v>
      </c>
      <c r="AV2744" s="5" t="s">
        <v>68</v>
      </c>
      <c r="AW2744" s="5" t="s">
        <v>65</v>
      </c>
      <c r="AX2744" s="5" t="s">
        <v>69</v>
      </c>
      <c r="AY2744" s="5">
        <v>41.8</v>
      </c>
      <c r="AZ2744" s="5">
        <v>100</v>
      </c>
    </row>
    <row r="2745" spans="1:52">
      <c r="A2745" s="5">
        <v>52</v>
      </c>
      <c r="B2745" s="5" t="s">
        <v>2730</v>
      </c>
      <c r="C2745" s="6">
        <v>1421</v>
      </c>
      <c r="D2745" s="5" t="s">
        <v>2764</v>
      </c>
      <c r="E2745" s="5" t="str">
        <f>VLOOKUP(B2745,Region!$A$1:$B$76,2,FALSE)</f>
        <v>Region_4</v>
      </c>
      <c r="F2745" s="5" t="str">
        <f>VLOOKUP(D2745,'Used to Match Zip By Sch Name'!$A$2:$E$4714,5,FALSE)</f>
        <v>33702-4863</v>
      </c>
      <c r="G2745" s="5">
        <f>VLOOKUP(D2745,public_school_report!$D$1:$CI$3651,84,FALSE)</f>
        <v>692</v>
      </c>
      <c r="H2745" s="5" t="s">
        <v>4</v>
      </c>
      <c r="I2745" s="5">
        <v>52</v>
      </c>
      <c r="J2745" s="5">
        <v>57</v>
      </c>
      <c r="K2745" s="5">
        <v>56</v>
      </c>
      <c r="L2745" s="5">
        <v>58</v>
      </c>
      <c r="M2745" s="5">
        <v>69</v>
      </c>
      <c r="N2745" s="5">
        <v>58</v>
      </c>
      <c r="O2745" s="5">
        <v>54</v>
      </c>
      <c r="P2745" s="5"/>
      <c r="Q2745" s="5"/>
      <c r="R2745" s="5"/>
      <c r="S2745" s="5"/>
      <c r="T2745" s="5">
        <v>404</v>
      </c>
      <c r="U2745" s="5">
        <v>7</v>
      </c>
      <c r="V2745" s="5">
        <v>58</v>
      </c>
      <c r="W2745" s="5">
        <v>100</v>
      </c>
      <c r="X2745" s="5" t="s">
        <v>62</v>
      </c>
      <c r="Y2745" s="5" t="s">
        <v>63</v>
      </c>
      <c r="Z2745" s="5" t="s">
        <v>63</v>
      </c>
      <c r="AA2745" s="5" t="s">
        <v>63</v>
      </c>
      <c r="AB2745" s="5" t="s">
        <v>62</v>
      </c>
      <c r="AC2745" s="5" t="s">
        <v>72</v>
      </c>
      <c r="AD2745" s="5" t="s">
        <v>63</v>
      </c>
      <c r="AE2745" s="5" t="s">
        <v>62</v>
      </c>
      <c r="AF2745" s="5" t="s">
        <v>62</v>
      </c>
      <c r="AG2745" s="5" t="s">
        <v>62</v>
      </c>
      <c r="AH2745" s="5" t="s">
        <v>64</v>
      </c>
      <c r="AI2745" s="5" t="s">
        <v>63</v>
      </c>
      <c r="AJ2745" s="5" t="s">
        <v>62</v>
      </c>
      <c r="AK2745" s="5" t="s">
        <v>62</v>
      </c>
      <c r="AL2745" s="5" t="s">
        <v>62</v>
      </c>
      <c r="AM2745" s="5" t="s">
        <v>62</v>
      </c>
      <c r="AN2745" s="5" t="s">
        <v>64</v>
      </c>
      <c r="AO2745" s="5" t="s">
        <v>63</v>
      </c>
      <c r="AP2745" s="5" t="s">
        <v>63</v>
      </c>
      <c r="AQ2745" s="5" t="s">
        <v>63</v>
      </c>
      <c r="AR2745" s="5" t="s">
        <v>63</v>
      </c>
      <c r="AS2745" s="5" t="s">
        <v>65</v>
      </c>
      <c r="AT2745" s="5" t="s">
        <v>66</v>
      </c>
      <c r="AU2745" s="5" t="s">
        <v>67</v>
      </c>
      <c r="AV2745" s="5" t="s">
        <v>68</v>
      </c>
      <c r="AW2745" s="5" t="s">
        <v>65</v>
      </c>
      <c r="AX2745" s="5" t="s">
        <v>69</v>
      </c>
      <c r="AY2745" s="5">
        <v>39.200000000000003</v>
      </c>
      <c r="AZ2745" s="5">
        <v>100</v>
      </c>
    </row>
    <row r="2746" spans="1:52">
      <c r="A2746" s="5">
        <v>52</v>
      </c>
      <c r="B2746" s="5" t="s">
        <v>2730</v>
      </c>
      <c r="C2746" s="6">
        <v>1471</v>
      </c>
      <c r="D2746" s="5" t="s">
        <v>2765</v>
      </c>
      <c r="E2746" s="5" t="str">
        <f>VLOOKUP(B2746,Region!$A$1:$B$76,2,FALSE)</f>
        <v>Region_4</v>
      </c>
      <c r="F2746" s="5" t="str">
        <f>VLOOKUP(D2746,'Used to Match Zip By Sch Name'!$A$2:$E$4714,5,FALSE)</f>
        <v>33712-2753</v>
      </c>
      <c r="G2746" s="5">
        <f>VLOOKUP(D2746,public_school_report!$D$1:$CI$3651,84,FALSE)</f>
        <v>584</v>
      </c>
      <c r="H2746" s="5" t="s">
        <v>4</v>
      </c>
      <c r="I2746" s="5">
        <v>66</v>
      </c>
      <c r="J2746" s="5">
        <v>67</v>
      </c>
      <c r="K2746" s="5">
        <v>52</v>
      </c>
      <c r="L2746" s="5">
        <v>64</v>
      </c>
      <c r="M2746" s="5">
        <v>57</v>
      </c>
      <c r="N2746" s="5">
        <v>23</v>
      </c>
      <c r="O2746" s="5">
        <v>69</v>
      </c>
      <c r="P2746" s="5"/>
      <c r="Q2746" s="5"/>
      <c r="R2746" s="5"/>
      <c r="S2746" s="5"/>
      <c r="T2746" s="5">
        <v>398</v>
      </c>
      <c r="U2746" s="5">
        <v>7</v>
      </c>
      <c r="V2746" s="5">
        <v>57</v>
      </c>
      <c r="W2746" s="5">
        <v>100</v>
      </c>
      <c r="X2746" s="5" t="s">
        <v>62</v>
      </c>
      <c r="Y2746" s="5" t="s">
        <v>62</v>
      </c>
      <c r="Z2746" s="5" t="s">
        <v>62</v>
      </c>
      <c r="AA2746" s="5" t="s">
        <v>64</v>
      </c>
      <c r="AB2746" s="5" t="s">
        <v>64</v>
      </c>
      <c r="AC2746" s="5" t="s">
        <v>64</v>
      </c>
      <c r="AD2746" s="5" t="s">
        <v>64</v>
      </c>
      <c r="AE2746" s="5" t="s">
        <v>64</v>
      </c>
      <c r="AF2746" s="5" t="s">
        <v>64</v>
      </c>
      <c r="AG2746" s="5" t="s">
        <v>62</v>
      </c>
      <c r="AH2746" s="5" t="s">
        <v>64</v>
      </c>
      <c r="AI2746" s="5" t="s">
        <v>62</v>
      </c>
      <c r="AJ2746" s="5" t="s">
        <v>64</v>
      </c>
      <c r="AK2746" s="5" t="s">
        <v>62</v>
      </c>
      <c r="AL2746" s="5" t="s">
        <v>64</v>
      </c>
      <c r="AM2746" s="5" t="s">
        <v>64</v>
      </c>
      <c r="AN2746" s="5" t="s">
        <v>64</v>
      </c>
      <c r="AO2746" s="5" t="s">
        <v>64</v>
      </c>
      <c r="AP2746" s="5" t="s">
        <v>62</v>
      </c>
      <c r="AQ2746" s="5" t="s">
        <v>62</v>
      </c>
      <c r="AR2746" s="5" t="s">
        <v>64</v>
      </c>
      <c r="AS2746" s="5" t="s">
        <v>65</v>
      </c>
      <c r="AT2746" s="5" t="s">
        <v>66</v>
      </c>
      <c r="AU2746" s="5" t="s">
        <v>67</v>
      </c>
      <c r="AV2746" s="5" t="s">
        <v>67</v>
      </c>
      <c r="AW2746" s="5" t="s">
        <v>65</v>
      </c>
      <c r="AX2746" s="5" t="s">
        <v>69</v>
      </c>
      <c r="AY2746" s="5">
        <v>61.2</v>
      </c>
      <c r="AZ2746" s="5">
        <v>55.7</v>
      </c>
    </row>
    <row r="2747" spans="1:52">
      <c r="A2747" s="5">
        <v>52</v>
      </c>
      <c r="B2747" s="5" t="s">
        <v>2730</v>
      </c>
      <c r="C2747" s="6">
        <v>1481</v>
      </c>
      <c r="D2747" s="5" t="s">
        <v>2766</v>
      </c>
      <c r="E2747" s="5" t="str">
        <f>VLOOKUP(B2747,Region!$A$1:$B$76,2,FALSE)</f>
        <v>Region_4</v>
      </c>
      <c r="F2747" s="5" t="str">
        <f>VLOOKUP(D2747,'Used to Match Zip By Sch Name'!$A$2:$E$4714,5,FALSE)</f>
        <v>34698-9255</v>
      </c>
      <c r="G2747" s="5">
        <f>VLOOKUP(D2747,public_school_report!$D$1:$CI$3651,84,FALSE)</f>
        <v>663</v>
      </c>
      <c r="H2747" s="5" t="s">
        <v>4</v>
      </c>
      <c r="I2747" s="5">
        <v>69</v>
      </c>
      <c r="J2747" s="5">
        <v>71</v>
      </c>
      <c r="K2747" s="5">
        <v>60</v>
      </c>
      <c r="L2747" s="5">
        <v>71</v>
      </c>
      <c r="M2747" s="5">
        <v>74</v>
      </c>
      <c r="N2747" s="5">
        <v>62</v>
      </c>
      <c r="O2747" s="5">
        <v>62</v>
      </c>
      <c r="P2747" s="5"/>
      <c r="Q2747" s="5"/>
      <c r="R2747" s="5"/>
      <c r="S2747" s="5"/>
      <c r="T2747" s="5">
        <v>469</v>
      </c>
      <c r="U2747" s="5">
        <v>7</v>
      </c>
      <c r="V2747" s="5">
        <v>67</v>
      </c>
      <c r="W2747" s="5">
        <v>100</v>
      </c>
      <c r="X2747" s="5" t="s">
        <v>64</v>
      </c>
      <c r="Y2747" s="5" t="s">
        <v>63</v>
      </c>
      <c r="Z2747" s="5" t="s">
        <v>62</v>
      </c>
      <c r="AA2747" s="5" t="s">
        <v>63</v>
      </c>
      <c r="AB2747" s="5" t="s">
        <v>64</v>
      </c>
      <c r="AC2747" s="5" t="s">
        <v>63</v>
      </c>
      <c r="AD2747" s="5" t="s">
        <v>62</v>
      </c>
      <c r="AE2747" s="5" t="s">
        <v>64</v>
      </c>
      <c r="AF2747" s="5" t="s">
        <v>64</v>
      </c>
      <c r="AG2747" s="5" t="s">
        <v>64</v>
      </c>
      <c r="AH2747" s="5" t="s">
        <v>64</v>
      </c>
      <c r="AI2747" s="5" t="s">
        <v>64</v>
      </c>
      <c r="AJ2747" s="5" t="s">
        <v>64</v>
      </c>
      <c r="AK2747" s="5" t="s">
        <v>64</v>
      </c>
      <c r="AL2747" s="5" t="s">
        <v>64</v>
      </c>
      <c r="AM2747" s="5" t="s">
        <v>64</v>
      </c>
      <c r="AN2747" s="5" t="s">
        <v>64</v>
      </c>
      <c r="AO2747" s="5" t="s">
        <v>64</v>
      </c>
      <c r="AP2747" s="5" t="s">
        <v>64</v>
      </c>
      <c r="AQ2747" s="5" t="s">
        <v>64</v>
      </c>
      <c r="AR2747" s="5" t="s">
        <v>64</v>
      </c>
      <c r="AS2747" s="5" t="s">
        <v>65</v>
      </c>
      <c r="AT2747" s="5" t="s">
        <v>66</v>
      </c>
      <c r="AU2747" s="5" t="s">
        <v>67</v>
      </c>
      <c r="AV2747" s="5" t="s">
        <v>67</v>
      </c>
      <c r="AW2747" s="5" t="s">
        <v>65</v>
      </c>
      <c r="AX2747" s="5" t="s">
        <v>69</v>
      </c>
      <c r="AY2747" s="5">
        <v>33.299999999999997</v>
      </c>
      <c r="AZ2747" s="5">
        <v>54.500000000000007</v>
      </c>
    </row>
    <row r="2748" spans="1:52">
      <c r="A2748" s="5">
        <v>52</v>
      </c>
      <c r="B2748" s="5" t="s">
        <v>2730</v>
      </c>
      <c r="C2748" s="6">
        <v>1531</v>
      </c>
      <c r="D2748" s="5" t="s">
        <v>2767</v>
      </c>
      <c r="E2748" s="5" t="str">
        <f>VLOOKUP(B2748,Region!$A$1:$B$76,2,FALSE)</f>
        <v>Region_4</v>
      </c>
      <c r="F2748" s="5" t="str">
        <f>VLOOKUP(D2748,'Used to Match Zip By Sch Name'!$A$2:$E$4714,5,FALSE)</f>
        <v>33711-2208</v>
      </c>
      <c r="G2748" s="5" t="e">
        <f>VLOOKUP(D2748,public_school_report!$D$1:$CI$3651,84,FALSE)</f>
        <v>#N/A</v>
      </c>
      <c r="H2748" s="5"/>
      <c r="I2748" s="5">
        <v>42</v>
      </c>
      <c r="J2748" s="5">
        <v>42</v>
      </c>
      <c r="K2748" s="5">
        <v>28</v>
      </c>
      <c r="L2748" s="5">
        <v>31</v>
      </c>
      <c r="M2748" s="5">
        <v>42</v>
      </c>
      <c r="N2748" s="5">
        <v>42</v>
      </c>
      <c r="O2748" s="5">
        <v>41</v>
      </c>
      <c r="P2748" s="5">
        <v>53</v>
      </c>
      <c r="Q2748" s="5"/>
      <c r="R2748" s="5">
        <v>91</v>
      </c>
      <c r="S2748" s="5">
        <v>56</v>
      </c>
      <c r="T2748" s="5">
        <v>468</v>
      </c>
      <c r="U2748" s="5">
        <v>10</v>
      </c>
      <c r="V2748" s="5">
        <v>47</v>
      </c>
      <c r="W2748" s="5">
        <v>98</v>
      </c>
      <c r="X2748" s="5" t="s">
        <v>63</v>
      </c>
      <c r="Y2748" s="5" t="s">
        <v>63</v>
      </c>
      <c r="Z2748" s="5" t="s">
        <v>63</v>
      </c>
      <c r="AA2748" s="5" t="s">
        <v>72</v>
      </c>
      <c r="AB2748" s="5" t="s">
        <v>63</v>
      </c>
      <c r="AC2748" s="5" t="s">
        <v>63</v>
      </c>
      <c r="AD2748" s="5" t="s">
        <v>62</v>
      </c>
      <c r="AE2748" s="5" t="s">
        <v>63</v>
      </c>
      <c r="AF2748" s="5" t="s">
        <v>62</v>
      </c>
      <c r="AG2748" s="5" t="s">
        <v>63</v>
      </c>
      <c r="AH2748" s="5" t="s">
        <v>73</v>
      </c>
      <c r="AI2748" s="5" t="s">
        <v>72</v>
      </c>
      <c r="AJ2748" s="5" t="s">
        <v>72</v>
      </c>
      <c r="AK2748" s="5" t="s">
        <v>63</v>
      </c>
      <c r="AL2748" s="5" t="s">
        <v>72</v>
      </c>
      <c r="AM2748" s="5" t="s">
        <v>72</v>
      </c>
      <c r="AN2748" s="5" t="s">
        <v>63</v>
      </c>
      <c r="AO2748" s="5" t="s">
        <v>63</v>
      </c>
      <c r="AP2748" s="5" t="s">
        <v>63</v>
      </c>
      <c r="AQ2748" s="5" t="s">
        <v>63</v>
      </c>
      <c r="AR2748" s="5" t="s">
        <v>63</v>
      </c>
      <c r="AS2748" s="5" t="s">
        <v>65</v>
      </c>
      <c r="AT2748" s="5" t="s">
        <v>66</v>
      </c>
      <c r="AU2748" s="5" t="s">
        <v>67</v>
      </c>
      <c r="AV2748" s="5" t="s">
        <v>68</v>
      </c>
      <c r="AW2748" s="5" t="s">
        <v>65</v>
      </c>
      <c r="AX2748" s="5" t="s">
        <v>82</v>
      </c>
      <c r="AY2748" s="5">
        <v>71.2</v>
      </c>
      <c r="AZ2748" s="5">
        <v>97.1</v>
      </c>
    </row>
    <row r="2749" spans="1:52">
      <c r="A2749" s="5">
        <v>52</v>
      </c>
      <c r="B2749" s="5" t="s">
        <v>2730</v>
      </c>
      <c r="C2749" s="6">
        <v>1691</v>
      </c>
      <c r="D2749" s="5" t="s">
        <v>2768</v>
      </c>
      <c r="E2749" s="5" t="str">
        <f>VLOOKUP(B2749,Region!$A$1:$B$76,2,FALSE)</f>
        <v>Region_4</v>
      </c>
      <c r="F2749" s="5" t="str">
        <f>VLOOKUP(D2749,'Used to Match Zip By Sch Name'!$A$2:$E$4714,5,FALSE)</f>
        <v>33707-4928</v>
      </c>
      <c r="G2749" s="5" t="e">
        <f>VLOOKUP(D2749,public_school_report!$D$1:$CI$3651,84,FALSE)</f>
        <v>#N/A</v>
      </c>
      <c r="H2749" s="5"/>
      <c r="I2749" s="5">
        <v>29</v>
      </c>
      <c r="J2749" s="5">
        <v>39</v>
      </c>
      <c r="K2749" s="5">
        <v>27</v>
      </c>
      <c r="L2749" s="5">
        <v>36</v>
      </c>
      <c r="M2749" s="5">
        <v>42</v>
      </c>
      <c r="N2749" s="5">
        <v>43</v>
      </c>
      <c r="O2749" s="5">
        <v>25</v>
      </c>
      <c r="P2749" s="5"/>
      <c r="Q2749" s="5"/>
      <c r="R2749" s="5"/>
      <c r="S2749" s="5"/>
      <c r="T2749" s="5">
        <v>241</v>
      </c>
      <c r="U2749" s="5">
        <v>7</v>
      </c>
      <c r="V2749" s="5">
        <v>34</v>
      </c>
      <c r="W2749" s="5">
        <v>100</v>
      </c>
      <c r="X2749" s="5" t="s">
        <v>72</v>
      </c>
      <c r="Y2749" s="5" t="s">
        <v>72</v>
      </c>
      <c r="Z2749" s="5" t="s">
        <v>63</v>
      </c>
      <c r="AA2749" s="5" t="s">
        <v>72</v>
      </c>
      <c r="AB2749" s="5" t="s">
        <v>72</v>
      </c>
      <c r="AC2749" s="5" t="s">
        <v>72</v>
      </c>
      <c r="AD2749" s="5" t="s">
        <v>72</v>
      </c>
      <c r="AE2749" s="5" t="s">
        <v>63</v>
      </c>
      <c r="AF2749" s="5" t="s">
        <v>63</v>
      </c>
      <c r="AG2749" s="5" t="s">
        <v>72</v>
      </c>
      <c r="AH2749" s="5" t="s">
        <v>63</v>
      </c>
      <c r="AI2749" s="5" t="s">
        <v>63</v>
      </c>
      <c r="AJ2749" s="5" t="s">
        <v>63</v>
      </c>
      <c r="AK2749" s="5" t="s">
        <v>63</v>
      </c>
      <c r="AL2749" s="5" t="s">
        <v>63</v>
      </c>
      <c r="AM2749" s="5" t="s">
        <v>62</v>
      </c>
      <c r="AN2749" s="5" t="s">
        <v>63</v>
      </c>
      <c r="AO2749" s="5" t="s">
        <v>73</v>
      </c>
      <c r="AP2749" s="5" t="s">
        <v>72</v>
      </c>
      <c r="AQ2749" s="5" t="s">
        <v>63</v>
      </c>
      <c r="AR2749" s="5" t="s">
        <v>72</v>
      </c>
      <c r="AS2749" s="5" t="s">
        <v>65</v>
      </c>
      <c r="AT2749" s="5" t="s">
        <v>66</v>
      </c>
      <c r="AU2749" s="5" t="s">
        <v>67</v>
      </c>
      <c r="AV2749" s="5" t="s">
        <v>68</v>
      </c>
      <c r="AW2749" s="5" t="s">
        <v>65</v>
      </c>
      <c r="AX2749" s="5" t="s">
        <v>69</v>
      </c>
      <c r="AY2749" s="5">
        <v>77.599999999999994</v>
      </c>
      <c r="AZ2749" s="5">
        <v>100</v>
      </c>
    </row>
    <row r="2750" spans="1:52" s="18" customFormat="1">
      <c r="A2750" s="19">
        <v>52</v>
      </c>
      <c r="B2750" s="19" t="s">
        <v>2730</v>
      </c>
      <c r="C2750" s="20">
        <v>1781</v>
      </c>
      <c r="D2750" s="19" t="s">
        <v>2769</v>
      </c>
      <c r="E2750" s="5" t="str">
        <f>VLOOKUP(B2750,Region!$A$1:$B$76,2,FALSE)</f>
        <v>Region_4</v>
      </c>
      <c r="F2750" s="5" t="e">
        <f>VLOOKUP(D2750,'Used to Match Zip By Sch Name'!$A$2:$E$4714,5,FALSE)</f>
        <v>#N/A</v>
      </c>
      <c r="G2750" s="5">
        <f>VLOOKUP(D2750,public_school_report!$D$1:$CI$3651,84,FALSE)</f>
        <v>622</v>
      </c>
      <c r="H2750" s="5" t="s">
        <v>4</v>
      </c>
      <c r="I2750" s="19">
        <v>67</v>
      </c>
      <c r="J2750" s="19">
        <v>62</v>
      </c>
      <c r="K2750" s="19">
        <v>60</v>
      </c>
      <c r="L2750" s="19">
        <v>70</v>
      </c>
      <c r="M2750" s="19">
        <v>54</v>
      </c>
      <c r="N2750" s="19">
        <v>33</v>
      </c>
      <c r="O2750" s="19">
        <v>59</v>
      </c>
      <c r="P2750" s="19"/>
      <c r="Q2750" s="19"/>
      <c r="R2750" s="19"/>
      <c r="S2750" s="19"/>
      <c r="T2750" s="19">
        <v>405</v>
      </c>
      <c r="U2750" s="19">
        <v>7</v>
      </c>
      <c r="V2750" s="19">
        <v>58</v>
      </c>
      <c r="W2750" s="19">
        <v>100</v>
      </c>
      <c r="X2750" s="19" t="s">
        <v>62</v>
      </c>
      <c r="Y2750" s="19" t="s">
        <v>62</v>
      </c>
      <c r="Z2750" s="19" t="s">
        <v>62</v>
      </c>
      <c r="AA2750" s="19" t="s">
        <v>62</v>
      </c>
      <c r="AB2750" s="19" t="s">
        <v>64</v>
      </c>
      <c r="AC2750" s="19" t="s">
        <v>64</v>
      </c>
      <c r="AD2750" s="19" t="s">
        <v>64</v>
      </c>
      <c r="AE2750" s="19" t="s">
        <v>64</v>
      </c>
      <c r="AF2750" s="19" t="s">
        <v>64</v>
      </c>
      <c r="AG2750" s="19" t="s">
        <v>64</v>
      </c>
      <c r="AH2750" s="19" t="s">
        <v>64</v>
      </c>
      <c r="AI2750" s="19" t="s">
        <v>64</v>
      </c>
      <c r="AJ2750" s="19" t="s">
        <v>64</v>
      </c>
      <c r="AK2750" s="19" t="s">
        <v>64</v>
      </c>
      <c r="AL2750" s="19" t="s">
        <v>64</v>
      </c>
      <c r="AM2750" s="19" t="s">
        <v>64</v>
      </c>
      <c r="AN2750" s="19" t="s">
        <v>64</v>
      </c>
      <c r="AO2750" s="19" t="s">
        <v>64</v>
      </c>
      <c r="AP2750" s="19" t="s">
        <v>64</v>
      </c>
      <c r="AQ2750" s="19" t="s">
        <v>64</v>
      </c>
      <c r="AR2750" s="19" t="s">
        <v>64</v>
      </c>
      <c r="AS2750" s="19" t="s">
        <v>65</v>
      </c>
      <c r="AT2750" s="19" t="s">
        <v>66</v>
      </c>
      <c r="AU2750" s="19" t="s">
        <v>67</v>
      </c>
      <c r="AV2750" s="19" t="s">
        <v>67</v>
      </c>
      <c r="AW2750" s="19" t="s">
        <v>65</v>
      </c>
      <c r="AX2750" s="19" t="s">
        <v>69</v>
      </c>
      <c r="AY2750" s="19">
        <v>31.8</v>
      </c>
      <c r="AZ2750" s="19">
        <v>42.4</v>
      </c>
    </row>
    <row r="2751" spans="1:52" s="18" customFormat="1">
      <c r="A2751" s="19">
        <v>52</v>
      </c>
      <c r="B2751" s="19" t="s">
        <v>2730</v>
      </c>
      <c r="C2751" s="20">
        <v>1811</v>
      </c>
      <c r="D2751" s="19" t="s">
        <v>2770</v>
      </c>
      <c r="E2751" s="5" t="str">
        <f>VLOOKUP(B2751,Region!$A$1:$B$76,2,FALSE)</f>
        <v>Region_4</v>
      </c>
      <c r="F2751" s="5" t="e">
        <f>VLOOKUP(D2751,'Used to Match Zip By Sch Name'!$A$2:$E$4714,5,FALSE)</f>
        <v>#N/A</v>
      </c>
      <c r="G2751" s="5">
        <f>VLOOKUP(D2751,public_school_report!$D$1:$CI$3651,84,FALSE)</f>
        <v>697</v>
      </c>
      <c r="H2751" s="5" t="s">
        <v>4</v>
      </c>
      <c r="I2751" s="19">
        <v>37</v>
      </c>
      <c r="J2751" s="19">
        <v>41</v>
      </c>
      <c r="K2751" s="19">
        <v>44</v>
      </c>
      <c r="L2751" s="19">
        <v>46</v>
      </c>
      <c r="M2751" s="19">
        <v>42</v>
      </c>
      <c r="N2751" s="19">
        <v>23</v>
      </c>
      <c r="O2751" s="19">
        <v>30</v>
      </c>
      <c r="P2751" s="19"/>
      <c r="Q2751" s="19"/>
      <c r="R2751" s="19"/>
      <c r="S2751" s="19"/>
      <c r="T2751" s="19">
        <v>263</v>
      </c>
      <c r="U2751" s="19">
        <v>7</v>
      </c>
      <c r="V2751" s="19">
        <v>38</v>
      </c>
      <c r="W2751" s="19">
        <v>100</v>
      </c>
      <c r="X2751" s="19" t="s">
        <v>72</v>
      </c>
      <c r="Y2751" s="19" t="s">
        <v>63</v>
      </c>
      <c r="Z2751" s="19" t="s">
        <v>62</v>
      </c>
      <c r="AA2751" s="19" t="s">
        <v>72</v>
      </c>
      <c r="AB2751" s="19" t="s">
        <v>73</v>
      </c>
      <c r="AC2751" s="19" t="s">
        <v>73</v>
      </c>
      <c r="AD2751" s="19" t="s">
        <v>72</v>
      </c>
      <c r="AE2751" s="19" t="s">
        <v>72</v>
      </c>
      <c r="AF2751" s="19" t="s">
        <v>63</v>
      </c>
      <c r="AG2751" s="19" t="s">
        <v>63</v>
      </c>
      <c r="AH2751" s="19" t="s">
        <v>64</v>
      </c>
      <c r="AI2751" s="19" t="s">
        <v>64</v>
      </c>
      <c r="AJ2751" s="19" t="s">
        <v>62</v>
      </c>
      <c r="AK2751" s="19" t="s">
        <v>64</v>
      </c>
      <c r="AL2751" s="19" t="s">
        <v>62</v>
      </c>
      <c r="AM2751" s="19" t="s">
        <v>62</v>
      </c>
      <c r="AN2751" s="19" t="s">
        <v>62</v>
      </c>
      <c r="AO2751" s="19" t="s">
        <v>72</v>
      </c>
      <c r="AP2751" s="19" t="s">
        <v>63</v>
      </c>
      <c r="AQ2751" s="19" t="s">
        <v>63</v>
      </c>
      <c r="AR2751" s="19" t="s">
        <v>63</v>
      </c>
      <c r="AS2751" s="19" t="s">
        <v>65</v>
      </c>
      <c r="AT2751" s="19" t="s">
        <v>66</v>
      </c>
      <c r="AU2751" s="19" t="s">
        <v>67</v>
      </c>
      <c r="AV2751" s="19" t="s">
        <v>68</v>
      </c>
      <c r="AW2751" s="19" t="s">
        <v>65</v>
      </c>
      <c r="AX2751" s="19" t="s">
        <v>69</v>
      </c>
      <c r="AY2751" s="19">
        <v>75.900000000000006</v>
      </c>
      <c r="AZ2751" s="19">
        <v>100</v>
      </c>
    </row>
    <row r="2752" spans="1:52" s="18" customFormat="1">
      <c r="A2752" s="19">
        <v>52</v>
      </c>
      <c r="B2752" s="19" t="s">
        <v>2730</v>
      </c>
      <c r="C2752" s="20">
        <v>1821</v>
      </c>
      <c r="D2752" s="19" t="s">
        <v>2771</v>
      </c>
      <c r="E2752" s="5" t="str">
        <f>VLOOKUP(B2752,Region!$A$1:$B$76,2,FALSE)</f>
        <v>Region_4</v>
      </c>
      <c r="F2752" s="5" t="e">
        <f>VLOOKUP(D2752,'Used to Match Zip By Sch Name'!$A$2:$E$4714,5,FALSE)</f>
        <v>#N/A</v>
      </c>
      <c r="G2752" s="5" t="e">
        <f>VLOOKUP(D2752,public_school_report!$D$1:$CI$3651,84,FALSE)</f>
        <v>#N/A</v>
      </c>
      <c r="H2752" s="5"/>
      <c r="I2752" s="19">
        <v>61</v>
      </c>
      <c r="J2752" s="19">
        <v>56</v>
      </c>
      <c r="K2752" s="19">
        <v>43</v>
      </c>
      <c r="L2752" s="19">
        <v>62</v>
      </c>
      <c r="M2752" s="19">
        <v>48</v>
      </c>
      <c r="N2752" s="19">
        <v>34</v>
      </c>
      <c r="O2752" s="19">
        <v>57</v>
      </c>
      <c r="P2752" s="19"/>
      <c r="Q2752" s="19"/>
      <c r="R2752" s="19"/>
      <c r="S2752" s="19"/>
      <c r="T2752" s="19">
        <v>361</v>
      </c>
      <c r="U2752" s="19">
        <v>7</v>
      </c>
      <c r="V2752" s="19">
        <v>52</v>
      </c>
      <c r="W2752" s="19">
        <v>100</v>
      </c>
      <c r="X2752" s="19" t="s">
        <v>63</v>
      </c>
      <c r="Y2752" s="19" t="s">
        <v>62</v>
      </c>
      <c r="Z2752" s="19" t="s">
        <v>62</v>
      </c>
      <c r="AA2752" s="19" t="s">
        <v>64</v>
      </c>
      <c r="AB2752" s="19" t="s">
        <v>64</v>
      </c>
      <c r="AC2752" s="19" t="s">
        <v>64</v>
      </c>
      <c r="AD2752" s="19" t="s">
        <v>64</v>
      </c>
      <c r="AE2752" s="19" t="s">
        <v>64</v>
      </c>
      <c r="AF2752" s="19" t="s">
        <v>64</v>
      </c>
      <c r="AG2752" s="19" t="s">
        <v>62</v>
      </c>
      <c r="AH2752" s="19" t="s">
        <v>64</v>
      </c>
      <c r="AI2752" s="19" t="s">
        <v>62</v>
      </c>
      <c r="AJ2752" s="19" t="s">
        <v>63</v>
      </c>
      <c r="AK2752" s="19" t="s">
        <v>62</v>
      </c>
      <c r="AL2752" s="19" t="s">
        <v>62</v>
      </c>
      <c r="AM2752" s="19" t="s">
        <v>62</v>
      </c>
      <c r="AN2752" s="19" t="s">
        <v>66</v>
      </c>
      <c r="AO2752" s="19" t="s">
        <v>66</v>
      </c>
      <c r="AP2752" s="19" t="s">
        <v>66</v>
      </c>
      <c r="AQ2752" s="19" t="s">
        <v>66</v>
      </c>
      <c r="AR2752" s="19" t="s">
        <v>66</v>
      </c>
      <c r="AS2752" s="19" t="s">
        <v>65</v>
      </c>
      <c r="AT2752" s="19" t="s">
        <v>66</v>
      </c>
      <c r="AU2752" s="19" t="s">
        <v>67</v>
      </c>
      <c r="AV2752" s="19" t="s">
        <v>67</v>
      </c>
      <c r="AW2752" s="19" t="s">
        <v>65</v>
      </c>
      <c r="AX2752" s="19" t="s">
        <v>69</v>
      </c>
      <c r="AY2752" s="19">
        <v>59.7</v>
      </c>
      <c r="AZ2752" s="19">
        <v>53.2</v>
      </c>
    </row>
    <row r="2753" spans="1:52">
      <c r="A2753" s="5">
        <v>52</v>
      </c>
      <c r="B2753" s="5" t="s">
        <v>2730</v>
      </c>
      <c r="C2753" s="6">
        <v>1961</v>
      </c>
      <c r="D2753" s="5" t="s">
        <v>2772</v>
      </c>
      <c r="E2753" s="5" t="str">
        <f>VLOOKUP(B2753,Region!$A$1:$B$76,2,FALSE)</f>
        <v>Region_4</v>
      </c>
      <c r="F2753" s="5" t="str">
        <f>VLOOKUP(D2753,'Used to Match Zip By Sch Name'!$A$2:$E$4714,5,FALSE)</f>
        <v>33712-3423</v>
      </c>
      <c r="G2753" s="5">
        <f>VLOOKUP(D2753,public_school_report!$D$1:$CI$3651,84,FALSE)</f>
        <v>348</v>
      </c>
      <c r="H2753" s="5" t="s">
        <v>6</v>
      </c>
      <c r="I2753" s="5">
        <v>67</v>
      </c>
      <c r="J2753" s="5">
        <v>59</v>
      </c>
      <c r="K2753" s="5">
        <v>32</v>
      </c>
      <c r="L2753" s="5">
        <v>66</v>
      </c>
      <c r="M2753" s="5">
        <v>67</v>
      </c>
      <c r="N2753" s="5">
        <v>33</v>
      </c>
      <c r="O2753" s="5">
        <v>72</v>
      </c>
      <c r="P2753" s="5"/>
      <c r="Q2753" s="5"/>
      <c r="R2753" s="5"/>
      <c r="S2753" s="5"/>
      <c r="T2753" s="5">
        <v>396</v>
      </c>
      <c r="U2753" s="5">
        <v>7</v>
      </c>
      <c r="V2753" s="5">
        <v>57</v>
      </c>
      <c r="W2753" s="5">
        <v>100</v>
      </c>
      <c r="X2753" s="5" t="s">
        <v>62</v>
      </c>
      <c r="Y2753" s="5" t="s">
        <v>63</v>
      </c>
      <c r="Z2753" s="5" t="s">
        <v>64</v>
      </c>
      <c r="AA2753" s="5" t="s">
        <v>64</v>
      </c>
      <c r="AB2753" s="5" t="s">
        <v>64</v>
      </c>
      <c r="AC2753" s="5" t="s">
        <v>62</v>
      </c>
      <c r="AD2753" s="5" t="s">
        <v>64</v>
      </c>
      <c r="AE2753" s="5" t="s">
        <v>64</v>
      </c>
      <c r="AF2753" s="5" t="s">
        <v>64</v>
      </c>
      <c r="AG2753" s="5" t="s">
        <v>64</v>
      </c>
      <c r="AH2753" s="5" t="s">
        <v>64</v>
      </c>
      <c r="AI2753" s="5" t="s">
        <v>64</v>
      </c>
      <c r="AJ2753" s="5" t="s">
        <v>64</v>
      </c>
      <c r="AK2753" s="5" t="s">
        <v>64</v>
      </c>
      <c r="AL2753" s="5" t="s">
        <v>64</v>
      </c>
      <c r="AM2753" s="5" t="s">
        <v>64</v>
      </c>
      <c r="AN2753" s="5" t="s">
        <v>64</v>
      </c>
      <c r="AO2753" s="5" t="s">
        <v>64</v>
      </c>
      <c r="AP2753" s="5" t="s">
        <v>62</v>
      </c>
      <c r="AQ2753" s="5" t="s">
        <v>62</v>
      </c>
      <c r="AR2753" s="5" t="s">
        <v>64</v>
      </c>
      <c r="AS2753" s="5" t="s">
        <v>65</v>
      </c>
      <c r="AT2753" s="5" t="s">
        <v>66</v>
      </c>
      <c r="AU2753" s="5" t="s">
        <v>67</v>
      </c>
      <c r="AV2753" s="5" t="s">
        <v>67</v>
      </c>
      <c r="AW2753" s="5" t="s">
        <v>65</v>
      </c>
      <c r="AX2753" s="5" t="s">
        <v>69</v>
      </c>
      <c r="AY2753" s="5">
        <v>53</v>
      </c>
      <c r="AZ2753" s="5">
        <v>38.299999999999997</v>
      </c>
    </row>
    <row r="2754" spans="1:52">
      <c r="A2754" s="5">
        <v>52</v>
      </c>
      <c r="B2754" s="5" t="s">
        <v>2730</v>
      </c>
      <c r="C2754" s="6">
        <v>2021</v>
      </c>
      <c r="D2754" s="5" t="s">
        <v>2773</v>
      </c>
      <c r="E2754" s="5" t="str">
        <f>VLOOKUP(B2754,Region!$A$1:$B$76,2,FALSE)</f>
        <v>Region_4</v>
      </c>
      <c r="F2754" s="5" t="str">
        <f>VLOOKUP(D2754,'Used to Match Zip By Sch Name'!$A$2:$E$4714,5,FALSE)</f>
        <v>33705-3909</v>
      </c>
      <c r="G2754" s="5">
        <f>VLOOKUP(D2754,public_school_report!$D$1:$CI$3651,84,FALSE)</f>
        <v>464</v>
      </c>
      <c r="H2754" s="5" t="s">
        <v>6</v>
      </c>
      <c r="I2754" s="5">
        <v>20</v>
      </c>
      <c r="J2754" s="5">
        <v>36</v>
      </c>
      <c r="K2754" s="5">
        <v>43</v>
      </c>
      <c r="L2754" s="5">
        <v>17</v>
      </c>
      <c r="M2754" s="5">
        <v>31</v>
      </c>
      <c r="N2754" s="5">
        <v>39</v>
      </c>
      <c r="O2754" s="5">
        <v>27</v>
      </c>
      <c r="P2754" s="5"/>
      <c r="Q2754" s="5"/>
      <c r="R2754" s="5"/>
      <c r="S2754" s="5"/>
      <c r="T2754" s="5">
        <v>213</v>
      </c>
      <c r="U2754" s="5">
        <v>7</v>
      </c>
      <c r="V2754" s="5">
        <v>30</v>
      </c>
      <c r="W2754" s="5">
        <v>100</v>
      </c>
      <c r="X2754" s="5" t="s">
        <v>73</v>
      </c>
      <c r="Y2754" s="5" t="s">
        <v>73</v>
      </c>
      <c r="Z2754" s="5" t="s">
        <v>72</v>
      </c>
      <c r="AA2754" s="5" t="s">
        <v>72</v>
      </c>
      <c r="AB2754" s="5" t="s">
        <v>73</v>
      </c>
      <c r="AC2754" s="5" t="s">
        <v>73</v>
      </c>
      <c r="AD2754" s="5" t="s">
        <v>72</v>
      </c>
      <c r="AE2754" s="5" t="s">
        <v>63</v>
      </c>
      <c r="AF2754" s="5" t="s">
        <v>72</v>
      </c>
      <c r="AG2754" s="5" t="s">
        <v>73</v>
      </c>
      <c r="AH2754" s="5" t="s">
        <v>63</v>
      </c>
      <c r="AI2754" s="5" t="s">
        <v>63</v>
      </c>
      <c r="AJ2754" s="5" t="s">
        <v>62</v>
      </c>
      <c r="AK2754" s="5" t="s">
        <v>63</v>
      </c>
      <c r="AL2754" s="5" t="s">
        <v>63</v>
      </c>
      <c r="AM2754" s="5" t="s">
        <v>63</v>
      </c>
      <c r="AN2754" s="5" t="s">
        <v>63</v>
      </c>
      <c r="AO2754" s="5" t="s">
        <v>63</v>
      </c>
      <c r="AP2754" s="5" t="s">
        <v>72</v>
      </c>
      <c r="AQ2754" s="5" t="s">
        <v>63</v>
      </c>
      <c r="AR2754" s="5" t="s">
        <v>63</v>
      </c>
      <c r="AS2754" s="5" t="s">
        <v>65</v>
      </c>
      <c r="AT2754" s="5" t="s">
        <v>66</v>
      </c>
      <c r="AU2754" s="5" t="s">
        <v>67</v>
      </c>
      <c r="AV2754" s="5" t="s">
        <v>68</v>
      </c>
      <c r="AW2754" s="5" t="s">
        <v>65</v>
      </c>
      <c r="AX2754" s="5" t="s">
        <v>69</v>
      </c>
      <c r="AY2754" s="5">
        <v>89.4</v>
      </c>
      <c r="AZ2754" s="5">
        <v>100</v>
      </c>
    </row>
    <row r="2755" spans="1:52">
      <c r="A2755" s="5">
        <v>52</v>
      </c>
      <c r="B2755" s="5" t="s">
        <v>2730</v>
      </c>
      <c r="C2755" s="6">
        <v>2031</v>
      </c>
      <c r="D2755" s="5" t="s">
        <v>2774</v>
      </c>
      <c r="E2755" s="5" t="str">
        <f>VLOOKUP(B2755,Region!$A$1:$B$76,2,FALSE)</f>
        <v>Region_4</v>
      </c>
      <c r="F2755" s="5" t="str">
        <f>VLOOKUP(D2755,'Used to Match Zip By Sch Name'!$A$2:$E$4714,5,FALSE)</f>
        <v>33705-5011</v>
      </c>
      <c r="G2755" s="5" t="e">
        <f>VLOOKUP(D2755,public_school_report!$D$1:$CI$3651,84,FALSE)</f>
        <v>#N/A</v>
      </c>
      <c r="H2755" s="5"/>
      <c r="I2755" s="5">
        <v>52</v>
      </c>
      <c r="J2755" s="5">
        <v>41</v>
      </c>
      <c r="K2755" s="5">
        <v>31</v>
      </c>
      <c r="L2755" s="5">
        <v>43</v>
      </c>
      <c r="M2755" s="5">
        <v>37</v>
      </c>
      <c r="N2755" s="5">
        <v>31</v>
      </c>
      <c r="O2755" s="5">
        <v>47</v>
      </c>
      <c r="P2755" s="5">
        <v>61</v>
      </c>
      <c r="Q2755" s="5"/>
      <c r="R2755" s="5">
        <v>95</v>
      </c>
      <c r="S2755" s="5">
        <v>55</v>
      </c>
      <c r="T2755" s="5">
        <v>493</v>
      </c>
      <c r="U2755" s="5">
        <v>10</v>
      </c>
      <c r="V2755" s="5">
        <v>49</v>
      </c>
      <c r="W2755" s="5">
        <v>98</v>
      </c>
      <c r="X2755" s="5" t="s">
        <v>63</v>
      </c>
      <c r="Y2755" s="5" t="s">
        <v>63</v>
      </c>
      <c r="Z2755" s="5" t="s">
        <v>63</v>
      </c>
      <c r="AA2755" s="5" t="s">
        <v>63</v>
      </c>
      <c r="AB2755" s="5" t="s">
        <v>62</v>
      </c>
      <c r="AC2755" s="5" t="s">
        <v>62</v>
      </c>
      <c r="AD2755" s="5" t="s">
        <v>64</v>
      </c>
      <c r="AE2755" s="5" t="s">
        <v>62</v>
      </c>
      <c r="AF2755" s="5" t="s">
        <v>62</v>
      </c>
      <c r="AG2755" s="5" t="s">
        <v>63</v>
      </c>
      <c r="AH2755" s="5" t="s">
        <v>72</v>
      </c>
      <c r="AI2755" s="5" t="s">
        <v>72</v>
      </c>
      <c r="AJ2755" s="5" t="s">
        <v>72</v>
      </c>
      <c r="AK2755" s="5" t="s">
        <v>72</v>
      </c>
      <c r="AL2755" s="5" t="s">
        <v>72</v>
      </c>
      <c r="AM2755" s="5" t="s">
        <v>63</v>
      </c>
      <c r="AN2755" s="5" t="s">
        <v>62</v>
      </c>
      <c r="AO2755" s="5" t="s">
        <v>62</v>
      </c>
      <c r="AP2755" s="5" t="s">
        <v>62</v>
      </c>
      <c r="AQ2755" s="5" t="s">
        <v>63</v>
      </c>
      <c r="AR2755" s="5" t="s">
        <v>63</v>
      </c>
      <c r="AS2755" s="5" t="s">
        <v>65</v>
      </c>
      <c r="AT2755" s="5" t="s">
        <v>66</v>
      </c>
      <c r="AU2755" s="5" t="s">
        <v>67</v>
      </c>
      <c r="AV2755" s="5" t="s">
        <v>67</v>
      </c>
      <c r="AW2755" s="5" t="s">
        <v>65</v>
      </c>
      <c r="AX2755" s="5" t="s">
        <v>82</v>
      </c>
      <c r="AY2755" s="5">
        <v>66.3</v>
      </c>
      <c r="AZ2755" s="5">
        <v>59</v>
      </c>
    </row>
    <row r="2756" spans="1:52">
      <c r="A2756" s="5">
        <v>52</v>
      </c>
      <c r="B2756" s="5" t="s">
        <v>2730</v>
      </c>
      <c r="C2756" s="6">
        <v>2081</v>
      </c>
      <c r="D2756" s="5" t="s">
        <v>2775</v>
      </c>
      <c r="E2756" s="5" t="str">
        <f>VLOOKUP(B2756,Region!$A$1:$B$76,2,FALSE)</f>
        <v>Region_4</v>
      </c>
      <c r="F2756" s="5" t="str">
        <f>VLOOKUP(D2756,'Used to Match Zip By Sch Name'!$A$2:$E$4714,5,FALSE)</f>
        <v>33770-1562</v>
      </c>
      <c r="G2756" s="5" t="e">
        <f>VLOOKUP(D2756,public_school_report!$D$1:$CI$3651,84,FALSE)</f>
        <v>#N/A</v>
      </c>
      <c r="H2756" s="5"/>
      <c r="I2756" s="5">
        <v>58</v>
      </c>
      <c r="J2756" s="5">
        <v>55</v>
      </c>
      <c r="K2756" s="5">
        <v>45</v>
      </c>
      <c r="L2756" s="5">
        <v>39</v>
      </c>
      <c r="M2756" s="5">
        <v>44</v>
      </c>
      <c r="N2756" s="5">
        <v>38</v>
      </c>
      <c r="O2756" s="5">
        <v>64</v>
      </c>
      <c r="P2756" s="5">
        <v>70</v>
      </c>
      <c r="Q2756" s="5"/>
      <c r="R2756" s="5">
        <v>91</v>
      </c>
      <c r="S2756" s="5">
        <v>47</v>
      </c>
      <c r="T2756" s="5">
        <v>551</v>
      </c>
      <c r="U2756" s="5">
        <v>10</v>
      </c>
      <c r="V2756" s="5">
        <v>55</v>
      </c>
      <c r="W2756" s="5">
        <v>97</v>
      </c>
      <c r="X2756" s="5" t="s">
        <v>62</v>
      </c>
      <c r="Y2756" s="5" t="s">
        <v>62</v>
      </c>
      <c r="Z2756" s="5" t="s">
        <v>63</v>
      </c>
      <c r="AA2756" s="5" t="s">
        <v>63</v>
      </c>
      <c r="AB2756" s="5" t="s">
        <v>62</v>
      </c>
      <c r="AC2756" s="5" t="s">
        <v>63</v>
      </c>
      <c r="AD2756" s="5" t="s">
        <v>62</v>
      </c>
      <c r="AE2756" s="5" t="s">
        <v>64</v>
      </c>
      <c r="AF2756" s="5" t="s">
        <v>62</v>
      </c>
      <c r="AG2756" s="5" t="s">
        <v>72</v>
      </c>
      <c r="AH2756" s="5" t="s">
        <v>72</v>
      </c>
      <c r="AI2756" s="5" t="s">
        <v>63</v>
      </c>
      <c r="AJ2756" s="5" t="s">
        <v>63</v>
      </c>
      <c r="AK2756" s="5" t="s">
        <v>72</v>
      </c>
      <c r="AL2756" s="5" t="s">
        <v>72</v>
      </c>
      <c r="AM2756" s="5" t="s">
        <v>72</v>
      </c>
      <c r="AN2756" s="5" t="s">
        <v>63</v>
      </c>
      <c r="AO2756" s="5" t="s">
        <v>63</v>
      </c>
      <c r="AP2756" s="5" t="s">
        <v>63</v>
      </c>
      <c r="AQ2756" s="5" t="s">
        <v>63</v>
      </c>
      <c r="AR2756" s="5" t="s">
        <v>63</v>
      </c>
      <c r="AS2756" s="5" t="s">
        <v>65</v>
      </c>
      <c r="AT2756" s="5" t="s">
        <v>66</v>
      </c>
      <c r="AU2756" s="5" t="s">
        <v>67</v>
      </c>
      <c r="AV2756" s="5" t="s">
        <v>67</v>
      </c>
      <c r="AW2756" s="5" t="s">
        <v>65</v>
      </c>
      <c r="AX2756" s="5" t="s">
        <v>82</v>
      </c>
      <c r="AY2756" s="5">
        <v>50.1</v>
      </c>
      <c r="AZ2756" s="5">
        <v>51.5</v>
      </c>
    </row>
    <row r="2757" spans="1:52">
      <c r="A2757" s="5">
        <v>52</v>
      </c>
      <c r="B2757" s="5" t="s">
        <v>2730</v>
      </c>
      <c r="C2757" s="6">
        <v>2141</v>
      </c>
      <c r="D2757" s="5" t="s">
        <v>2776</v>
      </c>
      <c r="E2757" s="5" t="str">
        <f>VLOOKUP(B2757,Region!$A$1:$B$76,2,FALSE)</f>
        <v>Region_4</v>
      </c>
      <c r="F2757" s="5" t="str">
        <f>VLOOKUP(D2757,'Used to Match Zip By Sch Name'!$A$2:$E$4714,5,FALSE)</f>
        <v>33714-1145</v>
      </c>
      <c r="G2757" s="5">
        <f>VLOOKUP(D2757,public_school_report!$D$1:$CI$3651,84,FALSE)</f>
        <v>470</v>
      </c>
      <c r="H2757" s="5" t="s">
        <v>6</v>
      </c>
      <c r="I2757" s="5">
        <v>32</v>
      </c>
      <c r="J2757" s="5">
        <v>39</v>
      </c>
      <c r="K2757" s="5">
        <v>34</v>
      </c>
      <c r="L2757" s="5">
        <v>39</v>
      </c>
      <c r="M2757" s="5">
        <v>40</v>
      </c>
      <c r="N2757" s="5">
        <v>29</v>
      </c>
      <c r="O2757" s="5">
        <v>30</v>
      </c>
      <c r="P2757" s="5"/>
      <c r="Q2757" s="5"/>
      <c r="R2757" s="5"/>
      <c r="S2757" s="5"/>
      <c r="T2757" s="5">
        <v>243</v>
      </c>
      <c r="U2757" s="5">
        <v>7</v>
      </c>
      <c r="V2757" s="5">
        <v>35</v>
      </c>
      <c r="W2757" s="5">
        <v>100</v>
      </c>
      <c r="X2757" s="5" t="s">
        <v>72</v>
      </c>
      <c r="Y2757" s="5" t="s">
        <v>63</v>
      </c>
      <c r="Z2757" s="5" t="s">
        <v>63</v>
      </c>
      <c r="AA2757" s="5" t="s">
        <v>63</v>
      </c>
      <c r="AB2757" s="5" t="s">
        <v>72</v>
      </c>
      <c r="AC2757" s="5" t="s">
        <v>72</v>
      </c>
      <c r="AD2757" s="5" t="s">
        <v>72</v>
      </c>
      <c r="AE2757" s="5" t="s">
        <v>63</v>
      </c>
      <c r="AF2757" s="5" t="s">
        <v>63</v>
      </c>
      <c r="AG2757" s="5" t="s">
        <v>63</v>
      </c>
      <c r="AH2757" s="5" t="s">
        <v>64</v>
      </c>
      <c r="AI2757" s="5" t="s">
        <v>63</v>
      </c>
      <c r="AJ2757" s="5" t="s">
        <v>64</v>
      </c>
      <c r="AK2757" s="5" t="s">
        <v>63</v>
      </c>
      <c r="AL2757" s="5" t="s">
        <v>62</v>
      </c>
      <c r="AM2757" s="5" t="s">
        <v>64</v>
      </c>
      <c r="AN2757" s="5" t="s">
        <v>63</v>
      </c>
      <c r="AO2757" s="5" t="s">
        <v>63</v>
      </c>
      <c r="AP2757" s="5" t="s">
        <v>63</v>
      </c>
      <c r="AQ2757" s="5" t="s">
        <v>72</v>
      </c>
      <c r="AR2757" s="5" t="s">
        <v>72</v>
      </c>
      <c r="AS2757" s="5" t="s">
        <v>65</v>
      </c>
      <c r="AT2757" s="5" t="s">
        <v>66</v>
      </c>
      <c r="AU2757" s="5" t="s">
        <v>67</v>
      </c>
      <c r="AV2757" s="5" t="s">
        <v>68</v>
      </c>
      <c r="AW2757" s="5" t="s">
        <v>65</v>
      </c>
      <c r="AX2757" s="5" t="s">
        <v>69</v>
      </c>
      <c r="AY2757" s="5">
        <v>61.6</v>
      </c>
      <c r="AZ2757" s="5">
        <v>100</v>
      </c>
    </row>
    <row r="2758" spans="1:52">
      <c r="A2758" s="5">
        <v>52</v>
      </c>
      <c r="B2758" s="5" t="s">
        <v>2730</v>
      </c>
      <c r="C2758" s="6">
        <v>2261</v>
      </c>
      <c r="D2758" s="5" t="s">
        <v>2777</v>
      </c>
      <c r="E2758" s="5" t="str">
        <f>VLOOKUP(B2758,Region!$A$1:$B$76,2,FALSE)</f>
        <v>Region_4</v>
      </c>
      <c r="F2758" s="5">
        <f>VLOOKUP(D2758,'Used to Match Zip By Sch Name'!$A$2:$E$4714,5,FALSE)</f>
        <v>33708</v>
      </c>
      <c r="G2758" s="5">
        <f>VLOOKUP(D2758,public_school_report!$D$1:$CI$3651,84,FALSE)</f>
        <v>1389</v>
      </c>
      <c r="H2758" s="5" t="s">
        <v>2</v>
      </c>
      <c r="I2758" s="5">
        <v>76</v>
      </c>
      <c r="J2758" s="5">
        <v>63</v>
      </c>
      <c r="K2758" s="5">
        <v>58</v>
      </c>
      <c r="L2758" s="5">
        <v>83</v>
      </c>
      <c r="M2758" s="5">
        <v>71</v>
      </c>
      <c r="N2758" s="5">
        <v>63</v>
      </c>
      <c r="O2758" s="5">
        <v>76</v>
      </c>
      <c r="P2758" s="5">
        <v>93</v>
      </c>
      <c r="Q2758" s="5">
        <v>83</v>
      </c>
      <c r="R2758" s="5"/>
      <c r="S2758" s="5"/>
      <c r="T2758" s="5">
        <v>666</v>
      </c>
      <c r="U2758" s="5">
        <v>9</v>
      </c>
      <c r="V2758" s="5">
        <v>74</v>
      </c>
      <c r="W2758" s="5">
        <v>100</v>
      </c>
      <c r="X2758" s="5" t="s">
        <v>64</v>
      </c>
      <c r="Y2758" s="5" t="s">
        <v>64</v>
      </c>
      <c r="Z2758" s="5" t="s">
        <v>64</v>
      </c>
      <c r="AA2758" s="5" t="s">
        <v>64</v>
      </c>
      <c r="AB2758" s="5" t="s">
        <v>64</v>
      </c>
      <c r="AC2758" s="5" t="s">
        <v>64</v>
      </c>
      <c r="AD2758" s="5" t="s">
        <v>64</v>
      </c>
      <c r="AE2758" s="5" t="s">
        <v>64</v>
      </c>
      <c r="AF2758" s="5" t="s">
        <v>64</v>
      </c>
      <c r="AG2758" s="5" t="s">
        <v>64</v>
      </c>
      <c r="AH2758" s="5" t="s">
        <v>64</v>
      </c>
      <c r="AI2758" s="5" t="s">
        <v>64</v>
      </c>
      <c r="AJ2758" s="5" t="s">
        <v>64</v>
      </c>
      <c r="AK2758" s="5" t="s">
        <v>64</v>
      </c>
      <c r="AL2758" s="5" t="s">
        <v>62</v>
      </c>
      <c r="AM2758" s="5" t="s">
        <v>62</v>
      </c>
      <c r="AN2758" s="5" t="s">
        <v>64</v>
      </c>
      <c r="AO2758" s="5" t="s">
        <v>64</v>
      </c>
      <c r="AP2758" s="5" t="s">
        <v>63</v>
      </c>
      <c r="AQ2758" s="5" t="s">
        <v>62</v>
      </c>
      <c r="AR2758" s="5" t="s">
        <v>62</v>
      </c>
      <c r="AS2758" s="5" t="s">
        <v>65</v>
      </c>
      <c r="AT2758" s="5" t="s">
        <v>66</v>
      </c>
      <c r="AU2758" s="5" t="s">
        <v>67</v>
      </c>
      <c r="AV2758" s="5" t="s">
        <v>67</v>
      </c>
      <c r="AW2758" s="5" t="s">
        <v>65</v>
      </c>
      <c r="AX2758" s="5" t="s">
        <v>86</v>
      </c>
      <c r="AY2758" s="5">
        <v>22.3</v>
      </c>
      <c r="AZ2758" s="5">
        <v>25.6</v>
      </c>
    </row>
    <row r="2759" spans="1:52">
      <c r="A2759" s="5">
        <v>52</v>
      </c>
      <c r="B2759" s="5" t="s">
        <v>2730</v>
      </c>
      <c r="C2759" s="6">
        <v>2281</v>
      </c>
      <c r="D2759" s="5" t="s">
        <v>2778</v>
      </c>
      <c r="E2759" s="5" t="str">
        <f>VLOOKUP(B2759,Region!$A$1:$B$76,2,FALSE)</f>
        <v>Region_4</v>
      </c>
      <c r="F2759" s="5" t="str">
        <f>VLOOKUP(D2759,'Used to Match Zip By Sch Name'!$A$2:$E$4714,5,FALSE)</f>
        <v>33712-4327</v>
      </c>
      <c r="G2759" s="5">
        <f>VLOOKUP(D2759,public_school_report!$D$1:$CI$3651,84,FALSE)</f>
        <v>418</v>
      </c>
      <c r="H2759" s="5" t="s">
        <v>6</v>
      </c>
      <c r="I2759" s="5">
        <v>30</v>
      </c>
      <c r="J2759" s="5">
        <v>48</v>
      </c>
      <c r="K2759" s="5">
        <v>59</v>
      </c>
      <c r="L2759" s="5">
        <v>34</v>
      </c>
      <c r="M2759" s="5">
        <v>57</v>
      </c>
      <c r="N2759" s="5">
        <v>68</v>
      </c>
      <c r="O2759" s="5">
        <v>34</v>
      </c>
      <c r="P2759" s="5"/>
      <c r="Q2759" s="5"/>
      <c r="R2759" s="5"/>
      <c r="S2759" s="5"/>
      <c r="T2759" s="5">
        <v>330</v>
      </c>
      <c r="U2759" s="5">
        <v>7</v>
      </c>
      <c r="V2759" s="5">
        <v>47</v>
      </c>
      <c r="W2759" s="5">
        <v>100</v>
      </c>
      <c r="X2759" s="5" t="s">
        <v>63</v>
      </c>
      <c r="Y2759" s="5" t="s">
        <v>63</v>
      </c>
      <c r="Z2759" s="5" t="s">
        <v>72</v>
      </c>
      <c r="AA2759" s="5" t="s">
        <v>63</v>
      </c>
      <c r="AB2759" s="5" t="s">
        <v>73</v>
      </c>
      <c r="AC2759" s="5" t="s">
        <v>73</v>
      </c>
      <c r="AD2759" s="5" t="s">
        <v>73</v>
      </c>
      <c r="AE2759" s="5" t="s">
        <v>73</v>
      </c>
      <c r="AF2759" s="5" t="s">
        <v>73</v>
      </c>
      <c r="AG2759" s="5" t="s">
        <v>72</v>
      </c>
      <c r="AH2759" s="5" t="s">
        <v>62</v>
      </c>
      <c r="AI2759" s="5" t="s">
        <v>62</v>
      </c>
      <c r="AJ2759" s="5" t="s">
        <v>63</v>
      </c>
      <c r="AK2759" s="5" t="s">
        <v>63</v>
      </c>
      <c r="AL2759" s="5" t="s">
        <v>63</v>
      </c>
      <c r="AM2759" s="5" t="s">
        <v>62</v>
      </c>
      <c r="AN2759" s="5" t="s">
        <v>63</v>
      </c>
      <c r="AO2759" s="5" t="s">
        <v>62</v>
      </c>
      <c r="AP2759" s="5" t="s">
        <v>63</v>
      </c>
      <c r="AQ2759" s="5" t="s">
        <v>64</v>
      </c>
      <c r="AR2759" s="5" t="s">
        <v>63</v>
      </c>
      <c r="AS2759" s="5" t="s">
        <v>65</v>
      </c>
      <c r="AT2759" s="5" t="s">
        <v>66</v>
      </c>
      <c r="AU2759" s="5" t="s">
        <v>67</v>
      </c>
      <c r="AV2759" s="5" t="s">
        <v>68</v>
      </c>
      <c r="AW2759" s="5" t="s">
        <v>65</v>
      </c>
      <c r="AX2759" s="5" t="s">
        <v>69</v>
      </c>
      <c r="AY2759" s="5">
        <v>91.9</v>
      </c>
      <c r="AZ2759" s="5">
        <v>100</v>
      </c>
    </row>
    <row r="2760" spans="1:52">
      <c r="A2760" s="5">
        <v>52</v>
      </c>
      <c r="B2760" s="5" t="s">
        <v>2730</v>
      </c>
      <c r="C2760" s="6">
        <v>2301</v>
      </c>
      <c r="D2760" s="5" t="s">
        <v>2779</v>
      </c>
      <c r="E2760" s="5" t="str">
        <f>VLOOKUP(B2760,Region!$A$1:$B$76,2,FALSE)</f>
        <v>Region_4</v>
      </c>
      <c r="F2760" s="5" t="str">
        <f>VLOOKUP(D2760,'Used to Match Zip By Sch Name'!$A$2:$E$4714,5,FALSE)</f>
        <v>33759-1623</v>
      </c>
      <c r="G2760" s="5">
        <f>VLOOKUP(D2760,public_school_report!$D$1:$CI$3651,84,FALSE)</f>
        <v>741</v>
      </c>
      <c r="H2760" s="5" t="s">
        <v>4</v>
      </c>
      <c r="I2760" s="5">
        <v>47</v>
      </c>
      <c r="J2760" s="5">
        <v>58</v>
      </c>
      <c r="K2760" s="5">
        <v>52</v>
      </c>
      <c r="L2760" s="5">
        <v>57</v>
      </c>
      <c r="M2760" s="5">
        <v>62</v>
      </c>
      <c r="N2760" s="5">
        <v>46</v>
      </c>
      <c r="O2760" s="5">
        <v>54</v>
      </c>
      <c r="P2760" s="5"/>
      <c r="Q2760" s="5"/>
      <c r="R2760" s="5"/>
      <c r="S2760" s="5"/>
      <c r="T2760" s="5">
        <v>376</v>
      </c>
      <c r="U2760" s="5">
        <v>7</v>
      </c>
      <c r="V2760" s="5">
        <v>54</v>
      </c>
      <c r="W2760" s="5">
        <v>100</v>
      </c>
      <c r="X2760" s="5" t="s">
        <v>62</v>
      </c>
      <c r="Y2760" s="5" t="s">
        <v>63</v>
      </c>
      <c r="Z2760" s="5" t="s">
        <v>63</v>
      </c>
      <c r="AA2760" s="5" t="s">
        <v>63</v>
      </c>
      <c r="AB2760" s="5" t="s">
        <v>63</v>
      </c>
      <c r="AC2760" s="5" t="s">
        <v>63</v>
      </c>
      <c r="AD2760" s="5" t="s">
        <v>62</v>
      </c>
      <c r="AE2760" s="5" t="s">
        <v>64</v>
      </c>
      <c r="AF2760" s="5" t="s">
        <v>62</v>
      </c>
      <c r="AG2760" s="5" t="s">
        <v>62</v>
      </c>
      <c r="AH2760" s="5" t="s">
        <v>64</v>
      </c>
      <c r="AI2760" s="5" t="s">
        <v>64</v>
      </c>
      <c r="AJ2760" s="5" t="s">
        <v>64</v>
      </c>
      <c r="AK2760" s="5" t="s">
        <v>64</v>
      </c>
      <c r="AL2760" s="5" t="s">
        <v>64</v>
      </c>
      <c r="AM2760" s="5" t="s">
        <v>64</v>
      </c>
      <c r="AN2760" s="5" t="s">
        <v>64</v>
      </c>
      <c r="AO2760" s="5" t="s">
        <v>64</v>
      </c>
      <c r="AP2760" s="5" t="s">
        <v>64</v>
      </c>
      <c r="AQ2760" s="5" t="s">
        <v>64</v>
      </c>
      <c r="AR2760" s="5" t="s">
        <v>64</v>
      </c>
      <c r="AS2760" s="5" t="s">
        <v>65</v>
      </c>
      <c r="AT2760" s="5" t="s">
        <v>66</v>
      </c>
      <c r="AU2760" s="5" t="s">
        <v>67</v>
      </c>
      <c r="AV2760" s="5" t="s">
        <v>68</v>
      </c>
      <c r="AW2760" s="5" t="s">
        <v>65</v>
      </c>
      <c r="AX2760" s="5" t="s">
        <v>69</v>
      </c>
      <c r="AY2760" s="5">
        <v>54</v>
      </c>
      <c r="AZ2760" s="5">
        <v>70.899999999999977</v>
      </c>
    </row>
    <row r="2761" spans="1:52">
      <c r="A2761" s="5">
        <v>52</v>
      </c>
      <c r="B2761" s="5" t="s">
        <v>2730</v>
      </c>
      <c r="C2761" s="6">
        <v>2321</v>
      </c>
      <c r="D2761" s="5" t="s">
        <v>2780</v>
      </c>
      <c r="E2761" s="5" t="str">
        <f>VLOOKUP(B2761,Region!$A$1:$B$76,2,FALSE)</f>
        <v>Region_4</v>
      </c>
      <c r="F2761" s="5" t="str">
        <f>VLOOKUP(D2761,'Used to Match Zip By Sch Name'!$A$2:$E$4714,5,FALSE)</f>
        <v>33703-1049</v>
      </c>
      <c r="G2761" s="5">
        <f>VLOOKUP(D2761,public_school_report!$D$1:$CI$3651,84,FALSE)</f>
        <v>1177</v>
      </c>
      <c r="H2761" s="5" t="s">
        <v>2</v>
      </c>
      <c r="I2761" s="5">
        <v>44</v>
      </c>
      <c r="J2761" s="5">
        <v>51</v>
      </c>
      <c r="K2761" s="5">
        <v>48</v>
      </c>
      <c r="L2761" s="5">
        <v>47</v>
      </c>
      <c r="M2761" s="5">
        <v>58</v>
      </c>
      <c r="N2761" s="5">
        <v>56</v>
      </c>
      <c r="O2761" s="5">
        <v>40</v>
      </c>
      <c r="P2761" s="5">
        <v>67</v>
      </c>
      <c r="Q2761" s="5">
        <v>72</v>
      </c>
      <c r="R2761" s="5"/>
      <c r="S2761" s="5"/>
      <c r="T2761" s="5">
        <v>483</v>
      </c>
      <c r="U2761" s="5">
        <v>9</v>
      </c>
      <c r="V2761" s="5">
        <v>54</v>
      </c>
      <c r="W2761" s="5">
        <v>96</v>
      </c>
      <c r="X2761" s="5" t="s">
        <v>62</v>
      </c>
      <c r="Y2761" s="5" t="s">
        <v>72</v>
      </c>
      <c r="Z2761" s="5" t="s">
        <v>63</v>
      </c>
      <c r="AA2761" s="5" t="s">
        <v>63</v>
      </c>
      <c r="AB2761" s="5" t="s">
        <v>63</v>
      </c>
      <c r="AC2761" s="5" t="s">
        <v>72</v>
      </c>
      <c r="AD2761" s="5" t="s">
        <v>63</v>
      </c>
      <c r="AE2761" s="5" t="s">
        <v>63</v>
      </c>
      <c r="AF2761" s="5" t="s">
        <v>63</v>
      </c>
      <c r="AG2761" s="5" t="s">
        <v>63</v>
      </c>
      <c r="AH2761" s="5" t="s">
        <v>62</v>
      </c>
      <c r="AI2761" s="5" t="s">
        <v>62</v>
      </c>
      <c r="AJ2761" s="5" t="s">
        <v>63</v>
      </c>
      <c r="AK2761" s="5" t="s">
        <v>62</v>
      </c>
      <c r="AL2761" s="5" t="s">
        <v>62</v>
      </c>
      <c r="AM2761" s="5" t="s">
        <v>63</v>
      </c>
      <c r="AN2761" s="5" t="s">
        <v>63</v>
      </c>
      <c r="AO2761" s="5" t="s">
        <v>63</v>
      </c>
      <c r="AP2761" s="5" t="s">
        <v>63</v>
      </c>
      <c r="AQ2761" s="5" t="s">
        <v>63</v>
      </c>
      <c r="AR2761" s="5" t="s">
        <v>63</v>
      </c>
      <c r="AS2761" s="5" t="s">
        <v>65</v>
      </c>
      <c r="AT2761" s="5" t="s">
        <v>66</v>
      </c>
      <c r="AU2761" s="5" t="s">
        <v>67</v>
      </c>
      <c r="AV2761" s="5" t="s">
        <v>68</v>
      </c>
      <c r="AW2761" s="5" t="s">
        <v>65</v>
      </c>
      <c r="AX2761" s="5" t="s">
        <v>78</v>
      </c>
      <c r="AY2761" s="5">
        <v>51.5</v>
      </c>
      <c r="AZ2761" s="5">
        <v>100</v>
      </c>
    </row>
    <row r="2762" spans="1:52">
      <c r="A2762" s="5">
        <v>52</v>
      </c>
      <c r="B2762" s="5" t="s">
        <v>2730</v>
      </c>
      <c r="C2762" s="6">
        <v>2371</v>
      </c>
      <c r="D2762" s="5" t="s">
        <v>868</v>
      </c>
      <c r="E2762" s="5" t="str">
        <f>VLOOKUP(B2762,Region!$A$1:$B$76,2,FALSE)</f>
        <v>Region_4</v>
      </c>
      <c r="F2762" s="5" t="str">
        <f>VLOOKUP(D2762,'Used to Match Zip By Sch Name'!$A$2:$E$4714,5,FALSE)</f>
        <v>32666-3907</v>
      </c>
      <c r="G2762" s="5">
        <f>VLOOKUP(D2762,public_school_report!$D$1:$CI$3651,84,FALSE)</f>
        <v>689</v>
      </c>
      <c r="H2762" s="5" t="s">
        <v>4</v>
      </c>
      <c r="I2762" s="5">
        <v>27</v>
      </c>
      <c r="J2762" s="5">
        <v>58</v>
      </c>
      <c r="K2762" s="5">
        <v>70</v>
      </c>
      <c r="L2762" s="5">
        <v>38</v>
      </c>
      <c r="M2762" s="5">
        <v>54</v>
      </c>
      <c r="N2762" s="5">
        <v>48</v>
      </c>
      <c r="O2762" s="5">
        <v>36</v>
      </c>
      <c r="P2762" s="5"/>
      <c r="Q2762" s="5"/>
      <c r="R2762" s="5"/>
      <c r="S2762" s="5"/>
      <c r="T2762" s="5">
        <v>331</v>
      </c>
      <c r="U2762" s="5">
        <v>7</v>
      </c>
      <c r="V2762" s="5">
        <v>47</v>
      </c>
      <c r="W2762" s="5">
        <v>98</v>
      </c>
      <c r="X2762" s="5" t="s">
        <v>63</v>
      </c>
      <c r="Y2762" s="5" t="s">
        <v>63</v>
      </c>
      <c r="Z2762" s="5" t="s">
        <v>63</v>
      </c>
      <c r="AA2762" s="5" t="s">
        <v>73</v>
      </c>
      <c r="AB2762" s="5" t="s">
        <v>73</v>
      </c>
      <c r="AC2762" s="5" t="s">
        <v>73</v>
      </c>
      <c r="AD2762" s="5" t="s">
        <v>73</v>
      </c>
      <c r="AE2762" s="5" t="s">
        <v>73</v>
      </c>
      <c r="AF2762" s="5" t="s">
        <v>73</v>
      </c>
      <c r="AG2762" s="5" t="s">
        <v>63</v>
      </c>
      <c r="AH2762" s="5" t="s">
        <v>63</v>
      </c>
      <c r="AI2762" s="5" t="s">
        <v>63</v>
      </c>
      <c r="AJ2762" s="5" t="s">
        <v>63</v>
      </c>
      <c r="AK2762" s="5" t="s">
        <v>62</v>
      </c>
      <c r="AL2762" s="5" t="s">
        <v>62</v>
      </c>
      <c r="AM2762" s="5" t="s">
        <v>62</v>
      </c>
      <c r="AN2762" s="5" t="s">
        <v>62</v>
      </c>
      <c r="AO2762" s="5" t="s">
        <v>63</v>
      </c>
      <c r="AP2762" s="5" t="s">
        <v>72</v>
      </c>
      <c r="AQ2762" s="5" t="s">
        <v>63</v>
      </c>
      <c r="AR2762" s="5" t="s">
        <v>72</v>
      </c>
      <c r="AS2762" s="5" t="s">
        <v>65</v>
      </c>
      <c r="AT2762" s="5" t="s">
        <v>66</v>
      </c>
      <c r="AU2762" s="5" t="s">
        <v>67</v>
      </c>
      <c r="AV2762" s="5" t="s">
        <v>68</v>
      </c>
      <c r="AW2762" s="5" t="s">
        <v>65</v>
      </c>
      <c r="AX2762" s="5" t="s">
        <v>69</v>
      </c>
      <c r="AY2762" s="5">
        <v>97.3</v>
      </c>
      <c r="AZ2762" s="5">
        <v>100</v>
      </c>
    </row>
    <row r="2763" spans="1:52">
      <c r="A2763" s="5">
        <v>52</v>
      </c>
      <c r="B2763" s="5" t="s">
        <v>2730</v>
      </c>
      <c r="C2763" s="6">
        <v>2381</v>
      </c>
      <c r="D2763" s="5" t="s">
        <v>2781</v>
      </c>
      <c r="E2763" s="5" t="str">
        <f>VLOOKUP(B2763,Region!$A$1:$B$76,2,FALSE)</f>
        <v>Region_4</v>
      </c>
      <c r="F2763" s="5" t="str">
        <f>VLOOKUP(D2763,'Used to Match Zip By Sch Name'!$A$2:$E$4714,5,FALSE)</f>
        <v>33705-2547</v>
      </c>
      <c r="G2763" s="5" t="e">
        <f>VLOOKUP(D2763,public_school_report!$D$1:$CI$3651,84,FALSE)</f>
        <v>#N/A</v>
      </c>
      <c r="H2763" s="5"/>
      <c r="I2763" s="5">
        <v>44</v>
      </c>
      <c r="J2763" s="5">
        <v>52</v>
      </c>
      <c r="K2763" s="5">
        <v>56</v>
      </c>
      <c r="L2763" s="5">
        <v>50</v>
      </c>
      <c r="M2763" s="5">
        <v>51</v>
      </c>
      <c r="N2763" s="5">
        <v>40</v>
      </c>
      <c r="O2763" s="5">
        <v>44</v>
      </c>
      <c r="P2763" s="5"/>
      <c r="Q2763" s="5"/>
      <c r="R2763" s="5"/>
      <c r="S2763" s="5"/>
      <c r="T2763" s="5">
        <v>337</v>
      </c>
      <c r="U2763" s="5">
        <v>7</v>
      </c>
      <c r="V2763" s="5">
        <v>48</v>
      </c>
      <c r="W2763" s="5">
        <v>100</v>
      </c>
      <c r="X2763" s="5" t="s">
        <v>63</v>
      </c>
      <c r="Y2763" s="5" t="s">
        <v>66</v>
      </c>
      <c r="Z2763" s="5" t="s">
        <v>66</v>
      </c>
      <c r="AA2763" s="5" t="s">
        <v>66</v>
      </c>
      <c r="AB2763" s="5" t="s">
        <v>66</v>
      </c>
      <c r="AC2763" s="5" t="s">
        <v>66</v>
      </c>
      <c r="AD2763" s="5" t="s">
        <v>66</v>
      </c>
      <c r="AE2763" s="5" t="s">
        <v>66</v>
      </c>
      <c r="AF2763" s="5" t="s">
        <v>66</v>
      </c>
      <c r="AG2763" s="5" t="s">
        <v>66</v>
      </c>
      <c r="AH2763" s="5" t="s">
        <v>66</v>
      </c>
      <c r="AI2763" s="5" t="s">
        <v>66</v>
      </c>
      <c r="AJ2763" s="5" t="s">
        <v>66</v>
      </c>
      <c r="AK2763" s="5" t="s">
        <v>66</v>
      </c>
      <c r="AL2763" s="5" t="s">
        <v>66</v>
      </c>
      <c r="AM2763" s="5" t="s">
        <v>66</v>
      </c>
      <c r="AN2763" s="5" t="s">
        <v>66</v>
      </c>
      <c r="AO2763" s="5" t="s">
        <v>66</v>
      </c>
      <c r="AP2763" s="5" t="s">
        <v>66</v>
      </c>
      <c r="AQ2763" s="5" t="s">
        <v>66</v>
      </c>
      <c r="AR2763" s="5" t="s">
        <v>66</v>
      </c>
      <c r="AS2763" s="5" t="s">
        <v>65</v>
      </c>
      <c r="AT2763" s="5" t="s">
        <v>66</v>
      </c>
      <c r="AU2763" s="5" t="s">
        <v>67</v>
      </c>
      <c r="AV2763" s="5" t="s">
        <v>67</v>
      </c>
      <c r="AW2763" s="5" t="s">
        <v>65</v>
      </c>
      <c r="AX2763" s="5" t="s">
        <v>69</v>
      </c>
      <c r="AY2763" s="5">
        <v>71.900000000000006</v>
      </c>
      <c r="AZ2763" s="5">
        <v>98.3</v>
      </c>
    </row>
    <row r="2764" spans="1:52">
      <c r="A2764" s="5">
        <v>52</v>
      </c>
      <c r="B2764" s="5" t="s">
        <v>2730</v>
      </c>
      <c r="C2764" s="6">
        <v>2431</v>
      </c>
      <c r="D2764" s="5" t="s">
        <v>2782</v>
      </c>
      <c r="E2764" s="5" t="str">
        <f>VLOOKUP(B2764,Region!$A$1:$B$76,2,FALSE)</f>
        <v>Region_4</v>
      </c>
      <c r="F2764" s="5" t="str">
        <f>VLOOKUP(D2764,'Used to Match Zip By Sch Name'!$A$2:$E$4714,5,FALSE)</f>
        <v>33770-3240</v>
      </c>
      <c r="G2764" s="5">
        <f>VLOOKUP(D2764,public_school_report!$D$1:$CI$3651,84,FALSE)</f>
        <v>557</v>
      </c>
      <c r="H2764" s="5" t="s">
        <v>6</v>
      </c>
      <c r="I2764" s="5">
        <v>44</v>
      </c>
      <c r="J2764" s="5">
        <v>43</v>
      </c>
      <c r="K2764" s="5">
        <v>32</v>
      </c>
      <c r="L2764" s="5">
        <v>54</v>
      </c>
      <c r="M2764" s="5">
        <v>49</v>
      </c>
      <c r="N2764" s="5">
        <v>38</v>
      </c>
      <c r="O2764" s="5">
        <v>46</v>
      </c>
      <c r="P2764" s="5"/>
      <c r="Q2764" s="5"/>
      <c r="R2764" s="5"/>
      <c r="S2764" s="5"/>
      <c r="T2764" s="5">
        <v>306</v>
      </c>
      <c r="U2764" s="5">
        <v>7</v>
      </c>
      <c r="V2764" s="5">
        <v>44</v>
      </c>
      <c r="W2764" s="5">
        <v>100</v>
      </c>
      <c r="X2764" s="5" t="s">
        <v>63</v>
      </c>
      <c r="Y2764" s="5" t="s">
        <v>63</v>
      </c>
      <c r="Z2764" s="5" t="s">
        <v>72</v>
      </c>
      <c r="AA2764" s="5" t="s">
        <v>72</v>
      </c>
      <c r="AB2764" s="5" t="s">
        <v>63</v>
      </c>
      <c r="AC2764" s="5" t="s">
        <v>63</v>
      </c>
      <c r="AD2764" s="5" t="s">
        <v>72</v>
      </c>
      <c r="AE2764" s="5" t="s">
        <v>63</v>
      </c>
      <c r="AF2764" s="5" t="s">
        <v>63</v>
      </c>
      <c r="AG2764" s="5" t="s">
        <v>64</v>
      </c>
      <c r="AH2764" s="5" t="s">
        <v>64</v>
      </c>
      <c r="AI2764" s="5" t="s">
        <v>64</v>
      </c>
      <c r="AJ2764" s="5" t="s">
        <v>62</v>
      </c>
      <c r="AK2764" s="5" t="s">
        <v>64</v>
      </c>
      <c r="AL2764" s="5" t="s">
        <v>64</v>
      </c>
      <c r="AM2764" s="5" t="s">
        <v>64</v>
      </c>
      <c r="AN2764" s="5" t="s">
        <v>64</v>
      </c>
      <c r="AO2764" s="5" t="s">
        <v>64</v>
      </c>
      <c r="AP2764" s="5" t="s">
        <v>62</v>
      </c>
      <c r="AQ2764" s="5" t="s">
        <v>64</v>
      </c>
      <c r="AR2764" s="5" t="s">
        <v>62</v>
      </c>
      <c r="AS2764" s="5" t="s">
        <v>65</v>
      </c>
      <c r="AT2764" s="5" t="s">
        <v>66</v>
      </c>
      <c r="AU2764" s="5" t="s">
        <v>67</v>
      </c>
      <c r="AV2764" s="5" t="s">
        <v>68</v>
      </c>
      <c r="AW2764" s="5" t="s">
        <v>65</v>
      </c>
      <c r="AX2764" s="5" t="s">
        <v>69</v>
      </c>
      <c r="AY2764" s="5">
        <v>47.5</v>
      </c>
      <c r="AZ2764" s="5">
        <v>100</v>
      </c>
    </row>
    <row r="2765" spans="1:52">
      <c r="A2765" s="5">
        <v>52</v>
      </c>
      <c r="B2765" s="5" t="s">
        <v>2730</v>
      </c>
      <c r="C2765" s="6">
        <v>2531</v>
      </c>
      <c r="D2765" s="5" t="s">
        <v>2783</v>
      </c>
      <c r="E2765" s="5" t="str">
        <f>VLOOKUP(B2765,Region!$A$1:$B$76,2,FALSE)</f>
        <v>Region_4</v>
      </c>
      <c r="F2765" s="5" t="str">
        <f>VLOOKUP(D2765,'Used to Match Zip By Sch Name'!$A$2:$E$4714,5,FALSE)</f>
        <v>33713-5101</v>
      </c>
      <c r="G2765" s="5">
        <f>VLOOKUP(D2765,public_school_report!$D$1:$CI$3651,84,FALSE)</f>
        <v>484</v>
      </c>
      <c r="H2765" s="5" t="s">
        <v>6</v>
      </c>
      <c r="I2765" s="5">
        <v>46</v>
      </c>
      <c r="J2765" s="5">
        <v>47</v>
      </c>
      <c r="K2765" s="5">
        <v>33</v>
      </c>
      <c r="L2765" s="5">
        <v>52</v>
      </c>
      <c r="M2765" s="5">
        <v>56</v>
      </c>
      <c r="N2765" s="5">
        <v>39</v>
      </c>
      <c r="O2765" s="5">
        <v>45</v>
      </c>
      <c r="P2765" s="5"/>
      <c r="Q2765" s="5"/>
      <c r="R2765" s="5"/>
      <c r="S2765" s="5"/>
      <c r="T2765" s="5">
        <v>318</v>
      </c>
      <c r="U2765" s="5">
        <v>7</v>
      </c>
      <c r="V2765" s="5">
        <v>45</v>
      </c>
      <c r="W2765" s="5">
        <v>99</v>
      </c>
      <c r="X2765" s="5" t="s">
        <v>63</v>
      </c>
      <c r="Y2765" s="5" t="s">
        <v>63</v>
      </c>
      <c r="Z2765" s="5" t="s">
        <v>63</v>
      </c>
      <c r="AA2765" s="5" t="s">
        <v>63</v>
      </c>
      <c r="AB2765" s="5" t="s">
        <v>63</v>
      </c>
      <c r="AC2765" s="5" t="s">
        <v>63</v>
      </c>
      <c r="AD2765" s="5" t="s">
        <v>63</v>
      </c>
      <c r="AE2765" s="5" t="s">
        <v>63</v>
      </c>
      <c r="AF2765" s="5" t="s">
        <v>63</v>
      </c>
      <c r="AG2765" s="5" t="s">
        <v>64</v>
      </c>
      <c r="AH2765" s="5" t="s">
        <v>64</v>
      </c>
      <c r="AI2765" s="5" t="s">
        <v>64</v>
      </c>
      <c r="AJ2765" s="5" t="s">
        <v>64</v>
      </c>
      <c r="AK2765" s="5" t="s">
        <v>64</v>
      </c>
      <c r="AL2765" s="5" t="s">
        <v>64</v>
      </c>
      <c r="AM2765" s="5" t="s">
        <v>64</v>
      </c>
      <c r="AN2765" s="5" t="s">
        <v>62</v>
      </c>
      <c r="AO2765" s="5" t="s">
        <v>63</v>
      </c>
      <c r="AP2765" s="5" t="s">
        <v>72</v>
      </c>
      <c r="AQ2765" s="5" t="s">
        <v>72</v>
      </c>
      <c r="AR2765" s="5" t="s">
        <v>72</v>
      </c>
      <c r="AS2765" s="5" t="s">
        <v>65</v>
      </c>
      <c r="AT2765" s="5" t="s">
        <v>66</v>
      </c>
      <c r="AU2765" s="5" t="s">
        <v>67</v>
      </c>
      <c r="AV2765" s="5" t="s">
        <v>68</v>
      </c>
      <c r="AW2765" s="5" t="s">
        <v>65</v>
      </c>
      <c r="AX2765" s="5" t="s">
        <v>69</v>
      </c>
      <c r="AY2765" s="5">
        <v>64.099999999999994</v>
      </c>
      <c r="AZ2765" s="5">
        <v>100</v>
      </c>
    </row>
    <row r="2766" spans="1:52">
      <c r="A2766" s="5">
        <v>52</v>
      </c>
      <c r="B2766" s="5" t="s">
        <v>2730</v>
      </c>
      <c r="C2766" s="6">
        <v>2641</v>
      </c>
      <c r="D2766" s="5" t="s">
        <v>343</v>
      </c>
      <c r="E2766" s="5" t="str">
        <f>VLOOKUP(B2766,Region!$A$1:$B$76,2,FALSE)</f>
        <v>Region_4</v>
      </c>
      <c r="F2766" s="5" t="str">
        <f>VLOOKUP(D2766,'Used to Match Zip By Sch Name'!$A$2:$E$4714,5,FALSE)</f>
        <v>33334-3416</v>
      </c>
      <c r="G2766" s="5" t="e">
        <f>VLOOKUP(D2766,public_school_report!$D$1:$CI$3651,84,FALSE)</f>
        <v>#N/A</v>
      </c>
      <c r="H2766" s="5"/>
      <c r="I2766" s="5">
        <v>52</v>
      </c>
      <c r="J2766" s="5">
        <v>56</v>
      </c>
      <c r="K2766" s="5">
        <v>50</v>
      </c>
      <c r="L2766" s="5">
        <v>43</v>
      </c>
      <c r="M2766" s="5">
        <v>53</v>
      </c>
      <c r="N2766" s="5">
        <v>56</v>
      </c>
      <c r="O2766" s="5">
        <v>73</v>
      </c>
      <c r="P2766" s="5">
        <v>69</v>
      </c>
      <c r="Q2766" s="5"/>
      <c r="R2766" s="5">
        <v>92</v>
      </c>
      <c r="S2766" s="5">
        <v>57</v>
      </c>
      <c r="T2766" s="5">
        <v>601</v>
      </c>
      <c r="U2766" s="5">
        <v>10</v>
      </c>
      <c r="V2766" s="5">
        <v>60</v>
      </c>
      <c r="W2766" s="5">
        <v>98</v>
      </c>
      <c r="X2766" s="5" t="s">
        <v>62</v>
      </c>
      <c r="Y2766" s="5" t="s">
        <v>62</v>
      </c>
      <c r="Z2766" s="5" t="s">
        <v>62</v>
      </c>
      <c r="AA2766" s="5" t="s">
        <v>63</v>
      </c>
      <c r="AB2766" s="5" t="s">
        <v>62</v>
      </c>
      <c r="AC2766" s="5" t="s">
        <v>63</v>
      </c>
      <c r="AD2766" s="5" t="s">
        <v>62</v>
      </c>
      <c r="AE2766" s="5" t="s">
        <v>63</v>
      </c>
      <c r="AF2766" s="5" t="s">
        <v>62</v>
      </c>
      <c r="AG2766" s="5" t="s">
        <v>64</v>
      </c>
      <c r="AH2766" s="5" t="s">
        <v>63</v>
      </c>
      <c r="AI2766" s="5" t="s">
        <v>72</v>
      </c>
      <c r="AJ2766" s="5" t="s">
        <v>72</v>
      </c>
      <c r="AK2766" s="5" t="s">
        <v>63</v>
      </c>
      <c r="AL2766" s="5" t="s">
        <v>63</v>
      </c>
      <c r="AM2766" s="5" t="s">
        <v>72</v>
      </c>
      <c r="AN2766" s="5" t="s">
        <v>63</v>
      </c>
      <c r="AO2766" s="5" t="s">
        <v>63</v>
      </c>
      <c r="AP2766" s="5" t="s">
        <v>63</v>
      </c>
      <c r="AQ2766" s="5" t="s">
        <v>63</v>
      </c>
      <c r="AR2766" s="5" t="s">
        <v>63</v>
      </c>
      <c r="AS2766" s="5" t="s">
        <v>65</v>
      </c>
      <c r="AT2766" s="5" t="s">
        <v>66</v>
      </c>
      <c r="AU2766" s="5" t="s">
        <v>67</v>
      </c>
      <c r="AV2766" s="5" t="s">
        <v>67</v>
      </c>
      <c r="AW2766" s="5" t="s">
        <v>65</v>
      </c>
      <c r="AX2766" s="5" t="s">
        <v>82</v>
      </c>
      <c r="AY2766" s="5">
        <v>44.1</v>
      </c>
      <c r="AZ2766" s="5">
        <v>51.9</v>
      </c>
    </row>
    <row r="2767" spans="1:52">
      <c r="A2767" s="5">
        <v>52</v>
      </c>
      <c r="B2767" s="5" t="s">
        <v>2730</v>
      </c>
      <c r="C2767" s="6">
        <v>2691</v>
      </c>
      <c r="D2767" s="5" t="s">
        <v>2784</v>
      </c>
      <c r="E2767" s="5" t="str">
        <f>VLOOKUP(B2767,Region!$A$1:$B$76,2,FALSE)</f>
        <v>Region_4</v>
      </c>
      <c r="F2767" s="5" t="str">
        <f>VLOOKUP(D2767,'Used to Match Zip By Sch Name'!$A$2:$E$4714,5,FALSE)</f>
        <v>33704-1534</v>
      </c>
      <c r="G2767" s="5">
        <f>VLOOKUP(D2767,public_school_report!$D$1:$CI$3651,84,FALSE)</f>
        <v>334</v>
      </c>
      <c r="H2767" s="5" t="s">
        <v>6</v>
      </c>
      <c r="I2767" s="5">
        <v>49</v>
      </c>
      <c r="J2767" s="5">
        <v>58</v>
      </c>
      <c r="K2767" s="5">
        <v>55</v>
      </c>
      <c r="L2767" s="5">
        <v>46</v>
      </c>
      <c r="M2767" s="5">
        <v>55</v>
      </c>
      <c r="N2767" s="5">
        <v>47</v>
      </c>
      <c r="O2767" s="5">
        <v>51</v>
      </c>
      <c r="P2767" s="5"/>
      <c r="Q2767" s="5"/>
      <c r="R2767" s="5"/>
      <c r="S2767" s="5"/>
      <c r="T2767" s="5">
        <v>361</v>
      </c>
      <c r="U2767" s="5">
        <v>7</v>
      </c>
      <c r="V2767" s="5">
        <v>52</v>
      </c>
      <c r="W2767" s="5">
        <v>99</v>
      </c>
      <c r="X2767" s="5" t="s">
        <v>63</v>
      </c>
      <c r="Y2767" s="5" t="s">
        <v>62</v>
      </c>
      <c r="Z2767" s="5" t="s">
        <v>63</v>
      </c>
      <c r="AA2767" s="5" t="s">
        <v>63</v>
      </c>
      <c r="AB2767" s="5" t="s">
        <v>62</v>
      </c>
      <c r="AC2767" s="5" t="s">
        <v>72</v>
      </c>
      <c r="AD2767" s="5" t="s">
        <v>72</v>
      </c>
      <c r="AE2767" s="5" t="s">
        <v>63</v>
      </c>
      <c r="AF2767" s="5" t="s">
        <v>63</v>
      </c>
      <c r="AG2767" s="5" t="s">
        <v>63</v>
      </c>
      <c r="AH2767" s="5" t="s">
        <v>64</v>
      </c>
      <c r="AI2767" s="5" t="s">
        <v>64</v>
      </c>
      <c r="AJ2767" s="5" t="s">
        <v>62</v>
      </c>
      <c r="AK2767" s="5" t="s">
        <v>64</v>
      </c>
      <c r="AL2767" s="5" t="s">
        <v>64</v>
      </c>
      <c r="AM2767" s="5" t="s">
        <v>62</v>
      </c>
      <c r="AN2767" s="5" t="s">
        <v>64</v>
      </c>
      <c r="AO2767" s="5" t="s">
        <v>62</v>
      </c>
      <c r="AP2767" s="5" t="s">
        <v>63</v>
      </c>
      <c r="AQ2767" s="5" t="s">
        <v>63</v>
      </c>
      <c r="AR2767" s="5" t="s">
        <v>63</v>
      </c>
      <c r="AS2767" s="5" t="s">
        <v>65</v>
      </c>
      <c r="AT2767" s="5" t="s">
        <v>66</v>
      </c>
      <c r="AU2767" s="5" t="s">
        <v>67</v>
      </c>
      <c r="AV2767" s="5" t="s">
        <v>67</v>
      </c>
      <c r="AW2767" s="5" t="s">
        <v>65</v>
      </c>
      <c r="AX2767" s="5" t="s">
        <v>69</v>
      </c>
      <c r="AY2767" s="5">
        <v>52.4</v>
      </c>
      <c r="AZ2767" s="5">
        <v>65.400000000000006</v>
      </c>
    </row>
    <row r="2768" spans="1:52">
      <c r="A2768" s="5">
        <v>52</v>
      </c>
      <c r="B2768" s="5" t="s">
        <v>2730</v>
      </c>
      <c r="C2768" s="6">
        <v>2791</v>
      </c>
      <c r="D2768" s="5" t="s">
        <v>1619</v>
      </c>
      <c r="E2768" s="5" t="str">
        <f>VLOOKUP(B2768,Region!$A$1:$B$76,2,FALSE)</f>
        <v>Region_4</v>
      </c>
      <c r="F2768" s="5" t="str">
        <f>VLOOKUP(D2768,'Used to Match Zip By Sch Name'!$A$2:$E$4714,5,FALSE)</f>
        <v>34667-1125</v>
      </c>
      <c r="G2768" s="5">
        <f>VLOOKUP(D2768,public_school_report!$D$1:$CI$3651,84,FALSE)</f>
        <v>645</v>
      </c>
      <c r="H2768" s="5" t="s">
        <v>4</v>
      </c>
      <c r="I2768" s="5">
        <v>47</v>
      </c>
      <c r="J2768" s="5">
        <v>54</v>
      </c>
      <c r="K2768" s="5">
        <v>64</v>
      </c>
      <c r="L2768" s="5">
        <v>51</v>
      </c>
      <c r="M2768" s="5">
        <v>59</v>
      </c>
      <c r="N2768" s="5">
        <v>59</v>
      </c>
      <c r="O2768" s="5">
        <v>45</v>
      </c>
      <c r="P2768" s="5"/>
      <c r="Q2768" s="5"/>
      <c r="R2768" s="5"/>
      <c r="S2768" s="5"/>
      <c r="T2768" s="5">
        <v>379</v>
      </c>
      <c r="U2768" s="5">
        <v>7</v>
      </c>
      <c r="V2768" s="5">
        <v>54</v>
      </c>
      <c r="W2768" s="5">
        <v>100</v>
      </c>
      <c r="X2768" s="5" t="s">
        <v>62</v>
      </c>
      <c r="Y2768" s="5" t="s">
        <v>63</v>
      </c>
      <c r="Z2768" s="5" t="s">
        <v>63</v>
      </c>
      <c r="AA2768" s="5" t="s">
        <v>63</v>
      </c>
      <c r="AB2768" s="5" t="s">
        <v>62</v>
      </c>
      <c r="AC2768" s="5" t="s">
        <v>63</v>
      </c>
      <c r="AD2768" s="5" t="s">
        <v>62</v>
      </c>
      <c r="AE2768" s="5" t="s">
        <v>64</v>
      </c>
      <c r="AF2768" s="5" t="s">
        <v>64</v>
      </c>
      <c r="AG2768" s="5" t="s">
        <v>64</v>
      </c>
      <c r="AH2768" s="5" t="s">
        <v>64</v>
      </c>
      <c r="AI2768" s="5" t="s">
        <v>64</v>
      </c>
      <c r="AJ2768" s="5" t="s">
        <v>62</v>
      </c>
      <c r="AK2768" s="5" t="s">
        <v>64</v>
      </c>
      <c r="AL2768" s="5" t="s">
        <v>64</v>
      </c>
      <c r="AM2768" s="5" t="s">
        <v>62</v>
      </c>
      <c r="AN2768" s="5" t="s">
        <v>64</v>
      </c>
      <c r="AO2768" s="5" t="s">
        <v>62</v>
      </c>
      <c r="AP2768" s="5" t="s">
        <v>63</v>
      </c>
      <c r="AQ2768" s="5" t="s">
        <v>64</v>
      </c>
      <c r="AR2768" s="5" t="s">
        <v>63</v>
      </c>
      <c r="AS2768" s="5" t="s">
        <v>65</v>
      </c>
      <c r="AT2768" s="5" t="s">
        <v>66</v>
      </c>
      <c r="AU2768" s="5" t="s">
        <v>67</v>
      </c>
      <c r="AV2768" s="5" t="s">
        <v>68</v>
      </c>
      <c r="AW2768" s="5" t="s">
        <v>65</v>
      </c>
      <c r="AX2768" s="5" t="s">
        <v>69</v>
      </c>
      <c r="AY2768" s="5">
        <v>46.1</v>
      </c>
      <c r="AZ2768" s="5">
        <v>100</v>
      </c>
    </row>
    <row r="2769" spans="1:52">
      <c r="A2769" s="5">
        <v>52</v>
      </c>
      <c r="B2769" s="5" t="s">
        <v>2730</v>
      </c>
      <c r="C2769" s="6">
        <v>2861</v>
      </c>
      <c r="D2769" s="5" t="s">
        <v>2785</v>
      </c>
      <c r="E2769" s="5" t="str">
        <f>VLOOKUP(B2769,Region!$A$1:$B$76,2,FALSE)</f>
        <v>Region_4</v>
      </c>
      <c r="F2769" s="5" t="str">
        <f>VLOOKUP(D2769,'Used to Match Zip By Sch Name'!$A$2:$E$4714,5,FALSE)</f>
        <v>33764-3771</v>
      </c>
      <c r="G2769" s="5">
        <f>VLOOKUP(D2769,public_school_report!$D$1:$CI$3651,84,FALSE)</f>
        <v>1032</v>
      </c>
      <c r="H2769" s="5" t="s">
        <v>2</v>
      </c>
      <c r="I2769" s="5">
        <v>38</v>
      </c>
      <c r="J2769" s="5">
        <v>47</v>
      </c>
      <c r="K2769" s="5">
        <v>42</v>
      </c>
      <c r="L2769" s="5">
        <v>43</v>
      </c>
      <c r="M2769" s="5">
        <v>47</v>
      </c>
      <c r="N2769" s="5">
        <v>40</v>
      </c>
      <c r="O2769" s="5">
        <v>43</v>
      </c>
      <c r="P2769" s="5">
        <v>60</v>
      </c>
      <c r="Q2769" s="5">
        <v>56</v>
      </c>
      <c r="R2769" s="5"/>
      <c r="S2769" s="5"/>
      <c r="T2769" s="5">
        <v>416</v>
      </c>
      <c r="U2769" s="5">
        <v>9</v>
      </c>
      <c r="V2769" s="5">
        <v>46</v>
      </c>
      <c r="W2769" s="5">
        <v>99</v>
      </c>
      <c r="X2769" s="5" t="s">
        <v>63</v>
      </c>
      <c r="Y2769" s="5" t="s">
        <v>63</v>
      </c>
      <c r="Z2769" s="5" t="s">
        <v>63</v>
      </c>
      <c r="AA2769" s="5" t="s">
        <v>63</v>
      </c>
      <c r="AB2769" s="5" t="s">
        <v>63</v>
      </c>
      <c r="AC2769" s="5" t="s">
        <v>63</v>
      </c>
      <c r="AD2769" s="5" t="s">
        <v>62</v>
      </c>
      <c r="AE2769" s="5" t="s">
        <v>63</v>
      </c>
      <c r="AF2769" s="5" t="s">
        <v>62</v>
      </c>
      <c r="AG2769" s="5" t="s">
        <v>62</v>
      </c>
      <c r="AH2769" s="5" t="s">
        <v>64</v>
      </c>
      <c r="AI2769" s="5" t="s">
        <v>64</v>
      </c>
      <c r="AJ2769" s="5" t="s">
        <v>64</v>
      </c>
      <c r="AK2769" s="5" t="s">
        <v>64</v>
      </c>
      <c r="AL2769" s="5" t="s">
        <v>64</v>
      </c>
      <c r="AM2769" s="5" t="s">
        <v>64</v>
      </c>
      <c r="AN2769" s="5" t="s">
        <v>64</v>
      </c>
      <c r="AO2769" s="5" t="s">
        <v>64</v>
      </c>
      <c r="AP2769" s="5" t="s">
        <v>62</v>
      </c>
      <c r="AQ2769" s="5" t="s">
        <v>63</v>
      </c>
      <c r="AR2769" s="5" t="s">
        <v>64</v>
      </c>
      <c r="AS2769" s="5" t="s">
        <v>65</v>
      </c>
      <c r="AT2769" s="5" t="s">
        <v>66</v>
      </c>
      <c r="AU2769" s="5" t="s">
        <v>67</v>
      </c>
      <c r="AV2769" s="5" t="s">
        <v>68</v>
      </c>
      <c r="AW2769" s="5" t="s">
        <v>65</v>
      </c>
      <c r="AX2769" s="5" t="s">
        <v>78</v>
      </c>
      <c r="AY2769" s="5">
        <v>58.9</v>
      </c>
      <c r="AZ2769" s="5">
        <v>96</v>
      </c>
    </row>
    <row r="2770" spans="1:52">
      <c r="A2770" s="5">
        <v>52</v>
      </c>
      <c r="B2770" s="5" t="s">
        <v>2730</v>
      </c>
      <c r="C2770" s="6">
        <v>2921</v>
      </c>
      <c r="D2770" s="5" t="s">
        <v>2786</v>
      </c>
      <c r="E2770" s="5" t="str">
        <f>VLOOKUP(B2770,Region!$A$1:$B$76,2,FALSE)</f>
        <v>Region_4</v>
      </c>
      <c r="F2770" s="5" t="str">
        <f>VLOOKUP(D2770,'Used to Match Zip By Sch Name'!$A$2:$E$4714,5,FALSE)</f>
        <v>33774-5335</v>
      </c>
      <c r="G2770" s="5">
        <f>VLOOKUP(D2770,public_school_report!$D$1:$CI$3651,84,FALSE)</f>
        <v>720</v>
      </c>
      <c r="H2770" s="5" t="s">
        <v>4</v>
      </c>
      <c r="I2770" s="5">
        <v>69</v>
      </c>
      <c r="J2770" s="5">
        <v>68</v>
      </c>
      <c r="K2770" s="5">
        <v>40</v>
      </c>
      <c r="L2770" s="5">
        <v>79</v>
      </c>
      <c r="M2770" s="5">
        <v>68</v>
      </c>
      <c r="N2770" s="5">
        <v>48</v>
      </c>
      <c r="O2770" s="5">
        <v>68</v>
      </c>
      <c r="P2770" s="5"/>
      <c r="Q2770" s="5"/>
      <c r="R2770" s="5"/>
      <c r="S2770" s="5"/>
      <c r="T2770" s="5">
        <v>440</v>
      </c>
      <c r="U2770" s="5">
        <v>7</v>
      </c>
      <c r="V2770" s="5">
        <v>63</v>
      </c>
      <c r="W2770" s="5">
        <v>100</v>
      </c>
      <c r="X2770" s="5" t="s">
        <v>64</v>
      </c>
      <c r="Y2770" s="5" t="s">
        <v>62</v>
      </c>
      <c r="Z2770" s="5" t="s">
        <v>62</v>
      </c>
      <c r="AA2770" s="5" t="s">
        <v>62</v>
      </c>
      <c r="AB2770" s="5" t="s">
        <v>64</v>
      </c>
      <c r="AC2770" s="5" t="s">
        <v>64</v>
      </c>
      <c r="AD2770" s="5" t="s">
        <v>64</v>
      </c>
      <c r="AE2770" s="5" t="s">
        <v>62</v>
      </c>
      <c r="AF2770" s="5" t="s">
        <v>64</v>
      </c>
      <c r="AG2770" s="5" t="s">
        <v>62</v>
      </c>
      <c r="AH2770" s="5" t="s">
        <v>64</v>
      </c>
      <c r="AI2770" s="5" t="s">
        <v>64</v>
      </c>
      <c r="AJ2770" s="5" t="s">
        <v>64</v>
      </c>
      <c r="AK2770" s="5" t="s">
        <v>64</v>
      </c>
      <c r="AL2770" s="5" t="s">
        <v>64</v>
      </c>
      <c r="AM2770" s="5" t="s">
        <v>64</v>
      </c>
      <c r="AN2770" s="5" t="s">
        <v>64</v>
      </c>
      <c r="AO2770" s="5" t="s">
        <v>64</v>
      </c>
      <c r="AP2770" s="5" t="s">
        <v>62</v>
      </c>
      <c r="AQ2770" s="5" t="s">
        <v>62</v>
      </c>
      <c r="AR2770" s="5" t="s">
        <v>62</v>
      </c>
      <c r="AS2770" s="5" t="s">
        <v>65</v>
      </c>
      <c r="AT2770" s="5" t="s">
        <v>66</v>
      </c>
      <c r="AU2770" s="5" t="s">
        <v>67</v>
      </c>
      <c r="AV2770" s="5" t="s">
        <v>67</v>
      </c>
      <c r="AW2770" s="5" t="s">
        <v>65</v>
      </c>
      <c r="AX2770" s="5" t="s">
        <v>69</v>
      </c>
      <c r="AY2770" s="5">
        <v>23.8</v>
      </c>
      <c r="AZ2770" s="5">
        <v>38.6</v>
      </c>
    </row>
    <row r="2771" spans="1:52">
      <c r="A2771" s="5">
        <v>52</v>
      </c>
      <c r="B2771" s="5" t="s">
        <v>2730</v>
      </c>
      <c r="C2771" s="6">
        <v>2961</v>
      </c>
      <c r="D2771" s="5" t="s">
        <v>2787</v>
      </c>
      <c r="E2771" s="5" t="str">
        <f>VLOOKUP(B2771,Region!$A$1:$B$76,2,FALSE)</f>
        <v>Region_4</v>
      </c>
      <c r="F2771" s="5" t="str">
        <f>VLOOKUP(D2771,'Used to Match Zip By Sch Name'!$A$2:$E$4714,5,FALSE)</f>
        <v>34677-3528</v>
      </c>
      <c r="G2771" s="5">
        <f>VLOOKUP(D2771,public_school_report!$D$1:$CI$3651,84,FALSE)</f>
        <v>553</v>
      </c>
      <c r="H2771" s="5" t="s">
        <v>6</v>
      </c>
      <c r="I2771" s="5">
        <v>65</v>
      </c>
      <c r="J2771" s="5">
        <v>61</v>
      </c>
      <c r="K2771" s="5">
        <v>49</v>
      </c>
      <c r="L2771" s="5">
        <v>74</v>
      </c>
      <c r="M2771" s="5">
        <v>74</v>
      </c>
      <c r="N2771" s="5">
        <v>56</v>
      </c>
      <c r="O2771" s="5">
        <v>72</v>
      </c>
      <c r="P2771" s="5"/>
      <c r="Q2771" s="5"/>
      <c r="R2771" s="5"/>
      <c r="S2771" s="5"/>
      <c r="T2771" s="5">
        <v>451</v>
      </c>
      <c r="U2771" s="5">
        <v>7</v>
      </c>
      <c r="V2771" s="5">
        <v>64</v>
      </c>
      <c r="W2771" s="5">
        <v>100</v>
      </c>
      <c r="X2771" s="5" t="s">
        <v>64</v>
      </c>
      <c r="Y2771" s="5" t="s">
        <v>64</v>
      </c>
      <c r="Z2771" s="5" t="s">
        <v>62</v>
      </c>
      <c r="AA2771" s="5" t="s">
        <v>64</v>
      </c>
      <c r="AB2771" s="5" t="s">
        <v>64</v>
      </c>
      <c r="AC2771" s="5" t="s">
        <v>64</v>
      </c>
      <c r="AD2771" s="5" t="s">
        <v>63</v>
      </c>
      <c r="AE2771" s="5" t="s">
        <v>62</v>
      </c>
      <c r="AF2771" s="5" t="s">
        <v>64</v>
      </c>
      <c r="AG2771" s="5" t="s">
        <v>62</v>
      </c>
      <c r="AH2771" s="5" t="s">
        <v>64</v>
      </c>
      <c r="AI2771" s="5" t="s">
        <v>64</v>
      </c>
      <c r="AJ2771" s="5" t="s">
        <v>64</v>
      </c>
      <c r="AK2771" s="5" t="s">
        <v>64</v>
      </c>
      <c r="AL2771" s="5" t="s">
        <v>64</v>
      </c>
      <c r="AM2771" s="5" t="s">
        <v>64</v>
      </c>
      <c r="AN2771" s="5" t="s">
        <v>64</v>
      </c>
      <c r="AO2771" s="5" t="s">
        <v>64</v>
      </c>
      <c r="AP2771" s="5" t="s">
        <v>63</v>
      </c>
      <c r="AQ2771" s="5" t="s">
        <v>64</v>
      </c>
      <c r="AR2771" s="5" t="s">
        <v>63</v>
      </c>
      <c r="AS2771" s="5" t="s">
        <v>65</v>
      </c>
      <c r="AT2771" s="5" t="s">
        <v>66</v>
      </c>
      <c r="AU2771" s="5" t="s">
        <v>67</v>
      </c>
      <c r="AV2771" s="5" t="s">
        <v>67</v>
      </c>
      <c r="AW2771" s="5" t="s">
        <v>65</v>
      </c>
      <c r="AX2771" s="5" t="s">
        <v>69</v>
      </c>
      <c r="AY2771" s="5">
        <v>36.799999999999997</v>
      </c>
      <c r="AZ2771" s="5">
        <v>54.4</v>
      </c>
    </row>
    <row r="2772" spans="1:52">
      <c r="A2772" s="5">
        <v>52</v>
      </c>
      <c r="B2772" s="5" t="s">
        <v>2730</v>
      </c>
      <c r="C2772" s="6">
        <v>3021</v>
      </c>
      <c r="D2772" s="5" t="s">
        <v>2788</v>
      </c>
      <c r="E2772" s="5" t="str">
        <f>VLOOKUP(B2772,Region!$A$1:$B$76,2,FALSE)</f>
        <v>Region_4</v>
      </c>
      <c r="F2772" s="5" t="str">
        <f>VLOOKUP(D2772,'Used to Match Zip By Sch Name'!$A$2:$E$4714,5,FALSE)</f>
        <v>33772-6901</v>
      </c>
      <c r="G2772" s="5">
        <f>VLOOKUP(D2772,public_school_report!$D$1:$CI$3651,84,FALSE)</f>
        <v>321</v>
      </c>
      <c r="H2772" s="5" t="s">
        <v>6</v>
      </c>
      <c r="I2772" s="5">
        <v>76</v>
      </c>
      <c r="J2772" s="5">
        <v>68</v>
      </c>
      <c r="K2772" s="5">
        <v>62</v>
      </c>
      <c r="L2772" s="5">
        <v>86</v>
      </c>
      <c r="M2772" s="5">
        <v>68</v>
      </c>
      <c r="N2772" s="5">
        <v>61</v>
      </c>
      <c r="O2772" s="5">
        <v>74</v>
      </c>
      <c r="P2772" s="5"/>
      <c r="Q2772" s="5"/>
      <c r="R2772" s="5"/>
      <c r="S2772" s="5"/>
      <c r="T2772" s="5">
        <v>495</v>
      </c>
      <c r="U2772" s="5">
        <v>7</v>
      </c>
      <c r="V2772" s="5">
        <v>71</v>
      </c>
      <c r="W2772" s="5">
        <v>100</v>
      </c>
      <c r="X2772" s="5" t="s">
        <v>64</v>
      </c>
      <c r="Y2772" s="5" t="s">
        <v>64</v>
      </c>
      <c r="Z2772" s="5" t="s">
        <v>62</v>
      </c>
      <c r="AA2772" s="5" t="s">
        <v>62</v>
      </c>
      <c r="AB2772" s="5" t="s">
        <v>64</v>
      </c>
      <c r="AC2772" s="5" t="s">
        <v>63</v>
      </c>
      <c r="AD2772" s="5" t="s">
        <v>62</v>
      </c>
      <c r="AE2772" s="5" t="s">
        <v>64</v>
      </c>
      <c r="AF2772" s="5" t="s">
        <v>64</v>
      </c>
      <c r="AG2772" s="5" t="s">
        <v>64</v>
      </c>
      <c r="AH2772" s="5" t="s">
        <v>64</v>
      </c>
      <c r="AI2772" s="5" t="s">
        <v>64</v>
      </c>
      <c r="AJ2772" s="5" t="s">
        <v>64</v>
      </c>
      <c r="AK2772" s="5" t="s">
        <v>64</v>
      </c>
      <c r="AL2772" s="5" t="s">
        <v>64</v>
      </c>
      <c r="AM2772" s="5" t="s">
        <v>64</v>
      </c>
      <c r="AN2772" s="5" t="s">
        <v>64</v>
      </c>
      <c r="AO2772" s="5" t="s">
        <v>64</v>
      </c>
      <c r="AP2772" s="5" t="s">
        <v>62</v>
      </c>
      <c r="AQ2772" s="5" t="s">
        <v>63</v>
      </c>
      <c r="AR2772" s="5" t="s">
        <v>62</v>
      </c>
      <c r="AS2772" s="5" t="s">
        <v>65</v>
      </c>
      <c r="AT2772" s="5" t="s">
        <v>66</v>
      </c>
      <c r="AU2772" s="5" t="s">
        <v>67</v>
      </c>
      <c r="AV2772" s="5" t="s">
        <v>67</v>
      </c>
      <c r="AW2772" s="5" t="s">
        <v>65</v>
      </c>
      <c r="AX2772" s="5" t="s">
        <v>69</v>
      </c>
      <c r="AY2772" s="5">
        <v>28.6</v>
      </c>
      <c r="AZ2772" s="5">
        <v>43.7</v>
      </c>
    </row>
    <row r="2773" spans="1:52" s="18" customFormat="1">
      <c r="A2773" s="19">
        <v>52</v>
      </c>
      <c r="B2773" s="19" t="s">
        <v>2730</v>
      </c>
      <c r="C2773" s="20">
        <v>3031</v>
      </c>
      <c r="D2773" s="19" t="s">
        <v>2789</v>
      </c>
      <c r="E2773" s="5" t="str">
        <f>VLOOKUP(B2773,Region!$A$1:$B$76,2,FALSE)</f>
        <v>Region_4</v>
      </c>
      <c r="F2773" s="5" t="e">
        <f>VLOOKUP(D2773,'Used to Match Zip By Sch Name'!$A$2:$E$4714,5,FALSE)</f>
        <v>#N/A</v>
      </c>
      <c r="G2773" s="5" t="e">
        <f>VLOOKUP(D2773,public_school_report!$D$1:$CI$3651,84,FALSE)</f>
        <v>#N/A</v>
      </c>
      <c r="H2773" s="5"/>
      <c r="I2773" s="19">
        <v>77</v>
      </c>
      <c r="J2773" s="19">
        <v>61</v>
      </c>
      <c r="K2773" s="19">
        <v>58</v>
      </c>
      <c r="L2773" s="19">
        <v>80</v>
      </c>
      <c r="M2773" s="19">
        <v>59</v>
      </c>
      <c r="N2773" s="19">
        <v>57</v>
      </c>
      <c r="O2773" s="19">
        <v>88</v>
      </c>
      <c r="P2773" s="19">
        <v>90</v>
      </c>
      <c r="Q2773" s="19"/>
      <c r="R2773" s="19">
        <v>98</v>
      </c>
      <c r="S2773" s="19">
        <v>67</v>
      </c>
      <c r="T2773" s="19">
        <v>735</v>
      </c>
      <c r="U2773" s="19">
        <v>10</v>
      </c>
      <c r="V2773" s="19">
        <v>74</v>
      </c>
      <c r="W2773" s="19">
        <v>99</v>
      </c>
      <c r="X2773" s="19" t="s">
        <v>64</v>
      </c>
      <c r="Y2773" s="19" t="s">
        <v>64</v>
      </c>
      <c r="Z2773" s="19" t="s">
        <v>64</v>
      </c>
      <c r="AA2773" s="19" t="s">
        <v>64</v>
      </c>
      <c r="AB2773" s="19" t="s">
        <v>64</v>
      </c>
      <c r="AC2773" s="19" t="s">
        <v>64</v>
      </c>
      <c r="AD2773" s="19" t="s">
        <v>64</v>
      </c>
      <c r="AE2773" s="19" t="s">
        <v>64</v>
      </c>
      <c r="AF2773" s="19" t="s">
        <v>62</v>
      </c>
      <c r="AG2773" s="19" t="s">
        <v>64</v>
      </c>
      <c r="AH2773" s="19" t="s">
        <v>63</v>
      </c>
      <c r="AI2773" s="19" t="s">
        <v>62</v>
      </c>
      <c r="AJ2773" s="19" t="s">
        <v>63</v>
      </c>
      <c r="AK2773" s="19" t="s">
        <v>72</v>
      </c>
      <c r="AL2773" s="19" t="s">
        <v>72</v>
      </c>
      <c r="AM2773" s="19" t="s">
        <v>72</v>
      </c>
      <c r="AN2773" s="19" t="s">
        <v>72</v>
      </c>
      <c r="AO2773" s="19" t="s">
        <v>63</v>
      </c>
      <c r="AP2773" s="19" t="s">
        <v>63</v>
      </c>
      <c r="AQ2773" s="19" t="s">
        <v>63</v>
      </c>
      <c r="AR2773" s="19" t="s">
        <v>63</v>
      </c>
      <c r="AS2773" s="19" t="s">
        <v>65</v>
      </c>
      <c r="AT2773" s="19" t="s">
        <v>66</v>
      </c>
      <c r="AU2773" s="19" t="s">
        <v>67</v>
      </c>
      <c r="AV2773" s="19" t="s">
        <v>67</v>
      </c>
      <c r="AW2773" s="19" t="s">
        <v>65</v>
      </c>
      <c r="AX2773" s="19" t="s">
        <v>82</v>
      </c>
      <c r="AY2773" s="19">
        <v>22.2</v>
      </c>
      <c r="AZ2773" s="19">
        <v>22.400000000000006</v>
      </c>
    </row>
    <row r="2774" spans="1:52">
      <c r="A2774" s="5">
        <v>52</v>
      </c>
      <c r="B2774" s="5" t="s">
        <v>2730</v>
      </c>
      <c r="C2774" s="6">
        <v>3041</v>
      </c>
      <c r="D2774" s="5" t="s">
        <v>2063</v>
      </c>
      <c r="E2774" s="5" t="str">
        <f>VLOOKUP(B2774,Region!$A$1:$B$76,2,FALSE)</f>
        <v>Region_4</v>
      </c>
      <c r="F2774" s="5" t="str">
        <f>VLOOKUP(D2774,'Used to Match Zip By Sch Name'!$A$2:$E$4714,5,FALSE)</f>
        <v>34974-5961</v>
      </c>
      <c r="G2774" s="5">
        <f>VLOOKUP(D2774,public_school_report!$D$1:$CI$3651,84,FALSE)</f>
        <v>884</v>
      </c>
      <c r="H2774" s="5" t="s">
        <v>2</v>
      </c>
      <c r="I2774" s="5">
        <v>50</v>
      </c>
      <c r="J2774" s="5">
        <v>54</v>
      </c>
      <c r="K2774" s="5">
        <v>45</v>
      </c>
      <c r="L2774" s="5">
        <v>52</v>
      </c>
      <c r="M2774" s="5">
        <v>47</v>
      </c>
      <c r="N2774" s="5">
        <v>35</v>
      </c>
      <c r="O2774" s="5">
        <v>49</v>
      </c>
      <c r="P2774" s="5">
        <v>59</v>
      </c>
      <c r="Q2774" s="5">
        <v>67</v>
      </c>
      <c r="R2774" s="5"/>
      <c r="S2774" s="5"/>
      <c r="T2774" s="5">
        <v>458</v>
      </c>
      <c r="U2774" s="5">
        <v>9</v>
      </c>
      <c r="V2774" s="5">
        <v>51</v>
      </c>
      <c r="W2774" s="5">
        <v>99</v>
      </c>
      <c r="X2774" s="5" t="s">
        <v>63</v>
      </c>
      <c r="Y2774" s="5" t="s">
        <v>62</v>
      </c>
      <c r="Z2774" s="5" t="s">
        <v>63</v>
      </c>
      <c r="AA2774" s="5" t="s">
        <v>62</v>
      </c>
      <c r="AB2774" s="5" t="s">
        <v>62</v>
      </c>
      <c r="AC2774" s="5" t="s">
        <v>62</v>
      </c>
      <c r="AD2774" s="5" t="s">
        <v>63</v>
      </c>
      <c r="AE2774" s="5" t="s">
        <v>62</v>
      </c>
      <c r="AF2774" s="5" t="s">
        <v>64</v>
      </c>
      <c r="AG2774" s="5" t="s">
        <v>64</v>
      </c>
      <c r="AH2774" s="5" t="s">
        <v>64</v>
      </c>
      <c r="AI2774" s="5" t="s">
        <v>64</v>
      </c>
      <c r="AJ2774" s="5" t="s">
        <v>64</v>
      </c>
      <c r="AK2774" s="5" t="s">
        <v>64</v>
      </c>
      <c r="AL2774" s="5" t="s">
        <v>64</v>
      </c>
      <c r="AM2774" s="5" t="s">
        <v>64</v>
      </c>
      <c r="AN2774" s="5" t="s">
        <v>64</v>
      </c>
      <c r="AO2774" s="5" t="s">
        <v>64</v>
      </c>
      <c r="AP2774" s="5" t="s">
        <v>63</v>
      </c>
      <c r="AQ2774" s="5" t="s">
        <v>63</v>
      </c>
      <c r="AR2774" s="5" t="s">
        <v>63</v>
      </c>
      <c r="AS2774" s="5" t="s">
        <v>65</v>
      </c>
      <c r="AT2774" s="5" t="s">
        <v>66</v>
      </c>
      <c r="AU2774" s="5" t="s">
        <v>67</v>
      </c>
      <c r="AV2774" s="5" t="s">
        <v>67</v>
      </c>
      <c r="AW2774" s="5" t="s">
        <v>65</v>
      </c>
      <c r="AX2774" s="5" t="s">
        <v>78</v>
      </c>
      <c r="AY2774" s="5">
        <v>33</v>
      </c>
      <c r="AZ2774" s="5">
        <v>57.6</v>
      </c>
    </row>
    <row r="2775" spans="1:52">
      <c r="A2775" s="5">
        <v>52</v>
      </c>
      <c r="B2775" s="5" t="s">
        <v>2730</v>
      </c>
      <c r="C2775" s="6">
        <v>3071</v>
      </c>
      <c r="D2775" s="5" t="s">
        <v>2790</v>
      </c>
      <c r="E2775" s="5" t="str">
        <f>VLOOKUP(B2775,Region!$A$1:$B$76,2,FALSE)</f>
        <v>Region_4</v>
      </c>
      <c r="F2775" s="5" t="str">
        <f>VLOOKUP(D2775,'Used to Match Zip By Sch Name'!$A$2:$E$4714,5,FALSE)</f>
        <v>34683-5472</v>
      </c>
      <c r="G2775" s="5">
        <f>VLOOKUP(D2775,public_school_report!$D$1:$CI$3651,84,FALSE)</f>
        <v>774</v>
      </c>
      <c r="H2775" s="5" t="s">
        <v>4</v>
      </c>
      <c r="I2775" s="5">
        <v>69</v>
      </c>
      <c r="J2775" s="5">
        <v>69</v>
      </c>
      <c r="K2775" s="5">
        <v>58</v>
      </c>
      <c r="L2775" s="5">
        <v>73</v>
      </c>
      <c r="M2775" s="5">
        <v>70</v>
      </c>
      <c r="N2775" s="5">
        <v>53</v>
      </c>
      <c r="O2775" s="5">
        <v>69</v>
      </c>
      <c r="P2775" s="5"/>
      <c r="Q2775" s="5"/>
      <c r="R2775" s="5"/>
      <c r="S2775" s="5"/>
      <c r="T2775" s="5">
        <v>461</v>
      </c>
      <c r="U2775" s="5">
        <v>7</v>
      </c>
      <c r="V2775" s="5">
        <v>66</v>
      </c>
      <c r="W2775" s="5">
        <v>100</v>
      </c>
      <c r="X2775" s="5" t="s">
        <v>64</v>
      </c>
      <c r="Y2775" s="5" t="s">
        <v>62</v>
      </c>
      <c r="Z2775" s="5" t="s">
        <v>62</v>
      </c>
      <c r="AA2775" s="5" t="s">
        <v>62</v>
      </c>
      <c r="AB2775" s="5" t="s">
        <v>64</v>
      </c>
      <c r="AC2775" s="5" t="s">
        <v>64</v>
      </c>
      <c r="AD2775" s="5" t="s">
        <v>64</v>
      </c>
      <c r="AE2775" s="5" t="s">
        <v>64</v>
      </c>
      <c r="AF2775" s="5" t="s">
        <v>64</v>
      </c>
      <c r="AG2775" s="5" t="s">
        <v>64</v>
      </c>
      <c r="AH2775" s="5" t="s">
        <v>64</v>
      </c>
      <c r="AI2775" s="5" t="s">
        <v>64</v>
      </c>
      <c r="AJ2775" s="5" t="s">
        <v>64</v>
      </c>
      <c r="AK2775" s="5" t="s">
        <v>64</v>
      </c>
      <c r="AL2775" s="5" t="s">
        <v>64</v>
      </c>
      <c r="AM2775" s="5" t="s">
        <v>64</v>
      </c>
      <c r="AN2775" s="5" t="s">
        <v>64</v>
      </c>
      <c r="AO2775" s="5" t="s">
        <v>64</v>
      </c>
      <c r="AP2775" s="5" t="s">
        <v>62</v>
      </c>
      <c r="AQ2775" s="5" t="s">
        <v>64</v>
      </c>
      <c r="AR2775" s="5" t="s">
        <v>64</v>
      </c>
      <c r="AS2775" s="5" t="s">
        <v>65</v>
      </c>
      <c r="AT2775" s="5" t="s">
        <v>66</v>
      </c>
      <c r="AU2775" s="5" t="s">
        <v>67</v>
      </c>
      <c r="AV2775" s="5" t="s">
        <v>67</v>
      </c>
      <c r="AW2775" s="5" t="s">
        <v>65</v>
      </c>
      <c r="AX2775" s="5" t="s">
        <v>69</v>
      </c>
      <c r="AY2775" s="5">
        <v>15.1</v>
      </c>
      <c r="AZ2775" s="5">
        <v>30</v>
      </c>
    </row>
    <row r="2776" spans="1:52">
      <c r="A2776" s="5">
        <v>52</v>
      </c>
      <c r="B2776" s="5" t="s">
        <v>2730</v>
      </c>
      <c r="C2776" s="6">
        <v>3131</v>
      </c>
      <c r="D2776" s="5" t="s">
        <v>2791</v>
      </c>
      <c r="E2776" s="5" t="str">
        <f>VLOOKUP(B2776,Region!$A$1:$B$76,2,FALSE)</f>
        <v>Region_4</v>
      </c>
      <c r="F2776" s="5" t="str">
        <f>VLOOKUP(D2776,'Used to Match Zip By Sch Name'!$A$2:$E$4714,5,FALSE)</f>
        <v>34698-7999</v>
      </c>
      <c r="G2776" s="5">
        <f>VLOOKUP(D2776,public_school_report!$D$1:$CI$3651,84,FALSE)</f>
        <v>536</v>
      </c>
      <c r="H2776" s="5" t="s">
        <v>6</v>
      </c>
      <c r="I2776" s="5">
        <v>82</v>
      </c>
      <c r="J2776" s="5">
        <v>81</v>
      </c>
      <c r="K2776" s="5">
        <v>79</v>
      </c>
      <c r="L2776" s="5">
        <v>86</v>
      </c>
      <c r="M2776" s="5">
        <v>78</v>
      </c>
      <c r="N2776" s="5">
        <v>67</v>
      </c>
      <c r="O2776" s="5">
        <v>78</v>
      </c>
      <c r="P2776" s="5"/>
      <c r="Q2776" s="5"/>
      <c r="R2776" s="5"/>
      <c r="S2776" s="5"/>
      <c r="T2776" s="5">
        <v>551</v>
      </c>
      <c r="U2776" s="5">
        <v>7</v>
      </c>
      <c r="V2776" s="5">
        <v>79</v>
      </c>
      <c r="W2776" s="5">
        <v>100</v>
      </c>
      <c r="X2776" s="5" t="s">
        <v>64</v>
      </c>
      <c r="Y2776" s="5" t="s">
        <v>64</v>
      </c>
      <c r="Z2776" s="5" t="s">
        <v>64</v>
      </c>
      <c r="AA2776" s="5" t="s">
        <v>64</v>
      </c>
      <c r="AB2776" s="5" t="s">
        <v>64</v>
      </c>
      <c r="AC2776" s="5" t="s">
        <v>64</v>
      </c>
      <c r="AD2776" s="5" t="s">
        <v>64</v>
      </c>
      <c r="AE2776" s="5" t="s">
        <v>64</v>
      </c>
      <c r="AF2776" s="5" t="s">
        <v>64</v>
      </c>
      <c r="AG2776" s="5" t="s">
        <v>64</v>
      </c>
      <c r="AH2776" s="5" t="s">
        <v>64</v>
      </c>
      <c r="AI2776" s="5" t="s">
        <v>64</v>
      </c>
      <c r="AJ2776" s="5" t="s">
        <v>64</v>
      </c>
      <c r="AK2776" s="5" t="s">
        <v>64</v>
      </c>
      <c r="AL2776" s="5" t="s">
        <v>64</v>
      </c>
      <c r="AM2776" s="5" t="s">
        <v>64</v>
      </c>
      <c r="AN2776" s="5" t="s">
        <v>64</v>
      </c>
      <c r="AO2776" s="5" t="s">
        <v>64</v>
      </c>
      <c r="AP2776" s="5" t="s">
        <v>64</v>
      </c>
      <c r="AQ2776" s="5" t="s">
        <v>62</v>
      </c>
      <c r="AR2776" s="5" t="s">
        <v>62</v>
      </c>
      <c r="AS2776" s="5" t="s">
        <v>65</v>
      </c>
      <c r="AT2776" s="5" t="s">
        <v>66</v>
      </c>
      <c r="AU2776" s="5" t="s">
        <v>67</v>
      </c>
      <c r="AV2776" s="5" t="s">
        <v>67</v>
      </c>
      <c r="AW2776" s="5" t="s">
        <v>65</v>
      </c>
      <c r="AX2776" s="5" t="s">
        <v>69</v>
      </c>
      <c r="AY2776" s="5">
        <v>24.9</v>
      </c>
      <c r="AZ2776" s="5">
        <v>16.2</v>
      </c>
    </row>
    <row r="2777" spans="1:52">
      <c r="A2777" s="5">
        <v>52</v>
      </c>
      <c r="B2777" s="5" t="s">
        <v>2730</v>
      </c>
      <c r="C2777" s="6">
        <v>3191</v>
      </c>
      <c r="D2777" s="5" t="s">
        <v>2792</v>
      </c>
      <c r="E2777" s="5" t="str">
        <f>VLOOKUP(B2777,Region!$A$1:$B$76,2,FALSE)</f>
        <v>Region_4</v>
      </c>
      <c r="F2777" s="5" t="str">
        <f>VLOOKUP(D2777,'Used to Match Zip By Sch Name'!$A$2:$E$4714,5,FALSE)</f>
        <v>34683-5700</v>
      </c>
      <c r="G2777" s="5">
        <f>VLOOKUP(D2777,public_school_report!$D$1:$CI$3651,84,FALSE)</f>
        <v>1350</v>
      </c>
      <c r="H2777" s="5" t="s">
        <v>2</v>
      </c>
      <c r="I2777" s="5">
        <v>65</v>
      </c>
      <c r="J2777" s="5">
        <v>58</v>
      </c>
      <c r="K2777" s="5">
        <v>58</v>
      </c>
      <c r="L2777" s="5">
        <v>66</v>
      </c>
      <c r="M2777" s="5">
        <v>59</v>
      </c>
      <c r="N2777" s="5">
        <v>48</v>
      </c>
      <c r="O2777" s="5">
        <v>60</v>
      </c>
      <c r="P2777" s="5">
        <v>85</v>
      </c>
      <c r="Q2777" s="5">
        <v>80</v>
      </c>
      <c r="R2777" s="5"/>
      <c r="S2777" s="5"/>
      <c r="T2777" s="5">
        <v>579</v>
      </c>
      <c r="U2777" s="5">
        <v>9</v>
      </c>
      <c r="V2777" s="5">
        <v>64</v>
      </c>
      <c r="W2777" s="5">
        <v>99</v>
      </c>
      <c r="X2777" s="5" t="s">
        <v>64</v>
      </c>
      <c r="Y2777" s="5" t="s">
        <v>64</v>
      </c>
      <c r="Z2777" s="5" t="s">
        <v>62</v>
      </c>
      <c r="AA2777" s="5" t="s">
        <v>62</v>
      </c>
      <c r="AB2777" s="5" t="s">
        <v>64</v>
      </c>
      <c r="AC2777" s="5" t="s">
        <v>64</v>
      </c>
      <c r="AD2777" s="5" t="s">
        <v>62</v>
      </c>
      <c r="AE2777" s="5" t="s">
        <v>64</v>
      </c>
      <c r="AF2777" s="5" t="s">
        <v>64</v>
      </c>
      <c r="AG2777" s="5" t="s">
        <v>64</v>
      </c>
      <c r="AH2777" s="5" t="s">
        <v>64</v>
      </c>
      <c r="AI2777" s="5" t="s">
        <v>64</v>
      </c>
      <c r="AJ2777" s="5" t="s">
        <v>64</v>
      </c>
      <c r="AK2777" s="5" t="s">
        <v>64</v>
      </c>
      <c r="AL2777" s="5" t="s">
        <v>64</v>
      </c>
      <c r="AM2777" s="5" t="s">
        <v>64</v>
      </c>
      <c r="AN2777" s="5" t="s">
        <v>64</v>
      </c>
      <c r="AO2777" s="5" t="s">
        <v>64</v>
      </c>
      <c r="AP2777" s="5" t="s">
        <v>64</v>
      </c>
      <c r="AQ2777" s="5" t="s">
        <v>63</v>
      </c>
      <c r="AR2777" s="5" t="s">
        <v>64</v>
      </c>
      <c r="AS2777" s="5" t="s">
        <v>65</v>
      </c>
      <c r="AT2777" s="5" t="s">
        <v>66</v>
      </c>
      <c r="AU2777" s="5" t="s">
        <v>67</v>
      </c>
      <c r="AV2777" s="5" t="s">
        <v>67</v>
      </c>
      <c r="AW2777" s="5" t="s">
        <v>65</v>
      </c>
      <c r="AX2777" s="5" t="s">
        <v>78</v>
      </c>
      <c r="AY2777" s="5">
        <v>24.7</v>
      </c>
      <c r="AZ2777" s="5">
        <v>37.5</v>
      </c>
    </row>
    <row r="2778" spans="1:52" s="18" customFormat="1">
      <c r="A2778" s="19">
        <v>52</v>
      </c>
      <c r="B2778" s="19" t="s">
        <v>2730</v>
      </c>
      <c r="C2778" s="20">
        <v>3281</v>
      </c>
      <c r="D2778" s="19" t="s">
        <v>2793</v>
      </c>
      <c r="E2778" s="5" t="str">
        <f>VLOOKUP(B2778,Region!$A$1:$B$76,2,FALSE)</f>
        <v>Region_4</v>
      </c>
      <c r="F2778" s="5" t="e">
        <f>VLOOKUP(D2778,'Used to Match Zip By Sch Name'!$A$2:$E$4714,5,FALSE)</f>
        <v>#N/A</v>
      </c>
      <c r="G2778" s="5">
        <f>VLOOKUP(D2778,public_school_report!$D$1:$CI$3651,84,FALSE)</f>
        <v>464</v>
      </c>
      <c r="H2778" s="5" t="s">
        <v>6</v>
      </c>
      <c r="I2778" s="19">
        <v>80</v>
      </c>
      <c r="J2778" s="19">
        <v>74</v>
      </c>
      <c r="K2778" s="19">
        <v>80</v>
      </c>
      <c r="L2778" s="19">
        <v>85</v>
      </c>
      <c r="M2778" s="19">
        <v>77</v>
      </c>
      <c r="N2778" s="19">
        <v>60</v>
      </c>
      <c r="O2778" s="19">
        <v>82</v>
      </c>
      <c r="P2778" s="19"/>
      <c r="Q2778" s="19"/>
      <c r="R2778" s="19"/>
      <c r="S2778" s="19"/>
      <c r="T2778" s="19">
        <v>538</v>
      </c>
      <c r="U2778" s="19">
        <v>7</v>
      </c>
      <c r="V2778" s="19">
        <v>77</v>
      </c>
      <c r="W2778" s="19">
        <v>100</v>
      </c>
      <c r="X2778" s="19" t="s">
        <v>64</v>
      </c>
      <c r="Y2778" s="19" t="s">
        <v>64</v>
      </c>
      <c r="Z2778" s="19" t="s">
        <v>64</v>
      </c>
      <c r="AA2778" s="19" t="s">
        <v>64</v>
      </c>
      <c r="AB2778" s="19" t="s">
        <v>64</v>
      </c>
      <c r="AC2778" s="19" t="s">
        <v>64</v>
      </c>
      <c r="AD2778" s="19" t="s">
        <v>64</v>
      </c>
      <c r="AE2778" s="19" t="s">
        <v>64</v>
      </c>
      <c r="AF2778" s="19" t="s">
        <v>64</v>
      </c>
      <c r="AG2778" s="19" t="s">
        <v>64</v>
      </c>
      <c r="AH2778" s="19" t="s">
        <v>64</v>
      </c>
      <c r="AI2778" s="19" t="s">
        <v>64</v>
      </c>
      <c r="AJ2778" s="19" t="s">
        <v>64</v>
      </c>
      <c r="AK2778" s="19" t="s">
        <v>64</v>
      </c>
      <c r="AL2778" s="19" t="s">
        <v>64</v>
      </c>
      <c r="AM2778" s="19" t="s">
        <v>64</v>
      </c>
      <c r="AN2778" s="19" t="s">
        <v>64</v>
      </c>
      <c r="AO2778" s="19" t="s">
        <v>64</v>
      </c>
      <c r="AP2778" s="19" t="s">
        <v>62</v>
      </c>
      <c r="AQ2778" s="19" t="s">
        <v>62</v>
      </c>
      <c r="AR2778" s="19" t="s">
        <v>62</v>
      </c>
      <c r="AS2778" s="19" t="s">
        <v>65</v>
      </c>
      <c r="AT2778" s="19" t="s">
        <v>66</v>
      </c>
      <c r="AU2778" s="19" t="s">
        <v>67</v>
      </c>
      <c r="AV2778" s="19" t="s">
        <v>67</v>
      </c>
      <c r="AW2778" s="19" t="s">
        <v>65</v>
      </c>
      <c r="AX2778" s="19" t="s">
        <v>69</v>
      </c>
      <c r="AY2778" s="19">
        <v>26.5</v>
      </c>
      <c r="AZ2778" s="19">
        <v>25.4</v>
      </c>
    </row>
    <row r="2779" spans="1:52">
      <c r="A2779" s="5">
        <v>52</v>
      </c>
      <c r="B2779" s="5" t="s">
        <v>2730</v>
      </c>
      <c r="C2779" s="6">
        <v>3361</v>
      </c>
      <c r="D2779" s="5" t="s">
        <v>2794</v>
      </c>
      <c r="E2779" s="5" t="str">
        <f>VLOOKUP(B2779,Region!$A$1:$B$76,2,FALSE)</f>
        <v>Region_4</v>
      </c>
      <c r="F2779" s="5" t="str">
        <f>VLOOKUP(D2779,'Used to Match Zip By Sch Name'!$A$2:$E$4714,5,FALSE)</f>
        <v>33782-2639</v>
      </c>
      <c r="G2779" s="5">
        <f>VLOOKUP(D2779,public_school_report!$D$1:$CI$3651,84,FALSE)</f>
        <v>660</v>
      </c>
      <c r="H2779" s="5" t="s">
        <v>4</v>
      </c>
      <c r="I2779" s="5">
        <v>46</v>
      </c>
      <c r="J2779" s="5">
        <v>46</v>
      </c>
      <c r="K2779" s="5">
        <v>37</v>
      </c>
      <c r="L2779" s="5">
        <v>58</v>
      </c>
      <c r="M2779" s="5">
        <v>58</v>
      </c>
      <c r="N2779" s="5">
        <v>38</v>
      </c>
      <c r="O2779" s="5">
        <v>43</v>
      </c>
      <c r="P2779" s="5"/>
      <c r="Q2779" s="5"/>
      <c r="R2779" s="5"/>
      <c r="S2779" s="5"/>
      <c r="T2779" s="5">
        <v>326</v>
      </c>
      <c r="U2779" s="5">
        <v>7</v>
      </c>
      <c r="V2779" s="5">
        <v>47</v>
      </c>
      <c r="W2779" s="5">
        <v>100</v>
      </c>
      <c r="X2779" s="5" t="s">
        <v>63</v>
      </c>
      <c r="Y2779" s="5" t="s">
        <v>63</v>
      </c>
      <c r="Z2779" s="5" t="s">
        <v>63</v>
      </c>
      <c r="AA2779" s="5" t="s">
        <v>63</v>
      </c>
      <c r="AB2779" s="5" t="s">
        <v>62</v>
      </c>
      <c r="AC2779" s="5" t="s">
        <v>63</v>
      </c>
      <c r="AD2779" s="5" t="s">
        <v>62</v>
      </c>
      <c r="AE2779" s="5" t="s">
        <v>64</v>
      </c>
      <c r="AF2779" s="5" t="s">
        <v>62</v>
      </c>
      <c r="AG2779" s="5" t="s">
        <v>63</v>
      </c>
      <c r="AH2779" s="5" t="s">
        <v>64</v>
      </c>
      <c r="AI2779" s="5" t="s">
        <v>63</v>
      </c>
      <c r="AJ2779" s="5" t="s">
        <v>63</v>
      </c>
      <c r="AK2779" s="5" t="s">
        <v>62</v>
      </c>
      <c r="AL2779" s="5" t="s">
        <v>63</v>
      </c>
      <c r="AM2779" s="5" t="s">
        <v>62</v>
      </c>
      <c r="AN2779" s="5" t="s">
        <v>63</v>
      </c>
      <c r="AO2779" s="5" t="s">
        <v>72</v>
      </c>
      <c r="AP2779" s="5" t="s">
        <v>63</v>
      </c>
      <c r="AQ2779" s="5" t="s">
        <v>63</v>
      </c>
      <c r="AR2779" s="5" t="s">
        <v>72</v>
      </c>
      <c r="AS2779" s="5" t="s">
        <v>65</v>
      </c>
      <c r="AT2779" s="5" t="s">
        <v>66</v>
      </c>
      <c r="AU2779" s="5" t="s">
        <v>67</v>
      </c>
      <c r="AV2779" s="5" t="s">
        <v>68</v>
      </c>
      <c r="AW2779" s="5" t="s">
        <v>65</v>
      </c>
      <c r="AX2779" s="5" t="s">
        <v>69</v>
      </c>
      <c r="AY2779" s="5">
        <v>56.7</v>
      </c>
      <c r="AZ2779" s="5">
        <v>100</v>
      </c>
    </row>
    <row r="2780" spans="1:52" s="18" customFormat="1">
      <c r="A2780" s="19">
        <v>52</v>
      </c>
      <c r="B2780" s="19" t="s">
        <v>2730</v>
      </c>
      <c r="C2780" s="20">
        <v>3371</v>
      </c>
      <c r="D2780" s="19" t="s">
        <v>2795</v>
      </c>
      <c r="E2780" s="5" t="str">
        <f>VLOOKUP(B2780,Region!$A$1:$B$76,2,FALSE)</f>
        <v>Region_4</v>
      </c>
      <c r="F2780" s="5" t="e">
        <f>VLOOKUP(D2780,'Used to Match Zip By Sch Name'!$A$2:$E$4714,5,FALSE)</f>
        <v>#N/A</v>
      </c>
      <c r="G2780" s="5" t="e">
        <f>VLOOKUP(D2780,public_school_report!$D$1:$CI$3651,84,FALSE)</f>
        <v>#N/A</v>
      </c>
      <c r="H2780" s="5"/>
      <c r="I2780" s="19">
        <v>53</v>
      </c>
      <c r="J2780" s="19">
        <v>45</v>
      </c>
      <c r="K2780" s="19">
        <v>47</v>
      </c>
      <c r="L2780" s="19">
        <v>50</v>
      </c>
      <c r="M2780" s="19">
        <v>38</v>
      </c>
      <c r="N2780" s="19">
        <v>31</v>
      </c>
      <c r="O2780" s="19">
        <v>86</v>
      </c>
      <c r="P2780" s="19"/>
      <c r="Q2780" s="19"/>
      <c r="R2780" s="19"/>
      <c r="S2780" s="19"/>
      <c r="T2780" s="19">
        <v>350</v>
      </c>
      <c r="U2780" s="19">
        <v>7</v>
      </c>
      <c r="V2780" s="19">
        <v>50</v>
      </c>
      <c r="W2780" s="19">
        <v>99</v>
      </c>
      <c r="X2780" s="19" t="s">
        <v>63</v>
      </c>
      <c r="Y2780" s="19" t="s">
        <v>66</v>
      </c>
      <c r="Z2780" s="19" t="s">
        <v>66</v>
      </c>
      <c r="AA2780" s="19" t="s">
        <v>66</v>
      </c>
      <c r="AB2780" s="19" t="s">
        <v>66</v>
      </c>
      <c r="AC2780" s="19" t="s">
        <v>66</v>
      </c>
      <c r="AD2780" s="19" t="s">
        <v>66</v>
      </c>
      <c r="AE2780" s="19" t="s">
        <v>66</v>
      </c>
      <c r="AF2780" s="19" t="s">
        <v>66</v>
      </c>
      <c r="AG2780" s="19" t="s">
        <v>66</v>
      </c>
      <c r="AH2780" s="19" t="s">
        <v>66</v>
      </c>
      <c r="AI2780" s="19" t="s">
        <v>66</v>
      </c>
      <c r="AJ2780" s="19" t="s">
        <v>66</v>
      </c>
      <c r="AK2780" s="19" t="s">
        <v>66</v>
      </c>
      <c r="AL2780" s="19" t="s">
        <v>66</v>
      </c>
      <c r="AM2780" s="19" t="s">
        <v>66</v>
      </c>
      <c r="AN2780" s="19" t="s">
        <v>66</v>
      </c>
      <c r="AO2780" s="19" t="s">
        <v>66</v>
      </c>
      <c r="AP2780" s="19" t="s">
        <v>66</v>
      </c>
      <c r="AQ2780" s="19" t="s">
        <v>66</v>
      </c>
      <c r="AR2780" s="19" t="s">
        <v>66</v>
      </c>
      <c r="AS2780" s="19" t="s">
        <v>65</v>
      </c>
      <c r="AT2780" s="19" t="s">
        <v>66</v>
      </c>
      <c r="AU2780" s="19" t="s">
        <v>67</v>
      </c>
      <c r="AV2780" s="19" t="s">
        <v>67</v>
      </c>
      <c r="AW2780" s="19" t="s">
        <v>65</v>
      </c>
      <c r="AX2780" s="19" t="s">
        <v>82</v>
      </c>
      <c r="AY2780" s="19">
        <v>27.2</v>
      </c>
      <c r="AZ2780" s="19">
        <v>46.2</v>
      </c>
    </row>
    <row r="2781" spans="1:52">
      <c r="A2781" s="5">
        <v>52</v>
      </c>
      <c r="B2781" s="5" t="s">
        <v>2730</v>
      </c>
      <c r="C2781" s="6">
        <v>3391</v>
      </c>
      <c r="D2781" s="5" t="s">
        <v>2796</v>
      </c>
      <c r="E2781" s="5" t="str">
        <f>VLOOKUP(B2781,Region!$A$1:$B$76,2,FALSE)</f>
        <v>Region_4</v>
      </c>
      <c r="F2781" s="5" t="str">
        <f>VLOOKUP(D2781,'Used to Match Zip By Sch Name'!$A$2:$E$4714,5,FALSE)</f>
        <v>33781-3444</v>
      </c>
      <c r="G2781" s="5">
        <f>VLOOKUP(D2781,public_school_report!$D$1:$CI$3651,84,FALSE)</f>
        <v>617</v>
      </c>
      <c r="H2781" s="5" t="s">
        <v>4</v>
      </c>
      <c r="I2781" s="5">
        <v>38</v>
      </c>
      <c r="J2781" s="5">
        <v>45</v>
      </c>
      <c r="K2781" s="5">
        <v>46</v>
      </c>
      <c r="L2781" s="5">
        <v>57</v>
      </c>
      <c r="M2781" s="5">
        <v>56</v>
      </c>
      <c r="N2781" s="5">
        <v>40</v>
      </c>
      <c r="O2781" s="5">
        <v>46</v>
      </c>
      <c r="P2781" s="5"/>
      <c r="Q2781" s="5"/>
      <c r="R2781" s="5"/>
      <c r="S2781" s="5"/>
      <c r="T2781" s="5">
        <v>328</v>
      </c>
      <c r="U2781" s="5">
        <v>7</v>
      </c>
      <c r="V2781" s="5">
        <v>47</v>
      </c>
      <c r="W2781" s="5">
        <v>100</v>
      </c>
      <c r="X2781" s="5" t="s">
        <v>63</v>
      </c>
      <c r="Y2781" s="5" t="s">
        <v>72</v>
      </c>
      <c r="Z2781" s="5" t="s">
        <v>63</v>
      </c>
      <c r="AA2781" s="5" t="s">
        <v>63</v>
      </c>
      <c r="AB2781" s="5" t="s">
        <v>63</v>
      </c>
      <c r="AC2781" s="5" t="s">
        <v>73</v>
      </c>
      <c r="AD2781" s="5" t="s">
        <v>73</v>
      </c>
      <c r="AE2781" s="5" t="s">
        <v>72</v>
      </c>
      <c r="AF2781" s="5" t="s">
        <v>63</v>
      </c>
      <c r="AG2781" s="5" t="s">
        <v>72</v>
      </c>
      <c r="AH2781" s="5" t="s">
        <v>63</v>
      </c>
      <c r="AI2781" s="5" t="s">
        <v>63</v>
      </c>
      <c r="AJ2781" s="5" t="s">
        <v>63</v>
      </c>
      <c r="AK2781" s="5" t="s">
        <v>62</v>
      </c>
      <c r="AL2781" s="5" t="s">
        <v>62</v>
      </c>
      <c r="AM2781" s="5" t="s">
        <v>62</v>
      </c>
      <c r="AN2781" s="5" t="s">
        <v>63</v>
      </c>
      <c r="AO2781" s="5" t="s">
        <v>63</v>
      </c>
      <c r="AP2781" s="5" t="s">
        <v>63</v>
      </c>
      <c r="AQ2781" s="5" t="s">
        <v>63</v>
      </c>
      <c r="AR2781" s="5" t="s">
        <v>72</v>
      </c>
      <c r="AS2781" s="5" t="s">
        <v>65</v>
      </c>
      <c r="AT2781" s="5" t="s">
        <v>66</v>
      </c>
      <c r="AU2781" s="5" t="s">
        <v>67</v>
      </c>
      <c r="AV2781" s="5" t="s">
        <v>68</v>
      </c>
      <c r="AW2781" s="5" t="s">
        <v>65</v>
      </c>
      <c r="AX2781" s="5" t="s">
        <v>69</v>
      </c>
      <c r="AY2781" s="5">
        <v>56.9</v>
      </c>
      <c r="AZ2781" s="5">
        <v>100</v>
      </c>
    </row>
    <row r="2782" spans="1:52">
      <c r="A2782" s="5">
        <v>52</v>
      </c>
      <c r="B2782" s="5" t="s">
        <v>2730</v>
      </c>
      <c r="C2782" s="6">
        <v>3411</v>
      </c>
      <c r="D2782" s="5" t="s">
        <v>2797</v>
      </c>
      <c r="E2782" s="5" t="str">
        <f>VLOOKUP(B2782,Region!$A$1:$B$76,2,FALSE)</f>
        <v>Region_4</v>
      </c>
      <c r="F2782" s="5" t="str">
        <f>VLOOKUP(D2782,'Used to Match Zip By Sch Name'!$A$2:$E$4714,5,FALSE)</f>
        <v>33781-3907</v>
      </c>
      <c r="G2782" s="5">
        <f>VLOOKUP(D2782,public_school_report!$D$1:$CI$3651,84,FALSE)</f>
        <v>1186</v>
      </c>
      <c r="H2782" s="5" t="s">
        <v>2</v>
      </c>
      <c r="I2782" s="5">
        <v>41</v>
      </c>
      <c r="J2782" s="5">
        <v>51</v>
      </c>
      <c r="K2782" s="5">
        <v>49</v>
      </c>
      <c r="L2782" s="5">
        <v>55</v>
      </c>
      <c r="M2782" s="5">
        <v>55</v>
      </c>
      <c r="N2782" s="5">
        <v>46</v>
      </c>
      <c r="O2782" s="5">
        <v>42</v>
      </c>
      <c r="P2782" s="5">
        <v>55</v>
      </c>
      <c r="Q2782" s="5">
        <v>70</v>
      </c>
      <c r="R2782" s="5"/>
      <c r="S2782" s="5"/>
      <c r="T2782" s="5">
        <v>464</v>
      </c>
      <c r="U2782" s="5">
        <v>9</v>
      </c>
      <c r="V2782" s="5">
        <v>52</v>
      </c>
      <c r="W2782" s="5">
        <v>99</v>
      </c>
      <c r="X2782" s="5" t="s">
        <v>63</v>
      </c>
      <c r="Y2782" s="5" t="s">
        <v>63</v>
      </c>
      <c r="Z2782" s="5" t="s">
        <v>63</v>
      </c>
      <c r="AA2782" s="5" t="s">
        <v>63</v>
      </c>
      <c r="AB2782" s="5" t="s">
        <v>63</v>
      </c>
      <c r="AC2782" s="5" t="s">
        <v>72</v>
      </c>
      <c r="AD2782" s="5" t="s">
        <v>72</v>
      </c>
      <c r="AE2782" s="5" t="s">
        <v>72</v>
      </c>
      <c r="AF2782" s="5" t="s">
        <v>72</v>
      </c>
      <c r="AG2782" s="5" t="s">
        <v>63</v>
      </c>
      <c r="AH2782" s="5" t="s">
        <v>63</v>
      </c>
      <c r="AI2782" s="5" t="s">
        <v>62</v>
      </c>
      <c r="AJ2782" s="5" t="s">
        <v>62</v>
      </c>
      <c r="AK2782" s="5" t="s">
        <v>64</v>
      </c>
      <c r="AL2782" s="5" t="s">
        <v>62</v>
      </c>
      <c r="AM2782" s="5" t="s">
        <v>63</v>
      </c>
      <c r="AN2782" s="5" t="s">
        <v>62</v>
      </c>
      <c r="AO2782" s="5" t="s">
        <v>63</v>
      </c>
      <c r="AP2782" s="5" t="s">
        <v>63</v>
      </c>
      <c r="AQ2782" s="5" t="s">
        <v>63</v>
      </c>
      <c r="AR2782" s="5" t="s">
        <v>63</v>
      </c>
      <c r="AS2782" s="5" t="s">
        <v>65</v>
      </c>
      <c r="AT2782" s="5" t="s">
        <v>66</v>
      </c>
      <c r="AU2782" s="5" t="s">
        <v>67</v>
      </c>
      <c r="AV2782" s="5" t="s">
        <v>68</v>
      </c>
      <c r="AW2782" s="5" t="s">
        <v>65</v>
      </c>
      <c r="AX2782" s="5" t="s">
        <v>78</v>
      </c>
      <c r="AY2782" s="5">
        <v>52.7</v>
      </c>
      <c r="AZ2782" s="5">
        <v>94.3</v>
      </c>
    </row>
    <row r="2783" spans="1:52">
      <c r="A2783" s="5">
        <v>52</v>
      </c>
      <c r="B2783" s="5" t="s">
        <v>2730</v>
      </c>
      <c r="C2783" s="6">
        <v>3421</v>
      </c>
      <c r="D2783" s="5" t="s">
        <v>2798</v>
      </c>
      <c r="E2783" s="5" t="str">
        <f>VLOOKUP(B2783,Region!$A$1:$B$76,2,FALSE)</f>
        <v>Region_4</v>
      </c>
      <c r="F2783" s="5" t="str">
        <f>VLOOKUP(D2783,'Used to Match Zip By Sch Name'!$A$2:$E$4714,5,FALSE)</f>
        <v>33773-3729</v>
      </c>
      <c r="G2783" s="5" t="e">
        <f>VLOOKUP(D2783,public_school_report!$D$1:$CI$3651,84,FALSE)</f>
        <v>#N/A</v>
      </c>
      <c r="H2783" s="5"/>
      <c r="I2783" s="5">
        <v>42</v>
      </c>
      <c r="J2783" s="5">
        <v>46</v>
      </c>
      <c r="K2783" s="5">
        <v>40</v>
      </c>
      <c r="L2783" s="5">
        <v>36</v>
      </c>
      <c r="M2783" s="5">
        <v>40</v>
      </c>
      <c r="N2783" s="5">
        <v>34</v>
      </c>
      <c r="O2783" s="5">
        <v>50</v>
      </c>
      <c r="P2783" s="5">
        <v>73</v>
      </c>
      <c r="Q2783" s="5"/>
      <c r="R2783" s="5">
        <v>93</v>
      </c>
      <c r="S2783" s="5">
        <v>55</v>
      </c>
      <c r="T2783" s="5">
        <v>509</v>
      </c>
      <c r="U2783" s="5">
        <v>10</v>
      </c>
      <c r="V2783" s="5">
        <v>51</v>
      </c>
      <c r="W2783" s="5">
        <v>97</v>
      </c>
      <c r="X2783" s="5" t="s">
        <v>63</v>
      </c>
      <c r="Y2783" s="5" t="s">
        <v>62</v>
      </c>
      <c r="Z2783" s="5" t="s">
        <v>63</v>
      </c>
      <c r="AA2783" s="5" t="s">
        <v>63</v>
      </c>
      <c r="AB2783" s="5" t="s">
        <v>62</v>
      </c>
      <c r="AC2783" s="5" t="s">
        <v>62</v>
      </c>
      <c r="AD2783" s="5" t="s">
        <v>62</v>
      </c>
      <c r="AE2783" s="5" t="s">
        <v>64</v>
      </c>
      <c r="AF2783" s="5" t="s">
        <v>62</v>
      </c>
      <c r="AG2783" s="5" t="s">
        <v>63</v>
      </c>
      <c r="AH2783" s="5" t="s">
        <v>72</v>
      </c>
      <c r="AI2783" s="5" t="s">
        <v>63</v>
      </c>
      <c r="AJ2783" s="5" t="s">
        <v>63</v>
      </c>
      <c r="AK2783" s="5" t="s">
        <v>63</v>
      </c>
      <c r="AL2783" s="5" t="s">
        <v>63</v>
      </c>
      <c r="AM2783" s="5" t="s">
        <v>72</v>
      </c>
      <c r="AN2783" s="5" t="s">
        <v>72</v>
      </c>
      <c r="AO2783" s="5" t="s">
        <v>63</v>
      </c>
      <c r="AP2783" s="5" t="s">
        <v>63</v>
      </c>
      <c r="AQ2783" s="5" t="s">
        <v>63</v>
      </c>
      <c r="AR2783" s="5" t="s">
        <v>63</v>
      </c>
      <c r="AS2783" s="5" t="s">
        <v>65</v>
      </c>
      <c r="AT2783" s="5" t="s">
        <v>66</v>
      </c>
      <c r="AU2783" s="5" t="s">
        <v>67</v>
      </c>
      <c r="AV2783" s="5" t="s">
        <v>67</v>
      </c>
      <c r="AW2783" s="5" t="s">
        <v>65</v>
      </c>
      <c r="AX2783" s="5" t="s">
        <v>82</v>
      </c>
      <c r="AY2783" s="5">
        <v>53.2</v>
      </c>
      <c r="AZ2783" s="5">
        <v>91.100000000000023</v>
      </c>
    </row>
    <row r="2784" spans="1:52">
      <c r="A2784" s="5">
        <v>52</v>
      </c>
      <c r="B2784" s="5" t="s">
        <v>2730</v>
      </c>
      <c r="C2784" s="6">
        <v>3431</v>
      </c>
      <c r="D2784" s="5" t="s">
        <v>2799</v>
      </c>
      <c r="E2784" s="5" t="str">
        <f>VLOOKUP(B2784,Region!$A$1:$B$76,2,FALSE)</f>
        <v>Region_4</v>
      </c>
      <c r="F2784" s="5" t="str">
        <f>VLOOKUP(D2784,'Used to Match Zip By Sch Name'!$A$2:$E$4714,5,FALSE)</f>
        <v>33764-3758</v>
      </c>
      <c r="G2784" s="5">
        <f>VLOOKUP(D2784,public_school_report!$D$1:$CI$3651,84,FALSE)</f>
        <v>807</v>
      </c>
      <c r="H2784" s="5" t="s">
        <v>2</v>
      </c>
      <c r="I2784" s="5">
        <v>56</v>
      </c>
      <c r="J2784" s="5">
        <v>58</v>
      </c>
      <c r="K2784" s="5">
        <v>47</v>
      </c>
      <c r="L2784" s="5">
        <v>62</v>
      </c>
      <c r="M2784" s="5">
        <v>53</v>
      </c>
      <c r="N2784" s="5">
        <v>34</v>
      </c>
      <c r="O2784" s="5">
        <v>58</v>
      </c>
      <c r="P2784" s="5"/>
      <c r="Q2784" s="5"/>
      <c r="R2784" s="5"/>
      <c r="S2784" s="5"/>
      <c r="T2784" s="5">
        <v>368</v>
      </c>
      <c r="U2784" s="5">
        <v>7</v>
      </c>
      <c r="V2784" s="5">
        <v>53</v>
      </c>
      <c r="W2784" s="5">
        <v>100</v>
      </c>
      <c r="X2784" s="5" t="s">
        <v>63</v>
      </c>
      <c r="Y2784" s="5" t="s">
        <v>63</v>
      </c>
      <c r="Z2784" s="5" t="s">
        <v>62</v>
      </c>
      <c r="AA2784" s="5" t="s">
        <v>63</v>
      </c>
      <c r="AB2784" s="5" t="s">
        <v>64</v>
      </c>
      <c r="AC2784" s="5" t="s">
        <v>62</v>
      </c>
      <c r="AD2784" s="5" t="s">
        <v>64</v>
      </c>
      <c r="AE2784" s="5" t="s">
        <v>64</v>
      </c>
      <c r="AF2784" s="5" t="s">
        <v>62</v>
      </c>
      <c r="AG2784" s="5" t="s">
        <v>64</v>
      </c>
      <c r="AH2784" s="5" t="s">
        <v>64</v>
      </c>
      <c r="AI2784" s="5" t="s">
        <v>64</v>
      </c>
      <c r="AJ2784" s="5" t="s">
        <v>64</v>
      </c>
      <c r="AK2784" s="5" t="s">
        <v>64</v>
      </c>
      <c r="AL2784" s="5" t="s">
        <v>64</v>
      </c>
      <c r="AM2784" s="5" t="s">
        <v>64</v>
      </c>
      <c r="AN2784" s="5" t="s">
        <v>64</v>
      </c>
      <c r="AO2784" s="5" t="s">
        <v>64</v>
      </c>
      <c r="AP2784" s="5" t="s">
        <v>62</v>
      </c>
      <c r="AQ2784" s="5" t="s">
        <v>64</v>
      </c>
      <c r="AR2784" s="5" t="s">
        <v>64</v>
      </c>
      <c r="AS2784" s="5" t="s">
        <v>65</v>
      </c>
      <c r="AT2784" s="5" t="s">
        <v>66</v>
      </c>
      <c r="AU2784" s="5" t="s">
        <v>67</v>
      </c>
      <c r="AV2784" s="5" t="s">
        <v>67</v>
      </c>
      <c r="AW2784" s="5" t="s">
        <v>65</v>
      </c>
      <c r="AX2784" s="5" t="s">
        <v>69</v>
      </c>
      <c r="AY2784" s="5">
        <v>39</v>
      </c>
      <c r="AZ2784" s="5">
        <v>60.7</v>
      </c>
    </row>
    <row r="2785" spans="1:52">
      <c r="A2785" s="5">
        <v>52</v>
      </c>
      <c r="B2785" s="5" t="s">
        <v>2730</v>
      </c>
      <c r="C2785" s="6">
        <v>3461</v>
      </c>
      <c r="D2785" s="5" t="s">
        <v>1733</v>
      </c>
      <c r="E2785" s="5" t="str">
        <f>VLOOKUP(B2785,Region!$A$1:$B$76,2,FALSE)</f>
        <v>Region_4</v>
      </c>
      <c r="F2785" s="5" t="str">
        <f>VLOOKUP(D2785,'Used to Match Zip By Sch Name'!$A$2:$E$4714,5,FALSE)</f>
        <v>32455-8208</v>
      </c>
      <c r="G2785" s="5">
        <f>VLOOKUP(D2785,public_school_report!$D$1:$CI$3651,84,FALSE)</f>
        <v>304</v>
      </c>
      <c r="H2785" s="5" t="s">
        <v>6</v>
      </c>
      <c r="I2785" s="5">
        <v>41</v>
      </c>
      <c r="J2785" s="5">
        <v>51</v>
      </c>
      <c r="K2785" s="5">
        <v>49</v>
      </c>
      <c r="L2785" s="5">
        <v>46</v>
      </c>
      <c r="M2785" s="5">
        <v>44</v>
      </c>
      <c r="N2785" s="5">
        <v>35</v>
      </c>
      <c r="O2785" s="5">
        <v>49</v>
      </c>
      <c r="P2785" s="5"/>
      <c r="Q2785" s="5"/>
      <c r="R2785" s="5"/>
      <c r="S2785" s="5"/>
      <c r="T2785" s="5">
        <v>315</v>
      </c>
      <c r="U2785" s="5">
        <v>7</v>
      </c>
      <c r="V2785" s="5">
        <v>45</v>
      </c>
      <c r="W2785" s="5">
        <v>100</v>
      </c>
      <c r="X2785" s="5" t="s">
        <v>63</v>
      </c>
      <c r="Y2785" s="5" t="s">
        <v>73</v>
      </c>
      <c r="Z2785" s="5" t="s">
        <v>63</v>
      </c>
      <c r="AA2785" s="5" t="s">
        <v>63</v>
      </c>
      <c r="AB2785" s="5" t="s">
        <v>72</v>
      </c>
      <c r="AC2785" s="5" t="s">
        <v>73</v>
      </c>
      <c r="AD2785" s="5" t="s">
        <v>72</v>
      </c>
      <c r="AE2785" s="5" t="s">
        <v>72</v>
      </c>
      <c r="AF2785" s="5" t="s">
        <v>63</v>
      </c>
      <c r="AG2785" s="5" t="s">
        <v>62</v>
      </c>
      <c r="AH2785" s="5" t="s">
        <v>64</v>
      </c>
      <c r="AI2785" s="5" t="s">
        <v>62</v>
      </c>
      <c r="AJ2785" s="5" t="s">
        <v>64</v>
      </c>
      <c r="AK2785" s="5" t="s">
        <v>64</v>
      </c>
      <c r="AL2785" s="5" t="s">
        <v>64</v>
      </c>
      <c r="AM2785" s="5" t="s">
        <v>64</v>
      </c>
      <c r="AN2785" s="5" t="s">
        <v>64</v>
      </c>
      <c r="AO2785" s="5" t="s">
        <v>62</v>
      </c>
      <c r="AP2785" s="5" t="s">
        <v>64</v>
      </c>
      <c r="AQ2785" s="5" t="s">
        <v>63</v>
      </c>
      <c r="AR2785" s="5" t="s">
        <v>63</v>
      </c>
      <c r="AS2785" s="5" t="s">
        <v>65</v>
      </c>
      <c r="AT2785" s="5" t="s">
        <v>66</v>
      </c>
      <c r="AU2785" s="5" t="s">
        <v>67</v>
      </c>
      <c r="AV2785" s="5" t="s">
        <v>68</v>
      </c>
      <c r="AW2785" s="5" t="s">
        <v>65</v>
      </c>
      <c r="AX2785" s="5" t="s">
        <v>69</v>
      </c>
      <c r="AY2785" s="5">
        <v>71</v>
      </c>
      <c r="AZ2785" s="5">
        <v>100</v>
      </c>
    </row>
    <row r="2786" spans="1:52">
      <c r="A2786" s="5">
        <v>52</v>
      </c>
      <c r="B2786" s="5" t="s">
        <v>2730</v>
      </c>
      <c r="C2786" s="6">
        <v>3511</v>
      </c>
      <c r="D2786" s="5" t="s">
        <v>2800</v>
      </c>
      <c r="E2786" s="5" t="str">
        <f>VLOOKUP(B2786,Region!$A$1:$B$76,2,FALSE)</f>
        <v>Region_4</v>
      </c>
      <c r="F2786" s="5" t="str">
        <f>VLOOKUP(D2786,'Used to Match Zip By Sch Name'!$A$2:$E$4714,5,FALSE)</f>
        <v>33778-1030</v>
      </c>
      <c r="G2786" s="5">
        <f>VLOOKUP(D2786,public_school_report!$D$1:$CI$3651,84,FALSE)</f>
        <v>828</v>
      </c>
      <c r="H2786" s="5" t="s">
        <v>2</v>
      </c>
      <c r="I2786" s="5">
        <v>72</v>
      </c>
      <c r="J2786" s="5">
        <v>65</v>
      </c>
      <c r="K2786" s="5">
        <v>33</v>
      </c>
      <c r="L2786" s="5">
        <v>78</v>
      </c>
      <c r="M2786" s="5">
        <v>72</v>
      </c>
      <c r="N2786" s="5">
        <v>35</v>
      </c>
      <c r="O2786" s="5">
        <v>67</v>
      </c>
      <c r="P2786" s="5"/>
      <c r="Q2786" s="5"/>
      <c r="R2786" s="5"/>
      <c r="S2786" s="5"/>
      <c r="T2786" s="5">
        <v>422</v>
      </c>
      <c r="U2786" s="5">
        <v>7</v>
      </c>
      <c r="V2786" s="5">
        <v>60</v>
      </c>
      <c r="W2786" s="5">
        <v>100</v>
      </c>
      <c r="X2786" s="5" t="s">
        <v>62</v>
      </c>
      <c r="Y2786" s="5" t="s">
        <v>62</v>
      </c>
      <c r="Z2786" s="5" t="s">
        <v>62</v>
      </c>
      <c r="AA2786" s="5" t="s">
        <v>63</v>
      </c>
      <c r="AB2786" s="5" t="s">
        <v>64</v>
      </c>
      <c r="AC2786" s="5" t="s">
        <v>63</v>
      </c>
      <c r="AD2786" s="5" t="s">
        <v>62</v>
      </c>
      <c r="AE2786" s="5" t="s">
        <v>64</v>
      </c>
      <c r="AF2786" s="5" t="s">
        <v>62</v>
      </c>
      <c r="AG2786" s="5" t="s">
        <v>62</v>
      </c>
      <c r="AH2786" s="5" t="s">
        <v>62</v>
      </c>
      <c r="AI2786" s="5" t="s">
        <v>64</v>
      </c>
      <c r="AJ2786" s="5" t="s">
        <v>64</v>
      </c>
      <c r="AK2786" s="5" t="s">
        <v>64</v>
      </c>
      <c r="AL2786" s="5" t="s">
        <v>64</v>
      </c>
      <c r="AM2786" s="5" t="s">
        <v>64</v>
      </c>
      <c r="AN2786" s="5" t="s">
        <v>62</v>
      </c>
      <c r="AO2786" s="5" t="s">
        <v>64</v>
      </c>
      <c r="AP2786" s="5" t="s">
        <v>62</v>
      </c>
      <c r="AQ2786" s="5" t="s">
        <v>63</v>
      </c>
      <c r="AR2786" s="5" t="s">
        <v>64</v>
      </c>
      <c r="AS2786" s="5" t="s">
        <v>65</v>
      </c>
      <c r="AT2786" s="5" t="s">
        <v>66</v>
      </c>
      <c r="AU2786" s="5" t="s">
        <v>67</v>
      </c>
      <c r="AV2786" s="5" t="s">
        <v>67</v>
      </c>
      <c r="AW2786" s="5" t="s">
        <v>65</v>
      </c>
      <c r="AX2786" s="5" t="s">
        <v>69</v>
      </c>
      <c r="AY2786" s="5">
        <v>56.4</v>
      </c>
      <c r="AZ2786" s="5">
        <v>50.9</v>
      </c>
    </row>
    <row r="2787" spans="1:52">
      <c r="A2787" s="5">
        <v>52</v>
      </c>
      <c r="B2787" s="5" t="s">
        <v>2730</v>
      </c>
      <c r="C2787" s="6">
        <v>3731</v>
      </c>
      <c r="D2787" s="5" t="s">
        <v>2801</v>
      </c>
      <c r="E2787" s="5" t="str">
        <f>VLOOKUP(B2787,Region!$A$1:$B$76,2,FALSE)</f>
        <v>Region_4</v>
      </c>
      <c r="F2787" s="5" t="str">
        <f>VLOOKUP(D2787,'Used to Match Zip By Sch Name'!$A$2:$E$4714,5,FALSE)</f>
        <v>34695-3012</v>
      </c>
      <c r="G2787" s="5">
        <f>VLOOKUP(D2787,public_school_report!$D$1:$CI$3651,84,FALSE)</f>
        <v>616</v>
      </c>
      <c r="H2787" s="5" t="s">
        <v>4</v>
      </c>
      <c r="I2787" s="5">
        <v>63</v>
      </c>
      <c r="J2787" s="5">
        <v>70</v>
      </c>
      <c r="K2787" s="5">
        <v>62</v>
      </c>
      <c r="L2787" s="5">
        <v>72</v>
      </c>
      <c r="M2787" s="5">
        <v>74</v>
      </c>
      <c r="N2787" s="5">
        <v>45</v>
      </c>
      <c r="O2787" s="5">
        <v>68</v>
      </c>
      <c r="P2787" s="5"/>
      <c r="Q2787" s="5"/>
      <c r="R2787" s="5"/>
      <c r="S2787" s="5"/>
      <c r="T2787" s="5">
        <v>454</v>
      </c>
      <c r="U2787" s="5">
        <v>7</v>
      </c>
      <c r="V2787" s="5">
        <v>65</v>
      </c>
      <c r="W2787" s="5">
        <v>100</v>
      </c>
      <c r="X2787" s="5" t="s">
        <v>64</v>
      </c>
      <c r="Y2787" s="5" t="s">
        <v>64</v>
      </c>
      <c r="Z2787" s="5" t="s">
        <v>64</v>
      </c>
      <c r="AA2787" s="5" t="s">
        <v>62</v>
      </c>
      <c r="AB2787" s="5" t="s">
        <v>62</v>
      </c>
      <c r="AC2787" s="5" t="s">
        <v>62</v>
      </c>
      <c r="AD2787" s="5" t="s">
        <v>62</v>
      </c>
      <c r="AE2787" s="5" t="s">
        <v>64</v>
      </c>
      <c r="AF2787" s="5" t="s">
        <v>64</v>
      </c>
      <c r="AG2787" s="5" t="s">
        <v>64</v>
      </c>
      <c r="AH2787" s="5" t="s">
        <v>62</v>
      </c>
      <c r="AI2787" s="5" t="s">
        <v>64</v>
      </c>
      <c r="AJ2787" s="5" t="s">
        <v>64</v>
      </c>
      <c r="AK2787" s="5" t="s">
        <v>62</v>
      </c>
      <c r="AL2787" s="5" t="s">
        <v>64</v>
      </c>
      <c r="AM2787" s="5" t="s">
        <v>64</v>
      </c>
      <c r="AN2787" s="5" t="s">
        <v>64</v>
      </c>
      <c r="AO2787" s="5" t="s">
        <v>64</v>
      </c>
      <c r="AP2787" s="5" t="s">
        <v>62</v>
      </c>
      <c r="AQ2787" s="5" t="s">
        <v>64</v>
      </c>
      <c r="AR2787" s="5" t="s">
        <v>62</v>
      </c>
      <c r="AS2787" s="5" t="s">
        <v>65</v>
      </c>
      <c r="AT2787" s="5" t="s">
        <v>66</v>
      </c>
      <c r="AU2787" s="5" t="s">
        <v>67</v>
      </c>
      <c r="AV2787" s="5" t="s">
        <v>67</v>
      </c>
      <c r="AW2787" s="5" t="s">
        <v>65</v>
      </c>
      <c r="AX2787" s="5" t="s">
        <v>69</v>
      </c>
      <c r="AY2787" s="5">
        <v>30.2</v>
      </c>
      <c r="AZ2787" s="5">
        <v>43.7</v>
      </c>
    </row>
    <row r="2788" spans="1:52">
      <c r="A2788" s="5">
        <v>52</v>
      </c>
      <c r="B2788" s="5" t="s">
        <v>2730</v>
      </c>
      <c r="C2788" s="6">
        <v>3741</v>
      </c>
      <c r="D2788" s="5" t="s">
        <v>2802</v>
      </c>
      <c r="E2788" s="5" t="str">
        <f>VLOOKUP(B2788,Region!$A$1:$B$76,2,FALSE)</f>
        <v>Region_4</v>
      </c>
      <c r="F2788" s="5" t="str">
        <f>VLOOKUP(D2788,'Used to Match Zip By Sch Name'!$A$2:$E$4714,5,FALSE)</f>
        <v>34695-2612</v>
      </c>
      <c r="G2788" s="5">
        <f>VLOOKUP(D2788,public_school_report!$D$1:$CI$3651,84,FALSE)</f>
        <v>1241</v>
      </c>
      <c r="H2788" s="5" t="s">
        <v>2</v>
      </c>
      <c r="I2788" s="5">
        <v>49</v>
      </c>
      <c r="J2788" s="5">
        <v>56</v>
      </c>
      <c r="K2788" s="5">
        <v>51</v>
      </c>
      <c r="L2788" s="5">
        <v>57</v>
      </c>
      <c r="M2788" s="5">
        <v>54</v>
      </c>
      <c r="N2788" s="5">
        <v>46</v>
      </c>
      <c r="O2788" s="5">
        <v>55</v>
      </c>
      <c r="P2788" s="5">
        <v>64</v>
      </c>
      <c r="Q2788" s="5">
        <v>82</v>
      </c>
      <c r="R2788" s="5"/>
      <c r="S2788" s="5"/>
      <c r="T2788" s="5">
        <v>514</v>
      </c>
      <c r="U2788" s="5">
        <v>9</v>
      </c>
      <c r="V2788" s="5">
        <v>57</v>
      </c>
      <c r="W2788" s="5">
        <v>99</v>
      </c>
      <c r="X2788" s="5" t="s">
        <v>62</v>
      </c>
      <c r="Y2788" s="5" t="s">
        <v>62</v>
      </c>
      <c r="Z2788" s="5" t="s">
        <v>63</v>
      </c>
      <c r="AA2788" s="5" t="s">
        <v>62</v>
      </c>
      <c r="AB2788" s="5" t="s">
        <v>64</v>
      </c>
      <c r="AC2788" s="5" t="s">
        <v>62</v>
      </c>
      <c r="AD2788" s="5" t="s">
        <v>62</v>
      </c>
      <c r="AE2788" s="5" t="s">
        <v>64</v>
      </c>
      <c r="AF2788" s="5" t="s">
        <v>64</v>
      </c>
      <c r="AG2788" s="5" t="s">
        <v>64</v>
      </c>
      <c r="AH2788" s="5" t="s">
        <v>64</v>
      </c>
      <c r="AI2788" s="5" t="s">
        <v>64</v>
      </c>
      <c r="AJ2788" s="5" t="s">
        <v>64</v>
      </c>
      <c r="AK2788" s="5" t="s">
        <v>64</v>
      </c>
      <c r="AL2788" s="5" t="s">
        <v>64</v>
      </c>
      <c r="AM2788" s="5" t="s">
        <v>64</v>
      </c>
      <c r="AN2788" s="5" t="s">
        <v>64</v>
      </c>
      <c r="AO2788" s="5" t="s">
        <v>64</v>
      </c>
      <c r="AP2788" s="5" t="s">
        <v>63</v>
      </c>
      <c r="AQ2788" s="5" t="s">
        <v>64</v>
      </c>
      <c r="AR2788" s="5" t="s">
        <v>64</v>
      </c>
      <c r="AS2788" s="5" t="s">
        <v>65</v>
      </c>
      <c r="AT2788" s="5" t="s">
        <v>66</v>
      </c>
      <c r="AU2788" s="5" t="s">
        <v>67</v>
      </c>
      <c r="AV2788" s="5" t="s">
        <v>67</v>
      </c>
      <c r="AW2788" s="5" t="s">
        <v>65</v>
      </c>
      <c r="AX2788" s="5" t="s">
        <v>78</v>
      </c>
      <c r="AY2788" s="5">
        <v>48</v>
      </c>
      <c r="AZ2788" s="5">
        <v>53.7</v>
      </c>
    </row>
    <row r="2789" spans="1:52">
      <c r="A2789" s="5">
        <v>52</v>
      </c>
      <c r="B2789" s="5" t="s">
        <v>2730</v>
      </c>
      <c r="C2789" s="6">
        <v>3751</v>
      </c>
      <c r="D2789" s="5" t="s">
        <v>2803</v>
      </c>
      <c r="E2789" s="5" t="str">
        <f>VLOOKUP(B2789,Region!$A$1:$B$76,2,FALSE)</f>
        <v>Region_4</v>
      </c>
      <c r="F2789" s="5" t="str">
        <f>VLOOKUP(D2789,'Used to Match Zip By Sch Name'!$A$2:$E$4714,5,FALSE)</f>
        <v>33702-4800</v>
      </c>
      <c r="G2789" s="5">
        <f>VLOOKUP(D2789,public_school_report!$D$1:$CI$3651,84,FALSE)</f>
        <v>708</v>
      </c>
      <c r="H2789" s="5" t="s">
        <v>4</v>
      </c>
      <c r="I2789" s="5">
        <v>49</v>
      </c>
      <c r="J2789" s="5">
        <v>61</v>
      </c>
      <c r="K2789" s="5">
        <v>44</v>
      </c>
      <c r="L2789" s="5">
        <v>60</v>
      </c>
      <c r="M2789" s="5">
        <v>73</v>
      </c>
      <c r="N2789" s="5">
        <v>43</v>
      </c>
      <c r="O2789" s="5">
        <v>39</v>
      </c>
      <c r="P2789" s="5"/>
      <c r="Q2789" s="5"/>
      <c r="R2789" s="5"/>
      <c r="S2789" s="5"/>
      <c r="T2789" s="5">
        <v>369</v>
      </c>
      <c r="U2789" s="5">
        <v>7</v>
      </c>
      <c r="V2789" s="5">
        <v>53</v>
      </c>
      <c r="W2789" s="5">
        <v>100</v>
      </c>
      <c r="X2789" s="5" t="s">
        <v>63</v>
      </c>
      <c r="Y2789" s="5" t="s">
        <v>62</v>
      </c>
      <c r="Z2789" s="5" t="s">
        <v>62</v>
      </c>
      <c r="AA2789" s="5" t="s">
        <v>63</v>
      </c>
      <c r="AB2789" s="5" t="s">
        <v>63</v>
      </c>
      <c r="AC2789" s="5" t="s">
        <v>63</v>
      </c>
      <c r="AD2789" s="5" t="s">
        <v>63</v>
      </c>
      <c r="AE2789" s="5" t="s">
        <v>62</v>
      </c>
      <c r="AF2789" s="5" t="s">
        <v>62</v>
      </c>
      <c r="AG2789" s="5" t="s">
        <v>64</v>
      </c>
      <c r="AH2789" s="5" t="s">
        <v>62</v>
      </c>
      <c r="AI2789" s="5" t="s">
        <v>62</v>
      </c>
      <c r="AJ2789" s="5" t="s">
        <v>62</v>
      </c>
      <c r="AK2789" s="5" t="s">
        <v>64</v>
      </c>
      <c r="AL2789" s="5" t="s">
        <v>64</v>
      </c>
      <c r="AM2789" s="5" t="s">
        <v>64</v>
      </c>
      <c r="AN2789" s="5" t="s">
        <v>64</v>
      </c>
      <c r="AO2789" s="5" t="s">
        <v>63</v>
      </c>
      <c r="AP2789" s="5" t="s">
        <v>63</v>
      </c>
      <c r="AQ2789" s="5" t="s">
        <v>63</v>
      </c>
      <c r="AR2789" s="5" t="s">
        <v>63</v>
      </c>
      <c r="AS2789" s="5" t="s">
        <v>65</v>
      </c>
      <c r="AT2789" s="5" t="s">
        <v>66</v>
      </c>
      <c r="AU2789" s="5" t="s">
        <v>67</v>
      </c>
      <c r="AV2789" s="5" t="s">
        <v>68</v>
      </c>
      <c r="AW2789" s="5" t="s">
        <v>65</v>
      </c>
      <c r="AX2789" s="5" t="s">
        <v>69</v>
      </c>
      <c r="AY2789" s="5">
        <v>47</v>
      </c>
      <c r="AZ2789" s="5">
        <v>100</v>
      </c>
    </row>
    <row r="2790" spans="1:52" s="18" customFormat="1">
      <c r="A2790" s="19">
        <v>52</v>
      </c>
      <c r="B2790" s="19" t="s">
        <v>2730</v>
      </c>
      <c r="C2790" s="20">
        <v>3761</v>
      </c>
      <c r="D2790" s="19" t="s">
        <v>2804</v>
      </c>
      <c r="E2790" s="5" t="str">
        <f>VLOOKUP(B2790,Region!$A$1:$B$76,2,FALSE)</f>
        <v>Region_4</v>
      </c>
      <c r="F2790" s="5" t="e">
        <f>VLOOKUP(D2790,'Used to Match Zip By Sch Name'!$A$2:$E$4714,5,FALSE)</f>
        <v>#N/A</v>
      </c>
      <c r="G2790" s="5">
        <f>VLOOKUP(D2790,public_school_report!$D$1:$CI$3651,84,FALSE)</f>
        <v>586</v>
      </c>
      <c r="H2790" s="5" t="s">
        <v>4</v>
      </c>
      <c r="I2790" s="19">
        <v>74</v>
      </c>
      <c r="J2790" s="19">
        <v>57</v>
      </c>
      <c r="K2790" s="19">
        <v>64</v>
      </c>
      <c r="L2790" s="19">
        <v>74</v>
      </c>
      <c r="M2790" s="19">
        <v>66</v>
      </c>
      <c r="N2790" s="19">
        <v>70</v>
      </c>
      <c r="O2790" s="19">
        <v>66</v>
      </c>
      <c r="P2790" s="19">
        <v>91</v>
      </c>
      <c r="Q2790" s="19">
        <v>88</v>
      </c>
      <c r="R2790" s="19"/>
      <c r="S2790" s="19"/>
      <c r="T2790" s="19">
        <v>650</v>
      </c>
      <c r="U2790" s="19">
        <v>9</v>
      </c>
      <c r="V2790" s="19">
        <v>72</v>
      </c>
      <c r="W2790" s="19">
        <v>99</v>
      </c>
      <c r="X2790" s="19" t="s">
        <v>64</v>
      </c>
      <c r="Y2790" s="19" t="s">
        <v>64</v>
      </c>
      <c r="Z2790" s="19" t="s">
        <v>64</v>
      </c>
      <c r="AA2790" s="19" t="s">
        <v>64</v>
      </c>
      <c r="AB2790" s="19" t="s">
        <v>64</v>
      </c>
      <c r="AC2790" s="19" t="s">
        <v>64</v>
      </c>
      <c r="AD2790" s="19" t="s">
        <v>63</v>
      </c>
      <c r="AE2790" s="19" t="s">
        <v>62</v>
      </c>
      <c r="AF2790" s="19" t="s">
        <v>72</v>
      </c>
      <c r="AG2790" s="19" t="s">
        <v>63</v>
      </c>
      <c r="AH2790" s="19" t="s">
        <v>63</v>
      </c>
      <c r="AI2790" s="19" t="s">
        <v>63</v>
      </c>
      <c r="AJ2790" s="19" t="s">
        <v>63</v>
      </c>
      <c r="AK2790" s="19" t="s">
        <v>63</v>
      </c>
      <c r="AL2790" s="19" t="s">
        <v>63</v>
      </c>
      <c r="AM2790" s="19" t="s">
        <v>72</v>
      </c>
      <c r="AN2790" s="19" t="s">
        <v>66</v>
      </c>
      <c r="AO2790" s="19" t="s">
        <v>66</v>
      </c>
      <c r="AP2790" s="19" t="s">
        <v>66</v>
      </c>
      <c r="AQ2790" s="19" t="s">
        <v>66</v>
      </c>
      <c r="AR2790" s="19" t="s">
        <v>66</v>
      </c>
      <c r="AS2790" s="19" t="s">
        <v>65</v>
      </c>
      <c r="AT2790" s="19" t="s">
        <v>66</v>
      </c>
      <c r="AU2790" s="19" t="s">
        <v>67</v>
      </c>
      <c r="AV2790" s="19" t="s">
        <v>67</v>
      </c>
      <c r="AW2790" s="19" t="s">
        <v>65</v>
      </c>
      <c r="AX2790" s="19" t="s">
        <v>86</v>
      </c>
      <c r="AY2790" s="19">
        <v>53.4</v>
      </c>
      <c r="AZ2790" s="19">
        <v>38.1</v>
      </c>
    </row>
    <row r="2791" spans="1:52">
      <c r="A2791" s="5">
        <v>52</v>
      </c>
      <c r="B2791" s="5" t="s">
        <v>2730</v>
      </c>
      <c r="C2791" s="6">
        <v>3781</v>
      </c>
      <c r="D2791" s="5" t="s">
        <v>2805</v>
      </c>
      <c r="E2791" s="5" t="str">
        <f>VLOOKUP(B2791,Region!$A$1:$B$76,2,FALSE)</f>
        <v>Region_4</v>
      </c>
      <c r="F2791" s="5" t="str">
        <f>VLOOKUP(D2791,'Used to Match Zip By Sch Name'!$A$2:$E$4714,5,FALSE)</f>
        <v>33713-6901</v>
      </c>
      <c r="G2791" s="5" t="e">
        <f>VLOOKUP(D2791,public_school_report!$D$1:$CI$3651,84,FALSE)</f>
        <v>#N/A</v>
      </c>
      <c r="H2791" s="5"/>
      <c r="I2791" s="5">
        <v>61</v>
      </c>
      <c r="J2791" s="5">
        <v>53</v>
      </c>
      <c r="K2791" s="5">
        <v>41</v>
      </c>
      <c r="L2791" s="5">
        <v>46</v>
      </c>
      <c r="M2791" s="5">
        <v>39</v>
      </c>
      <c r="N2791" s="5">
        <v>48</v>
      </c>
      <c r="O2791" s="5">
        <v>68</v>
      </c>
      <c r="P2791" s="5">
        <v>77</v>
      </c>
      <c r="Q2791" s="5"/>
      <c r="R2791" s="5">
        <v>94</v>
      </c>
      <c r="S2791" s="5">
        <v>55</v>
      </c>
      <c r="T2791" s="5">
        <v>582</v>
      </c>
      <c r="U2791" s="5">
        <v>10</v>
      </c>
      <c r="V2791" s="5">
        <v>58</v>
      </c>
      <c r="W2791" s="5">
        <v>98</v>
      </c>
      <c r="X2791" s="5" t="s">
        <v>62</v>
      </c>
      <c r="Y2791" s="5" t="s">
        <v>62</v>
      </c>
      <c r="Z2791" s="5" t="s">
        <v>62</v>
      </c>
      <c r="AA2791" s="5" t="s">
        <v>62</v>
      </c>
      <c r="AB2791" s="5" t="s">
        <v>64</v>
      </c>
      <c r="AC2791" s="5" t="s">
        <v>62</v>
      </c>
      <c r="AD2791" s="5" t="s">
        <v>64</v>
      </c>
      <c r="AE2791" s="5" t="s">
        <v>64</v>
      </c>
      <c r="AF2791" s="5" t="s">
        <v>62</v>
      </c>
      <c r="AG2791" s="5" t="s">
        <v>64</v>
      </c>
      <c r="AH2791" s="5" t="s">
        <v>63</v>
      </c>
      <c r="AI2791" s="5" t="s">
        <v>62</v>
      </c>
      <c r="AJ2791" s="5" t="s">
        <v>63</v>
      </c>
      <c r="AK2791" s="5" t="s">
        <v>62</v>
      </c>
      <c r="AL2791" s="5" t="s">
        <v>62</v>
      </c>
      <c r="AM2791" s="5" t="s">
        <v>63</v>
      </c>
      <c r="AN2791" s="5" t="s">
        <v>62</v>
      </c>
      <c r="AO2791" s="5" t="s">
        <v>62</v>
      </c>
      <c r="AP2791" s="5" t="s">
        <v>64</v>
      </c>
      <c r="AQ2791" s="5" t="s">
        <v>62</v>
      </c>
      <c r="AR2791" s="5" t="s">
        <v>63</v>
      </c>
      <c r="AS2791" s="5" t="s">
        <v>65</v>
      </c>
      <c r="AT2791" s="5" t="s">
        <v>66</v>
      </c>
      <c r="AU2791" s="5" t="s">
        <v>67</v>
      </c>
      <c r="AV2791" s="5" t="s">
        <v>67</v>
      </c>
      <c r="AW2791" s="5" t="s">
        <v>65</v>
      </c>
      <c r="AX2791" s="5" t="s">
        <v>82</v>
      </c>
      <c r="AY2791" s="5">
        <v>46</v>
      </c>
      <c r="AZ2791" s="5">
        <v>40.200000000000003</v>
      </c>
    </row>
    <row r="2792" spans="1:52">
      <c r="A2792" s="5">
        <v>52</v>
      </c>
      <c r="B2792" s="5" t="s">
        <v>2730</v>
      </c>
      <c r="C2792" s="6">
        <v>3851</v>
      </c>
      <c r="D2792" s="5" t="s">
        <v>1195</v>
      </c>
      <c r="E2792" s="5" t="str">
        <f>VLOOKUP(B2792,Region!$A$1:$B$76,2,FALSE)</f>
        <v>Region_4</v>
      </c>
      <c r="F2792" s="5" t="str">
        <f>VLOOKUP(D2792,'Used to Match Zip By Sch Name'!$A$2:$E$4714,5,FALSE)</f>
        <v>32207-8088</v>
      </c>
      <c r="G2792" s="5">
        <f>VLOOKUP(D2792,public_school_report!$D$1:$CI$3651,84,FALSE)</f>
        <v>773</v>
      </c>
      <c r="H2792" s="5" t="s">
        <v>4</v>
      </c>
      <c r="I2792" s="5">
        <v>57</v>
      </c>
      <c r="J2792" s="5">
        <v>56</v>
      </c>
      <c r="K2792" s="5">
        <v>59</v>
      </c>
      <c r="L2792" s="5">
        <v>57</v>
      </c>
      <c r="M2792" s="5">
        <v>53</v>
      </c>
      <c r="N2792" s="5">
        <v>48</v>
      </c>
      <c r="O2792" s="5">
        <v>51</v>
      </c>
      <c r="P2792" s="5"/>
      <c r="Q2792" s="5"/>
      <c r="R2792" s="5"/>
      <c r="S2792" s="5"/>
      <c r="T2792" s="5">
        <v>381</v>
      </c>
      <c r="U2792" s="5">
        <v>7</v>
      </c>
      <c r="V2792" s="5">
        <v>54</v>
      </c>
      <c r="W2792" s="5">
        <v>99</v>
      </c>
      <c r="X2792" s="5" t="s">
        <v>62</v>
      </c>
      <c r="Y2792" s="5" t="s">
        <v>63</v>
      </c>
      <c r="Z2792" s="5" t="s">
        <v>63</v>
      </c>
      <c r="AA2792" s="5" t="s">
        <v>63</v>
      </c>
      <c r="AB2792" s="5" t="s">
        <v>62</v>
      </c>
      <c r="AC2792" s="5" t="s">
        <v>63</v>
      </c>
      <c r="AD2792" s="5" t="s">
        <v>63</v>
      </c>
      <c r="AE2792" s="5" t="s">
        <v>62</v>
      </c>
      <c r="AF2792" s="5" t="s">
        <v>62</v>
      </c>
      <c r="AG2792" s="5" t="s">
        <v>64</v>
      </c>
      <c r="AH2792" s="5" t="s">
        <v>64</v>
      </c>
      <c r="AI2792" s="5" t="s">
        <v>63</v>
      </c>
      <c r="AJ2792" s="5" t="s">
        <v>64</v>
      </c>
      <c r="AK2792" s="5" t="s">
        <v>62</v>
      </c>
      <c r="AL2792" s="5" t="s">
        <v>64</v>
      </c>
      <c r="AM2792" s="5" t="s">
        <v>62</v>
      </c>
      <c r="AN2792" s="5" t="s">
        <v>64</v>
      </c>
      <c r="AO2792" s="5" t="s">
        <v>64</v>
      </c>
      <c r="AP2792" s="5" t="s">
        <v>62</v>
      </c>
      <c r="AQ2792" s="5" t="s">
        <v>63</v>
      </c>
      <c r="AR2792" s="5" t="s">
        <v>63</v>
      </c>
      <c r="AS2792" s="5" t="s">
        <v>65</v>
      </c>
      <c r="AT2792" s="5" t="s">
        <v>66</v>
      </c>
      <c r="AU2792" s="5" t="s">
        <v>67</v>
      </c>
      <c r="AV2792" s="5" t="s">
        <v>68</v>
      </c>
      <c r="AW2792" s="5" t="s">
        <v>65</v>
      </c>
      <c r="AX2792" s="5" t="s">
        <v>69</v>
      </c>
      <c r="AY2792" s="5">
        <v>34.4</v>
      </c>
      <c r="AZ2792" s="5">
        <v>94.5</v>
      </c>
    </row>
    <row r="2793" spans="1:52">
      <c r="A2793" s="5">
        <v>52</v>
      </c>
      <c r="B2793" s="5" t="s">
        <v>2730</v>
      </c>
      <c r="C2793" s="6">
        <v>3871</v>
      </c>
      <c r="D2793" s="5" t="s">
        <v>2806</v>
      </c>
      <c r="E2793" s="5" t="str">
        <f>VLOOKUP(B2793,Region!$A$1:$B$76,2,FALSE)</f>
        <v>Region_4</v>
      </c>
      <c r="F2793" s="5" t="str">
        <f>VLOOKUP(D2793,'Used to Match Zip By Sch Name'!$A$2:$E$4714,5,FALSE)</f>
        <v>33755-2040</v>
      </c>
      <c r="G2793" s="5">
        <f>VLOOKUP(D2793,public_school_report!$D$1:$CI$3651,84,FALSE)</f>
        <v>440</v>
      </c>
      <c r="H2793" s="5" t="s">
        <v>6</v>
      </c>
      <c r="I2793" s="5">
        <v>28</v>
      </c>
      <c r="J2793" s="5">
        <v>44</v>
      </c>
      <c r="K2793" s="5">
        <v>39</v>
      </c>
      <c r="L2793" s="5">
        <v>46</v>
      </c>
      <c r="M2793" s="5">
        <v>45</v>
      </c>
      <c r="N2793" s="5">
        <v>35</v>
      </c>
      <c r="O2793" s="5">
        <v>27</v>
      </c>
      <c r="P2793" s="5"/>
      <c r="Q2793" s="5"/>
      <c r="R2793" s="5"/>
      <c r="S2793" s="5"/>
      <c r="T2793" s="5">
        <v>264</v>
      </c>
      <c r="U2793" s="5">
        <v>7</v>
      </c>
      <c r="V2793" s="5">
        <v>38</v>
      </c>
      <c r="W2793" s="5">
        <v>100</v>
      </c>
      <c r="X2793" s="5" t="s">
        <v>72</v>
      </c>
      <c r="Y2793" s="5" t="s">
        <v>72</v>
      </c>
      <c r="Z2793" s="5" t="s">
        <v>72</v>
      </c>
      <c r="AA2793" s="5" t="s">
        <v>63</v>
      </c>
      <c r="AB2793" s="5" t="s">
        <v>73</v>
      </c>
      <c r="AC2793" s="5" t="s">
        <v>72</v>
      </c>
      <c r="AD2793" s="5" t="s">
        <v>72</v>
      </c>
      <c r="AE2793" s="5" t="s">
        <v>63</v>
      </c>
      <c r="AF2793" s="5" t="s">
        <v>72</v>
      </c>
      <c r="AG2793" s="5" t="s">
        <v>72</v>
      </c>
      <c r="AH2793" s="5" t="s">
        <v>63</v>
      </c>
      <c r="AI2793" s="5" t="s">
        <v>63</v>
      </c>
      <c r="AJ2793" s="5" t="s">
        <v>64</v>
      </c>
      <c r="AK2793" s="5" t="s">
        <v>62</v>
      </c>
      <c r="AL2793" s="5" t="s">
        <v>62</v>
      </c>
      <c r="AM2793" s="5" t="s">
        <v>62</v>
      </c>
      <c r="AN2793" s="5" t="s">
        <v>62</v>
      </c>
      <c r="AO2793" s="5" t="s">
        <v>63</v>
      </c>
      <c r="AP2793" s="5" t="s">
        <v>63</v>
      </c>
      <c r="AQ2793" s="5" t="s">
        <v>64</v>
      </c>
      <c r="AR2793" s="5" t="s">
        <v>63</v>
      </c>
      <c r="AS2793" s="5" t="s">
        <v>65</v>
      </c>
      <c r="AT2793" s="5" t="s">
        <v>66</v>
      </c>
      <c r="AU2793" s="5" t="s">
        <v>67</v>
      </c>
      <c r="AV2793" s="5" t="s">
        <v>68</v>
      </c>
      <c r="AW2793" s="5" t="s">
        <v>65</v>
      </c>
      <c r="AX2793" s="5" t="s">
        <v>69</v>
      </c>
      <c r="AY2793" s="5">
        <v>79.2</v>
      </c>
      <c r="AZ2793" s="5">
        <v>100</v>
      </c>
    </row>
    <row r="2794" spans="1:52">
      <c r="A2794" s="5">
        <v>52</v>
      </c>
      <c r="B2794" s="5" t="s">
        <v>2730</v>
      </c>
      <c r="C2794" s="6">
        <v>3911</v>
      </c>
      <c r="D2794" s="5" t="s">
        <v>931</v>
      </c>
      <c r="E2794" s="5" t="str">
        <f>VLOOKUP(B2794,Region!$A$1:$B$76,2,FALSE)</f>
        <v>Region_4</v>
      </c>
      <c r="F2794" s="5" t="str">
        <f>VLOOKUP(D2794,'Used to Match Zip By Sch Name'!$A$2:$E$4714,5,FALSE)</f>
        <v>34972-8873</v>
      </c>
      <c r="G2794" s="5">
        <f>VLOOKUP(D2794,public_school_report!$D$1:$CI$3651,84,FALSE)</f>
        <v>584</v>
      </c>
      <c r="H2794" s="5" t="s">
        <v>4</v>
      </c>
      <c r="I2794" s="5">
        <v>57</v>
      </c>
      <c r="J2794" s="5">
        <v>62</v>
      </c>
      <c r="K2794" s="5">
        <v>53</v>
      </c>
      <c r="L2794" s="5">
        <v>63</v>
      </c>
      <c r="M2794" s="5">
        <v>62</v>
      </c>
      <c r="N2794" s="5">
        <v>51</v>
      </c>
      <c r="O2794" s="5">
        <v>60</v>
      </c>
      <c r="P2794" s="5"/>
      <c r="Q2794" s="5"/>
      <c r="R2794" s="5"/>
      <c r="S2794" s="5"/>
      <c r="T2794" s="5">
        <v>408</v>
      </c>
      <c r="U2794" s="5">
        <v>7</v>
      </c>
      <c r="V2794" s="5">
        <v>58</v>
      </c>
      <c r="W2794" s="5">
        <v>100</v>
      </c>
      <c r="X2794" s="5" t="s">
        <v>62</v>
      </c>
      <c r="Y2794" s="5" t="s">
        <v>63</v>
      </c>
      <c r="Z2794" s="5" t="s">
        <v>63</v>
      </c>
      <c r="AA2794" s="5" t="s">
        <v>63</v>
      </c>
      <c r="AB2794" s="5" t="s">
        <v>62</v>
      </c>
      <c r="AC2794" s="5" t="s">
        <v>62</v>
      </c>
      <c r="AD2794" s="5" t="s">
        <v>63</v>
      </c>
      <c r="AE2794" s="5" t="s">
        <v>62</v>
      </c>
      <c r="AF2794" s="5" t="s">
        <v>64</v>
      </c>
      <c r="AG2794" s="5" t="s">
        <v>62</v>
      </c>
      <c r="AH2794" s="5" t="s">
        <v>64</v>
      </c>
      <c r="AI2794" s="5" t="s">
        <v>64</v>
      </c>
      <c r="AJ2794" s="5" t="s">
        <v>64</v>
      </c>
      <c r="AK2794" s="5" t="s">
        <v>64</v>
      </c>
      <c r="AL2794" s="5" t="s">
        <v>64</v>
      </c>
      <c r="AM2794" s="5" t="s">
        <v>64</v>
      </c>
      <c r="AN2794" s="5" t="s">
        <v>64</v>
      </c>
      <c r="AO2794" s="5" t="s">
        <v>62</v>
      </c>
      <c r="AP2794" s="5" t="s">
        <v>64</v>
      </c>
      <c r="AQ2794" s="5" t="s">
        <v>63</v>
      </c>
      <c r="AR2794" s="5" t="s">
        <v>63</v>
      </c>
      <c r="AS2794" s="5" t="s">
        <v>65</v>
      </c>
      <c r="AT2794" s="5" t="s">
        <v>66</v>
      </c>
      <c r="AU2794" s="5" t="s">
        <v>67</v>
      </c>
      <c r="AV2794" s="5" t="s">
        <v>67</v>
      </c>
      <c r="AW2794" s="5" t="s">
        <v>65</v>
      </c>
      <c r="AX2794" s="5" t="s">
        <v>69</v>
      </c>
      <c r="AY2794" s="5">
        <v>32.700000000000003</v>
      </c>
      <c r="AZ2794" s="5">
        <v>64.2</v>
      </c>
    </row>
    <row r="2795" spans="1:52">
      <c r="A2795" s="5">
        <v>52</v>
      </c>
      <c r="B2795" s="5" t="s">
        <v>2730</v>
      </c>
      <c r="C2795" s="6">
        <v>3921</v>
      </c>
      <c r="D2795" s="5" t="s">
        <v>2807</v>
      </c>
      <c r="E2795" s="5" t="str">
        <f>VLOOKUP(B2795,Region!$A$1:$B$76,2,FALSE)</f>
        <v>Region_4</v>
      </c>
      <c r="F2795" s="5" t="str">
        <f>VLOOKUP(D2795,'Used to Match Zip By Sch Name'!$A$2:$E$4714,5,FALSE)</f>
        <v>32773-4916</v>
      </c>
      <c r="G2795" s="5" t="e">
        <f>VLOOKUP(D2795,public_school_report!$D$1:$CI$3651,84,FALSE)</f>
        <v>#N/A</v>
      </c>
      <c r="H2795" s="5"/>
      <c r="I2795" s="5">
        <v>49</v>
      </c>
      <c r="J2795" s="5">
        <v>49</v>
      </c>
      <c r="K2795" s="5">
        <v>46</v>
      </c>
      <c r="L2795" s="5">
        <v>39</v>
      </c>
      <c r="M2795" s="5">
        <v>42</v>
      </c>
      <c r="N2795" s="5">
        <v>37</v>
      </c>
      <c r="O2795" s="5">
        <v>63</v>
      </c>
      <c r="P2795" s="5">
        <v>61</v>
      </c>
      <c r="Q2795" s="5"/>
      <c r="R2795" s="5">
        <v>94</v>
      </c>
      <c r="S2795" s="5">
        <v>48</v>
      </c>
      <c r="T2795" s="5">
        <v>528</v>
      </c>
      <c r="U2795" s="5">
        <v>10</v>
      </c>
      <c r="V2795" s="5">
        <v>53</v>
      </c>
      <c r="W2795" s="5">
        <v>99</v>
      </c>
      <c r="X2795" s="5" t="s">
        <v>63</v>
      </c>
      <c r="Y2795" s="5" t="s">
        <v>63</v>
      </c>
      <c r="Z2795" s="5" t="s">
        <v>63</v>
      </c>
      <c r="AA2795" s="5" t="s">
        <v>63</v>
      </c>
      <c r="AB2795" s="5" t="s">
        <v>62</v>
      </c>
      <c r="AC2795" s="5" t="s">
        <v>62</v>
      </c>
      <c r="AD2795" s="5" t="s">
        <v>62</v>
      </c>
      <c r="AE2795" s="5" t="s">
        <v>62</v>
      </c>
      <c r="AF2795" s="5" t="s">
        <v>62</v>
      </c>
      <c r="AG2795" s="5" t="s">
        <v>64</v>
      </c>
      <c r="AH2795" s="5" t="s">
        <v>63</v>
      </c>
      <c r="AI2795" s="5" t="s">
        <v>62</v>
      </c>
      <c r="AJ2795" s="5" t="s">
        <v>64</v>
      </c>
      <c r="AK2795" s="5" t="s">
        <v>62</v>
      </c>
      <c r="AL2795" s="5" t="s">
        <v>64</v>
      </c>
      <c r="AM2795" s="5" t="s">
        <v>63</v>
      </c>
      <c r="AN2795" s="5" t="s">
        <v>62</v>
      </c>
      <c r="AO2795" s="5" t="s">
        <v>62</v>
      </c>
      <c r="AP2795" s="5" t="s">
        <v>62</v>
      </c>
      <c r="AQ2795" s="5" t="s">
        <v>63</v>
      </c>
      <c r="AR2795" s="5" t="s">
        <v>63</v>
      </c>
      <c r="AS2795" s="5" t="s">
        <v>65</v>
      </c>
      <c r="AT2795" s="5" t="s">
        <v>66</v>
      </c>
      <c r="AU2795" s="5" t="s">
        <v>67</v>
      </c>
      <c r="AV2795" s="5" t="s">
        <v>67</v>
      </c>
      <c r="AW2795" s="5" t="s">
        <v>65</v>
      </c>
      <c r="AX2795" s="5" t="s">
        <v>82</v>
      </c>
      <c r="AY2795" s="5">
        <v>21.2</v>
      </c>
      <c r="AZ2795" s="5">
        <v>35.199999999999989</v>
      </c>
    </row>
    <row r="2796" spans="1:52">
      <c r="A2796" s="5">
        <v>52</v>
      </c>
      <c r="B2796" s="5" t="s">
        <v>2730</v>
      </c>
      <c r="C2796" s="6">
        <v>3931</v>
      </c>
      <c r="D2796" s="5" t="s">
        <v>376</v>
      </c>
      <c r="E2796" s="5" t="str">
        <f>VLOOKUP(B2796,Region!$A$1:$B$76,2,FALSE)</f>
        <v>Region_4</v>
      </c>
      <c r="F2796" s="5" t="str">
        <f>VLOOKUP(D2796,'Used to Match Zip By Sch Name'!$A$2:$E$4714,5,FALSE)</f>
        <v>33317-4640</v>
      </c>
      <c r="G2796" s="5">
        <f>VLOOKUP(D2796,public_school_report!$D$1:$CI$3651,84,FALSE)</f>
        <v>1178</v>
      </c>
      <c r="H2796" s="5" t="s">
        <v>2</v>
      </c>
      <c r="I2796" s="5">
        <v>52</v>
      </c>
      <c r="J2796" s="5">
        <v>56</v>
      </c>
      <c r="K2796" s="5">
        <v>46</v>
      </c>
      <c r="L2796" s="5">
        <v>54</v>
      </c>
      <c r="M2796" s="5">
        <v>49</v>
      </c>
      <c r="N2796" s="5">
        <v>40</v>
      </c>
      <c r="O2796" s="5">
        <v>57</v>
      </c>
      <c r="P2796" s="5">
        <v>71</v>
      </c>
      <c r="Q2796" s="5">
        <v>78</v>
      </c>
      <c r="R2796" s="5"/>
      <c r="S2796" s="5"/>
      <c r="T2796" s="5">
        <v>503</v>
      </c>
      <c r="U2796" s="5">
        <v>9</v>
      </c>
      <c r="V2796" s="5">
        <v>56</v>
      </c>
      <c r="W2796" s="5">
        <v>98</v>
      </c>
      <c r="X2796" s="5" t="s">
        <v>62</v>
      </c>
      <c r="Y2796" s="5" t="s">
        <v>62</v>
      </c>
      <c r="Z2796" s="5" t="s">
        <v>63</v>
      </c>
      <c r="AA2796" s="5" t="s">
        <v>63</v>
      </c>
      <c r="AB2796" s="5" t="s">
        <v>63</v>
      </c>
      <c r="AC2796" s="5" t="s">
        <v>63</v>
      </c>
      <c r="AD2796" s="5" t="s">
        <v>62</v>
      </c>
      <c r="AE2796" s="5" t="s">
        <v>64</v>
      </c>
      <c r="AF2796" s="5" t="s">
        <v>64</v>
      </c>
      <c r="AG2796" s="5" t="s">
        <v>64</v>
      </c>
      <c r="AH2796" s="5" t="s">
        <v>64</v>
      </c>
      <c r="AI2796" s="5" t="s">
        <v>64</v>
      </c>
      <c r="AJ2796" s="5" t="s">
        <v>64</v>
      </c>
      <c r="AK2796" s="5" t="s">
        <v>64</v>
      </c>
      <c r="AL2796" s="5" t="s">
        <v>64</v>
      </c>
      <c r="AM2796" s="5" t="s">
        <v>64</v>
      </c>
      <c r="AN2796" s="5" t="s">
        <v>64</v>
      </c>
      <c r="AO2796" s="5" t="s">
        <v>64</v>
      </c>
      <c r="AP2796" s="5" t="s">
        <v>64</v>
      </c>
      <c r="AQ2796" s="5" t="s">
        <v>63</v>
      </c>
      <c r="AR2796" s="5" t="s">
        <v>62</v>
      </c>
      <c r="AS2796" s="5" t="s">
        <v>65</v>
      </c>
      <c r="AT2796" s="5" t="s">
        <v>66</v>
      </c>
      <c r="AU2796" s="5" t="s">
        <v>67</v>
      </c>
      <c r="AV2796" s="5" t="s">
        <v>67</v>
      </c>
      <c r="AW2796" s="5" t="s">
        <v>65</v>
      </c>
      <c r="AX2796" s="5" t="s">
        <v>78</v>
      </c>
      <c r="AY2796" s="5">
        <v>29.9</v>
      </c>
      <c r="AZ2796" s="5">
        <v>45.800000000000011</v>
      </c>
    </row>
    <row r="2797" spans="1:52">
      <c r="A2797" s="5">
        <v>52</v>
      </c>
      <c r="B2797" s="5" t="s">
        <v>2730</v>
      </c>
      <c r="C2797" s="6">
        <v>3961</v>
      </c>
      <c r="D2797" s="5" t="s">
        <v>2808</v>
      </c>
      <c r="E2797" s="5" t="str">
        <f>VLOOKUP(B2797,Region!$A$1:$B$76,2,FALSE)</f>
        <v>Region_4</v>
      </c>
      <c r="F2797" s="5" t="str">
        <f>VLOOKUP(D2797,'Used to Match Zip By Sch Name'!$A$2:$E$4714,5,FALSE)</f>
        <v>33709-4401</v>
      </c>
      <c r="G2797" s="5">
        <f>VLOOKUP(D2797,public_school_report!$D$1:$CI$3651,84,FALSE)</f>
        <v>535</v>
      </c>
      <c r="H2797" s="5" t="s">
        <v>6</v>
      </c>
      <c r="I2797" s="5">
        <v>40</v>
      </c>
      <c r="J2797" s="5">
        <v>55</v>
      </c>
      <c r="K2797" s="5">
        <v>46</v>
      </c>
      <c r="L2797" s="5">
        <v>43</v>
      </c>
      <c r="M2797" s="5">
        <v>41</v>
      </c>
      <c r="N2797" s="5">
        <v>32</v>
      </c>
      <c r="O2797" s="5">
        <v>39</v>
      </c>
      <c r="P2797" s="5"/>
      <c r="Q2797" s="5"/>
      <c r="R2797" s="5"/>
      <c r="S2797" s="5"/>
      <c r="T2797" s="5">
        <v>296</v>
      </c>
      <c r="U2797" s="5">
        <v>7</v>
      </c>
      <c r="V2797" s="5">
        <v>42</v>
      </c>
      <c r="W2797" s="5">
        <v>99</v>
      </c>
      <c r="X2797" s="5" t="s">
        <v>63</v>
      </c>
      <c r="Y2797" s="5" t="s">
        <v>63</v>
      </c>
      <c r="Z2797" s="5" t="s">
        <v>63</v>
      </c>
      <c r="AA2797" s="5" t="s">
        <v>63</v>
      </c>
      <c r="AB2797" s="5" t="s">
        <v>72</v>
      </c>
      <c r="AC2797" s="5" t="s">
        <v>72</v>
      </c>
      <c r="AD2797" s="5" t="s">
        <v>63</v>
      </c>
      <c r="AE2797" s="5" t="s">
        <v>63</v>
      </c>
      <c r="AF2797" s="5" t="s">
        <v>63</v>
      </c>
      <c r="AG2797" s="5" t="s">
        <v>62</v>
      </c>
      <c r="AH2797" s="5" t="s">
        <v>63</v>
      </c>
      <c r="AI2797" s="5" t="s">
        <v>63</v>
      </c>
      <c r="AJ2797" s="5" t="s">
        <v>63</v>
      </c>
      <c r="AK2797" s="5" t="s">
        <v>63</v>
      </c>
      <c r="AL2797" s="5" t="s">
        <v>63</v>
      </c>
      <c r="AM2797" s="5" t="s">
        <v>62</v>
      </c>
      <c r="AN2797" s="5" t="s">
        <v>62</v>
      </c>
      <c r="AO2797" s="5" t="s">
        <v>72</v>
      </c>
      <c r="AP2797" s="5" t="s">
        <v>63</v>
      </c>
      <c r="AQ2797" s="5" t="s">
        <v>63</v>
      </c>
      <c r="AR2797" s="5" t="s">
        <v>63</v>
      </c>
      <c r="AS2797" s="5" t="s">
        <v>65</v>
      </c>
      <c r="AT2797" s="5" t="s">
        <v>66</v>
      </c>
      <c r="AU2797" s="5" t="s">
        <v>67</v>
      </c>
      <c r="AV2797" s="5" t="s">
        <v>68</v>
      </c>
      <c r="AW2797" s="5" t="s">
        <v>65</v>
      </c>
      <c r="AX2797" s="5" t="s">
        <v>69</v>
      </c>
      <c r="AY2797" s="5">
        <v>50.1</v>
      </c>
      <c r="AZ2797" s="5">
        <v>100</v>
      </c>
    </row>
    <row r="2798" spans="1:52">
      <c r="A2798" s="5">
        <v>52</v>
      </c>
      <c r="B2798" s="5" t="s">
        <v>2730</v>
      </c>
      <c r="C2798" s="6">
        <v>4021</v>
      </c>
      <c r="D2798" s="5" t="s">
        <v>2809</v>
      </c>
      <c r="E2798" s="5" t="str">
        <f>VLOOKUP(B2798,Region!$A$1:$B$76,2,FALSE)</f>
        <v>Region_4</v>
      </c>
      <c r="F2798" s="5" t="str">
        <f>VLOOKUP(D2798,'Used to Match Zip By Sch Name'!$A$2:$E$4714,5,FALSE)</f>
        <v>33702-4708</v>
      </c>
      <c r="G2798" s="5">
        <f>VLOOKUP(D2798,public_school_report!$D$1:$CI$3651,84,FALSE)</f>
        <v>672</v>
      </c>
      <c r="H2798" s="5" t="s">
        <v>4</v>
      </c>
      <c r="I2798" s="5">
        <v>62</v>
      </c>
      <c r="J2798" s="5">
        <v>59</v>
      </c>
      <c r="K2798" s="5">
        <v>57</v>
      </c>
      <c r="L2798" s="5">
        <v>68</v>
      </c>
      <c r="M2798" s="5">
        <v>75</v>
      </c>
      <c r="N2798" s="5">
        <v>57</v>
      </c>
      <c r="O2798" s="5">
        <v>54</v>
      </c>
      <c r="P2798" s="5"/>
      <c r="Q2798" s="5"/>
      <c r="R2798" s="5"/>
      <c r="S2798" s="5"/>
      <c r="T2798" s="5">
        <v>432</v>
      </c>
      <c r="U2798" s="5">
        <v>7</v>
      </c>
      <c r="V2798" s="5">
        <v>62</v>
      </c>
      <c r="W2798" s="5">
        <v>98</v>
      </c>
      <c r="X2798" s="5" t="s">
        <v>64</v>
      </c>
      <c r="Y2798" s="5" t="s">
        <v>63</v>
      </c>
      <c r="Z2798" s="5" t="s">
        <v>62</v>
      </c>
      <c r="AA2798" s="5" t="s">
        <v>62</v>
      </c>
      <c r="AB2798" s="5" t="s">
        <v>62</v>
      </c>
      <c r="AC2798" s="5" t="s">
        <v>62</v>
      </c>
      <c r="AD2798" s="5" t="s">
        <v>64</v>
      </c>
      <c r="AE2798" s="5" t="s">
        <v>64</v>
      </c>
      <c r="AF2798" s="5" t="s">
        <v>64</v>
      </c>
      <c r="AG2798" s="5" t="s">
        <v>64</v>
      </c>
      <c r="AH2798" s="5" t="s">
        <v>64</v>
      </c>
      <c r="AI2798" s="5" t="s">
        <v>64</v>
      </c>
      <c r="AJ2798" s="5" t="s">
        <v>64</v>
      </c>
      <c r="AK2798" s="5" t="s">
        <v>64</v>
      </c>
      <c r="AL2798" s="5" t="s">
        <v>64</v>
      </c>
      <c r="AM2798" s="5" t="s">
        <v>62</v>
      </c>
      <c r="AN2798" s="5" t="s">
        <v>64</v>
      </c>
      <c r="AO2798" s="5" t="s">
        <v>63</v>
      </c>
      <c r="AP2798" s="5" t="s">
        <v>63</v>
      </c>
      <c r="AQ2798" s="5" t="s">
        <v>62</v>
      </c>
      <c r="AR2798" s="5" t="s">
        <v>63</v>
      </c>
      <c r="AS2798" s="5" t="s">
        <v>65</v>
      </c>
      <c r="AT2798" s="5" t="s">
        <v>66</v>
      </c>
      <c r="AU2798" s="5" t="s">
        <v>67</v>
      </c>
      <c r="AV2798" s="5" t="s">
        <v>67</v>
      </c>
      <c r="AW2798" s="5" t="s">
        <v>65</v>
      </c>
      <c r="AX2798" s="5" t="s">
        <v>69</v>
      </c>
      <c r="AY2798" s="5">
        <v>34.4</v>
      </c>
      <c r="AZ2798" s="5">
        <v>51.8</v>
      </c>
    </row>
    <row r="2799" spans="1:52">
      <c r="A2799" s="5">
        <v>52</v>
      </c>
      <c r="B2799" s="5" t="s">
        <v>2730</v>
      </c>
      <c r="C2799" s="6">
        <v>4061</v>
      </c>
      <c r="D2799" s="5" t="s">
        <v>2810</v>
      </c>
      <c r="E2799" s="5" t="str">
        <f>VLOOKUP(B2799,Region!$A$1:$B$76,2,FALSE)</f>
        <v>Region_4</v>
      </c>
      <c r="F2799" s="5" t="str">
        <f>VLOOKUP(D2799,'Used to Match Zip By Sch Name'!$A$2:$E$4714,5,FALSE)</f>
        <v>33705-2135</v>
      </c>
      <c r="G2799" s="5">
        <f>VLOOKUP(D2799,public_school_report!$D$1:$CI$3651,84,FALSE)</f>
        <v>719</v>
      </c>
      <c r="H2799" s="5" t="s">
        <v>4</v>
      </c>
      <c r="I2799" s="5">
        <v>39</v>
      </c>
      <c r="J2799" s="5">
        <v>51</v>
      </c>
      <c r="K2799" s="5">
        <v>39</v>
      </c>
      <c r="L2799" s="5">
        <v>34</v>
      </c>
      <c r="M2799" s="5">
        <v>45</v>
      </c>
      <c r="N2799" s="5">
        <v>41</v>
      </c>
      <c r="O2799" s="5">
        <v>35</v>
      </c>
      <c r="P2799" s="5">
        <v>74</v>
      </c>
      <c r="Q2799" s="5">
        <v>64</v>
      </c>
      <c r="R2799" s="5"/>
      <c r="S2799" s="5"/>
      <c r="T2799" s="5">
        <v>422</v>
      </c>
      <c r="U2799" s="5">
        <v>9</v>
      </c>
      <c r="V2799" s="5">
        <v>47</v>
      </c>
      <c r="W2799" s="5">
        <v>98</v>
      </c>
      <c r="X2799" s="5" t="s">
        <v>63</v>
      </c>
      <c r="Y2799" s="5" t="s">
        <v>72</v>
      </c>
      <c r="Z2799" s="5" t="s">
        <v>63</v>
      </c>
      <c r="AA2799" s="5" t="s">
        <v>72</v>
      </c>
      <c r="AB2799" s="5" t="s">
        <v>66</v>
      </c>
      <c r="AC2799" s="5" t="s">
        <v>73</v>
      </c>
      <c r="AD2799" s="5" t="s">
        <v>72</v>
      </c>
      <c r="AE2799" s="5" t="s">
        <v>63</v>
      </c>
      <c r="AF2799" s="5" t="s">
        <v>62</v>
      </c>
      <c r="AG2799" s="5" t="s">
        <v>63</v>
      </c>
      <c r="AH2799" s="5" t="s">
        <v>62</v>
      </c>
      <c r="AI2799" s="5" t="s">
        <v>62</v>
      </c>
      <c r="AJ2799" s="5" t="s">
        <v>62</v>
      </c>
      <c r="AK2799" s="5" t="s">
        <v>62</v>
      </c>
      <c r="AL2799" s="5" t="s">
        <v>62</v>
      </c>
      <c r="AM2799" s="5" t="s">
        <v>62</v>
      </c>
      <c r="AN2799" s="5" t="s">
        <v>64</v>
      </c>
      <c r="AO2799" s="5" t="s">
        <v>62</v>
      </c>
      <c r="AP2799" s="5" t="s">
        <v>62</v>
      </c>
      <c r="AQ2799" s="5" t="s">
        <v>62</v>
      </c>
      <c r="AR2799" s="5" t="s">
        <v>63</v>
      </c>
      <c r="AS2799" s="5" t="s">
        <v>65</v>
      </c>
      <c r="AT2799" s="5" t="s">
        <v>66</v>
      </c>
      <c r="AU2799" s="5" t="s">
        <v>67</v>
      </c>
      <c r="AV2799" s="5" t="s">
        <v>68</v>
      </c>
      <c r="AW2799" s="5" t="s">
        <v>65</v>
      </c>
      <c r="AX2799" s="5" t="s">
        <v>78</v>
      </c>
      <c r="AY2799" s="5">
        <v>75.8</v>
      </c>
      <c r="AZ2799" s="5">
        <v>100</v>
      </c>
    </row>
    <row r="2800" spans="1:52">
      <c r="A2800" s="5">
        <v>52</v>
      </c>
      <c r="B2800" s="5" t="s">
        <v>2730</v>
      </c>
      <c r="C2800" s="6">
        <v>4121</v>
      </c>
      <c r="D2800" s="5" t="s">
        <v>2811</v>
      </c>
      <c r="E2800" s="5" t="str">
        <f>VLOOKUP(B2800,Region!$A$1:$B$76,2,FALSE)</f>
        <v>Region_4</v>
      </c>
      <c r="F2800" s="5" t="str">
        <f>VLOOKUP(D2800,'Used to Match Zip By Sch Name'!$A$2:$E$4714,5,FALSE)</f>
        <v>33765-2905</v>
      </c>
      <c r="G2800" s="5">
        <f>VLOOKUP(D2800,public_school_report!$D$1:$CI$3651,84,FALSE)</f>
        <v>647</v>
      </c>
      <c r="H2800" s="5" t="s">
        <v>4</v>
      </c>
      <c r="I2800" s="5">
        <v>46</v>
      </c>
      <c r="J2800" s="5">
        <v>54</v>
      </c>
      <c r="K2800" s="5">
        <v>45</v>
      </c>
      <c r="L2800" s="5">
        <v>57</v>
      </c>
      <c r="M2800" s="5">
        <v>63</v>
      </c>
      <c r="N2800" s="5">
        <v>48</v>
      </c>
      <c r="O2800" s="5">
        <v>44</v>
      </c>
      <c r="P2800" s="5"/>
      <c r="Q2800" s="5"/>
      <c r="R2800" s="5"/>
      <c r="S2800" s="5"/>
      <c r="T2800" s="5">
        <v>357</v>
      </c>
      <c r="U2800" s="5">
        <v>7</v>
      </c>
      <c r="V2800" s="5">
        <v>51</v>
      </c>
      <c r="W2800" s="5">
        <v>100</v>
      </c>
      <c r="X2800" s="5" t="s">
        <v>63</v>
      </c>
      <c r="Y2800" s="5" t="s">
        <v>63</v>
      </c>
      <c r="Z2800" s="5" t="s">
        <v>63</v>
      </c>
      <c r="AA2800" s="5" t="s">
        <v>63</v>
      </c>
      <c r="AB2800" s="5" t="s">
        <v>63</v>
      </c>
      <c r="AC2800" s="5" t="s">
        <v>63</v>
      </c>
      <c r="AD2800" s="5" t="s">
        <v>62</v>
      </c>
      <c r="AE2800" s="5" t="s">
        <v>64</v>
      </c>
      <c r="AF2800" s="5" t="s">
        <v>64</v>
      </c>
      <c r="AG2800" s="5" t="s">
        <v>64</v>
      </c>
      <c r="AH2800" s="5" t="s">
        <v>64</v>
      </c>
      <c r="AI2800" s="5" t="s">
        <v>62</v>
      </c>
      <c r="AJ2800" s="5" t="s">
        <v>64</v>
      </c>
      <c r="AK2800" s="5" t="s">
        <v>64</v>
      </c>
      <c r="AL2800" s="5" t="s">
        <v>64</v>
      </c>
      <c r="AM2800" s="5" t="s">
        <v>62</v>
      </c>
      <c r="AN2800" s="5" t="s">
        <v>64</v>
      </c>
      <c r="AO2800" s="5" t="s">
        <v>63</v>
      </c>
      <c r="AP2800" s="5" t="s">
        <v>63</v>
      </c>
      <c r="AQ2800" s="5" t="s">
        <v>63</v>
      </c>
      <c r="AR2800" s="5" t="s">
        <v>63</v>
      </c>
      <c r="AS2800" s="5" t="s">
        <v>65</v>
      </c>
      <c r="AT2800" s="5" t="s">
        <v>66</v>
      </c>
      <c r="AU2800" s="5" t="s">
        <v>67</v>
      </c>
      <c r="AV2800" s="5" t="s">
        <v>68</v>
      </c>
      <c r="AW2800" s="5" t="s">
        <v>65</v>
      </c>
      <c r="AX2800" s="5" t="s">
        <v>69</v>
      </c>
      <c r="AY2800" s="5">
        <v>79</v>
      </c>
      <c r="AZ2800" s="5">
        <v>100</v>
      </c>
    </row>
    <row r="2801" spans="1:52">
      <c r="A2801" s="5">
        <v>52</v>
      </c>
      <c r="B2801" s="5" t="s">
        <v>2730</v>
      </c>
      <c r="C2801" s="6">
        <v>4171</v>
      </c>
      <c r="D2801" s="5" t="s">
        <v>2812</v>
      </c>
      <c r="E2801" s="5" t="str">
        <f>VLOOKUP(B2801,Region!$A$1:$B$76,2,FALSE)</f>
        <v>Region_4</v>
      </c>
      <c r="F2801" s="5" t="str">
        <f>VLOOKUP(D2801,'Used to Match Zip By Sch Name'!$A$2:$E$4714,5,FALSE)</f>
        <v>33782-4824</v>
      </c>
      <c r="G2801" s="5">
        <f>VLOOKUP(D2801,public_school_report!$D$1:$CI$3651,84,FALSE)</f>
        <v>676</v>
      </c>
      <c r="H2801" s="5" t="s">
        <v>4</v>
      </c>
      <c r="I2801" s="5">
        <v>47</v>
      </c>
      <c r="J2801" s="5">
        <v>55</v>
      </c>
      <c r="K2801" s="5">
        <v>60</v>
      </c>
      <c r="L2801" s="5">
        <v>58</v>
      </c>
      <c r="M2801" s="5">
        <v>63</v>
      </c>
      <c r="N2801" s="5">
        <v>41</v>
      </c>
      <c r="O2801" s="5">
        <v>53</v>
      </c>
      <c r="P2801" s="5"/>
      <c r="Q2801" s="5"/>
      <c r="R2801" s="5"/>
      <c r="S2801" s="5"/>
      <c r="T2801" s="5">
        <v>377</v>
      </c>
      <c r="U2801" s="5">
        <v>7</v>
      </c>
      <c r="V2801" s="5">
        <v>54</v>
      </c>
      <c r="W2801" s="5">
        <v>100</v>
      </c>
      <c r="X2801" s="5" t="s">
        <v>62</v>
      </c>
      <c r="Y2801" s="5" t="s">
        <v>62</v>
      </c>
      <c r="Z2801" s="5" t="s">
        <v>62</v>
      </c>
      <c r="AA2801" s="5" t="s">
        <v>63</v>
      </c>
      <c r="AB2801" s="5" t="s">
        <v>63</v>
      </c>
      <c r="AC2801" s="5" t="s">
        <v>63</v>
      </c>
      <c r="AD2801" s="5" t="s">
        <v>63</v>
      </c>
      <c r="AE2801" s="5" t="s">
        <v>63</v>
      </c>
      <c r="AF2801" s="5" t="s">
        <v>62</v>
      </c>
      <c r="AG2801" s="5" t="s">
        <v>64</v>
      </c>
      <c r="AH2801" s="5" t="s">
        <v>64</v>
      </c>
      <c r="AI2801" s="5" t="s">
        <v>63</v>
      </c>
      <c r="AJ2801" s="5" t="s">
        <v>64</v>
      </c>
      <c r="AK2801" s="5" t="s">
        <v>64</v>
      </c>
      <c r="AL2801" s="5" t="s">
        <v>64</v>
      </c>
      <c r="AM2801" s="5" t="s">
        <v>64</v>
      </c>
      <c r="AN2801" s="5" t="s">
        <v>62</v>
      </c>
      <c r="AO2801" s="5" t="s">
        <v>63</v>
      </c>
      <c r="AP2801" s="5" t="s">
        <v>63</v>
      </c>
      <c r="AQ2801" s="5" t="s">
        <v>63</v>
      </c>
      <c r="AR2801" s="5" t="s">
        <v>72</v>
      </c>
      <c r="AS2801" s="5" t="s">
        <v>65</v>
      </c>
      <c r="AT2801" s="5" t="s">
        <v>66</v>
      </c>
      <c r="AU2801" s="5" t="s">
        <v>67</v>
      </c>
      <c r="AV2801" s="5" t="s">
        <v>68</v>
      </c>
      <c r="AW2801" s="5" t="s">
        <v>65</v>
      </c>
      <c r="AX2801" s="5" t="s">
        <v>69</v>
      </c>
      <c r="AY2801" s="5">
        <v>47.9</v>
      </c>
      <c r="AZ2801" s="5">
        <v>100</v>
      </c>
    </row>
    <row r="2802" spans="1:52">
      <c r="A2802" s="5">
        <v>52</v>
      </c>
      <c r="B2802" s="5" t="s">
        <v>2730</v>
      </c>
      <c r="C2802" s="6">
        <v>4331</v>
      </c>
      <c r="D2802" s="5" t="s">
        <v>2813</v>
      </c>
      <c r="E2802" s="5" t="str">
        <f>VLOOKUP(B2802,Region!$A$1:$B$76,2,FALSE)</f>
        <v>Region_4</v>
      </c>
      <c r="F2802" s="5" t="str">
        <f>VLOOKUP(D2802,'Used to Match Zip By Sch Name'!$A$2:$E$4714,5,FALSE)</f>
        <v>33777-2613</v>
      </c>
      <c r="G2802" s="5">
        <f>VLOOKUP(D2802,public_school_report!$D$1:$CI$3651,84,FALSE)</f>
        <v>631</v>
      </c>
      <c r="H2802" s="5" t="s">
        <v>4</v>
      </c>
      <c r="I2802" s="5">
        <v>61</v>
      </c>
      <c r="J2802" s="5">
        <v>53</v>
      </c>
      <c r="K2802" s="5">
        <v>41</v>
      </c>
      <c r="L2802" s="5">
        <v>72</v>
      </c>
      <c r="M2802" s="5">
        <v>70</v>
      </c>
      <c r="N2802" s="5">
        <v>60</v>
      </c>
      <c r="O2802" s="5">
        <v>69</v>
      </c>
      <c r="P2802" s="5"/>
      <c r="Q2802" s="5"/>
      <c r="R2802" s="5"/>
      <c r="S2802" s="5"/>
      <c r="T2802" s="5">
        <v>426</v>
      </c>
      <c r="U2802" s="5">
        <v>7</v>
      </c>
      <c r="V2802" s="5">
        <v>61</v>
      </c>
      <c r="W2802" s="5">
        <v>100</v>
      </c>
      <c r="X2802" s="5" t="s">
        <v>62</v>
      </c>
      <c r="Y2802" s="5" t="s">
        <v>62</v>
      </c>
      <c r="Z2802" s="5" t="s">
        <v>64</v>
      </c>
      <c r="AA2802" s="5" t="s">
        <v>62</v>
      </c>
      <c r="AB2802" s="5" t="s">
        <v>62</v>
      </c>
      <c r="AC2802" s="5" t="s">
        <v>62</v>
      </c>
      <c r="AD2802" s="5" t="s">
        <v>64</v>
      </c>
      <c r="AE2802" s="5" t="s">
        <v>64</v>
      </c>
      <c r="AF2802" s="5" t="s">
        <v>64</v>
      </c>
      <c r="AG2802" s="5" t="s">
        <v>64</v>
      </c>
      <c r="AH2802" s="5" t="s">
        <v>64</v>
      </c>
      <c r="AI2802" s="5" t="s">
        <v>64</v>
      </c>
      <c r="AJ2802" s="5" t="s">
        <v>64</v>
      </c>
      <c r="AK2802" s="5" t="s">
        <v>64</v>
      </c>
      <c r="AL2802" s="5" t="s">
        <v>64</v>
      </c>
      <c r="AM2802" s="5" t="s">
        <v>64</v>
      </c>
      <c r="AN2802" s="5" t="s">
        <v>64</v>
      </c>
      <c r="AO2802" s="5" t="s">
        <v>62</v>
      </c>
      <c r="AP2802" s="5" t="s">
        <v>62</v>
      </c>
      <c r="AQ2802" s="5" t="s">
        <v>63</v>
      </c>
      <c r="AR2802" s="5" t="s">
        <v>63</v>
      </c>
      <c r="AS2802" s="5" t="s">
        <v>65</v>
      </c>
      <c r="AT2802" s="5" t="s">
        <v>66</v>
      </c>
      <c r="AU2802" s="5" t="s">
        <v>67</v>
      </c>
      <c r="AV2802" s="5" t="s">
        <v>68</v>
      </c>
      <c r="AW2802" s="5" t="s">
        <v>65</v>
      </c>
      <c r="AX2802" s="5" t="s">
        <v>69</v>
      </c>
      <c r="AY2802" s="5">
        <v>33.4</v>
      </c>
      <c r="AZ2802" s="5">
        <v>76.7</v>
      </c>
    </row>
    <row r="2803" spans="1:52" s="18" customFormat="1">
      <c r="A2803" s="19">
        <v>52</v>
      </c>
      <c r="B2803" s="19" t="s">
        <v>2730</v>
      </c>
      <c r="C2803" s="20">
        <v>4351</v>
      </c>
      <c r="D2803" s="19" t="s">
        <v>2814</v>
      </c>
      <c r="E2803" s="5" t="str">
        <f>VLOOKUP(B2803,Region!$A$1:$B$76,2,FALSE)</f>
        <v>Region_4</v>
      </c>
      <c r="F2803" s="5" t="e">
        <f>VLOOKUP(D2803,'Used to Match Zip By Sch Name'!$A$2:$E$4714,5,FALSE)</f>
        <v>#N/A</v>
      </c>
      <c r="G2803" s="5" t="e">
        <f>VLOOKUP(D2803,public_school_report!$D$1:$CI$3651,84,FALSE)</f>
        <v>#N/A</v>
      </c>
      <c r="H2803" s="5"/>
      <c r="I2803" s="19">
        <v>43</v>
      </c>
      <c r="J2803" s="19">
        <v>52</v>
      </c>
      <c r="K2803" s="19">
        <v>39</v>
      </c>
      <c r="L2803" s="19">
        <v>54</v>
      </c>
      <c r="M2803" s="19">
        <v>54</v>
      </c>
      <c r="N2803" s="19">
        <v>35</v>
      </c>
      <c r="O2803" s="19">
        <v>43</v>
      </c>
      <c r="P2803" s="19"/>
      <c r="Q2803" s="19"/>
      <c r="R2803" s="19"/>
      <c r="S2803" s="19"/>
      <c r="T2803" s="19">
        <v>320</v>
      </c>
      <c r="U2803" s="19">
        <v>7</v>
      </c>
      <c r="V2803" s="19">
        <v>46</v>
      </c>
      <c r="W2803" s="19">
        <v>100</v>
      </c>
      <c r="X2803" s="19" t="s">
        <v>63</v>
      </c>
      <c r="Y2803" s="19" t="s">
        <v>63</v>
      </c>
      <c r="Z2803" s="19" t="s">
        <v>63</v>
      </c>
      <c r="AA2803" s="19" t="s">
        <v>63</v>
      </c>
      <c r="AB2803" s="19" t="s">
        <v>72</v>
      </c>
      <c r="AC2803" s="19" t="s">
        <v>64</v>
      </c>
      <c r="AD2803" s="19" t="s">
        <v>62</v>
      </c>
      <c r="AE2803" s="19" t="s">
        <v>64</v>
      </c>
      <c r="AF2803" s="19" t="s">
        <v>64</v>
      </c>
      <c r="AG2803" s="19" t="s">
        <v>64</v>
      </c>
      <c r="AH2803" s="19" t="s">
        <v>64</v>
      </c>
      <c r="AI2803" s="19" t="s">
        <v>64</v>
      </c>
      <c r="AJ2803" s="19" t="s">
        <v>64</v>
      </c>
      <c r="AK2803" s="19" t="s">
        <v>62</v>
      </c>
      <c r="AL2803" s="19" t="s">
        <v>62</v>
      </c>
      <c r="AM2803" s="19" t="s">
        <v>64</v>
      </c>
      <c r="AN2803" s="19" t="s">
        <v>62</v>
      </c>
      <c r="AO2803" s="19" t="s">
        <v>63</v>
      </c>
      <c r="AP2803" s="19" t="s">
        <v>63</v>
      </c>
      <c r="AQ2803" s="19" t="s">
        <v>63</v>
      </c>
      <c r="AR2803" s="19" t="s">
        <v>63</v>
      </c>
      <c r="AS2803" s="19" t="s">
        <v>65</v>
      </c>
      <c r="AT2803" s="19" t="s">
        <v>66</v>
      </c>
      <c r="AU2803" s="19" t="s">
        <v>67</v>
      </c>
      <c r="AV2803" s="19" t="s">
        <v>68</v>
      </c>
      <c r="AW2803" s="19" t="s">
        <v>65</v>
      </c>
      <c r="AX2803" s="19" t="s">
        <v>69</v>
      </c>
      <c r="AY2803" s="19">
        <v>59.5</v>
      </c>
      <c r="AZ2803" s="19">
        <v>100</v>
      </c>
    </row>
    <row r="2804" spans="1:52">
      <c r="A2804" s="5">
        <v>52</v>
      </c>
      <c r="B2804" s="5" t="s">
        <v>2730</v>
      </c>
      <c r="C2804" s="6">
        <v>4381</v>
      </c>
      <c r="D2804" s="5" t="s">
        <v>2815</v>
      </c>
      <c r="E2804" s="5" t="str">
        <f>VLOOKUP(B2804,Region!$A$1:$B$76,2,FALSE)</f>
        <v>Region_4</v>
      </c>
      <c r="F2804" s="5" t="str">
        <f>VLOOKUP(D2804,'Used to Match Zip By Sch Name'!$A$2:$E$4714,5,FALSE)</f>
        <v>34689-2763</v>
      </c>
      <c r="G2804" s="5">
        <f>VLOOKUP(D2804,public_school_report!$D$1:$CI$3651,84,FALSE)</f>
        <v>534</v>
      </c>
      <c r="H2804" s="5" t="s">
        <v>6</v>
      </c>
      <c r="I2804" s="5">
        <v>65</v>
      </c>
      <c r="J2804" s="5">
        <v>61</v>
      </c>
      <c r="K2804" s="5">
        <v>37</v>
      </c>
      <c r="L2804" s="5">
        <v>71</v>
      </c>
      <c r="M2804" s="5">
        <v>70</v>
      </c>
      <c r="N2804" s="5">
        <v>53</v>
      </c>
      <c r="O2804" s="5">
        <v>65</v>
      </c>
      <c r="P2804" s="5"/>
      <c r="Q2804" s="5"/>
      <c r="R2804" s="5"/>
      <c r="S2804" s="5"/>
      <c r="T2804" s="5">
        <v>422</v>
      </c>
      <c r="U2804" s="5">
        <v>7</v>
      </c>
      <c r="V2804" s="5">
        <v>60</v>
      </c>
      <c r="W2804" s="5">
        <v>100</v>
      </c>
      <c r="X2804" s="5" t="s">
        <v>62</v>
      </c>
      <c r="Y2804" s="5" t="s">
        <v>64</v>
      </c>
      <c r="Z2804" s="5" t="s">
        <v>64</v>
      </c>
      <c r="AA2804" s="5" t="s">
        <v>62</v>
      </c>
      <c r="AB2804" s="5" t="s">
        <v>62</v>
      </c>
      <c r="AC2804" s="5" t="s">
        <v>64</v>
      </c>
      <c r="AD2804" s="5" t="s">
        <v>62</v>
      </c>
      <c r="AE2804" s="5" t="s">
        <v>62</v>
      </c>
      <c r="AF2804" s="5" t="s">
        <v>64</v>
      </c>
      <c r="AG2804" s="5" t="s">
        <v>62</v>
      </c>
      <c r="AH2804" s="5" t="s">
        <v>64</v>
      </c>
      <c r="AI2804" s="5" t="s">
        <v>64</v>
      </c>
      <c r="AJ2804" s="5" t="s">
        <v>64</v>
      </c>
      <c r="AK2804" s="5" t="s">
        <v>64</v>
      </c>
      <c r="AL2804" s="5" t="s">
        <v>64</v>
      </c>
      <c r="AM2804" s="5" t="s">
        <v>64</v>
      </c>
      <c r="AN2804" s="5" t="s">
        <v>62</v>
      </c>
      <c r="AO2804" s="5" t="s">
        <v>64</v>
      </c>
      <c r="AP2804" s="5" t="s">
        <v>63</v>
      </c>
      <c r="AQ2804" s="5" t="s">
        <v>63</v>
      </c>
      <c r="AR2804" s="5" t="s">
        <v>63</v>
      </c>
      <c r="AS2804" s="5" t="s">
        <v>65</v>
      </c>
      <c r="AT2804" s="5" t="s">
        <v>66</v>
      </c>
      <c r="AU2804" s="5" t="s">
        <v>67</v>
      </c>
      <c r="AV2804" s="5" t="s">
        <v>67</v>
      </c>
      <c r="AW2804" s="5" t="s">
        <v>65</v>
      </c>
      <c r="AX2804" s="5" t="s">
        <v>69</v>
      </c>
      <c r="AY2804" s="5">
        <v>22.2</v>
      </c>
      <c r="AZ2804" s="5">
        <v>48.4</v>
      </c>
    </row>
    <row r="2805" spans="1:52">
      <c r="A2805" s="5">
        <v>52</v>
      </c>
      <c r="B2805" s="5" t="s">
        <v>2730</v>
      </c>
      <c r="C2805" s="6">
        <v>4491</v>
      </c>
      <c r="D2805" s="5" t="s">
        <v>2816</v>
      </c>
      <c r="E2805" s="5" t="str">
        <f>VLOOKUP(B2805,Region!$A$1:$B$76,2,FALSE)</f>
        <v>Region_4</v>
      </c>
      <c r="F2805" s="5" t="str">
        <f>VLOOKUP(D2805,'Used to Match Zip By Sch Name'!$A$2:$E$4714,5,FALSE)</f>
        <v>34689-4003</v>
      </c>
      <c r="G2805" s="5">
        <f>VLOOKUP(D2805,public_school_report!$D$1:$CI$3651,84,FALSE)</f>
        <v>657</v>
      </c>
      <c r="H2805" s="5" t="s">
        <v>4</v>
      </c>
      <c r="I2805" s="5">
        <v>45</v>
      </c>
      <c r="J2805" s="5">
        <v>58</v>
      </c>
      <c r="K2805" s="5">
        <v>52</v>
      </c>
      <c r="L2805" s="5">
        <v>55</v>
      </c>
      <c r="M2805" s="5">
        <v>57</v>
      </c>
      <c r="N2805" s="5">
        <v>52</v>
      </c>
      <c r="O2805" s="5">
        <v>27</v>
      </c>
      <c r="P2805" s="5"/>
      <c r="Q2805" s="5"/>
      <c r="R2805" s="5"/>
      <c r="S2805" s="5"/>
      <c r="T2805" s="5">
        <v>346</v>
      </c>
      <c r="U2805" s="5">
        <v>7</v>
      </c>
      <c r="V2805" s="5">
        <v>49</v>
      </c>
      <c r="W2805" s="5">
        <v>100</v>
      </c>
      <c r="X2805" s="5" t="s">
        <v>63</v>
      </c>
      <c r="Y2805" s="5" t="s">
        <v>63</v>
      </c>
      <c r="Z2805" s="5" t="s">
        <v>62</v>
      </c>
      <c r="AA2805" s="5" t="s">
        <v>63</v>
      </c>
      <c r="AB2805" s="5" t="s">
        <v>63</v>
      </c>
      <c r="AC2805" s="5" t="s">
        <v>72</v>
      </c>
      <c r="AD2805" s="5" t="s">
        <v>63</v>
      </c>
      <c r="AE2805" s="5" t="s">
        <v>62</v>
      </c>
      <c r="AF2805" s="5" t="s">
        <v>63</v>
      </c>
      <c r="AG2805" s="5" t="s">
        <v>62</v>
      </c>
      <c r="AH2805" s="5" t="s">
        <v>64</v>
      </c>
      <c r="AI2805" s="5" t="s">
        <v>64</v>
      </c>
      <c r="AJ2805" s="5" t="s">
        <v>64</v>
      </c>
      <c r="AK2805" s="5" t="s">
        <v>62</v>
      </c>
      <c r="AL2805" s="5" t="s">
        <v>64</v>
      </c>
      <c r="AM2805" s="5" t="s">
        <v>64</v>
      </c>
      <c r="AN2805" s="5" t="s">
        <v>64</v>
      </c>
      <c r="AO2805" s="5" t="s">
        <v>64</v>
      </c>
      <c r="AP2805" s="5" t="s">
        <v>62</v>
      </c>
      <c r="AQ2805" s="5" t="s">
        <v>62</v>
      </c>
      <c r="AR2805" s="5" t="s">
        <v>63</v>
      </c>
      <c r="AS2805" s="5" t="s">
        <v>65</v>
      </c>
      <c r="AT2805" s="5" t="s">
        <v>66</v>
      </c>
      <c r="AU2805" s="5" t="s">
        <v>67</v>
      </c>
      <c r="AV2805" s="5" t="s">
        <v>68</v>
      </c>
      <c r="AW2805" s="5" t="s">
        <v>65</v>
      </c>
      <c r="AX2805" s="5" t="s">
        <v>69</v>
      </c>
      <c r="AY2805" s="5">
        <v>66.5</v>
      </c>
      <c r="AZ2805" s="5">
        <v>100</v>
      </c>
    </row>
    <row r="2806" spans="1:52">
      <c r="A2806" s="5">
        <v>52</v>
      </c>
      <c r="B2806" s="5" t="s">
        <v>2730</v>
      </c>
      <c r="C2806" s="6">
        <v>4521</v>
      </c>
      <c r="D2806" s="5" t="s">
        <v>2817</v>
      </c>
      <c r="E2806" s="5" t="str">
        <f>VLOOKUP(B2806,Region!$A$1:$B$76,2,FALSE)</f>
        <v>Region_4</v>
      </c>
      <c r="F2806" s="5" t="str">
        <f>VLOOKUP(D2806,'Used to Match Zip By Sch Name'!$A$2:$E$4714,5,FALSE)</f>
        <v>34689-2714</v>
      </c>
      <c r="G2806" s="5" t="e">
        <f>VLOOKUP(D2806,public_school_report!$D$1:$CI$3651,84,FALSE)</f>
        <v>#N/A</v>
      </c>
      <c r="H2806" s="5"/>
      <c r="I2806" s="5">
        <v>58</v>
      </c>
      <c r="J2806" s="5">
        <v>46</v>
      </c>
      <c r="K2806" s="5">
        <v>31</v>
      </c>
      <c r="L2806" s="5">
        <v>49</v>
      </c>
      <c r="M2806" s="5">
        <v>48</v>
      </c>
      <c r="N2806" s="5">
        <v>47</v>
      </c>
      <c r="O2806" s="5">
        <v>67</v>
      </c>
      <c r="P2806" s="5">
        <v>75</v>
      </c>
      <c r="Q2806" s="5"/>
      <c r="R2806" s="5">
        <v>94</v>
      </c>
      <c r="S2806" s="5">
        <v>64</v>
      </c>
      <c r="T2806" s="5">
        <v>579</v>
      </c>
      <c r="U2806" s="5">
        <v>10</v>
      </c>
      <c r="V2806" s="5">
        <v>58</v>
      </c>
      <c r="W2806" s="5">
        <v>97</v>
      </c>
      <c r="X2806" s="5" t="s">
        <v>62</v>
      </c>
      <c r="Y2806" s="5" t="s">
        <v>62</v>
      </c>
      <c r="Z2806" s="5" t="s">
        <v>62</v>
      </c>
      <c r="AA2806" s="5" t="s">
        <v>62</v>
      </c>
      <c r="AB2806" s="5" t="s">
        <v>64</v>
      </c>
      <c r="AC2806" s="5" t="s">
        <v>64</v>
      </c>
      <c r="AD2806" s="5" t="s">
        <v>64</v>
      </c>
      <c r="AE2806" s="5" t="s">
        <v>64</v>
      </c>
      <c r="AF2806" s="5" t="s">
        <v>62</v>
      </c>
      <c r="AG2806" s="5" t="s">
        <v>64</v>
      </c>
      <c r="AH2806" s="5" t="s">
        <v>72</v>
      </c>
      <c r="AI2806" s="5" t="s">
        <v>72</v>
      </c>
      <c r="AJ2806" s="5" t="s">
        <v>63</v>
      </c>
      <c r="AK2806" s="5" t="s">
        <v>63</v>
      </c>
      <c r="AL2806" s="5" t="s">
        <v>63</v>
      </c>
      <c r="AM2806" s="5" t="s">
        <v>63</v>
      </c>
      <c r="AN2806" s="5" t="s">
        <v>62</v>
      </c>
      <c r="AO2806" s="5" t="s">
        <v>62</v>
      </c>
      <c r="AP2806" s="5" t="s">
        <v>63</v>
      </c>
      <c r="AQ2806" s="5" t="s">
        <v>63</v>
      </c>
      <c r="AR2806" s="5" t="s">
        <v>63</v>
      </c>
      <c r="AS2806" s="5" t="s">
        <v>65</v>
      </c>
      <c r="AT2806" s="5" t="s">
        <v>66</v>
      </c>
      <c r="AU2806" s="5" t="s">
        <v>67</v>
      </c>
      <c r="AV2806" s="5" t="s">
        <v>67</v>
      </c>
      <c r="AW2806" s="5" t="s">
        <v>65</v>
      </c>
      <c r="AX2806" s="5" t="s">
        <v>82</v>
      </c>
      <c r="AY2806" s="5">
        <v>30.2</v>
      </c>
      <c r="AZ2806" s="5">
        <v>40.400000000000006</v>
      </c>
    </row>
    <row r="2807" spans="1:52">
      <c r="A2807" s="5">
        <v>52</v>
      </c>
      <c r="B2807" s="5" t="s">
        <v>2730</v>
      </c>
      <c r="C2807" s="6">
        <v>4581</v>
      </c>
      <c r="D2807" s="5" t="s">
        <v>2818</v>
      </c>
      <c r="E2807" s="5" t="str">
        <f>VLOOKUP(B2807,Region!$A$1:$B$76,2,FALSE)</f>
        <v>Region_4</v>
      </c>
      <c r="F2807" s="5" t="str">
        <f>VLOOKUP(D2807,'Used to Match Zip By Sch Name'!$A$2:$E$4714,5,FALSE)</f>
        <v>34689-2299</v>
      </c>
      <c r="G2807" s="5">
        <f>VLOOKUP(D2807,public_school_report!$D$1:$CI$3651,84,FALSE)</f>
        <v>870</v>
      </c>
      <c r="H2807" s="5" t="s">
        <v>2</v>
      </c>
      <c r="I2807" s="5">
        <v>55</v>
      </c>
      <c r="J2807" s="5">
        <v>54</v>
      </c>
      <c r="K2807" s="5">
        <v>42</v>
      </c>
      <c r="L2807" s="5">
        <v>55</v>
      </c>
      <c r="M2807" s="5">
        <v>42</v>
      </c>
      <c r="N2807" s="5">
        <v>37</v>
      </c>
      <c r="O2807" s="5">
        <v>52</v>
      </c>
      <c r="P2807" s="5">
        <v>73</v>
      </c>
      <c r="Q2807" s="5">
        <v>65</v>
      </c>
      <c r="R2807" s="5"/>
      <c r="S2807" s="5"/>
      <c r="T2807" s="5">
        <v>475</v>
      </c>
      <c r="U2807" s="5">
        <v>9</v>
      </c>
      <c r="V2807" s="5">
        <v>53</v>
      </c>
      <c r="W2807" s="5">
        <v>99</v>
      </c>
      <c r="X2807" s="5" t="s">
        <v>63</v>
      </c>
      <c r="Y2807" s="5" t="s">
        <v>62</v>
      </c>
      <c r="Z2807" s="5" t="s">
        <v>62</v>
      </c>
      <c r="AA2807" s="5" t="s">
        <v>63</v>
      </c>
      <c r="AB2807" s="5" t="s">
        <v>62</v>
      </c>
      <c r="AC2807" s="5" t="s">
        <v>62</v>
      </c>
      <c r="AD2807" s="5" t="s">
        <v>64</v>
      </c>
      <c r="AE2807" s="5" t="s">
        <v>64</v>
      </c>
      <c r="AF2807" s="5" t="s">
        <v>64</v>
      </c>
      <c r="AG2807" s="5" t="s">
        <v>64</v>
      </c>
      <c r="AH2807" s="5" t="s">
        <v>64</v>
      </c>
      <c r="AI2807" s="5" t="s">
        <v>64</v>
      </c>
      <c r="AJ2807" s="5" t="s">
        <v>64</v>
      </c>
      <c r="AK2807" s="5" t="s">
        <v>64</v>
      </c>
      <c r="AL2807" s="5" t="s">
        <v>64</v>
      </c>
      <c r="AM2807" s="5" t="s">
        <v>64</v>
      </c>
      <c r="AN2807" s="5" t="s">
        <v>64</v>
      </c>
      <c r="AO2807" s="5" t="s">
        <v>64</v>
      </c>
      <c r="AP2807" s="5" t="s">
        <v>64</v>
      </c>
      <c r="AQ2807" s="5" t="s">
        <v>63</v>
      </c>
      <c r="AR2807" s="5" t="s">
        <v>62</v>
      </c>
      <c r="AS2807" s="5" t="s">
        <v>65</v>
      </c>
      <c r="AT2807" s="5" t="s">
        <v>66</v>
      </c>
      <c r="AU2807" s="5" t="s">
        <v>67</v>
      </c>
      <c r="AV2807" s="5" t="s">
        <v>67</v>
      </c>
      <c r="AW2807" s="5" t="s">
        <v>65</v>
      </c>
      <c r="AX2807" s="5" t="s">
        <v>78</v>
      </c>
      <c r="AY2807" s="5">
        <v>35.6</v>
      </c>
      <c r="AZ2807" s="5">
        <v>54.3</v>
      </c>
    </row>
    <row r="2808" spans="1:52">
      <c r="A2808" s="5">
        <v>52</v>
      </c>
      <c r="B2808" s="5" t="s">
        <v>2730</v>
      </c>
      <c r="C2808" s="6">
        <v>4591</v>
      </c>
      <c r="D2808" s="5" t="s">
        <v>2819</v>
      </c>
      <c r="E2808" s="5" t="str">
        <f>VLOOKUP(B2808,Region!$A$1:$B$76,2,FALSE)</f>
        <v>Region_4</v>
      </c>
      <c r="F2808" s="5" t="str">
        <f>VLOOKUP(D2808,'Used to Match Zip By Sch Name'!$A$2:$E$4714,5,FALSE)</f>
        <v>33714-4400</v>
      </c>
      <c r="G2808" s="5">
        <f>VLOOKUP(D2808,public_school_report!$D$1:$CI$3651,84,FALSE)</f>
        <v>835</v>
      </c>
      <c r="H2808" s="5" t="s">
        <v>2</v>
      </c>
      <c r="I2808" s="5">
        <v>32</v>
      </c>
      <c r="J2808" s="5">
        <v>55</v>
      </c>
      <c r="K2808" s="5">
        <v>52</v>
      </c>
      <c r="L2808" s="5">
        <v>33</v>
      </c>
      <c r="M2808" s="5">
        <v>45</v>
      </c>
      <c r="N2808" s="5">
        <v>37</v>
      </c>
      <c r="O2808" s="5">
        <v>40</v>
      </c>
      <c r="P2808" s="5"/>
      <c r="Q2808" s="5"/>
      <c r="R2808" s="5"/>
      <c r="S2808" s="5"/>
      <c r="T2808" s="5">
        <v>294</v>
      </c>
      <c r="U2808" s="5">
        <v>7</v>
      </c>
      <c r="V2808" s="5">
        <v>42</v>
      </c>
      <c r="W2808" s="5">
        <v>100</v>
      </c>
      <c r="X2808" s="5" t="s">
        <v>63</v>
      </c>
      <c r="Y2808" s="5" t="s">
        <v>72</v>
      </c>
      <c r="Z2808" s="5" t="s">
        <v>63</v>
      </c>
      <c r="AA2808" s="5" t="s">
        <v>63</v>
      </c>
      <c r="AB2808" s="5" t="s">
        <v>63</v>
      </c>
      <c r="AC2808" s="5" t="s">
        <v>73</v>
      </c>
      <c r="AD2808" s="5" t="s">
        <v>72</v>
      </c>
      <c r="AE2808" s="5" t="s">
        <v>63</v>
      </c>
      <c r="AF2808" s="5" t="s">
        <v>63</v>
      </c>
      <c r="AG2808" s="5" t="s">
        <v>72</v>
      </c>
      <c r="AH2808" s="5" t="s">
        <v>63</v>
      </c>
      <c r="AI2808" s="5" t="s">
        <v>63</v>
      </c>
      <c r="AJ2808" s="5" t="s">
        <v>64</v>
      </c>
      <c r="AK2808" s="5" t="s">
        <v>63</v>
      </c>
      <c r="AL2808" s="5" t="s">
        <v>62</v>
      </c>
      <c r="AM2808" s="5" t="s">
        <v>63</v>
      </c>
      <c r="AN2808" s="5" t="s">
        <v>64</v>
      </c>
      <c r="AO2808" s="5" t="s">
        <v>62</v>
      </c>
      <c r="AP2808" s="5" t="s">
        <v>62</v>
      </c>
      <c r="AQ2808" s="5" t="s">
        <v>64</v>
      </c>
      <c r="AR2808" s="5" t="s">
        <v>63</v>
      </c>
      <c r="AS2808" s="5" t="s">
        <v>65</v>
      </c>
      <c r="AT2808" s="5" t="s">
        <v>66</v>
      </c>
      <c r="AU2808" s="5" t="s">
        <v>67</v>
      </c>
      <c r="AV2808" s="5" t="s">
        <v>68</v>
      </c>
      <c r="AW2808" s="5" t="s">
        <v>65</v>
      </c>
      <c r="AX2808" s="5" t="s">
        <v>69</v>
      </c>
      <c r="AY2808" s="5">
        <v>68.7</v>
      </c>
      <c r="AZ2808" s="5">
        <v>100</v>
      </c>
    </row>
    <row r="2809" spans="1:52">
      <c r="A2809" s="5">
        <v>52</v>
      </c>
      <c r="B2809" s="5" t="s">
        <v>2730</v>
      </c>
      <c r="C2809" s="6">
        <v>4611</v>
      </c>
      <c r="D2809" s="5" t="s">
        <v>2820</v>
      </c>
      <c r="E2809" s="5" t="str">
        <f>VLOOKUP(B2809,Region!$A$1:$B$76,2,FALSE)</f>
        <v>Region_4</v>
      </c>
      <c r="F2809" s="5" t="str">
        <f>VLOOKUP(D2809,'Used to Match Zip By Sch Name'!$A$2:$E$4714,5,FALSE)</f>
        <v>33710-4001</v>
      </c>
      <c r="G2809" s="5">
        <f>VLOOKUP(D2809,public_school_report!$D$1:$CI$3651,84,FALSE)</f>
        <v>824</v>
      </c>
      <c r="H2809" s="5" t="s">
        <v>2</v>
      </c>
      <c r="I2809" s="5">
        <v>38</v>
      </c>
      <c r="J2809" s="5">
        <v>44</v>
      </c>
      <c r="K2809" s="5">
        <v>35</v>
      </c>
      <c r="L2809" s="5">
        <v>36</v>
      </c>
      <c r="M2809" s="5">
        <v>39</v>
      </c>
      <c r="N2809" s="5">
        <v>38</v>
      </c>
      <c r="O2809" s="5">
        <v>40</v>
      </c>
      <c r="P2809" s="5">
        <v>47</v>
      </c>
      <c r="Q2809" s="5">
        <v>53</v>
      </c>
      <c r="R2809" s="5"/>
      <c r="S2809" s="5"/>
      <c r="T2809" s="5">
        <v>370</v>
      </c>
      <c r="U2809" s="5">
        <v>9</v>
      </c>
      <c r="V2809" s="5">
        <v>41</v>
      </c>
      <c r="W2809" s="5">
        <v>99</v>
      </c>
      <c r="X2809" s="5" t="s">
        <v>63</v>
      </c>
      <c r="Y2809" s="5" t="s">
        <v>63</v>
      </c>
      <c r="Z2809" s="5" t="s">
        <v>63</v>
      </c>
      <c r="AA2809" s="5" t="s">
        <v>63</v>
      </c>
      <c r="AB2809" s="5" t="s">
        <v>72</v>
      </c>
      <c r="AC2809" s="5" t="s">
        <v>63</v>
      </c>
      <c r="AD2809" s="5" t="s">
        <v>72</v>
      </c>
      <c r="AE2809" s="5" t="s">
        <v>72</v>
      </c>
      <c r="AF2809" s="5" t="s">
        <v>63</v>
      </c>
      <c r="AG2809" s="5" t="s">
        <v>62</v>
      </c>
      <c r="AH2809" s="5" t="s">
        <v>63</v>
      </c>
      <c r="AI2809" s="5" t="s">
        <v>63</v>
      </c>
      <c r="AJ2809" s="5" t="s">
        <v>63</v>
      </c>
      <c r="AK2809" s="5" t="s">
        <v>62</v>
      </c>
      <c r="AL2809" s="5" t="s">
        <v>63</v>
      </c>
      <c r="AM2809" s="5" t="s">
        <v>63</v>
      </c>
      <c r="AN2809" s="5" t="s">
        <v>62</v>
      </c>
      <c r="AO2809" s="5" t="s">
        <v>62</v>
      </c>
      <c r="AP2809" s="5" t="s">
        <v>63</v>
      </c>
      <c r="AQ2809" s="5" t="s">
        <v>63</v>
      </c>
      <c r="AR2809" s="5" t="s">
        <v>63</v>
      </c>
      <c r="AS2809" s="5" t="s">
        <v>65</v>
      </c>
      <c r="AT2809" s="5" t="s">
        <v>66</v>
      </c>
      <c r="AU2809" s="5" t="s">
        <v>67</v>
      </c>
      <c r="AV2809" s="5" t="s">
        <v>68</v>
      </c>
      <c r="AW2809" s="5" t="s">
        <v>65</v>
      </c>
      <c r="AX2809" s="5" t="s">
        <v>78</v>
      </c>
      <c r="AY2809" s="5">
        <v>52.8</v>
      </c>
      <c r="AZ2809" s="5">
        <v>99.9</v>
      </c>
    </row>
    <row r="2810" spans="1:52">
      <c r="A2810" s="5">
        <v>52</v>
      </c>
      <c r="B2810" s="5" t="s">
        <v>2730</v>
      </c>
      <c r="C2810" s="6">
        <v>4631</v>
      </c>
      <c r="D2810" s="5" t="s">
        <v>2821</v>
      </c>
      <c r="E2810" s="5" t="str">
        <f>VLOOKUP(B2810,Region!$A$1:$B$76,2,FALSE)</f>
        <v>Region_4</v>
      </c>
      <c r="F2810" s="5" t="str">
        <f>VLOOKUP(D2810,'Used to Match Zip By Sch Name'!$A$2:$E$4714,5,FALSE)</f>
        <v>33711-3149</v>
      </c>
      <c r="G2810" s="5">
        <f>VLOOKUP(D2810,public_school_report!$D$1:$CI$3651,84,FALSE)</f>
        <v>895</v>
      </c>
      <c r="H2810" s="5" t="s">
        <v>2</v>
      </c>
      <c r="I2810" s="5">
        <v>73</v>
      </c>
      <c r="J2810" s="5">
        <v>63</v>
      </c>
      <c r="K2810" s="5">
        <v>52</v>
      </c>
      <c r="L2810" s="5">
        <v>72</v>
      </c>
      <c r="M2810" s="5">
        <v>55</v>
      </c>
      <c r="N2810" s="5">
        <v>47</v>
      </c>
      <c r="O2810" s="5">
        <v>65</v>
      </c>
      <c r="P2810" s="5">
        <v>79</v>
      </c>
      <c r="Q2810" s="5">
        <v>89</v>
      </c>
      <c r="R2810" s="5"/>
      <c r="S2810" s="5"/>
      <c r="T2810" s="5">
        <v>595</v>
      </c>
      <c r="U2810" s="5">
        <v>9</v>
      </c>
      <c r="V2810" s="5">
        <v>66</v>
      </c>
      <c r="W2810" s="5">
        <v>99</v>
      </c>
      <c r="X2810" s="5" t="s">
        <v>64</v>
      </c>
      <c r="Y2810" s="5" t="s">
        <v>64</v>
      </c>
      <c r="Z2810" s="5" t="s">
        <v>64</v>
      </c>
      <c r="AA2810" s="5" t="s">
        <v>64</v>
      </c>
      <c r="AB2810" s="5" t="s">
        <v>64</v>
      </c>
      <c r="AC2810" s="5" t="s">
        <v>64</v>
      </c>
      <c r="AD2810" s="5" t="s">
        <v>64</v>
      </c>
      <c r="AE2810" s="5" t="s">
        <v>64</v>
      </c>
      <c r="AF2810" s="5" t="s">
        <v>64</v>
      </c>
      <c r="AG2810" s="5" t="s">
        <v>62</v>
      </c>
      <c r="AH2810" s="5" t="s">
        <v>64</v>
      </c>
      <c r="AI2810" s="5" t="s">
        <v>62</v>
      </c>
      <c r="AJ2810" s="5" t="s">
        <v>62</v>
      </c>
      <c r="AK2810" s="5" t="s">
        <v>64</v>
      </c>
      <c r="AL2810" s="5" t="s">
        <v>63</v>
      </c>
      <c r="AM2810" s="5" t="s">
        <v>63</v>
      </c>
      <c r="AN2810" s="5" t="s">
        <v>66</v>
      </c>
      <c r="AO2810" s="5" t="s">
        <v>66</v>
      </c>
      <c r="AP2810" s="5" t="s">
        <v>66</v>
      </c>
      <c r="AQ2810" s="5" t="s">
        <v>66</v>
      </c>
      <c r="AR2810" s="5" t="s">
        <v>66</v>
      </c>
      <c r="AS2810" s="5" t="s">
        <v>65</v>
      </c>
      <c r="AT2810" s="5" t="s">
        <v>66</v>
      </c>
      <c r="AU2810" s="5" t="s">
        <v>67</v>
      </c>
      <c r="AV2810" s="5" t="s">
        <v>67</v>
      </c>
      <c r="AW2810" s="5" t="s">
        <v>65</v>
      </c>
      <c r="AX2810" s="5" t="s">
        <v>78</v>
      </c>
      <c r="AY2810" s="5">
        <v>52.8</v>
      </c>
      <c r="AZ2810" s="5">
        <v>41.3</v>
      </c>
    </row>
    <row r="2811" spans="1:52">
      <c r="A2811" s="5">
        <v>52</v>
      </c>
      <c r="B2811" s="5" t="s">
        <v>2730</v>
      </c>
      <c r="C2811" s="6">
        <v>4661</v>
      </c>
      <c r="D2811" s="5" t="s">
        <v>2822</v>
      </c>
      <c r="E2811" s="5" t="str">
        <f>VLOOKUP(B2811,Region!$A$1:$B$76,2,FALSE)</f>
        <v>Region_4</v>
      </c>
      <c r="F2811" s="5" t="str">
        <f>VLOOKUP(D2811,'Used to Match Zip By Sch Name'!$A$2:$E$4714,5,FALSE)</f>
        <v>34689-4599</v>
      </c>
      <c r="G2811" s="5">
        <f>VLOOKUP(D2811,public_school_report!$D$1:$CI$3651,84,FALSE)</f>
        <v>272</v>
      </c>
      <c r="H2811" s="5" t="s">
        <v>6</v>
      </c>
      <c r="I2811" s="5">
        <v>91</v>
      </c>
      <c r="J2811" s="5">
        <v>79</v>
      </c>
      <c r="K2811" s="5">
        <v>75</v>
      </c>
      <c r="L2811" s="5">
        <v>95</v>
      </c>
      <c r="M2811" s="5">
        <v>75</v>
      </c>
      <c r="N2811" s="5">
        <v>85</v>
      </c>
      <c r="O2811" s="5">
        <v>89</v>
      </c>
      <c r="P2811" s="5"/>
      <c r="Q2811" s="5"/>
      <c r="R2811" s="5"/>
      <c r="S2811" s="5"/>
      <c r="T2811" s="5">
        <v>589</v>
      </c>
      <c r="U2811" s="5">
        <v>7</v>
      </c>
      <c r="V2811" s="5">
        <v>84</v>
      </c>
      <c r="W2811" s="5">
        <v>100</v>
      </c>
      <c r="X2811" s="5" t="s">
        <v>64</v>
      </c>
      <c r="Y2811" s="5" t="s">
        <v>64</v>
      </c>
      <c r="Z2811" s="5" t="s">
        <v>64</v>
      </c>
      <c r="AA2811" s="5" t="s">
        <v>64</v>
      </c>
      <c r="AB2811" s="5" t="s">
        <v>64</v>
      </c>
      <c r="AC2811" s="5" t="s">
        <v>64</v>
      </c>
      <c r="AD2811" s="5" t="s">
        <v>64</v>
      </c>
      <c r="AE2811" s="5" t="s">
        <v>64</v>
      </c>
      <c r="AF2811" s="5" t="s">
        <v>64</v>
      </c>
      <c r="AG2811" s="5" t="s">
        <v>64</v>
      </c>
      <c r="AH2811" s="5" t="s">
        <v>64</v>
      </c>
      <c r="AI2811" s="5" t="s">
        <v>64</v>
      </c>
      <c r="AJ2811" s="5" t="s">
        <v>64</v>
      </c>
      <c r="AK2811" s="5" t="s">
        <v>64</v>
      </c>
      <c r="AL2811" s="5" t="s">
        <v>64</v>
      </c>
      <c r="AM2811" s="5" t="s">
        <v>64</v>
      </c>
      <c r="AN2811" s="5" t="s">
        <v>64</v>
      </c>
      <c r="AO2811" s="5" t="s">
        <v>64</v>
      </c>
      <c r="AP2811" s="5" t="s">
        <v>62</v>
      </c>
      <c r="AQ2811" s="5" t="s">
        <v>64</v>
      </c>
      <c r="AR2811" s="5" t="s">
        <v>64</v>
      </c>
      <c r="AS2811" s="5" t="s">
        <v>65</v>
      </c>
      <c r="AT2811" s="5" t="s">
        <v>66</v>
      </c>
      <c r="AU2811" s="5" t="s">
        <v>67</v>
      </c>
      <c r="AV2811" s="5" t="s">
        <v>67</v>
      </c>
      <c r="AW2811" s="5" t="s">
        <v>65</v>
      </c>
      <c r="AX2811" s="5" t="s">
        <v>69</v>
      </c>
      <c r="AY2811" s="5">
        <v>15.1</v>
      </c>
      <c r="AZ2811" s="5">
        <v>27.7</v>
      </c>
    </row>
    <row r="2812" spans="1:52" s="18" customFormat="1">
      <c r="A2812" s="19">
        <v>52</v>
      </c>
      <c r="B2812" s="19" t="s">
        <v>2730</v>
      </c>
      <c r="C2812" s="20">
        <v>4681</v>
      </c>
      <c r="D2812" s="19" t="s">
        <v>2823</v>
      </c>
      <c r="E2812" s="5" t="str">
        <f>VLOOKUP(B2812,Region!$A$1:$B$76,2,FALSE)</f>
        <v>Region_4</v>
      </c>
      <c r="F2812" s="5" t="e">
        <f>VLOOKUP(D2812,'Used to Match Zip By Sch Name'!$A$2:$E$4714,5,FALSE)</f>
        <v>#N/A</v>
      </c>
      <c r="G2812" s="5" t="e">
        <f>VLOOKUP(D2812,public_school_report!$D$1:$CI$3651,84,FALSE)</f>
        <v>#N/A</v>
      </c>
      <c r="H2812" s="5"/>
      <c r="I2812" s="19">
        <v>71</v>
      </c>
      <c r="J2812" s="19">
        <v>56</v>
      </c>
      <c r="K2812" s="19">
        <v>48</v>
      </c>
      <c r="L2812" s="19">
        <v>61</v>
      </c>
      <c r="M2812" s="19">
        <v>50</v>
      </c>
      <c r="N2812" s="19">
        <v>47</v>
      </c>
      <c r="O2812" s="19">
        <v>78</v>
      </c>
      <c r="P2812" s="19">
        <v>87</v>
      </c>
      <c r="Q2812" s="19"/>
      <c r="R2812" s="19">
        <v>99</v>
      </c>
      <c r="S2812" s="19">
        <v>77</v>
      </c>
      <c r="T2812" s="19">
        <v>674</v>
      </c>
      <c r="U2812" s="19">
        <v>10</v>
      </c>
      <c r="V2812" s="19">
        <v>67</v>
      </c>
      <c r="W2812" s="19">
        <v>98</v>
      </c>
      <c r="X2812" s="19" t="s">
        <v>64</v>
      </c>
      <c r="Y2812" s="19" t="s">
        <v>64</v>
      </c>
      <c r="Z2812" s="19" t="s">
        <v>62</v>
      </c>
      <c r="AA2812" s="19" t="s">
        <v>64</v>
      </c>
      <c r="AB2812" s="19" t="s">
        <v>64</v>
      </c>
      <c r="AC2812" s="19" t="s">
        <v>64</v>
      </c>
      <c r="AD2812" s="19" t="s">
        <v>64</v>
      </c>
      <c r="AE2812" s="19" t="s">
        <v>64</v>
      </c>
      <c r="AF2812" s="19" t="s">
        <v>64</v>
      </c>
      <c r="AG2812" s="19" t="s">
        <v>64</v>
      </c>
      <c r="AH2812" s="19" t="s">
        <v>62</v>
      </c>
      <c r="AI2812" s="19" t="s">
        <v>64</v>
      </c>
      <c r="AJ2812" s="19" t="s">
        <v>62</v>
      </c>
      <c r="AK2812" s="19" t="s">
        <v>64</v>
      </c>
      <c r="AL2812" s="19" t="s">
        <v>64</v>
      </c>
      <c r="AM2812" s="19" t="s">
        <v>64</v>
      </c>
      <c r="AN2812" s="19" t="s">
        <v>64</v>
      </c>
      <c r="AO2812" s="19" t="s">
        <v>64</v>
      </c>
      <c r="AP2812" s="19" t="s">
        <v>62</v>
      </c>
      <c r="AQ2812" s="19" t="s">
        <v>64</v>
      </c>
      <c r="AR2812" s="19" t="s">
        <v>62</v>
      </c>
      <c r="AS2812" s="19" t="s">
        <v>65</v>
      </c>
      <c r="AT2812" s="19" t="s">
        <v>66</v>
      </c>
      <c r="AU2812" s="19" t="s">
        <v>67</v>
      </c>
      <c r="AV2812" s="19" t="s">
        <v>67</v>
      </c>
      <c r="AW2812" s="19" t="s">
        <v>65</v>
      </c>
      <c r="AX2812" s="19" t="s">
        <v>82</v>
      </c>
      <c r="AY2812" s="19">
        <v>22.5</v>
      </c>
      <c r="AZ2812" s="19">
        <v>23.9</v>
      </c>
    </row>
    <row r="2813" spans="1:52">
      <c r="A2813" s="5">
        <v>52</v>
      </c>
      <c r="B2813" s="5" t="s">
        <v>2730</v>
      </c>
      <c r="C2813" s="6">
        <v>4701</v>
      </c>
      <c r="D2813" s="5" t="s">
        <v>2824</v>
      </c>
      <c r="E2813" s="5" t="str">
        <f>VLOOKUP(B2813,Region!$A$1:$B$76,2,FALSE)</f>
        <v>Region_4</v>
      </c>
      <c r="F2813" s="5" t="str">
        <f>VLOOKUP(D2813,'Used to Match Zip By Sch Name'!$A$2:$E$4714,5,FALSE)</f>
        <v>33773-4340</v>
      </c>
      <c r="G2813" s="5">
        <f>VLOOKUP(D2813,public_school_report!$D$1:$CI$3651,84,FALSE)</f>
        <v>546</v>
      </c>
      <c r="H2813" s="5" t="s">
        <v>6</v>
      </c>
      <c r="I2813" s="5">
        <v>56</v>
      </c>
      <c r="J2813" s="5">
        <v>51</v>
      </c>
      <c r="K2813" s="5">
        <v>53</v>
      </c>
      <c r="L2813" s="5">
        <v>56</v>
      </c>
      <c r="M2813" s="5">
        <v>40</v>
      </c>
      <c r="N2813" s="5">
        <v>44</v>
      </c>
      <c r="O2813" s="5">
        <v>45</v>
      </c>
      <c r="P2813" s="5"/>
      <c r="Q2813" s="5"/>
      <c r="R2813" s="5"/>
      <c r="S2813" s="5"/>
      <c r="T2813" s="5">
        <v>345</v>
      </c>
      <c r="U2813" s="5">
        <v>7</v>
      </c>
      <c r="V2813" s="5">
        <v>49</v>
      </c>
      <c r="W2813" s="5">
        <v>100</v>
      </c>
      <c r="X2813" s="5" t="s">
        <v>63</v>
      </c>
      <c r="Y2813" s="5" t="s">
        <v>63</v>
      </c>
      <c r="Z2813" s="5" t="s">
        <v>63</v>
      </c>
      <c r="AA2813" s="5" t="s">
        <v>63</v>
      </c>
      <c r="AB2813" s="5" t="s">
        <v>63</v>
      </c>
      <c r="AC2813" s="5" t="s">
        <v>63</v>
      </c>
      <c r="AD2813" s="5" t="s">
        <v>63</v>
      </c>
      <c r="AE2813" s="5" t="s">
        <v>62</v>
      </c>
      <c r="AF2813" s="5" t="s">
        <v>64</v>
      </c>
      <c r="AG2813" s="5" t="s">
        <v>62</v>
      </c>
      <c r="AH2813" s="5" t="s">
        <v>64</v>
      </c>
      <c r="AI2813" s="5" t="s">
        <v>62</v>
      </c>
      <c r="AJ2813" s="5" t="s">
        <v>62</v>
      </c>
      <c r="AK2813" s="5" t="s">
        <v>64</v>
      </c>
      <c r="AL2813" s="5" t="s">
        <v>63</v>
      </c>
      <c r="AM2813" s="5" t="s">
        <v>63</v>
      </c>
      <c r="AN2813" s="5" t="s">
        <v>62</v>
      </c>
      <c r="AO2813" s="5" t="s">
        <v>63</v>
      </c>
      <c r="AP2813" s="5" t="s">
        <v>63</v>
      </c>
      <c r="AQ2813" s="5" t="s">
        <v>64</v>
      </c>
      <c r="AR2813" s="5" t="s">
        <v>63</v>
      </c>
      <c r="AS2813" s="5" t="s">
        <v>65</v>
      </c>
      <c r="AT2813" s="5" t="s">
        <v>66</v>
      </c>
      <c r="AU2813" s="5" t="s">
        <v>67</v>
      </c>
      <c r="AV2813" s="5" t="s">
        <v>68</v>
      </c>
      <c r="AW2813" s="5" t="s">
        <v>65</v>
      </c>
      <c r="AX2813" s="5" t="s">
        <v>69</v>
      </c>
      <c r="AY2813" s="5">
        <v>45.9</v>
      </c>
      <c r="AZ2813" s="5">
        <v>100</v>
      </c>
    </row>
    <row r="2814" spans="1:52">
      <c r="A2814" s="5">
        <v>52</v>
      </c>
      <c r="B2814" s="5" t="s">
        <v>2730</v>
      </c>
      <c r="C2814" s="6">
        <v>4771</v>
      </c>
      <c r="D2814" s="5" t="s">
        <v>2825</v>
      </c>
      <c r="E2814" s="5" t="str">
        <f>VLOOKUP(B2814,Region!$A$1:$B$76,2,FALSE)</f>
        <v>Region_4</v>
      </c>
      <c r="F2814" s="5" t="str">
        <f>VLOOKUP(D2814,'Used to Match Zip By Sch Name'!$A$2:$E$4714,5,FALSE)</f>
        <v>33710-1936</v>
      </c>
      <c r="G2814" s="5">
        <f>VLOOKUP(D2814,public_school_report!$D$1:$CI$3651,84,FALSE)</f>
        <v>560</v>
      </c>
      <c r="H2814" s="5" t="s">
        <v>6</v>
      </c>
      <c r="I2814" s="5">
        <v>52</v>
      </c>
      <c r="J2814" s="5">
        <v>57</v>
      </c>
      <c r="K2814" s="5">
        <v>41</v>
      </c>
      <c r="L2814" s="5">
        <v>55</v>
      </c>
      <c r="M2814" s="5">
        <v>54</v>
      </c>
      <c r="N2814" s="5">
        <v>37</v>
      </c>
      <c r="O2814" s="5">
        <v>43</v>
      </c>
      <c r="P2814" s="5"/>
      <c r="Q2814" s="5"/>
      <c r="R2814" s="5"/>
      <c r="S2814" s="5"/>
      <c r="T2814" s="5">
        <v>339</v>
      </c>
      <c r="U2814" s="5">
        <v>7</v>
      </c>
      <c r="V2814" s="5">
        <v>48</v>
      </c>
      <c r="W2814" s="5">
        <v>100</v>
      </c>
      <c r="X2814" s="5" t="s">
        <v>63</v>
      </c>
      <c r="Y2814" s="5" t="s">
        <v>63</v>
      </c>
      <c r="Z2814" s="5" t="s">
        <v>63</v>
      </c>
      <c r="AA2814" s="5" t="s">
        <v>63</v>
      </c>
      <c r="AB2814" s="5" t="s">
        <v>63</v>
      </c>
      <c r="AC2814" s="5" t="s">
        <v>63</v>
      </c>
      <c r="AD2814" s="5" t="s">
        <v>62</v>
      </c>
      <c r="AE2814" s="5" t="s">
        <v>64</v>
      </c>
      <c r="AF2814" s="5" t="s">
        <v>63</v>
      </c>
      <c r="AG2814" s="5" t="s">
        <v>63</v>
      </c>
      <c r="AH2814" s="5" t="s">
        <v>64</v>
      </c>
      <c r="AI2814" s="5" t="s">
        <v>62</v>
      </c>
      <c r="AJ2814" s="5" t="s">
        <v>63</v>
      </c>
      <c r="AK2814" s="5" t="s">
        <v>63</v>
      </c>
      <c r="AL2814" s="5" t="s">
        <v>62</v>
      </c>
      <c r="AM2814" s="5" t="s">
        <v>62</v>
      </c>
      <c r="AN2814" s="5" t="s">
        <v>62</v>
      </c>
      <c r="AO2814" s="5" t="s">
        <v>63</v>
      </c>
      <c r="AP2814" s="5" t="s">
        <v>63</v>
      </c>
      <c r="AQ2814" s="5" t="s">
        <v>63</v>
      </c>
      <c r="AR2814" s="5" t="s">
        <v>63</v>
      </c>
      <c r="AS2814" s="5" t="s">
        <v>65</v>
      </c>
      <c r="AT2814" s="5" t="s">
        <v>66</v>
      </c>
      <c r="AU2814" s="5" t="s">
        <v>67</v>
      </c>
      <c r="AV2814" s="5" t="s">
        <v>68</v>
      </c>
      <c r="AW2814" s="5" t="s">
        <v>65</v>
      </c>
      <c r="AX2814" s="5" t="s">
        <v>69</v>
      </c>
      <c r="AY2814" s="5">
        <v>44</v>
      </c>
      <c r="AZ2814" s="5">
        <v>100</v>
      </c>
    </row>
    <row r="2815" spans="1:52">
      <c r="A2815" s="5">
        <v>52</v>
      </c>
      <c r="B2815" s="5" t="s">
        <v>2730</v>
      </c>
      <c r="C2815" s="6">
        <v>4931</v>
      </c>
      <c r="D2815" s="5" t="s">
        <v>1464</v>
      </c>
      <c r="E2815" s="5" t="str">
        <f>VLOOKUP(B2815,Region!$A$1:$B$76,2,FALSE)</f>
        <v>Region_4</v>
      </c>
      <c r="F2815" s="5" t="str">
        <f>VLOOKUP(D2815,'Used to Match Zip By Sch Name'!$A$2:$E$4714,5,FALSE)</f>
        <v>33870-2813</v>
      </c>
      <c r="G2815" s="5">
        <f>VLOOKUP(D2815,public_school_report!$D$1:$CI$3651,84,FALSE)</f>
        <v>567</v>
      </c>
      <c r="H2815" s="5" t="s">
        <v>6</v>
      </c>
      <c r="I2815" s="5">
        <v>41</v>
      </c>
      <c r="J2815" s="5">
        <v>56</v>
      </c>
      <c r="K2815" s="5">
        <v>70</v>
      </c>
      <c r="L2815" s="5">
        <v>48</v>
      </c>
      <c r="M2815" s="5">
        <v>54</v>
      </c>
      <c r="N2815" s="5">
        <v>50</v>
      </c>
      <c r="O2815" s="5">
        <v>29</v>
      </c>
      <c r="P2815" s="5"/>
      <c r="Q2815" s="5"/>
      <c r="R2815" s="5"/>
      <c r="S2815" s="5"/>
      <c r="T2815" s="5">
        <v>348</v>
      </c>
      <c r="U2815" s="5">
        <v>7</v>
      </c>
      <c r="V2815" s="5">
        <v>50</v>
      </c>
      <c r="W2815" s="5">
        <v>100</v>
      </c>
      <c r="X2815" s="5" t="s">
        <v>63</v>
      </c>
      <c r="Y2815" s="5" t="s">
        <v>63</v>
      </c>
      <c r="Z2815" s="5" t="s">
        <v>63</v>
      </c>
      <c r="AA2815" s="5" t="s">
        <v>63</v>
      </c>
      <c r="AB2815" s="5" t="s">
        <v>72</v>
      </c>
      <c r="AC2815" s="5" t="s">
        <v>63</v>
      </c>
      <c r="AD2815" s="5" t="s">
        <v>62</v>
      </c>
      <c r="AE2815" s="5" t="s">
        <v>72</v>
      </c>
      <c r="AF2815" s="5" t="s">
        <v>63</v>
      </c>
      <c r="AG2815" s="5" t="s">
        <v>73</v>
      </c>
      <c r="AH2815" s="5" t="s">
        <v>62</v>
      </c>
      <c r="AI2815" s="5" t="s">
        <v>72</v>
      </c>
      <c r="AJ2815" s="5" t="s">
        <v>63</v>
      </c>
      <c r="AK2815" s="5" t="s">
        <v>63</v>
      </c>
      <c r="AL2815" s="5" t="s">
        <v>62</v>
      </c>
      <c r="AM2815" s="5" t="s">
        <v>63</v>
      </c>
      <c r="AN2815" s="5" t="s">
        <v>63</v>
      </c>
      <c r="AO2815" s="5" t="s">
        <v>63</v>
      </c>
      <c r="AP2815" s="5" t="s">
        <v>72</v>
      </c>
      <c r="AQ2815" s="5" t="s">
        <v>63</v>
      </c>
      <c r="AR2815" s="5" t="s">
        <v>63</v>
      </c>
      <c r="AS2815" s="5" t="s">
        <v>65</v>
      </c>
      <c r="AT2815" s="5" t="s">
        <v>66</v>
      </c>
      <c r="AU2815" s="5" t="s">
        <v>67</v>
      </c>
      <c r="AV2815" s="5" t="s">
        <v>68</v>
      </c>
      <c r="AW2815" s="5" t="s">
        <v>65</v>
      </c>
      <c r="AX2815" s="5" t="s">
        <v>69</v>
      </c>
      <c r="AY2815" s="5">
        <v>68.3</v>
      </c>
      <c r="AZ2815" s="5">
        <v>100</v>
      </c>
    </row>
    <row r="2816" spans="1:52">
      <c r="A2816" s="5">
        <v>52</v>
      </c>
      <c r="B2816" s="5" t="s">
        <v>2730</v>
      </c>
      <c r="C2816" s="6">
        <v>6181</v>
      </c>
      <c r="D2816" s="5" t="s">
        <v>2826</v>
      </c>
      <c r="E2816" s="5" t="str">
        <f>VLOOKUP(B2816,Region!$A$1:$B$76,2,FALSE)</f>
        <v>Region_4</v>
      </c>
      <c r="F2816" s="5" t="str">
        <f>VLOOKUP(D2816,'Used to Match Zip By Sch Name'!$A$2:$E$4714,5,FALSE)</f>
        <v>34688-9101</v>
      </c>
      <c r="G2816" s="5" t="e">
        <f>VLOOKUP(D2816,public_school_report!$D$1:$CI$3651,84,FALSE)</f>
        <v>#N/A</v>
      </c>
      <c r="H2816" s="5"/>
      <c r="I2816" s="5">
        <v>69</v>
      </c>
      <c r="J2816" s="5">
        <v>55</v>
      </c>
      <c r="K2816" s="5">
        <v>46</v>
      </c>
      <c r="L2816" s="5">
        <v>61</v>
      </c>
      <c r="M2816" s="5">
        <v>58</v>
      </c>
      <c r="N2816" s="5">
        <v>42</v>
      </c>
      <c r="O2816" s="5">
        <v>79</v>
      </c>
      <c r="P2816" s="5">
        <v>86</v>
      </c>
      <c r="Q2816" s="5"/>
      <c r="R2816" s="5">
        <v>100</v>
      </c>
      <c r="S2816" s="5">
        <v>74</v>
      </c>
      <c r="T2816" s="5">
        <v>670</v>
      </c>
      <c r="U2816" s="5">
        <v>10</v>
      </c>
      <c r="V2816" s="5">
        <v>67</v>
      </c>
      <c r="W2816" s="5">
        <v>99</v>
      </c>
      <c r="X2816" s="5" t="s">
        <v>64</v>
      </c>
      <c r="Y2816" s="5" t="s">
        <v>64</v>
      </c>
      <c r="Z2816" s="5" t="s">
        <v>64</v>
      </c>
      <c r="AA2816" s="5" t="s">
        <v>62</v>
      </c>
      <c r="AB2816" s="5" t="s">
        <v>64</v>
      </c>
      <c r="AC2816" s="5" t="s">
        <v>64</v>
      </c>
      <c r="AD2816" s="5" t="s">
        <v>64</v>
      </c>
      <c r="AE2816" s="5" t="s">
        <v>64</v>
      </c>
      <c r="AF2816" s="5" t="s">
        <v>64</v>
      </c>
      <c r="AG2816" s="5" t="s">
        <v>64</v>
      </c>
      <c r="AH2816" s="5" t="s">
        <v>62</v>
      </c>
      <c r="AI2816" s="5" t="s">
        <v>64</v>
      </c>
      <c r="AJ2816" s="5" t="s">
        <v>64</v>
      </c>
      <c r="AK2816" s="5" t="s">
        <v>64</v>
      </c>
      <c r="AL2816" s="5" t="s">
        <v>64</v>
      </c>
      <c r="AM2816" s="5" t="s">
        <v>64</v>
      </c>
      <c r="AN2816" s="5" t="s">
        <v>64</v>
      </c>
      <c r="AO2816" s="5" t="s">
        <v>64</v>
      </c>
      <c r="AP2816" s="5" t="s">
        <v>64</v>
      </c>
      <c r="AQ2816" s="5" t="s">
        <v>63</v>
      </c>
      <c r="AR2816" s="5" t="s">
        <v>63</v>
      </c>
      <c r="AS2816" s="5" t="s">
        <v>65</v>
      </c>
      <c r="AT2816" s="5" t="s">
        <v>66</v>
      </c>
      <c r="AU2816" s="5" t="s">
        <v>67</v>
      </c>
      <c r="AV2816" s="5" t="s">
        <v>67</v>
      </c>
      <c r="AW2816" s="5" t="s">
        <v>65</v>
      </c>
      <c r="AX2816" s="5" t="s">
        <v>82</v>
      </c>
      <c r="AY2816" s="5">
        <v>25.5</v>
      </c>
      <c r="AZ2816" s="5">
        <v>24.4</v>
      </c>
    </row>
    <row r="2817" spans="1:52">
      <c r="A2817" s="5">
        <v>52</v>
      </c>
      <c r="B2817" s="5" t="s">
        <v>2730</v>
      </c>
      <c r="C2817" s="6">
        <v>6251</v>
      </c>
      <c r="D2817" s="5" t="s">
        <v>2827</v>
      </c>
      <c r="E2817" s="5" t="str">
        <f>VLOOKUP(B2817,Region!$A$1:$B$76,2,FALSE)</f>
        <v>Region_4</v>
      </c>
      <c r="F2817" s="5" t="str">
        <f>VLOOKUP(D2817,'Used to Match Zip By Sch Name'!$A$2:$E$4714,5,FALSE)</f>
        <v>33773-4300</v>
      </c>
      <c r="G2817" s="5">
        <f>VLOOKUP(D2817,public_school_report!$D$1:$CI$3651,84,FALSE)</f>
        <v>682</v>
      </c>
      <c r="H2817" s="5" t="s">
        <v>4</v>
      </c>
      <c r="I2817" s="5">
        <v>55</v>
      </c>
      <c r="J2817" s="5">
        <v>58</v>
      </c>
      <c r="K2817" s="5">
        <v>56</v>
      </c>
      <c r="L2817" s="5">
        <v>55</v>
      </c>
      <c r="M2817" s="5">
        <v>57</v>
      </c>
      <c r="N2817" s="5">
        <v>47</v>
      </c>
      <c r="O2817" s="5">
        <v>45</v>
      </c>
      <c r="P2817" s="5"/>
      <c r="Q2817" s="5"/>
      <c r="R2817" s="5"/>
      <c r="S2817" s="5"/>
      <c r="T2817" s="5">
        <v>373</v>
      </c>
      <c r="U2817" s="5">
        <v>7</v>
      </c>
      <c r="V2817" s="5">
        <v>53</v>
      </c>
      <c r="W2817" s="5">
        <v>100</v>
      </c>
      <c r="X2817" s="5" t="s">
        <v>63</v>
      </c>
      <c r="Y2817" s="5" t="s">
        <v>64</v>
      </c>
      <c r="Z2817" s="5" t="s">
        <v>63</v>
      </c>
      <c r="AA2817" s="5" t="s">
        <v>63</v>
      </c>
      <c r="AB2817" s="5" t="s">
        <v>62</v>
      </c>
      <c r="AC2817" s="5" t="s">
        <v>62</v>
      </c>
      <c r="AD2817" s="5" t="s">
        <v>63</v>
      </c>
      <c r="AE2817" s="5" t="s">
        <v>62</v>
      </c>
      <c r="AF2817" s="5" t="s">
        <v>64</v>
      </c>
      <c r="AG2817" s="5" t="s">
        <v>64</v>
      </c>
      <c r="AH2817" s="5" t="s">
        <v>64</v>
      </c>
      <c r="AI2817" s="5" t="s">
        <v>64</v>
      </c>
      <c r="AJ2817" s="5" t="s">
        <v>64</v>
      </c>
      <c r="AK2817" s="5" t="s">
        <v>64</v>
      </c>
      <c r="AL2817" s="5" t="s">
        <v>62</v>
      </c>
      <c r="AM2817" s="5" t="s">
        <v>64</v>
      </c>
      <c r="AN2817" s="5" t="s">
        <v>64</v>
      </c>
      <c r="AO2817" s="5" t="s">
        <v>63</v>
      </c>
      <c r="AP2817" s="5" t="s">
        <v>63</v>
      </c>
      <c r="AQ2817" s="5" t="s">
        <v>64</v>
      </c>
      <c r="AR2817" s="5" t="s">
        <v>72</v>
      </c>
      <c r="AS2817" s="5" t="s">
        <v>65</v>
      </c>
      <c r="AT2817" s="5" t="s">
        <v>66</v>
      </c>
      <c r="AU2817" s="5" t="s">
        <v>67</v>
      </c>
      <c r="AV2817" s="5" t="s">
        <v>68</v>
      </c>
      <c r="AW2817" s="5" t="s">
        <v>65</v>
      </c>
      <c r="AX2817" s="5" t="s">
        <v>69</v>
      </c>
      <c r="AY2817" s="5">
        <v>42.9</v>
      </c>
      <c r="AZ2817" s="5">
        <v>98.8</v>
      </c>
    </row>
    <row r="2818" spans="1:52">
      <c r="A2818" s="5">
        <v>52</v>
      </c>
      <c r="B2818" s="5" t="s">
        <v>2730</v>
      </c>
      <c r="C2818" s="6">
        <v>6261</v>
      </c>
      <c r="D2818" s="5" t="s">
        <v>2828</v>
      </c>
      <c r="E2818" s="5" t="str">
        <f>VLOOKUP(B2818,Region!$A$1:$B$76,2,FALSE)</f>
        <v>Region_4</v>
      </c>
      <c r="F2818" s="5" t="str">
        <f>VLOOKUP(D2818,'Used to Match Zip By Sch Name'!$A$2:$E$4714,5,FALSE)</f>
        <v>34685-1199</v>
      </c>
      <c r="G2818" s="5">
        <f>VLOOKUP(D2818,public_school_report!$D$1:$CI$3651,84,FALSE)</f>
        <v>826</v>
      </c>
      <c r="H2818" s="5" t="s">
        <v>2</v>
      </c>
      <c r="I2818" s="5">
        <v>80</v>
      </c>
      <c r="J2818" s="5">
        <v>72</v>
      </c>
      <c r="K2818" s="5">
        <v>63</v>
      </c>
      <c r="L2818" s="5">
        <v>83</v>
      </c>
      <c r="M2818" s="5">
        <v>76</v>
      </c>
      <c r="N2818" s="5">
        <v>59</v>
      </c>
      <c r="O2818" s="5">
        <v>76</v>
      </c>
      <c r="P2818" s="5"/>
      <c r="Q2818" s="5"/>
      <c r="R2818" s="5"/>
      <c r="S2818" s="5"/>
      <c r="T2818" s="5">
        <v>509</v>
      </c>
      <c r="U2818" s="5">
        <v>7</v>
      </c>
      <c r="V2818" s="5">
        <v>73</v>
      </c>
      <c r="W2818" s="5">
        <v>100</v>
      </c>
      <c r="X2818" s="5" t="s">
        <v>64</v>
      </c>
      <c r="Y2818" s="5" t="s">
        <v>64</v>
      </c>
      <c r="Z2818" s="5" t="s">
        <v>64</v>
      </c>
      <c r="AA2818" s="5" t="s">
        <v>64</v>
      </c>
      <c r="AB2818" s="5" t="s">
        <v>64</v>
      </c>
      <c r="AC2818" s="5" t="s">
        <v>64</v>
      </c>
      <c r="AD2818" s="5" t="s">
        <v>64</v>
      </c>
      <c r="AE2818" s="5" t="s">
        <v>64</v>
      </c>
      <c r="AF2818" s="5" t="s">
        <v>64</v>
      </c>
      <c r="AG2818" s="5" t="s">
        <v>64</v>
      </c>
      <c r="AH2818" s="5" t="s">
        <v>64</v>
      </c>
      <c r="AI2818" s="5" t="s">
        <v>64</v>
      </c>
      <c r="AJ2818" s="5" t="s">
        <v>64</v>
      </c>
      <c r="AK2818" s="5" t="s">
        <v>64</v>
      </c>
      <c r="AL2818" s="5" t="s">
        <v>64</v>
      </c>
      <c r="AM2818" s="5" t="s">
        <v>64</v>
      </c>
      <c r="AN2818" s="5" t="s">
        <v>64</v>
      </c>
      <c r="AO2818" s="5" t="s">
        <v>64</v>
      </c>
      <c r="AP2818" s="5" t="s">
        <v>64</v>
      </c>
      <c r="AQ2818" s="5" t="s">
        <v>62</v>
      </c>
      <c r="AR2818" s="5" t="s">
        <v>64</v>
      </c>
      <c r="AS2818" s="5" t="s">
        <v>65</v>
      </c>
      <c r="AT2818" s="5" t="s">
        <v>66</v>
      </c>
      <c r="AU2818" s="5" t="s">
        <v>67</v>
      </c>
      <c r="AV2818" s="5" t="s">
        <v>67</v>
      </c>
      <c r="AW2818" s="5" t="s">
        <v>65</v>
      </c>
      <c r="AX2818" s="5" t="s">
        <v>69</v>
      </c>
      <c r="AY2818" s="5">
        <v>23.1</v>
      </c>
      <c r="AZ2818" s="5">
        <v>24.3</v>
      </c>
    </row>
    <row r="2819" spans="1:52">
      <c r="A2819" s="5">
        <v>52</v>
      </c>
      <c r="B2819" s="5" t="s">
        <v>2730</v>
      </c>
      <c r="C2819" s="6">
        <v>6271</v>
      </c>
      <c r="D2819" s="5" t="s">
        <v>2829</v>
      </c>
      <c r="E2819" s="5" t="str">
        <f>VLOOKUP(B2819,Region!$A$1:$B$76,2,FALSE)</f>
        <v>Region_4</v>
      </c>
      <c r="F2819" s="5" t="str">
        <f>VLOOKUP(D2819,'Used to Match Zip By Sch Name'!$A$2:$E$4714,5,FALSE)</f>
        <v>34683-2449</v>
      </c>
      <c r="G2819" s="5">
        <f>VLOOKUP(D2819,public_school_report!$D$1:$CI$3651,84,FALSE)</f>
        <v>641</v>
      </c>
      <c r="H2819" s="5" t="s">
        <v>4</v>
      </c>
      <c r="I2819" s="5">
        <v>78</v>
      </c>
      <c r="J2819" s="5">
        <v>73</v>
      </c>
      <c r="K2819" s="5">
        <v>59</v>
      </c>
      <c r="L2819" s="5">
        <v>86</v>
      </c>
      <c r="M2819" s="5">
        <v>89</v>
      </c>
      <c r="N2819" s="5">
        <v>83</v>
      </c>
      <c r="O2819" s="5">
        <v>80</v>
      </c>
      <c r="P2819" s="5"/>
      <c r="Q2819" s="5"/>
      <c r="R2819" s="5"/>
      <c r="S2819" s="5"/>
      <c r="T2819" s="5">
        <v>548</v>
      </c>
      <c r="U2819" s="5">
        <v>7</v>
      </c>
      <c r="V2819" s="5">
        <v>78</v>
      </c>
      <c r="W2819" s="5">
        <v>99</v>
      </c>
      <c r="X2819" s="5" t="s">
        <v>64</v>
      </c>
      <c r="Y2819" s="5" t="s">
        <v>64</v>
      </c>
      <c r="Z2819" s="5" t="s">
        <v>64</v>
      </c>
      <c r="AA2819" s="5" t="s">
        <v>64</v>
      </c>
      <c r="AB2819" s="5" t="s">
        <v>64</v>
      </c>
      <c r="AC2819" s="5" t="s">
        <v>64</v>
      </c>
      <c r="AD2819" s="5" t="s">
        <v>64</v>
      </c>
      <c r="AE2819" s="5" t="s">
        <v>64</v>
      </c>
      <c r="AF2819" s="5" t="s">
        <v>64</v>
      </c>
      <c r="AG2819" s="5" t="s">
        <v>64</v>
      </c>
      <c r="AH2819" s="5" t="s">
        <v>64</v>
      </c>
      <c r="AI2819" s="5" t="s">
        <v>62</v>
      </c>
      <c r="AJ2819" s="5" t="s">
        <v>64</v>
      </c>
      <c r="AK2819" s="5" t="s">
        <v>64</v>
      </c>
      <c r="AL2819" s="5" t="s">
        <v>64</v>
      </c>
      <c r="AM2819" s="5" t="s">
        <v>64</v>
      </c>
      <c r="AN2819" s="5" t="s">
        <v>64</v>
      </c>
      <c r="AO2819" s="5" t="s">
        <v>64</v>
      </c>
      <c r="AP2819" s="5" t="s">
        <v>62</v>
      </c>
      <c r="AQ2819" s="5" t="s">
        <v>64</v>
      </c>
      <c r="AR2819" s="5" t="s">
        <v>64</v>
      </c>
      <c r="AS2819" s="5" t="s">
        <v>65</v>
      </c>
      <c r="AT2819" s="5" t="s">
        <v>66</v>
      </c>
      <c r="AU2819" s="5" t="s">
        <v>67</v>
      </c>
      <c r="AV2819" s="5" t="s">
        <v>67</v>
      </c>
      <c r="AW2819" s="5" t="s">
        <v>65</v>
      </c>
      <c r="AX2819" s="5" t="s">
        <v>69</v>
      </c>
      <c r="AY2819" s="5">
        <v>21.1</v>
      </c>
      <c r="AZ2819" s="5">
        <v>40.699999999999989</v>
      </c>
    </row>
    <row r="2820" spans="1:52">
      <c r="A2820" s="5">
        <v>52</v>
      </c>
      <c r="B2820" s="5" t="s">
        <v>2730</v>
      </c>
      <c r="C2820" s="6">
        <v>6281</v>
      </c>
      <c r="D2820" s="5" t="s">
        <v>2830</v>
      </c>
      <c r="E2820" s="5" t="str">
        <f>VLOOKUP(B2820,Region!$A$1:$B$76,2,FALSE)</f>
        <v>Region_4</v>
      </c>
      <c r="F2820" s="5" t="str">
        <f>VLOOKUP(D2820,'Used to Match Zip By Sch Name'!$A$2:$E$4714,5,FALSE)</f>
        <v>34684-4439</v>
      </c>
      <c r="G2820" s="5">
        <f>VLOOKUP(D2820,public_school_report!$D$1:$CI$3651,84,FALSE)</f>
        <v>615</v>
      </c>
      <c r="H2820" s="5" t="s">
        <v>4</v>
      </c>
      <c r="I2820" s="5">
        <v>65</v>
      </c>
      <c r="J2820" s="5">
        <v>61</v>
      </c>
      <c r="K2820" s="5">
        <v>44</v>
      </c>
      <c r="L2820" s="5">
        <v>76</v>
      </c>
      <c r="M2820" s="5">
        <v>69</v>
      </c>
      <c r="N2820" s="5">
        <v>50</v>
      </c>
      <c r="O2820" s="5">
        <v>64</v>
      </c>
      <c r="P2820" s="5"/>
      <c r="Q2820" s="5"/>
      <c r="R2820" s="5"/>
      <c r="S2820" s="5"/>
      <c r="T2820" s="5">
        <v>429</v>
      </c>
      <c r="U2820" s="5">
        <v>7</v>
      </c>
      <c r="V2820" s="5">
        <v>61</v>
      </c>
      <c r="W2820" s="5">
        <v>100</v>
      </c>
      <c r="X2820" s="5" t="s">
        <v>62</v>
      </c>
      <c r="Y2820" s="5" t="s">
        <v>63</v>
      </c>
      <c r="Z2820" s="5" t="s">
        <v>64</v>
      </c>
      <c r="AA2820" s="5" t="s">
        <v>64</v>
      </c>
      <c r="AB2820" s="5" t="s">
        <v>64</v>
      </c>
      <c r="AC2820" s="5" t="s">
        <v>64</v>
      </c>
      <c r="AD2820" s="5" t="s">
        <v>64</v>
      </c>
      <c r="AE2820" s="5" t="s">
        <v>62</v>
      </c>
      <c r="AF2820" s="5" t="s">
        <v>62</v>
      </c>
      <c r="AG2820" s="5" t="s">
        <v>64</v>
      </c>
      <c r="AH2820" s="5" t="s">
        <v>64</v>
      </c>
      <c r="AI2820" s="5" t="s">
        <v>64</v>
      </c>
      <c r="AJ2820" s="5" t="s">
        <v>64</v>
      </c>
      <c r="AK2820" s="5" t="s">
        <v>64</v>
      </c>
      <c r="AL2820" s="5" t="s">
        <v>64</v>
      </c>
      <c r="AM2820" s="5" t="s">
        <v>64</v>
      </c>
      <c r="AN2820" s="5" t="s">
        <v>64</v>
      </c>
      <c r="AO2820" s="5" t="s">
        <v>64</v>
      </c>
      <c r="AP2820" s="5" t="s">
        <v>64</v>
      </c>
      <c r="AQ2820" s="5" t="s">
        <v>64</v>
      </c>
      <c r="AR2820" s="5" t="s">
        <v>63</v>
      </c>
      <c r="AS2820" s="5" t="s">
        <v>65</v>
      </c>
      <c r="AT2820" s="5" t="s">
        <v>66</v>
      </c>
      <c r="AU2820" s="5" t="s">
        <v>67</v>
      </c>
      <c r="AV2820" s="5" t="s">
        <v>67</v>
      </c>
      <c r="AW2820" s="5" t="s">
        <v>65</v>
      </c>
      <c r="AX2820" s="5" t="s">
        <v>69</v>
      </c>
      <c r="AY2820" s="5">
        <v>26.2</v>
      </c>
      <c r="AZ2820" s="5">
        <v>41.4</v>
      </c>
    </row>
    <row r="2821" spans="1:52">
      <c r="A2821" s="5">
        <v>52</v>
      </c>
      <c r="B2821" s="5" t="s">
        <v>2730</v>
      </c>
      <c r="C2821" s="6">
        <v>6311</v>
      </c>
      <c r="D2821" s="5" t="s">
        <v>2831</v>
      </c>
      <c r="E2821" s="5" t="str">
        <f>VLOOKUP(B2821,Region!$A$1:$B$76,2,FALSE)</f>
        <v>Region_4</v>
      </c>
      <c r="F2821" s="5">
        <f>VLOOKUP(D2821,'Used to Match Zip By Sch Name'!$A$2:$E$4714,5,FALSE)</f>
        <v>33706</v>
      </c>
      <c r="G2821" s="5">
        <f>VLOOKUP(D2821,public_school_report!$D$1:$CI$3651,84,FALSE)</f>
        <v>327</v>
      </c>
      <c r="H2821" s="5" t="s">
        <v>6</v>
      </c>
      <c r="I2821" s="5">
        <v>72</v>
      </c>
      <c r="J2821" s="5">
        <v>72</v>
      </c>
      <c r="K2821" s="5">
        <v>68</v>
      </c>
      <c r="L2821" s="5">
        <v>78</v>
      </c>
      <c r="M2821" s="5">
        <v>68</v>
      </c>
      <c r="N2821" s="5">
        <v>55</v>
      </c>
      <c r="O2821" s="5">
        <v>62</v>
      </c>
      <c r="P2821" s="5"/>
      <c r="Q2821" s="5"/>
      <c r="R2821" s="5"/>
      <c r="S2821" s="5"/>
      <c r="T2821" s="5">
        <v>475</v>
      </c>
      <c r="U2821" s="5">
        <v>7</v>
      </c>
      <c r="V2821" s="5">
        <v>68</v>
      </c>
      <c r="W2821" s="5">
        <v>100</v>
      </c>
      <c r="X2821" s="5" t="s">
        <v>64</v>
      </c>
      <c r="Y2821" s="5" t="s">
        <v>62</v>
      </c>
      <c r="Z2821" s="5" t="s">
        <v>62</v>
      </c>
      <c r="AA2821" s="5" t="s">
        <v>62</v>
      </c>
      <c r="AB2821" s="5" t="s">
        <v>64</v>
      </c>
      <c r="AC2821" s="5" t="s">
        <v>66</v>
      </c>
      <c r="AD2821" s="5" t="s">
        <v>66</v>
      </c>
      <c r="AE2821" s="5" t="s">
        <v>66</v>
      </c>
      <c r="AF2821" s="5" t="s">
        <v>66</v>
      </c>
      <c r="AG2821" s="5" t="s">
        <v>66</v>
      </c>
      <c r="AH2821" s="5" t="s">
        <v>66</v>
      </c>
      <c r="AI2821" s="5" t="s">
        <v>66</v>
      </c>
      <c r="AJ2821" s="5" t="s">
        <v>66</v>
      </c>
      <c r="AK2821" s="5" t="s">
        <v>66</v>
      </c>
      <c r="AL2821" s="5" t="s">
        <v>66</v>
      </c>
      <c r="AM2821" s="5" t="s">
        <v>66</v>
      </c>
      <c r="AN2821" s="5" t="s">
        <v>66</v>
      </c>
      <c r="AO2821" s="5" t="s">
        <v>66</v>
      </c>
      <c r="AP2821" s="5" t="s">
        <v>66</v>
      </c>
      <c r="AQ2821" s="5" t="s">
        <v>66</v>
      </c>
      <c r="AR2821" s="5" t="s">
        <v>66</v>
      </c>
      <c r="AS2821" s="5" t="s">
        <v>65</v>
      </c>
      <c r="AT2821" s="5" t="s">
        <v>66</v>
      </c>
      <c r="AU2821" s="5" t="s">
        <v>67</v>
      </c>
      <c r="AV2821" s="5" t="s">
        <v>67</v>
      </c>
      <c r="AW2821" s="5" t="s">
        <v>65</v>
      </c>
      <c r="AX2821" s="5" t="s">
        <v>69</v>
      </c>
      <c r="AY2821" s="5">
        <v>26</v>
      </c>
      <c r="AZ2821" s="5">
        <v>32.700000000000003</v>
      </c>
    </row>
    <row r="2822" spans="1:52" s="18" customFormat="1">
      <c r="A2822" s="19">
        <v>52</v>
      </c>
      <c r="B2822" s="19" t="s">
        <v>2730</v>
      </c>
      <c r="C2822" s="20">
        <v>6361</v>
      </c>
      <c r="D2822" s="19" t="s">
        <v>2832</v>
      </c>
      <c r="E2822" s="5" t="str">
        <f>VLOOKUP(B2822,Region!$A$1:$B$76,2,FALSE)</f>
        <v>Region_4</v>
      </c>
      <c r="F2822" s="5" t="e">
        <f>VLOOKUP(D2822,'Used to Match Zip By Sch Name'!$A$2:$E$4714,5,FALSE)</f>
        <v>#N/A</v>
      </c>
      <c r="G2822" s="5">
        <f>VLOOKUP(D2822,public_school_report!$D$1:$CI$3651,84,FALSE)</f>
        <v>319</v>
      </c>
      <c r="H2822" s="5" t="s">
        <v>6</v>
      </c>
      <c r="I2822" s="19">
        <v>41</v>
      </c>
      <c r="J2822" s="19">
        <v>49</v>
      </c>
      <c r="K2822" s="19">
        <v>50</v>
      </c>
      <c r="L2822" s="19">
        <v>45</v>
      </c>
      <c r="M2822" s="19">
        <v>33</v>
      </c>
      <c r="N2822" s="19">
        <v>19</v>
      </c>
      <c r="O2822" s="19">
        <v>43</v>
      </c>
      <c r="P2822" s="19"/>
      <c r="Q2822" s="19"/>
      <c r="R2822" s="19"/>
      <c r="S2822" s="19"/>
      <c r="T2822" s="19">
        <v>280</v>
      </c>
      <c r="U2822" s="19">
        <v>7</v>
      </c>
      <c r="V2822" s="19">
        <v>40</v>
      </c>
      <c r="W2822" s="19">
        <v>99</v>
      </c>
      <c r="X2822" s="19" t="s">
        <v>72</v>
      </c>
      <c r="Y2822" s="19" t="s">
        <v>63</v>
      </c>
      <c r="Z2822" s="19" t="s">
        <v>63</v>
      </c>
      <c r="AA2822" s="19" t="s">
        <v>63</v>
      </c>
      <c r="AB2822" s="19" t="s">
        <v>63</v>
      </c>
      <c r="AC2822" s="19" t="s">
        <v>66</v>
      </c>
      <c r="AD2822" s="19" t="s">
        <v>66</v>
      </c>
      <c r="AE2822" s="19" t="s">
        <v>66</v>
      </c>
      <c r="AF2822" s="19" t="s">
        <v>66</v>
      </c>
      <c r="AG2822" s="19" t="s">
        <v>66</v>
      </c>
      <c r="AH2822" s="19" t="s">
        <v>66</v>
      </c>
      <c r="AI2822" s="19" t="s">
        <v>66</v>
      </c>
      <c r="AJ2822" s="19" t="s">
        <v>66</v>
      </c>
      <c r="AK2822" s="19" t="s">
        <v>66</v>
      </c>
      <c r="AL2822" s="19" t="s">
        <v>66</v>
      </c>
      <c r="AM2822" s="19" t="s">
        <v>66</v>
      </c>
      <c r="AN2822" s="19" t="s">
        <v>66</v>
      </c>
      <c r="AO2822" s="19" t="s">
        <v>66</v>
      </c>
      <c r="AP2822" s="19" t="s">
        <v>66</v>
      </c>
      <c r="AQ2822" s="19" t="s">
        <v>66</v>
      </c>
      <c r="AR2822" s="19" t="s">
        <v>66</v>
      </c>
      <c r="AS2822" s="19" t="s">
        <v>65</v>
      </c>
      <c r="AT2822" s="19" t="s">
        <v>66</v>
      </c>
      <c r="AU2822" s="19" t="s">
        <v>67</v>
      </c>
      <c r="AV2822" s="19" t="s">
        <v>68</v>
      </c>
      <c r="AW2822" s="19" t="s">
        <v>65</v>
      </c>
      <c r="AX2822" s="19" t="s">
        <v>69</v>
      </c>
      <c r="AY2822" s="19">
        <v>84.1</v>
      </c>
      <c r="AZ2822" s="19">
        <v>100</v>
      </c>
    </row>
    <row r="2823" spans="1:52" s="18" customFormat="1">
      <c r="A2823" s="19">
        <v>52</v>
      </c>
      <c r="B2823" s="19" t="s">
        <v>2730</v>
      </c>
      <c r="C2823" s="20">
        <v>6391</v>
      </c>
      <c r="D2823" s="19" t="s">
        <v>2833</v>
      </c>
      <c r="E2823" s="5" t="str">
        <f>VLOOKUP(B2823,Region!$A$1:$B$76,2,FALSE)</f>
        <v>Region_4</v>
      </c>
      <c r="F2823" s="5" t="e">
        <f>VLOOKUP(D2823,'Used to Match Zip By Sch Name'!$A$2:$E$4714,5,FALSE)</f>
        <v>#N/A</v>
      </c>
      <c r="G2823" s="5">
        <f>VLOOKUP(D2823,public_school_report!$D$1:$CI$3651,84,FALSE)</f>
        <v>396</v>
      </c>
      <c r="H2823" s="5" t="s">
        <v>6</v>
      </c>
      <c r="I2823" s="19">
        <v>88</v>
      </c>
      <c r="J2823" s="19">
        <v>73</v>
      </c>
      <c r="K2823" s="19">
        <v>68</v>
      </c>
      <c r="L2823" s="19">
        <v>88</v>
      </c>
      <c r="M2823" s="19">
        <v>66</v>
      </c>
      <c r="N2823" s="19">
        <v>64</v>
      </c>
      <c r="O2823" s="19">
        <v>94</v>
      </c>
      <c r="P2823" s="19">
        <v>99</v>
      </c>
      <c r="Q2823" s="19">
        <v>89</v>
      </c>
      <c r="R2823" s="19"/>
      <c r="S2823" s="19"/>
      <c r="T2823" s="19">
        <v>729</v>
      </c>
      <c r="U2823" s="19">
        <v>9</v>
      </c>
      <c r="V2823" s="19">
        <v>81</v>
      </c>
      <c r="W2823" s="19">
        <v>100</v>
      </c>
      <c r="X2823" s="19" t="s">
        <v>64</v>
      </c>
      <c r="Y2823" s="19" t="s">
        <v>64</v>
      </c>
      <c r="Z2823" s="19" t="s">
        <v>64</v>
      </c>
      <c r="AA2823" s="19" t="s">
        <v>64</v>
      </c>
      <c r="AB2823" s="19" t="s">
        <v>64</v>
      </c>
      <c r="AC2823" s="19" t="s">
        <v>66</v>
      </c>
      <c r="AD2823" s="19" t="s">
        <v>66</v>
      </c>
      <c r="AE2823" s="19" t="s">
        <v>66</v>
      </c>
      <c r="AF2823" s="19" t="s">
        <v>66</v>
      </c>
      <c r="AG2823" s="19" t="s">
        <v>66</v>
      </c>
      <c r="AH2823" s="19" t="s">
        <v>66</v>
      </c>
      <c r="AI2823" s="19" t="s">
        <v>66</v>
      </c>
      <c r="AJ2823" s="19" t="s">
        <v>66</v>
      </c>
      <c r="AK2823" s="19" t="s">
        <v>66</v>
      </c>
      <c r="AL2823" s="19" t="s">
        <v>66</v>
      </c>
      <c r="AM2823" s="19" t="s">
        <v>66</v>
      </c>
      <c r="AN2823" s="19" t="s">
        <v>66</v>
      </c>
      <c r="AO2823" s="19" t="s">
        <v>66</v>
      </c>
      <c r="AP2823" s="19" t="s">
        <v>66</v>
      </c>
      <c r="AQ2823" s="19" t="s">
        <v>66</v>
      </c>
      <c r="AR2823" s="19" t="s">
        <v>66</v>
      </c>
      <c r="AS2823" s="19" t="s">
        <v>65</v>
      </c>
      <c r="AT2823" s="19" t="s">
        <v>66</v>
      </c>
      <c r="AU2823" s="19" t="s">
        <v>67</v>
      </c>
      <c r="AV2823" s="19" t="s">
        <v>67</v>
      </c>
      <c r="AW2823" s="19" t="s">
        <v>65</v>
      </c>
      <c r="AX2823" s="19" t="s">
        <v>78</v>
      </c>
      <c r="AY2823" s="19">
        <v>16.7</v>
      </c>
      <c r="AZ2823" s="19">
        <v>15.1</v>
      </c>
    </row>
    <row r="2824" spans="1:52">
      <c r="A2824" s="5">
        <v>52</v>
      </c>
      <c r="B2824" s="5" t="s">
        <v>2730</v>
      </c>
      <c r="C2824" s="6">
        <v>7004</v>
      </c>
      <c r="D2824" s="5" t="s">
        <v>2834</v>
      </c>
      <c r="E2824" s="5" t="str">
        <f>VLOOKUP(B2824,Region!$A$1:$B$76,2,FALSE)</f>
        <v>Region_4</v>
      </c>
      <c r="F2824" s="5" t="str">
        <f>VLOOKUP(D2824,'Used to Match Zip By Sch Name'!$A$2:$E$4714,5,FALSE)</f>
        <v>33762-2804</v>
      </c>
      <c r="G2824" s="5" t="e">
        <f>VLOOKUP(D2824,public_school_report!$D$1:$CI$3651,84,FALSE)</f>
        <v>#N/A</v>
      </c>
      <c r="H2824" s="5"/>
      <c r="I2824" s="5">
        <v>73</v>
      </c>
      <c r="J2824" s="5">
        <v>60</v>
      </c>
      <c r="K2824" s="5">
        <v>58</v>
      </c>
      <c r="L2824" s="5">
        <v>70</v>
      </c>
      <c r="M2824" s="5">
        <v>61</v>
      </c>
      <c r="N2824" s="5"/>
      <c r="O2824" s="5">
        <v>59</v>
      </c>
      <c r="P2824" s="5">
        <v>90</v>
      </c>
      <c r="Q2824" s="5">
        <v>55</v>
      </c>
      <c r="R2824" s="5"/>
      <c r="S2824" s="5"/>
      <c r="T2824" s="5">
        <v>526</v>
      </c>
      <c r="U2824" s="5">
        <v>8</v>
      </c>
      <c r="V2824" s="5">
        <v>66</v>
      </c>
      <c r="W2824" s="5">
        <v>99</v>
      </c>
      <c r="X2824" s="5" t="s">
        <v>64</v>
      </c>
      <c r="Y2824" s="5" t="s">
        <v>64</v>
      </c>
      <c r="Z2824" s="5" t="s">
        <v>66</v>
      </c>
      <c r="AA2824" s="5" t="s">
        <v>66</v>
      </c>
      <c r="AB2824" s="5" t="s">
        <v>66</v>
      </c>
      <c r="AC2824" s="5" t="s">
        <v>66</v>
      </c>
      <c r="AD2824" s="5" t="s">
        <v>66</v>
      </c>
      <c r="AE2824" s="5" t="s">
        <v>66</v>
      </c>
      <c r="AF2824" s="5" t="s">
        <v>66</v>
      </c>
      <c r="AG2824" s="5" t="s">
        <v>66</v>
      </c>
      <c r="AH2824" s="5" t="s">
        <v>66</v>
      </c>
      <c r="AI2824" s="5" t="s">
        <v>66</v>
      </c>
      <c r="AJ2824" s="5" t="s">
        <v>66</v>
      </c>
      <c r="AK2824" s="5" t="s">
        <v>66</v>
      </c>
      <c r="AL2824" s="5" t="s">
        <v>66</v>
      </c>
      <c r="AM2824" s="5" t="s">
        <v>66</v>
      </c>
      <c r="AN2824" s="5" t="s">
        <v>66</v>
      </c>
      <c r="AO2824" s="5" t="s">
        <v>66</v>
      </c>
      <c r="AP2824" s="5" t="s">
        <v>66</v>
      </c>
      <c r="AQ2824" s="5" t="s">
        <v>66</v>
      </c>
      <c r="AR2824" s="5" t="s">
        <v>66</v>
      </c>
      <c r="AS2824" s="5" t="s">
        <v>65</v>
      </c>
      <c r="AT2824" s="5" t="s">
        <v>66</v>
      </c>
      <c r="AU2824" s="5" t="s">
        <v>67</v>
      </c>
      <c r="AV2824" s="5" t="s">
        <v>67</v>
      </c>
      <c r="AW2824" s="5" t="s">
        <v>65</v>
      </c>
      <c r="AX2824" s="5" t="s">
        <v>86</v>
      </c>
      <c r="AY2824" s="5">
        <v>28.4</v>
      </c>
      <c r="AZ2824" s="5">
        <v>24.3</v>
      </c>
    </row>
    <row r="2825" spans="1:52">
      <c r="A2825" s="5">
        <v>52</v>
      </c>
      <c r="B2825" s="5" t="s">
        <v>2730</v>
      </c>
      <c r="C2825" s="6">
        <v>7131</v>
      </c>
      <c r="D2825" s="5" t="s">
        <v>2835</v>
      </c>
      <c r="E2825" s="5" t="str">
        <f>VLOOKUP(B2825,Region!$A$1:$B$76,2,FALSE)</f>
        <v>Region_4</v>
      </c>
      <c r="F2825" s="5" t="str">
        <f>VLOOKUP(D2825,'Used to Match Zip By Sch Name'!$A$2:$E$4714,5,FALSE)</f>
        <v>34698-6300</v>
      </c>
      <c r="G2825" s="5">
        <f>VLOOKUP(D2825,public_school_report!$D$1:$CI$3651,84,FALSE)</f>
        <v>240</v>
      </c>
      <c r="H2825" s="5" t="s">
        <v>6</v>
      </c>
      <c r="I2825" s="5">
        <v>80</v>
      </c>
      <c r="J2825" s="5">
        <v>67</v>
      </c>
      <c r="K2825" s="5">
        <v>54</v>
      </c>
      <c r="L2825" s="5">
        <v>75</v>
      </c>
      <c r="M2825" s="5">
        <v>70</v>
      </c>
      <c r="N2825" s="5">
        <v>52</v>
      </c>
      <c r="O2825" s="5">
        <v>52</v>
      </c>
      <c r="P2825" s="5">
        <v>90</v>
      </c>
      <c r="Q2825" s="5">
        <v>68</v>
      </c>
      <c r="R2825" s="5"/>
      <c r="S2825" s="5"/>
      <c r="T2825" s="5">
        <v>608</v>
      </c>
      <c r="U2825" s="5">
        <v>9</v>
      </c>
      <c r="V2825" s="5">
        <v>68</v>
      </c>
      <c r="W2825" s="5">
        <v>100</v>
      </c>
      <c r="X2825" s="5" t="s">
        <v>64</v>
      </c>
      <c r="Y2825" s="5" t="s">
        <v>64</v>
      </c>
      <c r="Z2825" s="5" t="s">
        <v>64</v>
      </c>
      <c r="AA2825" s="5" t="s">
        <v>62</v>
      </c>
      <c r="AB2825" s="5" t="s">
        <v>64</v>
      </c>
      <c r="AC2825" s="5" t="s">
        <v>63</v>
      </c>
      <c r="AD2825" s="5" t="s">
        <v>62</v>
      </c>
      <c r="AE2825" s="5" t="s">
        <v>64</v>
      </c>
      <c r="AF2825" s="5" t="s">
        <v>64</v>
      </c>
      <c r="AG2825" s="5" t="s">
        <v>64</v>
      </c>
      <c r="AH2825" s="5" t="s">
        <v>66</v>
      </c>
      <c r="AI2825" s="5" t="s">
        <v>64</v>
      </c>
      <c r="AJ2825" s="5" t="s">
        <v>64</v>
      </c>
      <c r="AK2825" s="5" t="s">
        <v>64</v>
      </c>
      <c r="AL2825" s="5" t="s">
        <v>66</v>
      </c>
      <c r="AM2825" s="5" t="s">
        <v>62</v>
      </c>
      <c r="AN2825" s="5" t="s">
        <v>64</v>
      </c>
      <c r="AO2825" s="5" t="s">
        <v>65</v>
      </c>
      <c r="AP2825" s="5" t="s">
        <v>66</v>
      </c>
      <c r="AQ2825" s="5" t="s">
        <v>66</v>
      </c>
      <c r="AR2825" s="5" t="s">
        <v>66</v>
      </c>
      <c r="AS2825" s="5" t="s">
        <v>65</v>
      </c>
      <c r="AT2825" s="5" t="s">
        <v>66</v>
      </c>
      <c r="AU2825" s="5" t="s">
        <v>68</v>
      </c>
      <c r="AV2825" s="5" t="s">
        <v>67</v>
      </c>
      <c r="AW2825" s="5" t="s">
        <v>65</v>
      </c>
      <c r="AX2825" s="5" t="s">
        <v>86</v>
      </c>
      <c r="AY2825" s="5">
        <v>20</v>
      </c>
      <c r="AZ2825" s="5">
        <v>26.7</v>
      </c>
    </row>
    <row r="2826" spans="1:52">
      <c r="A2826" s="5">
        <v>52</v>
      </c>
      <c r="B2826" s="5" t="s">
        <v>2730</v>
      </c>
      <c r="C2826" s="6">
        <v>7151</v>
      </c>
      <c r="D2826" s="5" t="s">
        <v>2836</v>
      </c>
      <c r="E2826" s="5" t="str">
        <f>VLOOKUP(B2826,Region!$A$1:$B$76,2,FALSE)</f>
        <v>Region_4</v>
      </c>
      <c r="F2826" s="5" t="str">
        <f>VLOOKUP(D2826,'Used to Match Zip By Sch Name'!$A$2:$E$4714,5,FALSE)</f>
        <v>33763-2326</v>
      </c>
      <c r="G2826" s="5">
        <f>VLOOKUP(D2826,public_school_report!$D$1:$CI$3651,84,FALSE)</f>
        <v>402</v>
      </c>
      <c r="H2826" s="5" t="s">
        <v>6</v>
      </c>
      <c r="I2826" s="5">
        <v>49</v>
      </c>
      <c r="J2826" s="5">
        <v>49</v>
      </c>
      <c r="K2826" s="5">
        <v>48</v>
      </c>
      <c r="L2826" s="5">
        <v>49</v>
      </c>
      <c r="M2826" s="5">
        <v>52</v>
      </c>
      <c r="N2826" s="5">
        <v>42</v>
      </c>
      <c r="O2826" s="5">
        <v>48</v>
      </c>
      <c r="P2826" s="5">
        <v>65</v>
      </c>
      <c r="Q2826" s="5">
        <v>70</v>
      </c>
      <c r="R2826" s="5"/>
      <c r="S2826" s="5"/>
      <c r="T2826" s="5">
        <v>472</v>
      </c>
      <c r="U2826" s="5">
        <v>9</v>
      </c>
      <c r="V2826" s="5">
        <v>52</v>
      </c>
      <c r="W2826" s="5">
        <v>99</v>
      </c>
      <c r="X2826" s="5" t="s">
        <v>63</v>
      </c>
      <c r="Y2826" s="5" t="s">
        <v>62</v>
      </c>
      <c r="Z2826" s="5" t="s">
        <v>63</v>
      </c>
      <c r="AA2826" s="5" t="s">
        <v>62</v>
      </c>
      <c r="AB2826" s="5" t="s">
        <v>62</v>
      </c>
      <c r="AC2826" s="5" t="s">
        <v>64</v>
      </c>
      <c r="AD2826" s="5" t="s">
        <v>62</v>
      </c>
      <c r="AE2826" s="5" t="s">
        <v>64</v>
      </c>
      <c r="AF2826" s="5" t="s">
        <v>63</v>
      </c>
      <c r="AG2826" s="5" t="s">
        <v>64</v>
      </c>
      <c r="AH2826" s="5" t="s">
        <v>62</v>
      </c>
      <c r="AI2826" s="5" t="s">
        <v>62</v>
      </c>
      <c r="AJ2826" s="5" t="s">
        <v>66</v>
      </c>
      <c r="AK2826" s="5" t="s">
        <v>66</v>
      </c>
      <c r="AL2826" s="5" t="s">
        <v>66</v>
      </c>
      <c r="AM2826" s="5" t="s">
        <v>66</v>
      </c>
      <c r="AN2826" s="5" t="s">
        <v>66</v>
      </c>
      <c r="AO2826" s="5" t="s">
        <v>66</v>
      </c>
      <c r="AP2826" s="5" t="s">
        <v>66</v>
      </c>
      <c r="AQ2826" s="5" t="s">
        <v>66</v>
      </c>
      <c r="AR2826" s="5" t="s">
        <v>66</v>
      </c>
      <c r="AS2826" s="5" t="s">
        <v>65</v>
      </c>
      <c r="AT2826" s="5" t="s">
        <v>66</v>
      </c>
      <c r="AU2826" s="5" t="s">
        <v>68</v>
      </c>
      <c r="AV2826" s="5" t="s">
        <v>67</v>
      </c>
      <c r="AW2826" s="5" t="s">
        <v>65</v>
      </c>
      <c r="AX2826" s="5" t="s">
        <v>86</v>
      </c>
      <c r="AY2826" s="5">
        <v>40.5</v>
      </c>
      <c r="AZ2826" s="5">
        <v>47.9</v>
      </c>
    </row>
    <row r="2827" spans="1:52">
      <c r="A2827" s="5">
        <v>52</v>
      </c>
      <c r="B2827" s="5" t="s">
        <v>2730</v>
      </c>
      <c r="C2827" s="6">
        <v>7171</v>
      </c>
      <c r="D2827" s="5" t="s">
        <v>2837</v>
      </c>
      <c r="E2827" s="5" t="str">
        <f>VLOOKUP(B2827,Region!$A$1:$B$76,2,FALSE)</f>
        <v>Region_4</v>
      </c>
      <c r="F2827" s="5" t="str">
        <f>VLOOKUP(D2827,'Used to Match Zip By Sch Name'!$A$2:$E$4714,5,FALSE)</f>
        <v>33771-4257</v>
      </c>
      <c r="G2827" s="5">
        <f>VLOOKUP(D2827,public_school_report!$D$1:$CI$3651,84,FALSE)</f>
        <v>440</v>
      </c>
      <c r="H2827" s="5" t="s">
        <v>6</v>
      </c>
      <c r="I2827" s="5">
        <v>69</v>
      </c>
      <c r="J2827" s="5">
        <v>58</v>
      </c>
      <c r="K2827" s="5">
        <v>53</v>
      </c>
      <c r="L2827" s="5">
        <v>73</v>
      </c>
      <c r="M2827" s="5">
        <v>59</v>
      </c>
      <c r="N2827" s="5">
        <v>53</v>
      </c>
      <c r="O2827" s="5">
        <v>55</v>
      </c>
      <c r="P2827" s="5">
        <v>78</v>
      </c>
      <c r="Q2827" s="5">
        <v>67</v>
      </c>
      <c r="R2827" s="5"/>
      <c r="S2827" s="5"/>
      <c r="T2827" s="5">
        <v>565</v>
      </c>
      <c r="U2827" s="5">
        <v>9</v>
      </c>
      <c r="V2827" s="5">
        <v>63</v>
      </c>
      <c r="W2827" s="5">
        <v>100</v>
      </c>
      <c r="X2827" s="5" t="s">
        <v>64</v>
      </c>
      <c r="Y2827" s="5" t="s">
        <v>64</v>
      </c>
      <c r="Z2827" s="5" t="s">
        <v>64</v>
      </c>
      <c r="AA2827" s="5" t="s">
        <v>64</v>
      </c>
      <c r="AB2827" s="5" t="s">
        <v>64</v>
      </c>
      <c r="AC2827" s="5" t="s">
        <v>62</v>
      </c>
      <c r="AD2827" s="5" t="s">
        <v>64</v>
      </c>
      <c r="AE2827" s="5" t="s">
        <v>64</v>
      </c>
      <c r="AF2827" s="5" t="s">
        <v>64</v>
      </c>
      <c r="AG2827" s="5" t="s">
        <v>64</v>
      </c>
      <c r="AH2827" s="5" t="s">
        <v>64</v>
      </c>
      <c r="AI2827" s="5" t="s">
        <v>64</v>
      </c>
      <c r="AJ2827" s="5" t="s">
        <v>64</v>
      </c>
      <c r="AK2827" s="5" t="s">
        <v>62</v>
      </c>
      <c r="AL2827" s="5" t="s">
        <v>64</v>
      </c>
      <c r="AM2827" s="5" t="s">
        <v>64</v>
      </c>
      <c r="AN2827" s="5" t="s">
        <v>65</v>
      </c>
      <c r="AO2827" s="5" t="s">
        <v>66</v>
      </c>
      <c r="AP2827" s="5" t="s">
        <v>66</v>
      </c>
      <c r="AQ2827" s="5" t="s">
        <v>66</v>
      </c>
      <c r="AR2827" s="5" t="s">
        <v>66</v>
      </c>
      <c r="AS2827" s="5" t="s">
        <v>65</v>
      </c>
      <c r="AT2827" s="5" t="s">
        <v>66</v>
      </c>
      <c r="AU2827" s="5" t="s">
        <v>68</v>
      </c>
      <c r="AV2827" s="5" t="s">
        <v>67</v>
      </c>
      <c r="AW2827" s="5" t="s">
        <v>65</v>
      </c>
      <c r="AX2827" s="5" t="s">
        <v>86</v>
      </c>
      <c r="AY2827" s="5">
        <v>28.6</v>
      </c>
      <c r="AZ2827" s="5">
        <v>30</v>
      </c>
    </row>
    <row r="2828" spans="1:52">
      <c r="A2828" s="5">
        <v>52</v>
      </c>
      <c r="B2828" s="5" t="s">
        <v>2730</v>
      </c>
      <c r="C2828" s="6">
        <v>7181</v>
      </c>
      <c r="D2828" s="5" t="s">
        <v>2838</v>
      </c>
      <c r="E2828" s="5" t="str">
        <f>VLOOKUP(B2828,Region!$A$1:$B$76,2,FALSE)</f>
        <v>Region_4</v>
      </c>
      <c r="F2828" s="5">
        <f>VLOOKUP(D2828,'Used to Match Zip By Sch Name'!$A$2:$E$4714,5,FALSE)</f>
        <v>33765</v>
      </c>
      <c r="G2828" s="5">
        <f>VLOOKUP(D2828,public_school_report!$D$1:$CI$3651,84,FALSE)</f>
        <v>416</v>
      </c>
      <c r="H2828" s="5" t="s">
        <v>6</v>
      </c>
      <c r="I2828" s="5">
        <v>76</v>
      </c>
      <c r="J2828" s="5">
        <v>65</v>
      </c>
      <c r="K2828" s="5">
        <v>57</v>
      </c>
      <c r="L2828" s="5">
        <v>84</v>
      </c>
      <c r="M2828" s="5">
        <v>73</v>
      </c>
      <c r="N2828" s="5">
        <v>68</v>
      </c>
      <c r="O2828" s="5">
        <v>75</v>
      </c>
      <c r="P2828" s="5">
        <v>93</v>
      </c>
      <c r="Q2828" s="5">
        <v>74</v>
      </c>
      <c r="R2828" s="5"/>
      <c r="S2828" s="5"/>
      <c r="T2828" s="5">
        <v>665</v>
      </c>
      <c r="U2828" s="5">
        <v>9</v>
      </c>
      <c r="V2828" s="5">
        <v>74</v>
      </c>
      <c r="W2828" s="5">
        <v>100</v>
      </c>
      <c r="X2828" s="5" t="s">
        <v>64</v>
      </c>
      <c r="Y2828" s="5" t="s">
        <v>64</v>
      </c>
      <c r="Z2828" s="5" t="s">
        <v>64</v>
      </c>
      <c r="AA2828" s="5" t="s">
        <v>64</v>
      </c>
      <c r="AB2828" s="5" t="s">
        <v>64</v>
      </c>
      <c r="AC2828" s="5" t="s">
        <v>64</v>
      </c>
      <c r="AD2828" s="5" t="s">
        <v>64</v>
      </c>
      <c r="AE2828" s="5" t="s">
        <v>64</v>
      </c>
      <c r="AF2828" s="5" t="s">
        <v>64</v>
      </c>
      <c r="AG2828" s="5" t="s">
        <v>64</v>
      </c>
      <c r="AH2828" s="5" t="s">
        <v>64</v>
      </c>
      <c r="AI2828" s="5" t="s">
        <v>64</v>
      </c>
      <c r="AJ2828" s="5" t="s">
        <v>66</v>
      </c>
      <c r="AK2828" s="5" t="s">
        <v>66</v>
      </c>
      <c r="AL2828" s="5" t="s">
        <v>66</v>
      </c>
      <c r="AM2828" s="5" t="s">
        <v>66</v>
      </c>
      <c r="AN2828" s="5" t="s">
        <v>66</v>
      </c>
      <c r="AO2828" s="5" t="s">
        <v>66</v>
      </c>
      <c r="AP2828" s="5" t="s">
        <v>66</v>
      </c>
      <c r="AQ2828" s="5" t="s">
        <v>66</v>
      </c>
      <c r="AR2828" s="5" t="s">
        <v>66</v>
      </c>
      <c r="AS2828" s="5" t="s">
        <v>65</v>
      </c>
      <c r="AT2828" s="5" t="s">
        <v>66</v>
      </c>
      <c r="AU2828" s="5" t="s">
        <v>68</v>
      </c>
      <c r="AV2828" s="5" t="s">
        <v>67</v>
      </c>
      <c r="AW2828" s="5" t="s">
        <v>65</v>
      </c>
      <c r="AX2828" s="5" t="s">
        <v>86</v>
      </c>
      <c r="AY2828" s="5">
        <v>32.799999999999997</v>
      </c>
      <c r="AZ2828" s="5">
        <v>27.6</v>
      </c>
    </row>
    <row r="2829" spans="1:52">
      <c r="A2829" s="5">
        <v>52</v>
      </c>
      <c r="B2829" s="5" t="s">
        <v>2730</v>
      </c>
      <c r="C2829" s="6">
        <v>7191</v>
      </c>
      <c r="D2829" s="5" t="s">
        <v>2839</v>
      </c>
      <c r="E2829" s="5" t="str">
        <f>VLOOKUP(B2829,Region!$A$1:$B$76,2,FALSE)</f>
        <v>Region_4</v>
      </c>
      <c r="F2829" s="5" t="str">
        <f>VLOOKUP(D2829,'Used to Match Zip By Sch Name'!$A$2:$E$4714,5,FALSE)</f>
        <v>33710-6801</v>
      </c>
      <c r="G2829" s="5" t="e">
        <f>VLOOKUP(D2829,public_school_report!$D$1:$CI$3651,84,FALSE)</f>
        <v>#N/A</v>
      </c>
      <c r="H2829" s="5"/>
      <c r="I2829" s="5">
        <v>95</v>
      </c>
      <c r="J2829" s="5">
        <v>77</v>
      </c>
      <c r="K2829" s="5">
        <v>67</v>
      </c>
      <c r="L2829" s="5"/>
      <c r="M2829" s="5"/>
      <c r="N2829" s="5"/>
      <c r="O2829" s="5"/>
      <c r="P2829" s="5"/>
      <c r="Q2829" s="5"/>
      <c r="R2829" s="5">
        <v>100</v>
      </c>
      <c r="S2829" s="5">
        <v>100</v>
      </c>
      <c r="T2829" s="5">
        <v>439</v>
      </c>
      <c r="U2829" s="5">
        <v>5</v>
      </c>
      <c r="V2829" s="5">
        <v>88</v>
      </c>
      <c r="W2829" s="5">
        <v>100</v>
      </c>
      <c r="X2829" s="5" t="s">
        <v>64</v>
      </c>
      <c r="Y2829" s="5" t="s">
        <v>64</v>
      </c>
      <c r="Z2829" s="5" t="s">
        <v>64</v>
      </c>
      <c r="AA2829" s="5" t="s">
        <v>64</v>
      </c>
      <c r="AB2829" s="5" t="s">
        <v>64</v>
      </c>
      <c r="AC2829" s="5" t="s">
        <v>64</v>
      </c>
      <c r="AD2829" s="5" t="s">
        <v>64</v>
      </c>
      <c r="AE2829" s="5" t="s">
        <v>64</v>
      </c>
      <c r="AF2829" s="5" t="s">
        <v>64</v>
      </c>
      <c r="AG2829" s="5" t="s">
        <v>64</v>
      </c>
      <c r="AH2829" s="5" t="s">
        <v>64</v>
      </c>
      <c r="AI2829" s="5" t="s">
        <v>64</v>
      </c>
      <c r="AJ2829" s="5" t="s">
        <v>64</v>
      </c>
      <c r="AK2829" s="5" t="s">
        <v>64</v>
      </c>
      <c r="AL2829" s="5" t="s">
        <v>64</v>
      </c>
      <c r="AM2829" s="5" t="s">
        <v>66</v>
      </c>
      <c r="AN2829" s="5" t="s">
        <v>66</v>
      </c>
      <c r="AO2829" s="5" t="s">
        <v>66</v>
      </c>
      <c r="AP2829" s="5" t="s">
        <v>66</v>
      </c>
      <c r="AQ2829" s="5" t="s">
        <v>66</v>
      </c>
      <c r="AR2829" s="5" t="s">
        <v>66</v>
      </c>
      <c r="AS2829" s="5" t="s">
        <v>65</v>
      </c>
      <c r="AT2829" s="5" t="s">
        <v>66</v>
      </c>
      <c r="AU2829" s="5" t="s">
        <v>68</v>
      </c>
      <c r="AV2829" s="5" t="s">
        <v>67</v>
      </c>
      <c r="AW2829" s="5" t="s">
        <v>65</v>
      </c>
      <c r="AX2829" s="5" t="s">
        <v>82</v>
      </c>
      <c r="AY2829" s="5">
        <v>36.700000000000003</v>
      </c>
      <c r="AZ2829" s="5">
        <v>21</v>
      </c>
    </row>
    <row r="2830" spans="1:52">
      <c r="A2830" s="5">
        <v>52</v>
      </c>
      <c r="B2830" s="5" t="s">
        <v>2730</v>
      </c>
      <c r="C2830" s="6">
        <v>7201</v>
      </c>
      <c r="D2830" s="5" t="s">
        <v>2840</v>
      </c>
      <c r="E2830" s="5" t="str">
        <f>VLOOKUP(B2830,Region!$A$1:$B$76,2,FALSE)</f>
        <v>Region_4</v>
      </c>
      <c r="F2830" s="5" t="str">
        <f>VLOOKUP(D2830,'Used to Match Zip By Sch Name'!$A$2:$E$4714,5,FALSE)</f>
        <v>33713-1126</v>
      </c>
      <c r="G2830" s="5">
        <f>VLOOKUP(D2830,public_school_report!$D$1:$CI$3651,84,FALSE)</f>
        <v>71</v>
      </c>
      <c r="H2830" s="5" t="s">
        <v>6</v>
      </c>
      <c r="I2830" s="5">
        <v>62</v>
      </c>
      <c r="J2830" s="5">
        <v>71</v>
      </c>
      <c r="K2830" s="5"/>
      <c r="L2830" s="5">
        <v>57</v>
      </c>
      <c r="M2830" s="5">
        <v>68</v>
      </c>
      <c r="N2830" s="5"/>
      <c r="O2830" s="5">
        <v>54</v>
      </c>
      <c r="P2830" s="5"/>
      <c r="Q2830" s="5"/>
      <c r="R2830" s="5"/>
      <c r="S2830" s="5"/>
      <c r="T2830" s="5">
        <v>312</v>
      </c>
      <c r="U2830" s="5">
        <v>5</v>
      </c>
      <c r="V2830" s="5">
        <v>62</v>
      </c>
      <c r="W2830" s="5">
        <v>100</v>
      </c>
      <c r="X2830" s="5" t="s">
        <v>64</v>
      </c>
      <c r="Y2830" s="5" t="s">
        <v>63</v>
      </c>
      <c r="Z2830" s="5" t="s">
        <v>63</v>
      </c>
      <c r="AA2830" s="5" t="s">
        <v>64</v>
      </c>
      <c r="AB2830" s="5" t="s">
        <v>62</v>
      </c>
      <c r="AC2830" s="5" t="s">
        <v>72</v>
      </c>
      <c r="AD2830" s="5" t="s">
        <v>66</v>
      </c>
      <c r="AE2830" s="5" t="s">
        <v>66</v>
      </c>
      <c r="AF2830" s="5" t="s">
        <v>66</v>
      </c>
      <c r="AG2830" s="5" t="s">
        <v>66</v>
      </c>
      <c r="AH2830" s="5" t="s">
        <v>66</v>
      </c>
      <c r="AI2830" s="5" t="s">
        <v>66</v>
      </c>
      <c r="AJ2830" s="5" t="s">
        <v>66</v>
      </c>
      <c r="AK2830" s="5" t="s">
        <v>66</v>
      </c>
      <c r="AL2830" s="5" t="s">
        <v>66</v>
      </c>
      <c r="AM2830" s="5" t="s">
        <v>66</v>
      </c>
      <c r="AN2830" s="5" t="s">
        <v>66</v>
      </c>
      <c r="AO2830" s="5" t="s">
        <v>66</v>
      </c>
      <c r="AP2830" s="5" t="s">
        <v>66</v>
      </c>
      <c r="AQ2830" s="5" t="s">
        <v>66</v>
      </c>
      <c r="AR2830" s="5" t="s">
        <v>66</v>
      </c>
      <c r="AS2830" s="5" t="s">
        <v>65</v>
      </c>
      <c r="AT2830" s="5" t="s">
        <v>66</v>
      </c>
      <c r="AU2830" s="5" t="s">
        <v>68</v>
      </c>
      <c r="AV2830" s="5" t="s">
        <v>67</v>
      </c>
      <c r="AW2830" s="5" t="s">
        <v>65</v>
      </c>
      <c r="AX2830" s="5" t="s">
        <v>86</v>
      </c>
      <c r="AY2830" s="5">
        <v>28.6</v>
      </c>
      <c r="AZ2830" s="5">
        <v>98.9</v>
      </c>
    </row>
    <row r="2831" spans="1:52">
      <c r="A2831" s="5">
        <v>52</v>
      </c>
      <c r="B2831" s="5" t="s">
        <v>2730</v>
      </c>
      <c r="C2831" s="6">
        <v>7271</v>
      </c>
      <c r="D2831" s="5" t="s">
        <v>2841</v>
      </c>
      <c r="E2831" s="5" t="str">
        <f>VLOOKUP(B2831,Region!$A$1:$B$76,2,FALSE)</f>
        <v>Region_4</v>
      </c>
      <c r="F2831" s="5" t="str">
        <f>VLOOKUP(D2831,'Used to Match Zip By Sch Name'!$A$2:$E$4714,5,FALSE)</f>
        <v>33771-4257</v>
      </c>
      <c r="G2831" s="5">
        <f>VLOOKUP(D2831,public_school_report!$D$1:$CI$3651,84,FALSE)</f>
        <v>324</v>
      </c>
      <c r="H2831" s="5" t="s">
        <v>6</v>
      </c>
      <c r="I2831" s="5">
        <v>82</v>
      </c>
      <c r="J2831" s="5"/>
      <c r="K2831" s="5"/>
      <c r="L2831" s="5">
        <v>73</v>
      </c>
      <c r="M2831" s="5"/>
      <c r="N2831" s="5"/>
      <c r="O2831" s="5"/>
      <c r="P2831" s="5"/>
      <c r="Q2831" s="5"/>
      <c r="R2831" s="5"/>
      <c r="S2831" s="5"/>
      <c r="T2831" s="5">
        <v>155</v>
      </c>
      <c r="U2831" s="5">
        <v>2</v>
      </c>
      <c r="V2831" s="5">
        <v>78</v>
      </c>
      <c r="W2831" s="5">
        <v>100</v>
      </c>
      <c r="X2831" s="5" t="s">
        <v>64</v>
      </c>
      <c r="Y2831" s="5" t="s">
        <v>64</v>
      </c>
      <c r="Z2831" s="5" t="s">
        <v>64</v>
      </c>
      <c r="AA2831" s="5" t="s">
        <v>64</v>
      </c>
      <c r="AB2831" s="5" t="s">
        <v>62</v>
      </c>
      <c r="AC2831" s="5" t="s">
        <v>66</v>
      </c>
      <c r="AD2831" s="5" t="s">
        <v>66</v>
      </c>
      <c r="AE2831" s="5" t="s">
        <v>66</v>
      </c>
      <c r="AF2831" s="5" t="s">
        <v>66</v>
      </c>
      <c r="AG2831" s="5" t="s">
        <v>66</v>
      </c>
      <c r="AH2831" s="5" t="s">
        <v>66</v>
      </c>
      <c r="AI2831" s="5" t="s">
        <v>66</v>
      </c>
      <c r="AJ2831" s="5" t="s">
        <v>66</v>
      </c>
      <c r="AK2831" s="5" t="s">
        <v>66</v>
      </c>
      <c r="AL2831" s="5" t="s">
        <v>66</v>
      </c>
      <c r="AM2831" s="5" t="s">
        <v>66</v>
      </c>
      <c r="AN2831" s="5" t="s">
        <v>66</v>
      </c>
      <c r="AO2831" s="5" t="s">
        <v>66</v>
      </c>
      <c r="AP2831" s="5" t="s">
        <v>66</v>
      </c>
      <c r="AQ2831" s="5" t="s">
        <v>66</v>
      </c>
      <c r="AR2831" s="5" t="s">
        <v>66</v>
      </c>
      <c r="AS2831" s="5" t="s">
        <v>65</v>
      </c>
      <c r="AT2831" s="5" t="s">
        <v>66</v>
      </c>
      <c r="AU2831" s="5" t="s">
        <v>68</v>
      </c>
      <c r="AV2831" s="5" t="s">
        <v>67</v>
      </c>
      <c r="AW2831" s="5" t="s">
        <v>65</v>
      </c>
      <c r="AX2831" s="5" t="s">
        <v>69</v>
      </c>
      <c r="AY2831" s="5">
        <v>28.1</v>
      </c>
      <c r="AZ2831" s="5">
        <v>30.2</v>
      </c>
    </row>
    <row r="2832" spans="1:52">
      <c r="A2832" s="5">
        <v>52</v>
      </c>
      <c r="B2832" s="5" t="s">
        <v>2730</v>
      </c>
      <c r="C2832" s="6">
        <v>7281</v>
      </c>
      <c r="D2832" s="5" t="s">
        <v>2842</v>
      </c>
      <c r="E2832" s="5" t="str">
        <f>VLOOKUP(B2832,Region!$A$1:$B$76,2,FALSE)</f>
        <v>Region_4</v>
      </c>
      <c r="F2832" s="5" t="str">
        <f>VLOOKUP(D2832,'Used to Match Zip By Sch Name'!$A$2:$E$4714,5,FALSE)</f>
        <v>34683-6515</v>
      </c>
      <c r="G2832" s="5">
        <f>VLOOKUP(D2832,public_school_report!$D$1:$CI$3651,84,FALSE)</f>
        <v>364</v>
      </c>
      <c r="H2832" s="5" t="s">
        <v>6</v>
      </c>
      <c r="I2832" s="5">
        <v>82</v>
      </c>
      <c r="J2832" s="5">
        <v>73</v>
      </c>
      <c r="K2832" s="5">
        <v>62</v>
      </c>
      <c r="L2832" s="5">
        <v>78</v>
      </c>
      <c r="M2832" s="5">
        <v>67</v>
      </c>
      <c r="N2832" s="5">
        <v>57</v>
      </c>
      <c r="O2832" s="5">
        <v>83</v>
      </c>
      <c r="P2832" s="5">
        <v>84</v>
      </c>
      <c r="Q2832" s="5">
        <v>83</v>
      </c>
      <c r="R2832" s="5"/>
      <c r="S2832" s="5"/>
      <c r="T2832" s="5">
        <v>669</v>
      </c>
      <c r="U2832" s="5">
        <v>9</v>
      </c>
      <c r="V2832" s="5">
        <v>74</v>
      </c>
      <c r="W2832" s="5">
        <v>100</v>
      </c>
      <c r="X2832" s="5" t="s">
        <v>64</v>
      </c>
      <c r="Y2832" s="5" t="s">
        <v>64</v>
      </c>
      <c r="Z2832" s="5" t="s">
        <v>64</v>
      </c>
      <c r="AA2832" s="5" t="s">
        <v>64</v>
      </c>
      <c r="AB2832" s="5" t="s">
        <v>64</v>
      </c>
      <c r="AC2832" s="5" t="s">
        <v>64</v>
      </c>
      <c r="AD2832" s="5" t="s">
        <v>64</v>
      </c>
      <c r="AE2832" s="5" t="s">
        <v>64</v>
      </c>
      <c r="AF2832" s="5" t="s">
        <v>66</v>
      </c>
      <c r="AG2832" s="5" t="s">
        <v>66</v>
      </c>
      <c r="AH2832" s="5" t="s">
        <v>66</v>
      </c>
      <c r="AI2832" s="5" t="s">
        <v>66</v>
      </c>
      <c r="AJ2832" s="5" t="s">
        <v>66</v>
      </c>
      <c r="AK2832" s="5" t="s">
        <v>66</v>
      </c>
      <c r="AL2832" s="5" t="s">
        <v>66</v>
      </c>
      <c r="AM2832" s="5" t="s">
        <v>66</v>
      </c>
      <c r="AN2832" s="5" t="s">
        <v>66</v>
      </c>
      <c r="AO2832" s="5" t="s">
        <v>66</v>
      </c>
      <c r="AP2832" s="5" t="s">
        <v>66</v>
      </c>
      <c r="AQ2832" s="5" t="s">
        <v>66</v>
      </c>
      <c r="AR2832" s="5" t="s">
        <v>66</v>
      </c>
      <c r="AS2832" s="5" t="s">
        <v>65</v>
      </c>
      <c r="AT2832" s="5" t="s">
        <v>66</v>
      </c>
      <c r="AU2832" s="5" t="s">
        <v>68</v>
      </c>
      <c r="AV2832" s="5" t="s">
        <v>67</v>
      </c>
      <c r="AW2832" s="5" t="s">
        <v>65</v>
      </c>
      <c r="AX2832" s="5" t="s">
        <v>86</v>
      </c>
      <c r="AY2832" s="5">
        <v>17.100000000000001</v>
      </c>
      <c r="AZ2832" s="5">
        <v>20.100000000000001</v>
      </c>
    </row>
    <row r="2833" spans="1:52">
      <c r="A2833" s="5">
        <v>52</v>
      </c>
      <c r="B2833" s="5" t="s">
        <v>2730</v>
      </c>
      <c r="C2833" s="6">
        <v>7291</v>
      </c>
      <c r="D2833" s="5" t="s">
        <v>2843</v>
      </c>
      <c r="E2833" s="5" t="str">
        <f>VLOOKUP(B2833,Region!$A$1:$B$76,2,FALSE)</f>
        <v>Region_4</v>
      </c>
      <c r="F2833" s="5" t="str">
        <f>VLOOKUP(D2833,'Used to Match Zip By Sch Name'!$A$2:$E$4714,5,FALSE)</f>
        <v>33756-1847</v>
      </c>
      <c r="G2833" s="5">
        <f>VLOOKUP(D2833,public_school_report!$D$1:$CI$3651,84,FALSE)</f>
        <v>584</v>
      </c>
      <c r="H2833" s="5" t="s">
        <v>4</v>
      </c>
      <c r="I2833" s="5">
        <v>61</v>
      </c>
      <c r="J2833" s="5">
        <v>56</v>
      </c>
      <c r="K2833" s="5">
        <v>55</v>
      </c>
      <c r="L2833" s="5">
        <v>62</v>
      </c>
      <c r="M2833" s="5">
        <v>54</v>
      </c>
      <c r="N2833" s="5">
        <v>42</v>
      </c>
      <c r="O2833" s="5">
        <v>65</v>
      </c>
      <c r="P2833" s="5">
        <v>66</v>
      </c>
      <c r="Q2833" s="5">
        <v>48</v>
      </c>
      <c r="R2833" s="5"/>
      <c r="S2833" s="5"/>
      <c r="T2833" s="5">
        <v>509</v>
      </c>
      <c r="U2833" s="5">
        <v>9</v>
      </c>
      <c r="V2833" s="5">
        <v>57</v>
      </c>
      <c r="W2833" s="5">
        <v>100</v>
      </c>
      <c r="X2833" s="5" t="s">
        <v>62</v>
      </c>
      <c r="Y2833" s="5" t="s">
        <v>62</v>
      </c>
      <c r="Z2833" s="5" t="s">
        <v>62</v>
      </c>
      <c r="AA2833" s="5" t="s">
        <v>62</v>
      </c>
      <c r="AB2833" s="5" t="s">
        <v>62</v>
      </c>
      <c r="AC2833" s="5" t="s">
        <v>63</v>
      </c>
      <c r="AD2833" s="5" t="s">
        <v>63</v>
      </c>
      <c r="AE2833" s="5" t="s">
        <v>66</v>
      </c>
      <c r="AF2833" s="5" t="s">
        <v>66</v>
      </c>
      <c r="AG2833" s="5" t="s">
        <v>66</v>
      </c>
      <c r="AH2833" s="5" t="s">
        <v>66</v>
      </c>
      <c r="AI2833" s="5" t="s">
        <v>66</v>
      </c>
      <c r="AJ2833" s="5" t="s">
        <v>66</v>
      </c>
      <c r="AK2833" s="5" t="s">
        <v>66</v>
      </c>
      <c r="AL2833" s="5" t="s">
        <v>66</v>
      </c>
      <c r="AM2833" s="5" t="s">
        <v>66</v>
      </c>
      <c r="AN2833" s="5" t="s">
        <v>66</v>
      </c>
      <c r="AO2833" s="5" t="s">
        <v>66</v>
      </c>
      <c r="AP2833" s="5" t="s">
        <v>66</v>
      </c>
      <c r="AQ2833" s="5" t="s">
        <v>66</v>
      </c>
      <c r="AR2833" s="5" t="s">
        <v>66</v>
      </c>
      <c r="AS2833" s="5" t="s">
        <v>65</v>
      </c>
      <c r="AT2833" s="5" t="s">
        <v>66</v>
      </c>
      <c r="AU2833" s="5" t="s">
        <v>68</v>
      </c>
      <c r="AV2833" s="5" t="s">
        <v>67</v>
      </c>
      <c r="AW2833" s="5" t="s">
        <v>65</v>
      </c>
      <c r="AX2833" s="5" t="s">
        <v>86</v>
      </c>
      <c r="AY2833" s="5">
        <v>35.799999999999997</v>
      </c>
      <c r="AZ2833" s="5">
        <v>41.9</v>
      </c>
    </row>
    <row r="2834" spans="1:52">
      <c r="A2834" s="5">
        <v>52</v>
      </c>
      <c r="B2834" s="5" t="s">
        <v>2730</v>
      </c>
      <c r="C2834" s="6">
        <v>7331</v>
      </c>
      <c r="D2834" s="5" t="s">
        <v>2844</v>
      </c>
      <c r="E2834" s="5" t="str">
        <f>VLOOKUP(B2834,Region!$A$1:$B$76,2,FALSE)</f>
        <v>Region_4</v>
      </c>
      <c r="F2834" s="5" t="str">
        <f>VLOOKUP(D2834,'Used to Match Zip By Sch Name'!$A$2:$E$4714,5,FALSE)</f>
        <v>34698-1917</v>
      </c>
      <c r="G2834" s="5" t="e">
        <f>VLOOKUP(D2834,public_school_report!$D$1:$CI$3651,84,FALSE)</f>
        <v>#N/A</v>
      </c>
      <c r="H2834" s="5"/>
      <c r="I2834" s="5">
        <v>77</v>
      </c>
      <c r="J2834" s="5">
        <v>64</v>
      </c>
      <c r="K2834" s="5">
        <v>58</v>
      </c>
      <c r="L2834" s="5">
        <v>81</v>
      </c>
      <c r="M2834" s="5">
        <v>58</v>
      </c>
      <c r="N2834" s="5">
        <v>46</v>
      </c>
      <c r="O2834" s="5">
        <v>88</v>
      </c>
      <c r="P2834" s="5">
        <v>91</v>
      </c>
      <c r="Q2834" s="5">
        <v>85</v>
      </c>
      <c r="R2834" s="5"/>
      <c r="S2834" s="5"/>
      <c r="T2834" s="5">
        <v>648</v>
      </c>
      <c r="U2834" s="5">
        <v>9</v>
      </c>
      <c r="V2834" s="5">
        <v>72</v>
      </c>
      <c r="W2834" s="5">
        <v>100</v>
      </c>
      <c r="X2834" s="5" t="s">
        <v>64</v>
      </c>
      <c r="Y2834" s="5" t="s">
        <v>64</v>
      </c>
      <c r="Z2834" s="5" t="s">
        <v>62</v>
      </c>
      <c r="AA2834" s="5" t="s">
        <v>64</v>
      </c>
      <c r="AB2834" s="5" t="s">
        <v>64</v>
      </c>
      <c r="AC2834" s="5" t="s">
        <v>66</v>
      </c>
      <c r="AD2834" s="5" t="s">
        <v>66</v>
      </c>
      <c r="AE2834" s="5" t="s">
        <v>66</v>
      </c>
      <c r="AF2834" s="5" t="s">
        <v>66</v>
      </c>
      <c r="AG2834" s="5" t="s">
        <v>66</v>
      </c>
      <c r="AH2834" s="5" t="s">
        <v>66</v>
      </c>
      <c r="AI2834" s="5" t="s">
        <v>66</v>
      </c>
      <c r="AJ2834" s="5" t="s">
        <v>66</v>
      </c>
      <c r="AK2834" s="5" t="s">
        <v>66</v>
      </c>
      <c r="AL2834" s="5" t="s">
        <v>66</v>
      </c>
      <c r="AM2834" s="5" t="s">
        <v>66</v>
      </c>
      <c r="AN2834" s="5" t="s">
        <v>66</v>
      </c>
      <c r="AO2834" s="5" t="s">
        <v>66</v>
      </c>
      <c r="AP2834" s="5" t="s">
        <v>66</v>
      </c>
      <c r="AQ2834" s="5" t="s">
        <v>66</v>
      </c>
      <c r="AR2834" s="5" t="s">
        <v>66</v>
      </c>
      <c r="AS2834" s="5" t="s">
        <v>65</v>
      </c>
      <c r="AT2834" s="5" t="s">
        <v>66</v>
      </c>
      <c r="AU2834" s="5" t="s">
        <v>68</v>
      </c>
      <c r="AV2834" s="5" t="s">
        <v>67</v>
      </c>
      <c r="AW2834" s="5" t="s">
        <v>65</v>
      </c>
      <c r="AX2834" s="5" t="s">
        <v>86</v>
      </c>
      <c r="AY2834" s="5">
        <v>23.3</v>
      </c>
      <c r="AZ2834" s="5">
        <v>36.799999999999997</v>
      </c>
    </row>
    <row r="2835" spans="1:52">
      <c r="A2835" s="5">
        <v>52</v>
      </c>
      <c r="B2835" s="5" t="s">
        <v>2730</v>
      </c>
      <c r="C2835" s="6">
        <v>7381</v>
      </c>
      <c r="D2835" s="5" t="s">
        <v>2845</v>
      </c>
      <c r="E2835" s="5" t="str">
        <f>VLOOKUP(B2835,Region!$A$1:$B$76,2,FALSE)</f>
        <v>Region_4</v>
      </c>
      <c r="F2835" s="5" t="str">
        <f>VLOOKUP(D2835,'Used to Match Zip By Sch Name'!$A$2:$E$4714,5,FALSE)</f>
        <v>33771-4603</v>
      </c>
      <c r="G2835" s="5">
        <f>VLOOKUP(D2835,public_school_report!$D$1:$CI$3651,84,FALSE)</f>
        <v>364</v>
      </c>
      <c r="H2835" s="5" t="s">
        <v>6</v>
      </c>
      <c r="I2835" s="5">
        <v>66</v>
      </c>
      <c r="J2835" s="5">
        <v>67</v>
      </c>
      <c r="K2835" s="5">
        <v>59</v>
      </c>
      <c r="L2835" s="5">
        <v>62</v>
      </c>
      <c r="M2835" s="5">
        <v>48</v>
      </c>
      <c r="N2835" s="5">
        <v>36</v>
      </c>
      <c r="O2835" s="5">
        <v>52</v>
      </c>
      <c r="P2835" s="5">
        <v>38</v>
      </c>
      <c r="Q2835" s="5">
        <v>50</v>
      </c>
      <c r="R2835" s="5"/>
      <c r="S2835" s="5"/>
      <c r="T2835" s="5">
        <v>478</v>
      </c>
      <c r="U2835" s="5">
        <v>9</v>
      </c>
      <c r="V2835" s="5">
        <v>53</v>
      </c>
      <c r="W2835" s="5">
        <v>100</v>
      </c>
      <c r="X2835" s="5" t="s">
        <v>63</v>
      </c>
      <c r="Y2835" s="5" t="s">
        <v>62</v>
      </c>
      <c r="Z2835" s="5" t="s">
        <v>62</v>
      </c>
      <c r="AA2835" s="5" t="s">
        <v>64</v>
      </c>
      <c r="AB2835" s="5" t="s">
        <v>64</v>
      </c>
      <c r="AC2835" s="5" t="s">
        <v>64</v>
      </c>
      <c r="AD2835" s="5" t="s">
        <v>64</v>
      </c>
      <c r="AE2835" s="5" t="s">
        <v>64</v>
      </c>
      <c r="AF2835" s="5" t="s">
        <v>66</v>
      </c>
      <c r="AG2835" s="5" t="s">
        <v>66</v>
      </c>
      <c r="AH2835" s="5" t="s">
        <v>66</v>
      </c>
      <c r="AI2835" s="5" t="s">
        <v>66</v>
      </c>
      <c r="AJ2835" s="5" t="s">
        <v>66</v>
      </c>
      <c r="AK2835" s="5" t="s">
        <v>66</v>
      </c>
      <c r="AL2835" s="5" t="s">
        <v>66</v>
      </c>
      <c r="AM2835" s="5" t="s">
        <v>66</v>
      </c>
      <c r="AN2835" s="5" t="s">
        <v>66</v>
      </c>
      <c r="AO2835" s="5" t="s">
        <v>66</v>
      </c>
      <c r="AP2835" s="5" t="s">
        <v>66</v>
      </c>
      <c r="AQ2835" s="5" t="s">
        <v>66</v>
      </c>
      <c r="AR2835" s="5" t="s">
        <v>66</v>
      </c>
      <c r="AS2835" s="5" t="s">
        <v>65</v>
      </c>
      <c r="AT2835" s="5" t="s">
        <v>66</v>
      </c>
      <c r="AU2835" s="5" t="s">
        <v>68</v>
      </c>
      <c r="AV2835" s="5" t="s">
        <v>67</v>
      </c>
      <c r="AW2835" s="5" t="s">
        <v>65</v>
      </c>
      <c r="AX2835" s="5" t="s">
        <v>86</v>
      </c>
      <c r="AY2835" s="5">
        <v>39.1</v>
      </c>
      <c r="AZ2835" s="5">
        <v>33</v>
      </c>
    </row>
    <row r="2836" spans="1:52">
      <c r="A2836" s="5">
        <v>52</v>
      </c>
      <c r="B2836" s="5" t="s">
        <v>2730</v>
      </c>
      <c r="C2836" s="6">
        <v>7481</v>
      </c>
      <c r="D2836" s="5" t="s">
        <v>2846</v>
      </c>
      <c r="E2836" s="5" t="str">
        <f>VLOOKUP(B2836,Region!$A$1:$B$76,2,FALSE)</f>
        <v>Region_4</v>
      </c>
      <c r="F2836" s="5" t="str">
        <f>VLOOKUP(D2836,'Used to Match Zip By Sch Name'!$A$2:$E$4714,5,FALSE)</f>
        <v>33778-2710</v>
      </c>
      <c r="G2836" s="5">
        <f>VLOOKUP(D2836,public_school_report!$D$1:$CI$3651,84,FALSE)</f>
        <v>360</v>
      </c>
      <c r="H2836" s="5" t="s">
        <v>6</v>
      </c>
      <c r="I2836" s="5">
        <v>66</v>
      </c>
      <c r="J2836" s="5">
        <v>67</v>
      </c>
      <c r="K2836" s="5">
        <v>63</v>
      </c>
      <c r="L2836" s="5">
        <v>72</v>
      </c>
      <c r="M2836" s="5">
        <v>62</v>
      </c>
      <c r="N2836" s="5">
        <v>55</v>
      </c>
      <c r="O2836" s="5">
        <v>72</v>
      </c>
      <c r="P2836" s="5">
        <v>93</v>
      </c>
      <c r="Q2836" s="5">
        <v>67</v>
      </c>
      <c r="R2836" s="5"/>
      <c r="S2836" s="5"/>
      <c r="T2836" s="5">
        <v>617</v>
      </c>
      <c r="U2836" s="5">
        <v>9</v>
      </c>
      <c r="V2836" s="5">
        <v>69</v>
      </c>
      <c r="W2836" s="5">
        <v>100</v>
      </c>
      <c r="X2836" s="5" t="s">
        <v>64</v>
      </c>
      <c r="Y2836" s="5" t="s">
        <v>64</v>
      </c>
      <c r="Z2836" s="5" t="s">
        <v>64</v>
      </c>
      <c r="AA2836" s="5" t="s">
        <v>64</v>
      </c>
      <c r="AB2836" s="5" t="s">
        <v>64</v>
      </c>
      <c r="AC2836" s="5" t="s">
        <v>64</v>
      </c>
      <c r="AD2836" s="5" t="s">
        <v>64</v>
      </c>
      <c r="AE2836" s="5" t="s">
        <v>66</v>
      </c>
      <c r="AF2836" s="5" t="s">
        <v>66</v>
      </c>
      <c r="AG2836" s="5" t="s">
        <v>66</v>
      </c>
      <c r="AH2836" s="5" t="s">
        <v>66</v>
      </c>
      <c r="AI2836" s="5" t="s">
        <v>66</v>
      </c>
      <c r="AJ2836" s="5" t="s">
        <v>66</v>
      </c>
      <c r="AK2836" s="5" t="s">
        <v>66</v>
      </c>
      <c r="AL2836" s="5" t="s">
        <v>66</v>
      </c>
      <c r="AM2836" s="5" t="s">
        <v>66</v>
      </c>
      <c r="AN2836" s="5" t="s">
        <v>66</v>
      </c>
      <c r="AO2836" s="5" t="s">
        <v>66</v>
      </c>
      <c r="AP2836" s="5" t="s">
        <v>66</v>
      </c>
      <c r="AQ2836" s="5" t="s">
        <v>66</v>
      </c>
      <c r="AR2836" s="5" t="s">
        <v>66</v>
      </c>
      <c r="AS2836" s="5" t="s">
        <v>65</v>
      </c>
      <c r="AT2836" s="5" t="s">
        <v>66</v>
      </c>
      <c r="AU2836" s="5" t="s">
        <v>68</v>
      </c>
      <c r="AV2836" s="5" t="s">
        <v>67</v>
      </c>
      <c r="AW2836" s="5" t="s">
        <v>65</v>
      </c>
      <c r="AX2836" s="5" t="s">
        <v>86</v>
      </c>
      <c r="AY2836" s="5">
        <v>22.9</v>
      </c>
      <c r="AZ2836" s="5">
        <v>35.699999999999989</v>
      </c>
    </row>
    <row r="2837" spans="1:52">
      <c r="A2837" s="5">
        <v>52</v>
      </c>
      <c r="B2837" s="5" t="s">
        <v>2730</v>
      </c>
      <c r="C2837" s="6">
        <v>7581</v>
      </c>
      <c r="D2837" s="5" t="s">
        <v>2847</v>
      </c>
      <c r="E2837" s="5" t="str">
        <f>VLOOKUP(B2837,Region!$A$1:$B$76,2,FALSE)</f>
        <v>Region_4</v>
      </c>
      <c r="F2837" s="5" t="str">
        <f>VLOOKUP(D2837,'Used to Match Zip By Sch Name'!$A$2:$E$4714,5,FALSE)</f>
        <v>34688-7425</v>
      </c>
      <c r="G2837" s="5">
        <f>VLOOKUP(D2837,public_school_report!$D$1:$CI$3651,84,FALSE)</f>
        <v>362</v>
      </c>
      <c r="H2837" s="5" t="s">
        <v>6</v>
      </c>
      <c r="I2837" s="5">
        <v>81</v>
      </c>
      <c r="J2837" s="5">
        <v>70</v>
      </c>
      <c r="K2837" s="5">
        <v>61</v>
      </c>
      <c r="L2837" s="5">
        <v>84</v>
      </c>
      <c r="M2837" s="5">
        <v>71</v>
      </c>
      <c r="N2837" s="5">
        <v>66</v>
      </c>
      <c r="O2837" s="5">
        <v>69</v>
      </c>
      <c r="P2837" s="5">
        <v>91</v>
      </c>
      <c r="Q2837" s="5">
        <v>92</v>
      </c>
      <c r="R2837" s="5"/>
      <c r="S2837" s="5"/>
      <c r="T2837" s="5">
        <v>685</v>
      </c>
      <c r="U2837" s="5">
        <v>9</v>
      </c>
      <c r="V2837" s="5">
        <v>76</v>
      </c>
      <c r="W2837" s="5">
        <v>100</v>
      </c>
      <c r="X2837" s="5" t="s">
        <v>64</v>
      </c>
      <c r="Y2837" s="5" t="s">
        <v>64</v>
      </c>
      <c r="Z2837" s="5" t="s">
        <v>64</v>
      </c>
      <c r="AA2837" s="5" t="s">
        <v>64</v>
      </c>
      <c r="AB2837" s="5" t="s">
        <v>64</v>
      </c>
      <c r="AC2837" s="5" t="s">
        <v>64</v>
      </c>
      <c r="AD2837" s="5" t="s">
        <v>64</v>
      </c>
      <c r="AE2837" s="5" t="s">
        <v>66</v>
      </c>
      <c r="AF2837" s="5" t="s">
        <v>66</v>
      </c>
      <c r="AG2837" s="5" t="s">
        <v>66</v>
      </c>
      <c r="AH2837" s="5" t="s">
        <v>66</v>
      </c>
      <c r="AI2837" s="5" t="s">
        <v>66</v>
      </c>
      <c r="AJ2837" s="5" t="s">
        <v>66</v>
      </c>
      <c r="AK2837" s="5" t="s">
        <v>66</v>
      </c>
      <c r="AL2837" s="5" t="s">
        <v>66</v>
      </c>
      <c r="AM2837" s="5" t="s">
        <v>66</v>
      </c>
      <c r="AN2837" s="5" t="s">
        <v>66</v>
      </c>
      <c r="AO2837" s="5" t="s">
        <v>66</v>
      </c>
      <c r="AP2837" s="5" t="s">
        <v>66</v>
      </c>
      <c r="AQ2837" s="5" t="s">
        <v>66</v>
      </c>
      <c r="AR2837" s="5" t="s">
        <v>66</v>
      </c>
      <c r="AS2837" s="5" t="s">
        <v>65</v>
      </c>
      <c r="AT2837" s="5" t="s">
        <v>66</v>
      </c>
      <c r="AU2837" s="5" t="s">
        <v>68</v>
      </c>
      <c r="AV2837" s="5" t="s">
        <v>67</v>
      </c>
      <c r="AW2837" s="5" t="s">
        <v>65</v>
      </c>
      <c r="AX2837" s="5" t="s">
        <v>86</v>
      </c>
      <c r="AY2837" s="5">
        <v>20.7</v>
      </c>
      <c r="AZ2837" s="5">
        <v>22.6</v>
      </c>
    </row>
    <row r="2838" spans="1:52">
      <c r="A2838" s="5">
        <v>52</v>
      </c>
      <c r="B2838" s="5" t="s">
        <v>2730</v>
      </c>
      <c r="C2838" s="6">
        <v>7681</v>
      </c>
      <c r="D2838" s="5" t="s">
        <v>2848</v>
      </c>
      <c r="E2838" s="5" t="str">
        <f>VLOOKUP(B2838,Region!$A$1:$B$76,2,FALSE)</f>
        <v>Region_4</v>
      </c>
      <c r="F2838" s="5" t="str">
        <f>VLOOKUP(D2838,'Used to Match Zip By Sch Name'!$A$2:$E$4714,5,FALSE)</f>
        <v>33709-4031</v>
      </c>
      <c r="G2838" s="5">
        <f>VLOOKUP(D2838,public_school_report!$D$1:$CI$3651,84,FALSE)</f>
        <v>279</v>
      </c>
      <c r="H2838" s="5" t="s">
        <v>6</v>
      </c>
      <c r="I2838" s="5">
        <v>70</v>
      </c>
      <c r="J2838" s="5">
        <v>59</v>
      </c>
      <c r="K2838" s="5">
        <v>48</v>
      </c>
      <c r="L2838" s="5">
        <v>75</v>
      </c>
      <c r="M2838" s="5">
        <v>65</v>
      </c>
      <c r="N2838" s="5">
        <v>43</v>
      </c>
      <c r="O2838" s="5">
        <v>63</v>
      </c>
      <c r="P2838" s="5">
        <v>81</v>
      </c>
      <c r="Q2838" s="5"/>
      <c r="R2838" s="5"/>
      <c r="S2838" s="5"/>
      <c r="T2838" s="5">
        <v>504</v>
      </c>
      <c r="U2838" s="5">
        <v>8</v>
      </c>
      <c r="V2838" s="5">
        <v>63</v>
      </c>
      <c r="W2838" s="5">
        <v>100</v>
      </c>
      <c r="X2838" s="5" t="s">
        <v>64</v>
      </c>
      <c r="Y2838" s="5" t="s">
        <v>64</v>
      </c>
      <c r="Z2838" s="5" t="s">
        <v>63</v>
      </c>
      <c r="AA2838" s="5" t="s">
        <v>64</v>
      </c>
      <c r="AB2838" s="5" t="s">
        <v>64</v>
      </c>
      <c r="AC2838" s="5" t="s">
        <v>66</v>
      </c>
      <c r="AD2838" s="5" t="s">
        <v>66</v>
      </c>
      <c r="AE2838" s="5" t="s">
        <v>66</v>
      </c>
      <c r="AF2838" s="5" t="s">
        <v>66</v>
      </c>
      <c r="AG2838" s="5" t="s">
        <v>66</v>
      </c>
      <c r="AH2838" s="5" t="s">
        <v>66</v>
      </c>
      <c r="AI2838" s="5" t="s">
        <v>66</v>
      </c>
      <c r="AJ2838" s="5" t="s">
        <v>66</v>
      </c>
      <c r="AK2838" s="5" t="s">
        <v>66</v>
      </c>
      <c r="AL2838" s="5" t="s">
        <v>66</v>
      </c>
      <c r="AM2838" s="5" t="s">
        <v>66</v>
      </c>
      <c r="AN2838" s="5" t="s">
        <v>66</v>
      </c>
      <c r="AO2838" s="5" t="s">
        <v>66</v>
      </c>
      <c r="AP2838" s="5" t="s">
        <v>66</v>
      </c>
      <c r="AQ2838" s="5" t="s">
        <v>66</v>
      </c>
      <c r="AR2838" s="5" t="s">
        <v>66</v>
      </c>
      <c r="AS2838" s="5" t="s">
        <v>65</v>
      </c>
      <c r="AT2838" s="5" t="s">
        <v>66</v>
      </c>
      <c r="AU2838" s="5" t="s">
        <v>68</v>
      </c>
      <c r="AV2838" s="5" t="s">
        <v>67</v>
      </c>
      <c r="AW2838" s="5" t="s">
        <v>65</v>
      </c>
      <c r="AX2838" s="5" t="s">
        <v>86</v>
      </c>
      <c r="AY2838" s="5">
        <v>26.7</v>
      </c>
      <c r="AZ2838" s="5">
        <v>31.7</v>
      </c>
    </row>
    <row r="2839" spans="1:52">
      <c r="A2839" s="5">
        <v>52</v>
      </c>
      <c r="B2839" s="5" t="s">
        <v>2730</v>
      </c>
      <c r="C2839" s="6">
        <v>7781</v>
      </c>
      <c r="D2839" s="5" t="s">
        <v>2849</v>
      </c>
      <c r="E2839" s="5" t="str">
        <f>VLOOKUP(B2839,Region!$A$1:$B$76,2,FALSE)</f>
        <v>Region_4</v>
      </c>
      <c r="F2839" s="5" t="str">
        <f>VLOOKUP(D2839,'Used to Match Zip By Sch Name'!$A$2:$E$4714,5,FALSE)</f>
        <v>33782-5231</v>
      </c>
      <c r="G2839" s="5">
        <f>VLOOKUP(D2839,public_school_report!$D$1:$CI$3651,84,FALSE)</f>
        <v>54</v>
      </c>
      <c r="H2839" s="5" t="s">
        <v>6</v>
      </c>
      <c r="I2839" s="5">
        <v>55</v>
      </c>
      <c r="J2839" s="5">
        <v>57</v>
      </c>
      <c r="K2839" s="5">
        <v>49</v>
      </c>
      <c r="L2839" s="5">
        <v>68</v>
      </c>
      <c r="M2839" s="5">
        <v>69</v>
      </c>
      <c r="N2839" s="5">
        <v>61</v>
      </c>
      <c r="O2839" s="5">
        <v>48</v>
      </c>
      <c r="P2839" s="5">
        <v>78</v>
      </c>
      <c r="Q2839" s="5"/>
      <c r="R2839" s="5"/>
      <c r="S2839" s="5"/>
      <c r="T2839" s="5">
        <v>485</v>
      </c>
      <c r="U2839" s="5">
        <v>8</v>
      </c>
      <c r="V2839" s="5">
        <v>61</v>
      </c>
      <c r="W2839" s="5">
        <v>100</v>
      </c>
      <c r="X2839" s="5" t="s">
        <v>62</v>
      </c>
      <c r="Y2839" s="5" t="s">
        <v>72</v>
      </c>
      <c r="Z2839" s="5" t="s">
        <v>66</v>
      </c>
      <c r="AA2839" s="5" t="s">
        <v>66</v>
      </c>
      <c r="AB2839" s="5" t="s">
        <v>66</v>
      </c>
      <c r="AC2839" s="5" t="s">
        <v>66</v>
      </c>
      <c r="AD2839" s="5" t="s">
        <v>66</v>
      </c>
      <c r="AE2839" s="5" t="s">
        <v>66</v>
      </c>
      <c r="AF2839" s="5" t="s">
        <v>66</v>
      </c>
      <c r="AG2839" s="5" t="s">
        <v>66</v>
      </c>
      <c r="AH2839" s="5" t="s">
        <v>66</v>
      </c>
      <c r="AI2839" s="5" t="s">
        <v>66</v>
      </c>
      <c r="AJ2839" s="5" t="s">
        <v>66</v>
      </c>
      <c r="AK2839" s="5" t="s">
        <v>66</v>
      </c>
      <c r="AL2839" s="5" t="s">
        <v>66</v>
      </c>
      <c r="AM2839" s="5" t="s">
        <v>66</v>
      </c>
      <c r="AN2839" s="5" t="s">
        <v>66</v>
      </c>
      <c r="AO2839" s="5" t="s">
        <v>66</v>
      </c>
      <c r="AP2839" s="5" t="s">
        <v>66</v>
      </c>
      <c r="AQ2839" s="5" t="s">
        <v>66</v>
      </c>
      <c r="AR2839" s="5" t="s">
        <v>66</v>
      </c>
      <c r="AS2839" s="5" t="s">
        <v>65</v>
      </c>
      <c r="AT2839" s="5" t="s">
        <v>66</v>
      </c>
      <c r="AU2839" s="5" t="s">
        <v>68</v>
      </c>
      <c r="AV2839" s="5" t="s">
        <v>67</v>
      </c>
      <c r="AW2839" s="5" t="s">
        <v>65</v>
      </c>
      <c r="AX2839" s="5" t="s">
        <v>86</v>
      </c>
      <c r="AY2839" s="5">
        <v>43.5</v>
      </c>
      <c r="AZ2839" s="5">
        <v>47.4</v>
      </c>
    </row>
    <row r="2840" spans="1:52">
      <c r="A2840" s="5">
        <v>53</v>
      </c>
      <c r="B2840" s="5" t="s">
        <v>2850</v>
      </c>
      <c r="C2840" s="6">
        <v>31</v>
      </c>
      <c r="D2840" s="5" t="s">
        <v>2851</v>
      </c>
      <c r="E2840" s="5" t="str">
        <f>VLOOKUP(B2840,Region!$A$1:$B$76,2,FALSE)</f>
        <v>Region_4</v>
      </c>
      <c r="F2840" s="5" t="str">
        <f>VLOOKUP(D2840,'Used to Match Zip By Sch Name'!$A$2:$E$4714,5,FALSE)</f>
        <v>33801-5818</v>
      </c>
      <c r="G2840" s="5" t="e">
        <f>VLOOKUP(D2840,public_school_report!$D$1:$CI$3651,84,FALSE)</f>
        <v>#N/A</v>
      </c>
      <c r="H2840" s="5"/>
      <c r="I2840" s="5">
        <v>60</v>
      </c>
      <c r="J2840" s="5">
        <v>53</v>
      </c>
      <c r="K2840" s="5">
        <v>34</v>
      </c>
      <c r="L2840" s="5">
        <v>52</v>
      </c>
      <c r="M2840" s="5">
        <v>55</v>
      </c>
      <c r="N2840" s="5">
        <v>51</v>
      </c>
      <c r="O2840" s="5">
        <v>78</v>
      </c>
      <c r="P2840" s="5">
        <v>78</v>
      </c>
      <c r="Q2840" s="5"/>
      <c r="R2840" s="5">
        <v>93</v>
      </c>
      <c r="S2840" s="5">
        <v>51</v>
      </c>
      <c r="T2840" s="5">
        <v>605</v>
      </c>
      <c r="U2840" s="5">
        <v>10</v>
      </c>
      <c r="V2840" s="5">
        <v>61</v>
      </c>
      <c r="W2840" s="5">
        <v>97</v>
      </c>
      <c r="X2840" s="5" t="s">
        <v>62</v>
      </c>
      <c r="Y2840" s="5" t="s">
        <v>62</v>
      </c>
      <c r="Z2840" s="5" t="s">
        <v>63</v>
      </c>
      <c r="AA2840" s="5" t="s">
        <v>63</v>
      </c>
      <c r="AB2840" s="5" t="s">
        <v>64</v>
      </c>
      <c r="AC2840" s="5" t="s">
        <v>62</v>
      </c>
      <c r="AD2840" s="5" t="s">
        <v>64</v>
      </c>
      <c r="AE2840" s="5" t="s">
        <v>62</v>
      </c>
      <c r="AF2840" s="5" t="s">
        <v>62</v>
      </c>
      <c r="AG2840" s="5" t="s">
        <v>62</v>
      </c>
      <c r="AH2840" s="5" t="s">
        <v>62</v>
      </c>
      <c r="AI2840" s="5" t="s">
        <v>72</v>
      </c>
      <c r="AJ2840" s="5" t="s">
        <v>72</v>
      </c>
      <c r="AK2840" s="5" t="s">
        <v>63</v>
      </c>
      <c r="AL2840" s="5" t="s">
        <v>63</v>
      </c>
      <c r="AM2840" s="5" t="s">
        <v>63</v>
      </c>
      <c r="AN2840" s="5" t="s">
        <v>63</v>
      </c>
      <c r="AO2840" s="5" t="s">
        <v>62</v>
      </c>
      <c r="AP2840" s="5" t="s">
        <v>63</v>
      </c>
      <c r="AQ2840" s="5" t="s">
        <v>63</v>
      </c>
      <c r="AR2840" s="5" t="s">
        <v>63</v>
      </c>
      <c r="AS2840" s="5" t="s">
        <v>65</v>
      </c>
      <c r="AT2840" s="5" t="s">
        <v>66</v>
      </c>
      <c r="AU2840" s="5" t="s">
        <v>67</v>
      </c>
      <c r="AV2840" s="5" t="s">
        <v>67</v>
      </c>
      <c r="AW2840" s="5" t="s">
        <v>65</v>
      </c>
      <c r="AX2840" s="5" t="s">
        <v>82</v>
      </c>
      <c r="AY2840" s="5">
        <v>52.1</v>
      </c>
      <c r="AZ2840" s="5">
        <v>59.8</v>
      </c>
    </row>
    <row r="2841" spans="1:52">
      <c r="A2841" s="5">
        <v>53</v>
      </c>
      <c r="B2841" s="5" t="s">
        <v>2850</v>
      </c>
      <c r="C2841" s="6">
        <v>43</v>
      </c>
      <c r="D2841" s="5" t="s">
        <v>2852</v>
      </c>
      <c r="E2841" s="5" t="str">
        <f>VLOOKUP(B2841,Region!$A$1:$B$76,2,FALSE)</f>
        <v>Region_4</v>
      </c>
      <c r="F2841" s="5" t="str">
        <f>VLOOKUP(D2841,'Used to Match Zip By Sch Name'!$A$2:$E$4714,5,FALSE)</f>
        <v>33801-4804</v>
      </c>
      <c r="G2841" s="5">
        <f>VLOOKUP(D2841,public_school_report!$D$1:$CI$3651,84,FALSE)</f>
        <v>655</v>
      </c>
      <c r="H2841" s="5" t="s">
        <v>4</v>
      </c>
      <c r="I2841" s="5">
        <v>75</v>
      </c>
      <c r="J2841" s="5">
        <v>63</v>
      </c>
      <c r="K2841" s="5">
        <v>46</v>
      </c>
      <c r="L2841" s="5">
        <v>79</v>
      </c>
      <c r="M2841" s="5">
        <v>59</v>
      </c>
      <c r="N2841" s="5">
        <v>44</v>
      </c>
      <c r="O2841" s="5">
        <v>73</v>
      </c>
      <c r="P2841" s="5">
        <v>90</v>
      </c>
      <c r="Q2841" s="5">
        <v>76</v>
      </c>
      <c r="R2841" s="5"/>
      <c r="S2841" s="5"/>
      <c r="T2841" s="5">
        <v>605</v>
      </c>
      <c r="U2841" s="5">
        <v>9</v>
      </c>
      <c r="V2841" s="5">
        <v>67</v>
      </c>
      <c r="W2841" s="5">
        <v>100</v>
      </c>
      <c r="X2841" s="5" t="s">
        <v>64</v>
      </c>
      <c r="Y2841" s="5" t="s">
        <v>64</v>
      </c>
      <c r="Z2841" s="5" t="s">
        <v>64</v>
      </c>
      <c r="AA2841" s="5" t="s">
        <v>64</v>
      </c>
      <c r="AB2841" s="5" t="s">
        <v>64</v>
      </c>
      <c r="AC2841" s="5" t="s">
        <v>64</v>
      </c>
      <c r="AD2841" s="5" t="s">
        <v>62</v>
      </c>
      <c r="AE2841" s="5" t="s">
        <v>64</v>
      </c>
      <c r="AF2841" s="5" t="s">
        <v>64</v>
      </c>
      <c r="AG2841" s="5" t="s">
        <v>64</v>
      </c>
      <c r="AH2841" s="5" t="s">
        <v>64</v>
      </c>
      <c r="AI2841" s="5" t="s">
        <v>64</v>
      </c>
      <c r="AJ2841" s="5" t="s">
        <v>64</v>
      </c>
      <c r="AK2841" s="5" t="s">
        <v>64</v>
      </c>
      <c r="AL2841" s="5" t="s">
        <v>64</v>
      </c>
      <c r="AM2841" s="5" t="s">
        <v>64</v>
      </c>
      <c r="AN2841" s="5" t="s">
        <v>64</v>
      </c>
      <c r="AO2841" s="5" t="s">
        <v>64</v>
      </c>
      <c r="AP2841" s="5" t="s">
        <v>63</v>
      </c>
      <c r="AQ2841" s="5" t="s">
        <v>64</v>
      </c>
      <c r="AR2841" s="5" t="s">
        <v>64</v>
      </c>
      <c r="AS2841" s="5" t="s">
        <v>65</v>
      </c>
      <c r="AT2841" s="5" t="s">
        <v>66</v>
      </c>
      <c r="AU2841" s="5" t="s">
        <v>67</v>
      </c>
      <c r="AV2841" s="5" t="s">
        <v>67</v>
      </c>
      <c r="AW2841" s="5" t="s">
        <v>65</v>
      </c>
      <c r="AX2841" s="5" t="s">
        <v>78</v>
      </c>
      <c r="AY2841" s="5">
        <v>51.9</v>
      </c>
      <c r="AZ2841" s="5">
        <v>42.699999999999989</v>
      </c>
    </row>
    <row r="2842" spans="1:52">
      <c r="A2842" s="5">
        <v>53</v>
      </c>
      <c r="B2842" s="5" t="s">
        <v>2850</v>
      </c>
      <c r="C2842" s="6">
        <v>51</v>
      </c>
      <c r="D2842" s="5" t="s">
        <v>216</v>
      </c>
      <c r="E2842" s="5" t="str">
        <f>VLOOKUP(B2842,Region!$A$1:$B$76,2,FALSE)</f>
        <v>Region_4</v>
      </c>
      <c r="F2842" s="5" t="str">
        <f>VLOOKUP(D2842,'Used to Match Zip By Sch Name'!$A$2:$E$4714,5,FALSE)</f>
        <v>33803-3737</v>
      </c>
      <c r="G2842" s="5">
        <f>VLOOKUP(D2842,public_school_report!$D$1:$CI$3651,84,FALSE)</f>
        <v>1340</v>
      </c>
      <c r="H2842" s="5" t="s">
        <v>2</v>
      </c>
      <c r="I2842" s="5">
        <v>40</v>
      </c>
      <c r="J2842" s="5">
        <v>49</v>
      </c>
      <c r="K2842" s="5">
        <v>34</v>
      </c>
      <c r="L2842" s="5">
        <v>35</v>
      </c>
      <c r="M2842" s="5">
        <v>42</v>
      </c>
      <c r="N2842" s="5">
        <v>40</v>
      </c>
      <c r="O2842" s="5">
        <v>29</v>
      </c>
      <c r="P2842" s="5">
        <v>61</v>
      </c>
      <c r="Q2842" s="5">
        <v>53</v>
      </c>
      <c r="R2842" s="5"/>
      <c r="S2842" s="5"/>
      <c r="T2842" s="5">
        <v>383</v>
      </c>
      <c r="U2842" s="5">
        <v>9</v>
      </c>
      <c r="V2842" s="5">
        <v>43</v>
      </c>
      <c r="W2842" s="5">
        <v>99</v>
      </c>
      <c r="X2842" s="5" t="s">
        <v>63</v>
      </c>
      <c r="Y2842" s="5" t="s">
        <v>63</v>
      </c>
      <c r="Z2842" s="5" t="s">
        <v>63</v>
      </c>
      <c r="AA2842" s="5" t="s">
        <v>63</v>
      </c>
      <c r="AB2842" s="5" t="s">
        <v>63</v>
      </c>
      <c r="AC2842" s="5" t="s">
        <v>72</v>
      </c>
      <c r="AD2842" s="5" t="s">
        <v>63</v>
      </c>
      <c r="AE2842" s="5" t="s">
        <v>63</v>
      </c>
      <c r="AF2842" s="5" t="s">
        <v>62</v>
      </c>
      <c r="AG2842" s="5" t="s">
        <v>64</v>
      </c>
      <c r="AH2842" s="5" t="s">
        <v>64</v>
      </c>
      <c r="AI2842" s="5" t="s">
        <v>64</v>
      </c>
      <c r="AJ2842" s="5" t="s">
        <v>63</v>
      </c>
      <c r="AK2842" s="5" t="s">
        <v>64</v>
      </c>
      <c r="AL2842" s="5" t="s">
        <v>62</v>
      </c>
      <c r="AM2842" s="5" t="s">
        <v>62</v>
      </c>
      <c r="AN2842" s="5" t="s">
        <v>64</v>
      </c>
      <c r="AO2842" s="5" t="s">
        <v>64</v>
      </c>
      <c r="AP2842" s="5" t="s">
        <v>63</v>
      </c>
      <c r="AQ2842" s="5" t="s">
        <v>63</v>
      </c>
      <c r="AR2842" s="5" t="s">
        <v>66</v>
      </c>
      <c r="AS2842" s="5" t="s">
        <v>65</v>
      </c>
      <c r="AT2842" s="5" t="s">
        <v>66</v>
      </c>
      <c r="AU2842" s="5" t="s">
        <v>67</v>
      </c>
      <c r="AV2842" s="5" t="s">
        <v>68</v>
      </c>
      <c r="AW2842" s="5" t="s">
        <v>65</v>
      </c>
      <c r="AX2842" s="5" t="s">
        <v>78</v>
      </c>
      <c r="AY2842" s="5">
        <v>67.3</v>
      </c>
      <c r="AZ2842" s="5">
        <v>100</v>
      </c>
    </row>
    <row r="2843" spans="1:52">
      <c r="A2843" s="5">
        <v>53</v>
      </c>
      <c r="B2843" s="5" t="s">
        <v>2850</v>
      </c>
      <c r="C2843" s="6">
        <v>61</v>
      </c>
      <c r="D2843" s="5" t="s">
        <v>2853</v>
      </c>
      <c r="E2843" s="5" t="str">
        <f>VLOOKUP(B2843,Region!$A$1:$B$76,2,FALSE)</f>
        <v>Region_4</v>
      </c>
      <c r="F2843" s="5" t="str">
        <f>VLOOKUP(D2843,'Used to Match Zip By Sch Name'!$A$2:$E$4714,5,FALSE)</f>
        <v>33803-0216</v>
      </c>
      <c r="G2843" s="5">
        <f>VLOOKUP(D2843,public_school_report!$D$1:$CI$3651,84,FALSE)</f>
        <v>464</v>
      </c>
      <c r="H2843" s="5" t="s">
        <v>6</v>
      </c>
      <c r="I2843" s="5">
        <v>60</v>
      </c>
      <c r="J2843" s="5">
        <v>59</v>
      </c>
      <c r="K2843" s="5">
        <v>56</v>
      </c>
      <c r="L2843" s="5">
        <v>64</v>
      </c>
      <c r="M2843" s="5">
        <v>59</v>
      </c>
      <c r="N2843" s="5">
        <v>34</v>
      </c>
      <c r="O2843" s="5">
        <v>51</v>
      </c>
      <c r="P2843" s="5"/>
      <c r="Q2843" s="5"/>
      <c r="R2843" s="5"/>
      <c r="S2843" s="5"/>
      <c r="T2843" s="5">
        <v>383</v>
      </c>
      <c r="U2843" s="5">
        <v>7</v>
      </c>
      <c r="V2843" s="5">
        <v>55</v>
      </c>
      <c r="W2843" s="5">
        <v>100</v>
      </c>
      <c r="X2843" s="5" t="s">
        <v>62</v>
      </c>
      <c r="Y2843" s="5" t="s">
        <v>63</v>
      </c>
      <c r="Z2843" s="5" t="s">
        <v>62</v>
      </c>
      <c r="AA2843" s="5" t="s">
        <v>63</v>
      </c>
      <c r="AB2843" s="5" t="s">
        <v>63</v>
      </c>
      <c r="AC2843" s="5" t="s">
        <v>72</v>
      </c>
      <c r="AD2843" s="5" t="s">
        <v>72</v>
      </c>
      <c r="AE2843" s="5" t="s">
        <v>63</v>
      </c>
      <c r="AF2843" s="5" t="s">
        <v>62</v>
      </c>
      <c r="AG2843" s="5" t="s">
        <v>63</v>
      </c>
      <c r="AH2843" s="5" t="s">
        <v>64</v>
      </c>
      <c r="AI2843" s="5" t="s">
        <v>64</v>
      </c>
      <c r="AJ2843" s="5" t="s">
        <v>64</v>
      </c>
      <c r="AK2843" s="5" t="s">
        <v>64</v>
      </c>
      <c r="AL2843" s="5" t="s">
        <v>62</v>
      </c>
      <c r="AM2843" s="5" t="s">
        <v>62</v>
      </c>
      <c r="AN2843" s="5" t="s">
        <v>64</v>
      </c>
      <c r="AO2843" s="5" t="s">
        <v>62</v>
      </c>
      <c r="AP2843" s="5" t="s">
        <v>62</v>
      </c>
      <c r="AQ2843" s="5" t="s">
        <v>64</v>
      </c>
      <c r="AR2843" s="5" t="s">
        <v>63</v>
      </c>
      <c r="AS2843" s="5" t="s">
        <v>65</v>
      </c>
      <c r="AT2843" s="5" t="s">
        <v>66</v>
      </c>
      <c r="AU2843" s="5" t="s">
        <v>67</v>
      </c>
      <c r="AV2843" s="5" t="s">
        <v>68</v>
      </c>
      <c r="AW2843" s="5" t="s">
        <v>65</v>
      </c>
      <c r="AX2843" s="5" t="s">
        <v>69</v>
      </c>
      <c r="AY2843" s="5">
        <v>54</v>
      </c>
      <c r="AZ2843" s="5">
        <v>96.399999999999977</v>
      </c>
    </row>
    <row r="2844" spans="1:52">
      <c r="A2844" s="5">
        <v>53</v>
      </c>
      <c r="B2844" s="5" t="s">
        <v>2850</v>
      </c>
      <c r="C2844" s="6">
        <v>81</v>
      </c>
      <c r="D2844" s="5" t="s">
        <v>2854</v>
      </c>
      <c r="E2844" s="5" t="str">
        <f>VLOOKUP(B2844,Region!$A$1:$B$76,2,FALSE)</f>
        <v>Region_4</v>
      </c>
      <c r="F2844" s="5" t="str">
        <f>VLOOKUP(D2844,'Used to Match Zip By Sch Name'!$A$2:$E$4714,5,FALSE)</f>
        <v>33803-4017</v>
      </c>
      <c r="G2844" s="5">
        <f>VLOOKUP(D2844,public_school_report!$D$1:$CI$3651,84,FALSE)</f>
        <v>421</v>
      </c>
      <c r="H2844" s="5" t="s">
        <v>6</v>
      </c>
      <c r="I2844" s="5">
        <v>67</v>
      </c>
      <c r="J2844" s="5">
        <v>64</v>
      </c>
      <c r="K2844" s="5">
        <v>41</v>
      </c>
      <c r="L2844" s="5">
        <v>80</v>
      </c>
      <c r="M2844" s="5">
        <v>71</v>
      </c>
      <c r="N2844" s="5">
        <v>61</v>
      </c>
      <c r="O2844" s="5">
        <v>52</v>
      </c>
      <c r="P2844" s="5"/>
      <c r="Q2844" s="5"/>
      <c r="R2844" s="5"/>
      <c r="S2844" s="5"/>
      <c r="T2844" s="5">
        <v>436</v>
      </c>
      <c r="U2844" s="5">
        <v>7</v>
      </c>
      <c r="V2844" s="5">
        <v>62</v>
      </c>
      <c r="W2844" s="5">
        <v>100</v>
      </c>
      <c r="X2844" s="5" t="s">
        <v>64</v>
      </c>
      <c r="Y2844" s="5" t="s">
        <v>62</v>
      </c>
      <c r="Z2844" s="5" t="s">
        <v>64</v>
      </c>
      <c r="AA2844" s="5" t="s">
        <v>62</v>
      </c>
      <c r="AB2844" s="5" t="s">
        <v>62</v>
      </c>
      <c r="AC2844" s="5" t="s">
        <v>62</v>
      </c>
      <c r="AD2844" s="5" t="s">
        <v>63</v>
      </c>
      <c r="AE2844" s="5" t="s">
        <v>62</v>
      </c>
      <c r="AF2844" s="5" t="s">
        <v>64</v>
      </c>
      <c r="AG2844" s="5" t="s">
        <v>64</v>
      </c>
      <c r="AH2844" s="5" t="s">
        <v>64</v>
      </c>
      <c r="AI2844" s="5" t="s">
        <v>64</v>
      </c>
      <c r="AJ2844" s="5" t="s">
        <v>64</v>
      </c>
      <c r="AK2844" s="5" t="s">
        <v>62</v>
      </c>
      <c r="AL2844" s="5" t="s">
        <v>64</v>
      </c>
      <c r="AM2844" s="5" t="s">
        <v>64</v>
      </c>
      <c r="AN2844" s="5" t="s">
        <v>64</v>
      </c>
      <c r="AO2844" s="5" t="s">
        <v>64</v>
      </c>
      <c r="AP2844" s="5" t="s">
        <v>62</v>
      </c>
      <c r="AQ2844" s="5" t="s">
        <v>62</v>
      </c>
      <c r="AR2844" s="5" t="s">
        <v>62</v>
      </c>
      <c r="AS2844" s="5" t="s">
        <v>65</v>
      </c>
      <c r="AT2844" s="5" t="s">
        <v>66</v>
      </c>
      <c r="AU2844" s="5" t="s">
        <v>67</v>
      </c>
      <c r="AV2844" s="5" t="s">
        <v>68</v>
      </c>
      <c r="AW2844" s="5" t="s">
        <v>65</v>
      </c>
      <c r="AX2844" s="5" t="s">
        <v>69</v>
      </c>
      <c r="AY2844" s="5">
        <v>53</v>
      </c>
      <c r="AZ2844" s="5">
        <v>77.100000000000023</v>
      </c>
    </row>
    <row r="2845" spans="1:52">
      <c r="A2845" s="5">
        <v>53</v>
      </c>
      <c r="B2845" s="5" t="s">
        <v>2850</v>
      </c>
      <c r="C2845" s="6">
        <v>91</v>
      </c>
      <c r="D2845" s="5" t="s">
        <v>2855</v>
      </c>
      <c r="E2845" s="5" t="str">
        <f>VLOOKUP(B2845,Region!$A$1:$B$76,2,FALSE)</f>
        <v>Region_4</v>
      </c>
      <c r="F2845" s="5" t="str">
        <f>VLOOKUP(D2845,'Used to Match Zip By Sch Name'!$A$2:$E$4714,5,FALSE)</f>
        <v>33801-2937</v>
      </c>
      <c r="G2845" s="5" t="e">
        <f>VLOOKUP(D2845,public_school_report!$D$1:$CI$3651,84,FALSE)</f>
        <v>#N/A</v>
      </c>
      <c r="H2845" s="5"/>
      <c r="I2845" s="5">
        <v>40</v>
      </c>
      <c r="J2845" s="5">
        <v>44</v>
      </c>
      <c r="K2845" s="5">
        <v>48</v>
      </c>
      <c r="L2845" s="5">
        <v>48</v>
      </c>
      <c r="M2845" s="5">
        <v>56</v>
      </c>
      <c r="N2845" s="5">
        <v>51</v>
      </c>
      <c r="O2845" s="5">
        <v>40</v>
      </c>
      <c r="P2845" s="5"/>
      <c r="Q2845" s="5"/>
      <c r="R2845" s="5"/>
      <c r="S2845" s="5"/>
      <c r="T2845" s="5">
        <v>327</v>
      </c>
      <c r="U2845" s="5">
        <v>7</v>
      </c>
      <c r="V2845" s="5">
        <v>47</v>
      </c>
      <c r="W2845" s="5">
        <v>100</v>
      </c>
      <c r="X2845" s="5" t="s">
        <v>63</v>
      </c>
      <c r="Y2845" s="5" t="s">
        <v>63</v>
      </c>
      <c r="Z2845" s="5" t="s">
        <v>63</v>
      </c>
      <c r="AA2845" s="5" t="s">
        <v>72</v>
      </c>
      <c r="AB2845" s="5" t="s">
        <v>73</v>
      </c>
      <c r="AC2845" s="5" t="s">
        <v>73</v>
      </c>
      <c r="AD2845" s="5" t="s">
        <v>72</v>
      </c>
      <c r="AE2845" s="5" t="s">
        <v>63</v>
      </c>
      <c r="AF2845" s="5" t="s">
        <v>63</v>
      </c>
      <c r="AG2845" s="5" t="s">
        <v>63</v>
      </c>
      <c r="AH2845" s="5" t="s">
        <v>63</v>
      </c>
      <c r="AI2845" s="5" t="s">
        <v>72</v>
      </c>
      <c r="AJ2845" s="5" t="s">
        <v>62</v>
      </c>
      <c r="AK2845" s="5" t="s">
        <v>63</v>
      </c>
      <c r="AL2845" s="5" t="s">
        <v>63</v>
      </c>
      <c r="AM2845" s="5" t="s">
        <v>63</v>
      </c>
      <c r="AN2845" s="5" t="s">
        <v>62</v>
      </c>
      <c r="AO2845" s="5" t="s">
        <v>63</v>
      </c>
      <c r="AP2845" s="5" t="s">
        <v>63</v>
      </c>
      <c r="AQ2845" s="5" t="s">
        <v>63</v>
      </c>
      <c r="AR2845" s="5" t="s">
        <v>63</v>
      </c>
      <c r="AS2845" s="5" t="s">
        <v>65</v>
      </c>
      <c r="AT2845" s="5" t="s">
        <v>66</v>
      </c>
      <c r="AU2845" s="5" t="s">
        <v>67</v>
      </c>
      <c r="AV2845" s="5" t="s">
        <v>68</v>
      </c>
      <c r="AW2845" s="5" t="s">
        <v>65</v>
      </c>
      <c r="AX2845" s="5" t="s">
        <v>69</v>
      </c>
      <c r="AY2845" s="5">
        <v>57.6</v>
      </c>
      <c r="AZ2845" s="5">
        <v>100</v>
      </c>
    </row>
    <row r="2846" spans="1:52">
      <c r="A2846" s="5">
        <v>53</v>
      </c>
      <c r="B2846" s="5" t="s">
        <v>2850</v>
      </c>
      <c r="C2846" s="6">
        <v>101</v>
      </c>
      <c r="D2846" s="5" t="s">
        <v>2107</v>
      </c>
      <c r="E2846" s="5" t="str">
        <f>VLOOKUP(B2846,Region!$A$1:$B$76,2,FALSE)</f>
        <v>Region_4</v>
      </c>
      <c r="F2846" s="5" t="str">
        <f>VLOOKUP(D2846,'Used to Match Zip By Sch Name'!$A$2:$E$4714,5,FALSE)</f>
        <v>33801-6216</v>
      </c>
      <c r="G2846" s="5">
        <f>VLOOKUP(D2846,public_school_report!$D$1:$CI$3651,84,FALSE)</f>
        <v>587</v>
      </c>
      <c r="H2846" s="5" t="s">
        <v>4</v>
      </c>
      <c r="I2846" s="5">
        <v>29</v>
      </c>
      <c r="J2846" s="5">
        <v>46</v>
      </c>
      <c r="K2846" s="5">
        <v>64</v>
      </c>
      <c r="L2846" s="5">
        <v>24</v>
      </c>
      <c r="M2846" s="5">
        <v>44</v>
      </c>
      <c r="N2846" s="5">
        <v>44</v>
      </c>
      <c r="O2846" s="5">
        <v>31</v>
      </c>
      <c r="P2846" s="5"/>
      <c r="Q2846" s="5"/>
      <c r="R2846" s="5"/>
      <c r="S2846" s="5"/>
      <c r="T2846" s="5">
        <v>282</v>
      </c>
      <c r="U2846" s="5">
        <v>7</v>
      </c>
      <c r="V2846" s="5">
        <v>40</v>
      </c>
      <c r="W2846" s="5">
        <v>99</v>
      </c>
      <c r="X2846" s="5" t="s">
        <v>72</v>
      </c>
      <c r="Y2846" s="5" t="s">
        <v>63</v>
      </c>
      <c r="Z2846" s="5" t="s">
        <v>72</v>
      </c>
      <c r="AA2846" s="5" t="s">
        <v>72</v>
      </c>
      <c r="AB2846" s="5" t="s">
        <v>73</v>
      </c>
      <c r="AC2846" s="5" t="s">
        <v>72</v>
      </c>
      <c r="AD2846" s="5" t="s">
        <v>63</v>
      </c>
      <c r="AE2846" s="5" t="s">
        <v>62</v>
      </c>
      <c r="AF2846" s="5" t="s">
        <v>64</v>
      </c>
      <c r="AG2846" s="5" t="s">
        <v>63</v>
      </c>
      <c r="AH2846" s="5" t="s">
        <v>63</v>
      </c>
      <c r="AI2846" s="5" t="s">
        <v>63</v>
      </c>
      <c r="AJ2846" s="5" t="s">
        <v>62</v>
      </c>
      <c r="AK2846" s="5" t="s">
        <v>63</v>
      </c>
      <c r="AL2846" s="5" t="s">
        <v>63</v>
      </c>
      <c r="AM2846" s="5" t="s">
        <v>63</v>
      </c>
      <c r="AN2846" s="5" t="s">
        <v>63</v>
      </c>
      <c r="AO2846" s="5" t="s">
        <v>72</v>
      </c>
      <c r="AP2846" s="5" t="s">
        <v>63</v>
      </c>
      <c r="AQ2846" s="5" t="s">
        <v>63</v>
      </c>
      <c r="AR2846" s="5" t="s">
        <v>72</v>
      </c>
      <c r="AS2846" s="5" t="s">
        <v>65</v>
      </c>
      <c r="AT2846" s="5" t="s">
        <v>66</v>
      </c>
      <c r="AU2846" s="5" t="s">
        <v>67</v>
      </c>
      <c r="AV2846" s="5" t="s">
        <v>68</v>
      </c>
      <c r="AW2846" s="5" t="s">
        <v>65</v>
      </c>
      <c r="AX2846" s="5" t="s">
        <v>69</v>
      </c>
      <c r="AY2846" s="5">
        <v>73.599999999999994</v>
      </c>
      <c r="AZ2846" s="5">
        <v>100</v>
      </c>
    </row>
    <row r="2847" spans="1:52">
      <c r="A2847" s="5">
        <v>53</v>
      </c>
      <c r="B2847" s="5" t="s">
        <v>2850</v>
      </c>
      <c r="C2847" s="6">
        <v>131</v>
      </c>
      <c r="D2847" s="5" t="s">
        <v>2856</v>
      </c>
      <c r="E2847" s="5" t="str">
        <f>VLOOKUP(B2847,Region!$A$1:$B$76,2,FALSE)</f>
        <v>Region_4</v>
      </c>
      <c r="F2847" s="5" t="str">
        <f>VLOOKUP(D2847,'Used to Match Zip By Sch Name'!$A$2:$E$4714,5,FALSE)</f>
        <v>33803-2166</v>
      </c>
      <c r="G2847" s="5">
        <f>VLOOKUP(D2847,public_school_report!$D$1:$CI$3651,84,FALSE)</f>
        <v>501</v>
      </c>
      <c r="H2847" s="5" t="s">
        <v>6</v>
      </c>
      <c r="I2847" s="5">
        <v>39</v>
      </c>
      <c r="J2847" s="5">
        <v>40</v>
      </c>
      <c r="K2847" s="5">
        <v>40</v>
      </c>
      <c r="L2847" s="5">
        <v>50</v>
      </c>
      <c r="M2847" s="5">
        <v>42</v>
      </c>
      <c r="N2847" s="5">
        <v>31</v>
      </c>
      <c r="O2847" s="5">
        <v>39</v>
      </c>
      <c r="P2847" s="5"/>
      <c r="Q2847" s="5"/>
      <c r="R2847" s="5"/>
      <c r="S2847" s="5"/>
      <c r="T2847" s="5">
        <v>281</v>
      </c>
      <c r="U2847" s="5">
        <v>7</v>
      </c>
      <c r="V2847" s="5">
        <v>40</v>
      </c>
      <c r="W2847" s="5">
        <v>100</v>
      </c>
      <c r="X2847" s="5" t="s">
        <v>72</v>
      </c>
      <c r="Y2847" s="5" t="s">
        <v>63</v>
      </c>
      <c r="Z2847" s="5" t="s">
        <v>63</v>
      </c>
      <c r="AA2847" s="5" t="s">
        <v>63</v>
      </c>
      <c r="AB2847" s="5" t="s">
        <v>63</v>
      </c>
      <c r="AC2847" s="5" t="s">
        <v>64</v>
      </c>
      <c r="AD2847" s="5" t="s">
        <v>64</v>
      </c>
      <c r="AE2847" s="5" t="s">
        <v>64</v>
      </c>
      <c r="AF2847" s="5" t="s">
        <v>64</v>
      </c>
      <c r="AG2847" s="5" t="s">
        <v>64</v>
      </c>
      <c r="AH2847" s="5" t="s">
        <v>64</v>
      </c>
      <c r="AI2847" s="5" t="s">
        <v>62</v>
      </c>
      <c r="AJ2847" s="5" t="s">
        <v>64</v>
      </c>
      <c r="AK2847" s="5" t="s">
        <v>62</v>
      </c>
      <c r="AL2847" s="5" t="s">
        <v>62</v>
      </c>
      <c r="AM2847" s="5" t="s">
        <v>64</v>
      </c>
      <c r="AN2847" s="5" t="s">
        <v>64</v>
      </c>
      <c r="AO2847" s="5" t="s">
        <v>62</v>
      </c>
      <c r="AP2847" s="5" t="s">
        <v>64</v>
      </c>
      <c r="AQ2847" s="5" t="s">
        <v>64</v>
      </c>
      <c r="AR2847" s="5" t="s">
        <v>63</v>
      </c>
      <c r="AS2847" s="5" t="s">
        <v>65</v>
      </c>
      <c r="AT2847" s="5" t="s">
        <v>66</v>
      </c>
      <c r="AU2847" s="5" t="s">
        <v>67</v>
      </c>
      <c r="AV2847" s="5" t="s">
        <v>68</v>
      </c>
      <c r="AW2847" s="5" t="s">
        <v>65</v>
      </c>
      <c r="AX2847" s="5" t="s">
        <v>69</v>
      </c>
      <c r="AY2847" s="5">
        <v>71.599999999999994</v>
      </c>
      <c r="AZ2847" s="5">
        <v>100</v>
      </c>
    </row>
    <row r="2848" spans="1:52">
      <c r="A2848" s="5">
        <v>53</v>
      </c>
      <c r="B2848" s="5" t="s">
        <v>2850</v>
      </c>
      <c r="C2848" s="6">
        <v>151</v>
      </c>
      <c r="D2848" s="5" t="s">
        <v>2857</v>
      </c>
      <c r="E2848" s="5" t="str">
        <f>VLOOKUP(B2848,Region!$A$1:$B$76,2,FALSE)</f>
        <v>Region_4</v>
      </c>
      <c r="F2848" s="5" t="str">
        <f>VLOOKUP(D2848,'Used to Match Zip By Sch Name'!$A$2:$E$4714,5,FALSE)</f>
        <v>33801-5753</v>
      </c>
      <c r="G2848" s="5">
        <f>VLOOKUP(D2848,public_school_report!$D$1:$CI$3651,84,FALSE)</f>
        <v>590</v>
      </c>
      <c r="H2848" s="5" t="s">
        <v>4</v>
      </c>
      <c r="I2848" s="5">
        <v>41</v>
      </c>
      <c r="J2848" s="5">
        <v>37</v>
      </c>
      <c r="K2848" s="5">
        <v>36</v>
      </c>
      <c r="L2848" s="5">
        <v>38</v>
      </c>
      <c r="M2848" s="5">
        <v>34</v>
      </c>
      <c r="N2848" s="5">
        <v>27</v>
      </c>
      <c r="O2848" s="5">
        <v>38</v>
      </c>
      <c r="P2848" s="5"/>
      <c r="Q2848" s="5"/>
      <c r="R2848" s="5"/>
      <c r="S2848" s="5"/>
      <c r="T2848" s="5">
        <v>251</v>
      </c>
      <c r="U2848" s="5">
        <v>7</v>
      </c>
      <c r="V2848" s="5">
        <v>36</v>
      </c>
      <c r="W2848" s="5">
        <v>100</v>
      </c>
      <c r="X2848" s="5" t="s">
        <v>72</v>
      </c>
      <c r="Y2848" s="5" t="s">
        <v>72</v>
      </c>
      <c r="Z2848" s="5" t="s">
        <v>63</v>
      </c>
      <c r="AA2848" s="5" t="s">
        <v>63</v>
      </c>
      <c r="AB2848" s="5" t="s">
        <v>63</v>
      </c>
      <c r="AC2848" s="5" t="s">
        <v>72</v>
      </c>
      <c r="AD2848" s="5" t="s">
        <v>63</v>
      </c>
      <c r="AE2848" s="5" t="s">
        <v>62</v>
      </c>
      <c r="AF2848" s="5" t="s">
        <v>64</v>
      </c>
      <c r="AG2848" s="5" t="s">
        <v>62</v>
      </c>
      <c r="AH2848" s="5" t="s">
        <v>64</v>
      </c>
      <c r="AI2848" s="5" t="s">
        <v>63</v>
      </c>
      <c r="AJ2848" s="5" t="s">
        <v>64</v>
      </c>
      <c r="AK2848" s="5" t="s">
        <v>64</v>
      </c>
      <c r="AL2848" s="5" t="s">
        <v>64</v>
      </c>
      <c r="AM2848" s="5" t="s">
        <v>64</v>
      </c>
      <c r="AN2848" s="5" t="s">
        <v>64</v>
      </c>
      <c r="AO2848" s="5" t="s">
        <v>64</v>
      </c>
      <c r="AP2848" s="5" t="s">
        <v>64</v>
      </c>
      <c r="AQ2848" s="5" t="s">
        <v>64</v>
      </c>
      <c r="AR2848" s="5" t="s">
        <v>63</v>
      </c>
      <c r="AS2848" s="5" t="s">
        <v>65</v>
      </c>
      <c r="AT2848" s="5" t="s">
        <v>66</v>
      </c>
      <c r="AU2848" s="5" t="s">
        <v>67</v>
      </c>
      <c r="AV2848" s="5" t="s">
        <v>68</v>
      </c>
      <c r="AW2848" s="5" t="s">
        <v>65</v>
      </c>
      <c r="AX2848" s="5" t="s">
        <v>69</v>
      </c>
      <c r="AY2848" s="5">
        <v>67.3</v>
      </c>
      <c r="AZ2848" s="5">
        <v>100</v>
      </c>
    </row>
    <row r="2849" spans="1:52">
      <c r="A2849" s="5">
        <v>53</v>
      </c>
      <c r="B2849" s="5" t="s">
        <v>2850</v>
      </c>
      <c r="C2849" s="6">
        <v>181</v>
      </c>
      <c r="D2849" s="5" t="s">
        <v>2858</v>
      </c>
      <c r="E2849" s="5" t="str">
        <f>VLOOKUP(B2849,Region!$A$1:$B$76,2,FALSE)</f>
        <v>Region_4</v>
      </c>
      <c r="F2849" s="5" t="str">
        <f>VLOOKUP(D2849,'Used to Match Zip By Sch Name'!$A$2:$E$4714,5,FALSE)</f>
        <v>33813-2547</v>
      </c>
      <c r="G2849" s="5">
        <f>VLOOKUP(D2849,public_school_report!$D$1:$CI$3651,84,FALSE)</f>
        <v>658</v>
      </c>
      <c r="H2849" s="5" t="s">
        <v>4</v>
      </c>
      <c r="I2849" s="5">
        <v>53</v>
      </c>
      <c r="J2849" s="5">
        <v>57</v>
      </c>
      <c r="K2849" s="5">
        <v>67</v>
      </c>
      <c r="L2849" s="5">
        <v>61</v>
      </c>
      <c r="M2849" s="5">
        <v>68</v>
      </c>
      <c r="N2849" s="5">
        <v>58</v>
      </c>
      <c r="O2849" s="5">
        <v>54</v>
      </c>
      <c r="P2849" s="5"/>
      <c r="Q2849" s="5"/>
      <c r="R2849" s="5"/>
      <c r="S2849" s="5"/>
      <c r="T2849" s="5">
        <v>418</v>
      </c>
      <c r="U2849" s="5">
        <v>7</v>
      </c>
      <c r="V2849" s="5">
        <v>60</v>
      </c>
      <c r="W2849" s="5">
        <v>100</v>
      </c>
      <c r="X2849" s="5" t="s">
        <v>62</v>
      </c>
      <c r="Y2849" s="5" t="s">
        <v>63</v>
      </c>
      <c r="Z2849" s="5" t="s">
        <v>63</v>
      </c>
      <c r="AA2849" s="5" t="s">
        <v>63</v>
      </c>
      <c r="AB2849" s="5" t="s">
        <v>63</v>
      </c>
      <c r="AC2849" s="5" t="s">
        <v>63</v>
      </c>
      <c r="AD2849" s="5" t="s">
        <v>63</v>
      </c>
      <c r="AE2849" s="5" t="s">
        <v>62</v>
      </c>
      <c r="AF2849" s="5" t="s">
        <v>63</v>
      </c>
      <c r="AG2849" s="5" t="s">
        <v>64</v>
      </c>
      <c r="AH2849" s="5" t="s">
        <v>63</v>
      </c>
      <c r="AI2849" s="5" t="s">
        <v>63</v>
      </c>
      <c r="AJ2849" s="5" t="s">
        <v>63</v>
      </c>
      <c r="AK2849" s="5" t="s">
        <v>62</v>
      </c>
      <c r="AL2849" s="5" t="s">
        <v>64</v>
      </c>
      <c r="AM2849" s="5" t="s">
        <v>62</v>
      </c>
      <c r="AN2849" s="5" t="s">
        <v>62</v>
      </c>
      <c r="AO2849" s="5" t="s">
        <v>63</v>
      </c>
      <c r="AP2849" s="5" t="s">
        <v>64</v>
      </c>
      <c r="AQ2849" s="5" t="s">
        <v>63</v>
      </c>
      <c r="AR2849" s="5" t="s">
        <v>63</v>
      </c>
      <c r="AS2849" s="5" t="s">
        <v>65</v>
      </c>
      <c r="AT2849" s="5" t="s">
        <v>66</v>
      </c>
      <c r="AU2849" s="5" t="s">
        <v>67</v>
      </c>
      <c r="AV2849" s="5" t="s">
        <v>68</v>
      </c>
      <c r="AW2849" s="5" t="s">
        <v>65</v>
      </c>
      <c r="AX2849" s="5" t="s">
        <v>69</v>
      </c>
      <c r="AY2849" s="5">
        <v>64.099999999999994</v>
      </c>
      <c r="AZ2849" s="5">
        <v>94.199999999999989</v>
      </c>
    </row>
    <row r="2850" spans="1:52">
      <c r="A2850" s="5">
        <v>53</v>
      </c>
      <c r="B2850" s="5" t="s">
        <v>2850</v>
      </c>
      <c r="C2850" s="6">
        <v>191</v>
      </c>
      <c r="D2850" s="5" t="s">
        <v>2859</v>
      </c>
      <c r="E2850" s="5" t="str">
        <f>VLOOKUP(B2850,Region!$A$1:$B$76,2,FALSE)</f>
        <v>Region_4</v>
      </c>
      <c r="F2850" s="5" t="str">
        <f>VLOOKUP(D2850,'Used to Match Zip By Sch Name'!$A$2:$E$4714,5,FALSE)</f>
        <v>33811-1923</v>
      </c>
      <c r="G2850" s="5">
        <f>VLOOKUP(D2850,public_school_report!$D$1:$CI$3651,84,FALSE)</f>
        <v>799</v>
      </c>
      <c r="H2850" s="5" t="s">
        <v>2</v>
      </c>
      <c r="I2850" s="5">
        <v>50</v>
      </c>
      <c r="J2850" s="5">
        <v>47</v>
      </c>
      <c r="K2850" s="5">
        <v>37</v>
      </c>
      <c r="L2850" s="5">
        <v>60</v>
      </c>
      <c r="M2850" s="5">
        <v>59</v>
      </c>
      <c r="N2850" s="5">
        <v>45</v>
      </c>
      <c r="O2850" s="5">
        <v>51</v>
      </c>
      <c r="P2850" s="5"/>
      <c r="Q2850" s="5"/>
      <c r="R2850" s="5"/>
      <c r="S2850" s="5"/>
      <c r="T2850" s="5">
        <v>349</v>
      </c>
      <c r="U2850" s="5">
        <v>7</v>
      </c>
      <c r="V2850" s="5">
        <v>50</v>
      </c>
      <c r="W2850" s="5">
        <v>99</v>
      </c>
      <c r="X2850" s="5" t="s">
        <v>63</v>
      </c>
      <c r="Y2850" s="5" t="s">
        <v>63</v>
      </c>
      <c r="Z2850" s="5" t="s">
        <v>63</v>
      </c>
      <c r="AA2850" s="5" t="s">
        <v>63</v>
      </c>
      <c r="AB2850" s="5" t="s">
        <v>63</v>
      </c>
      <c r="AC2850" s="5" t="s">
        <v>63</v>
      </c>
      <c r="AD2850" s="5" t="s">
        <v>72</v>
      </c>
      <c r="AE2850" s="5" t="s">
        <v>63</v>
      </c>
      <c r="AF2850" s="5" t="s">
        <v>63</v>
      </c>
      <c r="AG2850" s="5" t="s">
        <v>62</v>
      </c>
      <c r="AH2850" s="5" t="s">
        <v>62</v>
      </c>
      <c r="AI2850" s="5" t="s">
        <v>64</v>
      </c>
      <c r="AJ2850" s="5" t="s">
        <v>64</v>
      </c>
      <c r="AK2850" s="5" t="s">
        <v>62</v>
      </c>
      <c r="AL2850" s="5" t="s">
        <v>64</v>
      </c>
      <c r="AM2850" s="5" t="s">
        <v>64</v>
      </c>
      <c r="AN2850" s="5" t="s">
        <v>65</v>
      </c>
      <c r="AO2850" s="5" t="s">
        <v>66</v>
      </c>
      <c r="AP2850" s="5" t="s">
        <v>66</v>
      </c>
      <c r="AQ2850" s="5" t="s">
        <v>66</v>
      </c>
      <c r="AR2850" s="5" t="s">
        <v>66</v>
      </c>
      <c r="AS2850" s="5" t="s">
        <v>65</v>
      </c>
      <c r="AT2850" s="5" t="s">
        <v>66</v>
      </c>
      <c r="AU2850" s="5" t="s">
        <v>67</v>
      </c>
      <c r="AV2850" s="5" t="s">
        <v>68</v>
      </c>
      <c r="AW2850" s="5" t="s">
        <v>65</v>
      </c>
      <c r="AX2850" s="5" t="s">
        <v>69</v>
      </c>
      <c r="AY2850" s="5">
        <v>55.1</v>
      </c>
      <c r="AZ2850" s="5">
        <v>97.2</v>
      </c>
    </row>
    <row r="2851" spans="1:52">
      <c r="A2851" s="5">
        <v>53</v>
      </c>
      <c r="B2851" s="5" t="s">
        <v>2850</v>
      </c>
      <c r="C2851" s="6">
        <v>201</v>
      </c>
      <c r="D2851" s="5" t="s">
        <v>2860</v>
      </c>
      <c r="E2851" s="5" t="str">
        <f>VLOOKUP(B2851,Region!$A$1:$B$76,2,FALSE)</f>
        <v>Region_4</v>
      </c>
      <c r="F2851" s="5" t="str">
        <f>VLOOKUP(D2851,'Used to Match Zip By Sch Name'!$A$2:$E$4714,5,FALSE)</f>
        <v>33805-2135</v>
      </c>
      <c r="G2851" s="5">
        <f>VLOOKUP(D2851,public_school_report!$D$1:$CI$3651,84,FALSE)</f>
        <v>757</v>
      </c>
      <c r="H2851" s="5" t="s">
        <v>4</v>
      </c>
      <c r="I2851" s="5">
        <v>45</v>
      </c>
      <c r="J2851" s="5">
        <v>43</v>
      </c>
      <c r="K2851" s="5">
        <v>42</v>
      </c>
      <c r="L2851" s="5">
        <v>51</v>
      </c>
      <c r="M2851" s="5">
        <v>42</v>
      </c>
      <c r="N2851" s="5">
        <v>34</v>
      </c>
      <c r="O2851" s="5">
        <v>40</v>
      </c>
      <c r="P2851" s="5"/>
      <c r="Q2851" s="5"/>
      <c r="R2851" s="5"/>
      <c r="S2851" s="5"/>
      <c r="T2851" s="5">
        <v>297</v>
      </c>
      <c r="U2851" s="5">
        <v>7</v>
      </c>
      <c r="V2851" s="5">
        <v>42</v>
      </c>
      <c r="W2851" s="5">
        <v>99</v>
      </c>
      <c r="X2851" s="5" t="s">
        <v>63</v>
      </c>
      <c r="Y2851" s="5" t="s">
        <v>63</v>
      </c>
      <c r="Z2851" s="5" t="s">
        <v>63</v>
      </c>
      <c r="AA2851" s="5" t="s">
        <v>63</v>
      </c>
      <c r="AB2851" s="5" t="s">
        <v>63</v>
      </c>
      <c r="AC2851" s="5" t="s">
        <v>72</v>
      </c>
      <c r="AD2851" s="5" t="s">
        <v>63</v>
      </c>
      <c r="AE2851" s="5" t="s">
        <v>63</v>
      </c>
      <c r="AF2851" s="5" t="s">
        <v>62</v>
      </c>
      <c r="AG2851" s="5" t="s">
        <v>64</v>
      </c>
      <c r="AH2851" s="5" t="s">
        <v>64</v>
      </c>
      <c r="AI2851" s="5" t="s">
        <v>64</v>
      </c>
      <c r="AJ2851" s="5" t="s">
        <v>64</v>
      </c>
      <c r="AK2851" s="5" t="s">
        <v>64</v>
      </c>
      <c r="AL2851" s="5" t="s">
        <v>64</v>
      </c>
      <c r="AM2851" s="5" t="s">
        <v>64</v>
      </c>
      <c r="AN2851" s="5" t="s">
        <v>64</v>
      </c>
      <c r="AO2851" s="5" t="s">
        <v>64</v>
      </c>
      <c r="AP2851" s="5" t="s">
        <v>62</v>
      </c>
      <c r="AQ2851" s="5" t="s">
        <v>64</v>
      </c>
      <c r="AR2851" s="5" t="s">
        <v>63</v>
      </c>
      <c r="AS2851" s="5" t="s">
        <v>65</v>
      </c>
      <c r="AT2851" s="5" t="s">
        <v>66</v>
      </c>
      <c r="AU2851" s="5" t="s">
        <v>67</v>
      </c>
      <c r="AV2851" s="5" t="s">
        <v>68</v>
      </c>
      <c r="AW2851" s="5" t="s">
        <v>65</v>
      </c>
      <c r="AX2851" s="5" t="s">
        <v>69</v>
      </c>
      <c r="AY2851" s="5">
        <v>78.599999999999994</v>
      </c>
      <c r="AZ2851" s="5">
        <v>100</v>
      </c>
    </row>
    <row r="2852" spans="1:52">
      <c r="A2852" s="5">
        <v>53</v>
      </c>
      <c r="B2852" s="5" t="s">
        <v>2850</v>
      </c>
      <c r="C2852" s="6">
        <v>231</v>
      </c>
      <c r="D2852" s="5" t="s">
        <v>2861</v>
      </c>
      <c r="E2852" s="5" t="str">
        <f>VLOOKUP(B2852,Region!$A$1:$B$76,2,FALSE)</f>
        <v>Region_4</v>
      </c>
      <c r="F2852" s="5" t="str">
        <f>VLOOKUP(D2852,'Used to Match Zip By Sch Name'!$A$2:$E$4714,5,FALSE)</f>
        <v>33803-3884</v>
      </c>
      <c r="G2852" s="5">
        <f>VLOOKUP(D2852,public_school_report!$D$1:$CI$3651,84,FALSE)</f>
        <v>477</v>
      </c>
      <c r="H2852" s="5" t="s">
        <v>6</v>
      </c>
      <c r="I2852" s="5">
        <v>51</v>
      </c>
      <c r="J2852" s="5">
        <v>43</v>
      </c>
      <c r="K2852" s="5">
        <v>40</v>
      </c>
      <c r="L2852" s="5">
        <v>66</v>
      </c>
      <c r="M2852" s="5">
        <v>83</v>
      </c>
      <c r="N2852" s="5">
        <v>67</v>
      </c>
      <c r="O2852" s="5">
        <v>61</v>
      </c>
      <c r="P2852" s="5"/>
      <c r="Q2852" s="5"/>
      <c r="R2852" s="5"/>
      <c r="S2852" s="5"/>
      <c r="T2852" s="5">
        <v>411</v>
      </c>
      <c r="U2852" s="5">
        <v>7</v>
      </c>
      <c r="V2852" s="5">
        <v>59</v>
      </c>
      <c r="W2852" s="5">
        <v>99</v>
      </c>
      <c r="X2852" s="5" t="s">
        <v>62</v>
      </c>
      <c r="Y2852" s="5" t="s">
        <v>63</v>
      </c>
      <c r="Z2852" s="5" t="s">
        <v>62</v>
      </c>
      <c r="AA2852" s="5" t="s">
        <v>63</v>
      </c>
      <c r="AB2852" s="5" t="s">
        <v>62</v>
      </c>
      <c r="AC2852" s="5" t="s">
        <v>62</v>
      </c>
      <c r="AD2852" s="5" t="s">
        <v>63</v>
      </c>
      <c r="AE2852" s="5" t="s">
        <v>62</v>
      </c>
      <c r="AF2852" s="5" t="s">
        <v>64</v>
      </c>
      <c r="AG2852" s="5" t="s">
        <v>63</v>
      </c>
      <c r="AH2852" s="5" t="s">
        <v>62</v>
      </c>
      <c r="AI2852" s="5" t="s">
        <v>64</v>
      </c>
      <c r="AJ2852" s="5" t="s">
        <v>64</v>
      </c>
      <c r="AK2852" s="5" t="s">
        <v>64</v>
      </c>
      <c r="AL2852" s="5" t="s">
        <v>62</v>
      </c>
      <c r="AM2852" s="5" t="s">
        <v>64</v>
      </c>
      <c r="AN2852" s="5" t="s">
        <v>63</v>
      </c>
      <c r="AO2852" s="5" t="s">
        <v>63</v>
      </c>
      <c r="AP2852" s="5" t="s">
        <v>62</v>
      </c>
      <c r="AQ2852" s="5" t="s">
        <v>64</v>
      </c>
      <c r="AR2852" s="5" t="s">
        <v>63</v>
      </c>
      <c r="AS2852" s="5" t="s">
        <v>65</v>
      </c>
      <c r="AT2852" s="5" t="s">
        <v>66</v>
      </c>
      <c r="AU2852" s="5" t="s">
        <v>67</v>
      </c>
      <c r="AV2852" s="5" t="s">
        <v>68</v>
      </c>
      <c r="AW2852" s="5" t="s">
        <v>65</v>
      </c>
      <c r="AX2852" s="5" t="s">
        <v>69</v>
      </c>
      <c r="AY2852" s="5">
        <v>57.7</v>
      </c>
      <c r="AZ2852" s="5">
        <v>100</v>
      </c>
    </row>
    <row r="2853" spans="1:52">
      <c r="A2853" s="5">
        <v>53</v>
      </c>
      <c r="B2853" s="5" t="s">
        <v>2850</v>
      </c>
      <c r="C2853" s="6">
        <v>251</v>
      </c>
      <c r="D2853" s="5" t="s">
        <v>2862</v>
      </c>
      <c r="E2853" s="5" t="str">
        <f>VLOOKUP(B2853,Region!$A$1:$B$76,2,FALSE)</f>
        <v>Region_4</v>
      </c>
      <c r="F2853" s="5" t="str">
        <f>VLOOKUP(D2853,'Used to Match Zip By Sch Name'!$A$2:$E$4714,5,FALSE)</f>
        <v>33805-4262</v>
      </c>
      <c r="G2853" s="5">
        <f>VLOOKUP(D2853,public_school_report!$D$1:$CI$3651,84,FALSE)</f>
        <v>588</v>
      </c>
      <c r="H2853" s="5" t="s">
        <v>4</v>
      </c>
      <c r="I2853" s="5">
        <v>90</v>
      </c>
      <c r="J2853" s="5">
        <v>72</v>
      </c>
      <c r="K2853" s="5">
        <v>76</v>
      </c>
      <c r="L2853" s="5">
        <v>93</v>
      </c>
      <c r="M2853" s="5">
        <v>90</v>
      </c>
      <c r="N2853" s="5">
        <v>90</v>
      </c>
      <c r="O2853" s="5">
        <v>95</v>
      </c>
      <c r="P2853" s="5"/>
      <c r="Q2853" s="5"/>
      <c r="R2853" s="5"/>
      <c r="S2853" s="5"/>
      <c r="T2853" s="5">
        <v>606</v>
      </c>
      <c r="U2853" s="5">
        <v>7</v>
      </c>
      <c r="V2853" s="5">
        <v>87</v>
      </c>
      <c r="W2853" s="5">
        <v>99</v>
      </c>
      <c r="X2853" s="5" t="s">
        <v>64</v>
      </c>
      <c r="Y2853" s="5" t="s">
        <v>64</v>
      </c>
      <c r="Z2853" s="5" t="s">
        <v>64</v>
      </c>
      <c r="AA2853" s="5" t="s">
        <v>64</v>
      </c>
      <c r="AB2853" s="5" t="s">
        <v>64</v>
      </c>
      <c r="AC2853" s="5" t="s">
        <v>64</v>
      </c>
      <c r="AD2853" s="5" t="s">
        <v>64</v>
      </c>
      <c r="AE2853" s="5" t="s">
        <v>64</v>
      </c>
      <c r="AF2853" s="5" t="s">
        <v>64</v>
      </c>
      <c r="AG2853" s="5" t="s">
        <v>64</v>
      </c>
      <c r="AH2853" s="5" t="s">
        <v>64</v>
      </c>
      <c r="AI2853" s="5" t="s">
        <v>64</v>
      </c>
      <c r="AJ2853" s="5" t="s">
        <v>64</v>
      </c>
      <c r="AK2853" s="5" t="s">
        <v>64</v>
      </c>
      <c r="AL2853" s="5" t="s">
        <v>64</v>
      </c>
      <c r="AM2853" s="5" t="s">
        <v>64</v>
      </c>
      <c r="AN2853" s="5" t="s">
        <v>64</v>
      </c>
      <c r="AO2853" s="5" t="s">
        <v>64</v>
      </c>
      <c r="AP2853" s="5" t="s">
        <v>62</v>
      </c>
      <c r="AQ2853" s="5" t="s">
        <v>62</v>
      </c>
      <c r="AR2853" s="5" t="s">
        <v>62</v>
      </c>
      <c r="AS2853" s="5" t="s">
        <v>65</v>
      </c>
      <c r="AT2853" s="5" t="s">
        <v>66</v>
      </c>
      <c r="AU2853" s="5" t="s">
        <v>67</v>
      </c>
      <c r="AV2853" s="5" t="s">
        <v>67</v>
      </c>
      <c r="AW2853" s="5" t="s">
        <v>65</v>
      </c>
      <c r="AX2853" s="5" t="s">
        <v>69</v>
      </c>
      <c r="AY2853" s="5">
        <v>49.4</v>
      </c>
      <c r="AZ2853" s="5">
        <v>32.200000000000003</v>
      </c>
    </row>
    <row r="2854" spans="1:52">
      <c r="A2854" s="5">
        <v>53</v>
      </c>
      <c r="B2854" s="5" t="s">
        <v>2850</v>
      </c>
      <c r="C2854" s="6">
        <v>261</v>
      </c>
      <c r="D2854" s="5" t="s">
        <v>2863</v>
      </c>
      <c r="E2854" s="5" t="str">
        <f>VLOOKUP(B2854,Region!$A$1:$B$76,2,FALSE)</f>
        <v>Region_4</v>
      </c>
      <c r="F2854" s="5" t="str">
        <f>VLOOKUP(D2854,'Used to Match Zip By Sch Name'!$A$2:$E$4714,5,FALSE)</f>
        <v>33805-3627</v>
      </c>
      <c r="G2854" s="5">
        <f>VLOOKUP(D2854,public_school_report!$D$1:$CI$3651,84,FALSE)</f>
        <v>800</v>
      </c>
      <c r="H2854" s="5" t="s">
        <v>2</v>
      </c>
      <c r="I2854" s="5">
        <v>63</v>
      </c>
      <c r="J2854" s="5">
        <v>58</v>
      </c>
      <c r="K2854" s="5">
        <v>50</v>
      </c>
      <c r="L2854" s="5">
        <v>59</v>
      </c>
      <c r="M2854" s="5">
        <v>50</v>
      </c>
      <c r="N2854" s="5">
        <v>46</v>
      </c>
      <c r="O2854" s="5">
        <v>44</v>
      </c>
      <c r="P2854" s="5">
        <v>81</v>
      </c>
      <c r="Q2854" s="5">
        <v>85</v>
      </c>
      <c r="R2854" s="5"/>
      <c r="S2854" s="5"/>
      <c r="T2854" s="5">
        <v>536</v>
      </c>
      <c r="U2854" s="5">
        <v>9</v>
      </c>
      <c r="V2854" s="5">
        <v>60</v>
      </c>
      <c r="W2854" s="5">
        <v>100</v>
      </c>
      <c r="X2854" s="5" t="s">
        <v>62</v>
      </c>
      <c r="Y2854" s="5" t="s">
        <v>62</v>
      </c>
      <c r="Z2854" s="5" t="s">
        <v>62</v>
      </c>
      <c r="AA2854" s="5" t="s">
        <v>62</v>
      </c>
      <c r="AB2854" s="5" t="s">
        <v>62</v>
      </c>
      <c r="AC2854" s="5" t="s">
        <v>63</v>
      </c>
      <c r="AD2854" s="5" t="s">
        <v>62</v>
      </c>
      <c r="AE2854" s="5" t="s">
        <v>64</v>
      </c>
      <c r="AF2854" s="5" t="s">
        <v>64</v>
      </c>
      <c r="AG2854" s="5" t="s">
        <v>64</v>
      </c>
      <c r="AH2854" s="5" t="s">
        <v>64</v>
      </c>
      <c r="AI2854" s="5" t="s">
        <v>64</v>
      </c>
      <c r="AJ2854" s="5" t="s">
        <v>64</v>
      </c>
      <c r="AK2854" s="5" t="s">
        <v>64</v>
      </c>
      <c r="AL2854" s="5" t="s">
        <v>64</v>
      </c>
      <c r="AM2854" s="5" t="s">
        <v>64</v>
      </c>
      <c r="AN2854" s="5" t="s">
        <v>64</v>
      </c>
      <c r="AO2854" s="5" t="s">
        <v>64</v>
      </c>
      <c r="AP2854" s="5" t="s">
        <v>64</v>
      </c>
      <c r="AQ2854" s="5" t="s">
        <v>64</v>
      </c>
      <c r="AR2854" s="5" t="s">
        <v>63</v>
      </c>
      <c r="AS2854" s="5" t="s">
        <v>65</v>
      </c>
      <c r="AT2854" s="5" t="s">
        <v>66</v>
      </c>
      <c r="AU2854" s="5" t="s">
        <v>67</v>
      </c>
      <c r="AV2854" s="5" t="s">
        <v>68</v>
      </c>
      <c r="AW2854" s="5" t="s">
        <v>65</v>
      </c>
      <c r="AX2854" s="5" t="s">
        <v>86</v>
      </c>
      <c r="AY2854" s="5">
        <v>68.5</v>
      </c>
      <c r="AZ2854" s="5">
        <v>75</v>
      </c>
    </row>
    <row r="2855" spans="1:52" s="18" customFormat="1">
      <c r="A2855" s="19">
        <v>53</v>
      </c>
      <c r="B2855" s="19" t="s">
        <v>2850</v>
      </c>
      <c r="C2855" s="20">
        <v>311</v>
      </c>
      <c r="D2855" s="19" t="s">
        <v>2864</v>
      </c>
      <c r="E2855" s="5" t="str">
        <f>VLOOKUP(B2855,Region!$A$1:$B$76,2,FALSE)</f>
        <v>Region_4</v>
      </c>
      <c r="F2855" s="5" t="e">
        <f>VLOOKUP(D2855,'Used to Match Zip By Sch Name'!$A$2:$E$4714,5,FALSE)</f>
        <v>#N/A</v>
      </c>
      <c r="G2855" s="5">
        <f>VLOOKUP(D2855,public_school_report!$D$1:$CI$3651,84,FALSE)</f>
        <v>493</v>
      </c>
      <c r="H2855" s="5" t="s">
        <v>6</v>
      </c>
      <c r="I2855" s="19">
        <v>48</v>
      </c>
      <c r="J2855" s="19">
        <v>53</v>
      </c>
      <c r="K2855" s="19">
        <v>51</v>
      </c>
      <c r="L2855" s="19">
        <v>58</v>
      </c>
      <c r="M2855" s="19">
        <v>56</v>
      </c>
      <c r="N2855" s="19">
        <v>62</v>
      </c>
      <c r="O2855" s="19">
        <v>37</v>
      </c>
      <c r="P2855" s="19">
        <v>87</v>
      </c>
      <c r="Q2855" s="19">
        <v>81</v>
      </c>
      <c r="R2855" s="19"/>
      <c r="S2855" s="19"/>
      <c r="T2855" s="19">
        <v>533</v>
      </c>
      <c r="U2855" s="19">
        <v>9</v>
      </c>
      <c r="V2855" s="19">
        <v>59</v>
      </c>
      <c r="W2855" s="19">
        <v>100</v>
      </c>
      <c r="X2855" s="19" t="s">
        <v>62</v>
      </c>
      <c r="Y2855" s="19" t="s">
        <v>63</v>
      </c>
      <c r="Z2855" s="19" t="s">
        <v>63</v>
      </c>
      <c r="AA2855" s="19" t="s">
        <v>62</v>
      </c>
      <c r="AB2855" s="19" t="s">
        <v>62</v>
      </c>
      <c r="AC2855" s="19" t="s">
        <v>63</v>
      </c>
      <c r="AD2855" s="19" t="s">
        <v>62</v>
      </c>
      <c r="AE2855" s="19" t="s">
        <v>64</v>
      </c>
      <c r="AF2855" s="19" t="s">
        <v>64</v>
      </c>
      <c r="AG2855" s="19" t="s">
        <v>64</v>
      </c>
      <c r="AH2855" s="19" t="s">
        <v>64</v>
      </c>
      <c r="AI2855" s="19" t="s">
        <v>64</v>
      </c>
      <c r="AJ2855" s="19" t="s">
        <v>64</v>
      </c>
      <c r="AK2855" s="19" t="s">
        <v>64</v>
      </c>
      <c r="AL2855" s="19" t="s">
        <v>64</v>
      </c>
      <c r="AM2855" s="19" t="s">
        <v>62</v>
      </c>
      <c r="AN2855" s="19" t="s">
        <v>64</v>
      </c>
      <c r="AO2855" s="19" t="s">
        <v>62</v>
      </c>
      <c r="AP2855" s="19" t="s">
        <v>65</v>
      </c>
      <c r="AQ2855" s="19" t="s">
        <v>66</v>
      </c>
      <c r="AR2855" s="19" t="s">
        <v>66</v>
      </c>
      <c r="AS2855" s="19" t="s">
        <v>65</v>
      </c>
      <c r="AT2855" s="19" t="s">
        <v>66</v>
      </c>
      <c r="AU2855" s="19" t="s">
        <v>67</v>
      </c>
      <c r="AV2855" s="19" t="s">
        <v>67</v>
      </c>
      <c r="AW2855" s="19" t="s">
        <v>65</v>
      </c>
      <c r="AX2855" s="19" t="s">
        <v>78</v>
      </c>
      <c r="AY2855" s="19">
        <v>84.8</v>
      </c>
      <c r="AZ2855" s="19">
        <v>75.599999999999994</v>
      </c>
    </row>
    <row r="2856" spans="1:52">
      <c r="A2856" s="5">
        <v>53</v>
      </c>
      <c r="B2856" s="5" t="s">
        <v>2850</v>
      </c>
      <c r="C2856" s="6">
        <v>321</v>
      </c>
      <c r="D2856" s="5" t="s">
        <v>2865</v>
      </c>
      <c r="E2856" s="5" t="str">
        <f>VLOOKUP(B2856,Region!$A$1:$B$76,2,FALSE)</f>
        <v>Region_4</v>
      </c>
      <c r="F2856" s="5" t="str">
        <f>VLOOKUP(D2856,'Used to Match Zip By Sch Name'!$A$2:$E$4714,5,FALSE)</f>
        <v>33844-5411</v>
      </c>
      <c r="G2856" s="5">
        <f>VLOOKUP(D2856,public_school_report!$D$1:$CI$3651,84,FALSE)</f>
        <v>926</v>
      </c>
      <c r="H2856" s="5" t="s">
        <v>2</v>
      </c>
      <c r="I2856" s="5">
        <v>29</v>
      </c>
      <c r="J2856" s="5">
        <v>43</v>
      </c>
      <c r="K2856" s="5">
        <v>40</v>
      </c>
      <c r="L2856" s="5">
        <v>31</v>
      </c>
      <c r="M2856" s="5">
        <v>41</v>
      </c>
      <c r="N2856" s="5">
        <v>38</v>
      </c>
      <c r="O2856" s="5">
        <v>31</v>
      </c>
      <c r="P2856" s="5">
        <v>57</v>
      </c>
      <c r="Q2856" s="5">
        <v>61</v>
      </c>
      <c r="R2856" s="5"/>
      <c r="S2856" s="5"/>
      <c r="T2856" s="5">
        <v>371</v>
      </c>
      <c r="U2856" s="5">
        <v>9</v>
      </c>
      <c r="V2856" s="5">
        <v>41</v>
      </c>
      <c r="W2856" s="5">
        <v>97</v>
      </c>
      <c r="X2856" s="5" t="s">
        <v>63</v>
      </c>
      <c r="Y2856" s="5" t="s">
        <v>63</v>
      </c>
      <c r="Z2856" s="5" t="s">
        <v>63</v>
      </c>
      <c r="AA2856" s="5" t="s">
        <v>72</v>
      </c>
      <c r="AB2856" s="5" t="s">
        <v>72</v>
      </c>
      <c r="AC2856" s="5" t="s">
        <v>73</v>
      </c>
      <c r="AD2856" s="5" t="s">
        <v>72</v>
      </c>
      <c r="AE2856" s="5" t="s">
        <v>73</v>
      </c>
      <c r="AF2856" s="5" t="s">
        <v>72</v>
      </c>
      <c r="AG2856" s="5" t="s">
        <v>63</v>
      </c>
      <c r="AH2856" s="5" t="s">
        <v>63</v>
      </c>
      <c r="AI2856" s="5" t="s">
        <v>63</v>
      </c>
      <c r="AJ2856" s="5" t="s">
        <v>63</v>
      </c>
      <c r="AK2856" s="5" t="s">
        <v>63</v>
      </c>
      <c r="AL2856" s="5" t="s">
        <v>63</v>
      </c>
      <c r="AM2856" s="5" t="s">
        <v>63</v>
      </c>
      <c r="AN2856" s="5" t="s">
        <v>63</v>
      </c>
      <c r="AO2856" s="5" t="s">
        <v>63</v>
      </c>
      <c r="AP2856" s="5" t="s">
        <v>63</v>
      </c>
      <c r="AQ2856" s="5" t="s">
        <v>63</v>
      </c>
      <c r="AR2856" s="5" t="s">
        <v>72</v>
      </c>
      <c r="AS2856" s="5" t="s">
        <v>65</v>
      </c>
      <c r="AT2856" s="5" t="s">
        <v>66</v>
      </c>
      <c r="AU2856" s="5" t="s">
        <v>67</v>
      </c>
      <c r="AV2856" s="5" t="s">
        <v>68</v>
      </c>
      <c r="AW2856" s="5" t="s">
        <v>65</v>
      </c>
      <c r="AX2856" s="5" t="s">
        <v>78</v>
      </c>
      <c r="AY2856" s="5">
        <v>87.3</v>
      </c>
      <c r="AZ2856" s="5">
        <v>100</v>
      </c>
    </row>
    <row r="2857" spans="1:52">
      <c r="A2857" s="5">
        <v>53</v>
      </c>
      <c r="B2857" s="5" t="s">
        <v>2850</v>
      </c>
      <c r="C2857" s="6">
        <v>331</v>
      </c>
      <c r="D2857" s="5" t="s">
        <v>2866</v>
      </c>
      <c r="E2857" s="5" t="str">
        <f>VLOOKUP(B2857,Region!$A$1:$B$76,2,FALSE)</f>
        <v>Region_4</v>
      </c>
      <c r="F2857" s="5" t="str">
        <f>VLOOKUP(D2857,'Used to Match Zip By Sch Name'!$A$2:$E$4714,5,FALSE)</f>
        <v>34237-8100</v>
      </c>
      <c r="G2857" s="5">
        <f>VLOOKUP(D2857,public_school_report!$D$1:$CI$3651,84,FALSE)</f>
        <v>832</v>
      </c>
      <c r="H2857" s="5" t="s">
        <v>2</v>
      </c>
      <c r="I2857" s="5">
        <v>39</v>
      </c>
      <c r="J2857" s="5">
        <v>44</v>
      </c>
      <c r="K2857" s="5">
        <v>41</v>
      </c>
      <c r="L2857" s="5">
        <v>36</v>
      </c>
      <c r="M2857" s="5">
        <v>27</v>
      </c>
      <c r="N2857" s="5">
        <v>25</v>
      </c>
      <c r="O2857" s="5">
        <v>35</v>
      </c>
      <c r="P2857" s="5"/>
      <c r="Q2857" s="5"/>
      <c r="R2857" s="5"/>
      <c r="S2857" s="5"/>
      <c r="T2857" s="5">
        <v>247</v>
      </c>
      <c r="U2857" s="5">
        <v>7</v>
      </c>
      <c r="V2857" s="5">
        <v>35</v>
      </c>
      <c r="W2857" s="5">
        <v>100</v>
      </c>
      <c r="X2857" s="5" t="s">
        <v>72</v>
      </c>
      <c r="Y2857" s="5" t="s">
        <v>63</v>
      </c>
      <c r="Z2857" s="5" t="s">
        <v>63</v>
      </c>
      <c r="AA2857" s="5" t="s">
        <v>72</v>
      </c>
      <c r="AB2857" s="5" t="s">
        <v>72</v>
      </c>
      <c r="AC2857" s="5" t="s">
        <v>63</v>
      </c>
      <c r="AD2857" s="5" t="s">
        <v>62</v>
      </c>
      <c r="AE2857" s="5" t="s">
        <v>62</v>
      </c>
      <c r="AF2857" s="5" t="s">
        <v>72</v>
      </c>
      <c r="AG2857" s="5" t="s">
        <v>63</v>
      </c>
      <c r="AH2857" s="5" t="s">
        <v>63</v>
      </c>
      <c r="AI2857" s="5" t="s">
        <v>72</v>
      </c>
      <c r="AJ2857" s="5" t="s">
        <v>62</v>
      </c>
      <c r="AK2857" s="5" t="s">
        <v>63</v>
      </c>
      <c r="AL2857" s="5" t="s">
        <v>63</v>
      </c>
      <c r="AM2857" s="5" t="s">
        <v>63</v>
      </c>
      <c r="AN2857" s="5" t="s">
        <v>63</v>
      </c>
      <c r="AO2857" s="5" t="s">
        <v>63</v>
      </c>
      <c r="AP2857" s="5" t="s">
        <v>72</v>
      </c>
      <c r="AQ2857" s="5" t="s">
        <v>72</v>
      </c>
      <c r="AR2857" s="5" t="s">
        <v>72</v>
      </c>
      <c r="AS2857" s="5" t="s">
        <v>65</v>
      </c>
      <c r="AT2857" s="5" t="s">
        <v>66</v>
      </c>
      <c r="AU2857" s="5" t="s">
        <v>67</v>
      </c>
      <c r="AV2857" s="5" t="s">
        <v>68</v>
      </c>
      <c r="AW2857" s="5" t="s">
        <v>65</v>
      </c>
      <c r="AX2857" s="5" t="s">
        <v>69</v>
      </c>
      <c r="AY2857" s="5">
        <v>89.7</v>
      </c>
      <c r="AZ2857" s="5">
        <v>100</v>
      </c>
    </row>
    <row r="2858" spans="1:52">
      <c r="A2858" s="5">
        <v>53</v>
      </c>
      <c r="B2858" s="5" t="s">
        <v>2850</v>
      </c>
      <c r="C2858" s="6">
        <v>341</v>
      </c>
      <c r="D2858" s="5" t="s">
        <v>2867</v>
      </c>
      <c r="E2858" s="5" t="str">
        <f>VLOOKUP(B2858,Region!$A$1:$B$76,2,FALSE)</f>
        <v>Region_4</v>
      </c>
      <c r="F2858" s="5" t="str">
        <f>VLOOKUP(D2858,'Used to Match Zip By Sch Name'!$A$2:$E$4714,5,FALSE)</f>
        <v>33844-8751</v>
      </c>
      <c r="G2858" s="5">
        <f>VLOOKUP(D2858,public_school_report!$D$1:$CI$3651,84,FALSE)</f>
        <v>930</v>
      </c>
      <c r="H2858" s="5" t="s">
        <v>2</v>
      </c>
      <c r="I2858" s="5">
        <v>42</v>
      </c>
      <c r="J2858" s="5">
        <v>44</v>
      </c>
      <c r="K2858" s="5">
        <v>50</v>
      </c>
      <c r="L2858" s="5">
        <v>45</v>
      </c>
      <c r="M2858" s="5">
        <v>40</v>
      </c>
      <c r="N2858" s="5">
        <v>45</v>
      </c>
      <c r="O2858" s="5">
        <v>36</v>
      </c>
      <c r="P2858" s="5"/>
      <c r="Q2858" s="5"/>
      <c r="R2858" s="5"/>
      <c r="S2858" s="5"/>
      <c r="T2858" s="5">
        <v>302</v>
      </c>
      <c r="U2858" s="5">
        <v>7</v>
      </c>
      <c r="V2858" s="5">
        <v>43</v>
      </c>
      <c r="W2858" s="5">
        <v>99</v>
      </c>
      <c r="X2858" s="5" t="s">
        <v>63</v>
      </c>
      <c r="Y2858" s="5" t="s">
        <v>63</v>
      </c>
      <c r="Z2858" s="5" t="s">
        <v>63</v>
      </c>
      <c r="AA2858" s="5" t="s">
        <v>63</v>
      </c>
      <c r="AB2858" s="5" t="s">
        <v>63</v>
      </c>
      <c r="AC2858" s="5" t="s">
        <v>62</v>
      </c>
      <c r="AD2858" s="5" t="s">
        <v>62</v>
      </c>
      <c r="AE2858" s="5" t="s">
        <v>64</v>
      </c>
      <c r="AF2858" s="5" t="s">
        <v>62</v>
      </c>
      <c r="AG2858" s="5" t="s">
        <v>64</v>
      </c>
      <c r="AH2858" s="5" t="s">
        <v>64</v>
      </c>
      <c r="AI2858" s="5" t="s">
        <v>64</v>
      </c>
      <c r="AJ2858" s="5" t="s">
        <v>63</v>
      </c>
      <c r="AK2858" s="5" t="s">
        <v>63</v>
      </c>
      <c r="AL2858" s="5" t="s">
        <v>63</v>
      </c>
      <c r="AM2858" s="5" t="s">
        <v>63</v>
      </c>
      <c r="AN2858" s="5" t="s">
        <v>63</v>
      </c>
      <c r="AO2858" s="5" t="s">
        <v>72</v>
      </c>
      <c r="AP2858" s="5" t="s">
        <v>65</v>
      </c>
      <c r="AQ2858" s="5" t="s">
        <v>66</v>
      </c>
      <c r="AR2858" s="5" t="s">
        <v>66</v>
      </c>
      <c r="AS2858" s="5" t="s">
        <v>65</v>
      </c>
      <c r="AT2858" s="5" t="s">
        <v>66</v>
      </c>
      <c r="AU2858" s="5" t="s">
        <v>67</v>
      </c>
      <c r="AV2858" s="5" t="s">
        <v>68</v>
      </c>
      <c r="AW2858" s="5" t="s">
        <v>65</v>
      </c>
      <c r="AX2858" s="5" t="s">
        <v>69</v>
      </c>
      <c r="AY2858" s="5">
        <v>75.2</v>
      </c>
      <c r="AZ2858" s="5">
        <v>100</v>
      </c>
    </row>
    <row r="2859" spans="1:52">
      <c r="A2859" s="5">
        <v>53</v>
      </c>
      <c r="B2859" s="5" t="s">
        <v>2850</v>
      </c>
      <c r="C2859" s="6">
        <v>361</v>
      </c>
      <c r="D2859" s="5" t="s">
        <v>706</v>
      </c>
      <c r="E2859" s="5" t="str">
        <f>VLOOKUP(B2859,Region!$A$1:$B$76,2,FALSE)</f>
        <v>Region_4</v>
      </c>
      <c r="F2859" s="5" t="str">
        <f>VLOOKUP(D2859,'Used to Match Zip By Sch Name'!$A$2:$E$4714,5,FALSE)</f>
        <v>32025-4980</v>
      </c>
      <c r="G2859" s="5">
        <f>VLOOKUP(D2859,public_school_report!$D$1:$CI$3651,84,FALSE)</f>
        <v>601</v>
      </c>
      <c r="H2859" s="5" t="s">
        <v>4</v>
      </c>
      <c r="I2859" s="5">
        <v>27</v>
      </c>
      <c r="J2859" s="5">
        <v>45</v>
      </c>
      <c r="K2859" s="5">
        <v>51</v>
      </c>
      <c r="L2859" s="5">
        <v>38</v>
      </c>
      <c r="M2859" s="5">
        <v>38</v>
      </c>
      <c r="N2859" s="5">
        <v>29</v>
      </c>
      <c r="O2859" s="5">
        <v>25</v>
      </c>
      <c r="P2859" s="5"/>
      <c r="Q2859" s="5"/>
      <c r="R2859" s="5"/>
      <c r="S2859" s="5"/>
      <c r="T2859" s="5">
        <v>253</v>
      </c>
      <c r="U2859" s="5">
        <v>7</v>
      </c>
      <c r="V2859" s="5">
        <v>36</v>
      </c>
      <c r="W2859" s="5">
        <v>100</v>
      </c>
      <c r="X2859" s="5" t="s">
        <v>72</v>
      </c>
      <c r="Y2859" s="5" t="s">
        <v>63</v>
      </c>
      <c r="Z2859" s="5" t="s">
        <v>63</v>
      </c>
      <c r="AA2859" s="5" t="s">
        <v>63</v>
      </c>
      <c r="AB2859" s="5" t="s">
        <v>73</v>
      </c>
      <c r="AC2859" s="5" t="s">
        <v>72</v>
      </c>
      <c r="AD2859" s="5" t="s">
        <v>63</v>
      </c>
      <c r="AE2859" s="5" t="s">
        <v>62</v>
      </c>
      <c r="AF2859" s="5" t="s">
        <v>63</v>
      </c>
      <c r="AG2859" s="5" t="s">
        <v>63</v>
      </c>
      <c r="AH2859" s="5" t="s">
        <v>64</v>
      </c>
      <c r="AI2859" s="5" t="s">
        <v>62</v>
      </c>
      <c r="AJ2859" s="5" t="s">
        <v>64</v>
      </c>
      <c r="AK2859" s="5" t="s">
        <v>63</v>
      </c>
      <c r="AL2859" s="5" t="s">
        <v>63</v>
      </c>
      <c r="AM2859" s="5" t="s">
        <v>63</v>
      </c>
      <c r="AN2859" s="5" t="s">
        <v>63</v>
      </c>
      <c r="AO2859" s="5" t="s">
        <v>63</v>
      </c>
      <c r="AP2859" s="5" t="s">
        <v>63</v>
      </c>
      <c r="AQ2859" s="5" t="s">
        <v>72</v>
      </c>
      <c r="AR2859" s="5" t="s">
        <v>72</v>
      </c>
      <c r="AS2859" s="5" t="s">
        <v>65</v>
      </c>
      <c r="AT2859" s="5" t="s">
        <v>66</v>
      </c>
      <c r="AU2859" s="5" t="s">
        <v>67</v>
      </c>
      <c r="AV2859" s="5" t="s">
        <v>68</v>
      </c>
      <c r="AW2859" s="5" t="s">
        <v>65</v>
      </c>
      <c r="AX2859" s="5" t="s">
        <v>69</v>
      </c>
      <c r="AY2859" s="5">
        <v>94.8</v>
      </c>
      <c r="AZ2859" s="5">
        <v>100</v>
      </c>
    </row>
    <row r="2860" spans="1:52">
      <c r="A2860" s="5">
        <v>53</v>
      </c>
      <c r="B2860" s="5" t="s">
        <v>2850</v>
      </c>
      <c r="C2860" s="6">
        <v>391</v>
      </c>
      <c r="D2860" s="5" t="s">
        <v>2868</v>
      </c>
      <c r="E2860" s="5" t="str">
        <f>VLOOKUP(B2860,Region!$A$1:$B$76,2,FALSE)</f>
        <v>Region_4</v>
      </c>
      <c r="F2860" s="5" t="str">
        <f>VLOOKUP(D2860,'Used to Match Zip By Sch Name'!$A$2:$E$4714,5,FALSE)</f>
        <v>33844-2930</v>
      </c>
      <c r="G2860" s="5">
        <f>VLOOKUP(D2860,public_school_report!$D$1:$CI$3651,84,FALSE)</f>
        <v>463</v>
      </c>
      <c r="H2860" s="5" t="s">
        <v>6</v>
      </c>
      <c r="I2860" s="5">
        <v>56</v>
      </c>
      <c r="J2860" s="5">
        <v>52</v>
      </c>
      <c r="K2860" s="5">
        <v>43</v>
      </c>
      <c r="L2860" s="5">
        <v>57</v>
      </c>
      <c r="M2860" s="5">
        <v>60</v>
      </c>
      <c r="N2860" s="5">
        <v>43</v>
      </c>
      <c r="O2860" s="5">
        <v>50</v>
      </c>
      <c r="P2860" s="5"/>
      <c r="Q2860" s="5"/>
      <c r="R2860" s="5"/>
      <c r="S2860" s="5"/>
      <c r="T2860" s="5">
        <v>361</v>
      </c>
      <c r="U2860" s="5">
        <v>7</v>
      </c>
      <c r="V2860" s="5">
        <v>52</v>
      </c>
      <c r="W2860" s="5">
        <v>100</v>
      </c>
      <c r="X2860" s="5" t="s">
        <v>63</v>
      </c>
      <c r="Y2860" s="5" t="s">
        <v>63</v>
      </c>
      <c r="Z2860" s="5" t="s">
        <v>63</v>
      </c>
      <c r="AA2860" s="5" t="s">
        <v>63</v>
      </c>
      <c r="AB2860" s="5" t="s">
        <v>63</v>
      </c>
      <c r="AC2860" s="5" t="s">
        <v>64</v>
      </c>
      <c r="AD2860" s="5" t="s">
        <v>62</v>
      </c>
      <c r="AE2860" s="5" t="s">
        <v>64</v>
      </c>
      <c r="AF2860" s="5" t="s">
        <v>64</v>
      </c>
      <c r="AG2860" s="5" t="s">
        <v>62</v>
      </c>
      <c r="AH2860" s="5" t="s">
        <v>64</v>
      </c>
      <c r="AI2860" s="5" t="s">
        <v>64</v>
      </c>
      <c r="AJ2860" s="5" t="s">
        <v>64</v>
      </c>
      <c r="AK2860" s="5" t="s">
        <v>63</v>
      </c>
      <c r="AL2860" s="5" t="s">
        <v>62</v>
      </c>
      <c r="AM2860" s="5" t="s">
        <v>62</v>
      </c>
      <c r="AN2860" s="5" t="s">
        <v>64</v>
      </c>
      <c r="AO2860" s="5" t="s">
        <v>64</v>
      </c>
      <c r="AP2860" s="5" t="s">
        <v>62</v>
      </c>
      <c r="AQ2860" s="5" t="s">
        <v>64</v>
      </c>
      <c r="AR2860" s="5" t="s">
        <v>63</v>
      </c>
      <c r="AS2860" s="5" t="s">
        <v>65</v>
      </c>
      <c r="AT2860" s="5" t="s">
        <v>66</v>
      </c>
      <c r="AU2860" s="5" t="s">
        <v>67</v>
      </c>
      <c r="AV2860" s="5" t="s">
        <v>68</v>
      </c>
      <c r="AW2860" s="5" t="s">
        <v>65</v>
      </c>
      <c r="AX2860" s="5" t="s">
        <v>69</v>
      </c>
      <c r="AY2860" s="5">
        <v>77.900000000000006</v>
      </c>
      <c r="AZ2860" s="5">
        <v>79.5</v>
      </c>
    </row>
    <row r="2861" spans="1:52">
      <c r="A2861" s="5">
        <v>53</v>
      </c>
      <c r="B2861" s="5" t="s">
        <v>2850</v>
      </c>
      <c r="C2861" s="6">
        <v>401</v>
      </c>
      <c r="D2861" s="5" t="s">
        <v>2869</v>
      </c>
      <c r="E2861" s="5" t="str">
        <f>VLOOKUP(B2861,Region!$A$1:$B$76,2,FALSE)</f>
        <v>Region_4</v>
      </c>
      <c r="F2861" s="5" t="str">
        <f>VLOOKUP(D2861,'Used to Match Zip By Sch Name'!$A$2:$E$4714,5,FALSE)</f>
        <v>33837-8708</v>
      </c>
      <c r="G2861" s="5">
        <f>VLOOKUP(D2861,public_school_report!$D$1:$CI$3651,84,FALSE)</f>
        <v>1097</v>
      </c>
      <c r="H2861" s="5" t="s">
        <v>2</v>
      </c>
      <c r="I2861" s="5">
        <v>78</v>
      </c>
      <c r="J2861" s="5">
        <v>67</v>
      </c>
      <c r="K2861" s="5">
        <v>48</v>
      </c>
      <c r="L2861" s="5">
        <v>74</v>
      </c>
      <c r="M2861" s="5">
        <v>59</v>
      </c>
      <c r="N2861" s="5">
        <v>53</v>
      </c>
      <c r="O2861" s="5">
        <v>69</v>
      </c>
      <c r="P2861" s="5">
        <v>95</v>
      </c>
      <c r="Q2861" s="5">
        <v>74</v>
      </c>
      <c r="R2861" s="5"/>
      <c r="S2861" s="5"/>
      <c r="T2861" s="5">
        <v>617</v>
      </c>
      <c r="U2861" s="5">
        <v>9</v>
      </c>
      <c r="V2861" s="5">
        <v>69</v>
      </c>
      <c r="W2861" s="5">
        <v>100</v>
      </c>
      <c r="X2861" s="5" t="s">
        <v>64</v>
      </c>
      <c r="Y2861" s="5" t="s">
        <v>64</v>
      </c>
      <c r="Z2861" s="5" t="s">
        <v>64</v>
      </c>
      <c r="AA2861" s="5" t="s">
        <v>64</v>
      </c>
      <c r="AB2861" s="5" t="s">
        <v>64</v>
      </c>
      <c r="AC2861" s="5" t="s">
        <v>62</v>
      </c>
      <c r="AD2861" s="5" t="s">
        <v>62</v>
      </c>
      <c r="AE2861" s="5" t="s">
        <v>64</v>
      </c>
      <c r="AF2861" s="5" t="s">
        <v>62</v>
      </c>
      <c r="AG2861" s="5" t="s">
        <v>62</v>
      </c>
      <c r="AH2861" s="5" t="s">
        <v>64</v>
      </c>
      <c r="AI2861" s="5" t="s">
        <v>64</v>
      </c>
      <c r="AJ2861" s="5" t="s">
        <v>64</v>
      </c>
      <c r="AK2861" s="5" t="s">
        <v>62</v>
      </c>
      <c r="AL2861" s="5" t="s">
        <v>62</v>
      </c>
      <c r="AM2861" s="5" t="s">
        <v>62</v>
      </c>
      <c r="AN2861" s="5" t="s">
        <v>64</v>
      </c>
      <c r="AO2861" s="5" t="s">
        <v>63</v>
      </c>
      <c r="AP2861" s="5" t="s">
        <v>63</v>
      </c>
      <c r="AQ2861" s="5" t="s">
        <v>72</v>
      </c>
      <c r="AR2861" s="5" t="s">
        <v>72</v>
      </c>
      <c r="AS2861" s="5" t="s">
        <v>65</v>
      </c>
      <c r="AT2861" s="5" t="s">
        <v>66</v>
      </c>
      <c r="AU2861" s="5" t="s">
        <v>67</v>
      </c>
      <c r="AV2861" s="5" t="s">
        <v>67</v>
      </c>
      <c r="AW2861" s="5" t="s">
        <v>65</v>
      </c>
      <c r="AX2861" s="5" t="s">
        <v>86</v>
      </c>
      <c r="AY2861" s="5">
        <v>64</v>
      </c>
      <c r="AZ2861" s="5">
        <v>58.5</v>
      </c>
    </row>
    <row r="2862" spans="1:52" s="18" customFormat="1">
      <c r="A2862" s="19">
        <v>53</v>
      </c>
      <c r="B2862" s="19" t="s">
        <v>2850</v>
      </c>
      <c r="C2862" s="20">
        <v>441</v>
      </c>
      <c r="D2862" s="19" t="s">
        <v>2870</v>
      </c>
      <c r="E2862" s="5" t="str">
        <f>VLOOKUP(B2862,Region!$A$1:$B$76,2,FALSE)</f>
        <v>Region_4</v>
      </c>
      <c r="F2862" s="5" t="e">
        <f>VLOOKUP(D2862,'Used to Match Zip By Sch Name'!$A$2:$E$4714,5,FALSE)</f>
        <v>#N/A</v>
      </c>
      <c r="G2862" s="5">
        <f>VLOOKUP(D2862,public_school_report!$D$1:$CI$3651,84,FALSE)</f>
        <v>984</v>
      </c>
      <c r="H2862" s="5" t="s">
        <v>2</v>
      </c>
      <c r="I2862" s="19">
        <v>75</v>
      </c>
      <c r="J2862" s="19">
        <v>70</v>
      </c>
      <c r="K2862" s="19">
        <v>57</v>
      </c>
      <c r="L2862" s="19">
        <v>75</v>
      </c>
      <c r="M2862" s="19">
        <v>69</v>
      </c>
      <c r="N2862" s="19">
        <v>57</v>
      </c>
      <c r="O2862" s="19">
        <v>65</v>
      </c>
      <c r="P2862" s="19">
        <v>73</v>
      </c>
      <c r="Q2862" s="19">
        <v>78</v>
      </c>
      <c r="R2862" s="19"/>
      <c r="S2862" s="19"/>
      <c r="T2862" s="19">
        <v>619</v>
      </c>
      <c r="U2862" s="19">
        <v>9</v>
      </c>
      <c r="V2862" s="19">
        <v>69</v>
      </c>
      <c r="W2862" s="19">
        <v>100</v>
      </c>
      <c r="X2862" s="19" t="s">
        <v>64</v>
      </c>
      <c r="Y2862" s="19" t="s">
        <v>64</v>
      </c>
      <c r="Z2862" s="19" t="s">
        <v>64</v>
      </c>
      <c r="AA2862" s="19" t="s">
        <v>62</v>
      </c>
      <c r="AB2862" s="19" t="s">
        <v>64</v>
      </c>
      <c r="AC2862" s="19" t="s">
        <v>64</v>
      </c>
      <c r="AD2862" s="19" t="s">
        <v>64</v>
      </c>
      <c r="AE2862" s="19" t="s">
        <v>64</v>
      </c>
      <c r="AF2862" s="19" t="s">
        <v>64</v>
      </c>
      <c r="AG2862" s="19" t="s">
        <v>64</v>
      </c>
      <c r="AH2862" s="19" t="s">
        <v>64</v>
      </c>
      <c r="AI2862" s="19" t="s">
        <v>64</v>
      </c>
      <c r="AJ2862" s="19" t="s">
        <v>64</v>
      </c>
      <c r="AK2862" s="19" t="s">
        <v>64</v>
      </c>
      <c r="AL2862" s="19" t="s">
        <v>72</v>
      </c>
      <c r="AM2862" s="19" t="s">
        <v>62</v>
      </c>
      <c r="AN2862" s="19" t="s">
        <v>64</v>
      </c>
      <c r="AO2862" s="19" t="s">
        <v>62</v>
      </c>
      <c r="AP2862" s="19" t="s">
        <v>65</v>
      </c>
      <c r="AQ2862" s="19" t="s">
        <v>66</v>
      </c>
      <c r="AR2862" s="19" t="s">
        <v>66</v>
      </c>
      <c r="AS2862" s="19" t="s">
        <v>65</v>
      </c>
      <c r="AT2862" s="19" t="s">
        <v>66</v>
      </c>
      <c r="AU2862" s="19" t="s">
        <v>68</v>
      </c>
      <c r="AV2862" s="19" t="s">
        <v>67</v>
      </c>
      <c r="AW2862" s="19" t="s">
        <v>65</v>
      </c>
      <c r="AX2862" s="19" t="s">
        <v>86</v>
      </c>
      <c r="AY2862" s="19">
        <v>56.9</v>
      </c>
      <c r="AZ2862" s="19">
        <v>66.2</v>
      </c>
    </row>
    <row r="2863" spans="1:52">
      <c r="A2863" s="5">
        <v>53</v>
      </c>
      <c r="B2863" s="5" t="s">
        <v>2850</v>
      </c>
      <c r="C2863" s="6">
        <v>481</v>
      </c>
      <c r="D2863" s="5" t="s">
        <v>2871</v>
      </c>
      <c r="E2863" s="5" t="str">
        <f>VLOOKUP(B2863,Region!$A$1:$B$76,2,FALSE)</f>
        <v>Region_4</v>
      </c>
      <c r="F2863" s="5" t="str">
        <f>VLOOKUP(D2863,'Used to Match Zip By Sch Name'!$A$2:$E$4714,5,FALSE)</f>
        <v>33880-3737</v>
      </c>
      <c r="G2863" s="5" t="e">
        <f>VLOOKUP(D2863,public_school_report!$D$1:$CI$3651,84,FALSE)</f>
        <v>#N/A</v>
      </c>
      <c r="H2863" s="5"/>
      <c r="I2863" s="5">
        <v>43</v>
      </c>
      <c r="J2863" s="5">
        <v>44</v>
      </c>
      <c r="K2863" s="5">
        <v>40</v>
      </c>
      <c r="L2863" s="5">
        <v>43</v>
      </c>
      <c r="M2863" s="5">
        <v>53</v>
      </c>
      <c r="N2863" s="5">
        <v>44</v>
      </c>
      <c r="O2863" s="5">
        <v>52</v>
      </c>
      <c r="P2863" s="5">
        <v>55</v>
      </c>
      <c r="Q2863" s="5"/>
      <c r="R2863" s="5">
        <v>87</v>
      </c>
      <c r="S2863" s="5">
        <v>40</v>
      </c>
      <c r="T2863" s="5">
        <v>501</v>
      </c>
      <c r="U2863" s="5">
        <v>10</v>
      </c>
      <c r="V2863" s="5">
        <v>50</v>
      </c>
      <c r="W2863" s="5">
        <v>95</v>
      </c>
      <c r="X2863" s="5" t="s">
        <v>63</v>
      </c>
      <c r="Y2863" s="5" t="s">
        <v>63</v>
      </c>
      <c r="Z2863" s="5" t="s">
        <v>63</v>
      </c>
      <c r="AA2863" s="5" t="s">
        <v>72</v>
      </c>
      <c r="AB2863" s="5" t="s">
        <v>63</v>
      </c>
      <c r="AC2863" s="5" t="s">
        <v>63</v>
      </c>
      <c r="AD2863" s="5" t="s">
        <v>63</v>
      </c>
      <c r="AE2863" s="5" t="s">
        <v>63</v>
      </c>
      <c r="AF2863" s="5" t="s">
        <v>62</v>
      </c>
      <c r="AG2863" s="5" t="s">
        <v>72</v>
      </c>
      <c r="AH2863" s="5" t="s">
        <v>72</v>
      </c>
      <c r="AI2863" s="5" t="s">
        <v>63</v>
      </c>
      <c r="AJ2863" s="5" t="s">
        <v>72</v>
      </c>
      <c r="AK2863" s="5" t="s">
        <v>63</v>
      </c>
      <c r="AL2863" s="5" t="s">
        <v>63</v>
      </c>
      <c r="AM2863" s="5" t="s">
        <v>63</v>
      </c>
      <c r="AN2863" s="5" t="s">
        <v>63</v>
      </c>
      <c r="AO2863" s="5" t="s">
        <v>63</v>
      </c>
      <c r="AP2863" s="5" t="s">
        <v>63</v>
      </c>
      <c r="AQ2863" s="5" t="s">
        <v>63</v>
      </c>
      <c r="AR2863" s="5" t="s">
        <v>63</v>
      </c>
      <c r="AS2863" s="5" t="s">
        <v>65</v>
      </c>
      <c r="AT2863" s="5" t="s">
        <v>66</v>
      </c>
      <c r="AU2863" s="5" t="s">
        <v>67</v>
      </c>
      <c r="AV2863" s="5" t="s">
        <v>68</v>
      </c>
      <c r="AW2863" s="5" t="s">
        <v>65</v>
      </c>
      <c r="AX2863" s="5" t="s">
        <v>82</v>
      </c>
      <c r="AY2863" s="5">
        <v>62.7</v>
      </c>
      <c r="AZ2863" s="5">
        <v>74.099999999999994</v>
      </c>
    </row>
    <row r="2864" spans="1:52">
      <c r="A2864" s="5">
        <v>53</v>
      </c>
      <c r="B2864" s="5" t="s">
        <v>2850</v>
      </c>
      <c r="C2864" s="6">
        <v>491</v>
      </c>
      <c r="D2864" s="5" t="s">
        <v>2872</v>
      </c>
      <c r="E2864" s="5" t="str">
        <f>VLOOKUP(B2864,Region!$A$1:$B$76,2,FALSE)</f>
        <v>Region_4</v>
      </c>
      <c r="F2864" s="5" t="str">
        <f>VLOOKUP(D2864,'Used to Match Zip By Sch Name'!$A$2:$E$4714,5,FALSE)</f>
        <v>33880-3029</v>
      </c>
      <c r="G2864" s="5">
        <f>VLOOKUP(D2864,public_school_report!$D$1:$CI$3651,84,FALSE)</f>
        <v>862</v>
      </c>
      <c r="H2864" s="5" t="s">
        <v>2</v>
      </c>
      <c r="I2864" s="5">
        <v>32</v>
      </c>
      <c r="J2864" s="5">
        <v>40</v>
      </c>
      <c r="K2864" s="5">
        <v>42</v>
      </c>
      <c r="L2864" s="5">
        <v>31</v>
      </c>
      <c r="M2864" s="5">
        <v>38</v>
      </c>
      <c r="N2864" s="5">
        <v>37</v>
      </c>
      <c r="O2864" s="5">
        <v>28</v>
      </c>
      <c r="P2864" s="5">
        <v>43</v>
      </c>
      <c r="Q2864" s="5">
        <v>69</v>
      </c>
      <c r="R2864" s="5"/>
      <c r="S2864" s="5"/>
      <c r="T2864" s="5">
        <v>360</v>
      </c>
      <c r="U2864" s="5">
        <v>9</v>
      </c>
      <c r="V2864" s="5">
        <v>40</v>
      </c>
      <c r="W2864" s="5">
        <v>98</v>
      </c>
      <c r="X2864" s="5" t="s">
        <v>72</v>
      </c>
      <c r="Y2864" s="5" t="s">
        <v>63</v>
      </c>
      <c r="Z2864" s="5" t="s">
        <v>63</v>
      </c>
      <c r="AA2864" s="5" t="s">
        <v>72</v>
      </c>
      <c r="AB2864" s="5" t="s">
        <v>72</v>
      </c>
      <c r="AC2864" s="5" t="s">
        <v>72</v>
      </c>
      <c r="AD2864" s="5" t="s">
        <v>72</v>
      </c>
      <c r="AE2864" s="5" t="s">
        <v>72</v>
      </c>
      <c r="AF2864" s="5" t="s">
        <v>63</v>
      </c>
      <c r="AG2864" s="5" t="s">
        <v>63</v>
      </c>
      <c r="AH2864" s="5" t="s">
        <v>62</v>
      </c>
      <c r="AI2864" s="5" t="s">
        <v>63</v>
      </c>
      <c r="AJ2864" s="5" t="s">
        <v>63</v>
      </c>
      <c r="AK2864" s="5" t="s">
        <v>62</v>
      </c>
      <c r="AL2864" s="5" t="s">
        <v>63</v>
      </c>
      <c r="AM2864" s="5" t="s">
        <v>122</v>
      </c>
      <c r="AN2864" s="5" t="s">
        <v>62</v>
      </c>
      <c r="AO2864" s="5" t="s">
        <v>62</v>
      </c>
      <c r="AP2864" s="5" t="s">
        <v>64</v>
      </c>
      <c r="AQ2864" s="5" t="s">
        <v>64</v>
      </c>
      <c r="AR2864" s="5" t="s">
        <v>63</v>
      </c>
      <c r="AS2864" s="5" t="s">
        <v>65</v>
      </c>
      <c r="AT2864" s="5" t="s">
        <v>66</v>
      </c>
      <c r="AU2864" s="5" t="s">
        <v>67</v>
      </c>
      <c r="AV2864" s="5" t="s">
        <v>68</v>
      </c>
      <c r="AW2864" s="5" t="s">
        <v>65</v>
      </c>
      <c r="AX2864" s="5" t="s">
        <v>78</v>
      </c>
      <c r="AY2864" s="5">
        <v>71.900000000000006</v>
      </c>
      <c r="AZ2864" s="5">
        <v>95.7</v>
      </c>
    </row>
    <row r="2865" spans="1:52">
      <c r="A2865" s="5">
        <v>53</v>
      </c>
      <c r="B2865" s="5" t="s">
        <v>2850</v>
      </c>
      <c r="C2865" s="6">
        <v>531</v>
      </c>
      <c r="D2865" s="5" t="s">
        <v>2873</v>
      </c>
      <c r="E2865" s="5" t="str">
        <f>VLOOKUP(B2865,Region!$A$1:$B$76,2,FALSE)</f>
        <v>Region_4</v>
      </c>
      <c r="F2865" s="5" t="str">
        <f>VLOOKUP(D2865,'Used to Match Zip By Sch Name'!$A$2:$E$4714,5,FALSE)</f>
        <v>33880-3252</v>
      </c>
      <c r="G2865" s="5">
        <f>VLOOKUP(D2865,public_school_report!$D$1:$CI$3651,84,FALSE)</f>
        <v>548</v>
      </c>
      <c r="H2865" s="5" t="s">
        <v>6</v>
      </c>
      <c r="I2865" s="5">
        <v>78</v>
      </c>
      <c r="J2865" s="5">
        <v>63</v>
      </c>
      <c r="K2865" s="5">
        <v>50</v>
      </c>
      <c r="L2865" s="5">
        <v>85</v>
      </c>
      <c r="M2865" s="5">
        <v>79</v>
      </c>
      <c r="N2865" s="5">
        <v>60</v>
      </c>
      <c r="O2865" s="5">
        <v>70</v>
      </c>
      <c r="P2865" s="5"/>
      <c r="Q2865" s="5"/>
      <c r="R2865" s="5"/>
      <c r="S2865" s="5"/>
      <c r="T2865" s="5">
        <v>485</v>
      </c>
      <c r="U2865" s="5">
        <v>7</v>
      </c>
      <c r="V2865" s="5">
        <v>69</v>
      </c>
      <c r="W2865" s="5">
        <v>100</v>
      </c>
      <c r="X2865" s="5" t="s">
        <v>64</v>
      </c>
      <c r="Y2865" s="5" t="s">
        <v>64</v>
      </c>
      <c r="Z2865" s="5" t="s">
        <v>64</v>
      </c>
      <c r="AA2865" s="5" t="s">
        <v>64</v>
      </c>
      <c r="AB2865" s="5" t="s">
        <v>64</v>
      </c>
      <c r="AC2865" s="5" t="s">
        <v>64</v>
      </c>
      <c r="AD2865" s="5" t="s">
        <v>64</v>
      </c>
      <c r="AE2865" s="5" t="s">
        <v>64</v>
      </c>
      <c r="AF2865" s="5" t="s">
        <v>64</v>
      </c>
      <c r="AG2865" s="5" t="s">
        <v>64</v>
      </c>
      <c r="AH2865" s="5" t="s">
        <v>64</v>
      </c>
      <c r="AI2865" s="5" t="s">
        <v>64</v>
      </c>
      <c r="AJ2865" s="5" t="s">
        <v>64</v>
      </c>
      <c r="AK2865" s="5" t="s">
        <v>64</v>
      </c>
      <c r="AL2865" s="5" t="s">
        <v>64</v>
      </c>
      <c r="AM2865" s="5" t="s">
        <v>64</v>
      </c>
      <c r="AN2865" s="5" t="s">
        <v>64</v>
      </c>
      <c r="AO2865" s="5" t="s">
        <v>64</v>
      </c>
      <c r="AP2865" s="5" t="s">
        <v>62</v>
      </c>
      <c r="AQ2865" s="5" t="s">
        <v>64</v>
      </c>
      <c r="AR2865" s="5" t="s">
        <v>62</v>
      </c>
      <c r="AS2865" s="5" t="s">
        <v>65</v>
      </c>
      <c r="AT2865" s="5" t="s">
        <v>66</v>
      </c>
      <c r="AU2865" s="5" t="s">
        <v>67</v>
      </c>
      <c r="AV2865" s="5" t="s">
        <v>67</v>
      </c>
      <c r="AW2865" s="5" t="s">
        <v>65</v>
      </c>
      <c r="AX2865" s="5" t="s">
        <v>69</v>
      </c>
      <c r="AY2865" s="5">
        <v>49.6</v>
      </c>
      <c r="AZ2865" s="5">
        <v>51.1</v>
      </c>
    </row>
    <row r="2866" spans="1:52">
      <c r="A2866" s="5">
        <v>53</v>
      </c>
      <c r="B2866" s="5" t="s">
        <v>2850</v>
      </c>
      <c r="C2866" s="6">
        <v>571</v>
      </c>
      <c r="D2866" s="5" t="s">
        <v>80</v>
      </c>
      <c r="E2866" s="5" t="str">
        <f>VLOOKUP(B2866,Region!$A$1:$B$76,2,FALSE)</f>
        <v>Region_4</v>
      </c>
      <c r="F2866" s="5" t="str">
        <f>VLOOKUP(D2866,'Used to Match Zip By Sch Name'!$A$2:$E$4714,5,FALSE)</f>
        <v>32605-5053</v>
      </c>
      <c r="G2866" s="5">
        <f>VLOOKUP(D2866,public_school_report!$D$1:$CI$3651,84,FALSE)</f>
        <v>940</v>
      </c>
      <c r="H2866" s="5" t="s">
        <v>2</v>
      </c>
      <c r="I2866" s="5">
        <v>28</v>
      </c>
      <c r="J2866" s="5">
        <v>47</v>
      </c>
      <c r="K2866" s="5">
        <v>52</v>
      </c>
      <c r="L2866" s="5">
        <v>30</v>
      </c>
      <c r="M2866" s="5">
        <v>43</v>
      </c>
      <c r="N2866" s="5">
        <v>46</v>
      </c>
      <c r="O2866" s="5">
        <v>22</v>
      </c>
      <c r="P2866" s="5">
        <v>65</v>
      </c>
      <c r="Q2866" s="5">
        <v>80</v>
      </c>
      <c r="R2866" s="5"/>
      <c r="S2866" s="5"/>
      <c r="T2866" s="5">
        <v>413</v>
      </c>
      <c r="U2866" s="5">
        <v>9</v>
      </c>
      <c r="V2866" s="5">
        <v>46</v>
      </c>
      <c r="W2866" s="5">
        <v>97</v>
      </c>
      <c r="X2866" s="5" t="s">
        <v>63</v>
      </c>
      <c r="Y2866" s="5" t="s">
        <v>63</v>
      </c>
      <c r="Z2866" s="5" t="s">
        <v>63</v>
      </c>
      <c r="AA2866" s="5" t="s">
        <v>72</v>
      </c>
      <c r="AB2866" s="5" t="s">
        <v>72</v>
      </c>
      <c r="AC2866" s="5" t="s">
        <v>73</v>
      </c>
      <c r="AD2866" s="5" t="s">
        <v>72</v>
      </c>
      <c r="AE2866" s="5" t="s">
        <v>72</v>
      </c>
      <c r="AF2866" s="5" t="s">
        <v>63</v>
      </c>
      <c r="AG2866" s="5" t="s">
        <v>62</v>
      </c>
      <c r="AH2866" s="5" t="s">
        <v>62</v>
      </c>
      <c r="AI2866" s="5" t="s">
        <v>62</v>
      </c>
      <c r="AJ2866" s="5" t="s">
        <v>62</v>
      </c>
      <c r="AK2866" s="5" t="s">
        <v>62</v>
      </c>
      <c r="AL2866" s="5" t="s">
        <v>63</v>
      </c>
      <c r="AM2866" s="5" t="s">
        <v>63</v>
      </c>
      <c r="AN2866" s="5" t="s">
        <v>62</v>
      </c>
      <c r="AO2866" s="5" t="s">
        <v>63</v>
      </c>
      <c r="AP2866" s="5" t="s">
        <v>63</v>
      </c>
      <c r="AQ2866" s="5" t="s">
        <v>63</v>
      </c>
      <c r="AR2866" s="5" t="s">
        <v>63</v>
      </c>
      <c r="AS2866" s="5" t="s">
        <v>65</v>
      </c>
      <c r="AT2866" s="5" t="s">
        <v>66</v>
      </c>
      <c r="AU2866" s="5" t="s">
        <v>67</v>
      </c>
      <c r="AV2866" s="5" t="s">
        <v>68</v>
      </c>
      <c r="AW2866" s="5" t="s">
        <v>65</v>
      </c>
      <c r="AX2866" s="5" t="s">
        <v>78</v>
      </c>
      <c r="AY2866" s="5">
        <v>77.599999999999994</v>
      </c>
      <c r="AZ2866" s="5">
        <v>100</v>
      </c>
    </row>
    <row r="2867" spans="1:52">
      <c r="A2867" s="5">
        <v>53</v>
      </c>
      <c r="B2867" s="5" t="s">
        <v>2850</v>
      </c>
      <c r="C2867" s="6">
        <v>591</v>
      </c>
      <c r="D2867" s="5" t="s">
        <v>2874</v>
      </c>
      <c r="E2867" s="5" t="str">
        <f>VLOOKUP(B2867,Region!$A$1:$B$76,2,FALSE)</f>
        <v>Region_4</v>
      </c>
      <c r="F2867" s="5" t="str">
        <f>VLOOKUP(D2867,'Used to Match Zip By Sch Name'!$A$2:$E$4714,5,FALSE)</f>
        <v>33881-4315</v>
      </c>
      <c r="G2867" s="5">
        <f>VLOOKUP(D2867,public_school_report!$D$1:$CI$3651,84,FALSE)</f>
        <v>656</v>
      </c>
      <c r="H2867" s="5" t="s">
        <v>4</v>
      </c>
      <c r="I2867" s="5">
        <v>52</v>
      </c>
      <c r="J2867" s="5">
        <v>54</v>
      </c>
      <c r="K2867" s="5">
        <v>50</v>
      </c>
      <c r="L2867" s="5">
        <v>52</v>
      </c>
      <c r="M2867" s="5">
        <v>57</v>
      </c>
      <c r="N2867" s="5">
        <v>37</v>
      </c>
      <c r="O2867" s="5">
        <v>47</v>
      </c>
      <c r="P2867" s="5"/>
      <c r="Q2867" s="5"/>
      <c r="R2867" s="5"/>
      <c r="S2867" s="5"/>
      <c r="T2867" s="5">
        <v>349</v>
      </c>
      <c r="U2867" s="5">
        <v>7</v>
      </c>
      <c r="V2867" s="5">
        <v>50</v>
      </c>
      <c r="W2867" s="5">
        <v>98</v>
      </c>
      <c r="X2867" s="5" t="s">
        <v>63</v>
      </c>
      <c r="Y2867" s="5" t="s">
        <v>63</v>
      </c>
      <c r="Z2867" s="5" t="s">
        <v>63</v>
      </c>
      <c r="AA2867" s="5" t="s">
        <v>63</v>
      </c>
      <c r="AB2867" s="5" t="s">
        <v>63</v>
      </c>
      <c r="AC2867" s="5" t="s">
        <v>62</v>
      </c>
      <c r="AD2867" s="5" t="s">
        <v>63</v>
      </c>
      <c r="AE2867" s="5" t="s">
        <v>62</v>
      </c>
      <c r="AF2867" s="5" t="s">
        <v>62</v>
      </c>
      <c r="AG2867" s="5" t="s">
        <v>63</v>
      </c>
      <c r="AH2867" s="5" t="s">
        <v>62</v>
      </c>
      <c r="AI2867" s="5" t="s">
        <v>62</v>
      </c>
      <c r="AJ2867" s="5" t="s">
        <v>62</v>
      </c>
      <c r="AK2867" s="5" t="s">
        <v>64</v>
      </c>
      <c r="AL2867" s="5" t="s">
        <v>62</v>
      </c>
      <c r="AM2867" s="5" t="s">
        <v>62</v>
      </c>
      <c r="AN2867" s="5" t="s">
        <v>64</v>
      </c>
      <c r="AO2867" s="5" t="s">
        <v>62</v>
      </c>
      <c r="AP2867" s="5" t="s">
        <v>63</v>
      </c>
      <c r="AQ2867" s="5" t="s">
        <v>64</v>
      </c>
      <c r="AR2867" s="5" t="s">
        <v>63</v>
      </c>
      <c r="AS2867" s="5" t="s">
        <v>65</v>
      </c>
      <c r="AT2867" s="5" t="s">
        <v>66</v>
      </c>
      <c r="AU2867" s="5" t="s">
        <v>67</v>
      </c>
      <c r="AV2867" s="5" t="s">
        <v>68</v>
      </c>
      <c r="AW2867" s="5" t="s">
        <v>65</v>
      </c>
      <c r="AX2867" s="5" t="s">
        <v>69</v>
      </c>
      <c r="AY2867" s="5">
        <v>71.2</v>
      </c>
      <c r="AZ2867" s="5">
        <v>100</v>
      </c>
    </row>
    <row r="2868" spans="1:52">
      <c r="A2868" s="5">
        <v>53</v>
      </c>
      <c r="B2868" s="5" t="s">
        <v>2850</v>
      </c>
      <c r="C2868" s="6">
        <v>601</v>
      </c>
      <c r="D2868" s="5" t="s">
        <v>2875</v>
      </c>
      <c r="E2868" s="5" t="str">
        <f>VLOOKUP(B2868,Region!$A$1:$B$76,2,FALSE)</f>
        <v>Region_4</v>
      </c>
      <c r="F2868" s="5" t="str">
        <f>VLOOKUP(D2868,'Used to Match Zip By Sch Name'!$A$2:$E$4714,5,FALSE)</f>
        <v>33881-1875</v>
      </c>
      <c r="G2868" s="5">
        <f>VLOOKUP(D2868,public_school_report!$D$1:$CI$3651,84,FALSE)</f>
        <v>672</v>
      </c>
      <c r="H2868" s="5" t="s">
        <v>4</v>
      </c>
      <c r="I2868" s="5">
        <v>30</v>
      </c>
      <c r="J2868" s="5">
        <v>37</v>
      </c>
      <c r="K2868" s="5">
        <v>44</v>
      </c>
      <c r="L2868" s="5">
        <v>29</v>
      </c>
      <c r="M2868" s="5">
        <v>36</v>
      </c>
      <c r="N2868" s="5">
        <v>43</v>
      </c>
      <c r="O2868" s="5">
        <v>24</v>
      </c>
      <c r="P2868" s="5"/>
      <c r="Q2868" s="5"/>
      <c r="R2868" s="5"/>
      <c r="S2868" s="5"/>
      <c r="T2868" s="5">
        <v>243</v>
      </c>
      <c r="U2868" s="5">
        <v>7</v>
      </c>
      <c r="V2868" s="5">
        <v>35</v>
      </c>
      <c r="W2868" s="5">
        <v>99</v>
      </c>
      <c r="X2868" s="5" t="s">
        <v>72</v>
      </c>
      <c r="Y2868" s="5" t="s">
        <v>63</v>
      </c>
      <c r="Z2868" s="5" t="s">
        <v>73</v>
      </c>
      <c r="AA2868" s="5" t="s">
        <v>73</v>
      </c>
      <c r="AB2868" s="5" t="s">
        <v>72</v>
      </c>
      <c r="AC2868" s="5" t="s">
        <v>72</v>
      </c>
      <c r="AD2868" s="5" t="s">
        <v>73</v>
      </c>
      <c r="AE2868" s="5" t="s">
        <v>72</v>
      </c>
      <c r="AF2868" s="5" t="s">
        <v>63</v>
      </c>
      <c r="AG2868" s="5" t="s">
        <v>63</v>
      </c>
      <c r="AH2868" s="5" t="s">
        <v>63</v>
      </c>
      <c r="AI2868" s="5" t="s">
        <v>63</v>
      </c>
      <c r="AJ2868" s="5" t="s">
        <v>63</v>
      </c>
      <c r="AK2868" s="5" t="s">
        <v>62</v>
      </c>
      <c r="AL2868" s="5" t="s">
        <v>62</v>
      </c>
      <c r="AM2868" s="5" t="s">
        <v>62</v>
      </c>
      <c r="AN2868" s="5" t="s">
        <v>64</v>
      </c>
      <c r="AO2868" s="5" t="s">
        <v>63</v>
      </c>
      <c r="AP2868" s="5" t="s">
        <v>63</v>
      </c>
      <c r="AQ2868" s="5" t="s">
        <v>72</v>
      </c>
      <c r="AR2868" s="5" t="s">
        <v>72</v>
      </c>
      <c r="AS2868" s="5" t="s">
        <v>65</v>
      </c>
      <c r="AT2868" s="5" t="s">
        <v>66</v>
      </c>
      <c r="AU2868" s="5" t="s">
        <v>67</v>
      </c>
      <c r="AV2868" s="5" t="s">
        <v>68</v>
      </c>
      <c r="AW2868" s="5" t="s">
        <v>65</v>
      </c>
      <c r="AX2868" s="5" t="s">
        <v>69</v>
      </c>
      <c r="AY2868" s="5">
        <v>78.3</v>
      </c>
      <c r="AZ2868" s="5">
        <v>100</v>
      </c>
    </row>
    <row r="2869" spans="1:52">
      <c r="A2869" s="5">
        <v>53</v>
      </c>
      <c r="B2869" s="5" t="s">
        <v>2850</v>
      </c>
      <c r="C2869" s="6">
        <v>611</v>
      </c>
      <c r="D2869" s="5" t="s">
        <v>2876</v>
      </c>
      <c r="E2869" s="5" t="str">
        <f>VLOOKUP(B2869,Region!$A$1:$B$76,2,FALSE)</f>
        <v>Region_4</v>
      </c>
      <c r="F2869" s="5" t="str">
        <f>VLOOKUP(D2869,'Used to Match Zip By Sch Name'!$A$2:$E$4714,5,FALSE)</f>
        <v>33880-2131</v>
      </c>
      <c r="G2869" s="5">
        <f>VLOOKUP(D2869,public_school_report!$D$1:$CI$3651,84,FALSE)</f>
        <v>408</v>
      </c>
      <c r="H2869" s="5" t="s">
        <v>6</v>
      </c>
      <c r="I2869" s="5">
        <v>36</v>
      </c>
      <c r="J2869" s="5">
        <v>41</v>
      </c>
      <c r="K2869" s="5">
        <v>44</v>
      </c>
      <c r="L2869" s="5">
        <v>44</v>
      </c>
      <c r="M2869" s="5">
        <v>40</v>
      </c>
      <c r="N2869" s="5">
        <v>23</v>
      </c>
      <c r="O2869" s="5">
        <v>34</v>
      </c>
      <c r="P2869" s="5"/>
      <c r="Q2869" s="5"/>
      <c r="R2869" s="5"/>
      <c r="S2869" s="5"/>
      <c r="T2869" s="5">
        <v>262</v>
      </c>
      <c r="U2869" s="5">
        <v>7</v>
      </c>
      <c r="V2869" s="5">
        <v>37</v>
      </c>
      <c r="W2869" s="5">
        <v>99</v>
      </c>
      <c r="X2869" s="5" t="s">
        <v>72</v>
      </c>
      <c r="Y2869" s="5" t="s">
        <v>63</v>
      </c>
      <c r="Z2869" s="5" t="s">
        <v>63</v>
      </c>
      <c r="AA2869" s="5" t="s">
        <v>72</v>
      </c>
      <c r="AB2869" s="5" t="s">
        <v>72</v>
      </c>
      <c r="AC2869" s="5" t="s">
        <v>72</v>
      </c>
      <c r="AD2869" s="5" t="s">
        <v>63</v>
      </c>
      <c r="AE2869" s="5" t="s">
        <v>72</v>
      </c>
      <c r="AF2869" s="5" t="s">
        <v>63</v>
      </c>
      <c r="AG2869" s="5" t="s">
        <v>63</v>
      </c>
      <c r="AH2869" s="5" t="s">
        <v>62</v>
      </c>
      <c r="AI2869" s="5" t="s">
        <v>62</v>
      </c>
      <c r="AJ2869" s="5" t="s">
        <v>64</v>
      </c>
      <c r="AK2869" s="5" t="s">
        <v>63</v>
      </c>
      <c r="AL2869" s="5" t="s">
        <v>64</v>
      </c>
      <c r="AM2869" s="5" t="s">
        <v>64</v>
      </c>
      <c r="AN2869" s="5" t="s">
        <v>62</v>
      </c>
      <c r="AO2869" s="5" t="s">
        <v>64</v>
      </c>
      <c r="AP2869" s="5" t="s">
        <v>64</v>
      </c>
      <c r="AQ2869" s="5" t="s">
        <v>64</v>
      </c>
      <c r="AR2869" s="5" t="s">
        <v>64</v>
      </c>
      <c r="AS2869" s="5" t="s">
        <v>65</v>
      </c>
      <c r="AT2869" s="5" t="s">
        <v>66</v>
      </c>
      <c r="AU2869" s="5" t="s">
        <v>67</v>
      </c>
      <c r="AV2869" s="5" t="s">
        <v>68</v>
      </c>
      <c r="AW2869" s="5" t="s">
        <v>65</v>
      </c>
      <c r="AX2869" s="5" t="s">
        <v>69</v>
      </c>
      <c r="AY2869" s="5">
        <v>76.599999999999994</v>
      </c>
      <c r="AZ2869" s="5">
        <v>100</v>
      </c>
    </row>
    <row r="2870" spans="1:52">
      <c r="A2870" s="5">
        <v>53</v>
      </c>
      <c r="B2870" s="5" t="s">
        <v>2850</v>
      </c>
      <c r="C2870" s="6">
        <v>621</v>
      </c>
      <c r="D2870" s="5" t="s">
        <v>2877</v>
      </c>
      <c r="E2870" s="5" t="str">
        <f>VLOOKUP(B2870,Region!$A$1:$B$76,2,FALSE)</f>
        <v>Region_4</v>
      </c>
      <c r="F2870" s="5" t="str">
        <f>VLOOKUP(D2870,'Used to Match Zip By Sch Name'!$A$2:$E$4714,5,FALSE)</f>
        <v>33880-5309</v>
      </c>
      <c r="G2870" s="5">
        <f>VLOOKUP(D2870,public_school_report!$D$1:$CI$3651,84,FALSE)</f>
        <v>562</v>
      </c>
      <c r="H2870" s="5" t="s">
        <v>6</v>
      </c>
      <c r="I2870" s="5">
        <v>49</v>
      </c>
      <c r="J2870" s="5">
        <v>52</v>
      </c>
      <c r="K2870" s="5">
        <v>47</v>
      </c>
      <c r="L2870" s="5">
        <v>53</v>
      </c>
      <c r="M2870" s="5">
        <v>58</v>
      </c>
      <c r="N2870" s="5">
        <v>68</v>
      </c>
      <c r="O2870" s="5">
        <v>42</v>
      </c>
      <c r="P2870" s="5"/>
      <c r="Q2870" s="5"/>
      <c r="R2870" s="5"/>
      <c r="S2870" s="5"/>
      <c r="T2870" s="5">
        <v>369</v>
      </c>
      <c r="U2870" s="5">
        <v>7</v>
      </c>
      <c r="V2870" s="5">
        <v>53</v>
      </c>
      <c r="W2870" s="5">
        <v>99</v>
      </c>
      <c r="X2870" s="5" t="s">
        <v>63</v>
      </c>
      <c r="Y2870" s="5" t="s">
        <v>63</v>
      </c>
      <c r="Z2870" s="5" t="s">
        <v>63</v>
      </c>
      <c r="AA2870" s="5" t="s">
        <v>63</v>
      </c>
      <c r="AB2870" s="5" t="s">
        <v>72</v>
      </c>
      <c r="AC2870" s="5" t="s">
        <v>72</v>
      </c>
      <c r="AD2870" s="5" t="s">
        <v>63</v>
      </c>
      <c r="AE2870" s="5" t="s">
        <v>63</v>
      </c>
      <c r="AF2870" s="5" t="s">
        <v>62</v>
      </c>
      <c r="AG2870" s="5" t="s">
        <v>63</v>
      </c>
      <c r="AH2870" s="5" t="s">
        <v>62</v>
      </c>
      <c r="AI2870" s="5" t="s">
        <v>62</v>
      </c>
      <c r="AJ2870" s="5" t="s">
        <v>64</v>
      </c>
      <c r="AK2870" s="5" t="s">
        <v>64</v>
      </c>
      <c r="AL2870" s="5" t="s">
        <v>72</v>
      </c>
      <c r="AM2870" s="5" t="s">
        <v>63</v>
      </c>
      <c r="AN2870" s="5" t="s">
        <v>62</v>
      </c>
      <c r="AO2870" s="5" t="s">
        <v>63</v>
      </c>
      <c r="AP2870" s="5" t="s">
        <v>63</v>
      </c>
      <c r="AQ2870" s="5" t="s">
        <v>63</v>
      </c>
      <c r="AR2870" s="5" t="s">
        <v>63</v>
      </c>
      <c r="AS2870" s="5" t="s">
        <v>65</v>
      </c>
      <c r="AT2870" s="5" t="s">
        <v>66</v>
      </c>
      <c r="AU2870" s="5" t="s">
        <v>67</v>
      </c>
      <c r="AV2870" s="5" t="s">
        <v>68</v>
      </c>
      <c r="AW2870" s="5" t="s">
        <v>65</v>
      </c>
      <c r="AX2870" s="5" t="s">
        <v>69</v>
      </c>
      <c r="AY2870" s="5">
        <v>70</v>
      </c>
      <c r="AZ2870" s="5">
        <v>100</v>
      </c>
    </row>
    <row r="2871" spans="1:52">
      <c r="A2871" s="5">
        <v>53</v>
      </c>
      <c r="B2871" s="5" t="s">
        <v>2850</v>
      </c>
      <c r="C2871" s="6">
        <v>631</v>
      </c>
      <c r="D2871" s="5" t="s">
        <v>2878</v>
      </c>
      <c r="E2871" s="5" t="str">
        <f>VLOOKUP(B2871,Region!$A$1:$B$76,2,FALSE)</f>
        <v>Region_4</v>
      </c>
      <c r="F2871" s="5" t="str">
        <f>VLOOKUP(D2871,'Used to Match Zip By Sch Name'!$A$2:$E$4714,5,FALSE)</f>
        <v>33880-5564</v>
      </c>
      <c r="G2871" s="5">
        <f>VLOOKUP(D2871,public_school_report!$D$1:$CI$3651,84,FALSE)</f>
        <v>441</v>
      </c>
      <c r="H2871" s="5" t="s">
        <v>6</v>
      </c>
      <c r="I2871" s="5">
        <v>35</v>
      </c>
      <c r="J2871" s="5">
        <v>42</v>
      </c>
      <c r="K2871" s="5">
        <v>35</v>
      </c>
      <c r="L2871" s="5">
        <v>46</v>
      </c>
      <c r="M2871" s="5">
        <v>43</v>
      </c>
      <c r="N2871" s="5">
        <v>34</v>
      </c>
      <c r="O2871" s="5">
        <v>34</v>
      </c>
      <c r="P2871" s="5"/>
      <c r="Q2871" s="5"/>
      <c r="R2871" s="5"/>
      <c r="S2871" s="5"/>
      <c r="T2871" s="5">
        <v>269</v>
      </c>
      <c r="U2871" s="5">
        <v>7</v>
      </c>
      <c r="V2871" s="5">
        <v>38</v>
      </c>
      <c r="W2871" s="5">
        <v>100</v>
      </c>
      <c r="X2871" s="5" t="s">
        <v>72</v>
      </c>
      <c r="Y2871" s="5" t="s">
        <v>62</v>
      </c>
      <c r="Z2871" s="5" t="s">
        <v>63</v>
      </c>
      <c r="AA2871" s="5" t="s">
        <v>72</v>
      </c>
      <c r="AB2871" s="5" t="s">
        <v>72</v>
      </c>
      <c r="AC2871" s="5" t="s">
        <v>72</v>
      </c>
      <c r="AD2871" s="5" t="s">
        <v>63</v>
      </c>
      <c r="AE2871" s="5" t="s">
        <v>62</v>
      </c>
      <c r="AF2871" s="5" t="s">
        <v>63</v>
      </c>
      <c r="AG2871" s="5" t="s">
        <v>63</v>
      </c>
      <c r="AH2871" s="5" t="s">
        <v>62</v>
      </c>
      <c r="AI2871" s="5" t="s">
        <v>63</v>
      </c>
      <c r="AJ2871" s="5" t="s">
        <v>62</v>
      </c>
      <c r="AK2871" s="5" t="s">
        <v>64</v>
      </c>
      <c r="AL2871" s="5" t="s">
        <v>63</v>
      </c>
      <c r="AM2871" s="5" t="s">
        <v>64</v>
      </c>
      <c r="AN2871" s="5" t="s">
        <v>63</v>
      </c>
      <c r="AO2871" s="5" t="s">
        <v>62</v>
      </c>
      <c r="AP2871" s="5" t="s">
        <v>62</v>
      </c>
      <c r="AQ2871" s="5" t="s">
        <v>62</v>
      </c>
      <c r="AR2871" s="5" t="s">
        <v>63</v>
      </c>
      <c r="AS2871" s="5" t="s">
        <v>65</v>
      </c>
      <c r="AT2871" s="5" t="s">
        <v>66</v>
      </c>
      <c r="AU2871" s="5" t="s">
        <v>67</v>
      </c>
      <c r="AV2871" s="5" t="s">
        <v>68</v>
      </c>
      <c r="AW2871" s="5" t="s">
        <v>65</v>
      </c>
      <c r="AX2871" s="5" t="s">
        <v>69</v>
      </c>
      <c r="AY2871" s="5">
        <v>85</v>
      </c>
      <c r="AZ2871" s="5">
        <v>100</v>
      </c>
    </row>
    <row r="2872" spans="1:52">
      <c r="A2872" s="5">
        <v>53</v>
      </c>
      <c r="B2872" s="5" t="s">
        <v>2850</v>
      </c>
      <c r="C2872" s="6">
        <v>651</v>
      </c>
      <c r="D2872" s="5" t="s">
        <v>2879</v>
      </c>
      <c r="E2872" s="5" t="str">
        <f>VLOOKUP(B2872,Region!$A$1:$B$76,2,FALSE)</f>
        <v>Region_4</v>
      </c>
      <c r="F2872" s="5" t="str">
        <f>VLOOKUP(D2872,'Used to Match Zip By Sch Name'!$A$2:$E$4714,5,FALSE)</f>
        <v>33850-3036</v>
      </c>
      <c r="G2872" s="5">
        <f>VLOOKUP(D2872,public_school_report!$D$1:$CI$3651,84,FALSE)</f>
        <v>561</v>
      </c>
      <c r="H2872" s="5" t="s">
        <v>6</v>
      </c>
      <c r="I2872" s="5">
        <v>46</v>
      </c>
      <c r="J2872" s="5">
        <v>52</v>
      </c>
      <c r="K2872" s="5">
        <v>46</v>
      </c>
      <c r="L2872" s="5">
        <v>60</v>
      </c>
      <c r="M2872" s="5">
        <v>64</v>
      </c>
      <c r="N2872" s="5">
        <v>58</v>
      </c>
      <c r="O2872" s="5">
        <v>54</v>
      </c>
      <c r="P2872" s="5"/>
      <c r="Q2872" s="5"/>
      <c r="R2872" s="5"/>
      <c r="S2872" s="5"/>
      <c r="T2872" s="5">
        <v>380</v>
      </c>
      <c r="U2872" s="5">
        <v>7</v>
      </c>
      <c r="V2872" s="5">
        <v>54</v>
      </c>
      <c r="W2872" s="5">
        <v>100</v>
      </c>
      <c r="X2872" s="5" t="s">
        <v>62</v>
      </c>
      <c r="Y2872" s="5" t="s">
        <v>63</v>
      </c>
      <c r="Z2872" s="5" t="s">
        <v>63</v>
      </c>
      <c r="AA2872" s="5" t="s">
        <v>63</v>
      </c>
      <c r="AB2872" s="5" t="s">
        <v>62</v>
      </c>
      <c r="AC2872" s="5" t="s">
        <v>63</v>
      </c>
      <c r="AD2872" s="5" t="s">
        <v>63</v>
      </c>
      <c r="AE2872" s="5" t="s">
        <v>62</v>
      </c>
      <c r="AF2872" s="5" t="s">
        <v>64</v>
      </c>
      <c r="AG2872" s="5" t="s">
        <v>64</v>
      </c>
      <c r="AH2872" s="5" t="s">
        <v>64</v>
      </c>
      <c r="AI2872" s="5" t="s">
        <v>64</v>
      </c>
      <c r="AJ2872" s="5" t="s">
        <v>64</v>
      </c>
      <c r="AK2872" s="5" t="s">
        <v>64</v>
      </c>
      <c r="AL2872" s="5" t="s">
        <v>64</v>
      </c>
      <c r="AM2872" s="5" t="s">
        <v>64</v>
      </c>
      <c r="AN2872" s="5" t="s">
        <v>62</v>
      </c>
      <c r="AO2872" s="5" t="s">
        <v>63</v>
      </c>
      <c r="AP2872" s="5" t="s">
        <v>63</v>
      </c>
      <c r="AQ2872" s="5" t="s">
        <v>63</v>
      </c>
      <c r="AR2872" s="5" t="s">
        <v>72</v>
      </c>
      <c r="AS2872" s="5" t="s">
        <v>65</v>
      </c>
      <c r="AT2872" s="5" t="s">
        <v>66</v>
      </c>
      <c r="AU2872" s="5" t="s">
        <v>67</v>
      </c>
      <c r="AV2872" s="5" t="s">
        <v>68</v>
      </c>
      <c r="AW2872" s="5" t="s">
        <v>65</v>
      </c>
      <c r="AX2872" s="5" t="s">
        <v>69</v>
      </c>
      <c r="AY2872" s="5">
        <v>70</v>
      </c>
      <c r="AZ2872" s="5">
        <v>100</v>
      </c>
    </row>
    <row r="2873" spans="1:52">
      <c r="A2873" s="5">
        <v>53</v>
      </c>
      <c r="B2873" s="5" t="s">
        <v>2850</v>
      </c>
      <c r="C2873" s="6">
        <v>681</v>
      </c>
      <c r="D2873" s="5" t="s">
        <v>2880</v>
      </c>
      <c r="E2873" s="5" t="str">
        <f>VLOOKUP(B2873,Region!$A$1:$B$76,2,FALSE)</f>
        <v>Region_4</v>
      </c>
      <c r="F2873" s="5">
        <f>VLOOKUP(D2873,'Used to Match Zip By Sch Name'!$A$2:$E$4714,5,FALSE)</f>
        <v>33880</v>
      </c>
      <c r="G2873" s="5">
        <f>VLOOKUP(D2873,public_school_report!$D$1:$CI$3651,84,FALSE)</f>
        <v>486</v>
      </c>
      <c r="H2873" s="5" t="s">
        <v>6</v>
      </c>
      <c r="I2873" s="5">
        <v>38</v>
      </c>
      <c r="J2873" s="5">
        <v>55</v>
      </c>
      <c r="K2873" s="5">
        <v>47</v>
      </c>
      <c r="L2873" s="5">
        <v>61</v>
      </c>
      <c r="M2873" s="5">
        <v>60</v>
      </c>
      <c r="N2873" s="5">
        <v>31</v>
      </c>
      <c r="O2873" s="5">
        <v>46</v>
      </c>
      <c r="P2873" s="5"/>
      <c r="Q2873" s="5"/>
      <c r="R2873" s="5"/>
      <c r="S2873" s="5"/>
      <c r="T2873" s="5">
        <v>338</v>
      </c>
      <c r="U2873" s="5">
        <v>7</v>
      </c>
      <c r="V2873" s="5">
        <v>48</v>
      </c>
      <c r="W2873" s="5">
        <v>100</v>
      </c>
      <c r="X2873" s="5" t="s">
        <v>63</v>
      </c>
      <c r="Y2873" s="5" t="s">
        <v>63</v>
      </c>
      <c r="Z2873" s="5" t="s">
        <v>62</v>
      </c>
      <c r="AA2873" s="5" t="s">
        <v>72</v>
      </c>
      <c r="AB2873" s="5" t="s">
        <v>63</v>
      </c>
      <c r="AC2873" s="5" t="s">
        <v>72</v>
      </c>
      <c r="AD2873" s="5" t="s">
        <v>72</v>
      </c>
      <c r="AE2873" s="5" t="s">
        <v>72</v>
      </c>
      <c r="AF2873" s="5" t="s">
        <v>63</v>
      </c>
      <c r="AG2873" s="5" t="s">
        <v>63</v>
      </c>
      <c r="AH2873" s="5" t="s">
        <v>63</v>
      </c>
      <c r="AI2873" s="5" t="s">
        <v>63</v>
      </c>
      <c r="AJ2873" s="5" t="s">
        <v>63</v>
      </c>
      <c r="AK2873" s="5" t="s">
        <v>64</v>
      </c>
      <c r="AL2873" s="5" t="s">
        <v>72</v>
      </c>
      <c r="AM2873" s="5" t="s">
        <v>62</v>
      </c>
      <c r="AN2873" s="5" t="s">
        <v>64</v>
      </c>
      <c r="AO2873" s="5" t="s">
        <v>64</v>
      </c>
      <c r="AP2873" s="5" t="s">
        <v>63</v>
      </c>
      <c r="AQ2873" s="5" t="s">
        <v>63</v>
      </c>
      <c r="AR2873" s="5" t="s">
        <v>72</v>
      </c>
      <c r="AS2873" s="5" t="s">
        <v>65</v>
      </c>
      <c r="AT2873" s="5" t="s">
        <v>66</v>
      </c>
      <c r="AU2873" s="5" t="s">
        <v>67</v>
      </c>
      <c r="AV2873" s="5" t="s">
        <v>68</v>
      </c>
      <c r="AW2873" s="5" t="s">
        <v>65</v>
      </c>
      <c r="AX2873" s="5" t="s">
        <v>69</v>
      </c>
      <c r="AY2873" s="5">
        <v>89.2</v>
      </c>
      <c r="AZ2873" s="5">
        <v>100</v>
      </c>
    </row>
    <row r="2874" spans="1:52">
      <c r="A2874" s="5">
        <v>53</v>
      </c>
      <c r="B2874" s="5" t="s">
        <v>2850</v>
      </c>
      <c r="C2874" s="6">
        <v>711</v>
      </c>
      <c r="D2874" s="5" t="s">
        <v>2881</v>
      </c>
      <c r="E2874" s="5" t="str">
        <f>VLOOKUP(B2874,Region!$A$1:$B$76,2,FALSE)</f>
        <v>Region_4</v>
      </c>
      <c r="F2874" s="5" t="str">
        <f>VLOOKUP(D2874,'Used to Match Zip By Sch Name'!$A$2:$E$4714,5,FALSE)</f>
        <v>33881-1758</v>
      </c>
      <c r="G2874" s="5">
        <f>VLOOKUP(D2874,public_school_report!$D$1:$CI$3651,84,FALSE)</f>
        <v>623</v>
      </c>
      <c r="H2874" s="5" t="s">
        <v>4</v>
      </c>
      <c r="I2874" s="5">
        <v>60</v>
      </c>
      <c r="J2874" s="5">
        <v>55</v>
      </c>
      <c r="K2874" s="5">
        <v>49</v>
      </c>
      <c r="L2874" s="5">
        <v>63</v>
      </c>
      <c r="M2874" s="5">
        <v>54</v>
      </c>
      <c r="N2874" s="5">
        <v>49</v>
      </c>
      <c r="O2874" s="5">
        <v>43</v>
      </c>
      <c r="P2874" s="5">
        <v>89</v>
      </c>
      <c r="Q2874" s="5">
        <v>74</v>
      </c>
      <c r="R2874" s="5"/>
      <c r="S2874" s="5"/>
      <c r="T2874" s="5">
        <v>536</v>
      </c>
      <c r="U2874" s="5">
        <v>9</v>
      </c>
      <c r="V2874" s="5">
        <v>60</v>
      </c>
      <c r="W2874" s="5">
        <v>100</v>
      </c>
      <c r="X2874" s="5" t="s">
        <v>62</v>
      </c>
      <c r="Y2874" s="5" t="s">
        <v>62</v>
      </c>
      <c r="Z2874" s="5" t="s">
        <v>62</v>
      </c>
      <c r="AA2874" s="5" t="s">
        <v>62</v>
      </c>
      <c r="AB2874" s="5" t="s">
        <v>64</v>
      </c>
      <c r="AC2874" s="5" t="s">
        <v>62</v>
      </c>
      <c r="AD2874" s="5" t="s">
        <v>64</v>
      </c>
      <c r="AE2874" s="5" t="s">
        <v>64</v>
      </c>
      <c r="AF2874" s="5" t="s">
        <v>64</v>
      </c>
      <c r="AG2874" s="5" t="s">
        <v>64</v>
      </c>
      <c r="AH2874" s="5" t="s">
        <v>64</v>
      </c>
      <c r="AI2874" s="5" t="s">
        <v>64</v>
      </c>
      <c r="AJ2874" s="5" t="s">
        <v>64</v>
      </c>
      <c r="AK2874" s="5" t="s">
        <v>64</v>
      </c>
      <c r="AL2874" s="5" t="s">
        <v>64</v>
      </c>
      <c r="AM2874" s="5" t="s">
        <v>64</v>
      </c>
      <c r="AN2874" s="5" t="s">
        <v>64</v>
      </c>
      <c r="AO2874" s="5" t="s">
        <v>64</v>
      </c>
      <c r="AP2874" s="5" t="s">
        <v>64</v>
      </c>
      <c r="AQ2874" s="5" t="s">
        <v>62</v>
      </c>
      <c r="AR2874" s="5" t="s">
        <v>64</v>
      </c>
      <c r="AS2874" s="5" t="s">
        <v>65</v>
      </c>
      <c r="AT2874" s="5" t="s">
        <v>66</v>
      </c>
      <c r="AU2874" s="5" t="s">
        <v>67</v>
      </c>
      <c r="AV2874" s="5" t="s">
        <v>67</v>
      </c>
      <c r="AW2874" s="5" t="s">
        <v>65</v>
      </c>
      <c r="AX2874" s="5" t="s">
        <v>78</v>
      </c>
      <c r="AY2874" s="5">
        <v>59.2</v>
      </c>
      <c r="AZ2874" s="5">
        <v>60</v>
      </c>
    </row>
    <row r="2875" spans="1:52">
      <c r="A2875" s="5">
        <v>53</v>
      </c>
      <c r="B2875" s="5" t="s">
        <v>2850</v>
      </c>
      <c r="C2875" s="6">
        <v>712</v>
      </c>
      <c r="D2875" s="5" t="s">
        <v>2882</v>
      </c>
      <c r="E2875" s="5" t="str">
        <f>VLOOKUP(B2875,Region!$A$1:$B$76,2,FALSE)</f>
        <v>Region_4</v>
      </c>
      <c r="F2875" s="5" t="str">
        <f>VLOOKUP(D2875,'Used to Match Zip By Sch Name'!$A$2:$E$4714,5,FALSE)</f>
        <v>33881-1784</v>
      </c>
      <c r="G2875" s="5">
        <f>VLOOKUP(D2875,public_school_report!$D$1:$CI$3651,84,FALSE)</f>
        <v>746</v>
      </c>
      <c r="H2875" s="5" t="s">
        <v>4</v>
      </c>
      <c r="I2875" s="5">
        <v>57</v>
      </c>
      <c r="J2875" s="5">
        <v>52</v>
      </c>
      <c r="K2875" s="5">
        <v>47</v>
      </c>
      <c r="L2875" s="5">
        <v>55</v>
      </c>
      <c r="M2875" s="5">
        <v>52</v>
      </c>
      <c r="N2875" s="5">
        <v>48</v>
      </c>
      <c r="O2875" s="5">
        <v>43</v>
      </c>
      <c r="P2875" s="5">
        <v>80</v>
      </c>
      <c r="Q2875" s="5">
        <v>70</v>
      </c>
      <c r="R2875" s="5"/>
      <c r="S2875" s="5"/>
      <c r="T2875" s="5">
        <v>504</v>
      </c>
      <c r="U2875" s="5">
        <v>9</v>
      </c>
      <c r="V2875" s="5">
        <v>56</v>
      </c>
      <c r="W2875" s="5">
        <v>100</v>
      </c>
      <c r="X2875" s="5" t="s">
        <v>62</v>
      </c>
      <c r="Y2875" s="5" t="s">
        <v>62</v>
      </c>
      <c r="Z2875" s="5" t="s">
        <v>63</v>
      </c>
      <c r="AA2875" s="5" t="s">
        <v>62</v>
      </c>
      <c r="AB2875" s="5" t="s">
        <v>62</v>
      </c>
      <c r="AC2875" s="5" t="s">
        <v>63</v>
      </c>
      <c r="AD2875" s="5" t="s">
        <v>62</v>
      </c>
      <c r="AE2875" s="5" t="s">
        <v>64</v>
      </c>
      <c r="AF2875" s="5" t="s">
        <v>63</v>
      </c>
      <c r="AG2875" s="5" t="s">
        <v>62</v>
      </c>
      <c r="AH2875" s="5" t="s">
        <v>64</v>
      </c>
      <c r="AI2875" s="5" t="s">
        <v>64</v>
      </c>
      <c r="AJ2875" s="5" t="s">
        <v>64</v>
      </c>
      <c r="AK2875" s="5" t="s">
        <v>64</v>
      </c>
      <c r="AL2875" s="5" t="s">
        <v>62</v>
      </c>
      <c r="AM2875" s="5" t="s">
        <v>62</v>
      </c>
      <c r="AN2875" s="5" t="s">
        <v>64</v>
      </c>
      <c r="AO2875" s="5" t="s">
        <v>64</v>
      </c>
      <c r="AP2875" s="5" t="s">
        <v>64</v>
      </c>
      <c r="AQ2875" s="5" t="s">
        <v>64</v>
      </c>
      <c r="AR2875" s="5" t="s">
        <v>62</v>
      </c>
      <c r="AS2875" s="5" t="s">
        <v>65</v>
      </c>
      <c r="AT2875" s="5" t="s">
        <v>66</v>
      </c>
      <c r="AU2875" s="5" t="s">
        <v>67</v>
      </c>
      <c r="AV2875" s="5" t="s">
        <v>67</v>
      </c>
      <c r="AW2875" s="5" t="s">
        <v>65</v>
      </c>
      <c r="AX2875" s="5" t="s">
        <v>86</v>
      </c>
      <c r="AY2875" s="5">
        <v>64.3</v>
      </c>
      <c r="AZ2875" s="5">
        <v>62</v>
      </c>
    </row>
    <row r="2876" spans="1:52" s="18" customFormat="1">
      <c r="A2876" s="19">
        <v>53</v>
      </c>
      <c r="B2876" s="19" t="s">
        <v>2850</v>
      </c>
      <c r="C2876" s="20">
        <v>791</v>
      </c>
      <c r="D2876" s="19" t="s">
        <v>2883</v>
      </c>
      <c r="E2876" s="5" t="str">
        <f>VLOOKUP(B2876,Region!$A$1:$B$76,2,FALSE)</f>
        <v>Region_4</v>
      </c>
      <c r="F2876" s="5" t="e">
        <f>VLOOKUP(D2876,'Used to Match Zip By Sch Name'!$A$2:$E$4714,5,FALSE)</f>
        <v>#N/A</v>
      </c>
      <c r="G2876" s="5">
        <f>VLOOKUP(D2876,public_school_report!$D$1:$CI$3651,84,FALSE)</f>
        <v>724</v>
      </c>
      <c r="H2876" s="5" t="s">
        <v>4</v>
      </c>
      <c r="I2876" s="19">
        <v>42</v>
      </c>
      <c r="J2876" s="19">
        <v>46</v>
      </c>
      <c r="K2876" s="19">
        <v>39</v>
      </c>
      <c r="L2876" s="19">
        <v>46</v>
      </c>
      <c r="M2876" s="19">
        <v>45</v>
      </c>
      <c r="N2876" s="19">
        <v>49</v>
      </c>
      <c r="O2876" s="19">
        <v>37</v>
      </c>
      <c r="P2876" s="19">
        <v>59</v>
      </c>
      <c r="Q2876" s="19">
        <v>43</v>
      </c>
      <c r="R2876" s="19">
        <v>99</v>
      </c>
      <c r="S2876" s="19">
        <v>45</v>
      </c>
      <c r="T2876" s="19">
        <v>550</v>
      </c>
      <c r="U2876" s="19">
        <v>11</v>
      </c>
      <c r="V2876" s="19">
        <v>50</v>
      </c>
      <c r="W2876" s="19">
        <v>99</v>
      </c>
      <c r="X2876" s="19" t="s">
        <v>63</v>
      </c>
      <c r="Y2876" s="19" t="s">
        <v>62</v>
      </c>
      <c r="Z2876" s="19" t="s">
        <v>63</v>
      </c>
      <c r="AA2876" s="19" t="s">
        <v>63</v>
      </c>
      <c r="AB2876" s="19" t="s">
        <v>63</v>
      </c>
      <c r="AC2876" s="19" t="s">
        <v>63</v>
      </c>
      <c r="AD2876" s="19" t="s">
        <v>63</v>
      </c>
      <c r="AE2876" s="19" t="s">
        <v>63</v>
      </c>
      <c r="AF2876" s="19" t="s">
        <v>62</v>
      </c>
      <c r="AG2876" s="19" t="s">
        <v>62</v>
      </c>
      <c r="AH2876" s="19" t="s">
        <v>63</v>
      </c>
      <c r="AI2876" s="19" t="s">
        <v>63</v>
      </c>
      <c r="AJ2876" s="19" t="s">
        <v>63</v>
      </c>
      <c r="AK2876" s="19" t="s">
        <v>63</v>
      </c>
      <c r="AL2876" s="19" t="s">
        <v>63</v>
      </c>
      <c r="AM2876" s="19" t="s">
        <v>63</v>
      </c>
      <c r="AN2876" s="19" t="s">
        <v>62</v>
      </c>
      <c r="AO2876" s="19" t="s">
        <v>63</v>
      </c>
      <c r="AP2876" s="19" t="s">
        <v>63</v>
      </c>
      <c r="AQ2876" s="19" t="s">
        <v>63</v>
      </c>
      <c r="AR2876" s="19" t="s">
        <v>72</v>
      </c>
      <c r="AS2876" s="19" t="s">
        <v>65</v>
      </c>
      <c r="AT2876" s="19" t="s">
        <v>66</v>
      </c>
      <c r="AU2876" s="19" t="s">
        <v>67</v>
      </c>
      <c r="AV2876" s="19" t="s">
        <v>68</v>
      </c>
      <c r="AW2876" s="19" t="s">
        <v>65</v>
      </c>
      <c r="AX2876" s="19" t="s">
        <v>86</v>
      </c>
      <c r="AY2876" s="19">
        <v>65.099999999999994</v>
      </c>
      <c r="AZ2876" s="19">
        <v>96.6</v>
      </c>
    </row>
    <row r="2877" spans="1:52">
      <c r="A2877" s="5">
        <v>53</v>
      </c>
      <c r="B2877" s="5" t="s">
        <v>2850</v>
      </c>
      <c r="C2877" s="6">
        <v>802</v>
      </c>
      <c r="D2877" s="5" t="s">
        <v>2884</v>
      </c>
      <c r="E2877" s="5" t="str">
        <f>VLOOKUP(B2877,Region!$A$1:$B$76,2,FALSE)</f>
        <v>Region_4</v>
      </c>
      <c r="F2877" s="5" t="str">
        <f>VLOOKUP(D2877,'Used to Match Zip By Sch Name'!$A$2:$E$4714,5,FALSE)</f>
        <v>33841-3940</v>
      </c>
      <c r="G2877" s="5">
        <f>VLOOKUP(D2877,public_school_report!$D$1:$CI$3651,84,FALSE)</f>
        <v>701</v>
      </c>
      <c r="H2877" s="5" t="s">
        <v>4</v>
      </c>
      <c r="I2877" s="5">
        <v>45</v>
      </c>
      <c r="J2877" s="5">
        <v>49</v>
      </c>
      <c r="K2877" s="5">
        <v>55</v>
      </c>
      <c r="L2877" s="5">
        <v>52</v>
      </c>
      <c r="M2877" s="5">
        <v>59</v>
      </c>
      <c r="N2877" s="5">
        <v>56</v>
      </c>
      <c r="O2877" s="5">
        <v>38</v>
      </c>
      <c r="P2877" s="5"/>
      <c r="Q2877" s="5"/>
      <c r="R2877" s="5"/>
      <c r="S2877" s="5"/>
      <c r="T2877" s="5">
        <v>354</v>
      </c>
      <c r="U2877" s="5">
        <v>7</v>
      </c>
      <c r="V2877" s="5">
        <v>51</v>
      </c>
      <c r="W2877" s="5">
        <v>100</v>
      </c>
      <c r="X2877" s="5" t="s">
        <v>63</v>
      </c>
      <c r="Y2877" s="5" t="s">
        <v>72</v>
      </c>
      <c r="Z2877" s="5" t="s">
        <v>63</v>
      </c>
      <c r="AA2877" s="5" t="s">
        <v>63</v>
      </c>
      <c r="AB2877" s="5" t="s">
        <v>72</v>
      </c>
      <c r="AC2877" s="5" t="s">
        <v>72</v>
      </c>
      <c r="AD2877" s="5" t="s">
        <v>72</v>
      </c>
      <c r="AE2877" s="5" t="s">
        <v>63</v>
      </c>
      <c r="AF2877" s="5" t="s">
        <v>63</v>
      </c>
      <c r="AG2877" s="5" t="s">
        <v>62</v>
      </c>
      <c r="AH2877" s="5" t="s">
        <v>64</v>
      </c>
      <c r="AI2877" s="5" t="s">
        <v>63</v>
      </c>
      <c r="AJ2877" s="5" t="s">
        <v>64</v>
      </c>
      <c r="AK2877" s="5" t="s">
        <v>63</v>
      </c>
      <c r="AL2877" s="5" t="s">
        <v>64</v>
      </c>
      <c r="AM2877" s="5" t="s">
        <v>63</v>
      </c>
      <c r="AN2877" s="5" t="s">
        <v>62</v>
      </c>
      <c r="AO2877" s="5" t="s">
        <v>63</v>
      </c>
      <c r="AP2877" s="5" t="s">
        <v>63</v>
      </c>
      <c r="AQ2877" s="5" t="s">
        <v>72</v>
      </c>
      <c r="AR2877" s="5" t="s">
        <v>66</v>
      </c>
      <c r="AS2877" s="5" t="s">
        <v>65</v>
      </c>
      <c r="AT2877" s="5" t="s">
        <v>66</v>
      </c>
      <c r="AU2877" s="5" t="s">
        <v>67</v>
      </c>
      <c r="AV2877" s="5" t="s">
        <v>68</v>
      </c>
      <c r="AW2877" s="5" t="s">
        <v>65</v>
      </c>
      <c r="AX2877" s="5" t="s">
        <v>69</v>
      </c>
      <c r="AY2877" s="5">
        <v>64.400000000000006</v>
      </c>
      <c r="AZ2877" s="5">
        <v>100</v>
      </c>
    </row>
    <row r="2878" spans="1:52">
      <c r="A2878" s="5">
        <v>53</v>
      </c>
      <c r="B2878" s="5" t="s">
        <v>2850</v>
      </c>
      <c r="C2878" s="6">
        <v>811</v>
      </c>
      <c r="D2878" s="5" t="s">
        <v>2885</v>
      </c>
      <c r="E2878" s="5" t="str">
        <f>VLOOKUP(B2878,Region!$A$1:$B$76,2,FALSE)</f>
        <v>Region_4</v>
      </c>
      <c r="F2878" s="5" t="str">
        <f>VLOOKUP(D2878,'Used to Match Zip By Sch Name'!$A$2:$E$4714,5,FALSE)</f>
        <v>33823-2607</v>
      </c>
      <c r="G2878" s="5" t="e">
        <f>VLOOKUP(D2878,public_school_report!$D$1:$CI$3651,84,FALSE)</f>
        <v>#N/A</v>
      </c>
      <c r="H2878" s="5"/>
      <c r="I2878" s="5">
        <v>37</v>
      </c>
      <c r="J2878" s="5">
        <v>40</v>
      </c>
      <c r="K2878" s="5">
        <v>26</v>
      </c>
      <c r="L2878" s="5">
        <v>44</v>
      </c>
      <c r="M2878" s="5">
        <v>55</v>
      </c>
      <c r="N2878" s="5">
        <v>58</v>
      </c>
      <c r="O2878" s="5">
        <v>46</v>
      </c>
      <c r="P2878" s="5">
        <v>62</v>
      </c>
      <c r="Q2878" s="5"/>
      <c r="R2878" s="5">
        <v>86</v>
      </c>
      <c r="S2878" s="5">
        <v>61</v>
      </c>
      <c r="T2878" s="5">
        <v>515</v>
      </c>
      <c r="U2878" s="5">
        <v>10</v>
      </c>
      <c r="V2878" s="5">
        <v>52</v>
      </c>
      <c r="W2878" s="5">
        <v>98</v>
      </c>
      <c r="X2878" s="5" t="s">
        <v>63</v>
      </c>
      <c r="Y2878" s="5" t="s">
        <v>63</v>
      </c>
      <c r="Z2878" s="5" t="s">
        <v>63</v>
      </c>
      <c r="AA2878" s="5" t="s">
        <v>63</v>
      </c>
      <c r="AB2878" s="5" t="s">
        <v>63</v>
      </c>
      <c r="AC2878" s="5" t="s">
        <v>63</v>
      </c>
      <c r="AD2878" s="5" t="s">
        <v>62</v>
      </c>
      <c r="AE2878" s="5" t="s">
        <v>62</v>
      </c>
      <c r="AF2878" s="5" t="s">
        <v>62</v>
      </c>
      <c r="AG2878" s="5" t="s">
        <v>63</v>
      </c>
      <c r="AH2878" s="5" t="s">
        <v>63</v>
      </c>
      <c r="AI2878" s="5" t="s">
        <v>63</v>
      </c>
      <c r="AJ2878" s="5" t="s">
        <v>63</v>
      </c>
      <c r="AK2878" s="5" t="s">
        <v>63</v>
      </c>
      <c r="AL2878" s="5" t="s">
        <v>72</v>
      </c>
      <c r="AM2878" s="5" t="s">
        <v>72</v>
      </c>
      <c r="AN2878" s="5" t="s">
        <v>63</v>
      </c>
      <c r="AO2878" s="5" t="s">
        <v>63</v>
      </c>
      <c r="AP2878" s="5" t="s">
        <v>63</v>
      </c>
      <c r="AQ2878" s="5" t="s">
        <v>63</v>
      </c>
      <c r="AR2878" s="5" t="s">
        <v>63</v>
      </c>
      <c r="AS2878" s="5" t="s">
        <v>65</v>
      </c>
      <c r="AT2878" s="5" t="s">
        <v>66</v>
      </c>
      <c r="AU2878" s="5" t="s">
        <v>67</v>
      </c>
      <c r="AV2878" s="5" t="s">
        <v>68</v>
      </c>
      <c r="AW2878" s="5" t="s">
        <v>65</v>
      </c>
      <c r="AX2878" s="5" t="s">
        <v>82</v>
      </c>
      <c r="AY2878" s="5">
        <v>50.1</v>
      </c>
      <c r="AZ2878" s="5">
        <v>70.899999999999977</v>
      </c>
    </row>
    <row r="2879" spans="1:52">
      <c r="A2879" s="5">
        <v>53</v>
      </c>
      <c r="B2879" s="5" t="s">
        <v>2850</v>
      </c>
      <c r="C2879" s="6">
        <v>821</v>
      </c>
      <c r="D2879" s="5" t="s">
        <v>2886</v>
      </c>
      <c r="E2879" s="5" t="str">
        <f>VLOOKUP(B2879,Region!$A$1:$B$76,2,FALSE)</f>
        <v>Region_4</v>
      </c>
      <c r="F2879" s="5" t="str">
        <f>VLOOKUP(D2879,'Used to Match Zip By Sch Name'!$A$2:$E$4714,5,FALSE)</f>
        <v>33823-2609</v>
      </c>
      <c r="G2879" s="5" t="e">
        <f>VLOOKUP(D2879,public_school_report!$D$1:$CI$3651,84,FALSE)</f>
        <v>#N/A</v>
      </c>
      <c r="H2879" s="5"/>
      <c r="I2879" s="5">
        <v>28</v>
      </c>
      <c r="J2879" s="5">
        <v>38</v>
      </c>
      <c r="K2879" s="5">
        <v>42</v>
      </c>
      <c r="L2879" s="5">
        <v>28</v>
      </c>
      <c r="M2879" s="5">
        <v>41</v>
      </c>
      <c r="N2879" s="5">
        <v>49</v>
      </c>
      <c r="O2879" s="5">
        <v>24</v>
      </c>
      <c r="P2879" s="5">
        <v>56</v>
      </c>
      <c r="Q2879" s="5">
        <v>79</v>
      </c>
      <c r="R2879" s="5"/>
      <c r="S2879" s="5"/>
      <c r="T2879" s="5">
        <v>385</v>
      </c>
      <c r="U2879" s="5">
        <v>9</v>
      </c>
      <c r="V2879" s="5">
        <v>43</v>
      </c>
      <c r="W2879" s="5">
        <v>98</v>
      </c>
      <c r="X2879" s="5" t="s">
        <v>63</v>
      </c>
      <c r="Y2879" s="5" t="s">
        <v>63</v>
      </c>
      <c r="Z2879" s="5" t="s">
        <v>72</v>
      </c>
      <c r="AA2879" s="5" t="s">
        <v>72</v>
      </c>
      <c r="AB2879" s="5" t="s">
        <v>63</v>
      </c>
      <c r="AC2879" s="5" t="s">
        <v>72</v>
      </c>
      <c r="AD2879" s="5" t="s">
        <v>72</v>
      </c>
      <c r="AE2879" s="5" t="s">
        <v>63</v>
      </c>
      <c r="AF2879" s="5" t="s">
        <v>63</v>
      </c>
      <c r="AG2879" s="5" t="s">
        <v>63</v>
      </c>
      <c r="AH2879" s="5" t="s">
        <v>62</v>
      </c>
      <c r="AI2879" s="5" t="s">
        <v>63</v>
      </c>
      <c r="AJ2879" s="5" t="s">
        <v>63</v>
      </c>
      <c r="AK2879" s="5" t="s">
        <v>62</v>
      </c>
      <c r="AL2879" s="5" t="s">
        <v>63</v>
      </c>
      <c r="AM2879" s="5" t="s">
        <v>63</v>
      </c>
      <c r="AN2879" s="5" t="s">
        <v>62</v>
      </c>
      <c r="AO2879" s="5" t="s">
        <v>63</v>
      </c>
      <c r="AP2879" s="5" t="s">
        <v>63</v>
      </c>
      <c r="AQ2879" s="5" t="s">
        <v>63</v>
      </c>
      <c r="AR2879" s="5" t="s">
        <v>63</v>
      </c>
      <c r="AS2879" s="5" t="s">
        <v>65</v>
      </c>
      <c r="AT2879" s="5" t="s">
        <v>66</v>
      </c>
      <c r="AU2879" s="5" t="s">
        <v>67</v>
      </c>
      <c r="AV2879" s="5" t="s">
        <v>68</v>
      </c>
      <c r="AW2879" s="5" t="s">
        <v>65</v>
      </c>
      <c r="AX2879" s="5" t="s">
        <v>78</v>
      </c>
      <c r="AY2879" s="5">
        <v>54.1</v>
      </c>
      <c r="AZ2879" s="5">
        <v>100</v>
      </c>
    </row>
    <row r="2880" spans="1:52">
      <c r="A2880" s="5">
        <v>53</v>
      </c>
      <c r="B2880" s="5" t="s">
        <v>2850</v>
      </c>
      <c r="C2880" s="6">
        <v>841</v>
      </c>
      <c r="D2880" s="5" t="s">
        <v>2887</v>
      </c>
      <c r="E2880" s="5" t="str">
        <f>VLOOKUP(B2880,Region!$A$1:$B$76,2,FALSE)</f>
        <v>Region_4</v>
      </c>
      <c r="F2880" s="5" t="str">
        <f>VLOOKUP(D2880,'Used to Match Zip By Sch Name'!$A$2:$E$4714,5,FALSE)</f>
        <v>33823-2845</v>
      </c>
      <c r="G2880" s="5">
        <f>VLOOKUP(D2880,public_school_report!$D$1:$CI$3651,84,FALSE)</f>
        <v>845</v>
      </c>
      <c r="H2880" s="5" t="s">
        <v>2</v>
      </c>
      <c r="I2880" s="5">
        <v>45</v>
      </c>
      <c r="J2880" s="5">
        <v>48</v>
      </c>
      <c r="K2880" s="5">
        <v>48</v>
      </c>
      <c r="L2880" s="5">
        <v>43</v>
      </c>
      <c r="M2880" s="5">
        <v>41</v>
      </c>
      <c r="N2880" s="5">
        <v>38</v>
      </c>
      <c r="O2880" s="5">
        <v>40</v>
      </c>
      <c r="P2880" s="5"/>
      <c r="Q2880" s="5"/>
      <c r="R2880" s="5"/>
      <c r="S2880" s="5"/>
      <c r="T2880" s="5">
        <v>303</v>
      </c>
      <c r="U2880" s="5">
        <v>7</v>
      </c>
      <c r="V2880" s="5">
        <v>43</v>
      </c>
      <c r="W2880" s="5">
        <v>100</v>
      </c>
      <c r="X2880" s="5" t="s">
        <v>63</v>
      </c>
      <c r="Y2880" s="5" t="s">
        <v>63</v>
      </c>
      <c r="Z2880" s="5" t="s">
        <v>63</v>
      </c>
      <c r="AA2880" s="5" t="s">
        <v>63</v>
      </c>
      <c r="AB2880" s="5" t="s">
        <v>63</v>
      </c>
      <c r="AC2880" s="5" t="s">
        <v>63</v>
      </c>
      <c r="AD2880" s="5" t="s">
        <v>72</v>
      </c>
      <c r="AE2880" s="5" t="s">
        <v>63</v>
      </c>
      <c r="AF2880" s="5" t="s">
        <v>62</v>
      </c>
      <c r="AG2880" s="5" t="s">
        <v>64</v>
      </c>
      <c r="AH2880" s="5" t="s">
        <v>64</v>
      </c>
      <c r="AI2880" s="5" t="s">
        <v>62</v>
      </c>
      <c r="AJ2880" s="5" t="s">
        <v>64</v>
      </c>
      <c r="AK2880" s="5" t="s">
        <v>62</v>
      </c>
      <c r="AL2880" s="5" t="s">
        <v>64</v>
      </c>
      <c r="AM2880" s="5" t="s">
        <v>62</v>
      </c>
      <c r="AN2880" s="5" t="s">
        <v>62</v>
      </c>
      <c r="AO2880" s="5" t="s">
        <v>63</v>
      </c>
      <c r="AP2880" s="5" t="s">
        <v>64</v>
      </c>
      <c r="AQ2880" s="5" t="s">
        <v>63</v>
      </c>
      <c r="AR2880" s="5" t="s">
        <v>72</v>
      </c>
      <c r="AS2880" s="5" t="s">
        <v>65</v>
      </c>
      <c r="AT2880" s="5" t="s">
        <v>66</v>
      </c>
      <c r="AU2880" s="5" t="s">
        <v>67</v>
      </c>
      <c r="AV2880" s="5" t="s">
        <v>68</v>
      </c>
      <c r="AW2880" s="5" t="s">
        <v>65</v>
      </c>
      <c r="AX2880" s="5" t="s">
        <v>69</v>
      </c>
      <c r="AY2880" s="5">
        <v>50.2</v>
      </c>
      <c r="AZ2880" s="5">
        <v>100</v>
      </c>
    </row>
    <row r="2881" spans="1:52" s="18" customFormat="1">
      <c r="A2881" s="19">
        <v>53</v>
      </c>
      <c r="B2881" s="19" t="s">
        <v>2850</v>
      </c>
      <c r="C2881" s="20">
        <v>851</v>
      </c>
      <c r="D2881" s="19" t="s">
        <v>2888</v>
      </c>
      <c r="E2881" s="5" t="str">
        <f>VLOOKUP(B2881,Region!$A$1:$B$76,2,FALSE)</f>
        <v>Region_4</v>
      </c>
      <c r="F2881" s="5" t="e">
        <f>VLOOKUP(D2881,'Used to Match Zip By Sch Name'!$A$2:$E$4714,5,FALSE)</f>
        <v>#N/A</v>
      </c>
      <c r="G2881" s="5">
        <f>VLOOKUP(D2881,public_school_report!$D$1:$CI$3651,84,FALSE)</f>
        <v>462</v>
      </c>
      <c r="H2881" s="5" t="s">
        <v>6</v>
      </c>
      <c r="I2881" s="19">
        <v>35</v>
      </c>
      <c r="J2881" s="19">
        <v>46</v>
      </c>
      <c r="K2881" s="19">
        <v>61</v>
      </c>
      <c r="L2881" s="19">
        <v>39</v>
      </c>
      <c r="M2881" s="19">
        <v>40</v>
      </c>
      <c r="N2881" s="19">
        <v>21</v>
      </c>
      <c r="O2881" s="19">
        <v>43</v>
      </c>
      <c r="P2881" s="19"/>
      <c r="Q2881" s="19"/>
      <c r="R2881" s="19"/>
      <c r="S2881" s="19"/>
      <c r="T2881" s="19">
        <v>285</v>
      </c>
      <c r="U2881" s="19">
        <v>7</v>
      </c>
      <c r="V2881" s="19">
        <v>41</v>
      </c>
      <c r="W2881" s="19">
        <v>100</v>
      </c>
      <c r="X2881" s="19" t="s">
        <v>63</v>
      </c>
      <c r="Y2881" s="19" t="s">
        <v>63</v>
      </c>
      <c r="Z2881" s="19" t="s">
        <v>72</v>
      </c>
      <c r="AA2881" s="19" t="s">
        <v>73</v>
      </c>
      <c r="AB2881" s="19" t="s">
        <v>72</v>
      </c>
      <c r="AC2881" s="19" t="s">
        <v>72</v>
      </c>
      <c r="AD2881" s="19" t="s">
        <v>63</v>
      </c>
      <c r="AE2881" s="19" t="s">
        <v>72</v>
      </c>
      <c r="AF2881" s="19" t="s">
        <v>63</v>
      </c>
      <c r="AG2881" s="19" t="s">
        <v>63</v>
      </c>
      <c r="AH2881" s="19" t="s">
        <v>72</v>
      </c>
      <c r="AI2881" s="19" t="s">
        <v>63</v>
      </c>
      <c r="AJ2881" s="19" t="s">
        <v>62</v>
      </c>
      <c r="AK2881" s="19" t="s">
        <v>63</v>
      </c>
      <c r="AL2881" s="19" t="s">
        <v>63</v>
      </c>
      <c r="AM2881" s="19" t="s">
        <v>62</v>
      </c>
      <c r="AN2881" s="19" t="s">
        <v>62</v>
      </c>
      <c r="AO2881" s="19" t="s">
        <v>63</v>
      </c>
      <c r="AP2881" s="19" t="s">
        <v>64</v>
      </c>
      <c r="AQ2881" s="19" t="s">
        <v>63</v>
      </c>
      <c r="AR2881" s="19" t="s">
        <v>73</v>
      </c>
      <c r="AS2881" s="19" t="s">
        <v>65</v>
      </c>
      <c r="AT2881" s="19" t="s">
        <v>66</v>
      </c>
      <c r="AU2881" s="19" t="s">
        <v>67</v>
      </c>
      <c r="AV2881" s="19" t="s">
        <v>68</v>
      </c>
      <c r="AW2881" s="19" t="s">
        <v>65</v>
      </c>
      <c r="AX2881" s="19" t="s">
        <v>69</v>
      </c>
      <c r="AY2881" s="19">
        <v>65.400000000000006</v>
      </c>
      <c r="AZ2881" s="19">
        <v>100</v>
      </c>
    </row>
    <row r="2882" spans="1:52">
      <c r="A2882" s="5">
        <v>53</v>
      </c>
      <c r="B2882" s="5" t="s">
        <v>2850</v>
      </c>
      <c r="C2882" s="6">
        <v>861</v>
      </c>
      <c r="D2882" s="5" t="s">
        <v>2889</v>
      </c>
      <c r="E2882" s="5" t="str">
        <f>VLOOKUP(B2882,Region!$A$1:$B$76,2,FALSE)</f>
        <v>Region_4</v>
      </c>
      <c r="F2882" s="5" t="str">
        <f>VLOOKUP(D2882,'Used to Match Zip By Sch Name'!$A$2:$E$4714,5,FALSE)</f>
        <v>33823-2718</v>
      </c>
      <c r="G2882" s="5">
        <f>VLOOKUP(D2882,public_school_report!$D$1:$CI$3651,84,FALSE)</f>
        <v>652</v>
      </c>
      <c r="H2882" s="5" t="s">
        <v>4</v>
      </c>
      <c r="I2882" s="5">
        <v>44</v>
      </c>
      <c r="J2882" s="5">
        <v>47</v>
      </c>
      <c r="K2882" s="5">
        <v>49</v>
      </c>
      <c r="L2882" s="5">
        <v>47</v>
      </c>
      <c r="M2882" s="5">
        <v>47</v>
      </c>
      <c r="N2882" s="5">
        <v>30</v>
      </c>
      <c r="O2882" s="5">
        <v>29</v>
      </c>
      <c r="P2882" s="5"/>
      <c r="Q2882" s="5"/>
      <c r="R2882" s="5"/>
      <c r="S2882" s="5"/>
      <c r="T2882" s="5">
        <v>293</v>
      </c>
      <c r="U2882" s="5">
        <v>7</v>
      </c>
      <c r="V2882" s="5">
        <v>42</v>
      </c>
      <c r="W2882" s="5">
        <v>100</v>
      </c>
      <c r="X2882" s="5" t="s">
        <v>63</v>
      </c>
      <c r="Y2882" s="5" t="s">
        <v>72</v>
      </c>
      <c r="Z2882" s="5" t="s">
        <v>72</v>
      </c>
      <c r="AA2882" s="5" t="s">
        <v>72</v>
      </c>
      <c r="AB2882" s="5" t="s">
        <v>72</v>
      </c>
      <c r="AC2882" s="5" t="s">
        <v>72</v>
      </c>
      <c r="AD2882" s="5" t="s">
        <v>63</v>
      </c>
      <c r="AE2882" s="5" t="s">
        <v>62</v>
      </c>
      <c r="AF2882" s="5" t="s">
        <v>72</v>
      </c>
      <c r="AG2882" s="5" t="s">
        <v>63</v>
      </c>
      <c r="AH2882" s="5" t="s">
        <v>64</v>
      </c>
      <c r="AI2882" s="5" t="s">
        <v>64</v>
      </c>
      <c r="AJ2882" s="5" t="s">
        <v>64</v>
      </c>
      <c r="AK2882" s="5" t="s">
        <v>64</v>
      </c>
      <c r="AL2882" s="5" t="s">
        <v>64</v>
      </c>
      <c r="AM2882" s="5" t="s">
        <v>62</v>
      </c>
      <c r="AN2882" s="5" t="s">
        <v>64</v>
      </c>
      <c r="AO2882" s="5" t="s">
        <v>62</v>
      </c>
      <c r="AP2882" s="5" t="s">
        <v>63</v>
      </c>
      <c r="AQ2882" s="5" t="s">
        <v>64</v>
      </c>
      <c r="AR2882" s="5" t="s">
        <v>63</v>
      </c>
      <c r="AS2882" s="5" t="s">
        <v>65</v>
      </c>
      <c r="AT2882" s="5" t="s">
        <v>66</v>
      </c>
      <c r="AU2882" s="5" t="s">
        <v>67</v>
      </c>
      <c r="AV2882" s="5" t="s">
        <v>68</v>
      </c>
      <c r="AW2882" s="5" t="s">
        <v>65</v>
      </c>
      <c r="AX2882" s="5" t="s">
        <v>69</v>
      </c>
      <c r="AY2882" s="5">
        <v>60.1</v>
      </c>
      <c r="AZ2882" s="5">
        <v>97.899999999999977</v>
      </c>
    </row>
    <row r="2883" spans="1:52">
      <c r="A2883" s="5">
        <v>53</v>
      </c>
      <c r="B2883" s="5" t="s">
        <v>2850</v>
      </c>
      <c r="C2883" s="6">
        <v>881</v>
      </c>
      <c r="D2883" s="5" t="s">
        <v>2890</v>
      </c>
      <c r="E2883" s="5" t="str">
        <f>VLOOKUP(B2883,Region!$A$1:$B$76,2,FALSE)</f>
        <v>Region_4</v>
      </c>
      <c r="F2883" s="5" t="str">
        <f>VLOOKUP(D2883,'Used to Match Zip By Sch Name'!$A$2:$E$4714,5,FALSE)</f>
        <v>33868-9222</v>
      </c>
      <c r="G2883" s="5">
        <f>VLOOKUP(D2883,public_school_report!$D$1:$CI$3651,84,FALSE)</f>
        <v>467</v>
      </c>
      <c r="H2883" s="5" t="s">
        <v>6</v>
      </c>
      <c r="I2883" s="5">
        <v>52</v>
      </c>
      <c r="J2883" s="5">
        <v>46</v>
      </c>
      <c r="K2883" s="5">
        <v>48</v>
      </c>
      <c r="L2883" s="5">
        <v>53</v>
      </c>
      <c r="M2883" s="5">
        <v>53</v>
      </c>
      <c r="N2883" s="5">
        <v>50</v>
      </c>
      <c r="O2883" s="5">
        <v>47</v>
      </c>
      <c r="P2883" s="5"/>
      <c r="Q2883" s="5"/>
      <c r="R2883" s="5"/>
      <c r="S2883" s="5"/>
      <c r="T2883" s="5">
        <v>349</v>
      </c>
      <c r="U2883" s="5">
        <v>7</v>
      </c>
      <c r="V2883" s="5">
        <v>50</v>
      </c>
      <c r="W2883" s="5">
        <v>100</v>
      </c>
      <c r="X2883" s="5" t="s">
        <v>63</v>
      </c>
      <c r="Y2883" s="5" t="s">
        <v>63</v>
      </c>
      <c r="Z2883" s="5" t="s">
        <v>62</v>
      </c>
      <c r="AA2883" s="5" t="s">
        <v>63</v>
      </c>
      <c r="AB2883" s="5" t="s">
        <v>63</v>
      </c>
      <c r="AC2883" s="5" t="s">
        <v>72</v>
      </c>
      <c r="AD2883" s="5" t="s">
        <v>72</v>
      </c>
      <c r="AE2883" s="5" t="s">
        <v>63</v>
      </c>
      <c r="AF2883" s="5" t="s">
        <v>62</v>
      </c>
      <c r="AG2883" s="5" t="s">
        <v>64</v>
      </c>
      <c r="AH2883" s="5" t="s">
        <v>64</v>
      </c>
      <c r="AI2883" s="5" t="s">
        <v>62</v>
      </c>
      <c r="AJ2883" s="5" t="s">
        <v>64</v>
      </c>
      <c r="AK2883" s="5" t="s">
        <v>62</v>
      </c>
      <c r="AL2883" s="5" t="s">
        <v>64</v>
      </c>
      <c r="AM2883" s="5" t="s">
        <v>62</v>
      </c>
      <c r="AN2883" s="5" t="s">
        <v>62</v>
      </c>
      <c r="AO2883" s="5" t="s">
        <v>63</v>
      </c>
      <c r="AP2883" s="5" t="s">
        <v>63</v>
      </c>
      <c r="AQ2883" s="5" t="s">
        <v>63</v>
      </c>
      <c r="AR2883" s="5" t="s">
        <v>63</v>
      </c>
      <c r="AS2883" s="5" t="s">
        <v>65</v>
      </c>
      <c r="AT2883" s="5" t="s">
        <v>66</v>
      </c>
      <c r="AU2883" s="5" t="s">
        <v>67</v>
      </c>
      <c r="AV2883" s="5" t="s">
        <v>68</v>
      </c>
      <c r="AW2883" s="5" t="s">
        <v>65</v>
      </c>
      <c r="AX2883" s="5" t="s">
        <v>69</v>
      </c>
      <c r="AY2883" s="5">
        <v>28.3</v>
      </c>
      <c r="AZ2883" s="5">
        <v>100</v>
      </c>
    </row>
    <row r="2884" spans="1:52">
      <c r="A2884" s="5">
        <v>53</v>
      </c>
      <c r="B2884" s="5" t="s">
        <v>2850</v>
      </c>
      <c r="C2884" s="6">
        <v>901</v>
      </c>
      <c r="D2884" s="5" t="s">
        <v>2891</v>
      </c>
      <c r="E2884" s="5" t="str">
        <f>VLOOKUP(B2884,Region!$A$1:$B$76,2,FALSE)</f>
        <v>Region_4</v>
      </c>
      <c r="F2884" s="5" t="str">
        <f>VLOOKUP(D2884,'Used to Match Zip By Sch Name'!$A$2:$E$4714,5,FALSE)</f>
        <v>33830-6429</v>
      </c>
      <c r="G2884" s="5" t="e">
        <f>VLOOKUP(D2884,public_school_report!$D$1:$CI$3651,84,FALSE)</f>
        <v>#N/A</v>
      </c>
      <c r="H2884" s="5"/>
      <c r="I2884" s="5">
        <v>49</v>
      </c>
      <c r="J2884" s="5">
        <v>50</v>
      </c>
      <c r="K2884" s="5">
        <v>38</v>
      </c>
      <c r="L2884" s="5">
        <v>48</v>
      </c>
      <c r="M2884" s="5">
        <v>55</v>
      </c>
      <c r="N2884" s="5">
        <v>50</v>
      </c>
      <c r="O2884" s="5">
        <v>57</v>
      </c>
      <c r="P2884" s="5">
        <v>62</v>
      </c>
      <c r="Q2884" s="5"/>
      <c r="R2884" s="5">
        <v>89</v>
      </c>
      <c r="S2884" s="5">
        <v>59</v>
      </c>
      <c r="T2884" s="5">
        <v>557</v>
      </c>
      <c r="U2884" s="5">
        <v>10</v>
      </c>
      <c r="V2884" s="5">
        <v>56</v>
      </c>
      <c r="W2884" s="5">
        <v>98</v>
      </c>
      <c r="X2884" s="5" t="s">
        <v>62</v>
      </c>
      <c r="Y2884" s="5" t="s">
        <v>63</v>
      </c>
      <c r="Z2884" s="5" t="s">
        <v>63</v>
      </c>
      <c r="AA2884" s="5" t="s">
        <v>63</v>
      </c>
      <c r="AB2884" s="5" t="s">
        <v>62</v>
      </c>
      <c r="AC2884" s="5" t="s">
        <v>63</v>
      </c>
      <c r="AD2884" s="5" t="s">
        <v>62</v>
      </c>
      <c r="AE2884" s="5" t="s">
        <v>62</v>
      </c>
      <c r="AF2884" s="5" t="s">
        <v>62</v>
      </c>
      <c r="AG2884" s="5" t="s">
        <v>62</v>
      </c>
      <c r="AH2884" s="5" t="s">
        <v>62</v>
      </c>
      <c r="AI2884" s="5" t="s">
        <v>63</v>
      </c>
      <c r="AJ2884" s="5" t="s">
        <v>63</v>
      </c>
      <c r="AK2884" s="5" t="s">
        <v>63</v>
      </c>
      <c r="AL2884" s="5" t="s">
        <v>63</v>
      </c>
      <c r="AM2884" s="5" t="s">
        <v>63</v>
      </c>
      <c r="AN2884" s="5" t="s">
        <v>63</v>
      </c>
      <c r="AO2884" s="5" t="s">
        <v>63</v>
      </c>
      <c r="AP2884" s="5" t="s">
        <v>63</v>
      </c>
      <c r="AQ2884" s="5" t="s">
        <v>63</v>
      </c>
      <c r="AR2884" s="5" t="s">
        <v>63</v>
      </c>
      <c r="AS2884" s="5" t="s">
        <v>65</v>
      </c>
      <c r="AT2884" s="5" t="s">
        <v>66</v>
      </c>
      <c r="AU2884" s="5" t="s">
        <v>67</v>
      </c>
      <c r="AV2884" s="5" t="s">
        <v>67</v>
      </c>
      <c r="AW2884" s="5" t="s">
        <v>65</v>
      </c>
      <c r="AX2884" s="5" t="s">
        <v>82</v>
      </c>
      <c r="AY2884" s="5">
        <v>52.8</v>
      </c>
      <c r="AZ2884" s="5">
        <v>59.6</v>
      </c>
    </row>
    <row r="2885" spans="1:52">
      <c r="A2885" s="5">
        <v>53</v>
      </c>
      <c r="B2885" s="5" t="s">
        <v>2850</v>
      </c>
      <c r="C2885" s="6">
        <v>931</v>
      </c>
      <c r="D2885" s="5" t="s">
        <v>2892</v>
      </c>
      <c r="E2885" s="5" t="str">
        <f>VLOOKUP(B2885,Region!$A$1:$B$76,2,FALSE)</f>
        <v>Region_4</v>
      </c>
      <c r="F2885" s="5" t="str">
        <f>VLOOKUP(D2885,'Used to Match Zip By Sch Name'!$A$2:$E$4714,5,FALSE)</f>
        <v>33830-6403</v>
      </c>
      <c r="G2885" s="5">
        <f>VLOOKUP(D2885,public_school_report!$D$1:$CI$3651,84,FALSE)</f>
        <v>852</v>
      </c>
      <c r="H2885" s="5" t="s">
        <v>2</v>
      </c>
      <c r="I2885" s="5">
        <v>38</v>
      </c>
      <c r="J2885" s="5">
        <v>46</v>
      </c>
      <c r="K2885" s="5">
        <v>46</v>
      </c>
      <c r="L2885" s="5">
        <v>43</v>
      </c>
      <c r="M2885" s="5">
        <v>51</v>
      </c>
      <c r="N2885" s="5">
        <v>52</v>
      </c>
      <c r="O2885" s="5">
        <v>42</v>
      </c>
      <c r="P2885" s="5">
        <v>83</v>
      </c>
      <c r="Q2885" s="5">
        <v>70</v>
      </c>
      <c r="R2885" s="5"/>
      <c r="S2885" s="5"/>
      <c r="T2885" s="5">
        <v>471</v>
      </c>
      <c r="U2885" s="5">
        <v>9</v>
      </c>
      <c r="V2885" s="5">
        <v>52</v>
      </c>
      <c r="W2885" s="5">
        <v>99</v>
      </c>
      <c r="X2885" s="5" t="s">
        <v>63</v>
      </c>
      <c r="Y2885" s="5" t="s">
        <v>63</v>
      </c>
      <c r="Z2885" s="5" t="s">
        <v>72</v>
      </c>
      <c r="AA2885" s="5" t="s">
        <v>72</v>
      </c>
      <c r="AB2885" s="5" t="s">
        <v>72</v>
      </c>
      <c r="AC2885" s="5" t="s">
        <v>72</v>
      </c>
      <c r="AD2885" s="5" t="s">
        <v>73</v>
      </c>
      <c r="AE2885" s="5" t="s">
        <v>72</v>
      </c>
      <c r="AF2885" s="5" t="s">
        <v>63</v>
      </c>
      <c r="AG2885" s="5" t="s">
        <v>63</v>
      </c>
      <c r="AH2885" s="5" t="s">
        <v>63</v>
      </c>
      <c r="AI2885" s="5" t="s">
        <v>63</v>
      </c>
      <c r="AJ2885" s="5" t="s">
        <v>62</v>
      </c>
      <c r="AK2885" s="5" t="s">
        <v>62</v>
      </c>
      <c r="AL2885" s="5" t="s">
        <v>63</v>
      </c>
      <c r="AM2885" s="5" t="s">
        <v>63</v>
      </c>
      <c r="AN2885" s="5" t="s">
        <v>62</v>
      </c>
      <c r="AO2885" s="5" t="s">
        <v>63</v>
      </c>
      <c r="AP2885" s="5" t="s">
        <v>63</v>
      </c>
      <c r="AQ2885" s="5" t="s">
        <v>63</v>
      </c>
      <c r="AR2885" s="5" t="s">
        <v>63</v>
      </c>
      <c r="AS2885" s="5" t="s">
        <v>65</v>
      </c>
      <c r="AT2885" s="5" t="s">
        <v>66</v>
      </c>
      <c r="AU2885" s="5" t="s">
        <v>67</v>
      </c>
      <c r="AV2885" s="5" t="s">
        <v>68</v>
      </c>
      <c r="AW2885" s="5" t="s">
        <v>65</v>
      </c>
      <c r="AX2885" s="5" t="s">
        <v>78</v>
      </c>
      <c r="AY2885" s="5">
        <v>53.1</v>
      </c>
      <c r="AZ2885" s="5">
        <v>97.6</v>
      </c>
    </row>
    <row r="2886" spans="1:52">
      <c r="A2886" s="5">
        <v>53</v>
      </c>
      <c r="B2886" s="5" t="s">
        <v>2850</v>
      </c>
      <c r="C2886" s="6">
        <v>933</v>
      </c>
      <c r="D2886" s="5" t="s">
        <v>2893</v>
      </c>
      <c r="E2886" s="5" t="str">
        <f>VLOOKUP(B2886,Region!$A$1:$B$76,2,FALSE)</f>
        <v>Region_4</v>
      </c>
      <c r="F2886" s="5">
        <f>VLOOKUP(D2886,'Used to Match Zip By Sch Name'!$A$2:$E$4714,5,FALSE)</f>
        <v>33884</v>
      </c>
      <c r="G2886" s="5">
        <f>VLOOKUP(D2886,public_school_report!$D$1:$CI$3651,84,FALSE)</f>
        <v>1106</v>
      </c>
      <c r="H2886" s="5" t="s">
        <v>2</v>
      </c>
      <c r="I2886" s="5">
        <v>68</v>
      </c>
      <c r="J2886" s="5">
        <v>69</v>
      </c>
      <c r="K2886" s="5">
        <v>65</v>
      </c>
      <c r="L2886" s="5">
        <v>75</v>
      </c>
      <c r="M2886" s="5">
        <v>74</v>
      </c>
      <c r="N2886" s="5">
        <v>61</v>
      </c>
      <c r="O2886" s="5">
        <v>50</v>
      </c>
      <c r="P2886" s="5"/>
      <c r="Q2886" s="5"/>
      <c r="R2886" s="5"/>
      <c r="S2886" s="5"/>
      <c r="T2886" s="5">
        <v>462</v>
      </c>
      <c r="U2886" s="5">
        <v>7</v>
      </c>
      <c r="V2886" s="5">
        <v>66</v>
      </c>
      <c r="W2886" s="5">
        <v>100</v>
      </c>
      <c r="X2886" s="5" t="s">
        <v>64</v>
      </c>
      <c r="Y2886" s="5" t="s">
        <v>64</v>
      </c>
      <c r="Z2886" s="5" t="s">
        <v>64</v>
      </c>
      <c r="AA2886" s="5" t="s">
        <v>64</v>
      </c>
      <c r="AB2886" s="5" t="s">
        <v>62</v>
      </c>
      <c r="AC2886" s="5" t="s">
        <v>63</v>
      </c>
      <c r="AD2886" s="5" t="s">
        <v>62</v>
      </c>
      <c r="AE2886" s="5" t="s">
        <v>64</v>
      </c>
      <c r="AF2886" s="5" t="s">
        <v>64</v>
      </c>
      <c r="AG2886" s="5" t="s">
        <v>62</v>
      </c>
      <c r="AH2886" s="5" t="s">
        <v>64</v>
      </c>
      <c r="AI2886" s="5" t="s">
        <v>62</v>
      </c>
      <c r="AJ2886" s="5" t="s">
        <v>63</v>
      </c>
      <c r="AK2886" s="5" t="s">
        <v>64</v>
      </c>
      <c r="AL2886" s="5" t="s">
        <v>66</v>
      </c>
      <c r="AM2886" s="5" t="s">
        <v>66</v>
      </c>
      <c r="AN2886" s="5" t="s">
        <v>66</v>
      </c>
      <c r="AO2886" s="5" t="s">
        <v>66</v>
      </c>
      <c r="AP2886" s="5" t="s">
        <v>66</v>
      </c>
      <c r="AQ2886" s="5" t="s">
        <v>66</v>
      </c>
      <c r="AR2886" s="5" t="s">
        <v>66</v>
      </c>
      <c r="AS2886" s="5" t="s">
        <v>65</v>
      </c>
      <c r="AT2886" s="5" t="s">
        <v>66</v>
      </c>
      <c r="AU2886" s="5" t="s">
        <v>67</v>
      </c>
      <c r="AV2886" s="5" t="s">
        <v>68</v>
      </c>
      <c r="AW2886" s="5" t="s">
        <v>65</v>
      </c>
      <c r="AX2886" s="5" t="s">
        <v>69</v>
      </c>
      <c r="AY2886" s="5">
        <v>54.4</v>
      </c>
      <c r="AZ2886" s="5">
        <v>75.8</v>
      </c>
    </row>
    <row r="2887" spans="1:52">
      <c r="A2887" s="5">
        <v>53</v>
      </c>
      <c r="B2887" s="5" t="s">
        <v>2850</v>
      </c>
      <c r="C2887" s="6">
        <v>937</v>
      </c>
      <c r="D2887" s="5" t="s">
        <v>2894</v>
      </c>
      <c r="E2887" s="5" t="str">
        <f>VLOOKUP(B2887,Region!$A$1:$B$76,2,FALSE)</f>
        <v>Region_4</v>
      </c>
      <c r="F2887" s="5" t="str">
        <f>VLOOKUP(D2887,'Used to Match Zip By Sch Name'!$A$2:$E$4714,5,FALSE)</f>
        <v>33837-3885</v>
      </c>
      <c r="G2887" s="5" t="e">
        <f>VLOOKUP(D2887,public_school_report!$D$1:$CI$3651,84,FALSE)</f>
        <v>#N/A</v>
      </c>
      <c r="H2887" s="5"/>
      <c r="I2887" s="5">
        <v>40</v>
      </c>
      <c r="J2887" s="5">
        <v>38</v>
      </c>
      <c r="K2887" s="5">
        <v>28</v>
      </c>
      <c r="L2887" s="5">
        <v>34</v>
      </c>
      <c r="M2887" s="5">
        <v>41</v>
      </c>
      <c r="N2887" s="5">
        <v>35</v>
      </c>
      <c r="O2887" s="5">
        <v>57</v>
      </c>
      <c r="P2887" s="5">
        <v>53</v>
      </c>
      <c r="Q2887" s="5"/>
      <c r="R2887" s="5">
        <v>83</v>
      </c>
      <c r="S2887" s="5">
        <v>42</v>
      </c>
      <c r="T2887" s="5">
        <v>451</v>
      </c>
      <c r="U2887" s="5">
        <v>10</v>
      </c>
      <c r="V2887" s="5">
        <v>45</v>
      </c>
      <c r="W2887" s="5">
        <v>98</v>
      </c>
      <c r="X2887" s="5" t="s">
        <v>63</v>
      </c>
      <c r="Y2887" s="5" t="s">
        <v>63</v>
      </c>
      <c r="Z2887" s="5" t="s">
        <v>63</v>
      </c>
      <c r="AA2887" s="5" t="s">
        <v>63</v>
      </c>
      <c r="AB2887" s="5" t="s">
        <v>63</v>
      </c>
      <c r="AC2887" s="5" t="s">
        <v>63</v>
      </c>
      <c r="AD2887" s="5" t="s">
        <v>62</v>
      </c>
      <c r="AE2887" s="5" t="s">
        <v>62</v>
      </c>
      <c r="AF2887" s="5" t="s">
        <v>63</v>
      </c>
      <c r="AG2887" s="5" t="s">
        <v>63</v>
      </c>
      <c r="AH2887" s="5" t="s">
        <v>72</v>
      </c>
      <c r="AI2887" s="5" t="s">
        <v>72</v>
      </c>
      <c r="AJ2887" s="5" t="s">
        <v>72</v>
      </c>
      <c r="AK2887" s="5" t="s">
        <v>72</v>
      </c>
      <c r="AL2887" s="5" t="s">
        <v>66</v>
      </c>
      <c r="AM2887" s="5" t="s">
        <v>66</v>
      </c>
      <c r="AN2887" s="5" t="s">
        <v>66</v>
      </c>
      <c r="AO2887" s="5" t="s">
        <v>66</v>
      </c>
      <c r="AP2887" s="5" t="s">
        <v>66</v>
      </c>
      <c r="AQ2887" s="5" t="s">
        <v>66</v>
      </c>
      <c r="AR2887" s="5" t="s">
        <v>66</v>
      </c>
      <c r="AS2887" s="5" t="s">
        <v>65</v>
      </c>
      <c r="AT2887" s="5" t="s">
        <v>66</v>
      </c>
      <c r="AU2887" s="5" t="s">
        <v>67</v>
      </c>
      <c r="AV2887" s="5" t="s">
        <v>68</v>
      </c>
      <c r="AW2887" s="5" t="s">
        <v>65</v>
      </c>
      <c r="AX2887" s="5" t="s">
        <v>82</v>
      </c>
      <c r="AY2887" s="5">
        <v>79.3</v>
      </c>
      <c r="AZ2887" s="5">
        <v>68.8</v>
      </c>
    </row>
    <row r="2888" spans="1:52">
      <c r="A2888" s="5">
        <v>53</v>
      </c>
      <c r="B2888" s="5" t="s">
        <v>2850</v>
      </c>
      <c r="C2888" s="6">
        <v>941</v>
      </c>
      <c r="D2888" s="5" t="s">
        <v>2895</v>
      </c>
      <c r="E2888" s="5" t="str">
        <f>VLOOKUP(B2888,Region!$A$1:$B$76,2,FALSE)</f>
        <v>Region_4</v>
      </c>
      <c r="F2888" s="5" t="str">
        <f>VLOOKUP(D2888,'Used to Match Zip By Sch Name'!$A$2:$E$4714,5,FALSE)</f>
        <v>33830-4747</v>
      </c>
      <c r="G2888" s="5">
        <f>VLOOKUP(D2888,public_school_report!$D$1:$CI$3651,84,FALSE)</f>
        <v>463</v>
      </c>
      <c r="H2888" s="5" t="s">
        <v>6</v>
      </c>
      <c r="I2888" s="5">
        <v>77</v>
      </c>
      <c r="J2888" s="5">
        <v>45</v>
      </c>
      <c r="K2888" s="5">
        <v>31</v>
      </c>
      <c r="L2888" s="5">
        <v>83</v>
      </c>
      <c r="M2888" s="5">
        <v>61</v>
      </c>
      <c r="N2888" s="5">
        <v>52</v>
      </c>
      <c r="O2888" s="5">
        <v>78</v>
      </c>
      <c r="P2888" s="5"/>
      <c r="Q2888" s="5"/>
      <c r="R2888" s="5"/>
      <c r="S2888" s="5"/>
      <c r="T2888" s="5">
        <v>427</v>
      </c>
      <c r="U2888" s="5">
        <v>7</v>
      </c>
      <c r="V2888" s="5">
        <v>61</v>
      </c>
      <c r="W2888" s="5">
        <v>100</v>
      </c>
      <c r="X2888" s="5" t="s">
        <v>62</v>
      </c>
      <c r="Y2888" s="5" t="s">
        <v>64</v>
      </c>
      <c r="Z2888" s="5" t="s">
        <v>64</v>
      </c>
      <c r="AA2888" s="5" t="s">
        <v>64</v>
      </c>
      <c r="AB2888" s="5" t="s">
        <v>64</v>
      </c>
      <c r="AC2888" s="5" t="s">
        <v>64</v>
      </c>
      <c r="AD2888" s="5" t="s">
        <v>64</v>
      </c>
      <c r="AE2888" s="5" t="s">
        <v>64</v>
      </c>
      <c r="AF2888" s="5" t="s">
        <v>64</v>
      </c>
      <c r="AG2888" s="5" t="s">
        <v>64</v>
      </c>
      <c r="AH2888" s="5" t="s">
        <v>64</v>
      </c>
      <c r="AI2888" s="5" t="s">
        <v>64</v>
      </c>
      <c r="AJ2888" s="5" t="s">
        <v>64</v>
      </c>
      <c r="AK2888" s="5" t="s">
        <v>64</v>
      </c>
      <c r="AL2888" s="5" t="s">
        <v>64</v>
      </c>
      <c r="AM2888" s="5" t="s">
        <v>64</v>
      </c>
      <c r="AN2888" s="5" t="s">
        <v>64</v>
      </c>
      <c r="AO2888" s="5" t="s">
        <v>64</v>
      </c>
      <c r="AP2888" s="5" t="s">
        <v>62</v>
      </c>
      <c r="AQ2888" s="5" t="s">
        <v>64</v>
      </c>
      <c r="AR2888" s="5" t="s">
        <v>64</v>
      </c>
      <c r="AS2888" s="5" t="s">
        <v>65</v>
      </c>
      <c r="AT2888" s="5" t="s">
        <v>66</v>
      </c>
      <c r="AU2888" s="5" t="s">
        <v>67</v>
      </c>
      <c r="AV2888" s="5" t="s">
        <v>67</v>
      </c>
      <c r="AW2888" s="5" t="s">
        <v>65</v>
      </c>
      <c r="AX2888" s="5" t="s">
        <v>69</v>
      </c>
      <c r="AY2888" s="5">
        <v>38.1</v>
      </c>
      <c r="AZ2888" s="5">
        <v>45.7</v>
      </c>
    </row>
    <row r="2889" spans="1:52">
      <c r="A2889" s="5">
        <v>53</v>
      </c>
      <c r="B2889" s="5" t="s">
        <v>2850</v>
      </c>
      <c r="C2889" s="6">
        <v>961</v>
      </c>
      <c r="D2889" s="5" t="s">
        <v>2896</v>
      </c>
      <c r="E2889" s="5" t="str">
        <f>VLOOKUP(B2889,Region!$A$1:$B$76,2,FALSE)</f>
        <v>Region_4</v>
      </c>
      <c r="F2889" s="5" t="str">
        <f>VLOOKUP(D2889,'Used to Match Zip By Sch Name'!$A$2:$E$4714,5,FALSE)</f>
        <v>33830-6921</v>
      </c>
      <c r="G2889" s="5">
        <f>VLOOKUP(D2889,public_school_report!$D$1:$CI$3651,84,FALSE)</f>
        <v>553</v>
      </c>
      <c r="H2889" s="5" t="s">
        <v>6</v>
      </c>
      <c r="I2889" s="5">
        <v>55</v>
      </c>
      <c r="J2889" s="5">
        <v>55</v>
      </c>
      <c r="K2889" s="5">
        <v>48</v>
      </c>
      <c r="L2889" s="5">
        <v>55</v>
      </c>
      <c r="M2889" s="5">
        <v>63</v>
      </c>
      <c r="N2889" s="5">
        <v>41</v>
      </c>
      <c r="O2889" s="5">
        <v>54</v>
      </c>
      <c r="P2889" s="5"/>
      <c r="Q2889" s="5"/>
      <c r="R2889" s="5"/>
      <c r="S2889" s="5"/>
      <c r="T2889" s="5">
        <v>371</v>
      </c>
      <c r="U2889" s="5">
        <v>7</v>
      </c>
      <c r="V2889" s="5">
        <v>53</v>
      </c>
      <c r="W2889" s="5">
        <v>100</v>
      </c>
      <c r="X2889" s="5" t="s">
        <v>63</v>
      </c>
      <c r="Y2889" s="5" t="s">
        <v>63</v>
      </c>
      <c r="Z2889" s="5" t="s">
        <v>62</v>
      </c>
      <c r="AA2889" s="5" t="s">
        <v>62</v>
      </c>
      <c r="AB2889" s="5" t="s">
        <v>63</v>
      </c>
      <c r="AC2889" s="5" t="s">
        <v>63</v>
      </c>
      <c r="AD2889" s="5" t="s">
        <v>62</v>
      </c>
      <c r="AE2889" s="5" t="s">
        <v>62</v>
      </c>
      <c r="AF2889" s="5" t="s">
        <v>64</v>
      </c>
      <c r="AG2889" s="5" t="s">
        <v>64</v>
      </c>
      <c r="AH2889" s="5" t="s">
        <v>64</v>
      </c>
      <c r="AI2889" s="5" t="s">
        <v>62</v>
      </c>
      <c r="AJ2889" s="5" t="s">
        <v>64</v>
      </c>
      <c r="AK2889" s="5" t="s">
        <v>62</v>
      </c>
      <c r="AL2889" s="5" t="s">
        <v>64</v>
      </c>
      <c r="AM2889" s="5" t="s">
        <v>64</v>
      </c>
      <c r="AN2889" s="5" t="s">
        <v>64</v>
      </c>
      <c r="AO2889" s="5" t="s">
        <v>62</v>
      </c>
      <c r="AP2889" s="5" t="s">
        <v>64</v>
      </c>
      <c r="AQ2889" s="5" t="s">
        <v>63</v>
      </c>
      <c r="AR2889" s="5" t="s">
        <v>72</v>
      </c>
      <c r="AS2889" s="5" t="s">
        <v>65</v>
      </c>
      <c r="AT2889" s="5" t="s">
        <v>66</v>
      </c>
      <c r="AU2889" s="5" t="s">
        <v>67</v>
      </c>
      <c r="AV2889" s="5" t="s">
        <v>68</v>
      </c>
      <c r="AW2889" s="5" t="s">
        <v>65</v>
      </c>
      <c r="AX2889" s="5" t="s">
        <v>69</v>
      </c>
      <c r="AY2889" s="5">
        <v>55</v>
      </c>
      <c r="AZ2889" s="5">
        <v>100</v>
      </c>
    </row>
    <row r="2890" spans="1:52">
      <c r="A2890" s="5">
        <v>53</v>
      </c>
      <c r="B2890" s="5" t="s">
        <v>2850</v>
      </c>
      <c r="C2890" s="6">
        <v>971</v>
      </c>
      <c r="D2890" s="5" t="s">
        <v>2897</v>
      </c>
      <c r="E2890" s="5" t="str">
        <f>VLOOKUP(B2890,Region!$A$1:$B$76,2,FALSE)</f>
        <v>Region_4</v>
      </c>
      <c r="F2890" s="5" t="str">
        <f>VLOOKUP(D2890,'Used to Match Zip By Sch Name'!$A$2:$E$4714,5,FALSE)</f>
        <v>33830-5256</v>
      </c>
      <c r="G2890" s="5">
        <f>VLOOKUP(D2890,public_school_report!$D$1:$CI$3651,84,FALSE)</f>
        <v>397</v>
      </c>
      <c r="H2890" s="5" t="s">
        <v>6</v>
      </c>
      <c r="I2890" s="5">
        <v>80</v>
      </c>
      <c r="J2890" s="5">
        <v>63</v>
      </c>
      <c r="K2890" s="5">
        <v>59</v>
      </c>
      <c r="L2890" s="5">
        <v>79</v>
      </c>
      <c r="M2890" s="5">
        <v>62</v>
      </c>
      <c r="N2890" s="5">
        <v>58</v>
      </c>
      <c r="O2890" s="5">
        <v>64</v>
      </c>
      <c r="P2890" s="5">
        <v>92</v>
      </c>
      <c r="Q2890" s="5">
        <v>73</v>
      </c>
      <c r="R2890" s="5"/>
      <c r="S2890" s="5"/>
      <c r="T2890" s="5">
        <v>630</v>
      </c>
      <c r="U2890" s="5">
        <v>9</v>
      </c>
      <c r="V2890" s="5">
        <v>70</v>
      </c>
      <c r="W2890" s="5">
        <v>100</v>
      </c>
      <c r="X2890" s="5" t="s">
        <v>64</v>
      </c>
      <c r="Y2890" s="5" t="s">
        <v>64</v>
      </c>
      <c r="Z2890" s="5" t="s">
        <v>64</v>
      </c>
      <c r="AA2890" s="5" t="s">
        <v>64</v>
      </c>
      <c r="AB2890" s="5" t="s">
        <v>64</v>
      </c>
      <c r="AC2890" s="5" t="s">
        <v>64</v>
      </c>
      <c r="AD2890" s="5" t="s">
        <v>64</v>
      </c>
      <c r="AE2890" s="5" t="s">
        <v>64</v>
      </c>
      <c r="AF2890" s="5" t="s">
        <v>64</v>
      </c>
      <c r="AG2890" s="5" t="s">
        <v>64</v>
      </c>
      <c r="AH2890" s="5" t="s">
        <v>64</v>
      </c>
      <c r="AI2890" s="5" t="s">
        <v>64</v>
      </c>
      <c r="AJ2890" s="5" t="s">
        <v>64</v>
      </c>
      <c r="AK2890" s="5" t="s">
        <v>64</v>
      </c>
      <c r="AL2890" s="5" t="s">
        <v>64</v>
      </c>
      <c r="AM2890" s="5" t="s">
        <v>64</v>
      </c>
      <c r="AN2890" s="5" t="s">
        <v>64</v>
      </c>
      <c r="AO2890" s="5" t="s">
        <v>64</v>
      </c>
      <c r="AP2890" s="5" t="s">
        <v>62</v>
      </c>
      <c r="AQ2890" s="5" t="s">
        <v>64</v>
      </c>
      <c r="AR2890" s="5" t="s">
        <v>62</v>
      </c>
      <c r="AS2890" s="5" t="s">
        <v>65</v>
      </c>
      <c r="AT2890" s="5" t="s">
        <v>66</v>
      </c>
      <c r="AU2890" s="5" t="s">
        <v>67</v>
      </c>
      <c r="AV2890" s="5" t="s">
        <v>67</v>
      </c>
      <c r="AW2890" s="5" t="s">
        <v>65</v>
      </c>
      <c r="AX2890" s="5" t="s">
        <v>78</v>
      </c>
      <c r="AY2890" s="5">
        <v>44.7</v>
      </c>
      <c r="AZ2890" s="5">
        <v>41.199999999999989</v>
      </c>
    </row>
    <row r="2891" spans="1:52">
      <c r="A2891" s="5">
        <v>53</v>
      </c>
      <c r="B2891" s="5" t="s">
        <v>2850</v>
      </c>
      <c r="C2891" s="6">
        <v>1032</v>
      </c>
      <c r="D2891" s="5" t="s">
        <v>2898</v>
      </c>
      <c r="E2891" s="5" t="str">
        <f>VLOOKUP(B2891,Region!$A$1:$B$76,2,FALSE)</f>
        <v>Region_4</v>
      </c>
      <c r="F2891" s="5">
        <f>VLOOKUP(D2891,'Used to Match Zip By Sch Name'!$A$2:$E$4714,5,FALSE)</f>
        <v>33897</v>
      </c>
      <c r="G2891" s="5" t="e">
        <f>VLOOKUP(D2891,public_school_report!$D$1:$CI$3651,84,FALSE)</f>
        <v>#N/A</v>
      </c>
      <c r="H2891" s="5"/>
      <c r="I2891" s="5">
        <v>41</v>
      </c>
      <c r="J2891" s="5">
        <v>51</v>
      </c>
      <c r="K2891" s="5">
        <v>48</v>
      </c>
      <c r="L2891" s="5">
        <v>44</v>
      </c>
      <c r="M2891" s="5">
        <v>50</v>
      </c>
      <c r="N2891" s="5">
        <v>45</v>
      </c>
      <c r="O2891" s="5">
        <v>33</v>
      </c>
      <c r="P2891" s="5">
        <v>83</v>
      </c>
      <c r="Q2891" s="5">
        <v>59</v>
      </c>
      <c r="R2891" s="5"/>
      <c r="S2891" s="5"/>
      <c r="T2891" s="5">
        <v>454</v>
      </c>
      <c r="U2891" s="5">
        <v>9</v>
      </c>
      <c r="V2891" s="5">
        <v>50</v>
      </c>
      <c r="W2891" s="5">
        <v>99</v>
      </c>
      <c r="X2891" s="5" t="s">
        <v>63</v>
      </c>
      <c r="Y2891" s="5" t="s">
        <v>63</v>
      </c>
      <c r="Z2891" s="5" t="s">
        <v>72</v>
      </c>
      <c r="AA2891" s="5" t="s">
        <v>66</v>
      </c>
      <c r="AB2891" s="5" t="s">
        <v>66</v>
      </c>
      <c r="AC2891" s="5" t="s">
        <v>66</v>
      </c>
      <c r="AD2891" s="5" t="s">
        <v>66</v>
      </c>
      <c r="AE2891" s="5" t="s">
        <v>66</v>
      </c>
      <c r="AF2891" s="5" t="s">
        <v>66</v>
      </c>
      <c r="AG2891" s="5" t="s">
        <v>66</v>
      </c>
      <c r="AH2891" s="5" t="s">
        <v>66</v>
      </c>
      <c r="AI2891" s="5" t="s">
        <v>66</v>
      </c>
      <c r="AJ2891" s="5" t="s">
        <v>66</v>
      </c>
      <c r="AK2891" s="5" t="s">
        <v>66</v>
      </c>
      <c r="AL2891" s="5" t="s">
        <v>66</v>
      </c>
      <c r="AM2891" s="5" t="s">
        <v>66</v>
      </c>
      <c r="AN2891" s="5" t="s">
        <v>66</v>
      </c>
      <c r="AO2891" s="5" t="s">
        <v>66</v>
      </c>
      <c r="AP2891" s="5" t="s">
        <v>66</v>
      </c>
      <c r="AQ2891" s="5" t="s">
        <v>66</v>
      </c>
      <c r="AR2891" s="5" t="s">
        <v>66</v>
      </c>
      <c r="AS2891" s="5" t="s">
        <v>65</v>
      </c>
      <c r="AT2891" s="5" t="s">
        <v>66</v>
      </c>
      <c r="AU2891" s="5" t="s">
        <v>67</v>
      </c>
      <c r="AV2891" s="5" t="s">
        <v>68</v>
      </c>
      <c r="AW2891" s="5" t="s">
        <v>65</v>
      </c>
      <c r="AX2891" s="5" t="s">
        <v>86</v>
      </c>
      <c r="AY2891" s="5">
        <v>75.900000000000006</v>
      </c>
      <c r="AZ2891" s="5">
        <v>85.399999999999977</v>
      </c>
    </row>
    <row r="2892" spans="1:52">
      <c r="A2892" s="5">
        <v>53</v>
      </c>
      <c r="B2892" s="5" t="s">
        <v>2850</v>
      </c>
      <c r="C2892" s="6">
        <v>1041</v>
      </c>
      <c r="D2892" s="5" t="s">
        <v>2899</v>
      </c>
      <c r="E2892" s="5" t="str">
        <f>VLOOKUP(B2892,Region!$A$1:$B$76,2,FALSE)</f>
        <v>Region_4</v>
      </c>
      <c r="F2892" s="5" t="str">
        <f>VLOOKUP(D2892,'Used to Match Zip By Sch Name'!$A$2:$E$4714,5,FALSE)</f>
        <v>33820-0097</v>
      </c>
      <c r="G2892" s="5">
        <f>VLOOKUP(D2892,public_school_report!$D$1:$CI$3651,84,FALSE)</f>
        <v>337</v>
      </c>
      <c r="H2892" s="5" t="s">
        <v>6</v>
      </c>
      <c r="I2892" s="5">
        <v>48</v>
      </c>
      <c r="J2892" s="5">
        <v>47</v>
      </c>
      <c r="K2892" s="5">
        <v>63</v>
      </c>
      <c r="L2892" s="5">
        <v>64</v>
      </c>
      <c r="M2892" s="5">
        <v>69</v>
      </c>
      <c r="N2892" s="5">
        <v>52</v>
      </c>
      <c r="O2892" s="5">
        <v>50</v>
      </c>
      <c r="P2892" s="5"/>
      <c r="Q2892" s="5"/>
      <c r="R2892" s="5"/>
      <c r="S2892" s="5"/>
      <c r="T2892" s="5">
        <v>393</v>
      </c>
      <c r="U2892" s="5">
        <v>7</v>
      </c>
      <c r="V2892" s="5">
        <v>56</v>
      </c>
      <c r="W2892" s="5">
        <v>100</v>
      </c>
      <c r="X2892" s="5" t="s">
        <v>62</v>
      </c>
      <c r="Y2892" s="5" t="s">
        <v>62</v>
      </c>
      <c r="Z2892" s="5" t="s">
        <v>62</v>
      </c>
      <c r="AA2892" s="5" t="s">
        <v>63</v>
      </c>
      <c r="AB2892" s="5" t="s">
        <v>63</v>
      </c>
      <c r="AC2892" s="5" t="s">
        <v>63</v>
      </c>
      <c r="AD2892" s="5" t="s">
        <v>62</v>
      </c>
      <c r="AE2892" s="5" t="s">
        <v>72</v>
      </c>
      <c r="AF2892" s="5" t="s">
        <v>63</v>
      </c>
      <c r="AG2892" s="5" t="s">
        <v>63</v>
      </c>
      <c r="AH2892" s="5" t="s">
        <v>64</v>
      </c>
      <c r="AI2892" s="5" t="s">
        <v>63</v>
      </c>
      <c r="AJ2892" s="5" t="s">
        <v>64</v>
      </c>
      <c r="AK2892" s="5" t="s">
        <v>62</v>
      </c>
      <c r="AL2892" s="5" t="s">
        <v>62</v>
      </c>
      <c r="AM2892" s="5" t="s">
        <v>63</v>
      </c>
      <c r="AN2892" s="5" t="s">
        <v>62</v>
      </c>
      <c r="AO2892" s="5" t="s">
        <v>63</v>
      </c>
      <c r="AP2892" s="5" t="s">
        <v>64</v>
      </c>
      <c r="AQ2892" s="5" t="s">
        <v>64</v>
      </c>
      <c r="AR2892" s="5" t="s">
        <v>63</v>
      </c>
      <c r="AS2892" s="5" t="s">
        <v>65</v>
      </c>
      <c r="AT2892" s="5" t="s">
        <v>66</v>
      </c>
      <c r="AU2892" s="5" t="s">
        <v>67</v>
      </c>
      <c r="AV2892" s="5" t="s">
        <v>68</v>
      </c>
      <c r="AW2892" s="5" t="s">
        <v>65</v>
      </c>
      <c r="AX2892" s="5" t="s">
        <v>69</v>
      </c>
      <c r="AY2892" s="5">
        <v>36.6</v>
      </c>
      <c r="AZ2892" s="5">
        <v>100</v>
      </c>
    </row>
    <row r="2893" spans="1:52">
      <c r="A2893" s="5">
        <v>53</v>
      </c>
      <c r="B2893" s="5" t="s">
        <v>2850</v>
      </c>
      <c r="C2893" s="6">
        <v>1051</v>
      </c>
      <c r="D2893" s="5" t="s">
        <v>2900</v>
      </c>
      <c r="E2893" s="5" t="str">
        <f>VLOOKUP(B2893,Region!$A$1:$B$76,2,FALSE)</f>
        <v>Region_4</v>
      </c>
      <c r="F2893" s="5" t="str">
        <f>VLOOKUP(D2893,'Used to Match Zip By Sch Name'!$A$2:$E$4714,5,FALSE)</f>
        <v>33801-9621</v>
      </c>
      <c r="G2893" s="5" t="e">
        <f>VLOOKUP(D2893,public_school_report!$D$1:$CI$3651,84,FALSE)</f>
        <v>#N/A</v>
      </c>
      <c r="H2893" s="5"/>
      <c r="I2893" s="5">
        <v>26</v>
      </c>
      <c r="J2893" s="5">
        <v>32</v>
      </c>
      <c r="K2893" s="5">
        <v>27</v>
      </c>
      <c r="L2893" s="5">
        <v>25</v>
      </c>
      <c r="M2893" s="5">
        <v>30</v>
      </c>
      <c r="N2893" s="5">
        <v>31</v>
      </c>
      <c r="O2893" s="5">
        <v>31</v>
      </c>
      <c r="P2893" s="5">
        <v>53</v>
      </c>
      <c r="Q2893" s="5"/>
      <c r="R2893" s="5">
        <v>76</v>
      </c>
      <c r="S2893" s="5">
        <v>43</v>
      </c>
      <c r="T2893" s="5">
        <v>374</v>
      </c>
      <c r="U2893" s="5">
        <v>10</v>
      </c>
      <c r="V2893" s="5">
        <v>37</v>
      </c>
      <c r="W2893" s="5">
        <v>95</v>
      </c>
      <c r="X2893" s="5" t="s">
        <v>72</v>
      </c>
      <c r="Y2893" s="5" t="s">
        <v>63</v>
      </c>
      <c r="Z2893" s="5" t="s">
        <v>72</v>
      </c>
      <c r="AA2893" s="5" t="s">
        <v>63</v>
      </c>
      <c r="AB2893" s="5" t="s">
        <v>63</v>
      </c>
      <c r="AC2893" s="5" t="s">
        <v>72</v>
      </c>
      <c r="AD2893" s="5" t="s">
        <v>63</v>
      </c>
      <c r="AE2893" s="5" t="s">
        <v>72</v>
      </c>
      <c r="AF2893" s="5" t="s">
        <v>72</v>
      </c>
      <c r="AG2893" s="5" t="s">
        <v>72</v>
      </c>
      <c r="AH2893" s="5" t="s">
        <v>72</v>
      </c>
      <c r="AI2893" s="5" t="s">
        <v>66</v>
      </c>
      <c r="AJ2893" s="5" t="s">
        <v>66</v>
      </c>
      <c r="AK2893" s="5" t="s">
        <v>66</v>
      </c>
      <c r="AL2893" s="5" t="s">
        <v>66</v>
      </c>
      <c r="AM2893" s="5" t="s">
        <v>66</v>
      </c>
      <c r="AN2893" s="5" t="s">
        <v>66</v>
      </c>
      <c r="AO2893" s="5" t="s">
        <v>66</v>
      </c>
      <c r="AP2893" s="5" t="s">
        <v>66</v>
      </c>
      <c r="AQ2893" s="5" t="s">
        <v>66</v>
      </c>
      <c r="AR2893" s="5" t="s">
        <v>66</v>
      </c>
      <c r="AS2893" s="5" t="s">
        <v>65</v>
      </c>
      <c r="AT2893" s="5" t="s">
        <v>66</v>
      </c>
      <c r="AU2893" s="5" t="s">
        <v>67</v>
      </c>
      <c r="AV2893" s="5" t="s">
        <v>68</v>
      </c>
      <c r="AW2893" s="5" t="s">
        <v>65</v>
      </c>
      <c r="AX2893" s="5" t="s">
        <v>82</v>
      </c>
      <c r="AY2893" s="5">
        <v>56.9</v>
      </c>
      <c r="AZ2893" s="5">
        <v>91.8</v>
      </c>
    </row>
    <row r="2894" spans="1:52" s="18" customFormat="1">
      <c r="A2894" s="19">
        <v>53</v>
      </c>
      <c r="B2894" s="19" t="s">
        <v>2850</v>
      </c>
      <c r="C2894" s="20">
        <v>1061</v>
      </c>
      <c r="D2894" s="19" t="s">
        <v>2901</v>
      </c>
      <c r="E2894" s="5" t="str">
        <f>VLOOKUP(B2894,Region!$A$1:$B$76,2,FALSE)</f>
        <v>Region_4</v>
      </c>
      <c r="F2894" s="5" t="e">
        <f>VLOOKUP(D2894,'Used to Match Zip By Sch Name'!$A$2:$E$4714,5,FALSE)</f>
        <v>#N/A</v>
      </c>
      <c r="G2894" s="5">
        <f>VLOOKUP(D2894,public_school_report!$D$1:$CI$3651,84,FALSE)</f>
        <v>440</v>
      </c>
      <c r="H2894" s="5" t="s">
        <v>6</v>
      </c>
      <c r="I2894" s="19">
        <v>57</v>
      </c>
      <c r="J2894" s="19">
        <v>56</v>
      </c>
      <c r="K2894" s="19">
        <v>61</v>
      </c>
      <c r="L2894" s="19">
        <v>66</v>
      </c>
      <c r="M2894" s="19">
        <v>66</v>
      </c>
      <c r="N2894" s="19">
        <v>68</v>
      </c>
      <c r="O2894" s="19">
        <v>65</v>
      </c>
      <c r="P2894" s="19"/>
      <c r="Q2894" s="19"/>
      <c r="R2894" s="19"/>
      <c r="S2894" s="19"/>
      <c r="T2894" s="19">
        <v>439</v>
      </c>
      <c r="U2894" s="19">
        <v>7</v>
      </c>
      <c r="V2894" s="19">
        <v>63</v>
      </c>
      <c r="W2894" s="19">
        <v>99</v>
      </c>
      <c r="X2894" s="19" t="s">
        <v>64</v>
      </c>
      <c r="Y2894" s="19" t="s">
        <v>63</v>
      </c>
      <c r="Z2894" s="19" t="s">
        <v>63</v>
      </c>
      <c r="AA2894" s="19" t="s">
        <v>63</v>
      </c>
      <c r="AB2894" s="19" t="s">
        <v>63</v>
      </c>
      <c r="AC2894" s="19" t="s">
        <v>72</v>
      </c>
      <c r="AD2894" s="19" t="s">
        <v>63</v>
      </c>
      <c r="AE2894" s="19" t="s">
        <v>63</v>
      </c>
      <c r="AF2894" s="19" t="s">
        <v>62</v>
      </c>
      <c r="AG2894" s="19" t="s">
        <v>63</v>
      </c>
      <c r="AH2894" s="19" t="s">
        <v>64</v>
      </c>
      <c r="AI2894" s="19" t="s">
        <v>63</v>
      </c>
      <c r="AJ2894" s="19" t="s">
        <v>62</v>
      </c>
      <c r="AK2894" s="19" t="s">
        <v>64</v>
      </c>
      <c r="AL2894" s="19" t="s">
        <v>64</v>
      </c>
      <c r="AM2894" s="19" t="s">
        <v>64</v>
      </c>
      <c r="AN2894" s="19" t="s">
        <v>64</v>
      </c>
      <c r="AO2894" s="19" t="s">
        <v>64</v>
      </c>
      <c r="AP2894" s="19" t="s">
        <v>62</v>
      </c>
      <c r="AQ2894" s="19" t="s">
        <v>64</v>
      </c>
      <c r="AR2894" s="19" t="s">
        <v>62</v>
      </c>
      <c r="AS2894" s="19" t="s">
        <v>65</v>
      </c>
      <c r="AT2894" s="19" t="s">
        <v>66</v>
      </c>
      <c r="AU2894" s="19" t="s">
        <v>67</v>
      </c>
      <c r="AV2894" s="19" t="s">
        <v>68</v>
      </c>
      <c r="AW2894" s="19" t="s">
        <v>65</v>
      </c>
      <c r="AX2894" s="19" t="s">
        <v>69</v>
      </c>
      <c r="AY2894" s="19">
        <v>39</v>
      </c>
      <c r="AZ2894" s="19">
        <v>83.6</v>
      </c>
    </row>
    <row r="2895" spans="1:52">
      <c r="A2895" s="5">
        <v>53</v>
      </c>
      <c r="B2895" s="5" t="s">
        <v>2850</v>
      </c>
      <c r="C2895" s="6">
        <v>1131</v>
      </c>
      <c r="D2895" s="5" t="s">
        <v>2902</v>
      </c>
      <c r="E2895" s="5" t="str">
        <f>VLOOKUP(B2895,Region!$A$1:$B$76,2,FALSE)</f>
        <v>Region_4</v>
      </c>
      <c r="F2895" s="5" t="str">
        <f>VLOOKUP(D2895,'Used to Match Zip By Sch Name'!$A$2:$E$4714,5,FALSE)</f>
        <v>33860-2898</v>
      </c>
      <c r="G2895" s="5" t="e">
        <f>VLOOKUP(D2895,public_school_report!$D$1:$CI$3651,84,FALSE)</f>
        <v>#N/A</v>
      </c>
      <c r="H2895" s="5"/>
      <c r="I2895" s="5">
        <v>38</v>
      </c>
      <c r="J2895" s="5">
        <v>40</v>
      </c>
      <c r="K2895" s="5">
        <v>31</v>
      </c>
      <c r="L2895" s="5">
        <v>41</v>
      </c>
      <c r="M2895" s="5">
        <v>51</v>
      </c>
      <c r="N2895" s="5">
        <v>47</v>
      </c>
      <c r="O2895" s="5">
        <v>53</v>
      </c>
      <c r="P2895" s="5">
        <v>54</v>
      </c>
      <c r="Q2895" s="5"/>
      <c r="R2895" s="5">
        <v>90</v>
      </c>
      <c r="S2895" s="5">
        <v>63</v>
      </c>
      <c r="T2895" s="5">
        <v>508</v>
      </c>
      <c r="U2895" s="5">
        <v>10</v>
      </c>
      <c r="V2895" s="5">
        <v>51</v>
      </c>
      <c r="W2895" s="5">
        <v>98</v>
      </c>
      <c r="X2895" s="5" t="s">
        <v>63</v>
      </c>
      <c r="Y2895" s="5" t="s">
        <v>62</v>
      </c>
      <c r="Z2895" s="5" t="s">
        <v>72</v>
      </c>
      <c r="AA2895" s="5" t="s">
        <v>72</v>
      </c>
      <c r="AB2895" s="5" t="s">
        <v>63</v>
      </c>
      <c r="AC2895" s="5" t="s">
        <v>63</v>
      </c>
      <c r="AD2895" s="5" t="s">
        <v>63</v>
      </c>
      <c r="AE2895" s="5" t="s">
        <v>63</v>
      </c>
      <c r="AF2895" s="5" t="s">
        <v>62</v>
      </c>
      <c r="AG2895" s="5" t="s">
        <v>72</v>
      </c>
      <c r="AH2895" s="5" t="s">
        <v>63</v>
      </c>
      <c r="AI2895" s="5" t="s">
        <v>63</v>
      </c>
      <c r="AJ2895" s="5" t="s">
        <v>63</v>
      </c>
      <c r="AK2895" s="5" t="s">
        <v>63</v>
      </c>
      <c r="AL2895" s="5" t="s">
        <v>63</v>
      </c>
      <c r="AM2895" s="5" t="s">
        <v>63</v>
      </c>
      <c r="AN2895" s="5" t="s">
        <v>63</v>
      </c>
      <c r="AO2895" s="5" t="s">
        <v>63</v>
      </c>
      <c r="AP2895" s="5" t="s">
        <v>63</v>
      </c>
      <c r="AQ2895" s="5" t="s">
        <v>63</v>
      </c>
      <c r="AR2895" s="5" t="s">
        <v>63</v>
      </c>
      <c r="AS2895" s="5" t="s">
        <v>65</v>
      </c>
      <c r="AT2895" s="5" t="s">
        <v>66</v>
      </c>
      <c r="AU2895" s="5" t="s">
        <v>67</v>
      </c>
      <c r="AV2895" s="5" t="s">
        <v>68</v>
      </c>
      <c r="AW2895" s="5" t="s">
        <v>65</v>
      </c>
      <c r="AX2895" s="5" t="s">
        <v>82</v>
      </c>
      <c r="AY2895" s="5">
        <v>55.1</v>
      </c>
      <c r="AZ2895" s="5">
        <v>81.100000000000023</v>
      </c>
    </row>
    <row r="2896" spans="1:52">
      <c r="A2896" s="5">
        <v>53</v>
      </c>
      <c r="B2896" s="5" t="s">
        <v>2850</v>
      </c>
      <c r="C2896" s="6">
        <v>1141</v>
      </c>
      <c r="D2896" s="5" t="s">
        <v>2903</v>
      </c>
      <c r="E2896" s="5" t="str">
        <f>VLOOKUP(B2896,Region!$A$1:$B$76,2,FALSE)</f>
        <v>Region_4</v>
      </c>
      <c r="F2896" s="5" t="str">
        <f>VLOOKUP(D2896,'Used to Match Zip By Sch Name'!$A$2:$E$4714,5,FALSE)</f>
        <v>33860-2431</v>
      </c>
      <c r="G2896" s="5">
        <f>VLOOKUP(D2896,public_school_report!$D$1:$CI$3651,84,FALSE)</f>
        <v>515</v>
      </c>
      <c r="H2896" s="5" t="s">
        <v>6</v>
      </c>
      <c r="I2896" s="5">
        <v>34</v>
      </c>
      <c r="J2896" s="5">
        <v>37</v>
      </c>
      <c r="K2896" s="5">
        <v>36</v>
      </c>
      <c r="L2896" s="5">
        <v>41</v>
      </c>
      <c r="M2896" s="5">
        <v>30</v>
      </c>
      <c r="N2896" s="5">
        <v>24</v>
      </c>
      <c r="O2896" s="5">
        <v>36</v>
      </c>
      <c r="P2896" s="5"/>
      <c r="Q2896" s="5"/>
      <c r="R2896" s="5"/>
      <c r="S2896" s="5"/>
      <c r="T2896" s="5">
        <v>238</v>
      </c>
      <c r="U2896" s="5">
        <v>7</v>
      </c>
      <c r="V2896" s="5">
        <v>34</v>
      </c>
      <c r="W2896" s="5">
        <v>99</v>
      </c>
      <c r="X2896" s="5" t="s">
        <v>72</v>
      </c>
      <c r="Y2896" s="5" t="s">
        <v>63</v>
      </c>
      <c r="Z2896" s="5" t="s">
        <v>63</v>
      </c>
      <c r="AA2896" s="5" t="s">
        <v>63</v>
      </c>
      <c r="AB2896" s="5" t="s">
        <v>72</v>
      </c>
      <c r="AC2896" s="5" t="s">
        <v>72</v>
      </c>
      <c r="AD2896" s="5" t="s">
        <v>63</v>
      </c>
      <c r="AE2896" s="5" t="s">
        <v>62</v>
      </c>
      <c r="AF2896" s="5" t="s">
        <v>64</v>
      </c>
      <c r="AG2896" s="5" t="s">
        <v>63</v>
      </c>
      <c r="AH2896" s="5" t="s">
        <v>63</v>
      </c>
      <c r="AI2896" s="5" t="s">
        <v>63</v>
      </c>
      <c r="AJ2896" s="5" t="s">
        <v>63</v>
      </c>
      <c r="AK2896" s="5" t="s">
        <v>62</v>
      </c>
      <c r="AL2896" s="5" t="s">
        <v>63</v>
      </c>
      <c r="AM2896" s="5" t="s">
        <v>62</v>
      </c>
      <c r="AN2896" s="5" t="s">
        <v>64</v>
      </c>
      <c r="AO2896" s="5" t="s">
        <v>62</v>
      </c>
      <c r="AP2896" s="5" t="s">
        <v>63</v>
      </c>
      <c r="AQ2896" s="5" t="s">
        <v>72</v>
      </c>
      <c r="AR2896" s="5" t="s">
        <v>72</v>
      </c>
      <c r="AS2896" s="5" t="s">
        <v>65</v>
      </c>
      <c r="AT2896" s="5" t="s">
        <v>66</v>
      </c>
      <c r="AU2896" s="5" t="s">
        <v>67</v>
      </c>
      <c r="AV2896" s="5" t="s">
        <v>68</v>
      </c>
      <c r="AW2896" s="5" t="s">
        <v>65</v>
      </c>
      <c r="AX2896" s="5" t="s">
        <v>69</v>
      </c>
      <c r="AY2896" s="5">
        <v>53.9</v>
      </c>
      <c r="AZ2896" s="5">
        <v>100</v>
      </c>
    </row>
    <row r="2897" spans="1:52">
      <c r="A2897" s="5">
        <v>53</v>
      </c>
      <c r="B2897" s="5" t="s">
        <v>2850</v>
      </c>
      <c r="C2897" s="6">
        <v>1151</v>
      </c>
      <c r="D2897" s="5" t="s">
        <v>2904</v>
      </c>
      <c r="E2897" s="5" t="str">
        <f>VLOOKUP(B2897,Region!$A$1:$B$76,2,FALSE)</f>
        <v>Region_4</v>
      </c>
      <c r="F2897" s="5" t="str">
        <f>VLOOKUP(D2897,'Used to Match Zip By Sch Name'!$A$2:$E$4714,5,FALSE)</f>
        <v>33860-8916</v>
      </c>
      <c r="G2897" s="5">
        <f>VLOOKUP(D2897,public_school_report!$D$1:$CI$3651,84,FALSE)</f>
        <v>656</v>
      </c>
      <c r="H2897" s="5" t="s">
        <v>4</v>
      </c>
      <c r="I2897" s="5">
        <v>45</v>
      </c>
      <c r="J2897" s="5">
        <v>44</v>
      </c>
      <c r="K2897" s="5">
        <v>35</v>
      </c>
      <c r="L2897" s="5">
        <v>46</v>
      </c>
      <c r="M2897" s="5">
        <v>42</v>
      </c>
      <c r="N2897" s="5">
        <v>33</v>
      </c>
      <c r="O2897" s="5">
        <v>35</v>
      </c>
      <c r="P2897" s="5"/>
      <c r="Q2897" s="5"/>
      <c r="R2897" s="5"/>
      <c r="S2897" s="5"/>
      <c r="T2897" s="5">
        <v>280</v>
      </c>
      <c r="U2897" s="5">
        <v>7</v>
      </c>
      <c r="V2897" s="5">
        <v>40</v>
      </c>
      <c r="W2897" s="5">
        <v>100</v>
      </c>
      <c r="X2897" s="5" t="s">
        <v>72</v>
      </c>
      <c r="Y2897" s="5" t="s">
        <v>63</v>
      </c>
      <c r="Z2897" s="5" t="s">
        <v>63</v>
      </c>
      <c r="AA2897" s="5" t="s">
        <v>63</v>
      </c>
      <c r="AB2897" s="5" t="s">
        <v>63</v>
      </c>
      <c r="AC2897" s="5" t="s">
        <v>63</v>
      </c>
      <c r="AD2897" s="5" t="s">
        <v>62</v>
      </c>
      <c r="AE2897" s="5" t="s">
        <v>72</v>
      </c>
      <c r="AF2897" s="5" t="s">
        <v>72</v>
      </c>
      <c r="AG2897" s="5" t="s">
        <v>64</v>
      </c>
      <c r="AH2897" s="5" t="s">
        <v>62</v>
      </c>
      <c r="AI2897" s="5" t="s">
        <v>63</v>
      </c>
      <c r="AJ2897" s="5" t="s">
        <v>64</v>
      </c>
      <c r="AK2897" s="5" t="s">
        <v>62</v>
      </c>
      <c r="AL2897" s="5" t="s">
        <v>64</v>
      </c>
      <c r="AM2897" s="5" t="s">
        <v>64</v>
      </c>
      <c r="AN2897" s="5" t="s">
        <v>64</v>
      </c>
      <c r="AO2897" s="5" t="s">
        <v>62</v>
      </c>
      <c r="AP2897" s="5" t="s">
        <v>64</v>
      </c>
      <c r="AQ2897" s="5" t="s">
        <v>64</v>
      </c>
      <c r="AR2897" s="5" t="s">
        <v>63</v>
      </c>
      <c r="AS2897" s="5" t="s">
        <v>65</v>
      </c>
      <c r="AT2897" s="5" t="s">
        <v>66</v>
      </c>
      <c r="AU2897" s="5" t="s">
        <v>67</v>
      </c>
      <c r="AV2897" s="5" t="s">
        <v>68</v>
      </c>
      <c r="AW2897" s="5" t="s">
        <v>65</v>
      </c>
      <c r="AX2897" s="5" t="s">
        <v>69</v>
      </c>
      <c r="AY2897" s="5">
        <v>74.400000000000006</v>
      </c>
      <c r="AZ2897" s="5">
        <v>100</v>
      </c>
    </row>
    <row r="2898" spans="1:52">
      <c r="A2898" s="5">
        <v>53</v>
      </c>
      <c r="B2898" s="5" t="s">
        <v>2850</v>
      </c>
      <c r="C2898" s="6">
        <v>1161</v>
      </c>
      <c r="D2898" s="5" t="s">
        <v>2905</v>
      </c>
      <c r="E2898" s="5" t="str">
        <f>VLOOKUP(B2898,Region!$A$1:$B$76,2,FALSE)</f>
        <v>Region_4</v>
      </c>
      <c r="F2898" s="5" t="str">
        <f>VLOOKUP(D2898,'Used to Match Zip By Sch Name'!$A$2:$E$4714,5,FALSE)</f>
        <v>33860-3144</v>
      </c>
      <c r="G2898" s="5">
        <f>VLOOKUP(D2898,public_school_report!$D$1:$CI$3651,84,FALSE)</f>
        <v>1079</v>
      </c>
      <c r="H2898" s="5" t="s">
        <v>2</v>
      </c>
      <c r="I2898" s="5">
        <v>48</v>
      </c>
      <c r="J2898" s="5">
        <v>52</v>
      </c>
      <c r="K2898" s="5">
        <v>43</v>
      </c>
      <c r="L2898" s="5">
        <v>54</v>
      </c>
      <c r="M2898" s="5">
        <v>51</v>
      </c>
      <c r="N2898" s="5">
        <v>46</v>
      </c>
      <c r="O2898" s="5">
        <v>41</v>
      </c>
      <c r="P2898" s="5">
        <v>75</v>
      </c>
      <c r="Q2898" s="5">
        <v>65</v>
      </c>
      <c r="R2898" s="5"/>
      <c r="S2898" s="5"/>
      <c r="T2898" s="5">
        <v>475</v>
      </c>
      <c r="U2898" s="5">
        <v>9</v>
      </c>
      <c r="V2898" s="5">
        <v>53</v>
      </c>
      <c r="W2898" s="5">
        <v>98</v>
      </c>
      <c r="X2898" s="5" t="s">
        <v>63</v>
      </c>
      <c r="Y2898" s="5" t="s">
        <v>62</v>
      </c>
      <c r="Z2898" s="5" t="s">
        <v>63</v>
      </c>
      <c r="AA2898" s="5" t="s">
        <v>63</v>
      </c>
      <c r="AB2898" s="5" t="s">
        <v>63</v>
      </c>
      <c r="AC2898" s="5" t="s">
        <v>63</v>
      </c>
      <c r="AD2898" s="5" t="s">
        <v>63</v>
      </c>
      <c r="AE2898" s="5" t="s">
        <v>63</v>
      </c>
      <c r="AF2898" s="5" t="s">
        <v>62</v>
      </c>
      <c r="AG2898" s="5" t="s">
        <v>62</v>
      </c>
      <c r="AH2898" s="5" t="s">
        <v>62</v>
      </c>
      <c r="AI2898" s="5" t="s">
        <v>64</v>
      </c>
      <c r="AJ2898" s="5" t="s">
        <v>62</v>
      </c>
      <c r="AK2898" s="5" t="s">
        <v>62</v>
      </c>
      <c r="AL2898" s="5" t="s">
        <v>63</v>
      </c>
      <c r="AM2898" s="5" t="s">
        <v>63</v>
      </c>
      <c r="AN2898" s="5" t="s">
        <v>63</v>
      </c>
      <c r="AO2898" s="5" t="s">
        <v>63</v>
      </c>
      <c r="AP2898" s="5" t="s">
        <v>63</v>
      </c>
      <c r="AQ2898" s="5" t="s">
        <v>63</v>
      </c>
      <c r="AR2898" s="5" t="s">
        <v>63</v>
      </c>
      <c r="AS2898" s="5" t="s">
        <v>65</v>
      </c>
      <c r="AT2898" s="5" t="s">
        <v>66</v>
      </c>
      <c r="AU2898" s="5" t="s">
        <v>67</v>
      </c>
      <c r="AV2898" s="5" t="s">
        <v>68</v>
      </c>
      <c r="AW2898" s="5" t="s">
        <v>65</v>
      </c>
      <c r="AX2898" s="5" t="s">
        <v>78</v>
      </c>
      <c r="AY2898" s="5">
        <v>58</v>
      </c>
      <c r="AZ2898" s="5">
        <v>91.7</v>
      </c>
    </row>
    <row r="2899" spans="1:52">
      <c r="A2899" s="5">
        <v>53</v>
      </c>
      <c r="B2899" s="5" t="s">
        <v>2850</v>
      </c>
      <c r="C2899" s="6">
        <v>1181</v>
      </c>
      <c r="D2899" s="5" t="s">
        <v>2906</v>
      </c>
      <c r="E2899" s="5" t="str">
        <f>VLOOKUP(B2899,Region!$A$1:$B$76,2,FALSE)</f>
        <v>Region_4</v>
      </c>
      <c r="F2899" s="5" t="str">
        <f>VLOOKUP(D2899,'Used to Match Zip By Sch Name'!$A$2:$E$4714,5,FALSE)</f>
        <v>33815-3550</v>
      </c>
      <c r="G2899" s="5" t="e">
        <f>VLOOKUP(D2899,public_school_report!$D$1:$CI$3651,84,FALSE)</f>
        <v>#N/A</v>
      </c>
      <c r="H2899" s="5"/>
      <c r="I2899" s="5">
        <v>38</v>
      </c>
      <c r="J2899" s="5">
        <v>39</v>
      </c>
      <c r="K2899" s="5">
        <v>32</v>
      </c>
      <c r="L2899" s="5">
        <v>26</v>
      </c>
      <c r="M2899" s="5">
        <v>39</v>
      </c>
      <c r="N2899" s="5">
        <v>42</v>
      </c>
      <c r="O2899" s="5">
        <v>53</v>
      </c>
      <c r="P2899" s="5">
        <v>50</v>
      </c>
      <c r="Q2899" s="5"/>
      <c r="R2899" s="5">
        <v>79</v>
      </c>
      <c r="S2899" s="5">
        <v>47</v>
      </c>
      <c r="T2899" s="5">
        <v>445</v>
      </c>
      <c r="U2899" s="5">
        <v>10</v>
      </c>
      <c r="V2899" s="5">
        <v>45</v>
      </c>
      <c r="W2899" s="5">
        <v>98</v>
      </c>
      <c r="X2899" s="5" t="s">
        <v>63</v>
      </c>
      <c r="Y2899" s="5" t="s">
        <v>63</v>
      </c>
      <c r="Z2899" s="5" t="s">
        <v>72</v>
      </c>
      <c r="AA2899" s="5" t="s">
        <v>72</v>
      </c>
      <c r="AB2899" s="5" t="s">
        <v>63</v>
      </c>
      <c r="AC2899" s="5" t="s">
        <v>63</v>
      </c>
      <c r="AD2899" s="5" t="s">
        <v>63</v>
      </c>
      <c r="AE2899" s="5" t="s">
        <v>72</v>
      </c>
      <c r="AF2899" s="5" t="s">
        <v>63</v>
      </c>
      <c r="AG2899" s="5" t="s">
        <v>63</v>
      </c>
      <c r="AH2899" s="5" t="s">
        <v>72</v>
      </c>
      <c r="AI2899" s="5" t="s">
        <v>63</v>
      </c>
      <c r="AJ2899" s="5" t="s">
        <v>72</v>
      </c>
      <c r="AK2899" s="5" t="s">
        <v>72</v>
      </c>
      <c r="AL2899" s="5" t="s">
        <v>72</v>
      </c>
      <c r="AM2899" s="5" t="s">
        <v>72</v>
      </c>
      <c r="AN2899" s="5" t="s">
        <v>63</v>
      </c>
      <c r="AO2899" s="5" t="s">
        <v>72</v>
      </c>
      <c r="AP2899" s="5" t="s">
        <v>63</v>
      </c>
      <c r="AQ2899" s="5" t="s">
        <v>63</v>
      </c>
      <c r="AR2899" s="5" t="s">
        <v>72</v>
      </c>
      <c r="AS2899" s="5" t="s">
        <v>65</v>
      </c>
      <c r="AT2899" s="5" t="s">
        <v>66</v>
      </c>
      <c r="AU2899" s="5" t="s">
        <v>67</v>
      </c>
      <c r="AV2899" s="5" t="s">
        <v>68</v>
      </c>
      <c r="AW2899" s="5" t="s">
        <v>65</v>
      </c>
      <c r="AX2899" s="5" t="s">
        <v>82</v>
      </c>
      <c r="AY2899" s="5">
        <v>61.8</v>
      </c>
      <c r="AZ2899" s="5">
        <v>80.800000000000011</v>
      </c>
    </row>
    <row r="2900" spans="1:52">
      <c r="A2900" s="5">
        <v>53</v>
      </c>
      <c r="B2900" s="5" t="s">
        <v>2850</v>
      </c>
      <c r="C2900" s="6">
        <v>1191</v>
      </c>
      <c r="D2900" s="5" t="s">
        <v>2907</v>
      </c>
      <c r="E2900" s="5" t="str">
        <f>VLOOKUP(B2900,Region!$A$1:$B$76,2,FALSE)</f>
        <v>Region_4</v>
      </c>
      <c r="F2900" s="5" t="str">
        <f>VLOOKUP(D2900,'Used to Match Zip By Sch Name'!$A$2:$E$4714,5,FALSE)</f>
        <v>33810-1955</v>
      </c>
      <c r="G2900" s="5">
        <f>VLOOKUP(D2900,public_school_report!$D$1:$CI$3651,84,FALSE)</f>
        <v>714</v>
      </c>
      <c r="H2900" s="5" t="s">
        <v>4</v>
      </c>
      <c r="I2900" s="5">
        <v>39</v>
      </c>
      <c r="J2900" s="5">
        <v>51</v>
      </c>
      <c r="K2900" s="5">
        <v>48</v>
      </c>
      <c r="L2900" s="5">
        <v>42</v>
      </c>
      <c r="M2900" s="5">
        <v>53</v>
      </c>
      <c r="N2900" s="5">
        <v>52</v>
      </c>
      <c r="O2900" s="5">
        <v>41</v>
      </c>
      <c r="P2900" s="5">
        <v>67</v>
      </c>
      <c r="Q2900" s="5">
        <v>65</v>
      </c>
      <c r="R2900" s="5"/>
      <c r="S2900" s="5"/>
      <c r="T2900" s="5">
        <v>458</v>
      </c>
      <c r="U2900" s="5">
        <v>9</v>
      </c>
      <c r="V2900" s="5">
        <v>51</v>
      </c>
      <c r="W2900" s="5">
        <v>98</v>
      </c>
      <c r="X2900" s="5" t="s">
        <v>63</v>
      </c>
      <c r="Y2900" s="5" t="s">
        <v>63</v>
      </c>
      <c r="Z2900" s="5" t="s">
        <v>72</v>
      </c>
      <c r="AA2900" s="5" t="s">
        <v>72</v>
      </c>
      <c r="AB2900" s="5" t="s">
        <v>73</v>
      </c>
      <c r="AC2900" s="5" t="s">
        <v>72</v>
      </c>
      <c r="AD2900" s="5" t="s">
        <v>72</v>
      </c>
      <c r="AE2900" s="5" t="s">
        <v>72</v>
      </c>
      <c r="AF2900" s="5" t="s">
        <v>63</v>
      </c>
      <c r="AG2900" s="5" t="s">
        <v>63</v>
      </c>
      <c r="AH2900" s="5" t="s">
        <v>62</v>
      </c>
      <c r="AI2900" s="5" t="s">
        <v>62</v>
      </c>
      <c r="AJ2900" s="5" t="s">
        <v>63</v>
      </c>
      <c r="AK2900" s="5" t="s">
        <v>62</v>
      </c>
      <c r="AL2900" s="5" t="s">
        <v>63</v>
      </c>
      <c r="AM2900" s="5" t="s">
        <v>63</v>
      </c>
      <c r="AN2900" s="5" t="s">
        <v>62</v>
      </c>
      <c r="AO2900" s="5" t="s">
        <v>63</v>
      </c>
      <c r="AP2900" s="5" t="s">
        <v>63</v>
      </c>
      <c r="AQ2900" s="5" t="s">
        <v>63</v>
      </c>
      <c r="AR2900" s="5" t="s">
        <v>63</v>
      </c>
      <c r="AS2900" s="5" t="s">
        <v>65</v>
      </c>
      <c r="AT2900" s="5" t="s">
        <v>66</v>
      </c>
      <c r="AU2900" s="5" t="s">
        <v>67</v>
      </c>
      <c r="AV2900" s="5" t="s">
        <v>68</v>
      </c>
      <c r="AW2900" s="5" t="s">
        <v>65</v>
      </c>
      <c r="AX2900" s="5" t="s">
        <v>78</v>
      </c>
      <c r="AY2900" s="5">
        <v>56.4</v>
      </c>
      <c r="AZ2900" s="5">
        <v>100</v>
      </c>
    </row>
    <row r="2901" spans="1:52">
      <c r="A2901" s="5">
        <v>53</v>
      </c>
      <c r="B2901" s="5" t="s">
        <v>2850</v>
      </c>
      <c r="C2901" s="6">
        <v>1221</v>
      </c>
      <c r="D2901" s="5" t="s">
        <v>2908</v>
      </c>
      <c r="E2901" s="5" t="str">
        <f>VLOOKUP(B2901,Region!$A$1:$B$76,2,FALSE)</f>
        <v>Region_4</v>
      </c>
      <c r="F2901" s="5" t="str">
        <f>VLOOKUP(D2901,'Used to Match Zip By Sch Name'!$A$2:$E$4714,5,FALSE)</f>
        <v>33810-1919</v>
      </c>
      <c r="G2901" s="5">
        <f>VLOOKUP(D2901,public_school_report!$D$1:$CI$3651,84,FALSE)</f>
        <v>559</v>
      </c>
      <c r="H2901" s="5" t="s">
        <v>6</v>
      </c>
      <c r="I2901" s="5">
        <v>42</v>
      </c>
      <c r="J2901" s="5">
        <v>46</v>
      </c>
      <c r="K2901" s="5">
        <v>53</v>
      </c>
      <c r="L2901" s="5">
        <v>49</v>
      </c>
      <c r="M2901" s="5">
        <v>55</v>
      </c>
      <c r="N2901" s="5">
        <v>45</v>
      </c>
      <c r="O2901" s="5">
        <v>49</v>
      </c>
      <c r="P2901" s="5"/>
      <c r="Q2901" s="5"/>
      <c r="R2901" s="5"/>
      <c r="S2901" s="5"/>
      <c r="T2901" s="5">
        <v>339</v>
      </c>
      <c r="U2901" s="5">
        <v>7</v>
      </c>
      <c r="V2901" s="5">
        <v>48</v>
      </c>
      <c r="W2901" s="5">
        <v>99</v>
      </c>
      <c r="X2901" s="5" t="s">
        <v>63</v>
      </c>
      <c r="Y2901" s="5" t="s">
        <v>63</v>
      </c>
      <c r="Z2901" s="5" t="s">
        <v>72</v>
      </c>
      <c r="AA2901" s="5" t="s">
        <v>63</v>
      </c>
      <c r="AB2901" s="5" t="s">
        <v>72</v>
      </c>
      <c r="AC2901" s="5" t="s">
        <v>63</v>
      </c>
      <c r="AD2901" s="5" t="s">
        <v>62</v>
      </c>
      <c r="AE2901" s="5" t="s">
        <v>64</v>
      </c>
      <c r="AF2901" s="5" t="s">
        <v>63</v>
      </c>
      <c r="AG2901" s="5" t="s">
        <v>63</v>
      </c>
      <c r="AH2901" s="5" t="s">
        <v>64</v>
      </c>
      <c r="AI2901" s="5" t="s">
        <v>62</v>
      </c>
      <c r="AJ2901" s="5" t="s">
        <v>64</v>
      </c>
      <c r="AK2901" s="5" t="s">
        <v>64</v>
      </c>
      <c r="AL2901" s="5" t="s">
        <v>62</v>
      </c>
      <c r="AM2901" s="5" t="s">
        <v>64</v>
      </c>
      <c r="AN2901" s="5" t="s">
        <v>62</v>
      </c>
      <c r="AO2901" s="5" t="s">
        <v>64</v>
      </c>
      <c r="AP2901" s="5" t="s">
        <v>64</v>
      </c>
      <c r="AQ2901" s="5" t="s">
        <v>63</v>
      </c>
      <c r="AR2901" s="5" t="s">
        <v>63</v>
      </c>
      <c r="AS2901" s="5" t="s">
        <v>65</v>
      </c>
      <c r="AT2901" s="5" t="s">
        <v>66</v>
      </c>
      <c r="AU2901" s="5" t="s">
        <v>67</v>
      </c>
      <c r="AV2901" s="5" t="s">
        <v>68</v>
      </c>
      <c r="AW2901" s="5" t="s">
        <v>65</v>
      </c>
      <c r="AX2901" s="5" t="s">
        <v>69</v>
      </c>
      <c r="AY2901" s="5">
        <v>50.2</v>
      </c>
      <c r="AZ2901" s="5">
        <v>100</v>
      </c>
    </row>
    <row r="2902" spans="1:52">
      <c r="A2902" s="5">
        <v>53</v>
      </c>
      <c r="B2902" s="5" t="s">
        <v>2850</v>
      </c>
      <c r="C2902" s="6">
        <v>1231</v>
      </c>
      <c r="D2902" s="5" t="s">
        <v>411</v>
      </c>
      <c r="E2902" s="5" t="str">
        <f>VLOOKUP(B2902,Region!$A$1:$B$76,2,FALSE)</f>
        <v>Region_4</v>
      </c>
      <c r="F2902" s="5" t="str">
        <f>VLOOKUP(D2902,'Used to Match Zip By Sch Name'!$A$2:$E$4714,5,FALSE)</f>
        <v>33810-6710</v>
      </c>
      <c r="G2902" s="5">
        <f>VLOOKUP(D2902,public_school_report!$D$1:$CI$3651,84,FALSE)</f>
        <v>595</v>
      </c>
      <c r="H2902" s="5" t="s">
        <v>4</v>
      </c>
      <c r="I2902" s="5">
        <v>37</v>
      </c>
      <c r="J2902" s="5">
        <v>39</v>
      </c>
      <c r="K2902" s="5">
        <v>32</v>
      </c>
      <c r="L2902" s="5">
        <v>30</v>
      </c>
      <c r="M2902" s="5">
        <v>36</v>
      </c>
      <c r="N2902" s="5">
        <v>43</v>
      </c>
      <c r="O2902" s="5">
        <v>31</v>
      </c>
      <c r="P2902" s="5"/>
      <c r="Q2902" s="5"/>
      <c r="R2902" s="5"/>
      <c r="S2902" s="5"/>
      <c r="T2902" s="5">
        <v>248</v>
      </c>
      <c r="U2902" s="5">
        <v>7</v>
      </c>
      <c r="V2902" s="5">
        <v>35</v>
      </c>
      <c r="W2902" s="5">
        <v>99</v>
      </c>
      <c r="X2902" s="5" t="s">
        <v>72</v>
      </c>
      <c r="Y2902" s="5" t="s">
        <v>72</v>
      </c>
      <c r="Z2902" s="5" t="s">
        <v>73</v>
      </c>
      <c r="AA2902" s="5" t="s">
        <v>73</v>
      </c>
      <c r="AB2902" s="5" t="s">
        <v>72</v>
      </c>
      <c r="AC2902" s="5" t="s">
        <v>72</v>
      </c>
      <c r="AD2902" s="5" t="s">
        <v>73</v>
      </c>
      <c r="AE2902" s="5" t="s">
        <v>72</v>
      </c>
      <c r="AF2902" s="5" t="s">
        <v>63</v>
      </c>
      <c r="AG2902" s="5" t="s">
        <v>63</v>
      </c>
      <c r="AH2902" s="5" t="s">
        <v>64</v>
      </c>
      <c r="AI2902" s="5" t="s">
        <v>64</v>
      </c>
      <c r="AJ2902" s="5" t="s">
        <v>62</v>
      </c>
      <c r="AK2902" s="5" t="s">
        <v>64</v>
      </c>
      <c r="AL2902" s="5" t="s">
        <v>62</v>
      </c>
      <c r="AM2902" s="5" t="s">
        <v>64</v>
      </c>
      <c r="AN2902" s="5" t="s">
        <v>62</v>
      </c>
      <c r="AO2902" s="5" t="s">
        <v>64</v>
      </c>
      <c r="AP2902" s="5" t="s">
        <v>63</v>
      </c>
      <c r="AQ2902" s="5" t="s">
        <v>63</v>
      </c>
      <c r="AR2902" s="5" t="s">
        <v>72</v>
      </c>
      <c r="AS2902" s="5" t="s">
        <v>65</v>
      </c>
      <c r="AT2902" s="5" t="s">
        <v>66</v>
      </c>
      <c r="AU2902" s="5" t="s">
        <v>67</v>
      </c>
      <c r="AV2902" s="5" t="s">
        <v>68</v>
      </c>
      <c r="AW2902" s="5" t="s">
        <v>65</v>
      </c>
      <c r="AX2902" s="5" t="s">
        <v>69</v>
      </c>
      <c r="AY2902" s="5">
        <v>74</v>
      </c>
      <c r="AZ2902" s="5">
        <v>100</v>
      </c>
    </row>
    <row r="2903" spans="1:52">
      <c r="A2903" s="5">
        <v>53</v>
      </c>
      <c r="B2903" s="5" t="s">
        <v>2850</v>
      </c>
      <c r="C2903" s="6">
        <v>1241</v>
      </c>
      <c r="D2903" s="5" t="s">
        <v>2909</v>
      </c>
      <c r="E2903" s="5" t="str">
        <f>VLOOKUP(B2903,Region!$A$1:$B$76,2,FALSE)</f>
        <v>Region_4</v>
      </c>
      <c r="F2903" s="5" t="str">
        <f>VLOOKUP(D2903,'Used to Match Zip By Sch Name'!$A$2:$E$4714,5,FALSE)</f>
        <v>33815-3931</v>
      </c>
      <c r="G2903" s="5">
        <f>VLOOKUP(D2903,public_school_report!$D$1:$CI$3651,84,FALSE)</f>
        <v>621</v>
      </c>
      <c r="H2903" s="5" t="s">
        <v>4</v>
      </c>
      <c r="I2903" s="5">
        <v>28</v>
      </c>
      <c r="J2903" s="5">
        <v>47</v>
      </c>
      <c r="K2903" s="5">
        <v>57</v>
      </c>
      <c r="L2903" s="5">
        <v>37</v>
      </c>
      <c r="M2903" s="5">
        <v>39</v>
      </c>
      <c r="N2903" s="5">
        <v>41</v>
      </c>
      <c r="O2903" s="5">
        <v>32</v>
      </c>
      <c r="P2903" s="5"/>
      <c r="Q2903" s="5"/>
      <c r="R2903" s="5"/>
      <c r="S2903" s="5"/>
      <c r="T2903" s="5">
        <v>281</v>
      </c>
      <c r="U2903" s="5">
        <v>7</v>
      </c>
      <c r="V2903" s="5">
        <v>40</v>
      </c>
      <c r="W2903" s="5">
        <v>99</v>
      </c>
      <c r="X2903" s="5" t="s">
        <v>72</v>
      </c>
      <c r="Y2903" s="5" t="s">
        <v>63</v>
      </c>
      <c r="Z2903" s="5" t="s">
        <v>63</v>
      </c>
      <c r="AA2903" s="5" t="s">
        <v>63</v>
      </c>
      <c r="AB2903" s="5" t="s">
        <v>72</v>
      </c>
      <c r="AC2903" s="5" t="s">
        <v>73</v>
      </c>
      <c r="AD2903" s="5" t="s">
        <v>72</v>
      </c>
      <c r="AE2903" s="5" t="s">
        <v>63</v>
      </c>
      <c r="AF2903" s="5" t="s">
        <v>63</v>
      </c>
      <c r="AG2903" s="5" t="s">
        <v>63</v>
      </c>
      <c r="AH2903" s="5" t="s">
        <v>64</v>
      </c>
      <c r="AI2903" s="5" t="s">
        <v>62</v>
      </c>
      <c r="AJ2903" s="5" t="s">
        <v>62</v>
      </c>
      <c r="AK2903" s="5" t="s">
        <v>63</v>
      </c>
      <c r="AL2903" s="5" t="s">
        <v>63</v>
      </c>
      <c r="AM2903" s="5" t="s">
        <v>64</v>
      </c>
      <c r="AN2903" s="5" t="s">
        <v>62</v>
      </c>
      <c r="AO2903" s="5" t="s">
        <v>62</v>
      </c>
      <c r="AP2903" s="5" t="s">
        <v>62</v>
      </c>
      <c r="AQ2903" s="5" t="s">
        <v>64</v>
      </c>
      <c r="AR2903" s="5" t="s">
        <v>72</v>
      </c>
      <c r="AS2903" s="5" t="s">
        <v>65</v>
      </c>
      <c r="AT2903" s="5" t="s">
        <v>66</v>
      </c>
      <c r="AU2903" s="5" t="s">
        <v>67</v>
      </c>
      <c r="AV2903" s="5" t="s">
        <v>68</v>
      </c>
      <c r="AW2903" s="5" t="s">
        <v>65</v>
      </c>
      <c r="AX2903" s="5" t="s">
        <v>69</v>
      </c>
      <c r="AY2903" s="5">
        <v>82.1</v>
      </c>
      <c r="AZ2903" s="5">
        <v>100</v>
      </c>
    </row>
    <row r="2904" spans="1:52">
      <c r="A2904" s="5">
        <v>53</v>
      </c>
      <c r="B2904" s="5" t="s">
        <v>2850</v>
      </c>
      <c r="C2904" s="6">
        <v>1251</v>
      </c>
      <c r="D2904" s="5" t="s">
        <v>2910</v>
      </c>
      <c r="E2904" s="5" t="str">
        <f>VLOOKUP(B2904,Region!$A$1:$B$76,2,FALSE)</f>
        <v>Region_4</v>
      </c>
      <c r="F2904" s="5" t="str">
        <f>VLOOKUP(D2904,'Used to Match Zip By Sch Name'!$A$2:$E$4714,5,FALSE)</f>
        <v>33810-2974</v>
      </c>
      <c r="G2904" s="5">
        <f>VLOOKUP(D2904,public_school_report!$D$1:$CI$3651,84,FALSE)</f>
        <v>530</v>
      </c>
      <c r="H2904" s="5" t="s">
        <v>6</v>
      </c>
      <c r="I2904" s="5">
        <v>74</v>
      </c>
      <c r="J2904" s="5">
        <v>68</v>
      </c>
      <c r="K2904" s="5">
        <v>56</v>
      </c>
      <c r="L2904" s="5">
        <v>74</v>
      </c>
      <c r="M2904" s="5">
        <v>64</v>
      </c>
      <c r="N2904" s="5">
        <v>40</v>
      </c>
      <c r="O2904" s="5">
        <v>59</v>
      </c>
      <c r="P2904" s="5"/>
      <c r="Q2904" s="5"/>
      <c r="R2904" s="5"/>
      <c r="S2904" s="5"/>
      <c r="T2904" s="5">
        <v>435</v>
      </c>
      <c r="U2904" s="5">
        <v>7</v>
      </c>
      <c r="V2904" s="5">
        <v>62</v>
      </c>
      <c r="W2904" s="5">
        <v>100</v>
      </c>
      <c r="X2904" s="5" t="s">
        <v>64</v>
      </c>
      <c r="Y2904" s="5" t="s">
        <v>62</v>
      </c>
      <c r="Z2904" s="5" t="s">
        <v>63</v>
      </c>
      <c r="AA2904" s="5" t="s">
        <v>63</v>
      </c>
      <c r="AB2904" s="5" t="s">
        <v>63</v>
      </c>
      <c r="AC2904" s="5" t="s">
        <v>72</v>
      </c>
      <c r="AD2904" s="5" t="s">
        <v>63</v>
      </c>
      <c r="AE2904" s="5" t="s">
        <v>62</v>
      </c>
      <c r="AF2904" s="5" t="s">
        <v>64</v>
      </c>
      <c r="AG2904" s="5" t="s">
        <v>64</v>
      </c>
      <c r="AH2904" s="5" t="s">
        <v>63</v>
      </c>
      <c r="AI2904" s="5" t="s">
        <v>64</v>
      </c>
      <c r="AJ2904" s="5" t="s">
        <v>62</v>
      </c>
      <c r="AK2904" s="5" t="s">
        <v>63</v>
      </c>
      <c r="AL2904" s="5" t="s">
        <v>63</v>
      </c>
      <c r="AM2904" s="5" t="s">
        <v>63</v>
      </c>
      <c r="AN2904" s="5" t="s">
        <v>63</v>
      </c>
      <c r="AO2904" s="5" t="s">
        <v>64</v>
      </c>
      <c r="AP2904" s="5" t="s">
        <v>64</v>
      </c>
      <c r="AQ2904" s="5" t="s">
        <v>72</v>
      </c>
      <c r="AR2904" s="5" t="s">
        <v>72</v>
      </c>
      <c r="AS2904" s="5" t="s">
        <v>65</v>
      </c>
      <c r="AT2904" s="5" t="s">
        <v>66</v>
      </c>
      <c r="AU2904" s="5" t="s">
        <v>67</v>
      </c>
      <c r="AV2904" s="5" t="s">
        <v>68</v>
      </c>
      <c r="AW2904" s="5" t="s">
        <v>65</v>
      </c>
      <c r="AX2904" s="5" t="s">
        <v>69</v>
      </c>
      <c r="AY2904" s="5">
        <v>67.400000000000006</v>
      </c>
      <c r="AZ2904" s="5">
        <v>75.8</v>
      </c>
    </row>
    <row r="2905" spans="1:52">
      <c r="A2905" s="5">
        <v>53</v>
      </c>
      <c r="B2905" s="5" t="s">
        <v>2850</v>
      </c>
      <c r="C2905" s="6">
        <v>1271</v>
      </c>
      <c r="D2905" s="5" t="s">
        <v>2911</v>
      </c>
      <c r="E2905" s="5" t="str">
        <f>VLOOKUP(B2905,Region!$A$1:$B$76,2,FALSE)</f>
        <v>Region_4</v>
      </c>
      <c r="F2905" s="5" t="str">
        <f>VLOOKUP(D2905,'Used to Match Zip By Sch Name'!$A$2:$E$4714,5,FALSE)</f>
        <v>33810-3550</v>
      </c>
      <c r="G2905" s="5">
        <f>VLOOKUP(D2905,public_school_report!$D$1:$CI$3651,84,FALSE)</f>
        <v>642</v>
      </c>
      <c r="H2905" s="5" t="s">
        <v>4</v>
      </c>
      <c r="I2905" s="5">
        <v>46</v>
      </c>
      <c r="J2905" s="5">
        <v>56</v>
      </c>
      <c r="K2905" s="5">
        <v>63</v>
      </c>
      <c r="L2905" s="5">
        <v>56</v>
      </c>
      <c r="M2905" s="5">
        <v>60</v>
      </c>
      <c r="N2905" s="5">
        <v>48</v>
      </c>
      <c r="O2905" s="5">
        <v>49</v>
      </c>
      <c r="P2905" s="5"/>
      <c r="Q2905" s="5"/>
      <c r="R2905" s="5"/>
      <c r="S2905" s="5"/>
      <c r="T2905" s="5">
        <v>378</v>
      </c>
      <c r="U2905" s="5">
        <v>7</v>
      </c>
      <c r="V2905" s="5">
        <v>54</v>
      </c>
      <c r="W2905" s="5">
        <v>99</v>
      </c>
      <c r="X2905" s="5" t="s">
        <v>62</v>
      </c>
      <c r="Y2905" s="5" t="s">
        <v>63</v>
      </c>
      <c r="Z2905" s="5" t="s">
        <v>62</v>
      </c>
      <c r="AA2905" s="5" t="s">
        <v>63</v>
      </c>
      <c r="AB2905" s="5" t="s">
        <v>72</v>
      </c>
      <c r="AC2905" s="5" t="s">
        <v>72</v>
      </c>
      <c r="AD2905" s="5" t="s">
        <v>63</v>
      </c>
      <c r="AE2905" s="5" t="s">
        <v>62</v>
      </c>
      <c r="AF2905" s="5" t="s">
        <v>64</v>
      </c>
      <c r="AG2905" s="5" t="s">
        <v>63</v>
      </c>
      <c r="AH2905" s="5" t="s">
        <v>63</v>
      </c>
      <c r="AI2905" s="5" t="s">
        <v>63</v>
      </c>
      <c r="AJ2905" s="5" t="s">
        <v>66</v>
      </c>
      <c r="AK2905" s="5" t="s">
        <v>66</v>
      </c>
      <c r="AL2905" s="5" t="s">
        <v>66</v>
      </c>
      <c r="AM2905" s="5" t="s">
        <v>66</v>
      </c>
      <c r="AN2905" s="5" t="s">
        <v>66</v>
      </c>
      <c r="AO2905" s="5" t="s">
        <v>66</v>
      </c>
      <c r="AP2905" s="5" t="s">
        <v>66</v>
      </c>
      <c r="AQ2905" s="5" t="s">
        <v>66</v>
      </c>
      <c r="AR2905" s="5" t="s">
        <v>66</v>
      </c>
      <c r="AS2905" s="5" t="s">
        <v>65</v>
      </c>
      <c r="AT2905" s="5" t="s">
        <v>66</v>
      </c>
      <c r="AU2905" s="5" t="s">
        <v>67</v>
      </c>
      <c r="AV2905" s="5" t="s">
        <v>68</v>
      </c>
      <c r="AW2905" s="5" t="s">
        <v>65</v>
      </c>
      <c r="AX2905" s="5" t="s">
        <v>69</v>
      </c>
      <c r="AY2905" s="5">
        <v>72.400000000000006</v>
      </c>
      <c r="AZ2905" s="5">
        <v>100</v>
      </c>
    </row>
    <row r="2906" spans="1:52" s="18" customFormat="1">
      <c r="A2906" s="19">
        <v>53</v>
      </c>
      <c r="B2906" s="19" t="s">
        <v>2850</v>
      </c>
      <c r="C2906" s="20">
        <v>1281</v>
      </c>
      <c r="D2906" s="19" t="s">
        <v>2912</v>
      </c>
      <c r="E2906" s="5" t="str">
        <f>VLOOKUP(B2906,Region!$A$1:$B$76,2,FALSE)</f>
        <v>Region_4</v>
      </c>
      <c r="F2906" s="5" t="e">
        <f>VLOOKUP(D2906,'Used to Match Zip By Sch Name'!$A$2:$E$4714,5,FALSE)</f>
        <v>#N/A</v>
      </c>
      <c r="G2906" s="5">
        <f>VLOOKUP(D2906,public_school_report!$D$1:$CI$3651,84,FALSE)</f>
        <v>749</v>
      </c>
      <c r="H2906" s="5" t="s">
        <v>4</v>
      </c>
      <c r="I2906" s="19">
        <v>63</v>
      </c>
      <c r="J2906" s="19">
        <v>54</v>
      </c>
      <c r="K2906" s="19">
        <v>48</v>
      </c>
      <c r="L2906" s="19">
        <v>75</v>
      </c>
      <c r="M2906" s="19">
        <v>67</v>
      </c>
      <c r="N2906" s="19">
        <v>55</v>
      </c>
      <c r="O2906" s="19">
        <v>52</v>
      </c>
      <c r="P2906" s="19"/>
      <c r="Q2906" s="19"/>
      <c r="R2906" s="19"/>
      <c r="S2906" s="19"/>
      <c r="T2906" s="19">
        <v>414</v>
      </c>
      <c r="U2906" s="19">
        <v>7</v>
      </c>
      <c r="V2906" s="19">
        <v>59</v>
      </c>
      <c r="W2906" s="19">
        <v>100</v>
      </c>
      <c r="X2906" s="19" t="s">
        <v>62</v>
      </c>
      <c r="Y2906" s="19" t="s">
        <v>64</v>
      </c>
      <c r="Z2906" s="19" t="s">
        <v>64</v>
      </c>
      <c r="AA2906" s="19" t="s">
        <v>64</v>
      </c>
      <c r="AB2906" s="19" t="s">
        <v>64</v>
      </c>
      <c r="AC2906" s="19" t="s">
        <v>62</v>
      </c>
      <c r="AD2906" s="19" t="s">
        <v>62</v>
      </c>
      <c r="AE2906" s="19" t="s">
        <v>64</v>
      </c>
      <c r="AF2906" s="19" t="s">
        <v>64</v>
      </c>
      <c r="AG2906" s="19" t="s">
        <v>64</v>
      </c>
      <c r="AH2906" s="19" t="s">
        <v>64</v>
      </c>
      <c r="AI2906" s="19" t="s">
        <v>64</v>
      </c>
      <c r="AJ2906" s="19" t="s">
        <v>66</v>
      </c>
      <c r="AK2906" s="19" t="s">
        <v>66</v>
      </c>
      <c r="AL2906" s="19" t="s">
        <v>66</v>
      </c>
      <c r="AM2906" s="19" t="s">
        <v>66</v>
      </c>
      <c r="AN2906" s="19" t="s">
        <v>66</v>
      </c>
      <c r="AO2906" s="19" t="s">
        <v>66</v>
      </c>
      <c r="AP2906" s="19" t="s">
        <v>66</v>
      </c>
      <c r="AQ2906" s="19" t="s">
        <v>66</v>
      </c>
      <c r="AR2906" s="19" t="s">
        <v>66</v>
      </c>
      <c r="AS2906" s="19" t="s">
        <v>65</v>
      </c>
      <c r="AT2906" s="19" t="s">
        <v>66</v>
      </c>
      <c r="AU2906" s="19" t="s">
        <v>67</v>
      </c>
      <c r="AV2906" s="19" t="s">
        <v>68</v>
      </c>
      <c r="AW2906" s="19" t="s">
        <v>65</v>
      </c>
      <c r="AX2906" s="19" t="s">
        <v>69</v>
      </c>
      <c r="AY2906" s="19">
        <v>41.5</v>
      </c>
      <c r="AZ2906" s="19">
        <v>66.100000000000023</v>
      </c>
    </row>
    <row r="2907" spans="1:52">
      <c r="A2907" s="5">
        <v>53</v>
      </c>
      <c r="B2907" s="5" t="s">
        <v>2850</v>
      </c>
      <c r="C2907" s="6">
        <v>1341</v>
      </c>
      <c r="D2907" s="5" t="s">
        <v>2913</v>
      </c>
      <c r="E2907" s="5" t="str">
        <f>VLOOKUP(B2907,Region!$A$1:$B$76,2,FALSE)</f>
        <v>Region_4</v>
      </c>
      <c r="F2907" s="5" t="str">
        <f>VLOOKUP(D2907,'Used to Match Zip By Sch Name'!$A$2:$E$4714,5,FALSE)</f>
        <v>33853-4703</v>
      </c>
      <c r="G2907" s="5">
        <f>VLOOKUP(D2907,public_school_report!$D$1:$CI$3651,84,FALSE)</f>
        <v>847</v>
      </c>
      <c r="H2907" s="5" t="s">
        <v>2</v>
      </c>
      <c r="I2907" s="5">
        <v>23</v>
      </c>
      <c r="J2907" s="5">
        <v>41</v>
      </c>
      <c r="K2907" s="5">
        <v>49</v>
      </c>
      <c r="L2907" s="5">
        <v>23</v>
      </c>
      <c r="M2907" s="5">
        <v>41</v>
      </c>
      <c r="N2907" s="5">
        <v>51</v>
      </c>
      <c r="O2907" s="5">
        <v>23</v>
      </c>
      <c r="P2907" s="5">
        <v>45</v>
      </c>
      <c r="Q2907" s="5">
        <v>55</v>
      </c>
      <c r="R2907" s="5"/>
      <c r="S2907" s="5"/>
      <c r="T2907" s="5">
        <v>351</v>
      </c>
      <c r="U2907" s="5">
        <v>9</v>
      </c>
      <c r="V2907" s="5">
        <v>39</v>
      </c>
      <c r="W2907" s="5">
        <v>99</v>
      </c>
      <c r="X2907" s="5" t="s">
        <v>72</v>
      </c>
      <c r="Y2907" s="5" t="s">
        <v>72</v>
      </c>
      <c r="Z2907" s="5" t="s">
        <v>73</v>
      </c>
      <c r="AA2907" s="5" t="s">
        <v>73</v>
      </c>
      <c r="AB2907" s="5" t="s">
        <v>63</v>
      </c>
      <c r="AC2907" s="5" t="s">
        <v>72</v>
      </c>
      <c r="AD2907" s="5" t="s">
        <v>73</v>
      </c>
      <c r="AE2907" s="5" t="s">
        <v>72</v>
      </c>
      <c r="AF2907" s="5" t="s">
        <v>63</v>
      </c>
      <c r="AG2907" s="5" t="s">
        <v>63</v>
      </c>
      <c r="AH2907" s="5" t="s">
        <v>62</v>
      </c>
      <c r="AI2907" s="5" t="s">
        <v>63</v>
      </c>
      <c r="AJ2907" s="5" t="s">
        <v>63</v>
      </c>
      <c r="AK2907" s="5" t="s">
        <v>62</v>
      </c>
      <c r="AL2907" s="5" t="s">
        <v>63</v>
      </c>
      <c r="AM2907" s="5" t="s">
        <v>63</v>
      </c>
      <c r="AN2907" s="5" t="s">
        <v>62</v>
      </c>
      <c r="AO2907" s="5" t="s">
        <v>63</v>
      </c>
      <c r="AP2907" s="5" t="s">
        <v>63</v>
      </c>
      <c r="AQ2907" s="5" t="s">
        <v>63</v>
      </c>
      <c r="AR2907" s="5" t="s">
        <v>63</v>
      </c>
      <c r="AS2907" s="5" t="s">
        <v>65</v>
      </c>
      <c r="AT2907" s="5" t="s">
        <v>66</v>
      </c>
      <c r="AU2907" s="5" t="s">
        <v>67</v>
      </c>
      <c r="AV2907" s="5" t="s">
        <v>68</v>
      </c>
      <c r="AW2907" s="5" t="s">
        <v>65</v>
      </c>
      <c r="AX2907" s="5" t="s">
        <v>78</v>
      </c>
      <c r="AY2907" s="5">
        <v>69</v>
      </c>
      <c r="AZ2907" s="5">
        <v>100</v>
      </c>
    </row>
    <row r="2908" spans="1:52">
      <c r="A2908" s="5">
        <v>53</v>
      </c>
      <c r="B2908" s="5" t="s">
        <v>2850</v>
      </c>
      <c r="C2908" s="6">
        <v>1351</v>
      </c>
      <c r="D2908" s="5" t="s">
        <v>2914</v>
      </c>
      <c r="E2908" s="5" t="str">
        <f>VLOOKUP(B2908,Region!$A$1:$B$76,2,FALSE)</f>
        <v>Region_4</v>
      </c>
      <c r="F2908" s="5" t="str">
        <f>VLOOKUP(D2908,'Used to Match Zip By Sch Name'!$A$2:$E$4714,5,FALSE)</f>
        <v>33853-6104</v>
      </c>
      <c r="G2908" s="5">
        <f>VLOOKUP(D2908,public_school_report!$D$1:$CI$3651,84,FALSE)</f>
        <v>486</v>
      </c>
      <c r="H2908" s="5" t="s">
        <v>6</v>
      </c>
      <c r="I2908" s="5">
        <v>41</v>
      </c>
      <c r="J2908" s="5">
        <v>60</v>
      </c>
      <c r="K2908" s="5">
        <v>56</v>
      </c>
      <c r="L2908" s="5">
        <v>50</v>
      </c>
      <c r="M2908" s="5">
        <v>65</v>
      </c>
      <c r="N2908" s="5">
        <v>54</v>
      </c>
      <c r="O2908" s="5">
        <v>49</v>
      </c>
      <c r="P2908" s="5"/>
      <c r="Q2908" s="5"/>
      <c r="R2908" s="5"/>
      <c r="S2908" s="5"/>
      <c r="T2908" s="5">
        <v>375</v>
      </c>
      <c r="U2908" s="5">
        <v>7</v>
      </c>
      <c r="V2908" s="5">
        <v>54</v>
      </c>
      <c r="W2908" s="5">
        <v>100</v>
      </c>
      <c r="X2908" s="5" t="s">
        <v>62</v>
      </c>
      <c r="Y2908" s="5" t="s">
        <v>63</v>
      </c>
      <c r="Z2908" s="5" t="s">
        <v>63</v>
      </c>
      <c r="AA2908" s="5" t="s">
        <v>62</v>
      </c>
      <c r="AB2908" s="5" t="s">
        <v>63</v>
      </c>
      <c r="AC2908" s="5" t="s">
        <v>62</v>
      </c>
      <c r="AD2908" s="5" t="s">
        <v>62</v>
      </c>
      <c r="AE2908" s="5" t="s">
        <v>63</v>
      </c>
      <c r="AF2908" s="5" t="s">
        <v>63</v>
      </c>
      <c r="AG2908" s="5" t="s">
        <v>64</v>
      </c>
      <c r="AH2908" s="5" t="s">
        <v>63</v>
      </c>
      <c r="AI2908" s="5" t="s">
        <v>62</v>
      </c>
      <c r="AJ2908" s="5" t="s">
        <v>64</v>
      </c>
      <c r="AK2908" s="5" t="s">
        <v>62</v>
      </c>
      <c r="AL2908" s="5" t="s">
        <v>63</v>
      </c>
      <c r="AM2908" s="5" t="s">
        <v>64</v>
      </c>
      <c r="AN2908" s="5" t="s">
        <v>63</v>
      </c>
      <c r="AO2908" s="5" t="s">
        <v>63</v>
      </c>
      <c r="AP2908" s="5" t="s">
        <v>63</v>
      </c>
      <c r="AQ2908" s="5" t="s">
        <v>63</v>
      </c>
      <c r="AR2908" s="5" t="s">
        <v>72</v>
      </c>
      <c r="AS2908" s="5" t="s">
        <v>65</v>
      </c>
      <c r="AT2908" s="5" t="s">
        <v>66</v>
      </c>
      <c r="AU2908" s="5" t="s">
        <v>68</v>
      </c>
      <c r="AV2908" s="5" t="s">
        <v>68</v>
      </c>
      <c r="AW2908" s="5" t="s">
        <v>65</v>
      </c>
      <c r="AX2908" s="5" t="s">
        <v>69</v>
      </c>
      <c r="AY2908" s="5">
        <v>72.5</v>
      </c>
      <c r="AZ2908" s="5">
        <v>100</v>
      </c>
    </row>
    <row r="2909" spans="1:52">
      <c r="A2909" s="5">
        <v>53</v>
      </c>
      <c r="B2909" s="5" t="s">
        <v>2850</v>
      </c>
      <c r="C2909" s="6">
        <v>1361</v>
      </c>
      <c r="D2909" s="5" t="s">
        <v>2915</v>
      </c>
      <c r="E2909" s="5" t="str">
        <f>VLOOKUP(B2909,Region!$A$1:$B$76,2,FALSE)</f>
        <v>Region_4</v>
      </c>
      <c r="F2909" s="5" t="str">
        <f>VLOOKUP(D2909,'Used to Match Zip By Sch Name'!$A$2:$E$4714,5,FALSE)</f>
        <v>33853-4258</v>
      </c>
      <c r="G2909" s="5">
        <f>VLOOKUP(D2909,public_school_report!$D$1:$CI$3651,84,FALSE)</f>
        <v>673</v>
      </c>
      <c r="H2909" s="5" t="s">
        <v>4</v>
      </c>
      <c r="I2909" s="5">
        <v>56</v>
      </c>
      <c r="J2909" s="5">
        <v>56</v>
      </c>
      <c r="K2909" s="5">
        <v>42</v>
      </c>
      <c r="L2909" s="5">
        <v>68</v>
      </c>
      <c r="M2909" s="5">
        <v>62</v>
      </c>
      <c r="N2909" s="5">
        <v>40</v>
      </c>
      <c r="O2909" s="5">
        <v>53</v>
      </c>
      <c r="P2909" s="5"/>
      <c r="Q2909" s="5"/>
      <c r="R2909" s="5"/>
      <c r="S2909" s="5"/>
      <c r="T2909" s="5">
        <v>377</v>
      </c>
      <c r="U2909" s="5">
        <v>7</v>
      </c>
      <c r="V2909" s="5">
        <v>54</v>
      </c>
      <c r="W2909" s="5">
        <v>100</v>
      </c>
      <c r="X2909" s="5" t="s">
        <v>62</v>
      </c>
      <c r="Y2909" s="5" t="s">
        <v>62</v>
      </c>
      <c r="Z2909" s="5" t="s">
        <v>63</v>
      </c>
      <c r="AA2909" s="5" t="s">
        <v>63</v>
      </c>
      <c r="AB2909" s="5" t="s">
        <v>63</v>
      </c>
      <c r="AC2909" s="5" t="s">
        <v>62</v>
      </c>
      <c r="AD2909" s="5" t="s">
        <v>63</v>
      </c>
      <c r="AE2909" s="5" t="s">
        <v>62</v>
      </c>
      <c r="AF2909" s="5" t="s">
        <v>64</v>
      </c>
      <c r="AG2909" s="5" t="s">
        <v>64</v>
      </c>
      <c r="AH2909" s="5" t="s">
        <v>64</v>
      </c>
      <c r="AI2909" s="5" t="s">
        <v>64</v>
      </c>
      <c r="AJ2909" s="5" t="s">
        <v>62</v>
      </c>
      <c r="AK2909" s="5" t="s">
        <v>62</v>
      </c>
      <c r="AL2909" s="5" t="s">
        <v>62</v>
      </c>
      <c r="AM2909" s="5" t="s">
        <v>62</v>
      </c>
      <c r="AN2909" s="5" t="s">
        <v>62</v>
      </c>
      <c r="AO2909" s="5" t="s">
        <v>72</v>
      </c>
      <c r="AP2909" s="5" t="s">
        <v>63</v>
      </c>
      <c r="AQ2909" s="5" t="s">
        <v>63</v>
      </c>
      <c r="AR2909" s="5" t="s">
        <v>72</v>
      </c>
      <c r="AS2909" s="5" t="s">
        <v>65</v>
      </c>
      <c r="AT2909" s="5" t="s">
        <v>66</v>
      </c>
      <c r="AU2909" s="5" t="s">
        <v>68</v>
      </c>
      <c r="AV2909" s="5" t="s">
        <v>68</v>
      </c>
      <c r="AW2909" s="5" t="s">
        <v>65</v>
      </c>
      <c r="AX2909" s="5" t="s">
        <v>69</v>
      </c>
      <c r="AY2909" s="5">
        <v>50.1</v>
      </c>
      <c r="AZ2909" s="5">
        <v>89.3</v>
      </c>
    </row>
    <row r="2910" spans="1:52">
      <c r="A2910" s="5">
        <v>53</v>
      </c>
      <c r="B2910" s="5" t="s">
        <v>2850</v>
      </c>
      <c r="C2910" s="6">
        <v>1362</v>
      </c>
      <c r="D2910" s="5" t="s">
        <v>2916</v>
      </c>
      <c r="E2910" s="5" t="str">
        <f>VLOOKUP(B2910,Region!$A$1:$B$76,2,FALSE)</f>
        <v>Region_4</v>
      </c>
      <c r="F2910" s="5" t="str">
        <f>VLOOKUP(D2910,'Used to Match Zip By Sch Name'!$A$2:$E$4714,5,FALSE)</f>
        <v>33837-9682</v>
      </c>
      <c r="G2910" s="5">
        <f>VLOOKUP(D2910,public_school_report!$D$1:$CI$3651,84,FALSE)</f>
        <v>1378</v>
      </c>
      <c r="H2910" s="5" t="s">
        <v>2</v>
      </c>
      <c r="I2910" s="5">
        <v>46</v>
      </c>
      <c r="J2910" s="5">
        <v>46</v>
      </c>
      <c r="K2910" s="5">
        <v>45</v>
      </c>
      <c r="L2910" s="5">
        <v>48</v>
      </c>
      <c r="M2910" s="5">
        <v>47</v>
      </c>
      <c r="N2910" s="5">
        <v>44</v>
      </c>
      <c r="O2910" s="5">
        <v>39</v>
      </c>
      <c r="P2910" s="5"/>
      <c r="Q2910" s="5"/>
      <c r="R2910" s="5"/>
      <c r="S2910" s="5"/>
      <c r="T2910" s="5">
        <v>315</v>
      </c>
      <c r="U2910" s="5">
        <v>7</v>
      </c>
      <c r="V2910" s="5">
        <v>45</v>
      </c>
      <c r="W2910" s="5">
        <v>99</v>
      </c>
      <c r="X2910" s="5" t="s">
        <v>63</v>
      </c>
      <c r="Y2910" s="5" t="s">
        <v>62</v>
      </c>
      <c r="Z2910" s="5" t="s">
        <v>62</v>
      </c>
      <c r="AA2910" s="5" t="s">
        <v>72</v>
      </c>
      <c r="AB2910" s="5" t="s">
        <v>63</v>
      </c>
      <c r="AC2910" s="5" t="s">
        <v>72</v>
      </c>
      <c r="AD2910" s="5" t="s">
        <v>63</v>
      </c>
      <c r="AE2910" s="5" t="s">
        <v>62</v>
      </c>
      <c r="AF2910" s="5" t="s">
        <v>63</v>
      </c>
      <c r="AG2910" s="5" t="s">
        <v>63</v>
      </c>
      <c r="AH2910" s="5" t="s">
        <v>72</v>
      </c>
      <c r="AI2910" s="5" t="s">
        <v>66</v>
      </c>
      <c r="AJ2910" s="5" t="s">
        <v>66</v>
      </c>
      <c r="AK2910" s="5" t="s">
        <v>66</v>
      </c>
      <c r="AL2910" s="5" t="s">
        <v>66</v>
      </c>
      <c r="AM2910" s="5" t="s">
        <v>66</v>
      </c>
      <c r="AN2910" s="5" t="s">
        <v>66</v>
      </c>
      <c r="AO2910" s="5" t="s">
        <v>66</v>
      </c>
      <c r="AP2910" s="5" t="s">
        <v>66</v>
      </c>
      <c r="AQ2910" s="5" t="s">
        <v>66</v>
      </c>
      <c r="AR2910" s="5" t="s">
        <v>66</v>
      </c>
      <c r="AS2910" s="5" t="s">
        <v>65</v>
      </c>
      <c r="AT2910" s="5" t="s">
        <v>66</v>
      </c>
      <c r="AU2910" s="5" t="s">
        <v>67</v>
      </c>
      <c r="AV2910" s="5" t="s">
        <v>68</v>
      </c>
      <c r="AW2910" s="5" t="s">
        <v>65</v>
      </c>
      <c r="AX2910" s="5" t="s">
        <v>69</v>
      </c>
      <c r="AY2910" s="5">
        <v>83.8</v>
      </c>
      <c r="AZ2910" s="5">
        <v>91.3</v>
      </c>
    </row>
    <row r="2911" spans="1:52">
      <c r="A2911" s="5">
        <v>53</v>
      </c>
      <c r="B2911" s="5" t="s">
        <v>2850</v>
      </c>
      <c r="C2911" s="6">
        <v>1371</v>
      </c>
      <c r="D2911" s="5" t="s">
        <v>2917</v>
      </c>
      <c r="E2911" s="5" t="str">
        <f>VLOOKUP(B2911,Region!$A$1:$B$76,2,FALSE)</f>
        <v>Region_4</v>
      </c>
      <c r="F2911" s="5" t="str">
        <f>VLOOKUP(D2911,'Used to Match Zip By Sch Name'!$A$2:$E$4714,5,FALSE)</f>
        <v>33853-3235</v>
      </c>
      <c r="G2911" s="5">
        <f>VLOOKUP(D2911,public_school_report!$D$1:$CI$3651,84,FALSE)</f>
        <v>642</v>
      </c>
      <c r="H2911" s="5" t="s">
        <v>4</v>
      </c>
      <c r="I2911" s="5">
        <v>34</v>
      </c>
      <c r="J2911" s="5">
        <v>52</v>
      </c>
      <c r="K2911" s="5">
        <v>64</v>
      </c>
      <c r="L2911" s="5">
        <v>36</v>
      </c>
      <c r="M2911" s="5">
        <v>32</v>
      </c>
      <c r="N2911" s="5">
        <v>19</v>
      </c>
      <c r="O2911" s="5">
        <v>34</v>
      </c>
      <c r="P2911" s="5"/>
      <c r="Q2911" s="5"/>
      <c r="R2911" s="5"/>
      <c r="S2911" s="5"/>
      <c r="T2911" s="5">
        <v>271</v>
      </c>
      <c r="U2911" s="5">
        <v>7</v>
      </c>
      <c r="V2911" s="5">
        <v>39</v>
      </c>
      <c r="W2911" s="5">
        <v>99</v>
      </c>
      <c r="X2911" s="5" t="s">
        <v>72</v>
      </c>
      <c r="Y2911" s="5" t="s">
        <v>63</v>
      </c>
      <c r="Z2911" s="5" t="s">
        <v>72</v>
      </c>
      <c r="AA2911" s="5" t="s">
        <v>63</v>
      </c>
      <c r="AB2911" s="5" t="s">
        <v>72</v>
      </c>
      <c r="AC2911" s="5" t="s">
        <v>63</v>
      </c>
      <c r="AD2911" s="5" t="s">
        <v>62</v>
      </c>
      <c r="AE2911" s="5" t="s">
        <v>62</v>
      </c>
      <c r="AF2911" s="5" t="s">
        <v>62</v>
      </c>
      <c r="AG2911" s="5" t="s">
        <v>62</v>
      </c>
      <c r="AH2911" s="5" t="s">
        <v>64</v>
      </c>
      <c r="AI2911" s="5" t="s">
        <v>64</v>
      </c>
      <c r="AJ2911" s="5" t="s">
        <v>64</v>
      </c>
      <c r="AK2911" s="5" t="s">
        <v>64</v>
      </c>
      <c r="AL2911" s="5" t="s">
        <v>64</v>
      </c>
      <c r="AM2911" s="5" t="s">
        <v>63</v>
      </c>
      <c r="AN2911" s="5" t="s">
        <v>62</v>
      </c>
      <c r="AO2911" s="5" t="s">
        <v>63</v>
      </c>
      <c r="AP2911" s="5" t="s">
        <v>63</v>
      </c>
      <c r="AQ2911" s="5" t="s">
        <v>63</v>
      </c>
      <c r="AR2911" s="5" t="s">
        <v>63</v>
      </c>
      <c r="AS2911" s="5" t="s">
        <v>65</v>
      </c>
      <c r="AT2911" s="5" t="s">
        <v>66</v>
      </c>
      <c r="AU2911" s="5" t="s">
        <v>67</v>
      </c>
      <c r="AV2911" s="5" t="s">
        <v>68</v>
      </c>
      <c r="AW2911" s="5" t="s">
        <v>65</v>
      </c>
      <c r="AX2911" s="5" t="s">
        <v>69</v>
      </c>
      <c r="AY2911" s="5">
        <v>65.2</v>
      </c>
      <c r="AZ2911" s="5">
        <v>100</v>
      </c>
    </row>
    <row r="2912" spans="1:52">
      <c r="A2912" s="5">
        <v>53</v>
      </c>
      <c r="B2912" s="5" t="s">
        <v>2850</v>
      </c>
      <c r="C2912" s="6">
        <v>1401</v>
      </c>
      <c r="D2912" s="5" t="s">
        <v>2918</v>
      </c>
      <c r="E2912" s="5" t="str">
        <f>VLOOKUP(B2912,Region!$A$1:$B$76,2,FALSE)</f>
        <v>Region_4</v>
      </c>
      <c r="F2912" s="5" t="str">
        <f>VLOOKUP(D2912,'Used to Match Zip By Sch Name'!$A$2:$E$4714,5,FALSE)</f>
        <v>33853-3121</v>
      </c>
      <c r="G2912" s="5">
        <f>VLOOKUP(D2912,public_school_report!$D$1:$CI$3651,84,FALSE)</f>
        <v>455</v>
      </c>
      <c r="H2912" s="5" t="s">
        <v>6</v>
      </c>
      <c r="I2912" s="5">
        <v>44</v>
      </c>
      <c r="J2912" s="5">
        <v>47</v>
      </c>
      <c r="K2912" s="5">
        <v>50</v>
      </c>
      <c r="L2912" s="5">
        <v>54</v>
      </c>
      <c r="M2912" s="5">
        <v>59</v>
      </c>
      <c r="N2912" s="5">
        <v>56</v>
      </c>
      <c r="O2912" s="5">
        <v>30</v>
      </c>
      <c r="P2912" s="5"/>
      <c r="Q2912" s="5"/>
      <c r="R2912" s="5"/>
      <c r="S2912" s="5"/>
      <c r="T2912" s="5">
        <v>340</v>
      </c>
      <c r="U2912" s="5">
        <v>7</v>
      </c>
      <c r="V2912" s="5">
        <v>49</v>
      </c>
      <c r="W2912" s="5">
        <v>100</v>
      </c>
      <c r="X2912" s="5" t="s">
        <v>63</v>
      </c>
      <c r="Y2912" s="5" t="s">
        <v>63</v>
      </c>
      <c r="Z2912" s="5" t="s">
        <v>72</v>
      </c>
      <c r="AA2912" s="5" t="s">
        <v>72</v>
      </c>
      <c r="AB2912" s="5" t="s">
        <v>72</v>
      </c>
      <c r="AC2912" s="5" t="s">
        <v>72</v>
      </c>
      <c r="AD2912" s="5" t="s">
        <v>63</v>
      </c>
      <c r="AE2912" s="5" t="s">
        <v>62</v>
      </c>
      <c r="AF2912" s="5" t="s">
        <v>64</v>
      </c>
      <c r="AG2912" s="5" t="s">
        <v>63</v>
      </c>
      <c r="AH2912" s="5" t="s">
        <v>64</v>
      </c>
      <c r="AI2912" s="5" t="s">
        <v>63</v>
      </c>
      <c r="AJ2912" s="5" t="s">
        <v>63</v>
      </c>
      <c r="AK2912" s="5" t="s">
        <v>64</v>
      </c>
      <c r="AL2912" s="5" t="s">
        <v>72</v>
      </c>
      <c r="AM2912" s="5" t="s">
        <v>63</v>
      </c>
      <c r="AN2912" s="5" t="s">
        <v>63</v>
      </c>
      <c r="AO2912" s="5" t="s">
        <v>63</v>
      </c>
      <c r="AP2912" s="5" t="s">
        <v>63</v>
      </c>
      <c r="AQ2912" s="5" t="s">
        <v>72</v>
      </c>
      <c r="AR2912" s="5" t="s">
        <v>72</v>
      </c>
      <c r="AS2912" s="5" t="s">
        <v>65</v>
      </c>
      <c r="AT2912" s="5" t="s">
        <v>66</v>
      </c>
      <c r="AU2912" s="5" t="s">
        <v>68</v>
      </c>
      <c r="AV2912" s="5" t="s">
        <v>68</v>
      </c>
      <c r="AW2912" s="5" t="s">
        <v>65</v>
      </c>
      <c r="AX2912" s="5" t="s">
        <v>69</v>
      </c>
      <c r="AY2912" s="5">
        <v>72.599999999999994</v>
      </c>
      <c r="AZ2912" s="5">
        <v>100</v>
      </c>
    </row>
    <row r="2913" spans="1:52">
      <c r="A2913" s="5">
        <v>53</v>
      </c>
      <c r="B2913" s="5" t="s">
        <v>2850</v>
      </c>
      <c r="C2913" s="6">
        <v>1421</v>
      </c>
      <c r="D2913" s="5" t="s">
        <v>2919</v>
      </c>
      <c r="E2913" s="5" t="str">
        <f>VLOOKUP(B2913,Region!$A$1:$B$76,2,FALSE)</f>
        <v>Region_4</v>
      </c>
      <c r="F2913" s="5" t="str">
        <f>VLOOKUP(D2913,'Used to Match Zip By Sch Name'!$A$2:$E$4714,5,FALSE)</f>
        <v>33827-9795</v>
      </c>
      <c r="G2913" s="5">
        <f>VLOOKUP(D2913,public_school_report!$D$1:$CI$3651,84,FALSE)</f>
        <v>456</v>
      </c>
      <c r="H2913" s="5" t="s">
        <v>6</v>
      </c>
      <c r="I2913" s="5">
        <v>73</v>
      </c>
      <c r="J2913" s="5">
        <v>54</v>
      </c>
      <c r="K2913" s="5">
        <v>39</v>
      </c>
      <c r="L2913" s="5">
        <v>79</v>
      </c>
      <c r="M2913" s="5">
        <v>70</v>
      </c>
      <c r="N2913" s="5">
        <v>54</v>
      </c>
      <c r="O2913" s="5">
        <v>63</v>
      </c>
      <c r="P2913" s="5"/>
      <c r="Q2913" s="5"/>
      <c r="R2913" s="5"/>
      <c r="S2913" s="5"/>
      <c r="T2913" s="5">
        <v>432</v>
      </c>
      <c r="U2913" s="5">
        <v>7</v>
      </c>
      <c r="V2913" s="5">
        <v>62</v>
      </c>
      <c r="W2913" s="5">
        <v>100</v>
      </c>
      <c r="X2913" s="5" t="s">
        <v>64</v>
      </c>
      <c r="Y2913" s="5" t="s">
        <v>62</v>
      </c>
      <c r="Z2913" s="5" t="s">
        <v>62</v>
      </c>
      <c r="AA2913" s="5" t="s">
        <v>62</v>
      </c>
      <c r="AB2913" s="5" t="s">
        <v>64</v>
      </c>
      <c r="AC2913" s="5" t="s">
        <v>64</v>
      </c>
      <c r="AD2913" s="5" t="s">
        <v>62</v>
      </c>
      <c r="AE2913" s="5" t="s">
        <v>64</v>
      </c>
      <c r="AF2913" s="5" t="s">
        <v>64</v>
      </c>
      <c r="AG2913" s="5" t="s">
        <v>64</v>
      </c>
      <c r="AH2913" s="5" t="s">
        <v>64</v>
      </c>
      <c r="AI2913" s="5" t="s">
        <v>62</v>
      </c>
      <c r="AJ2913" s="5" t="s">
        <v>64</v>
      </c>
      <c r="AK2913" s="5" t="s">
        <v>64</v>
      </c>
      <c r="AL2913" s="5" t="s">
        <v>64</v>
      </c>
      <c r="AM2913" s="5" t="s">
        <v>62</v>
      </c>
      <c r="AN2913" s="5" t="s">
        <v>64</v>
      </c>
      <c r="AO2913" s="5" t="s">
        <v>62</v>
      </c>
      <c r="AP2913" s="5" t="s">
        <v>62</v>
      </c>
      <c r="AQ2913" s="5" t="s">
        <v>62</v>
      </c>
      <c r="AR2913" s="5" t="s">
        <v>63</v>
      </c>
      <c r="AS2913" s="5" t="s">
        <v>65</v>
      </c>
      <c r="AT2913" s="5" t="s">
        <v>66</v>
      </c>
      <c r="AU2913" s="5" t="s">
        <v>68</v>
      </c>
      <c r="AV2913" s="5" t="s">
        <v>68</v>
      </c>
      <c r="AW2913" s="5" t="s">
        <v>65</v>
      </c>
      <c r="AX2913" s="5" t="s">
        <v>69</v>
      </c>
      <c r="AY2913" s="5">
        <v>32.4</v>
      </c>
      <c r="AZ2913" s="5">
        <v>68.899999999999977</v>
      </c>
    </row>
    <row r="2914" spans="1:52">
      <c r="A2914" s="5">
        <v>53</v>
      </c>
      <c r="B2914" s="5" t="s">
        <v>2850</v>
      </c>
      <c r="C2914" s="6">
        <v>1451</v>
      </c>
      <c r="D2914" s="5" t="s">
        <v>2920</v>
      </c>
      <c r="E2914" s="5" t="str">
        <f>VLOOKUP(B2914,Region!$A$1:$B$76,2,FALSE)</f>
        <v>Region_4</v>
      </c>
      <c r="F2914" s="5" t="str">
        <f>VLOOKUP(D2914,'Used to Match Zip By Sch Name'!$A$2:$E$4714,5,FALSE)</f>
        <v>33809-4109</v>
      </c>
      <c r="G2914" s="5">
        <f>VLOOKUP(D2914,public_school_report!$D$1:$CI$3651,84,FALSE)</f>
        <v>548</v>
      </c>
      <c r="H2914" s="5" t="s">
        <v>6</v>
      </c>
      <c r="I2914" s="5">
        <v>54</v>
      </c>
      <c r="J2914" s="5">
        <v>56</v>
      </c>
      <c r="K2914" s="5">
        <v>57</v>
      </c>
      <c r="L2914" s="5">
        <v>57</v>
      </c>
      <c r="M2914" s="5">
        <v>58</v>
      </c>
      <c r="N2914" s="5">
        <v>45</v>
      </c>
      <c r="O2914" s="5">
        <v>42</v>
      </c>
      <c r="P2914" s="5"/>
      <c r="Q2914" s="5"/>
      <c r="R2914" s="5"/>
      <c r="S2914" s="5"/>
      <c r="T2914" s="5">
        <v>369</v>
      </c>
      <c r="U2914" s="5">
        <v>7</v>
      </c>
      <c r="V2914" s="5">
        <v>53</v>
      </c>
      <c r="W2914" s="5">
        <v>100</v>
      </c>
      <c r="X2914" s="5" t="s">
        <v>63</v>
      </c>
      <c r="Y2914" s="5" t="s">
        <v>62</v>
      </c>
      <c r="Z2914" s="5" t="s">
        <v>62</v>
      </c>
      <c r="AA2914" s="5" t="s">
        <v>63</v>
      </c>
      <c r="AB2914" s="5" t="s">
        <v>63</v>
      </c>
      <c r="AC2914" s="5" t="s">
        <v>63</v>
      </c>
      <c r="AD2914" s="5" t="s">
        <v>63</v>
      </c>
      <c r="AE2914" s="5" t="s">
        <v>62</v>
      </c>
      <c r="AF2914" s="5" t="s">
        <v>63</v>
      </c>
      <c r="AG2914" s="5" t="s">
        <v>63</v>
      </c>
      <c r="AH2914" s="5" t="s">
        <v>62</v>
      </c>
      <c r="AI2914" s="5" t="s">
        <v>64</v>
      </c>
      <c r="AJ2914" s="5" t="s">
        <v>64</v>
      </c>
      <c r="AK2914" s="5" t="s">
        <v>62</v>
      </c>
      <c r="AL2914" s="5" t="s">
        <v>62</v>
      </c>
      <c r="AM2914" s="5" t="s">
        <v>63</v>
      </c>
      <c r="AN2914" s="5" t="s">
        <v>62</v>
      </c>
      <c r="AO2914" s="5" t="s">
        <v>63</v>
      </c>
      <c r="AP2914" s="5" t="s">
        <v>63</v>
      </c>
      <c r="AQ2914" s="5" t="s">
        <v>63</v>
      </c>
      <c r="AR2914" s="5" t="s">
        <v>63</v>
      </c>
      <c r="AS2914" s="5" t="s">
        <v>65</v>
      </c>
      <c r="AT2914" s="5" t="s">
        <v>66</v>
      </c>
      <c r="AU2914" s="5" t="s">
        <v>67</v>
      </c>
      <c r="AV2914" s="5" t="s">
        <v>68</v>
      </c>
      <c r="AW2914" s="5" t="s">
        <v>65</v>
      </c>
      <c r="AX2914" s="5" t="s">
        <v>69</v>
      </c>
      <c r="AY2914" s="5">
        <v>62</v>
      </c>
      <c r="AZ2914" s="5">
        <v>95.1</v>
      </c>
    </row>
    <row r="2915" spans="1:52">
      <c r="A2915" s="5">
        <v>53</v>
      </c>
      <c r="B2915" s="5" t="s">
        <v>2850</v>
      </c>
      <c r="C2915" s="6">
        <v>1501</v>
      </c>
      <c r="D2915" s="5" t="s">
        <v>374</v>
      </c>
      <c r="E2915" s="5" t="str">
        <f>VLOOKUP(B2915,Region!$A$1:$B$76,2,FALSE)</f>
        <v>Region_4</v>
      </c>
      <c r="F2915" s="5" t="str">
        <f>VLOOKUP(D2915,'Used to Match Zip By Sch Name'!$A$2:$E$4714,5,FALSE)</f>
        <v>33801-6238</v>
      </c>
      <c r="G2915" s="5">
        <f>VLOOKUP(D2915,public_school_report!$D$1:$CI$3651,84,FALSE)</f>
        <v>898</v>
      </c>
      <c r="H2915" s="5" t="s">
        <v>2</v>
      </c>
      <c r="I2915" s="5">
        <v>31</v>
      </c>
      <c r="J2915" s="5">
        <v>43</v>
      </c>
      <c r="K2915" s="5">
        <v>41</v>
      </c>
      <c r="L2915" s="5">
        <v>35</v>
      </c>
      <c r="M2915" s="5">
        <v>44</v>
      </c>
      <c r="N2915" s="5">
        <v>46</v>
      </c>
      <c r="O2915" s="5">
        <v>28</v>
      </c>
      <c r="P2915" s="5">
        <v>54</v>
      </c>
      <c r="Q2915" s="5">
        <v>86</v>
      </c>
      <c r="R2915" s="5"/>
      <c r="S2915" s="5"/>
      <c r="T2915" s="5">
        <v>408</v>
      </c>
      <c r="U2915" s="5">
        <v>9</v>
      </c>
      <c r="V2915" s="5">
        <v>45</v>
      </c>
      <c r="W2915" s="5">
        <v>99</v>
      </c>
      <c r="X2915" s="5" t="s">
        <v>63</v>
      </c>
      <c r="Y2915" s="5" t="s">
        <v>63</v>
      </c>
      <c r="Z2915" s="5" t="s">
        <v>63</v>
      </c>
      <c r="AA2915" s="5" t="s">
        <v>72</v>
      </c>
      <c r="AB2915" s="5" t="s">
        <v>72</v>
      </c>
      <c r="AC2915" s="5" t="s">
        <v>73</v>
      </c>
      <c r="AD2915" s="5" t="s">
        <v>72</v>
      </c>
      <c r="AE2915" s="5" t="s">
        <v>63</v>
      </c>
      <c r="AF2915" s="5" t="s">
        <v>62</v>
      </c>
      <c r="AG2915" s="5" t="s">
        <v>63</v>
      </c>
      <c r="AH2915" s="5" t="s">
        <v>63</v>
      </c>
      <c r="AI2915" s="5" t="s">
        <v>63</v>
      </c>
      <c r="AJ2915" s="5" t="s">
        <v>63</v>
      </c>
      <c r="AK2915" s="5" t="s">
        <v>63</v>
      </c>
      <c r="AL2915" s="5" t="s">
        <v>63</v>
      </c>
      <c r="AM2915" s="5" t="s">
        <v>63</v>
      </c>
      <c r="AN2915" s="5" t="s">
        <v>63</v>
      </c>
      <c r="AO2915" s="5" t="s">
        <v>63</v>
      </c>
      <c r="AP2915" s="5" t="s">
        <v>63</v>
      </c>
      <c r="AQ2915" s="5" t="s">
        <v>63</v>
      </c>
      <c r="AR2915" s="5" t="s">
        <v>72</v>
      </c>
      <c r="AS2915" s="5" t="s">
        <v>65</v>
      </c>
      <c r="AT2915" s="5" t="s">
        <v>66</v>
      </c>
      <c r="AU2915" s="5" t="s">
        <v>67</v>
      </c>
      <c r="AV2915" s="5" t="s">
        <v>68</v>
      </c>
      <c r="AW2915" s="5" t="s">
        <v>65</v>
      </c>
      <c r="AX2915" s="5" t="s">
        <v>78</v>
      </c>
      <c r="AY2915" s="5">
        <v>65.599999999999994</v>
      </c>
      <c r="AZ2915" s="5">
        <v>100</v>
      </c>
    </row>
    <row r="2916" spans="1:52">
      <c r="A2916" s="5">
        <v>53</v>
      </c>
      <c r="B2916" s="5" t="s">
        <v>2850</v>
      </c>
      <c r="C2916" s="6">
        <v>1521</v>
      </c>
      <c r="D2916" s="5" t="s">
        <v>2921</v>
      </c>
      <c r="E2916" s="5" t="str">
        <f>VLOOKUP(B2916,Region!$A$1:$B$76,2,FALSE)</f>
        <v>Region_4</v>
      </c>
      <c r="F2916" s="5" t="str">
        <f>VLOOKUP(D2916,'Used to Match Zip By Sch Name'!$A$2:$E$4714,5,FALSE)</f>
        <v>33801-9767</v>
      </c>
      <c r="G2916" s="5">
        <f>VLOOKUP(D2916,public_school_report!$D$1:$CI$3651,84,FALSE)</f>
        <v>505</v>
      </c>
      <c r="H2916" s="5" t="s">
        <v>6</v>
      </c>
      <c r="I2916" s="5">
        <v>32</v>
      </c>
      <c r="J2916" s="5">
        <v>42</v>
      </c>
      <c r="K2916" s="5">
        <v>63</v>
      </c>
      <c r="L2916" s="5">
        <v>37</v>
      </c>
      <c r="M2916" s="5">
        <v>47</v>
      </c>
      <c r="N2916" s="5">
        <v>44</v>
      </c>
      <c r="O2916" s="5">
        <v>13</v>
      </c>
      <c r="P2916" s="5"/>
      <c r="Q2916" s="5"/>
      <c r="R2916" s="5"/>
      <c r="S2916" s="5"/>
      <c r="T2916" s="5">
        <v>278</v>
      </c>
      <c r="U2916" s="5">
        <v>7</v>
      </c>
      <c r="V2916" s="5">
        <v>40</v>
      </c>
      <c r="W2916" s="5">
        <v>99</v>
      </c>
      <c r="X2916" s="5" t="s">
        <v>72</v>
      </c>
      <c r="Y2916" s="5" t="s">
        <v>63</v>
      </c>
      <c r="Z2916" s="5" t="s">
        <v>63</v>
      </c>
      <c r="AA2916" s="5" t="s">
        <v>63</v>
      </c>
      <c r="AB2916" s="5" t="s">
        <v>63</v>
      </c>
      <c r="AC2916" s="5" t="s">
        <v>72</v>
      </c>
      <c r="AD2916" s="5" t="s">
        <v>63</v>
      </c>
      <c r="AE2916" s="5" t="s">
        <v>63</v>
      </c>
      <c r="AF2916" s="5" t="s">
        <v>62</v>
      </c>
      <c r="AG2916" s="5" t="s">
        <v>62</v>
      </c>
      <c r="AH2916" s="5" t="s">
        <v>73</v>
      </c>
      <c r="AI2916" s="5" t="s">
        <v>62</v>
      </c>
      <c r="AJ2916" s="5" t="s">
        <v>62</v>
      </c>
      <c r="AK2916" s="5" t="s">
        <v>62</v>
      </c>
      <c r="AL2916" s="5" t="s">
        <v>64</v>
      </c>
      <c r="AM2916" s="5" t="s">
        <v>64</v>
      </c>
      <c r="AN2916" s="5" t="s">
        <v>64</v>
      </c>
      <c r="AO2916" s="5" t="s">
        <v>62</v>
      </c>
      <c r="AP2916" s="5" t="s">
        <v>63</v>
      </c>
      <c r="AQ2916" s="5" t="s">
        <v>64</v>
      </c>
      <c r="AR2916" s="5" t="s">
        <v>72</v>
      </c>
      <c r="AS2916" s="5" t="s">
        <v>65</v>
      </c>
      <c r="AT2916" s="5" t="s">
        <v>66</v>
      </c>
      <c r="AU2916" s="5" t="s">
        <v>67</v>
      </c>
      <c r="AV2916" s="5" t="s">
        <v>68</v>
      </c>
      <c r="AW2916" s="5" t="s">
        <v>65</v>
      </c>
      <c r="AX2916" s="5" t="s">
        <v>69</v>
      </c>
      <c r="AY2916" s="5">
        <v>72.400000000000006</v>
      </c>
      <c r="AZ2916" s="5">
        <v>100</v>
      </c>
    </row>
    <row r="2917" spans="1:52">
      <c r="A2917" s="5">
        <v>53</v>
      </c>
      <c r="B2917" s="5" t="s">
        <v>2850</v>
      </c>
      <c r="C2917" s="6">
        <v>1601</v>
      </c>
      <c r="D2917" s="5" t="s">
        <v>2922</v>
      </c>
      <c r="E2917" s="5" t="str">
        <f>VLOOKUP(B2917,Region!$A$1:$B$76,2,FALSE)</f>
        <v>Region_4</v>
      </c>
      <c r="F2917" s="5" t="str">
        <f>VLOOKUP(D2917,'Used to Match Zip By Sch Name'!$A$2:$E$4714,5,FALSE)</f>
        <v>33859-2549</v>
      </c>
      <c r="G2917" s="5">
        <f>VLOOKUP(D2917,public_school_report!$D$1:$CI$3651,84,FALSE)</f>
        <v>594</v>
      </c>
      <c r="H2917" s="5" t="s">
        <v>4</v>
      </c>
      <c r="I2917" s="5">
        <v>68</v>
      </c>
      <c r="J2917" s="5">
        <v>60</v>
      </c>
      <c r="K2917" s="5">
        <v>55</v>
      </c>
      <c r="L2917" s="5">
        <v>73</v>
      </c>
      <c r="M2917" s="5">
        <v>62</v>
      </c>
      <c r="N2917" s="5">
        <v>51</v>
      </c>
      <c r="O2917" s="5">
        <v>68</v>
      </c>
      <c r="P2917" s="5">
        <v>94</v>
      </c>
      <c r="Q2917" s="5">
        <v>51</v>
      </c>
      <c r="R2917" s="5"/>
      <c r="S2917" s="5"/>
      <c r="T2917" s="5">
        <v>582</v>
      </c>
      <c r="U2917" s="5">
        <v>9</v>
      </c>
      <c r="V2917" s="5">
        <v>65</v>
      </c>
      <c r="W2917" s="5">
        <v>99</v>
      </c>
      <c r="X2917" s="5" t="s">
        <v>64</v>
      </c>
      <c r="Y2917" s="5" t="s">
        <v>64</v>
      </c>
      <c r="Z2917" s="5" t="s">
        <v>64</v>
      </c>
      <c r="AA2917" s="5" t="s">
        <v>64</v>
      </c>
      <c r="AB2917" s="5" t="s">
        <v>64</v>
      </c>
      <c r="AC2917" s="5" t="s">
        <v>64</v>
      </c>
      <c r="AD2917" s="5" t="s">
        <v>64</v>
      </c>
      <c r="AE2917" s="5" t="s">
        <v>64</v>
      </c>
      <c r="AF2917" s="5" t="s">
        <v>64</v>
      </c>
      <c r="AG2917" s="5" t="s">
        <v>64</v>
      </c>
      <c r="AH2917" s="5" t="s">
        <v>64</v>
      </c>
      <c r="AI2917" s="5" t="s">
        <v>66</v>
      </c>
      <c r="AJ2917" s="5" t="s">
        <v>66</v>
      </c>
      <c r="AK2917" s="5" t="s">
        <v>66</v>
      </c>
      <c r="AL2917" s="5" t="s">
        <v>66</v>
      </c>
      <c r="AM2917" s="5" t="s">
        <v>66</v>
      </c>
      <c r="AN2917" s="5" t="s">
        <v>66</v>
      </c>
      <c r="AO2917" s="5" t="s">
        <v>66</v>
      </c>
      <c r="AP2917" s="5" t="s">
        <v>66</v>
      </c>
      <c r="AQ2917" s="5" t="s">
        <v>66</v>
      </c>
      <c r="AR2917" s="5" t="s">
        <v>66</v>
      </c>
      <c r="AS2917" s="5" t="s">
        <v>65</v>
      </c>
      <c r="AT2917" s="5" t="s">
        <v>66</v>
      </c>
      <c r="AU2917" s="5" t="s">
        <v>68</v>
      </c>
      <c r="AV2917" s="5" t="s">
        <v>68</v>
      </c>
      <c r="AW2917" s="5" t="s">
        <v>65</v>
      </c>
      <c r="AX2917" s="5" t="s">
        <v>78</v>
      </c>
      <c r="AY2917" s="5">
        <v>48</v>
      </c>
      <c r="AZ2917" s="5">
        <v>59.3</v>
      </c>
    </row>
    <row r="2918" spans="1:52">
      <c r="A2918" s="5">
        <v>53</v>
      </c>
      <c r="B2918" s="5" t="s">
        <v>2850</v>
      </c>
      <c r="C2918" s="6">
        <v>1611</v>
      </c>
      <c r="D2918" s="5" t="s">
        <v>2923</v>
      </c>
      <c r="E2918" s="5" t="str">
        <f>VLOOKUP(B2918,Region!$A$1:$B$76,2,FALSE)</f>
        <v>Region_4</v>
      </c>
      <c r="F2918" s="5" t="str">
        <f>VLOOKUP(D2918,'Used to Match Zip By Sch Name'!$A$2:$E$4714,5,FALSE)</f>
        <v>34759-4885</v>
      </c>
      <c r="G2918" s="5">
        <f>VLOOKUP(D2918,public_school_report!$D$1:$CI$3651,84,FALSE)</f>
        <v>811</v>
      </c>
      <c r="H2918" s="5" t="s">
        <v>2</v>
      </c>
      <c r="I2918" s="5">
        <v>30</v>
      </c>
      <c r="J2918" s="5">
        <v>37</v>
      </c>
      <c r="K2918" s="5">
        <v>39</v>
      </c>
      <c r="L2918" s="5">
        <v>31</v>
      </c>
      <c r="M2918" s="5">
        <v>31</v>
      </c>
      <c r="N2918" s="5">
        <v>36</v>
      </c>
      <c r="O2918" s="5">
        <v>21</v>
      </c>
      <c r="P2918" s="5"/>
      <c r="Q2918" s="5"/>
      <c r="R2918" s="5"/>
      <c r="S2918" s="5"/>
      <c r="T2918" s="5">
        <v>225</v>
      </c>
      <c r="U2918" s="5">
        <v>7</v>
      </c>
      <c r="V2918" s="5">
        <v>32</v>
      </c>
      <c r="W2918" s="5">
        <v>99</v>
      </c>
      <c r="X2918" s="5" t="s">
        <v>72</v>
      </c>
      <c r="Y2918" s="5" t="s">
        <v>63</v>
      </c>
      <c r="Z2918" s="5" t="s">
        <v>63</v>
      </c>
      <c r="AA2918" s="5" t="s">
        <v>72</v>
      </c>
      <c r="AB2918" s="5" t="s">
        <v>72</v>
      </c>
      <c r="AC2918" s="5" t="s">
        <v>72</v>
      </c>
      <c r="AD2918" s="5" t="s">
        <v>63</v>
      </c>
      <c r="AE2918" s="5" t="s">
        <v>62</v>
      </c>
      <c r="AF2918" s="5" t="s">
        <v>63</v>
      </c>
      <c r="AG2918" s="5" t="s">
        <v>64</v>
      </c>
      <c r="AH2918" s="5" t="s">
        <v>64</v>
      </c>
      <c r="AI2918" s="5" t="s">
        <v>72</v>
      </c>
      <c r="AJ2918" s="5" t="s">
        <v>66</v>
      </c>
      <c r="AK2918" s="5" t="s">
        <v>66</v>
      </c>
      <c r="AL2918" s="5" t="s">
        <v>66</v>
      </c>
      <c r="AM2918" s="5" t="s">
        <v>66</v>
      </c>
      <c r="AN2918" s="5" t="s">
        <v>66</v>
      </c>
      <c r="AO2918" s="5" t="s">
        <v>66</v>
      </c>
      <c r="AP2918" s="5" t="s">
        <v>66</v>
      </c>
      <c r="AQ2918" s="5" t="s">
        <v>66</v>
      </c>
      <c r="AR2918" s="5" t="s">
        <v>66</v>
      </c>
      <c r="AS2918" s="5" t="s">
        <v>65</v>
      </c>
      <c r="AT2918" s="5" t="s">
        <v>66</v>
      </c>
      <c r="AU2918" s="5" t="s">
        <v>67</v>
      </c>
      <c r="AV2918" s="5" t="s">
        <v>68</v>
      </c>
      <c r="AW2918" s="5" t="s">
        <v>65</v>
      </c>
      <c r="AX2918" s="5" t="s">
        <v>69</v>
      </c>
      <c r="AY2918" s="5">
        <v>90.2</v>
      </c>
      <c r="AZ2918" s="5">
        <v>100</v>
      </c>
    </row>
    <row r="2919" spans="1:52">
      <c r="A2919" s="5">
        <v>53</v>
      </c>
      <c r="B2919" s="5" t="s">
        <v>2850</v>
      </c>
      <c r="C2919" s="6">
        <v>1621</v>
      </c>
      <c r="D2919" s="5" t="s">
        <v>2924</v>
      </c>
      <c r="E2919" s="5" t="str">
        <f>VLOOKUP(B2919,Region!$A$1:$B$76,2,FALSE)</f>
        <v>Region_4</v>
      </c>
      <c r="F2919" s="5" t="str">
        <f>VLOOKUP(D2919,'Used to Match Zip By Sch Name'!$A$2:$E$4714,5,FALSE)</f>
        <v>33853-3722</v>
      </c>
      <c r="G2919" s="5" t="e">
        <f>VLOOKUP(D2919,public_school_report!$D$1:$CI$3651,84,FALSE)</f>
        <v>#N/A</v>
      </c>
      <c r="H2919" s="5"/>
      <c r="I2919" s="5">
        <v>62</v>
      </c>
      <c r="J2919" s="5">
        <v>56</v>
      </c>
      <c r="K2919" s="5">
        <v>54</v>
      </c>
      <c r="L2919" s="5">
        <v>65</v>
      </c>
      <c r="M2919" s="5">
        <v>48</v>
      </c>
      <c r="N2919" s="5">
        <v>33</v>
      </c>
      <c r="O2919" s="5"/>
      <c r="P2919" s="5"/>
      <c r="Q2919" s="5"/>
      <c r="R2919" s="5"/>
      <c r="S2919" s="5"/>
      <c r="T2919" s="5">
        <v>318</v>
      </c>
      <c r="U2919" s="5">
        <v>6</v>
      </c>
      <c r="V2919" s="5">
        <v>53</v>
      </c>
      <c r="W2919" s="5">
        <v>100</v>
      </c>
      <c r="X2919" s="5" t="s">
        <v>63</v>
      </c>
      <c r="Y2919" s="5" t="s">
        <v>66</v>
      </c>
      <c r="Z2919" s="5" t="s">
        <v>66</v>
      </c>
      <c r="AA2919" s="5" t="s">
        <v>66</v>
      </c>
      <c r="AB2919" s="5" t="s">
        <v>66</v>
      </c>
      <c r="AC2919" s="5" t="s">
        <v>66</v>
      </c>
      <c r="AD2919" s="5" t="s">
        <v>66</v>
      </c>
      <c r="AE2919" s="5" t="s">
        <v>66</v>
      </c>
      <c r="AF2919" s="5" t="s">
        <v>66</v>
      </c>
      <c r="AG2919" s="5" t="s">
        <v>66</v>
      </c>
      <c r="AH2919" s="5" t="s">
        <v>66</v>
      </c>
      <c r="AI2919" s="5" t="s">
        <v>66</v>
      </c>
      <c r="AJ2919" s="5" t="s">
        <v>66</v>
      </c>
      <c r="AK2919" s="5" t="s">
        <v>66</v>
      </c>
      <c r="AL2919" s="5" t="s">
        <v>66</v>
      </c>
      <c r="AM2919" s="5" t="s">
        <v>66</v>
      </c>
      <c r="AN2919" s="5" t="s">
        <v>66</v>
      </c>
      <c r="AO2919" s="5" t="s">
        <v>66</v>
      </c>
      <c r="AP2919" s="5" t="s">
        <v>66</v>
      </c>
      <c r="AQ2919" s="5" t="s">
        <v>66</v>
      </c>
      <c r="AR2919" s="5" t="s">
        <v>66</v>
      </c>
      <c r="AS2919" s="5" t="s">
        <v>65</v>
      </c>
      <c r="AT2919" s="5" t="s">
        <v>66</v>
      </c>
      <c r="AU2919" s="5" t="s">
        <v>68</v>
      </c>
      <c r="AV2919" s="5" t="s">
        <v>68</v>
      </c>
      <c r="AW2919" s="5" t="s">
        <v>65</v>
      </c>
      <c r="AX2919" s="5" t="s">
        <v>78</v>
      </c>
      <c r="AY2919" s="5">
        <v>48.5</v>
      </c>
      <c r="AZ2919" s="5">
        <v>59.2</v>
      </c>
    </row>
    <row r="2920" spans="1:52">
      <c r="A2920" s="5">
        <v>53</v>
      </c>
      <c r="B2920" s="5" t="s">
        <v>2850</v>
      </c>
      <c r="C2920" s="6">
        <v>1662</v>
      </c>
      <c r="D2920" s="5" t="s">
        <v>2925</v>
      </c>
      <c r="E2920" s="5" t="str">
        <f>VLOOKUP(B2920,Region!$A$1:$B$76,2,FALSE)</f>
        <v>Region_4</v>
      </c>
      <c r="F2920" s="5" t="str">
        <f>VLOOKUP(D2920,'Used to Match Zip By Sch Name'!$A$2:$E$4714,5,FALSE)</f>
        <v>33850-2037</v>
      </c>
      <c r="G2920" s="5" t="e">
        <f>VLOOKUP(D2920,public_school_report!$D$1:$CI$3651,84,FALSE)</f>
        <v>#N/A</v>
      </c>
      <c r="H2920" s="5"/>
      <c r="I2920" s="5">
        <v>44</v>
      </c>
      <c r="J2920" s="5">
        <v>43</v>
      </c>
      <c r="K2920" s="5">
        <v>40</v>
      </c>
      <c r="L2920" s="5">
        <v>47</v>
      </c>
      <c r="M2920" s="5">
        <v>48</v>
      </c>
      <c r="N2920" s="5">
        <v>46</v>
      </c>
      <c r="O2920" s="5">
        <v>32</v>
      </c>
      <c r="P2920" s="5">
        <v>67</v>
      </c>
      <c r="Q2920" s="5">
        <v>81</v>
      </c>
      <c r="R2920" s="5"/>
      <c r="S2920" s="5"/>
      <c r="T2920" s="5">
        <v>448</v>
      </c>
      <c r="U2920" s="5">
        <v>9</v>
      </c>
      <c r="V2920" s="5">
        <v>50</v>
      </c>
      <c r="W2920" s="5">
        <v>99</v>
      </c>
      <c r="X2920" s="5" t="s">
        <v>63</v>
      </c>
      <c r="Y2920" s="5" t="s">
        <v>63</v>
      </c>
      <c r="Z2920" s="5" t="s">
        <v>72</v>
      </c>
      <c r="AA2920" s="5" t="s">
        <v>72</v>
      </c>
      <c r="AB2920" s="5" t="s">
        <v>73</v>
      </c>
      <c r="AC2920" s="5" t="s">
        <v>73</v>
      </c>
      <c r="AD2920" s="5" t="s">
        <v>73</v>
      </c>
      <c r="AE2920" s="5" t="s">
        <v>73</v>
      </c>
      <c r="AF2920" s="5" t="s">
        <v>72</v>
      </c>
      <c r="AG2920" s="5" t="s">
        <v>63</v>
      </c>
      <c r="AH2920" s="5" t="s">
        <v>63</v>
      </c>
      <c r="AI2920" s="5" t="s">
        <v>63</v>
      </c>
      <c r="AJ2920" s="5" t="s">
        <v>72</v>
      </c>
      <c r="AK2920" s="5" t="s">
        <v>66</v>
      </c>
      <c r="AL2920" s="5" t="s">
        <v>66</v>
      </c>
      <c r="AM2920" s="5" t="s">
        <v>66</v>
      </c>
      <c r="AN2920" s="5" t="s">
        <v>66</v>
      </c>
      <c r="AO2920" s="5" t="s">
        <v>66</v>
      </c>
      <c r="AP2920" s="5" t="s">
        <v>66</v>
      </c>
      <c r="AQ2920" s="5" t="s">
        <v>66</v>
      </c>
      <c r="AR2920" s="5" t="s">
        <v>66</v>
      </c>
      <c r="AS2920" s="5" t="s">
        <v>65</v>
      </c>
      <c r="AT2920" s="5" t="s">
        <v>66</v>
      </c>
      <c r="AU2920" s="5" t="s">
        <v>67</v>
      </c>
      <c r="AV2920" s="5" t="s">
        <v>68</v>
      </c>
      <c r="AW2920" s="5" t="s">
        <v>65</v>
      </c>
      <c r="AX2920" s="5" t="s">
        <v>78</v>
      </c>
      <c r="AY2920" s="5">
        <v>63.4</v>
      </c>
      <c r="AZ2920" s="5">
        <v>92.2</v>
      </c>
    </row>
    <row r="2921" spans="1:52">
      <c r="A2921" s="5">
        <v>53</v>
      </c>
      <c r="B2921" s="5" t="s">
        <v>2850</v>
      </c>
      <c r="C2921" s="6">
        <v>1671</v>
      </c>
      <c r="D2921" s="5" t="s">
        <v>2926</v>
      </c>
      <c r="E2921" s="5" t="str">
        <f>VLOOKUP(B2921,Region!$A$1:$B$76,2,FALSE)</f>
        <v>Region_4</v>
      </c>
      <c r="F2921" s="5" t="str">
        <f>VLOOKUP(D2921,'Used to Match Zip By Sch Name'!$A$2:$E$4714,5,FALSE)</f>
        <v>33815-1243</v>
      </c>
      <c r="G2921" s="5">
        <f>VLOOKUP(D2921,public_school_report!$D$1:$CI$3651,84,FALSE)</f>
        <v>1306</v>
      </c>
      <c r="H2921" s="5" t="s">
        <v>2</v>
      </c>
      <c r="I2921" s="5">
        <v>80</v>
      </c>
      <c r="J2921" s="5">
        <v>65</v>
      </c>
      <c r="K2921" s="5">
        <v>59</v>
      </c>
      <c r="L2921" s="5">
        <v>85</v>
      </c>
      <c r="M2921" s="5">
        <v>67</v>
      </c>
      <c r="N2921" s="5">
        <v>62</v>
      </c>
      <c r="O2921" s="5">
        <v>79</v>
      </c>
      <c r="P2921" s="5">
        <v>88</v>
      </c>
      <c r="Q2921" s="5">
        <v>45</v>
      </c>
      <c r="R2921" s="5">
        <v>100</v>
      </c>
      <c r="S2921" s="5">
        <v>66</v>
      </c>
      <c r="T2921" s="5">
        <v>796</v>
      </c>
      <c r="U2921" s="5">
        <v>11</v>
      </c>
      <c r="V2921" s="5">
        <v>72</v>
      </c>
      <c r="W2921" s="5">
        <v>100</v>
      </c>
      <c r="X2921" s="5" t="s">
        <v>64</v>
      </c>
      <c r="Y2921" s="5" t="s">
        <v>64</v>
      </c>
      <c r="Z2921" s="5" t="s">
        <v>64</v>
      </c>
      <c r="AA2921" s="5" t="s">
        <v>64</v>
      </c>
      <c r="AB2921" s="5" t="s">
        <v>64</v>
      </c>
      <c r="AC2921" s="5" t="s">
        <v>64</v>
      </c>
      <c r="AD2921" s="5" t="s">
        <v>64</v>
      </c>
      <c r="AE2921" s="5" t="s">
        <v>62</v>
      </c>
      <c r="AF2921" s="5" t="s">
        <v>64</v>
      </c>
      <c r="AG2921" s="5" t="s">
        <v>64</v>
      </c>
      <c r="AH2921" s="5" t="s">
        <v>64</v>
      </c>
      <c r="AI2921" s="5" t="s">
        <v>64</v>
      </c>
      <c r="AJ2921" s="5" t="s">
        <v>62</v>
      </c>
      <c r="AK2921" s="5" t="s">
        <v>64</v>
      </c>
      <c r="AL2921" s="5" t="s">
        <v>62</v>
      </c>
      <c r="AM2921" s="5" t="s">
        <v>62</v>
      </c>
      <c r="AN2921" s="5" t="s">
        <v>64</v>
      </c>
      <c r="AO2921" s="5" t="s">
        <v>64</v>
      </c>
      <c r="AP2921" s="5" t="s">
        <v>64</v>
      </c>
      <c r="AQ2921" s="5" t="s">
        <v>63</v>
      </c>
      <c r="AR2921" s="5" t="s">
        <v>63</v>
      </c>
      <c r="AS2921" s="5" t="s">
        <v>65</v>
      </c>
      <c r="AT2921" s="5" t="s">
        <v>66</v>
      </c>
      <c r="AU2921" s="5" t="s">
        <v>68</v>
      </c>
      <c r="AV2921" s="5" t="s">
        <v>67</v>
      </c>
      <c r="AW2921" s="5" t="s">
        <v>65</v>
      </c>
      <c r="AX2921" s="5" t="s">
        <v>86</v>
      </c>
      <c r="AY2921" s="5">
        <v>33.700000000000003</v>
      </c>
      <c r="AZ2921" s="5">
        <v>28.000000000000004</v>
      </c>
    </row>
    <row r="2922" spans="1:52">
      <c r="A2922" s="5">
        <v>53</v>
      </c>
      <c r="B2922" s="5" t="s">
        <v>2850</v>
      </c>
      <c r="C2922" s="6">
        <v>1681</v>
      </c>
      <c r="D2922" s="5" t="s">
        <v>930</v>
      </c>
      <c r="E2922" s="5" t="str">
        <f>VLOOKUP(B2922,Region!$A$1:$B$76,2,FALSE)</f>
        <v>Region_4</v>
      </c>
      <c r="F2922" s="5" t="str">
        <f>VLOOKUP(D2922,'Used to Match Zip By Sch Name'!$A$2:$E$4714,5,FALSE)</f>
        <v>33813-3734</v>
      </c>
      <c r="G2922" s="5">
        <f>VLOOKUP(D2922,public_school_report!$D$1:$CI$3651,84,FALSE)</f>
        <v>483</v>
      </c>
      <c r="H2922" s="5" t="s">
        <v>6</v>
      </c>
      <c r="I2922" s="5">
        <v>57</v>
      </c>
      <c r="J2922" s="5">
        <v>49</v>
      </c>
      <c r="K2922" s="5">
        <v>29</v>
      </c>
      <c r="L2922" s="5">
        <v>70</v>
      </c>
      <c r="M2922" s="5">
        <v>64</v>
      </c>
      <c r="N2922" s="5">
        <v>48</v>
      </c>
      <c r="O2922" s="5">
        <v>63</v>
      </c>
      <c r="P2922" s="5"/>
      <c r="Q2922" s="5"/>
      <c r="R2922" s="5"/>
      <c r="S2922" s="5"/>
      <c r="T2922" s="5">
        <v>380</v>
      </c>
      <c r="U2922" s="5">
        <v>7</v>
      </c>
      <c r="V2922" s="5">
        <v>54</v>
      </c>
      <c r="W2922" s="5">
        <v>100</v>
      </c>
      <c r="X2922" s="5" t="s">
        <v>62</v>
      </c>
      <c r="Y2922" s="5" t="s">
        <v>62</v>
      </c>
      <c r="Z2922" s="5" t="s">
        <v>62</v>
      </c>
      <c r="AA2922" s="5" t="s">
        <v>62</v>
      </c>
      <c r="AB2922" s="5" t="s">
        <v>64</v>
      </c>
      <c r="AC2922" s="5" t="s">
        <v>64</v>
      </c>
      <c r="AD2922" s="5" t="s">
        <v>62</v>
      </c>
      <c r="AE2922" s="5" t="s">
        <v>64</v>
      </c>
      <c r="AF2922" s="5" t="s">
        <v>64</v>
      </c>
      <c r="AG2922" s="5" t="s">
        <v>64</v>
      </c>
      <c r="AH2922" s="5" t="s">
        <v>64</v>
      </c>
      <c r="AI2922" s="5" t="s">
        <v>62</v>
      </c>
      <c r="AJ2922" s="5" t="s">
        <v>64</v>
      </c>
      <c r="AK2922" s="5" t="s">
        <v>64</v>
      </c>
      <c r="AL2922" s="5" t="s">
        <v>64</v>
      </c>
      <c r="AM2922" s="5" t="s">
        <v>64</v>
      </c>
      <c r="AN2922" s="5" t="s">
        <v>64</v>
      </c>
      <c r="AO2922" s="5" t="s">
        <v>64</v>
      </c>
      <c r="AP2922" s="5" t="s">
        <v>62</v>
      </c>
      <c r="AQ2922" s="5" t="s">
        <v>62</v>
      </c>
      <c r="AR2922" s="5" t="s">
        <v>62</v>
      </c>
      <c r="AS2922" s="5" t="s">
        <v>65</v>
      </c>
      <c r="AT2922" s="5" t="s">
        <v>66</v>
      </c>
      <c r="AU2922" s="5" t="s">
        <v>67</v>
      </c>
      <c r="AV2922" s="5" t="s">
        <v>68</v>
      </c>
      <c r="AW2922" s="5" t="s">
        <v>65</v>
      </c>
      <c r="AX2922" s="5" t="s">
        <v>69</v>
      </c>
      <c r="AY2922" s="5">
        <v>47.8</v>
      </c>
      <c r="AZ2922" s="5">
        <v>71.5</v>
      </c>
    </row>
    <row r="2923" spans="1:52">
      <c r="A2923" s="5">
        <v>53</v>
      </c>
      <c r="B2923" s="5" t="s">
        <v>2850</v>
      </c>
      <c r="C2923" s="6">
        <v>1682</v>
      </c>
      <c r="D2923" s="5" t="s">
        <v>2927</v>
      </c>
      <c r="E2923" s="5" t="str">
        <f>VLOOKUP(B2923,Region!$A$1:$B$76,2,FALSE)</f>
        <v>Region_4</v>
      </c>
      <c r="F2923" s="5" t="str">
        <f>VLOOKUP(D2923,'Used to Match Zip By Sch Name'!$A$2:$E$4714,5,FALSE)</f>
        <v>33801-4803</v>
      </c>
      <c r="G2923" s="5">
        <f>VLOOKUP(D2923,public_school_report!$D$1:$CI$3651,84,FALSE)</f>
        <v>570</v>
      </c>
      <c r="H2923" s="5" t="s">
        <v>4</v>
      </c>
      <c r="I2923" s="5">
        <v>78</v>
      </c>
      <c r="J2923" s="5">
        <v>67</v>
      </c>
      <c r="K2923" s="5">
        <v>61</v>
      </c>
      <c r="L2923" s="5">
        <v>86</v>
      </c>
      <c r="M2923" s="5">
        <v>75</v>
      </c>
      <c r="N2923" s="5">
        <v>62</v>
      </c>
      <c r="O2923" s="5">
        <v>82</v>
      </c>
      <c r="P2923" s="5"/>
      <c r="Q2923" s="5"/>
      <c r="R2923" s="5"/>
      <c r="S2923" s="5"/>
      <c r="T2923" s="5">
        <v>511</v>
      </c>
      <c r="U2923" s="5">
        <v>7</v>
      </c>
      <c r="V2923" s="5">
        <v>73</v>
      </c>
      <c r="W2923" s="5">
        <v>100</v>
      </c>
      <c r="X2923" s="5" t="s">
        <v>64</v>
      </c>
      <c r="Y2923" s="5" t="s">
        <v>64</v>
      </c>
      <c r="Z2923" s="5" t="s">
        <v>64</v>
      </c>
      <c r="AA2923" s="5" t="s">
        <v>64</v>
      </c>
      <c r="AB2923" s="5" t="s">
        <v>64</v>
      </c>
      <c r="AC2923" s="5" t="s">
        <v>64</v>
      </c>
      <c r="AD2923" s="5" t="s">
        <v>64</v>
      </c>
      <c r="AE2923" s="5" t="s">
        <v>64</v>
      </c>
      <c r="AF2923" s="5" t="s">
        <v>64</v>
      </c>
      <c r="AG2923" s="5" t="s">
        <v>64</v>
      </c>
      <c r="AH2923" s="5" t="s">
        <v>64</v>
      </c>
      <c r="AI2923" s="5" t="s">
        <v>64</v>
      </c>
      <c r="AJ2923" s="5" t="s">
        <v>64</v>
      </c>
      <c r="AK2923" s="5" t="s">
        <v>64</v>
      </c>
      <c r="AL2923" s="5" t="s">
        <v>64</v>
      </c>
      <c r="AM2923" s="5" t="s">
        <v>64</v>
      </c>
      <c r="AN2923" s="5" t="s">
        <v>66</v>
      </c>
      <c r="AO2923" s="5" t="s">
        <v>66</v>
      </c>
      <c r="AP2923" s="5" t="s">
        <v>66</v>
      </c>
      <c r="AQ2923" s="5" t="s">
        <v>66</v>
      </c>
      <c r="AR2923" s="5" t="s">
        <v>66</v>
      </c>
      <c r="AS2923" s="5" t="s">
        <v>65</v>
      </c>
      <c r="AT2923" s="5" t="s">
        <v>66</v>
      </c>
      <c r="AU2923" s="5" t="s">
        <v>68</v>
      </c>
      <c r="AV2923" s="5" t="s">
        <v>67</v>
      </c>
      <c r="AW2923" s="5" t="s">
        <v>65</v>
      </c>
      <c r="AX2923" s="5" t="s">
        <v>69</v>
      </c>
      <c r="AY2923" s="5">
        <v>32.200000000000003</v>
      </c>
      <c r="AZ2923" s="5">
        <v>30.8</v>
      </c>
    </row>
    <row r="2924" spans="1:52">
      <c r="A2924" s="5">
        <v>53</v>
      </c>
      <c r="B2924" s="5" t="s">
        <v>2850</v>
      </c>
      <c r="C2924" s="6">
        <v>1692</v>
      </c>
      <c r="D2924" s="5" t="s">
        <v>2928</v>
      </c>
      <c r="E2924" s="5" t="str">
        <f>VLOOKUP(B2924,Region!$A$1:$B$76,2,FALSE)</f>
        <v>Region_4</v>
      </c>
      <c r="F2924" s="5" t="str">
        <f>VLOOKUP(D2924,'Used to Match Zip By Sch Name'!$A$2:$E$4714,5,FALSE)</f>
        <v>33803-3631</v>
      </c>
      <c r="G2924" s="5">
        <f>VLOOKUP(D2924,public_school_report!$D$1:$CI$3651,84,FALSE)</f>
        <v>1165</v>
      </c>
      <c r="H2924" s="5" t="s">
        <v>2</v>
      </c>
      <c r="I2924" s="5">
        <v>81</v>
      </c>
      <c r="J2924" s="5">
        <v>68</v>
      </c>
      <c r="K2924" s="5">
        <v>59</v>
      </c>
      <c r="L2924" s="5">
        <v>85</v>
      </c>
      <c r="M2924" s="5">
        <v>72</v>
      </c>
      <c r="N2924" s="5">
        <v>65</v>
      </c>
      <c r="O2924" s="5">
        <v>81</v>
      </c>
      <c r="P2924" s="5">
        <v>95</v>
      </c>
      <c r="Q2924" s="5"/>
      <c r="R2924" s="5"/>
      <c r="S2924" s="5"/>
      <c r="T2924" s="5">
        <v>606</v>
      </c>
      <c r="U2924" s="5">
        <v>8</v>
      </c>
      <c r="V2924" s="5">
        <v>76</v>
      </c>
      <c r="W2924" s="5">
        <v>100</v>
      </c>
      <c r="X2924" s="5" t="s">
        <v>64</v>
      </c>
      <c r="Y2924" s="5" t="s">
        <v>64</v>
      </c>
      <c r="Z2924" s="5" t="s">
        <v>64</v>
      </c>
      <c r="AA2924" s="5" t="s">
        <v>64</v>
      </c>
      <c r="AB2924" s="5" t="s">
        <v>64</v>
      </c>
      <c r="AC2924" s="5" t="s">
        <v>64</v>
      </c>
      <c r="AD2924" s="5" t="s">
        <v>62</v>
      </c>
      <c r="AE2924" s="5" t="s">
        <v>64</v>
      </c>
      <c r="AF2924" s="5" t="s">
        <v>64</v>
      </c>
      <c r="AG2924" s="5" t="s">
        <v>64</v>
      </c>
      <c r="AH2924" s="5" t="s">
        <v>64</v>
      </c>
      <c r="AI2924" s="5" t="s">
        <v>62</v>
      </c>
      <c r="AJ2924" s="5" t="s">
        <v>64</v>
      </c>
      <c r="AK2924" s="5" t="s">
        <v>66</v>
      </c>
      <c r="AL2924" s="5" t="s">
        <v>66</v>
      </c>
      <c r="AM2924" s="5" t="s">
        <v>66</v>
      </c>
      <c r="AN2924" s="5" t="s">
        <v>66</v>
      </c>
      <c r="AO2924" s="5" t="s">
        <v>66</v>
      </c>
      <c r="AP2924" s="5" t="s">
        <v>66</v>
      </c>
      <c r="AQ2924" s="5" t="s">
        <v>66</v>
      </c>
      <c r="AR2924" s="5" t="s">
        <v>66</v>
      </c>
      <c r="AS2924" s="5" t="s">
        <v>65</v>
      </c>
      <c r="AT2924" s="5" t="s">
        <v>66</v>
      </c>
      <c r="AU2924" s="5" t="s">
        <v>68</v>
      </c>
      <c r="AV2924" s="5" t="s">
        <v>67</v>
      </c>
      <c r="AW2924" s="5" t="s">
        <v>65</v>
      </c>
      <c r="AX2924" s="5" t="s">
        <v>86</v>
      </c>
      <c r="AY2924" s="5">
        <v>30</v>
      </c>
      <c r="AZ2924" s="5">
        <v>25.7</v>
      </c>
    </row>
    <row r="2925" spans="1:52">
      <c r="A2925" s="5">
        <v>53</v>
      </c>
      <c r="B2925" s="5" t="s">
        <v>2850</v>
      </c>
      <c r="C2925" s="6">
        <v>1701</v>
      </c>
      <c r="D2925" s="5" t="s">
        <v>2929</v>
      </c>
      <c r="E2925" s="5" t="str">
        <f>VLOOKUP(B2925,Region!$A$1:$B$76,2,FALSE)</f>
        <v>Region_4</v>
      </c>
      <c r="F2925" s="5" t="str">
        <f>VLOOKUP(D2925,'Used to Match Zip By Sch Name'!$A$2:$E$4714,5,FALSE)</f>
        <v>33839-3527</v>
      </c>
      <c r="G2925" s="5">
        <f>VLOOKUP(D2925,public_school_report!$D$1:$CI$3651,84,FALSE)</f>
        <v>516</v>
      </c>
      <c r="H2925" s="5" t="s">
        <v>6</v>
      </c>
      <c r="I2925" s="5">
        <v>42</v>
      </c>
      <c r="J2925" s="5">
        <v>46</v>
      </c>
      <c r="K2925" s="5">
        <v>56</v>
      </c>
      <c r="L2925" s="5">
        <v>50</v>
      </c>
      <c r="M2925" s="5">
        <v>49</v>
      </c>
      <c r="N2925" s="5">
        <v>43</v>
      </c>
      <c r="O2925" s="5">
        <v>46</v>
      </c>
      <c r="P2925" s="5"/>
      <c r="Q2925" s="5"/>
      <c r="R2925" s="5"/>
      <c r="S2925" s="5"/>
      <c r="T2925" s="5">
        <v>332</v>
      </c>
      <c r="U2925" s="5">
        <v>7</v>
      </c>
      <c r="V2925" s="5">
        <v>47</v>
      </c>
      <c r="W2925" s="5">
        <v>99</v>
      </c>
      <c r="X2925" s="5" t="s">
        <v>63</v>
      </c>
      <c r="Y2925" s="5" t="s">
        <v>62</v>
      </c>
      <c r="Z2925" s="5" t="s">
        <v>63</v>
      </c>
      <c r="AA2925" s="5" t="s">
        <v>72</v>
      </c>
      <c r="AB2925" s="5" t="s">
        <v>72</v>
      </c>
      <c r="AC2925" s="5" t="s">
        <v>72</v>
      </c>
      <c r="AD2925" s="5" t="s">
        <v>72</v>
      </c>
      <c r="AE2925" s="5" t="s">
        <v>63</v>
      </c>
      <c r="AF2925" s="5" t="s">
        <v>72</v>
      </c>
      <c r="AG2925" s="5" t="s">
        <v>63</v>
      </c>
      <c r="AH2925" s="5" t="s">
        <v>63</v>
      </c>
      <c r="AI2925" s="5" t="s">
        <v>63</v>
      </c>
      <c r="AJ2925" s="5" t="s">
        <v>63</v>
      </c>
      <c r="AK2925" s="5" t="s">
        <v>63</v>
      </c>
      <c r="AL2925" s="5" t="s">
        <v>62</v>
      </c>
      <c r="AM2925" s="5" t="s">
        <v>63</v>
      </c>
      <c r="AN2925" s="5" t="s">
        <v>62</v>
      </c>
      <c r="AO2925" s="5" t="s">
        <v>62</v>
      </c>
      <c r="AP2925" s="5" t="s">
        <v>64</v>
      </c>
      <c r="AQ2925" s="5" t="s">
        <v>63</v>
      </c>
      <c r="AR2925" s="5" t="s">
        <v>72</v>
      </c>
      <c r="AS2925" s="5" t="s">
        <v>65</v>
      </c>
      <c r="AT2925" s="5" t="s">
        <v>66</v>
      </c>
      <c r="AU2925" s="5" t="s">
        <v>67</v>
      </c>
      <c r="AV2925" s="5" t="s">
        <v>68</v>
      </c>
      <c r="AW2925" s="5" t="s">
        <v>65</v>
      </c>
      <c r="AX2925" s="5" t="s">
        <v>69</v>
      </c>
      <c r="AY2925" s="5">
        <v>60.4</v>
      </c>
      <c r="AZ2925" s="5">
        <v>100</v>
      </c>
    </row>
    <row r="2926" spans="1:52">
      <c r="A2926" s="5">
        <v>53</v>
      </c>
      <c r="B2926" s="5" t="s">
        <v>2850</v>
      </c>
      <c r="C2926" s="6">
        <v>1702</v>
      </c>
      <c r="D2926" s="5" t="s">
        <v>693</v>
      </c>
      <c r="E2926" s="5" t="str">
        <f>VLOOKUP(B2926,Region!$A$1:$B$76,2,FALSE)</f>
        <v>Region_4</v>
      </c>
      <c r="F2926" s="5" t="str">
        <f>VLOOKUP(D2926,'Used to Match Zip By Sch Name'!$A$2:$E$4714,5,FALSE)</f>
        <v>34221-3604</v>
      </c>
      <c r="G2926" s="5">
        <f>VLOOKUP(D2926,public_school_report!$D$1:$CI$3651,84,FALSE)</f>
        <v>507</v>
      </c>
      <c r="H2926" s="5" t="s">
        <v>6</v>
      </c>
      <c r="I2926" s="5">
        <v>30</v>
      </c>
      <c r="J2926" s="5">
        <v>31</v>
      </c>
      <c r="K2926" s="5">
        <v>27</v>
      </c>
      <c r="L2926" s="5">
        <v>35</v>
      </c>
      <c r="M2926" s="5">
        <v>39</v>
      </c>
      <c r="N2926" s="5">
        <v>37</v>
      </c>
      <c r="O2926" s="5">
        <v>37</v>
      </c>
      <c r="P2926" s="5"/>
      <c r="Q2926" s="5"/>
      <c r="R2926" s="5"/>
      <c r="S2926" s="5"/>
      <c r="T2926" s="5">
        <v>236</v>
      </c>
      <c r="U2926" s="5">
        <v>7</v>
      </c>
      <c r="V2926" s="5">
        <v>34</v>
      </c>
      <c r="W2926" s="5">
        <v>99</v>
      </c>
      <c r="X2926" s="5" t="s">
        <v>72</v>
      </c>
      <c r="Y2926" s="5" t="s">
        <v>63</v>
      </c>
      <c r="Z2926" s="5" t="s">
        <v>63</v>
      </c>
      <c r="AA2926" s="5" t="s">
        <v>72</v>
      </c>
      <c r="AB2926" s="5" t="s">
        <v>72</v>
      </c>
      <c r="AC2926" s="5" t="s">
        <v>72</v>
      </c>
      <c r="AD2926" s="5" t="s">
        <v>72</v>
      </c>
      <c r="AE2926" s="5" t="s">
        <v>63</v>
      </c>
      <c r="AF2926" s="5" t="s">
        <v>63</v>
      </c>
      <c r="AG2926" s="5" t="s">
        <v>62</v>
      </c>
      <c r="AH2926" s="5" t="s">
        <v>64</v>
      </c>
      <c r="AI2926" s="5" t="s">
        <v>64</v>
      </c>
      <c r="AJ2926" s="5" t="s">
        <v>66</v>
      </c>
      <c r="AK2926" s="5" t="s">
        <v>66</v>
      </c>
      <c r="AL2926" s="5" t="s">
        <v>66</v>
      </c>
      <c r="AM2926" s="5" t="s">
        <v>66</v>
      </c>
      <c r="AN2926" s="5" t="s">
        <v>66</v>
      </c>
      <c r="AO2926" s="5" t="s">
        <v>66</v>
      </c>
      <c r="AP2926" s="5" t="s">
        <v>66</v>
      </c>
      <c r="AQ2926" s="5" t="s">
        <v>66</v>
      </c>
      <c r="AR2926" s="5" t="s">
        <v>66</v>
      </c>
      <c r="AS2926" s="5" t="s">
        <v>65</v>
      </c>
      <c r="AT2926" s="5" t="s">
        <v>66</v>
      </c>
      <c r="AU2926" s="5" t="s">
        <v>67</v>
      </c>
      <c r="AV2926" s="5" t="s">
        <v>68</v>
      </c>
      <c r="AW2926" s="5" t="s">
        <v>65</v>
      </c>
      <c r="AX2926" s="5" t="s">
        <v>69</v>
      </c>
      <c r="AY2926" s="5">
        <v>93.1</v>
      </c>
      <c r="AZ2926" s="5">
        <v>100</v>
      </c>
    </row>
    <row r="2927" spans="1:52">
      <c r="A2927" s="5">
        <v>53</v>
      </c>
      <c r="B2927" s="5" t="s">
        <v>2850</v>
      </c>
      <c r="C2927" s="6">
        <v>1711</v>
      </c>
      <c r="D2927" s="5" t="s">
        <v>2930</v>
      </c>
      <c r="E2927" s="5" t="str">
        <f>VLOOKUP(B2927,Region!$A$1:$B$76,2,FALSE)</f>
        <v>Region_4</v>
      </c>
      <c r="F2927" s="5" t="str">
        <f>VLOOKUP(D2927,'Used to Match Zip By Sch Name'!$A$2:$E$4714,5,FALSE)</f>
        <v>33884-2431</v>
      </c>
      <c r="G2927" s="5">
        <f>VLOOKUP(D2927,public_school_report!$D$1:$CI$3651,84,FALSE)</f>
        <v>570</v>
      </c>
      <c r="H2927" s="5" t="s">
        <v>4</v>
      </c>
      <c r="I2927" s="5">
        <v>53</v>
      </c>
      <c r="J2927" s="5">
        <v>53</v>
      </c>
      <c r="K2927" s="5">
        <v>45</v>
      </c>
      <c r="L2927" s="5">
        <v>62</v>
      </c>
      <c r="M2927" s="5">
        <v>59</v>
      </c>
      <c r="N2927" s="5">
        <v>49</v>
      </c>
      <c r="O2927" s="5">
        <v>52</v>
      </c>
      <c r="P2927" s="5"/>
      <c r="Q2927" s="5"/>
      <c r="R2927" s="5"/>
      <c r="S2927" s="5"/>
      <c r="T2927" s="5">
        <v>373</v>
      </c>
      <c r="U2927" s="5">
        <v>7</v>
      </c>
      <c r="V2927" s="5">
        <v>53</v>
      </c>
      <c r="W2927" s="5">
        <v>99</v>
      </c>
      <c r="X2927" s="5" t="s">
        <v>63</v>
      </c>
      <c r="Y2927" s="5" t="s">
        <v>62</v>
      </c>
      <c r="Z2927" s="5" t="s">
        <v>63</v>
      </c>
      <c r="AA2927" s="5" t="s">
        <v>63</v>
      </c>
      <c r="AB2927" s="5" t="s">
        <v>63</v>
      </c>
      <c r="AC2927" s="5" t="s">
        <v>72</v>
      </c>
      <c r="AD2927" s="5" t="s">
        <v>63</v>
      </c>
      <c r="AE2927" s="5" t="s">
        <v>62</v>
      </c>
      <c r="AF2927" s="5" t="s">
        <v>64</v>
      </c>
      <c r="AG2927" s="5" t="s">
        <v>62</v>
      </c>
      <c r="AH2927" s="5" t="s">
        <v>64</v>
      </c>
      <c r="AI2927" s="5" t="s">
        <v>62</v>
      </c>
      <c r="AJ2927" s="5" t="s">
        <v>64</v>
      </c>
      <c r="AK2927" s="5" t="s">
        <v>64</v>
      </c>
      <c r="AL2927" s="5" t="s">
        <v>64</v>
      </c>
      <c r="AM2927" s="5" t="s">
        <v>64</v>
      </c>
      <c r="AN2927" s="5" t="s">
        <v>64</v>
      </c>
      <c r="AO2927" s="5" t="s">
        <v>62</v>
      </c>
      <c r="AP2927" s="5" t="s">
        <v>64</v>
      </c>
      <c r="AQ2927" s="5" t="s">
        <v>64</v>
      </c>
      <c r="AR2927" s="5" t="s">
        <v>63</v>
      </c>
      <c r="AS2927" s="5" t="s">
        <v>65</v>
      </c>
      <c r="AT2927" s="5" t="s">
        <v>66</v>
      </c>
      <c r="AU2927" s="5" t="s">
        <v>67</v>
      </c>
      <c r="AV2927" s="5" t="s">
        <v>68</v>
      </c>
      <c r="AW2927" s="5" t="s">
        <v>65</v>
      </c>
      <c r="AX2927" s="5" t="s">
        <v>69</v>
      </c>
      <c r="AY2927" s="5">
        <v>50</v>
      </c>
      <c r="AZ2927" s="5">
        <v>90.7</v>
      </c>
    </row>
    <row r="2928" spans="1:52">
      <c r="A2928" s="5">
        <v>53</v>
      </c>
      <c r="B2928" s="5" t="s">
        <v>2850</v>
      </c>
      <c r="C2928" s="6">
        <v>1721</v>
      </c>
      <c r="D2928" s="5" t="s">
        <v>2931</v>
      </c>
      <c r="E2928" s="5" t="str">
        <f>VLOOKUP(B2928,Region!$A$1:$B$76,2,FALSE)</f>
        <v>Region_4</v>
      </c>
      <c r="F2928" s="5" t="str">
        <f>VLOOKUP(D2928,'Used to Match Zip By Sch Name'!$A$2:$E$4714,5,FALSE)</f>
        <v>33853-3334</v>
      </c>
      <c r="G2928" s="5" t="e">
        <f>VLOOKUP(D2928,public_school_report!$D$1:$CI$3651,84,FALSE)</f>
        <v>#N/A</v>
      </c>
      <c r="H2928" s="5"/>
      <c r="I2928" s="5">
        <v>52</v>
      </c>
      <c r="J2928" s="5">
        <v>53</v>
      </c>
      <c r="K2928" s="5">
        <v>48</v>
      </c>
      <c r="L2928" s="5">
        <v>54</v>
      </c>
      <c r="M2928" s="5">
        <v>54</v>
      </c>
      <c r="N2928" s="5">
        <v>61</v>
      </c>
      <c r="O2928" s="5">
        <v>61</v>
      </c>
      <c r="P2928" s="5">
        <v>58</v>
      </c>
      <c r="Q2928" s="5"/>
      <c r="R2928" s="5">
        <v>92</v>
      </c>
      <c r="S2928" s="5">
        <v>51</v>
      </c>
      <c r="T2928" s="5">
        <v>584</v>
      </c>
      <c r="U2928" s="5">
        <v>10</v>
      </c>
      <c r="V2928" s="5">
        <v>58</v>
      </c>
      <c r="W2928" s="5">
        <v>98</v>
      </c>
      <c r="X2928" s="5" t="s">
        <v>62</v>
      </c>
      <c r="Y2928" s="5" t="s">
        <v>62</v>
      </c>
      <c r="Z2928" s="5" t="s">
        <v>63</v>
      </c>
      <c r="AA2928" s="5" t="s">
        <v>63</v>
      </c>
      <c r="AB2928" s="5" t="s">
        <v>62</v>
      </c>
      <c r="AC2928" s="5" t="s">
        <v>63</v>
      </c>
      <c r="AD2928" s="5" t="s">
        <v>63</v>
      </c>
      <c r="AE2928" s="5" t="s">
        <v>63</v>
      </c>
      <c r="AF2928" s="5" t="s">
        <v>62</v>
      </c>
      <c r="AG2928" s="5" t="s">
        <v>63</v>
      </c>
      <c r="AH2928" s="5" t="s">
        <v>72</v>
      </c>
      <c r="AI2928" s="5" t="s">
        <v>63</v>
      </c>
      <c r="AJ2928" s="5" t="s">
        <v>63</v>
      </c>
      <c r="AK2928" s="5" t="s">
        <v>72</v>
      </c>
      <c r="AL2928" s="5" t="s">
        <v>63</v>
      </c>
      <c r="AM2928" s="5" t="s">
        <v>63</v>
      </c>
      <c r="AN2928" s="5" t="s">
        <v>63</v>
      </c>
      <c r="AO2928" s="5" t="s">
        <v>63</v>
      </c>
      <c r="AP2928" s="5" t="s">
        <v>63</v>
      </c>
      <c r="AQ2928" s="5" t="s">
        <v>63</v>
      </c>
      <c r="AR2928" s="5" t="s">
        <v>63</v>
      </c>
      <c r="AS2928" s="5" t="s">
        <v>65</v>
      </c>
      <c r="AT2928" s="5" t="s">
        <v>66</v>
      </c>
      <c r="AU2928" s="5" t="s">
        <v>68</v>
      </c>
      <c r="AV2928" s="5" t="s">
        <v>68</v>
      </c>
      <c r="AW2928" s="5" t="s">
        <v>65</v>
      </c>
      <c r="AX2928" s="5" t="s">
        <v>82</v>
      </c>
      <c r="AY2928" s="5">
        <v>54.2</v>
      </c>
      <c r="AZ2928" s="5">
        <v>64.099999999999994</v>
      </c>
    </row>
    <row r="2929" spans="1:52">
      <c r="A2929" s="5">
        <v>53</v>
      </c>
      <c r="B2929" s="5" t="s">
        <v>2850</v>
      </c>
      <c r="C2929" s="6">
        <v>1731</v>
      </c>
      <c r="D2929" s="5" t="s">
        <v>189</v>
      </c>
      <c r="E2929" s="5" t="str">
        <f>VLOOKUP(B2929,Region!$A$1:$B$76,2,FALSE)</f>
        <v>Region_4</v>
      </c>
      <c r="F2929" s="5" t="str">
        <f>VLOOKUP(D2929,'Used to Match Zip By Sch Name'!$A$2:$E$4714,5,FALSE)</f>
        <v>32754-5546</v>
      </c>
      <c r="G2929" s="5">
        <f>VLOOKUP(D2929,public_school_report!$D$1:$CI$3651,84,FALSE)</f>
        <v>479</v>
      </c>
      <c r="H2929" s="5" t="s">
        <v>6</v>
      </c>
      <c r="I2929" s="5">
        <v>55</v>
      </c>
      <c r="J2929" s="5">
        <v>57</v>
      </c>
      <c r="K2929" s="5">
        <v>57</v>
      </c>
      <c r="L2929" s="5">
        <v>65</v>
      </c>
      <c r="M2929" s="5">
        <v>63</v>
      </c>
      <c r="N2929" s="5">
        <v>44</v>
      </c>
      <c r="O2929" s="5">
        <v>46</v>
      </c>
      <c r="P2929" s="5"/>
      <c r="Q2929" s="5"/>
      <c r="R2929" s="5"/>
      <c r="S2929" s="5"/>
      <c r="T2929" s="5">
        <v>387</v>
      </c>
      <c r="U2929" s="5">
        <v>7</v>
      </c>
      <c r="V2929" s="5">
        <v>55</v>
      </c>
      <c r="W2929" s="5">
        <v>99</v>
      </c>
      <c r="X2929" s="5" t="s">
        <v>62</v>
      </c>
      <c r="Y2929" s="5" t="s">
        <v>63</v>
      </c>
      <c r="Z2929" s="5" t="s">
        <v>63</v>
      </c>
      <c r="AA2929" s="5" t="s">
        <v>72</v>
      </c>
      <c r="AB2929" s="5" t="s">
        <v>63</v>
      </c>
      <c r="AC2929" s="5" t="s">
        <v>63</v>
      </c>
      <c r="AD2929" s="5" t="s">
        <v>63</v>
      </c>
      <c r="AE2929" s="5" t="s">
        <v>62</v>
      </c>
      <c r="AF2929" s="5" t="s">
        <v>64</v>
      </c>
      <c r="AG2929" s="5" t="s">
        <v>64</v>
      </c>
      <c r="AH2929" s="5" t="s">
        <v>62</v>
      </c>
      <c r="AI2929" s="5" t="s">
        <v>62</v>
      </c>
      <c r="AJ2929" s="5" t="s">
        <v>64</v>
      </c>
      <c r="AK2929" s="5" t="s">
        <v>63</v>
      </c>
      <c r="AL2929" s="5" t="s">
        <v>64</v>
      </c>
      <c r="AM2929" s="5" t="s">
        <v>62</v>
      </c>
      <c r="AN2929" s="5" t="s">
        <v>62</v>
      </c>
      <c r="AO2929" s="5" t="s">
        <v>63</v>
      </c>
      <c r="AP2929" s="5" t="s">
        <v>65</v>
      </c>
      <c r="AQ2929" s="5" t="s">
        <v>66</v>
      </c>
      <c r="AR2929" s="5" t="s">
        <v>66</v>
      </c>
      <c r="AS2929" s="5" t="s">
        <v>65</v>
      </c>
      <c r="AT2929" s="5" t="s">
        <v>66</v>
      </c>
      <c r="AU2929" s="5" t="s">
        <v>67</v>
      </c>
      <c r="AV2929" s="5" t="s">
        <v>68</v>
      </c>
      <c r="AW2929" s="5" t="s">
        <v>65</v>
      </c>
      <c r="AX2929" s="5" t="s">
        <v>69</v>
      </c>
      <c r="AY2929" s="5">
        <v>61.9</v>
      </c>
      <c r="AZ2929" s="5">
        <v>100</v>
      </c>
    </row>
    <row r="2930" spans="1:52">
      <c r="A2930" s="5">
        <v>53</v>
      </c>
      <c r="B2930" s="5" t="s">
        <v>2850</v>
      </c>
      <c r="C2930" s="6">
        <v>1751</v>
      </c>
      <c r="D2930" s="5" t="s">
        <v>2932</v>
      </c>
      <c r="E2930" s="5" t="str">
        <f>VLOOKUP(B2930,Region!$A$1:$B$76,2,FALSE)</f>
        <v>Region_4</v>
      </c>
      <c r="F2930" s="5" t="str">
        <f>VLOOKUP(D2930,'Used to Match Zip By Sch Name'!$A$2:$E$4714,5,FALSE)</f>
        <v>33830-3023</v>
      </c>
      <c r="G2930" s="5">
        <f>VLOOKUP(D2930,public_school_report!$D$1:$CI$3651,84,FALSE)</f>
        <v>351</v>
      </c>
      <c r="H2930" s="5" t="s">
        <v>6</v>
      </c>
      <c r="I2930" s="5">
        <v>30</v>
      </c>
      <c r="J2930" s="5">
        <v>36</v>
      </c>
      <c r="K2930" s="5">
        <v>24</v>
      </c>
      <c r="L2930" s="5">
        <v>33</v>
      </c>
      <c r="M2930" s="5">
        <v>40</v>
      </c>
      <c r="N2930" s="5">
        <v>37</v>
      </c>
      <c r="O2930" s="5">
        <v>24</v>
      </c>
      <c r="P2930" s="5"/>
      <c r="Q2930" s="5"/>
      <c r="R2930" s="5"/>
      <c r="S2930" s="5"/>
      <c r="T2930" s="5">
        <v>224</v>
      </c>
      <c r="U2930" s="5">
        <v>7</v>
      </c>
      <c r="V2930" s="5">
        <v>32</v>
      </c>
      <c r="W2930" s="5">
        <v>99</v>
      </c>
      <c r="X2930" s="5" t="s">
        <v>72</v>
      </c>
      <c r="Y2930" s="5" t="s">
        <v>63</v>
      </c>
      <c r="Z2930" s="5" t="s">
        <v>63</v>
      </c>
      <c r="AA2930" s="5" t="s">
        <v>72</v>
      </c>
      <c r="AB2930" s="5" t="s">
        <v>63</v>
      </c>
      <c r="AC2930" s="5" t="s">
        <v>72</v>
      </c>
      <c r="AD2930" s="5" t="s">
        <v>72</v>
      </c>
      <c r="AE2930" s="5" t="s">
        <v>63</v>
      </c>
      <c r="AF2930" s="5" t="s">
        <v>63</v>
      </c>
      <c r="AG2930" s="5" t="s">
        <v>72</v>
      </c>
      <c r="AH2930" s="5" t="s">
        <v>62</v>
      </c>
      <c r="AI2930" s="5" t="s">
        <v>63</v>
      </c>
      <c r="AJ2930" s="5" t="s">
        <v>63</v>
      </c>
      <c r="AK2930" s="5" t="s">
        <v>64</v>
      </c>
      <c r="AL2930" s="5" t="s">
        <v>63</v>
      </c>
      <c r="AM2930" s="5" t="s">
        <v>62</v>
      </c>
      <c r="AN2930" s="5" t="s">
        <v>64</v>
      </c>
      <c r="AO2930" s="5" t="s">
        <v>63</v>
      </c>
      <c r="AP2930" s="5" t="s">
        <v>63</v>
      </c>
      <c r="AQ2930" s="5" t="s">
        <v>63</v>
      </c>
      <c r="AR2930" s="5" t="s">
        <v>63</v>
      </c>
      <c r="AS2930" s="5" t="s">
        <v>65</v>
      </c>
      <c r="AT2930" s="5" t="s">
        <v>66</v>
      </c>
      <c r="AU2930" s="5" t="s">
        <v>67</v>
      </c>
      <c r="AV2930" s="5" t="s">
        <v>68</v>
      </c>
      <c r="AW2930" s="5" t="s">
        <v>65</v>
      </c>
      <c r="AX2930" s="5" t="s">
        <v>69</v>
      </c>
      <c r="AY2930" s="5">
        <v>70.400000000000006</v>
      </c>
      <c r="AZ2930" s="5">
        <v>100</v>
      </c>
    </row>
    <row r="2931" spans="1:52">
      <c r="A2931" s="5">
        <v>53</v>
      </c>
      <c r="B2931" s="5" t="s">
        <v>2850</v>
      </c>
      <c r="C2931" s="6">
        <v>1761</v>
      </c>
      <c r="D2931" s="5" t="s">
        <v>2933</v>
      </c>
      <c r="E2931" s="5" t="str">
        <f>VLOOKUP(B2931,Region!$A$1:$B$76,2,FALSE)</f>
        <v>Region_4</v>
      </c>
      <c r="F2931" s="5" t="str">
        <f>VLOOKUP(D2931,'Used to Match Zip By Sch Name'!$A$2:$E$4714,5,FALSE)</f>
        <v>33809-4103</v>
      </c>
      <c r="G2931" s="5">
        <f>VLOOKUP(D2931,public_school_report!$D$1:$CI$3651,84,FALSE)</f>
        <v>1125</v>
      </c>
      <c r="H2931" s="5" t="s">
        <v>2</v>
      </c>
      <c r="I2931" s="5">
        <v>43</v>
      </c>
      <c r="J2931" s="5">
        <v>47</v>
      </c>
      <c r="K2931" s="5">
        <v>39</v>
      </c>
      <c r="L2931" s="5">
        <v>43</v>
      </c>
      <c r="M2931" s="5">
        <v>42</v>
      </c>
      <c r="N2931" s="5">
        <v>46</v>
      </c>
      <c r="O2931" s="5">
        <v>40</v>
      </c>
      <c r="P2931" s="5">
        <v>68</v>
      </c>
      <c r="Q2931" s="5">
        <v>69</v>
      </c>
      <c r="R2931" s="5"/>
      <c r="S2931" s="5"/>
      <c r="T2931" s="5">
        <v>437</v>
      </c>
      <c r="U2931" s="5">
        <v>9</v>
      </c>
      <c r="V2931" s="5">
        <v>49</v>
      </c>
      <c r="W2931" s="5">
        <v>98</v>
      </c>
      <c r="X2931" s="5" t="s">
        <v>63</v>
      </c>
      <c r="Y2931" s="5" t="s">
        <v>63</v>
      </c>
      <c r="Z2931" s="5" t="s">
        <v>63</v>
      </c>
      <c r="AA2931" s="5" t="s">
        <v>63</v>
      </c>
      <c r="AB2931" s="5" t="s">
        <v>63</v>
      </c>
      <c r="AC2931" s="5" t="s">
        <v>72</v>
      </c>
      <c r="AD2931" s="5" t="s">
        <v>63</v>
      </c>
      <c r="AE2931" s="5" t="s">
        <v>72</v>
      </c>
      <c r="AF2931" s="5" t="s">
        <v>63</v>
      </c>
      <c r="AG2931" s="5" t="s">
        <v>62</v>
      </c>
      <c r="AH2931" s="5" t="s">
        <v>62</v>
      </c>
      <c r="AI2931" s="5" t="s">
        <v>62</v>
      </c>
      <c r="AJ2931" s="5" t="s">
        <v>62</v>
      </c>
      <c r="AK2931" s="5" t="s">
        <v>64</v>
      </c>
      <c r="AL2931" s="5" t="s">
        <v>63</v>
      </c>
      <c r="AM2931" s="5" t="s">
        <v>62</v>
      </c>
      <c r="AN2931" s="5" t="s">
        <v>62</v>
      </c>
      <c r="AO2931" s="5" t="s">
        <v>62</v>
      </c>
      <c r="AP2931" s="5" t="s">
        <v>64</v>
      </c>
      <c r="AQ2931" s="5" t="s">
        <v>63</v>
      </c>
      <c r="AR2931" s="5" t="s">
        <v>63</v>
      </c>
      <c r="AS2931" s="5" t="s">
        <v>65</v>
      </c>
      <c r="AT2931" s="5" t="s">
        <v>66</v>
      </c>
      <c r="AU2931" s="5" t="s">
        <v>67</v>
      </c>
      <c r="AV2931" s="5" t="s">
        <v>68</v>
      </c>
      <c r="AW2931" s="5" t="s">
        <v>65</v>
      </c>
      <c r="AX2931" s="5" t="s">
        <v>78</v>
      </c>
      <c r="AY2931" s="5">
        <v>52.9</v>
      </c>
      <c r="AZ2931" s="5">
        <v>75.5</v>
      </c>
    </row>
    <row r="2932" spans="1:52">
      <c r="A2932" s="5">
        <v>53</v>
      </c>
      <c r="B2932" s="5" t="s">
        <v>2850</v>
      </c>
      <c r="C2932" s="6">
        <v>1762</v>
      </c>
      <c r="D2932" s="5" t="s">
        <v>2934</v>
      </c>
      <c r="E2932" s="5" t="str">
        <f>VLOOKUP(B2932,Region!$A$1:$B$76,2,FALSE)</f>
        <v>Region_4</v>
      </c>
      <c r="F2932" s="5" t="str">
        <f>VLOOKUP(D2932,'Used to Match Zip By Sch Name'!$A$2:$E$4714,5,FALSE)</f>
        <v>33809-2280</v>
      </c>
      <c r="G2932" s="5" t="e">
        <f>VLOOKUP(D2932,public_school_report!$D$1:$CI$3651,84,FALSE)</f>
        <v>#N/A</v>
      </c>
      <c r="H2932" s="5"/>
      <c r="I2932" s="5">
        <v>41</v>
      </c>
      <c r="J2932" s="5">
        <v>46</v>
      </c>
      <c r="K2932" s="5">
        <v>38</v>
      </c>
      <c r="L2932" s="5">
        <v>27</v>
      </c>
      <c r="M2932" s="5">
        <v>34</v>
      </c>
      <c r="N2932" s="5">
        <v>43</v>
      </c>
      <c r="O2932" s="5">
        <v>60</v>
      </c>
      <c r="P2932" s="5">
        <v>60</v>
      </c>
      <c r="Q2932" s="5"/>
      <c r="R2932" s="5">
        <v>90</v>
      </c>
      <c r="S2932" s="5">
        <v>56</v>
      </c>
      <c r="T2932" s="5">
        <v>495</v>
      </c>
      <c r="U2932" s="5">
        <v>10</v>
      </c>
      <c r="V2932" s="5">
        <v>50</v>
      </c>
      <c r="W2932" s="5">
        <v>98</v>
      </c>
      <c r="X2932" s="5" t="s">
        <v>63</v>
      </c>
      <c r="Y2932" s="5" t="s">
        <v>63</v>
      </c>
      <c r="Z2932" s="5" t="s">
        <v>63</v>
      </c>
      <c r="AA2932" s="5" t="s">
        <v>63</v>
      </c>
      <c r="AB2932" s="5" t="s">
        <v>63</v>
      </c>
      <c r="AC2932" s="5" t="s">
        <v>63</v>
      </c>
      <c r="AD2932" s="5" t="s">
        <v>63</v>
      </c>
      <c r="AE2932" s="5" t="s">
        <v>63</v>
      </c>
      <c r="AF2932" s="5" t="s">
        <v>63</v>
      </c>
      <c r="AG2932" s="5" t="s">
        <v>63</v>
      </c>
      <c r="AH2932" s="5" t="s">
        <v>63</v>
      </c>
      <c r="AI2932" s="5" t="s">
        <v>62</v>
      </c>
      <c r="AJ2932" s="5" t="s">
        <v>62</v>
      </c>
      <c r="AK2932" s="5" t="s">
        <v>63</v>
      </c>
      <c r="AL2932" s="5" t="s">
        <v>63</v>
      </c>
      <c r="AM2932" s="5" t="s">
        <v>63</v>
      </c>
      <c r="AN2932" s="5" t="s">
        <v>63</v>
      </c>
      <c r="AO2932" s="5" t="s">
        <v>63</v>
      </c>
      <c r="AP2932" s="5" t="s">
        <v>63</v>
      </c>
      <c r="AQ2932" s="5" t="s">
        <v>63</v>
      </c>
      <c r="AR2932" s="5" t="s">
        <v>63</v>
      </c>
      <c r="AS2932" s="5" t="s">
        <v>65</v>
      </c>
      <c r="AT2932" s="5" t="s">
        <v>66</v>
      </c>
      <c r="AU2932" s="5" t="s">
        <v>67</v>
      </c>
      <c r="AV2932" s="5" t="s">
        <v>67</v>
      </c>
      <c r="AW2932" s="5" t="s">
        <v>65</v>
      </c>
      <c r="AX2932" s="5" t="s">
        <v>82</v>
      </c>
      <c r="AY2932" s="5">
        <v>54.5</v>
      </c>
      <c r="AZ2932" s="5">
        <v>63.7</v>
      </c>
    </row>
    <row r="2933" spans="1:52" s="18" customFormat="1">
      <c r="A2933" s="19">
        <v>53</v>
      </c>
      <c r="B2933" s="19" t="s">
        <v>2850</v>
      </c>
      <c r="C2933" s="20">
        <v>1771</v>
      </c>
      <c r="D2933" s="19" t="s">
        <v>2935</v>
      </c>
      <c r="E2933" s="5" t="str">
        <f>VLOOKUP(B2933,Region!$A$1:$B$76,2,FALSE)</f>
        <v>Region_4</v>
      </c>
      <c r="F2933" s="5" t="e">
        <f>VLOOKUP(D2933,'Used to Match Zip By Sch Name'!$A$2:$E$4714,5,FALSE)</f>
        <v>#N/A</v>
      </c>
      <c r="G2933" s="5">
        <f>VLOOKUP(D2933,public_school_report!$D$1:$CI$3651,84,FALSE)</f>
        <v>1211</v>
      </c>
      <c r="H2933" s="5" t="s">
        <v>2</v>
      </c>
      <c r="I2933" s="19">
        <v>59</v>
      </c>
      <c r="J2933" s="19">
        <v>54</v>
      </c>
      <c r="K2933" s="19">
        <v>41</v>
      </c>
      <c r="L2933" s="19">
        <v>61</v>
      </c>
      <c r="M2933" s="19">
        <v>50</v>
      </c>
      <c r="N2933" s="19">
        <v>38</v>
      </c>
      <c r="O2933" s="19">
        <v>56</v>
      </c>
      <c r="P2933" s="19">
        <v>81</v>
      </c>
      <c r="Q2933" s="19">
        <v>68</v>
      </c>
      <c r="R2933" s="19"/>
      <c r="S2933" s="19"/>
      <c r="T2933" s="19">
        <v>508</v>
      </c>
      <c r="U2933" s="19">
        <v>9</v>
      </c>
      <c r="V2933" s="19">
        <v>56</v>
      </c>
      <c r="W2933" s="19">
        <v>99</v>
      </c>
      <c r="X2933" s="19" t="s">
        <v>62</v>
      </c>
      <c r="Y2933" s="19" t="s">
        <v>62</v>
      </c>
      <c r="Z2933" s="19" t="s">
        <v>63</v>
      </c>
      <c r="AA2933" s="19" t="s">
        <v>63</v>
      </c>
      <c r="AB2933" s="19" t="s">
        <v>62</v>
      </c>
      <c r="AC2933" s="19" t="s">
        <v>72</v>
      </c>
      <c r="AD2933" s="19" t="s">
        <v>63</v>
      </c>
      <c r="AE2933" s="19" t="s">
        <v>62</v>
      </c>
      <c r="AF2933" s="19" t="s">
        <v>64</v>
      </c>
      <c r="AG2933" s="19" t="s">
        <v>64</v>
      </c>
      <c r="AH2933" s="19" t="s">
        <v>64</v>
      </c>
      <c r="AI2933" s="19" t="s">
        <v>64</v>
      </c>
      <c r="AJ2933" s="19" t="s">
        <v>64</v>
      </c>
      <c r="AK2933" s="19" t="s">
        <v>64</v>
      </c>
      <c r="AL2933" s="19" t="s">
        <v>64</v>
      </c>
      <c r="AM2933" s="19" t="s">
        <v>64</v>
      </c>
      <c r="AN2933" s="19" t="s">
        <v>64</v>
      </c>
      <c r="AO2933" s="19" t="s">
        <v>64</v>
      </c>
      <c r="AP2933" s="19" t="s">
        <v>64</v>
      </c>
      <c r="AQ2933" s="19" t="s">
        <v>62</v>
      </c>
      <c r="AR2933" s="19" t="s">
        <v>63</v>
      </c>
      <c r="AS2933" s="19" t="s">
        <v>65</v>
      </c>
      <c r="AT2933" s="19" t="s">
        <v>66</v>
      </c>
      <c r="AU2933" s="19" t="s">
        <v>67</v>
      </c>
      <c r="AV2933" s="19" t="s">
        <v>67</v>
      </c>
      <c r="AW2933" s="19" t="s">
        <v>65</v>
      </c>
      <c r="AX2933" s="19" t="s">
        <v>78</v>
      </c>
      <c r="AY2933" s="19">
        <v>45</v>
      </c>
      <c r="AZ2933" s="19">
        <v>58.7</v>
      </c>
    </row>
    <row r="2934" spans="1:52">
      <c r="A2934" s="5">
        <v>53</v>
      </c>
      <c r="B2934" s="5" t="s">
        <v>2850</v>
      </c>
      <c r="C2934" s="6">
        <v>1781</v>
      </c>
      <c r="D2934" s="5" t="s">
        <v>2936</v>
      </c>
      <c r="E2934" s="5" t="str">
        <f>VLOOKUP(B2934,Region!$A$1:$B$76,2,FALSE)</f>
        <v>Region_4</v>
      </c>
      <c r="F2934" s="5" t="str">
        <f>VLOOKUP(D2934,'Used to Match Zip By Sch Name'!$A$2:$E$4714,5,FALSE)</f>
        <v>33838-4238</v>
      </c>
      <c r="G2934" s="5">
        <f>VLOOKUP(D2934,public_school_report!$D$1:$CI$3651,84,FALSE)</f>
        <v>563</v>
      </c>
      <c r="H2934" s="5" t="s">
        <v>6</v>
      </c>
      <c r="I2934" s="5">
        <v>60</v>
      </c>
      <c r="J2934" s="5">
        <v>53</v>
      </c>
      <c r="K2934" s="5">
        <v>51</v>
      </c>
      <c r="L2934" s="5">
        <v>62</v>
      </c>
      <c r="M2934" s="5">
        <v>61</v>
      </c>
      <c r="N2934" s="5">
        <v>57</v>
      </c>
      <c r="O2934" s="5">
        <v>43</v>
      </c>
      <c r="P2934" s="5"/>
      <c r="Q2934" s="5"/>
      <c r="R2934" s="5"/>
      <c r="S2934" s="5"/>
      <c r="T2934" s="5">
        <v>387</v>
      </c>
      <c r="U2934" s="5">
        <v>7</v>
      </c>
      <c r="V2934" s="5">
        <v>55</v>
      </c>
      <c r="W2934" s="5">
        <v>100</v>
      </c>
      <c r="X2934" s="5" t="s">
        <v>62</v>
      </c>
      <c r="Y2934" s="5" t="s">
        <v>63</v>
      </c>
      <c r="Z2934" s="5" t="s">
        <v>62</v>
      </c>
      <c r="AA2934" s="5" t="s">
        <v>62</v>
      </c>
      <c r="AB2934" s="5" t="s">
        <v>63</v>
      </c>
      <c r="AC2934" s="5" t="s">
        <v>73</v>
      </c>
      <c r="AD2934" s="5" t="s">
        <v>73</v>
      </c>
      <c r="AE2934" s="5" t="s">
        <v>72</v>
      </c>
      <c r="AF2934" s="5" t="s">
        <v>63</v>
      </c>
      <c r="AG2934" s="5" t="s">
        <v>63</v>
      </c>
      <c r="AH2934" s="5" t="s">
        <v>63</v>
      </c>
      <c r="AI2934" s="5" t="s">
        <v>63</v>
      </c>
      <c r="AJ2934" s="5" t="s">
        <v>63</v>
      </c>
      <c r="AK2934" s="5" t="s">
        <v>63</v>
      </c>
      <c r="AL2934" s="5" t="s">
        <v>63</v>
      </c>
      <c r="AM2934" s="5" t="s">
        <v>63</v>
      </c>
      <c r="AN2934" s="5" t="s">
        <v>63</v>
      </c>
      <c r="AO2934" s="5" t="s">
        <v>63</v>
      </c>
      <c r="AP2934" s="5" t="s">
        <v>72</v>
      </c>
      <c r="AQ2934" s="5" t="s">
        <v>63</v>
      </c>
      <c r="AR2934" s="5" t="s">
        <v>72</v>
      </c>
      <c r="AS2934" s="5" t="s">
        <v>65</v>
      </c>
      <c r="AT2934" s="5" t="s">
        <v>66</v>
      </c>
      <c r="AU2934" s="5" t="s">
        <v>67</v>
      </c>
      <c r="AV2934" s="5" t="s">
        <v>68</v>
      </c>
      <c r="AW2934" s="5" t="s">
        <v>65</v>
      </c>
      <c r="AX2934" s="5" t="s">
        <v>69</v>
      </c>
      <c r="AY2934" s="5">
        <v>68.8</v>
      </c>
      <c r="AZ2934" s="5">
        <v>82.5</v>
      </c>
    </row>
    <row r="2935" spans="1:52">
      <c r="A2935" s="5">
        <v>53</v>
      </c>
      <c r="B2935" s="5" t="s">
        <v>2850</v>
      </c>
      <c r="C2935" s="6">
        <v>1791</v>
      </c>
      <c r="D2935" s="5" t="s">
        <v>2937</v>
      </c>
      <c r="E2935" s="5" t="str">
        <f>VLOOKUP(B2935,Region!$A$1:$B$76,2,FALSE)</f>
        <v>Region_4</v>
      </c>
      <c r="F2935" s="5" t="str">
        <f>VLOOKUP(D2935,'Used to Match Zip By Sch Name'!$A$2:$E$4714,5,FALSE)</f>
        <v>33844-6003</v>
      </c>
      <c r="G2935" s="5" t="e">
        <f>VLOOKUP(D2935,public_school_report!$D$1:$CI$3651,84,FALSE)</f>
        <v>#N/A</v>
      </c>
      <c r="H2935" s="5"/>
      <c r="I2935" s="5">
        <v>41</v>
      </c>
      <c r="J2935" s="5">
        <v>47</v>
      </c>
      <c r="K2935" s="5">
        <v>35</v>
      </c>
      <c r="L2935" s="5">
        <v>29</v>
      </c>
      <c r="M2935" s="5">
        <v>35</v>
      </c>
      <c r="N2935" s="5">
        <v>36</v>
      </c>
      <c r="O2935" s="5">
        <v>50</v>
      </c>
      <c r="P2935" s="5">
        <v>57</v>
      </c>
      <c r="Q2935" s="5"/>
      <c r="R2935" s="5">
        <v>84</v>
      </c>
      <c r="S2935" s="5">
        <v>48</v>
      </c>
      <c r="T2935" s="5">
        <v>462</v>
      </c>
      <c r="U2935" s="5">
        <v>10</v>
      </c>
      <c r="V2935" s="5">
        <v>46</v>
      </c>
      <c r="W2935" s="5">
        <v>95</v>
      </c>
      <c r="X2935" s="5" t="s">
        <v>63</v>
      </c>
      <c r="Y2935" s="5" t="s">
        <v>63</v>
      </c>
      <c r="Z2935" s="5" t="s">
        <v>63</v>
      </c>
      <c r="AA2935" s="5" t="s">
        <v>63</v>
      </c>
      <c r="AB2935" s="5" t="s">
        <v>63</v>
      </c>
      <c r="AC2935" s="5" t="s">
        <v>63</v>
      </c>
      <c r="AD2935" s="5" t="s">
        <v>63</v>
      </c>
      <c r="AE2935" s="5" t="s">
        <v>62</v>
      </c>
      <c r="AF2935" s="5" t="s">
        <v>62</v>
      </c>
      <c r="AG2935" s="5" t="s">
        <v>63</v>
      </c>
      <c r="AH2935" s="5" t="s">
        <v>72</v>
      </c>
      <c r="AI2935" s="5" t="s">
        <v>63</v>
      </c>
      <c r="AJ2935" s="5" t="s">
        <v>73</v>
      </c>
      <c r="AK2935" s="5" t="s">
        <v>72</v>
      </c>
      <c r="AL2935" s="5" t="s">
        <v>72</v>
      </c>
      <c r="AM2935" s="5" t="s">
        <v>72</v>
      </c>
      <c r="AN2935" s="5" t="s">
        <v>72</v>
      </c>
      <c r="AO2935" s="5" t="s">
        <v>63</v>
      </c>
      <c r="AP2935" s="5" t="s">
        <v>72</v>
      </c>
      <c r="AQ2935" s="5" t="s">
        <v>72</v>
      </c>
      <c r="AR2935" s="5" t="s">
        <v>72</v>
      </c>
      <c r="AS2935" s="5" t="s">
        <v>65</v>
      </c>
      <c r="AT2935" s="5" t="s">
        <v>66</v>
      </c>
      <c r="AU2935" s="5" t="s">
        <v>67</v>
      </c>
      <c r="AV2935" s="5" t="s">
        <v>68</v>
      </c>
      <c r="AW2935" s="5" t="s">
        <v>65</v>
      </c>
      <c r="AX2935" s="5" t="s">
        <v>82</v>
      </c>
      <c r="AY2935" s="5">
        <v>86.4</v>
      </c>
      <c r="AZ2935" s="5">
        <v>84</v>
      </c>
    </row>
    <row r="2936" spans="1:52" s="18" customFormat="1">
      <c r="A2936" s="19">
        <v>53</v>
      </c>
      <c r="B2936" s="19" t="s">
        <v>2850</v>
      </c>
      <c r="C2936" s="20">
        <v>1801</v>
      </c>
      <c r="D2936" s="19" t="s">
        <v>2938</v>
      </c>
      <c r="E2936" s="5" t="str">
        <f>VLOOKUP(B2936,Region!$A$1:$B$76,2,FALSE)</f>
        <v>Region_4</v>
      </c>
      <c r="F2936" s="5" t="e">
        <f>VLOOKUP(D2936,'Used to Match Zip By Sch Name'!$A$2:$E$4714,5,FALSE)</f>
        <v>#N/A</v>
      </c>
      <c r="G2936" s="5" t="e">
        <f>VLOOKUP(D2936,public_school_report!$D$1:$CI$3651,84,FALSE)</f>
        <v>#N/A</v>
      </c>
      <c r="H2936" s="5"/>
      <c r="I2936" s="19">
        <v>39</v>
      </c>
      <c r="J2936" s="19">
        <v>47</v>
      </c>
      <c r="K2936" s="19">
        <v>42</v>
      </c>
      <c r="L2936" s="19">
        <v>52</v>
      </c>
      <c r="M2936" s="19">
        <v>64</v>
      </c>
      <c r="N2936" s="19">
        <v>60</v>
      </c>
      <c r="O2936" s="19">
        <v>37</v>
      </c>
      <c r="P2936" s="19">
        <v>61</v>
      </c>
      <c r="Q2936" s="19">
        <v>62</v>
      </c>
      <c r="R2936" s="19">
        <v>87</v>
      </c>
      <c r="S2936" s="19">
        <v>44</v>
      </c>
      <c r="T2936" s="19">
        <v>595</v>
      </c>
      <c r="U2936" s="19">
        <v>11</v>
      </c>
      <c r="V2936" s="19">
        <v>54</v>
      </c>
      <c r="W2936" s="19">
        <v>98</v>
      </c>
      <c r="X2936" s="19" t="s">
        <v>62</v>
      </c>
      <c r="Y2936" s="19" t="s">
        <v>63</v>
      </c>
      <c r="Z2936" s="19" t="s">
        <v>63</v>
      </c>
      <c r="AA2936" s="19" t="s">
        <v>63</v>
      </c>
      <c r="AB2936" s="19" t="s">
        <v>63</v>
      </c>
      <c r="AC2936" s="19" t="s">
        <v>63</v>
      </c>
      <c r="AD2936" s="19" t="s">
        <v>63</v>
      </c>
      <c r="AE2936" s="19" t="s">
        <v>63</v>
      </c>
      <c r="AF2936" s="19" t="s">
        <v>62</v>
      </c>
      <c r="AG2936" s="19" t="s">
        <v>62</v>
      </c>
      <c r="AH2936" s="19" t="s">
        <v>62</v>
      </c>
      <c r="AI2936" s="19" t="s">
        <v>63</v>
      </c>
      <c r="AJ2936" s="19" t="s">
        <v>63</v>
      </c>
      <c r="AK2936" s="19" t="s">
        <v>62</v>
      </c>
      <c r="AL2936" s="19" t="s">
        <v>62</v>
      </c>
      <c r="AM2936" s="19" t="s">
        <v>62</v>
      </c>
      <c r="AN2936" s="19" t="s">
        <v>62</v>
      </c>
      <c r="AO2936" s="19" t="s">
        <v>62</v>
      </c>
      <c r="AP2936" s="19" t="s">
        <v>62</v>
      </c>
      <c r="AQ2936" s="19" t="s">
        <v>63</v>
      </c>
      <c r="AR2936" s="19" t="s">
        <v>63</v>
      </c>
      <c r="AS2936" s="19" t="s">
        <v>65</v>
      </c>
      <c r="AT2936" s="19" t="s">
        <v>66</v>
      </c>
      <c r="AU2936" s="19" t="s">
        <v>67</v>
      </c>
      <c r="AV2936" s="19" t="s">
        <v>68</v>
      </c>
      <c r="AW2936" s="19" t="s">
        <v>65</v>
      </c>
      <c r="AX2936" s="19" t="s">
        <v>86</v>
      </c>
      <c r="AY2936" s="19">
        <v>56.8</v>
      </c>
      <c r="AZ2936" s="19">
        <v>90.4</v>
      </c>
    </row>
    <row r="2937" spans="1:52">
      <c r="A2937" s="5">
        <v>53</v>
      </c>
      <c r="B2937" s="5" t="s">
        <v>2850</v>
      </c>
      <c r="C2937" s="6">
        <v>1811</v>
      </c>
      <c r="D2937" s="5" t="s">
        <v>2939</v>
      </c>
      <c r="E2937" s="5" t="str">
        <f>VLOOKUP(B2937,Region!$A$1:$B$76,2,FALSE)</f>
        <v>Region_4</v>
      </c>
      <c r="F2937" s="5" t="str">
        <f>VLOOKUP(D2937,'Used to Match Zip By Sch Name'!$A$2:$E$4714,5,FALSE)</f>
        <v>33823-4965</v>
      </c>
      <c r="G2937" s="5">
        <f>VLOOKUP(D2937,public_school_report!$D$1:$CI$3651,84,FALSE)</f>
        <v>424</v>
      </c>
      <c r="H2937" s="5" t="s">
        <v>6</v>
      </c>
      <c r="I2937" s="5">
        <v>48</v>
      </c>
      <c r="J2937" s="5">
        <v>59</v>
      </c>
      <c r="K2937" s="5">
        <v>57</v>
      </c>
      <c r="L2937" s="5">
        <v>53</v>
      </c>
      <c r="M2937" s="5">
        <v>59</v>
      </c>
      <c r="N2937" s="5">
        <v>55</v>
      </c>
      <c r="O2937" s="5">
        <v>48</v>
      </c>
      <c r="P2937" s="5"/>
      <c r="Q2937" s="5"/>
      <c r="R2937" s="5"/>
      <c r="S2937" s="5"/>
      <c r="T2937" s="5">
        <v>379</v>
      </c>
      <c r="U2937" s="5">
        <v>7</v>
      </c>
      <c r="V2937" s="5">
        <v>54</v>
      </c>
      <c r="W2937" s="5">
        <v>99</v>
      </c>
      <c r="X2937" s="5" t="s">
        <v>62</v>
      </c>
      <c r="Y2937" s="5" t="s">
        <v>63</v>
      </c>
      <c r="Z2937" s="5" t="s">
        <v>62</v>
      </c>
      <c r="AA2937" s="5" t="s">
        <v>62</v>
      </c>
      <c r="AB2937" s="5" t="s">
        <v>63</v>
      </c>
      <c r="AC2937" s="5" t="s">
        <v>63</v>
      </c>
      <c r="AD2937" s="5" t="s">
        <v>72</v>
      </c>
      <c r="AE2937" s="5" t="s">
        <v>63</v>
      </c>
      <c r="AF2937" s="5" t="s">
        <v>62</v>
      </c>
      <c r="AG2937" s="5" t="s">
        <v>62</v>
      </c>
      <c r="AH2937" s="5" t="s">
        <v>64</v>
      </c>
      <c r="AI2937" s="5" t="s">
        <v>62</v>
      </c>
      <c r="AJ2937" s="5" t="s">
        <v>64</v>
      </c>
      <c r="AK2937" s="5" t="s">
        <v>63</v>
      </c>
      <c r="AL2937" s="5" t="s">
        <v>64</v>
      </c>
      <c r="AM2937" s="5" t="s">
        <v>62</v>
      </c>
      <c r="AN2937" s="5" t="s">
        <v>64</v>
      </c>
      <c r="AO2937" s="5" t="s">
        <v>63</v>
      </c>
      <c r="AP2937" s="5" t="s">
        <v>63</v>
      </c>
      <c r="AQ2937" s="5" t="s">
        <v>64</v>
      </c>
      <c r="AR2937" s="5" t="s">
        <v>63</v>
      </c>
      <c r="AS2937" s="5" t="s">
        <v>65</v>
      </c>
      <c r="AT2937" s="5" t="s">
        <v>66</v>
      </c>
      <c r="AU2937" s="5" t="s">
        <v>67</v>
      </c>
      <c r="AV2937" s="5" t="s">
        <v>68</v>
      </c>
      <c r="AW2937" s="5" t="s">
        <v>65</v>
      </c>
      <c r="AX2937" s="5" t="s">
        <v>69</v>
      </c>
      <c r="AY2937" s="5">
        <v>57.1</v>
      </c>
      <c r="AZ2937" s="5">
        <v>100</v>
      </c>
    </row>
    <row r="2938" spans="1:52">
      <c r="A2938" s="5">
        <v>53</v>
      </c>
      <c r="B2938" s="5" t="s">
        <v>2850</v>
      </c>
      <c r="C2938" s="6">
        <v>1821</v>
      </c>
      <c r="D2938" s="5" t="s">
        <v>2940</v>
      </c>
      <c r="E2938" s="5" t="str">
        <f>VLOOKUP(B2938,Region!$A$1:$B$76,2,FALSE)</f>
        <v>Region_4</v>
      </c>
      <c r="F2938" s="5" t="str">
        <f>VLOOKUP(D2938,'Used to Match Zip By Sch Name'!$A$2:$E$4714,5,FALSE)</f>
        <v>33811-2171</v>
      </c>
      <c r="G2938" s="5">
        <f>VLOOKUP(D2938,public_school_report!$D$1:$CI$3651,84,FALSE)</f>
        <v>853</v>
      </c>
      <c r="H2938" s="5" t="s">
        <v>2</v>
      </c>
      <c r="I2938" s="5">
        <v>54</v>
      </c>
      <c r="J2938" s="5">
        <v>52</v>
      </c>
      <c r="K2938" s="5">
        <v>51</v>
      </c>
      <c r="L2938" s="5">
        <v>61</v>
      </c>
      <c r="M2938" s="5">
        <v>59</v>
      </c>
      <c r="N2938" s="5">
        <v>50</v>
      </c>
      <c r="O2938" s="5">
        <v>53</v>
      </c>
      <c r="P2938" s="5"/>
      <c r="Q2938" s="5"/>
      <c r="R2938" s="5"/>
      <c r="S2938" s="5"/>
      <c r="T2938" s="5">
        <v>380</v>
      </c>
      <c r="U2938" s="5">
        <v>7</v>
      </c>
      <c r="V2938" s="5">
        <v>54</v>
      </c>
      <c r="W2938" s="5">
        <v>100</v>
      </c>
      <c r="X2938" s="5" t="s">
        <v>62</v>
      </c>
      <c r="Y2938" s="5" t="s">
        <v>62</v>
      </c>
      <c r="Z2938" s="5" t="s">
        <v>62</v>
      </c>
      <c r="AA2938" s="5" t="s">
        <v>63</v>
      </c>
      <c r="AB2938" s="5" t="s">
        <v>62</v>
      </c>
      <c r="AC2938" s="5" t="s">
        <v>72</v>
      </c>
      <c r="AD2938" s="5" t="s">
        <v>63</v>
      </c>
      <c r="AE2938" s="5" t="s">
        <v>62</v>
      </c>
      <c r="AF2938" s="5" t="s">
        <v>64</v>
      </c>
      <c r="AG2938" s="5" t="s">
        <v>62</v>
      </c>
      <c r="AH2938" s="5" t="s">
        <v>64</v>
      </c>
      <c r="AI2938" s="5" t="s">
        <v>64</v>
      </c>
      <c r="AJ2938" s="5" t="s">
        <v>64</v>
      </c>
      <c r="AK2938" s="5" t="s">
        <v>64</v>
      </c>
      <c r="AL2938" s="5" t="s">
        <v>64</v>
      </c>
      <c r="AM2938" s="5" t="s">
        <v>64</v>
      </c>
      <c r="AN2938" s="5" t="s">
        <v>64</v>
      </c>
      <c r="AO2938" s="5" t="s">
        <v>64</v>
      </c>
      <c r="AP2938" s="5" t="s">
        <v>62</v>
      </c>
      <c r="AQ2938" s="5" t="s">
        <v>64</v>
      </c>
      <c r="AR2938" s="5" t="s">
        <v>63</v>
      </c>
      <c r="AS2938" s="5" t="s">
        <v>65</v>
      </c>
      <c r="AT2938" s="5" t="s">
        <v>66</v>
      </c>
      <c r="AU2938" s="5" t="s">
        <v>67</v>
      </c>
      <c r="AV2938" s="5" t="s">
        <v>68</v>
      </c>
      <c r="AW2938" s="5" t="s">
        <v>65</v>
      </c>
      <c r="AX2938" s="5" t="s">
        <v>69</v>
      </c>
      <c r="AY2938" s="5">
        <v>52.1</v>
      </c>
      <c r="AZ2938" s="5">
        <v>77.3</v>
      </c>
    </row>
    <row r="2939" spans="1:52">
      <c r="A2939" s="5">
        <v>53</v>
      </c>
      <c r="B2939" s="5" t="s">
        <v>2850</v>
      </c>
      <c r="C2939" s="6">
        <v>1831</v>
      </c>
      <c r="D2939" s="5" t="s">
        <v>2941</v>
      </c>
      <c r="E2939" s="5" t="str">
        <f>VLOOKUP(B2939,Region!$A$1:$B$76,2,FALSE)</f>
        <v>Region_4</v>
      </c>
      <c r="F2939" s="5">
        <f>VLOOKUP(D2939,'Used to Match Zip By Sch Name'!$A$2:$E$4714,5,FALSE)</f>
        <v>34759</v>
      </c>
      <c r="G2939" s="5">
        <f>VLOOKUP(D2939,public_school_report!$D$1:$CI$3651,84,FALSE)</f>
        <v>1057</v>
      </c>
      <c r="H2939" s="5" t="s">
        <v>2</v>
      </c>
      <c r="I2939" s="5">
        <v>26</v>
      </c>
      <c r="J2939" s="5">
        <v>50</v>
      </c>
      <c r="K2939" s="5">
        <v>56</v>
      </c>
      <c r="L2939" s="5">
        <v>23</v>
      </c>
      <c r="M2939" s="5">
        <v>48</v>
      </c>
      <c r="N2939" s="5">
        <v>55</v>
      </c>
      <c r="O2939" s="5">
        <v>20</v>
      </c>
      <c r="P2939" s="5">
        <v>63</v>
      </c>
      <c r="Q2939" s="5">
        <v>52</v>
      </c>
      <c r="R2939" s="5"/>
      <c r="S2939" s="5"/>
      <c r="T2939" s="5">
        <v>393</v>
      </c>
      <c r="U2939" s="5">
        <v>9</v>
      </c>
      <c r="V2939" s="5">
        <v>44</v>
      </c>
      <c r="W2939" s="5">
        <v>98</v>
      </c>
      <c r="X2939" s="5" t="s">
        <v>63</v>
      </c>
      <c r="Y2939" s="5" t="s">
        <v>72</v>
      </c>
      <c r="Z2939" s="5" t="s">
        <v>72</v>
      </c>
      <c r="AA2939" s="5" t="s">
        <v>72</v>
      </c>
      <c r="AB2939" s="5" t="s">
        <v>73</v>
      </c>
      <c r="AC2939" s="5" t="s">
        <v>72</v>
      </c>
      <c r="AD2939" s="5" t="s">
        <v>72</v>
      </c>
      <c r="AE2939" s="5" t="s">
        <v>63</v>
      </c>
      <c r="AF2939" s="5" t="s">
        <v>63</v>
      </c>
      <c r="AG2939" s="5" t="s">
        <v>63</v>
      </c>
      <c r="AH2939" s="5" t="s">
        <v>64</v>
      </c>
      <c r="AI2939" s="5" t="s">
        <v>63</v>
      </c>
      <c r="AJ2939" s="5" t="s">
        <v>72</v>
      </c>
      <c r="AK2939" s="5" t="s">
        <v>66</v>
      </c>
      <c r="AL2939" s="5" t="s">
        <v>66</v>
      </c>
      <c r="AM2939" s="5" t="s">
        <v>66</v>
      </c>
      <c r="AN2939" s="5" t="s">
        <v>66</v>
      </c>
      <c r="AO2939" s="5" t="s">
        <v>66</v>
      </c>
      <c r="AP2939" s="5" t="s">
        <v>66</v>
      </c>
      <c r="AQ2939" s="5" t="s">
        <v>66</v>
      </c>
      <c r="AR2939" s="5" t="s">
        <v>66</v>
      </c>
      <c r="AS2939" s="5" t="s">
        <v>65</v>
      </c>
      <c r="AT2939" s="5" t="s">
        <v>66</v>
      </c>
      <c r="AU2939" s="5" t="s">
        <v>67</v>
      </c>
      <c r="AV2939" s="5" t="s">
        <v>68</v>
      </c>
      <c r="AW2939" s="5" t="s">
        <v>65</v>
      </c>
      <c r="AX2939" s="5" t="s">
        <v>78</v>
      </c>
      <c r="AY2939" s="5">
        <v>90.4</v>
      </c>
      <c r="AZ2939" s="5">
        <v>100</v>
      </c>
    </row>
    <row r="2940" spans="1:52" s="18" customFormat="1">
      <c r="A2940" s="19">
        <v>53</v>
      </c>
      <c r="B2940" s="19" t="s">
        <v>2850</v>
      </c>
      <c r="C2940" s="20">
        <v>1841</v>
      </c>
      <c r="D2940" s="19" t="s">
        <v>2942</v>
      </c>
      <c r="E2940" s="5" t="str">
        <f>VLOOKUP(B2940,Region!$A$1:$B$76,2,FALSE)</f>
        <v>Region_4</v>
      </c>
      <c r="F2940" s="5" t="e">
        <f>VLOOKUP(D2940,'Used to Match Zip By Sch Name'!$A$2:$E$4714,5,FALSE)</f>
        <v>#N/A</v>
      </c>
      <c r="G2940" s="5">
        <f>VLOOKUP(D2940,public_school_report!$D$1:$CI$3651,84,FALSE)</f>
        <v>618</v>
      </c>
      <c r="H2940" s="5" t="s">
        <v>4</v>
      </c>
      <c r="I2940" s="19">
        <v>53</v>
      </c>
      <c r="J2940" s="19">
        <v>48</v>
      </c>
      <c r="K2940" s="19">
        <v>44</v>
      </c>
      <c r="L2940" s="19">
        <v>72</v>
      </c>
      <c r="M2940" s="19">
        <v>64</v>
      </c>
      <c r="N2940" s="19">
        <v>50</v>
      </c>
      <c r="O2940" s="19">
        <v>52</v>
      </c>
      <c r="P2940" s="19"/>
      <c r="Q2940" s="19"/>
      <c r="R2940" s="19"/>
      <c r="S2940" s="19"/>
      <c r="T2940" s="19">
        <v>383</v>
      </c>
      <c r="U2940" s="19">
        <v>7</v>
      </c>
      <c r="V2940" s="19">
        <v>55</v>
      </c>
      <c r="W2940" s="19">
        <v>99</v>
      </c>
      <c r="X2940" s="19" t="s">
        <v>62</v>
      </c>
      <c r="Y2940" s="19" t="s">
        <v>62</v>
      </c>
      <c r="Z2940" s="19" t="s">
        <v>64</v>
      </c>
      <c r="AA2940" s="19" t="s">
        <v>63</v>
      </c>
      <c r="AB2940" s="19" t="s">
        <v>72</v>
      </c>
      <c r="AC2940" s="19" t="s">
        <v>72</v>
      </c>
      <c r="AD2940" s="19" t="s">
        <v>63</v>
      </c>
      <c r="AE2940" s="19" t="s">
        <v>62</v>
      </c>
      <c r="AF2940" s="19" t="s">
        <v>72</v>
      </c>
      <c r="AG2940" s="19" t="s">
        <v>63</v>
      </c>
      <c r="AH2940" s="19" t="s">
        <v>63</v>
      </c>
      <c r="AI2940" s="19" t="s">
        <v>63</v>
      </c>
      <c r="AJ2940" s="19" t="s">
        <v>64</v>
      </c>
      <c r="AK2940" s="19" t="s">
        <v>62</v>
      </c>
      <c r="AL2940" s="19" t="s">
        <v>62</v>
      </c>
      <c r="AM2940" s="19" t="s">
        <v>62</v>
      </c>
      <c r="AN2940" s="19" t="s">
        <v>62</v>
      </c>
      <c r="AO2940" s="19" t="s">
        <v>63</v>
      </c>
      <c r="AP2940" s="19" t="s">
        <v>62</v>
      </c>
      <c r="AQ2940" s="19" t="s">
        <v>64</v>
      </c>
      <c r="AR2940" s="19" t="s">
        <v>63</v>
      </c>
      <c r="AS2940" s="19" t="s">
        <v>65</v>
      </c>
      <c r="AT2940" s="19" t="s">
        <v>66</v>
      </c>
      <c r="AU2940" s="19" t="s">
        <v>67</v>
      </c>
      <c r="AV2940" s="19" t="s">
        <v>68</v>
      </c>
      <c r="AW2940" s="19" t="s">
        <v>65</v>
      </c>
      <c r="AX2940" s="19" t="s">
        <v>69</v>
      </c>
      <c r="AY2940" s="19">
        <v>50.1</v>
      </c>
      <c r="AZ2940" s="19">
        <v>86.5</v>
      </c>
    </row>
    <row r="2941" spans="1:52">
      <c r="A2941" s="5">
        <v>53</v>
      </c>
      <c r="B2941" s="5" t="s">
        <v>2850</v>
      </c>
      <c r="C2941" s="6">
        <v>1851</v>
      </c>
      <c r="D2941" s="5" t="s">
        <v>2943</v>
      </c>
      <c r="E2941" s="5" t="str">
        <f>VLOOKUP(B2941,Region!$A$1:$B$76,2,FALSE)</f>
        <v>Region_4</v>
      </c>
      <c r="F2941" s="5" t="str">
        <f>VLOOKUP(D2941,'Used to Match Zip By Sch Name'!$A$2:$E$4714,5,FALSE)</f>
        <v>33810-5337</v>
      </c>
      <c r="G2941" s="5">
        <f>VLOOKUP(D2941,public_school_report!$D$1:$CI$3651,84,FALSE)</f>
        <v>738</v>
      </c>
      <c r="H2941" s="5" t="s">
        <v>4</v>
      </c>
      <c r="I2941" s="5">
        <v>44</v>
      </c>
      <c r="J2941" s="5">
        <v>54</v>
      </c>
      <c r="K2941" s="5">
        <v>57</v>
      </c>
      <c r="L2941" s="5">
        <v>64</v>
      </c>
      <c r="M2941" s="5">
        <v>58</v>
      </c>
      <c r="N2941" s="5">
        <v>43</v>
      </c>
      <c r="O2941" s="5">
        <v>52</v>
      </c>
      <c r="P2941" s="5"/>
      <c r="Q2941" s="5"/>
      <c r="R2941" s="5"/>
      <c r="S2941" s="5"/>
      <c r="T2941" s="5">
        <v>372</v>
      </c>
      <c r="U2941" s="5">
        <v>7</v>
      </c>
      <c r="V2941" s="5">
        <v>53</v>
      </c>
      <c r="W2941" s="5">
        <v>99</v>
      </c>
      <c r="X2941" s="5" t="s">
        <v>63</v>
      </c>
      <c r="Y2941" s="5" t="s">
        <v>62</v>
      </c>
      <c r="Z2941" s="5" t="s">
        <v>62</v>
      </c>
      <c r="AA2941" s="5" t="s">
        <v>63</v>
      </c>
      <c r="AB2941" s="5" t="s">
        <v>63</v>
      </c>
      <c r="AC2941" s="5" t="s">
        <v>72</v>
      </c>
      <c r="AD2941" s="5" t="s">
        <v>63</v>
      </c>
      <c r="AE2941" s="5" t="s">
        <v>62</v>
      </c>
      <c r="AF2941" s="5" t="s">
        <v>64</v>
      </c>
      <c r="AG2941" s="5" t="s">
        <v>72</v>
      </c>
      <c r="AH2941" s="5" t="s">
        <v>62</v>
      </c>
      <c r="AI2941" s="5" t="s">
        <v>62</v>
      </c>
      <c r="AJ2941" s="5" t="s">
        <v>62</v>
      </c>
      <c r="AK2941" s="5" t="s">
        <v>64</v>
      </c>
      <c r="AL2941" s="5" t="s">
        <v>64</v>
      </c>
      <c r="AM2941" s="5" t="s">
        <v>64</v>
      </c>
      <c r="AN2941" s="5" t="s">
        <v>65</v>
      </c>
      <c r="AO2941" s="5" t="s">
        <v>66</v>
      </c>
      <c r="AP2941" s="5" t="s">
        <v>66</v>
      </c>
      <c r="AQ2941" s="5" t="s">
        <v>66</v>
      </c>
      <c r="AR2941" s="5" t="s">
        <v>66</v>
      </c>
      <c r="AS2941" s="5" t="s">
        <v>65</v>
      </c>
      <c r="AT2941" s="5" t="s">
        <v>66</v>
      </c>
      <c r="AU2941" s="5" t="s">
        <v>67</v>
      </c>
      <c r="AV2941" s="5" t="s">
        <v>68</v>
      </c>
      <c r="AW2941" s="5" t="s">
        <v>65</v>
      </c>
      <c r="AX2941" s="5" t="s">
        <v>69</v>
      </c>
      <c r="AY2941" s="5">
        <v>57.8</v>
      </c>
      <c r="AZ2941" s="5">
        <v>95.3</v>
      </c>
    </row>
    <row r="2942" spans="1:52">
      <c r="A2942" s="5">
        <v>53</v>
      </c>
      <c r="B2942" s="5" t="s">
        <v>2850</v>
      </c>
      <c r="C2942" s="6">
        <v>1861</v>
      </c>
      <c r="D2942" s="5" t="s">
        <v>2944</v>
      </c>
      <c r="E2942" s="5" t="str">
        <f>VLOOKUP(B2942,Region!$A$1:$B$76,2,FALSE)</f>
        <v>Region_4</v>
      </c>
      <c r="F2942" s="5" t="str">
        <f>VLOOKUP(D2942,'Used to Match Zip By Sch Name'!$A$2:$E$4714,5,FALSE)</f>
        <v>33815-4532</v>
      </c>
      <c r="G2942" s="5">
        <f>VLOOKUP(D2942,public_school_report!$D$1:$CI$3651,84,FALSE)</f>
        <v>734</v>
      </c>
      <c r="H2942" s="5" t="s">
        <v>4</v>
      </c>
      <c r="I2942" s="5">
        <v>53</v>
      </c>
      <c r="J2942" s="5">
        <v>52</v>
      </c>
      <c r="K2942" s="5">
        <v>47</v>
      </c>
      <c r="L2942" s="5">
        <v>55</v>
      </c>
      <c r="M2942" s="5">
        <v>52</v>
      </c>
      <c r="N2942" s="5">
        <v>49</v>
      </c>
      <c r="O2942" s="5">
        <v>43</v>
      </c>
      <c r="P2942" s="5">
        <v>76</v>
      </c>
      <c r="Q2942" s="5">
        <v>71</v>
      </c>
      <c r="R2942" s="5"/>
      <c r="S2942" s="5"/>
      <c r="T2942" s="5">
        <v>498</v>
      </c>
      <c r="U2942" s="5">
        <v>9</v>
      </c>
      <c r="V2942" s="5">
        <v>55</v>
      </c>
      <c r="W2942" s="5">
        <v>99</v>
      </c>
      <c r="X2942" s="5" t="s">
        <v>62</v>
      </c>
      <c r="Y2942" s="5" t="s">
        <v>62</v>
      </c>
      <c r="Z2942" s="5" t="s">
        <v>62</v>
      </c>
      <c r="AA2942" s="5" t="s">
        <v>62</v>
      </c>
      <c r="AB2942" s="5" t="s">
        <v>63</v>
      </c>
      <c r="AC2942" s="5" t="s">
        <v>63</v>
      </c>
      <c r="AD2942" s="5" t="s">
        <v>63</v>
      </c>
      <c r="AE2942" s="5" t="s">
        <v>62</v>
      </c>
      <c r="AF2942" s="5" t="s">
        <v>64</v>
      </c>
      <c r="AG2942" s="5" t="s">
        <v>62</v>
      </c>
      <c r="AH2942" s="5" t="s">
        <v>64</v>
      </c>
      <c r="AI2942" s="5" t="s">
        <v>62</v>
      </c>
      <c r="AJ2942" s="5" t="s">
        <v>63</v>
      </c>
      <c r="AK2942" s="5" t="s">
        <v>64</v>
      </c>
      <c r="AL2942" s="5" t="s">
        <v>62</v>
      </c>
      <c r="AM2942" s="5" t="s">
        <v>63</v>
      </c>
      <c r="AN2942" s="5" t="s">
        <v>65</v>
      </c>
      <c r="AO2942" s="5" t="s">
        <v>66</v>
      </c>
      <c r="AP2942" s="5" t="s">
        <v>66</v>
      </c>
      <c r="AQ2942" s="5" t="s">
        <v>66</v>
      </c>
      <c r="AR2942" s="5" t="s">
        <v>66</v>
      </c>
      <c r="AS2942" s="5" t="s">
        <v>65</v>
      </c>
      <c r="AT2942" s="5" t="s">
        <v>66</v>
      </c>
      <c r="AU2942" s="5" t="s">
        <v>67</v>
      </c>
      <c r="AV2942" s="5" t="s">
        <v>68</v>
      </c>
      <c r="AW2942" s="5" t="s">
        <v>65</v>
      </c>
      <c r="AX2942" s="5" t="s">
        <v>86</v>
      </c>
      <c r="AY2942" s="5">
        <v>65.7</v>
      </c>
      <c r="AZ2942" s="5">
        <v>81.699999999999989</v>
      </c>
    </row>
    <row r="2943" spans="1:52">
      <c r="A2943" s="5">
        <v>53</v>
      </c>
      <c r="B2943" s="5" t="s">
        <v>2850</v>
      </c>
      <c r="C2943" s="6">
        <v>1881</v>
      </c>
      <c r="D2943" s="5" t="s">
        <v>2945</v>
      </c>
      <c r="E2943" s="5" t="str">
        <f>VLOOKUP(B2943,Region!$A$1:$B$76,2,FALSE)</f>
        <v>Region_4</v>
      </c>
      <c r="F2943" s="5" t="str">
        <f>VLOOKUP(D2943,'Used to Match Zip By Sch Name'!$A$2:$E$4714,5,FALSE)</f>
        <v>33809-6638</v>
      </c>
      <c r="G2943" s="5">
        <f>VLOOKUP(D2943,public_school_report!$D$1:$CI$3651,84,FALSE)</f>
        <v>771</v>
      </c>
      <c r="H2943" s="5" t="s">
        <v>4</v>
      </c>
      <c r="I2943" s="5">
        <v>59</v>
      </c>
      <c r="J2943" s="5">
        <v>60</v>
      </c>
      <c r="K2943" s="5">
        <v>54</v>
      </c>
      <c r="L2943" s="5">
        <v>58</v>
      </c>
      <c r="M2943" s="5">
        <v>63</v>
      </c>
      <c r="N2943" s="5">
        <v>47</v>
      </c>
      <c r="O2943" s="5">
        <v>67</v>
      </c>
      <c r="P2943" s="5"/>
      <c r="Q2943" s="5"/>
      <c r="R2943" s="5"/>
      <c r="S2943" s="5"/>
      <c r="T2943" s="5">
        <v>408</v>
      </c>
      <c r="U2943" s="5">
        <v>7</v>
      </c>
      <c r="V2943" s="5">
        <v>58</v>
      </c>
      <c r="W2943" s="5">
        <v>99</v>
      </c>
      <c r="X2943" s="5" t="s">
        <v>62</v>
      </c>
      <c r="Y2943" s="5" t="s">
        <v>62</v>
      </c>
      <c r="Z2943" s="5" t="s">
        <v>62</v>
      </c>
      <c r="AA2943" s="5" t="s">
        <v>62</v>
      </c>
      <c r="AB2943" s="5" t="s">
        <v>62</v>
      </c>
      <c r="AC2943" s="5" t="s">
        <v>63</v>
      </c>
      <c r="AD2943" s="5" t="s">
        <v>62</v>
      </c>
      <c r="AE2943" s="5" t="s">
        <v>64</v>
      </c>
      <c r="AF2943" s="5" t="s">
        <v>64</v>
      </c>
      <c r="AG2943" s="5" t="s">
        <v>64</v>
      </c>
      <c r="AH2943" s="5" t="s">
        <v>64</v>
      </c>
      <c r="AI2943" s="5" t="s">
        <v>64</v>
      </c>
      <c r="AJ2943" s="5" t="s">
        <v>64</v>
      </c>
      <c r="AK2943" s="5" t="s">
        <v>64</v>
      </c>
      <c r="AL2943" s="5" t="s">
        <v>64</v>
      </c>
      <c r="AM2943" s="5" t="s">
        <v>64</v>
      </c>
      <c r="AN2943" s="5" t="s">
        <v>64</v>
      </c>
      <c r="AO2943" s="5" t="s">
        <v>64</v>
      </c>
      <c r="AP2943" s="5" t="s">
        <v>63</v>
      </c>
      <c r="AQ2943" s="5" t="s">
        <v>64</v>
      </c>
      <c r="AR2943" s="5" t="s">
        <v>62</v>
      </c>
      <c r="AS2943" s="5" t="s">
        <v>65</v>
      </c>
      <c r="AT2943" s="5" t="s">
        <v>66</v>
      </c>
      <c r="AU2943" s="5" t="s">
        <v>67</v>
      </c>
      <c r="AV2943" s="5" t="s">
        <v>68</v>
      </c>
      <c r="AW2943" s="5" t="s">
        <v>65</v>
      </c>
      <c r="AX2943" s="5" t="s">
        <v>69</v>
      </c>
      <c r="AY2943" s="5">
        <v>44.3</v>
      </c>
      <c r="AZ2943" s="5">
        <v>72.899999999999977</v>
      </c>
    </row>
    <row r="2944" spans="1:52">
      <c r="A2944" s="5">
        <v>53</v>
      </c>
      <c r="B2944" s="5" t="s">
        <v>2850</v>
      </c>
      <c r="C2944" s="6">
        <v>1891</v>
      </c>
      <c r="D2944" s="5" t="s">
        <v>2946</v>
      </c>
      <c r="E2944" s="5" t="str">
        <f>VLOOKUP(B2944,Region!$A$1:$B$76,2,FALSE)</f>
        <v>Region_4</v>
      </c>
      <c r="F2944" s="5" t="str">
        <f>VLOOKUP(D2944,'Used to Match Zip By Sch Name'!$A$2:$E$4714,5,FALSE)</f>
        <v>33813-3828</v>
      </c>
      <c r="G2944" s="5">
        <f>VLOOKUP(D2944,public_school_report!$D$1:$CI$3651,84,FALSE)</f>
        <v>729</v>
      </c>
      <c r="H2944" s="5" t="s">
        <v>4</v>
      </c>
      <c r="I2944" s="5">
        <v>77</v>
      </c>
      <c r="J2944" s="5">
        <v>67</v>
      </c>
      <c r="K2944" s="5">
        <v>65</v>
      </c>
      <c r="L2944" s="5">
        <v>85</v>
      </c>
      <c r="M2944" s="5">
        <v>78</v>
      </c>
      <c r="N2944" s="5">
        <v>70</v>
      </c>
      <c r="O2944" s="5">
        <v>82</v>
      </c>
      <c r="P2944" s="5"/>
      <c r="Q2944" s="5"/>
      <c r="R2944" s="5"/>
      <c r="S2944" s="5"/>
      <c r="T2944" s="5">
        <v>524</v>
      </c>
      <c r="U2944" s="5">
        <v>7</v>
      </c>
      <c r="V2944" s="5">
        <v>75</v>
      </c>
      <c r="W2944" s="5">
        <v>100</v>
      </c>
      <c r="X2944" s="5" t="s">
        <v>64</v>
      </c>
      <c r="Y2944" s="5" t="s">
        <v>64</v>
      </c>
      <c r="Z2944" s="5" t="s">
        <v>64</v>
      </c>
      <c r="AA2944" s="5" t="s">
        <v>62</v>
      </c>
      <c r="AB2944" s="5" t="s">
        <v>64</v>
      </c>
      <c r="AC2944" s="5" t="s">
        <v>62</v>
      </c>
      <c r="AD2944" s="5" t="s">
        <v>62</v>
      </c>
      <c r="AE2944" s="5" t="s">
        <v>64</v>
      </c>
      <c r="AF2944" s="5" t="s">
        <v>64</v>
      </c>
      <c r="AG2944" s="5" t="s">
        <v>64</v>
      </c>
      <c r="AH2944" s="5" t="s">
        <v>64</v>
      </c>
      <c r="AI2944" s="5" t="s">
        <v>64</v>
      </c>
      <c r="AJ2944" s="5" t="s">
        <v>64</v>
      </c>
      <c r="AK2944" s="5" t="s">
        <v>64</v>
      </c>
      <c r="AL2944" s="5" t="s">
        <v>64</v>
      </c>
      <c r="AM2944" s="5" t="s">
        <v>64</v>
      </c>
      <c r="AN2944" s="5" t="s">
        <v>64</v>
      </c>
      <c r="AO2944" s="5" t="s">
        <v>64</v>
      </c>
      <c r="AP2944" s="5" t="s">
        <v>64</v>
      </c>
      <c r="AQ2944" s="5" t="s">
        <v>64</v>
      </c>
      <c r="AR2944" s="5" t="s">
        <v>64</v>
      </c>
      <c r="AS2944" s="5" t="s">
        <v>65</v>
      </c>
      <c r="AT2944" s="5" t="s">
        <v>66</v>
      </c>
      <c r="AU2944" s="5" t="s">
        <v>67</v>
      </c>
      <c r="AV2944" s="5" t="s">
        <v>67</v>
      </c>
      <c r="AW2944" s="5" t="s">
        <v>65</v>
      </c>
      <c r="AX2944" s="5" t="s">
        <v>69</v>
      </c>
      <c r="AY2944" s="5">
        <v>44</v>
      </c>
      <c r="AZ2944" s="5">
        <v>56.899999999999991</v>
      </c>
    </row>
    <row r="2945" spans="1:52">
      <c r="A2945" s="5">
        <v>53</v>
      </c>
      <c r="B2945" s="5" t="s">
        <v>2850</v>
      </c>
      <c r="C2945" s="6">
        <v>1901</v>
      </c>
      <c r="D2945" s="5" t="s">
        <v>2947</v>
      </c>
      <c r="E2945" s="5" t="str">
        <f>VLOOKUP(B2945,Region!$A$1:$B$76,2,FALSE)</f>
        <v>Region_4</v>
      </c>
      <c r="F2945" s="5" t="str">
        <f>VLOOKUP(D2945,'Used to Match Zip By Sch Name'!$A$2:$E$4714,5,FALSE)</f>
        <v>33810-8038</v>
      </c>
      <c r="G2945" s="5">
        <f>VLOOKUP(D2945,public_school_report!$D$1:$CI$3651,84,FALSE)</f>
        <v>628</v>
      </c>
      <c r="H2945" s="5" t="s">
        <v>4</v>
      </c>
      <c r="I2945" s="5">
        <v>48</v>
      </c>
      <c r="J2945" s="5">
        <v>50</v>
      </c>
      <c r="K2945" s="5">
        <v>43</v>
      </c>
      <c r="L2945" s="5">
        <v>59</v>
      </c>
      <c r="M2945" s="5">
        <v>53</v>
      </c>
      <c r="N2945" s="5">
        <v>43</v>
      </c>
      <c r="O2945" s="5">
        <v>43</v>
      </c>
      <c r="P2945" s="5"/>
      <c r="Q2945" s="5"/>
      <c r="R2945" s="5"/>
      <c r="S2945" s="5"/>
      <c r="T2945" s="5">
        <v>339</v>
      </c>
      <c r="U2945" s="5">
        <v>7</v>
      </c>
      <c r="V2945" s="5">
        <v>48</v>
      </c>
      <c r="W2945" s="5">
        <v>100</v>
      </c>
      <c r="X2945" s="5" t="s">
        <v>63</v>
      </c>
      <c r="Y2945" s="5" t="s">
        <v>63</v>
      </c>
      <c r="Z2945" s="5" t="s">
        <v>63</v>
      </c>
      <c r="AA2945" s="5" t="s">
        <v>73</v>
      </c>
      <c r="AB2945" s="5" t="s">
        <v>72</v>
      </c>
      <c r="AC2945" s="5" t="s">
        <v>63</v>
      </c>
      <c r="AD2945" s="5" t="s">
        <v>62</v>
      </c>
      <c r="AE2945" s="5" t="s">
        <v>64</v>
      </c>
      <c r="AF2945" s="5" t="s">
        <v>64</v>
      </c>
      <c r="AG2945" s="5" t="s">
        <v>72</v>
      </c>
      <c r="AH2945" s="5" t="s">
        <v>63</v>
      </c>
      <c r="AI2945" s="5" t="s">
        <v>63</v>
      </c>
      <c r="AJ2945" s="5" t="s">
        <v>64</v>
      </c>
      <c r="AK2945" s="5" t="s">
        <v>62</v>
      </c>
      <c r="AL2945" s="5" t="s">
        <v>64</v>
      </c>
      <c r="AM2945" s="5" t="s">
        <v>62</v>
      </c>
      <c r="AN2945" s="5" t="s">
        <v>64</v>
      </c>
      <c r="AO2945" s="5" t="s">
        <v>63</v>
      </c>
      <c r="AP2945" s="5" t="s">
        <v>63</v>
      </c>
      <c r="AQ2945" s="5" t="s">
        <v>64</v>
      </c>
      <c r="AR2945" s="5" t="s">
        <v>63</v>
      </c>
      <c r="AS2945" s="5" t="s">
        <v>65</v>
      </c>
      <c r="AT2945" s="5" t="s">
        <v>66</v>
      </c>
      <c r="AU2945" s="5" t="s">
        <v>67</v>
      </c>
      <c r="AV2945" s="5" t="s">
        <v>68</v>
      </c>
      <c r="AW2945" s="5" t="s">
        <v>65</v>
      </c>
      <c r="AX2945" s="5" t="s">
        <v>69</v>
      </c>
      <c r="AY2945" s="5">
        <v>43.3</v>
      </c>
      <c r="AZ2945" s="5">
        <v>99.1</v>
      </c>
    </row>
    <row r="2946" spans="1:52" s="18" customFormat="1">
      <c r="A2946" s="19">
        <v>53</v>
      </c>
      <c r="B2946" s="19" t="s">
        <v>2850</v>
      </c>
      <c r="C2946" s="20">
        <v>1908</v>
      </c>
      <c r="D2946" s="19" t="s">
        <v>2948</v>
      </c>
      <c r="E2946" s="5" t="str">
        <f>VLOOKUP(B2946,Region!$A$1:$B$76,2,FALSE)</f>
        <v>Region_4</v>
      </c>
      <c r="F2946" s="5" t="e">
        <f>VLOOKUP(D2946,'Used to Match Zip By Sch Name'!$A$2:$E$4714,5,FALSE)</f>
        <v>#N/A</v>
      </c>
      <c r="G2946" s="5">
        <f>VLOOKUP(D2946,public_school_report!$D$1:$CI$3651,84,FALSE)</f>
        <v>833</v>
      </c>
      <c r="H2946" s="5" t="s">
        <v>2</v>
      </c>
      <c r="I2946" s="19">
        <v>55</v>
      </c>
      <c r="J2946" s="19">
        <v>49</v>
      </c>
      <c r="K2946" s="19">
        <v>41</v>
      </c>
      <c r="L2946" s="19">
        <v>62</v>
      </c>
      <c r="M2946" s="19">
        <v>57</v>
      </c>
      <c r="N2946" s="19">
        <v>45</v>
      </c>
      <c r="O2946" s="19">
        <v>40</v>
      </c>
      <c r="P2946" s="19"/>
      <c r="Q2946" s="19"/>
      <c r="R2946" s="19"/>
      <c r="S2946" s="19"/>
      <c r="T2946" s="19">
        <v>349</v>
      </c>
      <c r="U2946" s="19">
        <v>7</v>
      </c>
      <c r="V2946" s="19">
        <v>50</v>
      </c>
      <c r="W2946" s="19">
        <v>99</v>
      </c>
      <c r="X2946" s="19" t="s">
        <v>63</v>
      </c>
      <c r="Y2946" s="19" t="s">
        <v>63</v>
      </c>
      <c r="Z2946" s="19" t="s">
        <v>62</v>
      </c>
      <c r="AA2946" s="19" t="s">
        <v>63</v>
      </c>
      <c r="AB2946" s="19" t="s">
        <v>62</v>
      </c>
      <c r="AC2946" s="19" t="s">
        <v>72</v>
      </c>
      <c r="AD2946" s="19" t="s">
        <v>63</v>
      </c>
      <c r="AE2946" s="19" t="s">
        <v>62</v>
      </c>
      <c r="AF2946" s="19" t="s">
        <v>62</v>
      </c>
      <c r="AG2946" s="19" t="s">
        <v>63</v>
      </c>
      <c r="AH2946" s="19" t="s">
        <v>66</v>
      </c>
      <c r="AI2946" s="19" t="s">
        <v>66</v>
      </c>
      <c r="AJ2946" s="19" t="s">
        <v>66</v>
      </c>
      <c r="AK2946" s="19" t="s">
        <v>66</v>
      </c>
      <c r="AL2946" s="19" t="s">
        <v>66</v>
      </c>
      <c r="AM2946" s="19" t="s">
        <v>66</v>
      </c>
      <c r="AN2946" s="19" t="s">
        <v>66</v>
      </c>
      <c r="AO2946" s="19" t="s">
        <v>66</v>
      </c>
      <c r="AP2946" s="19" t="s">
        <v>66</v>
      </c>
      <c r="AQ2946" s="19" t="s">
        <v>66</v>
      </c>
      <c r="AR2946" s="19" t="s">
        <v>66</v>
      </c>
      <c r="AS2946" s="19" t="s">
        <v>65</v>
      </c>
      <c r="AT2946" s="19" t="s">
        <v>66</v>
      </c>
      <c r="AU2946" s="19" t="s">
        <v>67</v>
      </c>
      <c r="AV2946" s="19" t="s">
        <v>68</v>
      </c>
      <c r="AW2946" s="19" t="s">
        <v>65</v>
      </c>
      <c r="AX2946" s="19" t="s">
        <v>69</v>
      </c>
      <c r="AY2946" s="19">
        <v>51.4</v>
      </c>
      <c r="AZ2946" s="19">
        <v>77.7</v>
      </c>
    </row>
    <row r="2947" spans="1:52">
      <c r="A2947" s="5">
        <v>53</v>
      </c>
      <c r="B2947" s="5" t="s">
        <v>2850</v>
      </c>
      <c r="C2947" s="6">
        <v>1921</v>
      </c>
      <c r="D2947" s="5" t="s">
        <v>2949</v>
      </c>
      <c r="E2947" s="5" t="str">
        <f>VLOOKUP(B2947,Region!$A$1:$B$76,2,FALSE)</f>
        <v>Region_4</v>
      </c>
      <c r="F2947" s="5" t="str">
        <f>VLOOKUP(D2947,'Used to Match Zip By Sch Name'!$A$2:$E$4714,5,FALSE)</f>
        <v>33843-9278</v>
      </c>
      <c r="G2947" s="5" t="e">
        <f>VLOOKUP(D2947,public_school_report!$D$1:$CI$3651,84,FALSE)</f>
        <v>#N/A</v>
      </c>
      <c r="H2947" s="5"/>
      <c r="I2947" s="5">
        <v>43</v>
      </c>
      <c r="J2947" s="5">
        <v>46</v>
      </c>
      <c r="K2947" s="5">
        <v>48</v>
      </c>
      <c r="L2947" s="5">
        <v>39</v>
      </c>
      <c r="M2947" s="5">
        <v>34</v>
      </c>
      <c r="N2947" s="5">
        <v>31</v>
      </c>
      <c r="O2947" s="5">
        <v>31</v>
      </c>
      <c r="P2947" s="5"/>
      <c r="Q2947" s="5"/>
      <c r="R2947" s="5"/>
      <c r="S2947" s="5"/>
      <c r="T2947" s="5">
        <v>272</v>
      </c>
      <c r="U2947" s="5">
        <v>7</v>
      </c>
      <c r="V2947" s="5">
        <v>39</v>
      </c>
      <c r="W2947" s="5">
        <v>99</v>
      </c>
      <c r="X2947" s="5" t="s">
        <v>72</v>
      </c>
      <c r="Y2947" s="5" t="s">
        <v>63</v>
      </c>
      <c r="Z2947" s="5" t="s">
        <v>63</v>
      </c>
      <c r="AA2947" s="5" t="s">
        <v>63</v>
      </c>
      <c r="AB2947" s="5" t="s">
        <v>63</v>
      </c>
      <c r="AC2947" s="5" t="s">
        <v>63</v>
      </c>
      <c r="AD2947" s="5" t="s">
        <v>63</v>
      </c>
      <c r="AE2947" s="5" t="s">
        <v>62</v>
      </c>
      <c r="AF2947" s="5" t="s">
        <v>62</v>
      </c>
      <c r="AG2947" s="5" t="s">
        <v>63</v>
      </c>
      <c r="AH2947" s="5" t="s">
        <v>62</v>
      </c>
      <c r="AI2947" s="5" t="s">
        <v>63</v>
      </c>
      <c r="AJ2947" s="5" t="s">
        <v>64</v>
      </c>
      <c r="AK2947" s="5" t="s">
        <v>62</v>
      </c>
      <c r="AL2947" s="5" t="s">
        <v>64</v>
      </c>
      <c r="AM2947" s="5" t="s">
        <v>64</v>
      </c>
      <c r="AN2947" s="5" t="s">
        <v>64</v>
      </c>
      <c r="AO2947" s="5" t="s">
        <v>64</v>
      </c>
      <c r="AP2947" s="5" t="s">
        <v>63</v>
      </c>
      <c r="AQ2947" s="5" t="s">
        <v>64</v>
      </c>
      <c r="AR2947" s="5" t="s">
        <v>63</v>
      </c>
      <c r="AS2947" s="5" t="s">
        <v>65</v>
      </c>
      <c r="AT2947" s="5" t="s">
        <v>66</v>
      </c>
      <c r="AU2947" s="5" t="s">
        <v>67</v>
      </c>
      <c r="AV2947" s="5" t="s">
        <v>68</v>
      </c>
      <c r="AW2947" s="5" t="s">
        <v>65</v>
      </c>
      <c r="AX2947" s="5" t="s">
        <v>69</v>
      </c>
      <c r="AY2947" s="5">
        <v>58.7</v>
      </c>
      <c r="AZ2947" s="5">
        <v>100</v>
      </c>
    </row>
    <row r="2948" spans="1:52" s="18" customFormat="1">
      <c r="A2948" s="19">
        <v>53</v>
      </c>
      <c r="B2948" s="19" t="s">
        <v>2850</v>
      </c>
      <c r="C2948" s="20">
        <v>1931</v>
      </c>
      <c r="D2948" s="19" t="s">
        <v>2950</v>
      </c>
      <c r="E2948" s="5" t="str">
        <f>VLOOKUP(B2948,Region!$A$1:$B$76,2,FALSE)</f>
        <v>Region_4</v>
      </c>
      <c r="F2948" s="5" t="e">
        <f>VLOOKUP(D2948,'Used to Match Zip By Sch Name'!$A$2:$E$4714,5,FALSE)</f>
        <v>#N/A</v>
      </c>
      <c r="G2948" s="5" t="e">
        <f>VLOOKUP(D2948,public_school_report!$D$1:$CI$3651,84,FALSE)</f>
        <v>#N/A</v>
      </c>
      <c r="H2948" s="5"/>
      <c r="I2948" s="19">
        <v>55</v>
      </c>
      <c r="J2948" s="19">
        <v>51</v>
      </c>
      <c r="K2948" s="19">
        <v>40</v>
      </c>
      <c r="L2948" s="19">
        <v>57</v>
      </c>
      <c r="M2948" s="19">
        <v>45</v>
      </c>
      <c r="N2948" s="19">
        <v>44</v>
      </c>
      <c r="O2948" s="19">
        <v>60</v>
      </c>
      <c r="P2948" s="19">
        <v>63</v>
      </c>
      <c r="Q2948" s="19"/>
      <c r="R2948" s="19">
        <v>97</v>
      </c>
      <c r="S2948" s="19">
        <v>72</v>
      </c>
      <c r="T2948" s="19">
        <v>584</v>
      </c>
      <c r="U2948" s="19">
        <v>10</v>
      </c>
      <c r="V2948" s="19">
        <v>58</v>
      </c>
      <c r="W2948" s="19">
        <v>98</v>
      </c>
      <c r="X2948" s="19" t="s">
        <v>62</v>
      </c>
      <c r="Y2948" s="19" t="s">
        <v>62</v>
      </c>
      <c r="Z2948" s="19" t="s">
        <v>63</v>
      </c>
      <c r="AA2948" s="19" t="s">
        <v>63</v>
      </c>
      <c r="AB2948" s="19" t="s">
        <v>62</v>
      </c>
      <c r="AC2948" s="19" t="s">
        <v>62</v>
      </c>
      <c r="AD2948" s="19" t="s">
        <v>64</v>
      </c>
      <c r="AE2948" s="19" t="s">
        <v>64</v>
      </c>
      <c r="AF2948" s="19" t="s">
        <v>62</v>
      </c>
      <c r="AG2948" s="19" t="s">
        <v>62</v>
      </c>
      <c r="AH2948" s="19" t="s">
        <v>63</v>
      </c>
      <c r="AI2948" s="19" t="s">
        <v>62</v>
      </c>
      <c r="AJ2948" s="19" t="s">
        <v>62</v>
      </c>
      <c r="AK2948" s="19" t="s">
        <v>62</v>
      </c>
      <c r="AL2948" s="19" t="s">
        <v>62</v>
      </c>
      <c r="AM2948" s="19" t="s">
        <v>63</v>
      </c>
      <c r="AN2948" s="19" t="s">
        <v>64</v>
      </c>
      <c r="AO2948" s="19" t="s">
        <v>62</v>
      </c>
      <c r="AP2948" s="19" t="s">
        <v>63</v>
      </c>
      <c r="AQ2948" s="19" t="s">
        <v>63</v>
      </c>
      <c r="AR2948" s="19" t="s">
        <v>63</v>
      </c>
      <c r="AS2948" s="19" t="s">
        <v>65</v>
      </c>
      <c r="AT2948" s="19" t="s">
        <v>66</v>
      </c>
      <c r="AU2948" s="19" t="s">
        <v>67</v>
      </c>
      <c r="AV2948" s="19" t="s">
        <v>67</v>
      </c>
      <c r="AW2948" s="19" t="s">
        <v>65</v>
      </c>
      <c r="AX2948" s="19" t="s">
        <v>82</v>
      </c>
      <c r="AY2948" s="19">
        <v>46.4</v>
      </c>
      <c r="AZ2948" s="19">
        <v>49.8</v>
      </c>
    </row>
    <row r="2949" spans="1:52">
      <c r="A2949" s="5">
        <v>53</v>
      </c>
      <c r="B2949" s="5" t="s">
        <v>2850</v>
      </c>
      <c r="C2949" s="6">
        <v>1941</v>
      </c>
      <c r="D2949" s="5" t="s">
        <v>2951</v>
      </c>
      <c r="E2949" s="5" t="str">
        <f>VLOOKUP(B2949,Region!$A$1:$B$76,2,FALSE)</f>
        <v>Region_4</v>
      </c>
      <c r="F2949" s="5" t="str">
        <f>VLOOKUP(D2949,'Used to Match Zip By Sch Name'!$A$2:$E$4714,5,FALSE)</f>
        <v>33837-9532</v>
      </c>
      <c r="G2949" s="5">
        <f>VLOOKUP(D2949,public_school_report!$D$1:$CI$3651,84,FALSE)</f>
        <v>874</v>
      </c>
      <c r="H2949" s="5" t="s">
        <v>2</v>
      </c>
      <c r="I2949" s="5">
        <v>45</v>
      </c>
      <c r="J2949" s="5">
        <v>41</v>
      </c>
      <c r="K2949" s="5">
        <v>40</v>
      </c>
      <c r="L2949" s="5">
        <v>51</v>
      </c>
      <c r="M2949" s="5">
        <v>52</v>
      </c>
      <c r="N2949" s="5">
        <v>39</v>
      </c>
      <c r="O2949" s="5">
        <v>34</v>
      </c>
      <c r="P2949" s="5"/>
      <c r="Q2949" s="5"/>
      <c r="R2949" s="5"/>
      <c r="S2949" s="5"/>
      <c r="T2949" s="5">
        <v>302</v>
      </c>
      <c r="U2949" s="5">
        <v>7</v>
      </c>
      <c r="V2949" s="5">
        <v>43</v>
      </c>
      <c r="W2949" s="5">
        <v>99</v>
      </c>
      <c r="X2949" s="5" t="s">
        <v>63</v>
      </c>
      <c r="Y2949" s="5" t="s">
        <v>63</v>
      </c>
      <c r="Z2949" s="5" t="s">
        <v>63</v>
      </c>
      <c r="AA2949" s="5" t="s">
        <v>72</v>
      </c>
      <c r="AB2949" s="5" t="s">
        <v>63</v>
      </c>
      <c r="AC2949" s="5" t="s">
        <v>63</v>
      </c>
      <c r="AD2949" s="5" t="s">
        <v>72</v>
      </c>
      <c r="AE2949" s="5" t="s">
        <v>63</v>
      </c>
      <c r="AF2949" s="5" t="s">
        <v>62</v>
      </c>
      <c r="AG2949" s="5" t="s">
        <v>63</v>
      </c>
      <c r="AH2949" s="5" t="s">
        <v>62</v>
      </c>
      <c r="AI2949" s="5" t="s">
        <v>63</v>
      </c>
      <c r="AJ2949" s="5" t="s">
        <v>62</v>
      </c>
      <c r="AK2949" s="5" t="s">
        <v>63</v>
      </c>
      <c r="AL2949" s="5" t="s">
        <v>63</v>
      </c>
      <c r="AM2949" s="5" t="s">
        <v>63</v>
      </c>
      <c r="AN2949" s="5" t="s">
        <v>63</v>
      </c>
      <c r="AO2949" s="5" t="s">
        <v>63</v>
      </c>
      <c r="AP2949" s="5" t="s">
        <v>63</v>
      </c>
      <c r="AQ2949" s="5" t="s">
        <v>63</v>
      </c>
      <c r="AR2949" s="5" t="s">
        <v>72</v>
      </c>
      <c r="AS2949" s="5" t="s">
        <v>65</v>
      </c>
      <c r="AT2949" s="5" t="s">
        <v>66</v>
      </c>
      <c r="AU2949" s="5" t="s">
        <v>67</v>
      </c>
      <c r="AV2949" s="5" t="s">
        <v>68</v>
      </c>
      <c r="AW2949" s="5" t="s">
        <v>65</v>
      </c>
      <c r="AX2949" s="5" t="s">
        <v>69</v>
      </c>
      <c r="AY2949" s="5">
        <v>72</v>
      </c>
      <c r="AZ2949" s="5">
        <v>95.5</v>
      </c>
    </row>
    <row r="2950" spans="1:52">
      <c r="A2950" s="5">
        <v>53</v>
      </c>
      <c r="B2950" s="5" t="s">
        <v>2850</v>
      </c>
      <c r="C2950" s="6">
        <v>1951</v>
      </c>
      <c r="D2950" s="5" t="s">
        <v>2952</v>
      </c>
      <c r="E2950" s="5" t="str">
        <f>VLOOKUP(B2950,Region!$A$1:$B$76,2,FALSE)</f>
        <v>Region_4</v>
      </c>
      <c r="F2950" s="5" t="str">
        <f>VLOOKUP(D2950,'Used to Match Zip By Sch Name'!$A$2:$E$4714,5,FALSE)</f>
        <v>33823-8491</v>
      </c>
      <c r="G2950" s="5">
        <f>VLOOKUP(D2950,public_school_report!$D$1:$CI$3651,84,FALSE)</f>
        <v>697</v>
      </c>
      <c r="H2950" s="5" t="s">
        <v>4</v>
      </c>
      <c r="I2950" s="5">
        <v>75</v>
      </c>
      <c r="J2950" s="5">
        <v>66</v>
      </c>
      <c r="K2950" s="5">
        <v>59</v>
      </c>
      <c r="L2950" s="5">
        <v>83</v>
      </c>
      <c r="M2950" s="5">
        <v>89</v>
      </c>
      <c r="N2950" s="5">
        <v>84</v>
      </c>
      <c r="O2950" s="5">
        <v>71</v>
      </c>
      <c r="P2950" s="5"/>
      <c r="Q2950" s="5"/>
      <c r="R2950" s="5"/>
      <c r="S2950" s="5"/>
      <c r="T2950" s="5">
        <v>527</v>
      </c>
      <c r="U2950" s="5">
        <v>7</v>
      </c>
      <c r="V2950" s="5">
        <v>75</v>
      </c>
      <c r="W2950" s="5">
        <v>100</v>
      </c>
      <c r="X2950" s="5" t="s">
        <v>64</v>
      </c>
      <c r="Y2950" s="5" t="s">
        <v>64</v>
      </c>
      <c r="Z2950" s="5" t="s">
        <v>64</v>
      </c>
      <c r="AA2950" s="5" t="s">
        <v>64</v>
      </c>
      <c r="AB2950" s="5" t="s">
        <v>64</v>
      </c>
      <c r="AC2950" s="5" t="s">
        <v>62</v>
      </c>
      <c r="AD2950" s="5" t="s">
        <v>62</v>
      </c>
      <c r="AE2950" s="5" t="s">
        <v>62</v>
      </c>
      <c r="AF2950" s="5" t="s">
        <v>62</v>
      </c>
      <c r="AG2950" s="5" t="s">
        <v>64</v>
      </c>
      <c r="AH2950" s="5" t="s">
        <v>62</v>
      </c>
      <c r="AI2950" s="5" t="s">
        <v>64</v>
      </c>
      <c r="AJ2950" s="5" t="s">
        <v>62</v>
      </c>
      <c r="AK2950" s="5" t="s">
        <v>64</v>
      </c>
      <c r="AL2950" s="5" t="s">
        <v>64</v>
      </c>
      <c r="AM2950" s="5" t="s">
        <v>64</v>
      </c>
      <c r="AN2950" s="5" t="s">
        <v>64</v>
      </c>
      <c r="AO2950" s="5" t="s">
        <v>64</v>
      </c>
      <c r="AP2950" s="5" t="s">
        <v>65</v>
      </c>
      <c r="AQ2950" s="5" t="s">
        <v>66</v>
      </c>
      <c r="AR2950" s="5" t="s">
        <v>66</v>
      </c>
      <c r="AS2950" s="5" t="s">
        <v>65</v>
      </c>
      <c r="AT2950" s="5" t="s">
        <v>66</v>
      </c>
      <c r="AU2950" s="5" t="s">
        <v>68</v>
      </c>
      <c r="AV2950" s="5" t="s">
        <v>67</v>
      </c>
      <c r="AW2950" s="5" t="s">
        <v>65</v>
      </c>
      <c r="AX2950" s="5" t="s">
        <v>69</v>
      </c>
      <c r="AY2950" s="5">
        <v>22.7</v>
      </c>
      <c r="AZ2950" s="5">
        <v>37</v>
      </c>
    </row>
    <row r="2951" spans="1:52">
      <c r="A2951" s="5">
        <v>53</v>
      </c>
      <c r="B2951" s="5" t="s">
        <v>2850</v>
      </c>
      <c r="C2951" s="6">
        <v>1961</v>
      </c>
      <c r="D2951" s="5" t="s">
        <v>2953</v>
      </c>
      <c r="E2951" s="5" t="str">
        <f>VLOOKUP(B2951,Region!$A$1:$B$76,2,FALSE)</f>
        <v>Region_4</v>
      </c>
      <c r="F2951" s="5" t="str">
        <f>VLOOKUP(D2951,'Used to Match Zip By Sch Name'!$A$2:$E$4714,5,FALSE)</f>
        <v>33850-2031</v>
      </c>
      <c r="G2951" s="5">
        <f>VLOOKUP(D2951,public_school_report!$D$1:$CI$3651,84,FALSE)</f>
        <v>1042</v>
      </c>
      <c r="H2951" s="5" t="s">
        <v>2</v>
      </c>
      <c r="I2951" s="5">
        <v>56</v>
      </c>
      <c r="J2951" s="5">
        <v>57</v>
      </c>
      <c r="K2951" s="5">
        <v>53</v>
      </c>
      <c r="L2951" s="5">
        <v>52</v>
      </c>
      <c r="M2951" s="5">
        <v>52</v>
      </c>
      <c r="N2951" s="5">
        <v>42</v>
      </c>
      <c r="O2951" s="5">
        <v>57</v>
      </c>
      <c r="P2951" s="5">
        <v>77</v>
      </c>
      <c r="Q2951" s="5">
        <v>48</v>
      </c>
      <c r="R2951" s="5"/>
      <c r="S2951" s="5"/>
      <c r="T2951" s="5">
        <v>494</v>
      </c>
      <c r="U2951" s="5">
        <v>9</v>
      </c>
      <c r="V2951" s="5">
        <v>55</v>
      </c>
      <c r="W2951" s="5">
        <v>99</v>
      </c>
      <c r="X2951" s="5" t="s">
        <v>62</v>
      </c>
      <c r="Y2951" s="5" t="s">
        <v>62</v>
      </c>
      <c r="Z2951" s="5" t="s">
        <v>62</v>
      </c>
      <c r="AA2951" s="5" t="s">
        <v>62</v>
      </c>
      <c r="AB2951" s="5" t="s">
        <v>62</v>
      </c>
      <c r="AC2951" s="5" t="s">
        <v>63</v>
      </c>
      <c r="AD2951" s="5" t="s">
        <v>62</v>
      </c>
      <c r="AE2951" s="5" t="s">
        <v>64</v>
      </c>
      <c r="AF2951" s="5" t="s">
        <v>62</v>
      </c>
      <c r="AG2951" s="5" t="s">
        <v>62</v>
      </c>
      <c r="AH2951" s="5" t="s">
        <v>62</v>
      </c>
      <c r="AI2951" s="5" t="s">
        <v>63</v>
      </c>
      <c r="AJ2951" s="5" t="s">
        <v>63</v>
      </c>
      <c r="AK2951" s="5" t="s">
        <v>62</v>
      </c>
      <c r="AL2951" s="5" t="s">
        <v>63</v>
      </c>
      <c r="AM2951" s="5" t="s">
        <v>63</v>
      </c>
      <c r="AN2951" s="5" t="s">
        <v>62</v>
      </c>
      <c r="AO2951" s="5" t="s">
        <v>63</v>
      </c>
      <c r="AP2951" s="5" t="s">
        <v>63</v>
      </c>
      <c r="AQ2951" s="5" t="s">
        <v>63</v>
      </c>
      <c r="AR2951" s="5" t="s">
        <v>72</v>
      </c>
      <c r="AS2951" s="5" t="s">
        <v>65</v>
      </c>
      <c r="AT2951" s="5" t="s">
        <v>66</v>
      </c>
      <c r="AU2951" s="5" t="s">
        <v>68</v>
      </c>
      <c r="AV2951" s="5" t="s">
        <v>68</v>
      </c>
      <c r="AW2951" s="5" t="s">
        <v>65</v>
      </c>
      <c r="AX2951" s="5" t="s">
        <v>78</v>
      </c>
      <c r="AY2951" s="5">
        <v>59.4</v>
      </c>
      <c r="AZ2951" s="5">
        <v>76.900000000000006</v>
      </c>
    </row>
    <row r="2952" spans="1:52">
      <c r="A2952" s="5">
        <v>53</v>
      </c>
      <c r="B2952" s="5" t="s">
        <v>2850</v>
      </c>
      <c r="C2952" s="6">
        <v>1971</v>
      </c>
      <c r="D2952" s="5" t="s">
        <v>2954</v>
      </c>
      <c r="E2952" s="5" t="str">
        <f>VLOOKUP(B2952,Region!$A$1:$B$76,2,FALSE)</f>
        <v>Region_4</v>
      </c>
      <c r="F2952" s="5" t="str">
        <f>VLOOKUP(D2952,'Used to Match Zip By Sch Name'!$A$2:$E$4714,5,FALSE)</f>
        <v>33810-3550</v>
      </c>
      <c r="G2952" s="5">
        <f>VLOOKUP(D2952,public_school_report!$D$1:$CI$3651,84,FALSE)</f>
        <v>815</v>
      </c>
      <c r="H2952" s="5" t="s">
        <v>2</v>
      </c>
      <c r="I2952" s="5">
        <v>41</v>
      </c>
      <c r="J2952" s="5">
        <v>51</v>
      </c>
      <c r="K2952" s="5">
        <v>45</v>
      </c>
      <c r="L2952" s="5">
        <v>37</v>
      </c>
      <c r="M2952" s="5">
        <v>41</v>
      </c>
      <c r="N2952" s="5">
        <v>41</v>
      </c>
      <c r="O2952" s="5">
        <v>43</v>
      </c>
      <c r="P2952" s="5">
        <v>72</v>
      </c>
      <c r="Q2952" s="5">
        <v>57</v>
      </c>
      <c r="R2952" s="5"/>
      <c r="S2952" s="5"/>
      <c r="T2952" s="5">
        <v>428</v>
      </c>
      <c r="U2952" s="5">
        <v>9</v>
      </c>
      <c r="V2952" s="5">
        <v>48</v>
      </c>
      <c r="W2952" s="5">
        <v>98</v>
      </c>
      <c r="X2952" s="5" t="s">
        <v>63</v>
      </c>
      <c r="Y2952" s="5" t="s">
        <v>63</v>
      </c>
      <c r="Z2952" s="5" t="s">
        <v>63</v>
      </c>
      <c r="AA2952" s="5" t="s">
        <v>63</v>
      </c>
      <c r="AB2952" s="5" t="s">
        <v>63</v>
      </c>
      <c r="AC2952" s="5" t="s">
        <v>63</v>
      </c>
      <c r="AD2952" s="5" t="s">
        <v>72</v>
      </c>
      <c r="AE2952" s="5" t="s">
        <v>72</v>
      </c>
      <c r="AF2952" s="5" t="s">
        <v>63</v>
      </c>
      <c r="AG2952" s="5" t="s">
        <v>63</v>
      </c>
      <c r="AH2952" s="5" t="s">
        <v>63</v>
      </c>
      <c r="AI2952" s="5" t="s">
        <v>62</v>
      </c>
      <c r="AJ2952" s="5" t="s">
        <v>63</v>
      </c>
      <c r="AK2952" s="5" t="s">
        <v>62</v>
      </c>
      <c r="AL2952" s="5" t="s">
        <v>63</v>
      </c>
      <c r="AM2952" s="5" t="s">
        <v>63</v>
      </c>
      <c r="AN2952" s="5" t="s">
        <v>62</v>
      </c>
      <c r="AO2952" s="5" t="s">
        <v>63</v>
      </c>
      <c r="AP2952" s="5" t="s">
        <v>63</v>
      </c>
      <c r="AQ2952" s="5" t="s">
        <v>65</v>
      </c>
      <c r="AR2952" s="5" t="s">
        <v>66</v>
      </c>
      <c r="AS2952" s="5" t="s">
        <v>65</v>
      </c>
      <c r="AT2952" s="5" t="s">
        <v>66</v>
      </c>
      <c r="AU2952" s="5" t="s">
        <v>67</v>
      </c>
      <c r="AV2952" s="5" t="s">
        <v>68</v>
      </c>
      <c r="AW2952" s="5" t="s">
        <v>65</v>
      </c>
      <c r="AX2952" s="5" t="s">
        <v>78</v>
      </c>
      <c r="AY2952" s="5">
        <v>71.8</v>
      </c>
      <c r="AZ2952" s="5">
        <v>100</v>
      </c>
    </row>
    <row r="2953" spans="1:52">
      <c r="A2953" s="5">
        <v>53</v>
      </c>
      <c r="B2953" s="5" t="s">
        <v>2850</v>
      </c>
      <c r="C2953" s="6">
        <v>1981</v>
      </c>
      <c r="D2953" s="5" t="s">
        <v>2955</v>
      </c>
      <c r="E2953" s="5" t="str">
        <f>VLOOKUP(B2953,Region!$A$1:$B$76,2,FALSE)</f>
        <v>Region_4</v>
      </c>
      <c r="F2953" s="5" t="str">
        <f>VLOOKUP(D2953,'Used to Match Zip By Sch Name'!$A$2:$E$4714,5,FALSE)</f>
        <v>33838-4703</v>
      </c>
      <c r="G2953" s="5">
        <f>VLOOKUP(D2953,public_school_report!$D$1:$CI$3651,84,FALSE)</f>
        <v>645</v>
      </c>
      <c r="H2953" s="5" t="s">
        <v>4</v>
      </c>
      <c r="I2953" s="5">
        <v>62</v>
      </c>
      <c r="J2953" s="5">
        <v>62</v>
      </c>
      <c r="K2953" s="5">
        <v>60</v>
      </c>
      <c r="L2953" s="5">
        <v>57</v>
      </c>
      <c r="M2953" s="5">
        <v>53</v>
      </c>
      <c r="N2953" s="5">
        <v>57</v>
      </c>
      <c r="O2953" s="5">
        <v>69</v>
      </c>
      <c r="P2953" s="5">
        <v>84</v>
      </c>
      <c r="Q2953" s="5">
        <v>69</v>
      </c>
      <c r="R2953" s="5"/>
      <c r="S2953" s="5"/>
      <c r="T2953" s="5">
        <v>573</v>
      </c>
      <c r="U2953" s="5">
        <v>9</v>
      </c>
      <c r="V2953" s="5">
        <v>64</v>
      </c>
      <c r="W2953" s="5">
        <v>98</v>
      </c>
      <c r="X2953" s="5" t="s">
        <v>64</v>
      </c>
      <c r="Y2953" s="5" t="s">
        <v>64</v>
      </c>
      <c r="Z2953" s="5" t="s">
        <v>62</v>
      </c>
      <c r="AA2953" s="5" t="s">
        <v>62</v>
      </c>
      <c r="AB2953" s="5" t="s">
        <v>63</v>
      </c>
      <c r="AC2953" s="5" t="s">
        <v>72</v>
      </c>
      <c r="AD2953" s="5" t="s">
        <v>72</v>
      </c>
      <c r="AE2953" s="5" t="s">
        <v>63</v>
      </c>
      <c r="AF2953" s="5" t="s">
        <v>62</v>
      </c>
      <c r="AG2953" s="5" t="s">
        <v>62</v>
      </c>
      <c r="AH2953" s="5" t="s">
        <v>63</v>
      </c>
      <c r="AI2953" s="5" t="s">
        <v>63</v>
      </c>
      <c r="AJ2953" s="5" t="s">
        <v>63</v>
      </c>
      <c r="AK2953" s="5" t="s">
        <v>63</v>
      </c>
      <c r="AL2953" s="5" t="s">
        <v>63</v>
      </c>
      <c r="AM2953" s="5" t="s">
        <v>72</v>
      </c>
      <c r="AN2953" s="5" t="s">
        <v>63</v>
      </c>
      <c r="AO2953" s="5" t="s">
        <v>63</v>
      </c>
      <c r="AP2953" s="5" t="s">
        <v>63</v>
      </c>
      <c r="AQ2953" s="5" t="s">
        <v>65</v>
      </c>
      <c r="AR2953" s="5" t="s">
        <v>66</v>
      </c>
      <c r="AS2953" s="5" t="s">
        <v>65</v>
      </c>
      <c r="AT2953" s="5" t="s">
        <v>66</v>
      </c>
      <c r="AU2953" s="5" t="s">
        <v>67</v>
      </c>
      <c r="AV2953" s="5" t="s">
        <v>68</v>
      </c>
      <c r="AW2953" s="5" t="s">
        <v>65</v>
      </c>
      <c r="AX2953" s="5" t="s">
        <v>78</v>
      </c>
      <c r="AY2953" s="5">
        <v>77.3</v>
      </c>
      <c r="AZ2953" s="5">
        <v>78.7</v>
      </c>
    </row>
    <row r="2954" spans="1:52">
      <c r="A2954" s="5">
        <v>53</v>
      </c>
      <c r="B2954" s="5" t="s">
        <v>2850</v>
      </c>
      <c r="C2954" s="6">
        <v>1991</v>
      </c>
      <c r="D2954" s="5" t="s">
        <v>2956</v>
      </c>
      <c r="E2954" s="5" t="str">
        <f>VLOOKUP(B2954,Region!$A$1:$B$76,2,FALSE)</f>
        <v>Region_4</v>
      </c>
      <c r="F2954" s="5" t="str">
        <f>VLOOKUP(D2954,'Used to Match Zip By Sch Name'!$A$2:$E$4714,5,FALSE)</f>
        <v>33839-3086</v>
      </c>
      <c r="G2954" s="5" t="e">
        <f>VLOOKUP(D2954,public_school_report!$D$1:$CI$3651,84,FALSE)</f>
        <v>#N/A</v>
      </c>
      <c r="H2954" s="5"/>
      <c r="I2954" s="5">
        <v>32</v>
      </c>
      <c r="J2954" s="5">
        <v>37</v>
      </c>
      <c r="K2954" s="5">
        <v>36</v>
      </c>
      <c r="L2954" s="5">
        <v>32</v>
      </c>
      <c r="M2954" s="5">
        <v>39</v>
      </c>
      <c r="N2954" s="5">
        <v>26</v>
      </c>
      <c r="O2954" s="5">
        <v>51</v>
      </c>
      <c r="P2954" s="5">
        <v>48</v>
      </c>
      <c r="Q2954" s="5"/>
      <c r="R2954" s="5">
        <v>80</v>
      </c>
      <c r="S2954" s="5">
        <v>62</v>
      </c>
      <c r="T2954" s="5">
        <v>443</v>
      </c>
      <c r="U2954" s="5">
        <v>10</v>
      </c>
      <c r="V2954" s="5">
        <v>44</v>
      </c>
      <c r="W2954" s="5">
        <v>94</v>
      </c>
      <c r="X2954" s="5" t="s">
        <v>63</v>
      </c>
      <c r="Y2954" s="5" t="s">
        <v>63</v>
      </c>
      <c r="Z2954" s="5" t="s">
        <v>63</v>
      </c>
      <c r="AA2954" s="5" t="s">
        <v>63</v>
      </c>
      <c r="AB2954" s="5" t="s">
        <v>63</v>
      </c>
      <c r="AC2954" s="5" t="s">
        <v>63</v>
      </c>
      <c r="AD2954" s="5" t="s">
        <v>63</v>
      </c>
      <c r="AE2954" s="5" t="s">
        <v>62</v>
      </c>
      <c r="AF2954" s="5" t="s">
        <v>72</v>
      </c>
      <c r="AG2954" s="5" t="s">
        <v>62</v>
      </c>
      <c r="AH2954" s="5" t="s">
        <v>63</v>
      </c>
      <c r="AI2954" s="5" t="s">
        <v>72</v>
      </c>
      <c r="AJ2954" s="5" t="s">
        <v>72</v>
      </c>
      <c r="AK2954" s="5" t="s">
        <v>72</v>
      </c>
      <c r="AL2954" s="5" t="s">
        <v>63</v>
      </c>
      <c r="AM2954" s="5" t="s">
        <v>63</v>
      </c>
      <c r="AN2954" s="5" t="s">
        <v>63</v>
      </c>
      <c r="AO2954" s="5" t="s">
        <v>63</v>
      </c>
      <c r="AP2954" s="5" t="s">
        <v>63</v>
      </c>
      <c r="AQ2954" s="5" t="s">
        <v>63</v>
      </c>
      <c r="AR2954" s="5" t="s">
        <v>72</v>
      </c>
      <c r="AS2954" s="5" t="s">
        <v>65</v>
      </c>
      <c r="AT2954" s="5" t="s">
        <v>66</v>
      </c>
      <c r="AU2954" s="5" t="s">
        <v>67</v>
      </c>
      <c r="AV2954" s="5" t="s">
        <v>68</v>
      </c>
      <c r="AW2954" s="5" t="s">
        <v>65</v>
      </c>
      <c r="AX2954" s="5" t="s">
        <v>82</v>
      </c>
      <c r="AY2954" s="5">
        <v>67</v>
      </c>
      <c r="AZ2954" s="5">
        <v>82.199999999999989</v>
      </c>
    </row>
    <row r="2955" spans="1:52">
      <c r="A2955" s="5">
        <v>53</v>
      </c>
      <c r="B2955" s="5" t="s">
        <v>2850</v>
      </c>
      <c r="C2955" s="6">
        <v>7023</v>
      </c>
      <c r="D2955" s="5" t="s">
        <v>2957</v>
      </c>
      <c r="E2955" s="5" t="str">
        <f>VLOOKUP(B2955,Region!$A$1:$B$76,2,FALSE)</f>
        <v>Region_4</v>
      </c>
      <c r="F2955" s="5" t="str">
        <f>VLOOKUP(D2955,'Used to Match Zip By Sch Name'!$A$2:$E$4714,5,FALSE)</f>
        <v>33801-7517</v>
      </c>
      <c r="G2955" s="5">
        <f>VLOOKUP(D2955,public_school_report!$D$1:$CI$3651,84,FALSE)</f>
        <v>105</v>
      </c>
      <c r="H2955" s="5" t="s">
        <v>6</v>
      </c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 t="s">
        <v>122</v>
      </c>
      <c r="Y2955" s="5" t="s">
        <v>66</v>
      </c>
      <c r="Z2955" s="5" t="s">
        <v>66</v>
      </c>
      <c r="AA2955" s="5" t="s">
        <v>66</v>
      </c>
      <c r="AB2955" s="5" t="s">
        <v>63</v>
      </c>
      <c r="AC2955" s="5" t="s">
        <v>66</v>
      </c>
      <c r="AD2955" s="5" t="s">
        <v>66</v>
      </c>
      <c r="AE2955" s="5" t="s">
        <v>66</v>
      </c>
      <c r="AF2955" s="5" t="s">
        <v>66</v>
      </c>
      <c r="AG2955" s="5" t="s">
        <v>66</v>
      </c>
      <c r="AH2955" s="5" t="s">
        <v>66</v>
      </c>
      <c r="AI2955" s="5" t="s">
        <v>66</v>
      </c>
      <c r="AJ2955" s="5" t="s">
        <v>66</v>
      </c>
      <c r="AK2955" s="5" t="s">
        <v>66</v>
      </c>
      <c r="AL2955" s="5" t="s">
        <v>66</v>
      </c>
      <c r="AM2955" s="5" t="s">
        <v>66</v>
      </c>
      <c r="AN2955" s="5" t="s">
        <v>66</v>
      </c>
      <c r="AO2955" s="5" t="s">
        <v>66</v>
      </c>
      <c r="AP2955" s="5" t="s">
        <v>66</v>
      </c>
      <c r="AQ2955" s="5" t="s">
        <v>66</v>
      </c>
      <c r="AR2955" s="5" t="s">
        <v>66</v>
      </c>
      <c r="AS2955" s="5" t="s">
        <v>65</v>
      </c>
      <c r="AT2955" s="5" t="s">
        <v>66</v>
      </c>
      <c r="AU2955" s="5" t="s">
        <v>67</v>
      </c>
      <c r="AV2955" s="5" t="s">
        <v>67</v>
      </c>
      <c r="AW2955" s="5" t="s">
        <v>65</v>
      </c>
      <c r="AX2955" s="5" t="s">
        <v>86</v>
      </c>
      <c r="AY2955" s="5">
        <v>38.200000000000003</v>
      </c>
      <c r="AZ2955" s="5">
        <v>33.6</v>
      </c>
    </row>
    <row r="2956" spans="1:52">
      <c r="A2956" s="5">
        <v>53</v>
      </c>
      <c r="B2956" s="5" t="s">
        <v>2850</v>
      </c>
      <c r="C2956" s="6">
        <v>8002</v>
      </c>
      <c r="D2956" s="5" t="s">
        <v>2958</v>
      </c>
      <c r="E2956" s="5" t="str">
        <f>VLOOKUP(B2956,Region!$A$1:$B$76,2,FALSE)</f>
        <v>Region_4</v>
      </c>
      <c r="F2956" s="5" t="str">
        <f>VLOOKUP(D2956,'Used to Match Zip By Sch Name'!$A$2:$E$4714,5,FALSE)</f>
        <v>33823-8493</v>
      </c>
      <c r="G2956" s="5" t="e">
        <f>VLOOKUP(D2956,public_school_report!$D$1:$CI$3651,84,FALSE)</f>
        <v>#N/A</v>
      </c>
      <c r="H2956" s="5"/>
      <c r="I2956" s="5">
        <v>87</v>
      </c>
      <c r="J2956" s="5">
        <v>64</v>
      </c>
      <c r="K2956" s="5">
        <v>68</v>
      </c>
      <c r="L2956" s="5">
        <v>84</v>
      </c>
      <c r="M2956" s="5">
        <v>51</v>
      </c>
      <c r="N2956" s="5"/>
      <c r="O2956" s="5">
        <v>98</v>
      </c>
      <c r="P2956" s="5">
        <v>100</v>
      </c>
      <c r="Q2956" s="5"/>
      <c r="R2956" s="5"/>
      <c r="S2956" s="5"/>
      <c r="T2956" s="5">
        <v>552</v>
      </c>
      <c r="U2956" s="5">
        <v>7</v>
      </c>
      <c r="V2956" s="5">
        <v>79</v>
      </c>
      <c r="W2956" s="5">
        <v>100</v>
      </c>
      <c r="X2956" s="5" t="s">
        <v>64</v>
      </c>
      <c r="Y2956" s="5" t="s">
        <v>64</v>
      </c>
      <c r="Z2956" s="5" t="s">
        <v>64</v>
      </c>
      <c r="AA2956" s="5" t="s">
        <v>64</v>
      </c>
      <c r="AB2956" s="5" t="s">
        <v>64</v>
      </c>
      <c r="AC2956" s="5" t="s">
        <v>64</v>
      </c>
      <c r="AD2956" s="5" t="s">
        <v>64</v>
      </c>
      <c r="AE2956" s="5" t="s">
        <v>66</v>
      </c>
      <c r="AF2956" s="5" t="s">
        <v>66</v>
      </c>
      <c r="AG2956" s="5" t="s">
        <v>66</v>
      </c>
      <c r="AH2956" s="5" t="s">
        <v>66</v>
      </c>
      <c r="AI2956" s="5" t="s">
        <v>66</v>
      </c>
      <c r="AJ2956" s="5" t="s">
        <v>66</v>
      </c>
      <c r="AK2956" s="5" t="s">
        <v>66</v>
      </c>
      <c r="AL2956" s="5" t="s">
        <v>66</v>
      </c>
      <c r="AM2956" s="5" t="s">
        <v>66</v>
      </c>
      <c r="AN2956" s="5" t="s">
        <v>66</v>
      </c>
      <c r="AO2956" s="5" t="s">
        <v>66</v>
      </c>
      <c r="AP2956" s="5" t="s">
        <v>66</v>
      </c>
      <c r="AQ2956" s="5" t="s">
        <v>66</v>
      </c>
      <c r="AR2956" s="5" t="s">
        <v>66</v>
      </c>
      <c r="AS2956" s="5" t="s">
        <v>65</v>
      </c>
      <c r="AT2956" s="5" t="s">
        <v>66</v>
      </c>
      <c r="AU2956" s="5" t="s">
        <v>68</v>
      </c>
      <c r="AV2956" s="5" t="s">
        <v>67</v>
      </c>
      <c r="AW2956" s="5" t="s">
        <v>65</v>
      </c>
      <c r="AX2956" s="5" t="s">
        <v>82</v>
      </c>
      <c r="AY2956" s="5">
        <v>40.799999999999997</v>
      </c>
      <c r="AZ2956" s="5">
        <v>25.8</v>
      </c>
    </row>
    <row r="2957" spans="1:52">
      <c r="A2957" s="5">
        <v>53</v>
      </c>
      <c r="B2957" s="5" t="s">
        <v>2850</v>
      </c>
      <c r="C2957" s="6">
        <v>8005</v>
      </c>
      <c r="D2957" s="5" t="s">
        <v>2959</v>
      </c>
      <c r="E2957" s="5" t="str">
        <f>VLOOKUP(B2957,Region!$A$1:$B$76,2,FALSE)</f>
        <v>Region_4</v>
      </c>
      <c r="F2957" s="5" t="str">
        <f>VLOOKUP(D2957,'Used to Match Zip By Sch Name'!$A$2:$E$4714,5,FALSE)</f>
        <v>33803-2409</v>
      </c>
      <c r="G2957" s="5">
        <f>VLOOKUP(D2957,public_school_report!$D$1:$CI$3651,84,FALSE)</f>
        <v>92</v>
      </c>
      <c r="H2957" s="5" t="s">
        <v>6</v>
      </c>
      <c r="I2957" s="5">
        <v>87</v>
      </c>
      <c r="J2957" s="5">
        <v>61</v>
      </c>
      <c r="K2957" s="5"/>
      <c r="L2957" s="5">
        <v>83</v>
      </c>
      <c r="M2957" s="5">
        <v>80</v>
      </c>
      <c r="N2957" s="5"/>
      <c r="O2957" s="5">
        <v>93</v>
      </c>
      <c r="P2957" s="5"/>
      <c r="Q2957" s="5"/>
      <c r="R2957" s="5"/>
      <c r="S2957" s="5"/>
      <c r="T2957" s="5">
        <v>404</v>
      </c>
      <c r="U2957" s="5">
        <v>5</v>
      </c>
      <c r="V2957" s="5">
        <v>81</v>
      </c>
      <c r="W2957" s="5">
        <v>100</v>
      </c>
      <c r="X2957" s="5" t="s">
        <v>64</v>
      </c>
      <c r="Y2957" s="5" t="s">
        <v>64</v>
      </c>
      <c r="Z2957" s="5" t="s">
        <v>64</v>
      </c>
      <c r="AA2957" s="5" t="s">
        <v>64</v>
      </c>
      <c r="AB2957" s="5" t="s">
        <v>64</v>
      </c>
      <c r="AC2957" s="5" t="s">
        <v>73</v>
      </c>
      <c r="AD2957" s="5" t="s">
        <v>66</v>
      </c>
      <c r="AE2957" s="5" t="s">
        <v>66</v>
      </c>
      <c r="AF2957" s="5" t="s">
        <v>66</v>
      </c>
      <c r="AG2957" s="5" t="s">
        <v>66</v>
      </c>
      <c r="AH2957" s="5" t="s">
        <v>66</v>
      </c>
      <c r="AI2957" s="5" t="s">
        <v>66</v>
      </c>
      <c r="AJ2957" s="5" t="s">
        <v>66</v>
      </c>
      <c r="AK2957" s="5" t="s">
        <v>66</v>
      </c>
      <c r="AL2957" s="5" t="s">
        <v>66</v>
      </c>
      <c r="AM2957" s="5" t="s">
        <v>66</v>
      </c>
      <c r="AN2957" s="5" t="s">
        <v>66</v>
      </c>
      <c r="AO2957" s="5" t="s">
        <v>66</v>
      </c>
      <c r="AP2957" s="5" t="s">
        <v>66</v>
      </c>
      <c r="AQ2957" s="5" t="s">
        <v>66</v>
      </c>
      <c r="AR2957" s="5" t="s">
        <v>66</v>
      </c>
      <c r="AS2957" s="5" t="s">
        <v>65</v>
      </c>
      <c r="AT2957" s="5" t="s">
        <v>66</v>
      </c>
      <c r="AU2957" s="5" t="s">
        <v>68</v>
      </c>
      <c r="AV2957" s="5" t="s">
        <v>67</v>
      </c>
      <c r="AW2957" s="5" t="s">
        <v>65</v>
      </c>
      <c r="AX2957" s="5" t="s">
        <v>69</v>
      </c>
      <c r="AY2957" s="5">
        <v>40.799999999999997</v>
      </c>
      <c r="AZ2957" s="5">
        <v>0</v>
      </c>
    </row>
    <row r="2958" spans="1:52">
      <c r="A2958" s="5">
        <v>53</v>
      </c>
      <c r="B2958" s="5" t="s">
        <v>2850</v>
      </c>
      <c r="C2958" s="6">
        <v>8121</v>
      </c>
      <c r="D2958" s="5" t="s">
        <v>2960</v>
      </c>
      <c r="E2958" s="5" t="str">
        <f>VLOOKUP(B2958,Region!$A$1:$B$76,2,FALSE)</f>
        <v>Region_4</v>
      </c>
      <c r="F2958" s="5" t="str">
        <f>VLOOKUP(D2958,'Used to Match Zip By Sch Name'!$A$2:$E$4714,5,FALSE)</f>
        <v>33881-8137</v>
      </c>
      <c r="G2958" s="5">
        <f>VLOOKUP(D2958,public_school_report!$D$1:$CI$3651,84,FALSE)</f>
        <v>239</v>
      </c>
      <c r="H2958" s="5" t="s">
        <v>6</v>
      </c>
      <c r="I2958" s="5">
        <v>90</v>
      </c>
      <c r="J2958" s="5">
        <v>77</v>
      </c>
      <c r="K2958" s="5">
        <v>82</v>
      </c>
      <c r="L2958" s="5">
        <v>94</v>
      </c>
      <c r="M2958" s="5">
        <v>90</v>
      </c>
      <c r="N2958" s="5">
        <v>100</v>
      </c>
      <c r="O2958" s="5">
        <v>75</v>
      </c>
      <c r="P2958" s="5"/>
      <c r="Q2958" s="5"/>
      <c r="R2958" s="5"/>
      <c r="S2958" s="5"/>
      <c r="T2958" s="5">
        <v>608</v>
      </c>
      <c r="U2958" s="5">
        <v>7</v>
      </c>
      <c r="V2958" s="5">
        <v>87</v>
      </c>
      <c r="W2958" s="5">
        <v>96</v>
      </c>
      <c r="X2958" s="5" t="s">
        <v>64</v>
      </c>
      <c r="Y2958" s="5" t="s">
        <v>63</v>
      </c>
      <c r="Z2958" s="5" t="s">
        <v>62</v>
      </c>
      <c r="AA2958" s="5" t="s">
        <v>62</v>
      </c>
      <c r="AB2958" s="5" t="s">
        <v>64</v>
      </c>
      <c r="AC2958" s="5" t="s">
        <v>64</v>
      </c>
      <c r="AD2958" s="5" t="s">
        <v>64</v>
      </c>
      <c r="AE2958" s="5" t="s">
        <v>64</v>
      </c>
      <c r="AF2958" s="5" t="s">
        <v>66</v>
      </c>
      <c r="AG2958" s="5" t="s">
        <v>66</v>
      </c>
      <c r="AH2958" s="5" t="s">
        <v>66</v>
      </c>
      <c r="AI2958" s="5" t="s">
        <v>66</v>
      </c>
      <c r="AJ2958" s="5" t="s">
        <v>66</v>
      </c>
      <c r="AK2958" s="5" t="s">
        <v>62</v>
      </c>
      <c r="AL2958" s="5" t="s">
        <v>64</v>
      </c>
      <c r="AM2958" s="5" t="s">
        <v>66</v>
      </c>
      <c r="AN2958" s="5" t="s">
        <v>66</v>
      </c>
      <c r="AO2958" s="5" t="s">
        <v>66</v>
      </c>
      <c r="AP2958" s="5" t="s">
        <v>66</v>
      </c>
      <c r="AQ2958" s="5" t="s">
        <v>66</v>
      </c>
      <c r="AR2958" s="5" t="s">
        <v>66</v>
      </c>
      <c r="AS2958" s="5" t="s">
        <v>65</v>
      </c>
      <c r="AT2958" s="5" t="s">
        <v>66</v>
      </c>
      <c r="AU2958" s="5" t="s">
        <v>68</v>
      </c>
      <c r="AV2958" s="5" t="s">
        <v>67</v>
      </c>
      <c r="AW2958" s="5" t="s">
        <v>65</v>
      </c>
      <c r="AX2958" s="5" t="s">
        <v>69</v>
      </c>
      <c r="AY2958" s="5">
        <v>38.200000000000003</v>
      </c>
      <c r="AZ2958" s="5">
        <v>53.5</v>
      </c>
    </row>
    <row r="2959" spans="1:52">
      <c r="A2959" s="5">
        <v>53</v>
      </c>
      <c r="B2959" s="5" t="s">
        <v>2850</v>
      </c>
      <c r="C2959" s="6">
        <v>8131</v>
      </c>
      <c r="D2959" s="5" t="s">
        <v>2961</v>
      </c>
      <c r="E2959" s="5" t="str">
        <f>VLOOKUP(B2959,Region!$A$1:$B$76,2,FALSE)</f>
        <v>Region_4</v>
      </c>
      <c r="F2959" s="5" t="str">
        <f>VLOOKUP(D2959,'Used to Match Zip By Sch Name'!$A$2:$E$4714,5,FALSE)</f>
        <v>33803-9765</v>
      </c>
      <c r="G2959" s="5" t="e">
        <f>VLOOKUP(D2959,public_school_report!$D$1:$CI$3651,84,FALSE)</f>
        <v>#N/A</v>
      </c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>
        <v>99</v>
      </c>
      <c r="S2959" s="5">
        <v>100</v>
      </c>
      <c r="T2959" s="5">
        <v>199</v>
      </c>
      <c r="U2959" s="5">
        <v>2</v>
      </c>
      <c r="V2959" s="5">
        <v>100</v>
      </c>
      <c r="W2959" s="5"/>
      <c r="X2959" s="5" t="s">
        <v>64</v>
      </c>
      <c r="Y2959" s="5" t="s">
        <v>64</v>
      </c>
      <c r="Z2959" s="5" t="s">
        <v>64</v>
      </c>
      <c r="AA2959" s="5" t="s">
        <v>64</v>
      </c>
      <c r="AB2959" s="5" t="s">
        <v>64</v>
      </c>
      <c r="AC2959" s="5" t="s">
        <v>66</v>
      </c>
      <c r="AD2959" s="5" t="s">
        <v>66</v>
      </c>
      <c r="AE2959" s="5" t="s">
        <v>66</v>
      </c>
      <c r="AF2959" s="5" t="s">
        <v>66</v>
      </c>
      <c r="AG2959" s="5" t="s">
        <v>66</v>
      </c>
      <c r="AH2959" s="5" t="s">
        <v>66</v>
      </c>
      <c r="AI2959" s="5" t="s">
        <v>66</v>
      </c>
      <c r="AJ2959" s="5" t="s">
        <v>66</v>
      </c>
      <c r="AK2959" s="5" t="s">
        <v>66</v>
      </c>
      <c r="AL2959" s="5" t="s">
        <v>66</v>
      </c>
      <c r="AM2959" s="5" t="s">
        <v>66</v>
      </c>
      <c r="AN2959" s="5" t="s">
        <v>66</v>
      </c>
      <c r="AO2959" s="5" t="s">
        <v>66</v>
      </c>
      <c r="AP2959" s="5" t="s">
        <v>66</v>
      </c>
      <c r="AQ2959" s="5" t="s">
        <v>66</v>
      </c>
      <c r="AR2959" s="5" t="s">
        <v>66</v>
      </c>
      <c r="AS2959" s="5" t="s">
        <v>65</v>
      </c>
      <c r="AT2959" s="5" t="s">
        <v>66</v>
      </c>
      <c r="AU2959" s="5" t="s">
        <v>68</v>
      </c>
      <c r="AV2959" s="5" t="s">
        <v>67</v>
      </c>
      <c r="AW2959" s="5" t="s">
        <v>65</v>
      </c>
      <c r="AX2959" s="5" t="s">
        <v>82</v>
      </c>
      <c r="AY2959" s="5">
        <v>36</v>
      </c>
      <c r="AZ2959" s="5">
        <v>21.099999999999994</v>
      </c>
    </row>
    <row r="2960" spans="1:52" s="18" customFormat="1">
      <c r="A2960" s="19">
        <v>53</v>
      </c>
      <c r="B2960" s="19" t="s">
        <v>2850</v>
      </c>
      <c r="C2960" s="20">
        <v>8133</v>
      </c>
      <c r="D2960" s="19" t="s">
        <v>2962</v>
      </c>
      <c r="E2960" s="5" t="str">
        <f>VLOOKUP(B2960,Region!$A$1:$B$76,2,FALSE)</f>
        <v>Region_4</v>
      </c>
      <c r="F2960" s="5" t="e">
        <f>VLOOKUP(D2960,'Used to Match Zip By Sch Name'!$A$2:$E$4714,5,FALSE)</f>
        <v>#N/A</v>
      </c>
      <c r="G2960" s="5" t="e">
        <f>VLOOKUP(D2960,public_school_report!$D$1:$CI$3651,84,FALSE)</f>
        <v>#N/A</v>
      </c>
      <c r="H2960" s="5"/>
      <c r="I2960" s="19"/>
      <c r="J2960" s="19"/>
      <c r="K2960" s="19"/>
      <c r="L2960" s="19"/>
      <c r="M2960" s="19"/>
      <c r="N2960" s="19"/>
      <c r="O2960" s="19"/>
      <c r="P2960" s="19"/>
      <c r="Q2960" s="19"/>
      <c r="R2960" s="19">
        <v>100</v>
      </c>
      <c r="S2960" s="19">
        <v>100</v>
      </c>
      <c r="T2960" s="19">
        <v>200</v>
      </c>
      <c r="U2960" s="19">
        <v>2</v>
      </c>
      <c r="V2960" s="19">
        <v>100</v>
      </c>
      <c r="W2960" s="19"/>
      <c r="X2960" s="19" t="s">
        <v>64</v>
      </c>
      <c r="Y2960" s="19" t="s">
        <v>64</v>
      </c>
      <c r="Z2960" s="19" t="s">
        <v>64</v>
      </c>
      <c r="AA2960" s="19" t="s">
        <v>64</v>
      </c>
      <c r="AB2960" s="19" t="s">
        <v>64</v>
      </c>
      <c r="AC2960" s="19" t="s">
        <v>66</v>
      </c>
      <c r="AD2960" s="19" t="s">
        <v>66</v>
      </c>
      <c r="AE2960" s="19" t="s">
        <v>66</v>
      </c>
      <c r="AF2960" s="19" t="s">
        <v>66</v>
      </c>
      <c r="AG2960" s="19" t="s">
        <v>66</v>
      </c>
      <c r="AH2960" s="19" t="s">
        <v>66</v>
      </c>
      <c r="AI2960" s="19" t="s">
        <v>66</v>
      </c>
      <c r="AJ2960" s="19" t="s">
        <v>66</v>
      </c>
      <c r="AK2960" s="19" t="s">
        <v>66</v>
      </c>
      <c r="AL2960" s="19" t="s">
        <v>66</v>
      </c>
      <c r="AM2960" s="19" t="s">
        <v>66</v>
      </c>
      <c r="AN2960" s="19" t="s">
        <v>66</v>
      </c>
      <c r="AO2960" s="19" t="s">
        <v>66</v>
      </c>
      <c r="AP2960" s="19" t="s">
        <v>66</v>
      </c>
      <c r="AQ2960" s="19" t="s">
        <v>66</v>
      </c>
      <c r="AR2960" s="19" t="s">
        <v>66</v>
      </c>
      <c r="AS2960" s="19" t="s">
        <v>65</v>
      </c>
      <c r="AT2960" s="19" t="s">
        <v>66</v>
      </c>
      <c r="AU2960" s="19" t="s">
        <v>68</v>
      </c>
      <c r="AV2960" s="19" t="s">
        <v>67</v>
      </c>
      <c r="AW2960" s="19" t="s">
        <v>65</v>
      </c>
      <c r="AX2960" s="19" t="s">
        <v>82</v>
      </c>
      <c r="AY2960" s="19">
        <v>43.5</v>
      </c>
      <c r="AZ2960" s="19">
        <v>23.200000000000003</v>
      </c>
    </row>
    <row r="2961" spans="1:52">
      <c r="A2961" s="5">
        <v>53</v>
      </c>
      <c r="B2961" s="5" t="s">
        <v>2850</v>
      </c>
      <c r="C2961" s="6">
        <v>8140</v>
      </c>
      <c r="D2961" s="5" t="s">
        <v>2963</v>
      </c>
      <c r="E2961" s="5" t="str">
        <f>VLOOKUP(B2961,Region!$A$1:$B$76,2,FALSE)</f>
        <v>Region_4</v>
      </c>
      <c r="F2961" s="5" t="str">
        <f>VLOOKUP(D2961,'Used to Match Zip By Sch Name'!$A$2:$E$4714,5,FALSE)</f>
        <v>33801-5529</v>
      </c>
      <c r="G2961" s="5">
        <f>VLOOKUP(D2961,public_school_report!$D$1:$CI$3651,84,FALSE)</f>
        <v>60</v>
      </c>
      <c r="H2961" s="5" t="s">
        <v>6</v>
      </c>
      <c r="I2961" s="5">
        <v>71</v>
      </c>
      <c r="J2961" s="5">
        <v>67</v>
      </c>
      <c r="K2961" s="5">
        <v>64</v>
      </c>
      <c r="L2961" s="5">
        <v>79</v>
      </c>
      <c r="M2961" s="5">
        <v>70</v>
      </c>
      <c r="N2961" s="5">
        <v>64</v>
      </c>
      <c r="O2961" s="5">
        <v>74</v>
      </c>
      <c r="P2961" s="5">
        <v>78</v>
      </c>
      <c r="Q2961" s="5">
        <v>88</v>
      </c>
      <c r="R2961" s="5"/>
      <c r="S2961" s="5"/>
      <c r="T2961" s="5">
        <v>655</v>
      </c>
      <c r="U2961" s="5">
        <v>9</v>
      </c>
      <c r="V2961" s="5">
        <v>73</v>
      </c>
      <c r="W2961" s="5">
        <v>99</v>
      </c>
      <c r="X2961" s="5" t="s">
        <v>64</v>
      </c>
      <c r="Y2961" s="5" t="s">
        <v>64</v>
      </c>
      <c r="Z2961" s="5" t="s">
        <v>64</v>
      </c>
      <c r="AA2961" s="5" t="s">
        <v>64</v>
      </c>
      <c r="AB2961" s="5" t="s">
        <v>64</v>
      </c>
      <c r="AC2961" s="5" t="s">
        <v>62</v>
      </c>
      <c r="AD2961" s="5" t="s">
        <v>64</v>
      </c>
      <c r="AE2961" s="5" t="s">
        <v>64</v>
      </c>
      <c r="AF2961" s="5" t="s">
        <v>66</v>
      </c>
      <c r="AG2961" s="5" t="s">
        <v>66</v>
      </c>
      <c r="AH2961" s="5" t="s">
        <v>66</v>
      </c>
      <c r="AI2961" s="5" t="s">
        <v>66</v>
      </c>
      <c r="AJ2961" s="5" t="s">
        <v>66</v>
      </c>
      <c r="AK2961" s="5" t="s">
        <v>66</v>
      </c>
      <c r="AL2961" s="5" t="s">
        <v>66</v>
      </c>
      <c r="AM2961" s="5" t="s">
        <v>66</v>
      </c>
      <c r="AN2961" s="5" t="s">
        <v>66</v>
      </c>
      <c r="AO2961" s="5" t="s">
        <v>66</v>
      </c>
      <c r="AP2961" s="5" t="s">
        <v>66</v>
      </c>
      <c r="AQ2961" s="5" t="s">
        <v>66</v>
      </c>
      <c r="AR2961" s="5" t="s">
        <v>66</v>
      </c>
      <c r="AS2961" s="5" t="s">
        <v>65</v>
      </c>
      <c r="AT2961" s="5" t="s">
        <v>66</v>
      </c>
      <c r="AU2961" s="5" t="s">
        <v>68</v>
      </c>
      <c r="AV2961" s="5" t="s">
        <v>67</v>
      </c>
      <c r="AW2961" s="5" t="s">
        <v>65</v>
      </c>
      <c r="AX2961" s="5" t="s">
        <v>78</v>
      </c>
      <c r="AY2961" s="5">
        <v>35</v>
      </c>
      <c r="AZ2961" s="5">
        <v>23.3</v>
      </c>
    </row>
    <row r="2962" spans="1:52">
      <c r="A2962" s="5">
        <v>53</v>
      </c>
      <c r="B2962" s="5" t="s">
        <v>2850</v>
      </c>
      <c r="C2962" s="6">
        <v>8141</v>
      </c>
      <c r="D2962" s="5" t="s">
        <v>2964</v>
      </c>
      <c r="E2962" s="5" t="str">
        <f>VLOOKUP(B2962,Region!$A$1:$B$76,2,FALSE)</f>
        <v>Region_4</v>
      </c>
      <c r="F2962" s="5" t="str">
        <f>VLOOKUP(D2962,'Used to Match Zip By Sch Name'!$A$2:$E$4714,5,FALSE)</f>
        <v>33805-4725</v>
      </c>
      <c r="G2962" s="5">
        <f>VLOOKUP(D2962,public_school_report!$D$1:$CI$3651,84,FALSE)</f>
        <v>80</v>
      </c>
      <c r="H2962" s="5" t="s">
        <v>6</v>
      </c>
      <c r="I2962" s="5">
        <v>92</v>
      </c>
      <c r="J2962" s="5">
        <v>72</v>
      </c>
      <c r="K2962" s="5"/>
      <c r="L2962" s="5">
        <v>80</v>
      </c>
      <c r="M2962" s="5">
        <v>63</v>
      </c>
      <c r="N2962" s="5"/>
      <c r="O2962" s="5"/>
      <c r="P2962" s="5"/>
      <c r="Q2962" s="5"/>
      <c r="R2962" s="5"/>
      <c r="S2962" s="5"/>
      <c r="T2962" s="5">
        <v>307</v>
      </c>
      <c r="U2962" s="5">
        <v>4</v>
      </c>
      <c r="V2962" s="5">
        <v>77</v>
      </c>
      <c r="W2962" s="5">
        <v>100</v>
      </c>
      <c r="X2962" s="5" t="s">
        <v>64</v>
      </c>
      <c r="Y2962" s="5" t="s">
        <v>64</v>
      </c>
      <c r="Z2962" s="5" t="s">
        <v>64</v>
      </c>
      <c r="AA2962" s="5" t="s">
        <v>62</v>
      </c>
      <c r="AB2962" s="5" t="s">
        <v>64</v>
      </c>
      <c r="AC2962" s="5" t="s">
        <v>62</v>
      </c>
      <c r="AD2962" s="5" t="s">
        <v>66</v>
      </c>
      <c r="AE2962" s="5" t="s">
        <v>66</v>
      </c>
      <c r="AF2962" s="5" t="s">
        <v>66</v>
      </c>
      <c r="AG2962" s="5" t="s">
        <v>66</v>
      </c>
      <c r="AH2962" s="5" t="s">
        <v>66</v>
      </c>
      <c r="AI2962" s="5" t="s">
        <v>66</v>
      </c>
      <c r="AJ2962" s="5" t="s">
        <v>66</v>
      </c>
      <c r="AK2962" s="5" t="s">
        <v>66</v>
      </c>
      <c r="AL2962" s="5" t="s">
        <v>66</v>
      </c>
      <c r="AM2962" s="5" t="s">
        <v>66</v>
      </c>
      <c r="AN2962" s="5" t="s">
        <v>66</v>
      </c>
      <c r="AO2962" s="5" t="s">
        <v>66</v>
      </c>
      <c r="AP2962" s="5" t="s">
        <v>66</v>
      </c>
      <c r="AQ2962" s="5" t="s">
        <v>66</v>
      </c>
      <c r="AR2962" s="5" t="s">
        <v>66</v>
      </c>
      <c r="AS2962" s="5" t="s">
        <v>65</v>
      </c>
      <c r="AT2962" s="5" t="s">
        <v>66</v>
      </c>
      <c r="AU2962" s="5" t="s">
        <v>68</v>
      </c>
      <c r="AV2962" s="5" t="s">
        <v>67</v>
      </c>
      <c r="AW2962" s="5" t="s">
        <v>65</v>
      </c>
      <c r="AX2962" s="5" t="s">
        <v>69</v>
      </c>
      <c r="AY2962" s="5">
        <v>34.5</v>
      </c>
      <c r="AZ2962" s="5">
        <v>7.8</v>
      </c>
    </row>
    <row r="2963" spans="1:52">
      <c r="A2963" s="5">
        <v>53</v>
      </c>
      <c r="B2963" s="5" t="s">
        <v>2850</v>
      </c>
      <c r="C2963" s="6">
        <v>8142</v>
      </c>
      <c r="D2963" s="5" t="s">
        <v>2965</v>
      </c>
      <c r="E2963" s="5" t="str">
        <f>VLOOKUP(B2963,Region!$A$1:$B$76,2,FALSE)</f>
        <v>Region_4</v>
      </c>
      <c r="F2963" s="5" t="str">
        <f>VLOOKUP(D2963,'Used to Match Zip By Sch Name'!$A$2:$E$4714,5,FALSE)</f>
        <v>33823-8493</v>
      </c>
      <c r="G2963" s="5">
        <f>VLOOKUP(D2963,public_school_report!$D$1:$CI$3651,84,FALSE)</f>
        <v>463</v>
      </c>
      <c r="H2963" s="5" t="s">
        <v>6</v>
      </c>
      <c r="I2963" s="5">
        <v>74</v>
      </c>
      <c r="J2963" s="5">
        <v>71</v>
      </c>
      <c r="K2963" s="5">
        <v>59</v>
      </c>
      <c r="L2963" s="5">
        <v>86</v>
      </c>
      <c r="M2963" s="5">
        <v>63</v>
      </c>
      <c r="N2963" s="5">
        <v>57</v>
      </c>
      <c r="O2963" s="5">
        <v>65</v>
      </c>
      <c r="P2963" s="5">
        <v>87</v>
      </c>
      <c r="Q2963" s="5">
        <v>66</v>
      </c>
      <c r="R2963" s="5"/>
      <c r="S2963" s="5"/>
      <c r="T2963" s="5">
        <v>628</v>
      </c>
      <c r="U2963" s="5">
        <v>9</v>
      </c>
      <c r="V2963" s="5">
        <v>70</v>
      </c>
      <c r="W2963" s="5">
        <v>100</v>
      </c>
      <c r="X2963" s="5" t="s">
        <v>64</v>
      </c>
      <c r="Y2963" s="5" t="s">
        <v>64</v>
      </c>
      <c r="Z2963" s="5" t="s">
        <v>64</v>
      </c>
      <c r="AA2963" s="5" t="s">
        <v>64</v>
      </c>
      <c r="AB2963" s="5" t="s">
        <v>64</v>
      </c>
      <c r="AC2963" s="5" t="s">
        <v>64</v>
      </c>
      <c r="AD2963" s="5" t="s">
        <v>64</v>
      </c>
      <c r="AE2963" s="5" t="s">
        <v>64</v>
      </c>
      <c r="AF2963" s="5" t="s">
        <v>64</v>
      </c>
      <c r="AG2963" s="5" t="s">
        <v>64</v>
      </c>
      <c r="AH2963" s="5" t="s">
        <v>64</v>
      </c>
      <c r="AI2963" s="5" t="s">
        <v>64</v>
      </c>
      <c r="AJ2963" s="5" t="s">
        <v>64</v>
      </c>
      <c r="AK2963" s="5" t="s">
        <v>64</v>
      </c>
      <c r="AL2963" s="5" t="s">
        <v>64</v>
      </c>
      <c r="AM2963" s="5" t="s">
        <v>66</v>
      </c>
      <c r="AN2963" s="5" t="s">
        <v>66</v>
      </c>
      <c r="AO2963" s="5" t="s">
        <v>66</v>
      </c>
      <c r="AP2963" s="5" t="s">
        <v>66</v>
      </c>
      <c r="AQ2963" s="5" t="s">
        <v>66</v>
      </c>
      <c r="AR2963" s="5" t="s">
        <v>66</v>
      </c>
      <c r="AS2963" s="5" t="s">
        <v>65</v>
      </c>
      <c r="AT2963" s="5" t="s">
        <v>66</v>
      </c>
      <c r="AU2963" s="5" t="s">
        <v>68</v>
      </c>
      <c r="AV2963" s="5" t="s">
        <v>67</v>
      </c>
      <c r="AW2963" s="5" t="s">
        <v>65</v>
      </c>
      <c r="AX2963" s="5" t="s">
        <v>78</v>
      </c>
      <c r="AY2963" s="5">
        <v>30.1</v>
      </c>
      <c r="AZ2963" s="5">
        <v>38.800000000000011</v>
      </c>
    </row>
    <row r="2964" spans="1:52">
      <c r="A2964" s="5">
        <v>53</v>
      </c>
      <c r="B2964" s="5" t="s">
        <v>2850</v>
      </c>
      <c r="C2964" s="6">
        <v>8171</v>
      </c>
      <c r="D2964" s="5" t="s">
        <v>2966</v>
      </c>
      <c r="E2964" s="5" t="str">
        <f>VLOOKUP(B2964,Region!$A$1:$B$76,2,FALSE)</f>
        <v>Region_4</v>
      </c>
      <c r="F2964" s="5">
        <f>VLOOKUP(D2964,'Used to Match Zip By Sch Name'!$A$2:$E$4714,5,FALSE)</f>
        <v>33880</v>
      </c>
      <c r="G2964" s="5" t="e">
        <f>VLOOKUP(D2964,public_school_report!$D$1:$CI$3651,84,FALSE)</f>
        <v>#N/A</v>
      </c>
      <c r="H2964" s="5"/>
      <c r="I2964" s="5">
        <v>59</v>
      </c>
      <c r="J2964" s="5">
        <v>57</v>
      </c>
      <c r="K2964" s="5">
        <v>39</v>
      </c>
      <c r="L2964" s="5">
        <v>43</v>
      </c>
      <c r="M2964" s="5">
        <v>37</v>
      </c>
      <c r="N2964" s="5">
        <v>36</v>
      </c>
      <c r="O2964" s="5">
        <v>37</v>
      </c>
      <c r="P2964" s="5"/>
      <c r="Q2964" s="5"/>
      <c r="R2964" s="5"/>
      <c r="S2964" s="5"/>
      <c r="T2964" s="5">
        <v>308</v>
      </c>
      <c r="U2964" s="5">
        <v>7</v>
      </c>
      <c r="V2964" s="5">
        <v>44</v>
      </c>
      <c r="W2964" s="5">
        <v>99</v>
      </c>
      <c r="X2964" s="5" t="s">
        <v>63</v>
      </c>
      <c r="Y2964" s="5" t="s">
        <v>63</v>
      </c>
      <c r="Z2964" s="5" t="s">
        <v>64</v>
      </c>
      <c r="AA2964" s="5" t="s">
        <v>66</v>
      </c>
      <c r="AB2964" s="5" t="s">
        <v>66</v>
      </c>
      <c r="AC2964" s="5" t="s">
        <v>66</v>
      </c>
      <c r="AD2964" s="5" t="s">
        <v>66</v>
      </c>
      <c r="AE2964" s="5" t="s">
        <v>66</v>
      </c>
      <c r="AF2964" s="5" t="s">
        <v>66</v>
      </c>
      <c r="AG2964" s="5" t="s">
        <v>66</v>
      </c>
      <c r="AH2964" s="5" t="s">
        <v>66</v>
      </c>
      <c r="AI2964" s="5" t="s">
        <v>66</v>
      </c>
      <c r="AJ2964" s="5" t="s">
        <v>66</v>
      </c>
      <c r="AK2964" s="5" t="s">
        <v>66</v>
      </c>
      <c r="AL2964" s="5" t="s">
        <v>66</v>
      </c>
      <c r="AM2964" s="5" t="s">
        <v>66</v>
      </c>
      <c r="AN2964" s="5" t="s">
        <v>66</v>
      </c>
      <c r="AO2964" s="5" t="s">
        <v>66</v>
      </c>
      <c r="AP2964" s="5" t="s">
        <v>66</v>
      </c>
      <c r="AQ2964" s="5" t="s">
        <v>66</v>
      </c>
      <c r="AR2964" s="5" t="s">
        <v>66</v>
      </c>
      <c r="AS2964" s="5" t="s">
        <v>65</v>
      </c>
      <c r="AT2964" s="5" t="s">
        <v>66</v>
      </c>
      <c r="AU2964" s="5" t="s">
        <v>68</v>
      </c>
      <c r="AV2964" s="5" t="s">
        <v>67</v>
      </c>
      <c r="AW2964" s="5" t="s">
        <v>65</v>
      </c>
      <c r="AX2964" s="5" t="s">
        <v>86</v>
      </c>
      <c r="AY2964" s="5">
        <v>32.6</v>
      </c>
      <c r="AZ2964" s="5">
        <v>12.3</v>
      </c>
    </row>
    <row r="2965" spans="1:52">
      <c r="A2965" s="5">
        <v>53</v>
      </c>
      <c r="B2965" s="5" t="s">
        <v>2850</v>
      </c>
      <c r="C2965" s="6">
        <v>8181</v>
      </c>
      <c r="D2965" s="5" t="s">
        <v>2967</v>
      </c>
      <c r="E2965" s="5" t="str">
        <f>VLOOKUP(B2965,Region!$A$1:$B$76,2,FALSE)</f>
        <v>Region_4</v>
      </c>
      <c r="F2965" s="5">
        <f>VLOOKUP(D2965,'Used to Match Zip By Sch Name'!$A$2:$E$4714,5,FALSE)</f>
        <v>33850</v>
      </c>
      <c r="G2965" s="5" t="e">
        <f>VLOOKUP(D2965,public_school_report!$D$1:$CI$3651,84,FALSE)</f>
        <v>#N/A</v>
      </c>
      <c r="H2965" s="5"/>
      <c r="I2965" s="5">
        <v>46</v>
      </c>
      <c r="J2965" s="5">
        <v>47</v>
      </c>
      <c r="K2965" s="5">
        <v>39</v>
      </c>
      <c r="L2965" s="5">
        <v>31</v>
      </c>
      <c r="M2965" s="5">
        <v>31</v>
      </c>
      <c r="N2965" s="5">
        <v>27</v>
      </c>
      <c r="O2965" s="5">
        <v>55</v>
      </c>
      <c r="P2965" s="5">
        <v>66</v>
      </c>
      <c r="Q2965" s="5"/>
      <c r="R2965" s="5"/>
      <c r="S2965" s="5"/>
      <c r="T2965" s="5">
        <v>342</v>
      </c>
      <c r="U2965" s="5">
        <v>8</v>
      </c>
      <c r="V2965" s="5">
        <v>43</v>
      </c>
      <c r="W2965" s="5">
        <v>99</v>
      </c>
      <c r="X2965" s="5" t="s">
        <v>63</v>
      </c>
      <c r="Y2965" s="5" t="s">
        <v>63</v>
      </c>
      <c r="Z2965" s="5" t="s">
        <v>72</v>
      </c>
      <c r="AA2965" s="5" t="s">
        <v>66</v>
      </c>
      <c r="AB2965" s="5" t="s">
        <v>66</v>
      </c>
      <c r="AC2965" s="5" t="s">
        <v>66</v>
      </c>
      <c r="AD2965" s="5" t="s">
        <v>66</v>
      </c>
      <c r="AE2965" s="5" t="s">
        <v>66</v>
      </c>
      <c r="AF2965" s="5" t="s">
        <v>66</v>
      </c>
      <c r="AG2965" s="5" t="s">
        <v>66</v>
      </c>
      <c r="AH2965" s="5" t="s">
        <v>66</v>
      </c>
      <c r="AI2965" s="5" t="s">
        <v>66</v>
      </c>
      <c r="AJ2965" s="5" t="s">
        <v>66</v>
      </c>
      <c r="AK2965" s="5" t="s">
        <v>66</v>
      </c>
      <c r="AL2965" s="5" t="s">
        <v>66</v>
      </c>
      <c r="AM2965" s="5" t="s">
        <v>66</v>
      </c>
      <c r="AN2965" s="5" t="s">
        <v>66</v>
      </c>
      <c r="AO2965" s="5" t="s">
        <v>66</v>
      </c>
      <c r="AP2965" s="5" t="s">
        <v>66</v>
      </c>
      <c r="AQ2965" s="5" t="s">
        <v>66</v>
      </c>
      <c r="AR2965" s="5" t="s">
        <v>66</v>
      </c>
      <c r="AS2965" s="5" t="s">
        <v>65</v>
      </c>
      <c r="AT2965" s="5" t="s">
        <v>66</v>
      </c>
      <c r="AU2965" s="5" t="s">
        <v>68</v>
      </c>
      <c r="AV2965" s="5" t="s">
        <v>68</v>
      </c>
      <c r="AW2965" s="5" t="s">
        <v>65</v>
      </c>
      <c r="AX2965" s="5" t="s">
        <v>82</v>
      </c>
      <c r="AY2965" s="5">
        <v>65.099999999999994</v>
      </c>
      <c r="AZ2965" s="5">
        <v>76.400000000000006</v>
      </c>
    </row>
    <row r="2966" spans="1:52">
      <c r="A2966" s="5">
        <v>54</v>
      </c>
      <c r="B2966" s="5" t="s">
        <v>2968</v>
      </c>
      <c r="C2966" s="6">
        <v>41</v>
      </c>
      <c r="D2966" s="5" t="s">
        <v>2969</v>
      </c>
      <c r="E2966" s="5" t="str">
        <f>VLOOKUP(B2966,Region!$A$1:$B$76,2,FALSE)</f>
        <v>Region_2</v>
      </c>
      <c r="F2966" s="5" t="str">
        <f>VLOOKUP(D2966,'Used to Match Zip By Sch Name'!$A$2:$E$4714,5,FALSE)</f>
        <v>32177-5629</v>
      </c>
      <c r="G2966" s="5" t="e">
        <f>VLOOKUP(D2966,public_school_report!$D$1:$CI$3651,84,FALSE)</f>
        <v>#N/A</v>
      </c>
      <c r="H2966" s="5"/>
      <c r="I2966" s="5">
        <v>40</v>
      </c>
      <c r="J2966" s="5">
        <v>55</v>
      </c>
      <c r="K2966" s="5">
        <v>55</v>
      </c>
      <c r="L2966" s="5">
        <v>39</v>
      </c>
      <c r="M2966" s="5">
        <v>38</v>
      </c>
      <c r="N2966" s="5">
        <v>31</v>
      </c>
      <c r="O2966" s="5"/>
      <c r="P2966" s="5"/>
      <c r="Q2966" s="5"/>
      <c r="R2966" s="5"/>
      <c r="S2966" s="5"/>
      <c r="T2966" s="5">
        <v>258</v>
      </c>
      <c r="U2966" s="5">
        <v>6</v>
      </c>
      <c r="V2966" s="5">
        <v>43</v>
      </c>
      <c r="W2966" s="5">
        <v>99</v>
      </c>
      <c r="X2966" s="5" t="s">
        <v>63</v>
      </c>
      <c r="Y2966" s="5" t="s">
        <v>62</v>
      </c>
      <c r="Z2966" s="5" t="s">
        <v>72</v>
      </c>
      <c r="AA2966" s="5" t="s">
        <v>63</v>
      </c>
      <c r="AB2966" s="5" t="s">
        <v>63</v>
      </c>
      <c r="AC2966" s="5" t="s">
        <v>63</v>
      </c>
      <c r="AD2966" s="5" t="s">
        <v>73</v>
      </c>
      <c r="AE2966" s="5" t="s">
        <v>72</v>
      </c>
      <c r="AF2966" s="5" t="s">
        <v>72</v>
      </c>
      <c r="AG2966" s="5" t="s">
        <v>72</v>
      </c>
      <c r="AH2966" s="5" t="s">
        <v>63</v>
      </c>
      <c r="AI2966" s="5" t="s">
        <v>63</v>
      </c>
      <c r="AJ2966" s="5" t="s">
        <v>63</v>
      </c>
      <c r="AK2966" s="5" t="s">
        <v>62</v>
      </c>
      <c r="AL2966" s="5" t="s">
        <v>63</v>
      </c>
      <c r="AM2966" s="5" t="s">
        <v>63</v>
      </c>
      <c r="AN2966" s="5" t="s">
        <v>63</v>
      </c>
      <c r="AO2966" s="5" t="s">
        <v>63</v>
      </c>
      <c r="AP2966" s="5" t="s">
        <v>63</v>
      </c>
      <c r="AQ2966" s="5" t="s">
        <v>63</v>
      </c>
      <c r="AR2966" s="5" t="s">
        <v>63</v>
      </c>
      <c r="AS2966" s="5" t="s">
        <v>65</v>
      </c>
      <c r="AT2966" s="5" t="s">
        <v>66</v>
      </c>
      <c r="AU2966" s="5" t="s">
        <v>67</v>
      </c>
      <c r="AV2966" s="5" t="s">
        <v>68</v>
      </c>
      <c r="AW2966" s="5" t="s">
        <v>65</v>
      </c>
      <c r="AX2966" s="5" t="s">
        <v>78</v>
      </c>
      <c r="AY2966" s="5">
        <v>52.1</v>
      </c>
      <c r="AZ2966" s="5">
        <v>100</v>
      </c>
    </row>
    <row r="2967" spans="1:52">
      <c r="A2967" s="5">
        <v>54</v>
      </c>
      <c r="B2967" s="5" t="s">
        <v>2968</v>
      </c>
      <c r="C2967" s="6">
        <v>51</v>
      </c>
      <c r="D2967" s="5" t="s">
        <v>2970</v>
      </c>
      <c r="E2967" s="5" t="str">
        <f>VLOOKUP(B2967,Region!$A$1:$B$76,2,FALSE)</f>
        <v>Region_2</v>
      </c>
      <c r="F2967" s="5" t="str">
        <f>VLOOKUP(D2967,'Used to Match Zip By Sch Name'!$A$2:$E$4714,5,FALSE)</f>
        <v>32177-1730</v>
      </c>
      <c r="G2967" s="5">
        <f>VLOOKUP(D2967,public_school_report!$D$1:$CI$3651,84,FALSE)</f>
        <v>226</v>
      </c>
      <c r="H2967" s="5" t="s">
        <v>6</v>
      </c>
      <c r="I2967" s="5">
        <v>72</v>
      </c>
      <c r="J2967" s="5">
        <v>72</v>
      </c>
      <c r="K2967" s="5">
        <v>60</v>
      </c>
      <c r="L2967" s="5">
        <v>82</v>
      </c>
      <c r="M2967" s="5">
        <v>76</v>
      </c>
      <c r="N2967" s="5">
        <v>65</v>
      </c>
      <c r="O2967" s="5">
        <v>62</v>
      </c>
      <c r="P2967" s="5"/>
      <c r="Q2967" s="5"/>
      <c r="R2967" s="5"/>
      <c r="S2967" s="5"/>
      <c r="T2967" s="5">
        <v>489</v>
      </c>
      <c r="U2967" s="5">
        <v>7</v>
      </c>
      <c r="V2967" s="5">
        <v>70</v>
      </c>
      <c r="W2967" s="5">
        <v>100</v>
      </c>
      <c r="X2967" s="5" t="s">
        <v>64</v>
      </c>
      <c r="Y2967" s="5" t="s">
        <v>64</v>
      </c>
      <c r="Z2967" s="5" t="s">
        <v>64</v>
      </c>
      <c r="AA2967" s="5" t="s">
        <v>63</v>
      </c>
      <c r="AB2967" s="5" t="s">
        <v>62</v>
      </c>
      <c r="AC2967" s="5" t="s">
        <v>64</v>
      </c>
      <c r="AD2967" s="5" t="s">
        <v>64</v>
      </c>
      <c r="AE2967" s="5" t="s">
        <v>62</v>
      </c>
      <c r="AF2967" s="5" t="s">
        <v>64</v>
      </c>
      <c r="AG2967" s="5" t="s">
        <v>64</v>
      </c>
      <c r="AH2967" s="5" t="s">
        <v>64</v>
      </c>
      <c r="AI2967" s="5" t="s">
        <v>72</v>
      </c>
      <c r="AJ2967" s="5" t="s">
        <v>64</v>
      </c>
      <c r="AK2967" s="5" t="s">
        <v>66</v>
      </c>
      <c r="AL2967" s="5" t="s">
        <v>66</v>
      </c>
      <c r="AM2967" s="5" t="s">
        <v>66</v>
      </c>
      <c r="AN2967" s="5" t="s">
        <v>66</v>
      </c>
      <c r="AO2967" s="5" t="s">
        <v>66</v>
      </c>
      <c r="AP2967" s="5" t="s">
        <v>66</v>
      </c>
      <c r="AQ2967" s="5" t="s">
        <v>66</v>
      </c>
      <c r="AR2967" s="5" t="s">
        <v>66</v>
      </c>
      <c r="AS2967" s="5" t="s">
        <v>65</v>
      </c>
      <c r="AT2967" s="5" t="s">
        <v>66</v>
      </c>
      <c r="AU2967" s="5" t="s">
        <v>68</v>
      </c>
      <c r="AV2967" s="5" t="s">
        <v>68</v>
      </c>
      <c r="AW2967" s="5" t="s">
        <v>65</v>
      </c>
      <c r="AX2967" s="5" t="s">
        <v>69</v>
      </c>
      <c r="AY2967" s="5">
        <v>35</v>
      </c>
      <c r="AZ2967" s="5">
        <v>75.8</v>
      </c>
    </row>
    <row r="2968" spans="1:52">
      <c r="A2968" s="5">
        <v>54</v>
      </c>
      <c r="B2968" s="5" t="s">
        <v>2968</v>
      </c>
      <c r="C2968" s="6">
        <v>61</v>
      </c>
      <c r="D2968" s="5" t="s">
        <v>2971</v>
      </c>
      <c r="E2968" s="5" t="str">
        <f>VLOOKUP(B2968,Region!$A$1:$B$76,2,FALSE)</f>
        <v>Region_2</v>
      </c>
      <c r="F2968" s="5" t="str">
        <f>VLOOKUP(D2968,'Used to Match Zip By Sch Name'!$A$2:$E$4714,5,FALSE)</f>
        <v>32177-4179</v>
      </c>
      <c r="G2968" s="5">
        <f>VLOOKUP(D2968,public_school_report!$D$1:$CI$3651,84,FALSE)</f>
        <v>171</v>
      </c>
      <c r="H2968" s="5" t="s">
        <v>6</v>
      </c>
      <c r="I2968" s="5">
        <v>51</v>
      </c>
      <c r="J2968" s="5">
        <v>45</v>
      </c>
      <c r="K2968" s="5">
        <v>36</v>
      </c>
      <c r="L2968" s="5">
        <v>61</v>
      </c>
      <c r="M2968" s="5">
        <v>51</v>
      </c>
      <c r="N2968" s="5">
        <v>49</v>
      </c>
      <c r="O2968" s="5">
        <v>24</v>
      </c>
      <c r="P2968" s="5">
        <v>75</v>
      </c>
      <c r="Q2968" s="5">
        <v>76</v>
      </c>
      <c r="R2968" s="5"/>
      <c r="S2968" s="5"/>
      <c r="T2968" s="5">
        <v>468</v>
      </c>
      <c r="U2968" s="5">
        <v>9</v>
      </c>
      <c r="V2968" s="5">
        <v>52</v>
      </c>
      <c r="W2968" s="5">
        <v>100</v>
      </c>
      <c r="X2968" s="5" t="s">
        <v>63</v>
      </c>
      <c r="Y2968" s="5" t="s">
        <v>63</v>
      </c>
      <c r="Z2968" s="5" t="s">
        <v>72</v>
      </c>
      <c r="AA2968" s="5" t="s">
        <v>72</v>
      </c>
      <c r="AB2968" s="5" t="s">
        <v>63</v>
      </c>
      <c r="AC2968" s="5" t="s">
        <v>63</v>
      </c>
      <c r="AD2968" s="5" t="s">
        <v>73</v>
      </c>
      <c r="AE2968" s="5" t="s">
        <v>66</v>
      </c>
      <c r="AF2968" s="5" t="s">
        <v>66</v>
      </c>
      <c r="AG2968" s="5" t="s">
        <v>66</v>
      </c>
      <c r="AH2968" s="5" t="s">
        <v>66</v>
      </c>
      <c r="AI2968" s="5" t="s">
        <v>66</v>
      </c>
      <c r="AJ2968" s="5" t="s">
        <v>66</v>
      </c>
      <c r="AK2968" s="5" t="s">
        <v>66</v>
      </c>
      <c r="AL2968" s="5" t="s">
        <v>66</v>
      </c>
      <c r="AM2968" s="5" t="s">
        <v>66</v>
      </c>
      <c r="AN2968" s="5" t="s">
        <v>66</v>
      </c>
      <c r="AO2968" s="5" t="s">
        <v>66</v>
      </c>
      <c r="AP2968" s="5" t="s">
        <v>66</v>
      </c>
      <c r="AQ2968" s="5" t="s">
        <v>66</v>
      </c>
      <c r="AR2968" s="5" t="s">
        <v>66</v>
      </c>
      <c r="AS2968" s="5" t="s">
        <v>65</v>
      </c>
      <c r="AT2968" s="5" t="s">
        <v>66</v>
      </c>
      <c r="AU2968" s="5" t="s">
        <v>68</v>
      </c>
      <c r="AV2968" s="5" t="s">
        <v>68</v>
      </c>
      <c r="AW2968" s="5" t="s">
        <v>65</v>
      </c>
      <c r="AX2968" s="5" t="s">
        <v>78</v>
      </c>
      <c r="AY2968" s="5">
        <v>36.4</v>
      </c>
      <c r="AZ2968" s="5">
        <v>84.1</v>
      </c>
    </row>
    <row r="2969" spans="1:52">
      <c r="A2969" s="5">
        <v>54</v>
      </c>
      <c r="B2969" s="5" t="s">
        <v>2968</v>
      </c>
      <c r="C2969" s="6">
        <v>71</v>
      </c>
      <c r="D2969" s="5" t="s">
        <v>2972</v>
      </c>
      <c r="E2969" s="5" t="str">
        <f>VLOOKUP(B2969,Region!$A$1:$B$76,2,FALSE)</f>
        <v>Region_2</v>
      </c>
      <c r="F2969" s="5" t="str">
        <f>VLOOKUP(D2969,'Used to Match Zip By Sch Name'!$A$2:$E$4714,5,FALSE)</f>
        <v>32177-4612</v>
      </c>
      <c r="G2969" s="5" t="e">
        <f>VLOOKUP(D2969,public_school_report!$D$1:$CI$3651,84,FALSE)</f>
        <v>#N/A</v>
      </c>
      <c r="H2969" s="5"/>
      <c r="I2969" s="5">
        <v>11</v>
      </c>
      <c r="J2969" s="5">
        <v>19</v>
      </c>
      <c r="K2969" s="5"/>
      <c r="L2969" s="5">
        <v>0</v>
      </c>
      <c r="M2969" s="5"/>
      <c r="N2969" s="5"/>
      <c r="O2969" s="5">
        <v>13</v>
      </c>
      <c r="P2969" s="5">
        <v>35</v>
      </c>
      <c r="Q2969" s="5"/>
      <c r="R2969" s="5">
        <v>59</v>
      </c>
      <c r="S2969" s="5">
        <v>26</v>
      </c>
      <c r="T2969" s="5">
        <v>163</v>
      </c>
      <c r="U2969" s="5">
        <v>7</v>
      </c>
      <c r="V2969" s="5">
        <v>23</v>
      </c>
      <c r="W2969" s="5">
        <v>96</v>
      </c>
      <c r="X2969" s="5" t="s">
        <v>73</v>
      </c>
      <c r="Y2969" s="5" t="s">
        <v>63</v>
      </c>
      <c r="Z2969" s="5" t="s">
        <v>72</v>
      </c>
      <c r="AA2969" s="5" t="s">
        <v>73</v>
      </c>
      <c r="AB2969" s="5" t="s">
        <v>72</v>
      </c>
      <c r="AC2969" s="5" t="s">
        <v>73</v>
      </c>
      <c r="AD2969" s="5" t="s">
        <v>66</v>
      </c>
      <c r="AE2969" s="5" t="s">
        <v>66</v>
      </c>
      <c r="AF2969" s="5" t="s">
        <v>66</v>
      </c>
      <c r="AG2969" s="5" t="s">
        <v>66</v>
      </c>
      <c r="AH2969" s="5" t="s">
        <v>66</v>
      </c>
      <c r="AI2969" s="5" t="s">
        <v>66</v>
      </c>
      <c r="AJ2969" s="5" t="s">
        <v>66</v>
      </c>
      <c r="AK2969" s="5" t="s">
        <v>66</v>
      </c>
      <c r="AL2969" s="5" t="s">
        <v>66</v>
      </c>
      <c r="AM2969" s="5" t="s">
        <v>66</v>
      </c>
      <c r="AN2969" s="5" t="s">
        <v>66</v>
      </c>
      <c r="AO2969" s="5" t="s">
        <v>66</v>
      </c>
      <c r="AP2969" s="5" t="s">
        <v>66</v>
      </c>
      <c r="AQ2969" s="5" t="s">
        <v>66</v>
      </c>
      <c r="AR2969" s="5" t="s">
        <v>66</v>
      </c>
      <c r="AS2969" s="5" t="s">
        <v>65</v>
      </c>
      <c r="AT2969" s="5" t="s">
        <v>66</v>
      </c>
      <c r="AU2969" s="5" t="s">
        <v>68</v>
      </c>
      <c r="AV2969" s="5" t="s">
        <v>68</v>
      </c>
      <c r="AW2969" s="5" t="s">
        <v>65</v>
      </c>
      <c r="AX2969" s="5" t="s">
        <v>82</v>
      </c>
      <c r="AY2969" s="5">
        <v>59.6</v>
      </c>
      <c r="AZ2969" s="5">
        <v>100</v>
      </c>
    </row>
    <row r="2970" spans="1:52">
      <c r="A2970" s="5">
        <v>54</v>
      </c>
      <c r="B2970" s="5" t="s">
        <v>2968</v>
      </c>
      <c r="C2970" s="6">
        <v>91</v>
      </c>
      <c r="D2970" s="5" t="s">
        <v>2973</v>
      </c>
      <c r="E2970" s="5" t="str">
        <f>VLOOKUP(B2970,Region!$A$1:$B$76,2,FALSE)</f>
        <v>Region_2</v>
      </c>
      <c r="F2970" s="5" t="str">
        <f>VLOOKUP(D2970,'Used to Match Zip By Sch Name'!$A$2:$E$4714,5,FALSE)</f>
        <v>32177-4017</v>
      </c>
      <c r="G2970" s="5">
        <f>VLOOKUP(D2970,public_school_report!$D$1:$CI$3651,84,FALSE)</f>
        <v>380</v>
      </c>
      <c r="H2970" s="5" t="s">
        <v>6</v>
      </c>
      <c r="I2970" s="5">
        <v>25</v>
      </c>
      <c r="J2970" s="5">
        <v>31</v>
      </c>
      <c r="K2970" s="5">
        <v>37</v>
      </c>
      <c r="L2970" s="5">
        <v>25</v>
      </c>
      <c r="M2970" s="5">
        <v>40</v>
      </c>
      <c r="N2970" s="5">
        <v>50</v>
      </c>
      <c r="O2970" s="5">
        <v>25</v>
      </c>
      <c r="P2970" s="5"/>
      <c r="Q2970" s="5"/>
      <c r="R2970" s="5"/>
      <c r="S2970" s="5"/>
      <c r="T2970" s="5">
        <v>233</v>
      </c>
      <c r="U2970" s="5">
        <v>7</v>
      </c>
      <c r="V2970" s="5">
        <v>33</v>
      </c>
      <c r="W2970" s="5">
        <v>99</v>
      </c>
      <c r="X2970" s="5" t="s">
        <v>72</v>
      </c>
      <c r="Y2970" s="5" t="s">
        <v>63</v>
      </c>
      <c r="Z2970" s="5" t="s">
        <v>72</v>
      </c>
      <c r="AA2970" s="5" t="s">
        <v>72</v>
      </c>
      <c r="AB2970" s="5" t="s">
        <v>73</v>
      </c>
      <c r="AC2970" s="5" t="s">
        <v>72</v>
      </c>
      <c r="AD2970" s="5" t="s">
        <v>63</v>
      </c>
      <c r="AE2970" s="5" t="s">
        <v>62</v>
      </c>
      <c r="AF2970" s="5" t="s">
        <v>64</v>
      </c>
      <c r="AG2970" s="5" t="s">
        <v>72</v>
      </c>
      <c r="AH2970" s="5" t="s">
        <v>64</v>
      </c>
      <c r="AI2970" s="5" t="s">
        <v>62</v>
      </c>
      <c r="AJ2970" s="5" t="s">
        <v>63</v>
      </c>
      <c r="AK2970" s="5" t="s">
        <v>63</v>
      </c>
      <c r="AL2970" s="5" t="s">
        <v>63</v>
      </c>
      <c r="AM2970" s="5" t="s">
        <v>62</v>
      </c>
      <c r="AN2970" s="5" t="s">
        <v>62</v>
      </c>
      <c r="AO2970" s="5" t="s">
        <v>63</v>
      </c>
      <c r="AP2970" s="5" t="s">
        <v>63</v>
      </c>
      <c r="AQ2970" s="5" t="s">
        <v>63</v>
      </c>
      <c r="AR2970" s="5" t="s">
        <v>72</v>
      </c>
      <c r="AS2970" s="5" t="s">
        <v>65</v>
      </c>
      <c r="AT2970" s="5" t="s">
        <v>66</v>
      </c>
      <c r="AU2970" s="5" t="s">
        <v>67</v>
      </c>
      <c r="AV2970" s="5" t="s">
        <v>68</v>
      </c>
      <c r="AW2970" s="5" t="s">
        <v>65</v>
      </c>
      <c r="AX2970" s="5" t="s">
        <v>69</v>
      </c>
      <c r="AY2970" s="5">
        <v>75.5</v>
      </c>
      <c r="AZ2970" s="5">
        <v>100</v>
      </c>
    </row>
    <row r="2971" spans="1:52">
      <c r="A2971" s="5">
        <v>54</v>
      </c>
      <c r="B2971" s="5" t="s">
        <v>2968</v>
      </c>
      <c r="C2971" s="6">
        <v>101</v>
      </c>
      <c r="D2971" s="5" t="s">
        <v>2974</v>
      </c>
      <c r="E2971" s="5" t="str">
        <f>VLOOKUP(B2971,Region!$A$1:$B$76,2,FALSE)</f>
        <v>Region_2</v>
      </c>
      <c r="F2971" s="5" t="str">
        <f>VLOOKUP(D2971,'Used to Match Zip By Sch Name'!$A$2:$E$4714,5,FALSE)</f>
        <v>32177-9376</v>
      </c>
      <c r="G2971" s="5">
        <f>VLOOKUP(D2971,public_school_report!$D$1:$CI$3651,84,FALSE)</f>
        <v>626</v>
      </c>
      <c r="H2971" s="5" t="s">
        <v>4</v>
      </c>
      <c r="I2971" s="5">
        <v>39</v>
      </c>
      <c r="J2971" s="5">
        <v>51</v>
      </c>
      <c r="K2971" s="5">
        <v>55</v>
      </c>
      <c r="L2971" s="5">
        <v>49</v>
      </c>
      <c r="M2971" s="5">
        <v>59</v>
      </c>
      <c r="N2971" s="5">
        <v>50</v>
      </c>
      <c r="O2971" s="5">
        <v>33</v>
      </c>
      <c r="P2971" s="5"/>
      <c r="Q2971" s="5"/>
      <c r="R2971" s="5"/>
      <c r="S2971" s="5"/>
      <c r="T2971" s="5">
        <v>336</v>
      </c>
      <c r="U2971" s="5">
        <v>7</v>
      </c>
      <c r="V2971" s="5">
        <v>48</v>
      </c>
      <c r="W2971" s="5">
        <v>100</v>
      </c>
      <c r="X2971" s="5" t="s">
        <v>63</v>
      </c>
      <c r="Y2971" s="5" t="s">
        <v>72</v>
      </c>
      <c r="Z2971" s="5" t="s">
        <v>63</v>
      </c>
      <c r="AA2971" s="5" t="s">
        <v>63</v>
      </c>
      <c r="AB2971" s="5" t="s">
        <v>72</v>
      </c>
      <c r="AC2971" s="5" t="s">
        <v>62</v>
      </c>
      <c r="AD2971" s="5" t="s">
        <v>62</v>
      </c>
      <c r="AE2971" s="5" t="s">
        <v>64</v>
      </c>
      <c r="AF2971" s="5" t="s">
        <v>64</v>
      </c>
      <c r="AG2971" s="5" t="s">
        <v>64</v>
      </c>
      <c r="AH2971" s="5" t="s">
        <v>64</v>
      </c>
      <c r="AI2971" s="5" t="s">
        <v>64</v>
      </c>
      <c r="AJ2971" s="5" t="s">
        <v>64</v>
      </c>
      <c r="AK2971" s="5" t="s">
        <v>64</v>
      </c>
      <c r="AL2971" s="5" t="s">
        <v>64</v>
      </c>
      <c r="AM2971" s="5" t="s">
        <v>64</v>
      </c>
      <c r="AN2971" s="5" t="s">
        <v>64</v>
      </c>
      <c r="AO2971" s="5" t="s">
        <v>62</v>
      </c>
      <c r="AP2971" s="5" t="s">
        <v>63</v>
      </c>
      <c r="AQ2971" s="5" t="s">
        <v>63</v>
      </c>
      <c r="AR2971" s="5" t="s">
        <v>63</v>
      </c>
      <c r="AS2971" s="5" t="s">
        <v>65</v>
      </c>
      <c r="AT2971" s="5" t="s">
        <v>66</v>
      </c>
      <c r="AU2971" s="5" t="s">
        <v>67</v>
      </c>
      <c r="AV2971" s="5" t="s">
        <v>68</v>
      </c>
      <c r="AW2971" s="5" t="s">
        <v>65</v>
      </c>
      <c r="AX2971" s="5" t="s">
        <v>69</v>
      </c>
      <c r="AY2971" s="5">
        <v>49.6</v>
      </c>
      <c r="AZ2971" s="5">
        <v>100</v>
      </c>
    </row>
    <row r="2972" spans="1:52">
      <c r="A2972" s="5">
        <v>54</v>
      </c>
      <c r="B2972" s="5" t="s">
        <v>2968</v>
      </c>
      <c r="C2972" s="6">
        <v>112</v>
      </c>
      <c r="D2972" s="5" t="s">
        <v>2975</v>
      </c>
      <c r="E2972" s="5" t="str">
        <f>VLOOKUP(B2972,Region!$A$1:$B$76,2,FALSE)</f>
        <v>Region_2</v>
      </c>
      <c r="F2972" s="5" t="str">
        <f>VLOOKUP(D2972,'Used to Match Zip By Sch Name'!$A$2:$E$4714,5,FALSE)</f>
        <v>32148-0000</v>
      </c>
      <c r="G2972" s="5" t="e">
        <f>VLOOKUP(D2972,public_school_report!$D$1:$CI$3651,84,FALSE)</f>
        <v>#N/A</v>
      </c>
      <c r="H2972" s="5"/>
      <c r="I2972" s="5">
        <v>45</v>
      </c>
      <c r="J2972" s="5">
        <v>43</v>
      </c>
      <c r="K2972" s="5">
        <v>33</v>
      </c>
      <c r="L2972" s="5">
        <v>35</v>
      </c>
      <c r="M2972" s="5">
        <v>50</v>
      </c>
      <c r="N2972" s="5">
        <v>48</v>
      </c>
      <c r="O2972" s="5">
        <v>50</v>
      </c>
      <c r="P2972" s="5">
        <v>61</v>
      </c>
      <c r="Q2972" s="5"/>
      <c r="R2972" s="5">
        <v>89</v>
      </c>
      <c r="S2972" s="5">
        <v>20</v>
      </c>
      <c r="T2972" s="5">
        <v>474</v>
      </c>
      <c r="U2972" s="5">
        <v>10</v>
      </c>
      <c r="V2972" s="5">
        <v>47</v>
      </c>
      <c r="W2972" s="5">
        <v>98</v>
      </c>
      <c r="X2972" s="5" t="s">
        <v>63</v>
      </c>
      <c r="Y2972" s="5" t="s">
        <v>63</v>
      </c>
      <c r="Z2972" s="5" t="s">
        <v>72</v>
      </c>
      <c r="AA2972" s="5" t="s">
        <v>72</v>
      </c>
      <c r="AB2972" s="5" t="s">
        <v>63</v>
      </c>
      <c r="AC2972" s="5" t="s">
        <v>63</v>
      </c>
      <c r="AD2972" s="5" t="s">
        <v>63</v>
      </c>
      <c r="AE2972" s="5" t="s">
        <v>62</v>
      </c>
      <c r="AF2972" s="5" t="s">
        <v>72</v>
      </c>
      <c r="AG2972" s="5" t="s">
        <v>72</v>
      </c>
      <c r="AH2972" s="5" t="s">
        <v>72</v>
      </c>
      <c r="AI2972" s="5" t="s">
        <v>63</v>
      </c>
      <c r="AJ2972" s="5" t="s">
        <v>63</v>
      </c>
      <c r="AK2972" s="5" t="s">
        <v>63</v>
      </c>
      <c r="AL2972" s="5" t="s">
        <v>63</v>
      </c>
      <c r="AM2972" s="5" t="s">
        <v>63</v>
      </c>
      <c r="AN2972" s="5" t="s">
        <v>63</v>
      </c>
      <c r="AO2972" s="5" t="s">
        <v>63</v>
      </c>
      <c r="AP2972" s="5" t="s">
        <v>63</v>
      </c>
      <c r="AQ2972" s="5" t="s">
        <v>63</v>
      </c>
      <c r="AR2972" s="5" t="s">
        <v>63</v>
      </c>
      <c r="AS2972" s="5" t="s">
        <v>65</v>
      </c>
      <c r="AT2972" s="5" t="s">
        <v>66</v>
      </c>
      <c r="AU2972" s="5" t="s">
        <v>67</v>
      </c>
      <c r="AV2972" s="5" t="s">
        <v>68</v>
      </c>
      <c r="AW2972" s="5" t="s">
        <v>65</v>
      </c>
      <c r="AX2972" s="5" t="s">
        <v>82</v>
      </c>
      <c r="AY2972" s="5">
        <v>30.8</v>
      </c>
      <c r="AZ2972" s="5">
        <v>100</v>
      </c>
    </row>
    <row r="2973" spans="1:52">
      <c r="A2973" s="5">
        <v>54</v>
      </c>
      <c r="B2973" s="5" t="s">
        <v>2968</v>
      </c>
      <c r="C2973" s="6">
        <v>113</v>
      </c>
      <c r="D2973" s="5" t="s">
        <v>2976</v>
      </c>
      <c r="E2973" s="5" t="str">
        <f>VLOOKUP(B2973,Region!$A$1:$B$76,2,FALSE)</f>
        <v>Region_2</v>
      </c>
      <c r="F2973" s="5" t="str">
        <f>VLOOKUP(D2973,'Used to Match Zip By Sch Name'!$A$2:$E$4714,5,FALSE)</f>
        <v>32148-7340</v>
      </c>
      <c r="G2973" s="5">
        <f>VLOOKUP(D2973,public_school_report!$D$1:$CI$3651,84,FALSE)</f>
        <v>595</v>
      </c>
      <c r="H2973" s="5" t="s">
        <v>4</v>
      </c>
      <c r="I2973" s="5">
        <v>38</v>
      </c>
      <c r="J2973" s="5">
        <v>53</v>
      </c>
      <c r="K2973" s="5">
        <v>50</v>
      </c>
      <c r="L2973" s="5">
        <v>39</v>
      </c>
      <c r="M2973" s="5">
        <v>43</v>
      </c>
      <c r="N2973" s="5">
        <v>40</v>
      </c>
      <c r="O2973" s="5">
        <v>32</v>
      </c>
      <c r="P2973" s="5">
        <v>64</v>
      </c>
      <c r="Q2973" s="5">
        <v>71</v>
      </c>
      <c r="R2973" s="5"/>
      <c r="S2973" s="5"/>
      <c r="T2973" s="5">
        <v>430</v>
      </c>
      <c r="U2973" s="5">
        <v>9</v>
      </c>
      <c r="V2973" s="5">
        <v>48</v>
      </c>
      <c r="W2973" s="5">
        <v>98</v>
      </c>
      <c r="X2973" s="5" t="s">
        <v>63</v>
      </c>
      <c r="Y2973" s="5" t="s">
        <v>63</v>
      </c>
      <c r="Z2973" s="5" t="s">
        <v>72</v>
      </c>
      <c r="AA2973" s="5" t="s">
        <v>72</v>
      </c>
      <c r="AB2973" s="5" t="s">
        <v>63</v>
      </c>
      <c r="AC2973" s="5" t="s">
        <v>63</v>
      </c>
      <c r="AD2973" s="5" t="s">
        <v>72</v>
      </c>
      <c r="AE2973" s="5" t="s">
        <v>63</v>
      </c>
      <c r="AF2973" s="5" t="s">
        <v>63</v>
      </c>
      <c r="AG2973" s="5" t="s">
        <v>63</v>
      </c>
      <c r="AH2973" s="5" t="s">
        <v>62</v>
      </c>
      <c r="AI2973" s="5" t="s">
        <v>62</v>
      </c>
      <c r="AJ2973" s="5" t="s">
        <v>63</v>
      </c>
      <c r="AK2973" s="5" t="s">
        <v>62</v>
      </c>
      <c r="AL2973" s="5" t="s">
        <v>63</v>
      </c>
      <c r="AM2973" s="5" t="s">
        <v>62</v>
      </c>
      <c r="AN2973" s="5" t="s">
        <v>62</v>
      </c>
      <c r="AO2973" s="5" t="s">
        <v>63</v>
      </c>
      <c r="AP2973" s="5" t="s">
        <v>63</v>
      </c>
      <c r="AQ2973" s="5" t="s">
        <v>63</v>
      </c>
      <c r="AR2973" s="5" t="s">
        <v>63</v>
      </c>
      <c r="AS2973" s="5" t="s">
        <v>65</v>
      </c>
      <c r="AT2973" s="5" t="s">
        <v>66</v>
      </c>
      <c r="AU2973" s="5" t="s">
        <v>67</v>
      </c>
      <c r="AV2973" s="5" t="s">
        <v>68</v>
      </c>
      <c r="AW2973" s="5" t="s">
        <v>65</v>
      </c>
      <c r="AX2973" s="5" t="s">
        <v>78</v>
      </c>
      <c r="AY2973" s="5">
        <v>33.9</v>
      </c>
      <c r="AZ2973" s="5">
        <v>100</v>
      </c>
    </row>
    <row r="2974" spans="1:52">
      <c r="A2974" s="5">
        <v>54</v>
      </c>
      <c r="B2974" s="5" t="s">
        <v>2968</v>
      </c>
      <c r="C2974" s="6">
        <v>121</v>
      </c>
      <c r="D2974" s="5" t="s">
        <v>868</v>
      </c>
      <c r="E2974" s="5" t="str">
        <f>VLOOKUP(B2974,Region!$A$1:$B$76,2,FALSE)</f>
        <v>Region_2</v>
      </c>
      <c r="F2974" s="5" t="str">
        <f>VLOOKUP(D2974,'Used to Match Zip By Sch Name'!$A$2:$E$4714,5,FALSE)</f>
        <v>32666-3907</v>
      </c>
      <c r="G2974" s="5">
        <f>VLOOKUP(D2974,public_school_report!$D$1:$CI$3651,84,FALSE)</f>
        <v>689</v>
      </c>
      <c r="H2974" s="5" t="s">
        <v>4</v>
      </c>
      <c r="I2974" s="5">
        <v>61</v>
      </c>
      <c r="J2974" s="5">
        <v>63</v>
      </c>
      <c r="K2974" s="5">
        <v>63</v>
      </c>
      <c r="L2974" s="5">
        <v>67</v>
      </c>
      <c r="M2974" s="5">
        <v>67</v>
      </c>
      <c r="N2974" s="5">
        <v>41</v>
      </c>
      <c r="O2974" s="5">
        <v>52</v>
      </c>
      <c r="P2974" s="5"/>
      <c r="Q2974" s="5"/>
      <c r="R2974" s="5"/>
      <c r="S2974" s="5"/>
      <c r="T2974" s="5">
        <v>414</v>
      </c>
      <c r="U2974" s="5">
        <v>7</v>
      </c>
      <c r="V2974" s="5">
        <v>59</v>
      </c>
      <c r="W2974" s="5">
        <v>100</v>
      </c>
      <c r="X2974" s="5" t="s">
        <v>62</v>
      </c>
      <c r="Y2974" s="5" t="s">
        <v>63</v>
      </c>
      <c r="Z2974" s="5" t="s">
        <v>64</v>
      </c>
      <c r="AA2974" s="5" t="s">
        <v>64</v>
      </c>
      <c r="AB2974" s="5" t="s">
        <v>64</v>
      </c>
      <c r="AC2974" s="5" t="s">
        <v>64</v>
      </c>
      <c r="AD2974" s="5" t="s">
        <v>62</v>
      </c>
      <c r="AE2974" s="5" t="s">
        <v>64</v>
      </c>
      <c r="AF2974" s="5" t="s">
        <v>64</v>
      </c>
      <c r="AG2974" s="5" t="s">
        <v>63</v>
      </c>
      <c r="AH2974" s="5" t="s">
        <v>64</v>
      </c>
      <c r="AI2974" s="5" t="s">
        <v>64</v>
      </c>
      <c r="AJ2974" s="5" t="s">
        <v>64</v>
      </c>
      <c r="AK2974" s="5" t="s">
        <v>64</v>
      </c>
      <c r="AL2974" s="5" t="s">
        <v>64</v>
      </c>
      <c r="AM2974" s="5" t="s">
        <v>62</v>
      </c>
      <c r="AN2974" s="5" t="s">
        <v>62</v>
      </c>
      <c r="AO2974" s="5" t="s">
        <v>63</v>
      </c>
      <c r="AP2974" s="5" t="s">
        <v>63</v>
      </c>
      <c r="AQ2974" s="5" t="s">
        <v>63</v>
      </c>
      <c r="AR2974" s="5" t="s">
        <v>63</v>
      </c>
      <c r="AS2974" s="5" t="s">
        <v>65</v>
      </c>
      <c r="AT2974" s="5" t="s">
        <v>66</v>
      </c>
      <c r="AU2974" s="5" t="s">
        <v>67</v>
      </c>
      <c r="AV2974" s="5" t="s">
        <v>68</v>
      </c>
      <c r="AW2974" s="5" t="s">
        <v>65</v>
      </c>
      <c r="AX2974" s="5" t="s">
        <v>69</v>
      </c>
      <c r="AY2974" s="5">
        <v>28.3</v>
      </c>
      <c r="AZ2974" s="5">
        <v>93.100000000000023</v>
      </c>
    </row>
    <row r="2975" spans="1:52" s="18" customFormat="1">
      <c r="A2975" s="19">
        <v>54</v>
      </c>
      <c r="B2975" s="19" t="s">
        <v>2968</v>
      </c>
      <c r="C2975" s="20">
        <v>125</v>
      </c>
      <c r="D2975" s="19" t="s">
        <v>2977</v>
      </c>
      <c r="E2975" s="5" t="str">
        <f>VLOOKUP(B2975,Region!$A$1:$B$76,2,FALSE)</f>
        <v>Region_2</v>
      </c>
      <c r="F2975" s="5" t="e">
        <f>VLOOKUP(D2975,'Used to Match Zip By Sch Name'!$A$2:$E$4714,5,FALSE)</f>
        <v>#N/A</v>
      </c>
      <c r="G2975" s="5" t="e">
        <f>VLOOKUP(D2975,public_school_report!$D$1:$CI$3651,84,FALSE)</f>
        <v>#N/A</v>
      </c>
      <c r="H2975" s="5"/>
      <c r="I2975" s="19">
        <v>85</v>
      </c>
      <c r="J2975" s="19">
        <v>61</v>
      </c>
      <c r="K2975" s="19">
        <v>63</v>
      </c>
      <c r="L2975" s="19">
        <v>71</v>
      </c>
      <c r="M2975" s="19">
        <v>50</v>
      </c>
      <c r="N2975" s="19">
        <v>40</v>
      </c>
      <c r="O2975" s="19">
        <v>83</v>
      </c>
      <c r="P2975" s="19">
        <v>93</v>
      </c>
      <c r="Q2975" s="19">
        <v>81</v>
      </c>
      <c r="R2975" s="19">
        <v>100</v>
      </c>
      <c r="S2975" s="19">
        <v>94</v>
      </c>
      <c r="T2975" s="19">
        <v>821</v>
      </c>
      <c r="U2975" s="19">
        <v>11</v>
      </c>
      <c r="V2975" s="19">
        <v>75</v>
      </c>
      <c r="W2975" s="19">
        <v>100</v>
      </c>
      <c r="X2975" s="19" t="s">
        <v>64</v>
      </c>
      <c r="Y2975" s="19" t="s">
        <v>64</v>
      </c>
      <c r="Z2975" s="19" t="s">
        <v>64</v>
      </c>
      <c r="AA2975" s="19" t="s">
        <v>64</v>
      </c>
      <c r="AB2975" s="19" t="s">
        <v>64</v>
      </c>
      <c r="AC2975" s="19" t="s">
        <v>63</v>
      </c>
      <c r="AD2975" s="19" t="s">
        <v>63</v>
      </c>
      <c r="AE2975" s="19" t="s">
        <v>62</v>
      </c>
      <c r="AF2975" s="19" t="s">
        <v>64</v>
      </c>
      <c r="AG2975" s="19" t="s">
        <v>62</v>
      </c>
      <c r="AH2975" s="19" t="s">
        <v>64</v>
      </c>
      <c r="AI2975" s="19" t="s">
        <v>64</v>
      </c>
      <c r="AJ2975" s="19" t="s">
        <v>63</v>
      </c>
      <c r="AK2975" s="19" t="s">
        <v>62</v>
      </c>
      <c r="AL2975" s="19" t="s">
        <v>63</v>
      </c>
      <c r="AM2975" s="19" t="s">
        <v>62</v>
      </c>
      <c r="AN2975" s="19" t="s">
        <v>66</v>
      </c>
      <c r="AO2975" s="19" t="s">
        <v>66</v>
      </c>
      <c r="AP2975" s="19" t="s">
        <v>66</v>
      </c>
      <c r="AQ2975" s="19" t="s">
        <v>66</v>
      </c>
      <c r="AR2975" s="19" t="s">
        <v>66</v>
      </c>
      <c r="AS2975" s="19" t="s">
        <v>65</v>
      </c>
      <c r="AT2975" s="19" t="s">
        <v>66</v>
      </c>
      <c r="AU2975" s="19" t="s">
        <v>67</v>
      </c>
      <c r="AV2975" s="19" t="s">
        <v>68</v>
      </c>
      <c r="AW2975" s="19" t="s">
        <v>65</v>
      </c>
      <c r="AX2975" s="19" t="s">
        <v>86</v>
      </c>
      <c r="AY2975" s="19">
        <v>26.6</v>
      </c>
      <c r="AZ2975" s="19">
        <v>62.1</v>
      </c>
    </row>
    <row r="2976" spans="1:52">
      <c r="A2976" s="5">
        <v>54</v>
      </c>
      <c r="B2976" s="5" t="s">
        <v>2968</v>
      </c>
      <c r="C2976" s="6">
        <v>151</v>
      </c>
      <c r="D2976" s="5" t="s">
        <v>2978</v>
      </c>
      <c r="E2976" s="5" t="str">
        <f>VLOOKUP(B2976,Region!$A$1:$B$76,2,FALSE)</f>
        <v>Region_2</v>
      </c>
      <c r="F2976" s="5" t="str">
        <f>VLOOKUP(D2976,'Used to Match Zip By Sch Name'!$A$2:$E$4714,5,FALSE)</f>
        <v>32177-8600</v>
      </c>
      <c r="G2976" s="5">
        <f>VLOOKUP(D2976,public_school_report!$D$1:$CI$3651,84,FALSE)</f>
        <v>681</v>
      </c>
      <c r="H2976" s="5" t="s">
        <v>4</v>
      </c>
      <c r="I2976" s="5">
        <v>56</v>
      </c>
      <c r="J2976" s="5">
        <v>54</v>
      </c>
      <c r="K2976" s="5">
        <v>41</v>
      </c>
      <c r="L2976" s="5">
        <v>55</v>
      </c>
      <c r="M2976" s="5">
        <v>60</v>
      </c>
      <c r="N2976" s="5">
        <v>40</v>
      </c>
      <c r="O2976" s="5">
        <v>51</v>
      </c>
      <c r="P2976" s="5"/>
      <c r="Q2976" s="5"/>
      <c r="R2976" s="5"/>
      <c r="S2976" s="5"/>
      <c r="T2976" s="5">
        <v>357</v>
      </c>
      <c r="U2976" s="5">
        <v>7</v>
      </c>
      <c r="V2976" s="5">
        <v>51</v>
      </c>
      <c r="W2976" s="5">
        <v>100</v>
      </c>
      <c r="X2976" s="5" t="s">
        <v>63</v>
      </c>
      <c r="Y2976" s="5" t="s">
        <v>63</v>
      </c>
      <c r="Z2976" s="5" t="s">
        <v>63</v>
      </c>
      <c r="AA2976" s="5" t="s">
        <v>63</v>
      </c>
      <c r="AB2976" s="5" t="s">
        <v>63</v>
      </c>
      <c r="AC2976" s="5" t="s">
        <v>63</v>
      </c>
      <c r="AD2976" s="5" t="s">
        <v>72</v>
      </c>
      <c r="AE2976" s="5" t="s">
        <v>63</v>
      </c>
      <c r="AF2976" s="5" t="s">
        <v>63</v>
      </c>
      <c r="AG2976" s="5" t="s">
        <v>63</v>
      </c>
      <c r="AH2976" s="5" t="s">
        <v>64</v>
      </c>
      <c r="AI2976" s="5" t="s">
        <v>62</v>
      </c>
      <c r="AJ2976" s="5" t="s">
        <v>63</v>
      </c>
      <c r="AK2976" s="5" t="s">
        <v>63</v>
      </c>
      <c r="AL2976" s="5" t="s">
        <v>63</v>
      </c>
      <c r="AM2976" s="5" t="s">
        <v>62</v>
      </c>
      <c r="AN2976" s="5" t="s">
        <v>63</v>
      </c>
      <c r="AO2976" s="5" t="s">
        <v>63</v>
      </c>
      <c r="AP2976" s="5" t="s">
        <v>63</v>
      </c>
      <c r="AQ2976" s="5" t="s">
        <v>72</v>
      </c>
      <c r="AR2976" s="5" t="s">
        <v>72</v>
      </c>
      <c r="AS2976" s="5" t="s">
        <v>65</v>
      </c>
      <c r="AT2976" s="5" t="s">
        <v>66</v>
      </c>
      <c r="AU2976" s="5" t="s">
        <v>67</v>
      </c>
      <c r="AV2976" s="5" t="s">
        <v>68</v>
      </c>
      <c r="AW2976" s="5" t="s">
        <v>65</v>
      </c>
      <c r="AX2976" s="5" t="s">
        <v>69</v>
      </c>
      <c r="AY2976" s="5">
        <v>33.5</v>
      </c>
      <c r="AZ2976" s="5">
        <v>100</v>
      </c>
    </row>
    <row r="2977" spans="1:52" s="18" customFormat="1">
      <c r="A2977" s="19">
        <v>54</v>
      </c>
      <c r="B2977" s="19" t="s">
        <v>2968</v>
      </c>
      <c r="C2977" s="20">
        <v>171</v>
      </c>
      <c r="D2977" s="19" t="s">
        <v>2979</v>
      </c>
      <c r="E2977" s="5" t="str">
        <f>VLOOKUP(B2977,Region!$A$1:$B$76,2,FALSE)</f>
        <v>Region_2</v>
      </c>
      <c r="F2977" s="5" t="e">
        <f>VLOOKUP(D2977,'Used to Match Zip By Sch Name'!$A$2:$E$4714,5,FALSE)</f>
        <v>#N/A</v>
      </c>
      <c r="G2977" s="5" t="e">
        <f>VLOOKUP(D2977,public_school_report!$D$1:$CI$3651,84,FALSE)</f>
        <v>#N/A</v>
      </c>
      <c r="H2977" s="5"/>
      <c r="I2977" s="19">
        <v>29</v>
      </c>
      <c r="J2977" s="19">
        <v>37</v>
      </c>
      <c r="K2977" s="19">
        <v>43</v>
      </c>
      <c r="L2977" s="19">
        <v>30</v>
      </c>
      <c r="M2977" s="19">
        <v>42</v>
      </c>
      <c r="N2977" s="19">
        <v>48</v>
      </c>
      <c r="O2977" s="19">
        <v>19</v>
      </c>
      <c r="P2977" s="19">
        <v>45</v>
      </c>
      <c r="Q2977" s="19">
        <v>61</v>
      </c>
      <c r="R2977" s="19"/>
      <c r="S2977" s="19"/>
      <c r="T2977" s="19">
        <v>354</v>
      </c>
      <c r="U2977" s="19">
        <v>9</v>
      </c>
      <c r="V2977" s="19">
        <v>39</v>
      </c>
      <c r="W2977" s="19">
        <v>97</v>
      </c>
      <c r="X2977" s="19" t="s">
        <v>72</v>
      </c>
      <c r="Y2977" s="19" t="s">
        <v>63</v>
      </c>
      <c r="Z2977" s="19" t="s">
        <v>72</v>
      </c>
      <c r="AA2977" s="19" t="s">
        <v>73</v>
      </c>
      <c r="AB2977" s="19" t="s">
        <v>72</v>
      </c>
      <c r="AC2977" s="19" t="s">
        <v>72</v>
      </c>
      <c r="AD2977" s="19" t="s">
        <v>63</v>
      </c>
      <c r="AE2977" s="19" t="s">
        <v>63</v>
      </c>
      <c r="AF2977" s="19" t="s">
        <v>62</v>
      </c>
      <c r="AG2977" s="19" t="s">
        <v>62</v>
      </c>
      <c r="AH2977" s="19" t="s">
        <v>62</v>
      </c>
      <c r="AI2977" s="19" t="s">
        <v>62</v>
      </c>
      <c r="AJ2977" s="19" t="s">
        <v>63</v>
      </c>
      <c r="AK2977" s="19" t="s">
        <v>62</v>
      </c>
      <c r="AL2977" s="19" t="s">
        <v>62</v>
      </c>
      <c r="AM2977" s="19" t="s">
        <v>63</v>
      </c>
      <c r="AN2977" s="19" t="s">
        <v>62</v>
      </c>
      <c r="AO2977" s="19" t="s">
        <v>63</v>
      </c>
      <c r="AP2977" s="19" t="s">
        <v>63</v>
      </c>
      <c r="AQ2977" s="19" t="s">
        <v>63</v>
      </c>
      <c r="AR2977" s="19" t="s">
        <v>63</v>
      </c>
      <c r="AS2977" s="19" t="s">
        <v>65</v>
      </c>
      <c r="AT2977" s="19" t="s">
        <v>66</v>
      </c>
      <c r="AU2977" s="19" t="s">
        <v>67</v>
      </c>
      <c r="AV2977" s="19" t="s">
        <v>68</v>
      </c>
      <c r="AW2977" s="19" t="s">
        <v>65</v>
      </c>
      <c r="AX2977" s="19" t="s">
        <v>78</v>
      </c>
      <c r="AY2977" s="19">
        <v>58.2</v>
      </c>
      <c r="AZ2977" s="19">
        <v>100</v>
      </c>
    </row>
    <row r="2978" spans="1:52">
      <c r="A2978" s="5">
        <v>54</v>
      </c>
      <c r="B2978" s="5" t="s">
        <v>2968</v>
      </c>
      <c r="C2978" s="6">
        <v>201</v>
      </c>
      <c r="D2978" s="5" t="s">
        <v>2980</v>
      </c>
      <c r="E2978" s="5" t="str">
        <f>VLOOKUP(B2978,Region!$A$1:$B$76,2,FALSE)</f>
        <v>Region_2</v>
      </c>
      <c r="F2978" s="5" t="str">
        <f>VLOOKUP(D2978,'Used to Match Zip By Sch Name'!$A$2:$E$4714,5,FALSE)</f>
        <v>32148-5420</v>
      </c>
      <c r="G2978" s="5">
        <f>VLOOKUP(D2978,public_school_report!$D$1:$CI$3651,84,FALSE)</f>
        <v>870</v>
      </c>
      <c r="H2978" s="5" t="s">
        <v>2</v>
      </c>
      <c r="I2978" s="5">
        <v>44</v>
      </c>
      <c r="J2978" s="5">
        <v>52</v>
      </c>
      <c r="K2978" s="5">
        <v>53</v>
      </c>
      <c r="L2978" s="5">
        <v>48</v>
      </c>
      <c r="M2978" s="5">
        <v>58</v>
      </c>
      <c r="N2978" s="5">
        <v>41</v>
      </c>
      <c r="O2978" s="5">
        <v>45</v>
      </c>
      <c r="P2978" s="5"/>
      <c r="Q2978" s="5"/>
      <c r="R2978" s="5"/>
      <c r="S2978" s="5"/>
      <c r="T2978" s="5">
        <v>341</v>
      </c>
      <c r="U2978" s="5">
        <v>7</v>
      </c>
      <c r="V2978" s="5">
        <v>49</v>
      </c>
      <c r="W2978" s="5">
        <v>99</v>
      </c>
      <c r="X2978" s="5" t="s">
        <v>63</v>
      </c>
      <c r="Y2978" s="5" t="s">
        <v>63</v>
      </c>
      <c r="Z2978" s="5" t="s">
        <v>63</v>
      </c>
      <c r="AA2978" s="5" t="s">
        <v>72</v>
      </c>
      <c r="AB2978" s="5" t="s">
        <v>63</v>
      </c>
      <c r="AC2978" s="5" t="s">
        <v>63</v>
      </c>
      <c r="AD2978" s="5" t="s">
        <v>63</v>
      </c>
      <c r="AE2978" s="5" t="s">
        <v>62</v>
      </c>
      <c r="AF2978" s="5" t="s">
        <v>64</v>
      </c>
      <c r="AG2978" s="5" t="s">
        <v>64</v>
      </c>
      <c r="AH2978" s="5" t="s">
        <v>64</v>
      </c>
      <c r="AI2978" s="5" t="s">
        <v>64</v>
      </c>
      <c r="AJ2978" s="5" t="s">
        <v>64</v>
      </c>
      <c r="AK2978" s="5" t="s">
        <v>64</v>
      </c>
      <c r="AL2978" s="5" t="s">
        <v>64</v>
      </c>
      <c r="AM2978" s="5" t="s">
        <v>64</v>
      </c>
      <c r="AN2978" s="5" t="s">
        <v>64</v>
      </c>
      <c r="AO2978" s="5" t="s">
        <v>62</v>
      </c>
      <c r="AP2978" s="5" t="s">
        <v>63</v>
      </c>
      <c r="AQ2978" s="5" t="s">
        <v>64</v>
      </c>
      <c r="AR2978" s="5" t="s">
        <v>63</v>
      </c>
      <c r="AS2978" s="5" t="s">
        <v>65</v>
      </c>
      <c r="AT2978" s="5" t="s">
        <v>66</v>
      </c>
      <c r="AU2978" s="5" t="s">
        <v>67</v>
      </c>
      <c r="AV2978" s="5" t="s">
        <v>68</v>
      </c>
      <c r="AW2978" s="5" t="s">
        <v>65</v>
      </c>
      <c r="AX2978" s="5" t="s">
        <v>69</v>
      </c>
      <c r="AY2978" s="5">
        <v>29.9</v>
      </c>
      <c r="AZ2978" s="5">
        <v>100</v>
      </c>
    </row>
    <row r="2979" spans="1:52">
      <c r="A2979" s="5">
        <v>54</v>
      </c>
      <c r="B2979" s="5" t="s">
        <v>2968</v>
      </c>
      <c r="C2979" s="6">
        <v>211</v>
      </c>
      <c r="D2979" s="5" t="s">
        <v>2981</v>
      </c>
      <c r="E2979" s="5" t="str">
        <f>VLOOKUP(B2979,Region!$A$1:$B$76,2,FALSE)</f>
        <v>Region_2</v>
      </c>
      <c r="F2979" s="5" t="str">
        <f>VLOOKUP(D2979,'Used to Match Zip By Sch Name'!$A$2:$E$4714,5,FALSE)</f>
        <v>32187-2202</v>
      </c>
      <c r="G2979" s="5">
        <f>VLOOKUP(D2979,public_school_report!$D$1:$CI$3651,84,FALSE)</f>
        <v>736</v>
      </c>
      <c r="H2979" s="5" t="s">
        <v>4</v>
      </c>
      <c r="I2979" s="5">
        <v>41</v>
      </c>
      <c r="J2979" s="5">
        <v>58</v>
      </c>
      <c r="K2979" s="5">
        <v>67</v>
      </c>
      <c r="L2979" s="5">
        <v>52</v>
      </c>
      <c r="M2979" s="5">
        <v>58</v>
      </c>
      <c r="N2979" s="5">
        <v>49</v>
      </c>
      <c r="O2979" s="5">
        <v>43</v>
      </c>
      <c r="P2979" s="5"/>
      <c r="Q2979" s="5"/>
      <c r="R2979" s="5"/>
      <c r="S2979" s="5"/>
      <c r="T2979" s="5">
        <v>368</v>
      </c>
      <c r="U2979" s="5">
        <v>7</v>
      </c>
      <c r="V2979" s="5">
        <v>53</v>
      </c>
      <c r="W2979" s="5">
        <v>100</v>
      </c>
      <c r="X2979" s="5" t="s">
        <v>63</v>
      </c>
      <c r="Y2979" s="5" t="s">
        <v>72</v>
      </c>
      <c r="Z2979" s="5" t="s">
        <v>72</v>
      </c>
      <c r="AA2979" s="5" t="s">
        <v>63</v>
      </c>
      <c r="AB2979" s="5" t="s">
        <v>63</v>
      </c>
      <c r="AC2979" s="5" t="s">
        <v>63</v>
      </c>
      <c r="AD2979" s="5" t="s">
        <v>63</v>
      </c>
      <c r="AE2979" s="5" t="s">
        <v>62</v>
      </c>
      <c r="AF2979" s="5" t="s">
        <v>64</v>
      </c>
      <c r="AG2979" s="5" t="s">
        <v>63</v>
      </c>
      <c r="AH2979" s="5" t="s">
        <v>62</v>
      </c>
      <c r="AI2979" s="5" t="s">
        <v>63</v>
      </c>
      <c r="AJ2979" s="5" t="s">
        <v>64</v>
      </c>
      <c r="AK2979" s="5" t="s">
        <v>62</v>
      </c>
      <c r="AL2979" s="5" t="s">
        <v>62</v>
      </c>
      <c r="AM2979" s="5" t="s">
        <v>62</v>
      </c>
      <c r="AN2979" s="5" t="s">
        <v>64</v>
      </c>
      <c r="AO2979" s="5" t="s">
        <v>63</v>
      </c>
      <c r="AP2979" s="5" t="s">
        <v>63</v>
      </c>
      <c r="AQ2979" s="5" t="s">
        <v>63</v>
      </c>
      <c r="AR2979" s="5" t="s">
        <v>72</v>
      </c>
      <c r="AS2979" s="5" t="s">
        <v>65</v>
      </c>
      <c r="AT2979" s="5" t="s">
        <v>66</v>
      </c>
      <c r="AU2979" s="5" t="s">
        <v>67</v>
      </c>
      <c r="AV2979" s="5" t="s">
        <v>68</v>
      </c>
      <c r="AW2979" s="5" t="s">
        <v>65</v>
      </c>
      <c r="AX2979" s="5" t="s">
        <v>69</v>
      </c>
      <c r="AY2979" s="5">
        <v>44.4</v>
      </c>
      <c r="AZ2979" s="5">
        <v>100</v>
      </c>
    </row>
    <row r="2980" spans="1:52" s="18" customFormat="1">
      <c r="A2980" s="19">
        <v>54</v>
      </c>
      <c r="B2980" s="19" t="s">
        <v>2968</v>
      </c>
      <c r="C2980" s="20">
        <v>231</v>
      </c>
      <c r="D2980" s="19" t="s">
        <v>2982</v>
      </c>
      <c r="E2980" s="5" t="str">
        <f>VLOOKUP(B2980,Region!$A$1:$B$76,2,FALSE)</f>
        <v>Region_2</v>
      </c>
      <c r="F2980" s="5" t="e">
        <f>VLOOKUP(D2980,'Used to Match Zip By Sch Name'!$A$2:$E$4714,5,FALSE)</f>
        <v>#N/A</v>
      </c>
      <c r="G2980" s="5" t="e">
        <f>VLOOKUP(D2980,public_school_report!$D$1:$CI$3651,84,FALSE)</f>
        <v>#N/A</v>
      </c>
      <c r="H2980" s="5"/>
      <c r="I2980" s="19">
        <v>39</v>
      </c>
      <c r="J2980" s="19">
        <v>50</v>
      </c>
      <c r="K2980" s="19">
        <v>41</v>
      </c>
      <c r="L2980" s="19">
        <v>47</v>
      </c>
      <c r="M2980" s="19">
        <v>52</v>
      </c>
      <c r="N2980" s="19">
        <v>40</v>
      </c>
      <c r="O2980" s="19">
        <v>23</v>
      </c>
      <c r="P2980" s="19">
        <v>56</v>
      </c>
      <c r="Q2980" s="19">
        <v>81</v>
      </c>
      <c r="R2980" s="19"/>
      <c r="S2980" s="19"/>
      <c r="T2980" s="19">
        <v>429</v>
      </c>
      <c r="U2980" s="19">
        <v>9</v>
      </c>
      <c r="V2980" s="19">
        <v>48</v>
      </c>
      <c r="W2980" s="19">
        <v>99</v>
      </c>
      <c r="X2980" s="19" t="s">
        <v>63</v>
      </c>
      <c r="Y2980" s="19" t="s">
        <v>63</v>
      </c>
      <c r="Z2980" s="19" t="s">
        <v>72</v>
      </c>
      <c r="AA2980" s="19" t="s">
        <v>72</v>
      </c>
      <c r="AB2980" s="19" t="s">
        <v>72</v>
      </c>
      <c r="AC2980" s="19" t="s">
        <v>72</v>
      </c>
      <c r="AD2980" s="19" t="s">
        <v>63</v>
      </c>
      <c r="AE2980" s="19" t="s">
        <v>62</v>
      </c>
      <c r="AF2980" s="19" t="s">
        <v>63</v>
      </c>
      <c r="AG2980" s="19" t="s">
        <v>63</v>
      </c>
      <c r="AH2980" s="19" t="s">
        <v>62</v>
      </c>
      <c r="AI2980" s="19" t="s">
        <v>63</v>
      </c>
      <c r="AJ2980" s="19" t="s">
        <v>63</v>
      </c>
      <c r="AK2980" s="19" t="s">
        <v>63</v>
      </c>
      <c r="AL2980" s="19" t="s">
        <v>62</v>
      </c>
      <c r="AM2980" s="19" t="s">
        <v>62</v>
      </c>
      <c r="AN2980" s="19" t="s">
        <v>63</v>
      </c>
      <c r="AO2980" s="19" t="s">
        <v>63</v>
      </c>
      <c r="AP2980" s="19" t="s">
        <v>72</v>
      </c>
      <c r="AQ2980" s="19" t="s">
        <v>73</v>
      </c>
      <c r="AR2980" s="19" t="s">
        <v>72</v>
      </c>
      <c r="AS2980" s="19" t="s">
        <v>65</v>
      </c>
      <c r="AT2980" s="19" t="s">
        <v>66</v>
      </c>
      <c r="AU2980" s="19" t="s">
        <v>67</v>
      </c>
      <c r="AV2980" s="19" t="s">
        <v>68</v>
      </c>
      <c r="AW2980" s="19" t="s">
        <v>65</v>
      </c>
      <c r="AX2980" s="19" t="s">
        <v>78</v>
      </c>
      <c r="AY2980" s="19">
        <v>71</v>
      </c>
      <c r="AZ2980" s="19">
        <v>100</v>
      </c>
    </row>
    <row r="2981" spans="1:52" s="18" customFormat="1">
      <c r="A2981" s="19">
        <v>54</v>
      </c>
      <c r="B2981" s="19" t="s">
        <v>2968</v>
      </c>
      <c r="C2981" s="20">
        <v>251</v>
      </c>
      <c r="D2981" s="19" t="s">
        <v>2983</v>
      </c>
      <c r="E2981" s="5" t="str">
        <f>VLOOKUP(B2981,Region!$A$1:$B$76,2,FALSE)</f>
        <v>Region_2</v>
      </c>
      <c r="F2981" s="5" t="e">
        <f>VLOOKUP(D2981,'Used to Match Zip By Sch Name'!$A$2:$E$4714,5,FALSE)</f>
        <v>#N/A</v>
      </c>
      <c r="G2981" s="5">
        <f>VLOOKUP(D2981,public_school_report!$D$1:$CI$3651,84,FALSE)</f>
        <v>817</v>
      </c>
      <c r="H2981" s="5" t="s">
        <v>2</v>
      </c>
      <c r="I2981" s="19">
        <v>37</v>
      </c>
      <c r="J2981" s="19">
        <v>54</v>
      </c>
      <c r="K2981" s="19">
        <v>54</v>
      </c>
      <c r="L2981" s="19">
        <v>43</v>
      </c>
      <c r="M2981" s="19">
        <v>56</v>
      </c>
      <c r="N2981" s="19">
        <v>46</v>
      </c>
      <c r="O2981" s="19">
        <v>30</v>
      </c>
      <c r="P2981" s="19"/>
      <c r="Q2981" s="19"/>
      <c r="R2981" s="19"/>
      <c r="S2981" s="19"/>
      <c r="T2981" s="19">
        <v>320</v>
      </c>
      <c r="U2981" s="19">
        <v>7</v>
      </c>
      <c r="V2981" s="19">
        <v>46</v>
      </c>
      <c r="W2981" s="19">
        <v>99</v>
      </c>
      <c r="X2981" s="19" t="s">
        <v>63</v>
      </c>
      <c r="Y2981" s="19" t="s">
        <v>63</v>
      </c>
      <c r="Z2981" s="19" t="s">
        <v>72</v>
      </c>
      <c r="AA2981" s="19" t="s">
        <v>63</v>
      </c>
      <c r="AB2981" s="19" t="s">
        <v>72</v>
      </c>
      <c r="AC2981" s="19" t="s">
        <v>66</v>
      </c>
      <c r="AD2981" s="19" t="s">
        <v>66</v>
      </c>
      <c r="AE2981" s="19" t="s">
        <v>66</v>
      </c>
      <c r="AF2981" s="19" t="s">
        <v>66</v>
      </c>
      <c r="AG2981" s="19" t="s">
        <v>66</v>
      </c>
      <c r="AH2981" s="19" t="s">
        <v>66</v>
      </c>
      <c r="AI2981" s="19" t="s">
        <v>66</v>
      </c>
      <c r="AJ2981" s="19" t="s">
        <v>66</v>
      </c>
      <c r="AK2981" s="19" t="s">
        <v>66</v>
      </c>
      <c r="AL2981" s="19" t="s">
        <v>66</v>
      </c>
      <c r="AM2981" s="19" t="s">
        <v>66</v>
      </c>
      <c r="AN2981" s="19" t="s">
        <v>66</v>
      </c>
      <c r="AO2981" s="19" t="s">
        <v>66</v>
      </c>
      <c r="AP2981" s="19" t="s">
        <v>66</v>
      </c>
      <c r="AQ2981" s="19" t="s">
        <v>66</v>
      </c>
      <c r="AR2981" s="19" t="s">
        <v>66</v>
      </c>
      <c r="AS2981" s="19" t="s">
        <v>65</v>
      </c>
      <c r="AT2981" s="19" t="s">
        <v>66</v>
      </c>
      <c r="AU2981" s="19" t="s">
        <v>67</v>
      </c>
      <c r="AV2981" s="19" t="s">
        <v>68</v>
      </c>
      <c r="AW2981" s="19" t="s">
        <v>65</v>
      </c>
      <c r="AX2981" s="19" t="s">
        <v>69</v>
      </c>
      <c r="AY2981" s="19">
        <v>73.400000000000006</v>
      </c>
      <c r="AZ2981" s="19">
        <v>100</v>
      </c>
    </row>
    <row r="2982" spans="1:52">
      <c r="A2982" s="5">
        <v>54</v>
      </c>
      <c r="B2982" s="5" t="s">
        <v>2968</v>
      </c>
      <c r="C2982" s="6">
        <v>261</v>
      </c>
      <c r="D2982" s="5" t="s">
        <v>2984</v>
      </c>
      <c r="E2982" s="5" t="str">
        <f>VLOOKUP(B2982,Region!$A$1:$B$76,2,FALSE)</f>
        <v>Region_2</v>
      </c>
      <c r="F2982" s="5" t="str">
        <f>VLOOKUP(D2982,'Used to Match Zip By Sch Name'!$A$2:$E$4714,5,FALSE)</f>
        <v>32112-3901</v>
      </c>
      <c r="G2982" s="5" t="e">
        <f>VLOOKUP(D2982,public_school_report!$D$1:$CI$3651,84,FALSE)</f>
        <v>#N/A</v>
      </c>
      <c r="H2982" s="5"/>
      <c r="I2982" s="5">
        <v>34</v>
      </c>
      <c r="J2982" s="5">
        <v>36</v>
      </c>
      <c r="K2982" s="5">
        <v>19</v>
      </c>
      <c r="L2982" s="5">
        <v>26</v>
      </c>
      <c r="M2982" s="5">
        <v>36</v>
      </c>
      <c r="N2982" s="5">
        <v>48</v>
      </c>
      <c r="O2982" s="5">
        <v>43</v>
      </c>
      <c r="P2982" s="5">
        <v>52</v>
      </c>
      <c r="Q2982" s="5"/>
      <c r="R2982" s="5">
        <v>89</v>
      </c>
      <c r="S2982" s="5">
        <v>46</v>
      </c>
      <c r="T2982" s="5">
        <v>429</v>
      </c>
      <c r="U2982" s="5">
        <v>10</v>
      </c>
      <c r="V2982" s="5">
        <v>43</v>
      </c>
      <c r="W2982" s="5">
        <v>97</v>
      </c>
      <c r="X2982" s="5" t="s">
        <v>63</v>
      </c>
      <c r="Y2982" s="5" t="s">
        <v>63</v>
      </c>
      <c r="Z2982" s="5" t="s">
        <v>63</v>
      </c>
      <c r="AA2982" s="5" t="s">
        <v>72</v>
      </c>
      <c r="AB2982" s="5" t="s">
        <v>72</v>
      </c>
      <c r="AC2982" s="5" t="s">
        <v>63</v>
      </c>
      <c r="AD2982" s="5" t="s">
        <v>72</v>
      </c>
      <c r="AE2982" s="5" t="s">
        <v>63</v>
      </c>
      <c r="AF2982" s="5" t="s">
        <v>62</v>
      </c>
      <c r="AG2982" s="5" t="s">
        <v>62</v>
      </c>
      <c r="AH2982" s="5" t="s">
        <v>63</v>
      </c>
      <c r="AI2982" s="5" t="s">
        <v>62</v>
      </c>
      <c r="AJ2982" s="5" t="s">
        <v>63</v>
      </c>
      <c r="AK2982" s="5" t="s">
        <v>63</v>
      </c>
      <c r="AL2982" s="5" t="s">
        <v>63</v>
      </c>
      <c r="AM2982" s="5" t="s">
        <v>63</v>
      </c>
      <c r="AN2982" s="5" t="s">
        <v>63</v>
      </c>
      <c r="AO2982" s="5" t="s">
        <v>63</v>
      </c>
      <c r="AP2982" s="5" t="s">
        <v>63</v>
      </c>
      <c r="AQ2982" s="5" t="s">
        <v>63</v>
      </c>
      <c r="AR2982" s="5" t="s">
        <v>63</v>
      </c>
      <c r="AS2982" s="5" t="s">
        <v>65</v>
      </c>
      <c r="AT2982" s="5" t="s">
        <v>66</v>
      </c>
      <c r="AU2982" s="5" t="s">
        <v>67</v>
      </c>
      <c r="AV2982" s="5" t="s">
        <v>68</v>
      </c>
      <c r="AW2982" s="5" t="s">
        <v>65</v>
      </c>
      <c r="AX2982" s="5" t="s">
        <v>82</v>
      </c>
      <c r="AY2982" s="5">
        <v>68.2</v>
      </c>
      <c r="AZ2982" s="5">
        <v>100</v>
      </c>
    </row>
    <row r="2983" spans="1:52">
      <c r="A2983" s="5">
        <v>54</v>
      </c>
      <c r="B2983" s="5" t="s">
        <v>2968</v>
      </c>
      <c r="C2983" s="6">
        <v>301</v>
      </c>
      <c r="D2983" s="5" t="s">
        <v>2985</v>
      </c>
      <c r="E2983" s="5" t="str">
        <f>VLOOKUP(B2983,Region!$A$1:$B$76,2,FALSE)</f>
        <v>Region_2</v>
      </c>
      <c r="F2983" s="5" t="str">
        <f>VLOOKUP(D2983,'Used to Match Zip By Sch Name'!$A$2:$E$4714,5,FALSE)</f>
        <v>32177-4018</v>
      </c>
      <c r="G2983" s="5" t="e">
        <f>VLOOKUP(D2983,public_school_report!$D$1:$CI$3651,84,FALSE)</f>
        <v>#N/A</v>
      </c>
      <c r="H2983" s="5"/>
      <c r="I2983" s="5">
        <v>35</v>
      </c>
      <c r="J2983" s="5">
        <v>39</v>
      </c>
      <c r="K2983" s="5">
        <v>30</v>
      </c>
      <c r="L2983" s="5">
        <v>37</v>
      </c>
      <c r="M2983" s="5">
        <v>42</v>
      </c>
      <c r="N2983" s="5">
        <v>31</v>
      </c>
      <c r="O2983" s="5">
        <v>48</v>
      </c>
      <c r="P2983" s="5">
        <v>47</v>
      </c>
      <c r="Q2983" s="5"/>
      <c r="R2983" s="5">
        <v>84</v>
      </c>
      <c r="S2983" s="5">
        <v>40</v>
      </c>
      <c r="T2983" s="5">
        <v>433</v>
      </c>
      <c r="U2983" s="5">
        <v>10</v>
      </c>
      <c r="V2983" s="5">
        <v>43</v>
      </c>
      <c r="W2983" s="5">
        <v>98</v>
      </c>
      <c r="X2983" s="5" t="s">
        <v>63</v>
      </c>
      <c r="Y2983" s="5" t="s">
        <v>63</v>
      </c>
      <c r="Z2983" s="5" t="s">
        <v>63</v>
      </c>
      <c r="AA2983" s="5" t="s">
        <v>72</v>
      </c>
      <c r="AB2983" s="5" t="s">
        <v>63</v>
      </c>
      <c r="AC2983" s="5" t="s">
        <v>63</v>
      </c>
      <c r="AD2983" s="5" t="s">
        <v>63</v>
      </c>
      <c r="AE2983" s="5" t="s">
        <v>66</v>
      </c>
      <c r="AF2983" s="5" t="s">
        <v>62</v>
      </c>
      <c r="AG2983" s="5" t="s">
        <v>63</v>
      </c>
      <c r="AH2983" s="5" t="s">
        <v>72</v>
      </c>
      <c r="AI2983" s="5" t="s">
        <v>63</v>
      </c>
      <c r="AJ2983" s="5" t="s">
        <v>63</v>
      </c>
      <c r="AK2983" s="5" t="s">
        <v>63</v>
      </c>
      <c r="AL2983" s="5" t="s">
        <v>63</v>
      </c>
      <c r="AM2983" s="5" t="s">
        <v>63</v>
      </c>
      <c r="AN2983" s="5" t="s">
        <v>63</v>
      </c>
      <c r="AO2983" s="5" t="s">
        <v>63</v>
      </c>
      <c r="AP2983" s="5" t="s">
        <v>63</v>
      </c>
      <c r="AQ2983" s="5" t="s">
        <v>63</v>
      </c>
      <c r="AR2983" s="5" t="s">
        <v>63</v>
      </c>
      <c r="AS2983" s="5" t="s">
        <v>65</v>
      </c>
      <c r="AT2983" s="5" t="s">
        <v>66</v>
      </c>
      <c r="AU2983" s="5" t="s">
        <v>67</v>
      </c>
      <c r="AV2983" s="5" t="s">
        <v>68</v>
      </c>
      <c r="AW2983" s="5" t="s">
        <v>65</v>
      </c>
      <c r="AX2983" s="5" t="s">
        <v>82</v>
      </c>
      <c r="AY2983" s="5">
        <v>48.6</v>
      </c>
      <c r="AZ2983" s="5">
        <v>99.9</v>
      </c>
    </row>
    <row r="2984" spans="1:52">
      <c r="A2984" s="5">
        <v>54</v>
      </c>
      <c r="B2984" s="5" t="s">
        <v>2968</v>
      </c>
      <c r="C2984" s="6">
        <v>341</v>
      </c>
      <c r="D2984" s="5" t="s">
        <v>2986</v>
      </c>
      <c r="E2984" s="5" t="str">
        <f>VLOOKUP(B2984,Region!$A$1:$B$76,2,FALSE)</f>
        <v>Region_2</v>
      </c>
      <c r="F2984" s="5" t="str">
        <f>VLOOKUP(D2984,'Used to Match Zip By Sch Name'!$A$2:$E$4714,5,FALSE)</f>
        <v>32640-5400</v>
      </c>
      <c r="G2984" s="5">
        <f>VLOOKUP(D2984,public_school_report!$D$1:$CI$3651,84,FALSE)</f>
        <v>357</v>
      </c>
      <c r="H2984" s="5" t="s">
        <v>6</v>
      </c>
      <c r="I2984" s="5">
        <v>50</v>
      </c>
      <c r="J2984" s="5">
        <v>47</v>
      </c>
      <c r="K2984" s="5">
        <v>38</v>
      </c>
      <c r="L2984" s="5">
        <v>51</v>
      </c>
      <c r="M2984" s="5">
        <v>48</v>
      </c>
      <c r="N2984" s="5">
        <v>14</v>
      </c>
      <c r="O2984" s="5">
        <v>53</v>
      </c>
      <c r="P2984" s="5"/>
      <c r="Q2984" s="5"/>
      <c r="R2984" s="5"/>
      <c r="S2984" s="5"/>
      <c r="T2984" s="5">
        <v>301</v>
      </c>
      <c r="U2984" s="5">
        <v>7</v>
      </c>
      <c r="V2984" s="5">
        <v>43</v>
      </c>
      <c r="W2984" s="5">
        <v>100</v>
      </c>
      <c r="X2984" s="5" t="s">
        <v>63</v>
      </c>
      <c r="Y2984" s="5" t="s">
        <v>63</v>
      </c>
      <c r="Z2984" s="5" t="s">
        <v>63</v>
      </c>
      <c r="AA2984" s="5" t="s">
        <v>63</v>
      </c>
      <c r="AB2984" s="5" t="s">
        <v>63</v>
      </c>
      <c r="AC2984" s="5" t="s">
        <v>73</v>
      </c>
      <c r="AD2984" s="5" t="s">
        <v>72</v>
      </c>
      <c r="AE2984" s="5" t="s">
        <v>63</v>
      </c>
      <c r="AF2984" s="5" t="s">
        <v>63</v>
      </c>
      <c r="AG2984" s="5" t="s">
        <v>62</v>
      </c>
      <c r="AH2984" s="5" t="s">
        <v>64</v>
      </c>
      <c r="AI2984" s="5" t="s">
        <v>64</v>
      </c>
      <c r="AJ2984" s="5" t="s">
        <v>62</v>
      </c>
      <c r="AK2984" s="5" t="s">
        <v>64</v>
      </c>
      <c r="AL2984" s="5" t="s">
        <v>64</v>
      </c>
      <c r="AM2984" s="5" t="s">
        <v>62</v>
      </c>
      <c r="AN2984" s="5" t="s">
        <v>64</v>
      </c>
      <c r="AO2984" s="5" t="s">
        <v>63</v>
      </c>
      <c r="AP2984" s="5" t="s">
        <v>63</v>
      </c>
      <c r="AQ2984" s="5" t="s">
        <v>63</v>
      </c>
      <c r="AR2984" s="5" t="s">
        <v>63</v>
      </c>
      <c r="AS2984" s="5" t="s">
        <v>65</v>
      </c>
      <c r="AT2984" s="5" t="s">
        <v>66</v>
      </c>
      <c r="AU2984" s="5" t="s">
        <v>67</v>
      </c>
      <c r="AV2984" s="5" t="s">
        <v>68</v>
      </c>
      <c r="AW2984" s="5" t="s">
        <v>65</v>
      </c>
      <c r="AX2984" s="5" t="s">
        <v>69</v>
      </c>
      <c r="AY2984" s="5">
        <v>41.7</v>
      </c>
      <c r="AZ2984" s="5">
        <v>100</v>
      </c>
    </row>
    <row r="2985" spans="1:52">
      <c r="A2985" s="5">
        <v>54</v>
      </c>
      <c r="B2985" s="5" t="s">
        <v>2968</v>
      </c>
      <c r="C2985" s="6">
        <v>351</v>
      </c>
      <c r="D2985" s="5" t="s">
        <v>2987</v>
      </c>
      <c r="E2985" s="5" t="str">
        <f>VLOOKUP(B2985,Region!$A$1:$B$76,2,FALSE)</f>
        <v>Region_2</v>
      </c>
      <c r="F2985" s="5" t="str">
        <f>VLOOKUP(D2985,'Used to Match Zip By Sch Name'!$A$2:$E$4714,5,FALSE)</f>
        <v>32177-5440</v>
      </c>
      <c r="G2985" s="5">
        <f>VLOOKUP(D2985,public_school_report!$D$1:$CI$3651,84,FALSE)</f>
        <v>529</v>
      </c>
      <c r="H2985" s="5" t="s">
        <v>6</v>
      </c>
      <c r="I2985" s="5">
        <v>38</v>
      </c>
      <c r="J2985" s="5">
        <v>65</v>
      </c>
      <c r="K2985" s="5">
        <v>73</v>
      </c>
      <c r="L2985" s="5">
        <v>41</v>
      </c>
      <c r="M2985" s="5">
        <v>39</v>
      </c>
      <c r="N2985" s="5">
        <v>35</v>
      </c>
      <c r="O2985" s="5">
        <v>17</v>
      </c>
      <c r="P2985" s="5"/>
      <c r="Q2985" s="5"/>
      <c r="R2985" s="5"/>
      <c r="S2985" s="5"/>
      <c r="T2985" s="5">
        <v>308</v>
      </c>
      <c r="U2985" s="5">
        <v>7</v>
      </c>
      <c r="V2985" s="5">
        <v>44</v>
      </c>
      <c r="W2985" s="5">
        <v>99</v>
      </c>
      <c r="X2985" s="5" t="s">
        <v>63</v>
      </c>
      <c r="Y2985" s="5" t="s">
        <v>72</v>
      </c>
      <c r="Z2985" s="5" t="s">
        <v>73</v>
      </c>
      <c r="AA2985" s="5" t="s">
        <v>72</v>
      </c>
      <c r="AB2985" s="5" t="s">
        <v>73</v>
      </c>
      <c r="AC2985" s="5" t="s">
        <v>72</v>
      </c>
      <c r="AD2985" s="5" t="s">
        <v>73</v>
      </c>
      <c r="AE2985" s="5" t="s">
        <v>73</v>
      </c>
      <c r="AF2985" s="5" t="s">
        <v>72</v>
      </c>
      <c r="AG2985" s="5" t="s">
        <v>72</v>
      </c>
      <c r="AH2985" s="5" t="s">
        <v>63</v>
      </c>
      <c r="AI2985" s="5" t="s">
        <v>63</v>
      </c>
      <c r="AJ2985" s="5" t="s">
        <v>63</v>
      </c>
      <c r="AK2985" s="5" t="s">
        <v>63</v>
      </c>
      <c r="AL2985" s="5" t="s">
        <v>62</v>
      </c>
      <c r="AM2985" s="5" t="s">
        <v>62</v>
      </c>
      <c r="AN2985" s="5" t="s">
        <v>64</v>
      </c>
      <c r="AO2985" s="5" t="s">
        <v>65</v>
      </c>
      <c r="AP2985" s="5" t="s">
        <v>66</v>
      </c>
      <c r="AQ2985" s="5" t="s">
        <v>66</v>
      </c>
      <c r="AR2985" s="5" t="s">
        <v>66</v>
      </c>
      <c r="AS2985" s="5" t="s">
        <v>65</v>
      </c>
      <c r="AT2985" s="5" t="s">
        <v>66</v>
      </c>
      <c r="AU2985" s="5" t="s">
        <v>67</v>
      </c>
      <c r="AV2985" s="5" t="s">
        <v>68</v>
      </c>
      <c r="AW2985" s="5" t="s">
        <v>65</v>
      </c>
      <c r="AX2985" s="5" t="s">
        <v>69</v>
      </c>
      <c r="AY2985" s="5">
        <v>81.900000000000006</v>
      </c>
      <c r="AZ2985" s="5">
        <v>100</v>
      </c>
    </row>
    <row r="2986" spans="1:52">
      <c r="A2986" s="5">
        <v>54</v>
      </c>
      <c r="B2986" s="5" t="s">
        <v>2968</v>
      </c>
      <c r="C2986" s="6">
        <v>7004</v>
      </c>
      <c r="D2986" s="5" t="s">
        <v>2988</v>
      </c>
      <c r="E2986" s="5" t="str">
        <f>VLOOKUP(B2986,Region!$A$1:$B$76,2,FALSE)</f>
        <v>Region_2</v>
      </c>
      <c r="F2986" s="5" t="str">
        <f>VLOOKUP(D2986,'Used to Match Zip By Sch Name'!$A$2:$E$4714,5,FALSE)</f>
        <v>32177-3736</v>
      </c>
      <c r="G2986" s="5">
        <f>VLOOKUP(D2986,public_school_report!$D$1:$CI$3651,84,FALSE)</f>
        <v>15</v>
      </c>
      <c r="H2986" s="5" t="s">
        <v>6</v>
      </c>
      <c r="I2986" s="5">
        <v>50</v>
      </c>
      <c r="J2986" s="5">
        <v>42</v>
      </c>
      <c r="K2986" s="5"/>
      <c r="L2986" s="5">
        <v>42</v>
      </c>
      <c r="M2986" s="5"/>
      <c r="N2986" s="5"/>
      <c r="O2986" s="5"/>
      <c r="P2986" s="5"/>
      <c r="Q2986" s="5"/>
      <c r="R2986" s="5">
        <v>58</v>
      </c>
      <c r="S2986" s="5"/>
      <c r="T2986" s="5">
        <v>192</v>
      </c>
      <c r="U2986" s="5">
        <v>4</v>
      </c>
      <c r="V2986" s="5">
        <v>48</v>
      </c>
      <c r="W2986" s="5">
        <v>97</v>
      </c>
      <c r="X2986" s="5" t="s">
        <v>63</v>
      </c>
      <c r="Y2986" s="5" t="s">
        <v>73</v>
      </c>
      <c r="Z2986" s="5" t="s">
        <v>63</v>
      </c>
      <c r="AA2986" s="5" t="s">
        <v>66</v>
      </c>
      <c r="AB2986" s="5" t="s">
        <v>66</v>
      </c>
      <c r="AC2986" s="5" t="s">
        <v>66</v>
      </c>
      <c r="AD2986" s="5" t="s">
        <v>66</v>
      </c>
      <c r="AE2986" s="5" t="s">
        <v>66</v>
      </c>
      <c r="AF2986" s="5" t="s">
        <v>66</v>
      </c>
      <c r="AG2986" s="5" t="s">
        <v>66</v>
      </c>
      <c r="AH2986" s="5" t="s">
        <v>66</v>
      </c>
      <c r="AI2986" s="5" t="s">
        <v>66</v>
      </c>
      <c r="AJ2986" s="5" t="s">
        <v>66</v>
      </c>
      <c r="AK2986" s="5" t="s">
        <v>66</v>
      </c>
      <c r="AL2986" s="5" t="s">
        <v>66</v>
      </c>
      <c r="AM2986" s="5" t="s">
        <v>66</v>
      </c>
      <c r="AN2986" s="5" t="s">
        <v>66</v>
      </c>
      <c r="AO2986" s="5" t="s">
        <v>66</v>
      </c>
      <c r="AP2986" s="5" t="s">
        <v>66</v>
      </c>
      <c r="AQ2986" s="5" t="s">
        <v>66</v>
      </c>
      <c r="AR2986" s="5" t="s">
        <v>66</v>
      </c>
      <c r="AS2986" s="5" t="s">
        <v>65</v>
      </c>
      <c r="AT2986" s="5" t="s">
        <v>66</v>
      </c>
      <c r="AU2986" s="5" t="s">
        <v>67</v>
      </c>
      <c r="AV2986" s="5" t="s">
        <v>67</v>
      </c>
      <c r="AW2986" s="5" t="s">
        <v>65</v>
      </c>
      <c r="AX2986" s="5" t="s">
        <v>86</v>
      </c>
      <c r="AY2986" s="5">
        <v>12.9</v>
      </c>
      <c r="AZ2986" s="5">
        <v>63.8</v>
      </c>
    </row>
    <row r="2987" spans="1:52" s="18" customFormat="1">
      <c r="A2987" s="19">
        <v>55</v>
      </c>
      <c r="B2987" s="19" t="s">
        <v>2989</v>
      </c>
      <c r="C2987" s="20">
        <v>12</v>
      </c>
      <c r="D2987" s="19" t="s">
        <v>2990</v>
      </c>
      <c r="E2987" s="5" t="str">
        <f>VLOOKUP(B2987,Region!$A$1:$B$76,2,FALSE)</f>
        <v>Region_2</v>
      </c>
      <c r="F2987" s="5" t="e">
        <f>VLOOKUP(D2987,'Used to Match Zip By Sch Name'!$A$2:$E$4714,5,FALSE)</f>
        <v>#N/A</v>
      </c>
      <c r="G2987" s="5">
        <f>VLOOKUP(D2987,public_school_report!$D$1:$CI$3651,84,FALSE)</f>
        <v>94</v>
      </c>
      <c r="H2987" s="5" t="s">
        <v>6</v>
      </c>
      <c r="I2987" s="19">
        <v>73</v>
      </c>
      <c r="J2987" s="19">
        <v>46</v>
      </c>
      <c r="K2987" s="19"/>
      <c r="L2987" s="19">
        <v>45</v>
      </c>
      <c r="M2987" s="19">
        <v>53</v>
      </c>
      <c r="N2987" s="19"/>
      <c r="O2987" s="19">
        <v>57</v>
      </c>
      <c r="P2987" s="19"/>
      <c r="Q2987" s="19"/>
      <c r="R2987" s="19"/>
      <c r="S2987" s="19"/>
      <c r="T2987" s="19">
        <v>274</v>
      </c>
      <c r="U2987" s="19">
        <v>5</v>
      </c>
      <c r="V2987" s="19">
        <v>55</v>
      </c>
      <c r="W2987" s="19">
        <v>97</v>
      </c>
      <c r="X2987" s="19" t="s">
        <v>62</v>
      </c>
      <c r="Y2987" s="19" t="s">
        <v>62</v>
      </c>
      <c r="Z2987" s="19" t="s">
        <v>63</v>
      </c>
      <c r="AA2987" s="19" t="s">
        <v>63</v>
      </c>
      <c r="AB2987" s="19" t="s">
        <v>62</v>
      </c>
      <c r="AC2987" s="19" t="s">
        <v>62</v>
      </c>
      <c r="AD2987" s="19" t="s">
        <v>66</v>
      </c>
      <c r="AE2987" s="19" t="s">
        <v>66</v>
      </c>
      <c r="AF2987" s="19" t="s">
        <v>66</v>
      </c>
      <c r="AG2987" s="19" t="s">
        <v>66</v>
      </c>
      <c r="AH2987" s="19" t="s">
        <v>66</v>
      </c>
      <c r="AI2987" s="19" t="s">
        <v>66</v>
      </c>
      <c r="AJ2987" s="19" t="s">
        <v>66</v>
      </c>
      <c r="AK2987" s="19" t="s">
        <v>66</v>
      </c>
      <c r="AL2987" s="19" t="s">
        <v>66</v>
      </c>
      <c r="AM2987" s="19" t="s">
        <v>66</v>
      </c>
      <c r="AN2987" s="19" t="s">
        <v>66</v>
      </c>
      <c r="AO2987" s="19" t="s">
        <v>66</v>
      </c>
      <c r="AP2987" s="19" t="s">
        <v>66</v>
      </c>
      <c r="AQ2987" s="19" t="s">
        <v>66</v>
      </c>
      <c r="AR2987" s="19" t="s">
        <v>66</v>
      </c>
      <c r="AS2987" s="19" t="s">
        <v>65</v>
      </c>
      <c r="AT2987" s="19" t="s">
        <v>66</v>
      </c>
      <c r="AU2987" s="19" t="s">
        <v>68</v>
      </c>
      <c r="AV2987" s="19" t="s">
        <v>67</v>
      </c>
      <c r="AW2987" s="19" t="s">
        <v>65</v>
      </c>
      <c r="AX2987" s="19" t="s">
        <v>69</v>
      </c>
      <c r="AY2987" s="19">
        <v>18</v>
      </c>
      <c r="AZ2987" s="19">
        <v>0</v>
      </c>
    </row>
    <row r="2988" spans="1:52">
      <c r="A2988" s="5">
        <v>55</v>
      </c>
      <c r="B2988" s="5" t="s">
        <v>2989</v>
      </c>
      <c r="C2988" s="6">
        <v>21</v>
      </c>
      <c r="D2988" s="5" t="s">
        <v>2991</v>
      </c>
      <c r="E2988" s="5" t="str">
        <f>VLOOKUP(B2988,Region!$A$1:$B$76,2,FALSE)</f>
        <v>Region_2</v>
      </c>
      <c r="F2988" s="5" t="str">
        <f>VLOOKUP(D2988,'Used to Match Zip By Sch Name'!$A$2:$E$4714,5,FALSE)</f>
        <v>32084-2475</v>
      </c>
      <c r="G2988" s="5">
        <f>VLOOKUP(D2988,public_school_report!$D$1:$CI$3651,84,FALSE)</f>
        <v>779</v>
      </c>
      <c r="H2988" s="5" t="s">
        <v>4</v>
      </c>
      <c r="I2988" s="5">
        <v>50</v>
      </c>
      <c r="J2988" s="5">
        <v>50</v>
      </c>
      <c r="K2988" s="5">
        <v>44</v>
      </c>
      <c r="L2988" s="5">
        <v>57</v>
      </c>
      <c r="M2988" s="5">
        <v>50</v>
      </c>
      <c r="N2988" s="5">
        <v>40</v>
      </c>
      <c r="O2988" s="5">
        <v>50</v>
      </c>
      <c r="P2988" s="5"/>
      <c r="Q2988" s="5"/>
      <c r="R2988" s="5"/>
      <c r="S2988" s="5"/>
      <c r="T2988" s="5">
        <v>341</v>
      </c>
      <c r="U2988" s="5">
        <v>7</v>
      </c>
      <c r="V2988" s="5">
        <v>49</v>
      </c>
      <c r="W2988" s="5">
        <v>100</v>
      </c>
      <c r="X2988" s="5" t="s">
        <v>63</v>
      </c>
      <c r="Y2988" s="5" t="s">
        <v>63</v>
      </c>
      <c r="Z2988" s="5" t="s">
        <v>63</v>
      </c>
      <c r="AA2988" s="5" t="s">
        <v>63</v>
      </c>
      <c r="AB2988" s="5" t="s">
        <v>63</v>
      </c>
      <c r="AC2988" s="5" t="s">
        <v>63</v>
      </c>
      <c r="AD2988" s="5" t="s">
        <v>72</v>
      </c>
      <c r="AE2988" s="5" t="s">
        <v>63</v>
      </c>
      <c r="AF2988" s="5" t="s">
        <v>62</v>
      </c>
      <c r="AG2988" s="5" t="s">
        <v>62</v>
      </c>
      <c r="AH2988" s="5" t="s">
        <v>62</v>
      </c>
      <c r="AI2988" s="5" t="s">
        <v>64</v>
      </c>
      <c r="AJ2988" s="5" t="s">
        <v>63</v>
      </c>
      <c r="AK2988" s="5" t="s">
        <v>63</v>
      </c>
      <c r="AL2988" s="5" t="s">
        <v>63</v>
      </c>
      <c r="AM2988" s="5" t="s">
        <v>72</v>
      </c>
      <c r="AN2988" s="5" t="s">
        <v>63</v>
      </c>
      <c r="AO2988" s="5" t="s">
        <v>63</v>
      </c>
      <c r="AP2988" s="5" t="s">
        <v>63</v>
      </c>
      <c r="AQ2988" s="5" t="s">
        <v>63</v>
      </c>
      <c r="AR2988" s="5" t="s">
        <v>72</v>
      </c>
      <c r="AS2988" s="5" t="s">
        <v>65</v>
      </c>
      <c r="AT2988" s="5" t="s">
        <v>66</v>
      </c>
      <c r="AU2988" s="5" t="s">
        <v>67</v>
      </c>
      <c r="AV2988" s="5" t="s">
        <v>68</v>
      </c>
      <c r="AW2988" s="5" t="s">
        <v>65</v>
      </c>
      <c r="AX2988" s="5" t="s">
        <v>69</v>
      </c>
      <c r="AY2988" s="5">
        <v>38.4</v>
      </c>
      <c r="AZ2988" s="5">
        <v>93.600000000000023</v>
      </c>
    </row>
    <row r="2989" spans="1:52">
      <c r="A2989" s="5">
        <v>55</v>
      </c>
      <c r="B2989" s="5" t="s">
        <v>2989</v>
      </c>
      <c r="C2989" s="6">
        <v>91</v>
      </c>
      <c r="D2989" s="5" t="s">
        <v>2992</v>
      </c>
      <c r="E2989" s="5" t="str">
        <f>VLOOKUP(B2989,Region!$A$1:$B$76,2,FALSE)</f>
        <v>Region_2</v>
      </c>
      <c r="F2989" s="5" t="str">
        <f>VLOOKUP(D2989,'Used to Match Zip By Sch Name'!$A$2:$E$4714,5,FALSE)</f>
        <v>32084-3565</v>
      </c>
      <c r="G2989" s="5">
        <f>VLOOKUP(D2989,public_school_report!$D$1:$CI$3651,84,FALSE)</f>
        <v>447</v>
      </c>
      <c r="H2989" s="5" t="s">
        <v>6</v>
      </c>
      <c r="I2989" s="5">
        <v>73</v>
      </c>
      <c r="J2989" s="5">
        <v>70</v>
      </c>
      <c r="K2989" s="5">
        <v>67</v>
      </c>
      <c r="L2989" s="5">
        <v>76</v>
      </c>
      <c r="M2989" s="5">
        <v>69</v>
      </c>
      <c r="N2989" s="5">
        <v>48</v>
      </c>
      <c r="O2989" s="5">
        <v>63</v>
      </c>
      <c r="P2989" s="5"/>
      <c r="Q2989" s="5"/>
      <c r="R2989" s="5"/>
      <c r="S2989" s="5"/>
      <c r="T2989" s="5">
        <v>466</v>
      </c>
      <c r="U2989" s="5">
        <v>7</v>
      </c>
      <c r="V2989" s="5">
        <v>67</v>
      </c>
      <c r="W2989" s="5">
        <v>99</v>
      </c>
      <c r="X2989" s="5" t="s">
        <v>64</v>
      </c>
      <c r="Y2989" s="5" t="s">
        <v>64</v>
      </c>
      <c r="Z2989" s="5" t="s">
        <v>63</v>
      </c>
      <c r="AA2989" s="5" t="s">
        <v>62</v>
      </c>
      <c r="AB2989" s="5" t="s">
        <v>64</v>
      </c>
      <c r="AC2989" s="5" t="s">
        <v>64</v>
      </c>
      <c r="AD2989" s="5" t="s">
        <v>64</v>
      </c>
      <c r="AE2989" s="5" t="s">
        <v>62</v>
      </c>
      <c r="AF2989" s="5" t="s">
        <v>64</v>
      </c>
      <c r="AG2989" s="5" t="s">
        <v>62</v>
      </c>
      <c r="AH2989" s="5" t="s">
        <v>64</v>
      </c>
      <c r="AI2989" s="5" t="s">
        <v>64</v>
      </c>
      <c r="AJ2989" s="5" t="s">
        <v>64</v>
      </c>
      <c r="AK2989" s="5" t="s">
        <v>64</v>
      </c>
      <c r="AL2989" s="5" t="s">
        <v>62</v>
      </c>
      <c r="AM2989" s="5" t="s">
        <v>64</v>
      </c>
      <c r="AN2989" s="5" t="s">
        <v>64</v>
      </c>
      <c r="AO2989" s="5" t="s">
        <v>63</v>
      </c>
      <c r="AP2989" s="5" t="s">
        <v>64</v>
      </c>
      <c r="AQ2989" s="5" t="s">
        <v>64</v>
      </c>
      <c r="AR2989" s="5" t="s">
        <v>62</v>
      </c>
      <c r="AS2989" s="5" t="s">
        <v>65</v>
      </c>
      <c r="AT2989" s="5" t="s">
        <v>66</v>
      </c>
      <c r="AU2989" s="5" t="s">
        <v>67</v>
      </c>
      <c r="AV2989" s="5" t="s">
        <v>68</v>
      </c>
      <c r="AW2989" s="5" t="s">
        <v>65</v>
      </c>
      <c r="AX2989" s="5" t="s">
        <v>69</v>
      </c>
      <c r="AY2989" s="5">
        <v>20.100000000000001</v>
      </c>
      <c r="AZ2989" s="5">
        <v>44.3</v>
      </c>
    </row>
    <row r="2990" spans="1:52">
      <c r="A2990" s="5">
        <v>55</v>
      </c>
      <c r="B2990" s="5" t="s">
        <v>2989</v>
      </c>
      <c r="C2990" s="6">
        <v>161</v>
      </c>
      <c r="D2990" s="5" t="s">
        <v>2993</v>
      </c>
      <c r="E2990" s="5" t="str">
        <f>VLOOKUP(B2990,Region!$A$1:$B$76,2,FALSE)</f>
        <v>Region_2</v>
      </c>
      <c r="F2990" s="5" t="str">
        <f>VLOOKUP(D2990,'Used to Match Zip By Sch Name'!$A$2:$E$4714,5,FALSE)</f>
        <v>32080-4684</v>
      </c>
      <c r="G2990" s="5">
        <f>VLOOKUP(D2990,public_school_report!$D$1:$CI$3651,84,FALSE)</f>
        <v>658</v>
      </c>
      <c r="H2990" s="5" t="s">
        <v>4</v>
      </c>
      <c r="I2990" s="5">
        <v>85</v>
      </c>
      <c r="J2990" s="5">
        <v>71</v>
      </c>
      <c r="K2990" s="5">
        <v>56</v>
      </c>
      <c r="L2990" s="5">
        <v>88</v>
      </c>
      <c r="M2990" s="5">
        <v>74</v>
      </c>
      <c r="N2990" s="5">
        <v>72</v>
      </c>
      <c r="O2990" s="5">
        <v>79</v>
      </c>
      <c r="P2990" s="5"/>
      <c r="Q2990" s="5"/>
      <c r="R2990" s="5"/>
      <c r="S2990" s="5"/>
      <c r="T2990" s="5">
        <v>525</v>
      </c>
      <c r="U2990" s="5">
        <v>7</v>
      </c>
      <c r="V2990" s="5">
        <v>75</v>
      </c>
      <c r="W2990" s="5">
        <v>99</v>
      </c>
      <c r="X2990" s="5" t="s">
        <v>64</v>
      </c>
      <c r="Y2990" s="5" t="s">
        <v>64</v>
      </c>
      <c r="Z2990" s="5" t="s">
        <v>64</v>
      </c>
      <c r="AA2990" s="5" t="s">
        <v>64</v>
      </c>
      <c r="AB2990" s="5" t="s">
        <v>64</v>
      </c>
      <c r="AC2990" s="5" t="s">
        <v>64</v>
      </c>
      <c r="AD2990" s="5" t="s">
        <v>64</v>
      </c>
      <c r="AE2990" s="5" t="s">
        <v>64</v>
      </c>
      <c r="AF2990" s="5" t="s">
        <v>64</v>
      </c>
      <c r="AG2990" s="5" t="s">
        <v>64</v>
      </c>
      <c r="AH2990" s="5" t="s">
        <v>62</v>
      </c>
      <c r="AI2990" s="5" t="s">
        <v>64</v>
      </c>
      <c r="AJ2990" s="5" t="s">
        <v>64</v>
      </c>
      <c r="AK2990" s="5" t="s">
        <v>64</v>
      </c>
      <c r="AL2990" s="5" t="s">
        <v>64</v>
      </c>
      <c r="AM2990" s="5" t="s">
        <v>64</v>
      </c>
      <c r="AN2990" s="5" t="s">
        <v>64</v>
      </c>
      <c r="AO2990" s="5" t="s">
        <v>64</v>
      </c>
      <c r="AP2990" s="5" t="s">
        <v>64</v>
      </c>
      <c r="AQ2990" s="5" t="s">
        <v>62</v>
      </c>
      <c r="AR2990" s="5" t="s">
        <v>63</v>
      </c>
      <c r="AS2990" s="5" t="s">
        <v>65</v>
      </c>
      <c r="AT2990" s="5" t="s">
        <v>66</v>
      </c>
      <c r="AU2990" s="5" t="s">
        <v>67</v>
      </c>
      <c r="AV2990" s="5" t="s">
        <v>67</v>
      </c>
      <c r="AW2990" s="5" t="s">
        <v>65</v>
      </c>
      <c r="AX2990" s="5" t="s">
        <v>69</v>
      </c>
      <c r="AY2990" s="5">
        <v>11.4</v>
      </c>
      <c r="AZ2990" s="5">
        <v>28.499999999999996</v>
      </c>
    </row>
    <row r="2991" spans="1:52">
      <c r="A2991" s="5">
        <v>55</v>
      </c>
      <c r="B2991" s="5" t="s">
        <v>2989</v>
      </c>
      <c r="C2991" s="6">
        <v>171</v>
      </c>
      <c r="D2991" s="5" t="s">
        <v>2994</v>
      </c>
      <c r="E2991" s="5" t="str">
        <f>VLOOKUP(B2991,Region!$A$1:$B$76,2,FALSE)</f>
        <v>Region_2</v>
      </c>
      <c r="F2991" s="5" t="str">
        <f>VLOOKUP(D2991,'Used to Match Zip By Sch Name'!$A$2:$E$4714,5,FALSE)</f>
        <v>32084-2485</v>
      </c>
      <c r="G2991" s="5">
        <f>VLOOKUP(D2991,public_school_report!$D$1:$CI$3651,84,FALSE)</f>
        <v>708</v>
      </c>
      <c r="H2991" s="5" t="s">
        <v>4</v>
      </c>
      <c r="I2991" s="5">
        <v>58</v>
      </c>
      <c r="J2991" s="5">
        <v>53</v>
      </c>
      <c r="K2991" s="5">
        <v>42</v>
      </c>
      <c r="L2991" s="5">
        <v>58</v>
      </c>
      <c r="M2991" s="5">
        <v>56</v>
      </c>
      <c r="N2991" s="5">
        <v>49</v>
      </c>
      <c r="O2991" s="5">
        <v>53</v>
      </c>
      <c r="P2991" s="5">
        <v>75</v>
      </c>
      <c r="Q2991" s="5">
        <v>60</v>
      </c>
      <c r="R2991" s="5"/>
      <c r="S2991" s="5"/>
      <c r="T2991" s="5">
        <v>504</v>
      </c>
      <c r="U2991" s="5">
        <v>9</v>
      </c>
      <c r="V2991" s="5">
        <v>56</v>
      </c>
      <c r="W2991" s="5">
        <v>99</v>
      </c>
      <c r="X2991" s="5" t="s">
        <v>62</v>
      </c>
      <c r="Y2991" s="5" t="s">
        <v>62</v>
      </c>
      <c r="Z2991" s="5" t="s">
        <v>62</v>
      </c>
      <c r="AA2991" s="5" t="s">
        <v>62</v>
      </c>
      <c r="AB2991" s="5" t="s">
        <v>64</v>
      </c>
      <c r="AC2991" s="5" t="s">
        <v>62</v>
      </c>
      <c r="AD2991" s="5" t="s">
        <v>63</v>
      </c>
      <c r="AE2991" s="5" t="s">
        <v>62</v>
      </c>
      <c r="AF2991" s="5" t="s">
        <v>64</v>
      </c>
      <c r="AG2991" s="5" t="s">
        <v>64</v>
      </c>
      <c r="AH2991" s="5" t="s">
        <v>64</v>
      </c>
      <c r="AI2991" s="5" t="s">
        <v>64</v>
      </c>
      <c r="AJ2991" s="5" t="s">
        <v>62</v>
      </c>
      <c r="AK2991" s="5" t="s">
        <v>64</v>
      </c>
      <c r="AL2991" s="5" t="s">
        <v>63</v>
      </c>
      <c r="AM2991" s="5" t="s">
        <v>64</v>
      </c>
      <c r="AN2991" s="5" t="s">
        <v>64</v>
      </c>
      <c r="AO2991" s="5" t="s">
        <v>62</v>
      </c>
      <c r="AP2991" s="5" t="s">
        <v>63</v>
      </c>
      <c r="AQ2991" s="5" t="s">
        <v>62</v>
      </c>
      <c r="AR2991" s="5" t="s">
        <v>63</v>
      </c>
      <c r="AS2991" s="5" t="s">
        <v>65</v>
      </c>
      <c r="AT2991" s="5" t="s">
        <v>66</v>
      </c>
      <c r="AU2991" s="5" t="s">
        <v>67</v>
      </c>
      <c r="AV2991" s="5" t="s">
        <v>68</v>
      </c>
      <c r="AW2991" s="5" t="s">
        <v>65</v>
      </c>
      <c r="AX2991" s="5" t="s">
        <v>78</v>
      </c>
      <c r="AY2991" s="5">
        <v>33.5</v>
      </c>
      <c r="AZ2991" s="5">
        <v>73.3</v>
      </c>
    </row>
    <row r="2992" spans="1:52">
      <c r="A2992" s="5">
        <v>55</v>
      </c>
      <c r="B2992" s="5" t="s">
        <v>2989</v>
      </c>
      <c r="C2992" s="6">
        <v>181</v>
      </c>
      <c r="D2992" s="5" t="s">
        <v>2995</v>
      </c>
      <c r="E2992" s="5" t="str">
        <f>VLOOKUP(B2992,Region!$A$1:$B$76,2,FALSE)</f>
        <v>Region_2</v>
      </c>
      <c r="F2992" s="5" t="str">
        <f>VLOOKUP(D2992,'Used to Match Zip By Sch Name'!$A$2:$E$4714,5,FALSE)</f>
        <v>32084-2036</v>
      </c>
      <c r="G2992" s="5" t="e">
        <f>VLOOKUP(D2992,public_school_report!$D$1:$CI$3651,84,FALSE)</f>
        <v>#N/A</v>
      </c>
      <c r="H2992" s="5"/>
      <c r="I2992" s="5">
        <v>65</v>
      </c>
      <c r="J2992" s="5">
        <v>58</v>
      </c>
      <c r="K2992" s="5">
        <v>42</v>
      </c>
      <c r="L2992" s="5">
        <v>58</v>
      </c>
      <c r="M2992" s="5">
        <v>56</v>
      </c>
      <c r="N2992" s="5">
        <v>48</v>
      </c>
      <c r="O2992" s="5">
        <v>88</v>
      </c>
      <c r="P2992" s="5">
        <v>83</v>
      </c>
      <c r="Q2992" s="5"/>
      <c r="R2992" s="5">
        <v>87</v>
      </c>
      <c r="S2992" s="5">
        <v>67</v>
      </c>
      <c r="T2992" s="5">
        <v>652</v>
      </c>
      <c r="U2992" s="5">
        <v>10</v>
      </c>
      <c r="V2992" s="5">
        <v>65</v>
      </c>
      <c r="W2992" s="5">
        <v>98</v>
      </c>
      <c r="X2992" s="5" t="s">
        <v>64</v>
      </c>
      <c r="Y2992" s="5" t="s">
        <v>62</v>
      </c>
      <c r="Z2992" s="5" t="s">
        <v>62</v>
      </c>
      <c r="AA2992" s="5" t="s">
        <v>62</v>
      </c>
      <c r="AB2992" s="5" t="s">
        <v>64</v>
      </c>
      <c r="AC2992" s="5" t="s">
        <v>62</v>
      </c>
      <c r="AD2992" s="5" t="s">
        <v>62</v>
      </c>
      <c r="AE2992" s="5" t="s">
        <v>64</v>
      </c>
      <c r="AF2992" s="5" t="s">
        <v>62</v>
      </c>
      <c r="AG2992" s="5" t="s">
        <v>62</v>
      </c>
      <c r="AH2992" s="5" t="s">
        <v>64</v>
      </c>
      <c r="AI2992" s="5" t="s">
        <v>62</v>
      </c>
      <c r="AJ2992" s="5" t="s">
        <v>62</v>
      </c>
      <c r="AK2992" s="5" t="s">
        <v>72</v>
      </c>
      <c r="AL2992" s="5" t="s">
        <v>72</v>
      </c>
      <c r="AM2992" s="5" t="s">
        <v>63</v>
      </c>
      <c r="AN2992" s="5" t="s">
        <v>62</v>
      </c>
      <c r="AO2992" s="5" t="s">
        <v>63</v>
      </c>
      <c r="AP2992" s="5" t="s">
        <v>63</v>
      </c>
      <c r="AQ2992" s="5" t="s">
        <v>63</v>
      </c>
      <c r="AR2992" s="5" t="s">
        <v>63</v>
      </c>
      <c r="AS2992" s="5" t="s">
        <v>65</v>
      </c>
      <c r="AT2992" s="5" t="s">
        <v>66</v>
      </c>
      <c r="AU2992" s="5" t="s">
        <v>67</v>
      </c>
      <c r="AV2992" s="5" t="s">
        <v>67</v>
      </c>
      <c r="AW2992" s="5" t="s">
        <v>65</v>
      </c>
      <c r="AX2992" s="5" t="s">
        <v>82</v>
      </c>
      <c r="AY2992" s="5">
        <v>27.1</v>
      </c>
      <c r="AZ2992" s="5">
        <v>40.400000000000006</v>
      </c>
    </row>
    <row r="2993" spans="1:52">
      <c r="A2993" s="5">
        <v>55</v>
      </c>
      <c r="B2993" s="5" t="s">
        <v>2989</v>
      </c>
      <c r="C2993" s="6">
        <v>201</v>
      </c>
      <c r="D2993" s="5" t="s">
        <v>2996</v>
      </c>
      <c r="E2993" s="5" t="str">
        <f>VLOOKUP(B2993,Region!$A$1:$B$76,2,FALSE)</f>
        <v>Region_2</v>
      </c>
      <c r="F2993" s="5" t="str">
        <f>VLOOKUP(D2993,'Used to Match Zip By Sch Name'!$A$2:$E$4714,5,FALSE)</f>
        <v>32084-9523</v>
      </c>
      <c r="G2993" s="5">
        <f>VLOOKUP(D2993,public_school_report!$D$1:$CI$3651,84,FALSE)</f>
        <v>615</v>
      </c>
      <c r="H2993" s="5" t="s">
        <v>4</v>
      </c>
      <c r="I2993" s="5">
        <v>41</v>
      </c>
      <c r="J2993" s="5">
        <v>44</v>
      </c>
      <c r="K2993" s="5">
        <v>39</v>
      </c>
      <c r="L2993" s="5">
        <v>49</v>
      </c>
      <c r="M2993" s="5">
        <v>40</v>
      </c>
      <c r="N2993" s="5">
        <v>21</v>
      </c>
      <c r="O2993" s="5">
        <v>43</v>
      </c>
      <c r="P2993" s="5"/>
      <c r="Q2993" s="5"/>
      <c r="R2993" s="5"/>
      <c r="S2993" s="5"/>
      <c r="T2993" s="5">
        <v>277</v>
      </c>
      <c r="U2993" s="5">
        <v>7</v>
      </c>
      <c r="V2993" s="5">
        <v>40</v>
      </c>
      <c r="W2993" s="5">
        <v>100</v>
      </c>
      <c r="X2993" s="5" t="s">
        <v>72</v>
      </c>
      <c r="Y2993" s="5" t="s">
        <v>63</v>
      </c>
      <c r="Z2993" s="5" t="s">
        <v>62</v>
      </c>
      <c r="AA2993" s="5" t="s">
        <v>72</v>
      </c>
      <c r="AB2993" s="5" t="s">
        <v>63</v>
      </c>
      <c r="AC2993" s="5" t="s">
        <v>63</v>
      </c>
      <c r="AD2993" s="5" t="s">
        <v>72</v>
      </c>
      <c r="AE2993" s="5" t="s">
        <v>63</v>
      </c>
      <c r="AF2993" s="5" t="s">
        <v>62</v>
      </c>
      <c r="AG2993" s="5" t="s">
        <v>64</v>
      </c>
      <c r="AH2993" s="5" t="s">
        <v>64</v>
      </c>
      <c r="AI2993" s="5" t="s">
        <v>64</v>
      </c>
      <c r="AJ2993" s="5" t="s">
        <v>62</v>
      </c>
      <c r="AK2993" s="5" t="s">
        <v>63</v>
      </c>
      <c r="AL2993" s="5" t="s">
        <v>63</v>
      </c>
      <c r="AM2993" s="5" t="s">
        <v>63</v>
      </c>
      <c r="AN2993" s="5" t="s">
        <v>63</v>
      </c>
      <c r="AO2993" s="5" t="s">
        <v>63</v>
      </c>
      <c r="AP2993" s="5" t="s">
        <v>63</v>
      </c>
      <c r="AQ2993" s="5" t="s">
        <v>63</v>
      </c>
      <c r="AR2993" s="5" t="s">
        <v>63</v>
      </c>
      <c r="AS2993" s="5" t="s">
        <v>65</v>
      </c>
      <c r="AT2993" s="5" t="s">
        <v>66</v>
      </c>
      <c r="AU2993" s="5" t="s">
        <v>67</v>
      </c>
      <c r="AV2993" s="5" t="s">
        <v>68</v>
      </c>
      <c r="AW2993" s="5" t="s">
        <v>65</v>
      </c>
      <c r="AX2993" s="5" t="s">
        <v>69</v>
      </c>
      <c r="AY2993" s="5">
        <v>43.2</v>
      </c>
      <c r="AZ2993" s="5">
        <v>100</v>
      </c>
    </row>
    <row r="2994" spans="1:52">
      <c r="A2994" s="5">
        <v>55</v>
      </c>
      <c r="B2994" s="5" t="s">
        <v>2989</v>
      </c>
      <c r="C2994" s="6">
        <v>241</v>
      </c>
      <c r="D2994" s="5" t="s">
        <v>2997</v>
      </c>
      <c r="E2994" s="5" t="str">
        <f>VLOOKUP(B2994,Region!$A$1:$B$76,2,FALSE)</f>
        <v>Region_2</v>
      </c>
      <c r="F2994" s="5" t="str">
        <f>VLOOKUP(D2994,'Used to Match Zip By Sch Name'!$A$2:$E$4714,5,FALSE)</f>
        <v>32259-4227</v>
      </c>
      <c r="G2994" s="5">
        <f>VLOOKUP(D2994,public_school_report!$D$1:$CI$3651,84,FALSE)</f>
        <v>972</v>
      </c>
      <c r="H2994" s="5" t="s">
        <v>2</v>
      </c>
      <c r="I2994" s="5">
        <v>86</v>
      </c>
      <c r="J2994" s="5">
        <v>77</v>
      </c>
      <c r="K2994" s="5">
        <v>78</v>
      </c>
      <c r="L2994" s="5">
        <v>89</v>
      </c>
      <c r="M2994" s="5">
        <v>78</v>
      </c>
      <c r="N2994" s="5">
        <v>63</v>
      </c>
      <c r="O2994" s="5">
        <v>80</v>
      </c>
      <c r="P2994" s="5"/>
      <c r="Q2994" s="5"/>
      <c r="R2994" s="5"/>
      <c r="S2994" s="5"/>
      <c r="T2994" s="5">
        <v>551</v>
      </c>
      <c r="U2994" s="5">
        <v>7</v>
      </c>
      <c r="V2994" s="5">
        <v>79</v>
      </c>
      <c r="W2994" s="5">
        <v>100</v>
      </c>
      <c r="X2994" s="5" t="s">
        <v>64</v>
      </c>
      <c r="Y2994" s="5" t="s">
        <v>64</v>
      </c>
      <c r="Z2994" s="5" t="s">
        <v>64</v>
      </c>
      <c r="AA2994" s="5" t="s">
        <v>64</v>
      </c>
      <c r="AB2994" s="5" t="s">
        <v>64</v>
      </c>
      <c r="AC2994" s="5" t="s">
        <v>64</v>
      </c>
      <c r="AD2994" s="5" t="s">
        <v>64</v>
      </c>
      <c r="AE2994" s="5" t="s">
        <v>64</v>
      </c>
      <c r="AF2994" s="5" t="s">
        <v>64</v>
      </c>
      <c r="AG2994" s="5" t="s">
        <v>64</v>
      </c>
      <c r="AH2994" s="5" t="s">
        <v>64</v>
      </c>
      <c r="AI2994" s="5" t="s">
        <v>64</v>
      </c>
      <c r="AJ2994" s="5" t="s">
        <v>64</v>
      </c>
      <c r="AK2994" s="5" t="s">
        <v>64</v>
      </c>
      <c r="AL2994" s="5" t="s">
        <v>64</v>
      </c>
      <c r="AM2994" s="5" t="s">
        <v>64</v>
      </c>
      <c r="AN2994" s="5" t="s">
        <v>64</v>
      </c>
      <c r="AO2994" s="5" t="s">
        <v>64</v>
      </c>
      <c r="AP2994" s="5" t="s">
        <v>63</v>
      </c>
      <c r="AQ2994" s="5" t="s">
        <v>63</v>
      </c>
      <c r="AR2994" s="5" t="s">
        <v>64</v>
      </c>
      <c r="AS2994" s="5" t="s">
        <v>65</v>
      </c>
      <c r="AT2994" s="5" t="s">
        <v>66</v>
      </c>
      <c r="AU2994" s="5" t="s">
        <v>67</v>
      </c>
      <c r="AV2994" s="5" t="s">
        <v>67</v>
      </c>
      <c r="AW2994" s="5" t="s">
        <v>65</v>
      </c>
      <c r="AX2994" s="5" t="s">
        <v>69</v>
      </c>
      <c r="AY2994" s="5">
        <v>25.7</v>
      </c>
      <c r="AZ2994" s="5">
        <v>15.1</v>
      </c>
    </row>
    <row r="2995" spans="1:52">
      <c r="A2995" s="5">
        <v>55</v>
      </c>
      <c r="B2995" s="5" t="s">
        <v>2989</v>
      </c>
      <c r="C2995" s="6">
        <v>251</v>
      </c>
      <c r="D2995" s="5" t="s">
        <v>2998</v>
      </c>
      <c r="E2995" s="5" t="str">
        <f>VLOOKUP(B2995,Region!$A$1:$B$76,2,FALSE)</f>
        <v>Region_2</v>
      </c>
      <c r="F2995" s="5" t="str">
        <f>VLOOKUP(D2995,'Used to Match Zip By Sch Name'!$A$2:$E$4714,5,FALSE)</f>
        <v>32081-8800</v>
      </c>
      <c r="G2995" s="5" t="e">
        <f>VLOOKUP(D2995,public_school_report!$D$1:$CI$3651,84,FALSE)</f>
        <v>#N/A</v>
      </c>
      <c r="H2995" s="5"/>
      <c r="I2995" s="5">
        <v>79</v>
      </c>
      <c r="J2995" s="5">
        <v>64</v>
      </c>
      <c r="K2995" s="5">
        <v>51</v>
      </c>
      <c r="L2995" s="5">
        <v>78</v>
      </c>
      <c r="M2995" s="5">
        <v>61</v>
      </c>
      <c r="N2995" s="5">
        <v>54</v>
      </c>
      <c r="O2995" s="5">
        <v>90</v>
      </c>
      <c r="P2995" s="5">
        <v>91</v>
      </c>
      <c r="Q2995" s="5"/>
      <c r="R2995" s="5">
        <v>96</v>
      </c>
      <c r="S2995" s="5">
        <v>55</v>
      </c>
      <c r="T2995" s="5">
        <v>719</v>
      </c>
      <c r="U2995" s="5">
        <v>10</v>
      </c>
      <c r="V2995" s="5">
        <v>72</v>
      </c>
      <c r="W2995" s="5">
        <v>99</v>
      </c>
      <c r="X2995" s="5" t="s">
        <v>64</v>
      </c>
      <c r="Y2995" s="5" t="s">
        <v>64</v>
      </c>
      <c r="Z2995" s="5" t="s">
        <v>64</v>
      </c>
      <c r="AA2995" s="5" t="s">
        <v>64</v>
      </c>
      <c r="AB2995" s="5" t="s">
        <v>64</v>
      </c>
      <c r="AC2995" s="5" t="s">
        <v>62</v>
      </c>
      <c r="AD2995" s="5" t="s">
        <v>64</v>
      </c>
      <c r="AE2995" s="5" t="s">
        <v>62</v>
      </c>
      <c r="AF2995" s="5" t="s">
        <v>64</v>
      </c>
      <c r="AG2995" s="5" t="s">
        <v>64</v>
      </c>
      <c r="AH2995" s="5" t="s">
        <v>62</v>
      </c>
      <c r="AI2995" s="5" t="s">
        <v>64</v>
      </c>
      <c r="AJ2995" s="5" t="s">
        <v>62</v>
      </c>
      <c r="AK2995" s="5" t="s">
        <v>64</v>
      </c>
      <c r="AL2995" s="5" t="s">
        <v>64</v>
      </c>
      <c r="AM2995" s="5" t="s">
        <v>62</v>
      </c>
      <c r="AN2995" s="5" t="s">
        <v>64</v>
      </c>
      <c r="AO2995" s="5" t="s">
        <v>64</v>
      </c>
      <c r="AP2995" s="5" t="s">
        <v>64</v>
      </c>
      <c r="AQ2995" s="5" t="s">
        <v>64</v>
      </c>
      <c r="AR2995" s="5" t="s">
        <v>63</v>
      </c>
      <c r="AS2995" s="5" t="s">
        <v>65</v>
      </c>
      <c r="AT2995" s="5" t="s">
        <v>66</v>
      </c>
      <c r="AU2995" s="5" t="s">
        <v>67</v>
      </c>
      <c r="AV2995" s="5" t="s">
        <v>67</v>
      </c>
      <c r="AW2995" s="5" t="s">
        <v>65</v>
      </c>
      <c r="AX2995" s="5" t="s">
        <v>82</v>
      </c>
      <c r="AY2995" s="5">
        <v>26.2</v>
      </c>
      <c r="AZ2995" s="5">
        <v>7.9</v>
      </c>
    </row>
    <row r="2996" spans="1:52">
      <c r="A2996" s="5">
        <v>55</v>
      </c>
      <c r="B2996" s="5" t="s">
        <v>2989</v>
      </c>
      <c r="C2996" s="6">
        <v>261</v>
      </c>
      <c r="D2996" s="5" t="s">
        <v>2999</v>
      </c>
      <c r="E2996" s="5" t="str">
        <f>VLOOKUP(B2996,Region!$A$1:$B$76,2,FALSE)</f>
        <v>Region_2</v>
      </c>
      <c r="F2996" s="5" t="str">
        <f>VLOOKUP(D2996,'Used to Match Zip By Sch Name'!$A$2:$E$4714,5,FALSE)</f>
        <v>32086-8827</v>
      </c>
      <c r="G2996" s="5">
        <f>VLOOKUP(D2996,public_school_report!$D$1:$CI$3651,84,FALSE)</f>
        <v>689</v>
      </c>
      <c r="H2996" s="5" t="s">
        <v>4</v>
      </c>
      <c r="I2996" s="5">
        <v>72</v>
      </c>
      <c r="J2996" s="5">
        <v>58</v>
      </c>
      <c r="K2996" s="5">
        <v>42</v>
      </c>
      <c r="L2996" s="5">
        <v>79</v>
      </c>
      <c r="M2996" s="5">
        <v>75</v>
      </c>
      <c r="N2996" s="5">
        <v>63</v>
      </c>
      <c r="O2996" s="5">
        <v>81</v>
      </c>
      <c r="P2996" s="5"/>
      <c r="Q2996" s="5"/>
      <c r="R2996" s="5"/>
      <c r="S2996" s="5"/>
      <c r="T2996" s="5">
        <v>470</v>
      </c>
      <c r="U2996" s="5">
        <v>7</v>
      </c>
      <c r="V2996" s="5">
        <v>67</v>
      </c>
      <c r="W2996" s="5">
        <v>99</v>
      </c>
      <c r="X2996" s="5" t="s">
        <v>64</v>
      </c>
      <c r="Y2996" s="5" t="s">
        <v>64</v>
      </c>
      <c r="Z2996" s="5" t="s">
        <v>64</v>
      </c>
      <c r="AA2996" s="5" t="s">
        <v>64</v>
      </c>
      <c r="AB2996" s="5" t="s">
        <v>64</v>
      </c>
      <c r="AC2996" s="5" t="s">
        <v>64</v>
      </c>
      <c r="AD2996" s="5" t="s">
        <v>64</v>
      </c>
      <c r="AE2996" s="5" t="s">
        <v>64</v>
      </c>
      <c r="AF2996" s="5" t="s">
        <v>64</v>
      </c>
      <c r="AG2996" s="5" t="s">
        <v>64</v>
      </c>
      <c r="AH2996" s="5" t="s">
        <v>64</v>
      </c>
      <c r="AI2996" s="5" t="s">
        <v>64</v>
      </c>
      <c r="AJ2996" s="5" t="s">
        <v>64</v>
      </c>
      <c r="AK2996" s="5" t="s">
        <v>64</v>
      </c>
      <c r="AL2996" s="5" t="s">
        <v>64</v>
      </c>
      <c r="AM2996" s="5" t="s">
        <v>64</v>
      </c>
      <c r="AN2996" s="5" t="s">
        <v>62</v>
      </c>
      <c r="AO2996" s="5" t="s">
        <v>64</v>
      </c>
      <c r="AP2996" s="5" t="s">
        <v>64</v>
      </c>
      <c r="AQ2996" s="5" t="s">
        <v>63</v>
      </c>
      <c r="AR2996" s="5" t="s">
        <v>63</v>
      </c>
      <c r="AS2996" s="5" t="s">
        <v>65</v>
      </c>
      <c r="AT2996" s="5" t="s">
        <v>66</v>
      </c>
      <c r="AU2996" s="5" t="s">
        <v>67</v>
      </c>
      <c r="AV2996" s="5" t="s">
        <v>67</v>
      </c>
      <c r="AW2996" s="5" t="s">
        <v>65</v>
      </c>
      <c r="AX2996" s="5" t="s">
        <v>69</v>
      </c>
      <c r="AY2996" s="5">
        <v>21.8</v>
      </c>
      <c r="AZ2996" s="5">
        <v>41.099999999999994</v>
      </c>
    </row>
    <row r="2997" spans="1:52">
      <c r="A2997" s="5">
        <v>55</v>
      </c>
      <c r="B2997" s="5" t="s">
        <v>2989</v>
      </c>
      <c r="C2997" s="6">
        <v>301</v>
      </c>
      <c r="D2997" s="5" t="s">
        <v>3000</v>
      </c>
      <c r="E2997" s="5" t="str">
        <f>VLOOKUP(B2997,Region!$A$1:$B$76,2,FALSE)</f>
        <v>Region_2</v>
      </c>
      <c r="F2997" s="5" t="str">
        <f>VLOOKUP(D2997,'Used to Match Zip By Sch Name'!$A$2:$E$4714,5,FALSE)</f>
        <v>32084-8631</v>
      </c>
      <c r="G2997" s="5">
        <f>VLOOKUP(D2997,public_school_report!$D$1:$CI$3651,84,FALSE)</f>
        <v>622</v>
      </c>
      <c r="H2997" s="5" t="s">
        <v>4</v>
      </c>
      <c r="I2997" s="5">
        <v>55</v>
      </c>
      <c r="J2997" s="5">
        <v>52</v>
      </c>
      <c r="K2997" s="5">
        <v>41</v>
      </c>
      <c r="L2997" s="5">
        <v>61</v>
      </c>
      <c r="M2997" s="5">
        <v>61</v>
      </c>
      <c r="N2997" s="5">
        <v>54</v>
      </c>
      <c r="O2997" s="5">
        <v>65</v>
      </c>
      <c r="P2997" s="5">
        <v>76</v>
      </c>
      <c r="Q2997" s="5">
        <v>66</v>
      </c>
      <c r="R2997" s="5"/>
      <c r="S2997" s="5"/>
      <c r="T2997" s="5">
        <v>531</v>
      </c>
      <c r="U2997" s="5">
        <v>9</v>
      </c>
      <c r="V2997" s="5">
        <v>59</v>
      </c>
      <c r="W2997" s="5">
        <v>98</v>
      </c>
      <c r="X2997" s="5" t="s">
        <v>62</v>
      </c>
      <c r="Y2997" s="5" t="s">
        <v>62</v>
      </c>
      <c r="Z2997" s="5" t="s">
        <v>63</v>
      </c>
      <c r="AA2997" s="5" t="s">
        <v>63</v>
      </c>
      <c r="AB2997" s="5" t="s">
        <v>62</v>
      </c>
      <c r="AC2997" s="5" t="s">
        <v>63</v>
      </c>
      <c r="AD2997" s="5" t="s">
        <v>63</v>
      </c>
      <c r="AE2997" s="5" t="s">
        <v>62</v>
      </c>
      <c r="AF2997" s="5" t="s">
        <v>64</v>
      </c>
      <c r="AG2997" s="5" t="s">
        <v>64</v>
      </c>
      <c r="AH2997" s="5" t="s">
        <v>64</v>
      </c>
      <c r="AI2997" s="5" t="s">
        <v>64</v>
      </c>
      <c r="AJ2997" s="5" t="s">
        <v>62</v>
      </c>
      <c r="AK2997" s="5" t="s">
        <v>64</v>
      </c>
      <c r="AL2997" s="5" t="s">
        <v>64</v>
      </c>
      <c r="AM2997" s="5" t="s">
        <v>62</v>
      </c>
      <c r="AN2997" s="5" t="s">
        <v>64</v>
      </c>
      <c r="AO2997" s="5" t="s">
        <v>63</v>
      </c>
      <c r="AP2997" s="5" t="s">
        <v>63</v>
      </c>
      <c r="AQ2997" s="5" t="s">
        <v>63</v>
      </c>
      <c r="AR2997" s="5" t="s">
        <v>62</v>
      </c>
      <c r="AS2997" s="5" t="s">
        <v>65</v>
      </c>
      <c r="AT2997" s="5" t="s">
        <v>66</v>
      </c>
      <c r="AU2997" s="5" t="s">
        <v>67</v>
      </c>
      <c r="AV2997" s="5" t="s">
        <v>68</v>
      </c>
      <c r="AW2997" s="5" t="s">
        <v>65</v>
      </c>
      <c r="AX2997" s="5" t="s">
        <v>78</v>
      </c>
      <c r="AY2997" s="5">
        <v>22.7</v>
      </c>
      <c r="AZ2997" s="5">
        <v>66.2</v>
      </c>
    </row>
    <row r="2998" spans="1:52">
      <c r="A2998" s="5">
        <v>55</v>
      </c>
      <c r="B2998" s="5" t="s">
        <v>2989</v>
      </c>
      <c r="C2998" s="6">
        <v>311</v>
      </c>
      <c r="D2998" s="5" t="s">
        <v>3001</v>
      </c>
      <c r="E2998" s="5" t="str">
        <f>VLOOKUP(B2998,Region!$A$1:$B$76,2,FALSE)</f>
        <v>Region_2</v>
      </c>
      <c r="F2998" s="5" t="str">
        <f>VLOOKUP(D2998,'Used to Match Zip By Sch Name'!$A$2:$E$4714,5,FALSE)</f>
        <v>32082-3825</v>
      </c>
      <c r="G2998" s="5">
        <f>VLOOKUP(D2998,public_school_report!$D$1:$CI$3651,84,FALSE)</f>
        <v>1111</v>
      </c>
      <c r="H2998" s="5" t="s">
        <v>2</v>
      </c>
      <c r="I2998" s="5">
        <v>83</v>
      </c>
      <c r="J2998" s="5">
        <v>66</v>
      </c>
      <c r="K2998" s="5">
        <v>60</v>
      </c>
      <c r="L2998" s="5">
        <v>93</v>
      </c>
      <c r="M2998" s="5">
        <v>84</v>
      </c>
      <c r="N2998" s="5">
        <v>82</v>
      </c>
      <c r="O2998" s="5">
        <v>82</v>
      </c>
      <c r="P2998" s="5">
        <v>97</v>
      </c>
      <c r="Q2998" s="5">
        <v>55</v>
      </c>
      <c r="R2998" s="5"/>
      <c r="S2998" s="5"/>
      <c r="T2998" s="5">
        <v>702</v>
      </c>
      <c r="U2998" s="5">
        <v>9</v>
      </c>
      <c r="V2998" s="5">
        <v>78</v>
      </c>
      <c r="W2998" s="5">
        <v>99</v>
      </c>
      <c r="X2998" s="5" t="s">
        <v>64</v>
      </c>
      <c r="Y2998" s="5" t="s">
        <v>64</v>
      </c>
      <c r="Z2998" s="5" t="s">
        <v>64</v>
      </c>
      <c r="AA2998" s="5" t="s">
        <v>64</v>
      </c>
      <c r="AB2998" s="5" t="s">
        <v>64</v>
      </c>
      <c r="AC2998" s="5" t="s">
        <v>64</v>
      </c>
      <c r="AD2998" s="5" t="s">
        <v>64</v>
      </c>
      <c r="AE2998" s="5" t="s">
        <v>64</v>
      </c>
      <c r="AF2998" s="5" t="s">
        <v>64</v>
      </c>
      <c r="AG2998" s="5" t="s">
        <v>64</v>
      </c>
      <c r="AH2998" s="5" t="s">
        <v>64</v>
      </c>
      <c r="AI2998" s="5" t="s">
        <v>64</v>
      </c>
      <c r="AJ2998" s="5" t="s">
        <v>64</v>
      </c>
      <c r="AK2998" s="5" t="s">
        <v>64</v>
      </c>
      <c r="AL2998" s="5" t="s">
        <v>64</v>
      </c>
      <c r="AM2998" s="5" t="s">
        <v>64</v>
      </c>
      <c r="AN2998" s="5" t="s">
        <v>64</v>
      </c>
      <c r="AO2998" s="5" t="s">
        <v>64</v>
      </c>
      <c r="AP2998" s="5" t="s">
        <v>64</v>
      </c>
      <c r="AQ2998" s="5" t="s">
        <v>63</v>
      </c>
      <c r="AR2998" s="5" t="s">
        <v>64</v>
      </c>
      <c r="AS2998" s="5" t="s">
        <v>65</v>
      </c>
      <c r="AT2998" s="5" t="s">
        <v>66</v>
      </c>
      <c r="AU2998" s="5" t="s">
        <v>67</v>
      </c>
      <c r="AV2998" s="5" t="s">
        <v>67</v>
      </c>
      <c r="AW2998" s="5" t="s">
        <v>65</v>
      </c>
      <c r="AX2998" s="5" t="s">
        <v>78</v>
      </c>
      <c r="AY2998" s="5">
        <v>16.100000000000001</v>
      </c>
      <c r="AZ2998" s="5">
        <v>5.5</v>
      </c>
    </row>
    <row r="2999" spans="1:52">
      <c r="A2999" s="5">
        <v>55</v>
      </c>
      <c r="B2999" s="5" t="s">
        <v>2989</v>
      </c>
      <c r="C2999" s="6">
        <v>321</v>
      </c>
      <c r="D2999" s="5" t="s">
        <v>3002</v>
      </c>
      <c r="E2999" s="5" t="str">
        <f>VLOOKUP(B2999,Region!$A$1:$B$76,2,FALSE)</f>
        <v>Region_2</v>
      </c>
      <c r="F2999" s="5" t="str">
        <f>VLOOKUP(D2999,'Used to Match Zip By Sch Name'!$A$2:$E$4714,5,FALSE)</f>
        <v>32259-8336</v>
      </c>
      <c r="G2999" s="5">
        <f>VLOOKUP(D2999,public_school_report!$D$1:$CI$3651,84,FALSE)</f>
        <v>1227</v>
      </c>
      <c r="H2999" s="5" t="s">
        <v>2</v>
      </c>
      <c r="I2999" s="5">
        <v>76</v>
      </c>
      <c r="J2999" s="5">
        <v>60</v>
      </c>
      <c r="K2999" s="5">
        <v>46</v>
      </c>
      <c r="L2999" s="5">
        <v>87</v>
      </c>
      <c r="M2999" s="5">
        <v>74</v>
      </c>
      <c r="N2999" s="5">
        <v>69</v>
      </c>
      <c r="O2999" s="5">
        <v>80</v>
      </c>
      <c r="P2999" s="5">
        <v>92</v>
      </c>
      <c r="Q2999" s="5">
        <v>58</v>
      </c>
      <c r="R2999" s="5"/>
      <c r="S2999" s="5"/>
      <c r="T2999" s="5">
        <v>642</v>
      </c>
      <c r="U2999" s="5">
        <v>9</v>
      </c>
      <c r="V2999" s="5">
        <v>71</v>
      </c>
      <c r="W2999" s="5">
        <v>100</v>
      </c>
      <c r="X2999" s="5" t="s">
        <v>64</v>
      </c>
      <c r="Y2999" s="5" t="s">
        <v>64</v>
      </c>
      <c r="Z2999" s="5" t="s">
        <v>64</v>
      </c>
      <c r="AA2999" s="5" t="s">
        <v>64</v>
      </c>
      <c r="AB2999" s="5" t="s">
        <v>64</v>
      </c>
      <c r="AC2999" s="5" t="s">
        <v>64</v>
      </c>
      <c r="AD2999" s="5" t="s">
        <v>64</v>
      </c>
      <c r="AE2999" s="5" t="s">
        <v>64</v>
      </c>
      <c r="AF2999" s="5" t="s">
        <v>64</v>
      </c>
      <c r="AG2999" s="5" t="s">
        <v>64</v>
      </c>
      <c r="AH2999" s="5" t="s">
        <v>64</v>
      </c>
      <c r="AI2999" s="5" t="s">
        <v>64</v>
      </c>
      <c r="AJ2999" s="5" t="s">
        <v>64</v>
      </c>
      <c r="AK2999" s="5" t="s">
        <v>64</v>
      </c>
      <c r="AL2999" s="5" t="s">
        <v>64</v>
      </c>
      <c r="AM2999" s="5" t="s">
        <v>64</v>
      </c>
      <c r="AN2999" s="5" t="s">
        <v>64</v>
      </c>
      <c r="AO2999" s="5" t="s">
        <v>64</v>
      </c>
      <c r="AP2999" s="5" t="s">
        <v>64</v>
      </c>
      <c r="AQ2999" s="5" t="s">
        <v>62</v>
      </c>
      <c r="AR2999" s="5" t="s">
        <v>64</v>
      </c>
      <c r="AS2999" s="5" t="s">
        <v>65</v>
      </c>
      <c r="AT2999" s="5" t="s">
        <v>66</v>
      </c>
      <c r="AU2999" s="5" t="s">
        <v>67</v>
      </c>
      <c r="AV2999" s="5" t="s">
        <v>67</v>
      </c>
      <c r="AW2999" s="5" t="s">
        <v>65</v>
      </c>
      <c r="AX2999" s="5" t="s">
        <v>78</v>
      </c>
      <c r="AY2999" s="5">
        <v>21</v>
      </c>
      <c r="AZ2999" s="5">
        <v>5.5</v>
      </c>
    </row>
    <row r="3000" spans="1:52">
      <c r="A3000" s="5">
        <v>55</v>
      </c>
      <c r="B3000" s="5" t="s">
        <v>2989</v>
      </c>
      <c r="C3000" s="6">
        <v>331</v>
      </c>
      <c r="D3000" s="5" t="s">
        <v>683</v>
      </c>
      <c r="E3000" s="5" t="str">
        <f>VLOOKUP(B3000,Region!$A$1:$B$76,2,FALSE)</f>
        <v>Region_2</v>
      </c>
      <c r="F3000" s="5" t="str">
        <f>VLOOKUP(D3000,'Used to Match Zip By Sch Name'!$A$2:$E$4714,5,FALSE)</f>
        <v>32084-0968</v>
      </c>
      <c r="G3000" s="5">
        <f>VLOOKUP(D3000,public_school_report!$D$1:$CI$3651,84,FALSE)</f>
        <v>693</v>
      </c>
      <c r="H3000" s="5" t="s">
        <v>4</v>
      </c>
      <c r="I3000" s="5">
        <v>64</v>
      </c>
      <c r="J3000" s="5">
        <v>68</v>
      </c>
      <c r="K3000" s="5">
        <v>57</v>
      </c>
      <c r="L3000" s="5">
        <v>71</v>
      </c>
      <c r="M3000" s="5">
        <v>75</v>
      </c>
      <c r="N3000" s="5">
        <v>74</v>
      </c>
      <c r="O3000" s="5">
        <v>58</v>
      </c>
      <c r="P3000" s="5"/>
      <c r="Q3000" s="5"/>
      <c r="R3000" s="5"/>
      <c r="S3000" s="5"/>
      <c r="T3000" s="5">
        <v>467</v>
      </c>
      <c r="U3000" s="5">
        <v>7</v>
      </c>
      <c r="V3000" s="5">
        <v>67</v>
      </c>
      <c r="W3000" s="5">
        <v>100</v>
      </c>
      <c r="X3000" s="5" t="s">
        <v>64</v>
      </c>
      <c r="Y3000" s="5" t="s">
        <v>72</v>
      </c>
      <c r="Z3000" s="5" t="s">
        <v>62</v>
      </c>
      <c r="AA3000" s="5" t="s">
        <v>63</v>
      </c>
      <c r="AB3000" s="5" t="s">
        <v>62</v>
      </c>
      <c r="AC3000" s="5" t="s">
        <v>63</v>
      </c>
      <c r="AD3000" s="5" t="s">
        <v>63</v>
      </c>
      <c r="AE3000" s="5" t="s">
        <v>62</v>
      </c>
      <c r="AF3000" s="5" t="s">
        <v>64</v>
      </c>
      <c r="AG3000" s="5" t="s">
        <v>64</v>
      </c>
      <c r="AH3000" s="5" t="s">
        <v>64</v>
      </c>
      <c r="AI3000" s="5" t="s">
        <v>62</v>
      </c>
      <c r="AJ3000" s="5" t="s">
        <v>64</v>
      </c>
      <c r="AK3000" s="5" t="s">
        <v>64</v>
      </c>
      <c r="AL3000" s="5" t="s">
        <v>64</v>
      </c>
      <c r="AM3000" s="5" t="s">
        <v>64</v>
      </c>
      <c r="AN3000" s="5" t="s">
        <v>64</v>
      </c>
      <c r="AO3000" s="5" t="s">
        <v>63</v>
      </c>
      <c r="AP3000" s="5" t="s">
        <v>63</v>
      </c>
      <c r="AQ3000" s="5" t="s">
        <v>62</v>
      </c>
      <c r="AR3000" s="5" t="s">
        <v>63</v>
      </c>
      <c r="AS3000" s="5" t="s">
        <v>65</v>
      </c>
      <c r="AT3000" s="5" t="s">
        <v>66</v>
      </c>
      <c r="AU3000" s="5" t="s">
        <v>67</v>
      </c>
      <c r="AV3000" s="5" t="s">
        <v>68</v>
      </c>
      <c r="AW3000" s="5" t="s">
        <v>65</v>
      </c>
      <c r="AX3000" s="5" t="s">
        <v>69</v>
      </c>
      <c r="AY3000" s="5">
        <v>41.2</v>
      </c>
      <c r="AZ3000" s="5">
        <v>96.1</v>
      </c>
    </row>
    <row r="3001" spans="1:52">
      <c r="A3001" s="5">
        <v>55</v>
      </c>
      <c r="B3001" s="5" t="s">
        <v>2989</v>
      </c>
      <c r="C3001" s="6">
        <v>341</v>
      </c>
      <c r="D3001" s="5" t="s">
        <v>3003</v>
      </c>
      <c r="E3001" s="5" t="str">
        <f>VLOOKUP(B3001,Region!$A$1:$B$76,2,FALSE)</f>
        <v>Region_2</v>
      </c>
      <c r="F3001" s="5" t="str">
        <f>VLOOKUP(D3001,'Used to Match Zip By Sch Name'!$A$2:$E$4714,5,FALSE)</f>
        <v>32092-0665</v>
      </c>
      <c r="G3001" s="5" t="e">
        <f>VLOOKUP(D3001,public_school_report!$D$1:$CI$3651,84,FALSE)</f>
        <v>#N/A</v>
      </c>
      <c r="H3001" s="5"/>
      <c r="I3001" s="5">
        <v>73</v>
      </c>
      <c r="J3001" s="5">
        <v>70</v>
      </c>
      <c r="K3001" s="5">
        <v>56</v>
      </c>
      <c r="L3001" s="5">
        <v>74</v>
      </c>
      <c r="M3001" s="5">
        <v>64</v>
      </c>
      <c r="N3001" s="5">
        <v>48</v>
      </c>
      <c r="O3001" s="5">
        <v>73</v>
      </c>
      <c r="P3001" s="5"/>
      <c r="Q3001" s="5"/>
      <c r="R3001" s="5"/>
      <c r="S3001" s="5"/>
      <c r="T3001" s="5">
        <v>458</v>
      </c>
      <c r="U3001" s="5">
        <v>7</v>
      </c>
      <c r="V3001" s="5">
        <v>65</v>
      </c>
      <c r="W3001" s="5">
        <v>100</v>
      </c>
      <c r="X3001" s="5" t="s">
        <v>64</v>
      </c>
      <c r="Y3001" s="5" t="s">
        <v>64</v>
      </c>
      <c r="Z3001" s="5" t="s">
        <v>64</v>
      </c>
      <c r="AA3001" s="5" t="s">
        <v>64</v>
      </c>
      <c r="AB3001" s="5" t="s">
        <v>64</v>
      </c>
      <c r="AC3001" s="5" t="s">
        <v>62</v>
      </c>
      <c r="AD3001" s="5" t="s">
        <v>62</v>
      </c>
      <c r="AE3001" s="5" t="s">
        <v>64</v>
      </c>
      <c r="AF3001" s="5" t="s">
        <v>64</v>
      </c>
      <c r="AG3001" s="5" t="s">
        <v>64</v>
      </c>
      <c r="AH3001" s="5" t="s">
        <v>64</v>
      </c>
      <c r="AI3001" s="5" t="s">
        <v>64</v>
      </c>
      <c r="AJ3001" s="5" t="s">
        <v>62</v>
      </c>
      <c r="AK3001" s="5" t="s">
        <v>62</v>
      </c>
      <c r="AL3001" s="5" t="s">
        <v>64</v>
      </c>
      <c r="AM3001" s="5" t="s">
        <v>64</v>
      </c>
      <c r="AN3001" s="5" t="s">
        <v>64</v>
      </c>
      <c r="AO3001" s="5" t="s">
        <v>62</v>
      </c>
      <c r="AP3001" s="5" t="s">
        <v>63</v>
      </c>
      <c r="AQ3001" s="5" t="s">
        <v>63</v>
      </c>
      <c r="AR3001" s="5" t="s">
        <v>63</v>
      </c>
      <c r="AS3001" s="5" t="s">
        <v>65</v>
      </c>
      <c r="AT3001" s="5" t="s">
        <v>66</v>
      </c>
      <c r="AU3001" s="5" t="s">
        <v>67</v>
      </c>
      <c r="AV3001" s="5" t="s">
        <v>67</v>
      </c>
      <c r="AW3001" s="5" t="s">
        <v>65</v>
      </c>
      <c r="AX3001" s="5" t="s">
        <v>69</v>
      </c>
      <c r="AY3001" s="5">
        <v>22.3</v>
      </c>
      <c r="AZ3001" s="5">
        <v>14.8</v>
      </c>
    </row>
    <row r="3002" spans="1:52">
      <c r="A3002" s="5">
        <v>55</v>
      </c>
      <c r="B3002" s="5" t="s">
        <v>2989</v>
      </c>
      <c r="C3002" s="6">
        <v>351</v>
      </c>
      <c r="D3002" s="5" t="s">
        <v>3004</v>
      </c>
      <c r="E3002" s="5" t="str">
        <f>VLOOKUP(B3002,Region!$A$1:$B$76,2,FALSE)</f>
        <v>Region_2</v>
      </c>
      <c r="F3002" s="5" t="str">
        <f>VLOOKUP(D3002,'Used to Match Zip By Sch Name'!$A$2:$E$4714,5,FALSE)</f>
        <v>32082-2746</v>
      </c>
      <c r="G3002" s="5">
        <f>VLOOKUP(D3002,public_school_report!$D$1:$CI$3651,84,FALSE)</f>
        <v>1026</v>
      </c>
      <c r="H3002" s="5" t="s">
        <v>2</v>
      </c>
      <c r="I3002" s="5">
        <v>86</v>
      </c>
      <c r="J3002" s="5">
        <v>80</v>
      </c>
      <c r="K3002" s="5">
        <v>74</v>
      </c>
      <c r="L3002" s="5">
        <v>91</v>
      </c>
      <c r="M3002" s="5">
        <v>83</v>
      </c>
      <c r="N3002" s="5">
        <v>75</v>
      </c>
      <c r="O3002" s="5">
        <v>86</v>
      </c>
      <c r="P3002" s="5"/>
      <c r="Q3002" s="5"/>
      <c r="R3002" s="5"/>
      <c r="S3002" s="5"/>
      <c r="T3002" s="5">
        <v>575</v>
      </c>
      <c r="U3002" s="5">
        <v>7</v>
      </c>
      <c r="V3002" s="5">
        <v>82</v>
      </c>
      <c r="W3002" s="5">
        <v>100</v>
      </c>
      <c r="X3002" s="5" t="s">
        <v>64</v>
      </c>
      <c r="Y3002" s="5" t="s">
        <v>64</v>
      </c>
      <c r="Z3002" s="5" t="s">
        <v>64</v>
      </c>
      <c r="AA3002" s="5" t="s">
        <v>64</v>
      </c>
      <c r="AB3002" s="5" t="s">
        <v>64</v>
      </c>
      <c r="AC3002" s="5" t="s">
        <v>64</v>
      </c>
      <c r="AD3002" s="5" t="s">
        <v>64</v>
      </c>
      <c r="AE3002" s="5" t="s">
        <v>64</v>
      </c>
      <c r="AF3002" s="5" t="s">
        <v>64</v>
      </c>
      <c r="AG3002" s="5" t="s">
        <v>64</v>
      </c>
      <c r="AH3002" s="5" t="s">
        <v>64</v>
      </c>
      <c r="AI3002" s="5" t="s">
        <v>64</v>
      </c>
      <c r="AJ3002" s="5" t="s">
        <v>64</v>
      </c>
      <c r="AK3002" s="5" t="s">
        <v>64</v>
      </c>
      <c r="AL3002" s="5" t="s">
        <v>64</v>
      </c>
      <c r="AM3002" s="5" t="s">
        <v>64</v>
      </c>
      <c r="AN3002" s="5" t="s">
        <v>64</v>
      </c>
      <c r="AO3002" s="5" t="s">
        <v>64</v>
      </c>
      <c r="AP3002" s="5" t="s">
        <v>63</v>
      </c>
      <c r="AQ3002" s="5" t="s">
        <v>64</v>
      </c>
      <c r="AR3002" s="5" t="s">
        <v>64</v>
      </c>
      <c r="AS3002" s="5" t="s">
        <v>65</v>
      </c>
      <c r="AT3002" s="5" t="s">
        <v>66</v>
      </c>
      <c r="AU3002" s="5" t="s">
        <v>67</v>
      </c>
      <c r="AV3002" s="5" t="s">
        <v>67</v>
      </c>
      <c r="AW3002" s="5" t="s">
        <v>65</v>
      </c>
      <c r="AX3002" s="5" t="s">
        <v>69</v>
      </c>
      <c r="AY3002" s="5">
        <v>16.899999999999999</v>
      </c>
      <c r="AZ3002" s="5">
        <v>13.2</v>
      </c>
    </row>
    <row r="3003" spans="1:52">
      <c r="A3003" s="5">
        <v>55</v>
      </c>
      <c r="B3003" s="5" t="s">
        <v>2989</v>
      </c>
      <c r="C3003" s="6">
        <v>361</v>
      </c>
      <c r="D3003" s="5" t="s">
        <v>3005</v>
      </c>
      <c r="E3003" s="5" t="str">
        <f>VLOOKUP(B3003,Region!$A$1:$B$76,2,FALSE)</f>
        <v>Region_2</v>
      </c>
      <c r="F3003" s="5" t="str">
        <f>VLOOKUP(D3003,'Used to Match Zip By Sch Name'!$A$2:$E$4714,5,FALSE)</f>
        <v>32086-9373</v>
      </c>
      <c r="G3003" s="5">
        <f>VLOOKUP(D3003,public_school_report!$D$1:$CI$3651,84,FALSE)</f>
        <v>619</v>
      </c>
      <c r="H3003" s="5" t="s">
        <v>4</v>
      </c>
      <c r="I3003" s="5">
        <v>63</v>
      </c>
      <c r="J3003" s="5">
        <v>62</v>
      </c>
      <c r="K3003" s="5">
        <v>40</v>
      </c>
      <c r="L3003" s="5">
        <v>64</v>
      </c>
      <c r="M3003" s="5">
        <v>59</v>
      </c>
      <c r="N3003" s="5">
        <v>39</v>
      </c>
      <c r="O3003" s="5">
        <v>60</v>
      </c>
      <c r="P3003" s="5"/>
      <c r="Q3003" s="5"/>
      <c r="R3003" s="5"/>
      <c r="S3003" s="5"/>
      <c r="T3003" s="5">
        <v>387</v>
      </c>
      <c r="U3003" s="5">
        <v>7</v>
      </c>
      <c r="V3003" s="5">
        <v>55</v>
      </c>
      <c r="W3003" s="5">
        <v>100</v>
      </c>
      <c r="X3003" s="5" t="s">
        <v>62</v>
      </c>
      <c r="Y3003" s="5" t="s">
        <v>62</v>
      </c>
      <c r="Z3003" s="5" t="s">
        <v>62</v>
      </c>
      <c r="AA3003" s="5" t="s">
        <v>63</v>
      </c>
      <c r="AB3003" s="5" t="s">
        <v>64</v>
      </c>
      <c r="AC3003" s="5" t="s">
        <v>62</v>
      </c>
      <c r="AD3003" s="5" t="s">
        <v>63</v>
      </c>
      <c r="AE3003" s="5" t="s">
        <v>62</v>
      </c>
      <c r="AF3003" s="5" t="s">
        <v>64</v>
      </c>
      <c r="AG3003" s="5" t="s">
        <v>64</v>
      </c>
      <c r="AH3003" s="5" t="s">
        <v>64</v>
      </c>
      <c r="AI3003" s="5" t="s">
        <v>62</v>
      </c>
      <c r="AJ3003" s="5" t="s">
        <v>64</v>
      </c>
      <c r="AK3003" s="5" t="s">
        <v>64</v>
      </c>
      <c r="AL3003" s="5" t="s">
        <v>62</v>
      </c>
      <c r="AM3003" s="5" t="s">
        <v>62</v>
      </c>
      <c r="AN3003" s="5" t="s">
        <v>64</v>
      </c>
      <c r="AO3003" s="5" t="s">
        <v>62</v>
      </c>
      <c r="AP3003" s="5" t="s">
        <v>63</v>
      </c>
      <c r="AQ3003" s="5" t="s">
        <v>63</v>
      </c>
      <c r="AR3003" s="5" t="s">
        <v>63</v>
      </c>
      <c r="AS3003" s="5" t="s">
        <v>65</v>
      </c>
      <c r="AT3003" s="5" t="s">
        <v>66</v>
      </c>
      <c r="AU3003" s="5" t="s">
        <v>67</v>
      </c>
      <c r="AV3003" s="5" t="s">
        <v>68</v>
      </c>
      <c r="AW3003" s="5" t="s">
        <v>65</v>
      </c>
      <c r="AX3003" s="5" t="s">
        <v>69</v>
      </c>
      <c r="AY3003" s="5">
        <v>26.4</v>
      </c>
      <c r="AZ3003" s="5">
        <v>60.1</v>
      </c>
    </row>
    <row r="3004" spans="1:52">
      <c r="A3004" s="5">
        <v>55</v>
      </c>
      <c r="B3004" s="5" t="s">
        <v>2989</v>
      </c>
      <c r="C3004" s="6">
        <v>371</v>
      </c>
      <c r="D3004" s="5" t="s">
        <v>3006</v>
      </c>
      <c r="E3004" s="5" t="str">
        <f>VLOOKUP(B3004,Region!$A$1:$B$76,2,FALSE)</f>
        <v>Region_2</v>
      </c>
      <c r="F3004" s="5" t="str">
        <f>VLOOKUP(D3004,'Used to Match Zip By Sch Name'!$A$2:$E$4714,5,FALSE)</f>
        <v>32086-7685</v>
      </c>
      <c r="G3004" s="5">
        <f>VLOOKUP(D3004,public_school_report!$D$1:$CI$3651,84,FALSE)</f>
        <v>840</v>
      </c>
      <c r="H3004" s="5" t="s">
        <v>2</v>
      </c>
      <c r="I3004" s="5">
        <v>54</v>
      </c>
      <c r="J3004" s="5">
        <v>51</v>
      </c>
      <c r="K3004" s="5">
        <v>40</v>
      </c>
      <c r="L3004" s="5">
        <v>68</v>
      </c>
      <c r="M3004" s="5">
        <v>54</v>
      </c>
      <c r="N3004" s="5">
        <v>48</v>
      </c>
      <c r="O3004" s="5">
        <v>57</v>
      </c>
      <c r="P3004" s="5">
        <v>86</v>
      </c>
      <c r="Q3004" s="5">
        <v>68</v>
      </c>
      <c r="R3004" s="5"/>
      <c r="S3004" s="5"/>
      <c r="T3004" s="5">
        <v>526</v>
      </c>
      <c r="U3004" s="5">
        <v>9</v>
      </c>
      <c r="V3004" s="5">
        <v>58</v>
      </c>
      <c r="W3004" s="5">
        <v>99</v>
      </c>
      <c r="X3004" s="5" t="s">
        <v>62</v>
      </c>
      <c r="Y3004" s="5" t="s">
        <v>62</v>
      </c>
      <c r="Z3004" s="5" t="s">
        <v>62</v>
      </c>
      <c r="AA3004" s="5" t="s">
        <v>62</v>
      </c>
      <c r="AB3004" s="5" t="s">
        <v>62</v>
      </c>
      <c r="AC3004" s="5" t="s">
        <v>63</v>
      </c>
      <c r="AD3004" s="5" t="s">
        <v>62</v>
      </c>
      <c r="AE3004" s="5" t="s">
        <v>62</v>
      </c>
      <c r="AF3004" s="5" t="s">
        <v>64</v>
      </c>
      <c r="AG3004" s="5" t="s">
        <v>64</v>
      </c>
      <c r="AH3004" s="5" t="s">
        <v>64</v>
      </c>
      <c r="AI3004" s="5" t="s">
        <v>64</v>
      </c>
      <c r="AJ3004" s="5" t="s">
        <v>64</v>
      </c>
      <c r="AK3004" s="5" t="s">
        <v>64</v>
      </c>
      <c r="AL3004" s="5" t="s">
        <v>62</v>
      </c>
      <c r="AM3004" s="5" t="s">
        <v>64</v>
      </c>
      <c r="AN3004" s="5" t="s">
        <v>64</v>
      </c>
      <c r="AO3004" s="5" t="s">
        <v>62</v>
      </c>
      <c r="AP3004" s="5" t="s">
        <v>63</v>
      </c>
      <c r="AQ3004" s="5" t="s">
        <v>62</v>
      </c>
      <c r="AR3004" s="5" t="s">
        <v>63</v>
      </c>
      <c r="AS3004" s="5" t="s">
        <v>65</v>
      </c>
      <c r="AT3004" s="5" t="s">
        <v>66</v>
      </c>
      <c r="AU3004" s="5" t="s">
        <v>67</v>
      </c>
      <c r="AV3004" s="5" t="s">
        <v>68</v>
      </c>
      <c r="AW3004" s="5" t="s">
        <v>65</v>
      </c>
      <c r="AX3004" s="5" t="s">
        <v>78</v>
      </c>
      <c r="AY3004" s="5">
        <v>22.2</v>
      </c>
      <c r="AZ3004" s="5">
        <v>69.199999999999989</v>
      </c>
    </row>
    <row r="3005" spans="1:52">
      <c r="A3005" s="5">
        <v>55</v>
      </c>
      <c r="B3005" s="5" t="s">
        <v>2989</v>
      </c>
      <c r="C3005" s="6">
        <v>381</v>
      </c>
      <c r="D3005" s="5" t="s">
        <v>3007</v>
      </c>
      <c r="E3005" s="5" t="str">
        <f>VLOOKUP(B3005,Region!$A$1:$B$76,2,FALSE)</f>
        <v>Region_2</v>
      </c>
      <c r="F3005" s="5" t="str">
        <f>VLOOKUP(D3005,'Used to Match Zip By Sch Name'!$A$2:$E$4714,5,FALSE)</f>
        <v>32259-8927</v>
      </c>
      <c r="G3005" s="5">
        <f>VLOOKUP(D3005,public_school_report!$D$1:$CI$3651,84,FALSE)</f>
        <v>956</v>
      </c>
      <c r="H3005" s="5" t="s">
        <v>2</v>
      </c>
      <c r="I3005" s="5">
        <v>80</v>
      </c>
      <c r="J3005" s="5">
        <v>74</v>
      </c>
      <c r="K3005" s="5">
        <v>68</v>
      </c>
      <c r="L3005" s="5">
        <v>87</v>
      </c>
      <c r="M3005" s="5">
        <v>77</v>
      </c>
      <c r="N3005" s="5">
        <v>71</v>
      </c>
      <c r="O3005" s="5">
        <v>75</v>
      </c>
      <c r="P3005" s="5"/>
      <c r="Q3005" s="5"/>
      <c r="R3005" s="5"/>
      <c r="S3005" s="5"/>
      <c r="T3005" s="5">
        <v>532</v>
      </c>
      <c r="U3005" s="5">
        <v>7</v>
      </c>
      <c r="V3005" s="5">
        <v>76</v>
      </c>
      <c r="W3005" s="5">
        <v>100</v>
      </c>
      <c r="X3005" s="5" t="s">
        <v>64</v>
      </c>
      <c r="Y3005" s="5" t="s">
        <v>64</v>
      </c>
      <c r="Z3005" s="5" t="s">
        <v>64</v>
      </c>
      <c r="AA3005" s="5" t="s">
        <v>64</v>
      </c>
      <c r="AB3005" s="5" t="s">
        <v>64</v>
      </c>
      <c r="AC3005" s="5" t="s">
        <v>64</v>
      </c>
      <c r="AD3005" s="5" t="s">
        <v>64</v>
      </c>
      <c r="AE3005" s="5" t="s">
        <v>64</v>
      </c>
      <c r="AF3005" s="5" t="s">
        <v>64</v>
      </c>
      <c r="AG3005" s="5" t="s">
        <v>64</v>
      </c>
      <c r="AH3005" s="5" t="s">
        <v>64</v>
      </c>
      <c r="AI3005" s="5" t="s">
        <v>64</v>
      </c>
      <c r="AJ3005" s="5" t="s">
        <v>64</v>
      </c>
      <c r="AK3005" s="5" t="s">
        <v>64</v>
      </c>
      <c r="AL3005" s="5" t="s">
        <v>64</v>
      </c>
      <c r="AM3005" s="5" t="s">
        <v>64</v>
      </c>
      <c r="AN3005" s="5" t="s">
        <v>64</v>
      </c>
      <c r="AO3005" s="5" t="s">
        <v>64</v>
      </c>
      <c r="AP3005" s="5" t="s">
        <v>64</v>
      </c>
      <c r="AQ3005" s="5" t="s">
        <v>64</v>
      </c>
      <c r="AR3005" s="5" t="s">
        <v>64</v>
      </c>
      <c r="AS3005" s="5" t="s">
        <v>65</v>
      </c>
      <c r="AT3005" s="5" t="s">
        <v>66</v>
      </c>
      <c r="AU3005" s="5" t="s">
        <v>67</v>
      </c>
      <c r="AV3005" s="5" t="s">
        <v>67</v>
      </c>
      <c r="AW3005" s="5" t="s">
        <v>65</v>
      </c>
      <c r="AX3005" s="5" t="s">
        <v>69</v>
      </c>
      <c r="AY3005" s="5">
        <v>18.600000000000001</v>
      </c>
      <c r="AZ3005" s="5">
        <v>11.899999999999999</v>
      </c>
    </row>
    <row r="3006" spans="1:52">
      <c r="A3006" s="5">
        <v>55</v>
      </c>
      <c r="B3006" s="5" t="s">
        <v>2989</v>
      </c>
      <c r="C3006" s="6">
        <v>391</v>
      </c>
      <c r="D3006" s="5" t="s">
        <v>3008</v>
      </c>
      <c r="E3006" s="5" t="str">
        <f>VLOOKUP(B3006,Region!$A$1:$B$76,2,FALSE)</f>
        <v>Region_2</v>
      </c>
      <c r="F3006" s="5" t="str">
        <f>VLOOKUP(D3006,'Used to Match Zip By Sch Name'!$A$2:$E$4714,5,FALSE)</f>
        <v>32082-3828</v>
      </c>
      <c r="G3006" s="5">
        <f>VLOOKUP(D3006,public_school_report!$D$1:$CI$3651,84,FALSE)</f>
        <v>825</v>
      </c>
      <c r="H3006" s="5" t="s">
        <v>2</v>
      </c>
      <c r="I3006" s="5">
        <v>86</v>
      </c>
      <c r="J3006" s="5">
        <v>71</v>
      </c>
      <c r="K3006" s="5">
        <v>76</v>
      </c>
      <c r="L3006" s="5">
        <v>90</v>
      </c>
      <c r="M3006" s="5">
        <v>72</v>
      </c>
      <c r="N3006" s="5">
        <v>70</v>
      </c>
      <c r="O3006" s="5">
        <v>85</v>
      </c>
      <c r="P3006" s="5"/>
      <c r="Q3006" s="5"/>
      <c r="R3006" s="5"/>
      <c r="S3006" s="5"/>
      <c r="T3006" s="5">
        <v>550</v>
      </c>
      <c r="U3006" s="5">
        <v>7</v>
      </c>
      <c r="V3006" s="5">
        <v>79</v>
      </c>
      <c r="W3006" s="5">
        <v>100</v>
      </c>
      <c r="X3006" s="5" t="s">
        <v>64</v>
      </c>
      <c r="Y3006" s="5" t="s">
        <v>64</v>
      </c>
      <c r="Z3006" s="5" t="s">
        <v>64</v>
      </c>
      <c r="AA3006" s="5" t="s">
        <v>64</v>
      </c>
      <c r="AB3006" s="5" t="s">
        <v>64</v>
      </c>
      <c r="AC3006" s="5" t="s">
        <v>64</v>
      </c>
      <c r="AD3006" s="5" t="s">
        <v>64</v>
      </c>
      <c r="AE3006" s="5" t="s">
        <v>64</v>
      </c>
      <c r="AF3006" s="5" t="s">
        <v>64</v>
      </c>
      <c r="AG3006" s="5" t="s">
        <v>64</v>
      </c>
      <c r="AH3006" s="5" t="s">
        <v>64</v>
      </c>
      <c r="AI3006" s="5" t="s">
        <v>64</v>
      </c>
      <c r="AJ3006" s="5" t="s">
        <v>64</v>
      </c>
      <c r="AK3006" s="5" t="s">
        <v>64</v>
      </c>
      <c r="AL3006" s="5" t="s">
        <v>64</v>
      </c>
      <c r="AM3006" s="5" t="s">
        <v>64</v>
      </c>
      <c r="AN3006" s="5" t="s">
        <v>64</v>
      </c>
      <c r="AO3006" s="5" t="s">
        <v>64</v>
      </c>
      <c r="AP3006" s="5" t="s">
        <v>62</v>
      </c>
      <c r="AQ3006" s="5" t="s">
        <v>64</v>
      </c>
      <c r="AR3006" s="5" t="s">
        <v>64</v>
      </c>
      <c r="AS3006" s="5" t="s">
        <v>65</v>
      </c>
      <c r="AT3006" s="5" t="s">
        <v>66</v>
      </c>
      <c r="AU3006" s="5" t="s">
        <v>67</v>
      </c>
      <c r="AV3006" s="5" t="s">
        <v>67</v>
      </c>
      <c r="AW3006" s="5" t="s">
        <v>65</v>
      </c>
      <c r="AX3006" s="5" t="s">
        <v>69</v>
      </c>
      <c r="AY3006" s="5">
        <v>15.6</v>
      </c>
      <c r="AZ3006" s="5">
        <v>4.7</v>
      </c>
    </row>
    <row r="3007" spans="1:52">
      <c r="A3007" s="5">
        <v>55</v>
      </c>
      <c r="B3007" s="5" t="s">
        <v>2989</v>
      </c>
      <c r="C3007" s="6">
        <v>401</v>
      </c>
      <c r="D3007" s="5" t="s">
        <v>3009</v>
      </c>
      <c r="E3007" s="5" t="str">
        <f>VLOOKUP(B3007,Region!$A$1:$B$76,2,FALSE)</f>
        <v>Region_2</v>
      </c>
      <c r="F3007" s="5" t="str">
        <f>VLOOKUP(D3007,'Used to Match Zip By Sch Name'!$A$2:$E$4714,5,FALSE)</f>
        <v>32086-4868</v>
      </c>
      <c r="G3007" s="5" t="e">
        <f>VLOOKUP(D3007,public_school_report!$D$1:$CI$3651,84,FALSE)</f>
        <v>#N/A</v>
      </c>
      <c r="H3007" s="5"/>
      <c r="I3007" s="5">
        <v>56</v>
      </c>
      <c r="J3007" s="5">
        <v>52</v>
      </c>
      <c r="K3007" s="5">
        <v>38</v>
      </c>
      <c r="L3007" s="5">
        <v>48</v>
      </c>
      <c r="M3007" s="5">
        <v>44</v>
      </c>
      <c r="N3007" s="5">
        <v>38</v>
      </c>
      <c r="O3007" s="5">
        <v>66</v>
      </c>
      <c r="P3007" s="5">
        <v>78</v>
      </c>
      <c r="Q3007" s="5"/>
      <c r="R3007" s="5">
        <v>87</v>
      </c>
      <c r="S3007" s="5">
        <v>55</v>
      </c>
      <c r="T3007" s="5">
        <v>562</v>
      </c>
      <c r="U3007" s="5">
        <v>10</v>
      </c>
      <c r="V3007" s="5">
        <v>56</v>
      </c>
      <c r="W3007" s="5">
        <v>99</v>
      </c>
      <c r="X3007" s="5" t="s">
        <v>62</v>
      </c>
      <c r="Y3007" s="5" t="s">
        <v>62</v>
      </c>
      <c r="Z3007" s="5" t="s">
        <v>63</v>
      </c>
      <c r="AA3007" s="5" t="s">
        <v>62</v>
      </c>
      <c r="AB3007" s="5" t="s">
        <v>64</v>
      </c>
      <c r="AC3007" s="5" t="s">
        <v>64</v>
      </c>
      <c r="AD3007" s="5" t="s">
        <v>62</v>
      </c>
      <c r="AE3007" s="5" t="s">
        <v>62</v>
      </c>
      <c r="AF3007" s="5" t="s">
        <v>62</v>
      </c>
      <c r="AG3007" s="5" t="s">
        <v>62</v>
      </c>
      <c r="AH3007" s="5" t="s">
        <v>72</v>
      </c>
      <c r="AI3007" s="5" t="s">
        <v>62</v>
      </c>
      <c r="AJ3007" s="5" t="s">
        <v>62</v>
      </c>
      <c r="AK3007" s="5" t="s">
        <v>63</v>
      </c>
      <c r="AL3007" s="5" t="s">
        <v>63</v>
      </c>
      <c r="AM3007" s="5" t="s">
        <v>62</v>
      </c>
      <c r="AN3007" s="5" t="s">
        <v>62</v>
      </c>
      <c r="AO3007" s="5" t="s">
        <v>62</v>
      </c>
      <c r="AP3007" s="5" t="s">
        <v>65</v>
      </c>
      <c r="AQ3007" s="5" t="s">
        <v>66</v>
      </c>
      <c r="AR3007" s="5" t="s">
        <v>66</v>
      </c>
      <c r="AS3007" s="5" t="s">
        <v>65</v>
      </c>
      <c r="AT3007" s="5" t="s">
        <v>66</v>
      </c>
      <c r="AU3007" s="5" t="s">
        <v>67</v>
      </c>
      <c r="AV3007" s="5" t="s">
        <v>67</v>
      </c>
      <c r="AW3007" s="5" t="s">
        <v>65</v>
      </c>
      <c r="AX3007" s="5" t="s">
        <v>82</v>
      </c>
      <c r="AY3007" s="5">
        <v>24.6</v>
      </c>
      <c r="AZ3007" s="5">
        <v>39.700000000000003</v>
      </c>
    </row>
    <row r="3008" spans="1:52">
      <c r="A3008" s="5">
        <v>55</v>
      </c>
      <c r="B3008" s="5" t="s">
        <v>2989</v>
      </c>
      <c r="C3008" s="6">
        <v>411</v>
      </c>
      <c r="D3008" s="5" t="s">
        <v>3010</v>
      </c>
      <c r="E3008" s="5" t="str">
        <f>VLOOKUP(B3008,Region!$A$1:$B$76,2,FALSE)</f>
        <v>Region_2</v>
      </c>
      <c r="F3008" s="5" t="str">
        <f>VLOOKUP(D3008,'Used to Match Zip By Sch Name'!$A$2:$E$4714,5,FALSE)</f>
        <v>32259-6970</v>
      </c>
      <c r="G3008" s="5" t="e">
        <f>VLOOKUP(D3008,public_school_report!$D$1:$CI$3651,84,FALSE)</f>
        <v>#N/A</v>
      </c>
      <c r="H3008" s="5"/>
      <c r="I3008" s="5">
        <v>75</v>
      </c>
      <c r="J3008" s="5">
        <v>58</v>
      </c>
      <c r="K3008" s="5">
        <v>48</v>
      </c>
      <c r="L3008" s="5">
        <v>75</v>
      </c>
      <c r="M3008" s="5">
        <v>48</v>
      </c>
      <c r="N3008" s="5">
        <v>43</v>
      </c>
      <c r="O3008" s="5">
        <v>87</v>
      </c>
      <c r="P3008" s="5">
        <v>89</v>
      </c>
      <c r="Q3008" s="5"/>
      <c r="R3008" s="5">
        <v>98</v>
      </c>
      <c r="S3008" s="5">
        <v>63</v>
      </c>
      <c r="T3008" s="5">
        <v>684</v>
      </c>
      <c r="U3008" s="5">
        <v>10</v>
      </c>
      <c r="V3008" s="5">
        <v>68</v>
      </c>
      <c r="W3008" s="5">
        <v>99</v>
      </c>
      <c r="X3008" s="5" t="s">
        <v>64</v>
      </c>
      <c r="Y3008" s="5" t="s">
        <v>64</v>
      </c>
      <c r="Z3008" s="5" t="s">
        <v>64</v>
      </c>
      <c r="AA3008" s="5" t="s">
        <v>64</v>
      </c>
      <c r="AB3008" s="5" t="s">
        <v>64</v>
      </c>
      <c r="AC3008" s="5" t="s">
        <v>64</v>
      </c>
      <c r="AD3008" s="5" t="s">
        <v>64</v>
      </c>
      <c r="AE3008" s="5" t="s">
        <v>64</v>
      </c>
      <c r="AF3008" s="5" t="s">
        <v>62</v>
      </c>
      <c r="AG3008" s="5" t="s">
        <v>64</v>
      </c>
      <c r="AH3008" s="5" t="s">
        <v>64</v>
      </c>
      <c r="AI3008" s="5" t="s">
        <v>64</v>
      </c>
      <c r="AJ3008" s="5" t="s">
        <v>62</v>
      </c>
      <c r="AK3008" s="5" t="s">
        <v>64</v>
      </c>
      <c r="AL3008" s="5" t="s">
        <v>64</v>
      </c>
      <c r="AM3008" s="5" t="s">
        <v>64</v>
      </c>
      <c r="AN3008" s="5" t="s">
        <v>64</v>
      </c>
      <c r="AO3008" s="5" t="s">
        <v>64</v>
      </c>
      <c r="AP3008" s="5" t="s">
        <v>65</v>
      </c>
      <c r="AQ3008" s="5" t="s">
        <v>66</v>
      </c>
      <c r="AR3008" s="5" t="s">
        <v>66</v>
      </c>
      <c r="AS3008" s="5" t="s">
        <v>65</v>
      </c>
      <c r="AT3008" s="5" t="s">
        <v>66</v>
      </c>
      <c r="AU3008" s="5" t="s">
        <v>67</v>
      </c>
      <c r="AV3008" s="5" t="s">
        <v>67</v>
      </c>
      <c r="AW3008" s="5" t="s">
        <v>65</v>
      </c>
      <c r="AX3008" s="5" t="s">
        <v>82</v>
      </c>
      <c r="AY3008" s="5">
        <v>21.4</v>
      </c>
      <c r="AZ3008" s="5">
        <v>5.8000000000000016</v>
      </c>
    </row>
    <row r="3009" spans="1:52">
      <c r="A3009" s="5">
        <v>55</v>
      </c>
      <c r="B3009" s="5" t="s">
        <v>2989</v>
      </c>
      <c r="C3009" s="6">
        <v>441</v>
      </c>
      <c r="D3009" s="5" t="s">
        <v>3011</v>
      </c>
      <c r="E3009" s="5" t="str">
        <f>VLOOKUP(B3009,Region!$A$1:$B$76,2,FALSE)</f>
        <v>Region_2</v>
      </c>
      <c r="F3009" s="5" t="str">
        <f>VLOOKUP(D3009,'Used to Match Zip By Sch Name'!$A$2:$E$4714,5,FALSE)</f>
        <v>32259-2083</v>
      </c>
      <c r="G3009" s="5">
        <f>VLOOKUP(D3009,public_school_report!$D$1:$CI$3651,84,FALSE)</f>
        <v>563</v>
      </c>
      <c r="H3009" s="5" t="s">
        <v>6</v>
      </c>
      <c r="I3009" s="5">
        <v>84</v>
      </c>
      <c r="J3009" s="5">
        <v>71</v>
      </c>
      <c r="K3009" s="5">
        <v>60</v>
      </c>
      <c r="L3009" s="5">
        <v>87</v>
      </c>
      <c r="M3009" s="5">
        <v>71</v>
      </c>
      <c r="N3009" s="5">
        <v>60</v>
      </c>
      <c r="O3009" s="5">
        <v>69</v>
      </c>
      <c r="P3009" s="5"/>
      <c r="Q3009" s="5"/>
      <c r="R3009" s="5"/>
      <c r="S3009" s="5"/>
      <c r="T3009" s="5">
        <v>502</v>
      </c>
      <c r="U3009" s="5">
        <v>7</v>
      </c>
      <c r="V3009" s="5">
        <v>72</v>
      </c>
      <c r="W3009" s="5">
        <v>100</v>
      </c>
      <c r="X3009" s="5" t="s">
        <v>64</v>
      </c>
      <c r="Y3009" s="5" t="s">
        <v>64</v>
      </c>
      <c r="Z3009" s="5" t="s">
        <v>64</v>
      </c>
      <c r="AA3009" s="5" t="s">
        <v>64</v>
      </c>
      <c r="AB3009" s="5" t="s">
        <v>64</v>
      </c>
      <c r="AC3009" s="5" t="s">
        <v>64</v>
      </c>
      <c r="AD3009" s="5" t="s">
        <v>64</v>
      </c>
      <c r="AE3009" s="5" t="s">
        <v>64</v>
      </c>
      <c r="AF3009" s="5" t="s">
        <v>64</v>
      </c>
      <c r="AG3009" s="5" t="s">
        <v>64</v>
      </c>
      <c r="AH3009" s="5" t="s">
        <v>64</v>
      </c>
      <c r="AI3009" s="5" t="s">
        <v>64</v>
      </c>
      <c r="AJ3009" s="5" t="s">
        <v>64</v>
      </c>
      <c r="AK3009" s="5" t="s">
        <v>64</v>
      </c>
      <c r="AL3009" s="5" t="s">
        <v>64</v>
      </c>
      <c r="AM3009" s="5" t="s">
        <v>64</v>
      </c>
      <c r="AN3009" s="5" t="s">
        <v>66</v>
      </c>
      <c r="AO3009" s="5" t="s">
        <v>66</v>
      </c>
      <c r="AP3009" s="5" t="s">
        <v>66</v>
      </c>
      <c r="AQ3009" s="5" t="s">
        <v>66</v>
      </c>
      <c r="AR3009" s="5" t="s">
        <v>66</v>
      </c>
      <c r="AS3009" s="5" t="s">
        <v>65</v>
      </c>
      <c r="AT3009" s="5" t="s">
        <v>66</v>
      </c>
      <c r="AU3009" s="5" t="s">
        <v>67</v>
      </c>
      <c r="AV3009" s="5" t="s">
        <v>67</v>
      </c>
      <c r="AW3009" s="5" t="s">
        <v>65</v>
      </c>
      <c r="AX3009" s="5" t="s">
        <v>69</v>
      </c>
      <c r="AY3009" s="5">
        <v>34.5</v>
      </c>
      <c r="AZ3009" s="5">
        <v>16.8</v>
      </c>
    </row>
    <row r="3010" spans="1:52">
      <c r="A3010" s="5">
        <v>55</v>
      </c>
      <c r="B3010" s="5" t="s">
        <v>2989</v>
      </c>
      <c r="C3010" s="6">
        <v>451</v>
      </c>
      <c r="D3010" s="5" t="s">
        <v>3012</v>
      </c>
      <c r="E3010" s="5" t="str">
        <f>VLOOKUP(B3010,Region!$A$1:$B$76,2,FALSE)</f>
        <v>Region_2</v>
      </c>
      <c r="F3010" s="5" t="str">
        <f>VLOOKUP(D3010,'Used to Match Zip By Sch Name'!$A$2:$E$4714,5,FALSE)</f>
        <v>32092-3027</v>
      </c>
      <c r="G3010" s="5">
        <f>VLOOKUP(D3010,public_school_report!$D$1:$CI$3651,84,FALSE)</f>
        <v>942</v>
      </c>
      <c r="H3010" s="5" t="s">
        <v>2</v>
      </c>
      <c r="I3010" s="5">
        <v>83</v>
      </c>
      <c r="J3010" s="5">
        <v>71</v>
      </c>
      <c r="K3010" s="5">
        <v>53</v>
      </c>
      <c r="L3010" s="5">
        <v>86</v>
      </c>
      <c r="M3010" s="5">
        <v>66</v>
      </c>
      <c r="N3010" s="5">
        <v>53</v>
      </c>
      <c r="O3010" s="5">
        <v>76</v>
      </c>
      <c r="P3010" s="5"/>
      <c r="Q3010" s="5"/>
      <c r="R3010" s="5"/>
      <c r="S3010" s="5"/>
      <c r="T3010" s="5">
        <v>488</v>
      </c>
      <c r="U3010" s="5">
        <v>7</v>
      </c>
      <c r="V3010" s="5">
        <v>70</v>
      </c>
      <c r="W3010" s="5">
        <v>100</v>
      </c>
      <c r="X3010" s="5" t="s">
        <v>64</v>
      </c>
      <c r="Y3010" s="5" t="s">
        <v>64</v>
      </c>
      <c r="Z3010" s="5" t="s">
        <v>64</v>
      </c>
      <c r="AA3010" s="5" t="s">
        <v>64</v>
      </c>
      <c r="AB3010" s="5" t="s">
        <v>64</v>
      </c>
      <c r="AC3010" s="5" t="s">
        <v>64</v>
      </c>
      <c r="AD3010" s="5" t="s">
        <v>64</v>
      </c>
      <c r="AE3010" s="5" t="s">
        <v>64</v>
      </c>
      <c r="AF3010" s="5" t="s">
        <v>64</v>
      </c>
      <c r="AG3010" s="5" t="s">
        <v>62</v>
      </c>
      <c r="AH3010" s="5" t="s">
        <v>64</v>
      </c>
      <c r="AI3010" s="5" t="s">
        <v>64</v>
      </c>
      <c r="AJ3010" s="5" t="s">
        <v>64</v>
      </c>
      <c r="AK3010" s="5" t="s">
        <v>64</v>
      </c>
      <c r="AL3010" s="5" t="s">
        <v>66</v>
      </c>
      <c r="AM3010" s="5" t="s">
        <v>66</v>
      </c>
      <c r="AN3010" s="5" t="s">
        <v>66</v>
      </c>
      <c r="AO3010" s="5" t="s">
        <v>66</v>
      </c>
      <c r="AP3010" s="5" t="s">
        <v>66</v>
      </c>
      <c r="AQ3010" s="5" t="s">
        <v>66</v>
      </c>
      <c r="AR3010" s="5" t="s">
        <v>66</v>
      </c>
      <c r="AS3010" s="5" t="s">
        <v>65</v>
      </c>
      <c r="AT3010" s="5" t="s">
        <v>66</v>
      </c>
      <c r="AU3010" s="5" t="s">
        <v>67</v>
      </c>
      <c r="AV3010" s="5" t="s">
        <v>67</v>
      </c>
      <c r="AW3010" s="5" t="s">
        <v>65</v>
      </c>
      <c r="AX3010" s="5" t="s">
        <v>69</v>
      </c>
      <c r="AY3010" s="5">
        <v>23.1</v>
      </c>
      <c r="AZ3010" s="5">
        <v>9.4</v>
      </c>
    </row>
    <row r="3011" spans="1:52">
      <c r="A3011" s="5">
        <v>55</v>
      </c>
      <c r="B3011" s="5" t="s">
        <v>2989</v>
      </c>
      <c r="C3011" s="6">
        <v>461</v>
      </c>
      <c r="D3011" s="5" t="s">
        <v>3013</v>
      </c>
      <c r="E3011" s="5" t="str">
        <f>VLOOKUP(B3011,Region!$A$1:$B$76,2,FALSE)</f>
        <v>Region_2</v>
      </c>
      <c r="F3011" s="5" t="str">
        <f>VLOOKUP(D3011,'Used to Match Zip By Sch Name'!$A$2:$E$4714,5,FALSE)</f>
        <v>32033-0000</v>
      </c>
      <c r="G3011" s="5">
        <f>VLOOKUP(D3011,public_school_report!$D$1:$CI$3651,84,FALSE)</f>
        <v>635</v>
      </c>
      <c r="H3011" s="5" t="s">
        <v>4</v>
      </c>
      <c r="I3011" s="5">
        <v>53</v>
      </c>
      <c r="J3011" s="5">
        <v>60</v>
      </c>
      <c r="K3011" s="5">
        <v>55</v>
      </c>
      <c r="L3011" s="5">
        <v>66</v>
      </c>
      <c r="M3011" s="5">
        <v>70</v>
      </c>
      <c r="N3011" s="5">
        <v>58</v>
      </c>
      <c r="O3011" s="5">
        <v>60</v>
      </c>
      <c r="P3011" s="5"/>
      <c r="Q3011" s="5"/>
      <c r="R3011" s="5"/>
      <c r="S3011" s="5"/>
      <c r="T3011" s="5">
        <v>422</v>
      </c>
      <c r="U3011" s="5">
        <v>7</v>
      </c>
      <c r="V3011" s="5">
        <v>60</v>
      </c>
      <c r="W3011" s="5">
        <v>99</v>
      </c>
      <c r="X3011" s="5" t="s">
        <v>62</v>
      </c>
      <c r="Y3011" s="5" t="s">
        <v>63</v>
      </c>
      <c r="Z3011" s="5" t="s">
        <v>62</v>
      </c>
      <c r="AA3011" s="5" t="s">
        <v>62</v>
      </c>
      <c r="AB3011" s="5" t="s">
        <v>62</v>
      </c>
      <c r="AC3011" s="5" t="s">
        <v>62</v>
      </c>
      <c r="AD3011" s="5" t="s">
        <v>63</v>
      </c>
      <c r="AE3011" s="5" t="s">
        <v>62</v>
      </c>
      <c r="AF3011" s="5" t="s">
        <v>64</v>
      </c>
      <c r="AG3011" s="5" t="s">
        <v>64</v>
      </c>
      <c r="AH3011" s="5" t="s">
        <v>64</v>
      </c>
      <c r="AI3011" s="5" t="s">
        <v>62</v>
      </c>
      <c r="AJ3011" s="5" t="s">
        <v>63</v>
      </c>
      <c r="AK3011" s="5" t="s">
        <v>63</v>
      </c>
      <c r="AL3011" s="5" t="s">
        <v>66</v>
      </c>
      <c r="AM3011" s="5" t="s">
        <v>66</v>
      </c>
      <c r="AN3011" s="5" t="s">
        <v>66</v>
      </c>
      <c r="AO3011" s="5" t="s">
        <v>66</v>
      </c>
      <c r="AP3011" s="5" t="s">
        <v>66</v>
      </c>
      <c r="AQ3011" s="5" t="s">
        <v>66</v>
      </c>
      <c r="AR3011" s="5" t="s">
        <v>66</v>
      </c>
      <c r="AS3011" s="5" t="s">
        <v>65</v>
      </c>
      <c r="AT3011" s="5" t="s">
        <v>66</v>
      </c>
      <c r="AU3011" s="5" t="s">
        <v>67</v>
      </c>
      <c r="AV3011" s="5" t="s">
        <v>68</v>
      </c>
      <c r="AW3011" s="5" t="s">
        <v>65</v>
      </c>
      <c r="AX3011" s="5" t="s">
        <v>69</v>
      </c>
      <c r="AY3011" s="5">
        <v>28</v>
      </c>
      <c r="AZ3011" s="5">
        <v>100</v>
      </c>
    </row>
    <row r="3012" spans="1:52">
      <c r="A3012" s="5">
        <v>55</v>
      </c>
      <c r="B3012" s="5" t="s">
        <v>2989</v>
      </c>
      <c r="C3012" s="6">
        <v>471</v>
      </c>
      <c r="D3012" s="5" t="s">
        <v>3014</v>
      </c>
      <c r="E3012" s="5" t="str">
        <f>VLOOKUP(B3012,Region!$A$1:$B$76,2,FALSE)</f>
        <v>Region_2</v>
      </c>
      <c r="F3012" s="5">
        <f>VLOOKUP(D3012,'Used to Match Zip By Sch Name'!$A$2:$E$4714,5,FALSE)</f>
        <v>32259</v>
      </c>
      <c r="G3012" s="5">
        <f>VLOOKUP(D3012,public_school_report!$D$1:$CI$3651,84,FALSE)</f>
        <v>1339</v>
      </c>
      <c r="H3012" s="5" t="s">
        <v>2</v>
      </c>
      <c r="I3012" s="5">
        <v>85</v>
      </c>
      <c r="J3012" s="5">
        <v>70</v>
      </c>
      <c r="K3012" s="5">
        <v>63</v>
      </c>
      <c r="L3012" s="5">
        <v>89</v>
      </c>
      <c r="M3012" s="5">
        <v>74</v>
      </c>
      <c r="N3012" s="5">
        <v>68</v>
      </c>
      <c r="O3012" s="5">
        <v>77</v>
      </c>
      <c r="P3012" s="5">
        <v>93</v>
      </c>
      <c r="Q3012" s="5">
        <v>65</v>
      </c>
      <c r="R3012" s="5"/>
      <c r="S3012" s="5"/>
      <c r="T3012" s="5">
        <v>684</v>
      </c>
      <c r="U3012" s="5">
        <v>9</v>
      </c>
      <c r="V3012" s="5">
        <v>76</v>
      </c>
      <c r="W3012" s="5">
        <v>99</v>
      </c>
      <c r="X3012" s="5" t="s">
        <v>64</v>
      </c>
      <c r="Y3012" s="5" t="s">
        <v>64</v>
      </c>
      <c r="Z3012" s="5" t="s">
        <v>64</v>
      </c>
      <c r="AA3012" s="5" t="s">
        <v>64</v>
      </c>
      <c r="AB3012" s="5" t="s">
        <v>64</v>
      </c>
      <c r="AC3012" s="5" t="s">
        <v>66</v>
      </c>
      <c r="AD3012" s="5" t="s">
        <v>66</v>
      </c>
      <c r="AE3012" s="5" t="s">
        <v>66</v>
      </c>
      <c r="AF3012" s="5" t="s">
        <v>66</v>
      </c>
      <c r="AG3012" s="5" t="s">
        <v>66</v>
      </c>
      <c r="AH3012" s="5" t="s">
        <v>66</v>
      </c>
      <c r="AI3012" s="5" t="s">
        <v>66</v>
      </c>
      <c r="AJ3012" s="5" t="s">
        <v>66</v>
      </c>
      <c r="AK3012" s="5" t="s">
        <v>66</v>
      </c>
      <c r="AL3012" s="5" t="s">
        <v>66</v>
      </c>
      <c r="AM3012" s="5" t="s">
        <v>66</v>
      </c>
      <c r="AN3012" s="5" t="s">
        <v>66</v>
      </c>
      <c r="AO3012" s="5" t="s">
        <v>66</v>
      </c>
      <c r="AP3012" s="5" t="s">
        <v>66</v>
      </c>
      <c r="AQ3012" s="5" t="s">
        <v>66</v>
      </c>
      <c r="AR3012" s="5" t="s">
        <v>66</v>
      </c>
      <c r="AS3012" s="5" t="s">
        <v>65</v>
      </c>
      <c r="AT3012" s="5" t="s">
        <v>66</v>
      </c>
      <c r="AU3012" s="5" t="s">
        <v>67</v>
      </c>
      <c r="AV3012" s="5" t="s">
        <v>67</v>
      </c>
      <c r="AW3012" s="5" t="s">
        <v>65</v>
      </c>
      <c r="AX3012" s="5" t="s">
        <v>86</v>
      </c>
      <c r="AY3012" s="5">
        <v>27.6</v>
      </c>
      <c r="AZ3012" s="5">
        <v>3.5000000000000009</v>
      </c>
    </row>
    <row r="3013" spans="1:52">
      <c r="A3013" s="5">
        <v>55</v>
      </c>
      <c r="B3013" s="5" t="s">
        <v>2989</v>
      </c>
      <c r="C3013" s="6">
        <v>472</v>
      </c>
      <c r="D3013" s="5" t="s">
        <v>3015</v>
      </c>
      <c r="E3013" s="5" t="str">
        <f>VLOOKUP(B3013,Region!$A$1:$B$76,2,FALSE)</f>
        <v>Region_2</v>
      </c>
      <c r="F3013" s="5" t="str">
        <f>VLOOKUP(D3013,'Used to Match Zip By Sch Name'!$A$2:$E$4714,5,FALSE)</f>
        <v>32259-2008</v>
      </c>
      <c r="G3013" s="5">
        <f>VLOOKUP(D3013,public_school_report!$D$1:$CI$3651,84,FALSE)</f>
        <v>1412</v>
      </c>
      <c r="H3013" s="5" t="s">
        <v>2</v>
      </c>
      <c r="I3013" s="5">
        <v>79</v>
      </c>
      <c r="J3013" s="5">
        <v>66</v>
      </c>
      <c r="K3013" s="5">
        <v>58</v>
      </c>
      <c r="L3013" s="5">
        <v>87</v>
      </c>
      <c r="M3013" s="5">
        <v>74</v>
      </c>
      <c r="N3013" s="5">
        <v>64</v>
      </c>
      <c r="O3013" s="5">
        <v>77</v>
      </c>
      <c r="P3013" s="5">
        <v>94</v>
      </c>
      <c r="Q3013" s="5">
        <v>65</v>
      </c>
      <c r="R3013" s="5"/>
      <c r="S3013" s="5"/>
      <c r="T3013" s="5">
        <v>664</v>
      </c>
      <c r="U3013" s="5">
        <v>9</v>
      </c>
      <c r="V3013" s="5">
        <v>74</v>
      </c>
      <c r="W3013" s="5">
        <v>99</v>
      </c>
      <c r="X3013" s="5" t="s">
        <v>64</v>
      </c>
      <c r="Y3013" s="5" t="s">
        <v>64</v>
      </c>
      <c r="Z3013" s="5" t="s">
        <v>64</v>
      </c>
      <c r="AA3013" s="5" t="s">
        <v>64</v>
      </c>
      <c r="AB3013" s="5" t="s">
        <v>64</v>
      </c>
      <c r="AC3013" s="5" t="s">
        <v>64</v>
      </c>
      <c r="AD3013" s="5" t="s">
        <v>64</v>
      </c>
      <c r="AE3013" s="5" t="s">
        <v>64</v>
      </c>
      <c r="AF3013" s="5" t="s">
        <v>64</v>
      </c>
      <c r="AG3013" s="5" t="s">
        <v>64</v>
      </c>
      <c r="AH3013" s="5" t="s">
        <v>64</v>
      </c>
      <c r="AI3013" s="5" t="s">
        <v>66</v>
      </c>
      <c r="AJ3013" s="5" t="s">
        <v>66</v>
      </c>
      <c r="AK3013" s="5" t="s">
        <v>66</v>
      </c>
      <c r="AL3013" s="5" t="s">
        <v>66</v>
      </c>
      <c r="AM3013" s="5" t="s">
        <v>66</v>
      </c>
      <c r="AN3013" s="5" t="s">
        <v>66</v>
      </c>
      <c r="AO3013" s="5" t="s">
        <v>66</v>
      </c>
      <c r="AP3013" s="5" t="s">
        <v>66</v>
      </c>
      <c r="AQ3013" s="5" t="s">
        <v>66</v>
      </c>
      <c r="AR3013" s="5" t="s">
        <v>66</v>
      </c>
      <c r="AS3013" s="5" t="s">
        <v>65</v>
      </c>
      <c r="AT3013" s="5" t="s">
        <v>66</v>
      </c>
      <c r="AU3013" s="5" t="s">
        <v>67</v>
      </c>
      <c r="AV3013" s="5" t="s">
        <v>67</v>
      </c>
      <c r="AW3013" s="5" t="s">
        <v>65</v>
      </c>
      <c r="AX3013" s="5" t="s">
        <v>86</v>
      </c>
      <c r="AY3013" s="5">
        <v>28.8</v>
      </c>
      <c r="AZ3013" s="5">
        <v>9</v>
      </c>
    </row>
    <row r="3014" spans="1:52">
      <c r="A3014" s="5">
        <v>55</v>
      </c>
      <c r="B3014" s="5" t="s">
        <v>2989</v>
      </c>
      <c r="C3014" s="6">
        <v>481</v>
      </c>
      <c r="D3014" s="5" t="s">
        <v>3016</v>
      </c>
      <c r="E3014" s="5" t="str">
        <f>VLOOKUP(B3014,Region!$A$1:$B$76,2,FALSE)</f>
        <v>Region_2</v>
      </c>
      <c r="F3014" s="5" t="str">
        <f>VLOOKUP(D3014,'Used to Match Zip By Sch Name'!$A$2:$E$4714,5,FALSE)</f>
        <v>32092-3467</v>
      </c>
      <c r="G3014" s="5">
        <f>VLOOKUP(D3014,public_school_report!$D$1:$CI$3651,84,FALSE)</f>
        <v>1223</v>
      </c>
      <c r="H3014" s="5" t="s">
        <v>2</v>
      </c>
      <c r="I3014" s="5">
        <v>73</v>
      </c>
      <c r="J3014" s="5">
        <v>62</v>
      </c>
      <c r="K3014" s="5">
        <v>50</v>
      </c>
      <c r="L3014" s="5">
        <v>84</v>
      </c>
      <c r="M3014" s="5">
        <v>74</v>
      </c>
      <c r="N3014" s="5">
        <v>64</v>
      </c>
      <c r="O3014" s="5">
        <v>76</v>
      </c>
      <c r="P3014" s="5">
        <v>91</v>
      </c>
      <c r="Q3014" s="5">
        <v>69</v>
      </c>
      <c r="R3014" s="5"/>
      <c r="S3014" s="5"/>
      <c r="T3014" s="5">
        <v>643</v>
      </c>
      <c r="U3014" s="5">
        <v>9</v>
      </c>
      <c r="V3014" s="5">
        <v>71</v>
      </c>
      <c r="W3014" s="5">
        <v>99</v>
      </c>
      <c r="X3014" s="5" t="s">
        <v>64</v>
      </c>
      <c r="Y3014" s="5" t="s">
        <v>64</v>
      </c>
      <c r="Z3014" s="5" t="s">
        <v>64</v>
      </c>
      <c r="AA3014" s="5" t="s">
        <v>64</v>
      </c>
      <c r="AB3014" s="5" t="s">
        <v>64</v>
      </c>
      <c r="AC3014" s="5" t="s">
        <v>64</v>
      </c>
      <c r="AD3014" s="5" t="s">
        <v>64</v>
      </c>
      <c r="AE3014" s="5" t="s">
        <v>64</v>
      </c>
      <c r="AF3014" s="5" t="s">
        <v>64</v>
      </c>
      <c r="AG3014" s="5" t="s">
        <v>64</v>
      </c>
      <c r="AH3014" s="5" t="s">
        <v>64</v>
      </c>
      <c r="AI3014" s="5" t="s">
        <v>64</v>
      </c>
      <c r="AJ3014" s="5" t="s">
        <v>66</v>
      </c>
      <c r="AK3014" s="5" t="s">
        <v>66</v>
      </c>
      <c r="AL3014" s="5" t="s">
        <v>66</v>
      </c>
      <c r="AM3014" s="5" t="s">
        <v>66</v>
      </c>
      <c r="AN3014" s="5" t="s">
        <v>66</v>
      </c>
      <c r="AO3014" s="5" t="s">
        <v>66</v>
      </c>
      <c r="AP3014" s="5" t="s">
        <v>66</v>
      </c>
      <c r="AQ3014" s="5" t="s">
        <v>66</v>
      </c>
      <c r="AR3014" s="5" t="s">
        <v>66</v>
      </c>
      <c r="AS3014" s="5" t="s">
        <v>65</v>
      </c>
      <c r="AT3014" s="5" t="s">
        <v>66</v>
      </c>
      <c r="AU3014" s="5" t="s">
        <v>67</v>
      </c>
      <c r="AV3014" s="5" t="s">
        <v>67</v>
      </c>
      <c r="AW3014" s="5" t="s">
        <v>65</v>
      </c>
      <c r="AX3014" s="5" t="s">
        <v>78</v>
      </c>
      <c r="AY3014" s="5">
        <v>24.1</v>
      </c>
      <c r="AZ3014" s="5">
        <v>19.900000000000006</v>
      </c>
    </row>
    <row r="3015" spans="1:52">
      <c r="A3015" s="5">
        <v>55</v>
      </c>
      <c r="B3015" s="5" t="s">
        <v>2989</v>
      </c>
      <c r="C3015" s="6">
        <v>482</v>
      </c>
      <c r="D3015" s="5" t="s">
        <v>3017</v>
      </c>
      <c r="E3015" s="5" t="str">
        <f>VLOOKUP(B3015,Region!$A$1:$B$76,2,FALSE)</f>
        <v>Region_2</v>
      </c>
      <c r="F3015" s="5" t="str">
        <f>VLOOKUP(D3015,'Used to Match Zip By Sch Name'!$A$2:$E$4714,5,FALSE)</f>
        <v>32092-2110</v>
      </c>
      <c r="G3015" s="5">
        <f>VLOOKUP(D3015,public_school_report!$D$1:$CI$3651,84,FALSE)</f>
        <v>895</v>
      </c>
      <c r="H3015" s="5" t="s">
        <v>2</v>
      </c>
      <c r="I3015" s="5">
        <v>79</v>
      </c>
      <c r="J3015" s="5">
        <v>72</v>
      </c>
      <c r="K3015" s="5">
        <v>65</v>
      </c>
      <c r="L3015" s="5">
        <v>84</v>
      </c>
      <c r="M3015" s="5">
        <v>74</v>
      </c>
      <c r="N3015" s="5">
        <v>64</v>
      </c>
      <c r="O3015" s="5">
        <v>72</v>
      </c>
      <c r="P3015" s="5"/>
      <c r="Q3015" s="5"/>
      <c r="R3015" s="5"/>
      <c r="S3015" s="5"/>
      <c r="T3015" s="5">
        <v>510</v>
      </c>
      <c r="U3015" s="5">
        <v>7</v>
      </c>
      <c r="V3015" s="5">
        <v>73</v>
      </c>
      <c r="W3015" s="5">
        <v>99</v>
      </c>
      <c r="X3015" s="5" t="s">
        <v>64</v>
      </c>
      <c r="Y3015" s="5" t="s">
        <v>64</v>
      </c>
      <c r="Z3015" s="5" t="s">
        <v>64</v>
      </c>
      <c r="AA3015" s="5" t="s">
        <v>64</v>
      </c>
      <c r="AB3015" s="5" t="s">
        <v>64</v>
      </c>
      <c r="AC3015" s="5" t="s">
        <v>64</v>
      </c>
      <c r="AD3015" s="5" t="s">
        <v>62</v>
      </c>
      <c r="AE3015" s="5" t="s">
        <v>64</v>
      </c>
      <c r="AF3015" s="5" t="s">
        <v>64</v>
      </c>
      <c r="AG3015" s="5" t="s">
        <v>64</v>
      </c>
      <c r="AH3015" s="5" t="s">
        <v>64</v>
      </c>
      <c r="AI3015" s="5" t="s">
        <v>64</v>
      </c>
      <c r="AJ3015" s="5" t="s">
        <v>66</v>
      </c>
      <c r="AK3015" s="5" t="s">
        <v>66</v>
      </c>
      <c r="AL3015" s="5" t="s">
        <v>66</v>
      </c>
      <c r="AM3015" s="5" t="s">
        <v>66</v>
      </c>
      <c r="AN3015" s="5" t="s">
        <v>66</v>
      </c>
      <c r="AO3015" s="5" t="s">
        <v>66</v>
      </c>
      <c r="AP3015" s="5" t="s">
        <v>66</v>
      </c>
      <c r="AQ3015" s="5" t="s">
        <v>66</v>
      </c>
      <c r="AR3015" s="5" t="s">
        <v>66</v>
      </c>
      <c r="AS3015" s="5" t="s">
        <v>65</v>
      </c>
      <c r="AT3015" s="5" t="s">
        <v>66</v>
      </c>
      <c r="AU3015" s="5" t="s">
        <v>67</v>
      </c>
      <c r="AV3015" s="5" t="s">
        <v>67</v>
      </c>
      <c r="AW3015" s="5" t="s">
        <v>65</v>
      </c>
      <c r="AX3015" s="5" t="s">
        <v>69</v>
      </c>
      <c r="AY3015" s="5">
        <v>23.5</v>
      </c>
      <c r="AZ3015" s="5">
        <v>27.1</v>
      </c>
    </row>
    <row r="3016" spans="1:52">
      <c r="A3016" s="5">
        <v>55</v>
      </c>
      <c r="B3016" s="5" t="s">
        <v>2989</v>
      </c>
      <c r="C3016" s="6">
        <v>491</v>
      </c>
      <c r="D3016" s="5" t="s">
        <v>3018</v>
      </c>
      <c r="E3016" s="5" t="str">
        <f>VLOOKUP(B3016,Region!$A$1:$B$76,2,FALSE)</f>
        <v>Region_2</v>
      </c>
      <c r="F3016" s="5" t="str">
        <f>VLOOKUP(D3016,'Used to Match Zip By Sch Name'!$A$2:$E$4714,5,FALSE)</f>
        <v>32259-2009</v>
      </c>
      <c r="G3016" s="5">
        <f>VLOOKUP(D3016,public_school_report!$D$1:$CI$3651,84,FALSE)</f>
        <v>1168</v>
      </c>
      <c r="H3016" s="5" t="s">
        <v>2</v>
      </c>
      <c r="I3016" s="5">
        <v>78</v>
      </c>
      <c r="J3016" s="5">
        <v>68</v>
      </c>
      <c r="K3016" s="5">
        <v>54</v>
      </c>
      <c r="L3016" s="5">
        <v>85</v>
      </c>
      <c r="M3016" s="5">
        <v>70</v>
      </c>
      <c r="N3016" s="5">
        <v>56</v>
      </c>
      <c r="O3016" s="5">
        <v>79</v>
      </c>
      <c r="P3016" s="5">
        <v>97</v>
      </c>
      <c r="Q3016" s="5">
        <v>60</v>
      </c>
      <c r="R3016" s="5"/>
      <c r="S3016" s="5"/>
      <c r="T3016" s="5">
        <v>647</v>
      </c>
      <c r="U3016" s="5">
        <v>9</v>
      </c>
      <c r="V3016" s="5">
        <v>72</v>
      </c>
      <c r="W3016" s="5">
        <v>99</v>
      </c>
      <c r="X3016" s="5" t="s">
        <v>64</v>
      </c>
      <c r="Y3016" s="5" t="s">
        <v>64</v>
      </c>
      <c r="Z3016" s="5" t="s">
        <v>64</v>
      </c>
      <c r="AA3016" s="5" t="s">
        <v>64</v>
      </c>
      <c r="AB3016" s="5" t="s">
        <v>64</v>
      </c>
      <c r="AC3016" s="5" t="s">
        <v>64</v>
      </c>
      <c r="AD3016" s="5" t="s">
        <v>64</v>
      </c>
      <c r="AE3016" s="5" t="s">
        <v>64</v>
      </c>
      <c r="AF3016" s="5" t="s">
        <v>64</v>
      </c>
      <c r="AG3016" s="5" t="s">
        <v>64</v>
      </c>
      <c r="AH3016" s="5" t="s">
        <v>64</v>
      </c>
      <c r="AI3016" s="5" t="s">
        <v>64</v>
      </c>
      <c r="AJ3016" s="5" t="s">
        <v>64</v>
      </c>
      <c r="AK3016" s="5" t="s">
        <v>64</v>
      </c>
      <c r="AL3016" s="5" t="s">
        <v>64</v>
      </c>
      <c r="AM3016" s="5" t="s">
        <v>64</v>
      </c>
      <c r="AN3016" s="5" t="s">
        <v>64</v>
      </c>
      <c r="AO3016" s="5" t="s">
        <v>65</v>
      </c>
      <c r="AP3016" s="5" t="s">
        <v>66</v>
      </c>
      <c r="AQ3016" s="5" t="s">
        <v>66</v>
      </c>
      <c r="AR3016" s="5" t="s">
        <v>66</v>
      </c>
      <c r="AS3016" s="5" t="s">
        <v>65</v>
      </c>
      <c r="AT3016" s="5" t="s">
        <v>66</v>
      </c>
      <c r="AU3016" s="5" t="s">
        <v>67</v>
      </c>
      <c r="AV3016" s="5" t="s">
        <v>67</v>
      </c>
      <c r="AW3016" s="5" t="s">
        <v>65</v>
      </c>
      <c r="AX3016" s="5" t="s">
        <v>78</v>
      </c>
      <c r="AY3016" s="5">
        <v>28.2</v>
      </c>
      <c r="AZ3016" s="5">
        <v>10.299999999999997</v>
      </c>
    </row>
    <row r="3017" spans="1:52">
      <c r="A3017" s="5">
        <v>55</v>
      </c>
      <c r="B3017" s="5" t="s">
        <v>2989</v>
      </c>
      <c r="C3017" s="6">
        <v>492</v>
      </c>
      <c r="D3017" s="5" t="s">
        <v>3019</v>
      </c>
      <c r="E3017" s="5" t="str">
        <f>VLOOKUP(B3017,Region!$A$1:$B$76,2,FALSE)</f>
        <v>Region_2</v>
      </c>
      <c r="F3017" s="5" t="str">
        <f>VLOOKUP(D3017,'Used to Match Zip By Sch Name'!$A$2:$E$4714,5,FALSE)</f>
        <v>32081-0544</v>
      </c>
      <c r="G3017" s="5" t="e">
        <f>VLOOKUP(D3017,public_school_report!$D$1:$CI$3651,84,FALSE)</f>
        <v>#N/A</v>
      </c>
      <c r="H3017" s="5"/>
      <c r="I3017" s="5">
        <v>85</v>
      </c>
      <c r="J3017" s="5">
        <v>59</v>
      </c>
      <c r="K3017" s="5">
        <v>59</v>
      </c>
      <c r="L3017" s="5">
        <v>90</v>
      </c>
      <c r="M3017" s="5">
        <v>65</v>
      </c>
      <c r="N3017" s="5">
        <v>76</v>
      </c>
      <c r="O3017" s="5">
        <v>93</v>
      </c>
      <c r="P3017" s="5">
        <v>93</v>
      </c>
      <c r="Q3017" s="5"/>
      <c r="R3017" s="5">
        <v>98</v>
      </c>
      <c r="S3017" s="5">
        <v>73</v>
      </c>
      <c r="T3017" s="5">
        <v>791</v>
      </c>
      <c r="U3017" s="5">
        <v>10</v>
      </c>
      <c r="V3017" s="5">
        <v>79</v>
      </c>
      <c r="W3017" s="5">
        <v>99</v>
      </c>
      <c r="X3017" s="5" t="s">
        <v>64</v>
      </c>
      <c r="Y3017" s="5" t="s">
        <v>64</v>
      </c>
      <c r="Z3017" s="5" t="s">
        <v>64</v>
      </c>
      <c r="AA3017" s="5" t="s">
        <v>64</v>
      </c>
      <c r="AB3017" s="5" t="s">
        <v>64</v>
      </c>
      <c r="AC3017" s="5" t="s">
        <v>64</v>
      </c>
      <c r="AD3017" s="5" t="s">
        <v>64</v>
      </c>
      <c r="AE3017" s="5" t="s">
        <v>64</v>
      </c>
      <c r="AF3017" s="5" t="s">
        <v>64</v>
      </c>
      <c r="AG3017" s="5" t="s">
        <v>64</v>
      </c>
      <c r="AH3017" s="5" t="s">
        <v>62</v>
      </c>
      <c r="AI3017" s="5" t="s">
        <v>66</v>
      </c>
      <c r="AJ3017" s="5" t="s">
        <v>66</v>
      </c>
      <c r="AK3017" s="5" t="s">
        <v>66</v>
      </c>
      <c r="AL3017" s="5" t="s">
        <v>66</v>
      </c>
      <c r="AM3017" s="5" t="s">
        <v>66</v>
      </c>
      <c r="AN3017" s="5" t="s">
        <v>66</v>
      </c>
      <c r="AO3017" s="5" t="s">
        <v>66</v>
      </c>
      <c r="AP3017" s="5" t="s">
        <v>66</v>
      </c>
      <c r="AQ3017" s="5" t="s">
        <v>66</v>
      </c>
      <c r="AR3017" s="5" t="s">
        <v>66</v>
      </c>
      <c r="AS3017" s="5" t="s">
        <v>65</v>
      </c>
      <c r="AT3017" s="5" t="s">
        <v>66</v>
      </c>
      <c r="AU3017" s="5" t="s">
        <v>67</v>
      </c>
      <c r="AV3017" s="5" t="s">
        <v>67</v>
      </c>
      <c r="AW3017" s="5" t="s">
        <v>65</v>
      </c>
      <c r="AX3017" s="5" t="s">
        <v>82</v>
      </c>
      <c r="AY3017" s="5">
        <v>13.7</v>
      </c>
      <c r="AZ3017" s="5">
        <v>3.1</v>
      </c>
    </row>
    <row r="3018" spans="1:52">
      <c r="A3018" s="5">
        <v>55</v>
      </c>
      <c r="B3018" s="5" t="s">
        <v>2989</v>
      </c>
      <c r="C3018" s="6">
        <v>493</v>
      </c>
      <c r="D3018" s="5" t="s">
        <v>3020</v>
      </c>
      <c r="E3018" s="5" t="str">
        <f>VLOOKUP(B3018,Region!$A$1:$B$76,2,FALSE)</f>
        <v>Region_2</v>
      </c>
      <c r="F3018" s="5" t="str">
        <f>VLOOKUP(D3018,'Used to Match Zip By Sch Name'!$A$2:$E$4714,5,FALSE)</f>
        <v>32259-3055</v>
      </c>
      <c r="G3018" s="5" t="e">
        <f>VLOOKUP(D3018,public_school_report!$D$1:$CI$3651,84,FALSE)</f>
        <v>#N/A</v>
      </c>
      <c r="H3018" s="5"/>
      <c r="I3018" s="5">
        <v>83</v>
      </c>
      <c r="J3018" s="5">
        <v>66</v>
      </c>
      <c r="K3018" s="5">
        <v>62</v>
      </c>
      <c r="L3018" s="5">
        <v>86</v>
      </c>
      <c r="M3018" s="5">
        <v>74</v>
      </c>
      <c r="N3018" s="5">
        <v>69</v>
      </c>
      <c r="O3018" s="5">
        <v>93</v>
      </c>
      <c r="P3018" s="5">
        <v>91</v>
      </c>
      <c r="Q3018" s="5"/>
      <c r="R3018" s="5">
        <v>99</v>
      </c>
      <c r="S3018" s="5">
        <v>70</v>
      </c>
      <c r="T3018" s="5">
        <v>793</v>
      </c>
      <c r="U3018" s="5">
        <v>10</v>
      </c>
      <c r="V3018" s="5">
        <v>79</v>
      </c>
      <c r="W3018" s="5">
        <v>99</v>
      </c>
      <c r="X3018" s="5" t="s">
        <v>64</v>
      </c>
      <c r="Y3018" s="5" t="s">
        <v>64</v>
      </c>
      <c r="Z3018" s="5" t="s">
        <v>64</v>
      </c>
      <c r="AA3018" s="5" t="s">
        <v>64</v>
      </c>
      <c r="AB3018" s="5" t="s">
        <v>64</v>
      </c>
      <c r="AC3018" s="5" t="s">
        <v>64</v>
      </c>
      <c r="AD3018" s="5" t="s">
        <v>64</v>
      </c>
      <c r="AE3018" s="5" t="s">
        <v>64</v>
      </c>
      <c r="AF3018" s="5" t="s">
        <v>62</v>
      </c>
      <c r="AG3018" s="5" t="s">
        <v>64</v>
      </c>
      <c r="AH3018" s="5" t="s">
        <v>64</v>
      </c>
      <c r="AI3018" s="5" t="s">
        <v>66</v>
      </c>
      <c r="AJ3018" s="5" t="s">
        <v>66</v>
      </c>
      <c r="AK3018" s="5" t="s">
        <v>66</v>
      </c>
      <c r="AL3018" s="5" t="s">
        <v>66</v>
      </c>
      <c r="AM3018" s="5" t="s">
        <v>66</v>
      </c>
      <c r="AN3018" s="5" t="s">
        <v>66</v>
      </c>
      <c r="AO3018" s="5" t="s">
        <v>66</v>
      </c>
      <c r="AP3018" s="5" t="s">
        <v>66</v>
      </c>
      <c r="AQ3018" s="5" t="s">
        <v>66</v>
      </c>
      <c r="AR3018" s="5" t="s">
        <v>66</v>
      </c>
      <c r="AS3018" s="5" t="s">
        <v>65</v>
      </c>
      <c r="AT3018" s="5" t="s">
        <v>66</v>
      </c>
      <c r="AU3018" s="5" t="s">
        <v>67</v>
      </c>
      <c r="AV3018" s="5" t="s">
        <v>67</v>
      </c>
      <c r="AW3018" s="5" t="s">
        <v>65</v>
      </c>
      <c r="AX3018" s="5" t="s">
        <v>82</v>
      </c>
      <c r="AY3018" s="5">
        <v>21.4</v>
      </c>
      <c r="AZ3018" s="5">
        <v>6.7</v>
      </c>
    </row>
    <row r="3019" spans="1:52">
      <c r="A3019" s="5">
        <v>55</v>
      </c>
      <c r="B3019" s="5" t="s">
        <v>2989</v>
      </c>
      <c r="C3019" s="6">
        <v>501</v>
      </c>
      <c r="D3019" s="5" t="s">
        <v>3021</v>
      </c>
      <c r="E3019" s="5" t="str">
        <f>VLOOKUP(B3019,Region!$A$1:$B$76,2,FALSE)</f>
        <v>Region_2</v>
      </c>
      <c r="F3019" s="5" t="str">
        <f>VLOOKUP(D3019,'Used to Match Zip By Sch Name'!$A$2:$E$4714,5,FALSE)</f>
        <v>32259-8368</v>
      </c>
      <c r="G3019" s="5">
        <f>VLOOKUP(D3019,public_school_report!$D$1:$CI$3651,84,FALSE)</f>
        <v>622</v>
      </c>
      <c r="H3019" s="5" t="s">
        <v>4</v>
      </c>
      <c r="I3019" s="5">
        <v>87</v>
      </c>
      <c r="J3019" s="5">
        <v>73</v>
      </c>
      <c r="K3019" s="5">
        <v>67</v>
      </c>
      <c r="L3019" s="5">
        <v>91</v>
      </c>
      <c r="M3019" s="5">
        <v>88</v>
      </c>
      <c r="N3019" s="5">
        <v>85</v>
      </c>
      <c r="O3019" s="5">
        <v>93</v>
      </c>
      <c r="P3019" s="5"/>
      <c r="Q3019" s="5"/>
      <c r="R3019" s="5"/>
      <c r="S3019" s="5"/>
      <c r="T3019" s="5">
        <v>584</v>
      </c>
      <c r="U3019" s="5">
        <v>7</v>
      </c>
      <c r="V3019" s="5">
        <v>83</v>
      </c>
      <c r="W3019" s="5">
        <v>99</v>
      </c>
      <c r="X3019" s="5" t="s">
        <v>64</v>
      </c>
      <c r="Y3019" s="5" t="s">
        <v>64</v>
      </c>
      <c r="Z3019" s="5" t="s">
        <v>64</v>
      </c>
      <c r="AA3019" s="5" t="s">
        <v>64</v>
      </c>
      <c r="AB3019" s="5" t="s">
        <v>64</v>
      </c>
      <c r="AC3019" s="5" t="s">
        <v>64</v>
      </c>
      <c r="AD3019" s="5" t="s">
        <v>64</v>
      </c>
      <c r="AE3019" s="5" t="s">
        <v>64</v>
      </c>
      <c r="AF3019" s="5" t="s">
        <v>64</v>
      </c>
      <c r="AG3019" s="5" t="s">
        <v>64</v>
      </c>
      <c r="AH3019" s="5" t="s">
        <v>64</v>
      </c>
      <c r="AI3019" s="5" t="s">
        <v>64</v>
      </c>
      <c r="AJ3019" s="5" t="s">
        <v>64</v>
      </c>
      <c r="AK3019" s="5" t="s">
        <v>64</v>
      </c>
      <c r="AL3019" s="5" t="s">
        <v>66</v>
      </c>
      <c r="AM3019" s="5" t="s">
        <v>66</v>
      </c>
      <c r="AN3019" s="5" t="s">
        <v>66</v>
      </c>
      <c r="AO3019" s="5" t="s">
        <v>66</v>
      </c>
      <c r="AP3019" s="5" t="s">
        <v>66</v>
      </c>
      <c r="AQ3019" s="5" t="s">
        <v>66</v>
      </c>
      <c r="AR3019" s="5" t="s">
        <v>66</v>
      </c>
      <c r="AS3019" s="5" t="s">
        <v>65</v>
      </c>
      <c r="AT3019" s="5" t="s">
        <v>66</v>
      </c>
      <c r="AU3019" s="5" t="s">
        <v>67</v>
      </c>
      <c r="AV3019" s="5" t="s">
        <v>67</v>
      </c>
      <c r="AW3019" s="5" t="s">
        <v>65</v>
      </c>
      <c r="AX3019" s="5" t="s">
        <v>69</v>
      </c>
      <c r="AY3019" s="5">
        <v>15.7</v>
      </c>
      <c r="AZ3019" s="5">
        <v>15.1</v>
      </c>
    </row>
    <row r="3020" spans="1:52">
      <c r="A3020" s="5">
        <v>55</v>
      </c>
      <c r="B3020" s="5" t="s">
        <v>2989</v>
      </c>
      <c r="C3020" s="6">
        <v>502</v>
      </c>
      <c r="D3020" s="5" t="s">
        <v>3022</v>
      </c>
      <c r="E3020" s="5" t="str">
        <f>VLOOKUP(B3020,Region!$A$1:$B$76,2,FALSE)</f>
        <v>Region_2</v>
      </c>
      <c r="F3020" s="5">
        <f>VLOOKUP(D3020,'Used to Match Zip By Sch Name'!$A$2:$E$4714,5,FALSE)</f>
        <v>32081</v>
      </c>
      <c r="G3020" s="5">
        <f>VLOOKUP(D3020,public_school_report!$D$1:$CI$3651,84,FALSE)</f>
        <v>1435</v>
      </c>
      <c r="H3020" s="5" t="s">
        <v>2</v>
      </c>
      <c r="I3020" s="5">
        <v>84</v>
      </c>
      <c r="J3020" s="5">
        <v>71</v>
      </c>
      <c r="K3020" s="5">
        <v>65</v>
      </c>
      <c r="L3020" s="5">
        <v>91</v>
      </c>
      <c r="M3020" s="5">
        <v>81</v>
      </c>
      <c r="N3020" s="5">
        <v>79</v>
      </c>
      <c r="O3020" s="5">
        <v>78</v>
      </c>
      <c r="P3020" s="5">
        <v>94</v>
      </c>
      <c r="Q3020" s="5">
        <v>71</v>
      </c>
      <c r="R3020" s="5"/>
      <c r="S3020" s="5"/>
      <c r="T3020" s="5">
        <v>714</v>
      </c>
      <c r="U3020" s="5">
        <v>9</v>
      </c>
      <c r="V3020" s="5">
        <v>79</v>
      </c>
      <c r="W3020" s="5">
        <v>100</v>
      </c>
      <c r="X3020" s="5" t="s">
        <v>64</v>
      </c>
      <c r="Y3020" s="5" t="s">
        <v>64</v>
      </c>
      <c r="Z3020" s="5" t="s">
        <v>64</v>
      </c>
      <c r="AA3020" s="5" t="s">
        <v>64</v>
      </c>
      <c r="AB3020" s="5" t="s">
        <v>64</v>
      </c>
      <c r="AC3020" s="5" t="s">
        <v>66</v>
      </c>
      <c r="AD3020" s="5" t="s">
        <v>66</v>
      </c>
      <c r="AE3020" s="5" t="s">
        <v>66</v>
      </c>
      <c r="AF3020" s="5" t="s">
        <v>66</v>
      </c>
      <c r="AG3020" s="5" t="s">
        <v>66</v>
      </c>
      <c r="AH3020" s="5" t="s">
        <v>66</v>
      </c>
      <c r="AI3020" s="5" t="s">
        <v>66</v>
      </c>
      <c r="AJ3020" s="5" t="s">
        <v>66</v>
      </c>
      <c r="AK3020" s="5" t="s">
        <v>66</v>
      </c>
      <c r="AL3020" s="5" t="s">
        <v>66</v>
      </c>
      <c r="AM3020" s="5" t="s">
        <v>66</v>
      </c>
      <c r="AN3020" s="5" t="s">
        <v>66</v>
      </c>
      <c r="AO3020" s="5" t="s">
        <v>66</v>
      </c>
      <c r="AP3020" s="5" t="s">
        <v>66</v>
      </c>
      <c r="AQ3020" s="5" t="s">
        <v>66</v>
      </c>
      <c r="AR3020" s="5" t="s">
        <v>66</v>
      </c>
      <c r="AS3020" s="5" t="s">
        <v>65</v>
      </c>
      <c r="AT3020" s="5" t="s">
        <v>66</v>
      </c>
      <c r="AU3020" s="5" t="s">
        <v>67</v>
      </c>
      <c r="AV3020" s="5" t="s">
        <v>67</v>
      </c>
      <c r="AW3020" s="5" t="s">
        <v>65</v>
      </c>
      <c r="AX3020" s="5" t="s">
        <v>86</v>
      </c>
      <c r="AY3020" s="5">
        <v>24.8</v>
      </c>
      <c r="AZ3020" s="5">
        <v>11.200000000000003</v>
      </c>
    </row>
    <row r="3021" spans="1:52">
      <c r="A3021" s="5">
        <v>55</v>
      </c>
      <c r="B3021" s="5" t="s">
        <v>2989</v>
      </c>
      <c r="C3021" s="6">
        <v>511</v>
      </c>
      <c r="D3021" s="5" t="s">
        <v>3023</v>
      </c>
      <c r="E3021" s="5" t="str">
        <f>VLOOKUP(B3021,Region!$A$1:$B$76,2,FALSE)</f>
        <v>Region_2</v>
      </c>
      <c r="F3021" s="5">
        <f>VLOOKUP(D3021,'Used to Match Zip By Sch Name'!$A$2:$E$4714,5,FALSE)</f>
        <v>32095</v>
      </c>
      <c r="G3021" s="5">
        <f>VLOOKUP(D3021,public_school_report!$D$1:$CI$3651,84,FALSE)</f>
        <v>710</v>
      </c>
      <c r="H3021" s="5" t="s">
        <v>4</v>
      </c>
      <c r="I3021" s="5">
        <v>81</v>
      </c>
      <c r="J3021" s="5">
        <v>77</v>
      </c>
      <c r="K3021" s="5">
        <v>67</v>
      </c>
      <c r="L3021" s="5">
        <v>83</v>
      </c>
      <c r="M3021" s="5">
        <v>78</v>
      </c>
      <c r="N3021" s="5">
        <v>59</v>
      </c>
      <c r="O3021" s="5">
        <v>75</v>
      </c>
      <c r="P3021" s="5"/>
      <c r="Q3021" s="5"/>
      <c r="R3021" s="5"/>
      <c r="S3021" s="5"/>
      <c r="T3021" s="5">
        <v>520</v>
      </c>
      <c r="U3021" s="5">
        <v>7</v>
      </c>
      <c r="V3021" s="5">
        <v>74</v>
      </c>
      <c r="W3021" s="5">
        <v>99</v>
      </c>
      <c r="X3021" s="5" t="s">
        <v>64</v>
      </c>
      <c r="Y3021" s="5" t="s">
        <v>64</v>
      </c>
      <c r="Z3021" s="5" t="s">
        <v>64</v>
      </c>
      <c r="AA3021" s="5" t="s">
        <v>64</v>
      </c>
      <c r="AB3021" s="5" t="s">
        <v>64</v>
      </c>
      <c r="AC3021" s="5" t="s">
        <v>64</v>
      </c>
      <c r="AD3021" s="5" t="s">
        <v>62</v>
      </c>
      <c r="AE3021" s="5" t="s">
        <v>66</v>
      </c>
      <c r="AF3021" s="5" t="s">
        <v>66</v>
      </c>
      <c r="AG3021" s="5" t="s">
        <v>66</v>
      </c>
      <c r="AH3021" s="5" t="s">
        <v>66</v>
      </c>
      <c r="AI3021" s="5" t="s">
        <v>66</v>
      </c>
      <c r="AJ3021" s="5" t="s">
        <v>66</v>
      </c>
      <c r="AK3021" s="5" t="s">
        <v>66</v>
      </c>
      <c r="AL3021" s="5" t="s">
        <v>66</v>
      </c>
      <c r="AM3021" s="5" t="s">
        <v>66</v>
      </c>
      <c r="AN3021" s="5" t="s">
        <v>66</v>
      </c>
      <c r="AO3021" s="5" t="s">
        <v>66</v>
      </c>
      <c r="AP3021" s="5" t="s">
        <v>66</v>
      </c>
      <c r="AQ3021" s="5" t="s">
        <v>66</v>
      </c>
      <c r="AR3021" s="5" t="s">
        <v>66</v>
      </c>
      <c r="AS3021" s="5" t="s">
        <v>65</v>
      </c>
      <c r="AT3021" s="5" t="s">
        <v>66</v>
      </c>
      <c r="AU3021" s="5" t="s">
        <v>67</v>
      </c>
      <c r="AV3021" s="5" t="s">
        <v>67</v>
      </c>
      <c r="AW3021" s="5" t="s">
        <v>65</v>
      </c>
      <c r="AX3021" s="5" t="s">
        <v>69</v>
      </c>
      <c r="AY3021" s="5">
        <v>18.7</v>
      </c>
      <c r="AZ3021" s="5">
        <v>11.3</v>
      </c>
    </row>
    <row r="3022" spans="1:52">
      <c r="A3022" s="5">
        <v>55</v>
      </c>
      <c r="B3022" s="5" t="s">
        <v>2989</v>
      </c>
      <c r="C3022" s="6">
        <v>521</v>
      </c>
      <c r="D3022" s="5" t="s">
        <v>3024</v>
      </c>
      <c r="E3022" s="5" t="str">
        <f>VLOOKUP(B3022,Region!$A$1:$B$76,2,FALSE)</f>
        <v>Region_2</v>
      </c>
      <c r="F3022" s="5" t="str">
        <f>VLOOKUP(D3022,'Used to Match Zip By Sch Name'!$A$2:$E$4714,5,FALSE)</f>
        <v>32092-3521</v>
      </c>
      <c r="G3022" s="5" t="e">
        <f>VLOOKUP(D3022,public_school_report!$D$1:$CI$3651,84,FALSE)</f>
        <v>#N/A</v>
      </c>
      <c r="H3022" s="5"/>
      <c r="I3022" s="5">
        <v>78</v>
      </c>
      <c r="J3022" s="5">
        <v>73</v>
      </c>
      <c r="K3022" s="5">
        <v>61</v>
      </c>
      <c r="L3022" s="5">
        <v>80</v>
      </c>
      <c r="M3022" s="5">
        <v>74</v>
      </c>
      <c r="N3022" s="5">
        <v>58</v>
      </c>
      <c r="O3022" s="5">
        <v>78</v>
      </c>
      <c r="P3022" s="5"/>
      <c r="Q3022" s="5"/>
      <c r="R3022" s="5"/>
      <c r="S3022" s="5"/>
      <c r="T3022" s="5">
        <v>502</v>
      </c>
      <c r="U3022" s="5">
        <v>7</v>
      </c>
      <c r="V3022" s="5">
        <v>72</v>
      </c>
      <c r="W3022" s="5">
        <v>100</v>
      </c>
      <c r="X3022" s="5" t="s">
        <v>64</v>
      </c>
      <c r="Y3022" s="5" t="s">
        <v>64</v>
      </c>
      <c r="Z3022" s="5" t="s">
        <v>66</v>
      </c>
      <c r="AA3022" s="5" t="s">
        <v>66</v>
      </c>
      <c r="AB3022" s="5" t="s">
        <v>66</v>
      </c>
      <c r="AC3022" s="5" t="s">
        <v>66</v>
      </c>
      <c r="AD3022" s="5" t="s">
        <v>66</v>
      </c>
      <c r="AE3022" s="5" t="s">
        <v>66</v>
      </c>
      <c r="AF3022" s="5" t="s">
        <v>66</v>
      </c>
      <c r="AG3022" s="5" t="s">
        <v>66</v>
      </c>
      <c r="AH3022" s="5" t="s">
        <v>66</v>
      </c>
      <c r="AI3022" s="5" t="s">
        <v>66</v>
      </c>
      <c r="AJ3022" s="5" t="s">
        <v>66</v>
      </c>
      <c r="AK3022" s="5" t="s">
        <v>66</v>
      </c>
      <c r="AL3022" s="5" t="s">
        <v>66</v>
      </c>
      <c r="AM3022" s="5" t="s">
        <v>66</v>
      </c>
      <c r="AN3022" s="5" t="s">
        <v>66</v>
      </c>
      <c r="AO3022" s="5" t="s">
        <v>66</v>
      </c>
      <c r="AP3022" s="5" t="s">
        <v>66</v>
      </c>
      <c r="AQ3022" s="5" t="s">
        <v>66</v>
      </c>
      <c r="AR3022" s="5" t="s">
        <v>66</v>
      </c>
      <c r="AS3022" s="5" t="s">
        <v>65</v>
      </c>
      <c r="AT3022" s="5" t="s">
        <v>66</v>
      </c>
      <c r="AU3022" s="5" t="s">
        <v>67</v>
      </c>
      <c r="AV3022" s="5" t="s">
        <v>67</v>
      </c>
      <c r="AW3022" s="5" t="s">
        <v>65</v>
      </c>
      <c r="AX3022" s="5" t="s">
        <v>69</v>
      </c>
      <c r="AY3022" s="5">
        <v>24</v>
      </c>
      <c r="AZ3022" s="5">
        <v>26.4</v>
      </c>
    </row>
    <row r="3023" spans="1:52">
      <c r="A3023" s="5">
        <v>55</v>
      </c>
      <c r="B3023" s="5" t="s">
        <v>2989</v>
      </c>
      <c r="C3023" s="6">
        <v>531</v>
      </c>
      <c r="D3023" s="5" t="s">
        <v>3025</v>
      </c>
      <c r="E3023" s="5" t="str">
        <f>VLOOKUP(B3023,Region!$A$1:$B$76,2,FALSE)</f>
        <v>Region_2</v>
      </c>
      <c r="F3023" s="5" t="str">
        <f>VLOOKUP(D3023,'Used to Match Zip By Sch Name'!$A$2:$E$4714,5,FALSE)</f>
        <v>32259-6679</v>
      </c>
      <c r="G3023" s="5" t="e">
        <f>VLOOKUP(D3023,public_school_report!$D$1:$CI$3651,84,FALSE)</f>
        <v>#N/A</v>
      </c>
      <c r="H3023" s="5"/>
      <c r="I3023" s="5">
        <v>77</v>
      </c>
      <c r="J3023" s="5">
        <v>61</v>
      </c>
      <c r="K3023" s="5">
        <v>46</v>
      </c>
      <c r="L3023" s="5">
        <v>84</v>
      </c>
      <c r="M3023" s="5">
        <v>66</v>
      </c>
      <c r="N3023" s="5">
        <v>56</v>
      </c>
      <c r="O3023" s="5">
        <v>73</v>
      </c>
      <c r="P3023" s="5"/>
      <c r="Q3023" s="5"/>
      <c r="R3023" s="5"/>
      <c r="S3023" s="5"/>
      <c r="T3023" s="5">
        <v>463</v>
      </c>
      <c r="U3023" s="5">
        <v>7</v>
      </c>
      <c r="V3023" s="5">
        <v>66</v>
      </c>
      <c r="W3023" s="5">
        <v>99</v>
      </c>
      <c r="X3023" s="5" t="s">
        <v>64</v>
      </c>
      <c r="Y3023" s="5" t="s">
        <v>66</v>
      </c>
      <c r="Z3023" s="5" t="s">
        <v>66</v>
      </c>
      <c r="AA3023" s="5" t="s">
        <v>66</v>
      </c>
      <c r="AB3023" s="5" t="s">
        <v>66</v>
      </c>
      <c r="AC3023" s="5" t="s">
        <v>66</v>
      </c>
      <c r="AD3023" s="5" t="s">
        <v>66</v>
      </c>
      <c r="AE3023" s="5" t="s">
        <v>66</v>
      </c>
      <c r="AF3023" s="5" t="s">
        <v>66</v>
      </c>
      <c r="AG3023" s="5" t="s">
        <v>66</v>
      </c>
      <c r="AH3023" s="5" t="s">
        <v>66</v>
      </c>
      <c r="AI3023" s="5" t="s">
        <v>66</v>
      </c>
      <c r="AJ3023" s="5" t="s">
        <v>66</v>
      </c>
      <c r="AK3023" s="5" t="s">
        <v>66</v>
      </c>
      <c r="AL3023" s="5" t="s">
        <v>66</v>
      </c>
      <c r="AM3023" s="5" t="s">
        <v>66</v>
      </c>
      <c r="AN3023" s="5" t="s">
        <v>66</v>
      </c>
      <c r="AO3023" s="5" t="s">
        <v>66</v>
      </c>
      <c r="AP3023" s="5" t="s">
        <v>66</v>
      </c>
      <c r="AQ3023" s="5" t="s">
        <v>66</v>
      </c>
      <c r="AR3023" s="5" t="s">
        <v>66</v>
      </c>
      <c r="AS3023" s="5" t="s">
        <v>65</v>
      </c>
      <c r="AT3023" s="5" t="s">
        <v>66</v>
      </c>
      <c r="AU3023" s="5" t="s">
        <v>67</v>
      </c>
      <c r="AV3023" s="5" t="s">
        <v>67</v>
      </c>
      <c r="AW3023" s="5" t="s">
        <v>65</v>
      </c>
      <c r="AX3023" s="5" t="s">
        <v>86</v>
      </c>
      <c r="AY3023" s="5">
        <v>28.4</v>
      </c>
      <c r="AZ3023" s="5">
        <v>0</v>
      </c>
    </row>
    <row r="3024" spans="1:52">
      <c r="A3024" s="5">
        <v>55</v>
      </c>
      <c r="B3024" s="5" t="s">
        <v>2989</v>
      </c>
      <c r="C3024" s="6">
        <v>541</v>
      </c>
      <c r="D3024" s="5" t="s">
        <v>3026</v>
      </c>
      <c r="E3024" s="5" t="str">
        <f>VLOOKUP(B3024,Region!$A$1:$B$76,2,FALSE)</f>
        <v>Region_2</v>
      </c>
      <c r="F3024" s="5" t="str">
        <f>VLOOKUP(D3024,'Used to Match Zip By Sch Name'!$A$2:$E$4714,5,FALSE)</f>
        <v>32081-5160</v>
      </c>
      <c r="G3024" s="5" t="e">
        <f>VLOOKUP(D3024,public_school_report!$D$1:$CI$3651,84,FALSE)</f>
        <v>#N/A</v>
      </c>
      <c r="H3024" s="5"/>
      <c r="I3024" s="5">
        <v>84</v>
      </c>
      <c r="J3024" s="5">
        <v>65</v>
      </c>
      <c r="K3024" s="5">
        <v>60</v>
      </c>
      <c r="L3024" s="5">
        <v>89</v>
      </c>
      <c r="M3024" s="5">
        <v>72</v>
      </c>
      <c r="N3024" s="5">
        <v>61</v>
      </c>
      <c r="O3024" s="5">
        <v>75</v>
      </c>
      <c r="P3024" s="5"/>
      <c r="Q3024" s="5"/>
      <c r="R3024" s="5"/>
      <c r="S3024" s="5"/>
      <c r="T3024" s="5">
        <v>506</v>
      </c>
      <c r="U3024" s="5">
        <v>7</v>
      </c>
      <c r="V3024" s="5">
        <v>72</v>
      </c>
      <c r="W3024" s="5">
        <v>100</v>
      </c>
      <c r="X3024" s="5" t="s">
        <v>64</v>
      </c>
      <c r="Y3024" s="5" t="s">
        <v>66</v>
      </c>
      <c r="Z3024" s="5" t="s">
        <v>66</v>
      </c>
      <c r="AA3024" s="5" t="s">
        <v>66</v>
      </c>
      <c r="AB3024" s="5" t="s">
        <v>66</v>
      </c>
      <c r="AC3024" s="5" t="s">
        <v>66</v>
      </c>
      <c r="AD3024" s="5" t="s">
        <v>66</v>
      </c>
      <c r="AE3024" s="5" t="s">
        <v>66</v>
      </c>
      <c r="AF3024" s="5" t="s">
        <v>66</v>
      </c>
      <c r="AG3024" s="5" t="s">
        <v>66</v>
      </c>
      <c r="AH3024" s="5" t="s">
        <v>66</v>
      </c>
      <c r="AI3024" s="5" t="s">
        <v>66</v>
      </c>
      <c r="AJ3024" s="5" t="s">
        <v>66</v>
      </c>
      <c r="AK3024" s="5" t="s">
        <v>66</v>
      </c>
      <c r="AL3024" s="5" t="s">
        <v>66</v>
      </c>
      <c r="AM3024" s="5" t="s">
        <v>66</v>
      </c>
      <c r="AN3024" s="5" t="s">
        <v>66</v>
      </c>
      <c r="AO3024" s="5" t="s">
        <v>66</v>
      </c>
      <c r="AP3024" s="5" t="s">
        <v>66</v>
      </c>
      <c r="AQ3024" s="5" t="s">
        <v>66</v>
      </c>
      <c r="AR3024" s="5" t="s">
        <v>66</v>
      </c>
      <c r="AS3024" s="5" t="s">
        <v>65</v>
      </c>
      <c r="AT3024" s="5" t="s">
        <v>66</v>
      </c>
      <c r="AU3024" s="5" t="s">
        <v>67</v>
      </c>
      <c r="AV3024" s="5" t="s">
        <v>67</v>
      </c>
      <c r="AW3024" s="5" t="s">
        <v>65</v>
      </c>
      <c r="AX3024" s="5" t="s">
        <v>86</v>
      </c>
      <c r="AY3024" s="5">
        <v>17.8</v>
      </c>
      <c r="AZ3024" s="5">
        <v>0</v>
      </c>
    </row>
    <row r="3025" spans="1:52">
      <c r="A3025" s="5">
        <v>55</v>
      </c>
      <c r="B3025" s="5" t="s">
        <v>2989</v>
      </c>
      <c r="C3025" s="6">
        <v>7004</v>
      </c>
      <c r="D3025" s="5" t="s">
        <v>3027</v>
      </c>
      <c r="E3025" s="5" t="str">
        <f>VLOOKUP(B3025,Region!$A$1:$B$76,2,FALSE)</f>
        <v>Region_2</v>
      </c>
      <c r="F3025" s="5" t="str">
        <f>VLOOKUP(D3025,'Used to Match Zip By Sch Name'!$A$2:$E$4714,5,FALSE)</f>
        <v>32084-1921</v>
      </c>
      <c r="G3025" s="5">
        <f>VLOOKUP(D3025,public_school_report!$D$1:$CI$3651,84,FALSE)</f>
        <v>121</v>
      </c>
      <c r="H3025" s="5" t="s">
        <v>6</v>
      </c>
      <c r="I3025" s="5">
        <v>92</v>
      </c>
      <c r="J3025" s="5">
        <v>66</v>
      </c>
      <c r="K3025" s="5">
        <v>76</v>
      </c>
      <c r="L3025" s="5">
        <v>87</v>
      </c>
      <c r="M3025" s="5">
        <v>61</v>
      </c>
      <c r="N3025" s="5">
        <v>69</v>
      </c>
      <c r="O3025" s="5">
        <v>81</v>
      </c>
      <c r="P3025" s="5">
        <v>97</v>
      </c>
      <c r="Q3025" s="5">
        <v>29</v>
      </c>
      <c r="R3025" s="5">
        <v>95</v>
      </c>
      <c r="S3025" s="5">
        <v>43</v>
      </c>
      <c r="T3025" s="5">
        <v>796</v>
      </c>
      <c r="U3025" s="5">
        <v>11</v>
      </c>
      <c r="V3025" s="5">
        <v>72</v>
      </c>
      <c r="W3025" s="5">
        <v>100</v>
      </c>
      <c r="X3025" s="5" t="s">
        <v>64</v>
      </c>
      <c r="Y3025" s="5" t="s">
        <v>64</v>
      </c>
      <c r="Z3025" s="5" t="s">
        <v>64</v>
      </c>
      <c r="AA3025" s="5" t="s">
        <v>64</v>
      </c>
      <c r="AB3025" s="5" t="s">
        <v>66</v>
      </c>
      <c r="AC3025" s="5" t="s">
        <v>66</v>
      </c>
      <c r="AD3025" s="5" t="s">
        <v>66</v>
      </c>
      <c r="AE3025" s="5" t="s">
        <v>66</v>
      </c>
      <c r="AF3025" s="5" t="s">
        <v>66</v>
      </c>
      <c r="AG3025" s="5" t="s">
        <v>66</v>
      </c>
      <c r="AH3025" s="5" t="s">
        <v>66</v>
      </c>
      <c r="AI3025" s="5" t="s">
        <v>66</v>
      </c>
      <c r="AJ3025" s="5" t="s">
        <v>66</v>
      </c>
      <c r="AK3025" s="5" t="s">
        <v>66</v>
      </c>
      <c r="AL3025" s="5" t="s">
        <v>66</v>
      </c>
      <c r="AM3025" s="5" t="s">
        <v>66</v>
      </c>
      <c r="AN3025" s="5" t="s">
        <v>66</v>
      </c>
      <c r="AO3025" s="5" t="s">
        <v>66</v>
      </c>
      <c r="AP3025" s="5" t="s">
        <v>66</v>
      </c>
      <c r="AQ3025" s="5" t="s">
        <v>66</v>
      </c>
      <c r="AR3025" s="5" t="s">
        <v>66</v>
      </c>
      <c r="AS3025" s="5" t="s">
        <v>65</v>
      </c>
      <c r="AT3025" s="5" t="s">
        <v>66</v>
      </c>
      <c r="AU3025" s="5" t="s">
        <v>67</v>
      </c>
      <c r="AV3025" s="5" t="s">
        <v>67</v>
      </c>
      <c r="AW3025" s="5" t="s">
        <v>65</v>
      </c>
      <c r="AX3025" s="5" t="s">
        <v>86</v>
      </c>
      <c r="AY3025" s="5">
        <v>14.7</v>
      </c>
      <c r="AZ3025" s="5">
        <v>0.8</v>
      </c>
    </row>
    <row r="3026" spans="1:52">
      <c r="A3026" s="5">
        <v>55</v>
      </c>
      <c r="B3026" s="5" t="s">
        <v>2989</v>
      </c>
      <c r="C3026" s="6">
        <v>7023</v>
      </c>
      <c r="D3026" s="5" t="s">
        <v>3028</v>
      </c>
      <c r="E3026" s="5" t="str">
        <f>VLOOKUP(B3026,Region!$A$1:$B$76,2,FALSE)</f>
        <v>Region_2</v>
      </c>
      <c r="F3026" s="5" t="str">
        <f>VLOOKUP(D3026,'Used to Match Zip By Sch Name'!$A$2:$E$4714,5,FALSE)</f>
        <v>32084-1921</v>
      </c>
      <c r="G3026" s="5">
        <f>VLOOKUP(D3026,public_school_report!$D$1:$CI$3651,84,FALSE)</f>
        <v>40</v>
      </c>
      <c r="H3026" s="5" t="s">
        <v>6</v>
      </c>
      <c r="I3026" s="5">
        <v>96</v>
      </c>
      <c r="J3026" s="5">
        <v>63</v>
      </c>
      <c r="K3026" s="5"/>
      <c r="L3026" s="5">
        <v>74</v>
      </c>
      <c r="M3026" s="5">
        <v>55</v>
      </c>
      <c r="N3026" s="5"/>
      <c r="O3026" s="5">
        <v>90</v>
      </c>
      <c r="P3026" s="5"/>
      <c r="Q3026" s="5"/>
      <c r="R3026" s="5"/>
      <c r="S3026" s="5"/>
      <c r="T3026" s="5">
        <v>378</v>
      </c>
      <c r="U3026" s="5">
        <v>5</v>
      </c>
      <c r="V3026" s="5">
        <v>76</v>
      </c>
      <c r="W3026" s="5">
        <v>100</v>
      </c>
      <c r="X3026" s="5" t="s">
        <v>64</v>
      </c>
      <c r="Y3026" s="5" t="s">
        <v>64</v>
      </c>
      <c r="Z3026" s="5" t="s">
        <v>64</v>
      </c>
      <c r="AA3026" s="5" t="s">
        <v>63</v>
      </c>
      <c r="AB3026" s="5" t="s">
        <v>64</v>
      </c>
      <c r="AC3026" s="5" t="s">
        <v>66</v>
      </c>
      <c r="AD3026" s="5" t="s">
        <v>66</v>
      </c>
      <c r="AE3026" s="5" t="s">
        <v>66</v>
      </c>
      <c r="AF3026" s="5" t="s">
        <v>66</v>
      </c>
      <c r="AG3026" s="5" t="s">
        <v>66</v>
      </c>
      <c r="AH3026" s="5" t="s">
        <v>66</v>
      </c>
      <c r="AI3026" s="5" t="s">
        <v>66</v>
      </c>
      <c r="AJ3026" s="5" t="s">
        <v>66</v>
      </c>
      <c r="AK3026" s="5" t="s">
        <v>66</v>
      </c>
      <c r="AL3026" s="5" t="s">
        <v>66</v>
      </c>
      <c r="AM3026" s="5" t="s">
        <v>66</v>
      </c>
      <c r="AN3026" s="5" t="s">
        <v>66</v>
      </c>
      <c r="AO3026" s="5" t="s">
        <v>66</v>
      </c>
      <c r="AP3026" s="5" t="s">
        <v>66</v>
      </c>
      <c r="AQ3026" s="5" t="s">
        <v>66</v>
      </c>
      <c r="AR3026" s="5" t="s">
        <v>66</v>
      </c>
      <c r="AS3026" s="5" t="s">
        <v>65</v>
      </c>
      <c r="AT3026" s="5" t="s">
        <v>66</v>
      </c>
      <c r="AU3026" s="5" t="s">
        <v>67</v>
      </c>
      <c r="AV3026" s="5" t="s">
        <v>67</v>
      </c>
      <c r="AW3026" s="5" t="s">
        <v>65</v>
      </c>
      <c r="AX3026" s="5" t="s">
        <v>69</v>
      </c>
      <c r="AY3026" s="5">
        <v>10.5</v>
      </c>
      <c r="AZ3026" s="5">
        <v>2.2999999999999998</v>
      </c>
    </row>
    <row r="3027" spans="1:52">
      <c r="A3027" s="5">
        <v>56</v>
      </c>
      <c r="B3027" s="5" t="s">
        <v>3029</v>
      </c>
      <c r="C3027" s="6">
        <v>31</v>
      </c>
      <c r="D3027" s="5" t="s">
        <v>3030</v>
      </c>
      <c r="E3027" s="5" t="str">
        <f>VLOOKUP(B3027,Region!$A$1:$B$76,2,FALSE)</f>
        <v>Region_3</v>
      </c>
      <c r="F3027" s="5" t="str">
        <f>VLOOKUP(D3027,'Used to Match Zip By Sch Name'!$A$2:$E$4714,5,FALSE)</f>
        <v>34982-7237</v>
      </c>
      <c r="G3027" s="5">
        <f>VLOOKUP(D3027,public_school_report!$D$1:$CI$3651,84,FALSE)</f>
        <v>539</v>
      </c>
      <c r="H3027" s="5" t="s">
        <v>6</v>
      </c>
      <c r="I3027" s="5">
        <v>32</v>
      </c>
      <c r="J3027" s="5">
        <v>46</v>
      </c>
      <c r="K3027" s="5">
        <v>42</v>
      </c>
      <c r="L3027" s="5">
        <v>40</v>
      </c>
      <c r="M3027" s="5">
        <v>44</v>
      </c>
      <c r="N3027" s="5">
        <v>45</v>
      </c>
      <c r="O3027" s="5">
        <v>35</v>
      </c>
      <c r="P3027" s="5"/>
      <c r="Q3027" s="5"/>
      <c r="R3027" s="5"/>
      <c r="S3027" s="5"/>
      <c r="T3027" s="5">
        <v>284</v>
      </c>
      <c r="U3027" s="5">
        <v>7</v>
      </c>
      <c r="V3027" s="5">
        <v>41</v>
      </c>
      <c r="W3027" s="5">
        <v>100</v>
      </c>
      <c r="X3027" s="5" t="s">
        <v>63</v>
      </c>
      <c r="Y3027" s="5" t="s">
        <v>62</v>
      </c>
      <c r="Z3027" s="5" t="s">
        <v>63</v>
      </c>
      <c r="AA3027" s="5" t="s">
        <v>63</v>
      </c>
      <c r="AB3027" s="5" t="s">
        <v>72</v>
      </c>
      <c r="AC3027" s="5" t="s">
        <v>63</v>
      </c>
      <c r="AD3027" s="5" t="s">
        <v>62</v>
      </c>
      <c r="AE3027" s="5" t="s">
        <v>62</v>
      </c>
      <c r="AF3027" s="5" t="s">
        <v>64</v>
      </c>
      <c r="AG3027" s="5" t="s">
        <v>62</v>
      </c>
      <c r="AH3027" s="5" t="s">
        <v>64</v>
      </c>
      <c r="AI3027" s="5" t="s">
        <v>63</v>
      </c>
      <c r="AJ3027" s="5" t="s">
        <v>63</v>
      </c>
      <c r="AK3027" s="5" t="s">
        <v>62</v>
      </c>
      <c r="AL3027" s="5" t="s">
        <v>63</v>
      </c>
      <c r="AM3027" s="5" t="s">
        <v>62</v>
      </c>
      <c r="AN3027" s="5" t="s">
        <v>63</v>
      </c>
      <c r="AO3027" s="5" t="s">
        <v>63</v>
      </c>
      <c r="AP3027" s="5" t="s">
        <v>63</v>
      </c>
      <c r="AQ3027" s="5" t="s">
        <v>72</v>
      </c>
      <c r="AR3027" s="5" t="s">
        <v>72</v>
      </c>
      <c r="AS3027" s="5" t="s">
        <v>65</v>
      </c>
      <c r="AT3027" s="5" t="s">
        <v>66</v>
      </c>
      <c r="AU3027" s="5" t="s">
        <v>67</v>
      </c>
      <c r="AV3027" s="5" t="s">
        <v>68</v>
      </c>
      <c r="AW3027" s="5" t="s">
        <v>65</v>
      </c>
      <c r="AX3027" s="5" t="s">
        <v>69</v>
      </c>
      <c r="AY3027" s="5">
        <v>79.7</v>
      </c>
      <c r="AZ3027" s="5">
        <v>100</v>
      </c>
    </row>
    <row r="3028" spans="1:52">
      <c r="A3028" s="5">
        <v>56</v>
      </c>
      <c r="B3028" s="5" t="s">
        <v>3029</v>
      </c>
      <c r="C3028" s="6">
        <v>40</v>
      </c>
      <c r="D3028" s="5" t="s">
        <v>3031</v>
      </c>
      <c r="E3028" s="5" t="str">
        <f>VLOOKUP(B3028,Region!$A$1:$B$76,2,FALSE)</f>
        <v>Region_3</v>
      </c>
      <c r="F3028" s="5" t="str">
        <f>VLOOKUP(D3028,'Used to Match Zip By Sch Name'!$A$2:$E$4714,5,FALSE)</f>
        <v>34982-7145</v>
      </c>
      <c r="G3028" s="5">
        <f>VLOOKUP(D3028,public_school_report!$D$1:$CI$3651,84,FALSE)</f>
        <v>709</v>
      </c>
      <c r="H3028" s="5" t="s">
        <v>4</v>
      </c>
      <c r="I3028" s="5">
        <v>45</v>
      </c>
      <c r="J3028" s="5">
        <v>60</v>
      </c>
      <c r="K3028" s="5">
        <v>64</v>
      </c>
      <c r="L3028" s="5">
        <v>45</v>
      </c>
      <c r="M3028" s="5">
        <v>55</v>
      </c>
      <c r="N3028" s="5">
        <v>47</v>
      </c>
      <c r="O3028" s="5">
        <v>51</v>
      </c>
      <c r="P3028" s="5"/>
      <c r="Q3028" s="5"/>
      <c r="R3028" s="5"/>
      <c r="S3028" s="5"/>
      <c r="T3028" s="5">
        <v>367</v>
      </c>
      <c r="U3028" s="5">
        <v>7</v>
      </c>
      <c r="V3028" s="5">
        <v>52</v>
      </c>
      <c r="W3028" s="5">
        <v>100</v>
      </c>
      <c r="X3028" s="5" t="s">
        <v>63</v>
      </c>
      <c r="Y3028" s="5" t="s">
        <v>62</v>
      </c>
      <c r="Z3028" s="5" t="s">
        <v>72</v>
      </c>
      <c r="AA3028" s="5" t="s">
        <v>72</v>
      </c>
      <c r="AB3028" s="5" t="s">
        <v>63</v>
      </c>
      <c r="AC3028" s="5" t="s">
        <v>63</v>
      </c>
      <c r="AD3028" s="5" t="s">
        <v>72</v>
      </c>
      <c r="AE3028" s="5" t="s">
        <v>63</v>
      </c>
      <c r="AF3028" s="5" t="s">
        <v>62</v>
      </c>
      <c r="AG3028" s="5" t="s">
        <v>64</v>
      </c>
      <c r="AH3028" s="5" t="s">
        <v>63</v>
      </c>
      <c r="AI3028" s="5" t="s">
        <v>62</v>
      </c>
      <c r="AJ3028" s="5" t="s">
        <v>73</v>
      </c>
      <c r="AK3028" s="5" t="s">
        <v>62</v>
      </c>
      <c r="AL3028" s="5" t="s">
        <v>63</v>
      </c>
      <c r="AM3028" s="5" t="s">
        <v>62</v>
      </c>
      <c r="AN3028" s="5" t="s">
        <v>62</v>
      </c>
      <c r="AO3028" s="5" t="s">
        <v>63</v>
      </c>
      <c r="AP3028" s="5" t="s">
        <v>63</v>
      </c>
      <c r="AQ3028" s="5" t="s">
        <v>64</v>
      </c>
      <c r="AR3028" s="5" t="s">
        <v>63</v>
      </c>
      <c r="AS3028" s="5" t="s">
        <v>65</v>
      </c>
      <c r="AT3028" s="5" t="s">
        <v>66</v>
      </c>
      <c r="AU3028" s="5" t="s">
        <v>67</v>
      </c>
      <c r="AV3028" s="5" t="s">
        <v>68</v>
      </c>
      <c r="AW3028" s="5" t="s">
        <v>65</v>
      </c>
      <c r="AX3028" s="5" t="s">
        <v>69</v>
      </c>
      <c r="AY3028" s="5">
        <v>81.8</v>
      </c>
      <c r="AZ3028" s="5">
        <v>100</v>
      </c>
    </row>
    <row r="3029" spans="1:52">
      <c r="A3029" s="5">
        <v>56</v>
      </c>
      <c r="B3029" s="5" t="s">
        <v>3029</v>
      </c>
      <c r="C3029" s="6">
        <v>41</v>
      </c>
      <c r="D3029" s="5" t="s">
        <v>800</v>
      </c>
      <c r="E3029" s="5" t="str">
        <f>VLOOKUP(B3029,Region!$A$1:$B$76,2,FALSE)</f>
        <v>Region_3</v>
      </c>
      <c r="F3029" s="5" t="str">
        <f>VLOOKUP(D3029,'Used to Match Zip By Sch Name'!$A$2:$E$4714,5,FALSE)</f>
        <v>34947-6964</v>
      </c>
      <c r="G3029" s="5">
        <f>VLOOKUP(D3029,public_school_report!$D$1:$CI$3651,84,FALSE)</f>
        <v>649</v>
      </c>
      <c r="H3029" s="5" t="s">
        <v>4</v>
      </c>
      <c r="I3029" s="5">
        <v>72</v>
      </c>
      <c r="J3029" s="5">
        <v>63</v>
      </c>
      <c r="K3029" s="5">
        <v>44</v>
      </c>
      <c r="L3029" s="5">
        <v>74</v>
      </c>
      <c r="M3029" s="5">
        <v>58</v>
      </c>
      <c r="N3029" s="5">
        <v>38</v>
      </c>
      <c r="O3029" s="5">
        <v>56</v>
      </c>
      <c r="P3029" s="5"/>
      <c r="Q3029" s="5"/>
      <c r="R3029" s="5"/>
      <c r="S3029" s="5"/>
      <c r="T3029" s="5">
        <v>405</v>
      </c>
      <c r="U3029" s="5">
        <v>7</v>
      </c>
      <c r="V3029" s="5">
        <v>58</v>
      </c>
      <c r="W3029" s="5">
        <v>100</v>
      </c>
      <c r="X3029" s="5" t="s">
        <v>62</v>
      </c>
      <c r="Y3029" s="5" t="s">
        <v>64</v>
      </c>
      <c r="Z3029" s="5" t="s">
        <v>64</v>
      </c>
      <c r="AA3029" s="5" t="s">
        <v>62</v>
      </c>
      <c r="AB3029" s="5" t="s">
        <v>62</v>
      </c>
      <c r="AC3029" s="5" t="s">
        <v>62</v>
      </c>
      <c r="AD3029" s="5" t="s">
        <v>64</v>
      </c>
      <c r="AE3029" s="5" t="s">
        <v>64</v>
      </c>
      <c r="AF3029" s="5" t="s">
        <v>64</v>
      </c>
      <c r="AG3029" s="5" t="s">
        <v>64</v>
      </c>
      <c r="AH3029" s="5" t="s">
        <v>64</v>
      </c>
      <c r="AI3029" s="5" t="s">
        <v>64</v>
      </c>
      <c r="AJ3029" s="5" t="s">
        <v>64</v>
      </c>
      <c r="AK3029" s="5" t="s">
        <v>64</v>
      </c>
      <c r="AL3029" s="5" t="s">
        <v>64</v>
      </c>
      <c r="AM3029" s="5" t="s">
        <v>64</v>
      </c>
      <c r="AN3029" s="5" t="s">
        <v>64</v>
      </c>
      <c r="AO3029" s="5" t="s">
        <v>64</v>
      </c>
      <c r="AP3029" s="5" t="s">
        <v>62</v>
      </c>
      <c r="AQ3029" s="5" t="s">
        <v>64</v>
      </c>
      <c r="AR3029" s="5" t="s">
        <v>62</v>
      </c>
      <c r="AS3029" s="5" t="s">
        <v>65</v>
      </c>
      <c r="AT3029" s="5" t="s">
        <v>66</v>
      </c>
      <c r="AU3029" s="5" t="s">
        <v>67</v>
      </c>
      <c r="AV3029" s="5" t="s">
        <v>68</v>
      </c>
      <c r="AW3029" s="5" t="s">
        <v>65</v>
      </c>
      <c r="AX3029" s="5" t="s">
        <v>69</v>
      </c>
      <c r="AY3029" s="5">
        <v>59.5</v>
      </c>
      <c r="AZ3029" s="5">
        <v>57.999999999999986</v>
      </c>
    </row>
    <row r="3030" spans="1:52">
      <c r="A3030" s="5">
        <v>56</v>
      </c>
      <c r="B3030" s="5" t="s">
        <v>3029</v>
      </c>
      <c r="C3030" s="6">
        <v>51</v>
      </c>
      <c r="D3030" s="5" t="s">
        <v>3032</v>
      </c>
      <c r="E3030" s="5" t="str">
        <f>VLOOKUP(B3030,Region!$A$1:$B$76,2,FALSE)</f>
        <v>Region_3</v>
      </c>
      <c r="F3030" s="5" t="str">
        <f>VLOOKUP(D3030,'Used to Match Zip By Sch Name'!$A$2:$E$4714,5,FALSE)</f>
        <v>34950-4058</v>
      </c>
      <c r="G3030" s="5" t="e">
        <f>VLOOKUP(D3030,public_school_report!$D$1:$CI$3651,84,FALSE)</f>
        <v>#N/A</v>
      </c>
      <c r="H3030" s="5"/>
      <c r="I3030" s="5">
        <v>46</v>
      </c>
      <c r="J3030" s="5">
        <v>54</v>
      </c>
      <c r="K3030" s="5">
        <v>49</v>
      </c>
      <c r="L3030" s="5">
        <v>43</v>
      </c>
      <c r="M3030" s="5">
        <v>41</v>
      </c>
      <c r="N3030" s="5">
        <v>30</v>
      </c>
      <c r="O3030" s="5">
        <v>46</v>
      </c>
      <c r="P3030" s="5">
        <v>56</v>
      </c>
      <c r="Q3030" s="5">
        <v>71</v>
      </c>
      <c r="R3030" s="5"/>
      <c r="S3030" s="5"/>
      <c r="T3030" s="5">
        <v>436</v>
      </c>
      <c r="U3030" s="5">
        <v>9</v>
      </c>
      <c r="V3030" s="5">
        <v>48</v>
      </c>
      <c r="W3030" s="5">
        <v>100</v>
      </c>
      <c r="X3030" s="5" t="s">
        <v>63</v>
      </c>
      <c r="Y3030" s="5" t="s">
        <v>63</v>
      </c>
      <c r="Z3030" s="5" t="s">
        <v>63</v>
      </c>
      <c r="AA3030" s="5" t="s">
        <v>63</v>
      </c>
      <c r="AB3030" s="5" t="s">
        <v>63</v>
      </c>
      <c r="AC3030" s="5" t="s">
        <v>62</v>
      </c>
      <c r="AD3030" s="5" t="s">
        <v>72</v>
      </c>
      <c r="AE3030" s="5" t="s">
        <v>63</v>
      </c>
      <c r="AF3030" s="5" t="s">
        <v>63</v>
      </c>
      <c r="AG3030" s="5" t="s">
        <v>63</v>
      </c>
      <c r="AH3030" s="5" t="s">
        <v>62</v>
      </c>
      <c r="AI3030" s="5" t="s">
        <v>64</v>
      </c>
      <c r="AJ3030" s="5" t="s">
        <v>62</v>
      </c>
      <c r="AK3030" s="5" t="s">
        <v>64</v>
      </c>
      <c r="AL3030" s="5" t="s">
        <v>62</v>
      </c>
      <c r="AM3030" s="5" t="s">
        <v>64</v>
      </c>
      <c r="AN3030" s="5" t="s">
        <v>64</v>
      </c>
      <c r="AO3030" s="5" t="s">
        <v>62</v>
      </c>
      <c r="AP3030" s="5" t="s">
        <v>62</v>
      </c>
      <c r="AQ3030" s="5" t="s">
        <v>63</v>
      </c>
      <c r="AR3030" s="5" t="s">
        <v>63</v>
      </c>
      <c r="AS3030" s="5" t="s">
        <v>65</v>
      </c>
      <c r="AT3030" s="5" t="s">
        <v>66</v>
      </c>
      <c r="AU3030" s="5" t="s">
        <v>67</v>
      </c>
      <c r="AV3030" s="5" t="s">
        <v>68</v>
      </c>
      <c r="AW3030" s="5" t="s">
        <v>65</v>
      </c>
      <c r="AX3030" s="5" t="s">
        <v>86</v>
      </c>
      <c r="AY3030" s="5">
        <v>77.8</v>
      </c>
      <c r="AZ3030" s="5">
        <v>90.3</v>
      </c>
    </row>
    <row r="3031" spans="1:52">
      <c r="A3031" s="5">
        <v>56</v>
      </c>
      <c r="B3031" s="5" t="s">
        <v>3029</v>
      </c>
      <c r="C3031" s="6">
        <v>61</v>
      </c>
      <c r="D3031" s="5" t="s">
        <v>3033</v>
      </c>
      <c r="E3031" s="5" t="str">
        <f>VLOOKUP(B3031,Region!$A$1:$B$76,2,FALSE)</f>
        <v>Region_3</v>
      </c>
      <c r="F3031" s="5" t="str">
        <f>VLOOKUP(D3031,'Used to Match Zip By Sch Name'!$A$2:$E$4714,5,FALSE)</f>
        <v>34950-4802</v>
      </c>
      <c r="G3031" s="5">
        <f>VLOOKUP(D3031,public_school_report!$D$1:$CI$3651,84,FALSE)</f>
        <v>691</v>
      </c>
      <c r="H3031" s="5" t="s">
        <v>4</v>
      </c>
      <c r="I3031" s="5">
        <v>32</v>
      </c>
      <c r="J3031" s="5">
        <v>40</v>
      </c>
      <c r="K3031" s="5">
        <v>41</v>
      </c>
      <c r="L3031" s="5">
        <v>38</v>
      </c>
      <c r="M3031" s="5">
        <v>32</v>
      </c>
      <c r="N3031" s="5">
        <v>31</v>
      </c>
      <c r="O3031" s="5">
        <v>31</v>
      </c>
      <c r="P3031" s="5"/>
      <c r="Q3031" s="5"/>
      <c r="R3031" s="5"/>
      <c r="S3031" s="5"/>
      <c r="T3031" s="5">
        <v>245</v>
      </c>
      <c r="U3031" s="5">
        <v>7</v>
      </c>
      <c r="V3031" s="5">
        <v>35</v>
      </c>
      <c r="W3031" s="5">
        <v>100</v>
      </c>
      <c r="X3031" s="5" t="s">
        <v>72</v>
      </c>
      <c r="Y3031" s="5" t="s">
        <v>63</v>
      </c>
      <c r="Z3031" s="5" t="s">
        <v>63</v>
      </c>
      <c r="AA3031" s="5" t="s">
        <v>72</v>
      </c>
      <c r="AB3031" s="5" t="s">
        <v>72</v>
      </c>
      <c r="AC3031" s="5" t="s">
        <v>63</v>
      </c>
      <c r="AD3031" s="5" t="s">
        <v>63</v>
      </c>
      <c r="AE3031" s="5" t="s">
        <v>62</v>
      </c>
      <c r="AF3031" s="5" t="s">
        <v>64</v>
      </c>
      <c r="AG3031" s="5" t="s">
        <v>64</v>
      </c>
      <c r="AH3031" s="5" t="s">
        <v>62</v>
      </c>
      <c r="AI3031" s="5" t="s">
        <v>64</v>
      </c>
      <c r="AJ3031" s="5" t="s">
        <v>62</v>
      </c>
      <c r="AK3031" s="5" t="s">
        <v>62</v>
      </c>
      <c r="AL3031" s="5" t="s">
        <v>63</v>
      </c>
      <c r="AM3031" s="5" t="s">
        <v>64</v>
      </c>
      <c r="AN3031" s="5" t="s">
        <v>63</v>
      </c>
      <c r="AO3031" s="5" t="s">
        <v>63</v>
      </c>
      <c r="AP3031" s="5" t="s">
        <v>63</v>
      </c>
      <c r="AQ3031" s="5" t="s">
        <v>63</v>
      </c>
      <c r="AR3031" s="5" t="s">
        <v>63</v>
      </c>
      <c r="AS3031" s="5" t="s">
        <v>65</v>
      </c>
      <c r="AT3031" s="5" t="s">
        <v>66</v>
      </c>
      <c r="AU3031" s="5" t="s">
        <v>67</v>
      </c>
      <c r="AV3031" s="5" t="s">
        <v>68</v>
      </c>
      <c r="AW3031" s="5" t="s">
        <v>65</v>
      </c>
      <c r="AX3031" s="5" t="s">
        <v>69</v>
      </c>
      <c r="AY3031" s="5">
        <v>87.2</v>
      </c>
      <c r="AZ3031" s="5">
        <v>100</v>
      </c>
    </row>
    <row r="3032" spans="1:52">
      <c r="A3032" s="5">
        <v>56</v>
      </c>
      <c r="B3032" s="5" t="s">
        <v>3029</v>
      </c>
      <c r="C3032" s="6">
        <v>71</v>
      </c>
      <c r="D3032" s="5" t="s">
        <v>3034</v>
      </c>
      <c r="E3032" s="5" t="str">
        <f>VLOOKUP(B3032,Region!$A$1:$B$76,2,FALSE)</f>
        <v>Region_3</v>
      </c>
      <c r="F3032" s="5" t="str">
        <f>VLOOKUP(D3032,'Used to Match Zip By Sch Name'!$A$2:$E$4714,5,FALSE)</f>
        <v>34950-5237</v>
      </c>
      <c r="G3032" s="5">
        <f>VLOOKUP(D3032,public_school_report!$D$1:$CI$3651,84,FALSE)</f>
        <v>769</v>
      </c>
      <c r="H3032" s="5" t="s">
        <v>4</v>
      </c>
      <c r="I3032" s="5">
        <v>31</v>
      </c>
      <c r="J3032" s="5">
        <v>56</v>
      </c>
      <c r="K3032" s="5">
        <v>65</v>
      </c>
      <c r="L3032" s="5">
        <v>39</v>
      </c>
      <c r="M3032" s="5">
        <v>52</v>
      </c>
      <c r="N3032" s="5">
        <v>58</v>
      </c>
      <c r="O3032" s="5">
        <v>36</v>
      </c>
      <c r="P3032" s="5"/>
      <c r="Q3032" s="5"/>
      <c r="R3032" s="5"/>
      <c r="S3032" s="5"/>
      <c r="T3032" s="5">
        <v>337</v>
      </c>
      <c r="U3032" s="5">
        <v>7</v>
      </c>
      <c r="V3032" s="5">
        <v>48</v>
      </c>
      <c r="W3032" s="5">
        <v>100</v>
      </c>
      <c r="X3032" s="5" t="s">
        <v>63</v>
      </c>
      <c r="Y3032" s="5" t="s">
        <v>72</v>
      </c>
      <c r="Z3032" s="5" t="s">
        <v>72</v>
      </c>
      <c r="AA3032" s="5" t="s">
        <v>73</v>
      </c>
      <c r="AB3032" s="5" t="s">
        <v>73</v>
      </c>
      <c r="AC3032" s="5" t="s">
        <v>72</v>
      </c>
      <c r="AD3032" s="5" t="s">
        <v>63</v>
      </c>
      <c r="AE3032" s="5" t="s">
        <v>62</v>
      </c>
      <c r="AF3032" s="5" t="s">
        <v>64</v>
      </c>
      <c r="AG3032" s="5" t="s">
        <v>63</v>
      </c>
      <c r="AH3032" s="5" t="s">
        <v>63</v>
      </c>
      <c r="AI3032" s="5" t="s">
        <v>63</v>
      </c>
      <c r="AJ3032" s="5" t="s">
        <v>72</v>
      </c>
      <c r="AK3032" s="5" t="s">
        <v>62</v>
      </c>
      <c r="AL3032" s="5" t="s">
        <v>63</v>
      </c>
      <c r="AM3032" s="5" t="s">
        <v>64</v>
      </c>
      <c r="AN3032" s="5" t="s">
        <v>62</v>
      </c>
      <c r="AO3032" s="5" t="s">
        <v>62</v>
      </c>
      <c r="AP3032" s="5" t="s">
        <v>62</v>
      </c>
      <c r="AQ3032" s="5" t="s">
        <v>63</v>
      </c>
      <c r="AR3032" s="5" t="s">
        <v>72</v>
      </c>
      <c r="AS3032" s="5" t="s">
        <v>65</v>
      </c>
      <c r="AT3032" s="5" t="s">
        <v>66</v>
      </c>
      <c r="AU3032" s="5" t="s">
        <v>67</v>
      </c>
      <c r="AV3032" s="5" t="s">
        <v>68</v>
      </c>
      <c r="AW3032" s="5" t="s">
        <v>65</v>
      </c>
      <c r="AX3032" s="5" t="s">
        <v>69</v>
      </c>
      <c r="AY3032" s="5">
        <v>92.8</v>
      </c>
      <c r="AZ3032" s="5">
        <v>100</v>
      </c>
    </row>
    <row r="3033" spans="1:52">
      <c r="A3033" s="5">
        <v>56</v>
      </c>
      <c r="B3033" s="5" t="s">
        <v>3029</v>
      </c>
      <c r="C3033" s="6">
        <v>72</v>
      </c>
      <c r="D3033" s="5" t="s">
        <v>3035</v>
      </c>
      <c r="E3033" s="5" t="str">
        <f>VLOOKUP(B3033,Region!$A$1:$B$76,2,FALSE)</f>
        <v>Region_3</v>
      </c>
      <c r="F3033" s="5" t="str">
        <f>VLOOKUP(D3033,'Used to Match Zip By Sch Name'!$A$2:$E$4714,5,FALSE)</f>
        <v>34950-9268</v>
      </c>
      <c r="G3033" s="5">
        <f>VLOOKUP(D3033,public_school_report!$D$1:$CI$3651,84,FALSE)</f>
        <v>599</v>
      </c>
      <c r="H3033" s="5" t="s">
        <v>4</v>
      </c>
      <c r="I3033" s="5">
        <v>26</v>
      </c>
      <c r="J3033" s="5">
        <v>39</v>
      </c>
      <c r="K3033" s="5">
        <v>37</v>
      </c>
      <c r="L3033" s="5">
        <v>29</v>
      </c>
      <c r="M3033" s="5">
        <v>45</v>
      </c>
      <c r="N3033" s="5">
        <v>49</v>
      </c>
      <c r="O3033" s="5">
        <v>28</v>
      </c>
      <c r="P3033" s="5">
        <v>46</v>
      </c>
      <c r="Q3033" s="5">
        <v>79</v>
      </c>
      <c r="R3033" s="5"/>
      <c r="S3033" s="5"/>
      <c r="T3033" s="5">
        <v>378</v>
      </c>
      <c r="U3033" s="5">
        <v>9</v>
      </c>
      <c r="V3033" s="5">
        <v>42</v>
      </c>
      <c r="W3033" s="5">
        <v>99</v>
      </c>
      <c r="X3033" s="5" t="s">
        <v>63</v>
      </c>
      <c r="Y3033" s="5" t="s">
        <v>63</v>
      </c>
      <c r="Z3033" s="5" t="s">
        <v>63</v>
      </c>
      <c r="AA3033" s="5" t="s">
        <v>72</v>
      </c>
      <c r="AB3033" s="5" t="s">
        <v>72</v>
      </c>
      <c r="AC3033" s="5" t="s">
        <v>73</v>
      </c>
      <c r="AD3033" s="5" t="s">
        <v>73</v>
      </c>
      <c r="AE3033" s="5" t="s">
        <v>72</v>
      </c>
      <c r="AF3033" s="5" t="s">
        <v>63</v>
      </c>
      <c r="AG3033" s="5" t="s">
        <v>63</v>
      </c>
      <c r="AH3033" s="5" t="s">
        <v>63</v>
      </c>
      <c r="AI3033" s="5" t="s">
        <v>63</v>
      </c>
      <c r="AJ3033" s="5" t="s">
        <v>72</v>
      </c>
      <c r="AK3033" s="5" t="s">
        <v>62</v>
      </c>
      <c r="AL3033" s="5" t="s">
        <v>62</v>
      </c>
      <c r="AM3033" s="5" t="s">
        <v>63</v>
      </c>
      <c r="AN3033" s="5" t="s">
        <v>62</v>
      </c>
      <c r="AO3033" s="5" t="s">
        <v>62</v>
      </c>
      <c r="AP3033" s="5" t="s">
        <v>63</v>
      </c>
      <c r="AQ3033" s="5" t="s">
        <v>63</v>
      </c>
      <c r="AR3033" s="5" t="s">
        <v>63</v>
      </c>
      <c r="AS3033" s="5" t="s">
        <v>65</v>
      </c>
      <c r="AT3033" s="5" t="s">
        <v>66</v>
      </c>
      <c r="AU3033" s="5" t="s">
        <v>67</v>
      </c>
      <c r="AV3033" s="5" t="s">
        <v>68</v>
      </c>
      <c r="AW3033" s="5" t="s">
        <v>65</v>
      </c>
      <c r="AX3033" s="5" t="s">
        <v>78</v>
      </c>
      <c r="AY3033" s="5">
        <v>89.4</v>
      </c>
      <c r="AZ3033" s="5">
        <v>100</v>
      </c>
    </row>
    <row r="3034" spans="1:52">
      <c r="A3034" s="5">
        <v>56</v>
      </c>
      <c r="B3034" s="5" t="s">
        <v>3029</v>
      </c>
      <c r="C3034" s="6">
        <v>81</v>
      </c>
      <c r="D3034" s="5" t="s">
        <v>3036</v>
      </c>
      <c r="E3034" s="5" t="str">
        <f>VLOOKUP(B3034,Region!$A$1:$B$76,2,FALSE)</f>
        <v>Region_3</v>
      </c>
      <c r="F3034" s="5" t="str">
        <f>VLOOKUP(D3034,'Used to Match Zip By Sch Name'!$A$2:$E$4714,5,FALSE)</f>
        <v>34950-2171</v>
      </c>
      <c r="G3034" s="5">
        <f>VLOOKUP(D3034,public_school_report!$D$1:$CI$3651,84,FALSE)</f>
        <v>629</v>
      </c>
      <c r="H3034" s="5" t="s">
        <v>4</v>
      </c>
      <c r="I3034" s="5">
        <v>57</v>
      </c>
      <c r="J3034" s="5">
        <v>53</v>
      </c>
      <c r="K3034" s="5">
        <v>42</v>
      </c>
      <c r="L3034" s="5">
        <v>56</v>
      </c>
      <c r="M3034" s="5">
        <v>46</v>
      </c>
      <c r="N3034" s="5">
        <v>38</v>
      </c>
      <c r="O3034" s="5">
        <v>43</v>
      </c>
      <c r="P3034" s="5"/>
      <c r="Q3034" s="5"/>
      <c r="R3034" s="5"/>
      <c r="S3034" s="5"/>
      <c r="T3034" s="5">
        <v>335</v>
      </c>
      <c r="U3034" s="5">
        <v>7</v>
      </c>
      <c r="V3034" s="5">
        <v>48</v>
      </c>
      <c r="W3034" s="5">
        <v>100</v>
      </c>
      <c r="X3034" s="5" t="s">
        <v>63</v>
      </c>
      <c r="Y3034" s="5" t="s">
        <v>63</v>
      </c>
      <c r="Z3034" s="5" t="s">
        <v>62</v>
      </c>
      <c r="AA3034" s="5" t="s">
        <v>63</v>
      </c>
      <c r="AB3034" s="5" t="s">
        <v>64</v>
      </c>
      <c r="AC3034" s="5" t="s">
        <v>62</v>
      </c>
      <c r="AD3034" s="5" t="s">
        <v>64</v>
      </c>
      <c r="AE3034" s="5" t="s">
        <v>64</v>
      </c>
      <c r="AF3034" s="5" t="s">
        <v>64</v>
      </c>
      <c r="AG3034" s="5" t="s">
        <v>64</v>
      </c>
      <c r="AH3034" s="5" t="s">
        <v>64</v>
      </c>
      <c r="AI3034" s="5" t="s">
        <v>64</v>
      </c>
      <c r="AJ3034" s="5" t="s">
        <v>64</v>
      </c>
      <c r="AK3034" s="5" t="s">
        <v>64</v>
      </c>
      <c r="AL3034" s="5" t="s">
        <v>64</v>
      </c>
      <c r="AM3034" s="5" t="s">
        <v>64</v>
      </c>
      <c r="AN3034" s="5" t="s">
        <v>64</v>
      </c>
      <c r="AO3034" s="5" t="s">
        <v>64</v>
      </c>
      <c r="AP3034" s="5" t="s">
        <v>64</v>
      </c>
      <c r="AQ3034" s="5" t="s">
        <v>62</v>
      </c>
      <c r="AR3034" s="5" t="s">
        <v>64</v>
      </c>
      <c r="AS3034" s="5" t="s">
        <v>65</v>
      </c>
      <c r="AT3034" s="5" t="s">
        <v>66</v>
      </c>
      <c r="AU3034" s="5" t="s">
        <v>67</v>
      </c>
      <c r="AV3034" s="5" t="s">
        <v>68</v>
      </c>
      <c r="AW3034" s="5" t="s">
        <v>65</v>
      </c>
      <c r="AX3034" s="5" t="s">
        <v>69</v>
      </c>
      <c r="AY3034" s="5">
        <v>86.1</v>
      </c>
      <c r="AZ3034" s="5">
        <v>76.7</v>
      </c>
    </row>
    <row r="3035" spans="1:52">
      <c r="A3035" s="5">
        <v>56</v>
      </c>
      <c r="B3035" s="5" t="s">
        <v>3029</v>
      </c>
      <c r="C3035" s="6">
        <v>91</v>
      </c>
      <c r="D3035" s="5" t="s">
        <v>3037</v>
      </c>
      <c r="E3035" s="5" t="str">
        <f>VLOOKUP(B3035,Region!$A$1:$B$76,2,FALSE)</f>
        <v>Region_3</v>
      </c>
      <c r="F3035" s="5" t="str">
        <f>VLOOKUP(D3035,'Used to Match Zip By Sch Name'!$A$2:$E$4714,5,FALSE)</f>
        <v>34952-1505</v>
      </c>
      <c r="G3035" s="5">
        <f>VLOOKUP(D3035,public_school_report!$D$1:$CI$3651,84,FALSE)</f>
        <v>523</v>
      </c>
      <c r="H3035" s="5" t="s">
        <v>6</v>
      </c>
      <c r="I3035" s="5">
        <v>51</v>
      </c>
      <c r="J3035" s="5">
        <v>58</v>
      </c>
      <c r="K3035" s="5">
        <v>54</v>
      </c>
      <c r="L3035" s="5">
        <v>49</v>
      </c>
      <c r="M3035" s="5">
        <v>35</v>
      </c>
      <c r="N3035" s="5">
        <v>21</v>
      </c>
      <c r="O3035" s="5">
        <v>58</v>
      </c>
      <c r="P3035" s="5"/>
      <c r="Q3035" s="5"/>
      <c r="R3035" s="5"/>
      <c r="S3035" s="5"/>
      <c r="T3035" s="5">
        <v>326</v>
      </c>
      <c r="U3035" s="5">
        <v>7</v>
      </c>
      <c r="V3035" s="5">
        <v>47</v>
      </c>
      <c r="W3035" s="5">
        <v>99</v>
      </c>
      <c r="X3035" s="5" t="s">
        <v>63</v>
      </c>
      <c r="Y3035" s="5" t="s">
        <v>62</v>
      </c>
      <c r="Z3035" s="5" t="s">
        <v>63</v>
      </c>
      <c r="AA3035" s="5" t="s">
        <v>63</v>
      </c>
      <c r="AB3035" s="5" t="s">
        <v>63</v>
      </c>
      <c r="AC3035" s="5" t="s">
        <v>63</v>
      </c>
      <c r="AD3035" s="5" t="s">
        <v>63</v>
      </c>
      <c r="AE3035" s="5" t="s">
        <v>62</v>
      </c>
      <c r="AF3035" s="5" t="s">
        <v>64</v>
      </c>
      <c r="AG3035" s="5" t="s">
        <v>63</v>
      </c>
      <c r="AH3035" s="5" t="s">
        <v>64</v>
      </c>
      <c r="AI3035" s="5" t="s">
        <v>64</v>
      </c>
      <c r="AJ3035" s="5" t="s">
        <v>63</v>
      </c>
      <c r="AK3035" s="5" t="s">
        <v>62</v>
      </c>
      <c r="AL3035" s="5" t="s">
        <v>63</v>
      </c>
      <c r="AM3035" s="5" t="s">
        <v>63</v>
      </c>
      <c r="AN3035" s="5" t="s">
        <v>63</v>
      </c>
      <c r="AO3035" s="5" t="s">
        <v>63</v>
      </c>
      <c r="AP3035" s="5" t="s">
        <v>63</v>
      </c>
      <c r="AQ3035" s="5" t="s">
        <v>63</v>
      </c>
      <c r="AR3035" s="5" t="s">
        <v>72</v>
      </c>
      <c r="AS3035" s="5" t="s">
        <v>65</v>
      </c>
      <c r="AT3035" s="5" t="s">
        <v>66</v>
      </c>
      <c r="AU3035" s="5" t="s">
        <v>67</v>
      </c>
      <c r="AV3035" s="5" t="s">
        <v>68</v>
      </c>
      <c r="AW3035" s="5" t="s">
        <v>65</v>
      </c>
      <c r="AX3035" s="5" t="s">
        <v>69</v>
      </c>
      <c r="AY3035" s="5">
        <v>59.9</v>
      </c>
      <c r="AZ3035" s="5">
        <v>96</v>
      </c>
    </row>
    <row r="3036" spans="1:52">
      <c r="A3036" s="5">
        <v>56</v>
      </c>
      <c r="B3036" s="5" t="s">
        <v>3029</v>
      </c>
      <c r="C3036" s="6">
        <v>111</v>
      </c>
      <c r="D3036" s="5" t="s">
        <v>3038</v>
      </c>
      <c r="E3036" s="5" t="str">
        <f>VLOOKUP(B3036,Region!$A$1:$B$76,2,FALSE)</f>
        <v>Region_3</v>
      </c>
      <c r="F3036" s="5" t="str">
        <f>VLOOKUP(D3036,'Used to Match Zip By Sch Name'!$A$2:$E$4714,5,FALSE)</f>
        <v>34947-5911</v>
      </c>
      <c r="G3036" s="5">
        <f>VLOOKUP(D3036,public_school_report!$D$1:$CI$3651,84,FALSE)</f>
        <v>636</v>
      </c>
      <c r="H3036" s="5" t="s">
        <v>4</v>
      </c>
      <c r="I3036" s="5">
        <v>24</v>
      </c>
      <c r="J3036" s="5">
        <v>42</v>
      </c>
      <c r="K3036" s="5">
        <v>60</v>
      </c>
      <c r="L3036" s="5">
        <v>25</v>
      </c>
      <c r="M3036" s="5">
        <v>29</v>
      </c>
      <c r="N3036" s="5">
        <v>48</v>
      </c>
      <c r="O3036" s="5">
        <v>24</v>
      </c>
      <c r="P3036" s="5"/>
      <c r="Q3036" s="5"/>
      <c r="R3036" s="5"/>
      <c r="S3036" s="5"/>
      <c r="T3036" s="5">
        <v>252</v>
      </c>
      <c r="U3036" s="5">
        <v>7</v>
      </c>
      <c r="V3036" s="5">
        <v>36</v>
      </c>
      <c r="W3036" s="5">
        <v>99</v>
      </c>
      <c r="X3036" s="5" t="s">
        <v>72</v>
      </c>
      <c r="Y3036" s="5" t="s">
        <v>72</v>
      </c>
      <c r="Z3036" s="5" t="s">
        <v>63</v>
      </c>
      <c r="AA3036" s="5" t="s">
        <v>73</v>
      </c>
      <c r="AB3036" s="5" t="s">
        <v>73</v>
      </c>
      <c r="AC3036" s="5" t="s">
        <v>72</v>
      </c>
      <c r="AD3036" s="5" t="s">
        <v>63</v>
      </c>
      <c r="AE3036" s="5" t="s">
        <v>63</v>
      </c>
      <c r="AF3036" s="5" t="s">
        <v>63</v>
      </c>
      <c r="AG3036" s="5" t="s">
        <v>63</v>
      </c>
      <c r="AH3036" s="5" t="s">
        <v>62</v>
      </c>
      <c r="AI3036" s="5" t="s">
        <v>62</v>
      </c>
      <c r="AJ3036" s="5" t="s">
        <v>63</v>
      </c>
      <c r="AK3036" s="5" t="s">
        <v>63</v>
      </c>
      <c r="AL3036" s="5" t="s">
        <v>72</v>
      </c>
      <c r="AM3036" s="5" t="s">
        <v>63</v>
      </c>
      <c r="AN3036" s="5" t="s">
        <v>63</v>
      </c>
      <c r="AO3036" s="5" t="s">
        <v>72</v>
      </c>
      <c r="AP3036" s="5" t="s">
        <v>63</v>
      </c>
      <c r="AQ3036" s="5" t="s">
        <v>72</v>
      </c>
      <c r="AR3036" s="5" t="s">
        <v>72</v>
      </c>
      <c r="AS3036" s="5" t="s">
        <v>65</v>
      </c>
      <c r="AT3036" s="5" t="s">
        <v>66</v>
      </c>
      <c r="AU3036" s="5" t="s">
        <v>67</v>
      </c>
      <c r="AV3036" s="5" t="s">
        <v>68</v>
      </c>
      <c r="AW3036" s="5" t="s">
        <v>65</v>
      </c>
      <c r="AX3036" s="5" t="s">
        <v>69</v>
      </c>
      <c r="AY3036" s="5">
        <v>96</v>
      </c>
      <c r="AZ3036" s="5">
        <v>100</v>
      </c>
    </row>
    <row r="3037" spans="1:52">
      <c r="A3037" s="5">
        <v>56</v>
      </c>
      <c r="B3037" s="5" t="s">
        <v>3029</v>
      </c>
      <c r="C3037" s="6">
        <v>121</v>
      </c>
      <c r="D3037" s="5" t="s">
        <v>3039</v>
      </c>
      <c r="E3037" s="5" t="str">
        <f>VLOOKUP(B3037,Region!$A$1:$B$76,2,FALSE)</f>
        <v>Region_3</v>
      </c>
      <c r="F3037" s="5" t="str">
        <f>VLOOKUP(D3037,'Used to Match Zip By Sch Name'!$A$2:$E$4714,5,FALSE)</f>
        <v>34950-6039</v>
      </c>
      <c r="G3037" s="5">
        <f>VLOOKUP(D3037,public_school_report!$D$1:$CI$3651,84,FALSE)</f>
        <v>1797</v>
      </c>
      <c r="H3037" s="5" t="s">
        <v>2</v>
      </c>
      <c r="I3037" s="5">
        <v>75</v>
      </c>
      <c r="J3037" s="5">
        <v>64</v>
      </c>
      <c r="K3037" s="5">
        <v>51</v>
      </c>
      <c r="L3037" s="5">
        <v>70</v>
      </c>
      <c r="M3037" s="5">
        <v>62</v>
      </c>
      <c r="N3037" s="5">
        <v>54</v>
      </c>
      <c r="O3037" s="5">
        <v>82</v>
      </c>
      <c r="P3037" s="5">
        <v>83</v>
      </c>
      <c r="Q3037" s="5">
        <v>60</v>
      </c>
      <c r="R3037" s="5">
        <v>100</v>
      </c>
      <c r="S3037" s="5">
        <v>75</v>
      </c>
      <c r="T3037" s="5">
        <v>776</v>
      </c>
      <c r="U3037" s="5">
        <v>11</v>
      </c>
      <c r="V3037" s="5">
        <v>71</v>
      </c>
      <c r="W3037" s="5">
        <v>100</v>
      </c>
      <c r="X3037" s="5" t="s">
        <v>64</v>
      </c>
      <c r="Y3037" s="5" t="s">
        <v>64</v>
      </c>
      <c r="Z3037" s="5" t="s">
        <v>64</v>
      </c>
      <c r="AA3037" s="5" t="s">
        <v>64</v>
      </c>
      <c r="AB3037" s="5" t="s">
        <v>64</v>
      </c>
      <c r="AC3037" s="5" t="s">
        <v>64</v>
      </c>
      <c r="AD3037" s="5" t="s">
        <v>64</v>
      </c>
      <c r="AE3037" s="5" t="s">
        <v>64</v>
      </c>
      <c r="AF3037" s="5" t="s">
        <v>64</v>
      </c>
      <c r="AG3037" s="5" t="s">
        <v>64</v>
      </c>
      <c r="AH3037" s="5" t="s">
        <v>64</v>
      </c>
      <c r="AI3037" s="5" t="s">
        <v>64</v>
      </c>
      <c r="AJ3037" s="5" t="s">
        <v>64</v>
      </c>
      <c r="AK3037" s="5" t="s">
        <v>64</v>
      </c>
      <c r="AL3037" s="5" t="s">
        <v>64</v>
      </c>
      <c r="AM3037" s="5" t="s">
        <v>64</v>
      </c>
      <c r="AN3037" s="5" t="s">
        <v>64</v>
      </c>
      <c r="AO3037" s="5" t="s">
        <v>64</v>
      </c>
      <c r="AP3037" s="5" t="s">
        <v>63</v>
      </c>
      <c r="AQ3037" s="5" t="s">
        <v>64</v>
      </c>
      <c r="AR3037" s="5" t="s">
        <v>62</v>
      </c>
      <c r="AS3037" s="5" t="s">
        <v>65</v>
      </c>
      <c r="AT3037" s="5" t="s">
        <v>66</v>
      </c>
      <c r="AU3037" s="5" t="s">
        <v>67</v>
      </c>
      <c r="AV3037" s="5" t="s">
        <v>67</v>
      </c>
      <c r="AW3037" s="5" t="s">
        <v>65</v>
      </c>
      <c r="AX3037" s="5" t="s">
        <v>86</v>
      </c>
      <c r="AY3037" s="5">
        <v>57.1</v>
      </c>
      <c r="AZ3037" s="5">
        <v>48.4</v>
      </c>
    </row>
    <row r="3038" spans="1:52">
      <c r="A3038" s="5">
        <v>56</v>
      </c>
      <c r="B3038" s="5" t="s">
        <v>3029</v>
      </c>
      <c r="C3038" s="6">
        <v>131</v>
      </c>
      <c r="D3038" s="5" t="s">
        <v>3040</v>
      </c>
      <c r="E3038" s="5" t="str">
        <f>VLOOKUP(B3038,Region!$A$1:$B$76,2,FALSE)</f>
        <v>Region_3</v>
      </c>
      <c r="F3038" s="5" t="str">
        <f>VLOOKUP(D3038,'Used to Match Zip By Sch Name'!$A$2:$E$4714,5,FALSE)</f>
        <v>34986-2026</v>
      </c>
      <c r="G3038" s="5">
        <f>VLOOKUP(D3038,public_school_report!$D$1:$CI$3651,84,FALSE)</f>
        <v>1405</v>
      </c>
      <c r="H3038" s="5" t="s">
        <v>2</v>
      </c>
      <c r="I3038" s="5">
        <v>65</v>
      </c>
      <c r="J3038" s="5">
        <v>60</v>
      </c>
      <c r="K3038" s="5">
        <v>42</v>
      </c>
      <c r="L3038" s="5">
        <v>64</v>
      </c>
      <c r="M3038" s="5">
        <v>59</v>
      </c>
      <c r="N3038" s="5">
        <v>39</v>
      </c>
      <c r="O3038" s="5">
        <v>64</v>
      </c>
      <c r="P3038" s="5">
        <v>72</v>
      </c>
      <c r="Q3038" s="5">
        <v>97</v>
      </c>
      <c r="R3038" s="5"/>
      <c r="S3038" s="5"/>
      <c r="T3038" s="5">
        <v>562</v>
      </c>
      <c r="U3038" s="5">
        <v>9</v>
      </c>
      <c r="V3038" s="5">
        <v>62</v>
      </c>
      <c r="W3038" s="5">
        <v>100</v>
      </c>
      <c r="X3038" s="5" t="s">
        <v>64</v>
      </c>
      <c r="Y3038" s="5" t="s">
        <v>64</v>
      </c>
      <c r="Z3038" s="5" t="s">
        <v>62</v>
      </c>
      <c r="AA3038" s="5" t="s">
        <v>62</v>
      </c>
      <c r="AB3038" s="5" t="s">
        <v>63</v>
      </c>
      <c r="AC3038" s="5" t="s">
        <v>62</v>
      </c>
      <c r="AD3038" s="5" t="s">
        <v>62</v>
      </c>
      <c r="AE3038" s="5" t="s">
        <v>64</v>
      </c>
      <c r="AF3038" s="5" t="s">
        <v>64</v>
      </c>
      <c r="AG3038" s="5" t="s">
        <v>64</v>
      </c>
      <c r="AH3038" s="5" t="s">
        <v>64</v>
      </c>
      <c r="AI3038" s="5" t="s">
        <v>64</v>
      </c>
      <c r="AJ3038" s="5" t="s">
        <v>64</v>
      </c>
      <c r="AK3038" s="5" t="s">
        <v>64</v>
      </c>
      <c r="AL3038" s="5" t="s">
        <v>62</v>
      </c>
      <c r="AM3038" s="5" t="s">
        <v>64</v>
      </c>
      <c r="AN3038" s="5" t="s">
        <v>64</v>
      </c>
      <c r="AO3038" s="5" t="s">
        <v>64</v>
      </c>
      <c r="AP3038" s="5" t="s">
        <v>63</v>
      </c>
      <c r="AQ3038" s="5" t="s">
        <v>64</v>
      </c>
      <c r="AR3038" s="5" t="s">
        <v>63</v>
      </c>
      <c r="AS3038" s="5" t="s">
        <v>65</v>
      </c>
      <c r="AT3038" s="5" t="s">
        <v>66</v>
      </c>
      <c r="AU3038" s="5" t="s">
        <v>67</v>
      </c>
      <c r="AV3038" s="5" t="s">
        <v>68</v>
      </c>
      <c r="AW3038" s="5" t="s">
        <v>65</v>
      </c>
      <c r="AX3038" s="5" t="s">
        <v>86</v>
      </c>
      <c r="AY3038" s="5">
        <v>63.8</v>
      </c>
      <c r="AZ3038" s="5">
        <v>62.5</v>
      </c>
    </row>
    <row r="3039" spans="1:52" s="18" customFormat="1">
      <c r="A3039" s="19">
        <v>56</v>
      </c>
      <c r="B3039" s="19" t="s">
        <v>3029</v>
      </c>
      <c r="C3039" s="20">
        <v>141</v>
      </c>
      <c r="D3039" s="19" t="s">
        <v>3041</v>
      </c>
      <c r="E3039" s="5" t="str">
        <f>VLOOKUP(B3039,Region!$A$1:$B$76,2,FALSE)</f>
        <v>Region_3</v>
      </c>
      <c r="F3039" s="5" t="e">
        <f>VLOOKUP(D3039,'Used to Match Zip By Sch Name'!$A$2:$E$4714,5,FALSE)</f>
        <v>#N/A</v>
      </c>
      <c r="G3039" s="5" t="e">
        <f>VLOOKUP(D3039,public_school_report!$D$1:$CI$3651,84,FALSE)</f>
        <v>#N/A</v>
      </c>
      <c r="H3039" s="5"/>
      <c r="I3039" s="19">
        <v>36</v>
      </c>
      <c r="J3039" s="19">
        <v>55</v>
      </c>
      <c r="K3039" s="19">
        <v>50</v>
      </c>
      <c r="L3039" s="19">
        <v>45</v>
      </c>
      <c r="M3039" s="19">
        <v>58</v>
      </c>
      <c r="N3039" s="19">
        <v>52</v>
      </c>
      <c r="O3039" s="19">
        <v>37</v>
      </c>
      <c r="P3039" s="19">
        <v>55</v>
      </c>
      <c r="Q3039" s="19">
        <v>95</v>
      </c>
      <c r="R3039" s="19"/>
      <c r="S3039" s="19"/>
      <c r="T3039" s="19">
        <v>483</v>
      </c>
      <c r="U3039" s="19">
        <v>9</v>
      </c>
      <c r="V3039" s="19">
        <v>54</v>
      </c>
      <c r="W3039" s="19">
        <v>99</v>
      </c>
      <c r="X3039" s="19" t="s">
        <v>62</v>
      </c>
      <c r="Y3039" s="19" t="s">
        <v>63</v>
      </c>
      <c r="Z3039" s="19" t="s">
        <v>72</v>
      </c>
      <c r="AA3039" s="19" t="s">
        <v>63</v>
      </c>
      <c r="AB3039" s="19" t="s">
        <v>72</v>
      </c>
      <c r="AC3039" s="19" t="s">
        <v>73</v>
      </c>
      <c r="AD3039" s="19" t="s">
        <v>73</v>
      </c>
      <c r="AE3039" s="19" t="s">
        <v>72</v>
      </c>
      <c r="AF3039" s="19" t="s">
        <v>63</v>
      </c>
      <c r="AG3039" s="19" t="s">
        <v>63</v>
      </c>
      <c r="AH3039" s="19" t="s">
        <v>63</v>
      </c>
      <c r="AI3039" s="19" t="s">
        <v>72</v>
      </c>
      <c r="AJ3039" s="19" t="s">
        <v>66</v>
      </c>
      <c r="AK3039" s="19" t="s">
        <v>66</v>
      </c>
      <c r="AL3039" s="19" t="s">
        <v>66</v>
      </c>
      <c r="AM3039" s="19" t="s">
        <v>66</v>
      </c>
      <c r="AN3039" s="19" t="s">
        <v>66</v>
      </c>
      <c r="AO3039" s="19" t="s">
        <v>66</v>
      </c>
      <c r="AP3039" s="19" t="s">
        <v>66</v>
      </c>
      <c r="AQ3039" s="19" t="s">
        <v>66</v>
      </c>
      <c r="AR3039" s="19" t="s">
        <v>66</v>
      </c>
      <c r="AS3039" s="19" t="s">
        <v>65</v>
      </c>
      <c r="AT3039" s="19" t="s">
        <v>66</v>
      </c>
      <c r="AU3039" s="19" t="s">
        <v>67</v>
      </c>
      <c r="AV3039" s="19" t="s">
        <v>68</v>
      </c>
      <c r="AW3039" s="19" t="s">
        <v>65</v>
      </c>
      <c r="AX3039" s="19" t="s">
        <v>86</v>
      </c>
      <c r="AY3039" s="19">
        <v>89.8</v>
      </c>
      <c r="AZ3039" s="19">
        <v>100</v>
      </c>
    </row>
    <row r="3040" spans="1:52">
      <c r="A3040" s="5">
        <v>56</v>
      </c>
      <c r="B3040" s="5" t="s">
        <v>3029</v>
      </c>
      <c r="C3040" s="6">
        <v>151</v>
      </c>
      <c r="D3040" s="5" t="s">
        <v>3042</v>
      </c>
      <c r="E3040" s="5" t="str">
        <f>VLOOKUP(B3040,Region!$A$1:$B$76,2,FALSE)</f>
        <v>Region_3</v>
      </c>
      <c r="F3040" s="5" t="str">
        <f>VLOOKUP(D3040,'Used to Match Zip By Sch Name'!$A$2:$E$4714,5,FALSE)</f>
        <v>34987-3023</v>
      </c>
      <c r="G3040" s="5">
        <f>VLOOKUP(D3040,public_school_report!$D$1:$CI$3651,84,FALSE)</f>
        <v>979</v>
      </c>
      <c r="H3040" s="5" t="s">
        <v>2</v>
      </c>
      <c r="I3040" s="5">
        <v>51</v>
      </c>
      <c r="J3040" s="5">
        <v>56</v>
      </c>
      <c r="K3040" s="5">
        <v>47</v>
      </c>
      <c r="L3040" s="5">
        <v>55</v>
      </c>
      <c r="M3040" s="5">
        <v>57</v>
      </c>
      <c r="N3040" s="5">
        <v>49</v>
      </c>
      <c r="O3040" s="5">
        <v>55</v>
      </c>
      <c r="P3040" s="5">
        <v>73</v>
      </c>
      <c r="Q3040" s="5">
        <v>95</v>
      </c>
      <c r="R3040" s="5"/>
      <c r="S3040" s="5"/>
      <c r="T3040" s="5">
        <v>538</v>
      </c>
      <c r="U3040" s="5">
        <v>9</v>
      </c>
      <c r="V3040" s="5">
        <v>60</v>
      </c>
      <c r="W3040" s="5">
        <v>99</v>
      </c>
      <c r="X3040" s="5" t="s">
        <v>62</v>
      </c>
      <c r="Y3040" s="5" t="s">
        <v>62</v>
      </c>
      <c r="Z3040" s="5" t="s">
        <v>63</v>
      </c>
      <c r="AA3040" s="5" t="s">
        <v>63</v>
      </c>
      <c r="AB3040" s="5" t="s">
        <v>63</v>
      </c>
      <c r="AC3040" s="5" t="s">
        <v>63</v>
      </c>
      <c r="AD3040" s="5" t="s">
        <v>63</v>
      </c>
      <c r="AE3040" s="5" t="s">
        <v>62</v>
      </c>
      <c r="AF3040" s="5" t="s">
        <v>64</v>
      </c>
      <c r="AG3040" s="5" t="s">
        <v>62</v>
      </c>
      <c r="AH3040" s="5" t="s">
        <v>64</v>
      </c>
      <c r="AI3040" s="5" t="s">
        <v>63</v>
      </c>
      <c r="AJ3040" s="5" t="s">
        <v>66</v>
      </c>
      <c r="AK3040" s="5" t="s">
        <v>66</v>
      </c>
      <c r="AL3040" s="5" t="s">
        <v>66</v>
      </c>
      <c r="AM3040" s="5" t="s">
        <v>66</v>
      </c>
      <c r="AN3040" s="5" t="s">
        <v>66</v>
      </c>
      <c r="AO3040" s="5" t="s">
        <v>66</v>
      </c>
      <c r="AP3040" s="5" t="s">
        <v>66</v>
      </c>
      <c r="AQ3040" s="5" t="s">
        <v>66</v>
      </c>
      <c r="AR3040" s="5" t="s">
        <v>66</v>
      </c>
      <c r="AS3040" s="5" t="s">
        <v>65</v>
      </c>
      <c r="AT3040" s="5" t="s">
        <v>66</v>
      </c>
      <c r="AU3040" s="5" t="s">
        <v>67</v>
      </c>
      <c r="AV3040" s="5" t="s">
        <v>68</v>
      </c>
      <c r="AW3040" s="5" t="s">
        <v>65</v>
      </c>
      <c r="AX3040" s="5" t="s">
        <v>86</v>
      </c>
      <c r="AY3040" s="5">
        <v>70.5</v>
      </c>
      <c r="AZ3040" s="5">
        <v>71.8</v>
      </c>
    </row>
    <row r="3041" spans="1:52">
      <c r="A3041" s="5">
        <v>56</v>
      </c>
      <c r="B3041" s="5" t="s">
        <v>3029</v>
      </c>
      <c r="C3041" s="6">
        <v>161</v>
      </c>
      <c r="D3041" s="5" t="s">
        <v>3043</v>
      </c>
      <c r="E3041" s="5" t="str">
        <f>VLOOKUP(B3041,Region!$A$1:$B$76,2,FALSE)</f>
        <v>Region_3</v>
      </c>
      <c r="F3041" s="5" t="str">
        <f>VLOOKUP(D3041,'Used to Match Zip By Sch Name'!$A$2:$E$4714,5,FALSE)</f>
        <v>34981-5002</v>
      </c>
      <c r="G3041" s="5" t="e">
        <f>VLOOKUP(D3041,public_school_report!$D$1:$CI$3651,84,FALSE)</f>
        <v>#N/A</v>
      </c>
      <c r="H3041" s="5"/>
      <c r="I3041" s="5">
        <v>54</v>
      </c>
      <c r="J3041" s="5">
        <v>54</v>
      </c>
      <c r="K3041" s="5">
        <v>41</v>
      </c>
      <c r="L3041" s="5">
        <v>35</v>
      </c>
      <c r="M3041" s="5">
        <v>42</v>
      </c>
      <c r="N3041" s="5">
        <v>34</v>
      </c>
      <c r="O3041" s="5">
        <v>67</v>
      </c>
      <c r="P3041" s="5">
        <v>75</v>
      </c>
      <c r="Q3041" s="5"/>
      <c r="R3041" s="5">
        <v>96</v>
      </c>
      <c r="S3041" s="5">
        <v>61</v>
      </c>
      <c r="T3041" s="5">
        <v>559</v>
      </c>
      <c r="U3041" s="5">
        <v>10</v>
      </c>
      <c r="V3041" s="5">
        <v>56</v>
      </c>
      <c r="W3041" s="5">
        <v>97</v>
      </c>
      <c r="X3041" s="5" t="s">
        <v>62</v>
      </c>
      <c r="Y3041" s="5" t="s">
        <v>62</v>
      </c>
      <c r="Z3041" s="5" t="s">
        <v>63</v>
      </c>
      <c r="AA3041" s="5" t="s">
        <v>63</v>
      </c>
      <c r="AB3041" s="5" t="s">
        <v>62</v>
      </c>
      <c r="AC3041" s="5" t="s">
        <v>62</v>
      </c>
      <c r="AD3041" s="5" t="s">
        <v>64</v>
      </c>
      <c r="AE3041" s="5" t="s">
        <v>63</v>
      </c>
      <c r="AF3041" s="5" t="s">
        <v>62</v>
      </c>
      <c r="AG3041" s="5" t="s">
        <v>63</v>
      </c>
      <c r="AH3041" s="5" t="s">
        <v>72</v>
      </c>
      <c r="AI3041" s="5" t="s">
        <v>63</v>
      </c>
      <c r="AJ3041" s="5" t="s">
        <v>72</v>
      </c>
      <c r="AK3041" s="5" t="s">
        <v>72</v>
      </c>
      <c r="AL3041" s="5" t="s">
        <v>63</v>
      </c>
      <c r="AM3041" s="5" t="s">
        <v>72</v>
      </c>
      <c r="AN3041" s="5" t="s">
        <v>72</v>
      </c>
      <c r="AO3041" s="5" t="s">
        <v>72</v>
      </c>
      <c r="AP3041" s="5" t="s">
        <v>63</v>
      </c>
      <c r="AQ3041" s="5" t="s">
        <v>63</v>
      </c>
      <c r="AR3041" s="5" t="s">
        <v>63</v>
      </c>
      <c r="AS3041" s="5" t="s">
        <v>65</v>
      </c>
      <c r="AT3041" s="5" t="s">
        <v>66</v>
      </c>
      <c r="AU3041" s="5" t="s">
        <v>67</v>
      </c>
      <c r="AV3041" s="5" t="s">
        <v>68</v>
      </c>
      <c r="AW3041" s="5" t="s">
        <v>65</v>
      </c>
      <c r="AX3041" s="5" t="s">
        <v>82</v>
      </c>
      <c r="AY3041" s="5">
        <v>68.900000000000006</v>
      </c>
      <c r="AZ3041" s="5">
        <v>62.3</v>
      </c>
    </row>
    <row r="3042" spans="1:52" s="18" customFormat="1">
      <c r="A3042" s="19">
        <v>56</v>
      </c>
      <c r="B3042" s="19" t="s">
        <v>3029</v>
      </c>
      <c r="C3042" s="20">
        <v>201</v>
      </c>
      <c r="D3042" s="19" t="s">
        <v>3044</v>
      </c>
      <c r="E3042" s="5" t="str">
        <f>VLOOKUP(B3042,Region!$A$1:$B$76,2,FALSE)</f>
        <v>Region_3</v>
      </c>
      <c r="F3042" s="5" t="e">
        <f>VLOOKUP(D3042,'Used to Match Zip By Sch Name'!$A$2:$E$4714,5,FALSE)</f>
        <v>#N/A</v>
      </c>
      <c r="G3042" s="5" t="e">
        <f>VLOOKUP(D3042,public_school_report!$D$1:$CI$3651,84,FALSE)</f>
        <v>#N/A</v>
      </c>
      <c r="H3042" s="5"/>
      <c r="I3042" s="19">
        <v>41</v>
      </c>
      <c r="J3042" s="19">
        <v>39</v>
      </c>
      <c r="K3042" s="19">
        <v>21</v>
      </c>
      <c r="L3042" s="19">
        <v>27</v>
      </c>
      <c r="M3042" s="19">
        <v>26</v>
      </c>
      <c r="N3042" s="19">
        <v>26</v>
      </c>
      <c r="O3042" s="19">
        <v>63</v>
      </c>
      <c r="P3042" s="19">
        <v>52</v>
      </c>
      <c r="Q3042" s="19"/>
      <c r="R3042" s="19">
        <v>92</v>
      </c>
      <c r="S3042" s="19">
        <v>67</v>
      </c>
      <c r="T3042" s="19">
        <v>454</v>
      </c>
      <c r="U3042" s="19">
        <v>10</v>
      </c>
      <c r="V3042" s="19">
        <v>45</v>
      </c>
      <c r="W3042" s="19">
        <v>98</v>
      </c>
      <c r="X3042" s="19" t="s">
        <v>63</v>
      </c>
      <c r="Y3042" s="19" t="s">
        <v>63</v>
      </c>
      <c r="Z3042" s="19" t="s">
        <v>63</v>
      </c>
      <c r="AA3042" s="19" t="s">
        <v>72</v>
      </c>
      <c r="AB3042" s="19" t="s">
        <v>63</v>
      </c>
      <c r="AC3042" s="19" t="s">
        <v>72</v>
      </c>
      <c r="AD3042" s="19" t="s">
        <v>72</v>
      </c>
      <c r="AE3042" s="19" t="s">
        <v>63</v>
      </c>
      <c r="AF3042" s="19" t="s">
        <v>72</v>
      </c>
      <c r="AG3042" s="19" t="s">
        <v>72</v>
      </c>
      <c r="AH3042" s="19" t="s">
        <v>72</v>
      </c>
      <c r="AI3042" s="19" t="s">
        <v>72</v>
      </c>
      <c r="AJ3042" s="19" t="s">
        <v>72</v>
      </c>
      <c r="AK3042" s="19" t="s">
        <v>63</v>
      </c>
      <c r="AL3042" s="19" t="s">
        <v>72</v>
      </c>
      <c r="AM3042" s="19" t="s">
        <v>72</v>
      </c>
      <c r="AN3042" s="19" t="s">
        <v>63</v>
      </c>
      <c r="AO3042" s="19" t="s">
        <v>72</v>
      </c>
      <c r="AP3042" s="19" t="s">
        <v>63</v>
      </c>
      <c r="AQ3042" s="19" t="s">
        <v>63</v>
      </c>
      <c r="AR3042" s="19" t="s">
        <v>63</v>
      </c>
      <c r="AS3042" s="19" t="s">
        <v>65</v>
      </c>
      <c r="AT3042" s="19" t="s">
        <v>66</v>
      </c>
      <c r="AU3042" s="19" t="s">
        <v>67</v>
      </c>
      <c r="AV3042" s="19" t="s">
        <v>68</v>
      </c>
      <c r="AW3042" s="19" t="s">
        <v>65</v>
      </c>
      <c r="AX3042" s="19" t="s">
        <v>82</v>
      </c>
      <c r="AY3042" s="19">
        <v>80.900000000000006</v>
      </c>
      <c r="AZ3042" s="19">
        <v>86.8</v>
      </c>
    </row>
    <row r="3043" spans="1:52">
      <c r="A3043" s="5">
        <v>56</v>
      </c>
      <c r="B3043" s="5" t="s">
        <v>3029</v>
      </c>
      <c r="C3043" s="6">
        <v>221</v>
      </c>
      <c r="D3043" s="5" t="s">
        <v>3045</v>
      </c>
      <c r="E3043" s="5" t="str">
        <f>VLOOKUP(B3043,Region!$A$1:$B$76,2,FALSE)</f>
        <v>Region_3</v>
      </c>
      <c r="F3043" s="5" t="str">
        <f>VLOOKUP(D3043,'Used to Match Zip By Sch Name'!$A$2:$E$4714,5,FALSE)</f>
        <v>34952-4948</v>
      </c>
      <c r="G3043" s="5">
        <f>VLOOKUP(D3043,public_school_report!$D$1:$CI$3651,84,FALSE)</f>
        <v>603</v>
      </c>
      <c r="H3043" s="5" t="s">
        <v>4</v>
      </c>
      <c r="I3043" s="5">
        <v>68</v>
      </c>
      <c r="J3043" s="5">
        <v>63</v>
      </c>
      <c r="K3043" s="5">
        <v>42</v>
      </c>
      <c r="L3043" s="5">
        <v>74</v>
      </c>
      <c r="M3043" s="5">
        <v>62</v>
      </c>
      <c r="N3043" s="5">
        <v>49</v>
      </c>
      <c r="O3043" s="5">
        <v>49</v>
      </c>
      <c r="P3043" s="5"/>
      <c r="Q3043" s="5"/>
      <c r="R3043" s="5"/>
      <c r="S3043" s="5"/>
      <c r="T3043" s="5">
        <v>407</v>
      </c>
      <c r="U3043" s="5">
        <v>7</v>
      </c>
      <c r="V3043" s="5">
        <v>58</v>
      </c>
      <c r="W3043" s="5">
        <v>100</v>
      </c>
      <c r="X3043" s="5" t="s">
        <v>62</v>
      </c>
      <c r="Y3043" s="5" t="s">
        <v>64</v>
      </c>
      <c r="Z3043" s="5" t="s">
        <v>63</v>
      </c>
      <c r="AA3043" s="5" t="s">
        <v>62</v>
      </c>
      <c r="AB3043" s="5" t="s">
        <v>64</v>
      </c>
      <c r="AC3043" s="5" t="s">
        <v>63</v>
      </c>
      <c r="AD3043" s="5" t="s">
        <v>63</v>
      </c>
      <c r="AE3043" s="5" t="s">
        <v>62</v>
      </c>
      <c r="AF3043" s="5" t="s">
        <v>64</v>
      </c>
      <c r="AG3043" s="5" t="s">
        <v>64</v>
      </c>
      <c r="AH3043" s="5" t="s">
        <v>64</v>
      </c>
      <c r="AI3043" s="5" t="s">
        <v>62</v>
      </c>
      <c r="AJ3043" s="5" t="s">
        <v>64</v>
      </c>
      <c r="AK3043" s="5" t="s">
        <v>64</v>
      </c>
      <c r="AL3043" s="5" t="s">
        <v>62</v>
      </c>
      <c r="AM3043" s="5" t="s">
        <v>64</v>
      </c>
      <c r="AN3043" s="5" t="s">
        <v>64</v>
      </c>
      <c r="AO3043" s="5" t="s">
        <v>64</v>
      </c>
      <c r="AP3043" s="5" t="s">
        <v>62</v>
      </c>
      <c r="AQ3043" s="5" t="s">
        <v>64</v>
      </c>
      <c r="AR3043" s="5" t="s">
        <v>63</v>
      </c>
      <c r="AS3043" s="5" t="s">
        <v>65</v>
      </c>
      <c r="AT3043" s="5" t="s">
        <v>66</v>
      </c>
      <c r="AU3043" s="5" t="s">
        <v>67</v>
      </c>
      <c r="AV3043" s="5" t="s">
        <v>68</v>
      </c>
      <c r="AW3043" s="5" t="s">
        <v>65</v>
      </c>
      <c r="AX3043" s="5" t="s">
        <v>69</v>
      </c>
      <c r="AY3043" s="5">
        <v>49.4</v>
      </c>
      <c r="AZ3043" s="5">
        <v>64.900000000000006</v>
      </c>
    </row>
    <row r="3044" spans="1:52">
      <c r="A3044" s="5">
        <v>56</v>
      </c>
      <c r="B3044" s="5" t="s">
        <v>3029</v>
      </c>
      <c r="C3044" s="6">
        <v>231</v>
      </c>
      <c r="D3044" s="5" t="s">
        <v>3046</v>
      </c>
      <c r="E3044" s="5" t="str">
        <f>VLOOKUP(B3044,Region!$A$1:$B$76,2,FALSE)</f>
        <v>Region_3</v>
      </c>
      <c r="F3044" s="5" t="str">
        <f>VLOOKUP(D3044,'Used to Match Zip By Sch Name'!$A$2:$E$4714,5,FALSE)</f>
        <v>34951-2110</v>
      </c>
      <c r="G3044" s="5">
        <f>VLOOKUP(D3044,public_school_report!$D$1:$CI$3651,84,FALSE)</f>
        <v>704</v>
      </c>
      <c r="H3044" s="5" t="s">
        <v>4</v>
      </c>
      <c r="I3044" s="5">
        <v>39</v>
      </c>
      <c r="J3044" s="5">
        <v>49</v>
      </c>
      <c r="K3044" s="5">
        <v>54</v>
      </c>
      <c r="L3044" s="5">
        <v>44</v>
      </c>
      <c r="M3044" s="5">
        <v>29</v>
      </c>
      <c r="N3044" s="5">
        <v>40</v>
      </c>
      <c r="O3044" s="5">
        <v>36</v>
      </c>
      <c r="P3044" s="5"/>
      <c r="Q3044" s="5"/>
      <c r="R3044" s="5"/>
      <c r="S3044" s="5"/>
      <c r="T3044" s="5">
        <v>291</v>
      </c>
      <c r="U3044" s="5">
        <v>7</v>
      </c>
      <c r="V3044" s="5">
        <v>42</v>
      </c>
      <c r="W3044" s="5">
        <v>99</v>
      </c>
      <c r="X3044" s="5" t="s">
        <v>63</v>
      </c>
      <c r="Y3044" s="5" t="s">
        <v>63</v>
      </c>
      <c r="Z3044" s="5" t="s">
        <v>63</v>
      </c>
      <c r="AA3044" s="5" t="s">
        <v>72</v>
      </c>
      <c r="AB3044" s="5" t="s">
        <v>72</v>
      </c>
      <c r="AC3044" s="5" t="s">
        <v>73</v>
      </c>
      <c r="AD3044" s="5" t="s">
        <v>72</v>
      </c>
      <c r="AE3044" s="5" t="s">
        <v>72</v>
      </c>
      <c r="AF3044" s="5" t="s">
        <v>63</v>
      </c>
      <c r="AG3044" s="5" t="s">
        <v>62</v>
      </c>
      <c r="AH3044" s="5" t="s">
        <v>64</v>
      </c>
      <c r="AI3044" s="5" t="s">
        <v>64</v>
      </c>
      <c r="AJ3044" s="5" t="s">
        <v>63</v>
      </c>
      <c r="AK3044" s="5" t="s">
        <v>63</v>
      </c>
      <c r="AL3044" s="5" t="s">
        <v>62</v>
      </c>
      <c r="AM3044" s="5" t="s">
        <v>63</v>
      </c>
      <c r="AN3044" s="5" t="s">
        <v>64</v>
      </c>
      <c r="AO3044" s="5" t="s">
        <v>62</v>
      </c>
      <c r="AP3044" s="5" t="s">
        <v>64</v>
      </c>
      <c r="AQ3044" s="5" t="s">
        <v>63</v>
      </c>
      <c r="AR3044" s="5" t="s">
        <v>63</v>
      </c>
      <c r="AS3044" s="5" t="s">
        <v>65</v>
      </c>
      <c r="AT3044" s="5" t="s">
        <v>66</v>
      </c>
      <c r="AU3044" s="5" t="s">
        <v>67</v>
      </c>
      <c r="AV3044" s="5" t="s">
        <v>68</v>
      </c>
      <c r="AW3044" s="5" t="s">
        <v>65</v>
      </c>
      <c r="AX3044" s="5" t="s">
        <v>69</v>
      </c>
      <c r="AY3044" s="5">
        <v>68</v>
      </c>
      <c r="AZ3044" s="5">
        <v>100</v>
      </c>
    </row>
    <row r="3045" spans="1:52">
      <c r="A3045" s="5">
        <v>56</v>
      </c>
      <c r="B3045" s="5" t="s">
        <v>3029</v>
      </c>
      <c r="C3045" s="6">
        <v>241</v>
      </c>
      <c r="D3045" s="5" t="s">
        <v>3047</v>
      </c>
      <c r="E3045" s="5" t="str">
        <f>VLOOKUP(B3045,Region!$A$1:$B$76,2,FALSE)</f>
        <v>Region_3</v>
      </c>
      <c r="F3045" s="5" t="str">
        <f>VLOOKUP(D3045,'Used to Match Zip By Sch Name'!$A$2:$E$4714,5,FALSE)</f>
        <v>34983-4070</v>
      </c>
      <c r="G3045" s="5">
        <f>VLOOKUP(D3045,public_school_report!$D$1:$CI$3651,84,FALSE)</f>
        <v>627</v>
      </c>
      <c r="H3045" s="5" t="s">
        <v>4</v>
      </c>
      <c r="I3045" s="5">
        <v>57</v>
      </c>
      <c r="J3045" s="5">
        <v>63</v>
      </c>
      <c r="K3045" s="5">
        <v>65</v>
      </c>
      <c r="L3045" s="5">
        <v>63</v>
      </c>
      <c r="M3045" s="5">
        <v>53</v>
      </c>
      <c r="N3045" s="5">
        <v>35</v>
      </c>
      <c r="O3045" s="5">
        <v>52</v>
      </c>
      <c r="P3045" s="5"/>
      <c r="Q3045" s="5"/>
      <c r="R3045" s="5"/>
      <c r="S3045" s="5"/>
      <c r="T3045" s="5">
        <v>388</v>
      </c>
      <c r="U3045" s="5">
        <v>7</v>
      </c>
      <c r="V3045" s="5">
        <v>55</v>
      </c>
      <c r="W3045" s="5">
        <v>100</v>
      </c>
      <c r="X3045" s="5" t="s">
        <v>62</v>
      </c>
      <c r="Y3045" s="5" t="s">
        <v>63</v>
      </c>
      <c r="Z3045" s="5" t="s">
        <v>62</v>
      </c>
      <c r="AA3045" s="5" t="s">
        <v>63</v>
      </c>
      <c r="AB3045" s="5" t="s">
        <v>63</v>
      </c>
      <c r="AC3045" s="5" t="s">
        <v>64</v>
      </c>
      <c r="AD3045" s="5" t="s">
        <v>63</v>
      </c>
      <c r="AE3045" s="5" t="s">
        <v>62</v>
      </c>
      <c r="AF3045" s="5" t="s">
        <v>64</v>
      </c>
      <c r="AG3045" s="5" t="s">
        <v>62</v>
      </c>
      <c r="AH3045" s="5" t="s">
        <v>62</v>
      </c>
      <c r="AI3045" s="5" t="s">
        <v>62</v>
      </c>
      <c r="AJ3045" s="5" t="s">
        <v>64</v>
      </c>
      <c r="AK3045" s="5" t="s">
        <v>62</v>
      </c>
      <c r="AL3045" s="5" t="s">
        <v>62</v>
      </c>
      <c r="AM3045" s="5" t="s">
        <v>64</v>
      </c>
      <c r="AN3045" s="5" t="s">
        <v>62</v>
      </c>
      <c r="AO3045" s="5" t="s">
        <v>62</v>
      </c>
      <c r="AP3045" s="5" t="s">
        <v>63</v>
      </c>
      <c r="AQ3045" s="5" t="s">
        <v>64</v>
      </c>
      <c r="AR3045" s="5" t="s">
        <v>63</v>
      </c>
      <c r="AS3045" s="5" t="s">
        <v>65</v>
      </c>
      <c r="AT3045" s="5" t="s">
        <v>66</v>
      </c>
      <c r="AU3045" s="5" t="s">
        <v>67</v>
      </c>
      <c r="AV3045" s="5" t="s">
        <v>68</v>
      </c>
      <c r="AW3045" s="5" t="s">
        <v>65</v>
      </c>
      <c r="AX3045" s="5" t="s">
        <v>69</v>
      </c>
      <c r="AY3045" s="5">
        <v>56.2</v>
      </c>
      <c r="AZ3045" s="5">
        <v>70.5</v>
      </c>
    </row>
    <row r="3046" spans="1:52">
      <c r="A3046" s="5">
        <v>56</v>
      </c>
      <c r="B3046" s="5" t="s">
        <v>3029</v>
      </c>
      <c r="C3046" s="6">
        <v>251</v>
      </c>
      <c r="D3046" s="5" t="s">
        <v>1868</v>
      </c>
      <c r="E3046" s="5" t="str">
        <f>VLOOKUP(B3046,Region!$A$1:$B$76,2,FALSE)</f>
        <v>Region_3</v>
      </c>
      <c r="F3046" s="5" t="str">
        <f>VLOOKUP(D3046,'Used to Match Zip By Sch Name'!$A$2:$E$4714,5,FALSE)</f>
        <v>34207-4403</v>
      </c>
      <c r="G3046" s="5">
        <f>VLOOKUP(D3046,public_school_report!$D$1:$CI$3651,84,FALSE)</f>
        <v>599</v>
      </c>
      <c r="H3046" s="5" t="s">
        <v>4</v>
      </c>
      <c r="I3046" s="5">
        <v>50</v>
      </c>
      <c r="J3046" s="5">
        <v>56</v>
      </c>
      <c r="K3046" s="5">
        <v>71</v>
      </c>
      <c r="L3046" s="5">
        <v>67</v>
      </c>
      <c r="M3046" s="5">
        <v>73</v>
      </c>
      <c r="N3046" s="5">
        <v>59</v>
      </c>
      <c r="O3046" s="5">
        <v>56</v>
      </c>
      <c r="P3046" s="5"/>
      <c r="Q3046" s="5"/>
      <c r="R3046" s="5"/>
      <c r="S3046" s="5"/>
      <c r="T3046" s="5">
        <v>432</v>
      </c>
      <c r="U3046" s="5">
        <v>7</v>
      </c>
      <c r="V3046" s="5">
        <v>62</v>
      </c>
      <c r="W3046" s="5">
        <v>100</v>
      </c>
      <c r="X3046" s="5" t="s">
        <v>64</v>
      </c>
      <c r="Y3046" s="5" t="s">
        <v>62</v>
      </c>
      <c r="Z3046" s="5" t="s">
        <v>62</v>
      </c>
      <c r="AA3046" s="5" t="s">
        <v>63</v>
      </c>
      <c r="AB3046" s="5" t="s">
        <v>63</v>
      </c>
      <c r="AC3046" s="5" t="s">
        <v>63</v>
      </c>
      <c r="AD3046" s="5" t="s">
        <v>63</v>
      </c>
      <c r="AE3046" s="5" t="s">
        <v>62</v>
      </c>
      <c r="AF3046" s="5" t="s">
        <v>64</v>
      </c>
      <c r="AG3046" s="5" t="s">
        <v>62</v>
      </c>
      <c r="AH3046" s="5" t="s">
        <v>64</v>
      </c>
      <c r="AI3046" s="5" t="s">
        <v>64</v>
      </c>
      <c r="AJ3046" s="5" t="s">
        <v>63</v>
      </c>
      <c r="AK3046" s="5" t="s">
        <v>63</v>
      </c>
      <c r="AL3046" s="5" t="s">
        <v>62</v>
      </c>
      <c r="AM3046" s="5" t="s">
        <v>62</v>
      </c>
      <c r="AN3046" s="5" t="s">
        <v>62</v>
      </c>
      <c r="AO3046" s="5" t="s">
        <v>63</v>
      </c>
      <c r="AP3046" s="5" t="s">
        <v>63</v>
      </c>
      <c r="AQ3046" s="5" t="s">
        <v>63</v>
      </c>
      <c r="AR3046" s="5" t="s">
        <v>63</v>
      </c>
      <c r="AS3046" s="5" t="s">
        <v>65</v>
      </c>
      <c r="AT3046" s="5" t="s">
        <v>66</v>
      </c>
      <c r="AU3046" s="5" t="s">
        <v>67</v>
      </c>
      <c r="AV3046" s="5" t="s">
        <v>68</v>
      </c>
      <c r="AW3046" s="5" t="s">
        <v>65</v>
      </c>
      <c r="AX3046" s="5" t="s">
        <v>69</v>
      </c>
      <c r="AY3046" s="5">
        <v>65.7</v>
      </c>
      <c r="AZ3046" s="5">
        <v>69.3</v>
      </c>
    </row>
    <row r="3047" spans="1:52">
      <c r="A3047" s="5">
        <v>56</v>
      </c>
      <c r="B3047" s="5" t="s">
        <v>3029</v>
      </c>
      <c r="C3047" s="6">
        <v>261</v>
      </c>
      <c r="D3047" s="5" t="s">
        <v>3048</v>
      </c>
      <c r="E3047" s="5" t="str">
        <f>VLOOKUP(B3047,Region!$A$1:$B$76,2,FALSE)</f>
        <v>Region_3</v>
      </c>
      <c r="F3047" s="5" t="str">
        <f>VLOOKUP(D3047,'Used to Match Zip By Sch Name'!$A$2:$E$4714,5,FALSE)</f>
        <v>34983-8601</v>
      </c>
      <c r="G3047" s="5">
        <f>VLOOKUP(D3047,public_school_report!$D$1:$CI$3651,84,FALSE)</f>
        <v>1163</v>
      </c>
      <c r="H3047" s="5" t="s">
        <v>2</v>
      </c>
      <c r="I3047" s="5">
        <v>51</v>
      </c>
      <c r="J3047" s="5">
        <v>54</v>
      </c>
      <c r="K3047" s="5">
        <v>39</v>
      </c>
      <c r="L3047" s="5">
        <v>58</v>
      </c>
      <c r="M3047" s="5">
        <v>62</v>
      </c>
      <c r="N3047" s="5">
        <v>44</v>
      </c>
      <c r="O3047" s="5">
        <v>52</v>
      </c>
      <c r="P3047" s="5">
        <v>71</v>
      </c>
      <c r="Q3047" s="5">
        <v>89</v>
      </c>
      <c r="R3047" s="5"/>
      <c r="S3047" s="5"/>
      <c r="T3047" s="5">
        <v>520</v>
      </c>
      <c r="U3047" s="5">
        <v>9</v>
      </c>
      <c r="V3047" s="5">
        <v>58</v>
      </c>
      <c r="W3047" s="5">
        <v>99</v>
      </c>
      <c r="X3047" s="5" t="s">
        <v>62</v>
      </c>
      <c r="Y3047" s="5" t="s">
        <v>62</v>
      </c>
      <c r="Z3047" s="5" t="s">
        <v>62</v>
      </c>
      <c r="AA3047" s="5" t="s">
        <v>63</v>
      </c>
      <c r="AB3047" s="5" t="s">
        <v>63</v>
      </c>
      <c r="AC3047" s="5" t="s">
        <v>63</v>
      </c>
      <c r="AD3047" s="5" t="s">
        <v>72</v>
      </c>
      <c r="AE3047" s="5" t="s">
        <v>63</v>
      </c>
      <c r="AF3047" s="5" t="s">
        <v>62</v>
      </c>
      <c r="AG3047" s="5" t="s">
        <v>62</v>
      </c>
      <c r="AH3047" s="5" t="s">
        <v>62</v>
      </c>
      <c r="AI3047" s="5" t="s">
        <v>62</v>
      </c>
      <c r="AJ3047" s="5" t="s">
        <v>63</v>
      </c>
      <c r="AK3047" s="5" t="s">
        <v>63</v>
      </c>
      <c r="AL3047" s="5" t="s">
        <v>63</v>
      </c>
      <c r="AM3047" s="5" t="s">
        <v>63</v>
      </c>
      <c r="AN3047" s="5" t="s">
        <v>62</v>
      </c>
      <c r="AO3047" s="5" t="s">
        <v>63</v>
      </c>
      <c r="AP3047" s="5" t="s">
        <v>63</v>
      </c>
      <c r="AQ3047" s="5" t="s">
        <v>63</v>
      </c>
      <c r="AR3047" s="5" t="s">
        <v>63</v>
      </c>
      <c r="AS3047" s="5" t="s">
        <v>65</v>
      </c>
      <c r="AT3047" s="5" t="s">
        <v>66</v>
      </c>
      <c r="AU3047" s="5" t="s">
        <v>67</v>
      </c>
      <c r="AV3047" s="5" t="s">
        <v>68</v>
      </c>
      <c r="AW3047" s="5" t="s">
        <v>65</v>
      </c>
      <c r="AX3047" s="5" t="s">
        <v>86</v>
      </c>
      <c r="AY3047" s="5">
        <v>66.8</v>
      </c>
      <c r="AZ3047" s="5">
        <v>86.7</v>
      </c>
    </row>
    <row r="3048" spans="1:52">
      <c r="A3048" s="5">
        <v>56</v>
      </c>
      <c r="B3048" s="5" t="s">
        <v>3029</v>
      </c>
      <c r="C3048" s="6">
        <v>271</v>
      </c>
      <c r="D3048" s="5" t="s">
        <v>3049</v>
      </c>
      <c r="E3048" s="5" t="str">
        <f>VLOOKUP(B3048,Region!$A$1:$B$76,2,FALSE)</f>
        <v>Region_3</v>
      </c>
      <c r="F3048" s="5" t="str">
        <f>VLOOKUP(D3048,'Used to Match Zip By Sch Name'!$A$2:$E$4714,5,FALSE)</f>
        <v>34953-3318</v>
      </c>
      <c r="G3048" s="5">
        <f>VLOOKUP(D3048,public_school_report!$D$1:$CI$3651,84,FALSE)</f>
        <v>780</v>
      </c>
      <c r="H3048" s="5" t="s">
        <v>2</v>
      </c>
      <c r="I3048" s="5">
        <v>49</v>
      </c>
      <c r="J3048" s="5">
        <v>51</v>
      </c>
      <c r="K3048" s="5">
        <v>56</v>
      </c>
      <c r="L3048" s="5">
        <v>53</v>
      </c>
      <c r="M3048" s="5">
        <v>50</v>
      </c>
      <c r="N3048" s="5">
        <v>47</v>
      </c>
      <c r="O3048" s="5">
        <v>40</v>
      </c>
      <c r="P3048" s="5"/>
      <c r="Q3048" s="5"/>
      <c r="R3048" s="5"/>
      <c r="S3048" s="5"/>
      <c r="T3048" s="5">
        <v>346</v>
      </c>
      <c r="U3048" s="5">
        <v>7</v>
      </c>
      <c r="V3048" s="5">
        <v>49</v>
      </c>
      <c r="W3048" s="5">
        <v>99</v>
      </c>
      <c r="X3048" s="5" t="s">
        <v>63</v>
      </c>
      <c r="Y3048" s="5" t="s">
        <v>63</v>
      </c>
      <c r="Z3048" s="5" t="s">
        <v>62</v>
      </c>
      <c r="AA3048" s="5" t="s">
        <v>62</v>
      </c>
      <c r="AB3048" s="5" t="s">
        <v>63</v>
      </c>
      <c r="AC3048" s="5" t="s">
        <v>63</v>
      </c>
      <c r="AD3048" s="5" t="s">
        <v>72</v>
      </c>
      <c r="AE3048" s="5" t="s">
        <v>63</v>
      </c>
      <c r="AF3048" s="5" t="s">
        <v>62</v>
      </c>
      <c r="AG3048" s="5" t="s">
        <v>64</v>
      </c>
      <c r="AH3048" s="5" t="s">
        <v>64</v>
      </c>
      <c r="AI3048" s="5" t="s">
        <v>64</v>
      </c>
      <c r="AJ3048" s="5" t="s">
        <v>64</v>
      </c>
      <c r="AK3048" s="5" t="s">
        <v>64</v>
      </c>
      <c r="AL3048" s="5" t="s">
        <v>62</v>
      </c>
      <c r="AM3048" s="5" t="s">
        <v>62</v>
      </c>
      <c r="AN3048" s="5" t="s">
        <v>62</v>
      </c>
      <c r="AO3048" s="5" t="s">
        <v>63</v>
      </c>
      <c r="AP3048" s="5" t="s">
        <v>63</v>
      </c>
      <c r="AQ3048" s="5" t="s">
        <v>63</v>
      </c>
      <c r="AR3048" s="5" t="s">
        <v>72</v>
      </c>
      <c r="AS3048" s="5" t="s">
        <v>65</v>
      </c>
      <c r="AT3048" s="5" t="s">
        <v>66</v>
      </c>
      <c r="AU3048" s="5" t="s">
        <v>67</v>
      </c>
      <c r="AV3048" s="5" t="s">
        <v>68</v>
      </c>
      <c r="AW3048" s="5" t="s">
        <v>65</v>
      </c>
      <c r="AX3048" s="5" t="s">
        <v>69</v>
      </c>
      <c r="AY3048" s="5">
        <v>63.8</v>
      </c>
      <c r="AZ3048" s="5">
        <v>73.8</v>
      </c>
    </row>
    <row r="3049" spans="1:52">
      <c r="A3049" s="5">
        <v>56</v>
      </c>
      <c r="B3049" s="5" t="s">
        <v>3029</v>
      </c>
      <c r="C3049" s="6">
        <v>281</v>
      </c>
      <c r="D3049" s="5" t="s">
        <v>3050</v>
      </c>
      <c r="E3049" s="5" t="str">
        <f>VLOOKUP(B3049,Region!$A$1:$B$76,2,FALSE)</f>
        <v>Region_3</v>
      </c>
      <c r="F3049" s="5" t="str">
        <f>VLOOKUP(D3049,'Used to Match Zip By Sch Name'!$A$2:$E$4714,5,FALSE)</f>
        <v>34952-6535</v>
      </c>
      <c r="G3049" s="5">
        <f>VLOOKUP(D3049,public_school_report!$D$1:$CI$3651,84,FALSE)</f>
        <v>519</v>
      </c>
      <c r="H3049" s="5" t="s">
        <v>6</v>
      </c>
      <c r="I3049" s="5">
        <v>52</v>
      </c>
      <c r="J3049" s="5">
        <v>57</v>
      </c>
      <c r="K3049" s="5">
        <v>56</v>
      </c>
      <c r="L3049" s="5">
        <v>54</v>
      </c>
      <c r="M3049" s="5">
        <v>61</v>
      </c>
      <c r="N3049" s="5">
        <v>54</v>
      </c>
      <c r="O3049" s="5">
        <v>49</v>
      </c>
      <c r="P3049" s="5"/>
      <c r="Q3049" s="5"/>
      <c r="R3049" s="5"/>
      <c r="S3049" s="5"/>
      <c r="T3049" s="5">
        <v>383</v>
      </c>
      <c r="U3049" s="5">
        <v>7</v>
      </c>
      <c r="V3049" s="5">
        <v>55</v>
      </c>
      <c r="W3049" s="5">
        <v>100</v>
      </c>
      <c r="X3049" s="5" t="s">
        <v>62</v>
      </c>
      <c r="Y3049" s="5" t="s">
        <v>62</v>
      </c>
      <c r="Z3049" s="5" t="s">
        <v>62</v>
      </c>
      <c r="AA3049" s="5" t="s">
        <v>62</v>
      </c>
      <c r="AB3049" s="5" t="s">
        <v>63</v>
      </c>
      <c r="AC3049" s="5" t="s">
        <v>62</v>
      </c>
      <c r="AD3049" s="5" t="s">
        <v>62</v>
      </c>
      <c r="AE3049" s="5" t="s">
        <v>62</v>
      </c>
      <c r="AF3049" s="5" t="s">
        <v>64</v>
      </c>
      <c r="AG3049" s="5" t="s">
        <v>62</v>
      </c>
      <c r="AH3049" s="5" t="s">
        <v>63</v>
      </c>
      <c r="AI3049" s="5" t="s">
        <v>62</v>
      </c>
      <c r="AJ3049" s="5" t="s">
        <v>64</v>
      </c>
      <c r="AK3049" s="5" t="s">
        <v>63</v>
      </c>
      <c r="AL3049" s="5" t="s">
        <v>62</v>
      </c>
      <c r="AM3049" s="5" t="s">
        <v>64</v>
      </c>
      <c r="AN3049" s="5" t="s">
        <v>62</v>
      </c>
      <c r="AO3049" s="5" t="s">
        <v>63</v>
      </c>
      <c r="AP3049" s="5" t="s">
        <v>63</v>
      </c>
      <c r="AQ3049" s="5" t="s">
        <v>63</v>
      </c>
      <c r="AR3049" s="5" t="s">
        <v>63</v>
      </c>
      <c r="AS3049" s="5" t="s">
        <v>65</v>
      </c>
      <c r="AT3049" s="5" t="s">
        <v>66</v>
      </c>
      <c r="AU3049" s="5" t="s">
        <v>67</v>
      </c>
      <c r="AV3049" s="5" t="s">
        <v>68</v>
      </c>
      <c r="AW3049" s="5" t="s">
        <v>65</v>
      </c>
      <c r="AX3049" s="5" t="s">
        <v>69</v>
      </c>
      <c r="AY3049" s="5">
        <v>63.4</v>
      </c>
      <c r="AZ3049" s="5">
        <v>73.8</v>
      </c>
    </row>
    <row r="3050" spans="1:52">
      <c r="A3050" s="5">
        <v>56</v>
      </c>
      <c r="B3050" s="5" t="s">
        <v>3029</v>
      </c>
      <c r="C3050" s="6">
        <v>301</v>
      </c>
      <c r="D3050" s="5" t="s">
        <v>3051</v>
      </c>
      <c r="E3050" s="5" t="str">
        <f>VLOOKUP(B3050,Region!$A$1:$B$76,2,FALSE)</f>
        <v>Region_3</v>
      </c>
      <c r="F3050" s="5" t="str">
        <f>VLOOKUP(D3050,'Used to Match Zip By Sch Name'!$A$2:$E$4714,5,FALSE)</f>
        <v>34952-8127</v>
      </c>
      <c r="G3050" s="5" t="e">
        <f>VLOOKUP(D3050,public_school_report!$D$1:$CI$3651,84,FALSE)</f>
        <v>#N/A</v>
      </c>
      <c r="H3050" s="5"/>
      <c r="I3050" s="5">
        <v>53</v>
      </c>
      <c r="J3050" s="5">
        <v>48</v>
      </c>
      <c r="K3050" s="5">
        <v>36</v>
      </c>
      <c r="L3050" s="5">
        <v>49</v>
      </c>
      <c r="M3050" s="5">
        <v>37</v>
      </c>
      <c r="N3050" s="5">
        <v>37</v>
      </c>
      <c r="O3050" s="5">
        <v>79</v>
      </c>
      <c r="P3050" s="5">
        <v>67</v>
      </c>
      <c r="Q3050" s="5"/>
      <c r="R3050" s="5">
        <v>97</v>
      </c>
      <c r="S3050" s="5">
        <v>83</v>
      </c>
      <c r="T3050" s="5">
        <v>586</v>
      </c>
      <c r="U3050" s="5">
        <v>10</v>
      </c>
      <c r="V3050" s="5">
        <v>59</v>
      </c>
      <c r="W3050" s="5">
        <v>98</v>
      </c>
      <c r="X3050" s="5" t="s">
        <v>62</v>
      </c>
      <c r="Y3050" s="5" t="s">
        <v>62</v>
      </c>
      <c r="Z3050" s="5" t="s">
        <v>62</v>
      </c>
      <c r="AA3050" s="5" t="s">
        <v>63</v>
      </c>
      <c r="AB3050" s="5" t="s">
        <v>63</v>
      </c>
      <c r="AC3050" s="5" t="s">
        <v>63</v>
      </c>
      <c r="AD3050" s="5" t="s">
        <v>63</v>
      </c>
      <c r="AE3050" s="5" t="s">
        <v>63</v>
      </c>
      <c r="AF3050" s="5" t="s">
        <v>72</v>
      </c>
      <c r="AG3050" s="5" t="s">
        <v>63</v>
      </c>
      <c r="AH3050" s="5" t="s">
        <v>72</v>
      </c>
      <c r="AI3050" s="5" t="s">
        <v>63</v>
      </c>
      <c r="AJ3050" s="5" t="s">
        <v>63</v>
      </c>
      <c r="AK3050" s="5" t="s">
        <v>63</v>
      </c>
      <c r="AL3050" s="5" t="s">
        <v>72</v>
      </c>
      <c r="AM3050" s="5" t="s">
        <v>72</v>
      </c>
      <c r="AN3050" s="5" t="s">
        <v>63</v>
      </c>
      <c r="AO3050" s="5" t="s">
        <v>63</v>
      </c>
      <c r="AP3050" s="5" t="s">
        <v>63</v>
      </c>
      <c r="AQ3050" s="5" t="s">
        <v>63</v>
      </c>
      <c r="AR3050" s="5" t="s">
        <v>63</v>
      </c>
      <c r="AS3050" s="5" t="s">
        <v>65</v>
      </c>
      <c r="AT3050" s="5" t="s">
        <v>66</v>
      </c>
      <c r="AU3050" s="5" t="s">
        <v>67</v>
      </c>
      <c r="AV3050" s="5" t="s">
        <v>68</v>
      </c>
      <c r="AW3050" s="5" t="s">
        <v>65</v>
      </c>
      <c r="AX3050" s="5" t="s">
        <v>82</v>
      </c>
      <c r="AY3050" s="5">
        <v>57.5</v>
      </c>
      <c r="AZ3050" s="5">
        <v>64.8</v>
      </c>
    </row>
    <row r="3051" spans="1:52">
      <c r="A3051" s="5">
        <v>56</v>
      </c>
      <c r="B3051" s="5" t="s">
        <v>3029</v>
      </c>
      <c r="C3051" s="6">
        <v>311</v>
      </c>
      <c r="D3051" s="5" t="s">
        <v>912</v>
      </c>
      <c r="E3051" s="5" t="str">
        <f>VLOOKUP(B3051,Region!$A$1:$B$76,2,FALSE)</f>
        <v>Region_3</v>
      </c>
      <c r="F3051" s="5" t="str">
        <f>VLOOKUP(D3051,'Used to Match Zip By Sch Name'!$A$2:$E$4714,5,FALSE)</f>
        <v>34983-8203</v>
      </c>
      <c r="G3051" s="5">
        <f>VLOOKUP(D3051,public_school_report!$D$1:$CI$3651,84,FALSE)</f>
        <v>346</v>
      </c>
      <c r="H3051" s="5" t="s">
        <v>6</v>
      </c>
      <c r="I3051" s="5">
        <v>44</v>
      </c>
      <c r="J3051" s="5">
        <v>53</v>
      </c>
      <c r="K3051" s="5">
        <v>44</v>
      </c>
      <c r="L3051" s="5">
        <v>37</v>
      </c>
      <c r="M3051" s="5">
        <v>38</v>
      </c>
      <c r="N3051" s="5">
        <v>27</v>
      </c>
      <c r="O3051" s="5">
        <v>48</v>
      </c>
      <c r="P3051" s="5"/>
      <c r="Q3051" s="5"/>
      <c r="R3051" s="5"/>
      <c r="S3051" s="5"/>
      <c r="T3051" s="5">
        <v>291</v>
      </c>
      <c r="U3051" s="5">
        <v>7</v>
      </c>
      <c r="V3051" s="5">
        <v>42</v>
      </c>
      <c r="W3051" s="5">
        <v>100</v>
      </c>
      <c r="X3051" s="5" t="s">
        <v>63</v>
      </c>
      <c r="Y3051" s="5" t="s">
        <v>63</v>
      </c>
      <c r="Z3051" s="5" t="s">
        <v>63</v>
      </c>
      <c r="AA3051" s="5" t="s">
        <v>72</v>
      </c>
      <c r="AB3051" s="5" t="s">
        <v>63</v>
      </c>
      <c r="AC3051" s="5" t="s">
        <v>63</v>
      </c>
      <c r="AD3051" s="5" t="s">
        <v>62</v>
      </c>
      <c r="AE3051" s="5" t="s">
        <v>64</v>
      </c>
      <c r="AF3051" s="5" t="s">
        <v>64</v>
      </c>
      <c r="AG3051" s="5" t="s">
        <v>64</v>
      </c>
      <c r="AH3051" s="5" t="s">
        <v>64</v>
      </c>
      <c r="AI3051" s="5" t="s">
        <v>62</v>
      </c>
      <c r="AJ3051" s="5" t="s">
        <v>63</v>
      </c>
      <c r="AK3051" s="5" t="s">
        <v>72</v>
      </c>
      <c r="AL3051" s="5" t="s">
        <v>63</v>
      </c>
      <c r="AM3051" s="5" t="s">
        <v>63</v>
      </c>
      <c r="AN3051" s="5" t="s">
        <v>63</v>
      </c>
      <c r="AO3051" s="5" t="s">
        <v>72</v>
      </c>
      <c r="AP3051" s="5" t="s">
        <v>63</v>
      </c>
      <c r="AQ3051" s="5" t="s">
        <v>72</v>
      </c>
      <c r="AR3051" s="5" t="s">
        <v>72</v>
      </c>
      <c r="AS3051" s="5" t="s">
        <v>65</v>
      </c>
      <c r="AT3051" s="5" t="s">
        <v>66</v>
      </c>
      <c r="AU3051" s="5" t="s">
        <v>67</v>
      </c>
      <c r="AV3051" s="5" t="s">
        <v>68</v>
      </c>
      <c r="AW3051" s="5" t="s">
        <v>65</v>
      </c>
      <c r="AX3051" s="5" t="s">
        <v>69</v>
      </c>
      <c r="AY3051" s="5">
        <v>70</v>
      </c>
      <c r="AZ3051" s="5">
        <v>100</v>
      </c>
    </row>
    <row r="3052" spans="1:52">
      <c r="A3052" s="5">
        <v>56</v>
      </c>
      <c r="B3052" s="5" t="s">
        <v>3029</v>
      </c>
      <c r="C3052" s="6">
        <v>331</v>
      </c>
      <c r="D3052" s="5" t="s">
        <v>3052</v>
      </c>
      <c r="E3052" s="5" t="str">
        <f>VLOOKUP(B3052,Region!$A$1:$B$76,2,FALSE)</f>
        <v>Region_3</v>
      </c>
      <c r="F3052" s="5" t="str">
        <f>VLOOKUP(D3052,'Used to Match Zip By Sch Name'!$A$2:$E$4714,5,FALSE)</f>
        <v>34952-5421</v>
      </c>
      <c r="G3052" s="5">
        <f>VLOOKUP(D3052,public_school_report!$D$1:$CI$3651,84,FALSE)</f>
        <v>749</v>
      </c>
      <c r="H3052" s="5" t="s">
        <v>4</v>
      </c>
      <c r="I3052" s="5">
        <v>50</v>
      </c>
      <c r="J3052" s="5">
        <v>52</v>
      </c>
      <c r="K3052" s="5">
        <v>48</v>
      </c>
      <c r="L3052" s="5">
        <v>56</v>
      </c>
      <c r="M3052" s="5">
        <v>57</v>
      </c>
      <c r="N3052" s="5">
        <v>48</v>
      </c>
      <c r="O3052" s="5">
        <v>51</v>
      </c>
      <c r="P3052" s="5">
        <v>69</v>
      </c>
      <c r="Q3052" s="5">
        <v>82</v>
      </c>
      <c r="R3052" s="5"/>
      <c r="S3052" s="5"/>
      <c r="T3052" s="5">
        <v>513</v>
      </c>
      <c r="U3052" s="5">
        <v>9</v>
      </c>
      <c r="V3052" s="5">
        <v>57</v>
      </c>
      <c r="W3052" s="5">
        <v>99</v>
      </c>
      <c r="X3052" s="5" t="s">
        <v>62</v>
      </c>
      <c r="Y3052" s="5" t="s">
        <v>62</v>
      </c>
      <c r="Z3052" s="5" t="s">
        <v>62</v>
      </c>
      <c r="AA3052" s="5" t="s">
        <v>62</v>
      </c>
      <c r="AB3052" s="5" t="s">
        <v>63</v>
      </c>
      <c r="AC3052" s="5" t="s">
        <v>63</v>
      </c>
      <c r="AD3052" s="5" t="s">
        <v>63</v>
      </c>
      <c r="AE3052" s="5" t="s">
        <v>62</v>
      </c>
      <c r="AF3052" s="5" t="s">
        <v>64</v>
      </c>
      <c r="AG3052" s="5" t="s">
        <v>64</v>
      </c>
      <c r="AH3052" s="5" t="s">
        <v>62</v>
      </c>
      <c r="AI3052" s="5" t="s">
        <v>62</v>
      </c>
      <c r="AJ3052" s="5" t="s">
        <v>63</v>
      </c>
      <c r="AK3052" s="5" t="s">
        <v>63</v>
      </c>
      <c r="AL3052" s="5" t="s">
        <v>63</v>
      </c>
      <c r="AM3052" s="5" t="s">
        <v>63</v>
      </c>
      <c r="AN3052" s="5" t="s">
        <v>62</v>
      </c>
      <c r="AO3052" s="5" t="s">
        <v>63</v>
      </c>
      <c r="AP3052" s="5" t="s">
        <v>63</v>
      </c>
      <c r="AQ3052" s="5" t="s">
        <v>63</v>
      </c>
      <c r="AR3052" s="5" t="s">
        <v>63</v>
      </c>
      <c r="AS3052" s="5" t="s">
        <v>65</v>
      </c>
      <c r="AT3052" s="5" t="s">
        <v>66</v>
      </c>
      <c r="AU3052" s="5" t="s">
        <v>67</v>
      </c>
      <c r="AV3052" s="5" t="s">
        <v>68</v>
      </c>
      <c r="AW3052" s="5" t="s">
        <v>65</v>
      </c>
      <c r="AX3052" s="5" t="s">
        <v>78</v>
      </c>
      <c r="AY3052" s="5">
        <v>61.8</v>
      </c>
      <c r="AZ3052" s="5">
        <v>70.5</v>
      </c>
    </row>
    <row r="3053" spans="1:52">
      <c r="A3053" s="5">
        <v>56</v>
      </c>
      <c r="B3053" s="5" t="s">
        <v>3029</v>
      </c>
      <c r="C3053" s="6">
        <v>341</v>
      </c>
      <c r="D3053" s="5" t="s">
        <v>3053</v>
      </c>
      <c r="E3053" s="5" t="str">
        <f>VLOOKUP(B3053,Region!$A$1:$B$76,2,FALSE)</f>
        <v>Region_3</v>
      </c>
      <c r="F3053" s="5" t="str">
        <f>VLOOKUP(D3053,'Used to Match Zip By Sch Name'!$A$2:$E$4714,5,FALSE)</f>
        <v>34952-7269</v>
      </c>
      <c r="G3053" s="5">
        <f>VLOOKUP(D3053,public_school_report!$D$1:$CI$3651,84,FALSE)</f>
        <v>727</v>
      </c>
      <c r="H3053" s="5" t="s">
        <v>4</v>
      </c>
      <c r="I3053" s="5">
        <v>55</v>
      </c>
      <c r="J3053" s="5">
        <v>59</v>
      </c>
      <c r="K3053" s="5">
        <v>55</v>
      </c>
      <c r="L3053" s="5">
        <v>64</v>
      </c>
      <c r="M3053" s="5">
        <v>54</v>
      </c>
      <c r="N3053" s="5">
        <v>44</v>
      </c>
      <c r="O3053" s="5">
        <v>62</v>
      </c>
      <c r="P3053" s="5"/>
      <c r="Q3053" s="5"/>
      <c r="R3053" s="5"/>
      <c r="S3053" s="5"/>
      <c r="T3053" s="5">
        <v>393</v>
      </c>
      <c r="U3053" s="5">
        <v>7</v>
      </c>
      <c r="V3053" s="5">
        <v>56</v>
      </c>
      <c r="W3053" s="5">
        <v>100</v>
      </c>
      <c r="X3053" s="5" t="s">
        <v>62</v>
      </c>
      <c r="Y3053" s="5" t="s">
        <v>62</v>
      </c>
      <c r="Z3053" s="5" t="s">
        <v>62</v>
      </c>
      <c r="AA3053" s="5" t="s">
        <v>72</v>
      </c>
      <c r="AB3053" s="5" t="s">
        <v>63</v>
      </c>
      <c r="AC3053" s="5" t="s">
        <v>63</v>
      </c>
      <c r="AD3053" s="5" t="s">
        <v>63</v>
      </c>
      <c r="AE3053" s="5" t="s">
        <v>62</v>
      </c>
      <c r="AF3053" s="5" t="s">
        <v>64</v>
      </c>
      <c r="AG3053" s="5" t="s">
        <v>64</v>
      </c>
      <c r="AH3053" s="5" t="s">
        <v>62</v>
      </c>
      <c r="AI3053" s="5" t="s">
        <v>62</v>
      </c>
      <c r="AJ3053" s="5" t="s">
        <v>64</v>
      </c>
      <c r="AK3053" s="5" t="s">
        <v>63</v>
      </c>
      <c r="AL3053" s="5" t="s">
        <v>64</v>
      </c>
      <c r="AM3053" s="5" t="s">
        <v>62</v>
      </c>
      <c r="AN3053" s="5" t="s">
        <v>64</v>
      </c>
      <c r="AO3053" s="5" t="s">
        <v>63</v>
      </c>
      <c r="AP3053" s="5" t="s">
        <v>62</v>
      </c>
      <c r="AQ3053" s="5" t="s">
        <v>63</v>
      </c>
      <c r="AR3053" s="5" t="s">
        <v>63</v>
      </c>
      <c r="AS3053" s="5" t="s">
        <v>65</v>
      </c>
      <c r="AT3053" s="5" t="s">
        <v>66</v>
      </c>
      <c r="AU3053" s="5" t="s">
        <v>67</v>
      </c>
      <c r="AV3053" s="5" t="s">
        <v>68</v>
      </c>
      <c r="AW3053" s="5" t="s">
        <v>65</v>
      </c>
      <c r="AX3053" s="5" t="s">
        <v>69</v>
      </c>
      <c r="AY3053" s="5">
        <v>56.7</v>
      </c>
      <c r="AZ3053" s="5">
        <v>77.3</v>
      </c>
    </row>
    <row r="3054" spans="1:52">
      <c r="A3054" s="5">
        <v>56</v>
      </c>
      <c r="B3054" s="5" t="s">
        <v>3029</v>
      </c>
      <c r="C3054" s="6">
        <v>351</v>
      </c>
      <c r="D3054" s="5" t="s">
        <v>3054</v>
      </c>
      <c r="E3054" s="5" t="str">
        <f>VLOOKUP(B3054,Region!$A$1:$B$76,2,FALSE)</f>
        <v>Region_3</v>
      </c>
      <c r="F3054" s="5" t="str">
        <f>VLOOKUP(D3054,'Used to Match Zip By Sch Name'!$A$2:$E$4714,5,FALSE)</f>
        <v>34953-1800</v>
      </c>
      <c r="G3054" s="5">
        <f>VLOOKUP(D3054,public_school_report!$D$1:$CI$3651,84,FALSE)</f>
        <v>1451</v>
      </c>
      <c r="H3054" s="5" t="s">
        <v>2</v>
      </c>
      <c r="I3054" s="5">
        <v>50</v>
      </c>
      <c r="J3054" s="5">
        <v>56</v>
      </c>
      <c r="K3054" s="5">
        <v>47</v>
      </c>
      <c r="L3054" s="5">
        <v>55</v>
      </c>
      <c r="M3054" s="5">
        <v>50</v>
      </c>
      <c r="N3054" s="5">
        <v>43</v>
      </c>
      <c r="O3054" s="5">
        <v>51</v>
      </c>
      <c r="P3054" s="5">
        <v>64</v>
      </c>
      <c r="Q3054" s="5">
        <v>74</v>
      </c>
      <c r="R3054" s="5"/>
      <c r="S3054" s="5"/>
      <c r="T3054" s="5">
        <v>490</v>
      </c>
      <c r="U3054" s="5">
        <v>9</v>
      </c>
      <c r="V3054" s="5">
        <v>54</v>
      </c>
      <c r="W3054" s="5">
        <v>100</v>
      </c>
      <c r="X3054" s="5" t="s">
        <v>62</v>
      </c>
      <c r="Y3054" s="5" t="s">
        <v>64</v>
      </c>
      <c r="Z3054" s="5" t="s">
        <v>62</v>
      </c>
      <c r="AA3054" s="5" t="s">
        <v>63</v>
      </c>
      <c r="AB3054" s="5" t="s">
        <v>63</v>
      </c>
      <c r="AC3054" s="5" t="s">
        <v>62</v>
      </c>
      <c r="AD3054" s="5" t="s">
        <v>63</v>
      </c>
      <c r="AE3054" s="5" t="s">
        <v>62</v>
      </c>
      <c r="AF3054" s="5" t="s">
        <v>64</v>
      </c>
      <c r="AG3054" s="5" t="s">
        <v>62</v>
      </c>
      <c r="AH3054" s="5" t="s">
        <v>62</v>
      </c>
      <c r="AI3054" s="5" t="s">
        <v>62</v>
      </c>
      <c r="AJ3054" s="5" t="s">
        <v>62</v>
      </c>
      <c r="AK3054" s="5" t="s">
        <v>62</v>
      </c>
      <c r="AL3054" s="5" t="s">
        <v>66</v>
      </c>
      <c r="AM3054" s="5" t="s">
        <v>66</v>
      </c>
      <c r="AN3054" s="5" t="s">
        <v>66</v>
      </c>
      <c r="AO3054" s="5" t="s">
        <v>66</v>
      </c>
      <c r="AP3054" s="5" t="s">
        <v>66</v>
      </c>
      <c r="AQ3054" s="5" t="s">
        <v>66</v>
      </c>
      <c r="AR3054" s="5" t="s">
        <v>66</v>
      </c>
      <c r="AS3054" s="5" t="s">
        <v>65</v>
      </c>
      <c r="AT3054" s="5" t="s">
        <v>66</v>
      </c>
      <c r="AU3054" s="5" t="s">
        <v>67</v>
      </c>
      <c r="AV3054" s="5" t="s">
        <v>68</v>
      </c>
      <c r="AW3054" s="5" t="s">
        <v>65</v>
      </c>
      <c r="AX3054" s="5" t="s">
        <v>86</v>
      </c>
      <c r="AY3054" s="5">
        <v>67.8</v>
      </c>
      <c r="AZ3054" s="5">
        <v>65.8</v>
      </c>
    </row>
    <row r="3055" spans="1:52">
      <c r="A3055" s="5">
        <v>56</v>
      </c>
      <c r="B3055" s="5" t="s">
        <v>3029</v>
      </c>
      <c r="C3055" s="6">
        <v>361</v>
      </c>
      <c r="D3055" s="5" t="s">
        <v>3055</v>
      </c>
      <c r="E3055" s="5" t="str">
        <f>VLOOKUP(B3055,Region!$A$1:$B$76,2,FALSE)</f>
        <v>Region_3</v>
      </c>
      <c r="F3055" s="5" t="str">
        <f>VLOOKUP(D3055,'Used to Match Zip By Sch Name'!$A$2:$E$4714,5,FALSE)</f>
        <v>34986-2039</v>
      </c>
      <c r="G3055" s="5">
        <f>VLOOKUP(D3055,public_school_report!$D$1:$CI$3651,84,FALSE)</f>
        <v>1374</v>
      </c>
      <c r="H3055" s="5" t="s">
        <v>2</v>
      </c>
      <c r="I3055" s="5">
        <v>61</v>
      </c>
      <c r="J3055" s="5">
        <v>60</v>
      </c>
      <c r="K3055" s="5">
        <v>46</v>
      </c>
      <c r="L3055" s="5">
        <v>60</v>
      </c>
      <c r="M3055" s="5">
        <v>50</v>
      </c>
      <c r="N3055" s="5">
        <v>36</v>
      </c>
      <c r="O3055" s="5">
        <v>47</v>
      </c>
      <c r="P3055" s="5">
        <v>71</v>
      </c>
      <c r="Q3055" s="5">
        <v>78</v>
      </c>
      <c r="R3055" s="5"/>
      <c r="S3055" s="5"/>
      <c r="T3055" s="5">
        <v>509</v>
      </c>
      <c r="U3055" s="5">
        <v>9</v>
      </c>
      <c r="V3055" s="5">
        <v>57</v>
      </c>
      <c r="W3055" s="5">
        <v>100</v>
      </c>
      <c r="X3055" s="5" t="s">
        <v>62</v>
      </c>
      <c r="Y3055" s="5" t="s">
        <v>62</v>
      </c>
      <c r="Z3055" s="5" t="s">
        <v>62</v>
      </c>
      <c r="AA3055" s="5" t="s">
        <v>63</v>
      </c>
      <c r="AB3055" s="5" t="s">
        <v>63</v>
      </c>
      <c r="AC3055" s="5" t="s">
        <v>63</v>
      </c>
      <c r="AD3055" s="5" t="s">
        <v>63</v>
      </c>
      <c r="AE3055" s="5" t="s">
        <v>62</v>
      </c>
      <c r="AF3055" s="5" t="s">
        <v>64</v>
      </c>
      <c r="AG3055" s="5" t="s">
        <v>62</v>
      </c>
      <c r="AH3055" s="5" t="s">
        <v>62</v>
      </c>
      <c r="AI3055" s="5" t="s">
        <v>62</v>
      </c>
      <c r="AJ3055" s="5" t="s">
        <v>63</v>
      </c>
      <c r="AK3055" s="5" t="s">
        <v>62</v>
      </c>
      <c r="AL3055" s="5" t="s">
        <v>62</v>
      </c>
      <c r="AM3055" s="5" t="s">
        <v>62</v>
      </c>
      <c r="AN3055" s="5" t="s">
        <v>62</v>
      </c>
      <c r="AO3055" s="5" t="s">
        <v>62</v>
      </c>
      <c r="AP3055" s="5" t="s">
        <v>64</v>
      </c>
      <c r="AQ3055" s="5" t="s">
        <v>63</v>
      </c>
      <c r="AR3055" s="5" t="s">
        <v>63</v>
      </c>
      <c r="AS3055" s="5" t="s">
        <v>65</v>
      </c>
      <c r="AT3055" s="5" t="s">
        <v>66</v>
      </c>
      <c r="AU3055" s="5" t="s">
        <v>67</v>
      </c>
      <c r="AV3055" s="5" t="s">
        <v>68</v>
      </c>
      <c r="AW3055" s="5" t="s">
        <v>65</v>
      </c>
      <c r="AX3055" s="5" t="s">
        <v>86</v>
      </c>
      <c r="AY3055" s="5">
        <v>63.3</v>
      </c>
      <c r="AZ3055" s="5">
        <v>65.2</v>
      </c>
    </row>
    <row r="3056" spans="1:52">
      <c r="A3056" s="5">
        <v>56</v>
      </c>
      <c r="B3056" s="5" t="s">
        <v>3029</v>
      </c>
      <c r="C3056" s="6">
        <v>371</v>
      </c>
      <c r="D3056" s="5" t="s">
        <v>3056</v>
      </c>
      <c r="E3056" s="5" t="str">
        <f>VLOOKUP(B3056,Region!$A$1:$B$76,2,FALSE)</f>
        <v>Region_3</v>
      </c>
      <c r="F3056" s="5" t="str">
        <f>VLOOKUP(D3056,'Used to Match Zip By Sch Name'!$A$2:$E$4714,5,FALSE)</f>
        <v>34981-5232</v>
      </c>
      <c r="G3056" s="5">
        <f>VLOOKUP(D3056,public_school_report!$D$1:$CI$3651,84,FALSE)</f>
        <v>800</v>
      </c>
      <c r="H3056" s="5" t="s">
        <v>2</v>
      </c>
      <c r="I3056" s="5">
        <v>47</v>
      </c>
      <c r="J3056" s="5">
        <v>58</v>
      </c>
      <c r="K3056" s="5">
        <v>52</v>
      </c>
      <c r="L3056" s="5">
        <v>41</v>
      </c>
      <c r="M3056" s="5">
        <v>50</v>
      </c>
      <c r="N3056" s="5">
        <v>58</v>
      </c>
      <c r="O3056" s="5">
        <v>42</v>
      </c>
      <c r="P3056" s="5">
        <v>65</v>
      </c>
      <c r="Q3056" s="5">
        <v>82</v>
      </c>
      <c r="R3056" s="5"/>
      <c r="S3056" s="5"/>
      <c r="T3056" s="5">
        <v>495</v>
      </c>
      <c r="U3056" s="5">
        <v>9</v>
      </c>
      <c r="V3056" s="5">
        <v>55</v>
      </c>
      <c r="W3056" s="5">
        <v>99</v>
      </c>
      <c r="X3056" s="5" t="s">
        <v>62</v>
      </c>
      <c r="Y3056" s="5" t="s">
        <v>63</v>
      </c>
      <c r="Z3056" s="5" t="s">
        <v>63</v>
      </c>
      <c r="AA3056" s="5" t="s">
        <v>63</v>
      </c>
      <c r="AB3056" s="5" t="s">
        <v>63</v>
      </c>
      <c r="AC3056" s="5" t="s">
        <v>63</v>
      </c>
      <c r="AD3056" s="5" t="s">
        <v>72</v>
      </c>
      <c r="AE3056" s="5" t="s">
        <v>63</v>
      </c>
      <c r="AF3056" s="5" t="s">
        <v>62</v>
      </c>
      <c r="AG3056" s="5" t="s">
        <v>62</v>
      </c>
      <c r="AH3056" s="5" t="s">
        <v>62</v>
      </c>
      <c r="AI3056" s="5" t="s">
        <v>62</v>
      </c>
      <c r="AJ3056" s="5" t="s">
        <v>63</v>
      </c>
      <c r="AK3056" s="5" t="s">
        <v>62</v>
      </c>
      <c r="AL3056" s="5" t="s">
        <v>63</v>
      </c>
      <c r="AM3056" s="5" t="s">
        <v>63</v>
      </c>
      <c r="AN3056" s="5" t="s">
        <v>63</v>
      </c>
      <c r="AO3056" s="5" t="s">
        <v>63</v>
      </c>
      <c r="AP3056" s="5" t="s">
        <v>63</v>
      </c>
      <c r="AQ3056" s="5" t="s">
        <v>63</v>
      </c>
      <c r="AR3056" s="5" t="s">
        <v>72</v>
      </c>
      <c r="AS3056" s="5" t="s">
        <v>65</v>
      </c>
      <c r="AT3056" s="5" t="s">
        <v>66</v>
      </c>
      <c r="AU3056" s="5" t="s">
        <v>67</v>
      </c>
      <c r="AV3056" s="5" t="s">
        <v>68</v>
      </c>
      <c r="AW3056" s="5" t="s">
        <v>65</v>
      </c>
      <c r="AX3056" s="5" t="s">
        <v>78</v>
      </c>
      <c r="AY3056" s="5">
        <v>80.5</v>
      </c>
      <c r="AZ3056" s="5">
        <v>100</v>
      </c>
    </row>
    <row r="3057" spans="1:52">
      <c r="A3057" s="5">
        <v>56</v>
      </c>
      <c r="B3057" s="5" t="s">
        <v>3029</v>
      </c>
      <c r="C3057" s="6">
        <v>381</v>
      </c>
      <c r="D3057" s="5" t="s">
        <v>3057</v>
      </c>
      <c r="E3057" s="5" t="str">
        <f>VLOOKUP(B3057,Region!$A$1:$B$76,2,FALSE)</f>
        <v>Region_3</v>
      </c>
      <c r="F3057" s="5" t="str">
        <f>VLOOKUP(D3057,'Used to Match Zip By Sch Name'!$A$2:$E$4714,5,FALSE)</f>
        <v>34983-3301</v>
      </c>
      <c r="G3057" s="5">
        <f>VLOOKUP(D3057,public_school_report!$D$1:$CI$3651,84,FALSE)</f>
        <v>675</v>
      </c>
      <c r="H3057" s="5" t="s">
        <v>4</v>
      </c>
      <c r="I3057" s="5">
        <v>57</v>
      </c>
      <c r="J3057" s="5">
        <v>60</v>
      </c>
      <c r="K3057" s="5">
        <v>57</v>
      </c>
      <c r="L3057" s="5">
        <v>62</v>
      </c>
      <c r="M3057" s="5">
        <v>63</v>
      </c>
      <c r="N3057" s="5">
        <v>35</v>
      </c>
      <c r="O3057" s="5">
        <v>49</v>
      </c>
      <c r="P3057" s="5"/>
      <c r="Q3057" s="5"/>
      <c r="R3057" s="5"/>
      <c r="S3057" s="5"/>
      <c r="T3057" s="5">
        <v>383</v>
      </c>
      <c r="U3057" s="5">
        <v>7</v>
      </c>
      <c r="V3057" s="5">
        <v>55</v>
      </c>
      <c r="W3057" s="5">
        <v>100</v>
      </c>
      <c r="X3057" s="5" t="s">
        <v>62</v>
      </c>
      <c r="Y3057" s="5" t="s">
        <v>62</v>
      </c>
      <c r="Z3057" s="5" t="s">
        <v>62</v>
      </c>
      <c r="AA3057" s="5" t="s">
        <v>63</v>
      </c>
      <c r="AB3057" s="5" t="s">
        <v>64</v>
      </c>
      <c r="AC3057" s="5" t="s">
        <v>72</v>
      </c>
      <c r="AD3057" s="5" t="s">
        <v>63</v>
      </c>
      <c r="AE3057" s="5" t="s">
        <v>62</v>
      </c>
      <c r="AF3057" s="5" t="s">
        <v>62</v>
      </c>
      <c r="AG3057" s="5" t="s">
        <v>64</v>
      </c>
      <c r="AH3057" s="5" t="s">
        <v>64</v>
      </c>
      <c r="AI3057" s="5" t="s">
        <v>64</v>
      </c>
      <c r="AJ3057" s="5" t="s">
        <v>64</v>
      </c>
      <c r="AK3057" s="5" t="s">
        <v>62</v>
      </c>
      <c r="AL3057" s="5" t="s">
        <v>64</v>
      </c>
      <c r="AM3057" s="5" t="s">
        <v>64</v>
      </c>
      <c r="AN3057" s="5" t="s">
        <v>64</v>
      </c>
      <c r="AO3057" s="5" t="s">
        <v>64</v>
      </c>
      <c r="AP3057" s="5" t="s">
        <v>64</v>
      </c>
      <c r="AQ3057" s="5" t="s">
        <v>62</v>
      </c>
      <c r="AR3057" s="5" t="s">
        <v>63</v>
      </c>
      <c r="AS3057" s="5" t="s">
        <v>65</v>
      </c>
      <c r="AT3057" s="5" t="s">
        <v>66</v>
      </c>
      <c r="AU3057" s="5" t="s">
        <v>67</v>
      </c>
      <c r="AV3057" s="5" t="s">
        <v>68</v>
      </c>
      <c r="AW3057" s="5" t="s">
        <v>65</v>
      </c>
      <c r="AX3057" s="5" t="s">
        <v>69</v>
      </c>
      <c r="AY3057" s="5">
        <v>51.3</v>
      </c>
      <c r="AZ3057" s="5">
        <v>66</v>
      </c>
    </row>
    <row r="3058" spans="1:52">
      <c r="A3058" s="5">
        <v>56</v>
      </c>
      <c r="B3058" s="5" t="s">
        <v>3029</v>
      </c>
      <c r="C3058" s="6">
        <v>391</v>
      </c>
      <c r="D3058" s="5" t="s">
        <v>3058</v>
      </c>
      <c r="E3058" s="5" t="str">
        <f>VLOOKUP(B3058,Region!$A$1:$B$76,2,FALSE)</f>
        <v>Region_3</v>
      </c>
      <c r="F3058" s="5" t="str">
        <f>VLOOKUP(D3058,'Used to Match Zip By Sch Name'!$A$2:$E$4714,5,FALSE)</f>
        <v>34983-3303</v>
      </c>
      <c r="G3058" s="5">
        <f>VLOOKUP(D3058,public_school_report!$D$1:$CI$3651,84,FALSE)</f>
        <v>918</v>
      </c>
      <c r="H3058" s="5" t="s">
        <v>2</v>
      </c>
      <c r="I3058" s="5">
        <v>51</v>
      </c>
      <c r="J3058" s="5">
        <v>54</v>
      </c>
      <c r="K3058" s="5">
        <v>42</v>
      </c>
      <c r="L3058" s="5">
        <v>54</v>
      </c>
      <c r="M3058" s="5">
        <v>50</v>
      </c>
      <c r="N3058" s="5">
        <v>48</v>
      </c>
      <c r="O3058" s="5">
        <v>43</v>
      </c>
      <c r="P3058" s="5">
        <v>74</v>
      </c>
      <c r="Q3058" s="5">
        <v>86</v>
      </c>
      <c r="R3058" s="5"/>
      <c r="S3058" s="5"/>
      <c r="T3058" s="5">
        <v>502</v>
      </c>
      <c r="U3058" s="5">
        <v>9</v>
      </c>
      <c r="V3058" s="5">
        <v>56</v>
      </c>
      <c r="W3058" s="5">
        <v>100</v>
      </c>
      <c r="X3058" s="5" t="s">
        <v>62</v>
      </c>
      <c r="Y3058" s="5" t="s">
        <v>62</v>
      </c>
      <c r="Z3058" s="5" t="s">
        <v>62</v>
      </c>
      <c r="AA3058" s="5" t="s">
        <v>62</v>
      </c>
      <c r="AB3058" s="5" t="s">
        <v>62</v>
      </c>
      <c r="AC3058" s="5" t="s">
        <v>62</v>
      </c>
      <c r="AD3058" s="5" t="s">
        <v>62</v>
      </c>
      <c r="AE3058" s="5" t="s">
        <v>62</v>
      </c>
      <c r="AF3058" s="5" t="s">
        <v>64</v>
      </c>
      <c r="AG3058" s="5" t="s">
        <v>64</v>
      </c>
      <c r="AH3058" s="5" t="s">
        <v>64</v>
      </c>
      <c r="AI3058" s="5" t="s">
        <v>64</v>
      </c>
      <c r="AJ3058" s="5" t="s">
        <v>63</v>
      </c>
      <c r="AK3058" s="5" t="s">
        <v>63</v>
      </c>
      <c r="AL3058" s="5" t="s">
        <v>63</v>
      </c>
      <c r="AM3058" s="5" t="s">
        <v>63</v>
      </c>
      <c r="AN3058" s="5" t="s">
        <v>63</v>
      </c>
      <c r="AO3058" s="5" t="s">
        <v>62</v>
      </c>
      <c r="AP3058" s="5" t="s">
        <v>63</v>
      </c>
      <c r="AQ3058" s="5" t="s">
        <v>63</v>
      </c>
      <c r="AR3058" s="5" t="s">
        <v>63</v>
      </c>
      <c r="AS3058" s="5" t="s">
        <v>65</v>
      </c>
      <c r="AT3058" s="5" t="s">
        <v>66</v>
      </c>
      <c r="AU3058" s="5" t="s">
        <v>67</v>
      </c>
      <c r="AV3058" s="5" t="s">
        <v>68</v>
      </c>
      <c r="AW3058" s="5" t="s">
        <v>65</v>
      </c>
      <c r="AX3058" s="5" t="s">
        <v>78</v>
      </c>
      <c r="AY3058" s="5">
        <v>59.8</v>
      </c>
      <c r="AZ3058" s="5">
        <v>68.400000000000006</v>
      </c>
    </row>
    <row r="3059" spans="1:52" s="18" customFormat="1">
      <c r="A3059" s="19">
        <v>56</v>
      </c>
      <c r="B3059" s="19" t="s">
        <v>3029</v>
      </c>
      <c r="C3059" s="20">
        <v>401</v>
      </c>
      <c r="D3059" s="19" t="s">
        <v>3059</v>
      </c>
      <c r="E3059" s="5" t="str">
        <f>VLOOKUP(B3059,Region!$A$1:$B$76,2,FALSE)</f>
        <v>Region_3</v>
      </c>
      <c r="F3059" s="5" t="e">
        <f>VLOOKUP(D3059,'Used to Match Zip By Sch Name'!$A$2:$E$4714,5,FALSE)</f>
        <v>#N/A</v>
      </c>
      <c r="G3059" s="5" t="e">
        <f>VLOOKUP(D3059,public_school_report!$D$1:$CI$3651,84,FALSE)</f>
        <v>#N/A</v>
      </c>
      <c r="H3059" s="5"/>
      <c r="I3059" s="19">
        <v>55</v>
      </c>
      <c r="J3059" s="19">
        <v>49</v>
      </c>
      <c r="K3059" s="19">
        <v>39</v>
      </c>
      <c r="L3059" s="19">
        <v>39</v>
      </c>
      <c r="M3059" s="19">
        <v>46</v>
      </c>
      <c r="N3059" s="19">
        <v>38</v>
      </c>
      <c r="O3059" s="19">
        <v>74</v>
      </c>
      <c r="P3059" s="19">
        <v>74</v>
      </c>
      <c r="Q3059" s="19"/>
      <c r="R3059" s="19">
        <v>98</v>
      </c>
      <c r="S3059" s="19">
        <v>74</v>
      </c>
      <c r="T3059" s="19">
        <v>586</v>
      </c>
      <c r="U3059" s="19">
        <v>10</v>
      </c>
      <c r="V3059" s="19">
        <v>59</v>
      </c>
      <c r="W3059" s="19">
        <v>99</v>
      </c>
      <c r="X3059" s="19" t="s">
        <v>62</v>
      </c>
      <c r="Y3059" s="19" t="s">
        <v>62</v>
      </c>
      <c r="Z3059" s="19" t="s">
        <v>62</v>
      </c>
      <c r="AA3059" s="19" t="s">
        <v>63</v>
      </c>
      <c r="AB3059" s="19" t="s">
        <v>62</v>
      </c>
      <c r="AC3059" s="19" t="s">
        <v>63</v>
      </c>
      <c r="AD3059" s="19" t="s">
        <v>62</v>
      </c>
      <c r="AE3059" s="19" t="s">
        <v>64</v>
      </c>
      <c r="AF3059" s="19" t="s">
        <v>62</v>
      </c>
      <c r="AG3059" s="19" t="s">
        <v>63</v>
      </c>
      <c r="AH3059" s="19" t="s">
        <v>63</v>
      </c>
      <c r="AI3059" s="19" t="s">
        <v>63</v>
      </c>
      <c r="AJ3059" s="19" t="s">
        <v>72</v>
      </c>
      <c r="AK3059" s="19" t="s">
        <v>63</v>
      </c>
      <c r="AL3059" s="19" t="s">
        <v>63</v>
      </c>
      <c r="AM3059" s="19" t="s">
        <v>63</v>
      </c>
      <c r="AN3059" s="19" t="s">
        <v>63</v>
      </c>
      <c r="AO3059" s="19" t="s">
        <v>63</v>
      </c>
      <c r="AP3059" s="19" t="s">
        <v>63</v>
      </c>
      <c r="AQ3059" s="19" t="s">
        <v>63</v>
      </c>
      <c r="AR3059" s="19" t="s">
        <v>63</v>
      </c>
      <c r="AS3059" s="19" t="s">
        <v>65</v>
      </c>
      <c r="AT3059" s="19" t="s">
        <v>66</v>
      </c>
      <c r="AU3059" s="19" t="s">
        <v>67</v>
      </c>
      <c r="AV3059" s="19" t="s">
        <v>68</v>
      </c>
      <c r="AW3059" s="19" t="s">
        <v>65</v>
      </c>
      <c r="AX3059" s="19" t="s">
        <v>82</v>
      </c>
      <c r="AY3059" s="19">
        <v>61.6</v>
      </c>
      <c r="AZ3059" s="19">
        <v>55.9</v>
      </c>
    </row>
    <row r="3060" spans="1:52">
      <c r="A3060" s="5">
        <v>56</v>
      </c>
      <c r="B3060" s="5" t="s">
        <v>3029</v>
      </c>
      <c r="C3060" s="6">
        <v>411</v>
      </c>
      <c r="D3060" s="5" t="s">
        <v>3060</v>
      </c>
      <c r="E3060" s="5" t="str">
        <f>VLOOKUP(B3060,Region!$A$1:$B$76,2,FALSE)</f>
        <v>Region_3</v>
      </c>
      <c r="F3060" s="5" t="str">
        <f>VLOOKUP(D3060,'Used to Match Zip By Sch Name'!$A$2:$E$4714,5,FALSE)</f>
        <v>34953-3361</v>
      </c>
      <c r="G3060" s="5" t="e">
        <f>VLOOKUP(D3060,public_school_report!$D$1:$CI$3651,84,FALSE)</f>
        <v>#N/A</v>
      </c>
      <c r="H3060" s="5"/>
      <c r="I3060" s="5">
        <v>53</v>
      </c>
      <c r="J3060" s="5">
        <v>51</v>
      </c>
      <c r="K3060" s="5">
        <v>44</v>
      </c>
      <c r="L3060" s="5">
        <v>50</v>
      </c>
      <c r="M3060" s="5">
        <v>52</v>
      </c>
      <c r="N3060" s="5">
        <v>54</v>
      </c>
      <c r="O3060" s="5">
        <v>73</v>
      </c>
      <c r="P3060" s="5">
        <v>71</v>
      </c>
      <c r="Q3060" s="5"/>
      <c r="R3060" s="5">
        <v>98</v>
      </c>
      <c r="S3060" s="5">
        <v>64</v>
      </c>
      <c r="T3060" s="5">
        <v>610</v>
      </c>
      <c r="U3060" s="5">
        <v>10</v>
      </c>
      <c r="V3060" s="5">
        <v>61</v>
      </c>
      <c r="W3060" s="5">
        <v>98</v>
      </c>
      <c r="X3060" s="5" t="s">
        <v>62</v>
      </c>
      <c r="Y3060" s="5" t="s">
        <v>62</v>
      </c>
      <c r="Z3060" s="5" t="s">
        <v>62</v>
      </c>
      <c r="AA3060" s="5" t="s">
        <v>63</v>
      </c>
      <c r="AB3060" s="5" t="s">
        <v>62</v>
      </c>
      <c r="AC3060" s="5" t="s">
        <v>62</v>
      </c>
      <c r="AD3060" s="5" t="s">
        <v>62</v>
      </c>
      <c r="AE3060" s="5" t="s">
        <v>62</v>
      </c>
      <c r="AF3060" s="5" t="s">
        <v>62</v>
      </c>
      <c r="AG3060" s="5" t="s">
        <v>62</v>
      </c>
      <c r="AH3060" s="5" t="s">
        <v>63</v>
      </c>
      <c r="AI3060" s="5" t="s">
        <v>63</v>
      </c>
      <c r="AJ3060" s="5" t="s">
        <v>72</v>
      </c>
      <c r="AK3060" s="5" t="s">
        <v>66</v>
      </c>
      <c r="AL3060" s="5" t="s">
        <v>66</v>
      </c>
      <c r="AM3060" s="5" t="s">
        <v>66</v>
      </c>
      <c r="AN3060" s="5" t="s">
        <v>66</v>
      </c>
      <c r="AO3060" s="5" t="s">
        <v>66</v>
      </c>
      <c r="AP3060" s="5" t="s">
        <v>66</v>
      </c>
      <c r="AQ3060" s="5" t="s">
        <v>66</v>
      </c>
      <c r="AR3060" s="5" t="s">
        <v>66</v>
      </c>
      <c r="AS3060" s="5" t="s">
        <v>65</v>
      </c>
      <c r="AT3060" s="5" t="s">
        <v>66</v>
      </c>
      <c r="AU3060" s="5" t="s">
        <v>67</v>
      </c>
      <c r="AV3060" s="5" t="s">
        <v>68</v>
      </c>
      <c r="AW3060" s="5" t="s">
        <v>65</v>
      </c>
      <c r="AX3060" s="5" t="s">
        <v>82</v>
      </c>
      <c r="AY3060" s="5">
        <v>68.7</v>
      </c>
      <c r="AZ3060" s="5">
        <v>58.4</v>
      </c>
    </row>
    <row r="3061" spans="1:52">
      <c r="A3061" s="5">
        <v>56</v>
      </c>
      <c r="B3061" s="5" t="s">
        <v>3029</v>
      </c>
      <c r="C3061" s="6">
        <v>421</v>
      </c>
      <c r="D3061" s="5" t="s">
        <v>3061</v>
      </c>
      <c r="E3061" s="5" t="str">
        <f>VLOOKUP(B3061,Region!$A$1:$B$76,2,FALSE)</f>
        <v>Region_3</v>
      </c>
      <c r="F3061" s="5" t="str">
        <f>VLOOKUP(D3061,'Used to Match Zip By Sch Name'!$A$2:$E$4714,5,FALSE)</f>
        <v>34986-2916</v>
      </c>
      <c r="G3061" s="5">
        <f>VLOOKUP(D3061,public_school_report!$D$1:$CI$3651,84,FALSE)</f>
        <v>1262</v>
      </c>
      <c r="H3061" s="5" t="s">
        <v>2</v>
      </c>
      <c r="I3061" s="5">
        <v>64</v>
      </c>
      <c r="J3061" s="5">
        <v>55</v>
      </c>
      <c r="K3061" s="5">
        <v>50</v>
      </c>
      <c r="L3061" s="5">
        <v>67</v>
      </c>
      <c r="M3061" s="5">
        <v>60</v>
      </c>
      <c r="N3061" s="5">
        <v>60</v>
      </c>
      <c r="O3061" s="5">
        <v>59</v>
      </c>
      <c r="P3061" s="5">
        <v>86</v>
      </c>
      <c r="Q3061" s="5">
        <v>73</v>
      </c>
      <c r="R3061" s="5"/>
      <c r="S3061" s="5"/>
      <c r="T3061" s="5">
        <v>574</v>
      </c>
      <c r="U3061" s="5">
        <v>9</v>
      </c>
      <c r="V3061" s="5">
        <v>64</v>
      </c>
      <c r="W3061" s="5">
        <v>99</v>
      </c>
      <c r="X3061" s="5" t="s">
        <v>64</v>
      </c>
      <c r="Y3061" s="5" t="s">
        <v>64</v>
      </c>
      <c r="Z3061" s="5" t="s">
        <v>64</v>
      </c>
      <c r="AA3061" s="5" t="s">
        <v>64</v>
      </c>
      <c r="AB3061" s="5" t="s">
        <v>64</v>
      </c>
      <c r="AC3061" s="5" t="s">
        <v>64</v>
      </c>
      <c r="AD3061" s="5" t="s">
        <v>62</v>
      </c>
      <c r="AE3061" s="5" t="s">
        <v>64</v>
      </c>
      <c r="AF3061" s="5" t="s">
        <v>64</v>
      </c>
      <c r="AG3061" s="5" t="s">
        <v>64</v>
      </c>
      <c r="AH3061" s="5" t="s">
        <v>64</v>
      </c>
      <c r="AI3061" s="5" t="s">
        <v>64</v>
      </c>
      <c r="AJ3061" s="5" t="s">
        <v>62</v>
      </c>
      <c r="AK3061" s="5" t="s">
        <v>66</v>
      </c>
      <c r="AL3061" s="5" t="s">
        <v>66</v>
      </c>
      <c r="AM3061" s="5" t="s">
        <v>66</v>
      </c>
      <c r="AN3061" s="5" t="s">
        <v>66</v>
      </c>
      <c r="AO3061" s="5" t="s">
        <v>66</v>
      </c>
      <c r="AP3061" s="5" t="s">
        <v>66</v>
      </c>
      <c r="AQ3061" s="5" t="s">
        <v>66</v>
      </c>
      <c r="AR3061" s="5" t="s">
        <v>66</v>
      </c>
      <c r="AS3061" s="5" t="s">
        <v>65</v>
      </c>
      <c r="AT3061" s="5" t="s">
        <v>66</v>
      </c>
      <c r="AU3061" s="5" t="s">
        <v>67</v>
      </c>
      <c r="AV3061" s="5" t="s">
        <v>68</v>
      </c>
      <c r="AW3061" s="5" t="s">
        <v>65</v>
      </c>
      <c r="AX3061" s="5" t="s">
        <v>86</v>
      </c>
      <c r="AY3061" s="5">
        <v>60.4</v>
      </c>
      <c r="AZ3061" s="5">
        <v>53.1</v>
      </c>
    </row>
    <row r="3062" spans="1:52">
      <c r="A3062" s="5">
        <v>56</v>
      </c>
      <c r="B3062" s="5" t="s">
        <v>3029</v>
      </c>
      <c r="C3062" s="6">
        <v>703</v>
      </c>
      <c r="D3062" s="5" t="s">
        <v>3062</v>
      </c>
      <c r="E3062" s="5" t="str">
        <f>VLOOKUP(B3062,Region!$A$1:$B$76,2,FALSE)</f>
        <v>Region_3</v>
      </c>
      <c r="F3062" s="5" t="str">
        <f>VLOOKUP(D3062,'Used to Match Zip By Sch Name'!$A$2:$E$4714,5,FALSE)</f>
        <v>34953-6756</v>
      </c>
      <c r="G3062" s="5" t="e">
        <f>VLOOKUP(D3062,public_school_report!$D$1:$CI$3651,84,FALSE)</f>
        <v>#N/A</v>
      </c>
      <c r="H3062" s="5"/>
      <c r="I3062" s="5">
        <v>54</v>
      </c>
      <c r="J3062" s="5">
        <v>59</v>
      </c>
      <c r="K3062" s="5">
        <v>60</v>
      </c>
      <c r="L3062" s="5">
        <v>52</v>
      </c>
      <c r="M3062" s="5">
        <v>68</v>
      </c>
      <c r="N3062" s="5">
        <v>48</v>
      </c>
      <c r="O3062" s="5">
        <v>56</v>
      </c>
      <c r="P3062" s="5"/>
      <c r="Q3062" s="5"/>
      <c r="R3062" s="5"/>
      <c r="S3062" s="5"/>
      <c r="T3062" s="5">
        <v>397</v>
      </c>
      <c r="U3062" s="5">
        <v>7</v>
      </c>
      <c r="V3062" s="5">
        <v>57</v>
      </c>
      <c r="W3062" s="5">
        <v>100</v>
      </c>
      <c r="X3062" s="5" t="s">
        <v>62</v>
      </c>
      <c r="Y3062" s="5" t="s">
        <v>63</v>
      </c>
      <c r="Z3062" s="5" t="s">
        <v>63</v>
      </c>
      <c r="AA3062" s="5" t="s">
        <v>63</v>
      </c>
      <c r="AB3062" s="5" t="s">
        <v>63</v>
      </c>
      <c r="AC3062" s="5" t="s">
        <v>73</v>
      </c>
      <c r="AD3062" s="5" t="s">
        <v>72</v>
      </c>
      <c r="AE3062" s="5" t="s">
        <v>63</v>
      </c>
      <c r="AF3062" s="5" t="s">
        <v>63</v>
      </c>
      <c r="AG3062" s="5" t="s">
        <v>72</v>
      </c>
      <c r="AH3062" s="5" t="s">
        <v>66</v>
      </c>
      <c r="AI3062" s="5" t="s">
        <v>66</v>
      </c>
      <c r="AJ3062" s="5" t="s">
        <v>66</v>
      </c>
      <c r="AK3062" s="5" t="s">
        <v>66</v>
      </c>
      <c r="AL3062" s="5" t="s">
        <v>66</v>
      </c>
      <c r="AM3062" s="5" t="s">
        <v>66</v>
      </c>
      <c r="AN3062" s="5" t="s">
        <v>66</v>
      </c>
      <c r="AO3062" s="5" t="s">
        <v>66</v>
      </c>
      <c r="AP3062" s="5" t="s">
        <v>66</v>
      </c>
      <c r="AQ3062" s="5" t="s">
        <v>66</v>
      </c>
      <c r="AR3062" s="5" t="s">
        <v>66</v>
      </c>
      <c r="AS3062" s="5" t="s">
        <v>65</v>
      </c>
      <c r="AT3062" s="5" t="s">
        <v>66</v>
      </c>
      <c r="AU3062" s="5" t="s">
        <v>68</v>
      </c>
      <c r="AV3062" s="5" t="s">
        <v>68</v>
      </c>
      <c r="AW3062" s="5" t="s">
        <v>65</v>
      </c>
      <c r="AX3062" s="5" t="s">
        <v>69</v>
      </c>
      <c r="AY3062" s="5">
        <v>53.2</v>
      </c>
      <c r="AZ3062" s="5">
        <v>59.5</v>
      </c>
    </row>
    <row r="3063" spans="1:52">
      <c r="A3063" s="5">
        <v>56</v>
      </c>
      <c r="B3063" s="5" t="s">
        <v>3029</v>
      </c>
      <c r="C3063" s="6">
        <v>711</v>
      </c>
      <c r="D3063" s="5" t="s">
        <v>3063</v>
      </c>
      <c r="E3063" s="5" t="str">
        <f>VLOOKUP(B3063,Region!$A$1:$B$76,2,FALSE)</f>
        <v>Region_3</v>
      </c>
      <c r="F3063" s="5" t="str">
        <f>VLOOKUP(D3063,'Used to Match Zip By Sch Name'!$A$2:$E$4714,5,FALSE)</f>
        <v>34986-1969</v>
      </c>
      <c r="G3063" s="5">
        <f>VLOOKUP(D3063,public_school_report!$D$1:$CI$3651,84,FALSE)</f>
        <v>1294</v>
      </c>
      <c r="H3063" s="5" t="s">
        <v>2</v>
      </c>
      <c r="I3063" s="5">
        <v>57</v>
      </c>
      <c r="J3063" s="5">
        <v>59</v>
      </c>
      <c r="K3063" s="5">
        <v>55</v>
      </c>
      <c r="L3063" s="5">
        <v>55</v>
      </c>
      <c r="M3063" s="5">
        <v>64</v>
      </c>
      <c r="N3063" s="5">
        <v>57</v>
      </c>
      <c r="O3063" s="5">
        <v>45</v>
      </c>
      <c r="P3063" s="5">
        <v>79</v>
      </c>
      <c r="Q3063" s="5">
        <v>75</v>
      </c>
      <c r="R3063" s="5"/>
      <c r="S3063" s="5"/>
      <c r="T3063" s="5">
        <v>546</v>
      </c>
      <c r="U3063" s="5">
        <v>9</v>
      </c>
      <c r="V3063" s="5">
        <v>61</v>
      </c>
      <c r="W3063" s="5">
        <v>99</v>
      </c>
      <c r="X3063" s="5" t="s">
        <v>62</v>
      </c>
      <c r="Y3063" s="5" t="s">
        <v>62</v>
      </c>
      <c r="Z3063" s="5" t="s">
        <v>64</v>
      </c>
      <c r="AA3063" s="5" t="s">
        <v>62</v>
      </c>
      <c r="AB3063" s="5" t="s">
        <v>62</v>
      </c>
      <c r="AC3063" s="5" t="s">
        <v>64</v>
      </c>
      <c r="AD3063" s="5" t="s">
        <v>63</v>
      </c>
      <c r="AE3063" s="5" t="s">
        <v>62</v>
      </c>
      <c r="AF3063" s="5" t="s">
        <v>64</v>
      </c>
      <c r="AG3063" s="5" t="s">
        <v>63</v>
      </c>
      <c r="AH3063" s="5" t="s">
        <v>66</v>
      </c>
      <c r="AI3063" s="5" t="s">
        <v>66</v>
      </c>
      <c r="AJ3063" s="5" t="s">
        <v>66</v>
      </c>
      <c r="AK3063" s="5" t="s">
        <v>66</v>
      </c>
      <c r="AL3063" s="5" t="s">
        <v>66</v>
      </c>
      <c r="AM3063" s="5" t="s">
        <v>66</v>
      </c>
      <c r="AN3063" s="5" t="s">
        <v>66</v>
      </c>
      <c r="AO3063" s="5" t="s">
        <v>66</v>
      </c>
      <c r="AP3063" s="5" t="s">
        <v>66</v>
      </c>
      <c r="AQ3063" s="5" t="s">
        <v>66</v>
      </c>
      <c r="AR3063" s="5" t="s">
        <v>66</v>
      </c>
      <c r="AS3063" s="5" t="s">
        <v>65</v>
      </c>
      <c r="AT3063" s="5" t="s">
        <v>66</v>
      </c>
      <c r="AU3063" s="5" t="s">
        <v>68</v>
      </c>
      <c r="AV3063" s="5" t="s">
        <v>68</v>
      </c>
      <c r="AW3063" s="5" t="s">
        <v>65</v>
      </c>
      <c r="AX3063" s="5" t="s">
        <v>86</v>
      </c>
      <c r="AY3063" s="5">
        <v>69.3</v>
      </c>
      <c r="AZ3063" s="5">
        <v>63.8</v>
      </c>
    </row>
    <row r="3064" spans="1:52">
      <c r="A3064" s="5">
        <v>56</v>
      </c>
      <c r="B3064" s="5" t="s">
        <v>3029</v>
      </c>
      <c r="C3064" s="6">
        <v>712</v>
      </c>
      <c r="D3064" s="5" t="s">
        <v>3064</v>
      </c>
      <c r="E3064" s="5" t="str">
        <f>VLOOKUP(B3064,Region!$A$1:$B$76,2,FALSE)</f>
        <v>Region_3</v>
      </c>
      <c r="F3064" s="5" t="str">
        <f>VLOOKUP(D3064,'Used to Match Zip By Sch Name'!$A$2:$E$4714,5,FALSE)</f>
        <v>34986-2600</v>
      </c>
      <c r="G3064" s="5" t="e">
        <f>VLOOKUP(D3064,public_school_report!$D$1:$CI$3651,84,FALSE)</f>
        <v>#N/A</v>
      </c>
      <c r="H3064" s="5"/>
      <c r="I3064" s="5">
        <v>68</v>
      </c>
      <c r="J3064" s="5">
        <v>57</v>
      </c>
      <c r="K3064" s="5">
        <v>48</v>
      </c>
      <c r="L3064" s="5">
        <v>58</v>
      </c>
      <c r="M3064" s="5">
        <v>51</v>
      </c>
      <c r="N3064" s="5">
        <v>46</v>
      </c>
      <c r="O3064" s="5">
        <v>77</v>
      </c>
      <c r="P3064" s="5">
        <v>84</v>
      </c>
      <c r="Q3064" s="5">
        <v>69</v>
      </c>
      <c r="R3064" s="5">
        <v>99</v>
      </c>
      <c r="S3064" s="5">
        <v>49</v>
      </c>
      <c r="T3064" s="5">
        <v>706</v>
      </c>
      <c r="U3064" s="5">
        <v>11</v>
      </c>
      <c r="V3064" s="5">
        <v>64</v>
      </c>
      <c r="W3064" s="5">
        <v>100</v>
      </c>
      <c r="X3064" s="5" t="s">
        <v>64</v>
      </c>
      <c r="Y3064" s="5" t="s">
        <v>64</v>
      </c>
      <c r="Z3064" s="5" t="s">
        <v>64</v>
      </c>
      <c r="AA3064" s="5" t="s">
        <v>62</v>
      </c>
      <c r="AB3064" s="5" t="s">
        <v>64</v>
      </c>
      <c r="AC3064" s="5" t="s">
        <v>64</v>
      </c>
      <c r="AD3064" s="5" t="s">
        <v>63</v>
      </c>
      <c r="AE3064" s="5" t="s">
        <v>66</v>
      </c>
      <c r="AF3064" s="5" t="s">
        <v>66</v>
      </c>
      <c r="AG3064" s="5" t="s">
        <v>66</v>
      </c>
      <c r="AH3064" s="5" t="s">
        <v>66</v>
      </c>
      <c r="AI3064" s="5" t="s">
        <v>66</v>
      </c>
      <c r="AJ3064" s="5" t="s">
        <v>66</v>
      </c>
      <c r="AK3064" s="5" t="s">
        <v>66</v>
      </c>
      <c r="AL3064" s="5" t="s">
        <v>66</v>
      </c>
      <c r="AM3064" s="5" t="s">
        <v>66</v>
      </c>
      <c r="AN3064" s="5" t="s">
        <v>66</v>
      </c>
      <c r="AO3064" s="5" t="s">
        <v>66</v>
      </c>
      <c r="AP3064" s="5" t="s">
        <v>66</v>
      </c>
      <c r="AQ3064" s="5" t="s">
        <v>66</v>
      </c>
      <c r="AR3064" s="5" t="s">
        <v>66</v>
      </c>
      <c r="AS3064" s="5" t="s">
        <v>65</v>
      </c>
      <c r="AT3064" s="5" t="s">
        <v>66</v>
      </c>
      <c r="AU3064" s="5" t="s">
        <v>68</v>
      </c>
      <c r="AV3064" s="5" t="s">
        <v>67</v>
      </c>
      <c r="AW3064" s="5" t="s">
        <v>65</v>
      </c>
      <c r="AX3064" s="5" t="s">
        <v>86</v>
      </c>
      <c r="AY3064" s="5">
        <v>55.6</v>
      </c>
      <c r="AZ3064" s="5">
        <v>46.9</v>
      </c>
    </row>
    <row r="3065" spans="1:52">
      <c r="A3065" s="5">
        <v>56</v>
      </c>
      <c r="B3065" s="5" t="s">
        <v>3029</v>
      </c>
      <c r="C3065" s="6">
        <v>721</v>
      </c>
      <c r="D3065" s="5" t="s">
        <v>3065</v>
      </c>
      <c r="E3065" s="5" t="str">
        <f>VLOOKUP(B3065,Region!$A$1:$B$76,2,FALSE)</f>
        <v>Region_3</v>
      </c>
      <c r="F3065" s="5">
        <f>VLOOKUP(D3065,'Used to Match Zip By Sch Name'!$A$2:$E$4714,5,FALSE)</f>
        <v>33308</v>
      </c>
      <c r="G3065" s="5">
        <f>VLOOKUP(D3065,public_school_report!$D$1:$CI$3651,84,FALSE)</f>
        <v>1056</v>
      </c>
      <c r="H3065" s="5" t="s">
        <v>2</v>
      </c>
      <c r="I3065" s="5">
        <v>63</v>
      </c>
      <c r="J3065" s="5">
        <v>59</v>
      </c>
      <c r="K3065" s="5">
        <v>52</v>
      </c>
      <c r="L3065" s="5">
        <v>52</v>
      </c>
      <c r="M3065" s="5">
        <v>54</v>
      </c>
      <c r="N3065" s="5">
        <v>44</v>
      </c>
      <c r="O3065" s="5">
        <v>51</v>
      </c>
      <c r="P3065" s="5">
        <v>79</v>
      </c>
      <c r="Q3065" s="5">
        <v>80</v>
      </c>
      <c r="R3065" s="5"/>
      <c r="S3065" s="5"/>
      <c r="T3065" s="5">
        <v>534</v>
      </c>
      <c r="U3065" s="5">
        <v>9</v>
      </c>
      <c r="V3065" s="5">
        <v>59</v>
      </c>
      <c r="W3065" s="5">
        <v>99</v>
      </c>
      <c r="X3065" s="5" t="s">
        <v>62</v>
      </c>
      <c r="Y3065" s="5" t="s">
        <v>64</v>
      </c>
      <c r="Z3065" s="5" t="s">
        <v>62</v>
      </c>
      <c r="AA3065" s="5" t="s">
        <v>64</v>
      </c>
      <c r="AB3065" s="5" t="s">
        <v>64</v>
      </c>
      <c r="AC3065" s="5" t="s">
        <v>64</v>
      </c>
      <c r="AD3065" s="5" t="s">
        <v>66</v>
      </c>
      <c r="AE3065" s="5" t="s">
        <v>66</v>
      </c>
      <c r="AF3065" s="5" t="s">
        <v>66</v>
      </c>
      <c r="AG3065" s="5" t="s">
        <v>66</v>
      </c>
      <c r="AH3065" s="5" t="s">
        <v>66</v>
      </c>
      <c r="AI3065" s="5" t="s">
        <v>66</v>
      </c>
      <c r="AJ3065" s="5" t="s">
        <v>66</v>
      </c>
      <c r="AK3065" s="5" t="s">
        <v>66</v>
      </c>
      <c r="AL3065" s="5" t="s">
        <v>66</v>
      </c>
      <c r="AM3065" s="5" t="s">
        <v>66</v>
      </c>
      <c r="AN3065" s="5" t="s">
        <v>66</v>
      </c>
      <c r="AO3065" s="5" t="s">
        <v>66</v>
      </c>
      <c r="AP3065" s="5" t="s">
        <v>66</v>
      </c>
      <c r="AQ3065" s="5" t="s">
        <v>66</v>
      </c>
      <c r="AR3065" s="5" t="s">
        <v>66</v>
      </c>
      <c r="AS3065" s="5" t="s">
        <v>65</v>
      </c>
      <c r="AT3065" s="5" t="s">
        <v>66</v>
      </c>
      <c r="AU3065" s="5" t="s">
        <v>68</v>
      </c>
      <c r="AV3065" s="5" t="s">
        <v>67</v>
      </c>
      <c r="AW3065" s="5" t="s">
        <v>65</v>
      </c>
      <c r="AX3065" s="5" t="s">
        <v>86</v>
      </c>
      <c r="AY3065" s="5">
        <v>57.9</v>
      </c>
      <c r="AZ3065" s="5">
        <v>43.7</v>
      </c>
    </row>
    <row r="3066" spans="1:52" s="18" customFormat="1">
      <c r="A3066" s="19">
        <v>56</v>
      </c>
      <c r="B3066" s="19" t="s">
        <v>3029</v>
      </c>
      <c r="C3066" s="20">
        <v>7004</v>
      </c>
      <c r="D3066" s="19" t="s">
        <v>3066</v>
      </c>
      <c r="E3066" s="5" t="str">
        <f>VLOOKUP(B3066,Region!$A$1:$B$76,2,FALSE)</f>
        <v>Region_3</v>
      </c>
      <c r="F3066" s="5" t="e">
        <f>VLOOKUP(D3066,'Used to Match Zip By Sch Name'!$A$2:$E$4714,5,FALSE)</f>
        <v>#N/A</v>
      </c>
      <c r="G3066" s="5" t="e">
        <f>VLOOKUP(D3066,public_school_report!$D$1:$CI$3651,84,FALSE)</f>
        <v>#N/A</v>
      </c>
      <c r="H3066" s="5"/>
      <c r="I3066" s="19">
        <v>91</v>
      </c>
      <c r="J3066" s="19">
        <v>69</v>
      </c>
      <c r="K3066" s="19">
        <v>69</v>
      </c>
      <c r="L3066" s="19">
        <v>72</v>
      </c>
      <c r="M3066" s="19">
        <v>63</v>
      </c>
      <c r="N3066" s="19">
        <v>45</v>
      </c>
      <c r="O3066" s="19">
        <v>91</v>
      </c>
      <c r="P3066" s="19">
        <v>85</v>
      </c>
      <c r="Q3066" s="19">
        <v>78</v>
      </c>
      <c r="R3066" s="19">
        <v>96</v>
      </c>
      <c r="S3066" s="19">
        <v>83</v>
      </c>
      <c r="T3066" s="19">
        <v>842</v>
      </c>
      <c r="U3066" s="19">
        <v>11</v>
      </c>
      <c r="V3066" s="19">
        <v>77</v>
      </c>
      <c r="W3066" s="19">
        <v>99</v>
      </c>
      <c r="X3066" s="19" t="s">
        <v>64</v>
      </c>
      <c r="Y3066" s="19" t="s">
        <v>64</v>
      </c>
      <c r="Z3066" s="19" t="s">
        <v>64</v>
      </c>
      <c r="AA3066" s="19" t="s">
        <v>62</v>
      </c>
      <c r="AB3066" s="19" t="s">
        <v>66</v>
      </c>
      <c r="AC3066" s="19" t="s">
        <v>66</v>
      </c>
      <c r="AD3066" s="19" t="s">
        <v>66</v>
      </c>
      <c r="AE3066" s="19" t="s">
        <v>66</v>
      </c>
      <c r="AF3066" s="19" t="s">
        <v>66</v>
      </c>
      <c r="AG3066" s="19" t="s">
        <v>66</v>
      </c>
      <c r="AH3066" s="19" t="s">
        <v>66</v>
      </c>
      <c r="AI3066" s="19" t="s">
        <v>66</v>
      </c>
      <c r="AJ3066" s="19" t="s">
        <v>66</v>
      </c>
      <c r="AK3066" s="19" t="s">
        <v>66</v>
      </c>
      <c r="AL3066" s="19" t="s">
        <v>66</v>
      </c>
      <c r="AM3066" s="19" t="s">
        <v>66</v>
      </c>
      <c r="AN3066" s="19" t="s">
        <v>66</v>
      </c>
      <c r="AO3066" s="19" t="s">
        <v>66</v>
      </c>
      <c r="AP3066" s="19" t="s">
        <v>66</v>
      </c>
      <c r="AQ3066" s="19" t="s">
        <v>66</v>
      </c>
      <c r="AR3066" s="19" t="s">
        <v>66</v>
      </c>
      <c r="AS3066" s="19" t="s">
        <v>65</v>
      </c>
      <c r="AT3066" s="19" t="s">
        <v>66</v>
      </c>
      <c r="AU3066" s="19" t="s">
        <v>67</v>
      </c>
      <c r="AV3066" s="19" t="s">
        <v>67</v>
      </c>
      <c r="AW3066" s="19" t="s">
        <v>65</v>
      </c>
      <c r="AX3066" s="19" t="s">
        <v>86</v>
      </c>
      <c r="AY3066" s="19">
        <v>44</v>
      </c>
      <c r="AZ3066" s="19">
        <v>9</v>
      </c>
    </row>
    <row r="3067" spans="1:52" s="18" customFormat="1">
      <c r="A3067" s="19">
        <v>56</v>
      </c>
      <c r="B3067" s="19" t="s">
        <v>3029</v>
      </c>
      <c r="C3067" s="20">
        <v>7023</v>
      </c>
      <c r="D3067" s="19" t="s">
        <v>3067</v>
      </c>
      <c r="E3067" s="5" t="str">
        <f>VLOOKUP(B3067,Region!$A$1:$B$76,2,FALSE)</f>
        <v>Region_3</v>
      </c>
      <c r="F3067" s="5" t="e">
        <f>VLOOKUP(D3067,'Used to Match Zip By Sch Name'!$A$2:$E$4714,5,FALSE)</f>
        <v>#N/A</v>
      </c>
      <c r="G3067" s="5">
        <f>VLOOKUP(D3067,public_school_report!$D$1:$CI$3651,84,FALSE)</f>
        <v>51</v>
      </c>
      <c r="H3067" s="5" t="s">
        <v>6</v>
      </c>
      <c r="I3067" s="19">
        <v>90</v>
      </c>
      <c r="J3067" s="19"/>
      <c r="K3067" s="19"/>
      <c r="L3067" s="19">
        <v>70</v>
      </c>
      <c r="M3067" s="19"/>
      <c r="N3067" s="19"/>
      <c r="O3067" s="19"/>
      <c r="P3067" s="19"/>
      <c r="Q3067" s="19"/>
      <c r="R3067" s="19"/>
      <c r="S3067" s="19"/>
      <c r="T3067" s="19">
        <v>160</v>
      </c>
      <c r="U3067" s="19">
        <v>2</v>
      </c>
      <c r="V3067" s="19">
        <v>80</v>
      </c>
      <c r="W3067" s="19">
        <v>100</v>
      </c>
      <c r="X3067" s="19" t="s">
        <v>64</v>
      </c>
      <c r="Y3067" s="19" t="s">
        <v>64</v>
      </c>
      <c r="Z3067" s="19" t="s">
        <v>62</v>
      </c>
      <c r="AA3067" s="19" t="s">
        <v>63</v>
      </c>
      <c r="AB3067" s="19" t="s">
        <v>66</v>
      </c>
      <c r="AC3067" s="19" t="s">
        <v>72</v>
      </c>
      <c r="AD3067" s="19" t="s">
        <v>73</v>
      </c>
      <c r="AE3067" s="19" t="s">
        <v>66</v>
      </c>
      <c r="AF3067" s="19" t="s">
        <v>66</v>
      </c>
      <c r="AG3067" s="19" t="s">
        <v>66</v>
      </c>
      <c r="AH3067" s="19" t="s">
        <v>66</v>
      </c>
      <c r="AI3067" s="19" t="s">
        <v>66</v>
      </c>
      <c r="AJ3067" s="19" t="s">
        <v>66</v>
      </c>
      <c r="AK3067" s="19" t="s">
        <v>66</v>
      </c>
      <c r="AL3067" s="19" t="s">
        <v>66</v>
      </c>
      <c r="AM3067" s="19" t="s">
        <v>66</v>
      </c>
      <c r="AN3067" s="19" t="s">
        <v>66</v>
      </c>
      <c r="AO3067" s="19" t="s">
        <v>66</v>
      </c>
      <c r="AP3067" s="19" t="s">
        <v>66</v>
      </c>
      <c r="AQ3067" s="19" t="s">
        <v>66</v>
      </c>
      <c r="AR3067" s="19" t="s">
        <v>66</v>
      </c>
      <c r="AS3067" s="19" t="s">
        <v>65</v>
      </c>
      <c r="AT3067" s="19" t="s">
        <v>66</v>
      </c>
      <c r="AU3067" s="19" t="s">
        <v>67</v>
      </c>
      <c r="AV3067" s="19" t="s">
        <v>67</v>
      </c>
      <c r="AW3067" s="19" t="s">
        <v>65</v>
      </c>
      <c r="AX3067" s="19" t="s">
        <v>69</v>
      </c>
      <c r="AY3067" s="19">
        <v>55</v>
      </c>
      <c r="AZ3067" s="19">
        <v>33.300000000000011</v>
      </c>
    </row>
    <row r="3068" spans="1:52">
      <c r="A3068" s="5">
        <v>57</v>
      </c>
      <c r="B3068" s="5" t="s">
        <v>3068</v>
      </c>
      <c r="C3068" s="6">
        <v>21</v>
      </c>
      <c r="D3068" s="5" t="s">
        <v>3069</v>
      </c>
      <c r="E3068" s="5" t="str">
        <f>VLOOKUP(B3068,Region!$A$1:$B$76,2,FALSE)</f>
        <v>Region_1</v>
      </c>
      <c r="F3068" s="5" t="str">
        <f>VLOOKUP(D3068,'Used to Match Zip By Sch Name'!$A$2:$E$4714,5,FALSE)</f>
        <v>32570-8545</v>
      </c>
      <c r="G3068" s="5">
        <f>VLOOKUP(D3068,public_school_report!$D$1:$CI$3651,84,FALSE)</f>
        <v>556</v>
      </c>
      <c r="H3068" s="5" t="s">
        <v>6</v>
      </c>
      <c r="I3068" s="5">
        <v>52</v>
      </c>
      <c r="J3068" s="5">
        <v>53</v>
      </c>
      <c r="K3068" s="5">
        <v>53</v>
      </c>
      <c r="L3068" s="5">
        <v>56</v>
      </c>
      <c r="M3068" s="5">
        <v>46</v>
      </c>
      <c r="N3068" s="5">
        <v>40</v>
      </c>
      <c r="O3068" s="5">
        <v>65</v>
      </c>
      <c r="P3068" s="5">
        <v>60</v>
      </c>
      <c r="Q3068" s="5">
        <v>43</v>
      </c>
      <c r="R3068" s="5">
        <v>84</v>
      </c>
      <c r="S3068" s="5">
        <v>50</v>
      </c>
      <c r="T3068" s="5">
        <v>602</v>
      </c>
      <c r="U3068" s="5">
        <v>11</v>
      </c>
      <c r="V3068" s="5">
        <v>55</v>
      </c>
      <c r="W3068" s="5">
        <v>99</v>
      </c>
      <c r="X3068" s="5" t="s">
        <v>62</v>
      </c>
      <c r="Y3068" s="5" t="s">
        <v>63</v>
      </c>
      <c r="Z3068" s="5" t="s">
        <v>63</v>
      </c>
      <c r="AA3068" s="5" t="s">
        <v>63</v>
      </c>
      <c r="AB3068" s="5" t="s">
        <v>63</v>
      </c>
      <c r="AC3068" s="5" t="s">
        <v>62</v>
      </c>
      <c r="AD3068" s="5" t="s">
        <v>63</v>
      </c>
      <c r="AE3068" s="5" t="s">
        <v>62</v>
      </c>
      <c r="AF3068" s="5" t="s">
        <v>62</v>
      </c>
      <c r="AG3068" s="5" t="s">
        <v>62</v>
      </c>
      <c r="AH3068" s="5" t="s">
        <v>62</v>
      </c>
      <c r="AI3068" s="5" t="s">
        <v>62</v>
      </c>
      <c r="AJ3068" s="5" t="s">
        <v>63</v>
      </c>
      <c r="AK3068" s="5" t="s">
        <v>63</v>
      </c>
      <c r="AL3068" s="5" t="s">
        <v>63</v>
      </c>
      <c r="AM3068" s="5" t="s">
        <v>62</v>
      </c>
      <c r="AN3068" s="5" t="s">
        <v>63</v>
      </c>
      <c r="AO3068" s="5" t="s">
        <v>63</v>
      </c>
      <c r="AP3068" s="5" t="s">
        <v>62</v>
      </c>
      <c r="AQ3068" s="5" t="s">
        <v>63</v>
      </c>
      <c r="AR3068" s="5" t="s">
        <v>63</v>
      </c>
      <c r="AS3068" s="5" t="s">
        <v>65</v>
      </c>
      <c r="AT3068" s="5" t="s">
        <v>66</v>
      </c>
      <c r="AU3068" s="5" t="s">
        <v>67</v>
      </c>
      <c r="AV3068" s="5" t="s">
        <v>68</v>
      </c>
      <c r="AW3068" s="5" t="s">
        <v>65</v>
      </c>
      <c r="AX3068" s="5" t="s">
        <v>86</v>
      </c>
      <c r="AY3068" s="5">
        <v>8.3000000000000007</v>
      </c>
      <c r="AZ3068" s="5">
        <v>70.199999999999989</v>
      </c>
    </row>
    <row r="3069" spans="1:52">
      <c r="A3069" s="5">
        <v>57</v>
      </c>
      <c r="B3069" s="5" t="s">
        <v>3068</v>
      </c>
      <c r="C3069" s="6">
        <v>41</v>
      </c>
      <c r="D3069" s="5" t="s">
        <v>3070</v>
      </c>
      <c r="E3069" s="5" t="str">
        <f>VLOOKUP(B3069,Region!$A$1:$B$76,2,FALSE)</f>
        <v>Region_1</v>
      </c>
      <c r="F3069" s="5" t="str">
        <f>VLOOKUP(D3069,'Used to Match Zip By Sch Name'!$A$2:$E$4714,5,FALSE)</f>
        <v>32570-8156</v>
      </c>
      <c r="G3069" s="5">
        <f>VLOOKUP(D3069,public_school_report!$D$1:$CI$3651,84,FALSE)</f>
        <v>816</v>
      </c>
      <c r="H3069" s="5" t="s">
        <v>2</v>
      </c>
      <c r="I3069" s="5">
        <v>72</v>
      </c>
      <c r="J3069" s="5">
        <v>67</v>
      </c>
      <c r="K3069" s="5">
        <v>58</v>
      </c>
      <c r="L3069" s="5">
        <v>78</v>
      </c>
      <c r="M3069" s="5">
        <v>79</v>
      </c>
      <c r="N3069" s="5">
        <v>76</v>
      </c>
      <c r="O3069" s="5">
        <v>63</v>
      </c>
      <c r="P3069" s="5"/>
      <c r="Q3069" s="5"/>
      <c r="R3069" s="5"/>
      <c r="S3069" s="5"/>
      <c r="T3069" s="5">
        <v>493</v>
      </c>
      <c r="U3069" s="5">
        <v>7</v>
      </c>
      <c r="V3069" s="5">
        <v>70</v>
      </c>
      <c r="W3069" s="5">
        <v>100</v>
      </c>
      <c r="X3069" s="5" t="s">
        <v>64</v>
      </c>
      <c r="Y3069" s="5" t="s">
        <v>62</v>
      </c>
      <c r="Z3069" s="5" t="s">
        <v>62</v>
      </c>
      <c r="AA3069" s="5" t="s">
        <v>63</v>
      </c>
      <c r="AB3069" s="5" t="s">
        <v>64</v>
      </c>
      <c r="AC3069" s="5" t="s">
        <v>64</v>
      </c>
      <c r="AD3069" s="5" t="s">
        <v>64</v>
      </c>
      <c r="AE3069" s="5" t="s">
        <v>64</v>
      </c>
      <c r="AF3069" s="5" t="s">
        <v>64</v>
      </c>
      <c r="AG3069" s="5" t="s">
        <v>62</v>
      </c>
      <c r="AH3069" s="5" t="s">
        <v>64</v>
      </c>
      <c r="AI3069" s="5" t="s">
        <v>64</v>
      </c>
      <c r="AJ3069" s="5" t="s">
        <v>64</v>
      </c>
      <c r="AK3069" s="5" t="s">
        <v>64</v>
      </c>
      <c r="AL3069" s="5" t="s">
        <v>64</v>
      </c>
      <c r="AM3069" s="5" t="s">
        <v>64</v>
      </c>
      <c r="AN3069" s="5" t="s">
        <v>64</v>
      </c>
      <c r="AO3069" s="5" t="s">
        <v>64</v>
      </c>
      <c r="AP3069" s="5" t="s">
        <v>64</v>
      </c>
      <c r="AQ3069" s="5" t="s">
        <v>62</v>
      </c>
      <c r="AR3069" s="5" t="s">
        <v>63</v>
      </c>
      <c r="AS3069" s="5" t="s">
        <v>65</v>
      </c>
      <c r="AT3069" s="5" t="s">
        <v>66</v>
      </c>
      <c r="AU3069" s="5" t="s">
        <v>67</v>
      </c>
      <c r="AV3069" s="5" t="s">
        <v>68</v>
      </c>
      <c r="AW3069" s="5" t="s">
        <v>65</v>
      </c>
      <c r="AX3069" s="5" t="s">
        <v>69</v>
      </c>
      <c r="AY3069" s="5">
        <v>18.5</v>
      </c>
      <c r="AZ3069" s="5">
        <v>53.9</v>
      </c>
    </row>
    <row r="3070" spans="1:52">
      <c r="A3070" s="5">
        <v>57</v>
      </c>
      <c r="B3070" s="5" t="s">
        <v>3068</v>
      </c>
      <c r="C3070" s="6">
        <v>51</v>
      </c>
      <c r="D3070" s="5" t="s">
        <v>3071</v>
      </c>
      <c r="E3070" s="5" t="str">
        <f>VLOOKUP(B3070,Region!$A$1:$B$76,2,FALSE)</f>
        <v>Region_1</v>
      </c>
      <c r="F3070" s="5" t="str">
        <f>VLOOKUP(D3070,'Used to Match Zip By Sch Name'!$A$2:$E$4714,5,FALSE)</f>
        <v>32583-8168</v>
      </c>
      <c r="G3070" s="5">
        <f>VLOOKUP(D3070,public_school_report!$D$1:$CI$3651,84,FALSE)</f>
        <v>405</v>
      </c>
      <c r="H3070" s="5" t="s">
        <v>6</v>
      </c>
      <c r="I3070" s="5">
        <v>58</v>
      </c>
      <c r="J3070" s="5">
        <v>71</v>
      </c>
      <c r="K3070" s="5">
        <v>76</v>
      </c>
      <c r="L3070" s="5">
        <v>58</v>
      </c>
      <c r="M3070" s="5">
        <v>56</v>
      </c>
      <c r="N3070" s="5">
        <v>51</v>
      </c>
      <c r="O3070" s="5">
        <v>57</v>
      </c>
      <c r="P3070" s="5"/>
      <c r="Q3070" s="5"/>
      <c r="R3070" s="5"/>
      <c r="S3070" s="5"/>
      <c r="T3070" s="5">
        <v>427</v>
      </c>
      <c r="U3070" s="5">
        <v>7</v>
      </c>
      <c r="V3070" s="5">
        <v>61</v>
      </c>
      <c r="W3070" s="5">
        <v>100</v>
      </c>
      <c r="X3070" s="5" t="s">
        <v>62</v>
      </c>
      <c r="Y3070" s="5" t="s">
        <v>63</v>
      </c>
      <c r="Z3070" s="5" t="s">
        <v>63</v>
      </c>
      <c r="AA3070" s="5" t="s">
        <v>63</v>
      </c>
      <c r="AB3070" s="5" t="s">
        <v>62</v>
      </c>
      <c r="AC3070" s="5" t="s">
        <v>72</v>
      </c>
      <c r="AD3070" s="5" t="s">
        <v>63</v>
      </c>
      <c r="AE3070" s="5" t="s">
        <v>62</v>
      </c>
      <c r="AF3070" s="5" t="s">
        <v>64</v>
      </c>
      <c r="AG3070" s="5" t="s">
        <v>64</v>
      </c>
      <c r="AH3070" s="5" t="s">
        <v>63</v>
      </c>
      <c r="AI3070" s="5" t="s">
        <v>63</v>
      </c>
      <c r="AJ3070" s="5" t="s">
        <v>64</v>
      </c>
      <c r="AK3070" s="5" t="s">
        <v>63</v>
      </c>
      <c r="AL3070" s="5" t="s">
        <v>62</v>
      </c>
      <c r="AM3070" s="5" t="s">
        <v>64</v>
      </c>
      <c r="AN3070" s="5" t="s">
        <v>64</v>
      </c>
      <c r="AO3070" s="5" t="s">
        <v>62</v>
      </c>
      <c r="AP3070" s="5" t="s">
        <v>63</v>
      </c>
      <c r="AQ3070" s="5" t="s">
        <v>63</v>
      </c>
      <c r="AR3070" s="5" t="s">
        <v>63</v>
      </c>
      <c r="AS3070" s="5" t="s">
        <v>65</v>
      </c>
      <c r="AT3070" s="5" t="s">
        <v>66</v>
      </c>
      <c r="AU3070" s="5" t="s">
        <v>67</v>
      </c>
      <c r="AV3070" s="5" t="s">
        <v>68</v>
      </c>
      <c r="AW3070" s="5" t="s">
        <v>65</v>
      </c>
      <c r="AX3070" s="5" t="s">
        <v>69</v>
      </c>
      <c r="AY3070" s="5">
        <v>27.3</v>
      </c>
      <c r="AZ3070" s="5">
        <v>71.599999999999994</v>
      </c>
    </row>
    <row r="3071" spans="1:52">
      <c r="A3071" s="5">
        <v>57</v>
      </c>
      <c r="B3071" s="5" t="s">
        <v>3068</v>
      </c>
      <c r="C3071" s="6">
        <v>61</v>
      </c>
      <c r="D3071" s="5" t="s">
        <v>3072</v>
      </c>
      <c r="E3071" s="5" t="str">
        <f>VLOOKUP(B3071,Region!$A$1:$B$76,2,FALSE)</f>
        <v>Region_1</v>
      </c>
      <c r="F3071" s="5" t="str">
        <f>VLOOKUP(D3071,'Used to Match Zip By Sch Name'!$A$2:$E$4714,5,FALSE)</f>
        <v>32565-9400</v>
      </c>
      <c r="G3071" s="5">
        <f>VLOOKUP(D3071,public_school_report!$D$1:$CI$3651,84,FALSE)</f>
        <v>324</v>
      </c>
      <c r="H3071" s="5" t="s">
        <v>6</v>
      </c>
      <c r="I3071" s="5">
        <v>71</v>
      </c>
      <c r="J3071" s="5">
        <v>68</v>
      </c>
      <c r="K3071" s="5">
        <v>61</v>
      </c>
      <c r="L3071" s="5">
        <v>76</v>
      </c>
      <c r="M3071" s="5">
        <v>67</v>
      </c>
      <c r="N3071" s="5">
        <v>35</v>
      </c>
      <c r="O3071" s="5">
        <v>67</v>
      </c>
      <c r="P3071" s="5"/>
      <c r="Q3071" s="5"/>
      <c r="R3071" s="5"/>
      <c r="S3071" s="5"/>
      <c r="T3071" s="5">
        <v>445</v>
      </c>
      <c r="U3071" s="5">
        <v>7</v>
      </c>
      <c r="V3071" s="5">
        <v>64</v>
      </c>
      <c r="W3071" s="5">
        <v>99</v>
      </c>
      <c r="X3071" s="5" t="s">
        <v>64</v>
      </c>
      <c r="Y3071" s="5" t="s">
        <v>62</v>
      </c>
      <c r="Z3071" s="5" t="s">
        <v>64</v>
      </c>
      <c r="AA3071" s="5" t="s">
        <v>62</v>
      </c>
      <c r="AB3071" s="5" t="s">
        <v>64</v>
      </c>
      <c r="AC3071" s="5" t="s">
        <v>62</v>
      </c>
      <c r="AD3071" s="5" t="s">
        <v>64</v>
      </c>
      <c r="AE3071" s="5" t="s">
        <v>62</v>
      </c>
      <c r="AF3071" s="5" t="s">
        <v>64</v>
      </c>
      <c r="AG3071" s="5" t="s">
        <v>64</v>
      </c>
      <c r="AH3071" s="5" t="s">
        <v>64</v>
      </c>
      <c r="AI3071" s="5" t="s">
        <v>64</v>
      </c>
      <c r="AJ3071" s="5" t="s">
        <v>64</v>
      </c>
      <c r="AK3071" s="5" t="s">
        <v>64</v>
      </c>
      <c r="AL3071" s="5" t="s">
        <v>62</v>
      </c>
      <c r="AM3071" s="5" t="s">
        <v>64</v>
      </c>
      <c r="AN3071" s="5" t="s">
        <v>64</v>
      </c>
      <c r="AO3071" s="5" t="s">
        <v>64</v>
      </c>
      <c r="AP3071" s="5" t="s">
        <v>64</v>
      </c>
      <c r="AQ3071" s="5" t="s">
        <v>64</v>
      </c>
      <c r="AR3071" s="5" t="s">
        <v>63</v>
      </c>
      <c r="AS3071" s="5" t="s">
        <v>65</v>
      </c>
      <c r="AT3071" s="5" t="s">
        <v>66</v>
      </c>
      <c r="AU3071" s="5" t="s">
        <v>67</v>
      </c>
      <c r="AV3071" s="5" t="s">
        <v>68</v>
      </c>
      <c r="AW3071" s="5" t="s">
        <v>65</v>
      </c>
      <c r="AX3071" s="5" t="s">
        <v>69</v>
      </c>
      <c r="AY3071" s="5">
        <v>10.4</v>
      </c>
      <c r="AZ3071" s="5">
        <v>46.9</v>
      </c>
    </row>
    <row r="3072" spans="1:52">
      <c r="A3072" s="5">
        <v>57</v>
      </c>
      <c r="B3072" s="5" t="s">
        <v>3068</v>
      </c>
      <c r="C3072" s="6">
        <v>71</v>
      </c>
      <c r="D3072" s="5" t="s">
        <v>3073</v>
      </c>
      <c r="E3072" s="5" t="str">
        <f>VLOOKUP(B3072,Region!$A$1:$B$76,2,FALSE)</f>
        <v>Region_1</v>
      </c>
      <c r="F3072" s="5" t="str">
        <f>VLOOKUP(D3072,'Used to Match Zip By Sch Name'!$A$2:$E$4714,5,FALSE)</f>
        <v>32583-5454</v>
      </c>
      <c r="G3072" s="5">
        <f>VLOOKUP(D3072,public_school_report!$D$1:$CI$3651,84,FALSE)</f>
        <v>745</v>
      </c>
      <c r="H3072" s="5" t="s">
        <v>4</v>
      </c>
      <c r="I3072" s="5">
        <v>54</v>
      </c>
      <c r="J3072" s="5">
        <v>56</v>
      </c>
      <c r="K3072" s="5">
        <v>62</v>
      </c>
      <c r="L3072" s="5">
        <v>59</v>
      </c>
      <c r="M3072" s="5">
        <v>54</v>
      </c>
      <c r="N3072" s="5">
        <v>54</v>
      </c>
      <c r="O3072" s="5">
        <v>49</v>
      </c>
      <c r="P3072" s="5"/>
      <c r="Q3072" s="5"/>
      <c r="R3072" s="5"/>
      <c r="S3072" s="5"/>
      <c r="T3072" s="5">
        <v>388</v>
      </c>
      <c r="U3072" s="5">
        <v>7</v>
      </c>
      <c r="V3072" s="5">
        <v>55</v>
      </c>
      <c r="W3072" s="5">
        <v>99</v>
      </c>
      <c r="X3072" s="5" t="s">
        <v>62</v>
      </c>
      <c r="Y3072" s="5" t="s">
        <v>63</v>
      </c>
      <c r="Z3072" s="5" t="s">
        <v>63</v>
      </c>
      <c r="AA3072" s="5" t="s">
        <v>63</v>
      </c>
      <c r="AB3072" s="5" t="s">
        <v>62</v>
      </c>
      <c r="AC3072" s="5" t="s">
        <v>72</v>
      </c>
      <c r="AD3072" s="5" t="s">
        <v>72</v>
      </c>
      <c r="AE3072" s="5" t="s">
        <v>63</v>
      </c>
      <c r="AF3072" s="5" t="s">
        <v>62</v>
      </c>
      <c r="AG3072" s="5" t="s">
        <v>62</v>
      </c>
      <c r="AH3072" s="5" t="s">
        <v>64</v>
      </c>
      <c r="AI3072" s="5" t="s">
        <v>63</v>
      </c>
      <c r="AJ3072" s="5" t="s">
        <v>64</v>
      </c>
      <c r="AK3072" s="5" t="s">
        <v>62</v>
      </c>
      <c r="AL3072" s="5" t="s">
        <v>64</v>
      </c>
      <c r="AM3072" s="5" t="s">
        <v>62</v>
      </c>
      <c r="AN3072" s="5" t="s">
        <v>64</v>
      </c>
      <c r="AO3072" s="5" t="s">
        <v>62</v>
      </c>
      <c r="AP3072" s="5" t="s">
        <v>63</v>
      </c>
      <c r="AQ3072" s="5" t="s">
        <v>63</v>
      </c>
      <c r="AR3072" s="5" t="s">
        <v>63</v>
      </c>
      <c r="AS3072" s="5" t="s">
        <v>65</v>
      </c>
      <c r="AT3072" s="5" t="s">
        <v>66</v>
      </c>
      <c r="AU3072" s="5" t="s">
        <v>67</v>
      </c>
      <c r="AV3072" s="5" t="s">
        <v>68</v>
      </c>
      <c r="AW3072" s="5" t="s">
        <v>65</v>
      </c>
      <c r="AX3072" s="5" t="s">
        <v>69</v>
      </c>
      <c r="AY3072" s="5">
        <v>16.100000000000001</v>
      </c>
      <c r="AZ3072" s="5">
        <v>82.699999999999989</v>
      </c>
    </row>
    <row r="3073" spans="1:52">
      <c r="A3073" s="5">
        <v>57</v>
      </c>
      <c r="B3073" s="5" t="s">
        <v>3068</v>
      </c>
      <c r="C3073" s="6">
        <v>101</v>
      </c>
      <c r="D3073" s="5" t="s">
        <v>3074</v>
      </c>
      <c r="E3073" s="5" t="str">
        <f>VLOOKUP(B3073,Region!$A$1:$B$76,2,FALSE)</f>
        <v>Region_1</v>
      </c>
      <c r="F3073" s="5" t="str">
        <f>VLOOKUP(D3073,'Used to Match Zip By Sch Name'!$A$2:$E$4714,5,FALSE)</f>
        <v>32561-4632</v>
      </c>
      <c r="G3073" s="5">
        <f>VLOOKUP(D3073,public_school_report!$D$1:$CI$3651,84,FALSE)</f>
        <v>724</v>
      </c>
      <c r="H3073" s="5" t="s">
        <v>4</v>
      </c>
      <c r="I3073" s="5">
        <v>82</v>
      </c>
      <c r="J3073" s="5">
        <v>69</v>
      </c>
      <c r="K3073" s="5">
        <v>47</v>
      </c>
      <c r="L3073" s="5">
        <v>84</v>
      </c>
      <c r="M3073" s="5">
        <v>69</v>
      </c>
      <c r="N3073" s="5">
        <v>52</v>
      </c>
      <c r="O3073" s="5">
        <v>68</v>
      </c>
      <c r="P3073" s="5"/>
      <c r="Q3073" s="5"/>
      <c r="R3073" s="5"/>
      <c r="S3073" s="5"/>
      <c r="T3073" s="5">
        <v>471</v>
      </c>
      <c r="U3073" s="5">
        <v>7</v>
      </c>
      <c r="V3073" s="5">
        <v>67</v>
      </c>
      <c r="W3073" s="5">
        <v>100</v>
      </c>
      <c r="X3073" s="5" t="s">
        <v>64</v>
      </c>
      <c r="Y3073" s="5" t="s">
        <v>64</v>
      </c>
      <c r="Z3073" s="5" t="s">
        <v>64</v>
      </c>
      <c r="AA3073" s="5" t="s">
        <v>64</v>
      </c>
      <c r="AB3073" s="5" t="s">
        <v>64</v>
      </c>
      <c r="AC3073" s="5" t="s">
        <v>64</v>
      </c>
      <c r="AD3073" s="5" t="s">
        <v>64</v>
      </c>
      <c r="AE3073" s="5" t="s">
        <v>64</v>
      </c>
      <c r="AF3073" s="5" t="s">
        <v>64</v>
      </c>
      <c r="AG3073" s="5" t="s">
        <v>64</v>
      </c>
      <c r="AH3073" s="5" t="s">
        <v>64</v>
      </c>
      <c r="AI3073" s="5" t="s">
        <v>64</v>
      </c>
      <c r="AJ3073" s="5" t="s">
        <v>64</v>
      </c>
      <c r="AK3073" s="5" t="s">
        <v>64</v>
      </c>
      <c r="AL3073" s="5" t="s">
        <v>64</v>
      </c>
      <c r="AM3073" s="5" t="s">
        <v>64</v>
      </c>
      <c r="AN3073" s="5" t="s">
        <v>64</v>
      </c>
      <c r="AO3073" s="5" t="s">
        <v>64</v>
      </c>
      <c r="AP3073" s="5" t="s">
        <v>64</v>
      </c>
      <c r="AQ3073" s="5" t="s">
        <v>62</v>
      </c>
      <c r="AR3073" s="5" t="s">
        <v>64</v>
      </c>
      <c r="AS3073" s="5" t="s">
        <v>65</v>
      </c>
      <c r="AT3073" s="5" t="s">
        <v>66</v>
      </c>
      <c r="AU3073" s="5" t="s">
        <v>67</v>
      </c>
      <c r="AV3073" s="5" t="s">
        <v>67</v>
      </c>
      <c r="AW3073" s="5" t="s">
        <v>65</v>
      </c>
      <c r="AX3073" s="5" t="s">
        <v>69</v>
      </c>
      <c r="AY3073" s="5">
        <v>13.7</v>
      </c>
      <c r="AZ3073" s="5">
        <v>16.400000000000006</v>
      </c>
    </row>
    <row r="3074" spans="1:52">
      <c r="A3074" s="5">
        <v>57</v>
      </c>
      <c r="B3074" s="5" t="s">
        <v>3068</v>
      </c>
      <c r="C3074" s="6">
        <v>102</v>
      </c>
      <c r="D3074" s="5" t="s">
        <v>3075</v>
      </c>
      <c r="E3074" s="5" t="str">
        <f>VLOOKUP(B3074,Region!$A$1:$B$76,2,FALSE)</f>
        <v>Region_1</v>
      </c>
      <c r="F3074" s="5" t="str">
        <f>VLOOKUP(D3074,'Used to Match Zip By Sch Name'!$A$2:$E$4714,5,FALSE)</f>
        <v>32561-4630</v>
      </c>
      <c r="G3074" s="5">
        <f>VLOOKUP(D3074,public_school_report!$D$1:$CI$3651,84,FALSE)</f>
        <v>906</v>
      </c>
      <c r="H3074" s="5" t="s">
        <v>2</v>
      </c>
      <c r="I3074" s="5">
        <v>78</v>
      </c>
      <c r="J3074" s="5">
        <v>65</v>
      </c>
      <c r="K3074" s="5">
        <v>58</v>
      </c>
      <c r="L3074" s="5">
        <v>85</v>
      </c>
      <c r="M3074" s="5">
        <v>77</v>
      </c>
      <c r="N3074" s="5">
        <v>65</v>
      </c>
      <c r="O3074" s="5">
        <v>79</v>
      </c>
      <c r="P3074" s="5">
        <v>84</v>
      </c>
      <c r="Q3074" s="5">
        <v>75</v>
      </c>
      <c r="R3074" s="5"/>
      <c r="S3074" s="5"/>
      <c r="T3074" s="5">
        <v>666</v>
      </c>
      <c r="U3074" s="5">
        <v>9</v>
      </c>
      <c r="V3074" s="5">
        <v>74</v>
      </c>
      <c r="W3074" s="5">
        <v>100</v>
      </c>
      <c r="X3074" s="5" t="s">
        <v>64</v>
      </c>
      <c r="Y3074" s="5" t="s">
        <v>64</v>
      </c>
      <c r="Z3074" s="5" t="s">
        <v>64</v>
      </c>
      <c r="AA3074" s="5" t="s">
        <v>64</v>
      </c>
      <c r="AB3074" s="5" t="s">
        <v>64</v>
      </c>
      <c r="AC3074" s="5" t="s">
        <v>64</v>
      </c>
      <c r="AD3074" s="5" t="s">
        <v>64</v>
      </c>
      <c r="AE3074" s="5" t="s">
        <v>64</v>
      </c>
      <c r="AF3074" s="5" t="s">
        <v>64</v>
      </c>
      <c r="AG3074" s="5" t="s">
        <v>64</v>
      </c>
      <c r="AH3074" s="5" t="s">
        <v>64</v>
      </c>
      <c r="AI3074" s="5" t="s">
        <v>64</v>
      </c>
      <c r="AJ3074" s="5" t="s">
        <v>64</v>
      </c>
      <c r="AK3074" s="5" t="s">
        <v>64</v>
      </c>
      <c r="AL3074" s="5" t="s">
        <v>64</v>
      </c>
      <c r="AM3074" s="5" t="s">
        <v>64</v>
      </c>
      <c r="AN3074" s="5" t="s">
        <v>64</v>
      </c>
      <c r="AO3074" s="5" t="s">
        <v>64</v>
      </c>
      <c r="AP3074" s="5" t="s">
        <v>64</v>
      </c>
      <c r="AQ3074" s="5" t="s">
        <v>64</v>
      </c>
      <c r="AR3074" s="5" t="s">
        <v>64</v>
      </c>
      <c r="AS3074" s="5" t="s">
        <v>65</v>
      </c>
      <c r="AT3074" s="5" t="s">
        <v>66</v>
      </c>
      <c r="AU3074" s="5" t="s">
        <v>67</v>
      </c>
      <c r="AV3074" s="5" t="s">
        <v>67</v>
      </c>
      <c r="AW3074" s="5" t="s">
        <v>65</v>
      </c>
      <c r="AX3074" s="5" t="s">
        <v>78</v>
      </c>
      <c r="AY3074" s="5">
        <v>16.8</v>
      </c>
      <c r="AZ3074" s="5">
        <v>21.3</v>
      </c>
    </row>
    <row r="3075" spans="1:52">
      <c r="A3075" s="5">
        <v>57</v>
      </c>
      <c r="B3075" s="5" t="s">
        <v>3068</v>
      </c>
      <c r="C3075" s="6">
        <v>103</v>
      </c>
      <c r="D3075" s="5" t="s">
        <v>3076</v>
      </c>
      <c r="E3075" s="5" t="str">
        <f>VLOOKUP(B3075,Region!$A$1:$B$76,2,FALSE)</f>
        <v>Region_1</v>
      </c>
      <c r="F3075" s="5" t="str">
        <f>VLOOKUP(D3075,'Used to Match Zip By Sch Name'!$A$2:$E$4714,5,FALSE)</f>
        <v>32561-4630</v>
      </c>
      <c r="G3075" s="5" t="e">
        <f>VLOOKUP(D3075,public_school_report!$D$1:$CI$3651,84,FALSE)</f>
        <v>#N/A</v>
      </c>
      <c r="H3075" s="5"/>
      <c r="I3075" s="5">
        <v>76</v>
      </c>
      <c r="J3075" s="5">
        <v>58</v>
      </c>
      <c r="K3075" s="5">
        <v>47</v>
      </c>
      <c r="L3075" s="5">
        <v>74</v>
      </c>
      <c r="M3075" s="5">
        <v>55</v>
      </c>
      <c r="N3075" s="5">
        <v>46</v>
      </c>
      <c r="O3075" s="5">
        <v>95</v>
      </c>
      <c r="P3075" s="5">
        <v>84</v>
      </c>
      <c r="Q3075" s="5"/>
      <c r="R3075" s="5">
        <v>97</v>
      </c>
      <c r="S3075" s="5">
        <v>67</v>
      </c>
      <c r="T3075" s="5">
        <v>699</v>
      </c>
      <c r="U3075" s="5">
        <v>10</v>
      </c>
      <c r="V3075" s="5">
        <v>70</v>
      </c>
      <c r="W3075" s="5">
        <v>100</v>
      </c>
      <c r="X3075" s="5" t="s">
        <v>64</v>
      </c>
      <c r="Y3075" s="5" t="s">
        <v>64</v>
      </c>
      <c r="Z3075" s="5" t="s">
        <v>64</v>
      </c>
      <c r="AA3075" s="5" t="s">
        <v>64</v>
      </c>
      <c r="AB3075" s="5" t="s">
        <v>64</v>
      </c>
      <c r="AC3075" s="5" t="s">
        <v>64</v>
      </c>
      <c r="AD3075" s="5" t="s">
        <v>62</v>
      </c>
      <c r="AE3075" s="5" t="s">
        <v>62</v>
      </c>
      <c r="AF3075" s="5" t="s">
        <v>62</v>
      </c>
      <c r="AG3075" s="5" t="s">
        <v>64</v>
      </c>
      <c r="AH3075" s="5" t="s">
        <v>64</v>
      </c>
      <c r="AI3075" s="5" t="s">
        <v>64</v>
      </c>
      <c r="AJ3075" s="5" t="s">
        <v>62</v>
      </c>
      <c r="AK3075" s="5" t="s">
        <v>62</v>
      </c>
      <c r="AL3075" s="5" t="s">
        <v>64</v>
      </c>
      <c r="AM3075" s="5" t="s">
        <v>64</v>
      </c>
      <c r="AN3075" s="5" t="s">
        <v>64</v>
      </c>
      <c r="AO3075" s="5" t="s">
        <v>64</v>
      </c>
      <c r="AP3075" s="5" t="s">
        <v>64</v>
      </c>
      <c r="AQ3075" s="5" t="s">
        <v>62</v>
      </c>
      <c r="AR3075" s="5" t="s">
        <v>62</v>
      </c>
      <c r="AS3075" s="5" t="s">
        <v>65</v>
      </c>
      <c r="AT3075" s="5" t="s">
        <v>66</v>
      </c>
      <c r="AU3075" s="5" t="s">
        <v>67</v>
      </c>
      <c r="AV3075" s="5" t="s">
        <v>67</v>
      </c>
      <c r="AW3075" s="5" t="s">
        <v>65</v>
      </c>
      <c r="AX3075" s="5" t="s">
        <v>82</v>
      </c>
      <c r="AY3075" s="5">
        <v>16.600000000000001</v>
      </c>
      <c r="AZ3075" s="5">
        <v>22.6</v>
      </c>
    </row>
    <row r="3076" spans="1:52">
      <c r="A3076" s="5">
        <v>57</v>
      </c>
      <c r="B3076" s="5" t="s">
        <v>3068</v>
      </c>
      <c r="C3076" s="6">
        <v>141</v>
      </c>
      <c r="D3076" s="5" t="s">
        <v>3077</v>
      </c>
      <c r="E3076" s="5" t="str">
        <f>VLOOKUP(B3076,Region!$A$1:$B$76,2,FALSE)</f>
        <v>Region_1</v>
      </c>
      <c r="F3076" s="5">
        <f>VLOOKUP(D3076,'Used to Match Zip By Sch Name'!$A$2:$E$4714,5,FALSE)</f>
        <v>32565</v>
      </c>
      <c r="G3076" s="5" t="e">
        <f>VLOOKUP(D3076,public_school_report!$D$1:$CI$3651,84,FALSE)</f>
        <v>#N/A</v>
      </c>
      <c r="H3076" s="5"/>
      <c r="I3076" s="5">
        <v>52</v>
      </c>
      <c r="J3076" s="5">
        <v>48</v>
      </c>
      <c r="K3076" s="5">
        <v>39</v>
      </c>
      <c r="L3076" s="5">
        <v>54</v>
      </c>
      <c r="M3076" s="5">
        <v>46</v>
      </c>
      <c r="N3076" s="5">
        <v>32</v>
      </c>
      <c r="O3076" s="5">
        <v>54</v>
      </c>
      <c r="P3076" s="5">
        <v>66</v>
      </c>
      <c r="Q3076" s="5">
        <v>52</v>
      </c>
      <c r="R3076" s="5">
        <v>98</v>
      </c>
      <c r="S3076" s="5">
        <v>64</v>
      </c>
      <c r="T3076" s="5">
        <v>605</v>
      </c>
      <c r="U3076" s="5">
        <v>11</v>
      </c>
      <c r="V3076" s="5">
        <v>55</v>
      </c>
      <c r="W3076" s="5">
        <v>99</v>
      </c>
      <c r="X3076" s="5" t="s">
        <v>62</v>
      </c>
      <c r="Y3076" s="5" t="s">
        <v>62</v>
      </c>
      <c r="Z3076" s="5" t="s">
        <v>62</v>
      </c>
      <c r="AA3076" s="5" t="s">
        <v>62</v>
      </c>
      <c r="AB3076" s="5" t="s">
        <v>64</v>
      </c>
      <c r="AC3076" s="5" t="s">
        <v>64</v>
      </c>
      <c r="AD3076" s="5" t="s">
        <v>64</v>
      </c>
      <c r="AE3076" s="5" t="s">
        <v>64</v>
      </c>
      <c r="AF3076" s="5" t="s">
        <v>62</v>
      </c>
      <c r="AG3076" s="5" t="s">
        <v>64</v>
      </c>
      <c r="AH3076" s="5" t="s">
        <v>64</v>
      </c>
      <c r="AI3076" s="5" t="s">
        <v>62</v>
      </c>
      <c r="AJ3076" s="5" t="s">
        <v>64</v>
      </c>
      <c r="AK3076" s="5" t="s">
        <v>64</v>
      </c>
      <c r="AL3076" s="5" t="s">
        <v>64</v>
      </c>
      <c r="AM3076" s="5" t="s">
        <v>64</v>
      </c>
      <c r="AN3076" s="5" t="s">
        <v>64</v>
      </c>
      <c r="AO3076" s="5" t="s">
        <v>64</v>
      </c>
      <c r="AP3076" s="5" t="s">
        <v>64</v>
      </c>
      <c r="AQ3076" s="5" t="s">
        <v>63</v>
      </c>
      <c r="AR3076" s="5" t="s">
        <v>63</v>
      </c>
      <c r="AS3076" s="5" t="s">
        <v>65</v>
      </c>
      <c r="AT3076" s="5" t="s">
        <v>66</v>
      </c>
      <c r="AU3076" s="5" t="s">
        <v>67</v>
      </c>
      <c r="AV3076" s="5" t="s">
        <v>67</v>
      </c>
      <c r="AW3076" s="5" t="s">
        <v>65</v>
      </c>
      <c r="AX3076" s="5" t="s">
        <v>86</v>
      </c>
      <c r="AY3076" s="5">
        <v>4.7</v>
      </c>
      <c r="AZ3076" s="5">
        <v>39.200000000000003</v>
      </c>
    </row>
    <row r="3077" spans="1:52">
      <c r="A3077" s="5">
        <v>57</v>
      </c>
      <c r="B3077" s="5" t="s">
        <v>3068</v>
      </c>
      <c r="C3077" s="6">
        <v>142</v>
      </c>
      <c r="D3077" s="5" t="s">
        <v>3078</v>
      </c>
      <c r="E3077" s="5" t="str">
        <f>VLOOKUP(B3077,Region!$A$1:$B$76,2,FALSE)</f>
        <v>Region_1</v>
      </c>
      <c r="F3077" s="5" t="str">
        <f>VLOOKUP(D3077,'Used to Match Zip By Sch Name'!$A$2:$E$4714,5,FALSE)</f>
        <v>32565-1055</v>
      </c>
      <c r="G3077" s="5">
        <f>VLOOKUP(D3077,public_school_report!$D$1:$CI$3651,84,FALSE)</f>
        <v>509</v>
      </c>
      <c r="H3077" s="5" t="s">
        <v>6</v>
      </c>
      <c r="I3077" s="5">
        <v>74</v>
      </c>
      <c r="J3077" s="5">
        <v>66</v>
      </c>
      <c r="K3077" s="5">
        <v>53</v>
      </c>
      <c r="L3077" s="5">
        <v>76</v>
      </c>
      <c r="M3077" s="5">
        <v>74</v>
      </c>
      <c r="N3077" s="5">
        <v>55</v>
      </c>
      <c r="O3077" s="5">
        <v>71</v>
      </c>
      <c r="P3077" s="5"/>
      <c r="Q3077" s="5"/>
      <c r="R3077" s="5"/>
      <c r="S3077" s="5"/>
      <c r="T3077" s="5">
        <v>469</v>
      </c>
      <c r="U3077" s="5">
        <v>7</v>
      </c>
      <c r="V3077" s="5">
        <v>67</v>
      </c>
      <c r="W3077" s="5">
        <v>100</v>
      </c>
      <c r="X3077" s="5" t="s">
        <v>64</v>
      </c>
      <c r="Y3077" s="5" t="s">
        <v>64</v>
      </c>
      <c r="Z3077" s="5" t="s">
        <v>64</v>
      </c>
      <c r="AA3077" s="5" t="s">
        <v>64</v>
      </c>
      <c r="AB3077" s="5" t="s">
        <v>64</v>
      </c>
      <c r="AC3077" s="5" t="s">
        <v>64</v>
      </c>
      <c r="AD3077" s="5" t="s">
        <v>64</v>
      </c>
      <c r="AE3077" s="5" t="s">
        <v>62</v>
      </c>
      <c r="AF3077" s="5" t="s">
        <v>64</v>
      </c>
      <c r="AG3077" s="5" t="s">
        <v>63</v>
      </c>
      <c r="AH3077" s="5" t="s">
        <v>62</v>
      </c>
      <c r="AI3077" s="5" t="s">
        <v>64</v>
      </c>
      <c r="AJ3077" s="5" t="s">
        <v>64</v>
      </c>
      <c r="AK3077" s="5" t="s">
        <v>64</v>
      </c>
      <c r="AL3077" s="5" t="s">
        <v>64</v>
      </c>
      <c r="AM3077" s="5" t="s">
        <v>64</v>
      </c>
      <c r="AN3077" s="5" t="s">
        <v>64</v>
      </c>
      <c r="AO3077" s="5" t="s">
        <v>62</v>
      </c>
      <c r="AP3077" s="5" t="s">
        <v>63</v>
      </c>
      <c r="AQ3077" s="5" t="s">
        <v>63</v>
      </c>
      <c r="AR3077" s="5" t="s">
        <v>72</v>
      </c>
      <c r="AS3077" s="5" t="s">
        <v>65</v>
      </c>
      <c r="AT3077" s="5" t="s">
        <v>66</v>
      </c>
      <c r="AU3077" s="5" t="s">
        <v>67</v>
      </c>
      <c r="AV3077" s="5" t="s">
        <v>68</v>
      </c>
      <c r="AW3077" s="5" t="s">
        <v>65</v>
      </c>
      <c r="AX3077" s="5" t="s">
        <v>69</v>
      </c>
      <c r="AY3077" s="5">
        <v>4.9000000000000004</v>
      </c>
      <c r="AZ3077" s="5">
        <v>60.9</v>
      </c>
    </row>
    <row r="3078" spans="1:52">
      <c r="A3078" s="5">
        <v>57</v>
      </c>
      <c r="B3078" s="5" t="s">
        <v>3068</v>
      </c>
      <c r="C3078" s="6">
        <v>151</v>
      </c>
      <c r="D3078" s="5" t="s">
        <v>3079</v>
      </c>
      <c r="E3078" s="5" t="str">
        <f>VLOOKUP(B3078,Region!$A$1:$B$76,2,FALSE)</f>
        <v>Region_1</v>
      </c>
      <c r="F3078" s="5" t="str">
        <f>VLOOKUP(D3078,'Used to Match Zip By Sch Name'!$A$2:$E$4714,5,FALSE)</f>
        <v>32570-4221</v>
      </c>
      <c r="G3078" s="5" t="e">
        <f>VLOOKUP(D3078,public_school_report!$D$1:$CI$3651,84,FALSE)</f>
        <v>#N/A</v>
      </c>
      <c r="H3078" s="5"/>
      <c r="I3078" s="5">
        <v>58</v>
      </c>
      <c r="J3078" s="5">
        <v>50</v>
      </c>
      <c r="K3078" s="5">
        <v>40</v>
      </c>
      <c r="L3078" s="5">
        <v>53</v>
      </c>
      <c r="M3078" s="5">
        <v>50</v>
      </c>
      <c r="N3078" s="5">
        <v>39</v>
      </c>
      <c r="O3078" s="5">
        <v>92</v>
      </c>
      <c r="P3078" s="5">
        <v>73</v>
      </c>
      <c r="Q3078" s="5"/>
      <c r="R3078" s="5">
        <v>94</v>
      </c>
      <c r="S3078" s="5">
        <v>58</v>
      </c>
      <c r="T3078" s="5">
        <v>607</v>
      </c>
      <c r="U3078" s="5">
        <v>10</v>
      </c>
      <c r="V3078" s="5">
        <v>61</v>
      </c>
      <c r="W3078" s="5">
        <v>99</v>
      </c>
      <c r="X3078" s="5" t="s">
        <v>62</v>
      </c>
      <c r="Y3078" s="5" t="s">
        <v>62</v>
      </c>
      <c r="Z3078" s="5" t="s">
        <v>62</v>
      </c>
      <c r="AA3078" s="5" t="s">
        <v>62</v>
      </c>
      <c r="AB3078" s="5" t="s">
        <v>64</v>
      </c>
      <c r="AC3078" s="5" t="s">
        <v>64</v>
      </c>
      <c r="AD3078" s="5" t="s">
        <v>64</v>
      </c>
      <c r="AE3078" s="5" t="s">
        <v>62</v>
      </c>
      <c r="AF3078" s="5" t="s">
        <v>62</v>
      </c>
      <c r="AG3078" s="5" t="s">
        <v>64</v>
      </c>
      <c r="AH3078" s="5" t="s">
        <v>72</v>
      </c>
      <c r="AI3078" s="5" t="s">
        <v>63</v>
      </c>
      <c r="AJ3078" s="5" t="s">
        <v>63</v>
      </c>
      <c r="AK3078" s="5" t="s">
        <v>63</v>
      </c>
      <c r="AL3078" s="5" t="s">
        <v>72</v>
      </c>
      <c r="AM3078" s="5" t="s">
        <v>63</v>
      </c>
      <c r="AN3078" s="5" t="s">
        <v>62</v>
      </c>
      <c r="AO3078" s="5" t="s">
        <v>62</v>
      </c>
      <c r="AP3078" s="5" t="s">
        <v>63</v>
      </c>
      <c r="AQ3078" s="5" t="s">
        <v>63</v>
      </c>
      <c r="AR3078" s="5" t="s">
        <v>63</v>
      </c>
      <c r="AS3078" s="5" t="s">
        <v>65</v>
      </c>
      <c r="AT3078" s="5" t="s">
        <v>66</v>
      </c>
      <c r="AU3078" s="5" t="s">
        <v>67</v>
      </c>
      <c r="AV3078" s="5" t="s">
        <v>67</v>
      </c>
      <c r="AW3078" s="5" t="s">
        <v>65</v>
      </c>
      <c r="AX3078" s="5" t="s">
        <v>82</v>
      </c>
      <c r="AY3078" s="5">
        <v>25.9</v>
      </c>
      <c r="AZ3078" s="5">
        <v>55.1</v>
      </c>
    </row>
    <row r="3079" spans="1:52">
      <c r="A3079" s="5">
        <v>57</v>
      </c>
      <c r="B3079" s="5" t="s">
        <v>3068</v>
      </c>
      <c r="C3079" s="6">
        <v>182</v>
      </c>
      <c r="D3079" s="5" t="s">
        <v>3080</v>
      </c>
      <c r="E3079" s="5" t="str">
        <f>VLOOKUP(B3079,Region!$A$1:$B$76,2,FALSE)</f>
        <v>Region_1</v>
      </c>
      <c r="F3079" s="5" t="str">
        <f>VLOOKUP(D3079,'Used to Match Zip By Sch Name'!$A$2:$E$4714,5,FALSE)</f>
        <v>32571-8811</v>
      </c>
      <c r="G3079" s="5" t="e">
        <f>VLOOKUP(D3079,public_school_report!$D$1:$CI$3651,84,FALSE)</f>
        <v>#N/A</v>
      </c>
      <c r="H3079" s="5"/>
      <c r="I3079" s="5">
        <v>65</v>
      </c>
      <c r="J3079" s="5">
        <v>52</v>
      </c>
      <c r="K3079" s="5">
        <v>46</v>
      </c>
      <c r="L3079" s="5">
        <v>68</v>
      </c>
      <c r="M3079" s="5">
        <v>38</v>
      </c>
      <c r="N3079" s="5">
        <v>49</v>
      </c>
      <c r="O3079" s="5">
        <v>97</v>
      </c>
      <c r="P3079" s="5">
        <v>78</v>
      </c>
      <c r="Q3079" s="5"/>
      <c r="R3079" s="5">
        <v>97</v>
      </c>
      <c r="S3079" s="5">
        <v>59</v>
      </c>
      <c r="T3079" s="5">
        <v>649</v>
      </c>
      <c r="U3079" s="5">
        <v>10</v>
      </c>
      <c r="V3079" s="5">
        <v>65</v>
      </c>
      <c r="W3079" s="5">
        <v>99</v>
      </c>
      <c r="X3079" s="5" t="s">
        <v>64</v>
      </c>
      <c r="Y3079" s="5" t="s">
        <v>62</v>
      </c>
      <c r="Z3079" s="5" t="s">
        <v>62</v>
      </c>
      <c r="AA3079" s="5" t="s">
        <v>62</v>
      </c>
      <c r="AB3079" s="5" t="s">
        <v>64</v>
      </c>
      <c r="AC3079" s="5" t="s">
        <v>64</v>
      </c>
      <c r="AD3079" s="5" t="s">
        <v>62</v>
      </c>
      <c r="AE3079" s="5" t="s">
        <v>64</v>
      </c>
      <c r="AF3079" s="5" t="s">
        <v>62</v>
      </c>
      <c r="AG3079" s="5" t="s">
        <v>64</v>
      </c>
      <c r="AH3079" s="5" t="s">
        <v>62</v>
      </c>
      <c r="AI3079" s="5" t="s">
        <v>64</v>
      </c>
      <c r="AJ3079" s="5" t="s">
        <v>64</v>
      </c>
      <c r="AK3079" s="5" t="s">
        <v>64</v>
      </c>
      <c r="AL3079" s="5" t="s">
        <v>62</v>
      </c>
      <c r="AM3079" s="5" t="s">
        <v>64</v>
      </c>
      <c r="AN3079" s="5" t="s">
        <v>64</v>
      </c>
      <c r="AO3079" s="5" t="s">
        <v>62</v>
      </c>
      <c r="AP3079" s="5" t="s">
        <v>64</v>
      </c>
      <c r="AQ3079" s="5" t="s">
        <v>63</v>
      </c>
      <c r="AR3079" s="5" t="s">
        <v>63</v>
      </c>
      <c r="AS3079" s="5" t="s">
        <v>65</v>
      </c>
      <c r="AT3079" s="5" t="s">
        <v>66</v>
      </c>
      <c r="AU3079" s="5" t="s">
        <v>67</v>
      </c>
      <c r="AV3079" s="5" t="s">
        <v>67</v>
      </c>
      <c r="AW3079" s="5" t="s">
        <v>65</v>
      </c>
      <c r="AX3079" s="5" t="s">
        <v>82</v>
      </c>
      <c r="AY3079" s="5">
        <v>18.8</v>
      </c>
      <c r="AZ3079" s="5">
        <v>33.700000000000003</v>
      </c>
    </row>
    <row r="3080" spans="1:52">
      <c r="A3080" s="5">
        <v>57</v>
      </c>
      <c r="B3080" s="5" t="s">
        <v>3068</v>
      </c>
      <c r="C3080" s="6">
        <v>191</v>
      </c>
      <c r="D3080" s="5" t="s">
        <v>3081</v>
      </c>
      <c r="E3080" s="5" t="str">
        <f>VLOOKUP(B3080,Region!$A$1:$B$76,2,FALSE)</f>
        <v>Region_1</v>
      </c>
      <c r="F3080" s="5" t="str">
        <f>VLOOKUP(D3080,'Used to Match Zip By Sch Name'!$A$2:$E$4714,5,FALSE)</f>
        <v>32570-5806</v>
      </c>
      <c r="G3080" s="5">
        <f>VLOOKUP(D3080,public_school_report!$D$1:$CI$3651,84,FALSE)</f>
        <v>870</v>
      </c>
      <c r="H3080" s="5" t="s">
        <v>2</v>
      </c>
      <c r="I3080" s="5">
        <v>55</v>
      </c>
      <c r="J3080" s="5">
        <v>56</v>
      </c>
      <c r="K3080" s="5">
        <v>52</v>
      </c>
      <c r="L3080" s="5">
        <v>62</v>
      </c>
      <c r="M3080" s="5">
        <v>66</v>
      </c>
      <c r="N3080" s="5">
        <v>48</v>
      </c>
      <c r="O3080" s="5">
        <v>51</v>
      </c>
      <c r="P3080" s="5"/>
      <c r="Q3080" s="5"/>
      <c r="R3080" s="5"/>
      <c r="S3080" s="5"/>
      <c r="T3080" s="5">
        <v>390</v>
      </c>
      <c r="U3080" s="5">
        <v>7</v>
      </c>
      <c r="V3080" s="5">
        <v>56</v>
      </c>
      <c r="W3080" s="5">
        <v>100</v>
      </c>
      <c r="X3080" s="5" t="s">
        <v>62</v>
      </c>
      <c r="Y3080" s="5" t="s">
        <v>63</v>
      </c>
      <c r="Z3080" s="5" t="s">
        <v>62</v>
      </c>
      <c r="AA3080" s="5" t="s">
        <v>63</v>
      </c>
      <c r="AB3080" s="5" t="s">
        <v>63</v>
      </c>
      <c r="AC3080" s="5" t="s">
        <v>63</v>
      </c>
      <c r="AD3080" s="5" t="s">
        <v>63</v>
      </c>
      <c r="AE3080" s="5" t="s">
        <v>62</v>
      </c>
      <c r="AF3080" s="5" t="s">
        <v>64</v>
      </c>
      <c r="AG3080" s="5" t="s">
        <v>62</v>
      </c>
      <c r="AH3080" s="5" t="s">
        <v>64</v>
      </c>
      <c r="AI3080" s="5" t="s">
        <v>64</v>
      </c>
      <c r="AJ3080" s="5" t="s">
        <v>64</v>
      </c>
      <c r="AK3080" s="5" t="s">
        <v>64</v>
      </c>
      <c r="AL3080" s="5" t="s">
        <v>64</v>
      </c>
      <c r="AM3080" s="5" t="s">
        <v>64</v>
      </c>
      <c r="AN3080" s="5" t="s">
        <v>64</v>
      </c>
      <c r="AO3080" s="5" t="s">
        <v>64</v>
      </c>
      <c r="AP3080" s="5" t="s">
        <v>64</v>
      </c>
      <c r="AQ3080" s="5" t="s">
        <v>62</v>
      </c>
      <c r="AR3080" s="5" t="s">
        <v>63</v>
      </c>
      <c r="AS3080" s="5" t="s">
        <v>65</v>
      </c>
      <c r="AT3080" s="5" t="s">
        <v>66</v>
      </c>
      <c r="AU3080" s="5" t="s">
        <v>67</v>
      </c>
      <c r="AV3080" s="5" t="s">
        <v>68</v>
      </c>
      <c r="AW3080" s="5" t="s">
        <v>65</v>
      </c>
      <c r="AX3080" s="5" t="s">
        <v>69</v>
      </c>
      <c r="AY3080" s="5">
        <v>38.200000000000003</v>
      </c>
      <c r="AZ3080" s="5">
        <v>79.7</v>
      </c>
    </row>
    <row r="3081" spans="1:52">
      <c r="A3081" s="5">
        <v>57</v>
      </c>
      <c r="B3081" s="5" t="s">
        <v>3068</v>
      </c>
      <c r="C3081" s="6">
        <v>231</v>
      </c>
      <c r="D3081" s="5" t="s">
        <v>3082</v>
      </c>
      <c r="E3081" s="5" t="str">
        <f>VLOOKUP(B3081,Region!$A$1:$B$76,2,FALSE)</f>
        <v>Region_1</v>
      </c>
      <c r="F3081" s="5" t="str">
        <f>VLOOKUP(D3081,'Used to Match Zip By Sch Name'!$A$2:$E$4714,5,FALSE)</f>
        <v>32570-4104</v>
      </c>
      <c r="G3081" s="5">
        <f>VLOOKUP(D3081,public_school_report!$D$1:$CI$3651,84,FALSE)</f>
        <v>680</v>
      </c>
      <c r="H3081" s="5" t="s">
        <v>4</v>
      </c>
      <c r="I3081" s="5">
        <v>52</v>
      </c>
      <c r="J3081" s="5">
        <v>53</v>
      </c>
      <c r="K3081" s="5">
        <v>44</v>
      </c>
      <c r="L3081" s="5">
        <v>58</v>
      </c>
      <c r="M3081" s="5">
        <v>52</v>
      </c>
      <c r="N3081" s="5">
        <v>53</v>
      </c>
      <c r="O3081" s="5">
        <v>51</v>
      </c>
      <c r="P3081" s="5">
        <v>63</v>
      </c>
      <c r="Q3081" s="5">
        <v>43</v>
      </c>
      <c r="R3081" s="5"/>
      <c r="S3081" s="5"/>
      <c r="T3081" s="5">
        <v>469</v>
      </c>
      <c r="U3081" s="5">
        <v>9</v>
      </c>
      <c r="V3081" s="5">
        <v>52</v>
      </c>
      <c r="W3081" s="5">
        <v>99</v>
      </c>
      <c r="X3081" s="5" t="s">
        <v>63</v>
      </c>
      <c r="Y3081" s="5" t="s">
        <v>62</v>
      </c>
      <c r="Z3081" s="5" t="s">
        <v>62</v>
      </c>
      <c r="AA3081" s="5" t="s">
        <v>62</v>
      </c>
      <c r="AB3081" s="5" t="s">
        <v>64</v>
      </c>
      <c r="AC3081" s="5" t="s">
        <v>64</v>
      </c>
      <c r="AD3081" s="5" t="s">
        <v>63</v>
      </c>
      <c r="AE3081" s="5" t="s">
        <v>62</v>
      </c>
      <c r="AF3081" s="5" t="s">
        <v>64</v>
      </c>
      <c r="AG3081" s="5" t="s">
        <v>64</v>
      </c>
      <c r="AH3081" s="5" t="s">
        <v>64</v>
      </c>
      <c r="AI3081" s="5" t="s">
        <v>64</v>
      </c>
      <c r="AJ3081" s="5" t="s">
        <v>64</v>
      </c>
      <c r="AK3081" s="5" t="s">
        <v>64</v>
      </c>
      <c r="AL3081" s="5" t="s">
        <v>62</v>
      </c>
      <c r="AM3081" s="5" t="s">
        <v>62</v>
      </c>
      <c r="AN3081" s="5" t="s">
        <v>64</v>
      </c>
      <c r="AO3081" s="5" t="s">
        <v>64</v>
      </c>
      <c r="AP3081" s="5" t="s">
        <v>64</v>
      </c>
      <c r="AQ3081" s="5" t="s">
        <v>64</v>
      </c>
      <c r="AR3081" s="5" t="s">
        <v>63</v>
      </c>
      <c r="AS3081" s="5" t="s">
        <v>65</v>
      </c>
      <c r="AT3081" s="5" t="s">
        <v>66</v>
      </c>
      <c r="AU3081" s="5" t="s">
        <v>67</v>
      </c>
      <c r="AV3081" s="5" t="s">
        <v>67</v>
      </c>
      <c r="AW3081" s="5" t="s">
        <v>65</v>
      </c>
      <c r="AX3081" s="5" t="s">
        <v>78</v>
      </c>
      <c r="AY3081" s="5">
        <v>24.5</v>
      </c>
      <c r="AZ3081" s="5">
        <v>57.9</v>
      </c>
    </row>
    <row r="3082" spans="1:52">
      <c r="A3082" s="5">
        <v>57</v>
      </c>
      <c r="B3082" s="5" t="s">
        <v>3068</v>
      </c>
      <c r="C3082" s="6">
        <v>261</v>
      </c>
      <c r="D3082" s="5" t="s">
        <v>3083</v>
      </c>
      <c r="E3082" s="5" t="str">
        <f>VLOOKUP(B3082,Region!$A$1:$B$76,2,FALSE)</f>
        <v>Region_1</v>
      </c>
      <c r="F3082" s="5" t="str">
        <f>VLOOKUP(D3082,'Used to Match Zip By Sch Name'!$A$2:$E$4714,5,FALSE)</f>
        <v>32570-3657</v>
      </c>
      <c r="G3082" s="5">
        <f>VLOOKUP(D3082,public_school_report!$D$1:$CI$3651,84,FALSE)</f>
        <v>614</v>
      </c>
      <c r="H3082" s="5" t="s">
        <v>4</v>
      </c>
      <c r="I3082" s="5">
        <v>45</v>
      </c>
      <c r="J3082" s="5">
        <v>52</v>
      </c>
      <c r="K3082" s="5">
        <v>53</v>
      </c>
      <c r="L3082" s="5">
        <v>47</v>
      </c>
      <c r="M3082" s="5">
        <v>42</v>
      </c>
      <c r="N3082" s="5">
        <v>37</v>
      </c>
      <c r="O3082" s="5">
        <v>45</v>
      </c>
      <c r="P3082" s="5">
        <v>61</v>
      </c>
      <c r="Q3082" s="5">
        <v>59</v>
      </c>
      <c r="R3082" s="5"/>
      <c r="S3082" s="5"/>
      <c r="T3082" s="5">
        <v>441</v>
      </c>
      <c r="U3082" s="5">
        <v>9</v>
      </c>
      <c r="V3082" s="5">
        <v>49</v>
      </c>
      <c r="W3082" s="5">
        <v>100</v>
      </c>
      <c r="X3082" s="5" t="s">
        <v>63</v>
      </c>
      <c r="Y3082" s="5" t="s">
        <v>63</v>
      </c>
      <c r="Z3082" s="5" t="s">
        <v>62</v>
      </c>
      <c r="AA3082" s="5" t="s">
        <v>63</v>
      </c>
      <c r="AB3082" s="5" t="s">
        <v>63</v>
      </c>
      <c r="AC3082" s="5" t="s">
        <v>62</v>
      </c>
      <c r="AD3082" s="5" t="s">
        <v>63</v>
      </c>
      <c r="AE3082" s="5" t="s">
        <v>62</v>
      </c>
      <c r="AF3082" s="5" t="s">
        <v>64</v>
      </c>
      <c r="AG3082" s="5" t="s">
        <v>64</v>
      </c>
      <c r="AH3082" s="5" t="s">
        <v>64</v>
      </c>
      <c r="AI3082" s="5" t="s">
        <v>64</v>
      </c>
      <c r="AJ3082" s="5" t="s">
        <v>64</v>
      </c>
      <c r="AK3082" s="5" t="s">
        <v>64</v>
      </c>
      <c r="AL3082" s="5" t="s">
        <v>62</v>
      </c>
      <c r="AM3082" s="5" t="s">
        <v>62</v>
      </c>
      <c r="AN3082" s="5" t="s">
        <v>64</v>
      </c>
      <c r="AO3082" s="5" t="s">
        <v>64</v>
      </c>
      <c r="AP3082" s="5" t="s">
        <v>63</v>
      </c>
      <c r="AQ3082" s="5" t="s">
        <v>64</v>
      </c>
      <c r="AR3082" s="5" t="s">
        <v>63</v>
      </c>
      <c r="AS3082" s="5" t="s">
        <v>65</v>
      </c>
      <c r="AT3082" s="5" t="s">
        <v>66</v>
      </c>
      <c r="AU3082" s="5" t="s">
        <v>67</v>
      </c>
      <c r="AV3082" s="5" t="s">
        <v>68</v>
      </c>
      <c r="AW3082" s="5" t="s">
        <v>65</v>
      </c>
      <c r="AX3082" s="5" t="s">
        <v>78</v>
      </c>
      <c r="AY3082" s="5">
        <v>28.1</v>
      </c>
      <c r="AZ3082" s="5">
        <v>76.599999999999994</v>
      </c>
    </row>
    <row r="3083" spans="1:52">
      <c r="A3083" s="5">
        <v>57</v>
      </c>
      <c r="B3083" s="5" t="s">
        <v>3068</v>
      </c>
      <c r="C3083" s="6">
        <v>271</v>
      </c>
      <c r="D3083" s="5" t="s">
        <v>3084</v>
      </c>
      <c r="E3083" s="5" t="str">
        <f>VLOOKUP(B3083,Region!$A$1:$B$76,2,FALSE)</f>
        <v>Region_1</v>
      </c>
      <c r="F3083" s="5" t="str">
        <f>VLOOKUP(D3083,'Used to Match Zip By Sch Name'!$A$2:$E$4714,5,FALSE)</f>
        <v>32566-7504</v>
      </c>
      <c r="G3083" s="5">
        <f>VLOOKUP(D3083,public_school_report!$D$1:$CI$3651,84,FALSE)</f>
        <v>857</v>
      </c>
      <c r="H3083" s="5" t="s">
        <v>2</v>
      </c>
      <c r="I3083" s="5">
        <v>69</v>
      </c>
      <c r="J3083" s="5">
        <v>62</v>
      </c>
      <c r="K3083" s="5">
        <v>47</v>
      </c>
      <c r="L3083" s="5">
        <v>72</v>
      </c>
      <c r="M3083" s="5">
        <v>66</v>
      </c>
      <c r="N3083" s="5">
        <v>41</v>
      </c>
      <c r="O3083" s="5">
        <v>63</v>
      </c>
      <c r="P3083" s="5"/>
      <c r="Q3083" s="5"/>
      <c r="R3083" s="5"/>
      <c r="S3083" s="5"/>
      <c r="T3083" s="5">
        <v>420</v>
      </c>
      <c r="U3083" s="5">
        <v>7</v>
      </c>
      <c r="V3083" s="5">
        <v>60</v>
      </c>
      <c r="W3083" s="5">
        <v>100</v>
      </c>
      <c r="X3083" s="5" t="s">
        <v>62</v>
      </c>
      <c r="Y3083" s="5" t="s">
        <v>62</v>
      </c>
      <c r="Z3083" s="5" t="s">
        <v>62</v>
      </c>
      <c r="AA3083" s="5" t="s">
        <v>62</v>
      </c>
      <c r="AB3083" s="5" t="s">
        <v>64</v>
      </c>
      <c r="AC3083" s="5" t="s">
        <v>64</v>
      </c>
      <c r="AD3083" s="5" t="s">
        <v>62</v>
      </c>
      <c r="AE3083" s="5" t="s">
        <v>64</v>
      </c>
      <c r="AF3083" s="5" t="s">
        <v>64</v>
      </c>
      <c r="AG3083" s="5" t="s">
        <v>64</v>
      </c>
      <c r="AH3083" s="5" t="s">
        <v>64</v>
      </c>
      <c r="AI3083" s="5" t="s">
        <v>64</v>
      </c>
      <c r="AJ3083" s="5" t="s">
        <v>64</v>
      </c>
      <c r="AK3083" s="5" t="s">
        <v>64</v>
      </c>
      <c r="AL3083" s="5" t="s">
        <v>64</v>
      </c>
      <c r="AM3083" s="5" t="s">
        <v>64</v>
      </c>
      <c r="AN3083" s="5" t="s">
        <v>64</v>
      </c>
      <c r="AO3083" s="5" t="s">
        <v>62</v>
      </c>
      <c r="AP3083" s="5" t="s">
        <v>64</v>
      </c>
      <c r="AQ3083" s="5" t="s">
        <v>64</v>
      </c>
      <c r="AR3083" s="5" t="s">
        <v>63</v>
      </c>
      <c r="AS3083" s="5" t="s">
        <v>65</v>
      </c>
      <c r="AT3083" s="5" t="s">
        <v>66</v>
      </c>
      <c r="AU3083" s="5" t="s">
        <v>67</v>
      </c>
      <c r="AV3083" s="5" t="s">
        <v>68</v>
      </c>
      <c r="AW3083" s="5" t="s">
        <v>65</v>
      </c>
      <c r="AX3083" s="5" t="s">
        <v>69</v>
      </c>
      <c r="AY3083" s="5">
        <v>31.8</v>
      </c>
      <c r="AZ3083" s="5">
        <v>42.9</v>
      </c>
    </row>
    <row r="3084" spans="1:52">
      <c r="A3084" s="5">
        <v>57</v>
      </c>
      <c r="B3084" s="5" t="s">
        <v>3068</v>
      </c>
      <c r="C3084" s="6">
        <v>272</v>
      </c>
      <c r="D3084" s="5" t="s">
        <v>3085</v>
      </c>
      <c r="E3084" s="5" t="str">
        <f>VLOOKUP(B3084,Region!$A$1:$B$76,2,FALSE)</f>
        <v>Region_1</v>
      </c>
      <c r="F3084" s="5" t="str">
        <f>VLOOKUP(D3084,'Used to Match Zip By Sch Name'!$A$2:$E$4714,5,FALSE)</f>
        <v>32566-7578</v>
      </c>
      <c r="G3084" s="5">
        <f>VLOOKUP(D3084,public_school_report!$D$1:$CI$3651,84,FALSE)</f>
        <v>869</v>
      </c>
      <c r="H3084" s="5" t="s">
        <v>2</v>
      </c>
      <c r="I3084" s="5">
        <v>68</v>
      </c>
      <c r="J3084" s="5">
        <v>64</v>
      </c>
      <c r="K3084" s="5">
        <v>60</v>
      </c>
      <c r="L3084" s="5">
        <v>73</v>
      </c>
      <c r="M3084" s="5">
        <v>67</v>
      </c>
      <c r="N3084" s="5">
        <v>59</v>
      </c>
      <c r="O3084" s="5">
        <v>65</v>
      </c>
      <c r="P3084" s="5">
        <v>81</v>
      </c>
      <c r="Q3084" s="5">
        <v>76</v>
      </c>
      <c r="R3084" s="5"/>
      <c r="S3084" s="5"/>
      <c r="T3084" s="5">
        <v>613</v>
      </c>
      <c r="U3084" s="5">
        <v>9</v>
      </c>
      <c r="V3084" s="5">
        <v>68</v>
      </c>
      <c r="W3084" s="5">
        <v>100</v>
      </c>
      <c r="X3084" s="5" t="s">
        <v>64</v>
      </c>
      <c r="Y3084" s="5" t="s">
        <v>64</v>
      </c>
      <c r="Z3084" s="5" t="s">
        <v>64</v>
      </c>
      <c r="AA3084" s="5" t="s">
        <v>64</v>
      </c>
      <c r="AB3084" s="5" t="s">
        <v>64</v>
      </c>
      <c r="AC3084" s="5" t="s">
        <v>64</v>
      </c>
      <c r="AD3084" s="5" t="s">
        <v>64</v>
      </c>
      <c r="AE3084" s="5" t="s">
        <v>64</v>
      </c>
      <c r="AF3084" s="5" t="s">
        <v>64</v>
      </c>
      <c r="AG3084" s="5" t="s">
        <v>64</v>
      </c>
      <c r="AH3084" s="5" t="s">
        <v>64</v>
      </c>
      <c r="AI3084" s="5" t="s">
        <v>64</v>
      </c>
      <c r="AJ3084" s="5" t="s">
        <v>64</v>
      </c>
      <c r="AK3084" s="5" t="s">
        <v>64</v>
      </c>
      <c r="AL3084" s="5" t="s">
        <v>64</v>
      </c>
      <c r="AM3084" s="5" t="s">
        <v>64</v>
      </c>
      <c r="AN3084" s="5" t="s">
        <v>64</v>
      </c>
      <c r="AO3084" s="5" t="s">
        <v>64</v>
      </c>
      <c r="AP3084" s="5" t="s">
        <v>62</v>
      </c>
      <c r="AQ3084" s="5" t="s">
        <v>64</v>
      </c>
      <c r="AR3084" s="5" t="s">
        <v>64</v>
      </c>
      <c r="AS3084" s="5" t="s">
        <v>65</v>
      </c>
      <c r="AT3084" s="5" t="s">
        <v>66</v>
      </c>
      <c r="AU3084" s="5" t="s">
        <v>67</v>
      </c>
      <c r="AV3084" s="5" t="s">
        <v>67</v>
      </c>
      <c r="AW3084" s="5" t="s">
        <v>65</v>
      </c>
      <c r="AX3084" s="5" t="s">
        <v>78</v>
      </c>
      <c r="AY3084" s="5">
        <v>34</v>
      </c>
      <c r="AZ3084" s="5">
        <v>41.3</v>
      </c>
    </row>
    <row r="3085" spans="1:52">
      <c r="A3085" s="5">
        <v>57</v>
      </c>
      <c r="B3085" s="5" t="s">
        <v>3068</v>
      </c>
      <c r="C3085" s="6">
        <v>301</v>
      </c>
      <c r="D3085" s="5" t="s">
        <v>3086</v>
      </c>
      <c r="E3085" s="5" t="str">
        <f>VLOOKUP(B3085,Region!$A$1:$B$76,2,FALSE)</f>
        <v>Region_1</v>
      </c>
      <c r="F3085" s="5" t="str">
        <f>VLOOKUP(D3085,'Used to Match Zip By Sch Name'!$A$2:$E$4714,5,FALSE)</f>
        <v>32571-1533</v>
      </c>
      <c r="G3085" s="5">
        <f>VLOOKUP(D3085,public_school_report!$D$1:$CI$3651,84,FALSE)</f>
        <v>782</v>
      </c>
      <c r="H3085" s="5" t="s">
        <v>2</v>
      </c>
      <c r="I3085" s="5">
        <v>63</v>
      </c>
      <c r="J3085" s="5">
        <v>60</v>
      </c>
      <c r="K3085" s="5">
        <v>55</v>
      </c>
      <c r="L3085" s="5">
        <v>67</v>
      </c>
      <c r="M3085" s="5">
        <v>66</v>
      </c>
      <c r="N3085" s="5">
        <v>60</v>
      </c>
      <c r="O3085" s="5">
        <v>59</v>
      </c>
      <c r="P3085" s="5"/>
      <c r="Q3085" s="5"/>
      <c r="R3085" s="5"/>
      <c r="S3085" s="5"/>
      <c r="T3085" s="5">
        <v>430</v>
      </c>
      <c r="U3085" s="5">
        <v>7</v>
      </c>
      <c r="V3085" s="5">
        <v>61</v>
      </c>
      <c r="W3085" s="5">
        <v>100</v>
      </c>
      <c r="X3085" s="5" t="s">
        <v>62</v>
      </c>
      <c r="Y3085" s="5" t="s">
        <v>63</v>
      </c>
      <c r="Z3085" s="5" t="s">
        <v>62</v>
      </c>
      <c r="AA3085" s="5" t="s">
        <v>63</v>
      </c>
      <c r="AB3085" s="5" t="s">
        <v>64</v>
      </c>
      <c r="AC3085" s="5" t="s">
        <v>62</v>
      </c>
      <c r="AD3085" s="5" t="s">
        <v>62</v>
      </c>
      <c r="AE3085" s="5" t="s">
        <v>64</v>
      </c>
      <c r="AF3085" s="5" t="s">
        <v>64</v>
      </c>
      <c r="AG3085" s="5" t="s">
        <v>64</v>
      </c>
      <c r="AH3085" s="5" t="s">
        <v>64</v>
      </c>
      <c r="AI3085" s="5" t="s">
        <v>64</v>
      </c>
      <c r="AJ3085" s="5" t="s">
        <v>64</v>
      </c>
      <c r="AK3085" s="5" t="s">
        <v>64</v>
      </c>
      <c r="AL3085" s="5" t="s">
        <v>64</v>
      </c>
      <c r="AM3085" s="5" t="s">
        <v>64</v>
      </c>
      <c r="AN3085" s="5" t="s">
        <v>64</v>
      </c>
      <c r="AO3085" s="5" t="s">
        <v>64</v>
      </c>
      <c r="AP3085" s="5" t="s">
        <v>64</v>
      </c>
      <c r="AQ3085" s="5" t="s">
        <v>62</v>
      </c>
      <c r="AR3085" s="5" t="s">
        <v>63</v>
      </c>
      <c r="AS3085" s="5" t="s">
        <v>65</v>
      </c>
      <c r="AT3085" s="5" t="s">
        <v>66</v>
      </c>
      <c r="AU3085" s="5" t="s">
        <v>67</v>
      </c>
      <c r="AV3085" s="5" t="s">
        <v>68</v>
      </c>
      <c r="AW3085" s="5" t="s">
        <v>65</v>
      </c>
      <c r="AX3085" s="5" t="s">
        <v>69</v>
      </c>
      <c r="AY3085" s="5">
        <v>24.2</v>
      </c>
      <c r="AZ3085" s="5">
        <v>54.4</v>
      </c>
    </row>
    <row r="3086" spans="1:52">
      <c r="A3086" s="5">
        <v>57</v>
      </c>
      <c r="B3086" s="5" t="s">
        <v>3068</v>
      </c>
      <c r="C3086" s="6">
        <v>302</v>
      </c>
      <c r="D3086" s="5" t="s">
        <v>3087</v>
      </c>
      <c r="E3086" s="5" t="str">
        <f>VLOOKUP(B3086,Region!$A$1:$B$76,2,FALSE)</f>
        <v>Region_1</v>
      </c>
      <c r="F3086" s="5" t="str">
        <f>VLOOKUP(D3086,'Used to Match Zip By Sch Name'!$A$2:$E$4714,5,FALSE)</f>
        <v>32583-5580</v>
      </c>
      <c r="G3086" s="5">
        <f>VLOOKUP(D3086,public_school_report!$D$1:$CI$3651,84,FALSE)</f>
        <v>1868</v>
      </c>
      <c r="H3086" s="5" t="s">
        <v>2</v>
      </c>
      <c r="I3086" s="5">
        <v>63</v>
      </c>
      <c r="J3086" s="5">
        <v>63</v>
      </c>
      <c r="K3086" s="5">
        <v>60</v>
      </c>
      <c r="L3086" s="5">
        <v>73</v>
      </c>
      <c r="M3086" s="5">
        <v>72</v>
      </c>
      <c r="N3086" s="5">
        <v>66</v>
      </c>
      <c r="O3086" s="5">
        <v>59</v>
      </c>
      <c r="P3086" s="5">
        <v>81</v>
      </c>
      <c r="Q3086" s="5">
        <v>50</v>
      </c>
      <c r="R3086" s="5"/>
      <c r="S3086" s="5"/>
      <c r="T3086" s="5">
        <v>587</v>
      </c>
      <c r="U3086" s="5">
        <v>9</v>
      </c>
      <c r="V3086" s="5">
        <v>65</v>
      </c>
      <c r="W3086" s="5">
        <v>99</v>
      </c>
      <c r="X3086" s="5" t="s">
        <v>64</v>
      </c>
      <c r="Y3086" s="5" t="s">
        <v>62</v>
      </c>
      <c r="Z3086" s="5" t="s">
        <v>64</v>
      </c>
      <c r="AA3086" s="5" t="s">
        <v>62</v>
      </c>
      <c r="AB3086" s="5" t="s">
        <v>62</v>
      </c>
      <c r="AC3086" s="5" t="s">
        <v>62</v>
      </c>
      <c r="AD3086" s="5" t="s">
        <v>62</v>
      </c>
      <c r="AE3086" s="5" t="s">
        <v>64</v>
      </c>
      <c r="AF3086" s="5" t="s">
        <v>64</v>
      </c>
      <c r="AG3086" s="5" t="s">
        <v>64</v>
      </c>
      <c r="AH3086" s="5" t="s">
        <v>64</v>
      </c>
      <c r="AI3086" s="5" t="s">
        <v>64</v>
      </c>
      <c r="AJ3086" s="5" t="s">
        <v>64</v>
      </c>
      <c r="AK3086" s="5" t="s">
        <v>64</v>
      </c>
      <c r="AL3086" s="5" t="s">
        <v>64</v>
      </c>
      <c r="AM3086" s="5" t="s">
        <v>64</v>
      </c>
      <c r="AN3086" s="5" t="s">
        <v>64</v>
      </c>
      <c r="AO3086" s="5" t="s">
        <v>64</v>
      </c>
      <c r="AP3086" s="5" t="s">
        <v>64</v>
      </c>
      <c r="AQ3086" s="5" t="s">
        <v>65</v>
      </c>
      <c r="AR3086" s="5" t="s">
        <v>66</v>
      </c>
      <c r="AS3086" s="5" t="s">
        <v>65</v>
      </c>
      <c r="AT3086" s="5" t="s">
        <v>66</v>
      </c>
      <c r="AU3086" s="5" t="s">
        <v>67</v>
      </c>
      <c r="AV3086" s="5" t="s">
        <v>67</v>
      </c>
      <c r="AW3086" s="5" t="s">
        <v>65</v>
      </c>
      <c r="AX3086" s="5" t="s">
        <v>78</v>
      </c>
      <c r="AY3086" s="5">
        <v>23</v>
      </c>
      <c r="AZ3086" s="5">
        <v>52.3</v>
      </c>
    </row>
    <row r="3087" spans="1:52">
      <c r="A3087" s="5">
        <v>57</v>
      </c>
      <c r="B3087" s="5" t="s">
        <v>3068</v>
      </c>
      <c r="C3087" s="6">
        <v>311</v>
      </c>
      <c r="D3087" s="5" t="s">
        <v>3088</v>
      </c>
      <c r="E3087" s="5" t="str">
        <f>VLOOKUP(B3087,Region!$A$1:$B$76,2,FALSE)</f>
        <v>Region_1</v>
      </c>
      <c r="F3087" s="5" t="str">
        <f>VLOOKUP(D3087,'Used to Match Zip By Sch Name'!$A$2:$E$4714,5,FALSE)</f>
        <v>32563-3234</v>
      </c>
      <c r="G3087" s="5">
        <f>VLOOKUP(D3087,public_school_report!$D$1:$CI$3651,84,FALSE)</f>
        <v>817</v>
      </c>
      <c r="H3087" s="5" t="s">
        <v>2</v>
      </c>
      <c r="I3087" s="5">
        <v>79</v>
      </c>
      <c r="J3087" s="5">
        <v>69</v>
      </c>
      <c r="K3087" s="5">
        <v>57</v>
      </c>
      <c r="L3087" s="5">
        <v>81</v>
      </c>
      <c r="M3087" s="5">
        <v>75</v>
      </c>
      <c r="N3087" s="5">
        <v>67</v>
      </c>
      <c r="O3087" s="5">
        <v>84</v>
      </c>
      <c r="P3087" s="5"/>
      <c r="Q3087" s="5"/>
      <c r="R3087" s="5"/>
      <c r="S3087" s="5"/>
      <c r="T3087" s="5">
        <v>512</v>
      </c>
      <c r="U3087" s="5">
        <v>7</v>
      </c>
      <c r="V3087" s="5">
        <v>73</v>
      </c>
      <c r="W3087" s="5">
        <v>100</v>
      </c>
      <c r="X3087" s="5" t="s">
        <v>64</v>
      </c>
      <c r="Y3087" s="5" t="s">
        <v>64</v>
      </c>
      <c r="Z3087" s="5" t="s">
        <v>64</v>
      </c>
      <c r="AA3087" s="5" t="s">
        <v>64</v>
      </c>
      <c r="AB3087" s="5" t="s">
        <v>64</v>
      </c>
      <c r="AC3087" s="5" t="s">
        <v>64</v>
      </c>
      <c r="AD3087" s="5" t="s">
        <v>64</v>
      </c>
      <c r="AE3087" s="5" t="s">
        <v>64</v>
      </c>
      <c r="AF3087" s="5" t="s">
        <v>64</v>
      </c>
      <c r="AG3087" s="5" t="s">
        <v>64</v>
      </c>
      <c r="AH3087" s="5" t="s">
        <v>64</v>
      </c>
      <c r="AI3087" s="5" t="s">
        <v>64</v>
      </c>
      <c r="AJ3087" s="5" t="s">
        <v>64</v>
      </c>
      <c r="AK3087" s="5" t="s">
        <v>64</v>
      </c>
      <c r="AL3087" s="5" t="s">
        <v>64</v>
      </c>
      <c r="AM3087" s="5" t="s">
        <v>64</v>
      </c>
      <c r="AN3087" s="5" t="s">
        <v>64</v>
      </c>
      <c r="AO3087" s="5" t="s">
        <v>64</v>
      </c>
      <c r="AP3087" s="5" t="s">
        <v>62</v>
      </c>
      <c r="AQ3087" s="5" t="s">
        <v>64</v>
      </c>
      <c r="AR3087" s="5" t="s">
        <v>64</v>
      </c>
      <c r="AS3087" s="5" t="s">
        <v>65</v>
      </c>
      <c r="AT3087" s="5" t="s">
        <v>66</v>
      </c>
      <c r="AU3087" s="5" t="s">
        <v>67</v>
      </c>
      <c r="AV3087" s="5" t="s">
        <v>68</v>
      </c>
      <c r="AW3087" s="5" t="s">
        <v>65</v>
      </c>
      <c r="AX3087" s="5" t="s">
        <v>69</v>
      </c>
      <c r="AY3087" s="5">
        <v>17</v>
      </c>
      <c r="AZ3087" s="5">
        <v>42.199999999999989</v>
      </c>
    </row>
    <row r="3088" spans="1:52">
      <c r="A3088" s="5">
        <v>57</v>
      </c>
      <c r="B3088" s="5" t="s">
        <v>3068</v>
      </c>
      <c r="C3088" s="6">
        <v>312</v>
      </c>
      <c r="D3088" s="5" t="s">
        <v>3089</v>
      </c>
      <c r="E3088" s="5" t="str">
        <f>VLOOKUP(B3088,Region!$A$1:$B$76,2,FALSE)</f>
        <v>Region_1</v>
      </c>
      <c r="F3088" s="5" t="str">
        <f>VLOOKUP(D3088,'Used to Match Zip By Sch Name'!$A$2:$E$4714,5,FALSE)</f>
        <v>32583-4502</v>
      </c>
      <c r="G3088" s="5">
        <f>VLOOKUP(D3088,public_school_report!$D$1:$CI$3651,84,FALSE)</f>
        <v>822</v>
      </c>
      <c r="H3088" s="5" t="s">
        <v>2</v>
      </c>
      <c r="I3088" s="5">
        <v>63</v>
      </c>
      <c r="J3088" s="5">
        <v>60</v>
      </c>
      <c r="K3088" s="5">
        <v>58</v>
      </c>
      <c r="L3088" s="5">
        <v>72</v>
      </c>
      <c r="M3088" s="5">
        <v>64</v>
      </c>
      <c r="N3088" s="5">
        <v>46</v>
      </c>
      <c r="O3088" s="5">
        <v>66</v>
      </c>
      <c r="P3088" s="5"/>
      <c r="Q3088" s="5"/>
      <c r="R3088" s="5"/>
      <c r="S3088" s="5"/>
      <c r="T3088" s="5">
        <v>429</v>
      </c>
      <c r="U3088" s="5">
        <v>7</v>
      </c>
      <c r="V3088" s="5">
        <v>61</v>
      </c>
      <c r="W3088" s="5">
        <v>100</v>
      </c>
      <c r="X3088" s="5" t="s">
        <v>62</v>
      </c>
      <c r="Y3088" s="5" t="s">
        <v>62</v>
      </c>
      <c r="Z3088" s="5" t="s">
        <v>62</v>
      </c>
      <c r="AA3088" s="5" t="s">
        <v>62</v>
      </c>
      <c r="AB3088" s="5" t="s">
        <v>64</v>
      </c>
      <c r="AC3088" s="5" t="s">
        <v>64</v>
      </c>
      <c r="AD3088" s="5" t="s">
        <v>64</v>
      </c>
      <c r="AE3088" s="5" t="s">
        <v>64</v>
      </c>
      <c r="AF3088" s="5" t="s">
        <v>64</v>
      </c>
      <c r="AG3088" s="5" t="s">
        <v>64</v>
      </c>
      <c r="AH3088" s="5" t="s">
        <v>64</v>
      </c>
      <c r="AI3088" s="5" t="s">
        <v>62</v>
      </c>
      <c r="AJ3088" s="5" t="s">
        <v>66</v>
      </c>
      <c r="AK3088" s="5" t="s">
        <v>66</v>
      </c>
      <c r="AL3088" s="5" t="s">
        <v>66</v>
      </c>
      <c r="AM3088" s="5" t="s">
        <v>66</v>
      </c>
      <c r="AN3088" s="5" t="s">
        <v>66</v>
      </c>
      <c r="AO3088" s="5" t="s">
        <v>66</v>
      </c>
      <c r="AP3088" s="5" t="s">
        <v>66</v>
      </c>
      <c r="AQ3088" s="5" t="s">
        <v>66</v>
      </c>
      <c r="AR3088" s="5" t="s">
        <v>66</v>
      </c>
      <c r="AS3088" s="5" t="s">
        <v>65</v>
      </c>
      <c r="AT3088" s="5" t="s">
        <v>66</v>
      </c>
      <c r="AU3088" s="5" t="s">
        <v>67</v>
      </c>
      <c r="AV3088" s="5" t="s">
        <v>68</v>
      </c>
      <c r="AW3088" s="5" t="s">
        <v>65</v>
      </c>
      <c r="AX3088" s="5" t="s">
        <v>69</v>
      </c>
      <c r="AY3088" s="5">
        <v>23.2</v>
      </c>
      <c r="AZ3088" s="5">
        <v>61.6</v>
      </c>
    </row>
    <row r="3089" spans="1:52">
      <c r="A3089" s="5">
        <v>57</v>
      </c>
      <c r="B3089" s="5" t="s">
        <v>3068</v>
      </c>
      <c r="C3089" s="6">
        <v>331</v>
      </c>
      <c r="D3089" s="5" t="s">
        <v>3090</v>
      </c>
      <c r="E3089" s="5" t="str">
        <f>VLOOKUP(B3089,Region!$A$1:$B$76,2,FALSE)</f>
        <v>Region_1</v>
      </c>
      <c r="F3089" s="5" t="str">
        <f>VLOOKUP(D3089,'Used to Match Zip By Sch Name'!$A$2:$E$4714,5,FALSE)</f>
        <v>32571-8385</v>
      </c>
      <c r="G3089" s="5">
        <f>VLOOKUP(D3089,public_school_report!$D$1:$CI$3651,84,FALSE)</f>
        <v>782</v>
      </c>
      <c r="H3089" s="5" t="s">
        <v>2</v>
      </c>
      <c r="I3089" s="5">
        <v>74</v>
      </c>
      <c r="J3089" s="5">
        <v>68</v>
      </c>
      <c r="K3089" s="5">
        <v>51</v>
      </c>
      <c r="L3089" s="5">
        <v>72</v>
      </c>
      <c r="M3089" s="5">
        <v>61</v>
      </c>
      <c r="N3089" s="5">
        <v>44</v>
      </c>
      <c r="O3089" s="5">
        <v>67</v>
      </c>
      <c r="P3089" s="5"/>
      <c r="Q3089" s="5"/>
      <c r="R3089" s="5"/>
      <c r="S3089" s="5"/>
      <c r="T3089" s="5">
        <v>437</v>
      </c>
      <c r="U3089" s="5">
        <v>7</v>
      </c>
      <c r="V3089" s="5">
        <v>62</v>
      </c>
      <c r="W3089" s="5">
        <v>100</v>
      </c>
      <c r="X3089" s="5" t="s">
        <v>64</v>
      </c>
      <c r="Y3089" s="5" t="s">
        <v>62</v>
      </c>
      <c r="Z3089" s="5" t="s">
        <v>62</v>
      </c>
      <c r="AA3089" s="5" t="s">
        <v>64</v>
      </c>
      <c r="AB3089" s="5" t="s">
        <v>64</v>
      </c>
      <c r="AC3089" s="5" t="s">
        <v>64</v>
      </c>
      <c r="AD3089" s="5" t="s">
        <v>64</v>
      </c>
      <c r="AE3089" s="5" t="s">
        <v>64</v>
      </c>
      <c r="AF3089" s="5" t="s">
        <v>64</v>
      </c>
      <c r="AG3089" s="5" t="s">
        <v>62</v>
      </c>
      <c r="AH3089" s="5" t="s">
        <v>64</v>
      </c>
      <c r="AI3089" s="5" t="s">
        <v>64</v>
      </c>
      <c r="AJ3089" s="5" t="s">
        <v>64</v>
      </c>
      <c r="AK3089" s="5" t="s">
        <v>64</v>
      </c>
      <c r="AL3089" s="5" t="s">
        <v>64</v>
      </c>
      <c r="AM3089" s="5" t="s">
        <v>64</v>
      </c>
      <c r="AN3089" s="5" t="s">
        <v>64</v>
      </c>
      <c r="AO3089" s="5" t="s">
        <v>64</v>
      </c>
      <c r="AP3089" s="5" t="s">
        <v>64</v>
      </c>
      <c r="AQ3089" s="5" t="s">
        <v>64</v>
      </c>
      <c r="AR3089" s="5" t="s">
        <v>63</v>
      </c>
      <c r="AS3089" s="5" t="s">
        <v>65</v>
      </c>
      <c r="AT3089" s="5" t="s">
        <v>66</v>
      </c>
      <c r="AU3089" s="5" t="s">
        <v>67</v>
      </c>
      <c r="AV3089" s="5" t="s">
        <v>68</v>
      </c>
      <c r="AW3089" s="5" t="s">
        <v>65</v>
      </c>
      <c r="AX3089" s="5" t="s">
        <v>69</v>
      </c>
      <c r="AY3089" s="5">
        <v>19</v>
      </c>
      <c r="AZ3089" s="5">
        <v>40.9</v>
      </c>
    </row>
    <row r="3090" spans="1:52">
      <c r="A3090" s="5">
        <v>57</v>
      </c>
      <c r="B3090" s="5" t="s">
        <v>3068</v>
      </c>
      <c r="C3090" s="6">
        <v>332</v>
      </c>
      <c r="D3090" s="5" t="s">
        <v>3091</v>
      </c>
      <c r="E3090" s="5" t="str">
        <f>VLOOKUP(B3090,Region!$A$1:$B$76,2,FALSE)</f>
        <v>Region_1</v>
      </c>
      <c r="F3090" s="5" t="str">
        <f>VLOOKUP(D3090,'Used to Match Zip By Sch Name'!$A$2:$E$4714,5,FALSE)</f>
        <v>32571-8385</v>
      </c>
      <c r="G3090" s="5">
        <f>VLOOKUP(D3090,public_school_report!$D$1:$CI$3651,84,FALSE)</f>
        <v>932</v>
      </c>
      <c r="H3090" s="5" t="s">
        <v>2</v>
      </c>
      <c r="I3090" s="5">
        <v>72</v>
      </c>
      <c r="J3090" s="5">
        <v>63</v>
      </c>
      <c r="K3090" s="5">
        <v>60</v>
      </c>
      <c r="L3090" s="5">
        <v>82</v>
      </c>
      <c r="M3090" s="5">
        <v>76</v>
      </c>
      <c r="N3090" s="5">
        <v>68</v>
      </c>
      <c r="O3090" s="5">
        <v>71</v>
      </c>
      <c r="P3090" s="5">
        <v>86</v>
      </c>
      <c r="Q3090" s="5">
        <v>66</v>
      </c>
      <c r="R3090" s="5"/>
      <c r="S3090" s="5"/>
      <c r="T3090" s="5">
        <v>644</v>
      </c>
      <c r="U3090" s="5">
        <v>9</v>
      </c>
      <c r="V3090" s="5">
        <v>72</v>
      </c>
      <c r="W3090" s="5">
        <v>100</v>
      </c>
      <c r="X3090" s="5" t="s">
        <v>64</v>
      </c>
      <c r="Y3090" s="5" t="s">
        <v>64</v>
      </c>
      <c r="Z3090" s="5" t="s">
        <v>64</v>
      </c>
      <c r="AA3090" s="5" t="s">
        <v>64</v>
      </c>
      <c r="AB3090" s="5" t="s">
        <v>64</v>
      </c>
      <c r="AC3090" s="5" t="s">
        <v>64</v>
      </c>
      <c r="AD3090" s="5" t="s">
        <v>64</v>
      </c>
      <c r="AE3090" s="5" t="s">
        <v>64</v>
      </c>
      <c r="AF3090" s="5" t="s">
        <v>64</v>
      </c>
      <c r="AG3090" s="5" t="s">
        <v>64</v>
      </c>
      <c r="AH3090" s="5" t="s">
        <v>64</v>
      </c>
      <c r="AI3090" s="5" t="s">
        <v>64</v>
      </c>
      <c r="AJ3090" s="5" t="s">
        <v>64</v>
      </c>
      <c r="AK3090" s="5" t="s">
        <v>64</v>
      </c>
      <c r="AL3090" s="5" t="s">
        <v>64</v>
      </c>
      <c r="AM3090" s="5" t="s">
        <v>64</v>
      </c>
      <c r="AN3090" s="5" t="s">
        <v>64</v>
      </c>
      <c r="AO3090" s="5" t="s">
        <v>64</v>
      </c>
      <c r="AP3090" s="5" t="s">
        <v>64</v>
      </c>
      <c r="AQ3090" s="5" t="s">
        <v>65</v>
      </c>
      <c r="AR3090" s="5" t="s">
        <v>66</v>
      </c>
      <c r="AS3090" s="5" t="s">
        <v>65</v>
      </c>
      <c r="AT3090" s="5" t="s">
        <v>66</v>
      </c>
      <c r="AU3090" s="5" t="s">
        <v>67</v>
      </c>
      <c r="AV3090" s="5" t="s">
        <v>67</v>
      </c>
      <c r="AW3090" s="5" t="s">
        <v>65</v>
      </c>
      <c r="AX3090" s="5" t="s">
        <v>78</v>
      </c>
      <c r="AY3090" s="5">
        <v>17.5</v>
      </c>
      <c r="AZ3090" s="5">
        <v>33.200000000000003</v>
      </c>
    </row>
    <row r="3091" spans="1:52">
      <c r="A3091" s="5">
        <v>57</v>
      </c>
      <c r="B3091" s="5" t="s">
        <v>3068</v>
      </c>
      <c r="C3091" s="6">
        <v>342</v>
      </c>
      <c r="D3091" s="5" t="s">
        <v>3092</v>
      </c>
      <c r="E3091" s="5" t="str">
        <f>VLOOKUP(B3091,Region!$A$1:$B$76,2,FALSE)</f>
        <v>Region_1</v>
      </c>
      <c r="F3091" s="5" t="str">
        <f>VLOOKUP(D3091,'Used to Match Zip By Sch Name'!$A$2:$E$4714,5,FALSE)</f>
        <v>32566-6500</v>
      </c>
      <c r="G3091" s="5">
        <f>VLOOKUP(D3091,public_school_report!$D$1:$CI$3651,84,FALSE)</f>
        <v>983</v>
      </c>
      <c r="H3091" s="5" t="s">
        <v>2</v>
      </c>
      <c r="I3091" s="5">
        <v>73</v>
      </c>
      <c r="J3091" s="5">
        <v>59</v>
      </c>
      <c r="K3091" s="5">
        <v>53</v>
      </c>
      <c r="L3091" s="5">
        <v>77</v>
      </c>
      <c r="M3091" s="5">
        <v>69</v>
      </c>
      <c r="N3091" s="5">
        <v>53</v>
      </c>
      <c r="O3091" s="5">
        <v>75</v>
      </c>
      <c r="P3091" s="5"/>
      <c r="Q3091" s="5"/>
      <c r="R3091" s="5"/>
      <c r="S3091" s="5"/>
      <c r="T3091" s="5">
        <v>459</v>
      </c>
      <c r="U3091" s="5">
        <v>7</v>
      </c>
      <c r="V3091" s="5">
        <v>66</v>
      </c>
      <c r="W3091" s="5">
        <v>100</v>
      </c>
      <c r="X3091" s="5" t="s">
        <v>64</v>
      </c>
      <c r="Y3091" s="5" t="s">
        <v>64</v>
      </c>
      <c r="Z3091" s="5" t="s">
        <v>64</v>
      </c>
      <c r="AA3091" s="5" t="s">
        <v>64</v>
      </c>
      <c r="AB3091" s="5" t="s">
        <v>64</v>
      </c>
      <c r="AC3091" s="5" t="s">
        <v>64</v>
      </c>
      <c r="AD3091" s="5" t="s">
        <v>64</v>
      </c>
      <c r="AE3091" s="5" t="s">
        <v>64</v>
      </c>
      <c r="AF3091" s="5" t="s">
        <v>64</v>
      </c>
      <c r="AG3091" s="5" t="s">
        <v>64</v>
      </c>
      <c r="AH3091" s="5" t="s">
        <v>64</v>
      </c>
      <c r="AI3091" s="5" t="s">
        <v>64</v>
      </c>
      <c r="AJ3091" s="5" t="s">
        <v>64</v>
      </c>
      <c r="AK3091" s="5" t="s">
        <v>64</v>
      </c>
      <c r="AL3091" s="5" t="s">
        <v>64</v>
      </c>
      <c r="AM3091" s="5" t="s">
        <v>64</v>
      </c>
      <c r="AN3091" s="5" t="s">
        <v>64</v>
      </c>
      <c r="AO3091" s="5" t="s">
        <v>64</v>
      </c>
      <c r="AP3091" s="5" t="s">
        <v>64</v>
      </c>
      <c r="AQ3091" s="5" t="s">
        <v>65</v>
      </c>
      <c r="AR3091" s="5" t="s">
        <v>66</v>
      </c>
      <c r="AS3091" s="5" t="s">
        <v>65</v>
      </c>
      <c r="AT3091" s="5" t="s">
        <v>66</v>
      </c>
      <c r="AU3091" s="5" t="s">
        <v>67</v>
      </c>
      <c r="AV3091" s="5" t="s">
        <v>68</v>
      </c>
      <c r="AW3091" s="5" t="s">
        <v>65</v>
      </c>
      <c r="AX3091" s="5" t="s">
        <v>69</v>
      </c>
      <c r="AY3091" s="5">
        <v>27.3</v>
      </c>
      <c r="AZ3091" s="5">
        <v>40.6</v>
      </c>
    </row>
    <row r="3092" spans="1:52">
      <c r="A3092" s="5">
        <v>57</v>
      </c>
      <c r="B3092" s="5" t="s">
        <v>3068</v>
      </c>
      <c r="C3092" s="6">
        <v>351</v>
      </c>
      <c r="D3092" s="5" t="s">
        <v>3093</v>
      </c>
      <c r="E3092" s="5" t="str">
        <f>VLOOKUP(B3092,Region!$A$1:$B$76,2,FALSE)</f>
        <v>Region_1</v>
      </c>
      <c r="F3092" s="5" t="str">
        <f>VLOOKUP(D3092,'Used to Match Zip By Sch Name'!$A$2:$E$4714,5,FALSE)</f>
        <v>32566-3219</v>
      </c>
      <c r="G3092" s="5" t="e">
        <f>VLOOKUP(D3092,public_school_report!$D$1:$CI$3651,84,FALSE)</f>
        <v>#N/A</v>
      </c>
      <c r="H3092" s="5"/>
      <c r="I3092" s="5">
        <v>67</v>
      </c>
      <c r="J3092" s="5">
        <v>59</v>
      </c>
      <c r="K3092" s="5">
        <v>46</v>
      </c>
      <c r="L3092" s="5">
        <v>65</v>
      </c>
      <c r="M3092" s="5">
        <v>54</v>
      </c>
      <c r="N3092" s="5">
        <v>44</v>
      </c>
      <c r="O3092" s="5">
        <v>79</v>
      </c>
      <c r="P3092" s="5">
        <v>81</v>
      </c>
      <c r="Q3092" s="5"/>
      <c r="R3092" s="5">
        <v>91</v>
      </c>
      <c r="S3092" s="5">
        <v>60</v>
      </c>
      <c r="T3092" s="5">
        <v>646</v>
      </c>
      <c r="U3092" s="5">
        <v>10</v>
      </c>
      <c r="V3092" s="5">
        <v>65</v>
      </c>
      <c r="W3092" s="5">
        <v>98</v>
      </c>
      <c r="X3092" s="5" t="s">
        <v>64</v>
      </c>
      <c r="Y3092" s="5" t="s">
        <v>62</v>
      </c>
      <c r="Z3092" s="5" t="s">
        <v>62</v>
      </c>
      <c r="AA3092" s="5" t="s">
        <v>62</v>
      </c>
      <c r="AB3092" s="5" t="s">
        <v>64</v>
      </c>
      <c r="AC3092" s="5" t="s">
        <v>62</v>
      </c>
      <c r="AD3092" s="5" t="s">
        <v>64</v>
      </c>
      <c r="AE3092" s="5" t="s">
        <v>62</v>
      </c>
      <c r="AF3092" s="5" t="s">
        <v>62</v>
      </c>
      <c r="AG3092" s="5" t="s">
        <v>62</v>
      </c>
      <c r="AH3092" s="5" t="s">
        <v>64</v>
      </c>
      <c r="AI3092" s="5" t="s">
        <v>64</v>
      </c>
      <c r="AJ3092" s="5" t="s">
        <v>62</v>
      </c>
      <c r="AK3092" s="5" t="s">
        <v>62</v>
      </c>
      <c r="AL3092" s="5" t="s">
        <v>62</v>
      </c>
      <c r="AM3092" s="5" t="s">
        <v>63</v>
      </c>
      <c r="AN3092" s="5" t="s">
        <v>62</v>
      </c>
      <c r="AO3092" s="5" t="s">
        <v>62</v>
      </c>
      <c r="AP3092" s="5" t="s">
        <v>63</v>
      </c>
      <c r="AQ3092" s="5" t="s">
        <v>63</v>
      </c>
      <c r="AR3092" s="5" t="s">
        <v>63</v>
      </c>
      <c r="AS3092" s="5" t="s">
        <v>65</v>
      </c>
      <c r="AT3092" s="5" t="s">
        <v>66</v>
      </c>
      <c r="AU3092" s="5" t="s">
        <v>67</v>
      </c>
      <c r="AV3092" s="5" t="s">
        <v>67</v>
      </c>
      <c r="AW3092" s="5" t="s">
        <v>65</v>
      </c>
      <c r="AX3092" s="5" t="s">
        <v>82</v>
      </c>
      <c r="AY3092" s="5">
        <v>28</v>
      </c>
      <c r="AZ3092" s="5">
        <v>27.800000000000004</v>
      </c>
    </row>
    <row r="3093" spans="1:52">
      <c r="A3093" s="5">
        <v>57</v>
      </c>
      <c r="B3093" s="5" t="s">
        <v>3068</v>
      </c>
      <c r="C3093" s="6">
        <v>361</v>
      </c>
      <c r="D3093" s="5" t="s">
        <v>3094</v>
      </c>
      <c r="E3093" s="5" t="str">
        <f>VLOOKUP(B3093,Region!$A$1:$B$76,2,FALSE)</f>
        <v>Region_1</v>
      </c>
      <c r="F3093" s="5" t="str">
        <f>VLOOKUP(D3093,'Used to Match Zip By Sch Name'!$A$2:$E$4714,5,FALSE)</f>
        <v>32563-9573</v>
      </c>
      <c r="G3093" s="5">
        <f>VLOOKUP(D3093,public_school_report!$D$1:$CI$3651,84,FALSE)</f>
        <v>1064</v>
      </c>
      <c r="H3093" s="5" t="s">
        <v>2</v>
      </c>
      <c r="I3093" s="5">
        <v>66</v>
      </c>
      <c r="J3093" s="5">
        <v>60</v>
      </c>
      <c r="K3093" s="5">
        <v>59</v>
      </c>
      <c r="L3093" s="5">
        <v>74</v>
      </c>
      <c r="M3093" s="5">
        <v>66</v>
      </c>
      <c r="N3093" s="5">
        <v>56</v>
      </c>
      <c r="O3093" s="5">
        <v>70</v>
      </c>
      <c r="P3093" s="5">
        <v>80</v>
      </c>
      <c r="Q3093" s="5">
        <v>72</v>
      </c>
      <c r="R3093" s="5"/>
      <c r="S3093" s="5"/>
      <c r="T3093" s="5">
        <v>603</v>
      </c>
      <c r="U3093" s="5">
        <v>9</v>
      </c>
      <c r="V3093" s="5">
        <v>67</v>
      </c>
      <c r="W3093" s="5">
        <v>99</v>
      </c>
      <c r="X3093" s="5" t="s">
        <v>64</v>
      </c>
      <c r="Y3093" s="5" t="s">
        <v>62</v>
      </c>
      <c r="Z3093" s="5" t="s">
        <v>64</v>
      </c>
      <c r="AA3093" s="5" t="s">
        <v>64</v>
      </c>
      <c r="AB3093" s="5" t="s">
        <v>64</v>
      </c>
      <c r="AC3093" s="5" t="s">
        <v>64</v>
      </c>
      <c r="AD3093" s="5" t="s">
        <v>64</v>
      </c>
      <c r="AE3093" s="5" t="s">
        <v>64</v>
      </c>
      <c r="AF3093" s="5" t="s">
        <v>64</v>
      </c>
      <c r="AG3093" s="5" t="s">
        <v>64</v>
      </c>
      <c r="AH3093" s="5" t="s">
        <v>64</v>
      </c>
      <c r="AI3093" s="5" t="s">
        <v>64</v>
      </c>
      <c r="AJ3093" s="5" t="s">
        <v>64</v>
      </c>
      <c r="AK3093" s="5" t="s">
        <v>64</v>
      </c>
      <c r="AL3093" s="5" t="s">
        <v>64</v>
      </c>
      <c r="AM3093" s="5" t="s">
        <v>64</v>
      </c>
      <c r="AN3093" s="5" t="s">
        <v>64</v>
      </c>
      <c r="AO3093" s="5" t="s">
        <v>64</v>
      </c>
      <c r="AP3093" s="5" t="s">
        <v>65</v>
      </c>
      <c r="AQ3093" s="5" t="s">
        <v>66</v>
      </c>
      <c r="AR3093" s="5" t="s">
        <v>66</v>
      </c>
      <c r="AS3093" s="5" t="s">
        <v>65</v>
      </c>
      <c r="AT3093" s="5" t="s">
        <v>66</v>
      </c>
      <c r="AU3093" s="5" t="s">
        <v>67</v>
      </c>
      <c r="AV3093" s="5" t="s">
        <v>67</v>
      </c>
      <c r="AW3093" s="5" t="s">
        <v>65</v>
      </c>
      <c r="AX3093" s="5" t="s">
        <v>78</v>
      </c>
      <c r="AY3093" s="5">
        <v>25</v>
      </c>
      <c r="AZ3093" s="5">
        <v>33.4</v>
      </c>
    </row>
    <row r="3094" spans="1:52">
      <c r="A3094" s="5">
        <v>57</v>
      </c>
      <c r="B3094" s="5" t="s">
        <v>3068</v>
      </c>
      <c r="C3094" s="6">
        <v>7004</v>
      </c>
      <c r="D3094" s="5" t="s">
        <v>3095</v>
      </c>
      <c r="E3094" s="5" t="str">
        <f>VLOOKUP(B3094,Region!$A$1:$B$76,2,FALSE)</f>
        <v>Region_1</v>
      </c>
      <c r="F3094" s="5" t="str">
        <f>VLOOKUP(D3094,'Used to Match Zip By Sch Name'!$A$2:$E$4714,5,FALSE)</f>
        <v>32570-8015</v>
      </c>
      <c r="G3094" s="5">
        <f>VLOOKUP(D3094,public_school_report!$D$1:$CI$3651,84,FALSE)</f>
        <v>83</v>
      </c>
      <c r="H3094" s="5" t="s">
        <v>6</v>
      </c>
      <c r="I3094" s="5">
        <v>82</v>
      </c>
      <c r="J3094" s="5">
        <v>44</v>
      </c>
      <c r="K3094" s="5"/>
      <c r="L3094" s="5">
        <v>76</v>
      </c>
      <c r="M3094" s="5">
        <v>59</v>
      </c>
      <c r="N3094" s="5"/>
      <c r="O3094" s="5">
        <v>80</v>
      </c>
      <c r="P3094" s="5">
        <v>80</v>
      </c>
      <c r="Q3094" s="5"/>
      <c r="R3094" s="5">
        <v>76</v>
      </c>
      <c r="S3094" s="5">
        <v>56</v>
      </c>
      <c r="T3094" s="5">
        <v>553</v>
      </c>
      <c r="U3094" s="5">
        <v>8</v>
      </c>
      <c r="V3094" s="5">
        <v>69</v>
      </c>
      <c r="W3094" s="5">
        <v>100</v>
      </c>
      <c r="X3094" s="5" t="s">
        <v>64</v>
      </c>
      <c r="Y3094" s="5" t="s">
        <v>64</v>
      </c>
      <c r="Z3094" s="5" t="s">
        <v>64</v>
      </c>
      <c r="AA3094" s="5" t="s">
        <v>64</v>
      </c>
      <c r="AB3094" s="5" t="s">
        <v>64</v>
      </c>
      <c r="AC3094" s="5" t="s">
        <v>62</v>
      </c>
      <c r="AD3094" s="5" t="s">
        <v>66</v>
      </c>
      <c r="AE3094" s="5" t="s">
        <v>66</v>
      </c>
      <c r="AF3094" s="5" t="s">
        <v>66</v>
      </c>
      <c r="AG3094" s="5" t="s">
        <v>66</v>
      </c>
      <c r="AH3094" s="5" t="s">
        <v>66</v>
      </c>
      <c r="AI3094" s="5" t="s">
        <v>66</v>
      </c>
      <c r="AJ3094" s="5" t="s">
        <v>66</v>
      </c>
      <c r="AK3094" s="5" t="s">
        <v>66</v>
      </c>
      <c r="AL3094" s="5" t="s">
        <v>66</v>
      </c>
      <c r="AM3094" s="5" t="s">
        <v>66</v>
      </c>
      <c r="AN3094" s="5" t="s">
        <v>66</v>
      </c>
      <c r="AO3094" s="5" t="s">
        <v>66</v>
      </c>
      <c r="AP3094" s="5" t="s">
        <v>66</v>
      </c>
      <c r="AQ3094" s="5" t="s">
        <v>66</v>
      </c>
      <c r="AR3094" s="5" t="s">
        <v>66</v>
      </c>
      <c r="AS3094" s="5" t="s">
        <v>65</v>
      </c>
      <c r="AT3094" s="5" t="s">
        <v>66</v>
      </c>
      <c r="AU3094" s="5" t="s">
        <v>67</v>
      </c>
      <c r="AV3094" s="5" t="s">
        <v>67</v>
      </c>
      <c r="AW3094" s="5" t="s">
        <v>65</v>
      </c>
      <c r="AX3094" s="5" t="s">
        <v>86</v>
      </c>
      <c r="AY3094" s="5">
        <v>15.9</v>
      </c>
      <c r="AZ3094" s="5">
        <v>12.7</v>
      </c>
    </row>
    <row r="3095" spans="1:52">
      <c r="A3095" s="5">
        <v>58</v>
      </c>
      <c r="B3095" s="5" t="s">
        <v>3096</v>
      </c>
      <c r="C3095" s="6">
        <v>12</v>
      </c>
      <c r="D3095" s="5" t="s">
        <v>2866</v>
      </c>
      <c r="E3095" s="5" t="str">
        <f>VLOOKUP(B3095,Region!$A$1:$B$76,2,FALSE)</f>
        <v>Region_4</v>
      </c>
      <c r="F3095" s="5" t="str">
        <f>VLOOKUP(D3095,'Used to Match Zip By Sch Name'!$A$2:$E$4714,5,FALSE)</f>
        <v>34237-8100</v>
      </c>
      <c r="G3095" s="5">
        <f>VLOOKUP(D3095,public_school_report!$D$1:$CI$3651,84,FALSE)</f>
        <v>832</v>
      </c>
      <c r="H3095" s="5" t="s">
        <v>2</v>
      </c>
      <c r="I3095" s="5">
        <v>61</v>
      </c>
      <c r="J3095" s="5">
        <v>56</v>
      </c>
      <c r="K3095" s="5">
        <v>57</v>
      </c>
      <c r="L3095" s="5">
        <v>66</v>
      </c>
      <c r="M3095" s="5">
        <v>51</v>
      </c>
      <c r="N3095" s="5">
        <v>40</v>
      </c>
      <c r="O3095" s="5">
        <v>49</v>
      </c>
      <c r="P3095" s="5"/>
      <c r="Q3095" s="5"/>
      <c r="R3095" s="5"/>
      <c r="S3095" s="5"/>
      <c r="T3095" s="5">
        <v>380</v>
      </c>
      <c r="U3095" s="5">
        <v>7</v>
      </c>
      <c r="V3095" s="5">
        <v>54</v>
      </c>
      <c r="W3095" s="5">
        <v>100</v>
      </c>
      <c r="X3095" s="5" t="s">
        <v>62</v>
      </c>
      <c r="Y3095" s="5" t="s">
        <v>62</v>
      </c>
      <c r="Z3095" s="5" t="s">
        <v>64</v>
      </c>
      <c r="AA3095" s="5" t="s">
        <v>63</v>
      </c>
      <c r="AB3095" s="5" t="s">
        <v>64</v>
      </c>
      <c r="AC3095" s="5" t="s">
        <v>64</v>
      </c>
      <c r="AD3095" s="5" t="s">
        <v>64</v>
      </c>
      <c r="AE3095" s="5" t="s">
        <v>64</v>
      </c>
      <c r="AF3095" s="5" t="s">
        <v>64</v>
      </c>
      <c r="AG3095" s="5" t="s">
        <v>64</v>
      </c>
      <c r="AH3095" s="5" t="s">
        <v>64</v>
      </c>
      <c r="AI3095" s="5" t="s">
        <v>64</v>
      </c>
      <c r="AJ3095" s="5" t="s">
        <v>64</v>
      </c>
      <c r="AK3095" s="5" t="s">
        <v>64</v>
      </c>
      <c r="AL3095" s="5" t="s">
        <v>64</v>
      </c>
      <c r="AM3095" s="5" t="s">
        <v>64</v>
      </c>
      <c r="AN3095" s="5" t="s">
        <v>62</v>
      </c>
      <c r="AO3095" s="5" t="s">
        <v>63</v>
      </c>
      <c r="AP3095" s="5" t="s">
        <v>63</v>
      </c>
      <c r="AQ3095" s="5" t="s">
        <v>63</v>
      </c>
      <c r="AR3095" s="5" t="s">
        <v>72</v>
      </c>
      <c r="AS3095" s="5" t="s">
        <v>65</v>
      </c>
      <c r="AT3095" s="5" t="s">
        <v>66</v>
      </c>
      <c r="AU3095" s="5" t="s">
        <v>67</v>
      </c>
      <c r="AV3095" s="5" t="s">
        <v>68</v>
      </c>
      <c r="AW3095" s="5" t="s">
        <v>65</v>
      </c>
      <c r="AX3095" s="5" t="s">
        <v>69</v>
      </c>
      <c r="AY3095" s="5">
        <v>79.8</v>
      </c>
      <c r="AZ3095" s="5">
        <v>87.8</v>
      </c>
    </row>
    <row r="3096" spans="1:52">
      <c r="A3096" s="5">
        <v>58</v>
      </c>
      <c r="B3096" s="5" t="s">
        <v>3096</v>
      </c>
      <c r="C3096" s="6">
        <v>21</v>
      </c>
      <c r="D3096" s="5" t="s">
        <v>3097</v>
      </c>
      <c r="E3096" s="5" t="str">
        <f>VLOOKUP(B3096,Region!$A$1:$B$76,2,FALSE)</f>
        <v>Region_4</v>
      </c>
      <c r="F3096" s="5" t="str">
        <f>VLOOKUP(D3096,'Used to Match Zip By Sch Name'!$A$2:$E$4714,5,FALSE)</f>
        <v>34229-9313</v>
      </c>
      <c r="G3096" s="5">
        <f>VLOOKUP(D3096,public_school_report!$D$1:$CI$3651,84,FALSE)</f>
        <v>2175</v>
      </c>
      <c r="H3096" s="5" t="s">
        <v>2</v>
      </c>
      <c r="I3096" s="5">
        <v>100</v>
      </c>
      <c r="J3096" s="5">
        <v>79</v>
      </c>
      <c r="K3096" s="5">
        <v>80</v>
      </c>
      <c r="L3096" s="5">
        <v>100</v>
      </c>
      <c r="M3096" s="5">
        <v>90</v>
      </c>
      <c r="N3096" s="5">
        <v>86</v>
      </c>
      <c r="O3096" s="5">
        <v>99</v>
      </c>
      <c r="P3096" s="5">
        <v>100</v>
      </c>
      <c r="Q3096" s="5">
        <v>98</v>
      </c>
      <c r="R3096" s="5">
        <v>99</v>
      </c>
      <c r="S3096" s="5">
        <v>99</v>
      </c>
      <c r="T3096" s="5">
        <v>1030</v>
      </c>
      <c r="U3096" s="5">
        <v>11</v>
      </c>
      <c r="V3096" s="5">
        <v>94</v>
      </c>
      <c r="W3096" s="5">
        <v>99</v>
      </c>
      <c r="X3096" s="5" t="s">
        <v>64</v>
      </c>
      <c r="Y3096" s="5" t="s">
        <v>64</v>
      </c>
      <c r="Z3096" s="5" t="s">
        <v>64</v>
      </c>
      <c r="AA3096" s="5" t="s">
        <v>64</v>
      </c>
      <c r="AB3096" s="5" t="s">
        <v>64</v>
      </c>
      <c r="AC3096" s="5" t="s">
        <v>64</v>
      </c>
      <c r="AD3096" s="5" t="s">
        <v>64</v>
      </c>
      <c r="AE3096" s="5" t="s">
        <v>64</v>
      </c>
      <c r="AF3096" s="5" t="s">
        <v>64</v>
      </c>
      <c r="AG3096" s="5" t="s">
        <v>64</v>
      </c>
      <c r="AH3096" s="5" t="s">
        <v>64</v>
      </c>
      <c r="AI3096" s="5" t="s">
        <v>64</v>
      </c>
      <c r="AJ3096" s="5" t="s">
        <v>64</v>
      </c>
      <c r="AK3096" s="5" t="s">
        <v>64</v>
      </c>
      <c r="AL3096" s="5" t="s">
        <v>64</v>
      </c>
      <c r="AM3096" s="5" t="s">
        <v>64</v>
      </c>
      <c r="AN3096" s="5" t="s">
        <v>64</v>
      </c>
      <c r="AO3096" s="5" t="s">
        <v>64</v>
      </c>
      <c r="AP3096" s="5" t="s">
        <v>64</v>
      </c>
      <c r="AQ3096" s="5" t="s">
        <v>64</v>
      </c>
      <c r="AR3096" s="5" t="s">
        <v>64</v>
      </c>
      <c r="AS3096" s="5" t="s">
        <v>65</v>
      </c>
      <c r="AT3096" s="5" t="s">
        <v>66</v>
      </c>
      <c r="AU3096" s="5" t="s">
        <v>67</v>
      </c>
      <c r="AV3096" s="5" t="s">
        <v>67</v>
      </c>
      <c r="AW3096" s="5" t="s">
        <v>65</v>
      </c>
      <c r="AX3096" s="5" t="s">
        <v>86</v>
      </c>
      <c r="AY3096" s="5">
        <v>33.4</v>
      </c>
      <c r="AZ3096" s="5">
        <v>11.3</v>
      </c>
    </row>
    <row r="3097" spans="1:52">
      <c r="A3097" s="5">
        <v>58</v>
      </c>
      <c r="B3097" s="5" t="s">
        <v>3096</v>
      </c>
      <c r="C3097" s="6">
        <v>31</v>
      </c>
      <c r="D3097" s="5" t="s">
        <v>3098</v>
      </c>
      <c r="E3097" s="5" t="str">
        <f>VLOOKUP(B3097,Region!$A$1:$B$76,2,FALSE)</f>
        <v>Region_4</v>
      </c>
      <c r="F3097" s="5" t="str">
        <f>VLOOKUP(D3097,'Used to Match Zip By Sch Name'!$A$2:$E$4714,5,FALSE)</f>
        <v>34233-3409</v>
      </c>
      <c r="G3097" s="5">
        <f>VLOOKUP(D3097,public_school_report!$D$1:$CI$3651,84,FALSE)</f>
        <v>1267</v>
      </c>
      <c r="H3097" s="5" t="s">
        <v>2</v>
      </c>
      <c r="I3097" s="5">
        <v>79</v>
      </c>
      <c r="J3097" s="5">
        <v>64</v>
      </c>
      <c r="K3097" s="5">
        <v>50</v>
      </c>
      <c r="L3097" s="5">
        <v>86</v>
      </c>
      <c r="M3097" s="5">
        <v>76</v>
      </c>
      <c r="N3097" s="5">
        <v>60</v>
      </c>
      <c r="O3097" s="5">
        <v>78</v>
      </c>
      <c r="P3097" s="5">
        <v>94</v>
      </c>
      <c r="Q3097" s="5">
        <v>85</v>
      </c>
      <c r="R3097" s="5"/>
      <c r="S3097" s="5"/>
      <c r="T3097" s="5">
        <v>672</v>
      </c>
      <c r="U3097" s="5">
        <v>9</v>
      </c>
      <c r="V3097" s="5">
        <v>75</v>
      </c>
      <c r="W3097" s="5">
        <v>99</v>
      </c>
      <c r="X3097" s="5" t="s">
        <v>64</v>
      </c>
      <c r="Y3097" s="5" t="s">
        <v>64</v>
      </c>
      <c r="Z3097" s="5" t="s">
        <v>64</v>
      </c>
      <c r="AA3097" s="5" t="s">
        <v>64</v>
      </c>
      <c r="AB3097" s="5" t="s">
        <v>64</v>
      </c>
      <c r="AC3097" s="5" t="s">
        <v>64</v>
      </c>
      <c r="AD3097" s="5" t="s">
        <v>64</v>
      </c>
      <c r="AE3097" s="5" t="s">
        <v>64</v>
      </c>
      <c r="AF3097" s="5" t="s">
        <v>64</v>
      </c>
      <c r="AG3097" s="5" t="s">
        <v>64</v>
      </c>
      <c r="AH3097" s="5" t="s">
        <v>64</v>
      </c>
      <c r="AI3097" s="5" t="s">
        <v>64</v>
      </c>
      <c r="AJ3097" s="5" t="s">
        <v>64</v>
      </c>
      <c r="AK3097" s="5" t="s">
        <v>64</v>
      </c>
      <c r="AL3097" s="5" t="s">
        <v>64</v>
      </c>
      <c r="AM3097" s="5" t="s">
        <v>64</v>
      </c>
      <c r="AN3097" s="5" t="s">
        <v>64</v>
      </c>
      <c r="AO3097" s="5" t="s">
        <v>64</v>
      </c>
      <c r="AP3097" s="5" t="s">
        <v>64</v>
      </c>
      <c r="AQ3097" s="5" t="s">
        <v>63</v>
      </c>
      <c r="AR3097" s="5" t="s">
        <v>64</v>
      </c>
      <c r="AS3097" s="5" t="s">
        <v>65</v>
      </c>
      <c r="AT3097" s="5" t="s">
        <v>66</v>
      </c>
      <c r="AU3097" s="5" t="s">
        <v>67</v>
      </c>
      <c r="AV3097" s="5" t="s">
        <v>67</v>
      </c>
      <c r="AW3097" s="5" t="s">
        <v>65</v>
      </c>
      <c r="AX3097" s="5" t="s">
        <v>78</v>
      </c>
      <c r="AY3097" s="5">
        <v>24</v>
      </c>
      <c r="AZ3097" s="5">
        <v>26.5</v>
      </c>
    </row>
    <row r="3098" spans="1:52">
      <c r="A3098" s="5">
        <v>58</v>
      </c>
      <c r="B3098" s="5" t="s">
        <v>3096</v>
      </c>
      <c r="C3098" s="6">
        <v>51</v>
      </c>
      <c r="D3098" s="5" t="s">
        <v>3099</v>
      </c>
      <c r="E3098" s="5" t="str">
        <f>VLOOKUP(B3098,Region!$A$1:$B$76,2,FALSE)</f>
        <v>Region_4</v>
      </c>
      <c r="F3098" s="5" t="str">
        <f>VLOOKUP(D3098,'Used to Match Zip By Sch Name'!$A$2:$E$4714,5,FALSE)</f>
        <v>34239-2402</v>
      </c>
      <c r="G3098" s="5" t="e">
        <f>VLOOKUP(D3098,public_school_report!$D$1:$CI$3651,84,FALSE)</f>
        <v>#N/A</v>
      </c>
      <c r="H3098" s="5"/>
      <c r="I3098" s="5">
        <v>63</v>
      </c>
      <c r="J3098" s="5">
        <v>53</v>
      </c>
      <c r="K3098" s="5">
        <v>41</v>
      </c>
      <c r="L3098" s="5">
        <v>55</v>
      </c>
      <c r="M3098" s="5">
        <v>48</v>
      </c>
      <c r="N3098" s="5">
        <v>42</v>
      </c>
      <c r="O3098" s="5">
        <v>74</v>
      </c>
      <c r="P3098" s="5">
        <v>80</v>
      </c>
      <c r="Q3098" s="5"/>
      <c r="R3098" s="5">
        <v>85</v>
      </c>
      <c r="S3098" s="5">
        <v>77</v>
      </c>
      <c r="T3098" s="5">
        <v>618</v>
      </c>
      <c r="U3098" s="5">
        <v>10</v>
      </c>
      <c r="V3098" s="5">
        <v>62</v>
      </c>
      <c r="W3098" s="5">
        <v>98</v>
      </c>
      <c r="X3098" s="5" t="s">
        <v>64</v>
      </c>
      <c r="Y3098" s="5" t="s">
        <v>62</v>
      </c>
      <c r="Z3098" s="5" t="s">
        <v>62</v>
      </c>
      <c r="AA3098" s="5" t="s">
        <v>62</v>
      </c>
      <c r="AB3098" s="5" t="s">
        <v>64</v>
      </c>
      <c r="AC3098" s="5" t="s">
        <v>62</v>
      </c>
      <c r="AD3098" s="5" t="s">
        <v>62</v>
      </c>
      <c r="AE3098" s="5" t="s">
        <v>64</v>
      </c>
      <c r="AF3098" s="5" t="s">
        <v>62</v>
      </c>
      <c r="AG3098" s="5" t="s">
        <v>62</v>
      </c>
      <c r="AH3098" s="5" t="s">
        <v>63</v>
      </c>
      <c r="AI3098" s="5" t="s">
        <v>63</v>
      </c>
      <c r="AJ3098" s="5" t="s">
        <v>62</v>
      </c>
      <c r="AK3098" s="5" t="s">
        <v>62</v>
      </c>
      <c r="AL3098" s="5" t="s">
        <v>62</v>
      </c>
      <c r="AM3098" s="5" t="s">
        <v>63</v>
      </c>
      <c r="AN3098" s="5" t="s">
        <v>62</v>
      </c>
      <c r="AO3098" s="5" t="s">
        <v>62</v>
      </c>
      <c r="AP3098" s="5" t="s">
        <v>64</v>
      </c>
      <c r="AQ3098" s="5" t="s">
        <v>63</v>
      </c>
      <c r="AR3098" s="5" t="s">
        <v>63</v>
      </c>
      <c r="AS3098" s="5" t="s">
        <v>65</v>
      </c>
      <c r="AT3098" s="5" t="s">
        <v>66</v>
      </c>
      <c r="AU3098" s="5" t="s">
        <v>67</v>
      </c>
      <c r="AV3098" s="5" t="s">
        <v>67</v>
      </c>
      <c r="AW3098" s="5" t="s">
        <v>65</v>
      </c>
      <c r="AX3098" s="5" t="s">
        <v>82</v>
      </c>
      <c r="AY3098" s="5">
        <v>39.299999999999997</v>
      </c>
      <c r="AZ3098" s="5">
        <v>43.2</v>
      </c>
    </row>
    <row r="3099" spans="1:52">
      <c r="A3099" s="5">
        <v>58</v>
      </c>
      <c r="B3099" s="5" t="s">
        <v>3096</v>
      </c>
      <c r="C3099" s="6">
        <v>71</v>
      </c>
      <c r="D3099" s="5" t="s">
        <v>3100</v>
      </c>
      <c r="E3099" s="5" t="str">
        <f>VLOOKUP(B3099,Region!$A$1:$B$76,2,FALSE)</f>
        <v>Region_4</v>
      </c>
      <c r="F3099" s="5" t="str">
        <f>VLOOKUP(D3099,'Used to Match Zip By Sch Name'!$A$2:$E$4714,5,FALSE)</f>
        <v>34234-5709</v>
      </c>
      <c r="G3099" s="5">
        <f>VLOOKUP(D3099,public_school_report!$D$1:$CI$3651,84,FALSE)</f>
        <v>602</v>
      </c>
      <c r="H3099" s="5" t="s">
        <v>4</v>
      </c>
      <c r="I3099" s="5">
        <v>75</v>
      </c>
      <c r="J3099" s="5">
        <v>57</v>
      </c>
      <c r="K3099" s="5">
        <v>54</v>
      </c>
      <c r="L3099" s="5">
        <v>75</v>
      </c>
      <c r="M3099" s="5">
        <v>62</v>
      </c>
      <c r="N3099" s="5">
        <v>45</v>
      </c>
      <c r="O3099" s="5">
        <v>67</v>
      </c>
      <c r="P3099" s="5"/>
      <c r="Q3099" s="5"/>
      <c r="R3099" s="5"/>
      <c r="S3099" s="5"/>
      <c r="T3099" s="5">
        <v>435</v>
      </c>
      <c r="U3099" s="5">
        <v>7</v>
      </c>
      <c r="V3099" s="5">
        <v>62</v>
      </c>
      <c r="W3099" s="5">
        <v>100</v>
      </c>
      <c r="X3099" s="5" t="s">
        <v>64</v>
      </c>
      <c r="Y3099" s="5" t="s">
        <v>62</v>
      </c>
      <c r="Z3099" s="5" t="s">
        <v>64</v>
      </c>
      <c r="AA3099" s="5" t="s">
        <v>64</v>
      </c>
      <c r="AB3099" s="5" t="s">
        <v>64</v>
      </c>
      <c r="AC3099" s="5" t="s">
        <v>64</v>
      </c>
      <c r="AD3099" s="5" t="s">
        <v>64</v>
      </c>
      <c r="AE3099" s="5" t="s">
        <v>64</v>
      </c>
      <c r="AF3099" s="5" t="s">
        <v>64</v>
      </c>
      <c r="AG3099" s="5" t="s">
        <v>64</v>
      </c>
      <c r="AH3099" s="5" t="s">
        <v>64</v>
      </c>
      <c r="AI3099" s="5" t="s">
        <v>64</v>
      </c>
      <c r="AJ3099" s="5" t="s">
        <v>64</v>
      </c>
      <c r="AK3099" s="5" t="s">
        <v>64</v>
      </c>
      <c r="AL3099" s="5" t="s">
        <v>64</v>
      </c>
      <c r="AM3099" s="5" t="s">
        <v>64</v>
      </c>
      <c r="AN3099" s="5" t="s">
        <v>64</v>
      </c>
      <c r="AO3099" s="5" t="s">
        <v>64</v>
      </c>
      <c r="AP3099" s="5" t="s">
        <v>64</v>
      </c>
      <c r="AQ3099" s="5" t="s">
        <v>62</v>
      </c>
      <c r="AR3099" s="5" t="s">
        <v>64</v>
      </c>
      <c r="AS3099" s="5" t="s">
        <v>65</v>
      </c>
      <c r="AT3099" s="5" t="s">
        <v>66</v>
      </c>
      <c r="AU3099" s="5" t="s">
        <v>67</v>
      </c>
      <c r="AV3099" s="5" t="s">
        <v>67</v>
      </c>
      <c r="AW3099" s="5" t="s">
        <v>65</v>
      </c>
      <c r="AX3099" s="5" t="s">
        <v>69</v>
      </c>
      <c r="AY3099" s="5">
        <v>44.9</v>
      </c>
      <c r="AZ3099" s="5">
        <v>42.6</v>
      </c>
    </row>
    <row r="3100" spans="1:52">
      <c r="A3100" s="5">
        <v>58</v>
      </c>
      <c r="B3100" s="5" t="s">
        <v>3096</v>
      </c>
      <c r="C3100" s="6">
        <v>74</v>
      </c>
      <c r="D3100" s="5" t="s">
        <v>3101</v>
      </c>
      <c r="E3100" s="5" t="str">
        <f>VLOOKUP(B3100,Region!$A$1:$B$76,2,FALSE)</f>
        <v>Region_4</v>
      </c>
      <c r="F3100" s="5" t="str">
        <f>VLOOKUP(D3100,'Used to Match Zip By Sch Name'!$A$2:$E$4714,5,FALSE)</f>
        <v>34236-4116</v>
      </c>
      <c r="G3100" s="5" t="e">
        <f>VLOOKUP(D3100,public_school_report!$D$1:$CI$3651,84,FALSE)</f>
        <v>#N/A</v>
      </c>
      <c r="H3100" s="5"/>
      <c r="I3100" s="5">
        <v>58</v>
      </c>
      <c r="J3100" s="5">
        <v>52</v>
      </c>
      <c r="K3100" s="5">
        <v>48</v>
      </c>
      <c r="L3100" s="5">
        <v>65</v>
      </c>
      <c r="M3100" s="5">
        <v>56</v>
      </c>
      <c r="N3100" s="5">
        <v>43</v>
      </c>
      <c r="O3100" s="5">
        <v>58</v>
      </c>
      <c r="P3100" s="5">
        <v>79</v>
      </c>
      <c r="Q3100" s="5">
        <v>66</v>
      </c>
      <c r="R3100" s="5">
        <v>95</v>
      </c>
      <c r="S3100" s="5">
        <v>42</v>
      </c>
      <c r="T3100" s="5">
        <v>662</v>
      </c>
      <c r="U3100" s="5">
        <v>11</v>
      </c>
      <c r="V3100" s="5">
        <v>60</v>
      </c>
      <c r="W3100" s="5">
        <v>99</v>
      </c>
      <c r="X3100" s="5" t="s">
        <v>62</v>
      </c>
      <c r="Y3100" s="5" t="s">
        <v>62</v>
      </c>
      <c r="Z3100" s="5" t="s">
        <v>63</v>
      </c>
      <c r="AA3100" s="5" t="s">
        <v>63</v>
      </c>
      <c r="AB3100" s="5" t="s">
        <v>64</v>
      </c>
      <c r="AC3100" s="5" t="s">
        <v>64</v>
      </c>
      <c r="AD3100" s="5" t="s">
        <v>64</v>
      </c>
      <c r="AE3100" s="5" t="s">
        <v>64</v>
      </c>
      <c r="AF3100" s="5" t="s">
        <v>62</v>
      </c>
      <c r="AG3100" s="5" t="s">
        <v>64</v>
      </c>
      <c r="AH3100" s="5" t="s">
        <v>63</v>
      </c>
      <c r="AI3100" s="5" t="s">
        <v>62</v>
      </c>
      <c r="AJ3100" s="5" t="s">
        <v>62</v>
      </c>
      <c r="AK3100" s="5" t="s">
        <v>62</v>
      </c>
      <c r="AL3100" s="5" t="s">
        <v>62</v>
      </c>
      <c r="AM3100" s="5" t="s">
        <v>63</v>
      </c>
      <c r="AN3100" s="5" t="s">
        <v>65</v>
      </c>
      <c r="AO3100" s="5" t="s">
        <v>66</v>
      </c>
      <c r="AP3100" s="5" t="s">
        <v>66</v>
      </c>
      <c r="AQ3100" s="5" t="s">
        <v>66</v>
      </c>
      <c r="AR3100" s="5" t="s">
        <v>66</v>
      </c>
      <c r="AS3100" s="5" t="s">
        <v>65</v>
      </c>
      <c r="AT3100" s="5" t="s">
        <v>66</v>
      </c>
      <c r="AU3100" s="5" t="s">
        <v>68</v>
      </c>
      <c r="AV3100" s="5" t="s">
        <v>67</v>
      </c>
      <c r="AW3100" s="5" t="s">
        <v>65</v>
      </c>
      <c r="AX3100" s="5" t="s">
        <v>86</v>
      </c>
      <c r="AY3100" s="5">
        <v>42.8</v>
      </c>
      <c r="AZ3100" s="5">
        <v>44.9</v>
      </c>
    </row>
    <row r="3101" spans="1:52" s="18" customFormat="1">
      <c r="A3101" s="19">
        <v>58</v>
      </c>
      <c r="B3101" s="19" t="s">
        <v>3096</v>
      </c>
      <c r="C3101" s="20">
        <v>81</v>
      </c>
      <c r="D3101" s="19" t="s">
        <v>3102</v>
      </c>
      <c r="E3101" s="5" t="str">
        <f>VLOOKUP(B3101,Region!$A$1:$B$76,2,FALSE)</f>
        <v>Region_4</v>
      </c>
      <c r="F3101" s="5" t="e">
        <f>VLOOKUP(D3101,'Used to Match Zip By Sch Name'!$A$2:$E$4714,5,FALSE)</f>
        <v>#N/A</v>
      </c>
      <c r="G3101" s="5">
        <f>VLOOKUP(D3101,public_school_report!$D$1:$CI$3651,84,FALSE)</f>
        <v>429</v>
      </c>
      <c r="H3101" s="5" t="s">
        <v>6</v>
      </c>
      <c r="I3101" s="19">
        <v>43</v>
      </c>
      <c r="J3101" s="19">
        <v>52</v>
      </c>
      <c r="K3101" s="19">
        <v>48</v>
      </c>
      <c r="L3101" s="19">
        <v>38</v>
      </c>
      <c r="M3101" s="19">
        <v>45</v>
      </c>
      <c r="N3101" s="19">
        <v>48</v>
      </c>
      <c r="O3101" s="19">
        <v>32</v>
      </c>
      <c r="P3101" s="19">
        <v>81</v>
      </c>
      <c r="Q3101" s="19">
        <v>41</v>
      </c>
      <c r="R3101" s="19"/>
      <c r="S3101" s="19"/>
      <c r="T3101" s="19">
        <v>428</v>
      </c>
      <c r="U3101" s="19">
        <v>9</v>
      </c>
      <c r="V3101" s="19">
        <v>48</v>
      </c>
      <c r="W3101" s="19">
        <v>100</v>
      </c>
      <c r="X3101" s="19" t="s">
        <v>63</v>
      </c>
      <c r="Y3101" s="19" t="s">
        <v>63</v>
      </c>
      <c r="Z3101" s="19" t="s">
        <v>72</v>
      </c>
      <c r="AA3101" s="19" t="s">
        <v>63</v>
      </c>
      <c r="AB3101" s="19" t="s">
        <v>63</v>
      </c>
      <c r="AC3101" s="19" t="s">
        <v>63</v>
      </c>
      <c r="AD3101" s="19" t="s">
        <v>63</v>
      </c>
      <c r="AE3101" s="19" t="s">
        <v>62</v>
      </c>
      <c r="AF3101" s="19" t="s">
        <v>64</v>
      </c>
      <c r="AG3101" s="19" t="s">
        <v>63</v>
      </c>
      <c r="AH3101" s="19" t="s">
        <v>64</v>
      </c>
      <c r="AI3101" s="19" t="s">
        <v>62</v>
      </c>
      <c r="AJ3101" s="19" t="s">
        <v>62</v>
      </c>
      <c r="AK3101" s="19" t="s">
        <v>63</v>
      </c>
      <c r="AL3101" s="19" t="s">
        <v>62</v>
      </c>
      <c r="AM3101" s="19" t="s">
        <v>63</v>
      </c>
      <c r="AN3101" s="19" t="s">
        <v>66</v>
      </c>
      <c r="AO3101" s="19" t="s">
        <v>66</v>
      </c>
      <c r="AP3101" s="19" t="s">
        <v>66</v>
      </c>
      <c r="AQ3101" s="19" t="s">
        <v>66</v>
      </c>
      <c r="AR3101" s="19" t="s">
        <v>66</v>
      </c>
      <c r="AS3101" s="19" t="s">
        <v>65</v>
      </c>
      <c r="AT3101" s="19" t="s">
        <v>66</v>
      </c>
      <c r="AU3101" s="19" t="s">
        <v>68</v>
      </c>
      <c r="AV3101" s="19" t="s">
        <v>68</v>
      </c>
      <c r="AW3101" s="19" t="s">
        <v>65</v>
      </c>
      <c r="AX3101" s="19" t="s">
        <v>86</v>
      </c>
      <c r="AY3101" s="19">
        <v>78.7</v>
      </c>
      <c r="AZ3101" s="19">
        <v>87</v>
      </c>
    </row>
    <row r="3102" spans="1:52">
      <c r="A3102" s="5">
        <v>58</v>
      </c>
      <c r="B3102" s="5" t="s">
        <v>3096</v>
      </c>
      <c r="C3102" s="6">
        <v>83</v>
      </c>
      <c r="D3102" s="5" t="s">
        <v>3103</v>
      </c>
      <c r="E3102" s="5" t="str">
        <f>VLOOKUP(B3102,Region!$A$1:$B$76,2,FALSE)</f>
        <v>Region_4</v>
      </c>
      <c r="F3102" s="5" t="str">
        <f>VLOOKUP(D3102,'Used to Match Zip By Sch Name'!$A$2:$E$4714,5,FALSE)</f>
        <v>34236-4088</v>
      </c>
      <c r="G3102" s="5">
        <f>VLOOKUP(D3102,public_school_report!$D$1:$CI$3651,84,FALSE)</f>
        <v>751</v>
      </c>
      <c r="H3102" s="5" t="s">
        <v>4</v>
      </c>
      <c r="I3102" s="5">
        <v>76</v>
      </c>
      <c r="J3102" s="5">
        <v>67</v>
      </c>
      <c r="K3102" s="5">
        <v>57</v>
      </c>
      <c r="L3102" s="5">
        <v>81</v>
      </c>
      <c r="M3102" s="5">
        <v>71</v>
      </c>
      <c r="N3102" s="5">
        <v>65</v>
      </c>
      <c r="O3102" s="5">
        <v>73</v>
      </c>
      <c r="P3102" s="5">
        <v>93</v>
      </c>
      <c r="Q3102" s="5">
        <v>69</v>
      </c>
      <c r="R3102" s="5"/>
      <c r="S3102" s="5"/>
      <c r="T3102" s="5">
        <v>652</v>
      </c>
      <c r="U3102" s="5">
        <v>9</v>
      </c>
      <c r="V3102" s="5">
        <v>72</v>
      </c>
      <c r="W3102" s="5">
        <v>100</v>
      </c>
      <c r="X3102" s="5" t="s">
        <v>64</v>
      </c>
      <c r="Y3102" s="5" t="s">
        <v>64</v>
      </c>
      <c r="Z3102" s="5" t="s">
        <v>64</v>
      </c>
      <c r="AA3102" s="5" t="s">
        <v>64</v>
      </c>
      <c r="AB3102" s="5" t="s">
        <v>64</v>
      </c>
      <c r="AC3102" s="5" t="s">
        <v>64</v>
      </c>
      <c r="AD3102" s="5" t="s">
        <v>64</v>
      </c>
      <c r="AE3102" s="5" t="s">
        <v>64</v>
      </c>
      <c r="AF3102" s="5" t="s">
        <v>64</v>
      </c>
      <c r="AG3102" s="5" t="s">
        <v>64</v>
      </c>
      <c r="AH3102" s="5" t="s">
        <v>64</v>
      </c>
      <c r="AI3102" s="5" t="s">
        <v>64</v>
      </c>
      <c r="AJ3102" s="5" t="s">
        <v>64</v>
      </c>
      <c r="AK3102" s="5" t="s">
        <v>64</v>
      </c>
      <c r="AL3102" s="5" t="s">
        <v>62</v>
      </c>
      <c r="AM3102" s="5" t="s">
        <v>62</v>
      </c>
      <c r="AN3102" s="5" t="s">
        <v>64</v>
      </c>
      <c r="AO3102" s="5" t="s">
        <v>64</v>
      </c>
      <c r="AP3102" s="5" t="s">
        <v>62</v>
      </c>
      <c r="AQ3102" s="5" t="s">
        <v>65</v>
      </c>
      <c r="AR3102" s="5" t="s">
        <v>66</v>
      </c>
      <c r="AS3102" s="5" t="s">
        <v>65</v>
      </c>
      <c r="AT3102" s="5" t="s">
        <v>66</v>
      </c>
      <c r="AU3102" s="5" t="s">
        <v>68</v>
      </c>
      <c r="AV3102" s="5" t="s">
        <v>67</v>
      </c>
      <c r="AW3102" s="5" t="s">
        <v>65</v>
      </c>
      <c r="AX3102" s="5" t="s">
        <v>78</v>
      </c>
      <c r="AY3102" s="5">
        <v>39.6</v>
      </c>
      <c r="AZ3102" s="5">
        <v>40.200000000000003</v>
      </c>
    </row>
    <row r="3103" spans="1:52">
      <c r="A3103" s="5">
        <v>58</v>
      </c>
      <c r="B3103" s="5" t="s">
        <v>3096</v>
      </c>
      <c r="C3103" s="6">
        <v>84</v>
      </c>
      <c r="D3103" s="5" t="s">
        <v>3104</v>
      </c>
      <c r="E3103" s="5" t="str">
        <f>VLOOKUP(B3103,Region!$A$1:$B$76,2,FALSE)</f>
        <v>Region_4</v>
      </c>
      <c r="F3103" s="5" t="str">
        <f>VLOOKUP(D3103,'Used to Match Zip By Sch Name'!$A$2:$E$4714,5,FALSE)</f>
        <v>34234-4943</v>
      </c>
      <c r="G3103" s="5">
        <f>VLOOKUP(D3103,public_school_report!$D$1:$CI$3651,84,FALSE)</f>
        <v>780</v>
      </c>
      <c r="H3103" s="5" t="s">
        <v>2</v>
      </c>
      <c r="I3103" s="5">
        <v>48</v>
      </c>
      <c r="J3103" s="5">
        <v>53</v>
      </c>
      <c r="K3103" s="5">
        <v>48</v>
      </c>
      <c r="L3103" s="5">
        <v>64</v>
      </c>
      <c r="M3103" s="5">
        <v>59</v>
      </c>
      <c r="N3103" s="5">
        <v>63</v>
      </c>
      <c r="O3103" s="5">
        <v>41</v>
      </c>
      <c r="P3103" s="5">
        <v>67</v>
      </c>
      <c r="Q3103" s="5">
        <v>73</v>
      </c>
      <c r="R3103" s="5"/>
      <c r="S3103" s="5"/>
      <c r="T3103" s="5">
        <v>516</v>
      </c>
      <c r="U3103" s="5">
        <v>9</v>
      </c>
      <c r="V3103" s="5">
        <v>57</v>
      </c>
      <c r="W3103" s="5">
        <v>99</v>
      </c>
      <c r="X3103" s="5" t="s">
        <v>62</v>
      </c>
      <c r="Y3103" s="5" t="s">
        <v>62</v>
      </c>
      <c r="Z3103" s="5" t="s">
        <v>63</v>
      </c>
      <c r="AA3103" s="5" t="s">
        <v>63</v>
      </c>
      <c r="AB3103" s="5" t="s">
        <v>63</v>
      </c>
      <c r="AC3103" s="5" t="s">
        <v>63</v>
      </c>
      <c r="AD3103" s="5" t="s">
        <v>63</v>
      </c>
      <c r="AE3103" s="5" t="s">
        <v>63</v>
      </c>
      <c r="AF3103" s="5" t="s">
        <v>62</v>
      </c>
      <c r="AG3103" s="5" t="s">
        <v>63</v>
      </c>
      <c r="AH3103" s="5" t="s">
        <v>63</v>
      </c>
      <c r="AI3103" s="5" t="s">
        <v>63</v>
      </c>
      <c r="AJ3103" s="5" t="s">
        <v>63</v>
      </c>
      <c r="AK3103" s="5" t="s">
        <v>62</v>
      </c>
      <c r="AL3103" s="5" t="s">
        <v>63</v>
      </c>
      <c r="AM3103" s="5" t="s">
        <v>63</v>
      </c>
      <c r="AN3103" s="5" t="s">
        <v>63</v>
      </c>
      <c r="AO3103" s="5" t="s">
        <v>62</v>
      </c>
      <c r="AP3103" s="5" t="s">
        <v>63</v>
      </c>
      <c r="AQ3103" s="5" t="s">
        <v>63</v>
      </c>
      <c r="AR3103" s="5" t="s">
        <v>63</v>
      </c>
      <c r="AS3103" s="5" t="s">
        <v>65</v>
      </c>
      <c r="AT3103" s="5" t="s">
        <v>66</v>
      </c>
      <c r="AU3103" s="5" t="s">
        <v>67</v>
      </c>
      <c r="AV3103" s="5" t="s">
        <v>68</v>
      </c>
      <c r="AW3103" s="5" t="s">
        <v>65</v>
      </c>
      <c r="AX3103" s="5" t="s">
        <v>78</v>
      </c>
      <c r="AY3103" s="5">
        <v>76.5</v>
      </c>
      <c r="AZ3103" s="5">
        <v>78.7</v>
      </c>
    </row>
    <row r="3104" spans="1:52">
      <c r="A3104" s="5">
        <v>58</v>
      </c>
      <c r="B3104" s="5" t="s">
        <v>3096</v>
      </c>
      <c r="C3104" s="6">
        <v>85</v>
      </c>
      <c r="D3104" s="5" t="s">
        <v>3105</v>
      </c>
      <c r="E3104" s="5" t="str">
        <f>VLOOKUP(B3104,Region!$A$1:$B$76,2,FALSE)</f>
        <v>Region_4</v>
      </c>
      <c r="F3104" s="5" t="str">
        <f>VLOOKUP(D3104,'Used to Match Zip By Sch Name'!$A$2:$E$4714,5,FALSE)</f>
        <v>34234-4744</v>
      </c>
      <c r="G3104" s="5" t="e">
        <f>VLOOKUP(D3104,public_school_report!$D$1:$CI$3651,84,FALSE)</f>
        <v>#N/A</v>
      </c>
      <c r="H3104" s="5"/>
      <c r="I3104" s="5">
        <v>54</v>
      </c>
      <c r="J3104" s="5">
        <v>49</v>
      </c>
      <c r="K3104" s="5">
        <v>37</v>
      </c>
      <c r="L3104" s="5">
        <v>43</v>
      </c>
      <c r="M3104" s="5">
        <v>39</v>
      </c>
      <c r="N3104" s="5">
        <v>32</v>
      </c>
      <c r="O3104" s="5">
        <v>66</v>
      </c>
      <c r="P3104" s="5">
        <v>77</v>
      </c>
      <c r="Q3104" s="5"/>
      <c r="R3104" s="5">
        <v>82</v>
      </c>
      <c r="S3104" s="5">
        <v>71</v>
      </c>
      <c r="T3104" s="5">
        <v>550</v>
      </c>
      <c r="U3104" s="5">
        <v>10</v>
      </c>
      <c r="V3104" s="5">
        <v>55</v>
      </c>
      <c r="W3104" s="5">
        <v>98</v>
      </c>
      <c r="X3104" s="5" t="s">
        <v>62</v>
      </c>
      <c r="Y3104" s="5" t="s">
        <v>62</v>
      </c>
      <c r="Z3104" s="5" t="s">
        <v>63</v>
      </c>
      <c r="AA3104" s="5" t="s">
        <v>63</v>
      </c>
      <c r="AB3104" s="5" t="s">
        <v>62</v>
      </c>
      <c r="AC3104" s="5" t="s">
        <v>62</v>
      </c>
      <c r="AD3104" s="5" t="s">
        <v>62</v>
      </c>
      <c r="AE3104" s="5" t="s">
        <v>62</v>
      </c>
      <c r="AF3104" s="5" t="s">
        <v>62</v>
      </c>
      <c r="AG3104" s="5" t="s">
        <v>64</v>
      </c>
      <c r="AH3104" s="5" t="s">
        <v>72</v>
      </c>
      <c r="AI3104" s="5" t="s">
        <v>63</v>
      </c>
      <c r="AJ3104" s="5" t="s">
        <v>72</v>
      </c>
      <c r="AK3104" s="5" t="s">
        <v>63</v>
      </c>
      <c r="AL3104" s="5" t="s">
        <v>63</v>
      </c>
      <c r="AM3104" s="5" t="s">
        <v>63</v>
      </c>
      <c r="AN3104" s="5" t="s">
        <v>63</v>
      </c>
      <c r="AO3104" s="5" t="s">
        <v>63</v>
      </c>
      <c r="AP3104" s="5" t="s">
        <v>63</v>
      </c>
      <c r="AQ3104" s="5" t="s">
        <v>63</v>
      </c>
      <c r="AR3104" s="5" t="s">
        <v>63</v>
      </c>
      <c r="AS3104" s="5" t="s">
        <v>65</v>
      </c>
      <c r="AT3104" s="5" t="s">
        <v>66</v>
      </c>
      <c r="AU3104" s="5" t="s">
        <v>67</v>
      </c>
      <c r="AV3104" s="5" t="s">
        <v>67</v>
      </c>
      <c r="AW3104" s="5" t="s">
        <v>65</v>
      </c>
      <c r="AX3104" s="5" t="s">
        <v>82</v>
      </c>
      <c r="AY3104" s="5">
        <v>70.5</v>
      </c>
      <c r="AZ3104" s="5">
        <v>65.100000000000023</v>
      </c>
    </row>
    <row r="3105" spans="1:52">
      <c r="A3105" s="5">
        <v>58</v>
      </c>
      <c r="B3105" s="5" t="s">
        <v>3096</v>
      </c>
      <c r="C3105" s="6">
        <v>90</v>
      </c>
      <c r="D3105" s="5" t="s">
        <v>3106</v>
      </c>
      <c r="E3105" s="5" t="str">
        <f>VLOOKUP(B3105,Region!$A$1:$B$76,2,FALSE)</f>
        <v>Region_4</v>
      </c>
      <c r="F3105" s="5" t="str">
        <f>VLOOKUP(D3105,'Used to Match Zip By Sch Name'!$A$2:$E$4714,5,FALSE)</f>
        <v>34292-1560</v>
      </c>
      <c r="G3105" s="5">
        <f>VLOOKUP(D3105,public_school_report!$D$1:$CI$3651,84,FALSE)</f>
        <v>698</v>
      </c>
      <c r="H3105" s="5" t="s">
        <v>4</v>
      </c>
      <c r="I3105" s="5">
        <v>66</v>
      </c>
      <c r="J3105" s="5">
        <v>62</v>
      </c>
      <c r="K3105" s="5">
        <v>61</v>
      </c>
      <c r="L3105" s="5">
        <v>64</v>
      </c>
      <c r="M3105" s="5">
        <v>67</v>
      </c>
      <c r="N3105" s="5">
        <v>55</v>
      </c>
      <c r="O3105" s="5">
        <v>59</v>
      </c>
      <c r="P3105" s="5">
        <v>83</v>
      </c>
      <c r="Q3105" s="5">
        <v>82</v>
      </c>
      <c r="R3105" s="5"/>
      <c r="S3105" s="5"/>
      <c r="T3105" s="5">
        <v>599</v>
      </c>
      <c r="U3105" s="5">
        <v>9</v>
      </c>
      <c r="V3105" s="5">
        <v>67</v>
      </c>
      <c r="W3105" s="5">
        <v>100</v>
      </c>
      <c r="X3105" s="5" t="s">
        <v>64</v>
      </c>
      <c r="Y3105" s="5" t="s">
        <v>64</v>
      </c>
      <c r="Z3105" s="5" t="s">
        <v>64</v>
      </c>
      <c r="AA3105" s="5" t="s">
        <v>62</v>
      </c>
      <c r="AB3105" s="5" t="s">
        <v>64</v>
      </c>
      <c r="AC3105" s="5" t="s">
        <v>64</v>
      </c>
      <c r="AD3105" s="5" t="s">
        <v>64</v>
      </c>
      <c r="AE3105" s="5" t="s">
        <v>64</v>
      </c>
      <c r="AF3105" s="5" t="s">
        <v>64</v>
      </c>
      <c r="AG3105" s="5" t="s">
        <v>64</v>
      </c>
      <c r="AH3105" s="5" t="s">
        <v>62</v>
      </c>
      <c r="AI3105" s="5" t="s">
        <v>64</v>
      </c>
      <c r="AJ3105" s="5" t="s">
        <v>64</v>
      </c>
      <c r="AK3105" s="5" t="s">
        <v>64</v>
      </c>
      <c r="AL3105" s="5" t="s">
        <v>64</v>
      </c>
      <c r="AM3105" s="5" t="s">
        <v>66</v>
      </c>
      <c r="AN3105" s="5" t="s">
        <v>66</v>
      </c>
      <c r="AO3105" s="5" t="s">
        <v>66</v>
      </c>
      <c r="AP3105" s="5" t="s">
        <v>66</v>
      </c>
      <c r="AQ3105" s="5" t="s">
        <v>66</v>
      </c>
      <c r="AR3105" s="5" t="s">
        <v>66</v>
      </c>
      <c r="AS3105" s="5" t="s">
        <v>65</v>
      </c>
      <c r="AT3105" s="5" t="s">
        <v>66</v>
      </c>
      <c r="AU3105" s="5" t="s">
        <v>68</v>
      </c>
      <c r="AV3105" s="5" t="s">
        <v>67</v>
      </c>
      <c r="AW3105" s="5" t="s">
        <v>65</v>
      </c>
      <c r="AX3105" s="5" t="s">
        <v>86</v>
      </c>
      <c r="AY3105" s="5">
        <v>24.2</v>
      </c>
      <c r="AZ3105" s="5">
        <v>38.700000000000003</v>
      </c>
    </row>
    <row r="3106" spans="1:52">
      <c r="A3106" s="5">
        <v>58</v>
      </c>
      <c r="B3106" s="5" t="s">
        <v>3096</v>
      </c>
      <c r="C3106" s="6">
        <v>100</v>
      </c>
      <c r="D3106" s="5" t="s">
        <v>3107</v>
      </c>
      <c r="E3106" s="5" t="str">
        <f>VLOOKUP(B3106,Region!$A$1:$B$76,2,FALSE)</f>
        <v>Region_4</v>
      </c>
      <c r="F3106" s="5" t="str">
        <f>VLOOKUP(D3106,'Used to Match Zip By Sch Name'!$A$2:$E$4714,5,FALSE)</f>
        <v>34241-9300</v>
      </c>
      <c r="G3106" s="5">
        <f>VLOOKUP(D3106,public_school_report!$D$1:$CI$3651,84,FALSE)</f>
        <v>503</v>
      </c>
      <c r="H3106" s="5" t="s">
        <v>6</v>
      </c>
      <c r="I3106" s="5">
        <v>75</v>
      </c>
      <c r="J3106" s="5">
        <v>60</v>
      </c>
      <c r="K3106" s="5">
        <v>47</v>
      </c>
      <c r="L3106" s="5">
        <v>73</v>
      </c>
      <c r="M3106" s="5">
        <v>63</v>
      </c>
      <c r="N3106" s="5">
        <v>49</v>
      </c>
      <c r="O3106" s="5">
        <v>75</v>
      </c>
      <c r="P3106" s="5"/>
      <c r="Q3106" s="5"/>
      <c r="R3106" s="5"/>
      <c r="S3106" s="5"/>
      <c r="T3106" s="5">
        <v>442</v>
      </c>
      <c r="U3106" s="5">
        <v>7</v>
      </c>
      <c r="V3106" s="5">
        <v>63</v>
      </c>
      <c r="W3106" s="5">
        <v>100</v>
      </c>
      <c r="X3106" s="5" t="s">
        <v>64</v>
      </c>
      <c r="Y3106" s="5" t="s">
        <v>64</v>
      </c>
      <c r="Z3106" s="5" t="s">
        <v>64</v>
      </c>
      <c r="AA3106" s="5" t="s">
        <v>62</v>
      </c>
      <c r="AB3106" s="5" t="s">
        <v>64</v>
      </c>
      <c r="AC3106" s="5" t="s">
        <v>62</v>
      </c>
      <c r="AD3106" s="5" t="s">
        <v>64</v>
      </c>
      <c r="AE3106" s="5" t="s">
        <v>64</v>
      </c>
      <c r="AF3106" s="5" t="s">
        <v>64</v>
      </c>
      <c r="AG3106" s="5" t="s">
        <v>64</v>
      </c>
      <c r="AH3106" s="5" t="s">
        <v>64</v>
      </c>
      <c r="AI3106" s="5" t="s">
        <v>64</v>
      </c>
      <c r="AJ3106" s="5" t="s">
        <v>66</v>
      </c>
      <c r="AK3106" s="5" t="s">
        <v>66</v>
      </c>
      <c r="AL3106" s="5" t="s">
        <v>66</v>
      </c>
      <c r="AM3106" s="5" t="s">
        <v>66</v>
      </c>
      <c r="AN3106" s="5" t="s">
        <v>66</v>
      </c>
      <c r="AO3106" s="5" t="s">
        <v>66</v>
      </c>
      <c r="AP3106" s="5" t="s">
        <v>66</v>
      </c>
      <c r="AQ3106" s="5" t="s">
        <v>66</v>
      </c>
      <c r="AR3106" s="5" t="s">
        <v>66</v>
      </c>
      <c r="AS3106" s="5" t="s">
        <v>65</v>
      </c>
      <c r="AT3106" s="5" t="s">
        <v>66</v>
      </c>
      <c r="AU3106" s="5" t="s">
        <v>68</v>
      </c>
      <c r="AV3106" s="5" t="s">
        <v>67</v>
      </c>
      <c r="AW3106" s="5" t="s">
        <v>65</v>
      </c>
      <c r="AX3106" s="5" t="s">
        <v>86</v>
      </c>
      <c r="AY3106" s="5">
        <v>20.399999999999999</v>
      </c>
      <c r="AZ3106" s="5">
        <v>30.5</v>
      </c>
    </row>
    <row r="3107" spans="1:52">
      <c r="A3107" s="5">
        <v>58</v>
      </c>
      <c r="B3107" s="5" t="s">
        <v>3096</v>
      </c>
      <c r="C3107" s="6">
        <v>101</v>
      </c>
      <c r="D3107" s="5" t="s">
        <v>752</v>
      </c>
      <c r="E3107" s="5" t="str">
        <f>VLOOKUP(B3107,Region!$A$1:$B$76,2,FALSE)</f>
        <v>Region_4</v>
      </c>
      <c r="F3107" s="5" t="str">
        <f>VLOOKUP(D3107,'Used to Match Zip By Sch Name'!$A$2:$E$4714,5,FALSE)</f>
        <v>34232-4120</v>
      </c>
      <c r="G3107" s="5">
        <f>VLOOKUP(D3107,public_school_report!$D$1:$CI$3651,84,FALSE)</f>
        <v>625</v>
      </c>
      <c r="H3107" s="5" t="s">
        <v>4</v>
      </c>
      <c r="I3107" s="5">
        <v>62</v>
      </c>
      <c r="J3107" s="5">
        <v>64</v>
      </c>
      <c r="K3107" s="5">
        <v>63</v>
      </c>
      <c r="L3107" s="5">
        <v>67</v>
      </c>
      <c r="M3107" s="5">
        <v>63</v>
      </c>
      <c r="N3107" s="5">
        <v>51</v>
      </c>
      <c r="O3107" s="5">
        <v>70</v>
      </c>
      <c r="P3107" s="5"/>
      <c r="Q3107" s="5"/>
      <c r="R3107" s="5"/>
      <c r="S3107" s="5"/>
      <c r="T3107" s="5">
        <v>440</v>
      </c>
      <c r="U3107" s="5">
        <v>7</v>
      </c>
      <c r="V3107" s="5">
        <v>63</v>
      </c>
      <c r="W3107" s="5">
        <v>100</v>
      </c>
      <c r="X3107" s="5" t="s">
        <v>64</v>
      </c>
      <c r="Y3107" s="5" t="s">
        <v>63</v>
      </c>
      <c r="Z3107" s="5" t="s">
        <v>64</v>
      </c>
      <c r="AA3107" s="5" t="s">
        <v>62</v>
      </c>
      <c r="AB3107" s="5" t="s">
        <v>64</v>
      </c>
      <c r="AC3107" s="5" t="s">
        <v>62</v>
      </c>
      <c r="AD3107" s="5" t="s">
        <v>62</v>
      </c>
      <c r="AE3107" s="5" t="s">
        <v>64</v>
      </c>
      <c r="AF3107" s="5" t="s">
        <v>62</v>
      </c>
      <c r="AG3107" s="5" t="s">
        <v>64</v>
      </c>
      <c r="AH3107" s="5" t="s">
        <v>64</v>
      </c>
      <c r="AI3107" s="5" t="s">
        <v>64</v>
      </c>
      <c r="AJ3107" s="5" t="s">
        <v>64</v>
      </c>
      <c r="AK3107" s="5" t="s">
        <v>64</v>
      </c>
      <c r="AL3107" s="5" t="s">
        <v>64</v>
      </c>
      <c r="AM3107" s="5" t="s">
        <v>64</v>
      </c>
      <c r="AN3107" s="5" t="s">
        <v>64</v>
      </c>
      <c r="AO3107" s="5" t="s">
        <v>64</v>
      </c>
      <c r="AP3107" s="5" t="s">
        <v>63</v>
      </c>
      <c r="AQ3107" s="5" t="s">
        <v>64</v>
      </c>
      <c r="AR3107" s="5" t="s">
        <v>64</v>
      </c>
      <c r="AS3107" s="5" t="s">
        <v>65</v>
      </c>
      <c r="AT3107" s="5" t="s">
        <v>66</v>
      </c>
      <c r="AU3107" s="5" t="s">
        <v>67</v>
      </c>
      <c r="AV3107" s="5" t="s">
        <v>68</v>
      </c>
      <c r="AW3107" s="5" t="s">
        <v>65</v>
      </c>
      <c r="AX3107" s="5" t="s">
        <v>69</v>
      </c>
      <c r="AY3107" s="5">
        <v>45.5</v>
      </c>
      <c r="AZ3107" s="5">
        <v>67.600000000000023</v>
      </c>
    </row>
    <row r="3108" spans="1:52">
      <c r="A3108" s="5">
        <v>58</v>
      </c>
      <c r="B3108" s="5" t="s">
        <v>3096</v>
      </c>
      <c r="C3108" s="6">
        <v>102</v>
      </c>
      <c r="D3108" s="5" t="s">
        <v>3108</v>
      </c>
      <c r="E3108" s="5" t="str">
        <f>VLOOKUP(B3108,Region!$A$1:$B$76,2,FALSE)</f>
        <v>Region_4</v>
      </c>
      <c r="F3108" s="5" t="str">
        <f>VLOOKUP(D3108,'Used to Match Zip By Sch Name'!$A$2:$E$4714,5,FALSE)</f>
        <v>34285-3936</v>
      </c>
      <c r="G3108" s="5">
        <f>VLOOKUP(D3108,public_school_report!$D$1:$CI$3651,84,FALSE)</f>
        <v>311</v>
      </c>
      <c r="H3108" s="5" t="s">
        <v>6</v>
      </c>
      <c r="I3108" s="5">
        <v>71</v>
      </c>
      <c r="J3108" s="5">
        <v>60</v>
      </c>
      <c r="K3108" s="5">
        <v>50</v>
      </c>
      <c r="L3108" s="5">
        <v>86</v>
      </c>
      <c r="M3108" s="5">
        <v>75</v>
      </c>
      <c r="N3108" s="5">
        <v>59</v>
      </c>
      <c r="O3108" s="5">
        <v>63</v>
      </c>
      <c r="P3108" s="5">
        <v>96</v>
      </c>
      <c r="Q3108" s="5">
        <v>48</v>
      </c>
      <c r="R3108" s="5"/>
      <c r="S3108" s="5"/>
      <c r="T3108" s="5">
        <v>608</v>
      </c>
      <c r="U3108" s="5">
        <v>9</v>
      </c>
      <c r="V3108" s="5">
        <v>68</v>
      </c>
      <c r="W3108" s="5">
        <v>100</v>
      </c>
      <c r="X3108" s="5" t="s">
        <v>64</v>
      </c>
      <c r="Y3108" s="5" t="s">
        <v>64</v>
      </c>
      <c r="Z3108" s="5" t="s">
        <v>64</v>
      </c>
      <c r="AA3108" s="5" t="s">
        <v>64</v>
      </c>
      <c r="AB3108" s="5" t="s">
        <v>64</v>
      </c>
      <c r="AC3108" s="5" t="s">
        <v>64</v>
      </c>
      <c r="AD3108" s="5" t="s">
        <v>64</v>
      </c>
      <c r="AE3108" s="5" t="s">
        <v>64</v>
      </c>
      <c r="AF3108" s="5" t="s">
        <v>64</v>
      </c>
      <c r="AG3108" s="5" t="s">
        <v>64</v>
      </c>
      <c r="AH3108" s="5" t="s">
        <v>62</v>
      </c>
      <c r="AI3108" s="5" t="s">
        <v>64</v>
      </c>
      <c r="AJ3108" s="5" t="s">
        <v>64</v>
      </c>
      <c r="AK3108" s="5" t="s">
        <v>64</v>
      </c>
      <c r="AL3108" s="5" t="s">
        <v>63</v>
      </c>
      <c r="AM3108" s="5" t="s">
        <v>66</v>
      </c>
      <c r="AN3108" s="5" t="s">
        <v>66</v>
      </c>
      <c r="AO3108" s="5" t="s">
        <v>66</v>
      </c>
      <c r="AP3108" s="5" t="s">
        <v>66</v>
      </c>
      <c r="AQ3108" s="5" t="s">
        <v>66</v>
      </c>
      <c r="AR3108" s="5" t="s">
        <v>66</v>
      </c>
      <c r="AS3108" s="5" t="s">
        <v>65</v>
      </c>
      <c r="AT3108" s="5" t="s">
        <v>66</v>
      </c>
      <c r="AU3108" s="5" t="s">
        <v>68</v>
      </c>
      <c r="AV3108" s="5" t="s">
        <v>67</v>
      </c>
      <c r="AW3108" s="5" t="s">
        <v>65</v>
      </c>
      <c r="AX3108" s="5" t="s">
        <v>78</v>
      </c>
      <c r="AY3108" s="5">
        <v>23.3</v>
      </c>
      <c r="AZ3108" s="5">
        <v>35.099999999999994</v>
      </c>
    </row>
    <row r="3109" spans="1:52">
      <c r="A3109" s="5">
        <v>58</v>
      </c>
      <c r="B3109" s="5" t="s">
        <v>3096</v>
      </c>
      <c r="C3109" s="6">
        <v>103</v>
      </c>
      <c r="D3109" s="5" t="s">
        <v>3109</v>
      </c>
      <c r="E3109" s="5" t="str">
        <f>VLOOKUP(B3109,Region!$A$1:$B$76,2,FALSE)</f>
        <v>Region_4</v>
      </c>
      <c r="F3109" s="5" t="str">
        <f>VLOOKUP(D3109,'Used to Match Zip By Sch Name'!$A$2:$E$4714,5,FALSE)</f>
        <v>34289-9308</v>
      </c>
      <c r="G3109" s="5">
        <f>VLOOKUP(D3109,public_school_report!$D$1:$CI$3651,84,FALSE)</f>
        <v>1127</v>
      </c>
      <c r="H3109" s="5" t="s">
        <v>2</v>
      </c>
      <c r="I3109" s="5">
        <v>64</v>
      </c>
      <c r="J3109" s="5">
        <v>58</v>
      </c>
      <c r="K3109" s="5">
        <v>49</v>
      </c>
      <c r="L3109" s="5">
        <v>65</v>
      </c>
      <c r="M3109" s="5">
        <v>64</v>
      </c>
      <c r="N3109" s="5">
        <v>51</v>
      </c>
      <c r="O3109" s="5">
        <v>61</v>
      </c>
      <c r="P3109" s="5">
        <v>76</v>
      </c>
      <c r="Q3109" s="5">
        <v>60</v>
      </c>
      <c r="R3109" s="5">
        <v>92</v>
      </c>
      <c r="S3109" s="5">
        <v>34</v>
      </c>
      <c r="T3109" s="5">
        <v>674</v>
      </c>
      <c r="U3109" s="5">
        <v>11</v>
      </c>
      <c r="V3109" s="5">
        <v>61</v>
      </c>
      <c r="W3109" s="5">
        <v>99</v>
      </c>
      <c r="X3109" s="5" t="s">
        <v>62</v>
      </c>
      <c r="Y3109" s="5" t="s">
        <v>62</v>
      </c>
      <c r="Z3109" s="5" t="s">
        <v>62</v>
      </c>
      <c r="AA3109" s="5" t="s">
        <v>62</v>
      </c>
      <c r="AB3109" s="5" t="s">
        <v>62</v>
      </c>
      <c r="AC3109" s="5" t="s">
        <v>64</v>
      </c>
      <c r="AD3109" s="5" t="s">
        <v>62</v>
      </c>
      <c r="AE3109" s="5" t="s">
        <v>64</v>
      </c>
      <c r="AF3109" s="5" t="s">
        <v>64</v>
      </c>
      <c r="AG3109" s="5" t="s">
        <v>64</v>
      </c>
      <c r="AH3109" s="5" t="s">
        <v>63</v>
      </c>
      <c r="AI3109" s="5" t="s">
        <v>66</v>
      </c>
      <c r="AJ3109" s="5" t="s">
        <v>66</v>
      </c>
      <c r="AK3109" s="5" t="s">
        <v>66</v>
      </c>
      <c r="AL3109" s="5" t="s">
        <v>66</v>
      </c>
      <c r="AM3109" s="5" t="s">
        <v>66</v>
      </c>
      <c r="AN3109" s="5" t="s">
        <v>66</v>
      </c>
      <c r="AO3109" s="5" t="s">
        <v>66</v>
      </c>
      <c r="AP3109" s="5" t="s">
        <v>66</v>
      </c>
      <c r="AQ3109" s="5" t="s">
        <v>66</v>
      </c>
      <c r="AR3109" s="5" t="s">
        <v>66</v>
      </c>
      <c r="AS3109" s="5" t="s">
        <v>65</v>
      </c>
      <c r="AT3109" s="5" t="s">
        <v>66</v>
      </c>
      <c r="AU3109" s="5" t="s">
        <v>68</v>
      </c>
      <c r="AV3109" s="5" t="s">
        <v>67</v>
      </c>
      <c r="AW3109" s="5" t="s">
        <v>65</v>
      </c>
      <c r="AX3109" s="5" t="s">
        <v>86</v>
      </c>
      <c r="AY3109" s="5">
        <v>28.1</v>
      </c>
      <c r="AZ3109" s="5">
        <v>49.4</v>
      </c>
    </row>
    <row r="3110" spans="1:52">
      <c r="A3110" s="5">
        <v>58</v>
      </c>
      <c r="B3110" s="5" t="s">
        <v>3096</v>
      </c>
      <c r="C3110" s="6">
        <v>106</v>
      </c>
      <c r="D3110" s="5" t="s">
        <v>3110</v>
      </c>
      <c r="E3110" s="5" t="str">
        <f>VLOOKUP(B3110,Region!$A$1:$B$76,2,FALSE)</f>
        <v>Region_4</v>
      </c>
      <c r="F3110" s="5" t="str">
        <f>VLOOKUP(D3110,'Used to Match Zip By Sch Name'!$A$2:$E$4714,5,FALSE)</f>
        <v>34238-2965</v>
      </c>
      <c r="G3110" s="5">
        <f>VLOOKUP(D3110,public_school_report!$D$1:$CI$3651,84,FALSE)</f>
        <v>437</v>
      </c>
      <c r="H3110" s="5" t="s">
        <v>6</v>
      </c>
      <c r="I3110" s="5">
        <v>61</v>
      </c>
      <c r="J3110" s="5">
        <v>55</v>
      </c>
      <c r="K3110" s="5">
        <v>50</v>
      </c>
      <c r="L3110" s="5">
        <v>70</v>
      </c>
      <c r="M3110" s="5">
        <v>73</v>
      </c>
      <c r="N3110" s="5">
        <v>59</v>
      </c>
      <c r="O3110" s="5">
        <v>52</v>
      </c>
      <c r="P3110" s="5">
        <v>95</v>
      </c>
      <c r="Q3110" s="5">
        <v>36</v>
      </c>
      <c r="R3110" s="5"/>
      <c r="S3110" s="5"/>
      <c r="T3110" s="5">
        <v>551</v>
      </c>
      <c r="U3110" s="5">
        <v>9</v>
      </c>
      <c r="V3110" s="5">
        <v>61</v>
      </c>
      <c r="W3110" s="5">
        <v>100</v>
      </c>
      <c r="X3110" s="5" t="s">
        <v>62</v>
      </c>
      <c r="Y3110" s="5" t="s">
        <v>64</v>
      </c>
      <c r="Z3110" s="5" t="s">
        <v>64</v>
      </c>
      <c r="AA3110" s="5" t="s">
        <v>64</v>
      </c>
      <c r="AB3110" s="5" t="s">
        <v>62</v>
      </c>
      <c r="AC3110" s="5" t="s">
        <v>64</v>
      </c>
      <c r="AD3110" s="5" t="s">
        <v>64</v>
      </c>
      <c r="AE3110" s="5" t="s">
        <v>64</v>
      </c>
      <c r="AF3110" s="5" t="s">
        <v>62</v>
      </c>
      <c r="AG3110" s="5" t="s">
        <v>62</v>
      </c>
      <c r="AH3110" s="5" t="s">
        <v>66</v>
      </c>
      <c r="AI3110" s="5" t="s">
        <v>66</v>
      </c>
      <c r="AJ3110" s="5" t="s">
        <v>66</v>
      </c>
      <c r="AK3110" s="5" t="s">
        <v>66</v>
      </c>
      <c r="AL3110" s="5" t="s">
        <v>66</v>
      </c>
      <c r="AM3110" s="5" t="s">
        <v>66</v>
      </c>
      <c r="AN3110" s="5" t="s">
        <v>66</v>
      </c>
      <c r="AO3110" s="5" t="s">
        <v>66</v>
      </c>
      <c r="AP3110" s="5" t="s">
        <v>66</v>
      </c>
      <c r="AQ3110" s="5" t="s">
        <v>66</v>
      </c>
      <c r="AR3110" s="5" t="s">
        <v>66</v>
      </c>
      <c r="AS3110" s="5" t="s">
        <v>65</v>
      </c>
      <c r="AT3110" s="5" t="s">
        <v>66</v>
      </c>
      <c r="AU3110" s="5" t="s">
        <v>68</v>
      </c>
      <c r="AV3110" s="5" t="s">
        <v>67</v>
      </c>
      <c r="AW3110" s="5" t="s">
        <v>65</v>
      </c>
      <c r="AX3110" s="5" t="s">
        <v>86</v>
      </c>
      <c r="AY3110" s="5">
        <v>42.8</v>
      </c>
      <c r="AZ3110" s="5">
        <v>12</v>
      </c>
    </row>
    <row r="3111" spans="1:52">
      <c r="A3111" s="5">
        <v>58</v>
      </c>
      <c r="B3111" s="5" t="s">
        <v>3096</v>
      </c>
      <c r="C3111" s="6">
        <v>110</v>
      </c>
      <c r="D3111" s="5" t="s">
        <v>3111</v>
      </c>
      <c r="E3111" s="5" t="str">
        <f>VLOOKUP(B3111,Region!$A$1:$B$76,2,FALSE)</f>
        <v>Region_4</v>
      </c>
      <c r="F3111" s="5" t="str">
        <f>VLOOKUP(D3111,'Used to Match Zip By Sch Name'!$A$2:$E$4714,5,FALSE)</f>
        <v>34285-4808</v>
      </c>
      <c r="G3111" s="5">
        <f>VLOOKUP(D3111,public_school_report!$D$1:$CI$3651,84,FALSE)</f>
        <v>272</v>
      </c>
      <c r="H3111" s="5" t="s">
        <v>6</v>
      </c>
      <c r="I3111" s="5">
        <v>64</v>
      </c>
      <c r="J3111" s="5">
        <v>64</v>
      </c>
      <c r="K3111" s="5">
        <v>60</v>
      </c>
      <c r="L3111" s="5">
        <v>76</v>
      </c>
      <c r="M3111" s="5">
        <v>68</v>
      </c>
      <c r="N3111" s="5">
        <v>58</v>
      </c>
      <c r="O3111" s="5">
        <v>62</v>
      </c>
      <c r="P3111" s="5">
        <v>85</v>
      </c>
      <c r="Q3111" s="5">
        <v>55</v>
      </c>
      <c r="R3111" s="5"/>
      <c r="S3111" s="5"/>
      <c r="T3111" s="5">
        <v>592</v>
      </c>
      <c r="U3111" s="5">
        <v>9</v>
      </c>
      <c r="V3111" s="5">
        <v>66</v>
      </c>
      <c r="W3111" s="5">
        <v>100</v>
      </c>
      <c r="X3111" s="5" t="s">
        <v>64</v>
      </c>
      <c r="Y3111" s="5" t="s">
        <v>64</v>
      </c>
      <c r="Z3111" s="5" t="s">
        <v>64</v>
      </c>
      <c r="AA3111" s="5" t="s">
        <v>64</v>
      </c>
      <c r="AB3111" s="5" t="s">
        <v>64</v>
      </c>
      <c r="AC3111" s="5" t="s">
        <v>63</v>
      </c>
      <c r="AD3111" s="5" t="s">
        <v>62</v>
      </c>
      <c r="AE3111" s="5" t="s">
        <v>64</v>
      </c>
      <c r="AF3111" s="5" t="s">
        <v>66</v>
      </c>
      <c r="AG3111" s="5" t="s">
        <v>66</v>
      </c>
      <c r="AH3111" s="5" t="s">
        <v>66</v>
      </c>
      <c r="AI3111" s="5" t="s">
        <v>66</v>
      </c>
      <c r="AJ3111" s="5" t="s">
        <v>66</v>
      </c>
      <c r="AK3111" s="5" t="s">
        <v>66</v>
      </c>
      <c r="AL3111" s="5" t="s">
        <v>66</v>
      </c>
      <c r="AM3111" s="5" t="s">
        <v>66</v>
      </c>
      <c r="AN3111" s="5" t="s">
        <v>66</v>
      </c>
      <c r="AO3111" s="5" t="s">
        <v>66</v>
      </c>
      <c r="AP3111" s="5" t="s">
        <v>66</v>
      </c>
      <c r="AQ3111" s="5" t="s">
        <v>66</v>
      </c>
      <c r="AR3111" s="5" t="s">
        <v>66</v>
      </c>
      <c r="AS3111" s="5" t="s">
        <v>65</v>
      </c>
      <c r="AT3111" s="5" t="s">
        <v>66</v>
      </c>
      <c r="AU3111" s="5" t="s">
        <v>68</v>
      </c>
      <c r="AV3111" s="5" t="s">
        <v>67</v>
      </c>
      <c r="AW3111" s="5" t="s">
        <v>65</v>
      </c>
      <c r="AX3111" s="5" t="s">
        <v>78</v>
      </c>
      <c r="AY3111" s="5">
        <v>16.899999999999999</v>
      </c>
      <c r="AZ3111" s="5">
        <v>12.8</v>
      </c>
    </row>
    <row r="3112" spans="1:52">
      <c r="A3112" s="5">
        <v>58</v>
      </c>
      <c r="B3112" s="5" t="s">
        <v>3096</v>
      </c>
      <c r="C3112" s="6">
        <v>111</v>
      </c>
      <c r="D3112" s="5" t="s">
        <v>3112</v>
      </c>
      <c r="E3112" s="5" t="str">
        <f>VLOOKUP(B3112,Region!$A$1:$B$76,2,FALSE)</f>
        <v>Region_4</v>
      </c>
      <c r="F3112" s="5" t="str">
        <f>VLOOKUP(D3112,'Used to Match Zip By Sch Name'!$A$2:$E$4714,5,FALSE)</f>
        <v>34239-6239</v>
      </c>
      <c r="G3112" s="5">
        <f>VLOOKUP(D3112,public_school_report!$D$1:$CI$3651,84,FALSE)</f>
        <v>833</v>
      </c>
      <c r="H3112" s="5" t="s">
        <v>2</v>
      </c>
      <c r="I3112" s="5">
        <v>63</v>
      </c>
      <c r="J3112" s="5">
        <v>57</v>
      </c>
      <c r="K3112" s="5">
        <v>54</v>
      </c>
      <c r="L3112" s="5">
        <v>77</v>
      </c>
      <c r="M3112" s="5">
        <v>69</v>
      </c>
      <c r="N3112" s="5">
        <v>68</v>
      </c>
      <c r="O3112" s="5">
        <v>71</v>
      </c>
      <c r="P3112" s="5">
        <v>87</v>
      </c>
      <c r="Q3112" s="5">
        <v>74</v>
      </c>
      <c r="R3112" s="5"/>
      <c r="S3112" s="5"/>
      <c r="T3112" s="5">
        <v>620</v>
      </c>
      <c r="U3112" s="5">
        <v>9</v>
      </c>
      <c r="V3112" s="5">
        <v>69</v>
      </c>
      <c r="W3112" s="5">
        <v>99</v>
      </c>
      <c r="X3112" s="5" t="s">
        <v>64</v>
      </c>
      <c r="Y3112" s="5" t="s">
        <v>64</v>
      </c>
      <c r="Z3112" s="5" t="s">
        <v>62</v>
      </c>
      <c r="AA3112" s="5" t="s">
        <v>62</v>
      </c>
      <c r="AB3112" s="5" t="s">
        <v>62</v>
      </c>
      <c r="AC3112" s="5" t="s">
        <v>62</v>
      </c>
      <c r="AD3112" s="5" t="s">
        <v>64</v>
      </c>
      <c r="AE3112" s="5" t="s">
        <v>62</v>
      </c>
      <c r="AF3112" s="5" t="s">
        <v>64</v>
      </c>
      <c r="AG3112" s="5" t="s">
        <v>64</v>
      </c>
      <c r="AH3112" s="5" t="s">
        <v>64</v>
      </c>
      <c r="AI3112" s="5" t="s">
        <v>64</v>
      </c>
      <c r="AJ3112" s="5" t="s">
        <v>64</v>
      </c>
      <c r="AK3112" s="5" t="s">
        <v>64</v>
      </c>
      <c r="AL3112" s="5" t="s">
        <v>63</v>
      </c>
      <c r="AM3112" s="5" t="s">
        <v>64</v>
      </c>
      <c r="AN3112" s="5" t="s">
        <v>64</v>
      </c>
      <c r="AO3112" s="5" t="s">
        <v>64</v>
      </c>
      <c r="AP3112" s="5" t="s">
        <v>62</v>
      </c>
      <c r="AQ3112" s="5" t="s">
        <v>63</v>
      </c>
      <c r="AR3112" s="5" t="s">
        <v>62</v>
      </c>
      <c r="AS3112" s="5" t="s">
        <v>65</v>
      </c>
      <c r="AT3112" s="5" t="s">
        <v>66</v>
      </c>
      <c r="AU3112" s="5" t="s">
        <v>67</v>
      </c>
      <c r="AV3112" s="5" t="s">
        <v>67</v>
      </c>
      <c r="AW3112" s="5" t="s">
        <v>65</v>
      </c>
      <c r="AX3112" s="5" t="s">
        <v>78</v>
      </c>
      <c r="AY3112" s="5">
        <v>48.9</v>
      </c>
      <c r="AZ3112" s="5">
        <v>64.099999999999994</v>
      </c>
    </row>
    <row r="3113" spans="1:52">
      <c r="A3113" s="5">
        <v>58</v>
      </c>
      <c r="B3113" s="5" t="s">
        <v>3096</v>
      </c>
      <c r="C3113" s="6">
        <v>113</v>
      </c>
      <c r="D3113" s="5" t="s">
        <v>3113</v>
      </c>
      <c r="E3113" s="5" t="str">
        <f>VLOOKUP(B3113,Region!$A$1:$B$76,2,FALSE)</f>
        <v>Region_4</v>
      </c>
      <c r="F3113" s="5" t="str">
        <f>VLOOKUP(D3113,'Used to Match Zip By Sch Name'!$A$2:$E$4714,5,FALSE)</f>
        <v>34232-1926</v>
      </c>
      <c r="G3113" s="5">
        <f>VLOOKUP(D3113,public_school_report!$D$1:$CI$3651,84,FALSE)</f>
        <v>222</v>
      </c>
      <c r="H3113" s="5" t="s">
        <v>6</v>
      </c>
      <c r="I3113" s="5">
        <v>68</v>
      </c>
      <c r="J3113" s="5">
        <v>59</v>
      </c>
      <c r="K3113" s="5">
        <v>39</v>
      </c>
      <c r="L3113" s="5">
        <v>73</v>
      </c>
      <c r="M3113" s="5">
        <v>59</v>
      </c>
      <c r="N3113" s="5">
        <v>41</v>
      </c>
      <c r="O3113" s="5">
        <v>61</v>
      </c>
      <c r="P3113" s="5">
        <v>93</v>
      </c>
      <c r="Q3113" s="5">
        <v>80</v>
      </c>
      <c r="R3113" s="5"/>
      <c r="S3113" s="5"/>
      <c r="T3113" s="5">
        <v>573</v>
      </c>
      <c r="U3113" s="5">
        <v>9</v>
      </c>
      <c r="V3113" s="5">
        <v>64</v>
      </c>
      <c r="W3113" s="5">
        <v>99</v>
      </c>
      <c r="X3113" s="5" t="s">
        <v>64</v>
      </c>
      <c r="Y3113" s="5" t="s">
        <v>64</v>
      </c>
      <c r="Z3113" s="5" t="s">
        <v>64</v>
      </c>
      <c r="AA3113" s="5" t="s">
        <v>62</v>
      </c>
      <c r="AB3113" s="5" t="s">
        <v>62</v>
      </c>
      <c r="AC3113" s="5" t="s">
        <v>63</v>
      </c>
      <c r="AD3113" s="5" t="s">
        <v>66</v>
      </c>
      <c r="AE3113" s="5" t="s">
        <v>66</v>
      </c>
      <c r="AF3113" s="5" t="s">
        <v>66</v>
      </c>
      <c r="AG3113" s="5" t="s">
        <v>66</v>
      </c>
      <c r="AH3113" s="5" t="s">
        <v>66</v>
      </c>
      <c r="AI3113" s="5" t="s">
        <v>66</v>
      </c>
      <c r="AJ3113" s="5" t="s">
        <v>66</v>
      </c>
      <c r="AK3113" s="5" t="s">
        <v>66</v>
      </c>
      <c r="AL3113" s="5" t="s">
        <v>66</v>
      </c>
      <c r="AM3113" s="5" t="s">
        <v>66</v>
      </c>
      <c r="AN3113" s="5" t="s">
        <v>66</v>
      </c>
      <c r="AO3113" s="5" t="s">
        <v>66</v>
      </c>
      <c r="AP3113" s="5" t="s">
        <v>66</v>
      </c>
      <c r="AQ3113" s="5" t="s">
        <v>66</v>
      </c>
      <c r="AR3113" s="5" t="s">
        <v>66</v>
      </c>
      <c r="AS3113" s="5" t="s">
        <v>65</v>
      </c>
      <c r="AT3113" s="5" t="s">
        <v>66</v>
      </c>
      <c r="AU3113" s="5" t="s">
        <v>68</v>
      </c>
      <c r="AV3113" s="5" t="s">
        <v>67</v>
      </c>
      <c r="AW3113" s="5" t="s">
        <v>65</v>
      </c>
      <c r="AX3113" s="5" t="s">
        <v>86</v>
      </c>
      <c r="AY3113" s="5">
        <v>29.3</v>
      </c>
      <c r="AZ3113" s="5">
        <v>44.2</v>
      </c>
    </row>
    <row r="3114" spans="1:52">
      <c r="A3114" s="5">
        <v>58</v>
      </c>
      <c r="B3114" s="5" t="s">
        <v>3096</v>
      </c>
      <c r="C3114" s="6">
        <v>117</v>
      </c>
      <c r="D3114" s="5" t="s">
        <v>3114</v>
      </c>
      <c r="E3114" s="5" t="str">
        <f>VLOOKUP(B3114,Region!$A$1:$B$76,2,FALSE)</f>
        <v>Region_4</v>
      </c>
      <c r="F3114" s="5">
        <f>VLOOKUP(D3114,'Used to Match Zip By Sch Name'!$A$2:$E$4714,5,FALSE)</f>
        <v>34285</v>
      </c>
      <c r="G3114" s="5">
        <f>VLOOKUP(D3114,public_school_report!$D$1:$CI$3651,84,FALSE)</f>
        <v>96</v>
      </c>
      <c r="H3114" s="5" t="s">
        <v>6</v>
      </c>
      <c r="I3114" s="5">
        <v>61</v>
      </c>
      <c r="J3114" s="5">
        <v>51</v>
      </c>
      <c r="K3114" s="5">
        <v>50</v>
      </c>
      <c r="L3114" s="5">
        <v>73</v>
      </c>
      <c r="M3114" s="5">
        <v>63</v>
      </c>
      <c r="N3114" s="5">
        <v>58</v>
      </c>
      <c r="O3114" s="5">
        <v>51</v>
      </c>
      <c r="P3114" s="5">
        <v>83</v>
      </c>
      <c r="Q3114" s="5">
        <v>84</v>
      </c>
      <c r="R3114" s="5"/>
      <c r="S3114" s="5"/>
      <c r="T3114" s="5">
        <v>574</v>
      </c>
      <c r="U3114" s="5">
        <v>9</v>
      </c>
      <c r="V3114" s="5">
        <v>64</v>
      </c>
      <c r="W3114" s="5">
        <v>100</v>
      </c>
      <c r="X3114" s="5" t="s">
        <v>64</v>
      </c>
      <c r="Y3114" s="5" t="s">
        <v>64</v>
      </c>
      <c r="Z3114" s="5" t="s">
        <v>64</v>
      </c>
      <c r="AA3114" s="5" t="s">
        <v>63</v>
      </c>
      <c r="AB3114" s="5" t="s">
        <v>66</v>
      </c>
      <c r="AC3114" s="5" t="s">
        <v>66</v>
      </c>
      <c r="AD3114" s="5" t="s">
        <v>66</v>
      </c>
      <c r="AE3114" s="5" t="s">
        <v>66</v>
      </c>
      <c r="AF3114" s="5" t="s">
        <v>66</v>
      </c>
      <c r="AG3114" s="5" t="s">
        <v>66</v>
      </c>
      <c r="AH3114" s="5" t="s">
        <v>66</v>
      </c>
      <c r="AI3114" s="5" t="s">
        <v>66</v>
      </c>
      <c r="AJ3114" s="5" t="s">
        <v>66</v>
      </c>
      <c r="AK3114" s="5" t="s">
        <v>66</v>
      </c>
      <c r="AL3114" s="5" t="s">
        <v>66</v>
      </c>
      <c r="AM3114" s="5" t="s">
        <v>66</v>
      </c>
      <c r="AN3114" s="5" t="s">
        <v>66</v>
      </c>
      <c r="AO3114" s="5" t="s">
        <v>66</v>
      </c>
      <c r="AP3114" s="5" t="s">
        <v>66</v>
      </c>
      <c r="AQ3114" s="5" t="s">
        <v>66</v>
      </c>
      <c r="AR3114" s="5" t="s">
        <v>66</v>
      </c>
      <c r="AS3114" s="5" t="s">
        <v>65</v>
      </c>
      <c r="AT3114" s="5" t="s">
        <v>66</v>
      </c>
      <c r="AU3114" s="5" t="s">
        <v>68</v>
      </c>
      <c r="AV3114" s="5" t="s">
        <v>67</v>
      </c>
      <c r="AW3114" s="5" t="s">
        <v>65</v>
      </c>
      <c r="AX3114" s="5" t="s">
        <v>78</v>
      </c>
      <c r="AY3114" s="5">
        <v>15</v>
      </c>
      <c r="AZ3114" s="5">
        <v>20.9</v>
      </c>
    </row>
    <row r="3115" spans="1:52">
      <c r="A3115" s="5">
        <v>58</v>
      </c>
      <c r="B3115" s="5" t="s">
        <v>3096</v>
      </c>
      <c r="C3115" s="6">
        <v>121</v>
      </c>
      <c r="D3115" s="5" t="s">
        <v>1198</v>
      </c>
      <c r="E3115" s="5" t="str">
        <f>VLOOKUP(B3115,Region!$A$1:$B$76,2,FALSE)</f>
        <v>Region_4</v>
      </c>
      <c r="F3115" s="5" t="str">
        <f>VLOOKUP(D3115,'Used to Match Zip By Sch Name'!$A$2:$E$4714,5,FALSE)</f>
        <v>34223-2933</v>
      </c>
      <c r="G3115" s="5">
        <f>VLOOKUP(D3115,public_school_report!$D$1:$CI$3651,84,FALSE)</f>
        <v>482</v>
      </c>
      <c r="H3115" s="5" t="s">
        <v>6</v>
      </c>
      <c r="I3115" s="5">
        <v>76</v>
      </c>
      <c r="J3115" s="5">
        <v>63</v>
      </c>
      <c r="K3115" s="5">
        <v>33</v>
      </c>
      <c r="L3115" s="5">
        <v>80</v>
      </c>
      <c r="M3115" s="5">
        <v>69</v>
      </c>
      <c r="N3115" s="5">
        <v>60</v>
      </c>
      <c r="O3115" s="5">
        <v>72</v>
      </c>
      <c r="P3115" s="5"/>
      <c r="Q3115" s="5"/>
      <c r="R3115" s="5"/>
      <c r="S3115" s="5"/>
      <c r="T3115" s="5">
        <v>453</v>
      </c>
      <c r="U3115" s="5">
        <v>7</v>
      </c>
      <c r="V3115" s="5">
        <v>65</v>
      </c>
      <c r="W3115" s="5">
        <v>99</v>
      </c>
      <c r="X3115" s="5" t="s">
        <v>64</v>
      </c>
      <c r="Y3115" s="5" t="s">
        <v>64</v>
      </c>
      <c r="Z3115" s="5" t="s">
        <v>62</v>
      </c>
      <c r="AA3115" s="5" t="s">
        <v>64</v>
      </c>
      <c r="AB3115" s="5" t="s">
        <v>64</v>
      </c>
      <c r="AC3115" s="5" t="s">
        <v>64</v>
      </c>
      <c r="AD3115" s="5" t="s">
        <v>64</v>
      </c>
      <c r="AE3115" s="5" t="s">
        <v>64</v>
      </c>
      <c r="AF3115" s="5" t="s">
        <v>62</v>
      </c>
      <c r="AG3115" s="5" t="s">
        <v>64</v>
      </c>
      <c r="AH3115" s="5" t="s">
        <v>64</v>
      </c>
      <c r="AI3115" s="5" t="s">
        <v>64</v>
      </c>
      <c r="AJ3115" s="5" t="s">
        <v>64</v>
      </c>
      <c r="AK3115" s="5" t="s">
        <v>64</v>
      </c>
      <c r="AL3115" s="5" t="s">
        <v>64</v>
      </c>
      <c r="AM3115" s="5" t="s">
        <v>64</v>
      </c>
      <c r="AN3115" s="5" t="s">
        <v>64</v>
      </c>
      <c r="AO3115" s="5" t="s">
        <v>64</v>
      </c>
      <c r="AP3115" s="5" t="s">
        <v>62</v>
      </c>
      <c r="AQ3115" s="5" t="s">
        <v>62</v>
      </c>
      <c r="AR3115" s="5" t="s">
        <v>62</v>
      </c>
      <c r="AS3115" s="5" t="s">
        <v>65</v>
      </c>
      <c r="AT3115" s="5" t="s">
        <v>66</v>
      </c>
      <c r="AU3115" s="5" t="s">
        <v>67</v>
      </c>
      <c r="AV3115" s="5" t="s">
        <v>67</v>
      </c>
      <c r="AW3115" s="5" t="s">
        <v>65</v>
      </c>
      <c r="AX3115" s="5" t="s">
        <v>69</v>
      </c>
      <c r="AY3115" s="5">
        <v>21.6</v>
      </c>
      <c r="AZ3115" s="5">
        <v>54.8</v>
      </c>
    </row>
    <row r="3116" spans="1:52">
      <c r="A3116" s="5">
        <v>58</v>
      </c>
      <c r="B3116" s="5" t="s">
        <v>3096</v>
      </c>
      <c r="C3116" s="6">
        <v>131</v>
      </c>
      <c r="D3116" s="5" t="s">
        <v>3115</v>
      </c>
      <c r="E3116" s="5" t="str">
        <f>VLOOKUP(B3116,Region!$A$1:$B$76,2,FALSE)</f>
        <v>Region_4</v>
      </c>
      <c r="F3116" s="5" t="str">
        <f>VLOOKUP(D3116,'Used to Match Zip By Sch Name'!$A$2:$E$4714,5,FALSE)</f>
        <v>34232-2336</v>
      </c>
      <c r="G3116" s="5">
        <f>VLOOKUP(D3116,public_school_report!$D$1:$CI$3651,84,FALSE)</f>
        <v>749</v>
      </c>
      <c r="H3116" s="5" t="s">
        <v>4</v>
      </c>
      <c r="I3116" s="5">
        <v>73</v>
      </c>
      <c r="J3116" s="5">
        <v>63</v>
      </c>
      <c r="K3116" s="5">
        <v>43</v>
      </c>
      <c r="L3116" s="5">
        <v>80</v>
      </c>
      <c r="M3116" s="5">
        <v>70</v>
      </c>
      <c r="N3116" s="5">
        <v>50</v>
      </c>
      <c r="O3116" s="5">
        <v>69</v>
      </c>
      <c r="P3116" s="5"/>
      <c r="Q3116" s="5"/>
      <c r="R3116" s="5"/>
      <c r="S3116" s="5"/>
      <c r="T3116" s="5">
        <v>448</v>
      </c>
      <c r="U3116" s="5">
        <v>7</v>
      </c>
      <c r="V3116" s="5">
        <v>64</v>
      </c>
      <c r="W3116" s="5">
        <v>99</v>
      </c>
      <c r="X3116" s="5" t="s">
        <v>64</v>
      </c>
      <c r="Y3116" s="5" t="s">
        <v>64</v>
      </c>
      <c r="Z3116" s="5" t="s">
        <v>64</v>
      </c>
      <c r="AA3116" s="5" t="s">
        <v>64</v>
      </c>
      <c r="AB3116" s="5" t="s">
        <v>64</v>
      </c>
      <c r="AC3116" s="5" t="s">
        <v>64</v>
      </c>
      <c r="AD3116" s="5" t="s">
        <v>64</v>
      </c>
      <c r="AE3116" s="5" t="s">
        <v>64</v>
      </c>
      <c r="AF3116" s="5" t="s">
        <v>64</v>
      </c>
      <c r="AG3116" s="5" t="s">
        <v>64</v>
      </c>
      <c r="AH3116" s="5" t="s">
        <v>64</v>
      </c>
      <c r="AI3116" s="5" t="s">
        <v>64</v>
      </c>
      <c r="AJ3116" s="5" t="s">
        <v>64</v>
      </c>
      <c r="AK3116" s="5" t="s">
        <v>64</v>
      </c>
      <c r="AL3116" s="5" t="s">
        <v>64</v>
      </c>
      <c r="AM3116" s="5" t="s">
        <v>64</v>
      </c>
      <c r="AN3116" s="5" t="s">
        <v>64</v>
      </c>
      <c r="AO3116" s="5" t="s">
        <v>62</v>
      </c>
      <c r="AP3116" s="5" t="s">
        <v>63</v>
      </c>
      <c r="AQ3116" s="5" t="s">
        <v>64</v>
      </c>
      <c r="AR3116" s="5" t="s">
        <v>62</v>
      </c>
      <c r="AS3116" s="5" t="s">
        <v>65</v>
      </c>
      <c r="AT3116" s="5" t="s">
        <v>66</v>
      </c>
      <c r="AU3116" s="5" t="s">
        <v>67</v>
      </c>
      <c r="AV3116" s="5" t="s">
        <v>68</v>
      </c>
      <c r="AW3116" s="5" t="s">
        <v>65</v>
      </c>
      <c r="AX3116" s="5" t="s">
        <v>69</v>
      </c>
      <c r="AY3116" s="5">
        <v>48.9</v>
      </c>
      <c r="AZ3116" s="5">
        <v>58.5</v>
      </c>
    </row>
    <row r="3117" spans="1:52">
      <c r="A3117" s="5">
        <v>58</v>
      </c>
      <c r="B3117" s="5" t="s">
        <v>3096</v>
      </c>
      <c r="C3117" s="6">
        <v>141</v>
      </c>
      <c r="D3117" s="5" t="s">
        <v>3116</v>
      </c>
      <c r="E3117" s="5" t="str">
        <f>VLOOKUP(B3117,Region!$A$1:$B$76,2,FALSE)</f>
        <v>Region_4</v>
      </c>
      <c r="F3117" s="5" t="str">
        <f>VLOOKUP(D3117,'Used to Match Zip By Sch Name'!$A$2:$E$4714,5,FALSE)</f>
        <v>34232-2501</v>
      </c>
      <c r="G3117" s="5">
        <f>VLOOKUP(D3117,public_school_report!$D$1:$CI$3651,84,FALSE)</f>
        <v>677</v>
      </c>
      <c r="H3117" s="5" t="s">
        <v>4</v>
      </c>
      <c r="I3117" s="5">
        <v>58</v>
      </c>
      <c r="J3117" s="5">
        <v>57</v>
      </c>
      <c r="K3117" s="5">
        <v>45</v>
      </c>
      <c r="L3117" s="5">
        <v>71</v>
      </c>
      <c r="M3117" s="5">
        <v>66</v>
      </c>
      <c r="N3117" s="5">
        <v>45</v>
      </c>
      <c r="O3117" s="5">
        <v>61</v>
      </c>
      <c r="P3117" s="5">
        <v>83</v>
      </c>
      <c r="Q3117" s="5">
        <v>73</v>
      </c>
      <c r="R3117" s="5"/>
      <c r="S3117" s="5"/>
      <c r="T3117" s="5">
        <v>559</v>
      </c>
      <c r="U3117" s="5">
        <v>9</v>
      </c>
      <c r="V3117" s="5">
        <v>62</v>
      </c>
      <c r="W3117" s="5">
        <v>100</v>
      </c>
      <c r="X3117" s="5" t="s">
        <v>64</v>
      </c>
      <c r="Y3117" s="5" t="s">
        <v>62</v>
      </c>
      <c r="Z3117" s="5" t="s">
        <v>63</v>
      </c>
      <c r="AA3117" s="5" t="s">
        <v>62</v>
      </c>
      <c r="AB3117" s="5" t="s">
        <v>62</v>
      </c>
      <c r="AC3117" s="5" t="s">
        <v>62</v>
      </c>
      <c r="AD3117" s="5" t="s">
        <v>62</v>
      </c>
      <c r="AE3117" s="5" t="s">
        <v>64</v>
      </c>
      <c r="AF3117" s="5" t="s">
        <v>64</v>
      </c>
      <c r="AG3117" s="5" t="s">
        <v>64</v>
      </c>
      <c r="AH3117" s="5" t="s">
        <v>64</v>
      </c>
      <c r="AI3117" s="5" t="s">
        <v>64</v>
      </c>
      <c r="AJ3117" s="5" t="s">
        <v>64</v>
      </c>
      <c r="AK3117" s="5" t="s">
        <v>64</v>
      </c>
      <c r="AL3117" s="5" t="s">
        <v>62</v>
      </c>
      <c r="AM3117" s="5" t="s">
        <v>62</v>
      </c>
      <c r="AN3117" s="5" t="s">
        <v>64</v>
      </c>
      <c r="AO3117" s="5" t="s">
        <v>64</v>
      </c>
      <c r="AP3117" s="5" t="s">
        <v>64</v>
      </c>
      <c r="AQ3117" s="5" t="s">
        <v>63</v>
      </c>
      <c r="AR3117" s="5" t="s">
        <v>62</v>
      </c>
      <c r="AS3117" s="5" t="s">
        <v>65</v>
      </c>
      <c r="AT3117" s="5" t="s">
        <v>66</v>
      </c>
      <c r="AU3117" s="5" t="s">
        <v>67</v>
      </c>
      <c r="AV3117" s="5" t="s">
        <v>67</v>
      </c>
      <c r="AW3117" s="5" t="s">
        <v>65</v>
      </c>
      <c r="AX3117" s="5" t="s">
        <v>78</v>
      </c>
      <c r="AY3117" s="5">
        <v>49.2</v>
      </c>
      <c r="AZ3117" s="5">
        <v>57.6</v>
      </c>
    </row>
    <row r="3118" spans="1:52">
      <c r="A3118" s="5">
        <v>58</v>
      </c>
      <c r="B3118" s="5" t="s">
        <v>3096</v>
      </c>
      <c r="C3118" s="6">
        <v>171</v>
      </c>
      <c r="D3118" s="5" t="s">
        <v>3117</v>
      </c>
      <c r="E3118" s="5" t="str">
        <f>VLOOKUP(B3118,Region!$A$1:$B$76,2,FALSE)</f>
        <v>Region_4</v>
      </c>
      <c r="F3118" s="5" t="str">
        <f>VLOOKUP(D3118,'Used to Match Zip By Sch Name'!$A$2:$E$4714,5,FALSE)</f>
        <v>34231-4349</v>
      </c>
      <c r="G3118" s="5">
        <f>VLOOKUP(D3118,public_school_report!$D$1:$CI$3651,84,FALSE)</f>
        <v>810</v>
      </c>
      <c r="H3118" s="5" t="s">
        <v>2</v>
      </c>
      <c r="I3118" s="5">
        <v>80</v>
      </c>
      <c r="J3118" s="5">
        <v>73</v>
      </c>
      <c r="K3118" s="5">
        <v>56</v>
      </c>
      <c r="L3118" s="5">
        <v>87</v>
      </c>
      <c r="M3118" s="5">
        <v>90</v>
      </c>
      <c r="N3118" s="5">
        <v>79</v>
      </c>
      <c r="O3118" s="5">
        <v>74</v>
      </c>
      <c r="P3118" s="5"/>
      <c r="Q3118" s="5"/>
      <c r="R3118" s="5"/>
      <c r="S3118" s="5"/>
      <c r="T3118" s="5">
        <v>539</v>
      </c>
      <c r="U3118" s="5">
        <v>7</v>
      </c>
      <c r="V3118" s="5">
        <v>77</v>
      </c>
      <c r="W3118" s="5">
        <v>100</v>
      </c>
      <c r="X3118" s="5" t="s">
        <v>64</v>
      </c>
      <c r="Y3118" s="5" t="s">
        <v>64</v>
      </c>
      <c r="Z3118" s="5" t="s">
        <v>64</v>
      </c>
      <c r="AA3118" s="5" t="s">
        <v>64</v>
      </c>
      <c r="AB3118" s="5" t="s">
        <v>64</v>
      </c>
      <c r="AC3118" s="5" t="s">
        <v>64</v>
      </c>
      <c r="AD3118" s="5" t="s">
        <v>64</v>
      </c>
      <c r="AE3118" s="5" t="s">
        <v>64</v>
      </c>
      <c r="AF3118" s="5" t="s">
        <v>64</v>
      </c>
      <c r="AG3118" s="5" t="s">
        <v>64</v>
      </c>
      <c r="AH3118" s="5" t="s">
        <v>64</v>
      </c>
      <c r="AI3118" s="5" t="s">
        <v>64</v>
      </c>
      <c r="AJ3118" s="5" t="s">
        <v>64</v>
      </c>
      <c r="AK3118" s="5" t="s">
        <v>64</v>
      </c>
      <c r="AL3118" s="5" t="s">
        <v>64</v>
      </c>
      <c r="AM3118" s="5" t="s">
        <v>64</v>
      </c>
      <c r="AN3118" s="5" t="s">
        <v>64</v>
      </c>
      <c r="AO3118" s="5" t="s">
        <v>62</v>
      </c>
      <c r="AP3118" s="5" t="s">
        <v>63</v>
      </c>
      <c r="AQ3118" s="5" t="s">
        <v>63</v>
      </c>
      <c r="AR3118" s="5" t="s">
        <v>62</v>
      </c>
      <c r="AS3118" s="5" t="s">
        <v>65</v>
      </c>
      <c r="AT3118" s="5" t="s">
        <v>66</v>
      </c>
      <c r="AU3118" s="5" t="s">
        <v>67</v>
      </c>
      <c r="AV3118" s="5" t="s">
        <v>67</v>
      </c>
      <c r="AW3118" s="5" t="s">
        <v>65</v>
      </c>
      <c r="AX3118" s="5" t="s">
        <v>69</v>
      </c>
      <c r="AY3118" s="5">
        <v>33.200000000000003</v>
      </c>
      <c r="AZ3118" s="5">
        <v>42.1</v>
      </c>
    </row>
    <row r="3119" spans="1:52">
      <c r="A3119" s="5">
        <v>58</v>
      </c>
      <c r="B3119" s="5" t="s">
        <v>3096</v>
      </c>
      <c r="C3119" s="6">
        <v>181</v>
      </c>
      <c r="D3119" s="5" t="s">
        <v>1624</v>
      </c>
      <c r="E3119" s="5" t="str">
        <f>VLOOKUP(B3119,Region!$A$1:$B$76,2,FALSE)</f>
        <v>Region_4</v>
      </c>
      <c r="F3119" s="5" t="str">
        <f>VLOOKUP(D3119,'Used to Match Zip By Sch Name'!$A$2:$E$4714,5,FALSE)</f>
        <v>34231-5141</v>
      </c>
      <c r="G3119" s="5" t="e">
        <f>VLOOKUP(D3119,public_school_report!$D$1:$CI$3651,84,FALSE)</f>
        <v>#N/A</v>
      </c>
      <c r="H3119" s="5"/>
      <c r="I3119" s="5">
        <v>69</v>
      </c>
      <c r="J3119" s="5">
        <v>54</v>
      </c>
      <c r="K3119" s="5">
        <v>43</v>
      </c>
      <c r="L3119" s="5">
        <v>68</v>
      </c>
      <c r="M3119" s="5">
        <v>57</v>
      </c>
      <c r="N3119" s="5">
        <v>53</v>
      </c>
      <c r="O3119" s="5">
        <v>78</v>
      </c>
      <c r="P3119" s="5">
        <v>78</v>
      </c>
      <c r="Q3119" s="5"/>
      <c r="R3119" s="5">
        <v>91</v>
      </c>
      <c r="S3119" s="5">
        <v>64</v>
      </c>
      <c r="T3119" s="5">
        <v>655</v>
      </c>
      <c r="U3119" s="5">
        <v>10</v>
      </c>
      <c r="V3119" s="5">
        <v>66</v>
      </c>
      <c r="W3119" s="5">
        <v>97</v>
      </c>
      <c r="X3119" s="5" t="s">
        <v>64</v>
      </c>
      <c r="Y3119" s="5" t="s">
        <v>64</v>
      </c>
      <c r="Z3119" s="5" t="s">
        <v>64</v>
      </c>
      <c r="AA3119" s="5" t="s">
        <v>64</v>
      </c>
      <c r="AB3119" s="5" t="s">
        <v>64</v>
      </c>
      <c r="AC3119" s="5" t="s">
        <v>64</v>
      </c>
      <c r="AD3119" s="5" t="s">
        <v>62</v>
      </c>
      <c r="AE3119" s="5" t="s">
        <v>64</v>
      </c>
      <c r="AF3119" s="5" t="s">
        <v>62</v>
      </c>
      <c r="AG3119" s="5" t="s">
        <v>62</v>
      </c>
      <c r="AH3119" s="5" t="s">
        <v>62</v>
      </c>
      <c r="AI3119" s="5" t="s">
        <v>64</v>
      </c>
      <c r="AJ3119" s="5" t="s">
        <v>62</v>
      </c>
      <c r="AK3119" s="5" t="s">
        <v>64</v>
      </c>
      <c r="AL3119" s="5" t="s">
        <v>62</v>
      </c>
      <c r="AM3119" s="5" t="s">
        <v>64</v>
      </c>
      <c r="AN3119" s="5" t="s">
        <v>64</v>
      </c>
      <c r="AO3119" s="5" t="s">
        <v>64</v>
      </c>
      <c r="AP3119" s="5" t="s">
        <v>64</v>
      </c>
      <c r="AQ3119" s="5" t="s">
        <v>63</v>
      </c>
      <c r="AR3119" s="5" t="s">
        <v>63</v>
      </c>
      <c r="AS3119" s="5" t="s">
        <v>65</v>
      </c>
      <c r="AT3119" s="5" t="s">
        <v>66</v>
      </c>
      <c r="AU3119" s="5" t="s">
        <v>67</v>
      </c>
      <c r="AV3119" s="5" t="s">
        <v>67</v>
      </c>
      <c r="AW3119" s="5" t="s">
        <v>65</v>
      </c>
      <c r="AX3119" s="5" t="s">
        <v>82</v>
      </c>
      <c r="AY3119" s="5">
        <v>34.700000000000003</v>
      </c>
      <c r="AZ3119" s="5">
        <v>34.699999999999989</v>
      </c>
    </row>
    <row r="3120" spans="1:52">
      <c r="A3120" s="5">
        <v>58</v>
      </c>
      <c r="B3120" s="5" t="s">
        <v>3096</v>
      </c>
      <c r="C3120" s="6">
        <v>191</v>
      </c>
      <c r="D3120" s="5" t="s">
        <v>173</v>
      </c>
      <c r="E3120" s="5" t="str">
        <f>VLOOKUP(B3120,Region!$A$1:$B$76,2,FALSE)</f>
        <v>Region_4</v>
      </c>
      <c r="F3120" s="5" t="str">
        <f>VLOOKUP(D3120,'Used to Match Zip By Sch Name'!$A$2:$E$4714,5,FALSE)</f>
        <v>32034-3541</v>
      </c>
      <c r="G3120" s="5">
        <f>VLOOKUP(D3120,public_school_report!$D$1:$CI$3651,84,FALSE)</f>
        <v>552</v>
      </c>
      <c r="H3120" s="5" t="s">
        <v>6</v>
      </c>
      <c r="I3120" s="5">
        <v>83</v>
      </c>
      <c r="J3120" s="5">
        <v>69</v>
      </c>
      <c r="K3120" s="5">
        <v>63</v>
      </c>
      <c r="L3120" s="5">
        <v>88</v>
      </c>
      <c r="M3120" s="5">
        <v>81</v>
      </c>
      <c r="N3120" s="5">
        <v>68</v>
      </c>
      <c r="O3120" s="5">
        <v>79</v>
      </c>
      <c r="P3120" s="5"/>
      <c r="Q3120" s="5"/>
      <c r="R3120" s="5"/>
      <c r="S3120" s="5"/>
      <c r="T3120" s="5">
        <v>531</v>
      </c>
      <c r="U3120" s="5">
        <v>7</v>
      </c>
      <c r="V3120" s="5">
        <v>76</v>
      </c>
      <c r="W3120" s="5">
        <v>100</v>
      </c>
      <c r="X3120" s="5" t="s">
        <v>64</v>
      </c>
      <c r="Y3120" s="5" t="s">
        <v>64</v>
      </c>
      <c r="Z3120" s="5" t="s">
        <v>64</v>
      </c>
      <c r="AA3120" s="5" t="s">
        <v>64</v>
      </c>
      <c r="AB3120" s="5" t="s">
        <v>64</v>
      </c>
      <c r="AC3120" s="5" t="s">
        <v>64</v>
      </c>
      <c r="AD3120" s="5" t="s">
        <v>64</v>
      </c>
      <c r="AE3120" s="5" t="s">
        <v>64</v>
      </c>
      <c r="AF3120" s="5" t="s">
        <v>64</v>
      </c>
      <c r="AG3120" s="5" t="s">
        <v>64</v>
      </c>
      <c r="AH3120" s="5" t="s">
        <v>64</v>
      </c>
      <c r="AI3120" s="5" t="s">
        <v>64</v>
      </c>
      <c r="AJ3120" s="5" t="s">
        <v>64</v>
      </c>
      <c r="AK3120" s="5" t="s">
        <v>64</v>
      </c>
      <c r="AL3120" s="5" t="s">
        <v>64</v>
      </c>
      <c r="AM3120" s="5" t="s">
        <v>64</v>
      </c>
      <c r="AN3120" s="5" t="s">
        <v>62</v>
      </c>
      <c r="AO3120" s="5" t="s">
        <v>64</v>
      </c>
      <c r="AP3120" s="5" t="s">
        <v>62</v>
      </c>
      <c r="AQ3120" s="5" t="s">
        <v>64</v>
      </c>
      <c r="AR3120" s="5" t="s">
        <v>62</v>
      </c>
      <c r="AS3120" s="5" t="s">
        <v>65</v>
      </c>
      <c r="AT3120" s="5" t="s">
        <v>66</v>
      </c>
      <c r="AU3120" s="5" t="s">
        <v>67</v>
      </c>
      <c r="AV3120" s="5" t="s">
        <v>67</v>
      </c>
      <c r="AW3120" s="5" t="s">
        <v>65</v>
      </c>
      <c r="AX3120" s="5" t="s">
        <v>69</v>
      </c>
      <c r="AY3120" s="5">
        <v>21.9</v>
      </c>
      <c r="AZ3120" s="5">
        <v>26.7</v>
      </c>
    </row>
    <row r="3121" spans="1:52">
      <c r="A3121" s="5">
        <v>58</v>
      </c>
      <c r="B3121" s="5" t="s">
        <v>3096</v>
      </c>
      <c r="C3121" s="6">
        <v>201</v>
      </c>
      <c r="D3121" s="5" t="s">
        <v>3118</v>
      </c>
      <c r="E3121" s="5" t="str">
        <f>VLOOKUP(B3121,Region!$A$1:$B$76,2,FALSE)</f>
        <v>Region_4</v>
      </c>
      <c r="F3121" s="5" t="str">
        <f>VLOOKUP(D3121,'Used to Match Zip By Sch Name'!$A$2:$E$4714,5,FALSE)</f>
        <v>34237-3633</v>
      </c>
      <c r="G3121" s="5">
        <f>VLOOKUP(D3121,public_school_report!$D$1:$CI$3651,84,FALSE)</f>
        <v>695</v>
      </c>
      <c r="H3121" s="5" t="s">
        <v>4</v>
      </c>
      <c r="I3121" s="5">
        <v>48</v>
      </c>
      <c r="J3121" s="5">
        <v>53</v>
      </c>
      <c r="K3121" s="5">
        <v>56</v>
      </c>
      <c r="L3121" s="5">
        <v>53</v>
      </c>
      <c r="M3121" s="5">
        <v>52</v>
      </c>
      <c r="N3121" s="5">
        <v>37</v>
      </c>
      <c r="O3121" s="5">
        <v>50</v>
      </c>
      <c r="P3121" s="5"/>
      <c r="Q3121" s="5"/>
      <c r="R3121" s="5"/>
      <c r="S3121" s="5"/>
      <c r="T3121" s="5">
        <v>349</v>
      </c>
      <c r="U3121" s="5">
        <v>7</v>
      </c>
      <c r="V3121" s="5">
        <v>50</v>
      </c>
      <c r="W3121" s="5">
        <v>99</v>
      </c>
      <c r="X3121" s="5" t="s">
        <v>63</v>
      </c>
      <c r="Y3121" s="5" t="s">
        <v>62</v>
      </c>
      <c r="Z3121" s="5" t="s">
        <v>62</v>
      </c>
      <c r="AA3121" s="5" t="s">
        <v>63</v>
      </c>
      <c r="AB3121" s="5" t="s">
        <v>62</v>
      </c>
      <c r="AC3121" s="5" t="s">
        <v>64</v>
      </c>
      <c r="AD3121" s="5" t="s">
        <v>64</v>
      </c>
      <c r="AE3121" s="5" t="s">
        <v>64</v>
      </c>
      <c r="AF3121" s="5" t="s">
        <v>64</v>
      </c>
      <c r="AG3121" s="5" t="s">
        <v>64</v>
      </c>
      <c r="AH3121" s="5" t="s">
        <v>64</v>
      </c>
      <c r="AI3121" s="5" t="s">
        <v>64</v>
      </c>
      <c r="AJ3121" s="5" t="s">
        <v>64</v>
      </c>
      <c r="AK3121" s="5" t="s">
        <v>62</v>
      </c>
      <c r="AL3121" s="5" t="s">
        <v>62</v>
      </c>
      <c r="AM3121" s="5" t="s">
        <v>64</v>
      </c>
      <c r="AN3121" s="5" t="s">
        <v>64</v>
      </c>
      <c r="AO3121" s="5" t="s">
        <v>64</v>
      </c>
      <c r="AP3121" s="5" t="s">
        <v>63</v>
      </c>
      <c r="AQ3121" s="5" t="s">
        <v>63</v>
      </c>
      <c r="AR3121" s="5" t="s">
        <v>63</v>
      </c>
      <c r="AS3121" s="5" t="s">
        <v>65</v>
      </c>
      <c r="AT3121" s="5" t="s">
        <v>66</v>
      </c>
      <c r="AU3121" s="5" t="s">
        <v>67</v>
      </c>
      <c r="AV3121" s="5" t="s">
        <v>68</v>
      </c>
      <c r="AW3121" s="5" t="s">
        <v>65</v>
      </c>
      <c r="AX3121" s="5" t="s">
        <v>69</v>
      </c>
      <c r="AY3121" s="5">
        <v>86.4</v>
      </c>
      <c r="AZ3121" s="5">
        <v>88.7</v>
      </c>
    </row>
    <row r="3122" spans="1:52">
      <c r="A3122" s="5">
        <v>58</v>
      </c>
      <c r="B3122" s="5" t="s">
        <v>3096</v>
      </c>
      <c r="C3122" s="6">
        <v>211</v>
      </c>
      <c r="D3122" s="5" t="s">
        <v>3119</v>
      </c>
      <c r="E3122" s="5" t="str">
        <f>VLOOKUP(B3122,Region!$A$1:$B$76,2,FALSE)</f>
        <v>Region_4</v>
      </c>
      <c r="F3122" s="5" t="str">
        <f>VLOOKUP(D3122,'Used to Match Zip By Sch Name'!$A$2:$E$4714,5,FALSE)</f>
        <v>34285-2412</v>
      </c>
      <c r="G3122" s="5">
        <f>VLOOKUP(D3122,public_school_report!$D$1:$CI$3651,84,FALSE)</f>
        <v>585</v>
      </c>
      <c r="H3122" s="5" t="s">
        <v>4</v>
      </c>
      <c r="I3122" s="5">
        <v>81</v>
      </c>
      <c r="J3122" s="5">
        <v>72</v>
      </c>
      <c r="K3122" s="5">
        <v>64</v>
      </c>
      <c r="L3122" s="5">
        <v>84</v>
      </c>
      <c r="M3122" s="5">
        <v>81</v>
      </c>
      <c r="N3122" s="5">
        <v>67</v>
      </c>
      <c r="O3122" s="5">
        <v>85</v>
      </c>
      <c r="P3122" s="5"/>
      <c r="Q3122" s="5"/>
      <c r="R3122" s="5"/>
      <c r="S3122" s="5"/>
      <c r="T3122" s="5">
        <v>534</v>
      </c>
      <c r="U3122" s="5">
        <v>7</v>
      </c>
      <c r="V3122" s="5">
        <v>76</v>
      </c>
      <c r="W3122" s="5">
        <v>98</v>
      </c>
      <c r="X3122" s="5" t="s">
        <v>64</v>
      </c>
      <c r="Y3122" s="5" t="s">
        <v>64</v>
      </c>
      <c r="Z3122" s="5" t="s">
        <v>64</v>
      </c>
      <c r="AA3122" s="5" t="s">
        <v>64</v>
      </c>
      <c r="AB3122" s="5" t="s">
        <v>64</v>
      </c>
      <c r="AC3122" s="5" t="s">
        <v>64</v>
      </c>
      <c r="AD3122" s="5" t="s">
        <v>64</v>
      </c>
      <c r="AE3122" s="5" t="s">
        <v>64</v>
      </c>
      <c r="AF3122" s="5" t="s">
        <v>64</v>
      </c>
      <c r="AG3122" s="5" t="s">
        <v>64</v>
      </c>
      <c r="AH3122" s="5" t="s">
        <v>64</v>
      </c>
      <c r="AI3122" s="5" t="s">
        <v>64</v>
      </c>
      <c r="AJ3122" s="5" t="s">
        <v>64</v>
      </c>
      <c r="AK3122" s="5" t="s">
        <v>64</v>
      </c>
      <c r="AL3122" s="5" t="s">
        <v>64</v>
      </c>
      <c r="AM3122" s="5" t="s">
        <v>64</v>
      </c>
      <c r="AN3122" s="5" t="s">
        <v>64</v>
      </c>
      <c r="AO3122" s="5" t="s">
        <v>64</v>
      </c>
      <c r="AP3122" s="5" t="s">
        <v>62</v>
      </c>
      <c r="AQ3122" s="5" t="s">
        <v>62</v>
      </c>
      <c r="AR3122" s="5" t="s">
        <v>62</v>
      </c>
      <c r="AS3122" s="5" t="s">
        <v>65</v>
      </c>
      <c r="AT3122" s="5" t="s">
        <v>66</v>
      </c>
      <c r="AU3122" s="5" t="s">
        <v>67</v>
      </c>
      <c r="AV3122" s="5" t="s">
        <v>67</v>
      </c>
      <c r="AW3122" s="5" t="s">
        <v>65</v>
      </c>
      <c r="AX3122" s="5" t="s">
        <v>69</v>
      </c>
      <c r="AY3122" s="5">
        <v>19.3</v>
      </c>
      <c r="AZ3122" s="5">
        <v>34.9</v>
      </c>
    </row>
    <row r="3123" spans="1:52">
      <c r="A3123" s="5">
        <v>58</v>
      </c>
      <c r="B3123" s="5" t="s">
        <v>3096</v>
      </c>
      <c r="C3123" s="6">
        <v>221</v>
      </c>
      <c r="D3123" s="5" t="s">
        <v>3120</v>
      </c>
      <c r="E3123" s="5" t="str">
        <f>VLOOKUP(B3123,Region!$A$1:$B$76,2,FALSE)</f>
        <v>Region_4</v>
      </c>
      <c r="F3123" s="5" t="str">
        <f>VLOOKUP(D3123,'Used to Match Zip By Sch Name'!$A$2:$E$4714,5,FALSE)</f>
        <v>34285-2632</v>
      </c>
      <c r="G3123" s="5" t="e">
        <f>VLOOKUP(D3123,public_school_report!$D$1:$CI$3651,84,FALSE)</f>
        <v>#N/A</v>
      </c>
      <c r="H3123" s="5"/>
      <c r="I3123" s="5">
        <v>67</v>
      </c>
      <c r="J3123" s="5">
        <v>50</v>
      </c>
      <c r="K3123" s="5">
        <v>39</v>
      </c>
      <c r="L3123" s="5">
        <v>72</v>
      </c>
      <c r="M3123" s="5">
        <v>49</v>
      </c>
      <c r="N3123" s="5">
        <v>47</v>
      </c>
      <c r="O3123" s="5">
        <v>82</v>
      </c>
      <c r="P3123" s="5">
        <v>88</v>
      </c>
      <c r="Q3123" s="5"/>
      <c r="R3123" s="5">
        <v>94</v>
      </c>
      <c r="S3123" s="5">
        <v>56</v>
      </c>
      <c r="T3123" s="5">
        <v>644</v>
      </c>
      <c r="U3123" s="5">
        <v>10</v>
      </c>
      <c r="V3123" s="5">
        <v>64</v>
      </c>
      <c r="W3123" s="5">
        <v>99</v>
      </c>
      <c r="X3123" s="5" t="s">
        <v>64</v>
      </c>
      <c r="Y3123" s="5" t="s">
        <v>64</v>
      </c>
      <c r="Z3123" s="5" t="s">
        <v>64</v>
      </c>
      <c r="AA3123" s="5" t="s">
        <v>64</v>
      </c>
      <c r="AB3123" s="5" t="s">
        <v>64</v>
      </c>
      <c r="AC3123" s="5" t="s">
        <v>64</v>
      </c>
      <c r="AD3123" s="5" t="s">
        <v>62</v>
      </c>
      <c r="AE3123" s="5" t="s">
        <v>62</v>
      </c>
      <c r="AF3123" s="5" t="s">
        <v>62</v>
      </c>
      <c r="AG3123" s="5" t="s">
        <v>64</v>
      </c>
      <c r="AH3123" s="5" t="s">
        <v>63</v>
      </c>
      <c r="AI3123" s="5" t="s">
        <v>64</v>
      </c>
      <c r="AJ3123" s="5" t="s">
        <v>62</v>
      </c>
      <c r="AK3123" s="5" t="s">
        <v>64</v>
      </c>
      <c r="AL3123" s="5" t="s">
        <v>63</v>
      </c>
      <c r="AM3123" s="5" t="s">
        <v>62</v>
      </c>
      <c r="AN3123" s="5" t="s">
        <v>62</v>
      </c>
      <c r="AO3123" s="5" t="s">
        <v>64</v>
      </c>
      <c r="AP3123" s="5" t="s">
        <v>63</v>
      </c>
      <c r="AQ3123" s="5" t="s">
        <v>63</v>
      </c>
      <c r="AR3123" s="5" t="s">
        <v>63</v>
      </c>
      <c r="AS3123" s="5" t="s">
        <v>65</v>
      </c>
      <c r="AT3123" s="5" t="s">
        <v>66</v>
      </c>
      <c r="AU3123" s="5" t="s">
        <v>67</v>
      </c>
      <c r="AV3123" s="5" t="s">
        <v>67</v>
      </c>
      <c r="AW3123" s="5" t="s">
        <v>65</v>
      </c>
      <c r="AX3123" s="5" t="s">
        <v>82</v>
      </c>
      <c r="AY3123" s="5">
        <v>17.7</v>
      </c>
      <c r="AZ3123" s="5">
        <v>31.8</v>
      </c>
    </row>
    <row r="3124" spans="1:52">
      <c r="A3124" s="5">
        <v>58</v>
      </c>
      <c r="B3124" s="5" t="s">
        <v>3096</v>
      </c>
      <c r="C3124" s="6">
        <v>261</v>
      </c>
      <c r="D3124" s="5" t="s">
        <v>3121</v>
      </c>
      <c r="E3124" s="5" t="str">
        <f>VLOOKUP(B3124,Region!$A$1:$B$76,2,FALSE)</f>
        <v>Region_4</v>
      </c>
      <c r="F3124" s="5" t="str">
        <f>VLOOKUP(D3124,'Used to Match Zip By Sch Name'!$A$2:$E$4714,5,FALSE)</f>
        <v>34235-6648</v>
      </c>
      <c r="G3124" s="5">
        <f>VLOOKUP(D3124,public_school_report!$D$1:$CI$3651,84,FALSE)</f>
        <v>637</v>
      </c>
      <c r="H3124" s="5" t="s">
        <v>4</v>
      </c>
      <c r="I3124" s="5">
        <v>54</v>
      </c>
      <c r="J3124" s="5">
        <v>59</v>
      </c>
      <c r="K3124" s="5">
        <v>58</v>
      </c>
      <c r="L3124" s="5">
        <v>61</v>
      </c>
      <c r="M3124" s="5">
        <v>73</v>
      </c>
      <c r="N3124" s="5">
        <v>59</v>
      </c>
      <c r="O3124" s="5">
        <v>45</v>
      </c>
      <c r="P3124" s="5"/>
      <c r="Q3124" s="5"/>
      <c r="R3124" s="5"/>
      <c r="S3124" s="5"/>
      <c r="T3124" s="5">
        <v>409</v>
      </c>
      <c r="U3124" s="5">
        <v>7</v>
      </c>
      <c r="V3124" s="5">
        <v>58</v>
      </c>
      <c r="W3124" s="5">
        <v>100</v>
      </c>
      <c r="X3124" s="5" t="s">
        <v>62</v>
      </c>
      <c r="Y3124" s="5" t="s">
        <v>63</v>
      </c>
      <c r="Z3124" s="5" t="s">
        <v>63</v>
      </c>
      <c r="AA3124" s="5" t="s">
        <v>63</v>
      </c>
      <c r="AB3124" s="5" t="s">
        <v>63</v>
      </c>
      <c r="AC3124" s="5" t="s">
        <v>63</v>
      </c>
      <c r="AD3124" s="5" t="s">
        <v>63</v>
      </c>
      <c r="AE3124" s="5" t="s">
        <v>62</v>
      </c>
      <c r="AF3124" s="5" t="s">
        <v>64</v>
      </c>
      <c r="AG3124" s="5" t="s">
        <v>64</v>
      </c>
      <c r="AH3124" s="5" t="s">
        <v>64</v>
      </c>
      <c r="AI3124" s="5" t="s">
        <v>64</v>
      </c>
      <c r="AJ3124" s="5" t="s">
        <v>64</v>
      </c>
      <c r="AK3124" s="5" t="s">
        <v>62</v>
      </c>
      <c r="AL3124" s="5" t="s">
        <v>62</v>
      </c>
      <c r="AM3124" s="5" t="s">
        <v>62</v>
      </c>
      <c r="AN3124" s="5" t="s">
        <v>63</v>
      </c>
      <c r="AO3124" s="5" t="s">
        <v>63</v>
      </c>
      <c r="AP3124" s="5" t="s">
        <v>62</v>
      </c>
      <c r="AQ3124" s="5" t="s">
        <v>64</v>
      </c>
      <c r="AR3124" s="5" t="s">
        <v>63</v>
      </c>
      <c r="AS3124" s="5" t="s">
        <v>65</v>
      </c>
      <c r="AT3124" s="5" t="s">
        <v>66</v>
      </c>
      <c r="AU3124" s="5" t="s">
        <v>67</v>
      </c>
      <c r="AV3124" s="5" t="s">
        <v>68</v>
      </c>
      <c r="AW3124" s="5" t="s">
        <v>65</v>
      </c>
      <c r="AX3124" s="5" t="s">
        <v>69</v>
      </c>
      <c r="AY3124" s="5">
        <v>76.8</v>
      </c>
      <c r="AZ3124" s="5">
        <v>87.7</v>
      </c>
    </row>
    <row r="3125" spans="1:52">
      <c r="A3125" s="5">
        <v>58</v>
      </c>
      <c r="B3125" s="5" t="s">
        <v>3096</v>
      </c>
      <c r="C3125" s="6">
        <v>271</v>
      </c>
      <c r="D3125" s="5" t="s">
        <v>3122</v>
      </c>
      <c r="E3125" s="5" t="str">
        <f>VLOOKUP(B3125,Region!$A$1:$B$76,2,FALSE)</f>
        <v>Region_4</v>
      </c>
      <c r="F3125" s="5" t="str">
        <f>VLOOKUP(D3125,'Used to Match Zip By Sch Name'!$A$2:$E$4714,5,FALSE)</f>
        <v>34231-7142</v>
      </c>
      <c r="G3125" s="5">
        <f>VLOOKUP(D3125,public_school_report!$D$1:$CI$3651,84,FALSE)</f>
        <v>723</v>
      </c>
      <c r="H3125" s="5" t="s">
        <v>4</v>
      </c>
      <c r="I3125" s="5">
        <v>75</v>
      </c>
      <c r="J3125" s="5">
        <v>64</v>
      </c>
      <c r="K3125" s="5">
        <v>47</v>
      </c>
      <c r="L3125" s="5">
        <v>73</v>
      </c>
      <c r="M3125" s="5">
        <v>68</v>
      </c>
      <c r="N3125" s="5">
        <v>44</v>
      </c>
      <c r="O3125" s="5">
        <v>73</v>
      </c>
      <c r="P3125" s="5"/>
      <c r="Q3125" s="5"/>
      <c r="R3125" s="5"/>
      <c r="S3125" s="5"/>
      <c r="T3125" s="5">
        <v>444</v>
      </c>
      <c r="U3125" s="5">
        <v>7</v>
      </c>
      <c r="V3125" s="5">
        <v>63</v>
      </c>
      <c r="W3125" s="5">
        <v>100</v>
      </c>
      <c r="X3125" s="5" t="s">
        <v>64</v>
      </c>
      <c r="Y3125" s="5" t="s">
        <v>62</v>
      </c>
      <c r="Z3125" s="5" t="s">
        <v>64</v>
      </c>
      <c r="AA3125" s="5" t="s">
        <v>62</v>
      </c>
      <c r="AB3125" s="5" t="s">
        <v>64</v>
      </c>
      <c r="AC3125" s="5" t="s">
        <v>64</v>
      </c>
      <c r="AD3125" s="5" t="s">
        <v>62</v>
      </c>
      <c r="AE3125" s="5" t="s">
        <v>64</v>
      </c>
      <c r="AF3125" s="5" t="s">
        <v>64</v>
      </c>
      <c r="AG3125" s="5" t="s">
        <v>64</v>
      </c>
      <c r="AH3125" s="5" t="s">
        <v>64</v>
      </c>
      <c r="AI3125" s="5" t="s">
        <v>64</v>
      </c>
      <c r="AJ3125" s="5" t="s">
        <v>64</v>
      </c>
      <c r="AK3125" s="5" t="s">
        <v>64</v>
      </c>
      <c r="AL3125" s="5" t="s">
        <v>64</v>
      </c>
      <c r="AM3125" s="5" t="s">
        <v>64</v>
      </c>
      <c r="AN3125" s="5" t="s">
        <v>64</v>
      </c>
      <c r="AO3125" s="5" t="s">
        <v>64</v>
      </c>
      <c r="AP3125" s="5" t="s">
        <v>62</v>
      </c>
      <c r="AQ3125" s="5" t="s">
        <v>64</v>
      </c>
      <c r="AR3125" s="5" t="s">
        <v>64</v>
      </c>
      <c r="AS3125" s="5" t="s">
        <v>65</v>
      </c>
      <c r="AT3125" s="5" t="s">
        <v>66</v>
      </c>
      <c r="AU3125" s="5" t="s">
        <v>67</v>
      </c>
      <c r="AV3125" s="5" t="s">
        <v>67</v>
      </c>
      <c r="AW3125" s="5" t="s">
        <v>65</v>
      </c>
      <c r="AX3125" s="5" t="s">
        <v>69</v>
      </c>
      <c r="AY3125" s="5">
        <v>37</v>
      </c>
      <c r="AZ3125" s="5">
        <v>57.4</v>
      </c>
    </row>
    <row r="3126" spans="1:52">
      <c r="A3126" s="5">
        <v>58</v>
      </c>
      <c r="B3126" s="5" t="s">
        <v>3096</v>
      </c>
      <c r="C3126" s="6">
        <v>291</v>
      </c>
      <c r="D3126" s="5" t="s">
        <v>3123</v>
      </c>
      <c r="E3126" s="5" t="str">
        <f>VLOOKUP(B3126,Region!$A$1:$B$76,2,FALSE)</f>
        <v>Region_4</v>
      </c>
      <c r="F3126" s="5" t="str">
        <f>VLOOKUP(D3126,'Used to Match Zip By Sch Name'!$A$2:$E$4714,5,FALSE)</f>
        <v>34231-7545</v>
      </c>
      <c r="G3126" s="5">
        <f>VLOOKUP(D3126,public_school_report!$D$1:$CI$3651,84,FALSE)</f>
        <v>434</v>
      </c>
      <c r="H3126" s="5" t="s">
        <v>6</v>
      </c>
      <c r="I3126" s="5">
        <v>42</v>
      </c>
      <c r="J3126" s="5">
        <v>49</v>
      </c>
      <c r="K3126" s="5">
        <v>46</v>
      </c>
      <c r="L3126" s="5">
        <v>49</v>
      </c>
      <c r="M3126" s="5">
        <v>50</v>
      </c>
      <c r="N3126" s="5">
        <v>33</v>
      </c>
      <c r="O3126" s="5">
        <v>37</v>
      </c>
      <c r="P3126" s="5"/>
      <c r="Q3126" s="5"/>
      <c r="R3126" s="5"/>
      <c r="S3126" s="5"/>
      <c r="T3126" s="5">
        <v>306</v>
      </c>
      <c r="U3126" s="5">
        <v>7</v>
      </c>
      <c r="V3126" s="5">
        <v>44</v>
      </c>
      <c r="W3126" s="5">
        <v>99</v>
      </c>
      <c r="X3126" s="5" t="s">
        <v>63</v>
      </c>
      <c r="Y3126" s="5" t="s">
        <v>63</v>
      </c>
      <c r="Z3126" s="5" t="s">
        <v>63</v>
      </c>
      <c r="AA3126" s="5" t="s">
        <v>63</v>
      </c>
      <c r="AB3126" s="5" t="s">
        <v>63</v>
      </c>
      <c r="AC3126" s="5" t="s">
        <v>63</v>
      </c>
      <c r="AD3126" s="5" t="s">
        <v>62</v>
      </c>
      <c r="AE3126" s="5" t="s">
        <v>64</v>
      </c>
      <c r="AF3126" s="5" t="s">
        <v>64</v>
      </c>
      <c r="AG3126" s="5" t="s">
        <v>64</v>
      </c>
      <c r="AH3126" s="5" t="s">
        <v>64</v>
      </c>
      <c r="AI3126" s="5" t="s">
        <v>64</v>
      </c>
      <c r="AJ3126" s="5" t="s">
        <v>64</v>
      </c>
      <c r="AK3126" s="5" t="s">
        <v>62</v>
      </c>
      <c r="AL3126" s="5" t="s">
        <v>64</v>
      </c>
      <c r="AM3126" s="5" t="s">
        <v>64</v>
      </c>
      <c r="AN3126" s="5" t="s">
        <v>64</v>
      </c>
      <c r="AO3126" s="5" t="s">
        <v>64</v>
      </c>
      <c r="AP3126" s="5" t="s">
        <v>64</v>
      </c>
      <c r="AQ3126" s="5" t="s">
        <v>63</v>
      </c>
      <c r="AR3126" s="5" t="s">
        <v>63</v>
      </c>
      <c r="AS3126" s="5" t="s">
        <v>65</v>
      </c>
      <c r="AT3126" s="5" t="s">
        <v>66</v>
      </c>
      <c r="AU3126" s="5" t="s">
        <v>67</v>
      </c>
      <c r="AV3126" s="5" t="s">
        <v>68</v>
      </c>
      <c r="AW3126" s="5" t="s">
        <v>65</v>
      </c>
      <c r="AX3126" s="5" t="s">
        <v>69</v>
      </c>
      <c r="AY3126" s="5">
        <v>64</v>
      </c>
      <c r="AZ3126" s="5">
        <v>81.399999999999977</v>
      </c>
    </row>
    <row r="3127" spans="1:52">
      <c r="A3127" s="5">
        <v>58</v>
      </c>
      <c r="B3127" s="5" t="s">
        <v>3096</v>
      </c>
      <c r="C3127" s="6">
        <v>301</v>
      </c>
      <c r="D3127" s="5" t="s">
        <v>3124</v>
      </c>
      <c r="E3127" s="5" t="str">
        <f>VLOOKUP(B3127,Region!$A$1:$B$76,2,FALSE)</f>
        <v>Region_4</v>
      </c>
      <c r="F3127" s="5" t="str">
        <f>VLOOKUP(D3127,'Used to Match Zip By Sch Name'!$A$2:$E$4714,5,FALSE)</f>
        <v>34233-3415</v>
      </c>
      <c r="G3127" s="5">
        <f>VLOOKUP(D3127,public_school_report!$D$1:$CI$3651,84,FALSE)</f>
        <v>922</v>
      </c>
      <c r="H3127" s="5" t="s">
        <v>2</v>
      </c>
      <c r="I3127" s="5">
        <v>84</v>
      </c>
      <c r="J3127" s="5">
        <v>71</v>
      </c>
      <c r="K3127" s="5">
        <v>55</v>
      </c>
      <c r="L3127" s="5">
        <v>92</v>
      </c>
      <c r="M3127" s="5">
        <v>88</v>
      </c>
      <c r="N3127" s="5">
        <v>84</v>
      </c>
      <c r="O3127" s="5">
        <v>77</v>
      </c>
      <c r="P3127" s="5"/>
      <c r="Q3127" s="5"/>
      <c r="R3127" s="5"/>
      <c r="S3127" s="5"/>
      <c r="T3127" s="5">
        <v>551</v>
      </c>
      <c r="U3127" s="5">
        <v>7</v>
      </c>
      <c r="V3127" s="5">
        <v>79</v>
      </c>
      <c r="W3127" s="5">
        <v>100</v>
      </c>
      <c r="X3127" s="5" t="s">
        <v>64</v>
      </c>
      <c r="Y3127" s="5" t="s">
        <v>64</v>
      </c>
      <c r="Z3127" s="5" t="s">
        <v>64</v>
      </c>
      <c r="AA3127" s="5" t="s">
        <v>64</v>
      </c>
      <c r="AB3127" s="5" t="s">
        <v>64</v>
      </c>
      <c r="AC3127" s="5" t="s">
        <v>64</v>
      </c>
      <c r="AD3127" s="5" t="s">
        <v>64</v>
      </c>
      <c r="AE3127" s="5" t="s">
        <v>64</v>
      </c>
      <c r="AF3127" s="5" t="s">
        <v>64</v>
      </c>
      <c r="AG3127" s="5" t="s">
        <v>64</v>
      </c>
      <c r="AH3127" s="5" t="s">
        <v>64</v>
      </c>
      <c r="AI3127" s="5" t="s">
        <v>64</v>
      </c>
      <c r="AJ3127" s="5" t="s">
        <v>64</v>
      </c>
      <c r="AK3127" s="5" t="s">
        <v>64</v>
      </c>
      <c r="AL3127" s="5" t="s">
        <v>64</v>
      </c>
      <c r="AM3127" s="5" t="s">
        <v>64</v>
      </c>
      <c r="AN3127" s="5" t="s">
        <v>64</v>
      </c>
      <c r="AO3127" s="5" t="s">
        <v>64</v>
      </c>
      <c r="AP3127" s="5" t="s">
        <v>64</v>
      </c>
      <c r="AQ3127" s="5" t="s">
        <v>62</v>
      </c>
      <c r="AR3127" s="5" t="s">
        <v>64</v>
      </c>
      <c r="AS3127" s="5" t="s">
        <v>65</v>
      </c>
      <c r="AT3127" s="5" t="s">
        <v>66</v>
      </c>
      <c r="AU3127" s="5" t="s">
        <v>67</v>
      </c>
      <c r="AV3127" s="5" t="s">
        <v>67</v>
      </c>
      <c r="AW3127" s="5" t="s">
        <v>65</v>
      </c>
      <c r="AX3127" s="5" t="s">
        <v>69</v>
      </c>
      <c r="AY3127" s="5">
        <v>27.6</v>
      </c>
      <c r="AZ3127" s="5">
        <v>23.799999999999997</v>
      </c>
    </row>
    <row r="3128" spans="1:52">
      <c r="A3128" s="5">
        <v>58</v>
      </c>
      <c r="B3128" s="5" t="s">
        <v>3096</v>
      </c>
      <c r="C3128" s="6">
        <v>381</v>
      </c>
      <c r="D3128" s="5" t="s">
        <v>3125</v>
      </c>
      <c r="E3128" s="5" t="str">
        <f>VLOOKUP(B3128,Region!$A$1:$B$76,2,FALSE)</f>
        <v>Region_4</v>
      </c>
      <c r="F3128" s="5" t="str">
        <f>VLOOKUP(D3128,'Used to Match Zip By Sch Name'!$A$2:$E$4714,5,FALSE)</f>
        <v>34285-4807</v>
      </c>
      <c r="G3128" s="5">
        <f>VLOOKUP(D3128,public_school_report!$D$1:$CI$3651,84,FALSE)</f>
        <v>598</v>
      </c>
      <c r="H3128" s="5" t="s">
        <v>4</v>
      </c>
      <c r="I3128" s="5">
        <v>59</v>
      </c>
      <c r="J3128" s="5">
        <v>51</v>
      </c>
      <c r="K3128" s="5">
        <v>52</v>
      </c>
      <c r="L3128" s="5">
        <v>61</v>
      </c>
      <c r="M3128" s="5">
        <v>56</v>
      </c>
      <c r="N3128" s="5">
        <v>35</v>
      </c>
      <c r="O3128" s="5">
        <v>55</v>
      </c>
      <c r="P3128" s="5"/>
      <c r="Q3128" s="5"/>
      <c r="R3128" s="5"/>
      <c r="S3128" s="5"/>
      <c r="T3128" s="5">
        <v>369</v>
      </c>
      <c r="U3128" s="5">
        <v>7</v>
      </c>
      <c r="V3128" s="5">
        <v>53</v>
      </c>
      <c r="W3128" s="5">
        <v>99</v>
      </c>
      <c r="X3128" s="5" t="s">
        <v>63</v>
      </c>
      <c r="Y3128" s="5" t="s">
        <v>62</v>
      </c>
      <c r="Z3128" s="5" t="s">
        <v>64</v>
      </c>
      <c r="AA3128" s="5" t="s">
        <v>62</v>
      </c>
      <c r="AB3128" s="5" t="s">
        <v>64</v>
      </c>
      <c r="AC3128" s="5" t="s">
        <v>64</v>
      </c>
      <c r="AD3128" s="5" t="s">
        <v>62</v>
      </c>
      <c r="AE3128" s="5" t="s">
        <v>64</v>
      </c>
      <c r="AF3128" s="5" t="s">
        <v>62</v>
      </c>
      <c r="AG3128" s="5" t="s">
        <v>62</v>
      </c>
      <c r="AH3128" s="5" t="s">
        <v>64</v>
      </c>
      <c r="AI3128" s="5" t="s">
        <v>64</v>
      </c>
      <c r="AJ3128" s="5" t="s">
        <v>64</v>
      </c>
      <c r="AK3128" s="5" t="s">
        <v>62</v>
      </c>
      <c r="AL3128" s="5" t="s">
        <v>64</v>
      </c>
      <c r="AM3128" s="5" t="s">
        <v>64</v>
      </c>
      <c r="AN3128" s="5" t="s">
        <v>64</v>
      </c>
      <c r="AO3128" s="5" t="s">
        <v>64</v>
      </c>
      <c r="AP3128" s="5" t="s">
        <v>64</v>
      </c>
      <c r="AQ3128" s="5" t="s">
        <v>64</v>
      </c>
      <c r="AR3128" s="5" t="s">
        <v>62</v>
      </c>
      <c r="AS3128" s="5" t="s">
        <v>65</v>
      </c>
      <c r="AT3128" s="5" t="s">
        <v>66</v>
      </c>
      <c r="AU3128" s="5" t="s">
        <v>67</v>
      </c>
      <c r="AV3128" s="5" t="s">
        <v>68</v>
      </c>
      <c r="AW3128" s="5" t="s">
        <v>65</v>
      </c>
      <c r="AX3128" s="5" t="s">
        <v>69</v>
      </c>
      <c r="AY3128" s="5">
        <v>24.2</v>
      </c>
      <c r="AZ3128" s="5">
        <v>57.2</v>
      </c>
    </row>
    <row r="3129" spans="1:52">
      <c r="A3129" s="5">
        <v>58</v>
      </c>
      <c r="B3129" s="5" t="s">
        <v>3096</v>
      </c>
      <c r="C3129" s="6">
        <v>451</v>
      </c>
      <c r="D3129" s="5" t="s">
        <v>3126</v>
      </c>
      <c r="E3129" s="5" t="str">
        <f>VLOOKUP(B3129,Region!$A$1:$B$76,2,FALSE)</f>
        <v>Region_4</v>
      </c>
      <c r="F3129" s="5" t="str">
        <f>VLOOKUP(D3129,'Used to Match Zip By Sch Name'!$A$2:$E$4714,5,FALSE)</f>
        <v>34292-3811</v>
      </c>
      <c r="G3129" s="5">
        <f>VLOOKUP(D3129,public_school_report!$D$1:$CI$3651,84,FALSE)</f>
        <v>555</v>
      </c>
      <c r="H3129" s="5" t="s">
        <v>6</v>
      </c>
      <c r="I3129" s="5">
        <v>61</v>
      </c>
      <c r="J3129" s="5">
        <v>52</v>
      </c>
      <c r="K3129" s="5">
        <v>52</v>
      </c>
      <c r="L3129" s="5">
        <v>74</v>
      </c>
      <c r="M3129" s="5">
        <v>67</v>
      </c>
      <c r="N3129" s="5">
        <v>55</v>
      </c>
      <c r="O3129" s="5">
        <v>62</v>
      </c>
      <c r="P3129" s="5">
        <v>87</v>
      </c>
      <c r="Q3129" s="5">
        <v>70</v>
      </c>
      <c r="R3129" s="5"/>
      <c r="S3129" s="5"/>
      <c r="T3129" s="5">
        <v>580</v>
      </c>
      <c r="U3129" s="5">
        <v>9</v>
      </c>
      <c r="V3129" s="5">
        <v>64</v>
      </c>
      <c r="W3129" s="5">
        <v>99</v>
      </c>
      <c r="X3129" s="5" t="s">
        <v>64</v>
      </c>
      <c r="Y3129" s="5" t="s">
        <v>64</v>
      </c>
      <c r="Z3129" s="5" t="s">
        <v>62</v>
      </c>
      <c r="AA3129" s="5" t="s">
        <v>62</v>
      </c>
      <c r="AB3129" s="5" t="s">
        <v>62</v>
      </c>
      <c r="AC3129" s="5" t="s">
        <v>64</v>
      </c>
      <c r="AD3129" s="5" t="s">
        <v>62</v>
      </c>
      <c r="AE3129" s="5" t="s">
        <v>64</v>
      </c>
      <c r="AF3129" s="5" t="s">
        <v>64</v>
      </c>
      <c r="AG3129" s="5" t="s">
        <v>64</v>
      </c>
      <c r="AH3129" s="5" t="s">
        <v>64</v>
      </c>
      <c r="AI3129" s="5" t="s">
        <v>64</v>
      </c>
      <c r="AJ3129" s="5" t="s">
        <v>64</v>
      </c>
      <c r="AK3129" s="5" t="s">
        <v>64</v>
      </c>
      <c r="AL3129" s="5" t="s">
        <v>62</v>
      </c>
      <c r="AM3129" s="5" t="s">
        <v>64</v>
      </c>
      <c r="AN3129" s="5" t="s">
        <v>64</v>
      </c>
      <c r="AO3129" s="5" t="s">
        <v>64</v>
      </c>
      <c r="AP3129" s="5" t="s">
        <v>63</v>
      </c>
      <c r="AQ3129" s="5" t="s">
        <v>63</v>
      </c>
      <c r="AR3129" s="5" t="s">
        <v>62</v>
      </c>
      <c r="AS3129" s="5" t="s">
        <v>65</v>
      </c>
      <c r="AT3129" s="5" t="s">
        <v>66</v>
      </c>
      <c r="AU3129" s="5" t="s">
        <v>67</v>
      </c>
      <c r="AV3129" s="5" t="s">
        <v>67</v>
      </c>
      <c r="AW3129" s="5" t="s">
        <v>65</v>
      </c>
      <c r="AX3129" s="5" t="s">
        <v>78</v>
      </c>
      <c r="AY3129" s="5">
        <v>22.4</v>
      </c>
      <c r="AZ3129" s="5">
        <v>39.300000000000011</v>
      </c>
    </row>
    <row r="3130" spans="1:52">
      <c r="A3130" s="5">
        <v>58</v>
      </c>
      <c r="B3130" s="5" t="s">
        <v>3096</v>
      </c>
      <c r="C3130" s="6">
        <v>461</v>
      </c>
      <c r="D3130" s="5" t="s">
        <v>3127</v>
      </c>
      <c r="E3130" s="5" t="str">
        <f>VLOOKUP(B3130,Region!$A$1:$B$76,2,FALSE)</f>
        <v>Region_4</v>
      </c>
      <c r="F3130" s="5" t="str">
        <f>VLOOKUP(D3130,'Used to Match Zip By Sch Name'!$A$2:$E$4714,5,FALSE)</f>
        <v>34287-4158</v>
      </c>
      <c r="G3130" s="5">
        <f>VLOOKUP(D3130,public_school_report!$D$1:$CI$3651,84,FALSE)</f>
        <v>699</v>
      </c>
      <c r="H3130" s="5" t="s">
        <v>4</v>
      </c>
      <c r="I3130" s="5">
        <v>55</v>
      </c>
      <c r="J3130" s="5">
        <v>59</v>
      </c>
      <c r="K3130" s="5">
        <v>67</v>
      </c>
      <c r="L3130" s="5">
        <v>62</v>
      </c>
      <c r="M3130" s="5">
        <v>66</v>
      </c>
      <c r="N3130" s="5">
        <v>66</v>
      </c>
      <c r="O3130" s="5">
        <v>63</v>
      </c>
      <c r="P3130" s="5"/>
      <c r="Q3130" s="5"/>
      <c r="R3130" s="5"/>
      <c r="S3130" s="5"/>
      <c r="T3130" s="5">
        <v>438</v>
      </c>
      <c r="U3130" s="5">
        <v>7</v>
      </c>
      <c r="V3130" s="5">
        <v>63</v>
      </c>
      <c r="W3130" s="5">
        <v>100</v>
      </c>
      <c r="X3130" s="5" t="s">
        <v>64</v>
      </c>
      <c r="Y3130" s="5" t="s">
        <v>63</v>
      </c>
      <c r="Z3130" s="5" t="s">
        <v>62</v>
      </c>
      <c r="AA3130" s="5" t="s">
        <v>63</v>
      </c>
      <c r="AB3130" s="5" t="s">
        <v>64</v>
      </c>
      <c r="AC3130" s="5" t="s">
        <v>63</v>
      </c>
      <c r="AD3130" s="5" t="s">
        <v>62</v>
      </c>
      <c r="AE3130" s="5" t="s">
        <v>64</v>
      </c>
      <c r="AF3130" s="5" t="s">
        <v>64</v>
      </c>
      <c r="AG3130" s="5" t="s">
        <v>62</v>
      </c>
      <c r="AH3130" s="5" t="s">
        <v>64</v>
      </c>
      <c r="AI3130" s="5" t="s">
        <v>64</v>
      </c>
      <c r="AJ3130" s="5" t="s">
        <v>64</v>
      </c>
      <c r="AK3130" s="5" t="s">
        <v>62</v>
      </c>
      <c r="AL3130" s="5" t="s">
        <v>62</v>
      </c>
      <c r="AM3130" s="5" t="s">
        <v>62</v>
      </c>
      <c r="AN3130" s="5" t="s">
        <v>64</v>
      </c>
      <c r="AO3130" s="5" t="s">
        <v>64</v>
      </c>
      <c r="AP3130" s="5" t="s">
        <v>63</v>
      </c>
      <c r="AQ3130" s="5" t="s">
        <v>64</v>
      </c>
      <c r="AR3130" s="5" t="s">
        <v>63</v>
      </c>
      <c r="AS3130" s="5" t="s">
        <v>65</v>
      </c>
      <c r="AT3130" s="5" t="s">
        <v>66</v>
      </c>
      <c r="AU3130" s="5" t="s">
        <v>67</v>
      </c>
      <c r="AV3130" s="5" t="s">
        <v>68</v>
      </c>
      <c r="AW3130" s="5" t="s">
        <v>65</v>
      </c>
      <c r="AX3130" s="5" t="s">
        <v>69</v>
      </c>
      <c r="AY3130" s="5">
        <v>38.4</v>
      </c>
      <c r="AZ3130" s="5">
        <v>79.900000000000006</v>
      </c>
    </row>
    <row r="3131" spans="1:52">
      <c r="A3131" s="5">
        <v>58</v>
      </c>
      <c r="B3131" s="5" t="s">
        <v>3096</v>
      </c>
      <c r="C3131" s="6">
        <v>471</v>
      </c>
      <c r="D3131" s="5" t="s">
        <v>844</v>
      </c>
      <c r="E3131" s="5" t="str">
        <f>VLOOKUP(B3131,Region!$A$1:$B$76,2,FALSE)</f>
        <v>Region_4</v>
      </c>
      <c r="F3131" s="5">
        <f>VLOOKUP(D3131,'Used to Match Zip By Sch Name'!$A$2:$E$4714,5,FALSE)</f>
        <v>34241</v>
      </c>
      <c r="G3131" s="5">
        <f>VLOOKUP(D3131,public_school_report!$D$1:$CI$3651,84,FALSE)</f>
        <v>424</v>
      </c>
      <c r="H3131" s="5" t="s">
        <v>6</v>
      </c>
      <c r="I3131" s="5">
        <v>80</v>
      </c>
      <c r="J3131" s="5">
        <v>68</v>
      </c>
      <c r="K3131" s="5">
        <v>47</v>
      </c>
      <c r="L3131" s="5">
        <v>88</v>
      </c>
      <c r="M3131" s="5">
        <v>79</v>
      </c>
      <c r="N3131" s="5">
        <v>73</v>
      </c>
      <c r="O3131" s="5">
        <v>81</v>
      </c>
      <c r="P3131" s="5"/>
      <c r="Q3131" s="5"/>
      <c r="R3131" s="5"/>
      <c r="S3131" s="5"/>
      <c r="T3131" s="5">
        <v>516</v>
      </c>
      <c r="U3131" s="5">
        <v>7</v>
      </c>
      <c r="V3131" s="5">
        <v>74</v>
      </c>
      <c r="W3131" s="5">
        <v>100</v>
      </c>
      <c r="X3131" s="5" t="s">
        <v>64</v>
      </c>
      <c r="Y3131" s="5" t="s">
        <v>64</v>
      </c>
      <c r="Z3131" s="5" t="s">
        <v>64</v>
      </c>
      <c r="AA3131" s="5" t="s">
        <v>64</v>
      </c>
      <c r="AB3131" s="5" t="s">
        <v>64</v>
      </c>
      <c r="AC3131" s="5" t="s">
        <v>64</v>
      </c>
      <c r="AD3131" s="5" t="s">
        <v>64</v>
      </c>
      <c r="AE3131" s="5" t="s">
        <v>64</v>
      </c>
      <c r="AF3131" s="5" t="s">
        <v>64</v>
      </c>
      <c r="AG3131" s="5" t="s">
        <v>64</v>
      </c>
      <c r="AH3131" s="5" t="s">
        <v>64</v>
      </c>
      <c r="AI3131" s="5" t="s">
        <v>64</v>
      </c>
      <c r="AJ3131" s="5" t="s">
        <v>64</v>
      </c>
      <c r="AK3131" s="5" t="s">
        <v>64</v>
      </c>
      <c r="AL3131" s="5" t="s">
        <v>64</v>
      </c>
      <c r="AM3131" s="5" t="s">
        <v>64</v>
      </c>
      <c r="AN3131" s="5" t="s">
        <v>64</v>
      </c>
      <c r="AO3131" s="5" t="s">
        <v>64</v>
      </c>
      <c r="AP3131" s="5" t="s">
        <v>64</v>
      </c>
      <c r="AQ3131" s="5" t="s">
        <v>64</v>
      </c>
      <c r="AR3131" s="5" t="s">
        <v>62</v>
      </c>
      <c r="AS3131" s="5" t="s">
        <v>65</v>
      </c>
      <c r="AT3131" s="5" t="s">
        <v>66</v>
      </c>
      <c r="AU3131" s="5" t="s">
        <v>67</v>
      </c>
      <c r="AV3131" s="5" t="s">
        <v>67</v>
      </c>
      <c r="AW3131" s="5" t="s">
        <v>65</v>
      </c>
      <c r="AX3131" s="5" t="s">
        <v>69</v>
      </c>
      <c r="AY3131" s="5">
        <v>23.2</v>
      </c>
      <c r="AZ3131" s="5">
        <v>30.2</v>
      </c>
    </row>
    <row r="3132" spans="1:52">
      <c r="A3132" s="5">
        <v>58</v>
      </c>
      <c r="B3132" s="5" t="s">
        <v>3096</v>
      </c>
      <c r="C3132" s="6">
        <v>491</v>
      </c>
      <c r="D3132" s="5" t="s">
        <v>3128</v>
      </c>
      <c r="E3132" s="5" t="str">
        <f>VLOOKUP(B3132,Region!$A$1:$B$76,2,FALSE)</f>
        <v>Region_4</v>
      </c>
      <c r="F3132" s="5" t="str">
        <f>VLOOKUP(D3132,'Used to Match Zip By Sch Name'!$A$2:$E$4714,5,FALSE)</f>
        <v>34293-7300</v>
      </c>
      <c r="G3132" s="5">
        <f>VLOOKUP(D3132,public_school_report!$D$1:$CI$3651,84,FALSE)</f>
        <v>642</v>
      </c>
      <c r="H3132" s="5" t="s">
        <v>4</v>
      </c>
      <c r="I3132" s="5">
        <v>78</v>
      </c>
      <c r="J3132" s="5">
        <v>68</v>
      </c>
      <c r="K3132" s="5">
        <v>52</v>
      </c>
      <c r="L3132" s="5">
        <v>81</v>
      </c>
      <c r="M3132" s="5">
        <v>68</v>
      </c>
      <c r="N3132" s="5">
        <v>48</v>
      </c>
      <c r="O3132" s="5">
        <v>72</v>
      </c>
      <c r="P3132" s="5"/>
      <c r="Q3132" s="5"/>
      <c r="R3132" s="5"/>
      <c r="S3132" s="5"/>
      <c r="T3132" s="5">
        <v>467</v>
      </c>
      <c r="U3132" s="5">
        <v>7</v>
      </c>
      <c r="V3132" s="5">
        <v>67</v>
      </c>
      <c r="W3132" s="5">
        <v>100</v>
      </c>
      <c r="X3132" s="5" t="s">
        <v>64</v>
      </c>
      <c r="Y3132" s="5" t="s">
        <v>64</v>
      </c>
      <c r="Z3132" s="5" t="s">
        <v>64</v>
      </c>
      <c r="AA3132" s="5" t="s">
        <v>64</v>
      </c>
      <c r="AB3132" s="5" t="s">
        <v>64</v>
      </c>
      <c r="AC3132" s="5" t="s">
        <v>64</v>
      </c>
      <c r="AD3132" s="5" t="s">
        <v>64</v>
      </c>
      <c r="AE3132" s="5" t="s">
        <v>64</v>
      </c>
      <c r="AF3132" s="5" t="s">
        <v>64</v>
      </c>
      <c r="AG3132" s="5" t="s">
        <v>64</v>
      </c>
      <c r="AH3132" s="5" t="s">
        <v>64</v>
      </c>
      <c r="AI3132" s="5" t="s">
        <v>64</v>
      </c>
      <c r="AJ3132" s="5" t="s">
        <v>64</v>
      </c>
      <c r="AK3132" s="5" t="s">
        <v>64</v>
      </c>
      <c r="AL3132" s="5" t="s">
        <v>64</v>
      </c>
      <c r="AM3132" s="5" t="s">
        <v>64</v>
      </c>
      <c r="AN3132" s="5" t="s">
        <v>64</v>
      </c>
      <c r="AO3132" s="5" t="s">
        <v>64</v>
      </c>
      <c r="AP3132" s="5" t="s">
        <v>64</v>
      </c>
      <c r="AQ3132" s="5" t="s">
        <v>63</v>
      </c>
      <c r="AR3132" s="5" t="s">
        <v>62</v>
      </c>
      <c r="AS3132" s="5" t="s">
        <v>65</v>
      </c>
      <c r="AT3132" s="5" t="s">
        <v>66</v>
      </c>
      <c r="AU3132" s="5" t="s">
        <v>67</v>
      </c>
      <c r="AV3132" s="5" t="s">
        <v>67</v>
      </c>
      <c r="AW3132" s="5" t="s">
        <v>65</v>
      </c>
      <c r="AX3132" s="5" t="s">
        <v>69</v>
      </c>
      <c r="AY3132" s="5">
        <v>16.399999999999999</v>
      </c>
      <c r="AZ3132" s="5">
        <v>39.4</v>
      </c>
    </row>
    <row r="3133" spans="1:52">
      <c r="A3133" s="5">
        <v>58</v>
      </c>
      <c r="B3133" s="5" t="s">
        <v>3096</v>
      </c>
      <c r="C3133" s="6">
        <v>501</v>
      </c>
      <c r="D3133" s="5" t="s">
        <v>3129</v>
      </c>
      <c r="E3133" s="5" t="str">
        <f>VLOOKUP(B3133,Region!$A$1:$B$76,2,FALSE)</f>
        <v>Region_4</v>
      </c>
      <c r="F3133" s="5" t="str">
        <f>VLOOKUP(D3133,'Used to Match Zip By Sch Name'!$A$2:$E$4714,5,FALSE)</f>
        <v>34234-6209</v>
      </c>
      <c r="G3133" s="5">
        <f>VLOOKUP(D3133,public_school_report!$D$1:$CI$3651,84,FALSE)</f>
        <v>553</v>
      </c>
      <c r="H3133" s="5" t="s">
        <v>6</v>
      </c>
      <c r="I3133" s="5">
        <v>39</v>
      </c>
      <c r="J3133" s="5">
        <v>47</v>
      </c>
      <c r="K3133" s="5">
        <v>48</v>
      </c>
      <c r="L3133" s="5">
        <v>39</v>
      </c>
      <c r="M3133" s="5">
        <v>43</v>
      </c>
      <c r="N3133" s="5">
        <v>32</v>
      </c>
      <c r="O3133" s="5">
        <v>27</v>
      </c>
      <c r="P3133" s="5"/>
      <c r="Q3133" s="5"/>
      <c r="R3133" s="5"/>
      <c r="S3133" s="5"/>
      <c r="T3133" s="5">
        <v>275</v>
      </c>
      <c r="U3133" s="5">
        <v>7</v>
      </c>
      <c r="V3133" s="5">
        <v>39</v>
      </c>
      <c r="W3133" s="5">
        <v>99</v>
      </c>
      <c r="X3133" s="5" t="s">
        <v>72</v>
      </c>
      <c r="Y3133" s="5" t="s">
        <v>63</v>
      </c>
      <c r="Z3133" s="5" t="s">
        <v>62</v>
      </c>
      <c r="AA3133" s="5" t="s">
        <v>63</v>
      </c>
      <c r="AB3133" s="5" t="s">
        <v>72</v>
      </c>
      <c r="AC3133" s="5" t="s">
        <v>63</v>
      </c>
      <c r="AD3133" s="5" t="s">
        <v>63</v>
      </c>
      <c r="AE3133" s="5" t="s">
        <v>63</v>
      </c>
      <c r="AF3133" s="5" t="s">
        <v>63</v>
      </c>
      <c r="AG3133" s="5" t="s">
        <v>63</v>
      </c>
      <c r="AH3133" s="5" t="s">
        <v>62</v>
      </c>
      <c r="AI3133" s="5" t="s">
        <v>63</v>
      </c>
      <c r="AJ3133" s="5" t="s">
        <v>62</v>
      </c>
      <c r="AK3133" s="5" t="s">
        <v>62</v>
      </c>
      <c r="AL3133" s="5" t="s">
        <v>63</v>
      </c>
      <c r="AM3133" s="5" t="s">
        <v>62</v>
      </c>
      <c r="AN3133" s="5" t="s">
        <v>62</v>
      </c>
      <c r="AO3133" s="5" t="s">
        <v>63</v>
      </c>
      <c r="AP3133" s="5" t="s">
        <v>63</v>
      </c>
      <c r="AQ3133" s="5" t="s">
        <v>72</v>
      </c>
      <c r="AR3133" s="5" t="s">
        <v>72</v>
      </c>
      <c r="AS3133" s="5" t="s">
        <v>65</v>
      </c>
      <c r="AT3133" s="5" t="s">
        <v>66</v>
      </c>
      <c r="AU3133" s="5" t="s">
        <v>67</v>
      </c>
      <c r="AV3133" s="5" t="s">
        <v>68</v>
      </c>
      <c r="AW3133" s="5" t="s">
        <v>65</v>
      </c>
      <c r="AX3133" s="5" t="s">
        <v>69</v>
      </c>
      <c r="AY3133" s="5">
        <v>92</v>
      </c>
      <c r="AZ3133" s="5">
        <v>94.399999999999977</v>
      </c>
    </row>
    <row r="3134" spans="1:52">
      <c r="A3134" s="5">
        <v>58</v>
      </c>
      <c r="B3134" s="5" t="s">
        <v>3096</v>
      </c>
      <c r="C3134" s="6">
        <v>1211</v>
      </c>
      <c r="D3134" s="5" t="s">
        <v>3130</v>
      </c>
      <c r="E3134" s="5" t="str">
        <f>VLOOKUP(B3134,Region!$A$1:$B$76,2,FALSE)</f>
        <v>Region_4</v>
      </c>
      <c r="F3134" s="5" t="str">
        <f>VLOOKUP(D3134,'Used to Match Zip By Sch Name'!$A$2:$E$4714,5,FALSE)</f>
        <v>34275-3212</v>
      </c>
      <c r="G3134" s="5">
        <f>VLOOKUP(D3134,public_school_report!$D$1:$CI$3651,84,FALSE)</f>
        <v>1075</v>
      </c>
      <c r="H3134" s="5" t="s">
        <v>2</v>
      </c>
      <c r="I3134" s="5">
        <v>71</v>
      </c>
      <c r="J3134" s="5">
        <v>59</v>
      </c>
      <c r="K3134" s="5">
        <v>45</v>
      </c>
      <c r="L3134" s="5">
        <v>80</v>
      </c>
      <c r="M3134" s="5">
        <v>71</v>
      </c>
      <c r="N3134" s="5">
        <v>59</v>
      </c>
      <c r="O3134" s="5">
        <v>69</v>
      </c>
      <c r="P3134" s="5">
        <v>97</v>
      </c>
      <c r="Q3134" s="5">
        <v>81</v>
      </c>
      <c r="R3134" s="5"/>
      <c r="S3134" s="5"/>
      <c r="T3134" s="5">
        <v>632</v>
      </c>
      <c r="U3134" s="5">
        <v>9</v>
      </c>
      <c r="V3134" s="5">
        <v>70</v>
      </c>
      <c r="W3134" s="5">
        <v>99</v>
      </c>
      <c r="X3134" s="5" t="s">
        <v>64</v>
      </c>
      <c r="Y3134" s="5" t="s">
        <v>64</v>
      </c>
      <c r="Z3134" s="5" t="s">
        <v>64</v>
      </c>
      <c r="AA3134" s="5" t="s">
        <v>64</v>
      </c>
      <c r="AB3134" s="5" t="s">
        <v>64</v>
      </c>
      <c r="AC3134" s="5" t="s">
        <v>64</v>
      </c>
      <c r="AD3134" s="5" t="s">
        <v>64</v>
      </c>
      <c r="AE3134" s="5" t="s">
        <v>64</v>
      </c>
      <c r="AF3134" s="5" t="s">
        <v>64</v>
      </c>
      <c r="AG3134" s="5" t="s">
        <v>64</v>
      </c>
      <c r="AH3134" s="5" t="s">
        <v>64</v>
      </c>
      <c r="AI3134" s="5" t="s">
        <v>64</v>
      </c>
      <c r="AJ3134" s="5" t="s">
        <v>64</v>
      </c>
      <c r="AK3134" s="5" t="s">
        <v>64</v>
      </c>
      <c r="AL3134" s="5" t="s">
        <v>64</v>
      </c>
      <c r="AM3134" s="5" t="s">
        <v>64</v>
      </c>
      <c r="AN3134" s="5" t="s">
        <v>64</v>
      </c>
      <c r="AO3134" s="5" t="s">
        <v>64</v>
      </c>
      <c r="AP3134" s="5" t="s">
        <v>62</v>
      </c>
      <c r="AQ3134" s="5" t="s">
        <v>63</v>
      </c>
      <c r="AR3134" s="5" t="s">
        <v>62</v>
      </c>
      <c r="AS3134" s="5" t="s">
        <v>65</v>
      </c>
      <c r="AT3134" s="5" t="s">
        <v>66</v>
      </c>
      <c r="AU3134" s="5" t="s">
        <v>67</v>
      </c>
      <c r="AV3134" s="5" t="s">
        <v>67</v>
      </c>
      <c r="AW3134" s="5" t="s">
        <v>65</v>
      </c>
      <c r="AX3134" s="5" t="s">
        <v>86</v>
      </c>
      <c r="AY3134" s="5">
        <v>24.1</v>
      </c>
      <c r="AZ3134" s="5">
        <v>39.800000000000011</v>
      </c>
    </row>
    <row r="3135" spans="1:52">
      <c r="A3135" s="5">
        <v>58</v>
      </c>
      <c r="B3135" s="5" t="s">
        <v>3096</v>
      </c>
      <c r="C3135" s="6">
        <v>1231</v>
      </c>
      <c r="D3135" s="5" t="s">
        <v>3131</v>
      </c>
      <c r="E3135" s="5" t="str">
        <f>VLOOKUP(B3135,Region!$A$1:$B$76,2,FALSE)</f>
        <v>Region_4</v>
      </c>
      <c r="F3135" s="5" t="str">
        <f>VLOOKUP(D3135,'Used to Match Zip By Sch Name'!$A$2:$E$4714,5,FALSE)</f>
        <v>34288-7802</v>
      </c>
      <c r="G3135" s="5">
        <f>VLOOKUP(D3135,public_school_report!$D$1:$CI$3651,84,FALSE)</f>
        <v>722</v>
      </c>
      <c r="H3135" s="5" t="s">
        <v>4</v>
      </c>
      <c r="I3135" s="5">
        <v>76</v>
      </c>
      <c r="J3135" s="5">
        <v>65</v>
      </c>
      <c r="K3135" s="5">
        <v>60</v>
      </c>
      <c r="L3135" s="5">
        <v>76</v>
      </c>
      <c r="M3135" s="5">
        <v>58</v>
      </c>
      <c r="N3135" s="5">
        <v>34</v>
      </c>
      <c r="O3135" s="5">
        <v>69</v>
      </c>
      <c r="P3135" s="5"/>
      <c r="Q3135" s="5"/>
      <c r="R3135" s="5"/>
      <c r="S3135" s="5"/>
      <c r="T3135" s="5">
        <v>438</v>
      </c>
      <c r="U3135" s="5">
        <v>7</v>
      </c>
      <c r="V3135" s="5">
        <v>63</v>
      </c>
      <c r="W3135" s="5">
        <v>100</v>
      </c>
      <c r="X3135" s="5" t="s">
        <v>64</v>
      </c>
      <c r="Y3135" s="5" t="s">
        <v>63</v>
      </c>
      <c r="Z3135" s="5" t="s">
        <v>62</v>
      </c>
      <c r="AA3135" s="5" t="s">
        <v>64</v>
      </c>
      <c r="AB3135" s="5" t="s">
        <v>64</v>
      </c>
      <c r="AC3135" s="5" t="s">
        <v>62</v>
      </c>
      <c r="AD3135" s="5" t="s">
        <v>62</v>
      </c>
      <c r="AE3135" s="5" t="s">
        <v>64</v>
      </c>
      <c r="AF3135" s="5" t="s">
        <v>64</v>
      </c>
      <c r="AG3135" s="5" t="s">
        <v>62</v>
      </c>
      <c r="AH3135" s="5" t="s">
        <v>64</v>
      </c>
      <c r="AI3135" s="5" t="s">
        <v>64</v>
      </c>
      <c r="AJ3135" s="5" t="s">
        <v>64</v>
      </c>
      <c r="AK3135" s="5" t="s">
        <v>64</v>
      </c>
      <c r="AL3135" s="5" t="s">
        <v>62</v>
      </c>
      <c r="AM3135" s="5" t="s">
        <v>64</v>
      </c>
      <c r="AN3135" s="5" t="s">
        <v>64</v>
      </c>
      <c r="AO3135" s="5" t="s">
        <v>64</v>
      </c>
      <c r="AP3135" s="5" t="s">
        <v>63</v>
      </c>
      <c r="AQ3135" s="5" t="s">
        <v>64</v>
      </c>
      <c r="AR3135" s="5" t="s">
        <v>63</v>
      </c>
      <c r="AS3135" s="5" t="s">
        <v>65</v>
      </c>
      <c r="AT3135" s="5" t="s">
        <v>66</v>
      </c>
      <c r="AU3135" s="5" t="s">
        <v>67</v>
      </c>
      <c r="AV3135" s="5" t="s">
        <v>67</v>
      </c>
      <c r="AW3135" s="5" t="s">
        <v>65</v>
      </c>
      <c r="AX3135" s="5" t="s">
        <v>69</v>
      </c>
      <c r="AY3135" s="5">
        <v>31.7</v>
      </c>
      <c r="AZ3135" s="5">
        <v>54.1</v>
      </c>
    </row>
    <row r="3136" spans="1:52">
      <c r="A3136" s="5">
        <v>58</v>
      </c>
      <c r="B3136" s="5" t="s">
        <v>3096</v>
      </c>
      <c r="C3136" s="6">
        <v>1241</v>
      </c>
      <c r="D3136" s="5" t="s">
        <v>3132</v>
      </c>
      <c r="E3136" s="5" t="str">
        <f>VLOOKUP(B3136,Region!$A$1:$B$76,2,FALSE)</f>
        <v>Region_4</v>
      </c>
      <c r="F3136" s="5" t="str">
        <f>VLOOKUP(D3136,'Used to Match Zip By Sch Name'!$A$2:$E$4714,5,FALSE)</f>
        <v>34288-6111</v>
      </c>
      <c r="G3136" s="5">
        <f>VLOOKUP(D3136,public_school_report!$D$1:$CI$3651,84,FALSE)</f>
        <v>712</v>
      </c>
      <c r="H3136" s="5" t="s">
        <v>4</v>
      </c>
      <c r="I3136" s="5">
        <v>68</v>
      </c>
      <c r="J3136" s="5">
        <v>69</v>
      </c>
      <c r="K3136" s="5">
        <v>65</v>
      </c>
      <c r="L3136" s="5">
        <v>75</v>
      </c>
      <c r="M3136" s="5">
        <v>76</v>
      </c>
      <c r="N3136" s="5">
        <v>58</v>
      </c>
      <c r="O3136" s="5">
        <v>65</v>
      </c>
      <c r="P3136" s="5"/>
      <c r="Q3136" s="5"/>
      <c r="R3136" s="5"/>
      <c r="S3136" s="5"/>
      <c r="T3136" s="5">
        <v>476</v>
      </c>
      <c r="U3136" s="5">
        <v>7</v>
      </c>
      <c r="V3136" s="5">
        <v>68</v>
      </c>
      <c r="W3136" s="5">
        <v>100</v>
      </c>
      <c r="X3136" s="5" t="s">
        <v>64</v>
      </c>
      <c r="Y3136" s="5" t="s">
        <v>62</v>
      </c>
      <c r="Z3136" s="5" t="s">
        <v>62</v>
      </c>
      <c r="AA3136" s="5" t="s">
        <v>63</v>
      </c>
      <c r="AB3136" s="5" t="s">
        <v>63</v>
      </c>
      <c r="AC3136" s="5" t="s">
        <v>63</v>
      </c>
      <c r="AD3136" s="5" t="s">
        <v>62</v>
      </c>
      <c r="AE3136" s="5" t="s">
        <v>64</v>
      </c>
      <c r="AF3136" s="5" t="s">
        <v>64</v>
      </c>
      <c r="AG3136" s="5" t="s">
        <v>63</v>
      </c>
      <c r="AH3136" s="5" t="s">
        <v>66</v>
      </c>
      <c r="AI3136" s="5" t="s">
        <v>66</v>
      </c>
      <c r="AJ3136" s="5" t="s">
        <v>66</v>
      </c>
      <c r="AK3136" s="5" t="s">
        <v>66</v>
      </c>
      <c r="AL3136" s="5" t="s">
        <v>66</v>
      </c>
      <c r="AM3136" s="5" t="s">
        <v>66</v>
      </c>
      <c r="AN3136" s="5" t="s">
        <v>66</v>
      </c>
      <c r="AO3136" s="5" t="s">
        <v>66</v>
      </c>
      <c r="AP3136" s="5" t="s">
        <v>66</v>
      </c>
      <c r="AQ3136" s="5" t="s">
        <v>66</v>
      </c>
      <c r="AR3136" s="5" t="s">
        <v>66</v>
      </c>
      <c r="AS3136" s="5" t="s">
        <v>65</v>
      </c>
      <c r="AT3136" s="5" t="s">
        <v>66</v>
      </c>
      <c r="AU3136" s="5" t="s">
        <v>67</v>
      </c>
      <c r="AV3136" s="5" t="s">
        <v>68</v>
      </c>
      <c r="AW3136" s="5" t="s">
        <v>65</v>
      </c>
      <c r="AX3136" s="5" t="s">
        <v>69</v>
      </c>
      <c r="AY3136" s="5">
        <v>37.9</v>
      </c>
      <c r="AZ3136" s="5">
        <v>67.5</v>
      </c>
    </row>
    <row r="3137" spans="1:52">
      <c r="A3137" s="5">
        <v>58</v>
      </c>
      <c r="B3137" s="5" t="s">
        <v>3096</v>
      </c>
      <c r="C3137" s="6">
        <v>1251</v>
      </c>
      <c r="D3137" s="5" t="s">
        <v>3133</v>
      </c>
      <c r="E3137" s="5" t="str">
        <f>VLOOKUP(B3137,Region!$A$1:$B$76,2,FALSE)</f>
        <v>Region_4</v>
      </c>
      <c r="F3137" s="5" t="str">
        <f>VLOOKUP(D3137,'Used to Match Zip By Sch Name'!$A$2:$E$4714,5,FALSE)</f>
        <v>34291-4104</v>
      </c>
      <c r="G3137" s="5" t="e">
        <f>VLOOKUP(D3137,public_school_report!$D$1:$CI$3651,84,FALSE)</f>
        <v>#N/A</v>
      </c>
      <c r="H3137" s="5"/>
      <c r="I3137" s="5">
        <v>57</v>
      </c>
      <c r="J3137" s="5">
        <v>52</v>
      </c>
      <c r="K3137" s="5">
        <v>46</v>
      </c>
      <c r="L3137" s="5">
        <v>56</v>
      </c>
      <c r="M3137" s="5">
        <v>59</v>
      </c>
      <c r="N3137" s="5">
        <v>50</v>
      </c>
      <c r="O3137" s="5">
        <v>70</v>
      </c>
      <c r="P3137" s="5">
        <v>72</v>
      </c>
      <c r="Q3137" s="5"/>
      <c r="R3137" s="5">
        <v>88</v>
      </c>
      <c r="S3137" s="5">
        <v>77</v>
      </c>
      <c r="T3137" s="5">
        <v>627</v>
      </c>
      <c r="U3137" s="5">
        <v>10</v>
      </c>
      <c r="V3137" s="5">
        <v>63</v>
      </c>
      <c r="W3137" s="5">
        <v>98</v>
      </c>
      <c r="X3137" s="5" t="s">
        <v>64</v>
      </c>
      <c r="Y3137" s="5" t="s">
        <v>62</v>
      </c>
      <c r="Z3137" s="5" t="s">
        <v>62</v>
      </c>
      <c r="AA3137" s="5" t="s">
        <v>62</v>
      </c>
      <c r="AB3137" s="5" t="s">
        <v>62</v>
      </c>
      <c r="AC3137" s="5" t="s">
        <v>62</v>
      </c>
      <c r="AD3137" s="5" t="s">
        <v>62</v>
      </c>
      <c r="AE3137" s="5" t="s">
        <v>64</v>
      </c>
      <c r="AF3137" s="5" t="s">
        <v>62</v>
      </c>
      <c r="AG3137" s="5" t="s">
        <v>62</v>
      </c>
      <c r="AH3137" s="5" t="s">
        <v>63</v>
      </c>
      <c r="AI3137" s="5" t="s">
        <v>62</v>
      </c>
      <c r="AJ3137" s="5" t="s">
        <v>63</v>
      </c>
      <c r="AK3137" s="5" t="s">
        <v>63</v>
      </c>
      <c r="AL3137" s="5" t="s">
        <v>63</v>
      </c>
      <c r="AM3137" s="5" t="s">
        <v>63</v>
      </c>
      <c r="AN3137" s="5" t="s">
        <v>63</v>
      </c>
      <c r="AO3137" s="5" t="s">
        <v>65</v>
      </c>
      <c r="AP3137" s="5" t="s">
        <v>66</v>
      </c>
      <c r="AQ3137" s="5" t="s">
        <v>66</v>
      </c>
      <c r="AR3137" s="5" t="s">
        <v>66</v>
      </c>
      <c r="AS3137" s="5" t="s">
        <v>65</v>
      </c>
      <c r="AT3137" s="5" t="s">
        <v>66</v>
      </c>
      <c r="AU3137" s="5" t="s">
        <v>67</v>
      </c>
      <c r="AV3137" s="5" t="s">
        <v>67</v>
      </c>
      <c r="AW3137" s="5" t="s">
        <v>65</v>
      </c>
      <c r="AX3137" s="5" t="s">
        <v>82</v>
      </c>
      <c r="AY3137" s="5">
        <v>33.6</v>
      </c>
      <c r="AZ3137" s="5">
        <v>55.7</v>
      </c>
    </row>
    <row r="3138" spans="1:52">
      <c r="A3138" s="5">
        <v>58</v>
      </c>
      <c r="B3138" s="5" t="s">
        <v>3096</v>
      </c>
      <c r="C3138" s="6">
        <v>1261</v>
      </c>
      <c r="D3138" s="5" t="s">
        <v>3134</v>
      </c>
      <c r="E3138" s="5" t="str">
        <f>VLOOKUP(B3138,Region!$A$1:$B$76,2,FALSE)</f>
        <v>Region_4</v>
      </c>
      <c r="F3138" s="5" t="str">
        <f>VLOOKUP(D3138,'Used to Match Zip By Sch Name'!$A$2:$E$4714,5,FALSE)</f>
        <v>34291-4112</v>
      </c>
      <c r="G3138" s="5">
        <f>VLOOKUP(D3138,public_school_report!$D$1:$CI$3651,84,FALSE)</f>
        <v>873</v>
      </c>
      <c r="H3138" s="5" t="s">
        <v>2</v>
      </c>
      <c r="I3138" s="5">
        <v>58</v>
      </c>
      <c r="J3138" s="5">
        <v>55</v>
      </c>
      <c r="K3138" s="5">
        <v>44</v>
      </c>
      <c r="L3138" s="5">
        <v>66</v>
      </c>
      <c r="M3138" s="5">
        <v>57</v>
      </c>
      <c r="N3138" s="5">
        <v>48</v>
      </c>
      <c r="O3138" s="5">
        <v>56</v>
      </c>
      <c r="P3138" s="5">
        <v>76</v>
      </c>
      <c r="Q3138" s="5">
        <v>72</v>
      </c>
      <c r="R3138" s="5"/>
      <c r="S3138" s="5"/>
      <c r="T3138" s="5">
        <v>532</v>
      </c>
      <c r="U3138" s="5">
        <v>9</v>
      </c>
      <c r="V3138" s="5">
        <v>59</v>
      </c>
      <c r="W3138" s="5">
        <v>99</v>
      </c>
      <c r="X3138" s="5" t="s">
        <v>62</v>
      </c>
      <c r="Y3138" s="5" t="s">
        <v>62</v>
      </c>
      <c r="Z3138" s="5" t="s">
        <v>62</v>
      </c>
      <c r="AA3138" s="5" t="s">
        <v>62</v>
      </c>
      <c r="AB3138" s="5" t="s">
        <v>62</v>
      </c>
      <c r="AC3138" s="5" t="s">
        <v>63</v>
      </c>
      <c r="AD3138" s="5" t="s">
        <v>62</v>
      </c>
      <c r="AE3138" s="5" t="s">
        <v>64</v>
      </c>
      <c r="AF3138" s="5" t="s">
        <v>64</v>
      </c>
      <c r="AG3138" s="5" t="s">
        <v>64</v>
      </c>
      <c r="AH3138" s="5" t="s">
        <v>64</v>
      </c>
      <c r="AI3138" s="5" t="s">
        <v>64</v>
      </c>
      <c r="AJ3138" s="5" t="s">
        <v>64</v>
      </c>
      <c r="AK3138" s="5" t="s">
        <v>64</v>
      </c>
      <c r="AL3138" s="5" t="s">
        <v>63</v>
      </c>
      <c r="AM3138" s="5" t="s">
        <v>62</v>
      </c>
      <c r="AN3138" s="5" t="s">
        <v>65</v>
      </c>
      <c r="AO3138" s="5" t="s">
        <v>66</v>
      </c>
      <c r="AP3138" s="5" t="s">
        <v>66</v>
      </c>
      <c r="AQ3138" s="5" t="s">
        <v>66</v>
      </c>
      <c r="AR3138" s="5" t="s">
        <v>66</v>
      </c>
      <c r="AS3138" s="5" t="s">
        <v>65</v>
      </c>
      <c r="AT3138" s="5" t="s">
        <v>66</v>
      </c>
      <c r="AU3138" s="5" t="s">
        <v>67</v>
      </c>
      <c r="AV3138" s="5" t="s">
        <v>67</v>
      </c>
      <c r="AW3138" s="5" t="s">
        <v>65</v>
      </c>
      <c r="AX3138" s="5" t="s">
        <v>78</v>
      </c>
      <c r="AY3138" s="5">
        <v>38.200000000000003</v>
      </c>
      <c r="AZ3138" s="5">
        <v>67</v>
      </c>
    </row>
    <row r="3139" spans="1:52">
      <c r="A3139" s="5">
        <v>58</v>
      </c>
      <c r="B3139" s="5" t="s">
        <v>3096</v>
      </c>
      <c r="C3139" s="6">
        <v>1271</v>
      </c>
      <c r="D3139" s="5" t="s">
        <v>3135</v>
      </c>
      <c r="E3139" s="5" t="str">
        <f>VLOOKUP(B3139,Region!$A$1:$B$76,2,FALSE)</f>
        <v>Region_4</v>
      </c>
      <c r="F3139" s="5" t="str">
        <f>VLOOKUP(D3139,'Used to Match Zip By Sch Name'!$A$2:$E$4714,5,FALSE)</f>
        <v>34286-5097</v>
      </c>
      <c r="G3139" s="5">
        <f>VLOOKUP(D3139,public_school_report!$D$1:$CI$3651,84,FALSE)</f>
        <v>772</v>
      </c>
      <c r="H3139" s="5" t="s">
        <v>4</v>
      </c>
      <c r="I3139" s="5">
        <v>71</v>
      </c>
      <c r="J3139" s="5">
        <v>61</v>
      </c>
      <c r="K3139" s="5">
        <v>44</v>
      </c>
      <c r="L3139" s="5">
        <v>75</v>
      </c>
      <c r="M3139" s="5">
        <v>65</v>
      </c>
      <c r="N3139" s="5">
        <v>39</v>
      </c>
      <c r="O3139" s="5">
        <v>72</v>
      </c>
      <c r="P3139" s="5"/>
      <c r="Q3139" s="5"/>
      <c r="R3139" s="5"/>
      <c r="S3139" s="5"/>
      <c r="T3139" s="5">
        <v>427</v>
      </c>
      <c r="U3139" s="5">
        <v>7</v>
      </c>
      <c r="V3139" s="5">
        <v>61</v>
      </c>
      <c r="W3139" s="5">
        <v>100</v>
      </c>
      <c r="X3139" s="5" t="s">
        <v>62</v>
      </c>
      <c r="Y3139" s="5" t="s">
        <v>64</v>
      </c>
      <c r="Z3139" s="5" t="s">
        <v>64</v>
      </c>
      <c r="AA3139" s="5" t="s">
        <v>64</v>
      </c>
      <c r="AB3139" s="5" t="s">
        <v>64</v>
      </c>
      <c r="AC3139" s="5" t="s">
        <v>64</v>
      </c>
      <c r="AD3139" s="5" t="s">
        <v>62</v>
      </c>
      <c r="AE3139" s="5" t="s">
        <v>64</v>
      </c>
      <c r="AF3139" s="5" t="s">
        <v>64</v>
      </c>
      <c r="AG3139" s="5" t="s">
        <v>64</v>
      </c>
      <c r="AH3139" s="5" t="s">
        <v>64</v>
      </c>
      <c r="AI3139" s="5" t="s">
        <v>64</v>
      </c>
      <c r="AJ3139" s="5" t="s">
        <v>64</v>
      </c>
      <c r="AK3139" s="5" t="s">
        <v>62</v>
      </c>
      <c r="AL3139" s="5" t="s">
        <v>64</v>
      </c>
      <c r="AM3139" s="5" t="s">
        <v>64</v>
      </c>
      <c r="AN3139" s="5" t="s">
        <v>66</v>
      </c>
      <c r="AO3139" s="5" t="s">
        <v>66</v>
      </c>
      <c r="AP3139" s="5" t="s">
        <v>66</v>
      </c>
      <c r="AQ3139" s="5" t="s">
        <v>66</v>
      </c>
      <c r="AR3139" s="5" t="s">
        <v>66</v>
      </c>
      <c r="AS3139" s="5" t="s">
        <v>65</v>
      </c>
      <c r="AT3139" s="5" t="s">
        <v>66</v>
      </c>
      <c r="AU3139" s="5" t="s">
        <v>67</v>
      </c>
      <c r="AV3139" s="5" t="s">
        <v>68</v>
      </c>
      <c r="AW3139" s="5" t="s">
        <v>65</v>
      </c>
      <c r="AX3139" s="5" t="s">
        <v>69</v>
      </c>
      <c r="AY3139" s="5">
        <v>29.8</v>
      </c>
      <c r="AZ3139" s="5">
        <v>58.9</v>
      </c>
    </row>
    <row r="3140" spans="1:52">
      <c r="A3140" s="5">
        <v>58</v>
      </c>
      <c r="B3140" s="5" t="s">
        <v>3096</v>
      </c>
      <c r="C3140" s="6">
        <v>1282</v>
      </c>
      <c r="D3140" s="5" t="s">
        <v>3136</v>
      </c>
      <c r="E3140" s="5" t="str">
        <f>VLOOKUP(B3140,Region!$A$1:$B$76,2,FALSE)</f>
        <v>Region_4</v>
      </c>
      <c r="F3140" s="5" t="str">
        <f>VLOOKUP(D3140,'Used to Match Zip By Sch Name'!$A$2:$E$4714,5,FALSE)</f>
        <v>34240-9101</v>
      </c>
      <c r="G3140" s="5">
        <f>VLOOKUP(D3140,public_school_report!$D$1:$CI$3651,84,FALSE)</f>
        <v>657</v>
      </c>
      <c r="H3140" s="5" t="s">
        <v>4</v>
      </c>
      <c r="I3140" s="5">
        <v>77</v>
      </c>
      <c r="J3140" s="5">
        <v>65</v>
      </c>
      <c r="K3140" s="5">
        <v>51</v>
      </c>
      <c r="L3140" s="5">
        <v>79</v>
      </c>
      <c r="M3140" s="5">
        <v>69</v>
      </c>
      <c r="N3140" s="5">
        <v>48</v>
      </c>
      <c r="O3140" s="5">
        <v>71</v>
      </c>
      <c r="P3140" s="5"/>
      <c r="Q3140" s="5"/>
      <c r="R3140" s="5"/>
      <c r="S3140" s="5"/>
      <c r="T3140" s="5">
        <v>460</v>
      </c>
      <c r="U3140" s="5">
        <v>7</v>
      </c>
      <c r="V3140" s="5">
        <v>66</v>
      </c>
      <c r="W3140" s="5">
        <v>100</v>
      </c>
      <c r="X3140" s="5" t="s">
        <v>64</v>
      </c>
      <c r="Y3140" s="5" t="s">
        <v>64</v>
      </c>
      <c r="Z3140" s="5" t="s">
        <v>64</v>
      </c>
      <c r="AA3140" s="5" t="s">
        <v>64</v>
      </c>
      <c r="AB3140" s="5" t="s">
        <v>64</v>
      </c>
      <c r="AC3140" s="5" t="s">
        <v>64</v>
      </c>
      <c r="AD3140" s="5" t="s">
        <v>64</v>
      </c>
      <c r="AE3140" s="5" t="s">
        <v>64</v>
      </c>
      <c r="AF3140" s="5" t="s">
        <v>64</v>
      </c>
      <c r="AG3140" s="5" t="s">
        <v>64</v>
      </c>
      <c r="AH3140" s="5" t="s">
        <v>64</v>
      </c>
      <c r="AI3140" s="5" t="s">
        <v>64</v>
      </c>
      <c r="AJ3140" s="5" t="s">
        <v>64</v>
      </c>
      <c r="AK3140" s="5" t="s">
        <v>64</v>
      </c>
      <c r="AL3140" s="5" t="s">
        <v>66</v>
      </c>
      <c r="AM3140" s="5" t="s">
        <v>66</v>
      </c>
      <c r="AN3140" s="5" t="s">
        <v>66</v>
      </c>
      <c r="AO3140" s="5" t="s">
        <v>66</v>
      </c>
      <c r="AP3140" s="5" t="s">
        <v>66</v>
      </c>
      <c r="AQ3140" s="5" t="s">
        <v>66</v>
      </c>
      <c r="AR3140" s="5" t="s">
        <v>66</v>
      </c>
      <c r="AS3140" s="5" t="s">
        <v>65</v>
      </c>
      <c r="AT3140" s="5" t="s">
        <v>66</v>
      </c>
      <c r="AU3140" s="5" t="s">
        <v>67</v>
      </c>
      <c r="AV3140" s="5" t="s">
        <v>67</v>
      </c>
      <c r="AW3140" s="5" t="s">
        <v>65</v>
      </c>
      <c r="AX3140" s="5" t="s">
        <v>69</v>
      </c>
      <c r="AY3140" s="5">
        <v>21.2</v>
      </c>
      <c r="AZ3140" s="5">
        <v>26.9</v>
      </c>
    </row>
    <row r="3141" spans="1:52">
      <c r="A3141" s="5">
        <v>58</v>
      </c>
      <c r="B3141" s="5" t="s">
        <v>3096</v>
      </c>
      <c r="C3141" s="6">
        <v>1291</v>
      </c>
      <c r="D3141" s="5" t="s">
        <v>3137</v>
      </c>
      <c r="E3141" s="5" t="str">
        <f>VLOOKUP(B3141,Region!$A$1:$B$76,2,FALSE)</f>
        <v>Region_4</v>
      </c>
      <c r="F3141" s="5" t="str">
        <f>VLOOKUP(D3141,'Used to Match Zip By Sch Name'!$A$2:$E$4714,5,FALSE)</f>
        <v>34289-9512</v>
      </c>
      <c r="G3141" s="5">
        <f>VLOOKUP(D3141,public_school_report!$D$1:$CI$3651,84,FALSE)</f>
        <v>859</v>
      </c>
      <c r="H3141" s="5" t="s">
        <v>2</v>
      </c>
      <c r="I3141" s="5">
        <v>60</v>
      </c>
      <c r="J3141" s="5">
        <v>56</v>
      </c>
      <c r="K3141" s="5">
        <v>44</v>
      </c>
      <c r="L3141" s="5">
        <v>65</v>
      </c>
      <c r="M3141" s="5">
        <v>59</v>
      </c>
      <c r="N3141" s="5">
        <v>41</v>
      </c>
      <c r="O3141" s="5">
        <v>52</v>
      </c>
      <c r="P3141" s="5">
        <v>85</v>
      </c>
      <c r="Q3141" s="5">
        <v>70</v>
      </c>
      <c r="R3141" s="5"/>
      <c r="S3141" s="5"/>
      <c r="T3141" s="5">
        <v>532</v>
      </c>
      <c r="U3141" s="5">
        <v>9</v>
      </c>
      <c r="V3141" s="5">
        <v>59</v>
      </c>
      <c r="W3141" s="5">
        <v>100</v>
      </c>
      <c r="X3141" s="5" t="s">
        <v>62</v>
      </c>
      <c r="Y3141" s="5" t="s">
        <v>62</v>
      </c>
      <c r="Z3141" s="5" t="s">
        <v>62</v>
      </c>
      <c r="AA3141" s="5" t="s">
        <v>62</v>
      </c>
      <c r="AB3141" s="5" t="s">
        <v>62</v>
      </c>
      <c r="AC3141" s="5" t="s">
        <v>62</v>
      </c>
      <c r="AD3141" s="5" t="s">
        <v>64</v>
      </c>
      <c r="AE3141" s="5" t="s">
        <v>64</v>
      </c>
      <c r="AF3141" s="5" t="s">
        <v>64</v>
      </c>
      <c r="AG3141" s="5" t="s">
        <v>64</v>
      </c>
      <c r="AH3141" s="5" t="s">
        <v>64</v>
      </c>
      <c r="AI3141" s="5" t="s">
        <v>66</v>
      </c>
      <c r="AJ3141" s="5" t="s">
        <v>66</v>
      </c>
      <c r="AK3141" s="5" t="s">
        <v>66</v>
      </c>
      <c r="AL3141" s="5" t="s">
        <v>66</v>
      </c>
      <c r="AM3141" s="5" t="s">
        <v>66</v>
      </c>
      <c r="AN3141" s="5" t="s">
        <v>66</v>
      </c>
      <c r="AO3141" s="5" t="s">
        <v>66</v>
      </c>
      <c r="AP3141" s="5" t="s">
        <v>66</v>
      </c>
      <c r="AQ3141" s="5" t="s">
        <v>66</v>
      </c>
      <c r="AR3141" s="5" t="s">
        <v>66</v>
      </c>
      <c r="AS3141" s="5" t="s">
        <v>65</v>
      </c>
      <c r="AT3141" s="5" t="s">
        <v>66</v>
      </c>
      <c r="AU3141" s="5" t="s">
        <v>67</v>
      </c>
      <c r="AV3141" s="5" t="s">
        <v>67</v>
      </c>
      <c r="AW3141" s="5" t="s">
        <v>65</v>
      </c>
      <c r="AX3141" s="5" t="s">
        <v>78</v>
      </c>
      <c r="AY3141" s="5">
        <v>32.700000000000003</v>
      </c>
      <c r="AZ3141" s="5">
        <v>57.2</v>
      </c>
    </row>
    <row r="3142" spans="1:52">
      <c r="A3142" s="5">
        <v>58</v>
      </c>
      <c r="B3142" s="5" t="s">
        <v>3096</v>
      </c>
      <c r="C3142" s="6">
        <v>1341</v>
      </c>
      <c r="D3142" s="5" t="s">
        <v>3138</v>
      </c>
      <c r="E3142" s="5" t="str">
        <f>VLOOKUP(B3142,Region!$A$1:$B$76,2,FALSE)</f>
        <v>Region_4</v>
      </c>
      <c r="F3142" s="5" t="str">
        <f>VLOOKUP(D3142,'Used to Match Zip By Sch Name'!$A$2:$E$4714,5,FALSE)</f>
        <v>34286-9055</v>
      </c>
      <c r="G3142" s="5">
        <f>VLOOKUP(D3142,public_school_report!$D$1:$CI$3651,84,FALSE)</f>
        <v>808</v>
      </c>
      <c r="H3142" s="5" t="s">
        <v>2</v>
      </c>
      <c r="I3142" s="5">
        <v>61</v>
      </c>
      <c r="J3142" s="5">
        <v>55</v>
      </c>
      <c r="K3142" s="5">
        <v>49</v>
      </c>
      <c r="L3142" s="5">
        <v>77</v>
      </c>
      <c r="M3142" s="5">
        <v>74</v>
      </c>
      <c r="N3142" s="5">
        <v>59</v>
      </c>
      <c r="O3142" s="5">
        <v>63</v>
      </c>
      <c r="P3142" s="5"/>
      <c r="Q3142" s="5"/>
      <c r="R3142" s="5"/>
      <c r="S3142" s="5"/>
      <c r="T3142" s="5">
        <v>438</v>
      </c>
      <c r="U3142" s="5">
        <v>7</v>
      </c>
      <c r="V3142" s="5">
        <v>63</v>
      </c>
      <c r="W3142" s="5">
        <v>100</v>
      </c>
      <c r="X3142" s="5" t="s">
        <v>64</v>
      </c>
      <c r="Y3142" s="5" t="s">
        <v>64</v>
      </c>
      <c r="Z3142" s="5" t="s">
        <v>62</v>
      </c>
      <c r="AA3142" s="5" t="s">
        <v>62</v>
      </c>
      <c r="AB3142" s="5" t="s">
        <v>64</v>
      </c>
      <c r="AC3142" s="5" t="s">
        <v>63</v>
      </c>
      <c r="AD3142" s="5" t="s">
        <v>62</v>
      </c>
      <c r="AE3142" s="5" t="s">
        <v>64</v>
      </c>
      <c r="AF3142" s="5" t="s">
        <v>62</v>
      </c>
      <c r="AG3142" s="5" t="s">
        <v>64</v>
      </c>
      <c r="AH3142" s="5" t="s">
        <v>64</v>
      </c>
      <c r="AI3142" s="5" t="s">
        <v>64</v>
      </c>
      <c r="AJ3142" s="5" t="s">
        <v>64</v>
      </c>
      <c r="AK3142" s="5" t="s">
        <v>66</v>
      </c>
      <c r="AL3142" s="5" t="s">
        <v>66</v>
      </c>
      <c r="AM3142" s="5" t="s">
        <v>66</v>
      </c>
      <c r="AN3142" s="5" t="s">
        <v>66</v>
      </c>
      <c r="AO3142" s="5" t="s">
        <v>66</v>
      </c>
      <c r="AP3142" s="5" t="s">
        <v>66</v>
      </c>
      <c r="AQ3142" s="5" t="s">
        <v>66</v>
      </c>
      <c r="AR3142" s="5" t="s">
        <v>66</v>
      </c>
      <c r="AS3142" s="5" t="s">
        <v>65</v>
      </c>
      <c r="AT3142" s="5" t="s">
        <v>66</v>
      </c>
      <c r="AU3142" s="5" t="s">
        <v>67</v>
      </c>
      <c r="AV3142" s="5" t="s">
        <v>68</v>
      </c>
      <c r="AW3142" s="5" t="s">
        <v>65</v>
      </c>
      <c r="AX3142" s="5" t="s">
        <v>69</v>
      </c>
      <c r="AY3142" s="5">
        <v>33.200000000000003</v>
      </c>
      <c r="AZ3142" s="5">
        <v>68.8</v>
      </c>
    </row>
    <row r="3143" spans="1:52">
      <c r="A3143" s="5">
        <v>58</v>
      </c>
      <c r="B3143" s="5" t="s">
        <v>3096</v>
      </c>
      <c r="C3143" s="6">
        <v>1391</v>
      </c>
      <c r="D3143" s="5" t="s">
        <v>3139</v>
      </c>
      <c r="E3143" s="5" t="str">
        <f>VLOOKUP(B3143,Region!$A$1:$B$76,2,FALSE)</f>
        <v>Region_4</v>
      </c>
      <c r="F3143" s="5" t="str">
        <f>VLOOKUP(D3143,'Used to Match Zip By Sch Name'!$A$2:$E$4714,5,FALSE)</f>
        <v>34233-1710</v>
      </c>
      <c r="G3143" s="5" t="e">
        <f>VLOOKUP(D3143,public_school_report!$D$1:$CI$3651,84,FALSE)</f>
        <v>#N/A</v>
      </c>
      <c r="H3143" s="5"/>
      <c r="I3143" s="5">
        <v>89</v>
      </c>
      <c r="J3143" s="5">
        <v>62</v>
      </c>
      <c r="K3143" s="5">
        <v>71</v>
      </c>
      <c r="L3143" s="5">
        <v>85</v>
      </c>
      <c r="M3143" s="5">
        <v>51</v>
      </c>
      <c r="N3143" s="5">
        <v>65</v>
      </c>
      <c r="O3143" s="5">
        <v>97</v>
      </c>
      <c r="P3143" s="5">
        <v>93</v>
      </c>
      <c r="Q3143" s="5"/>
      <c r="R3143" s="5">
        <v>99</v>
      </c>
      <c r="S3143" s="5">
        <v>75</v>
      </c>
      <c r="T3143" s="5">
        <v>787</v>
      </c>
      <c r="U3143" s="5">
        <v>10</v>
      </c>
      <c r="V3143" s="5">
        <v>79</v>
      </c>
      <c r="W3143" s="5">
        <v>99</v>
      </c>
      <c r="X3143" s="5" t="s">
        <v>64</v>
      </c>
      <c r="Y3143" s="5" t="s">
        <v>64</v>
      </c>
      <c r="Z3143" s="5" t="s">
        <v>64</v>
      </c>
      <c r="AA3143" s="5" t="s">
        <v>64</v>
      </c>
      <c r="AB3143" s="5" t="s">
        <v>64</v>
      </c>
      <c r="AC3143" s="5" t="s">
        <v>64</v>
      </c>
      <c r="AD3143" s="5" t="s">
        <v>64</v>
      </c>
      <c r="AE3143" s="5" t="s">
        <v>64</v>
      </c>
      <c r="AF3143" s="5" t="s">
        <v>64</v>
      </c>
      <c r="AG3143" s="5" t="s">
        <v>62</v>
      </c>
      <c r="AH3143" s="5" t="s">
        <v>64</v>
      </c>
      <c r="AI3143" s="5" t="s">
        <v>66</v>
      </c>
      <c r="AJ3143" s="5" t="s">
        <v>66</v>
      </c>
      <c r="AK3143" s="5" t="s">
        <v>66</v>
      </c>
      <c r="AL3143" s="5" t="s">
        <v>66</v>
      </c>
      <c r="AM3143" s="5" t="s">
        <v>66</v>
      </c>
      <c r="AN3143" s="5" t="s">
        <v>66</v>
      </c>
      <c r="AO3143" s="5" t="s">
        <v>66</v>
      </c>
      <c r="AP3143" s="5" t="s">
        <v>66</v>
      </c>
      <c r="AQ3143" s="5" t="s">
        <v>66</v>
      </c>
      <c r="AR3143" s="5" t="s">
        <v>66</v>
      </c>
      <c r="AS3143" s="5" t="s">
        <v>65</v>
      </c>
      <c r="AT3143" s="5" t="s">
        <v>66</v>
      </c>
      <c r="AU3143" s="5" t="s">
        <v>67</v>
      </c>
      <c r="AV3143" s="5" t="s">
        <v>67</v>
      </c>
      <c r="AW3143" s="5" t="s">
        <v>65</v>
      </c>
      <c r="AX3143" s="5" t="s">
        <v>82</v>
      </c>
      <c r="AY3143" s="5">
        <v>32.4</v>
      </c>
      <c r="AZ3143" s="5">
        <v>33.700000000000003</v>
      </c>
    </row>
    <row r="3144" spans="1:52">
      <c r="A3144" s="5">
        <v>59</v>
      </c>
      <c r="B3144" s="5" t="s">
        <v>3140</v>
      </c>
      <c r="C3144" s="6">
        <v>21</v>
      </c>
      <c r="D3144" s="5" t="s">
        <v>3141</v>
      </c>
      <c r="E3144" s="5" t="str">
        <f>VLOOKUP(B3144,Region!$A$1:$B$76,2,FALSE)</f>
        <v>Region_5</v>
      </c>
      <c r="F3144" s="5" t="str">
        <f>VLOOKUP(D3144,'Used to Match Zip By Sch Name'!$A$2:$E$4714,5,FALSE)</f>
        <v>32771-2268</v>
      </c>
      <c r="G3144" s="5">
        <f>VLOOKUP(D3144,public_school_report!$D$1:$CI$3651,84,FALSE)</f>
        <v>633</v>
      </c>
      <c r="H3144" s="5" t="s">
        <v>4</v>
      </c>
      <c r="I3144" s="5">
        <v>48</v>
      </c>
      <c r="J3144" s="5">
        <v>54</v>
      </c>
      <c r="K3144" s="5">
        <v>47</v>
      </c>
      <c r="L3144" s="5">
        <v>53</v>
      </c>
      <c r="M3144" s="5">
        <v>52</v>
      </c>
      <c r="N3144" s="5">
        <v>39</v>
      </c>
      <c r="O3144" s="5">
        <v>44</v>
      </c>
      <c r="P3144" s="5"/>
      <c r="Q3144" s="5"/>
      <c r="R3144" s="5"/>
      <c r="S3144" s="5"/>
      <c r="T3144" s="5">
        <v>337</v>
      </c>
      <c r="U3144" s="5">
        <v>7</v>
      </c>
      <c r="V3144" s="5">
        <v>48</v>
      </c>
      <c r="W3144" s="5">
        <v>99</v>
      </c>
      <c r="X3144" s="5" t="s">
        <v>63</v>
      </c>
      <c r="Y3144" s="5" t="s">
        <v>63</v>
      </c>
      <c r="Z3144" s="5" t="s">
        <v>63</v>
      </c>
      <c r="AA3144" s="5" t="s">
        <v>63</v>
      </c>
      <c r="AB3144" s="5" t="s">
        <v>63</v>
      </c>
      <c r="AC3144" s="5" t="s">
        <v>73</v>
      </c>
      <c r="AD3144" s="5" t="s">
        <v>72</v>
      </c>
      <c r="AE3144" s="5" t="s">
        <v>63</v>
      </c>
      <c r="AF3144" s="5" t="s">
        <v>63</v>
      </c>
      <c r="AG3144" s="5" t="s">
        <v>63</v>
      </c>
      <c r="AH3144" s="5" t="s">
        <v>62</v>
      </c>
      <c r="AI3144" s="5" t="s">
        <v>63</v>
      </c>
      <c r="AJ3144" s="5" t="s">
        <v>63</v>
      </c>
      <c r="AK3144" s="5" t="s">
        <v>62</v>
      </c>
      <c r="AL3144" s="5" t="s">
        <v>63</v>
      </c>
      <c r="AM3144" s="5" t="s">
        <v>62</v>
      </c>
      <c r="AN3144" s="5" t="s">
        <v>62</v>
      </c>
      <c r="AO3144" s="5" t="s">
        <v>63</v>
      </c>
      <c r="AP3144" s="5" t="s">
        <v>63</v>
      </c>
      <c r="AQ3144" s="5" t="s">
        <v>72</v>
      </c>
      <c r="AR3144" s="5" t="s">
        <v>72</v>
      </c>
      <c r="AS3144" s="5" t="s">
        <v>65</v>
      </c>
      <c r="AT3144" s="5" t="s">
        <v>66</v>
      </c>
      <c r="AU3144" s="5" t="s">
        <v>67</v>
      </c>
      <c r="AV3144" s="5" t="s">
        <v>68</v>
      </c>
      <c r="AW3144" s="5" t="s">
        <v>65</v>
      </c>
      <c r="AX3144" s="5" t="s">
        <v>69</v>
      </c>
      <c r="AY3144" s="5">
        <v>80.3</v>
      </c>
      <c r="AZ3144" s="5">
        <v>90</v>
      </c>
    </row>
    <row r="3145" spans="1:52">
      <c r="A3145" s="5">
        <v>59</v>
      </c>
      <c r="B3145" s="5" t="s">
        <v>3140</v>
      </c>
      <c r="C3145" s="6">
        <v>31</v>
      </c>
      <c r="D3145" s="5" t="s">
        <v>3142</v>
      </c>
      <c r="E3145" s="5" t="str">
        <f>VLOOKUP(B3145,Region!$A$1:$B$76,2,FALSE)</f>
        <v>Region_5</v>
      </c>
      <c r="F3145" s="5" t="str">
        <f>VLOOKUP(D3145,'Used to Match Zip By Sch Name'!$A$2:$E$4714,5,FALSE)</f>
        <v>32703-6064</v>
      </c>
      <c r="G3145" s="5">
        <f>VLOOKUP(D3145,public_school_report!$D$1:$CI$3651,84,FALSE)</f>
        <v>1102</v>
      </c>
      <c r="H3145" s="5" t="s">
        <v>2</v>
      </c>
      <c r="I3145" s="5">
        <v>64</v>
      </c>
      <c r="J3145" s="5">
        <v>55</v>
      </c>
      <c r="K3145" s="5">
        <v>29</v>
      </c>
      <c r="L3145" s="5">
        <v>72</v>
      </c>
      <c r="M3145" s="5">
        <v>68</v>
      </c>
      <c r="N3145" s="5">
        <v>46</v>
      </c>
      <c r="O3145" s="5">
        <v>63</v>
      </c>
      <c r="P3145" s="5"/>
      <c r="Q3145" s="5"/>
      <c r="R3145" s="5"/>
      <c r="S3145" s="5"/>
      <c r="T3145" s="5">
        <v>397</v>
      </c>
      <c r="U3145" s="5">
        <v>7</v>
      </c>
      <c r="V3145" s="5">
        <v>57</v>
      </c>
      <c r="W3145" s="5">
        <v>100</v>
      </c>
      <c r="X3145" s="5" t="s">
        <v>62</v>
      </c>
      <c r="Y3145" s="5" t="s">
        <v>62</v>
      </c>
      <c r="Z3145" s="5" t="s">
        <v>62</v>
      </c>
      <c r="AA3145" s="5" t="s">
        <v>62</v>
      </c>
      <c r="AB3145" s="5" t="s">
        <v>64</v>
      </c>
      <c r="AC3145" s="5" t="s">
        <v>64</v>
      </c>
      <c r="AD3145" s="5" t="s">
        <v>62</v>
      </c>
      <c r="AE3145" s="5" t="s">
        <v>64</v>
      </c>
      <c r="AF3145" s="5" t="s">
        <v>64</v>
      </c>
      <c r="AG3145" s="5" t="s">
        <v>64</v>
      </c>
      <c r="AH3145" s="5" t="s">
        <v>64</v>
      </c>
      <c r="AI3145" s="5" t="s">
        <v>64</v>
      </c>
      <c r="AJ3145" s="5" t="s">
        <v>64</v>
      </c>
      <c r="AK3145" s="5" t="s">
        <v>64</v>
      </c>
      <c r="AL3145" s="5" t="s">
        <v>64</v>
      </c>
      <c r="AM3145" s="5" t="s">
        <v>64</v>
      </c>
      <c r="AN3145" s="5" t="s">
        <v>64</v>
      </c>
      <c r="AO3145" s="5" t="s">
        <v>64</v>
      </c>
      <c r="AP3145" s="5" t="s">
        <v>63</v>
      </c>
      <c r="AQ3145" s="5" t="s">
        <v>64</v>
      </c>
      <c r="AR3145" s="5" t="s">
        <v>62</v>
      </c>
      <c r="AS3145" s="5" t="s">
        <v>65</v>
      </c>
      <c r="AT3145" s="5" t="s">
        <v>66</v>
      </c>
      <c r="AU3145" s="5" t="s">
        <v>67</v>
      </c>
      <c r="AV3145" s="5" t="s">
        <v>67</v>
      </c>
      <c r="AW3145" s="5" t="s">
        <v>65</v>
      </c>
      <c r="AX3145" s="5" t="s">
        <v>69</v>
      </c>
      <c r="AY3145" s="5">
        <v>51.9</v>
      </c>
      <c r="AZ3145" s="5">
        <v>55.4</v>
      </c>
    </row>
    <row r="3146" spans="1:52">
      <c r="A3146" s="5">
        <v>59</v>
      </c>
      <c r="B3146" s="5" t="s">
        <v>3140</v>
      </c>
      <c r="C3146" s="6">
        <v>41</v>
      </c>
      <c r="D3146" s="5" t="s">
        <v>3143</v>
      </c>
      <c r="E3146" s="5" t="str">
        <f>VLOOKUP(B3146,Region!$A$1:$B$76,2,FALSE)</f>
        <v>Region_5</v>
      </c>
      <c r="F3146" s="5" t="str">
        <f>VLOOKUP(D3146,'Used to Match Zip By Sch Name'!$A$2:$E$4714,5,FALSE)</f>
        <v>32730-2354</v>
      </c>
      <c r="G3146" s="5">
        <f>VLOOKUP(D3146,public_school_report!$D$1:$CI$3651,84,FALSE)</f>
        <v>795</v>
      </c>
      <c r="H3146" s="5" t="s">
        <v>2</v>
      </c>
      <c r="I3146" s="5">
        <v>57</v>
      </c>
      <c r="J3146" s="5">
        <v>53</v>
      </c>
      <c r="K3146" s="5">
        <v>36</v>
      </c>
      <c r="L3146" s="5">
        <v>69</v>
      </c>
      <c r="M3146" s="5">
        <v>54</v>
      </c>
      <c r="N3146" s="5">
        <v>24</v>
      </c>
      <c r="O3146" s="5">
        <v>67</v>
      </c>
      <c r="P3146" s="5"/>
      <c r="Q3146" s="5"/>
      <c r="R3146" s="5"/>
      <c r="S3146" s="5"/>
      <c r="T3146" s="5">
        <v>360</v>
      </c>
      <c r="U3146" s="5">
        <v>7</v>
      </c>
      <c r="V3146" s="5">
        <v>51</v>
      </c>
      <c r="W3146" s="5">
        <v>99</v>
      </c>
      <c r="X3146" s="5" t="s">
        <v>63</v>
      </c>
      <c r="Y3146" s="5" t="s">
        <v>62</v>
      </c>
      <c r="Z3146" s="5" t="s">
        <v>64</v>
      </c>
      <c r="AA3146" s="5" t="s">
        <v>63</v>
      </c>
      <c r="AB3146" s="5" t="s">
        <v>63</v>
      </c>
      <c r="AC3146" s="5" t="s">
        <v>62</v>
      </c>
      <c r="AD3146" s="5" t="s">
        <v>63</v>
      </c>
      <c r="AE3146" s="5" t="s">
        <v>62</v>
      </c>
      <c r="AF3146" s="5" t="s">
        <v>63</v>
      </c>
      <c r="AG3146" s="5" t="s">
        <v>62</v>
      </c>
      <c r="AH3146" s="5" t="s">
        <v>62</v>
      </c>
      <c r="AI3146" s="5" t="s">
        <v>64</v>
      </c>
      <c r="AJ3146" s="5" t="s">
        <v>62</v>
      </c>
      <c r="AK3146" s="5" t="s">
        <v>64</v>
      </c>
      <c r="AL3146" s="5" t="s">
        <v>62</v>
      </c>
      <c r="AM3146" s="5" t="s">
        <v>62</v>
      </c>
      <c r="AN3146" s="5" t="s">
        <v>64</v>
      </c>
      <c r="AO3146" s="5" t="s">
        <v>62</v>
      </c>
      <c r="AP3146" s="5" t="s">
        <v>64</v>
      </c>
      <c r="AQ3146" s="5" t="s">
        <v>64</v>
      </c>
      <c r="AR3146" s="5" t="s">
        <v>72</v>
      </c>
      <c r="AS3146" s="5" t="s">
        <v>65</v>
      </c>
      <c r="AT3146" s="5" t="s">
        <v>66</v>
      </c>
      <c r="AU3146" s="5" t="s">
        <v>67</v>
      </c>
      <c r="AV3146" s="5" t="s">
        <v>68</v>
      </c>
      <c r="AW3146" s="5" t="s">
        <v>65</v>
      </c>
      <c r="AX3146" s="5" t="s">
        <v>69</v>
      </c>
      <c r="AY3146" s="5">
        <v>70.400000000000006</v>
      </c>
      <c r="AZ3146" s="5">
        <v>76.3</v>
      </c>
    </row>
    <row r="3147" spans="1:52">
      <c r="A3147" s="5">
        <v>59</v>
      </c>
      <c r="B3147" s="5" t="s">
        <v>3140</v>
      </c>
      <c r="C3147" s="6">
        <v>51</v>
      </c>
      <c r="D3147" s="5" t="s">
        <v>3144</v>
      </c>
      <c r="E3147" s="5" t="str">
        <f>VLOOKUP(B3147,Region!$A$1:$B$76,2,FALSE)</f>
        <v>Region_5</v>
      </c>
      <c r="F3147" s="5" t="str">
        <f>VLOOKUP(D3147,'Used to Match Zip By Sch Name'!$A$2:$E$4714,5,FALSE)</f>
        <v>32732-9641</v>
      </c>
      <c r="G3147" s="5">
        <f>VLOOKUP(D3147,public_school_report!$D$1:$CI$3651,84,FALSE)</f>
        <v>574</v>
      </c>
      <c r="H3147" s="5" t="s">
        <v>4</v>
      </c>
      <c r="I3147" s="5">
        <v>58</v>
      </c>
      <c r="J3147" s="5">
        <v>56</v>
      </c>
      <c r="K3147" s="5">
        <v>56</v>
      </c>
      <c r="L3147" s="5">
        <v>68</v>
      </c>
      <c r="M3147" s="5">
        <v>64</v>
      </c>
      <c r="N3147" s="5">
        <v>42</v>
      </c>
      <c r="O3147" s="5">
        <v>63</v>
      </c>
      <c r="P3147" s="5"/>
      <c r="Q3147" s="5"/>
      <c r="R3147" s="5"/>
      <c r="S3147" s="5"/>
      <c r="T3147" s="5">
        <v>407</v>
      </c>
      <c r="U3147" s="5">
        <v>7</v>
      </c>
      <c r="V3147" s="5">
        <v>58</v>
      </c>
      <c r="W3147" s="5">
        <v>98</v>
      </c>
      <c r="X3147" s="5" t="s">
        <v>62</v>
      </c>
      <c r="Y3147" s="5" t="s">
        <v>62</v>
      </c>
      <c r="Z3147" s="5" t="s">
        <v>64</v>
      </c>
      <c r="AA3147" s="5" t="s">
        <v>62</v>
      </c>
      <c r="AB3147" s="5" t="s">
        <v>64</v>
      </c>
      <c r="AC3147" s="5" t="s">
        <v>62</v>
      </c>
      <c r="AD3147" s="5" t="s">
        <v>64</v>
      </c>
      <c r="AE3147" s="5" t="s">
        <v>64</v>
      </c>
      <c r="AF3147" s="5" t="s">
        <v>64</v>
      </c>
      <c r="AG3147" s="5" t="s">
        <v>64</v>
      </c>
      <c r="AH3147" s="5" t="s">
        <v>64</v>
      </c>
      <c r="AI3147" s="5" t="s">
        <v>64</v>
      </c>
      <c r="AJ3147" s="5" t="s">
        <v>64</v>
      </c>
      <c r="AK3147" s="5" t="s">
        <v>64</v>
      </c>
      <c r="AL3147" s="5" t="s">
        <v>64</v>
      </c>
      <c r="AM3147" s="5" t="s">
        <v>64</v>
      </c>
      <c r="AN3147" s="5" t="s">
        <v>64</v>
      </c>
      <c r="AO3147" s="5" t="s">
        <v>64</v>
      </c>
      <c r="AP3147" s="5" t="s">
        <v>63</v>
      </c>
      <c r="AQ3147" s="5" t="s">
        <v>64</v>
      </c>
      <c r="AR3147" s="5" t="s">
        <v>63</v>
      </c>
      <c r="AS3147" s="5" t="s">
        <v>65</v>
      </c>
      <c r="AT3147" s="5" t="s">
        <v>66</v>
      </c>
      <c r="AU3147" s="5" t="s">
        <v>67</v>
      </c>
      <c r="AV3147" s="5" t="s">
        <v>67</v>
      </c>
      <c r="AW3147" s="5" t="s">
        <v>65</v>
      </c>
      <c r="AX3147" s="5" t="s">
        <v>69</v>
      </c>
      <c r="AY3147" s="5">
        <v>19</v>
      </c>
      <c r="AZ3147" s="5">
        <v>47.199999999999989</v>
      </c>
    </row>
    <row r="3148" spans="1:52">
      <c r="A3148" s="5">
        <v>59</v>
      </c>
      <c r="B3148" s="5" t="s">
        <v>3140</v>
      </c>
      <c r="C3148" s="6">
        <v>71</v>
      </c>
      <c r="D3148" s="5" t="s">
        <v>3145</v>
      </c>
      <c r="E3148" s="5" t="str">
        <f>VLOOKUP(B3148,Region!$A$1:$B$76,2,FALSE)</f>
        <v>Region_5</v>
      </c>
      <c r="F3148" s="5" t="str">
        <f>VLOOKUP(D3148,'Used to Match Zip By Sch Name'!$A$2:$E$4714,5,FALSE)</f>
        <v>32746-3701</v>
      </c>
      <c r="G3148" s="5" t="e">
        <f>VLOOKUP(D3148,public_school_report!$D$1:$CI$3651,84,FALSE)</f>
        <v>#N/A</v>
      </c>
      <c r="H3148" s="5"/>
      <c r="I3148" s="5">
        <v>59</v>
      </c>
      <c r="J3148" s="5">
        <v>55</v>
      </c>
      <c r="K3148" s="5">
        <v>38</v>
      </c>
      <c r="L3148" s="5">
        <v>50</v>
      </c>
      <c r="M3148" s="5">
        <v>42</v>
      </c>
      <c r="N3148" s="5">
        <v>46</v>
      </c>
      <c r="O3148" s="5">
        <v>72</v>
      </c>
      <c r="P3148" s="5">
        <v>73</v>
      </c>
      <c r="Q3148" s="5"/>
      <c r="R3148" s="5">
        <v>96</v>
      </c>
      <c r="S3148" s="5">
        <v>51</v>
      </c>
      <c r="T3148" s="5">
        <v>582</v>
      </c>
      <c r="U3148" s="5">
        <v>10</v>
      </c>
      <c r="V3148" s="5">
        <v>58</v>
      </c>
      <c r="W3148" s="5">
        <v>98</v>
      </c>
      <c r="X3148" s="5" t="s">
        <v>62</v>
      </c>
      <c r="Y3148" s="5" t="s">
        <v>62</v>
      </c>
      <c r="Z3148" s="5" t="s">
        <v>62</v>
      </c>
      <c r="AA3148" s="5" t="s">
        <v>62</v>
      </c>
      <c r="AB3148" s="5" t="s">
        <v>64</v>
      </c>
      <c r="AC3148" s="5" t="s">
        <v>64</v>
      </c>
      <c r="AD3148" s="5" t="s">
        <v>64</v>
      </c>
      <c r="AE3148" s="5" t="s">
        <v>62</v>
      </c>
      <c r="AF3148" s="5" t="s">
        <v>62</v>
      </c>
      <c r="AG3148" s="5" t="s">
        <v>64</v>
      </c>
      <c r="AH3148" s="5" t="s">
        <v>62</v>
      </c>
      <c r="AI3148" s="5" t="s">
        <v>62</v>
      </c>
      <c r="AJ3148" s="5" t="s">
        <v>62</v>
      </c>
      <c r="AK3148" s="5" t="s">
        <v>64</v>
      </c>
      <c r="AL3148" s="5" t="s">
        <v>62</v>
      </c>
      <c r="AM3148" s="5" t="s">
        <v>64</v>
      </c>
      <c r="AN3148" s="5" t="s">
        <v>64</v>
      </c>
      <c r="AO3148" s="5" t="s">
        <v>64</v>
      </c>
      <c r="AP3148" s="5" t="s">
        <v>63</v>
      </c>
      <c r="AQ3148" s="5" t="s">
        <v>62</v>
      </c>
      <c r="AR3148" s="5" t="s">
        <v>64</v>
      </c>
      <c r="AS3148" s="5" t="s">
        <v>65</v>
      </c>
      <c r="AT3148" s="5" t="s">
        <v>66</v>
      </c>
      <c r="AU3148" s="5" t="s">
        <v>67</v>
      </c>
      <c r="AV3148" s="5" t="s">
        <v>67</v>
      </c>
      <c r="AW3148" s="5" t="s">
        <v>65</v>
      </c>
      <c r="AX3148" s="5" t="s">
        <v>82</v>
      </c>
      <c r="AY3148" s="5">
        <v>44.3</v>
      </c>
      <c r="AZ3148" s="5">
        <v>42.6</v>
      </c>
    </row>
    <row r="3149" spans="1:52">
      <c r="A3149" s="5">
        <v>59</v>
      </c>
      <c r="B3149" s="5" t="s">
        <v>3140</v>
      </c>
      <c r="C3149" s="6">
        <v>81</v>
      </c>
      <c r="D3149" s="5" t="s">
        <v>3146</v>
      </c>
      <c r="E3149" s="5" t="str">
        <f>VLOOKUP(B3149,Region!$A$1:$B$76,2,FALSE)</f>
        <v>Region_5</v>
      </c>
      <c r="F3149" s="5" t="str">
        <f>VLOOKUP(D3149,'Used to Match Zip By Sch Name'!$A$2:$E$4714,5,FALSE)</f>
        <v>32746-3532</v>
      </c>
      <c r="G3149" s="5">
        <f>VLOOKUP(D3149,public_school_report!$D$1:$CI$3651,84,FALSE)</f>
        <v>980</v>
      </c>
      <c r="H3149" s="5" t="s">
        <v>2</v>
      </c>
      <c r="I3149" s="5">
        <v>70</v>
      </c>
      <c r="J3149" s="5">
        <v>67</v>
      </c>
      <c r="K3149" s="5">
        <v>51</v>
      </c>
      <c r="L3149" s="5">
        <v>76</v>
      </c>
      <c r="M3149" s="5">
        <v>76</v>
      </c>
      <c r="N3149" s="5">
        <v>64</v>
      </c>
      <c r="O3149" s="5">
        <v>63</v>
      </c>
      <c r="P3149" s="5"/>
      <c r="Q3149" s="5"/>
      <c r="R3149" s="5"/>
      <c r="S3149" s="5"/>
      <c r="T3149" s="5">
        <v>467</v>
      </c>
      <c r="U3149" s="5">
        <v>7</v>
      </c>
      <c r="V3149" s="5">
        <v>67</v>
      </c>
      <c r="W3149" s="5">
        <v>100</v>
      </c>
      <c r="X3149" s="5" t="s">
        <v>64</v>
      </c>
      <c r="Y3149" s="5" t="s">
        <v>64</v>
      </c>
      <c r="Z3149" s="5" t="s">
        <v>64</v>
      </c>
      <c r="AA3149" s="5" t="s">
        <v>63</v>
      </c>
      <c r="AB3149" s="5" t="s">
        <v>62</v>
      </c>
      <c r="AC3149" s="5" t="s">
        <v>62</v>
      </c>
      <c r="AD3149" s="5" t="s">
        <v>62</v>
      </c>
      <c r="AE3149" s="5" t="s">
        <v>62</v>
      </c>
      <c r="AF3149" s="5" t="s">
        <v>64</v>
      </c>
      <c r="AG3149" s="5" t="s">
        <v>62</v>
      </c>
      <c r="AH3149" s="5" t="s">
        <v>64</v>
      </c>
      <c r="AI3149" s="5" t="s">
        <v>62</v>
      </c>
      <c r="AJ3149" s="5" t="s">
        <v>64</v>
      </c>
      <c r="AK3149" s="5" t="s">
        <v>64</v>
      </c>
      <c r="AL3149" s="5" t="s">
        <v>64</v>
      </c>
      <c r="AM3149" s="5" t="s">
        <v>64</v>
      </c>
      <c r="AN3149" s="5" t="s">
        <v>64</v>
      </c>
      <c r="AO3149" s="5" t="s">
        <v>64</v>
      </c>
      <c r="AP3149" s="5" t="s">
        <v>64</v>
      </c>
      <c r="AQ3149" s="5" t="s">
        <v>62</v>
      </c>
      <c r="AR3149" s="5" t="s">
        <v>64</v>
      </c>
      <c r="AS3149" s="5" t="s">
        <v>65</v>
      </c>
      <c r="AT3149" s="5" t="s">
        <v>66</v>
      </c>
      <c r="AU3149" s="5" t="s">
        <v>67</v>
      </c>
      <c r="AV3149" s="5" t="s">
        <v>67</v>
      </c>
      <c r="AW3149" s="5" t="s">
        <v>65</v>
      </c>
      <c r="AX3149" s="5" t="s">
        <v>69</v>
      </c>
      <c r="AY3149" s="5">
        <v>45.5</v>
      </c>
      <c r="AZ3149" s="5">
        <v>49.2</v>
      </c>
    </row>
    <row r="3150" spans="1:52">
      <c r="A3150" s="5">
        <v>59</v>
      </c>
      <c r="B3150" s="5" t="s">
        <v>3140</v>
      </c>
      <c r="C3150" s="6">
        <v>91</v>
      </c>
      <c r="D3150" s="5" t="s">
        <v>2172</v>
      </c>
      <c r="E3150" s="5" t="str">
        <f>VLOOKUP(B3150,Region!$A$1:$B$76,2,FALSE)</f>
        <v>Region_5</v>
      </c>
      <c r="F3150" s="5" t="str">
        <f>VLOOKUP(D3150,'Used to Match Zip By Sch Name'!$A$2:$E$4714,5,FALSE)</f>
        <v>32750-4461</v>
      </c>
      <c r="G3150" s="5">
        <f>VLOOKUP(D3150,public_school_report!$D$1:$CI$3651,84,FALSE)</f>
        <v>651</v>
      </c>
      <c r="H3150" s="5" t="s">
        <v>4</v>
      </c>
      <c r="I3150" s="5">
        <v>71</v>
      </c>
      <c r="J3150" s="5">
        <v>63</v>
      </c>
      <c r="K3150" s="5">
        <v>59</v>
      </c>
      <c r="L3150" s="5">
        <v>72</v>
      </c>
      <c r="M3150" s="5">
        <v>69</v>
      </c>
      <c r="N3150" s="5">
        <v>48</v>
      </c>
      <c r="O3150" s="5">
        <v>61</v>
      </c>
      <c r="P3150" s="5"/>
      <c r="Q3150" s="5"/>
      <c r="R3150" s="5"/>
      <c r="S3150" s="5"/>
      <c r="T3150" s="5">
        <v>443</v>
      </c>
      <c r="U3150" s="5">
        <v>7</v>
      </c>
      <c r="V3150" s="5">
        <v>63</v>
      </c>
      <c r="W3150" s="5">
        <v>100</v>
      </c>
      <c r="X3150" s="5" t="s">
        <v>64</v>
      </c>
      <c r="Y3150" s="5" t="s">
        <v>62</v>
      </c>
      <c r="Z3150" s="5" t="s">
        <v>66</v>
      </c>
      <c r="AA3150" s="5" t="s">
        <v>66</v>
      </c>
      <c r="AB3150" s="5" t="s">
        <v>66</v>
      </c>
      <c r="AC3150" s="5" t="s">
        <v>66</v>
      </c>
      <c r="AD3150" s="5" t="s">
        <v>66</v>
      </c>
      <c r="AE3150" s="5" t="s">
        <v>66</v>
      </c>
      <c r="AF3150" s="5" t="s">
        <v>66</v>
      </c>
      <c r="AG3150" s="5" t="s">
        <v>66</v>
      </c>
      <c r="AH3150" s="5" t="s">
        <v>66</v>
      </c>
      <c r="AI3150" s="5" t="s">
        <v>66</v>
      </c>
      <c r="AJ3150" s="5" t="s">
        <v>66</v>
      </c>
      <c r="AK3150" s="5" t="s">
        <v>66</v>
      </c>
      <c r="AL3150" s="5" t="s">
        <v>66</v>
      </c>
      <c r="AM3150" s="5" t="s">
        <v>66</v>
      </c>
      <c r="AN3150" s="5" t="s">
        <v>66</v>
      </c>
      <c r="AO3150" s="5" t="s">
        <v>66</v>
      </c>
      <c r="AP3150" s="5" t="s">
        <v>66</v>
      </c>
      <c r="AQ3150" s="5" t="s">
        <v>66</v>
      </c>
      <c r="AR3150" s="5" t="s">
        <v>66</v>
      </c>
      <c r="AS3150" s="5" t="s">
        <v>65</v>
      </c>
      <c r="AT3150" s="5" t="s">
        <v>66</v>
      </c>
      <c r="AU3150" s="5" t="s">
        <v>67</v>
      </c>
      <c r="AV3150" s="5" t="s">
        <v>68</v>
      </c>
      <c r="AW3150" s="5" t="s">
        <v>65</v>
      </c>
      <c r="AX3150" s="5" t="s">
        <v>69</v>
      </c>
      <c r="AY3150" s="5">
        <v>49.9</v>
      </c>
      <c r="AZ3150" s="5">
        <v>63.9</v>
      </c>
    </row>
    <row r="3151" spans="1:52">
      <c r="A3151" s="5">
        <v>59</v>
      </c>
      <c r="B3151" s="5" t="s">
        <v>3140</v>
      </c>
      <c r="C3151" s="6">
        <v>101</v>
      </c>
      <c r="D3151" s="5" t="s">
        <v>3147</v>
      </c>
      <c r="E3151" s="5" t="str">
        <f>VLOOKUP(B3151,Region!$A$1:$B$76,2,FALSE)</f>
        <v>Region_5</v>
      </c>
      <c r="F3151" s="5" t="str">
        <f>VLOOKUP(D3151,'Used to Match Zip By Sch Name'!$A$2:$E$4714,5,FALSE)</f>
        <v>32750-6422</v>
      </c>
      <c r="G3151" s="5">
        <f>VLOOKUP(D3151,public_school_report!$D$1:$CI$3651,84,FALSE)</f>
        <v>1395</v>
      </c>
      <c r="H3151" s="5" t="s">
        <v>2</v>
      </c>
      <c r="I3151" s="5">
        <v>55</v>
      </c>
      <c r="J3151" s="5">
        <v>54</v>
      </c>
      <c r="K3151" s="5">
        <v>38</v>
      </c>
      <c r="L3151" s="5">
        <v>57</v>
      </c>
      <c r="M3151" s="5">
        <v>56</v>
      </c>
      <c r="N3151" s="5">
        <v>45</v>
      </c>
      <c r="O3151" s="5">
        <v>53</v>
      </c>
      <c r="P3151" s="5">
        <v>68</v>
      </c>
      <c r="Q3151" s="5">
        <v>82</v>
      </c>
      <c r="R3151" s="5"/>
      <c r="S3151" s="5"/>
      <c r="T3151" s="5">
        <v>508</v>
      </c>
      <c r="U3151" s="5">
        <v>9</v>
      </c>
      <c r="V3151" s="5">
        <v>56</v>
      </c>
      <c r="W3151" s="5">
        <v>99</v>
      </c>
      <c r="X3151" s="5" t="s">
        <v>62</v>
      </c>
      <c r="Y3151" s="5" t="s">
        <v>62</v>
      </c>
      <c r="Z3151" s="5" t="s">
        <v>62</v>
      </c>
      <c r="AA3151" s="5" t="s">
        <v>62</v>
      </c>
      <c r="AB3151" s="5" t="s">
        <v>62</v>
      </c>
      <c r="AC3151" s="5" t="s">
        <v>62</v>
      </c>
      <c r="AD3151" s="5" t="s">
        <v>62</v>
      </c>
      <c r="AE3151" s="5" t="s">
        <v>62</v>
      </c>
      <c r="AF3151" s="5" t="s">
        <v>62</v>
      </c>
      <c r="AG3151" s="5" t="s">
        <v>64</v>
      </c>
      <c r="AH3151" s="5" t="s">
        <v>64</v>
      </c>
      <c r="AI3151" s="5" t="s">
        <v>64</v>
      </c>
      <c r="AJ3151" s="5" t="s">
        <v>64</v>
      </c>
      <c r="AK3151" s="5" t="s">
        <v>64</v>
      </c>
      <c r="AL3151" s="5" t="s">
        <v>62</v>
      </c>
      <c r="AM3151" s="5" t="s">
        <v>62</v>
      </c>
      <c r="AN3151" s="5" t="s">
        <v>64</v>
      </c>
      <c r="AO3151" s="5" t="s">
        <v>64</v>
      </c>
      <c r="AP3151" s="5" t="s">
        <v>63</v>
      </c>
      <c r="AQ3151" s="5" t="s">
        <v>62</v>
      </c>
      <c r="AR3151" s="5" t="s">
        <v>62</v>
      </c>
      <c r="AS3151" s="5" t="s">
        <v>65</v>
      </c>
      <c r="AT3151" s="5" t="s">
        <v>66</v>
      </c>
      <c r="AU3151" s="5" t="s">
        <v>67</v>
      </c>
      <c r="AV3151" s="5" t="s">
        <v>68</v>
      </c>
      <c r="AW3151" s="5" t="s">
        <v>65</v>
      </c>
      <c r="AX3151" s="5" t="s">
        <v>78</v>
      </c>
      <c r="AY3151" s="5">
        <v>57.1</v>
      </c>
      <c r="AZ3151" s="5">
        <v>66.400000000000006</v>
      </c>
    </row>
    <row r="3152" spans="1:52">
      <c r="A3152" s="5">
        <v>59</v>
      </c>
      <c r="B3152" s="5" t="s">
        <v>3140</v>
      </c>
      <c r="C3152" s="6">
        <v>111</v>
      </c>
      <c r="D3152" s="5" t="s">
        <v>3148</v>
      </c>
      <c r="E3152" s="5" t="str">
        <f>VLOOKUP(B3152,Region!$A$1:$B$76,2,FALSE)</f>
        <v>Region_5</v>
      </c>
      <c r="F3152" s="5" t="str">
        <f>VLOOKUP(D3152,'Used to Match Zip By Sch Name'!$A$2:$E$4714,5,FALSE)</f>
        <v>32765-8890</v>
      </c>
      <c r="G3152" s="5">
        <f>VLOOKUP(D3152,public_school_report!$D$1:$CI$3651,84,FALSE)</f>
        <v>919</v>
      </c>
      <c r="H3152" s="5" t="s">
        <v>2</v>
      </c>
      <c r="I3152" s="5">
        <v>75</v>
      </c>
      <c r="J3152" s="5">
        <v>67</v>
      </c>
      <c r="K3152" s="5">
        <v>51</v>
      </c>
      <c r="L3152" s="5">
        <v>80</v>
      </c>
      <c r="M3152" s="5">
        <v>78</v>
      </c>
      <c r="N3152" s="5">
        <v>55</v>
      </c>
      <c r="O3152" s="5">
        <v>74</v>
      </c>
      <c r="P3152" s="5"/>
      <c r="Q3152" s="5"/>
      <c r="R3152" s="5"/>
      <c r="S3152" s="5"/>
      <c r="T3152" s="5">
        <v>480</v>
      </c>
      <c r="U3152" s="5">
        <v>7</v>
      </c>
      <c r="V3152" s="5">
        <v>69</v>
      </c>
      <c r="W3152" s="5">
        <v>98</v>
      </c>
      <c r="X3152" s="5" t="s">
        <v>64</v>
      </c>
      <c r="Y3152" s="5" t="s">
        <v>64</v>
      </c>
      <c r="Z3152" s="5" t="s">
        <v>64</v>
      </c>
      <c r="AA3152" s="5" t="s">
        <v>62</v>
      </c>
      <c r="AB3152" s="5" t="s">
        <v>64</v>
      </c>
      <c r="AC3152" s="5" t="s">
        <v>64</v>
      </c>
      <c r="AD3152" s="5" t="s">
        <v>64</v>
      </c>
      <c r="AE3152" s="5" t="s">
        <v>64</v>
      </c>
      <c r="AF3152" s="5" t="s">
        <v>64</v>
      </c>
      <c r="AG3152" s="5" t="s">
        <v>64</v>
      </c>
      <c r="AH3152" s="5" t="s">
        <v>64</v>
      </c>
      <c r="AI3152" s="5" t="s">
        <v>64</v>
      </c>
      <c r="AJ3152" s="5" t="s">
        <v>64</v>
      </c>
      <c r="AK3152" s="5" t="s">
        <v>64</v>
      </c>
      <c r="AL3152" s="5" t="s">
        <v>64</v>
      </c>
      <c r="AM3152" s="5" t="s">
        <v>64</v>
      </c>
      <c r="AN3152" s="5" t="s">
        <v>64</v>
      </c>
      <c r="AO3152" s="5" t="s">
        <v>64</v>
      </c>
      <c r="AP3152" s="5" t="s">
        <v>65</v>
      </c>
      <c r="AQ3152" s="5" t="s">
        <v>66</v>
      </c>
      <c r="AR3152" s="5" t="s">
        <v>66</v>
      </c>
      <c r="AS3152" s="5" t="s">
        <v>65</v>
      </c>
      <c r="AT3152" s="5" t="s">
        <v>66</v>
      </c>
      <c r="AU3152" s="5" t="s">
        <v>67</v>
      </c>
      <c r="AV3152" s="5" t="s">
        <v>67</v>
      </c>
      <c r="AW3152" s="5" t="s">
        <v>65</v>
      </c>
      <c r="AX3152" s="5" t="s">
        <v>69</v>
      </c>
      <c r="AY3152" s="5">
        <v>49.7</v>
      </c>
      <c r="AZ3152" s="5">
        <v>38.1</v>
      </c>
    </row>
    <row r="3153" spans="1:52">
      <c r="A3153" s="5">
        <v>59</v>
      </c>
      <c r="B3153" s="5" t="s">
        <v>3140</v>
      </c>
      <c r="C3153" s="6">
        <v>121</v>
      </c>
      <c r="D3153" s="5" t="s">
        <v>3149</v>
      </c>
      <c r="E3153" s="5" t="str">
        <f>VLOOKUP(B3153,Region!$A$1:$B$76,2,FALSE)</f>
        <v>Region_5</v>
      </c>
      <c r="F3153" s="5" t="str">
        <f>VLOOKUP(D3153,'Used to Match Zip By Sch Name'!$A$2:$E$4714,5,FALSE)</f>
        <v>32708-2629</v>
      </c>
      <c r="G3153" s="5">
        <f>VLOOKUP(D3153,public_school_report!$D$1:$CI$3651,84,FALSE)</f>
        <v>667</v>
      </c>
      <c r="H3153" s="5" t="s">
        <v>4</v>
      </c>
      <c r="I3153" s="5">
        <v>65</v>
      </c>
      <c r="J3153" s="5">
        <v>59</v>
      </c>
      <c r="K3153" s="5">
        <v>45</v>
      </c>
      <c r="L3153" s="5">
        <v>71</v>
      </c>
      <c r="M3153" s="5">
        <v>70</v>
      </c>
      <c r="N3153" s="5">
        <v>38</v>
      </c>
      <c r="O3153" s="5">
        <v>61</v>
      </c>
      <c r="P3153" s="5"/>
      <c r="Q3153" s="5"/>
      <c r="R3153" s="5"/>
      <c r="S3153" s="5"/>
      <c r="T3153" s="5">
        <v>409</v>
      </c>
      <c r="U3153" s="5">
        <v>7</v>
      </c>
      <c r="V3153" s="5">
        <v>58</v>
      </c>
      <c r="W3153" s="5">
        <v>100</v>
      </c>
      <c r="X3153" s="5" t="s">
        <v>62</v>
      </c>
      <c r="Y3153" s="5" t="s">
        <v>62</v>
      </c>
      <c r="Z3153" s="5" t="s">
        <v>62</v>
      </c>
      <c r="AA3153" s="5" t="s">
        <v>63</v>
      </c>
      <c r="AB3153" s="5" t="s">
        <v>62</v>
      </c>
      <c r="AC3153" s="5" t="s">
        <v>62</v>
      </c>
      <c r="AD3153" s="5" t="s">
        <v>64</v>
      </c>
      <c r="AE3153" s="5" t="s">
        <v>64</v>
      </c>
      <c r="AF3153" s="5" t="s">
        <v>62</v>
      </c>
      <c r="AG3153" s="5" t="s">
        <v>62</v>
      </c>
      <c r="AH3153" s="5" t="s">
        <v>64</v>
      </c>
      <c r="AI3153" s="5" t="s">
        <v>64</v>
      </c>
      <c r="AJ3153" s="5" t="s">
        <v>64</v>
      </c>
      <c r="AK3153" s="5" t="s">
        <v>64</v>
      </c>
      <c r="AL3153" s="5" t="s">
        <v>64</v>
      </c>
      <c r="AM3153" s="5" t="s">
        <v>66</v>
      </c>
      <c r="AN3153" s="5" t="s">
        <v>66</v>
      </c>
      <c r="AO3153" s="5" t="s">
        <v>66</v>
      </c>
      <c r="AP3153" s="5" t="s">
        <v>66</v>
      </c>
      <c r="AQ3153" s="5" t="s">
        <v>66</v>
      </c>
      <c r="AR3153" s="5" t="s">
        <v>66</v>
      </c>
      <c r="AS3153" s="5" t="s">
        <v>65</v>
      </c>
      <c r="AT3153" s="5" t="s">
        <v>66</v>
      </c>
      <c r="AU3153" s="5" t="s">
        <v>67</v>
      </c>
      <c r="AV3153" s="5" t="s">
        <v>67</v>
      </c>
      <c r="AW3153" s="5" t="s">
        <v>65</v>
      </c>
      <c r="AX3153" s="5" t="s">
        <v>69</v>
      </c>
      <c r="AY3153" s="5">
        <v>52.5</v>
      </c>
      <c r="AZ3153" s="5">
        <v>57.4</v>
      </c>
    </row>
    <row r="3154" spans="1:52">
      <c r="A3154" s="5">
        <v>59</v>
      </c>
      <c r="B3154" s="5" t="s">
        <v>3140</v>
      </c>
      <c r="C3154" s="6">
        <v>131</v>
      </c>
      <c r="D3154" s="5" t="s">
        <v>3150</v>
      </c>
      <c r="E3154" s="5" t="str">
        <f>VLOOKUP(B3154,Region!$A$1:$B$76,2,FALSE)</f>
        <v>Region_5</v>
      </c>
      <c r="F3154" s="5" t="str">
        <f>VLOOKUP(D3154,'Used to Match Zip By Sch Name'!$A$2:$E$4714,5,FALSE)</f>
        <v>32765-9735</v>
      </c>
      <c r="G3154" s="5">
        <f>VLOOKUP(D3154,public_school_report!$D$1:$CI$3651,84,FALSE)</f>
        <v>810</v>
      </c>
      <c r="H3154" s="5" t="s">
        <v>2</v>
      </c>
      <c r="I3154" s="5">
        <v>83</v>
      </c>
      <c r="J3154" s="5">
        <v>70</v>
      </c>
      <c r="K3154" s="5">
        <v>59</v>
      </c>
      <c r="L3154" s="5">
        <v>81</v>
      </c>
      <c r="M3154" s="5">
        <v>74</v>
      </c>
      <c r="N3154" s="5">
        <v>65</v>
      </c>
      <c r="O3154" s="5">
        <v>71</v>
      </c>
      <c r="P3154" s="5"/>
      <c r="Q3154" s="5"/>
      <c r="R3154" s="5"/>
      <c r="S3154" s="5"/>
      <c r="T3154" s="5">
        <v>503</v>
      </c>
      <c r="U3154" s="5">
        <v>7</v>
      </c>
      <c r="V3154" s="5">
        <v>72</v>
      </c>
      <c r="W3154" s="5">
        <v>99</v>
      </c>
      <c r="X3154" s="5" t="s">
        <v>64</v>
      </c>
      <c r="Y3154" s="5" t="s">
        <v>62</v>
      </c>
      <c r="Z3154" s="5" t="s">
        <v>64</v>
      </c>
      <c r="AA3154" s="5" t="s">
        <v>62</v>
      </c>
      <c r="AB3154" s="5" t="s">
        <v>64</v>
      </c>
      <c r="AC3154" s="5" t="s">
        <v>64</v>
      </c>
      <c r="AD3154" s="5" t="s">
        <v>62</v>
      </c>
      <c r="AE3154" s="5" t="s">
        <v>64</v>
      </c>
      <c r="AF3154" s="5" t="s">
        <v>64</v>
      </c>
      <c r="AG3154" s="5" t="s">
        <v>64</v>
      </c>
      <c r="AH3154" s="5" t="s">
        <v>64</v>
      </c>
      <c r="AI3154" s="5" t="s">
        <v>64</v>
      </c>
      <c r="AJ3154" s="5" t="s">
        <v>64</v>
      </c>
      <c r="AK3154" s="5" t="s">
        <v>64</v>
      </c>
      <c r="AL3154" s="5" t="s">
        <v>64</v>
      </c>
      <c r="AM3154" s="5" t="s">
        <v>64</v>
      </c>
      <c r="AN3154" s="5" t="s">
        <v>64</v>
      </c>
      <c r="AO3154" s="5" t="s">
        <v>64</v>
      </c>
      <c r="AP3154" s="5" t="s">
        <v>63</v>
      </c>
      <c r="AQ3154" s="5" t="s">
        <v>64</v>
      </c>
      <c r="AR3154" s="5" t="s">
        <v>64</v>
      </c>
      <c r="AS3154" s="5" t="s">
        <v>65</v>
      </c>
      <c r="AT3154" s="5" t="s">
        <v>66</v>
      </c>
      <c r="AU3154" s="5" t="s">
        <v>67</v>
      </c>
      <c r="AV3154" s="5" t="s">
        <v>67</v>
      </c>
      <c r="AW3154" s="5" t="s">
        <v>65</v>
      </c>
      <c r="AX3154" s="5" t="s">
        <v>69</v>
      </c>
      <c r="AY3154" s="5">
        <v>28.2</v>
      </c>
      <c r="AZ3154" s="5">
        <v>25.3</v>
      </c>
    </row>
    <row r="3155" spans="1:52">
      <c r="A3155" s="5">
        <v>59</v>
      </c>
      <c r="B3155" s="5" t="s">
        <v>3140</v>
      </c>
      <c r="C3155" s="6">
        <v>141</v>
      </c>
      <c r="D3155" s="5" t="s">
        <v>3151</v>
      </c>
      <c r="E3155" s="5" t="str">
        <f>VLOOKUP(B3155,Region!$A$1:$B$76,2,FALSE)</f>
        <v>Region_5</v>
      </c>
      <c r="F3155" s="5" t="str">
        <f>VLOOKUP(D3155,'Used to Match Zip By Sch Name'!$A$2:$E$4714,5,FALSE)</f>
        <v>32773-5172</v>
      </c>
      <c r="G3155" s="5">
        <f>VLOOKUP(D3155,public_school_report!$D$1:$CI$3651,84,FALSE)</f>
        <v>812</v>
      </c>
      <c r="H3155" s="5" t="s">
        <v>2</v>
      </c>
      <c r="I3155" s="5">
        <v>33</v>
      </c>
      <c r="J3155" s="5">
        <v>51</v>
      </c>
      <c r="K3155" s="5">
        <v>59</v>
      </c>
      <c r="L3155" s="5">
        <v>33</v>
      </c>
      <c r="M3155" s="5">
        <v>42</v>
      </c>
      <c r="N3155" s="5">
        <v>45</v>
      </c>
      <c r="O3155" s="5">
        <v>30</v>
      </c>
      <c r="P3155" s="5"/>
      <c r="Q3155" s="5"/>
      <c r="R3155" s="5"/>
      <c r="S3155" s="5"/>
      <c r="T3155" s="5">
        <v>293</v>
      </c>
      <c r="U3155" s="5">
        <v>7</v>
      </c>
      <c r="V3155" s="5">
        <v>42</v>
      </c>
      <c r="W3155" s="5">
        <v>99</v>
      </c>
      <c r="X3155" s="5" t="s">
        <v>63</v>
      </c>
      <c r="Y3155" s="5" t="s">
        <v>72</v>
      </c>
      <c r="Z3155" s="5" t="s">
        <v>72</v>
      </c>
      <c r="AA3155" s="5" t="s">
        <v>73</v>
      </c>
      <c r="AB3155" s="5" t="s">
        <v>72</v>
      </c>
      <c r="AC3155" s="5" t="s">
        <v>72</v>
      </c>
      <c r="AD3155" s="5" t="s">
        <v>72</v>
      </c>
      <c r="AE3155" s="5" t="s">
        <v>63</v>
      </c>
      <c r="AF3155" s="5" t="s">
        <v>62</v>
      </c>
      <c r="AG3155" s="5" t="s">
        <v>62</v>
      </c>
      <c r="AH3155" s="5" t="s">
        <v>64</v>
      </c>
      <c r="AI3155" s="5" t="s">
        <v>63</v>
      </c>
      <c r="AJ3155" s="5" t="s">
        <v>62</v>
      </c>
      <c r="AK3155" s="5" t="s">
        <v>63</v>
      </c>
      <c r="AL3155" s="5" t="s">
        <v>63</v>
      </c>
      <c r="AM3155" s="5" t="s">
        <v>62</v>
      </c>
      <c r="AN3155" s="5" t="s">
        <v>62</v>
      </c>
      <c r="AO3155" s="5" t="s">
        <v>62</v>
      </c>
      <c r="AP3155" s="5" t="s">
        <v>72</v>
      </c>
      <c r="AQ3155" s="5" t="s">
        <v>63</v>
      </c>
      <c r="AR3155" s="5" t="s">
        <v>72</v>
      </c>
      <c r="AS3155" s="5" t="s">
        <v>65</v>
      </c>
      <c r="AT3155" s="5" t="s">
        <v>66</v>
      </c>
      <c r="AU3155" s="5" t="s">
        <v>67</v>
      </c>
      <c r="AV3155" s="5" t="s">
        <v>68</v>
      </c>
      <c r="AW3155" s="5" t="s">
        <v>65</v>
      </c>
      <c r="AX3155" s="5" t="s">
        <v>69</v>
      </c>
      <c r="AY3155" s="5">
        <v>78.3</v>
      </c>
      <c r="AZ3155" s="5">
        <v>94.899999999999977</v>
      </c>
    </row>
    <row r="3156" spans="1:52">
      <c r="A3156" s="5">
        <v>59</v>
      </c>
      <c r="B3156" s="5" t="s">
        <v>3140</v>
      </c>
      <c r="C3156" s="6">
        <v>151</v>
      </c>
      <c r="D3156" s="5" t="s">
        <v>3152</v>
      </c>
      <c r="E3156" s="5" t="str">
        <f>VLOOKUP(B3156,Region!$A$1:$B$76,2,FALSE)</f>
        <v>Region_5</v>
      </c>
      <c r="F3156" s="5" t="str">
        <f>VLOOKUP(D3156,'Used to Match Zip By Sch Name'!$A$2:$E$4714,5,FALSE)</f>
        <v>32771-3383</v>
      </c>
      <c r="G3156" s="5">
        <f>VLOOKUP(D3156,public_school_report!$D$1:$CI$3651,84,FALSE)</f>
        <v>1679</v>
      </c>
      <c r="H3156" s="5" t="s">
        <v>2</v>
      </c>
      <c r="I3156" s="5">
        <v>63</v>
      </c>
      <c r="J3156" s="5">
        <v>57</v>
      </c>
      <c r="K3156" s="5">
        <v>40</v>
      </c>
      <c r="L3156" s="5">
        <v>68</v>
      </c>
      <c r="M3156" s="5">
        <v>63</v>
      </c>
      <c r="N3156" s="5">
        <v>49</v>
      </c>
      <c r="O3156" s="5">
        <v>64</v>
      </c>
      <c r="P3156" s="5">
        <v>75</v>
      </c>
      <c r="Q3156" s="5">
        <v>84</v>
      </c>
      <c r="R3156" s="5"/>
      <c r="S3156" s="5"/>
      <c r="T3156" s="5">
        <v>563</v>
      </c>
      <c r="U3156" s="5">
        <v>9</v>
      </c>
      <c r="V3156" s="5">
        <v>63</v>
      </c>
      <c r="W3156" s="5">
        <v>99</v>
      </c>
      <c r="X3156" s="5" t="s">
        <v>64</v>
      </c>
      <c r="Y3156" s="5" t="s">
        <v>62</v>
      </c>
      <c r="Z3156" s="5" t="s">
        <v>64</v>
      </c>
      <c r="AA3156" s="5" t="s">
        <v>64</v>
      </c>
      <c r="AB3156" s="5" t="s">
        <v>64</v>
      </c>
      <c r="AC3156" s="5" t="s">
        <v>64</v>
      </c>
      <c r="AD3156" s="5" t="s">
        <v>64</v>
      </c>
      <c r="AE3156" s="5" t="s">
        <v>64</v>
      </c>
      <c r="AF3156" s="5" t="s">
        <v>64</v>
      </c>
      <c r="AG3156" s="5" t="s">
        <v>64</v>
      </c>
      <c r="AH3156" s="5" t="s">
        <v>64</v>
      </c>
      <c r="AI3156" s="5" t="s">
        <v>64</v>
      </c>
      <c r="AJ3156" s="5" t="s">
        <v>64</v>
      </c>
      <c r="AK3156" s="5" t="s">
        <v>64</v>
      </c>
      <c r="AL3156" s="5" t="s">
        <v>62</v>
      </c>
      <c r="AM3156" s="5" t="s">
        <v>62</v>
      </c>
      <c r="AN3156" s="5" t="s">
        <v>62</v>
      </c>
      <c r="AO3156" s="5" t="s">
        <v>64</v>
      </c>
      <c r="AP3156" s="5" t="s">
        <v>63</v>
      </c>
      <c r="AQ3156" s="5" t="s">
        <v>63</v>
      </c>
      <c r="AR3156" s="5" t="s">
        <v>63</v>
      </c>
      <c r="AS3156" s="5" t="s">
        <v>65</v>
      </c>
      <c r="AT3156" s="5" t="s">
        <v>66</v>
      </c>
      <c r="AU3156" s="5" t="s">
        <v>67</v>
      </c>
      <c r="AV3156" s="5" t="s">
        <v>67</v>
      </c>
      <c r="AW3156" s="5" t="s">
        <v>65</v>
      </c>
      <c r="AX3156" s="5" t="s">
        <v>78</v>
      </c>
      <c r="AY3156" s="5">
        <v>63.6</v>
      </c>
      <c r="AZ3156" s="5">
        <v>50.6</v>
      </c>
    </row>
    <row r="3157" spans="1:52">
      <c r="A3157" s="5">
        <v>59</v>
      </c>
      <c r="B3157" s="5" t="s">
        <v>3140</v>
      </c>
      <c r="C3157" s="6">
        <v>171</v>
      </c>
      <c r="D3157" s="5" t="s">
        <v>292</v>
      </c>
      <c r="E3157" s="5" t="str">
        <f>VLOOKUP(B3157,Region!$A$1:$B$76,2,FALSE)</f>
        <v>Region_5</v>
      </c>
      <c r="F3157" s="5" t="str">
        <f>VLOOKUP(D3157,'Used to Match Zip By Sch Name'!$A$2:$E$4714,5,FALSE)</f>
        <v>32766-6724</v>
      </c>
      <c r="G3157" s="5">
        <f>VLOOKUP(D3157,public_school_report!$D$1:$CI$3651,84,FALSE)</f>
        <v>841</v>
      </c>
      <c r="H3157" s="5" t="s">
        <v>2</v>
      </c>
      <c r="I3157" s="5">
        <v>77</v>
      </c>
      <c r="J3157" s="5">
        <v>64</v>
      </c>
      <c r="K3157" s="5">
        <v>51</v>
      </c>
      <c r="L3157" s="5">
        <v>79</v>
      </c>
      <c r="M3157" s="5">
        <v>63</v>
      </c>
      <c r="N3157" s="5">
        <v>42</v>
      </c>
      <c r="O3157" s="5">
        <v>75</v>
      </c>
      <c r="P3157" s="5"/>
      <c r="Q3157" s="5"/>
      <c r="R3157" s="5"/>
      <c r="S3157" s="5"/>
      <c r="T3157" s="5">
        <v>451</v>
      </c>
      <c r="U3157" s="5">
        <v>7</v>
      </c>
      <c r="V3157" s="5">
        <v>64</v>
      </c>
      <c r="W3157" s="5">
        <v>99</v>
      </c>
      <c r="X3157" s="5" t="s">
        <v>64</v>
      </c>
      <c r="Y3157" s="5" t="s">
        <v>64</v>
      </c>
      <c r="Z3157" s="5" t="s">
        <v>62</v>
      </c>
      <c r="AA3157" s="5" t="s">
        <v>64</v>
      </c>
      <c r="AB3157" s="5" t="s">
        <v>64</v>
      </c>
      <c r="AC3157" s="5" t="s">
        <v>64</v>
      </c>
      <c r="AD3157" s="5" t="s">
        <v>64</v>
      </c>
      <c r="AE3157" s="5" t="s">
        <v>64</v>
      </c>
      <c r="AF3157" s="5" t="s">
        <v>64</v>
      </c>
      <c r="AG3157" s="5" t="s">
        <v>64</v>
      </c>
      <c r="AH3157" s="5" t="s">
        <v>64</v>
      </c>
      <c r="AI3157" s="5" t="s">
        <v>64</v>
      </c>
      <c r="AJ3157" s="5" t="s">
        <v>64</v>
      </c>
      <c r="AK3157" s="5" t="s">
        <v>62</v>
      </c>
      <c r="AL3157" s="5" t="s">
        <v>64</v>
      </c>
      <c r="AM3157" s="5" t="s">
        <v>66</v>
      </c>
      <c r="AN3157" s="5" t="s">
        <v>66</v>
      </c>
      <c r="AO3157" s="5" t="s">
        <v>66</v>
      </c>
      <c r="AP3157" s="5" t="s">
        <v>66</v>
      </c>
      <c r="AQ3157" s="5" t="s">
        <v>66</v>
      </c>
      <c r="AR3157" s="5" t="s">
        <v>66</v>
      </c>
      <c r="AS3157" s="5" t="s">
        <v>65</v>
      </c>
      <c r="AT3157" s="5" t="s">
        <v>66</v>
      </c>
      <c r="AU3157" s="5" t="s">
        <v>67</v>
      </c>
      <c r="AV3157" s="5" t="s">
        <v>67</v>
      </c>
      <c r="AW3157" s="5" t="s">
        <v>65</v>
      </c>
      <c r="AX3157" s="5" t="s">
        <v>69</v>
      </c>
      <c r="AY3157" s="5">
        <v>29.3</v>
      </c>
      <c r="AZ3157" s="5">
        <v>22.5</v>
      </c>
    </row>
    <row r="3158" spans="1:52">
      <c r="A3158" s="5">
        <v>59</v>
      </c>
      <c r="B3158" s="5" t="s">
        <v>3140</v>
      </c>
      <c r="C3158" s="6">
        <v>181</v>
      </c>
      <c r="D3158" s="5" t="s">
        <v>2807</v>
      </c>
      <c r="E3158" s="5" t="str">
        <f>VLOOKUP(B3158,Region!$A$1:$B$76,2,FALSE)</f>
        <v>Region_5</v>
      </c>
      <c r="F3158" s="5" t="str">
        <f>VLOOKUP(D3158,'Used to Match Zip By Sch Name'!$A$2:$E$4714,5,FALSE)</f>
        <v>32773-4916</v>
      </c>
      <c r="G3158" s="5" t="e">
        <f>VLOOKUP(D3158,public_school_report!$D$1:$CI$3651,84,FALSE)</f>
        <v>#N/A</v>
      </c>
      <c r="H3158" s="5"/>
      <c r="I3158" s="5">
        <v>58</v>
      </c>
      <c r="J3158" s="5">
        <v>54</v>
      </c>
      <c r="K3158" s="5">
        <v>41</v>
      </c>
      <c r="L3158" s="5">
        <v>44</v>
      </c>
      <c r="M3158" s="5">
        <v>47</v>
      </c>
      <c r="N3158" s="5">
        <v>41</v>
      </c>
      <c r="O3158" s="5">
        <v>59</v>
      </c>
      <c r="P3158" s="5">
        <v>71</v>
      </c>
      <c r="Q3158" s="5"/>
      <c r="R3158" s="5">
        <v>89</v>
      </c>
      <c r="S3158" s="5">
        <v>70</v>
      </c>
      <c r="T3158" s="5">
        <v>574</v>
      </c>
      <c r="U3158" s="5">
        <v>10</v>
      </c>
      <c r="V3158" s="5">
        <v>57</v>
      </c>
      <c r="W3158" s="5">
        <v>96</v>
      </c>
      <c r="X3158" s="5" t="s">
        <v>62</v>
      </c>
      <c r="Y3158" s="5" t="s">
        <v>62</v>
      </c>
      <c r="Z3158" s="5" t="s">
        <v>62</v>
      </c>
      <c r="AA3158" s="5" t="s">
        <v>62</v>
      </c>
      <c r="AB3158" s="5" t="s">
        <v>64</v>
      </c>
      <c r="AC3158" s="5" t="s">
        <v>62</v>
      </c>
      <c r="AD3158" s="5" t="s">
        <v>62</v>
      </c>
      <c r="AE3158" s="5" t="s">
        <v>64</v>
      </c>
      <c r="AF3158" s="5" t="s">
        <v>62</v>
      </c>
      <c r="AG3158" s="5" t="s">
        <v>62</v>
      </c>
      <c r="AH3158" s="5" t="s">
        <v>63</v>
      </c>
      <c r="AI3158" s="5" t="s">
        <v>64</v>
      </c>
      <c r="AJ3158" s="5" t="s">
        <v>63</v>
      </c>
      <c r="AK3158" s="5" t="s">
        <v>62</v>
      </c>
      <c r="AL3158" s="5" t="s">
        <v>63</v>
      </c>
      <c r="AM3158" s="5" t="s">
        <v>72</v>
      </c>
      <c r="AN3158" s="5" t="s">
        <v>63</v>
      </c>
      <c r="AO3158" s="5" t="s">
        <v>63</v>
      </c>
      <c r="AP3158" s="5" t="s">
        <v>63</v>
      </c>
      <c r="AQ3158" s="5" t="s">
        <v>63</v>
      </c>
      <c r="AR3158" s="5" t="s">
        <v>63</v>
      </c>
      <c r="AS3158" s="5" t="s">
        <v>65</v>
      </c>
      <c r="AT3158" s="5" t="s">
        <v>66</v>
      </c>
      <c r="AU3158" s="5" t="s">
        <v>67</v>
      </c>
      <c r="AV3158" s="5" t="s">
        <v>67</v>
      </c>
      <c r="AW3158" s="5" t="s">
        <v>65</v>
      </c>
      <c r="AX3158" s="5" t="s">
        <v>82</v>
      </c>
      <c r="AY3158" s="5">
        <v>64</v>
      </c>
      <c r="AZ3158" s="5">
        <v>53.3</v>
      </c>
    </row>
    <row r="3159" spans="1:52">
      <c r="A3159" s="5">
        <v>59</v>
      </c>
      <c r="B3159" s="5" t="s">
        <v>3140</v>
      </c>
      <c r="C3159" s="6">
        <v>182</v>
      </c>
      <c r="D3159" s="5" t="s">
        <v>3153</v>
      </c>
      <c r="E3159" s="5" t="str">
        <f>VLOOKUP(B3159,Region!$A$1:$B$76,2,FALSE)</f>
        <v>Region_5</v>
      </c>
      <c r="F3159" s="5" t="str">
        <f>VLOOKUP(D3159,'Used to Match Zip By Sch Name'!$A$2:$E$4714,5,FALSE)</f>
        <v>32773-5331</v>
      </c>
      <c r="G3159" s="5">
        <f>VLOOKUP(D3159,public_school_report!$D$1:$CI$3651,84,FALSE)</f>
        <v>1498</v>
      </c>
      <c r="H3159" s="5" t="s">
        <v>2</v>
      </c>
      <c r="I3159" s="5">
        <v>53</v>
      </c>
      <c r="J3159" s="5">
        <v>51</v>
      </c>
      <c r="K3159" s="5">
        <v>40</v>
      </c>
      <c r="L3159" s="5">
        <v>55</v>
      </c>
      <c r="M3159" s="5">
        <v>56</v>
      </c>
      <c r="N3159" s="5">
        <v>48</v>
      </c>
      <c r="O3159" s="5">
        <v>41</v>
      </c>
      <c r="P3159" s="5">
        <v>62</v>
      </c>
      <c r="Q3159" s="5">
        <v>65</v>
      </c>
      <c r="R3159" s="5"/>
      <c r="S3159" s="5"/>
      <c r="T3159" s="5">
        <v>471</v>
      </c>
      <c r="U3159" s="5">
        <v>9</v>
      </c>
      <c r="V3159" s="5">
        <v>52</v>
      </c>
      <c r="W3159" s="5">
        <v>99</v>
      </c>
      <c r="X3159" s="5" t="s">
        <v>63</v>
      </c>
      <c r="Y3159" s="5" t="s">
        <v>62</v>
      </c>
      <c r="Z3159" s="5" t="s">
        <v>62</v>
      </c>
      <c r="AA3159" s="5" t="s">
        <v>62</v>
      </c>
      <c r="AB3159" s="5" t="s">
        <v>62</v>
      </c>
      <c r="AC3159" s="5" t="s">
        <v>62</v>
      </c>
      <c r="AD3159" s="5" t="s">
        <v>64</v>
      </c>
      <c r="AE3159" s="5" t="s">
        <v>64</v>
      </c>
      <c r="AF3159" s="5" t="s">
        <v>64</v>
      </c>
      <c r="AG3159" s="5" t="s">
        <v>64</v>
      </c>
      <c r="AH3159" s="5" t="s">
        <v>64</v>
      </c>
      <c r="AI3159" s="5" t="s">
        <v>64</v>
      </c>
      <c r="AJ3159" s="5" t="s">
        <v>62</v>
      </c>
      <c r="AK3159" s="5" t="s">
        <v>64</v>
      </c>
      <c r="AL3159" s="5" t="s">
        <v>63</v>
      </c>
      <c r="AM3159" s="5" t="s">
        <v>62</v>
      </c>
      <c r="AN3159" s="5" t="s">
        <v>64</v>
      </c>
      <c r="AO3159" s="5" t="s">
        <v>62</v>
      </c>
      <c r="AP3159" s="5" t="s">
        <v>64</v>
      </c>
      <c r="AQ3159" s="5" t="s">
        <v>63</v>
      </c>
      <c r="AR3159" s="5" t="s">
        <v>63</v>
      </c>
      <c r="AS3159" s="5" t="s">
        <v>65</v>
      </c>
      <c r="AT3159" s="5" t="s">
        <v>66</v>
      </c>
      <c r="AU3159" s="5" t="s">
        <v>67</v>
      </c>
      <c r="AV3159" s="5" t="s">
        <v>68</v>
      </c>
      <c r="AW3159" s="5" t="s">
        <v>65</v>
      </c>
      <c r="AX3159" s="5" t="s">
        <v>78</v>
      </c>
      <c r="AY3159" s="5">
        <v>68.400000000000006</v>
      </c>
      <c r="AZ3159" s="5">
        <v>68.100000000000023</v>
      </c>
    </row>
    <row r="3160" spans="1:52">
      <c r="A3160" s="5">
        <v>59</v>
      </c>
      <c r="B3160" s="5" t="s">
        <v>3140</v>
      </c>
      <c r="C3160" s="6">
        <v>201</v>
      </c>
      <c r="D3160" s="5" t="s">
        <v>3154</v>
      </c>
      <c r="E3160" s="5" t="str">
        <f>VLOOKUP(B3160,Region!$A$1:$B$76,2,FALSE)</f>
        <v>Region_5</v>
      </c>
      <c r="F3160" s="5" t="str">
        <f>VLOOKUP(D3160,'Used to Match Zip By Sch Name'!$A$2:$E$4714,5,FALSE)</f>
        <v>32707-4417</v>
      </c>
      <c r="G3160" s="5">
        <f>VLOOKUP(D3160,public_school_report!$D$1:$CI$3651,84,FALSE)</f>
        <v>1140</v>
      </c>
      <c r="H3160" s="5" t="s">
        <v>2</v>
      </c>
      <c r="I3160" s="5">
        <v>51</v>
      </c>
      <c r="J3160" s="5">
        <v>47</v>
      </c>
      <c r="K3160" s="5">
        <v>38</v>
      </c>
      <c r="L3160" s="5">
        <v>58</v>
      </c>
      <c r="M3160" s="5">
        <v>56</v>
      </c>
      <c r="N3160" s="5">
        <v>47</v>
      </c>
      <c r="O3160" s="5">
        <v>52</v>
      </c>
      <c r="P3160" s="5">
        <v>65</v>
      </c>
      <c r="Q3160" s="5">
        <v>73</v>
      </c>
      <c r="R3160" s="5"/>
      <c r="S3160" s="5"/>
      <c r="T3160" s="5">
        <v>487</v>
      </c>
      <c r="U3160" s="5">
        <v>9</v>
      </c>
      <c r="V3160" s="5">
        <v>54</v>
      </c>
      <c r="W3160" s="5">
        <v>99</v>
      </c>
      <c r="X3160" s="5" t="s">
        <v>62</v>
      </c>
      <c r="Y3160" s="5" t="s">
        <v>62</v>
      </c>
      <c r="Z3160" s="5" t="s">
        <v>63</v>
      </c>
      <c r="AA3160" s="5" t="s">
        <v>62</v>
      </c>
      <c r="AB3160" s="5" t="s">
        <v>62</v>
      </c>
      <c r="AC3160" s="5" t="s">
        <v>62</v>
      </c>
      <c r="AD3160" s="5" t="s">
        <v>62</v>
      </c>
      <c r="AE3160" s="5" t="s">
        <v>64</v>
      </c>
      <c r="AF3160" s="5" t="s">
        <v>64</v>
      </c>
      <c r="AG3160" s="5" t="s">
        <v>64</v>
      </c>
      <c r="AH3160" s="5" t="s">
        <v>64</v>
      </c>
      <c r="AI3160" s="5" t="s">
        <v>64</v>
      </c>
      <c r="AJ3160" s="5" t="s">
        <v>64</v>
      </c>
      <c r="AK3160" s="5" t="s">
        <v>64</v>
      </c>
      <c r="AL3160" s="5" t="s">
        <v>62</v>
      </c>
      <c r="AM3160" s="5" t="s">
        <v>64</v>
      </c>
      <c r="AN3160" s="5" t="s">
        <v>64</v>
      </c>
      <c r="AO3160" s="5" t="s">
        <v>64</v>
      </c>
      <c r="AP3160" s="5" t="s">
        <v>63</v>
      </c>
      <c r="AQ3160" s="5" t="s">
        <v>62</v>
      </c>
      <c r="AR3160" s="5" t="s">
        <v>62</v>
      </c>
      <c r="AS3160" s="5" t="s">
        <v>65</v>
      </c>
      <c r="AT3160" s="5" t="s">
        <v>66</v>
      </c>
      <c r="AU3160" s="5" t="s">
        <v>67</v>
      </c>
      <c r="AV3160" s="5" t="s">
        <v>68</v>
      </c>
      <c r="AW3160" s="5" t="s">
        <v>65</v>
      </c>
      <c r="AX3160" s="5" t="s">
        <v>78</v>
      </c>
      <c r="AY3160" s="5">
        <v>59.8</v>
      </c>
      <c r="AZ3160" s="5">
        <v>67.5</v>
      </c>
    </row>
    <row r="3161" spans="1:52">
      <c r="A3161" s="5">
        <v>59</v>
      </c>
      <c r="B3161" s="5" t="s">
        <v>3140</v>
      </c>
      <c r="C3161" s="6">
        <v>202</v>
      </c>
      <c r="D3161" s="5" t="s">
        <v>3155</v>
      </c>
      <c r="E3161" s="5" t="str">
        <f>VLOOKUP(B3161,Region!$A$1:$B$76,2,FALSE)</f>
        <v>Region_5</v>
      </c>
      <c r="F3161" s="5" t="str">
        <f>VLOOKUP(D3161,'Used to Match Zip By Sch Name'!$A$2:$E$4714,5,FALSE)</f>
        <v>32707-4554</v>
      </c>
      <c r="G3161" s="5">
        <f>VLOOKUP(D3161,public_school_report!$D$1:$CI$3651,84,FALSE)</f>
        <v>720</v>
      </c>
      <c r="H3161" s="5" t="s">
        <v>4</v>
      </c>
      <c r="I3161" s="5">
        <v>54</v>
      </c>
      <c r="J3161" s="5">
        <v>57</v>
      </c>
      <c r="K3161" s="5">
        <v>65</v>
      </c>
      <c r="L3161" s="5">
        <v>66</v>
      </c>
      <c r="M3161" s="5">
        <v>73</v>
      </c>
      <c r="N3161" s="5">
        <v>67</v>
      </c>
      <c r="O3161" s="5">
        <v>54</v>
      </c>
      <c r="P3161" s="5"/>
      <c r="Q3161" s="5"/>
      <c r="R3161" s="5"/>
      <c r="S3161" s="5"/>
      <c r="T3161" s="5">
        <v>436</v>
      </c>
      <c r="U3161" s="5">
        <v>7</v>
      </c>
      <c r="V3161" s="5">
        <v>62</v>
      </c>
      <c r="W3161" s="5">
        <v>100</v>
      </c>
      <c r="X3161" s="5" t="s">
        <v>64</v>
      </c>
      <c r="Y3161" s="5" t="s">
        <v>62</v>
      </c>
      <c r="Z3161" s="5" t="s">
        <v>63</v>
      </c>
      <c r="AA3161" s="5" t="s">
        <v>63</v>
      </c>
      <c r="AB3161" s="5" t="s">
        <v>62</v>
      </c>
      <c r="AC3161" s="5" t="s">
        <v>62</v>
      </c>
      <c r="AD3161" s="5" t="s">
        <v>64</v>
      </c>
      <c r="AE3161" s="5" t="s">
        <v>62</v>
      </c>
      <c r="AF3161" s="5" t="s">
        <v>63</v>
      </c>
      <c r="AG3161" s="5" t="s">
        <v>62</v>
      </c>
      <c r="AH3161" s="5" t="s">
        <v>64</v>
      </c>
      <c r="AI3161" s="5" t="s">
        <v>64</v>
      </c>
      <c r="AJ3161" s="5" t="s">
        <v>64</v>
      </c>
      <c r="AK3161" s="5" t="s">
        <v>64</v>
      </c>
      <c r="AL3161" s="5" t="s">
        <v>64</v>
      </c>
      <c r="AM3161" s="5" t="s">
        <v>64</v>
      </c>
      <c r="AN3161" s="5" t="s">
        <v>62</v>
      </c>
      <c r="AO3161" s="5" t="s">
        <v>64</v>
      </c>
      <c r="AP3161" s="5" t="s">
        <v>64</v>
      </c>
      <c r="AQ3161" s="5" t="s">
        <v>62</v>
      </c>
      <c r="AR3161" s="5" t="s">
        <v>63</v>
      </c>
      <c r="AS3161" s="5" t="s">
        <v>65</v>
      </c>
      <c r="AT3161" s="5" t="s">
        <v>66</v>
      </c>
      <c r="AU3161" s="5" t="s">
        <v>67</v>
      </c>
      <c r="AV3161" s="5" t="s">
        <v>68</v>
      </c>
      <c r="AW3161" s="5" t="s">
        <v>65</v>
      </c>
      <c r="AX3161" s="5" t="s">
        <v>69</v>
      </c>
      <c r="AY3161" s="5">
        <v>53.6</v>
      </c>
      <c r="AZ3161" s="5">
        <v>72.8</v>
      </c>
    </row>
    <row r="3162" spans="1:52">
      <c r="A3162" s="5">
        <v>59</v>
      </c>
      <c r="B3162" s="5" t="s">
        <v>3140</v>
      </c>
      <c r="C3162" s="6">
        <v>231</v>
      </c>
      <c r="D3162" s="5" t="s">
        <v>1678</v>
      </c>
      <c r="E3162" s="5" t="str">
        <f>VLOOKUP(B3162,Region!$A$1:$B$76,2,FALSE)</f>
        <v>Region_5</v>
      </c>
      <c r="F3162" s="5" t="str">
        <f>VLOOKUP(D3162,'Used to Match Zip By Sch Name'!$A$2:$E$4714,5,FALSE)</f>
        <v>32771-9587</v>
      </c>
      <c r="G3162" s="5">
        <f>VLOOKUP(D3162,public_school_report!$D$1:$CI$3651,84,FALSE)</f>
        <v>395</v>
      </c>
      <c r="H3162" s="5" t="s">
        <v>6</v>
      </c>
      <c r="I3162" s="5">
        <v>82</v>
      </c>
      <c r="J3162" s="5">
        <v>76</v>
      </c>
      <c r="K3162" s="5">
        <v>65</v>
      </c>
      <c r="L3162" s="5">
        <v>87</v>
      </c>
      <c r="M3162" s="5">
        <v>83</v>
      </c>
      <c r="N3162" s="5">
        <v>66</v>
      </c>
      <c r="O3162" s="5">
        <v>79</v>
      </c>
      <c r="P3162" s="5"/>
      <c r="Q3162" s="5"/>
      <c r="R3162" s="5"/>
      <c r="S3162" s="5"/>
      <c r="T3162" s="5">
        <v>538</v>
      </c>
      <c r="U3162" s="5">
        <v>7</v>
      </c>
      <c r="V3162" s="5">
        <v>77</v>
      </c>
      <c r="W3162" s="5">
        <v>100</v>
      </c>
      <c r="X3162" s="5" t="s">
        <v>64</v>
      </c>
      <c r="Y3162" s="5" t="s">
        <v>64</v>
      </c>
      <c r="Z3162" s="5" t="s">
        <v>64</v>
      </c>
      <c r="AA3162" s="5" t="s">
        <v>64</v>
      </c>
      <c r="AB3162" s="5" t="s">
        <v>64</v>
      </c>
      <c r="AC3162" s="5" t="s">
        <v>64</v>
      </c>
      <c r="AD3162" s="5" t="s">
        <v>64</v>
      </c>
      <c r="AE3162" s="5" t="s">
        <v>64</v>
      </c>
      <c r="AF3162" s="5" t="s">
        <v>64</v>
      </c>
      <c r="AG3162" s="5" t="s">
        <v>64</v>
      </c>
      <c r="AH3162" s="5" t="s">
        <v>64</v>
      </c>
      <c r="AI3162" s="5" t="s">
        <v>64</v>
      </c>
      <c r="AJ3162" s="5" t="s">
        <v>64</v>
      </c>
      <c r="AK3162" s="5" t="s">
        <v>64</v>
      </c>
      <c r="AL3162" s="5" t="s">
        <v>64</v>
      </c>
      <c r="AM3162" s="5" t="s">
        <v>64</v>
      </c>
      <c r="AN3162" s="5" t="s">
        <v>64</v>
      </c>
      <c r="AO3162" s="5" t="s">
        <v>64</v>
      </c>
      <c r="AP3162" s="5" t="s">
        <v>62</v>
      </c>
      <c r="AQ3162" s="5" t="s">
        <v>64</v>
      </c>
      <c r="AR3162" s="5" t="s">
        <v>62</v>
      </c>
      <c r="AS3162" s="5" t="s">
        <v>65</v>
      </c>
      <c r="AT3162" s="5" t="s">
        <v>66</v>
      </c>
      <c r="AU3162" s="5" t="s">
        <v>67</v>
      </c>
      <c r="AV3162" s="5" t="s">
        <v>67</v>
      </c>
      <c r="AW3162" s="5" t="s">
        <v>65</v>
      </c>
      <c r="AX3162" s="5" t="s">
        <v>69</v>
      </c>
      <c r="AY3162" s="5">
        <v>43.5</v>
      </c>
      <c r="AZ3162" s="5">
        <v>27.9</v>
      </c>
    </row>
    <row r="3163" spans="1:52" s="18" customFormat="1">
      <c r="A3163" s="19">
        <v>59</v>
      </c>
      <c r="B3163" s="19" t="s">
        <v>3140</v>
      </c>
      <c r="C3163" s="20">
        <v>251</v>
      </c>
      <c r="D3163" s="19" t="s">
        <v>3156</v>
      </c>
      <c r="E3163" s="5" t="str">
        <f>VLOOKUP(B3163,Region!$A$1:$B$76,2,FALSE)</f>
        <v>Region_5</v>
      </c>
      <c r="F3163" s="5" t="e">
        <f>VLOOKUP(D3163,'Used to Match Zip By Sch Name'!$A$2:$E$4714,5,FALSE)</f>
        <v>#N/A</v>
      </c>
      <c r="G3163" s="5" t="e">
        <f>VLOOKUP(D3163,public_school_report!$D$1:$CI$3651,84,FALSE)</f>
        <v>#N/A</v>
      </c>
      <c r="H3163" s="5"/>
      <c r="I3163" s="19">
        <v>78</v>
      </c>
      <c r="J3163" s="19">
        <v>62</v>
      </c>
      <c r="K3163" s="19">
        <v>56</v>
      </c>
      <c r="L3163" s="19">
        <v>71</v>
      </c>
      <c r="M3163" s="19">
        <v>54</v>
      </c>
      <c r="N3163" s="19">
        <v>46</v>
      </c>
      <c r="O3163" s="19">
        <v>84</v>
      </c>
      <c r="P3163" s="19">
        <v>94</v>
      </c>
      <c r="Q3163" s="19"/>
      <c r="R3163" s="19">
        <v>100</v>
      </c>
      <c r="S3163" s="19">
        <v>90</v>
      </c>
      <c r="T3163" s="19">
        <v>735</v>
      </c>
      <c r="U3163" s="19">
        <v>10</v>
      </c>
      <c r="V3163" s="19">
        <v>74</v>
      </c>
      <c r="W3163" s="19">
        <v>100</v>
      </c>
      <c r="X3163" s="19" t="s">
        <v>64</v>
      </c>
      <c r="Y3163" s="19" t="s">
        <v>64</v>
      </c>
      <c r="Z3163" s="19" t="s">
        <v>64</v>
      </c>
      <c r="AA3163" s="19" t="s">
        <v>64</v>
      </c>
      <c r="AB3163" s="19" t="s">
        <v>64</v>
      </c>
      <c r="AC3163" s="19" t="s">
        <v>64</v>
      </c>
      <c r="AD3163" s="19" t="s">
        <v>64</v>
      </c>
      <c r="AE3163" s="19" t="s">
        <v>64</v>
      </c>
      <c r="AF3163" s="19" t="s">
        <v>64</v>
      </c>
      <c r="AG3163" s="19" t="s">
        <v>62</v>
      </c>
      <c r="AH3163" s="19" t="s">
        <v>64</v>
      </c>
      <c r="AI3163" s="19" t="s">
        <v>64</v>
      </c>
      <c r="AJ3163" s="19" t="s">
        <v>64</v>
      </c>
      <c r="AK3163" s="19" t="s">
        <v>64</v>
      </c>
      <c r="AL3163" s="19" t="s">
        <v>62</v>
      </c>
      <c r="AM3163" s="19" t="s">
        <v>63</v>
      </c>
      <c r="AN3163" s="19" t="s">
        <v>64</v>
      </c>
      <c r="AO3163" s="19" t="s">
        <v>65</v>
      </c>
      <c r="AP3163" s="19" t="s">
        <v>66</v>
      </c>
      <c r="AQ3163" s="19" t="s">
        <v>66</v>
      </c>
      <c r="AR3163" s="19" t="s">
        <v>66</v>
      </c>
      <c r="AS3163" s="19" t="s">
        <v>65</v>
      </c>
      <c r="AT3163" s="19" t="s">
        <v>66</v>
      </c>
      <c r="AU3163" s="19" t="s">
        <v>67</v>
      </c>
      <c r="AV3163" s="19" t="s">
        <v>67</v>
      </c>
      <c r="AW3163" s="19" t="s">
        <v>65</v>
      </c>
      <c r="AX3163" s="19" t="s">
        <v>82</v>
      </c>
      <c r="AY3163" s="19">
        <v>43.9</v>
      </c>
      <c r="AZ3163" s="19">
        <v>38.200000000000003</v>
      </c>
    </row>
    <row r="3164" spans="1:52">
      <c r="A3164" s="5">
        <v>59</v>
      </c>
      <c r="B3164" s="5" t="s">
        <v>3140</v>
      </c>
      <c r="C3164" s="6">
        <v>271</v>
      </c>
      <c r="D3164" s="5" t="s">
        <v>3157</v>
      </c>
      <c r="E3164" s="5" t="str">
        <f>VLOOKUP(B3164,Region!$A$1:$B$76,2,FALSE)</f>
        <v>Region_5</v>
      </c>
      <c r="F3164" s="5" t="str">
        <f>VLOOKUP(D3164,'Used to Match Zip By Sch Name'!$A$2:$E$4714,5,FALSE)</f>
        <v>32771-3235</v>
      </c>
      <c r="G3164" s="5">
        <f>VLOOKUP(D3164,public_school_report!$D$1:$CI$3651,84,FALSE)</f>
        <v>860</v>
      </c>
      <c r="H3164" s="5" t="s">
        <v>2</v>
      </c>
      <c r="I3164" s="5">
        <v>64</v>
      </c>
      <c r="J3164" s="5">
        <v>57</v>
      </c>
      <c r="K3164" s="5">
        <v>43</v>
      </c>
      <c r="L3164" s="5">
        <v>62</v>
      </c>
      <c r="M3164" s="5">
        <v>54</v>
      </c>
      <c r="N3164" s="5">
        <v>29</v>
      </c>
      <c r="O3164" s="5">
        <v>70</v>
      </c>
      <c r="P3164" s="5"/>
      <c r="Q3164" s="5"/>
      <c r="R3164" s="5"/>
      <c r="S3164" s="5"/>
      <c r="T3164" s="5">
        <v>379</v>
      </c>
      <c r="U3164" s="5">
        <v>7</v>
      </c>
      <c r="V3164" s="5">
        <v>54</v>
      </c>
      <c r="W3164" s="5">
        <v>100</v>
      </c>
      <c r="X3164" s="5" t="s">
        <v>62</v>
      </c>
      <c r="Y3164" s="5" t="s">
        <v>62</v>
      </c>
      <c r="Z3164" s="5" t="s">
        <v>62</v>
      </c>
      <c r="AA3164" s="5" t="s">
        <v>63</v>
      </c>
      <c r="AB3164" s="5" t="s">
        <v>64</v>
      </c>
      <c r="AC3164" s="5" t="s">
        <v>64</v>
      </c>
      <c r="AD3164" s="5" t="s">
        <v>62</v>
      </c>
      <c r="AE3164" s="5" t="s">
        <v>64</v>
      </c>
      <c r="AF3164" s="5" t="s">
        <v>64</v>
      </c>
      <c r="AG3164" s="5" t="s">
        <v>64</v>
      </c>
      <c r="AH3164" s="5" t="s">
        <v>64</v>
      </c>
      <c r="AI3164" s="5" t="s">
        <v>64</v>
      </c>
      <c r="AJ3164" s="5" t="s">
        <v>64</v>
      </c>
      <c r="AK3164" s="5" t="s">
        <v>62</v>
      </c>
      <c r="AL3164" s="5" t="s">
        <v>62</v>
      </c>
      <c r="AM3164" s="5" t="s">
        <v>62</v>
      </c>
      <c r="AN3164" s="5" t="s">
        <v>62</v>
      </c>
      <c r="AO3164" s="5" t="s">
        <v>63</v>
      </c>
      <c r="AP3164" s="5" t="s">
        <v>63</v>
      </c>
      <c r="AQ3164" s="5" t="s">
        <v>63</v>
      </c>
      <c r="AR3164" s="5" t="s">
        <v>63</v>
      </c>
      <c r="AS3164" s="5" t="s">
        <v>65</v>
      </c>
      <c r="AT3164" s="5" t="s">
        <v>66</v>
      </c>
      <c r="AU3164" s="5" t="s">
        <v>67</v>
      </c>
      <c r="AV3164" s="5" t="s">
        <v>67</v>
      </c>
      <c r="AW3164" s="5" t="s">
        <v>65</v>
      </c>
      <c r="AX3164" s="5" t="s">
        <v>69</v>
      </c>
      <c r="AY3164" s="5">
        <v>72.7</v>
      </c>
      <c r="AZ3164" s="5">
        <v>51.5</v>
      </c>
    </row>
    <row r="3165" spans="1:52">
      <c r="A3165" s="5">
        <v>59</v>
      </c>
      <c r="B3165" s="5" t="s">
        <v>3140</v>
      </c>
      <c r="C3165" s="6">
        <v>291</v>
      </c>
      <c r="D3165" s="5" t="s">
        <v>3158</v>
      </c>
      <c r="E3165" s="5" t="str">
        <f>VLOOKUP(B3165,Region!$A$1:$B$76,2,FALSE)</f>
        <v>Region_5</v>
      </c>
      <c r="F3165" s="5" t="str">
        <f>VLOOKUP(D3165,'Used to Match Zip By Sch Name'!$A$2:$E$4714,5,FALSE)</f>
        <v>32765-9372</v>
      </c>
      <c r="G3165" s="5">
        <f>VLOOKUP(D3165,public_school_report!$D$1:$CI$3651,84,FALSE)</f>
        <v>1239</v>
      </c>
      <c r="H3165" s="5" t="s">
        <v>2</v>
      </c>
      <c r="I3165" s="5">
        <v>74</v>
      </c>
      <c r="J3165" s="5">
        <v>66</v>
      </c>
      <c r="K3165" s="5">
        <v>52</v>
      </c>
      <c r="L3165" s="5">
        <v>80</v>
      </c>
      <c r="M3165" s="5">
        <v>78</v>
      </c>
      <c r="N3165" s="5">
        <v>62</v>
      </c>
      <c r="O3165" s="5">
        <v>73</v>
      </c>
      <c r="P3165" s="5">
        <v>89</v>
      </c>
      <c r="Q3165" s="5">
        <v>84</v>
      </c>
      <c r="R3165" s="5"/>
      <c r="S3165" s="5"/>
      <c r="T3165" s="5">
        <v>658</v>
      </c>
      <c r="U3165" s="5">
        <v>9</v>
      </c>
      <c r="V3165" s="5">
        <v>73</v>
      </c>
      <c r="W3165" s="5">
        <v>99</v>
      </c>
      <c r="X3165" s="5" t="s">
        <v>64</v>
      </c>
      <c r="Y3165" s="5" t="s">
        <v>64</v>
      </c>
      <c r="Z3165" s="5" t="s">
        <v>64</v>
      </c>
      <c r="AA3165" s="5" t="s">
        <v>64</v>
      </c>
      <c r="AB3165" s="5" t="s">
        <v>64</v>
      </c>
      <c r="AC3165" s="5" t="s">
        <v>64</v>
      </c>
      <c r="AD3165" s="5" t="s">
        <v>64</v>
      </c>
      <c r="AE3165" s="5" t="s">
        <v>64</v>
      </c>
      <c r="AF3165" s="5" t="s">
        <v>64</v>
      </c>
      <c r="AG3165" s="5" t="s">
        <v>64</v>
      </c>
      <c r="AH3165" s="5" t="s">
        <v>64</v>
      </c>
      <c r="AI3165" s="5" t="s">
        <v>64</v>
      </c>
      <c r="AJ3165" s="5" t="s">
        <v>64</v>
      </c>
      <c r="AK3165" s="5" t="s">
        <v>64</v>
      </c>
      <c r="AL3165" s="5" t="s">
        <v>64</v>
      </c>
      <c r="AM3165" s="5" t="s">
        <v>64</v>
      </c>
      <c r="AN3165" s="5" t="s">
        <v>64</v>
      </c>
      <c r="AO3165" s="5" t="s">
        <v>64</v>
      </c>
      <c r="AP3165" s="5" t="s">
        <v>64</v>
      </c>
      <c r="AQ3165" s="5" t="s">
        <v>62</v>
      </c>
      <c r="AR3165" s="5" t="s">
        <v>64</v>
      </c>
      <c r="AS3165" s="5" t="s">
        <v>65</v>
      </c>
      <c r="AT3165" s="5" t="s">
        <v>66</v>
      </c>
      <c r="AU3165" s="5" t="s">
        <v>67</v>
      </c>
      <c r="AV3165" s="5" t="s">
        <v>67</v>
      </c>
      <c r="AW3165" s="5" t="s">
        <v>65</v>
      </c>
      <c r="AX3165" s="5" t="s">
        <v>78</v>
      </c>
      <c r="AY3165" s="5">
        <v>40.299999999999997</v>
      </c>
      <c r="AZ3165" s="5">
        <v>31.5</v>
      </c>
    </row>
    <row r="3166" spans="1:52">
      <c r="A3166" s="5">
        <v>59</v>
      </c>
      <c r="B3166" s="5" t="s">
        <v>3140</v>
      </c>
      <c r="C3166" s="6">
        <v>301</v>
      </c>
      <c r="D3166" s="5" t="s">
        <v>3159</v>
      </c>
      <c r="E3166" s="5" t="str">
        <f>VLOOKUP(B3166,Region!$A$1:$B$76,2,FALSE)</f>
        <v>Region_5</v>
      </c>
      <c r="F3166" s="5" t="str">
        <f>VLOOKUP(D3166,'Used to Match Zip By Sch Name'!$A$2:$E$4714,5,FALSE)</f>
        <v>32771-6850</v>
      </c>
      <c r="G3166" s="5">
        <f>VLOOKUP(D3166,public_school_report!$D$1:$CI$3651,84,FALSE)</f>
        <v>871</v>
      </c>
      <c r="H3166" s="5" t="s">
        <v>2</v>
      </c>
      <c r="I3166" s="5">
        <v>49</v>
      </c>
      <c r="J3166" s="5">
        <v>55</v>
      </c>
      <c r="K3166" s="5">
        <v>59</v>
      </c>
      <c r="L3166" s="5">
        <v>54</v>
      </c>
      <c r="M3166" s="5">
        <v>46</v>
      </c>
      <c r="N3166" s="5">
        <v>37</v>
      </c>
      <c r="O3166" s="5">
        <v>43</v>
      </c>
      <c r="P3166" s="5"/>
      <c r="Q3166" s="5"/>
      <c r="R3166" s="5"/>
      <c r="S3166" s="5"/>
      <c r="T3166" s="5">
        <v>343</v>
      </c>
      <c r="U3166" s="5">
        <v>7</v>
      </c>
      <c r="V3166" s="5">
        <v>49</v>
      </c>
      <c r="W3166" s="5">
        <v>98</v>
      </c>
      <c r="X3166" s="5" t="s">
        <v>63</v>
      </c>
      <c r="Y3166" s="5" t="s">
        <v>63</v>
      </c>
      <c r="Z3166" s="5" t="s">
        <v>63</v>
      </c>
      <c r="AA3166" s="5" t="s">
        <v>72</v>
      </c>
      <c r="AB3166" s="5" t="s">
        <v>72</v>
      </c>
      <c r="AC3166" s="5" t="s">
        <v>72</v>
      </c>
      <c r="AD3166" s="5" t="s">
        <v>72</v>
      </c>
      <c r="AE3166" s="5" t="s">
        <v>63</v>
      </c>
      <c r="AF3166" s="5" t="s">
        <v>63</v>
      </c>
      <c r="AG3166" s="5" t="s">
        <v>62</v>
      </c>
      <c r="AH3166" s="5" t="s">
        <v>63</v>
      </c>
      <c r="AI3166" s="5" t="s">
        <v>63</v>
      </c>
      <c r="AJ3166" s="5" t="s">
        <v>62</v>
      </c>
      <c r="AK3166" s="5" t="s">
        <v>63</v>
      </c>
      <c r="AL3166" s="5" t="s">
        <v>62</v>
      </c>
      <c r="AM3166" s="5" t="s">
        <v>63</v>
      </c>
      <c r="AN3166" s="5" t="s">
        <v>62</v>
      </c>
      <c r="AO3166" s="5" t="s">
        <v>72</v>
      </c>
      <c r="AP3166" s="5" t="s">
        <v>63</v>
      </c>
      <c r="AQ3166" s="5" t="s">
        <v>72</v>
      </c>
      <c r="AR3166" s="5" t="s">
        <v>72</v>
      </c>
      <c r="AS3166" s="5" t="s">
        <v>65</v>
      </c>
      <c r="AT3166" s="5" t="s">
        <v>66</v>
      </c>
      <c r="AU3166" s="5" t="s">
        <v>67</v>
      </c>
      <c r="AV3166" s="5" t="s">
        <v>68</v>
      </c>
      <c r="AW3166" s="5" t="s">
        <v>65</v>
      </c>
      <c r="AX3166" s="5" t="s">
        <v>69</v>
      </c>
      <c r="AY3166" s="5">
        <v>85.4</v>
      </c>
      <c r="AZ3166" s="5">
        <v>86.2</v>
      </c>
    </row>
    <row r="3167" spans="1:52" s="18" customFormat="1">
      <c r="A3167" s="19">
        <v>59</v>
      </c>
      <c r="B3167" s="19" t="s">
        <v>3140</v>
      </c>
      <c r="C3167" s="20">
        <v>331</v>
      </c>
      <c r="D3167" s="19" t="s">
        <v>657</v>
      </c>
      <c r="E3167" s="5" t="str">
        <f>VLOOKUP(B3167,Region!$A$1:$B$76,2,FALSE)</f>
        <v>Region_5</v>
      </c>
      <c r="F3167" s="5" t="e">
        <f>VLOOKUP(D3167,'Used to Match Zip By Sch Name'!$A$2:$E$4714,5,FALSE)</f>
        <v>#N/A</v>
      </c>
      <c r="G3167" s="5">
        <f>VLOOKUP(D3167,public_school_report!$D$1:$CI$3651,84,FALSE)</f>
        <v>724</v>
      </c>
      <c r="H3167" s="5" t="s">
        <v>4</v>
      </c>
      <c r="I3167" s="19">
        <v>70</v>
      </c>
      <c r="J3167" s="19">
        <v>53</v>
      </c>
      <c r="K3167" s="19">
        <v>40</v>
      </c>
      <c r="L3167" s="19">
        <v>69</v>
      </c>
      <c r="M3167" s="19">
        <v>55</v>
      </c>
      <c r="N3167" s="19">
        <v>41</v>
      </c>
      <c r="O3167" s="19">
        <v>59</v>
      </c>
      <c r="P3167" s="19"/>
      <c r="Q3167" s="19"/>
      <c r="R3167" s="19"/>
      <c r="S3167" s="19"/>
      <c r="T3167" s="19">
        <v>387</v>
      </c>
      <c r="U3167" s="19">
        <v>7</v>
      </c>
      <c r="V3167" s="19">
        <v>55</v>
      </c>
      <c r="W3167" s="19">
        <v>100</v>
      </c>
      <c r="X3167" s="19" t="s">
        <v>62</v>
      </c>
      <c r="Y3167" s="19" t="s">
        <v>62</v>
      </c>
      <c r="Z3167" s="19" t="s">
        <v>62</v>
      </c>
      <c r="AA3167" s="19" t="s">
        <v>62</v>
      </c>
      <c r="AB3167" s="19" t="s">
        <v>62</v>
      </c>
      <c r="AC3167" s="19" t="s">
        <v>64</v>
      </c>
      <c r="AD3167" s="19" t="s">
        <v>64</v>
      </c>
      <c r="AE3167" s="19" t="s">
        <v>64</v>
      </c>
      <c r="AF3167" s="19" t="s">
        <v>64</v>
      </c>
      <c r="AG3167" s="19" t="s">
        <v>64</v>
      </c>
      <c r="AH3167" s="19" t="s">
        <v>64</v>
      </c>
      <c r="AI3167" s="19" t="s">
        <v>64</v>
      </c>
      <c r="AJ3167" s="19" t="s">
        <v>64</v>
      </c>
      <c r="AK3167" s="19" t="s">
        <v>64</v>
      </c>
      <c r="AL3167" s="19" t="s">
        <v>64</v>
      </c>
      <c r="AM3167" s="19" t="s">
        <v>64</v>
      </c>
      <c r="AN3167" s="19" t="s">
        <v>64</v>
      </c>
      <c r="AO3167" s="19" t="s">
        <v>63</v>
      </c>
      <c r="AP3167" s="19" t="s">
        <v>63</v>
      </c>
      <c r="AQ3167" s="19" t="s">
        <v>62</v>
      </c>
      <c r="AR3167" s="19" t="s">
        <v>63</v>
      </c>
      <c r="AS3167" s="19" t="s">
        <v>65</v>
      </c>
      <c r="AT3167" s="19" t="s">
        <v>66</v>
      </c>
      <c r="AU3167" s="19" t="s">
        <v>67</v>
      </c>
      <c r="AV3167" s="19" t="s">
        <v>68</v>
      </c>
      <c r="AW3167" s="19" t="s">
        <v>65</v>
      </c>
      <c r="AX3167" s="19" t="s">
        <v>69</v>
      </c>
      <c r="AY3167" s="19">
        <v>48.5</v>
      </c>
      <c r="AZ3167" s="19">
        <v>62.6</v>
      </c>
    </row>
    <row r="3168" spans="1:52">
      <c r="A3168" s="5">
        <v>59</v>
      </c>
      <c r="B3168" s="5" t="s">
        <v>3140</v>
      </c>
      <c r="C3168" s="6">
        <v>361</v>
      </c>
      <c r="D3168" s="5" t="s">
        <v>3160</v>
      </c>
      <c r="E3168" s="5" t="str">
        <f>VLOOKUP(B3168,Region!$A$1:$B$76,2,FALSE)</f>
        <v>Region_5</v>
      </c>
      <c r="F3168" s="5" t="str">
        <f>VLOOKUP(D3168,'Used to Match Zip By Sch Name'!$A$2:$E$4714,5,FALSE)</f>
        <v>32708-4833</v>
      </c>
      <c r="G3168" s="5">
        <f>VLOOKUP(D3168,public_school_report!$D$1:$CI$3651,84,FALSE)</f>
        <v>776</v>
      </c>
      <c r="H3168" s="5" t="s">
        <v>4</v>
      </c>
      <c r="I3168" s="5">
        <v>81</v>
      </c>
      <c r="J3168" s="5">
        <v>67</v>
      </c>
      <c r="K3168" s="5">
        <v>58</v>
      </c>
      <c r="L3168" s="5">
        <v>87</v>
      </c>
      <c r="M3168" s="5">
        <v>78</v>
      </c>
      <c r="N3168" s="5">
        <v>78</v>
      </c>
      <c r="O3168" s="5">
        <v>73</v>
      </c>
      <c r="P3168" s="5"/>
      <c r="Q3168" s="5"/>
      <c r="R3168" s="5"/>
      <c r="S3168" s="5"/>
      <c r="T3168" s="5">
        <v>522</v>
      </c>
      <c r="U3168" s="5">
        <v>7</v>
      </c>
      <c r="V3168" s="5">
        <v>75</v>
      </c>
      <c r="W3168" s="5">
        <v>100</v>
      </c>
      <c r="X3168" s="5" t="s">
        <v>64</v>
      </c>
      <c r="Y3168" s="5" t="s">
        <v>64</v>
      </c>
      <c r="Z3168" s="5" t="s">
        <v>64</v>
      </c>
      <c r="AA3168" s="5" t="s">
        <v>64</v>
      </c>
      <c r="AB3168" s="5" t="s">
        <v>64</v>
      </c>
      <c r="AC3168" s="5" t="s">
        <v>64</v>
      </c>
      <c r="AD3168" s="5" t="s">
        <v>62</v>
      </c>
      <c r="AE3168" s="5" t="s">
        <v>64</v>
      </c>
      <c r="AF3168" s="5" t="s">
        <v>64</v>
      </c>
      <c r="AG3168" s="5" t="s">
        <v>64</v>
      </c>
      <c r="AH3168" s="5" t="s">
        <v>64</v>
      </c>
      <c r="AI3168" s="5" t="s">
        <v>64</v>
      </c>
      <c r="AJ3168" s="5" t="s">
        <v>64</v>
      </c>
      <c r="AK3168" s="5" t="s">
        <v>64</v>
      </c>
      <c r="AL3168" s="5" t="s">
        <v>64</v>
      </c>
      <c r="AM3168" s="5" t="s">
        <v>64</v>
      </c>
      <c r="AN3168" s="5" t="s">
        <v>64</v>
      </c>
      <c r="AO3168" s="5" t="s">
        <v>64</v>
      </c>
      <c r="AP3168" s="5" t="s">
        <v>64</v>
      </c>
      <c r="AQ3168" s="5" t="s">
        <v>64</v>
      </c>
      <c r="AR3168" s="5" t="s">
        <v>64</v>
      </c>
      <c r="AS3168" s="5" t="s">
        <v>65</v>
      </c>
      <c r="AT3168" s="5" t="s">
        <v>66</v>
      </c>
      <c r="AU3168" s="5" t="s">
        <v>67</v>
      </c>
      <c r="AV3168" s="5" t="s">
        <v>67</v>
      </c>
      <c r="AW3168" s="5" t="s">
        <v>65</v>
      </c>
      <c r="AX3168" s="5" t="s">
        <v>69</v>
      </c>
      <c r="AY3168" s="5">
        <v>41.1</v>
      </c>
      <c r="AZ3168" s="5">
        <v>35</v>
      </c>
    </row>
    <row r="3169" spans="1:52">
      <c r="A3169" s="5">
        <v>59</v>
      </c>
      <c r="B3169" s="5" t="s">
        <v>3140</v>
      </c>
      <c r="C3169" s="6">
        <v>391</v>
      </c>
      <c r="D3169" s="5" t="s">
        <v>3161</v>
      </c>
      <c r="E3169" s="5" t="str">
        <f>VLOOKUP(B3169,Region!$A$1:$B$76,2,FALSE)</f>
        <v>Region_5</v>
      </c>
      <c r="F3169" s="5" t="str">
        <f>VLOOKUP(D3169,'Used to Match Zip By Sch Name'!$A$2:$E$4714,5,FALSE)</f>
        <v>32708-2405</v>
      </c>
      <c r="G3169" s="5">
        <f>VLOOKUP(D3169,public_school_report!$D$1:$CI$3651,84,FALSE)</f>
        <v>679</v>
      </c>
      <c r="H3169" s="5" t="s">
        <v>4</v>
      </c>
      <c r="I3169" s="5">
        <v>59</v>
      </c>
      <c r="J3169" s="5">
        <v>57</v>
      </c>
      <c r="K3169" s="5">
        <v>44</v>
      </c>
      <c r="L3169" s="5">
        <v>59</v>
      </c>
      <c r="M3169" s="5">
        <v>52</v>
      </c>
      <c r="N3169" s="5">
        <v>24</v>
      </c>
      <c r="O3169" s="5">
        <v>59</v>
      </c>
      <c r="P3169" s="5"/>
      <c r="Q3169" s="5"/>
      <c r="R3169" s="5"/>
      <c r="S3169" s="5"/>
      <c r="T3169" s="5">
        <v>354</v>
      </c>
      <c r="U3169" s="5">
        <v>7</v>
      </c>
      <c r="V3169" s="5">
        <v>51</v>
      </c>
      <c r="W3169" s="5">
        <v>99</v>
      </c>
      <c r="X3169" s="5" t="s">
        <v>63</v>
      </c>
      <c r="Y3169" s="5" t="s">
        <v>64</v>
      </c>
      <c r="Z3169" s="5" t="s">
        <v>62</v>
      </c>
      <c r="AA3169" s="5" t="s">
        <v>63</v>
      </c>
      <c r="AB3169" s="5" t="s">
        <v>63</v>
      </c>
      <c r="AC3169" s="5" t="s">
        <v>64</v>
      </c>
      <c r="AD3169" s="5" t="s">
        <v>64</v>
      </c>
      <c r="AE3169" s="5" t="s">
        <v>62</v>
      </c>
      <c r="AF3169" s="5" t="s">
        <v>64</v>
      </c>
      <c r="AG3169" s="5" t="s">
        <v>64</v>
      </c>
      <c r="AH3169" s="5" t="s">
        <v>64</v>
      </c>
      <c r="AI3169" s="5" t="s">
        <v>63</v>
      </c>
      <c r="AJ3169" s="5" t="s">
        <v>62</v>
      </c>
      <c r="AK3169" s="5" t="s">
        <v>62</v>
      </c>
      <c r="AL3169" s="5" t="s">
        <v>64</v>
      </c>
      <c r="AM3169" s="5" t="s">
        <v>64</v>
      </c>
      <c r="AN3169" s="5" t="s">
        <v>64</v>
      </c>
      <c r="AO3169" s="5" t="s">
        <v>62</v>
      </c>
      <c r="AP3169" s="5" t="s">
        <v>63</v>
      </c>
      <c r="AQ3169" s="5" t="s">
        <v>63</v>
      </c>
      <c r="AR3169" s="5" t="s">
        <v>63</v>
      </c>
      <c r="AS3169" s="5" t="s">
        <v>65</v>
      </c>
      <c r="AT3169" s="5" t="s">
        <v>66</v>
      </c>
      <c r="AU3169" s="5" t="s">
        <v>67</v>
      </c>
      <c r="AV3169" s="5" t="s">
        <v>68</v>
      </c>
      <c r="AW3169" s="5" t="s">
        <v>65</v>
      </c>
      <c r="AX3169" s="5" t="s">
        <v>69</v>
      </c>
      <c r="AY3169" s="5">
        <v>54.9</v>
      </c>
      <c r="AZ3169" s="5">
        <v>75.5</v>
      </c>
    </row>
    <row r="3170" spans="1:52">
      <c r="A3170" s="5">
        <v>59</v>
      </c>
      <c r="B3170" s="5" t="s">
        <v>3140</v>
      </c>
      <c r="C3170" s="6">
        <v>401</v>
      </c>
      <c r="D3170" s="5" t="s">
        <v>3162</v>
      </c>
      <c r="E3170" s="5" t="str">
        <f>VLOOKUP(B3170,Region!$A$1:$B$76,2,FALSE)</f>
        <v>Region_5</v>
      </c>
      <c r="F3170" s="5" t="str">
        <f>VLOOKUP(D3170,'Used to Match Zip By Sch Name'!$A$2:$E$4714,5,FALSE)</f>
        <v>32714-3034</v>
      </c>
      <c r="G3170" s="5">
        <f>VLOOKUP(D3170,public_school_report!$D$1:$CI$3651,84,FALSE)</f>
        <v>656</v>
      </c>
      <c r="H3170" s="5" t="s">
        <v>4</v>
      </c>
      <c r="I3170" s="5">
        <v>46</v>
      </c>
      <c r="J3170" s="5">
        <v>45</v>
      </c>
      <c r="K3170" s="5">
        <v>34</v>
      </c>
      <c r="L3170" s="5">
        <v>47</v>
      </c>
      <c r="M3170" s="5">
        <v>52</v>
      </c>
      <c r="N3170" s="5">
        <v>39</v>
      </c>
      <c r="O3170" s="5">
        <v>44</v>
      </c>
      <c r="P3170" s="5"/>
      <c r="Q3170" s="5"/>
      <c r="R3170" s="5"/>
      <c r="S3170" s="5"/>
      <c r="T3170" s="5">
        <v>307</v>
      </c>
      <c r="U3170" s="5">
        <v>7</v>
      </c>
      <c r="V3170" s="5">
        <v>44</v>
      </c>
      <c r="W3170" s="5">
        <v>100</v>
      </c>
      <c r="X3170" s="5" t="s">
        <v>63</v>
      </c>
      <c r="Y3170" s="5" t="s">
        <v>63</v>
      </c>
      <c r="Z3170" s="5" t="s">
        <v>63</v>
      </c>
      <c r="AA3170" s="5" t="s">
        <v>63</v>
      </c>
      <c r="AB3170" s="5" t="s">
        <v>63</v>
      </c>
      <c r="AC3170" s="5" t="s">
        <v>63</v>
      </c>
      <c r="AD3170" s="5" t="s">
        <v>63</v>
      </c>
      <c r="AE3170" s="5" t="s">
        <v>62</v>
      </c>
      <c r="AF3170" s="5" t="s">
        <v>64</v>
      </c>
      <c r="AG3170" s="5" t="s">
        <v>64</v>
      </c>
      <c r="AH3170" s="5" t="s">
        <v>64</v>
      </c>
      <c r="AI3170" s="5" t="s">
        <v>62</v>
      </c>
      <c r="AJ3170" s="5" t="s">
        <v>64</v>
      </c>
      <c r="AK3170" s="5" t="s">
        <v>64</v>
      </c>
      <c r="AL3170" s="5" t="s">
        <v>64</v>
      </c>
      <c r="AM3170" s="5" t="s">
        <v>64</v>
      </c>
      <c r="AN3170" s="5" t="s">
        <v>64</v>
      </c>
      <c r="AO3170" s="5" t="s">
        <v>62</v>
      </c>
      <c r="AP3170" s="5" t="s">
        <v>62</v>
      </c>
      <c r="AQ3170" s="5" t="s">
        <v>63</v>
      </c>
      <c r="AR3170" s="5" t="s">
        <v>63</v>
      </c>
      <c r="AS3170" s="5" t="s">
        <v>65</v>
      </c>
      <c r="AT3170" s="5" t="s">
        <v>66</v>
      </c>
      <c r="AU3170" s="5" t="s">
        <v>67</v>
      </c>
      <c r="AV3170" s="5" t="s">
        <v>68</v>
      </c>
      <c r="AW3170" s="5" t="s">
        <v>65</v>
      </c>
      <c r="AX3170" s="5" t="s">
        <v>69</v>
      </c>
      <c r="AY3170" s="5">
        <v>76</v>
      </c>
      <c r="AZ3170" s="5">
        <v>80.2</v>
      </c>
    </row>
    <row r="3171" spans="1:52">
      <c r="A3171" s="5">
        <v>59</v>
      </c>
      <c r="B3171" s="5" t="s">
        <v>3140</v>
      </c>
      <c r="C3171" s="6">
        <v>421</v>
      </c>
      <c r="D3171" s="5" t="s">
        <v>3163</v>
      </c>
      <c r="E3171" s="5" t="str">
        <f>VLOOKUP(B3171,Region!$A$1:$B$76,2,FALSE)</f>
        <v>Region_5</v>
      </c>
      <c r="F3171" s="5" t="str">
        <f>VLOOKUP(D3171,'Used to Match Zip By Sch Name'!$A$2:$E$4714,5,FALSE)</f>
        <v>32765-8106</v>
      </c>
      <c r="G3171" s="5" t="e">
        <f>VLOOKUP(D3171,public_school_report!$D$1:$CI$3651,84,FALSE)</f>
        <v>#N/A</v>
      </c>
      <c r="H3171" s="5"/>
      <c r="I3171" s="5">
        <v>69</v>
      </c>
      <c r="J3171" s="5">
        <v>57</v>
      </c>
      <c r="K3171" s="5">
        <v>43</v>
      </c>
      <c r="L3171" s="5">
        <v>70</v>
      </c>
      <c r="M3171" s="5">
        <v>61</v>
      </c>
      <c r="N3171" s="5">
        <v>57</v>
      </c>
      <c r="O3171" s="5">
        <v>86</v>
      </c>
      <c r="P3171" s="5">
        <v>89</v>
      </c>
      <c r="Q3171" s="5"/>
      <c r="R3171" s="5">
        <v>90</v>
      </c>
      <c r="S3171" s="5">
        <v>63</v>
      </c>
      <c r="T3171" s="5">
        <v>685</v>
      </c>
      <c r="U3171" s="5">
        <v>10</v>
      </c>
      <c r="V3171" s="5">
        <v>69</v>
      </c>
      <c r="W3171" s="5">
        <v>97</v>
      </c>
      <c r="X3171" s="5" t="s">
        <v>64</v>
      </c>
      <c r="Y3171" s="5" t="s">
        <v>64</v>
      </c>
      <c r="Z3171" s="5" t="s">
        <v>64</v>
      </c>
      <c r="AA3171" s="5" t="s">
        <v>64</v>
      </c>
      <c r="AB3171" s="5" t="s">
        <v>64</v>
      </c>
      <c r="AC3171" s="5" t="s">
        <v>64</v>
      </c>
      <c r="AD3171" s="5" t="s">
        <v>64</v>
      </c>
      <c r="AE3171" s="5" t="s">
        <v>64</v>
      </c>
      <c r="AF3171" s="5" t="s">
        <v>64</v>
      </c>
      <c r="AG3171" s="5" t="s">
        <v>64</v>
      </c>
      <c r="AH3171" s="5" t="s">
        <v>62</v>
      </c>
      <c r="AI3171" s="5" t="s">
        <v>64</v>
      </c>
      <c r="AJ3171" s="5" t="s">
        <v>64</v>
      </c>
      <c r="AK3171" s="5" t="s">
        <v>62</v>
      </c>
      <c r="AL3171" s="5" t="s">
        <v>64</v>
      </c>
      <c r="AM3171" s="5" t="s">
        <v>64</v>
      </c>
      <c r="AN3171" s="5" t="s">
        <v>64</v>
      </c>
      <c r="AO3171" s="5" t="s">
        <v>64</v>
      </c>
      <c r="AP3171" s="5" t="s">
        <v>64</v>
      </c>
      <c r="AQ3171" s="5" t="s">
        <v>63</v>
      </c>
      <c r="AR3171" s="5" t="s">
        <v>64</v>
      </c>
      <c r="AS3171" s="5" t="s">
        <v>65</v>
      </c>
      <c r="AT3171" s="5" t="s">
        <v>66</v>
      </c>
      <c r="AU3171" s="5" t="s">
        <v>67</v>
      </c>
      <c r="AV3171" s="5" t="s">
        <v>67</v>
      </c>
      <c r="AW3171" s="5" t="s">
        <v>65</v>
      </c>
      <c r="AX3171" s="5" t="s">
        <v>82</v>
      </c>
      <c r="AY3171" s="5">
        <v>36.200000000000003</v>
      </c>
      <c r="AZ3171" s="5">
        <v>34.1</v>
      </c>
    </row>
    <row r="3172" spans="1:52">
      <c r="A3172" s="5">
        <v>59</v>
      </c>
      <c r="B3172" s="5" t="s">
        <v>3140</v>
      </c>
      <c r="C3172" s="6">
        <v>431</v>
      </c>
      <c r="D3172" s="5" t="s">
        <v>3164</v>
      </c>
      <c r="E3172" s="5" t="str">
        <f>VLOOKUP(B3172,Region!$A$1:$B$76,2,FALSE)</f>
        <v>Region_5</v>
      </c>
      <c r="F3172" s="5" t="str">
        <f>VLOOKUP(D3172,'Used to Match Zip By Sch Name'!$A$2:$E$4714,5,FALSE)</f>
        <v>32750-6414</v>
      </c>
      <c r="G3172" s="5" t="e">
        <f>VLOOKUP(D3172,public_school_report!$D$1:$CI$3651,84,FALSE)</f>
        <v>#N/A</v>
      </c>
      <c r="H3172" s="5"/>
      <c r="I3172" s="5">
        <v>59</v>
      </c>
      <c r="J3172" s="5">
        <v>54</v>
      </c>
      <c r="K3172" s="5">
        <v>44</v>
      </c>
      <c r="L3172" s="5">
        <v>49</v>
      </c>
      <c r="M3172" s="5">
        <v>52</v>
      </c>
      <c r="N3172" s="5">
        <v>42</v>
      </c>
      <c r="O3172" s="5">
        <v>68</v>
      </c>
      <c r="P3172" s="5">
        <v>69</v>
      </c>
      <c r="Q3172" s="5"/>
      <c r="R3172" s="5">
        <v>92</v>
      </c>
      <c r="S3172" s="5">
        <v>56</v>
      </c>
      <c r="T3172" s="5">
        <v>585</v>
      </c>
      <c r="U3172" s="5">
        <v>10</v>
      </c>
      <c r="V3172" s="5">
        <v>59</v>
      </c>
      <c r="W3172" s="5">
        <v>99</v>
      </c>
      <c r="X3172" s="5" t="s">
        <v>62</v>
      </c>
      <c r="Y3172" s="5" t="s">
        <v>62</v>
      </c>
      <c r="Z3172" s="5" t="s">
        <v>62</v>
      </c>
      <c r="AA3172" s="5" t="s">
        <v>63</v>
      </c>
      <c r="AB3172" s="5" t="s">
        <v>64</v>
      </c>
      <c r="AC3172" s="5" t="s">
        <v>64</v>
      </c>
      <c r="AD3172" s="5" t="s">
        <v>64</v>
      </c>
      <c r="AE3172" s="5" t="s">
        <v>62</v>
      </c>
      <c r="AF3172" s="5" t="s">
        <v>62</v>
      </c>
      <c r="AG3172" s="5" t="s">
        <v>62</v>
      </c>
      <c r="AH3172" s="5" t="s">
        <v>62</v>
      </c>
      <c r="AI3172" s="5" t="s">
        <v>62</v>
      </c>
      <c r="AJ3172" s="5" t="s">
        <v>62</v>
      </c>
      <c r="AK3172" s="5" t="s">
        <v>62</v>
      </c>
      <c r="AL3172" s="5" t="s">
        <v>63</v>
      </c>
      <c r="AM3172" s="5" t="s">
        <v>63</v>
      </c>
      <c r="AN3172" s="5" t="s">
        <v>63</v>
      </c>
      <c r="AO3172" s="5" t="s">
        <v>62</v>
      </c>
      <c r="AP3172" s="5" t="s">
        <v>63</v>
      </c>
      <c r="AQ3172" s="5" t="s">
        <v>63</v>
      </c>
      <c r="AR3172" s="5" t="s">
        <v>63</v>
      </c>
      <c r="AS3172" s="5" t="s">
        <v>65</v>
      </c>
      <c r="AT3172" s="5" t="s">
        <v>66</v>
      </c>
      <c r="AU3172" s="5" t="s">
        <v>67</v>
      </c>
      <c r="AV3172" s="5" t="s">
        <v>67</v>
      </c>
      <c r="AW3172" s="5" t="s">
        <v>65</v>
      </c>
      <c r="AX3172" s="5" t="s">
        <v>82</v>
      </c>
      <c r="AY3172" s="5">
        <v>49.9</v>
      </c>
      <c r="AZ3172" s="5">
        <v>53.5</v>
      </c>
    </row>
    <row r="3173" spans="1:52">
      <c r="A3173" s="5">
        <v>59</v>
      </c>
      <c r="B3173" s="5" t="s">
        <v>3140</v>
      </c>
      <c r="C3173" s="6">
        <v>441</v>
      </c>
      <c r="D3173" s="5" t="s">
        <v>3165</v>
      </c>
      <c r="E3173" s="5" t="str">
        <f>VLOOKUP(B3173,Region!$A$1:$B$76,2,FALSE)</f>
        <v>Region_5</v>
      </c>
      <c r="F3173" s="5" t="str">
        <f>VLOOKUP(D3173,'Used to Match Zip By Sch Name'!$A$2:$E$4714,5,FALSE)</f>
        <v>32765-9199</v>
      </c>
      <c r="G3173" s="5">
        <f>VLOOKUP(D3173,public_school_report!$D$1:$CI$3651,84,FALSE)</f>
        <v>947</v>
      </c>
      <c r="H3173" s="5" t="s">
        <v>2</v>
      </c>
      <c r="I3173" s="5">
        <v>74</v>
      </c>
      <c r="J3173" s="5">
        <v>67</v>
      </c>
      <c r="K3173" s="5">
        <v>53</v>
      </c>
      <c r="L3173" s="5">
        <v>73</v>
      </c>
      <c r="M3173" s="5">
        <v>69</v>
      </c>
      <c r="N3173" s="5">
        <v>47</v>
      </c>
      <c r="O3173" s="5">
        <v>70</v>
      </c>
      <c r="P3173" s="5"/>
      <c r="Q3173" s="5"/>
      <c r="R3173" s="5"/>
      <c r="S3173" s="5"/>
      <c r="T3173" s="5">
        <v>453</v>
      </c>
      <c r="U3173" s="5">
        <v>7</v>
      </c>
      <c r="V3173" s="5">
        <v>65</v>
      </c>
      <c r="W3173" s="5">
        <v>100</v>
      </c>
      <c r="X3173" s="5" t="s">
        <v>64</v>
      </c>
      <c r="Y3173" s="5" t="s">
        <v>64</v>
      </c>
      <c r="Z3173" s="5" t="s">
        <v>62</v>
      </c>
      <c r="AA3173" s="5" t="s">
        <v>62</v>
      </c>
      <c r="AB3173" s="5" t="s">
        <v>64</v>
      </c>
      <c r="AC3173" s="5" t="s">
        <v>64</v>
      </c>
      <c r="AD3173" s="5" t="s">
        <v>64</v>
      </c>
      <c r="AE3173" s="5" t="s">
        <v>64</v>
      </c>
      <c r="AF3173" s="5" t="s">
        <v>64</v>
      </c>
      <c r="AG3173" s="5" t="s">
        <v>64</v>
      </c>
      <c r="AH3173" s="5" t="s">
        <v>64</v>
      </c>
      <c r="AI3173" s="5" t="s">
        <v>64</v>
      </c>
      <c r="AJ3173" s="5" t="s">
        <v>64</v>
      </c>
      <c r="AK3173" s="5" t="s">
        <v>64</v>
      </c>
      <c r="AL3173" s="5" t="s">
        <v>64</v>
      </c>
      <c r="AM3173" s="5" t="s">
        <v>64</v>
      </c>
      <c r="AN3173" s="5" t="s">
        <v>64</v>
      </c>
      <c r="AO3173" s="5" t="s">
        <v>64</v>
      </c>
      <c r="AP3173" s="5" t="s">
        <v>62</v>
      </c>
      <c r="AQ3173" s="5" t="s">
        <v>62</v>
      </c>
      <c r="AR3173" s="5" t="s">
        <v>62</v>
      </c>
      <c r="AS3173" s="5" t="s">
        <v>65</v>
      </c>
      <c r="AT3173" s="5" t="s">
        <v>66</v>
      </c>
      <c r="AU3173" s="5" t="s">
        <v>67</v>
      </c>
      <c r="AV3173" s="5" t="s">
        <v>67</v>
      </c>
      <c r="AW3173" s="5" t="s">
        <v>65</v>
      </c>
      <c r="AX3173" s="5" t="s">
        <v>69</v>
      </c>
      <c r="AY3173" s="5">
        <v>40</v>
      </c>
      <c r="AZ3173" s="5">
        <v>29.1</v>
      </c>
    </row>
    <row r="3174" spans="1:52">
      <c r="A3174" s="5">
        <v>59</v>
      </c>
      <c r="B3174" s="5" t="s">
        <v>3140</v>
      </c>
      <c r="C3174" s="6">
        <v>491</v>
      </c>
      <c r="D3174" s="5" t="s">
        <v>3166</v>
      </c>
      <c r="E3174" s="5" t="str">
        <f>VLOOKUP(B3174,Region!$A$1:$B$76,2,FALSE)</f>
        <v>Region_5</v>
      </c>
      <c r="F3174" s="5" t="str">
        <f>VLOOKUP(D3174,'Used to Match Zip By Sch Name'!$A$2:$E$4714,5,FALSE)</f>
        <v>32714-7055</v>
      </c>
      <c r="G3174" s="5" t="e">
        <f>VLOOKUP(D3174,public_school_report!$D$1:$CI$3651,84,FALSE)</f>
        <v>#N/A</v>
      </c>
      <c r="H3174" s="5"/>
      <c r="I3174" s="5">
        <v>59</v>
      </c>
      <c r="J3174" s="5">
        <v>53</v>
      </c>
      <c r="K3174" s="5">
        <v>39</v>
      </c>
      <c r="L3174" s="5">
        <v>49</v>
      </c>
      <c r="M3174" s="5">
        <v>44</v>
      </c>
      <c r="N3174" s="5">
        <v>41</v>
      </c>
      <c r="O3174" s="5">
        <v>68</v>
      </c>
      <c r="P3174" s="5">
        <v>74</v>
      </c>
      <c r="Q3174" s="5"/>
      <c r="R3174" s="5">
        <v>95</v>
      </c>
      <c r="S3174" s="5">
        <v>55</v>
      </c>
      <c r="T3174" s="5">
        <v>577</v>
      </c>
      <c r="U3174" s="5">
        <v>10</v>
      </c>
      <c r="V3174" s="5">
        <v>58</v>
      </c>
      <c r="W3174" s="5">
        <v>98</v>
      </c>
      <c r="X3174" s="5" t="s">
        <v>62</v>
      </c>
      <c r="Y3174" s="5" t="s">
        <v>62</v>
      </c>
      <c r="Z3174" s="5" t="s">
        <v>62</v>
      </c>
      <c r="AA3174" s="5" t="s">
        <v>62</v>
      </c>
      <c r="AB3174" s="5" t="s">
        <v>64</v>
      </c>
      <c r="AC3174" s="5" t="s">
        <v>64</v>
      </c>
      <c r="AD3174" s="5" t="s">
        <v>64</v>
      </c>
      <c r="AE3174" s="5" t="s">
        <v>62</v>
      </c>
      <c r="AF3174" s="5" t="s">
        <v>62</v>
      </c>
      <c r="AG3174" s="5" t="s">
        <v>64</v>
      </c>
      <c r="AH3174" s="5" t="s">
        <v>62</v>
      </c>
      <c r="AI3174" s="5" t="s">
        <v>64</v>
      </c>
      <c r="AJ3174" s="5" t="s">
        <v>62</v>
      </c>
      <c r="AK3174" s="5" t="s">
        <v>64</v>
      </c>
      <c r="AL3174" s="5" t="s">
        <v>64</v>
      </c>
      <c r="AM3174" s="5" t="s">
        <v>63</v>
      </c>
      <c r="AN3174" s="5" t="s">
        <v>62</v>
      </c>
      <c r="AO3174" s="5" t="s">
        <v>64</v>
      </c>
      <c r="AP3174" s="5" t="s">
        <v>64</v>
      </c>
      <c r="AQ3174" s="5" t="s">
        <v>63</v>
      </c>
      <c r="AR3174" s="5" t="s">
        <v>63</v>
      </c>
      <c r="AS3174" s="5" t="s">
        <v>65</v>
      </c>
      <c r="AT3174" s="5" t="s">
        <v>66</v>
      </c>
      <c r="AU3174" s="5" t="s">
        <v>67</v>
      </c>
      <c r="AV3174" s="5" t="s">
        <v>67</v>
      </c>
      <c r="AW3174" s="5" t="s">
        <v>65</v>
      </c>
      <c r="AX3174" s="5" t="s">
        <v>82</v>
      </c>
      <c r="AY3174" s="5">
        <v>49.1</v>
      </c>
      <c r="AZ3174" s="5">
        <v>45.7</v>
      </c>
    </row>
    <row r="3175" spans="1:52">
      <c r="A3175" s="5">
        <v>59</v>
      </c>
      <c r="B3175" s="5" t="s">
        <v>3140</v>
      </c>
      <c r="C3175" s="6">
        <v>501</v>
      </c>
      <c r="D3175" s="5" t="s">
        <v>3167</v>
      </c>
      <c r="E3175" s="5" t="str">
        <f>VLOOKUP(B3175,Region!$A$1:$B$76,2,FALSE)</f>
        <v>Region_5</v>
      </c>
      <c r="F3175" s="5" t="str">
        <f>VLOOKUP(D3175,'Used to Match Zip By Sch Name'!$A$2:$E$4714,5,FALSE)</f>
        <v>32714-5439</v>
      </c>
      <c r="G3175" s="5">
        <f>VLOOKUP(D3175,public_school_report!$D$1:$CI$3651,84,FALSE)</f>
        <v>1296</v>
      </c>
      <c r="H3175" s="5" t="s">
        <v>2</v>
      </c>
      <c r="I3175" s="5">
        <v>55</v>
      </c>
      <c r="J3175" s="5">
        <v>55</v>
      </c>
      <c r="K3175" s="5">
        <v>44</v>
      </c>
      <c r="L3175" s="5">
        <v>59</v>
      </c>
      <c r="M3175" s="5">
        <v>55</v>
      </c>
      <c r="N3175" s="5">
        <v>38</v>
      </c>
      <c r="O3175" s="5">
        <v>49</v>
      </c>
      <c r="P3175" s="5">
        <v>77</v>
      </c>
      <c r="Q3175" s="5">
        <v>81</v>
      </c>
      <c r="R3175" s="5"/>
      <c r="S3175" s="5"/>
      <c r="T3175" s="5">
        <v>513</v>
      </c>
      <c r="U3175" s="5">
        <v>9</v>
      </c>
      <c r="V3175" s="5">
        <v>57</v>
      </c>
      <c r="W3175" s="5">
        <v>100</v>
      </c>
      <c r="X3175" s="5" t="s">
        <v>62</v>
      </c>
      <c r="Y3175" s="5" t="s">
        <v>62</v>
      </c>
      <c r="Z3175" s="5" t="s">
        <v>62</v>
      </c>
      <c r="AA3175" s="5" t="s">
        <v>62</v>
      </c>
      <c r="AB3175" s="5" t="s">
        <v>64</v>
      </c>
      <c r="AC3175" s="5" t="s">
        <v>64</v>
      </c>
      <c r="AD3175" s="5" t="s">
        <v>64</v>
      </c>
      <c r="AE3175" s="5" t="s">
        <v>64</v>
      </c>
      <c r="AF3175" s="5" t="s">
        <v>64</v>
      </c>
      <c r="AG3175" s="5" t="s">
        <v>64</v>
      </c>
      <c r="AH3175" s="5" t="s">
        <v>64</v>
      </c>
      <c r="AI3175" s="5" t="s">
        <v>64</v>
      </c>
      <c r="AJ3175" s="5" t="s">
        <v>64</v>
      </c>
      <c r="AK3175" s="5" t="s">
        <v>64</v>
      </c>
      <c r="AL3175" s="5" t="s">
        <v>64</v>
      </c>
      <c r="AM3175" s="5" t="s">
        <v>64</v>
      </c>
      <c r="AN3175" s="5" t="s">
        <v>64</v>
      </c>
      <c r="AO3175" s="5" t="s">
        <v>64</v>
      </c>
      <c r="AP3175" s="5" t="s">
        <v>62</v>
      </c>
      <c r="AQ3175" s="5" t="s">
        <v>62</v>
      </c>
      <c r="AR3175" s="5" t="s">
        <v>64</v>
      </c>
      <c r="AS3175" s="5" t="s">
        <v>65</v>
      </c>
      <c r="AT3175" s="5" t="s">
        <v>66</v>
      </c>
      <c r="AU3175" s="5" t="s">
        <v>67</v>
      </c>
      <c r="AV3175" s="5" t="s">
        <v>68</v>
      </c>
      <c r="AW3175" s="5" t="s">
        <v>65</v>
      </c>
      <c r="AX3175" s="5" t="s">
        <v>78</v>
      </c>
      <c r="AY3175" s="5">
        <v>54.3</v>
      </c>
      <c r="AZ3175" s="5">
        <v>57.999999999999986</v>
      </c>
    </row>
    <row r="3176" spans="1:52">
      <c r="A3176" s="5">
        <v>59</v>
      </c>
      <c r="B3176" s="5" t="s">
        <v>3140</v>
      </c>
      <c r="C3176" s="6">
        <v>502</v>
      </c>
      <c r="D3176" s="5" t="s">
        <v>3168</v>
      </c>
      <c r="E3176" s="5" t="str">
        <f>VLOOKUP(B3176,Region!$A$1:$B$76,2,FALSE)</f>
        <v>Region_5</v>
      </c>
      <c r="F3176" s="5" t="str">
        <f>VLOOKUP(D3176,'Used to Match Zip By Sch Name'!$A$2:$E$4714,5,FALSE)</f>
        <v>32714-7039</v>
      </c>
      <c r="G3176" s="5">
        <f>VLOOKUP(D3176,public_school_report!$D$1:$CI$3651,84,FALSE)</f>
        <v>870</v>
      </c>
      <c r="H3176" s="5" t="s">
        <v>2</v>
      </c>
      <c r="I3176" s="5">
        <v>60</v>
      </c>
      <c r="J3176" s="5">
        <v>54</v>
      </c>
      <c r="K3176" s="5">
        <v>42</v>
      </c>
      <c r="L3176" s="5">
        <v>67</v>
      </c>
      <c r="M3176" s="5">
        <v>59</v>
      </c>
      <c r="N3176" s="5">
        <v>46</v>
      </c>
      <c r="O3176" s="5">
        <v>44</v>
      </c>
      <c r="P3176" s="5"/>
      <c r="Q3176" s="5"/>
      <c r="R3176" s="5"/>
      <c r="S3176" s="5"/>
      <c r="T3176" s="5">
        <v>372</v>
      </c>
      <c r="U3176" s="5">
        <v>7</v>
      </c>
      <c r="V3176" s="5">
        <v>53</v>
      </c>
      <c r="W3176" s="5">
        <v>100</v>
      </c>
      <c r="X3176" s="5" t="s">
        <v>63</v>
      </c>
      <c r="Y3176" s="5" t="s">
        <v>62</v>
      </c>
      <c r="Z3176" s="5" t="s">
        <v>62</v>
      </c>
      <c r="AA3176" s="5" t="s">
        <v>62</v>
      </c>
      <c r="AB3176" s="5" t="s">
        <v>62</v>
      </c>
      <c r="AC3176" s="5" t="s">
        <v>72</v>
      </c>
      <c r="AD3176" s="5" t="s">
        <v>63</v>
      </c>
      <c r="AE3176" s="5" t="s">
        <v>62</v>
      </c>
      <c r="AF3176" s="5" t="s">
        <v>64</v>
      </c>
      <c r="AG3176" s="5" t="s">
        <v>62</v>
      </c>
      <c r="AH3176" s="5" t="s">
        <v>64</v>
      </c>
      <c r="AI3176" s="5" t="s">
        <v>64</v>
      </c>
      <c r="AJ3176" s="5" t="s">
        <v>64</v>
      </c>
      <c r="AK3176" s="5" t="s">
        <v>64</v>
      </c>
      <c r="AL3176" s="5" t="s">
        <v>64</v>
      </c>
      <c r="AM3176" s="5" t="s">
        <v>64</v>
      </c>
      <c r="AN3176" s="5" t="s">
        <v>64</v>
      </c>
      <c r="AO3176" s="5" t="s">
        <v>64</v>
      </c>
      <c r="AP3176" s="5" t="s">
        <v>64</v>
      </c>
      <c r="AQ3176" s="5" t="s">
        <v>64</v>
      </c>
      <c r="AR3176" s="5" t="s">
        <v>62</v>
      </c>
      <c r="AS3176" s="5" t="s">
        <v>65</v>
      </c>
      <c r="AT3176" s="5" t="s">
        <v>66</v>
      </c>
      <c r="AU3176" s="5" t="s">
        <v>67</v>
      </c>
      <c r="AV3176" s="5" t="s">
        <v>68</v>
      </c>
      <c r="AW3176" s="5" t="s">
        <v>65</v>
      </c>
      <c r="AX3176" s="5" t="s">
        <v>69</v>
      </c>
      <c r="AY3176" s="5">
        <v>67.099999999999994</v>
      </c>
      <c r="AZ3176" s="5">
        <v>70.899999999999977</v>
      </c>
    </row>
    <row r="3177" spans="1:52">
      <c r="A3177" s="5">
        <v>59</v>
      </c>
      <c r="B3177" s="5" t="s">
        <v>3140</v>
      </c>
      <c r="C3177" s="6">
        <v>511</v>
      </c>
      <c r="D3177" s="5" t="s">
        <v>3169</v>
      </c>
      <c r="E3177" s="5" t="str">
        <f>VLOOKUP(B3177,Region!$A$1:$B$76,2,FALSE)</f>
        <v>Region_5</v>
      </c>
      <c r="F3177" s="5" t="str">
        <f>VLOOKUP(D3177,'Used to Match Zip By Sch Name'!$A$2:$E$4714,5,FALSE)</f>
        <v>32707-6320</v>
      </c>
      <c r="G3177" s="5">
        <f>VLOOKUP(D3177,public_school_report!$D$1:$CI$3651,84,FALSE)</f>
        <v>846</v>
      </c>
      <c r="H3177" s="5" t="s">
        <v>2</v>
      </c>
      <c r="I3177" s="5">
        <v>73</v>
      </c>
      <c r="J3177" s="5">
        <v>63</v>
      </c>
      <c r="K3177" s="5">
        <v>47</v>
      </c>
      <c r="L3177" s="5">
        <v>72</v>
      </c>
      <c r="M3177" s="5">
        <v>60</v>
      </c>
      <c r="N3177" s="5">
        <v>31</v>
      </c>
      <c r="O3177" s="5">
        <v>61</v>
      </c>
      <c r="P3177" s="5"/>
      <c r="Q3177" s="5"/>
      <c r="R3177" s="5"/>
      <c r="S3177" s="5"/>
      <c r="T3177" s="5">
        <v>407</v>
      </c>
      <c r="U3177" s="5">
        <v>7</v>
      </c>
      <c r="V3177" s="5">
        <v>58</v>
      </c>
      <c r="W3177" s="5">
        <v>98</v>
      </c>
      <c r="X3177" s="5" t="s">
        <v>62</v>
      </c>
      <c r="Y3177" s="5" t="s">
        <v>64</v>
      </c>
      <c r="Z3177" s="5" t="s">
        <v>64</v>
      </c>
      <c r="AA3177" s="5" t="s">
        <v>62</v>
      </c>
      <c r="AB3177" s="5" t="s">
        <v>64</v>
      </c>
      <c r="AC3177" s="5" t="s">
        <v>64</v>
      </c>
      <c r="AD3177" s="5" t="s">
        <v>62</v>
      </c>
      <c r="AE3177" s="5" t="s">
        <v>64</v>
      </c>
      <c r="AF3177" s="5" t="s">
        <v>64</v>
      </c>
      <c r="AG3177" s="5" t="s">
        <v>64</v>
      </c>
      <c r="AH3177" s="5" t="s">
        <v>64</v>
      </c>
      <c r="AI3177" s="5" t="s">
        <v>62</v>
      </c>
      <c r="AJ3177" s="5" t="s">
        <v>64</v>
      </c>
      <c r="AK3177" s="5" t="s">
        <v>64</v>
      </c>
      <c r="AL3177" s="5" t="s">
        <v>64</v>
      </c>
      <c r="AM3177" s="5" t="s">
        <v>64</v>
      </c>
      <c r="AN3177" s="5" t="s">
        <v>64</v>
      </c>
      <c r="AO3177" s="5" t="s">
        <v>64</v>
      </c>
      <c r="AP3177" s="5" t="s">
        <v>64</v>
      </c>
      <c r="AQ3177" s="5" t="s">
        <v>63</v>
      </c>
      <c r="AR3177" s="5" t="s">
        <v>62</v>
      </c>
      <c r="AS3177" s="5" t="s">
        <v>65</v>
      </c>
      <c r="AT3177" s="5" t="s">
        <v>66</v>
      </c>
      <c r="AU3177" s="5" t="s">
        <v>67</v>
      </c>
      <c r="AV3177" s="5" t="s">
        <v>67</v>
      </c>
      <c r="AW3177" s="5" t="s">
        <v>65</v>
      </c>
      <c r="AX3177" s="5" t="s">
        <v>69</v>
      </c>
      <c r="AY3177" s="5">
        <v>45.7</v>
      </c>
      <c r="AZ3177" s="5">
        <v>48.699999999999989</v>
      </c>
    </row>
    <row r="3178" spans="1:52">
      <c r="A3178" s="5">
        <v>59</v>
      </c>
      <c r="B3178" s="5" t="s">
        <v>3140</v>
      </c>
      <c r="C3178" s="6">
        <v>521</v>
      </c>
      <c r="D3178" s="5" t="s">
        <v>3170</v>
      </c>
      <c r="E3178" s="5" t="str">
        <f>VLOOKUP(B3178,Region!$A$1:$B$76,2,FALSE)</f>
        <v>Region_5</v>
      </c>
      <c r="F3178" s="5" t="str">
        <f>VLOOKUP(D3178,'Used to Match Zip By Sch Name'!$A$2:$E$4714,5,FALSE)</f>
        <v>32771-3639</v>
      </c>
      <c r="G3178" s="5">
        <f>VLOOKUP(D3178,public_school_report!$D$1:$CI$3651,84,FALSE)</f>
        <v>790</v>
      </c>
      <c r="H3178" s="5" t="s">
        <v>2</v>
      </c>
      <c r="I3178" s="5">
        <v>49</v>
      </c>
      <c r="J3178" s="5">
        <v>56</v>
      </c>
      <c r="K3178" s="5">
        <v>53</v>
      </c>
      <c r="L3178" s="5">
        <v>48</v>
      </c>
      <c r="M3178" s="5">
        <v>54</v>
      </c>
      <c r="N3178" s="5">
        <v>53</v>
      </c>
      <c r="O3178" s="5">
        <v>45</v>
      </c>
      <c r="P3178" s="5"/>
      <c r="Q3178" s="5"/>
      <c r="R3178" s="5"/>
      <c r="S3178" s="5"/>
      <c r="T3178" s="5">
        <v>358</v>
      </c>
      <c r="U3178" s="5">
        <v>7</v>
      </c>
      <c r="V3178" s="5">
        <v>51</v>
      </c>
      <c r="W3178" s="5">
        <v>99</v>
      </c>
      <c r="X3178" s="5" t="s">
        <v>63</v>
      </c>
      <c r="Y3178" s="5" t="s">
        <v>63</v>
      </c>
      <c r="Z3178" s="5" t="s">
        <v>72</v>
      </c>
      <c r="AA3178" s="5" t="s">
        <v>72</v>
      </c>
      <c r="AB3178" s="5" t="s">
        <v>63</v>
      </c>
      <c r="AC3178" s="5" t="s">
        <v>72</v>
      </c>
      <c r="AD3178" s="5" t="s">
        <v>63</v>
      </c>
      <c r="AE3178" s="5" t="s">
        <v>62</v>
      </c>
      <c r="AF3178" s="5" t="s">
        <v>64</v>
      </c>
      <c r="AG3178" s="5" t="s">
        <v>62</v>
      </c>
      <c r="AH3178" s="5" t="s">
        <v>64</v>
      </c>
      <c r="AI3178" s="5" t="s">
        <v>64</v>
      </c>
      <c r="AJ3178" s="5" t="s">
        <v>64</v>
      </c>
      <c r="AK3178" s="5" t="s">
        <v>72</v>
      </c>
      <c r="AL3178" s="5" t="s">
        <v>63</v>
      </c>
      <c r="AM3178" s="5" t="s">
        <v>64</v>
      </c>
      <c r="AN3178" s="5" t="s">
        <v>64</v>
      </c>
      <c r="AO3178" s="5" t="s">
        <v>63</v>
      </c>
      <c r="AP3178" s="5" t="s">
        <v>63</v>
      </c>
      <c r="AQ3178" s="5" t="s">
        <v>63</v>
      </c>
      <c r="AR3178" s="5" t="s">
        <v>72</v>
      </c>
      <c r="AS3178" s="5" t="s">
        <v>65</v>
      </c>
      <c r="AT3178" s="5" t="s">
        <v>66</v>
      </c>
      <c r="AU3178" s="5" t="s">
        <v>67</v>
      </c>
      <c r="AV3178" s="5" t="s">
        <v>68</v>
      </c>
      <c r="AW3178" s="5" t="s">
        <v>65</v>
      </c>
      <c r="AX3178" s="5" t="s">
        <v>69</v>
      </c>
      <c r="AY3178" s="5">
        <v>78.5</v>
      </c>
      <c r="AZ3178" s="5">
        <v>85.3</v>
      </c>
    </row>
    <row r="3179" spans="1:52">
      <c r="A3179" s="5">
        <v>59</v>
      </c>
      <c r="B3179" s="5" t="s">
        <v>3140</v>
      </c>
      <c r="C3179" s="6">
        <v>531</v>
      </c>
      <c r="D3179" s="5" t="s">
        <v>3171</v>
      </c>
      <c r="E3179" s="5" t="str">
        <f>VLOOKUP(B3179,Region!$A$1:$B$76,2,FALSE)</f>
        <v>Region_5</v>
      </c>
      <c r="F3179" s="5" t="str">
        <f>VLOOKUP(D3179,'Used to Match Zip By Sch Name'!$A$2:$E$4714,5,FALSE)</f>
        <v>32792-7310</v>
      </c>
      <c r="G3179" s="5">
        <f>VLOOKUP(D3179,public_school_report!$D$1:$CI$3651,84,FALSE)</f>
        <v>786</v>
      </c>
      <c r="H3179" s="5" t="s">
        <v>2</v>
      </c>
      <c r="I3179" s="5">
        <v>59</v>
      </c>
      <c r="J3179" s="5">
        <v>49</v>
      </c>
      <c r="K3179" s="5">
        <v>37</v>
      </c>
      <c r="L3179" s="5">
        <v>63</v>
      </c>
      <c r="M3179" s="5">
        <v>58</v>
      </c>
      <c r="N3179" s="5">
        <v>49</v>
      </c>
      <c r="O3179" s="5">
        <v>47</v>
      </c>
      <c r="P3179" s="5"/>
      <c r="Q3179" s="5"/>
      <c r="R3179" s="5"/>
      <c r="S3179" s="5"/>
      <c r="T3179" s="5">
        <v>362</v>
      </c>
      <c r="U3179" s="5">
        <v>7</v>
      </c>
      <c r="V3179" s="5">
        <v>52</v>
      </c>
      <c r="W3179" s="5">
        <v>100</v>
      </c>
      <c r="X3179" s="5" t="s">
        <v>63</v>
      </c>
      <c r="Y3179" s="5" t="s">
        <v>63</v>
      </c>
      <c r="Z3179" s="5" t="s">
        <v>62</v>
      </c>
      <c r="AA3179" s="5" t="s">
        <v>63</v>
      </c>
      <c r="AB3179" s="5" t="s">
        <v>62</v>
      </c>
      <c r="AC3179" s="5" t="s">
        <v>64</v>
      </c>
      <c r="AD3179" s="5" t="s">
        <v>62</v>
      </c>
      <c r="AE3179" s="5" t="s">
        <v>64</v>
      </c>
      <c r="AF3179" s="5" t="s">
        <v>64</v>
      </c>
      <c r="AG3179" s="5" t="s">
        <v>64</v>
      </c>
      <c r="AH3179" s="5" t="s">
        <v>64</v>
      </c>
      <c r="AI3179" s="5" t="s">
        <v>64</v>
      </c>
      <c r="AJ3179" s="5" t="s">
        <v>64</v>
      </c>
      <c r="AK3179" s="5" t="s">
        <v>64</v>
      </c>
      <c r="AL3179" s="5" t="s">
        <v>64</v>
      </c>
      <c r="AM3179" s="5" t="s">
        <v>64</v>
      </c>
      <c r="AN3179" s="5" t="s">
        <v>64</v>
      </c>
      <c r="AO3179" s="5" t="s">
        <v>64</v>
      </c>
      <c r="AP3179" s="5" t="s">
        <v>64</v>
      </c>
      <c r="AQ3179" s="5" t="s">
        <v>64</v>
      </c>
      <c r="AR3179" s="5" t="s">
        <v>63</v>
      </c>
      <c r="AS3179" s="5" t="s">
        <v>65</v>
      </c>
      <c r="AT3179" s="5" t="s">
        <v>66</v>
      </c>
      <c r="AU3179" s="5" t="s">
        <v>67</v>
      </c>
      <c r="AV3179" s="5" t="s">
        <v>67</v>
      </c>
      <c r="AW3179" s="5" t="s">
        <v>65</v>
      </c>
      <c r="AX3179" s="5" t="s">
        <v>69</v>
      </c>
      <c r="AY3179" s="5">
        <v>55.7</v>
      </c>
      <c r="AZ3179" s="5">
        <v>60.8</v>
      </c>
    </row>
    <row r="3180" spans="1:52">
      <c r="A3180" s="5">
        <v>59</v>
      </c>
      <c r="B3180" s="5" t="s">
        <v>3140</v>
      </c>
      <c r="C3180" s="6">
        <v>541</v>
      </c>
      <c r="D3180" s="5" t="s">
        <v>3172</v>
      </c>
      <c r="E3180" s="5" t="str">
        <f>VLOOKUP(B3180,Region!$A$1:$B$76,2,FALSE)</f>
        <v>Region_5</v>
      </c>
      <c r="F3180" s="5" t="str">
        <f>VLOOKUP(D3180,'Used to Match Zip By Sch Name'!$A$2:$E$4714,5,FALSE)</f>
        <v>32765-8797</v>
      </c>
      <c r="G3180" s="5">
        <f>VLOOKUP(D3180,public_school_report!$D$1:$CI$3651,84,FALSE)</f>
        <v>1074</v>
      </c>
      <c r="H3180" s="5" t="s">
        <v>2</v>
      </c>
      <c r="I3180" s="5">
        <v>56</v>
      </c>
      <c r="J3180" s="5">
        <v>55</v>
      </c>
      <c r="K3180" s="5">
        <v>44</v>
      </c>
      <c r="L3180" s="5">
        <v>63</v>
      </c>
      <c r="M3180" s="5">
        <v>60</v>
      </c>
      <c r="N3180" s="5">
        <v>46</v>
      </c>
      <c r="O3180" s="5">
        <v>53</v>
      </c>
      <c r="P3180" s="5">
        <v>80</v>
      </c>
      <c r="Q3180" s="5">
        <v>75</v>
      </c>
      <c r="R3180" s="5"/>
      <c r="S3180" s="5"/>
      <c r="T3180" s="5">
        <v>532</v>
      </c>
      <c r="U3180" s="5">
        <v>9</v>
      </c>
      <c r="V3180" s="5">
        <v>59</v>
      </c>
      <c r="W3180" s="5">
        <v>99</v>
      </c>
      <c r="X3180" s="5" t="s">
        <v>62</v>
      </c>
      <c r="Y3180" s="5" t="s">
        <v>62</v>
      </c>
      <c r="Z3180" s="5" t="s">
        <v>62</v>
      </c>
      <c r="AA3180" s="5" t="s">
        <v>62</v>
      </c>
      <c r="AB3180" s="5" t="s">
        <v>64</v>
      </c>
      <c r="AC3180" s="5" t="s">
        <v>64</v>
      </c>
      <c r="AD3180" s="5" t="s">
        <v>64</v>
      </c>
      <c r="AE3180" s="5" t="s">
        <v>64</v>
      </c>
      <c r="AF3180" s="5" t="s">
        <v>64</v>
      </c>
      <c r="AG3180" s="5" t="s">
        <v>64</v>
      </c>
      <c r="AH3180" s="5" t="s">
        <v>64</v>
      </c>
      <c r="AI3180" s="5" t="s">
        <v>64</v>
      </c>
      <c r="AJ3180" s="5" t="s">
        <v>64</v>
      </c>
      <c r="AK3180" s="5" t="s">
        <v>64</v>
      </c>
      <c r="AL3180" s="5" t="s">
        <v>64</v>
      </c>
      <c r="AM3180" s="5" t="s">
        <v>64</v>
      </c>
      <c r="AN3180" s="5" t="s">
        <v>64</v>
      </c>
      <c r="AO3180" s="5" t="s">
        <v>64</v>
      </c>
      <c r="AP3180" s="5" t="s">
        <v>63</v>
      </c>
      <c r="AQ3180" s="5" t="s">
        <v>62</v>
      </c>
      <c r="AR3180" s="5" t="s">
        <v>62</v>
      </c>
      <c r="AS3180" s="5" t="s">
        <v>65</v>
      </c>
      <c r="AT3180" s="5" t="s">
        <v>66</v>
      </c>
      <c r="AU3180" s="5" t="s">
        <v>67</v>
      </c>
      <c r="AV3180" s="5" t="s">
        <v>67</v>
      </c>
      <c r="AW3180" s="5" t="s">
        <v>65</v>
      </c>
      <c r="AX3180" s="5" t="s">
        <v>78</v>
      </c>
      <c r="AY3180" s="5">
        <v>49.4</v>
      </c>
      <c r="AZ3180" s="5">
        <v>52.1</v>
      </c>
    </row>
    <row r="3181" spans="1:52">
      <c r="A3181" s="5">
        <v>59</v>
      </c>
      <c r="B3181" s="5" t="s">
        <v>3140</v>
      </c>
      <c r="C3181" s="6">
        <v>551</v>
      </c>
      <c r="D3181" s="5" t="s">
        <v>3173</v>
      </c>
      <c r="E3181" s="5" t="str">
        <f>VLOOKUP(B3181,Region!$A$1:$B$76,2,FALSE)</f>
        <v>Region_5</v>
      </c>
      <c r="F3181" s="5" t="str">
        <f>VLOOKUP(D3181,'Used to Match Zip By Sch Name'!$A$2:$E$4714,5,FALSE)</f>
        <v>32792-6399</v>
      </c>
      <c r="G3181" s="5" t="e">
        <f>VLOOKUP(D3181,public_school_report!$D$1:$CI$3651,84,FALSE)</f>
        <v>#N/A</v>
      </c>
      <c r="H3181" s="5"/>
      <c r="I3181" s="5">
        <v>56</v>
      </c>
      <c r="J3181" s="5">
        <v>52</v>
      </c>
      <c r="K3181" s="5">
        <v>37</v>
      </c>
      <c r="L3181" s="5">
        <v>44</v>
      </c>
      <c r="M3181" s="5">
        <v>33</v>
      </c>
      <c r="N3181" s="5">
        <v>30</v>
      </c>
      <c r="O3181" s="5">
        <v>66</v>
      </c>
      <c r="P3181" s="5">
        <v>78</v>
      </c>
      <c r="Q3181" s="5"/>
      <c r="R3181" s="5">
        <v>91</v>
      </c>
      <c r="S3181" s="5">
        <v>51</v>
      </c>
      <c r="T3181" s="5">
        <v>538</v>
      </c>
      <c r="U3181" s="5">
        <v>10</v>
      </c>
      <c r="V3181" s="5">
        <v>54</v>
      </c>
      <c r="W3181" s="5">
        <v>98</v>
      </c>
      <c r="X3181" s="5" t="s">
        <v>62</v>
      </c>
      <c r="Y3181" s="5" t="s">
        <v>62</v>
      </c>
      <c r="Z3181" s="5" t="s">
        <v>62</v>
      </c>
      <c r="AA3181" s="5" t="s">
        <v>62</v>
      </c>
      <c r="AB3181" s="5" t="s">
        <v>64</v>
      </c>
      <c r="AC3181" s="5" t="s">
        <v>64</v>
      </c>
      <c r="AD3181" s="5" t="s">
        <v>64</v>
      </c>
      <c r="AE3181" s="5" t="s">
        <v>64</v>
      </c>
      <c r="AF3181" s="5" t="s">
        <v>62</v>
      </c>
      <c r="AG3181" s="5" t="s">
        <v>64</v>
      </c>
      <c r="AH3181" s="5" t="s">
        <v>62</v>
      </c>
      <c r="AI3181" s="5" t="s">
        <v>64</v>
      </c>
      <c r="AJ3181" s="5" t="s">
        <v>62</v>
      </c>
      <c r="AK3181" s="5" t="s">
        <v>64</v>
      </c>
      <c r="AL3181" s="5" t="s">
        <v>63</v>
      </c>
      <c r="AM3181" s="5" t="s">
        <v>63</v>
      </c>
      <c r="AN3181" s="5" t="s">
        <v>62</v>
      </c>
      <c r="AO3181" s="5" t="s">
        <v>62</v>
      </c>
      <c r="AP3181" s="5" t="s">
        <v>63</v>
      </c>
      <c r="AQ3181" s="5" t="s">
        <v>63</v>
      </c>
      <c r="AR3181" s="5" t="s">
        <v>63</v>
      </c>
      <c r="AS3181" s="5" t="s">
        <v>65</v>
      </c>
      <c r="AT3181" s="5" t="s">
        <v>66</v>
      </c>
      <c r="AU3181" s="5" t="s">
        <v>67</v>
      </c>
      <c r="AV3181" s="5" t="s">
        <v>67</v>
      </c>
      <c r="AW3181" s="5" t="s">
        <v>65</v>
      </c>
      <c r="AX3181" s="5" t="s">
        <v>82</v>
      </c>
      <c r="AY3181" s="5">
        <v>51.2</v>
      </c>
      <c r="AZ3181" s="5">
        <v>53.6</v>
      </c>
    </row>
    <row r="3182" spans="1:52">
      <c r="A3182" s="5">
        <v>59</v>
      </c>
      <c r="B3182" s="5" t="s">
        <v>3140</v>
      </c>
      <c r="C3182" s="6">
        <v>561</v>
      </c>
      <c r="D3182" s="5" t="s">
        <v>3174</v>
      </c>
      <c r="E3182" s="5" t="str">
        <f>VLOOKUP(B3182,Region!$A$1:$B$76,2,FALSE)</f>
        <v>Region_5</v>
      </c>
      <c r="F3182" s="5" t="str">
        <f>VLOOKUP(D3182,'Used to Match Zip By Sch Name'!$A$2:$E$4714,5,FALSE)</f>
        <v>32701-7950</v>
      </c>
      <c r="G3182" s="5">
        <f>VLOOKUP(D3182,public_school_report!$D$1:$CI$3651,84,FALSE)</f>
        <v>797</v>
      </c>
      <c r="H3182" s="5" t="s">
        <v>2</v>
      </c>
      <c r="I3182" s="5">
        <v>53</v>
      </c>
      <c r="J3182" s="5">
        <v>53</v>
      </c>
      <c r="K3182" s="5">
        <v>37</v>
      </c>
      <c r="L3182" s="5">
        <v>57</v>
      </c>
      <c r="M3182" s="5">
        <v>57</v>
      </c>
      <c r="N3182" s="5">
        <v>39</v>
      </c>
      <c r="O3182" s="5">
        <v>45</v>
      </c>
      <c r="P3182" s="5"/>
      <c r="Q3182" s="5"/>
      <c r="R3182" s="5"/>
      <c r="S3182" s="5"/>
      <c r="T3182" s="5">
        <v>341</v>
      </c>
      <c r="U3182" s="5">
        <v>7</v>
      </c>
      <c r="V3182" s="5">
        <v>49</v>
      </c>
      <c r="W3182" s="5">
        <v>99</v>
      </c>
      <c r="X3182" s="5" t="s">
        <v>63</v>
      </c>
      <c r="Y3182" s="5" t="s">
        <v>63</v>
      </c>
      <c r="Z3182" s="5" t="s">
        <v>63</v>
      </c>
      <c r="AA3182" s="5" t="s">
        <v>72</v>
      </c>
      <c r="AB3182" s="5" t="s">
        <v>63</v>
      </c>
      <c r="AC3182" s="5" t="s">
        <v>63</v>
      </c>
      <c r="AD3182" s="5" t="s">
        <v>62</v>
      </c>
      <c r="AE3182" s="5" t="s">
        <v>64</v>
      </c>
      <c r="AF3182" s="5" t="s">
        <v>64</v>
      </c>
      <c r="AG3182" s="5" t="s">
        <v>64</v>
      </c>
      <c r="AH3182" s="5" t="s">
        <v>64</v>
      </c>
      <c r="AI3182" s="5" t="s">
        <v>64</v>
      </c>
      <c r="AJ3182" s="5" t="s">
        <v>64</v>
      </c>
      <c r="AK3182" s="5" t="s">
        <v>64</v>
      </c>
      <c r="AL3182" s="5" t="s">
        <v>64</v>
      </c>
      <c r="AM3182" s="5" t="s">
        <v>64</v>
      </c>
      <c r="AN3182" s="5" t="s">
        <v>64</v>
      </c>
      <c r="AO3182" s="5" t="s">
        <v>62</v>
      </c>
      <c r="AP3182" s="5" t="s">
        <v>63</v>
      </c>
      <c r="AQ3182" s="5" t="s">
        <v>63</v>
      </c>
      <c r="AR3182" s="5" t="s">
        <v>63</v>
      </c>
      <c r="AS3182" s="5" t="s">
        <v>65</v>
      </c>
      <c r="AT3182" s="5" t="s">
        <v>66</v>
      </c>
      <c r="AU3182" s="5" t="s">
        <v>67</v>
      </c>
      <c r="AV3182" s="5" t="s">
        <v>68</v>
      </c>
      <c r="AW3182" s="5" t="s">
        <v>65</v>
      </c>
      <c r="AX3182" s="5" t="s">
        <v>69</v>
      </c>
      <c r="AY3182" s="5">
        <v>65.2</v>
      </c>
      <c r="AZ3182" s="5">
        <v>76.099999999999994</v>
      </c>
    </row>
    <row r="3183" spans="1:52">
      <c r="A3183" s="5">
        <v>59</v>
      </c>
      <c r="B3183" s="5" t="s">
        <v>3140</v>
      </c>
      <c r="C3183" s="6">
        <v>581</v>
      </c>
      <c r="D3183" s="5" t="s">
        <v>3175</v>
      </c>
      <c r="E3183" s="5" t="str">
        <f>VLOOKUP(B3183,Region!$A$1:$B$76,2,FALSE)</f>
        <v>Region_5</v>
      </c>
      <c r="F3183" s="5" t="str">
        <f>VLOOKUP(D3183,'Used to Match Zip By Sch Name'!$A$2:$E$4714,5,FALSE)</f>
        <v>32779-2502</v>
      </c>
      <c r="G3183" s="5">
        <f>VLOOKUP(D3183,public_school_report!$D$1:$CI$3651,84,FALSE)</f>
        <v>866</v>
      </c>
      <c r="H3183" s="5" t="s">
        <v>2</v>
      </c>
      <c r="I3183" s="5">
        <v>76</v>
      </c>
      <c r="J3183" s="5">
        <v>66</v>
      </c>
      <c r="K3183" s="5">
        <v>55</v>
      </c>
      <c r="L3183" s="5">
        <v>85</v>
      </c>
      <c r="M3183" s="5">
        <v>81</v>
      </c>
      <c r="N3183" s="5">
        <v>65</v>
      </c>
      <c r="O3183" s="5">
        <v>74</v>
      </c>
      <c r="P3183" s="5"/>
      <c r="Q3183" s="5"/>
      <c r="R3183" s="5"/>
      <c r="S3183" s="5"/>
      <c r="T3183" s="5">
        <v>502</v>
      </c>
      <c r="U3183" s="5">
        <v>7</v>
      </c>
      <c r="V3183" s="5">
        <v>72</v>
      </c>
      <c r="W3183" s="5">
        <v>100</v>
      </c>
      <c r="X3183" s="5" t="s">
        <v>64</v>
      </c>
      <c r="Y3183" s="5" t="s">
        <v>64</v>
      </c>
      <c r="Z3183" s="5" t="s">
        <v>64</v>
      </c>
      <c r="AA3183" s="5" t="s">
        <v>62</v>
      </c>
      <c r="AB3183" s="5" t="s">
        <v>64</v>
      </c>
      <c r="AC3183" s="5" t="s">
        <v>64</v>
      </c>
      <c r="AD3183" s="5" t="s">
        <v>64</v>
      </c>
      <c r="AE3183" s="5" t="s">
        <v>64</v>
      </c>
      <c r="AF3183" s="5" t="s">
        <v>64</v>
      </c>
      <c r="AG3183" s="5" t="s">
        <v>64</v>
      </c>
      <c r="AH3183" s="5" t="s">
        <v>64</v>
      </c>
      <c r="AI3183" s="5" t="s">
        <v>64</v>
      </c>
      <c r="AJ3183" s="5" t="s">
        <v>64</v>
      </c>
      <c r="AK3183" s="5" t="s">
        <v>64</v>
      </c>
      <c r="AL3183" s="5" t="s">
        <v>64</v>
      </c>
      <c r="AM3183" s="5" t="s">
        <v>64</v>
      </c>
      <c r="AN3183" s="5" t="s">
        <v>64</v>
      </c>
      <c r="AO3183" s="5" t="s">
        <v>64</v>
      </c>
      <c r="AP3183" s="5" t="s">
        <v>62</v>
      </c>
      <c r="AQ3183" s="5" t="s">
        <v>62</v>
      </c>
      <c r="AR3183" s="5" t="s">
        <v>62</v>
      </c>
      <c r="AS3183" s="5" t="s">
        <v>65</v>
      </c>
      <c r="AT3183" s="5" t="s">
        <v>66</v>
      </c>
      <c r="AU3183" s="5" t="s">
        <v>67</v>
      </c>
      <c r="AV3183" s="5" t="s">
        <v>67</v>
      </c>
      <c r="AW3183" s="5" t="s">
        <v>65</v>
      </c>
      <c r="AX3183" s="5" t="s">
        <v>69</v>
      </c>
      <c r="AY3183" s="5">
        <v>40.299999999999997</v>
      </c>
      <c r="AZ3183" s="5">
        <v>34</v>
      </c>
    </row>
    <row r="3184" spans="1:52">
      <c r="A3184" s="5">
        <v>59</v>
      </c>
      <c r="B3184" s="5" t="s">
        <v>3140</v>
      </c>
      <c r="C3184" s="6">
        <v>591</v>
      </c>
      <c r="D3184" s="5" t="s">
        <v>3176</v>
      </c>
      <c r="E3184" s="5" t="str">
        <f>VLOOKUP(B3184,Region!$A$1:$B$76,2,FALSE)</f>
        <v>Region_5</v>
      </c>
      <c r="F3184" s="5" t="str">
        <f>VLOOKUP(D3184,'Used to Match Zip By Sch Name'!$A$2:$E$4714,5,FALSE)</f>
        <v>32750-7133</v>
      </c>
      <c r="G3184" s="5">
        <f>VLOOKUP(D3184,public_school_report!$D$1:$CI$3651,84,FALSE)</f>
        <v>863</v>
      </c>
      <c r="H3184" s="5" t="s">
        <v>2</v>
      </c>
      <c r="I3184" s="5">
        <v>75</v>
      </c>
      <c r="J3184" s="5">
        <v>68</v>
      </c>
      <c r="K3184" s="5">
        <v>55</v>
      </c>
      <c r="L3184" s="5">
        <v>84</v>
      </c>
      <c r="M3184" s="5">
        <v>80</v>
      </c>
      <c r="N3184" s="5">
        <v>71</v>
      </c>
      <c r="O3184" s="5">
        <v>70</v>
      </c>
      <c r="P3184" s="5"/>
      <c r="Q3184" s="5"/>
      <c r="R3184" s="5"/>
      <c r="S3184" s="5"/>
      <c r="T3184" s="5">
        <v>503</v>
      </c>
      <c r="U3184" s="5">
        <v>7</v>
      </c>
      <c r="V3184" s="5">
        <v>72</v>
      </c>
      <c r="W3184" s="5">
        <v>99</v>
      </c>
      <c r="X3184" s="5" t="s">
        <v>64</v>
      </c>
      <c r="Y3184" s="5" t="s">
        <v>62</v>
      </c>
      <c r="Z3184" s="5" t="s">
        <v>62</v>
      </c>
      <c r="AA3184" s="5" t="s">
        <v>63</v>
      </c>
      <c r="AB3184" s="5" t="s">
        <v>64</v>
      </c>
      <c r="AC3184" s="5" t="s">
        <v>62</v>
      </c>
      <c r="AD3184" s="5" t="s">
        <v>64</v>
      </c>
      <c r="AE3184" s="5" t="s">
        <v>64</v>
      </c>
      <c r="AF3184" s="5" t="s">
        <v>64</v>
      </c>
      <c r="AG3184" s="5" t="s">
        <v>64</v>
      </c>
      <c r="AH3184" s="5" t="s">
        <v>64</v>
      </c>
      <c r="AI3184" s="5" t="s">
        <v>64</v>
      </c>
      <c r="AJ3184" s="5" t="s">
        <v>64</v>
      </c>
      <c r="AK3184" s="5" t="s">
        <v>64</v>
      </c>
      <c r="AL3184" s="5" t="s">
        <v>64</v>
      </c>
      <c r="AM3184" s="5" t="s">
        <v>64</v>
      </c>
      <c r="AN3184" s="5" t="s">
        <v>64</v>
      </c>
      <c r="AO3184" s="5" t="s">
        <v>64</v>
      </c>
      <c r="AP3184" s="5" t="s">
        <v>62</v>
      </c>
      <c r="AQ3184" s="5" t="s">
        <v>64</v>
      </c>
      <c r="AR3184" s="5" t="s">
        <v>64</v>
      </c>
      <c r="AS3184" s="5" t="s">
        <v>65</v>
      </c>
      <c r="AT3184" s="5" t="s">
        <v>66</v>
      </c>
      <c r="AU3184" s="5" t="s">
        <v>67</v>
      </c>
      <c r="AV3184" s="5" t="s">
        <v>67</v>
      </c>
      <c r="AW3184" s="5" t="s">
        <v>65</v>
      </c>
      <c r="AX3184" s="5" t="s">
        <v>69</v>
      </c>
      <c r="AY3184" s="5">
        <v>33.5</v>
      </c>
      <c r="AZ3184" s="5">
        <v>32.5</v>
      </c>
    </row>
    <row r="3185" spans="1:52">
      <c r="A3185" s="5">
        <v>59</v>
      </c>
      <c r="B3185" s="5" t="s">
        <v>3140</v>
      </c>
      <c r="C3185" s="6">
        <v>601</v>
      </c>
      <c r="D3185" s="5" t="s">
        <v>3177</v>
      </c>
      <c r="E3185" s="5" t="str">
        <f>VLOOKUP(B3185,Region!$A$1:$B$76,2,FALSE)</f>
        <v>Region_5</v>
      </c>
      <c r="F3185" s="5" t="str">
        <f>VLOOKUP(D3185,'Used to Match Zip By Sch Name'!$A$2:$E$4714,5,FALSE)</f>
        <v>32701-6340</v>
      </c>
      <c r="G3185" s="5">
        <f>VLOOKUP(D3185,public_school_report!$D$1:$CI$3651,84,FALSE)</f>
        <v>737</v>
      </c>
      <c r="H3185" s="5" t="s">
        <v>4</v>
      </c>
      <c r="I3185" s="5">
        <v>59</v>
      </c>
      <c r="J3185" s="5">
        <v>57</v>
      </c>
      <c r="K3185" s="5">
        <v>51</v>
      </c>
      <c r="L3185" s="5">
        <v>63</v>
      </c>
      <c r="M3185" s="5">
        <v>61</v>
      </c>
      <c r="N3185" s="5">
        <v>40</v>
      </c>
      <c r="O3185" s="5">
        <v>55</v>
      </c>
      <c r="P3185" s="5"/>
      <c r="Q3185" s="5"/>
      <c r="R3185" s="5"/>
      <c r="S3185" s="5"/>
      <c r="T3185" s="5">
        <v>386</v>
      </c>
      <c r="U3185" s="5">
        <v>7</v>
      </c>
      <c r="V3185" s="5">
        <v>55</v>
      </c>
      <c r="W3185" s="5">
        <v>99</v>
      </c>
      <c r="X3185" s="5" t="s">
        <v>62</v>
      </c>
      <c r="Y3185" s="5" t="s">
        <v>63</v>
      </c>
      <c r="Z3185" s="5" t="s">
        <v>63</v>
      </c>
      <c r="AA3185" s="5" t="s">
        <v>63</v>
      </c>
      <c r="AB3185" s="5" t="s">
        <v>62</v>
      </c>
      <c r="AC3185" s="5" t="s">
        <v>62</v>
      </c>
      <c r="AD3185" s="5" t="s">
        <v>64</v>
      </c>
      <c r="AE3185" s="5" t="s">
        <v>64</v>
      </c>
      <c r="AF3185" s="5" t="s">
        <v>64</v>
      </c>
      <c r="AG3185" s="5" t="s">
        <v>64</v>
      </c>
      <c r="AH3185" s="5" t="s">
        <v>64</v>
      </c>
      <c r="AI3185" s="5" t="s">
        <v>62</v>
      </c>
      <c r="AJ3185" s="5" t="s">
        <v>62</v>
      </c>
      <c r="AK3185" s="5" t="s">
        <v>62</v>
      </c>
      <c r="AL3185" s="5" t="s">
        <v>62</v>
      </c>
      <c r="AM3185" s="5" t="s">
        <v>64</v>
      </c>
      <c r="AN3185" s="5" t="s">
        <v>64</v>
      </c>
      <c r="AO3185" s="5" t="s">
        <v>62</v>
      </c>
      <c r="AP3185" s="5" t="s">
        <v>63</v>
      </c>
      <c r="AQ3185" s="5" t="s">
        <v>63</v>
      </c>
      <c r="AR3185" s="5" t="s">
        <v>63</v>
      </c>
      <c r="AS3185" s="5" t="s">
        <v>65</v>
      </c>
      <c r="AT3185" s="5" t="s">
        <v>66</v>
      </c>
      <c r="AU3185" s="5" t="s">
        <v>67</v>
      </c>
      <c r="AV3185" s="5" t="s">
        <v>68</v>
      </c>
      <c r="AW3185" s="5" t="s">
        <v>65</v>
      </c>
      <c r="AX3185" s="5" t="s">
        <v>69</v>
      </c>
      <c r="AY3185" s="5">
        <v>72.5</v>
      </c>
      <c r="AZ3185" s="5">
        <v>75</v>
      </c>
    </row>
    <row r="3186" spans="1:52">
      <c r="A3186" s="5">
        <v>59</v>
      </c>
      <c r="B3186" s="5" t="s">
        <v>3140</v>
      </c>
      <c r="C3186" s="6">
        <v>611</v>
      </c>
      <c r="D3186" s="5" t="s">
        <v>3178</v>
      </c>
      <c r="E3186" s="5" t="str">
        <f>VLOOKUP(B3186,Region!$A$1:$B$76,2,FALSE)</f>
        <v>Region_5</v>
      </c>
      <c r="F3186" s="5" t="str">
        <f>VLOOKUP(D3186,'Used to Match Zip By Sch Name'!$A$2:$E$4714,5,FALSE)</f>
        <v>32707-5111</v>
      </c>
      <c r="G3186" s="5">
        <f>VLOOKUP(D3186,public_school_report!$D$1:$CI$3651,84,FALSE)</f>
        <v>804</v>
      </c>
      <c r="H3186" s="5" t="s">
        <v>2</v>
      </c>
      <c r="I3186" s="5">
        <v>69</v>
      </c>
      <c r="J3186" s="5">
        <v>58</v>
      </c>
      <c r="K3186" s="5">
        <v>31</v>
      </c>
      <c r="L3186" s="5">
        <v>66</v>
      </c>
      <c r="M3186" s="5">
        <v>54</v>
      </c>
      <c r="N3186" s="5">
        <v>34</v>
      </c>
      <c r="O3186" s="5">
        <v>63</v>
      </c>
      <c r="P3186" s="5"/>
      <c r="Q3186" s="5"/>
      <c r="R3186" s="5"/>
      <c r="S3186" s="5"/>
      <c r="T3186" s="5">
        <v>375</v>
      </c>
      <c r="U3186" s="5">
        <v>7</v>
      </c>
      <c r="V3186" s="5">
        <v>54</v>
      </c>
      <c r="W3186" s="5">
        <v>99</v>
      </c>
      <c r="X3186" s="5" t="s">
        <v>62</v>
      </c>
      <c r="Y3186" s="5" t="s">
        <v>62</v>
      </c>
      <c r="Z3186" s="5" t="s">
        <v>62</v>
      </c>
      <c r="AA3186" s="5" t="s">
        <v>63</v>
      </c>
      <c r="AB3186" s="5" t="s">
        <v>64</v>
      </c>
      <c r="AC3186" s="5" t="s">
        <v>64</v>
      </c>
      <c r="AD3186" s="5" t="s">
        <v>62</v>
      </c>
      <c r="AE3186" s="5" t="s">
        <v>64</v>
      </c>
      <c r="AF3186" s="5" t="s">
        <v>64</v>
      </c>
      <c r="AG3186" s="5" t="s">
        <v>64</v>
      </c>
      <c r="AH3186" s="5" t="s">
        <v>64</v>
      </c>
      <c r="AI3186" s="5" t="s">
        <v>64</v>
      </c>
      <c r="AJ3186" s="5" t="s">
        <v>64</v>
      </c>
      <c r="AK3186" s="5" t="s">
        <v>64</v>
      </c>
      <c r="AL3186" s="5" t="s">
        <v>64</v>
      </c>
      <c r="AM3186" s="5" t="s">
        <v>64</v>
      </c>
      <c r="AN3186" s="5" t="s">
        <v>64</v>
      </c>
      <c r="AO3186" s="5" t="s">
        <v>64</v>
      </c>
      <c r="AP3186" s="5" t="s">
        <v>64</v>
      </c>
      <c r="AQ3186" s="5" t="s">
        <v>64</v>
      </c>
      <c r="AR3186" s="5" t="s">
        <v>62</v>
      </c>
      <c r="AS3186" s="5" t="s">
        <v>65</v>
      </c>
      <c r="AT3186" s="5" t="s">
        <v>66</v>
      </c>
      <c r="AU3186" s="5" t="s">
        <v>67</v>
      </c>
      <c r="AV3186" s="5" t="s">
        <v>67</v>
      </c>
      <c r="AW3186" s="5" t="s">
        <v>65</v>
      </c>
      <c r="AX3186" s="5" t="s">
        <v>69</v>
      </c>
      <c r="AY3186" s="5">
        <v>52.8</v>
      </c>
      <c r="AZ3186" s="5">
        <v>56.000000000000007</v>
      </c>
    </row>
    <row r="3187" spans="1:52">
      <c r="A3187" s="5">
        <v>59</v>
      </c>
      <c r="B3187" s="5" t="s">
        <v>3140</v>
      </c>
      <c r="C3187" s="6">
        <v>621</v>
      </c>
      <c r="D3187" s="5" t="s">
        <v>3179</v>
      </c>
      <c r="E3187" s="5" t="str">
        <f>VLOOKUP(B3187,Region!$A$1:$B$76,2,FALSE)</f>
        <v>Region_5</v>
      </c>
      <c r="F3187" s="5" t="str">
        <f>VLOOKUP(D3187,'Used to Match Zip By Sch Name'!$A$2:$E$4714,5,FALSE)</f>
        <v>32750-3936</v>
      </c>
      <c r="G3187" s="5">
        <f>VLOOKUP(D3187,public_school_report!$D$1:$CI$3651,84,FALSE)</f>
        <v>891</v>
      </c>
      <c r="H3187" s="5" t="s">
        <v>2</v>
      </c>
      <c r="I3187" s="5">
        <v>66</v>
      </c>
      <c r="J3187" s="5">
        <v>57</v>
      </c>
      <c r="K3187" s="5">
        <v>49</v>
      </c>
      <c r="L3187" s="5">
        <v>77</v>
      </c>
      <c r="M3187" s="5">
        <v>77</v>
      </c>
      <c r="N3187" s="5">
        <v>64</v>
      </c>
      <c r="O3187" s="5">
        <v>68</v>
      </c>
      <c r="P3187" s="5">
        <v>78</v>
      </c>
      <c r="Q3187" s="5">
        <v>62</v>
      </c>
      <c r="R3187" s="5"/>
      <c r="S3187" s="5"/>
      <c r="T3187" s="5">
        <v>598</v>
      </c>
      <c r="U3187" s="5">
        <v>9</v>
      </c>
      <c r="V3187" s="5">
        <v>66</v>
      </c>
      <c r="W3187" s="5">
        <v>99</v>
      </c>
      <c r="X3187" s="5" t="s">
        <v>64</v>
      </c>
      <c r="Y3187" s="5" t="s">
        <v>64</v>
      </c>
      <c r="Z3187" s="5" t="s">
        <v>64</v>
      </c>
      <c r="AA3187" s="5" t="s">
        <v>64</v>
      </c>
      <c r="AB3187" s="5" t="s">
        <v>64</v>
      </c>
      <c r="AC3187" s="5" t="s">
        <v>64</v>
      </c>
      <c r="AD3187" s="5" t="s">
        <v>64</v>
      </c>
      <c r="AE3187" s="5" t="s">
        <v>64</v>
      </c>
      <c r="AF3187" s="5" t="s">
        <v>64</v>
      </c>
      <c r="AG3187" s="5" t="s">
        <v>64</v>
      </c>
      <c r="AH3187" s="5" t="s">
        <v>64</v>
      </c>
      <c r="AI3187" s="5" t="s">
        <v>64</v>
      </c>
      <c r="AJ3187" s="5" t="s">
        <v>64</v>
      </c>
      <c r="AK3187" s="5" t="s">
        <v>64</v>
      </c>
      <c r="AL3187" s="5" t="s">
        <v>64</v>
      </c>
      <c r="AM3187" s="5" t="s">
        <v>64</v>
      </c>
      <c r="AN3187" s="5" t="s">
        <v>64</v>
      </c>
      <c r="AO3187" s="5" t="s">
        <v>64</v>
      </c>
      <c r="AP3187" s="5" t="s">
        <v>64</v>
      </c>
      <c r="AQ3187" s="5" t="s">
        <v>64</v>
      </c>
      <c r="AR3187" s="5" t="s">
        <v>64</v>
      </c>
      <c r="AS3187" s="5" t="s">
        <v>65</v>
      </c>
      <c r="AT3187" s="5" t="s">
        <v>66</v>
      </c>
      <c r="AU3187" s="5" t="s">
        <v>67</v>
      </c>
      <c r="AV3187" s="5" t="s">
        <v>67</v>
      </c>
      <c r="AW3187" s="5" t="s">
        <v>65</v>
      </c>
      <c r="AX3187" s="5" t="s">
        <v>78</v>
      </c>
      <c r="AY3187" s="5">
        <v>37.299999999999997</v>
      </c>
      <c r="AZ3187" s="5">
        <v>39.5</v>
      </c>
    </row>
    <row r="3188" spans="1:52">
      <c r="A3188" s="5">
        <v>59</v>
      </c>
      <c r="B3188" s="5" t="s">
        <v>3140</v>
      </c>
      <c r="C3188" s="6">
        <v>651</v>
      </c>
      <c r="D3188" s="5" t="s">
        <v>3180</v>
      </c>
      <c r="E3188" s="5" t="str">
        <f>VLOOKUP(B3188,Region!$A$1:$B$76,2,FALSE)</f>
        <v>Region_5</v>
      </c>
      <c r="F3188" s="5" t="str">
        <f>VLOOKUP(D3188,'Used to Match Zip By Sch Name'!$A$2:$E$4714,5,FALSE)</f>
        <v>32779-5734</v>
      </c>
      <c r="G3188" s="5">
        <f>VLOOKUP(D3188,public_school_report!$D$1:$CI$3651,84,FALSE)</f>
        <v>819</v>
      </c>
      <c r="H3188" s="5" t="s">
        <v>2</v>
      </c>
      <c r="I3188" s="5">
        <v>80</v>
      </c>
      <c r="J3188" s="5">
        <v>73</v>
      </c>
      <c r="K3188" s="5">
        <v>58</v>
      </c>
      <c r="L3188" s="5">
        <v>83</v>
      </c>
      <c r="M3188" s="5">
        <v>82</v>
      </c>
      <c r="N3188" s="5">
        <v>69</v>
      </c>
      <c r="O3188" s="5">
        <v>73</v>
      </c>
      <c r="P3188" s="5"/>
      <c r="Q3188" s="5"/>
      <c r="R3188" s="5"/>
      <c r="S3188" s="5"/>
      <c r="T3188" s="5">
        <v>518</v>
      </c>
      <c r="U3188" s="5">
        <v>7</v>
      </c>
      <c r="V3188" s="5">
        <v>74</v>
      </c>
      <c r="W3188" s="5">
        <v>100</v>
      </c>
      <c r="X3188" s="5" t="s">
        <v>64</v>
      </c>
      <c r="Y3188" s="5" t="s">
        <v>64</v>
      </c>
      <c r="Z3188" s="5" t="s">
        <v>64</v>
      </c>
      <c r="AA3188" s="5" t="s">
        <v>64</v>
      </c>
      <c r="AB3188" s="5" t="s">
        <v>64</v>
      </c>
      <c r="AC3188" s="5" t="s">
        <v>64</v>
      </c>
      <c r="AD3188" s="5" t="s">
        <v>64</v>
      </c>
      <c r="AE3188" s="5" t="s">
        <v>64</v>
      </c>
      <c r="AF3188" s="5" t="s">
        <v>64</v>
      </c>
      <c r="AG3188" s="5" t="s">
        <v>64</v>
      </c>
      <c r="AH3188" s="5" t="s">
        <v>64</v>
      </c>
      <c r="AI3188" s="5" t="s">
        <v>64</v>
      </c>
      <c r="AJ3188" s="5" t="s">
        <v>64</v>
      </c>
      <c r="AK3188" s="5" t="s">
        <v>64</v>
      </c>
      <c r="AL3188" s="5" t="s">
        <v>64</v>
      </c>
      <c r="AM3188" s="5" t="s">
        <v>64</v>
      </c>
      <c r="AN3188" s="5" t="s">
        <v>64</v>
      </c>
      <c r="AO3188" s="5" t="s">
        <v>64</v>
      </c>
      <c r="AP3188" s="5" t="s">
        <v>62</v>
      </c>
      <c r="AQ3188" s="5" t="s">
        <v>64</v>
      </c>
      <c r="AR3188" s="5" t="s">
        <v>64</v>
      </c>
      <c r="AS3188" s="5" t="s">
        <v>65</v>
      </c>
      <c r="AT3188" s="5" t="s">
        <v>66</v>
      </c>
      <c r="AU3188" s="5" t="s">
        <v>67</v>
      </c>
      <c r="AV3188" s="5" t="s">
        <v>67</v>
      </c>
      <c r="AW3188" s="5" t="s">
        <v>65</v>
      </c>
      <c r="AX3188" s="5" t="s">
        <v>69</v>
      </c>
      <c r="AY3188" s="5">
        <v>34</v>
      </c>
      <c r="AZ3188" s="5">
        <v>34.1</v>
      </c>
    </row>
    <row r="3189" spans="1:52">
      <c r="A3189" s="5">
        <v>59</v>
      </c>
      <c r="B3189" s="5" t="s">
        <v>3140</v>
      </c>
      <c r="C3189" s="6">
        <v>661</v>
      </c>
      <c r="D3189" s="5" t="s">
        <v>3181</v>
      </c>
      <c r="E3189" s="5" t="str">
        <f>VLOOKUP(B3189,Region!$A$1:$B$76,2,FALSE)</f>
        <v>Region_5</v>
      </c>
      <c r="F3189" s="5" t="str">
        <f>VLOOKUP(D3189,'Used to Match Zip By Sch Name'!$A$2:$E$4714,5,FALSE)</f>
        <v>32708-3708</v>
      </c>
      <c r="G3189" s="5">
        <f>VLOOKUP(D3189,public_school_report!$D$1:$CI$3651,84,FALSE)</f>
        <v>696</v>
      </c>
      <c r="H3189" s="5" t="s">
        <v>4</v>
      </c>
      <c r="I3189" s="5">
        <v>82</v>
      </c>
      <c r="J3189" s="5">
        <v>71</v>
      </c>
      <c r="K3189" s="5">
        <v>62</v>
      </c>
      <c r="L3189" s="5">
        <v>76</v>
      </c>
      <c r="M3189" s="5">
        <v>69</v>
      </c>
      <c r="N3189" s="5">
        <v>46</v>
      </c>
      <c r="O3189" s="5">
        <v>74</v>
      </c>
      <c r="P3189" s="5"/>
      <c r="Q3189" s="5"/>
      <c r="R3189" s="5"/>
      <c r="S3189" s="5"/>
      <c r="T3189" s="5">
        <v>480</v>
      </c>
      <c r="U3189" s="5">
        <v>7</v>
      </c>
      <c r="V3189" s="5">
        <v>69</v>
      </c>
      <c r="W3189" s="5">
        <v>100</v>
      </c>
      <c r="X3189" s="5" t="s">
        <v>64</v>
      </c>
      <c r="Y3189" s="5" t="s">
        <v>64</v>
      </c>
      <c r="Z3189" s="5" t="s">
        <v>64</v>
      </c>
      <c r="AA3189" s="5" t="s">
        <v>62</v>
      </c>
      <c r="AB3189" s="5" t="s">
        <v>64</v>
      </c>
      <c r="AC3189" s="5" t="s">
        <v>64</v>
      </c>
      <c r="AD3189" s="5" t="s">
        <v>64</v>
      </c>
      <c r="AE3189" s="5" t="s">
        <v>64</v>
      </c>
      <c r="AF3189" s="5" t="s">
        <v>64</v>
      </c>
      <c r="AG3189" s="5" t="s">
        <v>64</v>
      </c>
      <c r="AH3189" s="5" t="s">
        <v>64</v>
      </c>
      <c r="AI3189" s="5" t="s">
        <v>64</v>
      </c>
      <c r="AJ3189" s="5" t="s">
        <v>64</v>
      </c>
      <c r="AK3189" s="5" t="s">
        <v>64</v>
      </c>
      <c r="AL3189" s="5" t="s">
        <v>64</v>
      </c>
      <c r="AM3189" s="5" t="s">
        <v>64</v>
      </c>
      <c r="AN3189" s="5" t="s">
        <v>64</v>
      </c>
      <c r="AO3189" s="5" t="s">
        <v>62</v>
      </c>
      <c r="AP3189" s="5" t="s">
        <v>62</v>
      </c>
      <c r="AQ3189" s="5" t="s">
        <v>64</v>
      </c>
      <c r="AR3189" s="5" t="s">
        <v>64</v>
      </c>
      <c r="AS3189" s="5" t="s">
        <v>65</v>
      </c>
      <c r="AT3189" s="5" t="s">
        <v>66</v>
      </c>
      <c r="AU3189" s="5" t="s">
        <v>67</v>
      </c>
      <c r="AV3189" s="5" t="s">
        <v>67</v>
      </c>
      <c r="AW3189" s="5" t="s">
        <v>65</v>
      </c>
      <c r="AX3189" s="5" t="s">
        <v>69</v>
      </c>
      <c r="AY3189" s="5">
        <v>31.9</v>
      </c>
      <c r="AZ3189" s="5">
        <v>31.6</v>
      </c>
    </row>
    <row r="3190" spans="1:52">
      <c r="A3190" s="5">
        <v>59</v>
      </c>
      <c r="B3190" s="5" t="s">
        <v>3140</v>
      </c>
      <c r="C3190" s="6">
        <v>671</v>
      </c>
      <c r="D3190" s="5" t="s">
        <v>3182</v>
      </c>
      <c r="E3190" s="5" t="str">
        <f>VLOOKUP(B3190,Region!$A$1:$B$76,2,FALSE)</f>
        <v>Region_5</v>
      </c>
      <c r="F3190" s="5" t="str">
        <f>VLOOKUP(D3190,'Used to Match Zip By Sch Name'!$A$2:$E$4714,5,FALSE)</f>
        <v>32746-3748</v>
      </c>
      <c r="G3190" s="5">
        <f>VLOOKUP(D3190,public_school_report!$D$1:$CI$3651,84,FALSE)</f>
        <v>983</v>
      </c>
      <c r="H3190" s="5" t="s">
        <v>2</v>
      </c>
      <c r="I3190" s="5">
        <v>55</v>
      </c>
      <c r="J3190" s="5">
        <v>58</v>
      </c>
      <c r="K3190" s="5">
        <v>50</v>
      </c>
      <c r="L3190" s="5">
        <v>60</v>
      </c>
      <c r="M3190" s="5">
        <v>66</v>
      </c>
      <c r="N3190" s="5">
        <v>59</v>
      </c>
      <c r="O3190" s="5">
        <v>55</v>
      </c>
      <c r="P3190" s="5">
        <v>61</v>
      </c>
      <c r="Q3190" s="5">
        <v>86</v>
      </c>
      <c r="R3190" s="5"/>
      <c r="S3190" s="5"/>
      <c r="T3190" s="5">
        <v>550</v>
      </c>
      <c r="U3190" s="5">
        <v>9</v>
      </c>
      <c r="V3190" s="5">
        <v>61</v>
      </c>
      <c r="W3190" s="5">
        <v>99</v>
      </c>
      <c r="X3190" s="5" t="s">
        <v>62</v>
      </c>
      <c r="Y3190" s="5" t="s">
        <v>62</v>
      </c>
      <c r="Z3190" s="5" t="s">
        <v>62</v>
      </c>
      <c r="AA3190" s="5" t="s">
        <v>62</v>
      </c>
      <c r="AB3190" s="5" t="s">
        <v>62</v>
      </c>
      <c r="AC3190" s="5" t="s">
        <v>64</v>
      </c>
      <c r="AD3190" s="5" t="s">
        <v>62</v>
      </c>
      <c r="AE3190" s="5" t="s">
        <v>64</v>
      </c>
      <c r="AF3190" s="5" t="s">
        <v>64</v>
      </c>
      <c r="AG3190" s="5" t="s">
        <v>64</v>
      </c>
      <c r="AH3190" s="5" t="s">
        <v>64</v>
      </c>
      <c r="AI3190" s="5" t="s">
        <v>64</v>
      </c>
      <c r="AJ3190" s="5" t="s">
        <v>64</v>
      </c>
      <c r="AK3190" s="5" t="s">
        <v>64</v>
      </c>
      <c r="AL3190" s="5" t="s">
        <v>64</v>
      </c>
      <c r="AM3190" s="5" t="s">
        <v>64</v>
      </c>
      <c r="AN3190" s="5" t="s">
        <v>64</v>
      </c>
      <c r="AO3190" s="5" t="s">
        <v>64</v>
      </c>
      <c r="AP3190" s="5" t="s">
        <v>62</v>
      </c>
      <c r="AQ3190" s="5" t="s">
        <v>62</v>
      </c>
      <c r="AR3190" s="5" t="s">
        <v>64</v>
      </c>
      <c r="AS3190" s="5" t="s">
        <v>65</v>
      </c>
      <c r="AT3190" s="5" t="s">
        <v>66</v>
      </c>
      <c r="AU3190" s="5" t="s">
        <v>67</v>
      </c>
      <c r="AV3190" s="5" t="s">
        <v>68</v>
      </c>
      <c r="AW3190" s="5" t="s">
        <v>65</v>
      </c>
      <c r="AX3190" s="5" t="s">
        <v>78</v>
      </c>
      <c r="AY3190" s="5">
        <v>56.2</v>
      </c>
      <c r="AZ3190" s="5">
        <v>66.7</v>
      </c>
    </row>
    <row r="3191" spans="1:52">
      <c r="A3191" s="5">
        <v>59</v>
      </c>
      <c r="B3191" s="5" t="s">
        <v>3140</v>
      </c>
      <c r="C3191" s="6">
        <v>681</v>
      </c>
      <c r="D3191" s="5" t="s">
        <v>3183</v>
      </c>
      <c r="E3191" s="5" t="str">
        <f>VLOOKUP(B3191,Region!$A$1:$B$76,2,FALSE)</f>
        <v>Region_5</v>
      </c>
      <c r="F3191" s="5" t="str">
        <f>VLOOKUP(D3191,'Used to Match Zip By Sch Name'!$A$2:$E$4714,5,FALSE)</f>
        <v>32765-9486</v>
      </c>
      <c r="G3191" s="5">
        <f>VLOOKUP(D3191,public_school_report!$D$1:$CI$3651,84,FALSE)</f>
        <v>591</v>
      </c>
      <c r="H3191" s="5" t="s">
        <v>4</v>
      </c>
      <c r="I3191" s="5">
        <v>76</v>
      </c>
      <c r="J3191" s="5">
        <v>70</v>
      </c>
      <c r="K3191" s="5">
        <v>51</v>
      </c>
      <c r="L3191" s="5">
        <v>80</v>
      </c>
      <c r="M3191" s="5">
        <v>68</v>
      </c>
      <c r="N3191" s="5">
        <v>60</v>
      </c>
      <c r="O3191" s="5">
        <v>77</v>
      </c>
      <c r="P3191" s="5"/>
      <c r="Q3191" s="5"/>
      <c r="R3191" s="5"/>
      <c r="S3191" s="5"/>
      <c r="T3191" s="5">
        <v>482</v>
      </c>
      <c r="U3191" s="5">
        <v>7</v>
      </c>
      <c r="V3191" s="5">
        <v>69</v>
      </c>
      <c r="W3191" s="5">
        <v>99</v>
      </c>
      <c r="X3191" s="5" t="s">
        <v>64</v>
      </c>
      <c r="Y3191" s="5" t="s">
        <v>64</v>
      </c>
      <c r="Z3191" s="5" t="s">
        <v>64</v>
      </c>
      <c r="AA3191" s="5" t="s">
        <v>64</v>
      </c>
      <c r="AB3191" s="5" t="s">
        <v>64</v>
      </c>
      <c r="AC3191" s="5" t="s">
        <v>64</v>
      </c>
      <c r="AD3191" s="5" t="s">
        <v>62</v>
      </c>
      <c r="AE3191" s="5" t="s">
        <v>64</v>
      </c>
      <c r="AF3191" s="5" t="s">
        <v>64</v>
      </c>
      <c r="AG3191" s="5" t="s">
        <v>64</v>
      </c>
      <c r="AH3191" s="5" t="s">
        <v>64</v>
      </c>
      <c r="AI3191" s="5" t="s">
        <v>64</v>
      </c>
      <c r="AJ3191" s="5" t="s">
        <v>64</v>
      </c>
      <c r="AK3191" s="5" t="s">
        <v>64</v>
      </c>
      <c r="AL3191" s="5" t="s">
        <v>64</v>
      </c>
      <c r="AM3191" s="5" t="s">
        <v>64</v>
      </c>
      <c r="AN3191" s="5" t="s">
        <v>64</v>
      </c>
      <c r="AO3191" s="5" t="s">
        <v>64</v>
      </c>
      <c r="AP3191" s="5" t="s">
        <v>62</v>
      </c>
      <c r="AQ3191" s="5" t="s">
        <v>64</v>
      </c>
      <c r="AR3191" s="5" t="s">
        <v>62</v>
      </c>
      <c r="AS3191" s="5" t="s">
        <v>65</v>
      </c>
      <c r="AT3191" s="5" t="s">
        <v>66</v>
      </c>
      <c r="AU3191" s="5" t="s">
        <v>67</v>
      </c>
      <c r="AV3191" s="5" t="s">
        <v>67</v>
      </c>
      <c r="AW3191" s="5" t="s">
        <v>65</v>
      </c>
      <c r="AX3191" s="5" t="s">
        <v>69</v>
      </c>
      <c r="AY3191" s="5">
        <v>48.7</v>
      </c>
      <c r="AZ3191" s="5">
        <v>43.4</v>
      </c>
    </row>
    <row r="3192" spans="1:52">
      <c r="A3192" s="5">
        <v>59</v>
      </c>
      <c r="B3192" s="5" t="s">
        <v>3140</v>
      </c>
      <c r="C3192" s="6">
        <v>691</v>
      </c>
      <c r="D3192" s="5" t="s">
        <v>3184</v>
      </c>
      <c r="E3192" s="5" t="str">
        <f>VLOOKUP(B3192,Region!$A$1:$B$76,2,FALSE)</f>
        <v>Region_5</v>
      </c>
      <c r="F3192" s="5" t="str">
        <f>VLOOKUP(D3192,'Used to Match Zip By Sch Name'!$A$2:$E$4714,5,FALSE)</f>
        <v>32746-4604</v>
      </c>
      <c r="G3192" s="5">
        <f>VLOOKUP(D3192,public_school_report!$D$1:$CI$3651,84,FALSE)</f>
        <v>824</v>
      </c>
      <c r="H3192" s="5" t="s">
        <v>2</v>
      </c>
      <c r="I3192" s="5">
        <v>86</v>
      </c>
      <c r="J3192" s="5">
        <v>74</v>
      </c>
      <c r="K3192" s="5">
        <v>67</v>
      </c>
      <c r="L3192" s="5">
        <v>89</v>
      </c>
      <c r="M3192" s="5">
        <v>80</v>
      </c>
      <c r="N3192" s="5">
        <v>72</v>
      </c>
      <c r="O3192" s="5">
        <v>82</v>
      </c>
      <c r="P3192" s="5"/>
      <c r="Q3192" s="5"/>
      <c r="R3192" s="5"/>
      <c r="S3192" s="5"/>
      <c r="T3192" s="5">
        <v>550</v>
      </c>
      <c r="U3192" s="5">
        <v>7</v>
      </c>
      <c r="V3192" s="5">
        <v>79</v>
      </c>
      <c r="W3192" s="5">
        <v>99</v>
      </c>
      <c r="X3192" s="5" t="s">
        <v>64</v>
      </c>
      <c r="Y3192" s="5" t="s">
        <v>64</v>
      </c>
      <c r="Z3192" s="5" t="s">
        <v>62</v>
      </c>
      <c r="AA3192" s="5" t="s">
        <v>64</v>
      </c>
      <c r="AB3192" s="5" t="s">
        <v>64</v>
      </c>
      <c r="AC3192" s="5" t="s">
        <v>64</v>
      </c>
      <c r="AD3192" s="5" t="s">
        <v>64</v>
      </c>
      <c r="AE3192" s="5" t="s">
        <v>64</v>
      </c>
      <c r="AF3192" s="5" t="s">
        <v>64</v>
      </c>
      <c r="AG3192" s="5" t="s">
        <v>64</v>
      </c>
      <c r="AH3192" s="5" t="s">
        <v>64</v>
      </c>
      <c r="AI3192" s="5" t="s">
        <v>64</v>
      </c>
      <c r="AJ3192" s="5" t="s">
        <v>64</v>
      </c>
      <c r="AK3192" s="5" t="s">
        <v>64</v>
      </c>
      <c r="AL3192" s="5" t="s">
        <v>64</v>
      </c>
      <c r="AM3192" s="5" t="s">
        <v>64</v>
      </c>
      <c r="AN3192" s="5" t="s">
        <v>64</v>
      </c>
      <c r="AO3192" s="5" t="s">
        <v>64</v>
      </c>
      <c r="AP3192" s="5" t="s">
        <v>62</v>
      </c>
      <c r="AQ3192" s="5" t="s">
        <v>62</v>
      </c>
      <c r="AR3192" s="5" t="s">
        <v>62</v>
      </c>
      <c r="AS3192" s="5" t="s">
        <v>65</v>
      </c>
      <c r="AT3192" s="5" t="s">
        <v>66</v>
      </c>
      <c r="AU3192" s="5" t="s">
        <v>67</v>
      </c>
      <c r="AV3192" s="5" t="s">
        <v>67</v>
      </c>
      <c r="AW3192" s="5" t="s">
        <v>65</v>
      </c>
      <c r="AX3192" s="5" t="s">
        <v>69</v>
      </c>
      <c r="AY3192" s="5">
        <v>50.8</v>
      </c>
      <c r="AZ3192" s="5">
        <v>19.3</v>
      </c>
    </row>
    <row r="3193" spans="1:52">
      <c r="A3193" s="5">
        <v>59</v>
      </c>
      <c r="B3193" s="5" t="s">
        <v>3140</v>
      </c>
      <c r="C3193" s="6">
        <v>701</v>
      </c>
      <c r="D3193" s="5" t="s">
        <v>3185</v>
      </c>
      <c r="E3193" s="5" t="str">
        <f>VLOOKUP(B3193,Region!$A$1:$B$76,2,FALSE)</f>
        <v>Region_5</v>
      </c>
      <c r="F3193" s="5" t="str">
        <f>VLOOKUP(D3193,'Used to Match Zip By Sch Name'!$A$2:$E$4714,5,FALSE)</f>
        <v>32766-5014</v>
      </c>
      <c r="G3193" s="5">
        <f>VLOOKUP(D3193,public_school_report!$D$1:$CI$3651,84,FALSE)</f>
        <v>750</v>
      </c>
      <c r="H3193" s="5" t="s">
        <v>4</v>
      </c>
      <c r="I3193" s="5">
        <v>81</v>
      </c>
      <c r="J3193" s="5">
        <v>68</v>
      </c>
      <c r="K3193" s="5">
        <v>48</v>
      </c>
      <c r="L3193" s="5">
        <v>80</v>
      </c>
      <c r="M3193" s="5">
        <v>70</v>
      </c>
      <c r="N3193" s="5">
        <v>53</v>
      </c>
      <c r="O3193" s="5">
        <v>75</v>
      </c>
      <c r="P3193" s="5"/>
      <c r="Q3193" s="5"/>
      <c r="R3193" s="5"/>
      <c r="S3193" s="5"/>
      <c r="T3193" s="5">
        <v>475</v>
      </c>
      <c r="U3193" s="5">
        <v>7</v>
      </c>
      <c r="V3193" s="5">
        <v>68</v>
      </c>
      <c r="W3193" s="5">
        <v>100</v>
      </c>
      <c r="X3193" s="5" t="s">
        <v>64</v>
      </c>
      <c r="Y3193" s="5" t="s">
        <v>64</v>
      </c>
      <c r="Z3193" s="5" t="s">
        <v>64</v>
      </c>
      <c r="AA3193" s="5" t="s">
        <v>62</v>
      </c>
      <c r="AB3193" s="5" t="s">
        <v>64</v>
      </c>
      <c r="AC3193" s="5" t="s">
        <v>62</v>
      </c>
      <c r="AD3193" s="5" t="s">
        <v>64</v>
      </c>
      <c r="AE3193" s="5" t="s">
        <v>64</v>
      </c>
      <c r="AF3193" s="5" t="s">
        <v>64</v>
      </c>
      <c r="AG3193" s="5" t="s">
        <v>64</v>
      </c>
      <c r="AH3193" s="5" t="s">
        <v>64</v>
      </c>
      <c r="AI3193" s="5" t="s">
        <v>64</v>
      </c>
      <c r="AJ3193" s="5" t="s">
        <v>64</v>
      </c>
      <c r="AK3193" s="5" t="s">
        <v>64</v>
      </c>
      <c r="AL3193" s="5" t="s">
        <v>64</v>
      </c>
      <c r="AM3193" s="5" t="s">
        <v>64</v>
      </c>
      <c r="AN3193" s="5" t="s">
        <v>64</v>
      </c>
      <c r="AO3193" s="5" t="s">
        <v>64</v>
      </c>
      <c r="AP3193" s="5" t="s">
        <v>64</v>
      </c>
      <c r="AQ3193" s="5" t="s">
        <v>62</v>
      </c>
      <c r="AR3193" s="5" t="s">
        <v>64</v>
      </c>
      <c r="AS3193" s="5" t="s">
        <v>65</v>
      </c>
      <c r="AT3193" s="5" t="s">
        <v>66</v>
      </c>
      <c r="AU3193" s="5" t="s">
        <v>67</v>
      </c>
      <c r="AV3193" s="5" t="s">
        <v>67</v>
      </c>
      <c r="AW3193" s="5" t="s">
        <v>65</v>
      </c>
      <c r="AX3193" s="5" t="s">
        <v>69</v>
      </c>
      <c r="AY3193" s="5">
        <v>38.9</v>
      </c>
      <c r="AZ3193" s="5">
        <v>23.200000000000003</v>
      </c>
    </row>
    <row r="3194" spans="1:52">
      <c r="A3194" s="5">
        <v>59</v>
      </c>
      <c r="B3194" s="5" t="s">
        <v>3140</v>
      </c>
      <c r="C3194" s="6">
        <v>711</v>
      </c>
      <c r="D3194" s="5" t="s">
        <v>1384</v>
      </c>
      <c r="E3194" s="5" t="str">
        <f>VLOOKUP(B3194,Region!$A$1:$B$76,2,FALSE)</f>
        <v>Region_5</v>
      </c>
      <c r="F3194" s="5" t="str">
        <f>VLOOKUP(D3194,'Used to Match Zip By Sch Name'!$A$2:$E$4714,5,FALSE)</f>
        <v>32137-3847</v>
      </c>
      <c r="G3194" s="5">
        <f>VLOOKUP(D3194,public_school_report!$D$1:$CI$3651,84,FALSE)</f>
        <v>930</v>
      </c>
      <c r="H3194" s="5" t="s">
        <v>2</v>
      </c>
      <c r="I3194" s="5">
        <v>63</v>
      </c>
      <c r="J3194" s="5">
        <v>57</v>
      </c>
      <c r="K3194" s="5">
        <v>44</v>
      </c>
      <c r="L3194" s="5">
        <v>71</v>
      </c>
      <c r="M3194" s="5">
        <v>69</v>
      </c>
      <c r="N3194" s="5">
        <v>62</v>
      </c>
      <c r="O3194" s="5">
        <v>64</v>
      </c>
      <c r="P3194" s="5">
        <v>88</v>
      </c>
      <c r="Q3194" s="5">
        <v>85</v>
      </c>
      <c r="R3194" s="5"/>
      <c r="S3194" s="5"/>
      <c r="T3194" s="5">
        <v>603</v>
      </c>
      <c r="U3194" s="5">
        <v>9</v>
      </c>
      <c r="V3194" s="5">
        <v>67</v>
      </c>
      <c r="W3194" s="5">
        <v>99</v>
      </c>
      <c r="X3194" s="5" t="s">
        <v>64</v>
      </c>
      <c r="Y3194" s="5" t="s">
        <v>62</v>
      </c>
      <c r="Z3194" s="5" t="s">
        <v>64</v>
      </c>
      <c r="AA3194" s="5" t="s">
        <v>64</v>
      </c>
      <c r="AB3194" s="5" t="s">
        <v>64</v>
      </c>
      <c r="AC3194" s="5" t="s">
        <v>64</v>
      </c>
      <c r="AD3194" s="5" t="s">
        <v>64</v>
      </c>
      <c r="AE3194" s="5" t="s">
        <v>64</v>
      </c>
      <c r="AF3194" s="5" t="s">
        <v>64</v>
      </c>
      <c r="AG3194" s="5" t="s">
        <v>64</v>
      </c>
      <c r="AH3194" s="5" t="s">
        <v>64</v>
      </c>
      <c r="AI3194" s="5" t="s">
        <v>64</v>
      </c>
      <c r="AJ3194" s="5" t="s">
        <v>64</v>
      </c>
      <c r="AK3194" s="5" t="s">
        <v>64</v>
      </c>
      <c r="AL3194" s="5" t="s">
        <v>64</v>
      </c>
      <c r="AM3194" s="5" t="s">
        <v>64</v>
      </c>
      <c r="AN3194" s="5" t="s">
        <v>64</v>
      </c>
      <c r="AO3194" s="5" t="s">
        <v>64</v>
      </c>
      <c r="AP3194" s="5" t="s">
        <v>62</v>
      </c>
      <c r="AQ3194" s="5" t="s">
        <v>62</v>
      </c>
      <c r="AR3194" s="5" t="s">
        <v>64</v>
      </c>
      <c r="AS3194" s="5" t="s">
        <v>65</v>
      </c>
      <c r="AT3194" s="5" t="s">
        <v>66</v>
      </c>
      <c r="AU3194" s="5" t="s">
        <v>67</v>
      </c>
      <c r="AV3194" s="5" t="s">
        <v>67</v>
      </c>
      <c r="AW3194" s="5" t="s">
        <v>65</v>
      </c>
      <c r="AX3194" s="5" t="s">
        <v>78</v>
      </c>
      <c r="AY3194" s="5">
        <v>38.299999999999997</v>
      </c>
      <c r="AZ3194" s="5">
        <v>41.099999999999994</v>
      </c>
    </row>
    <row r="3195" spans="1:52">
      <c r="A3195" s="5">
        <v>59</v>
      </c>
      <c r="B3195" s="5" t="s">
        <v>3140</v>
      </c>
      <c r="C3195" s="6">
        <v>721</v>
      </c>
      <c r="D3195" s="5" t="s">
        <v>3186</v>
      </c>
      <c r="E3195" s="5" t="str">
        <f>VLOOKUP(B3195,Region!$A$1:$B$76,2,FALSE)</f>
        <v>Region_5</v>
      </c>
      <c r="F3195" s="5" t="str">
        <f>VLOOKUP(D3195,'Used to Match Zip By Sch Name'!$A$2:$E$4714,5,FALSE)</f>
        <v>32766-6604</v>
      </c>
      <c r="G3195" s="5">
        <f>VLOOKUP(D3195,public_school_report!$D$1:$CI$3651,84,FALSE)</f>
        <v>1264</v>
      </c>
      <c r="H3195" s="5" t="s">
        <v>2</v>
      </c>
      <c r="I3195" s="5">
        <v>78</v>
      </c>
      <c r="J3195" s="5">
        <v>69</v>
      </c>
      <c r="K3195" s="5">
        <v>59</v>
      </c>
      <c r="L3195" s="5">
        <v>83</v>
      </c>
      <c r="M3195" s="5">
        <v>76</v>
      </c>
      <c r="N3195" s="5">
        <v>65</v>
      </c>
      <c r="O3195" s="5">
        <v>73</v>
      </c>
      <c r="P3195" s="5">
        <v>89</v>
      </c>
      <c r="Q3195" s="5">
        <v>80</v>
      </c>
      <c r="R3195" s="5"/>
      <c r="S3195" s="5"/>
      <c r="T3195" s="5">
        <v>672</v>
      </c>
      <c r="U3195" s="5">
        <v>9</v>
      </c>
      <c r="V3195" s="5">
        <v>75</v>
      </c>
      <c r="W3195" s="5">
        <v>99</v>
      </c>
      <c r="X3195" s="5" t="s">
        <v>64</v>
      </c>
      <c r="Y3195" s="5" t="s">
        <v>64</v>
      </c>
      <c r="Z3195" s="5" t="s">
        <v>64</v>
      </c>
      <c r="AA3195" s="5" t="s">
        <v>64</v>
      </c>
      <c r="AB3195" s="5" t="s">
        <v>64</v>
      </c>
      <c r="AC3195" s="5" t="s">
        <v>64</v>
      </c>
      <c r="AD3195" s="5" t="s">
        <v>64</v>
      </c>
      <c r="AE3195" s="5" t="s">
        <v>64</v>
      </c>
      <c r="AF3195" s="5" t="s">
        <v>64</v>
      </c>
      <c r="AG3195" s="5" t="s">
        <v>64</v>
      </c>
      <c r="AH3195" s="5" t="s">
        <v>64</v>
      </c>
      <c r="AI3195" s="5" t="s">
        <v>64</v>
      </c>
      <c r="AJ3195" s="5" t="s">
        <v>64</v>
      </c>
      <c r="AK3195" s="5" t="s">
        <v>64</v>
      </c>
      <c r="AL3195" s="5" t="s">
        <v>64</v>
      </c>
      <c r="AM3195" s="5" t="s">
        <v>64</v>
      </c>
      <c r="AN3195" s="5" t="s">
        <v>64</v>
      </c>
      <c r="AO3195" s="5" t="s">
        <v>64</v>
      </c>
      <c r="AP3195" s="5" t="s">
        <v>65</v>
      </c>
      <c r="AQ3195" s="5" t="s">
        <v>66</v>
      </c>
      <c r="AR3195" s="5" t="s">
        <v>66</v>
      </c>
      <c r="AS3195" s="5" t="s">
        <v>65</v>
      </c>
      <c r="AT3195" s="5" t="s">
        <v>66</v>
      </c>
      <c r="AU3195" s="5" t="s">
        <v>67</v>
      </c>
      <c r="AV3195" s="5" t="s">
        <v>67</v>
      </c>
      <c r="AW3195" s="5" t="s">
        <v>65</v>
      </c>
      <c r="AX3195" s="5" t="s">
        <v>78</v>
      </c>
      <c r="AY3195" s="5">
        <v>30.3</v>
      </c>
      <c r="AZ3195" s="5">
        <v>26.5</v>
      </c>
    </row>
    <row r="3196" spans="1:52">
      <c r="A3196" s="5">
        <v>59</v>
      </c>
      <c r="B3196" s="5" t="s">
        <v>3140</v>
      </c>
      <c r="C3196" s="6">
        <v>731</v>
      </c>
      <c r="D3196" s="5" t="s">
        <v>3187</v>
      </c>
      <c r="E3196" s="5" t="str">
        <f>VLOOKUP(B3196,Region!$A$1:$B$76,2,FALSE)</f>
        <v>Region_5</v>
      </c>
      <c r="F3196" s="5" t="str">
        <f>VLOOKUP(D3196,'Used to Match Zip By Sch Name'!$A$2:$E$4714,5,FALSE)</f>
        <v>32746-4604</v>
      </c>
      <c r="G3196" s="5">
        <f>VLOOKUP(D3196,public_school_report!$D$1:$CI$3651,84,FALSE)</f>
        <v>1175</v>
      </c>
      <c r="H3196" s="5" t="s">
        <v>2</v>
      </c>
      <c r="I3196" s="5">
        <v>63</v>
      </c>
      <c r="J3196" s="5">
        <v>56</v>
      </c>
      <c r="K3196" s="5">
        <v>42</v>
      </c>
      <c r="L3196" s="5">
        <v>62</v>
      </c>
      <c r="M3196" s="5">
        <v>54</v>
      </c>
      <c r="N3196" s="5">
        <v>41</v>
      </c>
      <c r="O3196" s="5">
        <v>61</v>
      </c>
      <c r="P3196" s="5">
        <v>73</v>
      </c>
      <c r="Q3196" s="5">
        <v>77</v>
      </c>
      <c r="R3196" s="5"/>
      <c r="S3196" s="5"/>
      <c r="T3196" s="5">
        <v>529</v>
      </c>
      <c r="U3196" s="5">
        <v>9</v>
      </c>
      <c r="V3196" s="5">
        <v>59</v>
      </c>
      <c r="W3196" s="5">
        <v>99</v>
      </c>
      <c r="X3196" s="5" t="s">
        <v>62</v>
      </c>
      <c r="Y3196" s="5" t="s">
        <v>62</v>
      </c>
      <c r="Z3196" s="5" t="s">
        <v>62</v>
      </c>
      <c r="AA3196" s="5" t="s">
        <v>64</v>
      </c>
      <c r="AB3196" s="5" t="s">
        <v>64</v>
      </c>
      <c r="AC3196" s="5" t="s">
        <v>64</v>
      </c>
      <c r="AD3196" s="5" t="s">
        <v>64</v>
      </c>
      <c r="AE3196" s="5" t="s">
        <v>64</v>
      </c>
      <c r="AF3196" s="5" t="s">
        <v>64</v>
      </c>
      <c r="AG3196" s="5" t="s">
        <v>64</v>
      </c>
      <c r="AH3196" s="5" t="s">
        <v>64</v>
      </c>
      <c r="AI3196" s="5" t="s">
        <v>64</v>
      </c>
      <c r="AJ3196" s="5" t="s">
        <v>64</v>
      </c>
      <c r="AK3196" s="5" t="s">
        <v>66</v>
      </c>
      <c r="AL3196" s="5" t="s">
        <v>66</v>
      </c>
      <c r="AM3196" s="5" t="s">
        <v>66</v>
      </c>
      <c r="AN3196" s="5" t="s">
        <v>66</v>
      </c>
      <c r="AO3196" s="5" t="s">
        <v>66</v>
      </c>
      <c r="AP3196" s="5" t="s">
        <v>66</v>
      </c>
      <c r="AQ3196" s="5" t="s">
        <v>66</v>
      </c>
      <c r="AR3196" s="5" t="s">
        <v>66</v>
      </c>
      <c r="AS3196" s="5" t="s">
        <v>65</v>
      </c>
      <c r="AT3196" s="5" t="s">
        <v>66</v>
      </c>
      <c r="AU3196" s="5" t="s">
        <v>67</v>
      </c>
      <c r="AV3196" s="5" t="s">
        <v>67</v>
      </c>
      <c r="AW3196" s="5" t="s">
        <v>65</v>
      </c>
      <c r="AX3196" s="5" t="s">
        <v>78</v>
      </c>
      <c r="AY3196" s="5">
        <v>54.6</v>
      </c>
      <c r="AZ3196" s="5">
        <v>46.5</v>
      </c>
    </row>
    <row r="3197" spans="1:52">
      <c r="A3197" s="5">
        <v>59</v>
      </c>
      <c r="B3197" s="5" t="s">
        <v>3140</v>
      </c>
      <c r="C3197" s="6">
        <v>801</v>
      </c>
      <c r="D3197" s="5" t="s">
        <v>3188</v>
      </c>
      <c r="E3197" s="5" t="str">
        <f>VLOOKUP(B3197,Region!$A$1:$B$76,2,FALSE)</f>
        <v>Region_5</v>
      </c>
      <c r="F3197" s="5" t="str">
        <f>VLOOKUP(D3197,'Used to Match Zip By Sch Name'!$A$2:$E$4714,5,FALSE)</f>
        <v>32771-8897</v>
      </c>
      <c r="G3197" s="5">
        <f>VLOOKUP(D3197,public_school_report!$D$1:$CI$3651,84,FALSE)</f>
        <v>942</v>
      </c>
      <c r="H3197" s="5" t="s">
        <v>2</v>
      </c>
      <c r="I3197" s="5">
        <v>64</v>
      </c>
      <c r="J3197" s="5">
        <v>55</v>
      </c>
      <c r="K3197" s="5">
        <v>49</v>
      </c>
      <c r="L3197" s="5">
        <v>64</v>
      </c>
      <c r="M3197" s="5">
        <v>63</v>
      </c>
      <c r="N3197" s="5">
        <v>37</v>
      </c>
      <c r="O3197" s="5">
        <v>49</v>
      </c>
      <c r="P3197" s="5"/>
      <c r="Q3197" s="5"/>
      <c r="R3197" s="5"/>
      <c r="S3197" s="5"/>
      <c r="T3197" s="5">
        <v>381</v>
      </c>
      <c r="U3197" s="5">
        <v>7</v>
      </c>
      <c r="V3197" s="5">
        <v>54</v>
      </c>
      <c r="W3197" s="5">
        <v>100</v>
      </c>
      <c r="X3197" s="5" t="s">
        <v>62</v>
      </c>
      <c r="Y3197" s="5" t="s">
        <v>62</v>
      </c>
      <c r="Z3197" s="5" t="s">
        <v>62</v>
      </c>
      <c r="AA3197" s="5" t="s">
        <v>63</v>
      </c>
      <c r="AB3197" s="5" t="s">
        <v>62</v>
      </c>
      <c r="AC3197" s="5" t="s">
        <v>62</v>
      </c>
      <c r="AD3197" s="5" t="s">
        <v>62</v>
      </c>
      <c r="AE3197" s="5" t="s">
        <v>64</v>
      </c>
      <c r="AF3197" s="5" t="s">
        <v>64</v>
      </c>
      <c r="AG3197" s="5" t="s">
        <v>62</v>
      </c>
      <c r="AH3197" s="5" t="s">
        <v>64</v>
      </c>
      <c r="AI3197" s="5" t="s">
        <v>64</v>
      </c>
      <c r="AJ3197" s="5" t="s">
        <v>62</v>
      </c>
      <c r="AK3197" s="5" t="s">
        <v>64</v>
      </c>
      <c r="AL3197" s="5" t="s">
        <v>64</v>
      </c>
      <c r="AM3197" s="5" t="s">
        <v>62</v>
      </c>
      <c r="AN3197" s="5" t="s">
        <v>64</v>
      </c>
      <c r="AO3197" s="5" t="s">
        <v>66</v>
      </c>
      <c r="AP3197" s="5" t="s">
        <v>66</v>
      </c>
      <c r="AQ3197" s="5" t="s">
        <v>66</v>
      </c>
      <c r="AR3197" s="5" t="s">
        <v>66</v>
      </c>
      <c r="AS3197" s="5" t="s">
        <v>65</v>
      </c>
      <c r="AT3197" s="5" t="s">
        <v>66</v>
      </c>
      <c r="AU3197" s="5" t="s">
        <v>67</v>
      </c>
      <c r="AV3197" s="5" t="s">
        <v>68</v>
      </c>
      <c r="AW3197" s="5" t="s">
        <v>65</v>
      </c>
      <c r="AX3197" s="5" t="s">
        <v>69</v>
      </c>
      <c r="AY3197" s="5">
        <v>70.7</v>
      </c>
      <c r="AZ3197" s="5">
        <v>63.2</v>
      </c>
    </row>
    <row r="3198" spans="1:52">
      <c r="A3198" s="5">
        <v>59</v>
      </c>
      <c r="B3198" s="5" t="s">
        <v>3140</v>
      </c>
      <c r="C3198" s="6">
        <v>811</v>
      </c>
      <c r="D3198" s="5" t="s">
        <v>3189</v>
      </c>
      <c r="E3198" s="5" t="str">
        <f>VLOOKUP(B3198,Region!$A$1:$B$76,2,FALSE)</f>
        <v>Region_5</v>
      </c>
      <c r="F3198" s="5" t="str">
        <f>VLOOKUP(D3198,'Used to Match Zip By Sch Name'!$A$2:$E$4714,5,FALSE)</f>
        <v>32773-4446</v>
      </c>
      <c r="G3198" s="5">
        <f>VLOOKUP(D3198,public_school_report!$D$1:$CI$3651,84,FALSE)</f>
        <v>720</v>
      </c>
      <c r="H3198" s="5" t="s">
        <v>4</v>
      </c>
      <c r="I3198" s="5">
        <v>48</v>
      </c>
      <c r="J3198" s="5">
        <v>61</v>
      </c>
      <c r="K3198" s="5">
        <v>71</v>
      </c>
      <c r="L3198" s="5">
        <v>60</v>
      </c>
      <c r="M3198" s="5">
        <v>67</v>
      </c>
      <c r="N3198" s="5">
        <v>62</v>
      </c>
      <c r="O3198" s="5">
        <v>50</v>
      </c>
      <c r="P3198" s="5"/>
      <c r="Q3198" s="5"/>
      <c r="R3198" s="5"/>
      <c r="S3198" s="5"/>
      <c r="T3198" s="5">
        <v>419</v>
      </c>
      <c r="U3198" s="5">
        <v>7</v>
      </c>
      <c r="V3198" s="5">
        <v>60</v>
      </c>
      <c r="W3198" s="5">
        <v>100</v>
      </c>
      <c r="X3198" s="5" t="s">
        <v>62</v>
      </c>
      <c r="Y3198" s="5" t="s">
        <v>62</v>
      </c>
      <c r="Z3198" s="5" t="s">
        <v>63</v>
      </c>
      <c r="AA3198" s="5" t="s">
        <v>63</v>
      </c>
      <c r="AB3198" s="5" t="s">
        <v>63</v>
      </c>
      <c r="AC3198" s="5" t="s">
        <v>63</v>
      </c>
      <c r="AD3198" s="5" t="s">
        <v>72</v>
      </c>
      <c r="AE3198" s="5" t="s">
        <v>63</v>
      </c>
      <c r="AF3198" s="5" t="s">
        <v>62</v>
      </c>
      <c r="AG3198" s="5" t="s">
        <v>64</v>
      </c>
      <c r="AH3198" s="5" t="s">
        <v>64</v>
      </c>
      <c r="AI3198" s="5" t="s">
        <v>64</v>
      </c>
      <c r="AJ3198" s="5" t="s">
        <v>64</v>
      </c>
      <c r="AK3198" s="5" t="s">
        <v>64</v>
      </c>
      <c r="AL3198" s="5" t="s">
        <v>62</v>
      </c>
      <c r="AM3198" s="5" t="s">
        <v>64</v>
      </c>
      <c r="AN3198" s="5" t="s">
        <v>62</v>
      </c>
      <c r="AO3198" s="5" t="s">
        <v>63</v>
      </c>
      <c r="AP3198" s="5" t="s">
        <v>63</v>
      </c>
      <c r="AQ3198" s="5" t="s">
        <v>63</v>
      </c>
      <c r="AR3198" s="5" t="s">
        <v>72</v>
      </c>
      <c r="AS3198" s="5" t="s">
        <v>65</v>
      </c>
      <c r="AT3198" s="5" t="s">
        <v>66</v>
      </c>
      <c r="AU3198" s="5" t="s">
        <v>67</v>
      </c>
      <c r="AV3198" s="5" t="s">
        <v>68</v>
      </c>
      <c r="AW3198" s="5" t="s">
        <v>65</v>
      </c>
      <c r="AX3198" s="5" t="s">
        <v>69</v>
      </c>
      <c r="AY3198" s="5">
        <v>79.2</v>
      </c>
      <c r="AZ3198" s="5">
        <v>88.5</v>
      </c>
    </row>
    <row r="3199" spans="1:52">
      <c r="A3199" s="5">
        <v>59</v>
      </c>
      <c r="B3199" s="5" t="s">
        <v>3140</v>
      </c>
      <c r="C3199" s="6">
        <v>821</v>
      </c>
      <c r="D3199" s="5" t="s">
        <v>2107</v>
      </c>
      <c r="E3199" s="5" t="str">
        <f>VLOOKUP(B3199,Region!$A$1:$B$76,2,FALSE)</f>
        <v>Region_5</v>
      </c>
      <c r="F3199" s="5" t="str">
        <f>VLOOKUP(D3199,'Used to Match Zip By Sch Name'!$A$2:$E$4714,5,FALSE)</f>
        <v>33801-6216</v>
      </c>
      <c r="G3199" s="5">
        <f>VLOOKUP(D3199,public_school_report!$D$1:$CI$3651,84,FALSE)</f>
        <v>587</v>
      </c>
      <c r="H3199" s="5" t="s">
        <v>4</v>
      </c>
      <c r="I3199" s="5">
        <v>74</v>
      </c>
      <c r="J3199" s="5">
        <v>68</v>
      </c>
      <c r="K3199" s="5">
        <v>54</v>
      </c>
      <c r="L3199" s="5">
        <v>77</v>
      </c>
      <c r="M3199" s="5">
        <v>70</v>
      </c>
      <c r="N3199" s="5">
        <v>48</v>
      </c>
      <c r="O3199" s="5">
        <v>70</v>
      </c>
      <c r="P3199" s="5"/>
      <c r="Q3199" s="5"/>
      <c r="R3199" s="5"/>
      <c r="S3199" s="5"/>
      <c r="T3199" s="5">
        <v>461</v>
      </c>
      <c r="U3199" s="5">
        <v>7</v>
      </c>
      <c r="V3199" s="5">
        <v>66</v>
      </c>
      <c r="W3199" s="5">
        <v>100</v>
      </c>
      <c r="X3199" s="5" t="s">
        <v>64</v>
      </c>
      <c r="Y3199" s="5" t="s">
        <v>62</v>
      </c>
      <c r="Z3199" s="5" t="s">
        <v>64</v>
      </c>
      <c r="AA3199" s="5" t="s">
        <v>62</v>
      </c>
      <c r="AB3199" s="5" t="s">
        <v>64</v>
      </c>
      <c r="AC3199" s="5" t="s">
        <v>64</v>
      </c>
      <c r="AD3199" s="5" t="s">
        <v>64</v>
      </c>
      <c r="AE3199" s="5" t="s">
        <v>64</v>
      </c>
      <c r="AF3199" s="5" t="s">
        <v>64</v>
      </c>
      <c r="AG3199" s="5" t="s">
        <v>64</v>
      </c>
      <c r="AH3199" s="5" t="s">
        <v>64</v>
      </c>
      <c r="AI3199" s="5" t="s">
        <v>64</v>
      </c>
      <c r="AJ3199" s="5" t="s">
        <v>64</v>
      </c>
      <c r="AK3199" s="5" t="s">
        <v>66</v>
      </c>
      <c r="AL3199" s="5" t="s">
        <v>66</v>
      </c>
      <c r="AM3199" s="5" t="s">
        <v>66</v>
      </c>
      <c r="AN3199" s="5" t="s">
        <v>66</v>
      </c>
      <c r="AO3199" s="5" t="s">
        <v>66</v>
      </c>
      <c r="AP3199" s="5" t="s">
        <v>66</v>
      </c>
      <c r="AQ3199" s="5" t="s">
        <v>66</v>
      </c>
      <c r="AR3199" s="5" t="s">
        <v>66</v>
      </c>
      <c r="AS3199" s="5" t="s">
        <v>65</v>
      </c>
      <c r="AT3199" s="5" t="s">
        <v>66</v>
      </c>
      <c r="AU3199" s="5" t="s">
        <v>67</v>
      </c>
      <c r="AV3199" s="5" t="s">
        <v>67</v>
      </c>
      <c r="AW3199" s="5" t="s">
        <v>65</v>
      </c>
      <c r="AX3199" s="5" t="s">
        <v>69</v>
      </c>
      <c r="AY3199" s="5">
        <v>51.6</v>
      </c>
      <c r="AZ3199" s="5">
        <v>42.699999999999989</v>
      </c>
    </row>
    <row r="3200" spans="1:52">
      <c r="A3200" s="5">
        <v>59</v>
      </c>
      <c r="B3200" s="5" t="s">
        <v>3140</v>
      </c>
      <c r="C3200" s="6">
        <v>911</v>
      </c>
      <c r="D3200" s="5" t="s">
        <v>3190</v>
      </c>
      <c r="E3200" s="5" t="str">
        <f>VLOOKUP(B3200,Region!$A$1:$B$76,2,FALSE)</f>
        <v>Region_5</v>
      </c>
      <c r="F3200" s="5" t="str">
        <f>VLOOKUP(D3200,'Used to Match Zip By Sch Name'!$A$2:$E$4714,5,FALSE)</f>
        <v>32708-2831</v>
      </c>
      <c r="G3200" s="5" t="e">
        <f>VLOOKUP(D3200,public_school_report!$D$1:$CI$3651,84,FALSE)</f>
        <v>#N/A</v>
      </c>
      <c r="H3200" s="5"/>
      <c r="I3200" s="5">
        <v>56</v>
      </c>
      <c r="J3200" s="5">
        <v>51</v>
      </c>
      <c r="K3200" s="5">
        <v>35</v>
      </c>
      <c r="L3200" s="5">
        <v>51</v>
      </c>
      <c r="M3200" s="5">
        <v>53</v>
      </c>
      <c r="N3200" s="5">
        <v>38</v>
      </c>
      <c r="O3200" s="5">
        <v>74</v>
      </c>
      <c r="P3200" s="5">
        <v>69</v>
      </c>
      <c r="Q3200" s="5"/>
      <c r="R3200" s="5">
        <v>91</v>
      </c>
      <c r="S3200" s="5">
        <v>57</v>
      </c>
      <c r="T3200" s="5">
        <v>575</v>
      </c>
      <c r="U3200" s="5">
        <v>10</v>
      </c>
      <c r="V3200" s="5">
        <v>58</v>
      </c>
      <c r="W3200" s="5">
        <v>97</v>
      </c>
      <c r="X3200" s="5" t="s">
        <v>62</v>
      </c>
      <c r="Y3200" s="5" t="s">
        <v>62</v>
      </c>
      <c r="Z3200" s="5" t="s">
        <v>62</v>
      </c>
      <c r="AA3200" s="5" t="s">
        <v>63</v>
      </c>
      <c r="AB3200" s="5" t="s">
        <v>64</v>
      </c>
      <c r="AC3200" s="5" t="s">
        <v>64</v>
      </c>
      <c r="AD3200" s="5" t="s">
        <v>62</v>
      </c>
      <c r="AE3200" s="5" t="s">
        <v>62</v>
      </c>
      <c r="AF3200" s="5" t="s">
        <v>64</v>
      </c>
      <c r="AG3200" s="5" t="s">
        <v>64</v>
      </c>
      <c r="AH3200" s="5" t="s">
        <v>63</v>
      </c>
      <c r="AI3200" s="5" t="s">
        <v>62</v>
      </c>
      <c r="AJ3200" s="5" t="s">
        <v>62</v>
      </c>
      <c r="AK3200" s="5" t="s">
        <v>64</v>
      </c>
      <c r="AL3200" s="5" t="s">
        <v>62</v>
      </c>
      <c r="AM3200" s="5" t="s">
        <v>64</v>
      </c>
      <c r="AN3200" s="5" t="s">
        <v>62</v>
      </c>
      <c r="AO3200" s="5" t="s">
        <v>64</v>
      </c>
      <c r="AP3200" s="5" t="s">
        <v>64</v>
      </c>
      <c r="AQ3200" s="5" t="s">
        <v>63</v>
      </c>
      <c r="AR3200" s="5" t="s">
        <v>63</v>
      </c>
      <c r="AS3200" s="5" t="s">
        <v>65</v>
      </c>
      <c r="AT3200" s="5" t="s">
        <v>66</v>
      </c>
      <c r="AU3200" s="5" t="s">
        <v>67</v>
      </c>
      <c r="AV3200" s="5" t="s">
        <v>67</v>
      </c>
      <c r="AW3200" s="5" t="s">
        <v>65</v>
      </c>
      <c r="AX3200" s="5" t="s">
        <v>82</v>
      </c>
      <c r="AY3200" s="5">
        <v>46.6</v>
      </c>
      <c r="AZ3200" s="5">
        <v>52.8</v>
      </c>
    </row>
    <row r="3201" spans="1:52">
      <c r="A3201" s="5">
        <v>59</v>
      </c>
      <c r="B3201" s="5" t="s">
        <v>3140</v>
      </c>
      <c r="C3201" s="6">
        <v>931</v>
      </c>
      <c r="D3201" s="5" t="s">
        <v>3191</v>
      </c>
      <c r="E3201" s="5" t="str">
        <f>VLOOKUP(B3201,Region!$A$1:$B$76,2,FALSE)</f>
        <v>Region_5</v>
      </c>
      <c r="F3201" s="5" t="str">
        <f>VLOOKUP(D3201,'Used to Match Zip By Sch Name'!$A$2:$E$4714,5,FALSE)</f>
        <v>32765-9198</v>
      </c>
      <c r="G3201" s="5" t="e">
        <f>VLOOKUP(D3201,public_school_report!$D$1:$CI$3651,84,FALSE)</f>
        <v>#N/A</v>
      </c>
      <c r="H3201" s="5"/>
      <c r="I3201" s="5">
        <v>77</v>
      </c>
      <c r="J3201" s="5">
        <v>63</v>
      </c>
      <c r="K3201" s="5">
        <v>55</v>
      </c>
      <c r="L3201" s="5">
        <v>71</v>
      </c>
      <c r="M3201" s="5">
        <v>57</v>
      </c>
      <c r="N3201" s="5">
        <v>41</v>
      </c>
      <c r="O3201" s="5">
        <v>83</v>
      </c>
      <c r="P3201" s="5">
        <v>88</v>
      </c>
      <c r="Q3201" s="5"/>
      <c r="R3201" s="5">
        <v>96</v>
      </c>
      <c r="S3201" s="5">
        <v>71</v>
      </c>
      <c r="T3201" s="5">
        <v>702</v>
      </c>
      <c r="U3201" s="5">
        <v>10</v>
      </c>
      <c r="V3201" s="5">
        <v>70</v>
      </c>
      <c r="W3201" s="5">
        <v>98</v>
      </c>
      <c r="X3201" s="5" t="s">
        <v>64</v>
      </c>
      <c r="Y3201" s="5" t="s">
        <v>64</v>
      </c>
      <c r="Z3201" s="5" t="s">
        <v>64</v>
      </c>
      <c r="AA3201" s="5" t="s">
        <v>64</v>
      </c>
      <c r="AB3201" s="5" t="s">
        <v>64</v>
      </c>
      <c r="AC3201" s="5" t="s">
        <v>64</v>
      </c>
      <c r="AD3201" s="5" t="s">
        <v>64</v>
      </c>
      <c r="AE3201" s="5" t="s">
        <v>64</v>
      </c>
      <c r="AF3201" s="5" t="s">
        <v>64</v>
      </c>
      <c r="AG3201" s="5" t="s">
        <v>62</v>
      </c>
      <c r="AH3201" s="5" t="s">
        <v>62</v>
      </c>
      <c r="AI3201" s="5" t="s">
        <v>64</v>
      </c>
      <c r="AJ3201" s="5" t="s">
        <v>62</v>
      </c>
      <c r="AK3201" s="5" t="s">
        <v>64</v>
      </c>
      <c r="AL3201" s="5" t="s">
        <v>66</v>
      </c>
      <c r="AM3201" s="5" t="s">
        <v>66</v>
      </c>
      <c r="AN3201" s="5" t="s">
        <v>66</v>
      </c>
      <c r="AO3201" s="5" t="s">
        <v>66</v>
      </c>
      <c r="AP3201" s="5" t="s">
        <v>66</v>
      </c>
      <c r="AQ3201" s="5" t="s">
        <v>66</v>
      </c>
      <c r="AR3201" s="5" t="s">
        <v>66</v>
      </c>
      <c r="AS3201" s="5" t="s">
        <v>65</v>
      </c>
      <c r="AT3201" s="5" t="s">
        <v>66</v>
      </c>
      <c r="AU3201" s="5" t="s">
        <v>67</v>
      </c>
      <c r="AV3201" s="5" t="s">
        <v>67</v>
      </c>
      <c r="AW3201" s="5" t="s">
        <v>65</v>
      </c>
      <c r="AX3201" s="5" t="s">
        <v>82</v>
      </c>
      <c r="AY3201" s="5">
        <v>32.4</v>
      </c>
      <c r="AZ3201" s="5">
        <v>20.7</v>
      </c>
    </row>
    <row r="3202" spans="1:52">
      <c r="A3202" s="5">
        <v>59</v>
      </c>
      <c r="B3202" s="5" t="s">
        <v>3140</v>
      </c>
      <c r="C3202" s="6">
        <v>7004</v>
      </c>
      <c r="D3202" s="5" t="s">
        <v>3192</v>
      </c>
      <c r="E3202" s="5" t="str">
        <f>VLOOKUP(B3202,Region!$A$1:$B$76,2,FALSE)</f>
        <v>Region_5</v>
      </c>
      <c r="F3202" s="5" t="str">
        <f>VLOOKUP(D3202,'Used to Match Zip By Sch Name'!$A$2:$E$4714,5,FALSE)</f>
        <v>32746-6203</v>
      </c>
      <c r="G3202" s="5">
        <f>VLOOKUP(D3202,public_school_report!$D$1:$CI$3651,84,FALSE)</f>
        <v>122</v>
      </c>
      <c r="H3202" s="5" t="s">
        <v>6</v>
      </c>
      <c r="I3202" s="5">
        <v>74</v>
      </c>
      <c r="J3202" s="5">
        <v>55</v>
      </c>
      <c r="K3202" s="5"/>
      <c r="L3202" s="5">
        <v>81</v>
      </c>
      <c r="M3202" s="5">
        <v>48</v>
      </c>
      <c r="N3202" s="5"/>
      <c r="O3202" s="5">
        <v>77</v>
      </c>
      <c r="P3202" s="5">
        <v>86</v>
      </c>
      <c r="Q3202" s="5"/>
      <c r="R3202" s="5">
        <v>100</v>
      </c>
      <c r="S3202" s="5">
        <v>50</v>
      </c>
      <c r="T3202" s="5">
        <v>571</v>
      </c>
      <c r="U3202" s="5">
        <v>8</v>
      </c>
      <c r="V3202" s="5">
        <v>71</v>
      </c>
      <c r="W3202" s="5">
        <v>98</v>
      </c>
      <c r="X3202" s="5" t="s">
        <v>64</v>
      </c>
      <c r="Y3202" s="5" t="s">
        <v>64</v>
      </c>
      <c r="Z3202" s="5" t="s">
        <v>64</v>
      </c>
      <c r="AA3202" s="5" t="s">
        <v>64</v>
      </c>
      <c r="AB3202" s="5" t="s">
        <v>62</v>
      </c>
      <c r="AC3202" s="5" t="s">
        <v>63</v>
      </c>
      <c r="AD3202" s="5" t="s">
        <v>66</v>
      </c>
      <c r="AE3202" s="5" t="s">
        <v>66</v>
      </c>
      <c r="AF3202" s="5" t="s">
        <v>66</v>
      </c>
      <c r="AG3202" s="5" t="s">
        <v>66</v>
      </c>
      <c r="AH3202" s="5" t="s">
        <v>66</v>
      </c>
      <c r="AI3202" s="5" t="s">
        <v>66</v>
      </c>
      <c r="AJ3202" s="5" t="s">
        <v>66</v>
      </c>
      <c r="AK3202" s="5" t="s">
        <v>66</v>
      </c>
      <c r="AL3202" s="5" t="s">
        <v>66</v>
      </c>
      <c r="AM3202" s="5" t="s">
        <v>66</v>
      </c>
      <c r="AN3202" s="5" t="s">
        <v>66</v>
      </c>
      <c r="AO3202" s="5" t="s">
        <v>66</v>
      </c>
      <c r="AP3202" s="5" t="s">
        <v>66</v>
      </c>
      <c r="AQ3202" s="5" t="s">
        <v>66</v>
      </c>
      <c r="AR3202" s="5" t="s">
        <v>66</v>
      </c>
      <c r="AS3202" s="5" t="s">
        <v>65</v>
      </c>
      <c r="AT3202" s="5" t="s">
        <v>66</v>
      </c>
      <c r="AU3202" s="5" t="s">
        <v>67</v>
      </c>
      <c r="AV3202" s="5" t="s">
        <v>67</v>
      </c>
      <c r="AW3202" s="5" t="s">
        <v>65</v>
      </c>
      <c r="AX3202" s="5" t="s">
        <v>86</v>
      </c>
      <c r="AY3202" s="5">
        <v>47.5</v>
      </c>
      <c r="AZ3202" s="5">
        <v>19.5</v>
      </c>
    </row>
    <row r="3203" spans="1:52">
      <c r="A3203" s="5">
        <v>59</v>
      </c>
      <c r="B3203" s="5" t="s">
        <v>3140</v>
      </c>
      <c r="C3203" s="6">
        <v>9229</v>
      </c>
      <c r="D3203" s="5" t="s">
        <v>3193</v>
      </c>
      <c r="E3203" s="5" t="str">
        <f>VLOOKUP(B3203,Region!$A$1:$B$76,2,FALSE)</f>
        <v>Region_5</v>
      </c>
      <c r="F3203" s="5" t="str">
        <f>VLOOKUP(D3203,'Used to Match Zip By Sch Name'!$A$2:$E$4714,5,FALSE)</f>
        <v>32708-2715</v>
      </c>
      <c r="G3203" s="5">
        <f>VLOOKUP(D3203,public_school_report!$D$1:$CI$3651,84,FALSE)</f>
        <v>665</v>
      </c>
      <c r="H3203" s="5" t="s">
        <v>4</v>
      </c>
      <c r="I3203" s="5">
        <v>90</v>
      </c>
      <c r="J3203" s="5">
        <v>73</v>
      </c>
      <c r="K3203" s="5">
        <v>69</v>
      </c>
      <c r="L3203" s="5">
        <v>93</v>
      </c>
      <c r="M3203" s="5">
        <v>84</v>
      </c>
      <c r="N3203" s="5">
        <v>86</v>
      </c>
      <c r="O3203" s="5">
        <v>89</v>
      </c>
      <c r="P3203" s="5"/>
      <c r="Q3203" s="5"/>
      <c r="R3203" s="5"/>
      <c r="S3203" s="5"/>
      <c r="T3203" s="5">
        <v>584</v>
      </c>
      <c r="U3203" s="5">
        <v>7</v>
      </c>
      <c r="V3203" s="5">
        <v>83</v>
      </c>
      <c r="W3203" s="5">
        <v>100</v>
      </c>
      <c r="X3203" s="5" t="s">
        <v>64</v>
      </c>
      <c r="Y3203" s="5" t="s">
        <v>64</v>
      </c>
      <c r="Z3203" s="5" t="s">
        <v>64</v>
      </c>
      <c r="AA3203" s="5" t="s">
        <v>64</v>
      </c>
      <c r="AB3203" s="5" t="s">
        <v>64</v>
      </c>
      <c r="AC3203" s="5" t="s">
        <v>64</v>
      </c>
      <c r="AD3203" s="5" t="s">
        <v>64</v>
      </c>
      <c r="AE3203" s="5" t="s">
        <v>64</v>
      </c>
      <c r="AF3203" s="5" t="s">
        <v>64</v>
      </c>
      <c r="AG3203" s="5" t="s">
        <v>64</v>
      </c>
      <c r="AH3203" s="5" t="s">
        <v>64</v>
      </c>
      <c r="AI3203" s="5" t="s">
        <v>64</v>
      </c>
      <c r="AJ3203" s="5" t="s">
        <v>62</v>
      </c>
      <c r="AK3203" s="5" t="s">
        <v>64</v>
      </c>
      <c r="AL3203" s="5" t="s">
        <v>62</v>
      </c>
      <c r="AM3203" s="5" t="s">
        <v>63</v>
      </c>
      <c r="AN3203" s="5" t="s">
        <v>66</v>
      </c>
      <c r="AO3203" s="5" t="s">
        <v>65</v>
      </c>
      <c r="AP3203" s="5" t="s">
        <v>66</v>
      </c>
      <c r="AQ3203" s="5" t="s">
        <v>66</v>
      </c>
      <c r="AR3203" s="5" t="s">
        <v>66</v>
      </c>
      <c r="AS3203" s="5" t="s">
        <v>65</v>
      </c>
      <c r="AT3203" s="5" t="s">
        <v>66</v>
      </c>
      <c r="AU3203" s="5" t="s">
        <v>68</v>
      </c>
      <c r="AV3203" s="5" t="s">
        <v>67</v>
      </c>
      <c r="AW3203" s="5" t="s">
        <v>65</v>
      </c>
      <c r="AX3203" s="5" t="s">
        <v>69</v>
      </c>
      <c r="AY3203" s="5">
        <v>45.7</v>
      </c>
      <c r="AZ3203" s="5">
        <v>22</v>
      </c>
    </row>
    <row r="3204" spans="1:52">
      <c r="A3204" s="5">
        <v>59</v>
      </c>
      <c r="B3204" s="5" t="s">
        <v>3140</v>
      </c>
      <c r="C3204" s="6">
        <v>9233</v>
      </c>
      <c r="D3204" s="5" t="s">
        <v>3194</v>
      </c>
      <c r="E3204" s="5" t="str">
        <f>VLOOKUP(B3204,Region!$A$1:$B$76,2,FALSE)</f>
        <v>Region_5</v>
      </c>
      <c r="F3204" s="5" t="str">
        <f>VLOOKUP(D3204,'Used to Match Zip By Sch Name'!$A$2:$E$4714,5,FALSE)</f>
        <v>32771-9115</v>
      </c>
      <c r="G3204" s="5">
        <f>VLOOKUP(D3204,public_school_report!$D$1:$CI$3651,84,FALSE)</f>
        <v>399</v>
      </c>
      <c r="H3204" s="5" t="s">
        <v>6</v>
      </c>
      <c r="I3204" s="5">
        <v>74</v>
      </c>
      <c r="J3204" s="5">
        <v>69</v>
      </c>
      <c r="K3204" s="5">
        <v>66</v>
      </c>
      <c r="L3204" s="5">
        <v>77</v>
      </c>
      <c r="M3204" s="5">
        <v>83</v>
      </c>
      <c r="N3204" s="5">
        <v>74</v>
      </c>
      <c r="O3204" s="5">
        <v>75</v>
      </c>
      <c r="P3204" s="5">
        <v>85</v>
      </c>
      <c r="Q3204" s="5">
        <v>92</v>
      </c>
      <c r="R3204" s="5"/>
      <c r="S3204" s="5"/>
      <c r="T3204" s="5">
        <v>695</v>
      </c>
      <c r="U3204" s="5">
        <v>9</v>
      </c>
      <c r="V3204" s="5">
        <v>77</v>
      </c>
      <c r="W3204" s="5">
        <v>99</v>
      </c>
      <c r="X3204" s="5" t="s">
        <v>64</v>
      </c>
      <c r="Y3204" s="5" t="s">
        <v>64</v>
      </c>
      <c r="Z3204" s="5" t="s">
        <v>64</v>
      </c>
      <c r="AA3204" s="5" t="s">
        <v>62</v>
      </c>
      <c r="AB3204" s="5" t="s">
        <v>64</v>
      </c>
      <c r="AC3204" s="5" t="s">
        <v>64</v>
      </c>
      <c r="AD3204" s="5" t="s">
        <v>64</v>
      </c>
      <c r="AE3204" s="5" t="s">
        <v>66</v>
      </c>
      <c r="AF3204" s="5" t="s">
        <v>66</v>
      </c>
      <c r="AG3204" s="5" t="s">
        <v>66</v>
      </c>
      <c r="AH3204" s="5" t="s">
        <v>66</v>
      </c>
      <c r="AI3204" s="5" t="s">
        <v>66</v>
      </c>
      <c r="AJ3204" s="5" t="s">
        <v>66</v>
      </c>
      <c r="AK3204" s="5" t="s">
        <v>66</v>
      </c>
      <c r="AL3204" s="5" t="s">
        <v>66</v>
      </c>
      <c r="AM3204" s="5" t="s">
        <v>66</v>
      </c>
      <c r="AN3204" s="5" t="s">
        <v>66</v>
      </c>
      <c r="AO3204" s="5" t="s">
        <v>66</v>
      </c>
      <c r="AP3204" s="5" t="s">
        <v>66</v>
      </c>
      <c r="AQ3204" s="5" t="s">
        <v>66</v>
      </c>
      <c r="AR3204" s="5" t="s">
        <v>66</v>
      </c>
      <c r="AS3204" s="5" t="s">
        <v>65</v>
      </c>
      <c r="AT3204" s="5" t="s">
        <v>66</v>
      </c>
      <c r="AU3204" s="5" t="s">
        <v>68</v>
      </c>
      <c r="AV3204" s="5" t="s">
        <v>67</v>
      </c>
      <c r="AW3204" s="5" t="s">
        <v>65</v>
      </c>
      <c r="AX3204" s="5" t="s">
        <v>86</v>
      </c>
      <c r="AY3204" s="5">
        <v>39.200000000000003</v>
      </c>
      <c r="AZ3204" s="5">
        <v>27.500000000000004</v>
      </c>
    </row>
    <row r="3205" spans="1:52">
      <c r="A3205" s="5">
        <v>59</v>
      </c>
      <c r="B3205" s="5" t="s">
        <v>3140</v>
      </c>
      <c r="C3205" s="6">
        <v>9236</v>
      </c>
      <c r="D3205" s="5" t="s">
        <v>3195</v>
      </c>
      <c r="E3205" s="5" t="str">
        <f>VLOOKUP(B3205,Region!$A$1:$B$76,2,FALSE)</f>
        <v>Region_5</v>
      </c>
      <c r="F3205" s="5" t="str">
        <f>VLOOKUP(D3205,'Used to Match Zip By Sch Name'!$A$2:$E$4714,5,FALSE)</f>
        <v>32746-4502</v>
      </c>
      <c r="G3205" s="5">
        <f>VLOOKUP(D3205,public_school_report!$D$1:$CI$3651,84,FALSE)</f>
        <v>381</v>
      </c>
      <c r="H3205" s="5" t="s">
        <v>6</v>
      </c>
      <c r="I3205" s="5">
        <v>84</v>
      </c>
      <c r="J3205" s="5">
        <v>72</v>
      </c>
      <c r="K3205" s="5">
        <v>57</v>
      </c>
      <c r="L3205" s="5">
        <v>88</v>
      </c>
      <c r="M3205" s="5">
        <v>78</v>
      </c>
      <c r="N3205" s="5">
        <v>62</v>
      </c>
      <c r="O3205" s="5">
        <v>77</v>
      </c>
      <c r="P3205" s="5">
        <v>89</v>
      </c>
      <c r="Q3205" s="5">
        <v>86</v>
      </c>
      <c r="R3205" s="5"/>
      <c r="S3205" s="5"/>
      <c r="T3205" s="5">
        <v>693</v>
      </c>
      <c r="U3205" s="5">
        <v>9</v>
      </c>
      <c r="V3205" s="5">
        <v>77</v>
      </c>
      <c r="W3205" s="5">
        <v>100</v>
      </c>
      <c r="X3205" s="5" t="s">
        <v>64</v>
      </c>
      <c r="Y3205" s="5" t="s">
        <v>64</v>
      </c>
      <c r="Z3205" s="5" t="s">
        <v>64</v>
      </c>
      <c r="AA3205" s="5" t="s">
        <v>64</v>
      </c>
      <c r="AB3205" s="5" t="s">
        <v>66</v>
      </c>
      <c r="AC3205" s="5" t="s">
        <v>66</v>
      </c>
      <c r="AD3205" s="5" t="s">
        <v>66</v>
      </c>
      <c r="AE3205" s="5" t="s">
        <v>66</v>
      </c>
      <c r="AF3205" s="5" t="s">
        <v>66</v>
      </c>
      <c r="AG3205" s="5" t="s">
        <v>66</v>
      </c>
      <c r="AH3205" s="5" t="s">
        <v>66</v>
      </c>
      <c r="AI3205" s="5" t="s">
        <v>66</v>
      </c>
      <c r="AJ3205" s="5" t="s">
        <v>66</v>
      </c>
      <c r="AK3205" s="5" t="s">
        <v>66</v>
      </c>
      <c r="AL3205" s="5" t="s">
        <v>66</v>
      </c>
      <c r="AM3205" s="5" t="s">
        <v>66</v>
      </c>
      <c r="AN3205" s="5" t="s">
        <v>66</v>
      </c>
      <c r="AO3205" s="5" t="s">
        <v>66</v>
      </c>
      <c r="AP3205" s="5" t="s">
        <v>66</v>
      </c>
      <c r="AQ3205" s="5" t="s">
        <v>66</v>
      </c>
      <c r="AR3205" s="5" t="s">
        <v>66</v>
      </c>
      <c r="AS3205" s="5" t="s">
        <v>65</v>
      </c>
      <c r="AT3205" s="5" t="s">
        <v>66</v>
      </c>
      <c r="AU3205" s="5" t="s">
        <v>68</v>
      </c>
      <c r="AV3205" s="5" t="s">
        <v>67</v>
      </c>
      <c r="AW3205" s="5" t="s">
        <v>65</v>
      </c>
      <c r="AX3205" s="5" t="s">
        <v>86</v>
      </c>
      <c r="AY3205" s="5">
        <v>62.6</v>
      </c>
      <c r="AZ3205" s="5">
        <v>29.7</v>
      </c>
    </row>
    <row r="3206" spans="1:52">
      <c r="A3206" s="5">
        <v>60</v>
      </c>
      <c r="B3206" s="5" t="s">
        <v>3196</v>
      </c>
      <c r="C3206" s="6">
        <v>31</v>
      </c>
      <c r="D3206" s="5" t="s">
        <v>3197</v>
      </c>
      <c r="E3206" s="5" t="str">
        <f>VLOOKUP(B3206,Region!$A$1:$B$76,2,FALSE)</f>
        <v>Region_3</v>
      </c>
      <c r="F3206" s="5" t="str">
        <f>VLOOKUP(D3206,'Used to Match Zip By Sch Name'!$A$2:$E$4714,5,FALSE)</f>
        <v>33513-5924</v>
      </c>
      <c r="G3206" s="5">
        <f>VLOOKUP(D3206,public_school_report!$D$1:$CI$3651,84,FALSE)</f>
        <v>801</v>
      </c>
      <c r="H3206" s="5" t="s">
        <v>2</v>
      </c>
      <c r="I3206" s="5">
        <v>64</v>
      </c>
      <c r="J3206" s="5">
        <v>60</v>
      </c>
      <c r="K3206" s="5">
        <v>52</v>
      </c>
      <c r="L3206" s="5">
        <v>73</v>
      </c>
      <c r="M3206" s="5">
        <v>77</v>
      </c>
      <c r="N3206" s="5">
        <v>71</v>
      </c>
      <c r="O3206" s="5">
        <v>63</v>
      </c>
      <c r="P3206" s="5"/>
      <c r="Q3206" s="5"/>
      <c r="R3206" s="5"/>
      <c r="S3206" s="5"/>
      <c r="T3206" s="5">
        <v>460</v>
      </c>
      <c r="U3206" s="5">
        <v>7</v>
      </c>
      <c r="V3206" s="5">
        <v>66</v>
      </c>
      <c r="W3206" s="5">
        <v>100</v>
      </c>
      <c r="X3206" s="5" t="s">
        <v>64</v>
      </c>
      <c r="Y3206" s="5" t="s">
        <v>63</v>
      </c>
      <c r="Z3206" s="5" t="s">
        <v>64</v>
      </c>
      <c r="AA3206" s="5" t="s">
        <v>62</v>
      </c>
      <c r="AB3206" s="5" t="s">
        <v>64</v>
      </c>
      <c r="AC3206" s="5" t="s">
        <v>64</v>
      </c>
      <c r="AD3206" s="5" t="s">
        <v>64</v>
      </c>
      <c r="AE3206" s="5" t="s">
        <v>64</v>
      </c>
      <c r="AF3206" s="5" t="s">
        <v>64</v>
      </c>
      <c r="AG3206" s="5" t="s">
        <v>64</v>
      </c>
      <c r="AH3206" s="5" t="s">
        <v>64</v>
      </c>
      <c r="AI3206" s="5" t="s">
        <v>64</v>
      </c>
      <c r="AJ3206" s="5" t="s">
        <v>62</v>
      </c>
      <c r="AK3206" s="5" t="s">
        <v>64</v>
      </c>
      <c r="AL3206" s="5" t="s">
        <v>64</v>
      </c>
      <c r="AM3206" s="5" t="s">
        <v>62</v>
      </c>
      <c r="AN3206" s="5" t="s">
        <v>62</v>
      </c>
      <c r="AO3206" s="5" t="s">
        <v>63</v>
      </c>
      <c r="AP3206" s="5" t="s">
        <v>64</v>
      </c>
      <c r="AQ3206" s="5" t="s">
        <v>63</v>
      </c>
      <c r="AR3206" s="5" t="s">
        <v>63</v>
      </c>
      <c r="AS3206" s="5" t="s">
        <v>65</v>
      </c>
      <c r="AT3206" s="5" t="s">
        <v>66</v>
      </c>
      <c r="AU3206" s="5" t="s">
        <v>67</v>
      </c>
      <c r="AV3206" s="5" t="s">
        <v>68</v>
      </c>
      <c r="AW3206" s="5" t="s">
        <v>65</v>
      </c>
      <c r="AX3206" s="5" t="s">
        <v>69</v>
      </c>
      <c r="AY3206" s="5">
        <v>35.700000000000003</v>
      </c>
      <c r="AZ3206" s="5">
        <v>99.9</v>
      </c>
    </row>
    <row r="3207" spans="1:52">
      <c r="A3207" s="5">
        <v>60</v>
      </c>
      <c r="B3207" s="5" t="s">
        <v>3196</v>
      </c>
      <c r="C3207" s="6">
        <v>42</v>
      </c>
      <c r="D3207" s="5" t="s">
        <v>3198</v>
      </c>
      <c r="E3207" s="5" t="str">
        <f>VLOOKUP(B3207,Region!$A$1:$B$76,2,FALSE)</f>
        <v>Region_3</v>
      </c>
      <c r="F3207" s="5" t="str">
        <f>VLOOKUP(D3207,'Used to Match Zip By Sch Name'!$A$2:$E$4714,5,FALSE)</f>
        <v>33597-4079</v>
      </c>
      <c r="G3207" s="5">
        <f>VLOOKUP(D3207,public_school_report!$D$1:$CI$3651,84,FALSE)</f>
        <v>846</v>
      </c>
      <c r="H3207" s="5" t="s">
        <v>2</v>
      </c>
      <c r="I3207" s="5">
        <v>59</v>
      </c>
      <c r="J3207" s="5">
        <v>56</v>
      </c>
      <c r="K3207" s="5">
        <v>42</v>
      </c>
      <c r="L3207" s="5">
        <v>67</v>
      </c>
      <c r="M3207" s="5">
        <v>61</v>
      </c>
      <c r="N3207" s="5">
        <v>56</v>
      </c>
      <c r="O3207" s="5">
        <v>53</v>
      </c>
      <c r="P3207" s="5">
        <v>74</v>
      </c>
      <c r="Q3207" s="5">
        <v>69</v>
      </c>
      <c r="R3207" s="5"/>
      <c r="S3207" s="5"/>
      <c r="T3207" s="5">
        <v>537</v>
      </c>
      <c r="U3207" s="5">
        <v>9</v>
      </c>
      <c r="V3207" s="5">
        <v>60</v>
      </c>
      <c r="W3207" s="5">
        <v>99</v>
      </c>
      <c r="X3207" s="5" t="s">
        <v>62</v>
      </c>
      <c r="Y3207" s="5" t="s">
        <v>62</v>
      </c>
      <c r="Z3207" s="5" t="s">
        <v>62</v>
      </c>
      <c r="AA3207" s="5" t="s">
        <v>62</v>
      </c>
      <c r="AB3207" s="5" t="s">
        <v>62</v>
      </c>
      <c r="AC3207" s="5" t="s">
        <v>62</v>
      </c>
      <c r="AD3207" s="5" t="s">
        <v>62</v>
      </c>
      <c r="AE3207" s="5" t="s">
        <v>64</v>
      </c>
      <c r="AF3207" s="5" t="s">
        <v>64</v>
      </c>
      <c r="AG3207" s="5" t="s">
        <v>64</v>
      </c>
      <c r="AH3207" s="5" t="s">
        <v>64</v>
      </c>
      <c r="AI3207" s="5" t="s">
        <v>64</v>
      </c>
      <c r="AJ3207" s="5" t="s">
        <v>64</v>
      </c>
      <c r="AK3207" s="5" t="s">
        <v>62</v>
      </c>
      <c r="AL3207" s="5" t="s">
        <v>64</v>
      </c>
      <c r="AM3207" s="5" t="s">
        <v>62</v>
      </c>
      <c r="AN3207" s="5" t="s">
        <v>62</v>
      </c>
      <c r="AO3207" s="5" t="s">
        <v>62</v>
      </c>
      <c r="AP3207" s="5" t="s">
        <v>63</v>
      </c>
      <c r="AQ3207" s="5" t="s">
        <v>64</v>
      </c>
      <c r="AR3207" s="5" t="s">
        <v>63</v>
      </c>
      <c r="AS3207" s="5" t="s">
        <v>65</v>
      </c>
      <c r="AT3207" s="5" t="s">
        <v>66</v>
      </c>
      <c r="AU3207" s="5" t="s">
        <v>67</v>
      </c>
      <c r="AV3207" s="5" t="s">
        <v>68</v>
      </c>
      <c r="AW3207" s="5" t="s">
        <v>65</v>
      </c>
      <c r="AX3207" s="5" t="s">
        <v>78</v>
      </c>
      <c r="AY3207" s="5">
        <v>31.9</v>
      </c>
      <c r="AZ3207" s="5">
        <v>96.6</v>
      </c>
    </row>
    <row r="3208" spans="1:52">
      <c r="A3208" s="5">
        <v>60</v>
      </c>
      <c r="B3208" s="5" t="s">
        <v>3196</v>
      </c>
      <c r="C3208" s="6">
        <v>51</v>
      </c>
      <c r="D3208" s="5" t="s">
        <v>3199</v>
      </c>
      <c r="E3208" s="5" t="str">
        <f>VLOOKUP(B3208,Region!$A$1:$B$76,2,FALSE)</f>
        <v>Region_3</v>
      </c>
      <c r="F3208" s="5" t="str">
        <f>VLOOKUP(D3208,'Used to Match Zip By Sch Name'!$A$2:$E$4714,5,FALSE)</f>
        <v>33597-4713</v>
      </c>
      <c r="G3208" s="5">
        <f>VLOOKUP(D3208,public_school_report!$D$1:$CI$3651,84,FALSE)</f>
        <v>657</v>
      </c>
      <c r="H3208" s="5" t="s">
        <v>4</v>
      </c>
      <c r="I3208" s="5">
        <v>45</v>
      </c>
      <c r="J3208" s="5">
        <v>49</v>
      </c>
      <c r="K3208" s="5">
        <v>51</v>
      </c>
      <c r="L3208" s="5">
        <v>47</v>
      </c>
      <c r="M3208" s="5">
        <v>55</v>
      </c>
      <c r="N3208" s="5">
        <v>40</v>
      </c>
      <c r="O3208" s="5">
        <v>72</v>
      </c>
      <c r="P3208" s="5"/>
      <c r="Q3208" s="5"/>
      <c r="R3208" s="5"/>
      <c r="S3208" s="5"/>
      <c r="T3208" s="5">
        <v>359</v>
      </c>
      <c r="U3208" s="5">
        <v>7</v>
      </c>
      <c r="V3208" s="5">
        <v>51</v>
      </c>
      <c r="W3208" s="5">
        <v>100</v>
      </c>
      <c r="X3208" s="5" t="s">
        <v>63</v>
      </c>
      <c r="Y3208" s="5" t="s">
        <v>62</v>
      </c>
      <c r="Z3208" s="5" t="s">
        <v>62</v>
      </c>
      <c r="AA3208" s="5" t="s">
        <v>62</v>
      </c>
      <c r="AB3208" s="5" t="s">
        <v>62</v>
      </c>
      <c r="AC3208" s="5" t="s">
        <v>64</v>
      </c>
      <c r="AD3208" s="5" t="s">
        <v>62</v>
      </c>
      <c r="AE3208" s="5" t="s">
        <v>62</v>
      </c>
      <c r="AF3208" s="5" t="s">
        <v>64</v>
      </c>
      <c r="AG3208" s="5" t="s">
        <v>64</v>
      </c>
      <c r="AH3208" s="5" t="s">
        <v>64</v>
      </c>
      <c r="AI3208" s="5" t="s">
        <v>64</v>
      </c>
      <c r="AJ3208" s="5" t="s">
        <v>62</v>
      </c>
      <c r="AK3208" s="5" t="s">
        <v>64</v>
      </c>
      <c r="AL3208" s="5" t="s">
        <v>63</v>
      </c>
      <c r="AM3208" s="5" t="s">
        <v>62</v>
      </c>
      <c r="AN3208" s="5" t="s">
        <v>63</v>
      </c>
      <c r="AO3208" s="5" t="s">
        <v>62</v>
      </c>
      <c r="AP3208" s="5" t="s">
        <v>64</v>
      </c>
      <c r="AQ3208" s="5" t="s">
        <v>63</v>
      </c>
      <c r="AR3208" s="5" t="s">
        <v>72</v>
      </c>
      <c r="AS3208" s="5" t="s">
        <v>65</v>
      </c>
      <c r="AT3208" s="5" t="s">
        <v>66</v>
      </c>
      <c r="AU3208" s="5" t="s">
        <v>67</v>
      </c>
      <c r="AV3208" s="5" t="s">
        <v>68</v>
      </c>
      <c r="AW3208" s="5" t="s">
        <v>65</v>
      </c>
      <c r="AX3208" s="5" t="s">
        <v>69</v>
      </c>
      <c r="AY3208" s="5">
        <v>35.1</v>
      </c>
      <c r="AZ3208" s="5">
        <v>100</v>
      </c>
    </row>
    <row r="3209" spans="1:52">
      <c r="A3209" s="5">
        <v>60</v>
      </c>
      <c r="B3209" s="5" t="s">
        <v>3196</v>
      </c>
      <c r="C3209" s="6">
        <v>102</v>
      </c>
      <c r="D3209" s="5" t="s">
        <v>3200</v>
      </c>
      <c r="E3209" s="5" t="str">
        <f>VLOOKUP(B3209,Region!$A$1:$B$76,2,FALSE)</f>
        <v>Region_3</v>
      </c>
      <c r="F3209" s="5" t="str">
        <f>VLOOKUP(D3209,'Used to Match Zip By Sch Name'!$A$2:$E$4714,5,FALSE)</f>
        <v>34785-4501</v>
      </c>
      <c r="G3209" s="5">
        <f>VLOOKUP(D3209,public_school_report!$D$1:$CI$3651,84,FALSE)</f>
        <v>741</v>
      </c>
      <c r="H3209" s="5" t="s">
        <v>4</v>
      </c>
      <c r="I3209" s="5">
        <v>50</v>
      </c>
      <c r="J3209" s="5">
        <v>52</v>
      </c>
      <c r="K3209" s="5">
        <v>44</v>
      </c>
      <c r="L3209" s="5">
        <v>54</v>
      </c>
      <c r="M3209" s="5">
        <v>68</v>
      </c>
      <c r="N3209" s="5">
        <v>57</v>
      </c>
      <c r="O3209" s="5">
        <v>48</v>
      </c>
      <c r="P3209" s="5"/>
      <c r="Q3209" s="5"/>
      <c r="R3209" s="5"/>
      <c r="S3209" s="5"/>
      <c r="T3209" s="5">
        <v>373</v>
      </c>
      <c r="U3209" s="5">
        <v>7</v>
      </c>
      <c r="V3209" s="5">
        <v>53</v>
      </c>
      <c r="W3209" s="5">
        <v>99</v>
      </c>
      <c r="X3209" s="5" t="s">
        <v>63</v>
      </c>
      <c r="Y3209" s="5" t="s">
        <v>63</v>
      </c>
      <c r="Z3209" s="5" t="s">
        <v>62</v>
      </c>
      <c r="AA3209" s="5" t="s">
        <v>72</v>
      </c>
      <c r="AB3209" s="5" t="s">
        <v>72</v>
      </c>
      <c r="AC3209" s="5" t="s">
        <v>72</v>
      </c>
      <c r="AD3209" s="5" t="s">
        <v>63</v>
      </c>
      <c r="AE3209" s="5" t="s">
        <v>62</v>
      </c>
      <c r="AF3209" s="5" t="s">
        <v>64</v>
      </c>
      <c r="AG3209" s="5" t="s">
        <v>62</v>
      </c>
      <c r="AH3209" s="5" t="s">
        <v>64</v>
      </c>
      <c r="AI3209" s="5" t="s">
        <v>63</v>
      </c>
      <c r="AJ3209" s="5" t="s">
        <v>63</v>
      </c>
      <c r="AK3209" s="5" t="s">
        <v>62</v>
      </c>
      <c r="AL3209" s="5" t="s">
        <v>63</v>
      </c>
      <c r="AM3209" s="5" t="s">
        <v>63</v>
      </c>
      <c r="AN3209" s="5" t="s">
        <v>63</v>
      </c>
      <c r="AO3209" s="5" t="s">
        <v>63</v>
      </c>
      <c r="AP3209" s="5" t="s">
        <v>63</v>
      </c>
      <c r="AQ3209" s="5" t="s">
        <v>63</v>
      </c>
      <c r="AR3209" s="5" t="s">
        <v>63</v>
      </c>
      <c r="AS3209" s="5" t="s">
        <v>65</v>
      </c>
      <c r="AT3209" s="5" t="s">
        <v>66</v>
      </c>
      <c r="AU3209" s="5" t="s">
        <v>67</v>
      </c>
      <c r="AV3209" s="5" t="s">
        <v>68</v>
      </c>
      <c r="AW3209" s="5" t="s">
        <v>65</v>
      </c>
      <c r="AX3209" s="5" t="s">
        <v>69</v>
      </c>
      <c r="AY3209" s="5">
        <v>62.8</v>
      </c>
      <c r="AZ3209" s="5">
        <v>100</v>
      </c>
    </row>
    <row r="3210" spans="1:52" s="18" customFormat="1">
      <c r="A3210" s="19">
        <v>60</v>
      </c>
      <c r="B3210" s="19" t="s">
        <v>3196</v>
      </c>
      <c r="C3210" s="20">
        <v>161</v>
      </c>
      <c r="D3210" s="19" t="s">
        <v>3201</v>
      </c>
      <c r="E3210" s="5" t="str">
        <f>VLOOKUP(B3210,Region!$A$1:$B$76,2,FALSE)</f>
        <v>Region_3</v>
      </c>
      <c r="F3210" s="5" t="e">
        <f>VLOOKUP(D3210,'Used to Match Zip By Sch Name'!$A$2:$E$4714,5,FALSE)</f>
        <v>#N/A</v>
      </c>
      <c r="G3210" s="5">
        <f>VLOOKUP(D3210,public_school_report!$D$1:$CI$3651,84,FALSE)</f>
        <v>648</v>
      </c>
      <c r="H3210" s="5" t="s">
        <v>4</v>
      </c>
      <c r="I3210" s="19">
        <v>51</v>
      </c>
      <c r="J3210" s="19">
        <v>53</v>
      </c>
      <c r="K3210" s="19">
        <v>39</v>
      </c>
      <c r="L3210" s="19">
        <v>43</v>
      </c>
      <c r="M3210" s="19">
        <v>48</v>
      </c>
      <c r="N3210" s="19">
        <v>37</v>
      </c>
      <c r="O3210" s="19">
        <v>36</v>
      </c>
      <c r="P3210" s="19">
        <v>70</v>
      </c>
      <c r="Q3210" s="19">
        <v>51</v>
      </c>
      <c r="R3210" s="19">
        <v>84</v>
      </c>
      <c r="S3210" s="19">
        <v>32</v>
      </c>
      <c r="T3210" s="19">
        <v>544</v>
      </c>
      <c r="U3210" s="19">
        <v>11</v>
      </c>
      <c r="V3210" s="19">
        <v>49</v>
      </c>
      <c r="W3210" s="19">
        <v>99</v>
      </c>
      <c r="X3210" s="19" t="s">
        <v>63</v>
      </c>
      <c r="Y3210" s="19" t="s">
        <v>63</v>
      </c>
      <c r="Z3210" s="19" t="s">
        <v>63</v>
      </c>
      <c r="AA3210" s="19" t="s">
        <v>63</v>
      </c>
      <c r="AB3210" s="19" t="s">
        <v>63</v>
      </c>
      <c r="AC3210" s="19" t="s">
        <v>72</v>
      </c>
      <c r="AD3210" s="19" t="s">
        <v>63</v>
      </c>
      <c r="AE3210" s="19" t="s">
        <v>62</v>
      </c>
      <c r="AF3210" s="19" t="s">
        <v>62</v>
      </c>
      <c r="AG3210" s="19" t="s">
        <v>62</v>
      </c>
      <c r="AH3210" s="19" t="s">
        <v>63</v>
      </c>
      <c r="AI3210" s="19" t="s">
        <v>62</v>
      </c>
      <c r="AJ3210" s="19" t="s">
        <v>63</v>
      </c>
      <c r="AK3210" s="19" t="s">
        <v>63</v>
      </c>
      <c r="AL3210" s="19" t="s">
        <v>72</v>
      </c>
      <c r="AM3210" s="19" t="s">
        <v>63</v>
      </c>
      <c r="AN3210" s="19" t="s">
        <v>63</v>
      </c>
      <c r="AO3210" s="19" t="s">
        <v>63</v>
      </c>
      <c r="AP3210" s="19" t="s">
        <v>63</v>
      </c>
      <c r="AQ3210" s="19" t="s">
        <v>63</v>
      </c>
      <c r="AR3210" s="19" t="s">
        <v>63</v>
      </c>
      <c r="AS3210" s="19" t="s">
        <v>65</v>
      </c>
      <c r="AT3210" s="19" t="s">
        <v>66</v>
      </c>
      <c r="AU3210" s="19" t="s">
        <v>67</v>
      </c>
      <c r="AV3210" s="19" t="s">
        <v>68</v>
      </c>
      <c r="AW3210" s="19" t="s">
        <v>65</v>
      </c>
      <c r="AX3210" s="19" t="s">
        <v>86</v>
      </c>
      <c r="AY3210" s="19">
        <v>57.3</v>
      </c>
      <c r="AZ3210" s="19">
        <v>100</v>
      </c>
    </row>
    <row r="3211" spans="1:52">
      <c r="A3211" s="5">
        <v>60</v>
      </c>
      <c r="B3211" s="5" t="s">
        <v>3196</v>
      </c>
      <c r="C3211" s="6">
        <v>171</v>
      </c>
      <c r="D3211" s="5" t="s">
        <v>3202</v>
      </c>
      <c r="E3211" s="5" t="str">
        <f>VLOOKUP(B3211,Region!$A$1:$B$76,2,FALSE)</f>
        <v>Region_3</v>
      </c>
      <c r="F3211" s="5" t="str">
        <f>VLOOKUP(D3211,'Used to Match Zip By Sch Name'!$A$2:$E$4714,5,FALSE)</f>
        <v>33513-5114</v>
      </c>
      <c r="G3211" s="5">
        <f>VLOOKUP(D3211,public_school_report!$D$1:$CI$3651,84,FALSE)</f>
        <v>1034</v>
      </c>
      <c r="H3211" s="5" t="s">
        <v>2</v>
      </c>
      <c r="I3211" s="5">
        <v>57</v>
      </c>
      <c r="J3211" s="5">
        <v>48</v>
      </c>
      <c r="K3211" s="5">
        <v>37</v>
      </c>
      <c r="L3211" s="5">
        <v>45</v>
      </c>
      <c r="M3211" s="5">
        <v>46</v>
      </c>
      <c r="N3211" s="5">
        <v>50</v>
      </c>
      <c r="O3211" s="5">
        <v>71</v>
      </c>
      <c r="P3211" s="5">
        <v>66</v>
      </c>
      <c r="Q3211" s="5"/>
      <c r="R3211" s="5">
        <v>88</v>
      </c>
      <c r="S3211" s="5">
        <v>50</v>
      </c>
      <c r="T3211" s="5">
        <v>558</v>
      </c>
      <c r="U3211" s="5">
        <v>10</v>
      </c>
      <c r="V3211" s="5">
        <v>56</v>
      </c>
      <c r="W3211" s="5">
        <v>97</v>
      </c>
      <c r="X3211" s="5" t="s">
        <v>62</v>
      </c>
      <c r="Y3211" s="5" t="s">
        <v>62</v>
      </c>
      <c r="Z3211" s="5" t="s">
        <v>63</v>
      </c>
      <c r="AA3211" s="5" t="s">
        <v>63</v>
      </c>
      <c r="AB3211" s="5" t="s">
        <v>62</v>
      </c>
      <c r="AC3211" s="5" t="s">
        <v>62</v>
      </c>
      <c r="AD3211" s="5" t="s">
        <v>62</v>
      </c>
      <c r="AE3211" s="5" t="s">
        <v>62</v>
      </c>
      <c r="AF3211" s="5" t="s">
        <v>62</v>
      </c>
      <c r="AG3211" s="5" t="s">
        <v>64</v>
      </c>
      <c r="AH3211" s="5" t="s">
        <v>63</v>
      </c>
      <c r="AI3211" s="5" t="s">
        <v>64</v>
      </c>
      <c r="AJ3211" s="5" t="s">
        <v>63</v>
      </c>
      <c r="AK3211" s="5" t="s">
        <v>63</v>
      </c>
      <c r="AL3211" s="5" t="s">
        <v>63</v>
      </c>
      <c r="AM3211" s="5" t="s">
        <v>63</v>
      </c>
      <c r="AN3211" s="5" t="s">
        <v>62</v>
      </c>
      <c r="AO3211" s="5" t="s">
        <v>63</v>
      </c>
      <c r="AP3211" s="5" t="s">
        <v>63</v>
      </c>
      <c r="AQ3211" s="5" t="s">
        <v>63</v>
      </c>
      <c r="AR3211" s="5" t="s">
        <v>63</v>
      </c>
      <c r="AS3211" s="5" t="s">
        <v>65</v>
      </c>
      <c r="AT3211" s="5" t="s">
        <v>66</v>
      </c>
      <c r="AU3211" s="5" t="s">
        <v>67</v>
      </c>
      <c r="AV3211" s="5" t="s">
        <v>68</v>
      </c>
      <c r="AW3211" s="5" t="s">
        <v>65</v>
      </c>
      <c r="AX3211" s="5" t="s">
        <v>82</v>
      </c>
      <c r="AY3211" s="5">
        <v>28.7</v>
      </c>
      <c r="AZ3211" s="5">
        <v>78.600000000000023</v>
      </c>
    </row>
    <row r="3212" spans="1:52">
      <c r="A3212" s="5">
        <v>60</v>
      </c>
      <c r="B3212" s="5" t="s">
        <v>3196</v>
      </c>
      <c r="C3212" s="6">
        <v>181</v>
      </c>
      <c r="D3212" s="5" t="s">
        <v>3203</v>
      </c>
      <c r="E3212" s="5" t="str">
        <f>VLOOKUP(B3212,Region!$A$1:$B$76,2,FALSE)</f>
        <v>Region_3</v>
      </c>
      <c r="F3212" s="5" t="str">
        <f>VLOOKUP(D3212,'Used to Match Zip By Sch Name'!$A$2:$E$4714,5,FALSE)</f>
        <v>33538-6006</v>
      </c>
      <c r="G3212" s="5">
        <f>VLOOKUP(D3212,public_school_report!$D$1:$CI$3651,84,FALSE)</f>
        <v>527</v>
      </c>
      <c r="H3212" s="5" t="s">
        <v>6</v>
      </c>
      <c r="I3212" s="5">
        <v>66</v>
      </c>
      <c r="J3212" s="5">
        <v>71</v>
      </c>
      <c r="K3212" s="5">
        <v>56</v>
      </c>
      <c r="L3212" s="5">
        <v>68</v>
      </c>
      <c r="M3212" s="5">
        <v>71</v>
      </c>
      <c r="N3212" s="5">
        <v>51</v>
      </c>
      <c r="O3212" s="5">
        <v>63</v>
      </c>
      <c r="P3212" s="5"/>
      <c r="Q3212" s="5"/>
      <c r="R3212" s="5"/>
      <c r="S3212" s="5"/>
      <c r="T3212" s="5">
        <v>446</v>
      </c>
      <c r="U3212" s="5">
        <v>7</v>
      </c>
      <c r="V3212" s="5">
        <v>64</v>
      </c>
      <c r="W3212" s="5">
        <v>100</v>
      </c>
      <c r="X3212" s="5" t="s">
        <v>64</v>
      </c>
      <c r="Y3212" s="5" t="s">
        <v>64</v>
      </c>
      <c r="Z3212" s="5" t="s">
        <v>64</v>
      </c>
      <c r="AA3212" s="5" t="s">
        <v>64</v>
      </c>
      <c r="AB3212" s="5" t="s">
        <v>64</v>
      </c>
      <c r="AC3212" s="5" t="s">
        <v>64</v>
      </c>
      <c r="AD3212" s="5" t="s">
        <v>64</v>
      </c>
      <c r="AE3212" s="5" t="s">
        <v>64</v>
      </c>
      <c r="AF3212" s="5" t="s">
        <v>64</v>
      </c>
      <c r="AG3212" s="5" t="s">
        <v>64</v>
      </c>
      <c r="AH3212" s="5" t="s">
        <v>64</v>
      </c>
      <c r="AI3212" s="5" t="s">
        <v>64</v>
      </c>
      <c r="AJ3212" s="5" t="s">
        <v>64</v>
      </c>
      <c r="AK3212" s="5" t="s">
        <v>64</v>
      </c>
      <c r="AL3212" s="5" t="s">
        <v>64</v>
      </c>
      <c r="AM3212" s="5" t="s">
        <v>64</v>
      </c>
      <c r="AN3212" s="5" t="s">
        <v>64</v>
      </c>
      <c r="AO3212" s="5" t="s">
        <v>64</v>
      </c>
      <c r="AP3212" s="5" t="s">
        <v>62</v>
      </c>
      <c r="AQ3212" s="5" t="s">
        <v>64</v>
      </c>
      <c r="AR3212" s="5" t="s">
        <v>62</v>
      </c>
      <c r="AS3212" s="5" t="s">
        <v>65</v>
      </c>
      <c r="AT3212" s="5" t="s">
        <v>66</v>
      </c>
      <c r="AU3212" s="5" t="s">
        <v>67</v>
      </c>
      <c r="AV3212" s="5" t="s">
        <v>68</v>
      </c>
      <c r="AW3212" s="5" t="s">
        <v>65</v>
      </c>
      <c r="AX3212" s="5" t="s">
        <v>69</v>
      </c>
      <c r="AY3212" s="5">
        <v>22.3</v>
      </c>
      <c r="AZ3212" s="5">
        <v>100</v>
      </c>
    </row>
    <row r="3213" spans="1:52">
      <c r="A3213" s="5">
        <v>60</v>
      </c>
      <c r="B3213" s="5" t="s">
        <v>3196</v>
      </c>
      <c r="C3213" s="6">
        <v>2001</v>
      </c>
      <c r="D3213" s="5" t="s">
        <v>3204</v>
      </c>
      <c r="E3213" s="5" t="str">
        <f>VLOOKUP(B3213,Region!$A$1:$B$76,2,FALSE)</f>
        <v>Region_3</v>
      </c>
      <c r="F3213" s="5" t="str">
        <f>VLOOKUP(D3213,'Used to Match Zip By Sch Name'!$A$2:$E$4714,5,FALSE)</f>
        <v>32162-7195</v>
      </c>
      <c r="G3213" s="5">
        <f>VLOOKUP(D3213,public_school_report!$D$1:$CI$3651,84,FALSE)</f>
        <v>3113</v>
      </c>
      <c r="H3213" s="5" t="s">
        <v>2</v>
      </c>
      <c r="I3213" s="5">
        <v>78</v>
      </c>
      <c r="J3213" s="5">
        <v>63</v>
      </c>
      <c r="K3213" s="5">
        <v>55</v>
      </c>
      <c r="L3213" s="5">
        <v>82</v>
      </c>
      <c r="M3213" s="5">
        <v>69</v>
      </c>
      <c r="N3213" s="5">
        <v>60</v>
      </c>
      <c r="O3213" s="5">
        <v>78</v>
      </c>
      <c r="P3213" s="5">
        <v>77</v>
      </c>
      <c r="Q3213" s="5">
        <v>67</v>
      </c>
      <c r="R3213" s="5">
        <v>100</v>
      </c>
      <c r="S3213" s="5">
        <v>79</v>
      </c>
      <c r="T3213" s="5">
        <v>808</v>
      </c>
      <c r="U3213" s="5">
        <v>11</v>
      </c>
      <c r="V3213" s="5">
        <v>73</v>
      </c>
      <c r="W3213" s="5">
        <v>100</v>
      </c>
      <c r="X3213" s="5" t="s">
        <v>64</v>
      </c>
      <c r="Y3213" s="5" t="s">
        <v>64</v>
      </c>
      <c r="Z3213" s="5" t="s">
        <v>64</v>
      </c>
      <c r="AA3213" s="5" t="s">
        <v>64</v>
      </c>
      <c r="AB3213" s="5" t="s">
        <v>64</v>
      </c>
      <c r="AC3213" s="5" t="s">
        <v>64</v>
      </c>
      <c r="AD3213" s="5" t="s">
        <v>64</v>
      </c>
      <c r="AE3213" s="5" t="s">
        <v>64</v>
      </c>
      <c r="AF3213" s="5" t="s">
        <v>64</v>
      </c>
      <c r="AG3213" s="5" t="s">
        <v>64</v>
      </c>
      <c r="AH3213" s="5" t="s">
        <v>64</v>
      </c>
      <c r="AI3213" s="5" t="s">
        <v>64</v>
      </c>
      <c r="AJ3213" s="5" t="s">
        <v>64</v>
      </c>
      <c r="AK3213" s="5" t="s">
        <v>64</v>
      </c>
      <c r="AL3213" s="5" t="s">
        <v>64</v>
      </c>
      <c r="AM3213" s="5" t="s">
        <v>64</v>
      </c>
      <c r="AN3213" s="5" t="s">
        <v>64</v>
      </c>
      <c r="AO3213" s="5" t="s">
        <v>62</v>
      </c>
      <c r="AP3213" s="5" t="s">
        <v>65</v>
      </c>
      <c r="AQ3213" s="5" t="s">
        <v>66</v>
      </c>
      <c r="AR3213" s="5" t="s">
        <v>66</v>
      </c>
      <c r="AS3213" s="5" t="s">
        <v>65</v>
      </c>
      <c r="AT3213" s="5" t="s">
        <v>66</v>
      </c>
      <c r="AU3213" s="5" t="s">
        <v>68</v>
      </c>
      <c r="AV3213" s="5" t="s">
        <v>67</v>
      </c>
      <c r="AW3213" s="5" t="s">
        <v>65</v>
      </c>
      <c r="AX3213" s="5" t="s">
        <v>86</v>
      </c>
      <c r="AY3213" s="5">
        <v>27.7</v>
      </c>
      <c r="AZ3213" s="5">
        <v>31.5</v>
      </c>
    </row>
    <row r="3214" spans="1:52" s="18" customFormat="1">
      <c r="A3214" s="19">
        <v>61</v>
      </c>
      <c r="B3214" s="19" t="s">
        <v>3205</v>
      </c>
      <c r="C3214" s="20">
        <v>42</v>
      </c>
      <c r="D3214" s="19" t="s">
        <v>3206</v>
      </c>
      <c r="E3214" s="5" t="str">
        <f>VLOOKUP(B3214,Region!$A$1:$B$76,2,FALSE)</f>
        <v>Region_2</v>
      </c>
      <c r="F3214" s="5" t="e">
        <f>VLOOKUP(D3214,'Used to Match Zip By Sch Name'!$A$2:$E$4714,5,FALSE)</f>
        <v>#N/A</v>
      </c>
      <c r="G3214" s="5">
        <f>VLOOKUP(D3214,public_school_report!$D$1:$CI$3651,84,FALSE)</f>
        <v>704</v>
      </c>
      <c r="H3214" s="5" t="s">
        <v>4</v>
      </c>
      <c r="I3214" s="19">
        <v>47</v>
      </c>
      <c r="J3214" s="19">
        <v>51</v>
      </c>
      <c r="K3214" s="19">
        <v>43</v>
      </c>
      <c r="L3214" s="19">
        <v>45</v>
      </c>
      <c r="M3214" s="19">
        <v>47</v>
      </c>
      <c r="N3214" s="19">
        <v>32</v>
      </c>
      <c r="O3214" s="19">
        <v>43</v>
      </c>
      <c r="P3214" s="19"/>
      <c r="Q3214" s="19"/>
      <c r="R3214" s="19"/>
      <c r="S3214" s="19"/>
      <c r="T3214" s="19">
        <v>308</v>
      </c>
      <c r="U3214" s="19">
        <v>7</v>
      </c>
      <c r="V3214" s="19">
        <v>44</v>
      </c>
      <c r="W3214" s="19">
        <v>100</v>
      </c>
      <c r="X3214" s="19" t="s">
        <v>63</v>
      </c>
      <c r="Y3214" s="19" t="s">
        <v>72</v>
      </c>
      <c r="Z3214" s="19" t="s">
        <v>63</v>
      </c>
      <c r="AA3214" s="19" t="s">
        <v>63</v>
      </c>
      <c r="AB3214" s="19" t="s">
        <v>63</v>
      </c>
      <c r="AC3214" s="19" t="s">
        <v>72</v>
      </c>
      <c r="AD3214" s="19" t="s">
        <v>72</v>
      </c>
      <c r="AE3214" s="19" t="s">
        <v>63</v>
      </c>
      <c r="AF3214" s="19" t="s">
        <v>62</v>
      </c>
      <c r="AG3214" s="19" t="s">
        <v>63</v>
      </c>
      <c r="AH3214" s="19" t="s">
        <v>62</v>
      </c>
      <c r="AI3214" s="19" t="s">
        <v>63</v>
      </c>
      <c r="AJ3214" s="19" t="s">
        <v>62</v>
      </c>
      <c r="AK3214" s="19" t="s">
        <v>63</v>
      </c>
      <c r="AL3214" s="19" t="s">
        <v>63</v>
      </c>
      <c r="AM3214" s="19" t="s">
        <v>63</v>
      </c>
      <c r="AN3214" s="19" t="s">
        <v>63</v>
      </c>
      <c r="AO3214" s="19" t="s">
        <v>63</v>
      </c>
      <c r="AP3214" s="19" t="s">
        <v>63</v>
      </c>
      <c r="AQ3214" s="19" t="s">
        <v>63</v>
      </c>
      <c r="AR3214" s="19" t="s">
        <v>63</v>
      </c>
      <c r="AS3214" s="19" t="s">
        <v>65</v>
      </c>
      <c r="AT3214" s="19" t="s">
        <v>66</v>
      </c>
      <c r="AU3214" s="19" t="s">
        <v>67</v>
      </c>
      <c r="AV3214" s="19" t="s">
        <v>68</v>
      </c>
      <c r="AW3214" s="19" t="s">
        <v>65</v>
      </c>
      <c r="AX3214" s="19" t="s">
        <v>69</v>
      </c>
      <c r="AY3214" s="19">
        <v>47.6</v>
      </c>
      <c r="AZ3214" s="19">
        <v>100</v>
      </c>
    </row>
    <row r="3215" spans="1:52">
      <c r="A3215" s="5">
        <v>61</v>
      </c>
      <c r="B3215" s="5" t="s">
        <v>3205</v>
      </c>
      <c r="C3215" s="6">
        <v>43</v>
      </c>
      <c r="D3215" s="5" t="s">
        <v>3207</v>
      </c>
      <c r="E3215" s="5" t="str">
        <f>VLOOKUP(B3215,Region!$A$1:$B$76,2,FALSE)</f>
        <v>Region_2</v>
      </c>
      <c r="F3215" s="5" t="str">
        <f>VLOOKUP(D3215,'Used to Match Zip By Sch Name'!$A$2:$E$4714,5,FALSE)</f>
        <v>32064-4028</v>
      </c>
      <c r="G3215" s="5" t="e">
        <f>VLOOKUP(D3215,public_school_report!$D$1:$CI$3651,84,FALSE)</f>
        <v>#N/A</v>
      </c>
      <c r="H3215" s="5"/>
      <c r="I3215" s="5">
        <v>50</v>
      </c>
      <c r="J3215" s="5">
        <v>49</v>
      </c>
      <c r="K3215" s="5">
        <v>42</v>
      </c>
      <c r="L3215" s="5">
        <v>46</v>
      </c>
      <c r="M3215" s="5">
        <v>43</v>
      </c>
      <c r="N3215" s="5">
        <v>41</v>
      </c>
      <c r="O3215" s="5">
        <v>63</v>
      </c>
      <c r="P3215" s="5">
        <v>63</v>
      </c>
      <c r="Q3215" s="5"/>
      <c r="R3215" s="5">
        <v>98</v>
      </c>
      <c r="S3215" s="5">
        <v>70</v>
      </c>
      <c r="T3215" s="5">
        <v>565</v>
      </c>
      <c r="U3215" s="5">
        <v>10</v>
      </c>
      <c r="V3215" s="5">
        <v>57</v>
      </c>
      <c r="W3215" s="5">
        <v>98</v>
      </c>
      <c r="X3215" s="5" t="s">
        <v>62</v>
      </c>
      <c r="Y3215" s="5" t="s">
        <v>62</v>
      </c>
      <c r="Z3215" s="5" t="s">
        <v>62</v>
      </c>
      <c r="AA3215" s="5" t="s">
        <v>63</v>
      </c>
      <c r="AB3215" s="5" t="s">
        <v>62</v>
      </c>
      <c r="AC3215" s="5" t="s">
        <v>63</v>
      </c>
      <c r="AD3215" s="5" t="s">
        <v>63</v>
      </c>
      <c r="AE3215" s="5" t="s">
        <v>63</v>
      </c>
      <c r="AF3215" s="5" t="s">
        <v>63</v>
      </c>
      <c r="AG3215" s="5" t="s">
        <v>72</v>
      </c>
      <c r="AH3215" s="5" t="s">
        <v>63</v>
      </c>
      <c r="AI3215" s="5" t="s">
        <v>63</v>
      </c>
      <c r="AJ3215" s="5" t="s">
        <v>63</v>
      </c>
      <c r="AK3215" s="5" t="s">
        <v>72</v>
      </c>
      <c r="AL3215" s="5" t="s">
        <v>63</v>
      </c>
      <c r="AM3215" s="5" t="s">
        <v>63</v>
      </c>
      <c r="AN3215" s="5" t="s">
        <v>63</v>
      </c>
      <c r="AO3215" s="5" t="s">
        <v>63</v>
      </c>
      <c r="AP3215" s="5" t="s">
        <v>63</v>
      </c>
      <c r="AQ3215" s="5" t="s">
        <v>72</v>
      </c>
      <c r="AR3215" s="5" t="s">
        <v>63</v>
      </c>
      <c r="AS3215" s="5" t="s">
        <v>65</v>
      </c>
      <c r="AT3215" s="5" t="s">
        <v>66</v>
      </c>
      <c r="AU3215" s="5" t="s">
        <v>67</v>
      </c>
      <c r="AV3215" s="5" t="s">
        <v>68</v>
      </c>
      <c r="AW3215" s="5" t="s">
        <v>65</v>
      </c>
      <c r="AX3215" s="5" t="s">
        <v>82</v>
      </c>
      <c r="AY3215" s="5">
        <v>42.3</v>
      </c>
      <c r="AZ3215" s="5">
        <v>73.5</v>
      </c>
    </row>
    <row r="3216" spans="1:52">
      <c r="A3216" s="5">
        <v>61</v>
      </c>
      <c r="B3216" s="5" t="s">
        <v>3205</v>
      </c>
      <c r="C3216" s="6">
        <v>51</v>
      </c>
      <c r="D3216" s="5" t="s">
        <v>3208</v>
      </c>
      <c r="E3216" s="5" t="str">
        <f>VLOOKUP(B3216,Region!$A$1:$B$76,2,FALSE)</f>
        <v>Region_2</v>
      </c>
      <c r="F3216" s="5" t="str">
        <f>VLOOKUP(D3216,'Used to Match Zip By Sch Name'!$A$2:$E$4714,5,FALSE)</f>
        <v>32064-4000</v>
      </c>
      <c r="G3216" s="5">
        <f>VLOOKUP(D3216,public_school_report!$D$1:$CI$3651,84,FALSE)</f>
        <v>957</v>
      </c>
      <c r="H3216" s="5" t="s">
        <v>2</v>
      </c>
      <c r="I3216" s="5">
        <v>45</v>
      </c>
      <c r="J3216" s="5">
        <v>44</v>
      </c>
      <c r="K3216" s="5">
        <v>37</v>
      </c>
      <c r="L3216" s="5">
        <v>45</v>
      </c>
      <c r="M3216" s="5">
        <v>50</v>
      </c>
      <c r="N3216" s="5">
        <v>44</v>
      </c>
      <c r="O3216" s="5">
        <v>54</v>
      </c>
      <c r="P3216" s="5">
        <v>71</v>
      </c>
      <c r="Q3216" s="5">
        <v>86</v>
      </c>
      <c r="R3216" s="5"/>
      <c r="S3216" s="5"/>
      <c r="T3216" s="5">
        <v>476</v>
      </c>
      <c r="U3216" s="5">
        <v>9</v>
      </c>
      <c r="V3216" s="5">
        <v>53</v>
      </c>
      <c r="W3216" s="5">
        <v>99</v>
      </c>
      <c r="X3216" s="5" t="s">
        <v>63</v>
      </c>
      <c r="Y3216" s="5" t="s">
        <v>63</v>
      </c>
      <c r="Z3216" s="5" t="s">
        <v>63</v>
      </c>
      <c r="AA3216" s="5" t="s">
        <v>63</v>
      </c>
      <c r="AB3216" s="5" t="s">
        <v>63</v>
      </c>
      <c r="AC3216" s="5" t="s">
        <v>63</v>
      </c>
      <c r="AD3216" s="5" t="s">
        <v>63</v>
      </c>
      <c r="AE3216" s="5" t="s">
        <v>63</v>
      </c>
      <c r="AF3216" s="5" t="s">
        <v>63</v>
      </c>
      <c r="AG3216" s="5" t="s">
        <v>63</v>
      </c>
      <c r="AH3216" s="5" t="s">
        <v>62</v>
      </c>
      <c r="AI3216" s="5" t="s">
        <v>62</v>
      </c>
      <c r="AJ3216" s="5" t="s">
        <v>63</v>
      </c>
      <c r="AK3216" s="5" t="s">
        <v>62</v>
      </c>
      <c r="AL3216" s="5" t="s">
        <v>63</v>
      </c>
      <c r="AM3216" s="5" t="s">
        <v>63</v>
      </c>
      <c r="AN3216" s="5" t="s">
        <v>62</v>
      </c>
      <c r="AO3216" s="5" t="s">
        <v>63</v>
      </c>
      <c r="AP3216" s="5" t="s">
        <v>63</v>
      </c>
      <c r="AQ3216" s="5" t="s">
        <v>72</v>
      </c>
      <c r="AR3216" s="5" t="s">
        <v>63</v>
      </c>
      <c r="AS3216" s="5" t="s">
        <v>65</v>
      </c>
      <c r="AT3216" s="5" t="s">
        <v>66</v>
      </c>
      <c r="AU3216" s="5" t="s">
        <v>67</v>
      </c>
      <c r="AV3216" s="5" t="s">
        <v>68</v>
      </c>
      <c r="AW3216" s="5" t="s">
        <v>65</v>
      </c>
      <c r="AX3216" s="5" t="s">
        <v>78</v>
      </c>
      <c r="AY3216" s="5">
        <v>43.3</v>
      </c>
      <c r="AZ3216" s="5">
        <v>98</v>
      </c>
    </row>
    <row r="3217" spans="1:52" s="18" customFormat="1">
      <c r="A3217" s="19">
        <v>61</v>
      </c>
      <c r="B3217" s="19" t="s">
        <v>3205</v>
      </c>
      <c r="C3217" s="20">
        <v>60</v>
      </c>
      <c r="D3217" s="19" t="s">
        <v>3209</v>
      </c>
      <c r="E3217" s="5" t="str">
        <f>VLOOKUP(B3217,Region!$A$1:$B$76,2,FALSE)</f>
        <v>Region_2</v>
      </c>
      <c r="F3217" s="5" t="e">
        <f>VLOOKUP(D3217,'Used to Match Zip By Sch Name'!$A$2:$E$4714,5,FALSE)</f>
        <v>#N/A</v>
      </c>
      <c r="G3217" s="5">
        <f>VLOOKUP(D3217,public_school_report!$D$1:$CI$3651,84,FALSE)</f>
        <v>774</v>
      </c>
      <c r="H3217" s="5" t="s">
        <v>4</v>
      </c>
      <c r="I3217" s="19">
        <v>53</v>
      </c>
      <c r="J3217" s="19">
        <v>85</v>
      </c>
      <c r="K3217" s="19"/>
      <c r="L3217" s="19">
        <v>60</v>
      </c>
      <c r="M3217" s="19">
        <v>95</v>
      </c>
      <c r="N3217" s="19"/>
      <c r="O3217" s="19"/>
      <c r="P3217" s="19"/>
      <c r="Q3217" s="19"/>
      <c r="R3217" s="19"/>
      <c r="S3217" s="19"/>
      <c r="T3217" s="19">
        <v>293</v>
      </c>
      <c r="U3217" s="19">
        <v>4</v>
      </c>
      <c r="V3217" s="19">
        <v>73</v>
      </c>
      <c r="W3217" s="19">
        <v>100</v>
      </c>
      <c r="X3217" s="19" t="s">
        <v>64</v>
      </c>
      <c r="Y3217" s="19" t="s">
        <v>64</v>
      </c>
      <c r="Z3217" s="19" t="s">
        <v>64</v>
      </c>
      <c r="AA3217" s="19" t="s">
        <v>62</v>
      </c>
      <c r="AB3217" s="19" t="s">
        <v>63</v>
      </c>
      <c r="AC3217" s="19" t="s">
        <v>72</v>
      </c>
      <c r="AD3217" s="19" t="s">
        <v>66</v>
      </c>
      <c r="AE3217" s="19" t="s">
        <v>66</v>
      </c>
      <c r="AF3217" s="19" t="s">
        <v>66</v>
      </c>
      <c r="AG3217" s="19" t="s">
        <v>66</v>
      </c>
      <c r="AH3217" s="19" t="s">
        <v>66</v>
      </c>
      <c r="AI3217" s="19" t="s">
        <v>66</v>
      </c>
      <c r="AJ3217" s="19" t="s">
        <v>66</v>
      </c>
      <c r="AK3217" s="19" t="s">
        <v>66</v>
      </c>
      <c r="AL3217" s="19" t="s">
        <v>66</v>
      </c>
      <c r="AM3217" s="19" t="s">
        <v>66</v>
      </c>
      <c r="AN3217" s="19" t="s">
        <v>66</v>
      </c>
      <c r="AO3217" s="19" t="s">
        <v>66</v>
      </c>
      <c r="AP3217" s="19" t="s">
        <v>66</v>
      </c>
      <c r="AQ3217" s="19" t="s">
        <v>66</v>
      </c>
      <c r="AR3217" s="19" t="s">
        <v>66</v>
      </c>
      <c r="AS3217" s="19" t="s">
        <v>65</v>
      </c>
      <c r="AT3217" s="19" t="s">
        <v>66</v>
      </c>
      <c r="AU3217" s="19" t="s">
        <v>67</v>
      </c>
      <c r="AV3217" s="19" t="s">
        <v>68</v>
      </c>
      <c r="AW3217" s="19" t="s">
        <v>65</v>
      </c>
      <c r="AX3217" s="19" t="s">
        <v>69</v>
      </c>
      <c r="AY3217" s="19">
        <v>44.9</v>
      </c>
      <c r="AZ3217" s="19">
        <v>100</v>
      </c>
    </row>
    <row r="3218" spans="1:52">
      <c r="A3218" s="5">
        <v>61</v>
      </c>
      <c r="B3218" s="5" t="s">
        <v>3205</v>
      </c>
      <c r="C3218" s="6">
        <v>89</v>
      </c>
      <c r="D3218" s="5" t="s">
        <v>3210</v>
      </c>
      <c r="E3218" s="5" t="str">
        <f>VLOOKUP(B3218,Region!$A$1:$B$76,2,FALSE)</f>
        <v>Region_2</v>
      </c>
      <c r="F3218" s="5" t="str">
        <f>VLOOKUP(D3218,'Used to Match Zip By Sch Name'!$A$2:$E$4714,5,FALSE)</f>
        <v>32008-2684</v>
      </c>
      <c r="G3218" s="5">
        <f>VLOOKUP(D3218,public_school_report!$D$1:$CI$3651,84,FALSE)</f>
        <v>675</v>
      </c>
      <c r="H3218" s="5" t="s">
        <v>4</v>
      </c>
      <c r="I3218" s="5">
        <v>59</v>
      </c>
      <c r="J3218" s="5">
        <v>55</v>
      </c>
      <c r="K3218" s="5">
        <v>56</v>
      </c>
      <c r="L3218" s="5">
        <v>61</v>
      </c>
      <c r="M3218" s="5">
        <v>49</v>
      </c>
      <c r="N3218" s="5">
        <v>30</v>
      </c>
      <c r="O3218" s="5">
        <v>52</v>
      </c>
      <c r="P3218" s="5"/>
      <c r="Q3218" s="5"/>
      <c r="R3218" s="5"/>
      <c r="S3218" s="5"/>
      <c r="T3218" s="5">
        <v>362</v>
      </c>
      <c r="U3218" s="5">
        <v>7</v>
      </c>
      <c r="V3218" s="5">
        <v>52</v>
      </c>
      <c r="W3218" s="5">
        <v>99</v>
      </c>
      <c r="X3218" s="5" t="s">
        <v>63</v>
      </c>
      <c r="Y3218" s="5" t="s">
        <v>63</v>
      </c>
      <c r="Z3218" s="5" t="s">
        <v>62</v>
      </c>
      <c r="AA3218" s="5" t="s">
        <v>63</v>
      </c>
      <c r="AB3218" s="5" t="s">
        <v>62</v>
      </c>
      <c r="AC3218" s="5" t="s">
        <v>62</v>
      </c>
      <c r="AD3218" s="5" t="s">
        <v>63</v>
      </c>
      <c r="AE3218" s="5" t="s">
        <v>62</v>
      </c>
      <c r="AF3218" s="5" t="s">
        <v>64</v>
      </c>
      <c r="AG3218" s="5" t="s">
        <v>64</v>
      </c>
      <c r="AH3218" s="5" t="s">
        <v>62</v>
      </c>
      <c r="AI3218" s="5" t="s">
        <v>63</v>
      </c>
      <c r="AJ3218" s="5" t="s">
        <v>64</v>
      </c>
      <c r="AK3218" s="5" t="s">
        <v>64</v>
      </c>
      <c r="AL3218" s="5" t="s">
        <v>62</v>
      </c>
      <c r="AM3218" s="5" t="s">
        <v>62</v>
      </c>
      <c r="AN3218" s="5" t="s">
        <v>62</v>
      </c>
      <c r="AO3218" s="5" t="s">
        <v>63</v>
      </c>
      <c r="AP3218" s="5" t="s">
        <v>63</v>
      </c>
      <c r="AQ3218" s="5" t="s">
        <v>63</v>
      </c>
      <c r="AR3218" s="5" t="s">
        <v>66</v>
      </c>
      <c r="AS3218" s="5" t="s">
        <v>65</v>
      </c>
      <c r="AT3218" s="5" t="s">
        <v>66</v>
      </c>
      <c r="AU3218" s="5" t="s">
        <v>67</v>
      </c>
      <c r="AV3218" s="5" t="s">
        <v>68</v>
      </c>
      <c r="AW3218" s="5" t="s">
        <v>65</v>
      </c>
      <c r="AX3218" s="5" t="s">
        <v>69</v>
      </c>
      <c r="AY3218" s="5">
        <v>20.2</v>
      </c>
      <c r="AZ3218" s="5">
        <v>100</v>
      </c>
    </row>
    <row r="3219" spans="1:52">
      <c r="A3219" s="5">
        <v>61</v>
      </c>
      <c r="B3219" s="5" t="s">
        <v>3205</v>
      </c>
      <c r="C3219" s="6">
        <v>91</v>
      </c>
      <c r="D3219" s="5" t="s">
        <v>3211</v>
      </c>
      <c r="E3219" s="5" t="str">
        <f>VLOOKUP(B3219,Region!$A$1:$B$76,2,FALSE)</f>
        <v>Region_2</v>
      </c>
      <c r="F3219" s="5" t="str">
        <f>VLOOKUP(D3219,'Used to Match Zip By Sch Name'!$A$2:$E$4714,5,FALSE)</f>
        <v>32008-2861</v>
      </c>
      <c r="G3219" s="5">
        <f>VLOOKUP(D3219,public_school_report!$D$1:$CI$3651,84,FALSE)</f>
        <v>744</v>
      </c>
      <c r="H3219" s="5" t="s">
        <v>4</v>
      </c>
      <c r="I3219" s="5">
        <v>53</v>
      </c>
      <c r="J3219" s="5">
        <v>54</v>
      </c>
      <c r="K3219" s="5">
        <v>40</v>
      </c>
      <c r="L3219" s="5">
        <v>55</v>
      </c>
      <c r="M3219" s="5">
        <v>57</v>
      </c>
      <c r="N3219" s="5">
        <v>47</v>
      </c>
      <c r="O3219" s="5">
        <v>64</v>
      </c>
      <c r="P3219" s="5">
        <v>64</v>
      </c>
      <c r="Q3219" s="5">
        <v>72</v>
      </c>
      <c r="R3219" s="5">
        <v>98</v>
      </c>
      <c r="S3219" s="5">
        <v>79</v>
      </c>
      <c r="T3219" s="5">
        <v>683</v>
      </c>
      <c r="U3219" s="5">
        <v>11</v>
      </c>
      <c r="V3219" s="5">
        <v>62</v>
      </c>
      <c r="W3219" s="5">
        <v>98</v>
      </c>
      <c r="X3219" s="5" t="s">
        <v>64</v>
      </c>
      <c r="Y3219" s="5" t="s">
        <v>62</v>
      </c>
      <c r="Z3219" s="5" t="s">
        <v>62</v>
      </c>
      <c r="AA3219" s="5" t="s">
        <v>63</v>
      </c>
      <c r="AB3219" s="5" t="s">
        <v>62</v>
      </c>
      <c r="AC3219" s="5" t="s">
        <v>62</v>
      </c>
      <c r="AD3219" s="5" t="s">
        <v>63</v>
      </c>
      <c r="AE3219" s="5" t="s">
        <v>63</v>
      </c>
      <c r="AF3219" s="5" t="s">
        <v>63</v>
      </c>
      <c r="AG3219" s="5" t="s">
        <v>62</v>
      </c>
      <c r="AH3219" s="5" t="s">
        <v>64</v>
      </c>
      <c r="AI3219" s="5" t="s">
        <v>64</v>
      </c>
      <c r="AJ3219" s="5" t="s">
        <v>62</v>
      </c>
      <c r="AK3219" s="5" t="s">
        <v>62</v>
      </c>
      <c r="AL3219" s="5" t="s">
        <v>63</v>
      </c>
      <c r="AM3219" s="5" t="s">
        <v>62</v>
      </c>
      <c r="AN3219" s="5" t="s">
        <v>62</v>
      </c>
      <c r="AO3219" s="5" t="s">
        <v>63</v>
      </c>
      <c r="AP3219" s="5" t="s">
        <v>64</v>
      </c>
      <c r="AQ3219" s="5" t="s">
        <v>63</v>
      </c>
      <c r="AR3219" s="5" t="s">
        <v>62</v>
      </c>
      <c r="AS3219" s="5" t="s">
        <v>65</v>
      </c>
      <c r="AT3219" s="5" t="s">
        <v>66</v>
      </c>
      <c r="AU3219" s="5" t="s">
        <v>67</v>
      </c>
      <c r="AV3219" s="5" t="s">
        <v>68</v>
      </c>
      <c r="AW3219" s="5" t="s">
        <v>65</v>
      </c>
      <c r="AX3219" s="5" t="s">
        <v>86</v>
      </c>
      <c r="AY3219" s="5">
        <v>16.399999999999999</v>
      </c>
      <c r="AZ3219" s="5">
        <v>81.599999999999994</v>
      </c>
    </row>
    <row r="3220" spans="1:52">
      <c r="A3220" s="5">
        <v>61</v>
      </c>
      <c r="B3220" s="5" t="s">
        <v>3205</v>
      </c>
      <c r="C3220" s="6">
        <v>7023</v>
      </c>
      <c r="D3220" s="5" t="s">
        <v>3212</v>
      </c>
      <c r="E3220" s="5" t="str">
        <f>VLOOKUP(B3220,Region!$A$1:$B$76,2,FALSE)</f>
        <v>Region_2</v>
      </c>
      <c r="F3220" s="5" t="str">
        <f>VLOOKUP(D3220,'Used to Match Zip By Sch Name'!$A$2:$E$4714,5,FALSE)</f>
        <v>32064-4046</v>
      </c>
      <c r="G3220" s="5">
        <f>VLOOKUP(D3220,public_school_report!$D$1:$CI$3651,84,FALSE)</f>
        <v>6</v>
      </c>
      <c r="H3220" s="5" t="s">
        <v>6</v>
      </c>
      <c r="I3220" s="5">
        <v>59</v>
      </c>
      <c r="J3220" s="5">
        <v>35</v>
      </c>
      <c r="K3220" s="5"/>
      <c r="L3220" s="5">
        <v>45</v>
      </c>
      <c r="M3220" s="5">
        <v>43</v>
      </c>
      <c r="N3220" s="5"/>
      <c r="O3220" s="5"/>
      <c r="P3220" s="5"/>
      <c r="Q3220" s="5"/>
      <c r="R3220" s="5"/>
      <c r="S3220" s="5"/>
      <c r="T3220" s="5">
        <v>182</v>
      </c>
      <c r="U3220" s="5">
        <v>4</v>
      </c>
      <c r="V3220" s="5">
        <v>46</v>
      </c>
      <c r="W3220" s="5">
        <v>92</v>
      </c>
      <c r="X3220" s="5" t="s">
        <v>63</v>
      </c>
      <c r="Y3220" s="5" t="s">
        <v>66</v>
      </c>
      <c r="Z3220" s="5" t="s">
        <v>66</v>
      </c>
      <c r="AA3220" s="5" t="s">
        <v>66</v>
      </c>
      <c r="AB3220" s="5" t="s">
        <v>66</v>
      </c>
      <c r="AC3220" s="5" t="s">
        <v>66</v>
      </c>
      <c r="AD3220" s="5" t="s">
        <v>66</v>
      </c>
      <c r="AE3220" s="5" t="s">
        <v>66</v>
      </c>
      <c r="AF3220" s="5" t="s">
        <v>66</v>
      </c>
      <c r="AG3220" s="5" t="s">
        <v>66</v>
      </c>
      <c r="AH3220" s="5" t="s">
        <v>66</v>
      </c>
      <c r="AI3220" s="5" t="s">
        <v>66</v>
      </c>
      <c r="AJ3220" s="5" t="s">
        <v>66</v>
      </c>
      <c r="AK3220" s="5" t="s">
        <v>66</v>
      </c>
      <c r="AL3220" s="5" t="s">
        <v>66</v>
      </c>
      <c r="AM3220" s="5" t="s">
        <v>66</v>
      </c>
      <c r="AN3220" s="5" t="s">
        <v>66</v>
      </c>
      <c r="AO3220" s="5" t="s">
        <v>66</v>
      </c>
      <c r="AP3220" s="5" t="s">
        <v>66</v>
      </c>
      <c r="AQ3220" s="5" t="s">
        <v>66</v>
      </c>
      <c r="AR3220" s="5" t="s">
        <v>66</v>
      </c>
      <c r="AS3220" s="5" t="s">
        <v>65</v>
      </c>
      <c r="AT3220" s="5" t="s">
        <v>66</v>
      </c>
      <c r="AU3220" s="5" t="s">
        <v>67</v>
      </c>
      <c r="AV3220" s="5" t="s">
        <v>67</v>
      </c>
      <c r="AW3220" s="5" t="s">
        <v>65</v>
      </c>
      <c r="AX3220" s="5" t="s">
        <v>86</v>
      </c>
      <c r="AY3220" s="5">
        <v>22.6</v>
      </c>
      <c r="AZ3220" s="5">
        <v>0</v>
      </c>
    </row>
    <row r="3221" spans="1:52">
      <c r="A3221" s="5">
        <v>62</v>
      </c>
      <c r="B3221" s="5" t="s">
        <v>3213</v>
      </c>
      <c r="C3221" s="6">
        <v>31</v>
      </c>
      <c r="D3221" s="5" t="s">
        <v>3214</v>
      </c>
      <c r="E3221" s="5" t="str">
        <f>VLOOKUP(B3221,Region!$A$1:$B$76,2,FALSE)</f>
        <v>Region_1</v>
      </c>
      <c r="F3221" s="5" t="str">
        <f>VLOOKUP(D3221,'Used to Match Zip By Sch Name'!$A$2:$E$4714,5,FALSE)</f>
        <v>32347-2852</v>
      </c>
      <c r="G3221" s="5">
        <f>VLOOKUP(D3221,public_school_report!$D$1:$CI$3651,84,FALSE)</f>
        <v>568</v>
      </c>
      <c r="H3221" s="5" t="s">
        <v>6</v>
      </c>
      <c r="I3221" s="5">
        <v>50</v>
      </c>
      <c r="J3221" s="5">
        <v>55</v>
      </c>
      <c r="K3221" s="5">
        <v>52</v>
      </c>
      <c r="L3221" s="5">
        <v>53</v>
      </c>
      <c r="M3221" s="5">
        <v>61</v>
      </c>
      <c r="N3221" s="5">
        <v>52</v>
      </c>
      <c r="O3221" s="5">
        <v>44</v>
      </c>
      <c r="P3221" s="5">
        <v>67</v>
      </c>
      <c r="Q3221" s="5">
        <v>88</v>
      </c>
      <c r="R3221" s="5"/>
      <c r="S3221" s="5"/>
      <c r="T3221" s="5">
        <v>522</v>
      </c>
      <c r="U3221" s="5">
        <v>9</v>
      </c>
      <c r="V3221" s="5">
        <v>58</v>
      </c>
      <c r="W3221" s="5">
        <v>100</v>
      </c>
      <c r="X3221" s="5" t="s">
        <v>62</v>
      </c>
      <c r="Y3221" s="5" t="s">
        <v>62</v>
      </c>
      <c r="Z3221" s="5" t="s">
        <v>63</v>
      </c>
      <c r="AA3221" s="5" t="s">
        <v>63</v>
      </c>
      <c r="AB3221" s="5" t="s">
        <v>63</v>
      </c>
      <c r="AC3221" s="5" t="s">
        <v>64</v>
      </c>
      <c r="AD3221" s="5" t="s">
        <v>63</v>
      </c>
      <c r="AE3221" s="5" t="s">
        <v>62</v>
      </c>
      <c r="AF3221" s="5" t="s">
        <v>64</v>
      </c>
      <c r="AG3221" s="5" t="s">
        <v>62</v>
      </c>
      <c r="AH3221" s="5" t="s">
        <v>64</v>
      </c>
      <c r="AI3221" s="5" t="s">
        <v>62</v>
      </c>
      <c r="AJ3221" s="5" t="s">
        <v>64</v>
      </c>
      <c r="AK3221" s="5" t="s">
        <v>62</v>
      </c>
      <c r="AL3221" s="5" t="s">
        <v>62</v>
      </c>
      <c r="AM3221" s="5" t="s">
        <v>64</v>
      </c>
      <c r="AN3221" s="5" t="s">
        <v>62</v>
      </c>
      <c r="AO3221" s="5" t="s">
        <v>63</v>
      </c>
      <c r="AP3221" s="5" t="s">
        <v>63</v>
      </c>
      <c r="AQ3221" s="5" t="s">
        <v>63</v>
      </c>
      <c r="AR3221" s="5" t="s">
        <v>63</v>
      </c>
      <c r="AS3221" s="5" t="s">
        <v>65</v>
      </c>
      <c r="AT3221" s="5" t="s">
        <v>66</v>
      </c>
      <c r="AU3221" s="5" t="s">
        <v>67</v>
      </c>
      <c r="AV3221" s="5" t="s">
        <v>67</v>
      </c>
      <c r="AW3221" s="5" t="s">
        <v>65</v>
      </c>
      <c r="AX3221" s="5" t="s">
        <v>78</v>
      </c>
      <c r="AY3221" s="5">
        <v>38.1</v>
      </c>
      <c r="AZ3221" s="5">
        <v>100</v>
      </c>
    </row>
    <row r="3222" spans="1:52">
      <c r="A3222" s="5">
        <v>62</v>
      </c>
      <c r="B3222" s="5" t="s">
        <v>3213</v>
      </c>
      <c r="C3222" s="6">
        <v>41</v>
      </c>
      <c r="D3222" s="5" t="s">
        <v>3215</v>
      </c>
      <c r="E3222" s="5" t="str">
        <f>VLOOKUP(B3222,Region!$A$1:$B$76,2,FALSE)</f>
        <v>Region_1</v>
      </c>
      <c r="F3222" s="5" t="str">
        <f>VLOOKUP(D3222,'Used to Match Zip By Sch Name'!$A$2:$E$4714,5,FALSE)</f>
        <v>32347-3712</v>
      </c>
      <c r="G3222" s="5">
        <f>VLOOKUP(D3222,public_school_report!$D$1:$CI$3651,84,FALSE)</f>
        <v>607</v>
      </c>
      <c r="H3222" s="5" t="s">
        <v>4</v>
      </c>
      <c r="I3222" s="5">
        <v>54</v>
      </c>
      <c r="J3222" s="5">
        <v>57</v>
      </c>
      <c r="K3222" s="5">
        <v>56</v>
      </c>
      <c r="L3222" s="5">
        <v>65</v>
      </c>
      <c r="M3222" s="5">
        <v>63</v>
      </c>
      <c r="N3222" s="5">
        <v>56</v>
      </c>
      <c r="O3222" s="5">
        <v>53</v>
      </c>
      <c r="P3222" s="5"/>
      <c r="Q3222" s="5"/>
      <c r="R3222" s="5"/>
      <c r="S3222" s="5"/>
      <c r="T3222" s="5">
        <v>404</v>
      </c>
      <c r="U3222" s="5">
        <v>7</v>
      </c>
      <c r="V3222" s="5">
        <v>58</v>
      </c>
      <c r="W3222" s="5">
        <v>98</v>
      </c>
      <c r="X3222" s="5" t="s">
        <v>62</v>
      </c>
      <c r="Y3222" s="5" t="s">
        <v>63</v>
      </c>
      <c r="Z3222" s="5" t="s">
        <v>63</v>
      </c>
      <c r="AA3222" s="5" t="s">
        <v>63</v>
      </c>
      <c r="AB3222" s="5" t="s">
        <v>63</v>
      </c>
      <c r="AC3222" s="5" t="s">
        <v>63</v>
      </c>
      <c r="AD3222" s="5" t="s">
        <v>72</v>
      </c>
      <c r="AE3222" s="5" t="s">
        <v>72</v>
      </c>
      <c r="AF3222" s="5" t="s">
        <v>63</v>
      </c>
      <c r="AG3222" s="5" t="s">
        <v>63</v>
      </c>
      <c r="AH3222" s="5" t="s">
        <v>63</v>
      </c>
      <c r="AI3222" s="5" t="s">
        <v>62</v>
      </c>
      <c r="AJ3222" s="5" t="s">
        <v>64</v>
      </c>
      <c r="AK3222" s="5" t="s">
        <v>63</v>
      </c>
      <c r="AL3222" s="5" t="s">
        <v>63</v>
      </c>
      <c r="AM3222" s="5" t="s">
        <v>62</v>
      </c>
      <c r="AN3222" s="5" t="s">
        <v>63</v>
      </c>
      <c r="AO3222" s="5" t="s">
        <v>63</v>
      </c>
      <c r="AP3222" s="5" t="s">
        <v>63</v>
      </c>
      <c r="AQ3222" s="5" t="s">
        <v>63</v>
      </c>
      <c r="AR3222" s="5" t="s">
        <v>73</v>
      </c>
      <c r="AS3222" s="5" t="s">
        <v>65</v>
      </c>
      <c r="AT3222" s="5" t="s">
        <v>66</v>
      </c>
      <c r="AU3222" s="5" t="s">
        <v>67</v>
      </c>
      <c r="AV3222" s="5" t="s">
        <v>68</v>
      </c>
      <c r="AW3222" s="5" t="s">
        <v>65</v>
      </c>
      <c r="AX3222" s="5" t="s">
        <v>69</v>
      </c>
      <c r="AY3222" s="5">
        <v>34.200000000000003</v>
      </c>
      <c r="AZ3222" s="5">
        <v>100</v>
      </c>
    </row>
    <row r="3223" spans="1:52">
      <c r="A3223" s="5">
        <v>62</v>
      </c>
      <c r="B3223" s="5" t="s">
        <v>3213</v>
      </c>
      <c r="C3223" s="6">
        <v>111</v>
      </c>
      <c r="D3223" s="5" t="s">
        <v>3216</v>
      </c>
      <c r="E3223" s="5" t="str">
        <f>VLOOKUP(B3223,Region!$A$1:$B$76,2,FALSE)</f>
        <v>Region_1</v>
      </c>
      <c r="F3223" s="5" t="str">
        <f>VLOOKUP(D3223,'Used to Match Zip By Sch Name'!$A$2:$E$4714,5,FALSE)</f>
        <v>32359-0790</v>
      </c>
      <c r="G3223" s="5">
        <f>VLOOKUP(D3223,public_school_report!$D$1:$CI$3651,84,FALSE)</f>
        <v>68</v>
      </c>
      <c r="H3223" s="5" t="s">
        <v>6</v>
      </c>
      <c r="I3223" s="5">
        <v>91</v>
      </c>
      <c r="J3223" s="5">
        <v>93</v>
      </c>
      <c r="K3223" s="5"/>
      <c r="L3223" s="5">
        <v>91</v>
      </c>
      <c r="M3223" s="5">
        <v>93</v>
      </c>
      <c r="N3223" s="5"/>
      <c r="O3223" s="5"/>
      <c r="P3223" s="5"/>
      <c r="Q3223" s="5"/>
      <c r="R3223" s="5"/>
      <c r="S3223" s="5"/>
      <c r="T3223" s="5">
        <v>368</v>
      </c>
      <c r="U3223" s="5">
        <v>4</v>
      </c>
      <c r="V3223" s="5">
        <v>92</v>
      </c>
      <c r="W3223" s="5">
        <v>100</v>
      </c>
      <c r="X3223" s="5" t="s">
        <v>64</v>
      </c>
      <c r="Y3223" s="5" t="s">
        <v>73</v>
      </c>
      <c r="Z3223" s="5" t="s">
        <v>63</v>
      </c>
      <c r="AA3223" s="5" t="s">
        <v>63</v>
      </c>
      <c r="AB3223" s="5" t="s">
        <v>63</v>
      </c>
      <c r="AC3223" s="5" t="s">
        <v>63</v>
      </c>
      <c r="AD3223" s="5" t="s">
        <v>73</v>
      </c>
      <c r="AE3223" s="5" t="s">
        <v>72</v>
      </c>
      <c r="AF3223" s="5" t="s">
        <v>63</v>
      </c>
      <c r="AG3223" s="5" t="s">
        <v>72</v>
      </c>
      <c r="AH3223" s="5" t="s">
        <v>64</v>
      </c>
      <c r="AI3223" s="5" t="s">
        <v>62</v>
      </c>
      <c r="AJ3223" s="5" t="s">
        <v>62</v>
      </c>
      <c r="AK3223" s="5" t="s">
        <v>64</v>
      </c>
      <c r="AL3223" s="5" t="s">
        <v>63</v>
      </c>
      <c r="AM3223" s="5" t="s">
        <v>63</v>
      </c>
      <c r="AN3223" s="5" t="s">
        <v>63</v>
      </c>
      <c r="AO3223" s="5" t="s">
        <v>63</v>
      </c>
      <c r="AP3223" s="5" t="s">
        <v>63</v>
      </c>
      <c r="AQ3223" s="5" t="s">
        <v>63</v>
      </c>
      <c r="AR3223" s="5" t="s">
        <v>63</v>
      </c>
      <c r="AS3223" s="5" t="s">
        <v>65</v>
      </c>
      <c r="AT3223" s="5" t="s">
        <v>66</v>
      </c>
      <c r="AU3223" s="5" t="s">
        <v>67</v>
      </c>
      <c r="AV3223" s="5" t="s">
        <v>68</v>
      </c>
      <c r="AW3223" s="5" t="s">
        <v>65</v>
      </c>
      <c r="AX3223" s="5" t="s">
        <v>69</v>
      </c>
      <c r="AY3223" s="5">
        <v>2.6</v>
      </c>
      <c r="AZ3223" s="5">
        <v>100</v>
      </c>
    </row>
    <row r="3224" spans="1:52">
      <c r="A3224" s="5">
        <v>62</v>
      </c>
      <c r="B3224" s="5" t="s">
        <v>3213</v>
      </c>
      <c r="C3224" s="6">
        <v>161</v>
      </c>
      <c r="D3224" s="5" t="s">
        <v>3217</v>
      </c>
      <c r="E3224" s="5" t="str">
        <f>VLOOKUP(B3224,Region!$A$1:$B$76,2,FALSE)</f>
        <v>Region_1</v>
      </c>
      <c r="F3224" s="5" t="str">
        <f>VLOOKUP(D3224,'Used to Match Zip By Sch Name'!$A$2:$E$4714,5,FALSE)</f>
        <v>32347-2109</v>
      </c>
      <c r="G3224" s="5" t="e">
        <f>VLOOKUP(D3224,public_school_report!$D$1:$CI$3651,84,FALSE)</f>
        <v>#N/A</v>
      </c>
      <c r="H3224" s="5"/>
      <c r="I3224" s="5">
        <v>40</v>
      </c>
      <c r="J3224" s="5">
        <v>48</v>
      </c>
      <c r="K3224" s="5">
        <v>41</v>
      </c>
      <c r="L3224" s="5">
        <v>21</v>
      </c>
      <c r="M3224" s="5">
        <v>23</v>
      </c>
      <c r="N3224" s="5">
        <v>19</v>
      </c>
      <c r="O3224" s="5">
        <v>74</v>
      </c>
      <c r="P3224" s="5">
        <v>64</v>
      </c>
      <c r="Q3224" s="5"/>
      <c r="R3224" s="5">
        <v>96</v>
      </c>
      <c r="S3224" s="5">
        <v>66</v>
      </c>
      <c r="T3224" s="5">
        <v>492</v>
      </c>
      <c r="U3224" s="5">
        <v>10</v>
      </c>
      <c r="V3224" s="5">
        <v>49</v>
      </c>
      <c r="W3224" s="5">
        <v>98</v>
      </c>
      <c r="X3224" s="5" t="s">
        <v>63</v>
      </c>
      <c r="Y3224" s="5" t="s">
        <v>63</v>
      </c>
      <c r="Z3224" s="5" t="s">
        <v>63</v>
      </c>
      <c r="AA3224" s="5" t="s">
        <v>63</v>
      </c>
      <c r="AB3224" s="5" t="s">
        <v>63</v>
      </c>
      <c r="AC3224" s="5" t="s">
        <v>63</v>
      </c>
      <c r="AD3224" s="5" t="s">
        <v>62</v>
      </c>
      <c r="AE3224" s="5" t="s">
        <v>63</v>
      </c>
      <c r="AF3224" s="5" t="s">
        <v>63</v>
      </c>
      <c r="AG3224" s="5" t="s">
        <v>64</v>
      </c>
      <c r="AH3224" s="5" t="s">
        <v>72</v>
      </c>
      <c r="AI3224" s="5" t="s">
        <v>62</v>
      </c>
      <c r="AJ3224" s="5" t="s">
        <v>72</v>
      </c>
      <c r="AK3224" s="5" t="s">
        <v>72</v>
      </c>
      <c r="AL3224" s="5" t="s">
        <v>72</v>
      </c>
      <c r="AM3224" s="5" t="s">
        <v>72</v>
      </c>
      <c r="AN3224" s="5" t="s">
        <v>63</v>
      </c>
      <c r="AO3224" s="5" t="s">
        <v>72</v>
      </c>
      <c r="AP3224" s="5" t="s">
        <v>63</v>
      </c>
      <c r="AQ3224" s="5" t="s">
        <v>63</v>
      </c>
      <c r="AR3224" s="5" t="s">
        <v>63</v>
      </c>
      <c r="AS3224" s="5" t="s">
        <v>65</v>
      </c>
      <c r="AT3224" s="5" t="s">
        <v>66</v>
      </c>
      <c r="AU3224" s="5" t="s">
        <v>67</v>
      </c>
      <c r="AV3224" s="5" t="s">
        <v>67</v>
      </c>
      <c r="AW3224" s="5" t="s">
        <v>65</v>
      </c>
      <c r="AX3224" s="5" t="s">
        <v>82</v>
      </c>
      <c r="AY3224" s="5">
        <v>36.9</v>
      </c>
      <c r="AZ3224" s="5">
        <v>100</v>
      </c>
    </row>
    <row r="3225" spans="1:52">
      <c r="A3225" s="5">
        <v>63</v>
      </c>
      <c r="B3225" s="5" t="s">
        <v>3218</v>
      </c>
      <c r="C3225" s="6">
        <v>21</v>
      </c>
      <c r="D3225" s="5" t="s">
        <v>3219</v>
      </c>
      <c r="E3225" s="5" t="str">
        <f>VLOOKUP(B3225,Region!$A$1:$B$76,2,FALSE)</f>
        <v>Region_2</v>
      </c>
      <c r="F3225" s="5" t="str">
        <f>VLOOKUP(D3225,'Used to Match Zip By Sch Name'!$A$2:$E$4714,5,FALSE)</f>
        <v>32054-2834</v>
      </c>
      <c r="G3225" s="5" t="e">
        <f>VLOOKUP(D3225,public_school_report!$D$1:$CI$3651,84,FALSE)</f>
        <v>#N/A</v>
      </c>
      <c r="H3225" s="5"/>
      <c r="I3225" s="5">
        <v>60</v>
      </c>
      <c r="J3225" s="5">
        <v>54</v>
      </c>
      <c r="K3225" s="5">
        <v>34</v>
      </c>
      <c r="L3225" s="5">
        <v>56</v>
      </c>
      <c r="M3225" s="5">
        <v>41</v>
      </c>
      <c r="N3225" s="5">
        <v>37</v>
      </c>
      <c r="O3225" s="5">
        <v>77</v>
      </c>
      <c r="P3225" s="5">
        <v>83</v>
      </c>
      <c r="Q3225" s="5"/>
      <c r="R3225" s="5">
        <v>95</v>
      </c>
      <c r="S3225" s="5">
        <v>50</v>
      </c>
      <c r="T3225" s="5">
        <v>587</v>
      </c>
      <c r="U3225" s="5">
        <v>10</v>
      </c>
      <c r="V3225" s="5">
        <v>59</v>
      </c>
      <c r="W3225" s="5">
        <v>99</v>
      </c>
      <c r="X3225" s="5" t="s">
        <v>62</v>
      </c>
      <c r="Y3225" s="5" t="s">
        <v>62</v>
      </c>
      <c r="Z3225" s="5" t="s">
        <v>62</v>
      </c>
      <c r="AA3225" s="5" t="s">
        <v>62</v>
      </c>
      <c r="AB3225" s="5" t="s">
        <v>64</v>
      </c>
      <c r="AC3225" s="5" t="s">
        <v>64</v>
      </c>
      <c r="AD3225" s="5" t="s">
        <v>62</v>
      </c>
      <c r="AE3225" s="5" t="s">
        <v>64</v>
      </c>
      <c r="AF3225" s="5" t="s">
        <v>62</v>
      </c>
      <c r="AG3225" s="5" t="s">
        <v>63</v>
      </c>
      <c r="AH3225" s="5" t="s">
        <v>62</v>
      </c>
      <c r="AI3225" s="5" t="s">
        <v>72</v>
      </c>
      <c r="AJ3225" s="5" t="s">
        <v>63</v>
      </c>
      <c r="AK3225" s="5" t="s">
        <v>63</v>
      </c>
      <c r="AL3225" s="5" t="s">
        <v>63</v>
      </c>
      <c r="AM3225" s="5" t="s">
        <v>63</v>
      </c>
      <c r="AN3225" s="5" t="s">
        <v>63</v>
      </c>
      <c r="AO3225" s="5" t="s">
        <v>72</v>
      </c>
      <c r="AP3225" s="5" t="s">
        <v>63</v>
      </c>
      <c r="AQ3225" s="5" t="s">
        <v>63</v>
      </c>
      <c r="AR3225" s="5" t="s">
        <v>63</v>
      </c>
      <c r="AS3225" s="5" t="s">
        <v>65</v>
      </c>
      <c r="AT3225" s="5" t="s">
        <v>66</v>
      </c>
      <c r="AU3225" s="5" t="s">
        <v>67</v>
      </c>
      <c r="AV3225" s="5" t="s">
        <v>67</v>
      </c>
      <c r="AW3225" s="5" t="s">
        <v>65</v>
      </c>
      <c r="AX3225" s="5" t="s">
        <v>82</v>
      </c>
      <c r="AY3225" s="5">
        <v>21.3</v>
      </c>
      <c r="AZ3225" s="5">
        <v>56.6</v>
      </c>
    </row>
    <row r="3226" spans="1:52">
      <c r="A3226" s="5">
        <v>63</v>
      </c>
      <c r="B3226" s="5" t="s">
        <v>3218</v>
      </c>
      <c r="C3226" s="6">
        <v>22</v>
      </c>
      <c r="D3226" s="5" t="s">
        <v>3220</v>
      </c>
      <c r="E3226" s="5" t="str">
        <f>VLOOKUP(B3226,Region!$A$1:$B$76,2,FALSE)</f>
        <v>Region_2</v>
      </c>
      <c r="F3226" s="5" t="str">
        <f>VLOOKUP(D3226,'Used to Match Zip By Sch Name'!$A$2:$E$4714,5,FALSE)</f>
        <v>32054-2522</v>
      </c>
      <c r="G3226" s="5">
        <f>VLOOKUP(D3226,public_school_report!$D$1:$CI$3651,84,FALSE)</f>
        <v>718</v>
      </c>
      <c r="H3226" s="5" t="s">
        <v>4</v>
      </c>
      <c r="I3226" s="5">
        <v>57</v>
      </c>
      <c r="J3226" s="5">
        <v>56</v>
      </c>
      <c r="K3226" s="5">
        <v>46</v>
      </c>
      <c r="L3226" s="5">
        <v>77</v>
      </c>
      <c r="M3226" s="5">
        <v>67</v>
      </c>
      <c r="N3226" s="5">
        <v>55</v>
      </c>
      <c r="O3226" s="5">
        <v>54</v>
      </c>
      <c r="P3226" s="5">
        <v>79</v>
      </c>
      <c r="Q3226" s="5">
        <v>42</v>
      </c>
      <c r="R3226" s="5"/>
      <c r="S3226" s="5"/>
      <c r="T3226" s="5">
        <v>533</v>
      </c>
      <c r="U3226" s="5">
        <v>9</v>
      </c>
      <c r="V3226" s="5">
        <v>59</v>
      </c>
      <c r="W3226" s="5">
        <v>99</v>
      </c>
      <c r="X3226" s="5" t="s">
        <v>62</v>
      </c>
      <c r="Y3226" s="5" t="s">
        <v>62</v>
      </c>
      <c r="Z3226" s="5" t="s">
        <v>62</v>
      </c>
      <c r="AA3226" s="5" t="s">
        <v>63</v>
      </c>
      <c r="AB3226" s="5" t="s">
        <v>62</v>
      </c>
      <c r="AC3226" s="5" t="s">
        <v>64</v>
      </c>
      <c r="AD3226" s="5" t="s">
        <v>62</v>
      </c>
      <c r="AE3226" s="5" t="s">
        <v>64</v>
      </c>
      <c r="AF3226" s="5" t="s">
        <v>64</v>
      </c>
      <c r="AG3226" s="5" t="s">
        <v>62</v>
      </c>
      <c r="AH3226" s="5" t="s">
        <v>64</v>
      </c>
      <c r="AI3226" s="5" t="s">
        <v>63</v>
      </c>
      <c r="AJ3226" s="5" t="s">
        <v>63</v>
      </c>
      <c r="AK3226" s="5" t="s">
        <v>62</v>
      </c>
      <c r="AL3226" s="5" t="s">
        <v>62</v>
      </c>
      <c r="AM3226" s="5" t="s">
        <v>62</v>
      </c>
      <c r="AN3226" s="5" t="s">
        <v>62</v>
      </c>
      <c r="AO3226" s="5" t="s">
        <v>63</v>
      </c>
      <c r="AP3226" s="5" t="s">
        <v>63</v>
      </c>
      <c r="AQ3226" s="5" t="s">
        <v>63</v>
      </c>
      <c r="AR3226" s="5" t="s">
        <v>63</v>
      </c>
      <c r="AS3226" s="5" t="s">
        <v>65</v>
      </c>
      <c r="AT3226" s="5" t="s">
        <v>66</v>
      </c>
      <c r="AU3226" s="5" t="s">
        <v>67</v>
      </c>
      <c r="AV3226" s="5" t="s">
        <v>67</v>
      </c>
      <c r="AW3226" s="5" t="s">
        <v>65</v>
      </c>
      <c r="AX3226" s="5" t="s">
        <v>86</v>
      </c>
      <c r="AY3226" s="5">
        <v>20.399999999999999</v>
      </c>
      <c r="AZ3226" s="5">
        <v>72.099999999999994</v>
      </c>
    </row>
    <row r="3227" spans="1:52">
      <c r="A3227" s="5">
        <v>63</v>
      </c>
      <c r="B3227" s="5" t="s">
        <v>3218</v>
      </c>
      <c r="C3227" s="6">
        <v>31</v>
      </c>
      <c r="D3227" s="5" t="s">
        <v>3221</v>
      </c>
      <c r="E3227" s="5" t="str">
        <f>VLOOKUP(B3227,Region!$A$1:$B$76,2,FALSE)</f>
        <v>Region_2</v>
      </c>
      <c r="F3227" s="5" t="str">
        <f>VLOOKUP(D3227,'Used to Match Zip By Sch Name'!$A$2:$E$4714,5,FALSE)</f>
        <v>32054-1821</v>
      </c>
      <c r="G3227" s="5">
        <f>VLOOKUP(D3227,public_school_report!$D$1:$CI$3651,84,FALSE)</f>
        <v>981</v>
      </c>
      <c r="H3227" s="5" t="s">
        <v>2</v>
      </c>
      <c r="I3227" s="5">
        <v>74</v>
      </c>
      <c r="J3227" s="5">
        <v>71</v>
      </c>
      <c r="K3227" s="5">
        <v>65</v>
      </c>
      <c r="L3227" s="5">
        <v>83</v>
      </c>
      <c r="M3227" s="5">
        <v>88</v>
      </c>
      <c r="N3227" s="5">
        <v>86</v>
      </c>
      <c r="O3227" s="5"/>
      <c r="P3227" s="5"/>
      <c r="Q3227" s="5"/>
      <c r="R3227" s="5"/>
      <c r="S3227" s="5"/>
      <c r="T3227" s="5">
        <v>467</v>
      </c>
      <c r="U3227" s="5">
        <v>6</v>
      </c>
      <c r="V3227" s="5">
        <v>78</v>
      </c>
      <c r="W3227" s="5">
        <v>100</v>
      </c>
      <c r="X3227" s="5" t="s">
        <v>64</v>
      </c>
      <c r="Y3227" s="5" t="s">
        <v>62</v>
      </c>
      <c r="Z3227" s="5" t="s">
        <v>64</v>
      </c>
      <c r="AA3227" s="5" t="s">
        <v>62</v>
      </c>
      <c r="AB3227" s="5" t="s">
        <v>64</v>
      </c>
      <c r="AC3227" s="5" t="s">
        <v>64</v>
      </c>
      <c r="AD3227" s="5" t="s">
        <v>64</v>
      </c>
      <c r="AE3227" s="5" t="s">
        <v>64</v>
      </c>
      <c r="AF3227" s="5" t="s">
        <v>64</v>
      </c>
      <c r="AG3227" s="5" t="s">
        <v>64</v>
      </c>
      <c r="AH3227" s="5" t="s">
        <v>64</v>
      </c>
      <c r="AI3227" s="5" t="s">
        <v>64</v>
      </c>
      <c r="AJ3227" s="5" t="s">
        <v>64</v>
      </c>
      <c r="AK3227" s="5" t="s">
        <v>64</v>
      </c>
      <c r="AL3227" s="5" t="s">
        <v>64</v>
      </c>
      <c r="AM3227" s="5" t="s">
        <v>62</v>
      </c>
      <c r="AN3227" s="5" t="s">
        <v>64</v>
      </c>
      <c r="AO3227" s="5" t="s">
        <v>63</v>
      </c>
      <c r="AP3227" s="5" t="s">
        <v>62</v>
      </c>
      <c r="AQ3227" s="5" t="s">
        <v>62</v>
      </c>
      <c r="AR3227" s="5" t="s">
        <v>62</v>
      </c>
      <c r="AS3227" s="5" t="s">
        <v>65</v>
      </c>
      <c r="AT3227" s="5" t="s">
        <v>66</v>
      </c>
      <c r="AU3227" s="5" t="s">
        <v>67</v>
      </c>
      <c r="AV3227" s="5" t="s">
        <v>68</v>
      </c>
      <c r="AW3227" s="5" t="s">
        <v>65</v>
      </c>
      <c r="AX3227" s="5" t="s">
        <v>69</v>
      </c>
      <c r="AY3227" s="5">
        <v>20</v>
      </c>
      <c r="AZ3227" s="5">
        <v>86.9</v>
      </c>
    </row>
    <row r="3228" spans="1:52" s="18" customFormat="1">
      <c r="A3228" s="19">
        <v>63</v>
      </c>
      <c r="B3228" s="19" t="s">
        <v>3218</v>
      </c>
      <c r="C3228" s="20">
        <v>2021</v>
      </c>
      <c r="D3228" s="19" t="s">
        <v>3222</v>
      </c>
      <c r="E3228" s="5" t="str">
        <f>VLOOKUP(B3228,Region!$A$1:$B$76,2,FALSE)</f>
        <v>Region_2</v>
      </c>
      <c r="F3228" s="5" t="e">
        <f>VLOOKUP(D3228,'Used to Match Zip By Sch Name'!$A$2:$E$4714,5,FALSE)</f>
        <v>#N/A</v>
      </c>
      <c r="G3228" s="5">
        <f>VLOOKUP(D3228,public_school_report!$D$1:$CI$3651,84,FALSE)</f>
        <v>7</v>
      </c>
      <c r="H3228" s="5" t="s">
        <v>6</v>
      </c>
      <c r="I3228" s="19"/>
      <c r="J3228" s="19"/>
      <c r="K3228" s="19"/>
      <c r="L3228" s="19"/>
      <c r="M3228" s="19"/>
      <c r="N3228" s="19"/>
      <c r="O3228" s="19"/>
      <c r="P3228" s="19"/>
      <c r="Q3228" s="19"/>
      <c r="R3228" s="19">
        <v>0</v>
      </c>
      <c r="S3228" s="19"/>
      <c r="T3228" s="19">
        <v>0</v>
      </c>
      <c r="U3228" s="19">
        <v>1</v>
      </c>
      <c r="V3228" s="19">
        <v>0</v>
      </c>
      <c r="W3228" s="19"/>
      <c r="X3228" s="19" t="s">
        <v>73</v>
      </c>
      <c r="Y3228" s="19" t="s">
        <v>66</v>
      </c>
      <c r="Z3228" s="19" t="s">
        <v>66</v>
      </c>
      <c r="AA3228" s="19" t="s">
        <v>66</v>
      </c>
      <c r="AB3228" s="19" t="s">
        <v>66</v>
      </c>
      <c r="AC3228" s="19" t="s">
        <v>66</v>
      </c>
      <c r="AD3228" s="19" t="s">
        <v>66</v>
      </c>
      <c r="AE3228" s="19" t="s">
        <v>66</v>
      </c>
      <c r="AF3228" s="19" t="s">
        <v>66</v>
      </c>
      <c r="AG3228" s="19" t="s">
        <v>66</v>
      </c>
      <c r="AH3228" s="19" t="s">
        <v>66</v>
      </c>
      <c r="AI3228" s="19" t="s">
        <v>66</v>
      </c>
      <c r="AJ3228" s="19" t="s">
        <v>66</v>
      </c>
      <c r="AK3228" s="19" t="s">
        <v>66</v>
      </c>
      <c r="AL3228" s="19" t="s">
        <v>66</v>
      </c>
      <c r="AM3228" s="19" t="s">
        <v>66</v>
      </c>
      <c r="AN3228" s="19" t="s">
        <v>66</v>
      </c>
      <c r="AO3228" s="19" t="s">
        <v>66</v>
      </c>
      <c r="AP3228" s="19" t="s">
        <v>66</v>
      </c>
      <c r="AQ3228" s="19" t="s">
        <v>66</v>
      </c>
      <c r="AR3228" s="19" t="s">
        <v>66</v>
      </c>
      <c r="AS3228" s="19" t="s">
        <v>65</v>
      </c>
      <c r="AT3228" s="19" t="s">
        <v>66</v>
      </c>
      <c r="AU3228" s="19" t="s">
        <v>67</v>
      </c>
      <c r="AV3228" s="19" t="s">
        <v>67</v>
      </c>
      <c r="AW3228" s="19" t="s">
        <v>64</v>
      </c>
      <c r="AX3228" s="19" t="s">
        <v>86</v>
      </c>
      <c r="AY3228" s="19">
        <v>15.4</v>
      </c>
      <c r="AZ3228" s="19">
        <v>100</v>
      </c>
    </row>
    <row r="3229" spans="1:52">
      <c r="A3229" s="5">
        <v>64</v>
      </c>
      <c r="B3229" s="5" t="s">
        <v>3223</v>
      </c>
      <c r="C3229" s="6">
        <v>621</v>
      </c>
      <c r="D3229" s="5" t="s">
        <v>3224</v>
      </c>
      <c r="E3229" s="5" t="str">
        <f>VLOOKUP(B3229,Region!$A$1:$B$76,2,FALSE)</f>
        <v>Region_3</v>
      </c>
      <c r="F3229" s="5" t="str">
        <f>VLOOKUP(D3229,'Used to Match Zip By Sch Name'!$A$2:$E$4714,5,FALSE)</f>
        <v>32724-4603</v>
      </c>
      <c r="G3229" s="5">
        <f>VLOOKUP(D3229,public_school_report!$D$1:$CI$3651,84,FALSE)</f>
        <v>702</v>
      </c>
      <c r="H3229" s="5" t="s">
        <v>4</v>
      </c>
      <c r="I3229" s="5">
        <v>37</v>
      </c>
      <c r="J3229" s="5">
        <v>38</v>
      </c>
      <c r="K3229" s="5">
        <v>48</v>
      </c>
      <c r="L3229" s="5">
        <v>49</v>
      </c>
      <c r="M3229" s="5">
        <v>47</v>
      </c>
      <c r="N3229" s="5">
        <v>36</v>
      </c>
      <c r="O3229" s="5">
        <v>47</v>
      </c>
      <c r="P3229" s="5"/>
      <c r="Q3229" s="5"/>
      <c r="R3229" s="5"/>
      <c r="S3229" s="5"/>
      <c r="T3229" s="5">
        <v>302</v>
      </c>
      <c r="U3229" s="5">
        <v>7</v>
      </c>
      <c r="V3229" s="5">
        <v>43</v>
      </c>
      <c r="W3229" s="5">
        <v>99</v>
      </c>
      <c r="X3229" s="5" t="s">
        <v>63</v>
      </c>
      <c r="Y3229" s="5" t="s">
        <v>63</v>
      </c>
      <c r="Z3229" s="5" t="s">
        <v>72</v>
      </c>
      <c r="AA3229" s="5" t="s">
        <v>72</v>
      </c>
      <c r="AB3229" s="5" t="s">
        <v>63</v>
      </c>
      <c r="AC3229" s="5" t="s">
        <v>72</v>
      </c>
      <c r="AD3229" s="5" t="s">
        <v>63</v>
      </c>
      <c r="AE3229" s="5" t="s">
        <v>62</v>
      </c>
      <c r="AF3229" s="5" t="s">
        <v>64</v>
      </c>
      <c r="AG3229" s="5" t="s">
        <v>64</v>
      </c>
      <c r="AH3229" s="5" t="s">
        <v>64</v>
      </c>
      <c r="AI3229" s="5" t="s">
        <v>62</v>
      </c>
      <c r="AJ3229" s="5" t="s">
        <v>64</v>
      </c>
      <c r="AK3229" s="5" t="s">
        <v>63</v>
      </c>
      <c r="AL3229" s="5" t="s">
        <v>64</v>
      </c>
      <c r="AM3229" s="5" t="s">
        <v>64</v>
      </c>
      <c r="AN3229" s="5" t="s">
        <v>64</v>
      </c>
      <c r="AO3229" s="5" t="s">
        <v>62</v>
      </c>
      <c r="AP3229" s="5" t="s">
        <v>64</v>
      </c>
      <c r="AQ3229" s="5" t="s">
        <v>64</v>
      </c>
      <c r="AR3229" s="5" t="s">
        <v>72</v>
      </c>
      <c r="AS3229" s="5" t="s">
        <v>65</v>
      </c>
      <c r="AT3229" s="5" t="s">
        <v>66</v>
      </c>
      <c r="AU3229" s="5" t="s">
        <v>67</v>
      </c>
      <c r="AV3229" s="5" t="s">
        <v>68</v>
      </c>
      <c r="AW3229" s="5" t="s">
        <v>65</v>
      </c>
      <c r="AX3229" s="5" t="s">
        <v>69</v>
      </c>
      <c r="AY3229" s="5">
        <v>67.3</v>
      </c>
      <c r="AZ3229" s="5">
        <v>90.4</v>
      </c>
    </row>
    <row r="3230" spans="1:52">
      <c r="A3230" s="5">
        <v>64</v>
      </c>
      <c r="B3230" s="5" t="s">
        <v>3223</v>
      </c>
      <c r="C3230" s="6">
        <v>734</v>
      </c>
      <c r="D3230" s="5" t="s">
        <v>3225</v>
      </c>
      <c r="E3230" s="5" t="str">
        <f>VLOOKUP(B3230,Region!$A$1:$B$76,2,FALSE)</f>
        <v>Region_3</v>
      </c>
      <c r="F3230" s="5" t="str">
        <f>VLOOKUP(D3230,'Used to Match Zip By Sch Name'!$A$2:$E$4714,5,FALSE)</f>
        <v>32174-5979</v>
      </c>
      <c r="G3230" s="5">
        <f>VLOOKUP(D3230,public_school_report!$D$1:$CI$3651,84,FALSE)</f>
        <v>735</v>
      </c>
      <c r="H3230" s="5" t="s">
        <v>4</v>
      </c>
      <c r="I3230" s="5">
        <v>69</v>
      </c>
      <c r="J3230" s="5">
        <v>66</v>
      </c>
      <c r="K3230" s="5">
        <v>40</v>
      </c>
      <c r="L3230" s="5">
        <v>76</v>
      </c>
      <c r="M3230" s="5">
        <v>72</v>
      </c>
      <c r="N3230" s="5">
        <v>58</v>
      </c>
      <c r="O3230" s="5">
        <v>68</v>
      </c>
      <c r="P3230" s="5"/>
      <c r="Q3230" s="5"/>
      <c r="R3230" s="5"/>
      <c r="S3230" s="5"/>
      <c r="T3230" s="5">
        <v>449</v>
      </c>
      <c r="U3230" s="5">
        <v>7</v>
      </c>
      <c r="V3230" s="5">
        <v>64</v>
      </c>
      <c r="W3230" s="5">
        <v>100</v>
      </c>
      <c r="X3230" s="5" t="s">
        <v>64</v>
      </c>
      <c r="Y3230" s="5" t="s">
        <v>64</v>
      </c>
      <c r="Z3230" s="5" t="s">
        <v>64</v>
      </c>
      <c r="AA3230" s="5" t="s">
        <v>62</v>
      </c>
      <c r="AB3230" s="5" t="s">
        <v>64</v>
      </c>
      <c r="AC3230" s="5" t="s">
        <v>64</v>
      </c>
      <c r="AD3230" s="5" t="s">
        <v>62</v>
      </c>
      <c r="AE3230" s="5" t="s">
        <v>64</v>
      </c>
      <c r="AF3230" s="5" t="s">
        <v>64</v>
      </c>
      <c r="AG3230" s="5" t="s">
        <v>64</v>
      </c>
      <c r="AH3230" s="5" t="s">
        <v>62</v>
      </c>
      <c r="AI3230" s="5" t="s">
        <v>64</v>
      </c>
      <c r="AJ3230" s="5" t="s">
        <v>64</v>
      </c>
      <c r="AK3230" s="5" t="s">
        <v>64</v>
      </c>
      <c r="AL3230" s="5" t="s">
        <v>64</v>
      </c>
      <c r="AM3230" s="5" t="s">
        <v>64</v>
      </c>
      <c r="AN3230" s="5" t="s">
        <v>64</v>
      </c>
      <c r="AO3230" s="5" t="s">
        <v>62</v>
      </c>
      <c r="AP3230" s="5" t="s">
        <v>63</v>
      </c>
      <c r="AQ3230" s="5" t="s">
        <v>64</v>
      </c>
      <c r="AR3230" s="5" t="s">
        <v>62</v>
      </c>
      <c r="AS3230" s="5" t="s">
        <v>65</v>
      </c>
      <c r="AT3230" s="5" t="s">
        <v>66</v>
      </c>
      <c r="AU3230" s="5" t="s">
        <v>67</v>
      </c>
      <c r="AV3230" s="5" t="s">
        <v>67</v>
      </c>
      <c r="AW3230" s="5" t="s">
        <v>65</v>
      </c>
      <c r="AX3230" s="5" t="s">
        <v>69</v>
      </c>
      <c r="AY3230" s="5">
        <v>25.7</v>
      </c>
      <c r="AZ3230" s="5">
        <v>55.4</v>
      </c>
    </row>
    <row r="3231" spans="1:52">
      <c r="A3231" s="5">
        <v>64</v>
      </c>
      <c r="B3231" s="5" t="s">
        <v>3223</v>
      </c>
      <c r="C3231" s="6">
        <v>745</v>
      </c>
      <c r="D3231" s="5" t="s">
        <v>3226</v>
      </c>
      <c r="E3231" s="5" t="str">
        <f>VLOOKUP(B3231,Region!$A$1:$B$76,2,FALSE)</f>
        <v>Region_3</v>
      </c>
      <c r="F3231" s="5" t="str">
        <f>VLOOKUP(D3231,'Used to Match Zip By Sch Name'!$A$2:$E$4714,5,FALSE)</f>
        <v>32114-4627</v>
      </c>
      <c r="G3231" s="5">
        <f>VLOOKUP(D3231,public_school_report!$D$1:$CI$3651,84,FALSE)</f>
        <v>867</v>
      </c>
      <c r="H3231" s="5" t="s">
        <v>2</v>
      </c>
      <c r="I3231" s="5">
        <v>32</v>
      </c>
      <c r="J3231" s="5">
        <v>44</v>
      </c>
      <c r="K3231" s="5">
        <v>44</v>
      </c>
      <c r="L3231" s="5">
        <v>28</v>
      </c>
      <c r="M3231" s="5">
        <v>36</v>
      </c>
      <c r="N3231" s="5">
        <v>33</v>
      </c>
      <c r="O3231" s="5">
        <v>34</v>
      </c>
      <c r="P3231" s="5">
        <v>63</v>
      </c>
      <c r="Q3231" s="5">
        <v>78</v>
      </c>
      <c r="R3231" s="5"/>
      <c r="S3231" s="5"/>
      <c r="T3231" s="5">
        <v>392</v>
      </c>
      <c r="U3231" s="5">
        <v>9</v>
      </c>
      <c r="V3231" s="5">
        <v>44</v>
      </c>
      <c r="W3231" s="5">
        <v>97</v>
      </c>
      <c r="X3231" s="5" t="s">
        <v>63</v>
      </c>
      <c r="Y3231" s="5" t="s">
        <v>63</v>
      </c>
      <c r="Z3231" s="5" t="s">
        <v>63</v>
      </c>
      <c r="AA3231" s="5" t="s">
        <v>72</v>
      </c>
      <c r="AB3231" s="5" t="s">
        <v>72</v>
      </c>
      <c r="AC3231" s="5" t="s">
        <v>72</v>
      </c>
      <c r="AD3231" s="5" t="s">
        <v>72</v>
      </c>
      <c r="AE3231" s="5" t="s">
        <v>63</v>
      </c>
      <c r="AF3231" s="5" t="s">
        <v>62</v>
      </c>
      <c r="AG3231" s="5" t="s">
        <v>62</v>
      </c>
      <c r="AH3231" s="5" t="s">
        <v>62</v>
      </c>
      <c r="AI3231" s="5" t="s">
        <v>63</v>
      </c>
      <c r="AJ3231" s="5" t="s">
        <v>63</v>
      </c>
      <c r="AK3231" s="5" t="s">
        <v>62</v>
      </c>
      <c r="AL3231" s="5" t="s">
        <v>63</v>
      </c>
      <c r="AM3231" s="5" t="s">
        <v>63</v>
      </c>
      <c r="AN3231" s="5" t="s">
        <v>62</v>
      </c>
      <c r="AO3231" s="5" t="s">
        <v>62</v>
      </c>
      <c r="AP3231" s="5" t="s">
        <v>63</v>
      </c>
      <c r="AQ3231" s="5" t="s">
        <v>63</v>
      </c>
      <c r="AR3231" s="5" t="s">
        <v>63</v>
      </c>
      <c r="AS3231" s="5" t="s">
        <v>65</v>
      </c>
      <c r="AT3231" s="5" t="s">
        <v>66</v>
      </c>
      <c r="AU3231" s="5" t="s">
        <v>67</v>
      </c>
      <c r="AV3231" s="5" t="s">
        <v>68</v>
      </c>
      <c r="AW3231" s="5" t="s">
        <v>65</v>
      </c>
      <c r="AX3231" s="5" t="s">
        <v>78</v>
      </c>
      <c r="AY3231" s="5">
        <v>80.900000000000006</v>
      </c>
      <c r="AZ3231" s="5">
        <v>92.100000000000023</v>
      </c>
    </row>
    <row r="3232" spans="1:52">
      <c r="A3232" s="5">
        <v>64</v>
      </c>
      <c r="B3232" s="5" t="s">
        <v>3223</v>
      </c>
      <c r="C3232" s="6">
        <v>761</v>
      </c>
      <c r="D3232" s="5" t="s">
        <v>3227</v>
      </c>
      <c r="E3232" s="5" t="str">
        <f>VLOOKUP(B3232,Region!$A$1:$B$76,2,FALSE)</f>
        <v>Region_3</v>
      </c>
      <c r="F3232" s="5" t="str">
        <f>VLOOKUP(D3232,'Used to Match Zip By Sch Name'!$A$2:$E$4714,5,FALSE)</f>
        <v>32174-2463</v>
      </c>
      <c r="G3232" s="5">
        <f>VLOOKUP(D3232,public_school_report!$D$1:$CI$3651,84,FALSE)</f>
        <v>724</v>
      </c>
      <c r="H3232" s="5" t="s">
        <v>4</v>
      </c>
      <c r="I3232" s="5">
        <v>68</v>
      </c>
      <c r="J3232" s="5">
        <v>67</v>
      </c>
      <c r="K3232" s="5">
        <v>47</v>
      </c>
      <c r="L3232" s="5">
        <v>68</v>
      </c>
      <c r="M3232" s="5">
        <v>76</v>
      </c>
      <c r="N3232" s="5">
        <v>52</v>
      </c>
      <c r="O3232" s="5">
        <v>64</v>
      </c>
      <c r="P3232" s="5"/>
      <c r="Q3232" s="5"/>
      <c r="R3232" s="5"/>
      <c r="S3232" s="5"/>
      <c r="T3232" s="5">
        <v>442</v>
      </c>
      <c r="U3232" s="5">
        <v>7</v>
      </c>
      <c r="V3232" s="5">
        <v>63</v>
      </c>
      <c r="W3232" s="5">
        <v>100</v>
      </c>
      <c r="X3232" s="5" t="s">
        <v>64</v>
      </c>
      <c r="Y3232" s="5" t="s">
        <v>62</v>
      </c>
      <c r="Z3232" s="5" t="s">
        <v>62</v>
      </c>
      <c r="AA3232" s="5" t="s">
        <v>62</v>
      </c>
      <c r="AB3232" s="5" t="s">
        <v>64</v>
      </c>
      <c r="AC3232" s="5" t="s">
        <v>62</v>
      </c>
      <c r="AD3232" s="5" t="s">
        <v>62</v>
      </c>
      <c r="AE3232" s="5" t="s">
        <v>64</v>
      </c>
      <c r="AF3232" s="5" t="s">
        <v>63</v>
      </c>
      <c r="AG3232" s="5" t="s">
        <v>64</v>
      </c>
      <c r="AH3232" s="5" t="s">
        <v>64</v>
      </c>
      <c r="AI3232" s="5" t="s">
        <v>62</v>
      </c>
      <c r="AJ3232" s="5" t="s">
        <v>64</v>
      </c>
      <c r="AK3232" s="5" t="s">
        <v>64</v>
      </c>
      <c r="AL3232" s="5" t="s">
        <v>64</v>
      </c>
      <c r="AM3232" s="5" t="s">
        <v>64</v>
      </c>
      <c r="AN3232" s="5" t="s">
        <v>64</v>
      </c>
      <c r="AO3232" s="5" t="s">
        <v>64</v>
      </c>
      <c r="AP3232" s="5" t="s">
        <v>62</v>
      </c>
      <c r="AQ3232" s="5" t="s">
        <v>62</v>
      </c>
      <c r="AR3232" s="5" t="s">
        <v>64</v>
      </c>
      <c r="AS3232" s="5" t="s">
        <v>65</v>
      </c>
      <c r="AT3232" s="5" t="s">
        <v>66</v>
      </c>
      <c r="AU3232" s="5" t="s">
        <v>67</v>
      </c>
      <c r="AV3232" s="5" t="s">
        <v>67</v>
      </c>
      <c r="AW3232" s="5" t="s">
        <v>65</v>
      </c>
      <c r="AX3232" s="5" t="s">
        <v>69</v>
      </c>
      <c r="AY3232" s="5">
        <v>28.3</v>
      </c>
      <c r="AZ3232" s="5">
        <v>49.9</v>
      </c>
    </row>
    <row r="3233" spans="1:52">
      <c r="A3233" s="5">
        <v>64</v>
      </c>
      <c r="B3233" s="5" t="s">
        <v>3223</v>
      </c>
      <c r="C3233" s="6">
        <v>821</v>
      </c>
      <c r="D3233" s="5" t="s">
        <v>3228</v>
      </c>
      <c r="E3233" s="5" t="str">
        <f>VLOOKUP(B3233,Region!$A$1:$B$76,2,FALSE)</f>
        <v>Region_3</v>
      </c>
      <c r="F3233" s="5" t="str">
        <f>VLOOKUP(D3233,'Used to Match Zip By Sch Name'!$A$2:$E$4714,5,FALSE)</f>
        <v>32174-2917</v>
      </c>
      <c r="G3233" s="5">
        <f>VLOOKUP(D3233,public_school_report!$D$1:$CI$3651,84,FALSE)</f>
        <v>703</v>
      </c>
      <c r="H3233" s="5" t="s">
        <v>4</v>
      </c>
      <c r="I3233" s="5">
        <v>70</v>
      </c>
      <c r="J3233" s="5">
        <v>67</v>
      </c>
      <c r="K3233" s="5">
        <v>53</v>
      </c>
      <c r="L3233" s="5">
        <v>79</v>
      </c>
      <c r="M3233" s="5">
        <v>85</v>
      </c>
      <c r="N3233" s="5">
        <v>69</v>
      </c>
      <c r="O3233" s="5">
        <v>69</v>
      </c>
      <c r="P3233" s="5"/>
      <c r="Q3233" s="5"/>
      <c r="R3233" s="5"/>
      <c r="S3233" s="5"/>
      <c r="T3233" s="5">
        <v>492</v>
      </c>
      <c r="U3233" s="5">
        <v>7</v>
      </c>
      <c r="V3233" s="5">
        <v>70</v>
      </c>
      <c r="W3233" s="5">
        <v>99</v>
      </c>
      <c r="X3233" s="5" t="s">
        <v>64</v>
      </c>
      <c r="Y3233" s="5" t="s">
        <v>62</v>
      </c>
      <c r="Z3233" s="5" t="s">
        <v>64</v>
      </c>
      <c r="AA3233" s="5" t="s">
        <v>64</v>
      </c>
      <c r="AB3233" s="5" t="s">
        <v>64</v>
      </c>
      <c r="AC3233" s="5" t="s">
        <v>64</v>
      </c>
      <c r="AD3233" s="5" t="s">
        <v>62</v>
      </c>
      <c r="AE3233" s="5" t="s">
        <v>64</v>
      </c>
      <c r="AF3233" s="5" t="s">
        <v>64</v>
      </c>
      <c r="AG3233" s="5" t="s">
        <v>64</v>
      </c>
      <c r="AH3233" s="5" t="s">
        <v>64</v>
      </c>
      <c r="AI3233" s="5" t="s">
        <v>64</v>
      </c>
      <c r="AJ3233" s="5" t="s">
        <v>64</v>
      </c>
      <c r="AK3233" s="5" t="s">
        <v>64</v>
      </c>
      <c r="AL3233" s="5" t="s">
        <v>64</v>
      </c>
      <c r="AM3233" s="5" t="s">
        <v>64</v>
      </c>
      <c r="AN3233" s="5" t="s">
        <v>64</v>
      </c>
      <c r="AO3233" s="5" t="s">
        <v>64</v>
      </c>
      <c r="AP3233" s="5" t="s">
        <v>64</v>
      </c>
      <c r="AQ3233" s="5" t="s">
        <v>64</v>
      </c>
      <c r="AR3233" s="5" t="s">
        <v>62</v>
      </c>
      <c r="AS3233" s="5" t="s">
        <v>65</v>
      </c>
      <c r="AT3233" s="5" t="s">
        <v>66</v>
      </c>
      <c r="AU3233" s="5" t="s">
        <v>67</v>
      </c>
      <c r="AV3233" s="5" t="s">
        <v>67</v>
      </c>
      <c r="AW3233" s="5" t="s">
        <v>65</v>
      </c>
      <c r="AX3233" s="5" t="s">
        <v>69</v>
      </c>
      <c r="AY3233" s="5">
        <v>25.9</v>
      </c>
      <c r="AZ3233" s="5">
        <v>53.9</v>
      </c>
    </row>
    <row r="3234" spans="1:52">
      <c r="A3234" s="5">
        <v>64</v>
      </c>
      <c r="B3234" s="5" t="s">
        <v>3223</v>
      </c>
      <c r="C3234" s="6">
        <v>949</v>
      </c>
      <c r="D3234" s="5" t="s">
        <v>3229</v>
      </c>
      <c r="E3234" s="5" t="str">
        <f>VLOOKUP(B3234,Region!$A$1:$B$76,2,FALSE)</f>
        <v>Region_3</v>
      </c>
      <c r="F3234" s="5" t="str">
        <f>VLOOKUP(D3234,'Used to Match Zip By Sch Name'!$A$2:$E$4714,5,FALSE)</f>
        <v>32168-6621</v>
      </c>
      <c r="G3234" s="5">
        <f>VLOOKUP(D3234,public_school_report!$D$1:$CI$3651,84,FALSE)</f>
        <v>387</v>
      </c>
      <c r="H3234" s="5" t="s">
        <v>6</v>
      </c>
      <c r="I3234" s="5">
        <v>57</v>
      </c>
      <c r="J3234" s="5">
        <v>51</v>
      </c>
      <c r="K3234" s="5">
        <v>24</v>
      </c>
      <c r="L3234" s="5">
        <v>64</v>
      </c>
      <c r="M3234" s="5">
        <v>51</v>
      </c>
      <c r="N3234" s="5">
        <v>41</v>
      </c>
      <c r="O3234" s="5">
        <v>76</v>
      </c>
      <c r="P3234" s="5"/>
      <c r="Q3234" s="5"/>
      <c r="R3234" s="5"/>
      <c r="S3234" s="5"/>
      <c r="T3234" s="5">
        <v>364</v>
      </c>
      <c r="U3234" s="5">
        <v>7</v>
      </c>
      <c r="V3234" s="5">
        <v>52</v>
      </c>
      <c r="W3234" s="5">
        <v>100</v>
      </c>
      <c r="X3234" s="5" t="s">
        <v>63</v>
      </c>
      <c r="Y3234" s="5" t="s">
        <v>62</v>
      </c>
      <c r="Z3234" s="5" t="s">
        <v>62</v>
      </c>
      <c r="AA3234" s="5" t="s">
        <v>62</v>
      </c>
      <c r="AB3234" s="5" t="s">
        <v>64</v>
      </c>
      <c r="AC3234" s="5" t="s">
        <v>63</v>
      </c>
      <c r="AD3234" s="5" t="s">
        <v>63</v>
      </c>
      <c r="AE3234" s="5" t="s">
        <v>62</v>
      </c>
      <c r="AF3234" s="5" t="s">
        <v>62</v>
      </c>
      <c r="AG3234" s="5" t="s">
        <v>62</v>
      </c>
      <c r="AH3234" s="5" t="s">
        <v>64</v>
      </c>
      <c r="AI3234" s="5" t="s">
        <v>64</v>
      </c>
      <c r="AJ3234" s="5" t="s">
        <v>64</v>
      </c>
      <c r="AK3234" s="5" t="s">
        <v>62</v>
      </c>
      <c r="AL3234" s="5" t="s">
        <v>64</v>
      </c>
      <c r="AM3234" s="5" t="s">
        <v>62</v>
      </c>
      <c r="AN3234" s="5" t="s">
        <v>64</v>
      </c>
      <c r="AO3234" s="5" t="s">
        <v>64</v>
      </c>
      <c r="AP3234" s="5" t="s">
        <v>64</v>
      </c>
      <c r="AQ3234" s="5" t="s">
        <v>62</v>
      </c>
      <c r="AR3234" s="5" t="s">
        <v>63</v>
      </c>
      <c r="AS3234" s="5" t="s">
        <v>65</v>
      </c>
      <c r="AT3234" s="5" t="s">
        <v>66</v>
      </c>
      <c r="AU3234" s="5" t="s">
        <v>67</v>
      </c>
      <c r="AV3234" s="5" t="s">
        <v>68</v>
      </c>
      <c r="AW3234" s="5" t="s">
        <v>65</v>
      </c>
      <c r="AX3234" s="5" t="s">
        <v>69</v>
      </c>
      <c r="AY3234" s="5">
        <v>28.3</v>
      </c>
      <c r="AZ3234" s="5">
        <v>66.2</v>
      </c>
    </row>
    <row r="3235" spans="1:52">
      <c r="A3235" s="5">
        <v>64</v>
      </c>
      <c r="B3235" s="5" t="s">
        <v>3223</v>
      </c>
      <c r="C3235" s="6">
        <v>1114</v>
      </c>
      <c r="D3235" s="5" t="s">
        <v>3230</v>
      </c>
      <c r="E3235" s="5" t="str">
        <f>VLOOKUP(B3235,Region!$A$1:$B$76,2,FALSE)</f>
        <v>Region_3</v>
      </c>
      <c r="F3235" s="5" t="str">
        <f>VLOOKUP(D3235,'Used to Match Zip By Sch Name'!$A$2:$E$4714,5,FALSE)</f>
        <v>32174-6301</v>
      </c>
      <c r="G3235" s="5">
        <f>VLOOKUP(D3235,public_school_report!$D$1:$CI$3651,84,FALSE)</f>
        <v>300</v>
      </c>
      <c r="H3235" s="5" t="s">
        <v>6</v>
      </c>
      <c r="I3235" s="5">
        <v>68</v>
      </c>
      <c r="J3235" s="5">
        <v>61</v>
      </c>
      <c r="K3235" s="5">
        <v>45</v>
      </c>
      <c r="L3235" s="5">
        <v>65</v>
      </c>
      <c r="M3235" s="5">
        <v>48</v>
      </c>
      <c r="N3235" s="5">
        <v>42</v>
      </c>
      <c r="O3235" s="5">
        <v>59</v>
      </c>
      <c r="P3235" s="5"/>
      <c r="Q3235" s="5"/>
      <c r="R3235" s="5"/>
      <c r="S3235" s="5"/>
      <c r="T3235" s="5">
        <v>388</v>
      </c>
      <c r="U3235" s="5">
        <v>7</v>
      </c>
      <c r="V3235" s="5">
        <v>55</v>
      </c>
      <c r="W3235" s="5">
        <v>100</v>
      </c>
      <c r="X3235" s="5" t="s">
        <v>62</v>
      </c>
      <c r="Y3235" s="5" t="s">
        <v>64</v>
      </c>
      <c r="Z3235" s="5" t="s">
        <v>64</v>
      </c>
      <c r="AA3235" s="5" t="s">
        <v>62</v>
      </c>
      <c r="AB3235" s="5" t="s">
        <v>64</v>
      </c>
      <c r="AC3235" s="5" t="s">
        <v>63</v>
      </c>
      <c r="AD3235" s="5" t="s">
        <v>63</v>
      </c>
      <c r="AE3235" s="5" t="s">
        <v>62</v>
      </c>
      <c r="AF3235" s="5" t="s">
        <v>64</v>
      </c>
      <c r="AG3235" s="5" t="s">
        <v>62</v>
      </c>
      <c r="AH3235" s="5" t="s">
        <v>64</v>
      </c>
      <c r="AI3235" s="5" t="s">
        <v>64</v>
      </c>
      <c r="AJ3235" s="5" t="s">
        <v>64</v>
      </c>
      <c r="AK3235" s="5" t="s">
        <v>62</v>
      </c>
      <c r="AL3235" s="5" t="s">
        <v>64</v>
      </c>
      <c r="AM3235" s="5" t="s">
        <v>64</v>
      </c>
      <c r="AN3235" s="5" t="s">
        <v>64</v>
      </c>
      <c r="AO3235" s="5" t="s">
        <v>62</v>
      </c>
      <c r="AP3235" s="5" t="s">
        <v>63</v>
      </c>
      <c r="AQ3235" s="5" t="s">
        <v>63</v>
      </c>
      <c r="AR3235" s="5" t="s">
        <v>63</v>
      </c>
      <c r="AS3235" s="5" t="s">
        <v>65</v>
      </c>
      <c r="AT3235" s="5" t="s">
        <v>66</v>
      </c>
      <c r="AU3235" s="5" t="s">
        <v>67</v>
      </c>
      <c r="AV3235" s="5" t="s">
        <v>68</v>
      </c>
      <c r="AW3235" s="5" t="s">
        <v>65</v>
      </c>
      <c r="AX3235" s="5" t="s">
        <v>69</v>
      </c>
      <c r="AY3235" s="5">
        <v>23.5</v>
      </c>
      <c r="AZ3235" s="5">
        <v>78.7</v>
      </c>
    </row>
    <row r="3236" spans="1:52">
      <c r="A3236" s="5">
        <v>64</v>
      </c>
      <c r="B3236" s="5" t="s">
        <v>3223</v>
      </c>
      <c r="C3236" s="6">
        <v>1237</v>
      </c>
      <c r="D3236" s="5" t="s">
        <v>3231</v>
      </c>
      <c r="E3236" s="5" t="str">
        <f>VLOOKUP(B3236,Region!$A$1:$B$76,2,FALSE)</f>
        <v>Region_3</v>
      </c>
      <c r="F3236" s="5" t="str">
        <f>VLOOKUP(D3236,'Used to Match Zip By Sch Name'!$A$2:$E$4714,5,FALSE)</f>
        <v>32169-3815</v>
      </c>
      <c r="G3236" s="5">
        <f>VLOOKUP(D3236,public_school_report!$D$1:$CI$3651,84,FALSE)</f>
        <v>273</v>
      </c>
      <c r="H3236" s="5" t="s">
        <v>6</v>
      </c>
      <c r="I3236" s="5">
        <v>76</v>
      </c>
      <c r="J3236" s="5">
        <v>70</v>
      </c>
      <c r="K3236" s="5">
        <v>44</v>
      </c>
      <c r="L3236" s="5">
        <v>78</v>
      </c>
      <c r="M3236" s="5">
        <v>71</v>
      </c>
      <c r="N3236" s="5">
        <v>47</v>
      </c>
      <c r="O3236" s="5">
        <v>79</v>
      </c>
      <c r="P3236" s="5"/>
      <c r="Q3236" s="5"/>
      <c r="R3236" s="5"/>
      <c r="S3236" s="5"/>
      <c r="T3236" s="5">
        <v>465</v>
      </c>
      <c r="U3236" s="5">
        <v>7</v>
      </c>
      <c r="V3236" s="5">
        <v>66</v>
      </c>
      <c r="W3236" s="5">
        <v>98</v>
      </c>
      <c r="X3236" s="5" t="s">
        <v>64</v>
      </c>
      <c r="Y3236" s="5" t="s">
        <v>64</v>
      </c>
      <c r="Z3236" s="5" t="s">
        <v>64</v>
      </c>
      <c r="AA3236" s="5" t="s">
        <v>63</v>
      </c>
      <c r="AB3236" s="5" t="s">
        <v>64</v>
      </c>
      <c r="AC3236" s="5" t="s">
        <v>64</v>
      </c>
      <c r="AD3236" s="5" t="s">
        <v>64</v>
      </c>
      <c r="AE3236" s="5" t="s">
        <v>64</v>
      </c>
      <c r="AF3236" s="5" t="s">
        <v>64</v>
      </c>
      <c r="AG3236" s="5" t="s">
        <v>64</v>
      </c>
      <c r="AH3236" s="5" t="s">
        <v>64</v>
      </c>
      <c r="AI3236" s="5" t="s">
        <v>64</v>
      </c>
      <c r="AJ3236" s="5" t="s">
        <v>64</v>
      </c>
      <c r="AK3236" s="5" t="s">
        <v>62</v>
      </c>
      <c r="AL3236" s="5" t="s">
        <v>64</v>
      </c>
      <c r="AM3236" s="5" t="s">
        <v>64</v>
      </c>
      <c r="AN3236" s="5" t="s">
        <v>64</v>
      </c>
      <c r="AO3236" s="5" t="s">
        <v>64</v>
      </c>
      <c r="AP3236" s="5" t="s">
        <v>66</v>
      </c>
      <c r="AQ3236" s="5" t="s">
        <v>66</v>
      </c>
      <c r="AR3236" s="5" t="s">
        <v>62</v>
      </c>
      <c r="AS3236" s="5" t="s">
        <v>65</v>
      </c>
      <c r="AT3236" s="5" t="s">
        <v>66</v>
      </c>
      <c r="AU3236" s="5" t="s">
        <v>67</v>
      </c>
      <c r="AV3236" s="5" t="s">
        <v>67</v>
      </c>
      <c r="AW3236" s="5" t="s">
        <v>65</v>
      </c>
      <c r="AX3236" s="5" t="s">
        <v>69</v>
      </c>
      <c r="AY3236" s="5">
        <v>9.5</v>
      </c>
      <c r="AZ3236" s="5">
        <v>37.5</v>
      </c>
    </row>
    <row r="3237" spans="1:52">
      <c r="A3237" s="5">
        <v>64</v>
      </c>
      <c r="B3237" s="5" t="s">
        <v>3223</v>
      </c>
      <c r="C3237" s="6">
        <v>1453</v>
      </c>
      <c r="D3237" s="5" t="s">
        <v>3232</v>
      </c>
      <c r="E3237" s="5" t="str">
        <f>VLOOKUP(B3237,Region!$A$1:$B$76,2,FALSE)</f>
        <v>Region_3</v>
      </c>
      <c r="F3237" s="5" t="str">
        <f>VLOOKUP(D3237,'Used to Match Zip By Sch Name'!$A$2:$E$4714,5,FALSE)</f>
        <v>32724-3726</v>
      </c>
      <c r="G3237" s="5" t="e">
        <f>VLOOKUP(D3237,public_school_report!$D$1:$CI$3651,84,FALSE)</f>
        <v>#N/A</v>
      </c>
      <c r="H3237" s="5"/>
      <c r="I3237" s="5">
        <v>47</v>
      </c>
      <c r="J3237" s="5">
        <v>44</v>
      </c>
      <c r="K3237" s="5">
        <v>31</v>
      </c>
      <c r="L3237" s="5">
        <v>32</v>
      </c>
      <c r="M3237" s="5">
        <v>37</v>
      </c>
      <c r="N3237" s="5">
        <v>31</v>
      </c>
      <c r="O3237" s="5">
        <v>73</v>
      </c>
      <c r="P3237" s="5">
        <v>59</v>
      </c>
      <c r="Q3237" s="5"/>
      <c r="R3237" s="5">
        <v>82</v>
      </c>
      <c r="S3237" s="5">
        <v>50</v>
      </c>
      <c r="T3237" s="5">
        <v>486</v>
      </c>
      <c r="U3237" s="5">
        <v>10</v>
      </c>
      <c r="V3237" s="5">
        <v>49</v>
      </c>
      <c r="W3237" s="5">
        <v>94</v>
      </c>
      <c r="X3237" s="5" t="s">
        <v>63</v>
      </c>
      <c r="Y3237" s="5" t="s">
        <v>63</v>
      </c>
      <c r="Z3237" s="5" t="s">
        <v>62</v>
      </c>
      <c r="AA3237" s="5" t="s">
        <v>62</v>
      </c>
      <c r="AB3237" s="5" t="s">
        <v>64</v>
      </c>
      <c r="AC3237" s="5" t="s">
        <v>62</v>
      </c>
      <c r="AD3237" s="5" t="s">
        <v>62</v>
      </c>
      <c r="AE3237" s="5" t="s">
        <v>62</v>
      </c>
      <c r="AF3237" s="5" t="s">
        <v>62</v>
      </c>
      <c r="AG3237" s="5" t="s">
        <v>62</v>
      </c>
      <c r="AH3237" s="5" t="s">
        <v>63</v>
      </c>
      <c r="AI3237" s="5" t="s">
        <v>64</v>
      </c>
      <c r="AJ3237" s="5" t="s">
        <v>63</v>
      </c>
      <c r="AK3237" s="5" t="s">
        <v>63</v>
      </c>
      <c r="AL3237" s="5" t="s">
        <v>62</v>
      </c>
      <c r="AM3237" s="5" t="s">
        <v>62</v>
      </c>
      <c r="AN3237" s="5" t="s">
        <v>62</v>
      </c>
      <c r="AO3237" s="5" t="s">
        <v>63</v>
      </c>
      <c r="AP3237" s="5" t="s">
        <v>63</v>
      </c>
      <c r="AQ3237" s="5" t="s">
        <v>63</v>
      </c>
      <c r="AR3237" s="5" t="s">
        <v>63</v>
      </c>
      <c r="AS3237" s="5" t="s">
        <v>65</v>
      </c>
      <c r="AT3237" s="5" t="s">
        <v>66</v>
      </c>
      <c r="AU3237" s="5" t="s">
        <v>67</v>
      </c>
      <c r="AV3237" s="5" t="s">
        <v>67</v>
      </c>
      <c r="AW3237" s="5" t="s">
        <v>65</v>
      </c>
      <c r="AX3237" s="5" t="s">
        <v>82</v>
      </c>
      <c r="AY3237" s="5">
        <v>44.3</v>
      </c>
      <c r="AZ3237" s="5">
        <v>57.1</v>
      </c>
    </row>
    <row r="3238" spans="1:52">
      <c r="A3238" s="5">
        <v>64</v>
      </c>
      <c r="B3238" s="5" t="s">
        <v>3223</v>
      </c>
      <c r="C3238" s="6">
        <v>1491</v>
      </c>
      <c r="D3238" s="5" t="s">
        <v>3233</v>
      </c>
      <c r="E3238" s="5" t="str">
        <f>VLOOKUP(B3238,Region!$A$1:$B$76,2,FALSE)</f>
        <v>Region_3</v>
      </c>
      <c r="F3238" s="5" t="str">
        <f>VLOOKUP(D3238,'Used to Match Zip By Sch Name'!$A$2:$E$4714,5,FALSE)</f>
        <v>32720-6539</v>
      </c>
      <c r="G3238" s="5">
        <f>VLOOKUP(D3238,public_school_report!$D$1:$CI$3651,84,FALSE)</f>
        <v>677</v>
      </c>
      <c r="H3238" s="5" t="s">
        <v>4</v>
      </c>
      <c r="I3238" s="5">
        <v>49</v>
      </c>
      <c r="J3238" s="5">
        <v>48</v>
      </c>
      <c r="K3238" s="5">
        <v>42</v>
      </c>
      <c r="L3238" s="5">
        <v>53</v>
      </c>
      <c r="M3238" s="5">
        <v>55</v>
      </c>
      <c r="N3238" s="5">
        <v>47</v>
      </c>
      <c r="O3238" s="5">
        <v>50</v>
      </c>
      <c r="P3238" s="5"/>
      <c r="Q3238" s="5"/>
      <c r="R3238" s="5"/>
      <c r="S3238" s="5"/>
      <c r="T3238" s="5">
        <v>344</v>
      </c>
      <c r="U3238" s="5">
        <v>7</v>
      </c>
      <c r="V3238" s="5">
        <v>49</v>
      </c>
      <c r="W3238" s="5">
        <v>100</v>
      </c>
      <c r="X3238" s="5" t="s">
        <v>63</v>
      </c>
      <c r="Y3238" s="5" t="s">
        <v>63</v>
      </c>
      <c r="Z3238" s="5" t="s">
        <v>63</v>
      </c>
      <c r="AA3238" s="5" t="s">
        <v>63</v>
      </c>
      <c r="AB3238" s="5" t="s">
        <v>63</v>
      </c>
      <c r="AC3238" s="5" t="s">
        <v>64</v>
      </c>
      <c r="AD3238" s="5" t="s">
        <v>64</v>
      </c>
      <c r="AE3238" s="5" t="s">
        <v>64</v>
      </c>
      <c r="AF3238" s="5" t="s">
        <v>62</v>
      </c>
      <c r="AG3238" s="5" t="s">
        <v>62</v>
      </c>
      <c r="AH3238" s="5" t="s">
        <v>64</v>
      </c>
      <c r="AI3238" s="5" t="s">
        <v>64</v>
      </c>
      <c r="AJ3238" s="5" t="s">
        <v>64</v>
      </c>
      <c r="AK3238" s="5" t="s">
        <v>64</v>
      </c>
      <c r="AL3238" s="5" t="s">
        <v>64</v>
      </c>
      <c r="AM3238" s="5" t="s">
        <v>64</v>
      </c>
      <c r="AN3238" s="5" t="s">
        <v>64</v>
      </c>
      <c r="AO3238" s="5" t="s">
        <v>64</v>
      </c>
      <c r="AP3238" s="5" t="s">
        <v>63</v>
      </c>
      <c r="AQ3238" s="5" t="s">
        <v>64</v>
      </c>
      <c r="AR3238" s="5" t="s">
        <v>63</v>
      </c>
      <c r="AS3238" s="5" t="s">
        <v>65</v>
      </c>
      <c r="AT3238" s="5" t="s">
        <v>66</v>
      </c>
      <c r="AU3238" s="5" t="s">
        <v>67</v>
      </c>
      <c r="AV3238" s="5" t="s">
        <v>68</v>
      </c>
      <c r="AW3238" s="5" t="s">
        <v>65</v>
      </c>
      <c r="AX3238" s="5" t="s">
        <v>69</v>
      </c>
      <c r="AY3238" s="5">
        <v>43.7</v>
      </c>
      <c r="AZ3238" s="5">
        <v>72.7</v>
      </c>
    </row>
    <row r="3239" spans="1:52">
      <c r="A3239" s="5">
        <v>64</v>
      </c>
      <c r="B3239" s="5" t="s">
        <v>3223</v>
      </c>
      <c r="C3239" s="6">
        <v>1531</v>
      </c>
      <c r="D3239" s="5" t="s">
        <v>3234</v>
      </c>
      <c r="E3239" s="5" t="str">
        <f>VLOOKUP(B3239,Region!$A$1:$B$76,2,FALSE)</f>
        <v>Region_3</v>
      </c>
      <c r="F3239" s="5" t="str">
        <f>VLOOKUP(D3239,'Used to Match Zip By Sch Name'!$A$2:$E$4714,5,FALSE)</f>
        <v>32724-7835</v>
      </c>
      <c r="G3239" s="5">
        <f>VLOOKUP(D3239,public_school_report!$D$1:$CI$3651,84,FALSE)</f>
        <v>1006</v>
      </c>
      <c r="H3239" s="5" t="s">
        <v>2</v>
      </c>
      <c r="I3239" s="5">
        <v>45</v>
      </c>
      <c r="J3239" s="5">
        <v>48</v>
      </c>
      <c r="K3239" s="5">
        <v>41</v>
      </c>
      <c r="L3239" s="5">
        <v>48</v>
      </c>
      <c r="M3239" s="5">
        <v>44</v>
      </c>
      <c r="N3239" s="5">
        <v>34</v>
      </c>
      <c r="O3239" s="5">
        <v>52</v>
      </c>
      <c r="P3239" s="5">
        <v>56</v>
      </c>
      <c r="Q3239" s="5">
        <v>70</v>
      </c>
      <c r="R3239" s="5"/>
      <c r="S3239" s="5"/>
      <c r="T3239" s="5">
        <v>438</v>
      </c>
      <c r="U3239" s="5">
        <v>9</v>
      </c>
      <c r="V3239" s="5">
        <v>49</v>
      </c>
      <c r="W3239" s="5">
        <v>99</v>
      </c>
      <c r="X3239" s="5" t="s">
        <v>63</v>
      </c>
      <c r="Y3239" s="5" t="s">
        <v>62</v>
      </c>
      <c r="Z3239" s="5" t="s">
        <v>63</v>
      </c>
      <c r="AA3239" s="5" t="s">
        <v>63</v>
      </c>
      <c r="AB3239" s="5" t="s">
        <v>63</v>
      </c>
      <c r="AC3239" s="5" t="s">
        <v>63</v>
      </c>
      <c r="AD3239" s="5" t="s">
        <v>63</v>
      </c>
      <c r="AE3239" s="5" t="s">
        <v>63</v>
      </c>
      <c r="AF3239" s="5" t="s">
        <v>62</v>
      </c>
      <c r="AG3239" s="5" t="s">
        <v>62</v>
      </c>
      <c r="AH3239" s="5" t="s">
        <v>64</v>
      </c>
      <c r="AI3239" s="5" t="s">
        <v>64</v>
      </c>
      <c r="AJ3239" s="5" t="s">
        <v>62</v>
      </c>
      <c r="AK3239" s="5" t="s">
        <v>64</v>
      </c>
      <c r="AL3239" s="5" t="s">
        <v>62</v>
      </c>
      <c r="AM3239" s="5" t="s">
        <v>62</v>
      </c>
      <c r="AN3239" s="5" t="s">
        <v>64</v>
      </c>
      <c r="AO3239" s="5" t="s">
        <v>62</v>
      </c>
      <c r="AP3239" s="5" t="s">
        <v>62</v>
      </c>
      <c r="AQ3239" s="5" t="s">
        <v>64</v>
      </c>
      <c r="AR3239" s="5" t="s">
        <v>63</v>
      </c>
      <c r="AS3239" s="5" t="s">
        <v>65</v>
      </c>
      <c r="AT3239" s="5" t="s">
        <v>66</v>
      </c>
      <c r="AU3239" s="5" t="s">
        <v>67</v>
      </c>
      <c r="AV3239" s="5" t="s">
        <v>68</v>
      </c>
      <c r="AW3239" s="5" t="s">
        <v>65</v>
      </c>
      <c r="AX3239" s="5" t="s">
        <v>78</v>
      </c>
      <c r="AY3239" s="5">
        <v>47.8</v>
      </c>
      <c r="AZ3239" s="5">
        <v>67.100000000000023</v>
      </c>
    </row>
    <row r="3240" spans="1:52">
      <c r="A3240" s="5">
        <v>64</v>
      </c>
      <c r="B3240" s="5" t="s">
        <v>3223</v>
      </c>
      <c r="C3240" s="6">
        <v>1551</v>
      </c>
      <c r="D3240" s="5" t="s">
        <v>3235</v>
      </c>
      <c r="E3240" s="5" t="str">
        <f>VLOOKUP(B3240,Region!$A$1:$B$76,2,FALSE)</f>
        <v>Region_3</v>
      </c>
      <c r="F3240" s="5" t="str">
        <f>VLOOKUP(D3240,'Used to Match Zip By Sch Name'!$A$2:$E$4714,5,FALSE)</f>
        <v>32817-3500</v>
      </c>
      <c r="G3240" s="5" t="e">
        <f>VLOOKUP(D3240,public_school_report!$D$1:$CI$3651,84,FALSE)</f>
        <v>#N/A</v>
      </c>
      <c r="H3240" s="5"/>
      <c r="I3240" s="5">
        <v>51</v>
      </c>
      <c r="J3240" s="5">
        <v>49</v>
      </c>
      <c r="K3240" s="5">
        <v>34</v>
      </c>
      <c r="L3240" s="5">
        <v>50</v>
      </c>
      <c r="M3240" s="5">
        <v>49</v>
      </c>
      <c r="N3240" s="5">
        <v>37</v>
      </c>
      <c r="O3240" s="5">
        <v>78</v>
      </c>
      <c r="P3240" s="5">
        <v>73</v>
      </c>
      <c r="Q3240" s="5"/>
      <c r="R3240" s="5">
        <v>78</v>
      </c>
      <c r="S3240" s="5">
        <v>48</v>
      </c>
      <c r="T3240" s="5">
        <v>547</v>
      </c>
      <c r="U3240" s="5">
        <v>10</v>
      </c>
      <c r="V3240" s="5">
        <v>55</v>
      </c>
      <c r="W3240" s="5">
        <v>97</v>
      </c>
      <c r="X3240" s="5" t="s">
        <v>62</v>
      </c>
      <c r="Y3240" s="5" t="s">
        <v>62</v>
      </c>
      <c r="Z3240" s="5" t="s">
        <v>62</v>
      </c>
      <c r="AA3240" s="5" t="s">
        <v>62</v>
      </c>
      <c r="AB3240" s="5" t="s">
        <v>64</v>
      </c>
      <c r="AC3240" s="5" t="s">
        <v>62</v>
      </c>
      <c r="AD3240" s="5" t="s">
        <v>62</v>
      </c>
      <c r="AE3240" s="5" t="s">
        <v>63</v>
      </c>
      <c r="AF3240" s="5" t="s">
        <v>63</v>
      </c>
      <c r="AG3240" s="5" t="s">
        <v>66</v>
      </c>
      <c r="AH3240" s="5" t="s">
        <v>66</v>
      </c>
      <c r="AI3240" s="5" t="s">
        <v>66</v>
      </c>
      <c r="AJ3240" s="5" t="s">
        <v>66</v>
      </c>
      <c r="AK3240" s="5" t="s">
        <v>66</v>
      </c>
      <c r="AL3240" s="5" t="s">
        <v>66</v>
      </c>
      <c r="AM3240" s="5" t="s">
        <v>66</v>
      </c>
      <c r="AN3240" s="5" t="s">
        <v>66</v>
      </c>
      <c r="AO3240" s="5" t="s">
        <v>66</v>
      </c>
      <c r="AP3240" s="5" t="s">
        <v>66</v>
      </c>
      <c r="AQ3240" s="5" t="s">
        <v>66</v>
      </c>
      <c r="AR3240" s="5" t="s">
        <v>66</v>
      </c>
      <c r="AS3240" s="5" t="s">
        <v>65</v>
      </c>
      <c r="AT3240" s="5" t="s">
        <v>66</v>
      </c>
      <c r="AU3240" s="5" t="s">
        <v>67</v>
      </c>
      <c r="AV3240" s="5" t="s">
        <v>67</v>
      </c>
      <c r="AW3240" s="5" t="s">
        <v>65</v>
      </c>
      <c r="AX3240" s="5" t="s">
        <v>82</v>
      </c>
      <c r="AY3240" s="5">
        <v>45.1</v>
      </c>
      <c r="AZ3240" s="5">
        <v>57.2</v>
      </c>
    </row>
    <row r="3241" spans="1:52">
      <c r="A3241" s="5">
        <v>64</v>
      </c>
      <c r="B3241" s="5" t="s">
        <v>3223</v>
      </c>
      <c r="C3241" s="6">
        <v>1631</v>
      </c>
      <c r="D3241" s="5" t="s">
        <v>3236</v>
      </c>
      <c r="E3241" s="5" t="str">
        <f>VLOOKUP(B3241,Region!$A$1:$B$76,2,FALSE)</f>
        <v>Region_3</v>
      </c>
      <c r="F3241" s="5" t="str">
        <f>VLOOKUP(D3241,'Used to Match Zip By Sch Name'!$A$2:$E$4714,5,FALSE)</f>
        <v>32130-4224</v>
      </c>
      <c r="G3241" s="5">
        <f>VLOOKUP(D3241,public_school_report!$D$1:$CI$3651,84,FALSE)</f>
        <v>374</v>
      </c>
      <c r="H3241" s="5" t="s">
        <v>6</v>
      </c>
      <c r="I3241" s="5">
        <v>40</v>
      </c>
      <c r="J3241" s="5">
        <v>60</v>
      </c>
      <c r="K3241" s="5">
        <v>52</v>
      </c>
      <c r="L3241" s="5">
        <v>51</v>
      </c>
      <c r="M3241" s="5">
        <v>49</v>
      </c>
      <c r="N3241" s="5">
        <v>32</v>
      </c>
      <c r="O3241" s="5">
        <v>38</v>
      </c>
      <c r="P3241" s="5"/>
      <c r="Q3241" s="5"/>
      <c r="R3241" s="5"/>
      <c r="S3241" s="5"/>
      <c r="T3241" s="5">
        <v>322</v>
      </c>
      <c r="U3241" s="5">
        <v>7</v>
      </c>
      <c r="V3241" s="5">
        <v>46</v>
      </c>
      <c r="W3241" s="5">
        <v>100</v>
      </c>
      <c r="X3241" s="5" t="s">
        <v>63</v>
      </c>
      <c r="Y3241" s="5" t="s">
        <v>62</v>
      </c>
      <c r="Z3241" s="5" t="s">
        <v>62</v>
      </c>
      <c r="AA3241" s="5" t="s">
        <v>62</v>
      </c>
      <c r="AB3241" s="5" t="s">
        <v>63</v>
      </c>
      <c r="AC3241" s="5" t="s">
        <v>62</v>
      </c>
      <c r="AD3241" s="5" t="s">
        <v>63</v>
      </c>
      <c r="AE3241" s="5" t="s">
        <v>62</v>
      </c>
      <c r="AF3241" s="5" t="s">
        <v>63</v>
      </c>
      <c r="AG3241" s="5" t="s">
        <v>62</v>
      </c>
      <c r="AH3241" s="5" t="s">
        <v>62</v>
      </c>
      <c r="AI3241" s="5" t="s">
        <v>63</v>
      </c>
      <c r="AJ3241" s="5" t="s">
        <v>62</v>
      </c>
      <c r="AK3241" s="5" t="s">
        <v>64</v>
      </c>
      <c r="AL3241" s="5" t="s">
        <v>64</v>
      </c>
      <c r="AM3241" s="5" t="s">
        <v>64</v>
      </c>
      <c r="AN3241" s="5" t="s">
        <v>64</v>
      </c>
      <c r="AO3241" s="5" t="s">
        <v>63</v>
      </c>
      <c r="AP3241" s="5" t="s">
        <v>63</v>
      </c>
      <c r="AQ3241" s="5" t="s">
        <v>64</v>
      </c>
      <c r="AR3241" s="5" t="s">
        <v>63</v>
      </c>
      <c r="AS3241" s="5" t="s">
        <v>65</v>
      </c>
      <c r="AT3241" s="5" t="s">
        <v>66</v>
      </c>
      <c r="AU3241" s="5" t="s">
        <v>67</v>
      </c>
      <c r="AV3241" s="5" t="s">
        <v>68</v>
      </c>
      <c r="AW3241" s="5" t="s">
        <v>65</v>
      </c>
      <c r="AX3241" s="5" t="s">
        <v>69</v>
      </c>
      <c r="AY3241" s="5">
        <v>61.1</v>
      </c>
      <c r="AZ3241" s="5">
        <v>87.5</v>
      </c>
    </row>
    <row r="3242" spans="1:52">
      <c r="A3242" s="5">
        <v>64</v>
      </c>
      <c r="B3242" s="5" t="s">
        <v>3223</v>
      </c>
      <c r="C3242" s="6">
        <v>1702</v>
      </c>
      <c r="D3242" s="5" t="s">
        <v>3237</v>
      </c>
      <c r="E3242" s="5" t="str">
        <f>VLOOKUP(B3242,Region!$A$1:$B$76,2,FALSE)</f>
        <v>Region_3</v>
      </c>
      <c r="F3242" s="5" t="str">
        <f>VLOOKUP(D3242,'Used to Match Zip By Sch Name'!$A$2:$E$4714,5,FALSE)</f>
        <v>32725-8053</v>
      </c>
      <c r="G3242" s="5">
        <f>VLOOKUP(D3242,public_school_report!$D$1:$CI$3651,84,FALSE)</f>
        <v>1046</v>
      </c>
      <c r="H3242" s="5" t="s">
        <v>2</v>
      </c>
      <c r="I3242" s="5">
        <v>46</v>
      </c>
      <c r="J3242" s="5">
        <v>54</v>
      </c>
      <c r="K3242" s="5">
        <v>44</v>
      </c>
      <c r="L3242" s="5">
        <v>47</v>
      </c>
      <c r="M3242" s="5">
        <v>48</v>
      </c>
      <c r="N3242" s="5">
        <v>41</v>
      </c>
      <c r="O3242" s="5">
        <v>55</v>
      </c>
      <c r="P3242" s="5">
        <v>61</v>
      </c>
      <c r="Q3242" s="5">
        <v>68</v>
      </c>
      <c r="R3242" s="5"/>
      <c r="S3242" s="5"/>
      <c r="T3242" s="5">
        <v>464</v>
      </c>
      <c r="U3242" s="5">
        <v>9</v>
      </c>
      <c r="V3242" s="5">
        <v>52</v>
      </c>
      <c r="W3242" s="5">
        <v>99</v>
      </c>
      <c r="X3242" s="5" t="s">
        <v>63</v>
      </c>
      <c r="Y3242" s="5" t="s">
        <v>62</v>
      </c>
      <c r="Z3242" s="5" t="s">
        <v>62</v>
      </c>
      <c r="AA3242" s="5" t="s">
        <v>63</v>
      </c>
      <c r="AB3242" s="5" t="s">
        <v>63</v>
      </c>
      <c r="AC3242" s="5" t="s">
        <v>63</v>
      </c>
      <c r="AD3242" s="5" t="s">
        <v>72</v>
      </c>
      <c r="AE3242" s="5" t="s">
        <v>63</v>
      </c>
      <c r="AF3242" s="5" t="s">
        <v>62</v>
      </c>
      <c r="AG3242" s="5" t="s">
        <v>62</v>
      </c>
      <c r="AH3242" s="5" t="s">
        <v>62</v>
      </c>
      <c r="AI3242" s="5" t="s">
        <v>64</v>
      </c>
      <c r="AJ3242" s="5" t="s">
        <v>62</v>
      </c>
      <c r="AK3242" s="5" t="s">
        <v>64</v>
      </c>
      <c r="AL3242" s="5" t="s">
        <v>62</v>
      </c>
      <c r="AM3242" s="5" t="s">
        <v>64</v>
      </c>
      <c r="AN3242" s="5" t="s">
        <v>64</v>
      </c>
      <c r="AO3242" s="5" t="s">
        <v>62</v>
      </c>
      <c r="AP3242" s="5" t="s">
        <v>64</v>
      </c>
      <c r="AQ3242" s="5" t="s">
        <v>62</v>
      </c>
      <c r="AR3242" s="5" t="s">
        <v>64</v>
      </c>
      <c r="AS3242" s="5" t="s">
        <v>65</v>
      </c>
      <c r="AT3242" s="5" t="s">
        <v>66</v>
      </c>
      <c r="AU3242" s="5" t="s">
        <v>67</v>
      </c>
      <c r="AV3242" s="5" t="s">
        <v>68</v>
      </c>
      <c r="AW3242" s="5" t="s">
        <v>65</v>
      </c>
      <c r="AX3242" s="5" t="s">
        <v>78</v>
      </c>
      <c r="AY3242" s="5">
        <v>60.5</v>
      </c>
      <c r="AZ3242" s="5">
        <v>80</v>
      </c>
    </row>
    <row r="3243" spans="1:52">
      <c r="A3243" s="5">
        <v>64</v>
      </c>
      <c r="B3243" s="5" t="s">
        <v>3223</v>
      </c>
      <c r="C3243" s="6">
        <v>1811</v>
      </c>
      <c r="D3243" s="5" t="s">
        <v>3238</v>
      </c>
      <c r="E3243" s="5" t="str">
        <f>VLOOKUP(B3243,Region!$A$1:$B$76,2,FALSE)</f>
        <v>Region_3</v>
      </c>
      <c r="F3243" s="5" t="str">
        <f>VLOOKUP(D3243,'Used to Match Zip By Sch Name'!$A$2:$E$4714,5,FALSE)</f>
        <v>32725-3976</v>
      </c>
      <c r="G3243" s="5">
        <f>VLOOKUP(D3243,public_school_report!$D$1:$CI$3651,84,FALSE)</f>
        <v>823</v>
      </c>
      <c r="H3243" s="5" t="s">
        <v>2</v>
      </c>
      <c r="I3243" s="5">
        <v>52</v>
      </c>
      <c r="J3243" s="5">
        <v>50</v>
      </c>
      <c r="K3243" s="5">
        <v>47</v>
      </c>
      <c r="L3243" s="5">
        <v>56</v>
      </c>
      <c r="M3243" s="5">
        <v>47</v>
      </c>
      <c r="N3243" s="5">
        <v>41</v>
      </c>
      <c r="O3243" s="5">
        <v>53</v>
      </c>
      <c r="P3243" s="5"/>
      <c r="Q3243" s="5"/>
      <c r="R3243" s="5"/>
      <c r="S3243" s="5"/>
      <c r="T3243" s="5">
        <v>346</v>
      </c>
      <c r="U3243" s="5">
        <v>7</v>
      </c>
      <c r="V3243" s="5">
        <v>49</v>
      </c>
      <c r="W3243" s="5">
        <v>100</v>
      </c>
      <c r="X3243" s="5" t="s">
        <v>63</v>
      </c>
      <c r="Y3243" s="5" t="s">
        <v>63</v>
      </c>
      <c r="Z3243" s="5" t="s">
        <v>63</v>
      </c>
      <c r="AA3243" s="5" t="s">
        <v>72</v>
      </c>
      <c r="AB3243" s="5" t="s">
        <v>63</v>
      </c>
      <c r="AC3243" s="5" t="s">
        <v>62</v>
      </c>
      <c r="AD3243" s="5" t="s">
        <v>62</v>
      </c>
      <c r="AE3243" s="5" t="s">
        <v>64</v>
      </c>
      <c r="AF3243" s="5" t="s">
        <v>63</v>
      </c>
      <c r="AG3243" s="5" t="s">
        <v>62</v>
      </c>
      <c r="AH3243" s="5" t="s">
        <v>64</v>
      </c>
      <c r="AI3243" s="5" t="s">
        <v>64</v>
      </c>
      <c r="AJ3243" s="5" t="s">
        <v>64</v>
      </c>
      <c r="AK3243" s="5" t="s">
        <v>62</v>
      </c>
      <c r="AL3243" s="5" t="s">
        <v>64</v>
      </c>
      <c r="AM3243" s="5" t="s">
        <v>64</v>
      </c>
      <c r="AN3243" s="5" t="s">
        <v>64</v>
      </c>
      <c r="AO3243" s="5" t="s">
        <v>63</v>
      </c>
      <c r="AP3243" s="5" t="s">
        <v>64</v>
      </c>
      <c r="AQ3243" s="5" t="s">
        <v>64</v>
      </c>
      <c r="AR3243" s="5" t="s">
        <v>63</v>
      </c>
      <c r="AS3243" s="5" t="s">
        <v>65</v>
      </c>
      <c r="AT3243" s="5" t="s">
        <v>66</v>
      </c>
      <c r="AU3243" s="5" t="s">
        <v>67</v>
      </c>
      <c r="AV3243" s="5" t="s">
        <v>68</v>
      </c>
      <c r="AW3243" s="5" t="s">
        <v>65</v>
      </c>
      <c r="AX3243" s="5" t="s">
        <v>69</v>
      </c>
      <c r="AY3243" s="5">
        <v>60.4</v>
      </c>
      <c r="AZ3243" s="5">
        <v>82</v>
      </c>
    </row>
    <row r="3244" spans="1:52">
      <c r="A3244" s="5">
        <v>64</v>
      </c>
      <c r="B3244" s="5" t="s">
        <v>3223</v>
      </c>
      <c r="C3244" s="6">
        <v>1931</v>
      </c>
      <c r="D3244" s="5" t="s">
        <v>192</v>
      </c>
      <c r="E3244" s="5" t="str">
        <f>VLOOKUP(B3244,Region!$A$1:$B$76,2,FALSE)</f>
        <v>Region_3</v>
      </c>
      <c r="F3244" s="5" t="str">
        <f>VLOOKUP(D3244,'Used to Match Zip By Sch Name'!$A$2:$E$4714,5,FALSE)</f>
        <v>32927-4105</v>
      </c>
      <c r="G3244" s="5">
        <f>VLOOKUP(D3244,public_school_report!$D$1:$CI$3651,84,FALSE)</f>
        <v>539</v>
      </c>
      <c r="H3244" s="5" t="s">
        <v>6</v>
      </c>
      <c r="I3244" s="5">
        <v>53</v>
      </c>
      <c r="J3244" s="5">
        <v>60</v>
      </c>
      <c r="K3244" s="5">
        <v>44</v>
      </c>
      <c r="L3244" s="5">
        <v>56</v>
      </c>
      <c r="M3244" s="5">
        <v>59</v>
      </c>
      <c r="N3244" s="5">
        <v>50</v>
      </c>
      <c r="O3244" s="5">
        <v>62</v>
      </c>
      <c r="P3244" s="5"/>
      <c r="Q3244" s="5"/>
      <c r="R3244" s="5"/>
      <c r="S3244" s="5"/>
      <c r="T3244" s="5">
        <v>384</v>
      </c>
      <c r="U3244" s="5">
        <v>7</v>
      </c>
      <c r="V3244" s="5">
        <v>55</v>
      </c>
      <c r="W3244" s="5">
        <v>100</v>
      </c>
      <c r="X3244" s="5" t="s">
        <v>62</v>
      </c>
      <c r="Y3244" s="5" t="s">
        <v>63</v>
      </c>
      <c r="Z3244" s="5" t="s">
        <v>62</v>
      </c>
      <c r="AA3244" s="5" t="s">
        <v>63</v>
      </c>
      <c r="AB3244" s="5" t="s">
        <v>63</v>
      </c>
      <c r="AC3244" s="5" t="s">
        <v>62</v>
      </c>
      <c r="AD3244" s="5" t="s">
        <v>63</v>
      </c>
      <c r="AE3244" s="5" t="s">
        <v>63</v>
      </c>
      <c r="AF3244" s="5" t="s">
        <v>63</v>
      </c>
      <c r="AG3244" s="5" t="s">
        <v>62</v>
      </c>
      <c r="AH3244" s="5" t="s">
        <v>64</v>
      </c>
      <c r="AI3244" s="5" t="s">
        <v>62</v>
      </c>
      <c r="AJ3244" s="5" t="s">
        <v>64</v>
      </c>
      <c r="AK3244" s="5" t="s">
        <v>62</v>
      </c>
      <c r="AL3244" s="5" t="s">
        <v>64</v>
      </c>
      <c r="AM3244" s="5" t="s">
        <v>64</v>
      </c>
      <c r="AN3244" s="5" t="s">
        <v>64</v>
      </c>
      <c r="AO3244" s="5" t="s">
        <v>64</v>
      </c>
      <c r="AP3244" s="5" t="s">
        <v>64</v>
      </c>
      <c r="AQ3244" s="5" t="s">
        <v>64</v>
      </c>
      <c r="AR3244" s="5" t="s">
        <v>63</v>
      </c>
      <c r="AS3244" s="5" t="s">
        <v>65</v>
      </c>
      <c r="AT3244" s="5" t="s">
        <v>66</v>
      </c>
      <c r="AU3244" s="5" t="s">
        <v>67</v>
      </c>
      <c r="AV3244" s="5" t="s">
        <v>68</v>
      </c>
      <c r="AW3244" s="5" t="s">
        <v>65</v>
      </c>
      <c r="AX3244" s="5" t="s">
        <v>69</v>
      </c>
      <c r="AY3244" s="5">
        <v>54.1</v>
      </c>
      <c r="AZ3244" s="5">
        <v>80.2</v>
      </c>
    </row>
    <row r="3245" spans="1:52">
      <c r="A3245" s="5">
        <v>64</v>
      </c>
      <c r="B3245" s="5" t="s">
        <v>3223</v>
      </c>
      <c r="C3245" s="6">
        <v>2021</v>
      </c>
      <c r="D3245" s="5" t="s">
        <v>3239</v>
      </c>
      <c r="E3245" s="5" t="str">
        <f>VLOOKUP(B3245,Region!$A$1:$B$76,2,FALSE)</f>
        <v>Region_3</v>
      </c>
      <c r="F3245" s="5" t="str">
        <f>VLOOKUP(D3245,'Used to Match Zip By Sch Name'!$A$2:$E$4714,5,FALSE)</f>
        <v>32764-9621</v>
      </c>
      <c r="G3245" s="5">
        <f>VLOOKUP(D3245,public_school_report!$D$1:$CI$3651,84,FALSE)</f>
        <v>517</v>
      </c>
      <c r="H3245" s="5" t="s">
        <v>6</v>
      </c>
      <c r="I3245" s="5">
        <v>65</v>
      </c>
      <c r="J3245" s="5">
        <v>59</v>
      </c>
      <c r="K3245" s="5">
        <v>40</v>
      </c>
      <c r="L3245" s="5">
        <v>59</v>
      </c>
      <c r="M3245" s="5">
        <v>50</v>
      </c>
      <c r="N3245" s="5">
        <v>34</v>
      </c>
      <c r="O3245" s="5">
        <v>77</v>
      </c>
      <c r="P3245" s="5"/>
      <c r="Q3245" s="5"/>
      <c r="R3245" s="5"/>
      <c r="S3245" s="5"/>
      <c r="T3245" s="5">
        <v>384</v>
      </c>
      <c r="U3245" s="5">
        <v>7</v>
      </c>
      <c r="V3245" s="5">
        <v>55</v>
      </c>
      <c r="W3245" s="5">
        <v>100</v>
      </c>
      <c r="X3245" s="5" t="s">
        <v>62</v>
      </c>
      <c r="Y3245" s="5" t="s">
        <v>63</v>
      </c>
      <c r="Z3245" s="5" t="s">
        <v>63</v>
      </c>
      <c r="AA3245" s="5" t="s">
        <v>62</v>
      </c>
      <c r="AB3245" s="5" t="s">
        <v>62</v>
      </c>
      <c r="AC3245" s="5" t="s">
        <v>63</v>
      </c>
      <c r="AD3245" s="5" t="s">
        <v>63</v>
      </c>
      <c r="AE3245" s="5" t="s">
        <v>62</v>
      </c>
      <c r="AF3245" s="5" t="s">
        <v>64</v>
      </c>
      <c r="AG3245" s="5" t="s">
        <v>64</v>
      </c>
      <c r="AH3245" s="5" t="s">
        <v>64</v>
      </c>
      <c r="AI3245" s="5" t="s">
        <v>64</v>
      </c>
      <c r="AJ3245" s="5" t="s">
        <v>64</v>
      </c>
      <c r="AK3245" s="5" t="s">
        <v>64</v>
      </c>
      <c r="AL3245" s="5" t="s">
        <v>64</v>
      </c>
      <c r="AM3245" s="5" t="s">
        <v>64</v>
      </c>
      <c r="AN3245" s="5" t="s">
        <v>64</v>
      </c>
      <c r="AO3245" s="5" t="s">
        <v>62</v>
      </c>
      <c r="AP3245" s="5" t="s">
        <v>63</v>
      </c>
      <c r="AQ3245" s="5" t="s">
        <v>62</v>
      </c>
      <c r="AR3245" s="5" t="s">
        <v>64</v>
      </c>
      <c r="AS3245" s="5" t="s">
        <v>65</v>
      </c>
      <c r="AT3245" s="5" t="s">
        <v>66</v>
      </c>
      <c r="AU3245" s="5" t="s">
        <v>67</v>
      </c>
      <c r="AV3245" s="5" t="s">
        <v>68</v>
      </c>
      <c r="AW3245" s="5" t="s">
        <v>65</v>
      </c>
      <c r="AX3245" s="5" t="s">
        <v>69</v>
      </c>
      <c r="AY3245" s="5">
        <v>39.6</v>
      </c>
      <c r="AZ3245" s="5">
        <v>73.900000000000006</v>
      </c>
    </row>
    <row r="3246" spans="1:52">
      <c r="A3246" s="5">
        <v>64</v>
      </c>
      <c r="B3246" s="5" t="s">
        <v>3223</v>
      </c>
      <c r="C3246" s="6">
        <v>2451</v>
      </c>
      <c r="D3246" s="5" t="s">
        <v>3240</v>
      </c>
      <c r="E3246" s="5" t="str">
        <f>VLOOKUP(B3246,Region!$A$1:$B$76,2,FALSE)</f>
        <v>Region_3</v>
      </c>
      <c r="F3246" s="5" t="str">
        <f>VLOOKUP(D3246,'Used to Match Zip By Sch Name'!$A$2:$E$4714,5,FALSE)</f>
        <v>32114-1250</v>
      </c>
      <c r="G3246" s="5">
        <f>VLOOKUP(D3246,public_school_report!$D$1:$CI$3651,84,FALSE)</f>
        <v>715</v>
      </c>
      <c r="H3246" s="5" t="s">
        <v>4</v>
      </c>
      <c r="I3246" s="5">
        <v>33</v>
      </c>
      <c r="J3246" s="5">
        <v>44</v>
      </c>
      <c r="K3246" s="5">
        <v>42</v>
      </c>
      <c r="L3246" s="5">
        <v>35</v>
      </c>
      <c r="M3246" s="5">
        <v>45</v>
      </c>
      <c r="N3246" s="5">
        <v>42</v>
      </c>
      <c r="O3246" s="5">
        <v>34</v>
      </c>
      <c r="P3246" s="5"/>
      <c r="Q3246" s="5"/>
      <c r="R3246" s="5"/>
      <c r="S3246" s="5"/>
      <c r="T3246" s="5">
        <v>275</v>
      </c>
      <c r="U3246" s="5">
        <v>7</v>
      </c>
      <c r="V3246" s="5">
        <v>39</v>
      </c>
      <c r="W3246" s="5">
        <v>99</v>
      </c>
      <c r="X3246" s="5" t="s">
        <v>72</v>
      </c>
      <c r="Y3246" s="5" t="s">
        <v>72</v>
      </c>
      <c r="Z3246" s="5" t="s">
        <v>72</v>
      </c>
      <c r="AA3246" s="5" t="s">
        <v>72</v>
      </c>
      <c r="AB3246" s="5" t="s">
        <v>63</v>
      </c>
      <c r="AC3246" s="5" t="s">
        <v>63</v>
      </c>
      <c r="AD3246" s="5" t="s">
        <v>72</v>
      </c>
      <c r="AE3246" s="5" t="s">
        <v>63</v>
      </c>
      <c r="AF3246" s="5" t="s">
        <v>62</v>
      </c>
      <c r="AG3246" s="5" t="s">
        <v>63</v>
      </c>
      <c r="AH3246" s="5" t="s">
        <v>62</v>
      </c>
      <c r="AI3246" s="5" t="s">
        <v>63</v>
      </c>
      <c r="AJ3246" s="5" t="s">
        <v>63</v>
      </c>
      <c r="AK3246" s="5" t="s">
        <v>62</v>
      </c>
      <c r="AL3246" s="5" t="s">
        <v>63</v>
      </c>
      <c r="AM3246" s="5" t="s">
        <v>62</v>
      </c>
      <c r="AN3246" s="5" t="s">
        <v>62</v>
      </c>
      <c r="AO3246" s="5" t="s">
        <v>63</v>
      </c>
      <c r="AP3246" s="5" t="s">
        <v>72</v>
      </c>
      <c r="AQ3246" s="5" t="s">
        <v>63</v>
      </c>
      <c r="AR3246" s="5" t="s">
        <v>73</v>
      </c>
      <c r="AS3246" s="5" t="s">
        <v>65</v>
      </c>
      <c r="AT3246" s="5" t="s">
        <v>66</v>
      </c>
      <c r="AU3246" s="5" t="s">
        <v>67</v>
      </c>
      <c r="AV3246" s="5" t="s">
        <v>68</v>
      </c>
      <c r="AW3246" s="5" t="s">
        <v>65</v>
      </c>
      <c r="AX3246" s="5" t="s">
        <v>69</v>
      </c>
      <c r="AY3246" s="5">
        <v>87</v>
      </c>
      <c r="AZ3246" s="5">
        <v>96.1</v>
      </c>
    </row>
    <row r="3247" spans="1:52">
      <c r="A3247" s="5">
        <v>64</v>
      </c>
      <c r="B3247" s="5" t="s">
        <v>3223</v>
      </c>
      <c r="C3247" s="6">
        <v>2721</v>
      </c>
      <c r="D3247" s="5" t="s">
        <v>3241</v>
      </c>
      <c r="E3247" s="5" t="str">
        <f>VLOOKUP(B3247,Region!$A$1:$B$76,2,FALSE)</f>
        <v>Region_3</v>
      </c>
      <c r="F3247" s="5" t="str">
        <f>VLOOKUP(D3247,'Used to Match Zip By Sch Name'!$A$2:$E$4714,5,FALSE)</f>
        <v>32117-2022</v>
      </c>
      <c r="G3247" s="5">
        <f>VLOOKUP(D3247,public_school_report!$D$1:$CI$3651,84,FALSE)</f>
        <v>975</v>
      </c>
      <c r="H3247" s="5" t="s">
        <v>2</v>
      </c>
      <c r="I3247" s="5">
        <v>35</v>
      </c>
      <c r="J3247" s="5">
        <v>43</v>
      </c>
      <c r="K3247" s="5">
        <v>32</v>
      </c>
      <c r="L3247" s="5">
        <v>34</v>
      </c>
      <c r="M3247" s="5">
        <v>40</v>
      </c>
      <c r="N3247" s="5">
        <v>36</v>
      </c>
      <c r="O3247" s="5">
        <v>44</v>
      </c>
      <c r="P3247" s="5">
        <v>56</v>
      </c>
      <c r="Q3247" s="5">
        <v>85</v>
      </c>
      <c r="R3247" s="5"/>
      <c r="S3247" s="5"/>
      <c r="T3247" s="5">
        <v>405</v>
      </c>
      <c r="U3247" s="5">
        <v>9</v>
      </c>
      <c r="V3247" s="5">
        <v>45</v>
      </c>
      <c r="W3247" s="5">
        <v>99</v>
      </c>
      <c r="X3247" s="5" t="s">
        <v>63</v>
      </c>
      <c r="Y3247" s="5" t="s">
        <v>63</v>
      </c>
      <c r="Z3247" s="5" t="s">
        <v>63</v>
      </c>
      <c r="AA3247" s="5" t="s">
        <v>63</v>
      </c>
      <c r="AB3247" s="5" t="s">
        <v>72</v>
      </c>
      <c r="AC3247" s="5" t="s">
        <v>72</v>
      </c>
      <c r="AD3247" s="5" t="s">
        <v>72</v>
      </c>
      <c r="AE3247" s="5" t="s">
        <v>63</v>
      </c>
      <c r="AF3247" s="5" t="s">
        <v>63</v>
      </c>
      <c r="AG3247" s="5" t="s">
        <v>63</v>
      </c>
      <c r="AH3247" s="5" t="s">
        <v>64</v>
      </c>
      <c r="AI3247" s="5" t="s">
        <v>63</v>
      </c>
      <c r="AJ3247" s="5" t="s">
        <v>62</v>
      </c>
      <c r="AK3247" s="5" t="s">
        <v>63</v>
      </c>
      <c r="AL3247" s="5" t="s">
        <v>62</v>
      </c>
      <c r="AM3247" s="5" t="s">
        <v>62</v>
      </c>
      <c r="AN3247" s="5" t="s">
        <v>64</v>
      </c>
      <c r="AO3247" s="5" t="s">
        <v>62</v>
      </c>
      <c r="AP3247" s="5" t="s">
        <v>63</v>
      </c>
      <c r="AQ3247" s="5" t="s">
        <v>63</v>
      </c>
      <c r="AR3247" s="5" t="s">
        <v>72</v>
      </c>
      <c r="AS3247" s="5" t="s">
        <v>65</v>
      </c>
      <c r="AT3247" s="5" t="s">
        <v>66</v>
      </c>
      <c r="AU3247" s="5" t="s">
        <v>67</v>
      </c>
      <c r="AV3247" s="5" t="s">
        <v>68</v>
      </c>
      <c r="AW3247" s="5" t="s">
        <v>65</v>
      </c>
      <c r="AX3247" s="5" t="s">
        <v>86</v>
      </c>
      <c r="AY3247" s="5">
        <v>62.5</v>
      </c>
      <c r="AZ3247" s="5">
        <v>93.100000000000023</v>
      </c>
    </row>
    <row r="3248" spans="1:52">
      <c r="A3248" s="5">
        <v>64</v>
      </c>
      <c r="B3248" s="5" t="s">
        <v>3223</v>
      </c>
      <c r="C3248" s="6">
        <v>2734</v>
      </c>
      <c r="D3248" s="5" t="s">
        <v>3242</v>
      </c>
      <c r="E3248" s="5" t="str">
        <f>VLOOKUP(B3248,Region!$A$1:$B$76,2,FALSE)</f>
        <v>Region_3</v>
      </c>
      <c r="F3248" s="5" t="str">
        <f>VLOOKUP(D3248,'Used to Match Zip By Sch Name'!$A$2:$E$4714,5,FALSE)</f>
        <v>32124-1054</v>
      </c>
      <c r="G3248" s="5">
        <f>VLOOKUP(D3248,public_school_report!$D$1:$CI$3651,84,FALSE)</f>
        <v>586</v>
      </c>
      <c r="H3248" s="5" t="s">
        <v>4</v>
      </c>
      <c r="I3248" s="5">
        <v>45</v>
      </c>
      <c r="J3248" s="5">
        <v>45</v>
      </c>
      <c r="K3248" s="5">
        <v>37</v>
      </c>
      <c r="L3248" s="5">
        <v>41</v>
      </c>
      <c r="M3248" s="5">
        <v>33</v>
      </c>
      <c r="N3248" s="5">
        <v>30</v>
      </c>
      <c r="O3248" s="5">
        <v>49</v>
      </c>
      <c r="P3248" s="5"/>
      <c r="Q3248" s="5"/>
      <c r="R3248" s="5"/>
      <c r="S3248" s="5"/>
      <c r="T3248" s="5">
        <v>280</v>
      </c>
      <c r="U3248" s="5">
        <v>7</v>
      </c>
      <c r="V3248" s="5">
        <v>40</v>
      </c>
      <c r="W3248" s="5">
        <v>99</v>
      </c>
      <c r="X3248" s="5" t="s">
        <v>72</v>
      </c>
      <c r="Y3248" s="5" t="s">
        <v>72</v>
      </c>
      <c r="Z3248" s="5" t="s">
        <v>63</v>
      </c>
      <c r="AA3248" s="5" t="s">
        <v>63</v>
      </c>
      <c r="AB3248" s="5" t="s">
        <v>63</v>
      </c>
      <c r="AC3248" s="5" t="s">
        <v>62</v>
      </c>
      <c r="AD3248" s="5" t="s">
        <v>72</v>
      </c>
      <c r="AE3248" s="5" t="s">
        <v>63</v>
      </c>
      <c r="AF3248" s="5" t="s">
        <v>62</v>
      </c>
      <c r="AG3248" s="5" t="s">
        <v>63</v>
      </c>
      <c r="AH3248" s="5" t="s">
        <v>64</v>
      </c>
      <c r="AI3248" s="5" t="s">
        <v>64</v>
      </c>
      <c r="AJ3248" s="5" t="s">
        <v>64</v>
      </c>
      <c r="AK3248" s="5" t="s">
        <v>64</v>
      </c>
      <c r="AL3248" s="5" t="s">
        <v>64</v>
      </c>
      <c r="AM3248" s="5" t="s">
        <v>64</v>
      </c>
      <c r="AN3248" s="5" t="s">
        <v>64</v>
      </c>
      <c r="AO3248" s="5" t="s">
        <v>64</v>
      </c>
      <c r="AP3248" s="5" t="s">
        <v>63</v>
      </c>
      <c r="AQ3248" s="5" t="s">
        <v>63</v>
      </c>
      <c r="AR3248" s="5" t="s">
        <v>63</v>
      </c>
      <c r="AS3248" s="5" t="s">
        <v>65</v>
      </c>
      <c r="AT3248" s="5" t="s">
        <v>66</v>
      </c>
      <c r="AU3248" s="5" t="s">
        <v>67</v>
      </c>
      <c r="AV3248" s="5" t="s">
        <v>68</v>
      </c>
      <c r="AW3248" s="5" t="s">
        <v>65</v>
      </c>
      <c r="AX3248" s="5" t="s">
        <v>69</v>
      </c>
      <c r="AY3248" s="5">
        <v>58.3</v>
      </c>
      <c r="AZ3248" s="5">
        <v>82.399999999999977</v>
      </c>
    </row>
    <row r="3249" spans="1:52">
      <c r="A3249" s="5">
        <v>64</v>
      </c>
      <c r="B3249" s="5" t="s">
        <v>3223</v>
      </c>
      <c r="C3249" s="6">
        <v>3234</v>
      </c>
      <c r="D3249" s="5" t="s">
        <v>3243</v>
      </c>
      <c r="E3249" s="5" t="str">
        <f>VLOOKUP(B3249,Region!$A$1:$B$76,2,FALSE)</f>
        <v>Region_3</v>
      </c>
      <c r="F3249" s="5" t="str">
        <f>VLOOKUP(D3249,'Used to Match Zip By Sch Name'!$A$2:$E$4714,5,FALSE)</f>
        <v>32118-5713</v>
      </c>
      <c r="G3249" s="5">
        <f>VLOOKUP(D3249,public_school_report!$D$1:$CI$3651,84,FALSE)</f>
        <v>443</v>
      </c>
      <c r="H3249" s="5" t="s">
        <v>6</v>
      </c>
      <c r="I3249" s="5">
        <v>62</v>
      </c>
      <c r="J3249" s="5">
        <v>54</v>
      </c>
      <c r="K3249" s="5">
        <v>50</v>
      </c>
      <c r="L3249" s="5">
        <v>55</v>
      </c>
      <c r="M3249" s="5">
        <v>56</v>
      </c>
      <c r="N3249" s="5">
        <v>38</v>
      </c>
      <c r="O3249" s="5">
        <v>58</v>
      </c>
      <c r="P3249" s="5"/>
      <c r="Q3249" s="5"/>
      <c r="R3249" s="5"/>
      <c r="S3249" s="5"/>
      <c r="T3249" s="5">
        <v>373</v>
      </c>
      <c r="U3249" s="5">
        <v>7</v>
      </c>
      <c r="V3249" s="5">
        <v>53</v>
      </c>
      <c r="W3249" s="5">
        <v>99</v>
      </c>
      <c r="X3249" s="5" t="s">
        <v>63</v>
      </c>
      <c r="Y3249" s="5" t="s">
        <v>63</v>
      </c>
      <c r="Z3249" s="5" t="s">
        <v>63</v>
      </c>
      <c r="AA3249" s="5" t="s">
        <v>62</v>
      </c>
      <c r="AB3249" s="5" t="s">
        <v>63</v>
      </c>
      <c r="AC3249" s="5" t="s">
        <v>62</v>
      </c>
      <c r="AD3249" s="5" t="s">
        <v>62</v>
      </c>
      <c r="AE3249" s="5" t="s">
        <v>64</v>
      </c>
      <c r="AF3249" s="5" t="s">
        <v>62</v>
      </c>
      <c r="AG3249" s="5" t="s">
        <v>64</v>
      </c>
      <c r="AH3249" s="5" t="s">
        <v>62</v>
      </c>
      <c r="AI3249" s="5" t="s">
        <v>64</v>
      </c>
      <c r="AJ3249" s="5" t="s">
        <v>64</v>
      </c>
      <c r="AK3249" s="5" t="s">
        <v>64</v>
      </c>
      <c r="AL3249" s="5" t="s">
        <v>64</v>
      </c>
      <c r="AM3249" s="5" t="s">
        <v>64</v>
      </c>
      <c r="AN3249" s="5" t="s">
        <v>64</v>
      </c>
      <c r="AO3249" s="5" t="s">
        <v>64</v>
      </c>
      <c r="AP3249" s="5" t="s">
        <v>62</v>
      </c>
      <c r="AQ3249" s="5" t="s">
        <v>64</v>
      </c>
      <c r="AR3249" s="5" t="s">
        <v>63</v>
      </c>
      <c r="AS3249" s="5" t="s">
        <v>65</v>
      </c>
      <c r="AT3249" s="5" t="s">
        <v>66</v>
      </c>
      <c r="AU3249" s="5" t="s">
        <v>67</v>
      </c>
      <c r="AV3249" s="5" t="s">
        <v>68</v>
      </c>
      <c r="AW3249" s="5" t="s">
        <v>65</v>
      </c>
      <c r="AX3249" s="5" t="s">
        <v>69</v>
      </c>
      <c r="AY3249" s="5">
        <v>35.299999999999997</v>
      </c>
      <c r="AZ3249" s="5">
        <v>72.2</v>
      </c>
    </row>
    <row r="3250" spans="1:52">
      <c r="A3250" s="5">
        <v>64</v>
      </c>
      <c r="B3250" s="5" t="s">
        <v>3223</v>
      </c>
      <c r="C3250" s="6">
        <v>3251</v>
      </c>
      <c r="D3250" s="5" t="s">
        <v>129</v>
      </c>
      <c r="E3250" s="5" t="str">
        <f>VLOOKUP(B3250,Region!$A$1:$B$76,2,FALSE)</f>
        <v>Region_3</v>
      </c>
      <c r="F3250" s="5" t="str">
        <f>VLOOKUP(D3250,'Used to Match Zip By Sch Name'!$A$2:$E$4714,5,FALSE)</f>
        <v>32040-4220</v>
      </c>
      <c r="G3250" s="5">
        <f>VLOOKUP(D3250,public_school_report!$D$1:$CI$3651,84,FALSE)</f>
        <v>594</v>
      </c>
      <c r="H3250" s="5" t="s">
        <v>4</v>
      </c>
      <c r="I3250" s="5">
        <v>38</v>
      </c>
      <c r="J3250" s="5">
        <v>45</v>
      </c>
      <c r="K3250" s="5">
        <v>38</v>
      </c>
      <c r="L3250" s="5">
        <v>37</v>
      </c>
      <c r="M3250" s="5">
        <v>34</v>
      </c>
      <c r="N3250" s="5">
        <v>15</v>
      </c>
      <c r="O3250" s="5">
        <v>42</v>
      </c>
      <c r="P3250" s="5"/>
      <c r="Q3250" s="5"/>
      <c r="R3250" s="5"/>
      <c r="S3250" s="5"/>
      <c r="T3250" s="5">
        <v>249</v>
      </c>
      <c r="U3250" s="5">
        <v>7</v>
      </c>
      <c r="V3250" s="5">
        <v>36</v>
      </c>
      <c r="W3250" s="5">
        <v>100</v>
      </c>
      <c r="X3250" s="5" t="s">
        <v>72</v>
      </c>
      <c r="Y3250" s="5" t="s">
        <v>72</v>
      </c>
      <c r="Z3250" s="5" t="s">
        <v>63</v>
      </c>
      <c r="AA3250" s="5" t="s">
        <v>63</v>
      </c>
      <c r="AB3250" s="5" t="s">
        <v>63</v>
      </c>
      <c r="AC3250" s="5" t="s">
        <v>62</v>
      </c>
      <c r="AD3250" s="5" t="s">
        <v>64</v>
      </c>
      <c r="AE3250" s="5" t="s">
        <v>62</v>
      </c>
      <c r="AF3250" s="5" t="s">
        <v>63</v>
      </c>
      <c r="AG3250" s="5" t="s">
        <v>63</v>
      </c>
      <c r="AH3250" s="5" t="s">
        <v>62</v>
      </c>
      <c r="AI3250" s="5" t="s">
        <v>63</v>
      </c>
      <c r="AJ3250" s="5" t="s">
        <v>63</v>
      </c>
      <c r="AK3250" s="5" t="s">
        <v>62</v>
      </c>
      <c r="AL3250" s="5" t="s">
        <v>64</v>
      </c>
      <c r="AM3250" s="5" t="s">
        <v>64</v>
      </c>
      <c r="AN3250" s="5" t="s">
        <v>63</v>
      </c>
      <c r="AO3250" s="5" t="s">
        <v>63</v>
      </c>
      <c r="AP3250" s="5" t="s">
        <v>63</v>
      </c>
      <c r="AQ3250" s="5" t="s">
        <v>63</v>
      </c>
      <c r="AR3250" s="5" t="s">
        <v>72</v>
      </c>
      <c r="AS3250" s="5" t="s">
        <v>65</v>
      </c>
      <c r="AT3250" s="5" t="s">
        <v>66</v>
      </c>
      <c r="AU3250" s="5" t="s">
        <v>67</v>
      </c>
      <c r="AV3250" s="5" t="s">
        <v>68</v>
      </c>
      <c r="AW3250" s="5" t="s">
        <v>65</v>
      </c>
      <c r="AX3250" s="5" t="s">
        <v>69</v>
      </c>
      <c r="AY3250" s="5">
        <v>82.8</v>
      </c>
      <c r="AZ3250" s="5">
        <v>97.6</v>
      </c>
    </row>
    <row r="3251" spans="1:52">
      <c r="A3251" s="5">
        <v>64</v>
      </c>
      <c r="B3251" s="5" t="s">
        <v>3223</v>
      </c>
      <c r="C3251" s="6">
        <v>3431</v>
      </c>
      <c r="D3251" s="5" t="s">
        <v>3244</v>
      </c>
      <c r="E3251" s="5" t="str">
        <f>VLOOKUP(B3251,Region!$A$1:$B$76,2,FALSE)</f>
        <v>Region_3</v>
      </c>
      <c r="F3251" s="5" t="str">
        <f>VLOOKUP(D3251,'Used to Match Zip By Sch Name'!$A$2:$E$4714,5,FALSE)</f>
        <v>32129-4134</v>
      </c>
      <c r="G3251" s="5">
        <f>VLOOKUP(D3251,public_school_report!$D$1:$CI$3651,84,FALSE)</f>
        <v>1170</v>
      </c>
      <c r="H3251" s="5" t="s">
        <v>2</v>
      </c>
      <c r="I3251" s="5">
        <v>58</v>
      </c>
      <c r="J3251" s="5">
        <v>56</v>
      </c>
      <c r="K3251" s="5">
        <v>47</v>
      </c>
      <c r="L3251" s="5">
        <v>66</v>
      </c>
      <c r="M3251" s="5">
        <v>57</v>
      </c>
      <c r="N3251" s="5">
        <v>52</v>
      </c>
      <c r="O3251" s="5">
        <v>65</v>
      </c>
      <c r="P3251" s="5">
        <v>81</v>
      </c>
      <c r="Q3251" s="5">
        <v>82</v>
      </c>
      <c r="R3251" s="5"/>
      <c r="S3251" s="5"/>
      <c r="T3251" s="5">
        <v>564</v>
      </c>
      <c r="U3251" s="5">
        <v>9</v>
      </c>
      <c r="V3251" s="5">
        <v>63</v>
      </c>
      <c r="W3251" s="5">
        <v>99</v>
      </c>
      <c r="X3251" s="5" t="s">
        <v>64</v>
      </c>
      <c r="Y3251" s="5" t="s">
        <v>64</v>
      </c>
      <c r="Z3251" s="5" t="s">
        <v>62</v>
      </c>
      <c r="AA3251" s="5" t="s">
        <v>63</v>
      </c>
      <c r="AB3251" s="5" t="s">
        <v>64</v>
      </c>
      <c r="AC3251" s="5" t="s">
        <v>62</v>
      </c>
      <c r="AD3251" s="5" t="s">
        <v>64</v>
      </c>
      <c r="AE3251" s="5" t="s">
        <v>64</v>
      </c>
      <c r="AF3251" s="5" t="s">
        <v>64</v>
      </c>
      <c r="AG3251" s="5" t="s">
        <v>64</v>
      </c>
      <c r="AH3251" s="5" t="s">
        <v>64</v>
      </c>
      <c r="AI3251" s="5" t="s">
        <v>64</v>
      </c>
      <c r="AJ3251" s="5" t="s">
        <v>64</v>
      </c>
      <c r="AK3251" s="5" t="s">
        <v>64</v>
      </c>
      <c r="AL3251" s="5" t="s">
        <v>62</v>
      </c>
      <c r="AM3251" s="5" t="s">
        <v>64</v>
      </c>
      <c r="AN3251" s="5" t="s">
        <v>64</v>
      </c>
      <c r="AO3251" s="5" t="s">
        <v>64</v>
      </c>
      <c r="AP3251" s="5" t="s">
        <v>63</v>
      </c>
      <c r="AQ3251" s="5" t="s">
        <v>64</v>
      </c>
      <c r="AR3251" s="5" t="s">
        <v>63</v>
      </c>
      <c r="AS3251" s="5" t="s">
        <v>65</v>
      </c>
      <c r="AT3251" s="5" t="s">
        <v>66</v>
      </c>
      <c r="AU3251" s="5" t="s">
        <v>67</v>
      </c>
      <c r="AV3251" s="5" t="s">
        <v>67</v>
      </c>
      <c r="AW3251" s="5" t="s">
        <v>65</v>
      </c>
      <c r="AX3251" s="5" t="s">
        <v>78</v>
      </c>
      <c r="AY3251" s="5">
        <v>28.5</v>
      </c>
      <c r="AZ3251" s="5">
        <v>61.1</v>
      </c>
    </row>
    <row r="3252" spans="1:52">
      <c r="A3252" s="5">
        <v>64</v>
      </c>
      <c r="B3252" s="5" t="s">
        <v>3223</v>
      </c>
      <c r="C3252" s="6">
        <v>3436</v>
      </c>
      <c r="D3252" s="5" t="s">
        <v>3245</v>
      </c>
      <c r="E3252" s="5" t="str">
        <f>VLOOKUP(B3252,Region!$A$1:$B$76,2,FALSE)</f>
        <v>Region_3</v>
      </c>
      <c r="F3252" s="5" t="str">
        <f>VLOOKUP(D3252,'Used to Match Zip By Sch Name'!$A$2:$E$4714,5,FALSE)</f>
        <v>32114-2816</v>
      </c>
      <c r="G3252" s="5" t="e">
        <f>VLOOKUP(D3252,public_school_report!$D$1:$CI$3651,84,FALSE)</f>
        <v>#N/A</v>
      </c>
      <c r="H3252" s="5"/>
      <c r="I3252" s="5">
        <v>40</v>
      </c>
      <c r="J3252" s="5">
        <v>45</v>
      </c>
      <c r="K3252" s="5">
        <v>35</v>
      </c>
      <c r="L3252" s="5">
        <v>35</v>
      </c>
      <c r="M3252" s="5">
        <v>38</v>
      </c>
      <c r="N3252" s="5">
        <v>33</v>
      </c>
      <c r="O3252" s="5">
        <v>59</v>
      </c>
      <c r="P3252" s="5">
        <v>60</v>
      </c>
      <c r="Q3252" s="5"/>
      <c r="R3252" s="5">
        <v>84</v>
      </c>
      <c r="S3252" s="5">
        <v>33</v>
      </c>
      <c r="T3252" s="5">
        <v>462</v>
      </c>
      <c r="U3252" s="5">
        <v>10</v>
      </c>
      <c r="V3252" s="5">
        <v>46</v>
      </c>
      <c r="W3252" s="5">
        <v>97</v>
      </c>
      <c r="X3252" s="5" t="s">
        <v>63</v>
      </c>
      <c r="Y3252" s="5" t="s">
        <v>63</v>
      </c>
      <c r="Z3252" s="5" t="s">
        <v>63</v>
      </c>
      <c r="AA3252" s="5" t="s">
        <v>63</v>
      </c>
      <c r="AB3252" s="5" t="s">
        <v>62</v>
      </c>
      <c r="AC3252" s="5" t="s">
        <v>63</v>
      </c>
      <c r="AD3252" s="5" t="s">
        <v>62</v>
      </c>
      <c r="AE3252" s="5" t="s">
        <v>63</v>
      </c>
      <c r="AF3252" s="5" t="s">
        <v>62</v>
      </c>
      <c r="AG3252" s="5" t="s">
        <v>72</v>
      </c>
      <c r="AH3252" s="5" t="s">
        <v>72</v>
      </c>
      <c r="AI3252" s="5" t="s">
        <v>63</v>
      </c>
      <c r="AJ3252" s="5" t="s">
        <v>72</v>
      </c>
      <c r="AK3252" s="5" t="s">
        <v>63</v>
      </c>
      <c r="AL3252" s="5" t="s">
        <v>63</v>
      </c>
      <c r="AM3252" s="5" t="s">
        <v>63</v>
      </c>
      <c r="AN3252" s="5" t="s">
        <v>63</v>
      </c>
      <c r="AO3252" s="5" t="s">
        <v>63</v>
      </c>
      <c r="AP3252" s="5" t="s">
        <v>63</v>
      </c>
      <c r="AQ3252" s="5" t="s">
        <v>63</v>
      </c>
      <c r="AR3252" s="5" t="s">
        <v>63</v>
      </c>
      <c r="AS3252" s="5" t="s">
        <v>65</v>
      </c>
      <c r="AT3252" s="5" t="s">
        <v>66</v>
      </c>
      <c r="AU3252" s="5" t="s">
        <v>67</v>
      </c>
      <c r="AV3252" s="5" t="s">
        <v>68</v>
      </c>
      <c r="AW3252" s="5" t="s">
        <v>65</v>
      </c>
      <c r="AX3252" s="5" t="s">
        <v>82</v>
      </c>
      <c r="AY3252" s="5">
        <v>56.6</v>
      </c>
      <c r="AZ3252" s="5">
        <v>70.8</v>
      </c>
    </row>
    <row r="3253" spans="1:52">
      <c r="A3253" s="5">
        <v>64</v>
      </c>
      <c r="B3253" s="5" t="s">
        <v>3223</v>
      </c>
      <c r="C3253" s="6">
        <v>3451</v>
      </c>
      <c r="D3253" s="5" t="s">
        <v>392</v>
      </c>
      <c r="E3253" s="5" t="str">
        <f>VLOOKUP(B3253,Region!$A$1:$B$76,2,FALSE)</f>
        <v>Region_3</v>
      </c>
      <c r="F3253" s="5" t="str">
        <f>VLOOKUP(D3253,'Used to Match Zip By Sch Name'!$A$2:$E$4714,5,FALSE)</f>
        <v>33322-3735</v>
      </c>
      <c r="G3253" s="5">
        <f>VLOOKUP(D3253,public_school_report!$D$1:$CI$3651,84,FALSE)</f>
        <v>552</v>
      </c>
      <c r="H3253" s="5" t="s">
        <v>6</v>
      </c>
      <c r="I3253" s="5">
        <v>65</v>
      </c>
      <c r="J3253" s="5">
        <v>55</v>
      </c>
      <c r="K3253" s="5">
        <v>47</v>
      </c>
      <c r="L3253" s="5">
        <v>69</v>
      </c>
      <c r="M3253" s="5">
        <v>59</v>
      </c>
      <c r="N3253" s="5">
        <v>53</v>
      </c>
      <c r="O3253" s="5">
        <v>65</v>
      </c>
      <c r="P3253" s="5"/>
      <c r="Q3253" s="5"/>
      <c r="R3253" s="5"/>
      <c r="S3253" s="5"/>
      <c r="T3253" s="5">
        <v>413</v>
      </c>
      <c r="U3253" s="5">
        <v>7</v>
      </c>
      <c r="V3253" s="5">
        <v>59</v>
      </c>
      <c r="W3253" s="5">
        <v>100</v>
      </c>
      <c r="X3253" s="5" t="s">
        <v>62</v>
      </c>
      <c r="Y3253" s="5" t="s">
        <v>63</v>
      </c>
      <c r="Z3253" s="5" t="s">
        <v>64</v>
      </c>
      <c r="AA3253" s="5" t="s">
        <v>62</v>
      </c>
      <c r="AB3253" s="5" t="s">
        <v>64</v>
      </c>
      <c r="AC3253" s="5" t="s">
        <v>63</v>
      </c>
      <c r="AD3253" s="5" t="s">
        <v>62</v>
      </c>
      <c r="AE3253" s="5" t="s">
        <v>64</v>
      </c>
      <c r="AF3253" s="5" t="s">
        <v>64</v>
      </c>
      <c r="AG3253" s="5" t="s">
        <v>62</v>
      </c>
      <c r="AH3253" s="5" t="s">
        <v>64</v>
      </c>
      <c r="AI3253" s="5" t="s">
        <v>64</v>
      </c>
      <c r="AJ3253" s="5" t="s">
        <v>64</v>
      </c>
      <c r="AK3253" s="5" t="s">
        <v>64</v>
      </c>
      <c r="AL3253" s="5" t="s">
        <v>62</v>
      </c>
      <c r="AM3253" s="5" t="s">
        <v>64</v>
      </c>
      <c r="AN3253" s="5" t="s">
        <v>64</v>
      </c>
      <c r="AO3253" s="5" t="s">
        <v>62</v>
      </c>
      <c r="AP3253" s="5" t="s">
        <v>63</v>
      </c>
      <c r="AQ3253" s="5" t="s">
        <v>64</v>
      </c>
      <c r="AR3253" s="5" t="s">
        <v>63</v>
      </c>
      <c r="AS3253" s="5" t="s">
        <v>65</v>
      </c>
      <c r="AT3253" s="5" t="s">
        <v>66</v>
      </c>
      <c r="AU3253" s="5" t="s">
        <v>67</v>
      </c>
      <c r="AV3253" s="5" t="s">
        <v>68</v>
      </c>
      <c r="AW3253" s="5" t="s">
        <v>65</v>
      </c>
      <c r="AX3253" s="5" t="s">
        <v>69</v>
      </c>
      <c r="AY3253" s="5">
        <v>42.8</v>
      </c>
      <c r="AZ3253" s="5">
        <v>64.8</v>
      </c>
    </row>
    <row r="3254" spans="1:52">
      <c r="A3254" s="5">
        <v>64</v>
      </c>
      <c r="B3254" s="5" t="s">
        <v>3223</v>
      </c>
      <c r="C3254" s="6">
        <v>3631</v>
      </c>
      <c r="D3254" s="5" t="s">
        <v>3246</v>
      </c>
      <c r="E3254" s="5" t="str">
        <f>VLOOKUP(B3254,Region!$A$1:$B$76,2,FALSE)</f>
        <v>Region_3</v>
      </c>
      <c r="F3254" s="5" t="str">
        <f>VLOOKUP(D3254,'Used to Match Zip By Sch Name'!$A$2:$E$4714,5,FALSE)</f>
        <v>32724-2928</v>
      </c>
      <c r="G3254" s="5">
        <f>VLOOKUP(D3254,public_school_report!$D$1:$CI$3651,84,FALSE)</f>
        <v>589</v>
      </c>
      <c r="H3254" s="5" t="s">
        <v>4</v>
      </c>
      <c r="I3254" s="5">
        <v>59</v>
      </c>
      <c r="J3254" s="5">
        <v>53</v>
      </c>
      <c r="K3254" s="5">
        <v>47</v>
      </c>
      <c r="L3254" s="5">
        <v>59</v>
      </c>
      <c r="M3254" s="5">
        <v>60</v>
      </c>
      <c r="N3254" s="5">
        <v>41</v>
      </c>
      <c r="O3254" s="5">
        <v>47</v>
      </c>
      <c r="P3254" s="5"/>
      <c r="Q3254" s="5"/>
      <c r="R3254" s="5"/>
      <c r="S3254" s="5"/>
      <c r="T3254" s="5">
        <v>366</v>
      </c>
      <c r="U3254" s="5">
        <v>7</v>
      </c>
      <c r="V3254" s="5">
        <v>52</v>
      </c>
      <c r="W3254" s="5">
        <v>99</v>
      </c>
      <c r="X3254" s="5" t="s">
        <v>63</v>
      </c>
      <c r="Y3254" s="5" t="s">
        <v>63</v>
      </c>
      <c r="Z3254" s="5" t="s">
        <v>63</v>
      </c>
      <c r="AA3254" s="5" t="s">
        <v>63</v>
      </c>
      <c r="AB3254" s="5" t="s">
        <v>62</v>
      </c>
      <c r="AC3254" s="5" t="s">
        <v>63</v>
      </c>
      <c r="AD3254" s="5" t="s">
        <v>62</v>
      </c>
      <c r="AE3254" s="5" t="s">
        <v>64</v>
      </c>
      <c r="AF3254" s="5" t="s">
        <v>62</v>
      </c>
      <c r="AG3254" s="5" t="s">
        <v>64</v>
      </c>
      <c r="AH3254" s="5" t="s">
        <v>64</v>
      </c>
      <c r="AI3254" s="5" t="s">
        <v>64</v>
      </c>
      <c r="AJ3254" s="5" t="s">
        <v>64</v>
      </c>
      <c r="AK3254" s="5" t="s">
        <v>64</v>
      </c>
      <c r="AL3254" s="5" t="s">
        <v>64</v>
      </c>
      <c r="AM3254" s="5" t="s">
        <v>64</v>
      </c>
      <c r="AN3254" s="5" t="s">
        <v>64</v>
      </c>
      <c r="AO3254" s="5" t="s">
        <v>64</v>
      </c>
      <c r="AP3254" s="5" t="s">
        <v>62</v>
      </c>
      <c r="AQ3254" s="5" t="s">
        <v>64</v>
      </c>
      <c r="AR3254" s="5" t="s">
        <v>63</v>
      </c>
      <c r="AS3254" s="5" t="s">
        <v>65</v>
      </c>
      <c r="AT3254" s="5" t="s">
        <v>66</v>
      </c>
      <c r="AU3254" s="5" t="s">
        <v>67</v>
      </c>
      <c r="AV3254" s="5" t="s">
        <v>68</v>
      </c>
      <c r="AW3254" s="5" t="s">
        <v>65</v>
      </c>
      <c r="AX3254" s="5" t="s">
        <v>69</v>
      </c>
      <c r="AY3254" s="5">
        <v>38.1</v>
      </c>
      <c r="AZ3254" s="5">
        <v>68.100000000000023</v>
      </c>
    </row>
    <row r="3255" spans="1:52">
      <c r="A3255" s="5">
        <v>64</v>
      </c>
      <c r="B3255" s="5" t="s">
        <v>3223</v>
      </c>
      <c r="C3255" s="6">
        <v>3651</v>
      </c>
      <c r="D3255" s="5" t="s">
        <v>3247</v>
      </c>
      <c r="E3255" s="5" t="str">
        <f>VLOOKUP(B3255,Region!$A$1:$B$76,2,FALSE)</f>
        <v>Region_3</v>
      </c>
      <c r="F3255" s="5" t="str">
        <f>VLOOKUP(D3255,'Used to Match Zip By Sch Name'!$A$2:$E$4714,5,FALSE)</f>
        <v>32141-5832</v>
      </c>
      <c r="G3255" s="5">
        <f>VLOOKUP(D3255,public_school_report!$D$1:$CI$3651,84,FALSE)</f>
        <v>616</v>
      </c>
      <c r="H3255" s="5" t="s">
        <v>4</v>
      </c>
      <c r="I3255" s="5">
        <v>63</v>
      </c>
      <c r="J3255" s="5">
        <v>60</v>
      </c>
      <c r="K3255" s="5">
        <v>53</v>
      </c>
      <c r="L3255" s="5">
        <v>64</v>
      </c>
      <c r="M3255" s="5">
        <v>57</v>
      </c>
      <c r="N3255" s="5">
        <v>44</v>
      </c>
      <c r="O3255" s="5">
        <v>62</v>
      </c>
      <c r="P3255" s="5"/>
      <c r="Q3255" s="5"/>
      <c r="R3255" s="5"/>
      <c r="S3255" s="5"/>
      <c r="T3255" s="5">
        <v>403</v>
      </c>
      <c r="U3255" s="5">
        <v>7</v>
      </c>
      <c r="V3255" s="5">
        <v>58</v>
      </c>
      <c r="W3255" s="5">
        <v>100</v>
      </c>
      <c r="X3255" s="5" t="s">
        <v>62</v>
      </c>
      <c r="Y3255" s="5" t="s">
        <v>62</v>
      </c>
      <c r="Z3255" s="5" t="s">
        <v>63</v>
      </c>
      <c r="AA3255" s="5" t="s">
        <v>62</v>
      </c>
      <c r="AB3255" s="5" t="s">
        <v>63</v>
      </c>
      <c r="AC3255" s="5" t="s">
        <v>72</v>
      </c>
      <c r="AD3255" s="5" t="s">
        <v>63</v>
      </c>
      <c r="AE3255" s="5" t="s">
        <v>62</v>
      </c>
      <c r="AF3255" s="5" t="s">
        <v>64</v>
      </c>
      <c r="AG3255" s="5" t="s">
        <v>62</v>
      </c>
      <c r="AH3255" s="5" t="s">
        <v>64</v>
      </c>
      <c r="AI3255" s="5" t="s">
        <v>64</v>
      </c>
      <c r="AJ3255" s="5" t="s">
        <v>64</v>
      </c>
      <c r="AK3255" s="5" t="s">
        <v>64</v>
      </c>
      <c r="AL3255" s="5" t="s">
        <v>64</v>
      </c>
      <c r="AM3255" s="5" t="s">
        <v>62</v>
      </c>
      <c r="AN3255" s="5" t="s">
        <v>64</v>
      </c>
      <c r="AO3255" s="5" t="s">
        <v>63</v>
      </c>
      <c r="AP3255" s="5" t="s">
        <v>62</v>
      </c>
      <c r="AQ3255" s="5" t="s">
        <v>64</v>
      </c>
      <c r="AR3255" s="5" t="s">
        <v>62</v>
      </c>
      <c r="AS3255" s="5" t="s">
        <v>65</v>
      </c>
      <c r="AT3255" s="5" t="s">
        <v>66</v>
      </c>
      <c r="AU3255" s="5" t="s">
        <v>67</v>
      </c>
      <c r="AV3255" s="5" t="s">
        <v>68</v>
      </c>
      <c r="AW3255" s="5" t="s">
        <v>65</v>
      </c>
      <c r="AX3255" s="5" t="s">
        <v>69</v>
      </c>
      <c r="AY3255" s="5">
        <v>16.600000000000001</v>
      </c>
      <c r="AZ3255" s="5">
        <v>75.3</v>
      </c>
    </row>
    <row r="3256" spans="1:52">
      <c r="A3256" s="5">
        <v>64</v>
      </c>
      <c r="B3256" s="5" t="s">
        <v>3223</v>
      </c>
      <c r="C3256" s="6">
        <v>3697</v>
      </c>
      <c r="D3256" s="5" t="s">
        <v>3248</v>
      </c>
      <c r="E3256" s="5" t="str">
        <f>VLOOKUP(B3256,Region!$A$1:$B$76,2,FALSE)</f>
        <v>Region_3</v>
      </c>
      <c r="F3256" s="5" t="str">
        <f>VLOOKUP(D3256,'Used to Match Zip By Sch Name'!$A$2:$E$4714,5,FALSE)</f>
        <v>32132-2248</v>
      </c>
      <c r="G3256" s="5">
        <f>VLOOKUP(D3256,public_school_report!$D$1:$CI$3651,84,FALSE)</f>
        <v>595</v>
      </c>
      <c r="H3256" s="5" t="s">
        <v>4</v>
      </c>
      <c r="I3256" s="5">
        <v>48</v>
      </c>
      <c r="J3256" s="5">
        <v>49</v>
      </c>
      <c r="K3256" s="5">
        <v>30</v>
      </c>
      <c r="L3256" s="5">
        <v>55</v>
      </c>
      <c r="M3256" s="5">
        <v>52</v>
      </c>
      <c r="N3256" s="5">
        <v>36</v>
      </c>
      <c r="O3256" s="5">
        <v>55</v>
      </c>
      <c r="P3256" s="5"/>
      <c r="Q3256" s="5"/>
      <c r="R3256" s="5"/>
      <c r="S3256" s="5"/>
      <c r="T3256" s="5">
        <v>325</v>
      </c>
      <c r="U3256" s="5">
        <v>7</v>
      </c>
      <c r="V3256" s="5">
        <v>46</v>
      </c>
      <c r="W3256" s="5">
        <v>100</v>
      </c>
      <c r="X3256" s="5" t="s">
        <v>63</v>
      </c>
      <c r="Y3256" s="5" t="s">
        <v>63</v>
      </c>
      <c r="Z3256" s="5" t="s">
        <v>63</v>
      </c>
      <c r="AA3256" s="5" t="s">
        <v>63</v>
      </c>
      <c r="AB3256" s="5" t="s">
        <v>63</v>
      </c>
      <c r="AC3256" s="5" t="s">
        <v>63</v>
      </c>
      <c r="AD3256" s="5" t="s">
        <v>63</v>
      </c>
      <c r="AE3256" s="5" t="s">
        <v>62</v>
      </c>
      <c r="AF3256" s="5" t="s">
        <v>72</v>
      </c>
      <c r="AG3256" s="5" t="s">
        <v>63</v>
      </c>
      <c r="AH3256" s="5" t="s">
        <v>62</v>
      </c>
      <c r="AI3256" s="5" t="s">
        <v>64</v>
      </c>
      <c r="AJ3256" s="5" t="s">
        <v>64</v>
      </c>
      <c r="AK3256" s="5" t="s">
        <v>62</v>
      </c>
      <c r="AL3256" s="5" t="s">
        <v>62</v>
      </c>
      <c r="AM3256" s="5" t="s">
        <v>64</v>
      </c>
      <c r="AN3256" s="5" t="s">
        <v>62</v>
      </c>
      <c r="AO3256" s="5" t="s">
        <v>62</v>
      </c>
      <c r="AP3256" s="5" t="s">
        <v>64</v>
      </c>
      <c r="AQ3256" s="5" t="s">
        <v>63</v>
      </c>
      <c r="AR3256" s="5" t="s">
        <v>63</v>
      </c>
      <c r="AS3256" s="5" t="s">
        <v>65</v>
      </c>
      <c r="AT3256" s="5" t="s">
        <v>66</v>
      </c>
      <c r="AU3256" s="5" t="s">
        <v>67</v>
      </c>
      <c r="AV3256" s="5" t="s">
        <v>68</v>
      </c>
      <c r="AW3256" s="5" t="s">
        <v>65</v>
      </c>
      <c r="AX3256" s="5" t="s">
        <v>69</v>
      </c>
      <c r="AY3256" s="5">
        <v>15.6</v>
      </c>
      <c r="AZ3256" s="5">
        <v>76.7</v>
      </c>
    </row>
    <row r="3257" spans="1:52">
      <c r="A3257" s="5">
        <v>64</v>
      </c>
      <c r="B3257" s="5" t="s">
        <v>3223</v>
      </c>
      <c r="C3257" s="6">
        <v>3839</v>
      </c>
      <c r="D3257" s="5" t="s">
        <v>3249</v>
      </c>
      <c r="E3257" s="5" t="str">
        <f>VLOOKUP(B3257,Region!$A$1:$B$76,2,FALSE)</f>
        <v>Region_3</v>
      </c>
      <c r="F3257" s="5" t="str">
        <f>VLOOKUP(D3257,'Used to Match Zip By Sch Name'!$A$2:$E$4714,5,FALSE)</f>
        <v>32168-7566</v>
      </c>
      <c r="G3257" s="5" t="e">
        <f>VLOOKUP(D3257,public_school_report!$D$1:$CI$3651,84,FALSE)</f>
        <v>#N/A</v>
      </c>
      <c r="H3257" s="5"/>
      <c r="I3257" s="5">
        <v>51</v>
      </c>
      <c r="J3257" s="5">
        <v>48</v>
      </c>
      <c r="K3257" s="5">
        <v>41</v>
      </c>
      <c r="L3257" s="5">
        <v>49</v>
      </c>
      <c r="M3257" s="5">
        <v>53</v>
      </c>
      <c r="N3257" s="5">
        <v>36</v>
      </c>
      <c r="O3257" s="5">
        <v>84</v>
      </c>
      <c r="P3257" s="5">
        <v>76</v>
      </c>
      <c r="Q3257" s="5"/>
      <c r="R3257" s="5">
        <v>76</v>
      </c>
      <c r="S3257" s="5">
        <v>52</v>
      </c>
      <c r="T3257" s="5">
        <v>566</v>
      </c>
      <c r="U3257" s="5">
        <v>10</v>
      </c>
      <c r="V3257" s="5">
        <v>57</v>
      </c>
      <c r="W3257" s="5">
        <v>97</v>
      </c>
      <c r="X3257" s="5" t="s">
        <v>62</v>
      </c>
      <c r="Y3257" s="5" t="s">
        <v>62</v>
      </c>
      <c r="Z3257" s="5" t="s">
        <v>62</v>
      </c>
      <c r="AA3257" s="5" t="s">
        <v>63</v>
      </c>
      <c r="AB3257" s="5" t="s">
        <v>64</v>
      </c>
      <c r="AC3257" s="5" t="s">
        <v>62</v>
      </c>
      <c r="AD3257" s="5" t="s">
        <v>62</v>
      </c>
      <c r="AE3257" s="5" t="s">
        <v>64</v>
      </c>
      <c r="AF3257" s="5" t="s">
        <v>62</v>
      </c>
      <c r="AG3257" s="5" t="s">
        <v>64</v>
      </c>
      <c r="AH3257" s="5" t="s">
        <v>62</v>
      </c>
      <c r="AI3257" s="5" t="s">
        <v>64</v>
      </c>
      <c r="AJ3257" s="5" t="s">
        <v>62</v>
      </c>
      <c r="AK3257" s="5" t="s">
        <v>63</v>
      </c>
      <c r="AL3257" s="5" t="s">
        <v>62</v>
      </c>
      <c r="AM3257" s="5" t="s">
        <v>62</v>
      </c>
      <c r="AN3257" s="5" t="s">
        <v>62</v>
      </c>
      <c r="AO3257" s="5" t="s">
        <v>62</v>
      </c>
      <c r="AP3257" s="5" t="s">
        <v>63</v>
      </c>
      <c r="AQ3257" s="5" t="s">
        <v>63</v>
      </c>
      <c r="AR3257" s="5" t="s">
        <v>63</v>
      </c>
      <c r="AS3257" s="5" t="s">
        <v>65</v>
      </c>
      <c r="AT3257" s="5" t="s">
        <v>66</v>
      </c>
      <c r="AU3257" s="5" t="s">
        <v>67</v>
      </c>
      <c r="AV3257" s="5" t="s">
        <v>67</v>
      </c>
      <c r="AW3257" s="5" t="s">
        <v>65</v>
      </c>
      <c r="AX3257" s="5" t="s">
        <v>82</v>
      </c>
      <c r="AY3257" s="5">
        <v>17.399999999999999</v>
      </c>
      <c r="AZ3257" s="5">
        <v>51</v>
      </c>
    </row>
    <row r="3258" spans="1:52">
      <c r="A3258" s="5">
        <v>64</v>
      </c>
      <c r="B3258" s="5" t="s">
        <v>3223</v>
      </c>
      <c r="C3258" s="6">
        <v>3931</v>
      </c>
      <c r="D3258" s="5" t="s">
        <v>3250</v>
      </c>
      <c r="E3258" s="5" t="str">
        <f>VLOOKUP(B3258,Region!$A$1:$B$76,2,FALSE)</f>
        <v>Region_3</v>
      </c>
      <c r="F3258" s="5" t="str">
        <f>VLOOKUP(D3258,'Used to Match Zip By Sch Name'!$A$2:$E$4714,5,FALSE)</f>
        <v>32168-7551</v>
      </c>
      <c r="G3258" s="5">
        <f>VLOOKUP(D3258,public_school_report!$D$1:$CI$3651,84,FALSE)</f>
        <v>1153</v>
      </c>
      <c r="H3258" s="5" t="s">
        <v>2</v>
      </c>
      <c r="I3258" s="5">
        <v>50</v>
      </c>
      <c r="J3258" s="5">
        <v>48</v>
      </c>
      <c r="K3258" s="5">
        <v>36</v>
      </c>
      <c r="L3258" s="5">
        <v>51</v>
      </c>
      <c r="M3258" s="5">
        <v>44</v>
      </c>
      <c r="N3258" s="5">
        <v>39</v>
      </c>
      <c r="O3258" s="5">
        <v>63</v>
      </c>
      <c r="P3258" s="5">
        <v>72</v>
      </c>
      <c r="Q3258" s="5">
        <v>75</v>
      </c>
      <c r="R3258" s="5"/>
      <c r="S3258" s="5"/>
      <c r="T3258" s="5">
        <v>478</v>
      </c>
      <c r="U3258" s="5">
        <v>9</v>
      </c>
      <c r="V3258" s="5">
        <v>53</v>
      </c>
      <c r="W3258" s="5">
        <v>98</v>
      </c>
      <c r="X3258" s="5" t="s">
        <v>63</v>
      </c>
      <c r="Y3258" s="5" t="s">
        <v>62</v>
      </c>
      <c r="Z3258" s="5" t="s">
        <v>62</v>
      </c>
      <c r="AA3258" s="5" t="s">
        <v>62</v>
      </c>
      <c r="AB3258" s="5" t="s">
        <v>62</v>
      </c>
      <c r="AC3258" s="5" t="s">
        <v>63</v>
      </c>
      <c r="AD3258" s="5" t="s">
        <v>63</v>
      </c>
      <c r="AE3258" s="5" t="s">
        <v>63</v>
      </c>
      <c r="AF3258" s="5" t="s">
        <v>62</v>
      </c>
      <c r="AG3258" s="5" t="s">
        <v>64</v>
      </c>
      <c r="AH3258" s="5" t="s">
        <v>64</v>
      </c>
      <c r="AI3258" s="5" t="s">
        <v>64</v>
      </c>
      <c r="AJ3258" s="5" t="s">
        <v>62</v>
      </c>
      <c r="AK3258" s="5" t="s">
        <v>62</v>
      </c>
      <c r="AL3258" s="5" t="s">
        <v>62</v>
      </c>
      <c r="AM3258" s="5" t="s">
        <v>62</v>
      </c>
      <c r="AN3258" s="5" t="s">
        <v>64</v>
      </c>
      <c r="AO3258" s="5" t="s">
        <v>62</v>
      </c>
      <c r="AP3258" s="5" t="s">
        <v>62</v>
      </c>
      <c r="AQ3258" s="5" t="s">
        <v>64</v>
      </c>
      <c r="AR3258" s="5" t="s">
        <v>62</v>
      </c>
      <c r="AS3258" s="5" t="s">
        <v>65</v>
      </c>
      <c r="AT3258" s="5" t="s">
        <v>66</v>
      </c>
      <c r="AU3258" s="5" t="s">
        <v>67</v>
      </c>
      <c r="AV3258" s="5" t="s">
        <v>67</v>
      </c>
      <c r="AW3258" s="5" t="s">
        <v>65</v>
      </c>
      <c r="AX3258" s="5" t="s">
        <v>78</v>
      </c>
      <c r="AY3258" s="5">
        <v>20.399999999999999</v>
      </c>
      <c r="AZ3258" s="5">
        <v>62.4</v>
      </c>
    </row>
    <row r="3259" spans="1:52">
      <c r="A3259" s="5">
        <v>64</v>
      </c>
      <c r="B3259" s="5" t="s">
        <v>3223</v>
      </c>
      <c r="C3259" s="6">
        <v>4131</v>
      </c>
      <c r="D3259" s="5" t="s">
        <v>3251</v>
      </c>
      <c r="E3259" s="5" t="str">
        <f>VLOOKUP(B3259,Region!$A$1:$B$76,2,FALSE)</f>
        <v>Region_3</v>
      </c>
      <c r="F3259" s="5" t="str">
        <f>VLOOKUP(D3259,'Used to Match Zip By Sch Name'!$A$2:$E$4714,5,FALSE)</f>
        <v>32763-5264</v>
      </c>
      <c r="G3259" s="5">
        <f>VLOOKUP(D3259,public_school_report!$D$1:$CI$3651,84,FALSE)</f>
        <v>581</v>
      </c>
      <c r="H3259" s="5" t="s">
        <v>4</v>
      </c>
      <c r="I3259" s="5">
        <v>45</v>
      </c>
      <c r="J3259" s="5">
        <v>40</v>
      </c>
      <c r="K3259" s="5">
        <v>39</v>
      </c>
      <c r="L3259" s="5">
        <v>43</v>
      </c>
      <c r="M3259" s="5">
        <v>43</v>
      </c>
      <c r="N3259" s="5">
        <v>42</v>
      </c>
      <c r="O3259" s="5">
        <v>52</v>
      </c>
      <c r="P3259" s="5"/>
      <c r="Q3259" s="5"/>
      <c r="R3259" s="5"/>
      <c r="S3259" s="5"/>
      <c r="T3259" s="5">
        <v>304</v>
      </c>
      <c r="U3259" s="5">
        <v>7</v>
      </c>
      <c r="V3259" s="5">
        <v>43</v>
      </c>
      <c r="W3259" s="5">
        <v>99</v>
      </c>
      <c r="X3259" s="5" t="s">
        <v>63</v>
      </c>
      <c r="Y3259" s="5" t="s">
        <v>63</v>
      </c>
      <c r="Z3259" s="5" t="s">
        <v>63</v>
      </c>
      <c r="AA3259" s="5" t="s">
        <v>63</v>
      </c>
      <c r="AB3259" s="5" t="s">
        <v>63</v>
      </c>
      <c r="AC3259" s="5" t="s">
        <v>63</v>
      </c>
      <c r="AD3259" s="5" t="s">
        <v>63</v>
      </c>
      <c r="AE3259" s="5" t="s">
        <v>72</v>
      </c>
      <c r="AF3259" s="5" t="s">
        <v>63</v>
      </c>
      <c r="AG3259" s="5" t="s">
        <v>63</v>
      </c>
      <c r="AH3259" s="5" t="s">
        <v>62</v>
      </c>
      <c r="AI3259" s="5" t="s">
        <v>63</v>
      </c>
      <c r="AJ3259" s="5" t="s">
        <v>64</v>
      </c>
      <c r="AK3259" s="5" t="s">
        <v>62</v>
      </c>
      <c r="AL3259" s="5" t="s">
        <v>64</v>
      </c>
      <c r="AM3259" s="5" t="s">
        <v>64</v>
      </c>
      <c r="AN3259" s="5" t="s">
        <v>64</v>
      </c>
      <c r="AO3259" s="5" t="s">
        <v>62</v>
      </c>
      <c r="AP3259" s="5" t="s">
        <v>63</v>
      </c>
      <c r="AQ3259" s="5" t="s">
        <v>62</v>
      </c>
      <c r="AR3259" s="5" t="s">
        <v>63</v>
      </c>
      <c r="AS3259" s="5" t="s">
        <v>65</v>
      </c>
      <c r="AT3259" s="5" t="s">
        <v>66</v>
      </c>
      <c r="AU3259" s="5" t="s">
        <v>67</v>
      </c>
      <c r="AV3259" s="5" t="s">
        <v>68</v>
      </c>
      <c r="AW3259" s="5" t="s">
        <v>65</v>
      </c>
      <c r="AX3259" s="5" t="s">
        <v>69</v>
      </c>
      <c r="AY3259" s="5">
        <v>36.299999999999997</v>
      </c>
      <c r="AZ3259" s="5">
        <v>79.600000000000023</v>
      </c>
    </row>
    <row r="3260" spans="1:52">
      <c r="A3260" s="5">
        <v>64</v>
      </c>
      <c r="B3260" s="5" t="s">
        <v>3223</v>
      </c>
      <c r="C3260" s="6">
        <v>4235</v>
      </c>
      <c r="D3260" s="5" t="s">
        <v>3252</v>
      </c>
      <c r="E3260" s="5" t="str">
        <f>VLOOKUP(B3260,Region!$A$1:$B$76,2,FALSE)</f>
        <v>Region_3</v>
      </c>
      <c r="F3260" s="5" t="str">
        <f>VLOOKUP(D3260,'Used to Match Zip By Sch Name'!$A$2:$E$4714,5,FALSE)</f>
        <v>32174-3918</v>
      </c>
      <c r="G3260" s="5">
        <f>VLOOKUP(D3260,public_school_report!$D$1:$CI$3651,84,FALSE)</f>
        <v>1006</v>
      </c>
      <c r="H3260" s="5" t="s">
        <v>2</v>
      </c>
      <c r="I3260" s="5">
        <v>57</v>
      </c>
      <c r="J3260" s="5">
        <v>51</v>
      </c>
      <c r="K3260" s="5">
        <v>35</v>
      </c>
      <c r="L3260" s="5">
        <v>60</v>
      </c>
      <c r="M3260" s="5">
        <v>51</v>
      </c>
      <c r="N3260" s="5">
        <v>35</v>
      </c>
      <c r="O3260" s="5">
        <v>61</v>
      </c>
      <c r="P3260" s="5">
        <v>81</v>
      </c>
      <c r="Q3260" s="5">
        <v>77</v>
      </c>
      <c r="R3260" s="5"/>
      <c r="S3260" s="5"/>
      <c r="T3260" s="5">
        <v>508</v>
      </c>
      <c r="U3260" s="5">
        <v>9</v>
      </c>
      <c r="V3260" s="5">
        <v>56</v>
      </c>
      <c r="W3260" s="5">
        <v>99</v>
      </c>
      <c r="X3260" s="5" t="s">
        <v>62</v>
      </c>
      <c r="Y3260" s="5" t="s">
        <v>62</v>
      </c>
      <c r="Z3260" s="5" t="s">
        <v>62</v>
      </c>
      <c r="AA3260" s="5" t="s">
        <v>62</v>
      </c>
      <c r="AB3260" s="5" t="s">
        <v>64</v>
      </c>
      <c r="AC3260" s="5" t="s">
        <v>62</v>
      </c>
      <c r="AD3260" s="5" t="s">
        <v>64</v>
      </c>
      <c r="AE3260" s="5" t="s">
        <v>62</v>
      </c>
      <c r="AF3260" s="5" t="s">
        <v>64</v>
      </c>
      <c r="AG3260" s="5" t="s">
        <v>64</v>
      </c>
      <c r="AH3260" s="5" t="s">
        <v>64</v>
      </c>
      <c r="AI3260" s="5" t="s">
        <v>64</v>
      </c>
      <c r="AJ3260" s="5" t="s">
        <v>64</v>
      </c>
      <c r="AK3260" s="5" t="s">
        <v>64</v>
      </c>
      <c r="AL3260" s="5" t="s">
        <v>64</v>
      </c>
      <c r="AM3260" s="5" t="s">
        <v>64</v>
      </c>
      <c r="AN3260" s="5" t="s">
        <v>64</v>
      </c>
      <c r="AO3260" s="5" t="s">
        <v>64</v>
      </c>
      <c r="AP3260" s="5" t="s">
        <v>62</v>
      </c>
      <c r="AQ3260" s="5" t="s">
        <v>64</v>
      </c>
      <c r="AR3260" s="5" t="s">
        <v>63</v>
      </c>
      <c r="AS3260" s="5" t="s">
        <v>65</v>
      </c>
      <c r="AT3260" s="5" t="s">
        <v>66</v>
      </c>
      <c r="AU3260" s="5" t="s">
        <v>67</v>
      </c>
      <c r="AV3260" s="5" t="s">
        <v>67</v>
      </c>
      <c r="AW3260" s="5" t="s">
        <v>65</v>
      </c>
      <c r="AX3260" s="5" t="s">
        <v>78</v>
      </c>
      <c r="AY3260" s="5">
        <v>26.3</v>
      </c>
      <c r="AZ3260" s="5">
        <v>58.9</v>
      </c>
    </row>
    <row r="3261" spans="1:52">
      <c r="A3261" s="5">
        <v>64</v>
      </c>
      <c r="B3261" s="5" t="s">
        <v>3223</v>
      </c>
      <c r="C3261" s="6">
        <v>4334</v>
      </c>
      <c r="D3261" s="5" t="s">
        <v>3253</v>
      </c>
      <c r="E3261" s="5" t="str">
        <f>VLOOKUP(B3261,Region!$A$1:$B$76,2,FALSE)</f>
        <v>Region_3</v>
      </c>
      <c r="F3261" s="5" t="str">
        <f>VLOOKUP(D3261,'Used to Match Zip By Sch Name'!$A$2:$E$4714,5,FALSE)</f>
        <v>32118-3650</v>
      </c>
      <c r="G3261" s="5">
        <f>VLOOKUP(D3261,public_school_report!$D$1:$CI$3651,84,FALSE)</f>
        <v>254</v>
      </c>
      <c r="H3261" s="5" t="s">
        <v>6</v>
      </c>
      <c r="I3261" s="5">
        <v>52</v>
      </c>
      <c r="J3261" s="5">
        <v>50</v>
      </c>
      <c r="K3261" s="5">
        <v>21</v>
      </c>
      <c r="L3261" s="5">
        <v>55</v>
      </c>
      <c r="M3261" s="5">
        <v>49</v>
      </c>
      <c r="N3261" s="5">
        <v>54</v>
      </c>
      <c r="O3261" s="5">
        <v>60</v>
      </c>
      <c r="P3261" s="5"/>
      <c r="Q3261" s="5"/>
      <c r="R3261" s="5"/>
      <c r="S3261" s="5"/>
      <c r="T3261" s="5">
        <v>341</v>
      </c>
      <c r="U3261" s="5">
        <v>7</v>
      </c>
      <c r="V3261" s="5">
        <v>49</v>
      </c>
      <c r="W3261" s="5">
        <v>100</v>
      </c>
      <c r="X3261" s="5" t="s">
        <v>63</v>
      </c>
      <c r="Y3261" s="5" t="s">
        <v>63</v>
      </c>
      <c r="Z3261" s="5" t="s">
        <v>63</v>
      </c>
      <c r="AA3261" s="5" t="s">
        <v>63</v>
      </c>
      <c r="AB3261" s="5" t="s">
        <v>62</v>
      </c>
      <c r="AC3261" s="5" t="s">
        <v>62</v>
      </c>
      <c r="AD3261" s="5" t="s">
        <v>64</v>
      </c>
      <c r="AE3261" s="5" t="s">
        <v>64</v>
      </c>
      <c r="AF3261" s="5" t="s">
        <v>62</v>
      </c>
      <c r="AG3261" s="5" t="s">
        <v>62</v>
      </c>
      <c r="AH3261" s="5" t="s">
        <v>64</v>
      </c>
      <c r="AI3261" s="5" t="s">
        <v>63</v>
      </c>
      <c r="AJ3261" s="5" t="s">
        <v>64</v>
      </c>
      <c r="AK3261" s="5" t="s">
        <v>64</v>
      </c>
      <c r="AL3261" s="5" t="s">
        <v>64</v>
      </c>
      <c r="AM3261" s="5" t="s">
        <v>64</v>
      </c>
      <c r="AN3261" s="5" t="s">
        <v>64</v>
      </c>
      <c r="AO3261" s="5" t="s">
        <v>64</v>
      </c>
      <c r="AP3261" s="5" t="s">
        <v>64</v>
      </c>
      <c r="AQ3261" s="5" t="s">
        <v>62</v>
      </c>
      <c r="AR3261" s="5" t="s">
        <v>63</v>
      </c>
      <c r="AS3261" s="5" t="s">
        <v>65</v>
      </c>
      <c r="AT3261" s="5" t="s">
        <v>66</v>
      </c>
      <c r="AU3261" s="5" t="s">
        <v>67</v>
      </c>
      <c r="AV3261" s="5" t="s">
        <v>68</v>
      </c>
      <c r="AW3261" s="5" t="s">
        <v>65</v>
      </c>
      <c r="AX3261" s="5" t="s">
        <v>69</v>
      </c>
      <c r="AY3261" s="5">
        <v>43.8</v>
      </c>
      <c r="AZ3261" s="5">
        <v>82.899999999999977</v>
      </c>
    </row>
    <row r="3262" spans="1:52">
      <c r="A3262" s="5">
        <v>64</v>
      </c>
      <c r="B3262" s="5" t="s">
        <v>3223</v>
      </c>
      <c r="C3262" s="6">
        <v>4436</v>
      </c>
      <c r="D3262" s="5" t="s">
        <v>3254</v>
      </c>
      <c r="E3262" s="5" t="str">
        <f>VLOOKUP(B3262,Region!$A$1:$B$76,2,FALSE)</f>
        <v>Region_3</v>
      </c>
      <c r="F3262" s="5" t="str">
        <f>VLOOKUP(D3262,'Used to Match Zip By Sch Name'!$A$2:$E$4714,5,FALSE)</f>
        <v>32127-4715</v>
      </c>
      <c r="G3262" s="5" t="e">
        <f>VLOOKUP(D3262,public_school_report!$D$1:$CI$3651,84,FALSE)</f>
        <v>#N/A</v>
      </c>
      <c r="H3262" s="5"/>
      <c r="I3262" s="5">
        <v>67</v>
      </c>
      <c r="J3262" s="5">
        <v>51</v>
      </c>
      <c r="K3262" s="5">
        <v>29</v>
      </c>
      <c r="L3262" s="5">
        <v>57</v>
      </c>
      <c r="M3262" s="5">
        <v>50</v>
      </c>
      <c r="N3262" s="5">
        <v>34</v>
      </c>
      <c r="O3262" s="5">
        <v>82</v>
      </c>
      <c r="P3262" s="5">
        <v>58</v>
      </c>
      <c r="Q3262" s="5"/>
      <c r="R3262" s="5">
        <v>90</v>
      </c>
      <c r="S3262" s="5">
        <v>59</v>
      </c>
      <c r="T3262" s="5">
        <v>577</v>
      </c>
      <c r="U3262" s="5">
        <v>10</v>
      </c>
      <c r="V3262" s="5">
        <v>58</v>
      </c>
      <c r="W3262" s="5">
        <v>98</v>
      </c>
      <c r="X3262" s="5" t="s">
        <v>62</v>
      </c>
      <c r="Y3262" s="5" t="s">
        <v>64</v>
      </c>
      <c r="Z3262" s="5" t="s">
        <v>62</v>
      </c>
      <c r="AA3262" s="5" t="s">
        <v>64</v>
      </c>
      <c r="AB3262" s="5" t="s">
        <v>64</v>
      </c>
      <c r="AC3262" s="5" t="s">
        <v>62</v>
      </c>
      <c r="AD3262" s="5" t="s">
        <v>62</v>
      </c>
      <c r="AE3262" s="5" t="s">
        <v>64</v>
      </c>
      <c r="AF3262" s="5" t="s">
        <v>62</v>
      </c>
      <c r="AG3262" s="5" t="s">
        <v>62</v>
      </c>
      <c r="AH3262" s="5" t="s">
        <v>62</v>
      </c>
      <c r="AI3262" s="5" t="s">
        <v>64</v>
      </c>
      <c r="AJ3262" s="5" t="s">
        <v>62</v>
      </c>
      <c r="AK3262" s="5" t="s">
        <v>62</v>
      </c>
      <c r="AL3262" s="5" t="s">
        <v>64</v>
      </c>
      <c r="AM3262" s="5" t="s">
        <v>62</v>
      </c>
      <c r="AN3262" s="5" t="s">
        <v>64</v>
      </c>
      <c r="AO3262" s="5" t="s">
        <v>64</v>
      </c>
      <c r="AP3262" s="5" t="s">
        <v>63</v>
      </c>
      <c r="AQ3262" s="5" t="s">
        <v>63</v>
      </c>
      <c r="AR3262" s="5" t="s">
        <v>63</v>
      </c>
      <c r="AS3262" s="5" t="s">
        <v>65</v>
      </c>
      <c r="AT3262" s="5" t="s">
        <v>66</v>
      </c>
      <c r="AU3262" s="5" t="s">
        <v>67</v>
      </c>
      <c r="AV3262" s="5" t="s">
        <v>67</v>
      </c>
      <c r="AW3262" s="5" t="s">
        <v>65</v>
      </c>
      <c r="AX3262" s="5" t="s">
        <v>82</v>
      </c>
      <c r="AY3262" s="5">
        <v>25</v>
      </c>
      <c r="AZ3262" s="5">
        <v>37.9</v>
      </c>
    </row>
    <row r="3263" spans="1:52">
      <c r="A3263" s="5">
        <v>64</v>
      </c>
      <c r="B3263" s="5" t="s">
        <v>3223</v>
      </c>
      <c r="C3263" s="6">
        <v>4531</v>
      </c>
      <c r="D3263" s="5" t="s">
        <v>3255</v>
      </c>
      <c r="E3263" s="5" t="str">
        <f>VLOOKUP(B3263,Region!$A$1:$B$76,2,FALSE)</f>
        <v>Region_3</v>
      </c>
      <c r="F3263" s="5" t="str">
        <f>VLOOKUP(D3263,'Used to Match Zip By Sch Name'!$A$2:$E$4714,5,FALSE)</f>
        <v>32127-4712</v>
      </c>
      <c r="G3263" s="5">
        <f>VLOOKUP(D3263,public_school_report!$D$1:$CI$3651,84,FALSE)</f>
        <v>759</v>
      </c>
      <c r="H3263" s="5" t="s">
        <v>4</v>
      </c>
      <c r="I3263" s="5">
        <v>67</v>
      </c>
      <c r="J3263" s="5">
        <v>61</v>
      </c>
      <c r="K3263" s="5">
        <v>50</v>
      </c>
      <c r="L3263" s="5">
        <v>70</v>
      </c>
      <c r="M3263" s="5">
        <v>66</v>
      </c>
      <c r="N3263" s="5">
        <v>46</v>
      </c>
      <c r="O3263" s="5">
        <v>62</v>
      </c>
      <c r="P3263" s="5"/>
      <c r="Q3263" s="5"/>
      <c r="R3263" s="5"/>
      <c r="S3263" s="5"/>
      <c r="T3263" s="5">
        <v>422</v>
      </c>
      <c r="U3263" s="5">
        <v>7</v>
      </c>
      <c r="V3263" s="5">
        <v>60</v>
      </c>
      <c r="W3263" s="5">
        <v>100</v>
      </c>
      <c r="X3263" s="5" t="s">
        <v>62</v>
      </c>
      <c r="Y3263" s="5" t="s">
        <v>63</v>
      </c>
      <c r="Z3263" s="5" t="s">
        <v>62</v>
      </c>
      <c r="AA3263" s="5" t="s">
        <v>63</v>
      </c>
      <c r="AB3263" s="5" t="s">
        <v>62</v>
      </c>
      <c r="AC3263" s="5" t="s">
        <v>63</v>
      </c>
      <c r="AD3263" s="5" t="s">
        <v>62</v>
      </c>
      <c r="AE3263" s="5" t="s">
        <v>64</v>
      </c>
      <c r="AF3263" s="5" t="s">
        <v>64</v>
      </c>
      <c r="AG3263" s="5" t="s">
        <v>64</v>
      </c>
      <c r="AH3263" s="5" t="s">
        <v>64</v>
      </c>
      <c r="AI3263" s="5" t="s">
        <v>64</v>
      </c>
      <c r="AJ3263" s="5" t="s">
        <v>64</v>
      </c>
      <c r="AK3263" s="5" t="s">
        <v>64</v>
      </c>
      <c r="AL3263" s="5" t="s">
        <v>64</v>
      </c>
      <c r="AM3263" s="5" t="s">
        <v>64</v>
      </c>
      <c r="AN3263" s="5" t="s">
        <v>64</v>
      </c>
      <c r="AO3263" s="5" t="s">
        <v>64</v>
      </c>
      <c r="AP3263" s="5" t="s">
        <v>62</v>
      </c>
      <c r="AQ3263" s="5" t="s">
        <v>64</v>
      </c>
      <c r="AR3263" s="5" t="s">
        <v>63</v>
      </c>
      <c r="AS3263" s="5" t="s">
        <v>65</v>
      </c>
      <c r="AT3263" s="5" t="s">
        <v>66</v>
      </c>
      <c r="AU3263" s="5" t="s">
        <v>67</v>
      </c>
      <c r="AV3263" s="5" t="s">
        <v>68</v>
      </c>
      <c r="AW3263" s="5" t="s">
        <v>65</v>
      </c>
      <c r="AX3263" s="5" t="s">
        <v>69</v>
      </c>
      <c r="AY3263" s="5">
        <v>27</v>
      </c>
      <c r="AZ3263" s="5">
        <v>65.3</v>
      </c>
    </row>
    <row r="3264" spans="1:52">
      <c r="A3264" s="5">
        <v>64</v>
      </c>
      <c r="B3264" s="5" t="s">
        <v>3223</v>
      </c>
      <c r="C3264" s="6">
        <v>4621</v>
      </c>
      <c r="D3264" s="5" t="s">
        <v>3256</v>
      </c>
      <c r="E3264" s="5" t="str">
        <f>VLOOKUP(B3264,Region!$A$1:$B$76,2,FALSE)</f>
        <v>Region_3</v>
      </c>
      <c r="F3264" s="5" t="str">
        <f>VLOOKUP(D3264,'Used to Match Zip By Sch Name'!$A$2:$E$4714,5,FALSE)</f>
        <v>32129-3834</v>
      </c>
      <c r="G3264" s="5">
        <f>VLOOKUP(D3264,public_school_report!$D$1:$CI$3651,84,FALSE)</f>
        <v>661</v>
      </c>
      <c r="H3264" s="5" t="s">
        <v>4</v>
      </c>
      <c r="I3264" s="5">
        <v>61</v>
      </c>
      <c r="J3264" s="5">
        <v>64</v>
      </c>
      <c r="K3264" s="5">
        <v>57</v>
      </c>
      <c r="L3264" s="5">
        <v>61</v>
      </c>
      <c r="M3264" s="5">
        <v>67</v>
      </c>
      <c r="N3264" s="5">
        <v>53</v>
      </c>
      <c r="O3264" s="5">
        <v>56</v>
      </c>
      <c r="P3264" s="5"/>
      <c r="Q3264" s="5"/>
      <c r="R3264" s="5"/>
      <c r="S3264" s="5"/>
      <c r="T3264" s="5">
        <v>419</v>
      </c>
      <c r="U3264" s="5">
        <v>7</v>
      </c>
      <c r="V3264" s="5">
        <v>60</v>
      </c>
      <c r="W3264" s="5">
        <v>99</v>
      </c>
      <c r="X3264" s="5" t="s">
        <v>62</v>
      </c>
      <c r="Y3264" s="5" t="s">
        <v>63</v>
      </c>
      <c r="Z3264" s="5" t="s">
        <v>63</v>
      </c>
      <c r="AA3264" s="5" t="s">
        <v>63</v>
      </c>
      <c r="AB3264" s="5" t="s">
        <v>62</v>
      </c>
      <c r="AC3264" s="5" t="s">
        <v>64</v>
      </c>
      <c r="AD3264" s="5" t="s">
        <v>62</v>
      </c>
      <c r="AE3264" s="5" t="s">
        <v>64</v>
      </c>
      <c r="AF3264" s="5" t="s">
        <v>64</v>
      </c>
      <c r="AG3264" s="5" t="s">
        <v>62</v>
      </c>
      <c r="AH3264" s="5" t="s">
        <v>64</v>
      </c>
      <c r="AI3264" s="5" t="s">
        <v>64</v>
      </c>
      <c r="AJ3264" s="5" t="s">
        <v>64</v>
      </c>
      <c r="AK3264" s="5" t="s">
        <v>64</v>
      </c>
      <c r="AL3264" s="5" t="s">
        <v>64</v>
      </c>
      <c r="AM3264" s="5" t="s">
        <v>62</v>
      </c>
      <c r="AN3264" s="5" t="s">
        <v>64</v>
      </c>
      <c r="AO3264" s="5" t="s">
        <v>64</v>
      </c>
      <c r="AP3264" s="5" t="s">
        <v>64</v>
      </c>
      <c r="AQ3264" s="5" t="s">
        <v>64</v>
      </c>
      <c r="AR3264" s="5" t="s">
        <v>63</v>
      </c>
      <c r="AS3264" s="5" t="s">
        <v>65</v>
      </c>
      <c r="AT3264" s="5" t="s">
        <v>66</v>
      </c>
      <c r="AU3264" s="5" t="s">
        <v>67</v>
      </c>
      <c r="AV3264" s="5" t="s">
        <v>68</v>
      </c>
      <c r="AW3264" s="5" t="s">
        <v>65</v>
      </c>
      <c r="AX3264" s="5" t="s">
        <v>69</v>
      </c>
      <c r="AY3264" s="5">
        <v>28.5</v>
      </c>
      <c r="AZ3264" s="5">
        <v>77.2</v>
      </c>
    </row>
    <row r="3265" spans="1:52">
      <c r="A3265" s="5">
        <v>64</v>
      </c>
      <c r="B3265" s="5" t="s">
        <v>3223</v>
      </c>
      <c r="C3265" s="6">
        <v>4634</v>
      </c>
      <c r="D3265" s="5" t="s">
        <v>683</v>
      </c>
      <c r="E3265" s="5" t="str">
        <f>VLOOKUP(B3265,Region!$A$1:$B$76,2,FALSE)</f>
        <v>Region_3</v>
      </c>
      <c r="F3265" s="5" t="str">
        <f>VLOOKUP(D3265,'Used to Match Zip By Sch Name'!$A$2:$E$4714,5,FALSE)</f>
        <v>32084-0968</v>
      </c>
      <c r="G3265" s="5">
        <f>VLOOKUP(D3265,public_school_report!$D$1:$CI$3651,84,FALSE)</f>
        <v>693</v>
      </c>
      <c r="H3265" s="5" t="s">
        <v>4</v>
      </c>
      <c r="I3265" s="5">
        <v>51</v>
      </c>
      <c r="J3265" s="5">
        <v>53</v>
      </c>
      <c r="K3265" s="5">
        <v>42</v>
      </c>
      <c r="L3265" s="5">
        <v>55</v>
      </c>
      <c r="M3265" s="5">
        <v>60</v>
      </c>
      <c r="N3265" s="5">
        <v>45</v>
      </c>
      <c r="O3265" s="5">
        <v>57</v>
      </c>
      <c r="P3265" s="5"/>
      <c r="Q3265" s="5"/>
      <c r="R3265" s="5"/>
      <c r="S3265" s="5"/>
      <c r="T3265" s="5">
        <v>363</v>
      </c>
      <c r="U3265" s="5">
        <v>7</v>
      </c>
      <c r="V3265" s="5">
        <v>52</v>
      </c>
      <c r="W3265" s="5">
        <v>99</v>
      </c>
      <c r="X3265" s="5" t="s">
        <v>63</v>
      </c>
      <c r="Y3265" s="5" t="s">
        <v>63</v>
      </c>
      <c r="Z3265" s="5" t="s">
        <v>62</v>
      </c>
      <c r="AA3265" s="5" t="s">
        <v>62</v>
      </c>
      <c r="AB3265" s="5" t="s">
        <v>62</v>
      </c>
      <c r="AC3265" s="5" t="s">
        <v>63</v>
      </c>
      <c r="AD3265" s="5" t="s">
        <v>62</v>
      </c>
      <c r="AE3265" s="5" t="s">
        <v>62</v>
      </c>
      <c r="AF3265" s="5" t="s">
        <v>64</v>
      </c>
      <c r="AG3265" s="5" t="s">
        <v>64</v>
      </c>
      <c r="AH3265" s="5" t="s">
        <v>64</v>
      </c>
      <c r="AI3265" s="5" t="s">
        <v>63</v>
      </c>
      <c r="AJ3265" s="5" t="s">
        <v>62</v>
      </c>
      <c r="AK3265" s="5" t="s">
        <v>63</v>
      </c>
      <c r="AL3265" s="5" t="s">
        <v>64</v>
      </c>
      <c r="AM3265" s="5" t="s">
        <v>64</v>
      </c>
      <c r="AN3265" s="5" t="s">
        <v>64</v>
      </c>
      <c r="AO3265" s="5" t="s">
        <v>64</v>
      </c>
      <c r="AP3265" s="5" t="s">
        <v>64</v>
      </c>
      <c r="AQ3265" s="5" t="s">
        <v>64</v>
      </c>
      <c r="AR3265" s="5" t="s">
        <v>63</v>
      </c>
      <c r="AS3265" s="5" t="s">
        <v>65</v>
      </c>
      <c r="AT3265" s="5" t="s">
        <v>66</v>
      </c>
      <c r="AU3265" s="5" t="s">
        <v>67</v>
      </c>
      <c r="AV3265" s="5" t="s">
        <v>68</v>
      </c>
      <c r="AW3265" s="5" t="s">
        <v>65</v>
      </c>
      <c r="AX3265" s="5" t="s">
        <v>69</v>
      </c>
      <c r="AY3265" s="5">
        <v>25.6</v>
      </c>
      <c r="AZ3265" s="5">
        <v>71</v>
      </c>
    </row>
    <row r="3266" spans="1:52">
      <c r="A3266" s="5">
        <v>64</v>
      </c>
      <c r="B3266" s="5" t="s">
        <v>3223</v>
      </c>
      <c r="C3266" s="6">
        <v>4831</v>
      </c>
      <c r="D3266" s="5" t="s">
        <v>3257</v>
      </c>
      <c r="E3266" s="5" t="str">
        <f>VLOOKUP(B3266,Region!$A$1:$B$76,2,FALSE)</f>
        <v>Region_3</v>
      </c>
      <c r="F3266" s="5" t="str">
        <f>VLOOKUP(D3266,'Used to Match Zip By Sch Name'!$A$2:$E$4714,5,FALSE)</f>
        <v>32180-2271</v>
      </c>
      <c r="G3266" s="5">
        <f>VLOOKUP(D3266,public_school_report!$D$1:$CI$3651,84,FALSE)</f>
        <v>577</v>
      </c>
      <c r="H3266" s="5" t="s">
        <v>4</v>
      </c>
      <c r="I3266" s="5">
        <v>39</v>
      </c>
      <c r="J3266" s="5">
        <v>40</v>
      </c>
      <c r="K3266" s="5">
        <v>57</v>
      </c>
      <c r="L3266" s="5">
        <v>61</v>
      </c>
      <c r="M3266" s="5">
        <v>64</v>
      </c>
      <c r="N3266" s="5">
        <v>59</v>
      </c>
      <c r="O3266" s="5">
        <v>41</v>
      </c>
      <c r="P3266" s="5"/>
      <c r="Q3266" s="5"/>
      <c r="R3266" s="5"/>
      <c r="S3266" s="5"/>
      <c r="T3266" s="5">
        <v>361</v>
      </c>
      <c r="U3266" s="5">
        <v>7</v>
      </c>
      <c r="V3266" s="5">
        <v>52</v>
      </c>
      <c r="W3266" s="5">
        <v>100</v>
      </c>
      <c r="X3266" s="5" t="s">
        <v>63</v>
      </c>
      <c r="Y3266" s="5" t="s">
        <v>63</v>
      </c>
      <c r="Z3266" s="5" t="s">
        <v>63</v>
      </c>
      <c r="AA3266" s="5" t="s">
        <v>63</v>
      </c>
      <c r="AB3266" s="5" t="s">
        <v>62</v>
      </c>
      <c r="AC3266" s="5" t="s">
        <v>62</v>
      </c>
      <c r="AD3266" s="5" t="s">
        <v>72</v>
      </c>
      <c r="AE3266" s="5" t="s">
        <v>63</v>
      </c>
      <c r="AF3266" s="5" t="s">
        <v>63</v>
      </c>
      <c r="AG3266" s="5" t="s">
        <v>62</v>
      </c>
      <c r="AH3266" s="5" t="s">
        <v>62</v>
      </c>
      <c r="AI3266" s="5" t="s">
        <v>64</v>
      </c>
      <c r="AJ3266" s="5" t="s">
        <v>62</v>
      </c>
      <c r="AK3266" s="5" t="s">
        <v>63</v>
      </c>
      <c r="AL3266" s="5" t="s">
        <v>64</v>
      </c>
      <c r="AM3266" s="5" t="s">
        <v>62</v>
      </c>
      <c r="AN3266" s="5" t="s">
        <v>64</v>
      </c>
      <c r="AO3266" s="5" t="s">
        <v>63</v>
      </c>
      <c r="AP3266" s="5" t="s">
        <v>63</v>
      </c>
      <c r="AQ3266" s="5" t="s">
        <v>72</v>
      </c>
      <c r="AR3266" s="5" t="s">
        <v>72</v>
      </c>
      <c r="AS3266" s="5" t="s">
        <v>65</v>
      </c>
      <c r="AT3266" s="5" t="s">
        <v>66</v>
      </c>
      <c r="AU3266" s="5" t="s">
        <v>67</v>
      </c>
      <c r="AV3266" s="5" t="s">
        <v>68</v>
      </c>
      <c r="AW3266" s="5" t="s">
        <v>65</v>
      </c>
      <c r="AX3266" s="5" t="s">
        <v>69</v>
      </c>
      <c r="AY3266" s="5">
        <v>65.7</v>
      </c>
      <c r="AZ3266" s="5">
        <v>85.9</v>
      </c>
    </row>
    <row r="3267" spans="1:52">
      <c r="A3267" s="5">
        <v>64</v>
      </c>
      <c r="B3267" s="5" t="s">
        <v>3223</v>
      </c>
      <c r="C3267" s="6">
        <v>4934</v>
      </c>
      <c r="D3267" s="5" t="s">
        <v>3258</v>
      </c>
      <c r="E3267" s="5" t="str">
        <f>VLOOKUP(B3267,Region!$A$1:$B$76,2,FALSE)</f>
        <v>Region_3</v>
      </c>
      <c r="F3267" s="5" t="str">
        <f>VLOOKUP(D3267,'Used to Match Zip By Sch Name'!$A$2:$E$4714,5,FALSE)</f>
        <v>32127-4454</v>
      </c>
      <c r="G3267" s="5">
        <f>VLOOKUP(D3267,public_school_report!$D$1:$CI$3651,84,FALSE)</f>
        <v>417</v>
      </c>
      <c r="H3267" s="5" t="s">
        <v>6</v>
      </c>
      <c r="I3267" s="5">
        <v>70</v>
      </c>
      <c r="J3267" s="5">
        <v>65</v>
      </c>
      <c r="K3267" s="5">
        <v>53</v>
      </c>
      <c r="L3267" s="5">
        <v>64</v>
      </c>
      <c r="M3267" s="5">
        <v>63</v>
      </c>
      <c r="N3267" s="5">
        <v>35</v>
      </c>
      <c r="O3267" s="5">
        <v>59</v>
      </c>
      <c r="P3267" s="5"/>
      <c r="Q3267" s="5"/>
      <c r="R3267" s="5"/>
      <c r="S3267" s="5"/>
      <c r="T3267" s="5">
        <v>409</v>
      </c>
      <c r="U3267" s="5">
        <v>7</v>
      </c>
      <c r="V3267" s="5">
        <v>58</v>
      </c>
      <c r="W3267" s="5">
        <v>100</v>
      </c>
      <c r="X3267" s="5" t="s">
        <v>62</v>
      </c>
      <c r="Y3267" s="5" t="s">
        <v>63</v>
      </c>
      <c r="Z3267" s="5" t="s">
        <v>62</v>
      </c>
      <c r="AA3267" s="5" t="s">
        <v>62</v>
      </c>
      <c r="AB3267" s="5" t="s">
        <v>64</v>
      </c>
      <c r="AC3267" s="5" t="s">
        <v>64</v>
      </c>
      <c r="AD3267" s="5" t="s">
        <v>62</v>
      </c>
      <c r="AE3267" s="5" t="s">
        <v>64</v>
      </c>
      <c r="AF3267" s="5" t="s">
        <v>64</v>
      </c>
      <c r="AG3267" s="5" t="s">
        <v>62</v>
      </c>
      <c r="AH3267" s="5" t="s">
        <v>64</v>
      </c>
      <c r="AI3267" s="5" t="s">
        <v>62</v>
      </c>
      <c r="AJ3267" s="5" t="s">
        <v>64</v>
      </c>
      <c r="AK3267" s="5" t="s">
        <v>64</v>
      </c>
      <c r="AL3267" s="5" t="s">
        <v>64</v>
      </c>
      <c r="AM3267" s="5" t="s">
        <v>64</v>
      </c>
      <c r="AN3267" s="5" t="s">
        <v>64</v>
      </c>
      <c r="AO3267" s="5" t="s">
        <v>64</v>
      </c>
      <c r="AP3267" s="5" t="s">
        <v>64</v>
      </c>
      <c r="AQ3267" s="5" t="s">
        <v>64</v>
      </c>
      <c r="AR3267" s="5" t="s">
        <v>62</v>
      </c>
      <c r="AS3267" s="5" t="s">
        <v>65</v>
      </c>
      <c r="AT3267" s="5" t="s">
        <v>66</v>
      </c>
      <c r="AU3267" s="5" t="s">
        <v>67</v>
      </c>
      <c r="AV3267" s="5" t="s">
        <v>68</v>
      </c>
      <c r="AW3267" s="5" t="s">
        <v>65</v>
      </c>
      <c r="AX3267" s="5" t="s">
        <v>69</v>
      </c>
      <c r="AY3267" s="5">
        <v>23.8</v>
      </c>
      <c r="AZ3267" s="5">
        <v>68.600000000000023</v>
      </c>
    </row>
    <row r="3268" spans="1:52">
      <c r="A3268" s="5">
        <v>64</v>
      </c>
      <c r="B3268" s="5" t="s">
        <v>3223</v>
      </c>
      <c r="C3268" s="6">
        <v>4941</v>
      </c>
      <c r="D3268" s="5" t="s">
        <v>2510</v>
      </c>
      <c r="E3268" s="5" t="str">
        <f>VLOOKUP(B3268,Region!$A$1:$B$76,2,FALSE)</f>
        <v>Region_3</v>
      </c>
      <c r="F3268" s="5" t="str">
        <f>VLOOKUP(D3268,'Used to Match Zip By Sch Name'!$A$2:$E$4714,5,FALSE)</f>
        <v>33445-4425</v>
      </c>
      <c r="G3268" s="5" t="e">
        <f>VLOOKUP(D3268,public_school_report!$D$1:$CI$3651,84,FALSE)</f>
        <v>#N/A</v>
      </c>
      <c r="H3268" s="5"/>
      <c r="I3268" s="5">
        <v>50</v>
      </c>
      <c r="J3268" s="5">
        <v>51</v>
      </c>
      <c r="K3268" s="5">
        <v>48</v>
      </c>
      <c r="L3268" s="5">
        <v>48</v>
      </c>
      <c r="M3268" s="5">
        <v>50</v>
      </c>
      <c r="N3268" s="5">
        <v>50</v>
      </c>
      <c r="O3268" s="5">
        <v>81</v>
      </c>
      <c r="P3268" s="5">
        <v>62</v>
      </c>
      <c r="Q3268" s="5"/>
      <c r="R3268" s="5">
        <v>83</v>
      </c>
      <c r="S3268" s="5">
        <v>40</v>
      </c>
      <c r="T3268" s="5">
        <v>563</v>
      </c>
      <c r="U3268" s="5">
        <v>10</v>
      </c>
      <c r="V3268" s="5">
        <v>56</v>
      </c>
      <c r="W3268" s="5">
        <v>98</v>
      </c>
      <c r="X3268" s="5" t="s">
        <v>62</v>
      </c>
      <c r="Y3268" s="5" t="s">
        <v>62</v>
      </c>
      <c r="Z3268" s="5" t="s">
        <v>63</v>
      </c>
      <c r="AA3268" s="5" t="s">
        <v>63</v>
      </c>
      <c r="AB3268" s="5" t="s">
        <v>62</v>
      </c>
      <c r="AC3268" s="5" t="s">
        <v>62</v>
      </c>
      <c r="AD3268" s="5" t="s">
        <v>62</v>
      </c>
      <c r="AE3268" s="5" t="s">
        <v>72</v>
      </c>
      <c r="AF3268" s="5" t="s">
        <v>72</v>
      </c>
      <c r="AG3268" s="5" t="s">
        <v>62</v>
      </c>
      <c r="AH3268" s="5" t="s">
        <v>72</v>
      </c>
      <c r="AI3268" s="5" t="s">
        <v>63</v>
      </c>
      <c r="AJ3268" s="5" t="s">
        <v>72</v>
      </c>
      <c r="AK3268" s="5" t="s">
        <v>63</v>
      </c>
      <c r="AL3268" s="5" t="s">
        <v>63</v>
      </c>
      <c r="AM3268" s="5" t="s">
        <v>63</v>
      </c>
      <c r="AN3268" s="5" t="s">
        <v>62</v>
      </c>
      <c r="AO3268" s="5" t="s">
        <v>63</v>
      </c>
      <c r="AP3268" s="5" t="s">
        <v>63</v>
      </c>
      <c r="AQ3268" s="5" t="s">
        <v>63</v>
      </c>
      <c r="AR3268" s="5" t="s">
        <v>63</v>
      </c>
      <c r="AS3268" s="5" t="s">
        <v>65</v>
      </c>
      <c r="AT3268" s="5" t="s">
        <v>66</v>
      </c>
      <c r="AU3268" s="5" t="s">
        <v>67</v>
      </c>
      <c r="AV3268" s="5" t="s">
        <v>67</v>
      </c>
      <c r="AW3268" s="5" t="s">
        <v>65</v>
      </c>
      <c r="AX3268" s="5" t="s">
        <v>82</v>
      </c>
      <c r="AY3268" s="5">
        <v>41.2</v>
      </c>
      <c r="AZ3268" s="5">
        <v>61.3</v>
      </c>
    </row>
    <row r="3269" spans="1:52">
      <c r="A3269" s="5">
        <v>64</v>
      </c>
      <c r="B3269" s="5" t="s">
        <v>3223</v>
      </c>
      <c r="C3269" s="6">
        <v>4951</v>
      </c>
      <c r="D3269" s="5" t="s">
        <v>972</v>
      </c>
      <c r="E3269" s="5" t="str">
        <f>VLOOKUP(B3269,Region!$A$1:$B$76,2,FALSE)</f>
        <v>Region_3</v>
      </c>
      <c r="F3269" s="5" t="str">
        <f>VLOOKUP(D3269,'Used to Match Zip By Sch Name'!$A$2:$E$4714,5,FALSE)</f>
        <v>32127-7977</v>
      </c>
      <c r="G3269" s="5">
        <f>VLOOKUP(D3269,public_school_report!$D$1:$CI$3651,84,FALSE)</f>
        <v>736</v>
      </c>
      <c r="H3269" s="5" t="s">
        <v>4</v>
      </c>
      <c r="I3269" s="5">
        <v>81</v>
      </c>
      <c r="J3269" s="5">
        <v>74</v>
      </c>
      <c r="K3269" s="5">
        <v>65</v>
      </c>
      <c r="L3269" s="5">
        <v>85</v>
      </c>
      <c r="M3269" s="5">
        <v>76</v>
      </c>
      <c r="N3269" s="5">
        <v>54</v>
      </c>
      <c r="O3269" s="5">
        <v>83</v>
      </c>
      <c r="P3269" s="5"/>
      <c r="Q3269" s="5"/>
      <c r="R3269" s="5"/>
      <c r="S3269" s="5"/>
      <c r="T3269" s="5">
        <v>518</v>
      </c>
      <c r="U3269" s="5">
        <v>7</v>
      </c>
      <c r="V3269" s="5">
        <v>74</v>
      </c>
      <c r="W3269" s="5">
        <v>100</v>
      </c>
      <c r="X3269" s="5" t="s">
        <v>64</v>
      </c>
      <c r="Y3269" s="5" t="s">
        <v>64</v>
      </c>
      <c r="Z3269" s="5" t="s">
        <v>64</v>
      </c>
      <c r="AA3269" s="5" t="s">
        <v>64</v>
      </c>
      <c r="AB3269" s="5" t="s">
        <v>64</v>
      </c>
      <c r="AC3269" s="5" t="s">
        <v>64</v>
      </c>
      <c r="AD3269" s="5" t="s">
        <v>64</v>
      </c>
      <c r="AE3269" s="5" t="s">
        <v>64</v>
      </c>
      <c r="AF3269" s="5" t="s">
        <v>64</v>
      </c>
      <c r="AG3269" s="5" t="s">
        <v>64</v>
      </c>
      <c r="AH3269" s="5" t="s">
        <v>64</v>
      </c>
      <c r="AI3269" s="5" t="s">
        <v>64</v>
      </c>
      <c r="AJ3269" s="5" t="s">
        <v>64</v>
      </c>
      <c r="AK3269" s="5" t="s">
        <v>64</v>
      </c>
      <c r="AL3269" s="5" t="s">
        <v>64</v>
      </c>
      <c r="AM3269" s="5" t="s">
        <v>64</v>
      </c>
      <c r="AN3269" s="5" t="s">
        <v>64</v>
      </c>
      <c r="AO3269" s="5" t="s">
        <v>64</v>
      </c>
      <c r="AP3269" s="5" t="s">
        <v>64</v>
      </c>
      <c r="AQ3269" s="5" t="s">
        <v>64</v>
      </c>
      <c r="AR3269" s="5" t="s">
        <v>62</v>
      </c>
      <c r="AS3269" s="5" t="s">
        <v>65</v>
      </c>
      <c r="AT3269" s="5" t="s">
        <v>66</v>
      </c>
      <c r="AU3269" s="5" t="s">
        <v>67</v>
      </c>
      <c r="AV3269" s="5" t="s">
        <v>67</v>
      </c>
      <c r="AW3269" s="5" t="s">
        <v>65</v>
      </c>
      <c r="AX3269" s="5" t="s">
        <v>69</v>
      </c>
      <c r="AY3269" s="5">
        <v>19.2</v>
      </c>
      <c r="AZ3269" s="5">
        <v>46.9</v>
      </c>
    </row>
    <row r="3270" spans="1:52">
      <c r="A3270" s="5">
        <v>64</v>
      </c>
      <c r="B3270" s="5" t="s">
        <v>3223</v>
      </c>
      <c r="C3270" s="6">
        <v>5037</v>
      </c>
      <c r="D3270" s="5" t="s">
        <v>3259</v>
      </c>
      <c r="E3270" s="5" t="str">
        <f>VLOOKUP(B3270,Region!$A$1:$B$76,2,FALSE)</f>
        <v>Region_3</v>
      </c>
      <c r="F3270" s="5" t="str">
        <f>VLOOKUP(D3270,'Used to Match Zip By Sch Name'!$A$2:$E$4714,5,FALSE)</f>
        <v>32168-7645</v>
      </c>
      <c r="G3270" s="5">
        <f>VLOOKUP(D3270,public_school_report!$D$1:$CI$3651,84,FALSE)</f>
        <v>456</v>
      </c>
      <c r="H3270" s="5" t="s">
        <v>6</v>
      </c>
      <c r="I3270" s="5">
        <v>54</v>
      </c>
      <c r="J3270" s="5">
        <v>52</v>
      </c>
      <c r="K3270" s="5">
        <v>53</v>
      </c>
      <c r="L3270" s="5">
        <v>57</v>
      </c>
      <c r="M3270" s="5">
        <v>69</v>
      </c>
      <c r="N3270" s="5">
        <v>55</v>
      </c>
      <c r="O3270" s="5">
        <v>50</v>
      </c>
      <c r="P3270" s="5"/>
      <c r="Q3270" s="5"/>
      <c r="R3270" s="5"/>
      <c r="S3270" s="5"/>
      <c r="T3270" s="5">
        <v>390</v>
      </c>
      <c r="U3270" s="5">
        <v>7</v>
      </c>
      <c r="V3270" s="5">
        <v>56</v>
      </c>
      <c r="W3270" s="5">
        <v>97</v>
      </c>
      <c r="X3270" s="5" t="s">
        <v>62</v>
      </c>
      <c r="Y3270" s="5" t="s">
        <v>63</v>
      </c>
      <c r="Z3270" s="5" t="s">
        <v>62</v>
      </c>
      <c r="AA3270" s="5" t="s">
        <v>63</v>
      </c>
      <c r="AB3270" s="5" t="s">
        <v>64</v>
      </c>
      <c r="AC3270" s="5" t="s">
        <v>62</v>
      </c>
      <c r="AD3270" s="5" t="s">
        <v>62</v>
      </c>
      <c r="AE3270" s="5" t="s">
        <v>64</v>
      </c>
      <c r="AF3270" s="5" t="s">
        <v>64</v>
      </c>
      <c r="AG3270" s="5" t="s">
        <v>62</v>
      </c>
      <c r="AH3270" s="5" t="s">
        <v>64</v>
      </c>
      <c r="AI3270" s="5" t="s">
        <v>64</v>
      </c>
      <c r="AJ3270" s="5" t="s">
        <v>64</v>
      </c>
      <c r="AK3270" s="5" t="s">
        <v>64</v>
      </c>
      <c r="AL3270" s="5" t="s">
        <v>64</v>
      </c>
      <c r="AM3270" s="5" t="s">
        <v>64</v>
      </c>
      <c r="AN3270" s="5" t="s">
        <v>64</v>
      </c>
      <c r="AO3270" s="5" t="s">
        <v>64</v>
      </c>
      <c r="AP3270" s="5" t="s">
        <v>62</v>
      </c>
      <c r="AQ3270" s="5" t="s">
        <v>64</v>
      </c>
      <c r="AR3270" s="5" t="s">
        <v>63</v>
      </c>
      <c r="AS3270" s="5" t="s">
        <v>65</v>
      </c>
      <c r="AT3270" s="5" t="s">
        <v>66</v>
      </c>
      <c r="AU3270" s="5" t="s">
        <v>67</v>
      </c>
      <c r="AV3270" s="5" t="s">
        <v>68</v>
      </c>
      <c r="AW3270" s="5" t="s">
        <v>65</v>
      </c>
      <c r="AX3270" s="5" t="s">
        <v>69</v>
      </c>
      <c r="AY3270" s="5">
        <v>33</v>
      </c>
      <c r="AZ3270" s="5">
        <v>76.900000000000006</v>
      </c>
    </row>
    <row r="3271" spans="1:52">
      <c r="A3271" s="5">
        <v>64</v>
      </c>
      <c r="B3271" s="5" t="s">
        <v>3223</v>
      </c>
      <c r="C3271" s="6">
        <v>5836</v>
      </c>
      <c r="D3271" s="5" t="s">
        <v>3260</v>
      </c>
      <c r="E3271" s="5" t="str">
        <f>VLOOKUP(B3271,Region!$A$1:$B$76,2,FALSE)</f>
        <v>Region_3</v>
      </c>
      <c r="F3271" s="5" t="str">
        <f>VLOOKUP(D3271,'Used to Match Zip By Sch Name'!$A$2:$E$4714,5,FALSE)</f>
        <v>32118-3115</v>
      </c>
      <c r="G3271" s="5" t="e">
        <f>VLOOKUP(D3271,public_school_report!$D$1:$CI$3651,84,FALSE)</f>
        <v>#N/A</v>
      </c>
      <c r="H3271" s="5"/>
      <c r="I3271" s="5">
        <v>60</v>
      </c>
      <c r="J3271" s="5">
        <v>52</v>
      </c>
      <c r="K3271" s="5">
        <v>38</v>
      </c>
      <c r="L3271" s="5">
        <v>56</v>
      </c>
      <c r="M3271" s="5">
        <v>49</v>
      </c>
      <c r="N3271" s="5">
        <v>38</v>
      </c>
      <c r="O3271" s="5">
        <v>73</v>
      </c>
      <c r="P3271" s="5">
        <v>76</v>
      </c>
      <c r="Q3271" s="5"/>
      <c r="R3271" s="5">
        <v>88</v>
      </c>
      <c r="S3271" s="5">
        <v>54</v>
      </c>
      <c r="T3271" s="5">
        <v>584</v>
      </c>
      <c r="U3271" s="5">
        <v>10</v>
      </c>
      <c r="V3271" s="5">
        <v>58</v>
      </c>
      <c r="W3271" s="5">
        <v>98</v>
      </c>
      <c r="X3271" s="5" t="s">
        <v>62</v>
      </c>
      <c r="Y3271" s="5" t="s">
        <v>62</v>
      </c>
      <c r="Z3271" s="5" t="s">
        <v>62</v>
      </c>
      <c r="AA3271" s="5" t="s">
        <v>62</v>
      </c>
      <c r="AB3271" s="5" t="s">
        <v>64</v>
      </c>
      <c r="AC3271" s="5" t="s">
        <v>62</v>
      </c>
      <c r="AD3271" s="5" t="s">
        <v>64</v>
      </c>
      <c r="AE3271" s="5" t="s">
        <v>62</v>
      </c>
      <c r="AF3271" s="5" t="s">
        <v>62</v>
      </c>
      <c r="AG3271" s="5" t="s">
        <v>62</v>
      </c>
      <c r="AH3271" s="5" t="s">
        <v>62</v>
      </c>
      <c r="AI3271" s="5" t="s">
        <v>63</v>
      </c>
      <c r="AJ3271" s="5" t="s">
        <v>62</v>
      </c>
      <c r="AK3271" s="5" t="s">
        <v>62</v>
      </c>
      <c r="AL3271" s="5" t="s">
        <v>62</v>
      </c>
      <c r="AM3271" s="5" t="s">
        <v>62</v>
      </c>
      <c r="AN3271" s="5" t="s">
        <v>62</v>
      </c>
      <c r="AO3271" s="5" t="s">
        <v>62</v>
      </c>
      <c r="AP3271" s="5" t="s">
        <v>63</v>
      </c>
      <c r="AQ3271" s="5" t="s">
        <v>63</v>
      </c>
      <c r="AR3271" s="5" t="s">
        <v>63</v>
      </c>
      <c r="AS3271" s="5" t="s">
        <v>65</v>
      </c>
      <c r="AT3271" s="5" t="s">
        <v>66</v>
      </c>
      <c r="AU3271" s="5" t="s">
        <v>67</v>
      </c>
      <c r="AV3271" s="5" t="s">
        <v>67</v>
      </c>
      <c r="AW3271" s="5" t="s">
        <v>65</v>
      </c>
      <c r="AX3271" s="5" t="s">
        <v>82</v>
      </c>
      <c r="AY3271" s="5">
        <v>24.8</v>
      </c>
      <c r="AZ3271" s="5">
        <v>43.4</v>
      </c>
    </row>
    <row r="3272" spans="1:52">
      <c r="A3272" s="5">
        <v>64</v>
      </c>
      <c r="B3272" s="5" t="s">
        <v>3223</v>
      </c>
      <c r="C3272" s="6">
        <v>6144</v>
      </c>
      <c r="D3272" s="5" t="s">
        <v>3261</v>
      </c>
      <c r="E3272" s="5" t="str">
        <f>VLOOKUP(B3272,Region!$A$1:$B$76,2,FALSE)</f>
        <v>Region_3</v>
      </c>
      <c r="F3272" s="5" t="str">
        <f>VLOOKUP(D3272,'Used to Match Zip By Sch Name'!$A$2:$E$4714,5,FALSE)</f>
        <v>32114-5126</v>
      </c>
      <c r="G3272" s="5">
        <f>VLOOKUP(D3272,public_school_report!$D$1:$CI$3651,84,FALSE)</f>
        <v>475</v>
      </c>
      <c r="H3272" s="5" t="s">
        <v>6</v>
      </c>
      <c r="I3272" s="5">
        <v>44</v>
      </c>
      <c r="J3272" s="5">
        <v>60</v>
      </c>
      <c r="K3272" s="5">
        <v>55</v>
      </c>
      <c r="L3272" s="5">
        <v>56</v>
      </c>
      <c r="M3272" s="5">
        <v>65</v>
      </c>
      <c r="N3272" s="5">
        <v>56</v>
      </c>
      <c r="O3272" s="5">
        <v>36</v>
      </c>
      <c r="P3272" s="5"/>
      <c r="Q3272" s="5"/>
      <c r="R3272" s="5"/>
      <c r="S3272" s="5"/>
      <c r="T3272" s="5">
        <v>372</v>
      </c>
      <c r="U3272" s="5">
        <v>7</v>
      </c>
      <c r="V3272" s="5">
        <v>53</v>
      </c>
      <c r="W3272" s="5">
        <v>99</v>
      </c>
      <c r="X3272" s="5" t="s">
        <v>63</v>
      </c>
      <c r="Y3272" s="5" t="s">
        <v>63</v>
      </c>
      <c r="Z3272" s="5" t="s">
        <v>62</v>
      </c>
      <c r="AA3272" s="5" t="s">
        <v>72</v>
      </c>
      <c r="AB3272" s="5" t="s">
        <v>72</v>
      </c>
      <c r="AC3272" s="5" t="s">
        <v>63</v>
      </c>
      <c r="AD3272" s="5" t="s">
        <v>62</v>
      </c>
      <c r="AE3272" s="5" t="s">
        <v>62</v>
      </c>
      <c r="AF3272" s="5" t="s">
        <v>62</v>
      </c>
      <c r="AG3272" s="5" t="s">
        <v>72</v>
      </c>
      <c r="AH3272" s="5" t="s">
        <v>64</v>
      </c>
      <c r="AI3272" s="5" t="s">
        <v>62</v>
      </c>
      <c r="AJ3272" s="5" t="s">
        <v>64</v>
      </c>
      <c r="AK3272" s="5" t="s">
        <v>64</v>
      </c>
      <c r="AL3272" s="5" t="s">
        <v>64</v>
      </c>
      <c r="AM3272" s="5" t="s">
        <v>64</v>
      </c>
      <c r="AN3272" s="5" t="s">
        <v>64</v>
      </c>
      <c r="AO3272" s="5" t="s">
        <v>62</v>
      </c>
      <c r="AP3272" s="5" t="s">
        <v>64</v>
      </c>
      <c r="AQ3272" s="5" t="s">
        <v>63</v>
      </c>
      <c r="AR3272" s="5" t="s">
        <v>72</v>
      </c>
      <c r="AS3272" s="5" t="s">
        <v>65</v>
      </c>
      <c r="AT3272" s="5" t="s">
        <v>66</v>
      </c>
      <c r="AU3272" s="5" t="s">
        <v>67</v>
      </c>
      <c r="AV3272" s="5" t="s">
        <v>68</v>
      </c>
      <c r="AW3272" s="5" t="s">
        <v>65</v>
      </c>
      <c r="AX3272" s="5" t="s">
        <v>69</v>
      </c>
      <c r="AY3272" s="5">
        <v>84.4</v>
      </c>
      <c r="AZ3272" s="5">
        <v>98.4</v>
      </c>
    </row>
    <row r="3273" spans="1:52">
      <c r="A3273" s="5">
        <v>64</v>
      </c>
      <c r="B3273" s="5" t="s">
        <v>3223</v>
      </c>
      <c r="C3273" s="6">
        <v>6234</v>
      </c>
      <c r="D3273" s="5" t="s">
        <v>3262</v>
      </c>
      <c r="E3273" s="5" t="str">
        <f>VLOOKUP(B3273,Region!$A$1:$B$76,2,FALSE)</f>
        <v>Region_3</v>
      </c>
      <c r="F3273" s="5" t="str">
        <f>VLOOKUP(D3273,'Used to Match Zip By Sch Name'!$A$2:$E$4714,5,FALSE)</f>
        <v>32119-2824</v>
      </c>
      <c r="G3273" s="5">
        <f>VLOOKUP(D3273,public_school_report!$D$1:$CI$3651,84,FALSE)</f>
        <v>819</v>
      </c>
      <c r="H3273" s="5" t="s">
        <v>2</v>
      </c>
      <c r="I3273" s="5">
        <v>44</v>
      </c>
      <c r="J3273" s="5">
        <v>44</v>
      </c>
      <c r="K3273" s="5">
        <v>37</v>
      </c>
      <c r="L3273" s="5">
        <v>44</v>
      </c>
      <c r="M3273" s="5">
        <v>30</v>
      </c>
      <c r="N3273" s="5">
        <v>25</v>
      </c>
      <c r="O3273" s="5">
        <v>38</v>
      </c>
      <c r="P3273" s="5"/>
      <c r="Q3273" s="5"/>
      <c r="R3273" s="5"/>
      <c r="S3273" s="5"/>
      <c r="T3273" s="5">
        <v>262</v>
      </c>
      <c r="U3273" s="5">
        <v>7</v>
      </c>
      <c r="V3273" s="5">
        <v>37</v>
      </c>
      <c r="W3273" s="5">
        <v>100</v>
      </c>
      <c r="X3273" s="5" t="s">
        <v>72</v>
      </c>
      <c r="Y3273" s="5" t="s">
        <v>63</v>
      </c>
      <c r="Z3273" s="5" t="s">
        <v>72</v>
      </c>
      <c r="AA3273" s="5" t="s">
        <v>63</v>
      </c>
      <c r="AB3273" s="5" t="s">
        <v>63</v>
      </c>
      <c r="AC3273" s="5" t="s">
        <v>62</v>
      </c>
      <c r="AD3273" s="5" t="s">
        <v>72</v>
      </c>
      <c r="AE3273" s="5" t="s">
        <v>63</v>
      </c>
      <c r="AF3273" s="5" t="s">
        <v>62</v>
      </c>
      <c r="AG3273" s="5" t="s">
        <v>64</v>
      </c>
      <c r="AH3273" s="5" t="s">
        <v>64</v>
      </c>
      <c r="AI3273" s="5" t="s">
        <v>62</v>
      </c>
      <c r="AJ3273" s="5" t="s">
        <v>64</v>
      </c>
      <c r="AK3273" s="5" t="s">
        <v>62</v>
      </c>
      <c r="AL3273" s="5" t="s">
        <v>64</v>
      </c>
      <c r="AM3273" s="5" t="s">
        <v>64</v>
      </c>
      <c r="AN3273" s="5" t="s">
        <v>64</v>
      </c>
      <c r="AO3273" s="5" t="s">
        <v>64</v>
      </c>
      <c r="AP3273" s="5" t="s">
        <v>64</v>
      </c>
      <c r="AQ3273" s="5" t="s">
        <v>63</v>
      </c>
      <c r="AR3273" s="5" t="s">
        <v>63</v>
      </c>
      <c r="AS3273" s="5" t="s">
        <v>65</v>
      </c>
      <c r="AT3273" s="5" t="s">
        <v>66</v>
      </c>
      <c r="AU3273" s="5" t="s">
        <v>67</v>
      </c>
      <c r="AV3273" s="5" t="s">
        <v>68</v>
      </c>
      <c r="AW3273" s="5" t="s">
        <v>65</v>
      </c>
      <c r="AX3273" s="5" t="s">
        <v>69</v>
      </c>
      <c r="AY3273" s="5">
        <v>50.2</v>
      </c>
      <c r="AZ3273" s="5">
        <v>83.899999999999977</v>
      </c>
    </row>
    <row r="3274" spans="1:52">
      <c r="A3274" s="5">
        <v>64</v>
      </c>
      <c r="B3274" s="5" t="s">
        <v>3223</v>
      </c>
      <c r="C3274" s="6">
        <v>6343</v>
      </c>
      <c r="D3274" s="5" t="s">
        <v>3263</v>
      </c>
      <c r="E3274" s="5" t="str">
        <f>VLOOKUP(B3274,Region!$A$1:$B$76,2,FALSE)</f>
        <v>Region_3</v>
      </c>
      <c r="F3274" s="5" t="str">
        <f>VLOOKUP(D3274,'Used to Match Zip By Sch Name'!$A$2:$E$4714,5,FALSE)</f>
        <v>32720-7228</v>
      </c>
      <c r="G3274" s="5">
        <f>VLOOKUP(D3274,public_school_report!$D$1:$CI$3651,84,FALSE)</f>
        <v>733</v>
      </c>
      <c r="H3274" s="5" t="s">
        <v>4</v>
      </c>
      <c r="I3274" s="5">
        <v>49</v>
      </c>
      <c r="J3274" s="5">
        <v>51</v>
      </c>
      <c r="K3274" s="5">
        <v>40</v>
      </c>
      <c r="L3274" s="5">
        <v>41</v>
      </c>
      <c r="M3274" s="5">
        <v>43</v>
      </c>
      <c r="N3274" s="5">
        <v>42</v>
      </c>
      <c r="O3274" s="5">
        <v>51</v>
      </c>
      <c r="P3274" s="5">
        <v>68</v>
      </c>
      <c r="Q3274" s="5">
        <v>72</v>
      </c>
      <c r="R3274" s="5"/>
      <c r="S3274" s="5"/>
      <c r="T3274" s="5">
        <v>457</v>
      </c>
      <c r="U3274" s="5">
        <v>9</v>
      </c>
      <c r="V3274" s="5">
        <v>51</v>
      </c>
      <c r="W3274" s="5">
        <v>99</v>
      </c>
      <c r="X3274" s="5" t="s">
        <v>63</v>
      </c>
      <c r="Y3274" s="5" t="s">
        <v>63</v>
      </c>
      <c r="Z3274" s="5" t="s">
        <v>63</v>
      </c>
      <c r="AA3274" s="5" t="s">
        <v>63</v>
      </c>
      <c r="AB3274" s="5" t="s">
        <v>63</v>
      </c>
      <c r="AC3274" s="5" t="s">
        <v>63</v>
      </c>
      <c r="AD3274" s="5" t="s">
        <v>63</v>
      </c>
      <c r="AE3274" s="5" t="s">
        <v>63</v>
      </c>
      <c r="AF3274" s="5" t="s">
        <v>62</v>
      </c>
      <c r="AG3274" s="5" t="s">
        <v>64</v>
      </c>
      <c r="AH3274" s="5" t="s">
        <v>64</v>
      </c>
      <c r="AI3274" s="5" t="s">
        <v>64</v>
      </c>
      <c r="AJ3274" s="5" t="s">
        <v>63</v>
      </c>
      <c r="AK3274" s="5" t="s">
        <v>62</v>
      </c>
      <c r="AL3274" s="5" t="s">
        <v>62</v>
      </c>
      <c r="AM3274" s="5" t="s">
        <v>62</v>
      </c>
      <c r="AN3274" s="5" t="s">
        <v>64</v>
      </c>
      <c r="AO3274" s="5" t="s">
        <v>62</v>
      </c>
      <c r="AP3274" s="5" t="s">
        <v>62</v>
      </c>
      <c r="AQ3274" s="5" t="s">
        <v>63</v>
      </c>
      <c r="AR3274" s="5" t="s">
        <v>63</v>
      </c>
      <c r="AS3274" s="5" t="s">
        <v>65</v>
      </c>
      <c r="AT3274" s="5" t="s">
        <v>66</v>
      </c>
      <c r="AU3274" s="5" t="s">
        <v>67</v>
      </c>
      <c r="AV3274" s="5" t="s">
        <v>68</v>
      </c>
      <c r="AW3274" s="5" t="s">
        <v>65</v>
      </c>
      <c r="AX3274" s="5" t="s">
        <v>78</v>
      </c>
      <c r="AY3274" s="5">
        <v>49.3</v>
      </c>
      <c r="AZ3274" s="5">
        <v>74.099999999999994</v>
      </c>
    </row>
    <row r="3275" spans="1:52">
      <c r="A3275" s="5">
        <v>64</v>
      </c>
      <c r="B3275" s="5" t="s">
        <v>3223</v>
      </c>
      <c r="C3275" s="6">
        <v>6441</v>
      </c>
      <c r="D3275" s="5" t="s">
        <v>3264</v>
      </c>
      <c r="E3275" s="5" t="str">
        <f>VLOOKUP(B3275,Region!$A$1:$B$76,2,FALSE)</f>
        <v>Region_3</v>
      </c>
      <c r="F3275" s="5" t="str">
        <f>VLOOKUP(D3275,'Used to Match Zip By Sch Name'!$A$2:$E$4714,5,FALSE)</f>
        <v>32720-6883</v>
      </c>
      <c r="G3275" s="5">
        <f>VLOOKUP(D3275,public_school_report!$D$1:$CI$3651,84,FALSE)</f>
        <v>406</v>
      </c>
      <c r="H3275" s="5" t="s">
        <v>6</v>
      </c>
      <c r="I3275" s="5">
        <v>44</v>
      </c>
      <c r="J3275" s="5">
        <v>50</v>
      </c>
      <c r="K3275" s="5">
        <v>48</v>
      </c>
      <c r="L3275" s="5">
        <v>53</v>
      </c>
      <c r="M3275" s="5">
        <v>48</v>
      </c>
      <c r="N3275" s="5">
        <v>36</v>
      </c>
      <c r="O3275" s="5">
        <v>54</v>
      </c>
      <c r="P3275" s="5"/>
      <c r="Q3275" s="5"/>
      <c r="R3275" s="5"/>
      <c r="S3275" s="5"/>
      <c r="T3275" s="5">
        <v>333</v>
      </c>
      <c r="U3275" s="5">
        <v>7</v>
      </c>
      <c r="V3275" s="5">
        <v>48</v>
      </c>
      <c r="W3275" s="5">
        <v>100</v>
      </c>
      <c r="X3275" s="5" t="s">
        <v>63</v>
      </c>
      <c r="Y3275" s="5" t="s">
        <v>63</v>
      </c>
      <c r="Z3275" s="5" t="s">
        <v>63</v>
      </c>
      <c r="AA3275" s="5" t="s">
        <v>63</v>
      </c>
      <c r="AB3275" s="5" t="s">
        <v>73</v>
      </c>
      <c r="AC3275" s="5" t="s">
        <v>73</v>
      </c>
      <c r="AD3275" s="5" t="s">
        <v>72</v>
      </c>
      <c r="AE3275" s="5" t="s">
        <v>63</v>
      </c>
      <c r="AF3275" s="5" t="s">
        <v>62</v>
      </c>
      <c r="AG3275" s="5" t="s">
        <v>63</v>
      </c>
      <c r="AH3275" s="5" t="s">
        <v>64</v>
      </c>
      <c r="AI3275" s="5" t="s">
        <v>63</v>
      </c>
      <c r="AJ3275" s="5" t="s">
        <v>64</v>
      </c>
      <c r="AK3275" s="5" t="s">
        <v>62</v>
      </c>
      <c r="AL3275" s="5" t="s">
        <v>63</v>
      </c>
      <c r="AM3275" s="5" t="s">
        <v>64</v>
      </c>
      <c r="AN3275" s="5" t="s">
        <v>64</v>
      </c>
      <c r="AO3275" s="5" t="s">
        <v>63</v>
      </c>
      <c r="AP3275" s="5" t="s">
        <v>63</v>
      </c>
      <c r="AQ3275" s="5" t="s">
        <v>63</v>
      </c>
      <c r="AR3275" s="5" t="s">
        <v>72</v>
      </c>
      <c r="AS3275" s="5" t="s">
        <v>65</v>
      </c>
      <c r="AT3275" s="5" t="s">
        <v>66</v>
      </c>
      <c r="AU3275" s="5" t="s">
        <v>67</v>
      </c>
      <c r="AV3275" s="5" t="s">
        <v>68</v>
      </c>
      <c r="AW3275" s="5" t="s">
        <v>65</v>
      </c>
      <c r="AX3275" s="5" t="s">
        <v>69</v>
      </c>
      <c r="AY3275" s="5">
        <v>77.900000000000006</v>
      </c>
      <c r="AZ3275" s="5">
        <v>96.399999999999977</v>
      </c>
    </row>
    <row r="3276" spans="1:52">
      <c r="A3276" s="5">
        <v>64</v>
      </c>
      <c r="B3276" s="5" t="s">
        <v>3223</v>
      </c>
      <c r="C3276" s="6">
        <v>6633</v>
      </c>
      <c r="D3276" s="5" t="s">
        <v>3265</v>
      </c>
      <c r="E3276" s="5" t="str">
        <f>VLOOKUP(B3276,Region!$A$1:$B$76,2,FALSE)</f>
        <v>Region_3</v>
      </c>
      <c r="F3276" s="5" t="str">
        <f>VLOOKUP(D3276,'Used to Match Zip By Sch Name'!$A$2:$E$4714,5,FALSE)</f>
        <v>32180-2305</v>
      </c>
      <c r="G3276" s="5">
        <f>VLOOKUP(D3276,public_school_report!$D$1:$CI$3651,84,FALSE)</f>
        <v>1123</v>
      </c>
      <c r="H3276" s="5" t="s">
        <v>2</v>
      </c>
      <c r="I3276" s="5">
        <v>39</v>
      </c>
      <c r="J3276" s="5">
        <v>45</v>
      </c>
      <c r="K3276" s="5">
        <v>42</v>
      </c>
      <c r="L3276" s="5">
        <v>41</v>
      </c>
      <c r="M3276" s="5">
        <v>45</v>
      </c>
      <c r="N3276" s="5">
        <v>36</v>
      </c>
      <c r="O3276" s="5">
        <v>54</v>
      </c>
      <c r="P3276" s="5">
        <v>48</v>
      </c>
      <c r="Q3276" s="5">
        <v>68</v>
      </c>
      <c r="R3276" s="5">
        <v>86</v>
      </c>
      <c r="S3276" s="5">
        <v>43</v>
      </c>
      <c r="T3276" s="5">
        <v>547</v>
      </c>
      <c r="U3276" s="5">
        <v>11</v>
      </c>
      <c r="V3276" s="5">
        <v>50</v>
      </c>
      <c r="W3276" s="5">
        <v>98</v>
      </c>
      <c r="X3276" s="5" t="s">
        <v>63</v>
      </c>
      <c r="Y3276" s="5" t="s">
        <v>63</v>
      </c>
      <c r="Z3276" s="5" t="s">
        <v>63</v>
      </c>
      <c r="AA3276" s="5" t="s">
        <v>63</v>
      </c>
      <c r="AB3276" s="5" t="s">
        <v>63</v>
      </c>
      <c r="AC3276" s="5" t="s">
        <v>63</v>
      </c>
      <c r="AD3276" s="5" t="s">
        <v>63</v>
      </c>
      <c r="AE3276" s="5" t="s">
        <v>72</v>
      </c>
      <c r="AF3276" s="5" t="s">
        <v>63</v>
      </c>
      <c r="AG3276" s="5" t="s">
        <v>63</v>
      </c>
      <c r="AH3276" s="5" t="s">
        <v>63</v>
      </c>
      <c r="AI3276" s="5" t="s">
        <v>63</v>
      </c>
      <c r="AJ3276" s="5" t="s">
        <v>63</v>
      </c>
      <c r="AK3276" s="5" t="s">
        <v>63</v>
      </c>
      <c r="AL3276" s="5" t="s">
        <v>63</v>
      </c>
      <c r="AM3276" s="5" t="s">
        <v>63</v>
      </c>
      <c r="AN3276" s="5" t="s">
        <v>63</v>
      </c>
      <c r="AO3276" s="5" t="s">
        <v>63</v>
      </c>
      <c r="AP3276" s="5" t="s">
        <v>63</v>
      </c>
      <c r="AQ3276" s="5" t="s">
        <v>63</v>
      </c>
      <c r="AR3276" s="5" t="s">
        <v>63</v>
      </c>
      <c r="AS3276" s="5" t="s">
        <v>65</v>
      </c>
      <c r="AT3276" s="5" t="s">
        <v>66</v>
      </c>
      <c r="AU3276" s="5" t="s">
        <v>67</v>
      </c>
      <c r="AV3276" s="5" t="s">
        <v>68</v>
      </c>
      <c r="AW3276" s="5" t="s">
        <v>65</v>
      </c>
      <c r="AX3276" s="5" t="s">
        <v>86</v>
      </c>
      <c r="AY3276" s="5">
        <v>66.099999999999994</v>
      </c>
      <c r="AZ3276" s="5">
        <v>76.5</v>
      </c>
    </row>
    <row r="3277" spans="1:52">
      <c r="A3277" s="5">
        <v>64</v>
      </c>
      <c r="B3277" s="5" t="s">
        <v>3223</v>
      </c>
      <c r="C3277" s="6">
        <v>6751</v>
      </c>
      <c r="D3277" s="5" t="s">
        <v>218</v>
      </c>
      <c r="E3277" s="5" t="str">
        <f>VLOOKUP(B3277,Region!$A$1:$B$76,2,FALSE)</f>
        <v>Region_3</v>
      </c>
      <c r="F3277" s="5" t="str">
        <f>VLOOKUP(D3277,'Used to Match Zip By Sch Name'!$A$2:$E$4714,5,FALSE)</f>
        <v>32907-8067</v>
      </c>
      <c r="G3277" s="5">
        <f>VLOOKUP(D3277,public_school_report!$D$1:$CI$3651,84,FALSE)</f>
        <v>634</v>
      </c>
      <c r="H3277" s="5" t="s">
        <v>4</v>
      </c>
      <c r="I3277" s="5">
        <v>46</v>
      </c>
      <c r="J3277" s="5">
        <v>52</v>
      </c>
      <c r="K3277" s="5">
        <v>43</v>
      </c>
      <c r="L3277" s="5">
        <v>43</v>
      </c>
      <c r="M3277" s="5">
        <v>43</v>
      </c>
      <c r="N3277" s="5">
        <v>30</v>
      </c>
      <c r="O3277" s="5">
        <v>41</v>
      </c>
      <c r="P3277" s="5"/>
      <c r="Q3277" s="5"/>
      <c r="R3277" s="5"/>
      <c r="S3277" s="5"/>
      <c r="T3277" s="5">
        <v>298</v>
      </c>
      <c r="U3277" s="5">
        <v>7</v>
      </c>
      <c r="V3277" s="5">
        <v>43</v>
      </c>
      <c r="W3277" s="5">
        <v>100</v>
      </c>
      <c r="X3277" s="5" t="s">
        <v>63</v>
      </c>
      <c r="Y3277" s="5" t="s">
        <v>63</v>
      </c>
      <c r="Z3277" s="5" t="s">
        <v>63</v>
      </c>
      <c r="AA3277" s="5" t="s">
        <v>63</v>
      </c>
      <c r="AB3277" s="5" t="s">
        <v>63</v>
      </c>
      <c r="AC3277" s="5" t="s">
        <v>63</v>
      </c>
      <c r="AD3277" s="5" t="s">
        <v>62</v>
      </c>
      <c r="AE3277" s="5" t="s">
        <v>64</v>
      </c>
      <c r="AF3277" s="5" t="s">
        <v>64</v>
      </c>
      <c r="AG3277" s="5" t="s">
        <v>64</v>
      </c>
      <c r="AH3277" s="5" t="s">
        <v>64</v>
      </c>
      <c r="AI3277" s="5" t="s">
        <v>62</v>
      </c>
      <c r="AJ3277" s="5" t="s">
        <v>64</v>
      </c>
      <c r="AK3277" s="5" t="s">
        <v>64</v>
      </c>
      <c r="AL3277" s="5" t="s">
        <v>64</v>
      </c>
      <c r="AM3277" s="5" t="s">
        <v>64</v>
      </c>
      <c r="AN3277" s="5" t="s">
        <v>64</v>
      </c>
      <c r="AO3277" s="5" t="s">
        <v>63</v>
      </c>
      <c r="AP3277" s="5" t="s">
        <v>63</v>
      </c>
      <c r="AQ3277" s="5" t="s">
        <v>64</v>
      </c>
      <c r="AR3277" s="5" t="s">
        <v>63</v>
      </c>
      <c r="AS3277" s="5" t="s">
        <v>65</v>
      </c>
      <c r="AT3277" s="5" t="s">
        <v>66</v>
      </c>
      <c r="AU3277" s="5" t="s">
        <v>67</v>
      </c>
      <c r="AV3277" s="5" t="s">
        <v>68</v>
      </c>
      <c r="AW3277" s="5" t="s">
        <v>65</v>
      </c>
      <c r="AX3277" s="5" t="s">
        <v>69</v>
      </c>
      <c r="AY3277" s="5">
        <v>54.1</v>
      </c>
      <c r="AZ3277" s="5">
        <v>86.7</v>
      </c>
    </row>
    <row r="3278" spans="1:52">
      <c r="A3278" s="5">
        <v>64</v>
      </c>
      <c r="B3278" s="5" t="s">
        <v>3223</v>
      </c>
      <c r="C3278" s="6">
        <v>6761</v>
      </c>
      <c r="D3278" s="5" t="s">
        <v>3266</v>
      </c>
      <c r="E3278" s="5" t="str">
        <f>VLOOKUP(B3278,Region!$A$1:$B$76,2,FALSE)</f>
        <v>Region_3</v>
      </c>
      <c r="F3278" s="5" t="str">
        <f>VLOOKUP(D3278,'Used to Match Zip By Sch Name'!$A$2:$E$4714,5,FALSE)</f>
        <v>32725-2923</v>
      </c>
      <c r="G3278" s="5" t="e">
        <f>VLOOKUP(D3278,public_school_report!$D$1:$CI$3651,84,FALSE)</f>
        <v>#N/A</v>
      </c>
      <c r="H3278" s="5"/>
      <c r="I3278" s="5">
        <v>54</v>
      </c>
      <c r="J3278" s="5">
        <v>51</v>
      </c>
      <c r="K3278" s="5">
        <v>42</v>
      </c>
      <c r="L3278" s="5">
        <v>49</v>
      </c>
      <c r="M3278" s="5">
        <v>60</v>
      </c>
      <c r="N3278" s="5">
        <v>52</v>
      </c>
      <c r="O3278" s="5">
        <v>75</v>
      </c>
      <c r="P3278" s="5">
        <v>78</v>
      </c>
      <c r="Q3278" s="5"/>
      <c r="R3278" s="5">
        <v>83</v>
      </c>
      <c r="S3278" s="5">
        <v>46</v>
      </c>
      <c r="T3278" s="5">
        <v>590</v>
      </c>
      <c r="U3278" s="5">
        <v>10</v>
      </c>
      <c r="V3278" s="5">
        <v>59</v>
      </c>
      <c r="W3278" s="5">
        <v>98</v>
      </c>
      <c r="X3278" s="5" t="s">
        <v>62</v>
      </c>
      <c r="Y3278" s="5" t="s">
        <v>62</v>
      </c>
      <c r="Z3278" s="5" t="s">
        <v>63</v>
      </c>
      <c r="AA3278" s="5" t="s">
        <v>63</v>
      </c>
      <c r="AB3278" s="5" t="s">
        <v>62</v>
      </c>
      <c r="AC3278" s="5" t="s">
        <v>63</v>
      </c>
      <c r="AD3278" s="5" t="s">
        <v>62</v>
      </c>
      <c r="AE3278" s="5" t="s">
        <v>63</v>
      </c>
      <c r="AF3278" s="5" t="s">
        <v>62</v>
      </c>
      <c r="AG3278" s="5" t="s">
        <v>62</v>
      </c>
      <c r="AH3278" s="5" t="s">
        <v>63</v>
      </c>
      <c r="AI3278" s="5" t="s">
        <v>63</v>
      </c>
      <c r="AJ3278" s="5" t="s">
        <v>63</v>
      </c>
      <c r="AK3278" s="5" t="s">
        <v>63</v>
      </c>
      <c r="AL3278" s="5" t="s">
        <v>72</v>
      </c>
      <c r="AM3278" s="5" t="s">
        <v>63</v>
      </c>
      <c r="AN3278" s="5" t="s">
        <v>63</v>
      </c>
      <c r="AO3278" s="5" t="s">
        <v>63</v>
      </c>
      <c r="AP3278" s="5" t="s">
        <v>63</v>
      </c>
      <c r="AQ3278" s="5" t="s">
        <v>63</v>
      </c>
      <c r="AR3278" s="5" t="s">
        <v>63</v>
      </c>
      <c r="AS3278" s="5" t="s">
        <v>65</v>
      </c>
      <c r="AT3278" s="5" t="s">
        <v>66</v>
      </c>
      <c r="AU3278" s="5" t="s">
        <v>67</v>
      </c>
      <c r="AV3278" s="5" t="s">
        <v>68</v>
      </c>
      <c r="AW3278" s="5" t="s">
        <v>65</v>
      </c>
      <c r="AX3278" s="5" t="s">
        <v>82</v>
      </c>
      <c r="AY3278" s="5">
        <v>60.6</v>
      </c>
      <c r="AZ3278" s="5">
        <v>68</v>
      </c>
    </row>
    <row r="3279" spans="1:52">
      <c r="A3279" s="5">
        <v>64</v>
      </c>
      <c r="B3279" s="5" t="s">
        <v>3223</v>
      </c>
      <c r="C3279" s="6">
        <v>6781</v>
      </c>
      <c r="D3279" s="5" t="s">
        <v>3267</v>
      </c>
      <c r="E3279" s="5" t="str">
        <f>VLOOKUP(B3279,Region!$A$1:$B$76,2,FALSE)</f>
        <v>Region_3</v>
      </c>
      <c r="F3279" s="5" t="str">
        <f>VLOOKUP(D3279,'Used to Match Zip By Sch Name'!$A$2:$E$4714,5,FALSE)</f>
        <v>32725-1763</v>
      </c>
      <c r="G3279" s="5">
        <f>VLOOKUP(D3279,public_school_report!$D$1:$CI$3651,84,FALSE)</f>
        <v>752</v>
      </c>
      <c r="H3279" s="5" t="s">
        <v>4</v>
      </c>
      <c r="I3279" s="5">
        <v>64</v>
      </c>
      <c r="J3279" s="5">
        <v>61</v>
      </c>
      <c r="K3279" s="5">
        <v>46</v>
      </c>
      <c r="L3279" s="5">
        <v>69</v>
      </c>
      <c r="M3279" s="5">
        <v>58</v>
      </c>
      <c r="N3279" s="5">
        <v>39</v>
      </c>
      <c r="O3279" s="5">
        <v>66</v>
      </c>
      <c r="P3279" s="5"/>
      <c r="Q3279" s="5"/>
      <c r="R3279" s="5"/>
      <c r="S3279" s="5"/>
      <c r="T3279" s="5">
        <v>403</v>
      </c>
      <c r="U3279" s="5">
        <v>7</v>
      </c>
      <c r="V3279" s="5">
        <v>58</v>
      </c>
      <c r="W3279" s="5">
        <v>99</v>
      </c>
      <c r="X3279" s="5" t="s">
        <v>62</v>
      </c>
      <c r="Y3279" s="5" t="s">
        <v>62</v>
      </c>
      <c r="Z3279" s="5" t="s">
        <v>62</v>
      </c>
      <c r="AA3279" s="5" t="s">
        <v>62</v>
      </c>
      <c r="AB3279" s="5" t="s">
        <v>64</v>
      </c>
      <c r="AC3279" s="5" t="s">
        <v>64</v>
      </c>
      <c r="AD3279" s="5" t="s">
        <v>64</v>
      </c>
      <c r="AE3279" s="5" t="s">
        <v>64</v>
      </c>
      <c r="AF3279" s="5" t="s">
        <v>62</v>
      </c>
      <c r="AG3279" s="5" t="s">
        <v>62</v>
      </c>
      <c r="AH3279" s="5" t="s">
        <v>64</v>
      </c>
      <c r="AI3279" s="5" t="s">
        <v>64</v>
      </c>
      <c r="AJ3279" s="5" t="s">
        <v>64</v>
      </c>
      <c r="AK3279" s="5" t="s">
        <v>64</v>
      </c>
      <c r="AL3279" s="5" t="s">
        <v>64</v>
      </c>
      <c r="AM3279" s="5" t="s">
        <v>64</v>
      </c>
      <c r="AN3279" s="5" t="s">
        <v>64</v>
      </c>
      <c r="AO3279" s="5" t="s">
        <v>64</v>
      </c>
      <c r="AP3279" s="5" t="s">
        <v>64</v>
      </c>
      <c r="AQ3279" s="5" t="s">
        <v>64</v>
      </c>
      <c r="AR3279" s="5" t="s">
        <v>62</v>
      </c>
      <c r="AS3279" s="5" t="s">
        <v>65</v>
      </c>
      <c r="AT3279" s="5" t="s">
        <v>66</v>
      </c>
      <c r="AU3279" s="5" t="s">
        <v>67</v>
      </c>
      <c r="AV3279" s="5" t="s">
        <v>68</v>
      </c>
      <c r="AW3279" s="5" t="s">
        <v>65</v>
      </c>
      <c r="AX3279" s="5" t="s">
        <v>69</v>
      </c>
      <c r="AY3279" s="5">
        <v>57.5</v>
      </c>
      <c r="AZ3279" s="5">
        <v>72.399999999999977</v>
      </c>
    </row>
    <row r="3280" spans="1:52">
      <c r="A3280" s="5">
        <v>64</v>
      </c>
      <c r="B3280" s="5" t="s">
        <v>3223</v>
      </c>
      <c r="C3280" s="6">
        <v>6791</v>
      </c>
      <c r="D3280" s="5" t="s">
        <v>3268</v>
      </c>
      <c r="E3280" s="5" t="str">
        <f>VLOOKUP(B3280,Region!$A$1:$B$76,2,FALSE)</f>
        <v>Region_3</v>
      </c>
      <c r="F3280" s="5" t="str">
        <f>VLOOKUP(D3280,'Used to Match Zip By Sch Name'!$A$2:$E$4714,5,FALSE)</f>
        <v>32725-1765</v>
      </c>
      <c r="G3280" s="5">
        <f>VLOOKUP(D3280,public_school_report!$D$1:$CI$3651,84,FALSE)</f>
        <v>1007</v>
      </c>
      <c r="H3280" s="5" t="s">
        <v>2</v>
      </c>
      <c r="I3280" s="5">
        <v>48</v>
      </c>
      <c r="J3280" s="5">
        <v>50</v>
      </c>
      <c r="K3280" s="5">
        <v>42</v>
      </c>
      <c r="L3280" s="5">
        <v>53</v>
      </c>
      <c r="M3280" s="5">
        <v>56</v>
      </c>
      <c r="N3280" s="5">
        <v>42</v>
      </c>
      <c r="O3280" s="5">
        <v>60</v>
      </c>
      <c r="P3280" s="5">
        <v>76</v>
      </c>
      <c r="Q3280" s="5">
        <v>75</v>
      </c>
      <c r="R3280" s="5"/>
      <c r="S3280" s="5"/>
      <c r="T3280" s="5">
        <v>502</v>
      </c>
      <c r="U3280" s="5">
        <v>9</v>
      </c>
      <c r="V3280" s="5">
        <v>56</v>
      </c>
      <c r="W3280" s="5">
        <v>99</v>
      </c>
      <c r="X3280" s="5" t="s">
        <v>62</v>
      </c>
      <c r="Y3280" s="5" t="s">
        <v>63</v>
      </c>
      <c r="Z3280" s="5" t="s">
        <v>62</v>
      </c>
      <c r="AA3280" s="5" t="s">
        <v>63</v>
      </c>
      <c r="AB3280" s="5" t="s">
        <v>62</v>
      </c>
      <c r="AC3280" s="5" t="s">
        <v>63</v>
      </c>
      <c r="AD3280" s="5" t="s">
        <v>63</v>
      </c>
      <c r="AE3280" s="5" t="s">
        <v>63</v>
      </c>
      <c r="AF3280" s="5" t="s">
        <v>62</v>
      </c>
      <c r="AG3280" s="5" t="s">
        <v>64</v>
      </c>
      <c r="AH3280" s="5" t="s">
        <v>62</v>
      </c>
      <c r="AI3280" s="5" t="s">
        <v>62</v>
      </c>
      <c r="AJ3280" s="5" t="s">
        <v>63</v>
      </c>
      <c r="AK3280" s="5" t="s">
        <v>64</v>
      </c>
      <c r="AL3280" s="5" t="s">
        <v>63</v>
      </c>
      <c r="AM3280" s="5" t="s">
        <v>62</v>
      </c>
      <c r="AN3280" s="5" t="s">
        <v>64</v>
      </c>
      <c r="AO3280" s="5" t="s">
        <v>64</v>
      </c>
      <c r="AP3280" s="5" t="s">
        <v>62</v>
      </c>
      <c r="AQ3280" s="5" t="s">
        <v>63</v>
      </c>
      <c r="AR3280" s="5" t="s">
        <v>63</v>
      </c>
      <c r="AS3280" s="5" t="s">
        <v>65</v>
      </c>
      <c r="AT3280" s="5" t="s">
        <v>66</v>
      </c>
      <c r="AU3280" s="5" t="s">
        <v>67</v>
      </c>
      <c r="AV3280" s="5" t="s">
        <v>68</v>
      </c>
      <c r="AW3280" s="5" t="s">
        <v>65</v>
      </c>
      <c r="AX3280" s="5" t="s">
        <v>78</v>
      </c>
      <c r="AY3280" s="5">
        <v>59</v>
      </c>
      <c r="AZ3280" s="5">
        <v>75.2</v>
      </c>
    </row>
    <row r="3281" spans="1:52">
      <c r="A3281" s="5">
        <v>64</v>
      </c>
      <c r="B3281" s="5" t="s">
        <v>3223</v>
      </c>
      <c r="C3281" s="6">
        <v>6841</v>
      </c>
      <c r="D3281" s="5" t="s">
        <v>223</v>
      </c>
      <c r="E3281" s="5" t="str">
        <f>VLOOKUP(B3281,Region!$A$1:$B$76,2,FALSE)</f>
        <v>Region_3</v>
      </c>
      <c r="F3281" s="5" t="str">
        <f>VLOOKUP(D3281,'Used to Match Zip By Sch Name'!$A$2:$E$4714,5,FALSE)</f>
        <v>34473-2371</v>
      </c>
      <c r="G3281" s="5">
        <f>VLOOKUP(D3281,public_school_report!$D$1:$CI$3651,84,FALSE)</f>
        <v>842</v>
      </c>
      <c r="H3281" s="5" t="s">
        <v>2</v>
      </c>
      <c r="I3281" s="5">
        <v>53</v>
      </c>
      <c r="J3281" s="5">
        <v>55</v>
      </c>
      <c r="K3281" s="5">
        <v>48</v>
      </c>
      <c r="L3281" s="5">
        <v>53</v>
      </c>
      <c r="M3281" s="5">
        <v>51</v>
      </c>
      <c r="N3281" s="5">
        <v>18</v>
      </c>
      <c r="O3281" s="5">
        <v>53</v>
      </c>
      <c r="P3281" s="5"/>
      <c r="Q3281" s="5"/>
      <c r="R3281" s="5"/>
      <c r="S3281" s="5"/>
      <c r="T3281" s="5">
        <v>331</v>
      </c>
      <c r="U3281" s="5">
        <v>7</v>
      </c>
      <c r="V3281" s="5">
        <v>47</v>
      </c>
      <c r="W3281" s="5">
        <v>100</v>
      </c>
      <c r="X3281" s="5" t="s">
        <v>63</v>
      </c>
      <c r="Y3281" s="5" t="s">
        <v>63</v>
      </c>
      <c r="Z3281" s="5" t="s">
        <v>63</v>
      </c>
      <c r="AA3281" s="5" t="s">
        <v>72</v>
      </c>
      <c r="AB3281" s="5" t="s">
        <v>63</v>
      </c>
      <c r="AC3281" s="5" t="s">
        <v>72</v>
      </c>
      <c r="AD3281" s="5" t="s">
        <v>63</v>
      </c>
      <c r="AE3281" s="5" t="s">
        <v>62</v>
      </c>
      <c r="AF3281" s="5" t="s">
        <v>64</v>
      </c>
      <c r="AG3281" s="5" t="s">
        <v>64</v>
      </c>
      <c r="AH3281" s="5" t="s">
        <v>64</v>
      </c>
      <c r="AI3281" s="5" t="s">
        <v>64</v>
      </c>
      <c r="AJ3281" s="5" t="s">
        <v>62</v>
      </c>
      <c r="AK3281" s="5" t="s">
        <v>62</v>
      </c>
      <c r="AL3281" s="5" t="s">
        <v>64</v>
      </c>
      <c r="AM3281" s="5" t="s">
        <v>64</v>
      </c>
      <c r="AN3281" s="5" t="s">
        <v>64</v>
      </c>
      <c r="AO3281" s="5" t="s">
        <v>64</v>
      </c>
      <c r="AP3281" s="5" t="s">
        <v>63</v>
      </c>
      <c r="AQ3281" s="5" t="s">
        <v>64</v>
      </c>
      <c r="AR3281" s="5" t="s">
        <v>64</v>
      </c>
      <c r="AS3281" s="5" t="s">
        <v>65</v>
      </c>
      <c r="AT3281" s="5" t="s">
        <v>66</v>
      </c>
      <c r="AU3281" s="5" t="s">
        <v>67</v>
      </c>
      <c r="AV3281" s="5" t="s">
        <v>68</v>
      </c>
      <c r="AW3281" s="5" t="s">
        <v>65</v>
      </c>
      <c r="AX3281" s="5" t="s">
        <v>69</v>
      </c>
      <c r="AY3281" s="5">
        <v>57.6</v>
      </c>
      <c r="AZ3281" s="5">
        <v>80.100000000000023</v>
      </c>
    </row>
    <row r="3282" spans="1:52">
      <c r="A3282" s="5">
        <v>64</v>
      </c>
      <c r="B3282" s="5" t="s">
        <v>3223</v>
      </c>
      <c r="C3282" s="6">
        <v>6851</v>
      </c>
      <c r="D3282" s="5" t="s">
        <v>3269</v>
      </c>
      <c r="E3282" s="5" t="str">
        <f>VLOOKUP(B3282,Region!$A$1:$B$76,2,FALSE)</f>
        <v>Region_3</v>
      </c>
      <c r="F3282" s="5" t="str">
        <f>VLOOKUP(D3282,'Used to Match Zip By Sch Name'!$A$2:$E$4714,5,FALSE)</f>
        <v>32738-3037</v>
      </c>
      <c r="G3282" s="5">
        <f>VLOOKUP(D3282,public_school_report!$D$1:$CI$3651,84,FALSE)</f>
        <v>421</v>
      </c>
      <c r="H3282" s="5" t="s">
        <v>6</v>
      </c>
      <c r="I3282" s="5">
        <v>48</v>
      </c>
      <c r="J3282" s="5">
        <v>57</v>
      </c>
      <c r="K3282" s="5">
        <v>65</v>
      </c>
      <c r="L3282" s="5">
        <v>52</v>
      </c>
      <c r="M3282" s="5">
        <v>47</v>
      </c>
      <c r="N3282" s="5">
        <v>30</v>
      </c>
      <c r="O3282" s="5">
        <v>52</v>
      </c>
      <c r="P3282" s="5"/>
      <c r="Q3282" s="5"/>
      <c r="R3282" s="5"/>
      <c r="S3282" s="5"/>
      <c r="T3282" s="5">
        <v>351</v>
      </c>
      <c r="U3282" s="5">
        <v>7</v>
      </c>
      <c r="V3282" s="5">
        <v>50</v>
      </c>
      <c r="W3282" s="5">
        <v>100</v>
      </c>
      <c r="X3282" s="5" t="s">
        <v>63</v>
      </c>
      <c r="Y3282" s="5" t="s">
        <v>63</v>
      </c>
      <c r="Z3282" s="5" t="s">
        <v>63</v>
      </c>
      <c r="AA3282" s="5" t="s">
        <v>62</v>
      </c>
      <c r="AB3282" s="5" t="s">
        <v>62</v>
      </c>
      <c r="AC3282" s="5" t="s">
        <v>63</v>
      </c>
      <c r="AD3282" s="5" t="s">
        <v>63</v>
      </c>
      <c r="AE3282" s="5" t="s">
        <v>62</v>
      </c>
      <c r="AF3282" s="5" t="s">
        <v>64</v>
      </c>
      <c r="AG3282" s="5" t="s">
        <v>64</v>
      </c>
      <c r="AH3282" s="5" t="s">
        <v>62</v>
      </c>
      <c r="AI3282" s="5" t="s">
        <v>64</v>
      </c>
      <c r="AJ3282" s="5" t="s">
        <v>64</v>
      </c>
      <c r="AK3282" s="5" t="s">
        <v>62</v>
      </c>
      <c r="AL3282" s="5" t="s">
        <v>62</v>
      </c>
      <c r="AM3282" s="5" t="s">
        <v>64</v>
      </c>
      <c r="AN3282" s="5" t="s">
        <v>64</v>
      </c>
      <c r="AO3282" s="5" t="s">
        <v>63</v>
      </c>
      <c r="AP3282" s="5" t="s">
        <v>63</v>
      </c>
      <c r="AQ3282" s="5" t="s">
        <v>63</v>
      </c>
      <c r="AR3282" s="5" t="s">
        <v>63</v>
      </c>
      <c r="AS3282" s="5" t="s">
        <v>65</v>
      </c>
      <c r="AT3282" s="5" t="s">
        <v>66</v>
      </c>
      <c r="AU3282" s="5" t="s">
        <v>67</v>
      </c>
      <c r="AV3282" s="5" t="s">
        <v>68</v>
      </c>
      <c r="AW3282" s="5" t="s">
        <v>65</v>
      </c>
      <c r="AX3282" s="5" t="s">
        <v>69</v>
      </c>
      <c r="AY3282" s="5">
        <v>64.7</v>
      </c>
      <c r="AZ3282" s="5">
        <v>88</v>
      </c>
    </row>
    <row r="3283" spans="1:52">
      <c r="A3283" s="5">
        <v>64</v>
      </c>
      <c r="B3283" s="5" t="s">
        <v>3223</v>
      </c>
      <c r="C3283" s="6">
        <v>6871</v>
      </c>
      <c r="D3283" s="5" t="s">
        <v>3270</v>
      </c>
      <c r="E3283" s="5" t="str">
        <f>VLOOKUP(B3283,Region!$A$1:$B$76,2,FALSE)</f>
        <v>Region_3</v>
      </c>
      <c r="F3283" s="5" t="str">
        <f>VLOOKUP(D3283,'Used to Match Zip By Sch Name'!$A$2:$E$4714,5,FALSE)</f>
        <v>32744-3500</v>
      </c>
      <c r="G3283" s="5">
        <f>VLOOKUP(D3283,public_school_report!$D$1:$CI$3651,84,FALSE)</f>
        <v>601</v>
      </c>
      <c r="H3283" s="5" t="s">
        <v>4</v>
      </c>
      <c r="I3283" s="5">
        <v>52</v>
      </c>
      <c r="J3283" s="5">
        <v>50</v>
      </c>
      <c r="K3283" s="5">
        <v>36</v>
      </c>
      <c r="L3283" s="5">
        <v>59</v>
      </c>
      <c r="M3283" s="5">
        <v>62</v>
      </c>
      <c r="N3283" s="5">
        <v>54</v>
      </c>
      <c r="O3283" s="5">
        <v>51</v>
      </c>
      <c r="P3283" s="5"/>
      <c r="Q3283" s="5"/>
      <c r="R3283" s="5"/>
      <c r="S3283" s="5"/>
      <c r="T3283" s="5">
        <v>364</v>
      </c>
      <c r="U3283" s="5">
        <v>7</v>
      </c>
      <c r="V3283" s="5">
        <v>52</v>
      </c>
      <c r="W3283" s="5">
        <v>100</v>
      </c>
      <c r="X3283" s="5" t="s">
        <v>63</v>
      </c>
      <c r="Y3283" s="5" t="s">
        <v>63</v>
      </c>
      <c r="Z3283" s="5" t="s">
        <v>62</v>
      </c>
      <c r="AA3283" s="5" t="s">
        <v>62</v>
      </c>
      <c r="AB3283" s="5" t="s">
        <v>62</v>
      </c>
      <c r="AC3283" s="5" t="s">
        <v>63</v>
      </c>
      <c r="AD3283" s="5" t="s">
        <v>63</v>
      </c>
      <c r="AE3283" s="5" t="s">
        <v>62</v>
      </c>
      <c r="AF3283" s="5" t="s">
        <v>62</v>
      </c>
      <c r="AG3283" s="5" t="s">
        <v>64</v>
      </c>
      <c r="AH3283" s="5" t="s">
        <v>64</v>
      </c>
      <c r="AI3283" s="5" t="s">
        <v>64</v>
      </c>
      <c r="AJ3283" s="5" t="s">
        <v>64</v>
      </c>
      <c r="AK3283" s="5" t="s">
        <v>62</v>
      </c>
      <c r="AL3283" s="5" t="s">
        <v>64</v>
      </c>
      <c r="AM3283" s="5" t="s">
        <v>64</v>
      </c>
      <c r="AN3283" s="5" t="s">
        <v>62</v>
      </c>
      <c r="AO3283" s="5" t="s">
        <v>64</v>
      </c>
      <c r="AP3283" s="5" t="s">
        <v>62</v>
      </c>
      <c r="AQ3283" s="5" t="s">
        <v>64</v>
      </c>
      <c r="AR3283" s="5" t="s">
        <v>62</v>
      </c>
      <c r="AS3283" s="5" t="s">
        <v>65</v>
      </c>
      <c r="AT3283" s="5" t="s">
        <v>66</v>
      </c>
      <c r="AU3283" s="5" t="s">
        <v>67</v>
      </c>
      <c r="AV3283" s="5" t="s">
        <v>68</v>
      </c>
      <c r="AW3283" s="5" t="s">
        <v>65</v>
      </c>
      <c r="AX3283" s="5" t="s">
        <v>69</v>
      </c>
      <c r="AY3283" s="5">
        <v>46.7</v>
      </c>
      <c r="AZ3283" s="5">
        <v>81.399999999999977</v>
      </c>
    </row>
    <row r="3284" spans="1:52">
      <c r="A3284" s="5">
        <v>64</v>
      </c>
      <c r="B3284" s="5" t="s">
        <v>3223</v>
      </c>
      <c r="C3284" s="6">
        <v>6881</v>
      </c>
      <c r="D3284" s="5" t="s">
        <v>3271</v>
      </c>
      <c r="E3284" s="5" t="str">
        <f>VLOOKUP(B3284,Region!$A$1:$B$76,2,FALSE)</f>
        <v>Region_3</v>
      </c>
      <c r="F3284" s="5" t="str">
        <f>VLOOKUP(D3284,'Used to Match Zip By Sch Name'!$A$2:$E$4714,5,FALSE)</f>
        <v>32738-7139</v>
      </c>
      <c r="G3284" s="5" t="e">
        <f>VLOOKUP(D3284,public_school_report!$D$1:$CI$3651,84,FALSE)</f>
        <v>#N/A</v>
      </c>
      <c r="H3284" s="5"/>
      <c r="I3284" s="5">
        <v>44</v>
      </c>
      <c r="J3284" s="5">
        <v>45</v>
      </c>
      <c r="K3284" s="5">
        <v>30</v>
      </c>
      <c r="L3284" s="5">
        <v>39</v>
      </c>
      <c r="M3284" s="5">
        <v>45</v>
      </c>
      <c r="N3284" s="5">
        <v>25</v>
      </c>
      <c r="O3284" s="5">
        <v>73</v>
      </c>
      <c r="P3284" s="5">
        <v>66</v>
      </c>
      <c r="Q3284" s="5"/>
      <c r="R3284" s="5">
        <v>79</v>
      </c>
      <c r="S3284" s="5">
        <v>34</v>
      </c>
      <c r="T3284" s="5">
        <v>480</v>
      </c>
      <c r="U3284" s="5">
        <v>10</v>
      </c>
      <c r="V3284" s="5">
        <v>48</v>
      </c>
      <c r="W3284" s="5">
        <v>98</v>
      </c>
      <c r="X3284" s="5" t="s">
        <v>63</v>
      </c>
      <c r="Y3284" s="5" t="s">
        <v>63</v>
      </c>
      <c r="Z3284" s="5" t="s">
        <v>63</v>
      </c>
      <c r="AA3284" s="5" t="s">
        <v>63</v>
      </c>
      <c r="AB3284" s="5" t="s">
        <v>62</v>
      </c>
      <c r="AC3284" s="5" t="s">
        <v>63</v>
      </c>
      <c r="AD3284" s="5" t="s">
        <v>62</v>
      </c>
      <c r="AE3284" s="5" t="s">
        <v>72</v>
      </c>
      <c r="AF3284" s="5" t="s">
        <v>72</v>
      </c>
      <c r="AG3284" s="5" t="s">
        <v>72</v>
      </c>
      <c r="AH3284" s="5" t="s">
        <v>72</v>
      </c>
      <c r="AI3284" s="5" t="s">
        <v>63</v>
      </c>
      <c r="AJ3284" s="5" t="s">
        <v>72</v>
      </c>
      <c r="AK3284" s="5" t="s">
        <v>72</v>
      </c>
      <c r="AL3284" s="5" t="s">
        <v>63</v>
      </c>
      <c r="AM3284" s="5" t="s">
        <v>63</v>
      </c>
      <c r="AN3284" s="5" t="s">
        <v>63</v>
      </c>
      <c r="AO3284" s="5" t="s">
        <v>72</v>
      </c>
      <c r="AP3284" s="5" t="s">
        <v>63</v>
      </c>
      <c r="AQ3284" s="5" t="s">
        <v>63</v>
      </c>
      <c r="AR3284" s="5" t="s">
        <v>63</v>
      </c>
      <c r="AS3284" s="5" t="s">
        <v>65</v>
      </c>
      <c r="AT3284" s="5" t="s">
        <v>66</v>
      </c>
      <c r="AU3284" s="5" t="s">
        <v>67</v>
      </c>
      <c r="AV3284" s="5" t="s">
        <v>68</v>
      </c>
      <c r="AW3284" s="5" t="s">
        <v>65</v>
      </c>
      <c r="AX3284" s="5" t="s">
        <v>82</v>
      </c>
      <c r="AY3284" s="5">
        <v>55.2</v>
      </c>
      <c r="AZ3284" s="5">
        <v>69.199999999999989</v>
      </c>
    </row>
    <row r="3285" spans="1:52">
      <c r="A3285" s="5">
        <v>64</v>
      </c>
      <c r="B3285" s="5" t="s">
        <v>3223</v>
      </c>
      <c r="C3285" s="6">
        <v>6891</v>
      </c>
      <c r="D3285" s="5" t="s">
        <v>3272</v>
      </c>
      <c r="E3285" s="5" t="str">
        <f>VLOOKUP(B3285,Region!$A$1:$B$76,2,FALSE)</f>
        <v>Region_3</v>
      </c>
      <c r="F3285" s="5" t="str">
        <f>VLOOKUP(D3285,'Used to Match Zip By Sch Name'!$A$2:$E$4714,5,FALSE)</f>
        <v>32713-2708</v>
      </c>
      <c r="G3285" s="5">
        <f>VLOOKUP(D3285,public_school_report!$D$1:$CI$3651,84,FALSE)</f>
        <v>304</v>
      </c>
      <c r="H3285" s="5" t="s">
        <v>6</v>
      </c>
      <c r="I3285" s="5">
        <v>55</v>
      </c>
      <c r="J3285" s="5">
        <v>61</v>
      </c>
      <c r="K3285" s="5">
        <v>59</v>
      </c>
      <c r="L3285" s="5">
        <v>64</v>
      </c>
      <c r="M3285" s="5">
        <v>77</v>
      </c>
      <c r="N3285" s="5">
        <v>69</v>
      </c>
      <c r="O3285" s="5">
        <v>73</v>
      </c>
      <c r="P3285" s="5"/>
      <c r="Q3285" s="5"/>
      <c r="R3285" s="5"/>
      <c r="S3285" s="5"/>
      <c r="T3285" s="5">
        <v>458</v>
      </c>
      <c r="U3285" s="5">
        <v>7</v>
      </c>
      <c r="V3285" s="5">
        <v>65</v>
      </c>
      <c r="W3285" s="5">
        <v>99</v>
      </c>
      <c r="X3285" s="5" t="s">
        <v>64</v>
      </c>
      <c r="Y3285" s="5" t="s">
        <v>63</v>
      </c>
      <c r="Z3285" s="5" t="s">
        <v>62</v>
      </c>
      <c r="AA3285" s="5" t="s">
        <v>63</v>
      </c>
      <c r="AB3285" s="5" t="s">
        <v>62</v>
      </c>
      <c r="AC3285" s="5" t="s">
        <v>63</v>
      </c>
      <c r="AD3285" s="5" t="s">
        <v>62</v>
      </c>
      <c r="AE3285" s="5" t="s">
        <v>64</v>
      </c>
      <c r="AF3285" s="5" t="s">
        <v>63</v>
      </c>
      <c r="AG3285" s="5" t="s">
        <v>63</v>
      </c>
      <c r="AH3285" s="5" t="s">
        <v>64</v>
      </c>
      <c r="AI3285" s="5" t="s">
        <v>62</v>
      </c>
      <c r="AJ3285" s="5" t="s">
        <v>64</v>
      </c>
      <c r="AK3285" s="5" t="s">
        <v>62</v>
      </c>
      <c r="AL3285" s="5" t="s">
        <v>64</v>
      </c>
      <c r="AM3285" s="5" t="s">
        <v>62</v>
      </c>
      <c r="AN3285" s="5" t="s">
        <v>63</v>
      </c>
      <c r="AO3285" s="5" t="s">
        <v>65</v>
      </c>
      <c r="AP3285" s="5" t="s">
        <v>66</v>
      </c>
      <c r="AQ3285" s="5" t="s">
        <v>66</v>
      </c>
      <c r="AR3285" s="5" t="s">
        <v>66</v>
      </c>
      <c r="AS3285" s="5" t="s">
        <v>65</v>
      </c>
      <c r="AT3285" s="5" t="s">
        <v>66</v>
      </c>
      <c r="AU3285" s="5" t="s">
        <v>68</v>
      </c>
      <c r="AV3285" s="5" t="s">
        <v>67</v>
      </c>
      <c r="AW3285" s="5" t="s">
        <v>65</v>
      </c>
      <c r="AX3285" s="5" t="s">
        <v>69</v>
      </c>
      <c r="AY3285" s="5">
        <v>41.8</v>
      </c>
      <c r="AZ3285" s="5">
        <v>10.100000000000001</v>
      </c>
    </row>
    <row r="3286" spans="1:52">
      <c r="A3286" s="5">
        <v>64</v>
      </c>
      <c r="B3286" s="5" t="s">
        <v>3223</v>
      </c>
      <c r="C3286" s="6">
        <v>7004</v>
      </c>
      <c r="D3286" s="5" t="s">
        <v>3273</v>
      </c>
      <c r="E3286" s="5" t="str">
        <f>VLOOKUP(B3286,Region!$A$1:$B$76,2,FALSE)</f>
        <v>Region_3</v>
      </c>
      <c r="F3286" s="5" t="str">
        <f>VLOOKUP(D3286,'Used to Match Zip By Sch Name'!$A$2:$E$4714,5,FALSE)</f>
        <v>32129-9106</v>
      </c>
      <c r="G3286" s="5" t="e">
        <f>VLOOKUP(D3286,public_school_report!$D$1:$CI$3651,84,FALSE)</f>
        <v>#N/A</v>
      </c>
      <c r="H3286" s="5"/>
      <c r="I3286" s="5">
        <v>63</v>
      </c>
      <c r="J3286" s="5">
        <v>50</v>
      </c>
      <c r="K3286" s="5"/>
      <c r="L3286" s="5">
        <v>61</v>
      </c>
      <c r="M3286" s="5">
        <v>58</v>
      </c>
      <c r="N3286" s="5"/>
      <c r="O3286" s="5"/>
      <c r="P3286" s="5"/>
      <c r="Q3286" s="5"/>
      <c r="R3286" s="5"/>
      <c r="S3286" s="5"/>
      <c r="T3286" s="5">
        <v>232</v>
      </c>
      <c r="U3286" s="5">
        <v>4</v>
      </c>
      <c r="V3286" s="5">
        <v>58</v>
      </c>
      <c r="W3286" s="5">
        <v>96</v>
      </c>
      <c r="X3286" s="5" t="s">
        <v>62</v>
      </c>
      <c r="Y3286" s="5" t="s">
        <v>66</v>
      </c>
      <c r="Z3286" s="5" t="s">
        <v>66</v>
      </c>
      <c r="AA3286" s="5" t="s">
        <v>66</v>
      </c>
      <c r="AB3286" s="5" t="s">
        <v>66</v>
      </c>
      <c r="AC3286" s="5" t="s">
        <v>66</v>
      </c>
      <c r="AD3286" s="5" t="s">
        <v>66</v>
      </c>
      <c r="AE3286" s="5" t="s">
        <v>66</v>
      </c>
      <c r="AF3286" s="5" t="s">
        <v>66</v>
      </c>
      <c r="AG3286" s="5" t="s">
        <v>66</v>
      </c>
      <c r="AH3286" s="5" t="s">
        <v>66</v>
      </c>
      <c r="AI3286" s="5" t="s">
        <v>66</v>
      </c>
      <c r="AJ3286" s="5" t="s">
        <v>66</v>
      </c>
      <c r="AK3286" s="5" t="s">
        <v>66</v>
      </c>
      <c r="AL3286" s="5" t="s">
        <v>66</v>
      </c>
      <c r="AM3286" s="5" t="s">
        <v>66</v>
      </c>
      <c r="AN3286" s="5" t="s">
        <v>66</v>
      </c>
      <c r="AO3286" s="5" t="s">
        <v>66</v>
      </c>
      <c r="AP3286" s="5" t="s">
        <v>66</v>
      </c>
      <c r="AQ3286" s="5" t="s">
        <v>66</v>
      </c>
      <c r="AR3286" s="5" t="s">
        <v>66</v>
      </c>
      <c r="AS3286" s="5" t="s">
        <v>65</v>
      </c>
      <c r="AT3286" s="5" t="s">
        <v>66</v>
      </c>
      <c r="AU3286" s="5" t="s">
        <v>67</v>
      </c>
      <c r="AV3286" s="5" t="s">
        <v>67</v>
      </c>
      <c r="AW3286" s="5" t="s">
        <v>65</v>
      </c>
      <c r="AX3286" s="5" t="s">
        <v>78</v>
      </c>
      <c r="AY3286" s="5">
        <v>34.299999999999997</v>
      </c>
      <c r="AZ3286" s="5">
        <v>33.300000000000011</v>
      </c>
    </row>
    <row r="3287" spans="1:52">
      <c r="A3287" s="5">
        <v>64</v>
      </c>
      <c r="B3287" s="5" t="s">
        <v>3223</v>
      </c>
      <c r="C3287" s="6">
        <v>7621</v>
      </c>
      <c r="D3287" s="5" t="s">
        <v>3274</v>
      </c>
      <c r="E3287" s="5" t="str">
        <f>VLOOKUP(B3287,Region!$A$1:$B$76,2,FALSE)</f>
        <v>Region_3</v>
      </c>
      <c r="F3287" s="5" t="str">
        <f>VLOOKUP(D3287,'Used to Match Zip By Sch Name'!$A$2:$E$4714,5,FALSE)</f>
        <v>32744-3520</v>
      </c>
      <c r="G3287" s="5">
        <f>VLOOKUP(D3287,public_school_report!$D$1:$CI$3651,84,FALSE)</f>
        <v>788</v>
      </c>
      <c r="H3287" s="5" t="s">
        <v>2</v>
      </c>
      <c r="I3287" s="5">
        <v>72</v>
      </c>
      <c r="J3287" s="5">
        <v>62</v>
      </c>
      <c r="K3287" s="5">
        <v>51</v>
      </c>
      <c r="L3287" s="5">
        <v>70</v>
      </c>
      <c r="M3287" s="5">
        <v>59</v>
      </c>
      <c r="N3287" s="5">
        <v>53</v>
      </c>
      <c r="O3287" s="5">
        <v>73</v>
      </c>
      <c r="P3287" s="5">
        <v>88</v>
      </c>
      <c r="Q3287" s="5">
        <v>65</v>
      </c>
      <c r="R3287" s="5"/>
      <c r="S3287" s="5"/>
      <c r="T3287" s="5">
        <v>593</v>
      </c>
      <c r="U3287" s="5">
        <v>9</v>
      </c>
      <c r="V3287" s="5">
        <v>66</v>
      </c>
      <c r="W3287" s="5">
        <v>100</v>
      </c>
      <c r="X3287" s="5" t="s">
        <v>64</v>
      </c>
      <c r="Y3287" s="5" t="s">
        <v>64</v>
      </c>
      <c r="Z3287" s="5" t="s">
        <v>64</v>
      </c>
      <c r="AA3287" s="5" t="s">
        <v>62</v>
      </c>
      <c r="AB3287" s="5" t="s">
        <v>64</v>
      </c>
      <c r="AC3287" s="5" t="s">
        <v>64</v>
      </c>
      <c r="AD3287" s="5" t="s">
        <v>64</v>
      </c>
      <c r="AE3287" s="5" t="s">
        <v>62</v>
      </c>
      <c r="AF3287" s="5" t="s">
        <v>66</v>
      </c>
      <c r="AG3287" s="5" t="s">
        <v>66</v>
      </c>
      <c r="AH3287" s="5" t="s">
        <v>66</v>
      </c>
      <c r="AI3287" s="5" t="s">
        <v>66</v>
      </c>
      <c r="AJ3287" s="5" t="s">
        <v>66</v>
      </c>
      <c r="AK3287" s="5" t="s">
        <v>66</v>
      </c>
      <c r="AL3287" s="5" t="s">
        <v>66</v>
      </c>
      <c r="AM3287" s="5" t="s">
        <v>66</v>
      </c>
      <c r="AN3287" s="5" t="s">
        <v>66</v>
      </c>
      <c r="AO3287" s="5" t="s">
        <v>66</v>
      </c>
      <c r="AP3287" s="5" t="s">
        <v>66</v>
      </c>
      <c r="AQ3287" s="5" t="s">
        <v>66</v>
      </c>
      <c r="AR3287" s="5" t="s">
        <v>66</v>
      </c>
      <c r="AS3287" s="5" t="s">
        <v>65</v>
      </c>
      <c r="AT3287" s="5" t="s">
        <v>66</v>
      </c>
      <c r="AU3287" s="5" t="s">
        <v>68</v>
      </c>
      <c r="AV3287" s="5" t="s">
        <v>67</v>
      </c>
      <c r="AW3287" s="5" t="s">
        <v>65</v>
      </c>
      <c r="AX3287" s="5" t="s">
        <v>86</v>
      </c>
      <c r="AY3287" s="5">
        <v>31</v>
      </c>
      <c r="AZ3287" s="5">
        <v>38.200000000000003</v>
      </c>
    </row>
    <row r="3288" spans="1:52">
      <c r="A3288" s="5">
        <v>64</v>
      </c>
      <c r="B3288" s="5" t="s">
        <v>3223</v>
      </c>
      <c r="C3288" s="6">
        <v>7631</v>
      </c>
      <c r="D3288" s="5" t="s">
        <v>3275</v>
      </c>
      <c r="E3288" s="5" t="str">
        <f>VLOOKUP(B3288,Region!$A$1:$B$76,2,FALSE)</f>
        <v>Region_3</v>
      </c>
      <c r="F3288" s="5" t="str">
        <f>VLOOKUP(D3288,'Used to Match Zip By Sch Name'!$A$2:$E$4714,5,FALSE)</f>
        <v>32759-9773</v>
      </c>
      <c r="G3288" s="5">
        <f>VLOOKUP(D3288,public_school_report!$D$1:$CI$3651,84,FALSE)</f>
        <v>400</v>
      </c>
      <c r="H3288" s="5" t="s">
        <v>6</v>
      </c>
      <c r="I3288" s="5">
        <v>71</v>
      </c>
      <c r="J3288" s="5">
        <v>61</v>
      </c>
      <c r="K3288" s="5">
        <v>52</v>
      </c>
      <c r="L3288" s="5">
        <v>74</v>
      </c>
      <c r="M3288" s="5">
        <v>62</v>
      </c>
      <c r="N3288" s="5">
        <v>56</v>
      </c>
      <c r="O3288" s="5">
        <v>72</v>
      </c>
      <c r="P3288" s="5">
        <v>97</v>
      </c>
      <c r="Q3288" s="5">
        <v>89</v>
      </c>
      <c r="R3288" s="5"/>
      <c r="S3288" s="5"/>
      <c r="T3288" s="5">
        <v>634</v>
      </c>
      <c r="U3288" s="5">
        <v>9</v>
      </c>
      <c r="V3288" s="5">
        <v>70</v>
      </c>
      <c r="W3288" s="5">
        <v>100</v>
      </c>
      <c r="X3288" s="5" t="s">
        <v>64</v>
      </c>
      <c r="Y3288" s="5" t="s">
        <v>64</v>
      </c>
      <c r="Z3288" s="5" t="s">
        <v>64</v>
      </c>
      <c r="AA3288" s="5" t="s">
        <v>64</v>
      </c>
      <c r="AB3288" s="5" t="s">
        <v>64</v>
      </c>
      <c r="AC3288" s="5" t="s">
        <v>62</v>
      </c>
      <c r="AD3288" s="5" t="s">
        <v>72</v>
      </c>
      <c r="AE3288" s="5" t="s">
        <v>73</v>
      </c>
      <c r="AF3288" s="5" t="s">
        <v>66</v>
      </c>
      <c r="AG3288" s="5" t="s">
        <v>66</v>
      </c>
      <c r="AH3288" s="5" t="s">
        <v>66</v>
      </c>
      <c r="AI3288" s="5" t="s">
        <v>66</v>
      </c>
      <c r="AJ3288" s="5" t="s">
        <v>66</v>
      </c>
      <c r="AK3288" s="5" t="s">
        <v>66</v>
      </c>
      <c r="AL3288" s="5" t="s">
        <v>66</v>
      </c>
      <c r="AM3288" s="5" t="s">
        <v>66</v>
      </c>
      <c r="AN3288" s="5" t="s">
        <v>66</v>
      </c>
      <c r="AO3288" s="5" t="s">
        <v>66</v>
      </c>
      <c r="AP3288" s="5" t="s">
        <v>66</v>
      </c>
      <c r="AQ3288" s="5" t="s">
        <v>66</v>
      </c>
      <c r="AR3288" s="5" t="s">
        <v>66</v>
      </c>
      <c r="AS3288" s="5" t="s">
        <v>65</v>
      </c>
      <c r="AT3288" s="5" t="s">
        <v>66</v>
      </c>
      <c r="AU3288" s="5" t="s">
        <v>68</v>
      </c>
      <c r="AV3288" s="5" t="s">
        <v>67</v>
      </c>
      <c r="AW3288" s="5" t="s">
        <v>65</v>
      </c>
      <c r="AX3288" s="5" t="s">
        <v>86</v>
      </c>
      <c r="AY3288" s="5">
        <v>11.3</v>
      </c>
      <c r="AZ3288" s="5">
        <v>50.1</v>
      </c>
    </row>
    <row r="3289" spans="1:52">
      <c r="A3289" s="5">
        <v>64</v>
      </c>
      <c r="B3289" s="5" t="s">
        <v>3223</v>
      </c>
      <c r="C3289" s="6">
        <v>7741</v>
      </c>
      <c r="D3289" s="5" t="s">
        <v>3276</v>
      </c>
      <c r="E3289" s="5" t="str">
        <f>VLOOKUP(B3289,Region!$A$1:$B$76,2,FALSE)</f>
        <v>Region_3</v>
      </c>
      <c r="F3289" s="5" t="str">
        <f>VLOOKUP(D3289,'Used to Match Zip By Sch Name'!$A$2:$E$4714,5,FALSE)</f>
        <v>32763-6410</v>
      </c>
      <c r="G3289" s="5">
        <f>VLOOKUP(D3289,public_school_report!$D$1:$CI$3651,84,FALSE)</f>
        <v>1324</v>
      </c>
      <c r="H3289" s="5" t="s">
        <v>2</v>
      </c>
      <c r="I3289" s="5">
        <v>52</v>
      </c>
      <c r="J3289" s="5">
        <v>48</v>
      </c>
      <c r="K3289" s="5">
        <v>37</v>
      </c>
      <c r="L3289" s="5">
        <v>56</v>
      </c>
      <c r="M3289" s="5">
        <v>47</v>
      </c>
      <c r="N3289" s="5">
        <v>39</v>
      </c>
      <c r="O3289" s="5">
        <v>60</v>
      </c>
      <c r="P3289" s="5">
        <v>72</v>
      </c>
      <c r="Q3289" s="5">
        <v>82</v>
      </c>
      <c r="R3289" s="5"/>
      <c r="S3289" s="5"/>
      <c r="T3289" s="5">
        <v>493</v>
      </c>
      <c r="U3289" s="5">
        <v>9</v>
      </c>
      <c r="V3289" s="5">
        <v>55</v>
      </c>
      <c r="W3289" s="5">
        <v>98</v>
      </c>
      <c r="X3289" s="5" t="s">
        <v>62</v>
      </c>
      <c r="Y3289" s="5" t="s">
        <v>62</v>
      </c>
      <c r="Z3289" s="5" t="s">
        <v>62</v>
      </c>
      <c r="AA3289" s="5" t="s">
        <v>63</v>
      </c>
      <c r="AB3289" s="5" t="s">
        <v>62</v>
      </c>
      <c r="AC3289" s="5" t="s">
        <v>63</v>
      </c>
      <c r="AD3289" s="5" t="s">
        <v>63</v>
      </c>
      <c r="AE3289" s="5" t="s">
        <v>62</v>
      </c>
      <c r="AF3289" s="5" t="s">
        <v>64</v>
      </c>
      <c r="AG3289" s="5" t="s">
        <v>64</v>
      </c>
      <c r="AH3289" s="5" t="s">
        <v>62</v>
      </c>
      <c r="AI3289" s="5" t="s">
        <v>66</v>
      </c>
      <c r="AJ3289" s="5" t="s">
        <v>66</v>
      </c>
      <c r="AK3289" s="5" t="s">
        <v>66</v>
      </c>
      <c r="AL3289" s="5" t="s">
        <v>66</v>
      </c>
      <c r="AM3289" s="5" t="s">
        <v>66</v>
      </c>
      <c r="AN3289" s="5" t="s">
        <v>66</v>
      </c>
      <c r="AO3289" s="5" t="s">
        <v>66</v>
      </c>
      <c r="AP3289" s="5" t="s">
        <v>66</v>
      </c>
      <c r="AQ3289" s="5" t="s">
        <v>66</v>
      </c>
      <c r="AR3289" s="5" t="s">
        <v>66</v>
      </c>
      <c r="AS3289" s="5" t="s">
        <v>65</v>
      </c>
      <c r="AT3289" s="5" t="s">
        <v>66</v>
      </c>
      <c r="AU3289" s="5" t="s">
        <v>67</v>
      </c>
      <c r="AV3289" s="5" t="s">
        <v>68</v>
      </c>
      <c r="AW3289" s="5" t="s">
        <v>65</v>
      </c>
      <c r="AX3289" s="5" t="s">
        <v>78</v>
      </c>
      <c r="AY3289" s="5">
        <v>33.5</v>
      </c>
      <c r="AZ3289" s="5">
        <v>61.6</v>
      </c>
    </row>
    <row r="3290" spans="1:52">
      <c r="A3290" s="5">
        <v>64</v>
      </c>
      <c r="B3290" s="5" t="s">
        <v>3223</v>
      </c>
      <c r="C3290" s="6">
        <v>7751</v>
      </c>
      <c r="D3290" s="5" t="s">
        <v>3277</v>
      </c>
      <c r="E3290" s="5" t="str">
        <f>VLOOKUP(B3290,Region!$A$1:$B$76,2,FALSE)</f>
        <v>Region_3</v>
      </c>
      <c r="F3290" s="5" t="str">
        <f>VLOOKUP(D3290,'Used to Match Zip By Sch Name'!$A$2:$E$4714,5,FALSE)</f>
        <v>32725-8522</v>
      </c>
      <c r="G3290" s="5">
        <f>VLOOKUP(D3290,public_school_report!$D$1:$CI$3651,84,FALSE)</f>
        <v>654</v>
      </c>
      <c r="H3290" s="5" t="s">
        <v>4</v>
      </c>
      <c r="I3290" s="5">
        <v>50</v>
      </c>
      <c r="J3290" s="5">
        <v>61</v>
      </c>
      <c r="K3290" s="5">
        <v>55</v>
      </c>
      <c r="L3290" s="5">
        <v>53</v>
      </c>
      <c r="M3290" s="5">
        <v>61</v>
      </c>
      <c r="N3290" s="5">
        <v>45</v>
      </c>
      <c r="O3290" s="5">
        <v>55</v>
      </c>
      <c r="P3290" s="5"/>
      <c r="Q3290" s="5"/>
      <c r="R3290" s="5"/>
      <c r="S3290" s="5"/>
      <c r="T3290" s="5">
        <v>380</v>
      </c>
      <c r="U3290" s="5">
        <v>7</v>
      </c>
      <c r="V3290" s="5">
        <v>54</v>
      </c>
      <c r="W3290" s="5">
        <v>100</v>
      </c>
      <c r="X3290" s="5" t="s">
        <v>62</v>
      </c>
      <c r="Y3290" s="5" t="s">
        <v>63</v>
      </c>
      <c r="Z3290" s="5" t="s">
        <v>63</v>
      </c>
      <c r="AA3290" s="5" t="s">
        <v>63</v>
      </c>
      <c r="AB3290" s="5" t="s">
        <v>62</v>
      </c>
      <c r="AC3290" s="5" t="s">
        <v>63</v>
      </c>
      <c r="AD3290" s="5" t="s">
        <v>62</v>
      </c>
      <c r="AE3290" s="5" t="s">
        <v>64</v>
      </c>
      <c r="AF3290" s="5" t="s">
        <v>64</v>
      </c>
      <c r="AG3290" s="5" t="s">
        <v>64</v>
      </c>
      <c r="AH3290" s="5" t="s">
        <v>64</v>
      </c>
      <c r="AI3290" s="5" t="s">
        <v>64</v>
      </c>
      <c r="AJ3290" s="5" t="s">
        <v>62</v>
      </c>
      <c r="AK3290" s="5" t="s">
        <v>62</v>
      </c>
      <c r="AL3290" s="5" t="s">
        <v>64</v>
      </c>
      <c r="AM3290" s="5" t="s">
        <v>64</v>
      </c>
      <c r="AN3290" s="5" t="s">
        <v>64</v>
      </c>
      <c r="AO3290" s="5" t="s">
        <v>64</v>
      </c>
      <c r="AP3290" s="5" t="s">
        <v>64</v>
      </c>
      <c r="AQ3290" s="5" t="s">
        <v>62</v>
      </c>
      <c r="AR3290" s="5" t="s">
        <v>64</v>
      </c>
      <c r="AS3290" s="5" t="s">
        <v>65</v>
      </c>
      <c r="AT3290" s="5" t="s">
        <v>66</v>
      </c>
      <c r="AU3290" s="5" t="s">
        <v>67</v>
      </c>
      <c r="AV3290" s="5" t="s">
        <v>68</v>
      </c>
      <c r="AW3290" s="5" t="s">
        <v>65</v>
      </c>
      <c r="AX3290" s="5" t="s">
        <v>69</v>
      </c>
      <c r="AY3290" s="5">
        <v>48.9</v>
      </c>
      <c r="AZ3290" s="5">
        <v>76.599999999999994</v>
      </c>
    </row>
    <row r="3291" spans="1:52">
      <c r="A3291" s="5">
        <v>64</v>
      </c>
      <c r="B3291" s="5" t="s">
        <v>3223</v>
      </c>
      <c r="C3291" s="6">
        <v>7761</v>
      </c>
      <c r="D3291" s="5" t="s">
        <v>3278</v>
      </c>
      <c r="E3291" s="5" t="str">
        <f>VLOOKUP(B3291,Region!$A$1:$B$76,2,FALSE)</f>
        <v>Region_3</v>
      </c>
      <c r="F3291" s="5" t="str">
        <f>VLOOKUP(D3291,'Used to Match Zip By Sch Name'!$A$2:$E$4714,5,FALSE)</f>
        <v>32713-2855</v>
      </c>
      <c r="G3291" s="5">
        <f>VLOOKUP(D3291,public_school_report!$D$1:$CI$3651,84,FALSE)</f>
        <v>760</v>
      </c>
      <c r="H3291" s="5" t="s">
        <v>4</v>
      </c>
      <c r="I3291" s="5">
        <v>66</v>
      </c>
      <c r="J3291" s="5">
        <v>66</v>
      </c>
      <c r="K3291" s="5">
        <v>62</v>
      </c>
      <c r="L3291" s="5">
        <v>72</v>
      </c>
      <c r="M3291" s="5">
        <v>70</v>
      </c>
      <c r="N3291" s="5">
        <v>56</v>
      </c>
      <c r="O3291" s="5">
        <v>80</v>
      </c>
      <c r="P3291" s="5"/>
      <c r="Q3291" s="5"/>
      <c r="R3291" s="5"/>
      <c r="S3291" s="5"/>
      <c r="T3291" s="5">
        <v>472</v>
      </c>
      <c r="U3291" s="5">
        <v>7</v>
      </c>
      <c r="V3291" s="5">
        <v>67</v>
      </c>
      <c r="W3291" s="5">
        <v>100</v>
      </c>
      <c r="X3291" s="5" t="s">
        <v>64</v>
      </c>
      <c r="Y3291" s="5" t="s">
        <v>64</v>
      </c>
      <c r="Z3291" s="5" t="s">
        <v>64</v>
      </c>
      <c r="AA3291" s="5" t="s">
        <v>64</v>
      </c>
      <c r="AB3291" s="5" t="s">
        <v>64</v>
      </c>
      <c r="AC3291" s="5" t="s">
        <v>64</v>
      </c>
      <c r="AD3291" s="5" t="s">
        <v>62</v>
      </c>
      <c r="AE3291" s="5" t="s">
        <v>64</v>
      </c>
      <c r="AF3291" s="5" t="s">
        <v>64</v>
      </c>
      <c r="AG3291" s="5" t="s">
        <v>62</v>
      </c>
      <c r="AH3291" s="5" t="s">
        <v>64</v>
      </c>
      <c r="AI3291" s="5" t="s">
        <v>64</v>
      </c>
      <c r="AJ3291" s="5" t="s">
        <v>64</v>
      </c>
      <c r="AK3291" s="5" t="s">
        <v>64</v>
      </c>
      <c r="AL3291" s="5" t="s">
        <v>64</v>
      </c>
      <c r="AM3291" s="5" t="s">
        <v>64</v>
      </c>
      <c r="AN3291" s="5" t="s">
        <v>64</v>
      </c>
      <c r="AO3291" s="5" t="s">
        <v>64</v>
      </c>
      <c r="AP3291" s="5" t="s">
        <v>62</v>
      </c>
      <c r="AQ3291" s="5" t="s">
        <v>64</v>
      </c>
      <c r="AR3291" s="5" t="s">
        <v>62</v>
      </c>
      <c r="AS3291" s="5" t="s">
        <v>65</v>
      </c>
      <c r="AT3291" s="5" t="s">
        <v>66</v>
      </c>
      <c r="AU3291" s="5" t="s">
        <v>67</v>
      </c>
      <c r="AV3291" s="5" t="s">
        <v>67</v>
      </c>
      <c r="AW3291" s="5" t="s">
        <v>65</v>
      </c>
      <c r="AX3291" s="5" t="s">
        <v>69</v>
      </c>
      <c r="AY3291" s="5">
        <v>23.5</v>
      </c>
      <c r="AZ3291" s="5">
        <v>44.3</v>
      </c>
    </row>
    <row r="3292" spans="1:52">
      <c r="A3292" s="5">
        <v>64</v>
      </c>
      <c r="B3292" s="5" t="s">
        <v>3223</v>
      </c>
      <c r="C3292" s="6">
        <v>7771</v>
      </c>
      <c r="D3292" s="5" t="s">
        <v>3279</v>
      </c>
      <c r="E3292" s="5" t="str">
        <f>VLOOKUP(B3292,Region!$A$1:$B$76,2,FALSE)</f>
        <v>Region_3</v>
      </c>
      <c r="F3292" s="5" t="str">
        <f>VLOOKUP(D3292,'Used to Match Zip By Sch Name'!$A$2:$E$4714,5,FALSE)</f>
        <v>32738-7131</v>
      </c>
      <c r="G3292" s="5">
        <f>VLOOKUP(D3292,public_school_report!$D$1:$CI$3651,84,FALSE)</f>
        <v>1151</v>
      </c>
      <c r="H3292" s="5" t="s">
        <v>2</v>
      </c>
      <c r="I3292" s="5">
        <v>46</v>
      </c>
      <c r="J3292" s="5">
        <v>51</v>
      </c>
      <c r="K3292" s="5">
        <v>43</v>
      </c>
      <c r="L3292" s="5">
        <v>50</v>
      </c>
      <c r="M3292" s="5">
        <v>54</v>
      </c>
      <c r="N3292" s="5">
        <v>45</v>
      </c>
      <c r="O3292" s="5">
        <v>58</v>
      </c>
      <c r="P3292" s="5">
        <v>63</v>
      </c>
      <c r="Q3292" s="5">
        <v>84</v>
      </c>
      <c r="R3292" s="5"/>
      <c r="S3292" s="5"/>
      <c r="T3292" s="5">
        <v>494</v>
      </c>
      <c r="U3292" s="5">
        <v>9</v>
      </c>
      <c r="V3292" s="5">
        <v>55</v>
      </c>
      <c r="W3292" s="5">
        <v>99</v>
      </c>
      <c r="X3292" s="5" t="s">
        <v>62</v>
      </c>
      <c r="Y3292" s="5" t="s">
        <v>62</v>
      </c>
      <c r="Z3292" s="5" t="s">
        <v>62</v>
      </c>
      <c r="AA3292" s="5" t="s">
        <v>62</v>
      </c>
      <c r="AB3292" s="5" t="s">
        <v>64</v>
      </c>
      <c r="AC3292" s="5" t="s">
        <v>62</v>
      </c>
      <c r="AD3292" s="5" t="s">
        <v>63</v>
      </c>
      <c r="AE3292" s="5" t="s">
        <v>62</v>
      </c>
      <c r="AF3292" s="5" t="s">
        <v>64</v>
      </c>
      <c r="AG3292" s="5" t="s">
        <v>64</v>
      </c>
      <c r="AH3292" s="5" t="s">
        <v>64</v>
      </c>
      <c r="AI3292" s="5" t="s">
        <v>64</v>
      </c>
      <c r="AJ3292" s="5" t="s">
        <v>64</v>
      </c>
      <c r="AK3292" s="5" t="s">
        <v>64</v>
      </c>
      <c r="AL3292" s="5" t="s">
        <v>62</v>
      </c>
      <c r="AM3292" s="5" t="s">
        <v>64</v>
      </c>
      <c r="AN3292" s="5" t="s">
        <v>64</v>
      </c>
      <c r="AO3292" s="5" t="s">
        <v>62</v>
      </c>
      <c r="AP3292" s="5" t="s">
        <v>64</v>
      </c>
      <c r="AQ3292" s="5" t="s">
        <v>65</v>
      </c>
      <c r="AR3292" s="5" t="s">
        <v>66</v>
      </c>
      <c r="AS3292" s="5" t="s">
        <v>65</v>
      </c>
      <c r="AT3292" s="5" t="s">
        <v>66</v>
      </c>
      <c r="AU3292" s="5" t="s">
        <v>67</v>
      </c>
      <c r="AV3292" s="5" t="s">
        <v>68</v>
      </c>
      <c r="AW3292" s="5" t="s">
        <v>65</v>
      </c>
      <c r="AX3292" s="5" t="s">
        <v>78</v>
      </c>
      <c r="AY3292" s="5">
        <v>52.2</v>
      </c>
      <c r="AZ3292" s="5">
        <v>73.2</v>
      </c>
    </row>
    <row r="3293" spans="1:52">
      <c r="A3293" s="5">
        <v>64</v>
      </c>
      <c r="B3293" s="5" t="s">
        <v>3223</v>
      </c>
      <c r="C3293" s="6">
        <v>7781</v>
      </c>
      <c r="D3293" s="5" t="s">
        <v>2026</v>
      </c>
      <c r="E3293" s="5" t="str">
        <f>VLOOKUP(B3293,Region!$A$1:$B$76,2,FALSE)</f>
        <v>Region_3</v>
      </c>
      <c r="F3293" s="5" t="str">
        <f>VLOOKUP(D3293,'Used to Match Zip By Sch Name'!$A$2:$E$4714,5,FALSE)</f>
        <v>34212-9238</v>
      </c>
      <c r="G3293" s="5">
        <f>VLOOKUP(D3293,public_school_report!$D$1:$CI$3651,84,FALSE)</f>
        <v>791</v>
      </c>
      <c r="H3293" s="5" t="s">
        <v>2</v>
      </c>
      <c r="I3293" s="5">
        <v>69</v>
      </c>
      <c r="J3293" s="5">
        <v>63</v>
      </c>
      <c r="K3293" s="5">
        <v>53</v>
      </c>
      <c r="L3293" s="5">
        <v>68</v>
      </c>
      <c r="M3293" s="5">
        <v>55</v>
      </c>
      <c r="N3293" s="5">
        <v>48</v>
      </c>
      <c r="O3293" s="5">
        <v>74</v>
      </c>
      <c r="P3293" s="5"/>
      <c r="Q3293" s="5"/>
      <c r="R3293" s="5"/>
      <c r="S3293" s="5"/>
      <c r="T3293" s="5">
        <v>430</v>
      </c>
      <c r="U3293" s="5">
        <v>7</v>
      </c>
      <c r="V3293" s="5">
        <v>61</v>
      </c>
      <c r="W3293" s="5">
        <v>100</v>
      </c>
      <c r="X3293" s="5" t="s">
        <v>62</v>
      </c>
      <c r="Y3293" s="5" t="s">
        <v>63</v>
      </c>
      <c r="Z3293" s="5" t="s">
        <v>62</v>
      </c>
      <c r="AA3293" s="5" t="s">
        <v>62</v>
      </c>
      <c r="AB3293" s="5" t="s">
        <v>64</v>
      </c>
      <c r="AC3293" s="5" t="s">
        <v>64</v>
      </c>
      <c r="AD3293" s="5" t="s">
        <v>64</v>
      </c>
      <c r="AE3293" s="5" t="s">
        <v>64</v>
      </c>
      <c r="AF3293" s="5" t="s">
        <v>64</v>
      </c>
      <c r="AG3293" s="5" t="s">
        <v>64</v>
      </c>
      <c r="AH3293" s="5" t="s">
        <v>64</v>
      </c>
      <c r="AI3293" s="5" t="s">
        <v>64</v>
      </c>
      <c r="AJ3293" s="5" t="s">
        <v>64</v>
      </c>
      <c r="AK3293" s="5" t="s">
        <v>64</v>
      </c>
      <c r="AL3293" s="5" t="s">
        <v>64</v>
      </c>
      <c r="AM3293" s="5" t="s">
        <v>64</v>
      </c>
      <c r="AN3293" s="5" t="s">
        <v>64</v>
      </c>
      <c r="AO3293" s="5" t="s">
        <v>64</v>
      </c>
      <c r="AP3293" s="5" t="s">
        <v>65</v>
      </c>
      <c r="AQ3293" s="5" t="s">
        <v>66</v>
      </c>
      <c r="AR3293" s="5" t="s">
        <v>66</v>
      </c>
      <c r="AS3293" s="5" t="s">
        <v>65</v>
      </c>
      <c r="AT3293" s="5" t="s">
        <v>66</v>
      </c>
      <c r="AU3293" s="5" t="s">
        <v>67</v>
      </c>
      <c r="AV3293" s="5" t="s">
        <v>67</v>
      </c>
      <c r="AW3293" s="5" t="s">
        <v>65</v>
      </c>
      <c r="AX3293" s="5" t="s">
        <v>69</v>
      </c>
      <c r="AY3293" s="5">
        <v>44.5</v>
      </c>
      <c r="AZ3293" s="5">
        <v>57.2</v>
      </c>
    </row>
    <row r="3294" spans="1:52">
      <c r="A3294" s="5">
        <v>64</v>
      </c>
      <c r="B3294" s="5" t="s">
        <v>3223</v>
      </c>
      <c r="C3294" s="6">
        <v>7791</v>
      </c>
      <c r="D3294" s="5" t="s">
        <v>3280</v>
      </c>
      <c r="E3294" s="5" t="str">
        <f>VLOOKUP(B3294,Region!$A$1:$B$76,2,FALSE)</f>
        <v>Region_3</v>
      </c>
      <c r="F3294" s="5" t="str">
        <f>VLOOKUP(D3294,'Used to Match Zip By Sch Name'!$A$2:$E$4714,5,FALSE)</f>
        <v>32128-7411</v>
      </c>
      <c r="G3294" s="5">
        <f>VLOOKUP(D3294,public_school_report!$D$1:$CI$3651,84,FALSE)</f>
        <v>1188</v>
      </c>
      <c r="H3294" s="5" t="s">
        <v>2</v>
      </c>
      <c r="I3294" s="5">
        <v>65</v>
      </c>
      <c r="J3294" s="5">
        <v>57</v>
      </c>
      <c r="K3294" s="5">
        <v>44</v>
      </c>
      <c r="L3294" s="5">
        <v>74</v>
      </c>
      <c r="M3294" s="5">
        <v>72</v>
      </c>
      <c r="N3294" s="5">
        <v>59</v>
      </c>
      <c r="O3294" s="5">
        <v>73</v>
      </c>
      <c r="P3294" s="5">
        <v>79</v>
      </c>
      <c r="Q3294" s="5">
        <v>83</v>
      </c>
      <c r="R3294" s="5"/>
      <c r="S3294" s="5"/>
      <c r="T3294" s="5">
        <v>606</v>
      </c>
      <c r="U3294" s="5">
        <v>9</v>
      </c>
      <c r="V3294" s="5">
        <v>67</v>
      </c>
      <c r="W3294" s="5">
        <v>99</v>
      </c>
      <c r="X3294" s="5" t="s">
        <v>64</v>
      </c>
      <c r="Y3294" s="5" t="s">
        <v>64</v>
      </c>
      <c r="Z3294" s="5" t="s">
        <v>64</v>
      </c>
      <c r="AA3294" s="5" t="s">
        <v>64</v>
      </c>
      <c r="AB3294" s="5" t="s">
        <v>64</v>
      </c>
      <c r="AC3294" s="5" t="s">
        <v>64</v>
      </c>
      <c r="AD3294" s="5" t="s">
        <v>64</v>
      </c>
      <c r="AE3294" s="5" t="s">
        <v>64</v>
      </c>
      <c r="AF3294" s="5" t="s">
        <v>64</v>
      </c>
      <c r="AG3294" s="5" t="s">
        <v>64</v>
      </c>
      <c r="AH3294" s="5" t="s">
        <v>64</v>
      </c>
      <c r="AI3294" s="5" t="s">
        <v>64</v>
      </c>
      <c r="AJ3294" s="5" t="s">
        <v>64</v>
      </c>
      <c r="AK3294" s="5" t="s">
        <v>64</v>
      </c>
      <c r="AL3294" s="5" t="s">
        <v>64</v>
      </c>
      <c r="AM3294" s="5" t="s">
        <v>64</v>
      </c>
      <c r="AN3294" s="5" t="s">
        <v>64</v>
      </c>
      <c r="AO3294" s="5" t="s">
        <v>65</v>
      </c>
      <c r="AP3294" s="5" t="s">
        <v>66</v>
      </c>
      <c r="AQ3294" s="5" t="s">
        <v>66</v>
      </c>
      <c r="AR3294" s="5" t="s">
        <v>66</v>
      </c>
      <c r="AS3294" s="5" t="s">
        <v>65</v>
      </c>
      <c r="AT3294" s="5" t="s">
        <v>66</v>
      </c>
      <c r="AU3294" s="5" t="s">
        <v>67</v>
      </c>
      <c r="AV3294" s="5" t="s">
        <v>67</v>
      </c>
      <c r="AW3294" s="5" t="s">
        <v>65</v>
      </c>
      <c r="AX3294" s="5" t="s">
        <v>78</v>
      </c>
      <c r="AY3294" s="5">
        <v>20.3</v>
      </c>
      <c r="AZ3294" s="5">
        <v>41</v>
      </c>
    </row>
    <row r="3295" spans="1:52">
      <c r="A3295" s="5">
        <v>64</v>
      </c>
      <c r="B3295" s="5" t="s">
        <v>3223</v>
      </c>
      <c r="C3295" s="6">
        <v>7831</v>
      </c>
      <c r="D3295" s="5" t="s">
        <v>3281</v>
      </c>
      <c r="E3295" s="5" t="str">
        <f>VLOOKUP(B3295,Region!$A$1:$B$76,2,FALSE)</f>
        <v>Region_3</v>
      </c>
      <c r="F3295" s="5" t="str">
        <f>VLOOKUP(D3295,'Used to Match Zip By Sch Name'!$A$2:$E$4714,5,FALSE)</f>
        <v>32117-5523</v>
      </c>
      <c r="G3295" s="5" t="e">
        <f>VLOOKUP(D3295,public_school_report!$D$1:$CI$3651,84,FALSE)</f>
        <v>#N/A</v>
      </c>
      <c r="H3295" s="5"/>
      <c r="I3295" s="5">
        <v>52</v>
      </c>
      <c r="J3295" s="5">
        <v>52</v>
      </c>
      <c r="K3295" s="5">
        <v>47</v>
      </c>
      <c r="L3295" s="5">
        <v>63</v>
      </c>
      <c r="M3295" s="5">
        <v>54</v>
      </c>
      <c r="N3295" s="5">
        <v>47</v>
      </c>
      <c r="O3295" s="5">
        <v>63</v>
      </c>
      <c r="P3295" s="5">
        <v>80</v>
      </c>
      <c r="Q3295" s="5">
        <v>76</v>
      </c>
      <c r="R3295" s="5"/>
      <c r="S3295" s="5"/>
      <c r="T3295" s="5">
        <v>534</v>
      </c>
      <c r="U3295" s="5">
        <v>9</v>
      </c>
      <c r="V3295" s="5">
        <v>59</v>
      </c>
      <c r="W3295" s="5">
        <v>99</v>
      </c>
      <c r="X3295" s="5" t="s">
        <v>62</v>
      </c>
      <c r="Y3295" s="5" t="s">
        <v>64</v>
      </c>
      <c r="Z3295" s="5" t="s">
        <v>62</v>
      </c>
      <c r="AA3295" s="5" t="s">
        <v>64</v>
      </c>
      <c r="AB3295" s="5" t="s">
        <v>64</v>
      </c>
      <c r="AC3295" s="5" t="s">
        <v>64</v>
      </c>
      <c r="AD3295" s="5" t="s">
        <v>64</v>
      </c>
      <c r="AE3295" s="5" t="s">
        <v>64</v>
      </c>
      <c r="AF3295" s="5" t="s">
        <v>64</v>
      </c>
      <c r="AG3295" s="5" t="s">
        <v>64</v>
      </c>
      <c r="AH3295" s="5" t="s">
        <v>64</v>
      </c>
      <c r="AI3295" s="5" t="s">
        <v>64</v>
      </c>
      <c r="AJ3295" s="5" t="s">
        <v>64</v>
      </c>
      <c r="AK3295" s="5" t="s">
        <v>64</v>
      </c>
      <c r="AL3295" s="5" t="s">
        <v>66</v>
      </c>
      <c r="AM3295" s="5" t="s">
        <v>66</v>
      </c>
      <c r="AN3295" s="5" t="s">
        <v>66</v>
      </c>
      <c r="AO3295" s="5" t="s">
        <v>66</v>
      </c>
      <c r="AP3295" s="5" t="s">
        <v>66</v>
      </c>
      <c r="AQ3295" s="5" t="s">
        <v>66</v>
      </c>
      <c r="AR3295" s="5" t="s">
        <v>66</v>
      </c>
      <c r="AS3295" s="5" t="s">
        <v>65</v>
      </c>
      <c r="AT3295" s="5" t="s">
        <v>66</v>
      </c>
      <c r="AU3295" s="5" t="s">
        <v>67</v>
      </c>
      <c r="AV3295" s="5" t="s">
        <v>67</v>
      </c>
      <c r="AW3295" s="5" t="s">
        <v>65</v>
      </c>
      <c r="AX3295" s="5" t="s">
        <v>78</v>
      </c>
      <c r="AY3295" s="5">
        <v>38.5</v>
      </c>
      <c r="AZ3295" s="5">
        <v>56.8</v>
      </c>
    </row>
    <row r="3296" spans="1:52">
      <c r="A3296" s="5">
        <v>64</v>
      </c>
      <c r="B3296" s="5" t="s">
        <v>3223</v>
      </c>
      <c r="C3296" s="6">
        <v>7871</v>
      </c>
      <c r="D3296" s="5" t="s">
        <v>3282</v>
      </c>
      <c r="E3296" s="5" t="str">
        <f>VLOOKUP(B3296,Region!$A$1:$B$76,2,FALSE)</f>
        <v>Region_3</v>
      </c>
      <c r="F3296" s="5" t="str">
        <f>VLOOKUP(D3296,'Used to Match Zip By Sch Name'!$A$2:$E$4714,5,FALSE)</f>
        <v>32725-4600</v>
      </c>
      <c r="G3296" s="5">
        <f>VLOOKUP(D3296,public_school_report!$D$1:$CI$3651,84,FALSE)</f>
        <v>753</v>
      </c>
      <c r="H3296" s="5" t="s">
        <v>4</v>
      </c>
      <c r="I3296" s="5">
        <v>46</v>
      </c>
      <c r="J3296" s="5">
        <v>50</v>
      </c>
      <c r="K3296" s="5">
        <v>37</v>
      </c>
      <c r="L3296" s="5">
        <v>49</v>
      </c>
      <c r="M3296" s="5">
        <v>56</v>
      </c>
      <c r="N3296" s="5">
        <v>36</v>
      </c>
      <c r="O3296" s="5">
        <v>49</v>
      </c>
      <c r="P3296" s="5"/>
      <c r="Q3296" s="5"/>
      <c r="R3296" s="5"/>
      <c r="S3296" s="5"/>
      <c r="T3296" s="5">
        <v>323</v>
      </c>
      <c r="U3296" s="5">
        <v>7</v>
      </c>
      <c r="V3296" s="5">
        <v>46</v>
      </c>
      <c r="W3296" s="5">
        <v>100</v>
      </c>
      <c r="X3296" s="5" t="s">
        <v>63</v>
      </c>
      <c r="Y3296" s="5" t="s">
        <v>63</v>
      </c>
      <c r="Z3296" s="5" t="s">
        <v>63</v>
      </c>
      <c r="AA3296" s="5" t="s">
        <v>63</v>
      </c>
      <c r="AB3296" s="5" t="s">
        <v>62</v>
      </c>
      <c r="AC3296" s="5" t="s">
        <v>63</v>
      </c>
      <c r="AD3296" s="5" t="s">
        <v>62</v>
      </c>
      <c r="AE3296" s="5" t="s">
        <v>64</v>
      </c>
      <c r="AF3296" s="5" t="s">
        <v>64</v>
      </c>
      <c r="AG3296" s="5" t="s">
        <v>62</v>
      </c>
      <c r="AH3296" s="5" t="s">
        <v>64</v>
      </c>
      <c r="AI3296" s="5" t="s">
        <v>64</v>
      </c>
      <c r="AJ3296" s="5" t="s">
        <v>64</v>
      </c>
      <c r="AK3296" s="5" t="s">
        <v>64</v>
      </c>
      <c r="AL3296" s="5" t="s">
        <v>64</v>
      </c>
      <c r="AM3296" s="5" t="s">
        <v>66</v>
      </c>
      <c r="AN3296" s="5" t="s">
        <v>66</v>
      </c>
      <c r="AO3296" s="5" t="s">
        <v>66</v>
      </c>
      <c r="AP3296" s="5" t="s">
        <v>66</v>
      </c>
      <c r="AQ3296" s="5" t="s">
        <v>66</v>
      </c>
      <c r="AR3296" s="5" t="s">
        <v>66</v>
      </c>
      <c r="AS3296" s="5" t="s">
        <v>65</v>
      </c>
      <c r="AT3296" s="5" t="s">
        <v>66</v>
      </c>
      <c r="AU3296" s="5" t="s">
        <v>67</v>
      </c>
      <c r="AV3296" s="5" t="s">
        <v>68</v>
      </c>
      <c r="AW3296" s="5" t="s">
        <v>65</v>
      </c>
      <c r="AX3296" s="5" t="s">
        <v>69</v>
      </c>
      <c r="AY3296" s="5">
        <v>56.6</v>
      </c>
      <c r="AZ3296" s="5">
        <v>81.399999999999977</v>
      </c>
    </row>
    <row r="3297" spans="1:52">
      <c r="A3297" s="5">
        <v>64</v>
      </c>
      <c r="B3297" s="5" t="s">
        <v>3223</v>
      </c>
      <c r="C3297" s="6">
        <v>7881</v>
      </c>
      <c r="D3297" s="5" t="s">
        <v>3283</v>
      </c>
      <c r="E3297" s="5" t="str">
        <f>VLOOKUP(B3297,Region!$A$1:$B$76,2,FALSE)</f>
        <v>Region_3</v>
      </c>
      <c r="F3297" s="5" t="str">
        <f>VLOOKUP(D3297,'Used to Match Zip By Sch Name'!$A$2:$E$4714,5,FALSE)</f>
        <v>32763-6565</v>
      </c>
      <c r="G3297" s="5">
        <f>VLOOKUP(D3297,public_school_report!$D$1:$CI$3651,84,FALSE)</f>
        <v>745</v>
      </c>
      <c r="H3297" s="5" t="s">
        <v>4</v>
      </c>
      <c r="I3297" s="5">
        <v>61</v>
      </c>
      <c r="J3297" s="5">
        <v>53</v>
      </c>
      <c r="K3297" s="5">
        <v>37</v>
      </c>
      <c r="L3297" s="5">
        <v>66</v>
      </c>
      <c r="M3297" s="5">
        <v>55</v>
      </c>
      <c r="N3297" s="5">
        <v>36</v>
      </c>
      <c r="O3297" s="5">
        <v>64</v>
      </c>
      <c r="P3297" s="5"/>
      <c r="Q3297" s="5"/>
      <c r="R3297" s="5"/>
      <c r="S3297" s="5"/>
      <c r="T3297" s="5">
        <v>372</v>
      </c>
      <c r="U3297" s="5">
        <v>7</v>
      </c>
      <c r="V3297" s="5">
        <v>53</v>
      </c>
      <c r="W3297" s="5">
        <v>100</v>
      </c>
      <c r="X3297" s="5" t="s">
        <v>63</v>
      </c>
      <c r="Y3297" s="5" t="s">
        <v>62</v>
      </c>
      <c r="Z3297" s="5" t="s">
        <v>62</v>
      </c>
      <c r="AA3297" s="5" t="s">
        <v>63</v>
      </c>
      <c r="AB3297" s="5" t="s">
        <v>64</v>
      </c>
      <c r="AC3297" s="5" t="s">
        <v>64</v>
      </c>
      <c r="AD3297" s="5" t="s">
        <v>62</v>
      </c>
      <c r="AE3297" s="5" t="s">
        <v>64</v>
      </c>
      <c r="AF3297" s="5" t="s">
        <v>64</v>
      </c>
      <c r="AG3297" s="5" t="s">
        <v>64</v>
      </c>
      <c r="AH3297" s="5" t="s">
        <v>64</v>
      </c>
      <c r="AI3297" s="5" t="s">
        <v>64</v>
      </c>
      <c r="AJ3297" s="5" t="s">
        <v>64</v>
      </c>
      <c r="AK3297" s="5" t="s">
        <v>66</v>
      </c>
      <c r="AL3297" s="5" t="s">
        <v>66</v>
      </c>
      <c r="AM3297" s="5" t="s">
        <v>66</v>
      </c>
      <c r="AN3297" s="5" t="s">
        <v>66</v>
      </c>
      <c r="AO3297" s="5" t="s">
        <v>66</v>
      </c>
      <c r="AP3297" s="5" t="s">
        <v>66</v>
      </c>
      <c r="AQ3297" s="5" t="s">
        <v>66</v>
      </c>
      <c r="AR3297" s="5" t="s">
        <v>66</v>
      </c>
      <c r="AS3297" s="5" t="s">
        <v>65</v>
      </c>
      <c r="AT3297" s="5" t="s">
        <v>66</v>
      </c>
      <c r="AU3297" s="5" t="s">
        <v>67</v>
      </c>
      <c r="AV3297" s="5" t="s">
        <v>68</v>
      </c>
      <c r="AW3297" s="5" t="s">
        <v>65</v>
      </c>
      <c r="AX3297" s="5" t="s">
        <v>69</v>
      </c>
      <c r="AY3297" s="5">
        <v>38.4</v>
      </c>
      <c r="AZ3297" s="5">
        <v>72.5</v>
      </c>
    </row>
    <row r="3298" spans="1:52">
      <c r="A3298" s="5">
        <v>64</v>
      </c>
      <c r="B3298" s="5" t="s">
        <v>3223</v>
      </c>
      <c r="C3298" s="6">
        <v>7921</v>
      </c>
      <c r="D3298" s="5" t="s">
        <v>1550</v>
      </c>
      <c r="E3298" s="5" t="str">
        <f>VLOOKUP(B3298,Region!$A$1:$B$76,2,FALSE)</f>
        <v>Region_3</v>
      </c>
      <c r="F3298" s="5" t="str">
        <f>VLOOKUP(D3298,'Used to Match Zip By Sch Name'!$A$2:$E$4714,5,FALSE)</f>
        <v>33573-4902</v>
      </c>
      <c r="G3298" s="5">
        <f>VLOOKUP(D3298,public_school_report!$D$1:$CI$3651,84,FALSE)</f>
        <v>715</v>
      </c>
      <c r="H3298" s="5" t="s">
        <v>4</v>
      </c>
      <c r="I3298" s="5">
        <v>75</v>
      </c>
      <c r="J3298" s="5">
        <v>68</v>
      </c>
      <c r="K3298" s="5">
        <v>49</v>
      </c>
      <c r="L3298" s="5">
        <v>71</v>
      </c>
      <c r="M3298" s="5">
        <v>57</v>
      </c>
      <c r="N3298" s="5">
        <v>36</v>
      </c>
      <c r="O3298" s="5">
        <v>73</v>
      </c>
      <c r="P3298" s="5"/>
      <c r="Q3298" s="5"/>
      <c r="R3298" s="5"/>
      <c r="S3298" s="5"/>
      <c r="T3298" s="5">
        <v>429</v>
      </c>
      <c r="U3298" s="5">
        <v>7</v>
      </c>
      <c r="V3298" s="5">
        <v>61</v>
      </c>
      <c r="W3298" s="5">
        <v>99</v>
      </c>
      <c r="X3298" s="5" t="s">
        <v>62</v>
      </c>
      <c r="Y3298" s="5" t="s">
        <v>62</v>
      </c>
      <c r="Z3298" s="5" t="s">
        <v>64</v>
      </c>
      <c r="AA3298" s="5" t="s">
        <v>62</v>
      </c>
      <c r="AB3298" s="5" t="s">
        <v>64</v>
      </c>
      <c r="AC3298" s="5" t="s">
        <v>64</v>
      </c>
      <c r="AD3298" s="5" t="s">
        <v>62</v>
      </c>
      <c r="AE3298" s="5" t="s">
        <v>64</v>
      </c>
      <c r="AF3298" s="5" t="s">
        <v>64</v>
      </c>
      <c r="AG3298" s="5" t="s">
        <v>64</v>
      </c>
      <c r="AH3298" s="5" t="s">
        <v>64</v>
      </c>
      <c r="AI3298" s="5" t="s">
        <v>64</v>
      </c>
      <c r="AJ3298" s="5" t="s">
        <v>66</v>
      </c>
      <c r="AK3298" s="5" t="s">
        <v>66</v>
      </c>
      <c r="AL3298" s="5" t="s">
        <v>66</v>
      </c>
      <c r="AM3298" s="5" t="s">
        <v>66</v>
      </c>
      <c r="AN3298" s="5" t="s">
        <v>66</v>
      </c>
      <c r="AO3298" s="5" t="s">
        <v>66</v>
      </c>
      <c r="AP3298" s="5" t="s">
        <v>66</v>
      </c>
      <c r="AQ3298" s="5" t="s">
        <v>66</v>
      </c>
      <c r="AR3298" s="5" t="s">
        <v>66</v>
      </c>
      <c r="AS3298" s="5" t="s">
        <v>65</v>
      </c>
      <c r="AT3298" s="5" t="s">
        <v>66</v>
      </c>
      <c r="AU3298" s="5" t="s">
        <v>67</v>
      </c>
      <c r="AV3298" s="5" t="s">
        <v>67</v>
      </c>
      <c r="AW3298" s="5" t="s">
        <v>65</v>
      </c>
      <c r="AX3298" s="5" t="s">
        <v>69</v>
      </c>
      <c r="AY3298" s="5">
        <v>21.9</v>
      </c>
      <c r="AZ3298" s="5">
        <v>34.599999999999994</v>
      </c>
    </row>
    <row r="3299" spans="1:52">
      <c r="A3299" s="5">
        <v>64</v>
      </c>
      <c r="B3299" s="5" t="s">
        <v>3223</v>
      </c>
      <c r="C3299" s="6">
        <v>7931</v>
      </c>
      <c r="D3299" s="5" t="s">
        <v>1628</v>
      </c>
      <c r="E3299" s="5" t="str">
        <f>VLOOKUP(B3299,Region!$A$1:$B$76,2,FALSE)</f>
        <v>Region_3</v>
      </c>
      <c r="F3299" s="5" t="str">
        <f>VLOOKUP(D3299,'Used to Match Zip By Sch Name'!$A$2:$E$4714,5,FALSE)</f>
        <v>33647-3382</v>
      </c>
      <c r="G3299" s="5">
        <f>VLOOKUP(D3299,public_school_report!$D$1:$CI$3651,84,FALSE)</f>
        <v>953</v>
      </c>
      <c r="H3299" s="5" t="s">
        <v>2</v>
      </c>
      <c r="I3299" s="5">
        <v>49</v>
      </c>
      <c r="J3299" s="5">
        <v>53</v>
      </c>
      <c r="K3299" s="5">
        <v>45</v>
      </c>
      <c r="L3299" s="5">
        <v>55</v>
      </c>
      <c r="M3299" s="5">
        <v>48</v>
      </c>
      <c r="N3299" s="5">
        <v>29</v>
      </c>
      <c r="O3299" s="5">
        <v>44</v>
      </c>
      <c r="P3299" s="5"/>
      <c r="Q3299" s="5"/>
      <c r="R3299" s="5"/>
      <c r="S3299" s="5"/>
      <c r="T3299" s="5">
        <v>323</v>
      </c>
      <c r="U3299" s="5">
        <v>7</v>
      </c>
      <c r="V3299" s="5">
        <v>46</v>
      </c>
      <c r="W3299" s="5">
        <v>100</v>
      </c>
      <c r="X3299" s="5" t="s">
        <v>63</v>
      </c>
      <c r="Y3299" s="5" t="s">
        <v>63</v>
      </c>
      <c r="Z3299" s="5" t="s">
        <v>62</v>
      </c>
      <c r="AA3299" s="5" t="s">
        <v>63</v>
      </c>
      <c r="AB3299" s="5" t="s">
        <v>62</v>
      </c>
      <c r="AC3299" s="5" t="s">
        <v>62</v>
      </c>
      <c r="AD3299" s="5" t="s">
        <v>63</v>
      </c>
      <c r="AE3299" s="5" t="s">
        <v>62</v>
      </c>
      <c r="AF3299" s="5" t="s">
        <v>64</v>
      </c>
      <c r="AG3299" s="5" t="s">
        <v>62</v>
      </c>
      <c r="AH3299" s="5" t="s">
        <v>62</v>
      </c>
      <c r="AI3299" s="5" t="s">
        <v>66</v>
      </c>
      <c r="AJ3299" s="5" t="s">
        <v>66</v>
      </c>
      <c r="AK3299" s="5" t="s">
        <v>66</v>
      </c>
      <c r="AL3299" s="5" t="s">
        <v>66</v>
      </c>
      <c r="AM3299" s="5" t="s">
        <v>66</v>
      </c>
      <c r="AN3299" s="5" t="s">
        <v>66</v>
      </c>
      <c r="AO3299" s="5" t="s">
        <v>66</v>
      </c>
      <c r="AP3299" s="5" t="s">
        <v>66</v>
      </c>
      <c r="AQ3299" s="5" t="s">
        <v>66</v>
      </c>
      <c r="AR3299" s="5" t="s">
        <v>66</v>
      </c>
      <c r="AS3299" s="5" t="s">
        <v>65</v>
      </c>
      <c r="AT3299" s="5" t="s">
        <v>66</v>
      </c>
      <c r="AU3299" s="5" t="s">
        <v>67</v>
      </c>
      <c r="AV3299" s="5" t="s">
        <v>68</v>
      </c>
      <c r="AW3299" s="5" t="s">
        <v>65</v>
      </c>
      <c r="AX3299" s="5" t="s">
        <v>69</v>
      </c>
      <c r="AY3299" s="5">
        <v>60.2</v>
      </c>
      <c r="AZ3299" s="5">
        <v>77.900000000000006</v>
      </c>
    </row>
    <row r="3300" spans="1:52">
      <c r="A3300" s="5">
        <v>64</v>
      </c>
      <c r="B3300" s="5" t="s">
        <v>3223</v>
      </c>
      <c r="C3300" s="6">
        <v>7951</v>
      </c>
      <c r="D3300" s="5" t="s">
        <v>3284</v>
      </c>
      <c r="E3300" s="5" t="str">
        <f>VLOOKUP(B3300,Region!$A$1:$B$76,2,FALSE)</f>
        <v>Region_3</v>
      </c>
      <c r="F3300" s="5" t="str">
        <f>VLOOKUP(D3300,'Used to Match Zip By Sch Name'!$A$2:$E$4714,5,FALSE)</f>
        <v>32168-8762</v>
      </c>
      <c r="G3300" s="5">
        <f>VLOOKUP(D3300,public_school_report!$D$1:$CI$3651,84,FALSE)</f>
        <v>233</v>
      </c>
      <c r="H3300" s="5" t="s">
        <v>6</v>
      </c>
      <c r="I3300" s="5">
        <v>63</v>
      </c>
      <c r="J3300" s="5">
        <v>62</v>
      </c>
      <c r="K3300" s="5">
        <v>44</v>
      </c>
      <c r="L3300" s="5">
        <v>56</v>
      </c>
      <c r="M3300" s="5">
        <v>47</v>
      </c>
      <c r="N3300" s="5">
        <v>13</v>
      </c>
      <c r="O3300" s="5">
        <v>61</v>
      </c>
      <c r="P3300" s="5"/>
      <c r="Q3300" s="5"/>
      <c r="R3300" s="5"/>
      <c r="S3300" s="5"/>
      <c r="T3300" s="5">
        <v>346</v>
      </c>
      <c r="U3300" s="5">
        <v>7</v>
      </c>
      <c r="V3300" s="5">
        <v>49</v>
      </c>
      <c r="W3300" s="5">
        <v>100</v>
      </c>
      <c r="X3300" s="5" t="s">
        <v>63</v>
      </c>
      <c r="Y3300" s="5" t="s">
        <v>63</v>
      </c>
      <c r="Z3300" s="5" t="s">
        <v>62</v>
      </c>
      <c r="AA3300" s="5" t="s">
        <v>62</v>
      </c>
      <c r="AB3300" s="5" t="s">
        <v>62</v>
      </c>
      <c r="AC3300" s="5" t="s">
        <v>62</v>
      </c>
      <c r="AD3300" s="5" t="s">
        <v>64</v>
      </c>
      <c r="AE3300" s="5" t="s">
        <v>63</v>
      </c>
      <c r="AF3300" s="5" t="s">
        <v>66</v>
      </c>
      <c r="AG3300" s="5" t="s">
        <v>66</v>
      </c>
      <c r="AH3300" s="5" t="s">
        <v>66</v>
      </c>
      <c r="AI3300" s="5" t="s">
        <v>66</v>
      </c>
      <c r="AJ3300" s="5" t="s">
        <v>66</v>
      </c>
      <c r="AK3300" s="5" t="s">
        <v>66</v>
      </c>
      <c r="AL3300" s="5" t="s">
        <v>66</v>
      </c>
      <c r="AM3300" s="5" t="s">
        <v>66</v>
      </c>
      <c r="AN3300" s="5" t="s">
        <v>66</v>
      </c>
      <c r="AO3300" s="5" t="s">
        <v>66</v>
      </c>
      <c r="AP3300" s="5" t="s">
        <v>66</v>
      </c>
      <c r="AQ3300" s="5" t="s">
        <v>66</v>
      </c>
      <c r="AR3300" s="5" t="s">
        <v>66</v>
      </c>
      <c r="AS3300" s="5" t="s">
        <v>65</v>
      </c>
      <c r="AT3300" s="5" t="s">
        <v>66</v>
      </c>
      <c r="AU3300" s="5" t="s">
        <v>68</v>
      </c>
      <c r="AV3300" s="5" t="s">
        <v>67</v>
      </c>
      <c r="AW3300" s="5" t="s">
        <v>65</v>
      </c>
      <c r="AX3300" s="5" t="s">
        <v>69</v>
      </c>
      <c r="AY3300" s="5">
        <v>5</v>
      </c>
      <c r="AZ3300" s="5">
        <v>2.9000000000000008</v>
      </c>
    </row>
    <row r="3301" spans="1:52">
      <c r="A3301" s="5">
        <v>64</v>
      </c>
      <c r="B3301" s="5" t="s">
        <v>3223</v>
      </c>
      <c r="C3301" s="6">
        <v>7981</v>
      </c>
      <c r="D3301" s="5" t="s">
        <v>767</v>
      </c>
      <c r="E3301" s="5" t="str">
        <f>VLOOKUP(B3301,Region!$A$1:$B$76,2,FALSE)</f>
        <v>Region_3</v>
      </c>
      <c r="F3301" s="5" t="str">
        <f>VLOOKUP(D3301,'Used to Match Zip By Sch Name'!$A$2:$E$4714,5,FALSE)</f>
        <v>33125-3454</v>
      </c>
      <c r="G3301" s="5">
        <f>VLOOKUP(D3301,public_school_report!$D$1:$CI$3651,84,FALSE)</f>
        <v>853</v>
      </c>
      <c r="H3301" s="5" t="s">
        <v>2</v>
      </c>
      <c r="I3301" s="5">
        <v>60</v>
      </c>
      <c r="J3301" s="5">
        <v>59</v>
      </c>
      <c r="K3301" s="5">
        <v>48</v>
      </c>
      <c r="L3301" s="5">
        <v>60</v>
      </c>
      <c r="M3301" s="5">
        <v>53</v>
      </c>
      <c r="N3301" s="5">
        <v>53</v>
      </c>
      <c r="O3301" s="5">
        <v>62</v>
      </c>
      <c r="P3301" s="5"/>
      <c r="Q3301" s="5"/>
      <c r="R3301" s="5"/>
      <c r="S3301" s="5"/>
      <c r="T3301" s="5">
        <v>395</v>
      </c>
      <c r="U3301" s="5">
        <v>7</v>
      </c>
      <c r="V3301" s="5">
        <v>56</v>
      </c>
      <c r="W3301" s="5">
        <v>100</v>
      </c>
      <c r="X3301" s="5" t="s">
        <v>62</v>
      </c>
      <c r="Y3301" s="5" t="s">
        <v>63</v>
      </c>
      <c r="Z3301" s="5" t="s">
        <v>62</v>
      </c>
      <c r="AA3301" s="5" t="s">
        <v>63</v>
      </c>
      <c r="AB3301" s="5" t="s">
        <v>64</v>
      </c>
      <c r="AC3301" s="5" t="s">
        <v>62</v>
      </c>
      <c r="AD3301" s="5" t="s">
        <v>62</v>
      </c>
      <c r="AE3301" s="5" t="s">
        <v>62</v>
      </c>
      <c r="AF3301" s="5" t="s">
        <v>66</v>
      </c>
      <c r="AG3301" s="5" t="s">
        <v>66</v>
      </c>
      <c r="AH3301" s="5" t="s">
        <v>66</v>
      </c>
      <c r="AI3301" s="5" t="s">
        <v>66</v>
      </c>
      <c r="AJ3301" s="5" t="s">
        <v>66</v>
      </c>
      <c r="AK3301" s="5" t="s">
        <v>66</v>
      </c>
      <c r="AL3301" s="5" t="s">
        <v>66</v>
      </c>
      <c r="AM3301" s="5" t="s">
        <v>66</v>
      </c>
      <c r="AN3301" s="5" t="s">
        <v>66</v>
      </c>
      <c r="AO3301" s="5" t="s">
        <v>66</v>
      </c>
      <c r="AP3301" s="5" t="s">
        <v>66</v>
      </c>
      <c r="AQ3301" s="5" t="s">
        <v>66</v>
      </c>
      <c r="AR3301" s="5" t="s">
        <v>66</v>
      </c>
      <c r="AS3301" s="5" t="s">
        <v>65</v>
      </c>
      <c r="AT3301" s="5" t="s">
        <v>66</v>
      </c>
      <c r="AU3301" s="5" t="s">
        <v>67</v>
      </c>
      <c r="AV3301" s="5" t="s">
        <v>68</v>
      </c>
      <c r="AW3301" s="5" t="s">
        <v>65</v>
      </c>
      <c r="AX3301" s="5" t="s">
        <v>69</v>
      </c>
      <c r="AY3301" s="5">
        <v>38.799999999999997</v>
      </c>
      <c r="AZ3301" s="5">
        <v>70.7</v>
      </c>
    </row>
    <row r="3302" spans="1:52" s="18" customFormat="1">
      <c r="A3302" s="19">
        <v>65</v>
      </c>
      <c r="B3302" s="19" t="s">
        <v>3285</v>
      </c>
      <c r="C3302" s="20">
        <v>5</v>
      </c>
      <c r="D3302" s="19" t="s">
        <v>3286</v>
      </c>
      <c r="E3302" s="5" t="str">
        <f>VLOOKUP(B3302,Region!$A$1:$B$76,2,FALSE)</f>
        <v>Region_1</v>
      </c>
      <c r="F3302" s="5" t="e">
        <f>VLOOKUP(D3302,'Used to Match Zip By Sch Name'!$A$2:$E$4714,5,FALSE)</f>
        <v>#N/A</v>
      </c>
      <c r="G3302" s="5">
        <f>VLOOKUP(D3302,public_school_report!$D$1:$CI$3651,84,FALSE)</f>
        <v>154</v>
      </c>
      <c r="H3302" s="5" t="s">
        <v>6</v>
      </c>
      <c r="I3302" s="19">
        <v>41</v>
      </c>
      <c r="J3302" s="19">
        <v>41</v>
      </c>
      <c r="K3302" s="19">
        <v>43</v>
      </c>
      <c r="L3302" s="19">
        <v>25</v>
      </c>
      <c r="M3302" s="19">
        <v>20</v>
      </c>
      <c r="N3302" s="19">
        <v>21</v>
      </c>
      <c r="O3302" s="19">
        <v>38</v>
      </c>
      <c r="P3302" s="19"/>
      <c r="Q3302" s="19"/>
      <c r="R3302" s="19"/>
      <c r="S3302" s="19"/>
      <c r="T3302" s="19">
        <v>229</v>
      </c>
      <c r="U3302" s="19">
        <v>7</v>
      </c>
      <c r="V3302" s="19">
        <v>33</v>
      </c>
      <c r="W3302" s="19">
        <v>99</v>
      </c>
      <c r="X3302" s="19" t="s">
        <v>72</v>
      </c>
      <c r="Y3302" s="19" t="s">
        <v>62</v>
      </c>
      <c r="Z3302" s="19" t="s">
        <v>63</v>
      </c>
      <c r="AA3302" s="19" t="s">
        <v>72</v>
      </c>
      <c r="AB3302" s="19" t="s">
        <v>63</v>
      </c>
      <c r="AC3302" s="19" t="s">
        <v>72</v>
      </c>
      <c r="AD3302" s="19" t="s">
        <v>72</v>
      </c>
      <c r="AE3302" s="19" t="s">
        <v>63</v>
      </c>
      <c r="AF3302" s="19" t="s">
        <v>72</v>
      </c>
      <c r="AG3302" s="19" t="s">
        <v>64</v>
      </c>
      <c r="AH3302" s="19" t="s">
        <v>64</v>
      </c>
      <c r="AI3302" s="19" t="s">
        <v>62</v>
      </c>
      <c r="AJ3302" s="19" t="s">
        <v>62</v>
      </c>
      <c r="AK3302" s="19" t="s">
        <v>63</v>
      </c>
      <c r="AL3302" s="19" t="s">
        <v>64</v>
      </c>
      <c r="AM3302" s="19" t="s">
        <v>63</v>
      </c>
      <c r="AN3302" s="19" t="s">
        <v>65</v>
      </c>
      <c r="AO3302" s="19" t="s">
        <v>66</v>
      </c>
      <c r="AP3302" s="19" t="s">
        <v>66</v>
      </c>
      <c r="AQ3302" s="19" t="s">
        <v>66</v>
      </c>
      <c r="AR3302" s="19" t="s">
        <v>66</v>
      </c>
      <c r="AS3302" s="19" t="s">
        <v>65</v>
      </c>
      <c r="AT3302" s="19" t="s">
        <v>66</v>
      </c>
      <c r="AU3302" s="19" t="s">
        <v>68</v>
      </c>
      <c r="AV3302" s="19" t="s">
        <v>68</v>
      </c>
      <c r="AW3302" s="19" t="s">
        <v>65</v>
      </c>
      <c r="AX3302" s="19" t="s">
        <v>86</v>
      </c>
      <c r="AY3302" s="19">
        <v>10.6</v>
      </c>
      <c r="AZ3302" s="19">
        <v>100</v>
      </c>
    </row>
    <row r="3303" spans="1:52">
      <c r="A3303" s="5">
        <v>65</v>
      </c>
      <c r="B3303" s="5" t="s">
        <v>3285</v>
      </c>
      <c r="C3303" s="6">
        <v>11</v>
      </c>
      <c r="D3303" s="5" t="s">
        <v>3287</v>
      </c>
      <c r="E3303" s="5" t="str">
        <f>VLOOKUP(B3303,Region!$A$1:$B$76,2,FALSE)</f>
        <v>Region_1</v>
      </c>
      <c r="F3303" s="5" t="str">
        <f>VLOOKUP(D3303,'Used to Match Zip By Sch Name'!$A$2:$E$4714,5,FALSE)</f>
        <v>32327-4881</v>
      </c>
      <c r="G3303" s="5">
        <f>VLOOKUP(D3303,public_school_report!$D$1:$CI$3651,84,FALSE)</f>
        <v>481</v>
      </c>
      <c r="H3303" s="5" t="s">
        <v>6</v>
      </c>
      <c r="I3303" s="5">
        <v>58</v>
      </c>
      <c r="J3303" s="5">
        <v>55</v>
      </c>
      <c r="K3303" s="5">
        <v>45</v>
      </c>
      <c r="L3303" s="5">
        <v>60</v>
      </c>
      <c r="M3303" s="5">
        <v>54</v>
      </c>
      <c r="N3303" s="5">
        <v>29</v>
      </c>
      <c r="O3303" s="5">
        <v>48</v>
      </c>
      <c r="P3303" s="5"/>
      <c r="Q3303" s="5"/>
      <c r="R3303" s="5"/>
      <c r="S3303" s="5"/>
      <c r="T3303" s="5">
        <v>349</v>
      </c>
      <c r="U3303" s="5">
        <v>7</v>
      </c>
      <c r="V3303" s="5">
        <v>50</v>
      </c>
      <c r="W3303" s="5">
        <v>100</v>
      </c>
      <c r="X3303" s="5" t="s">
        <v>63</v>
      </c>
      <c r="Y3303" s="5" t="s">
        <v>63</v>
      </c>
      <c r="Z3303" s="5" t="s">
        <v>63</v>
      </c>
      <c r="AA3303" s="5" t="s">
        <v>63</v>
      </c>
      <c r="AB3303" s="5" t="s">
        <v>64</v>
      </c>
      <c r="AC3303" s="5" t="s">
        <v>63</v>
      </c>
      <c r="AD3303" s="5" t="s">
        <v>62</v>
      </c>
      <c r="AE3303" s="5" t="s">
        <v>64</v>
      </c>
      <c r="AF3303" s="5" t="s">
        <v>64</v>
      </c>
      <c r="AG3303" s="5" t="s">
        <v>64</v>
      </c>
      <c r="AH3303" s="5" t="s">
        <v>64</v>
      </c>
      <c r="AI3303" s="5" t="s">
        <v>64</v>
      </c>
      <c r="AJ3303" s="5" t="s">
        <v>64</v>
      </c>
      <c r="AK3303" s="5" t="s">
        <v>64</v>
      </c>
      <c r="AL3303" s="5" t="s">
        <v>64</v>
      </c>
      <c r="AM3303" s="5" t="s">
        <v>64</v>
      </c>
      <c r="AN3303" s="5" t="s">
        <v>64</v>
      </c>
      <c r="AO3303" s="5" t="s">
        <v>64</v>
      </c>
      <c r="AP3303" s="5" t="s">
        <v>62</v>
      </c>
      <c r="AQ3303" s="5" t="s">
        <v>64</v>
      </c>
      <c r="AR3303" s="5" t="s">
        <v>62</v>
      </c>
      <c r="AS3303" s="5" t="s">
        <v>65</v>
      </c>
      <c r="AT3303" s="5" t="s">
        <v>66</v>
      </c>
      <c r="AU3303" s="5" t="s">
        <v>67</v>
      </c>
      <c r="AV3303" s="5" t="s">
        <v>68</v>
      </c>
      <c r="AW3303" s="5" t="s">
        <v>65</v>
      </c>
      <c r="AX3303" s="5" t="s">
        <v>69</v>
      </c>
      <c r="AY3303" s="5">
        <v>18.100000000000001</v>
      </c>
      <c r="AZ3303" s="5">
        <v>100</v>
      </c>
    </row>
    <row r="3304" spans="1:52">
      <c r="A3304" s="5">
        <v>65</v>
      </c>
      <c r="B3304" s="5" t="s">
        <v>3285</v>
      </c>
      <c r="C3304" s="6">
        <v>12</v>
      </c>
      <c r="D3304" s="5" t="s">
        <v>3288</v>
      </c>
      <c r="E3304" s="5" t="str">
        <f>VLOOKUP(B3304,Region!$A$1:$B$76,2,FALSE)</f>
        <v>Region_1</v>
      </c>
      <c r="F3304" s="5" t="str">
        <f>VLOOKUP(D3304,'Used to Match Zip By Sch Name'!$A$2:$E$4714,5,FALSE)</f>
        <v>32327-1325</v>
      </c>
      <c r="G3304" s="5">
        <f>VLOOKUP(D3304,public_school_report!$D$1:$CI$3651,84,FALSE)</f>
        <v>499</v>
      </c>
      <c r="H3304" s="5" t="s">
        <v>6</v>
      </c>
      <c r="I3304" s="5">
        <v>60</v>
      </c>
      <c r="J3304" s="5">
        <v>51</v>
      </c>
      <c r="K3304" s="5">
        <v>46</v>
      </c>
      <c r="L3304" s="5">
        <v>63</v>
      </c>
      <c r="M3304" s="5">
        <v>57</v>
      </c>
      <c r="N3304" s="5">
        <v>40</v>
      </c>
      <c r="O3304" s="5">
        <v>52</v>
      </c>
      <c r="P3304" s="5">
        <v>74</v>
      </c>
      <c r="Q3304" s="5">
        <v>84</v>
      </c>
      <c r="R3304" s="5"/>
      <c r="S3304" s="5"/>
      <c r="T3304" s="5">
        <v>527</v>
      </c>
      <c r="U3304" s="5">
        <v>9</v>
      </c>
      <c r="V3304" s="5">
        <v>59</v>
      </c>
      <c r="W3304" s="5">
        <v>99</v>
      </c>
      <c r="X3304" s="5" t="s">
        <v>62</v>
      </c>
      <c r="Y3304" s="5" t="s">
        <v>64</v>
      </c>
      <c r="Z3304" s="5" t="s">
        <v>62</v>
      </c>
      <c r="AA3304" s="5" t="s">
        <v>64</v>
      </c>
      <c r="AB3304" s="5" t="s">
        <v>64</v>
      </c>
      <c r="AC3304" s="5" t="s">
        <v>62</v>
      </c>
      <c r="AD3304" s="5" t="s">
        <v>64</v>
      </c>
      <c r="AE3304" s="5" t="s">
        <v>62</v>
      </c>
      <c r="AF3304" s="5" t="s">
        <v>64</v>
      </c>
      <c r="AG3304" s="5" t="s">
        <v>64</v>
      </c>
      <c r="AH3304" s="5" t="s">
        <v>64</v>
      </c>
      <c r="AI3304" s="5" t="s">
        <v>64</v>
      </c>
      <c r="AJ3304" s="5" t="s">
        <v>64</v>
      </c>
      <c r="AK3304" s="5" t="s">
        <v>64</v>
      </c>
      <c r="AL3304" s="5" t="s">
        <v>62</v>
      </c>
      <c r="AM3304" s="5" t="s">
        <v>64</v>
      </c>
      <c r="AN3304" s="5" t="s">
        <v>64</v>
      </c>
      <c r="AO3304" s="5" t="s">
        <v>62</v>
      </c>
      <c r="AP3304" s="5" t="s">
        <v>65</v>
      </c>
      <c r="AQ3304" s="5" t="s">
        <v>66</v>
      </c>
      <c r="AR3304" s="5" t="s">
        <v>66</v>
      </c>
      <c r="AS3304" s="5" t="s">
        <v>65</v>
      </c>
      <c r="AT3304" s="5" t="s">
        <v>66</v>
      </c>
      <c r="AU3304" s="5" t="s">
        <v>67</v>
      </c>
      <c r="AV3304" s="5" t="s">
        <v>67</v>
      </c>
      <c r="AW3304" s="5" t="s">
        <v>65</v>
      </c>
      <c r="AX3304" s="5" t="s">
        <v>78</v>
      </c>
      <c r="AY3304" s="5">
        <v>20.7</v>
      </c>
      <c r="AZ3304" s="5">
        <v>57.1</v>
      </c>
    </row>
    <row r="3305" spans="1:52">
      <c r="A3305" s="5">
        <v>65</v>
      </c>
      <c r="B3305" s="5" t="s">
        <v>3285</v>
      </c>
      <c r="C3305" s="6">
        <v>15</v>
      </c>
      <c r="D3305" s="5" t="s">
        <v>3289</v>
      </c>
      <c r="E3305" s="5" t="str">
        <f>VLOOKUP(B3305,Region!$A$1:$B$76,2,FALSE)</f>
        <v>Region_1</v>
      </c>
      <c r="F3305" s="5" t="str">
        <f>VLOOKUP(D3305,'Used to Match Zip By Sch Name'!$A$2:$E$4714,5,FALSE)</f>
        <v>32327-0123</v>
      </c>
      <c r="G3305" s="5">
        <f>VLOOKUP(D3305,public_school_report!$D$1:$CI$3651,84,FALSE)</f>
        <v>450</v>
      </c>
      <c r="H3305" s="5" t="s">
        <v>6</v>
      </c>
      <c r="I3305" s="5">
        <v>69</v>
      </c>
      <c r="J3305" s="5">
        <v>55</v>
      </c>
      <c r="K3305" s="5">
        <v>46</v>
      </c>
      <c r="L3305" s="5">
        <v>67</v>
      </c>
      <c r="M3305" s="5">
        <v>63</v>
      </c>
      <c r="N3305" s="5">
        <v>50</v>
      </c>
      <c r="O3305" s="5">
        <v>54</v>
      </c>
      <c r="P3305" s="5"/>
      <c r="Q3305" s="5"/>
      <c r="R3305" s="5"/>
      <c r="S3305" s="5"/>
      <c r="T3305" s="5">
        <v>404</v>
      </c>
      <c r="U3305" s="5">
        <v>7</v>
      </c>
      <c r="V3305" s="5">
        <v>58</v>
      </c>
      <c r="W3305" s="5">
        <v>100</v>
      </c>
      <c r="X3305" s="5" t="s">
        <v>62</v>
      </c>
      <c r="Y3305" s="5" t="s">
        <v>64</v>
      </c>
      <c r="Z3305" s="5" t="s">
        <v>62</v>
      </c>
      <c r="AA3305" s="5" t="s">
        <v>62</v>
      </c>
      <c r="AB3305" s="5" t="s">
        <v>64</v>
      </c>
      <c r="AC3305" s="5" t="s">
        <v>64</v>
      </c>
      <c r="AD3305" s="5" t="s">
        <v>64</v>
      </c>
      <c r="AE3305" s="5" t="s">
        <v>64</v>
      </c>
      <c r="AF3305" s="5" t="s">
        <v>62</v>
      </c>
      <c r="AG3305" s="5" t="s">
        <v>64</v>
      </c>
      <c r="AH3305" s="5" t="s">
        <v>64</v>
      </c>
      <c r="AI3305" s="5" t="s">
        <v>66</v>
      </c>
      <c r="AJ3305" s="5" t="s">
        <v>66</v>
      </c>
      <c r="AK3305" s="5" t="s">
        <v>66</v>
      </c>
      <c r="AL3305" s="5" t="s">
        <v>66</v>
      </c>
      <c r="AM3305" s="5" t="s">
        <v>66</v>
      </c>
      <c r="AN3305" s="5" t="s">
        <v>66</v>
      </c>
      <c r="AO3305" s="5" t="s">
        <v>66</v>
      </c>
      <c r="AP3305" s="5" t="s">
        <v>66</v>
      </c>
      <c r="AQ3305" s="5" t="s">
        <v>66</v>
      </c>
      <c r="AR3305" s="5" t="s">
        <v>66</v>
      </c>
      <c r="AS3305" s="5" t="s">
        <v>65</v>
      </c>
      <c r="AT3305" s="5" t="s">
        <v>66</v>
      </c>
      <c r="AU3305" s="5" t="s">
        <v>67</v>
      </c>
      <c r="AV3305" s="5" t="s">
        <v>68</v>
      </c>
      <c r="AW3305" s="5" t="s">
        <v>65</v>
      </c>
      <c r="AX3305" s="5" t="s">
        <v>69</v>
      </c>
      <c r="AY3305" s="5">
        <v>16</v>
      </c>
      <c r="AZ3305" s="5">
        <v>87.6</v>
      </c>
    </row>
    <row r="3306" spans="1:52">
      <c r="A3306" s="5">
        <v>65</v>
      </c>
      <c r="B3306" s="5" t="s">
        <v>3285</v>
      </c>
      <c r="C3306" s="6">
        <v>31</v>
      </c>
      <c r="D3306" s="5" t="s">
        <v>3290</v>
      </c>
      <c r="E3306" s="5" t="str">
        <f>VLOOKUP(B3306,Region!$A$1:$B$76,2,FALSE)</f>
        <v>Region_1</v>
      </c>
      <c r="F3306" s="5" t="str">
        <f>VLOOKUP(D3306,'Used to Match Zip By Sch Name'!$A$2:$E$4714,5,FALSE)</f>
        <v>32327-1914</v>
      </c>
      <c r="G3306" s="5">
        <f>VLOOKUP(D3306,public_school_report!$D$1:$CI$3651,84,FALSE)</f>
        <v>556</v>
      </c>
      <c r="H3306" s="5" t="s">
        <v>6</v>
      </c>
      <c r="I3306" s="5">
        <v>72</v>
      </c>
      <c r="J3306" s="5">
        <v>60</v>
      </c>
      <c r="K3306" s="5">
        <v>55</v>
      </c>
      <c r="L3306" s="5">
        <v>72</v>
      </c>
      <c r="M3306" s="5">
        <v>76</v>
      </c>
      <c r="N3306" s="5">
        <v>59</v>
      </c>
      <c r="O3306" s="5">
        <v>58</v>
      </c>
      <c r="P3306" s="5"/>
      <c r="Q3306" s="5"/>
      <c r="R3306" s="5"/>
      <c r="S3306" s="5"/>
      <c r="T3306" s="5">
        <v>452</v>
      </c>
      <c r="U3306" s="5">
        <v>7</v>
      </c>
      <c r="V3306" s="5">
        <v>65</v>
      </c>
      <c r="W3306" s="5">
        <v>100</v>
      </c>
      <c r="X3306" s="5" t="s">
        <v>64</v>
      </c>
      <c r="Y3306" s="5" t="s">
        <v>64</v>
      </c>
      <c r="Z3306" s="5" t="s">
        <v>64</v>
      </c>
      <c r="AA3306" s="5" t="s">
        <v>62</v>
      </c>
      <c r="AB3306" s="5" t="s">
        <v>64</v>
      </c>
      <c r="AC3306" s="5" t="s">
        <v>62</v>
      </c>
      <c r="AD3306" s="5" t="s">
        <v>62</v>
      </c>
      <c r="AE3306" s="5" t="s">
        <v>64</v>
      </c>
      <c r="AF3306" s="5" t="s">
        <v>64</v>
      </c>
      <c r="AG3306" s="5" t="s">
        <v>64</v>
      </c>
      <c r="AH3306" s="5" t="s">
        <v>62</v>
      </c>
      <c r="AI3306" s="5" t="s">
        <v>62</v>
      </c>
      <c r="AJ3306" s="5" t="s">
        <v>64</v>
      </c>
      <c r="AK3306" s="5" t="s">
        <v>62</v>
      </c>
      <c r="AL3306" s="5" t="s">
        <v>64</v>
      </c>
      <c r="AM3306" s="5" t="s">
        <v>64</v>
      </c>
      <c r="AN3306" s="5" t="s">
        <v>64</v>
      </c>
      <c r="AO3306" s="5" t="s">
        <v>64</v>
      </c>
      <c r="AP3306" s="5" t="s">
        <v>64</v>
      </c>
      <c r="AQ3306" s="5" t="s">
        <v>63</v>
      </c>
      <c r="AR3306" s="5" t="s">
        <v>63</v>
      </c>
      <c r="AS3306" s="5" t="s">
        <v>65</v>
      </c>
      <c r="AT3306" s="5" t="s">
        <v>66</v>
      </c>
      <c r="AU3306" s="5" t="s">
        <v>67</v>
      </c>
      <c r="AV3306" s="5" t="s">
        <v>68</v>
      </c>
      <c r="AW3306" s="5" t="s">
        <v>65</v>
      </c>
      <c r="AX3306" s="5" t="s">
        <v>69</v>
      </c>
      <c r="AY3306" s="5">
        <v>22.7</v>
      </c>
      <c r="AZ3306" s="5">
        <v>74.599999999999994</v>
      </c>
    </row>
    <row r="3307" spans="1:52">
      <c r="A3307" s="5">
        <v>65</v>
      </c>
      <c r="B3307" s="5" t="s">
        <v>3285</v>
      </c>
      <c r="C3307" s="6">
        <v>71</v>
      </c>
      <c r="D3307" s="5" t="s">
        <v>3291</v>
      </c>
      <c r="E3307" s="5" t="str">
        <f>VLOOKUP(B3307,Region!$A$1:$B$76,2,FALSE)</f>
        <v>Region_1</v>
      </c>
      <c r="F3307" s="5" t="str">
        <f>VLOOKUP(D3307,'Used to Match Zip By Sch Name'!$A$2:$E$4714,5,FALSE)</f>
        <v>32327-4282</v>
      </c>
      <c r="G3307" s="5" t="e">
        <f>VLOOKUP(D3307,public_school_report!$D$1:$CI$3651,84,FALSE)</f>
        <v>#N/A</v>
      </c>
      <c r="H3307" s="5"/>
      <c r="I3307" s="5">
        <v>59</v>
      </c>
      <c r="J3307" s="5">
        <v>50</v>
      </c>
      <c r="K3307" s="5">
        <v>35</v>
      </c>
      <c r="L3307" s="5">
        <v>52</v>
      </c>
      <c r="M3307" s="5">
        <v>54</v>
      </c>
      <c r="N3307" s="5">
        <v>47</v>
      </c>
      <c r="O3307" s="5">
        <v>82</v>
      </c>
      <c r="P3307" s="5">
        <v>84</v>
      </c>
      <c r="Q3307" s="5"/>
      <c r="R3307" s="5">
        <v>95</v>
      </c>
      <c r="S3307" s="5">
        <v>73</v>
      </c>
      <c r="T3307" s="5">
        <v>631</v>
      </c>
      <c r="U3307" s="5">
        <v>10</v>
      </c>
      <c r="V3307" s="5">
        <v>63</v>
      </c>
      <c r="W3307" s="5">
        <v>98</v>
      </c>
      <c r="X3307" s="5" t="s">
        <v>64</v>
      </c>
      <c r="Y3307" s="5" t="s">
        <v>64</v>
      </c>
      <c r="Z3307" s="5" t="s">
        <v>64</v>
      </c>
      <c r="AA3307" s="5" t="s">
        <v>62</v>
      </c>
      <c r="AB3307" s="5" t="s">
        <v>64</v>
      </c>
      <c r="AC3307" s="5" t="s">
        <v>62</v>
      </c>
      <c r="AD3307" s="5" t="s">
        <v>64</v>
      </c>
      <c r="AE3307" s="5" t="s">
        <v>64</v>
      </c>
      <c r="AF3307" s="5" t="s">
        <v>62</v>
      </c>
      <c r="AG3307" s="5" t="s">
        <v>62</v>
      </c>
      <c r="AH3307" s="5" t="s">
        <v>63</v>
      </c>
      <c r="AI3307" s="5" t="s">
        <v>64</v>
      </c>
      <c r="AJ3307" s="5" t="s">
        <v>63</v>
      </c>
      <c r="AK3307" s="5" t="s">
        <v>72</v>
      </c>
      <c r="AL3307" s="5" t="s">
        <v>72</v>
      </c>
      <c r="AM3307" s="5" t="s">
        <v>63</v>
      </c>
      <c r="AN3307" s="5" t="s">
        <v>63</v>
      </c>
      <c r="AO3307" s="5" t="s">
        <v>63</v>
      </c>
      <c r="AP3307" s="5" t="s">
        <v>63</v>
      </c>
      <c r="AQ3307" s="5" t="s">
        <v>63</v>
      </c>
      <c r="AR3307" s="5" t="s">
        <v>63</v>
      </c>
      <c r="AS3307" s="5" t="s">
        <v>65</v>
      </c>
      <c r="AT3307" s="5" t="s">
        <v>66</v>
      </c>
      <c r="AU3307" s="5" t="s">
        <v>67</v>
      </c>
      <c r="AV3307" s="5" t="s">
        <v>67</v>
      </c>
      <c r="AW3307" s="5" t="s">
        <v>65</v>
      </c>
      <c r="AX3307" s="5" t="s">
        <v>82</v>
      </c>
      <c r="AY3307" s="5">
        <v>20.100000000000001</v>
      </c>
      <c r="AZ3307" s="5">
        <v>50.3</v>
      </c>
    </row>
    <row r="3308" spans="1:52">
      <c r="A3308" s="5">
        <v>65</v>
      </c>
      <c r="B3308" s="5" t="s">
        <v>3285</v>
      </c>
      <c r="C3308" s="6">
        <v>81</v>
      </c>
      <c r="D3308" s="5" t="s">
        <v>3292</v>
      </c>
      <c r="E3308" s="5" t="str">
        <f>VLOOKUP(B3308,Region!$A$1:$B$76,2,FALSE)</f>
        <v>Region_1</v>
      </c>
      <c r="F3308" s="5" t="str">
        <f>VLOOKUP(D3308,'Used to Match Zip By Sch Name'!$A$2:$E$4714,5,FALSE)</f>
        <v>32327-4114</v>
      </c>
      <c r="G3308" s="5">
        <f>VLOOKUP(D3308,public_school_report!$D$1:$CI$3651,84,FALSE)</f>
        <v>612</v>
      </c>
      <c r="H3308" s="5" t="s">
        <v>4</v>
      </c>
      <c r="I3308" s="5">
        <v>63</v>
      </c>
      <c r="J3308" s="5">
        <v>52</v>
      </c>
      <c r="K3308" s="5">
        <v>49</v>
      </c>
      <c r="L3308" s="5">
        <v>74</v>
      </c>
      <c r="M3308" s="5">
        <v>64</v>
      </c>
      <c r="N3308" s="5">
        <v>64</v>
      </c>
      <c r="O3308" s="5">
        <v>69</v>
      </c>
      <c r="P3308" s="5">
        <v>85</v>
      </c>
      <c r="Q3308" s="5">
        <v>72</v>
      </c>
      <c r="R3308" s="5"/>
      <c r="S3308" s="5"/>
      <c r="T3308" s="5">
        <v>592</v>
      </c>
      <c r="U3308" s="5">
        <v>9</v>
      </c>
      <c r="V3308" s="5">
        <v>66</v>
      </c>
      <c r="W3308" s="5">
        <v>99</v>
      </c>
      <c r="X3308" s="5" t="s">
        <v>64</v>
      </c>
      <c r="Y3308" s="5" t="s">
        <v>64</v>
      </c>
      <c r="Z3308" s="5" t="s">
        <v>62</v>
      </c>
      <c r="AA3308" s="5" t="s">
        <v>62</v>
      </c>
      <c r="AB3308" s="5" t="s">
        <v>62</v>
      </c>
      <c r="AC3308" s="5" t="s">
        <v>64</v>
      </c>
      <c r="AD3308" s="5" t="s">
        <v>64</v>
      </c>
      <c r="AE3308" s="5" t="s">
        <v>64</v>
      </c>
      <c r="AF3308" s="5" t="s">
        <v>64</v>
      </c>
      <c r="AG3308" s="5" t="s">
        <v>64</v>
      </c>
      <c r="AH3308" s="5" t="s">
        <v>64</v>
      </c>
      <c r="AI3308" s="5" t="s">
        <v>64</v>
      </c>
      <c r="AJ3308" s="5" t="s">
        <v>64</v>
      </c>
      <c r="AK3308" s="5" t="s">
        <v>64</v>
      </c>
      <c r="AL3308" s="5" t="s">
        <v>64</v>
      </c>
      <c r="AM3308" s="5" t="s">
        <v>64</v>
      </c>
      <c r="AN3308" s="5" t="s">
        <v>64</v>
      </c>
      <c r="AO3308" s="5" t="s">
        <v>62</v>
      </c>
      <c r="AP3308" s="5" t="s">
        <v>64</v>
      </c>
      <c r="AQ3308" s="5" t="s">
        <v>62</v>
      </c>
      <c r="AR3308" s="5" t="s">
        <v>62</v>
      </c>
      <c r="AS3308" s="5" t="s">
        <v>65</v>
      </c>
      <c r="AT3308" s="5" t="s">
        <v>66</v>
      </c>
      <c r="AU3308" s="5" t="s">
        <v>67</v>
      </c>
      <c r="AV3308" s="5" t="s">
        <v>67</v>
      </c>
      <c r="AW3308" s="5" t="s">
        <v>65</v>
      </c>
      <c r="AX3308" s="5" t="s">
        <v>78</v>
      </c>
      <c r="AY3308" s="5">
        <v>17.7</v>
      </c>
      <c r="AZ3308" s="5">
        <v>47.599999999999994</v>
      </c>
    </row>
    <row r="3309" spans="1:52">
      <c r="A3309" s="5">
        <v>65</v>
      </c>
      <c r="B3309" s="5" t="s">
        <v>3285</v>
      </c>
      <c r="C3309" s="6">
        <v>91</v>
      </c>
      <c r="D3309" s="5" t="s">
        <v>3293</v>
      </c>
      <c r="E3309" s="5" t="str">
        <f>VLOOKUP(B3309,Region!$A$1:$B$76,2,FALSE)</f>
        <v>Region_1</v>
      </c>
      <c r="F3309" s="5" t="str">
        <f>VLOOKUP(D3309,'Used to Match Zip By Sch Name'!$A$2:$E$4714,5,FALSE)</f>
        <v>32327-1318</v>
      </c>
      <c r="G3309" s="5">
        <f>VLOOKUP(D3309,public_school_report!$D$1:$CI$3651,84,FALSE)</f>
        <v>573</v>
      </c>
      <c r="H3309" s="5" t="s">
        <v>4</v>
      </c>
      <c r="I3309" s="5">
        <v>71</v>
      </c>
      <c r="J3309" s="5">
        <v>64</v>
      </c>
      <c r="K3309" s="5">
        <v>43</v>
      </c>
      <c r="L3309" s="5">
        <v>74</v>
      </c>
      <c r="M3309" s="5">
        <v>84</v>
      </c>
      <c r="N3309" s="5">
        <v>70</v>
      </c>
      <c r="O3309" s="5">
        <v>63</v>
      </c>
      <c r="P3309" s="5"/>
      <c r="Q3309" s="5"/>
      <c r="R3309" s="5"/>
      <c r="S3309" s="5"/>
      <c r="T3309" s="5">
        <v>469</v>
      </c>
      <c r="U3309" s="5">
        <v>7</v>
      </c>
      <c r="V3309" s="5">
        <v>67</v>
      </c>
      <c r="W3309" s="5">
        <v>100</v>
      </c>
      <c r="X3309" s="5" t="s">
        <v>64</v>
      </c>
      <c r="Y3309" s="5" t="s">
        <v>64</v>
      </c>
      <c r="Z3309" s="5" t="s">
        <v>64</v>
      </c>
      <c r="AA3309" s="5" t="s">
        <v>64</v>
      </c>
      <c r="AB3309" s="5" t="s">
        <v>64</v>
      </c>
      <c r="AC3309" s="5" t="s">
        <v>63</v>
      </c>
      <c r="AD3309" s="5" t="s">
        <v>62</v>
      </c>
      <c r="AE3309" s="5" t="s">
        <v>64</v>
      </c>
      <c r="AF3309" s="5" t="s">
        <v>64</v>
      </c>
      <c r="AG3309" s="5" t="s">
        <v>64</v>
      </c>
      <c r="AH3309" s="5" t="s">
        <v>64</v>
      </c>
      <c r="AI3309" s="5" t="s">
        <v>62</v>
      </c>
      <c r="AJ3309" s="5" t="s">
        <v>64</v>
      </c>
      <c r="AK3309" s="5" t="s">
        <v>62</v>
      </c>
      <c r="AL3309" s="5" t="s">
        <v>64</v>
      </c>
      <c r="AM3309" s="5" t="s">
        <v>64</v>
      </c>
      <c r="AN3309" s="5" t="s">
        <v>64</v>
      </c>
      <c r="AO3309" s="5" t="s">
        <v>64</v>
      </c>
      <c r="AP3309" s="5" t="s">
        <v>64</v>
      </c>
      <c r="AQ3309" s="5" t="s">
        <v>64</v>
      </c>
      <c r="AR3309" s="5" t="s">
        <v>63</v>
      </c>
      <c r="AS3309" s="5" t="s">
        <v>65</v>
      </c>
      <c r="AT3309" s="5" t="s">
        <v>66</v>
      </c>
      <c r="AU3309" s="5" t="s">
        <v>67</v>
      </c>
      <c r="AV3309" s="5" t="s">
        <v>68</v>
      </c>
      <c r="AW3309" s="5" t="s">
        <v>65</v>
      </c>
      <c r="AX3309" s="5" t="s">
        <v>69</v>
      </c>
      <c r="AY3309" s="5">
        <v>21.2</v>
      </c>
      <c r="AZ3309" s="5">
        <v>86.8</v>
      </c>
    </row>
    <row r="3310" spans="1:52">
      <c r="A3310" s="5">
        <v>66</v>
      </c>
      <c r="B3310" s="5" t="s">
        <v>3294</v>
      </c>
      <c r="C3310" s="6">
        <v>61</v>
      </c>
      <c r="D3310" s="5" t="s">
        <v>3295</v>
      </c>
      <c r="E3310" s="5" t="str">
        <f>VLOOKUP(B3310,Region!$A$1:$B$76,2,FALSE)</f>
        <v>Region_1</v>
      </c>
      <c r="F3310" s="5" t="str">
        <f>VLOOKUP(D3310,'Used to Match Zip By Sch Name'!$A$2:$E$4714,5,FALSE)</f>
        <v>32435-2158</v>
      </c>
      <c r="G3310" s="5">
        <f>VLOOKUP(D3310,public_school_report!$D$1:$CI$3651,84,FALSE)</f>
        <v>669</v>
      </c>
      <c r="H3310" s="5" t="s">
        <v>4</v>
      </c>
      <c r="I3310" s="5">
        <v>59</v>
      </c>
      <c r="J3310" s="5">
        <v>62</v>
      </c>
      <c r="K3310" s="5">
        <v>54</v>
      </c>
      <c r="L3310" s="5">
        <v>68</v>
      </c>
      <c r="M3310" s="5">
        <v>63</v>
      </c>
      <c r="N3310" s="5">
        <v>51</v>
      </c>
      <c r="O3310" s="5">
        <v>65</v>
      </c>
      <c r="P3310" s="5"/>
      <c r="Q3310" s="5"/>
      <c r="R3310" s="5"/>
      <c r="S3310" s="5"/>
      <c r="T3310" s="5">
        <v>422</v>
      </c>
      <c r="U3310" s="5">
        <v>7</v>
      </c>
      <c r="V3310" s="5">
        <v>60</v>
      </c>
      <c r="W3310" s="5">
        <v>100</v>
      </c>
      <c r="X3310" s="5" t="s">
        <v>62</v>
      </c>
      <c r="Y3310" s="5" t="s">
        <v>62</v>
      </c>
      <c r="Z3310" s="5" t="s">
        <v>62</v>
      </c>
      <c r="AA3310" s="5" t="s">
        <v>62</v>
      </c>
      <c r="AB3310" s="5" t="s">
        <v>64</v>
      </c>
      <c r="AC3310" s="5" t="s">
        <v>62</v>
      </c>
      <c r="AD3310" s="5" t="s">
        <v>63</v>
      </c>
      <c r="AE3310" s="5" t="s">
        <v>62</v>
      </c>
      <c r="AF3310" s="5" t="s">
        <v>64</v>
      </c>
      <c r="AG3310" s="5" t="s">
        <v>64</v>
      </c>
      <c r="AH3310" s="5" t="s">
        <v>64</v>
      </c>
      <c r="AI3310" s="5" t="s">
        <v>64</v>
      </c>
      <c r="AJ3310" s="5" t="s">
        <v>64</v>
      </c>
      <c r="AK3310" s="5" t="s">
        <v>64</v>
      </c>
      <c r="AL3310" s="5" t="s">
        <v>64</v>
      </c>
      <c r="AM3310" s="5" t="s">
        <v>64</v>
      </c>
      <c r="AN3310" s="5" t="s">
        <v>64</v>
      </c>
      <c r="AO3310" s="5" t="s">
        <v>62</v>
      </c>
      <c r="AP3310" s="5" t="s">
        <v>64</v>
      </c>
      <c r="AQ3310" s="5" t="s">
        <v>64</v>
      </c>
      <c r="AR3310" s="5" t="s">
        <v>63</v>
      </c>
      <c r="AS3310" s="5" t="s">
        <v>65</v>
      </c>
      <c r="AT3310" s="5" t="s">
        <v>66</v>
      </c>
      <c r="AU3310" s="5" t="s">
        <v>67</v>
      </c>
      <c r="AV3310" s="5" t="s">
        <v>68</v>
      </c>
      <c r="AW3310" s="5" t="s">
        <v>65</v>
      </c>
      <c r="AX3310" s="5" t="s">
        <v>69</v>
      </c>
      <c r="AY3310" s="5">
        <v>37.9</v>
      </c>
      <c r="AZ3310" s="5">
        <v>71.899999999999977</v>
      </c>
    </row>
    <row r="3311" spans="1:52">
      <c r="A3311" s="5">
        <v>66</v>
      </c>
      <c r="B3311" s="5" t="s">
        <v>3294</v>
      </c>
      <c r="C3311" s="6">
        <v>101</v>
      </c>
      <c r="D3311" s="5" t="s">
        <v>3296</v>
      </c>
      <c r="E3311" s="5" t="str">
        <f>VLOOKUP(B3311,Region!$A$1:$B$76,2,FALSE)</f>
        <v>Region_1</v>
      </c>
      <c r="F3311" s="5" t="str">
        <f>VLOOKUP(D3311,'Used to Match Zip By Sch Name'!$A$2:$E$4714,5,FALSE)</f>
        <v>32538-9500</v>
      </c>
      <c r="G3311" s="5">
        <f>VLOOKUP(D3311,public_school_report!$D$1:$CI$3651,84,FALSE)</f>
        <v>778</v>
      </c>
      <c r="H3311" s="5" t="s">
        <v>4</v>
      </c>
      <c r="I3311" s="5">
        <v>56</v>
      </c>
      <c r="J3311" s="5">
        <v>50</v>
      </c>
      <c r="K3311" s="5">
        <v>41</v>
      </c>
      <c r="L3311" s="5">
        <v>68</v>
      </c>
      <c r="M3311" s="5">
        <v>57</v>
      </c>
      <c r="N3311" s="5">
        <v>45</v>
      </c>
      <c r="O3311" s="5">
        <v>66</v>
      </c>
      <c r="P3311" s="5">
        <v>74</v>
      </c>
      <c r="Q3311" s="5">
        <v>78</v>
      </c>
      <c r="R3311" s="5">
        <v>96</v>
      </c>
      <c r="S3311" s="5">
        <v>45</v>
      </c>
      <c r="T3311" s="5">
        <v>676</v>
      </c>
      <c r="U3311" s="5">
        <v>11</v>
      </c>
      <c r="V3311" s="5">
        <v>61</v>
      </c>
      <c r="W3311" s="5">
        <v>99</v>
      </c>
      <c r="X3311" s="5" t="s">
        <v>62</v>
      </c>
      <c r="Y3311" s="5" t="s">
        <v>62</v>
      </c>
      <c r="Z3311" s="5" t="s">
        <v>64</v>
      </c>
      <c r="AA3311" s="5" t="s">
        <v>62</v>
      </c>
      <c r="AB3311" s="5" t="s">
        <v>62</v>
      </c>
      <c r="AC3311" s="5" t="s">
        <v>62</v>
      </c>
      <c r="AD3311" s="5" t="s">
        <v>64</v>
      </c>
      <c r="AE3311" s="5" t="s">
        <v>64</v>
      </c>
      <c r="AF3311" s="5" t="s">
        <v>64</v>
      </c>
      <c r="AG3311" s="5" t="s">
        <v>64</v>
      </c>
      <c r="AH3311" s="5" t="s">
        <v>64</v>
      </c>
      <c r="AI3311" s="5" t="s">
        <v>64</v>
      </c>
      <c r="AJ3311" s="5" t="s">
        <v>64</v>
      </c>
      <c r="AK3311" s="5" t="s">
        <v>64</v>
      </c>
      <c r="AL3311" s="5" t="s">
        <v>63</v>
      </c>
      <c r="AM3311" s="5" t="s">
        <v>62</v>
      </c>
      <c r="AN3311" s="5" t="s">
        <v>64</v>
      </c>
      <c r="AO3311" s="5" t="s">
        <v>62</v>
      </c>
      <c r="AP3311" s="5" t="s">
        <v>64</v>
      </c>
      <c r="AQ3311" s="5" t="s">
        <v>62</v>
      </c>
      <c r="AR3311" s="5" t="s">
        <v>63</v>
      </c>
      <c r="AS3311" s="5" t="s">
        <v>65</v>
      </c>
      <c r="AT3311" s="5" t="s">
        <v>66</v>
      </c>
      <c r="AU3311" s="5" t="s">
        <v>67</v>
      </c>
      <c r="AV3311" s="5" t="s">
        <v>67</v>
      </c>
      <c r="AW3311" s="5" t="s">
        <v>65</v>
      </c>
      <c r="AX3311" s="5" t="s">
        <v>86</v>
      </c>
      <c r="AY3311" s="5">
        <v>11.8</v>
      </c>
      <c r="AZ3311" s="5">
        <v>60.7</v>
      </c>
    </row>
    <row r="3312" spans="1:52">
      <c r="A3312" s="5">
        <v>66</v>
      </c>
      <c r="B3312" s="5" t="s">
        <v>3294</v>
      </c>
      <c r="C3312" s="6">
        <v>141</v>
      </c>
      <c r="D3312" s="5" t="s">
        <v>3297</v>
      </c>
      <c r="E3312" s="5" t="str">
        <f>VLOOKUP(B3312,Region!$A$1:$B$76,2,FALSE)</f>
        <v>Region_1</v>
      </c>
      <c r="F3312" s="5" t="str">
        <f>VLOOKUP(D3312,'Used to Match Zip By Sch Name'!$A$2:$E$4714,5,FALSE)</f>
        <v>32439-0180</v>
      </c>
      <c r="G3312" s="5" t="e">
        <f>VLOOKUP(D3312,public_school_report!$D$1:$CI$3651,84,FALSE)</f>
        <v>#N/A</v>
      </c>
      <c r="H3312" s="5"/>
      <c r="I3312" s="5">
        <v>54</v>
      </c>
      <c r="J3312" s="5">
        <v>46</v>
      </c>
      <c r="K3312" s="5">
        <v>38</v>
      </c>
      <c r="L3312" s="5">
        <v>71</v>
      </c>
      <c r="M3312" s="5">
        <v>66</v>
      </c>
      <c r="N3312" s="5">
        <v>65</v>
      </c>
      <c r="O3312" s="5">
        <v>87</v>
      </c>
      <c r="P3312" s="5">
        <v>78</v>
      </c>
      <c r="Q3312" s="5"/>
      <c r="R3312" s="5">
        <v>94</v>
      </c>
      <c r="S3312" s="5">
        <v>64</v>
      </c>
      <c r="T3312" s="5">
        <v>663</v>
      </c>
      <c r="U3312" s="5">
        <v>10</v>
      </c>
      <c r="V3312" s="5">
        <v>66</v>
      </c>
      <c r="W3312" s="5">
        <v>99</v>
      </c>
      <c r="X3312" s="5" t="s">
        <v>64</v>
      </c>
      <c r="Y3312" s="5" t="s">
        <v>64</v>
      </c>
      <c r="Z3312" s="5" t="s">
        <v>64</v>
      </c>
      <c r="AA3312" s="5" t="s">
        <v>64</v>
      </c>
      <c r="AB3312" s="5" t="s">
        <v>64</v>
      </c>
      <c r="AC3312" s="5" t="s">
        <v>64</v>
      </c>
      <c r="AD3312" s="5" t="s">
        <v>64</v>
      </c>
      <c r="AE3312" s="5" t="s">
        <v>62</v>
      </c>
      <c r="AF3312" s="5" t="s">
        <v>62</v>
      </c>
      <c r="AG3312" s="5" t="s">
        <v>63</v>
      </c>
      <c r="AH3312" s="5" t="s">
        <v>62</v>
      </c>
      <c r="AI3312" s="5" t="s">
        <v>64</v>
      </c>
      <c r="AJ3312" s="5" t="s">
        <v>72</v>
      </c>
      <c r="AK3312" s="5" t="s">
        <v>62</v>
      </c>
      <c r="AL3312" s="5" t="s">
        <v>63</v>
      </c>
      <c r="AM3312" s="5" t="s">
        <v>72</v>
      </c>
      <c r="AN3312" s="5" t="s">
        <v>63</v>
      </c>
      <c r="AO3312" s="5" t="s">
        <v>63</v>
      </c>
      <c r="AP3312" s="5" t="s">
        <v>63</v>
      </c>
      <c r="AQ3312" s="5" t="s">
        <v>63</v>
      </c>
      <c r="AR3312" s="5" t="s">
        <v>63</v>
      </c>
      <c r="AS3312" s="5" t="s">
        <v>65</v>
      </c>
      <c r="AT3312" s="5" t="s">
        <v>66</v>
      </c>
      <c r="AU3312" s="5" t="s">
        <v>67</v>
      </c>
      <c r="AV3312" s="5" t="s">
        <v>67</v>
      </c>
      <c r="AW3312" s="5" t="s">
        <v>65</v>
      </c>
      <c r="AX3312" s="5" t="s">
        <v>82</v>
      </c>
      <c r="AY3312" s="5">
        <v>23.3</v>
      </c>
      <c r="AZ3312" s="5">
        <v>52</v>
      </c>
    </row>
    <row r="3313" spans="1:52">
      <c r="A3313" s="5">
        <v>66</v>
      </c>
      <c r="B3313" s="5" t="s">
        <v>3294</v>
      </c>
      <c r="C3313" s="6">
        <v>146</v>
      </c>
      <c r="D3313" s="5" t="s">
        <v>3298</v>
      </c>
      <c r="E3313" s="5" t="str">
        <f>VLOOKUP(B3313,Region!$A$1:$B$76,2,FALSE)</f>
        <v>Region_1</v>
      </c>
      <c r="F3313" s="5" t="str">
        <f>VLOOKUP(D3313,'Used to Match Zip By Sch Name'!$A$2:$E$4714,5,FALSE)</f>
        <v>32439-4014</v>
      </c>
      <c r="G3313" s="5">
        <f>VLOOKUP(D3313,public_school_report!$D$1:$CI$3651,84,FALSE)</f>
        <v>443</v>
      </c>
      <c r="H3313" s="5" t="s">
        <v>6</v>
      </c>
      <c r="I3313" s="5">
        <v>62</v>
      </c>
      <c r="J3313" s="5">
        <v>65</v>
      </c>
      <c r="K3313" s="5">
        <v>53</v>
      </c>
      <c r="L3313" s="5">
        <v>59</v>
      </c>
      <c r="M3313" s="5">
        <v>56</v>
      </c>
      <c r="N3313" s="5">
        <v>54</v>
      </c>
      <c r="O3313" s="5">
        <v>55</v>
      </c>
      <c r="P3313" s="5">
        <v>81</v>
      </c>
      <c r="Q3313" s="5">
        <v>71</v>
      </c>
      <c r="R3313" s="5"/>
      <c r="S3313" s="5"/>
      <c r="T3313" s="5">
        <v>556</v>
      </c>
      <c r="U3313" s="5">
        <v>9</v>
      </c>
      <c r="V3313" s="5">
        <v>62</v>
      </c>
      <c r="W3313" s="5">
        <v>97</v>
      </c>
      <c r="X3313" s="5" t="s">
        <v>64</v>
      </c>
      <c r="Y3313" s="5" t="s">
        <v>62</v>
      </c>
      <c r="Z3313" s="5" t="s">
        <v>62</v>
      </c>
      <c r="AA3313" s="5" t="s">
        <v>63</v>
      </c>
      <c r="AB3313" s="5" t="s">
        <v>62</v>
      </c>
      <c r="AC3313" s="5" t="s">
        <v>63</v>
      </c>
      <c r="AD3313" s="5" t="s">
        <v>62</v>
      </c>
      <c r="AE3313" s="5" t="s">
        <v>64</v>
      </c>
      <c r="AF3313" s="5" t="s">
        <v>64</v>
      </c>
      <c r="AG3313" s="5" t="s">
        <v>64</v>
      </c>
      <c r="AH3313" s="5" t="s">
        <v>64</v>
      </c>
      <c r="AI3313" s="5" t="s">
        <v>64</v>
      </c>
      <c r="AJ3313" s="5" t="s">
        <v>64</v>
      </c>
      <c r="AK3313" s="5" t="s">
        <v>64</v>
      </c>
      <c r="AL3313" s="5" t="s">
        <v>62</v>
      </c>
      <c r="AM3313" s="5" t="s">
        <v>62</v>
      </c>
      <c r="AN3313" s="5" t="s">
        <v>64</v>
      </c>
      <c r="AO3313" s="5" t="s">
        <v>62</v>
      </c>
      <c r="AP3313" s="5" t="s">
        <v>62</v>
      </c>
      <c r="AQ3313" s="5" t="s">
        <v>63</v>
      </c>
      <c r="AR3313" s="5" t="s">
        <v>63</v>
      </c>
      <c r="AS3313" s="5" t="s">
        <v>65</v>
      </c>
      <c r="AT3313" s="5" t="s">
        <v>66</v>
      </c>
      <c r="AU3313" s="5" t="s">
        <v>67</v>
      </c>
      <c r="AV3313" s="5" t="s">
        <v>67</v>
      </c>
      <c r="AW3313" s="5" t="s">
        <v>65</v>
      </c>
      <c r="AX3313" s="5" t="s">
        <v>86</v>
      </c>
      <c r="AY3313" s="5">
        <v>22</v>
      </c>
      <c r="AZ3313" s="5">
        <v>58.2</v>
      </c>
    </row>
    <row r="3314" spans="1:52">
      <c r="A3314" s="5">
        <v>66</v>
      </c>
      <c r="B3314" s="5" t="s">
        <v>3294</v>
      </c>
      <c r="C3314" s="6">
        <v>151</v>
      </c>
      <c r="D3314" s="5" t="s">
        <v>3299</v>
      </c>
      <c r="E3314" s="5" t="str">
        <f>VLOOKUP(B3314,Region!$A$1:$B$76,2,FALSE)</f>
        <v>Region_1</v>
      </c>
      <c r="F3314" s="5" t="str">
        <f>VLOOKUP(D3314,'Used to Match Zip By Sch Name'!$A$2:$E$4714,5,FALSE)</f>
        <v>32459-3520</v>
      </c>
      <c r="G3314" s="5">
        <f>VLOOKUP(D3314,public_school_report!$D$1:$CI$3651,84,FALSE)</f>
        <v>1003</v>
      </c>
      <c r="H3314" s="5" t="s">
        <v>2</v>
      </c>
      <c r="I3314" s="5">
        <v>78</v>
      </c>
      <c r="J3314" s="5">
        <v>67</v>
      </c>
      <c r="K3314" s="5">
        <v>63</v>
      </c>
      <c r="L3314" s="5">
        <v>78</v>
      </c>
      <c r="M3314" s="5">
        <v>77</v>
      </c>
      <c r="N3314" s="5">
        <v>59</v>
      </c>
      <c r="O3314" s="5"/>
      <c r="P3314" s="5"/>
      <c r="Q3314" s="5"/>
      <c r="R3314" s="5"/>
      <c r="S3314" s="5"/>
      <c r="T3314" s="5">
        <v>422</v>
      </c>
      <c r="U3314" s="5">
        <v>6</v>
      </c>
      <c r="V3314" s="5">
        <v>70</v>
      </c>
      <c r="W3314" s="5">
        <v>100</v>
      </c>
      <c r="X3314" s="5" t="s">
        <v>64</v>
      </c>
      <c r="Y3314" s="5" t="s">
        <v>64</v>
      </c>
      <c r="Z3314" s="5" t="s">
        <v>64</v>
      </c>
      <c r="AA3314" s="5" t="s">
        <v>64</v>
      </c>
      <c r="AB3314" s="5" t="s">
        <v>64</v>
      </c>
      <c r="AC3314" s="5" t="s">
        <v>64</v>
      </c>
      <c r="AD3314" s="5" t="s">
        <v>64</v>
      </c>
      <c r="AE3314" s="5" t="s">
        <v>64</v>
      </c>
      <c r="AF3314" s="5" t="s">
        <v>64</v>
      </c>
      <c r="AG3314" s="5" t="s">
        <v>64</v>
      </c>
      <c r="AH3314" s="5" t="s">
        <v>64</v>
      </c>
      <c r="AI3314" s="5" t="s">
        <v>64</v>
      </c>
      <c r="AJ3314" s="5" t="s">
        <v>64</v>
      </c>
      <c r="AK3314" s="5" t="s">
        <v>62</v>
      </c>
      <c r="AL3314" s="5" t="s">
        <v>64</v>
      </c>
      <c r="AM3314" s="5" t="s">
        <v>64</v>
      </c>
      <c r="AN3314" s="5" t="s">
        <v>64</v>
      </c>
      <c r="AO3314" s="5" t="s">
        <v>64</v>
      </c>
      <c r="AP3314" s="5" t="s">
        <v>64</v>
      </c>
      <c r="AQ3314" s="5" t="s">
        <v>64</v>
      </c>
      <c r="AR3314" s="5" t="s">
        <v>63</v>
      </c>
      <c r="AS3314" s="5" t="s">
        <v>65</v>
      </c>
      <c r="AT3314" s="5" t="s">
        <v>66</v>
      </c>
      <c r="AU3314" s="5" t="s">
        <v>67</v>
      </c>
      <c r="AV3314" s="5" t="s">
        <v>67</v>
      </c>
      <c r="AW3314" s="5" t="s">
        <v>65</v>
      </c>
      <c r="AX3314" s="5" t="s">
        <v>69</v>
      </c>
      <c r="AY3314" s="5">
        <v>27.8</v>
      </c>
      <c r="AZ3314" s="5">
        <v>33</v>
      </c>
    </row>
    <row r="3315" spans="1:52">
      <c r="A3315" s="5">
        <v>66</v>
      </c>
      <c r="B3315" s="5" t="s">
        <v>3294</v>
      </c>
      <c r="C3315" s="6">
        <v>152</v>
      </c>
      <c r="D3315" s="5" t="s">
        <v>3300</v>
      </c>
      <c r="E3315" s="5" t="str">
        <f>VLOOKUP(B3315,Region!$A$1:$B$76,2,FALSE)</f>
        <v>Region_1</v>
      </c>
      <c r="F3315" s="5" t="str">
        <f>VLOOKUP(D3315,'Used to Match Zip By Sch Name'!$A$2:$E$4714,5,FALSE)</f>
        <v>32459-6024</v>
      </c>
      <c r="G3315" s="5">
        <f>VLOOKUP(D3315,public_school_report!$D$1:$CI$3651,84,FALSE)</f>
        <v>854</v>
      </c>
      <c r="H3315" s="5" t="s">
        <v>2</v>
      </c>
      <c r="I3315" s="5">
        <v>73</v>
      </c>
      <c r="J3315" s="5">
        <v>61</v>
      </c>
      <c r="K3315" s="5">
        <v>48</v>
      </c>
      <c r="L3315" s="5">
        <v>72</v>
      </c>
      <c r="M3315" s="5">
        <v>57</v>
      </c>
      <c r="N3315" s="5">
        <v>56</v>
      </c>
      <c r="O3315" s="5">
        <v>68</v>
      </c>
      <c r="P3315" s="5">
        <v>87</v>
      </c>
      <c r="Q3315" s="5">
        <v>81</v>
      </c>
      <c r="R3315" s="5"/>
      <c r="S3315" s="5"/>
      <c r="T3315" s="5">
        <v>603</v>
      </c>
      <c r="U3315" s="5">
        <v>9</v>
      </c>
      <c r="V3315" s="5">
        <v>67</v>
      </c>
      <c r="W3315" s="5">
        <v>99</v>
      </c>
      <c r="X3315" s="5" t="s">
        <v>64</v>
      </c>
      <c r="Y3315" s="5" t="s">
        <v>64</v>
      </c>
      <c r="Z3315" s="5" t="s">
        <v>64</v>
      </c>
      <c r="AA3315" s="5" t="s">
        <v>64</v>
      </c>
      <c r="AB3315" s="5" t="s">
        <v>64</v>
      </c>
      <c r="AC3315" s="5" t="s">
        <v>64</v>
      </c>
      <c r="AD3315" s="5" t="s">
        <v>64</v>
      </c>
      <c r="AE3315" s="5" t="s">
        <v>64</v>
      </c>
      <c r="AF3315" s="5" t="s">
        <v>64</v>
      </c>
      <c r="AG3315" s="5" t="s">
        <v>64</v>
      </c>
      <c r="AH3315" s="5" t="s">
        <v>64</v>
      </c>
      <c r="AI3315" s="5" t="s">
        <v>64</v>
      </c>
      <c r="AJ3315" s="5" t="s">
        <v>64</v>
      </c>
      <c r="AK3315" s="5" t="s">
        <v>64</v>
      </c>
      <c r="AL3315" s="5" t="s">
        <v>66</v>
      </c>
      <c r="AM3315" s="5" t="s">
        <v>66</v>
      </c>
      <c r="AN3315" s="5" t="s">
        <v>66</v>
      </c>
      <c r="AO3315" s="5" t="s">
        <v>66</v>
      </c>
      <c r="AP3315" s="5" t="s">
        <v>66</v>
      </c>
      <c r="AQ3315" s="5" t="s">
        <v>66</v>
      </c>
      <c r="AR3315" s="5" t="s">
        <v>66</v>
      </c>
      <c r="AS3315" s="5" t="s">
        <v>65</v>
      </c>
      <c r="AT3315" s="5" t="s">
        <v>66</v>
      </c>
      <c r="AU3315" s="5" t="s">
        <v>67</v>
      </c>
      <c r="AV3315" s="5" t="s">
        <v>67</v>
      </c>
      <c r="AW3315" s="5" t="s">
        <v>65</v>
      </c>
      <c r="AX3315" s="5" t="s">
        <v>86</v>
      </c>
      <c r="AY3315" s="5">
        <v>23.1</v>
      </c>
      <c r="AZ3315" s="5">
        <v>27.7</v>
      </c>
    </row>
    <row r="3316" spans="1:52">
      <c r="A3316" s="5">
        <v>66</v>
      </c>
      <c r="B3316" s="5" t="s">
        <v>3294</v>
      </c>
      <c r="C3316" s="6">
        <v>153</v>
      </c>
      <c r="D3316" s="5" t="s">
        <v>3301</v>
      </c>
      <c r="E3316" s="5" t="str">
        <f>VLOOKUP(B3316,Region!$A$1:$B$76,2,FALSE)</f>
        <v>Region_1</v>
      </c>
      <c r="F3316" s="5" t="str">
        <f>VLOOKUP(D3316,'Used to Match Zip By Sch Name'!$A$2:$E$4714,5,FALSE)</f>
        <v>32459-5596</v>
      </c>
      <c r="G3316" s="5" t="e">
        <f>VLOOKUP(D3316,public_school_report!$D$1:$CI$3651,84,FALSE)</f>
        <v>#N/A</v>
      </c>
      <c r="H3316" s="5"/>
      <c r="I3316" s="5">
        <v>75</v>
      </c>
      <c r="J3316" s="5">
        <v>67</v>
      </c>
      <c r="K3316" s="5">
        <v>66</v>
      </c>
      <c r="L3316" s="5">
        <v>74</v>
      </c>
      <c r="M3316" s="5">
        <v>58</v>
      </c>
      <c r="N3316" s="5">
        <v>57</v>
      </c>
      <c r="O3316" s="5">
        <v>92</v>
      </c>
      <c r="P3316" s="5">
        <v>88</v>
      </c>
      <c r="Q3316" s="5"/>
      <c r="R3316" s="5">
        <v>95</v>
      </c>
      <c r="S3316" s="5">
        <v>64</v>
      </c>
      <c r="T3316" s="5">
        <v>736</v>
      </c>
      <c r="U3316" s="5">
        <v>10</v>
      </c>
      <c r="V3316" s="5">
        <v>74</v>
      </c>
      <c r="W3316" s="5">
        <v>98</v>
      </c>
      <c r="X3316" s="5" t="s">
        <v>64</v>
      </c>
      <c r="Y3316" s="5" t="s">
        <v>64</v>
      </c>
      <c r="Z3316" s="5" t="s">
        <v>64</v>
      </c>
      <c r="AA3316" s="5" t="s">
        <v>64</v>
      </c>
      <c r="AB3316" s="5" t="s">
        <v>64</v>
      </c>
      <c r="AC3316" s="5" t="s">
        <v>62</v>
      </c>
      <c r="AD3316" s="5" t="s">
        <v>64</v>
      </c>
      <c r="AE3316" s="5" t="s">
        <v>64</v>
      </c>
      <c r="AF3316" s="5" t="s">
        <v>62</v>
      </c>
      <c r="AG3316" s="5" t="s">
        <v>64</v>
      </c>
      <c r="AH3316" s="5" t="s">
        <v>62</v>
      </c>
      <c r="AI3316" s="5" t="s">
        <v>64</v>
      </c>
      <c r="AJ3316" s="5" t="s">
        <v>62</v>
      </c>
      <c r="AK3316" s="5" t="s">
        <v>64</v>
      </c>
      <c r="AL3316" s="5" t="s">
        <v>63</v>
      </c>
      <c r="AM3316" s="5" t="s">
        <v>62</v>
      </c>
      <c r="AN3316" s="5" t="s">
        <v>65</v>
      </c>
      <c r="AO3316" s="5" t="s">
        <v>66</v>
      </c>
      <c r="AP3316" s="5" t="s">
        <v>66</v>
      </c>
      <c r="AQ3316" s="5" t="s">
        <v>66</v>
      </c>
      <c r="AR3316" s="5" t="s">
        <v>66</v>
      </c>
      <c r="AS3316" s="5" t="s">
        <v>65</v>
      </c>
      <c r="AT3316" s="5" t="s">
        <v>66</v>
      </c>
      <c r="AU3316" s="5" t="s">
        <v>67</v>
      </c>
      <c r="AV3316" s="5" t="s">
        <v>67</v>
      </c>
      <c r="AW3316" s="5" t="s">
        <v>65</v>
      </c>
      <c r="AX3316" s="5" t="s">
        <v>82</v>
      </c>
      <c r="AY3316" s="5">
        <v>19.8</v>
      </c>
      <c r="AZ3316" s="5">
        <v>26.9</v>
      </c>
    </row>
    <row r="3317" spans="1:52" s="18" customFormat="1">
      <c r="A3317" s="19">
        <v>66</v>
      </c>
      <c r="B3317" s="19" t="s">
        <v>3294</v>
      </c>
      <c r="C3317" s="20">
        <v>154</v>
      </c>
      <c r="D3317" s="19" t="s">
        <v>3302</v>
      </c>
      <c r="E3317" s="5" t="str">
        <f>VLOOKUP(B3317,Region!$A$1:$B$76,2,FALSE)</f>
        <v>Region_1</v>
      </c>
      <c r="F3317" s="5" t="e">
        <f>VLOOKUP(D3317,'Used to Match Zip By Sch Name'!$A$2:$E$4714,5,FALSE)</f>
        <v>#N/A</v>
      </c>
      <c r="G3317" s="5">
        <f>VLOOKUP(D3317,public_school_report!$D$1:$CI$3651,84,FALSE)</f>
        <v>367</v>
      </c>
      <c r="H3317" s="5" t="s">
        <v>6</v>
      </c>
      <c r="I3317" s="19">
        <v>83</v>
      </c>
      <c r="J3317" s="19">
        <v>79</v>
      </c>
      <c r="K3317" s="19">
        <v>68</v>
      </c>
      <c r="L3317" s="19">
        <v>81</v>
      </c>
      <c r="M3317" s="19">
        <v>73</v>
      </c>
      <c r="N3317" s="19">
        <v>73</v>
      </c>
      <c r="O3317" s="19"/>
      <c r="P3317" s="19"/>
      <c r="Q3317" s="19"/>
      <c r="R3317" s="19"/>
      <c r="S3317" s="19"/>
      <c r="T3317" s="19">
        <v>457</v>
      </c>
      <c r="U3317" s="19">
        <v>6</v>
      </c>
      <c r="V3317" s="19">
        <v>76</v>
      </c>
      <c r="W3317" s="19">
        <v>100</v>
      </c>
      <c r="X3317" s="19" t="s">
        <v>64</v>
      </c>
      <c r="Y3317" s="19" t="s">
        <v>63</v>
      </c>
      <c r="Z3317" s="19" t="s">
        <v>64</v>
      </c>
      <c r="AA3317" s="19" t="s">
        <v>62</v>
      </c>
      <c r="AB3317" s="19" t="s">
        <v>64</v>
      </c>
      <c r="AC3317" s="19" t="s">
        <v>64</v>
      </c>
      <c r="AD3317" s="19" t="s">
        <v>64</v>
      </c>
      <c r="AE3317" s="19" t="s">
        <v>64</v>
      </c>
      <c r="AF3317" s="19" t="s">
        <v>64</v>
      </c>
      <c r="AG3317" s="19" t="s">
        <v>64</v>
      </c>
      <c r="AH3317" s="19" t="s">
        <v>64</v>
      </c>
      <c r="AI3317" s="19" t="s">
        <v>64</v>
      </c>
      <c r="AJ3317" s="19" t="s">
        <v>64</v>
      </c>
      <c r="AK3317" s="19" t="s">
        <v>66</v>
      </c>
      <c r="AL3317" s="19" t="s">
        <v>66</v>
      </c>
      <c r="AM3317" s="19" t="s">
        <v>66</v>
      </c>
      <c r="AN3317" s="19" t="s">
        <v>66</v>
      </c>
      <c r="AO3317" s="19" t="s">
        <v>66</v>
      </c>
      <c r="AP3317" s="19" t="s">
        <v>66</v>
      </c>
      <c r="AQ3317" s="19" t="s">
        <v>66</v>
      </c>
      <c r="AR3317" s="19" t="s">
        <v>66</v>
      </c>
      <c r="AS3317" s="19" t="s">
        <v>65</v>
      </c>
      <c r="AT3317" s="19" t="s">
        <v>66</v>
      </c>
      <c r="AU3317" s="19" t="s">
        <v>67</v>
      </c>
      <c r="AV3317" s="19" t="s">
        <v>67</v>
      </c>
      <c r="AW3317" s="19" t="s">
        <v>65</v>
      </c>
      <c r="AX3317" s="19" t="s">
        <v>69</v>
      </c>
      <c r="AY3317" s="19">
        <v>19.3</v>
      </c>
      <c r="AZ3317" s="19">
        <v>27.7</v>
      </c>
    </row>
    <row r="3318" spans="1:52">
      <c r="A3318" s="5">
        <v>66</v>
      </c>
      <c r="B3318" s="5" t="s">
        <v>3294</v>
      </c>
      <c r="C3318" s="6">
        <v>201</v>
      </c>
      <c r="D3318" s="5" t="s">
        <v>3303</v>
      </c>
      <c r="E3318" s="5" t="str">
        <f>VLOOKUP(B3318,Region!$A$1:$B$76,2,FALSE)</f>
        <v>Region_1</v>
      </c>
      <c r="F3318" s="5" t="str">
        <f>VLOOKUP(D3318,'Used to Match Zip By Sch Name'!$A$2:$E$4714,5,FALSE)</f>
        <v>32435-2714</v>
      </c>
      <c r="G3318" s="5">
        <f>VLOOKUP(D3318,public_school_report!$D$1:$CI$3651,84,FALSE)</f>
        <v>631</v>
      </c>
      <c r="H3318" s="5" t="s">
        <v>4</v>
      </c>
      <c r="I3318" s="5">
        <v>52</v>
      </c>
      <c r="J3318" s="5">
        <v>51</v>
      </c>
      <c r="K3318" s="5">
        <v>43</v>
      </c>
      <c r="L3318" s="5">
        <v>67</v>
      </c>
      <c r="M3318" s="5">
        <v>65</v>
      </c>
      <c r="N3318" s="5">
        <v>69</v>
      </c>
      <c r="O3318" s="5">
        <v>61</v>
      </c>
      <c r="P3318" s="5">
        <v>87</v>
      </c>
      <c r="Q3318" s="5">
        <v>78</v>
      </c>
      <c r="R3318" s="5"/>
      <c r="S3318" s="5"/>
      <c r="T3318" s="5">
        <v>573</v>
      </c>
      <c r="U3318" s="5">
        <v>9</v>
      </c>
      <c r="V3318" s="5">
        <v>64</v>
      </c>
      <c r="W3318" s="5">
        <v>100</v>
      </c>
      <c r="X3318" s="5" t="s">
        <v>64</v>
      </c>
      <c r="Y3318" s="5" t="s">
        <v>62</v>
      </c>
      <c r="Z3318" s="5" t="s">
        <v>62</v>
      </c>
      <c r="AA3318" s="5" t="s">
        <v>62</v>
      </c>
      <c r="AB3318" s="5" t="s">
        <v>62</v>
      </c>
      <c r="AC3318" s="5" t="s">
        <v>62</v>
      </c>
      <c r="AD3318" s="5" t="s">
        <v>63</v>
      </c>
      <c r="AE3318" s="5" t="s">
        <v>63</v>
      </c>
      <c r="AF3318" s="5" t="s">
        <v>62</v>
      </c>
      <c r="AG3318" s="5" t="s">
        <v>64</v>
      </c>
      <c r="AH3318" s="5" t="s">
        <v>64</v>
      </c>
      <c r="AI3318" s="5" t="s">
        <v>64</v>
      </c>
      <c r="AJ3318" s="5" t="s">
        <v>64</v>
      </c>
      <c r="AK3318" s="5" t="s">
        <v>64</v>
      </c>
      <c r="AL3318" s="5" t="s">
        <v>62</v>
      </c>
      <c r="AM3318" s="5" t="s">
        <v>62</v>
      </c>
      <c r="AN3318" s="5" t="s">
        <v>62</v>
      </c>
      <c r="AO3318" s="5" t="s">
        <v>62</v>
      </c>
      <c r="AP3318" s="5" t="s">
        <v>63</v>
      </c>
      <c r="AQ3318" s="5" t="s">
        <v>63</v>
      </c>
      <c r="AR3318" s="5" t="s">
        <v>63</v>
      </c>
      <c r="AS3318" s="5" t="s">
        <v>65</v>
      </c>
      <c r="AT3318" s="5" t="s">
        <v>66</v>
      </c>
      <c r="AU3318" s="5" t="s">
        <v>67</v>
      </c>
      <c r="AV3318" s="5" t="s">
        <v>68</v>
      </c>
      <c r="AW3318" s="5" t="s">
        <v>65</v>
      </c>
      <c r="AX3318" s="5" t="s">
        <v>78</v>
      </c>
      <c r="AY3318" s="5">
        <v>33.6</v>
      </c>
      <c r="AZ3318" s="5">
        <v>75.7</v>
      </c>
    </row>
    <row r="3319" spans="1:52">
      <c r="A3319" s="5">
        <v>66</v>
      </c>
      <c r="B3319" s="5" t="s">
        <v>3294</v>
      </c>
      <c r="C3319" s="6">
        <v>261</v>
      </c>
      <c r="D3319" s="5" t="s">
        <v>3304</v>
      </c>
      <c r="E3319" s="5" t="str">
        <f>VLOOKUP(B3319,Region!$A$1:$B$76,2,FALSE)</f>
        <v>Region_1</v>
      </c>
      <c r="F3319" s="5" t="str">
        <f>VLOOKUP(D3319,'Used to Match Zip By Sch Name'!$A$2:$E$4714,5,FALSE)</f>
        <v>32433-2700</v>
      </c>
      <c r="G3319" s="5">
        <f>VLOOKUP(D3319,public_school_report!$D$1:$CI$3651,84,FALSE)</f>
        <v>346</v>
      </c>
      <c r="H3319" s="5" t="s">
        <v>6</v>
      </c>
      <c r="I3319" s="5">
        <v>61</v>
      </c>
      <c r="J3319" s="5">
        <v>64</v>
      </c>
      <c r="K3319" s="5">
        <v>57</v>
      </c>
      <c r="L3319" s="5">
        <v>65</v>
      </c>
      <c r="M3319" s="5">
        <v>67</v>
      </c>
      <c r="N3319" s="5">
        <v>55</v>
      </c>
      <c r="O3319" s="5">
        <v>67</v>
      </c>
      <c r="P3319" s="5"/>
      <c r="Q3319" s="5"/>
      <c r="R3319" s="5"/>
      <c r="S3319" s="5"/>
      <c r="T3319" s="5">
        <v>436</v>
      </c>
      <c r="U3319" s="5">
        <v>7</v>
      </c>
      <c r="V3319" s="5">
        <v>62</v>
      </c>
      <c r="W3319" s="5">
        <v>100</v>
      </c>
      <c r="X3319" s="5" t="s">
        <v>64</v>
      </c>
      <c r="Y3319" s="5" t="s">
        <v>63</v>
      </c>
      <c r="Z3319" s="5" t="s">
        <v>62</v>
      </c>
      <c r="AA3319" s="5" t="s">
        <v>63</v>
      </c>
      <c r="AB3319" s="5" t="s">
        <v>62</v>
      </c>
      <c r="AC3319" s="5" t="s">
        <v>62</v>
      </c>
      <c r="AD3319" s="5" t="s">
        <v>62</v>
      </c>
      <c r="AE3319" s="5" t="s">
        <v>64</v>
      </c>
      <c r="AF3319" s="5" t="s">
        <v>64</v>
      </c>
      <c r="AG3319" s="5" t="s">
        <v>64</v>
      </c>
      <c r="AH3319" s="5" t="s">
        <v>64</v>
      </c>
      <c r="AI3319" s="5" t="s">
        <v>66</v>
      </c>
      <c r="AJ3319" s="5" t="s">
        <v>66</v>
      </c>
      <c r="AK3319" s="5" t="s">
        <v>66</v>
      </c>
      <c r="AL3319" s="5" t="s">
        <v>66</v>
      </c>
      <c r="AM3319" s="5" t="s">
        <v>66</v>
      </c>
      <c r="AN3319" s="5" t="s">
        <v>66</v>
      </c>
      <c r="AO3319" s="5" t="s">
        <v>66</v>
      </c>
      <c r="AP3319" s="5" t="s">
        <v>66</v>
      </c>
      <c r="AQ3319" s="5" t="s">
        <v>66</v>
      </c>
      <c r="AR3319" s="5" t="s">
        <v>66</v>
      </c>
      <c r="AS3319" s="5" t="s">
        <v>65</v>
      </c>
      <c r="AT3319" s="5" t="s">
        <v>66</v>
      </c>
      <c r="AU3319" s="5" t="s">
        <v>67</v>
      </c>
      <c r="AV3319" s="5" t="s">
        <v>68</v>
      </c>
      <c r="AW3319" s="5" t="s">
        <v>65</v>
      </c>
      <c r="AX3319" s="5" t="s">
        <v>69</v>
      </c>
      <c r="AY3319" s="5">
        <v>19</v>
      </c>
      <c r="AZ3319" s="5">
        <v>84.5</v>
      </c>
    </row>
    <row r="3320" spans="1:52">
      <c r="A3320" s="5">
        <v>66</v>
      </c>
      <c r="B3320" s="5" t="s">
        <v>3294</v>
      </c>
      <c r="C3320" s="6">
        <v>271</v>
      </c>
      <c r="D3320" s="5" t="s">
        <v>3305</v>
      </c>
      <c r="E3320" s="5" t="str">
        <f>VLOOKUP(B3320,Region!$A$1:$B$76,2,FALSE)</f>
        <v>Region_1</v>
      </c>
      <c r="F3320" s="5" t="str">
        <f>VLOOKUP(D3320,'Used to Match Zip By Sch Name'!$A$2:$E$4714,5,FALSE)</f>
        <v>32433-1539</v>
      </c>
      <c r="G3320" s="5" t="e">
        <f>VLOOKUP(D3320,public_school_report!$D$1:$CI$3651,84,FALSE)</f>
        <v>#N/A</v>
      </c>
      <c r="H3320" s="5"/>
      <c r="I3320" s="5">
        <v>56</v>
      </c>
      <c r="J3320" s="5">
        <v>57</v>
      </c>
      <c r="K3320" s="5">
        <v>34</v>
      </c>
      <c r="L3320" s="5">
        <v>62</v>
      </c>
      <c r="M3320" s="5">
        <v>49</v>
      </c>
      <c r="N3320" s="5">
        <v>49</v>
      </c>
      <c r="O3320" s="5">
        <v>69</v>
      </c>
      <c r="P3320" s="5">
        <v>77</v>
      </c>
      <c r="Q3320" s="5"/>
      <c r="R3320" s="5">
        <v>94</v>
      </c>
      <c r="S3320" s="5">
        <v>72</v>
      </c>
      <c r="T3320" s="5">
        <v>619</v>
      </c>
      <c r="U3320" s="5">
        <v>10</v>
      </c>
      <c r="V3320" s="5">
        <v>62</v>
      </c>
      <c r="W3320" s="5">
        <v>99</v>
      </c>
      <c r="X3320" s="5" t="s">
        <v>64</v>
      </c>
      <c r="Y3320" s="5" t="s">
        <v>62</v>
      </c>
      <c r="Z3320" s="5" t="s">
        <v>63</v>
      </c>
      <c r="AA3320" s="5" t="s">
        <v>63</v>
      </c>
      <c r="AB3320" s="5" t="s">
        <v>62</v>
      </c>
      <c r="AC3320" s="5" t="s">
        <v>62</v>
      </c>
      <c r="AD3320" s="5" t="s">
        <v>62</v>
      </c>
      <c r="AE3320" s="5" t="s">
        <v>62</v>
      </c>
      <c r="AF3320" s="5" t="s">
        <v>62</v>
      </c>
      <c r="AG3320" s="5" t="s">
        <v>72</v>
      </c>
      <c r="AH3320" s="5" t="s">
        <v>62</v>
      </c>
      <c r="AI3320" s="5" t="s">
        <v>63</v>
      </c>
      <c r="AJ3320" s="5" t="s">
        <v>72</v>
      </c>
      <c r="AK3320" s="5" t="s">
        <v>63</v>
      </c>
      <c r="AL3320" s="5" t="s">
        <v>63</v>
      </c>
      <c r="AM3320" s="5" t="s">
        <v>63</v>
      </c>
      <c r="AN3320" s="5" t="s">
        <v>62</v>
      </c>
      <c r="AO3320" s="5" t="s">
        <v>63</v>
      </c>
      <c r="AP3320" s="5" t="s">
        <v>63</v>
      </c>
      <c r="AQ3320" s="5" t="s">
        <v>63</v>
      </c>
      <c r="AR3320" s="5" t="s">
        <v>63</v>
      </c>
      <c r="AS3320" s="5" t="s">
        <v>65</v>
      </c>
      <c r="AT3320" s="5" t="s">
        <v>66</v>
      </c>
      <c r="AU3320" s="5" t="s">
        <v>67</v>
      </c>
      <c r="AV3320" s="5" t="s">
        <v>67</v>
      </c>
      <c r="AW3320" s="5" t="s">
        <v>65</v>
      </c>
      <c r="AX3320" s="5" t="s">
        <v>82</v>
      </c>
      <c r="AY3320" s="5">
        <v>30.6</v>
      </c>
      <c r="AZ3320" s="5">
        <v>62.6</v>
      </c>
    </row>
    <row r="3321" spans="1:52">
      <c r="A3321" s="5">
        <v>66</v>
      </c>
      <c r="B3321" s="5" t="s">
        <v>3294</v>
      </c>
      <c r="C3321" s="6">
        <v>281</v>
      </c>
      <c r="D3321" s="5" t="s">
        <v>3306</v>
      </c>
      <c r="E3321" s="5" t="str">
        <f>VLOOKUP(B3321,Region!$A$1:$B$76,2,FALSE)</f>
        <v>Region_1</v>
      </c>
      <c r="F3321" s="5" t="str">
        <f>VLOOKUP(D3321,'Used to Match Zip By Sch Name'!$A$2:$E$4714,5,FALSE)</f>
        <v>32433-3520</v>
      </c>
      <c r="G3321" s="5">
        <f>VLOOKUP(D3321,public_school_report!$D$1:$CI$3651,84,FALSE)</f>
        <v>674</v>
      </c>
      <c r="H3321" s="5" t="s">
        <v>4</v>
      </c>
      <c r="I3321" s="5">
        <v>51</v>
      </c>
      <c r="J3321" s="5">
        <v>55</v>
      </c>
      <c r="K3321" s="5">
        <v>42</v>
      </c>
      <c r="L3321" s="5">
        <v>40</v>
      </c>
      <c r="M3321" s="5">
        <v>31</v>
      </c>
      <c r="N3321" s="5">
        <v>17</v>
      </c>
      <c r="O3321" s="5">
        <v>60</v>
      </c>
      <c r="P3321" s="5"/>
      <c r="Q3321" s="5"/>
      <c r="R3321" s="5"/>
      <c r="S3321" s="5"/>
      <c r="T3321" s="5">
        <v>296</v>
      </c>
      <c r="U3321" s="5">
        <v>7</v>
      </c>
      <c r="V3321" s="5">
        <v>42</v>
      </c>
      <c r="W3321" s="5">
        <v>99</v>
      </c>
      <c r="X3321" s="5" t="s">
        <v>63</v>
      </c>
      <c r="Y3321" s="5" t="s">
        <v>63</v>
      </c>
      <c r="Z3321" s="5" t="s">
        <v>72</v>
      </c>
      <c r="AA3321" s="5" t="s">
        <v>63</v>
      </c>
      <c r="AB3321" s="5" t="s">
        <v>72</v>
      </c>
      <c r="AC3321" s="5" t="s">
        <v>63</v>
      </c>
      <c r="AD3321" s="5" t="s">
        <v>63</v>
      </c>
      <c r="AE3321" s="5" t="s">
        <v>62</v>
      </c>
      <c r="AF3321" s="5" t="s">
        <v>64</v>
      </c>
      <c r="AG3321" s="5" t="s">
        <v>62</v>
      </c>
      <c r="AH3321" s="5" t="s">
        <v>62</v>
      </c>
      <c r="AI3321" s="5" t="s">
        <v>62</v>
      </c>
      <c r="AJ3321" s="5" t="s">
        <v>62</v>
      </c>
      <c r="AK3321" s="5" t="s">
        <v>62</v>
      </c>
      <c r="AL3321" s="5" t="s">
        <v>62</v>
      </c>
      <c r="AM3321" s="5" t="s">
        <v>64</v>
      </c>
      <c r="AN3321" s="5" t="s">
        <v>64</v>
      </c>
      <c r="AO3321" s="5" t="s">
        <v>62</v>
      </c>
      <c r="AP3321" s="5" t="s">
        <v>63</v>
      </c>
      <c r="AQ3321" s="5" t="s">
        <v>63</v>
      </c>
      <c r="AR3321" s="5" t="s">
        <v>72</v>
      </c>
      <c r="AS3321" s="5" t="s">
        <v>65</v>
      </c>
      <c r="AT3321" s="5" t="s">
        <v>66</v>
      </c>
      <c r="AU3321" s="5" t="s">
        <v>67</v>
      </c>
      <c r="AV3321" s="5" t="s">
        <v>68</v>
      </c>
      <c r="AW3321" s="5" t="s">
        <v>65</v>
      </c>
      <c r="AX3321" s="5" t="s">
        <v>69</v>
      </c>
      <c r="AY3321" s="5">
        <v>36.9</v>
      </c>
      <c r="AZ3321" s="5">
        <v>90.2</v>
      </c>
    </row>
    <row r="3322" spans="1:52">
      <c r="A3322" s="5">
        <v>66</v>
      </c>
      <c r="B3322" s="5" t="s">
        <v>3294</v>
      </c>
      <c r="C3322" s="6">
        <v>291</v>
      </c>
      <c r="D3322" s="5" t="s">
        <v>3307</v>
      </c>
      <c r="E3322" s="5" t="str">
        <f>VLOOKUP(B3322,Region!$A$1:$B$76,2,FALSE)</f>
        <v>Region_1</v>
      </c>
      <c r="F3322" s="5" t="str">
        <f>VLOOKUP(D3322,'Used to Match Zip By Sch Name'!$A$2:$E$4714,5,FALSE)</f>
        <v>32439-0229</v>
      </c>
      <c r="G3322" s="5">
        <f>VLOOKUP(D3322,public_school_report!$D$1:$CI$3651,84,FALSE)</f>
        <v>633</v>
      </c>
      <c r="H3322" s="5" t="s">
        <v>4</v>
      </c>
      <c r="I3322" s="5">
        <v>63</v>
      </c>
      <c r="J3322" s="5">
        <v>61</v>
      </c>
      <c r="K3322" s="5">
        <v>72</v>
      </c>
      <c r="L3322" s="5">
        <v>54</v>
      </c>
      <c r="M3322" s="5">
        <v>61</v>
      </c>
      <c r="N3322" s="5">
        <v>35</v>
      </c>
      <c r="O3322" s="5"/>
      <c r="P3322" s="5"/>
      <c r="Q3322" s="5"/>
      <c r="R3322" s="5"/>
      <c r="S3322" s="5"/>
      <c r="T3322" s="5">
        <v>346</v>
      </c>
      <c r="U3322" s="5">
        <v>6</v>
      </c>
      <c r="V3322" s="5">
        <v>58</v>
      </c>
      <c r="W3322" s="5">
        <v>100</v>
      </c>
      <c r="X3322" s="5" t="s">
        <v>62</v>
      </c>
      <c r="Y3322" s="5" t="s">
        <v>63</v>
      </c>
      <c r="Z3322" s="5" t="s">
        <v>63</v>
      </c>
      <c r="AA3322" s="5" t="s">
        <v>62</v>
      </c>
      <c r="AB3322" s="5" t="s">
        <v>62</v>
      </c>
      <c r="AC3322" s="5" t="s">
        <v>62</v>
      </c>
      <c r="AD3322" s="5" t="s">
        <v>63</v>
      </c>
      <c r="AE3322" s="5" t="s">
        <v>62</v>
      </c>
      <c r="AF3322" s="5" t="s">
        <v>64</v>
      </c>
      <c r="AG3322" s="5" t="s">
        <v>63</v>
      </c>
      <c r="AH3322" s="5" t="s">
        <v>62</v>
      </c>
      <c r="AI3322" s="5" t="s">
        <v>64</v>
      </c>
      <c r="AJ3322" s="5" t="s">
        <v>62</v>
      </c>
      <c r="AK3322" s="5" t="s">
        <v>64</v>
      </c>
      <c r="AL3322" s="5" t="s">
        <v>64</v>
      </c>
      <c r="AM3322" s="5" t="s">
        <v>64</v>
      </c>
      <c r="AN3322" s="5" t="s">
        <v>64</v>
      </c>
      <c r="AO3322" s="5" t="s">
        <v>64</v>
      </c>
      <c r="AP3322" s="5" t="s">
        <v>62</v>
      </c>
      <c r="AQ3322" s="5" t="s">
        <v>63</v>
      </c>
      <c r="AR3322" s="5" t="s">
        <v>62</v>
      </c>
      <c r="AS3322" s="5" t="s">
        <v>65</v>
      </c>
      <c r="AT3322" s="5" t="s">
        <v>66</v>
      </c>
      <c r="AU3322" s="5" t="s">
        <v>67</v>
      </c>
      <c r="AV3322" s="5" t="s">
        <v>68</v>
      </c>
      <c r="AW3322" s="5" t="s">
        <v>65</v>
      </c>
      <c r="AX3322" s="5" t="s">
        <v>69</v>
      </c>
      <c r="AY3322" s="5">
        <v>21.8</v>
      </c>
      <c r="AZ3322" s="5">
        <v>63.7</v>
      </c>
    </row>
    <row r="3323" spans="1:52">
      <c r="A3323" s="5">
        <v>66</v>
      </c>
      <c r="B3323" s="5" t="s">
        <v>3294</v>
      </c>
      <c r="C3323" s="6">
        <v>1110</v>
      </c>
      <c r="D3323" s="5" t="s">
        <v>3308</v>
      </c>
      <c r="E3323" s="5" t="str">
        <f>VLOOKUP(B3323,Region!$A$1:$B$76,2,FALSE)</f>
        <v>Region_1</v>
      </c>
      <c r="F3323" s="5" t="str">
        <f>VLOOKUP(D3323,'Used to Match Zip By Sch Name'!$A$2:$E$4714,5,FALSE)</f>
        <v>32459-4610</v>
      </c>
      <c r="G3323" s="5">
        <f>VLOOKUP(D3323,public_school_report!$D$1:$CI$3651,84,FALSE)</f>
        <v>309</v>
      </c>
      <c r="H3323" s="5" t="s">
        <v>6</v>
      </c>
      <c r="I3323" s="5">
        <v>90</v>
      </c>
      <c r="J3323" s="5">
        <v>65</v>
      </c>
      <c r="K3323" s="5">
        <v>68</v>
      </c>
      <c r="L3323" s="5">
        <v>98</v>
      </c>
      <c r="M3323" s="5">
        <v>89</v>
      </c>
      <c r="N3323" s="5">
        <v>82</v>
      </c>
      <c r="O3323" s="5">
        <v>89</v>
      </c>
      <c r="P3323" s="5">
        <v>99</v>
      </c>
      <c r="Q3323" s="5">
        <v>75</v>
      </c>
      <c r="R3323" s="5">
        <v>95</v>
      </c>
      <c r="S3323" s="5">
        <v>100</v>
      </c>
      <c r="T3323" s="5">
        <v>950</v>
      </c>
      <c r="U3323" s="5">
        <v>11</v>
      </c>
      <c r="V3323" s="5">
        <v>86</v>
      </c>
      <c r="W3323" s="5">
        <v>98</v>
      </c>
      <c r="X3323" s="5" t="s">
        <v>64</v>
      </c>
      <c r="Y3323" s="5" t="s">
        <v>64</v>
      </c>
      <c r="Z3323" s="5" t="s">
        <v>64</v>
      </c>
      <c r="AA3323" s="5" t="s">
        <v>64</v>
      </c>
      <c r="AB3323" s="5" t="s">
        <v>64</v>
      </c>
      <c r="AC3323" s="5" t="s">
        <v>64</v>
      </c>
      <c r="AD3323" s="5" t="s">
        <v>64</v>
      </c>
      <c r="AE3323" s="5" t="s">
        <v>64</v>
      </c>
      <c r="AF3323" s="5" t="s">
        <v>64</v>
      </c>
      <c r="AG3323" s="5" t="s">
        <v>64</v>
      </c>
      <c r="AH3323" s="5" t="s">
        <v>64</v>
      </c>
      <c r="AI3323" s="5" t="s">
        <v>64</v>
      </c>
      <c r="AJ3323" s="5" t="s">
        <v>64</v>
      </c>
      <c r="AK3323" s="5" t="s">
        <v>64</v>
      </c>
      <c r="AL3323" s="5" t="s">
        <v>64</v>
      </c>
      <c r="AM3323" s="5" t="s">
        <v>64</v>
      </c>
      <c r="AN3323" s="5" t="s">
        <v>64</v>
      </c>
      <c r="AO3323" s="5" t="s">
        <v>64</v>
      </c>
      <c r="AP3323" s="5" t="s">
        <v>64</v>
      </c>
      <c r="AQ3323" s="5" t="s">
        <v>62</v>
      </c>
      <c r="AR3323" s="5" t="s">
        <v>62</v>
      </c>
      <c r="AS3323" s="5" t="s">
        <v>65</v>
      </c>
      <c r="AT3323" s="5" t="s">
        <v>66</v>
      </c>
      <c r="AU3323" s="5" t="s">
        <v>68</v>
      </c>
      <c r="AV3323" s="5" t="s">
        <v>67</v>
      </c>
      <c r="AW3323" s="5" t="s">
        <v>65</v>
      </c>
      <c r="AX3323" s="5" t="s">
        <v>86</v>
      </c>
      <c r="AY3323" s="5">
        <v>11.5</v>
      </c>
      <c r="AZ3323" s="5">
        <v>9.8000000000000007</v>
      </c>
    </row>
    <row r="3324" spans="1:52">
      <c r="A3324" s="5">
        <v>67</v>
      </c>
      <c r="B3324" s="5" t="s">
        <v>3309</v>
      </c>
      <c r="C3324" s="6">
        <v>21</v>
      </c>
      <c r="D3324" s="5" t="s">
        <v>3310</v>
      </c>
      <c r="E3324" s="5" t="str">
        <f>VLOOKUP(B3324,Region!$A$1:$B$76,2,FALSE)</f>
        <v>Region_1</v>
      </c>
      <c r="F3324" s="5" t="str">
        <f>VLOOKUP(D3324,'Used to Match Zip By Sch Name'!$A$2:$E$4714,5,FALSE)</f>
        <v>32428-5952</v>
      </c>
      <c r="G3324" s="5" t="e">
        <f>VLOOKUP(D3324,public_school_report!$D$1:$CI$3651,84,FALSE)</f>
        <v>#N/A</v>
      </c>
      <c r="H3324" s="5"/>
      <c r="I3324" s="5">
        <v>50</v>
      </c>
      <c r="J3324" s="5">
        <v>47</v>
      </c>
      <c r="K3324" s="5">
        <v>38</v>
      </c>
      <c r="L3324" s="5">
        <v>45</v>
      </c>
      <c r="M3324" s="5">
        <v>44</v>
      </c>
      <c r="N3324" s="5">
        <v>29</v>
      </c>
      <c r="O3324" s="5">
        <v>67</v>
      </c>
      <c r="P3324" s="5">
        <v>61</v>
      </c>
      <c r="Q3324" s="5"/>
      <c r="R3324" s="5">
        <v>91</v>
      </c>
      <c r="S3324" s="5">
        <v>73</v>
      </c>
      <c r="T3324" s="5">
        <v>545</v>
      </c>
      <c r="U3324" s="5">
        <v>10</v>
      </c>
      <c r="V3324" s="5">
        <v>55</v>
      </c>
      <c r="W3324" s="5">
        <v>98</v>
      </c>
      <c r="X3324" s="5" t="s">
        <v>62</v>
      </c>
      <c r="Y3324" s="5" t="s">
        <v>62</v>
      </c>
      <c r="Z3324" s="5" t="s">
        <v>63</v>
      </c>
      <c r="AA3324" s="5" t="s">
        <v>63</v>
      </c>
      <c r="AB3324" s="5" t="s">
        <v>62</v>
      </c>
      <c r="AC3324" s="5" t="s">
        <v>62</v>
      </c>
      <c r="AD3324" s="5" t="s">
        <v>62</v>
      </c>
      <c r="AE3324" s="5" t="s">
        <v>62</v>
      </c>
      <c r="AF3324" s="5" t="s">
        <v>62</v>
      </c>
      <c r="AG3324" s="5" t="s">
        <v>62</v>
      </c>
      <c r="AH3324" s="5" t="s">
        <v>63</v>
      </c>
      <c r="AI3324" s="5" t="s">
        <v>72</v>
      </c>
      <c r="AJ3324" s="5" t="s">
        <v>62</v>
      </c>
      <c r="AK3324" s="5" t="s">
        <v>62</v>
      </c>
      <c r="AL3324" s="5" t="s">
        <v>72</v>
      </c>
      <c r="AM3324" s="5" t="s">
        <v>63</v>
      </c>
      <c r="AN3324" s="5" t="s">
        <v>63</v>
      </c>
      <c r="AO3324" s="5" t="s">
        <v>63</v>
      </c>
      <c r="AP3324" s="5" t="s">
        <v>63</v>
      </c>
      <c r="AQ3324" s="5" t="s">
        <v>63</v>
      </c>
      <c r="AR3324" s="5" t="s">
        <v>63</v>
      </c>
      <c r="AS3324" s="5" t="s">
        <v>65</v>
      </c>
      <c r="AT3324" s="5" t="s">
        <v>66</v>
      </c>
      <c r="AU3324" s="5" t="s">
        <v>67</v>
      </c>
      <c r="AV3324" s="5" t="s">
        <v>68</v>
      </c>
      <c r="AW3324" s="5" t="s">
        <v>65</v>
      </c>
      <c r="AX3324" s="5" t="s">
        <v>82</v>
      </c>
      <c r="AY3324" s="5">
        <v>24.4</v>
      </c>
      <c r="AZ3324" s="5">
        <v>56.899999999999991</v>
      </c>
    </row>
    <row r="3325" spans="1:52">
      <c r="A3325" s="5">
        <v>67</v>
      </c>
      <c r="B3325" s="5" t="s">
        <v>3309</v>
      </c>
      <c r="C3325" s="6">
        <v>41</v>
      </c>
      <c r="D3325" s="5" t="s">
        <v>3311</v>
      </c>
      <c r="E3325" s="5" t="str">
        <f>VLOOKUP(B3325,Region!$A$1:$B$76,2,FALSE)</f>
        <v>Region_1</v>
      </c>
      <c r="F3325" s="5" t="str">
        <f>VLOOKUP(D3325,'Used to Match Zip By Sch Name'!$A$2:$E$4714,5,FALSE)</f>
        <v>32428-1624</v>
      </c>
      <c r="G3325" s="5">
        <f>VLOOKUP(D3325,public_school_report!$D$1:$CI$3651,84,FALSE)</f>
        <v>764</v>
      </c>
      <c r="H3325" s="5" t="s">
        <v>4</v>
      </c>
      <c r="I3325" s="5">
        <v>64</v>
      </c>
      <c r="J3325" s="5">
        <v>61</v>
      </c>
      <c r="K3325" s="5">
        <v>46</v>
      </c>
      <c r="L3325" s="5">
        <v>70</v>
      </c>
      <c r="M3325" s="5">
        <v>69</v>
      </c>
      <c r="N3325" s="5">
        <v>53</v>
      </c>
      <c r="O3325" s="5">
        <v>56</v>
      </c>
      <c r="P3325" s="5"/>
      <c r="Q3325" s="5"/>
      <c r="R3325" s="5"/>
      <c r="S3325" s="5"/>
      <c r="T3325" s="5">
        <v>419</v>
      </c>
      <c r="U3325" s="5">
        <v>7</v>
      </c>
      <c r="V3325" s="5">
        <v>60</v>
      </c>
      <c r="W3325" s="5">
        <v>100</v>
      </c>
      <c r="X3325" s="5" t="s">
        <v>62</v>
      </c>
      <c r="Y3325" s="5" t="s">
        <v>62</v>
      </c>
      <c r="Z3325" s="5" t="s">
        <v>62</v>
      </c>
      <c r="AA3325" s="5" t="s">
        <v>64</v>
      </c>
      <c r="AB3325" s="5" t="s">
        <v>62</v>
      </c>
      <c r="AC3325" s="5" t="s">
        <v>64</v>
      </c>
      <c r="AD3325" s="5" t="s">
        <v>62</v>
      </c>
      <c r="AE3325" s="5" t="s">
        <v>64</v>
      </c>
      <c r="AF3325" s="5" t="s">
        <v>64</v>
      </c>
      <c r="AG3325" s="5" t="s">
        <v>64</v>
      </c>
      <c r="AH3325" s="5" t="s">
        <v>64</v>
      </c>
      <c r="AI3325" s="5" t="s">
        <v>63</v>
      </c>
      <c r="AJ3325" s="5" t="s">
        <v>62</v>
      </c>
      <c r="AK3325" s="5" t="s">
        <v>63</v>
      </c>
      <c r="AL3325" s="5" t="s">
        <v>63</v>
      </c>
      <c r="AM3325" s="5" t="s">
        <v>62</v>
      </c>
      <c r="AN3325" s="5" t="s">
        <v>64</v>
      </c>
      <c r="AO3325" s="5" t="s">
        <v>63</v>
      </c>
      <c r="AP3325" s="5" t="s">
        <v>62</v>
      </c>
      <c r="AQ3325" s="5" t="s">
        <v>63</v>
      </c>
      <c r="AR3325" s="5" t="s">
        <v>63</v>
      </c>
      <c r="AS3325" s="5" t="s">
        <v>65</v>
      </c>
      <c r="AT3325" s="5" t="s">
        <v>66</v>
      </c>
      <c r="AU3325" s="5" t="s">
        <v>67</v>
      </c>
      <c r="AV3325" s="5" t="s">
        <v>68</v>
      </c>
      <c r="AW3325" s="5" t="s">
        <v>65</v>
      </c>
      <c r="AX3325" s="5" t="s">
        <v>69</v>
      </c>
      <c r="AY3325" s="5">
        <v>26.7</v>
      </c>
      <c r="AZ3325" s="5">
        <v>61.7</v>
      </c>
    </row>
    <row r="3326" spans="1:52">
      <c r="A3326" s="5">
        <v>67</v>
      </c>
      <c r="B3326" s="5" t="s">
        <v>3309</v>
      </c>
      <c r="C3326" s="6">
        <v>51</v>
      </c>
      <c r="D3326" s="5" t="s">
        <v>3312</v>
      </c>
      <c r="E3326" s="5" t="str">
        <f>VLOOKUP(B3326,Region!$A$1:$B$76,2,FALSE)</f>
        <v>Region_1</v>
      </c>
      <c r="F3326" s="5" t="str">
        <f>VLOOKUP(D3326,'Used to Match Zip By Sch Name'!$A$2:$E$4714,5,FALSE)</f>
        <v>32462-2919</v>
      </c>
      <c r="G3326" s="5" t="e">
        <f>VLOOKUP(D3326,public_school_report!$D$1:$CI$3651,84,FALSE)</f>
        <v>#N/A</v>
      </c>
      <c r="H3326" s="5"/>
      <c r="I3326" s="5">
        <v>46</v>
      </c>
      <c r="J3326" s="5">
        <v>45</v>
      </c>
      <c r="K3326" s="5">
        <v>26</v>
      </c>
      <c r="L3326" s="5">
        <v>36</v>
      </c>
      <c r="M3326" s="5">
        <v>46</v>
      </c>
      <c r="N3326" s="5">
        <v>47</v>
      </c>
      <c r="O3326" s="5">
        <v>73</v>
      </c>
      <c r="P3326" s="5">
        <v>73</v>
      </c>
      <c r="Q3326" s="5"/>
      <c r="R3326" s="5">
        <v>89</v>
      </c>
      <c r="S3326" s="5">
        <v>68</v>
      </c>
      <c r="T3326" s="5">
        <v>549</v>
      </c>
      <c r="U3326" s="5">
        <v>10</v>
      </c>
      <c r="V3326" s="5">
        <v>55</v>
      </c>
      <c r="W3326" s="5">
        <v>99</v>
      </c>
      <c r="X3326" s="5" t="s">
        <v>62</v>
      </c>
      <c r="Y3326" s="5" t="s">
        <v>63</v>
      </c>
      <c r="Z3326" s="5" t="s">
        <v>62</v>
      </c>
      <c r="AA3326" s="5" t="s">
        <v>63</v>
      </c>
      <c r="AB3326" s="5" t="s">
        <v>63</v>
      </c>
      <c r="AC3326" s="5" t="s">
        <v>62</v>
      </c>
      <c r="AD3326" s="5" t="s">
        <v>64</v>
      </c>
      <c r="AE3326" s="5" t="s">
        <v>63</v>
      </c>
      <c r="AF3326" s="5" t="s">
        <v>62</v>
      </c>
      <c r="AG3326" s="5" t="s">
        <v>63</v>
      </c>
      <c r="AH3326" s="5" t="s">
        <v>72</v>
      </c>
      <c r="AI3326" s="5" t="s">
        <v>63</v>
      </c>
      <c r="AJ3326" s="5" t="s">
        <v>62</v>
      </c>
      <c r="AK3326" s="5" t="s">
        <v>62</v>
      </c>
      <c r="AL3326" s="5" t="s">
        <v>72</v>
      </c>
      <c r="AM3326" s="5" t="s">
        <v>72</v>
      </c>
      <c r="AN3326" s="5" t="s">
        <v>63</v>
      </c>
      <c r="AO3326" s="5" t="s">
        <v>63</v>
      </c>
      <c r="AP3326" s="5" t="s">
        <v>63</v>
      </c>
      <c r="AQ3326" s="5" t="s">
        <v>63</v>
      </c>
      <c r="AR3326" s="5" t="s">
        <v>63</v>
      </c>
      <c r="AS3326" s="5" t="s">
        <v>65</v>
      </c>
      <c r="AT3326" s="5" t="s">
        <v>66</v>
      </c>
      <c r="AU3326" s="5" t="s">
        <v>67</v>
      </c>
      <c r="AV3326" s="5" t="s">
        <v>68</v>
      </c>
      <c r="AW3326" s="5" t="s">
        <v>65</v>
      </c>
      <c r="AX3326" s="5" t="s">
        <v>82</v>
      </c>
      <c r="AY3326" s="5">
        <v>25.8</v>
      </c>
      <c r="AZ3326" s="5">
        <v>66.3</v>
      </c>
    </row>
    <row r="3327" spans="1:52">
      <c r="A3327" s="5">
        <v>67</v>
      </c>
      <c r="B3327" s="5" t="s">
        <v>3309</v>
      </c>
      <c r="C3327" s="6">
        <v>52</v>
      </c>
      <c r="D3327" s="5" t="s">
        <v>3313</v>
      </c>
      <c r="E3327" s="5" t="str">
        <f>VLOOKUP(B3327,Region!$A$1:$B$76,2,FALSE)</f>
        <v>Region_1</v>
      </c>
      <c r="F3327" s="5" t="str">
        <f>VLOOKUP(D3327,'Used to Match Zip By Sch Name'!$A$2:$E$4714,5,FALSE)</f>
        <v>32462-2919</v>
      </c>
      <c r="G3327" s="5">
        <f>VLOOKUP(D3327,public_school_report!$D$1:$CI$3651,84,FALSE)</f>
        <v>300</v>
      </c>
      <c r="H3327" s="5" t="s">
        <v>6</v>
      </c>
      <c r="I3327" s="5">
        <v>48</v>
      </c>
      <c r="J3327" s="5">
        <v>51</v>
      </c>
      <c r="K3327" s="5">
        <v>41</v>
      </c>
      <c r="L3327" s="5">
        <v>53</v>
      </c>
      <c r="M3327" s="5">
        <v>53</v>
      </c>
      <c r="N3327" s="5">
        <v>47</v>
      </c>
      <c r="O3327" s="5">
        <v>48</v>
      </c>
      <c r="P3327" s="5">
        <v>74</v>
      </c>
      <c r="Q3327" s="5">
        <v>62</v>
      </c>
      <c r="R3327" s="5"/>
      <c r="S3327" s="5"/>
      <c r="T3327" s="5">
        <v>477</v>
      </c>
      <c r="U3327" s="5">
        <v>9</v>
      </c>
      <c r="V3327" s="5">
        <v>53</v>
      </c>
      <c r="W3327" s="5">
        <v>99</v>
      </c>
      <c r="X3327" s="5" t="s">
        <v>63</v>
      </c>
      <c r="Y3327" s="5" t="s">
        <v>62</v>
      </c>
      <c r="Z3327" s="5" t="s">
        <v>63</v>
      </c>
      <c r="AA3327" s="5" t="s">
        <v>63</v>
      </c>
      <c r="AB3327" s="5" t="s">
        <v>62</v>
      </c>
      <c r="AC3327" s="5" t="s">
        <v>63</v>
      </c>
      <c r="AD3327" s="5" t="s">
        <v>63</v>
      </c>
      <c r="AE3327" s="5" t="s">
        <v>63</v>
      </c>
      <c r="AF3327" s="5" t="s">
        <v>63</v>
      </c>
      <c r="AG3327" s="5" t="s">
        <v>63</v>
      </c>
      <c r="AH3327" s="5" t="s">
        <v>62</v>
      </c>
      <c r="AI3327" s="5" t="s">
        <v>63</v>
      </c>
      <c r="AJ3327" s="5" t="s">
        <v>63</v>
      </c>
      <c r="AK3327" s="5" t="s">
        <v>63</v>
      </c>
      <c r="AL3327" s="5" t="s">
        <v>63</v>
      </c>
      <c r="AM3327" s="5" t="s">
        <v>64</v>
      </c>
      <c r="AN3327" s="5" t="s">
        <v>62</v>
      </c>
      <c r="AO3327" s="5" t="s">
        <v>62</v>
      </c>
      <c r="AP3327" s="5" t="s">
        <v>64</v>
      </c>
      <c r="AQ3327" s="5" t="s">
        <v>64</v>
      </c>
      <c r="AR3327" s="5" t="s">
        <v>63</v>
      </c>
      <c r="AS3327" s="5" t="s">
        <v>65</v>
      </c>
      <c r="AT3327" s="5" t="s">
        <v>66</v>
      </c>
      <c r="AU3327" s="5" t="s">
        <v>67</v>
      </c>
      <c r="AV3327" s="5" t="s">
        <v>68</v>
      </c>
      <c r="AW3327" s="5" t="s">
        <v>65</v>
      </c>
      <c r="AX3327" s="5" t="s">
        <v>78</v>
      </c>
      <c r="AY3327" s="5">
        <v>22.4</v>
      </c>
      <c r="AZ3327" s="5">
        <v>71.8</v>
      </c>
    </row>
    <row r="3328" spans="1:52">
      <c r="A3328" s="5">
        <v>67</v>
      </c>
      <c r="B3328" s="5" t="s">
        <v>3309</v>
      </c>
      <c r="C3328" s="6">
        <v>101</v>
      </c>
      <c r="D3328" s="5" t="s">
        <v>3314</v>
      </c>
      <c r="E3328" s="5" t="str">
        <f>VLOOKUP(B3328,Region!$A$1:$B$76,2,FALSE)</f>
        <v>Region_1</v>
      </c>
      <c r="F3328" s="5" t="str">
        <f>VLOOKUP(D3328,'Used to Match Zip By Sch Name'!$A$2:$E$4714,5,FALSE)</f>
        <v>32428-5952</v>
      </c>
      <c r="G3328" s="5">
        <f>VLOOKUP(D3328,public_school_report!$D$1:$CI$3651,84,FALSE)</f>
        <v>569</v>
      </c>
      <c r="H3328" s="5" t="s">
        <v>6</v>
      </c>
      <c r="I3328" s="5">
        <v>56</v>
      </c>
      <c r="J3328" s="5">
        <v>55</v>
      </c>
      <c r="K3328" s="5">
        <v>46</v>
      </c>
      <c r="L3328" s="5">
        <v>61</v>
      </c>
      <c r="M3328" s="5">
        <v>64</v>
      </c>
      <c r="N3328" s="5">
        <v>55</v>
      </c>
      <c r="O3328" s="5">
        <v>49</v>
      </c>
      <c r="P3328" s="5">
        <v>75</v>
      </c>
      <c r="Q3328" s="5">
        <v>72</v>
      </c>
      <c r="R3328" s="5"/>
      <c r="S3328" s="5"/>
      <c r="T3328" s="5">
        <v>533</v>
      </c>
      <c r="U3328" s="5">
        <v>9</v>
      </c>
      <c r="V3328" s="5">
        <v>59</v>
      </c>
      <c r="W3328" s="5">
        <v>100</v>
      </c>
      <c r="X3328" s="5" t="s">
        <v>62</v>
      </c>
      <c r="Y3328" s="5" t="s">
        <v>62</v>
      </c>
      <c r="Z3328" s="5" t="s">
        <v>62</v>
      </c>
      <c r="AA3328" s="5" t="s">
        <v>63</v>
      </c>
      <c r="AB3328" s="5" t="s">
        <v>62</v>
      </c>
      <c r="AC3328" s="5" t="s">
        <v>63</v>
      </c>
      <c r="AD3328" s="5" t="s">
        <v>63</v>
      </c>
      <c r="AE3328" s="5" t="s">
        <v>62</v>
      </c>
      <c r="AF3328" s="5" t="s">
        <v>62</v>
      </c>
      <c r="AG3328" s="5" t="s">
        <v>62</v>
      </c>
      <c r="AH3328" s="5" t="s">
        <v>64</v>
      </c>
      <c r="AI3328" s="5" t="s">
        <v>63</v>
      </c>
      <c r="AJ3328" s="5" t="s">
        <v>62</v>
      </c>
      <c r="AK3328" s="5" t="s">
        <v>62</v>
      </c>
      <c r="AL3328" s="5" t="s">
        <v>62</v>
      </c>
      <c r="AM3328" s="5" t="s">
        <v>62</v>
      </c>
      <c r="AN3328" s="5" t="s">
        <v>64</v>
      </c>
      <c r="AO3328" s="5" t="s">
        <v>62</v>
      </c>
      <c r="AP3328" s="5" t="s">
        <v>63</v>
      </c>
      <c r="AQ3328" s="5" t="s">
        <v>63</v>
      </c>
      <c r="AR3328" s="5" t="s">
        <v>64</v>
      </c>
      <c r="AS3328" s="5" t="s">
        <v>65</v>
      </c>
      <c r="AT3328" s="5" t="s">
        <v>66</v>
      </c>
      <c r="AU3328" s="5" t="s">
        <v>67</v>
      </c>
      <c r="AV3328" s="5" t="s">
        <v>68</v>
      </c>
      <c r="AW3328" s="5" t="s">
        <v>65</v>
      </c>
      <c r="AX3328" s="5" t="s">
        <v>78</v>
      </c>
      <c r="AY3328" s="5">
        <v>21.8</v>
      </c>
      <c r="AZ3328" s="5">
        <v>55.7</v>
      </c>
    </row>
    <row r="3329" spans="1:52">
      <c r="A3329" s="5">
        <v>67</v>
      </c>
      <c r="B3329" s="5" t="s">
        <v>3309</v>
      </c>
      <c r="C3329" s="6">
        <v>151</v>
      </c>
      <c r="D3329" s="5" t="s">
        <v>3315</v>
      </c>
      <c r="E3329" s="5" t="str">
        <f>VLOOKUP(B3329,Region!$A$1:$B$76,2,FALSE)</f>
        <v>Region_1</v>
      </c>
      <c r="F3329" s="5" t="str">
        <f>VLOOKUP(D3329,'Used to Match Zip By Sch Name'!$A$2:$E$4714,5,FALSE)</f>
        <v>32462-3358</v>
      </c>
      <c r="G3329" s="5">
        <f>VLOOKUP(D3329,public_school_report!$D$1:$CI$3651,84,FALSE)</f>
        <v>644</v>
      </c>
      <c r="H3329" s="5" t="s">
        <v>4</v>
      </c>
      <c r="I3329" s="5">
        <v>54</v>
      </c>
      <c r="J3329" s="5">
        <v>56</v>
      </c>
      <c r="K3329" s="5">
        <v>51</v>
      </c>
      <c r="L3329" s="5">
        <v>58</v>
      </c>
      <c r="M3329" s="5">
        <v>56</v>
      </c>
      <c r="N3329" s="5">
        <v>40</v>
      </c>
      <c r="O3329" s="5">
        <v>40</v>
      </c>
      <c r="P3329" s="5"/>
      <c r="Q3329" s="5"/>
      <c r="R3329" s="5"/>
      <c r="S3329" s="5"/>
      <c r="T3329" s="5">
        <v>355</v>
      </c>
      <c r="U3329" s="5">
        <v>7</v>
      </c>
      <c r="V3329" s="5">
        <v>51</v>
      </c>
      <c r="W3329" s="5">
        <v>99</v>
      </c>
      <c r="X3329" s="5" t="s">
        <v>63</v>
      </c>
      <c r="Y3329" s="5" t="s">
        <v>63</v>
      </c>
      <c r="Z3329" s="5" t="s">
        <v>62</v>
      </c>
      <c r="AA3329" s="5" t="s">
        <v>62</v>
      </c>
      <c r="AB3329" s="5" t="s">
        <v>63</v>
      </c>
      <c r="AC3329" s="5" t="s">
        <v>64</v>
      </c>
      <c r="AD3329" s="5" t="s">
        <v>62</v>
      </c>
      <c r="AE3329" s="5" t="s">
        <v>62</v>
      </c>
      <c r="AF3329" s="5" t="s">
        <v>64</v>
      </c>
      <c r="AG3329" s="5" t="s">
        <v>64</v>
      </c>
      <c r="AH3329" s="5" t="s">
        <v>64</v>
      </c>
      <c r="AI3329" s="5" t="s">
        <v>64</v>
      </c>
      <c r="AJ3329" s="5" t="s">
        <v>64</v>
      </c>
      <c r="AK3329" s="5" t="s">
        <v>64</v>
      </c>
      <c r="AL3329" s="5" t="s">
        <v>64</v>
      </c>
      <c r="AM3329" s="5" t="s">
        <v>64</v>
      </c>
      <c r="AN3329" s="5" t="s">
        <v>64</v>
      </c>
      <c r="AO3329" s="5" t="s">
        <v>63</v>
      </c>
      <c r="AP3329" s="5" t="s">
        <v>63</v>
      </c>
      <c r="AQ3329" s="5" t="s">
        <v>63</v>
      </c>
      <c r="AR3329" s="5" t="s">
        <v>72</v>
      </c>
      <c r="AS3329" s="5" t="s">
        <v>65</v>
      </c>
      <c r="AT3329" s="5" t="s">
        <v>66</v>
      </c>
      <c r="AU3329" s="5" t="s">
        <v>67</v>
      </c>
      <c r="AV3329" s="5" t="s">
        <v>68</v>
      </c>
      <c r="AW3329" s="5" t="s">
        <v>65</v>
      </c>
      <c r="AX3329" s="5" t="s">
        <v>69</v>
      </c>
      <c r="AY3329" s="5">
        <v>22.1</v>
      </c>
      <c r="AZ3329" s="5">
        <v>79.3</v>
      </c>
    </row>
    <row r="3330" spans="1:52">
      <c r="A3330" s="5">
        <v>71</v>
      </c>
      <c r="B3330" s="5" t="s">
        <v>3316</v>
      </c>
      <c r="C3330" s="6">
        <v>300</v>
      </c>
      <c r="D3330" s="5" t="s">
        <v>3317</v>
      </c>
      <c r="E3330" s="5" t="str">
        <f>VLOOKUP(B3330,Region!$A$1:$B$76,2,FALSE)</f>
        <v>Region_5</v>
      </c>
      <c r="F3330" s="5" t="str">
        <f>VLOOKUP(D3330,'Used to Match Zip By Sch Name'!$A$2:$E$4714,5,FALSE)</f>
        <v>32835-7642</v>
      </c>
      <c r="G3330" s="5" t="e">
        <f>VLOOKUP(D3330,public_school_report!$D$1:$CI$3651,84,FALSE)</f>
        <v>#N/A</v>
      </c>
      <c r="H3330" s="5"/>
      <c r="I3330" s="5">
        <v>65</v>
      </c>
      <c r="J3330" s="5">
        <v>55</v>
      </c>
      <c r="K3330" s="5">
        <v>45</v>
      </c>
      <c r="L3330" s="5">
        <v>38</v>
      </c>
      <c r="M3330" s="5">
        <v>32</v>
      </c>
      <c r="N3330" s="5">
        <v>26</v>
      </c>
      <c r="O3330" s="5">
        <v>60</v>
      </c>
      <c r="P3330" s="5"/>
      <c r="Q3330" s="5"/>
      <c r="R3330" s="5"/>
      <c r="S3330" s="5"/>
      <c r="T3330" s="5">
        <v>321</v>
      </c>
      <c r="U3330" s="5">
        <v>7</v>
      </c>
      <c r="V3330" s="5">
        <v>46</v>
      </c>
      <c r="W3330" s="5">
        <v>97</v>
      </c>
      <c r="X3330" s="5" t="s">
        <v>63</v>
      </c>
      <c r="Y3330" s="5" t="s">
        <v>63</v>
      </c>
      <c r="Z3330" s="5" t="s">
        <v>63</v>
      </c>
      <c r="AA3330" s="5" t="s">
        <v>63</v>
      </c>
      <c r="AB3330" s="5" t="s">
        <v>62</v>
      </c>
      <c r="AC3330" s="5" t="s">
        <v>62</v>
      </c>
      <c r="AD3330" s="5" t="s">
        <v>63</v>
      </c>
      <c r="AE3330" s="5" t="s">
        <v>63</v>
      </c>
      <c r="AF3330" s="5" t="s">
        <v>66</v>
      </c>
      <c r="AG3330" s="5" t="s">
        <v>66</v>
      </c>
      <c r="AH3330" s="5" t="s">
        <v>66</v>
      </c>
      <c r="AI3330" s="5" t="s">
        <v>66</v>
      </c>
      <c r="AJ3330" s="5" t="s">
        <v>66</v>
      </c>
      <c r="AK3330" s="5" t="s">
        <v>66</v>
      </c>
      <c r="AL3330" s="5" t="s">
        <v>66</v>
      </c>
      <c r="AM3330" s="5" t="s">
        <v>66</v>
      </c>
      <c r="AN3330" s="5" t="s">
        <v>66</v>
      </c>
      <c r="AO3330" s="5" t="s">
        <v>66</v>
      </c>
      <c r="AP3330" s="5" t="s">
        <v>66</v>
      </c>
      <c r="AQ3330" s="5" t="s">
        <v>66</v>
      </c>
      <c r="AR3330" s="5" t="s">
        <v>66</v>
      </c>
      <c r="AS3330" s="5" t="s">
        <v>65</v>
      </c>
      <c r="AT3330" s="5" t="s">
        <v>66</v>
      </c>
      <c r="AU3330" s="5" t="s">
        <v>67</v>
      </c>
      <c r="AV3330" s="5" t="s">
        <v>67</v>
      </c>
      <c r="AW3330" s="5" t="s">
        <v>65</v>
      </c>
      <c r="AX3330" s="5" t="s">
        <v>69</v>
      </c>
      <c r="AY3330" s="5">
        <v>48.6</v>
      </c>
      <c r="AZ3330" s="5">
        <v>46.6</v>
      </c>
    </row>
    <row r="3331" spans="1:52">
      <c r="A3331" s="5">
        <v>71</v>
      </c>
      <c r="B3331" s="5" t="s">
        <v>3316</v>
      </c>
      <c r="C3331" s="6">
        <v>400</v>
      </c>
      <c r="D3331" s="5" t="s">
        <v>3318</v>
      </c>
      <c r="E3331" s="5" t="str">
        <f>VLOOKUP(B3331,Region!$A$1:$B$76,2,FALSE)</f>
        <v>Region_5</v>
      </c>
      <c r="F3331" s="5" t="str">
        <f>VLOOKUP(D3331,'Used to Match Zip By Sch Name'!$A$2:$E$4714,5,FALSE)</f>
        <v>32835-7642</v>
      </c>
      <c r="G3331" s="5" t="e">
        <f>VLOOKUP(D3331,public_school_report!$D$1:$CI$3651,84,FALSE)</f>
        <v>#N/A</v>
      </c>
      <c r="H3331" s="5"/>
      <c r="I3331" s="5">
        <v>71</v>
      </c>
      <c r="J3331" s="5">
        <v>59</v>
      </c>
      <c r="K3331" s="5">
        <v>39</v>
      </c>
      <c r="L3331" s="5">
        <v>53</v>
      </c>
      <c r="M3331" s="5">
        <v>48</v>
      </c>
      <c r="N3331" s="5">
        <v>27</v>
      </c>
      <c r="O3331" s="5">
        <v>81</v>
      </c>
      <c r="P3331" s="5">
        <v>84</v>
      </c>
      <c r="Q3331" s="5"/>
      <c r="R3331" s="5">
        <v>81</v>
      </c>
      <c r="S3331" s="5">
        <v>31</v>
      </c>
      <c r="T3331" s="5">
        <v>574</v>
      </c>
      <c r="U3331" s="5">
        <v>10</v>
      </c>
      <c r="V3331" s="5">
        <v>57</v>
      </c>
      <c r="W3331" s="5">
        <v>97</v>
      </c>
      <c r="X3331" s="5" t="s">
        <v>62</v>
      </c>
      <c r="Y3331" s="5" t="s">
        <v>62</v>
      </c>
      <c r="Z3331" s="5" t="s">
        <v>62</v>
      </c>
      <c r="AA3331" s="5" t="s">
        <v>62</v>
      </c>
      <c r="AB3331" s="5" t="s">
        <v>64</v>
      </c>
      <c r="AC3331" s="5" t="s">
        <v>62</v>
      </c>
      <c r="AD3331" s="5" t="s">
        <v>62</v>
      </c>
      <c r="AE3331" s="5" t="s">
        <v>66</v>
      </c>
      <c r="AF3331" s="5" t="s">
        <v>66</v>
      </c>
      <c r="AG3331" s="5" t="s">
        <v>66</v>
      </c>
      <c r="AH3331" s="5" t="s">
        <v>66</v>
      </c>
      <c r="AI3331" s="5" t="s">
        <v>66</v>
      </c>
      <c r="AJ3331" s="5" t="s">
        <v>66</v>
      </c>
      <c r="AK3331" s="5" t="s">
        <v>66</v>
      </c>
      <c r="AL3331" s="5" t="s">
        <v>66</v>
      </c>
      <c r="AM3331" s="5" t="s">
        <v>66</v>
      </c>
      <c r="AN3331" s="5" t="s">
        <v>66</v>
      </c>
      <c r="AO3331" s="5" t="s">
        <v>66</v>
      </c>
      <c r="AP3331" s="5" t="s">
        <v>66</v>
      </c>
      <c r="AQ3331" s="5" t="s">
        <v>66</v>
      </c>
      <c r="AR3331" s="5" t="s">
        <v>66</v>
      </c>
      <c r="AS3331" s="5" t="s">
        <v>65</v>
      </c>
      <c r="AT3331" s="5" t="s">
        <v>66</v>
      </c>
      <c r="AU3331" s="5" t="s">
        <v>67</v>
      </c>
      <c r="AV3331" s="5" t="s">
        <v>67</v>
      </c>
      <c r="AW3331" s="5" t="s">
        <v>65</v>
      </c>
      <c r="AX3331" s="5" t="s">
        <v>82</v>
      </c>
      <c r="AY3331" s="5">
        <v>40.5</v>
      </c>
      <c r="AZ3331" s="5">
        <v>30.4</v>
      </c>
    </row>
    <row r="3332" spans="1:52">
      <c r="A3332" s="5">
        <v>71</v>
      </c>
      <c r="B3332" s="5" t="s">
        <v>3316</v>
      </c>
      <c r="C3332" s="6">
        <v>801</v>
      </c>
      <c r="D3332" s="5" t="s">
        <v>3319</v>
      </c>
      <c r="E3332" s="5" t="str">
        <f>VLOOKUP(B3332,Region!$A$1:$B$76,2,FALSE)</f>
        <v>Region_5</v>
      </c>
      <c r="F3332" s="5" t="str">
        <f>VLOOKUP(D3332,'Used to Match Zip By Sch Name'!$A$2:$E$4714,5,FALSE)</f>
        <v>32835-7642</v>
      </c>
      <c r="G3332" s="5" t="e">
        <f>VLOOKUP(D3332,public_school_report!$D$1:$CI$3651,84,FALSE)</f>
        <v>#N/A</v>
      </c>
      <c r="H3332" s="5"/>
      <c r="I3332" s="5">
        <v>76</v>
      </c>
      <c r="J3332" s="5">
        <v>61</v>
      </c>
      <c r="K3332" s="5">
        <v>53</v>
      </c>
      <c r="L3332" s="5">
        <v>66</v>
      </c>
      <c r="M3332" s="5">
        <v>56</v>
      </c>
      <c r="N3332" s="5">
        <v>54</v>
      </c>
      <c r="O3332" s="5">
        <v>61</v>
      </c>
      <c r="P3332" s="5">
        <v>78</v>
      </c>
      <c r="Q3332" s="5">
        <v>72</v>
      </c>
      <c r="R3332" s="5"/>
      <c r="S3332" s="5"/>
      <c r="T3332" s="5">
        <v>577</v>
      </c>
      <c r="U3332" s="5">
        <v>9</v>
      </c>
      <c r="V3332" s="5">
        <v>64</v>
      </c>
      <c r="W3332" s="5">
        <v>96</v>
      </c>
      <c r="X3332" s="5" t="s">
        <v>64</v>
      </c>
      <c r="Y3332" s="5" t="s">
        <v>66</v>
      </c>
      <c r="Z3332" s="5" t="s">
        <v>66</v>
      </c>
      <c r="AA3332" s="5" t="s">
        <v>66</v>
      </c>
      <c r="AB3332" s="5" t="s">
        <v>66</v>
      </c>
      <c r="AC3332" s="5" t="s">
        <v>66</v>
      </c>
      <c r="AD3332" s="5" t="s">
        <v>66</v>
      </c>
      <c r="AE3332" s="5" t="s">
        <v>66</v>
      </c>
      <c r="AF3332" s="5" t="s">
        <v>66</v>
      </c>
      <c r="AG3332" s="5" t="s">
        <v>66</v>
      </c>
      <c r="AH3332" s="5" t="s">
        <v>66</v>
      </c>
      <c r="AI3332" s="5" t="s">
        <v>66</v>
      </c>
      <c r="AJ3332" s="5" t="s">
        <v>66</v>
      </c>
      <c r="AK3332" s="5" t="s">
        <v>66</v>
      </c>
      <c r="AL3332" s="5" t="s">
        <v>66</v>
      </c>
      <c r="AM3332" s="5" t="s">
        <v>66</v>
      </c>
      <c r="AN3332" s="5" t="s">
        <v>66</v>
      </c>
      <c r="AO3332" s="5" t="s">
        <v>66</v>
      </c>
      <c r="AP3332" s="5" t="s">
        <v>66</v>
      </c>
      <c r="AQ3332" s="5" t="s">
        <v>66</v>
      </c>
      <c r="AR3332" s="5" t="s">
        <v>66</v>
      </c>
      <c r="AS3332" s="5" t="s">
        <v>65</v>
      </c>
      <c r="AT3332" s="5" t="s">
        <v>66</v>
      </c>
      <c r="AU3332" s="5" t="s">
        <v>67</v>
      </c>
      <c r="AV3332" s="5" t="s">
        <v>68</v>
      </c>
      <c r="AW3332" s="5" t="s">
        <v>65</v>
      </c>
      <c r="AX3332" s="5" t="s">
        <v>78</v>
      </c>
      <c r="AY3332" s="5">
        <v>42.2</v>
      </c>
      <c r="AZ3332" s="5">
        <v>33.900000000000006</v>
      </c>
    </row>
    <row r="3333" spans="1:52">
      <c r="A3333" s="5">
        <v>72</v>
      </c>
      <c r="B3333" s="5" t="s">
        <v>3320</v>
      </c>
      <c r="C3333" s="6">
        <v>11</v>
      </c>
      <c r="D3333" s="5" t="s">
        <v>3321</v>
      </c>
      <c r="E3333" s="5" t="str">
        <f>VLOOKUP(B3333,Region!$A$1:$B$76,2,FALSE)</f>
        <v>Region_5</v>
      </c>
      <c r="F3333" s="5" t="str">
        <f>VLOOKUP(D3333,'Used to Match Zip By Sch Name'!$A$2:$E$4714,5,FALSE)</f>
        <v>33431-6424</v>
      </c>
      <c r="G3333" s="5">
        <f>VLOOKUP(D3333,public_school_report!$D$1:$CI$3651,84,FALSE)</f>
        <v>1101</v>
      </c>
      <c r="H3333" s="5" t="s">
        <v>2</v>
      </c>
      <c r="I3333" s="5">
        <v>93</v>
      </c>
      <c r="J3333" s="5">
        <v>81</v>
      </c>
      <c r="K3333" s="5">
        <v>75</v>
      </c>
      <c r="L3333" s="5">
        <v>92</v>
      </c>
      <c r="M3333" s="5">
        <v>76</v>
      </c>
      <c r="N3333" s="5">
        <v>76</v>
      </c>
      <c r="O3333" s="5">
        <v>88</v>
      </c>
      <c r="P3333" s="5">
        <v>99</v>
      </c>
      <c r="Q3333" s="5">
        <v>90</v>
      </c>
      <c r="R3333" s="5">
        <v>100</v>
      </c>
      <c r="S3333" s="5">
        <v>100</v>
      </c>
      <c r="T3333" s="5">
        <v>970</v>
      </c>
      <c r="U3333" s="5">
        <v>11</v>
      </c>
      <c r="V3333" s="5">
        <v>88</v>
      </c>
      <c r="W3333" s="5">
        <v>100</v>
      </c>
      <c r="X3333" s="5" t="s">
        <v>64</v>
      </c>
      <c r="Y3333" s="5" t="s">
        <v>64</v>
      </c>
      <c r="Z3333" s="5" t="s">
        <v>64</v>
      </c>
      <c r="AA3333" s="5" t="s">
        <v>64</v>
      </c>
      <c r="AB3333" s="5" t="s">
        <v>64</v>
      </c>
      <c r="AC3333" s="5" t="s">
        <v>64</v>
      </c>
      <c r="AD3333" s="5" t="s">
        <v>64</v>
      </c>
      <c r="AE3333" s="5" t="s">
        <v>64</v>
      </c>
      <c r="AF3333" s="5" t="s">
        <v>64</v>
      </c>
      <c r="AG3333" s="5" t="s">
        <v>64</v>
      </c>
      <c r="AH3333" s="5" t="s">
        <v>64</v>
      </c>
      <c r="AI3333" s="5" t="s">
        <v>64</v>
      </c>
      <c r="AJ3333" s="5" t="s">
        <v>64</v>
      </c>
      <c r="AK3333" s="5" t="s">
        <v>64</v>
      </c>
      <c r="AL3333" s="5" t="s">
        <v>64</v>
      </c>
      <c r="AM3333" s="5" t="s">
        <v>64</v>
      </c>
      <c r="AN3333" s="5" t="s">
        <v>64</v>
      </c>
      <c r="AO3333" s="5" t="s">
        <v>64</v>
      </c>
      <c r="AP3333" s="5" t="s">
        <v>64</v>
      </c>
      <c r="AQ3333" s="5" t="s">
        <v>64</v>
      </c>
      <c r="AR3333" s="5" t="s">
        <v>62</v>
      </c>
      <c r="AS3333" s="5" t="s">
        <v>65</v>
      </c>
      <c r="AT3333" s="5" t="s">
        <v>66</v>
      </c>
      <c r="AU3333" s="5" t="s">
        <v>67</v>
      </c>
      <c r="AV3333" s="5" t="s">
        <v>68</v>
      </c>
      <c r="AW3333" s="5" t="s">
        <v>65</v>
      </c>
      <c r="AX3333" s="5" t="s">
        <v>86</v>
      </c>
      <c r="AY3333" s="5">
        <v>56.6</v>
      </c>
      <c r="AZ3333" s="5">
        <v>33</v>
      </c>
    </row>
    <row r="3334" spans="1:52" s="18" customFormat="1">
      <c r="A3334" s="19">
        <v>72</v>
      </c>
      <c r="B3334" s="19" t="s">
        <v>3320</v>
      </c>
      <c r="C3334" s="20">
        <v>20</v>
      </c>
      <c r="D3334" s="19" t="s">
        <v>3322</v>
      </c>
      <c r="E3334" s="5" t="str">
        <f>VLOOKUP(B3334,Region!$A$1:$B$76,2,FALSE)</f>
        <v>Region_5</v>
      </c>
      <c r="F3334" s="5" t="e">
        <f>VLOOKUP(D3334,'Used to Match Zip By Sch Name'!$A$2:$E$4714,5,FALSE)</f>
        <v>#N/A</v>
      </c>
      <c r="G3334" s="5" t="e">
        <f>VLOOKUP(D3334,public_school_report!$D$1:$CI$3651,84,FALSE)</f>
        <v>#N/A</v>
      </c>
      <c r="H3334" s="5"/>
      <c r="I3334" s="19">
        <v>72</v>
      </c>
      <c r="J3334" s="19">
        <v>67</v>
      </c>
      <c r="K3334" s="19">
        <v>56</v>
      </c>
      <c r="L3334" s="19">
        <v>75</v>
      </c>
      <c r="M3334" s="19">
        <v>64</v>
      </c>
      <c r="N3334" s="19">
        <v>47</v>
      </c>
      <c r="O3334" s="19">
        <v>64</v>
      </c>
      <c r="P3334" s="19">
        <v>88</v>
      </c>
      <c r="Q3334" s="19">
        <v>93</v>
      </c>
      <c r="R3334" s="19"/>
      <c r="S3334" s="19"/>
      <c r="T3334" s="19">
        <v>626</v>
      </c>
      <c r="U3334" s="19">
        <v>9</v>
      </c>
      <c r="V3334" s="19">
        <v>70</v>
      </c>
      <c r="W3334" s="19">
        <v>100</v>
      </c>
      <c r="X3334" s="19" t="s">
        <v>64</v>
      </c>
      <c r="Y3334" s="19" t="s">
        <v>64</v>
      </c>
      <c r="Z3334" s="19" t="s">
        <v>64</v>
      </c>
      <c r="AA3334" s="19" t="s">
        <v>64</v>
      </c>
      <c r="AB3334" s="19" t="s">
        <v>64</v>
      </c>
      <c r="AC3334" s="19" t="s">
        <v>64</v>
      </c>
      <c r="AD3334" s="19" t="s">
        <v>64</v>
      </c>
      <c r="AE3334" s="19" t="s">
        <v>64</v>
      </c>
      <c r="AF3334" s="19" t="s">
        <v>64</v>
      </c>
      <c r="AG3334" s="19" t="s">
        <v>64</v>
      </c>
      <c r="AH3334" s="19" t="s">
        <v>64</v>
      </c>
      <c r="AI3334" s="19" t="s">
        <v>66</v>
      </c>
      <c r="AJ3334" s="19" t="s">
        <v>66</v>
      </c>
      <c r="AK3334" s="19" t="s">
        <v>66</v>
      </c>
      <c r="AL3334" s="19" t="s">
        <v>66</v>
      </c>
      <c r="AM3334" s="19" t="s">
        <v>66</v>
      </c>
      <c r="AN3334" s="19" t="s">
        <v>66</v>
      </c>
      <c r="AO3334" s="19" t="s">
        <v>66</v>
      </c>
      <c r="AP3334" s="19" t="s">
        <v>66</v>
      </c>
      <c r="AQ3334" s="19" t="s">
        <v>66</v>
      </c>
      <c r="AR3334" s="19" t="s">
        <v>66</v>
      </c>
      <c r="AS3334" s="19" t="s">
        <v>65</v>
      </c>
      <c r="AT3334" s="19" t="s">
        <v>66</v>
      </c>
      <c r="AU3334" s="19" t="s">
        <v>68</v>
      </c>
      <c r="AV3334" s="19" t="s">
        <v>68</v>
      </c>
      <c r="AW3334" s="19" t="s">
        <v>65</v>
      </c>
      <c r="AX3334" s="19" t="s">
        <v>86</v>
      </c>
      <c r="AY3334" s="19">
        <v>59.9</v>
      </c>
      <c r="AZ3334" s="19">
        <v>50.9</v>
      </c>
    </row>
    <row r="3335" spans="1:52">
      <c r="A3335" s="5">
        <v>73</v>
      </c>
      <c r="B3335" s="5" t="s">
        <v>3323</v>
      </c>
      <c r="C3335" s="6">
        <v>341</v>
      </c>
      <c r="D3335" s="5" t="s">
        <v>3324</v>
      </c>
      <c r="E3335" s="5" t="str">
        <f>VLOOKUP(B3335,Region!$A$1:$B$76,2,FALSE)</f>
        <v>Region_1</v>
      </c>
      <c r="F3335" s="5" t="str">
        <f>VLOOKUP(D3335,'Used to Match Zip By Sch Name'!$A$2:$E$4714,5,FALSE)</f>
        <v>32311-7855</v>
      </c>
      <c r="G3335" s="5">
        <f>VLOOKUP(D3335,public_school_report!$D$1:$CI$3651,84,FALSE)</f>
        <v>1731</v>
      </c>
      <c r="H3335" s="5" t="s">
        <v>2</v>
      </c>
      <c r="I3335" s="5">
        <v>77</v>
      </c>
      <c r="J3335" s="5">
        <v>64</v>
      </c>
      <c r="K3335" s="5">
        <v>56</v>
      </c>
      <c r="L3335" s="5">
        <v>82</v>
      </c>
      <c r="M3335" s="5">
        <v>71</v>
      </c>
      <c r="N3335" s="5">
        <v>63</v>
      </c>
      <c r="O3335" s="5">
        <v>73</v>
      </c>
      <c r="P3335" s="5">
        <v>87</v>
      </c>
      <c r="Q3335" s="5">
        <v>56</v>
      </c>
      <c r="R3335" s="5">
        <v>97</v>
      </c>
      <c r="S3335" s="5">
        <v>67</v>
      </c>
      <c r="T3335" s="5">
        <v>793</v>
      </c>
      <c r="U3335" s="5">
        <v>11</v>
      </c>
      <c r="V3335" s="5">
        <v>72</v>
      </c>
      <c r="W3335" s="5">
        <v>99</v>
      </c>
      <c r="X3335" s="5" t="s">
        <v>64</v>
      </c>
      <c r="Y3335" s="5" t="s">
        <v>64</v>
      </c>
      <c r="Z3335" s="5" t="s">
        <v>64</v>
      </c>
      <c r="AA3335" s="5" t="s">
        <v>64</v>
      </c>
      <c r="AB3335" s="5" t="s">
        <v>64</v>
      </c>
      <c r="AC3335" s="5" t="s">
        <v>64</v>
      </c>
      <c r="AD3335" s="5" t="s">
        <v>64</v>
      </c>
      <c r="AE3335" s="5" t="s">
        <v>64</v>
      </c>
      <c r="AF3335" s="5" t="s">
        <v>64</v>
      </c>
      <c r="AG3335" s="5" t="s">
        <v>64</v>
      </c>
      <c r="AH3335" s="5" t="s">
        <v>64</v>
      </c>
      <c r="AI3335" s="5" t="s">
        <v>64</v>
      </c>
      <c r="AJ3335" s="5" t="s">
        <v>64</v>
      </c>
      <c r="AK3335" s="5" t="s">
        <v>64</v>
      </c>
      <c r="AL3335" s="5" t="s">
        <v>64</v>
      </c>
      <c r="AM3335" s="5" t="s">
        <v>64</v>
      </c>
      <c r="AN3335" s="5" t="s">
        <v>64</v>
      </c>
      <c r="AO3335" s="5" t="s">
        <v>64</v>
      </c>
      <c r="AP3335" s="5" t="s">
        <v>64</v>
      </c>
      <c r="AQ3335" s="5" t="s">
        <v>64</v>
      </c>
      <c r="AR3335" s="5" t="s">
        <v>62</v>
      </c>
      <c r="AS3335" s="5" t="s">
        <v>65</v>
      </c>
      <c r="AT3335" s="5" t="s">
        <v>66</v>
      </c>
      <c r="AU3335" s="5" t="s">
        <v>68</v>
      </c>
      <c r="AV3335" s="5" t="s">
        <v>68</v>
      </c>
      <c r="AW3335" s="5" t="s">
        <v>65</v>
      </c>
      <c r="AX3335" s="5" t="s">
        <v>86</v>
      </c>
      <c r="AY3335" s="5">
        <v>52.4</v>
      </c>
      <c r="AZ3335" s="5">
        <v>29.8</v>
      </c>
    </row>
    <row r="3336" spans="1:52">
      <c r="A3336" s="7">
        <v>73</v>
      </c>
      <c r="B3336" s="7" t="s">
        <v>3323</v>
      </c>
      <c r="C3336" s="8">
        <v>351</v>
      </c>
      <c r="D3336" s="7" t="s">
        <v>3325</v>
      </c>
      <c r="E3336" s="5" t="str">
        <f>VLOOKUP(B3336,Region!$A$1:$B$76,2,FALSE)</f>
        <v>Region_1</v>
      </c>
      <c r="F3336" s="5" t="str">
        <f>VLOOKUP(D3336,'Used to Match Zip By Sch Name'!$A$2:$E$4714,5,FALSE)</f>
        <v>33029-4003</v>
      </c>
      <c r="G3336" s="5">
        <f>VLOOKUP(D3336,public_school_report!$D$1:$CI$3651,84,FALSE)</f>
        <v>679</v>
      </c>
      <c r="H3336" s="5" t="s">
        <v>4</v>
      </c>
      <c r="I3336" s="7">
        <v>85</v>
      </c>
      <c r="J3336" s="7">
        <v>74</v>
      </c>
      <c r="K3336" s="7">
        <v>61</v>
      </c>
      <c r="L3336" s="7">
        <v>88</v>
      </c>
      <c r="M3336" s="7">
        <v>79</v>
      </c>
      <c r="N3336" s="7">
        <v>71</v>
      </c>
      <c r="O3336" s="7">
        <v>69</v>
      </c>
      <c r="P3336" s="7"/>
      <c r="Q3336" s="7"/>
      <c r="R3336" s="7"/>
      <c r="S3336" s="7"/>
      <c r="T3336" s="7">
        <v>527</v>
      </c>
      <c r="U3336" s="7">
        <v>7</v>
      </c>
      <c r="V3336" s="7">
        <v>75</v>
      </c>
      <c r="W3336" s="7">
        <v>100</v>
      </c>
      <c r="X3336" s="7" t="s">
        <v>64</v>
      </c>
      <c r="Y3336" s="7" t="s">
        <v>64</v>
      </c>
      <c r="Z3336" s="7" t="s">
        <v>64</v>
      </c>
      <c r="AA3336" s="7" t="s">
        <v>64</v>
      </c>
      <c r="AB3336" s="7" t="s">
        <v>64</v>
      </c>
      <c r="AC3336" s="7" t="s">
        <v>64</v>
      </c>
      <c r="AD3336" s="7" t="s">
        <v>64</v>
      </c>
      <c r="AE3336" s="7" t="s">
        <v>64</v>
      </c>
      <c r="AF3336" s="7" t="s">
        <v>64</v>
      </c>
      <c r="AG3336" s="7" t="s">
        <v>64</v>
      </c>
      <c r="AH3336" s="7" t="s">
        <v>64</v>
      </c>
      <c r="AI3336" s="7" t="s">
        <v>64</v>
      </c>
      <c r="AJ3336" s="7" t="s">
        <v>64</v>
      </c>
      <c r="AK3336" s="7" t="s">
        <v>64</v>
      </c>
      <c r="AL3336" s="7" t="s">
        <v>64</v>
      </c>
      <c r="AM3336" s="7" t="s">
        <v>64</v>
      </c>
      <c r="AN3336" s="7" t="s">
        <v>66</v>
      </c>
      <c r="AO3336" s="7" t="s">
        <v>66</v>
      </c>
      <c r="AP3336" s="7" t="s">
        <v>66</v>
      </c>
      <c r="AQ3336" s="7" t="s">
        <v>66</v>
      </c>
      <c r="AR3336" s="7" t="s">
        <v>66</v>
      </c>
      <c r="AS3336" s="7" t="s">
        <v>65</v>
      </c>
      <c r="AT3336" s="7" t="s">
        <v>66</v>
      </c>
      <c r="AU3336" s="7" t="s">
        <v>68</v>
      </c>
      <c r="AV3336" s="7" t="s">
        <v>67</v>
      </c>
      <c r="AW3336" s="7" t="s">
        <v>65</v>
      </c>
      <c r="AX3336" s="7" t="s">
        <v>69</v>
      </c>
      <c r="AY3336" s="7">
        <v>79</v>
      </c>
      <c r="AZ3336" s="7">
        <v>34.799999999999997</v>
      </c>
    </row>
    <row r="3337" spans="1:52" s="23" customFormat="1" ht="12.75">
      <c r="A3337" s="21">
        <v>74</v>
      </c>
      <c r="B3337" s="21" t="s">
        <v>3326</v>
      </c>
      <c r="C3337" s="22">
        <v>351</v>
      </c>
      <c r="D3337" s="21" t="s">
        <v>3327</v>
      </c>
      <c r="E3337" s="5" t="str">
        <f>VLOOKUP(B3337,Region!$A$1:$B$76,2,FALSE)</f>
        <v>Region_1</v>
      </c>
      <c r="F3337" s="5" t="e">
        <f>VLOOKUP(D3337,'Used to Match Zip By Sch Name'!$A$2:$E$4714,5,FALSE)</f>
        <v>#N/A</v>
      </c>
      <c r="G3337" s="5">
        <f>VLOOKUP(D3337,public_school_report!$D$1:$CI$3651,84,FALSE)</f>
        <v>484</v>
      </c>
      <c r="H3337" s="5" t="s">
        <v>6</v>
      </c>
      <c r="I3337" s="21">
        <v>47</v>
      </c>
      <c r="J3337" s="21">
        <v>51</v>
      </c>
      <c r="K3337" s="21">
        <v>54</v>
      </c>
      <c r="L3337" s="21">
        <v>36</v>
      </c>
      <c r="M3337" s="21">
        <v>30</v>
      </c>
      <c r="N3337" s="21">
        <v>35</v>
      </c>
      <c r="O3337" s="21">
        <v>33</v>
      </c>
      <c r="P3337" s="21">
        <v>61</v>
      </c>
      <c r="Q3337" s="21">
        <v>35</v>
      </c>
      <c r="R3337" s="21">
        <v>94</v>
      </c>
      <c r="S3337" s="21">
        <v>18</v>
      </c>
      <c r="T3337" s="21">
        <v>494</v>
      </c>
      <c r="U3337" s="21">
        <v>11</v>
      </c>
      <c r="V3337" s="21">
        <v>45</v>
      </c>
      <c r="W3337" s="21">
        <v>99</v>
      </c>
      <c r="X3337" s="21" t="s">
        <v>63</v>
      </c>
      <c r="Y3337" s="21" t="s">
        <v>63</v>
      </c>
      <c r="Z3337" s="21" t="s">
        <v>63</v>
      </c>
      <c r="AA3337" s="21" t="s">
        <v>62</v>
      </c>
      <c r="AB3337" s="21" t="s">
        <v>63</v>
      </c>
      <c r="AC3337" s="21" t="s">
        <v>63</v>
      </c>
      <c r="AD3337" s="21" t="s">
        <v>63</v>
      </c>
      <c r="AE3337" s="21" t="s">
        <v>72</v>
      </c>
      <c r="AF3337" s="21" t="s">
        <v>63</v>
      </c>
      <c r="AG3337" s="21" t="s">
        <v>63</v>
      </c>
      <c r="AH3337" s="21" t="s">
        <v>72</v>
      </c>
      <c r="AI3337" s="21" t="s">
        <v>63</v>
      </c>
      <c r="AJ3337" s="21" t="s">
        <v>73</v>
      </c>
      <c r="AK3337" s="21" t="s">
        <v>63</v>
      </c>
      <c r="AL3337" s="21" t="s">
        <v>72</v>
      </c>
      <c r="AM3337" s="21" t="s">
        <v>72</v>
      </c>
      <c r="AN3337" s="21" t="s">
        <v>63</v>
      </c>
      <c r="AO3337" s="21" t="s">
        <v>63</v>
      </c>
      <c r="AP3337" s="21" t="s">
        <v>72</v>
      </c>
      <c r="AQ3337" s="21" t="s">
        <v>72</v>
      </c>
      <c r="AR3337" s="21" t="s">
        <v>72</v>
      </c>
      <c r="AS3337" s="21" t="s">
        <v>65</v>
      </c>
      <c r="AT3337" s="21" t="s">
        <v>66</v>
      </c>
      <c r="AU3337" s="21" t="s">
        <v>67</v>
      </c>
      <c r="AV3337" s="21" t="s">
        <v>68</v>
      </c>
      <c r="AW3337" s="21" t="s">
        <v>65</v>
      </c>
      <c r="AX3337" s="21" t="s">
        <v>86</v>
      </c>
      <c r="AY3337" s="21">
        <v>99.5</v>
      </c>
      <c r="AZ3337" s="21">
        <v>100</v>
      </c>
    </row>
    <row r="3338" spans="1:52" s="17" customFormat="1" ht="12.75">
      <c r="A3338" s="9">
        <v>75</v>
      </c>
      <c r="B3338" s="9" t="s">
        <v>3328</v>
      </c>
      <c r="C3338" s="10">
        <v>391</v>
      </c>
      <c r="D3338" s="9" t="s">
        <v>3329</v>
      </c>
      <c r="E3338" s="5" t="str">
        <f>VLOOKUP(B3338,Region!$A$1:$B$76,2,FALSE)</f>
        <v>Region_2</v>
      </c>
      <c r="F3338" s="5" t="str">
        <f>VLOOKUP(D3338,'Used to Match Zip By Sch Name'!$A$2:$E$4714,5,FALSE)</f>
        <v>32601-7845</v>
      </c>
      <c r="G3338" s="5">
        <f>VLOOKUP(D3338,public_school_report!$D$1:$CI$3651,84,FALSE)</f>
        <v>1145</v>
      </c>
      <c r="H3338" s="5" t="s">
        <v>2</v>
      </c>
      <c r="I3338" s="9">
        <v>73</v>
      </c>
      <c r="J3338" s="9">
        <v>59</v>
      </c>
      <c r="K3338" s="9">
        <v>46</v>
      </c>
      <c r="L3338" s="9">
        <v>67</v>
      </c>
      <c r="M3338" s="9">
        <v>57</v>
      </c>
      <c r="N3338" s="9">
        <v>47</v>
      </c>
      <c r="O3338" s="9">
        <v>71</v>
      </c>
      <c r="P3338" s="9">
        <v>82</v>
      </c>
      <c r="Q3338" s="9">
        <v>70</v>
      </c>
      <c r="R3338" s="9">
        <v>99</v>
      </c>
      <c r="S3338" s="9">
        <v>55</v>
      </c>
      <c r="T3338" s="9">
        <v>726</v>
      </c>
      <c r="U3338" s="9">
        <v>11</v>
      </c>
      <c r="V3338" s="9">
        <v>66</v>
      </c>
      <c r="W3338" s="9">
        <v>99</v>
      </c>
      <c r="X3338" s="9" t="s">
        <v>64</v>
      </c>
      <c r="Y3338" s="9" t="s">
        <v>64</v>
      </c>
      <c r="Z3338" s="9" t="s">
        <v>64</v>
      </c>
      <c r="AA3338" s="9" t="s">
        <v>64</v>
      </c>
      <c r="AB3338" s="9" t="s">
        <v>64</v>
      </c>
      <c r="AC3338" s="9" t="s">
        <v>64</v>
      </c>
      <c r="AD3338" s="9" t="s">
        <v>64</v>
      </c>
      <c r="AE3338" s="9" t="s">
        <v>64</v>
      </c>
      <c r="AF3338" s="9" t="s">
        <v>64</v>
      </c>
      <c r="AG3338" s="9" t="s">
        <v>64</v>
      </c>
      <c r="AH3338" s="9" t="s">
        <v>64</v>
      </c>
      <c r="AI3338" s="9" t="s">
        <v>64</v>
      </c>
      <c r="AJ3338" s="9" t="s">
        <v>64</v>
      </c>
      <c r="AK3338" s="9" t="s">
        <v>64</v>
      </c>
      <c r="AL3338" s="9" t="s">
        <v>64</v>
      </c>
      <c r="AM3338" s="9" t="s">
        <v>64</v>
      </c>
      <c r="AN3338" s="9" t="s">
        <v>64</v>
      </c>
      <c r="AO3338" s="9" t="s">
        <v>64</v>
      </c>
      <c r="AP3338" s="9" t="s">
        <v>62</v>
      </c>
      <c r="AQ3338" s="9" t="s">
        <v>62</v>
      </c>
      <c r="AR3338" s="9" t="s">
        <v>62</v>
      </c>
      <c r="AS3338" s="9" t="s">
        <v>65</v>
      </c>
      <c r="AT3338" s="9" t="s">
        <v>66</v>
      </c>
      <c r="AU3338" s="9" t="s">
        <v>67</v>
      </c>
      <c r="AV3338" s="9" t="s">
        <v>68</v>
      </c>
      <c r="AW3338" s="9" t="s">
        <v>65</v>
      </c>
      <c r="AX3338" s="9" t="s">
        <v>86</v>
      </c>
      <c r="AY3338" s="9">
        <v>54.6</v>
      </c>
      <c r="AZ3338" s="9">
        <v>37.200000000000003</v>
      </c>
    </row>
    <row r="3339" spans="1:52" s="23" customFormat="1" ht="12.75">
      <c r="A3339" s="21">
        <v>91</v>
      </c>
      <c r="B3339" s="21" t="s">
        <v>3330</v>
      </c>
      <c r="C3339" s="22">
        <v>7001</v>
      </c>
      <c r="D3339" s="21" t="s">
        <v>3331</v>
      </c>
      <c r="E3339" s="5" t="str">
        <f>VLOOKUP(B3339,Region!$A$1:$B$76,2,FALSE)</f>
        <v>Region_5</v>
      </c>
      <c r="F3339" s="5" t="e">
        <f>VLOOKUP(D3339,'Used to Match Zip By Sch Name'!$A$2:$E$4714,5,FALSE)</f>
        <v>#N/A</v>
      </c>
      <c r="G3339" s="5" t="e">
        <f>VLOOKUP(D3339,public_school_report!$D$1:$CI$3651,84,FALSE)</f>
        <v>#N/A</v>
      </c>
      <c r="H3339" s="5"/>
      <c r="I3339" s="21">
        <v>83</v>
      </c>
      <c r="J3339" s="21">
        <v>71</v>
      </c>
      <c r="K3339" s="21"/>
      <c r="L3339" s="21">
        <v>63</v>
      </c>
      <c r="M3339" s="21">
        <v>65</v>
      </c>
      <c r="N3339" s="21"/>
      <c r="O3339" s="21">
        <v>70</v>
      </c>
      <c r="P3339" s="21"/>
      <c r="Q3339" s="21"/>
      <c r="R3339" s="21"/>
      <c r="S3339" s="21"/>
      <c r="T3339" s="21">
        <v>352</v>
      </c>
      <c r="U3339" s="21">
        <v>5</v>
      </c>
      <c r="V3339" s="21">
        <v>70</v>
      </c>
      <c r="W3339" s="21">
        <v>90</v>
      </c>
      <c r="X3339" s="21" t="s">
        <v>64</v>
      </c>
      <c r="Y3339" s="21" t="s">
        <v>66</v>
      </c>
      <c r="Z3339" s="21" t="s">
        <v>66</v>
      </c>
      <c r="AA3339" s="21" t="s">
        <v>66</v>
      </c>
      <c r="AB3339" s="21" t="s">
        <v>66</v>
      </c>
      <c r="AC3339" s="21" t="s">
        <v>66</v>
      </c>
      <c r="AD3339" s="21" t="s">
        <v>66</v>
      </c>
      <c r="AE3339" s="21" t="s">
        <v>66</v>
      </c>
      <c r="AF3339" s="21" t="s">
        <v>66</v>
      </c>
      <c r="AG3339" s="21" t="s">
        <v>122</v>
      </c>
      <c r="AH3339" s="21" t="s">
        <v>66</v>
      </c>
      <c r="AI3339" s="21" t="s">
        <v>66</v>
      </c>
      <c r="AJ3339" s="21" t="s">
        <v>66</v>
      </c>
      <c r="AK3339" s="21" t="s">
        <v>66</v>
      </c>
      <c r="AL3339" s="21" t="s">
        <v>66</v>
      </c>
      <c r="AM3339" s="21" t="s">
        <v>66</v>
      </c>
      <c r="AN3339" s="21" t="s">
        <v>66</v>
      </c>
      <c r="AO3339" s="21" t="s">
        <v>66</v>
      </c>
      <c r="AP3339" s="21" t="s">
        <v>66</v>
      </c>
      <c r="AQ3339" s="21" t="s">
        <v>66</v>
      </c>
      <c r="AR3339" s="21" t="s">
        <v>66</v>
      </c>
      <c r="AS3339" s="21" t="s">
        <v>65</v>
      </c>
      <c r="AT3339" s="21" t="s">
        <v>66</v>
      </c>
      <c r="AU3339" s="21" t="s">
        <v>67</v>
      </c>
      <c r="AV3339" s="21" t="s">
        <v>67</v>
      </c>
      <c r="AW3339" s="21" t="s">
        <v>65</v>
      </c>
      <c r="AX3339" s="21" t="s">
        <v>86</v>
      </c>
      <c r="AY3339" s="21"/>
      <c r="AZ3339" s="21"/>
    </row>
    <row r="3340" spans="1:52" s="23" customFormat="1" ht="12.95" customHeight="1">
      <c r="A3340" s="21">
        <v>93</v>
      </c>
      <c r="B3340" s="21" t="s">
        <v>3332</v>
      </c>
      <c r="C3340" s="22">
        <v>7001</v>
      </c>
      <c r="D3340" s="21" t="s">
        <v>3333</v>
      </c>
      <c r="E3340" s="5" t="e">
        <f>VLOOKUP(B3340,Region!$A$1:$B$76,2,FALSE)</f>
        <v>#N/A</v>
      </c>
      <c r="F3340" s="5" t="e">
        <f>VLOOKUP(D3340,'Used to Match Zip By Sch Name'!$A$2:$E$4714,5,FALSE)</f>
        <v>#N/A</v>
      </c>
      <c r="G3340" s="5" t="e">
        <f>VLOOKUP(D3340,public_school_report!$D$1:$CI$3651,84,FALSE)</f>
        <v>#N/A</v>
      </c>
      <c r="H3340" s="5"/>
      <c r="I3340" s="21">
        <v>72</v>
      </c>
      <c r="J3340" s="21">
        <v>62</v>
      </c>
      <c r="K3340" s="21">
        <v>54</v>
      </c>
      <c r="L3340" s="21">
        <v>59</v>
      </c>
      <c r="M3340" s="21">
        <v>55</v>
      </c>
      <c r="N3340" s="21">
        <v>47</v>
      </c>
      <c r="O3340" s="21">
        <v>57</v>
      </c>
      <c r="P3340" s="21">
        <v>73</v>
      </c>
      <c r="Q3340" s="21">
        <v>40</v>
      </c>
      <c r="R3340" s="21"/>
      <c r="S3340" s="21"/>
      <c r="T3340" s="21">
        <v>519</v>
      </c>
      <c r="U3340" s="21">
        <v>9</v>
      </c>
      <c r="V3340" s="21">
        <v>58</v>
      </c>
      <c r="W3340" s="21">
        <v>95</v>
      </c>
      <c r="X3340" s="21" t="s">
        <v>62</v>
      </c>
      <c r="Y3340" s="21" t="s">
        <v>62</v>
      </c>
      <c r="Z3340" s="21" t="s">
        <v>62</v>
      </c>
      <c r="AA3340" s="21" t="s">
        <v>62</v>
      </c>
      <c r="AB3340" s="21" t="s">
        <v>66</v>
      </c>
      <c r="AC3340" s="21" t="s">
        <v>63</v>
      </c>
      <c r="AD3340" s="21" t="s">
        <v>72</v>
      </c>
      <c r="AE3340" s="21" t="s">
        <v>63</v>
      </c>
      <c r="AF3340" s="21" t="s">
        <v>62</v>
      </c>
      <c r="AG3340" s="21" t="s">
        <v>64</v>
      </c>
      <c r="AH3340" s="21" t="s">
        <v>66</v>
      </c>
      <c r="AI3340" s="21" t="s">
        <v>66</v>
      </c>
      <c r="AJ3340" s="21" t="s">
        <v>66</v>
      </c>
      <c r="AK3340" s="21" t="s">
        <v>66</v>
      </c>
      <c r="AL3340" s="21" t="s">
        <v>66</v>
      </c>
      <c r="AM3340" s="21" t="s">
        <v>66</v>
      </c>
      <c r="AN3340" s="21" t="s">
        <v>66</v>
      </c>
      <c r="AO3340" s="21" t="s">
        <v>66</v>
      </c>
      <c r="AP3340" s="21" t="s">
        <v>66</v>
      </c>
      <c r="AQ3340" s="21" t="s">
        <v>66</v>
      </c>
      <c r="AR3340" s="21" t="s">
        <v>66</v>
      </c>
      <c r="AS3340" s="21" t="s">
        <v>65</v>
      </c>
      <c r="AT3340" s="21" t="s">
        <v>66</v>
      </c>
      <c r="AU3340" s="21" t="s">
        <v>67</v>
      </c>
      <c r="AV3340" s="21" t="s">
        <v>67</v>
      </c>
      <c r="AW3340" s="21" t="s">
        <v>65</v>
      </c>
      <c r="AX3340" s="21" t="s">
        <v>86</v>
      </c>
      <c r="AY3340" s="21"/>
      <c r="AZ3340" s="21"/>
    </row>
    <row r="3341" spans="1:52" s="23" customFormat="1" ht="12.95" customHeight="1">
      <c r="A3341" s="21">
        <v>95</v>
      </c>
      <c r="B3341" s="21" t="s">
        <v>3334</v>
      </c>
      <c r="C3341" s="22">
        <v>7001</v>
      </c>
      <c r="D3341" s="21" t="s">
        <v>3335</v>
      </c>
      <c r="E3341" s="5" t="e">
        <f>VLOOKUP(B3341,Region!$A$1:$B$76,2,FALSE)</f>
        <v>#N/A</v>
      </c>
      <c r="F3341" s="5" t="e">
        <f>VLOOKUP(D3341,'Used to Match Zip By Sch Name'!$A$2:$E$4714,5,FALSE)</f>
        <v>#N/A</v>
      </c>
      <c r="G3341" s="5" t="e">
        <f>VLOOKUP(D3341,public_school_report!$D$1:$CI$3651,84,FALSE)</f>
        <v>#N/A</v>
      </c>
      <c r="H3341" s="5"/>
      <c r="I3341" s="21">
        <v>67</v>
      </c>
      <c r="J3341" s="21">
        <v>67</v>
      </c>
      <c r="K3341" s="21"/>
      <c r="L3341" s="21">
        <v>52</v>
      </c>
      <c r="M3341" s="21">
        <v>56</v>
      </c>
      <c r="N3341" s="21"/>
      <c r="O3341" s="21">
        <v>79</v>
      </c>
      <c r="P3341" s="21">
        <v>92</v>
      </c>
      <c r="Q3341" s="21"/>
      <c r="R3341" s="21"/>
      <c r="S3341" s="21"/>
      <c r="T3341" s="21">
        <v>413</v>
      </c>
      <c r="U3341" s="21">
        <v>6</v>
      </c>
      <c r="V3341" s="21">
        <v>69</v>
      </c>
      <c r="W3341" s="21">
        <v>87</v>
      </c>
      <c r="X3341" s="21" t="s">
        <v>64</v>
      </c>
      <c r="Y3341" s="21" t="s">
        <v>66</v>
      </c>
      <c r="Z3341" s="21" t="s">
        <v>66</v>
      </c>
      <c r="AA3341" s="21" t="s">
        <v>66</v>
      </c>
      <c r="AB3341" s="21" t="s">
        <v>66</v>
      </c>
      <c r="AC3341" s="21" t="s">
        <v>66</v>
      </c>
      <c r="AD3341" s="21" t="s">
        <v>66</v>
      </c>
      <c r="AE3341" s="21" t="s">
        <v>66</v>
      </c>
      <c r="AF3341" s="21" t="s">
        <v>66</v>
      </c>
      <c r="AG3341" s="21" t="s">
        <v>66</v>
      </c>
      <c r="AH3341" s="21" t="s">
        <v>66</v>
      </c>
      <c r="AI3341" s="21" t="s">
        <v>66</v>
      </c>
      <c r="AJ3341" s="21" t="s">
        <v>66</v>
      </c>
      <c r="AK3341" s="21" t="s">
        <v>66</v>
      </c>
      <c r="AL3341" s="21" t="s">
        <v>66</v>
      </c>
      <c r="AM3341" s="21" t="s">
        <v>66</v>
      </c>
      <c r="AN3341" s="21" t="s">
        <v>66</v>
      </c>
      <c r="AO3341" s="21" t="s">
        <v>66</v>
      </c>
      <c r="AP3341" s="21" t="s">
        <v>66</v>
      </c>
      <c r="AQ3341" s="21" t="s">
        <v>66</v>
      </c>
      <c r="AR3341" s="21" t="s">
        <v>66</v>
      </c>
      <c r="AS3341" s="21" t="s">
        <v>65</v>
      </c>
      <c r="AT3341" s="21" t="s">
        <v>66</v>
      </c>
      <c r="AU3341" s="21" t="s">
        <v>67</v>
      </c>
      <c r="AV3341" s="21" t="s">
        <v>67</v>
      </c>
      <c r="AW3341" s="21" t="s">
        <v>65</v>
      </c>
      <c r="AX3341" s="21" t="s">
        <v>86</v>
      </c>
      <c r="AY3341" s="21"/>
      <c r="AZ3341" s="21"/>
    </row>
    <row r="3342" spans="1:52" s="23" customFormat="1" ht="12.95" customHeight="1">
      <c r="A3342" s="21">
        <v>97</v>
      </c>
      <c r="B3342" s="21" t="s">
        <v>3336</v>
      </c>
      <c r="C3342" s="22">
        <v>7001</v>
      </c>
      <c r="D3342" s="21" t="s">
        <v>3337</v>
      </c>
      <c r="E3342" s="5" t="e">
        <f>VLOOKUP(B3342,Region!$A$1:$B$76,2,FALSE)</f>
        <v>#N/A</v>
      </c>
      <c r="F3342" s="5" t="e">
        <f>VLOOKUP(D3342,'Used to Match Zip By Sch Name'!$A$2:$E$4714,5,FALSE)</f>
        <v>#N/A</v>
      </c>
      <c r="G3342" s="5" t="e">
        <f>VLOOKUP(D3342,public_school_report!$D$1:$CI$3651,84,FALSE)</f>
        <v>#N/A</v>
      </c>
      <c r="H3342" s="5"/>
      <c r="I3342" s="21">
        <v>42</v>
      </c>
      <c r="J3342" s="21"/>
      <c r="K3342" s="21"/>
      <c r="L3342" s="21">
        <v>33</v>
      </c>
      <c r="M3342" s="21"/>
      <c r="N3342" s="21"/>
      <c r="O3342" s="21"/>
      <c r="P3342" s="21"/>
      <c r="Q3342" s="21"/>
      <c r="R3342" s="21"/>
      <c r="S3342" s="21"/>
      <c r="T3342" s="21">
        <v>75</v>
      </c>
      <c r="U3342" s="21">
        <v>2</v>
      </c>
      <c r="V3342" s="21">
        <v>38</v>
      </c>
      <c r="W3342" s="21">
        <v>97</v>
      </c>
      <c r="X3342" s="21" t="s">
        <v>72</v>
      </c>
      <c r="Y3342" s="21" t="s">
        <v>64</v>
      </c>
      <c r="Z3342" s="21" t="s">
        <v>66</v>
      </c>
      <c r="AA3342" s="21" t="s">
        <v>66</v>
      </c>
      <c r="AB3342" s="21" t="s">
        <v>66</v>
      </c>
      <c r="AC3342" s="21" t="s">
        <v>66</v>
      </c>
      <c r="AD3342" s="21" t="s">
        <v>66</v>
      </c>
      <c r="AE3342" s="21" t="s">
        <v>66</v>
      </c>
      <c r="AF3342" s="21" t="s">
        <v>66</v>
      </c>
      <c r="AG3342" s="21" t="s">
        <v>66</v>
      </c>
      <c r="AH3342" s="21" t="s">
        <v>66</v>
      </c>
      <c r="AI3342" s="21" t="s">
        <v>66</v>
      </c>
      <c r="AJ3342" s="21" t="s">
        <v>66</v>
      </c>
      <c r="AK3342" s="21" t="s">
        <v>66</v>
      </c>
      <c r="AL3342" s="21" t="s">
        <v>66</v>
      </c>
      <c r="AM3342" s="21" t="s">
        <v>66</v>
      </c>
      <c r="AN3342" s="21" t="s">
        <v>66</v>
      </c>
      <c r="AO3342" s="21" t="s">
        <v>66</v>
      </c>
      <c r="AP3342" s="21" t="s">
        <v>66</v>
      </c>
      <c r="AQ3342" s="21" t="s">
        <v>66</v>
      </c>
      <c r="AR3342" s="21" t="s">
        <v>66</v>
      </c>
      <c r="AS3342" s="21" t="s">
        <v>65</v>
      </c>
      <c r="AT3342" s="21" t="s">
        <v>66</v>
      </c>
      <c r="AU3342" s="21" t="s">
        <v>67</v>
      </c>
      <c r="AV3342" s="21" t="s">
        <v>67</v>
      </c>
      <c r="AW3342" s="21" t="s">
        <v>65</v>
      </c>
      <c r="AX3342" s="21" t="s">
        <v>86</v>
      </c>
      <c r="AY3342" s="21"/>
      <c r="AZ3342" s="21"/>
    </row>
    <row r="3344" spans="1:52">
      <c r="G3344" s="24" t="s">
        <v>3338</v>
      </c>
      <c r="H3344" s="24">
        <f>COUNTIF($H$762:$H$3342,"HIGH")</f>
        <v>692</v>
      </c>
    </row>
    <row r="3345" spans="7:8">
      <c r="G3345" s="24" t="s">
        <v>4</v>
      </c>
      <c r="H3345" s="24">
        <f>COUNTIF($H$762:$H$3342,"MID")</f>
        <v>645</v>
      </c>
    </row>
    <row r="3346" spans="7:8">
      <c r="G3346" s="24" t="s">
        <v>6</v>
      </c>
      <c r="H3346" s="24">
        <f>COUNTIF($H$762:$H$3342,"LOW")</f>
        <v>649</v>
      </c>
    </row>
  </sheetData>
  <autoFilter ref="A5:AZ5" xr:uid="{00000000-0009-0000-0000-000000000000}">
    <sortState xmlns:xlrd2="http://schemas.microsoft.com/office/spreadsheetml/2017/richdata2" ref="A6:AZ3342">
      <sortCondition ref="A5"/>
    </sortState>
  </autoFilter>
  <pageMargins left="0.25" right="0.25" top="0.5" bottom="0.5" header="0.3" footer="0.3"/>
  <pageSetup paperSize="5" scale="51" fitToHeight="0" orientation="landscape" r:id="rId1"/>
  <headerFooter alignWithMargins="0">
    <oddFooter>&amp;LDivision of Accountability, Research, and Measurement&amp;RPage &amp;P of &amp;N
May 2020</oddFooter>
  </headerFooter>
  <ignoredErrors>
    <ignoredError sqref="G98" evalErro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714"/>
  <sheetViews>
    <sheetView workbookViewId="0">
      <selection activeCell="A39" sqref="A39"/>
    </sheetView>
  </sheetViews>
  <sheetFormatPr defaultColWidth="8.7109375" defaultRowHeight="15"/>
  <cols>
    <col min="1" max="2" width="59.42578125" style="2" bestFit="1" customWidth="1"/>
    <col min="3" max="3" width="18.28515625" style="4" bestFit="1" customWidth="1"/>
    <col min="4" max="4" width="19.42578125" style="2" bestFit="1" customWidth="1"/>
    <col min="5" max="5" width="14.42578125" style="4" bestFit="1" customWidth="1"/>
    <col min="6" max="6" width="5" style="4" customWidth="1"/>
    <col min="7" max="16384" width="8.7109375" style="2"/>
  </cols>
  <sheetData>
    <row r="1" spans="1:6" s="1" customFormat="1">
      <c r="A1" s="1" t="str">
        <f t="shared" ref="A1:A64" si="0">TRIM(CLEAN(B1))</f>
        <v>SCHOOL_NAME_SHORT</v>
      </c>
      <c r="B1" s="1" t="s">
        <v>3339</v>
      </c>
      <c r="C1" s="3" t="s">
        <v>3340</v>
      </c>
      <c r="D1" s="1" t="s">
        <v>3341</v>
      </c>
      <c r="E1" s="3" t="s">
        <v>3342</v>
      </c>
      <c r="F1" s="3"/>
    </row>
    <row r="2" spans="1:6">
      <c r="A2" s="2" t="str">
        <f t="shared" si="0"/>
        <v>WARREN HOPE DAWSON ELEMENTARY</v>
      </c>
      <c r="B2" s="2" t="s">
        <v>3343</v>
      </c>
      <c r="C2" s="4">
        <v>5</v>
      </c>
      <c r="D2" s="2" t="s">
        <v>1477</v>
      </c>
      <c r="E2" s="4">
        <v>33579</v>
      </c>
    </row>
    <row r="3" spans="1:6">
      <c r="A3" s="2" t="str">
        <f t="shared" si="0"/>
        <v>TOHOPEKALIGA</v>
      </c>
      <c r="B3" s="2" t="s">
        <v>3344</v>
      </c>
      <c r="C3" s="4">
        <v>5</v>
      </c>
      <c r="D3" s="2" t="s">
        <v>3345</v>
      </c>
      <c r="E3" s="4" t="s">
        <v>3346</v>
      </c>
    </row>
    <row r="4" spans="1:6">
      <c r="A4" s="2" t="str">
        <f t="shared" si="0"/>
        <v>ADULT VIRTUAL ACADEMY</v>
      </c>
      <c r="B4" s="2" t="s">
        <v>3347</v>
      </c>
      <c r="C4" s="4">
        <v>5</v>
      </c>
      <c r="D4" s="2" t="s">
        <v>3348</v>
      </c>
      <c r="E4" s="4" t="s">
        <v>3349</v>
      </c>
    </row>
    <row r="5" spans="1:6">
      <c r="A5" s="2" t="str">
        <f t="shared" si="0"/>
        <v>WAKULLA COAST CHARTER SCHOOL OF ARTS SCIENCE</v>
      </c>
      <c r="B5" s="2" t="s">
        <v>3350</v>
      </c>
      <c r="C5" s="4">
        <v>5</v>
      </c>
      <c r="D5" s="2" t="s">
        <v>3351</v>
      </c>
      <c r="E5" s="4" t="s">
        <v>3352</v>
      </c>
    </row>
    <row r="6" spans="1:6">
      <c r="A6" s="2" t="str">
        <f t="shared" si="0"/>
        <v>BELMONT ELEMENTARY SCHOOL</v>
      </c>
      <c r="B6" s="2" t="s">
        <v>3353</v>
      </c>
      <c r="C6" s="4">
        <v>9</v>
      </c>
      <c r="D6" s="2" t="s">
        <v>1477</v>
      </c>
      <c r="E6" s="4">
        <v>33573</v>
      </c>
    </row>
    <row r="7" spans="1:6">
      <c r="A7" s="2" t="str">
        <f t="shared" si="0"/>
        <v>COMMUNITY BASE SERVICE STUDENTS</v>
      </c>
      <c r="B7" s="2" t="s">
        <v>3354</v>
      </c>
      <c r="C7" s="4">
        <v>10</v>
      </c>
      <c r="D7" s="2" t="s">
        <v>3355</v>
      </c>
      <c r="E7" s="4" t="s">
        <v>3356</v>
      </c>
    </row>
    <row r="8" spans="1:6">
      <c r="A8" s="2" t="str">
        <f t="shared" si="0"/>
        <v>BAKER COUNTY ADULT CENTER</v>
      </c>
      <c r="B8" s="2" t="s">
        <v>3357</v>
      </c>
      <c r="C8" s="4">
        <v>11</v>
      </c>
      <c r="D8" s="2" t="s">
        <v>3358</v>
      </c>
      <c r="E8" s="4" t="s">
        <v>3359</v>
      </c>
    </row>
    <row r="9" spans="1:6">
      <c r="A9" s="2" t="str">
        <f t="shared" si="0"/>
        <v>TITUSVILLE HIGH SCHOOL</v>
      </c>
      <c r="B9" s="2" t="s">
        <v>3360</v>
      </c>
      <c r="C9" s="4">
        <v>11</v>
      </c>
      <c r="D9" s="2" t="s">
        <v>3361</v>
      </c>
      <c r="E9" s="4" t="s">
        <v>3362</v>
      </c>
    </row>
    <row r="10" spans="1:6">
      <c r="A10" s="2" t="str">
        <f t="shared" si="0"/>
        <v>DEERFIELD BEACH ELEMENTARY SCHOOL</v>
      </c>
      <c r="B10" s="2" t="s">
        <v>3363</v>
      </c>
      <c r="C10" s="4">
        <v>11</v>
      </c>
      <c r="D10" s="2" t="s">
        <v>3364</v>
      </c>
      <c r="E10" s="4" t="s">
        <v>3365</v>
      </c>
    </row>
    <row r="11" spans="1:6">
      <c r="A11" s="2" t="str">
        <f t="shared" si="0"/>
        <v>COLUMBIA HIGH SCHOOL</v>
      </c>
      <c r="B11" s="2" t="s">
        <v>3366</v>
      </c>
      <c r="C11" s="4">
        <v>11</v>
      </c>
      <c r="D11" s="2" t="s">
        <v>3367</v>
      </c>
      <c r="E11" s="4" t="s">
        <v>3368</v>
      </c>
    </row>
    <row r="12" spans="1:6">
      <c r="A12" s="2" t="str">
        <f t="shared" si="0"/>
        <v>BUDDY TAYLOR MIDDLE SCHOOL</v>
      </c>
      <c r="B12" s="2" t="s">
        <v>3369</v>
      </c>
      <c r="C12" s="4">
        <v>11</v>
      </c>
      <c r="D12" s="2" t="s">
        <v>3370</v>
      </c>
      <c r="E12" s="4" t="s">
        <v>3371</v>
      </c>
    </row>
    <row r="13" spans="1:6">
      <c r="A13" s="2" t="str">
        <f t="shared" si="0"/>
        <v>HILLTOP ELEMENTARY SCHOOL</v>
      </c>
      <c r="B13" s="2" t="s">
        <v>3372</v>
      </c>
      <c r="C13" s="4">
        <v>11</v>
      </c>
      <c r="D13" s="2" t="s">
        <v>3373</v>
      </c>
      <c r="E13" s="4" t="s">
        <v>3374</v>
      </c>
    </row>
    <row r="14" spans="1:6">
      <c r="A14" s="2" t="str">
        <f t="shared" si="0"/>
        <v>THE KINDERGARTEN LEARNING CENTER</v>
      </c>
      <c r="B14" s="2" t="s">
        <v>3375</v>
      </c>
      <c r="C14" s="4">
        <v>11</v>
      </c>
      <c r="D14" s="2" t="s">
        <v>3376</v>
      </c>
      <c r="E14" s="4" t="s">
        <v>3377</v>
      </c>
    </row>
    <row r="15" spans="1:6">
      <c r="A15" s="2" t="str">
        <f t="shared" si="0"/>
        <v>MADISON COUNTY HIGH SCHOOL</v>
      </c>
      <c r="B15" s="2" t="s">
        <v>3378</v>
      </c>
      <c r="C15" s="4">
        <v>11</v>
      </c>
      <c r="D15" s="2" t="s">
        <v>3379</v>
      </c>
      <c r="E15" s="4" t="s">
        <v>3380</v>
      </c>
    </row>
    <row r="16" spans="1:6">
      <c r="A16" s="2" t="str">
        <f t="shared" si="0"/>
        <v>HOSPITAL HOMEBOUND</v>
      </c>
      <c r="B16" s="2" t="s">
        <v>3381</v>
      </c>
      <c r="C16" s="4">
        <v>11</v>
      </c>
      <c r="D16" s="2" t="s">
        <v>3382</v>
      </c>
      <c r="E16" s="4" t="s">
        <v>3383</v>
      </c>
    </row>
    <row r="17" spans="1:5">
      <c r="A17" s="2" t="str">
        <f t="shared" si="0"/>
        <v>HARMONY COMMUNITY SCHOOL</v>
      </c>
      <c r="B17" s="2" t="s">
        <v>3384</v>
      </c>
      <c r="C17" s="4">
        <v>11</v>
      </c>
      <c r="D17" s="2" t="s">
        <v>3345</v>
      </c>
      <c r="E17" s="4" t="s">
        <v>3385</v>
      </c>
    </row>
    <row r="18" spans="1:5">
      <c r="A18" s="2" t="str">
        <f t="shared" si="0"/>
        <v>HIDDEN OAKS ELEMENTARY SCHOOL</v>
      </c>
      <c r="B18" s="2" t="s">
        <v>3386</v>
      </c>
      <c r="C18" s="4">
        <v>11</v>
      </c>
      <c r="D18" s="2" t="s">
        <v>3348</v>
      </c>
      <c r="E18" s="4" t="s">
        <v>3387</v>
      </c>
    </row>
    <row r="19" spans="1:5">
      <c r="A19" s="2" t="str">
        <f t="shared" si="0"/>
        <v>SUWANNEE RIVERSIDE ELEMENTARY</v>
      </c>
      <c r="B19" s="2" t="s">
        <v>3388</v>
      </c>
      <c r="C19" s="4">
        <v>11</v>
      </c>
      <c r="D19" s="2" t="s">
        <v>3355</v>
      </c>
      <c r="E19" s="4" t="s">
        <v>3389</v>
      </c>
    </row>
    <row r="20" spans="1:5">
      <c r="A20" s="2" t="str">
        <f t="shared" si="0"/>
        <v>MEDART ELEMENTARY SCHOOL</v>
      </c>
      <c r="B20" s="2" t="s">
        <v>3390</v>
      </c>
      <c r="C20" s="4">
        <v>11</v>
      </c>
      <c r="D20" s="2" t="s">
        <v>3351</v>
      </c>
      <c r="E20" s="4" t="s">
        <v>3391</v>
      </c>
    </row>
    <row r="21" spans="1:5">
      <c r="A21" s="2" t="str">
        <f t="shared" si="0"/>
        <v>DEAF ELEMENTARY SCHOOL (FSDB)</v>
      </c>
      <c r="B21" s="2" t="s">
        <v>3392</v>
      </c>
      <c r="C21" s="4">
        <v>11</v>
      </c>
      <c r="D21" s="2" t="s">
        <v>3393</v>
      </c>
      <c r="E21" s="4" t="s">
        <v>3394</v>
      </c>
    </row>
    <row r="22" spans="1:5">
      <c r="A22" s="2" t="str">
        <f t="shared" si="0"/>
        <v>A.D. HENDERSON UNIVERSITY SCHOOL &amp; FAU HIGH SCHOOL</v>
      </c>
      <c r="B22" s="2" t="s">
        <v>3395</v>
      </c>
      <c r="C22" s="4">
        <v>11</v>
      </c>
      <c r="D22" s="2" t="s">
        <v>3396</v>
      </c>
      <c r="E22" s="4" t="s">
        <v>3397</v>
      </c>
    </row>
    <row r="23" spans="1:5">
      <c r="A23" s="2" t="str">
        <f t="shared" si="0"/>
        <v>BAKER COUNTY SENIOR HIGH SCHOOL</v>
      </c>
      <c r="B23" s="2" t="s">
        <v>3398</v>
      </c>
      <c r="C23" s="4">
        <v>12</v>
      </c>
      <c r="D23" s="2" t="s">
        <v>3358</v>
      </c>
      <c r="E23" s="4" t="s">
        <v>3399</v>
      </c>
    </row>
    <row r="24" spans="1:5">
      <c r="A24" s="2" t="str">
        <f t="shared" si="0"/>
        <v>VOCATIONAL/ADULT/COMMUNITY ED.</v>
      </c>
      <c r="B24" s="2" t="s">
        <v>3400</v>
      </c>
      <c r="C24" s="4">
        <v>12</v>
      </c>
      <c r="D24" s="2" t="s">
        <v>3367</v>
      </c>
      <c r="E24" s="4" t="s">
        <v>3401</v>
      </c>
    </row>
    <row r="25" spans="1:5">
      <c r="A25" s="2" t="str">
        <f t="shared" si="0"/>
        <v>HOPE-CENTENNIAL ELEMENTARY SCHOOL</v>
      </c>
      <c r="B25" s="2" t="s">
        <v>3402</v>
      </c>
      <c r="C25" s="4">
        <v>12</v>
      </c>
      <c r="D25" s="2" t="s">
        <v>3348</v>
      </c>
      <c r="E25" s="4" t="s">
        <v>3403</v>
      </c>
    </row>
    <row r="26" spans="1:5">
      <c r="A26" s="2" t="str">
        <f t="shared" si="0"/>
        <v>ST. AUGUSTINE PUBLIC MONTESSORI SCHOOL(SAPMS)</v>
      </c>
      <c r="B26" s="2" t="s">
        <v>3404</v>
      </c>
      <c r="C26" s="4">
        <v>12</v>
      </c>
      <c r="D26" s="2" t="s">
        <v>3405</v>
      </c>
      <c r="E26" s="4" t="s">
        <v>3406</v>
      </c>
    </row>
    <row r="27" spans="1:5">
      <c r="A27" s="2" t="str">
        <f t="shared" si="0"/>
        <v>ALTA VISTA ELEMENTARY SCHOOL</v>
      </c>
      <c r="B27" s="2" t="s">
        <v>3407</v>
      </c>
      <c r="C27" s="4">
        <v>12</v>
      </c>
      <c r="D27" s="2" t="s">
        <v>3408</v>
      </c>
      <c r="E27" s="4" t="s">
        <v>3409</v>
      </c>
    </row>
    <row r="28" spans="1:5">
      <c r="A28" s="2" t="str">
        <f t="shared" si="0"/>
        <v>RIVEROAK TECHNICAL COLLEGE</v>
      </c>
      <c r="B28" s="2" t="s">
        <v>3410</v>
      </c>
      <c r="C28" s="4">
        <v>12</v>
      </c>
      <c r="D28" s="2" t="s">
        <v>3355</v>
      </c>
      <c r="E28" s="4" t="s">
        <v>3411</v>
      </c>
    </row>
    <row r="29" spans="1:5">
      <c r="A29" s="2" t="str">
        <f t="shared" si="0"/>
        <v>RIVERSPRINGS MIDDLE SCHOOL</v>
      </c>
      <c r="B29" s="2" t="s">
        <v>3412</v>
      </c>
      <c r="C29" s="4">
        <v>12</v>
      </c>
      <c r="D29" s="2" t="s">
        <v>3351</v>
      </c>
      <c r="E29" s="4" t="s">
        <v>3413</v>
      </c>
    </row>
    <row r="30" spans="1:5">
      <c r="A30" s="2" t="str">
        <f t="shared" si="0"/>
        <v>DEAF MIDDLE SCHOOL (FSDB)</v>
      </c>
      <c r="B30" s="2" t="s">
        <v>3414</v>
      </c>
      <c r="C30" s="4">
        <v>12</v>
      </c>
      <c r="D30" s="2" t="s">
        <v>3393</v>
      </c>
      <c r="E30" s="4" t="s">
        <v>3394</v>
      </c>
    </row>
    <row r="31" spans="1:5">
      <c r="A31" s="2" t="str">
        <f t="shared" si="0"/>
        <v>MACCLENNY ELEMENTARY SCHOOL</v>
      </c>
      <c r="B31" s="2" t="s">
        <v>3415</v>
      </c>
      <c r="C31" s="4">
        <v>13</v>
      </c>
      <c r="D31" s="2" t="s">
        <v>3358</v>
      </c>
      <c r="E31" s="4" t="s">
        <v>3416</v>
      </c>
    </row>
    <row r="32" spans="1:5">
      <c r="A32" s="2" t="str">
        <f t="shared" si="0"/>
        <v>DEAF HIGH SCHOOL (FSDB)</v>
      </c>
      <c r="B32" s="2" t="s">
        <v>3417</v>
      </c>
      <c r="C32" s="4">
        <v>13</v>
      </c>
      <c r="D32" s="2" t="s">
        <v>3393</v>
      </c>
      <c r="E32" s="4" t="s">
        <v>3394</v>
      </c>
    </row>
    <row r="33" spans="1:5">
      <c r="A33" s="2" t="str">
        <f t="shared" si="0"/>
        <v>MEMORIAL ELEMENTARY SCHOOL</v>
      </c>
      <c r="B33" s="2" t="s">
        <v>3418</v>
      </c>
      <c r="C33" s="4">
        <v>15</v>
      </c>
      <c r="D33" s="2" t="s">
        <v>3376</v>
      </c>
      <c r="E33" s="4" t="s">
        <v>3419</v>
      </c>
    </row>
    <row r="34" spans="1:5">
      <c r="A34" s="2" t="str">
        <f t="shared" si="0"/>
        <v>RIVERSINK ELEMENTARY SCHOOL</v>
      </c>
      <c r="B34" s="2" t="s">
        <v>3420</v>
      </c>
      <c r="C34" s="4">
        <v>15</v>
      </c>
      <c r="D34" s="2" t="s">
        <v>3351</v>
      </c>
      <c r="E34" s="4" t="s">
        <v>3421</v>
      </c>
    </row>
    <row r="35" spans="1:5">
      <c r="A35" s="2" t="str">
        <f t="shared" si="0"/>
        <v>BLIND PK-8 SCHOOL (FSDB)</v>
      </c>
      <c r="B35" s="2" t="s">
        <v>3422</v>
      </c>
      <c r="C35" s="4">
        <v>15</v>
      </c>
      <c r="D35" s="2" t="s">
        <v>3393</v>
      </c>
      <c r="E35" s="4" t="s">
        <v>3394</v>
      </c>
    </row>
    <row r="36" spans="1:5">
      <c r="A36" s="2" t="str">
        <f t="shared" si="0"/>
        <v>BLIND HIGH SCHOOL (FSDB)</v>
      </c>
      <c r="B36" s="2" t="s">
        <v>3423</v>
      </c>
      <c r="C36" s="4">
        <v>16</v>
      </c>
      <c r="D36" s="2" t="s">
        <v>3393</v>
      </c>
      <c r="E36" s="4" t="s">
        <v>3394</v>
      </c>
    </row>
    <row r="37" spans="1:5">
      <c r="A37" s="2" t="str">
        <f t="shared" si="0"/>
        <v>FLORIDA YOUTH CHALLENGE ACADEMY</v>
      </c>
      <c r="B37" s="2" t="s">
        <v>3424</v>
      </c>
      <c r="C37" s="4">
        <v>20</v>
      </c>
      <c r="D37" s="2" t="s">
        <v>3425</v>
      </c>
      <c r="E37" s="4" t="s">
        <v>3426</v>
      </c>
    </row>
    <row r="38" spans="1:5">
      <c r="A38" s="2" t="str">
        <f t="shared" si="0"/>
        <v>LABELLE MIDDLE SCHOOL</v>
      </c>
      <c r="B38" s="2" t="s">
        <v>3427</v>
      </c>
      <c r="C38" s="4">
        <v>20</v>
      </c>
      <c r="D38" s="2" t="s">
        <v>3428</v>
      </c>
      <c r="E38" s="4" t="s">
        <v>3429</v>
      </c>
    </row>
    <row r="39" spans="1:5">
      <c r="A39" s="2" t="str">
        <f t="shared" si="0"/>
        <v>FAU/SLCSD PALM POINTE RESEARCH SCHOOL</v>
      </c>
      <c r="B39" s="2" t="s">
        <v>3430</v>
      </c>
      <c r="C39" s="4">
        <v>20</v>
      </c>
      <c r="D39" s="2" t="s">
        <v>3396</v>
      </c>
      <c r="E39" s="4" t="s">
        <v>3431</v>
      </c>
    </row>
    <row r="40" spans="1:5">
      <c r="A40" s="2" t="str">
        <f t="shared" si="0"/>
        <v>BRADFORD HIGH SCHOOL</v>
      </c>
      <c r="B40" s="2" t="s">
        <v>3432</v>
      </c>
      <c r="C40" s="4">
        <v>21</v>
      </c>
      <c r="D40" s="2" t="s">
        <v>3433</v>
      </c>
      <c r="E40" s="4" t="s">
        <v>3434</v>
      </c>
    </row>
    <row r="41" spans="1:5">
      <c r="A41" s="2" t="str">
        <f t="shared" si="0"/>
        <v>POMPANO BEACH MIDDLE SCHOOL</v>
      </c>
      <c r="B41" s="2" t="s">
        <v>3435</v>
      </c>
      <c r="C41" s="4">
        <v>21</v>
      </c>
      <c r="D41" s="2" t="s">
        <v>3364</v>
      </c>
      <c r="E41" s="4" t="s">
        <v>3436</v>
      </c>
    </row>
    <row r="42" spans="1:5">
      <c r="A42" s="2" t="str">
        <f t="shared" si="0"/>
        <v>BLOUNTSTOWN HIGH SCHOOL</v>
      </c>
      <c r="B42" s="2" t="s">
        <v>3437</v>
      </c>
      <c r="C42" s="4">
        <v>21</v>
      </c>
      <c r="D42" s="2" t="s">
        <v>3438</v>
      </c>
      <c r="E42" s="4" t="s">
        <v>3439</v>
      </c>
    </row>
    <row r="43" spans="1:5">
      <c r="A43" s="2" t="str">
        <f t="shared" si="0"/>
        <v>SALLIE JONES ELEMENTARY SCHOOL</v>
      </c>
      <c r="B43" s="2" t="s">
        <v>3440</v>
      </c>
      <c r="C43" s="4">
        <v>21</v>
      </c>
      <c r="D43" s="2" t="s">
        <v>3441</v>
      </c>
      <c r="E43" s="4" t="s">
        <v>3442</v>
      </c>
    </row>
    <row r="44" spans="1:5">
      <c r="A44" s="2" t="str">
        <f t="shared" si="0"/>
        <v>PLEASANT GROVE ELEMENTARY SCHOOL</v>
      </c>
      <c r="B44" s="2" t="s">
        <v>3443</v>
      </c>
      <c r="C44" s="4">
        <v>21</v>
      </c>
      <c r="D44" s="2" t="s">
        <v>3444</v>
      </c>
      <c r="E44" s="4" t="s">
        <v>3445</v>
      </c>
    </row>
    <row r="45" spans="1:5">
      <c r="A45" s="2" t="str">
        <f t="shared" si="0"/>
        <v>GREEN COVE SPRINGS JUNIOR HIGH SCHOOL</v>
      </c>
      <c r="B45" s="2" t="s">
        <v>3446</v>
      </c>
      <c r="C45" s="4">
        <v>21</v>
      </c>
      <c r="D45" s="2" t="s">
        <v>3425</v>
      </c>
      <c r="E45" s="4" t="s">
        <v>3447</v>
      </c>
    </row>
    <row r="46" spans="1:5">
      <c r="A46" s="2" t="str">
        <f t="shared" si="0"/>
        <v>DIXIE COUNTY HIGH SCHOOL</v>
      </c>
      <c r="B46" s="2" t="s">
        <v>3448</v>
      </c>
      <c r="C46" s="4">
        <v>21</v>
      </c>
      <c r="D46" s="2" t="s">
        <v>3449</v>
      </c>
      <c r="E46" s="4" t="s">
        <v>3450</v>
      </c>
    </row>
    <row r="47" spans="1:5">
      <c r="A47" s="2" t="str">
        <f t="shared" si="0"/>
        <v>HELLEN CARO ELEMENTARY SCHOOL</v>
      </c>
      <c r="B47" s="2" t="s">
        <v>3451</v>
      </c>
      <c r="C47" s="4">
        <v>21</v>
      </c>
      <c r="D47" s="2" t="s">
        <v>3452</v>
      </c>
      <c r="E47" s="4" t="s">
        <v>3453</v>
      </c>
    </row>
    <row r="48" spans="1:5">
      <c r="A48" s="2" t="str">
        <f t="shared" si="0"/>
        <v>TRENTON HIGH SCHOOL</v>
      </c>
      <c r="B48" s="2" t="s">
        <v>3454</v>
      </c>
      <c r="C48" s="4">
        <v>21</v>
      </c>
      <c r="D48" s="2" t="s">
        <v>3455</v>
      </c>
      <c r="E48" s="4" t="s">
        <v>3456</v>
      </c>
    </row>
    <row r="49" spans="1:5">
      <c r="A49" s="2" t="str">
        <f t="shared" si="0"/>
        <v>MOORE HAVEN MIDDLE HIGH SCHOOL</v>
      </c>
      <c r="B49" s="2" t="s">
        <v>3457</v>
      </c>
      <c r="C49" s="4">
        <v>21</v>
      </c>
      <c r="D49" s="2" t="s">
        <v>3458</v>
      </c>
      <c r="E49" s="4" t="s">
        <v>3459</v>
      </c>
    </row>
    <row r="50" spans="1:5">
      <c r="A50" s="2" t="str">
        <f t="shared" si="0"/>
        <v>HARDEE SENIOR HIGH SCHOOL</v>
      </c>
      <c r="B50" s="2" t="s">
        <v>3460</v>
      </c>
      <c r="C50" s="4">
        <v>21</v>
      </c>
      <c r="D50" s="2" t="s">
        <v>3373</v>
      </c>
      <c r="E50" s="4" t="s">
        <v>3461</v>
      </c>
    </row>
    <row r="51" spans="1:5">
      <c r="A51" s="2" t="str">
        <f t="shared" si="0"/>
        <v>SEBRING MIDDLE SCHOOL</v>
      </c>
      <c r="B51" s="2" t="s">
        <v>3462</v>
      </c>
      <c r="C51" s="4">
        <v>21</v>
      </c>
      <c r="D51" s="2" t="s">
        <v>3376</v>
      </c>
      <c r="E51" s="4" t="s">
        <v>3463</v>
      </c>
    </row>
    <row r="52" spans="1:5">
      <c r="A52" s="2" t="str">
        <f t="shared" si="0"/>
        <v>MARIANNA HIGH SCHOOL</v>
      </c>
      <c r="B52" s="2" t="s">
        <v>3464</v>
      </c>
      <c r="C52" s="4">
        <v>21</v>
      </c>
      <c r="D52" s="2" t="s">
        <v>3465</v>
      </c>
      <c r="E52" s="4" t="s">
        <v>3466</v>
      </c>
    </row>
    <row r="53" spans="1:5">
      <c r="A53" s="2" t="str">
        <f t="shared" si="0"/>
        <v>JEFFERSON COUNTY MIDDLE A SOMERSET CHARTER</v>
      </c>
      <c r="B53" s="2" t="s">
        <v>3467</v>
      </c>
      <c r="C53" s="4">
        <v>21</v>
      </c>
      <c r="D53" s="2" t="s">
        <v>3468</v>
      </c>
      <c r="E53" s="4">
        <v>33143</v>
      </c>
    </row>
    <row r="54" spans="1:5">
      <c r="A54" s="2" t="str">
        <f t="shared" si="0"/>
        <v>LAFAYETTE HIGH SCHOOL</v>
      </c>
      <c r="B54" s="2" t="s">
        <v>3469</v>
      </c>
      <c r="C54" s="4">
        <v>21</v>
      </c>
      <c r="D54" s="2" t="s">
        <v>3470</v>
      </c>
      <c r="E54" s="4" t="s">
        <v>3471</v>
      </c>
    </row>
    <row r="55" spans="1:5">
      <c r="A55" s="2" t="str">
        <f t="shared" si="0"/>
        <v>LEON HIGH SCHOOL</v>
      </c>
      <c r="B55" s="2" t="s">
        <v>3472</v>
      </c>
      <c r="C55" s="4">
        <v>21</v>
      </c>
      <c r="D55" s="2" t="s">
        <v>3473</v>
      </c>
      <c r="E55" s="4" t="s">
        <v>3474</v>
      </c>
    </row>
    <row r="56" spans="1:5">
      <c r="A56" s="2" t="str">
        <f t="shared" si="0"/>
        <v>BRONSON MIDDLE/HIGH SCHOOL</v>
      </c>
      <c r="B56" s="2" t="s">
        <v>3475</v>
      </c>
      <c r="C56" s="4">
        <v>21</v>
      </c>
      <c r="D56" s="2" t="s">
        <v>3476</v>
      </c>
      <c r="E56" s="4" t="s">
        <v>3477</v>
      </c>
    </row>
    <row r="57" spans="1:5">
      <c r="A57" s="2" t="str">
        <f t="shared" si="0"/>
        <v>LIBERTY COUNTY HIGH SCHOOL</v>
      </c>
      <c r="B57" s="2" t="s">
        <v>3478</v>
      </c>
      <c r="C57" s="4">
        <v>21</v>
      </c>
      <c r="D57" s="2" t="s">
        <v>3479</v>
      </c>
      <c r="E57" s="4" t="s">
        <v>3480</v>
      </c>
    </row>
    <row r="58" spans="1:5">
      <c r="A58" s="2" t="str">
        <f t="shared" si="0"/>
        <v>STUART MIDDLE SCHOOL</v>
      </c>
      <c r="B58" s="2" t="s">
        <v>3481</v>
      </c>
      <c r="C58" s="4">
        <v>21</v>
      </c>
      <c r="D58" s="2" t="s">
        <v>3482</v>
      </c>
      <c r="E58" s="4" t="s">
        <v>3483</v>
      </c>
    </row>
    <row r="59" spans="1:5">
      <c r="A59" s="2" t="str">
        <f t="shared" si="0"/>
        <v>L C SWAIN MIDDLE SCHOOL</v>
      </c>
      <c r="B59" s="2" t="s">
        <v>3484</v>
      </c>
      <c r="C59" s="4">
        <v>21</v>
      </c>
      <c r="D59" s="2" t="s">
        <v>3348</v>
      </c>
      <c r="E59" s="4" t="s">
        <v>3485</v>
      </c>
    </row>
    <row r="60" spans="1:5">
      <c r="A60" s="2" t="str">
        <f t="shared" si="0"/>
        <v>RODNEY B. COX ELEMENTARY SCHOOL</v>
      </c>
      <c r="B60" s="2" t="s">
        <v>3486</v>
      </c>
      <c r="C60" s="4">
        <v>21</v>
      </c>
      <c r="D60" s="2" t="s">
        <v>3487</v>
      </c>
      <c r="E60" s="4" t="s">
        <v>3488</v>
      </c>
    </row>
    <row r="61" spans="1:5">
      <c r="A61" s="2" t="str">
        <f t="shared" si="0"/>
        <v>CROOKSHANK ELEMENTARY SCHOOL</v>
      </c>
      <c r="B61" s="2" t="s">
        <v>3489</v>
      </c>
      <c r="C61" s="4">
        <v>21</v>
      </c>
      <c r="D61" s="2" t="s">
        <v>3405</v>
      </c>
      <c r="E61" s="4" t="s">
        <v>3490</v>
      </c>
    </row>
    <row r="62" spans="1:5">
      <c r="A62" s="2" t="str">
        <f t="shared" si="0"/>
        <v>CENTRAL SCHOOL</v>
      </c>
      <c r="B62" s="2" t="s">
        <v>3491</v>
      </c>
      <c r="C62" s="4">
        <v>21</v>
      </c>
      <c r="D62" s="2" t="s">
        <v>3492</v>
      </c>
      <c r="E62" s="4" t="s">
        <v>3493</v>
      </c>
    </row>
    <row r="63" spans="1:5">
      <c r="A63" s="2" t="str">
        <f t="shared" si="0"/>
        <v>PINE VIEW SCHOOL</v>
      </c>
      <c r="B63" s="2" t="s">
        <v>3494</v>
      </c>
      <c r="C63" s="4">
        <v>21</v>
      </c>
      <c r="D63" s="2" t="s">
        <v>3408</v>
      </c>
      <c r="E63" s="4" t="s">
        <v>3495</v>
      </c>
    </row>
    <row r="64" spans="1:5">
      <c r="A64" s="2" t="str">
        <f t="shared" si="0"/>
        <v>HAMILTON ELEMENTARY SCHOOL</v>
      </c>
      <c r="B64" s="2" t="s">
        <v>3496</v>
      </c>
      <c r="C64" s="4">
        <v>21</v>
      </c>
      <c r="D64" s="2" t="s">
        <v>3497</v>
      </c>
      <c r="E64" s="4" t="s">
        <v>3498</v>
      </c>
    </row>
    <row r="65" spans="1:5">
      <c r="A65" s="2" t="str">
        <f t="shared" ref="A65:A128" si="1">TRIM(CLEAN(B65))</f>
        <v>UNION COUNTY HIGH SCHOOL</v>
      </c>
      <c r="B65" s="2" t="s">
        <v>3499</v>
      </c>
      <c r="C65" s="4">
        <v>21</v>
      </c>
      <c r="D65" s="2" t="s">
        <v>3500</v>
      </c>
      <c r="E65" s="4" t="s">
        <v>3501</v>
      </c>
    </row>
    <row r="66" spans="1:5">
      <c r="A66" s="2" t="str">
        <f t="shared" si="1"/>
        <v>WAKULLA INSTITUTE</v>
      </c>
      <c r="B66" s="2" t="s">
        <v>3502</v>
      </c>
      <c r="C66" s="4">
        <v>21</v>
      </c>
      <c r="D66" s="2" t="s">
        <v>3351</v>
      </c>
      <c r="E66" s="4" t="s">
        <v>3503</v>
      </c>
    </row>
    <row r="67" spans="1:5">
      <c r="A67" s="2" t="str">
        <f t="shared" si="1"/>
        <v>CHIPLEY HIGH SCHOOL</v>
      </c>
      <c r="B67" s="2" t="s">
        <v>3504</v>
      </c>
      <c r="C67" s="4">
        <v>21</v>
      </c>
      <c r="D67" s="2" t="s">
        <v>3505</v>
      </c>
      <c r="E67" s="4" t="s">
        <v>3506</v>
      </c>
    </row>
    <row r="68" spans="1:5">
      <c r="A68" s="2" t="str">
        <f t="shared" si="1"/>
        <v>EARLY LEARNING ACADEMY AT DUVAL</v>
      </c>
      <c r="B68" s="2" t="s">
        <v>3507</v>
      </c>
      <c r="C68" s="4">
        <v>22</v>
      </c>
      <c r="D68" s="2" t="s">
        <v>3508</v>
      </c>
      <c r="E68" s="4">
        <v>32641</v>
      </c>
    </row>
    <row r="69" spans="1:5">
      <c r="A69" s="2" t="str">
        <f t="shared" si="1"/>
        <v>PREK/KINDERGARTEN CENTER</v>
      </c>
      <c r="B69" s="2" t="s">
        <v>3509</v>
      </c>
      <c r="C69" s="4">
        <v>22</v>
      </c>
      <c r="D69" s="2" t="s">
        <v>3358</v>
      </c>
      <c r="E69" s="4" t="s">
        <v>3510</v>
      </c>
    </row>
    <row r="70" spans="1:5">
      <c r="A70" s="2" t="str">
        <f t="shared" si="1"/>
        <v>DESOTO COUNTY ADULT EDUCATION CENTER</v>
      </c>
      <c r="B70" s="2" t="s">
        <v>3511</v>
      </c>
      <c r="C70" s="4">
        <v>22</v>
      </c>
      <c r="D70" s="2" t="s">
        <v>3512</v>
      </c>
      <c r="E70" s="4" t="s">
        <v>3513</v>
      </c>
    </row>
    <row r="71" spans="1:5">
      <c r="A71" s="2" t="str">
        <f t="shared" si="1"/>
        <v>DIXIE COUNTY ADULT CENTER</v>
      </c>
      <c r="B71" s="2" t="s">
        <v>3514</v>
      </c>
      <c r="C71" s="4">
        <v>22</v>
      </c>
      <c r="D71" s="2" t="s">
        <v>3449</v>
      </c>
      <c r="E71" s="4" t="s">
        <v>3515</v>
      </c>
    </row>
    <row r="72" spans="1:5">
      <c r="A72" s="2" t="str">
        <f t="shared" si="1"/>
        <v>BUNNELL ELEMENTARY SCHOOL</v>
      </c>
      <c r="B72" s="2" t="s">
        <v>3516</v>
      </c>
      <c r="C72" s="4">
        <v>22</v>
      </c>
      <c r="D72" s="2" t="s">
        <v>3370</v>
      </c>
      <c r="E72" s="4" t="s">
        <v>3517</v>
      </c>
    </row>
    <row r="73" spans="1:5">
      <c r="A73" s="2" t="str">
        <f t="shared" si="1"/>
        <v>FRANKLIN CO LEARNING CNTR-ADULT</v>
      </c>
      <c r="B73" s="2" t="s">
        <v>3518</v>
      </c>
      <c r="C73" s="4">
        <v>22</v>
      </c>
      <c r="D73" s="2" t="s">
        <v>3519</v>
      </c>
      <c r="E73" s="4" t="s">
        <v>3520</v>
      </c>
    </row>
    <row r="74" spans="1:5">
      <c r="A74" s="2" t="str">
        <f t="shared" si="1"/>
        <v>MOORE HAVEN ADULT ED. CENTER</v>
      </c>
      <c r="B74" s="2" t="s">
        <v>3521</v>
      </c>
      <c r="C74" s="4">
        <v>22</v>
      </c>
      <c r="D74" s="2" t="s">
        <v>3458</v>
      </c>
      <c r="E74" s="4" t="s">
        <v>3522</v>
      </c>
    </row>
    <row r="75" spans="1:5">
      <c r="A75" s="2" t="str">
        <f t="shared" si="1"/>
        <v>WEWAHITCHKA ELEMENTARY SCHOOL</v>
      </c>
      <c r="B75" s="2" t="s">
        <v>3523</v>
      </c>
      <c r="C75" s="4">
        <v>22</v>
      </c>
      <c r="D75" s="2" t="s">
        <v>3524</v>
      </c>
      <c r="E75" s="4" t="s">
        <v>3525</v>
      </c>
    </row>
    <row r="76" spans="1:5">
      <c r="A76" s="2" t="str">
        <f t="shared" si="1"/>
        <v>ADULT/COMMUNITY EDUCATION</v>
      </c>
      <c r="B76" s="2" t="s">
        <v>3526</v>
      </c>
      <c r="C76" s="4">
        <v>22</v>
      </c>
      <c r="D76" s="2" t="s">
        <v>3373</v>
      </c>
      <c r="E76" s="4" t="s">
        <v>3527</v>
      </c>
    </row>
    <row r="77" spans="1:5">
      <c r="A77" s="2" t="str">
        <f t="shared" si="1"/>
        <v>LABELLE ADULT SCHOOL</v>
      </c>
      <c r="B77" s="2" t="s">
        <v>3528</v>
      </c>
      <c r="C77" s="4">
        <v>22</v>
      </c>
      <c r="D77" s="2" t="s">
        <v>3428</v>
      </c>
      <c r="E77" s="4" t="s">
        <v>3529</v>
      </c>
    </row>
    <row r="78" spans="1:5">
      <c r="A78" s="2" t="str">
        <f t="shared" si="1"/>
        <v>LAFAYETTE ELEMENTARY SCHOOL</v>
      </c>
      <c r="B78" s="2" t="s">
        <v>3530</v>
      </c>
      <c r="C78" s="4">
        <v>22</v>
      </c>
      <c r="D78" s="2" t="s">
        <v>3470</v>
      </c>
      <c r="E78" s="4" t="s">
        <v>3531</v>
      </c>
    </row>
    <row r="79" spans="1:5">
      <c r="A79" s="2" t="str">
        <f t="shared" si="1"/>
        <v>LIBERTY COUNTY ADULT SCHOOL</v>
      </c>
      <c r="B79" s="2" t="s">
        <v>3532</v>
      </c>
      <c r="C79" s="4">
        <v>22</v>
      </c>
      <c r="D79" s="2" t="s">
        <v>3479</v>
      </c>
      <c r="E79" s="4" t="s">
        <v>3533</v>
      </c>
    </row>
    <row r="80" spans="1:5">
      <c r="A80" s="2" t="str">
        <f t="shared" si="1"/>
        <v>LAKE BUTLER MIDDLE SCHOOL</v>
      </c>
      <c r="B80" s="2" t="s">
        <v>3534</v>
      </c>
      <c r="C80" s="4">
        <v>22</v>
      </c>
      <c r="D80" s="2" t="s">
        <v>3500</v>
      </c>
      <c r="E80" s="4" t="s">
        <v>3535</v>
      </c>
    </row>
    <row r="81" spans="1:5">
      <c r="A81" s="2" t="str">
        <f t="shared" si="1"/>
        <v>ALTERNATIVE HIGH SCHOOL PROGRAM</v>
      </c>
      <c r="B81" s="2" t="s">
        <v>3536</v>
      </c>
      <c r="C81" s="4">
        <v>22</v>
      </c>
      <c r="D81" s="2" t="s">
        <v>3351</v>
      </c>
      <c r="E81" s="4" t="s">
        <v>3503</v>
      </c>
    </row>
    <row r="82" spans="1:5">
      <c r="A82" s="2" t="str">
        <f t="shared" si="1"/>
        <v>PREK ESE</v>
      </c>
      <c r="B82" s="2" t="s">
        <v>3537</v>
      </c>
      <c r="C82" s="4">
        <v>23</v>
      </c>
      <c r="D82" s="2" t="s">
        <v>3524</v>
      </c>
      <c r="E82" s="4">
        <v>32456</v>
      </c>
    </row>
    <row r="83" spans="1:5">
      <c r="A83" s="2" t="str">
        <f t="shared" si="1"/>
        <v>JEFFERSON COUNTY ADULT SCHOOL</v>
      </c>
      <c r="B83" s="2" t="s">
        <v>3538</v>
      </c>
      <c r="C83" s="4">
        <v>23</v>
      </c>
      <c r="D83" s="2" t="s">
        <v>3468</v>
      </c>
      <c r="E83" s="4" t="s">
        <v>3539</v>
      </c>
    </row>
    <row r="84" spans="1:5">
      <c r="A84" s="2" t="str">
        <f t="shared" si="1"/>
        <v>ADULT EDUCATION</v>
      </c>
      <c r="B84" s="2" t="s">
        <v>3540</v>
      </c>
      <c r="C84" s="4">
        <v>23</v>
      </c>
      <c r="D84" s="2" t="s">
        <v>3470</v>
      </c>
      <c r="E84" s="4" t="s">
        <v>3541</v>
      </c>
    </row>
    <row r="85" spans="1:5">
      <c r="A85" s="2" t="str">
        <f t="shared" si="1"/>
        <v>UNION COUNTY ADULT HIGH SCHOOL</v>
      </c>
      <c r="B85" s="2" t="s">
        <v>3542</v>
      </c>
      <c r="C85" s="4">
        <v>23</v>
      </c>
      <c r="D85" s="2" t="s">
        <v>3500</v>
      </c>
      <c r="E85" s="4" t="s">
        <v>3543</v>
      </c>
    </row>
    <row r="86" spans="1:5">
      <c r="A86" s="2" t="str">
        <f t="shared" si="1"/>
        <v>JACKSON COUNTY EARLY CHILDHOOD CENTER</v>
      </c>
      <c r="B86" s="2" t="s">
        <v>3544</v>
      </c>
      <c r="C86" s="4">
        <v>24</v>
      </c>
      <c r="D86" s="2" t="s">
        <v>3465</v>
      </c>
      <c r="E86" s="4" t="s">
        <v>3545</v>
      </c>
    </row>
    <row r="87" spans="1:5">
      <c r="A87" s="2" t="str">
        <f t="shared" si="1"/>
        <v>JEFFERSON COUNTY HIGH SCHOOL A SOMERSET CHARTER</v>
      </c>
      <c r="B87" s="2" t="s">
        <v>3546</v>
      </c>
      <c r="C87" s="4">
        <v>24</v>
      </c>
      <c r="D87" s="2" t="s">
        <v>3468</v>
      </c>
      <c r="E87" s="4">
        <v>33143</v>
      </c>
    </row>
    <row r="88" spans="1:5">
      <c r="A88" s="2" t="str">
        <f t="shared" si="1"/>
        <v>FOREST RIDGE ELEMENTARY SCHOOL</v>
      </c>
      <c r="B88" s="2" t="s">
        <v>3547</v>
      </c>
      <c r="C88" s="4">
        <v>25</v>
      </c>
      <c r="D88" s="2" t="s">
        <v>3444</v>
      </c>
      <c r="E88" s="4" t="s">
        <v>3548</v>
      </c>
    </row>
    <row r="89" spans="1:5">
      <c r="A89" s="2" t="str">
        <f t="shared" si="1"/>
        <v>SEA WIND ELEMENTARY SCHOOL</v>
      </c>
      <c r="B89" s="2" t="s">
        <v>3549</v>
      </c>
      <c r="C89" s="4">
        <v>25</v>
      </c>
      <c r="D89" s="2" t="s">
        <v>3482</v>
      </c>
      <c r="E89" s="4" t="s">
        <v>3550</v>
      </c>
    </row>
    <row r="90" spans="1:5">
      <c r="A90" s="2" t="str">
        <f t="shared" si="1"/>
        <v>J. J. FINLEY ELEMENTARY SCHOOL</v>
      </c>
      <c r="B90" s="2" t="s">
        <v>3551</v>
      </c>
      <c r="C90" s="4">
        <v>31</v>
      </c>
      <c r="D90" s="2" t="s">
        <v>3508</v>
      </c>
      <c r="E90" s="4" t="s">
        <v>3552</v>
      </c>
    </row>
    <row r="91" spans="1:5">
      <c r="A91" s="2" t="str">
        <f t="shared" si="1"/>
        <v>J FRANKLYN KELLER INTERMEDIATE SCHOOL</v>
      </c>
      <c r="B91" s="2" t="s">
        <v>3553</v>
      </c>
      <c r="C91" s="4">
        <v>31</v>
      </c>
      <c r="D91" s="2" t="s">
        <v>3358</v>
      </c>
      <c r="E91" s="4" t="s">
        <v>3554</v>
      </c>
    </row>
    <row r="92" spans="1:5">
      <c r="A92" s="2" t="str">
        <f t="shared" si="1"/>
        <v>OAKLAND PARK ELEMENTARY SCHOOL</v>
      </c>
      <c r="B92" s="2" t="s">
        <v>3555</v>
      </c>
      <c r="C92" s="4">
        <v>31</v>
      </c>
      <c r="D92" s="2" t="s">
        <v>3364</v>
      </c>
      <c r="E92" s="4" t="s">
        <v>3556</v>
      </c>
    </row>
    <row r="93" spans="1:5">
      <c r="A93" s="2" t="str">
        <f t="shared" si="1"/>
        <v>CALHOUN COUNTY ADULT ED. CTR</v>
      </c>
      <c r="B93" s="2" t="s">
        <v>3557</v>
      </c>
      <c r="C93" s="4">
        <v>31</v>
      </c>
      <c r="D93" s="2" t="s">
        <v>3438</v>
      </c>
      <c r="E93" s="4" t="s">
        <v>3558</v>
      </c>
    </row>
    <row r="94" spans="1:5">
      <c r="A94" s="2" t="str">
        <f t="shared" si="1"/>
        <v>CHARLOTTE HIGH SCHOOL</v>
      </c>
      <c r="B94" s="2" t="s">
        <v>3559</v>
      </c>
      <c r="C94" s="4">
        <v>31</v>
      </c>
      <c r="D94" s="2" t="s">
        <v>3441</v>
      </c>
      <c r="E94" s="4" t="s">
        <v>3560</v>
      </c>
    </row>
    <row r="95" spans="1:5">
      <c r="A95" s="2" t="str">
        <f t="shared" si="1"/>
        <v>CITRUS HIGH SCHOOL</v>
      </c>
      <c r="B95" s="2" t="s">
        <v>3561</v>
      </c>
      <c r="C95" s="4">
        <v>31</v>
      </c>
      <c r="D95" s="2" t="s">
        <v>3444</v>
      </c>
      <c r="E95" s="4" t="s">
        <v>3562</v>
      </c>
    </row>
    <row r="96" spans="1:5">
      <c r="A96" s="2" t="str">
        <f t="shared" si="1"/>
        <v>RICHARDSON SIXTH GRADE ACADEMY</v>
      </c>
      <c r="B96" s="2" t="s">
        <v>3563</v>
      </c>
      <c r="C96" s="4">
        <v>31</v>
      </c>
      <c r="D96" s="2" t="s">
        <v>3367</v>
      </c>
      <c r="E96" s="4" t="s">
        <v>3564</v>
      </c>
    </row>
    <row r="97" spans="1:5">
      <c r="A97" s="2" t="str">
        <f t="shared" si="1"/>
        <v>DESOTO COUNTY HIGH SCHOOL</v>
      </c>
      <c r="B97" s="2" t="s">
        <v>3565</v>
      </c>
      <c r="C97" s="4">
        <v>31</v>
      </c>
      <c r="D97" s="2" t="s">
        <v>3512</v>
      </c>
      <c r="E97" s="4" t="s">
        <v>3566</v>
      </c>
    </row>
    <row r="98" spans="1:5">
      <c r="A98" s="2" t="str">
        <f t="shared" si="1"/>
        <v>JIM ALLEN ELEMENTARY SCHOOL</v>
      </c>
      <c r="B98" s="2" t="s">
        <v>3567</v>
      </c>
      <c r="C98" s="4">
        <v>31</v>
      </c>
      <c r="D98" s="2" t="s">
        <v>3452</v>
      </c>
      <c r="E98" s="4" t="s">
        <v>3568</v>
      </c>
    </row>
    <row r="99" spans="1:5">
      <c r="A99" s="2" t="str">
        <f t="shared" si="1"/>
        <v>BELL HIGH SCHOOL</v>
      </c>
      <c r="B99" s="2" t="s">
        <v>3569</v>
      </c>
      <c r="C99" s="4">
        <v>31</v>
      </c>
      <c r="D99" s="2" t="s">
        <v>3455</v>
      </c>
      <c r="E99" s="4" t="s">
        <v>3570</v>
      </c>
    </row>
    <row r="100" spans="1:5">
      <c r="A100" s="2" t="str">
        <f t="shared" si="1"/>
        <v>HARDEE JUNIOR HIGH SCHOOL</v>
      </c>
      <c r="B100" s="2" t="s">
        <v>3571</v>
      </c>
      <c r="C100" s="4">
        <v>31</v>
      </c>
      <c r="D100" s="2" t="s">
        <v>3373</v>
      </c>
      <c r="E100" s="4" t="s">
        <v>3374</v>
      </c>
    </row>
    <row r="101" spans="1:5">
      <c r="A101" s="2" t="str">
        <f t="shared" si="1"/>
        <v>LAKE COUNTRY ELEMENTARY SCHOOL</v>
      </c>
      <c r="B101" s="2" t="s">
        <v>3572</v>
      </c>
      <c r="C101" s="4">
        <v>31</v>
      </c>
      <c r="D101" s="2" t="s">
        <v>3376</v>
      </c>
      <c r="E101" s="4" t="s">
        <v>3573</v>
      </c>
    </row>
    <row r="102" spans="1:5">
      <c r="A102" s="2" t="str">
        <f t="shared" si="1"/>
        <v>POPLAR SPRINGS HIGH SCHOOL</v>
      </c>
      <c r="B102" s="2" t="s">
        <v>3574</v>
      </c>
      <c r="C102" s="4">
        <v>31</v>
      </c>
      <c r="D102" s="2" t="s">
        <v>3575</v>
      </c>
      <c r="E102" s="4" t="s">
        <v>3576</v>
      </c>
    </row>
    <row r="103" spans="1:5">
      <c r="A103" s="2" t="str">
        <f t="shared" si="1"/>
        <v>VERO BEACH HIGH SCHOOL</v>
      </c>
      <c r="B103" s="2" t="s">
        <v>3577</v>
      </c>
      <c r="C103" s="4">
        <v>31</v>
      </c>
      <c r="D103" s="2" t="s">
        <v>1736</v>
      </c>
      <c r="E103" s="4" t="s">
        <v>3578</v>
      </c>
    </row>
    <row r="104" spans="1:5">
      <c r="A104" s="2" t="str">
        <f t="shared" si="1"/>
        <v>BEVERLY SHORES ELEMENTARY SCHOOL</v>
      </c>
      <c r="B104" s="2" t="s">
        <v>3579</v>
      </c>
      <c r="C104" s="4">
        <v>31</v>
      </c>
      <c r="D104" s="2" t="s">
        <v>3580</v>
      </c>
      <c r="E104" s="4" t="s">
        <v>3581</v>
      </c>
    </row>
    <row r="105" spans="1:5">
      <c r="A105" s="2" t="str">
        <f t="shared" si="1"/>
        <v>KATE SULLIVAN ELEMENTARY SCHOOL</v>
      </c>
      <c r="B105" s="2" t="s">
        <v>3582</v>
      </c>
      <c r="C105" s="4">
        <v>31</v>
      </c>
      <c r="D105" s="2" t="s">
        <v>3473</v>
      </c>
      <c r="E105" s="4" t="s">
        <v>3583</v>
      </c>
    </row>
    <row r="106" spans="1:5">
      <c r="A106" s="2" t="str">
        <f t="shared" si="1"/>
        <v>W. R. TOLAR K-8 SCHOOL</v>
      </c>
      <c r="B106" s="2" t="s">
        <v>3584</v>
      </c>
      <c r="C106" s="4">
        <v>31</v>
      </c>
      <c r="D106" s="2" t="s">
        <v>3479</v>
      </c>
      <c r="E106" s="4" t="s">
        <v>3585</v>
      </c>
    </row>
    <row r="107" spans="1:5">
      <c r="A107" s="2" t="str">
        <f t="shared" si="1"/>
        <v>ANNA MARIA ELEMENTARY SCHOOL</v>
      </c>
      <c r="B107" s="2" t="s">
        <v>3586</v>
      </c>
      <c r="C107" s="4">
        <v>31</v>
      </c>
      <c r="D107" s="2" t="s">
        <v>3587</v>
      </c>
      <c r="E107" s="4" t="s">
        <v>3588</v>
      </c>
    </row>
    <row r="108" spans="1:5">
      <c r="A108" s="2" t="str">
        <f t="shared" si="1"/>
        <v>MARTIN COUNTY HIGH SCHOOL</v>
      </c>
      <c r="B108" s="2" t="s">
        <v>3589</v>
      </c>
      <c r="C108" s="4">
        <v>31</v>
      </c>
      <c r="D108" s="2" t="s">
        <v>3482</v>
      </c>
      <c r="E108" s="4" t="s">
        <v>3590</v>
      </c>
    </row>
    <row r="109" spans="1:5">
      <c r="A109" s="2" t="str">
        <f t="shared" si="1"/>
        <v>FERNANDINA BEACH MIDDLE SCHOOL</v>
      </c>
      <c r="B109" s="2" t="s">
        <v>3591</v>
      </c>
      <c r="C109" s="4">
        <v>31</v>
      </c>
      <c r="D109" s="2" t="s">
        <v>3592</v>
      </c>
      <c r="E109" s="4" t="s">
        <v>3593</v>
      </c>
    </row>
    <row r="110" spans="1:5">
      <c r="A110" s="2" t="str">
        <f t="shared" si="1"/>
        <v>ANNETTE P. EDWINS ELEMENTARY SCHOOL</v>
      </c>
      <c r="B110" s="2" t="s">
        <v>3594</v>
      </c>
      <c r="C110" s="4">
        <v>31</v>
      </c>
      <c r="D110" s="2" t="s">
        <v>3595</v>
      </c>
      <c r="E110" s="4" t="s">
        <v>3596</v>
      </c>
    </row>
    <row r="111" spans="1:5">
      <c r="A111" s="2" t="str">
        <f t="shared" si="1"/>
        <v>CENTRAL ELEMENTARY SCHOOL</v>
      </c>
      <c r="B111" s="2" t="s">
        <v>3597</v>
      </c>
      <c r="C111" s="4">
        <v>31</v>
      </c>
      <c r="D111" s="2" t="s">
        <v>3598</v>
      </c>
      <c r="E111" s="4" t="s">
        <v>3599</v>
      </c>
    </row>
    <row r="112" spans="1:5">
      <c r="A112" s="2" t="str">
        <f t="shared" si="1"/>
        <v>LA AMISTAD</v>
      </c>
      <c r="B112" s="2" t="s">
        <v>3600</v>
      </c>
      <c r="C112" s="4">
        <v>31</v>
      </c>
      <c r="D112" s="2" t="s">
        <v>3382</v>
      </c>
      <c r="E112" s="4" t="s">
        <v>3601</v>
      </c>
    </row>
    <row r="113" spans="1:5">
      <c r="A113" s="2" t="str">
        <f t="shared" si="1"/>
        <v>WATERS EDGE ELEMENTARY SCHOOL</v>
      </c>
      <c r="B113" s="2" t="s">
        <v>3602</v>
      </c>
      <c r="C113" s="4">
        <v>31</v>
      </c>
      <c r="D113" s="2" t="s">
        <v>3348</v>
      </c>
      <c r="E113" s="4" t="s">
        <v>3603</v>
      </c>
    </row>
    <row r="114" spans="1:5">
      <c r="A114" s="2" t="str">
        <f t="shared" si="1"/>
        <v>PASCO HIGH SCHOOL</v>
      </c>
      <c r="B114" s="2" t="s">
        <v>3604</v>
      </c>
      <c r="C114" s="4">
        <v>31</v>
      </c>
      <c r="D114" s="2" t="s">
        <v>3487</v>
      </c>
      <c r="E114" s="4" t="s">
        <v>3605</v>
      </c>
    </row>
    <row r="115" spans="1:5">
      <c r="A115" s="2" t="str">
        <f t="shared" si="1"/>
        <v>LAKELAND SENIOR HIGH SCHOOL</v>
      </c>
      <c r="B115" s="2" t="s">
        <v>3606</v>
      </c>
      <c r="C115" s="4">
        <v>31</v>
      </c>
      <c r="D115" s="2" t="s">
        <v>3607</v>
      </c>
      <c r="E115" s="4" t="s">
        <v>3608</v>
      </c>
    </row>
    <row r="116" spans="1:5">
      <c r="A116" s="2" t="str">
        <f t="shared" si="1"/>
        <v>WHITE CITY ELEMENTARY SCHOOL</v>
      </c>
      <c r="B116" s="2" t="s">
        <v>3609</v>
      </c>
      <c r="C116" s="4">
        <v>31</v>
      </c>
      <c r="D116" s="2" t="s">
        <v>3610</v>
      </c>
      <c r="E116" s="4" t="s">
        <v>3611</v>
      </c>
    </row>
    <row r="117" spans="1:5">
      <c r="A117" s="2" t="str">
        <f t="shared" si="1"/>
        <v>SARASOTA MIDDLE SCHOOL</v>
      </c>
      <c r="B117" s="2" t="s">
        <v>3612</v>
      </c>
      <c r="C117" s="4">
        <v>31</v>
      </c>
      <c r="D117" s="2" t="s">
        <v>3408</v>
      </c>
      <c r="E117" s="4" t="s">
        <v>3613</v>
      </c>
    </row>
    <row r="118" spans="1:5">
      <c r="A118" s="2" t="str">
        <f t="shared" si="1"/>
        <v>BEAR LAKE ELEMENTARY SCHOOL</v>
      </c>
      <c r="B118" s="2" t="s">
        <v>3614</v>
      </c>
      <c r="C118" s="4">
        <v>31</v>
      </c>
      <c r="D118" s="2" t="s">
        <v>3497</v>
      </c>
      <c r="E118" s="4" t="s">
        <v>3615</v>
      </c>
    </row>
    <row r="119" spans="1:5">
      <c r="A119" s="2" t="str">
        <f t="shared" si="1"/>
        <v>BUSHNELL ELEMENTARY SCHOOL</v>
      </c>
      <c r="B119" s="2" t="s">
        <v>3616</v>
      </c>
      <c r="C119" s="4">
        <v>31</v>
      </c>
      <c r="D119" s="2" t="s">
        <v>3617</v>
      </c>
      <c r="E119" s="4" t="s">
        <v>3618</v>
      </c>
    </row>
    <row r="120" spans="1:5">
      <c r="A120" s="2" t="str">
        <f t="shared" si="1"/>
        <v>TAYLOR COUNTY MIDDLE SCHOOL</v>
      </c>
      <c r="B120" s="2" t="s">
        <v>3619</v>
      </c>
      <c r="C120" s="4">
        <v>31</v>
      </c>
      <c r="D120" s="2" t="s">
        <v>3620</v>
      </c>
      <c r="E120" s="4" t="s">
        <v>3621</v>
      </c>
    </row>
    <row r="121" spans="1:5">
      <c r="A121" s="2" t="str">
        <f t="shared" si="1"/>
        <v>LAKE BUTLER ELEMENTARY SCHOOL</v>
      </c>
      <c r="B121" s="2" t="s">
        <v>3622</v>
      </c>
      <c r="C121" s="4">
        <v>31</v>
      </c>
      <c r="D121" s="2" t="s">
        <v>3500</v>
      </c>
      <c r="E121" s="4" t="s">
        <v>3623</v>
      </c>
    </row>
    <row r="122" spans="1:5">
      <c r="A122" s="2" t="str">
        <f t="shared" si="1"/>
        <v>CRAWFORDVILLE ELEMENTARY SCHOOL</v>
      </c>
      <c r="B122" s="2" t="s">
        <v>3624</v>
      </c>
      <c r="C122" s="4">
        <v>31</v>
      </c>
      <c r="D122" s="2" t="s">
        <v>3351</v>
      </c>
      <c r="E122" s="4" t="s">
        <v>3625</v>
      </c>
    </row>
    <row r="123" spans="1:5">
      <c r="A123" s="2" t="str">
        <f t="shared" si="1"/>
        <v>BAKER COUNTY MIDDLE SCHOOL</v>
      </c>
      <c r="B123" s="2" t="s">
        <v>3626</v>
      </c>
      <c r="C123" s="4">
        <v>32</v>
      </c>
      <c r="D123" s="2" t="s">
        <v>3358</v>
      </c>
      <c r="E123" s="4" t="s">
        <v>3627</v>
      </c>
    </row>
    <row r="124" spans="1:5">
      <c r="A124" s="2" t="str">
        <f t="shared" si="1"/>
        <v>INVERNESS PRIMARY SCHOOL</v>
      </c>
      <c r="B124" s="2" t="s">
        <v>3628</v>
      </c>
      <c r="C124" s="4">
        <v>32</v>
      </c>
      <c r="D124" s="2" t="s">
        <v>3444</v>
      </c>
      <c r="E124" s="4" t="s">
        <v>3629</v>
      </c>
    </row>
    <row r="125" spans="1:5">
      <c r="A125" s="2" t="str">
        <f t="shared" si="1"/>
        <v>BELL ELEMENTARY SCHOOL</v>
      </c>
      <c r="B125" s="2" t="s">
        <v>3630</v>
      </c>
      <c r="C125" s="4">
        <v>32</v>
      </c>
      <c r="D125" s="2" t="s">
        <v>3455</v>
      </c>
      <c r="E125" s="4" t="s">
        <v>3631</v>
      </c>
    </row>
    <row r="126" spans="1:5">
      <c r="A126" s="2" t="str">
        <f t="shared" si="1"/>
        <v>HAMILTON COUNTY HIGH SCHOOL</v>
      </c>
      <c r="B126" s="2" t="s">
        <v>3632</v>
      </c>
      <c r="C126" s="4">
        <v>32</v>
      </c>
      <c r="D126" s="2" t="s">
        <v>3633</v>
      </c>
      <c r="E126" s="4" t="s">
        <v>3634</v>
      </c>
    </row>
    <row r="127" spans="1:5">
      <c r="A127" s="2" t="str">
        <f t="shared" si="1"/>
        <v>TREASURE COAST TECHNICAL COLLEGE</v>
      </c>
      <c r="B127" s="2" t="s">
        <v>3635</v>
      </c>
      <c r="C127" s="4">
        <v>32</v>
      </c>
      <c r="D127" s="2" t="s">
        <v>1736</v>
      </c>
      <c r="E127" s="4" t="s">
        <v>3636</v>
      </c>
    </row>
    <row r="128" spans="1:5">
      <c r="A128" s="2" t="str">
        <f t="shared" si="1"/>
        <v>ELIZABETH COBB MIDDLE SCHOOL</v>
      </c>
      <c r="B128" s="2" t="s">
        <v>3637</v>
      </c>
      <c r="C128" s="4">
        <v>32</v>
      </c>
      <c r="D128" s="2" t="s">
        <v>3473</v>
      </c>
      <c r="E128" s="4" t="s">
        <v>3638</v>
      </c>
    </row>
    <row r="129" spans="1:5">
      <c r="A129" s="2" t="str">
        <f t="shared" ref="A129:A192" si="2">TRIM(CLEAN(B129))</f>
        <v>ADULT EDUCATION-MARTIN CO HIGH SCHOOL</v>
      </c>
      <c r="B129" s="2" t="s">
        <v>3639</v>
      </c>
      <c r="C129" s="4">
        <v>32</v>
      </c>
      <c r="D129" s="2" t="s">
        <v>3482</v>
      </c>
      <c r="E129" s="4" t="s">
        <v>3590</v>
      </c>
    </row>
    <row r="130" spans="1:5">
      <c r="A130" s="2" t="str">
        <f t="shared" si="2"/>
        <v>ESTEEM ACADEMY</v>
      </c>
      <c r="B130" s="2" t="s">
        <v>3640</v>
      </c>
      <c r="C130" s="4">
        <v>32</v>
      </c>
      <c r="D130" s="2" t="s">
        <v>3382</v>
      </c>
      <c r="E130" s="4" t="s">
        <v>3641</v>
      </c>
    </row>
    <row r="131" spans="1:5">
      <c r="A131" s="2" t="str">
        <f t="shared" si="2"/>
        <v>TRINITY ELEMENTARY SCHOOL</v>
      </c>
      <c r="B131" s="2" t="s">
        <v>3642</v>
      </c>
      <c r="C131" s="4">
        <v>32</v>
      </c>
      <c r="D131" s="2" t="s">
        <v>3487</v>
      </c>
      <c r="E131" s="4" t="s">
        <v>3643</v>
      </c>
    </row>
    <row r="132" spans="1:5">
      <c r="A132" s="2" t="str">
        <f t="shared" si="2"/>
        <v>GAINES ALTERNATIVE AT HAMBLEN</v>
      </c>
      <c r="B132" s="2" t="s">
        <v>3644</v>
      </c>
      <c r="C132" s="4">
        <v>32</v>
      </c>
      <c r="D132" s="2" t="s">
        <v>3405</v>
      </c>
      <c r="E132" s="4" t="s">
        <v>3645</v>
      </c>
    </row>
    <row r="133" spans="1:5">
      <c r="A133" s="2" t="str">
        <f t="shared" si="2"/>
        <v>HAMILTON VTAE SCHOOL</v>
      </c>
      <c r="B133" s="2" t="s">
        <v>3646</v>
      </c>
      <c r="C133" s="4">
        <v>33</v>
      </c>
      <c r="D133" s="2" t="s">
        <v>3633</v>
      </c>
      <c r="E133" s="4" t="s">
        <v>3647</v>
      </c>
    </row>
    <row r="134" spans="1:5">
      <c r="A134" s="2" t="str">
        <f t="shared" si="2"/>
        <v>ALTERNATIVE CTR FOR EDUCATION</v>
      </c>
      <c r="B134" s="2" t="s">
        <v>3648</v>
      </c>
      <c r="C134" s="4">
        <v>33</v>
      </c>
      <c r="D134" s="2" t="s">
        <v>1736</v>
      </c>
      <c r="E134" s="4" t="s">
        <v>3649</v>
      </c>
    </row>
    <row r="135" spans="1:5">
      <c r="A135" s="2" t="str">
        <f t="shared" si="2"/>
        <v>RENAISSANCE CHARTER SCHOOL AT GOLDENROD</v>
      </c>
      <c r="B135" s="2" t="s">
        <v>3650</v>
      </c>
      <c r="C135" s="4">
        <v>33</v>
      </c>
      <c r="D135" s="2" t="s">
        <v>3382</v>
      </c>
      <c r="E135" s="4" t="s">
        <v>3651</v>
      </c>
    </row>
    <row r="136" spans="1:5">
      <c r="A136" s="2" t="str">
        <f t="shared" si="2"/>
        <v>ST. JOHNS TECHNICAL HIGH SCHOOL</v>
      </c>
      <c r="B136" s="2" t="s">
        <v>3652</v>
      </c>
      <c r="C136" s="4">
        <v>33</v>
      </c>
      <c r="D136" s="2" t="s">
        <v>3405</v>
      </c>
      <c r="E136" s="4">
        <v>32084</v>
      </c>
    </row>
    <row r="137" spans="1:5">
      <c r="A137" s="2" t="str">
        <f t="shared" si="2"/>
        <v>CENTRAL RIDGE ELEMENTARY SCHOOL</v>
      </c>
      <c r="B137" s="2" t="s">
        <v>3653</v>
      </c>
      <c r="C137" s="4">
        <v>35</v>
      </c>
      <c r="D137" s="2" t="s">
        <v>3444</v>
      </c>
      <c r="E137" s="4" t="s">
        <v>3654</v>
      </c>
    </row>
    <row r="138" spans="1:5">
      <c r="A138" s="2" t="str">
        <f t="shared" si="2"/>
        <v>ESE TRANSITION</v>
      </c>
      <c r="B138" s="2" t="s">
        <v>3655</v>
      </c>
      <c r="C138" s="4">
        <v>35</v>
      </c>
      <c r="D138" s="2" t="s">
        <v>3382</v>
      </c>
      <c r="E138" s="4" t="s">
        <v>3656</v>
      </c>
    </row>
    <row r="139" spans="1:5">
      <c r="A139" s="2" t="str">
        <f t="shared" si="2"/>
        <v>PROSPERITAS LEADERSHIP ACADEMY CHARTER</v>
      </c>
      <c r="B139" s="2" t="s">
        <v>3657</v>
      </c>
      <c r="C139" s="4">
        <v>40</v>
      </c>
      <c r="D139" s="2" t="s">
        <v>3382</v>
      </c>
      <c r="E139" s="4" t="s">
        <v>3658</v>
      </c>
    </row>
    <row r="140" spans="1:5">
      <c r="A140" s="2" t="str">
        <f t="shared" si="2"/>
        <v>NARCOOSSEE MIDDLE SCHOOL</v>
      </c>
      <c r="B140" s="2" t="s">
        <v>3659</v>
      </c>
      <c r="C140" s="4">
        <v>40</v>
      </c>
      <c r="D140" s="2" t="s">
        <v>3345</v>
      </c>
      <c r="E140" s="4" t="s">
        <v>3660</v>
      </c>
    </row>
    <row r="141" spans="1:5">
      <c r="A141" s="2" t="str">
        <f t="shared" si="2"/>
        <v>WEATHERBEE ELEMENTARY SCHOOL</v>
      </c>
      <c r="B141" s="2" t="s">
        <v>3661</v>
      </c>
      <c r="C141" s="4">
        <v>40</v>
      </c>
      <c r="D141" s="2" t="s">
        <v>3610</v>
      </c>
      <c r="E141" s="4" t="s">
        <v>3662</v>
      </c>
    </row>
    <row r="142" spans="1:5">
      <c r="A142" s="2" t="str">
        <f t="shared" si="2"/>
        <v>STEPHEN FOSTER ELEMENTARY SCHOOL</v>
      </c>
      <c r="B142" s="2" t="s">
        <v>3663</v>
      </c>
      <c r="C142" s="4">
        <v>41</v>
      </c>
      <c r="D142" s="2" t="s">
        <v>3508</v>
      </c>
      <c r="E142" s="4" t="s">
        <v>3664</v>
      </c>
    </row>
    <row r="143" spans="1:5">
      <c r="A143" s="2" t="str">
        <f t="shared" si="2"/>
        <v>NORTH SIDE ELEMENTARY SCHOOL</v>
      </c>
      <c r="B143" s="2" t="s">
        <v>3665</v>
      </c>
      <c r="C143" s="4">
        <v>41</v>
      </c>
      <c r="D143" s="2" t="s">
        <v>3364</v>
      </c>
      <c r="E143" s="4" t="s">
        <v>3666</v>
      </c>
    </row>
    <row r="144" spans="1:5">
      <c r="A144" s="2" t="str">
        <f t="shared" si="2"/>
        <v>PEACE RIVER ELEMENTARY SCHOOL</v>
      </c>
      <c r="B144" s="2" t="s">
        <v>3667</v>
      </c>
      <c r="C144" s="4">
        <v>41</v>
      </c>
      <c r="D144" s="2" t="s">
        <v>3441</v>
      </c>
      <c r="E144" s="4">
        <v>33952</v>
      </c>
    </row>
    <row r="145" spans="1:5">
      <c r="A145" s="2" t="str">
        <f t="shared" si="2"/>
        <v>AIR BASE K-8 CENTER FOR INTERNATIONAL EDUC</v>
      </c>
      <c r="B145" s="2" t="s">
        <v>3668</v>
      </c>
      <c r="C145" s="4">
        <v>41</v>
      </c>
      <c r="D145" s="2" t="s">
        <v>3669</v>
      </c>
      <c r="E145" s="4" t="s">
        <v>3670</v>
      </c>
    </row>
    <row r="146" spans="1:5">
      <c r="A146" s="2" t="str">
        <f t="shared" si="2"/>
        <v>OLD TOWN ELEMENTARY SCHOOL</v>
      </c>
      <c r="B146" s="2" t="s">
        <v>3671</v>
      </c>
      <c r="C146" s="4">
        <v>41</v>
      </c>
      <c r="D146" s="2" t="s">
        <v>3449</v>
      </c>
      <c r="E146" s="4" t="s">
        <v>3672</v>
      </c>
    </row>
    <row r="147" spans="1:5">
      <c r="A147" s="2" t="str">
        <f t="shared" si="2"/>
        <v>GEORGE W. MUNROE ELEMENTARY SCHOOL</v>
      </c>
      <c r="B147" s="2" t="s">
        <v>3673</v>
      </c>
      <c r="C147" s="4">
        <v>41</v>
      </c>
      <c r="D147" s="2" t="s">
        <v>3674</v>
      </c>
      <c r="E147" s="4" t="s">
        <v>3675</v>
      </c>
    </row>
    <row r="148" spans="1:5">
      <c r="A148" s="2" t="str">
        <f t="shared" si="2"/>
        <v>TRENTON ELEMENTARY SCHOOL</v>
      </c>
      <c r="B148" s="2" t="s">
        <v>3676</v>
      </c>
      <c r="C148" s="4">
        <v>41</v>
      </c>
      <c r="D148" s="2" t="s">
        <v>3455</v>
      </c>
      <c r="E148" s="4" t="s">
        <v>3677</v>
      </c>
    </row>
    <row r="149" spans="1:5">
      <c r="A149" s="2" t="str">
        <f t="shared" si="2"/>
        <v>HAMILTON COUNTY ELEMENTARY SCHOOL</v>
      </c>
      <c r="B149" s="2" t="s">
        <v>3678</v>
      </c>
      <c r="C149" s="4">
        <v>41</v>
      </c>
      <c r="D149" s="2" t="s">
        <v>3633</v>
      </c>
      <c r="E149" s="4">
        <v>32052</v>
      </c>
    </row>
    <row r="150" spans="1:5">
      <c r="A150" s="2" t="str">
        <f t="shared" si="2"/>
        <v>BOWLING GREEN ELEMENTARY SCHOOL</v>
      </c>
      <c r="B150" s="2" t="s">
        <v>3679</v>
      </c>
      <c r="C150" s="4">
        <v>41</v>
      </c>
      <c r="D150" s="2" t="s">
        <v>3373</v>
      </c>
      <c r="E150" s="4" t="s">
        <v>3680</v>
      </c>
    </row>
    <row r="151" spans="1:5">
      <c r="A151" s="2" t="str">
        <f t="shared" si="2"/>
        <v>LAKE PLACID MIDDLE SCHOOL</v>
      </c>
      <c r="B151" s="2" t="s">
        <v>3681</v>
      </c>
      <c r="C151" s="4">
        <v>41</v>
      </c>
      <c r="D151" s="2" t="s">
        <v>3376</v>
      </c>
      <c r="E151" s="4" t="s">
        <v>3682</v>
      </c>
    </row>
    <row r="152" spans="1:5">
      <c r="A152" s="2" t="str">
        <f t="shared" si="2"/>
        <v>ADAMS MIDDLE SCHOOL</v>
      </c>
      <c r="B152" s="2" t="s">
        <v>3683</v>
      </c>
      <c r="C152" s="4">
        <v>41</v>
      </c>
      <c r="D152" s="2" t="s">
        <v>1477</v>
      </c>
      <c r="E152" s="4" t="s">
        <v>3684</v>
      </c>
    </row>
    <row r="153" spans="1:5">
      <c r="A153" s="2" t="str">
        <f t="shared" si="2"/>
        <v>BETHLEHEM HIGH SCHOOL</v>
      </c>
      <c r="B153" s="2" t="s">
        <v>3685</v>
      </c>
      <c r="C153" s="4">
        <v>41</v>
      </c>
      <c r="D153" s="2" t="s">
        <v>3575</v>
      </c>
      <c r="E153" s="4" t="s">
        <v>3686</v>
      </c>
    </row>
    <row r="154" spans="1:5">
      <c r="A154" s="2" t="str">
        <f t="shared" si="2"/>
        <v>ROSEWOOD MAGNET SCHOOL</v>
      </c>
      <c r="B154" s="2" t="s">
        <v>3687</v>
      </c>
      <c r="C154" s="4">
        <v>41</v>
      </c>
      <c r="D154" s="2" t="s">
        <v>1736</v>
      </c>
      <c r="E154" s="4" t="s">
        <v>3688</v>
      </c>
    </row>
    <row r="155" spans="1:5">
      <c r="A155" s="2" t="str">
        <f t="shared" si="2"/>
        <v>CLERMONT ELEMENTARY SCHOOL</v>
      </c>
      <c r="B155" s="2" t="s">
        <v>3689</v>
      </c>
      <c r="C155" s="4">
        <v>41</v>
      </c>
      <c r="D155" s="2" t="s">
        <v>3580</v>
      </c>
      <c r="E155" s="4" t="s">
        <v>3690</v>
      </c>
    </row>
    <row r="156" spans="1:5">
      <c r="A156" s="2" t="str">
        <f t="shared" si="2"/>
        <v>FRANK HARTSFIELD ELEMENTARY SCHOOL</v>
      </c>
      <c r="B156" s="2" t="s">
        <v>3691</v>
      </c>
      <c r="C156" s="4">
        <v>41</v>
      </c>
      <c r="D156" s="2" t="s">
        <v>3473</v>
      </c>
      <c r="E156" s="4" t="s">
        <v>3692</v>
      </c>
    </row>
    <row r="157" spans="1:5">
      <c r="A157" s="2" t="str">
        <f t="shared" si="2"/>
        <v>CEDAR KEY HIGH SCHOOL</v>
      </c>
      <c r="B157" s="2" t="s">
        <v>3693</v>
      </c>
      <c r="C157" s="4">
        <v>41</v>
      </c>
      <c r="D157" s="2" t="s">
        <v>3476</v>
      </c>
      <c r="E157" s="4" t="s">
        <v>3694</v>
      </c>
    </row>
    <row r="158" spans="1:5">
      <c r="A158" s="2" t="str">
        <f t="shared" si="2"/>
        <v>HOSFORD ELEMENTARY JUNIOR . HIGH SCHOOL</v>
      </c>
      <c r="B158" s="2" t="s">
        <v>3695</v>
      </c>
      <c r="C158" s="4">
        <v>41</v>
      </c>
      <c r="D158" s="2" t="s">
        <v>3479</v>
      </c>
      <c r="E158" s="4" t="s">
        <v>3696</v>
      </c>
    </row>
    <row r="159" spans="1:5">
      <c r="A159" s="2" t="str">
        <f t="shared" si="2"/>
        <v>MADISON COUNTY CENTRAL SCHOOL</v>
      </c>
      <c r="B159" s="2" t="s">
        <v>3697</v>
      </c>
      <c r="C159" s="4">
        <v>41</v>
      </c>
      <c r="D159" s="2" t="s">
        <v>3379</v>
      </c>
      <c r="E159" s="4" t="s">
        <v>3698</v>
      </c>
    </row>
    <row r="160" spans="1:5">
      <c r="A160" s="2" t="str">
        <f t="shared" si="2"/>
        <v>CORAL SHORES HIGH SCHOOL</v>
      </c>
      <c r="B160" s="2" t="s">
        <v>3699</v>
      </c>
      <c r="C160" s="4">
        <v>41</v>
      </c>
      <c r="D160" s="2" t="s">
        <v>3700</v>
      </c>
      <c r="E160" s="4" t="s">
        <v>3701</v>
      </c>
    </row>
    <row r="161" spans="1:5">
      <c r="A161" s="2" t="str">
        <f t="shared" si="2"/>
        <v>BAKER SCHOOL</v>
      </c>
      <c r="B161" s="2" t="s">
        <v>3702</v>
      </c>
      <c r="C161" s="4">
        <v>41</v>
      </c>
      <c r="D161" s="2" t="s">
        <v>3595</v>
      </c>
      <c r="E161" s="4" t="s">
        <v>3703</v>
      </c>
    </row>
    <row r="162" spans="1:5">
      <c r="A162" s="2" t="str">
        <f t="shared" si="2"/>
        <v>SIMON YOUTH FOUND ACADEMY AT OUTLET MKTPLCE</v>
      </c>
      <c r="B162" s="2" t="s">
        <v>3704</v>
      </c>
      <c r="C162" s="4">
        <v>41</v>
      </c>
      <c r="D162" s="2" t="s">
        <v>3382</v>
      </c>
      <c r="E162" s="4" t="s">
        <v>3705</v>
      </c>
    </row>
    <row r="163" spans="1:5">
      <c r="A163" s="2" t="str">
        <f t="shared" si="2"/>
        <v>DISCOVERY INTERMEDIATE SCHOOL</v>
      </c>
      <c r="B163" s="2" t="s">
        <v>3706</v>
      </c>
      <c r="C163" s="4">
        <v>41</v>
      </c>
      <c r="D163" s="2" t="s">
        <v>3345</v>
      </c>
      <c r="E163" s="4" t="s">
        <v>3707</v>
      </c>
    </row>
    <row r="164" spans="1:5">
      <c r="A164" s="2" t="str">
        <f t="shared" si="2"/>
        <v>C. L. OVERTURF JUNIOR 6TH GRADE CENTER</v>
      </c>
      <c r="B164" s="2" t="s">
        <v>3708</v>
      </c>
      <c r="C164" s="4">
        <v>41</v>
      </c>
      <c r="D164" s="2" t="s">
        <v>3709</v>
      </c>
      <c r="E164" s="4" t="s">
        <v>3710</v>
      </c>
    </row>
    <row r="165" spans="1:5">
      <c r="A165" s="2" t="str">
        <f t="shared" si="2"/>
        <v>FAIRLAWN ELEMENTARY SCHOOL</v>
      </c>
      <c r="B165" s="2" t="s">
        <v>3711</v>
      </c>
      <c r="C165" s="4">
        <v>41</v>
      </c>
      <c r="D165" s="2" t="s">
        <v>3610</v>
      </c>
      <c r="E165" s="4" t="s">
        <v>3712</v>
      </c>
    </row>
    <row r="166" spans="1:5">
      <c r="A166" s="2" t="str">
        <f t="shared" si="2"/>
        <v>BERRYHILL ELEMENTARY SCHOOL</v>
      </c>
      <c r="B166" s="2" t="s">
        <v>3713</v>
      </c>
      <c r="C166" s="4">
        <v>41</v>
      </c>
      <c r="D166" s="2" t="s">
        <v>3492</v>
      </c>
      <c r="E166" s="4" t="s">
        <v>3714</v>
      </c>
    </row>
    <row r="167" spans="1:5">
      <c r="A167" s="2" t="str">
        <f t="shared" si="2"/>
        <v>ENGLISH ESTATES ELEMENTARY SCHOOL</v>
      </c>
      <c r="B167" s="2" t="s">
        <v>3715</v>
      </c>
      <c r="C167" s="4">
        <v>41</v>
      </c>
      <c r="D167" s="2" t="s">
        <v>3497</v>
      </c>
      <c r="E167" s="4" t="s">
        <v>3716</v>
      </c>
    </row>
    <row r="168" spans="1:5">
      <c r="A168" s="2" t="str">
        <f t="shared" si="2"/>
        <v>TAYLOR COUNTY ELEMENTARY SCHOOL</v>
      </c>
      <c r="B168" s="2" t="s">
        <v>3717</v>
      </c>
      <c r="C168" s="4">
        <v>41</v>
      </c>
      <c r="D168" s="2" t="s">
        <v>3620</v>
      </c>
      <c r="E168" s="4" t="s">
        <v>3718</v>
      </c>
    </row>
    <row r="169" spans="1:5">
      <c r="A169" s="2" t="str">
        <f t="shared" si="2"/>
        <v>ADULT/COMMUNITY EDUCATION</v>
      </c>
      <c r="B169" s="2" t="s">
        <v>3526</v>
      </c>
      <c r="C169" s="4">
        <v>41</v>
      </c>
      <c r="D169" s="2" t="s">
        <v>3351</v>
      </c>
      <c r="E169" s="4" t="s">
        <v>3719</v>
      </c>
    </row>
    <row r="170" spans="1:5">
      <c r="A170" s="2" t="str">
        <f t="shared" si="2"/>
        <v>KATE M. SMITH ELEMENTARY SCHOOL</v>
      </c>
      <c r="B170" s="2" t="s">
        <v>3720</v>
      </c>
      <c r="C170" s="4">
        <v>41</v>
      </c>
      <c r="D170" s="2" t="s">
        <v>3505</v>
      </c>
      <c r="E170" s="4" t="s">
        <v>3721</v>
      </c>
    </row>
    <row r="171" spans="1:5">
      <c r="A171" s="2" t="str">
        <f t="shared" si="2"/>
        <v>CHARLOTTE HARBOR SCHOOL</v>
      </c>
      <c r="B171" s="2" t="s">
        <v>3722</v>
      </c>
      <c r="C171" s="4">
        <v>42</v>
      </c>
      <c r="D171" s="2" t="s">
        <v>3441</v>
      </c>
      <c r="E171" s="4" t="s">
        <v>3723</v>
      </c>
    </row>
    <row r="172" spans="1:5">
      <c r="A172" s="2" t="str">
        <f t="shared" si="2"/>
        <v>INVERNESS MIDDLE SCHOOL</v>
      </c>
      <c r="B172" s="2" t="s">
        <v>3724</v>
      </c>
      <c r="C172" s="4">
        <v>42</v>
      </c>
      <c r="D172" s="2" t="s">
        <v>3444</v>
      </c>
      <c r="E172" s="4" t="s">
        <v>3725</v>
      </c>
    </row>
    <row r="173" spans="1:5">
      <c r="A173" s="2" t="str">
        <f t="shared" si="2"/>
        <v>FOREST HILLS ELEMENTARY SCHOOL</v>
      </c>
      <c r="B173" s="2" t="s">
        <v>3726</v>
      </c>
      <c r="C173" s="4">
        <v>42</v>
      </c>
      <c r="D173" s="2" t="s">
        <v>1477</v>
      </c>
      <c r="E173" s="4" t="s">
        <v>3727</v>
      </c>
    </row>
    <row r="174" spans="1:5">
      <c r="A174" s="2" t="str">
        <f t="shared" si="2"/>
        <v>BETA</v>
      </c>
      <c r="B174" s="2" t="s">
        <v>3728</v>
      </c>
      <c r="C174" s="4">
        <v>42</v>
      </c>
      <c r="D174" s="2" t="s">
        <v>3382</v>
      </c>
      <c r="E174" s="4" t="s">
        <v>3729</v>
      </c>
    </row>
    <row r="175" spans="1:5">
      <c r="A175" s="2" t="str">
        <f t="shared" si="2"/>
        <v>KISSIMMEE ELEMENTARY SCHOOL</v>
      </c>
      <c r="B175" s="2" t="s">
        <v>3730</v>
      </c>
      <c r="C175" s="4">
        <v>42</v>
      </c>
      <c r="D175" s="2" t="s">
        <v>3345</v>
      </c>
      <c r="E175" s="4" t="s">
        <v>3731</v>
      </c>
    </row>
    <row r="176" spans="1:5">
      <c r="A176" s="2" t="str">
        <f t="shared" si="2"/>
        <v>SOUTH SUMTER MIDDLE SCHOOL</v>
      </c>
      <c r="B176" s="2" t="s">
        <v>3732</v>
      </c>
      <c r="C176" s="4">
        <v>42</v>
      </c>
      <c r="D176" s="2" t="s">
        <v>3617</v>
      </c>
      <c r="E176" s="4" t="s">
        <v>3733</v>
      </c>
    </row>
    <row r="177" spans="1:5">
      <c r="A177" s="2" t="str">
        <f t="shared" si="2"/>
        <v>SUWANNEE SPRINGCREST ELEMENTARY</v>
      </c>
      <c r="B177" s="2" t="s">
        <v>3734</v>
      </c>
      <c r="C177" s="4">
        <v>42</v>
      </c>
      <c r="D177" s="2" t="s">
        <v>3355</v>
      </c>
      <c r="E177" s="4" t="s">
        <v>3735</v>
      </c>
    </row>
    <row r="178" spans="1:5">
      <c r="A178" s="2" t="str">
        <f t="shared" si="2"/>
        <v>KINDER CUB SCHOOL INC</v>
      </c>
      <c r="B178" s="2" t="s">
        <v>3736</v>
      </c>
      <c r="C178" s="4">
        <v>43</v>
      </c>
      <c r="D178" s="2" t="s">
        <v>3449</v>
      </c>
      <c r="E178" s="4" t="s">
        <v>3737</v>
      </c>
    </row>
    <row r="179" spans="1:5">
      <c r="A179" s="2" t="str">
        <f t="shared" si="2"/>
        <v>SPOTO HIGH SCHOOL</v>
      </c>
      <c r="B179" s="2" t="s">
        <v>3738</v>
      </c>
      <c r="C179" s="4">
        <v>43</v>
      </c>
      <c r="D179" s="2" t="s">
        <v>1477</v>
      </c>
      <c r="E179" s="4" t="s">
        <v>3739</v>
      </c>
    </row>
    <row r="180" spans="1:5">
      <c r="A180" s="2" t="str">
        <f t="shared" si="2"/>
        <v>NARCOOSSEE ELEMENTARY SCHOOL</v>
      </c>
      <c r="B180" s="2" t="s">
        <v>3740</v>
      </c>
      <c r="C180" s="4">
        <v>43</v>
      </c>
      <c r="D180" s="2" t="s">
        <v>3345</v>
      </c>
      <c r="E180" s="4" t="s">
        <v>3741</v>
      </c>
    </row>
    <row r="181" spans="1:5">
      <c r="A181" s="2" t="str">
        <f t="shared" si="2"/>
        <v>LAWTON CHILES MIDDLE ACADEMY</v>
      </c>
      <c r="B181" s="2" t="s">
        <v>3742</v>
      </c>
      <c r="C181" s="4">
        <v>43</v>
      </c>
      <c r="D181" s="2" t="s">
        <v>3607</v>
      </c>
      <c r="E181" s="4" t="s">
        <v>3743</v>
      </c>
    </row>
    <row r="182" spans="1:5">
      <c r="A182" s="2" t="str">
        <f t="shared" si="2"/>
        <v>SUWANNEE HIGH SCHOOL</v>
      </c>
      <c r="B182" s="2" t="s">
        <v>3744</v>
      </c>
      <c r="C182" s="4">
        <v>43</v>
      </c>
      <c r="D182" s="2" t="s">
        <v>3355</v>
      </c>
      <c r="E182" s="4" t="s">
        <v>3745</v>
      </c>
    </row>
    <row r="183" spans="1:5">
      <c r="A183" s="2" t="str">
        <f t="shared" si="2"/>
        <v>STARKE ELEMENTARY SCHOOL</v>
      </c>
      <c r="B183" s="2" t="s">
        <v>3746</v>
      </c>
      <c r="C183" s="4">
        <v>51</v>
      </c>
      <c r="D183" s="2" t="s">
        <v>3433</v>
      </c>
      <c r="E183" s="4" t="s">
        <v>3747</v>
      </c>
    </row>
    <row r="184" spans="1:5">
      <c r="A184" s="2" t="str">
        <f t="shared" si="2"/>
        <v>OAK PARK ELEMENTARY SCHOOL</v>
      </c>
      <c r="B184" s="2" t="s">
        <v>3748</v>
      </c>
      <c r="C184" s="4">
        <v>51</v>
      </c>
      <c r="D184" s="2" t="s">
        <v>3361</v>
      </c>
      <c r="E184" s="4" t="s">
        <v>3749</v>
      </c>
    </row>
    <row r="185" spans="1:5">
      <c r="A185" s="2" t="str">
        <f t="shared" si="2"/>
        <v>LEMON BAY HIGH SCHOOL</v>
      </c>
      <c r="B185" s="2" t="s">
        <v>3750</v>
      </c>
      <c r="C185" s="4">
        <v>51</v>
      </c>
      <c r="D185" s="2" t="s">
        <v>3441</v>
      </c>
      <c r="E185" s="4" t="s">
        <v>3751</v>
      </c>
    </row>
    <row r="186" spans="1:5">
      <c r="A186" s="2" t="str">
        <f t="shared" si="2"/>
        <v>EVERGLADES CITY SCHOOL</v>
      </c>
      <c r="B186" s="2" t="s">
        <v>3752</v>
      </c>
      <c r="C186" s="4">
        <v>51</v>
      </c>
      <c r="D186" s="2" t="s">
        <v>3753</v>
      </c>
      <c r="E186" s="4" t="s">
        <v>3754</v>
      </c>
    </row>
    <row r="187" spans="1:5">
      <c r="A187" s="2" t="str">
        <f t="shared" si="2"/>
        <v>BELLVIEW ELEMENTARY SCHOOL</v>
      </c>
      <c r="B187" s="2" t="s">
        <v>3755</v>
      </c>
      <c r="C187" s="4">
        <v>51</v>
      </c>
      <c r="D187" s="2" t="s">
        <v>3452</v>
      </c>
      <c r="E187" s="4" t="s">
        <v>3756</v>
      </c>
    </row>
    <row r="188" spans="1:5">
      <c r="A188" s="2" t="str">
        <f t="shared" si="2"/>
        <v>RYMFIRE ELEMENTARY SCHOOL</v>
      </c>
      <c r="B188" s="2" t="s">
        <v>3757</v>
      </c>
      <c r="C188" s="4">
        <v>51</v>
      </c>
      <c r="D188" s="2" t="s">
        <v>3370</v>
      </c>
      <c r="E188" s="4" t="s">
        <v>3758</v>
      </c>
    </row>
    <row r="189" spans="1:5">
      <c r="A189" s="2" t="str">
        <f t="shared" si="2"/>
        <v>GADSDEN COUNTY HIGH SCHOOL</v>
      </c>
      <c r="B189" s="2" t="s">
        <v>3759</v>
      </c>
      <c r="C189" s="4">
        <v>51</v>
      </c>
      <c r="D189" s="2" t="s">
        <v>3674</v>
      </c>
      <c r="E189" s="4" t="s">
        <v>3760</v>
      </c>
    </row>
    <row r="190" spans="1:5">
      <c r="A190" s="2" t="str">
        <f t="shared" si="2"/>
        <v>MOORE HAVEN ELEMENTARY SCHOOL</v>
      </c>
      <c r="B190" s="2" t="s">
        <v>3761</v>
      </c>
      <c r="C190" s="4">
        <v>51</v>
      </c>
      <c r="D190" s="2" t="s">
        <v>3458</v>
      </c>
      <c r="E190" s="4" t="s">
        <v>3762</v>
      </c>
    </row>
    <row r="191" spans="1:5">
      <c r="A191" s="2" t="str">
        <f t="shared" si="2"/>
        <v>PORT ST. JOE ELEMENTARY SCHOOL</v>
      </c>
      <c r="B191" s="2" t="s">
        <v>3763</v>
      </c>
      <c r="C191" s="4">
        <v>51</v>
      </c>
      <c r="D191" s="2" t="s">
        <v>3524</v>
      </c>
      <c r="E191" s="4" t="s">
        <v>3764</v>
      </c>
    </row>
    <row r="192" spans="1:5">
      <c r="A192" s="2" t="str">
        <f t="shared" si="2"/>
        <v>HERNANDO HIGH SCHOOL</v>
      </c>
      <c r="B192" s="2" t="s">
        <v>3765</v>
      </c>
      <c r="C192" s="4">
        <v>51</v>
      </c>
      <c r="D192" s="2" t="s">
        <v>3766</v>
      </c>
      <c r="E192" s="4" t="s">
        <v>3767</v>
      </c>
    </row>
    <row r="193" spans="1:5">
      <c r="A193" s="2" t="str">
        <f t="shared" ref="A193:A256" si="3">TRIM(CLEAN(B193))</f>
        <v>WOODLAWN ELEMENTARY SCHOOL</v>
      </c>
      <c r="B193" s="2" t="s">
        <v>3768</v>
      </c>
      <c r="C193" s="4">
        <v>51</v>
      </c>
      <c r="D193" s="2" t="s">
        <v>3376</v>
      </c>
      <c r="E193" s="4" t="s">
        <v>3769</v>
      </c>
    </row>
    <row r="194" spans="1:5">
      <c r="A194" s="2" t="str">
        <f t="shared" si="3"/>
        <v>SHEEHY ELEMENTARY SCHOOL</v>
      </c>
      <c r="B194" s="2" t="s">
        <v>3770</v>
      </c>
      <c r="C194" s="4">
        <v>51</v>
      </c>
      <c r="D194" s="2" t="s">
        <v>1477</v>
      </c>
      <c r="E194" s="4" t="s">
        <v>3771</v>
      </c>
    </row>
    <row r="195" spans="1:5">
      <c r="A195" s="2" t="str">
        <f t="shared" si="3"/>
        <v>OSCEOLA MAGNET SCHOOL</v>
      </c>
      <c r="B195" s="2" t="s">
        <v>3772</v>
      </c>
      <c r="C195" s="4">
        <v>51</v>
      </c>
      <c r="D195" s="2" t="s">
        <v>1736</v>
      </c>
      <c r="E195" s="4" t="s">
        <v>3773</v>
      </c>
    </row>
    <row r="196" spans="1:5">
      <c r="A196" s="2" t="str">
        <f t="shared" si="3"/>
        <v>MARIANNA KG-8 SCHOOL</v>
      </c>
      <c r="B196" s="2" t="s">
        <v>3774</v>
      </c>
      <c r="C196" s="4">
        <v>51</v>
      </c>
      <c r="D196" s="2" t="s">
        <v>3465</v>
      </c>
      <c r="E196" s="4">
        <v>32446</v>
      </c>
    </row>
    <row r="197" spans="1:5">
      <c r="A197" s="2" t="str">
        <f t="shared" si="3"/>
        <v>JAMES RICKARDS HIGH SCHOOL</v>
      </c>
      <c r="B197" s="2" t="s">
        <v>3775</v>
      </c>
      <c r="C197" s="4">
        <v>51</v>
      </c>
      <c r="D197" s="2" t="s">
        <v>3473</v>
      </c>
      <c r="E197" s="4" t="s">
        <v>3776</v>
      </c>
    </row>
    <row r="198" spans="1:5">
      <c r="A198" s="2" t="str">
        <f t="shared" si="3"/>
        <v>CHIEFLAND MIDDLE HIGH SCHOOL</v>
      </c>
      <c r="B198" s="2" t="s">
        <v>3777</v>
      </c>
      <c r="C198" s="4">
        <v>51</v>
      </c>
      <c r="D198" s="2" t="s">
        <v>3476</v>
      </c>
      <c r="E198" s="4" t="s">
        <v>3778</v>
      </c>
    </row>
    <row r="199" spans="1:5">
      <c r="A199" s="2" t="str">
        <f t="shared" si="3"/>
        <v>LIBERTY WILDERNESS CROSSENIOROADS</v>
      </c>
      <c r="B199" s="2" t="s">
        <v>3779</v>
      </c>
      <c r="C199" s="4">
        <v>51</v>
      </c>
      <c r="D199" s="2" t="s">
        <v>3479</v>
      </c>
      <c r="E199" s="4" t="s">
        <v>3780</v>
      </c>
    </row>
    <row r="200" spans="1:5">
      <c r="A200" s="2" t="str">
        <f t="shared" si="3"/>
        <v>BALLARD ELEMENTARY SCHOOL</v>
      </c>
      <c r="B200" s="2" t="s">
        <v>3781</v>
      </c>
      <c r="C200" s="4">
        <v>51</v>
      </c>
      <c r="D200" s="2" t="s">
        <v>3587</v>
      </c>
      <c r="E200" s="4" t="s">
        <v>3782</v>
      </c>
    </row>
    <row r="201" spans="1:5">
      <c r="A201" s="2" t="str">
        <f t="shared" si="3"/>
        <v>HOWARD MIDDLE SCHOOL</v>
      </c>
      <c r="B201" s="2" t="s">
        <v>3783</v>
      </c>
      <c r="C201" s="4">
        <v>51</v>
      </c>
      <c r="D201" s="2" t="s">
        <v>3784</v>
      </c>
      <c r="E201" s="4" t="s">
        <v>3785</v>
      </c>
    </row>
    <row r="202" spans="1:5">
      <c r="A202" s="2" t="str">
        <f t="shared" si="3"/>
        <v>J. D. PARKER SCHOOL OF TECHNOLOGY</v>
      </c>
      <c r="B202" s="2" t="s">
        <v>3786</v>
      </c>
      <c r="C202" s="4">
        <v>51</v>
      </c>
      <c r="D202" s="2" t="s">
        <v>3482</v>
      </c>
      <c r="E202" s="4" t="s">
        <v>3787</v>
      </c>
    </row>
    <row r="203" spans="1:5">
      <c r="A203" s="2" t="str">
        <f t="shared" si="3"/>
        <v>BOB SIKES ELEMENTARY SCHOOL</v>
      </c>
      <c r="B203" s="2" t="s">
        <v>3788</v>
      </c>
      <c r="C203" s="4">
        <v>51</v>
      </c>
      <c r="D203" s="2" t="s">
        <v>3595</v>
      </c>
      <c r="E203" s="4" t="s">
        <v>3789</v>
      </c>
    </row>
    <row r="204" spans="1:5">
      <c r="A204" s="2" t="str">
        <f t="shared" si="3"/>
        <v>PINE JOG ELEMENTARY SCHOOL</v>
      </c>
      <c r="B204" s="2" t="s">
        <v>3790</v>
      </c>
      <c r="C204" s="4">
        <v>51</v>
      </c>
      <c r="D204" s="2" t="s">
        <v>3348</v>
      </c>
      <c r="E204" s="4" t="s">
        <v>3791</v>
      </c>
    </row>
    <row r="205" spans="1:5">
      <c r="A205" s="2" t="str">
        <f t="shared" si="3"/>
        <v>ANONA ELEMENTARY SCHOOL</v>
      </c>
      <c r="B205" s="2" t="s">
        <v>3792</v>
      </c>
      <c r="C205" s="4">
        <v>51</v>
      </c>
      <c r="D205" s="2" t="s">
        <v>3793</v>
      </c>
      <c r="E205" s="4" t="s">
        <v>3794</v>
      </c>
    </row>
    <row r="206" spans="1:5">
      <c r="A206" s="2" t="str">
        <f t="shared" si="3"/>
        <v>SOUTHWEST MIDDLE SCHOOL</v>
      </c>
      <c r="B206" s="2" t="s">
        <v>3795</v>
      </c>
      <c r="C206" s="4">
        <v>51</v>
      </c>
      <c r="D206" s="2" t="s">
        <v>3607</v>
      </c>
      <c r="E206" s="4" t="s">
        <v>3796</v>
      </c>
    </row>
    <row r="207" spans="1:5">
      <c r="A207" s="2" t="str">
        <f t="shared" si="3"/>
        <v>THE CHILDREN'S READING CENTER</v>
      </c>
      <c r="B207" s="2" t="s">
        <v>3797</v>
      </c>
      <c r="C207" s="4">
        <v>51</v>
      </c>
      <c r="D207" s="2" t="s">
        <v>3709</v>
      </c>
      <c r="E207" s="4" t="s">
        <v>3798</v>
      </c>
    </row>
    <row r="208" spans="1:5">
      <c r="A208" s="2" t="str">
        <f t="shared" si="3"/>
        <v>CREATIVE ARTS ACADEMY OF ST. LUCIE</v>
      </c>
      <c r="B208" s="2" t="s">
        <v>3799</v>
      </c>
      <c r="C208" s="4">
        <v>51</v>
      </c>
      <c r="D208" s="2" t="s">
        <v>3610</v>
      </c>
      <c r="E208" s="4" t="s">
        <v>3800</v>
      </c>
    </row>
    <row r="209" spans="1:5">
      <c r="A209" s="2" t="str">
        <f t="shared" si="3"/>
        <v>BAGDAD ELEMENTARY SCHOOL</v>
      </c>
      <c r="B209" s="2" t="s">
        <v>3801</v>
      </c>
      <c r="C209" s="4">
        <v>51</v>
      </c>
      <c r="D209" s="2" t="s">
        <v>3492</v>
      </c>
      <c r="E209" s="4" t="s">
        <v>3802</v>
      </c>
    </row>
    <row r="210" spans="1:5">
      <c r="A210" s="2" t="str">
        <f t="shared" si="3"/>
        <v>SARASOTA HIGH SCHOOL</v>
      </c>
      <c r="B210" s="2" t="s">
        <v>3803</v>
      </c>
      <c r="C210" s="4">
        <v>51</v>
      </c>
      <c r="D210" s="2" t="s">
        <v>3408</v>
      </c>
      <c r="E210" s="4" t="s">
        <v>3804</v>
      </c>
    </row>
    <row r="211" spans="1:5">
      <c r="A211" s="2" t="str">
        <f t="shared" si="3"/>
        <v>GENEVA ELEMENTARY SCHOOL</v>
      </c>
      <c r="B211" s="2" t="s">
        <v>3805</v>
      </c>
      <c r="C211" s="4">
        <v>51</v>
      </c>
      <c r="D211" s="2" t="s">
        <v>3497</v>
      </c>
      <c r="E211" s="4" t="s">
        <v>3806</v>
      </c>
    </row>
    <row r="212" spans="1:5">
      <c r="A212" s="2" t="str">
        <f t="shared" si="3"/>
        <v>WEBSTER ELEMENTARY SCHOOL</v>
      </c>
      <c r="B212" s="2" t="s">
        <v>3807</v>
      </c>
      <c r="C212" s="4">
        <v>51</v>
      </c>
      <c r="D212" s="2" t="s">
        <v>3617</v>
      </c>
      <c r="E212" s="4" t="s">
        <v>3808</v>
      </c>
    </row>
    <row r="213" spans="1:5">
      <c r="A213" s="2" t="str">
        <f t="shared" si="3"/>
        <v>SUWANNEE MIDDLE SCHOOL</v>
      </c>
      <c r="B213" s="2" t="s">
        <v>3809</v>
      </c>
      <c r="C213" s="4">
        <v>51</v>
      </c>
      <c r="D213" s="2" t="s">
        <v>3355</v>
      </c>
      <c r="E213" s="4" t="s">
        <v>3810</v>
      </c>
    </row>
    <row r="214" spans="1:5">
      <c r="A214" s="2" t="str">
        <f t="shared" si="3"/>
        <v>TAYLOR COUNTY PRE-K</v>
      </c>
      <c r="B214" s="2" t="s">
        <v>3811</v>
      </c>
      <c r="C214" s="4">
        <v>51</v>
      </c>
      <c r="D214" s="2" t="s">
        <v>3620</v>
      </c>
      <c r="E214" s="4" t="s">
        <v>3812</v>
      </c>
    </row>
    <row r="215" spans="1:5">
      <c r="A215" s="2" t="str">
        <f t="shared" si="3"/>
        <v>VERNON HIGH SCHOOL</v>
      </c>
      <c r="B215" s="2" t="s">
        <v>3813</v>
      </c>
      <c r="C215" s="4">
        <v>51</v>
      </c>
      <c r="D215" s="2" t="s">
        <v>3505</v>
      </c>
      <c r="E215" s="4" t="s">
        <v>3814</v>
      </c>
    </row>
    <row r="216" spans="1:5">
      <c r="A216" s="2" t="str">
        <f t="shared" si="3"/>
        <v>A.QUINN JONES CENTER</v>
      </c>
      <c r="B216" s="2" t="s">
        <v>3815</v>
      </c>
      <c r="C216" s="4">
        <v>52</v>
      </c>
      <c r="D216" s="2" t="s">
        <v>3508</v>
      </c>
      <c r="E216" s="4" t="s">
        <v>3816</v>
      </c>
    </row>
    <row r="217" spans="1:5">
      <c r="A217" s="2" t="str">
        <f t="shared" si="3"/>
        <v>JAMES MADISON MIDDLE SCHOOL</v>
      </c>
      <c r="B217" s="2" t="s">
        <v>3817</v>
      </c>
      <c r="C217" s="4">
        <v>52</v>
      </c>
      <c r="D217" s="2" t="s">
        <v>3361</v>
      </c>
      <c r="E217" s="4" t="s">
        <v>3749</v>
      </c>
    </row>
    <row r="218" spans="1:5">
      <c r="A218" s="2" t="str">
        <f t="shared" si="3"/>
        <v>WEST GADSDEN MIDDLE SCHOOL</v>
      </c>
      <c r="B218" s="2" t="s">
        <v>3818</v>
      </c>
      <c r="C218" s="4">
        <v>52</v>
      </c>
      <c r="D218" s="2" t="s">
        <v>3674</v>
      </c>
      <c r="E218" s="4" t="s">
        <v>3819</v>
      </c>
    </row>
    <row r="219" spans="1:5">
      <c r="A219" s="2" t="str">
        <f t="shared" si="3"/>
        <v>RCMA-BOOKER T. WASHINGTON</v>
      </c>
      <c r="B219" s="2" t="s">
        <v>3820</v>
      </c>
      <c r="C219" s="4">
        <v>52</v>
      </c>
      <c r="D219" s="2" t="s">
        <v>3458</v>
      </c>
      <c r="E219" s="4" t="s">
        <v>3821</v>
      </c>
    </row>
    <row r="220" spans="1:5">
      <c r="A220" s="2" t="str">
        <f t="shared" si="3"/>
        <v>BROOKSVILLE ELEMENTARY SCHOOL</v>
      </c>
      <c r="B220" s="2" t="s">
        <v>3822</v>
      </c>
      <c r="C220" s="4">
        <v>52</v>
      </c>
      <c r="D220" s="2" t="s">
        <v>3766</v>
      </c>
      <c r="E220" s="4" t="s">
        <v>3823</v>
      </c>
    </row>
    <row r="221" spans="1:5">
      <c r="A221" s="2" t="str">
        <f t="shared" si="3"/>
        <v>GIUNTA MIDDLE SCHOOL</v>
      </c>
      <c r="B221" s="2" t="s">
        <v>3824</v>
      </c>
      <c r="C221" s="4">
        <v>52</v>
      </c>
      <c r="D221" s="2" t="s">
        <v>1477</v>
      </c>
      <c r="E221" s="4" t="s">
        <v>3825</v>
      </c>
    </row>
    <row r="222" spans="1:5">
      <c r="A222" s="2" t="str">
        <f t="shared" si="3"/>
        <v>NASSAU COUNTY ADULT SCHOOL</v>
      </c>
      <c r="B222" s="2" t="s">
        <v>3826</v>
      </c>
      <c r="C222" s="4">
        <v>52</v>
      </c>
      <c r="D222" s="2" t="s">
        <v>3592</v>
      </c>
      <c r="E222" s="4" t="s">
        <v>3827</v>
      </c>
    </row>
    <row r="223" spans="1:5">
      <c r="A223" s="2" t="str">
        <f t="shared" si="3"/>
        <v>VERNON MIDDLE SCHOOL</v>
      </c>
      <c r="B223" s="2" t="s">
        <v>3828</v>
      </c>
      <c r="C223" s="4">
        <v>52</v>
      </c>
      <c r="D223" s="2" t="s">
        <v>3505</v>
      </c>
      <c r="E223" s="4" t="s">
        <v>3814</v>
      </c>
    </row>
    <row r="224" spans="1:5">
      <c r="A224" s="2" t="str">
        <f t="shared" si="3"/>
        <v>APALACHICOLA FOREST YOUTH ACADEMY</v>
      </c>
      <c r="B224" s="2" t="s">
        <v>3829</v>
      </c>
      <c r="C224" s="4">
        <v>53</v>
      </c>
      <c r="D224" s="2" t="s">
        <v>3479</v>
      </c>
      <c r="E224" s="4">
        <v>32321</v>
      </c>
    </row>
    <row r="225" spans="1:5">
      <c r="A225" s="2" t="str">
        <f t="shared" si="3"/>
        <v>PASSPORT CHARTER</v>
      </c>
      <c r="B225" s="2" t="s">
        <v>3830</v>
      </c>
      <c r="C225" s="4">
        <v>53</v>
      </c>
      <c r="D225" s="2" t="s">
        <v>3382</v>
      </c>
      <c r="E225" s="4" t="s">
        <v>3831</v>
      </c>
    </row>
    <row r="226" spans="1:5">
      <c r="A226" s="2" t="str">
        <f t="shared" si="3"/>
        <v>CORR ELEMENTARY SCHOOL</v>
      </c>
      <c r="B226" s="2" t="s">
        <v>3832</v>
      </c>
      <c r="C226" s="4">
        <v>54</v>
      </c>
      <c r="D226" s="2" t="s">
        <v>1477</v>
      </c>
      <c r="E226" s="4" t="s">
        <v>3833</v>
      </c>
    </row>
    <row r="227" spans="1:5">
      <c r="A227" s="2" t="str">
        <f t="shared" si="3"/>
        <v>WEST GLADES SCHOOL</v>
      </c>
      <c r="B227" s="2" t="s">
        <v>3834</v>
      </c>
      <c r="C227" s="4">
        <v>55</v>
      </c>
      <c r="D227" s="2" t="s">
        <v>3458</v>
      </c>
      <c r="E227" s="4" t="s">
        <v>3835</v>
      </c>
    </row>
    <row r="228" spans="1:5">
      <c r="A228" s="2" t="str">
        <f t="shared" si="3"/>
        <v>SHIELDS MIDDLE SCHOOL</v>
      </c>
      <c r="B228" s="2" t="s">
        <v>3836</v>
      </c>
      <c r="C228" s="4">
        <v>55</v>
      </c>
      <c r="D228" s="2" t="s">
        <v>1477</v>
      </c>
      <c r="E228" s="4" t="s">
        <v>3837</v>
      </c>
    </row>
    <row r="229" spans="1:5">
      <c r="A229" s="2" t="str">
        <f t="shared" si="3"/>
        <v>PRINCETON HOUSE CHARTER</v>
      </c>
      <c r="B229" s="2" t="s">
        <v>3838</v>
      </c>
      <c r="C229" s="4">
        <v>55</v>
      </c>
      <c r="D229" s="2" t="s">
        <v>3382</v>
      </c>
      <c r="E229" s="4" t="s">
        <v>3839</v>
      </c>
    </row>
    <row r="230" spans="1:5">
      <c r="A230" s="2" t="str">
        <f t="shared" si="3"/>
        <v>PEMAYETV EMAHAKV CHARTER "OUR WAY SCHOOL"</v>
      </c>
      <c r="B230" s="2" t="s">
        <v>3840</v>
      </c>
      <c r="C230" s="4">
        <v>56</v>
      </c>
      <c r="D230" s="2" t="s">
        <v>3458</v>
      </c>
      <c r="E230" s="4" t="s">
        <v>3841</v>
      </c>
    </row>
    <row r="231" spans="1:5">
      <c r="A231" s="2" t="str">
        <f t="shared" si="3"/>
        <v>DAVIS ELEMENTARY SCHOOL</v>
      </c>
      <c r="B231" s="2" t="s">
        <v>3842</v>
      </c>
      <c r="C231" s="4">
        <v>56</v>
      </c>
      <c r="D231" s="2" t="s">
        <v>1477</v>
      </c>
      <c r="E231" s="4" t="s">
        <v>3843</v>
      </c>
    </row>
    <row r="232" spans="1:5">
      <c r="A232" s="2" t="str">
        <f t="shared" si="3"/>
        <v>LAKE EOLA CHARTER</v>
      </c>
      <c r="B232" s="2" t="s">
        <v>3844</v>
      </c>
      <c r="C232" s="4">
        <v>56</v>
      </c>
      <c r="D232" s="2" t="s">
        <v>3382</v>
      </c>
      <c r="E232" s="4" t="s">
        <v>3845</v>
      </c>
    </row>
    <row r="233" spans="1:5">
      <c r="A233" s="2" t="str">
        <f t="shared" si="3"/>
        <v>SEVEN SPRINGS MIDDLE SCHOOL</v>
      </c>
      <c r="B233" s="2" t="s">
        <v>3846</v>
      </c>
      <c r="C233" s="4">
        <v>57</v>
      </c>
      <c r="D233" s="2" t="s">
        <v>3487</v>
      </c>
      <c r="E233" s="4" t="s">
        <v>3847</v>
      </c>
    </row>
    <row r="234" spans="1:5">
      <c r="A234" s="2" t="str">
        <f t="shared" si="3"/>
        <v>GLADES WEST</v>
      </c>
      <c r="B234" s="2" t="s">
        <v>3848</v>
      </c>
      <c r="C234" s="4">
        <v>59</v>
      </c>
      <c r="D234" s="2" t="s">
        <v>3458</v>
      </c>
      <c r="E234" s="4" t="s">
        <v>3835</v>
      </c>
    </row>
    <row r="235" spans="1:5">
      <c r="A235" s="2" t="str">
        <f t="shared" si="3"/>
        <v>FISHHAWK CREEK ELEMENTARY SCHOOL</v>
      </c>
      <c r="B235" s="2" t="s">
        <v>3849</v>
      </c>
      <c r="C235" s="4">
        <v>59</v>
      </c>
      <c r="D235" s="2" t="s">
        <v>1477</v>
      </c>
      <c r="E235" s="4" t="s">
        <v>3850</v>
      </c>
    </row>
    <row r="236" spans="1:5">
      <c r="A236" s="2" t="str">
        <f t="shared" si="3"/>
        <v>DENHAM OAKS ELEMENTARY SCHOOL</v>
      </c>
      <c r="B236" s="2" t="s">
        <v>3851</v>
      </c>
      <c r="C236" s="4">
        <v>59</v>
      </c>
      <c r="D236" s="2" t="s">
        <v>3487</v>
      </c>
      <c r="E236" s="4" t="s">
        <v>3852</v>
      </c>
    </row>
    <row r="237" spans="1:5">
      <c r="A237" s="2" t="str">
        <f t="shared" si="3"/>
        <v>MACFARLANE PARK ELEMENTARY MAGNET SCHOOL</v>
      </c>
      <c r="B237" s="2" t="s">
        <v>3853</v>
      </c>
      <c r="C237" s="4">
        <v>60</v>
      </c>
      <c r="D237" s="2" t="s">
        <v>1477</v>
      </c>
      <c r="E237" s="4" t="s">
        <v>3854</v>
      </c>
    </row>
    <row r="238" spans="1:5">
      <c r="A238" s="2" t="str">
        <f t="shared" si="3"/>
        <v>WHISPERING WINDS CHARTER SCHOOL</v>
      </c>
      <c r="B238" s="2" t="s">
        <v>3855</v>
      </c>
      <c r="C238" s="4">
        <v>60</v>
      </c>
      <c r="D238" s="2" t="s">
        <v>3476</v>
      </c>
      <c r="E238" s="4" t="s">
        <v>3856</v>
      </c>
    </row>
    <row r="239" spans="1:5">
      <c r="A239" s="2" t="str">
        <f t="shared" si="3"/>
        <v>CHESTER W. TAYLOR, JUNIOR . ELEMENTARY SCHOOL</v>
      </c>
      <c r="B239" s="2" t="s">
        <v>3857</v>
      </c>
      <c r="C239" s="4">
        <v>60</v>
      </c>
      <c r="D239" s="2" t="s">
        <v>3487</v>
      </c>
      <c r="E239" s="4" t="s">
        <v>3858</v>
      </c>
    </row>
    <row r="240" spans="1:5">
      <c r="A240" s="2" t="str">
        <f t="shared" si="3"/>
        <v>HOSPITAL HOMEBOUND</v>
      </c>
      <c r="B240" s="2" t="s">
        <v>3381</v>
      </c>
      <c r="C240" s="4">
        <v>60</v>
      </c>
      <c r="D240" s="2" t="s">
        <v>3492</v>
      </c>
      <c r="E240" s="4" t="s">
        <v>3859</v>
      </c>
    </row>
    <row r="241" spans="1:5">
      <c r="A241" s="2" t="str">
        <f t="shared" si="3"/>
        <v>SUWANNEE PINEVIEW ELEMENTARY</v>
      </c>
      <c r="B241" s="2" t="s">
        <v>3860</v>
      </c>
      <c r="C241" s="4">
        <v>60</v>
      </c>
      <c r="D241" s="2" t="s">
        <v>3355</v>
      </c>
      <c r="E241" s="4" t="s">
        <v>3861</v>
      </c>
    </row>
    <row r="242" spans="1:5">
      <c r="A242" s="2" t="str">
        <f t="shared" si="3"/>
        <v>BAY HIGH SCHOOL</v>
      </c>
      <c r="B242" s="2" t="s">
        <v>3862</v>
      </c>
      <c r="C242" s="4">
        <v>61</v>
      </c>
      <c r="D242" s="2" t="s">
        <v>3863</v>
      </c>
      <c r="E242" s="4" t="s">
        <v>3864</v>
      </c>
    </row>
    <row r="243" spans="1:5">
      <c r="A243" s="2" t="str">
        <f t="shared" si="3"/>
        <v>APOLLO ELEMENTARY SCHOOL</v>
      </c>
      <c r="B243" s="2" t="s">
        <v>3865</v>
      </c>
      <c r="C243" s="4">
        <v>61</v>
      </c>
      <c r="D243" s="2" t="s">
        <v>3361</v>
      </c>
      <c r="E243" s="4" t="s">
        <v>3866</v>
      </c>
    </row>
    <row r="244" spans="1:5">
      <c r="A244" s="2" t="str">
        <f t="shared" si="3"/>
        <v>FLORAL CITY ELEMENTARY SCHOOL</v>
      </c>
      <c r="B244" s="2" t="s">
        <v>3867</v>
      </c>
      <c r="C244" s="4">
        <v>61</v>
      </c>
      <c r="D244" s="2" t="s">
        <v>3444</v>
      </c>
      <c r="E244" s="4" t="s">
        <v>3868</v>
      </c>
    </row>
    <row r="245" spans="1:5">
      <c r="A245" s="2" t="str">
        <f t="shared" si="3"/>
        <v>GULFVIEW MIDDLE SCHOOL</v>
      </c>
      <c r="B245" s="2" t="s">
        <v>3869</v>
      </c>
      <c r="C245" s="4">
        <v>61</v>
      </c>
      <c r="D245" s="2" t="s">
        <v>3753</v>
      </c>
      <c r="E245" s="4" t="s">
        <v>3870</v>
      </c>
    </row>
    <row r="246" spans="1:5">
      <c r="A246" s="2" t="str">
        <f t="shared" si="3"/>
        <v>WEST ELEMENTARY SCHOOL</v>
      </c>
      <c r="B246" s="2" t="s">
        <v>3871</v>
      </c>
      <c r="C246" s="4">
        <v>61</v>
      </c>
      <c r="D246" s="2" t="s">
        <v>3512</v>
      </c>
      <c r="E246" s="4" t="s">
        <v>3872</v>
      </c>
    </row>
    <row r="247" spans="1:5">
      <c r="A247" s="2" t="str">
        <f t="shared" si="3"/>
        <v>MATTIE V RUTHERFORD ALT ED CTR</v>
      </c>
      <c r="B247" s="2" t="s">
        <v>3873</v>
      </c>
      <c r="C247" s="4">
        <v>61</v>
      </c>
      <c r="D247" s="2" t="s">
        <v>3874</v>
      </c>
      <c r="E247" s="4" t="s">
        <v>3875</v>
      </c>
    </row>
    <row r="248" spans="1:5">
      <c r="A248" s="2" t="str">
        <f t="shared" si="3"/>
        <v>BELLVIEW MIDDLE SCHOOL</v>
      </c>
      <c r="B248" s="2" t="s">
        <v>3876</v>
      </c>
      <c r="C248" s="4">
        <v>61</v>
      </c>
      <c r="D248" s="2" t="s">
        <v>3452</v>
      </c>
      <c r="E248" s="4" t="s">
        <v>3877</v>
      </c>
    </row>
    <row r="249" spans="1:5">
      <c r="A249" s="2" t="str">
        <f t="shared" si="3"/>
        <v>IMAGINE SCHOOL AT TOWN CENTER</v>
      </c>
      <c r="B249" s="2" t="s">
        <v>3878</v>
      </c>
      <c r="C249" s="4">
        <v>61</v>
      </c>
      <c r="D249" s="2" t="s">
        <v>3370</v>
      </c>
      <c r="E249" s="4" t="s">
        <v>3879</v>
      </c>
    </row>
    <row r="250" spans="1:5">
      <c r="A250" s="2" t="str">
        <f t="shared" si="3"/>
        <v>PORT ST. JOE HIGH SCHOOL</v>
      </c>
      <c r="B250" s="2" t="s">
        <v>3880</v>
      </c>
      <c r="C250" s="4">
        <v>61</v>
      </c>
      <c r="D250" s="2" t="s">
        <v>3524</v>
      </c>
      <c r="E250" s="4" t="s">
        <v>3881</v>
      </c>
    </row>
    <row r="251" spans="1:5">
      <c r="A251" s="2" t="str">
        <f t="shared" si="3"/>
        <v>ZOLFO SPRINGS ELEMENTARY SCHOOL</v>
      </c>
      <c r="B251" s="2" t="s">
        <v>3882</v>
      </c>
      <c r="C251" s="4">
        <v>61</v>
      </c>
      <c r="D251" s="2" t="s">
        <v>3373</v>
      </c>
      <c r="E251" s="4" t="s">
        <v>3883</v>
      </c>
    </row>
    <row r="252" spans="1:5">
      <c r="A252" s="2" t="str">
        <f t="shared" si="3"/>
        <v>CLEWISTON MIDDLE SCHOOL</v>
      </c>
      <c r="B252" s="2" t="s">
        <v>3884</v>
      </c>
      <c r="C252" s="4">
        <v>61</v>
      </c>
      <c r="D252" s="2" t="s">
        <v>3428</v>
      </c>
      <c r="E252" s="4" t="s">
        <v>3885</v>
      </c>
    </row>
    <row r="253" spans="1:5">
      <c r="A253" s="2" t="str">
        <f t="shared" si="3"/>
        <v>PARK ELEMENTARY SCHOOL</v>
      </c>
      <c r="B253" s="2" t="s">
        <v>3886</v>
      </c>
      <c r="C253" s="4">
        <v>61</v>
      </c>
      <c r="D253" s="2" t="s">
        <v>3376</v>
      </c>
      <c r="E253" s="4" t="s">
        <v>3887</v>
      </c>
    </row>
    <row r="254" spans="1:5">
      <c r="A254" s="2" t="str">
        <f t="shared" si="3"/>
        <v>PONCE DE LEON HIGH SCHOOL</v>
      </c>
      <c r="B254" s="2" t="s">
        <v>3888</v>
      </c>
      <c r="C254" s="4">
        <v>61</v>
      </c>
      <c r="D254" s="2" t="s">
        <v>3575</v>
      </c>
      <c r="E254" s="4" t="s">
        <v>3889</v>
      </c>
    </row>
    <row r="255" spans="1:5">
      <c r="A255" s="2" t="str">
        <f t="shared" si="3"/>
        <v>BEACHLAND ELEMENTARY SCHOOL</v>
      </c>
      <c r="B255" s="2" t="s">
        <v>3890</v>
      </c>
      <c r="C255" s="4">
        <v>61</v>
      </c>
      <c r="D255" s="2" t="s">
        <v>1736</v>
      </c>
      <c r="E255" s="4" t="s">
        <v>3891</v>
      </c>
    </row>
    <row r="256" spans="1:5">
      <c r="A256" s="2" t="str">
        <f t="shared" si="3"/>
        <v>EUSTIS ELEMENTARY SCHOOL</v>
      </c>
      <c r="B256" s="2" t="s">
        <v>3892</v>
      </c>
      <c r="C256" s="4">
        <v>61</v>
      </c>
      <c r="D256" s="2" t="s">
        <v>3580</v>
      </c>
      <c r="E256" s="4" t="s">
        <v>3893</v>
      </c>
    </row>
    <row r="257" spans="1:5">
      <c r="A257" s="2" t="str">
        <f t="shared" ref="A257:A320" si="4">TRIM(CLEAN(B257))</f>
        <v>BAYSHORE ELEMENTARY SCHOOL</v>
      </c>
      <c r="B257" s="2" t="s">
        <v>3894</v>
      </c>
      <c r="C257" s="4">
        <v>61</v>
      </c>
      <c r="D257" s="2" t="s">
        <v>3587</v>
      </c>
      <c r="E257" s="4" t="s">
        <v>3895</v>
      </c>
    </row>
    <row r="258" spans="1:5">
      <c r="A258" s="2" t="str">
        <f t="shared" si="4"/>
        <v>PALM CITY ELEMENTARY SCHOOL</v>
      </c>
      <c r="B258" s="2" t="s">
        <v>3896</v>
      </c>
      <c r="C258" s="4">
        <v>61</v>
      </c>
      <c r="D258" s="2" t="s">
        <v>3482</v>
      </c>
      <c r="E258" s="4" t="s">
        <v>3897</v>
      </c>
    </row>
    <row r="259" spans="1:5">
      <c r="A259" s="2" t="str">
        <f t="shared" si="4"/>
        <v>HOPE CHARTER</v>
      </c>
      <c r="B259" s="2" t="s">
        <v>3898</v>
      </c>
      <c r="C259" s="4">
        <v>61</v>
      </c>
      <c r="D259" s="2" t="s">
        <v>3382</v>
      </c>
      <c r="E259" s="4" t="s">
        <v>3899</v>
      </c>
    </row>
    <row r="260" spans="1:5">
      <c r="A260" s="2" t="str">
        <f t="shared" si="4"/>
        <v>CENTRAL AVENUE ELEMENTARY SCHOOL</v>
      </c>
      <c r="B260" s="2" t="s">
        <v>3900</v>
      </c>
      <c r="C260" s="4">
        <v>61</v>
      </c>
      <c r="D260" s="2" t="s">
        <v>3345</v>
      </c>
      <c r="E260" s="4" t="s">
        <v>3901</v>
      </c>
    </row>
    <row r="261" spans="1:5">
      <c r="A261" s="2" t="str">
        <f t="shared" si="4"/>
        <v>EVERGLADES ELEMENTARY</v>
      </c>
      <c r="B261" s="2" t="s">
        <v>3902</v>
      </c>
      <c r="C261" s="4">
        <v>61</v>
      </c>
      <c r="D261" s="2" t="s">
        <v>3348</v>
      </c>
      <c r="E261" s="4" t="s">
        <v>3903</v>
      </c>
    </row>
    <row r="262" spans="1:5">
      <c r="A262" s="2" t="str">
        <f t="shared" si="4"/>
        <v>PASCO ELEMENTARY SCHOOL</v>
      </c>
      <c r="B262" s="2" t="s">
        <v>3904</v>
      </c>
      <c r="C262" s="4">
        <v>61</v>
      </c>
      <c r="D262" s="2" t="s">
        <v>3487</v>
      </c>
      <c r="E262" s="4" t="s">
        <v>3905</v>
      </c>
    </row>
    <row r="263" spans="1:5">
      <c r="A263" s="2" t="str">
        <f t="shared" si="4"/>
        <v>CARLTON PALMORE ELEMENTARY SCHOOL</v>
      </c>
      <c r="B263" s="2" t="s">
        <v>3906</v>
      </c>
      <c r="C263" s="4">
        <v>61</v>
      </c>
      <c r="D263" s="2" t="s">
        <v>3607</v>
      </c>
      <c r="E263" s="4" t="s">
        <v>3907</v>
      </c>
    </row>
    <row r="264" spans="1:5">
      <c r="A264" s="2" t="str">
        <f t="shared" si="4"/>
        <v>PUTNAM ACADEMY OF ARTS AND SCIENCES</v>
      </c>
      <c r="B264" s="2" t="s">
        <v>3908</v>
      </c>
      <c r="C264" s="4">
        <v>61</v>
      </c>
      <c r="D264" s="2" t="s">
        <v>3709</v>
      </c>
      <c r="E264" s="4" t="s">
        <v>3909</v>
      </c>
    </row>
    <row r="265" spans="1:5">
      <c r="A265" s="2" t="str">
        <f t="shared" si="4"/>
        <v>ST JOHNS CO TRANSITION PROGRAM</v>
      </c>
      <c r="B265" s="2" t="s">
        <v>3910</v>
      </c>
      <c r="C265" s="4">
        <v>61</v>
      </c>
      <c r="D265" s="2" t="s">
        <v>3405</v>
      </c>
      <c r="E265" s="4" t="s">
        <v>3645</v>
      </c>
    </row>
    <row r="266" spans="1:5">
      <c r="A266" s="2" t="str">
        <f t="shared" si="4"/>
        <v>LAWNWOOD ELEMENTARY SCHOOL</v>
      </c>
      <c r="B266" s="2" t="s">
        <v>3911</v>
      </c>
      <c r="C266" s="4">
        <v>61</v>
      </c>
      <c r="D266" s="2" t="s">
        <v>3610</v>
      </c>
      <c r="E266" s="4" t="s">
        <v>3912</v>
      </c>
    </row>
    <row r="267" spans="1:5">
      <c r="A267" s="2" t="str">
        <f t="shared" si="4"/>
        <v>CHUMUCKLA ELEMENTARY SCHOOL</v>
      </c>
      <c r="B267" s="2" t="s">
        <v>3913</v>
      </c>
      <c r="C267" s="4">
        <v>61</v>
      </c>
      <c r="D267" s="2" t="s">
        <v>3492</v>
      </c>
      <c r="E267" s="4" t="s">
        <v>3914</v>
      </c>
    </row>
    <row r="268" spans="1:5">
      <c r="A268" s="2" t="str">
        <f t="shared" si="4"/>
        <v>WEST DEFUNIAK ELEMENTARY SCHOOL</v>
      </c>
      <c r="B268" s="2" t="s">
        <v>3915</v>
      </c>
      <c r="C268" s="4">
        <v>61</v>
      </c>
      <c r="D268" s="2" t="s">
        <v>3916</v>
      </c>
      <c r="E268" s="4" t="s">
        <v>3917</v>
      </c>
    </row>
    <row r="269" spans="1:5">
      <c r="A269" s="2" t="str">
        <f t="shared" si="4"/>
        <v>BAKER/HEAD START</v>
      </c>
      <c r="B269" s="2" t="s">
        <v>3918</v>
      </c>
      <c r="C269" s="4">
        <v>62</v>
      </c>
      <c r="D269" s="2" t="s">
        <v>3441</v>
      </c>
      <c r="E269" s="4" t="s">
        <v>3919</v>
      </c>
    </row>
    <row r="270" spans="1:5">
      <c r="A270" s="2" t="str">
        <f t="shared" si="4"/>
        <v>CLEWISTON ADULT SCHOOL</v>
      </c>
      <c r="B270" s="2" t="s">
        <v>3920</v>
      </c>
      <c r="C270" s="4">
        <v>62</v>
      </c>
      <c r="D270" s="2" t="s">
        <v>3428</v>
      </c>
      <c r="E270" s="4" t="s">
        <v>3921</v>
      </c>
    </row>
    <row r="271" spans="1:5">
      <c r="A271" s="2" t="str">
        <f t="shared" si="4"/>
        <v>NATURE COAST MIDDLE SCHOOL</v>
      </c>
      <c r="B271" s="2" t="s">
        <v>3922</v>
      </c>
      <c r="C271" s="4">
        <v>62</v>
      </c>
      <c r="D271" s="2" t="s">
        <v>3476</v>
      </c>
      <c r="E271" s="4" t="s">
        <v>3923</v>
      </c>
    </row>
    <row r="272" spans="1:5">
      <c r="A272" s="2" t="str">
        <f t="shared" si="4"/>
        <v>CARVER EXCEPTIONAL CENTER</v>
      </c>
      <c r="B272" s="2" t="s">
        <v>3924</v>
      </c>
      <c r="C272" s="4">
        <v>63</v>
      </c>
      <c r="D272" s="2" t="s">
        <v>1477</v>
      </c>
      <c r="E272" s="4" t="s">
        <v>3925</v>
      </c>
    </row>
    <row r="273" spans="1:5">
      <c r="A273" s="2" t="str">
        <f t="shared" si="4"/>
        <v>WESLEY CHAPEL HIGH SCHOOL</v>
      </c>
      <c r="B273" s="2" t="s">
        <v>3926</v>
      </c>
      <c r="C273" s="4">
        <v>63</v>
      </c>
      <c r="D273" s="2" t="s">
        <v>3487</v>
      </c>
      <c r="E273" s="4" t="s">
        <v>3927</v>
      </c>
    </row>
    <row r="274" spans="1:5">
      <c r="A274" s="2" t="str">
        <f t="shared" si="4"/>
        <v>SUWANNEE OPPORTUNITY SCHOOL</v>
      </c>
      <c r="B274" s="2" t="s">
        <v>3928</v>
      </c>
      <c r="C274" s="4">
        <v>63</v>
      </c>
      <c r="D274" s="2" t="s">
        <v>3355</v>
      </c>
      <c r="E274" s="4" t="s">
        <v>3929</v>
      </c>
    </row>
    <row r="275" spans="1:5">
      <c r="A275" s="2" t="str">
        <f t="shared" si="4"/>
        <v>COLLINS ELEMENTARY SCHOOL</v>
      </c>
      <c r="B275" s="2" t="s">
        <v>3930</v>
      </c>
      <c r="C275" s="4">
        <v>65</v>
      </c>
      <c r="D275" s="2" t="s">
        <v>1477</v>
      </c>
      <c r="E275" s="4" t="s">
        <v>3931</v>
      </c>
    </row>
    <row r="276" spans="1:5">
      <c r="A276" s="2" t="str">
        <f t="shared" si="4"/>
        <v>UCP DOWNTOWN CHARTER</v>
      </c>
      <c r="B276" s="2" t="s">
        <v>3932</v>
      </c>
      <c r="C276" s="4">
        <v>65</v>
      </c>
      <c r="D276" s="2" t="s">
        <v>3382</v>
      </c>
      <c r="E276" s="4" t="s">
        <v>3729</v>
      </c>
    </row>
    <row r="277" spans="1:5">
      <c r="A277" s="2" t="str">
        <f t="shared" si="4"/>
        <v>JAMES M. MARLOWE ELEMENTARY SCHOOL</v>
      </c>
      <c r="B277" s="2" t="s">
        <v>3933</v>
      </c>
      <c r="C277" s="4">
        <v>65</v>
      </c>
      <c r="D277" s="2" t="s">
        <v>3487</v>
      </c>
      <c r="E277" s="4" t="s">
        <v>3934</v>
      </c>
    </row>
    <row r="278" spans="1:5">
      <c r="A278" s="2" t="str">
        <f t="shared" si="4"/>
        <v>SAWGRASS BAY ELEMENTARY SCHOOL</v>
      </c>
      <c r="B278" s="2" t="s">
        <v>3935</v>
      </c>
      <c r="C278" s="4">
        <v>67</v>
      </c>
      <c r="D278" s="2" t="s">
        <v>3580</v>
      </c>
      <c r="E278" s="4" t="s">
        <v>3936</v>
      </c>
    </row>
    <row r="279" spans="1:5">
      <c r="A279" s="2" t="str">
        <f t="shared" si="4"/>
        <v>GRASSY LAKE ELEMENTARY SCHOOL</v>
      </c>
      <c r="B279" s="2" t="s">
        <v>3937</v>
      </c>
      <c r="C279" s="4">
        <v>68</v>
      </c>
      <c r="D279" s="2" t="s">
        <v>3580</v>
      </c>
      <c r="E279" s="4" t="s">
        <v>3938</v>
      </c>
    </row>
    <row r="280" spans="1:5">
      <c r="A280" s="2" t="str">
        <f t="shared" si="4"/>
        <v>UCP WEST ORANGE CHARTER</v>
      </c>
      <c r="B280" s="2" t="s">
        <v>3939</v>
      </c>
      <c r="C280" s="4">
        <v>68</v>
      </c>
      <c r="D280" s="2" t="s">
        <v>3382</v>
      </c>
      <c r="E280" s="4" t="s">
        <v>3940</v>
      </c>
    </row>
    <row r="281" spans="1:5">
      <c r="A281" s="2" t="str">
        <f t="shared" si="4"/>
        <v>TURNER-BARTELS K-8 SCHOOL</v>
      </c>
      <c r="B281" s="2" t="s">
        <v>3941</v>
      </c>
      <c r="C281" s="4">
        <v>69</v>
      </c>
      <c r="D281" s="2" t="s">
        <v>1477</v>
      </c>
      <c r="E281" s="4" t="s">
        <v>3942</v>
      </c>
    </row>
    <row r="282" spans="1:5">
      <c r="A282" s="2" t="str">
        <f t="shared" si="4"/>
        <v>SORRENTO ELEMENTARY</v>
      </c>
      <c r="B282" s="2" t="s">
        <v>3943</v>
      </c>
      <c r="C282" s="4">
        <v>69</v>
      </c>
      <c r="D282" s="2" t="s">
        <v>3580</v>
      </c>
      <c r="E282" s="4" t="s">
        <v>3944</v>
      </c>
    </row>
    <row r="283" spans="1:5">
      <c r="A283" s="2" t="str">
        <f t="shared" si="4"/>
        <v>PORT SALERNO LEARNING CENTER</v>
      </c>
      <c r="B283" s="2" t="s">
        <v>3945</v>
      </c>
      <c r="C283" s="4">
        <v>69</v>
      </c>
      <c r="D283" s="2" t="s">
        <v>3482</v>
      </c>
      <c r="E283" s="4" t="s">
        <v>3946</v>
      </c>
    </row>
    <row r="284" spans="1:5">
      <c r="A284" s="2" t="str">
        <f t="shared" si="4"/>
        <v>CHASCO MIDDLE SCHOOL</v>
      </c>
      <c r="B284" s="2" t="s">
        <v>3947</v>
      </c>
      <c r="C284" s="4">
        <v>69</v>
      </c>
      <c r="D284" s="2" t="s">
        <v>3487</v>
      </c>
      <c r="E284" s="4" t="s">
        <v>3948</v>
      </c>
    </row>
    <row r="285" spans="1:5">
      <c r="A285" s="2" t="str">
        <f t="shared" si="4"/>
        <v>CORAL REEF MONTESSORI ACADEMY CHARTER</v>
      </c>
      <c r="B285" s="2" t="s">
        <v>3949</v>
      </c>
      <c r="C285" s="4">
        <v>70</v>
      </c>
      <c r="D285" s="2" t="s">
        <v>3669</v>
      </c>
      <c r="E285" s="4" t="s">
        <v>3950</v>
      </c>
    </row>
    <row r="286" spans="1:5">
      <c r="A286" s="2" t="str">
        <f t="shared" si="4"/>
        <v>FROST ELEMENTARY SCHOOL</v>
      </c>
      <c r="B286" s="2" t="s">
        <v>3951</v>
      </c>
      <c r="C286" s="4">
        <v>70</v>
      </c>
      <c r="D286" s="2" t="s">
        <v>1477</v>
      </c>
      <c r="E286" s="4" t="s">
        <v>3952</v>
      </c>
    </row>
    <row r="287" spans="1:5">
      <c r="A287" s="2" t="str">
        <f t="shared" si="4"/>
        <v>RIVERBEND ACADEMY</v>
      </c>
      <c r="B287" s="2" t="s">
        <v>3953</v>
      </c>
      <c r="C287" s="4">
        <v>70</v>
      </c>
      <c r="D287" s="2" t="s">
        <v>3482</v>
      </c>
      <c r="E287" s="4" t="s">
        <v>3954</v>
      </c>
    </row>
    <row r="288" spans="1:5">
      <c r="A288" s="2" t="str">
        <f t="shared" si="4"/>
        <v>UCP PINE HILLS CHARTER</v>
      </c>
      <c r="B288" s="2" t="s">
        <v>3955</v>
      </c>
      <c r="C288" s="4">
        <v>70</v>
      </c>
      <c r="D288" s="2" t="s">
        <v>3382</v>
      </c>
      <c r="E288" s="4" t="s">
        <v>3956</v>
      </c>
    </row>
    <row r="289" spans="1:5">
      <c r="A289" s="2" t="str">
        <f t="shared" si="4"/>
        <v>CHASCO ELEMENTARY SCHOOL</v>
      </c>
      <c r="B289" s="2" t="s">
        <v>3957</v>
      </c>
      <c r="C289" s="4">
        <v>70</v>
      </c>
      <c r="D289" s="2" t="s">
        <v>3487</v>
      </c>
      <c r="E289" s="4" t="s">
        <v>3958</v>
      </c>
    </row>
    <row r="290" spans="1:5">
      <c r="A290" s="2" t="str">
        <f t="shared" si="4"/>
        <v>LAKE FOREST ELEMENTARY SCHOOL</v>
      </c>
      <c r="B290" s="2" t="s">
        <v>3959</v>
      </c>
      <c r="C290" s="4">
        <v>71</v>
      </c>
      <c r="D290" s="2" t="s">
        <v>3508</v>
      </c>
      <c r="E290" s="4" t="s">
        <v>3960</v>
      </c>
    </row>
    <row r="291" spans="1:5">
      <c r="A291" s="2" t="str">
        <f t="shared" si="4"/>
        <v>MERRITT BROWN MIDDLE SCHOOL</v>
      </c>
      <c r="B291" s="2" t="s">
        <v>3961</v>
      </c>
      <c r="C291" s="4">
        <v>71</v>
      </c>
      <c r="D291" s="2" t="s">
        <v>3863</v>
      </c>
      <c r="E291" s="4" t="s">
        <v>3962</v>
      </c>
    </row>
    <row r="292" spans="1:5">
      <c r="A292" s="2" t="str">
        <f t="shared" si="4"/>
        <v>HOMOSASSA ELEMENTARY SCHOOL</v>
      </c>
      <c r="B292" s="2" t="s">
        <v>3963</v>
      </c>
      <c r="C292" s="4">
        <v>71</v>
      </c>
      <c r="D292" s="2" t="s">
        <v>3444</v>
      </c>
      <c r="E292" s="4" t="s">
        <v>3964</v>
      </c>
    </row>
    <row r="293" spans="1:5">
      <c r="A293" s="2" t="str">
        <f t="shared" si="4"/>
        <v>CHARLES E. BENNETT ELEMENTARY SCHOOL</v>
      </c>
      <c r="B293" s="2" t="s">
        <v>3965</v>
      </c>
      <c r="C293" s="4">
        <v>71</v>
      </c>
      <c r="D293" s="2" t="s">
        <v>3425</v>
      </c>
      <c r="E293" s="4" t="s">
        <v>3966</v>
      </c>
    </row>
    <row r="294" spans="1:5">
      <c r="A294" s="2" t="str">
        <f t="shared" si="4"/>
        <v>MELROSE PARK ELEMENTARY SCHOOL</v>
      </c>
      <c r="B294" s="2" t="s">
        <v>3967</v>
      </c>
      <c r="C294" s="4">
        <v>71</v>
      </c>
      <c r="D294" s="2" t="s">
        <v>3367</v>
      </c>
      <c r="E294" s="4" t="s">
        <v>3968</v>
      </c>
    </row>
    <row r="295" spans="1:5">
      <c r="A295" s="2" t="str">
        <f t="shared" si="4"/>
        <v>EUGENIA B. THOMAS K-8 CENTER</v>
      </c>
      <c r="B295" s="2" t="s">
        <v>3969</v>
      </c>
      <c r="C295" s="4">
        <v>71</v>
      </c>
      <c r="D295" s="2" t="s">
        <v>3669</v>
      </c>
      <c r="E295" s="4" t="s">
        <v>3970</v>
      </c>
    </row>
    <row r="296" spans="1:5">
      <c r="A296" s="2" t="str">
        <f t="shared" si="4"/>
        <v>CRACKER TRAIL ELEMENTARY SCHOOL</v>
      </c>
      <c r="B296" s="2" t="s">
        <v>3971</v>
      </c>
      <c r="C296" s="4">
        <v>71</v>
      </c>
      <c r="D296" s="2" t="s">
        <v>3376</v>
      </c>
      <c r="E296" s="4" t="s">
        <v>3972</v>
      </c>
    </row>
    <row r="297" spans="1:5">
      <c r="A297" s="2" t="str">
        <f t="shared" si="4"/>
        <v>APARICIO-LEVY TECHNICAL COLLEGE</v>
      </c>
      <c r="B297" s="2" t="s">
        <v>3973</v>
      </c>
      <c r="C297" s="4">
        <v>71</v>
      </c>
      <c r="D297" s="2" t="s">
        <v>1477</v>
      </c>
      <c r="E297" s="4" t="s">
        <v>3974</v>
      </c>
    </row>
    <row r="298" spans="1:5">
      <c r="A298" s="2" t="str">
        <f t="shared" si="4"/>
        <v>EUSTIS HEIGHTS ELEMENTARY SCHOOL</v>
      </c>
      <c r="B298" s="2" t="s">
        <v>3975</v>
      </c>
      <c r="C298" s="4">
        <v>71</v>
      </c>
      <c r="D298" s="2" t="s">
        <v>3580</v>
      </c>
      <c r="E298" s="4" t="s">
        <v>3976</v>
      </c>
    </row>
    <row r="299" spans="1:5">
      <c r="A299" s="2" t="str">
        <f t="shared" si="4"/>
        <v>SABAL PALM ELEMENTARY SCHOOL</v>
      </c>
      <c r="B299" s="2" t="s">
        <v>3977</v>
      </c>
      <c r="C299" s="4">
        <v>71</v>
      </c>
      <c r="D299" s="2" t="s">
        <v>3473</v>
      </c>
      <c r="E299" s="4" t="s">
        <v>3978</v>
      </c>
    </row>
    <row r="300" spans="1:5">
      <c r="A300" s="2" t="str">
        <f t="shared" si="4"/>
        <v>ANTHONY ELEMENTARY SCHOOL</v>
      </c>
      <c r="B300" s="2" t="s">
        <v>3979</v>
      </c>
      <c r="C300" s="4">
        <v>71</v>
      </c>
      <c r="D300" s="2" t="s">
        <v>3784</v>
      </c>
      <c r="E300" s="4" t="s">
        <v>3980</v>
      </c>
    </row>
    <row r="301" spans="1:5">
      <c r="A301" s="2" t="str">
        <f t="shared" si="4"/>
        <v>ESE HOMEBOUND</v>
      </c>
      <c r="B301" s="2" t="s">
        <v>3981</v>
      </c>
      <c r="C301" s="4">
        <v>71</v>
      </c>
      <c r="D301" s="2" t="s">
        <v>3482</v>
      </c>
      <c r="E301" s="4" t="s">
        <v>3982</v>
      </c>
    </row>
    <row r="302" spans="1:5">
      <c r="A302" s="2" t="str">
        <f t="shared" si="4"/>
        <v>SOUTHSIDE ELEMENTARY SCHOOL</v>
      </c>
      <c r="B302" s="2" t="s">
        <v>3983</v>
      </c>
      <c r="C302" s="4">
        <v>71</v>
      </c>
      <c r="D302" s="2" t="s">
        <v>3592</v>
      </c>
      <c r="E302" s="4" t="s">
        <v>3984</v>
      </c>
    </row>
    <row r="303" spans="1:5">
      <c r="A303" s="2" t="str">
        <f t="shared" si="4"/>
        <v>HIGH SCHOOLLANDS ELEMENTARY SCHOOL</v>
      </c>
      <c r="B303" s="2" t="s">
        <v>3985</v>
      </c>
      <c r="C303" s="4">
        <v>71</v>
      </c>
      <c r="D303" s="2" t="s">
        <v>3345</v>
      </c>
      <c r="E303" s="4" t="s">
        <v>3986</v>
      </c>
    </row>
    <row r="304" spans="1:5">
      <c r="A304" s="2" t="str">
        <f t="shared" si="4"/>
        <v>JUPITER ELEMENTARY SCHOOL</v>
      </c>
      <c r="B304" s="2" t="s">
        <v>3987</v>
      </c>
      <c r="C304" s="4">
        <v>71</v>
      </c>
      <c r="D304" s="2" t="s">
        <v>3348</v>
      </c>
      <c r="E304" s="4" t="s">
        <v>3988</v>
      </c>
    </row>
    <row r="305" spans="1:5">
      <c r="A305" s="2" t="str">
        <f t="shared" si="4"/>
        <v>PASCO MIDDLE SCHOOL</v>
      </c>
      <c r="B305" s="2" t="s">
        <v>3989</v>
      </c>
      <c r="C305" s="4">
        <v>71</v>
      </c>
      <c r="D305" s="2" t="s">
        <v>3487</v>
      </c>
      <c r="E305" s="4" t="s">
        <v>3990</v>
      </c>
    </row>
    <row r="306" spans="1:5">
      <c r="A306" s="2" t="str">
        <f t="shared" si="4"/>
        <v>WEST AREA ADULT/COMMUNITY SCHOOL</v>
      </c>
      <c r="B306" s="2" t="s">
        <v>3991</v>
      </c>
      <c r="C306" s="4">
        <v>71</v>
      </c>
      <c r="D306" s="2" t="s">
        <v>3607</v>
      </c>
      <c r="E306" s="4" t="s">
        <v>3992</v>
      </c>
    </row>
    <row r="307" spans="1:5">
      <c r="A307" s="2" t="str">
        <f t="shared" si="4"/>
        <v>PUTNAM EDGE HIGH SCHOOL</v>
      </c>
      <c r="B307" s="2" t="s">
        <v>3993</v>
      </c>
      <c r="C307" s="4">
        <v>71</v>
      </c>
      <c r="D307" s="2" t="s">
        <v>3709</v>
      </c>
      <c r="E307" s="4" t="s">
        <v>3994</v>
      </c>
    </row>
    <row r="308" spans="1:5">
      <c r="A308" s="2" t="str">
        <f t="shared" si="4"/>
        <v>THERAPEUTIC LEARNING CENTER</v>
      </c>
      <c r="B308" s="2" t="s">
        <v>3995</v>
      </c>
      <c r="C308" s="4">
        <v>71</v>
      </c>
      <c r="D308" s="2" t="s">
        <v>3405</v>
      </c>
      <c r="E308" s="4" t="s">
        <v>3996</v>
      </c>
    </row>
    <row r="309" spans="1:5">
      <c r="A309" s="2" t="str">
        <f t="shared" si="4"/>
        <v>ST. LUCIE ELEMENTARY SCHOOL</v>
      </c>
      <c r="B309" s="2" t="s">
        <v>3997</v>
      </c>
      <c r="C309" s="4">
        <v>71</v>
      </c>
      <c r="D309" s="2" t="s">
        <v>3610</v>
      </c>
      <c r="E309" s="4" t="s">
        <v>3998</v>
      </c>
    </row>
    <row r="310" spans="1:5">
      <c r="A310" s="2" t="str">
        <f t="shared" si="4"/>
        <v>EAST MILTON ELEMENTARY SCHOOL</v>
      </c>
      <c r="B310" s="2" t="s">
        <v>3999</v>
      </c>
      <c r="C310" s="4">
        <v>71</v>
      </c>
      <c r="D310" s="2" t="s">
        <v>3492</v>
      </c>
      <c r="E310" s="4" t="s">
        <v>4000</v>
      </c>
    </row>
    <row r="311" spans="1:5">
      <c r="A311" s="2" t="str">
        <f t="shared" si="4"/>
        <v>BAY HAVEN SCHOOL OF BASICS PLUS</v>
      </c>
      <c r="B311" s="2" t="s">
        <v>4001</v>
      </c>
      <c r="C311" s="4">
        <v>71</v>
      </c>
      <c r="D311" s="2" t="s">
        <v>3408</v>
      </c>
      <c r="E311" s="4" t="s">
        <v>4002</v>
      </c>
    </row>
    <row r="312" spans="1:5">
      <c r="A312" s="2" t="str">
        <f t="shared" si="4"/>
        <v>LAKE MARY HIGH SCHOOL</v>
      </c>
      <c r="B312" s="2" t="s">
        <v>4003</v>
      </c>
      <c r="C312" s="4">
        <v>71</v>
      </c>
      <c r="D312" s="2" t="s">
        <v>3497</v>
      </c>
      <c r="E312" s="4" t="s">
        <v>4004</v>
      </c>
    </row>
    <row r="313" spans="1:5">
      <c r="A313" s="2" t="str">
        <f t="shared" si="4"/>
        <v>WAKULLA HIGH SCHOOL</v>
      </c>
      <c r="B313" s="2" t="s">
        <v>4005</v>
      </c>
      <c r="C313" s="4">
        <v>71</v>
      </c>
      <c r="D313" s="2" t="s">
        <v>3351</v>
      </c>
      <c r="E313" s="4" t="s">
        <v>4006</v>
      </c>
    </row>
    <row r="314" spans="1:5">
      <c r="A314" s="2" t="str">
        <f t="shared" si="4"/>
        <v>SUMMERVILLE ADVANTAGE ACADEMY</v>
      </c>
      <c r="B314" s="2" t="s">
        <v>4007</v>
      </c>
      <c r="C314" s="4">
        <v>72</v>
      </c>
      <c r="D314" s="2" t="s">
        <v>3669</v>
      </c>
      <c r="E314" s="4" t="s">
        <v>4008</v>
      </c>
    </row>
    <row r="315" spans="1:5">
      <c r="A315" s="2" t="str">
        <f t="shared" si="4"/>
        <v>DOBY ELEMENTARY SCHOOL</v>
      </c>
      <c r="B315" s="2" t="s">
        <v>4009</v>
      </c>
      <c r="C315" s="4">
        <v>72</v>
      </c>
      <c r="D315" s="2" t="s">
        <v>1477</v>
      </c>
      <c r="E315" s="4" t="s">
        <v>4010</v>
      </c>
    </row>
    <row r="316" spans="1:5">
      <c r="A316" s="2" t="str">
        <f t="shared" si="4"/>
        <v>BAYSHORE HIGH SCHOOL</v>
      </c>
      <c r="B316" s="2" t="s">
        <v>4011</v>
      </c>
      <c r="C316" s="4">
        <v>72</v>
      </c>
      <c r="D316" s="2" t="s">
        <v>3587</v>
      </c>
      <c r="E316" s="4" t="s">
        <v>4012</v>
      </c>
    </row>
    <row r="317" spans="1:5">
      <c r="A317" s="2" t="str">
        <f t="shared" si="4"/>
        <v>OAKLAND AVENUE CHARTER</v>
      </c>
      <c r="B317" s="2" t="s">
        <v>4013</v>
      </c>
      <c r="C317" s="4">
        <v>72</v>
      </c>
      <c r="D317" s="2" t="s">
        <v>3382</v>
      </c>
      <c r="E317" s="4" t="s">
        <v>4014</v>
      </c>
    </row>
    <row r="318" spans="1:5">
      <c r="A318" s="2" t="str">
        <f t="shared" si="4"/>
        <v>SUNRAY ELEMENTARY SCHOOL</v>
      </c>
      <c r="B318" s="2" t="s">
        <v>4015</v>
      </c>
      <c r="C318" s="4">
        <v>72</v>
      </c>
      <c r="D318" s="2" t="s">
        <v>3487</v>
      </c>
      <c r="E318" s="4" t="s">
        <v>4016</v>
      </c>
    </row>
    <row r="319" spans="1:5">
      <c r="A319" s="2" t="str">
        <f t="shared" si="4"/>
        <v>ST. JOHNS COMMUNITY CAMPUS</v>
      </c>
      <c r="B319" s="2" t="s">
        <v>4017</v>
      </c>
      <c r="C319" s="4">
        <v>72</v>
      </c>
      <c r="D319" s="2" t="s">
        <v>3405</v>
      </c>
      <c r="E319" s="4" t="s">
        <v>4018</v>
      </c>
    </row>
    <row r="320" spans="1:5">
      <c r="A320" s="2" t="str">
        <f t="shared" si="4"/>
        <v>DAN MCCARTY MIDDLE SCHOOL</v>
      </c>
      <c r="B320" s="2" t="s">
        <v>4019</v>
      </c>
      <c r="C320" s="4">
        <v>72</v>
      </c>
      <c r="D320" s="2" t="s">
        <v>3610</v>
      </c>
      <c r="E320" s="4" t="s">
        <v>4020</v>
      </c>
    </row>
    <row r="321" spans="1:5">
      <c r="A321" s="2" t="str">
        <f t="shared" ref="A321:A384" si="5">TRIM(CLEAN(B321))</f>
        <v>DISTRICT PRE-K PROGRAMS</v>
      </c>
      <c r="B321" s="2" t="s">
        <v>4021</v>
      </c>
      <c r="C321" s="4">
        <v>72</v>
      </c>
      <c r="D321" s="2" t="s">
        <v>3351</v>
      </c>
      <c r="E321" s="4" t="s">
        <v>4022</v>
      </c>
    </row>
    <row r="322" spans="1:5">
      <c r="A322" s="2" t="str">
        <f t="shared" si="5"/>
        <v>SOUTH AREA HEAD START</v>
      </c>
      <c r="B322" s="2" t="s">
        <v>4023</v>
      </c>
      <c r="C322" s="4">
        <v>73</v>
      </c>
      <c r="D322" s="2" t="s">
        <v>3361</v>
      </c>
      <c r="E322" s="4" t="s">
        <v>4024</v>
      </c>
    </row>
    <row r="323" spans="1:5">
      <c r="A323" s="2" t="str">
        <f t="shared" si="5"/>
        <v>MANDARIN LAKES K-8 ACADEMY</v>
      </c>
      <c r="B323" s="2" t="s">
        <v>4025</v>
      </c>
      <c r="C323" s="4">
        <v>73</v>
      </c>
      <c r="D323" s="2" t="s">
        <v>3669</v>
      </c>
      <c r="E323" s="4" t="s">
        <v>4026</v>
      </c>
    </row>
    <row r="324" spans="1:5">
      <c r="A324" s="2" t="str">
        <f t="shared" si="5"/>
        <v>LENNARD HIGH SCHOOL</v>
      </c>
      <c r="B324" s="2" t="s">
        <v>4027</v>
      </c>
      <c r="C324" s="4">
        <v>73</v>
      </c>
      <c r="D324" s="2" t="s">
        <v>1477</v>
      </c>
      <c r="E324" s="4" t="s">
        <v>4028</v>
      </c>
    </row>
    <row r="325" spans="1:5">
      <c r="A325" s="2" t="str">
        <f t="shared" si="5"/>
        <v>SPECTRUM ACADEMY</v>
      </c>
      <c r="B325" s="2" t="s">
        <v>4029</v>
      </c>
      <c r="C325" s="4">
        <v>73</v>
      </c>
      <c r="D325" s="2" t="s">
        <v>3482</v>
      </c>
      <c r="E325" s="4" t="s">
        <v>4030</v>
      </c>
    </row>
    <row r="326" spans="1:5">
      <c r="A326" s="2" t="str">
        <f t="shared" si="5"/>
        <v>JAMES W. MITCHELL HIGH SCHOOL</v>
      </c>
      <c r="B326" s="2" t="s">
        <v>4031</v>
      </c>
      <c r="C326" s="4">
        <v>73</v>
      </c>
      <c r="D326" s="2" t="s">
        <v>3487</v>
      </c>
      <c r="E326" s="4" t="s">
        <v>4032</v>
      </c>
    </row>
    <row r="327" spans="1:5">
      <c r="A327" s="2" t="str">
        <f t="shared" si="5"/>
        <v>LIFE WORK/PROJECT SEARCH</v>
      </c>
      <c r="B327" s="2" t="s">
        <v>4033</v>
      </c>
      <c r="C327" s="4">
        <v>73</v>
      </c>
      <c r="D327" s="2" t="s">
        <v>3405</v>
      </c>
      <c r="E327" s="4">
        <v>32084</v>
      </c>
    </row>
    <row r="328" spans="1:5">
      <c r="A328" s="2" t="str">
        <f t="shared" si="5"/>
        <v>SERGEANT PAUL R SMITH MIDDLE SCHOOL</v>
      </c>
      <c r="B328" s="2" t="s">
        <v>4034</v>
      </c>
      <c r="C328" s="4">
        <v>74</v>
      </c>
      <c r="D328" s="2" t="s">
        <v>1477</v>
      </c>
      <c r="E328" s="4" t="s">
        <v>4035</v>
      </c>
    </row>
    <row r="329" spans="1:5">
      <c r="A329" s="2" t="str">
        <f t="shared" si="5"/>
        <v>STUART LEARNING CENTER</v>
      </c>
      <c r="B329" s="2" t="s">
        <v>4036</v>
      </c>
      <c r="C329" s="4">
        <v>74</v>
      </c>
      <c r="D329" s="2" t="s">
        <v>3482</v>
      </c>
      <c r="E329" s="4">
        <v>34996</v>
      </c>
    </row>
    <row r="330" spans="1:5">
      <c r="A330" s="2" t="str">
        <f t="shared" si="5"/>
        <v>WORKFORCE ADVANTAGE ACADEMY CHARTER</v>
      </c>
      <c r="B330" s="2" t="s">
        <v>4037</v>
      </c>
      <c r="C330" s="4">
        <v>74</v>
      </c>
      <c r="D330" s="2" t="s">
        <v>3382</v>
      </c>
      <c r="E330" s="4" t="s">
        <v>4038</v>
      </c>
    </row>
    <row r="331" spans="1:5">
      <c r="A331" s="2" t="str">
        <f t="shared" si="5"/>
        <v>CENTENNIAL MIDDLE SCHOOL</v>
      </c>
      <c r="B331" s="2" t="s">
        <v>4039</v>
      </c>
      <c r="C331" s="4">
        <v>74</v>
      </c>
      <c r="D331" s="2" t="s">
        <v>3487</v>
      </c>
      <c r="E331" s="4" t="s">
        <v>4040</v>
      </c>
    </row>
    <row r="332" spans="1:5">
      <c r="A332" s="2" t="str">
        <f t="shared" si="5"/>
        <v>SARASOTA MILITARY ACADEMY</v>
      </c>
      <c r="B332" s="2" t="s">
        <v>4041</v>
      </c>
      <c r="C332" s="4">
        <v>74</v>
      </c>
      <c r="D332" s="2" t="s">
        <v>3408</v>
      </c>
      <c r="E332" s="4" t="s">
        <v>4042</v>
      </c>
    </row>
    <row r="333" spans="1:5">
      <c r="A333" s="2" t="str">
        <f t="shared" si="5"/>
        <v>LENNARD ADULT &amp; COMMUNITY CENTER</v>
      </c>
      <c r="B333" s="2" t="s">
        <v>4043</v>
      </c>
      <c r="C333" s="4">
        <v>80</v>
      </c>
      <c r="D333" s="2" t="s">
        <v>1477</v>
      </c>
      <c r="E333" s="4" t="s">
        <v>4044</v>
      </c>
    </row>
    <row r="334" spans="1:5">
      <c r="A334" s="2" t="str">
        <f t="shared" si="5"/>
        <v>EAST RIDGE MIDDLE SCHOOL</v>
      </c>
      <c r="B334" s="2" t="s">
        <v>4045</v>
      </c>
      <c r="C334" s="4">
        <v>80</v>
      </c>
      <c r="D334" s="2" t="s">
        <v>3580</v>
      </c>
      <c r="E334" s="4" t="s">
        <v>4046</v>
      </c>
    </row>
    <row r="335" spans="1:5">
      <c r="A335" s="2" t="str">
        <f t="shared" si="5"/>
        <v>PROJECT SEARCH</v>
      </c>
      <c r="B335" s="2" t="s">
        <v>4047</v>
      </c>
      <c r="C335" s="4">
        <v>80</v>
      </c>
      <c r="D335" s="2" t="s">
        <v>3482</v>
      </c>
      <c r="E335" s="4" t="s">
        <v>3982</v>
      </c>
    </row>
    <row r="336" spans="1:5">
      <c r="A336" s="2" t="str">
        <f t="shared" si="5"/>
        <v>LEGENDS ACADEMY CHARTER</v>
      </c>
      <c r="B336" s="2" t="s">
        <v>4048</v>
      </c>
      <c r="C336" s="4">
        <v>80</v>
      </c>
      <c r="D336" s="2" t="s">
        <v>3382</v>
      </c>
      <c r="E336" s="4" t="s">
        <v>4049</v>
      </c>
    </row>
    <row r="337" spans="1:5">
      <c r="A337" s="2" t="str">
        <f t="shared" si="5"/>
        <v>SIDNEY LANIER CENTER</v>
      </c>
      <c r="B337" s="2" t="s">
        <v>4050</v>
      </c>
      <c r="C337" s="4">
        <v>81</v>
      </c>
      <c r="D337" s="2" t="s">
        <v>3508</v>
      </c>
      <c r="E337" s="4" t="s">
        <v>4051</v>
      </c>
    </row>
    <row r="338" spans="1:5">
      <c r="A338" s="2" t="str">
        <f t="shared" si="5"/>
        <v>HUTCHISON BEACH ELEMENTARY SCHOOL</v>
      </c>
      <c r="B338" s="2" t="s">
        <v>4052</v>
      </c>
      <c r="C338" s="4">
        <v>81</v>
      </c>
      <c r="D338" s="2" t="s">
        <v>3863</v>
      </c>
      <c r="E338" s="4" t="s">
        <v>4053</v>
      </c>
    </row>
    <row r="339" spans="1:5">
      <c r="A339" s="2" t="str">
        <f t="shared" si="5"/>
        <v>SOUTHSIDE ELEMENTARY SCHOOL</v>
      </c>
      <c r="B339" s="2" t="s">
        <v>3983</v>
      </c>
      <c r="C339" s="4">
        <v>81</v>
      </c>
      <c r="D339" s="2" t="s">
        <v>3433</v>
      </c>
      <c r="E339" s="4" t="s">
        <v>4054</v>
      </c>
    </row>
    <row r="340" spans="1:5">
      <c r="A340" s="2" t="str">
        <f t="shared" si="5"/>
        <v>EAST ELEMENTARY SCHOOL</v>
      </c>
      <c r="B340" s="2" t="s">
        <v>4055</v>
      </c>
      <c r="C340" s="4">
        <v>81</v>
      </c>
      <c r="D340" s="2" t="s">
        <v>3441</v>
      </c>
      <c r="E340" s="4" t="s">
        <v>4056</v>
      </c>
    </row>
    <row r="341" spans="1:5">
      <c r="A341" s="2" t="str">
        <f t="shared" si="5"/>
        <v>EASTSIDE ELEMENTARY SCHOOL</v>
      </c>
      <c r="B341" s="2" t="s">
        <v>4057</v>
      </c>
      <c r="C341" s="4">
        <v>81</v>
      </c>
      <c r="D341" s="2" t="s">
        <v>3367</v>
      </c>
      <c r="E341" s="4" t="s">
        <v>4058</v>
      </c>
    </row>
    <row r="342" spans="1:5">
      <c r="A342" s="2" t="str">
        <f t="shared" si="5"/>
        <v>LENORA BRAYNON SMITH ELEMENTARY</v>
      </c>
      <c r="B342" s="2" t="s">
        <v>4059</v>
      </c>
      <c r="C342" s="4">
        <v>81</v>
      </c>
      <c r="D342" s="2" t="s">
        <v>3669</v>
      </c>
      <c r="E342" s="4" t="s">
        <v>4060</v>
      </c>
    </row>
    <row r="343" spans="1:5">
      <c r="A343" s="2" t="str">
        <f t="shared" si="5"/>
        <v>MEMORIAL ELEMENTARY SCHOOL</v>
      </c>
      <c r="B343" s="2" t="s">
        <v>3418</v>
      </c>
      <c r="C343" s="4">
        <v>81</v>
      </c>
      <c r="D343" s="2" t="s">
        <v>3512</v>
      </c>
      <c r="E343" s="4" t="s">
        <v>4061</v>
      </c>
    </row>
    <row r="344" spans="1:5">
      <c r="A344" s="2" t="str">
        <f t="shared" si="5"/>
        <v>WEWAHITCHKA HIGH SCHOOL</v>
      </c>
      <c r="B344" s="2" t="s">
        <v>4062</v>
      </c>
      <c r="C344" s="4">
        <v>81</v>
      </c>
      <c r="D344" s="2" t="s">
        <v>3524</v>
      </c>
      <c r="E344" s="4" t="s">
        <v>4063</v>
      </c>
    </row>
    <row r="345" spans="1:5">
      <c r="A345" s="2" t="str">
        <f t="shared" si="5"/>
        <v>PIONEER CAREER ACADEMY</v>
      </c>
      <c r="B345" s="2" t="s">
        <v>4064</v>
      </c>
      <c r="C345" s="4">
        <v>81</v>
      </c>
      <c r="D345" s="2" t="s">
        <v>3373</v>
      </c>
      <c r="E345" s="4" t="s">
        <v>4065</v>
      </c>
    </row>
    <row r="346" spans="1:5">
      <c r="A346" s="2" t="str">
        <f t="shared" si="5"/>
        <v>FRED WILD ELEMENTARY SCHOOL</v>
      </c>
      <c r="B346" s="2" t="s">
        <v>4066</v>
      </c>
      <c r="C346" s="4">
        <v>81</v>
      </c>
      <c r="D346" s="2" t="s">
        <v>3376</v>
      </c>
      <c r="E346" s="4" t="s">
        <v>4067</v>
      </c>
    </row>
    <row r="347" spans="1:5">
      <c r="A347" s="2" t="str">
        <f t="shared" si="5"/>
        <v>ALEXANDER ELEMENTARY SCHOOL</v>
      </c>
      <c r="B347" s="2" t="s">
        <v>4068</v>
      </c>
      <c r="C347" s="4">
        <v>81</v>
      </c>
      <c r="D347" s="2" t="s">
        <v>1477</v>
      </c>
      <c r="E347" s="4" t="s">
        <v>4069</v>
      </c>
    </row>
    <row r="348" spans="1:5">
      <c r="A348" s="2" t="str">
        <f t="shared" si="5"/>
        <v>GIFFORD MIDDLE SCHOOL</v>
      </c>
      <c r="B348" s="2" t="s">
        <v>4070</v>
      </c>
      <c r="C348" s="4">
        <v>81</v>
      </c>
      <c r="D348" s="2" t="s">
        <v>1736</v>
      </c>
      <c r="E348" s="4" t="s">
        <v>4071</v>
      </c>
    </row>
    <row r="349" spans="1:5">
      <c r="A349" s="2" t="str">
        <f t="shared" si="5"/>
        <v>EUSTIS HIGH SCHOOL</v>
      </c>
      <c r="B349" s="2" t="s">
        <v>4072</v>
      </c>
      <c r="C349" s="4">
        <v>81</v>
      </c>
      <c r="D349" s="2" t="s">
        <v>3580</v>
      </c>
      <c r="E349" s="4" t="s">
        <v>4073</v>
      </c>
    </row>
    <row r="350" spans="1:5">
      <c r="A350" s="2" t="str">
        <f t="shared" si="5"/>
        <v>ALLEN PARK ELEMENTARY SCHOOL</v>
      </c>
      <c r="B350" s="2" t="s">
        <v>4074</v>
      </c>
      <c r="C350" s="4">
        <v>81</v>
      </c>
      <c r="D350" s="2" t="s">
        <v>4075</v>
      </c>
      <c r="E350" s="4" t="s">
        <v>4076</v>
      </c>
    </row>
    <row r="351" spans="1:5">
      <c r="A351" s="2" t="str">
        <f t="shared" si="5"/>
        <v>LIBERTY EARLY LEARNING CENTER</v>
      </c>
      <c r="B351" s="2" t="s">
        <v>4077</v>
      </c>
      <c r="C351" s="4">
        <v>81</v>
      </c>
      <c r="D351" s="2" t="s">
        <v>3479</v>
      </c>
      <c r="E351" s="4" t="s">
        <v>3533</v>
      </c>
    </row>
    <row r="352" spans="1:5">
      <c r="A352" s="2" t="str">
        <f t="shared" si="5"/>
        <v>MURRAY MIDDLE SCHOOL</v>
      </c>
      <c r="B352" s="2" t="s">
        <v>4078</v>
      </c>
      <c r="C352" s="4">
        <v>81</v>
      </c>
      <c r="D352" s="2" t="s">
        <v>3482</v>
      </c>
      <c r="E352" s="4" t="s">
        <v>4079</v>
      </c>
    </row>
    <row r="353" spans="1:5">
      <c r="A353" s="2" t="str">
        <f t="shared" si="5"/>
        <v>EMMA LOVE HARDEE ELEMENTARY</v>
      </c>
      <c r="B353" s="2" t="s">
        <v>4080</v>
      </c>
      <c r="C353" s="4">
        <v>81</v>
      </c>
      <c r="D353" s="2" t="s">
        <v>3592</v>
      </c>
      <c r="E353" s="4" t="s">
        <v>4081</v>
      </c>
    </row>
    <row r="354" spans="1:5">
      <c r="A354" s="2" t="str">
        <f t="shared" si="5"/>
        <v>OSCEOLA HIGH SCHOOL</v>
      </c>
      <c r="B354" s="2" t="s">
        <v>4082</v>
      </c>
      <c r="C354" s="4">
        <v>81</v>
      </c>
      <c r="D354" s="2" t="s">
        <v>3345</v>
      </c>
      <c r="E354" s="4" t="s">
        <v>4083</v>
      </c>
    </row>
    <row r="355" spans="1:5">
      <c r="A355" s="2" t="str">
        <f t="shared" si="5"/>
        <v>JUPITER HIGH SCHOOL</v>
      </c>
      <c r="B355" s="2" t="s">
        <v>4084</v>
      </c>
      <c r="C355" s="4">
        <v>81</v>
      </c>
      <c r="D355" s="2" t="s">
        <v>3348</v>
      </c>
      <c r="E355" s="4" t="s">
        <v>4085</v>
      </c>
    </row>
    <row r="356" spans="1:5">
      <c r="A356" s="2" t="str">
        <f t="shared" si="5"/>
        <v>CLEVELAND COURT ELEMENTARY SCHOOL</v>
      </c>
      <c r="B356" s="2" t="s">
        <v>4086</v>
      </c>
      <c r="C356" s="4">
        <v>81</v>
      </c>
      <c r="D356" s="2" t="s">
        <v>3607</v>
      </c>
      <c r="E356" s="4" t="s">
        <v>4087</v>
      </c>
    </row>
    <row r="357" spans="1:5">
      <c r="A357" s="2" t="str">
        <f t="shared" si="5"/>
        <v>FRANCES K. SWEET ELEMENTARY SCHOOL</v>
      </c>
      <c r="B357" s="2" t="s">
        <v>4088</v>
      </c>
      <c r="C357" s="4">
        <v>81</v>
      </c>
      <c r="D357" s="2" t="s">
        <v>3610</v>
      </c>
      <c r="E357" s="4" t="s">
        <v>4089</v>
      </c>
    </row>
    <row r="358" spans="1:5">
      <c r="A358" s="2" t="str">
        <f t="shared" si="5"/>
        <v>SUNCOAST SCHOOL FOR INN.STUD.</v>
      </c>
      <c r="B358" s="2" t="s">
        <v>4090</v>
      </c>
      <c r="C358" s="4">
        <v>81</v>
      </c>
      <c r="D358" s="2" t="s">
        <v>3408</v>
      </c>
      <c r="E358" s="4" t="s">
        <v>4091</v>
      </c>
    </row>
    <row r="359" spans="1:5">
      <c r="A359" s="2" t="str">
        <f t="shared" si="5"/>
        <v>LAKE MARY ELEMENTARY SCHOOL</v>
      </c>
      <c r="B359" s="2" t="s">
        <v>4092</v>
      </c>
      <c r="C359" s="4">
        <v>81</v>
      </c>
      <c r="D359" s="2" t="s">
        <v>3497</v>
      </c>
      <c r="E359" s="4" t="s">
        <v>4093</v>
      </c>
    </row>
    <row r="360" spans="1:5">
      <c r="A360" s="2" t="str">
        <f t="shared" si="5"/>
        <v>WAKULLA MIDDLE SCHOOL</v>
      </c>
      <c r="B360" s="2" t="s">
        <v>4094</v>
      </c>
      <c r="C360" s="4">
        <v>81</v>
      </c>
      <c r="D360" s="2" t="s">
        <v>3351</v>
      </c>
      <c r="E360" s="4" t="s">
        <v>4095</v>
      </c>
    </row>
    <row r="361" spans="1:5">
      <c r="A361" s="2" t="str">
        <f t="shared" si="5"/>
        <v>HOSPITAL HOMEBOUND</v>
      </c>
      <c r="B361" s="2" t="s">
        <v>3381</v>
      </c>
      <c r="C361" s="4">
        <v>82</v>
      </c>
      <c r="D361" s="2" t="s">
        <v>3508</v>
      </c>
      <c r="E361" s="4" t="s">
        <v>4096</v>
      </c>
    </row>
    <row r="362" spans="1:5">
      <c r="A362" s="2" t="str">
        <f t="shared" si="5"/>
        <v>BREVARD ADULT EDUCATION AT TITUSVILLE</v>
      </c>
      <c r="B362" s="2" t="s">
        <v>4097</v>
      </c>
      <c r="C362" s="4">
        <v>82</v>
      </c>
      <c r="D362" s="2" t="s">
        <v>3361</v>
      </c>
      <c r="E362" s="4" t="s">
        <v>4098</v>
      </c>
    </row>
    <row r="363" spans="1:5">
      <c r="A363" s="2" t="str">
        <f t="shared" si="5"/>
        <v>PIERCE MIDDLE SCHOOL</v>
      </c>
      <c r="B363" s="2" t="s">
        <v>4099</v>
      </c>
      <c r="C363" s="4">
        <v>82</v>
      </c>
      <c r="D363" s="2" t="s">
        <v>1477</v>
      </c>
      <c r="E363" s="4" t="s">
        <v>4100</v>
      </c>
    </row>
    <row r="364" spans="1:5">
      <c r="A364" s="2" t="str">
        <f t="shared" si="5"/>
        <v>CLIFFORD MEIGS MIDDLE SCHOOL</v>
      </c>
      <c r="B364" s="2" t="s">
        <v>4101</v>
      </c>
      <c r="C364" s="4">
        <v>82</v>
      </c>
      <c r="D364" s="2" t="s">
        <v>3595</v>
      </c>
      <c r="E364" s="4" t="s">
        <v>4102</v>
      </c>
    </row>
    <row r="365" spans="1:5">
      <c r="A365" s="2" t="str">
        <f t="shared" si="5"/>
        <v>OAKSTEAD ELEMENTARY SCHOOL</v>
      </c>
      <c r="B365" s="2" t="s">
        <v>4103</v>
      </c>
      <c r="C365" s="4">
        <v>82</v>
      </c>
      <c r="D365" s="2" t="s">
        <v>3487</v>
      </c>
      <c r="E365" s="4" t="s">
        <v>4104</v>
      </c>
    </row>
    <row r="366" spans="1:5">
      <c r="A366" s="2" t="str">
        <f t="shared" si="5"/>
        <v>CRYSTAL RIVER MIDDLE SCHOOL</v>
      </c>
      <c r="B366" s="2" t="s">
        <v>4105</v>
      </c>
      <c r="C366" s="4">
        <v>83</v>
      </c>
      <c r="D366" s="2" t="s">
        <v>3444</v>
      </c>
      <c r="E366" s="4" t="s">
        <v>4106</v>
      </c>
    </row>
    <row r="367" spans="1:5">
      <c r="A367" s="2" t="str">
        <f t="shared" si="5"/>
        <v>JUPITER HIGH SCHOOL ADULT ED. CENTER</v>
      </c>
      <c r="B367" s="2" t="s">
        <v>4107</v>
      </c>
      <c r="C367" s="4">
        <v>83</v>
      </c>
      <c r="D367" s="2" t="s">
        <v>3348</v>
      </c>
      <c r="E367" s="4" t="s">
        <v>4085</v>
      </c>
    </row>
    <row r="368" spans="1:5">
      <c r="A368" s="2" t="str">
        <f t="shared" si="5"/>
        <v>GULF HIGH SCHOOLLANDS ELEMENTARY SCHOOL</v>
      </c>
      <c r="B368" s="2" t="s">
        <v>4108</v>
      </c>
      <c r="C368" s="4">
        <v>83</v>
      </c>
      <c r="D368" s="2" t="s">
        <v>3487</v>
      </c>
      <c r="E368" s="4" t="s">
        <v>4109</v>
      </c>
    </row>
    <row r="369" spans="1:5">
      <c r="A369" s="2" t="str">
        <f t="shared" si="5"/>
        <v>SARASOTA SCHOOL OF ARTS/SCIENCES</v>
      </c>
      <c r="B369" s="2" t="s">
        <v>4110</v>
      </c>
      <c r="C369" s="4">
        <v>83</v>
      </c>
      <c r="D369" s="2" t="s">
        <v>3408</v>
      </c>
      <c r="E369" s="4" t="s">
        <v>4111</v>
      </c>
    </row>
    <row r="370" spans="1:5">
      <c r="A370" s="2" t="str">
        <f t="shared" si="5"/>
        <v>SUMMERFIELD CROSSINGS ELEMENTARY SCHOOL</v>
      </c>
      <c r="B370" s="2" t="s">
        <v>4112</v>
      </c>
      <c r="C370" s="4">
        <v>84</v>
      </c>
      <c r="D370" s="2" t="s">
        <v>1477</v>
      </c>
      <c r="E370" s="4" t="s">
        <v>4113</v>
      </c>
    </row>
    <row r="371" spans="1:5">
      <c r="A371" s="2" t="str">
        <f t="shared" si="5"/>
        <v>SHEELER HIGH SCHOOL CHARTER</v>
      </c>
      <c r="B371" s="2" t="s">
        <v>4114</v>
      </c>
      <c r="C371" s="4">
        <v>84</v>
      </c>
      <c r="D371" s="2" t="s">
        <v>3382</v>
      </c>
      <c r="E371" s="4" t="s">
        <v>4115</v>
      </c>
    </row>
    <row r="372" spans="1:5">
      <c r="A372" s="2" t="str">
        <f t="shared" si="5"/>
        <v>DOUBLE BRANCH ELEMENTARY SCHOOL</v>
      </c>
      <c r="B372" s="2" t="s">
        <v>4116</v>
      </c>
      <c r="C372" s="4">
        <v>84</v>
      </c>
      <c r="D372" s="2" t="s">
        <v>3487</v>
      </c>
      <c r="E372" s="4" t="s">
        <v>4117</v>
      </c>
    </row>
    <row r="373" spans="1:5">
      <c r="A373" s="2" t="str">
        <f t="shared" si="5"/>
        <v>BOOKER MIDDLE SCHOOL</v>
      </c>
      <c r="B373" s="2" t="s">
        <v>4118</v>
      </c>
      <c r="C373" s="4">
        <v>84</v>
      </c>
      <c r="D373" s="2" t="s">
        <v>3408</v>
      </c>
      <c r="E373" s="4" t="s">
        <v>4119</v>
      </c>
    </row>
    <row r="374" spans="1:5">
      <c r="A374" s="2" t="str">
        <f t="shared" si="5"/>
        <v>STOWERS ELEMENTARY SCHOOL</v>
      </c>
      <c r="B374" s="2" t="s">
        <v>4120</v>
      </c>
      <c r="C374" s="4">
        <v>85</v>
      </c>
      <c r="D374" s="2" t="s">
        <v>1477</v>
      </c>
      <c r="E374" s="4" t="s">
        <v>4121</v>
      </c>
    </row>
    <row r="375" spans="1:5">
      <c r="A375" s="2" t="str">
        <f t="shared" si="5"/>
        <v>CHANCERY HIGH SCHOOL CHARTER</v>
      </c>
      <c r="B375" s="2" t="s">
        <v>4122</v>
      </c>
      <c r="C375" s="4">
        <v>85</v>
      </c>
      <c r="D375" s="2" t="s">
        <v>3382</v>
      </c>
      <c r="E375" s="4" t="s">
        <v>4123</v>
      </c>
    </row>
    <row r="376" spans="1:5">
      <c r="A376" s="2" t="str">
        <f t="shared" si="5"/>
        <v>TRINITY OAKS ELEMENTARY SCHOOL</v>
      </c>
      <c r="B376" s="2" t="s">
        <v>4124</v>
      </c>
      <c r="C376" s="4">
        <v>85</v>
      </c>
      <c r="D376" s="2" t="s">
        <v>3487</v>
      </c>
      <c r="E376" s="4" t="s">
        <v>4125</v>
      </c>
    </row>
    <row r="377" spans="1:5">
      <c r="A377" s="2" t="str">
        <f t="shared" si="5"/>
        <v>BOOKER HIGH SCHOOL</v>
      </c>
      <c r="B377" s="2" t="s">
        <v>4126</v>
      </c>
      <c r="C377" s="4">
        <v>85</v>
      </c>
      <c r="D377" s="2" t="s">
        <v>3408</v>
      </c>
      <c r="E377" s="4" t="s">
        <v>4127</v>
      </c>
    </row>
    <row r="378" spans="1:5">
      <c r="A378" s="2" t="str">
        <f t="shared" si="5"/>
        <v>BARRINGTON MIDDLE SCHOOL</v>
      </c>
      <c r="B378" s="2" t="s">
        <v>4128</v>
      </c>
      <c r="C378" s="4">
        <v>86</v>
      </c>
      <c r="D378" s="2" t="s">
        <v>1477</v>
      </c>
      <c r="E378" s="4" t="s">
        <v>4129</v>
      </c>
    </row>
    <row r="379" spans="1:5">
      <c r="A379" s="2" t="str">
        <f t="shared" si="5"/>
        <v>DR. JOHN LONG MIDDLE SCHOOL</v>
      </c>
      <c r="B379" s="2" t="s">
        <v>4130</v>
      </c>
      <c r="C379" s="4">
        <v>86</v>
      </c>
      <c r="D379" s="2" t="s">
        <v>3487</v>
      </c>
      <c r="E379" s="4" t="s">
        <v>4131</v>
      </c>
    </row>
    <row r="380" spans="1:5">
      <c r="A380" s="2" t="str">
        <f t="shared" si="5"/>
        <v>FIELDSTON PREPARATORY SCHOOL</v>
      </c>
      <c r="B380" s="2" t="s">
        <v>4132</v>
      </c>
      <c r="C380" s="4">
        <v>89</v>
      </c>
      <c r="D380" s="2" t="s">
        <v>3361</v>
      </c>
      <c r="E380" s="4" t="s">
        <v>4133</v>
      </c>
    </row>
    <row r="381" spans="1:5">
      <c r="A381" s="2" t="str">
        <f t="shared" si="5"/>
        <v>STEINBRENNER HIGH SCHOOL</v>
      </c>
      <c r="B381" s="2" t="s">
        <v>4134</v>
      </c>
      <c r="C381" s="4">
        <v>89</v>
      </c>
      <c r="D381" s="2" t="s">
        <v>1477</v>
      </c>
      <c r="E381" s="4" t="s">
        <v>4135</v>
      </c>
    </row>
    <row r="382" spans="1:5">
      <c r="A382" s="2" t="str">
        <f t="shared" si="5"/>
        <v>INDIANTOWN ADULT HIGH SCHOOL</v>
      </c>
      <c r="B382" s="2" t="s">
        <v>4136</v>
      </c>
      <c r="C382" s="4">
        <v>89</v>
      </c>
      <c r="D382" s="2" t="s">
        <v>3482</v>
      </c>
      <c r="E382" s="4" t="s">
        <v>4137</v>
      </c>
    </row>
    <row r="383" spans="1:5">
      <c r="A383" s="2" t="str">
        <f t="shared" si="5"/>
        <v>ORLANDO SCIENCE MIDDLE HIGH SCHOOL CHARTER</v>
      </c>
      <c r="B383" s="2" t="s">
        <v>4138</v>
      </c>
      <c r="C383" s="4">
        <v>89</v>
      </c>
      <c r="D383" s="2" t="s">
        <v>3382</v>
      </c>
      <c r="E383" s="4" t="s">
        <v>4139</v>
      </c>
    </row>
    <row r="384" spans="1:5">
      <c r="A384" s="2" t="str">
        <f t="shared" si="5"/>
        <v>PAUL R. SMITH MIDDLE SCHOOL</v>
      </c>
      <c r="B384" s="2" t="s">
        <v>4140</v>
      </c>
      <c r="C384" s="4">
        <v>89</v>
      </c>
      <c r="D384" s="2" t="s">
        <v>3487</v>
      </c>
      <c r="E384" s="4" t="s">
        <v>4141</v>
      </c>
    </row>
    <row r="385" spans="1:5">
      <c r="A385" s="2" t="str">
        <f t="shared" ref="A385:A448" si="6">TRIM(CLEAN(B385))</f>
        <v>BRANFORD ELEMENTARY SCHOOL</v>
      </c>
      <c r="B385" s="2" t="s">
        <v>4142</v>
      </c>
      <c r="C385" s="4">
        <v>89</v>
      </c>
      <c r="D385" s="2" t="s">
        <v>3355</v>
      </c>
      <c r="E385" s="4" t="s">
        <v>4143</v>
      </c>
    </row>
    <row r="386" spans="1:5">
      <c r="A386" s="2" t="str">
        <f t="shared" si="6"/>
        <v>MATANZAS HIGH SCHOOL</v>
      </c>
      <c r="B386" s="2" t="s">
        <v>4144</v>
      </c>
      <c r="C386" s="4">
        <v>90</v>
      </c>
      <c r="D386" s="2" t="s">
        <v>3370</v>
      </c>
      <c r="E386" s="4" t="s">
        <v>4145</v>
      </c>
    </row>
    <row r="387" spans="1:5">
      <c r="A387" s="2" t="str">
        <f t="shared" si="6"/>
        <v>UCP EAST CHARTER</v>
      </c>
      <c r="B387" s="2" t="s">
        <v>4146</v>
      </c>
      <c r="C387" s="4">
        <v>90</v>
      </c>
      <c r="D387" s="2" t="s">
        <v>3382</v>
      </c>
      <c r="E387" s="4" t="s">
        <v>4147</v>
      </c>
    </row>
    <row r="388" spans="1:5">
      <c r="A388" s="2" t="str">
        <f t="shared" si="6"/>
        <v>WIREGRASS RANCH HIGH SCHOOL</v>
      </c>
      <c r="B388" s="2" t="s">
        <v>4148</v>
      </c>
      <c r="C388" s="4">
        <v>90</v>
      </c>
      <c r="D388" s="2" t="s">
        <v>3487</v>
      </c>
      <c r="E388" s="4" t="s">
        <v>4149</v>
      </c>
    </row>
    <row r="389" spans="1:5">
      <c r="A389" s="2" t="str">
        <f t="shared" si="6"/>
        <v>ISLAND VILLAGE MONTESSORI SCHOOL</v>
      </c>
      <c r="B389" s="2" t="s">
        <v>4150</v>
      </c>
      <c r="C389" s="4">
        <v>90</v>
      </c>
      <c r="D389" s="2" t="s">
        <v>3408</v>
      </c>
      <c r="E389" s="4" t="s">
        <v>4151</v>
      </c>
    </row>
    <row r="390" spans="1:5">
      <c r="A390" s="2" t="str">
        <f t="shared" si="6"/>
        <v>LITTLEWOOD ELEMENTARY SCHOOL</v>
      </c>
      <c r="B390" s="2" t="s">
        <v>4152</v>
      </c>
      <c r="C390" s="4">
        <v>91</v>
      </c>
      <c r="D390" s="2" t="s">
        <v>3508</v>
      </c>
      <c r="E390" s="4" t="s">
        <v>4153</v>
      </c>
    </row>
    <row r="391" spans="1:5">
      <c r="A391" s="2" t="str">
        <f t="shared" si="6"/>
        <v>WESTSIDE ELEMENTARY SCHOOL</v>
      </c>
      <c r="B391" s="2" t="s">
        <v>4154</v>
      </c>
      <c r="C391" s="4">
        <v>91</v>
      </c>
      <c r="D391" s="2" t="s">
        <v>3358</v>
      </c>
      <c r="E391" s="4" t="s">
        <v>4155</v>
      </c>
    </row>
    <row r="392" spans="1:5">
      <c r="A392" s="2" t="str">
        <f t="shared" si="6"/>
        <v>CEDAR GROVE ELEMENTARY SCHOOL</v>
      </c>
      <c r="B392" s="2" t="s">
        <v>4156</v>
      </c>
      <c r="C392" s="4">
        <v>91</v>
      </c>
      <c r="D392" s="2" t="s">
        <v>3863</v>
      </c>
      <c r="E392" s="4" t="s">
        <v>4157</v>
      </c>
    </row>
    <row r="393" spans="1:5">
      <c r="A393" s="2" t="str">
        <f t="shared" si="6"/>
        <v>COQUINA ELEMENTARY SCHOOL</v>
      </c>
      <c r="B393" s="2" t="s">
        <v>4158</v>
      </c>
      <c r="C393" s="4">
        <v>91</v>
      </c>
      <c r="D393" s="2" t="s">
        <v>3361</v>
      </c>
      <c r="E393" s="4" t="s">
        <v>4159</v>
      </c>
    </row>
    <row r="394" spans="1:5">
      <c r="A394" s="2" t="str">
        <f t="shared" si="6"/>
        <v>CARR ELEMENTARY &amp; MIDDLE SCHOOL</v>
      </c>
      <c r="B394" s="2" t="s">
        <v>4160</v>
      </c>
      <c r="C394" s="4">
        <v>91</v>
      </c>
      <c r="D394" s="2" t="s">
        <v>3438</v>
      </c>
      <c r="E394" s="4" t="s">
        <v>4161</v>
      </c>
    </row>
    <row r="395" spans="1:5">
      <c r="A395" s="2" t="str">
        <f t="shared" si="6"/>
        <v>FIVE POINTS ELEMENTARY SCHOOL</v>
      </c>
      <c r="B395" s="2" t="s">
        <v>4162</v>
      </c>
      <c r="C395" s="4">
        <v>91</v>
      </c>
      <c r="D395" s="2" t="s">
        <v>3367</v>
      </c>
      <c r="E395" s="4" t="s">
        <v>4163</v>
      </c>
    </row>
    <row r="396" spans="1:5">
      <c r="A396" s="2" t="str">
        <f t="shared" si="6"/>
        <v>BOB GRAHAM EDUCATION CENTER</v>
      </c>
      <c r="B396" s="2" t="s">
        <v>4164</v>
      </c>
      <c r="C396" s="4">
        <v>91</v>
      </c>
      <c r="D396" s="2" t="s">
        <v>3669</v>
      </c>
      <c r="E396" s="4" t="s">
        <v>4165</v>
      </c>
    </row>
    <row r="397" spans="1:5">
      <c r="A397" s="2" t="str">
        <f t="shared" si="6"/>
        <v>FLAGLER-PALM COAST HIGH SCHOOL</v>
      </c>
      <c r="B397" s="2" t="s">
        <v>4166</v>
      </c>
      <c r="C397" s="4">
        <v>91</v>
      </c>
      <c r="D397" s="2" t="s">
        <v>3370</v>
      </c>
      <c r="E397" s="4" t="s">
        <v>4167</v>
      </c>
    </row>
    <row r="398" spans="1:5">
      <c r="A398" s="2" t="str">
        <f t="shared" si="6"/>
        <v>FRANKLIN COUNTY SCHOOL</v>
      </c>
      <c r="B398" s="2" t="s">
        <v>4168</v>
      </c>
      <c r="C398" s="4">
        <v>91</v>
      </c>
      <c r="D398" s="2" t="s">
        <v>3519</v>
      </c>
      <c r="E398" s="4" t="s">
        <v>4169</v>
      </c>
    </row>
    <row r="399" spans="1:5">
      <c r="A399" s="2" t="str">
        <f t="shared" si="6"/>
        <v>HAVANA MAGNET SCHOOL</v>
      </c>
      <c r="B399" s="2" t="s">
        <v>4170</v>
      </c>
      <c r="C399" s="4">
        <v>91</v>
      </c>
      <c r="D399" s="2" t="s">
        <v>3674</v>
      </c>
      <c r="E399" s="4" t="s">
        <v>4171</v>
      </c>
    </row>
    <row r="400" spans="1:5">
      <c r="A400" s="2" t="str">
        <f t="shared" si="6"/>
        <v>WAUCHULA ELEMENTARY SCHOOL</v>
      </c>
      <c r="B400" s="2" t="s">
        <v>4172</v>
      </c>
      <c r="C400" s="4">
        <v>91</v>
      </c>
      <c r="D400" s="2" t="s">
        <v>3373</v>
      </c>
      <c r="E400" s="4" t="s">
        <v>4173</v>
      </c>
    </row>
    <row r="401" spans="1:5">
      <c r="A401" s="2" t="str">
        <f t="shared" si="6"/>
        <v>HILL-GUSTAT MIDDLE SCHOOL</v>
      </c>
      <c r="B401" s="2" t="s">
        <v>4174</v>
      </c>
      <c r="C401" s="4">
        <v>91</v>
      </c>
      <c r="D401" s="2" t="s">
        <v>3376</v>
      </c>
      <c r="E401" s="4" t="s">
        <v>4175</v>
      </c>
    </row>
    <row r="402" spans="1:5">
      <c r="A402" s="2" t="str">
        <f t="shared" si="6"/>
        <v>THE ALVA SCHOOL</v>
      </c>
      <c r="B402" s="2" t="s">
        <v>4176</v>
      </c>
      <c r="C402" s="4">
        <v>91</v>
      </c>
      <c r="D402" s="2" t="s">
        <v>4075</v>
      </c>
      <c r="E402" s="4">
        <v>33920</v>
      </c>
    </row>
    <row r="403" spans="1:5">
      <c r="A403" s="2" t="str">
        <f t="shared" si="6"/>
        <v>RUEDIGER ELEMENTARY SCHOOL</v>
      </c>
      <c r="B403" s="2" t="s">
        <v>4177</v>
      </c>
      <c r="C403" s="4">
        <v>91</v>
      </c>
      <c r="D403" s="2" t="s">
        <v>3473</v>
      </c>
      <c r="E403" s="4" t="s">
        <v>4178</v>
      </c>
    </row>
    <row r="404" spans="1:5">
      <c r="A404" s="2" t="str">
        <f t="shared" si="6"/>
        <v>WILLISTON MIDDLE HIGH SCHOOL</v>
      </c>
      <c r="B404" s="2" t="s">
        <v>4179</v>
      </c>
      <c r="C404" s="4">
        <v>91</v>
      </c>
      <c r="D404" s="2" t="s">
        <v>3476</v>
      </c>
      <c r="E404" s="4">
        <v>32696</v>
      </c>
    </row>
    <row r="405" spans="1:5">
      <c r="A405" s="2" t="str">
        <f t="shared" si="6"/>
        <v>GREENVILLE ELEMENTARY SCHOOL</v>
      </c>
      <c r="B405" s="2" t="s">
        <v>4180</v>
      </c>
      <c r="C405" s="4">
        <v>91</v>
      </c>
      <c r="D405" s="2" t="s">
        <v>3379</v>
      </c>
      <c r="E405" s="4" t="s">
        <v>4181</v>
      </c>
    </row>
    <row r="406" spans="1:5">
      <c r="A406" s="2" t="str">
        <f t="shared" si="6"/>
        <v>BELLEVIEW ELEMENTARY SCHOOL</v>
      </c>
      <c r="B406" s="2" t="s">
        <v>4182</v>
      </c>
      <c r="C406" s="4">
        <v>91</v>
      </c>
      <c r="D406" s="2" t="s">
        <v>3784</v>
      </c>
      <c r="E406" s="4" t="s">
        <v>4183</v>
      </c>
    </row>
    <row r="407" spans="1:5">
      <c r="A407" s="2" t="str">
        <f t="shared" si="6"/>
        <v>DENN JOHN MIDDLE SCHOOL</v>
      </c>
      <c r="B407" s="2" t="s">
        <v>4184</v>
      </c>
      <c r="C407" s="4">
        <v>91</v>
      </c>
      <c r="D407" s="2" t="s">
        <v>3345</v>
      </c>
      <c r="E407" s="4" t="s">
        <v>4185</v>
      </c>
    </row>
    <row r="408" spans="1:5">
      <c r="A408" s="2" t="str">
        <f t="shared" si="6"/>
        <v>WEST ZEPHYRHILLS ELEMENTARY SCHOOL</v>
      </c>
      <c r="B408" s="2" t="s">
        <v>4186</v>
      </c>
      <c r="C408" s="4">
        <v>91</v>
      </c>
      <c r="D408" s="2" t="s">
        <v>3487</v>
      </c>
      <c r="E408" s="4" t="s">
        <v>4187</v>
      </c>
    </row>
    <row r="409" spans="1:5">
      <c r="A409" s="2" t="str">
        <f t="shared" si="6"/>
        <v>COMBEE ACADEMY OF DESIGN AND ENGINEERING</v>
      </c>
      <c r="B409" s="2" t="s">
        <v>4188</v>
      </c>
      <c r="C409" s="4">
        <v>91</v>
      </c>
      <c r="D409" s="2" t="s">
        <v>3607</v>
      </c>
      <c r="E409" s="4" t="s">
        <v>4189</v>
      </c>
    </row>
    <row r="410" spans="1:5">
      <c r="A410" s="2" t="str">
        <f t="shared" si="6"/>
        <v>MELLON ELEMENTARY SCHOOL</v>
      </c>
      <c r="B410" s="2" t="s">
        <v>4190</v>
      </c>
      <c r="C410" s="4">
        <v>91</v>
      </c>
      <c r="D410" s="2" t="s">
        <v>3709</v>
      </c>
      <c r="E410" s="4" t="s">
        <v>4191</v>
      </c>
    </row>
    <row r="411" spans="1:5">
      <c r="A411" s="2" t="str">
        <f t="shared" si="6"/>
        <v>KETTERLINUS ELEMENTARY SCHOOL</v>
      </c>
      <c r="B411" s="2" t="s">
        <v>4192</v>
      </c>
      <c r="C411" s="4">
        <v>91</v>
      </c>
      <c r="D411" s="2" t="s">
        <v>3405</v>
      </c>
      <c r="E411" s="4" t="s">
        <v>4193</v>
      </c>
    </row>
    <row r="412" spans="1:5">
      <c r="A412" s="2" t="str">
        <f t="shared" si="6"/>
        <v>SAVANNA RIDGE ELEMENTARY SCHOOL</v>
      </c>
      <c r="B412" s="2" t="s">
        <v>4194</v>
      </c>
      <c r="C412" s="4">
        <v>91</v>
      </c>
      <c r="D412" s="2" t="s">
        <v>3610</v>
      </c>
      <c r="E412" s="4" t="s">
        <v>4195</v>
      </c>
    </row>
    <row r="413" spans="1:5">
      <c r="A413" s="2" t="str">
        <f t="shared" si="6"/>
        <v>LONGWOOD ELEMENTARY SCHOOL</v>
      </c>
      <c r="B413" s="2" t="s">
        <v>4196</v>
      </c>
      <c r="C413" s="4">
        <v>91</v>
      </c>
      <c r="D413" s="2" t="s">
        <v>3497</v>
      </c>
      <c r="E413" s="4" t="s">
        <v>4197</v>
      </c>
    </row>
    <row r="414" spans="1:5">
      <c r="A414" s="2" t="str">
        <f t="shared" si="6"/>
        <v>BRANFORD HIGH SCHOOL</v>
      </c>
      <c r="B414" s="2" t="s">
        <v>4198</v>
      </c>
      <c r="C414" s="4">
        <v>91</v>
      </c>
      <c r="D414" s="2" t="s">
        <v>3355</v>
      </c>
      <c r="E414" s="4" t="s">
        <v>4199</v>
      </c>
    </row>
    <row r="415" spans="1:5">
      <c r="A415" s="2" t="str">
        <f t="shared" si="6"/>
        <v>SHADEVILLE ELEMENTARY SCHOOL</v>
      </c>
      <c r="B415" s="2" t="s">
        <v>4200</v>
      </c>
      <c r="C415" s="4">
        <v>91</v>
      </c>
      <c r="D415" s="2" t="s">
        <v>3351</v>
      </c>
      <c r="E415" s="4" t="s">
        <v>4201</v>
      </c>
    </row>
    <row r="416" spans="1:5">
      <c r="A416" s="2" t="str">
        <f t="shared" si="6"/>
        <v>NORMAN S. EDELCUP/SUNNY ISLES BEACH K-8</v>
      </c>
      <c r="B416" s="2" t="s">
        <v>4202</v>
      </c>
      <c r="C416" s="4">
        <v>92</v>
      </c>
      <c r="D416" s="2" t="s">
        <v>3669</v>
      </c>
      <c r="E416" s="4" t="s">
        <v>4203</v>
      </c>
    </row>
    <row r="417" spans="1:5">
      <c r="A417" s="2" t="str">
        <f t="shared" si="6"/>
        <v>FLAGLER TECHNICAL COLLEGE</v>
      </c>
      <c r="B417" s="2" t="s">
        <v>4204</v>
      </c>
      <c r="C417" s="4">
        <v>92</v>
      </c>
      <c r="D417" s="2" t="s">
        <v>3370</v>
      </c>
      <c r="E417" s="4" t="s">
        <v>4205</v>
      </c>
    </row>
    <row r="418" spans="1:5">
      <c r="A418" s="2" t="str">
        <f t="shared" si="6"/>
        <v>BAILEY ELEMENTARY SCHOOL</v>
      </c>
      <c r="B418" s="2" t="s">
        <v>4206</v>
      </c>
      <c r="C418" s="4">
        <v>92</v>
      </c>
      <c r="D418" s="2" t="s">
        <v>1477</v>
      </c>
      <c r="E418" s="4" t="s">
        <v>4207</v>
      </c>
    </row>
    <row r="419" spans="1:5">
      <c r="A419" s="2" t="str">
        <f t="shared" si="6"/>
        <v>RAA MIDDLE SCHOOL</v>
      </c>
      <c r="B419" s="2" t="s">
        <v>4208</v>
      </c>
      <c r="C419" s="4">
        <v>92</v>
      </c>
      <c r="D419" s="2" t="s">
        <v>3473</v>
      </c>
      <c r="E419" s="4" t="s">
        <v>4209</v>
      </c>
    </row>
    <row r="420" spans="1:5">
      <c r="A420" s="2" t="str">
        <f t="shared" si="6"/>
        <v>JOYCE M. BULLOCK ELEMENTARY SCHOOL</v>
      </c>
      <c r="B420" s="2" t="s">
        <v>4210</v>
      </c>
      <c r="C420" s="4">
        <v>92</v>
      </c>
      <c r="D420" s="2" t="s">
        <v>3476</v>
      </c>
      <c r="E420" s="4" t="s">
        <v>4211</v>
      </c>
    </row>
    <row r="421" spans="1:5">
      <c r="A421" s="2" t="str">
        <f t="shared" si="6"/>
        <v>SHOAL RIVER MIDDLE SCHOOL</v>
      </c>
      <c r="B421" s="2" t="s">
        <v>4212</v>
      </c>
      <c r="C421" s="4">
        <v>92</v>
      </c>
      <c r="D421" s="2" t="s">
        <v>3595</v>
      </c>
      <c r="E421" s="4" t="s">
        <v>4213</v>
      </c>
    </row>
    <row r="422" spans="1:5">
      <c r="A422" s="2" t="str">
        <f t="shared" si="6"/>
        <v>NEW RIVER ELEMENTARY SCHOOL</v>
      </c>
      <c r="B422" s="2" t="s">
        <v>4214</v>
      </c>
      <c r="C422" s="4">
        <v>92</v>
      </c>
      <c r="D422" s="2" t="s">
        <v>3487</v>
      </c>
      <c r="E422" s="4" t="s">
        <v>4215</v>
      </c>
    </row>
    <row r="423" spans="1:5">
      <c r="A423" s="2" t="str">
        <f t="shared" si="6"/>
        <v>DORIS A. SANDERS LEARNING CTR</v>
      </c>
      <c r="B423" s="2" t="s">
        <v>4216</v>
      </c>
      <c r="C423" s="4">
        <v>92</v>
      </c>
      <c r="D423" s="2" t="s">
        <v>3607</v>
      </c>
      <c r="E423" s="4" t="s">
        <v>4217</v>
      </c>
    </row>
    <row r="424" spans="1:5">
      <c r="A424" s="2" t="str">
        <f t="shared" si="6"/>
        <v>STRAWBERRY CREST HIGH SCHOOL</v>
      </c>
      <c r="B424" s="2" t="s">
        <v>4218</v>
      </c>
      <c r="C424" s="4">
        <v>93</v>
      </c>
      <c r="D424" s="2" t="s">
        <v>1477</v>
      </c>
      <c r="E424" s="4" t="s">
        <v>4219</v>
      </c>
    </row>
    <row r="425" spans="1:5">
      <c r="A425" s="2" t="str">
        <f t="shared" si="6"/>
        <v>RIVER HALL ELEMENTARY SCHOOL</v>
      </c>
      <c r="B425" s="2" t="s">
        <v>4220</v>
      </c>
      <c r="C425" s="4">
        <v>93</v>
      </c>
      <c r="D425" s="2" t="s">
        <v>4075</v>
      </c>
      <c r="E425" s="4" t="s">
        <v>4221</v>
      </c>
    </row>
    <row r="426" spans="1:5">
      <c r="A426" s="2" t="str">
        <f t="shared" si="6"/>
        <v>GULF TRACE ELEMENTARY SCHOOL</v>
      </c>
      <c r="B426" s="2" t="s">
        <v>4222</v>
      </c>
      <c r="C426" s="4">
        <v>93</v>
      </c>
      <c r="D426" s="2" t="s">
        <v>3487</v>
      </c>
      <c r="E426" s="4" t="s">
        <v>4223</v>
      </c>
    </row>
    <row r="427" spans="1:5">
      <c r="A427" s="2" t="str">
        <f t="shared" si="6"/>
        <v>HOSPITAL HOMEBOUND SERVICES</v>
      </c>
      <c r="B427" s="2" t="s">
        <v>4224</v>
      </c>
      <c r="C427" s="4">
        <v>100</v>
      </c>
      <c r="D427" s="2" t="s">
        <v>3364</v>
      </c>
      <c r="E427" s="4" t="s">
        <v>4225</v>
      </c>
    </row>
    <row r="428" spans="1:5">
      <c r="A428" s="2" t="str">
        <f t="shared" si="6"/>
        <v>MATER ACADEMY</v>
      </c>
      <c r="B428" s="2" t="s">
        <v>4226</v>
      </c>
      <c r="C428" s="4">
        <v>100</v>
      </c>
      <c r="D428" s="2" t="s">
        <v>3669</v>
      </c>
      <c r="E428" s="4" t="s">
        <v>4227</v>
      </c>
    </row>
    <row r="429" spans="1:5">
      <c r="A429" s="2" t="str">
        <f t="shared" si="6"/>
        <v>DEER PARK ELEMENTARY SCHOOL</v>
      </c>
      <c r="B429" s="2" t="s">
        <v>4228</v>
      </c>
      <c r="C429" s="4">
        <v>100</v>
      </c>
      <c r="D429" s="2" t="s">
        <v>1477</v>
      </c>
      <c r="E429" s="4" t="s">
        <v>4229</v>
      </c>
    </row>
    <row r="430" spans="1:5">
      <c r="A430" s="2" t="str">
        <f t="shared" si="6"/>
        <v>CHARLES S. RUSHE MIDDLE SCHOOL</v>
      </c>
      <c r="B430" s="2" t="s">
        <v>4230</v>
      </c>
      <c r="C430" s="4">
        <v>100</v>
      </c>
      <c r="D430" s="2" t="s">
        <v>3487</v>
      </c>
      <c r="E430" s="4" t="s">
        <v>4231</v>
      </c>
    </row>
    <row r="431" spans="1:5">
      <c r="A431" s="2" t="str">
        <f t="shared" si="6"/>
        <v>SARASOTA SUNCOAST ACADEMY</v>
      </c>
      <c r="B431" s="2" t="s">
        <v>4232</v>
      </c>
      <c r="C431" s="4">
        <v>100</v>
      </c>
      <c r="D431" s="2" t="s">
        <v>3408</v>
      </c>
      <c r="E431" s="4" t="s">
        <v>4233</v>
      </c>
    </row>
    <row r="432" spans="1:5">
      <c r="A432" s="2" t="str">
        <f t="shared" si="6"/>
        <v>W. A. METCALFE ELEMENTARY SCHOOL</v>
      </c>
      <c r="B432" s="2" t="s">
        <v>4234</v>
      </c>
      <c r="C432" s="4">
        <v>101</v>
      </c>
      <c r="D432" s="2" t="s">
        <v>3508</v>
      </c>
      <c r="E432" s="4" t="s">
        <v>4235</v>
      </c>
    </row>
    <row r="433" spans="1:5">
      <c r="A433" s="2" t="str">
        <f t="shared" si="6"/>
        <v>CALLAWAY ELEMENTARY SCHOOL</v>
      </c>
      <c r="B433" s="2" t="s">
        <v>4236</v>
      </c>
      <c r="C433" s="4">
        <v>101</v>
      </c>
      <c r="D433" s="2" t="s">
        <v>3863</v>
      </c>
      <c r="E433" s="4" t="s">
        <v>4237</v>
      </c>
    </row>
    <row r="434" spans="1:5">
      <c r="A434" s="2" t="str">
        <f t="shared" si="6"/>
        <v>MIMS ELEMENTARY SCHOOL</v>
      </c>
      <c r="B434" s="2" t="s">
        <v>4238</v>
      </c>
      <c r="C434" s="4">
        <v>101</v>
      </c>
      <c r="D434" s="2" t="s">
        <v>3361</v>
      </c>
      <c r="E434" s="4" t="s">
        <v>4239</v>
      </c>
    </row>
    <row r="435" spans="1:5">
      <c r="A435" s="2" t="str">
        <f t="shared" si="6"/>
        <v>DANIA ELEMENTARY SCHOOL</v>
      </c>
      <c r="B435" s="2" t="s">
        <v>4240</v>
      </c>
      <c r="C435" s="4">
        <v>101</v>
      </c>
      <c r="D435" s="2" t="s">
        <v>3364</v>
      </c>
      <c r="E435" s="4" t="s">
        <v>4241</v>
      </c>
    </row>
    <row r="436" spans="1:5">
      <c r="A436" s="2" t="str">
        <f t="shared" si="6"/>
        <v>ALTHA PUBLIC SCHOOL</v>
      </c>
      <c r="B436" s="2" t="s">
        <v>4242</v>
      </c>
      <c r="C436" s="4">
        <v>101</v>
      </c>
      <c r="D436" s="2" t="s">
        <v>3438</v>
      </c>
      <c r="E436" s="4" t="s">
        <v>4243</v>
      </c>
    </row>
    <row r="437" spans="1:5">
      <c r="A437" s="2" t="str">
        <f t="shared" si="6"/>
        <v>ARCOLA LAKE ELEMENTARY SCHOOL</v>
      </c>
      <c r="B437" s="2" t="s">
        <v>4244</v>
      </c>
      <c r="C437" s="4">
        <v>101</v>
      </c>
      <c r="D437" s="2" t="s">
        <v>3669</v>
      </c>
      <c r="E437" s="4" t="s">
        <v>4245</v>
      </c>
    </row>
    <row r="438" spans="1:5">
      <c r="A438" s="2" t="str">
        <f t="shared" si="6"/>
        <v>JAMES M. ANDERSON ELEMENTARY SCHOOL</v>
      </c>
      <c r="B438" s="2" t="s">
        <v>4246</v>
      </c>
      <c r="C438" s="4">
        <v>101</v>
      </c>
      <c r="D438" s="2" t="s">
        <v>3449</v>
      </c>
      <c r="E438" s="4" t="s">
        <v>4247</v>
      </c>
    </row>
    <row r="439" spans="1:5">
      <c r="A439" s="2" t="str">
        <f t="shared" si="6"/>
        <v>BRATT ELEMENTARY SCHOOL</v>
      </c>
      <c r="B439" s="2" t="s">
        <v>4248</v>
      </c>
      <c r="C439" s="4">
        <v>101</v>
      </c>
      <c r="D439" s="2" t="s">
        <v>3452</v>
      </c>
      <c r="E439" s="4" t="s">
        <v>4249</v>
      </c>
    </row>
    <row r="440" spans="1:5">
      <c r="A440" s="2" t="str">
        <f t="shared" si="6"/>
        <v>FRANKLIN COUNTY LEARNING CENTER</v>
      </c>
      <c r="B440" s="2" t="s">
        <v>4250</v>
      </c>
      <c r="C440" s="4">
        <v>101</v>
      </c>
      <c r="D440" s="2" t="s">
        <v>3519</v>
      </c>
      <c r="E440" s="4" t="s">
        <v>3520</v>
      </c>
    </row>
    <row r="441" spans="1:5">
      <c r="A441" s="2" t="str">
        <f t="shared" si="6"/>
        <v>GADSDEN ELEMENTARY MAGNET SCHOOL</v>
      </c>
      <c r="B441" s="2" t="s">
        <v>4251</v>
      </c>
      <c r="C441" s="4">
        <v>101</v>
      </c>
      <c r="D441" s="2" t="s">
        <v>3674</v>
      </c>
      <c r="E441" s="4" t="s">
        <v>4252</v>
      </c>
    </row>
    <row r="442" spans="1:5">
      <c r="A442" s="2" t="str">
        <f t="shared" si="6"/>
        <v>AVON ELEMENTARY SCHOOL</v>
      </c>
      <c r="B442" s="2" t="s">
        <v>4253</v>
      </c>
      <c r="C442" s="4">
        <v>101</v>
      </c>
      <c r="D442" s="2" t="s">
        <v>3376</v>
      </c>
      <c r="E442" s="4" t="s">
        <v>4254</v>
      </c>
    </row>
    <row r="443" spans="1:5">
      <c r="A443" s="2" t="str">
        <f t="shared" si="6"/>
        <v>FELLSMERE ELEMENTARY SCHOOL</v>
      </c>
      <c r="B443" s="2" t="s">
        <v>4255</v>
      </c>
      <c r="C443" s="4">
        <v>101</v>
      </c>
      <c r="D443" s="2" t="s">
        <v>1736</v>
      </c>
      <c r="E443" s="4" t="s">
        <v>4256</v>
      </c>
    </row>
    <row r="444" spans="1:5">
      <c r="A444" s="2" t="str">
        <f t="shared" si="6"/>
        <v>FRUITLAND PARK ELEMENTARY SCHOOL</v>
      </c>
      <c r="B444" s="2" t="s">
        <v>4257</v>
      </c>
      <c r="C444" s="4">
        <v>101</v>
      </c>
      <c r="D444" s="2" t="s">
        <v>3580</v>
      </c>
      <c r="E444" s="4" t="s">
        <v>4258</v>
      </c>
    </row>
    <row r="445" spans="1:5">
      <c r="A445" s="2" t="str">
        <f t="shared" si="6"/>
        <v>LEE ELEMENTARY SCHOOL</v>
      </c>
      <c r="B445" s="2" t="s">
        <v>4259</v>
      </c>
      <c r="C445" s="4">
        <v>101</v>
      </c>
      <c r="D445" s="2" t="s">
        <v>3379</v>
      </c>
      <c r="E445" s="4">
        <v>32059</v>
      </c>
    </row>
    <row r="446" spans="1:5">
      <c r="A446" s="2" t="str">
        <f t="shared" si="6"/>
        <v>BELLEVIEW-SANTOS ELEMENTARY SCHOOL</v>
      </c>
      <c r="B446" s="2" t="s">
        <v>4260</v>
      </c>
      <c r="C446" s="4">
        <v>101</v>
      </c>
      <c r="D446" s="2" t="s">
        <v>3784</v>
      </c>
      <c r="E446" s="4" t="s">
        <v>4261</v>
      </c>
    </row>
    <row r="447" spans="1:5">
      <c r="A447" s="2" t="str">
        <f t="shared" si="6"/>
        <v>PORT SALERNO ELEMENTARY SCHOOL</v>
      </c>
      <c r="B447" s="2" t="s">
        <v>4262</v>
      </c>
      <c r="C447" s="4">
        <v>101</v>
      </c>
      <c r="D447" s="2" t="s">
        <v>3482</v>
      </c>
      <c r="E447" s="4" t="s">
        <v>3946</v>
      </c>
    </row>
    <row r="448" spans="1:5">
      <c r="A448" s="2" t="str">
        <f t="shared" si="6"/>
        <v>KEY WEST HIGH SCHOOL</v>
      </c>
      <c r="B448" s="2" t="s">
        <v>4263</v>
      </c>
      <c r="C448" s="4">
        <v>101</v>
      </c>
      <c r="D448" s="2" t="s">
        <v>3700</v>
      </c>
      <c r="E448" s="4" t="s">
        <v>4264</v>
      </c>
    </row>
    <row r="449" spans="1:5">
      <c r="A449" s="2" t="str">
        <f t="shared" ref="A449:A512" si="7">TRIM(CLEAN(B449))</f>
        <v>OKEECHOBEE HIGH SCHOOL</v>
      </c>
      <c r="B449" s="2" t="s">
        <v>4265</v>
      </c>
      <c r="C449" s="4">
        <v>101</v>
      </c>
      <c r="D449" s="2" t="s">
        <v>3598</v>
      </c>
      <c r="E449" s="4" t="s">
        <v>4266</v>
      </c>
    </row>
    <row r="450" spans="1:5">
      <c r="A450" s="2" t="str">
        <f t="shared" si="7"/>
        <v>AMIKIDS ORLANDO</v>
      </c>
      <c r="B450" s="2" t="s">
        <v>4267</v>
      </c>
      <c r="C450" s="4">
        <v>101</v>
      </c>
      <c r="D450" s="2" t="s">
        <v>3382</v>
      </c>
      <c r="E450" s="4" t="s">
        <v>4268</v>
      </c>
    </row>
    <row r="451" spans="1:5">
      <c r="A451" s="2" t="str">
        <f t="shared" si="7"/>
        <v>THACKER AVENUE ELEMENTARY FOR INTERNATIONAL STUDIES</v>
      </c>
      <c r="B451" s="2" t="s">
        <v>2412</v>
      </c>
      <c r="C451" s="4">
        <v>101</v>
      </c>
      <c r="D451" s="2" t="s">
        <v>3345</v>
      </c>
      <c r="E451" s="4" t="s">
        <v>4269</v>
      </c>
    </row>
    <row r="452" spans="1:5">
      <c r="A452" s="2" t="str">
        <f t="shared" si="7"/>
        <v>ALLAMANDA ELEMENTARY SCHOOL</v>
      </c>
      <c r="B452" s="2" t="s">
        <v>4270</v>
      </c>
      <c r="C452" s="4">
        <v>101</v>
      </c>
      <c r="D452" s="2" t="s">
        <v>3348</v>
      </c>
      <c r="E452" s="4" t="s">
        <v>4271</v>
      </c>
    </row>
    <row r="453" spans="1:5">
      <c r="A453" s="2" t="str">
        <f t="shared" si="7"/>
        <v>SUNLAKE HIGH SCHOOL</v>
      </c>
      <c r="B453" s="2" t="s">
        <v>4272</v>
      </c>
      <c r="C453" s="4">
        <v>101</v>
      </c>
      <c r="D453" s="2" t="s">
        <v>3487</v>
      </c>
      <c r="E453" s="4" t="s">
        <v>4273</v>
      </c>
    </row>
    <row r="454" spans="1:5">
      <c r="A454" s="2" t="str">
        <f t="shared" si="7"/>
        <v>CRYSTAL LAKE ELEMENTARY SCHOOL</v>
      </c>
      <c r="B454" s="2" t="s">
        <v>4274</v>
      </c>
      <c r="C454" s="4">
        <v>101</v>
      </c>
      <c r="D454" s="2" t="s">
        <v>3607</v>
      </c>
      <c r="E454" s="4" t="s">
        <v>4275</v>
      </c>
    </row>
    <row r="455" spans="1:5">
      <c r="A455" s="2" t="str">
        <f t="shared" si="7"/>
        <v>KELLEY SMITH ELEMENTARY SCHOOL</v>
      </c>
      <c r="B455" s="2" t="s">
        <v>4276</v>
      </c>
      <c r="C455" s="4">
        <v>101</v>
      </c>
      <c r="D455" s="2" t="s">
        <v>3709</v>
      </c>
      <c r="E455" s="4" t="s">
        <v>4277</v>
      </c>
    </row>
    <row r="456" spans="1:5">
      <c r="A456" s="2" t="str">
        <f t="shared" si="7"/>
        <v>GULF BREEZE ELEMENTARY SCHOOL</v>
      </c>
      <c r="B456" s="2" t="s">
        <v>4278</v>
      </c>
      <c r="C456" s="4">
        <v>101</v>
      </c>
      <c r="D456" s="2" t="s">
        <v>3492</v>
      </c>
      <c r="E456" s="4" t="s">
        <v>4279</v>
      </c>
    </row>
    <row r="457" spans="1:5">
      <c r="A457" s="2" t="str">
        <f t="shared" si="7"/>
        <v>BRENTWOOD ELEMENTARY SCHOOL</v>
      </c>
      <c r="B457" s="2" t="s">
        <v>4280</v>
      </c>
      <c r="C457" s="4">
        <v>101</v>
      </c>
      <c r="D457" s="2" t="s">
        <v>3408</v>
      </c>
      <c r="E457" s="4" t="s">
        <v>4281</v>
      </c>
    </row>
    <row r="458" spans="1:5">
      <c r="A458" s="2" t="str">
        <f t="shared" si="7"/>
        <v>MILWEE MIDDLE SCHOOL</v>
      </c>
      <c r="B458" s="2" t="s">
        <v>4282</v>
      </c>
      <c r="C458" s="4">
        <v>101</v>
      </c>
      <c r="D458" s="2" t="s">
        <v>3497</v>
      </c>
      <c r="E458" s="4" t="s">
        <v>4283</v>
      </c>
    </row>
    <row r="459" spans="1:5">
      <c r="A459" s="2" t="str">
        <f t="shared" si="7"/>
        <v>PAXTON SCHOOL</v>
      </c>
      <c r="B459" s="2" t="s">
        <v>4284</v>
      </c>
      <c r="C459" s="4">
        <v>101</v>
      </c>
      <c r="D459" s="2" t="s">
        <v>3916</v>
      </c>
      <c r="E459" s="4" t="s">
        <v>4285</v>
      </c>
    </row>
    <row r="460" spans="1:5">
      <c r="A460" s="2" t="str">
        <f t="shared" si="7"/>
        <v>ROULHAC MIDDLE SCHOOL</v>
      </c>
      <c r="B460" s="2" t="s">
        <v>4286</v>
      </c>
      <c r="C460" s="4">
        <v>101</v>
      </c>
      <c r="D460" s="2" t="s">
        <v>3505</v>
      </c>
      <c r="E460" s="4" t="s">
        <v>3506</v>
      </c>
    </row>
    <row r="461" spans="1:5">
      <c r="A461" s="2" t="str">
        <f t="shared" si="7"/>
        <v>CRYSTAL RIVER PRIMARY SCHOOL</v>
      </c>
      <c r="B461" s="2" t="s">
        <v>4287</v>
      </c>
      <c r="C461" s="4">
        <v>102</v>
      </c>
      <c r="D461" s="2" t="s">
        <v>3444</v>
      </c>
      <c r="E461" s="4" t="s">
        <v>4288</v>
      </c>
    </row>
    <row r="462" spans="1:5">
      <c r="A462" s="2" t="str">
        <f t="shared" si="7"/>
        <v>MIAMI COMMUNITY CHARTER SCHOOL</v>
      </c>
      <c r="B462" s="2" t="s">
        <v>4289</v>
      </c>
      <c r="C462" s="4">
        <v>102</v>
      </c>
      <c r="D462" s="2" t="s">
        <v>3669</v>
      </c>
      <c r="E462" s="4" t="s">
        <v>4290</v>
      </c>
    </row>
    <row r="463" spans="1:5">
      <c r="A463" s="2" t="str">
        <f t="shared" si="7"/>
        <v>HAMMOND ELEMENTARY SCHOOL</v>
      </c>
      <c r="B463" s="2" t="s">
        <v>4291</v>
      </c>
      <c r="C463" s="4">
        <v>102</v>
      </c>
      <c r="D463" s="2" t="s">
        <v>1477</v>
      </c>
      <c r="E463" s="4" t="s">
        <v>4292</v>
      </c>
    </row>
    <row r="464" spans="1:5">
      <c r="A464" s="2" t="str">
        <f t="shared" si="7"/>
        <v>YULEE ELEMENTARY SCHOOL</v>
      </c>
      <c r="B464" s="2" t="s">
        <v>4293</v>
      </c>
      <c r="C464" s="4">
        <v>102</v>
      </c>
      <c r="D464" s="2" t="s">
        <v>3592</v>
      </c>
      <c r="E464" s="4" t="s">
        <v>4294</v>
      </c>
    </row>
    <row r="465" spans="1:5">
      <c r="A465" s="2" t="str">
        <f t="shared" si="7"/>
        <v>RAYMOND B. STEWART MIDDLE SCHOOL</v>
      </c>
      <c r="B465" s="2" t="s">
        <v>4295</v>
      </c>
      <c r="C465" s="4">
        <v>102</v>
      </c>
      <c r="D465" s="2" t="s">
        <v>3487</v>
      </c>
      <c r="E465" s="4" t="s">
        <v>4296</v>
      </c>
    </row>
    <row r="466" spans="1:5">
      <c r="A466" s="2" t="str">
        <f t="shared" si="7"/>
        <v>GULF BREEZE MIDDLE SCHOOL</v>
      </c>
      <c r="B466" s="2" t="s">
        <v>4297</v>
      </c>
      <c r="C466" s="4">
        <v>102</v>
      </c>
      <c r="D466" s="2" t="s">
        <v>3492</v>
      </c>
      <c r="E466" s="4" t="s">
        <v>4298</v>
      </c>
    </row>
    <row r="467" spans="1:5">
      <c r="A467" s="2" t="str">
        <f t="shared" si="7"/>
        <v>STUDENT LEADERSHIP ACADEMY</v>
      </c>
      <c r="B467" s="2" t="s">
        <v>4299</v>
      </c>
      <c r="C467" s="4">
        <v>102</v>
      </c>
      <c r="D467" s="2" t="s">
        <v>3408</v>
      </c>
      <c r="E467" s="4" t="s">
        <v>4300</v>
      </c>
    </row>
    <row r="468" spans="1:5">
      <c r="A468" s="2" t="str">
        <f t="shared" si="7"/>
        <v>WILDWOOD ELEMENTARY SCHOOL</v>
      </c>
      <c r="B468" s="2" t="s">
        <v>4301</v>
      </c>
      <c r="C468" s="4">
        <v>102</v>
      </c>
      <c r="D468" s="2" t="s">
        <v>3617</v>
      </c>
      <c r="E468" s="4" t="s">
        <v>4302</v>
      </c>
    </row>
    <row r="469" spans="1:5">
      <c r="A469" s="2" t="str">
        <f t="shared" si="7"/>
        <v>CREWS LAKE MIDDLE SCHOOL.</v>
      </c>
      <c r="B469" s="2" t="s">
        <v>4303</v>
      </c>
      <c r="C469" s="4">
        <v>103</v>
      </c>
      <c r="D469" s="2" t="s">
        <v>3487</v>
      </c>
      <c r="E469" s="4" t="s">
        <v>4304</v>
      </c>
    </row>
    <row r="470" spans="1:5">
      <c r="A470" s="2" t="str">
        <f t="shared" si="7"/>
        <v>GULF BREEZE HIGH SCHOOL</v>
      </c>
      <c r="B470" s="2" t="s">
        <v>4305</v>
      </c>
      <c r="C470" s="4">
        <v>103</v>
      </c>
      <c r="D470" s="2" t="s">
        <v>3492</v>
      </c>
      <c r="E470" s="4" t="s">
        <v>4298</v>
      </c>
    </row>
    <row r="471" spans="1:5">
      <c r="A471" s="2" t="str">
        <f t="shared" si="7"/>
        <v>IMAGINE SCHOOL AT NORTH PORT</v>
      </c>
      <c r="B471" s="2" t="s">
        <v>4306</v>
      </c>
      <c r="C471" s="4">
        <v>103</v>
      </c>
      <c r="D471" s="2" t="s">
        <v>3408</v>
      </c>
      <c r="E471" s="4" t="s">
        <v>4307</v>
      </c>
    </row>
    <row r="472" spans="1:5">
      <c r="A472" s="2" t="str">
        <f t="shared" si="7"/>
        <v>JULE F SUMNER HIGH SCHOOL</v>
      </c>
      <c r="B472" s="2" t="s">
        <v>4308</v>
      </c>
      <c r="C472" s="4">
        <v>106</v>
      </c>
      <c r="D472" s="2" t="s">
        <v>1477</v>
      </c>
      <c r="E472" s="4">
        <v>33579</v>
      </c>
    </row>
    <row r="473" spans="1:5">
      <c r="A473" s="2" t="str">
        <f t="shared" si="7"/>
        <v>KEYS CENTER</v>
      </c>
      <c r="B473" s="2" t="s">
        <v>4309</v>
      </c>
      <c r="C473" s="4">
        <v>106</v>
      </c>
      <c r="D473" s="2" t="s">
        <v>3700</v>
      </c>
      <c r="E473" s="4" t="s">
        <v>4310</v>
      </c>
    </row>
    <row r="474" spans="1:5">
      <c r="A474" s="2" t="str">
        <f t="shared" si="7"/>
        <v>IMAGINE SCHOOL AT PALMER RANCH</v>
      </c>
      <c r="B474" s="2" t="s">
        <v>4311</v>
      </c>
      <c r="C474" s="4">
        <v>106</v>
      </c>
      <c r="D474" s="2" t="s">
        <v>3408</v>
      </c>
      <c r="E474" s="4" t="s">
        <v>4312</v>
      </c>
    </row>
    <row r="475" spans="1:5">
      <c r="A475" s="2" t="str">
        <f t="shared" si="7"/>
        <v>REDDICK ELEMENTARY SCHOOL</v>
      </c>
      <c r="B475" s="2" t="s">
        <v>4313</v>
      </c>
      <c r="C475" s="4">
        <v>110</v>
      </c>
      <c r="D475" s="2" t="s">
        <v>1477</v>
      </c>
      <c r="E475" s="4" t="s">
        <v>4314</v>
      </c>
    </row>
    <row r="476" spans="1:5">
      <c r="A476" s="2" t="str">
        <f t="shared" si="7"/>
        <v>VETERANS ELEMENTARY SCHOOL</v>
      </c>
      <c r="B476" s="2" t="s">
        <v>4315</v>
      </c>
      <c r="C476" s="4">
        <v>110</v>
      </c>
      <c r="D476" s="2" t="s">
        <v>3487</v>
      </c>
      <c r="E476" s="4" t="s">
        <v>4316</v>
      </c>
    </row>
    <row r="477" spans="1:5">
      <c r="A477" s="2" t="str">
        <f t="shared" si="7"/>
        <v>SKY ACADEMY VENICE</v>
      </c>
      <c r="B477" s="2" t="s">
        <v>4317</v>
      </c>
      <c r="C477" s="4">
        <v>110</v>
      </c>
      <c r="D477" s="2" t="s">
        <v>3408</v>
      </c>
      <c r="E477" s="4" t="s">
        <v>4318</v>
      </c>
    </row>
    <row r="478" spans="1:5">
      <c r="A478" s="2" t="str">
        <f t="shared" si="7"/>
        <v>JOSEPH WILLIAMS ELEMENTARY SCHOOL</v>
      </c>
      <c r="B478" s="2" t="s">
        <v>4319</v>
      </c>
      <c r="C478" s="4">
        <v>111</v>
      </c>
      <c r="D478" s="2" t="s">
        <v>3508</v>
      </c>
      <c r="E478" s="4" t="s">
        <v>4320</v>
      </c>
    </row>
    <row r="479" spans="1:5">
      <c r="A479" s="2" t="str">
        <f t="shared" si="7"/>
        <v>MERRIAM CHERRY STREET ELEMENTARY</v>
      </c>
      <c r="B479" s="2" t="s">
        <v>4321</v>
      </c>
      <c r="C479" s="4">
        <v>111</v>
      </c>
      <c r="D479" s="2" t="s">
        <v>3863</v>
      </c>
      <c r="E479" s="4" t="s">
        <v>4322</v>
      </c>
    </row>
    <row r="480" spans="1:5">
      <c r="A480" s="2" t="str">
        <f t="shared" si="7"/>
        <v>HOLLYWOOD HILLS ELEMENTARY SCHOOL</v>
      </c>
      <c r="B480" s="2" t="s">
        <v>4323</v>
      </c>
      <c r="C480" s="4">
        <v>111</v>
      </c>
      <c r="D480" s="2" t="s">
        <v>3364</v>
      </c>
      <c r="E480" s="4" t="s">
        <v>4324</v>
      </c>
    </row>
    <row r="481" spans="1:5">
      <c r="A481" s="2" t="str">
        <f t="shared" si="7"/>
        <v>NEIL ARMSTRONG ELEMENTARY SCHOOL</v>
      </c>
      <c r="B481" s="2" t="s">
        <v>4325</v>
      </c>
      <c r="C481" s="4">
        <v>111</v>
      </c>
      <c r="D481" s="2" t="s">
        <v>3441</v>
      </c>
      <c r="E481" s="4" t="s">
        <v>4326</v>
      </c>
    </row>
    <row r="482" spans="1:5">
      <c r="A482" s="2" t="str">
        <f t="shared" si="7"/>
        <v>R. C. BANNERMAN LEARNING CENTER</v>
      </c>
      <c r="B482" s="2" t="s">
        <v>4327</v>
      </c>
      <c r="C482" s="4">
        <v>111</v>
      </c>
      <c r="D482" s="2" t="s">
        <v>3425</v>
      </c>
      <c r="E482" s="4" t="s">
        <v>4328</v>
      </c>
    </row>
    <row r="483" spans="1:5">
      <c r="A483" s="2" t="str">
        <f t="shared" si="7"/>
        <v>MAYA ANGELOU ELEMENTARY SCHOOL</v>
      </c>
      <c r="B483" s="2" t="s">
        <v>4329</v>
      </c>
      <c r="C483" s="4">
        <v>111</v>
      </c>
      <c r="D483" s="2" t="s">
        <v>3669</v>
      </c>
      <c r="E483" s="4" t="s">
        <v>4330</v>
      </c>
    </row>
    <row r="484" spans="1:5">
      <c r="A484" s="2" t="str">
        <f t="shared" si="7"/>
        <v>RUTH RAINS MIDDLE SCHOOL</v>
      </c>
      <c r="B484" s="2" t="s">
        <v>4331</v>
      </c>
      <c r="C484" s="4">
        <v>111</v>
      </c>
      <c r="D484" s="2" t="s">
        <v>3449</v>
      </c>
      <c r="E484" s="4" t="s">
        <v>4332</v>
      </c>
    </row>
    <row r="485" spans="1:5">
      <c r="A485" s="2" t="str">
        <f t="shared" si="7"/>
        <v>BRENTWOOD ELEMENTARY SCHOOL</v>
      </c>
      <c r="B485" s="2" t="s">
        <v>4280</v>
      </c>
      <c r="C485" s="4">
        <v>111</v>
      </c>
      <c r="D485" s="2" t="s">
        <v>3452</v>
      </c>
      <c r="E485" s="4" t="s">
        <v>4333</v>
      </c>
    </row>
    <row r="486" spans="1:5">
      <c r="A486" s="2" t="str">
        <f t="shared" si="7"/>
        <v>NORTH WAUCHULA ELEMENTARY SCHOOL</v>
      </c>
      <c r="B486" s="2" t="s">
        <v>4334</v>
      </c>
      <c r="C486" s="4">
        <v>111</v>
      </c>
      <c r="D486" s="2" t="s">
        <v>3373</v>
      </c>
      <c r="E486" s="4" t="s">
        <v>4335</v>
      </c>
    </row>
    <row r="487" spans="1:5">
      <c r="A487" s="2" t="str">
        <f t="shared" si="7"/>
        <v>AVON PARK MIDDLE SCHOOL</v>
      </c>
      <c r="B487" s="2" t="s">
        <v>4336</v>
      </c>
      <c r="C487" s="4">
        <v>111</v>
      </c>
      <c r="D487" s="2" t="s">
        <v>3376</v>
      </c>
      <c r="E487" s="4" t="s">
        <v>4337</v>
      </c>
    </row>
    <row r="488" spans="1:5">
      <c r="A488" s="2" t="str">
        <f t="shared" si="7"/>
        <v>PONCE DE LEON ELEMENTARY SCHOOL</v>
      </c>
      <c r="B488" s="2" t="s">
        <v>4338</v>
      </c>
      <c r="C488" s="4">
        <v>111</v>
      </c>
      <c r="D488" s="2" t="s">
        <v>3575</v>
      </c>
      <c r="E488" s="4" t="s">
        <v>3889</v>
      </c>
    </row>
    <row r="489" spans="1:5">
      <c r="A489" s="2" t="str">
        <f t="shared" si="7"/>
        <v>JEFFERSON COUNTY ELEMENTARY A SOMERSET CHARTER</v>
      </c>
      <c r="B489" s="2" t="s">
        <v>4339</v>
      </c>
      <c r="C489" s="4">
        <v>111</v>
      </c>
      <c r="D489" s="2" t="s">
        <v>3468</v>
      </c>
      <c r="E489" s="4">
        <v>33143</v>
      </c>
    </row>
    <row r="490" spans="1:5">
      <c r="A490" s="2" t="str">
        <f t="shared" si="7"/>
        <v>YANKEETOWN SCHOOL</v>
      </c>
      <c r="B490" s="2" t="s">
        <v>4340</v>
      </c>
      <c r="C490" s="4">
        <v>111</v>
      </c>
      <c r="D490" s="2" t="s">
        <v>3476</v>
      </c>
      <c r="E490" s="4" t="s">
        <v>4341</v>
      </c>
    </row>
    <row r="491" spans="1:5">
      <c r="A491" s="2" t="str">
        <f t="shared" si="7"/>
        <v>PINETTA ELEMENTARY SCHOOL</v>
      </c>
      <c r="B491" s="2" t="s">
        <v>4342</v>
      </c>
      <c r="C491" s="4">
        <v>111</v>
      </c>
      <c r="D491" s="2" t="s">
        <v>3379</v>
      </c>
      <c r="E491" s="4" t="s">
        <v>4343</v>
      </c>
    </row>
    <row r="492" spans="1:5">
      <c r="A492" s="2" t="str">
        <f t="shared" si="7"/>
        <v>HOBE SOUND ELEMENTARY SCHOOL</v>
      </c>
      <c r="B492" s="2" t="s">
        <v>4344</v>
      </c>
      <c r="C492" s="4">
        <v>111</v>
      </c>
      <c r="D492" s="2" t="s">
        <v>3482</v>
      </c>
      <c r="E492" s="4" t="s">
        <v>4345</v>
      </c>
    </row>
    <row r="493" spans="1:5">
      <c r="A493" s="2" t="str">
        <f t="shared" si="7"/>
        <v>HORACE O'BRYANT SCHOOL</v>
      </c>
      <c r="B493" s="2" t="s">
        <v>4346</v>
      </c>
      <c r="C493" s="4">
        <v>111</v>
      </c>
      <c r="D493" s="2" t="s">
        <v>3700</v>
      </c>
      <c r="E493" s="4" t="s">
        <v>4310</v>
      </c>
    </row>
    <row r="494" spans="1:5">
      <c r="A494" s="2" t="str">
        <f t="shared" si="7"/>
        <v>BOONE HIGH SCHOOL</v>
      </c>
      <c r="B494" s="2" t="s">
        <v>4347</v>
      </c>
      <c r="C494" s="4">
        <v>111</v>
      </c>
      <c r="D494" s="2" t="s">
        <v>3382</v>
      </c>
      <c r="E494" s="4" t="s">
        <v>4348</v>
      </c>
    </row>
    <row r="495" spans="1:5">
      <c r="A495" s="2" t="str">
        <f t="shared" si="7"/>
        <v>ST. CLOUD ELEMENTARY SCHOOL</v>
      </c>
      <c r="B495" s="2" t="s">
        <v>4349</v>
      </c>
      <c r="C495" s="4">
        <v>111</v>
      </c>
      <c r="D495" s="2" t="s">
        <v>3345</v>
      </c>
      <c r="E495" s="4" t="s">
        <v>4350</v>
      </c>
    </row>
    <row r="496" spans="1:5">
      <c r="A496" s="2" t="str">
        <f t="shared" si="7"/>
        <v>PALM BEACH GARDENS ELEMENTARY</v>
      </c>
      <c r="B496" s="2" t="s">
        <v>4351</v>
      </c>
      <c r="C496" s="4">
        <v>111</v>
      </c>
      <c r="D496" s="2" t="s">
        <v>3348</v>
      </c>
      <c r="E496" s="4" t="s">
        <v>4352</v>
      </c>
    </row>
    <row r="497" spans="1:5">
      <c r="A497" s="2" t="str">
        <f t="shared" si="7"/>
        <v>AZALEA ELEMENTARY SCHOOL</v>
      </c>
      <c r="B497" s="2" t="s">
        <v>4353</v>
      </c>
      <c r="C497" s="4">
        <v>111</v>
      </c>
      <c r="D497" s="2" t="s">
        <v>3793</v>
      </c>
      <c r="E497" s="4" t="s">
        <v>4354</v>
      </c>
    </row>
    <row r="498" spans="1:5">
      <c r="A498" s="2" t="str">
        <f t="shared" si="7"/>
        <v>CHESTER A. MOORE ELEMENTARY SCHOOL</v>
      </c>
      <c r="B498" s="2" t="s">
        <v>4355</v>
      </c>
      <c r="C498" s="4">
        <v>111</v>
      </c>
      <c r="D498" s="2" t="s">
        <v>3610</v>
      </c>
      <c r="E498" s="4" t="s">
        <v>4356</v>
      </c>
    </row>
    <row r="499" spans="1:5">
      <c r="A499" s="2" t="str">
        <f t="shared" si="7"/>
        <v>BROOKSIDE MIDDLE SCHOOL</v>
      </c>
      <c r="B499" s="2" t="s">
        <v>4357</v>
      </c>
      <c r="C499" s="4">
        <v>111</v>
      </c>
      <c r="D499" s="2" t="s">
        <v>3408</v>
      </c>
      <c r="E499" s="4" t="s">
        <v>4358</v>
      </c>
    </row>
    <row r="500" spans="1:5">
      <c r="A500" s="2" t="str">
        <f t="shared" si="7"/>
        <v>EVANS ELEMENTARY SCHOOL</v>
      </c>
      <c r="B500" s="2" t="s">
        <v>4359</v>
      </c>
      <c r="C500" s="4">
        <v>111</v>
      </c>
      <c r="D500" s="2" t="s">
        <v>3497</v>
      </c>
      <c r="E500" s="4" t="s">
        <v>4360</v>
      </c>
    </row>
    <row r="501" spans="1:5">
      <c r="A501" s="2" t="str">
        <f t="shared" si="7"/>
        <v>STEINHATCHEE SCHOOL</v>
      </c>
      <c r="B501" s="2" t="s">
        <v>4361</v>
      </c>
      <c r="C501" s="4">
        <v>111</v>
      </c>
      <c r="D501" s="2" t="s">
        <v>3620</v>
      </c>
      <c r="E501" s="4" t="s">
        <v>4362</v>
      </c>
    </row>
    <row r="502" spans="1:5">
      <c r="A502" s="2" t="str">
        <f t="shared" si="7"/>
        <v>ABRAHAM LINCOLN MIDDLE SCHOOL</v>
      </c>
      <c r="B502" s="2" t="s">
        <v>4363</v>
      </c>
      <c r="C502" s="4">
        <v>112</v>
      </c>
      <c r="D502" s="2" t="s">
        <v>3508</v>
      </c>
      <c r="E502" s="4" t="s">
        <v>4364</v>
      </c>
    </row>
    <row r="503" spans="1:5">
      <c r="A503" s="2" t="str">
        <f t="shared" si="7"/>
        <v>PACE CENTER FOR GIRLS CLAY</v>
      </c>
      <c r="B503" s="2" t="s">
        <v>4365</v>
      </c>
      <c r="C503" s="4">
        <v>112</v>
      </c>
      <c r="D503" s="2" t="s">
        <v>3425</v>
      </c>
      <c r="E503" s="4" t="s">
        <v>4366</v>
      </c>
    </row>
    <row r="504" spans="1:5">
      <c r="A504" s="2" t="str">
        <f t="shared" si="7"/>
        <v>LOWER KEYS ACADEMIC CONNECTIONS EXCELLENCE</v>
      </c>
      <c r="B504" s="2" t="s">
        <v>4367</v>
      </c>
      <c r="C504" s="4">
        <v>112</v>
      </c>
      <c r="D504" s="2" t="s">
        <v>3700</v>
      </c>
      <c r="E504" s="4" t="s">
        <v>4264</v>
      </c>
    </row>
    <row r="505" spans="1:5">
      <c r="A505" s="2" t="str">
        <f t="shared" si="7"/>
        <v>SOUTH ELEMENTARY SCHOOL</v>
      </c>
      <c r="B505" s="2" t="s">
        <v>4368</v>
      </c>
      <c r="C505" s="4">
        <v>112</v>
      </c>
      <c r="D505" s="2" t="s">
        <v>3598</v>
      </c>
      <c r="E505" s="4" t="s">
        <v>4369</v>
      </c>
    </row>
    <row r="506" spans="1:5">
      <c r="A506" s="2" t="str">
        <f t="shared" si="7"/>
        <v>WATERGRASS ELEMENTARY SCHOOL</v>
      </c>
      <c r="B506" s="2" t="s">
        <v>4370</v>
      </c>
      <c r="C506" s="4">
        <v>112</v>
      </c>
      <c r="D506" s="2" t="s">
        <v>3487</v>
      </c>
      <c r="E506" s="4" t="s">
        <v>4371</v>
      </c>
    </row>
    <row r="507" spans="1:5">
      <c r="A507" s="2" t="str">
        <f t="shared" si="7"/>
        <v>INTERLACHEN HIGH SCHOOL</v>
      </c>
      <c r="B507" s="2" t="s">
        <v>4372</v>
      </c>
      <c r="C507" s="4">
        <v>112</v>
      </c>
      <c r="D507" s="2" t="s">
        <v>3709</v>
      </c>
      <c r="E507" s="4" t="s">
        <v>4373</v>
      </c>
    </row>
    <row r="508" spans="1:5">
      <c r="A508" s="2" t="str">
        <f t="shared" si="7"/>
        <v>AMIKIDS CLAY COUNTY</v>
      </c>
      <c r="B508" s="2" t="s">
        <v>4374</v>
      </c>
      <c r="C508" s="4">
        <v>113</v>
      </c>
      <c r="D508" s="2" t="s">
        <v>3425</v>
      </c>
      <c r="E508" s="4">
        <v>32043</v>
      </c>
    </row>
    <row r="509" spans="1:5">
      <c r="A509" s="2" t="str">
        <f t="shared" si="7"/>
        <v>GRAY MIDDLE SCHOOL</v>
      </c>
      <c r="B509" s="2" t="s">
        <v>4375</v>
      </c>
      <c r="C509" s="4">
        <v>113</v>
      </c>
      <c r="D509" s="2" t="s">
        <v>3580</v>
      </c>
      <c r="E509" s="4" t="s">
        <v>4376</v>
      </c>
    </row>
    <row r="510" spans="1:5">
      <c r="A510" s="2" t="str">
        <f t="shared" si="7"/>
        <v>UPPER KEYS ACADEMIC CONNECTIONS EXCELLENCE</v>
      </c>
      <c r="B510" s="2" t="s">
        <v>4377</v>
      </c>
      <c r="C510" s="4">
        <v>113</v>
      </c>
      <c r="D510" s="2" t="s">
        <v>3700</v>
      </c>
      <c r="E510" s="4" t="s">
        <v>4378</v>
      </c>
    </row>
    <row r="511" spans="1:5">
      <c r="A511" s="2" t="str">
        <f t="shared" si="7"/>
        <v>OKEECHOBEE ACHIEVEMENT ACADEMY</v>
      </c>
      <c r="B511" s="2" t="s">
        <v>4379</v>
      </c>
      <c r="C511" s="4">
        <v>113</v>
      </c>
      <c r="D511" s="2" t="s">
        <v>3598</v>
      </c>
      <c r="E511" s="4" t="s">
        <v>4380</v>
      </c>
    </row>
    <row r="512" spans="1:5">
      <c r="A512" s="2" t="str">
        <f t="shared" si="7"/>
        <v>PROJECT COMPASS</v>
      </c>
      <c r="B512" s="2" t="s">
        <v>4381</v>
      </c>
      <c r="C512" s="4">
        <v>113</v>
      </c>
      <c r="D512" s="2" t="s">
        <v>3382</v>
      </c>
      <c r="E512" s="4" t="s">
        <v>4382</v>
      </c>
    </row>
    <row r="513" spans="1:5">
      <c r="A513" s="2" t="str">
        <f t="shared" ref="A513:A576" si="8">TRIM(CLEAN(B513))</f>
        <v>ANCLOTE HIGH SCHOOL</v>
      </c>
      <c r="B513" s="2" t="s">
        <v>4383</v>
      </c>
      <c r="C513" s="4">
        <v>113</v>
      </c>
      <c r="D513" s="2" t="s">
        <v>3487</v>
      </c>
      <c r="E513" s="4" t="s">
        <v>4384</v>
      </c>
    </row>
    <row r="514" spans="1:5">
      <c r="A514" s="2" t="str">
        <f t="shared" si="8"/>
        <v>C. H. PRICE MIDDLE SCHOOL</v>
      </c>
      <c r="B514" s="2" t="s">
        <v>4385</v>
      </c>
      <c r="C514" s="4">
        <v>113</v>
      </c>
      <c r="D514" s="2" t="s">
        <v>3709</v>
      </c>
      <c r="E514" s="4" t="s">
        <v>4386</v>
      </c>
    </row>
    <row r="515" spans="1:5">
      <c r="A515" s="2" t="str">
        <f t="shared" si="8"/>
        <v>SARASOTA ACADEMY OF THE ARTS</v>
      </c>
      <c r="B515" s="2" t="s">
        <v>4387</v>
      </c>
      <c r="C515" s="4">
        <v>113</v>
      </c>
      <c r="D515" s="2" t="s">
        <v>3408</v>
      </c>
      <c r="E515" s="4" t="s">
        <v>4388</v>
      </c>
    </row>
    <row r="516" spans="1:5">
      <c r="A516" s="2" t="str">
        <f t="shared" si="8"/>
        <v>JUVENILE OFFENDERS PROGRAM</v>
      </c>
      <c r="B516" s="2" t="s">
        <v>4389</v>
      </c>
      <c r="C516" s="4">
        <v>114</v>
      </c>
      <c r="D516" s="2" t="s">
        <v>3382</v>
      </c>
      <c r="E516" s="4">
        <v>32839</v>
      </c>
    </row>
    <row r="517" spans="1:5">
      <c r="A517" s="2" t="str">
        <f t="shared" si="8"/>
        <v>FIVAY HIGH SCHOOL</v>
      </c>
      <c r="B517" s="2" t="s">
        <v>4390</v>
      </c>
      <c r="C517" s="4">
        <v>114</v>
      </c>
      <c r="D517" s="2" t="s">
        <v>3487</v>
      </c>
      <c r="E517" s="4" t="s">
        <v>4391</v>
      </c>
    </row>
    <row r="518" spans="1:5">
      <c r="A518" s="2" t="str">
        <f t="shared" si="8"/>
        <v>ODESSA ELEMENTARY SCHOOL</v>
      </c>
      <c r="B518" s="2" t="s">
        <v>4392</v>
      </c>
      <c r="C518" s="4">
        <v>117</v>
      </c>
      <c r="D518" s="2" t="s">
        <v>3487</v>
      </c>
      <c r="E518" s="4" t="s">
        <v>4393</v>
      </c>
    </row>
    <row r="519" spans="1:5">
      <c r="A519" s="2" t="str">
        <f t="shared" si="8"/>
        <v>SKY ACADEMY ENGLEWOOD</v>
      </c>
      <c r="B519" s="2" t="s">
        <v>4394</v>
      </c>
      <c r="C519" s="4">
        <v>117</v>
      </c>
      <c r="D519" s="2" t="s">
        <v>3408</v>
      </c>
      <c r="E519" s="4">
        <v>34285</v>
      </c>
    </row>
    <row r="520" spans="1:5">
      <c r="A520" s="2" t="str">
        <f t="shared" si="8"/>
        <v>THE VILLAGES ELEMENTARY OF LADY LAKE</v>
      </c>
      <c r="B520" s="2" t="s">
        <v>4395</v>
      </c>
      <c r="C520" s="4">
        <v>119</v>
      </c>
      <c r="D520" s="2" t="s">
        <v>3580</v>
      </c>
      <c r="E520" s="4" t="s">
        <v>4396</v>
      </c>
    </row>
    <row r="521" spans="1:5">
      <c r="A521" s="2" t="str">
        <f t="shared" si="8"/>
        <v>LEGACY HIGH SCHOOL CHARTER</v>
      </c>
      <c r="B521" s="2" t="s">
        <v>4397</v>
      </c>
      <c r="C521" s="4">
        <v>119</v>
      </c>
      <c r="D521" s="2" t="s">
        <v>3382</v>
      </c>
      <c r="E521" s="4" t="s">
        <v>3899</v>
      </c>
    </row>
    <row r="522" spans="1:5">
      <c r="A522" s="2" t="str">
        <f t="shared" si="8"/>
        <v>SANDERS MEMORIAL ELEMENTARY SCHOOL</v>
      </c>
      <c r="B522" s="2" t="s">
        <v>4398</v>
      </c>
      <c r="C522" s="4">
        <v>119</v>
      </c>
      <c r="D522" s="2" t="s">
        <v>3487</v>
      </c>
      <c r="E522" s="4" t="s">
        <v>4399</v>
      </c>
    </row>
    <row r="523" spans="1:5">
      <c r="A523" s="2" t="str">
        <f t="shared" si="8"/>
        <v>SARASOTA COUNTY ACCELERATION ACADEMIES</v>
      </c>
      <c r="B523" s="2" t="s">
        <v>4400</v>
      </c>
      <c r="C523" s="4">
        <v>119</v>
      </c>
      <c r="D523" s="2" t="s">
        <v>3408</v>
      </c>
      <c r="E523" s="4" t="s">
        <v>4401</v>
      </c>
    </row>
    <row r="524" spans="1:5">
      <c r="A524" s="2" t="str">
        <f t="shared" si="8"/>
        <v>KIMBELL ELEMENTARY SCHOOL</v>
      </c>
      <c r="B524" s="2" t="s">
        <v>4402</v>
      </c>
      <c r="C524" s="4">
        <v>120</v>
      </c>
      <c r="D524" s="2" t="s">
        <v>1477</v>
      </c>
      <c r="E524" s="4" t="s">
        <v>4403</v>
      </c>
    </row>
    <row r="525" spans="1:5">
      <c r="A525" s="2" t="str">
        <f t="shared" si="8"/>
        <v>ALOMA HIGH SCHOOL CHARTER</v>
      </c>
      <c r="B525" s="2" t="s">
        <v>4404</v>
      </c>
      <c r="C525" s="4">
        <v>120</v>
      </c>
      <c r="D525" s="2" t="s">
        <v>3382</v>
      </c>
      <c r="E525" s="4" t="s">
        <v>4405</v>
      </c>
    </row>
    <row r="526" spans="1:5">
      <c r="A526" s="2" t="str">
        <f t="shared" si="8"/>
        <v>QUAIL HOLLOW ELEMENTARY SCHOOL</v>
      </c>
      <c r="B526" s="2" t="s">
        <v>4406</v>
      </c>
      <c r="C526" s="4">
        <v>120</v>
      </c>
      <c r="D526" s="2" t="s">
        <v>3487</v>
      </c>
      <c r="E526" s="4" t="s">
        <v>4407</v>
      </c>
    </row>
    <row r="527" spans="1:5">
      <c r="A527" s="2" t="str">
        <f t="shared" si="8"/>
        <v>HOWARD W. BISHOP MIDDLE SCHOOL</v>
      </c>
      <c r="B527" s="2" t="s">
        <v>4408</v>
      </c>
      <c r="C527" s="4">
        <v>121</v>
      </c>
      <c r="D527" s="2" t="s">
        <v>3508</v>
      </c>
      <c r="E527" s="4" t="s">
        <v>4409</v>
      </c>
    </row>
    <row r="528" spans="1:5">
      <c r="A528" s="2" t="str">
        <f t="shared" si="8"/>
        <v>RAINBOW CENTER</v>
      </c>
      <c r="B528" s="2" t="s">
        <v>4410</v>
      </c>
      <c r="C528" s="4">
        <v>121</v>
      </c>
      <c r="D528" s="2" t="s">
        <v>3433</v>
      </c>
      <c r="E528" s="4" t="s">
        <v>4411</v>
      </c>
    </row>
    <row r="529" spans="1:5">
      <c r="A529" s="2" t="str">
        <f t="shared" si="8"/>
        <v>HOLLYWOOD CENTRAL ELEMENTARY SCHOOL</v>
      </c>
      <c r="B529" s="2" t="s">
        <v>4412</v>
      </c>
      <c r="C529" s="4">
        <v>121</v>
      </c>
      <c r="D529" s="2" t="s">
        <v>3364</v>
      </c>
      <c r="E529" s="4" t="s">
        <v>4413</v>
      </c>
    </row>
    <row r="530" spans="1:5">
      <c r="A530" s="2" t="str">
        <f t="shared" si="8"/>
        <v>PUNTA GORDA MIDDLE SCHOOL</v>
      </c>
      <c r="B530" s="2" t="s">
        <v>4414</v>
      </c>
      <c r="C530" s="4">
        <v>121</v>
      </c>
      <c r="D530" s="2" t="s">
        <v>3441</v>
      </c>
      <c r="E530" s="4" t="s">
        <v>4415</v>
      </c>
    </row>
    <row r="531" spans="1:5">
      <c r="A531" s="2" t="str">
        <f t="shared" si="8"/>
        <v>CRYSTAL RIVER HIGH SCHOOL</v>
      </c>
      <c r="B531" s="2" t="s">
        <v>4416</v>
      </c>
      <c r="C531" s="4">
        <v>121</v>
      </c>
      <c r="D531" s="2" t="s">
        <v>3444</v>
      </c>
      <c r="E531" s="4" t="s">
        <v>4417</v>
      </c>
    </row>
    <row r="532" spans="1:5">
      <c r="A532" s="2" t="str">
        <f t="shared" si="8"/>
        <v>LAKE PARK ELEMENTARY SCHOOL</v>
      </c>
      <c r="B532" s="2" t="s">
        <v>4418</v>
      </c>
      <c r="C532" s="4">
        <v>121</v>
      </c>
      <c r="D532" s="2" t="s">
        <v>3753</v>
      </c>
      <c r="E532" s="4" t="s">
        <v>4419</v>
      </c>
    </row>
    <row r="533" spans="1:5">
      <c r="A533" s="2" t="str">
        <f t="shared" si="8"/>
        <v>FORT WHITE ELEMENTARY SCHOOL</v>
      </c>
      <c r="B533" s="2" t="s">
        <v>4420</v>
      </c>
      <c r="C533" s="4">
        <v>121</v>
      </c>
      <c r="D533" s="2" t="s">
        <v>3367</v>
      </c>
      <c r="E533" s="4" t="s">
        <v>4421</v>
      </c>
    </row>
    <row r="534" spans="1:5">
      <c r="A534" s="2" t="str">
        <f t="shared" si="8"/>
        <v>AUBURNDALE ELEMENTARY SCHOOL</v>
      </c>
      <c r="B534" s="2" t="s">
        <v>4422</v>
      </c>
      <c r="C534" s="4">
        <v>121</v>
      </c>
      <c r="D534" s="2" t="s">
        <v>3669</v>
      </c>
      <c r="E534" s="4" t="s">
        <v>4423</v>
      </c>
    </row>
    <row r="535" spans="1:5">
      <c r="A535" s="2" t="str">
        <f t="shared" si="8"/>
        <v>WEST RIVERSIDE ELEMENTARY SCHOOL</v>
      </c>
      <c r="B535" s="2" t="s">
        <v>4424</v>
      </c>
      <c r="C535" s="4">
        <v>121</v>
      </c>
      <c r="D535" s="2" t="s">
        <v>3874</v>
      </c>
      <c r="E535" s="4" t="s">
        <v>4425</v>
      </c>
    </row>
    <row r="536" spans="1:5">
      <c r="A536" s="2" t="str">
        <f t="shared" si="8"/>
        <v>ANDERSON ELEMENTARY SCHOOL</v>
      </c>
      <c r="B536" s="2" t="s">
        <v>4426</v>
      </c>
      <c r="C536" s="4">
        <v>121</v>
      </c>
      <c r="D536" s="2" t="s">
        <v>1477</v>
      </c>
      <c r="E536" s="4" t="s">
        <v>4427</v>
      </c>
    </row>
    <row r="537" spans="1:5">
      <c r="A537" s="2" t="str">
        <f t="shared" si="8"/>
        <v>PELICAN ISLAND ELEMENTARY SCHOOL</v>
      </c>
      <c r="B537" s="2" t="s">
        <v>4428</v>
      </c>
      <c r="C537" s="4">
        <v>121</v>
      </c>
      <c r="D537" s="2" t="s">
        <v>1736</v>
      </c>
      <c r="E537" s="4" t="s">
        <v>4429</v>
      </c>
    </row>
    <row r="538" spans="1:5">
      <c r="A538" s="2" t="str">
        <f t="shared" si="8"/>
        <v>MALONE HIGH SCHOOL</v>
      </c>
      <c r="B538" s="2" t="s">
        <v>4430</v>
      </c>
      <c r="C538" s="4">
        <v>121</v>
      </c>
      <c r="D538" s="2" t="s">
        <v>3465</v>
      </c>
      <c r="E538" s="4" t="s">
        <v>4431</v>
      </c>
    </row>
    <row r="539" spans="1:5">
      <c r="A539" s="2" t="str">
        <f t="shared" si="8"/>
        <v>BONITA SPRINGS ELEMENTARY SCHOOL</v>
      </c>
      <c r="B539" s="2" t="s">
        <v>4432</v>
      </c>
      <c r="C539" s="4">
        <v>121</v>
      </c>
      <c r="D539" s="2" t="s">
        <v>4075</v>
      </c>
      <c r="E539" s="4" t="s">
        <v>4433</v>
      </c>
    </row>
    <row r="540" spans="1:5">
      <c r="A540" s="2" t="str">
        <f t="shared" si="8"/>
        <v>JAMES MADISON PREPARATORY HIGH SCHOOL</v>
      </c>
      <c r="B540" s="2" t="s">
        <v>4434</v>
      </c>
      <c r="C540" s="4">
        <v>121</v>
      </c>
      <c r="D540" s="2" t="s">
        <v>3379</v>
      </c>
      <c r="E540" s="4" t="s">
        <v>4435</v>
      </c>
    </row>
    <row r="541" spans="1:5">
      <c r="A541" s="2" t="str">
        <f t="shared" si="8"/>
        <v>CALLAHAN ELEMENTARY SCHOOL</v>
      </c>
      <c r="B541" s="2" t="s">
        <v>4436</v>
      </c>
      <c r="C541" s="4">
        <v>121</v>
      </c>
      <c r="D541" s="2" t="s">
        <v>3592</v>
      </c>
      <c r="E541" s="4" t="s">
        <v>4437</v>
      </c>
    </row>
    <row r="542" spans="1:5">
      <c r="A542" s="2" t="str">
        <f t="shared" si="8"/>
        <v>C. W. RUCKEL MIDDLE SCHOOL</v>
      </c>
      <c r="B542" s="2" t="s">
        <v>4438</v>
      </c>
      <c r="C542" s="4">
        <v>121</v>
      </c>
      <c r="D542" s="2" t="s">
        <v>3595</v>
      </c>
      <c r="E542" s="4" t="s">
        <v>4439</v>
      </c>
    </row>
    <row r="543" spans="1:5">
      <c r="A543" s="2" t="str">
        <f t="shared" si="8"/>
        <v>YEARLING MIDDLE SCHOOL</v>
      </c>
      <c r="B543" s="2" t="s">
        <v>4440</v>
      </c>
      <c r="C543" s="4">
        <v>121</v>
      </c>
      <c r="D543" s="2" t="s">
        <v>3598</v>
      </c>
      <c r="E543" s="4" t="s">
        <v>4441</v>
      </c>
    </row>
    <row r="544" spans="1:5">
      <c r="A544" s="2" t="str">
        <f t="shared" si="8"/>
        <v>EDGEWATER HIGH SCHOOL</v>
      </c>
      <c r="B544" s="2" t="s">
        <v>4442</v>
      </c>
      <c r="C544" s="4">
        <v>121</v>
      </c>
      <c r="D544" s="2" t="s">
        <v>3382</v>
      </c>
      <c r="E544" s="4" t="s">
        <v>3383</v>
      </c>
    </row>
    <row r="545" spans="1:5">
      <c r="A545" s="2" t="str">
        <f t="shared" si="8"/>
        <v>HOWELL L. WATKINS MIDDLE SCHOOL</v>
      </c>
      <c r="B545" s="2" t="s">
        <v>4443</v>
      </c>
      <c r="C545" s="4">
        <v>121</v>
      </c>
      <c r="D545" s="2" t="s">
        <v>3348</v>
      </c>
      <c r="E545" s="4" t="s">
        <v>4444</v>
      </c>
    </row>
    <row r="546" spans="1:5">
      <c r="A546" s="2" t="str">
        <f t="shared" si="8"/>
        <v>SHADY HILLS ELEMENTARY SCHOOL</v>
      </c>
      <c r="B546" s="2" t="s">
        <v>4445</v>
      </c>
      <c r="C546" s="4">
        <v>121</v>
      </c>
      <c r="D546" s="2" t="s">
        <v>3487</v>
      </c>
      <c r="E546" s="4" t="s">
        <v>4446</v>
      </c>
    </row>
    <row r="547" spans="1:5">
      <c r="A547" s="2" t="str">
        <f t="shared" si="8"/>
        <v>AZALEA MIDDLE SCHOOL</v>
      </c>
      <c r="B547" s="2" t="s">
        <v>4447</v>
      </c>
      <c r="C547" s="4">
        <v>121</v>
      </c>
      <c r="D547" s="2" t="s">
        <v>3793</v>
      </c>
      <c r="E547" s="4" t="s">
        <v>4448</v>
      </c>
    </row>
    <row r="548" spans="1:5">
      <c r="A548" s="2" t="str">
        <f t="shared" si="8"/>
        <v>MELROSE ELEMENTARY SCHOOL</v>
      </c>
      <c r="B548" s="2" t="s">
        <v>4449</v>
      </c>
      <c r="C548" s="4">
        <v>121</v>
      </c>
      <c r="D548" s="2" t="s">
        <v>3709</v>
      </c>
      <c r="E548" s="4" t="s">
        <v>4450</v>
      </c>
    </row>
    <row r="549" spans="1:5">
      <c r="A549" s="2" t="str">
        <f t="shared" si="8"/>
        <v>LINCOLN PARK ACADEMY</v>
      </c>
      <c r="B549" s="2" t="s">
        <v>4451</v>
      </c>
      <c r="C549" s="4">
        <v>121</v>
      </c>
      <c r="D549" s="2" t="s">
        <v>3610</v>
      </c>
      <c r="E549" s="4" t="s">
        <v>4452</v>
      </c>
    </row>
    <row r="550" spans="1:5">
      <c r="A550" s="2" t="str">
        <f t="shared" si="8"/>
        <v>ENGLEWOOD ELEMENTARY SCHOOL</v>
      </c>
      <c r="B550" s="2" t="s">
        <v>4453</v>
      </c>
      <c r="C550" s="4">
        <v>121</v>
      </c>
      <c r="D550" s="2" t="s">
        <v>3408</v>
      </c>
      <c r="E550" s="4" t="s">
        <v>4454</v>
      </c>
    </row>
    <row r="551" spans="1:5">
      <c r="A551" s="2" t="str">
        <f t="shared" si="8"/>
        <v>LAYER ELEMENTARY SCHOOL</v>
      </c>
      <c r="B551" s="2" t="s">
        <v>4455</v>
      </c>
      <c r="C551" s="4">
        <v>121</v>
      </c>
      <c r="D551" s="2" t="s">
        <v>3497</v>
      </c>
      <c r="E551" s="4" t="s">
        <v>4456</v>
      </c>
    </row>
    <row r="552" spans="1:5">
      <c r="A552" s="2" t="str">
        <f t="shared" si="8"/>
        <v>SOUTH LAKE ELEMENTARY</v>
      </c>
      <c r="B552" s="2" t="s">
        <v>4457</v>
      </c>
      <c r="C552" s="4">
        <v>122</v>
      </c>
      <c r="D552" s="2" t="s">
        <v>3361</v>
      </c>
      <c r="E552" s="4" t="s">
        <v>4098</v>
      </c>
    </row>
    <row r="553" spans="1:5">
      <c r="A553" s="2" t="str">
        <f t="shared" si="8"/>
        <v>DR. ROLANDO ESPINOSA K-8 CENTER</v>
      </c>
      <c r="B553" s="2" t="s">
        <v>4458</v>
      </c>
      <c r="C553" s="4">
        <v>122</v>
      </c>
      <c r="D553" s="2" t="s">
        <v>3669</v>
      </c>
      <c r="E553" s="4" t="s">
        <v>4459</v>
      </c>
    </row>
    <row r="554" spans="1:5">
      <c r="A554" s="2" t="str">
        <f t="shared" si="8"/>
        <v>MADISON CREATIVE ARTS ACADEMY INC</v>
      </c>
      <c r="B554" s="2" t="s">
        <v>4460</v>
      </c>
      <c r="C554" s="4">
        <v>122</v>
      </c>
      <c r="D554" s="2" t="s">
        <v>3379</v>
      </c>
      <c r="E554" s="4" t="s">
        <v>4461</v>
      </c>
    </row>
    <row r="555" spans="1:5">
      <c r="A555" s="2" t="str">
        <f t="shared" si="8"/>
        <v>POSITIVE PATHWAYS TRANSITION CENTER</v>
      </c>
      <c r="B555" s="2" t="s">
        <v>4462</v>
      </c>
      <c r="C555" s="4">
        <v>122</v>
      </c>
      <c r="D555" s="2" t="s">
        <v>3382</v>
      </c>
      <c r="E555" s="4" t="s">
        <v>4463</v>
      </c>
    </row>
    <row r="556" spans="1:5">
      <c r="A556" s="2" t="str">
        <f t="shared" si="8"/>
        <v>WIREGRASS ELEMENTARY SCHOOL</v>
      </c>
      <c r="B556" s="2" t="s">
        <v>4464</v>
      </c>
      <c r="C556" s="4">
        <v>122</v>
      </c>
      <c r="D556" s="2" t="s">
        <v>3487</v>
      </c>
      <c r="E556" s="4" t="s">
        <v>4465</v>
      </c>
    </row>
    <row r="557" spans="1:5">
      <c r="A557" s="2" t="str">
        <f t="shared" si="8"/>
        <v>STATE COLLEGE OF FLA COLLEGIATE SCHOOL-VENICE</v>
      </c>
      <c r="B557" s="2" t="s">
        <v>4466</v>
      </c>
      <c r="C557" s="4">
        <v>122</v>
      </c>
      <c r="D557" s="2" t="s">
        <v>3408</v>
      </c>
      <c r="E557" s="4" t="s">
        <v>4467</v>
      </c>
    </row>
    <row r="558" spans="1:5">
      <c r="A558" s="2" t="str">
        <f t="shared" si="8"/>
        <v>FORT WHITE HIGH SCHOOL</v>
      </c>
      <c r="B558" s="2" t="s">
        <v>4468</v>
      </c>
      <c r="C558" s="4">
        <v>123</v>
      </c>
      <c r="D558" s="2" t="s">
        <v>3367</v>
      </c>
      <c r="E558" s="4" t="s">
        <v>4469</v>
      </c>
    </row>
    <row r="559" spans="1:5">
      <c r="A559" s="2" t="str">
        <f t="shared" si="8"/>
        <v>PATRICIA SULLIVAN METROPOLITAN MINISTRIES</v>
      </c>
      <c r="B559" s="2" t="s">
        <v>4470</v>
      </c>
      <c r="C559" s="4">
        <v>123</v>
      </c>
      <c r="D559" s="2" t="s">
        <v>1477</v>
      </c>
      <c r="E559" s="4" t="s">
        <v>4471</v>
      </c>
    </row>
    <row r="560" spans="1:5">
      <c r="A560" s="2" t="str">
        <f t="shared" si="8"/>
        <v>CYPRESS CREEK HIGH SCHOOL</v>
      </c>
      <c r="B560" s="2" t="s">
        <v>4472</v>
      </c>
      <c r="C560" s="4">
        <v>123</v>
      </c>
      <c r="D560" s="2" t="s">
        <v>3487</v>
      </c>
      <c r="E560" s="4" t="s">
        <v>4473</v>
      </c>
    </row>
    <row r="561" spans="1:5">
      <c r="A561" s="2" t="str">
        <f t="shared" si="8"/>
        <v>WASHINGTON ACADEMY OF VARYING EXCEPTIONALITIES</v>
      </c>
      <c r="B561" s="2" t="s">
        <v>4474</v>
      </c>
      <c r="C561" s="4">
        <v>123</v>
      </c>
      <c r="D561" s="2" t="s">
        <v>3505</v>
      </c>
      <c r="E561" s="4" t="s">
        <v>3506</v>
      </c>
    </row>
    <row r="562" spans="1:5">
      <c r="A562" s="2" t="str">
        <f t="shared" si="8"/>
        <v>NORMA BUTLER BOSSARD ELEMENTARY SCHOOL</v>
      </c>
      <c r="B562" s="2" t="s">
        <v>4475</v>
      </c>
      <c r="C562" s="4">
        <v>125</v>
      </c>
      <c r="D562" s="2" t="s">
        <v>3669</v>
      </c>
      <c r="E562" s="4" t="s">
        <v>4476</v>
      </c>
    </row>
    <row r="563" spans="1:5">
      <c r="A563" s="2" t="str">
        <f t="shared" si="8"/>
        <v>THOMPSON ELEMENTARY</v>
      </c>
      <c r="B563" s="2" t="s">
        <v>4477</v>
      </c>
      <c r="C563" s="4">
        <v>125</v>
      </c>
      <c r="D563" s="2" t="s">
        <v>1477</v>
      </c>
      <c r="E563" s="4">
        <v>33570</v>
      </c>
    </row>
    <row r="564" spans="1:5">
      <c r="A564" s="2" t="str">
        <f t="shared" si="8"/>
        <v>BEXLEY ELEMENTARY SCHOOL</v>
      </c>
      <c r="B564" s="2" t="s">
        <v>4478</v>
      </c>
      <c r="C564" s="4">
        <v>125</v>
      </c>
      <c r="D564" s="2" t="s">
        <v>3487</v>
      </c>
      <c r="E564" s="4" t="s">
        <v>4479</v>
      </c>
    </row>
    <row r="565" spans="1:5">
      <c r="A565" s="2" t="str">
        <f t="shared" si="8"/>
        <v>Q.I. ROBERTS JUNIOR . - SENIOR. HIGH SCHOOL</v>
      </c>
      <c r="B565" s="2" t="s">
        <v>4480</v>
      </c>
      <c r="C565" s="4">
        <v>125</v>
      </c>
      <c r="D565" s="2" t="s">
        <v>3709</v>
      </c>
      <c r="E565" s="4" t="s">
        <v>4481</v>
      </c>
    </row>
    <row r="566" spans="1:5">
      <c r="A566" s="2" t="str">
        <f t="shared" si="8"/>
        <v>LAMB ELEMENTARY</v>
      </c>
      <c r="B566" s="2" t="s">
        <v>4482</v>
      </c>
      <c r="C566" s="4">
        <v>128</v>
      </c>
      <c r="D566" s="2" t="s">
        <v>1477</v>
      </c>
      <c r="E566" s="4" t="s">
        <v>4483</v>
      </c>
    </row>
    <row r="567" spans="1:5">
      <c r="A567" s="2" t="str">
        <f t="shared" si="8"/>
        <v>UNIVERSAL EDUCATION CENTER</v>
      </c>
      <c r="B567" s="2" t="s">
        <v>4484</v>
      </c>
      <c r="C567" s="4">
        <v>128</v>
      </c>
      <c r="D567" s="2" t="s">
        <v>3382</v>
      </c>
      <c r="E567" s="4" t="s">
        <v>4485</v>
      </c>
    </row>
    <row r="568" spans="1:5">
      <c r="A568" s="2" t="str">
        <f t="shared" si="8"/>
        <v>WENDELL KRINN TECHNICAL HIGH SCHOOL</v>
      </c>
      <c r="B568" s="2" t="s">
        <v>4486</v>
      </c>
      <c r="C568" s="4">
        <v>128</v>
      </c>
      <c r="D568" s="2" t="s">
        <v>3487</v>
      </c>
      <c r="E568" s="4" t="s">
        <v>4487</v>
      </c>
    </row>
    <row r="569" spans="1:5">
      <c r="A569" s="2" t="str">
        <f t="shared" si="8"/>
        <v>LUCILLE MOORE ELEMENTARY SCHOOL</v>
      </c>
      <c r="B569" s="2" t="s">
        <v>4488</v>
      </c>
      <c r="C569" s="4">
        <v>131</v>
      </c>
      <c r="D569" s="2" t="s">
        <v>3863</v>
      </c>
      <c r="E569" s="4" t="s">
        <v>4489</v>
      </c>
    </row>
    <row r="570" spans="1:5">
      <c r="A570" s="2" t="str">
        <f t="shared" si="8"/>
        <v>LAWTEY ELEMENTARY SCHOOL</v>
      </c>
      <c r="B570" s="2" t="s">
        <v>4490</v>
      </c>
      <c r="C570" s="4">
        <v>131</v>
      </c>
      <c r="D570" s="2" t="s">
        <v>3433</v>
      </c>
      <c r="E570" s="4" t="s">
        <v>4491</v>
      </c>
    </row>
    <row r="571" spans="1:5">
      <c r="A571" s="2" t="str">
        <f t="shared" si="8"/>
        <v>GULFSTREAM ACADEMY OF HALLANDALE BEACH</v>
      </c>
      <c r="B571" s="2" t="s">
        <v>4492</v>
      </c>
      <c r="C571" s="4">
        <v>131</v>
      </c>
      <c r="D571" s="2" t="s">
        <v>3364</v>
      </c>
      <c r="E571" s="4" t="s">
        <v>4493</v>
      </c>
    </row>
    <row r="572" spans="1:5">
      <c r="A572" s="2" t="str">
        <f t="shared" si="8"/>
        <v>BLOUNTSTOWN ELEMENTARY SCHOOL</v>
      </c>
      <c r="B572" s="2" t="s">
        <v>4494</v>
      </c>
      <c r="C572" s="4">
        <v>131</v>
      </c>
      <c r="D572" s="2" t="s">
        <v>3438</v>
      </c>
      <c r="E572" s="4" t="s">
        <v>4495</v>
      </c>
    </row>
    <row r="573" spans="1:5">
      <c r="A573" s="2" t="str">
        <f t="shared" si="8"/>
        <v>PORT CHARLOTTE MIDDLE SCHOOL</v>
      </c>
      <c r="B573" s="2" t="s">
        <v>4496</v>
      </c>
      <c r="C573" s="4">
        <v>131</v>
      </c>
      <c r="D573" s="2" t="s">
        <v>3441</v>
      </c>
      <c r="E573" s="4" t="s">
        <v>4497</v>
      </c>
    </row>
    <row r="574" spans="1:5">
      <c r="A574" s="2" t="str">
        <f t="shared" si="8"/>
        <v>WITHLACOOCHEE TECHNICAL COLLEGE</v>
      </c>
      <c r="B574" s="2" t="s">
        <v>4498</v>
      </c>
      <c r="C574" s="4">
        <v>131</v>
      </c>
      <c r="D574" s="2" t="s">
        <v>3444</v>
      </c>
      <c r="E574" s="4" t="s">
        <v>4499</v>
      </c>
    </row>
    <row r="575" spans="1:5">
      <c r="A575" s="2" t="str">
        <f t="shared" si="8"/>
        <v>TOMMIE BARFIELD ELEMENTARY SCHOOL</v>
      </c>
      <c r="B575" s="2" t="s">
        <v>4500</v>
      </c>
      <c r="C575" s="4">
        <v>131</v>
      </c>
      <c r="D575" s="2" t="s">
        <v>3753</v>
      </c>
      <c r="E575" s="4" t="s">
        <v>4501</v>
      </c>
    </row>
    <row r="576" spans="1:5">
      <c r="A576" s="2" t="str">
        <f t="shared" si="8"/>
        <v>LEWIS E. WADSWORTH ELEMENTARY</v>
      </c>
      <c r="B576" s="2" t="s">
        <v>4502</v>
      </c>
      <c r="C576" s="4">
        <v>131</v>
      </c>
      <c r="D576" s="2" t="s">
        <v>3370</v>
      </c>
      <c r="E576" s="4" t="s">
        <v>3371</v>
      </c>
    </row>
    <row r="577" spans="1:5">
      <c r="A577" s="2" t="str">
        <f t="shared" ref="A577:A640" si="9">TRIM(CLEAN(B577))</f>
        <v>ARMWOOD HIGH SCHOOL</v>
      </c>
      <c r="B577" s="2" t="s">
        <v>4503</v>
      </c>
      <c r="C577" s="4">
        <v>131</v>
      </c>
      <c r="D577" s="2" t="s">
        <v>1477</v>
      </c>
      <c r="E577" s="4" t="s">
        <v>4504</v>
      </c>
    </row>
    <row r="578" spans="1:5">
      <c r="A578" s="2" t="str">
        <f t="shared" si="9"/>
        <v>WABASSO SCHOOL</v>
      </c>
      <c r="B578" s="2" t="s">
        <v>4505</v>
      </c>
      <c r="C578" s="4">
        <v>131</v>
      </c>
      <c r="D578" s="2" t="s">
        <v>1736</v>
      </c>
      <c r="E578" s="4" t="s">
        <v>4506</v>
      </c>
    </row>
    <row r="579" spans="1:5">
      <c r="A579" s="2" t="str">
        <f t="shared" si="9"/>
        <v>CAPE ELEMENTARY SCHOOL</v>
      </c>
      <c r="B579" s="2" t="s">
        <v>4507</v>
      </c>
      <c r="C579" s="4">
        <v>131</v>
      </c>
      <c r="D579" s="2" t="s">
        <v>4075</v>
      </c>
      <c r="E579" s="4" t="s">
        <v>4508</v>
      </c>
    </row>
    <row r="580" spans="1:5">
      <c r="A580" s="2" t="str">
        <f t="shared" si="9"/>
        <v>WOODVILLE SCHOOL</v>
      </c>
      <c r="B580" s="2" t="s">
        <v>4509</v>
      </c>
      <c r="C580" s="4">
        <v>131</v>
      </c>
      <c r="D580" s="2" t="s">
        <v>3473</v>
      </c>
      <c r="E580" s="4" t="s">
        <v>4510</v>
      </c>
    </row>
    <row r="581" spans="1:5">
      <c r="A581" s="2" t="str">
        <f t="shared" si="9"/>
        <v>WARFIELD ELEMENTARY SCHOOL</v>
      </c>
      <c r="B581" s="2" t="s">
        <v>4511</v>
      </c>
      <c r="C581" s="4">
        <v>131</v>
      </c>
      <c r="D581" s="2" t="s">
        <v>3482</v>
      </c>
      <c r="E581" s="4" t="s">
        <v>4512</v>
      </c>
    </row>
    <row r="582" spans="1:5">
      <c r="A582" s="2" t="str">
        <f t="shared" si="9"/>
        <v>MARATHON SCHOOL</v>
      </c>
      <c r="B582" s="2" t="s">
        <v>4513</v>
      </c>
      <c r="C582" s="4">
        <v>131</v>
      </c>
      <c r="D582" s="2" t="s">
        <v>3700</v>
      </c>
      <c r="E582" s="4" t="s">
        <v>4514</v>
      </c>
    </row>
    <row r="583" spans="1:5">
      <c r="A583" s="2" t="str">
        <f t="shared" si="9"/>
        <v>CALLAHAN MIDDLE SCHOOL</v>
      </c>
      <c r="B583" s="2" t="s">
        <v>4515</v>
      </c>
      <c r="C583" s="4">
        <v>131</v>
      </c>
      <c r="D583" s="2" t="s">
        <v>3592</v>
      </c>
      <c r="E583" s="4" t="s">
        <v>4516</v>
      </c>
    </row>
    <row r="584" spans="1:5">
      <c r="A584" s="2" t="str">
        <f t="shared" si="9"/>
        <v>DESTIN ELEMENTARY SCHOOL</v>
      </c>
      <c r="B584" s="2" t="s">
        <v>4517</v>
      </c>
      <c r="C584" s="4">
        <v>131</v>
      </c>
      <c r="D584" s="2" t="s">
        <v>3595</v>
      </c>
      <c r="E584" s="4" t="s">
        <v>4518</v>
      </c>
    </row>
    <row r="585" spans="1:5">
      <c r="A585" s="2" t="str">
        <f t="shared" si="9"/>
        <v>HOWARD MIDDLE</v>
      </c>
      <c r="B585" s="2" t="s">
        <v>4519</v>
      </c>
      <c r="C585" s="4">
        <v>131</v>
      </c>
      <c r="D585" s="2" t="s">
        <v>3382</v>
      </c>
      <c r="E585" s="4" t="s">
        <v>4520</v>
      </c>
    </row>
    <row r="586" spans="1:5">
      <c r="A586" s="2" t="str">
        <f t="shared" si="9"/>
        <v>THE CONSERVATORY SCHOOL AT NORTH PALM BEACH</v>
      </c>
      <c r="B586" s="2" t="s">
        <v>4521</v>
      </c>
      <c r="C586" s="4">
        <v>131</v>
      </c>
      <c r="D586" s="2" t="s">
        <v>3348</v>
      </c>
      <c r="E586" s="4" t="s">
        <v>4522</v>
      </c>
    </row>
    <row r="587" spans="1:5">
      <c r="A587" s="2" t="str">
        <f t="shared" si="9"/>
        <v>ZEPHYRHILLS HIGH SCHOOL</v>
      </c>
      <c r="B587" s="2" t="s">
        <v>4523</v>
      </c>
      <c r="C587" s="4">
        <v>131</v>
      </c>
      <c r="D587" s="2" t="s">
        <v>3487</v>
      </c>
      <c r="E587" s="4" t="s">
        <v>4524</v>
      </c>
    </row>
    <row r="588" spans="1:5">
      <c r="A588" s="2" t="str">
        <f t="shared" si="9"/>
        <v>BARDMOOR ELEMENTARY SCHOOL</v>
      </c>
      <c r="B588" s="2" t="s">
        <v>4525</v>
      </c>
      <c r="C588" s="4">
        <v>131</v>
      </c>
      <c r="D588" s="2" t="s">
        <v>3793</v>
      </c>
      <c r="E588" s="4" t="s">
        <v>4526</v>
      </c>
    </row>
    <row r="589" spans="1:5">
      <c r="A589" s="2" t="str">
        <f t="shared" si="9"/>
        <v>DIXIELAND ELEMENTARY SCHOOL</v>
      </c>
      <c r="B589" s="2" t="s">
        <v>4527</v>
      </c>
      <c r="C589" s="4">
        <v>131</v>
      </c>
      <c r="D589" s="2" t="s">
        <v>3607</v>
      </c>
      <c r="E589" s="4" t="s">
        <v>4528</v>
      </c>
    </row>
    <row r="590" spans="1:5">
      <c r="A590" s="2" t="str">
        <f t="shared" si="9"/>
        <v>ST. LUCIE WEST K-8 SCHOOL</v>
      </c>
      <c r="B590" s="2" t="s">
        <v>4529</v>
      </c>
      <c r="C590" s="4">
        <v>131</v>
      </c>
      <c r="D590" s="2" t="s">
        <v>3610</v>
      </c>
      <c r="E590" s="4" t="s">
        <v>4530</v>
      </c>
    </row>
    <row r="591" spans="1:5">
      <c r="A591" s="2" t="str">
        <f t="shared" si="9"/>
        <v>T. R. JACKSON PREK CENTER</v>
      </c>
      <c r="B591" s="2" t="s">
        <v>4531</v>
      </c>
      <c r="C591" s="4">
        <v>131</v>
      </c>
      <c r="D591" s="2" t="s">
        <v>3492</v>
      </c>
      <c r="E591" s="4" t="s">
        <v>4532</v>
      </c>
    </row>
    <row r="592" spans="1:5">
      <c r="A592" s="2" t="str">
        <f t="shared" si="9"/>
        <v>FRUITVILLE ELEMENTARY SCHOOL</v>
      </c>
      <c r="B592" s="2" t="s">
        <v>4533</v>
      </c>
      <c r="C592" s="4">
        <v>131</v>
      </c>
      <c r="D592" s="2" t="s">
        <v>3408</v>
      </c>
      <c r="E592" s="4" t="s">
        <v>4534</v>
      </c>
    </row>
    <row r="593" spans="1:5">
      <c r="A593" s="2" t="str">
        <f t="shared" si="9"/>
        <v>LAWTON ELEMENTARY SCHOOL</v>
      </c>
      <c r="B593" s="2" t="s">
        <v>4535</v>
      </c>
      <c r="C593" s="4">
        <v>131</v>
      </c>
      <c r="D593" s="2" t="s">
        <v>3497</v>
      </c>
      <c r="E593" s="4" t="s">
        <v>4536</v>
      </c>
    </row>
    <row r="594" spans="1:5">
      <c r="A594" s="2" t="str">
        <f t="shared" si="9"/>
        <v>BIG BEND TECHNICAL COLLEGE</v>
      </c>
      <c r="B594" s="2" t="s">
        <v>4537</v>
      </c>
      <c r="C594" s="4">
        <v>131</v>
      </c>
      <c r="D594" s="2" t="s">
        <v>3620</v>
      </c>
      <c r="E594" s="4">
        <v>32348</v>
      </c>
    </row>
    <row r="595" spans="1:5">
      <c r="A595" s="2" t="str">
        <f t="shared" si="9"/>
        <v>ADULT EDUCATION - INDIANTOWN</v>
      </c>
      <c r="B595" s="2" t="s">
        <v>4538</v>
      </c>
      <c r="C595" s="4">
        <v>132</v>
      </c>
      <c r="D595" s="2" t="s">
        <v>3482</v>
      </c>
      <c r="E595" s="4" t="s">
        <v>4137</v>
      </c>
    </row>
    <row r="596" spans="1:5">
      <c r="A596" s="2" t="str">
        <f t="shared" si="9"/>
        <v>WOODLAND ELEMENTARY SCHOOL</v>
      </c>
      <c r="B596" s="2" t="s">
        <v>4539</v>
      </c>
      <c r="C596" s="4">
        <v>132</v>
      </c>
      <c r="D596" s="2" t="s">
        <v>3487</v>
      </c>
      <c r="E596" s="4" t="s">
        <v>4540</v>
      </c>
    </row>
    <row r="597" spans="1:5">
      <c r="A597" s="2" t="str">
        <f t="shared" si="9"/>
        <v>CHALLENGER MIDDLE SCHOOL</v>
      </c>
      <c r="B597" s="2" t="s">
        <v>4541</v>
      </c>
      <c r="C597" s="4">
        <v>133</v>
      </c>
      <c r="D597" s="2" t="s">
        <v>4075</v>
      </c>
      <c r="E597" s="4">
        <v>33991</v>
      </c>
    </row>
    <row r="598" spans="1:5">
      <c r="A598" s="2" t="str">
        <f t="shared" si="9"/>
        <v>TEEN PARENT INDIANTOWN</v>
      </c>
      <c r="B598" s="2" t="s">
        <v>4542</v>
      </c>
      <c r="C598" s="4">
        <v>133</v>
      </c>
      <c r="D598" s="2" t="s">
        <v>3482</v>
      </c>
      <c r="E598" s="4" t="s">
        <v>4137</v>
      </c>
    </row>
    <row r="599" spans="1:5">
      <c r="A599" s="2" t="str">
        <f t="shared" si="9"/>
        <v>CORNERSTONE ACADEMY CHARTER</v>
      </c>
      <c r="B599" s="2" t="s">
        <v>4543</v>
      </c>
      <c r="C599" s="4">
        <v>133</v>
      </c>
      <c r="D599" s="2" t="s">
        <v>3382</v>
      </c>
      <c r="E599" s="4" t="s">
        <v>4544</v>
      </c>
    </row>
    <row r="600" spans="1:5">
      <c r="A600" s="2" t="str">
        <f t="shared" si="9"/>
        <v>CYPRESS CREEK MIDDLE SCHOOL</v>
      </c>
      <c r="B600" s="2" t="s">
        <v>4545</v>
      </c>
      <c r="C600" s="4">
        <v>133</v>
      </c>
      <c r="D600" s="2" t="s">
        <v>3487</v>
      </c>
      <c r="E600" s="4">
        <v>33544</v>
      </c>
    </row>
    <row r="601" spans="1:5">
      <c r="A601" s="2" t="str">
        <f t="shared" si="9"/>
        <v>WESTWOOD MIDDLE SCHOOL</v>
      </c>
      <c r="B601" s="2" t="s">
        <v>4546</v>
      </c>
      <c r="C601" s="4">
        <v>141</v>
      </c>
      <c r="D601" s="2" t="s">
        <v>3508</v>
      </c>
      <c r="E601" s="4" t="s">
        <v>4547</v>
      </c>
    </row>
    <row r="602" spans="1:5">
      <c r="A602" s="2" t="str">
        <f t="shared" si="9"/>
        <v>ANDREW JACKSON MIDDLE SCHOOL</v>
      </c>
      <c r="B602" s="2" t="s">
        <v>4548</v>
      </c>
      <c r="C602" s="4">
        <v>141</v>
      </c>
      <c r="D602" s="2" t="s">
        <v>3361</v>
      </c>
      <c r="E602" s="4" t="s">
        <v>4549</v>
      </c>
    </row>
    <row r="603" spans="1:5">
      <c r="A603" s="2" t="str">
        <f t="shared" si="9"/>
        <v>MEADOW PARK ELEMENTARY SCHOOL</v>
      </c>
      <c r="B603" s="2" t="s">
        <v>4550</v>
      </c>
      <c r="C603" s="4">
        <v>141</v>
      </c>
      <c r="D603" s="2" t="s">
        <v>3441</v>
      </c>
      <c r="E603" s="4" t="s">
        <v>4551</v>
      </c>
    </row>
    <row r="604" spans="1:5">
      <c r="A604" s="2" t="str">
        <f t="shared" si="9"/>
        <v>SHADOWLAWN ELEMENTARY SCHOOL</v>
      </c>
      <c r="B604" s="2" t="s">
        <v>4552</v>
      </c>
      <c r="C604" s="4">
        <v>141</v>
      </c>
      <c r="D604" s="2" t="s">
        <v>3753</v>
      </c>
      <c r="E604" s="4" t="s">
        <v>4553</v>
      </c>
    </row>
    <row r="605" spans="1:5">
      <c r="A605" s="2" t="str">
        <f t="shared" si="9"/>
        <v>SUMMERS ELEMENTARY SCHOOL</v>
      </c>
      <c r="B605" s="2" t="s">
        <v>4554</v>
      </c>
      <c r="C605" s="4">
        <v>141</v>
      </c>
      <c r="D605" s="2" t="s">
        <v>3367</v>
      </c>
      <c r="E605" s="4" t="s">
        <v>4555</v>
      </c>
    </row>
    <row r="606" spans="1:5">
      <c r="A606" s="2" t="str">
        <f t="shared" si="9"/>
        <v>GRAND PARK CAREER CENTER</v>
      </c>
      <c r="B606" s="2" t="s">
        <v>4556</v>
      </c>
      <c r="C606" s="4">
        <v>141</v>
      </c>
      <c r="D606" s="2" t="s">
        <v>3874</v>
      </c>
      <c r="E606" s="4" t="s">
        <v>4557</v>
      </c>
    </row>
    <row r="607" spans="1:5">
      <c r="A607" s="2" t="str">
        <f t="shared" si="9"/>
        <v>GREENSBORO ELEMENTARY SCHOOL</v>
      </c>
      <c r="B607" s="2" t="s">
        <v>4558</v>
      </c>
      <c r="C607" s="4">
        <v>141</v>
      </c>
      <c r="D607" s="2" t="s">
        <v>3674</v>
      </c>
      <c r="E607" s="4" t="s">
        <v>4559</v>
      </c>
    </row>
    <row r="608" spans="1:5">
      <c r="A608" s="2" t="str">
        <f t="shared" si="9"/>
        <v>GULF COUNTY ADULT SCHOOL</v>
      </c>
      <c r="B608" s="2" t="s">
        <v>4560</v>
      </c>
      <c r="C608" s="4">
        <v>141</v>
      </c>
      <c r="D608" s="2" t="s">
        <v>3524</v>
      </c>
      <c r="E608" s="4" t="s">
        <v>4561</v>
      </c>
    </row>
    <row r="609" spans="1:5">
      <c r="A609" s="2" t="str">
        <f t="shared" si="9"/>
        <v>APOLLO BEACH ELEMENTARY SCHOOL</v>
      </c>
      <c r="B609" s="2" t="s">
        <v>4562</v>
      </c>
      <c r="C609" s="4">
        <v>141</v>
      </c>
      <c r="D609" s="2" t="s">
        <v>1477</v>
      </c>
      <c r="E609" s="4" t="s">
        <v>4563</v>
      </c>
    </row>
    <row r="610" spans="1:5">
      <c r="A610" s="2" t="str">
        <f t="shared" si="9"/>
        <v>CITRUS ELEMENTARY SCHOOL</v>
      </c>
      <c r="B610" s="2" t="s">
        <v>4564</v>
      </c>
      <c r="C610" s="4">
        <v>141</v>
      </c>
      <c r="D610" s="2" t="s">
        <v>1736</v>
      </c>
      <c r="E610" s="4" t="s">
        <v>4565</v>
      </c>
    </row>
    <row r="611" spans="1:5">
      <c r="A611" s="2" t="str">
        <f t="shared" si="9"/>
        <v>SNEADS HIGH SCHOOL</v>
      </c>
      <c r="B611" s="2" t="s">
        <v>4566</v>
      </c>
      <c r="C611" s="4">
        <v>141</v>
      </c>
      <c r="D611" s="2" t="s">
        <v>3465</v>
      </c>
      <c r="E611" s="4" t="s">
        <v>4567</v>
      </c>
    </row>
    <row r="612" spans="1:5">
      <c r="A612" s="2" t="str">
        <f t="shared" si="9"/>
        <v>SEMINOLE SPRINGS ELEMENTARY SCHOOL</v>
      </c>
      <c r="B612" s="2" t="s">
        <v>4568</v>
      </c>
      <c r="C612" s="4">
        <v>141</v>
      </c>
      <c r="D612" s="2" t="s">
        <v>3580</v>
      </c>
      <c r="E612" s="4" t="s">
        <v>4569</v>
      </c>
    </row>
    <row r="613" spans="1:5">
      <c r="A613" s="2" t="str">
        <f t="shared" si="9"/>
        <v>CYPRESS LAKE MIDDLE SCHOOL</v>
      </c>
      <c r="B613" s="2" t="s">
        <v>4570</v>
      </c>
      <c r="C613" s="4">
        <v>141</v>
      </c>
      <c r="D613" s="2" t="s">
        <v>4075</v>
      </c>
      <c r="E613" s="4" t="s">
        <v>4571</v>
      </c>
    </row>
    <row r="614" spans="1:5">
      <c r="A614" s="2" t="str">
        <f t="shared" si="9"/>
        <v>LAKEVILLE ELEMENTARY</v>
      </c>
      <c r="B614" s="2" t="s">
        <v>4572</v>
      </c>
      <c r="C614" s="4">
        <v>141</v>
      </c>
      <c r="D614" s="2" t="s">
        <v>3382</v>
      </c>
      <c r="E614" s="4" t="s">
        <v>4573</v>
      </c>
    </row>
    <row r="615" spans="1:5">
      <c r="A615" s="2" t="str">
        <f t="shared" si="9"/>
        <v>OSCEOLA CENTER FOR EARLY LEARNING</v>
      </c>
      <c r="B615" s="2" t="s">
        <v>4574</v>
      </c>
      <c r="C615" s="4">
        <v>141</v>
      </c>
      <c r="D615" s="2" t="s">
        <v>3345</v>
      </c>
      <c r="E615" s="4" t="s">
        <v>4575</v>
      </c>
    </row>
    <row r="616" spans="1:5">
      <c r="A616" s="2" t="str">
        <f t="shared" si="9"/>
        <v>LAKE PARK ELEMENTARY SCHOOL</v>
      </c>
      <c r="B616" s="2" t="s">
        <v>4418</v>
      </c>
      <c r="C616" s="4">
        <v>141</v>
      </c>
      <c r="D616" s="2" t="s">
        <v>3348</v>
      </c>
      <c r="E616" s="4" t="s">
        <v>4576</v>
      </c>
    </row>
    <row r="617" spans="1:5">
      <c r="A617" s="2" t="str">
        <f t="shared" si="9"/>
        <v>LARGO MIDDLE SCHOOL</v>
      </c>
      <c r="B617" s="2" t="s">
        <v>4577</v>
      </c>
      <c r="C617" s="4">
        <v>141</v>
      </c>
      <c r="D617" s="2" t="s">
        <v>3793</v>
      </c>
      <c r="E617" s="4" t="s">
        <v>4578</v>
      </c>
    </row>
    <row r="618" spans="1:5">
      <c r="A618" s="2" t="str">
        <f t="shared" si="9"/>
        <v>MKY- HEAD START/DPP PK SCHOOL</v>
      </c>
      <c r="B618" s="2" t="s">
        <v>4579</v>
      </c>
      <c r="C618" s="4">
        <v>141</v>
      </c>
      <c r="D618" s="2" t="s">
        <v>3405</v>
      </c>
      <c r="E618" s="4" t="s">
        <v>4580</v>
      </c>
    </row>
    <row r="619" spans="1:5">
      <c r="A619" s="2" t="str">
        <f t="shared" si="9"/>
        <v>SAMUEL S. GAINES ACADEMY</v>
      </c>
      <c r="B619" s="2" t="s">
        <v>4581</v>
      </c>
      <c r="C619" s="4">
        <v>141</v>
      </c>
      <c r="D619" s="2" t="s">
        <v>3610</v>
      </c>
      <c r="E619" s="4" t="s">
        <v>4582</v>
      </c>
    </row>
    <row r="620" spans="1:5">
      <c r="A620" s="2" t="str">
        <f t="shared" si="9"/>
        <v>JAY HIGH SCHOOL</v>
      </c>
      <c r="B620" s="2" t="s">
        <v>4583</v>
      </c>
      <c r="C620" s="4">
        <v>141</v>
      </c>
      <c r="D620" s="2" t="s">
        <v>3492</v>
      </c>
      <c r="E620" s="4">
        <v>32565</v>
      </c>
    </row>
    <row r="621" spans="1:5">
      <c r="A621" s="2" t="str">
        <f t="shared" si="9"/>
        <v>MCINTOSH MIDDLE SCHOOL</v>
      </c>
      <c r="B621" s="2" t="s">
        <v>4584</v>
      </c>
      <c r="C621" s="4">
        <v>141</v>
      </c>
      <c r="D621" s="2" t="s">
        <v>3408</v>
      </c>
      <c r="E621" s="4" t="s">
        <v>4585</v>
      </c>
    </row>
    <row r="622" spans="1:5">
      <c r="A622" s="2" t="str">
        <f t="shared" si="9"/>
        <v>PINE CREST ELEMENTARY SCHOOL</v>
      </c>
      <c r="B622" s="2" t="s">
        <v>4586</v>
      </c>
      <c r="C622" s="4">
        <v>141</v>
      </c>
      <c r="D622" s="2" t="s">
        <v>3497</v>
      </c>
      <c r="E622" s="4" t="s">
        <v>4587</v>
      </c>
    </row>
    <row r="623" spans="1:5">
      <c r="A623" s="2" t="str">
        <f t="shared" si="9"/>
        <v>TAYLOR COUNTY PRIMARY SCHOOL</v>
      </c>
      <c r="B623" s="2" t="s">
        <v>4588</v>
      </c>
      <c r="C623" s="4">
        <v>141</v>
      </c>
      <c r="D623" s="2" t="s">
        <v>3620</v>
      </c>
      <c r="E623" s="4" t="s">
        <v>3812</v>
      </c>
    </row>
    <row r="624" spans="1:5">
      <c r="A624" s="2" t="str">
        <f t="shared" si="9"/>
        <v>FREEPORT SENIOR HIGH SCHOOL</v>
      </c>
      <c r="B624" s="2" t="s">
        <v>4589</v>
      </c>
      <c r="C624" s="4">
        <v>141</v>
      </c>
      <c r="D624" s="2" t="s">
        <v>3916</v>
      </c>
      <c r="E624" s="4" t="s">
        <v>4590</v>
      </c>
    </row>
    <row r="625" spans="1:5">
      <c r="A625" s="2" t="str">
        <f t="shared" si="9"/>
        <v>FLORIDA PANHANDLE TECHNICAL COLLEGE</v>
      </c>
      <c r="B625" s="2" t="s">
        <v>4591</v>
      </c>
      <c r="C625" s="4">
        <v>141</v>
      </c>
      <c r="D625" s="2" t="s">
        <v>3505</v>
      </c>
      <c r="E625" s="4" t="s">
        <v>4592</v>
      </c>
    </row>
    <row r="626" spans="1:5">
      <c r="A626" s="2" t="str">
        <f t="shared" si="9"/>
        <v>CHEROKEE</v>
      </c>
      <c r="B626" s="2" t="s">
        <v>4593</v>
      </c>
      <c r="C626" s="4">
        <v>142</v>
      </c>
      <c r="D626" s="2" t="s">
        <v>3382</v>
      </c>
      <c r="E626" s="4" t="s">
        <v>3656</v>
      </c>
    </row>
    <row r="627" spans="1:5">
      <c r="A627" s="2" t="str">
        <f t="shared" si="9"/>
        <v>JAY ELEMENTARY SCHOOL</v>
      </c>
      <c r="B627" s="2" t="s">
        <v>4594</v>
      </c>
      <c r="C627" s="4">
        <v>142</v>
      </c>
      <c r="D627" s="2" t="s">
        <v>3492</v>
      </c>
      <c r="E627" s="4" t="s">
        <v>4595</v>
      </c>
    </row>
    <row r="628" spans="1:5">
      <c r="A628" s="2" t="str">
        <f t="shared" si="9"/>
        <v>CORNERSTONE CHARTER ACADEMY HIGH SCHOOL</v>
      </c>
      <c r="B628" s="2" t="s">
        <v>4596</v>
      </c>
      <c r="C628" s="4">
        <v>146</v>
      </c>
      <c r="D628" s="2" t="s">
        <v>3382</v>
      </c>
      <c r="E628" s="4" t="s">
        <v>4544</v>
      </c>
    </row>
    <row r="629" spans="1:5">
      <c r="A629" s="2" t="str">
        <f t="shared" si="9"/>
        <v>FREEPORT MIDDLE SCHOOL</v>
      </c>
      <c r="B629" s="2" t="s">
        <v>4597</v>
      </c>
      <c r="C629" s="4">
        <v>146</v>
      </c>
      <c r="D629" s="2" t="s">
        <v>3916</v>
      </c>
      <c r="E629" s="4" t="s">
        <v>4598</v>
      </c>
    </row>
    <row r="630" spans="1:5">
      <c r="A630" s="2" t="str">
        <f t="shared" si="9"/>
        <v>ROUND LAKE ELEMENTARY SCHOOL</v>
      </c>
      <c r="B630" s="2" t="s">
        <v>4599</v>
      </c>
      <c r="C630" s="4">
        <v>149</v>
      </c>
      <c r="D630" s="2" t="s">
        <v>3580</v>
      </c>
      <c r="E630" s="4" t="s">
        <v>4600</v>
      </c>
    </row>
    <row r="631" spans="1:5">
      <c r="A631" s="2" t="str">
        <f t="shared" si="9"/>
        <v>CENTRAL FLORIDA LEADERSHIP ACADEMY CHARTER</v>
      </c>
      <c r="B631" s="2" t="s">
        <v>4601</v>
      </c>
      <c r="C631" s="4">
        <v>149</v>
      </c>
      <c r="D631" s="2" t="s">
        <v>3382</v>
      </c>
      <c r="E631" s="4" t="s">
        <v>4602</v>
      </c>
    </row>
    <row r="632" spans="1:5">
      <c r="A632" s="2" t="str">
        <f t="shared" si="9"/>
        <v>RENAISSANCE CHARTER SCHOOL AT POINCIANA</v>
      </c>
      <c r="B632" s="2" t="s">
        <v>4603</v>
      </c>
      <c r="C632" s="4">
        <v>149</v>
      </c>
      <c r="D632" s="2" t="s">
        <v>3345</v>
      </c>
      <c r="E632" s="4" t="s">
        <v>4604</v>
      </c>
    </row>
    <row r="633" spans="1:5">
      <c r="A633" s="2" t="str">
        <f t="shared" si="9"/>
        <v>GAINESVILLE HIGH SCHOOL</v>
      </c>
      <c r="B633" s="2" t="s">
        <v>4605</v>
      </c>
      <c r="C633" s="4">
        <v>151</v>
      </c>
      <c r="D633" s="2" t="s">
        <v>3508</v>
      </c>
      <c r="E633" s="4" t="s">
        <v>4606</v>
      </c>
    </row>
    <row r="634" spans="1:5">
      <c r="A634" s="2" t="str">
        <f t="shared" si="9"/>
        <v>HILAND PARK ELEMENTARY SCHOOL</v>
      </c>
      <c r="B634" s="2" t="s">
        <v>4607</v>
      </c>
      <c r="C634" s="4">
        <v>151</v>
      </c>
      <c r="D634" s="2" t="s">
        <v>3863</v>
      </c>
      <c r="E634" s="4" t="s">
        <v>4608</v>
      </c>
    </row>
    <row r="635" spans="1:5">
      <c r="A635" s="2" t="str">
        <f t="shared" si="9"/>
        <v>IMPERIAL ESTATES ELEMENTARY SCHOOL</v>
      </c>
      <c r="B635" s="2" t="s">
        <v>4609</v>
      </c>
      <c r="C635" s="4">
        <v>151</v>
      </c>
      <c r="D635" s="2" t="s">
        <v>3361</v>
      </c>
      <c r="E635" s="4" t="s">
        <v>4610</v>
      </c>
    </row>
    <row r="636" spans="1:5">
      <c r="A636" s="2" t="str">
        <f t="shared" si="9"/>
        <v>RIVERLAND ELEMENTARY SCHOOL</v>
      </c>
      <c r="B636" s="2" t="s">
        <v>4611</v>
      </c>
      <c r="C636" s="4">
        <v>151</v>
      </c>
      <c r="D636" s="2" t="s">
        <v>3364</v>
      </c>
      <c r="E636" s="4" t="s">
        <v>4612</v>
      </c>
    </row>
    <row r="637" spans="1:5">
      <c r="A637" s="2" t="str">
        <f t="shared" si="9"/>
        <v>PORT CHARLOTTE HIGH SCHOOL</v>
      </c>
      <c r="B637" s="2" t="s">
        <v>4613</v>
      </c>
      <c r="C637" s="4">
        <v>151</v>
      </c>
      <c r="D637" s="2" t="s">
        <v>3441</v>
      </c>
      <c r="E637" s="4" t="s">
        <v>4614</v>
      </c>
    </row>
    <row r="638" spans="1:5">
      <c r="A638" s="2" t="str">
        <f t="shared" si="9"/>
        <v>NAPLES HIGH SCHOOL</v>
      </c>
      <c r="B638" s="2" t="s">
        <v>4615</v>
      </c>
      <c r="C638" s="4">
        <v>151</v>
      </c>
      <c r="D638" s="2" t="s">
        <v>3753</v>
      </c>
      <c r="E638" s="4" t="s">
        <v>4616</v>
      </c>
    </row>
    <row r="639" spans="1:5">
      <c r="A639" s="2" t="str">
        <f t="shared" si="9"/>
        <v>BRENTWOOD ELEMENTARY SCHOOL</v>
      </c>
      <c r="B639" s="2" t="s">
        <v>4280</v>
      </c>
      <c r="C639" s="4">
        <v>151</v>
      </c>
      <c r="D639" s="2" t="s">
        <v>3874</v>
      </c>
      <c r="E639" s="4" t="s">
        <v>4617</v>
      </c>
    </row>
    <row r="640" spans="1:5">
      <c r="A640" s="2" t="str">
        <f t="shared" si="9"/>
        <v>CHATTAHOOCHEE ELEMENTARY SCHOOL</v>
      </c>
      <c r="B640" s="2" t="s">
        <v>4618</v>
      </c>
      <c r="C640" s="4">
        <v>151</v>
      </c>
      <c r="D640" s="2" t="s">
        <v>3674</v>
      </c>
      <c r="E640" s="4" t="s">
        <v>4619</v>
      </c>
    </row>
    <row r="641" spans="1:5">
      <c r="A641" s="2" t="str">
        <f t="shared" ref="A641:A704" si="10">TRIM(CLEAN(B641))</f>
        <v>LABELLE ELEMENTARY SCHOOL</v>
      </c>
      <c r="B641" s="2" t="s">
        <v>4620</v>
      </c>
      <c r="C641" s="4">
        <v>151</v>
      </c>
      <c r="D641" s="2" t="s">
        <v>3428</v>
      </c>
      <c r="E641" s="4" t="s">
        <v>4621</v>
      </c>
    </row>
    <row r="642" spans="1:5">
      <c r="A642" s="2" t="str">
        <f t="shared" si="10"/>
        <v>ALONSO HIGH SCHOOL</v>
      </c>
      <c r="B642" s="2" t="s">
        <v>4622</v>
      </c>
      <c r="C642" s="4">
        <v>151</v>
      </c>
      <c r="D642" s="2" t="s">
        <v>1477</v>
      </c>
      <c r="E642" s="4" t="s">
        <v>4623</v>
      </c>
    </row>
    <row r="643" spans="1:5">
      <c r="A643" s="2" t="str">
        <f t="shared" si="10"/>
        <v>DODGERTOWN ELEMENTARY SCHOOL</v>
      </c>
      <c r="B643" s="2" t="s">
        <v>4624</v>
      </c>
      <c r="C643" s="4">
        <v>151</v>
      </c>
      <c r="D643" s="2" t="s">
        <v>1736</v>
      </c>
      <c r="E643" s="4" t="s">
        <v>4625</v>
      </c>
    </row>
    <row r="644" spans="1:5">
      <c r="A644" s="2" t="str">
        <f t="shared" si="10"/>
        <v>DUNBAR COMMUNITY SCHOOL</v>
      </c>
      <c r="B644" s="2" t="s">
        <v>4626</v>
      </c>
      <c r="C644" s="4">
        <v>151</v>
      </c>
      <c r="D644" s="2" t="s">
        <v>4075</v>
      </c>
      <c r="E644" s="4" t="s">
        <v>4627</v>
      </c>
    </row>
    <row r="645" spans="1:5">
      <c r="A645" s="2" t="str">
        <f t="shared" si="10"/>
        <v>MANATEE ELEMENTARY SCHOOL</v>
      </c>
      <c r="B645" s="2" t="s">
        <v>4628</v>
      </c>
      <c r="C645" s="4">
        <v>151</v>
      </c>
      <c r="D645" s="2" t="s">
        <v>3587</v>
      </c>
      <c r="E645" s="4" t="s">
        <v>4629</v>
      </c>
    </row>
    <row r="646" spans="1:5">
      <c r="A646" s="2" t="str">
        <f t="shared" si="10"/>
        <v>HILLIARD MIDDLE-SENIOR HIGH SCHOOL</v>
      </c>
      <c r="B646" s="2" t="s">
        <v>4630</v>
      </c>
      <c r="C646" s="4">
        <v>151</v>
      </c>
      <c r="D646" s="2" t="s">
        <v>3592</v>
      </c>
      <c r="E646" s="4" t="s">
        <v>4631</v>
      </c>
    </row>
    <row r="647" spans="1:5">
      <c r="A647" s="2" t="str">
        <f t="shared" si="10"/>
        <v>LULA J. EDGE ELEMENTARY SCHOOL</v>
      </c>
      <c r="B647" s="2" t="s">
        <v>4632</v>
      </c>
      <c r="C647" s="4">
        <v>151</v>
      </c>
      <c r="D647" s="2" t="s">
        <v>3595</v>
      </c>
      <c r="E647" s="4" t="s">
        <v>4633</v>
      </c>
    </row>
    <row r="648" spans="1:5">
      <c r="A648" s="2" t="str">
        <f t="shared" si="10"/>
        <v>MEMORIAL MIDDLE</v>
      </c>
      <c r="B648" s="2" t="s">
        <v>4634</v>
      </c>
      <c r="C648" s="4">
        <v>151</v>
      </c>
      <c r="D648" s="2" t="s">
        <v>3382</v>
      </c>
      <c r="E648" s="4" t="s">
        <v>4635</v>
      </c>
    </row>
    <row r="649" spans="1:5">
      <c r="A649" s="2" t="str">
        <f t="shared" si="10"/>
        <v>SUNCOAST COMMUNITY HIGH SCHOOL</v>
      </c>
      <c r="B649" s="2" t="s">
        <v>4636</v>
      </c>
      <c r="C649" s="4">
        <v>151</v>
      </c>
      <c r="D649" s="2" t="s">
        <v>3348</v>
      </c>
      <c r="E649" s="4" t="s">
        <v>4637</v>
      </c>
    </row>
    <row r="650" spans="1:5">
      <c r="A650" s="2" t="str">
        <f t="shared" si="10"/>
        <v>BAUDER ELEMENTARY SCHOOL</v>
      </c>
      <c r="B650" s="2" t="s">
        <v>4638</v>
      </c>
      <c r="C650" s="4">
        <v>151</v>
      </c>
      <c r="D650" s="2" t="s">
        <v>3793</v>
      </c>
      <c r="E650" s="4" t="s">
        <v>4639</v>
      </c>
    </row>
    <row r="651" spans="1:5">
      <c r="A651" s="2" t="str">
        <f t="shared" si="10"/>
        <v>PHILIP O'BRIEN ELEMENTARY SCHOOL</v>
      </c>
      <c r="B651" s="2" t="s">
        <v>4640</v>
      </c>
      <c r="C651" s="4">
        <v>151</v>
      </c>
      <c r="D651" s="2" t="s">
        <v>3607</v>
      </c>
      <c r="E651" s="4" t="s">
        <v>4641</v>
      </c>
    </row>
    <row r="652" spans="1:5">
      <c r="A652" s="2" t="str">
        <f t="shared" si="10"/>
        <v>JAMES A. LONG ELEMENTARY SCHOOL</v>
      </c>
      <c r="B652" s="2" t="s">
        <v>4642</v>
      </c>
      <c r="C652" s="4">
        <v>151</v>
      </c>
      <c r="D652" s="2" t="s">
        <v>3709</v>
      </c>
      <c r="E652" s="4" t="s">
        <v>4643</v>
      </c>
    </row>
    <row r="653" spans="1:5">
      <c r="A653" s="2" t="str">
        <f t="shared" si="10"/>
        <v>ALLAPATTAH FLATS K-8</v>
      </c>
      <c r="B653" s="2" t="s">
        <v>4644</v>
      </c>
      <c r="C653" s="4">
        <v>151</v>
      </c>
      <c r="D653" s="2" t="s">
        <v>3610</v>
      </c>
      <c r="E653" s="4" t="s">
        <v>4645</v>
      </c>
    </row>
    <row r="654" spans="1:5">
      <c r="A654" s="2" t="str">
        <f t="shared" si="10"/>
        <v>MILTON HIGH SCHOOL</v>
      </c>
      <c r="B654" s="2" t="s">
        <v>4646</v>
      </c>
      <c r="C654" s="4">
        <v>151</v>
      </c>
      <c r="D654" s="2" t="s">
        <v>3492</v>
      </c>
      <c r="E654" s="4" t="s">
        <v>4647</v>
      </c>
    </row>
    <row r="655" spans="1:5">
      <c r="A655" s="2" t="str">
        <f t="shared" si="10"/>
        <v>SANFORD MIDDLE SCHOOL</v>
      </c>
      <c r="B655" s="2" t="s">
        <v>4648</v>
      </c>
      <c r="C655" s="4">
        <v>151</v>
      </c>
      <c r="D655" s="2" t="s">
        <v>3497</v>
      </c>
      <c r="E655" s="4" t="s">
        <v>4649</v>
      </c>
    </row>
    <row r="656" spans="1:5">
      <c r="A656" s="2" t="str">
        <f t="shared" si="10"/>
        <v>VAN R. BUTLER ELEMENTARY SCHOOL</v>
      </c>
      <c r="B656" s="2" t="s">
        <v>4650</v>
      </c>
      <c r="C656" s="4">
        <v>151</v>
      </c>
      <c r="D656" s="2" t="s">
        <v>3916</v>
      </c>
      <c r="E656" s="4" t="s">
        <v>4651</v>
      </c>
    </row>
    <row r="657" spans="1:5">
      <c r="A657" s="2" t="str">
        <f t="shared" si="10"/>
        <v>VERNON ELEMENTARY SCHOOL</v>
      </c>
      <c r="B657" s="2" t="s">
        <v>4652</v>
      </c>
      <c r="C657" s="4">
        <v>151</v>
      </c>
      <c r="D657" s="2" t="s">
        <v>3505</v>
      </c>
      <c r="E657" s="4" t="s">
        <v>4653</v>
      </c>
    </row>
    <row r="658" spans="1:5">
      <c r="A658" s="2" t="str">
        <f t="shared" si="10"/>
        <v>LEE ADOLESCENT MOTHERS PROGRAM</v>
      </c>
      <c r="B658" s="2" t="s">
        <v>4654</v>
      </c>
      <c r="C658" s="4">
        <v>152</v>
      </c>
      <c r="D658" s="2" t="s">
        <v>4075</v>
      </c>
      <c r="E658" s="4" t="s">
        <v>4655</v>
      </c>
    </row>
    <row r="659" spans="1:5">
      <c r="A659" s="2" t="str">
        <f t="shared" si="10"/>
        <v>INNOVATIONS MIDDLE CHARTER</v>
      </c>
      <c r="B659" s="2" t="s">
        <v>4656</v>
      </c>
      <c r="C659" s="4">
        <v>152</v>
      </c>
      <c r="D659" s="2" t="s">
        <v>3382</v>
      </c>
      <c r="E659" s="4" t="s">
        <v>4657</v>
      </c>
    </row>
    <row r="660" spans="1:5">
      <c r="A660" s="2" t="str">
        <f t="shared" si="10"/>
        <v>FOUR CORNERS UPPER SCHOOL</v>
      </c>
      <c r="B660" s="2" t="s">
        <v>4658</v>
      </c>
      <c r="C660" s="4">
        <v>152</v>
      </c>
      <c r="D660" s="2" t="s">
        <v>3345</v>
      </c>
      <c r="E660" s="4" t="s">
        <v>4659</v>
      </c>
    </row>
    <row r="661" spans="1:5">
      <c r="A661" s="2" t="str">
        <f t="shared" si="10"/>
        <v>SANTA ROSA ADULT SCHOOL</v>
      </c>
      <c r="B661" s="2" t="s">
        <v>4660</v>
      </c>
      <c r="C661" s="4">
        <v>152</v>
      </c>
      <c r="D661" s="2" t="s">
        <v>3492</v>
      </c>
      <c r="E661" s="4">
        <v>32570</v>
      </c>
    </row>
    <row r="662" spans="1:5">
      <c r="A662" s="2" t="str">
        <f t="shared" si="10"/>
        <v>EMERALD COAST MIDDLE SCHOOL</v>
      </c>
      <c r="B662" s="2" t="s">
        <v>4661</v>
      </c>
      <c r="C662" s="4">
        <v>152</v>
      </c>
      <c r="D662" s="2" t="s">
        <v>3916</v>
      </c>
      <c r="E662" s="4" t="s">
        <v>4662</v>
      </c>
    </row>
    <row r="663" spans="1:5">
      <c r="A663" s="2" t="str">
        <f t="shared" si="10"/>
        <v>WASHINGTON INSTITUTE FOR SPECIALIZED EDUC</v>
      </c>
      <c r="B663" s="2" t="s">
        <v>4663</v>
      </c>
      <c r="C663" s="4">
        <v>152</v>
      </c>
      <c r="D663" s="2" t="s">
        <v>3505</v>
      </c>
      <c r="E663" s="4" t="s">
        <v>4664</v>
      </c>
    </row>
    <row r="664" spans="1:5">
      <c r="A664" s="2" t="str">
        <f t="shared" si="10"/>
        <v>FLORIDA CYBER CHARTER ACADEMY AT OSCEOLA</v>
      </c>
      <c r="B664" s="2" t="s">
        <v>4665</v>
      </c>
      <c r="C664" s="4">
        <v>153</v>
      </c>
      <c r="D664" s="2" t="s">
        <v>3345</v>
      </c>
      <c r="E664" s="4">
        <v>32256</v>
      </c>
    </row>
    <row r="665" spans="1:5">
      <c r="A665" s="2" t="str">
        <f t="shared" si="10"/>
        <v>SOUTH WALTON HIGH SCHOOL</v>
      </c>
      <c r="B665" s="2" t="s">
        <v>4666</v>
      </c>
      <c r="C665" s="4">
        <v>153</v>
      </c>
      <c r="D665" s="2" t="s">
        <v>3916</v>
      </c>
      <c r="E665" s="4" t="s">
        <v>4667</v>
      </c>
    </row>
    <row r="666" spans="1:5">
      <c r="A666" s="2" t="str">
        <f t="shared" si="10"/>
        <v>DUNE LAKES ELEMENTARY SCHOOL</v>
      </c>
      <c r="B666" s="2" t="s">
        <v>4668</v>
      </c>
      <c r="C666" s="4">
        <v>154</v>
      </c>
      <c r="D666" s="2" t="s">
        <v>3916</v>
      </c>
      <c r="E666" s="4">
        <v>32459</v>
      </c>
    </row>
    <row r="667" spans="1:5">
      <c r="A667" s="2" t="str">
        <f t="shared" si="10"/>
        <v>PINECREST PREPARATORY CHARTER</v>
      </c>
      <c r="B667" s="2" t="s">
        <v>4669</v>
      </c>
      <c r="C667" s="4">
        <v>155</v>
      </c>
      <c r="D667" s="2" t="s">
        <v>3382</v>
      </c>
      <c r="E667" s="4" t="s">
        <v>4670</v>
      </c>
    </row>
    <row r="668" spans="1:5">
      <c r="A668" s="2" t="str">
        <f t="shared" si="10"/>
        <v>VICTORY CHARTER SCHOOL</v>
      </c>
      <c r="B668" s="2" t="s">
        <v>4671</v>
      </c>
      <c r="C668" s="4">
        <v>155</v>
      </c>
      <c r="D668" s="2" t="s">
        <v>3345</v>
      </c>
      <c r="E668" s="4" t="s">
        <v>4672</v>
      </c>
    </row>
    <row r="669" spans="1:5">
      <c r="A669" s="2" t="str">
        <f t="shared" si="10"/>
        <v>CYPRESS SPRINGS ELEMENTARY</v>
      </c>
      <c r="B669" s="2" t="s">
        <v>4673</v>
      </c>
      <c r="C669" s="4">
        <v>156</v>
      </c>
      <c r="D669" s="2" t="s">
        <v>3382</v>
      </c>
      <c r="E669" s="4">
        <v>32825</v>
      </c>
    </row>
    <row r="670" spans="1:5">
      <c r="A670" s="2" t="str">
        <f t="shared" si="10"/>
        <v>ALACHUA ELEMENTARY SCHOOL</v>
      </c>
      <c r="B670" s="2" t="s">
        <v>4674</v>
      </c>
      <c r="C670" s="4">
        <v>161</v>
      </c>
      <c r="D670" s="2" t="s">
        <v>3508</v>
      </c>
      <c r="E670" s="4" t="s">
        <v>4675</v>
      </c>
    </row>
    <row r="671" spans="1:5">
      <c r="A671" s="2" t="str">
        <f t="shared" si="10"/>
        <v>JINKS MIDDLE SCHOOL</v>
      </c>
      <c r="B671" s="2" t="s">
        <v>4676</v>
      </c>
      <c r="C671" s="4">
        <v>161</v>
      </c>
      <c r="D671" s="2" t="s">
        <v>3863</v>
      </c>
      <c r="E671" s="4" t="s">
        <v>4677</v>
      </c>
    </row>
    <row r="672" spans="1:5">
      <c r="A672" s="2" t="str">
        <f t="shared" si="10"/>
        <v>BROOKER ELEMENTARY SCHOOL</v>
      </c>
      <c r="B672" s="2" t="s">
        <v>4678</v>
      </c>
      <c r="C672" s="4">
        <v>161</v>
      </c>
      <c r="D672" s="2" t="s">
        <v>3433</v>
      </c>
      <c r="E672" s="4" t="s">
        <v>4679</v>
      </c>
    </row>
    <row r="673" spans="1:5">
      <c r="A673" s="2" t="str">
        <f t="shared" si="10"/>
        <v>ASTRONAUT HIGH SCHOOL</v>
      </c>
      <c r="B673" s="2" t="s">
        <v>4680</v>
      </c>
      <c r="C673" s="4">
        <v>161</v>
      </c>
      <c r="D673" s="2" t="s">
        <v>3361</v>
      </c>
      <c r="E673" s="4" t="s">
        <v>4681</v>
      </c>
    </row>
    <row r="674" spans="1:5">
      <c r="A674" s="2" t="str">
        <f t="shared" si="10"/>
        <v>WEST HOLLYWOOD ELEMENTARY SCHOOL</v>
      </c>
      <c r="B674" s="2" t="s">
        <v>4682</v>
      </c>
      <c r="C674" s="4">
        <v>161</v>
      </c>
      <c r="D674" s="2" t="s">
        <v>3364</v>
      </c>
      <c r="E674" s="4" t="s">
        <v>4683</v>
      </c>
    </row>
    <row r="675" spans="1:5">
      <c r="A675" s="2" t="str">
        <f t="shared" si="10"/>
        <v>CHARLOTTE TECHNICAL COLLEGE</v>
      </c>
      <c r="B675" s="2" t="s">
        <v>4684</v>
      </c>
      <c r="C675" s="4">
        <v>161</v>
      </c>
      <c r="D675" s="2" t="s">
        <v>3441</v>
      </c>
      <c r="E675" s="4" t="s">
        <v>4685</v>
      </c>
    </row>
    <row r="676" spans="1:5">
      <c r="A676" s="2" t="str">
        <f t="shared" si="10"/>
        <v>LECANTO PRIMARY SCHOOL</v>
      </c>
      <c r="B676" s="2" t="s">
        <v>4686</v>
      </c>
      <c r="C676" s="4">
        <v>161</v>
      </c>
      <c r="D676" s="2" t="s">
        <v>3444</v>
      </c>
      <c r="E676" s="4" t="s">
        <v>4687</v>
      </c>
    </row>
    <row r="677" spans="1:5">
      <c r="A677" s="2" t="str">
        <f t="shared" si="10"/>
        <v>PINECREST ELEMENTARY SCHOOL</v>
      </c>
      <c r="B677" s="2" t="s">
        <v>4688</v>
      </c>
      <c r="C677" s="4">
        <v>161</v>
      </c>
      <c r="D677" s="2" t="s">
        <v>3753</v>
      </c>
      <c r="E677" s="4" t="s">
        <v>4689</v>
      </c>
    </row>
    <row r="678" spans="1:5">
      <c r="A678" s="2" t="str">
        <f t="shared" si="10"/>
        <v>NIBLACK ELEMENTARY SCHOOL</v>
      </c>
      <c r="B678" s="2" t="s">
        <v>4690</v>
      </c>
      <c r="C678" s="4">
        <v>161</v>
      </c>
      <c r="D678" s="2" t="s">
        <v>3367</v>
      </c>
      <c r="E678" s="4" t="s">
        <v>4691</v>
      </c>
    </row>
    <row r="679" spans="1:5">
      <c r="A679" s="2" t="str">
        <f t="shared" si="10"/>
        <v>AVOCADO ELEMENTARY SCHOOL</v>
      </c>
      <c r="B679" s="2" t="s">
        <v>4692</v>
      </c>
      <c r="C679" s="4">
        <v>161</v>
      </c>
      <c r="D679" s="2" t="s">
        <v>3669</v>
      </c>
      <c r="E679" s="4" t="s">
        <v>4693</v>
      </c>
    </row>
    <row r="680" spans="1:5">
      <c r="A680" s="2" t="str">
        <f t="shared" si="10"/>
        <v>DESOTO MIDDLE SCHOOL</v>
      </c>
      <c r="B680" s="2" t="s">
        <v>4694</v>
      </c>
      <c r="C680" s="4">
        <v>161</v>
      </c>
      <c r="D680" s="2" t="s">
        <v>3512</v>
      </c>
      <c r="E680" s="4" t="s">
        <v>4695</v>
      </c>
    </row>
    <row r="681" spans="1:5">
      <c r="A681" s="2" t="str">
        <f t="shared" si="10"/>
        <v>ORTEGA ELEMENTARY SCHOOL</v>
      </c>
      <c r="B681" s="2" t="s">
        <v>4696</v>
      </c>
      <c r="C681" s="4">
        <v>161</v>
      </c>
      <c r="D681" s="2" t="s">
        <v>3874</v>
      </c>
      <c r="E681" s="4" t="s">
        <v>4697</v>
      </c>
    </row>
    <row r="682" spans="1:5">
      <c r="A682" s="2" t="str">
        <f t="shared" si="10"/>
        <v>WESTSIDE ELEMENTARY SCHOOL</v>
      </c>
      <c r="B682" s="2" t="s">
        <v>4154</v>
      </c>
      <c r="C682" s="4">
        <v>161</v>
      </c>
      <c r="D682" s="2" t="s">
        <v>3428</v>
      </c>
      <c r="E682" s="4" t="s">
        <v>4698</v>
      </c>
    </row>
    <row r="683" spans="1:5">
      <c r="A683" s="2" t="str">
        <f t="shared" si="10"/>
        <v>WESTSIDE ELEMENTARY SCHOOL</v>
      </c>
      <c r="B683" s="2" t="s">
        <v>4154</v>
      </c>
      <c r="C683" s="4">
        <v>161</v>
      </c>
      <c r="D683" s="2" t="s">
        <v>3766</v>
      </c>
      <c r="E683" s="4" t="s">
        <v>4699</v>
      </c>
    </row>
    <row r="684" spans="1:5">
      <c r="A684" s="2" t="str">
        <f t="shared" si="10"/>
        <v>BALLAST POINT ELEMENTARY SCHOOL</v>
      </c>
      <c r="B684" s="2" t="s">
        <v>4700</v>
      </c>
      <c r="C684" s="4">
        <v>161</v>
      </c>
      <c r="D684" s="2" t="s">
        <v>1477</v>
      </c>
      <c r="E684" s="4" t="s">
        <v>4701</v>
      </c>
    </row>
    <row r="685" spans="1:5">
      <c r="A685" s="2" t="str">
        <f t="shared" si="10"/>
        <v>VERO BEACH ELEMENTARY SCHOOL</v>
      </c>
      <c r="B685" s="2" t="s">
        <v>4702</v>
      </c>
      <c r="C685" s="4">
        <v>161</v>
      </c>
      <c r="D685" s="2" t="s">
        <v>1736</v>
      </c>
      <c r="E685" s="4" t="s">
        <v>4703</v>
      </c>
    </row>
    <row r="686" spans="1:5">
      <c r="A686" s="2" t="str">
        <f t="shared" si="10"/>
        <v>LEESBURG HIGH SCHOOL</v>
      </c>
      <c r="B686" s="2" t="s">
        <v>4704</v>
      </c>
      <c r="C686" s="4">
        <v>161</v>
      </c>
      <c r="D686" s="2" t="s">
        <v>3580</v>
      </c>
      <c r="E686" s="4" t="s">
        <v>4705</v>
      </c>
    </row>
    <row r="687" spans="1:5">
      <c r="A687" s="2" t="str">
        <f t="shared" si="10"/>
        <v>PAUL LAURENCE DUNBAR MIDDLE SCHOOL</v>
      </c>
      <c r="B687" s="2" t="s">
        <v>4706</v>
      </c>
      <c r="C687" s="4">
        <v>161</v>
      </c>
      <c r="D687" s="2" t="s">
        <v>4075</v>
      </c>
      <c r="E687" s="4" t="s">
        <v>4707</v>
      </c>
    </row>
    <row r="688" spans="1:5">
      <c r="A688" s="2" t="str">
        <f t="shared" si="10"/>
        <v>AMOS P. GODBY HIGH SCHOOL</v>
      </c>
      <c r="B688" s="2" t="s">
        <v>4708</v>
      </c>
      <c r="C688" s="4">
        <v>161</v>
      </c>
      <c r="D688" s="2" t="s">
        <v>3473</v>
      </c>
      <c r="E688" s="4" t="s">
        <v>4709</v>
      </c>
    </row>
    <row r="689" spans="1:5">
      <c r="A689" s="2" t="str">
        <f t="shared" si="10"/>
        <v>POINCIANA ELEMENTARY SCHOOL</v>
      </c>
      <c r="B689" s="2" t="s">
        <v>4710</v>
      </c>
      <c r="C689" s="4">
        <v>161</v>
      </c>
      <c r="D689" s="2" t="s">
        <v>3700</v>
      </c>
      <c r="E689" s="4" t="s">
        <v>4711</v>
      </c>
    </row>
    <row r="690" spans="1:5">
      <c r="A690" s="2" t="str">
        <f t="shared" si="10"/>
        <v>EGLIN ELEMENTARY SCHOOL</v>
      </c>
      <c r="B690" s="2" t="s">
        <v>4712</v>
      </c>
      <c r="C690" s="4">
        <v>161</v>
      </c>
      <c r="D690" s="2" t="s">
        <v>3595</v>
      </c>
      <c r="E690" s="4" t="s">
        <v>4713</v>
      </c>
    </row>
    <row r="691" spans="1:5">
      <c r="A691" s="2" t="str">
        <f t="shared" si="10"/>
        <v>NORTH ELEMENTARY SCHOOL</v>
      </c>
      <c r="B691" s="2" t="s">
        <v>4714</v>
      </c>
      <c r="C691" s="4">
        <v>161</v>
      </c>
      <c r="D691" s="2" t="s">
        <v>3598</v>
      </c>
      <c r="E691" s="4" t="s">
        <v>4715</v>
      </c>
    </row>
    <row r="692" spans="1:5">
      <c r="A692" s="2" t="str">
        <f t="shared" si="10"/>
        <v>BAY POINT ELEMENTARY SCHOOL</v>
      </c>
      <c r="B692" s="2" t="s">
        <v>4716</v>
      </c>
      <c r="C692" s="4">
        <v>161</v>
      </c>
      <c r="D692" s="2" t="s">
        <v>3793</v>
      </c>
      <c r="E692" s="4" t="s">
        <v>4717</v>
      </c>
    </row>
    <row r="693" spans="1:5">
      <c r="A693" s="2" t="str">
        <f t="shared" si="10"/>
        <v>R. B. HUNT ELEMENTARY SCHOOL</v>
      </c>
      <c r="B693" s="2" t="s">
        <v>4718</v>
      </c>
      <c r="C693" s="4">
        <v>161</v>
      </c>
      <c r="D693" s="2" t="s">
        <v>3405</v>
      </c>
      <c r="E693" s="4" t="s">
        <v>4719</v>
      </c>
    </row>
    <row r="694" spans="1:5">
      <c r="A694" s="2" t="str">
        <f t="shared" si="10"/>
        <v>FORT PIERCE CENTRAL HIGH SCHOOL</v>
      </c>
      <c r="B694" s="2" t="s">
        <v>4720</v>
      </c>
      <c r="C694" s="4">
        <v>161</v>
      </c>
      <c r="D694" s="2" t="s">
        <v>3610</v>
      </c>
      <c r="E694" s="4" t="s">
        <v>4721</v>
      </c>
    </row>
    <row r="695" spans="1:5">
      <c r="A695" s="2" t="str">
        <f t="shared" si="10"/>
        <v>WILDWOOD MIDDLE/HIGH SCHOOL</v>
      </c>
      <c r="B695" s="2" t="s">
        <v>4722</v>
      </c>
      <c r="C695" s="4">
        <v>161</v>
      </c>
      <c r="D695" s="2" t="s">
        <v>3617</v>
      </c>
      <c r="E695" s="4" t="s">
        <v>4723</v>
      </c>
    </row>
    <row r="696" spans="1:5">
      <c r="A696" s="2" t="str">
        <f t="shared" si="10"/>
        <v>TAYLOR COUNTY HIGH SCHOOL</v>
      </c>
      <c r="B696" s="2" t="s">
        <v>4724</v>
      </c>
      <c r="C696" s="4">
        <v>161</v>
      </c>
      <c r="D696" s="2" t="s">
        <v>3620</v>
      </c>
      <c r="E696" s="4" t="s">
        <v>4725</v>
      </c>
    </row>
    <row r="697" spans="1:5">
      <c r="A697" s="2" t="str">
        <f t="shared" si="10"/>
        <v>LECANTO MIDDLE SCHOOL</v>
      </c>
      <c r="B697" s="2" t="s">
        <v>4726</v>
      </c>
      <c r="C697" s="4">
        <v>162</v>
      </c>
      <c r="D697" s="2" t="s">
        <v>3444</v>
      </c>
      <c r="E697" s="4" t="s">
        <v>4727</v>
      </c>
    </row>
    <row r="698" spans="1:5">
      <c r="A698" s="2" t="str">
        <f t="shared" si="10"/>
        <v>EASTSIDE ELEMENTARY SCHOOL</v>
      </c>
      <c r="B698" s="2" t="s">
        <v>4057</v>
      </c>
      <c r="C698" s="4">
        <v>162</v>
      </c>
      <c r="D698" s="2" t="s">
        <v>3428</v>
      </c>
      <c r="E698" s="4" t="s">
        <v>4698</v>
      </c>
    </row>
    <row r="699" spans="1:5">
      <c r="A699" s="2" t="str">
        <f t="shared" si="10"/>
        <v>RAY V. POTTORF ELEMENTARY SCHOOL</v>
      </c>
      <c r="B699" s="2" t="s">
        <v>4728</v>
      </c>
      <c r="C699" s="4">
        <v>162</v>
      </c>
      <c r="D699" s="2" t="s">
        <v>4075</v>
      </c>
      <c r="E699" s="4" t="s">
        <v>4729</v>
      </c>
    </row>
    <row r="700" spans="1:5">
      <c r="A700" s="2" t="str">
        <f t="shared" si="10"/>
        <v>REDDICK-COLLIER ELEMENTARY SCHOOL</v>
      </c>
      <c r="B700" s="2" t="s">
        <v>4730</v>
      </c>
      <c r="C700" s="4">
        <v>162</v>
      </c>
      <c r="D700" s="2" t="s">
        <v>3784</v>
      </c>
      <c r="E700" s="4" t="s">
        <v>4731</v>
      </c>
    </row>
    <row r="701" spans="1:5">
      <c r="A701" s="2" t="str">
        <f t="shared" si="10"/>
        <v>ST. CLOUD PREPARATORY ACADEMY</v>
      </c>
      <c r="B701" s="2" t="s">
        <v>4732</v>
      </c>
      <c r="C701" s="4">
        <v>162</v>
      </c>
      <c r="D701" s="2" t="s">
        <v>3345</v>
      </c>
      <c r="E701" s="4">
        <v>34769</v>
      </c>
    </row>
    <row r="702" spans="1:5">
      <c r="A702" s="2" t="str">
        <f t="shared" si="10"/>
        <v>PERFORMANCE BASED PREPARATORY ACADEMY</v>
      </c>
      <c r="B702" s="2" t="s">
        <v>4733</v>
      </c>
      <c r="C702" s="4">
        <v>162</v>
      </c>
      <c r="D702" s="2" t="s">
        <v>3610</v>
      </c>
      <c r="E702" s="4" t="s">
        <v>4734</v>
      </c>
    </row>
    <row r="703" spans="1:5">
      <c r="A703" s="2" t="str">
        <f t="shared" si="10"/>
        <v>LECANTO HIGH SCHOOL</v>
      </c>
      <c r="B703" s="2" t="s">
        <v>4735</v>
      </c>
      <c r="C703" s="4">
        <v>163</v>
      </c>
      <c r="D703" s="2" t="s">
        <v>3444</v>
      </c>
      <c r="E703" s="4" t="s">
        <v>4727</v>
      </c>
    </row>
    <row r="704" spans="1:5">
      <c r="A704" s="2" t="str">
        <f t="shared" si="10"/>
        <v>ASPIRE ACADEMY CHARTER</v>
      </c>
      <c r="B704" s="2" t="s">
        <v>4736</v>
      </c>
      <c r="C704" s="4">
        <v>163</v>
      </c>
      <c r="D704" s="2" t="s">
        <v>3382</v>
      </c>
      <c r="E704" s="4" t="s">
        <v>4737</v>
      </c>
    </row>
    <row r="705" spans="1:5">
      <c r="A705" s="2" t="str">
        <f t="shared" ref="A705:A768" si="11">TRIM(CLEAN(B705))</f>
        <v>MATER BRIGHTON LAKES</v>
      </c>
      <c r="B705" s="2" t="s">
        <v>4738</v>
      </c>
      <c r="C705" s="4">
        <v>163</v>
      </c>
      <c r="D705" s="2" t="s">
        <v>3345</v>
      </c>
      <c r="E705" s="4" t="s">
        <v>4739</v>
      </c>
    </row>
    <row r="706" spans="1:5">
      <c r="A706" s="2" t="str">
        <f t="shared" si="11"/>
        <v>ARCHER ELEMENTARY</v>
      </c>
      <c r="B706" s="2" t="s">
        <v>4740</v>
      </c>
      <c r="C706" s="4">
        <v>171</v>
      </c>
      <c r="D706" s="2" t="s">
        <v>3508</v>
      </c>
      <c r="E706" s="4" t="s">
        <v>4741</v>
      </c>
    </row>
    <row r="707" spans="1:5">
      <c r="A707" s="2" t="str">
        <f t="shared" si="11"/>
        <v>LYNN HAVEN ELEMENTARY SCHOOL</v>
      </c>
      <c r="B707" s="2" t="s">
        <v>4742</v>
      </c>
      <c r="C707" s="4">
        <v>171</v>
      </c>
      <c r="D707" s="2" t="s">
        <v>3863</v>
      </c>
      <c r="E707" s="4" t="s">
        <v>4743</v>
      </c>
    </row>
    <row r="708" spans="1:5">
      <c r="A708" s="2" t="str">
        <f t="shared" si="11"/>
        <v>NORTH FLORIDA TECHNICAL COLLEGE</v>
      </c>
      <c r="B708" s="2" t="s">
        <v>4744</v>
      </c>
      <c r="C708" s="4">
        <v>171</v>
      </c>
      <c r="D708" s="2" t="s">
        <v>3433</v>
      </c>
      <c r="E708" s="4" t="s">
        <v>4745</v>
      </c>
    </row>
    <row r="709" spans="1:5">
      <c r="A709" s="2" t="str">
        <f t="shared" si="11"/>
        <v>SOUTH BROWARD HIGH SCHOOL</v>
      </c>
      <c r="B709" s="2" t="s">
        <v>4746</v>
      </c>
      <c r="C709" s="4">
        <v>171</v>
      </c>
      <c r="D709" s="2" t="s">
        <v>3364</v>
      </c>
      <c r="E709" s="4" t="s">
        <v>4747</v>
      </c>
    </row>
    <row r="710" spans="1:5">
      <c r="A710" s="2" t="str">
        <f t="shared" si="11"/>
        <v>THE ACADEMY</v>
      </c>
      <c r="B710" s="2" t="s">
        <v>4748</v>
      </c>
      <c r="C710" s="4">
        <v>171</v>
      </c>
      <c r="D710" s="2" t="s">
        <v>3441</v>
      </c>
      <c r="E710" s="4" t="s">
        <v>4749</v>
      </c>
    </row>
    <row r="711" spans="1:5">
      <c r="A711" s="2" t="str">
        <f t="shared" si="11"/>
        <v>HERNANDO ELEMENTARY SCHOOL</v>
      </c>
      <c r="B711" s="2" t="s">
        <v>4750</v>
      </c>
      <c r="C711" s="4">
        <v>171</v>
      </c>
      <c r="D711" s="2" t="s">
        <v>3444</v>
      </c>
      <c r="E711" s="4" t="s">
        <v>4751</v>
      </c>
    </row>
    <row r="712" spans="1:5">
      <c r="A712" s="2" t="str">
        <f t="shared" si="11"/>
        <v>SEA GATE ELEMENTARY SCHOOL</v>
      </c>
      <c r="B712" s="2" t="s">
        <v>4752</v>
      </c>
      <c r="C712" s="4">
        <v>171</v>
      </c>
      <c r="D712" s="2" t="s">
        <v>3753</v>
      </c>
      <c r="E712" s="4" t="s">
        <v>4753</v>
      </c>
    </row>
    <row r="713" spans="1:5">
      <c r="A713" s="2" t="str">
        <f t="shared" si="11"/>
        <v>CENTRAL ELEMENTARY SCHOOL</v>
      </c>
      <c r="B713" s="2" t="s">
        <v>3597</v>
      </c>
      <c r="C713" s="4">
        <v>171</v>
      </c>
      <c r="D713" s="2" t="s">
        <v>3428</v>
      </c>
      <c r="E713" s="4" t="s">
        <v>4754</v>
      </c>
    </row>
    <row r="714" spans="1:5">
      <c r="A714" s="2" t="str">
        <f t="shared" si="11"/>
        <v>EASTSIDE ELEMENTARY SCHOOL</v>
      </c>
      <c r="B714" s="2" t="s">
        <v>4057</v>
      </c>
      <c r="C714" s="4">
        <v>171</v>
      </c>
      <c r="D714" s="2" t="s">
        <v>3766</v>
      </c>
      <c r="E714" s="4" t="s">
        <v>4755</v>
      </c>
    </row>
    <row r="715" spans="1:5">
      <c r="A715" s="2" t="str">
        <f t="shared" si="11"/>
        <v>SEBASTIAN RIVER MIDDLE SCHOOL</v>
      </c>
      <c r="B715" s="2" t="s">
        <v>4756</v>
      </c>
      <c r="C715" s="4">
        <v>171</v>
      </c>
      <c r="D715" s="2" t="s">
        <v>1736</v>
      </c>
      <c r="E715" s="4" t="s">
        <v>4757</v>
      </c>
    </row>
    <row r="716" spans="1:5">
      <c r="A716" s="2" t="str">
        <f t="shared" si="11"/>
        <v>SNEADS ELEMENTARY SCHOOL</v>
      </c>
      <c r="B716" s="2" t="s">
        <v>4758</v>
      </c>
      <c r="C716" s="4">
        <v>171</v>
      </c>
      <c r="D716" s="2" t="s">
        <v>3465</v>
      </c>
      <c r="E716" s="4" t="s">
        <v>4759</v>
      </c>
    </row>
    <row r="717" spans="1:5">
      <c r="A717" s="2" t="str">
        <f t="shared" si="11"/>
        <v>OAK RIDGE ELEMENTARY SCHOOL</v>
      </c>
      <c r="B717" s="2" t="s">
        <v>4760</v>
      </c>
      <c r="C717" s="4">
        <v>171</v>
      </c>
      <c r="D717" s="2" t="s">
        <v>3473</v>
      </c>
      <c r="E717" s="4" t="s">
        <v>4761</v>
      </c>
    </row>
    <row r="718" spans="1:5">
      <c r="A718" s="2" t="str">
        <f t="shared" si="11"/>
        <v>EVERGLADES ELEMENTARY SCHOOL</v>
      </c>
      <c r="B718" s="2" t="s">
        <v>4762</v>
      </c>
      <c r="C718" s="4">
        <v>171</v>
      </c>
      <c r="D718" s="2" t="s">
        <v>3598</v>
      </c>
      <c r="E718" s="4" t="s">
        <v>4763</v>
      </c>
    </row>
    <row r="719" spans="1:5">
      <c r="A719" s="2" t="str">
        <f t="shared" si="11"/>
        <v>RENAISSANCE CHARTER SCHOOL AT TAPESTRY</v>
      </c>
      <c r="B719" s="2" t="s">
        <v>4764</v>
      </c>
      <c r="C719" s="4">
        <v>171</v>
      </c>
      <c r="D719" s="2" t="s">
        <v>3345</v>
      </c>
      <c r="E719" s="4" t="s">
        <v>4765</v>
      </c>
    </row>
    <row r="720" spans="1:5">
      <c r="A720" s="2" t="str">
        <f t="shared" si="11"/>
        <v>BAY POINT MIDDLE SCHOOL</v>
      </c>
      <c r="B720" s="2" t="s">
        <v>4766</v>
      </c>
      <c r="C720" s="4">
        <v>171</v>
      </c>
      <c r="D720" s="2" t="s">
        <v>3793</v>
      </c>
      <c r="E720" s="4" t="s">
        <v>4767</v>
      </c>
    </row>
    <row r="721" spans="1:5">
      <c r="A721" s="2" t="str">
        <f t="shared" si="11"/>
        <v>ROBERT H. JENKINS, JUNIOR . MIDDLE</v>
      </c>
      <c r="B721" s="2" t="s">
        <v>4768</v>
      </c>
      <c r="C721" s="4">
        <v>171</v>
      </c>
      <c r="D721" s="2" t="s">
        <v>3709</v>
      </c>
      <c r="E721" s="4" t="s">
        <v>4769</v>
      </c>
    </row>
    <row r="722" spans="1:5">
      <c r="A722" s="2" t="str">
        <f t="shared" si="11"/>
        <v>R J MURRAY MIDDLE SCHOOL</v>
      </c>
      <c r="B722" s="2" t="s">
        <v>4770</v>
      </c>
      <c r="C722" s="4">
        <v>171</v>
      </c>
      <c r="D722" s="2" t="s">
        <v>3405</v>
      </c>
      <c r="E722" s="4" t="s">
        <v>4771</v>
      </c>
    </row>
    <row r="723" spans="1:5">
      <c r="A723" s="2" t="str">
        <f t="shared" si="11"/>
        <v>S. S. DIXON PRIMARY SCHOOL</v>
      </c>
      <c r="B723" s="2" t="s">
        <v>4772</v>
      </c>
      <c r="C723" s="4">
        <v>171</v>
      </c>
      <c r="D723" s="2" t="s">
        <v>3492</v>
      </c>
      <c r="E723" s="4" t="s">
        <v>4773</v>
      </c>
    </row>
    <row r="724" spans="1:5">
      <c r="A724" s="2" t="str">
        <f t="shared" si="11"/>
        <v>PHILLIPPI SHORES ELEMENTARY SCHOOL</v>
      </c>
      <c r="B724" s="2" t="s">
        <v>4774</v>
      </c>
      <c r="C724" s="4">
        <v>171</v>
      </c>
      <c r="D724" s="2" t="s">
        <v>3408</v>
      </c>
      <c r="E724" s="4" t="s">
        <v>4775</v>
      </c>
    </row>
    <row r="725" spans="1:5">
      <c r="A725" s="2" t="str">
        <f t="shared" si="11"/>
        <v>WALKER ELEMENTARY SCHOOL</v>
      </c>
      <c r="B725" s="2" t="s">
        <v>4776</v>
      </c>
      <c r="C725" s="4">
        <v>171</v>
      </c>
      <c r="D725" s="2" t="s">
        <v>3497</v>
      </c>
      <c r="E725" s="4" t="s">
        <v>4777</v>
      </c>
    </row>
    <row r="726" spans="1:5">
      <c r="A726" s="2" t="str">
        <f t="shared" si="11"/>
        <v>SOUTH SUMTER HIGH SCHOOL</v>
      </c>
      <c r="B726" s="2" t="s">
        <v>4778</v>
      </c>
      <c r="C726" s="4">
        <v>171</v>
      </c>
      <c r="D726" s="2" t="s">
        <v>3617</v>
      </c>
      <c r="E726" s="4" t="s">
        <v>4779</v>
      </c>
    </row>
    <row r="727" spans="1:5">
      <c r="A727" s="2" t="str">
        <f t="shared" si="11"/>
        <v>BRADFORD MIDDLE SCHOOL</v>
      </c>
      <c r="B727" s="2" t="s">
        <v>4780</v>
      </c>
      <c r="C727" s="4">
        <v>172</v>
      </c>
      <c r="D727" s="2" t="s">
        <v>3433</v>
      </c>
      <c r="E727" s="4" t="s">
        <v>4781</v>
      </c>
    </row>
    <row r="728" spans="1:5">
      <c r="A728" s="2" t="str">
        <f t="shared" si="11"/>
        <v>DUNNELLON MIDDLE SCHOOL</v>
      </c>
      <c r="B728" s="2" t="s">
        <v>4782</v>
      </c>
      <c r="C728" s="4">
        <v>172</v>
      </c>
      <c r="D728" s="2" t="s">
        <v>3784</v>
      </c>
      <c r="E728" s="4" t="s">
        <v>4783</v>
      </c>
    </row>
    <row r="729" spans="1:5">
      <c r="A729" s="2" t="str">
        <f t="shared" si="11"/>
        <v>INNOVATION MONTESSORI OCOEE</v>
      </c>
      <c r="B729" s="2" t="s">
        <v>4784</v>
      </c>
      <c r="C729" s="4">
        <v>172</v>
      </c>
      <c r="D729" s="2" t="s">
        <v>3382</v>
      </c>
      <c r="E729" s="4" t="s">
        <v>4785</v>
      </c>
    </row>
    <row r="730" spans="1:5">
      <c r="A730" s="2" t="str">
        <f t="shared" si="11"/>
        <v>ACCESS CHARTER</v>
      </c>
      <c r="B730" s="2" t="s">
        <v>4786</v>
      </c>
      <c r="C730" s="4">
        <v>177</v>
      </c>
      <c r="D730" s="2" t="s">
        <v>3382</v>
      </c>
      <c r="E730" s="4" t="s">
        <v>4787</v>
      </c>
    </row>
    <row r="731" spans="1:5">
      <c r="A731" s="2" t="str">
        <f t="shared" si="11"/>
        <v>HAMPTON ELEMENTARY SCHOOL</v>
      </c>
      <c r="B731" s="2" t="s">
        <v>4788</v>
      </c>
      <c r="C731" s="4">
        <v>181</v>
      </c>
      <c r="D731" s="2" t="s">
        <v>3433</v>
      </c>
      <c r="E731" s="4" t="s">
        <v>4789</v>
      </c>
    </row>
    <row r="732" spans="1:5">
      <c r="A732" s="2" t="str">
        <f t="shared" si="11"/>
        <v>PINEWOOD ELEMENTARY SCHOOL</v>
      </c>
      <c r="B732" s="2" t="s">
        <v>4790</v>
      </c>
      <c r="C732" s="4">
        <v>181</v>
      </c>
      <c r="D732" s="2" t="s">
        <v>3361</v>
      </c>
      <c r="E732" s="4" t="s">
        <v>4791</v>
      </c>
    </row>
    <row r="733" spans="1:5">
      <c r="A733" s="2" t="str">
        <f t="shared" si="11"/>
        <v>L. A. AINGER MIDDLE SCHOOL</v>
      </c>
      <c r="B733" s="2" t="s">
        <v>4792</v>
      </c>
      <c r="C733" s="4">
        <v>181</v>
      </c>
      <c r="D733" s="2" t="s">
        <v>3441</v>
      </c>
      <c r="E733" s="4" t="s">
        <v>4793</v>
      </c>
    </row>
    <row r="734" spans="1:5">
      <c r="A734" s="2" t="str">
        <f t="shared" si="11"/>
        <v>CITRUS SPRINGS ELEMENTARY SCHOOL</v>
      </c>
      <c r="B734" s="2" t="s">
        <v>4794</v>
      </c>
      <c r="C734" s="4">
        <v>181</v>
      </c>
      <c r="D734" s="2" t="s">
        <v>3444</v>
      </c>
      <c r="E734" s="4" t="s">
        <v>4795</v>
      </c>
    </row>
    <row r="735" spans="1:5">
      <c r="A735" s="2" t="str">
        <f t="shared" si="11"/>
        <v>HIGH SCHOOLLANDS ELEMENTARY SCHOOL</v>
      </c>
      <c r="B735" s="2" t="s">
        <v>3985</v>
      </c>
      <c r="C735" s="4">
        <v>181</v>
      </c>
      <c r="D735" s="2" t="s">
        <v>3753</v>
      </c>
      <c r="E735" s="4" t="s">
        <v>4796</v>
      </c>
    </row>
    <row r="736" spans="1:5">
      <c r="A736" s="2" t="str">
        <f t="shared" si="11"/>
        <v>NOCATEE ELEMENTARY SCHOOL</v>
      </c>
      <c r="B736" s="2" t="s">
        <v>4797</v>
      </c>
      <c r="C736" s="4">
        <v>181</v>
      </c>
      <c r="D736" s="2" t="s">
        <v>3512</v>
      </c>
      <c r="E736" s="4" t="s">
        <v>4798</v>
      </c>
    </row>
    <row r="737" spans="1:5">
      <c r="A737" s="2" t="str">
        <f t="shared" si="11"/>
        <v>CENTRAL RIVERSIDE ELEMENTARY SCHOOL</v>
      </c>
      <c r="B737" s="2" t="s">
        <v>4799</v>
      </c>
      <c r="C737" s="4">
        <v>181</v>
      </c>
      <c r="D737" s="2" t="s">
        <v>3874</v>
      </c>
      <c r="E737" s="4" t="s">
        <v>4800</v>
      </c>
    </row>
    <row r="738" spans="1:5">
      <c r="A738" s="2" t="str">
        <f t="shared" si="11"/>
        <v>LABELLE HIGH SCHOOL</v>
      </c>
      <c r="B738" s="2" t="s">
        <v>4801</v>
      </c>
      <c r="C738" s="4">
        <v>181</v>
      </c>
      <c r="D738" s="2" t="s">
        <v>3428</v>
      </c>
      <c r="E738" s="4" t="s">
        <v>4802</v>
      </c>
    </row>
    <row r="739" spans="1:5">
      <c r="A739" s="2" t="str">
        <f t="shared" si="11"/>
        <v>FRANK W. SPRINGSTEAD HIGH SCHOOL</v>
      </c>
      <c r="B739" s="2" t="s">
        <v>4803</v>
      </c>
      <c r="C739" s="4">
        <v>181</v>
      </c>
      <c r="D739" s="2" t="s">
        <v>3766</v>
      </c>
      <c r="E739" s="4" t="s">
        <v>4804</v>
      </c>
    </row>
    <row r="740" spans="1:5">
      <c r="A740" s="2" t="str">
        <f t="shared" si="11"/>
        <v>GRAND RIDGE SCHOOL</v>
      </c>
      <c r="B740" s="2" t="s">
        <v>4805</v>
      </c>
      <c r="C740" s="4">
        <v>181</v>
      </c>
      <c r="D740" s="2" t="s">
        <v>3465</v>
      </c>
      <c r="E740" s="4" t="s">
        <v>4806</v>
      </c>
    </row>
    <row r="741" spans="1:5">
      <c r="A741" s="2" t="str">
        <f t="shared" si="11"/>
        <v>MT. DORA HIGH SCHOOL</v>
      </c>
      <c r="B741" s="2" t="s">
        <v>4807</v>
      </c>
      <c r="C741" s="4">
        <v>181</v>
      </c>
      <c r="D741" s="2" t="s">
        <v>3580</v>
      </c>
      <c r="E741" s="4" t="s">
        <v>4808</v>
      </c>
    </row>
    <row r="742" spans="1:5">
      <c r="A742" s="2" t="str">
        <f t="shared" si="11"/>
        <v>EDGEWOOD ACADEMY</v>
      </c>
      <c r="B742" s="2" t="s">
        <v>4809</v>
      </c>
      <c r="C742" s="4">
        <v>181</v>
      </c>
      <c r="D742" s="2" t="s">
        <v>4075</v>
      </c>
      <c r="E742" s="4" t="s">
        <v>4810</v>
      </c>
    </row>
    <row r="743" spans="1:5">
      <c r="A743" s="2" t="str">
        <f t="shared" si="11"/>
        <v>MANATEE HIGH SCHOOL</v>
      </c>
      <c r="B743" s="2" t="s">
        <v>4811</v>
      </c>
      <c r="C743" s="4">
        <v>181</v>
      </c>
      <c r="D743" s="2" t="s">
        <v>3587</v>
      </c>
      <c r="E743" s="4" t="s">
        <v>4812</v>
      </c>
    </row>
    <row r="744" spans="1:5">
      <c r="A744" s="2" t="str">
        <f t="shared" si="11"/>
        <v>EAST MARION ELEMENTARY SCHOOL</v>
      </c>
      <c r="B744" s="2" t="s">
        <v>4813</v>
      </c>
      <c r="C744" s="4">
        <v>181</v>
      </c>
      <c r="D744" s="2" t="s">
        <v>3784</v>
      </c>
      <c r="E744" s="4" t="s">
        <v>4814</v>
      </c>
    </row>
    <row r="745" spans="1:5">
      <c r="A745" s="2" t="str">
        <f t="shared" si="11"/>
        <v>BRYCEVILLE ELEMENTARY SCHOOL</v>
      </c>
      <c r="B745" s="2" t="s">
        <v>4815</v>
      </c>
      <c r="C745" s="4">
        <v>181</v>
      </c>
      <c r="D745" s="2" t="s">
        <v>3592</v>
      </c>
      <c r="E745" s="4" t="s">
        <v>4816</v>
      </c>
    </row>
    <row r="746" spans="1:5">
      <c r="A746" s="2" t="str">
        <f t="shared" si="11"/>
        <v>SEMINOLE ELEMENTARY SCHOOL</v>
      </c>
      <c r="B746" s="2" t="s">
        <v>4817</v>
      </c>
      <c r="C746" s="4">
        <v>181</v>
      </c>
      <c r="D746" s="2" t="s">
        <v>3598</v>
      </c>
      <c r="E746" s="4" t="s">
        <v>4818</v>
      </c>
    </row>
    <row r="747" spans="1:5">
      <c r="A747" s="2" t="str">
        <f t="shared" si="11"/>
        <v>OSCEOLA SCIENCE CHARTER SCHOOL</v>
      </c>
      <c r="B747" s="2" t="s">
        <v>4819</v>
      </c>
      <c r="C747" s="4">
        <v>181</v>
      </c>
      <c r="D747" s="2" t="s">
        <v>3345</v>
      </c>
      <c r="E747" s="4" t="s">
        <v>4820</v>
      </c>
    </row>
    <row r="748" spans="1:5">
      <c r="A748" s="2" t="str">
        <f t="shared" si="11"/>
        <v>MEDULLA ELEMENTARY SCHOOL</v>
      </c>
      <c r="B748" s="2" t="s">
        <v>4821</v>
      </c>
      <c r="C748" s="4">
        <v>181</v>
      </c>
      <c r="D748" s="2" t="s">
        <v>3607</v>
      </c>
      <c r="E748" s="4" t="s">
        <v>4822</v>
      </c>
    </row>
    <row r="749" spans="1:5">
      <c r="A749" s="2" t="str">
        <f t="shared" si="11"/>
        <v>ST. AUGUSTINE HIGH SCHOOL</v>
      </c>
      <c r="B749" s="2" t="s">
        <v>4823</v>
      </c>
      <c r="C749" s="4">
        <v>181</v>
      </c>
      <c r="D749" s="2" t="s">
        <v>3405</v>
      </c>
      <c r="E749" s="4" t="s">
        <v>4824</v>
      </c>
    </row>
    <row r="750" spans="1:5">
      <c r="A750" s="2" t="str">
        <f t="shared" si="11"/>
        <v>RIVERVIEW HIGH SCHOOL</v>
      </c>
      <c r="B750" s="2" t="s">
        <v>4825</v>
      </c>
      <c r="C750" s="4">
        <v>181</v>
      </c>
      <c r="D750" s="2" t="s">
        <v>3408</v>
      </c>
      <c r="E750" s="4" t="s">
        <v>4826</v>
      </c>
    </row>
    <row r="751" spans="1:5">
      <c r="A751" s="2" t="str">
        <f t="shared" si="11"/>
        <v>SEMINOLE HIGH SCHOOL</v>
      </c>
      <c r="B751" s="2" t="s">
        <v>4827</v>
      </c>
      <c r="C751" s="4">
        <v>181</v>
      </c>
      <c r="D751" s="2" t="s">
        <v>3497</v>
      </c>
      <c r="E751" s="4" t="s">
        <v>4828</v>
      </c>
    </row>
    <row r="752" spans="1:5">
      <c r="A752" s="2" t="str">
        <f t="shared" si="11"/>
        <v>LAKE PANASOFFKEE ELEMENTARY SCHOOL</v>
      </c>
      <c r="B752" s="2" t="s">
        <v>4829</v>
      </c>
      <c r="C752" s="4">
        <v>181</v>
      </c>
      <c r="D752" s="2" t="s">
        <v>3617</v>
      </c>
      <c r="E752" s="4" t="s">
        <v>4830</v>
      </c>
    </row>
    <row r="753" spans="1:5">
      <c r="A753" s="2" t="str">
        <f t="shared" si="11"/>
        <v>LINCOLN-MARTI CHARTER SCHOOLS(OSCEOLA CAMPUS)</v>
      </c>
      <c r="B753" s="2" t="s">
        <v>4831</v>
      </c>
      <c r="C753" s="4">
        <v>182</v>
      </c>
      <c r="D753" s="2" t="s">
        <v>3345</v>
      </c>
      <c r="E753" s="4">
        <v>33135</v>
      </c>
    </row>
    <row r="754" spans="1:5">
      <c r="A754" s="2" t="str">
        <f t="shared" si="11"/>
        <v>PACE HIGH SCHOOL</v>
      </c>
      <c r="B754" s="2" t="s">
        <v>4832</v>
      </c>
      <c r="C754" s="4">
        <v>182</v>
      </c>
      <c r="D754" s="2" t="s">
        <v>3492</v>
      </c>
      <c r="E754" s="4" t="s">
        <v>4833</v>
      </c>
    </row>
    <row r="755" spans="1:5">
      <c r="A755" s="2" t="str">
        <f t="shared" si="11"/>
        <v>MILLENNIUM MIDDLE SCHOOL</v>
      </c>
      <c r="B755" s="2" t="s">
        <v>4834</v>
      </c>
      <c r="C755" s="4">
        <v>182</v>
      </c>
      <c r="D755" s="2" t="s">
        <v>3497</v>
      </c>
      <c r="E755" s="4" t="s">
        <v>4835</v>
      </c>
    </row>
    <row r="756" spans="1:5">
      <c r="A756" s="2" t="str">
        <f t="shared" si="11"/>
        <v>UCP TRANSITIONAL LEARNING ACADEMY HIGH SCHOOL</v>
      </c>
      <c r="B756" s="2" t="s">
        <v>4836</v>
      </c>
      <c r="C756" s="4">
        <v>183</v>
      </c>
      <c r="D756" s="2" t="s">
        <v>3382</v>
      </c>
      <c r="E756" s="4" t="s">
        <v>4837</v>
      </c>
    </row>
    <row r="757" spans="1:5">
      <c r="A757" s="2" t="str">
        <f t="shared" si="11"/>
        <v>SPORTS LEADERSHIP ARTS MANAGEMENT (SLAM)</v>
      </c>
      <c r="B757" s="2" t="s">
        <v>4838</v>
      </c>
      <c r="C757" s="4">
        <v>183</v>
      </c>
      <c r="D757" s="2" t="s">
        <v>3345</v>
      </c>
      <c r="E757" s="4" t="s">
        <v>4839</v>
      </c>
    </row>
    <row r="758" spans="1:5">
      <c r="A758" s="2" t="str">
        <f t="shared" si="11"/>
        <v>UCP BAILES COMMUNITY ACADEMY</v>
      </c>
      <c r="B758" s="2" t="s">
        <v>4840</v>
      </c>
      <c r="C758" s="4">
        <v>184</v>
      </c>
      <c r="D758" s="2" t="s">
        <v>3382</v>
      </c>
      <c r="E758" s="4">
        <v>32817</v>
      </c>
    </row>
    <row r="759" spans="1:5">
      <c r="A759" s="2" t="str">
        <f t="shared" si="11"/>
        <v>BRIDGEPREP ACADEMY OSCEOLA COUNTY</v>
      </c>
      <c r="B759" s="2" t="s">
        <v>4841</v>
      </c>
      <c r="C759" s="4">
        <v>184</v>
      </c>
      <c r="D759" s="2" t="s">
        <v>3345</v>
      </c>
      <c r="E759" s="4">
        <v>34758</v>
      </c>
    </row>
    <row r="760" spans="1:5">
      <c r="A760" s="2" t="str">
        <f t="shared" si="11"/>
        <v>POMPANO BEACH HIGH SCHOOL</v>
      </c>
      <c r="B760" s="2" t="s">
        <v>4842</v>
      </c>
      <c r="C760" s="4">
        <v>185</v>
      </c>
      <c r="D760" s="2" t="s">
        <v>3364</v>
      </c>
      <c r="E760" s="4" t="s">
        <v>4843</v>
      </c>
    </row>
    <row r="761" spans="1:5">
      <c r="A761" s="2" t="str">
        <f t="shared" si="11"/>
        <v>RENAISSANCE CHARTER SCHOOL AT CHICKASAW TRAIL</v>
      </c>
      <c r="B761" s="2" t="s">
        <v>2209</v>
      </c>
      <c r="C761" s="4">
        <v>185</v>
      </c>
      <c r="D761" s="2" t="s">
        <v>3382</v>
      </c>
      <c r="E761" s="4" t="s">
        <v>4844</v>
      </c>
    </row>
    <row r="762" spans="1:5">
      <c r="A762" s="2" t="str">
        <f t="shared" si="11"/>
        <v>MATER PALMS ACADEMY</v>
      </c>
      <c r="B762" s="2" t="s">
        <v>4845</v>
      </c>
      <c r="C762" s="4">
        <v>185</v>
      </c>
      <c r="D762" s="2" t="s">
        <v>3345</v>
      </c>
      <c r="E762" s="4">
        <v>33016</v>
      </c>
    </row>
    <row r="763" spans="1:5">
      <c r="A763" s="2" t="str">
        <f t="shared" si="11"/>
        <v>CHALLENGER 7 ELEMENTARY SCHOOL</v>
      </c>
      <c r="B763" s="2" t="s">
        <v>4846</v>
      </c>
      <c r="C763" s="4">
        <v>191</v>
      </c>
      <c r="D763" s="2" t="s">
        <v>3361</v>
      </c>
      <c r="E763" s="4" t="s">
        <v>4847</v>
      </c>
    </row>
    <row r="764" spans="1:5">
      <c r="A764" s="2" t="str">
        <f t="shared" si="11"/>
        <v>WILTON MANORS ELEMENTARY SCHOOL</v>
      </c>
      <c r="B764" s="2" t="s">
        <v>4848</v>
      </c>
      <c r="C764" s="4">
        <v>191</v>
      </c>
      <c r="D764" s="2" t="s">
        <v>3364</v>
      </c>
      <c r="E764" s="4" t="s">
        <v>4849</v>
      </c>
    </row>
    <row r="765" spans="1:5">
      <c r="A765" s="2" t="str">
        <f t="shared" si="11"/>
        <v>VINELAND ELEMENTARY SCHOOL</v>
      </c>
      <c r="B765" s="2" t="s">
        <v>4850</v>
      </c>
      <c r="C765" s="4">
        <v>191</v>
      </c>
      <c r="D765" s="2" t="s">
        <v>3441</v>
      </c>
      <c r="E765" s="4" t="s">
        <v>4851</v>
      </c>
    </row>
    <row r="766" spans="1:5">
      <c r="A766" s="2" t="str">
        <f t="shared" si="11"/>
        <v>ROCK CRUSHER ELEMENTARY SCHOOL</v>
      </c>
      <c r="B766" s="2" t="s">
        <v>4852</v>
      </c>
      <c r="C766" s="4">
        <v>191</v>
      </c>
      <c r="D766" s="2" t="s">
        <v>3444</v>
      </c>
      <c r="E766" s="4" t="s">
        <v>4853</v>
      </c>
    </row>
    <row r="767" spans="1:5">
      <c r="A767" s="2" t="str">
        <f t="shared" si="11"/>
        <v>LAKE TRAFFORD ELEMENTARY SCHOOL</v>
      </c>
      <c r="B767" s="2" t="s">
        <v>4854</v>
      </c>
      <c r="C767" s="4">
        <v>191</v>
      </c>
      <c r="D767" s="2" t="s">
        <v>3753</v>
      </c>
      <c r="E767" s="4" t="s">
        <v>4855</v>
      </c>
    </row>
    <row r="768" spans="1:5">
      <c r="A768" s="2" t="str">
        <f t="shared" si="11"/>
        <v>RUTH N. UPSON ELEMENTARY SCHOOL</v>
      </c>
      <c r="B768" s="2" t="s">
        <v>4856</v>
      </c>
      <c r="C768" s="4">
        <v>191</v>
      </c>
      <c r="D768" s="2" t="s">
        <v>3874</v>
      </c>
      <c r="E768" s="4" t="s">
        <v>4857</v>
      </c>
    </row>
    <row r="769" spans="1:5">
      <c r="A769" s="2" t="str">
        <f t="shared" ref="A769:A832" si="12">TRIM(CLEAN(B769))</f>
        <v>N. B. COOK ELEMENTARY SCHOOL</v>
      </c>
      <c r="B769" s="2" t="s">
        <v>4858</v>
      </c>
      <c r="C769" s="4">
        <v>191</v>
      </c>
      <c r="D769" s="2" t="s">
        <v>3452</v>
      </c>
      <c r="E769" s="4" t="s">
        <v>4859</v>
      </c>
    </row>
    <row r="770" spans="1:5">
      <c r="A770" s="2" t="str">
        <f t="shared" si="12"/>
        <v>COUNTRY OAKS ELEMENTARY SCHOOL</v>
      </c>
      <c r="B770" s="2" t="s">
        <v>4860</v>
      </c>
      <c r="C770" s="4">
        <v>191</v>
      </c>
      <c r="D770" s="2" t="s">
        <v>3428</v>
      </c>
      <c r="E770" s="4" t="s">
        <v>4861</v>
      </c>
    </row>
    <row r="771" spans="1:5">
      <c r="A771" s="2" t="str">
        <f t="shared" si="12"/>
        <v>BAY CREST ELEMENTARY SCHOOL</v>
      </c>
      <c r="B771" s="2" t="s">
        <v>4862</v>
      </c>
      <c r="C771" s="4">
        <v>191</v>
      </c>
      <c r="D771" s="2" t="s">
        <v>1477</v>
      </c>
      <c r="E771" s="4" t="s">
        <v>4863</v>
      </c>
    </row>
    <row r="772" spans="1:5">
      <c r="A772" s="2" t="str">
        <f t="shared" si="12"/>
        <v>SEBASTIAN ELEMENTARY SCHOOL</v>
      </c>
      <c r="B772" s="2" t="s">
        <v>4864</v>
      </c>
      <c r="C772" s="4">
        <v>191</v>
      </c>
      <c r="D772" s="2" t="s">
        <v>1736</v>
      </c>
      <c r="E772" s="4" t="s">
        <v>4865</v>
      </c>
    </row>
    <row r="773" spans="1:5">
      <c r="A773" s="2" t="str">
        <f t="shared" si="12"/>
        <v>EDISON PARK CREATIVE AND EXPRESSIVE ARTS</v>
      </c>
      <c r="B773" s="2" t="s">
        <v>4866</v>
      </c>
      <c r="C773" s="4">
        <v>191</v>
      </c>
      <c r="D773" s="2" t="s">
        <v>4075</v>
      </c>
      <c r="E773" s="4" t="s">
        <v>4867</v>
      </c>
    </row>
    <row r="774" spans="1:5">
      <c r="A774" s="2" t="str">
        <f t="shared" si="12"/>
        <v>SECOND CHANCE AT GHAZVINI LEARNING CENTER</v>
      </c>
      <c r="B774" s="2" t="s">
        <v>4868</v>
      </c>
      <c r="C774" s="4">
        <v>191</v>
      </c>
      <c r="D774" s="2" t="s">
        <v>3473</v>
      </c>
      <c r="E774" s="4" t="s">
        <v>4869</v>
      </c>
    </row>
    <row r="775" spans="1:5">
      <c r="A775" s="2" t="str">
        <f t="shared" si="12"/>
        <v>EIGHTH STREET ELEMENTARY SCHOOL</v>
      </c>
      <c r="B775" s="2" t="s">
        <v>4870</v>
      </c>
      <c r="C775" s="4">
        <v>191</v>
      </c>
      <c r="D775" s="2" t="s">
        <v>3784</v>
      </c>
      <c r="E775" s="4" t="s">
        <v>4871</v>
      </c>
    </row>
    <row r="776" spans="1:5">
      <c r="A776" s="2" t="str">
        <f t="shared" si="12"/>
        <v>WEST NASSAU COUNTY HIGH SCHOOL</v>
      </c>
      <c r="B776" s="2" t="s">
        <v>4872</v>
      </c>
      <c r="C776" s="4">
        <v>191</v>
      </c>
      <c r="D776" s="2" t="s">
        <v>3592</v>
      </c>
      <c r="E776" s="4" t="s">
        <v>4873</v>
      </c>
    </row>
    <row r="777" spans="1:5">
      <c r="A777" s="2" t="str">
        <f t="shared" si="12"/>
        <v>RENAISSANCE CHARTER SCHOOL AT BOGGY CREEK</v>
      </c>
      <c r="B777" s="2" t="s">
        <v>4874</v>
      </c>
      <c r="C777" s="4">
        <v>191</v>
      </c>
      <c r="D777" s="2" t="s">
        <v>3345</v>
      </c>
      <c r="E777" s="4">
        <v>34744</v>
      </c>
    </row>
    <row r="778" spans="1:5">
      <c r="A778" s="2" t="str">
        <f t="shared" si="12"/>
        <v>WASHINGTON ELEMENTARY MAGNET SCHOOL</v>
      </c>
      <c r="B778" s="2" t="s">
        <v>4875</v>
      </c>
      <c r="C778" s="4">
        <v>191</v>
      </c>
      <c r="D778" s="2" t="s">
        <v>3348</v>
      </c>
      <c r="E778" s="4" t="s">
        <v>4876</v>
      </c>
    </row>
    <row r="779" spans="1:5">
      <c r="A779" s="2" t="str">
        <f t="shared" si="12"/>
        <v>R. BRUCE WAGNER ELEMENTARY SCHOOL</v>
      </c>
      <c r="B779" s="2" t="s">
        <v>4877</v>
      </c>
      <c r="C779" s="4">
        <v>191</v>
      </c>
      <c r="D779" s="2" t="s">
        <v>3607</v>
      </c>
      <c r="E779" s="4" t="s">
        <v>4878</v>
      </c>
    </row>
    <row r="780" spans="1:5">
      <c r="A780" s="2" t="str">
        <f t="shared" si="12"/>
        <v>W. H. RHODES ELEMENTARY SCHOOL</v>
      </c>
      <c r="B780" s="2" t="s">
        <v>4879</v>
      </c>
      <c r="C780" s="4">
        <v>191</v>
      </c>
      <c r="D780" s="2" t="s">
        <v>3492</v>
      </c>
      <c r="E780" s="4" t="s">
        <v>4880</v>
      </c>
    </row>
    <row r="781" spans="1:5">
      <c r="A781" s="2" t="str">
        <f t="shared" si="12"/>
        <v>SOUTHSIDE ELEMENTARY SCHOOL</v>
      </c>
      <c r="B781" s="2" t="s">
        <v>3983</v>
      </c>
      <c r="C781" s="4">
        <v>191</v>
      </c>
      <c r="D781" s="2" t="s">
        <v>3408</v>
      </c>
      <c r="E781" s="4" t="s">
        <v>4881</v>
      </c>
    </row>
    <row r="782" spans="1:5">
      <c r="A782" s="2" t="str">
        <f t="shared" si="12"/>
        <v>SUMTER COUNTY ADULT CENTER</v>
      </c>
      <c r="B782" s="2" t="s">
        <v>4882</v>
      </c>
      <c r="C782" s="4">
        <v>191</v>
      </c>
      <c r="D782" s="2" t="s">
        <v>3617</v>
      </c>
      <c r="E782" s="4" t="s">
        <v>4883</v>
      </c>
    </row>
    <row r="783" spans="1:5">
      <c r="A783" s="2" t="str">
        <f t="shared" si="12"/>
        <v>EDWARD A. UPTHEGROVE ELEMENTARY</v>
      </c>
      <c r="B783" s="2" t="s">
        <v>4884</v>
      </c>
      <c r="C783" s="4">
        <v>192</v>
      </c>
      <c r="D783" s="2" t="s">
        <v>3428</v>
      </c>
      <c r="E783" s="4" t="s">
        <v>4885</v>
      </c>
    </row>
    <row r="784" spans="1:5">
      <c r="A784" s="2" t="str">
        <f t="shared" si="12"/>
        <v>CREATIVE INSPIRATION JOURNEY OF ST CLOUD</v>
      </c>
      <c r="B784" s="2" t="s">
        <v>4886</v>
      </c>
      <c r="C784" s="4">
        <v>192</v>
      </c>
      <c r="D784" s="2" t="s">
        <v>3345</v>
      </c>
      <c r="E784" s="4">
        <v>34772</v>
      </c>
    </row>
    <row r="785" spans="1:5">
      <c r="A785" s="2" t="str">
        <f t="shared" si="12"/>
        <v>ORLANDO SCIENCE ELEMENTARY CHARTER</v>
      </c>
      <c r="B785" s="2" t="s">
        <v>4887</v>
      </c>
      <c r="C785" s="4">
        <v>200</v>
      </c>
      <c r="D785" s="2" t="s">
        <v>3382</v>
      </c>
      <c r="E785" s="4" t="s">
        <v>4888</v>
      </c>
    </row>
    <row r="786" spans="1:5">
      <c r="A786" s="2" t="str">
        <f t="shared" si="12"/>
        <v>HAWTHORNE MIDDLE/HIGH SCHOOL</v>
      </c>
      <c r="B786" s="2" t="s">
        <v>4889</v>
      </c>
      <c r="C786" s="4">
        <v>201</v>
      </c>
      <c r="D786" s="2" t="s">
        <v>3508</v>
      </c>
      <c r="E786" s="4" t="s">
        <v>4890</v>
      </c>
    </row>
    <row r="787" spans="1:5">
      <c r="A787" s="2" t="str">
        <f t="shared" si="12"/>
        <v>SURFSIDE MIDDLE SCHOOL</v>
      </c>
      <c r="B787" s="2" t="s">
        <v>4891</v>
      </c>
      <c r="C787" s="4">
        <v>201</v>
      </c>
      <c r="D787" s="2" t="s">
        <v>3863</v>
      </c>
      <c r="E787" s="4" t="s">
        <v>4892</v>
      </c>
    </row>
    <row r="788" spans="1:5">
      <c r="A788" s="2" t="str">
        <f t="shared" si="12"/>
        <v>ATLANTIS ELEMENTARY SCHOOL</v>
      </c>
      <c r="B788" s="2" t="s">
        <v>4893</v>
      </c>
      <c r="C788" s="4">
        <v>201</v>
      </c>
      <c r="D788" s="2" t="s">
        <v>3361</v>
      </c>
      <c r="E788" s="4" t="s">
        <v>4894</v>
      </c>
    </row>
    <row r="789" spans="1:5">
      <c r="A789" s="2" t="str">
        <f t="shared" si="12"/>
        <v>BENNETT ELEMENTARY SCHOOL</v>
      </c>
      <c r="B789" s="2" t="s">
        <v>4895</v>
      </c>
      <c r="C789" s="4">
        <v>201</v>
      </c>
      <c r="D789" s="2" t="s">
        <v>3364</v>
      </c>
      <c r="E789" s="4" t="s">
        <v>4896</v>
      </c>
    </row>
    <row r="790" spans="1:5">
      <c r="A790" s="2" t="str">
        <f t="shared" si="12"/>
        <v>LIBERTY ELEMENTARY SCHOOL</v>
      </c>
      <c r="B790" s="2" t="s">
        <v>4897</v>
      </c>
      <c r="C790" s="4">
        <v>201</v>
      </c>
      <c r="D790" s="2" t="s">
        <v>3441</v>
      </c>
      <c r="E790" s="4" t="s">
        <v>4898</v>
      </c>
    </row>
    <row r="791" spans="1:5">
      <c r="A791" s="2" t="str">
        <f t="shared" si="12"/>
        <v>CREST SCHOOL</v>
      </c>
      <c r="B791" s="2" t="s">
        <v>4899</v>
      </c>
      <c r="C791" s="4">
        <v>201</v>
      </c>
      <c r="D791" s="2" t="s">
        <v>3444</v>
      </c>
      <c r="E791" s="4" t="s">
        <v>4900</v>
      </c>
    </row>
    <row r="792" spans="1:5">
      <c r="A792" s="2" t="str">
        <f t="shared" si="12"/>
        <v>ORANGE PARK ELEMENTARY SCHOOL</v>
      </c>
      <c r="B792" s="2" t="s">
        <v>4901</v>
      </c>
      <c r="C792" s="4">
        <v>201</v>
      </c>
      <c r="D792" s="2" t="s">
        <v>3425</v>
      </c>
      <c r="E792" s="4" t="s">
        <v>4902</v>
      </c>
    </row>
    <row r="793" spans="1:5">
      <c r="A793" s="2" t="str">
        <f t="shared" si="12"/>
        <v>AVALON ELEMENTARY SCHOOL</v>
      </c>
      <c r="B793" s="2" t="s">
        <v>4903</v>
      </c>
      <c r="C793" s="4">
        <v>201</v>
      </c>
      <c r="D793" s="2" t="s">
        <v>3753</v>
      </c>
      <c r="E793" s="4" t="s">
        <v>4904</v>
      </c>
    </row>
    <row r="794" spans="1:5">
      <c r="A794" s="2" t="str">
        <f t="shared" si="12"/>
        <v>BANYAN ELEMENTARY SCHOOL</v>
      </c>
      <c r="B794" s="2" t="s">
        <v>4905</v>
      </c>
      <c r="C794" s="4">
        <v>201</v>
      </c>
      <c r="D794" s="2" t="s">
        <v>3669</v>
      </c>
      <c r="E794" s="4" t="s">
        <v>4906</v>
      </c>
    </row>
    <row r="795" spans="1:5">
      <c r="A795" s="2" t="str">
        <f t="shared" si="12"/>
        <v>FISHWEIR ELEMENTARY SCHOOL</v>
      </c>
      <c r="B795" s="2" t="s">
        <v>4907</v>
      </c>
      <c r="C795" s="4">
        <v>201</v>
      </c>
      <c r="D795" s="2" t="s">
        <v>3874</v>
      </c>
      <c r="E795" s="4" t="s">
        <v>4908</v>
      </c>
    </row>
    <row r="796" spans="1:5">
      <c r="A796" s="2" t="str">
        <f t="shared" si="12"/>
        <v>OLD KINGS ELEMENTARY SCHOOL</v>
      </c>
      <c r="B796" s="2" t="s">
        <v>4909</v>
      </c>
      <c r="C796" s="4">
        <v>201</v>
      </c>
      <c r="D796" s="2" t="s">
        <v>3370</v>
      </c>
      <c r="E796" s="4" t="s">
        <v>4910</v>
      </c>
    </row>
    <row r="797" spans="1:5">
      <c r="A797" s="2" t="str">
        <f t="shared" si="12"/>
        <v>STEWART STREET ELEMENTARY SCHOOL</v>
      </c>
      <c r="B797" s="2" t="s">
        <v>4911</v>
      </c>
      <c r="C797" s="4">
        <v>201</v>
      </c>
      <c r="D797" s="2" t="s">
        <v>3674</v>
      </c>
      <c r="E797" s="4" t="s">
        <v>4912</v>
      </c>
    </row>
    <row r="798" spans="1:5">
      <c r="A798" s="2" t="str">
        <f t="shared" si="12"/>
        <v>CLEWISTON HIGH SCHOOL</v>
      </c>
      <c r="B798" s="2" t="s">
        <v>4913</v>
      </c>
      <c r="C798" s="4">
        <v>201</v>
      </c>
      <c r="D798" s="2" t="s">
        <v>3428</v>
      </c>
      <c r="E798" s="4" t="s">
        <v>4914</v>
      </c>
    </row>
    <row r="799" spans="1:5">
      <c r="A799" s="2" t="str">
        <f t="shared" si="12"/>
        <v>BENITO MIDDLE SCHOOL</v>
      </c>
      <c r="B799" s="2" t="s">
        <v>4915</v>
      </c>
      <c r="C799" s="4">
        <v>201</v>
      </c>
      <c r="D799" s="2" t="s">
        <v>1477</v>
      </c>
      <c r="E799" s="4" t="s">
        <v>4916</v>
      </c>
    </row>
    <row r="800" spans="1:5">
      <c r="A800" s="2" t="str">
        <f t="shared" si="12"/>
        <v>GLENDALE ELEMENTARY SCHOOL</v>
      </c>
      <c r="B800" s="2" t="s">
        <v>4917</v>
      </c>
      <c r="C800" s="4">
        <v>201</v>
      </c>
      <c r="D800" s="2" t="s">
        <v>1736</v>
      </c>
      <c r="E800" s="4" t="s">
        <v>4918</v>
      </c>
    </row>
    <row r="801" spans="1:5">
      <c r="A801" s="2" t="str">
        <f t="shared" si="12"/>
        <v>FT. MYERS BEACH ELEMENTARY SCHOOL</v>
      </c>
      <c r="B801" s="2" t="s">
        <v>4919</v>
      </c>
      <c r="C801" s="4">
        <v>201</v>
      </c>
      <c r="D801" s="2" t="s">
        <v>4075</v>
      </c>
      <c r="E801" s="4" t="s">
        <v>4920</v>
      </c>
    </row>
    <row r="802" spans="1:5">
      <c r="A802" s="2" t="str">
        <f t="shared" si="12"/>
        <v>SUGARLOAF SCHOOL</v>
      </c>
      <c r="B802" s="2" t="s">
        <v>4921</v>
      </c>
      <c r="C802" s="4">
        <v>201</v>
      </c>
      <c r="D802" s="2" t="s">
        <v>3700</v>
      </c>
      <c r="E802" s="4" t="s">
        <v>4922</v>
      </c>
    </row>
    <row r="803" spans="1:5">
      <c r="A803" s="2" t="str">
        <f t="shared" si="12"/>
        <v>LAUREL HILL SCHOOL</v>
      </c>
      <c r="B803" s="2" t="s">
        <v>4923</v>
      </c>
      <c r="C803" s="4">
        <v>201</v>
      </c>
      <c r="D803" s="2" t="s">
        <v>3595</v>
      </c>
      <c r="E803" s="4" t="s">
        <v>4924</v>
      </c>
    </row>
    <row r="804" spans="1:5">
      <c r="A804" s="2" t="str">
        <f t="shared" si="12"/>
        <v>OSCEOLA MIDDLE SCHOOL</v>
      </c>
      <c r="B804" s="2" t="s">
        <v>4925</v>
      </c>
      <c r="C804" s="4">
        <v>201</v>
      </c>
      <c r="D804" s="2" t="s">
        <v>3598</v>
      </c>
      <c r="E804" s="4" t="s">
        <v>4926</v>
      </c>
    </row>
    <row r="805" spans="1:5">
      <c r="A805" s="2" t="str">
        <f t="shared" si="12"/>
        <v>HILLCREST ELEMENTARY</v>
      </c>
      <c r="B805" s="2" t="s">
        <v>4927</v>
      </c>
      <c r="C805" s="4">
        <v>201</v>
      </c>
      <c r="D805" s="2" t="s">
        <v>3382</v>
      </c>
      <c r="E805" s="4" t="s">
        <v>4928</v>
      </c>
    </row>
    <row r="806" spans="1:5">
      <c r="A806" s="2" t="str">
        <f t="shared" si="12"/>
        <v>ST. CLOUD HIGH SCHOOL</v>
      </c>
      <c r="B806" s="2" t="s">
        <v>4929</v>
      </c>
      <c r="C806" s="4">
        <v>201</v>
      </c>
      <c r="D806" s="2" t="s">
        <v>3345</v>
      </c>
      <c r="E806" s="4" t="s">
        <v>4930</v>
      </c>
    </row>
    <row r="807" spans="1:5">
      <c r="A807" s="2" t="str">
        <f t="shared" si="12"/>
        <v>JOHN F. KENNEDY MIDDLE SCHOOL</v>
      </c>
      <c r="B807" s="2" t="s">
        <v>4931</v>
      </c>
      <c r="C807" s="4">
        <v>201</v>
      </c>
      <c r="D807" s="2" t="s">
        <v>3348</v>
      </c>
      <c r="E807" s="4" t="s">
        <v>4932</v>
      </c>
    </row>
    <row r="808" spans="1:5">
      <c r="A808" s="2" t="str">
        <f t="shared" si="12"/>
        <v>CONNERTON ELEMENTARY SCHOOL</v>
      </c>
      <c r="B808" s="2" t="s">
        <v>4933</v>
      </c>
      <c r="C808" s="4">
        <v>201</v>
      </c>
      <c r="D808" s="2" t="s">
        <v>3487</v>
      </c>
      <c r="E808" s="4" t="s">
        <v>4934</v>
      </c>
    </row>
    <row r="809" spans="1:5">
      <c r="A809" s="2" t="str">
        <f t="shared" si="12"/>
        <v>NORTH LAKELAND ELEMENTARY SCHOOL OF CHOICE</v>
      </c>
      <c r="B809" s="2" t="s">
        <v>4935</v>
      </c>
      <c r="C809" s="4">
        <v>201</v>
      </c>
      <c r="D809" s="2" t="s">
        <v>3607</v>
      </c>
      <c r="E809" s="4" t="s">
        <v>4936</v>
      </c>
    </row>
    <row r="810" spans="1:5">
      <c r="A810" s="2" t="str">
        <f t="shared" si="12"/>
        <v>INTERLACHEN ELEMENTARY SCHOOL</v>
      </c>
      <c r="B810" s="2" t="s">
        <v>4937</v>
      </c>
      <c r="C810" s="4">
        <v>201</v>
      </c>
      <c r="D810" s="2" t="s">
        <v>3709</v>
      </c>
      <c r="E810" s="4" t="s">
        <v>4938</v>
      </c>
    </row>
    <row r="811" spans="1:5">
      <c r="A811" s="2" t="str">
        <f t="shared" si="12"/>
        <v>THE WEBSTER SCHOOL</v>
      </c>
      <c r="B811" s="2" t="s">
        <v>4939</v>
      </c>
      <c r="C811" s="4">
        <v>201</v>
      </c>
      <c r="D811" s="2" t="s">
        <v>3405</v>
      </c>
      <c r="E811" s="4" t="s">
        <v>4940</v>
      </c>
    </row>
    <row r="812" spans="1:5">
      <c r="A812" s="2" t="str">
        <f t="shared" si="12"/>
        <v>FORT PIERCE WESTWOOD ACADEMY</v>
      </c>
      <c r="B812" s="2" t="s">
        <v>4941</v>
      </c>
      <c r="C812" s="4">
        <v>201</v>
      </c>
      <c r="D812" s="2" t="s">
        <v>3610</v>
      </c>
      <c r="E812" s="4" t="s">
        <v>4942</v>
      </c>
    </row>
    <row r="813" spans="1:5">
      <c r="A813" s="2" t="str">
        <f t="shared" si="12"/>
        <v>TUTTLE ELEMENTARY SCHOOL</v>
      </c>
      <c r="B813" s="2" t="s">
        <v>4943</v>
      </c>
      <c r="C813" s="4">
        <v>201</v>
      </c>
      <c r="D813" s="2" t="s">
        <v>3408</v>
      </c>
      <c r="E813" s="4" t="s">
        <v>4944</v>
      </c>
    </row>
    <row r="814" spans="1:5">
      <c r="A814" s="2" t="str">
        <f t="shared" si="12"/>
        <v>SOUTH SEMINOLE MIDDLE SCHOOL</v>
      </c>
      <c r="B814" s="2" t="s">
        <v>4945</v>
      </c>
      <c r="C814" s="4">
        <v>201</v>
      </c>
      <c r="D814" s="2" t="s">
        <v>3497</v>
      </c>
      <c r="E814" s="4" t="s">
        <v>4946</v>
      </c>
    </row>
    <row r="815" spans="1:5">
      <c r="A815" s="2" t="str">
        <f t="shared" si="12"/>
        <v>WALTON MIDDLE SCHOOL</v>
      </c>
      <c r="B815" s="2" t="s">
        <v>4947</v>
      </c>
      <c r="C815" s="4">
        <v>201</v>
      </c>
      <c r="D815" s="2" t="s">
        <v>3916</v>
      </c>
      <c r="E815" s="4" t="s">
        <v>4948</v>
      </c>
    </row>
    <row r="816" spans="1:5">
      <c r="A816" s="2" t="str">
        <f t="shared" si="12"/>
        <v>FOX CHAPEL MIDDLE SCHOOL</v>
      </c>
      <c r="B816" s="2" t="s">
        <v>4949</v>
      </c>
      <c r="C816" s="4">
        <v>202</v>
      </c>
      <c r="D816" s="2" t="s">
        <v>3766</v>
      </c>
      <c r="E816" s="4" t="s">
        <v>4950</v>
      </c>
    </row>
    <row r="817" spans="1:5">
      <c r="A817" s="2" t="str">
        <f t="shared" si="12"/>
        <v>HOPE SCHOOL</v>
      </c>
      <c r="B817" s="2" t="s">
        <v>4951</v>
      </c>
      <c r="C817" s="4">
        <v>202</v>
      </c>
      <c r="D817" s="2" t="s">
        <v>3465</v>
      </c>
      <c r="E817" s="4" t="s">
        <v>4952</v>
      </c>
    </row>
    <row r="818" spans="1:5">
      <c r="A818" s="2" t="str">
        <f t="shared" si="12"/>
        <v>SUNSHINE HIGH SCHOOL-GREATER ORLANDO CAMPUS</v>
      </c>
      <c r="B818" s="2" t="s">
        <v>4953</v>
      </c>
      <c r="C818" s="4">
        <v>202</v>
      </c>
      <c r="D818" s="2" t="s">
        <v>3382</v>
      </c>
      <c r="E818" s="4" t="s">
        <v>4954</v>
      </c>
    </row>
    <row r="819" spans="1:5">
      <c r="A819" s="2" t="str">
        <f t="shared" si="12"/>
        <v>MATER ACADEMY AT ST CLOUD</v>
      </c>
      <c r="B819" s="2" t="s">
        <v>4955</v>
      </c>
      <c r="C819" s="4">
        <v>202</v>
      </c>
      <c r="D819" s="2" t="s">
        <v>3345</v>
      </c>
      <c r="E819" s="4">
        <v>33143</v>
      </c>
    </row>
    <row r="820" spans="1:5">
      <c r="A820" s="2" t="str">
        <f t="shared" si="12"/>
        <v>SUNCOAST HIGH SCHOOL ADULT EDUCATION CENTER</v>
      </c>
      <c r="B820" s="2" t="s">
        <v>4956</v>
      </c>
      <c r="C820" s="4">
        <v>202</v>
      </c>
      <c r="D820" s="2" t="s">
        <v>3348</v>
      </c>
      <c r="E820" s="4" t="s">
        <v>4637</v>
      </c>
    </row>
    <row r="821" spans="1:5">
      <c r="A821" s="2" t="str">
        <f t="shared" si="12"/>
        <v>CASSELBERRY ELEMENTARY SCHOOL</v>
      </c>
      <c r="B821" s="2" t="s">
        <v>4957</v>
      </c>
      <c r="C821" s="4">
        <v>202</v>
      </c>
      <c r="D821" s="2" t="s">
        <v>3497</v>
      </c>
      <c r="E821" s="4" t="s">
        <v>4958</v>
      </c>
    </row>
    <row r="822" spans="1:5">
      <c r="A822" s="2" t="str">
        <f t="shared" si="12"/>
        <v>PINECREST CREEK CHARTER</v>
      </c>
      <c r="B822" s="2" t="s">
        <v>4959</v>
      </c>
      <c r="C822" s="4">
        <v>203</v>
      </c>
      <c r="D822" s="2" t="s">
        <v>3382</v>
      </c>
      <c r="E822" s="4" t="s">
        <v>3839</v>
      </c>
    </row>
    <row r="823" spans="1:5">
      <c r="A823" s="2" t="str">
        <f t="shared" si="12"/>
        <v>VICTORY CHARTER SCHOOL K-5</v>
      </c>
      <c r="B823" s="2" t="s">
        <v>4960</v>
      </c>
      <c r="C823" s="4">
        <v>203</v>
      </c>
      <c r="D823" s="2" t="s">
        <v>3345</v>
      </c>
      <c r="E823" s="4">
        <v>34741</v>
      </c>
    </row>
    <row r="824" spans="1:5">
      <c r="A824" s="2" t="str">
        <f t="shared" si="12"/>
        <v>SAIL</v>
      </c>
      <c r="B824" s="2" t="s">
        <v>4961</v>
      </c>
      <c r="C824" s="4">
        <v>204</v>
      </c>
      <c r="D824" s="2" t="s">
        <v>3473</v>
      </c>
      <c r="E824" s="4" t="s">
        <v>4962</v>
      </c>
    </row>
    <row r="825" spans="1:5">
      <c r="A825" s="2" t="str">
        <f t="shared" si="12"/>
        <v>RENAISSANCE CHARTER SCHOOL AT HUNTERS CREEK</v>
      </c>
      <c r="B825" s="2" t="s">
        <v>4963</v>
      </c>
      <c r="C825" s="4">
        <v>204</v>
      </c>
      <c r="D825" s="2" t="s">
        <v>3382</v>
      </c>
      <c r="E825" s="4" t="s">
        <v>4964</v>
      </c>
    </row>
    <row r="826" spans="1:5">
      <c r="A826" s="2" t="str">
        <f t="shared" si="12"/>
        <v>DALE CASSENS EDUCATION COMPLEX</v>
      </c>
      <c r="B826" s="2" t="s">
        <v>4965</v>
      </c>
      <c r="C826" s="4">
        <v>205</v>
      </c>
      <c r="D826" s="2" t="s">
        <v>3610</v>
      </c>
      <c r="E826" s="4" t="s">
        <v>4966</v>
      </c>
    </row>
    <row r="827" spans="1:5">
      <c r="A827" s="2" t="str">
        <f t="shared" si="12"/>
        <v>ORANGE COUNTY PREPARATORY ACADEMY CHARTER</v>
      </c>
      <c r="B827" s="2" t="s">
        <v>4967</v>
      </c>
      <c r="C827" s="4">
        <v>206</v>
      </c>
      <c r="D827" s="2" t="s">
        <v>3382</v>
      </c>
      <c r="E827" s="4">
        <v>32817</v>
      </c>
    </row>
    <row r="828" spans="1:5">
      <c r="A828" s="2" t="str">
        <f t="shared" si="12"/>
        <v>PARKER ELEMENTARY SCHOOL</v>
      </c>
      <c r="B828" s="2" t="s">
        <v>4968</v>
      </c>
      <c r="C828" s="4">
        <v>211</v>
      </c>
      <c r="D828" s="2" t="s">
        <v>3863</v>
      </c>
      <c r="E828" s="4" t="s">
        <v>4969</v>
      </c>
    </row>
    <row r="829" spans="1:5">
      <c r="A829" s="2" t="str">
        <f t="shared" si="12"/>
        <v>STRANAHAN HIGH SCHOOL</v>
      </c>
      <c r="B829" s="2" t="s">
        <v>4970</v>
      </c>
      <c r="C829" s="4">
        <v>211</v>
      </c>
      <c r="D829" s="2" t="s">
        <v>3364</v>
      </c>
      <c r="E829" s="4" t="s">
        <v>4971</v>
      </c>
    </row>
    <row r="830" spans="1:5">
      <c r="A830" s="2" t="str">
        <f t="shared" si="12"/>
        <v>MURDOCK MIDDLE SCHOOL</v>
      </c>
      <c r="B830" s="2" t="s">
        <v>4972</v>
      </c>
      <c r="C830" s="4">
        <v>211</v>
      </c>
      <c r="D830" s="2" t="s">
        <v>3441</v>
      </c>
      <c r="E830" s="4" t="s">
        <v>4973</v>
      </c>
    </row>
    <row r="831" spans="1:5">
      <c r="A831" s="2" t="str">
        <f t="shared" si="12"/>
        <v>CITRUS SPRINGS MIDDLE SCHOOL</v>
      </c>
      <c r="B831" s="2" t="s">
        <v>4974</v>
      </c>
      <c r="C831" s="4">
        <v>211</v>
      </c>
      <c r="D831" s="2" t="s">
        <v>3444</v>
      </c>
      <c r="E831" s="4" t="s">
        <v>4975</v>
      </c>
    </row>
    <row r="832" spans="1:5">
      <c r="A832" s="2" t="str">
        <f t="shared" si="12"/>
        <v>EAST NAPLES MIDDLE SCHOOL</v>
      </c>
      <c r="B832" s="2" t="s">
        <v>4976</v>
      </c>
      <c r="C832" s="4">
        <v>211</v>
      </c>
      <c r="D832" s="2" t="s">
        <v>3753</v>
      </c>
      <c r="E832" s="4" t="s">
        <v>4977</v>
      </c>
    </row>
    <row r="833" spans="1:5">
      <c r="A833" s="2" t="str">
        <f t="shared" ref="A833:A896" si="13">TRIM(CLEAN(B833))</f>
        <v>DR. MANUEL C. BARREIRO ELEMENTARY SCHOOL</v>
      </c>
      <c r="B833" s="2" t="s">
        <v>4978</v>
      </c>
      <c r="C833" s="4">
        <v>211</v>
      </c>
      <c r="D833" s="2" t="s">
        <v>3669</v>
      </c>
      <c r="E833" s="4" t="s">
        <v>4979</v>
      </c>
    </row>
    <row r="834" spans="1:5">
      <c r="A834" s="2" t="str">
        <f t="shared" si="13"/>
        <v>ANNIE R. MORGAN ELEMENTARY SCHOOL</v>
      </c>
      <c r="B834" s="2" t="s">
        <v>4980</v>
      </c>
      <c r="C834" s="4">
        <v>211</v>
      </c>
      <c r="D834" s="2" t="s">
        <v>3874</v>
      </c>
      <c r="E834" s="4" t="s">
        <v>4981</v>
      </c>
    </row>
    <row r="835" spans="1:5">
      <c r="A835" s="2" t="str">
        <f t="shared" si="13"/>
        <v>CAMELOT ACADEMY OF ESCAMBIA COUNTY</v>
      </c>
      <c r="B835" s="2" t="s">
        <v>4982</v>
      </c>
      <c r="C835" s="4">
        <v>211</v>
      </c>
      <c r="D835" s="2" t="s">
        <v>3452</v>
      </c>
      <c r="E835" s="4" t="s">
        <v>4983</v>
      </c>
    </row>
    <row r="836" spans="1:5">
      <c r="A836" s="2" t="str">
        <f t="shared" si="13"/>
        <v>JAMES A. SHANKS MIDDLE SCHOOL</v>
      </c>
      <c r="B836" s="2" t="s">
        <v>4984</v>
      </c>
      <c r="C836" s="4">
        <v>211</v>
      </c>
      <c r="D836" s="2" t="s">
        <v>3674</v>
      </c>
      <c r="E836" s="4" t="s">
        <v>4985</v>
      </c>
    </row>
    <row r="837" spans="1:5">
      <c r="A837" s="2" t="str">
        <f t="shared" si="13"/>
        <v>SPRING HILL ELEMENTARY SCHOOL</v>
      </c>
      <c r="B837" s="2" t="s">
        <v>4986</v>
      </c>
      <c r="C837" s="4">
        <v>211</v>
      </c>
      <c r="D837" s="2" t="s">
        <v>3766</v>
      </c>
      <c r="E837" s="4" t="s">
        <v>4987</v>
      </c>
    </row>
    <row r="838" spans="1:5">
      <c r="A838" s="2" t="str">
        <f t="shared" si="13"/>
        <v>LAKE PLACID ELEMENTARY SCHOOL</v>
      </c>
      <c r="B838" s="2" t="s">
        <v>4988</v>
      </c>
      <c r="C838" s="4">
        <v>211</v>
      </c>
      <c r="D838" s="2" t="s">
        <v>3376</v>
      </c>
      <c r="E838" s="4" t="s">
        <v>4989</v>
      </c>
    </row>
    <row r="839" spans="1:5">
      <c r="A839" s="2" t="str">
        <f t="shared" si="13"/>
        <v>TAVARES HIGH SCHOOL</v>
      </c>
      <c r="B839" s="2" t="s">
        <v>4990</v>
      </c>
      <c r="C839" s="4">
        <v>211</v>
      </c>
      <c r="D839" s="2" t="s">
        <v>3580</v>
      </c>
      <c r="E839" s="4" t="s">
        <v>4991</v>
      </c>
    </row>
    <row r="840" spans="1:5">
      <c r="A840" s="2" t="str">
        <f t="shared" si="13"/>
        <v>FORT MYERS MIDDLE ACADEMY</v>
      </c>
      <c r="B840" s="2" t="s">
        <v>4992</v>
      </c>
      <c r="C840" s="4">
        <v>211</v>
      </c>
      <c r="D840" s="2" t="s">
        <v>4075</v>
      </c>
      <c r="E840" s="4" t="s">
        <v>4993</v>
      </c>
    </row>
    <row r="841" spans="1:5">
      <c r="A841" s="2" t="str">
        <f t="shared" si="13"/>
        <v>MANATEE TECHNICAL COLLEGE</v>
      </c>
      <c r="B841" s="2" t="s">
        <v>4994</v>
      </c>
      <c r="C841" s="4">
        <v>211</v>
      </c>
      <c r="D841" s="2" t="s">
        <v>3587</v>
      </c>
      <c r="E841" s="4" t="s">
        <v>4995</v>
      </c>
    </row>
    <row r="842" spans="1:5">
      <c r="A842" s="2" t="str">
        <f t="shared" si="13"/>
        <v>FESSENDEN ELEMENTARY SCHOOL</v>
      </c>
      <c r="B842" s="2" t="s">
        <v>4996</v>
      </c>
      <c r="C842" s="4">
        <v>211</v>
      </c>
      <c r="D842" s="2" t="s">
        <v>3784</v>
      </c>
      <c r="E842" s="4" t="s">
        <v>4997</v>
      </c>
    </row>
    <row r="843" spans="1:5">
      <c r="A843" s="2" t="str">
        <f t="shared" si="13"/>
        <v>JENSEN BEACH ELEMENTARY SCHOOL</v>
      </c>
      <c r="B843" s="2" t="s">
        <v>4998</v>
      </c>
      <c r="C843" s="4">
        <v>211</v>
      </c>
      <c r="D843" s="2" t="s">
        <v>3482</v>
      </c>
      <c r="E843" s="4" t="s">
        <v>4999</v>
      </c>
    </row>
    <row r="844" spans="1:5">
      <c r="A844" s="2" t="str">
        <f t="shared" si="13"/>
        <v>NICEVILLE SENIOR HIGH SCHOOL</v>
      </c>
      <c r="B844" s="2" t="s">
        <v>5000</v>
      </c>
      <c r="C844" s="4">
        <v>211</v>
      </c>
      <c r="D844" s="2" t="s">
        <v>3595</v>
      </c>
      <c r="E844" s="4" t="s">
        <v>5001</v>
      </c>
    </row>
    <row r="845" spans="1:5">
      <c r="A845" s="2" t="str">
        <f t="shared" si="13"/>
        <v>LINCOLN ELEMENTARY SCHOOL</v>
      </c>
      <c r="B845" s="2" t="s">
        <v>5002</v>
      </c>
      <c r="C845" s="4">
        <v>211</v>
      </c>
      <c r="D845" s="2" t="s">
        <v>3348</v>
      </c>
      <c r="E845" s="4" t="s">
        <v>5003</v>
      </c>
    </row>
    <row r="846" spans="1:5">
      <c r="A846" s="2" t="str">
        <f t="shared" si="13"/>
        <v>MITTYE P. LOCKE ELEMENTARY SCHOOL</v>
      </c>
      <c r="B846" s="2" t="s">
        <v>5004</v>
      </c>
      <c r="C846" s="4">
        <v>211</v>
      </c>
      <c r="D846" s="2" t="s">
        <v>3487</v>
      </c>
      <c r="E846" s="4" t="s">
        <v>5005</v>
      </c>
    </row>
    <row r="847" spans="1:5">
      <c r="A847" s="2" t="str">
        <f t="shared" si="13"/>
        <v>BROWNING-PEARCE ELEMENTARY SCHOOL</v>
      </c>
      <c r="B847" s="2" t="s">
        <v>5006</v>
      </c>
      <c r="C847" s="4">
        <v>211</v>
      </c>
      <c r="D847" s="2" t="s">
        <v>3709</v>
      </c>
      <c r="E847" s="4" t="s">
        <v>5007</v>
      </c>
    </row>
    <row r="848" spans="1:5">
      <c r="A848" s="2" t="str">
        <f t="shared" si="13"/>
        <v>VENICE ELEMENTARY SCHOOL</v>
      </c>
      <c r="B848" s="2" t="s">
        <v>5008</v>
      </c>
      <c r="C848" s="4">
        <v>211</v>
      </c>
      <c r="D848" s="2" t="s">
        <v>3408</v>
      </c>
      <c r="E848" s="4" t="s">
        <v>5009</v>
      </c>
    </row>
    <row r="849" spans="1:5">
      <c r="A849" s="2" t="str">
        <f t="shared" si="13"/>
        <v>GADSDEN ADULT&amp;COMM.ED.CTR.</v>
      </c>
      <c r="B849" s="2" t="s">
        <v>5010</v>
      </c>
      <c r="C849" s="4">
        <v>212</v>
      </c>
      <c r="D849" s="2" t="s">
        <v>3674</v>
      </c>
      <c r="E849" s="4" t="s">
        <v>5011</v>
      </c>
    </row>
    <row r="850" spans="1:5">
      <c r="A850" s="2" t="str">
        <f t="shared" si="13"/>
        <v>JACKSON ALTERNATIVE SCHOOL</v>
      </c>
      <c r="B850" s="2" t="s">
        <v>5012</v>
      </c>
      <c r="C850" s="4">
        <v>212</v>
      </c>
      <c r="D850" s="2" t="s">
        <v>3465</v>
      </c>
      <c r="E850" s="4" t="s">
        <v>5013</v>
      </c>
    </row>
    <row r="851" spans="1:5">
      <c r="A851" s="2" t="str">
        <f t="shared" si="13"/>
        <v>OAKSHIRE ELEMENTARY</v>
      </c>
      <c r="B851" s="2" t="s">
        <v>5014</v>
      </c>
      <c r="C851" s="4">
        <v>212</v>
      </c>
      <c r="D851" s="2" t="s">
        <v>3382</v>
      </c>
      <c r="E851" s="4" t="s">
        <v>5015</v>
      </c>
    </row>
    <row r="852" spans="1:5">
      <c r="A852" s="2" t="str">
        <f t="shared" si="13"/>
        <v>ACCELERATION ACADEMY</v>
      </c>
      <c r="B852" s="2" t="s">
        <v>5016</v>
      </c>
      <c r="C852" s="4">
        <v>212</v>
      </c>
      <c r="D852" s="2" t="s">
        <v>3610</v>
      </c>
      <c r="E852" s="4" t="s">
        <v>5017</v>
      </c>
    </row>
    <row r="853" spans="1:5">
      <c r="A853" s="2" t="str">
        <f t="shared" si="13"/>
        <v>TAVARES MIDDLE SCHOOL</v>
      </c>
      <c r="B853" s="2" t="s">
        <v>5018</v>
      </c>
      <c r="C853" s="4">
        <v>213</v>
      </c>
      <c r="D853" s="2" t="s">
        <v>3580</v>
      </c>
      <c r="E853" s="4" t="s">
        <v>5019</v>
      </c>
    </row>
    <row r="854" spans="1:5">
      <c r="A854" s="2" t="str">
        <f t="shared" si="13"/>
        <v>LAWTON CHILES ELEMENTARY</v>
      </c>
      <c r="B854" s="2" t="s">
        <v>5020</v>
      </c>
      <c r="C854" s="4">
        <v>213</v>
      </c>
      <c r="D854" s="2" t="s">
        <v>3382</v>
      </c>
      <c r="E854" s="4" t="s">
        <v>5021</v>
      </c>
    </row>
    <row r="855" spans="1:5">
      <c r="A855" s="2" t="str">
        <f t="shared" si="13"/>
        <v>ENDEAVOR ELEMENTARY</v>
      </c>
      <c r="B855" s="2" t="s">
        <v>5022</v>
      </c>
      <c r="C855" s="4">
        <v>214</v>
      </c>
      <c r="D855" s="2" t="s">
        <v>3382</v>
      </c>
      <c r="E855" s="4" t="s">
        <v>5023</v>
      </c>
    </row>
    <row r="856" spans="1:5">
      <c r="A856" s="2" t="str">
        <f t="shared" si="13"/>
        <v>ACADEMY OF ENVIRONMENTAL SCIENCE</v>
      </c>
      <c r="B856" s="2" t="s">
        <v>5024</v>
      </c>
      <c r="C856" s="4">
        <v>215</v>
      </c>
      <c r="D856" s="2" t="s">
        <v>3444</v>
      </c>
      <c r="E856" s="4" t="s">
        <v>5025</v>
      </c>
    </row>
    <row r="857" spans="1:5">
      <c r="A857" s="2" t="str">
        <f t="shared" si="13"/>
        <v>THREE POINTS ELEMENTARY</v>
      </c>
      <c r="B857" s="2" t="s">
        <v>5026</v>
      </c>
      <c r="C857" s="4">
        <v>215</v>
      </c>
      <c r="D857" s="2" t="s">
        <v>3382</v>
      </c>
      <c r="E857" s="4" t="s">
        <v>5027</v>
      </c>
    </row>
    <row r="858" spans="1:5">
      <c r="A858" s="2" t="str">
        <f t="shared" si="13"/>
        <v>CITRUS ELEMENTARY</v>
      </c>
      <c r="B858" s="2" t="s">
        <v>5028</v>
      </c>
      <c r="C858" s="4">
        <v>216</v>
      </c>
      <c r="D858" s="2" t="s">
        <v>3382</v>
      </c>
      <c r="E858" s="4" t="s">
        <v>5029</v>
      </c>
    </row>
    <row r="859" spans="1:5">
      <c r="A859" s="2" t="str">
        <f t="shared" si="13"/>
        <v>CAMELOT ELEMENTARY</v>
      </c>
      <c r="B859" s="2" t="s">
        <v>5030</v>
      </c>
      <c r="C859" s="4">
        <v>217</v>
      </c>
      <c r="D859" s="2" t="s">
        <v>3382</v>
      </c>
      <c r="E859" s="4" t="s">
        <v>5031</v>
      </c>
    </row>
    <row r="860" spans="1:5">
      <c r="A860" s="2" t="str">
        <f t="shared" si="13"/>
        <v>A. L. MEBANE MIDDLE SCHOOL</v>
      </c>
      <c r="B860" s="2" t="s">
        <v>5032</v>
      </c>
      <c r="C860" s="4">
        <v>221</v>
      </c>
      <c r="D860" s="2" t="s">
        <v>3508</v>
      </c>
      <c r="E860" s="4" t="s">
        <v>5033</v>
      </c>
    </row>
    <row r="861" spans="1:5">
      <c r="A861" s="2" t="str">
        <f t="shared" si="13"/>
        <v>SOUTHPORT ELEMENTARY SCHOOL</v>
      </c>
      <c r="B861" s="2" t="s">
        <v>5034</v>
      </c>
      <c r="C861" s="4">
        <v>221</v>
      </c>
      <c r="D861" s="2" t="s">
        <v>3863</v>
      </c>
      <c r="E861" s="4" t="s">
        <v>5035</v>
      </c>
    </row>
    <row r="862" spans="1:5">
      <c r="A862" s="2" t="str">
        <f t="shared" si="13"/>
        <v>CROISSANT PARK ELEMENTARY SCHOOL</v>
      </c>
      <c r="B862" s="2" t="s">
        <v>5036</v>
      </c>
      <c r="C862" s="4">
        <v>221</v>
      </c>
      <c r="D862" s="2" t="s">
        <v>3364</v>
      </c>
      <c r="E862" s="4" t="s">
        <v>5037</v>
      </c>
    </row>
    <row r="863" spans="1:5">
      <c r="A863" s="2" t="str">
        <f t="shared" si="13"/>
        <v>POINCIANA ELEMENTARY SCHOOL</v>
      </c>
      <c r="B863" s="2" t="s">
        <v>4710</v>
      </c>
      <c r="C863" s="4">
        <v>221</v>
      </c>
      <c r="D863" s="2" t="s">
        <v>3753</v>
      </c>
      <c r="E863" s="4" t="s">
        <v>5038</v>
      </c>
    </row>
    <row r="864" spans="1:5">
      <c r="A864" s="2" t="str">
        <f t="shared" si="13"/>
        <v>PATHWAYS ACADEMY</v>
      </c>
      <c r="B864" s="2" t="s">
        <v>5039</v>
      </c>
      <c r="C864" s="4">
        <v>221</v>
      </c>
      <c r="D864" s="2" t="s">
        <v>3367</v>
      </c>
      <c r="E864" s="4" t="s">
        <v>5040</v>
      </c>
    </row>
    <row r="865" spans="1:5">
      <c r="A865" s="2" t="str">
        <f t="shared" si="13"/>
        <v>RANSOM MIDDLE SCHOOL</v>
      </c>
      <c r="B865" s="2" t="s">
        <v>5041</v>
      </c>
      <c r="C865" s="4">
        <v>221</v>
      </c>
      <c r="D865" s="2" t="s">
        <v>3452</v>
      </c>
      <c r="E865" s="4" t="s">
        <v>5042</v>
      </c>
    </row>
    <row r="866" spans="1:5">
      <c r="A866" s="2" t="str">
        <f t="shared" si="13"/>
        <v>POWELL MIDDLE SCHOOL</v>
      </c>
      <c r="B866" s="2" t="s">
        <v>5043</v>
      </c>
      <c r="C866" s="4">
        <v>221</v>
      </c>
      <c r="D866" s="2" t="s">
        <v>3766</v>
      </c>
      <c r="E866" s="4" t="s">
        <v>5044</v>
      </c>
    </row>
    <row r="867" spans="1:5">
      <c r="A867" s="2" t="str">
        <f t="shared" si="13"/>
        <v>SEBRING HIGH SCHOOL</v>
      </c>
      <c r="B867" s="2" t="s">
        <v>5045</v>
      </c>
      <c r="C867" s="4">
        <v>221</v>
      </c>
      <c r="D867" s="2" t="s">
        <v>3376</v>
      </c>
      <c r="E867" s="4" t="s">
        <v>5046</v>
      </c>
    </row>
    <row r="868" spans="1:5">
      <c r="A868" s="2" t="str">
        <f t="shared" si="13"/>
        <v>INDIAN RIVER ACADEMY</v>
      </c>
      <c r="B868" s="2" t="s">
        <v>5047</v>
      </c>
      <c r="C868" s="4">
        <v>221</v>
      </c>
      <c r="D868" s="2" t="s">
        <v>1736</v>
      </c>
      <c r="E868" s="4" t="s">
        <v>5048</v>
      </c>
    </row>
    <row r="869" spans="1:5">
      <c r="A869" s="2" t="str">
        <f t="shared" si="13"/>
        <v>FORT MYERS HIGH SCHOOL</v>
      </c>
      <c r="B869" s="2" t="s">
        <v>5049</v>
      </c>
      <c r="C869" s="4">
        <v>221</v>
      </c>
      <c r="D869" s="2" t="s">
        <v>4075</v>
      </c>
      <c r="E869" s="4" t="s">
        <v>5050</v>
      </c>
    </row>
    <row r="870" spans="1:5">
      <c r="A870" s="2" t="str">
        <f t="shared" si="13"/>
        <v>JESSIE P. MILLER ELEMENTARY SCHOOL</v>
      </c>
      <c r="B870" s="2" t="s">
        <v>5051</v>
      </c>
      <c r="C870" s="4">
        <v>221</v>
      </c>
      <c r="D870" s="2" t="s">
        <v>3587</v>
      </c>
      <c r="E870" s="4" t="s">
        <v>5052</v>
      </c>
    </row>
    <row r="871" spans="1:5">
      <c r="A871" s="2" t="str">
        <f t="shared" si="13"/>
        <v>FT. KING MIDDLE SCHOOL</v>
      </c>
      <c r="B871" s="2" t="s">
        <v>5053</v>
      </c>
      <c r="C871" s="4">
        <v>221</v>
      </c>
      <c r="D871" s="2" t="s">
        <v>3784</v>
      </c>
      <c r="E871" s="4" t="s">
        <v>5054</v>
      </c>
    </row>
    <row r="872" spans="1:5">
      <c r="A872" s="2" t="str">
        <f t="shared" si="13"/>
        <v>INDIANTOWN MIDDLE SCHOOL</v>
      </c>
      <c r="B872" s="2" t="s">
        <v>5055</v>
      </c>
      <c r="C872" s="4">
        <v>221</v>
      </c>
      <c r="D872" s="2" t="s">
        <v>3482</v>
      </c>
      <c r="E872" s="4" t="s">
        <v>5056</v>
      </c>
    </row>
    <row r="873" spans="1:5">
      <c r="A873" s="2" t="str">
        <f t="shared" si="13"/>
        <v>YULEE MIDDLE SCHOOL</v>
      </c>
      <c r="B873" s="2" t="s">
        <v>5057</v>
      </c>
      <c r="C873" s="4">
        <v>221</v>
      </c>
      <c r="D873" s="2" t="s">
        <v>3592</v>
      </c>
      <c r="E873" s="4" t="s">
        <v>5058</v>
      </c>
    </row>
    <row r="874" spans="1:5">
      <c r="A874" s="2" t="str">
        <f t="shared" si="13"/>
        <v>LAKE COMO SCHOOL</v>
      </c>
      <c r="B874" s="2" t="s">
        <v>5059</v>
      </c>
      <c r="C874" s="4">
        <v>221</v>
      </c>
      <c r="D874" s="2" t="s">
        <v>3382</v>
      </c>
      <c r="E874" s="4" t="s">
        <v>5060</v>
      </c>
    </row>
    <row r="875" spans="1:5">
      <c r="A875" s="2" t="str">
        <f t="shared" si="13"/>
        <v>MORNINGSIDE ELEMENTARY SCHOOL</v>
      </c>
      <c r="B875" s="2" t="s">
        <v>5061</v>
      </c>
      <c r="C875" s="4">
        <v>221</v>
      </c>
      <c r="D875" s="2" t="s">
        <v>3610</v>
      </c>
      <c r="E875" s="4" t="s">
        <v>5062</v>
      </c>
    </row>
    <row r="876" spans="1:5">
      <c r="A876" s="2" t="str">
        <f t="shared" si="13"/>
        <v>VENICE SENIOR HIGH SCHOOL</v>
      </c>
      <c r="B876" s="2" t="s">
        <v>5063</v>
      </c>
      <c r="C876" s="4">
        <v>221</v>
      </c>
      <c r="D876" s="2" t="s">
        <v>3408</v>
      </c>
      <c r="E876" s="4" t="s">
        <v>5064</v>
      </c>
    </row>
    <row r="877" spans="1:5">
      <c r="A877" s="2" t="str">
        <f t="shared" si="13"/>
        <v>GRIFFIN MIDDLE SCHOOL</v>
      </c>
      <c r="B877" s="2" t="s">
        <v>5065</v>
      </c>
      <c r="C877" s="4">
        <v>222</v>
      </c>
      <c r="D877" s="2" t="s">
        <v>3473</v>
      </c>
      <c r="E877" s="4" t="s">
        <v>5066</v>
      </c>
    </row>
    <row r="878" spans="1:5">
      <c r="A878" s="2" t="str">
        <f t="shared" si="13"/>
        <v>NORTHWOOD ELEMENTARY SCHOOL</v>
      </c>
      <c r="B878" s="2" t="s">
        <v>5067</v>
      </c>
      <c r="C878" s="4">
        <v>222</v>
      </c>
      <c r="D878" s="2" t="s">
        <v>3595</v>
      </c>
      <c r="E878" s="4" t="s">
        <v>5068</v>
      </c>
    </row>
    <row r="879" spans="1:5">
      <c r="A879" s="2" t="str">
        <f t="shared" si="13"/>
        <v>AVALON ELEMENTARY</v>
      </c>
      <c r="B879" s="2" t="s">
        <v>5069</v>
      </c>
      <c r="C879" s="4">
        <v>222</v>
      </c>
      <c r="D879" s="2" t="s">
        <v>3382</v>
      </c>
      <c r="E879" s="4" t="s">
        <v>5070</v>
      </c>
    </row>
    <row r="880" spans="1:5">
      <c r="A880" s="2" t="str">
        <f t="shared" si="13"/>
        <v>COLBERT ELEMENTARY SCHOOL</v>
      </c>
      <c r="B880" s="2" t="s">
        <v>5071</v>
      </c>
      <c r="C880" s="4">
        <v>231</v>
      </c>
      <c r="D880" s="2" t="s">
        <v>3364</v>
      </c>
      <c r="E880" s="4" t="s">
        <v>5072</v>
      </c>
    </row>
    <row r="881" spans="1:5">
      <c r="A881" s="2" t="str">
        <f t="shared" si="13"/>
        <v>MYAKKA RIVER ELEMENTARY SCHOOL</v>
      </c>
      <c r="B881" s="2" t="s">
        <v>5073</v>
      </c>
      <c r="C881" s="4">
        <v>231</v>
      </c>
      <c r="D881" s="2" t="s">
        <v>3441</v>
      </c>
      <c r="E881" s="4" t="s">
        <v>5074</v>
      </c>
    </row>
    <row r="882" spans="1:5">
      <c r="A882" s="2" t="str">
        <f t="shared" si="13"/>
        <v>GOLDEN GATE ELEMENTARY SCHOOL</v>
      </c>
      <c r="B882" s="2" t="s">
        <v>5075</v>
      </c>
      <c r="C882" s="4">
        <v>231</v>
      </c>
      <c r="D882" s="2" t="s">
        <v>3753</v>
      </c>
      <c r="E882" s="4" t="s">
        <v>5076</v>
      </c>
    </row>
    <row r="883" spans="1:5">
      <c r="A883" s="2" t="str">
        <f t="shared" si="13"/>
        <v>AVENTURA WATERWAYS K-8 CENTER</v>
      </c>
      <c r="B883" s="2" t="s">
        <v>5077</v>
      </c>
      <c r="C883" s="4">
        <v>231</v>
      </c>
      <c r="D883" s="2" t="s">
        <v>3669</v>
      </c>
      <c r="E883" s="4" t="s">
        <v>5078</v>
      </c>
    </row>
    <row r="884" spans="1:5">
      <c r="A884" s="2" t="str">
        <f t="shared" si="13"/>
        <v>CORDOVA PARK ELEMENTARY SCHOOL</v>
      </c>
      <c r="B884" s="2" t="s">
        <v>5079</v>
      </c>
      <c r="C884" s="4">
        <v>231</v>
      </c>
      <c r="D884" s="2" t="s">
        <v>3452</v>
      </c>
      <c r="E884" s="4" t="s">
        <v>5080</v>
      </c>
    </row>
    <row r="885" spans="1:5">
      <c r="A885" s="2" t="str">
        <f t="shared" si="13"/>
        <v>CARTER PARRAMORE ACADEMY</v>
      </c>
      <c r="B885" s="2" t="s">
        <v>5081</v>
      </c>
      <c r="C885" s="4">
        <v>231</v>
      </c>
      <c r="D885" s="2" t="s">
        <v>3674</v>
      </c>
      <c r="E885" s="4" t="s">
        <v>5082</v>
      </c>
    </row>
    <row r="886" spans="1:5">
      <c r="A886" s="2" t="str">
        <f t="shared" si="13"/>
        <v>JOHN D. FLOYD ELEMENTARY SCHOOL</v>
      </c>
      <c r="B886" s="2" t="s">
        <v>5083</v>
      </c>
      <c r="C886" s="4">
        <v>231</v>
      </c>
      <c r="D886" s="2" t="s">
        <v>3766</v>
      </c>
      <c r="E886" s="4" t="s">
        <v>5084</v>
      </c>
    </row>
    <row r="887" spans="1:5">
      <c r="A887" s="2" t="str">
        <f t="shared" si="13"/>
        <v>AVON PARK HIGH SCHOOL</v>
      </c>
      <c r="B887" s="2" t="s">
        <v>5085</v>
      </c>
      <c r="C887" s="4">
        <v>231</v>
      </c>
      <c r="D887" s="2" t="s">
        <v>3376</v>
      </c>
      <c r="E887" s="4" t="s">
        <v>5086</v>
      </c>
    </row>
    <row r="888" spans="1:5">
      <c r="A888" s="2" t="str">
        <f t="shared" si="13"/>
        <v>UMATILLA HIGH SCHOOL</v>
      </c>
      <c r="B888" s="2" t="s">
        <v>5087</v>
      </c>
      <c r="C888" s="4">
        <v>231</v>
      </c>
      <c r="D888" s="2" t="s">
        <v>3580</v>
      </c>
      <c r="E888" s="4" t="s">
        <v>5088</v>
      </c>
    </row>
    <row r="889" spans="1:5">
      <c r="A889" s="2" t="str">
        <f t="shared" si="13"/>
        <v>HARNS MARSH ELEMENTARY SCHOOL</v>
      </c>
      <c r="B889" s="2" t="s">
        <v>5089</v>
      </c>
      <c r="C889" s="4">
        <v>231</v>
      </c>
      <c r="D889" s="2" t="s">
        <v>4075</v>
      </c>
      <c r="E889" s="4" t="s">
        <v>5090</v>
      </c>
    </row>
    <row r="890" spans="1:5">
      <c r="A890" s="2" t="str">
        <f t="shared" si="13"/>
        <v>JOHN G RILEY ELEMENTARY SCHOOL</v>
      </c>
      <c r="B890" s="2" t="s">
        <v>5091</v>
      </c>
      <c r="C890" s="4">
        <v>231</v>
      </c>
      <c r="D890" s="2" t="s">
        <v>3473</v>
      </c>
      <c r="E890" s="4" t="s">
        <v>5092</v>
      </c>
    </row>
    <row r="891" spans="1:5">
      <c r="A891" s="2" t="str">
        <f t="shared" si="13"/>
        <v>WILLISTON ELEMENTARY SCHOOL</v>
      </c>
      <c r="B891" s="2" t="s">
        <v>5093</v>
      </c>
      <c r="C891" s="4">
        <v>231</v>
      </c>
      <c r="D891" s="2" t="s">
        <v>3476</v>
      </c>
      <c r="E891" s="4" t="s">
        <v>5094</v>
      </c>
    </row>
    <row r="892" spans="1:5">
      <c r="A892" s="2" t="str">
        <f t="shared" si="13"/>
        <v>MYAKKA CITY ELEMENTARY SCHOOL</v>
      </c>
      <c r="B892" s="2" t="s">
        <v>5095</v>
      </c>
      <c r="C892" s="4">
        <v>231</v>
      </c>
      <c r="D892" s="2" t="s">
        <v>3587</v>
      </c>
      <c r="E892" s="4" t="s">
        <v>5096</v>
      </c>
    </row>
    <row r="893" spans="1:5">
      <c r="A893" s="2" t="str">
        <f t="shared" si="13"/>
        <v>YULEE HIGH SCHOOL</v>
      </c>
      <c r="B893" s="2" t="s">
        <v>5097</v>
      </c>
      <c r="C893" s="4">
        <v>231</v>
      </c>
      <c r="D893" s="2" t="s">
        <v>3592</v>
      </c>
      <c r="E893" s="4" t="s">
        <v>5098</v>
      </c>
    </row>
    <row r="894" spans="1:5">
      <c r="A894" s="2" t="str">
        <f t="shared" si="13"/>
        <v>PINELOCH ELEMENTARY</v>
      </c>
      <c r="B894" s="2" t="s">
        <v>5099</v>
      </c>
      <c r="C894" s="4">
        <v>231</v>
      </c>
      <c r="D894" s="2" t="s">
        <v>3382</v>
      </c>
      <c r="E894" s="4" t="s">
        <v>5100</v>
      </c>
    </row>
    <row r="895" spans="1:5">
      <c r="A895" s="2" t="str">
        <f t="shared" si="13"/>
        <v>BAY VISTA FUNDAMENTAL ELEMENTARY</v>
      </c>
      <c r="B895" s="2" t="s">
        <v>5101</v>
      </c>
      <c r="C895" s="4">
        <v>231</v>
      </c>
      <c r="D895" s="2" t="s">
        <v>3793</v>
      </c>
      <c r="E895" s="4" t="s">
        <v>5102</v>
      </c>
    </row>
    <row r="896" spans="1:5">
      <c r="A896" s="2" t="str">
        <f t="shared" si="13"/>
        <v>SOUTHWEST ELEMENTARY SCHOOL</v>
      </c>
      <c r="B896" s="2" t="s">
        <v>5103</v>
      </c>
      <c r="C896" s="4">
        <v>231</v>
      </c>
      <c r="D896" s="2" t="s">
        <v>3607</v>
      </c>
      <c r="E896" s="4" t="s">
        <v>5104</v>
      </c>
    </row>
    <row r="897" spans="1:5">
      <c r="A897" s="2" t="str">
        <f t="shared" ref="A897:A960" si="14">TRIM(CLEAN(B897))</f>
        <v>GEORGE C. MILLER JUNIOR . MIDDLE SCHOOL</v>
      </c>
      <c r="B897" s="2" t="s">
        <v>5105</v>
      </c>
      <c r="C897" s="4">
        <v>231</v>
      </c>
      <c r="D897" s="2" t="s">
        <v>3709</v>
      </c>
      <c r="E897" s="4" t="s">
        <v>5106</v>
      </c>
    </row>
    <row r="898" spans="1:5">
      <c r="A898" s="2" t="str">
        <f t="shared" si="14"/>
        <v>FIRST COAST TECHNICAL COLLEGE</v>
      </c>
      <c r="B898" s="2" t="s">
        <v>5107</v>
      </c>
      <c r="C898" s="4">
        <v>231</v>
      </c>
      <c r="D898" s="2" t="s">
        <v>3405</v>
      </c>
      <c r="E898" s="4" t="s">
        <v>5108</v>
      </c>
    </row>
    <row r="899" spans="1:5">
      <c r="A899" s="2" t="str">
        <f t="shared" si="14"/>
        <v>LAKEWOOD PARK ELEMENTARY SCHOOL</v>
      </c>
      <c r="B899" s="2" t="s">
        <v>5109</v>
      </c>
      <c r="C899" s="4">
        <v>231</v>
      </c>
      <c r="D899" s="2" t="s">
        <v>3610</v>
      </c>
      <c r="E899" s="4" t="s">
        <v>5110</v>
      </c>
    </row>
    <row r="900" spans="1:5">
      <c r="A900" s="2" t="str">
        <f t="shared" si="14"/>
        <v>HOBBS MIDDLE SCHOOL</v>
      </c>
      <c r="B900" s="2" t="s">
        <v>5111</v>
      </c>
      <c r="C900" s="4">
        <v>231</v>
      </c>
      <c r="D900" s="2" t="s">
        <v>3492</v>
      </c>
      <c r="E900" s="4" t="s">
        <v>5112</v>
      </c>
    </row>
    <row r="901" spans="1:5">
      <c r="A901" s="2" t="str">
        <f t="shared" si="14"/>
        <v>WILSON ELEMENTARY SCHOOL</v>
      </c>
      <c r="B901" s="2" t="s">
        <v>5113</v>
      </c>
      <c r="C901" s="4">
        <v>231</v>
      </c>
      <c r="D901" s="2" t="s">
        <v>3497</v>
      </c>
      <c r="E901" s="4" t="s">
        <v>5114</v>
      </c>
    </row>
    <row r="902" spans="1:5">
      <c r="A902" s="2" t="str">
        <f t="shared" si="14"/>
        <v>GROVE PARK ELEMENTARY SCHOOL</v>
      </c>
      <c r="B902" s="2" t="s">
        <v>5115</v>
      </c>
      <c r="C902" s="4">
        <v>232</v>
      </c>
      <c r="D902" s="2" t="s">
        <v>3425</v>
      </c>
      <c r="E902" s="4" t="s">
        <v>5116</v>
      </c>
    </row>
    <row r="903" spans="1:5">
      <c r="A903" s="2" t="str">
        <f t="shared" si="14"/>
        <v>WEST CREEK ELEMENTARY</v>
      </c>
      <c r="B903" s="2" t="s">
        <v>5117</v>
      </c>
      <c r="C903" s="4">
        <v>232</v>
      </c>
      <c r="D903" s="2" t="s">
        <v>3382</v>
      </c>
      <c r="E903" s="4" t="s">
        <v>5118</v>
      </c>
    </row>
    <row r="904" spans="1:5">
      <c r="A904" s="2" t="str">
        <f t="shared" si="14"/>
        <v>THORNEBROOKE ELEMENTARY</v>
      </c>
      <c r="B904" s="2" t="s">
        <v>5119</v>
      </c>
      <c r="C904" s="4">
        <v>235</v>
      </c>
      <c r="D904" s="2" t="s">
        <v>3382</v>
      </c>
      <c r="E904" s="4" t="s">
        <v>5120</v>
      </c>
    </row>
    <row r="905" spans="1:5">
      <c r="A905" s="2" t="str">
        <f t="shared" si="14"/>
        <v>EAGLES NEST ELEMENTARY</v>
      </c>
      <c r="B905" s="2" t="s">
        <v>5121</v>
      </c>
      <c r="C905" s="4">
        <v>236</v>
      </c>
      <c r="D905" s="2" t="s">
        <v>3382</v>
      </c>
      <c r="E905" s="4" t="s">
        <v>5122</v>
      </c>
    </row>
    <row r="906" spans="1:5">
      <c r="A906" s="2" t="str">
        <f t="shared" si="14"/>
        <v>PINECREST ACADEMY AVALON</v>
      </c>
      <c r="B906" s="2" t="s">
        <v>5123</v>
      </c>
      <c r="C906" s="4">
        <v>238</v>
      </c>
      <c r="D906" s="2" t="s">
        <v>3382</v>
      </c>
      <c r="E906" s="4">
        <v>33143</v>
      </c>
    </row>
    <row r="907" spans="1:5">
      <c r="A907" s="2" t="str">
        <f t="shared" si="14"/>
        <v>ST. ANDREW SCHOOL AT OAKLAND TERRACE</v>
      </c>
      <c r="B907" s="2" t="s">
        <v>5124</v>
      </c>
      <c r="C907" s="4">
        <v>241</v>
      </c>
      <c r="D907" s="2" t="s">
        <v>3863</v>
      </c>
      <c r="E907" s="4" t="s">
        <v>5125</v>
      </c>
    </row>
    <row r="908" spans="1:5">
      <c r="A908" s="2" t="str">
        <f t="shared" si="14"/>
        <v>MCARTHUR HIGH SCHOOL</v>
      </c>
      <c r="B908" s="2" t="s">
        <v>5126</v>
      </c>
      <c r="C908" s="4">
        <v>241</v>
      </c>
      <c r="D908" s="2" t="s">
        <v>3364</v>
      </c>
      <c r="E908" s="4" t="s">
        <v>5127</v>
      </c>
    </row>
    <row r="909" spans="1:5">
      <c r="A909" s="2" t="str">
        <f t="shared" si="14"/>
        <v>W E CHERRY ELEMENTARY SCHOOL</v>
      </c>
      <c r="B909" s="2" t="s">
        <v>5128</v>
      </c>
      <c r="C909" s="4">
        <v>241</v>
      </c>
      <c r="D909" s="2" t="s">
        <v>3425</v>
      </c>
      <c r="E909" s="4" t="s">
        <v>5129</v>
      </c>
    </row>
    <row r="910" spans="1:5">
      <c r="A910" s="2" t="str">
        <f t="shared" si="14"/>
        <v>NAPLES PARK ELEMENTARY SCHOOL</v>
      </c>
      <c r="B910" s="2" t="s">
        <v>5130</v>
      </c>
      <c r="C910" s="4">
        <v>241</v>
      </c>
      <c r="D910" s="2" t="s">
        <v>3753</v>
      </c>
      <c r="E910" s="4" t="s">
        <v>5131</v>
      </c>
    </row>
    <row r="911" spans="1:5">
      <c r="A911" s="2" t="str">
        <f t="shared" si="14"/>
        <v>LAKE CITY MIDDLE SCHOOL</v>
      </c>
      <c r="B911" s="2" t="s">
        <v>5132</v>
      </c>
      <c r="C911" s="4">
        <v>241</v>
      </c>
      <c r="D911" s="2" t="s">
        <v>3367</v>
      </c>
      <c r="E911" s="4" t="s">
        <v>5133</v>
      </c>
    </row>
    <row r="912" spans="1:5">
      <c r="A912" s="2" t="str">
        <f t="shared" si="14"/>
        <v>RUTH K. BROAD BAY HARBOR K-8 CENTER</v>
      </c>
      <c r="B912" s="2" t="s">
        <v>5134</v>
      </c>
      <c r="C912" s="4">
        <v>241</v>
      </c>
      <c r="D912" s="2" t="s">
        <v>3669</v>
      </c>
      <c r="E912" s="4" t="s">
        <v>5135</v>
      </c>
    </row>
    <row r="913" spans="1:5">
      <c r="A913" s="2" t="str">
        <f t="shared" si="14"/>
        <v>FLORIDA STATE HOSPITAL</v>
      </c>
      <c r="B913" s="2" t="s">
        <v>5136</v>
      </c>
      <c r="C913" s="4">
        <v>241</v>
      </c>
      <c r="D913" s="2" t="s">
        <v>3674</v>
      </c>
      <c r="E913" s="4" t="s">
        <v>5137</v>
      </c>
    </row>
    <row r="914" spans="1:5">
      <c r="A914" s="2" t="str">
        <f t="shared" si="14"/>
        <v>D. S. PARROTT MIDDLE SCHOOL</v>
      </c>
      <c r="B914" s="2" t="s">
        <v>5138</v>
      </c>
      <c r="C914" s="4">
        <v>241</v>
      </c>
      <c r="D914" s="2" t="s">
        <v>3766</v>
      </c>
      <c r="E914" s="4" t="s">
        <v>5139</v>
      </c>
    </row>
    <row r="915" spans="1:5">
      <c r="A915" s="2" t="str">
        <f t="shared" si="14"/>
        <v>TREADWAY ELEMENTARY SCHOOL</v>
      </c>
      <c r="B915" s="2" t="s">
        <v>5140</v>
      </c>
      <c r="C915" s="4">
        <v>241</v>
      </c>
      <c r="D915" s="2" t="s">
        <v>3580</v>
      </c>
      <c r="E915" s="4" t="s">
        <v>5141</v>
      </c>
    </row>
    <row r="916" spans="1:5">
      <c r="A916" s="2" t="str">
        <f t="shared" si="14"/>
        <v>LEHIGH SCHOOL SENIOR HIGH SCHOOL</v>
      </c>
      <c r="B916" s="2" t="s">
        <v>5142</v>
      </c>
      <c r="C916" s="4">
        <v>241</v>
      </c>
      <c r="D916" s="2" t="s">
        <v>4075</v>
      </c>
      <c r="E916" s="4" t="s">
        <v>5143</v>
      </c>
    </row>
    <row r="917" spans="1:5">
      <c r="A917" s="2" t="str">
        <f t="shared" si="14"/>
        <v>CHIEFLAND ELEMENTARY SCHOOL</v>
      </c>
      <c r="B917" s="2" t="s">
        <v>5144</v>
      </c>
      <c r="C917" s="4">
        <v>241</v>
      </c>
      <c r="D917" s="2" t="s">
        <v>3476</v>
      </c>
      <c r="E917" s="4" t="s">
        <v>5145</v>
      </c>
    </row>
    <row r="918" spans="1:5">
      <c r="A918" s="2" t="str">
        <f t="shared" si="14"/>
        <v>SOUTH FORK HIGH SCHOOL</v>
      </c>
      <c r="B918" s="2" t="s">
        <v>5146</v>
      </c>
      <c r="C918" s="4">
        <v>241</v>
      </c>
      <c r="D918" s="2" t="s">
        <v>3482</v>
      </c>
      <c r="E918" s="4" t="s">
        <v>5147</v>
      </c>
    </row>
    <row r="919" spans="1:5">
      <c r="A919" s="2" t="str">
        <f t="shared" si="14"/>
        <v>HILLIARD ELEMENTARY SCHOOL</v>
      </c>
      <c r="B919" s="2" t="s">
        <v>5148</v>
      </c>
      <c r="C919" s="4">
        <v>241</v>
      </c>
      <c r="D919" s="2" t="s">
        <v>3592</v>
      </c>
      <c r="E919" s="4" t="s">
        <v>5149</v>
      </c>
    </row>
    <row r="920" spans="1:5">
      <c r="A920" s="2" t="str">
        <f t="shared" si="14"/>
        <v>SILVER SANDS-EXCEP. CHILDREN</v>
      </c>
      <c r="B920" s="2" t="s">
        <v>5150</v>
      </c>
      <c r="C920" s="4">
        <v>241</v>
      </c>
      <c r="D920" s="2" t="s">
        <v>3595</v>
      </c>
      <c r="E920" s="4" t="s">
        <v>5151</v>
      </c>
    </row>
    <row r="921" spans="1:5">
      <c r="A921" s="2" t="str">
        <f t="shared" si="14"/>
        <v>LAKE GEM ELEMENTARY</v>
      </c>
      <c r="B921" s="2" t="s">
        <v>5152</v>
      </c>
      <c r="C921" s="4">
        <v>241</v>
      </c>
      <c r="D921" s="2" t="s">
        <v>3382</v>
      </c>
      <c r="E921" s="4" t="s">
        <v>5153</v>
      </c>
    </row>
    <row r="922" spans="1:5">
      <c r="A922" s="2" t="str">
        <f t="shared" si="14"/>
        <v>JULINGTON CREEK ELEMENTARY SCHOOL</v>
      </c>
      <c r="B922" s="2" t="s">
        <v>5154</v>
      </c>
      <c r="C922" s="4">
        <v>241</v>
      </c>
      <c r="D922" s="2" t="s">
        <v>3405</v>
      </c>
      <c r="E922" s="4" t="s">
        <v>5155</v>
      </c>
    </row>
    <row r="923" spans="1:5">
      <c r="A923" s="2" t="str">
        <f t="shared" si="14"/>
        <v>FLORESTA ELEMENTARY SCHOOL</v>
      </c>
      <c r="B923" s="2" t="s">
        <v>5156</v>
      </c>
      <c r="C923" s="4">
        <v>241</v>
      </c>
      <c r="D923" s="2" t="s">
        <v>3610</v>
      </c>
      <c r="E923" s="4" t="s">
        <v>5157</v>
      </c>
    </row>
    <row r="924" spans="1:5">
      <c r="A924" s="2" t="str">
        <f t="shared" si="14"/>
        <v>VARSITY LAKES MIDDLE SCHOOL</v>
      </c>
      <c r="B924" s="2" t="s">
        <v>5158</v>
      </c>
      <c r="C924" s="4">
        <v>242</v>
      </c>
      <c r="D924" s="2" t="s">
        <v>4075</v>
      </c>
      <c r="E924" s="4" t="s">
        <v>5159</v>
      </c>
    </row>
    <row r="925" spans="1:5">
      <c r="A925" s="2" t="str">
        <f t="shared" si="14"/>
        <v>WILDLIGHT ELEMENTARY</v>
      </c>
      <c r="B925" s="2" t="s">
        <v>5160</v>
      </c>
      <c r="C925" s="4">
        <v>242</v>
      </c>
      <c r="D925" s="2" t="s">
        <v>3592</v>
      </c>
      <c r="E925" s="4" t="s">
        <v>5161</v>
      </c>
    </row>
    <row r="926" spans="1:5">
      <c r="A926" s="2" t="str">
        <f t="shared" si="14"/>
        <v>LEGACY MIDDLE</v>
      </c>
      <c r="B926" s="2" t="s">
        <v>5162</v>
      </c>
      <c r="C926" s="4">
        <v>242</v>
      </c>
      <c r="D926" s="2" t="s">
        <v>3382</v>
      </c>
      <c r="E926" s="4" t="s">
        <v>5163</v>
      </c>
    </row>
    <row r="927" spans="1:5">
      <c r="A927" s="2" t="str">
        <f t="shared" si="14"/>
        <v>SCHWETTMAN EDUCATION CENTER</v>
      </c>
      <c r="B927" s="2" t="s">
        <v>5164</v>
      </c>
      <c r="C927" s="4">
        <v>242</v>
      </c>
      <c r="D927" s="2" t="s">
        <v>3487</v>
      </c>
      <c r="E927" s="4" t="s">
        <v>5165</v>
      </c>
    </row>
    <row r="928" spans="1:5">
      <c r="A928" s="2" t="str">
        <f t="shared" si="14"/>
        <v>GADSDEN TECHNICAL INSTITUTE</v>
      </c>
      <c r="B928" s="2" t="s">
        <v>5166</v>
      </c>
      <c r="C928" s="4">
        <v>245</v>
      </c>
      <c r="D928" s="2" t="s">
        <v>3674</v>
      </c>
      <c r="E928" s="4" t="s">
        <v>5011</v>
      </c>
    </row>
    <row r="929" spans="1:5">
      <c r="A929" s="2" t="str">
        <f t="shared" si="14"/>
        <v>FREEDOM MIDDLE</v>
      </c>
      <c r="B929" s="2" t="s">
        <v>5167</v>
      </c>
      <c r="C929" s="4">
        <v>245</v>
      </c>
      <c r="D929" s="2" t="s">
        <v>3382</v>
      </c>
      <c r="E929" s="4" t="s">
        <v>5168</v>
      </c>
    </row>
    <row r="930" spans="1:5">
      <c r="A930" s="2" t="str">
        <f t="shared" si="14"/>
        <v>WALLER ELEMENTARY SCHOOL</v>
      </c>
      <c r="B930" s="2" t="s">
        <v>5169</v>
      </c>
      <c r="C930" s="4">
        <v>251</v>
      </c>
      <c r="D930" s="2" t="s">
        <v>3863</v>
      </c>
      <c r="E930" s="4" t="s">
        <v>5170</v>
      </c>
    </row>
    <row r="931" spans="1:5">
      <c r="A931" s="2" t="str">
        <f t="shared" si="14"/>
        <v>SUNRISE MIDDLE SCHOOL</v>
      </c>
      <c r="B931" s="2" t="s">
        <v>5171</v>
      </c>
      <c r="C931" s="4">
        <v>251</v>
      </c>
      <c r="D931" s="2" t="s">
        <v>3364</v>
      </c>
      <c r="E931" s="4" t="s">
        <v>5172</v>
      </c>
    </row>
    <row r="932" spans="1:5">
      <c r="A932" s="2" t="str">
        <f t="shared" si="14"/>
        <v>DEEP CREEK ELEMENTARY SCHOOL</v>
      </c>
      <c r="B932" s="2" t="s">
        <v>5173</v>
      </c>
      <c r="C932" s="4">
        <v>251</v>
      </c>
      <c r="D932" s="2" t="s">
        <v>3441</v>
      </c>
      <c r="E932" s="4" t="s">
        <v>5174</v>
      </c>
    </row>
    <row r="933" spans="1:5">
      <c r="A933" s="2" t="str">
        <f t="shared" si="14"/>
        <v>PINE RIDGE MIDDLE SCHOOL</v>
      </c>
      <c r="B933" s="2" t="s">
        <v>5175</v>
      </c>
      <c r="C933" s="4">
        <v>251</v>
      </c>
      <c r="D933" s="2" t="s">
        <v>3753</v>
      </c>
      <c r="E933" s="4" t="s">
        <v>5176</v>
      </c>
    </row>
    <row r="934" spans="1:5">
      <c r="A934" s="2" t="str">
        <f t="shared" si="14"/>
        <v>ETHEL KOGER BECKHAM K-8 CENTER</v>
      </c>
      <c r="B934" s="2" t="s">
        <v>5177</v>
      </c>
      <c r="C934" s="4">
        <v>251</v>
      </c>
      <c r="D934" s="2" t="s">
        <v>3669</v>
      </c>
      <c r="E934" s="4" t="s">
        <v>5178</v>
      </c>
    </row>
    <row r="935" spans="1:5">
      <c r="A935" s="2" t="str">
        <f t="shared" si="14"/>
        <v>KIRBY-SMITH MIDDLE SCHOOL</v>
      </c>
      <c r="B935" s="2" t="s">
        <v>5179</v>
      </c>
      <c r="C935" s="4">
        <v>251</v>
      </c>
      <c r="D935" s="2" t="s">
        <v>3874</v>
      </c>
      <c r="E935" s="4" t="s">
        <v>5180</v>
      </c>
    </row>
    <row r="936" spans="1:5">
      <c r="A936" s="2" t="str">
        <f t="shared" si="14"/>
        <v>CENTRAL HIGH SCHOOL</v>
      </c>
      <c r="B936" s="2" t="s">
        <v>5181</v>
      </c>
      <c r="C936" s="4">
        <v>251</v>
      </c>
      <c r="D936" s="2" t="s">
        <v>3766</v>
      </c>
      <c r="E936" s="4" t="s">
        <v>5182</v>
      </c>
    </row>
    <row r="937" spans="1:5">
      <c r="A937" s="2" t="str">
        <f t="shared" si="14"/>
        <v>LAKE PLACID HIGH SCHOOL</v>
      </c>
      <c r="B937" s="2" t="s">
        <v>5183</v>
      </c>
      <c r="C937" s="4">
        <v>251</v>
      </c>
      <c r="D937" s="2" t="s">
        <v>3376</v>
      </c>
      <c r="E937" s="4" t="s">
        <v>5184</v>
      </c>
    </row>
    <row r="938" spans="1:5">
      <c r="A938" s="2" t="str">
        <f t="shared" si="14"/>
        <v>COTTONDALE HIGH SCHOOL</v>
      </c>
      <c r="B938" s="2" t="s">
        <v>5185</v>
      </c>
      <c r="C938" s="4">
        <v>251</v>
      </c>
      <c r="D938" s="2" t="s">
        <v>3465</v>
      </c>
      <c r="E938" s="4" t="s">
        <v>5186</v>
      </c>
    </row>
    <row r="939" spans="1:5">
      <c r="A939" s="2" t="str">
        <f t="shared" si="14"/>
        <v>OAK PARK MIDDLE SCHOOL</v>
      </c>
      <c r="B939" s="2" t="s">
        <v>5187</v>
      </c>
      <c r="C939" s="4">
        <v>251</v>
      </c>
      <c r="D939" s="2" t="s">
        <v>3580</v>
      </c>
      <c r="E939" s="4" t="s">
        <v>5188</v>
      </c>
    </row>
    <row r="940" spans="1:5">
      <c r="A940" s="2" t="str">
        <f t="shared" si="14"/>
        <v>FRANKLIN PARK ELEMENTARY SCHOOL</v>
      </c>
      <c r="B940" s="2" t="s">
        <v>5189</v>
      </c>
      <c r="C940" s="4">
        <v>251</v>
      </c>
      <c r="D940" s="2" t="s">
        <v>4075</v>
      </c>
      <c r="E940" s="4" t="s">
        <v>5190</v>
      </c>
    </row>
    <row r="941" spans="1:5">
      <c r="A941" s="2" t="str">
        <f t="shared" si="14"/>
        <v>WARD-HIGH SCHOOLLANDS ELEMENTARY SCHOOL</v>
      </c>
      <c r="B941" s="2" t="s">
        <v>5191</v>
      </c>
      <c r="C941" s="4">
        <v>251</v>
      </c>
      <c r="D941" s="2" t="s">
        <v>3784</v>
      </c>
      <c r="E941" s="4" t="s">
        <v>5192</v>
      </c>
    </row>
    <row r="942" spans="1:5">
      <c r="A942" s="2" t="str">
        <f t="shared" si="14"/>
        <v>STANLEY SWITLIK ELEMENTARY SCHOOL</v>
      </c>
      <c r="B942" s="2" t="s">
        <v>5193</v>
      </c>
      <c r="C942" s="4">
        <v>251</v>
      </c>
      <c r="D942" s="2" t="s">
        <v>3700</v>
      </c>
      <c r="E942" s="4" t="s">
        <v>5194</v>
      </c>
    </row>
    <row r="943" spans="1:5">
      <c r="A943" s="2" t="str">
        <f t="shared" si="14"/>
        <v>RIVERSIDE ELEMENTARY SCHOOL</v>
      </c>
      <c r="B943" s="2" t="s">
        <v>5195</v>
      </c>
      <c r="C943" s="4">
        <v>251</v>
      </c>
      <c r="D943" s="2" t="s">
        <v>3595</v>
      </c>
      <c r="E943" s="4" t="s">
        <v>5196</v>
      </c>
    </row>
    <row r="944" spans="1:5">
      <c r="A944" s="2" t="str">
        <f t="shared" si="14"/>
        <v>PRINCETON ELEMENTARY</v>
      </c>
      <c r="B944" s="2" t="s">
        <v>5197</v>
      </c>
      <c r="C944" s="4">
        <v>251</v>
      </c>
      <c r="D944" s="2" t="s">
        <v>3382</v>
      </c>
      <c r="E944" s="4" t="s">
        <v>5198</v>
      </c>
    </row>
    <row r="945" spans="1:5">
      <c r="A945" s="2" t="str">
        <f t="shared" si="14"/>
        <v>KISSIMMEE MIDDLE SCHOOL</v>
      </c>
      <c r="B945" s="2" t="s">
        <v>5199</v>
      </c>
      <c r="C945" s="4">
        <v>251</v>
      </c>
      <c r="D945" s="2" t="s">
        <v>3345</v>
      </c>
      <c r="E945" s="4" t="s">
        <v>5200</v>
      </c>
    </row>
    <row r="946" spans="1:5">
      <c r="A946" s="2" t="str">
        <f t="shared" si="14"/>
        <v>SAN ANTONIO ELEMENTARY SCHOOL</v>
      </c>
      <c r="B946" s="2" t="s">
        <v>5201</v>
      </c>
      <c r="C946" s="4">
        <v>251</v>
      </c>
      <c r="D946" s="2" t="s">
        <v>3487</v>
      </c>
      <c r="E946" s="4" t="s">
        <v>5202</v>
      </c>
    </row>
    <row r="947" spans="1:5">
      <c r="A947" s="2" t="str">
        <f t="shared" si="14"/>
        <v>BAYSIDE HIGH SCHOOL</v>
      </c>
      <c r="B947" s="2" t="s">
        <v>5203</v>
      </c>
      <c r="C947" s="4">
        <v>251</v>
      </c>
      <c r="D947" s="2" t="s">
        <v>3793</v>
      </c>
      <c r="E947" s="4" t="s">
        <v>5204</v>
      </c>
    </row>
    <row r="948" spans="1:5">
      <c r="A948" s="2" t="str">
        <f t="shared" si="14"/>
        <v>LINCOLN AVENUE ACADEMY</v>
      </c>
      <c r="B948" s="2" t="s">
        <v>5205</v>
      </c>
      <c r="C948" s="4">
        <v>251</v>
      </c>
      <c r="D948" s="2" t="s">
        <v>3607</v>
      </c>
      <c r="E948" s="4" t="s">
        <v>5206</v>
      </c>
    </row>
    <row r="949" spans="1:5">
      <c r="A949" s="2" t="str">
        <f t="shared" si="14"/>
        <v>MIDDLETON-BURNEY ELEMENTARY</v>
      </c>
      <c r="B949" s="2" t="s">
        <v>5207</v>
      </c>
      <c r="C949" s="4">
        <v>251</v>
      </c>
      <c r="D949" s="2" t="s">
        <v>3709</v>
      </c>
      <c r="E949" s="4" t="s">
        <v>5208</v>
      </c>
    </row>
    <row r="950" spans="1:5">
      <c r="A950" s="2" t="str">
        <f t="shared" si="14"/>
        <v>ALLEN D NEASE SENIOR HIGH SCHOOL</v>
      </c>
      <c r="B950" s="2" t="s">
        <v>5209</v>
      </c>
      <c r="C950" s="4">
        <v>251</v>
      </c>
      <c r="D950" s="2" t="s">
        <v>3405</v>
      </c>
      <c r="E950" s="4" t="s">
        <v>5210</v>
      </c>
    </row>
    <row r="951" spans="1:5">
      <c r="A951" s="2" t="str">
        <f t="shared" si="14"/>
        <v>BAYSHORE ELEMENTARY SCHOOL</v>
      </c>
      <c r="B951" s="2" t="s">
        <v>3894</v>
      </c>
      <c r="C951" s="4">
        <v>251</v>
      </c>
      <c r="D951" s="2" t="s">
        <v>3610</v>
      </c>
      <c r="E951" s="4" t="s">
        <v>5211</v>
      </c>
    </row>
    <row r="952" spans="1:5">
      <c r="A952" s="2" t="str">
        <f t="shared" si="14"/>
        <v>CROOMS ACADEMY/INFO TECHNOLOGY</v>
      </c>
      <c r="B952" s="2" t="s">
        <v>5212</v>
      </c>
      <c r="C952" s="4">
        <v>251</v>
      </c>
      <c r="D952" s="2" t="s">
        <v>3497</v>
      </c>
      <c r="E952" s="4" t="s">
        <v>5213</v>
      </c>
    </row>
    <row r="953" spans="1:5">
      <c r="A953" s="2" t="str">
        <f t="shared" si="14"/>
        <v>ORANGE PARK HIGH SCHOOL</v>
      </c>
      <c r="B953" s="2" t="s">
        <v>5214</v>
      </c>
      <c r="C953" s="4">
        <v>252</v>
      </c>
      <c r="D953" s="2" t="s">
        <v>3425</v>
      </c>
      <c r="E953" s="4" t="s">
        <v>5215</v>
      </c>
    </row>
    <row r="954" spans="1:5">
      <c r="A954" s="2" t="str">
        <f t="shared" si="14"/>
        <v>PINE GROVE ELEMENTARY SCHOOL</v>
      </c>
      <c r="B954" s="2" t="s">
        <v>5216</v>
      </c>
      <c r="C954" s="4">
        <v>252</v>
      </c>
      <c r="D954" s="2" t="s">
        <v>3766</v>
      </c>
      <c r="E954" s="4" t="s">
        <v>5217</v>
      </c>
    </row>
    <row r="955" spans="1:5">
      <c r="A955" s="2" t="str">
        <f t="shared" si="14"/>
        <v>OCOEE HIGH SCHOOL</v>
      </c>
      <c r="B955" s="2" t="s">
        <v>5218</v>
      </c>
      <c r="C955" s="4">
        <v>252</v>
      </c>
      <c r="D955" s="2" t="s">
        <v>3382</v>
      </c>
      <c r="E955" s="4" t="s">
        <v>5219</v>
      </c>
    </row>
    <row r="956" spans="1:5">
      <c r="A956" s="2" t="str">
        <f t="shared" si="14"/>
        <v>HARMONY MIDDLE SCHOOL</v>
      </c>
      <c r="B956" s="2" t="s">
        <v>5220</v>
      </c>
      <c r="C956" s="4">
        <v>252</v>
      </c>
      <c r="D956" s="2" t="s">
        <v>3345</v>
      </c>
      <c r="E956" s="4">
        <v>34771</v>
      </c>
    </row>
    <row r="957" spans="1:5">
      <c r="A957" s="2" t="str">
        <f t="shared" si="14"/>
        <v>WEST HERNANDO MIDDLE SCHOOL</v>
      </c>
      <c r="B957" s="2" t="s">
        <v>5221</v>
      </c>
      <c r="C957" s="4">
        <v>253</v>
      </c>
      <c r="D957" s="2" t="s">
        <v>3766</v>
      </c>
      <c r="E957" s="4" t="s">
        <v>5222</v>
      </c>
    </row>
    <row r="958" spans="1:5">
      <c r="A958" s="2" t="str">
        <f t="shared" si="14"/>
        <v>WEST OAKS ELEMENTARY</v>
      </c>
      <c r="B958" s="2" t="s">
        <v>5223</v>
      </c>
      <c r="C958" s="4">
        <v>253</v>
      </c>
      <c r="D958" s="2" t="s">
        <v>3382</v>
      </c>
      <c r="E958" s="4" t="s">
        <v>5224</v>
      </c>
    </row>
    <row r="959" spans="1:5">
      <c r="A959" s="2" t="str">
        <f t="shared" si="14"/>
        <v>EAST LAKE ELEMENTARY</v>
      </c>
      <c r="B959" s="2" t="s">
        <v>5225</v>
      </c>
      <c r="C959" s="4">
        <v>259</v>
      </c>
      <c r="D959" s="2" t="s">
        <v>3382</v>
      </c>
      <c r="E959" s="4" t="s">
        <v>5226</v>
      </c>
    </row>
    <row r="960" spans="1:5">
      <c r="A960" s="2" t="str">
        <f t="shared" si="14"/>
        <v>NEWBERRY HIGH SCHOOL</v>
      </c>
      <c r="B960" s="2" t="s">
        <v>5227</v>
      </c>
      <c r="C960" s="4">
        <v>261</v>
      </c>
      <c r="D960" s="2" t="s">
        <v>3508</v>
      </c>
      <c r="E960" s="4" t="s">
        <v>5228</v>
      </c>
    </row>
    <row r="961" spans="1:5">
      <c r="A961" s="2" t="str">
        <f t="shared" ref="A961:A1024" si="15">TRIM(CLEAN(B961))</f>
        <v>DOCTORS INLET ELEMENTARY SCHOOL</v>
      </c>
      <c r="B961" s="2" t="s">
        <v>5229</v>
      </c>
      <c r="C961" s="4">
        <v>261</v>
      </c>
      <c r="D961" s="2" t="s">
        <v>3425</v>
      </c>
      <c r="E961" s="4" t="s">
        <v>5230</v>
      </c>
    </row>
    <row r="962" spans="1:5">
      <c r="A962" s="2" t="str">
        <f t="shared" si="15"/>
        <v>LELY HIGH SCHOOL</v>
      </c>
      <c r="B962" s="2" t="s">
        <v>5231</v>
      </c>
      <c r="C962" s="4">
        <v>261</v>
      </c>
      <c r="D962" s="2" t="s">
        <v>3753</v>
      </c>
      <c r="E962" s="4" t="s">
        <v>5232</v>
      </c>
    </row>
    <row r="963" spans="1:5">
      <c r="A963" s="2" t="str">
        <f t="shared" si="15"/>
        <v>COLUMBIA CITY ELEMENTARY SCHOOL</v>
      </c>
      <c r="B963" s="2" t="s">
        <v>5233</v>
      </c>
      <c r="C963" s="4">
        <v>261</v>
      </c>
      <c r="D963" s="2" t="s">
        <v>3367</v>
      </c>
      <c r="E963" s="4" t="s">
        <v>5234</v>
      </c>
    </row>
    <row r="964" spans="1:5">
      <c r="A964" s="2" t="str">
        <f t="shared" si="15"/>
        <v>BEL-AIRE ELEMENTARY SCHOOL</v>
      </c>
      <c r="B964" s="2" t="s">
        <v>5235</v>
      </c>
      <c r="C964" s="4">
        <v>261</v>
      </c>
      <c r="D964" s="2" t="s">
        <v>3669</v>
      </c>
      <c r="E964" s="4" t="s">
        <v>5236</v>
      </c>
    </row>
    <row r="965" spans="1:5">
      <c r="A965" s="2" t="str">
        <f t="shared" si="15"/>
        <v>ESE PRE KINDERGARTEN DISABILITIES CENTER</v>
      </c>
      <c r="B965" s="2" t="s">
        <v>5237</v>
      </c>
      <c r="C965" s="4">
        <v>261</v>
      </c>
      <c r="D965" s="2" t="s">
        <v>3874</v>
      </c>
      <c r="E965" s="4" t="s">
        <v>5238</v>
      </c>
    </row>
    <row r="966" spans="1:5">
      <c r="A966" s="2" t="str">
        <f t="shared" si="15"/>
        <v>DELTONA ELEMENTARY SCHOOL</v>
      </c>
      <c r="B966" s="2" t="s">
        <v>5239</v>
      </c>
      <c r="C966" s="4">
        <v>261</v>
      </c>
      <c r="D966" s="2" t="s">
        <v>3766</v>
      </c>
      <c r="E966" s="4" t="s">
        <v>5240</v>
      </c>
    </row>
    <row r="967" spans="1:5">
      <c r="A967" s="2" t="str">
        <f t="shared" si="15"/>
        <v>BING ELEMENTARY SCHOOL</v>
      </c>
      <c r="B967" s="2" t="s">
        <v>5241</v>
      </c>
      <c r="C967" s="4">
        <v>261</v>
      </c>
      <c r="D967" s="2" t="s">
        <v>1477</v>
      </c>
      <c r="E967" s="4" t="s">
        <v>5242</v>
      </c>
    </row>
    <row r="968" spans="1:5">
      <c r="A968" s="2" t="str">
        <f t="shared" si="15"/>
        <v>HOLMES COUNTY HIGH SCHOOL</v>
      </c>
      <c r="B968" s="2" t="s">
        <v>5243</v>
      </c>
      <c r="C968" s="4">
        <v>261</v>
      </c>
      <c r="D968" s="2" t="s">
        <v>3575</v>
      </c>
      <c r="E968" s="4" t="s">
        <v>5244</v>
      </c>
    </row>
    <row r="969" spans="1:5">
      <c r="A969" s="2" t="str">
        <f t="shared" si="15"/>
        <v>MINNEOLA CONVERSION CHARTER SCHOOL</v>
      </c>
      <c r="B969" s="2" t="s">
        <v>5245</v>
      </c>
      <c r="C969" s="4">
        <v>261</v>
      </c>
      <c r="D969" s="2" t="s">
        <v>3580</v>
      </c>
      <c r="E969" s="4" t="s">
        <v>5246</v>
      </c>
    </row>
    <row r="970" spans="1:5">
      <c r="A970" s="2" t="str">
        <f t="shared" si="15"/>
        <v>J. COLIN ENGLISH ELEMENTARY SCHOOL</v>
      </c>
      <c r="B970" s="2" t="s">
        <v>5247</v>
      </c>
      <c r="C970" s="4">
        <v>261</v>
      </c>
      <c r="D970" s="2" t="s">
        <v>4075</v>
      </c>
      <c r="E970" s="4" t="s">
        <v>5248</v>
      </c>
    </row>
    <row r="971" spans="1:5">
      <c r="A971" s="2" t="str">
        <f t="shared" si="15"/>
        <v>ONECO ELEMENTARY SCHOOL</v>
      </c>
      <c r="B971" s="2" t="s">
        <v>5249</v>
      </c>
      <c r="C971" s="4">
        <v>261</v>
      </c>
      <c r="D971" s="2" t="s">
        <v>3587</v>
      </c>
      <c r="E971" s="4" t="s">
        <v>5250</v>
      </c>
    </row>
    <row r="972" spans="1:5">
      <c r="A972" s="2" t="str">
        <f t="shared" si="15"/>
        <v>CALLAHAN INTERMEDIATE SCHOOL</v>
      </c>
      <c r="B972" s="2" t="s">
        <v>5251</v>
      </c>
      <c r="C972" s="4">
        <v>261</v>
      </c>
      <c r="D972" s="2" t="s">
        <v>3592</v>
      </c>
      <c r="E972" s="4" t="s">
        <v>5252</v>
      </c>
    </row>
    <row r="973" spans="1:5">
      <c r="A973" s="2" t="str">
        <f t="shared" si="15"/>
        <v>RIVERDALE ELEMENTARY</v>
      </c>
      <c r="B973" s="2" t="s">
        <v>5253</v>
      </c>
      <c r="C973" s="4">
        <v>261</v>
      </c>
      <c r="D973" s="2" t="s">
        <v>3382</v>
      </c>
      <c r="E973" s="4" t="s">
        <v>5254</v>
      </c>
    </row>
    <row r="974" spans="1:5">
      <c r="A974" s="2" t="str">
        <f t="shared" si="15"/>
        <v>GULF MIDDLE SCHOOL</v>
      </c>
      <c r="B974" s="2" t="s">
        <v>5255</v>
      </c>
      <c r="C974" s="4">
        <v>261</v>
      </c>
      <c r="D974" s="2" t="s">
        <v>3487</v>
      </c>
      <c r="E974" s="4" t="s">
        <v>5256</v>
      </c>
    </row>
    <row r="975" spans="1:5">
      <c r="A975" s="2" t="str">
        <f t="shared" si="15"/>
        <v>ROCHELLE SCHOOL OF THE ARTS</v>
      </c>
      <c r="B975" s="2" t="s">
        <v>5257</v>
      </c>
      <c r="C975" s="4">
        <v>261</v>
      </c>
      <c r="D975" s="2" t="s">
        <v>3607</v>
      </c>
      <c r="E975" s="4" t="s">
        <v>5258</v>
      </c>
    </row>
    <row r="976" spans="1:5">
      <c r="A976" s="2" t="str">
        <f t="shared" si="15"/>
        <v>CRESCENT CITY HIGH SCHOOL</v>
      </c>
      <c r="B976" s="2" t="s">
        <v>5259</v>
      </c>
      <c r="C976" s="4">
        <v>261</v>
      </c>
      <c r="D976" s="2" t="s">
        <v>3709</v>
      </c>
      <c r="E976" s="4" t="s">
        <v>5260</v>
      </c>
    </row>
    <row r="977" spans="1:5">
      <c r="A977" s="2" t="str">
        <f t="shared" si="15"/>
        <v>W. DOUGLAS HARTLEY ELEMENTARY</v>
      </c>
      <c r="B977" s="2" t="s">
        <v>5261</v>
      </c>
      <c r="C977" s="4">
        <v>261</v>
      </c>
      <c r="D977" s="2" t="s">
        <v>3405</v>
      </c>
      <c r="E977" s="4" t="s">
        <v>5262</v>
      </c>
    </row>
    <row r="978" spans="1:5">
      <c r="A978" s="2" t="str">
        <f t="shared" si="15"/>
        <v>NORTHPORT K-8 SCHOOL</v>
      </c>
      <c r="B978" s="2" t="s">
        <v>5263</v>
      </c>
      <c r="C978" s="4">
        <v>261</v>
      </c>
      <c r="D978" s="2" t="s">
        <v>3610</v>
      </c>
      <c r="E978" s="4" t="s">
        <v>5264</v>
      </c>
    </row>
    <row r="979" spans="1:5">
      <c r="A979" s="2" t="str">
        <f t="shared" si="15"/>
        <v>MARTIN LUTHER KING MIDDLE SCHOOL</v>
      </c>
      <c r="B979" s="2" t="s">
        <v>5265</v>
      </c>
      <c r="C979" s="4">
        <v>261</v>
      </c>
      <c r="D979" s="2" t="s">
        <v>3492</v>
      </c>
      <c r="E979" s="4" t="s">
        <v>5266</v>
      </c>
    </row>
    <row r="980" spans="1:5">
      <c r="A980" s="2" t="str">
        <f t="shared" si="15"/>
        <v>GOCIO ELEMENTARY SCHOOL</v>
      </c>
      <c r="B980" s="2" t="s">
        <v>5267</v>
      </c>
      <c r="C980" s="4">
        <v>261</v>
      </c>
      <c r="D980" s="2" t="s">
        <v>3408</v>
      </c>
      <c r="E980" s="4" t="s">
        <v>5268</v>
      </c>
    </row>
    <row r="981" spans="1:5">
      <c r="A981" s="2" t="str">
        <f t="shared" si="15"/>
        <v>MOSSY HEAD SCHOOL</v>
      </c>
      <c r="B981" s="2" t="s">
        <v>5269</v>
      </c>
      <c r="C981" s="4">
        <v>261</v>
      </c>
      <c r="D981" s="2" t="s">
        <v>3916</v>
      </c>
      <c r="E981" s="4" t="s">
        <v>5270</v>
      </c>
    </row>
    <row r="982" spans="1:5">
      <c r="A982" s="2" t="str">
        <f t="shared" si="15"/>
        <v>WEST BAY ELEMENTARY SCHOOL</v>
      </c>
      <c r="B982" s="2" t="s">
        <v>5271</v>
      </c>
      <c r="C982" s="4">
        <v>262</v>
      </c>
      <c r="D982" s="2" t="s">
        <v>3863</v>
      </c>
      <c r="E982" s="4" t="s">
        <v>5272</v>
      </c>
    </row>
    <row r="983" spans="1:5">
      <c r="A983" s="2" t="str">
        <f t="shared" si="15"/>
        <v>BONIFAY K-8 SCHOOL</v>
      </c>
      <c r="B983" s="2" t="s">
        <v>5273</v>
      </c>
      <c r="C983" s="4">
        <v>262</v>
      </c>
      <c r="D983" s="2" t="s">
        <v>3575</v>
      </c>
      <c r="E983" s="4" t="s">
        <v>5274</v>
      </c>
    </row>
    <row r="984" spans="1:5">
      <c r="A984" s="2" t="str">
        <f t="shared" si="15"/>
        <v>SANTA FE HIGH SCHOOL</v>
      </c>
      <c r="B984" s="2" t="s">
        <v>5275</v>
      </c>
      <c r="C984" s="4">
        <v>271</v>
      </c>
      <c r="D984" s="2" t="s">
        <v>3508</v>
      </c>
      <c r="E984" s="4" t="s">
        <v>5276</v>
      </c>
    </row>
    <row r="985" spans="1:5">
      <c r="A985" s="2" t="str">
        <f t="shared" si="15"/>
        <v>DILLARD ELEMENTARY SCHOOL</v>
      </c>
      <c r="B985" s="2" t="s">
        <v>5277</v>
      </c>
      <c r="C985" s="4">
        <v>271</v>
      </c>
      <c r="D985" s="2" t="s">
        <v>3364</v>
      </c>
      <c r="E985" s="4" t="s">
        <v>5278</v>
      </c>
    </row>
    <row r="986" spans="1:5">
      <c r="A986" s="2" t="str">
        <f t="shared" si="15"/>
        <v>MIDDLEBURG ELEMENTARY SCHOOL</v>
      </c>
      <c r="B986" s="2" t="s">
        <v>5279</v>
      </c>
      <c r="C986" s="4">
        <v>271</v>
      </c>
      <c r="D986" s="2" t="s">
        <v>3425</v>
      </c>
      <c r="E986" s="4" t="s">
        <v>5280</v>
      </c>
    </row>
    <row r="987" spans="1:5">
      <c r="A987" s="2" t="str">
        <f t="shared" si="15"/>
        <v>IMMOKALEE HIGH SCHOOL</v>
      </c>
      <c r="B987" s="2" t="s">
        <v>5281</v>
      </c>
      <c r="C987" s="4">
        <v>271</v>
      </c>
      <c r="D987" s="2" t="s">
        <v>3753</v>
      </c>
      <c r="E987" s="4" t="s">
        <v>5282</v>
      </c>
    </row>
    <row r="988" spans="1:5">
      <c r="A988" s="2" t="str">
        <f t="shared" si="15"/>
        <v>WESTSIDE ELEMENTARY SCHOOL</v>
      </c>
      <c r="B988" s="2" t="s">
        <v>4154</v>
      </c>
      <c r="C988" s="4">
        <v>271</v>
      </c>
      <c r="D988" s="2" t="s">
        <v>3367</v>
      </c>
      <c r="E988" s="4" t="s">
        <v>5283</v>
      </c>
    </row>
    <row r="989" spans="1:5">
      <c r="A989" s="2" t="str">
        <f t="shared" si="15"/>
        <v>BENT TREE ELEMENTARY SCHOOL</v>
      </c>
      <c r="B989" s="2" t="s">
        <v>5284</v>
      </c>
      <c r="C989" s="4">
        <v>271</v>
      </c>
      <c r="D989" s="2" t="s">
        <v>3669</v>
      </c>
      <c r="E989" s="4" t="s">
        <v>5285</v>
      </c>
    </row>
    <row r="990" spans="1:5">
      <c r="A990" s="2" t="str">
        <f t="shared" si="15"/>
        <v>GRASP ACADEMY</v>
      </c>
      <c r="B990" s="2" t="s">
        <v>5286</v>
      </c>
      <c r="C990" s="4">
        <v>271</v>
      </c>
      <c r="D990" s="2" t="s">
        <v>3874</v>
      </c>
      <c r="E990" s="4" t="s">
        <v>5287</v>
      </c>
    </row>
    <row r="991" spans="1:5">
      <c r="A991" s="2" t="str">
        <f t="shared" si="15"/>
        <v>ENSLEY ELEMENTARY SCHOOL</v>
      </c>
      <c r="B991" s="2" t="s">
        <v>5288</v>
      </c>
      <c r="C991" s="4">
        <v>271</v>
      </c>
      <c r="D991" s="2" t="s">
        <v>3452</v>
      </c>
      <c r="E991" s="4" t="s">
        <v>5289</v>
      </c>
    </row>
    <row r="992" spans="1:5">
      <c r="A992" s="2" t="str">
        <f t="shared" si="15"/>
        <v>MOTON ELEMENTARY SCHOOL</v>
      </c>
      <c r="B992" s="2" t="s">
        <v>5290</v>
      </c>
      <c r="C992" s="4">
        <v>271</v>
      </c>
      <c r="D992" s="2" t="s">
        <v>3766</v>
      </c>
      <c r="E992" s="4" t="s">
        <v>5291</v>
      </c>
    </row>
    <row r="993" spans="1:5">
      <c r="A993" s="2" t="str">
        <f t="shared" si="15"/>
        <v>ALAFIA ELEMENTARY SCHOOL</v>
      </c>
      <c r="B993" s="2" t="s">
        <v>5292</v>
      </c>
      <c r="C993" s="4">
        <v>271</v>
      </c>
      <c r="D993" s="2" t="s">
        <v>1477</v>
      </c>
      <c r="E993" s="4" t="s">
        <v>5293</v>
      </c>
    </row>
    <row r="994" spans="1:5">
      <c r="A994" s="2" t="str">
        <f t="shared" si="15"/>
        <v>OSLO MIDDLE SCHOOL</v>
      </c>
      <c r="B994" s="2" t="s">
        <v>5294</v>
      </c>
      <c r="C994" s="4">
        <v>271</v>
      </c>
      <c r="D994" s="2" t="s">
        <v>1736</v>
      </c>
      <c r="E994" s="4" t="s">
        <v>5295</v>
      </c>
    </row>
    <row r="995" spans="1:5">
      <c r="A995" s="2" t="str">
        <f t="shared" si="15"/>
        <v>COTTONDALE ELEMENTARY SCHOOL</v>
      </c>
      <c r="B995" s="2" t="s">
        <v>5296</v>
      </c>
      <c r="C995" s="4">
        <v>271</v>
      </c>
      <c r="D995" s="2" t="s">
        <v>3465</v>
      </c>
      <c r="E995" s="4" t="s">
        <v>5297</v>
      </c>
    </row>
    <row r="996" spans="1:5">
      <c r="A996" s="2" t="str">
        <f t="shared" si="15"/>
        <v>ASTATULA ELEMENTARY SCHOOL</v>
      </c>
      <c r="B996" s="2" t="s">
        <v>5298</v>
      </c>
      <c r="C996" s="4">
        <v>271</v>
      </c>
      <c r="D996" s="2" t="s">
        <v>3580</v>
      </c>
      <c r="E996" s="4" t="s">
        <v>5299</v>
      </c>
    </row>
    <row r="997" spans="1:5">
      <c r="A997" s="2" t="str">
        <f t="shared" si="15"/>
        <v>G D ROGERS GARDEN- BULLOCK ELEMENTARY</v>
      </c>
      <c r="B997" s="2" t="s">
        <v>5300</v>
      </c>
      <c r="C997" s="4">
        <v>271</v>
      </c>
      <c r="D997" s="2" t="s">
        <v>3587</v>
      </c>
      <c r="E997" s="4" t="s">
        <v>5301</v>
      </c>
    </row>
    <row r="998" spans="1:5">
      <c r="A998" s="2" t="str">
        <f t="shared" si="15"/>
        <v>YULEE PRIMARY SCHOOL</v>
      </c>
      <c r="B998" s="2" t="s">
        <v>5302</v>
      </c>
      <c r="C998" s="4">
        <v>271</v>
      </c>
      <c r="D998" s="2" t="s">
        <v>3592</v>
      </c>
      <c r="E998" s="4" t="s">
        <v>5303</v>
      </c>
    </row>
    <row r="999" spans="1:5">
      <c r="A999" s="2" t="str">
        <f t="shared" si="15"/>
        <v>W. C. PRYOR MIDDLE SCHOOL</v>
      </c>
      <c r="B999" s="2" t="s">
        <v>5304</v>
      </c>
      <c r="C999" s="4">
        <v>271</v>
      </c>
      <c r="D999" s="2" t="s">
        <v>3595</v>
      </c>
      <c r="E999" s="4" t="s">
        <v>5305</v>
      </c>
    </row>
    <row r="1000" spans="1:5">
      <c r="A1000" s="2" t="str">
        <f t="shared" si="15"/>
        <v>ORLO VISTA ELEMENTARY</v>
      </c>
      <c r="B1000" s="2" t="s">
        <v>5306</v>
      </c>
      <c r="C1000" s="4">
        <v>271</v>
      </c>
      <c r="D1000" s="2" t="s">
        <v>3382</v>
      </c>
      <c r="E1000" s="4" t="s">
        <v>5307</v>
      </c>
    </row>
    <row r="1001" spans="1:5">
      <c r="A1001" s="2" t="str">
        <f t="shared" si="15"/>
        <v>MICHIGAN AVENUE ELEMENTARY SCHOOL</v>
      </c>
      <c r="B1001" s="2" t="s">
        <v>5308</v>
      </c>
      <c r="C1001" s="4">
        <v>271</v>
      </c>
      <c r="D1001" s="2" t="s">
        <v>3345</v>
      </c>
      <c r="E1001" s="4" t="s">
        <v>5309</v>
      </c>
    </row>
    <row r="1002" spans="1:5">
      <c r="A1002" s="2" t="str">
        <f t="shared" si="15"/>
        <v>NORTHMORE ELEMENTARY SCHOOL</v>
      </c>
      <c r="B1002" s="2" t="s">
        <v>5310</v>
      </c>
      <c r="C1002" s="4">
        <v>271</v>
      </c>
      <c r="D1002" s="2" t="s">
        <v>3348</v>
      </c>
      <c r="E1002" s="4" t="s">
        <v>5311</v>
      </c>
    </row>
    <row r="1003" spans="1:5">
      <c r="A1003" s="2" t="str">
        <f t="shared" si="15"/>
        <v>RICHEY ELEMENTARY SCHOOL</v>
      </c>
      <c r="B1003" s="2" t="s">
        <v>5312</v>
      </c>
      <c r="C1003" s="4">
        <v>271</v>
      </c>
      <c r="D1003" s="2" t="s">
        <v>3487</v>
      </c>
      <c r="E1003" s="4" t="s">
        <v>5313</v>
      </c>
    </row>
    <row r="1004" spans="1:5">
      <c r="A1004" s="2" t="str">
        <f t="shared" si="15"/>
        <v>BEAR CREEK ELEMENTARY SCHOOL</v>
      </c>
      <c r="B1004" s="2" t="s">
        <v>5314</v>
      </c>
      <c r="C1004" s="4">
        <v>271</v>
      </c>
      <c r="D1004" s="2" t="s">
        <v>3793</v>
      </c>
      <c r="E1004" s="4" t="s">
        <v>5315</v>
      </c>
    </row>
    <row r="1005" spans="1:5">
      <c r="A1005" s="2" t="str">
        <f t="shared" si="15"/>
        <v>WINDMILL POINT ELEMENTARY SCHOOL</v>
      </c>
      <c r="B1005" s="2" t="s">
        <v>5316</v>
      </c>
      <c r="C1005" s="4">
        <v>271</v>
      </c>
      <c r="D1005" s="2" t="s">
        <v>3610</v>
      </c>
      <c r="E1005" s="4" t="s">
        <v>5317</v>
      </c>
    </row>
    <row r="1006" spans="1:5">
      <c r="A1006" s="2" t="str">
        <f t="shared" si="15"/>
        <v>HOLLEY-NAVARRE INTERMEDIATE</v>
      </c>
      <c r="B1006" s="2" t="s">
        <v>5318</v>
      </c>
      <c r="C1006" s="4">
        <v>271</v>
      </c>
      <c r="D1006" s="2" t="s">
        <v>3492</v>
      </c>
      <c r="E1006" s="4" t="s">
        <v>5319</v>
      </c>
    </row>
    <row r="1007" spans="1:5">
      <c r="A1007" s="2" t="str">
        <f t="shared" si="15"/>
        <v>GULF GATE ELEMENTARY SCHOOL</v>
      </c>
      <c r="B1007" s="2" t="s">
        <v>5320</v>
      </c>
      <c r="C1007" s="4">
        <v>271</v>
      </c>
      <c r="D1007" s="2" t="s">
        <v>3408</v>
      </c>
      <c r="E1007" s="4" t="s">
        <v>5321</v>
      </c>
    </row>
    <row r="1008" spans="1:5">
      <c r="A1008" s="2" t="str">
        <f t="shared" si="15"/>
        <v>GOLDSBORO ELEMENTARY MAGNET</v>
      </c>
      <c r="B1008" s="2" t="s">
        <v>5322</v>
      </c>
      <c r="C1008" s="4">
        <v>271</v>
      </c>
      <c r="D1008" s="2" t="s">
        <v>3497</v>
      </c>
      <c r="E1008" s="4" t="s">
        <v>5323</v>
      </c>
    </row>
    <row r="1009" spans="1:5">
      <c r="A1009" s="2" t="str">
        <f t="shared" si="15"/>
        <v>WALTON HIGH SCHOOL</v>
      </c>
      <c r="B1009" s="2" t="s">
        <v>5324</v>
      </c>
      <c r="C1009" s="4">
        <v>271</v>
      </c>
      <c r="D1009" s="2" t="s">
        <v>3916</v>
      </c>
      <c r="E1009" s="4" t="s">
        <v>5325</v>
      </c>
    </row>
    <row r="1010" spans="1:5">
      <c r="A1010" s="2" t="str">
        <f t="shared" si="15"/>
        <v>INNOVATION MONTESSORI HIGH SCHOOL CHARTER</v>
      </c>
      <c r="B1010" s="2" t="s">
        <v>5326</v>
      </c>
      <c r="C1010" s="4">
        <v>272</v>
      </c>
      <c r="D1010" s="2" t="s">
        <v>3382</v>
      </c>
      <c r="E1010" s="4" t="s">
        <v>4785</v>
      </c>
    </row>
    <row r="1011" spans="1:5">
      <c r="A1011" s="2" t="str">
        <f t="shared" si="15"/>
        <v>ST. CLOUD MIDDLE SCHOOL</v>
      </c>
      <c r="B1011" s="2" t="s">
        <v>5327</v>
      </c>
      <c r="C1011" s="4">
        <v>272</v>
      </c>
      <c r="D1011" s="2" t="s">
        <v>3345</v>
      </c>
      <c r="E1011" s="4" t="s">
        <v>5328</v>
      </c>
    </row>
    <row r="1012" spans="1:5">
      <c r="A1012" s="2" t="str">
        <f t="shared" si="15"/>
        <v>HOLLEY-NAVARRE MIDDLE SCHOOL</v>
      </c>
      <c r="B1012" s="2" t="s">
        <v>5329</v>
      </c>
      <c r="C1012" s="4">
        <v>272</v>
      </c>
      <c r="D1012" s="2" t="s">
        <v>3492</v>
      </c>
      <c r="E1012" s="4" t="s">
        <v>5330</v>
      </c>
    </row>
    <row r="1013" spans="1:5">
      <c r="A1013" s="2" t="str">
        <f t="shared" si="15"/>
        <v>CHESTER SHELL ELEMENTARY SCHOOL</v>
      </c>
      <c r="B1013" s="2" t="s">
        <v>5331</v>
      </c>
      <c r="C1013" s="4">
        <v>281</v>
      </c>
      <c r="D1013" s="2" t="s">
        <v>3508</v>
      </c>
      <c r="E1013" s="4" t="s">
        <v>5332</v>
      </c>
    </row>
    <row r="1014" spans="1:5">
      <c r="A1014" s="2" t="str">
        <f t="shared" si="15"/>
        <v>MARGARET K. LEWIS IN MILLVILLE</v>
      </c>
      <c r="B1014" s="2" t="s">
        <v>5333</v>
      </c>
      <c r="C1014" s="4">
        <v>281</v>
      </c>
      <c r="D1014" s="2" t="s">
        <v>3863</v>
      </c>
      <c r="E1014" s="4" t="s">
        <v>5334</v>
      </c>
    </row>
    <row r="1015" spans="1:5">
      <c r="A1015" s="2" t="str">
        <f t="shared" si="15"/>
        <v>LORENZO WALKER TECHNICAL COLLEGE</v>
      </c>
      <c r="B1015" s="2" t="s">
        <v>5335</v>
      </c>
      <c r="C1015" s="4">
        <v>281</v>
      </c>
      <c r="D1015" s="2" t="s">
        <v>3753</v>
      </c>
      <c r="E1015" s="4" t="s">
        <v>5336</v>
      </c>
    </row>
    <row r="1016" spans="1:5">
      <c r="A1016" s="2" t="str">
        <f t="shared" si="15"/>
        <v>OAK HILL ACADEMY</v>
      </c>
      <c r="B1016" s="2" t="s">
        <v>5337</v>
      </c>
      <c r="C1016" s="4">
        <v>281</v>
      </c>
      <c r="D1016" s="2" t="s">
        <v>3874</v>
      </c>
      <c r="E1016" s="4" t="s">
        <v>5338</v>
      </c>
    </row>
    <row r="1017" spans="1:5">
      <c r="A1017" s="2" t="str">
        <f t="shared" si="15"/>
        <v>ESCAMBIA HIGH SCHOOL</v>
      </c>
      <c r="B1017" s="2" t="s">
        <v>5339</v>
      </c>
      <c r="C1017" s="4">
        <v>281</v>
      </c>
      <c r="D1017" s="2" t="s">
        <v>3452</v>
      </c>
      <c r="E1017" s="4" t="s">
        <v>5340</v>
      </c>
    </row>
    <row r="1018" spans="1:5">
      <c r="A1018" s="2" t="str">
        <f t="shared" si="15"/>
        <v>BLAKE HIGH SCHOOL</v>
      </c>
      <c r="B1018" s="2" t="s">
        <v>5341</v>
      </c>
      <c r="C1018" s="4">
        <v>281</v>
      </c>
      <c r="D1018" s="2" t="s">
        <v>1477</v>
      </c>
      <c r="E1018" s="4" t="s">
        <v>5342</v>
      </c>
    </row>
    <row r="1019" spans="1:5">
      <c r="A1019" s="2" t="str">
        <f t="shared" si="15"/>
        <v>LOST LAKE ELEMENTARY SCHOOL</v>
      </c>
      <c r="B1019" s="2" t="s">
        <v>5343</v>
      </c>
      <c r="C1019" s="4">
        <v>281</v>
      </c>
      <c r="D1019" s="2" t="s">
        <v>3580</v>
      </c>
      <c r="E1019" s="4" t="s">
        <v>5344</v>
      </c>
    </row>
    <row r="1020" spans="1:5">
      <c r="A1020" s="2" t="str">
        <f t="shared" si="15"/>
        <v>PALM VIEW K-8 SCHOOL</v>
      </c>
      <c r="B1020" s="2" t="s">
        <v>5345</v>
      </c>
      <c r="C1020" s="4">
        <v>281</v>
      </c>
      <c r="D1020" s="2" t="s">
        <v>3587</v>
      </c>
      <c r="E1020" s="4" t="s">
        <v>5346</v>
      </c>
    </row>
    <row r="1021" spans="1:5">
      <c r="A1021" s="2" t="str">
        <f t="shared" si="15"/>
        <v>LAKE WEIR MIDDLE SCHOOL</v>
      </c>
      <c r="B1021" s="2" t="s">
        <v>5347</v>
      </c>
      <c r="C1021" s="4">
        <v>281</v>
      </c>
      <c r="D1021" s="2" t="s">
        <v>3784</v>
      </c>
      <c r="E1021" s="4" t="s">
        <v>5348</v>
      </c>
    </row>
    <row r="1022" spans="1:5">
      <c r="A1022" s="2" t="str">
        <f t="shared" si="15"/>
        <v>WRIGHT ELEMENTARY SCHOOL</v>
      </c>
      <c r="B1022" s="2" t="s">
        <v>5349</v>
      </c>
      <c r="C1022" s="4">
        <v>281</v>
      </c>
      <c r="D1022" s="2" t="s">
        <v>3595</v>
      </c>
      <c r="E1022" s="4" t="s">
        <v>5350</v>
      </c>
    </row>
    <row r="1023" spans="1:5">
      <c r="A1023" s="2" t="str">
        <f t="shared" si="15"/>
        <v>SUNSET PALMS ELEMENTARY SCHOOL</v>
      </c>
      <c r="B1023" s="2" t="s">
        <v>5351</v>
      </c>
      <c r="C1023" s="4">
        <v>281</v>
      </c>
      <c r="D1023" s="2" t="s">
        <v>3348</v>
      </c>
      <c r="E1023" s="4" t="s">
        <v>5352</v>
      </c>
    </row>
    <row r="1024" spans="1:5">
      <c r="A1024" s="2" t="str">
        <f t="shared" si="15"/>
        <v>VILLAGE GREEN ENVIRONMENTAL STUDIES SCHOOL</v>
      </c>
      <c r="B1024" s="2" t="s">
        <v>5353</v>
      </c>
      <c r="C1024" s="4">
        <v>281</v>
      </c>
      <c r="D1024" s="2" t="s">
        <v>3610</v>
      </c>
      <c r="E1024" s="4" t="s">
        <v>5354</v>
      </c>
    </row>
    <row r="1025" spans="1:5">
      <c r="A1025" s="2" t="str">
        <f t="shared" ref="A1025:A1088" si="16">TRIM(CLEAN(B1025))</f>
        <v>HOLLEY-NAVARRE PRIMARY</v>
      </c>
      <c r="B1025" s="2" t="s">
        <v>5355</v>
      </c>
      <c r="C1025" s="4">
        <v>281</v>
      </c>
      <c r="D1025" s="2" t="s">
        <v>3492</v>
      </c>
      <c r="E1025" s="4" t="s">
        <v>5356</v>
      </c>
    </row>
    <row r="1026" spans="1:5">
      <c r="A1026" s="2" t="str">
        <f t="shared" si="16"/>
        <v>HOPPER CENTER</v>
      </c>
      <c r="B1026" s="2" t="s">
        <v>5357</v>
      </c>
      <c r="C1026" s="4">
        <v>281</v>
      </c>
      <c r="D1026" s="2" t="s">
        <v>3497</v>
      </c>
      <c r="E1026" s="4" t="s">
        <v>5358</v>
      </c>
    </row>
    <row r="1027" spans="1:5">
      <c r="A1027" s="2" t="str">
        <f t="shared" si="16"/>
        <v>MAUDE SAUNDERS ELEMENTARY SCHOOL</v>
      </c>
      <c r="B1027" s="2" t="s">
        <v>5359</v>
      </c>
      <c r="C1027" s="4">
        <v>281</v>
      </c>
      <c r="D1027" s="2" t="s">
        <v>3916</v>
      </c>
      <c r="E1027" s="4" t="s">
        <v>5360</v>
      </c>
    </row>
    <row r="1028" spans="1:5">
      <c r="A1028" s="2" t="str">
        <f t="shared" si="16"/>
        <v>LORENZO WALKER TECHNICAL HIGH SCHOOL</v>
      </c>
      <c r="B1028" s="2" t="s">
        <v>5361</v>
      </c>
      <c r="C1028" s="4">
        <v>282</v>
      </c>
      <c r="D1028" s="2" t="s">
        <v>3753</v>
      </c>
      <c r="E1028" s="4" t="s">
        <v>5336</v>
      </c>
    </row>
    <row r="1029" spans="1:5">
      <c r="A1029" s="2" t="str">
        <f t="shared" si="16"/>
        <v>JUST ELEMENTARY SCHOOL</v>
      </c>
      <c r="B1029" s="2" t="s">
        <v>5362</v>
      </c>
      <c r="C1029" s="4">
        <v>282</v>
      </c>
      <c r="D1029" s="2" t="s">
        <v>1477</v>
      </c>
      <c r="E1029" s="4" t="s">
        <v>5363</v>
      </c>
    </row>
    <row r="1030" spans="1:5">
      <c r="A1030" s="2" t="str">
        <f t="shared" si="16"/>
        <v>APOPKA MIDDLE</v>
      </c>
      <c r="B1030" s="2" t="s">
        <v>5364</v>
      </c>
      <c r="C1030" s="4">
        <v>282</v>
      </c>
      <c r="D1030" s="2" t="s">
        <v>3382</v>
      </c>
      <c r="E1030" s="4" t="s">
        <v>5365</v>
      </c>
    </row>
    <row r="1031" spans="1:5">
      <c r="A1031" s="2" t="str">
        <f t="shared" si="16"/>
        <v>WALTON INITIATIVE FOR SUCCESS IN EDUCATION</v>
      </c>
      <c r="B1031" s="2" t="s">
        <v>5366</v>
      </c>
      <c r="C1031" s="4">
        <v>282</v>
      </c>
      <c r="D1031" s="2" t="s">
        <v>3916</v>
      </c>
      <c r="E1031" s="4" t="s">
        <v>5367</v>
      </c>
    </row>
    <row r="1032" spans="1:5">
      <c r="A1032" s="2" t="str">
        <f t="shared" si="16"/>
        <v>PINECREST COLLEGIATE ACADEMY</v>
      </c>
      <c r="B1032" s="2" t="s">
        <v>5368</v>
      </c>
      <c r="C1032" s="4">
        <v>283</v>
      </c>
      <c r="D1032" s="2" t="s">
        <v>3382</v>
      </c>
      <c r="E1032" s="4" t="s">
        <v>5369</v>
      </c>
    </row>
    <row r="1033" spans="1:5">
      <c r="A1033" s="2" t="str">
        <f t="shared" si="16"/>
        <v>STEWART MIDDLE MAGNET SCHOOL</v>
      </c>
      <c r="B1033" s="2" t="s">
        <v>5370</v>
      </c>
      <c r="C1033" s="4">
        <v>284</v>
      </c>
      <c r="D1033" s="2" t="s">
        <v>1477</v>
      </c>
      <c r="E1033" s="4" t="s">
        <v>5371</v>
      </c>
    </row>
    <row r="1034" spans="1:5">
      <c r="A1034" s="2" t="str">
        <f t="shared" si="16"/>
        <v>CENTRAL FLORIDA POLYTECHNIC ACADEMY</v>
      </c>
      <c r="B1034" s="2" t="s">
        <v>5372</v>
      </c>
      <c r="C1034" s="4">
        <v>284</v>
      </c>
      <c r="D1034" s="2" t="s">
        <v>3382</v>
      </c>
      <c r="E1034" s="4">
        <v>32819</v>
      </c>
    </row>
    <row r="1035" spans="1:5">
      <c r="A1035" s="2" t="str">
        <f t="shared" si="16"/>
        <v>PINEMOUNT ELEMENTARY SCHOOL</v>
      </c>
      <c r="B1035" s="2" t="s">
        <v>5373</v>
      </c>
      <c r="C1035" s="4">
        <v>291</v>
      </c>
      <c r="D1035" s="2" t="s">
        <v>3367</v>
      </c>
      <c r="E1035" s="4" t="s">
        <v>5374</v>
      </c>
    </row>
    <row r="1036" spans="1:5">
      <c r="A1036" s="2" t="str">
        <f t="shared" si="16"/>
        <v>DESOTO SECONDARY SCHOOL</v>
      </c>
      <c r="B1036" s="2" t="s">
        <v>5375</v>
      </c>
      <c r="C1036" s="4">
        <v>291</v>
      </c>
      <c r="D1036" s="2" t="s">
        <v>3512</v>
      </c>
      <c r="E1036" s="4" t="s">
        <v>5376</v>
      </c>
    </row>
    <row r="1037" spans="1:5">
      <c r="A1037" s="2" t="str">
        <f t="shared" si="16"/>
        <v>THE BRIDGE TO SUCCESS ACADEMY AT W JACKSONVILLE</v>
      </c>
      <c r="B1037" s="2" t="s">
        <v>5377</v>
      </c>
      <c r="C1037" s="4">
        <v>291</v>
      </c>
      <c r="D1037" s="2" t="s">
        <v>3874</v>
      </c>
      <c r="E1037" s="4">
        <v>32209</v>
      </c>
    </row>
    <row r="1038" spans="1:5">
      <c r="A1038" s="2" t="str">
        <f t="shared" si="16"/>
        <v>FERRY PASS ELEMENTARY SCHOOL</v>
      </c>
      <c r="B1038" s="2" t="s">
        <v>5378</v>
      </c>
      <c r="C1038" s="4">
        <v>291</v>
      </c>
      <c r="D1038" s="2" t="s">
        <v>3452</v>
      </c>
      <c r="E1038" s="4" t="s">
        <v>5379</v>
      </c>
    </row>
    <row r="1039" spans="1:5">
      <c r="A1039" s="2" t="str">
        <f t="shared" si="16"/>
        <v>SUN 'N LAKE ELEMENTARY SCHOOL</v>
      </c>
      <c r="B1039" s="2" t="s">
        <v>5380</v>
      </c>
      <c r="C1039" s="4">
        <v>291</v>
      </c>
      <c r="D1039" s="2" t="s">
        <v>3376</v>
      </c>
      <c r="E1039" s="4" t="s">
        <v>5381</v>
      </c>
    </row>
    <row r="1040" spans="1:5">
      <c r="A1040" s="2" t="str">
        <f t="shared" si="16"/>
        <v>BRANDON HIGH SCHOOL</v>
      </c>
      <c r="B1040" s="2" t="s">
        <v>5382</v>
      </c>
      <c r="C1040" s="4">
        <v>291</v>
      </c>
      <c r="D1040" s="2" t="s">
        <v>1477</v>
      </c>
      <c r="E1040" s="4" t="s">
        <v>5383</v>
      </c>
    </row>
    <row r="1041" spans="1:5">
      <c r="A1041" s="2" t="str">
        <f t="shared" si="16"/>
        <v>SEBASTIAN RIVER HIGH SCHOOL</v>
      </c>
      <c r="B1041" s="2" t="s">
        <v>5384</v>
      </c>
      <c r="C1041" s="4">
        <v>291</v>
      </c>
      <c r="D1041" s="2" t="s">
        <v>1736</v>
      </c>
      <c r="E1041" s="4" t="s">
        <v>5385</v>
      </c>
    </row>
    <row r="1042" spans="1:5">
      <c r="A1042" s="2" t="str">
        <f t="shared" si="16"/>
        <v>LEESBURG ELEMENTARY SCHOOL</v>
      </c>
      <c r="B1042" s="2" t="s">
        <v>5386</v>
      </c>
      <c r="C1042" s="4">
        <v>291</v>
      </c>
      <c r="D1042" s="2" t="s">
        <v>3580</v>
      </c>
      <c r="E1042" s="4" t="s">
        <v>5387</v>
      </c>
    </row>
    <row r="1043" spans="1:5">
      <c r="A1043" s="2" t="str">
        <f t="shared" si="16"/>
        <v>G. WEAVER HIPPS ELEMENTARY SCHOOL</v>
      </c>
      <c r="B1043" s="2" t="s">
        <v>5388</v>
      </c>
      <c r="C1043" s="4">
        <v>291</v>
      </c>
      <c r="D1043" s="2" t="s">
        <v>4075</v>
      </c>
      <c r="E1043" s="4" t="s">
        <v>5389</v>
      </c>
    </row>
    <row r="1044" spans="1:5">
      <c r="A1044" s="2" t="str">
        <f t="shared" si="16"/>
        <v>R. FRANK NIMS MIDDLE SCHOOL</v>
      </c>
      <c r="B1044" s="2" t="s">
        <v>5390</v>
      </c>
      <c r="C1044" s="4">
        <v>291</v>
      </c>
      <c r="D1044" s="2" t="s">
        <v>3473</v>
      </c>
      <c r="E1044" s="4" t="s">
        <v>5391</v>
      </c>
    </row>
    <row r="1045" spans="1:5">
      <c r="A1045" s="2" t="str">
        <f t="shared" si="16"/>
        <v>PALMA SOLA ELEMENTARY SCHOOL</v>
      </c>
      <c r="B1045" s="2" t="s">
        <v>5392</v>
      </c>
      <c r="C1045" s="4">
        <v>291</v>
      </c>
      <c r="D1045" s="2" t="s">
        <v>3587</v>
      </c>
      <c r="E1045" s="4" t="s">
        <v>5393</v>
      </c>
    </row>
    <row r="1046" spans="1:5">
      <c r="A1046" s="2" t="str">
        <f t="shared" si="16"/>
        <v>MADISON ST ACADEMY OF VISUAL PERF</v>
      </c>
      <c r="B1046" s="2" t="s">
        <v>5394</v>
      </c>
      <c r="C1046" s="4">
        <v>291</v>
      </c>
      <c r="D1046" s="2" t="s">
        <v>3784</v>
      </c>
      <c r="E1046" s="4" t="s">
        <v>5395</v>
      </c>
    </row>
    <row r="1047" spans="1:5">
      <c r="A1047" s="2" t="str">
        <f t="shared" si="16"/>
        <v>PINEWOOD ELEMENTARY SCHOOL</v>
      </c>
      <c r="B1047" s="2" t="s">
        <v>4790</v>
      </c>
      <c r="C1047" s="4">
        <v>291</v>
      </c>
      <c r="D1047" s="2" t="s">
        <v>3482</v>
      </c>
      <c r="E1047" s="4" t="s">
        <v>5396</v>
      </c>
    </row>
    <row r="1048" spans="1:5">
      <c r="A1048" s="2" t="str">
        <f t="shared" si="16"/>
        <v>KEY LARGO SCHOOL</v>
      </c>
      <c r="B1048" s="2" t="s">
        <v>5397</v>
      </c>
      <c r="C1048" s="4">
        <v>291</v>
      </c>
      <c r="D1048" s="2" t="s">
        <v>3700</v>
      </c>
      <c r="E1048" s="4" t="s">
        <v>5398</v>
      </c>
    </row>
    <row r="1049" spans="1:5">
      <c r="A1049" s="2" t="str">
        <f t="shared" si="16"/>
        <v>FERNANDINA BEACH HIGH SCHOOL</v>
      </c>
      <c r="B1049" s="2" t="s">
        <v>5399</v>
      </c>
      <c r="C1049" s="4">
        <v>291</v>
      </c>
      <c r="D1049" s="2" t="s">
        <v>3592</v>
      </c>
      <c r="E1049" s="4" t="s">
        <v>5400</v>
      </c>
    </row>
    <row r="1050" spans="1:5">
      <c r="A1050" s="2" t="str">
        <f t="shared" si="16"/>
        <v>NORTHBORO ELEMENTARY SCHOOL</v>
      </c>
      <c r="B1050" s="2" t="s">
        <v>5401</v>
      </c>
      <c r="C1050" s="4">
        <v>291</v>
      </c>
      <c r="D1050" s="2" t="s">
        <v>3348</v>
      </c>
      <c r="E1050" s="4" t="s">
        <v>5402</v>
      </c>
    </row>
    <row r="1051" spans="1:5">
      <c r="A1051" s="2" t="str">
        <f t="shared" si="16"/>
        <v>WILKINSON ELEMENTARY SCHOOL</v>
      </c>
      <c r="B1051" s="2" t="s">
        <v>5403</v>
      </c>
      <c r="C1051" s="4">
        <v>291</v>
      </c>
      <c r="D1051" s="2" t="s">
        <v>3408</v>
      </c>
      <c r="E1051" s="4" t="s">
        <v>5404</v>
      </c>
    </row>
    <row r="1052" spans="1:5">
      <c r="A1052" s="2" t="str">
        <f t="shared" si="16"/>
        <v>JACKSON HEIGHTS MIDDLE SCHOOL</v>
      </c>
      <c r="B1052" s="2" t="s">
        <v>5405</v>
      </c>
      <c r="C1052" s="4">
        <v>291</v>
      </c>
      <c r="D1052" s="2" t="s">
        <v>3497</v>
      </c>
      <c r="E1052" s="4" t="s">
        <v>5406</v>
      </c>
    </row>
    <row r="1053" spans="1:5">
      <c r="A1053" s="2" t="str">
        <f t="shared" si="16"/>
        <v>FREEPORT ELEMENTARY SCHOOL</v>
      </c>
      <c r="B1053" s="2" t="s">
        <v>5407</v>
      </c>
      <c r="C1053" s="4">
        <v>291</v>
      </c>
      <c r="D1053" s="2" t="s">
        <v>3916</v>
      </c>
      <c r="E1053" s="4" t="s">
        <v>5408</v>
      </c>
    </row>
    <row r="1054" spans="1:5">
      <c r="A1054" s="2" t="str">
        <f t="shared" si="16"/>
        <v>ESE SPECIAL PROGRAMS</v>
      </c>
      <c r="B1054" s="2" t="s">
        <v>5409</v>
      </c>
      <c r="C1054" s="4">
        <v>292</v>
      </c>
      <c r="D1054" s="2" t="s">
        <v>3408</v>
      </c>
      <c r="E1054" s="4" t="s">
        <v>5410</v>
      </c>
    </row>
    <row r="1055" spans="1:5">
      <c r="A1055" s="2" t="str">
        <f t="shared" si="16"/>
        <v>BAY SCHOOL</v>
      </c>
      <c r="B1055" s="2" t="s">
        <v>5411</v>
      </c>
      <c r="C1055" s="4">
        <v>292</v>
      </c>
      <c r="D1055" s="2" t="s">
        <v>3916</v>
      </c>
      <c r="E1055" s="4" t="s">
        <v>5412</v>
      </c>
    </row>
    <row r="1056" spans="1:5">
      <c r="A1056" s="2" t="str">
        <f t="shared" si="16"/>
        <v>BRANDON ADULT/COMMUNITY CENTER</v>
      </c>
      <c r="B1056" s="2" t="s">
        <v>5413</v>
      </c>
      <c r="C1056" s="4">
        <v>293</v>
      </c>
      <c r="D1056" s="2" t="s">
        <v>1477</v>
      </c>
      <c r="E1056" s="4" t="s">
        <v>5383</v>
      </c>
    </row>
    <row r="1057" spans="1:5">
      <c r="A1057" s="2" t="str">
        <f t="shared" si="16"/>
        <v>MONROE COUNTY DETENTION CENTER</v>
      </c>
      <c r="B1057" s="2" t="s">
        <v>5414</v>
      </c>
      <c r="C1057" s="4">
        <v>293</v>
      </c>
      <c r="D1057" s="2" t="s">
        <v>3700</v>
      </c>
      <c r="E1057" s="4">
        <v>33040</v>
      </c>
    </row>
    <row r="1058" spans="1:5">
      <c r="A1058" s="2" t="str">
        <f t="shared" si="16"/>
        <v>OAK PARK SCHOOL</v>
      </c>
      <c r="B1058" s="2" t="s">
        <v>5415</v>
      </c>
      <c r="C1058" s="4">
        <v>293</v>
      </c>
      <c r="D1058" s="2" t="s">
        <v>3408</v>
      </c>
      <c r="E1058" s="4">
        <v>34241</v>
      </c>
    </row>
    <row r="1059" spans="1:5">
      <c r="A1059" s="2" t="str">
        <f t="shared" si="16"/>
        <v>WILLOUGHBY LEARNING CENTER</v>
      </c>
      <c r="B1059" s="2" t="s">
        <v>5416</v>
      </c>
      <c r="C1059" s="4">
        <v>294</v>
      </c>
      <c r="D1059" s="2" t="s">
        <v>3482</v>
      </c>
      <c r="E1059" s="4" t="s">
        <v>5396</v>
      </c>
    </row>
    <row r="1060" spans="1:5">
      <c r="A1060" s="2" t="str">
        <f t="shared" si="16"/>
        <v>MONROE JUVENILE DETENTION CENTER</v>
      </c>
      <c r="B1060" s="2" t="s">
        <v>5417</v>
      </c>
      <c r="C1060" s="4">
        <v>294</v>
      </c>
      <c r="D1060" s="2" t="s">
        <v>3700</v>
      </c>
      <c r="E1060" s="4" t="s">
        <v>5418</v>
      </c>
    </row>
    <row r="1061" spans="1:5">
      <c r="A1061" s="2" t="str">
        <f t="shared" si="16"/>
        <v>TRIAD</v>
      </c>
      <c r="B1061" s="2" t="s">
        <v>5419</v>
      </c>
      <c r="C1061" s="4">
        <v>294</v>
      </c>
      <c r="D1061" s="2" t="s">
        <v>3408</v>
      </c>
      <c r="E1061" s="4" t="s">
        <v>5420</v>
      </c>
    </row>
    <row r="1062" spans="1:5">
      <c r="A1062" s="2" t="str">
        <f t="shared" si="16"/>
        <v>KOA ELEMENTARY SCHOOL</v>
      </c>
      <c r="B1062" s="2" t="s">
        <v>5421</v>
      </c>
      <c r="C1062" s="4">
        <v>300</v>
      </c>
      <c r="D1062" s="2" t="s">
        <v>3345</v>
      </c>
      <c r="E1062" s="4">
        <v>34758</v>
      </c>
    </row>
    <row r="1063" spans="1:5">
      <c r="A1063" s="2" t="str">
        <f t="shared" si="16"/>
        <v>FLVS FULL TIME K-5</v>
      </c>
      <c r="B1063" s="2" t="s">
        <v>5422</v>
      </c>
      <c r="C1063" s="4">
        <v>300</v>
      </c>
      <c r="D1063" s="2" t="s">
        <v>5423</v>
      </c>
      <c r="E1063" s="4" t="s">
        <v>5424</v>
      </c>
    </row>
    <row r="1064" spans="1:5">
      <c r="A1064" s="2" t="str">
        <f t="shared" si="16"/>
        <v>ENTERPRISE ELEMENTARY SCHOOL</v>
      </c>
      <c r="B1064" s="2" t="s">
        <v>5425</v>
      </c>
      <c r="C1064" s="4">
        <v>301</v>
      </c>
      <c r="D1064" s="2" t="s">
        <v>3361</v>
      </c>
      <c r="E1064" s="4" t="s">
        <v>5426</v>
      </c>
    </row>
    <row r="1065" spans="1:5">
      <c r="A1065" s="2" t="str">
        <f t="shared" si="16"/>
        <v>KINGSWAY ELEMENTARY SCHOOL</v>
      </c>
      <c r="B1065" s="2" t="s">
        <v>5427</v>
      </c>
      <c r="C1065" s="4">
        <v>301</v>
      </c>
      <c r="D1065" s="2" t="s">
        <v>3441</v>
      </c>
      <c r="E1065" s="4" t="s">
        <v>5428</v>
      </c>
    </row>
    <row r="1066" spans="1:5">
      <c r="A1066" s="2" t="str">
        <f t="shared" si="16"/>
        <v>KEYSTONE HEIGHTS ELEMENTARY</v>
      </c>
      <c r="B1066" s="2" t="s">
        <v>5429</v>
      </c>
      <c r="C1066" s="4">
        <v>301</v>
      </c>
      <c r="D1066" s="2" t="s">
        <v>3425</v>
      </c>
      <c r="E1066" s="4" t="s">
        <v>5430</v>
      </c>
    </row>
    <row r="1067" spans="1:5">
      <c r="A1067" s="2" t="str">
        <f t="shared" si="16"/>
        <v>LORETTO ELEMENTARY SCHOOL</v>
      </c>
      <c r="B1067" s="2" t="s">
        <v>5431</v>
      </c>
      <c r="C1067" s="4">
        <v>301</v>
      </c>
      <c r="D1067" s="2" t="s">
        <v>3874</v>
      </c>
      <c r="E1067" s="4" t="s">
        <v>5432</v>
      </c>
    </row>
    <row r="1068" spans="1:5">
      <c r="A1068" s="2" t="str">
        <f t="shared" si="16"/>
        <v>FERRY PASS MIDDLE SCHOOL</v>
      </c>
      <c r="B1068" s="2" t="s">
        <v>5433</v>
      </c>
      <c r="C1068" s="4">
        <v>301</v>
      </c>
      <c r="D1068" s="2" t="s">
        <v>3452</v>
      </c>
      <c r="E1068" s="4" t="s">
        <v>5434</v>
      </c>
    </row>
    <row r="1069" spans="1:5">
      <c r="A1069" s="2" t="str">
        <f t="shared" si="16"/>
        <v>BELLE TERRE ELEMENTARY SCHOOL</v>
      </c>
      <c r="B1069" s="2" t="s">
        <v>5435</v>
      </c>
      <c r="C1069" s="4">
        <v>301</v>
      </c>
      <c r="D1069" s="2" t="s">
        <v>3370</v>
      </c>
      <c r="E1069" s="4" t="s">
        <v>5436</v>
      </c>
    </row>
    <row r="1070" spans="1:5">
      <c r="A1070" s="2" t="str">
        <f t="shared" si="16"/>
        <v>CLEWISTON YOUTH DEVE. ACADEMY</v>
      </c>
      <c r="B1070" s="2" t="s">
        <v>5437</v>
      </c>
      <c r="C1070" s="4">
        <v>301</v>
      </c>
      <c r="D1070" s="2" t="s">
        <v>3428</v>
      </c>
      <c r="E1070" s="4" t="s">
        <v>3921</v>
      </c>
    </row>
    <row r="1071" spans="1:5">
      <c r="A1071" s="2" t="str">
        <f t="shared" si="16"/>
        <v>LIBERTY MAGNET SCHOOL</v>
      </c>
      <c r="B1071" s="2" t="s">
        <v>5438</v>
      </c>
      <c r="C1071" s="4">
        <v>301</v>
      </c>
      <c r="D1071" s="2" t="s">
        <v>1736</v>
      </c>
      <c r="E1071" s="4" t="s">
        <v>5439</v>
      </c>
    </row>
    <row r="1072" spans="1:5">
      <c r="A1072" s="2" t="str">
        <f t="shared" si="16"/>
        <v>LEHIGH SCHOOL ELEMENTARY SCHOOL</v>
      </c>
      <c r="B1072" s="2" t="s">
        <v>5440</v>
      </c>
      <c r="C1072" s="4">
        <v>301</v>
      </c>
      <c r="D1072" s="2" t="s">
        <v>4075</v>
      </c>
      <c r="E1072" s="4">
        <v>33936</v>
      </c>
    </row>
    <row r="1073" spans="1:5">
      <c r="A1073" s="2" t="str">
        <f t="shared" si="16"/>
        <v>PALMETTO ELEMENTARY SCHOOL</v>
      </c>
      <c r="B1073" s="2" t="s">
        <v>5441</v>
      </c>
      <c r="C1073" s="4">
        <v>301</v>
      </c>
      <c r="D1073" s="2" t="s">
        <v>3587</v>
      </c>
      <c r="E1073" s="4" t="s">
        <v>5442</v>
      </c>
    </row>
    <row r="1074" spans="1:5">
      <c r="A1074" s="2" t="str">
        <f t="shared" si="16"/>
        <v>CRYSTAL LAKE ELEMENTARY SCHOOL</v>
      </c>
      <c r="B1074" s="2" t="s">
        <v>4274</v>
      </c>
      <c r="C1074" s="4">
        <v>301</v>
      </c>
      <c r="D1074" s="2" t="s">
        <v>3482</v>
      </c>
      <c r="E1074" s="4" t="s">
        <v>5443</v>
      </c>
    </row>
    <row r="1075" spans="1:5">
      <c r="A1075" s="2" t="str">
        <f t="shared" si="16"/>
        <v>LAKE GEORGE ELEMENTARY</v>
      </c>
      <c r="B1075" s="2" t="s">
        <v>5444</v>
      </c>
      <c r="C1075" s="4">
        <v>301</v>
      </c>
      <c r="D1075" s="2" t="s">
        <v>3382</v>
      </c>
      <c r="E1075" s="4" t="s">
        <v>5445</v>
      </c>
    </row>
    <row r="1076" spans="1:5">
      <c r="A1076" s="2" t="str">
        <f t="shared" si="16"/>
        <v>REEDY CREEK ELEMENTARY SCHOOL</v>
      </c>
      <c r="B1076" s="2" t="s">
        <v>5446</v>
      </c>
      <c r="C1076" s="4">
        <v>301</v>
      </c>
      <c r="D1076" s="2" t="s">
        <v>3345</v>
      </c>
      <c r="E1076" s="4" t="s">
        <v>5447</v>
      </c>
    </row>
    <row r="1077" spans="1:5">
      <c r="A1077" s="2" t="str">
        <f t="shared" si="16"/>
        <v>PALATKA HIGH SCHOOL</v>
      </c>
      <c r="B1077" s="2" t="s">
        <v>5448</v>
      </c>
      <c r="C1077" s="4">
        <v>301</v>
      </c>
      <c r="D1077" s="2" t="s">
        <v>3709</v>
      </c>
      <c r="E1077" s="4" t="s">
        <v>5449</v>
      </c>
    </row>
    <row r="1078" spans="1:5">
      <c r="A1078" s="2" t="str">
        <f t="shared" si="16"/>
        <v>SEBASTIAN MIDDLE SCHOOL</v>
      </c>
      <c r="B1078" s="2" t="s">
        <v>5450</v>
      </c>
      <c r="C1078" s="4">
        <v>301</v>
      </c>
      <c r="D1078" s="2" t="s">
        <v>3405</v>
      </c>
      <c r="E1078" s="4" t="s">
        <v>5451</v>
      </c>
    </row>
    <row r="1079" spans="1:5">
      <c r="A1079" s="2" t="str">
        <f t="shared" si="16"/>
        <v>PORT ST. LUCIE HIGH SCHOOL</v>
      </c>
      <c r="B1079" s="2" t="s">
        <v>5452</v>
      </c>
      <c r="C1079" s="4">
        <v>301</v>
      </c>
      <c r="D1079" s="2" t="s">
        <v>3610</v>
      </c>
      <c r="E1079" s="4" t="s">
        <v>5453</v>
      </c>
    </row>
    <row r="1080" spans="1:5">
      <c r="A1080" s="2" t="str">
        <f t="shared" si="16"/>
        <v>PEA RIDGE ELEMENTARY SCHOOL</v>
      </c>
      <c r="B1080" s="2" t="s">
        <v>5454</v>
      </c>
      <c r="C1080" s="4">
        <v>301</v>
      </c>
      <c r="D1080" s="2" t="s">
        <v>3492</v>
      </c>
      <c r="E1080" s="4" t="s">
        <v>5455</v>
      </c>
    </row>
    <row r="1081" spans="1:5">
      <c r="A1081" s="2" t="str">
        <f t="shared" si="16"/>
        <v>ASHTON ELEMENTARY SCHOOL</v>
      </c>
      <c r="B1081" s="2" t="s">
        <v>5456</v>
      </c>
      <c r="C1081" s="4">
        <v>301</v>
      </c>
      <c r="D1081" s="2" t="s">
        <v>3408</v>
      </c>
      <c r="E1081" s="4" t="s">
        <v>5457</v>
      </c>
    </row>
    <row r="1082" spans="1:5">
      <c r="A1082" s="2" t="str">
        <f t="shared" si="16"/>
        <v>MIDWAY ELEMENTARY SCHOOL</v>
      </c>
      <c r="B1082" s="2" t="s">
        <v>5458</v>
      </c>
      <c r="C1082" s="4">
        <v>301</v>
      </c>
      <c r="D1082" s="2" t="s">
        <v>3497</v>
      </c>
      <c r="E1082" s="4" t="s">
        <v>5459</v>
      </c>
    </row>
    <row r="1083" spans="1:5">
      <c r="A1083" s="2" t="str">
        <f t="shared" si="16"/>
        <v>EMERALD COAST TECHNICAL COLLEGE</v>
      </c>
      <c r="B1083" s="2" t="s">
        <v>5460</v>
      </c>
      <c r="C1083" s="4">
        <v>301</v>
      </c>
      <c r="D1083" s="2" t="s">
        <v>3916</v>
      </c>
      <c r="E1083" s="4" t="s">
        <v>5461</v>
      </c>
    </row>
    <row r="1084" spans="1:5">
      <c r="A1084" s="2" t="str">
        <f t="shared" si="16"/>
        <v>SPACE COAST JUNIOR/SENIOR HIGH SCHOOL</v>
      </c>
      <c r="B1084" s="2" t="s">
        <v>5462</v>
      </c>
      <c r="C1084" s="4">
        <v>302</v>
      </c>
      <c r="D1084" s="2" t="s">
        <v>3361</v>
      </c>
      <c r="E1084" s="4" t="s">
        <v>5463</v>
      </c>
    </row>
    <row r="1085" spans="1:5">
      <c r="A1085" s="2" t="str">
        <f t="shared" si="16"/>
        <v>WESTSIDE K-8 SCHOOL</v>
      </c>
      <c r="B1085" s="2" t="s">
        <v>5464</v>
      </c>
      <c r="C1085" s="4">
        <v>302</v>
      </c>
      <c r="D1085" s="2" t="s">
        <v>3345</v>
      </c>
      <c r="E1085" s="4" t="s">
        <v>5465</v>
      </c>
    </row>
    <row r="1086" spans="1:5">
      <c r="A1086" s="2" t="str">
        <f t="shared" si="16"/>
        <v>AVALON MIDDLE SCHOOL</v>
      </c>
      <c r="B1086" s="2" t="s">
        <v>5466</v>
      </c>
      <c r="C1086" s="4">
        <v>302</v>
      </c>
      <c r="D1086" s="2" t="s">
        <v>3492</v>
      </c>
      <c r="E1086" s="4" t="s">
        <v>5467</v>
      </c>
    </row>
    <row r="1087" spans="1:5">
      <c r="A1087" s="2" t="str">
        <f t="shared" si="16"/>
        <v>MYRA TERWILLIGER ELEMENTARY SCHOOL</v>
      </c>
      <c r="B1087" s="2" t="s">
        <v>5468</v>
      </c>
      <c r="C1087" s="4">
        <v>311</v>
      </c>
      <c r="D1087" s="2" t="s">
        <v>3508</v>
      </c>
      <c r="E1087" s="4" t="s">
        <v>5469</v>
      </c>
    </row>
    <row r="1088" spans="1:5">
      <c r="A1088" s="2" t="str">
        <f t="shared" si="16"/>
        <v>KEYSTONE HEIGHTS JUNIOR -SENIOR HIGH SCHOOL</v>
      </c>
      <c r="B1088" s="2" t="s">
        <v>5470</v>
      </c>
      <c r="C1088" s="4">
        <v>311</v>
      </c>
      <c r="D1088" s="2" t="s">
        <v>3425</v>
      </c>
      <c r="E1088" s="4" t="s">
        <v>5471</v>
      </c>
    </row>
    <row r="1089" spans="1:5">
      <c r="A1089" s="2" t="str">
        <f t="shared" ref="A1089:A1152" si="17">TRIM(CLEAN(B1089))</f>
        <v>BARRON COLLIER HIGH SCHOOL</v>
      </c>
      <c r="B1089" s="2" t="s">
        <v>5472</v>
      </c>
      <c r="C1089" s="4">
        <v>311</v>
      </c>
      <c r="D1089" s="2" t="s">
        <v>3753</v>
      </c>
      <c r="E1089" s="4" t="s">
        <v>5473</v>
      </c>
    </row>
    <row r="1090" spans="1:5">
      <c r="A1090" s="2" t="str">
        <f t="shared" si="17"/>
        <v>GOULDS ELEMENTARY SCHOOL</v>
      </c>
      <c r="B1090" s="2" t="s">
        <v>5474</v>
      </c>
      <c r="C1090" s="4">
        <v>311</v>
      </c>
      <c r="D1090" s="2" t="s">
        <v>3669</v>
      </c>
      <c r="E1090" s="4" t="s">
        <v>5475</v>
      </c>
    </row>
    <row r="1091" spans="1:5">
      <c r="A1091" s="2" t="str">
        <f t="shared" si="17"/>
        <v>JULIA LANDON COLLEGE PREPARATORY &amp; LEADERSHIP</v>
      </c>
      <c r="B1091" s="2" t="s">
        <v>5476</v>
      </c>
      <c r="C1091" s="4">
        <v>311</v>
      </c>
      <c r="D1091" s="2" t="s">
        <v>3874</v>
      </c>
      <c r="E1091" s="4" t="s">
        <v>5477</v>
      </c>
    </row>
    <row r="1092" spans="1:5">
      <c r="A1092" s="2" t="str">
        <f t="shared" si="17"/>
        <v>BOYETTE SPRINGS ELEMENTARY SCHOOL</v>
      </c>
      <c r="B1092" s="2" t="s">
        <v>5478</v>
      </c>
      <c r="C1092" s="4">
        <v>311</v>
      </c>
      <c r="D1092" s="2" t="s">
        <v>1477</v>
      </c>
      <c r="E1092" s="4" t="s">
        <v>5479</v>
      </c>
    </row>
    <row r="1093" spans="1:5">
      <c r="A1093" s="2" t="str">
        <f t="shared" si="17"/>
        <v>NORTH FORT MYERS HIGH SCHOOL</v>
      </c>
      <c r="B1093" s="2" t="s">
        <v>5480</v>
      </c>
      <c r="C1093" s="4">
        <v>311</v>
      </c>
      <c r="D1093" s="2" t="s">
        <v>4075</v>
      </c>
      <c r="E1093" s="4" t="s">
        <v>5481</v>
      </c>
    </row>
    <row r="1094" spans="1:5">
      <c r="A1094" s="2" t="str">
        <f t="shared" si="17"/>
        <v>PINEVIEW ELEMENTARY SCHOOL</v>
      </c>
      <c r="B1094" s="2" t="s">
        <v>5482</v>
      </c>
      <c r="C1094" s="4">
        <v>311</v>
      </c>
      <c r="D1094" s="2" t="s">
        <v>3473</v>
      </c>
      <c r="E1094" s="4" t="s">
        <v>5483</v>
      </c>
    </row>
    <row r="1095" spans="1:5">
      <c r="A1095" s="2" t="str">
        <f t="shared" si="17"/>
        <v>DR N H JONES ELEMENTARY SCHOOL</v>
      </c>
      <c r="B1095" s="2" t="s">
        <v>5484</v>
      </c>
      <c r="C1095" s="4">
        <v>311</v>
      </c>
      <c r="D1095" s="2" t="s">
        <v>3784</v>
      </c>
      <c r="E1095" s="4" t="s">
        <v>5485</v>
      </c>
    </row>
    <row r="1096" spans="1:5">
      <c r="A1096" s="2" t="str">
        <f t="shared" si="17"/>
        <v>GERALD ADAMS ELEMENTARY SCHOOL</v>
      </c>
      <c r="B1096" s="2" t="s">
        <v>5486</v>
      </c>
      <c r="C1096" s="4">
        <v>311</v>
      </c>
      <c r="D1096" s="2" t="s">
        <v>3700</v>
      </c>
      <c r="E1096" s="4" t="s">
        <v>5487</v>
      </c>
    </row>
    <row r="1097" spans="1:5">
      <c r="A1097" s="2" t="str">
        <f t="shared" si="17"/>
        <v>KILLARNEY ELEMENTARY</v>
      </c>
      <c r="B1097" s="2" t="s">
        <v>5488</v>
      </c>
      <c r="C1097" s="4">
        <v>311</v>
      </c>
      <c r="D1097" s="2" t="s">
        <v>3382</v>
      </c>
      <c r="E1097" s="4" t="s">
        <v>5489</v>
      </c>
    </row>
    <row r="1098" spans="1:5">
      <c r="A1098" s="2" t="str">
        <f t="shared" si="17"/>
        <v>NEPTUNE MIDDLE SCHOOL</v>
      </c>
      <c r="B1098" s="2" t="s">
        <v>5490</v>
      </c>
      <c r="C1098" s="4">
        <v>311</v>
      </c>
      <c r="D1098" s="2" t="s">
        <v>3345</v>
      </c>
      <c r="E1098" s="4" t="s">
        <v>5491</v>
      </c>
    </row>
    <row r="1099" spans="1:5">
      <c r="A1099" s="2" t="str">
        <f t="shared" si="17"/>
        <v>ROOSEVELT MIDDLE SCHOOL</v>
      </c>
      <c r="B1099" s="2" t="s">
        <v>5492</v>
      </c>
      <c r="C1099" s="4">
        <v>311</v>
      </c>
      <c r="D1099" s="2" t="s">
        <v>3348</v>
      </c>
      <c r="E1099" s="4" t="s">
        <v>5493</v>
      </c>
    </row>
    <row r="1100" spans="1:5">
      <c r="A1100" s="2" t="str">
        <f t="shared" si="17"/>
        <v>COTEE RIVER ELEMENTARY SCHOOL</v>
      </c>
      <c r="B1100" s="2" t="s">
        <v>5494</v>
      </c>
      <c r="C1100" s="4">
        <v>311</v>
      </c>
      <c r="D1100" s="2" t="s">
        <v>3487</v>
      </c>
      <c r="E1100" s="4" t="s">
        <v>5495</v>
      </c>
    </row>
    <row r="1101" spans="1:5">
      <c r="A1101" s="2" t="str">
        <f t="shared" si="17"/>
        <v>DANIEL JENKINS ACADEMY TECH</v>
      </c>
      <c r="B1101" s="2" t="s">
        <v>5496</v>
      </c>
      <c r="C1101" s="4">
        <v>311</v>
      </c>
      <c r="D1101" s="2" t="s">
        <v>3607</v>
      </c>
      <c r="E1101" s="4" t="s">
        <v>5497</v>
      </c>
    </row>
    <row r="1102" spans="1:5">
      <c r="A1102" s="2" t="str">
        <f t="shared" si="17"/>
        <v>ALICE B. LANDRUM MIDDLE SCHOOL</v>
      </c>
      <c r="B1102" s="2" t="s">
        <v>5498</v>
      </c>
      <c r="C1102" s="4">
        <v>311</v>
      </c>
      <c r="D1102" s="2" t="s">
        <v>3405</v>
      </c>
      <c r="E1102" s="4" t="s">
        <v>5499</v>
      </c>
    </row>
    <row r="1103" spans="1:5">
      <c r="A1103" s="2" t="str">
        <f t="shared" si="17"/>
        <v>PARKWAY ELEMENTARY SCHOOL</v>
      </c>
      <c r="B1103" s="2" t="s">
        <v>5500</v>
      </c>
      <c r="C1103" s="4">
        <v>311</v>
      </c>
      <c r="D1103" s="2" t="s">
        <v>3610</v>
      </c>
      <c r="E1103" s="4" t="s">
        <v>5501</v>
      </c>
    </row>
    <row r="1104" spans="1:5">
      <c r="A1104" s="2" t="str">
        <f t="shared" si="17"/>
        <v>ORIOLE BEACH ELEMENTARY SCHOOL</v>
      </c>
      <c r="B1104" s="2" t="s">
        <v>5502</v>
      </c>
      <c r="C1104" s="4">
        <v>311</v>
      </c>
      <c r="D1104" s="2" t="s">
        <v>3492</v>
      </c>
      <c r="E1104" s="4" t="s">
        <v>5503</v>
      </c>
    </row>
    <row r="1105" spans="1:5">
      <c r="A1105" s="2" t="str">
        <f t="shared" si="17"/>
        <v>ENDEAVOR SCHOOL</v>
      </c>
      <c r="B1105" s="2" t="s">
        <v>5504</v>
      </c>
      <c r="C1105" s="4">
        <v>311</v>
      </c>
      <c r="D1105" s="2" t="s">
        <v>3497</v>
      </c>
      <c r="E1105" s="4" t="s">
        <v>5358</v>
      </c>
    </row>
    <row r="1106" spans="1:5">
      <c r="A1106" s="2" t="str">
        <f t="shared" si="17"/>
        <v>MATER GARDENS ACADEMY</v>
      </c>
      <c r="B1106" s="2" t="s">
        <v>5505</v>
      </c>
      <c r="C1106" s="4">
        <v>312</v>
      </c>
      <c r="D1106" s="2" t="s">
        <v>3669</v>
      </c>
      <c r="E1106" s="4" t="s">
        <v>5506</v>
      </c>
    </row>
    <row r="1107" spans="1:5">
      <c r="A1107" s="2" t="str">
        <f t="shared" si="17"/>
        <v>BENNETT C RUSSELL ELEMENTARY SCHOOL</v>
      </c>
      <c r="B1107" s="2" t="s">
        <v>5507</v>
      </c>
      <c r="C1107" s="4">
        <v>312</v>
      </c>
      <c r="D1107" s="2" t="s">
        <v>3492</v>
      </c>
      <c r="E1107" s="4" t="s">
        <v>5508</v>
      </c>
    </row>
    <row r="1108" spans="1:5">
      <c r="A1108" s="2" t="str">
        <f t="shared" si="17"/>
        <v>IDYLWILD ELEMENTARY SCHOOL</v>
      </c>
      <c r="B1108" s="2" t="s">
        <v>5509</v>
      </c>
      <c r="C1108" s="4">
        <v>321</v>
      </c>
      <c r="D1108" s="2" t="s">
        <v>3508</v>
      </c>
      <c r="E1108" s="4">
        <v>32641</v>
      </c>
    </row>
    <row r="1109" spans="1:5">
      <c r="A1109" s="2" t="str">
        <f t="shared" si="17"/>
        <v>WALKER ELEMENTARY SCHOOL</v>
      </c>
      <c r="B1109" s="2" t="s">
        <v>4776</v>
      </c>
      <c r="C1109" s="4">
        <v>321</v>
      </c>
      <c r="D1109" s="2" t="s">
        <v>3364</v>
      </c>
      <c r="E1109" s="4" t="s">
        <v>5510</v>
      </c>
    </row>
    <row r="1110" spans="1:5">
      <c r="A1110" s="2" t="str">
        <f t="shared" si="17"/>
        <v>CITRUS COUNTY RENAISSANCE CENTER</v>
      </c>
      <c r="B1110" s="2" t="s">
        <v>5511</v>
      </c>
      <c r="C1110" s="4">
        <v>321</v>
      </c>
      <c r="D1110" s="2" t="s">
        <v>3444</v>
      </c>
      <c r="E1110" s="4" t="s">
        <v>5512</v>
      </c>
    </row>
    <row r="1111" spans="1:5">
      <c r="A1111" s="2" t="str">
        <f t="shared" si="17"/>
        <v>GOLDEN GATE MIDDLE SCHOOL</v>
      </c>
      <c r="B1111" s="2" t="s">
        <v>5513</v>
      </c>
      <c r="C1111" s="4">
        <v>321</v>
      </c>
      <c r="D1111" s="2" t="s">
        <v>3753</v>
      </c>
      <c r="E1111" s="4" t="s">
        <v>5514</v>
      </c>
    </row>
    <row r="1112" spans="1:5">
      <c r="A1112" s="2" t="str">
        <f t="shared" si="17"/>
        <v>BISCAYNE BEACH ELEMENTARY SCHOOL</v>
      </c>
      <c r="B1112" s="2" t="s">
        <v>5515</v>
      </c>
      <c r="C1112" s="4">
        <v>321</v>
      </c>
      <c r="D1112" s="2" t="s">
        <v>3669</v>
      </c>
      <c r="E1112" s="4" t="s">
        <v>5516</v>
      </c>
    </row>
    <row r="1113" spans="1:5">
      <c r="A1113" s="2" t="str">
        <f t="shared" si="17"/>
        <v>MARINE SCIENCE EDUCATION CENTER</v>
      </c>
      <c r="B1113" s="2" t="s">
        <v>5517</v>
      </c>
      <c r="C1113" s="4">
        <v>321</v>
      </c>
      <c r="D1113" s="2" t="s">
        <v>3874</v>
      </c>
      <c r="E1113" s="4" t="s">
        <v>5518</v>
      </c>
    </row>
    <row r="1114" spans="1:5">
      <c r="A1114" s="2" t="str">
        <f t="shared" si="17"/>
        <v>SUNCOAST ELEMENTARY SCHOOL</v>
      </c>
      <c r="B1114" s="2" t="s">
        <v>5519</v>
      </c>
      <c r="C1114" s="4">
        <v>321</v>
      </c>
      <c r="D1114" s="2" t="s">
        <v>3766</v>
      </c>
      <c r="E1114" s="4" t="s">
        <v>5520</v>
      </c>
    </row>
    <row r="1115" spans="1:5">
      <c r="A1115" s="2" t="str">
        <f t="shared" si="17"/>
        <v>ORANGE RIVER ELEMENTARY SCHOOL</v>
      </c>
      <c r="B1115" s="2" t="s">
        <v>5521</v>
      </c>
      <c r="C1115" s="4">
        <v>321</v>
      </c>
      <c r="D1115" s="2" t="s">
        <v>4075</v>
      </c>
      <c r="E1115" s="4" t="s">
        <v>5522</v>
      </c>
    </row>
    <row r="1116" spans="1:5">
      <c r="A1116" s="2" t="str">
        <f t="shared" si="17"/>
        <v>HIDDEN OAKS MIDDLE SCHOOL</v>
      </c>
      <c r="B1116" s="2" t="s">
        <v>5523</v>
      </c>
      <c r="C1116" s="4">
        <v>321</v>
      </c>
      <c r="D1116" s="2" t="s">
        <v>3482</v>
      </c>
      <c r="E1116" s="4" t="s">
        <v>5524</v>
      </c>
    </row>
    <row r="1117" spans="1:5">
      <c r="A1117" s="2" t="str">
        <f t="shared" si="17"/>
        <v>PLANTATION KEY SCHOOL</v>
      </c>
      <c r="B1117" s="2" t="s">
        <v>5525</v>
      </c>
      <c r="C1117" s="4">
        <v>321</v>
      </c>
      <c r="D1117" s="2" t="s">
        <v>3700</v>
      </c>
      <c r="E1117" s="4" t="s">
        <v>5526</v>
      </c>
    </row>
    <row r="1118" spans="1:5">
      <c r="A1118" s="2" t="str">
        <f t="shared" si="17"/>
        <v>ANDOVER ELEMENTARY</v>
      </c>
      <c r="B1118" s="2" t="s">
        <v>5527</v>
      </c>
      <c r="C1118" s="4">
        <v>321</v>
      </c>
      <c r="D1118" s="2" t="s">
        <v>3382</v>
      </c>
      <c r="E1118" s="4" t="s">
        <v>5528</v>
      </c>
    </row>
    <row r="1119" spans="1:5">
      <c r="A1119" s="2" t="str">
        <f t="shared" si="17"/>
        <v>VENTURA ELEMENTARY SCHOOL</v>
      </c>
      <c r="B1119" s="2" t="s">
        <v>5529</v>
      </c>
      <c r="C1119" s="4">
        <v>321</v>
      </c>
      <c r="D1119" s="2" t="s">
        <v>3345</v>
      </c>
      <c r="E1119" s="4" t="s">
        <v>5530</v>
      </c>
    </row>
    <row r="1120" spans="1:5">
      <c r="A1120" s="2" t="str">
        <f t="shared" si="17"/>
        <v>LACOOCHEE ELEMENTARY SCHOOL</v>
      </c>
      <c r="B1120" s="2" t="s">
        <v>5531</v>
      </c>
      <c r="C1120" s="4">
        <v>321</v>
      </c>
      <c r="D1120" s="2" t="s">
        <v>3487</v>
      </c>
      <c r="E1120" s="4" t="s">
        <v>5532</v>
      </c>
    </row>
    <row r="1121" spans="1:5">
      <c r="A1121" s="2" t="str">
        <f t="shared" si="17"/>
        <v>BELCHER ELEMENTARY SCHOOL</v>
      </c>
      <c r="B1121" s="2" t="s">
        <v>5533</v>
      </c>
      <c r="C1121" s="4">
        <v>321</v>
      </c>
      <c r="D1121" s="2" t="s">
        <v>3793</v>
      </c>
      <c r="E1121" s="4" t="s">
        <v>5534</v>
      </c>
    </row>
    <row r="1122" spans="1:5">
      <c r="A1122" s="2" t="str">
        <f t="shared" si="17"/>
        <v>SHELLEY S. BOONE MIDDLE SCHOOL</v>
      </c>
      <c r="B1122" s="2" t="s">
        <v>5535</v>
      </c>
      <c r="C1122" s="4">
        <v>321</v>
      </c>
      <c r="D1122" s="2" t="s">
        <v>3607</v>
      </c>
      <c r="E1122" s="4" t="s">
        <v>5536</v>
      </c>
    </row>
    <row r="1123" spans="1:5">
      <c r="A1123" s="2" t="str">
        <f t="shared" si="17"/>
        <v>ELEANOR H. MILLER SCHOOL</v>
      </c>
      <c r="B1123" s="2" t="s">
        <v>5537</v>
      </c>
      <c r="C1123" s="4">
        <v>321</v>
      </c>
      <c r="D1123" s="2" t="s">
        <v>3709</v>
      </c>
      <c r="E1123" s="4" t="s">
        <v>5538</v>
      </c>
    </row>
    <row r="1124" spans="1:5">
      <c r="A1124" s="2" t="str">
        <f t="shared" si="17"/>
        <v>SWITZERLAND POINT MIDDLE SCHOOL</v>
      </c>
      <c r="B1124" s="2" t="s">
        <v>5539</v>
      </c>
      <c r="C1124" s="4">
        <v>321</v>
      </c>
      <c r="D1124" s="2" t="s">
        <v>3405</v>
      </c>
      <c r="E1124" s="4" t="s">
        <v>5540</v>
      </c>
    </row>
    <row r="1125" spans="1:5">
      <c r="A1125" s="2" t="str">
        <f t="shared" si="17"/>
        <v>RADFORD M LOCKLIN TECHNICAL COLLEGE</v>
      </c>
      <c r="B1125" s="2" t="s">
        <v>5541</v>
      </c>
      <c r="C1125" s="4">
        <v>321</v>
      </c>
      <c r="D1125" s="2" t="s">
        <v>3492</v>
      </c>
      <c r="E1125" s="4" t="s">
        <v>5542</v>
      </c>
    </row>
    <row r="1126" spans="1:5">
      <c r="A1126" s="2" t="str">
        <f t="shared" si="17"/>
        <v>MCLANE MIDDLE SCHOOL</v>
      </c>
      <c r="B1126" s="2" t="s">
        <v>5543</v>
      </c>
      <c r="C1126" s="4">
        <v>322</v>
      </c>
      <c r="D1126" s="2" t="s">
        <v>1477</v>
      </c>
      <c r="E1126" s="4" t="s">
        <v>5544</v>
      </c>
    </row>
    <row r="1127" spans="1:5">
      <c r="A1127" s="2" t="str">
        <f t="shared" si="17"/>
        <v>WHISPERING OAK ELEMENTARY</v>
      </c>
      <c r="B1127" s="2" t="s">
        <v>5545</v>
      </c>
      <c r="C1127" s="4">
        <v>322</v>
      </c>
      <c r="D1127" s="2" t="s">
        <v>3382</v>
      </c>
      <c r="E1127" s="4" t="s">
        <v>5546</v>
      </c>
    </row>
    <row r="1128" spans="1:5">
      <c r="A1128" s="2" t="str">
        <f t="shared" si="17"/>
        <v>GLEN SPRINGS ELEMENTARY SCHOOL</v>
      </c>
      <c r="B1128" s="2" t="s">
        <v>5547</v>
      </c>
      <c r="C1128" s="4">
        <v>331</v>
      </c>
      <c r="D1128" s="2" t="s">
        <v>3508</v>
      </c>
      <c r="E1128" s="4" t="s">
        <v>5548</v>
      </c>
    </row>
    <row r="1129" spans="1:5">
      <c r="A1129" s="2" t="str">
        <f t="shared" si="17"/>
        <v>MOWAT MIDDLE SCHOOL</v>
      </c>
      <c r="B1129" s="2" t="s">
        <v>5549</v>
      </c>
      <c r="C1129" s="4">
        <v>331</v>
      </c>
      <c r="D1129" s="2" t="s">
        <v>3863</v>
      </c>
      <c r="E1129" s="4" t="s">
        <v>5550</v>
      </c>
    </row>
    <row r="1130" spans="1:5">
      <c r="A1130" s="2" t="str">
        <f t="shared" si="17"/>
        <v>COLLINS ELEMENTARY SCHOOL</v>
      </c>
      <c r="B1130" s="2" t="s">
        <v>3930</v>
      </c>
      <c r="C1130" s="4">
        <v>331</v>
      </c>
      <c r="D1130" s="2" t="s">
        <v>3364</v>
      </c>
      <c r="E1130" s="4" t="s">
        <v>5551</v>
      </c>
    </row>
    <row r="1131" spans="1:5">
      <c r="A1131" s="2" t="str">
        <f t="shared" si="17"/>
        <v>S BRYAN JENNINGS ELEMENTARY SCHOOL</v>
      </c>
      <c r="B1131" s="2" t="s">
        <v>5552</v>
      </c>
      <c r="C1131" s="4">
        <v>331</v>
      </c>
      <c r="D1131" s="2" t="s">
        <v>3425</v>
      </c>
      <c r="E1131" s="4" t="s">
        <v>5553</v>
      </c>
    </row>
    <row r="1132" spans="1:5">
      <c r="A1132" s="2" t="str">
        <f t="shared" si="17"/>
        <v>BIG CYPRESS ELEMENTARY SCHOOL</v>
      </c>
      <c r="B1132" s="2" t="s">
        <v>5554</v>
      </c>
      <c r="C1132" s="4">
        <v>331</v>
      </c>
      <c r="D1132" s="2" t="s">
        <v>3753</v>
      </c>
      <c r="E1132" s="4" t="s">
        <v>5555</v>
      </c>
    </row>
    <row r="1133" spans="1:5">
      <c r="A1133" s="2" t="str">
        <f t="shared" si="17"/>
        <v>CHAPMAN PARTNERSHIP EARLY CHILDHOOD CENTER N</v>
      </c>
      <c r="B1133" s="2" t="s">
        <v>5556</v>
      </c>
      <c r="C1133" s="4">
        <v>331</v>
      </c>
      <c r="D1133" s="2" t="s">
        <v>3669</v>
      </c>
      <c r="E1133" s="4" t="s">
        <v>5557</v>
      </c>
    </row>
    <row r="1134" spans="1:5">
      <c r="A1134" s="2" t="str">
        <f t="shared" si="17"/>
        <v>ROBERT E. LEE HIGH SCHOOL</v>
      </c>
      <c r="B1134" s="2" t="s">
        <v>5558</v>
      </c>
      <c r="C1134" s="4">
        <v>331</v>
      </c>
      <c r="D1134" s="2" t="s">
        <v>3874</v>
      </c>
      <c r="E1134" s="4" t="s">
        <v>5559</v>
      </c>
    </row>
    <row r="1135" spans="1:5">
      <c r="A1135" s="2" t="str">
        <f t="shared" si="17"/>
        <v>ENDEAVOR ACADEMY</v>
      </c>
      <c r="B1135" s="2" t="s">
        <v>5560</v>
      </c>
      <c r="C1135" s="4">
        <v>331</v>
      </c>
      <c r="D1135" s="2" t="s">
        <v>3766</v>
      </c>
      <c r="E1135" s="4" t="s">
        <v>5182</v>
      </c>
    </row>
    <row r="1136" spans="1:5">
      <c r="A1136" s="2" t="str">
        <f t="shared" si="17"/>
        <v>ORANGEWOOD ELEMENTARY SCHOOL</v>
      </c>
      <c r="B1136" s="2" t="s">
        <v>5561</v>
      </c>
      <c r="C1136" s="4">
        <v>331</v>
      </c>
      <c r="D1136" s="2" t="s">
        <v>4075</v>
      </c>
      <c r="E1136" s="4" t="s">
        <v>5562</v>
      </c>
    </row>
    <row r="1137" spans="1:5">
      <c r="A1137" s="2" t="str">
        <f t="shared" si="17"/>
        <v>NORTH MARION HIGH SCHOOL</v>
      </c>
      <c r="B1137" s="2" t="s">
        <v>5563</v>
      </c>
      <c r="C1137" s="4">
        <v>331</v>
      </c>
      <c r="D1137" s="2" t="s">
        <v>3784</v>
      </c>
      <c r="E1137" s="4" t="s">
        <v>5564</v>
      </c>
    </row>
    <row r="1138" spans="1:5">
      <c r="A1138" s="2" t="str">
        <f t="shared" si="17"/>
        <v>BESSEY CREEK ELEMENTARY SCHOOL</v>
      </c>
      <c r="B1138" s="2" t="s">
        <v>5565</v>
      </c>
      <c r="C1138" s="4">
        <v>331</v>
      </c>
      <c r="D1138" s="2" t="s">
        <v>3482</v>
      </c>
      <c r="E1138" s="4" t="s">
        <v>5566</v>
      </c>
    </row>
    <row r="1139" spans="1:5">
      <c r="A1139" s="2" t="str">
        <f t="shared" si="17"/>
        <v>LAUREATE PARK ELEMENTARY</v>
      </c>
      <c r="B1139" s="2" t="s">
        <v>5567</v>
      </c>
      <c r="C1139" s="4">
        <v>331</v>
      </c>
      <c r="D1139" s="2" t="s">
        <v>3382</v>
      </c>
      <c r="E1139" s="4" t="s">
        <v>5568</v>
      </c>
    </row>
    <row r="1140" spans="1:5">
      <c r="A1140" s="2" t="str">
        <f t="shared" si="17"/>
        <v>ADULT ED. CENTER OF PALM BEACH</v>
      </c>
      <c r="B1140" s="2" t="s">
        <v>5569</v>
      </c>
      <c r="C1140" s="4">
        <v>331</v>
      </c>
      <c r="D1140" s="2" t="s">
        <v>3348</v>
      </c>
      <c r="E1140" s="4" t="s">
        <v>5570</v>
      </c>
    </row>
    <row r="1141" spans="1:5">
      <c r="A1141" s="2" t="str">
        <f t="shared" si="17"/>
        <v>GULF HIGH SCHOOL</v>
      </c>
      <c r="B1141" s="2" t="s">
        <v>5571</v>
      </c>
      <c r="C1141" s="4">
        <v>331</v>
      </c>
      <c r="D1141" s="2" t="s">
        <v>3487</v>
      </c>
      <c r="E1141" s="4" t="s">
        <v>5572</v>
      </c>
    </row>
    <row r="1142" spans="1:5">
      <c r="A1142" s="2" t="str">
        <f t="shared" si="17"/>
        <v>ALTA VISTA ELEMENTARY SCHOOL</v>
      </c>
      <c r="B1142" s="2" t="s">
        <v>3407</v>
      </c>
      <c r="C1142" s="4">
        <v>331</v>
      </c>
      <c r="D1142" s="2" t="s">
        <v>3607</v>
      </c>
      <c r="E1142" s="4" t="s">
        <v>5573</v>
      </c>
    </row>
    <row r="1143" spans="1:5">
      <c r="A1143" s="2" t="str">
        <f t="shared" si="17"/>
        <v>OSCEOLA ELEMENTARY SCHOOL</v>
      </c>
      <c r="B1143" s="2" t="s">
        <v>5574</v>
      </c>
      <c r="C1143" s="4">
        <v>331</v>
      </c>
      <c r="D1143" s="2" t="s">
        <v>3405</v>
      </c>
      <c r="E1143" s="4" t="s">
        <v>5575</v>
      </c>
    </row>
    <row r="1144" spans="1:5">
      <c r="A1144" s="2" t="str">
        <f t="shared" si="17"/>
        <v>SOUTHPORT MIDDLE SCHOOL</v>
      </c>
      <c r="B1144" s="2" t="s">
        <v>5576</v>
      </c>
      <c r="C1144" s="4">
        <v>331</v>
      </c>
      <c r="D1144" s="2" t="s">
        <v>3610</v>
      </c>
      <c r="E1144" s="4" t="s">
        <v>5577</v>
      </c>
    </row>
    <row r="1145" spans="1:5">
      <c r="A1145" s="2" t="str">
        <f t="shared" si="17"/>
        <v>S. S. DIXON INTERMEDIATE SCHOOL</v>
      </c>
      <c r="B1145" s="2" t="s">
        <v>5578</v>
      </c>
      <c r="C1145" s="4">
        <v>331</v>
      </c>
      <c r="D1145" s="2" t="s">
        <v>3492</v>
      </c>
      <c r="E1145" s="4" t="s">
        <v>5579</v>
      </c>
    </row>
    <row r="1146" spans="1:5">
      <c r="A1146" s="2" t="str">
        <f t="shared" si="17"/>
        <v>HIGH SCHOOLLANDS ELEMENTARY SCHOOL</v>
      </c>
      <c r="B1146" s="2" t="s">
        <v>3985</v>
      </c>
      <c r="C1146" s="4">
        <v>331</v>
      </c>
      <c r="D1146" s="2" t="s">
        <v>3497</v>
      </c>
      <c r="E1146" s="4" t="s">
        <v>5580</v>
      </c>
    </row>
    <row r="1147" spans="1:5">
      <c r="A1147" s="2" t="str">
        <f t="shared" si="17"/>
        <v>SOMERSET ACADEMY SILVER PALMS</v>
      </c>
      <c r="B1147" s="2" t="s">
        <v>5581</v>
      </c>
      <c r="C1147" s="4">
        <v>332</v>
      </c>
      <c r="D1147" s="2" t="s">
        <v>3669</v>
      </c>
      <c r="E1147" s="4" t="s">
        <v>5582</v>
      </c>
    </row>
    <row r="1148" spans="1:5">
      <c r="A1148" s="2" t="str">
        <f t="shared" si="17"/>
        <v>HERNANDO COUNTY JAIL</v>
      </c>
      <c r="B1148" s="2" t="s">
        <v>5583</v>
      </c>
      <c r="C1148" s="4">
        <v>332</v>
      </c>
      <c r="D1148" s="2" t="s">
        <v>3766</v>
      </c>
      <c r="E1148" s="4" t="s">
        <v>5584</v>
      </c>
    </row>
    <row r="1149" spans="1:5">
      <c r="A1149" s="2" t="str">
        <f t="shared" si="17"/>
        <v>THOMAS L SIMS MIDDLE SCHOOL</v>
      </c>
      <c r="B1149" s="2" t="s">
        <v>5585</v>
      </c>
      <c r="C1149" s="4">
        <v>332</v>
      </c>
      <c r="D1149" s="2" t="s">
        <v>3492</v>
      </c>
      <c r="E1149" s="4" t="s">
        <v>5579</v>
      </c>
    </row>
    <row r="1150" spans="1:5">
      <c r="A1150" s="2" t="str">
        <f t="shared" si="17"/>
        <v>SOMERSET ACADEMY CHARTER ELEMENTARY SCHOOL S HOMESTEAD</v>
      </c>
      <c r="B1150" s="2" t="s">
        <v>5586</v>
      </c>
      <c r="C1150" s="4">
        <v>339</v>
      </c>
      <c r="D1150" s="2" t="s">
        <v>3669</v>
      </c>
      <c r="E1150" s="4" t="s">
        <v>5587</v>
      </c>
    </row>
    <row r="1151" spans="1:5">
      <c r="A1151" s="2" t="str">
        <f t="shared" si="17"/>
        <v>MARJORIE KINNAN RAWLINGS ELEMENTARY</v>
      </c>
      <c r="B1151" s="2" t="s">
        <v>5588</v>
      </c>
      <c r="C1151" s="4">
        <v>341</v>
      </c>
      <c r="D1151" s="2" t="s">
        <v>3508</v>
      </c>
      <c r="E1151" s="4" t="s">
        <v>5589</v>
      </c>
    </row>
    <row r="1152" spans="1:5">
      <c r="A1152" s="2" t="str">
        <f t="shared" si="17"/>
        <v>RUTHERFORD HIGH SCHOOL</v>
      </c>
      <c r="B1152" s="2" t="s">
        <v>5590</v>
      </c>
      <c r="C1152" s="4">
        <v>341</v>
      </c>
      <c r="D1152" s="2" t="s">
        <v>3863</v>
      </c>
      <c r="E1152" s="4" t="s">
        <v>5591</v>
      </c>
    </row>
    <row r="1153" spans="1:5">
      <c r="A1153" s="2" t="str">
        <f t="shared" ref="A1153:A1216" si="18">TRIM(CLEAN(B1153))</f>
        <v>MARY M BETHUNE ELEMENTARY SCHOOL</v>
      </c>
      <c r="B1153" s="2" t="s">
        <v>5592</v>
      </c>
      <c r="C1153" s="4">
        <v>341</v>
      </c>
      <c r="D1153" s="2" t="s">
        <v>3364</v>
      </c>
      <c r="E1153" s="4" t="s">
        <v>5593</v>
      </c>
    </row>
    <row r="1154" spans="1:5">
      <c r="A1154" s="2" t="str">
        <f t="shared" si="18"/>
        <v>CLAY HIGH SCHOOL</v>
      </c>
      <c r="B1154" s="2" t="s">
        <v>5594</v>
      </c>
      <c r="C1154" s="4">
        <v>341</v>
      </c>
      <c r="D1154" s="2" t="s">
        <v>3425</v>
      </c>
      <c r="E1154" s="4" t="s">
        <v>5595</v>
      </c>
    </row>
    <row r="1155" spans="1:5">
      <c r="A1155" s="2" t="str">
        <f t="shared" si="18"/>
        <v>VILLAGE OAKS ELEMENTARY SCHOOL</v>
      </c>
      <c r="B1155" s="2" t="s">
        <v>5596</v>
      </c>
      <c r="C1155" s="4">
        <v>341</v>
      </c>
      <c r="D1155" s="2" t="s">
        <v>3753</v>
      </c>
      <c r="E1155" s="4" t="s">
        <v>5597</v>
      </c>
    </row>
    <row r="1156" spans="1:5">
      <c r="A1156" s="2" t="str">
        <f t="shared" si="18"/>
        <v>ARCHCREEK ELEMENTARY SCHOOL</v>
      </c>
      <c r="B1156" s="2" t="s">
        <v>5598</v>
      </c>
      <c r="C1156" s="4">
        <v>341</v>
      </c>
      <c r="D1156" s="2" t="s">
        <v>3669</v>
      </c>
      <c r="E1156" s="4" t="s">
        <v>5599</v>
      </c>
    </row>
    <row r="1157" spans="1:5">
      <c r="A1157" s="2" t="str">
        <f t="shared" si="18"/>
        <v>CHOCACHATTI ELEMENTARY SCHOOL</v>
      </c>
      <c r="B1157" s="2" t="s">
        <v>5600</v>
      </c>
      <c r="C1157" s="4">
        <v>341</v>
      </c>
      <c r="D1157" s="2" t="s">
        <v>3766</v>
      </c>
      <c r="E1157" s="4" t="s">
        <v>5601</v>
      </c>
    </row>
    <row r="1158" spans="1:5">
      <c r="A1158" s="2" t="str">
        <f t="shared" si="18"/>
        <v>TREASURE COAST ELEMENTARY SCHOOL</v>
      </c>
      <c r="B1158" s="2" t="s">
        <v>5602</v>
      </c>
      <c r="C1158" s="4">
        <v>341</v>
      </c>
      <c r="D1158" s="2" t="s">
        <v>1736</v>
      </c>
      <c r="E1158" s="4" t="s">
        <v>5603</v>
      </c>
    </row>
    <row r="1159" spans="1:5">
      <c r="A1159" s="2" t="str">
        <f t="shared" si="18"/>
        <v>PINE ISLAND ELEMENTARY SCHOOL</v>
      </c>
      <c r="B1159" s="2" t="s">
        <v>5604</v>
      </c>
      <c r="C1159" s="4">
        <v>341</v>
      </c>
      <c r="D1159" s="2" t="s">
        <v>4075</v>
      </c>
      <c r="E1159" s="4" t="s">
        <v>5605</v>
      </c>
    </row>
    <row r="1160" spans="1:5">
      <c r="A1160" s="2" t="str">
        <f t="shared" si="18"/>
        <v>OAKCREST ELEMENTARY SCHOOL</v>
      </c>
      <c r="B1160" s="2" t="s">
        <v>5606</v>
      </c>
      <c r="C1160" s="4">
        <v>341</v>
      </c>
      <c r="D1160" s="2" t="s">
        <v>3784</v>
      </c>
      <c r="E1160" s="4" t="s">
        <v>5607</v>
      </c>
    </row>
    <row r="1161" spans="1:5">
      <c r="A1161" s="2" t="str">
        <f t="shared" si="18"/>
        <v>FELIX A WILLIAMS ELEMENTARY SCHOOL</v>
      </c>
      <c r="B1161" s="2" t="s">
        <v>5608</v>
      </c>
      <c r="C1161" s="4">
        <v>341</v>
      </c>
      <c r="D1161" s="2" t="s">
        <v>3482</v>
      </c>
      <c r="E1161" s="4" t="s">
        <v>5609</v>
      </c>
    </row>
    <row r="1162" spans="1:5">
      <c r="A1162" s="2" t="str">
        <f t="shared" si="18"/>
        <v>SIGSBEE CHARTER SCHOOL</v>
      </c>
      <c r="B1162" s="2" t="s">
        <v>5610</v>
      </c>
      <c r="C1162" s="4">
        <v>341</v>
      </c>
      <c r="D1162" s="2" t="s">
        <v>3700</v>
      </c>
      <c r="E1162" s="4" t="s">
        <v>5611</v>
      </c>
    </row>
    <row r="1163" spans="1:5">
      <c r="A1163" s="2" t="str">
        <f t="shared" si="18"/>
        <v>HORIZON MIDDLE SCHOOL</v>
      </c>
      <c r="B1163" s="2" t="s">
        <v>5612</v>
      </c>
      <c r="C1163" s="4">
        <v>341</v>
      </c>
      <c r="D1163" s="2" t="s">
        <v>3345</v>
      </c>
      <c r="E1163" s="4" t="s">
        <v>5613</v>
      </c>
    </row>
    <row r="1164" spans="1:5">
      <c r="A1164" s="2" t="str">
        <f t="shared" si="18"/>
        <v>ROOSEVELT ELEMENTARY SCHOOL</v>
      </c>
      <c r="B1164" s="2" t="s">
        <v>5614</v>
      </c>
      <c r="C1164" s="4">
        <v>341</v>
      </c>
      <c r="D1164" s="2" t="s">
        <v>3348</v>
      </c>
      <c r="E1164" s="4" t="s">
        <v>5615</v>
      </c>
    </row>
    <row r="1165" spans="1:5">
      <c r="A1165" s="2" t="str">
        <f t="shared" si="18"/>
        <v>SCHRADER ELEMENTARY SCHOOL</v>
      </c>
      <c r="B1165" s="2" t="s">
        <v>5616</v>
      </c>
      <c r="C1165" s="4">
        <v>341</v>
      </c>
      <c r="D1165" s="2" t="s">
        <v>3487</v>
      </c>
      <c r="E1165" s="4" t="s">
        <v>5617</v>
      </c>
    </row>
    <row r="1166" spans="1:5">
      <c r="A1166" s="2" t="str">
        <f t="shared" si="18"/>
        <v>SANDHILL ELEMENTARY SCHOOL</v>
      </c>
      <c r="B1166" s="2" t="s">
        <v>5618</v>
      </c>
      <c r="C1166" s="4">
        <v>341</v>
      </c>
      <c r="D1166" s="2" t="s">
        <v>3607</v>
      </c>
      <c r="E1166" s="4" t="s">
        <v>5619</v>
      </c>
    </row>
    <row r="1167" spans="1:5">
      <c r="A1167" s="2" t="str">
        <f t="shared" si="18"/>
        <v>OCHWILLA ELEMENTARY SCHOOL</v>
      </c>
      <c r="B1167" s="2" t="s">
        <v>5620</v>
      </c>
      <c r="C1167" s="4">
        <v>341</v>
      </c>
      <c r="D1167" s="2" t="s">
        <v>3709</v>
      </c>
      <c r="E1167" s="4" t="s">
        <v>5621</v>
      </c>
    </row>
    <row r="1168" spans="1:5">
      <c r="A1168" s="2" t="str">
        <f t="shared" si="18"/>
        <v>MILL CREEK ACADEMY</v>
      </c>
      <c r="B1168" s="2" t="s">
        <v>5622</v>
      </c>
      <c r="C1168" s="4">
        <v>341</v>
      </c>
      <c r="D1168" s="2" t="s">
        <v>3405</v>
      </c>
      <c r="E1168" s="4" t="s">
        <v>5623</v>
      </c>
    </row>
    <row r="1169" spans="1:5">
      <c r="A1169" s="2" t="str">
        <f t="shared" si="18"/>
        <v>MARIPOSA ELEMENTARY SCHOOL</v>
      </c>
      <c r="B1169" s="2" t="s">
        <v>5624</v>
      </c>
      <c r="C1169" s="4">
        <v>341</v>
      </c>
      <c r="D1169" s="2" t="s">
        <v>3610</v>
      </c>
      <c r="E1169" s="4" t="s">
        <v>5625</v>
      </c>
    </row>
    <row r="1170" spans="1:5">
      <c r="A1170" s="2" t="str">
        <f t="shared" si="18"/>
        <v>WEST NAVARRE PRIMARY SCHOOL</v>
      </c>
      <c r="B1170" s="2" t="s">
        <v>5626</v>
      </c>
      <c r="C1170" s="4">
        <v>341</v>
      </c>
      <c r="D1170" s="2" t="s">
        <v>3492</v>
      </c>
      <c r="E1170" s="4" t="s">
        <v>5627</v>
      </c>
    </row>
    <row r="1171" spans="1:5">
      <c r="A1171" s="2" t="str">
        <f t="shared" si="18"/>
        <v>FLORIDA STATE UNIVERSITY SCHOOL</v>
      </c>
      <c r="B1171" s="2" t="s">
        <v>5628</v>
      </c>
      <c r="C1171" s="4">
        <v>341</v>
      </c>
      <c r="D1171" s="2" t="s">
        <v>5629</v>
      </c>
      <c r="E1171" s="4" t="s">
        <v>5630</v>
      </c>
    </row>
    <row r="1172" spans="1:5">
      <c r="A1172" s="2" t="str">
        <f t="shared" si="18"/>
        <v>PINECREST ACADEMY (SOUTH CAMPUS)</v>
      </c>
      <c r="B1172" s="2" t="s">
        <v>5631</v>
      </c>
      <c r="C1172" s="4">
        <v>342</v>
      </c>
      <c r="D1172" s="2" t="s">
        <v>3669</v>
      </c>
      <c r="E1172" s="4" t="s">
        <v>5632</v>
      </c>
    </row>
    <row r="1173" spans="1:5">
      <c r="A1173" s="2" t="str">
        <f t="shared" si="18"/>
        <v>PACE CENTER FOR GIRLS</v>
      </c>
      <c r="B1173" s="2" t="s">
        <v>5633</v>
      </c>
      <c r="C1173" s="4">
        <v>342</v>
      </c>
      <c r="D1173" s="2" t="s">
        <v>3766</v>
      </c>
      <c r="E1173" s="4" t="s">
        <v>5084</v>
      </c>
    </row>
    <row r="1174" spans="1:5">
      <c r="A1174" s="2" t="str">
        <f t="shared" si="18"/>
        <v>OCOEE MIDDLE</v>
      </c>
      <c r="B1174" s="2" t="s">
        <v>5634</v>
      </c>
      <c r="C1174" s="4">
        <v>342</v>
      </c>
      <c r="D1174" s="2" t="s">
        <v>3382</v>
      </c>
      <c r="E1174" s="4" t="s">
        <v>5635</v>
      </c>
    </row>
    <row r="1175" spans="1:5">
      <c r="A1175" s="2" t="str">
        <f t="shared" si="18"/>
        <v>BAYONET POINT MIDDLE SCHOOL</v>
      </c>
      <c r="B1175" s="2" t="s">
        <v>5636</v>
      </c>
      <c r="C1175" s="4">
        <v>342</v>
      </c>
      <c r="D1175" s="2" t="s">
        <v>3487</v>
      </c>
      <c r="E1175" s="4" t="s">
        <v>5637</v>
      </c>
    </row>
    <row r="1176" spans="1:5">
      <c r="A1176" s="2" t="str">
        <f t="shared" si="18"/>
        <v>WEST NAVARRE INTERMEDIATE SCHOOL</v>
      </c>
      <c r="B1176" s="2" t="s">
        <v>5638</v>
      </c>
      <c r="C1176" s="4">
        <v>342</v>
      </c>
      <c r="D1176" s="2" t="s">
        <v>3492</v>
      </c>
      <c r="E1176" s="4" t="s">
        <v>5639</v>
      </c>
    </row>
    <row r="1177" spans="1:5">
      <c r="A1177" s="2" t="str">
        <f t="shared" si="18"/>
        <v>ATTUCKS MIDDLE SCHOOL</v>
      </c>
      <c r="B1177" s="2" t="s">
        <v>5640</v>
      </c>
      <c r="C1177" s="4">
        <v>343</v>
      </c>
      <c r="D1177" s="2" t="s">
        <v>3364</v>
      </c>
      <c r="E1177" s="4" t="s">
        <v>5641</v>
      </c>
    </row>
    <row r="1178" spans="1:5">
      <c r="A1178" s="2" t="str">
        <f t="shared" si="18"/>
        <v>LAKESIDE JUNIOR HIGH SCHOOL</v>
      </c>
      <c r="B1178" s="2" t="s">
        <v>5642</v>
      </c>
      <c r="C1178" s="4">
        <v>351</v>
      </c>
      <c r="D1178" s="2" t="s">
        <v>3425</v>
      </c>
      <c r="E1178" s="4" t="s">
        <v>5643</v>
      </c>
    </row>
    <row r="1179" spans="1:5">
      <c r="A1179" s="2" t="str">
        <f t="shared" si="18"/>
        <v>GOLDEN TERRACE ELEMENTARY SCHOOL</v>
      </c>
      <c r="B1179" s="2" t="s">
        <v>5644</v>
      </c>
      <c r="C1179" s="4">
        <v>351</v>
      </c>
      <c r="D1179" s="2" t="s">
        <v>3753</v>
      </c>
      <c r="E1179" s="4" t="s">
        <v>5645</v>
      </c>
    </row>
    <row r="1180" spans="1:5">
      <c r="A1180" s="2" t="str">
        <f t="shared" si="18"/>
        <v>CHAPMAN PARTNERSHIP EARLY CHILDHOOD CENTER S</v>
      </c>
      <c r="B1180" s="2" t="s">
        <v>5646</v>
      </c>
      <c r="C1180" s="4">
        <v>351</v>
      </c>
      <c r="D1180" s="2" t="s">
        <v>3669</v>
      </c>
      <c r="E1180" s="4" t="s">
        <v>5557</v>
      </c>
    </row>
    <row r="1181" spans="1:5">
      <c r="A1181" s="2" t="str">
        <f t="shared" si="18"/>
        <v>ANDREW JACKSON HIGH SCHOOL</v>
      </c>
      <c r="B1181" s="2" t="s">
        <v>5647</v>
      </c>
      <c r="C1181" s="4">
        <v>351</v>
      </c>
      <c r="D1181" s="2" t="s">
        <v>3874</v>
      </c>
      <c r="E1181" s="4" t="s">
        <v>5648</v>
      </c>
    </row>
    <row r="1182" spans="1:5">
      <c r="A1182" s="2" t="str">
        <f t="shared" si="18"/>
        <v>NATURE COAST TECHNICAL HIGH SCHOOL</v>
      </c>
      <c r="B1182" s="2" t="s">
        <v>5649</v>
      </c>
      <c r="C1182" s="4">
        <v>351</v>
      </c>
      <c r="D1182" s="2" t="s">
        <v>3766</v>
      </c>
      <c r="E1182" s="4" t="s">
        <v>5650</v>
      </c>
    </row>
    <row r="1183" spans="1:5">
      <c r="A1183" s="2" t="str">
        <f t="shared" si="18"/>
        <v>CARVER MIDDLE SCHOOL</v>
      </c>
      <c r="B1183" s="2" t="s">
        <v>5651</v>
      </c>
      <c r="C1183" s="4">
        <v>351</v>
      </c>
      <c r="D1183" s="2" t="s">
        <v>3580</v>
      </c>
      <c r="E1183" s="4" t="s">
        <v>5652</v>
      </c>
    </row>
    <row r="1184" spans="1:5">
      <c r="A1184" s="2" t="str">
        <f t="shared" si="18"/>
        <v>LEXINGTON MIDDLE SCHOOL</v>
      </c>
      <c r="B1184" s="2" t="s">
        <v>5653</v>
      </c>
      <c r="C1184" s="4">
        <v>351</v>
      </c>
      <c r="D1184" s="2" t="s">
        <v>4075</v>
      </c>
      <c r="E1184" s="4" t="s">
        <v>5654</v>
      </c>
    </row>
    <row r="1185" spans="1:5">
      <c r="A1185" s="2" t="str">
        <f t="shared" si="18"/>
        <v>PALMETTO HIGH SCHOOL</v>
      </c>
      <c r="B1185" s="2" t="s">
        <v>5655</v>
      </c>
      <c r="C1185" s="4">
        <v>351</v>
      </c>
      <c r="D1185" s="2" t="s">
        <v>3587</v>
      </c>
      <c r="E1185" s="4" t="s">
        <v>5656</v>
      </c>
    </row>
    <row r="1186" spans="1:5">
      <c r="A1186" s="2" t="str">
        <f t="shared" si="18"/>
        <v>FOREST HIGH SCHOOL</v>
      </c>
      <c r="B1186" s="2" t="s">
        <v>5657</v>
      </c>
      <c r="C1186" s="4">
        <v>351</v>
      </c>
      <c r="D1186" s="2" t="s">
        <v>3784</v>
      </c>
      <c r="E1186" s="4" t="s">
        <v>5658</v>
      </c>
    </row>
    <row r="1187" spans="1:5">
      <c r="A1187" s="2" t="str">
        <f t="shared" si="18"/>
        <v>JENSEN BEACH HIGH SCHOOL</v>
      </c>
      <c r="B1187" s="2" t="s">
        <v>5659</v>
      </c>
      <c r="C1187" s="4">
        <v>351</v>
      </c>
      <c r="D1187" s="2" t="s">
        <v>3482</v>
      </c>
      <c r="E1187" s="4" t="s">
        <v>5660</v>
      </c>
    </row>
    <row r="1188" spans="1:5">
      <c r="A1188" s="2" t="str">
        <f t="shared" si="18"/>
        <v>MAY SANDS MONTESSORI SCHOOL</v>
      </c>
      <c r="B1188" s="2" t="s">
        <v>5661</v>
      </c>
      <c r="C1188" s="4">
        <v>351</v>
      </c>
      <c r="D1188" s="2" t="s">
        <v>3700</v>
      </c>
      <c r="E1188" s="4" t="s">
        <v>5662</v>
      </c>
    </row>
    <row r="1189" spans="1:5">
      <c r="A1189" s="2" t="str">
        <f t="shared" si="18"/>
        <v>WESTWARD ELEMENTARY SCHOOL</v>
      </c>
      <c r="B1189" s="2" t="s">
        <v>5663</v>
      </c>
      <c r="C1189" s="4">
        <v>351</v>
      </c>
      <c r="D1189" s="2" t="s">
        <v>3348</v>
      </c>
      <c r="E1189" s="4" t="s">
        <v>5664</v>
      </c>
    </row>
    <row r="1190" spans="1:5">
      <c r="A1190" s="2" t="str">
        <f t="shared" si="18"/>
        <v>FOX HOLLOW ELEMENTARY SCHOOL</v>
      </c>
      <c r="B1190" s="2" t="s">
        <v>5665</v>
      </c>
      <c r="C1190" s="4">
        <v>351</v>
      </c>
      <c r="D1190" s="2" t="s">
        <v>3487</v>
      </c>
      <c r="E1190" s="4" t="s">
        <v>5666</v>
      </c>
    </row>
    <row r="1191" spans="1:5">
      <c r="A1191" s="2" t="str">
        <f t="shared" si="18"/>
        <v>WILLIAM D. MOSELEY ELEMENTARY SCHOOL</v>
      </c>
      <c r="B1191" s="2" t="s">
        <v>5667</v>
      </c>
      <c r="C1191" s="4">
        <v>351</v>
      </c>
      <c r="D1191" s="2" t="s">
        <v>3709</v>
      </c>
      <c r="E1191" s="4" t="s">
        <v>5668</v>
      </c>
    </row>
    <row r="1192" spans="1:5">
      <c r="A1192" s="2" t="str">
        <f t="shared" si="18"/>
        <v>PONTE VEDRA PALM VALLEY- RAWLINGS ELEMENTARY SCHOOL</v>
      </c>
      <c r="B1192" s="2" t="s">
        <v>3004</v>
      </c>
      <c r="C1192" s="4">
        <v>351</v>
      </c>
      <c r="D1192" s="2" t="s">
        <v>3405</v>
      </c>
      <c r="E1192" s="4" t="s">
        <v>5669</v>
      </c>
    </row>
    <row r="1193" spans="1:5">
      <c r="A1193" s="2" t="str">
        <f t="shared" si="18"/>
        <v>OAK HAMMOCK K-8 SCHOOL</v>
      </c>
      <c r="B1193" s="2" t="s">
        <v>5670</v>
      </c>
      <c r="C1193" s="4">
        <v>351</v>
      </c>
      <c r="D1193" s="2" t="s">
        <v>3610</v>
      </c>
      <c r="E1193" s="4" t="s">
        <v>5671</v>
      </c>
    </row>
    <row r="1194" spans="1:5">
      <c r="A1194" s="2" t="str">
        <f t="shared" si="18"/>
        <v>NAVARRE HIGH SCHOOL</v>
      </c>
      <c r="B1194" s="2" t="s">
        <v>5672</v>
      </c>
      <c r="C1194" s="4">
        <v>351</v>
      </c>
      <c r="D1194" s="2" t="s">
        <v>3492</v>
      </c>
      <c r="E1194" s="4" t="s">
        <v>5673</v>
      </c>
    </row>
    <row r="1195" spans="1:5">
      <c r="A1195" s="2" t="str">
        <f t="shared" si="18"/>
        <v>THE PEMBROKE PINES FLORIDA</v>
      </c>
      <c r="B1195" s="2" t="s">
        <v>5674</v>
      </c>
      <c r="C1195" s="4">
        <v>351</v>
      </c>
      <c r="D1195" s="2" t="s">
        <v>5629</v>
      </c>
      <c r="E1195" s="4" t="s">
        <v>5675</v>
      </c>
    </row>
    <row r="1196" spans="1:5">
      <c r="A1196" s="2" t="str">
        <f t="shared" si="18"/>
        <v>FLORIDA A &amp; M UNIV DEVELOP RESEARCH SCHOOL</v>
      </c>
      <c r="B1196" s="2" t="s">
        <v>5676</v>
      </c>
      <c r="C1196" s="4">
        <v>351</v>
      </c>
      <c r="D1196" s="2" t="s">
        <v>3326</v>
      </c>
      <c r="E1196" s="4">
        <v>32307</v>
      </c>
    </row>
    <row r="1197" spans="1:5">
      <c r="A1197" s="2" t="str">
        <f t="shared" si="18"/>
        <v>LAKESIDE ELEMENTARY SCHOOL</v>
      </c>
      <c r="B1197" s="2" t="s">
        <v>5677</v>
      </c>
      <c r="C1197" s="4">
        <v>352</v>
      </c>
      <c r="D1197" s="2" t="s">
        <v>3425</v>
      </c>
      <c r="E1197" s="4" t="s">
        <v>5643</v>
      </c>
    </row>
    <row r="1198" spans="1:5">
      <c r="A1198" s="2" t="str">
        <f t="shared" si="18"/>
        <v>LAKEVIEW MIDDLE</v>
      </c>
      <c r="B1198" s="2" t="s">
        <v>5678</v>
      </c>
      <c r="C1198" s="4">
        <v>352</v>
      </c>
      <c r="D1198" s="2" t="s">
        <v>3382</v>
      </c>
      <c r="E1198" s="4" t="s">
        <v>5679</v>
      </c>
    </row>
    <row r="1199" spans="1:5">
      <c r="A1199" s="2" t="str">
        <f t="shared" si="18"/>
        <v>BLANCHE ELY HIGH SCHOOL</v>
      </c>
      <c r="B1199" s="2" t="s">
        <v>5680</v>
      </c>
      <c r="C1199" s="4">
        <v>361</v>
      </c>
      <c r="D1199" s="2" t="s">
        <v>3364</v>
      </c>
      <c r="E1199" s="4" t="s">
        <v>5681</v>
      </c>
    </row>
    <row r="1200" spans="1:5">
      <c r="A1200" s="2" t="str">
        <f t="shared" si="18"/>
        <v>ORANGE PARK JUNIOR HIGH SCHOOL</v>
      </c>
      <c r="B1200" s="2" t="s">
        <v>5682</v>
      </c>
      <c r="C1200" s="4">
        <v>361</v>
      </c>
      <c r="D1200" s="2" t="s">
        <v>3425</v>
      </c>
      <c r="E1200" s="4" t="s">
        <v>5683</v>
      </c>
    </row>
    <row r="1201" spans="1:5">
      <c r="A1201" s="2" t="str">
        <f t="shared" si="18"/>
        <v>IMMOKALEE MIDDLE SCHOOL</v>
      </c>
      <c r="B1201" s="2" t="s">
        <v>5684</v>
      </c>
      <c r="C1201" s="4">
        <v>361</v>
      </c>
      <c r="D1201" s="2" t="s">
        <v>3753</v>
      </c>
      <c r="E1201" s="4" t="s">
        <v>5685</v>
      </c>
    </row>
    <row r="1202" spans="1:5">
      <c r="A1202" s="2" t="str">
        <f t="shared" si="18"/>
        <v>BISCAYNE GARDENS ELEMENTARY</v>
      </c>
      <c r="B1202" s="2" t="s">
        <v>5686</v>
      </c>
      <c r="C1202" s="4">
        <v>361</v>
      </c>
      <c r="D1202" s="2" t="s">
        <v>3669</v>
      </c>
      <c r="E1202" s="4" t="s">
        <v>5687</v>
      </c>
    </row>
    <row r="1203" spans="1:5">
      <c r="A1203" s="2" t="str">
        <f t="shared" si="18"/>
        <v>MONTCLAIR ELEMENTARY SCHOOL</v>
      </c>
      <c r="B1203" s="2" t="s">
        <v>5688</v>
      </c>
      <c r="C1203" s="4">
        <v>361</v>
      </c>
      <c r="D1203" s="2" t="s">
        <v>3452</v>
      </c>
      <c r="E1203" s="4" t="s">
        <v>5689</v>
      </c>
    </row>
    <row r="1204" spans="1:5">
      <c r="A1204" s="2" t="str">
        <f t="shared" si="18"/>
        <v>BEVIS ELEMENTARY SCHOOL</v>
      </c>
      <c r="B1204" s="2" t="s">
        <v>5690</v>
      </c>
      <c r="C1204" s="4">
        <v>361</v>
      </c>
      <c r="D1204" s="2" t="s">
        <v>1477</v>
      </c>
      <c r="E1204" s="4" t="s">
        <v>5691</v>
      </c>
    </row>
    <row r="1205" spans="1:5">
      <c r="A1205" s="2" t="str">
        <f t="shared" si="18"/>
        <v>THE SANIBEL SCHOOL</v>
      </c>
      <c r="B1205" s="2" t="s">
        <v>5692</v>
      </c>
      <c r="C1205" s="4">
        <v>361</v>
      </c>
      <c r="D1205" s="2" t="s">
        <v>4075</v>
      </c>
      <c r="E1205" s="4" t="s">
        <v>5693</v>
      </c>
    </row>
    <row r="1206" spans="1:5">
      <c r="A1206" s="2" t="str">
        <f t="shared" si="18"/>
        <v>LIVELY TECHNICAL COLLEGE</v>
      </c>
      <c r="B1206" s="2" t="s">
        <v>5694</v>
      </c>
      <c r="C1206" s="4">
        <v>361</v>
      </c>
      <c r="D1206" s="2" t="s">
        <v>3473</v>
      </c>
      <c r="E1206" s="4" t="s">
        <v>5695</v>
      </c>
    </row>
    <row r="1207" spans="1:5">
      <c r="A1207" s="2" t="str">
        <f t="shared" si="18"/>
        <v>OSCEOLA MIDDLE SCHOOL</v>
      </c>
      <c r="B1207" s="2" t="s">
        <v>4925</v>
      </c>
      <c r="C1207" s="4">
        <v>361</v>
      </c>
      <c r="D1207" s="2" t="s">
        <v>3784</v>
      </c>
      <c r="E1207" s="4" t="s">
        <v>5696</v>
      </c>
    </row>
    <row r="1208" spans="1:5">
      <c r="A1208" s="2" t="str">
        <f t="shared" si="18"/>
        <v>DR. DAVID L. ANDERSON MIDDLE SCHOOL</v>
      </c>
      <c r="B1208" s="2" t="s">
        <v>5697</v>
      </c>
      <c r="C1208" s="4">
        <v>361</v>
      </c>
      <c r="D1208" s="2" t="s">
        <v>3482</v>
      </c>
      <c r="E1208" s="4" t="s">
        <v>5698</v>
      </c>
    </row>
    <row r="1209" spans="1:5">
      <c r="A1209" s="2" t="str">
        <f t="shared" si="18"/>
        <v>TILDENVILLE ELEMENTARY</v>
      </c>
      <c r="B1209" s="2" t="s">
        <v>5699</v>
      </c>
      <c r="C1209" s="4">
        <v>361</v>
      </c>
      <c r="D1209" s="2" t="s">
        <v>3382</v>
      </c>
      <c r="E1209" s="4" t="s">
        <v>5700</v>
      </c>
    </row>
    <row r="1210" spans="1:5">
      <c r="A1210" s="2" t="str">
        <f t="shared" si="18"/>
        <v>U. B. KINSEY/PALMVIEW ELEMENTARY</v>
      </c>
      <c r="B1210" s="2" t="s">
        <v>5701</v>
      </c>
      <c r="C1210" s="4">
        <v>361</v>
      </c>
      <c r="D1210" s="2" t="s">
        <v>3348</v>
      </c>
      <c r="E1210" s="4" t="s">
        <v>5702</v>
      </c>
    </row>
    <row r="1211" spans="1:5">
      <c r="A1211" s="2" t="str">
        <f t="shared" si="18"/>
        <v>EASTSIDE ELEMENTARY SCHOOL</v>
      </c>
      <c r="B1211" s="2" t="s">
        <v>4057</v>
      </c>
      <c r="C1211" s="4">
        <v>361</v>
      </c>
      <c r="D1211" s="2" t="s">
        <v>3607</v>
      </c>
      <c r="E1211" s="4" t="s">
        <v>5703</v>
      </c>
    </row>
    <row r="1212" spans="1:5">
      <c r="A1212" s="2" t="str">
        <f t="shared" si="18"/>
        <v>OTIS A. MASON ELEMENTARY SCHOOL</v>
      </c>
      <c r="B1212" s="2" t="s">
        <v>5704</v>
      </c>
      <c r="C1212" s="4">
        <v>361</v>
      </c>
      <c r="D1212" s="2" t="s">
        <v>3405</v>
      </c>
      <c r="E1212" s="4" t="s">
        <v>5705</v>
      </c>
    </row>
    <row r="1213" spans="1:5">
      <c r="A1213" s="2" t="str">
        <f t="shared" si="18"/>
        <v>MANATEE ACADEMY K-8</v>
      </c>
      <c r="B1213" s="2" t="s">
        <v>5706</v>
      </c>
      <c r="C1213" s="4">
        <v>361</v>
      </c>
      <c r="D1213" s="2" t="s">
        <v>3610</v>
      </c>
      <c r="E1213" s="4" t="s">
        <v>5707</v>
      </c>
    </row>
    <row r="1214" spans="1:5">
      <c r="A1214" s="2" t="str">
        <f t="shared" si="18"/>
        <v>WOODLAWN BEACH MIDDLE SCHOOL</v>
      </c>
      <c r="B1214" s="2" t="s">
        <v>5708</v>
      </c>
      <c r="C1214" s="4">
        <v>361</v>
      </c>
      <c r="D1214" s="2" t="s">
        <v>3492</v>
      </c>
      <c r="E1214" s="4" t="s">
        <v>5709</v>
      </c>
    </row>
    <row r="1215" spans="1:5">
      <c r="A1215" s="2" t="str">
        <f t="shared" si="18"/>
        <v>RAINBOW ELEMENTARY SCHOOL</v>
      </c>
      <c r="B1215" s="2" t="s">
        <v>5710</v>
      </c>
      <c r="C1215" s="4">
        <v>361</v>
      </c>
      <c r="D1215" s="2" t="s">
        <v>3497</v>
      </c>
      <c r="E1215" s="4" t="s">
        <v>5711</v>
      </c>
    </row>
    <row r="1216" spans="1:5">
      <c r="A1216" s="2" t="str">
        <f t="shared" si="18"/>
        <v>BREWSTER TECHNICAL COLLEGE</v>
      </c>
      <c r="B1216" s="2" t="s">
        <v>5712</v>
      </c>
      <c r="C1216" s="4">
        <v>362</v>
      </c>
      <c r="D1216" s="2" t="s">
        <v>1477</v>
      </c>
      <c r="E1216" s="4" t="s">
        <v>5713</v>
      </c>
    </row>
    <row r="1217" spans="1:5">
      <c r="A1217" s="2" t="str">
        <f t="shared" ref="A1217:A1280" si="19">TRIM(CLEAN(B1217))</f>
        <v>WATERS CAREER CENTER</v>
      </c>
      <c r="B1217" s="2" t="s">
        <v>5714</v>
      </c>
      <c r="C1217" s="4">
        <v>363</v>
      </c>
      <c r="D1217" s="2" t="s">
        <v>1477</v>
      </c>
      <c r="E1217" s="4" t="s">
        <v>5715</v>
      </c>
    </row>
    <row r="1218" spans="1:5">
      <c r="A1218" s="2" t="str">
        <f t="shared" si="19"/>
        <v>DILLARD 6-12</v>
      </c>
      <c r="B1218" s="2" t="s">
        <v>5716</v>
      </c>
      <c r="C1218" s="4">
        <v>371</v>
      </c>
      <c r="D1218" s="2" t="s">
        <v>3364</v>
      </c>
      <c r="E1218" s="4" t="s">
        <v>5717</v>
      </c>
    </row>
    <row r="1219" spans="1:5">
      <c r="A1219" s="2" t="str">
        <f t="shared" si="19"/>
        <v>WILKINSON JUNIOR HIGH SCHOOL</v>
      </c>
      <c r="B1219" s="2" t="s">
        <v>5718</v>
      </c>
      <c r="C1219" s="4">
        <v>371</v>
      </c>
      <c r="D1219" s="2" t="s">
        <v>3425</v>
      </c>
      <c r="E1219" s="4" t="s">
        <v>5719</v>
      </c>
    </row>
    <row r="1220" spans="1:5">
      <c r="A1220" s="2" t="str">
        <f t="shared" si="19"/>
        <v>VINEYARDS ELEMENTARY SCHOOL</v>
      </c>
      <c r="B1220" s="2" t="s">
        <v>5720</v>
      </c>
      <c r="C1220" s="4">
        <v>371</v>
      </c>
      <c r="D1220" s="2" t="s">
        <v>3753</v>
      </c>
      <c r="E1220" s="4" t="s">
        <v>5721</v>
      </c>
    </row>
    <row r="1221" spans="1:5">
      <c r="A1221" s="2" t="str">
        <f t="shared" si="19"/>
        <v>HENRY F. KITE ELEMENTARY SCHOOL</v>
      </c>
      <c r="B1221" s="2" t="s">
        <v>5722</v>
      </c>
      <c r="C1221" s="4">
        <v>371</v>
      </c>
      <c r="D1221" s="2" t="s">
        <v>3874</v>
      </c>
      <c r="E1221" s="4" t="s">
        <v>5723</v>
      </c>
    </row>
    <row r="1222" spans="1:5">
      <c r="A1222" s="2" t="str">
        <f t="shared" si="19"/>
        <v>MYRTLE GROVE ELEMENTARY SCHOOL</v>
      </c>
      <c r="B1222" s="2" t="s">
        <v>5724</v>
      </c>
      <c r="C1222" s="4">
        <v>371</v>
      </c>
      <c r="D1222" s="2" t="s">
        <v>3452</v>
      </c>
      <c r="E1222" s="4" t="s">
        <v>5725</v>
      </c>
    </row>
    <row r="1223" spans="1:5">
      <c r="A1223" s="2" t="str">
        <f t="shared" si="19"/>
        <v>CHALLENGER K-8 SCHOOL OF SCIENCE AND MATH</v>
      </c>
      <c r="B1223" s="2" t="s">
        <v>5726</v>
      </c>
      <c r="C1223" s="4">
        <v>371</v>
      </c>
      <c r="D1223" s="2" t="s">
        <v>3766</v>
      </c>
      <c r="E1223" s="4" t="s">
        <v>5727</v>
      </c>
    </row>
    <row r="1224" spans="1:5">
      <c r="A1224" s="2" t="str">
        <f t="shared" si="19"/>
        <v>SIMMONS CAREER CENTER</v>
      </c>
      <c r="B1224" s="2" t="s">
        <v>5728</v>
      </c>
      <c r="C1224" s="4">
        <v>371</v>
      </c>
      <c r="D1224" s="2" t="s">
        <v>1477</v>
      </c>
      <c r="E1224" s="4" t="s">
        <v>5729</v>
      </c>
    </row>
    <row r="1225" spans="1:5">
      <c r="A1225" s="2" t="str">
        <f t="shared" si="19"/>
        <v>STORM GROVE MIDDLE SCHOOL</v>
      </c>
      <c r="B1225" s="2" t="s">
        <v>5730</v>
      </c>
      <c r="C1225" s="4">
        <v>371</v>
      </c>
      <c r="D1225" s="2" t="s">
        <v>1736</v>
      </c>
      <c r="E1225" s="4" t="s">
        <v>5731</v>
      </c>
    </row>
    <row r="1226" spans="1:5">
      <c r="A1226" s="2" t="str">
        <f t="shared" si="19"/>
        <v>MIRROR LAKES ELEMENTARY SCHOOL</v>
      </c>
      <c r="B1226" s="2" t="s">
        <v>5732</v>
      </c>
      <c r="C1226" s="4">
        <v>371</v>
      </c>
      <c r="D1226" s="2" t="s">
        <v>4075</v>
      </c>
      <c r="E1226" s="4" t="s">
        <v>5733</v>
      </c>
    </row>
    <row r="1227" spans="1:5">
      <c r="A1227" s="2" t="str">
        <f t="shared" si="19"/>
        <v>CITRUS GROVE ELEMENTARY</v>
      </c>
      <c r="B1227" s="2" t="s">
        <v>5734</v>
      </c>
      <c r="C1227" s="4">
        <v>371</v>
      </c>
      <c r="D1227" s="2" t="s">
        <v>3482</v>
      </c>
      <c r="E1227" s="4" t="s">
        <v>5735</v>
      </c>
    </row>
    <row r="1228" spans="1:5">
      <c r="A1228" s="2" t="str">
        <f t="shared" si="19"/>
        <v>TREASURE VILLAGE MONTESSORI CHARTER SCHOOL</v>
      </c>
      <c r="B1228" s="2" t="s">
        <v>5736</v>
      </c>
      <c r="C1228" s="4">
        <v>371</v>
      </c>
      <c r="D1228" s="2" t="s">
        <v>3700</v>
      </c>
      <c r="E1228" s="4" t="s">
        <v>5737</v>
      </c>
    </row>
    <row r="1229" spans="1:5">
      <c r="A1229" s="2" t="str">
        <f t="shared" si="19"/>
        <v>BELLEAIR ELEMENTARY SCHOOL</v>
      </c>
      <c r="B1229" s="2" t="s">
        <v>5738</v>
      </c>
      <c r="C1229" s="4">
        <v>371</v>
      </c>
      <c r="D1229" s="2" t="s">
        <v>3793</v>
      </c>
      <c r="E1229" s="4" t="s">
        <v>5739</v>
      </c>
    </row>
    <row r="1230" spans="1:5">
      <c r="A1230" s="2" t="str">
        <f t="shared" si="19"/>
        <v>GAMBLE ROGERS MIDDLE SCHOOL</v>
      </c>
      <c r="B1230" s="2" t="s">
        <v>5740</v>
      </c>
      <c r="C1230" s="4">
        <v>371</v>
      </c>
      <c r="D1230" s="2" t="s">
        <v>3405</v>
      </c>
      <c r="E1230" s="4" t="s">
        <v>5741</v>
      </c>
    </row>
    <row r="1231" spans="1:5">
      <c r="A1231" s="2" t="str">
        <f t="shared" si="19"/>
        <v>FOREST GROVE MIDDLE SCHOOL</v>
      </c>
      <c r="B1231" s="2" t="s">
        <v>5742</v>
      </c>
      <c r="C1231" s="4">
        <v>371</v>
      </c>
      <c r="D1231" s="2" t="s">
        <v>3610</v>
      </c>
      <c r="E1231" s="4" t="s">
        <v>5743</v>
      </c>
    </row>
    <row r="1232" spans="1:5">
      <c r="A1232" s="2" t="str">
        <f t="shared" si="19"/>
        <v>MONTCLAIR ELEMENTARY SCHOOL</v>
      </c>
      <c r="B1232" s="2" t="s">
        <v>5688</v>
      </c>
      <c r="C1232" s="4">
        <v>381</v>
      </c>
      <c r="D1232" s="2" t="s">
        <v>3425</v>
      </c>
      <c r="E1232" s="4" t="s">
        <v>5744</v>
      </c>
    </row>
    <row r="1233" spans="1:5">
      <c r="A1233" s="2" t="str">
        <f t="shared" si="19"/>
        <v>LELY ELEMENTARY SCHOOL</v>
      </c>
      <c r="B1233" s="2" t="s">
        <v>5745</v>
      </c>
      <c r="C1233" s="4">
        <v>381</v>
      </c>
      <c r="D1233" s="2" t="s">
        <v>3753</v>
      </c>
      <c r="E1233" s="4" t="s">
        <v>5746</v>
      </c>
    </row>
    <row r="1234" spans="1:5">
      <c r="A1234" s="2" t="str">
        <f t="shared" si="19"/>
        <v>BALDWIN MIDDLE-SENIOR HIGH SCHOOL</v>
      </c>
      <c r="B1234" s="2" t="s">
        <v>5747</v>
      </c>
      <c r="C1234" s="4">
        <v>381</v>
      </c>
      <c r="D1234" s="2" t="s">
        <v>3874</v>
      </c>
      <c r="E1234" s="4" t="s">
        <v>5748</v>
      </c>
    </row>
    <row r="1235" spans="1:5">
      <c r="A1235" s="2" t="str">
        <f t="shared" si="19"/>
        <v>NAVY POINT ELEMENTARY SCHOOL</v>
      </c>
      <c r="B1235" s="2" t="s">
        <v>5749</v>
      </c>
      <c r="C1235" s="4">
        <v>381</v>
      </c>
      <c r="D1235" s="2" t="s">
        <v>3452</v>
      </c>
      <c r="E1235" s="4" t="s">
        <v>5750</v>
      </c>
    </row>
    <row r="1236" spans="1:5">
      <c r="A1236" s="2" t="str">
        <f t="shared" si="19"/>
        <v>EXPLORER K-8</v>
      </c>
      <c r="B1236" s="2" t="s">
        <v>5751</v>
      </c>
      <c r="C1236" s="4">
        <v>381</v>
      </c>
      <c r="D1236" s="2" t="s">
        <v>3766</v>
      </c>
      <c r="E1236" s="4" t="s">
        <v>5752</v>
      </c>
    </row>
    <row r="1237" spans="1:5">
      <c r="A1237" s="2" t="str">
        <f t="shared" si="19"/>
        <v>TICE ELEMENTARY SCHOOL</v>
      </c>
      <c r="B1237" s="2" t="s">
        <v>5753</v>
      </c>
      <c r="C1237" s="4">
        <v>381</v>
      </c>
      <c r="D1237" s="2" t="s">
        <v>4075</v>
      </c>
      <c r="E1237" s="4" t="s">
        <v>5754</v>
      </c>
    </row>
    <row r="1238" spans="1:5">
      <c r="A1238" s="2" t="str">
        <f t="shared" si="19"/>
        <v>GILCHRIST ELEMENTARY SCHOOL</v>
      </c>
      <c r="B1238" s="2" t="s">
        <v>5755</v>
      </c>
      <c r="C1238" s="4">
        <v>381</v>
      </c>
      <c r="D1238" s="2" t="s">
        <v>3473</v>
      </c>
      <c r="E1238" s="4" t="s">
        <v>5756</v>
      </c>
    </row>
    <row r="1239" spans="1:5">
      <c r="A1239" s="2" t="str">
        <f t="shared" si="19"/>
        <v>ROBERT H. PRINE ELEMENTARY SCHOOL</v>
      </c>
      <c r="B1239" s="2" t="s">
        <v>5757</v>
      </c>
      <c r="C1239" s="4">
        <v>381</v>
      </c>
      <c r="D1239" s="2" t="s">
        <v>3587</v>
      </c>
      <c r="E1239" s="4" t="s">
        <v>5758</v>
      </c>
    </row>
    <row r="1240" spans="1:5">
      <c r="A1240" s="2" t="str">
        <f t="shared" si="19"/>
        <v>SPARR ELEMENTARY SCHOOL</v>
      </c>
      <c r="B1240" s="2" t="s">
        <v>5759</v>
      </c>
      <c r="C1240" s="4">
        <v>381</v>
      </c>
      <c r="D1240" s="2" t="s">
        <v>3784</v>
      </c>
      <c r="E1240" s="4">
        <v>32617</v>
      </c>
    </row>
    <row r="1241" spans="1:5">
      <c r="A1241" s="2" t="str">
        <f t="shared" si="19"/>
        <v>OCEAN STUDIES CHARTER</v>
      </c>
      <c r="B1241" s="2" t="s">
        <v>5760</v>
      </c>
      <c r="C1241" s="4">
        <v>381</v>
      </c>
      <c r="D1241" s="2" t="s">
        <v>3700</v>
      </c>
      <c r="E1241" s="4" t="s">
        <v>5761</v>
      </c>
    </row>
    <row r="1242" spans="1:5">
      <c r="A1242" s="2" t="str">
        <f t="shared" si="19"/>
        <v>HUNTERS CREEK MIDDLE</v>
      </c>
      <c r="B1242" s="2" t="s">
        <v>5762</v>
      </c>
      <c r="C1242" s="4">
        <v>381</v>
      </c>
      <c r="D1242" s="2" t="s">
        <v>3382</v>
      </c>
      <c r="E1242" s="4" t="s">
        <v>5763</v>
      </c>
    </row>
    <row r="1243" spans="1:5">
      <c r="A1243" s="2" t="str">
        <f t="shared" si="19"/>
        <v>CUNNINGHAM CREEK ELEMENTARY SCHOOL</v>
      </c>
      <c r="B1243" s="2" t="s">
        <v>5764</v>
      </c>
      <c r="C1243" s="4">
        <v>381</v>
      </c>
      <c r="D1243" s="2" t="s">
        <v>3405</v>
      </c>
      <c r="E1243" s="4" t="s">
        <v>5765</v>
      </c>
    </row>
    <row r="1244" spans="1:5">
      <c r="A1244" s="2" t="str">
        <f t="shared" si="19"/>
        <v>RIVERS EDGE ELEMENTARY SCHOOL</v>
      </c>
      <c r="B1244" s="2" t="s">
        <v>5766</v>
      </c>
      <c r="C1244" s="4">
        <v>381</v>
      </c>
      <c r="D1244" s="2" t="s">
        <v>3610</v>
      </c>
      <c r="E1244" s="4" t="s">
        <v>5767</v>
      </c>
    </row>
    <row r="1245" spans="1:5">
      <c r="A1245" s="2" t="str">
        <f t="shared" si="19"/>
        <v>GARDEN ELEMENTARY SCHOOL</v>
      </c>
      <c r="B1245" s="2" t="s">
        <v>5768</v>
      </c>
      <c r="C1245" s="4">
        <v>381</v>
      </c>
      <c r="D1245" s="2" t="s">
        <v>3408</v>
      </c>
      <c r="E1245" s="4" t="s">
        <v>5769</v>
      </c>
    </row>
    <row r="1246" spans="1:5">
      <c r="A1246" s="2" t="str">
        <f t="shared" si="19"/>
        <v>GROVELAND ELEMENTARY SCHOOL</v>
      </c>
      <c r="B1246" s="2" t="s">
        <v>5770</v>
      </c>
      <c r="C1246" s="4">
        <v>382</v>
      </c>
      <c r="D1246" s="2" t="s">
        <v>3580</v>
      </c>
      <c r="E1246" s="4" t="s">
        <v>5771</v>
      </c>
    </row>
    <row r="1247" spans="1:5">
      <c r="A1247" s="2" t="str">
        <f t="shared" si="19"/>
        <v>OAK HAMMOCK MIDDLE SCHOOL</v>
      </c>
      <c r="B1247" s="2" t="s">
        <v>5772</v>
      </c>
      <c r="C1247" s="4">
        <v>382</v>
      </c>
      <c r="D1247" s="2" t="s">
        <v>4075</v>
      </c>
      <c r="E1247" s="4" t="s">
        <v>5773</v>
      </c>
    </row>
    <row r="1248" spans="1:5">
      <c r="A1248" s="2" t="str">
        <f t="shared" si="19"/>
        <v>SOMERSET ISLAND PREP</v>
      </c>
      <c r="B1248" s="2" t="s">
        <v>5774</v>
      </c>
      <c r="C1248" s="4">
        <v>382</v>
      </c>
      <c r="D1248" s="2" t="s">
        <v>3700</v>
      </c>
      <c r="E1248" s="4" t="s">
        <v>5775</v>
      </c>
    </row>
    <row r="1249" spans="1:5">
      <c r="A1249" s="2" t="str">
        <f t="shared" si="19"/>
        <v>DEERFIELD PARK ELEMENTARY SCHOOL</v>
      </c>
      <c r="B1249" s="2" t="s">
        <v>5776</v>
      </c>
      <c r="C1249" s="4">
        <v>391</v>
      </c>
      <c r="D1249" s="2" t="s">
        <v>3364</v>
      </c>
      <c r="E1249" s="4" t="s">
        <v>5777</v>
      </c>
    </row>
    <row r="1250" spans="1:5">
      <c r="A1250" s="2" t="str">
        <f t="shared" si="19"/>
        <v>MIDDLEBURG HIGH SCHOOL</v>
      </c>
      <c r="B1250" s="2" t="s">
        <v>5778</v>
      </c>
      <c r="C1250" s="4">
        <v>391</v>
      </c>
      <c r="D1250" s="2" t="s">
        <v>3425</v>
      </c>
      <c r="E1250" s="4" t="s">
        <v>5779</v>
      </c>
    </row>
    <row r="1251" spans="1:5">
      <c r="A1251" s="2" t="str">
        <f t="shared" si="19"/>
        <v>LAUREL OAK ELEMENTARY SCHOOL</v>
      </c>
      <c r="B1251" s="2" t="s">
        <v>5780</v>
      </c>
      <c r="C1251" s="4">
        <v>391</v>
      </c>
      <c r="D1251" s="2" t="s">
        <v>3753</v>
      </c>
      <c r="E1251" s="4" t="s">
        <v>5781</v>
      </c>
    </row>
    <row r="1252" spans="1:5">
      <c r="A1252" s="2" t="str">
        <f t="shared" si="19"/>
        <v>GATEWAY COMMUNITY SERVICES</v>
      </c>
      <c r="B1252" s="2" t="s">
        <v>5782</v>
      </c>
      <c r="C1252" s="4">
        <v>391</v>
      </c>
      <c r="D1252" s="2" t="s">
        <v>3874</v>
      </c>
      <c r="E1252" s="4">
        <v>32206</v>
      </c>
    </row>
    <row r="1253" spans="1:5">
      <c r="A1253" s="2" t="str">
        <f t="shared" si="19"/>
        <v>OAKCREST ELEMENTARY SCHOOL</v>
      </c>
      <c r="B1253" s="2" t="s">
        <v>5606</v>
      </c>
      <c r="C1253" s="4">
        <v>391</v>
      </c>
      <c r="D1253" s="2" t="s">
        <v>3452</v>
      </c>
      <c r="E1253" s="4" t="s">
        <v>5783</v>
      </c>
    </row>
    <row r="1254" spans="1:5">
      <c r="A1254" s="2" t="str">
        <f t="shared" si="19"/>
        <v>WEEKI WACHEE HIGH SCHOOL</v>
      </c>
      <c r="B1254" s="2" t="s">
        <v>5784</v>
      </c>
      <c r="C1254" s="4">
        <v>391</v>
      </c>
      <c r="D1254" s="2" t="s">
        <v>3766</v>
      </c>
      <c r="E1254" s="4" t="s">
        <v>5785</v>
      </c>
    </row>
    <row r="1255" spans="1:5">
      <c r="A1255" s="2" t="str">
        <f t="shared" si="19"/>
        <v>TROPIC ISLES ELEMENTARY SCHOOL</v>
      </c>
      <c r="B1255" s="2" t="s">
        <v>5786</v>
      </c>
      <c r="C1255" s="4">
        <v>391</v>
      </c>
      <c r="D1255" s="2" t="s">
        <v>4075</v>
      </c>
      <c r="E1255" s="4" t="s">
        <v>5787</v>
      </c>
    </row>
    <row r="1256" spans="1:5">
      <c r="A1256" s="2" t="str">
        <f t="shared" si="19"/>
        <v>SOUTH OCALA ELEMENTARY SCHOOL</v>
      </c>
      <c r="B1256" s="2" t="s">
        <v>5788</v>
      </c>
      <c r="C1256" s="4">
        <v>391</v>
      </c>
      <c r="D1256" s="2" t="s">
        <v>3784</v>
      </c>
      <c r="E1256" s="4" t="s">
        <v>5789</v>
      </c>
    </row>
    <row r="1257" spans="1:5">
      <c r="A1257" s="2" t="str">
        <f t="shared" si="19"/>
        <v>BIG PINE ACADEMY</v>
      </c>
      <c r="B1257" s="2" t="s">
        <v>5790</v>
      </c>
      <c r="C1257" s="4">
        <v>391</v>
      </c>
      <c r="D1257" s="2" t="s">
        <v>3700</v>
      </c>
      <c r="E1257" s="4" t="s">
        <v>5791</v>
      </c>
    </row>
    <row r="1258" spans="1:5">
      <c r="A1258" s="2" t="str">
        <f t="shared" si="19"/>
        <v>BLANTON ELEMENTARY SCHOOL</v>
      </c>
      <c r="B1258" s="2" t="s">
        <v>5792</v>
      </c>
      <c r="C1258" s="4">
        <v>391</v>
      </c>
      <c r="D1258" s="2" t="s">
        <v>3793</v>
      </c>
      <c r="E1258" s="4" t="s">
        <v>5793</v>
      </c>
    </row>
    <row r="1259" spans="1:5">
      <c r="A1259" s="2" t="str">
        <f t="shared" si="19"/>
        <v>BETHUNE ACADEMY</v>
      </c>
      <c r="B1259" s="2" t="s">
        <v>5794</v>
      </c>
      <c r="C1259" s="4">
        <v>391</v>
      </c>
      <c r="D1259" s="2" t="s">
        <v>3607</v>
      </c>
      <c r="E1259" s="4" t="s">
        <v>5795</v>
      </c>
    </row>
    <row r="1260" spans="1:5">
      <c r="A1260" s="2" t="str">
        <f t="shared" si="19"/>
        <v>OCEAN PALMS ELEMENTARY SCHOOL</v>
      </c>
      <c r="B1260" s="2" t="s">
        <v>5796</v>
      </c>
      <c r="C1260" s="4">
        <v>391</v>
      </c>
      <c r="D1260" s="2" t="s">
        <v>3405</v>
      </c>
      <c r="E1260" s="4" t="s">
        <v>5797</v>
      </c>
    </row>
    <row r="1261" spans="1:5">
      <c r="A1261" s="2" t="str">
        <f t="shared" si="19"/>
        <v>SOUTHERN OAKS MIDDLE SCHOOL</v>
      </c>
      <c r="B1261" s="2" t="s">
        <v>5798</v>
      </c>
      <c r="C1261" s="4">
        <v>391</v>
      </c>
      <c r="D1261" s="2" t="s">
        <v>3610</v>
      </c>
      <c r="E1261" s="4" t="s">
        <v>5799</v>
      </c>
    </row>
    <row r="1262" spans="1:5">
      <c r="A1262" s="2" t="str">
        <f t="shared" si="19"/>
        <v>SUNCOAST TECHNICAL COLLEGE</v>
      </c>
      <c r="B1262" s="2" t="s">
        <v>5800</v>
      </c>
      <c r="C1262" s="4">
        <v>391</v>
      </c>
      <c r="D1262" s="2" t="s">
        <v>3408</v>
      </c>
      <c r="E1262" s="4" t="s">
        <v>5801</v>
      </c>
    </row>
    <row r="1263" spans="1:5">
      <c r="A1263" s="2" t="str">
        <f t="shared" si="19"/>
        <v>WINTER SPRINGS ELEMENTARY SCHOOL</v>
      </c>
      <c r="B1263" s="2" t="s">
        <v>5802</v>
      </c>
      <c r="C1263" s="4">
        <v>391</v>
      </c>
      <c r="D1263" s="2" t="s">
        <v>3497</v>
      </c>
      <c r="E1263" s="4" t="s">
        <v>5803</v>
      </c>
    </row>
    <row r="1264" spans="1:5">
      <c r="A1264" s="2" t="str">
        <f t="shared" si="19"/>
        <v>P.K. YONGE DEVELOPMENTAL RESEARCH SCHOOL</v>
      </c>
      <c r="B1264" s="2" t="s">
        <v>5804</v>
      </c>
      <c r="C1264" s="4">
        <v>391</v>
      </c>
      <c r="D1264" s="2" t="s">
        <v>5805</v>
      </c>
      <c r="E1264" s="4" t="s">
        <v>5806</v>
      </c>
    </row>
    <row r="1265" spans="1:5">
      <c r="A1265" s="2" t="str">
        <f t="shared" si="19"/>
        <v>GULF COAST HIGH SCHOOL</v>
      </c>
      <c r="B1265" s="2" t="s">
        <v>5807</v>
      </c>
      <c r="C1265" s="4">
        <v>392</v>
      </c>
      <c r="D1265" s="2" t="s">
        <v>3753</v>
      </c>
      <c r="E1265" s="4" t="s">
        <v>5808</v>
      </c>
    </row>
    <row r="1266" spans="1:5">
      <c r="A1266" s="2" t="str">
        <f t="shared" si="19"/>
        <v>WINDING WATERS K-8</v>
      </c>
      <c r="B1266" s="2" t="s">
        <v>5809</v>
      </c>
      <c r="C1266" s="4">
        <v>392</v>
      </c>
      <c r="D1266" s="2" t="s">
        <v>3766</v>
      </c>
      <c r="E1266" s="4" t="s">
        <v>5810</v>
      </c>
    </row>
    <row r="1267" spans="1:5">
      <c r="A1267" s="2" t="str">
        <f t="shared" si="19"/>
        <v>VILLAGE</v>
      </c>
      <c r="B1267" s="2" t="s">
        <v>5811</v>
      </c>
      <c r="C1267" s="4">
        <v>395</v>
      </c>
      <c r="D1267" s="2" t="s">
        <v>3382</v>
      </c>
      <c r="E1267" s="4" t="s">
        <v>5812</v>
      </c>
    </row>
    <row r="1268" spans="1:5">
      <c r="A1268" s="2" t="str">
        <f t="shared" si="19"/>
        <v>ALEXANDER W DREYFOOS JUNIOR SCHOOL</v>
      </c>
      <c r="B1268" s="2" t="s">
        <v>5813</v>
      </c>
      <c r="C1268" s="4">
        <v>395</v>
      </c>
      <c r="D1268" s="2" t="s">
        <v>3348</v>
      </c>
      <c r="E1268" s="4" t="s">
        <v>5814</v>
      </c>
    </row>
    <row r="1269" spans="1:5">
      <c r="A1269" s="2" t="str">
        <f t="shared" si="19"/>
        <v>ADULT EDUCATION PROGRAM</v>
      </c>
      <c r="B1269" s="2" t="s">
        <v>5815</v>
      </c>
      <c r="C1269" s="4">
        <v>400</v>
      </c>
      <c r="D1269" s="2" t="s">
        <v>3508</v>
      </c>
      <c r="E1269" s="4" t="s">
        <v>5816</v>
      </c>
    </row>
    <row r="1270" spans="1:5">
      <c r="A1270" s="2" t="str">
        <f t="shared" si="19"/>
        <v>RENAISSANCE ELEMENTARY CHARTER SCHOOL</v>
      </c>
      <c r="B1270" s="2" t="s">
        <v>5817</v>
      </c>
      <c r="C1270" s="4">
        <v>400</v>
      </c>
      <c r="D1270" s="2" t="s">
        <v>3669</v>
      </c>
      <c r="E1270" s="4" t="s">
        <v>5818</v>
      </c>
    </row>
    <row r="1271" spans="1:5">
      <c r="A1271" s="2" t="str">
        <f t="shared" si="19"/>
        <v>CLARK ADVANCED LEARNING CENTER</v>
      </c>
      <c r="B1271" s="2" t="s">
        <v>5819</v>
      </c>
      <c r="C1271" s="4">
        <v>400</v>
      </c>
      <c r="D1271" s="2" t="s">
        <v>3482</v>
      </c>
      <c r="E1271" s="4" t="s">
        <v>5820</v>
      </c>
    </row>
    <row r="1272" spans="1:5">
      <c r="A1272" s="2" t="str">
        <f t="shared" si="19"/>
        <v>FLVS FULL-TIME 9-12</v>
      </c>
      <c r="B1272" s="2" t="s">
        <v>5821</v>
      </c>
      <c r="C1272" s="4">
        <v>400</v>
      </c>
      <c r="D1272" s="2" t="s">
        <v>5423</v>
      </c>
      <c r="E1272" s="4" t="s">
        <v>5424</v>
      </c>
    </row>
    <row r="1273" spans="1:5">
      <c r="A1273" s="2" t="str">
        <f t="shared" si="19"/>
        <v>RIDGEVIEW ELEMENTARY SCHOOL</v>
      </c>
      <c r="B1273" s="2" t="s">
        <v>5822</v>
      </c>
      <c r="C1273" s="4">
        <v>401</v>
      </c>
      <c r="D1273" s="2" t="s">
        <v>3425</v>
      </c>
      <c r="E1273" s="4" t="s">
        <v>5823</v>
      </c>
    </row>
    <row r="1274" spans="1:5">
      <c r="A1274" s="2" t="str">
        <f t="shared" si="19"/>
        <v>OAKRIDGE MIDDLE SCHOOL</v>
      </c>
      <c r="B1274" s="2" t="s">
        <v>5824</v>
      </c>
      <c r="C1274" s="4">
        <v>401</v>
      </c>
      <c r="D1274" s="2" t="s">
        <v>3753</v>
      </c>
      <c r="E1274" s="4" t="s">
        <v>5825</v>
      </c>
    </row>
    <row r="1275" spans="1:5">
      <c r="A1275" s="2" t="str">
        <f t="shared" si="19"/>
        <v>VAN E. BLANTON ELEMENTARY SCHOOL</v>
      </c>
      <c r="B1275" s="2" t="s">
        <v>5826</v>
      </c>
      <c r="C1275" s="4">
        <v>401</v>
      </c>
      <c r="D1275" s="2" t="s">
        <v>3669</v>
      </c>
      <c r="E1275" s="4" t="s">
        <v>5827</v>
      </c>
    </row>
    <row r="1276" spans="1:5">
      <c r="A1276" s="2" t="str">
        <f t="shared" si="19"/>
        <v>INDIAN TRAILS MIDDLE SCHOOL</v>
      </c>
      <c r="B1276" s="2" t="s">
        <v>5828</v>
      </c>
      <c r="C1276" s="4">
        <v>401</v>
      </c>
      <c r="D1276" s="2" t="s">
        <v>3370</v>
      </c>
      <c r="E1276" s="4" t="s">
        <v>5436</v>
      </c>
    </row>
    <row r="1277" spans="1:5">
      <c r="A1277" s="2" t="str">
        <f t="shared" si="19"/>
        <v>LABELLE YOUTH DEVE. ACADEMY</v>
      </c>
      <c r="B1277" s="2" t="s">
        <v>5829</v>
      </c>
      <c r="C1277" s="4">
        <v>401</v>
      </c>
      <c r="D1277" s="2" t="s">
        <v>3428</v>
      </c>
      <c r="E1277" s="4" t="s">
        <v>5830</v>
      </c>
    </row>
    <row r="1278" spans="1:5">
      <c r="A1278" s="2" t="str">
        <f t="shared" si="19"/>
        <v>BROOKER ELEMENTARY SCHOOL</v>
      </c>
      <c r="B1278" s="2" t="s">
        <v>4678</v>
      </c>
      <c r="C1278" s="4">
        <v>401</v>
      </c>
      <c r="D1278" s="2" t="s">
        <v>1477</v>
      </c>
      <c r="E1278" s="4" t="s">
        <v>5831</v>
      </c>
    </row>
    <row r="1279" spans="1:5">
      <c r="A1279" s="2" t="str">
        <f t="shared" si="19"/>
        <v>CLERMONT MIDDLE SCHOOL</v>
      </c>
      <c r="B1279" s="2" t="s">
        <v>5832</v>
      </c>
      <c r="C1279" s="4">
        <v>401</v>
      </c>
      <c r="D1279" s="2" t="s">
        <v>3580</v>
      </c>
      <c r="E1279" s="4" t="s">
        <v>5833</v>
      </c>
    </row>
    <row r="1280" spans="1:5">
      <c r="A1280" s="2" t="str">
        <f t="shared" si="19"/>
        <v>VILLAS ELEMENTARY SCHOOL</v>
      </c>
      <c r="B1280" s="2" t="s">
        <v>5834</v>
      </c>
      <c r="C1280" s="4">
        <v>401</v>
      </c>
      <c r="D1280" s="2" t="s">
        <v>4075</v>
      </c>
      <c r="E1280" s="4" t="s">
        <v>5835</v>
      </c>
    </row>
    <row r="1281" spans="1:5">
      <c r="A1281" s="2" t="str">
        <f t="shared" ref="A1281:A1344" si="20">TRIM(CLEAN(B1281))</f>
        <v>ASTORIA PARK ELEMENTARY SCHOOL</v>
      </c>
      <c r="B1281" s="2" t="s">
        <v>5836</v>
      </c>
      <c r="C1281" s="4">
        <v>401</v>
      </c>
      <c r="D1281" s="2" t="s">
        <v>3473</v>
      </c>
      <c r="E1281" s="4" t="s">
        <v>5837</v>
      </c>
    </row>
    <row r="1282" spans="1:5">
      <c r="A1282" s="2" t="str">
        <f t="shared" si="20"/>
        <v>STANTON-WEIRSDALE ELEMENTARY</v>
      </c>
      <c r="B1282" s="2" t="s">
        <v>5838</v>
      </c>
      <c r="C1282" s="4">
        <v>401</v>
      </c>
      <c r="D1282" s="2" t="s">
        <v>3784</v>
      </c>
      <c r="E1282" s="4" t="s">
        <v>5839</v>
      </c>
    </row>
    <row r="1283" spans="1:5">
      <c r="A1283" s="2" t="str">
        <f t="shared" si="20"/>
        <v>PINEWOOD ELEMENTARY</v>
      </c>
      <c r="B1283" s="2" t="s">
        <v>5840</v>
      </c>
      <c r="C1283" s="4">
        <v>401</v>
      </c>
      <c r="D1283" s="2" t="s">
        <v>3382</v>
      </c>
      <c r="E1283" s="4" t="s">
        <v>5841</v>
      </c>
    </row>
    <row r="1284" spans="1:5">
      <c r="A1284" s="2" t="str">
        <f t="shared" si="20"/>
        <v>BOGGY CREEK ELEMENTARY SCHOOL</v>
      </c>
      <c r="B1284" s="2" t="s">
        <v>5842</v>
      </c>
      <c r="C1284" s="4">
        <v>401</v>
      </c>
      <c r="D1284" s="2" t="s">
        <v>3345</v>
      </c>
      <c r="E1284" s="4" t="s">
        <v>5843</v>
      </c>
    </row>
    <row r="1285" spans="1:5">
      <c r="A1285" s="2" t="str">
        <f t="shared" si="20"/>
        <v>CENTENNIAL ELEMENTARY SCHOOL</v>
      </c>
      <c r="B1285" s="2" t="s">
        <v>5844</v>
      </c>
      <c r="C1285" s="4">
        <v>401</v>
      </c>
      <c r="D1285" s="2" t="s">
        <v>3487</v>
      </c>
      <c r="E1285" s="4" t="s">
        <v>4040</v>
      </c>
    </row>
    <row r="1286" spans="1:5">
      <c r="A1286" s="2" t="str">
        <f t="shared" si="20"/>
        <v>DAVENPORT SCHOOL OF THE ARTS</v>
      </c>
      <c r="B1286" s="2" t="s">
        <v>5845</v>
      </c>
      <c r="C1286" s="4">
        <v>401</v>
      </c>
      <c r="D1286" s="2" t="s">
        <v>3607</v>
      </c>
      <c r="E1286" s="4" t="s">
        <v>5846</v>
      </c>
    </row>
    <row r="1287" spans="1:5">
      <c r="A1287" s="2" t="str">
        <f t="shared" si="20"/>
        <v>PEDRO MENENDEZ HIGH SCHOOL</v>
      </c>
      <c r="B1287" s="2" t="s">
        <v>5847</v>
      </c>
      <c r="C1287" s="4">
        <v>401</v>
      </c>
      <c r="D1287" s="2" t="s">
        <v>3405</v>
      </c>
      <c r="E1287" s="4" t="s">
        <v>5848</v>
      </c>
    </row>
    <row r="1288" spans="1:5">
      <c r="A1288" s="2" t="str">
        <f t="shared" si="20"/>
        <v>ST. LUCIE WEST CENTENNIAL HIGH SCHOOL</v>
      </c>
      <c r="B1288" s="2" t="s">
        <v>5849</v>
      </c>
      <c r="C1288" s="4">
        <v>401</v>
      </c>
      <c r="D1288" s="2" t="s">
        <v>3610</v>
      </c>
      <c r="E1288" s="4" t="s">
        <v>5850</v>
      </c>
    </row>
    <row r="1289" spans="1:5">
      <c r="A1289" s="2" t="str">
        <f t="shared" si="20"/>
        <v>SPRING LAKE ELEMENTARY SCHOOL</v>
      </c>
      <c r="B1289" s="2" t="s">
        <v>5851</v>
      </c>
      <c r="C1289" s="4">
        <v>401</v>
      </c>
      <c r="D1289" s="2" t="s">
        <v>3497</v>
      </c>
      <c r="E1289" s="4" t="s">
        <v>5852</v>
      </c>
    </row>
    <row r="1290" spans="1:5">
      <c r="A1290" s="2" t="str">
        <f t="shared" si="20"/>
        <v>BELMONT ACADEMY</v>
      </c>
      <c r="B1290" s="2" t="s">
        <v>5853</v>
      </c>
      <c r="C1290" s="4">
        <v>402</v>
      </c>
      <c r="D1290" s="2" t="s">
        <v>3367</v>
      </c>
      <c r="E1290" s="4" t="s">
        <v>5854</v>
      </c>
    </row>
    <row r="1291" spans="1:5">
      <c r="A1291" s="2" t="str">
        <f t="shared" si="20"/>
        <v>MONTURA EARLY LEARNING CENTER</v>
      </c>
      <c r="B1291" s="2" t="s">
        <v>5855</v>
      </c>
      <c r="C1291" s="4">
        <v>402</v>
      </c>
      <c r="D1291" s="2" t="s">
        <v>3428</v>
      </c>
      <c r="E1291" s="4">
        <v>33440</v>
      </c>
    </row>
    <row r="1292" spans="1:5">
      <c r="A1292" s="2" t="str">
        <f t="shared" si="20"/>
        <v>HALLANDALE HIGH SCHOOL</v>
      </c>
      <c r="B1292" s="2" t="s">
        <v>5856</v>
      </c>
      <c r="C1292" s="4">
        <v>403</v>
      </c>
      <c r="D1292" s="2" t="s">
        <v>3364</v>
      </c>
      <c r="E1292" s="4" t="s">
        <v>5857</v>
      </c>
    </row>
    <row r="1293" spans="1:5">
      <c r="A1293" s="2" t="str">
        <f t="shared" si="20"/>
        <v>LANIER-JAMES EDUCATION CENTER</v>
      </c>
      <c r="B1293" s="2" t="s">
        <v>5858</v>
      </c>
      <c r="C1293" s="4">
        <v>405</v>
      </c>
      <c r="D1293" s="2" t="s">
        <v>3364</v>
      </c>
      <c r="E1293" s="4" t="s">
        <v>5859</v>
      </c>
    </row>
    <row r="1294" spans="1:5">
      <c r="A1294" s="2" t="str">
        <f t="shared" si="20"/>
        <v>ACADEMIR CHARTER SCHOOL WEST</v>
      </c>
      <c r="B1294" s="2" t="s">
        <v>5860</v>
      </c>
      <c r="C1294" s="4">
        <v>410</v>
      </c>
      <c r="D1294" s="2" t="s">
        <v>3669</v>
      </c>
      <c r="E1294" s="4" t="s">
        <v>5861</v>
      </c>
    </row>
    <row r="1295" spans="1:5">
      <c r="A1295" s="2" t="str">
        <f t="shared" si="20"/>
        <v>THE HOPE CHARTER CENTER FOR AUTISM</v>
      </c>
      <c r="B1295" s="2" t="s">
        <v>5862</v>
      </c>
      <c r="C1295" s="4">
        <v>410</v>
      </c>
      <c r="D1295" s="2" t="s">
        <v>3482</v>
      </c>
      <c r="E1295" s="4">
        <v>33494</v>
      </c>
    </row>
    <row r="1296" spans="1:5">
      <c r="A1296" s="2" t="str">
        <f t="shared" si="20"/>
        <v>PROFESSIONAL ACADEMY MAGNET AT LOFTEN HIGH SCHOOL</v>
      </c>
      <c r="B1296" s="2" t="s">
        <v>5863</v>
      </c>
      <c r="C1296" s="4">
        <v>411</v>
      </c>
      <c r="D1296" s="2" t="s">
        <v>3508</v>
      </c>
      <c r="E1296" s="4" t="s">
        <v>5864</v>
      </c>
    </row>
    <row r="1297" spans="1:5">
      <c r="A1297" s="2" t="str">
        <f t="shared" si="20"/>
        <v>CLAY HILL ELEMENTARY SCHOOL</v>
      </c>
      <c r="B1297" s="2" t="s">
        <v>5865</v>
      </c>
      <c r="C1297" s="4">
        <v>411</v>
      </c>
      <c r="D1297" s="2" t="s">
        <v>3425</v>
      </c>
      <c r="E1297" s="4" t="s">
        <v>5866</v>
      </c>
    </row>
    <row r="1298" spans="1:5">
      <c r="A1298" s="2" t="str">
        <f t="shared" si="20"/>
        <v>DUVAL ACADEMY</v>
      </c>
      <c r="B1298" s="2" t="s">
        <v>5867</v>
      </c>
      <c r="C1298" s="4">
        <v>411</v>
      </c>
      <c r="D1298" s="2" t="s">
        <v>3874</v>
      </c>
      <c r="E1298" s="4">
        <v>32244</v>
      </c>
    </row>
    <row r="1299" spans="1:5">
      <c r="A1299" s="2" t="str">
        <f t="shared" si="20"/>
        <v>PENSACOLA HIGH SCHOOL</v>
      </c>
      <c r="B1299" s="2" t="s">
        <v>5868</v>
      </c>
      <c r="C1299" s="4">
        <v>411</v>
      </c>
      <c r="D1299" s="2" t="s">
        <v>3452</v>
      </c>
      <c r="E1299" s="4" t="s">
        <v>5869</v>
      </c>
    </row>
    <row r="1300" spans="1:5">
      <c r="A1300" s="2" t="str">
        <f t="shared" si="20"/>
        <v>MT. DORA MIDDLE SCHOOL</v>
      </c>
      <c r="B1300" s="2" t="s">
        <v>5870</v>
      </c>
      <c r="C1300" s="4">
        <v>411</v>
      </c>
      <c r="D1300" s="2" t="s">
        <v>3580</v>
      </c>
      <c r="E1300" s="4" t="s">
        <v>5871</v>
      </c>
    </row>
    <row r="1301" spans="1:5">
      <c r="A1301" s="2" t="str">
        <f t="shared" si="20"/>
        <v>GRETCHEN EVERHART SCHOOL</v>
      </c>
      <c r="B1301" s="2" t="s">
        <v>5872</v>
      </c>
      <c r="C1301" s="4">
        <v>411</v>
      </c>
      <c r="D1301" s="2" t="s">
        <v>3473</v>
      </c>
      <c r="E1301" s="4" t="s">
        <v>5873</v>
      </c>
    </row>
    <row r="1302" spans="1:5">
      <c r="A1302" s="2" t="str">
        <f t="shared" si="20"/>
        <v>BLANCHE H. DAUGHTREY ELEMENTARY</v>
      </c>
      <c r="B1302" s="2" t="s">
        <v>5874</v>
      </c>
      <c r="C1302" s="4">
        <v>411</v>
      </c>
      <c r="D1302" s="2" t="s">
        <v>3587</v>
      </c>
      <c r="E1302" s="4" t="s">
        <v>5875</v>
      </c>
    </row>
    <row r="1303" spans="1:5">
      <c r="A1303" s="2" t="str">
        <f t="shared" si="20"/>
        <v>SEVEN SPRINGS ELEMENTARY SCHOOL</v>
      </c>
      <c r="B1303" s="2" t="s">
        <v>5876</v>
      </c>
      <c r="C1303" s="4">
        <v>411</v>
      </c>
      <c r="D1303" s="2" t="s">
        <v>3487</v>
      </c>
      <c r="E1303" s="4" t="s">
        <v>5877</v>
      </c>
    </row>
    <row r="1304" spans="1:5">
      <c r="A1304" s="2" t="str">
        <f t="shared" si="20"/>
        <v>BARTRAM TRAIL HIGH SCHOOL</v>
      </c>
      <c r="B1304" s="2" t="s">
        <v>5878</v>
      </c>
      <c r="C1304" s="4">
        <v>411</v>
      </c>
      <c r="D1304" s="2" t="s">
        <v>3405</v>
      </c>
      <c r="E1304" s="4" t="s">
        <v>5879</v>
      </c>
    </row>
    <row r="1305" spans="1:5">
      <c r="A1305" s="2" t="str">
        <f t="shared" si="20"/>
        <v>TREASURE COAST HIGH SCHOOL</v>
      </c>
      <c r="B1305" s="2" t="s">
        <v>5880</v>
      </c>
      <c r="C1305" s="4">
        <v>411</v>
      </c>
      <c r="D1305" s="2" t="s">
        <v>3610</v>
      </c>
      <c r="E1305" s="4" t="s">
        <v>5881</v>
      </c>
    </row>
    <row r="1306" spans="1:5">
      <c r="A1306" s="2" t="str">
        <f t="shared" si="20"/>
        <v>THE HOPE ACADEMY FOR AUTISM</v>
      </c>
      <c r="B1306" s="2" t="s">
        <v>5882</v>
      </c>
      <c r="C1306" s="4">
        <v>417</v>
      </c>
      <c r="D1306" s="2" t="s">
        <v>3482</v>
      </c>
      <c r="E1306" s="4">
        <v>33494</v>
      </c>
    </row>
    <row r="1307" spans="1:5">
      <c r="A1307" s="2" t="str">
        <f t="shared" si="20"/>
        <v>EASTSIDE HIGH SCHOOL</v>
      </c>
      <c r="B1307" s="2" t="s">
        <v>5883</v>
      </c>
      <c r="C1307" s="4">
        <v>421</v>
      </c>
      <c r="D1307" s="2" t="s">
        <v>3508</v>
      </c>
      <c r="E1307" s="4" t="s">
        <v>5884</v>
      </c>
    </row>
    <row r="1308" spans="1:5">
      <c r="A1308" s="2" t="str">
        <f t="shared" si="20"/>
        <v>MANATEE ELEMENTARY SCHOOL</v>
      </c>
      <c r="B1308" s="2" t="s">
        <v>4628</v>
      </c>
      <c r="C1308" s="4">
        <v>421</v>
      </c>
      <c r="D1308" s="2" t="s">
        <v>3753</v>
      </c>
      <c r="E1308" s="4" t="s">
        <v>5885</v>
      </c>
    </row>
    <row r="1309" spans="1:5">
      <c r="A1309" s="2" t="str">
        <f t="shared" si="20"/>
        <v>RIMES EARLY LEARN &amp; LITERACY</v>
      </c>
      <c r="B1309" s="2" t="s">
        <v>5886</v>
      </c>
      <c r="C1309" s="4">
        <v>421</v>
      </c>
      <c r="D1309" s="2" t="s">
        <v>3580</v>
      </c>
      <c r="E1309" s="4" t="s">
        <v>5887</v>
      </c>
    </row>
    <row r="1310" spans="1:5">
      <c r="A1310" s="2" t="str">
        <f t="shared" si="20"/>
        <v>HEIGHTS ELEMENTARY SCHOOL</v>
      </c>
      <c r="B1310" s="2" t="s">
        <v>5888</v>
      </c>
      <c r="C1310" s="4">
        <v>421</v>
      </c>
      <c r="D1310" s="2" t="s">
        <v>4075</v>
      </c>
      <c r="E1310" s="4" t="s">
        <v>5889</v>
      </c>
    </row>
    <row r="1311" spans="1:5">
      <c r="A1311" s="2" t="str">
        <f t="shared" si="20"/>
        <v>W T MOORE ELEMENTARY SCHOOL</v>
      </c>
      <c r="B1311" s="2" t="s">
        <v>5890</v>
      </c>
      <c r="C1311" s="4">
        <v>421</v>
      </c>
      <c r="D1311" s="2" t="s">
        <v>3473</v>
      </c>
      <c r="E1311" s="4" t="s">
        <v>5891</v>
      </c>
    </row>
    <row r="1312" spans="1:5">
      <c r="A1312" s="2" t="str">
        <f t="shared" si="20"/>
        <v>SAMOSET ELEMENTARY SCHOOL</v>
      </c>
      <c r="B1312" s="2" t="s">
        <v>5892</v>
      </c>
      <c r="C1312" s="4">
        <v>421</v>
      </c>
      <c r="D1312" s="2" t="s">
        <v>3587</v>
      </c>
      <c r="E1312" s="4" t="s">
        <v>5893</v>
      </c>
    </row>
    <row r="1313" spans="1:5">
      <c r="A1313" s="2" t="str">
        <f t="shared" si="20"/>
        <v>TREASURE COAST CLASSICAL ACADEMY</v>
      </c>
      <c r="B1313" s="2" t="s">
        <v>5894</v>
      </c>
      <c r="C1313" s="4">
        <v>421</v>
      </c>
      <c r="D1313" s="2" t="s">
        <v>3482</v>
      </c>
      <c r="E1313" s="4">
        <v>34997</v>
      </c>
    </row>
    <row r="1314" spans="1:5">
      <c r="A1314" s="2" t="str">
        <f t="shared" si="20"/>
        <v>LOCKHART ELEMENTARY</v>
      </c>
      <c r="B1314" s="2" t="s">
        <v>5895</v>
      </c>
      <c r="C1314" s="4">
        <v>421</v>
      </c>
      <c r="D1314" s="2" t="s">
        <v>3382</v>
      </c>
      <c r="E1314" s="4" t="s">
        <v>5896</v>
      </c>
    </row>
    <row r="1315" spans="1:5">
      <c r="A1315" s="2" t="str">
        <f t="shared" si="20"/>
        <v>PALM BEACH PUBLIC SCHOOL</v>
      </c>
      <c r="B1315" s="2" t="s">
        <v>5897</v>
      </c>
      <c r="C1315" s="4">
        <v>421</v>
      </c>
      <c r="D1315" s="2" t="s">
        <v>3348</v>
      </c>
      <c r="E1315" s="4" t="s">
        <v>5898</v>
      </c>
    </row>
    <row r="1316" spans="1:5">
      <c r="A1316" s="2" t="str">
        <f t="shared" si="20"/>
        <v>DEER PARK ELEMENTARY SCHOOL</v>
      </c>
      <c r="B1316" s="2" t="s">
        <v>4228</v>
      </c>
      <c r="C1316" s="4">
        <v>421</v>
      </c>
      <c r="D1316" s="2" t="s">
        <v>3487</v>
      </c>
      <c r="E1316" s="4" t="s">
        <v>5899</v>
      </c>
    </row>
    <row r="1317" spans="1:5">
      <c r="A1317" s="2" t="str">
        <f t="shared" si="20"/>
        <v>DON E WOODS OPPORTUNITY CENTER</v>
      </c>
      <c r="B1317" s="2" t="s">
        <v>5900</v>
      </c>
      <c r="C1317" s="4">
        <v>421</v>
      </c>
      <c r="D1317" s="2" t="s">
        <v>3607</v>
      </c>
      <c r="E1317" s="4" t="s">
        <v>5901</v>
      </c>
    </row>
    <row r="1318" spans="1:5">
      <c r="A1318" s="2" t="str">
        <f t="shared" si="20"/>
        <v>HASTINGS JUVENILE CORRECTIONAL</v>
      </c>
      <c r="B1318" s="2" t="s">
        <v>5902</v>
      </c>
      <c r="C1318" s="4">
        <v>421</v>
      </c>
      <c r="D1318" s="2" t="s">
        <v>3405</v>
      </c>
      <c r="E1318" s="4" t="s">
        <v>5903</v>
      </c>
    </row>
    <row r="1319" spans="1:5">
      <c r="A1319" s="2" t="str">
        <f t="shared" si="20"/>
        <v>WEST GATE K-8 SCHOOL</v>
      </c>
      <c r="B1319" s="2" t="s">
        <v>5904</v>
      </c>
      <c r="C1319" s="4">
        <v>421</v>
      </c>
      <c r="D1319" s="2" t="s">
        <v>3610</v>
      </c>
      <c r="E1319" s="4" t="s">
        <v>5905</v>
      </c>
    </row>
    <row r="1320" spans="1:5">
      <c r="A1320" s="2" t="str">
        <f t="shared" si="20"/>
        <v>OVIEDO HIGH SCHOOL</v>
      </c>
      <c r="B1320" s="2" t="s">
        <v>5906</v>
      </c>
      <c r="C1320" s="4">
        <v>421</v>
      </c>
      <c r="D1320" s="2" t="s">
        <v>3497</v>
      </c>
      <c r="E1320" s="4" t="s">
        <v>5907</v>
      </c>
    </row>
    <row r="1321" spans="1:5">
      <c r="A1321" s="2" t="str">
        <f t="shared" si="20"/>
        <v>MANATEE MIDDLE SCHOOL</v>
      </c>
      <c r="B1321" s="2" t="s">
        <v>5908</v>
      </c>
      <c r="C1321" s="4">
        <v>422</v>
      </c>
      <c r="D1321" s="2" t="s">
        <v>3753</v>
      </c>
      <c r="E1321" s="4" t="s">
        <v>5885</v>
      </c>
    </row>
    <row r="1322" spans="1:5">
      <c r="A1322" s="2" t="str">
        <f t="shared" si="20"/>
        <v>F. W. BUCHHOLZ HIGH SCHOOL</v>
      </c>
      <c r="B1322" s="2" t="s">
        <v>5909</v>
      </c>
      <c r="C1322" s="4">
        <v>431</v>
      </c>
      <c r="D1322" s="2" t="s">
        <v>3508</v>
      </c>
      <c r="E1322" s="4" t="s">
        <v>5910</v>
      </c>
    </row>
    <row r="1323" spans="1:5">
      <c r="A1323" s="2" t="str">
        <f t="shared" si="20"/>
        <v>RIDGEVIEW HIGH SCHOOL</v>
      </c>
      <c r="B1323" s="2" t="s">
        <v>5911</v>
      </c>
      <c r="C1323" s="4">
        <v>431</v>
      </c>
      <c r="D1323" s="2" t="s">
        <v>3425</v>
      </c>
      <c r="E1323" s="4" t="s">
        <v>5912</v>
      </c>
    </row>
    <row r="1324" spans="1:5">
      <c r="A1324" s="2" t="str">
        <f t="shared" si="20"/>
        <v>PELICAN MARSH ELEMENTARY SCHOOL</v>
      </c>
      <c r="B1324" s="2" t="s">
        <v>5913</v>
      </c>
      <c r="C1324" s="4">
        <v>431</v>
      </c>
      <c r="D1324" s="2" t="s">
        <v>3753</v>
      </c>
      <c r="E1324" s="4" t="s">
        <v>5914</v>
      </c>
    </row>
    <row r="1325" spans="1:5">
      <c r="A1325" s="2" t="str">
        <f t="shared" si="20"/>
        <v>IMPACT HALFWAY HOUSE</v>
      </c>
      <c r="B1325" s="2" t="s">
        <v>5915</v>
      </c>
      <c r="C1325" s="4">
        <v>431</v>
      </c>
      <c r="D1325" s="2" t="s">
        <v>3874</v>
      </c>
      <c r="E1325" s="4">
        <v>32218</v>
      </c>
    </row>
    <row r="1326" spans="1:5">
      <c r="A1326" s="2" t="str">
        <f t="shared" si="20"/>
        <v>PINEWOODS ELEMENTARY SCHOOL</v>
      </c>
      <c r="B1326" s="2" t="s">
        <v>5916</v>
      </c>
      <c r="C1326" s="4">
        <v>431</v>
      </c>
      <c r="D1326" s="2" t="s">
        <v>4075</v>
      </c>
      <c r="E1326" s="4" t="s">
        <v>5917</v>
      </c>
    </row>
    <row r="1327" spans="1:5">
      <c r="A1327" s="2" t="str">
        <f t="shared" si="20"/>
        <v>SEALEY ELEMENTARY SCHOOL</v>
      </c>
      <c r="B1327" s="2" t="s">
        <v>5918</v>
      </c>
      <c r="C1327" s="4">
        <v>431</v>
      </c>
      <c r="D1327" s="2" t="s">
        <v>3473</v>
      </c>
      <c r="E1327" s="4" t="s">
        <v>5919</v>
      </c>
    </row>
    <row r="1328" spans="1:5">
      <c r="A1328" s="2" t="str">
        <f t="shared" si="20"/>
        <v>SOUTHEAST HIGH SCHOOL</v>
      </c>
      <c r="B1328" s="2" t="s">
        <v>5920</v>
      </c>
      <c r="C1328" s="4">
        <v>431</v>
      </c>
      <c r="D1328" s="2" t="s">
        <v>3587</v>
      </c>
      <c r="E1328" s="4" t="s">
        <v>5921</v>
      </c>
    </row>
    <row r="1329" spans="1:5">
      <c r="A1329" s="2" t="str">
        <f t="shared" si="20"/>
        <v>WYOMINA PARK ELEMENTARY SCHOOL</v>
      </c>
      <c r="B1329" s="2" t="s">
        <v>5922</v>
      </c>
      <c r="C1329" s="4">
        <v>431</v>
      </c>
      <c r="D1329" s="2" t="s">
        <v>3784</v>
      </c>
      <c r="E1329" s="4" t="s">
        <v>5923</v>
      </c>
    </row>
    <row r="1330" spans="1:5">
      <c r="A1330" s="2" t="str">
        <f t="shared" si="20"/>
        <v>MARTIN COUNTY ACCELERATION ACADEMIES</v>
      </c>
      <c r="B1330" s="2" t="s">
        <v>5924</v>
      </c>
      <c r="C1330" s="4">
        <v>431</v>
      </c>
      <c r="D1330" s="2" t="s">
        <v>3482</v>
      </c>
      <c r="E1330" s="4" t="s">
        <v>3982</v>
      </c>
    </row>
    <row r="1331" spans="1:5">
      <c r="A1331" s="2" t="str">
        <f t="shared" si="20"/>
        <v>SHALIMAR ELEMENTARY SCHOOL</v>
      </c>
      <c r="B1331" s="2" t="s">
        <v>5925</v>
      </c>
      <c r="C1331" s="4">
        <v>431</v>
      </c>
      <c r="D1331" s="2" t="s">
        <v>3595</v>
      </c>
      <c r="E1331" s="4" t="s">
        <v>5926</v>
      </c>
    </row>
    <row r="1332" spans="1:5">
      <c r="A1332" s="2" t="str">
        <f t="shared" si="20"/>
        <v>UNION PARK ELEMENTARY</v>
      </c>
      <c r="B1332" s="2" t="s">
        <v>5927</v>
      </c>
      <c r="C1332" s="4">
        <v>431</v>
      </c>
      <c r="D1332" s="2" t="s">
        <v>3382</v>
      </c>
      <c r="E1332" s="4" t="s">
        <v>5928</v>
      </c>
    </row>
    <row r="1333" spans="1:5">
      <c r="A1333" s="2" t="str">
        <f t="shared" si="20"/>
        <v>BOCA CIEGA HIGH SCHOOL</v>
      </c>
      <c r="B1333" s="2" t="s">
        <v>5929</v>
      </c>
      <c r="C1333" s="4">
        <v>431</v>
      </c>
      <c r="D1333" s="2" t="s">
        <v>3793</v>
      </c>
      <c r="E1333" s="4" t="s">
        <v>5930</v>
      </c>
    </row>
    <row r="1334" spans="1:5">
      <c r="A1334" s="2" t="str">
        <f t="shared" si="20"/>
        <v>LYMAN HIGH SCHOOL</v>
      </c>
      <c r="B1334" s="2" t="s">
        <v>5931</v>
      </c>
      <c r="C1334" s="4">
        <v>431</v>
      </c>
      <c r="D1334" s="2" t="s">
        <v>3497</v>
      </c>
      <c r="E1334" s="4" t="s">
        <v>5932</v>
      </c>
    </row>
    <row r="1335" spans="1:5">
      <c r="A1335" s="2" t="str">
        <f t="shared" si="20"/>
        <v>CORKSCREW ELEMENTARY SCHOOL</v>
      </c>
      <c r="B1335" s="2" t="s">
        <v>5933</v>
      </c>
      <c r="C1335" s="4">
        <v>441</v>
      </c>
      <c r="D1335" s="2" t="s">
        <v>3753</v>
      </c>
      <c r="E1335" s="4" t="s">
        <v>5934</v>
      </c>
    </row>
    <row r="1336" spans="1:5">
      <c r="A1336" s="2" t="str">
        <f t="shared" si="20"/>
        <v>BLUE LAKES ELEMENTARY SCHOOL</v>
      </c>
      <c r="B1336" s="2" t="s">
        <v>5935</v>
      </c>
      <c r="C1336" s="4">
        <v>441</v>
      </c>
      <c r="D1336" s="2" t="s">
        <v>3669</v>
      </c>
      <c r="E1336" s="4" t="s">
        <v>5936</v>
      </c>
    </row>
    <row r="1337" spans="1:5">
      <c r="A1337" s="2" t="str">
        <f t="shared" si="20"/>
        <v>PINE MEADOW ELEMENTARY SCHOOL</v>
      </c>
      <c r="B1337" s="2" t="s">
        <v>5937</v>
      </c>
      <c r="C1337" s="4">
        <v>441</v>
      </c>
      <c r="D1337" s="2" t="s">
        <v>3452</v>
      </c>
      <c r="E1337" s="4" t="s">
        <v>5938</v>
      </c>
    </row>
    <row r="1338" spans="1:5">
      <c r="A1338" s="2" t="str">
        <f t="shared" si="20"/>
        <v>BROWARD ELEMENTARY SCHOOL</v>
      </c>
      <c r="B1338" s="2" t="s">
        <v>5939</v>
      </c>
      <c r="C1338" s="4">
        <v>441</v>
      </c>
      <c r="D1338" s="2" t="s">
        <v>1477</v>
      </c>
      <c r="E1338" s="4" t="s">
        <v>5940</v>
      </c>
    </row>
    <row r="1339" spans="1:5">
      <c r="A1339" s="2" t="str">
        <f t="shared" si="20"/>
        <v>APALACHEE ELEMENTARY SCHOOL</v>
      </c>
      <c r="B1339" s="2" t="s">
        <v>5941</v>
      </c>
      <c r="C1339" s="4">
        <v>441</v>
      </c>
      <c r="D1339" s="2" t="s">
        <v>3473</v>
      </c>
      <c r="E1339" s="4" t="s">
        <v>5942</v>
      </c>
    </row>
    <row r="1340" spans="1:5">
      <c r="A1340" s="2" t="str">
        <f t="shared" si="20"/>
        <v>DEVEREUX TREATMENT PROGRAM</v>
      </c>
      <c r="B1340" s="2" t="s">
        <v>5943</v>
      </c>
      <c r="C1340" s="4">
        <v>441</v>
      </c>
      <c r="D1340" s="2" t="s">
        <v>3382</v>
      </c>
      <c r="E1340" s="4" t="s">
        <v>5944</v>
      </c>
    </row>
    <row r="1341" spans="1:5">
      <c r="A1341" s="2" t="str">
        <f t="shared" si="20"/>
        <v>BROOKER CREEK ELEMENTARY SCHOOL</v>
      </c>
      <c r="B1341" s="2" t="s">
        <v>5945</v>
      </c>
      <c r="C1341" s="4">
        <v>441</v>
      </c>
      <c r="D1341" s="2" t="s">
        <v>3793</v>
      </c>
      <c r="E1341" s="4" t="s">
        <v>5946</v>
      </c>
    </row>
    <row r="1342" spans="1:5">
      <c r="A1342" s="2" t="str">
        <f t="shared" si="20"/>
        <v>RIDGEVIEW GLOBAL STUDIES ACAD.</v>
      </c>
      <c r="B1342" s="2" t="s">
        <v>5947</v>
      </c>
      <c r="C1342" s="4">
        <v>441</v>
      </c>
      <c r="D1342" s="2" t="s">
        <v>3607</v>
      </c>
      <c r="E1342" s="4" t="s">
        <v>5948</v>
      </c>
    </row>
    <row r="1343" spans="1:5">
      <c r="A1343" s="2" t="str">
        <f t="shared" si="20"/>
        <v>DURBIN CREEK ELEMENTARY SCHOOL</v>
      </c>
      <c r="B1343" s="2" t="s">
        <v>5949</v>
      </c>
      <c r="C1343" s="4">
        <v>441</v>
      </c>
      <c r="D1343" s="2" t="s">
        <v>3405</v>
      </c>
      <c r="E1343" s="4" t="s">
        <v>5950</v>
      </c>
    </row>
    <row r="1344" spans="1:5">
      <c r="A1344" s="2" t="str">
        <f t="shared" si="20"/>
        <v>CARILLON ELEMENTARY SCHOOL</v>
      </c>
      <c r="B1344" s="2" t="s">
        <v>5951</v>
      </c>
      <c r="C1344" s="4">
        <v>441</v>
      </c>
      <c r="D1344" s="2" t="s">
        <v>3497</v>
      </c>
      <c r="E1344" s="4" t="s">
        <v>5952</v>
      </c>
    </row>
    <row r="1345" spans="1:5">
      <c r="A1345" s="2" t="str">
        <f t="shared" ref="A1345:A1408" si="21">TRIM(CLEAN(B1345))</f>
        <v>CORKSCREW MIDDLE SCHOOL</v>
      </c>
      <c r="B1345" s="2" t="s">
        <v>5953</v>
      </c>
      <c r="C1345" s="4">
        <v>442</v>
      </c>
      <c r="D1345" s="2" t="s">
        <v>3753</v>
      </c>
      <c r="E1345" s="4" t="s">
        <v>5954</v>
      </c>
    </row>
    <row r="1346" spans="1:5">
      <c r="A1346" s="2" t="str">
        <f t="shared" si="21"/>
        <v>ST JOHNS COUNTY JUVENILE RESIDENTIAL</v>
      </c>
      <c r="B1346" s="2" t="s">
        <v>5955</v>
      </c>
      <c r="C1346" s="4">
        <v>442</v>
      </c>
      <c r="D1346" s="2" t="s">
        <v>3405</v>
      </c>
      <c r="E1346" s="4" t="s">
        <v>5956</v>
      </c>
    </row>
    <row r="1347" spans="1:5">
      <c r="A1347" s="2" t="str">
        <f t="shared" si="21"/>
        <v>LAKE ASBURY ELEMENTARY SCHOOL</v>
      </c>
      <c r="B1347" s="2" t="s">
        <v>5957</v>
      </c>
      <c r="C1347" s="4">
        <v>451</v>
      </c>
      <c r="D1347" s="2" t="s">
        <v>3425</v>
      </c>
      <c r="E1347" s="4" t="s">
        <v>5958</v>
      </c>
    </row>
    <row r="1348" spans="1:5">
      <c r="A1348" s="2" t="str">
        <f t="shared" si="21"/>
        <v>OSCEOLA ELEMENTARY SCHOOL</v>
      </c>
      <c r="B1348" s="2" t="s">
        <v>5574</v>
      </c>
      <c r="C1348" s="4">
        <v>451</v>
      </c>
      <c r="D1348" s="2" t="s">
        <v>3753</v>
      </c>
      <c r="E1348" s="4" t="s">
        <v>5959</v>
      </c>
    </row>
    <row r="1349" spans="1:5">
      <c r="A1349" s="2" t="str">
        <f t="shared" si="21"/>
        <v>BOWMAN ASHE/DOOLIN K-8 ACADEMY</v>
      </c>
      <c r="B1349" s="2" t="s">
        <v>5960</v>
      </c>
      <c r="C1349" s="4">
        <v>451</v>
      </c>
      <c r="D1349" s="2" t="s">
        <v>3669</v>
      </c>
      <c r="E1349" s="4" t="s">
        <v>5961</v>
      </c>
    </row>
    <row r="1350" spans="1:5">
      <c r="A1350" s="2" t="str">
        <f t="shared" si="21"/>
        <v>DINSMORE ELEMENTARY SCHOOL</v>
      </c>
      <c r="B1350" s="2" t="s">
        <v>5962</v>
      </c>
      <c r="C1350" s="4">
        <v>451</v>
      </c>
      <c r="D1350" s="2" t="s">
        <v>3874</v>
      </c>
      <c r="E1350" s="4" t="s">
        <v>5963</v>
      </c>
    </row>
    <row r="1351" spans="1:5">
      <c r="A1351" s="2" t="str">
        <f t="shared" si="21"/>
        <v>PLEASANT GROVE ELEMENTARY SCHOOL</v>
      </c>
      <c r="B1351" s="2" t="s">
        <v>3443</v>
      </c>
      <c r="C1351" s="4">
        <v>451</v>
      </c>
      <c r="D1351" s="2" t="s">
        <v>3452</v>
      </c>
      <c r="E1351" s="4" t="s">
        <v>5964</v>
      </c>
    </row>
    <row r="1352" spans="1:5">
      <c r="A1352" s="2" t="str">
        <f t="shared" si="21"/>
        <v>FAIRVIEW MIDDLE SCHOOL</v>
      </c>
      <c r="B1352" s="2" t="s">
        <v>5965</v>
      </c>
      <c r="C1352" s="4">
        <v>451</v>
      </c>
      <c r="D1352" s="2" t="s">
        <v>3473</v>
      </c>
      <c r="E1352" s="4" t="s">
        <v>5966</v>
      </c>
    </row>
    <row r="1353" spans="1:5">
      <c r="A1353" s="2" t="str">
        <f t="shared" si="21"/>
        <v>DR. MARY GIELLA ELEMENTARY SCHOOL</v>
      </c>
      <c r="B1353" s="2" t="s">
        <v>5967</v>
      </c>
      <c r="C1353" s="4">
        <v>451</v>
      </c>
      <c r="D1353" s="2" t="s">
        <v>3487</v>
      </c>
      <c r="E1353" s="4" t="s">
        <v>5968</v>
      </c>
    </row>
    <row r="1354" spans="1:5">
      <c r="A1354" s="2" t="str">
        <f t="shared" si="21"/>
        <v>TIMBERLIN CREEK ELEMENTARY SCHOOL</v>
      </c>
      <c r="B1354" s="2" t="s">
        <v>5969</v>
      </c>
      <c r="C1354" s="4">
        <v>451</v>
      </c>
      <c r="D1354" s="2" t="s">
        <v>3405</v>
      </c>
      <c r="E1354" s="4" t="s">
        <v>5970</v>
      </c>
    </row>
    <row r="1355" spans="1:5">
      <c r="A1355" s="2" t="str">
        <f t="shared" si="21"/>
        <v>VENICE MIDDLE SCHOOL</v>
      </c>
      <c r="B1355" s="2" t="s">
        <v>5971</v>
      </c>
      <c r="C1355" s="4">
        <v>451</v>
      </c>
      <c r="D1355" s="2" t="s">
        <v>3408</v>
      </c>
      <c r="E1355" s="4" t="s">
        <v>5972</v>
      </c>
    </row>
    <row r="1356" spans="1:5">
      <c r="A1356" s="2" t="str">
        <f t="shared" si="21"/>
        <v>WHIDDON RODGERS ED. CENTER</v>
      </c>
      <c r="B1356" s="2" t="s">
        <v>5973</v>
      </c>
      <c r="C1356" s="4">
        <v>452</v>
      </c>
      <c r="D1356" s="2" t="s">
        <v>3364</v>
      </c>
      <c r="E1356" s="4" t="s">
        <v>5974</v>
      </c>
    </row>
    <row r="1357" spans="1:5">
      <c r="A1357" s="2" t="str">
        <f t="shared" si="21"/>
        <v>NORTH NAPLES MIDDLE SCHOOL</v>
      </c>
      <c r="B1357" s="2" t="s">
        <v>5975</v>
      </c>
      <c r="C1357" s="4">
        <v>452</v>
      </c>
      <c r="D1357" s="2" t="s">
        <v>3753</v>
      </c>
      <c r="E1357" s="4" t="s">
        <v>5976</v>
      </c>
    </row>
    <row r="1358" spans="1:5">
      <c r="A1358" s="2" t="str">
        <f t="shared" si="21"/>
        <v>HERITAGE TRAILS COMMUNITY SCHOOL</v>
      </c>
      <c r="B1358" s="2" t="s">
        <v>5977</v>
      </c>
      <c r="C1358" s="4">
        <v>452</v>
      </c>
      <c r="D1358" s="2" t="s">
        <v>3473</v>
      </c>
      <c r="E1358" s="4" t="s">
        <v>5978</v>
      </c>
    </row>
    <row r="1359" spans="1:5">
      <c r="A1359" s="2" t="str">
        <f t="shared" si="21"/>
        <v>HIGH SCHOOL SPRINGS COMMUNITY SCHOOL</v>
      </c>
      <c r="B1359" s="2" t="s">
        <v>5979</v>
      </c>
      <c r="C1359" s="4">
        <v>461</v>
      </c>
      <c r="D1359" s="2" t="s">
        <v>3508</v>
      </c>
      <c r="E1359" s="4" t="s">
        <v>5980</v>
      </c>
    </row>
    <row r="1360" spans="1:5">
      <c r="A1360" s="2" t="str">
        <f t="shared" si="21"/>
        <v>DEER POINT ELEMENTARY SCHOOL</v>
      </c>
      <c r="B1360" s="2" t="s">
        <v>5981</v>
      </c>
      <c r="C1360" s="4">
        <v>461</v>
      </c>
      <c r="D1360" s="2" t="s">
        <v>3863</v>
      </c>
      <c r="E1360" s="4" t="s">
        <v>5982</v>
      </c>
    </row>
    <row r="1361" spans="1:5">
      <c r="A1361" s="2" t="str">
        <f t="shared" si="21"/>
        <v>OAKRIDGE ELEMENTARY SCHOOL</v>
      </c>
      <c r="B1361" s="2" t="s">
        <v>5983</v>
      </c>
      <c r="C1361" s="4">
        <v>461</v>
      </c>
      <c r="D1361" s="2" t="s">
        <v>3364</v>
      </c>
      <c r="E1361" s="4" t="s">
        <v>5984</v>
      </c>
    </row>
    <row r="1362" spans="1:5">
      <c r="A1362" s="2" t="str">
        <f t="shared" si="21"/>
        <v>CALUSA PARK ELEMENTARY SCHOOL</v>
      </c>
      <c r="B1362" s="2" t="s">
        <v>5985</v>
      </c>
      <c r="C1362" s="4">
        <v>461</v>
      </c>
      <c r="D1362" s="2" t="s">
        <v>3753</v>
      </c>
      <c r="E1362" s="4" t="s">
        <v>5986</v>
      </c>
    </row>
    <row r="1363" spans="1:5">
      <c r="A1363" s="2" t="str">
        <f t="shared" si="21"/>
        <v>BRENTWOOD ELEMENTARY SCHOOL</v>
      </c>
      <c r="B1363" s="2" t="s">
        <v>4280</v>
      </c>
      <c r="C1363" s="4">
        <v>461</v>
      </c>
      <c r="D1363" s="2" t="s">
        <v>3669</v>
      </c>
      <c r="E1363" s="4" t="s">
        <v>5987</v>
      </c>
    </row>
    <row r="1364" spans="1:5">
      <c r="A1364" s="2" t="str">
        <f t="shared" si="21"/>
        <v>ARLINGTON ELEMENTARY SCHOOL</v>
      </c>
      <c r="B1364" s="2" t="s">
        <v>5988</v>
      </c>
      <c r="C1364" s="4">
        <v>461</v>
      </c>
      <c r="D1364" s="2" t="s">
        <v>3874</v>
      </c>
      <c r="E1364" s="4" t="s">
        <v>5989</v>
      </c>
    </row>
    <row r="1365" spans="1:5">
      <c r="A1365" s="2" t="str">
        <f t="shared" si="21"/>
        <v>SCENIC HEIGHTS ELEMENTARY SCHOOL</v>
      </c>
      <c r="B1365" s="2" t="s">
        <v>5990</v>
      </c>
      <c r="C1365" s="4">
        <v>461</v>
      </c>
      <c r="D1365" s="2" t="s">
        <v>3452</v>
      </c>
      <c r="E1365" s="4" t="s">
        <v>5991</v>
      </c>
    </row>
    <row r="1366" spans="1:5">
      <c r="A1366" s="2" t="str">
        <f t="shared" si="21"/>
        <v>PATRIOT ELEMENTARY SCHOOL</v>
      </c>
      <c r="B1366" s="2" t="s">
        <v>5992</v>
      </c>
      <c r="C1366" s="4">
        <v>461</v>
      </c>
      <c r="D1366" s="2" t="s">
        <v>4075</v>
      </c>
      <c r="E1366" s="4" t="s">
        <v>5993</v>
      </c>
    </row>
    <row r="1367" spans="1:5">
      <c r="A1367" s="2" t="str">
        <f t="shared" si="21"/>
        <v>VANGUARD HIGH SCHOOL</v>
      </c>
      <c r="B1367" s="2" t="s">
        <v>5994</v>
      </c>
      <c r="C1367" s="4">
        <v>461</v>
      </c>
      <c r="D1367" s="2" t="s">
        <v>3784</v>
      </c>
      <c r="E1367" s="4" t="s">
        <v>5995</v>
      </c>
    </row>
    <row r="1368" spans="1:5">
      <c r="A1368" s="2" t="str">
        <f t="shared" si="21"/>
        <v>ZELLWOOD ELEMENTARY</v>
      </c>
      <c r="B1368" s="2" t="s">
        <v>5996</v>
      </c>
      <c r="C1368" s="4">
        <v>461</v>
      </c>
      <c r="D1368" s="2" t="s">
        <v>3382</v>
      </c>
      <c r="E1368" s="4" t="s">
        <v>5997</v>
      </c>
    </row>
    <row r="1369" spans="1:5">
      <c r="A1369" s="2" t="str">
        <f t="shared" si="21"/>
        <v>THOMAS E. WEIGHTMAN MIDDLE SCHOOL</v>
      </c>
      <c r="B1369" s="2" t="s">
        <v>5998</v>
      </c>
      <c r="C1369" s="4">
        <v>461</v>
      </c>
      <c r="D1369" s="2" t="s">
        <v>3487</v>
      </c>
      <c r="E1369" s="4" t="s">
        <v>3927</v>
      </c>
    </row>
    <row r="1370" spans="1:5">
      <c r="A1370" s="2" t="str">
        <f t="shared" si="21"/>
        <v>SOUTH WOODS ELEMENTARY SCHOOL</v>
      </c>
      <c r="B1370" s="2" t="s">
        <v>5999</v>
      </c>
      <c r="C1370" s="4">
        <v>461</v>
      </c>
      <c r="D1370" s="2" t="s">
        <v>3405</v>
      </c>
      <c r="E1370" s="4" t="s">
        <v>6000</v>
      </c>
    </row>
    <row r="1371" spans="1:5">
      <c r="A1371" s="2" t="str">
        <f t="shared" si="21"/>
        <v>GLENALLEN ELEMENTARY SCHOOL</v>
      </c>
      <c r="B1371" s="2" t="s">
        <v>6001</v>
      </c>
      <c r="C1371" s="4">
        <v>461</v>
      </c>
      <c r="D1371" s="2" t="s">
        <v>3408</v>
      </c>
      <c r="E1371" s="4" t="s">
        <v>6002</v>
      </c>
    </row>
    <row r="1372" spans="1:5">
      <c r="A1372" s="2" t="str">
        <f t="shared" si="21"/>
        <v>NORTHSIDE ELEMENTARY SCHOOL</v>
      </c>
      <c r="B1372" s="2" t="s">
        <v>6003</v>
      </c>
      <c r="C1372" s="4">
        <v>471</v>
      </c>
      <c r="D1372" s="2" t="s">
        <v>3863</v>
      </c>
      <c r="E1372" s="4" t="s">
        <v>6004</v>
      </c>
    </row>
    <row r="1373" spans="1:5">
      <c r="A1373" s="2" t="str">
        <f t="shared" si="21"/>
        <v>OLSEN MIDDLE SCHOOL</v>
      </c>
      <c r="B1373" s="2" t="s">
        <v>6005</v>
      </c>
      <c r="C1373" s="4">
        <v>471</v>
      </c>
      <c r="D1373" s="2" t="s">
        <v>3364</v>
      </c>
      <c r="E1373" s="4" t="s">
        <v>6006</v>
      </c>
    </row>
    <row r="1374" spans="1:5">
      <c r="A1374" s="2" t="str">
        <f t="shared" si="21"/>
        <v>ROBERT M. PATERSON ELEMENTARY</v>
      </c>
      <c r="B1374" s="2" t="s">
        <v>6007</v>
      </c>
      <c r="C1374" s="4">
        <v>471</v>
      </c>
      <c r="D1374" s="2" t="s">
        <v>3425</v>
      </c>
      <c r="E1374" s="4" t="s">
        <v>6008</v>
      </c>
    </row>
    <row r="1375" spans="1:5">
      <c r="A1375" s="2" t="str">
        <f t="shared" si="21"/>
        <v>SABAL PALM ELEMENTARY SCHOOL</v>
      </c>
      <c r="B1375" s="2" t="s">
        <v>3977</v>
      </c>
      <c r="C1375" s="4">
        <v>471</v>
      </c>
      <c r="D1375" s="2" t="s">
        <v>3753</v>
      </c>
      <c r="E1375" s="4" t="s">
        <v>6009</v>
      </c>
    </row>
    <row r="1376" spans="1:5">
      <c r="A1376" s="2" t="str">
        <f t="shared" si="21"/>
        <v>LONE STAR HIGH SCHOOL</v>
      </c>
      <c r="B1376" s="2" t="s">
        <v>6010</v>
      </c>
      <c r="C1376" s="4">
        <v>471</v>
      </c>
      <c r="D1376" s="2" t="s">
        <v>3874</v>
      </c>
      <c r="E1376" s="4" t="s">
        <v>6011</v>
      </c>
    </row>
    <row r="1377" spans="1:5">
      <c r="A1377" s="2" t="str">
        <f t="shared" si="21"/>
        <v>O. J. SEMMES ELEMENTARY SCHOOL</v>
      </c>
      <c r="B1377" s="2" t="s">
        <v>6012</v>
      </c>
      <c r="C1377" s="4">
        <v>471</v>
      </c>
      <c r="D1377" s="2" t="s">
        <v>3452</v>
      </c>
      <c r="E1377" s="4" t="s">
        <v>6013</v>
      </c>
    </row>
    <row r="1378" spans="1:5">
      <c r="A1378" s="2" t="str">
        <f t="shared" si="21"/>
        <v>GRADUATION ASSISTANCE PROGRAM</v>
      </c>
      <c r="B1378" s="2" t="s">
        <v>6014</v>
      </c>
      <c r="C1378" s="4">
        <v>471</v>
      </c>
      <c r="D1378" s="2" t="s">
        <v>3575</v>
      </c>
      <c r="E1378" s="4" t="s">
        <v>6015</v>
      </c>
    </row>
    <row r="1379" spans="1:5">
      <c r="A1379" s="2" t="str">
        <f t="shared" si="21"/>
        <v>TREELINE ELEMENTARY SCHOOL</v>
      </c>
      <c r="B1379" s="2" t="s">
        <v>6016</v>
      </c>
      <c r="C1379" s="4">
        <v>471</v>
      </c>
      <c r="D1379" s="2" t="s">
        <v>4075</v>
      </c>
      <c r="E1379" s="4" t="s">
        <v>6017</v>
      </c>
    </row>
    <row r="1380" spans="1:5">
      <c r="A1380" s="2" t="str">
        <f t="shared" si="21"/>
        <v>HILLCREST</v>
      </c>
      <c r="B1380" s="2" t="s">
        <v>6018</v>
      </c>
      <c r="C1380" s="4">
        <v>471</v>
      </c>
      <c r="D1380" s="2" t="s">
        <v>3784</v>
      </c>
      <c r="E1380" s="4" t="s">
        <v>6019</v>
      </c>
    </row>
    <row r="1381" spans="1:5">
      <c r="A1381" s="2" t="str">
        <f t="shared" si="21"/>
        <v>RIVER RIDGE HIGH SCHOOL</v>
      </c>
      <c r="B1381" s="2" t="s">
        <v>6020</v>
      </c>
      <c r="C1381" s="4">
        <v>471</v>
      </c>
      <c r="D1381" s="2" t="s">
        <v>3487</v>
      </c>
      <c r="E1381" s="4" t="s">
        <v>6021</v>
      </c>
    </row>
    <row r="1382" spans="1:5">
      <c r="A1382" s="2" t="str">
        <f t="shared" si="21"/>
        <v>PATRIOT OAKS ACADEMY</v>
      </c>
      <c r="B1382" s="2" t="s">
        <v>6022</v>
      </c>
      <c r="C1382" s="4">
        <v>471</v>
      </c>
      <c r="D1382" s="2" t="s">
        <v>3405</v>
      </c>
      <c r="E1382" s="4">
        <v>32259</v>
      </c>
    </row>
    <row r="1383" spans="1:5">
      <c r="A1383" s="2" t="str">
        <f t="shared" si="21"/>
        <v>LAKEVIEW ELEMENTARY SCHOOL</v>
      </c>
      <c r="B1383" s="2" t="s">
        <v>6023</v>
      </c>
      <c r="C1383" s="4">
        <v>471</v>
      </c>
      <c r="D1383" s="2" t="s">
        <v>3408</v>
      </c>
      <c r="E1383" s="4">
        <v>34241</v>
      </c>
    </row>
    <row r="1384" spans="1:5">
      <c r="A1384" s="2" t="str">
        <f t="shared" si="21"/>
        <v>CYPRESS PALM MIDDLE SCHOOL</v>
      </c>
      <c r="B1384" s="2" t="s">
        <v>6024</v>
      </c>
      <c r="C1384" s="4">
        <v>472</v>
      </c>
      <c r="D1384" s="2" t="s">
        <v>3753</v>
      </c>
      <c r="E1384" s="4" t="s">
        <v>6025</v>
      </c>
    </row>
    <row r="1385" spans="1:5">
      <c r="A1385" s="2" t="str">
        <f t="shared" si="21"/>
        <v>RIVER RIDGE MIDDLE SCHOOL</v>
      </c>
      <c r="B1385" s="2" t="s">
        <v>6026</v>
      </c>
      <c r="C1385" s="4">
        <v>472</v>
      </c>
      <c r="D1385" s="2" t="s">
        <v>3487</v>
      </c>
      <c r="E1385" s="4" t="s">
        <v>6021</v>
      </c>
    </row>
    <row r="1386" spans="1:5">
      <c r="A1386" s="2" t="str">
        <f t="shared" si="21"/>
        <v>LIBERTY PINES ACADEMY</v>
      </c>
      <c r="B1386" s="2" t="s">
        <v>6027</v>
      </c>
      <c r="C1386" s="4">
        <v>472</v>
      </c>
      <c r="D1386" s="2" t="s">
        <v>3405</v>
      </c>
      <c r="E1386" s="4" t="s">
        <v>6028</v>
      </c>
    </row>
    <row r="1387" spans="1:5">
      <c r="A1387" s="2" t="str">
        <f t="shared" si="21"/>
        <v>FORT CLARKE MIDDLE SCHOOL</v>
      </c>
      <c r="B1387" s="2" t="s">
        <v>6029</v>
      </c>
      <c r="C1387" s="4">
        <v>481</v>
      </c>
      <c r="D1387" s="2" t="s">
        <v>3508</v>
      </c>
      <c r="E1387" s="4" t="s">
        <v>6030</v>
      </c>
    </row>
    <row r="1388" spans="1:5">
      <c r="A1388" s="2" t="str">
        <f t="shared" si="21"/>
        <v>TOM P. HANEY TECHNICAL CENTER</v>
      </c>
      <c r="B1388" s="2" t="s">
        <v>6031</v>
      </c>
      <c r="C1388" s="4">
        <v>481</v>
      </c>
      <c r="D1388" s="2" t="s">
        <v>3863</v>
      </c>
      <c r="E1388" s="4" t="s">
        <v>6032</v>
      </c>
    </row>
    <row r="1389" spans="1:5">
      <c r="A1389" s="2" t="str">
        <f t="shared" si="21"/>
        <v>MCNICOL MIDDLE SCHOOL</v>
      </c>
      <c r="B1389" s="2" t="s">
        <v>6033</v>
      </c>
      <c r="C1389" s="4">
        <v>481</v>
      </c>
      <c r="D1389" s="2" t="s">
        <v>3364</v>
      </c>
      <c r="E1389" s="4" t="s">
        <v>6034</v>
      </c>
    </row>
    <row r="1390" spans="1:5">
      <c r="A1390" s="2" t="str">
        <f t="shared" si="21"/>
        <v>LAKE ASBURY JUNIOR HIGH SCHOOL</v>
      </c>
      <c r="B1390" s="2" t="s">
        <v>6035</v>
      </c>
      <c r="C1390" s="4">
        <v>481</v>
      </c>
      <c r="D1390" s="2" t="s">
        <v>3425</v>
      </c>
      <c r="E1390" s="4" t="s">
        <v>6036</v>
      </c>
    </row>
    <row r="1391" spans="1:5">
      <c r="A1391" s="2" t="str">
        <f t="shared" si="21"/>
        <v>LAVERN GAYNOR ELEMENTARY</v>
      </c>
      <c r="B1391" s="2" t="s">
        <v>6037</v>
      </c>
      <c r="C1391" s="4">
        <v>481</v>
      </c>
      <c r="D1391" s="2" t="s">
        <v>3753</v>
      </c>
      <c r="E1391" s="4" t="s">
        <v>6038</v>
      </c>
    </row>
    <row r="1392" spans="1:5">
      <c r="A1392" s="2" t="str">
        <f t="shared" si="21"/>
        <v>JAMES H. BRIGHT ELEMENTARY/J.W. JOHNSON ELEMENTARY</v>
      </c>
      <c r="B1392" s="2" t="s">
        <v>6039</v>
      </c>
      <c r="C1392" s="4">
        <v>481</v>
      </c>
      <c r="D1392" s="2" t="s">
        <v>3669</v>
      </c>
      <c r="E1392" s="4" t="s">
        <v>6040</v>
      </c>
    </row>
    <row r="1393" spans="1:5">
      <c r="A1393" s="2" t="str">
        <f t="shared" si="21"/>
        <v>THOMAS JEFFERSON ELEMENTARY</v>
      </c>
      <c r="B1393" s="2" t="s">
        <v>6041</v>
      </c>
      <c r="C1393" s="4">
        <v>481</v>
      </c>
      <c r="D1393" s="2" t="s">
        <v>3874</v>
      </c>
      <c r="E1393" s="4" t="s">
        <v>6042</v>
      </c>
    </row>
    <row r="1394" spans="1:5">
      <c r="A1394" s="2" t="str">
        <f t="shared" si="21"/>
        <v>WINDY HILL MIDDLE SCHOOL</v>
      </c>
      <c r="B1394" s="2" t="s">
        <v>6043</v>
      </c>
      <c r="C1394" s="4">
        <v>481</v>
      </c>
      <c r="D1394" s="2" t="s">
        <v>3580</v>
      </c>
      <c r="E1394" s="4" t="s">
        <v>6044</v>
      </c>
    </row>
    <row r="1395" spans="1:5">
      <c r="A1395" s="2" t="str">
        <f t="shared" si="21"/>
        <v>KILLEARN LAKES ELEMENTARY SCHOOL</v>
      </c>
      <c r="B1395" s="2" t="s">
        <v>6045</v>
      </c>
      <c r="C1395" s="4">
        <v>481</v>
      </c>
      <c r="D1395" s="2" t="s">
        <v>3473</v>
      </c>
      <c r="E1395" s="4" t="s">
        <v>6046</v>
      </c>
    </row>
    <row r="1396" spans="1:5">
      <c r="A1396" s="2" t="str">
        <f t="shared" si="21"/>
        <v>WEST GATE ELEMENTARY SCHOOL</v>
      </c>
      <c r="B1396" s="2" t="s">
        <v>6047</v>
      </c>
      <c r="C1396" s="4">
        <v>481</v>
      </c>
      <c r="D1396" s="2" t="s">
        <v>3348</v>
      </c>
      <c r="E1396" s="4" t="s">
        <v>6048</v>
      </c>
    </row>
    <row r="1397" spans="1:5">
      <c r="A1397" s="2" t="str">
        <f t="shared" si="21"/>
        <v>CAMPBELL PARK ELEMENTARY SCHOOL</v>
      </c>
      <c r="B1397" s="2" t="s">
        <v>6049</v>
      </c>
      <c r="C1397" s="4">
        <v>481</v>
      </c>
      <c r="D1397" s="2" t="s">
        <v>3793</v>
      </c>
      <c r="E1397" s="4" t="s">
        <v>6050</v>
      </c>
    </row>
    <row r="1398" spans="1:5">
      <c r="A1398" s="2" t="str">
        <f t="shared" si="21"/>
        <v>WINTER HAVEN SENIOR HIGH SCHOOL</v>
      </c>
      <c r="B1398" s="2" t="s">
        <v>6051</v>
      </c>
      <c r="C1398" s="4">
        <v>481</v>
      </c>
      <c r="D1398" s="2" t="s">
        <v>3607</v>
      </c>
      <c r="E1398" s="4" t="s">
        <v>6052</v>
      </c>
    </row>
    <row r="1399" spans="1:5">
      <c r="A1399" s="2" t="str">
        <f t="shared" si="21"/>
        <v>PACETTI BAY MIDDLE SCHOOL</v>
      </c>
      <c r="B1399" s="2" t="s">
        <v>6053</v>
      </c>
      <c r="C1399" s="4">
        <v>481</v>
      </c>
      <c r="D1399" s="2" t="s">
        <v>3405</v>
      </c>
      <c r="E1399" s="4" t="s">
        <v>6054</v>
      </c>
    </row>
    <row r="1400" spans="1:5">
      <c r="A1400" s="2" t="str">
        <f t="shared" si="21"/>
        <v>HIDDEN OAK ELEMENTARY SCHOOL</v>
      </c>
      <c r="B1400" s="2" t="s">
        <v>6055</v>
      </c>
      <c r="C1400" s="4">
        <v>482</v>
      </c>
      <c r="D1400" s="2" t="s">
        <v>3508</v>
      </c>
      <c r="E1400" s="4" t="s">
        <v>6056</v>
      </c>
    </row>
    <row r="1401" spans="1:5">
      <c r="A1401" s="2" t="str">
        <f t="shared" si="21"/>
        <v>WARDS CREEK ELEMENTARY SCHOOL</v>
      </c>
      <c r="B1401" s="2" t="s">
        <v>6057</v>
      </c>
      <c r="C1401" s="4">
        <v>482</v>
      </c>
      <c r="D1401" s="2" t="s">
        <v>3405</v>
      </c>
      <c r="E1401" s="4" t="s">
        <v>6058</v>
      </c>
    </row>
    <row r="1402" spans="1:5">
      <c r="A1402" s="2" t="str">
        <f t="shared" si="21"/>
        <v>A. CRAWFORD MOSLEY HIGH SCHOOL</v>
      </c>
      <c r="B1402" s="2" t="s">
        <v>6059</v>
      </c>
      <c r="C1402" s="4">
        <v>491</v>
      </c>
      <c r="D1402" s="2" t="s">
        <v>3863</v>
      </c>
      <c r="E1402" s="4" t="s">
        <v>6060</v>
      </c>
    </row>
    <row r="1403" spans="1:5">
      <c r="A1403" s="2" t="str">
        <f t="shared" si="21"/>
        <v>HARBORDALE ELEMENTARY SCHOOL</v>
      </c>
      <c r="B1403" s="2" t="s">
        <v>6061</v>
      </c>
      <c r="C1403" s="4">
        <v>491</v>
      </c>
      <c r="D1403" s="2" t="s">
        <v>3364</v>
      </c>
      <c r="E1403" s="4" t="s">
        <v>6062</v>
      </c>
    </row>
    <row r="1404" spans="1:5">
      <c r="A1404" s="2" t="str">
        <f t="shared" si="21"/>
        <v>J.L. WILKINSON ELEMENTARY SCHOOL</v>
      </c>
      <c r="B1404" s="2" t="s">
        <v>6063</v>
      </c>
      <c r="C1404" s="4">
        <v>491</v>
      </c>
      <c r="D1404" s="2" t="s">
        <v>3425</v>
      </c>
      <c r="E1404" s="4" t="s">
        <v>6064</v>
      </c>
    </row>
    <row r="1405" spans="1:5">
      <c r="A1405" s="2" t="str">
        <f t="shared" si="21"/>
        <v>HERBERT CAMBRIDGE ELEMENTARY SCHOOL</v>
      </c>
      <c r="B1405" s="2" t="s">
        <v>6065</v>
      </c>
      <c r="C1405" s="4">
        <v>491</v>
      </c>
      <c r="D1405" s="2" t="s">
        <v>3753</v>
      </c>
      <c r="E1405" s="4" t="s">
        <v>6066</v>
      </c>
    </row>
    <row r="1406" spans="1:5">
      <c r="A1406" s="2" t="str">
        <f t="shared" si="21"/>
        <v>DUVAL REGIONAL JUVENILE DETENTION CENTER</v>
      </c>
      <c r="B1406" s="2" t="s">
        <v>6067</v>
      </c>
      <c r="C1406" s="4">
        <v>491</v>
      </c>
      <c r="D1406" s="2" t="s">
        <v>3874</v>
      </c>
      <c r="E1406" s="4">
        <v>32206</v>
      </c>
    </row>
    <row r="1407" spans="1:5">
      <c r="A1407" s="2" t="str">
        <f t="shared" si="21"/>
        <v>SHERWOOD ELEMENTARY SCHOOL</v>
      </c>
      <c r="B1407" s="2" t="s">
        <v>6068</v>
      </c>
      <c r="C1407" s="4">
        <v>491</v>
      </c>
      <c r="D1407" s="2" t="s">
        <v>3452</v>
      </c>
      <c r="E1407" s="4" t="s">
        <v>6069</v>
      </c>
    </row>
    <row r="1408" spans="1:5">
      <c r="A1408" s="2" t="str">
        <f t="shared" si="21"/>
        <v>GRACEVILLE SCHOOL</v>
      </c>
      <c r="B1408" s="2" t="s">
        <v>6070</v>
      </c>
      <c r="C1408" s="4">
        <v>491</v>
      </c>
      <c r="D1408" s="2" t="s">
        <v>3465</v>
      </c>
      <c r="E1408" s="4" t="s">
        <v>6071</v>
      </c>
    </row>
    <row r="1409" spans="1:5">
      <c r="A1409" s="2" t="str">
        <f t="shared" ref="A1409:A1472" si="22">TRIM(CLEAN(B1409))</f>
        <v>ISLAND COAST HIGH SCHOOL</v>
      </c>
      <c r="B1409" s="2" t="s">
        <v>6072</v>
      </c>
      <c r="C1409" s="4">
        <v>491</v>
      </c>
      <c r="D1409" s="2" t="s">
        <v>4075</v>
      </c>
      <c r="E1409" s="4" t="s">
        <v>6073</v>
      </c>
    </row>
    <row r="1410" spans="1:5">
      <c r="A1410" s="2" t="str">
        <f t="shared" si="22"/>
        <v>CHAIRES ELEMENTARY SCHOOL</v>
      </c>
      <c r="B1410" s="2" t="s">
        <v>6074</v>
      </c>
      <c r="C1410" s="4">
        <v>491</v>
      </c>
      <c r="D1410" s="2" t="s">
        <v>3473</v>
      </c>
      <c r="E1410" s="4" t="s">
        <v>6075</v>
      </c>
    </row>
    <row r="1411" spans="1:5">
      <c r="A1411" s="2" t="str">
        <f t="shared" si="22"/>
        <v>NORTH MARION MIDDLE SCHOOL</v>
      </c>
      <c r="B1411" s="2" t="s">
        <v>6076</v>
      </c>
      <c r="C1411" s="4">
        <v>491</v>
      </c>
      <c r="D1411" s="2" t="s">
        <v>3784</v>
      </c>
      <c r="E1411" s="4" t="s">
        <v>6077</v>
      </c>
    </row>
    <row r="1412" spans="1:5">
      <c r="A1412" s="2" t="str">
        <f t="shared" si="22"/>
        <v>DENISON MIDDLE SCHOOL</v>
      </c>
      <c r="B1412" s="2" t="s">
        <v>6078</v>
      </c>
      <c r="C1412" s="4">
        <v>491</v>
      </c>
      <c r="D1412" s="2" t="s">
        <v>3607</v>
      </c>
      <c r="E1412" s="4" t="s">
        <v>6079</v>
      </c>
    </row>
    <row r="1413" spans="1:5">
      <c r="A1413" s="2" t="str">
        <f t="shared" si="22"/>
        <v>FRUIT COVE MIDDLE SCHOOL</v>
      </c>
      <c r="B1413" s="2" t="s">
        <v>6080</v>
      </c>
      <c r="C1413" s="4">
        <v>491</v>
      </c>
      <c r="D1413" s="2" t="s">
        <v>3405</v>
      </c>
      <c r="E1413" s="4" t="s">
        <v>6081</v>
      </c>
    </row>
    <row r="1414" spans="1:5">
      <c r="A1414" s="2" t="str">
        <f t="shared" si="22"/>
        <v>TAYLOR RANCH ELEMENTARY SCHOOL</v>
      </c>
      <c r="B1414" s="2" t="s">
        <v>6082</v>
      </c>
      <c r="C1414" s="4">
        <v>491</v>
      </c>
      <c r="D1414" s="2" t="s">
        <v>3408</v>
      </c>
      <c r="E1414" s="4" t="s">
        <v>6083</v>
      </c>
    </row>
    <row r="1415" spans="1:5">
      <c r="A1415" s="2" t="str">
        <f t="shared" si="22"/>
        <v>LAKE BRANTLEY HIGH SCHOOL</v>
      </c>
      <c r="B1415" s="2" t="s">
        <v>6084</v>
      </c>
      <c r="C1415" s="4">
        <v>491</v>
      </c>
      <c r="D1415" s="2" t="s">
        <v>3497</v>
      </c>
      <c r="E1415" s="4" t="s">
        <v>6085</v>
      </c>
    </row>
    <row r="1416" spans="1:5">
      <c r="A1416" s="2" t="str">
        <f t="shared" si="22"/>
        <v>FEARNSIDE FAMILY SERVICES CENTER</v>
      </c>
      <c r="B1416" s="2" t="s">
        <v>6086</v>
      </c>
      <c r="C1416" s="4">
        <v>492</v>
      </c>
      <c r="D1416" s="2" t="s">
        <v>3508</v>
      </c>
      <c r="E1416" s="4" t="s">
        <v>6087</v>
      </c>
    </row>
    <row r="1417" spans="1:5">
      <c r="A1417" s="2" t="str">
        <f t="shared" si="22"/>
        <v>PONTE VEDRA HIGH SCHOOL</v>
      </c>
      <c r="B1417" s="2" t="s">
        <v>6088</v>
      </c>
      <c r="C1417" s="4">
        <v>492</v>
      </c>
      <c r="D1417" s="2" t="s">
        <v>3405</v>
      </c>
      <c r="E1417" s="4" t="s">
        <v>6089</v>
      </c>
    </row>
    <row r="1418" spans="1:5">
      <c r="A1418" s="2" t="str">
        <f t="shared" si="22"/>
        <v>PALMETTO RIDGE HIGH SCHOOL</v>
      </c>
      <c r="B1418" s="2" t="s">
        <v>6090</v>
      </c>
      <c r="C1418" s="4">
        <v>493</v>
      </c>
      <c r="D1418" s="2" t="s">
        <v>3753</v>
      </c>
      <c r="E1418" s="4" t="s">
        <v>6091</v>
      </c>
    </row>
    <row r="1419" spans="1:5">
      <c r="A1419" s="2" t="str">
        <f t="shared" si="22"/>
        <v>CREEKSIDE HIGH SCHOOL</v>
      </c>
      <c r="B1419" s="2" t="s">
        <v>6092</v>
      </c>
      <c r="C1419" s="4">
        <v>493</v>
      </c>
      <c r="D1419" s="2" t="s">
        <v>3405</v>
      </c>
      <c r="E1419" s="4" t="s">
        <v>6093</v>
      </c>
    </row>
    <row r="1420" spans="1:5">
      <c r="A1420" s="2" t="str">
        <f t="shared" si="22"/>
        <v>FLORIDA VIRTUAL SCHOOL FLEX 6-8</v>
      </c>
      <c r="B1420" s="2" t="s">
        <v>6094</v>
      </c>
      <c r="C1420" s="4">
        <v>500</v>
      </c>
      <c r="D1420" s="2" t="s">
        <v>5423</v>
      </c>
      <c r="E1420" s="4" t="s">
        <v>5424</v>
      </c>
    </row>
    <row r="1421" spans="1:5">
      <c r="A1421" s="2" t="str">
        <f t="shared" si="22"/>
        <v>KIMBALL WILES ELEMENTARY SCHOOL</v>
      </c>
      <c r="B1421" s="2" t="s">
        <v>6095</v>
      </c>
      <c r="C1421" s="4">
        <v>501</v>
      </c>
      <c r="D1421" s="2" t="s">
        <v>3508</v>
      </c>
      <c r="E1421" s="4" t="s">
        <v>6096</v>
      </c>
    </row>
    <row r="1422" spans="1:5">
      <c r="A1422" s="2" t="str">
        <f t="shared" si="22"/>
        <v>TYNDALL ACADEMY</v>
      </c>
      <c r="B1422" s="2" t="s">
        <v>6097</v>
      </c>
      <c r="C1422" s="4">
        <v>501</v>
      </c>
      <c r="D1422" s="2" t="s">
        <v>3863</v>
      </c>
      <c r="E1422" s="4" t="s">
        <v>6098</v>
      </c>
    </row>
    <row r="1423" spans="1:5">
      <c r="A1423" s="2" t="str">
        <f t="shared" si="22"/>
        <v>BROWARD ESTATES ELEMENTARY SCHOOL</v>
      </c>
      <c r="B1423" s="2" t="s">
        <v>6099</v>
      </c>
      <c r="C1423" s="4">
        <v>501</v>
      </c>
      <c r="D1423" s="2" t="s">
        <v>3364</v>
      </c>
      <c r="E1423" s="4" t="s">
        <v>6100</v>
      </c>
    </row>
    <row r="1424" spans="1:5">
      <c r="A1424" s="2" t="str">
        <f t="shared" si="22"/>
        <v>TYNES ELEMENTARY SCHOOL</v>
      </c>
      <c r="B1424" s="2" t="s">
        <v>6101</v>
      </c>
      <c r="C1424" s="4">
        <v>501</v>
      </c>
      <c r="D1424" s="2" t="s">
        <v>3425</v>
      </c>
      <c r="E1424" s="4" t="s">
        <v>6102</v>
      </c>
    </row>
    <row r="1425" spans="1:5">
      <c r="A1425" s="2" t="str">
        <f t="shared" si="22"/>
        <v>GOLDEN GATE HIGH SCHOOL</v>
      </c>
      <c r="B1425" s="2" t="s">
        <v>6103</v>
      </c>
      <c r="C1425" s="4">
        <v>501</v>
      </c>
      <c r="D1425" s="2" t="s">
        <v>3753</v>
      </c>
      <c r="E1425" s="4" t="s">
        <v>6104</v>
      </c>
    </row>
    <row r="1426" spans="1:5">
      <c r="A1426" s="2" t="str">
        <f t="shared" si="22"/>
        <v>A. K. SUTER ELEMENTARY SCHOOL</v>
      </c>
      <c r="B1426" s="2" t="s">
        <v>6105</v>
      </c>
      <c r="C1426" s="4">
        <v>501</v>
      </c>
      <c r="D1426" s="2" t="s">
        <v>3452</v>
      </c>
      <c r="E1426" s="4" t="s">
        <v>6106</v>
      </c>
    </row>
    <row r="1427" spans="1:5">
      <c r="A1427" s="2" t="str">
        <f t="shared" si="22"/>
        <v>MARIANNA ADULT CENTER</v>
      </c>
      <c r="B1427" s="2" t="s">
        <v>6107</v>
      </c>
      <c r="C1427" s="4">
        <v>501</v>
      </c>
      <c r="D1427" s="2" t="s">
        <v>3465</v>
      </c>
      <c r="E1427" s="4" t="s">
        <v>6108</v>
      </c>
    </row>
    <row r="1428" spans="1:5">
      <c r="A1428" s="2" t="str">
        <f t="shared" si="22"/>
        <v>SPRINGWOOD ELEMENTARY SCHOOL</v>
      </c>
      <c r="B1428" s="2" t="s">
        <v>6109</v>
      </c>
      <c r="C1428" s="4">
        <v>501</v>
      </c>
      <c r="D1428" s="2" t="s">
        <v>3473</v>
      </c>
      <c r="E1428" s="4" t="s">
        <v>6110</v>
      </c>
    </row>
    <row r="1429" spans="1:5">
      <c r="A1429" s="2" t="str">
        <f t="shared" si="22"/>
        <v>LAKE WEIR HIGH SCHOOL</v>
      </c>
      <c r="B1429" s="2" t="s">
        <v>6111</v>
      </c>
      <c r="C1429" s="4">
        <v>501</v>
      </c>
      <c r="D1429" s="2" t="s">
        <v>3784</v>
      </c>
      <c r="E1429" s="4" t="s">
        <v>6112</v>
      </c>
    </row>
    <row r="1430" spans="1:5">
      <c r="A1430" s="2" t="str">
        <f t="shared" si="22"/>
        <v>HICKORY TREE ELEMENTARY SCHOOL</v>
      </c>
      <c r="B1430" s="2" t="s">
        <v>6113</v>
      </c>
      <c r="C1430" s="4">
        <v>501</v>
      </c>
      <c r="D1430" s="2" t="s">
        <v>3345</v>
      </c>
      <c r="E1430" s="4" t="s">
        <v>6114</v>
      </c>
    </row>
    <row r="1431" spans="1:5">
      <c r="A1431" s="2" t="str">
        <f t="shared" si="22"/>
        <v>NORTHWEST ELEMENTARY SCHOOL</v>
      </c>
      <c r="B1431" s="2" t="s">
        <v>6115</v>
      </c>
      <c r="C1431" s="4">
        <v>501</v>
      </c>
      <c r="D1431" s="2" t="s">
        <v>3487</v>
      </c>
      <c r="E1431" s="4" t="s">
        <v>6116</v>
      </c>
    </row>
    <row r="1432" spans="1:5">
      <c r="A1432" s="2" t="str">
        <f t="shared" si="22"/>
        <v>HICKORY CREEK ELEMENTARY SCHOOL</v>
      </c>
      <c r="B1432" s="2" t="s">
        <v>6117</v>
      </c>
      <c r="C1432" s="4">
        <v>501</v>
      </c>
      <c r="D1432" s="2" t="s">
        <v>3405</v>
      </c>
      <c r="E1432" s="4" t="s">
        <v>6118</v>
      </c>
    </row>
    <row r="1433" spans="1:5">
      <c r="A1433" s="2" t="str">
        <f t="shared" si="22"/>
        <v>EMMA E. BOOKER ELEMENTARY SCHOOL</v>
      </c>
      <c r="B1433" s="2" t="s">
        <v>6119</v>
      </c>
      <c r="C1433" s="4">
        <v>501</v>
      </c>
      <c r="D1433" s="2" t="s">
        <v>3408</v>
      </c>
      <c r="E1433" s="4" t="s">
        <v>6120</v>
      </c>
    </row>
    <row r="1434" spans="1:5">
      <c r="A1434" s="2" t="str">
        <f t="shared" si="22"/>
        <v>TEAGUE MIDDLE SCHOOL</v>
      </c>
      <c r="B1434" s="2" t="s">
        <v>6121</v>
      </c>
      <c r="C1434" s="4">
        <v>501</v>
      </c>
      <c r="D1434" s="2" t="s">
        <v>3497</v>
      </c>
      <c r="E1434" s="4" t="s">
        <v>6122</v>
      </c>
    </row>
    <row r="1435" spans="1:5">
      <c r="A1435" s="2" t="str">
        <f t="shared" si="22"/>
        <v>KANAPAHA MIDDLE SCHOOL</v>
      </c>
      <c r="B1435" s="2" t="s">
        <v>6123</v>
      </c>
      <c r="C1435" s="4">
        <v>502</v>
      </c>
      <c r="D1435" s="2" t="s">
        <v>3508</v>
      </c>
      <c r="E1435" s="4" t="s">
        <v>6124</v>
      </c>
    </row>
    <row r="1436" spans="1:5">
      <c r="A1436" s="2" t="str">
        <f t="shared" si="22"/>
        <v>FLORIDA SOUTHWESTERN COLLEGIATE HIGH SCHOOL</v>
      </c>
      <c r="B1436" s="2" t="s">
        <v>6125</v>
      </c>
      <c r="C1436" s="4">
        <v>502</v>
      </c>
      <c r="D1436" s="2" t="s">
        <v>3441</v>
      </c>
      <c r="E1436" s="4" t="s">
        <v>6126</v>
      </c>
    </row>
    <row r="1437" spans="1:5">
      <c r="A1437" s="2" t="str">
        <f t="shared" si="22"/>
        <v>VALLEY RIDGE ACADEMY</v>
      </c>
      <c r="B1437" s="2" t="s">
        <v>6127</v>
      </c>
      <c r="C1437" s="4">
        <v>502</v>
      </c>
      <c r="D1437" s="2" t="s">
        <v>3405</v>
      </c>
      <c r="E1437" s="4">
        <v>32081</v>
      </c>
    </row>
    <row r="1438" spans="1:5">
      <c r="A1438" s="2" t="str">
        <f t="shared" si="22"/>
        <v>FOREST CITY ELEMENTARY SCHOOL</v>
      </c>
      <c r="B1438" s="2" t="s">
        <v>6128</v>
      </c>
      <c r="C1438" s="4">
        <v>502</v>
      </c>
      <c r="D1438" s="2" t="s">
        <v>3497</v>
      </c>
      <c r="E1438" s="4" t="s">
        <v>6129</v>
      </c>
    </row>
    <row r="1439" spans="1:5">
      <c r="A1439" s="2" t="str">
        <f t="shared" si="22"/>
        <v>WILES HEAD START</v>
      </c>
      <c r="B1439" s="2" t="s">
        <v>6130</v>
      </c>
      <c r="C1439" s="4">
        <v>503</v>
      </c>
      <c r="D1439" s="2" t="s">
        <v>3508</v>
      </c>
      <c r="E1439" s="4" t="s">
        <v>6131</v>
      </c>
    </row>
    <row r="1440" spans="1:5">
      <c r="A1440" s="2" t="str">
        <f t="shared" si="22"/>
        <v>BABCOCK NEIGHBORHOOD SCHOOL</v>
      </c>
      <c r="B1440" s="2" t="s">
        <v>6132</v>
      </c>
      <c r="C1440" s="4">
        <v>503</v>
      </c>
      <c r="D1440" s="2" t="s">
        <v>3441</v>
      </c>
      <c r="E1440" s="4">
        <v>33982</v>
      </c>
    </row>
    <row r="1441" spans="1:5">
      <c r="A1441" s="2" t="str">
        <f t="shared" si="22"/>
        <v>BABCOCK HIGH SCHOOL</v>
      </c>
      <c r="B1441" s="2" t="s">
        <v>6133</v>
      </c>
      <c r="C1441" s="4">
        <v>504</v>
      </c>
      <c r="D1441" s="2" t="s">
        <v>3441</v>
      </c>
      <c r="E1441" s="4">
        <v>33982</v>
      </c>
    </row>
    <row r="1442" spans="1:5">
      <c r="A1442" s="2" t="str">
        <f t="shared" si="22"/>
        <v>JACKSON COUNTY SCHOOL-SUNLAND</v>
      </c>
      <c r="B1442" s="2" t="s">
        <v>6134</v>
      </c>
      <c r="C1442" s="4">
        <v>504</v>
      </c>
      <c r="D1442" s="2" t="s">
        <v>3465</v>
      </c>
      <c r="E1442" s="4" t="s">
        <v>6135</v>
      </c>
    </row>
    <row r="1443" spans="1:5">
      <c r="A1443" s="2" t="str">
        <f t="shared" si="22"/>
        <v>LAWTON M. CHILES ELEMENTARY SCHOOL</v>
      </c>
      <c r="B1443" s="2" t="s">
        <v>6136</v>
      </c>
      <c r="C1443" s="4">
        <v>510</v>
      </c>
      <c r="D1443" s="2" t="s">
        <v>3508</v>
      </c>
      <c r="E1443" s="4" t="s">
        <v>6137</v>
      </c>
    </row>
    <row r="1444" spans="1:5">
      <c r="A1444" s="2" t="str">
        <f t="shared" si="22"/>
        <v>ARCHIMEDEAN ACADEMY</v>
      </c>
      <c r="B1444" s="2" t="s">
        <v>6138</v>
      </c>
      <c r="C1444" s="4">
        <v>510</v>
      </c>
      <c r="D1444" s="2" t="s">
        <v>3669</v>
      </c>
      <c r="E1444" s="4" t="s">
        <v>6139</v>
      </c>
    </row>
    <row r="1445" spans="1:5">
      <c r="A1445" s="2" t="str">
        <f t="shared" si="22"/>
        <v>VISTA POINTE ELEMENTARY</v>
      </c>
      <c r="B1445" s="2" t="s">
        <v>6140</v>
      </c>
      <c r="C1445" s="4">
        <v>510</v>
      </c>
      <c r="D1445" s="2" t="s">
        <v>3382</v>
      </c>
      <c r="E1445" s="4">
        <v>0</v>
      </c>
    </row>
    <row r="1446" spans="1:5">
      <c r="A1446" s="2" t="str">
        <f t="shared" si="22"/>
        <v>TOMMY SMITH ELEMENTARY SCHOOL</v>
      </c>
      <c r="B1446" s="2" t="s">
        <v>6141</v>
      </c>
      <c r="C1446" s="4">
        <v>511</v>
      </c>
      <c r="D1446" s="2" t="s">
        <v>3863</v>
      </c>
      <c r="E1446" s="4" t="s">
        <v>6142</v>
      </c>
    </row>
    <row r="1447" spans="1:5">
      <c r="A1447" s="2" t="str">
        <f t="shared" si="22"/>
        <v>WATKINS ELEMENTARY SCHOOL</v>
      </c>
      <c r="B1447" s="2" t="s">
        <v>6143</v>
      </c>
      <c r="C1447" s="4">
        <v>511</v>
      </c>
      <c r="D1447" s="2" t="s">
        <v>3364</v>
      </c>
      <c r="E1447" s="4" t="s">
        <v>6144</v>
      </c>
    </row>
    <row r="1448" spans="1:5">
      <c r="A1448" s="2" t="str">
        <f t="shared" si="22"/>
        <v>MCRAE ELEMENTARY SCHOOL</v>
      </c>
      <c r="B1448" s="2" t="s">
        <v>6145</v>
      </c>
      <c r="C1448" s="4">
        <v>511</v>
      </c>
      <c r="D1448" s="2" t="s">
        <v>3425</v>
      </c>
      <c r="E1448" s="4" t="s">
        <v>6146</v>
      </c>
    </row>
    <row r="1449" spans="1:5">
      <c r="A1449" s="2" t="str">
        <f t="shared" si="22"/>
        <v>ESTATES ELEMENTARY SCHOOL</v>
      </c>
      <c r="B1449" s="2" t="s">
        <v>6147</v>
      </c>
      <c r="C1449" s="4">
        <v>511</v>
      </c>
      <c r="D1449" s="2" t="s">
        <v>3753</v>
      </c>
      <c r="E1449" s="4" t="s">
        <v>6148</v>
      </c>
    </row>
    <row r="1450" spans="1:5">
      <c r="A1450" s="2" t="str">
        <f t="shared" si="22"/>
        <v>WHITEHOUSE ELEMENTARY SCHOOL</v>
      </c>
      <c r="B1450" s="2" t="s">
        <v>6149</v>
      </c>
      <c r="C1450" s="4">
        <v>511</v>
      </c>
      <c r="D1450" s="2" t="s">
        <v>3874</v>
      </c>
      <c r="E1450" s="4" t="s">
        <v>6150</v>
      </c>
    </row>
    <row r="1451" spans="1:5">
      <c r="A1451" s="2" t="str">
        <f t="shared" si="22"/>
        <v>SOUTH FORT MYERS HIGH SCHOOL</v>
      </c>
      <c r="B1451" s="2" t="s">
        <v>6151</v>
      </c>
      <c r="C1451" s="4">
        <v>511</v>
      </c>
      <c r="D1451" s="2" t="s">
        <v>4075</v>
      </c>
      <c r="E1451" s="4" t="s">
        <v>6152</v>
      </c>
    </row>
    <row r="1452" spans="1:5">
      <c r="A1452" s="2" t="str">
        <f t="shared" si="22"/>
        <v>DESOTO TRAIL ELEMENTARY SCHOOL</v>
      </c>
      <c r="B1452" s="2" t="s">
        <v>6153</v>
      </c>
      <c r="C1452" s="4">
        <v>511</v>
      </c>
      <c r="D1452" s="2" t="s">
        <v>3473</v>
      </c>
      <c r="E1452" s="4" t="s">
        <v>6154</v>
      </c>
    </row>
    <row r="1453" spans="1:5">
      <c r="A1453" s="2" t="str">
        <f t="shared" si="22"/>
        <v>DILLARD STREET ELEMENTARY</v>
      </c>
      <c r="B1453" s="2" t="s">
        <v>6155</v>
      </c>
      <c r="C1453" s="4">
        <v>511</v>
      </c>
      <c r="D1453" s="2" t="s">
        <v>3382</v>
      </c>
      <c r="E1453" s="4" t="s">
        <v>6156</v>
      </c>
    </row>
    <row r="1454" spans="1:5">
      <c r="A1454" s="2" t="str">
        <f t="shared" si="22"/>
        <v>PALENCIA ELEMENTARY SCHOOL</v>
      </c>
      <c r="B1454" s="2" t="s">
        <v>6157</v>
      </c>
      <c r="C1454" s="4">
        <v>511</v>
      </c>
      <c r="D1454" s="2" t="s">
        <v>3405</v>
      </c>
      <c r="E1454" s="4">
        <v>32095</v>
      </c>
    </row>
    <row r="1455" spans="1:5">
      <c r="A1455" s="2" t="str">
        <f t="shared" si="22"/>
        <v>RED BUG ELEMENTARY SCHOOL</v>
      </c>
      <c r="B1455" s="2" t="s">
        <v>6158</v>
      </c>
      <c r="C1455" s="4">
        <v>511</v>
      </c>
      <c r="D1455" s="2" t="s">
        <v>3497</v>
      </c>
      <c r="E1455" s="4" t="s">
        <v>6159</v>
      </c>
    </row>
    <row r="1456" spans="1:5">
      <c r="A1456" s="2" t="str">
        <f t="shared" si="22"/>
        <v>MEADOWBROOK ELEMENTARY SCHOOL</v>
      </c>
      <c r="B1456" s="2" t="s">
        <v>6160</v>
      </c>
      <c r="C1456" s="4">
        <v>520</v>
      </c>
      <c r="D1456" s="2" t="s">
        <v>3508</v>
      </c>
      <c r="E1456" s="4" t="s">
        <v>6161</v>
      </c>
    </row>
    <row r="1457" spans="1:5">
      <c r="A1457" s="2" t="str">
        <f t="shared" si="22"/>
        <v>SOMERSET ACADEMY CHARTER</v>
      </c>
      <c r="B1457" s="2" t="s">
        <v>6162</v>
      </c>
      <c r="C1457" s="4">
        <v>520</v>
      </c>
      <c r="D1457" s="2" t="s">
        <v>3669</v>
      </c>
      <c r="E1457" s="4" t="s">
        <v>6163</v>
      </c>
    </row>
    <row r="1458" spans="1:5">
      <c r="A1458" s="2" t="str">
        <f t="shared" si="22"/>
        <v>SUMMERLAKE ELEMENTARY</v>
      </c>
      <c r="B1458" s="2" t="s">
        <v>6164</v>
      </c>
      <c r="C1458" s="4">
        <v>520</v>
      </c>
      <c r="D1458" s="2" t="s">
        <v>3382</v>
      </c>
      <c r="E1458" s="4">
        <v>0</v>
      </c>
    </row>
    <row r="1459" spans="1:5">
      <c r="A1459" s="2" t="str">
        <f t="shared" si="22"/>
        <v>PATRONIS ELEMENTARY SCHOOL</v>
      </c>
      <c r="B1459" s="2" t="s">
        <v>6165</v>
      </c>
      <c r="C1459" s="4">
        <v>521</v>
      </c>
      <c r="D1459" s="2" t="s">
        <v>3863</v>
      </c>
      <c r="E1459" s="4" t="s">
        <v>6166</v>
      </c>
    </row>
    <row r="1460" spans="1:5">
      <c r="A1460" s="2" t="str">
        <f t="shared" si="22"/>
        <v>NORTH ANDREWS GARDENS ELEMENTARY</v>
      </c>
      <c r="B1460" s="2" t="s">
        <v>6167</v>
      </c>
      <c r="C1460" s="4">
        <v>521</v>
      </c>
      <c r="D1460" s="2" t="s">
        <v>3364</v>
      </c>
      <c r="E1460" s="4" t="s">
        <v>6168</v>
      </c>
    </row>
    <row r="1461" spans="1:5">
      <c r="A1461" s="2" t="str">
        <f t="shared" si="22"/>
        <v>FLEMING ISLAND ELEMENTARY SCHOOL</v>
      </c>
      <c r="B1461" s="2" t="s">
        <v>6169</v>
      </c>
      <c r="C1461" s="4">
        <v>521</v>
      </c>
      <c r="D1461" s="2" t="s">
        <v>3425</v>
      </c>
      <c r="E1461" s="4" t="s">
        <v>6170</v>
      </c>
    </row>
    <row r="1462" spans="1:5">
      <c r="A1462" s="2" t="str">
        <f t="shared" si="22"/>
        <v>VETERANS MEMORIAL ELEMENTARY SCHOOL</v>
      </c>
      <c r="B1462" s="2" t="s">
        <v>6171</v>
      </c>
      <c r="C1462" s="4">
        <v>521</v>
      </c>
      <c r="D1462" s="2" t="s">
        <v>3753</v>
      </c>
      <c r="E1462" s="4" t="s">
        <v>6172</v>
      </c>
    </row>
    <row r="1463" spans="1:5">
      <c r="A1463" s="2" t="str">
        <f t="shared" si="22"/>
        <v>BROADMOOR ELEMENTARY SCHOOL</v>
      </c>
      <c r="B1463" s="2" t="s">
        <v>6173</v>
      </c>
      <c r="C1463" s="4">
        <v>521</v>
      </c>
      <c r="D1463" s="2" t="s">
        <v>3669</v>
      </c>
      <c r="E1463" s="4" t="s">
        <v>6174</v>
      </c>
    </row>
    <row r="1464" spans="1:5">
      <c r="A1464" s="2" t="str">
        <f t="shared" si="22"/>
        <v>J. M. TATE SENIOR HIGH SCHOOL</v>
      </c>
      <c r="B1464" s="2" t="s">
        <v>6175</v>
      </c>
      <c r="C1464" s="4">
        <v>521</v>
      </c>
      <c r="D1464" s="2" t="s">
        <v>3452</v>
      </c>
      <c r="E1464" s="4" t="s">
        <v>6176</v>
      </c>
    </row>
    <row r="1465" spans="1:5">
      <c r="A1465" s="2" t="str">
        <f t="shared" si="22"/>
        <v>BRYAN ELEMENTARY SCHOOL</v>
      </c>
      <c r="B1465" s="2" t="s">
        <v>6177</v>
      </c>
      <c r="C1465" s="4">
        <v>521</v>
      </c>
      <c r="D1465" s="2" t="s">
        <v>1477</v>
      </c>
      <c r="E1465" s="4" t="s">
        <v>6178</v>
      </c>
    </row>
    <row r="1466" spans="1:5">
      <c r="A1466" s="2" t="str">
        <f t="shared" si="22"/>
        <v>TRIANGLE ELEMENTARY SCHOOL</v>
      </c>
      <c r="B1466" s="2" t="s">
        <v>6179</v>
      </c>
      <c r="C1466" s="4">
        <v>521</v>
      </c>
      <c r="D1466" s="2" t="s">
        <v>3580</v>
      </c>
      <c r="E1466" s="4" t="s">
        <v>6180</v>
      </c>
    </row>
    <row r="1467" spans="1:5">
      <c r="A1467" s="2" t="str">
        <f t="shared" si="22"/>
        <v>BAYSHORE ELEMENTARY SCHOOL</v>
      </c>
      <c r="B1467" s="2" t="s">
        <v>3894</v>
      </c>
      <c r="C1467" s="4">
        <v>521</v>
      </c>
      <c r="D1467" s="2" t="s">
        <v>4075</v>
      </c>
      <c r="E1467" s="4" t="s">
        <v>6181</v>
      </c>
    </row>
    <row r="1468" spans="1:5">
      <c r="A1468" s="2" t="str">
        <f t="shared" si="22"/>
        <v>BUCK LAKE ELEMENTARY SCHOOL</v>
      </c>
      <c r="B1468" s="2" t="s">
        <v>6182</v>
      </c>
      <c r="C1468" s="4">
        <v>521</v>
      </c>
      <c r="D1468" s="2" t="s">
        <v>3473</v>
      </c>
      <c r="E1468" s="4" t="s">
        <v>6183</v>
      </c>
    </row>
    <row r="1469" spans="1:5">
      <c r="A1469" s="2" t="str">
        <f t="shared" si="22"/>
        <v>JAMES TILLMAN ELEMENTARY MAGNET SCHOOL</v>
      </c>
      <c r="B1469" s="2" t="s">
        <v>6184</v>
      </c>
      <c r="C1469" s="4">
        <v>521</v>
      </c>
      <c r="D1469" s="2" t="s">
        <v>3587</v>
      </c>
      <c r="E1469" s="4" t="s">
        <v>6185</v>
      </c>
    </row>
    <row r="1470" spans="1:5">
      <c r="A1470" s="2" t="str">
        <f t="shared" si="22"/>
        <v>DUNNELLON HIGH SCHOOL</v>
      </c>
      <c r="B1470" s="2" t="s">
        <v>6186</v>
      </c>
      <c r="C1470" s="4">
        <v>521</v>
      </c>
      <c r="D1470" s="2" t="s">
        <v>3784</v>
      </c>
      <c r="E1470" s="4" t="s">
        <v>6187</v>
      </c>
    </row>
    <row r="1471" spans="1:5">
      <c r="A1471" s="2" t="str">
        <f t="shared" si="22"/>
        <v>LAKE SILVER ELEMENTARY</v>
      </c>
      <c r="B1471" s="2" t="s">
        <v>6188</v>
      </c>
      <c r="C1471" s="4">
        <v>521</v>
      </c>
      <c r="D1471" s="2" t="s">
        <v>3382</v>
      </c>
      <c r="E1471" s="4" t="s">
        <v>6189</v>
      </c>
    </row>
    <row r="1472" spans="1:5">
      <c r="A1472" s="2" t="str">
        <f t="shared" si="22"/>
        <v>HUDSON HIGH SCHOOL</v>
      </c>
      <c r="B1472" s="2" t="s">
        <v>6190</v>
      </c>
      <c r="C1472" s="4">
        <v>521</v>
      </c>
      <c r="D1472" s="2" t="s">
        <v>3487</v>
      </c>
      <c r="E1472" s="4" t="s">
        <v>6191</v>
      </c>
    </row>
    <row r="1473" spans="1:5">
      <c r="A1473" s="2" t="str">
        <f t="shared" ref="A1473:A1536" si="23">TRIM(CLEAN(B1473))</f>
        <v>ESE COUNTYWIDE</v>
      </c>
      <c r="B1473" s="2" t="s">
        <v>6192</v>
      </c>
      <c r="C1473" s="4">
        <v>521</v>
      </c>
      <c r="D1473" s="2" t="s">
        <v>3793</v>
      </c>
      <c r="E1473" s="4" t="s">
        <v>6193</v>
      </c>
    </row>
    <row r="1474" spans="1:5">
      <c r="A1474" s="2" t="str">
        <f t="shared" si="23"/>
        <v>PICOLATA CROSSING ELEMENTARY SCHOOL</v>
      </c>
      <c r="B1474" s="2" t="s">
        <v>6194</v>
      </c>
      <c r="C1474" s="4">
        <v>521</v>
      </c>
      <c r="D1474" s="2" t="s">
        <v>3405</v>
      </c>
      <c r="E1474" s="4" t="s">
        <v>6195</v>
      </c>
    </row>
    <row r="1475" spans="1:5">
      <c r="A1475" s="2" t="str">
        <f t="shared" si="23"/>
        <v>IDYLLWILDE ELEMENTARY SCHOOL</v>
      </c>
      <c r="B1475" s="2" t="s">
        <v>6196</v>
      </c>
      <c r="C1475" s="4">
        <v>521</v>
      </c>
      <c r="D1475" s="2" t="s">
        <v>3497</v>
      </c>
      <c r="E1475" s="4" t="s">
        <v>6197</v>
      </c>
    </row>
    <row r="1476" spans="1:5">
      <c r="A1476" s="2" t="str">
        <f t="shared" si="23"/>
        <v>BRYANT ELEMENTARY SCHOOL</v>
      </c>
      <c r="B1476" s="2" t="s">
        <v>6198</v>
      </c>
      <c r="C1476" s="4">
        <v>527</v>
      </c>
      <c r="D1476" s="2" t="s">
        <v>1477</v>
      </c>
      <c r="E1476" s="4" t="s">
        <v>6199</v>
      </c>
    </row>
    <row r="1477" spans="1:5">
      <c r="A1477" s="2" t="str">
        <f t="shared" si="23"/>
        <v>NEWBERRY ELEMENTARY SCHOOL</v>
      </c>
      <c r="B1477" s="2" t="s">
        <v>6200</v>
      </c>
      <c r="C1477" s="4">
        <v>531</v>
      </c>
      <c r="D1477" s="2" t="s">
        <v>3508</v>
      </c>
      <c r="E1477" s="4" t="s">
        <v>6201</v>
      </c>
    </row>
    <row r="1478" spans="1:5">
      <c r="A1478" s="2" t="str">
        <f t="shared" si="23"/>
        <v>NEW HORIZONS LEARNING CENTER</v>
      </c>
      <c r="B1478" s="2" t="s">
        <v>6202</v>
      </c>
      <c r="C1478" s="4">
        <v>531</v>
      </c>
      <c r="D1478" s="2" t="s">
        <v>3863</v>
      </c>
      <c r="E1478" s="4" t="s">
        <v>6203</v>
      </c>
    </row>
    <row r="1479" spans="1:5">
      <c r="A1479" s="2" t="str">
        <f t="shared" si="23"/>
        <v>MIRAMAR ELEMENTARY SCHOOL</v>
      </c>
      <c r="B1479" s="2" t="s">
        <v>6204</v>
      </c>
      <c r="C1479" s="4">
        <v>531</v>
      </c>
      <c r="D1479" s="2" t="s">
        <v>3364</v>
      </c>
      <c r="E1479" s="4" t="s">
        <v>6205</v>
      </c>
    </row>
    <row r="1480" spans="1:5">
      <c r="A1480" s="2" t="str">
        <f t="shared" si="23"/>
        <v>THUNDERBOLT ELEMENTARY SCHOOL</v>
      </c>
      <c r="B1480" s="2" t="s">
        <v>6206</v>
      </c>
      <c r="C1480" s="4">
        <v>531</v>
      </c>
      <c r="D1480" s="2" t="s">
        <v>3425</v>
      </c>
      <c r="E1480" s="4" t="s">
        <v>6207</v>
      </c>
    </row>
    <row r="1481" spans="1:5">
      <c r="A1481" s="2" t="str">
        <f t="shared" si="23"/>
        <v>MIKE DAVIS ELEMENTARY SCHOOL</v>
      </c>
      <c r="B1481" s="2" t="s">
        <v>6208</v>
      </c>
      <c r="C1481" s="4">
        <v>531</v>
      </c>
      <c r="D1481" s="2" t="s">
        <v>3753</v>
      </c>
      <c r="E1481" s="4" t="s">
        <v>6209</v>
      </c>
    </row>
    <row r="1482" spans="1:5">
      <c r="A1482" s="2" t="str">
        <f t="shared" si="23"/>
        <v>DUVAL MYCROSCHOOL</v>
      </c>
      <c r="B1482" s="2" t="s">
        <v>6210</v>
      </c>
      <c r="C1482" s="4">
        <v>531</v>
      </c>
      <c r="D1482" s="2" t="s">
        <v>3874</v>
      </c>
      <c r="E1482" s="4">
        <v>32221</v>
      </c>
    </row>
    <row r="1483" spans="1:5">
      <c r="A1483" s="2" t="str">
        <f t="shared" si="23"/>
        <v>LAKE TECHNICAL COLLEGE</v>
      </c>
      <c r="B1483" s="2" t="s">
        <v>6211</v>
      </c>
      <c r="C1483" s="4">
        <v>531</v>
      </c>
      <c r="D1483" s="2" t="s">
        <v>3580</v>
      </c>
      <c r="E1483" s="4" t="s">
        <v>6212</v>
      </c>
    </row>
    <row r="1484" spans="1:5">
      <c r="A1484" s="2" t="str">
        <f t="shared" si="23"/>
        <v>CYPRESS LAKE HIGH SCHOOL</v>
      </c>
      <c r="B1484" s="2" t="s">
        <v>6213</v>
      </c>
      <c r="C1484" s="4">
        <v>531</v>
      </c>
      <c r="D1484" s="2" t="s">
        <v>4075</v>
      </c>
      <c r="E1484" s="4" t="s">
        <v>6214</v>
      </c>
    </row>
    <row r="1485" spans="1:5">
      <c r="A1485" s="2" t="str">
        <f t="shared" si="23"/>
        <v>DEERLAKE MIDDLE SCHOOL</v>
      </c>
      <c r="B1485" s="2" t="s">
        <v>6215</v>
      </c>
      <c r="C1485" s="4">
        <v>531</v>
      </c>
      <c r="D1485" s="2" t="s">
        <v>3473</v>
      </c>
      <c r="E1485" s="4" t="s">
        <v>6216</v>
      </c>
    </row>
    <row r="1486" spans="1:5">
      <c r="A1486" s="2" t="str">
        <f t="shared" si="23"/>
        <v>FT. MCCOY SCHOOL</v>
      </c>
      <c r="B1486" s="2" t="s">
        <v>6217</v>
      </c>
      <c r="C1486" s="4">
        <v>531</v>
      </c>
      <c r="D1486" s="2" t="s">
        <v>3784</v>
      </c>
      <c r="E1486" s="4" t="s">
        <v>6218</v>
      </c>
    </row>
    <row r="1487" spans="1:5">
      <c r="A1487" s="2" t="str">
        <f t="shared" si="23"/>
        <v>BALDWIN PARK ELEMENTARY</v>
      </c>
      <c r="B1487" s="2" t="s">
        <v>6219</v>
      </c>
      <c r="C1487" s="4">
        <v>531</v>
      </c>
      <c r="D1487" s="2" t="s">
        <v>3382</v>
      </c>
      <c r="E1487" s="4" t="s">
        <v>6220</v>
      </c>
    </row>
    <row r="1488" spans="1:5">
      <c r="A1488" s="2" t="str">
        <f t="shared" si="23"/>
        <v>BELVEDERE ELEMENTARY SCHOOL</v>
      </c>
      <c r="B1488" s="2" t="s">
        <v>6221</v>
      </c>
      <c r="C1488" s="4">
        <v>531</v>
      </c>
      <c r="D1488" s="2" t="s">
        <v>3348</v>
      </c>
      <c r="E1488" s="4" t="s">
        <v>6222</v>
      </c>
    </row>
    <row r="1489" spans="1:5">
      <c r="A1489" s="2" t="str">
        <f t="shared" si="23"/>
        <v>JOSEPH L. CARWISE MIDDLE SCHOOL</v>
      </c>
      <c r="B1489" s="2" t="s">
        <v>6223</v>
      </c>
      <c r="C1489" s="4">
        <v>531</v>
      </c>
      <c r="D1489" s="2" t="s">
        <v>3793</v>
      </c>
      <c r="E1489" s="4" t="s">
        <v>6224</v>
      </c>
    </row>
    <row r="1490" spans="1:5">
      <c r="A1490" s="2" t="str">
        <f t="shared" si="23"/>
        <v>FRANK E. BRIGHAM ACADEMY</v>
      </c>
      <c r="B1490" s="2" t="s">
        <v>6225</v>
      </c>
      <c r="C1490" s="4">
        <v>531</v>
      </c>
      <c r="D1490" s="2" t="s">
        <v>3607</v>
      </c>
      <c r="E1490" s="4" t="s">
        <v>6226</v>
      </c>
    </row>
    <row r="1491" spans="1:5">
      <c r="A1491" s="2" t="str">
        <f t="shared" si="23"/>
        <v>FREEDOM CROSSING ACADEMY</v>
      </c>
      <c r="B1491" s="2" t="s">
        <v>6227</v>
      </c>
      <c r="C1491" s="4">
        <v>531</v>
      </c>
      <c r="D1491" s="2" t="s">
        <v>3405</v>
      </c>
      <c r="E1491" s="4" t="s">
        <v>6228</v>
      </c>
    </row>
    <row r="1492" spans="1:5">
      <c r="A1492" s="2" t="str">
        <f t="shared" si="23"/>
        <v>EASTBROOK ELEMENTARY SCHOOL</v>
      </c>
      <c r="B1492" s="2" t="s">
        <v>6229</v>
      </c>
      <c r="C1492" s="4">
        <v>531</v>
      </c>
      <c r="D1492" s="2" t="s">
        <v>3497</v>
      </c>
      <c r="E1492" s="4" t="s">
        <v>6230</v>
      </c>
    </row>
    <row r="1493" spans="1:5">
      <c r="A1493" s="2" t="str">
        <f t="shared" si="23"/>
        <v>LAKE HILLS SCHOOL</v>
      </c>
      <c r="B1493" s="2" t="s">
        <v>6231</v>
      </c>
      <c r="C1493" s="4">
        <v>533</v>
      </c>
      <c r="D1493" s="2" t="s">
        <v>3580</v>
      </c>
      <c r="E1493" s="4" t="s">
        <v>6232</v>
      </c>
    </row>
    <row r="1494" spans="1:5">
      <c r="A1494" s="2" t="str">
        <f t="shared" si="23"/>
        <v>LAKE ACADEMY EUSTIS</v>
      </c>
      <c r="B1494" s="2" t="s">
        <v>6233</v>
      </c>
      <c r="C1494" s="4">
        <v>536</v>
      </c>
      <c r="D1494" s="2" t="s">
        <v>3580</v>
      </c>
      <c r="E1494" s="4" t="s">
        <v>6234</v>
      </c>
    </row>
    <row r="1495" spans="1:5">
      <c r="A1495" s="2" t="str">
        <f t="shared" si="23"/>
        <v>C. W. NORTON ELEMENTARY SCHOOL</v>
      </c>
      <c r="B1495" s="2" t="s">
        <v>6235</v>
      </c>
      <c r="C1495" s="4">
        <v>541</v>
      </c>
      <c r="D1495" s="2" t="s">
        <v>3508</v>
      </c>
      <c r="E1495" s="4" t="s">
        <v>6236</v>
      </c>
    </row>
    <row r="1496" spans="1:5">
      <c r="A1496" s="2" t="str">
        <f t="shared" si="23"/>
        <v>DEANE BOZEMAN SCHOOL</v>
      </c>
      <c r="B1496" s="2" t="s">
        <v>6237</v>
      </c>
      <c r="C1496" s="4">
        <v>541</v>
      </c>
      <c r="D1496" s="2" t="s">
        <v>3863</v>
      </c>
      <c r="E1496" s="4" t="s">
        <v>6238</v>
      </c>
    </row>
    <row r="1497" spans="1:5">
      <c r="A1497" s="2" t="str">
        <f t="shared" si="23"/>
        <v>RIDEOUT ELEMENTARY SCHOOL</v>
      </c>
      <c r="B1497" s="2" t="s">
        <v>6239</v>
      </c>
      <c r="C1497" s="4">
        <v>541</v>
      </c>
      <c r="D1497" s="2" t="s">
        <v>3425</v>
      </c>
      <c r="E1497" s="4" t="s">
        <v>6240</v>
      </c>
    </row>
    <row r="1498" spans="1:5">
      <c r="A1498" s="2" t="str">
        <f t="shared" si="23"/>
        <v>PALMETTO ELEMENTARY SCHOOL</v>
      </c>
      <c r="B1498" s="2" t="s">
        <v>5441</v>
      </c>
      <c r="C1498" s="4">
        <v>541</v>
      </c>
      <c r="D1498" s="2" t="s">
        <v>3753</v>
      </c>
      <c r="E1498" s="4" t="s">
        <v>6241</v>
      </c>
    </row>
    <row r="1499" spans="1:5">
      <c r="A1499" s="2" t="str">
        <f t="shared" si="23"/>
        <v>ERNEST WARD MIDDLE SCHOOL</v>
      </c>
      <c r="B1499" s="2" t="s">
        <v>6242</v>
      </c>
      <c r="C1499" s="4">
        <v>541</v>
      </c>
      <c r="D1499" s="2" t="s">
        <v>3452</v>
      </c>
      <c r="E1499" s="4" t="s">
        <v>6243</v>
      </c>
    </row>
    <row r="1500" spans="1:5">
      <c r="A1500" s="2" t="str">
        <f t="shared" si="23"/>
        <v>MASCOTTE ELEMENTARY SCHOOL</v>
      </c>
      <c r="B1500" s="2" t="s">
        <v>6244</v>
      </c>
      <c r="C1500" s="4">
        <v>541</v>
      </c>
      <c r="D1500" s="2" t="s">
        <v>3580</v>
      </c>
      <c r="E1500" s="4" t="s">
        <v>6245</v>
      </c>
    </row>
    <row r="1501" spans="1:5">
      <c r="A1501" s="2" t="str">
        <f t="shared" si="23"/>
        <v>FORT MYERS TECHNICAL COLLEGE</v>
      </c>
      <c r="B1501" s="2" t="s">
        <v>6246</v>
      </c>
      <c r="C1501" s="4">
        <v>541</v>
      </c>
      <c r="D1501" s="2" t="s">
        <v>4075</v>
      </c>
      <c r="E1501" s="4" t="s">
        <v>6247</v>
      </c>
    </row>
    <row r="1502" spans="1:5">
      <c r="A1502" s="2" t="str">
        <f t="shared" si="23"/>
        <v>BLACKBURN ELEMENTARY SCHOOL</v>
      </c>
      <c r="B1502" s="2" t="s">
        <v>6248</v>
      </c>
      <c r="C1502" s="4">
        <v>541</v>
      </c>
      <c r="D1502" s="2" t="s">
        <v>3587</v>
      </c>
      <c r="E1502" s="4" t="s">
        <v>6249</v>
      </c>
    </row>
    <row r="1503" spans="1:5">
      <c r="A1503" s="2" t="str">
        <f t="shared" si="23"/>
        <v>OCALA SPRINGS ELEMENTARY SCHOOL</v>
      </c>
      <c r="B1503" s="2" t="s">
        <v>6250</v>
      </c>
      <c r="C1503" s="4">
        <v>541</v>
      </c>
      <c r="D1503" s="2" t="s">
        <v>3784</v>
      </c>
      <c r="E1503" s="4" t="s">
        <v>6251</v>
      </c>
    </row>
    <row r="1504" spans="1:5">
      <c r="A1504" s="2" t="str">
        <f t="shared" si="23"/>
        <v>ELLIOTT POINT ELEMENTARY SCHOOL</v>
      </c>
      <c r="B1504" s="2" t="s">
        <v>6252</v>
      </c>
      <c r="C1504" s="4">
        <v>541</v>
      </c>
      <c r="D1504" s="2" t="s">
        <v>3595</v>
      </c>
      <c r="E1504" s="4" t="s">
        <v>6253</v>
      </c>
    </row>
    <row r="1505" spans="1:5">
      <c r="A1505" s="2" t="str">
        <f t="shared" si="23"/>
        <v>DREAM LAKE ELEMENTARY</v>
      </c>
      <c r="B1505" s="2" t="s">
        <v>6254</v>
      </c>
      <c r="C1505" s="4">
        <v>541</v>
      </c>
      <c r="D1505" s="2" t="s">
        <v>3382</v>
      </c>
      <c r="E1505" s="4" t="s">
        <v>6255</v>
      </c>
    </row>
    <row r="1506" spans="1:5">
      <c r="A1506" s="2" t="str">
        <f t="shared" si="23"/>
        <v>CONNISTON MIDDLE SCHOOL</v>
      </c>
      <c r="B1506" s="2" t="s">
        <v>6256</v>
      </c>
      <c r="C1506" s="4">
        <v>541</v>
      </c>
      <c r="D1506" s="2" t="s">
        <v>3348</v>
      </c>
      <c r="E1506" s="4" t="s">
        <v>6257</v>
      </c>
    </row>
    <row r="1507" spans="1:5">
      <c r="A1507" s="2" t="str">
        <f t="shared" si="23"/>
        <v>PALM VALLEY ACADEMY</v>
      </c>
      <c r="B1507" s="2" t="s">
        <v>6258</v>
      </c>
      <c r="C1507" s="4">
        <v>541</v>
      </c>
      <c r="D1507" s="2" t="s">
        <v>3405</v>
      </c>
      <c r="E1507" s="4" t="s">
        <v>6259</v>
      </c>
    </row>
    <row r="1508" spans="1:5">
      <c r="A1508" s="2" t="str">
        <f t="shared" si="23"/>
        <v>TUSKAWILLA MIDDLE SCHOOL</v>
      </c>
      <c r="B1508" s="2" t="s">
        <v>6260</v>
      </c>
      <c r="C1508" s="4">
        <v>541</v>
      </c>
      <c r="D1508" s="2" t="s">
        <v>3497</v>
      </c>
      <c r="E1508" s="4" t="s">
        <v>6261</v>
      </c>
    </row>
    <row r="1509" spans="1:5">
      <c r="A1509" s="2" t="str">
        <f t="shared" si="23"/>
        <v>ADULT EDUCATION</v>
      </c>
      <c r="B1509" s="2" t="s">
        <v>3540</v>
      </c>
      <c r="C1509" s="4">
        <v>542</v>
      </c>
      <c r="D1509" s="2" t="s">
        <v>4075</v>
      </c>
      <c r="E1509" s="4" t="s">
        <v>6262</v>
      </c>
    </row>
    <row r="1510" spans="1:5">
      <c r="A1510" s="2" t="str">
        <f t="shared" si="23"/>
        <v>SOUTHWEST FLORIDA PUBLIC SERVICE ACADEMY</v>
      </c>
      <c r="B1510" s="2" t="s">
        <v>6263</v>
      </c>
      <c r="C1510" s="4">
        <v>543</v>
      </c>
      <c r="D1510" s="2" t="s">
        <v>4075</v>
      </c>
      <c r="E1510" s="4" t="s">
        <v>6264</v>
      </c>
    </row>
    <row r="1511" spans="1:5">
      <c r="A1511" s="2" t="str">
        <f t="shared" si="23"/>
        <v>J.R. ARNOLD HIGH SCHOOL</v>
      </c>
      <c r="B1511" s="2" t="s">
        <v>6265</v>
      </c>
      <c r="C1511" s="4">
        <v>551</v>
      </c>
      <c r="D1511" s="2" t="s">
        <v>3863</v>
      </c>
      <c r="E1511" s="4" t="s">
        <v>6266</v>
      </c>
    </row>
    <row r="1512" spans="1:5">
      <c r="A1512" s="2" t="str">
        <f t="shared" si="23"/>
        <v>PLANTATION MIDDLE SCHOOL</v>
      </c>
      <c r="B1512" s="2" t="s">
        <v>6267</v>
      </c>
      <c r="C1512" s="4">
        <v>551</v>
      </c>
      <c r="D1512" s="2" t="s">
        <v>3364</v>
      </c>
      <c r="E1512" s="4" t="s">
        <v>6268</v>
      </c>
    </row>
    <row r="1513" spans="1:5">
      <c r="A1513" s="2" t="str">
        <f t="shared" si="23"/>
        <v>FLEMING ISLAND HIGH SCHOOL</v>
      </c>
      <c r="B1513" s="2" t="s">
        <v>6269</v>
      </c>
      <c r="C1513" s="4">
        <v>551</v>
      </c>
      <c r="D1513" s="2" t="s">
        <v>3425</v>
      </c>
      <c r="E1513" s="4" t="s">
        <v>6270</v>
      </c>
    </row>
    <row r="1514" spans="1:5">
      <c r="A1514" s="2" t="str">
        <f t="shared" si="23"/>
        <v>PARKSIDE ELEMENTARY SCHOOL</v>
      </c>
      <c r="B1514" s="2" t="s">
        <v>6271</v>
      </c>
      <c r="C1514" s="4">
        <v>551</v>
      </c>
      <c r="D1514" s="2" t="s">
        <v>3753</v>
      </c>
      <c r="E1514" s="4" t="s">
        <v>6272</v>
      </c>
    </row>
    <row r="1515" spans="1:5">
      <c r="A1515" s="2" t="str">
        <f t="shared" si="23"/>
        <v>WARRINGTON ELEMENTARY SCHOOL</v>
      </c>
      <c r="B1515" s="2" t="s">
        <v>6273</v>
      </c>
      <c r="C1515" s="4">
        <v>551</v>
      </c>
      <c r="D1515" s="2" t="s">
        <v>3452</v>
      </c>
      <c r="E1515" s="4" t="s">
        <v>6274</v>
      </c>
    </row>
    <row r="1516" spans="1:5">
      <c r="A1516" s="2" t="str">
        <f t="shared" si="23"/>
        <v>TAVARES ELEMENTARY SCHOOL</v>
      </c>
      <c r="B1516" s="2" t="s">
        <v>6275</v>
      </c>
      <c r="C1516" s="4">
        <v>551</v>
      </c>
      <c r="D1516" s="2" t="s">
        <v>3580</v>
      </c>
      <c r="E1516" s="4" t="s">
        <v>6276</v>
      </c>
    </row>
    <row r="1517" spans="1:5">
      <c r="A1517" s="2" t="str">
        <f t="shared" si="23"/>
        <v>SHADY HILL ELEMENTARY SCHOOL</v>
      </c>
      <c r="B1517" s="2" t="s">
        <v>6277</v>
      </c>
      <c r="C1517" s="4">
        <v>551</v>
      </c>
      <c r="D1517" s="2" t="s">
        <v>3784</v>
      </c>
      <c r="E1517" s="4" t="s">
        <v>6278</v>
      </c>
    </row>
    <row r="1518" spans="1:5">
      <c r="A1518" s="2" t="str">
        <f t="shared" si="23"/>
        <v>CONWAY ELEMENTARY</v>
      </c>
      <c r="B1518" s="2" t="s">
        <v>6279</v>
      </c>
      <c r="C1518" s="4">
        <v>551</v>
      </c>
      <c r="D1518" s="2" t="s">
        <v>3382</v>
      </c>
      <c r="E1518" s="4" t="s">
        <v>6280</v>
      </c>
    </row>
    <row r="1519" spans="1:5">
      <c r="A1519" s="2" t="str">
        <f t="shared" si="23"/>
        <v>LAKE HOWELL HIGH SCHOOL</v>
      </c>
      <c r="B1519" s="2" t="s">
        <v>6281</v>
      </c>
      <c r="C1519" s="4">
        <v>551</v>
      </c>
      <c r="D1519" s="2" t="s">
        <v>3497</v>
      </c>
      <c r="E1519" s="4" t="s">
        <v>6282</v>
      </c>
    </row>
    <row r="1520" spans="1:5">
      <c r="A1520" s="2" t="str">
        <f t="shared" si="23"/>
        <v>SUCCESS ACADEMY</v>
      </c>
      <c r="B1520" s="2" t="s">
        <v>6283</v>
      </c>
      <c r="C1520" s="4">
        <v>552</v>
      </c>
      <c r="D1520" s="2" t="s">
        <v>4075</v>
      </c>
      <c r="E1520" s="4" t="s">
        <v>4655</v>
      </c>
    </row>
    <row r="1521" spans="1:5">
      <c r="A1521" s="2" t="str">
        <f t="shared" si="23"/>
        <v>WILLIAM S. TALBOT ELEMENTARY SCHOOL</v>
      </c>
      <c r="B1521" s="2" t="s">
        <v>6284</v>
      </c>
      <c r="C1521" s="4">
        <v>561</v>
      </c>
      <c r="D1521" s="2" t="s">
        <v>3508</v>
      </c>
      <c r="E1521" s="4" t="s">
        <v>6285</v>
      </c>
    </row>
    <row r="1522" spans="1:5">
      <c r="A1522" s="2" t="str">
        <f t="shared" si="23"/>
        <v>NORCREST ELEMENTARY SCHOOL</v>
      </c>
      <c r="B1522" s="2" t="s">
        <v>6286</v>
      </c>
      <c r="C1522" s="4">
        <v>561</v>
      </c>
      <c r="D1522" s="2" t="s">
        <v>3364</v>
      </c>
      <c r="E1522" s="4" t="s">
        <v>6287</v>
      </c>
    </row>
    <row r="1523" spans="1:5">
      <c r="A1523" s="2" t="str">
        <f t="shared" si="23"/>
        <v>W. J. BRYAN ELEMENTARY</v>
      </c>
      <c r="B1523" s="2" t="s">
        <v>6288</v>
      </c>
      <c r="C1523" s="4">
        <v>561</v>
      </c>
      <c r="D1523" s="2" t="s">
        <v>3669</v>
      </c>
      <c r="E1523" s="4" t="s">
        <v>6289</v>
      </c>
    </row>
    <row r="1524" spans="1:5">
      <c r="A1524" s="2" t="str">
        <f t="shared" si="23"/>
        <v>WARRINGTON MIDDLE SCHOOL</v>
      </c>
      <c r="B1524" s="2" t="s">
        <v>6290</v>
      </c>
      <c r="C1524" s="4">
        <v>561</v>
      </c>
      <c r="D1524" s="2" t="s">
        <v>3452</v>
      </c>
      <c r="E1524" s="4" t="s">
        <v>6291</v>
      </c>
    </row>
    <row r="1525" spans="1:5">
      <c r="A1525" s="2" t="str">
        <f t="shared" si="23"/>
        <v>BUCHANAN MIDDLE SCHOOL</v>
      </c>
      <c r="B1525" s="2" t="s">
        <v>6292</v>
      </c>
      <c r="C1525" s="4">
        <v>561</v>
      </c>
      <c r="D1525" s="2" t="s">
        <v>1477</v>
      </c>
      <c r="E1525" s="4" t="s">
        <v>6293</v>
      </c>
    </row>
    <row r="1526" spans="1:5">
      <c r="A1526" s="2" t="str">
        <f t="shared" si="23"/>
        <v>UMATILLA ELEMENTARY SCHOOL</v>
      </c>
      <c r="B1526" s="2" t="s">
        <v>6294</v>
      </c>
      <c r="C1526" s="4">
        <v>561</v>
      </c>
      <c r="D1526" s="2" t="s">
        <v>3580</v>
      </c>
      <c r="E1526" s="4" t="s">
        <v>6295</v>
      </c>
    </row>
    <row r="1527" spans="1:5">
      <c r="A1527" s="2" t="str">
        <f t="shared" si="23"/>
        <v>TANGLEWOOD ELEMENTARY SCHOOL</v>
      </c>
      <c r="B1527" s="2" t="s">
        <v>6296</v>
      </c>
      <c r="C1527" s="4">
        <v>561</v>
      </c>
      <c r="D1527" s="2" t="s">
        <v>4075</v>
      </c>
      <c r="E1527" s="4" t="s">
        <v>6297</v>
      </c>
    </row>
    <row r="1528" spans="1:5">
      <c r="A1528" s="2" t="str">
        <f t="shared" si="23"/>
        <v>FORT BRADEN SCHOOL</v>
      </c>
      <c r="B1528" s="2" t="s">
        <v>6298</v>
      </c>
      <c r="C1528" s="4">
        <v>561</v>
      </c>
      <c r="D1528" s="2" t="s">
        <v>3473</v>
      </c>
      <c r="E1528" s="4" t="s">
        <v>6299</v>
      </c>
    </row>
    <row r="1529" spans="1:5">
      <c r="A1529" s="2" t="str">
        <f t="shared" si="23"/>
        <v>EMERALD SHORES ELEMENTARY SCHOOL</v>
      </c>
      <c r="B1529" s="2" t="s">
        <v>6300</v>
      </c>
      <c r="C1529" s="4">
        <v>561</v>
      </c>
      <c r="D1529" s="2" t="s">
        <v>3784</v>
      </c>
      <c r="E1529" s="4" t="s">
        <v>6301</v>
      </c>
    </row>
    <row r="1530" spans="1:5">
      <c r="A1530" s="2" t="str">
        <f t="shared" si="23"/>
        <v>MARY ESTHER ELEMENTARY SCHOOL</v>
      </c>
      <c r="B1530" s="2" t="s">
        <v>6302</v>
      </c>
      <c r="C1530" s="4">
        <v>561</v>
      </c>
      <c r="D1530" s="2" t="s">
        <v>3595</v>
      </c>
      <c r="E1530" s="4" t="s">
        <v>6303</v>
      </c>
    </row>
    <row r="1531" spans="1:5">
      <c r="A1531" s="2" t="str">
        <f t="shared" si="23"/>
        <v>LAKEMONT ELEMENTARY</v>
      </c>
      <c r="B1531" s="2" t="s">
        <v>6304</v>
      </c>
      <c r="C1531" s="4">
        <v>561</v>
      </c>
      <c r="D1531" s="2" t="s">
        <v>3382</v>
      </c>
      <c r="E1531" s="4" t="s">
        <v>6305</v>
      </c>
    </row>
    <row r="1532" spans="1:5">
      <c r="A1532" s="2" t="str">
        <f t="shared" si="23"/>
        <v>PALMETTO ELEMENTARY SCHOOL</v>
      </c>
      <c r="B1532" s="2" t="s">
        <v>5441</v>
      </c>
      <c r="C1532" s="4">
        <v>561</v>
      </c>
      <c r="D1532" s="2" t="s">
        <v>3348</v>
      </c>
      <c r="E1532" s="4" t="s">
        <v>6306</v>
      </c>
    </row>
    <row r="1533" spans="1:5">
      <c r="A1533" s="2" t="str">
        <f t="shared" si="23"/>
        <v>ALTAMONTE ELEMENTARY SCHOOL</v>
      </c>
      <c r="B1533" s="2" t="s">
        <v>6307</v>
      </c>
      <c r="C1533" s="4">
        <v>561</v>
      </c>
      <c r="D1533" s="2" t="s">
        <v>3497</v>
      </c>
      <c r="E1533" s="4" t="s">
        <v>6308</v>
      </c>
    </row>
    <row r="1534" spans="1:5">
      <c r="A1534" s="2" t="str">
        <f t="shared" si="23"/>
        <v>W. W. IRBY ELEMENTARY SCHOOL</v>
      </c>
      <c r="B1534" s="2" t="s">
        <v>6309</v>
      </c>
      <c r="C1534" s="4">
        <v>571</v>
      </c>
      <c r="D1534" s="2" t="s">
        <v>3508</v>
      </c>
      <c r="E1534" s="4" t="s">
        <v>6310</v>
      </c>
    </row>
    <row r="1535" spans="1:5">
      <c r="A1535" s="2" t="str">
        <f t="shared" si="23"/>
        <v>BREAKFAST POINT ACADEMY</v>
      </c>
      <c r="B1535" s="2" t="s">
        <v>6311</v>
      </c>
      <c r="C1535" s="4">
        <v>571</v>
      </c>
      <c r="D1535" s="2" t="s">
        <v>3863</v>
      </c>
      <c r="E1535" s="4" t="s">
        <v>6312</v>
      </c>
    </row>
    <row r="1536" spans="1:5">
      <c r="A1536" s="2" t="str">
        <f t="shared" si="23"/>
        <v>TEDDER ELEMENTARY SCHOOL</v>
      </c>
      <c r="B1536" s="2" t="s">
        <v>6313</v>
      </c>
      <c r="C1536" s="4">
        <v>571</v>
      </c>
      <c r="D1536" s="2" t="s">
        <v>3364</v>
      </c>
      <c r="E1536" s="4" t="s">
        <v>6314</v>
      </c>
    </row>
    <row r="1537" spans="1:5">
      <c r="A1537" s="2" t="str">
        <f t="shared" ref="A1537:A1600" si="24">TRIM(CLEAN(B1537))</f>
        <v>SWIMMING PEN CREEK ELEMENTARY SCHOOL</v>
      </c>
      <c r="B1537" s="2" t="s">
        <v>6315</v>
      </c>
      <c r="C1537" s="4">
        <v>571</v>
      </c>
      <c r="D1537" s="2" t="s">
        <v>3425</v>
      </c>
      <c r="E1537" s="4" t="s">
        <v>6316</v>
      </c>
    </row>
    <row r="1538" spans="1:5">
      <c r="A1538" s="2" t="str">
        <f t="shared" si="24"/>
        <v>BUCKHORN ELEMENTARY SCHOOL</v>
      </c>
      <c r="B1538" s="2" t="s">
        <v>6317</v>
      </c>
      <c r="C1538" s="4">
        <v>571</v>
      </c>
      <c r="D1538" s="2" t="s">
        <v>1477</v>
      </c>
      <c r="E1538" s="4" t="s">
        <v>6318</v>
      </c>
    </row>
    <row r="1539" spans="1:5">
      <c r="A1539" s="2" t="str">
        <f t="shared" si="24"/>
        <v>UMATILLA MIDDLE SCHOOL</v>
      </c>
      <c r="B1539" s="2" t="s">
        <v>6319</v>
      </c>
      <c r="C1539" s="4">
        <v>571</v>
      </c>
      <c r="D1539" s="2" t="s">
        <v>3580</v>
      </c>
      <c r="E1539" s="4" t="s">
        <v>6320</v>
      </c>
    </row>
    <row r="1540" spans="1:5">
      <c r="A1540" s="2" t="str">
        <f t="shared" si="24"/>
        <v>CALOOSA ELEMENTARY SCHOOL</v>
      </c>
      <c r="B1540" s="2" t="s">
        <v>6321</v>
      </c>
      <c r="C1540" s="4">
        <v>571</v>
      </c>
      <c r="D1540" s="2" t="s">
        <v>4075</v>
      </c>
      <c r="E1540" s="4" t="s">
        <v>6322</v>
      </c>
    </row>
    <row r="1541" spans="1:5">
      <c r="A1541" s="2" t="str">
        <f t="shared" si="24"/>
        <v>SUNRISE ELEMENTARY SCHOOL</v>
      </c>
      <c r="B1541" s="2" t="s">
        <v>6323</v>
      </c>
      <c r="C1541" s="4">
        <v>571</v>
      </c>
      <c r="D1541" s="2" t="s">
        <v>3784</v>
      </c>
      <c r="E1541" s="4" t="s">
        <v>6324</v>
      </c>
    </row>
    <row r="1542" spans="1:5">
      <c r="A1542" s="2" t="str">
        <f t="shared" si="24"/>
        <v>JAMES E PLEW ELEMENTARY SCHOOL</v>
      </c>
      <c r="B1542" s="2" t="s">
        <v>6325</v>
      </c>
      <c r="C1542" s="4">
        <v>571</v>
      </c>
      <c r="D1542" s="2" t="s">
        <v>3595</v>
      </c>
      <c r="E1542" s="4" t="s">
        <v>6326</v>
      </c>
    </row>
    <row r="1543" spans="1:5">
      <c r="A1543" s="2" t="str">
        <f t="shared" si="24"/>
        <v>GLENRIDGE MIDDLE</v>
      </c>
      <c r="B1543" s="2" t="s">
        <v>6327</v>
      </c>
      <c r="C1543" s="4">
        <v>571</v>
      </c>
      <c r="D1543" s="2" t="s">
        <v>3382</v>
      </c>
      <c r="E1543" s="4" t="s">
        <v>6328</v>
      </c>
    </row>
    <row r="1544" spans="1:5">
      <c r="A1544" s="2" t="str">
        <f t="shared" si="24"/>
        <v>WESTWOOD MIDDLE SCHOOL</v>
      </c>
      <c r="B1544" s="2" t="s">
        <v>4546</v>
      </c>
      <c r="C1544" s="4">
        <v>571</v>
      </c>
      <c r="D1544" s="2" t="s">
        <v>3607</v>
      </c>
      <c r="E1544" s="4" t="s">
        <v>6329</v>
      </c>
    </row>
    <row r="1545" spans="1:5">
      <c r="A1545" s="2" t="str">
        <f t="shared" si="24"/>
        <v>JOURNEYS ACADEMY</v>
      </c>
      <c r="B1545" s="2" t="s">
        <v>6330</v>
      </c>
      <c r="C1545" s="4">
        <v>571</v>
      </c>
      <c r="D1545" s="2" t="s">
        <v>3497</v>
      </c>
      <c r="E1545" s="4" t="s">
        <v>6331</v>
      </c>
    </row>
    <row r="1546" spans="1:5">
      <c r="A1546" s="2" t="str">
        <f t="shared" si="24"/>
        <v>C. A. WEIS ELEMENTARY SCHOOL</v>
      </c>
      <c r="B1546" s="2" t="s">
        <v>6332</v>
      </c>
      <c r="C1546" s="4">
        <v>572</v>
      </c>
      <c r="D1546" s="2" t="s">
        <v>3452</v>
      </c>
      <c r="E1546" s="4" t="s">
        <v>6333</v>
      </c>
    </row>
    <row r="1547" spans="1:5">
      <c r="A1547" s="2" t="str">
        <f t="shared" si="24"/>
        <v>CALOOSA MIDDLE SCHOOL</v>
      </c>
      <c r="B1547" s="2" t="s">
        <v>6334</v>
      </c>
      <c r="C1547" s="4">
        <v>572</v>
      </c>
      <c r="D1547" s="2" t="s">
        <v>4075</v>
      </c>
      <c r="E1547" s="4" t="s">
        <v>6322</v>
      </c>
    </row>
    <row r="1548" spans="1:5">
      <c r="A1548" s="2" t="str">
        <f t="shared" si="24"/>
        <v>SOUTH OLIVE ELEMENTARY SCHOOL</v>
      </c>
      <c r="B1548" s="2" t="s">
        <v>6335</v>
      </c>
      <c r="C1548" s="4">
        <v>572</v>
      </c>
      <c r="D1548" s="2" t="s">
        <v>3348</v>
      </c>
      <c r="E1548" s="4" t="s">
        <v>6336</v>
      </c>
    </row>
    <row r="1549" spans="1:5">
      <c r="A1549" s="2" t="str">
        <f t="shared" si="24"/>
        <v>ROSENWALD HIGH SCHOOL</v>
      </c>
      <c r="B1549" s="2" t="s">
        <v>6337</v>
      </c>
      <c r="C1549" s="4">
        <v>581</v>
      </c>
      <c r="D1549" s="2" t="s">
        <v>3863</v>
      </c>
      <c r="E1549" s="4" t="s">
        <v>6338</v>
      </c>
    </row>
    <row r="1550" spans="1:5">
      <c r="A1550" s="2" t="str">
        <f t="shared" si="24"/>
        <v>MARGATE MIDDLE SCHOOL</v>
      </c>
      <c r="B1550" s="2" t="s">
        <v>6339</v>
      </c>
      <c r="C1550" s="4">
        <v>581</v>
      </c>
      <c r="D1550" s="2" t="s">
        <v>3364</v>
      </c>
      <c r="E1550" s="4" t="s">
        <v>6340</v>
      </c>
    </row>
    <row r="1551" spans="1:5">
      <c r="A1551" s="2" t="str">
        <f t="shared" si="24"/>
        <v>IMMOKALEE TECHNICAL COLLEGE</v>
      </c>
      <c r="B1551" s="2" t="s">
        <v>6341</v>
      </c>
      <c r="C1551" s="4">
        <v>581</v>
      </c>
      <c r="D1551" s="2" t="s">
        <v>3753</v>
      </c>
      <c r="E1551" s="4" t="s">
        <v>6342</v>
      </c>
    </row>
    <row r="1552" spans="1:5">
      <c r="A1552" s="2" t="str">
        <f t="shared" si="24"/>
        <v>R L BROWN GIFTED AND TALENTED ACADEMY</v>
      </c>
      <c r="B1552" s="2" t="s">
        <v>6343</v>
      </c>
      <c r="C1552" s="4">
        <v>581</v>
      </c>
      <c r="D1552" s="2" t="s">
        <v>3874</v>
      </c>
      <c r="E1552" s="4">
        <v>32206</v>
      </c>
    </row>
    <row r="1553" spans="1:5">
      <c r="A1553" s="2" t="str">
        <f t="shared" si="24"/>
        <v>WEST PENSACOLA ELEMENTARY SCHOOL</v>
      </c>
      <c r="B1553" s="2" t="s">
        <v>6344</v>
      </c>
      <c r="C1553" s="4">
        <v>581</v>
      </c>
      <c r="D1553" s="2" t="s">
        <v>3452</v>
      </c>
      <c r="E1553" s="4" t="s">
        <v>6345</v>
      </c>
    </row>
    <row r="1554" spans="1:5">
      <c r="A1554" s="2" t="str">
        <f t="shared" si="24"/>
        <v>CAPE CORAL TECHNICAL COLLEGE</v>
      </c>
      <c r="B1554" s="2" t="s">
        <v>6346</v>
      </c>
      <c r="C1554" s="4">
        <v>581</v>
      </c>
      <c r="D1554" s="2" t="s">
        <v>4075</v>
      </c>
      <c r="E1554" s="4" t="s">
        <v>6347</v>
      </c>
    </row>
    <row r="1555" spans="1:5">
      <c r="A1555" s="2" t="str">
        <f t="shared" si="24"/>
        <v>W. D. SUGG MIDDLE SCHOOL</v>
      </c>
      <c r="B1555" s="2" t="s">
        <v>6348</v>
      </c>
      <c r="C1555" s="4">
        <v>581</v>
      </c>
      <c r="D1555" s="2" t="s">
        <v>3587</v>
      </c>
      <c r="E1555" s="4" t="s">
        <v>6349</v>
      </c>
    </row>
    <row r="1556" spans="1:5">
      <c r="A1556" s="2" t="str">
        <f t="shared" si="24"/>
        <v>EVERGREEN ELEMENTARY SCHOOL</v>
      </c>
      <c r="B1556" s="2" t="s">
        <v>6350</v>
      </c>
      <c r="C1556" s="4">
        <v>581</v>
      </c>
      <c r="D1556" s="2" t="s">
        <v>3784</v>
      </c>
      <c r="E1556" s="4" t="s">
        <v>6351</v>
      </c>
    </row>
    <row r="1557" spans="1:5">
      <c r="A1557" s="2" t="str">
        <f t="shared" si="24"/>
        <v>CHOCTAWHATCHEE SENIOR HIGH SCHOOL</v>
      </c>
      <c r="B1557" s="2" t="s">
        <v>6352</v>
      </c>
      <c r="C1557" s="4">
        <v>581</v>
      </c>
      <c r="D1557" s="2" t="s">
        <v>3595</v>
      </c>
      <c r="E1557" s="4" t="s">
        <v>6353</v>
      </c>
    </row>
    <row r="1558" spans="1:5">
      <c r="A1558" s="2" t="str">
        <f t="shared" si="24"/>
        <v>COLLEGE PARK MIDDLE</v>
      </c>
      <c r="B1558" s="2" t="s">
        <v>6354</v>
      </c>
      <c r="C1558" s="4">
        <v>581</v>
      </c>
      <c r="D1558" s="2" t="s">
        <v>3382</v>
      </c>
      <c r="E1558" s="4" t="s">
        <v>6355</v>
      </c>
    </row>
    <row r="1559" spans="1:5">
      <c r="A1559" s="2" t="str">
        <f t="shared" si="24"/>
        <v>FOREST HILL COMMUNITY HIGH SCHOOL SCH</v>
      </c>
      <c r="B1559" s="2" t="s">
        <v>6356</v>
      </c>
      <c r="C1559" s="4">
        <v>581</v>
      </c>
      <c r="D1559" s="2" t="s">
        <v>3348</v>
      </c>
      <c r="E1559" s="4" t="s">
        <v>6357</v>
      </c>
    </row>
    <row r="1560" spans="1:5">
      <c r="A1560" s="2" t="str">
        <f t="shared" si="24"/>
        <v>SABAL POINT ELEMENTARY SCHOOL</v>
      </c>
      <c r="B1560" s="2" t="s">
        <v>6358</v>
      </c>
      <c r="C1560" s="4">
        <v>581</v>
      </c>
      <c r="D1560" s="2" t="s">
        <v>3497</v>
      </c>
      <c r="E1560" s="4" t="s">
        <v>6359</v>
      </c>
    </row>
    <row r="1561" spans="1:5">
      <c r="A1561" s="2" t="str">
        <f t="shared" si="24"/>
        <v>HARNS MARSH MIDDLE SCHOOL</v>
      </c>
      <c r="B1561" s="2" t="s">
        <v>6360</v>
      </c>
      <c r="C1561" s="4">
        <v>582</v>
      </c>
      <c r="D1561" s="2" t="s">
        <v>4075</v>
      </c>
      <c r="E1561" s="4" t="s">
        <v>5090</v>
      </c>
    </row>
    <row r="1562" spans="1:5">
      <c r="A1562" s="2" t="str">
        <f t="shared" si="24"/>
        <v>FOREST HILL HIGH SCHOOL ADULT ED.</v>
      </c>
      <c r="B1562" s="2" t="s">
        <v>6361</v>
      </c>
      <c r="C1562" s="4">
        <v>582</v>
      </c>
      <c r="D1562" s="2" t="s">
        <v>3348</v>
      </c>
      <c r="E1562" s="4" t="s">
        <v>6357</v>
      </c>
    </row>
    <row r="1563" spans="1:5">
      <c r="A1563" s="2" t="str">
        <f t="shared" si="24"/>
        <v>OAK VIEW MIDDLE SCHOOL</v>
      </c>
      <c r="B1563" s="2" t="s">
        <v>6362</v>
      </c>
      <c r="C1563" s="4">
        <v>591</v>
      </c>
      <c r="D1563" s="2" t="s">
        <v>3508</v>
      </c>
      <c r="E1563" s="4" t="s">
        <v>6363</v>
      </c>
    </row>
    <row r="1564" spans="1:5">
      <c r="A1564" s="2" t="str">
        <f t="shared" si="24"/>
        <v>ARGYLE ELEMENTARY SCHOOL</v>
      </c>
      <c r="B1564" s="2" t="s">
        <v>6364</v>
      </c>
      <c r="C1564" s="4">
        <v>591</v>
      </c>
      <c r="D1564" s="2" t="s">
        <v>3425</v>
      </c>
      <c r="E1564" s="4" t="s">
        <v>6365</v>
      </c>
    </row>
    <row r="1565" spans="1:5">
      <c r="A1565" s="2" t="str">
        <f t="shared" si="24"/>
        <v>GARDEN CITY ELEMENTARY SCHOOL</v>
      </c>
      <c r="B1565" s="2" t="s">
        <v>6366</v>
      </c>
      <c r="C1565" s="4">
        <v>591</v>
      </c>
      <c r="D1565" s="2" t="s">
        <v>3874</v>
      </c>
      <c r="E1565" s="4" t="s">
        <v>6367</v>
      </c>
    </row>
    <row r="1566" spans="1:5">
      <c r="A1566" s="2" t="str">
        <f t="shared" si="24"/>
        <v>PINE RIDGE ELEMENTARY SCHOOL</v>
      </c>
      <c r="B1566" s="2" t="s">
        <v>6368</v>
      </c>
      <c r="C1566" s="4">
        <v>591</v>
      </c>
      <c r="D1566" s="2" t="s">
        <v>3580</v>
      </c>
      <c r="E1566" s="4" t="s">
        <v>6369</v>
      </c>
    </row>
    <row r="1567" spans="1:5">
      <c r="A1567" s="2" t="str">
        <f t="shared" si="24"/>
        <v>RIVERDALE HIGH SCHOOL</v>
      </c>
      <c r="B1567" s="2" t="s">
        <v>6370</v>
      </c>
      <c r="C1567" s="4">
        <v>591</v>
      </c>
      <c r="D1567" s="2" t="s">
        <v>4075</v>
      </c>
      <c r="E1567" s="4" t="s">
        <v>6371</v>
      </c>
    </row>
    <row r="1568" spans="1:5">
      <c r="A1568" s="2" t="str">
        <f t="shared" si="24"/>
        <v>HARBOUR VIEW ELEMENTARY SCHOOL</v>
      </c>
      <c r="B1568" s="2" t="s">
        <v>6372</v>
      </c>
      <c r="C1568" s="4">
        <v>591</v>
      </c>
      <c r="D1568" s="2" t="s">
        <v>3784</v>
      </c>
      <c r="E1568" s="4" t="s">
        <v>6373</v>
      </c>
    </row>
    <row r="1569" spans="1:5">
      <c r="A1569" s="2" t="str">
        <f t="shared" si="24"/>
        <v>GATEWAY</v>
      </c>
      <c r="B1569" s="2" t="s">
        <v>6374</v>
      </c>
      <c r="C1569" s="4">
        <v>591</v>
      </c>
      <c r="D1569" s="2" t="s">
        <v>3382</v>
      </c>
      <c r="E1569" s="4" t="s">
        <v>6375</v>
      </c>
    </row>
    <row r="1570" spans="1:5">
      <c r="A1570" s="2" t="str">
        <f t="shared" si="24"/>
        <v>MEADOW PARK ELEMENTARY SCHOOL</v>
      </c>
      <c r="B1570" s="2" t="s">
        <v>4550</v>
      </c>
      <c r="C1570" s="4">
        <v>591</v>
      </c>
      <c r="D1570" s="2" t="s">
        <v>3348</v>
      </c>
      <c r="E1570" s="4" t="s">
        <v>6376</v>
      </c>
    </row>
    <row r="1571" spans="1:5">
      <c r="A1571" s="2" t="str">
        <f t="shared" si="24"/>
        <v>ELBERT ELEMENTARY SCHOOL</v>
      </c>
      <c r="B1571" s="2" t="s">
        <v>6377</v>
      </c>
      <c r="C1571" s="4">
        <v>591</v>
      </c>
      <c r="D1571" s="2" t="s">
        <v>3607</v>
      </c>
      <c r="E1571" s="4" t="s">
        <v>6378</v>
      </c>
    </row>
    <row r="1572" spans="1:5">
      <c r="A1572" s="2" t="str">
        <f t="shared" si="24"/>
        <v>WOODLANDS ELEMENTARY SCHOOL</v>
      </c>
      <c r="B1572" s="2" t="s">
        <v>6379</v>
      </c>
      <c r="C1572" s="4">
        <v>591</v>
      </c>
      <c r="D1572" s="2" t="s">
        <v>3497</v>
      </c>
      <c r="E1572" s="4" t="s">
        <v>6380</v>
      </c>
    </row>
    <row r="1573" spans="1:5">
      <c r="A1573" s="2" t="str">
        <f t="shared" si="24"/>
        <v>JAMES STEPHENS INTERNATIONAL ACADEMY</v>
      </c>
      <c r="B1573" s="2" t="s">
        <v>6381</v>
      </c>
      <c r="C1573" s="4">
        <v>592</v>
      </c>
      <c r="D1573" s="2" t="s">
        <v>4075</v>
      </c>
      <c r="E1573" s="4" t="s">
        <v>6382</v>
      </c>
    </row>
    <row r="1574" spans="1:5">
      <c r="A1574" s="2" t="str">
        <f t="shared" si="24"/>
        <v>CYPRESS RIDGE ELEMENTARY SCHOOL</v>
      </c>
      <c r="B1574" s="2" t="s">
        <v>6383</v>
      </c>
      <c r="C1574" s="4">
        <v>597</v>
      </c>
      <c r="D1574" s="2" t="s">
        <v>3580</v>
      </c>
      <c r="E1574" s="4" t="s">
        <v>6384</v>
      </c>
    </row>
    <row r="1575" spans="1:5">
      <c r="A1575" s="2" t="str">
        <f t="shared" si="24"/>
        <v>TORTUGA PRESERVE ELEMENTARY SCHOOL</v>
      </c>
      <c r="B1575" s="2" t="s">
        <v>6385</v>
      </c>
      <c r="C1575" s="4">
        <v>597</v>
      </c>
      <c r="D1575" s="2" t="s">
        <v>4075</v>
      </c>
      <c r="E1575" s="4" t="s">
        <v>6386</v>
      </c>
    </row>
    <row r="1576" spans="1:5">
      <c r="A1576" s="2" t="str">
        <f t="shared" si="24"/>
        <v>PINECREST PREPARATORY ACADEMY</v>
      </c>
      <c r="B1576" s="2" t="s">
        <v>6387</v>
      </c>
      <c r="C1576" s="4">
        <v>600</v>
      </c>
      <c r="D1576" s="2" t="s">
        <v>3669</v>
      </c>
      <c r="E1576" s="4" t="s">
        <v>6388</v>
      </c>
    </row>
    <row r="1577" spans="1:5">
      <c r="A1577" s="2" t="str">
        <f t="shared" si="24"/>
        <v>MADISON COUNTY ADULT CENTER</v>
      </c>
      <c r="B1577" s="2" t="s">
        <v>6389</v>
      </c>
      <c r="C1577" s="4">
        <v>600</v>
      </c>
      <c r="D1577" s="2" t="s">
        <v>3379</v>
      </c>
      <c r="E1577" s="4" t="s">
        <v>6390</v>
      </c>
    </row>
    <row r="1578" spans="1:5">
      <c r="A1578" s="2" t="str">
        <f t="shared" si="24"/>
        <v>FLORIDA VIRTUAL SCHOOL FLEX 9-12</v>
      </c>
      <c r="B1578" s="2" t="s">
        <v>6391</v>
      </c>
      <c r="C1578" s="4">
        <v>600</v>
      </c>
      <c r="D1578" s="2" t="s">
        <v>5423</v>
      </c>
      <c r="E1578" s="4" t="s">
        <v>5424</v>
      </c>
    </row>
    <row r="1579" spans="1:5">
      <c r="A1579" s="2" t="str">
        <f t="shared" si="24"/>
        <v>SEAGULL SCHOOL</v>
      </c>
      <c r="B1579" s="2" t="s">
        <v>6392</v>
      </c>
      <c r="C1579" s="4">
        <v>601</v>
      </c>
      <c r="D1579" s="2" t="s">
        <v>3364</v>
      </c>
      <c r="E1579" s="4" t="s">
        <v>6393</v>
      </c>
    </row>
    <row r="1580" spans="1:5">
      <c r="A1580" s="2" t="str">
        <f t="shared" si="24"/>
        <v>COPPERGATE ELEMENTARY SCHOOL</v>
      </c>
      <c r="B1580" s="2" t="s">
        <v>6394</v>
      </c>
      <c r="C1580" s="4">
        <v>601</v>
      </c>
      <c r="D1580" s="2" t="s">
        <v>3425</v>
      </c>
      <c r="E1580" s="4" t="s">
        <v>6395</v>
      </c>
    </row>
    <row r="1581" spans="1:5">
      <c r="A1581" s="2" t="str">
        <f t="shared" si="24"/>
        <v>J. H. WORKMAN MIDDLE SCHOOL</v>
      </c>
      <c r="B1581" s="2" t="s">
        <v>6396</v>
      </c>
      <c r="C1581" s="4">
        <v>601</v>
      </c>
      <c r="D1581" s="2" t="s">
        <v>3452</v>
      </c>
      <c r="E1581" s="4" t="s">
        <v>6397</v>
      </c>
    </row>
    <row r="1582" spans="1:5">
      <c r="A1582" s="2" t="str">
        <f t="shared" si="24"/>
        <v>NORTH FORT MYERS ACADEMY FOR THE ARTS</v>
      </c>
      <c r="B1582" s="2" t="s">
        <v>6398</v>
      </c>
      <c r="C1582" s="4">
        <v>601</v>
      </c>
      <c r="D1582" s="2" t="s">
        <v>4075</v>
      </c>
      <c r="E1582" s="4" t="s">
        <v>6399</v>
      </c>
    </row>
    <row r="1583" spans="1:5">
      <c r="A1583" s="2" t="str">
        <f t="shared" si="24"/>
        <v>H. S. MOODY ELEMENTARY SCHOOL</v>
      </c>
      <c r="B1583" s="2" t="s">
        <v>6400</v>
      </c>
      <c r="C1583" s="4">
        <v>601</v>
      </c>
      <c r="D1583" s="2" t="s">
        <v>3587</v>
      </c>
      <c r="E1583" s="4" t="s">
        <v>6401</v>
      </c>
    </row>
    <row r="1584" spans="1:5">
      <c r="A1584" s="2" t="str">
        <f t="shared" si="24"/>
        <v>CRESTVIEW HIGH SCHOOL</v>
      </c>
      <c r="B1584" s="2" t="s">
        <v>6402</v>
      </c>
      <c r="C1584" s="4">
        <v>601</v>
      </c>
      <c r="D1584" s="2" t="s">
        <v>3595</v>
      </c>
      <c r="E1584" s="4" t="s">
        <v>6403</v>
      </c>
    </row>
    <row r="1585" spans="1:5">
      <c r="A1585" s="2" t="str">
        <f t="shared" si="24"/>
        <v>ORLANDO GIFTED ACADEMY</v>
      </c>
      <c r="B1585" s="2" t="s">
        <v>6404</v>
      </c>
      <c r="C1585" s="4">
        <v>601</v>
      </c>
      <c r="D1585" s="2" t="s">
        <v>3382</v>
      </c>
      <c r="E1585" s="4" t="s">
        <v>6405</v>
      </c>
    </row>
    <row r="1586" spans="1:5">
      <c r="A1586" s="2" t="str">
        <f t="shared" si="24"/>
        <v>GATEWAY HIGH SCHOOL</v>
      </c>
      <c r="B1586" s="2" t="s">
        <v>6406</v>
      </c>
      <c r="C1586" s="4">
        <v>601</v>
      </c>
      <c r="D1586" s="2" t="s">
        <v>3345</v>
      </c>
      <c r="E1586" s="4" t="s">
        <v>6407</v>
      </c>
    </row>
    <row r="1587" spans="1:5">
      <c r="A1587" s="2" t="str">
        <f t="shared" si="24"/>
        <v>BERKSHIRE ELEMENTARY SCHOOL</v>
      </c>
      <c r="B1587" s="2" t="s">
        <v>6408</v>
      </c>
      <c r="C1587" s="4">
        <v>601</v>
      </c>
      <c r="D1587" s="2" t="s">
        <v>3348</v>
      </c>
      <c r="E1587" s="4" t="s">
        <v>6409</v>
      </c>
    </row>
    <row r="1588" spans="1:5">
      <c r="A1588" s="2" t="str">
        <f t="shared" si="24"/>
        <v>FRED G. GARNER ELEMENTARY SCHOOL</v>
      </c>
      <c r="B1588" s="2" t="s">
        <v>6410</v>
      </c>
      <c r="C1588" s="4">
        <v>601</v>
      </c>
      <c r="D1588" s="2" t="s">
        <v>3607</v>
      </c>
      <c r="E1588" s="4" t="s">
        <v>6411</v>
      </c>
    </row>
    <row r="1589" spans="1:5">
      <c r="A1589" s="2" t="str">
        <f t="shared" si="24"/>
        <v>LAKE ORIENTA ELEMENTARY SCHOOL</v>
      </c>
      <c r="B1589" s="2" t="s">
        <v>6412</v>
      </c>
      <c r="C1589" s="4">
        <v>601</v>
      </c>
      <c r="D1589" s="2" t="s">
        <v>3497</v>
      </c>
      <c r="E1589" s="4" t="s">
        <v>6413</v>
      </c>
    </row>
    <row r="1590" spans="1:5">
      <c r="A1590" s="2" t="str">
        <f t="shared" si="24"/>
        <v>ALACHUA ACADEMY</v>
      </c>
      <c r="B1590" s="2" t="s">
        <v>6414</v>
      </c>
      <c r="C1590" s="4">
        <v>602</v>
      </c>
      <c r="D1590" s="2" t="s">
        <v>3508</v>
      </c>
      <c r="E1590" s="4" t="s">
        <v>6415</v>
      </c>
    </row>
    <row r="1591" spans="1:5">
      <c r="A1591" s="2" t="str">
        <f t="shared" si="24"/>
        <v>BAY REG.JUVENILE DETENTION CTR</v>
      </c>
      <c r="B1591" s="2" t="s">
        <v>6416</v>
      </c>
      <c r="C1591" s="4">
        <v>602</v>
      </c>
      <c r="D1591" s="2" t="s">
        <v>3863</v>
      </c>
      <c r="E1591" s="4" t="s">
        <v>6417</v>
      </c>
    </row>
    <row r="1592" spans="1:5">
      <c r="A1592" s="2" t="str">
        <f t="shared" si="24"/>
        <v>REINHARDT HOLM ELEMENTARY SCHOOL</v>
      </c>
      <c r="B1592" s="2" t="s">
        <v>6418</v>
      </c>
      <c r="C1592" s="4">
        <v>602</v>
      </c>
      <c r="D1592" s="2" t="s">
        <v>3452</v>
      </c>
      <c r="E1592" s="4" t="s">
        <v>6419</v>
      </c>
    </row>
    <row r="1593" spans="1:5">
      <c r="A1593" s="2" t="str">
        <f t="shared" si="24"/>
        <v>AMIKIDS</v>
      </c>
      <c r="B1593" s="2" t="s">
        <v>6420</v>
      </c>
      <c r="C1593" s="4">
        <v>603</v>
      </c>
      <c r="D1593" s="2" t="s">
        <v>3508</v>
      </c>
      <c r="E1593" s="4" t="s">
        <v>6421</v>
      </c>
    </row>
    <row r="1594" spans="1:5">
      <c r="A1594" s="2" t="str">
        <f t="shared" si="24"/>
        <v>PACE</v>
      </c>
      <c r="B1594" s="2" t="s">
        <v>6422</v>
      </c>
      <c r="C1594" s="4">
        <v>604</v>
      </c>
      <c r="D1594" s="2" t="s">
        <v>3508</v>
      </c>
      <c r="E1594" s="4" t="s">
        <v>6423</v>
      </c>
    </row>
    <row r="1595" spans="1:5">
      <c r="A1595" s="2" t="str">
        <f t="shared" si="24"/>
        <v>SUNLAND PARK ACADEMY</v>
      </c>
      <c r="B1595" s="2" t="s">
        <v>6424</v>
      </c>
      <c r="C1595" s="4">
        <v>611</v>
      </c>
      <c r="D1595" s="2" t="s">
        <v>3364</v>
      </c>
      <c r="E1595" s="4" t="s">
        <v>6425</v>
      </c>
    </row>
    <row r="1596" spans="1:5">
      <c r="A1596" s="2" t="str">
        <f t="shared" si="24"/>
        <v>OAKLEAF JUNIOR HIGH SCHOOL</v>
      </c>
      <c r="B1596" s="2" t="s">
        <v>6426</v>
      </c>
      <c r="C1596" s="4">
        <v>611</v>
      </c>
      <c r="D1596" s="2" t="s">
        <v>3425</v>
      </c>
      <c r="E1596" s="4" t="s">
        <v>6427</v>
      </c>
    </row>
    <row r="1597" spans="1:5">
      <c r="A1597" s="2" t="str">
        <f t="shared" si="24"/>
        <v>BONITA SPRINGS MIDDLE CENTER FOR THE ARTS</v>
      </c>
      <c r="B1597" s="2" t="s">
        <v>6428</v>
      </c>
      <c r="C1597" s="4">
        <v>611</v>
      </c>
      <c r="D1597" s="2" t="s">
        <v>4075</v>
      </c>
      <c r="E1597" s="4" t="s">
        <v>6429</v>
      </c>
    </row>
    <row r="1598" spans="1:5">
      <c r="A1598" s="2" t="str">
        <f t="shared" si="24"/>
        <v>MARTHA B. KING MIDDLE SCHOOL</v>
      </c>
      <c r="B1598" s="2" t="s">
        <v>6430</v>
      </c>
      <c r="C1598" s="4">
        <v>611</v>
      </c>
      <c r="D1598" s="2" t="s">
        <v>3587</v>
      </c>
      <c r="E1598" s="4" t="s">
        <v>6431</v>
      </c>
    </row>
    <row r="1599" spans="1:5">
      <c r="A1599" s="2" t="str">
        <f t="shared" si="24"/>
        <v>MAPLEWOOD ELEMENTARY SCHOOL</v>
      </c>
      <c r="B1599" s="2" t="s">
        <v>6432</v>
      </c>
      <c r="C1599" s="4">
        <v>611</v>
      </c>
      <c r="D1599" s="2" t="s">
        <v>3784</v>
      </c>
      <c r="E1599" s="4" t="s">
        <v>6433</v>
      </c>
    </row>
    <row r="1600" spans="1:5">
      <c r="A1600" s="2" t="str">
        <f t="shared" si="24"/>
        <v>AZALEA PARK ELEMENTARY</v>
      </c>
      <c r="B1600" s="2" t="s">
        <v>6434</v>
      </c>
      <c r="C1600" s="4">
        <v>611</v>
      </c>
      <c r="D1600" s="2" t="s">
        <v>3382</v>
      </c>
      <c r="E1600" s="4" t="s">
        <v>6435</v>
      </c>
    </row>
    <row r="1601" spans="1:5">
      <c r="A1601" s="2" t="str">
        <f t="shared" ref="A1601:A1664" si="25">TRIM(CLEAN(B1601))</f>
        <v>PALM SPRINGS MIDDLE SCHOOL</v>
      </c>
      <c r="B1601" s="2" t="s">
        <v>6436</v>
      </c>
      <c r="C1601" s="4">
        <v>611</v>
      </c>
      <c r="D1601" s="2" t="s">
        <v>3348</v>
      </c>
      <c r="E1601" s="4" t="s">
        <v>6437</v>
      </c>
    </row>
    <row r="1602" spans="1:5">
      <c r="A1602" s="2" t="str">
        <f t="shared" si="25"/>
        <v>INWOOD ELEMENTARY SCHOOL</v>
      </c>
      <c r="B1602" s="2" t="s">
        <v>6438</v>
      </c>
      <c r="C1602" s="4">
        <v>611</v>
      </c>
      <c r="D1602" s="2" t="s">
        <v>3607</v>
      </c>
      <c r="E1602" s="4" t="s">
        <v>6439</v>
      </c>
    </row>
    <row r="1603" spans="1:5">
      <c r="A1603" s="2" t="str">
        <f t="shared" si="25"/>
        <v>STERLING PARK ELEMENTARY SCHOOL</v>
      </c>
      <c r="B1603" s="2" t="s">
        <v>6440</v>
      </c>
      <c r="C1603" s="4">
        <v>611</v>
      </c>
      <c r="D1603" s="2" t="s">
        <v>3497</v>
      </c>
      <c r="E1603" s="4" t="s">
        <v>6441</v>
      </c>
    </row>
    <row r="1604" spans="1:5">
      <c r="A1604" s="2" t="str">
        <f t="shared" si="25"/>
        <v>PALM SPRINGS MIDDLE SCHOOL ADULT</v>
      </c>
      <c r="B1604" s="2" t="s">
        <v>6442</v>
      </c>
      <c r="C1604" s="4">
        <v>612</v>
      </c>
      <c r="D1604" s="2" t="s">
        <v>3348</v>
      </c>
      <c r="E1604" s="4" t="s">
        <v>6437</v>
      </c>
    </row>
    <row r="1605" spans="1:5">
      <c r="A1605" s="2" t="str">
        <f t="shared" si="25"/>
        <v>LARKDALE ELEMENTARY SCHOOL</v>
      </c>
      <c r="B1605" s="2" t="s">
        <v>6443</v>
      </c>
      <c r="C1605" s="4">
        <v>621</v>
      </c>
      <c r="D1605" s="2" t="s">
        <v>3364</v>
      </c>
      <c r="E1605" s="4" t="s">
        <v>6444</v>
      </c>
    </row>
    <row r="1606" spans="1:5">
      <c r="A1606" s="2" t="str">
        <f t="shared" si="25"/>
        <v>OAKLEAF VILLAGE ELEMENTARY SCHOOL</v>
      </c>
      <c r="B1606" s="2" t="s">
        <v>6445</v>
      </c>
      <c r="C1606" s="4">
        <v>621</v>
      </c>
      <c r="D1606" s="2" t="s">
        <v>3425</v>
      </c>
      <c r="E1606" s="4" t="s">
        <v>6446</v>
      </c>
    </row>
    <row r="1607" spans="1:5">
      <c r="A1607" s="2" t="str">
        <f t="shared" si="25"/>
        <v>OCEANWAY SCHOOL</v>
      </c>
      <c r="B1607" s="2" t="s">
        <v>6447</v>
      </c>
      <c r="C1607" s="4">
        <v>621</v>
      </c>
      <c r="D1607" s="2" t="s">
        <v>3874</v>
      </c>
      <c r="E1607" s="4" t="s">
        <v>6448</v>
      </c>
    </row>
    <row r="1608" spans="1:5">
      <c r="A1608" s="2" t="str">
        <f t="shared" si="25"/>
        <v>CAPE CORAL HIGH SCHOOL</v>
      </c>
      <c r="B1608" s="2" t="s">
        <v>6449</v>
      </c>
      <c r="C1608" s="4">
        <v>621</v>
      </c>
      <c r="D1608" s="2" t="s">
        <v>4075</v>
      </c>
      <c r="E1608" s="4" t="s">
        <v>6450</v>
      </c>
    </row>
    <row r="1609" spans="1:5">
      <c r="A1609" s="2" t="str">
        <f t="shared" si="25"/>
        <v>FLORINE J ABEL ELEMENTARY SCHOOL</v>
      </c>
      <c r="B1609" s="2" t="s">
        <v>6451</v>
      </c>
      <c r="C1609" s="4">
        <v>621</v>
      </c>
      <c r="D1609" s="2" t="s">
        <v>3587</v>
      </c>
      <c r="E1609" s="4" t="s">
        <v>6452</v>
      </c>
    </row>
    <row r="1610" spans="1:5">
      <c r="A1610" s="2" t="str">
        <f t="shared" si="25"/>
        <v>ROMEO ELEMENTARY SCHOOL</v>
      </c>
      <c r="B1610" s="2" t="s">
        <v>6453</v>
      </c>
      <c r="C1610" s="4">
        <v>621</v>
      </c>
      <c r="D1610" s="2" t="s">
        <v>3784</v>
      </c>
      <c r="E1610" s="4" t="s">
        <v>6454</v>
      </c>
    </row>
    <row r="1611" spans="1:5">
      <c r="A1611" s="2" t="str">
        <f t="shared" si="25"/>
        <v>KENWOOD ELEMENTARY SCHOOL</v>
      </c>
      <c r="B1611" s="2" t="s">
        <v>6455</v>
      </c>
      <c r="C1611" s="4">
        <v>621</v>
      </c>
      <c r="D1611" s="2" t="s">
        <v>3595</v>
      </c>
      <c r="E1611" s="4" t="s">
        <v>6456</v>
      </c>
    </row>
    <row r="1612" spans="1:5">
      <c r="A1612" s="2" t="str">
        <f t="shared" si="25"/>
        <v>PINE HILLS ELEMENTARY</v>
      </c>
      <c r="B1612" s="2" t="s">
        <v>6457</v>
      </c>
      <c r="C1612" s="4">
        <v>621</v>
      </c>
      <c r="D1612" s="2" t="s">
        <v>3382</v>
      </c>
      <c r="E1612" s="4" t="s">
        <v>6458</v>
      </c>
    </row>
    <row r="1613" spans="1:5">
      <c r="A1613" s="2" t="str">
        <f t="shared" si="25"/>
        <v>FOREST HILL ELEMENTARY SCHOOL</v>
      </c>
      <c r="B1613" s="2" t="s">
        <v>6459</v>
      </c>
      <c r="C1613" s="4">
        <v>621</v>
      </c>
      <c r="D1613" s="2" t="s">
        <v>3348</v>
      </c>
      <c r="E1613" s="4" t="s">
        <v>6460</v>
      </c>
    </row>
    <row r="1614" spans="1:5">
      <c r="A1614" s="2" t="str">
        <f t="shared" si="25"/>
        <v>LAKE SHIPP ELEMENTARY SCHOOL</v>
      </c>
      <c r="B1614" s="2" t="s">
        <v>6461</v>
      </c>
      <c r="C1614" s="4">
        <v>621</v>
      </c>
      <c r="D1614" s="2" t="s">
        <v>3607</v>
      </c>
      <c r="E1614" s="4" t="s">
        <v>6462</v>
      </c>
    </row>
    <row r="1615" spans="1:5">
      <c r="A1615" s="2" t="str">
        <f t="shared" si="25"/>
        <v>ROCK LAKE MIDDLE SCHOOL</v>
      </c>
      <c r="B1615" s="2" t="s">
        <v>6463</v>
      </c>
      <c r="C1615" s="4">
        <v>621</v>
      </c>
      <c r="D1615" s="2" t="s">
        <v>3497</v>
      </c>
      <c r="E1615" s="4" t="s">
        <v>6464</v>
      </c>
    </row>
    <row r="1616" spans="1:5">
      <c r="A1616" s="2" t="str">
        <f t="shared" si="25"/>
        <v>BLUE LAKE ELEMENTARY SCHOOL</v>
      </c>
      <c r="B1616" s="2" t="s">
        <v>6465</v>
      </c>
      <c r="C1616" s="4">
        <v>621</v>
      </c>
      <c r="D1616" s="2" t="s">
        <v>6466</v>
      </c>
      <c r="E1616" s="4" t="s">
        <v>6467</v>
      </c>
    </row>
    <row r="1617" spans="1:5">
      <c r="A1617" s="2" t="str">
        <f t="shared" si="25"/>
        <v>WESTWOOD HEIGHTS ELEMENTARY</v>
      </c>
      <c r="B1617" s="2" t="s">
        <v>6468</v>
      </c>
      <c r="C1617" s="4">
        <v>631</v>
      </c>
      <c r="D1617" s="2" t="s">
        <v>3364</v>
      </c>
      <c r="E1617" s="4" t="s">
        <v>6469</v>
      </c>
    </row>
    <row r="1618" spans="1:5">
      <c r="A1618" s="2" t="str">
        <f t="shared" si="25"/>
        <v>SHADOWLAWN ELEMENTARY SCHOOL</v>
      </c>
      <c r="B1618" s="2" t="s">
        <v>4552</v>
      </c>
      <c r="C1618" s="4">
        <v>631</v>
      </c>
      <c r="D1618" s="2" t="s">
        <v>3425</v>
      </c>
      <c r="E1618" s="4" t="s">
        <v>6470</v>
      </c>
    </row>
    <row r="1619" spans="1:5">
      <c r="A1619" s="2" t="str">
        <f t="shared" si="25"/>
        <v>EDEN PARK ELEMENTARY SCHOOL</v>
      </c>
      <c r="B1619" s="2" t="s">
        <v>6471</v>
      </c>
      <c r="C1619" s="4">
        <v>631</v>
      </c>
      <c r="D1619" s="2" t="s">
        <v>3753</v>
      </c>
      <c r="E1619" s="4" t="s">
        <v>6472</v>
      </c>
    </row>
    <row r="1620" spans="1:5">
      <c r="A1620" s="2" t="str">
        <f t="shared" si="25"/>
        <v>DUNCAN U. FLETCHER MIDDLE SCHOOL</v>
      </c>
      <c r="B1620" s="2" t="s">
        <v>6473</v>
      </c>
      <c r="C1620" s="4">
        <v>631</v>
      </c>
      <c r="D1620" s="2" t="s">
        <v>3874</v>
      </c>
      <c r="E1620" s="4" t="s">
        <v>6474</v>
      </c>
    </row>
    <row r="1621" spans="1:5">
      <c r="A1621" s="2" t="str">
        <f t="shared" si="25"/>
        <v>TAP PK BABIES</v>
      </c>
      <c r="B1621" s="2" t="s">
        <v>6475</v>
      </c>
      <c r="C1621" s="4">
        <v>631</v>
      </c>
      <c r="D1621" s="2" t="s">
        <v>3452</v>
      </c>
      <c r="E1621" s="4" t="s">
        <v>6476</v>
      </c>
    </row>
    <row r="1622" spans="1:5">
      <c r="A1622" s="2" t="str">
        <f t="shared" si="25"/>
        <v>BURNETT MIDDLE SCHOOL</v>
      </c>
      <c r="B1622" s="2" t="s">
        <v>6477</v>
      </c>
      <c r="C1622" s="4">
        <v>631</v>
      </c>
      <c r="D1622" s="2" t="s">
        <v>1477</v>
      </c>
      <c r="E1622" s="4" t="s">
        <v>6478</v>
      </c>
    </row>
    <row r="1623" spans="1:5">
      <c r="A1623" s="2" t="str">
        <f t="shared" si="25"/>
        <v>SPRING CREEK CHARTER SCHOOL</v>
      </c>
      <c r="B1623" s="2" t="s">
        <v>6479</v>
      </c>
      <c r="C1623" s="4">
        <v>631</v>
      </c>
      <c r="D1623" s="2" t="s">
        <v>3580</v>
      </c>
      <c r="E1623" s="4" t="s">
        <v>6480</v>
      </c>
    </row>
    <row r="1624" spans="1:5">
      <c r="A1624" s="2" t="str">
        <f t="shared" si="25"/>
        <v>SAN CARLOS PARK ELEMENTARY SCHOOL</v>
      </c>
      <c r="B1624" s="2" t="s">
        <v>6481</v>
      </c>
      <c r="C1624" s="4">
        <v>631</v>
      </c>
      <c r="D1624" s="2" t="s">
        <v>4075</v>
      </c>
      <c r="E1624" s="4" t="s">
        <v>6482</v>
      </c>
    </row>
    <row r="1625" spans="1:5">
      <c r="A1625" s="2" t="str">
        <f t="shared" si="25"/>
        <v>IDA M. STEWART ELEMENTARY SCHOOL</v>
      </c>
      <c r="B1625" s="2" t="s">
        <v>6483</v>
      </c>
      <c r="C1625" s="4">
        <v>631</v>
      </c>
      <c r="D1625" s="2" t="s">
        <v>3587</v>
      </c>
      <c r="E1625" s="4" t="s">
        <v>6484</v>
      </c>
    </row>
    <row r="1626" spans="1:5">
      <c r="A1626" s="2" t="str">
        <f t="shared" si="25"/>
        <v>BELLEVIEW MIDDLE SCHOOL</v>
      </c>
      <c r="B1626" s="2" t="s">
        <v>6485</v>
      </c>
      <c r="C1626" s="4">
        <v>631</v>
      </c>
      <c r="D1626" s="2" t="s">
        <v>3784</v>
      </c>
      <c r="E1626" s="4" t="s">
        <v>6486</v>
      </c>
    </row>
    <row r="1627" spans="1:5">
      <c r="A1627" s="2" t="str">
        <f t="shared" si="25"/>
        <v>FLOROSA ELEMENTARY SCHOOL</v>
      </c>
      <c r="B1627" s="2" t="s">
        <v>6487</v>
      </c>
      <c r="C1627" s="4">
        <v>631</v>
      </c>
      <c r="D1627" s="2" t="s">
        <v>3595</v>
      </c>
      <c r="E1627" s="4" t="s">
        <v>6488</v>
      </c>
    </row>
    <row r="1628" spans="1:5">
      <c r="A1628" s="2" t="str">
        <f t="shared" si="25"/>
        <v>BLANKNER K-8</v>
      </c>
      <c r="B1628" s="2" t="s">
        <v>6489</v>
      </c>
      <c r="C1628" s="4">
        <v>631</v>
      </c>
      <c r="D1628" s="2" t="s">
        <v>3382</v>
      </c>
      <c r="E1628" s="4" t="s">
        <v>6490</v>
      </c>
    </row>
    <row r="1629" spans="1:5">
      <c r="A1629" s="2" t="str">
        <f t="shared" si="25"/>
        <v>GREENACRES ELEMENTARY SCHOOL</v>
      </c>
      <c r="B1629" s="2" t="s">
        <v>6491</v>
      </c>
      <c r="C1629" s="4">
        <v>631</v>
      </c>
      <c r="D1629" s="2" t="s">
        <v>3348</v>
      </c>
      <c r="E1629" s="4" t="s">
        <v>6492</v>
      </c>
    </row>
    <row r="1630" spans="1:5">
      <c r="A1630" s="2" t="str">
        <f t="shared" si="25"/>
        <v>JOHN SNIVELY ELEMENTARY</v>
      </c>
      <c r="B1630" s="2" t="s">
        <v>6493</v>
      </c>
      <c r="C1630" s="4">
        <v>631</v>
      </c>
      <c r="D1630" s="2" t="s">
        <v>3607</v>
      </c>
      <c r="E1630" s="4" t="s">
        <v>6494</v>
      </c>
    </row>
    <row r="1631" spans="1:5">
      <c r="A1631" s="2" t="str">
        <f t="shared" si="25"/>
        <v>BAYVIEW ELEMENTARY SCHOOL</v>
      </c>
      <c r="B1631" s="2" t="s">
        <v>6495</v>
      </c>
      <c r="C1631" s="4">
        <v>641</v>
      </c>
      <c r="D1631" s="2" t="s">
        <v>3364</v>
      </c>
      <c r="E1631" s="4" t="s">
        <v>6496</v>
      </c>
    </row>
    <row r="1632" spans="1:5">
      <c r="A1632" s="2" t="str">
        <f t="shared" si="25"/>
        <v>DISCOVERY OAKS ELEMENTARY</v>
      </c>
      <c r="B1632" s="2" t="s">
        <v>6497</v>
      </c>
      <c r="C1632" s="4">
        <v>641</v>
      </c>
      <c r="D1632" s="2" t="s">
        <v>3425</v>
      </c>
      <c r="E1632" s="4" t="s">
        <v>6498</v>
      </c>
    </row>
    <row r="1633" spans="1:5">
      <c r="A1633" s="2" t="str">
        <f t="shared" si="25"/>
        <v>BUNCHE PARK ELEMENTARY SCHOOL</v>
      </c>
      <c r="B1633" s="2" t="s">
        <v>6499</v>
      </c>
      <c r="C1633" s="4">
        <v>641</v>
      </c>
      <c r="D1633" s="2" t="s">
        <v>3669</v>
      </c>
      <c r="E1633" s="4" t="s">
        <v>6500</v>
      </c>
    </row>
    <row r="1634" spans="1:5">
      <c r="A1634" s="2" t="str">
        <f t="shared" si="25"/>
        <v>HOGAN-SPRING GLEN ELEMENTARY SCHOOL</v>
      </c>
      <c r="B1634" s="2" t="s">
        <v>6501</v>
      </c>
      <c r="C1634" s="4">
        <v>641</v>
      </c>
      <c r="D1634" s="2" t="s">
        <v>3874</v>
      </c>
      <c r="E1634" s="4" t="s">
        <v>6502</v>
      </c>
    </row>
    <row r="1635" spans="1:5">
      <c r="A1635" s="2" t="str">
        <f t="shared" si="25"/>
        <v>BURNEY ELEMENTARY SCHOOL</v>
      </c>
      <c r="B1635" s="2" t="s">
        <v>6503</v>
      </c>
      <c r="C1635" s="4">
        <v>641</v>
      </c>
      <c r="D1635" s="2" t="s">
        <v>1477</v>
      </c>
      <c r="E1635" s="4" t="s">
        <v>6504</v>
      </c>
    </row>
    <row r="1636" spans="1:5">
      <c r="A1636" s="2" t="str">
        <f t="shared" si="25"/>
        <v>PELICAN ELEMENTARY SCHOOL</v>
      </c>
      <c r="B1636" s="2" t="s">
        <v>6505</v>
      </c>
      <c r="C1636" s="4">
        <v>641</v>
      </c>
      <c r="D1636" s="2" t="s">
        <v>4075</v>
      </c>
      <c r="E1636" s="4" t="s">
        <v>6506</v>
      </c>
    </row>
    <row r="1637" spans="1:5">
      <c r="A1637" s="2" t="str">
        <f t="shared" si="25"/>
        <v>WILLIAM H. BASHAW ELEMENTARY</v>
      </c>
      <c r="B1637" s="2" t="s">
        <v>6507</v>
      </c>
      <c r="C1637" s="4">
        <v>641</v>
      </c>
      <c r="D1637" s="2" t="s">
        <v>3587</v>
      </c>
      <c r="E1637" s="4" t="s">
        <v>6508</v>
      </c>
    </row>
    <row r="1638" spans="1:5">
      <c r="A1638" s="2" t="str">
        <f t="shared" si="25"/>
        <v>DUNNELLON ELEMENTARY SCHOOL</v>
      </c>
      <c r="B1638" s="2" t="s">
        <v>6509</v>
      </c>
      <c r="C1638" s="4">
        <v>641</v>
      </c>
      <c r="D1638" s="2" t="s">
        <v>3784</v>
      </c>
      <c r="E1638" s="4" t="s">
        <v>6510</v>
      </c>
    </row>
    <row r="1639" spans="1:5">
      <c r="A1639" s="2" t="str">
        <f t="shared" si="25"/>
        <v>FT. WALTON BEACH HIGH SCHOOL</v>
      </c>
      <c r="B1639" s="2" t="s">
        <v>6511</v>
      </c>
      <c r="C1639" s="4">
        <v>641</v>
      </c>
      <c r="D1639" s="2" t="s">
        <v>3595</v>
      </c>
      <c r="E1639" s="4" t="s">
        <v>6512</v>
      </c>
    </row>
    <row r="1640" spans="1:5">
      <c r="A1640" s="2" t="str">
        <f t="shared" si="25"/>
        <v>ROCK LAKE ELEMENTARY</v>
      </c>
      <c r="B1640" s="2" t="s">
        <v>6513</v>
      </c>
      <c r="C1640" s="4">
        <v>641</v>
      </c>
      <c r="D1640" s="2" t="s">
        <v>3382</v>
      </c>
      <c r="E1640" s="4" t="s">
        <v>6514</v>
      </c>
    </row>
    <row r="1641" spans="1:5">
      <c r="A1641" s="2" t="str">
        <f t="shared" si="25"/>
        <v>CLEARVIEW ADULT EDUCATION CENTER</v>
      </c>
      <c r="B1641" s="2" t="s">
        <v>6515</v>
      </c>
      <c r="C1641" s="4">
        <v>642</v>
      </c>
      <c r="D1641" s="2" t="s">
        <v>3793</v>
      </c>
      <c r="E1641" s="4" t="s">
        <v>6516</v>
      </c>
    </row>
    <row r="1642" spans="1:5">
      <c r="A1642" s="2" t="str">
        <f t="shared" si="25"/>
        <v>PLANTATION OAKS ELEMENTARY SCHOOL</v>
      </c>
      <c r="B1642" s="2" t="s">
        <v>6517</v>
      </c>
      <c r="C1642" s="4">
        <v>651</v>
      </c>
      <c r="D1642" s="2" t="s">
        <v>3425</v>
      </c>
      <c r="E1642" s="4" t="s">
        <v>6518</v>
      </c>
    </row>
    <row r="1643" spans="1:5">
      <c r="A1643" s="2" t="str">
        <f t="shared" si="25"/>
        <v>CAMPBELL DRIVE K-8 CENTER</v>
      </c>
      <c r="B1643" s="2" t="s">
        <v>6519</v>
      </c>
      <c r="C1643" s="4">
        <v>651</v>
      </c>
      <c r="D1643" s="2" t="s">
        <v>3669</v>
      </c>
      <c r="E1643" s="4" t="s">
        <v>6520</v>
      </c>
    </row>
    <row r="1644" spans="1:5">
      <c r="A1644" s="2" t="str">
        <f t="shared" si="25"/>
        <v>ATLANTIC BEACH ELEMENTARY SCHOOL</v>
      </c>
      <c r="B1644" s="2" t="s">
        <v>6521</v>
      </c>
      <c r="C1644" s="4">
        <v>651</v>
      </c>
      <c r="D1644" s="2" t="s">
        <v>3874</v>
      </c>
      <c r="E1644" s="4" t="s">
        <v>6522</v>
      </c>
    </row>
    <row r="1645" spans="1:5">
      <c r="A1645" s="2" t="str">
        <f t="shared" si="25"/>
        <v>BURNS MIDDLE SCHOOL</v>
      </c>
      <c r="B1645" s="2" t="s">
        <v>6523</v>
      </c>
      <c r="C1645" s="4">
        <v>651</v>
      </c>
      <c r="D1645" s="2" t="s">
        <v>1477</v>
      </c>
      <c r="E1645" s="4" t="s">
        <v>6524</v>
      </c>
    </row>
    <row r="1646" spans="1:5">
      <c r="A1646" s="2" t="str">
        <f t="shared" si="25"/>
        <v>ROYAL PALM EXCEPTIONAL SCHOOL CENTER</v>
      </c>
      <c r="B1646" s="2" t="s">
        <v>6525</v>
      </c>
      <c r="C1646" s="4">
        <v>651</v>
      </c>
      <c r="D1646" s="2" t="s">
        <v>4075</v>
      </c>
      <c r="E1646" s="4" t="s">
        <v>6526</v>
      </c>
    </row>
    <row r="1647" spans="1:5">
      <c r="A1647" s="2" t="str">
        <f t="shared" si="25"/>
        <v>BRADEN RIVER ELEMENTARY SCHOOL</v>
      </c>
      <c r="B1647" s="2" t="s">
        <v>6527</v>
      </c>
      <c r="C1647" s="4">
        <v>651</v>
      </c>
      <c r="D1647" s="2" t="s">
        <v>3587</v>
      </c>
      <c r="E1647" s="4" t="s">
        <v>6528</v>
      </c>
    </row>
    <row r="1648" spans="1:5">
      <c r="A1648" s="2" t="str">
        <f t="shared" si="25"/>
        <v>COLLEGE PARK ELEMENTARY SCHOOL</v>
      </c>
      <c r="B1648" s="2" t="s">
        <v>6529</v>
      </c>
      <c r="C1648" s="4">
        <v>651</v>
      </c>
      <c r="D1648" s="2" t="s">
        <v>3784</v>
      </c>
      <c r="E1648" s="4" t="s">
        <v>6530</v>
      </c>
    </row>
    <row r="1649" spans="1:5">
      <c r="A1649" s="2" t="str">
        <f t="shared" si="25"/>
        <v>MAX BRUNER JUNIOR MIDDLE SCHOOL</v>
      </c>
      <c r="B1649" s="2" t="s">
        <v>6531</v>
      </c>
      <c r="C1649" s="4">
        <v>651</v>
      </c>
      <c r="D1649" s="2" t="s">
        <v>3595</v>
      </c>
      <c r="E1649" s="4" t="s">
        <v>6532</v>
      </c>
    </row>
    <row r="1650" spans="1:5">
      <c r="A1650" s="2" t="str">
        <f t="shared" si="25"/>
        <v>LAKE WESTON ELEMENTARY</v>
      </c>
      <c r="B1650" s="2" t="s">
        <v>6533</v>
      </c>
      <c r="C1650" s="4">
        <v>651</v>
      </c>
      <c r="D1650" s="2" t="s">
        <v>3382</v>
      </c>
      <c r="E1650" s="4" t="s">
        <v>6534</v>
      </c>
    </row>
    <row r="1651" spans="1:5">
      <c r="A1651" s="2" t="str">
        <f t="shared" si="25"/>
        <v>PALM SPRINGS ELEMENTARY SCHOOL</v>
      </c>
      <c r="B1651" s="2" t="s">
        <v>6535</v>
      </c>
      <c r="C1651" s="4">
        <v>651</v>
      </c>
      <c r="D1651" s="2" t="s">
        <v>3348</v>
      </c>
      <c r="E1651" s="4" t="s">
        <v>6536</v>
      </c>
    </row>
    <row r="1652" spans="1:5">
      <c r="A1652" s="2" t="str">
        <f t="shared" si="25"/>
        <v>LAKE ALFRED ELEMENTARY SCHOOL</v>
      </c>
      <c r="B1652" s="2" t="s">
        <v>6537</v>
      </c>
      <c r="C1652" s="4">
        <v>651</v>
      </c>
      <c r="D1652" s="2" t="s">
        <v>3607</v>
      </c>
      <c r="E1652" s="4" t="s">
        <v>6538</v>
      </c>
    </row>
    <row r="1653" spans="1:5">
      <c r="A1653" s="2" t="str">
        <f t="shared" si="25"/>
        <v>WEKIVA ELEMENTARY SCHOOL</v>
      </c>
      <c r="B1653" s="2" t="s">
        <v>6539</v>
      </c>
      <c r="C1653" s="4">
        <v>651</v>
      </c>
      <c r="D1653" s="2" t="s">
        <v>3497</v>
      </c>
      <c r="E1653" s="4" t="s">
        <v>6540</v>
      </c>
    </row>
    <row r="1654" spans="1:5">
      <c r="A1654" s="2" t="str">
        <f t="shared" si="25"/>
        <v>BRADEN RIVER MIDDLE SCHOOL</v>
      </c>
      <c r="B1654" s="2" t="s">
        <v>6541</v>
      </c>
      <c r="C1654" s="4">
        <v>652</v>
      </c>
      <c r="D1654" s="2" t="s">
        <v>3587</v>
      </c>
      <c r="E1654" s="4" t="s">
        <v>6542</v>
      </c>
    </row>
    <row r="1655" spans="1:5">
      <c r="A1655" s="2" t="str">
        <f t="shared" si="25"/>
        <v>PINE RIDGE ALTERNATIVE CENTER</v>
      </c>
      <c r="B1655" s="2" t="s">
        <v>6543</v>
      </c>
      <c r="C1655" s="4">
        <v>653</v>
      </c>
      <c r="D1655" s="2" t="s">
        <v>3364</v>
      </c>
      <c r="E1655" s="4" t="s">
        <v>6544</v>
      </c>
    </row>
    <row r="1656" spans="1:5">
      <c r="A1656" s="2" t="str">
        <f t="shared" si="25"/>
        <v>PACE SCHOOL FOR GIRLS</v>
      </c>
      <c r="B1656" s="2" t="s">
        <v>6545</v>
      </c>
      <c r="C1656" s="4">
        <v>653</v>
      </c>
      <c r="D1656" s="2" t="s">
        <v>4075</v>
      </c>
      <c r="E1656" s="4">
        <v>33901</v>
      </c>
    </row>
    <row r="1657" spans="1:5">
      <c r="A1657" s="2" t="str">
        <f t="shared" si="25"/>
        <v>OAKLEAF HIGH SCHOOL</v>
      </c>
      <c r="B1657" s="2" t="s">
        <v>6546</v>
      </c>
      <c r="C1657" s="4">
        <v>661</v>
      </c>
      <c r="D1657" s="2" t="s">
        <v>3425</v>
      </c>
      <c r="E1657" s="4" t="s">
        <v>6427</v>
      </c>
    </row>
    <row r="1658" spans="1:5">
      <c r="A1658" s="2" t="str">
        <f t="shared" si="25"/>
        <v>CARIBBEAN K-8 CENTER</v>
      </c>
      <c r="B1658" s="2" t="s">
        <v>6547</v>
      </c>
      <c r="C1658" s="4">
        <v>661</v>
      </c>
      <c r="D1658" s="2" t="s">
        <v>3669</v>
      </c>
      <c r="E1658" s="4" t="s">
        <v>6548</v>
      </c>
    </row>
    <row r="1659" spans="1:5">
      <c r="A1659" s="2" t="str">
        <f t="shared" si="25"/>
        <v>ALFRED I. DUPONT MIDDLE SCHOOL</v>
      </c>
      <c r="B1659" s="2" t="s">
        <v>6549</v>
      </c>
      <c r="C1659" s="4">
        <v>661</v>
      </c>
      <c r="D1659" s="2" t="s">
        <v>3874</v>
      </c>
      <c r="E1659" s="4" t="s">
        <v>6550</v>
      </c>
    </row>
    <row r="1660" spans="1:5">
      <c r="A1660" s="2" t="str">
        <f t="shared" si="25"/>
        <v>SOUTHWEST FLORIDA JUVENILE DETENTION CENTER</v>
      </c>
      <c r="B1660" s="2" t="s">
        <v>6551</v>
      </c>
      <c r="C1660" s="4">
        <v>661</v>
      </c>
      <c r="D1660" s="2" t="s">
        <v>4075</v>
      </c>
      <c r="E1660" s="4" t="s">
        <v>6552</v>
      </c>
    </row>
    <row r="1661" spans="1:5">
      <c r="A1661" s="2" t="str">
        <f t="shared" si="25"/>
        <v>BELLEVIEW HIGH SCHOOL</v>
      </c>
      <c r="B1661" s="2" t="s">
        <v>6553</v>
      </c>
      <c r="C1661" s="4">
        <v>661</v>
      </c>
      <c r="D1661" s="2" t="s">
        <v>3784</v>
      </c>
      <c r="E1661" s="4" t="s">
        <v>6554</v>
      </c>
    </row>
    <row r="1662" spans="1:5">
      <c r="A1662" s="2" t="str">
        <f t="shared" si="25"/>
        <v>COLONIAL HIGH SCHOOL</v>
      </c>
      <c r="B1662" s="2" t="s">
        <v>6555</v>
      </c>
      <c r="C1662" s="4">
        <v>661</v>
      </c>
      <c r="D1662" s="2" t="s">
        <v>3382</v>
      </c>
      <c r="E1662" s="4" t="s">
        <v>6556</v>
      </c>
    </row>
    <row r="1663" spans="1:5">
      <c r="A1663" s="2" t="str">
        <f t="shared" si="25"/>
        <v>MARSH POINTE ELEMENTARY</v>
      </c>
      <c r="B1663" s="2" t="s">
        <v>6557</v>
      </c>
      <c r="C1663" s="4">
        <v>661</v>
      </c>
      <c r="D1663" s="2" t="s">
        <v>3348</v>
      </c>
      <c r="E1663" s="4" t="s">
        <v>6558</v>
      </c>
    </row>
    <row r="1664" spans="1:5">
      <c r="A1664" s="2" t="str">
        <f t="shared" si="25"/>
        <v>KAREN M. SIEGEL ACADEMY</v>
      </c>
      <c r="B1664" s="2" t="s">
        <v>6559</v>
      </c>
      <c r="C1664" s="4">
        <v>661</v>
      </c>
      <c r="D1664" s="2" t="s">
        <v>3607</v>
      </c>
      <c r="E1664" s="4" t="s">
        <v>6560</v>
      </c>
    </row>
    <row r="1665" spans="1:5">
      <c r="A1665" s="2" t="str">
        <f t="shared" ref="A1665:A1728" si="26">TRIM(CLEAN(B1665))</f>
        <v>KEETH ELEMENTARY SCHOOL</v>
      </c>
      <c r="B1665" s="2" t="s">
        <v>6561</v>
      </c>
      <c r="C1665" s="4">
        <v>661</v>
      </c>
      <c r="D1665" s="2" t="s">
        <v>3497</v>
      </c>
      <c r="E1665" s="4" t="s">
        <v>6562</v>
      </c>
    </row>
    <row r="1666" spans="1:5">
      <c r="A1666" s="2" t="str">
        <f t="shared" si="26"/>
        <v>FLORIDA CYBER CHARTER ACADEMY AT CLAY</v>
      </c>
      <c r="B1666" s="2" t="s">
        <v>6563</v>
      </c>
      <c r="C1666" s="4">
        <v>663</v>
      </c>
      <c r="D1666" s="2" t="s">
        <v>3425</v>
      </c>
      <c r="E1666" s="4">
        <v>32256</v>
      </c>
    </row>
    <row r="1667" spans="1:5">
      <c r="A1667" s="2" t="str">
        <f t="shared" si="26"/>
        <v>CLAY CHARTER ACADEMY</v>
      </c>
      <c r="B1667" s="2" t="s">
        <v>6564</v>
      </c>
      <c r="C1667" s="4">
        <v>664</v>
      </c>
      <c r="D1667" s="2" t="s">
        <v>3425</v>
      </c>
      <c r="E1667" s="4" t="s">
        <v>6565</v>
      </c>
    </row>
    <row r="1668" spans="1:5">
      <c r="A1668" s="2" t="str">
        <f t="shared" si="26"/>
        <v>ACADEMY FOR POSITIVE LEARNING</v>
      </c>
      <c r="B1668" s="2" t="s">
        <v>6566</v>
      </c>
      <c r="C1668" s="4">
        <v>664</v>
      </c>
      <c r="D1668" s="2" t="s">
        <v>3348</v>
      </c>
      <c r="E1668" s="4" t="s">
        <v>6567</v>
      </c>
    </row>
    <row r="1669" spans="1:5">
      <c r="A1669" s="2" t="str">
        <f t="shared" si="26"/>
        <v>ST JOHNS CLASSICAL ACADEMY</v>
      </c>
      <c r="B1669" s="2" t="s">
        <v>6568</v>
      </c>
      <c r="C1669" s="4">
        <v>667</v>
      </c>
      <c r="D1669" s="2" t="s">
        <v>3425</v>
      </c>
      <c r="E1669" s="4">
        <v>32003</v>
      </c>
    </row>
    <row r="1670" spans="1:5">
      <c r="A1670" s="2" t="str">
        <f t="shared" si="26"/>
        <v>LEE COUNTY JAIL</v>
      </c>
      <c r="B1670" s="2" t="s">
        <v>6569</v>
      </c>
      <c r="C1670" s="4">
        <v>667</v>
      </c>
      <c r="D1670" s="2" t="s">
        <v>4075</v>
      </c>
      <c r="E1670" s="4" t="s">
        <v>6570</v>
      </c>
    </row>
    <row r="1671" spans="1:5">
      <c r="A1671" s="2" t="str">
        <f t="shared" si="26"/>
        <v>CALUSA ELEMENTARY SCHOOL</v>
      </c>
      <c r="B1671" s="2" t="s">
        <v>6571</v>
      </c>
      <c r="C1671" s="4">
        <v>671</v>
      </c>
      <c r="D1671" s="2" t="s">
        <v>3669</v>
      </c>
      <c r="E1671" s="4" t="s">
        <v>6572</v>
      </c>
    </row>
    <row r="1672" spans="1:5">
      <c r="A1672" s="2" t="str">
        <f t="shared" si="26"/>
        <v>BROWN BARGE MIDDLE SCHOOL</v>
      </c>
      <c r="B1672" s="2" t="s">
        <v>6573</v>
      </c>
      <c r="C1672" s="4">
        <v>671</v>
      </c>
      <c r="D1672" s="2" t="s">
        <v>3452</v>
      </c>
      <c r="E1672" s="4" t="s">
        <v>6574</v>
      </c>
    </row>
    <row r="1673" spans="1:5">
      <c r="A1673" s="2" t="str">
        <f t="shared" si="26"/>
        <v>GULF MIDDLE SCHOOL</v>
      </c>
      <c r="B1673" s="2" t="s">
        <v>5255</v>
      </c>
      <c r="C1673" s="4">
        <v>671</v>
      </c>
      <c r="D1673" s="2" t="s">
        <v>4075</v>
      </c>
      <c r="E1673" s="4" t="s">
        <v>6575</v>
      </c>
    </row>
    <row r="1674" spans="1:5">
      <c r="A1674" s="2" t="str">
        <f t="shared" si="26"/>
        <v>SEA BREEZE ELEMENTARY SCHOOL</v>
      </c>
      <c r="B1674" s="2" t="s">
        <v>6576</v>
      </c>
      <c r="C1674" s="4">
        <v>671</v>
      </c>
      <c r="D1674" s="2" t="s">
        <v>3587</v>
      </c>
      <c r="E1674" s="4" t="s">
        <v>6577</v>
      </c>
    </row>
    <row r="1675" spans="1:5">
      <c r="A1675" s="2" t="str">
        <f t="shared" si="26"/>
        <v>GREENWAY ELEMENTARY SCHOOL</v>
      </c>
      <c r="B1675" s="2" t="s">
        <v>6578</v>
      </c>
      <c r="C1675" s="4">
        <v>671</v>
      </c>
      <c r="D1675" s="2" t="s">
        <v>3784</v>
      </c>
      <c r="E1675" s="4" t="s">
        <v>6579</v>
      </c>
    </row>
    <row r="1676" spans="1:5">
      <c r="A1676" s="2" t="str">
        <f t="shared" si="26"/>
        <v>ADDIE R. LEWIS SCHOOL</v>
      </c>
      <c r="B1676" s="2" t="s">
        <v>6580</v>
      </c>
      <c r="C1676" s="4">
        <v>671</v>
      </c>
      <c r="D1676" s="2" t="s">
        <v>3595</v>
      </c>
      <c r="E1676" s="4" t="s">
        <v>6581</v>
      </c>
    </row>
    <row r="1677" spans="1:5">
      <c r="A1677" s="2" t="str">
        <f t="shared" si="26"/>
        <v>EVANS HIGH SCHOOL</v>
      </c>
      <c r="B1677" s="2" t="s">
        <v>6582</v>
      </c>
      <c r="C1677" s="4">
        <v>671</v>
      </c>
      <c r="D1677" s="2" t="s">
        <v>3382</v>
      </c>
      <c r="E1677" s="4" t="s">
        <v>6583</v>
      </c>
    </row>
    <row r="1678" spans="1:5">
      <c r="A1678" s="2" t="str">
        <f t="shared" si="26"/>
        <v>HIGH SCHOOLLAND ELEMENTARY SCHOOL</v>
      </c>
      <c r="B1678" s="2" t="s">
        <v>6584</v>
      </c>
      <c r="C1678" s="4">
        <v>671</v>
      </c>
      <c r="D1678" s="2" t="s">
        <v>3348</v>
      </c>
      <c r="E1678" s="4" t="s">
        <v>6585</v>
      </c>
    </row>
    <row r="1679" spans="1:5">
      <c r="A1679" s="2" t="str">
        <f t="shared" si="26"/>
        <v>GREENWOOD LAKES MIDDLE SCHOOL</v>
      </c>
      <c r="B1679" s="2" t="s">
        <v>6586</v>
      </c>
      <c r="C1679" s="4">
        <v>671</v>
      </c>
      <c r="D1679" s="2" t="s">
        <v>3497</v>
      </c>
      <c r="E1679" s="4" t="s">
        <v>6587</v>
      </c>
    </row>
    <row r="1680" spans="1:5">
      <c r="A1680" s="2" t="str">
        <f t="shared" si="26"/>
        <v>GULF ELEMENTARY SCHOOL</v>
      </c>
      <c r="B1680" s="2" t="s">
        <v>6588</v>
      </c>
      <c r="C1680" s="4">
        <v>672</v>
      </c>
      <c r="D1680" s="2" t="s">
        <v>4075</v>
      </c>
      <c r="E1680" s="4" t="s">
        <v>6589</v>
      </c>
    </row>
    <row r="1681" spans="1:5">
      <c r="A1681" s="2" t="str">
        <f t="shared" si="26"/>
        <v>CAROL CITY ELEMENTARY SCHOOL</v>
      </c>
      <c r="B1681" s="2" t="s">
        <v>6590</v>
      </c>
      <c r="C1681" s="4">
        <v>681</v>
      </c>
      <c r="D1681" s="2" t="s">
        <v>3669</v>
      </c>
      <c r="E1681" s="4" t="s">
        <v>6591</v>
      </c>
    </row>
    <row r="1682" spans="1:5">
      <c r="A1682" s="2" t="str">
        <f t="shared" si="26"/>
        <v>VENETIA ELEMENTARY SCHOOL</v>
      </c>
      <c r="B1682" s="2" t="s">
        <v>6592</v>
      </c>
      <c r="C1682" s="4">
        <v>681</v>
      </c>
      <c r="D1682" s="2" t="s">
        <v>3874</v>
      </c>
      <c r="E1682" s="4" t="s">
        <v>6593</v>
      </c>
    </row>
    <row r="1683" spans="1:5">
      <c r="A1683" s="2" t="str">
        <f t="shared" si="26"/>
        <v>SPRING CREEK ELEMENTARY SCHOOL</v>
      </c>
      <c r="B1683" s="2" t="s">
        <v>6594</v>
      </c>
      <c r="C1683" s="4">
        <v>681</v>
      </c>
      <c r="D1683" s="2" t="s">
        <v>4075</v>
      </c>
      <c r="E1683" s="4" t="s">
        <v>6595</v>
      </c>
    </row>
    <row r="1684" spans="1:5">
      <c r="A1684" s="2" t="str">
        <f t="shared" si="26"/>
        <v>TARA ELEMENTARY SCHOOL</v>
      </c>
      <c r="B1684" s="2" t="s">
        <v>6596</v>
      </c>
      <c r="C1684" s="4">
        <v>681</v>
      </c>
      <c r="D1684" s="2" t="s">
        <v>3587</v>
      </c>
      <c r="E1684" s="4" t="s">
        <v>6597</v>
      </c>
    </row>
    <row r="1685" spans="1:5">
      <c r="A1685" s="2" t="str">
        <f t="shared" si="26"/>
        <v>SADDLEWOOD ELEMENTARY SCHOOL</v>
      </c>
      <c r="B1685" s="2" t="s">
        <v>6598</v>
      </c>
      <c r="C1685" s="4">
        <v>681</v>
      </c>
      <c r="D1685" s="2" t="s">
        <v>3784</v>
      </c>
      <c r="E1685" s="4" t="s">
        <v>6599</v>
      </c>
    </row>
    <row r="1686" spans="1:5">
      <c r="A1686" s="2" t="str">
        <f t="shared" si="26"/>
        <v>LONGWOOD ELEMENTARY SCHOOL</v>
      </c>
      <c r="B1686" s="2" t="s">
        <v>4196</v>
      </c>
      <c r="C1686" s="4">
        <v>681</v>
      </c>
      <c r="D1686" s="2" t="s">
        <v>3595</v>
      </c>
      <c r="E1686" s="4" t="s">
        <v>6600</v>
      </c>
    </row>
    <row r="1687" spans="1:5">
      <c r="A1687" s="2" t="str">
        <f t="shared" si="26"/>
        <v>ENGELWOOD ELEMENTARY</v>
      </c>
      <c r="B1687" s="2" t="s">
        <v>6601</v>
      </c>
      <c r="C1687" s="4">
        <v>681</v>
      </c>
      <c r="D1687" s="2" t="s">
        <v>3382</v>
      </c>
      <c r="E1687" s="4" t="s">
        <v>6602</v>
      </c>
    </row>
    <row r="1688" spans="1:5">
      <c r="A1688" s="2" t="str">
        <f t="shared" si="26"/>
        <v>NORTH GRADE ELEMENTARY SCHOOL</v>
      </c>
      <c r="B1688" s="2" t="s">
        <v>6603</v>
      </c>
      <c r="C1688" s="4">
        <v>681</v>
      </c>
      <c r="D1688" s="2" t="s">
        <v>3348</v>
      </c>
      <c r="E1688" s="4" t="s">
        <v>6604</v>
      </c>
    </row>
    <row r="1689" spans="1:5">
      <c r="A1689" s="2" t="str">
        <f t="shared" si="26"/>
        <v>PAUL B. STEPHENS ESE CENTER</v>
      </c>
      <c r="B1689" s="2" t="s">
        <v>6605</v>
      </c>
      <c r="C1689" s="4">
        <v>681</v>
      </c>
      <c r="D1689" s="2" t="s">
        <v>3793</v>
      </c>
      <c r="E1689" s="4" t="s">
        <v>6606</v>
      </c>
    </row>
    <row r="1690" spans="1:5">
      <c r="A1690" s="2" t="str">
        <f t="shared" si="26"/>
        <v>WAHNETA ELEMENTARY SCHOOL</v>
      </c>
      <c r="B1690" s="2" t="s">
        <v>6607</v>
      </c>
      <c r="C1690" s="4">
        <v>681</v>
      </c>
      <c r="D1690" s="2" t="s">
        <v>3607</v>
      </c>
      <c r="E1690" s="4">
        <v>33880</v>
      </c>
    </row>
    <row r="1691" spans="1:5">
      <c r="A1691" s="2" t="str">
        <f t="shared" si="26"/>
        <v>STENSTROM ELEMENTARY SCHOOL</v>
      </c>
      <c r="B1691" s="2" t="s">
        <v>6608</v>
      </c>
      <c r="C1691" s="4">
        <v>681</v>
      </c>
      <c r="D1691" s="2" t="s">
        <v>3497</v>
      </c>
      <c r="E1691" s="4" t="s">
        <v>6609</v>
      </c>
    </row>
    <row r="1692" spans="1:5">
      <c r="A1692" s="2" t="str">
        <f t="shared" si="26"/>
        <v>DR CARTER G WOODSON K-8 SCHOOL</v>
      </c>
      <c r="B1692" s="2" t="s">
        <v>6610</v>
      </c>
      <c r="C1692" s="4">
        <v>682</v>
      </c>
      <c r="D1692" s="2" t="s">
        <v>1477</v>
      </c>
      <c r="E1692" s="4" t="s">
        <v>6611</v>
      </c>
    </row>
    <row r="1693" spans="1:5">
      <c r="A1693" s="2" t="str">
        <f t="shared" si="26"/>
        <v>SW FL ADDICTION SERVICES-THE VINCE SMITH CNTR</v>
      </c>
      <c r="B1693" s="2" t="s">
        <v>6612</v>
      </c>
      <c r="C1693" s="4">
        <v>682</v>
      </c>
      <c r="D1693" s="2" t="s">
        <v>4075</v>
      </c>
      <c r="E1693" s="4" t="s">
        <v>6613</v>
      </c>
    </row>
    <row r="1694" spans="1:5">
      <c r="A1694" s="2" t="str">
        <f t="shared" si="26"/>
        <v>STIRLING ELEMENTARY SCHOOL</v>
      </c>
      <c r="B1694" s="2" t="s">
        <v>6614</v>
      </c>
      <c r="C1694" s="4">
        <v>691</v>
      </c>
      <c r="D1694" s="2" t="s">
        <v>3364</v>
      </c>
      <c r="E1694" s="4" t="s">
        <v>6615</v>
      </c>
    </row>
    <row r="1695" spans="1:5">
      <c r="A1695" s="2" t="str">
        <f t="shared" si="26"/>
        <v>LAKE SHORE MIDDLE SCHOOL</v>
      </c>
      <c r="B1695" s="2" t="s">
        <v>6616</v>
      </c>
      <c r="C1695" s="4">
        <v>691</v>
      </c>
      <c r="D1695" s="2" t="s">
        <v>3874</v>
      </c>
      <c r="E1695" s="4" t="s">
        <v>6617</v>
      </c>
    </row>
    <row r="1696" spans="1:5">
      <c r="A1696" s="2" t="str">
        <f t="shared" si="26"/>
        <v>CANNELLA ELEMENTARY SCHOOL</v>
      </c>
      <c r="B1696" s="2" t="s">
        <v>6618</v>
      </c>
      <c r="C1696" s="4">
        <v>691</v>
      </c>
      <c r="D1696" s="2" t="s">
        <v>1477</v>
      </c>
      <c r="E1696" s="4" t="s">
        <v>6619</v>
      </c>
    </row>
    <row r="1697" spans="1:5">
      <c r="A1697" s="2" t="str">
        <f t="shared" si="26"/>
        <v>LEHIGH SCHOOL ACRES MIDDLE SCHOOL</v>
      </c>
      <c r="B1697" s="2" t="s">
        <v>6620</v>
      </c>
      <c r="C1697" s="4">
        <v>691</v>
      </c>
      <c r="D1697" s="2" t="s">
        <v>4075</v>
      </c>
      <c r="E1697" s="4" t="s">
        <v>6621</v>
      </c>
    </row>
    <row r="1698" spans="1:5">
      <c r="A1698" s="2" t="str">
        <f t="shared" si="26"/>
        <v>LOUISE R JOHNSON K-8 INTERNATIONAL STUDIES</v>
      </c>
      <c r="B1698" s="2" t="s">
        <v>6622</v>
      </c>
      <c r="C1698" s="4">
        <v>691</v>
      </c>
      <c r="D1698" s="2" t="s">
        <v>3587</v>
      </c>
      <c r="E1698" s="4" t="s">
        <v>6623</v>
      </c>
    </row>
    <row r="1699" spans="1:5">
      <c r="A1699" s="2" t="str">
        <f t="shared" si="26"/>
        <v>LIBERTY MIDDLE SCHOOL</v>
      </c>
      <c r="B1699" s="2" t="s">
        <v>6624</v>
      </c>
      <c r="C1699" s="4">
        <v>691</v>
      </c>
      <c r="D1699" s="2" t="s">
        <v>3784</v>
      </c>
      <c r="E1699" s="4" t="s">
        <v>6625</v>
      </c>
    </row>
    <row r="1700" spans="1:5">
      <c r="A1700" s="2" t="str">
        <f t="shared" si="26"/>
        <v>OAK RIDGE HIGH SCHOOL</v>
      </c>
      <c r="B1700" s="2" t="s">
        <v>6626</v>
      </c>
      <c r="C1700" s="4">
        <v>691</v>
      </c>
      <c r="D1700" s="2" t="s">
        <v>3382</v>
      </c>
      <c r="E1700" s="4" t="s">
        <v>6627</v>
      </c>
    </row>
    <row r="1701" spans="1:5">
      <c r="A1701" s="2" t="str">
        <f t="shared" si="26"/>
        <v>LAKE WORTH HIGH SCHOOL</v>
      </c>
      <c r="B1701" s="2" t="s">
        <v>6628</v>
      </c>
      <c r="C1701" s="4">
        <v>691</v>
      </c>
      <c r="D1701" s="2" t="s">
        <v>3348</v>
      </c>
      <c r="E1701" s="4" t="s">
        <v>6629</v>
      </c>
    </row>
    <row r="1702" spans="1:5">
      <c r="A1702" s="2" t="str">
        <f t="shared" si="26"/>
        <v>HEATHROW ELEMENTARY SCHOOL</v>
      </c>
      <c r="B1702" s="2" t="s">
        <v>6630</v>
      </c>
      <c r="C1702" s="4">
        <v>691</v>
      </c>
      <c r="D1702" s="2" t="s">
        <v>3497</v>
      </c>
      <c r="E1702" s="4" t="s">
        <v>6631</v>
      </c>
    </row>
    <row r="1703" spans="1:5">
      <c r="A1703" s="2" t="str">
        <f t="shared" si="26"/>
        <v>LAKE WORTH HIGH SCHOOL ADULT ED. CTR</v>
      </c>
      <c r="B1703" s="2" t="s">
        <v>6632</v>
      </c>
      <c r="C1703" s="4">
        <v>692</v>
      </c>
      <c r="D1703" s="2" t="s">
        <v>3348</v>
      </c>
      <c r="E1703" s="4" t="s">
        <v>6629</v>
      </c>
    </row>
    <row r="1704" spans="1:5">
      <c r="A1704" s="2" t="str">
        <f t="shared" si="26"/>
        <v>EUSTIS MIDDLE SCHOOL</v>
      </c>
      <c r="B1704" s="2" t="s">
        <v>6633</v>
      </c>
      <c r="C1704" s="4">
        <v>697</v>
      </c>
      <c r="D1704" s="2" t="s">
        <v>3580</v>
      </c>
      <c r="E1704" s="4" t="s">
        <v>6634</v>
      </c>
    </row>
    <row r="1705" spans="1:5">
      <c r="A1705" s="2" t="str">
        <f t="shared" si="26"/>
        <v>FLORIDA VIRTUAL SCHOOL FLEX K-5</v>
      </c>
      <c r="B1705" s="2" t="s">
        <v>6635</v>
      </c>
      <c r="C1705" s="4">
        <v>700</v>
      </c>
      <c r="D1705" s="2" t="s">
        <v>5423</v>
      </c>
      <c r="E1705" s="4" t="s">
        <v>5424</v>
      </c>
    </row>
    <row r="1706" spans="1:5">
      <c r="A1706" s="2" t="str">
        <f t="shared" si="26"/>
        <v>ALACHUA COUNTY JAIL</v>
      </c>
      <c r="B1706" s="2" t="s">
        <v>6636</v>
      </c>
      <c r="C1706" s="4">
        <v>701</v>
      </c>
      <c r="D1706" s="2" t="s">
        <v>3508</v>
      </c>
      <c r="E1706" s="4" t="s">
        <v>6637</v>
      </c>
    </row>
    <row r="1707" spans="1:5">
      <c r="A1707" s="2" t="str">
        <f t="shared" si="26"/>
        <v>BAY HAVEN CHARTER ACADEMY</v>
      </c>
      <c r="B1707" s="2" t="s">
        <v>6638</v>
      </c>
      <c r="C1707" s="4">
        <v>701</v>
      </c>
      <c r="D1707" s="2" t="s">
        <v>3863</v>
      </c>
      <c r="E1707" s="4" t="s">
        <v>6639</v>
      </c>
    </row>
    <row r="1708" spans="1:5">
      <c r="A1708" s="2" t="str">
        <f t="shared" si="26"/>
        <v>PARKWAY MIDDLE SCHOOL</v>
      </c>
      <c r="B1708" s="2" t="s">
        <v>6640</v>
      </c>
      <c r="C1708" s="4">
        <v>701</v>
      </c>
      <c r="D1708" s="2" t="s">
        <v>3364</v>
      </c>
      <c r="E1708" s="4" t="s">
        <v>6641</v>
      </c>
    </row>
    <row r="1709" spans="1:5">
      <c r="A1709" s="2" t="str">
        <f t="shared" si="26"/>
        <v>NORTH SHORE ELEMENTARY</v>
      </c>
      <c r="B1709" s="2" t="s">
        <v>6642</v>
      </c>
      <c r="C1709" s="4">
        <v>701</v>
      </c>
      <c r="D1709" s="2" t="s">
        <v>3874</v>
      </c>
      <c r="E1709" s="4" t="s">
        <v>6643</v>
      </c>
    </row>
    <row r="1710" spans="1:5">
      <c r="A1710" s="2" t="str">
        <f t="shared" si="26"/>
        <v>CARROLLWOOD ELEMENTARY SCHOOL</v>
      </c>
      <c r="B1710" s="2" t="s">
        <v>6644</v>
      </c>
      <c r="C1710" s="4">
        <v>701</v>
      </c>
      <c r="D1710" s="2" t="s">
        <v>1477</v>
      </c>
      <c r="E1710" s="4" t="s">
        <v>6645</v>
      </c>
    </row>
    <row r="1711" spans="1:5">
      <c r="A1711" s="2" t="str">
        <f t="shared" si="26"/>
        <v>SOUTH LAKE HIGH SCHOOL</v>
      </c>
      <c r="B1711" s="2" t="s">
        <v>6646</v>
      </c>
      <c r="C1711" s="4">
        <v>701</v>
      </c>
      <c r="D1711" s="2" t="s">
        <v>3580</v>
      </c>
      <c r="E1711" s="4" t="s">
        <v>6647</v>
      </c>
    </row>
    <row r="1712" spans="1:5">
      <c r="A1712" s="2" t="str">
        <f t="shared" si="26"/>
        <v>BUCKINGHAM EXCEPTIONAL STUDENT CENTER</v>
      </c>
      <c r="B1712" s="2" t="s">
        <v>6648</v>
      </c>
      <c r="C1712" s="4">
        <v>701</v>
      </c>
      <c r="D1712" s="2" t="s">
        <v>4075</v>
      </c>
      <c r="E1712" s="4" t="s">
        <v>6649</v>
      </c>
    </row>
    <row r="1713" spans="1:5">
      <c r="A1713" s="2" t="str">
        <f t="shared" si="26"/>
        <v>GENE WITT ELEMENTARY SCHOOL</v>
      </c>
      <c r="B1713" s="2" t="s">
        <v>6650</v>
      </c>
      <c r="C1713" s="4">
        <v>701</v>
      </c>
      <c r="D1713" s="2" t="s">
        <v>3587</v>
      </c>
      <c r="E1713" s="4" t="s">
        <v>6651</v>
      </c>
    </row>
    <row r="1714" spans="1:5">
      <c r="A1714" s="2" t="str">
        <f t="shared" si="26"/>
        <v>WEST PORT HIGH SCHOOL</v>
      </c>
      <c r="B1714" s="2" t="s">
        <v>6652</v>
      </c>
      <c r="C1714" s="4">
        <v>701</v>
      </c>
      <c r="D1714" s="2" t="s">
        <v>3784</v>
      </c>
      <c r="E1714" s="4" t="s">
        <v>6653</v>
      </c>
    </row>
    <row r="1715" spans="1:5">
      <c r="A1715" s="2" t="str">
        <f t="shared" si="26"/>
        <v>OKALOOSA TECH COLLEGE AND CHOICE HIGH SCHOOL</v>
      </c>
      <c r="B1715" s="2" t="s">
        <v>6654</v>
      </c>
      <c r="C1715" s="4">
        <v>701</v>
      </c>
      <c r="D1715" s="2" t="s">
        <v>3595</v>
      </c>
      <c r="E1715" s="4" t="s">
        <v>6655</v>
      </c>
    </row>
    <row r="1716" spans="1:5">
      <c r="A1716" s="2" t="str">
        <f t="shared" si="26"/>
        <v>CATALINA ELEMENTARY</v>
      </c>
      <c r="B1716" s="2" t="s">
        <v>6656</v>
      </c>
      <c r="C1716" s="4">
        <v>701</v>
      </c>
      <c r="D1716" s="2" t="s">
        <v>3382</v>
      </c>
      <c r="E1716" s="4" t="s">
        <v>6657</v>
      </c>
    </row>
    <row r="1717" spans="1:5">
      <c r="A1717" s="2" t="str">
        <f t="shared" si="26"/>
        <v>MILL CREEK ELEMENTARY SCHOOL</v>
      </c>
      <c r="B1717" s="2" t="s">
        <v>6658</v>
      </c>
      <c r="C1717" s="4">
        <v>701</v>
      </c>
      <c r="D1717" s="2" t="s">
        <v>3345</v>
      </c>
      <c r="E1717" s="4" t="s">
        <v>6659</v>
      </c>
    </row>
    <row r="1718" spans="1:5">
      <c r="A1718" s="2" t="str">
        <f t="shared" si="26"/>
        <v>CYPRESS ELEMENTARY SCHOOL</v>
      </c>
      <c r="B1718" s="2" t="s">
        <v>6660</v>
      </c>
      <c r="C1718" s="4">
        <v>701</v>
      </c>
      <c r="D1718" s="2" t="s">
        <v>3487</v>
      </c>
      <c r="E1718" s="4" t="s">
        <v>6661</v>
      </c>
    </row>
    <row r="1719" spans="1:5">
      <c r="A1719" s="2" t="str">
        <f t="shared" si="26"/>
        <v>PARTIN ELEMENTARY SCHOOL</v>
      </c>
      <c r="B1719" s="2" t="s">
        <v>6662</v>
      </c>
      <c r="C1719" s="4">
        <v>701</v>
      </c>
      <c r="D1719" s="2" t="s">
        <v>3497</v>
      </c>
      <c r="E1719" s="4" t="s">
        <v>6663</v>
      </c>
    </row>
    <row r="1720" spans="1:5">
      <c r="A1720" s="2" t="str">
        <f t="shared" si="26"/>
        <v>SOMERSET ACADEMY ST. LUCIE</v>
      </c>
      <c r="B1720" s="2" t="s">
        <v>6664</v>
      </c>
      <c r="C1720" s="4">
        <v>703</v>
      </c>
      <c r="D1720" s="2" t="s">
        <v>3610</v>
      </c>
      <c r="E1720" s="4" t="s">
        <v>6665</v>
      </c>
    </row>
    <row r="1721" spans="1:5">
      <c r="A1721" s="2" t="str">
        <f t="shared" si="26"/>
        <v>BAY HAVEN CHARTER MIDDLE SCHOOL</v>
      </c>
      <c r="B1721" s="2" t="s">
        <v>6666</v>
      </c>
      <c r="C1721" s="4">
        <v>711</v>
      </c>
      <c r="D1721" s="2" t="s">
        <v>3863</v>
      </c>
      <c r="E1721" s="4" t="s">
        <v>6639</v>
      </c>
    </row>
    <row r="1722" spans="1:5">
      <c r="A1722" s="2" t="str">
        <f t="shared" si="26"/>
        <v>ORANGE BROOK ELEMENTARY SCHOOL</v>
      </c>
      <c r="B1722" s="2" t="s">
        <v>6667</v>
      </c>
      <c r="C1722" s="4">
        <v>711</v>
      </c>
      <c r="D1722" s="2" t="s">
        <v>3364</v>
      </c>
      <c r="E1722" s="4" t="s">
        <v>6668</v>
      </c>
    </row>
    <row r="1723" spans="1:5">
      <c r="A1723" s="2" t="str">
        <f t="shared" si="26"/>
        <v>HENDRICKS AVENUE ELEMENTARY SCHOOL</v>
      </c>
      <c r="B1723" s="2" t="s">
        <v>6669</v>
      </c>
      <c r="C1723" s="4">
        <v>711</v>
      </c>
      <c r="D1723" s="2" t="s">
        <v>3874</v>
      </c>
      <c r="E1723" s="4" t="s">
        <v>6670</v>
      </c>
    </row>
    <row r="1724" spans="1:5">
      <c r="A1724" s="2" t="str">
        <f t="shared" si="26"/>
        <v>SUNSHINE ELEMENTARY SCHOOL</v>
      </c>
      <c r="B1724" s="2" t="s">
        <v>6671</v>
      </c>
      <c r="C1724" s="4">
        <v>711</v>
      </c>
      <c r="D1724" s="2" t="s">
        <v>4075</v>
      </c>
      <c r="E1724" s="4" t="s">
        <v>6672</v>
      </c>
    </row>
    <row r="1725" spans="1:5">
      <c r="A1725" s="2" t="str">
        <f t="shared" si="26"/>
        <v>CARLOS E. HAILE MIDDLE SCHOOL</v>
      </c>
      <c r="B1725" s="2" t="s">
        <v>6673</v>
      </c>
      <c r="C1725" s="4">
        <v>711</v>
      </c>
      <c r="D1725" s="2" t="s">
        <v>3587</v>
      </c>
      <c r="E1725" s="4" t="s">
        <v>6674</v>
      </c>
    </row>
    <row r="1726" spans="1:5">
      <c r="A1726" s="2" t="str">
        <f t="shared" si="26"/>
        <v>HAMMETT BOWEN JUNIOR . ELEMENTARY SCHOOL</v>
      </c>
      <c r="B1726" s="2" t="s">
        <v>6675</v>
      </c>
      <c r="C1726" s="4">
        <v>711</v>
      </c>
      <c r="D1726" s="2" t="s">
        <v>3784</v>
      </c>
      <c r="E1726" s="4" t="s">
        <v>6676</v>
      </c>
    </row>
    <row r="1727" spans="1:5">
      <c r="A1727" s="2" t="str">
        <f t="shared" si="26"/>
        <v>CHENEY ELEMENTARY</v>
      </c>
      <c r="B1727" s="2" t="s">
        <v>6677</v>
      </c>
      <c r="C1727" s="4">
        <v>711</v>
      </c>
      <c r="D1727" s="2" t="s">
        <v>3382</v>
      </c>
      <c r="E1727" s="4" t="s">
        <v>6678</v>
      </c>
    </row>
    <row r="1728" spans="1:5">
      <c r="A1728" s="2" t="str">
        <f t="shared" si="26"/>
        <v>CELEBRATION SCHOOL</v>
      </c>
      <c r="B1728" s="2" t="s">
        <v>6679</v>
      </c>
      <c r="C1728" s="4">
        <v>711</v>
      </c>
      <c r="D1728" s="2" t="s">
        <v>3345</v>
      </c>
      <c r="E1728" s="4" t="s">
        <v>6680</v>
      </c>
    </row>
    <row r="1729" spans="1:5">
      <c r="A1729" s="2" t="str">
        <f t="shared" ref="A1729:A1792" si="27">TRIM(CLEAN(B1729))</f>
        <v>CLEARWATER HIGH SCHOOL</v>
      </c>
      <c r="B1729" s="2" t="s">
        <v>6681</v>
      </c>
      <c r="C1729" s="4">
        <v>711</v>
      </c>
      <c r="D1729" s="2" t="s">
        <v>3793</v>
      </c>
      <c r="E1729" s="4" t="s">
        <v>6682</v>
      </c>
    </row>
    <row r="1730" spans="1:5">
      <c r="A1730" s="2" t="str">
        <f t="shared" si="27"/>
        <v>JEWETT MIDDLE ACADEMY MAGNET</v>
      </c>
      <c r="B1730" s="2" t="s">
        <v>6683</v>
      </c>
      <c r="C1730" s="4">
        <v>711</v>
      </c>
      <c r="D1730" s="2" t="s">
        <v>3607</v>
      </c>
      <c r="E1730" s="4" t="s">
        <v>6684</v>
      </c>
    </row>
    <row r="1731" spans="1:5">
      <c r="A1731" s="2" t="str">
        <f t="shared" si="27"/>
        <v>RENAISSANCE CHARTER SCHOOL OF ST. LUCIE</v>
      </c>
      <c r="B1731" s="2" t="s">
        <v>6685</v>
      </c>
      <c r="C1731" s="4">
        <v>711</v>
      </c>
      <c r="D1731" s="2" t="s">
        <v>3610</v>
      </c>
      <c r="E1731" s="4" t="s">
        <v>6686</v>
      </c>
    </row>
    <row r="1732" spans="1:5">
      <c r="A1732" s="2" t="str">
        <f t="shared" si="27"/>
        <v>INDIAN TRAILS MIDDLE SCHOOL</v>
      </c>
      <c r="B1732" s="2" t="s">
        <v>5828</v>
      </c>
      <c r="C1732" s="4">
        <v>711</v>
      </c>
      <c r="D1732" s="2" t="s">
        <v>3497</v>
      </c>
      <c r="E1732" s="4" t="s">
        <v>6562</v>
      </c>
    </row>
    <row r="1733" spans="1:5">
      <c r="A1733" s="2" t="str">
        <f t="shared" si="27"/>
        <v>HECTOR A. CAFFERATA JUNIOR ELEMENTARY SCHOOL</v>
      </c>
      <c r="B1733" s="2" t="s">
        <v>6687</v>
      </c>
      <c r="C1733" s="4">
        <v>712</v>
      </c>
      <c r="D1733" s="2" t="s">
        <v>4075</v>
      </c>
      <c r="E1733" s="4" t="s">
        <v>6688</v>
      </c>
    </row>
    <row r="1734" spans="1:5">
      <c r="A1734" s="2" t="str">
        <f t="shared" si="27"/>
        <v>CLEARWATER ADULT ED. CENTER</v>
      </c>
      <c r="B1734" s="2" t="s">
        <v>6689</v>
      </c>
      <c r="C1734" s="4">
        <v>712</v>
      </c>
      <c r="D1734" s="2" t="s">
        <v>3793</v>
      </c>
      <c r="E1734" s="4" t="s">
        <v>6682</v>
      </c>
    </row>
    <row r="1735" spans="1:5">
      <c r="A1735" s="2" t="str">
        <f t="shared" si="27"/>
        <v>JEWETT SCHOOL OF THE ARTS</v>
      </c>
      <c r="B1735" s="2" t="s">
        <v>6690</v>
      </c>
      <c r="C1735" s="4">
        <v>712</v>
      </c>
      <c r="D1735" s="2" t="s">
        <v>3607</v>
      </c>
      <c r="E1735" s="4" t="s">
        <v>6691</v>
      </c>
    </row>
    <row r="1736" spans="1:5">
      <c r="A1736" s="2" t="str">
        <f t="shared" si="27"/>
        <v>SOMERSET COLLEGE PREPARATORY ACADEMY</v>
      </c>
      <c r="B1736" s="2" t="s">
        <v>6692</v>
      </c>
      <c r="C1736" s="4">
        <v>712</v>
      </c>
      <c r="D1736" s="2" t="s">
        <v>3610</v>
      </c>
      <c r="E1736" s="4" t="s">
        <v>6693</v>
      </c>
    </row>
    <row r="1737" spans="1:5">
      <c r="A1737" s="2" t="str">
        <f t="shared" si="27"/>
        <v>DRIFTWOOD ELEMENTARY SCHOOL</v>
      </c>
      <c r="B1737" s="2" t="s">
        <v>6694</v>
      </c>
      <c r="C1737" s="4">
        <v>721</v>
      </c>
      <c r="D1737" s="2" t="s">
        <v>3364</v>
      </c>
      <c r="E1737" s="4" t="s">
        <v>6695</v>
      </c>
    </row>
    <row r="1738" spans="1:5">
      <c r="A1738" s="2" t="str">
        <f t="shared" si="27"/>
        <v>GEORGE W. CARVER ELEMENTARY SCHOOL</v>
      </c>
      <c r="B1738" s="2" t="s">
        <v>6696</v>
      </c>
      <c r="C1738" s="4">
        <v>721</v>
      </c>
      <c r="D1738" s="2" t="s">
        <v>3669</v>
      </c>
      <c r="E1738" s="4" t="s">
        <v>6697</v>
      </c>
    </row>
    <row r="1739" spans="1:5">
      <c r="A1739" s="2" t="str">
        <f t="shared" si="27"/>
        <v>SPRING PARK ELEMENTARY SCHOOL</v>
      </c>
      <c r="B1739" s="2" t="s">
        <v>6698</v>
      </c>
      <c r="C1739" s="4">
        <v>721</v>
      </c>
      <c r="D1739" s="2" t="s">
        <v>3874</v>
      </c>
      <c r="E1739" s="4" t="s">
        <v>6699</v>
      </c>
    </row>
    <row r="1740" spans="1:5">
      <c r="A1740" s="2" t="str">
        <f t="shared" si="27"/>
        <v>MARINER HIGH SCHOOL</v>
      </c>
      <c r="B1740" s="2" t="s">
        <v>6700</v>
      </c>
      <c r="C1740" s="4">
        <v>721</v>
      </c>
      <c r="D1740" s="2" t="s">
        <v>4075</v>
      </c>
      <c r="E1740" s="4" t="s">
        <v>6701</v>
      </c>
    </row>
    <row r="1741" spans="1:5">
      <c r="A1741" s="2" t="str">
        <f t="shared" si="27"/>
        <v>LAKEWOOD RANCH HIGH SCHOOL</v>
      </c>
      <c r="B1741" s="2" t="s">
        <v>6702</v>
      </c>
      <c r="C1741" s="4">
        <v>721</v>
      </c>
      <c r="D1741" s="2" t="s">
        <v>3587</v>
      </c>
      <c r="E1741" s="4" t="s">
        <v>6703</v>
      </c>
    </row>
    <row r="1742" spans="1:5">
      <c r="A1742" s="2" t="str">
        <f t="shared" si="27"/>
        <v>HORIZON ACADEMY AT MARION OAKS</v>
      </c>
      <c r="B1742" s="2" t="s">
        <v>6704</v>
      </c>
      <c r="C1742" s="4">
        <v>721</v>
      </c>
      <c r="D1742" s="2" t="s">
        <v>3784</v>
      </c>
      <c r="E1742" s="4" t="s">
        <v>6705</v>
      </c>
    </row>
    <row r="1743" spans="1:5">
      <c r="A1743" s="2" t="str">
        <f t="shared" si="27"/>
        <v>OKALOOSA STEMM CENTER</v>
      </c>
      <c r="B1743" s="2" t="s">
        <v>6706</v>
      </c>
      <c r="C1743" s="4">
        <v>721</v>
      </c>
      <c r="D1743" s="2" t="s">
        <v>3595</v>
      </c>
      <c r="E1743" s="4" t="s">
        <v>6707</v>
      </c>
    </row>
    <row r="1744" spans="1:5">
      <c r="A1744" s="2" t="str">
        <f t="shared" si="27"/>
        <v>LOCKHART MIDDLE</v>
      </c>
      <c r="B1744" s="2" t="s">
        <v>6708</v>
      </c>
      <c r="C1744" s="4">
        <v>721</v>
      </c>
      <c r="D1744" s="2" t="s">
        <v>3382</v>
      </c>
      <c r="E1744" s="4" t="s">
        <v>6709</v>
      </c>
    </row>
    <row r="1745" spans="1:5">
      <c r="A1745" s="2" t="str">
        <f t="shared" si="27"/>
        <v>RENAISSANCE CHARTER SCHOOL AT TRADITION</v>
      </c>
      <c r="B1745" s="2" t="s">
        <v>6710</v>
      </c>
      <c r="C1745" s="4">
        <v>721</v>
      </c>
      <c r="D1745" s="2" t="s">
        <v>3610</v>
      </c>
      <c r="E1745" s="4">
        <v>33308</v>
      </c>
    </row>
    <row r="1746" spans="1:5">
      <c r="A1746" s="2" t="str">
        <f t="shared" si="27"/>
        <v>CHILES MIDDLE SCHOOL</v>
      </c>
      <c r="B1746" s="2" t="s">
        <v>6711</v>
      </c>
      <c r="C1746" s="4">
        <v>721</v>
      </c>
      <c r="D1746" s="2" t="s">
        <v>3497</v>
      </c>
      <c r="E1746" s="4" t="s">
        <v>6712</v>
      </c>
    </row>
    <row r="1747" spans="1:5">
      <c r="A1747" s="2" t="str">
        <f t="shared" si="27"/>
        <v>MARINER MIDDLE SCHOOL</v>
      </c>
      <c r="B1747" s="2" t="s">
        <v>6713</v>
      </c>
      <c r="C1747" s="4">
        <v>722</v>
      </c>
      <c r="D1747" s="2" t="s">
        <v>4075</v>
      </c>
      <c r="E1747" s="4" t="s">
        <v>6714</v>
      </c>
    </row>
    <row r="1748" spans="1:5">
      <c r="A1748" s="2" t="str">
        <f t="shared" si="27"/>
        <v>NORTH BAY HAVEN CHARTER ACADEMY MIDDLE SCHOOL</v>
      </c>
      <c r="B1748" s="2" t="s">
        <v>161</v>
      </c>
      <c r="C1748" s="4">
        <v>731</v>
      </c>
      <c r="D1748" s="2" t="s">
        <v>3863</v>
      </c>
      <c r="E1748" s="4" t="s">
        <v>6715</v>
      </c>
    </row>
    <row r="1749" spans="1:5">
      <c r="A1749" s="2" t="str">
        <f t="shared" si="27"/>
        <v>TROPICAL ELEMENTARY SCHOOL</v>
      </c>
      <c r="B1749" s="2" t="s">
        <v>6716</v>
      </c>
      <c r="C1749" s="4">
        <v>731</v>
      </c>
      <c r="D1749" s="2" t="s">
        <v>3364</v>
      </c>
      <c r="E1749" s="4" t="s">
        <v>6717</v>
      </c>
    </row>
    <row r="1750" spans="1:5">
      <c r="A1750" s="2" t="str">
        <f t="shared" si="27"/>
        <v>ESTERO HIGH SCHOOL</v>
      </c>
      <c r="B1750" s="2" t="s">
        <v>6718</v>
      </c>
      <c r="C1750" s="4">
        <v>731</v>
      </c>
      <c r="D1750" s="2" t="s">
        <v>4075</v>
      </c>
      <c r="E1750" s="4" t="s">
        <v>6719</v>
      </c>
    </row>
    <row r="1751" spans="1:5">
      <c r="A1751" s="2" t="str">
        <f t="shared" si="27"/>
        <v>HORIZONS ACADEMY</v>
      </c>
      <c r="B1751" s="2" t="s">
        <v>6720</v>
      </c>
      <c r="C1751" s="4">
        <v>731</v>
      </c>
      <c r="D1751" s="2" t="s">
        <v>3587</v>
      </c>
      <c r="E1751" s="4" t="s">
        <v>6721</v>
      </c>
    </row>
    <row r="1752" spans="1:5">
      <c r="A1752" s="2" t="str">
        <f t="shared" si="27"/>
        <v>MARION OAKS ELEMENTARY SCHOOL</v>
      </c>
      <c r="B1752" s="2" t="s">
        <v>6722</v>
      </c>
      <c r="C1752" s="4">
        <v>731</v>
      </c>
      <c r="D1752" s="2" t="s">
        <v>3784</v>
      </c>
      <c r="E1752" s="4" t="s">
        <v>6723</v>
      </c>
    </row>
    <row r="1753" spans="1:5">
      <c r="A1753" s="2" t="str">
        <f t="shared" si="27"/>
        <v>WALKER ELEMENTARY SCHOOL</v>
      </c>
      <c r="B1753" s="2" t="s">
        <v>4776</v>
      </c>
      <c r="C1753" s="4">
        <v>731</v>
      </c>
      <c r="D1753" s="2" t="s">
        <v>3595</v>
      </c>
      <c r="E1753" s="4" t="s">
        <v>6724</v>
      </c>
    </row>
    <row r="1754" spans="1:5">
      <c r="A1754" s="2" t="str">
        <f t="shared" si="27"/>
        <v>MAITLAND MIDDLE</v>
      </c>
      <c r="B1754" s="2" t="s">
        <v>6725</v>
      </c>
      <c r="C1754" s="4">
        <v>731</v>
      </c>
      <c r="D1754" s="2" t="s">
        <v>3382</v>
      </c>
      <c r="E1754" s="4" t="s">
        <v>6726</v>
      </c>
    </row>
    <row r="1755" spans="1:5">
      <c r="A1755" s="2" t="str">
        <f t="shared" si="27"/>
        <v>CLEARWATER FUNDAMENTAL MIDDLE SCHOOL</v>
      </c>
      <c r="B1755" s="2" t="s">
        <v>6727</v>
      </c>
      <c r="C1755" s="4">
        <v>731</v>
      </c>
      <c r="D1755" s="2" t="s">
        <v>3793</v>
      </c>
      <c r="E1755" s="4" t="s">
        <v>6728</v>
      </c>
    </row>
    <row r="1756" spans="1:5">
      <c r="A1756" s="2" t="str">
        <f t="shared" si="27"/>
        <v>SOMERSET ACADEMY BETHANY</v>
      </c>
      <c r="B1756" s="2" t="s">
        <v>6729</v>
      </c>
      <c r="C1756" s="4">
        <v>731</v>
      </c>
      <c r="D1756" s="2" t="s">
        <v>3610</v>
      </c>
      <c r="E1756" s="4">
        <v>34986</v>
      </c>
    </row>
    <row r="1757" spans="1:5">
      <c r="A1757" s="2" t="str">
        <f t="shared" si="27"/>
        <v>MARKHAM WOODS MIDDLE SCHOOL</v>
      </c>
      <c r="B1757" s="2" t="s">
        <v>6730</v>
      </c>
      <c r="C1757" s="4">
        <v>731</v>
      </c>
      <c r="D1757" s="2" t="s">
        <v>3497</v>
      </c>
      <c r="E1757" s="4" t="s">
        <v>6631</v>
      </c>
    </row>
    <row r="1758" spans="1:5">
      <c r="A1758" s="2" t="str">
        <f t="shared" si="27"/>
        <v>RAYMA C. PAGE ELEMENTARY SCHOOL</v>
      </c>
      <c r="B1758" s="2" t="s">
        <v>6731</v>
      </c>
      <c r="C1758" s="4">
        <v>734</v>
      </c>
      <c r="D1758" s="2" t="s">
        <v>4075</v>
      </c>
      <c r="E1758" s="4" t="s">
        <v>6732</v>
      </c>
    </row>
    <row r="1759" spans="1:5">
      <c r="A1759" s="2" t="str">
        <f t="shared" si="27"/>
        <v>TOMOKA ELEMENTARY SCHOOL</v>
      </c>
      <c r="B1759" s="2" t="s">
        <v>6733</v>
      </c>
      <c r="C1759" s="4">
        <v>734</v>
      </c>
      <c r="D1759" s="2" t="s">
        <v>6466</v>
      </c>
      <c r="E1759" s="4" t="s">
        <v>6734</v>
      </c>
    </row>
    <row r="1760" spans="1:5">
      <c r="A1760" s="2" t="str">
        <f t="shared" si="27"/>
        <v>NORTH BAY HAVEN CAREER ACADEMY</v>
      </c>
      <c r="B1760" s="2" t="s">
        <v>6735</v>
      </c>
      <c r="C1760" s="4">
        <v>741</v>
      </c>
      <c r="D1760" s="2" t="s">
        <v>3863</v>
      </c>
      <c r="E1760" s="4" t="s">
        <v>6715</v>
      </c>
    </row>
    <row r="1761" spans="1:5">
      <c r="A1761" s="2" t="str">
        <f t="shared" si="27"/>
        <v>THREE OAKS ELEMENTARY SCHOOL</v>
      </c>
      <c r="B1761" s="2" t="s">
        <v>6736</v>
      </c>
      <c r="C1761" s="4">
        <v>741</v>
      </c>
      <c r="D1761" s="2" t="s">
        <v>4075</v>
      </c>
      <c r="E1761" s="4" t="s">
        <v>6737</v>
      </c>
    </row>
    <row r="1762" spans="1:5">
      <c r="A1762" s="2" t="str">
        <f t="shared" si="27"/>
        <v>MARJORIE G. KINNAN ELEMENTARY SCHOOL</v>
      </c>
      <c r="B1762" s="2" t="s">
        <v>6738</v>
      </c>
      <c r="C1762" s="4">
        <v>741</v>
      </c>
      <c r="D1762" s="2" t="s">
        <v>3587</v>
      </c>
      <c r="E1762" s="4" t="s">
        <v>6739</v>
      </c>
    </row>
    <row r="1763" spans="1:5">
      <c r="A1763" s="2" t="str">
        <f t="shared" si="27"/>
        <v>LEGACY ELEMENTARY SCHOOL</v>
      </c>
      <c r="B1763" s="2" t="s">
        <v>6740</v>
      </c>
      <c r="C1763" s="4">
        <v>741</v>
      </c>
      <c r="D1763" s="2" t="s">
        <v>3784</v>
      </c>
      <c r="E1763" s="4" t="s">
        <v>6741</v>
      </c>
    </row>
    <row r="1764" spans="1:5">
      <c r="A1764" s="2" t="str">
        <f t="shared" si="27"/>
        <v>BLUEWATER ELEMENTARY SCHOOL</v>
      </c>
      <c r="B1764" s="2" t="s">
        <v>6742</v>
      </c>
      <c r="C1764" s="4">
        <v>741</v>
      </c>
      <c r="D1764" s="2" t="s">
        <v>3595</v>
      </c>
      <c r="E1764" s="4" t="s">
        <v>6743</v>
      </c>
    </row>
    <row r="1765" spans="1:5">
      <c r="A1765" s="2" t="str">
        <f t="shared" si="27"/>
        <v>SALLY RIDE ELEMENTARY</v>
      </c>
      <c r="B1765" s="2" t="s">
        <v>6744</v>
      </c>
      <c r="C1765" s="4">
        <v>741</v>
      </c>
      <c r="D1765" s="2" t="s">
        <v>3382</v>
      </c>
      <c r="E1765" s="4" t="s">
        <v>6745</v>
      </c>
    </row>
    <row r="1766" spans="1:5">
      <c r="A1766" s="2" t="str">
        <f t="shared" si="27"/>
        <v>BARTON ELEMENTARY SCHOOL</v>
      </c>
      <c r="B1766" s="2" t="s">
        <v>6746</v>
      </c>
      <c r="C1766" s="4">
        <v>741</v>
      </c>
      <c r="D1766" s="2" t="s">
        <v>3348</v>
      </c>
      <c r="E1766" s="4" t="s">
        <v>6747</v>
      </c>
    </row>
    <row r="1767" spans="1:5">
      <c r="A1767" s="2" t="str">
        <f t="shared" si="27"/>
        <v>INDEPENDENCE CLASSICAL ACADEMY</v>
      </c>
      <c r="B1767" s="2" t="s">
        <v>6748</v>
      </c>
      <c r="C1767" s="4">
        <v>741</v>
      </c>
      <c r="D1767" s="2" t="s">
        <v>3610</v>
      </c>
      <c r="E1767" s="4">
        <v>34981</v>
      </c>
    </row>
    <row r="1768" spans="1:5">
      <c r="A1768" s="2" t="str">
        <f t="shared" si="27"/>
        <v>EAST LEE COUNTY HIGH SCHOOL</v>
      </c>
      <c r="B1768" s="2" t="s">
        <v>6749</v>
      </c>
      <c r="C1768" s="4">
        <v>745</v>
      </c>
      <c r="D1768" s="2" t="s">
        <v>4075</v>
      </c>
      <c r="E1768" s="4" t="s">
        <v>6750</v>
      </c>
    </row>
    <row r="1769" spans="1:5">
      <c r="A1769" s="2" t="str">
        <f t="shared" si="27"/>
        <v>CAMPBELL MIDDLE SCHOOL</v>
      </c>
      <c r="B1769" s="2" t="s">
        <v>6751</v>
      </c>
      <c r="C1769" s="4">
        <v>745</v>
      </c>
      <c r="D1769" s="2" t="s">
        <v>6466</v>
      </c>
      <c r="E1769" s="4" t="s">
        <v>6752</v>
      </c>
    </row>
    <row r="1770" spans="1:5">
      <c r="A1770" s="2" t="str">
        <f t="shared" si="27"/>
        <v>NORTH BAY HAVEN CHARTER ACADEMY ELEMENTARY SCHOOL</v>
      </c>
      <c r="B1770" s="2" t="s">
        <v>6753</v>
      </c>
      <c r="C1770" s="4">
        <v>751</v>
      </c>
      <c r="D1770" s="2" t="s">
        <v>3863</v>
      </c>
      <c r="E1770" s="4" t="s">
        <v>6715</v>
      </c>
    </row>
    <row r="1771" spans="1:5">
      <c r="A1771" s="2" t="str">
        <f t="shared" si="27"/>
        <v>POMPANO BEACH ELEMENTARY SCHOOL</v>
      </c>
      <c r="B1771" s="2" t="s">
        <v>6754</v>
      </c>
      <c r="C1771" s="4">
        <v>751</v>
      </c>
      <c r="D1771" s="2" t="s">
        <v>3364</v>
      </c>
      <c r="E1771" s="4" t="s">
        <v>6755</v>
      </c>
    </row>
    <row r="1772" spans="1:5">
      <c r="A1772" s="2" t="str">
        <f t="shared" si="27"/>
        <v>PAXON SCHOOL/ADVANCED STUDIES</v>
      </c>
      <c r="B1772" s="2" t="s">
        <v>6756</v>
      </c>
      <c r="C1772" s="4">
        <v>751</v>
      </c>
      <c r="D1772" s="2" t="s">
        <v>3874</v>
      </c>
      <c r="E1772" s="4" t="s">
        <v>6757</v>
      </c>
    </row>
    <row r="1773" spans="1:5">
      <c r="A1773" s="2" t="str">
        <f t="shared" si="27"/>
        <v>SKYLINE ELEMENTARY SCHOOL</v>
      </c>
      <c r="B1773" s="2" t="s">
        <v>6758</v>
      </c>
      <c r="C1773" s="4">
        <v>751</v>
      </c>
      <c r="D1773" s="2" t="s">
        <v>4075</v>
      </c>
      <c r="E1773" s="4" t="s">
        <v>6759</v>
      </c>
    </row>
    <row r="1774" spans="1:5">
      <c r="A1774" s="2" t="str">
        <f t="shared" si="27"/>
        <v>ANTIOCH ELEMENTARY SCHOOL</v>
      </c>
      <c r="B1774" s="2" t="s">
        <v>6760</v>
      </c>
      <c r="C1774" s="4">
        <v>751</v>
      </c>
      <c r="D1774" s="2" t="s">
        <v>3595</v>
      </c>
      <c r="E1774" s="4" t="s">
        <v>6761</v>
      </c>
    </row>
    <row r="1775" spans="1:5">
      <c r="A1775" s="2" t="str">
        <f t="shared" si="27"/>
        <v>BROOKSHIRE ELEMENTARY</v>
      </c>
      <c r="B1775" s="2" t="s">
        <v>6762</v>
      </c>
      <c r="C1775" s="4">
        <v>751</v>
      </c>
      <c r="D1775" s="2" t="s">
        <v>3382</v>
      </c>
      <c r="E1775" s="4" t="s">
        <v>6763</v>
      </c>
    </row>
    <row r="1776" spans="1:5">
      <c r="A1776" s="2" t="str">
        <f t="shared" si="27"/>
        <v>LANTANA ELEMENTARY SCHOOL</v>
      </c>
      <c r="B1776" s="2" t="s">
        <v>6764</v>
      </c>
      <c r="C1776" s="4">
        <v>751</v>
      </c>
      <c r="D1776" s="2" t="s">
        <v>3348</v>
      </c>
      <c r="E1776" s="4" t="s">
        <v>6765</v>
      </c>
    </row>
    <row r="1777" spans="1:5">
      <c r="A1777" s="2" t="str">
        <f t="shared" si="27"/>
        <v>COUNTRYSIDE HIGH SCHOOL</v>
      </c>
      <c r="B1777" s="2" t="s">
        <v>6766</v>
      </c>
      <c r="C1777" s="4">
        <v>751</v>
      </c>
      <c r="D1777" s="2" t="s">
        <v>3793</v>
      </c>
      <c r="E1777" s="4" t="s">
        <v>6767</v>
      </c>
    </row>
    <row r="1778" spans="1:5">
      <c r="A1778" s="2" t="str">
        <f t="shared" si="27"/>
        <v>R. DAN NOLAN MIDDLE SCHOOL</v>
      </c>
      <c r="B1778" s="2" t="s">
        <v>6768</v>
      </c>
      <c r="C1778" s="4">
        <v>752</v>
      </c>
      <c r="D1778" s="2" t="s">
        <v>3587</v>
      </c>
      <c r="E1778" s="4" t="s">
        <v>6769</v>
      </c>
    </row>
    <row r="1779" spans="1:5">
      <c r="A1779" s="2" t="str">
        <f t="shared" si="27"/>
        <v>SOMERSET PREPARATORY ACADEMY</v>
      </c>
      <c r="B1779" s="2" t="s">
        <v>6770</v>
      </c>
      <c r="C1779" s="4">
        <v>754</v>
      </c>
      <c r="D1779" s="2" t="s">
        <v>3669</v>
      </c>
      <c r="E1779" s="4">
        <v>33033</v>
      </c>
    </row>
    <row r="1780" spans="1:5">
      <c r="A1780" s="2" t="str">
        <f t="shared" si="27"/>
        <v>MEADOWBROOK ELEMENTARY SCHOOL</v>
      </c>
      <c r="B1780" s="2" t="s">
        <v>6160</v>
      </c>
      <c r="C1780" s="4">
        <v>761</v>
      </c>
      <c r="D1780" s="2" t="s">
        <v>3364</v>
      </c>
      <c r="E1780" s="4" t="s">
        <v>6771</v>
      </c>
    </row>
    <row r="1781" spans="1:5">
      <c r="A1781" s="2" t="str">
        <f t="shared" si="27"/>
        <v>MIAMI BEACH FEINBERG/FISHER K-8</v>
      </c>
      <c r="B1781" s="2" t="s">
        <v>6772</v>
      </c>
      <c r="C1781" s="4">
        <v>761</v>
      </c>
      <c r="D1781" s="2" t="s">
        <v>3669</v>
      </c>
      <c r="E1781" s="4" t="s">
        <v>6773</v>
      </c>
    </row>
    <row r="1782" spans="1:5">
      <c r="A1782" s="2" t="str">
        <f t="shared" si="27"/>
        <v>SOUTHSIDE ESTATES ELEMENTARY SCHOOL</v>
      </c>
      <c r="B1782" s="2" t="s">
        <v>6774</v>
      </c>
      <c r="C1782" s="4">
        <v>761</v>
      </c>
      <c r="D1782" s="2" t="s">
        <v>3874</v>
      </c>
      <c r="E1782" s="4" t="s">
        <v>6775</v>
      </c>
    </row>
    <row r="1783" spans="1:5">
      <c r="A1783" s="2" t="str">
        <f t="shared" si="27"/>
        <v>CHAMBERLAIN HIGH SCHOOL</v>
      </c>
      <c r="B1783" s="2" t="s">
        <v>6776</v>
      </c>
      <c r="C1783" s="4">
        <v>761</v>
      </c>
      <c r="D1783" s="2" t="s">
        <v>1477</v>
      </c>
      <c r="E1783" s="4" t="s">
        <v>6777</v>
      </c>
    </row>
    <row r="1784" spans="1:5">
      <c r="A1784" s="2" t="str">
        <f t="shared" si="27"/>
        <v>TRAFALGAR MIDDLE SCHOOL</v>
      </c>
      <c r="B1784" s="2" t="s">
        <v>6778</v>
      </c>
      <c r="C1784" s="4">
        <v>761</v>
      </c>
      <c r="D1784" s="2" t="s">
        <v>4075</v>
      </c>
      <c r="E1784" s="4" t="s">
        <v>6779</v>
      </c>
    </row>
    <row r="1785" spans="1:5">
      <c r="A1785" s="2" t="str">
        <f t="shared" si="27"/>
        <v>ELECTA LEE MAGNET MIDDLE</v>
      </c>
      <c r="B1785" s="2" t="s">
        <v>6780</v>
      </c>
      <c r="C1785" s="4">
        <v>761</v>
      </c>
      <c r="D1785" s="2" t="s">
        <v>3587</v>
      </c>
      <c r="E1785" s="4" t="s">
        <v>6781</v>
      </c>
    </row>
    <row r="1786" spans="1:5">
      <c r="A1786" s="2" t="str">
        <f t="shared" si="27"/>
        <v>DAVIDSON MIDDLE SCHOOL</v>
      </c>
      <c r="B1786" s="2" t="s">
        <v>6782</v>
      </c>
      <c r="C1786" s="4">
        <v>761</v>
      </c>
      <c r="D1786" s="2" t="s">
        <v>3595</v>
      </c>
      <c r="E1786" s="4" t="s">
        <v>6783</v>
      </c>
    </row>
    <row r="1787" spans="1:5">
      <c r="A1787" s="2" t="str">
        <f t="shared" si="27"/>
        <v>LANTANA MIDDLE SCHOOL</v>
      </c>
      <c r="B1787" s="2" t="s">
        <v>6784</v>
      </c>
      <c r="C1787" s="4">
        <v>761</v>
      </c>
      <c r="D1787" s="2" t="s">
        <v>3348</v>
      </c>
      <c r="E1787" s="4" t="s">
        <v>6785</v>
      </c>
    </row>
    <row r="1788" spans="1:5">
      <c r="A1788" s="2" t="str">
        <f t="shared" si="27"/>
        <v>PATHWAYS ELEMENTARY SCHOOL</v>
      </c>
      <c r="B1788" s="2" t="s">
        <v>6786</v>
      </c>
      <c r="C1788" s="4">
        <v>761</v>
      </c>
      <c r="D1788" s="2" t="s">
        <v>6466</v>
      </c>
      <c r="E1788" s="4" t="s">
        <v>6787</v>
      </c>
    </row>
    <row r="1789" spans="1:5">
      <c r="A1789" s="2" t="str">
        <f t="shared" si="27"/>
        <v>TRAFALGAR ELEMENTARY SCHOOL</v>
      </c>
      <c r="B1789" s="2" t="s">
        <v>6788</v>
      </c>
      <c r="C1789" s="4">
        <v>762</v>
      </c>
      <c r="D1789" s="2" t="s">
        <v>4075</v>
      </c>
      <c r="E1789" s="4" t="s">
        <v>6789</v>
      </c>
    </row>
    <row r="1790" spans="1:5">
      <c r="A1790" s="2" t="str">
        <f t="shared" si="27"/>
        <v>BRADEN RIVER HIGH SCHOOL</v>
      </c>
      <c r="B1790" s="2" t="s">
        <v>6790</v>
      </c>
      <c r="C1790" s="4">
        <v>762</v>
      </c>
      <c r="D1790" s="2" t="s">
        <v>3587</v>
      </c>
      <c r="E1790" s="4" t="s">
        <v>6791</v>
      </c>
    </row>
    <row r="1791" spans="1:5">
      <c r="A1791" s="2" t="str">
        <f t="shared" si="27"/>
        <v>LANTANA MIDDLE ADULT ED. CTR</v>
      </c>
      <c r="B1791" s="2" t="s">
        <v>6792</v>
      </c>
      <c r="C1791" s="4">
        <v>762</v>
      </c>
      <c r="D1791" s="2" t="s">
        <v>3348</v>
      </c>
      <c r="E1791" s="4" t="s">
        <v>6785</v>
      </c>
    </row>
    <row r="1792" spans="1:5">
      <c r="A1792" s="2" t="str">
        <f t="shared" si="27"/>
        <v>CHAMBERLAIN ADULT/COMMUNITY CENTER</v>
      </c>
      <c r="B1792" s="2" t="s">
        <v>6793</v>
      </c>
      <c r="C1792" s="4">
        <v>763</v>
      </c>
      <c r="D1792" s="2" t="s">
        <v>1477</v>
      </c>
      <c r="E1792" s="4" t="s">
        <v>6777</v>
      </c>
    </row>
    <row r="1793" spans="1:5">
      <c r="A1793" s="2" t="str">
        <f t="shared" ref="A1793:A1856" si="28">TRIM(CLEAN(B1793))</f>
        <v>MANATEE ELEMENTARY SCHOOL</v>
      </c>
      <c r="B1793" s="2" t="s">
        <v>4628</v>
      </c>
      <c r="C1793" s="4">
        <v>763</v>
      </c>
      <c r="D1793" s="2" t="s">
        <v>4075</v>
      </c>
      <c r="E1793" s="4" t="s">
        <v>5773</v>
      </c>
    </row>
    <row r="1794" spans="1:5">
      <c r="A1794" s="2" t="str">
        <f t="shared" si="28"/>
        <v>PALM BAY PREPARATORY ACADEMY 6-12</v>
      </c>
      <c r="B1794" s="2" t="s">
        <v>6794</v>
      </c>
      <c r="C1794" s="4">
        <v>771</v>
      </c>
      <c r="D1794" s="2" t="s">
        <v>3863</v>
      </c>
      <c r="E1794" s="4" t="s">
        <v>6795</v>
      </c>
    </row>
    <row r="1795" spans="1:5">
      <c r="A1795" s="2" t="str">
        <f t="shared" si="28"/>
        <v>DR. WILLIAM A. CHAPMAN ELEMENTARY SCHOOL</v>
      </c>
      <c r="B1795" s="2" t="s">
        <v>6796</v>
      </c>
      <c r="C1795" s="4">
        <v>771</v>
      </c>
      <c r="D1795" s="2" t="s">
        <v>3669</v>
      </c>
      <c r="E1795" s="4" t="s">
        <v>6797</v>
      </c>
    </row>
    <row r="1796" spans="1:5">
      <c r="A1796" s="2" t="str">
        <f t="shared" si="28"/>
        <v>HYDE PARK ELEMENTARY SCHOOL</v>
      </c>
      <c r="B1796" s="2" t="s">
        <v>6798</v>
      </c>
      <c r="C1796" s="4">
        <v>771</v>
      </c>
      <c r="D1796" s="2" t="s">
        <v>3874</v>
      </c>
      <c r="E1796" s="4" t="s">
        <v>6799</v>
      </c>
    </row>
    <row r="1797" spans="1:5">
      <c r="A1797" s="2" t="str">
        <f t="shared" si="28"/>
        <v>LINCOLN PARK ELEMENTARY SCHOOL</v>
      </c>
      <c r="B1797" s="2" t="s">
        <v>6800</v>
      </c>
      <c r="C1797" s="4">
        <v>771</v>
      </c>
      <c r="D1797" s="2" t="s">
        <v>3452</v>
      </c>
      <c r="E1797" s="4" t="s">
        <v>6801</v>
      </c>
    </row>
    <row r="1798" spans="1:5">
      <c r="A1798" s="2" t="str">
        <f t="shared" si="28"/>
        <v>CHIARAMONTE ELEMENTARY SCHOOL</v>
      </c>
      <c r="B1798" s="2" t="s">
        <v>6802</v>
      </c>
      <c r="C1798" s="4">
        <v>771</v>
      </c>
      <c r="D1798" s="2" t="s">
        <v>1477</v>
      </c>
      <c r="E1798" s="4" t="s">
        <v>6803</v>
      </c>
    </row>
    <row r="1799" spans="1:5">
      <c r="A1799" s="2" t="str">
        <f t="shared" si="28"/>
        <v>DIPLOMAT ELEMENTARY SCHOOL</v>
      </c>
      <c r="B1799" s="2" t="s">
        <v>6804</v>
      </c>
      <c r="C1799" s="4">
        <v>771</v>
      </c>
      <c r="D1799" s="2" t="s">
        <v>4075</v>
      </c>
      <c r="E1799" s="4" t="s">
        <v>6805</v>
      </c>
    </row>
    <row r="1800" spans="1:5">
      <c r="A1800" s="2" t="str">
        <f t="shared" si="28"/>
        <v>GILBERT W MCNEAL ELEMENTARY SCHOOL</v>
      </c>
      <c r="B1800" s="2" t="s">
        <v>6806</v>
      </c>
      <c r="C1800" s="4">
        <v>771</v>
      </c>
      <c r="D1800" s="2" t="s">
        <v>3587</v>
      </c>
      <c r="E1800" s="4" t="s">
        <v>6807</v>
      </c>
    </row>
    <row r="1801" spans="1:5">
      <c r="A1801" s="2" t="str">
        <f t="shared" si="28"/>
        <v>DESTIN MIDDLE SCHOOL</v>
      </c>
      <c r="B1801" s="2" t="s">
        <v>6808</v>
      </c>
      <c r="C1801" s="4">
        <v>771</v>
      </c>
      <c r="D1801" s="2" t="s">
        <v>3595</v>
      </c>
      <c r="E1801" s="4" t="s">
        <v>6809</v>
      </c>
    </row>
    <row r="1802" spans="1:5">
      <c r="A1802" s="2" t="str">
        <f t="shared" si="28"/>
        <v>NORTHLAKE PARK COMMUNITY ELEMENTARY</v>
      </c>
      <c r="B1802" s="2" t="s">
        <v>6810</v>
      </c>
      <c r="C1802" s="4">
        <v>771</v>
      </c>
      <c r="D1802" s="2" t="s">
        <v>3382</v>
      </c>
      <c r="E1802" s="4" t="s">
        <v>6811</v>
      </c>
    </row>
    <row r="1803" spans="1:5">
      <c r="A1803" s="2" t="str">
        <f t="shared" si="28"/>
        <v>STARLIGHT COVE ELEMENTARY SCHOOL</v>
      </c>
      <c r="B1803" s="2" t="s">
        <v>6812</v>
      </c>
      <c r="C1803" s="4">
        <v>771</v>
      </c>
      <c r="D1803" s="2" t="s">
        <v>3348</v>
      </c>
      <c r="E1803" s="4" t="s">
        <v>6813</v>
      </c>
    </row>
    <row r="1804" spans="1:5">
      <c r="A1804" s="2" t="str">
        <f t="shared" si="28"/>
        <v>CHILES ELEMENTARY SCHOOL</v>
      </c>
      <c r="B1804" s="2" t="s">
        <v>6814</v>
      </c>
      <c r="C1804" s="4">
        <v>772</v>
      </c>
      <c r="D1804" s="2" t="s">
        <v>1477</v>
      </c>
      <c r="E1804" s="4" t="s">
        <v>6815</v>
      </c>
    </row>
    <row r="1805" spans="1:5">
      <c r="A1805" s="2" t="str">
        <f t="shared" si="28"/>
        <v>DIPLOMAT MIDDLE SCHOOL</v>
      </c>
      <c r="B1805" s="2" t="s">
        <v>6816</v>
      </c>
      <c r="C1805" s="4">
        <v>772</v>
      </c>
      <c r="D1805" s="2" t="s">
        <v>4075</v>
      </c>
      <c r="E1805" s="4" t="s">
        <v>6817</v>
      </c>
    </row>
    <row r="1806" spans="1:5">
      <c r="A1806" s="2" t="str">
        <f t="shared" si="28"/>
        <v>CHAUTAUQUA CHARTER SCHOOL</v>
      </c>
      <c r="B1806" s="2" t="s">
        <v>6818</v>
      </c>
      <c r="C1806" s="4">
        <v>781</v>
      </c>
      <c r="D1806" s="2" t="s">
        <v>3863</v>
      </c>
      <c r="E1806" s="4" t="s">
        <v>6819</v>
      </c>
    </row>
    <row r="1807" spans="1:5">
      <c r="A1807" s="2" t="str">
        <f t="shared" si="28"/>
        <v>BILTMORE ELEMENTARY SCHOOL</v>
      </c>
      <c r="B1807" s="2" t="s">
        <v>6820</v>
      </c>
      <c r="C1807" s="4">
        <v>781</v>
      </c>
      <c r="D1807" s="2" t="s">
        <v>3874</v>
      </c>
      <c r="E1807" s="4" t="s">
        <v>6821</v>
      </c>
    </row>
    <row r="1808" spans="1:5">
      <c r="A1808" s="2" t="str">
        <f t="shared" si="28"/>
        <v>COLONIAL ELEMENTARY SCHOOL</v>
      </c>
      <c r="B1808" s="2" t="s">
        <v>6822</v>
      </c>
      <c r="C1808" s="4">
        <v>781</v>
      </c>
      <c r="D1808" s="2" t="s">
        <v>4075</v>
      </c>
      <c r="E1808" s="4" t="s">
        <v>6823</v>
      </c>
    </row>
    <row r="1809" spans="1:5">
      <c r="A1809" s="2" t="str">
        <f t="shared" si="28"/>
        <v>FREEDOM ELEMENTARY SCHOOL</v>
      </c>
      <c r="B1809" s="2" t="s">
        <v>6824</v>
      </c>
      <c r="C1809" s="4">
        <v>781</v>
      </c>
      <c r="D1809" s="2" t="s">
        <v>3587</v>
      </c>
      <c r="E1809" s="4" t="s">
        <v>6674</v>
      </c>
    </row>
    <row r="1810" spans="1:5">
      <c r="A1810" s="2" t="str">
        <f t="shared" si="28"/>
        <v>DOVER SHORES ELEMENTARY</v>
      </c>
      <c r="B1810" s="2" t="s">
        <v>6825</v>
      </c>
      <c r="C1810" s="4">
        <v>781</v>
      </c>
      <c r="D1810" s="2" t="s">
        <v>3382</v>
      </c>
      <c r="E1810" s="4" t="s">
        <v>6826</v>
      </c>
    </row>
    <row r="1811" spans="1:5">
      <c r="A1811" s="2" t="str">
        <f t="shared" si="28"/>
        <v>ROLLING GREEN ELEMENTARY SCHOOL</v>
      </c>
      <c r="B1811" s="2" t="s">
        <v>6827</v>
      </c>
      <c r="C1811" s="4">
        <v>781</v>
      </c>
      <c r="D1811" s="2" t="s">
        <v>3348</v>
      </c>
      <c r="E1811" s="4" t="s">
        <v>6828</v>
      </c>
    </row>
    <row r="1812" spans="1:5">
      <c r="A1812" s="2" t="str">
        <f t="shared" si="28"/>
        <v>CENTRAL HIGH SCHOOL</v>
      </c>
      <c r="B1812" s="2" t="s">
        <v>5181</v>
      </c>
      <c r="C1812" s="4">
        <v>782</v>
      </c>
      <c r="D1812" s="2" t="s">
        <v>3863</v>
      </c>
      <c r="E1812" s="4" t="s">
        <v>6829</v>
      </c>
    </row>
    <row r="1813" spans="1:5">
      <c r="A1813" s="2" t="str">
        <f t="shared" si="28"/>
        <v>RAMONA BOULEVARD ELEMENTARY SCHOOL</v>
      </c>
      <c r="B1813" s="2" t="s">
        <v>6830</v>
      </c>
      <c r="C1813" s="4">
        <v>791</v>
      </c>
      <c r="D1813" s="2" t="s">
        <v>3874</v>
      </c>
      <c r="E1813" s="4" t="s">
        <v>6831</v>
      </c>
    </row>
    <row r="1814" spans="1:5">
      <c r="A1814" s="2" t="str">
        <f t="shared" si="28"/>
        <v>DR CARRIE D ROBINSON LITTLETON ELEMENTARY</v>
      </c>
      <c r="B1814" s="2" t="s">
        <v>6832</v>
      </c>
      <c r="C1814" s="4">
        <v>791</v>
      </c>
      <c r="D1814" s="2" t="s">
        <v>4075</v>
      </c>
      <c r="E1814" s="4" t="s">
        <v>6833</v>
      </c>
    </row>
    <row r="1815" spans="1:5">
      <c r="A1815" s="2" t="str">
        <f t="shared" si="28"/>
        <v>VIRGIL MILLS ELEMENTARY SCHOOL</v>
      </c>
      <c r="B1815" s="2" t="s">
        <v>6834</v>
      </c>
      <c r="C1815" s="4">
        <v>791</v>
      </c>
      <c r="D1815" s="2" t="s">
        <v>3587</v>
      </c>
      <c r="E1815" s="4" t="s">
        <v>6835</v>
      </c>
    </row>
    <row r="1816" spans="1:5">
      <c r="A1816" s="2" t="str">
        <f t="shared" si="28"/>
        <v>EMERALD COAST CAREER INSTITUTE N</v>
      </c>
      <c r="B1816" s="2" t="s">
        <v>6836</v>
      </c>
      <c r="C1816" s="4">
        <v>791</v>
      </c>
      <c r="D1816" s="2" t="s">
        <v>3595</v>
      </c>
      <c r="E1816" s="4" t="s">
        <v>6837</v>
      </c>
    </row>
    <row r="1817" spans="1:5">
      <c r="A1817" s="2" t="str">
        <f t="shared" si="28"/>
        <v>MOLLIE RAY ELEMENTARY</v>
      </c>
      <c r="B1817" s="2" t="s">
        <v>6838</v>
      </c>
      <c r="C1817" s="4">
        <v>791</v>
      </c>
      <c r="D1817" s="2" t="s">
        <v>3382</v>
      </c>
      <c r="E1817" s="4" t="s">
        <v>6839</v>
      </c>
    </row>
    <row r="1818" spans="1:5">
      <c r="A1818" s="2" t="str">
        <f t="shared" si="28"/>
        <v>POINCIANA STEM ELEMENTARY MAGNET SCHOOL</v>
      </c>
      <c r="B1818" s="2" t="s">
        <v>6840</v>
      </c>
      <c r="C1818" s="4">
        <v>791</v>
      </c>
      <c r="D1818" s="2" t="s">
        <v>3348</v>
      </c>
      <c r="E1818" s="4" t="s">
        <v>6841</v>
      </c>
    </row>
    <row r="1819" spans="1:5">
      <c r="A1819" s="2" t="str">
        <f t="shared" si="28"/>
        <v>FT. MEADE MIDDLE/SENIOR. HIGH SCHOOL</v>
      </c>
      <c r="B1819" s="2" t="s">
        <v>6842</v>
      </c>
      <c r="C1819" s="4">
        <v>791</v>
      </c>
      <c r="D1819" s="2" t="s">
        <v>3607</v>
      </c>
      <c r="E1819" s="4" t="s">
        <v>6843</v>
      </c>
    </row>
    <row r="1820" spans="1:5">
      <c r="A1820" s="2" t="str">
        <f t="shared" si="28"/>
        <v>PALM BAY ELEMENTARY SCHOOL</v>
      </c>
      <c r="B1820" s="2" t="s">
        <v>6844</v>
      </c>
      <c r="C1820" s="4">
        <v>801</v>
      </c>
      <c r="D1820" s="2" t="s">
        <v>3863</v>
      </c>
      <c r="E1820" s="4" t="s">
        <v>6795</v>
      </c>
    </row>
    <row r="1821" spans="1:5">
      <c r="A1821" s="2" t="str">
        <f t="shared" si="28"/>
        <v>CITRUS GROVE ELEMENTARY SCHOOL</v>
      </c>
      <c r="B1821" s="2" t="s">
        <v>6845</v>
      </c>
      <c r="C1821" s="4">
        <v>801</v>
      </c>
      <c r="D1821" s="2" t="s">
        <v>3669</v>
      </c>
      <c r="E1821" s="4" t="s">
        <v>6846</v>
      </c>
    </row>
    <row r="1822" spans="1:5">
      <c r="A1822" s="2" t="str">
        <f t="shared" si="28"/>
        <v>SAN PABLO ELEMENTARY SCHOOL</v>
      </c>
      <c r="B1822" s="2" t="s">
        <v>6847</v>
      </c>
      <c r="C1822" s="4">
        <v>801</v>
      </c>
      <c r="D1822" s="2" t="s">
        <v>3874</v>
      </c>
      <c r="E1822" s="4" t="s">
        <v>6848</v>
      </c>
    </row>
    <row r="1823" spans="1:5">
      <c r="A1823" s="2" t="str">
        <f t="shared" si="28"/>
        <v>CITRUS PARK ELEMENTARY SCHOOL</v>
      </c>
      <c r="B1823" s="2" t="s">
        <v>6849</v>
      </c>
      <c r="C1823" s="4">
        <v>801</v>
      </c>
      <c r="D1823" s="2" t="s">
        <v>1477</v>
      </c>
      <c r="E1823" s="4" t="s">
        <v>6850</v>
      </c>
    </row>
    <row r="1824" spans="1:5">
      <c r="A1824" s="2" t="str">
        <f t="shared" si="28"/>
        <v>EAST RIDGE HIGH SCHOOL</v>
      </c>
      <c r="B1824" s="2" t="s">
        <v>6851</v>
      </c>
      <c r="C1824" s="4">
        <v>801</v>
      </c>
      <c r="D1824" s="2" t="s">
        <v>3580</v>
      </c>
      <c r="E1824" s="4" t="s">
        <v>6852</v>
      </c>
    </row>
    <row r="1825" spans="1:5">
      <c r="A1825" s="2" t="str">
        <f t="shared" si="28"/>
        <v>HANCOCK CREEK ELEMENTARY SCHOOL</v>
      </c>
      <c r="B1825" s="2" t="s">
        <v>6853</v>
      </c>
      <c r="C1825" s="4">
        <v>801</v>
      </c>
      <c r="D1825" s="2" t="s">
        <v>4075</v>
      </c>
      <c r="E1825" s="4" t="s">
        <v>6854</v>
      </c>
    </row>
    <row r="1826" spans="1:5">
      <c r="A1826" s="2" t="str">
        <f t="shared" si="28"/>
        <v>ROBERT WILLIS ELEMENTARY SCHOOL</v>
      </c>
      <c r="B1826" s="2" t="s">
        <v>6855</v>
      </c>
      <c r="C1826" s="4">
        <v>801</v>
      </c>
      <c r="D1826" s="2" t="s">
        <v>3587</v>
      </c>
      <c r="E1826" s="4" t="s">
        <v>6856</v>
      </c>
    </row>
    <row r="1827" spans="1:5">
      <c r="A1827" s="2" t="str">
        <f t="shared" si="28"/>
        <v>RICHBOURG SCHOOL</v>
      </c>
      <c r="B1827" s="2" t="s">
        <v>6857</v>
      </c>
      <c r="C1827" s="4">
        <v>801</v>
      </c>
      <c r="D1827" s="2" t="s">
        <v>3595</v>
      </c>
      <c r="E1827" s="4" t="s">
        <v>6837</v>
      </c>
    </row>
    <row r="1828" spans="1:5">
      <c r="A1828" s="2" t="str">
        <f t="shared" si="28"/>
        <v>LAKEVIEW ELEMENTARY SCHOOL</v>
      </c>
      <c r="B1828" s="2" t="s">
        <v>6023</v>
      </c>
      <c r="C1828" s="4">
        <v>801</v>
      </c>
      <c r="D1828" s="2" t="s">
        <v>3345</v>
      </c>
      <c r="E1828" s="4" t="s">
        <v>6858</v>
      </c>
    </row>
    <row r="1829" spans="1:5">
      <c r="A1829" s="2" t="str">
        <f t="shared" si="28"/>
        <v>LAND O' LAKES HIGH SCHOOL</v>
      </c>
      <c r="B1829" s="2" t="s">
        <v>6859</v>
      </c>
      <c r="C1829" s="4">
        <v>801</v>
      </c>
      <c r="D1829" s="2" t="s">
        <v>3487</v>
      </c>
      <c r="E1829" s="4" t="s">
        <v>6860</v>
      </c>
    </row>
    <row r="1830" spans="1:5">
      <c r="A1830" s="2" t="str">
        <f t="shared" si="28"/>
        <v>BENTLEY ELEMENTARY SCHOOL</v>
      </c>
      <c r="B1830" s="2" t="s">
        <v>6861</v>
      </c>
      <c r="C1830" s="4">
        <v>801</v>
      </c>
      <c r="D1830" s="2" t="s">
        <v>3497</v>
      </c>
      <c r="E1830" s="4" t="s">
        <v>6862</v>
      </c>
    </row>
    <row r="1831" spans="1:5">
      <c r="A1831" s="2" t="str">
        <f t="shared" si="28"/>
        <v>FLVS FULL TIME 6-8</v>
      </c>
      <c r="B1831" s="2" t="s">
        <v>6863</v>
      </c>
      <c r="C1831" s="4">
        <v>801</v>
      </c>
      <c r="D1831" s="2" t="s">
        <v>5423</v>
      </c>
      <c r="E1831" s="4" t="s">
        <v>5424</v>
      </c>
    </row>
    <row r="1832" spans="1:5">
      <c r="A1832" s="2" t="str">
        <f t="shared" si="28"/>
        <v>CENTRAL ACADEMY</v>
      </c>
      <c r="B1832" s="2" t="s">
        <v>6864</v>
      </c>
      <c r="C1832" s="4">
        <v>802</v>
      </c>
      <c r="D1832" s="2" t="s">
        <v>3863</v>
      </c>
      <c r="E1832" s="4" t="s">
        <v>6829</v>
      </c>
    </row>
    <row r="1833" spans="1:5">
      <c r="A1833" s="2" t="str">
        <f t="shared" si="28"/>
        <v>CIMINO ELEMENTARY SCHOOL</v>
      </c>
      <c r="B1833" s="2" t="s">
        <v>6865</v>
      </c>
      <c r="C1833" s="4">
        <v>802</v>
      </c>
      <c r="D1833" s="2" t="s">
        <v>1477</v>
      </c>
      <c r="E1833" s="4" t="s">
        <v>6866</v>
      </c>
    </row>
    <row r="1834" spans="1:5">
      <c r="A1834" s="2" t="str">
        <f t="shared" si="28"/>
        <v>LEWIS ANNA WOODBURY ELEMENTARY SCHOOL</v>
      </c>
      <c r="B1834" s="2" t="s">
        <v>6867</v>
      </c>
      <c r="C1834" s="4">
        <v>802</v>
      </c>
      <c r="D1834" s="2" t="s">
        <v>3607</v>
      </c>
      <c r="E1834" s="4" t="s">
        <v>6868</v>
      </c>
    </row>
    <row r="1835" spans="1:5">
      <c r="A1835" s="2" t="str">
        <f t="shared" si="28"/>
        <v>BROADVIEW ELEMENTARY SCHOOL</v>
      </c>
      <c r="B1835" s="2" t="s">
        <v>6869</v>
      </c>
      <c r="C1835" s="4">
        <v>811</v>
      </c>
      <c r="D1835" s="2" t="s">
        <v>3364</v>
      </c>
      <c r="E1835" s="4" t="s">
        <v>6870</v>
      </c>
    </row>
    <row r="1836" spans="1:5">
      <c r="A1836" s="2" t="str">
        <f t="shared" si="28"/>
        <v>PACE CENTER FOR GIRLS-JAX</v>
      </c>
      <c r="B1836" s="2" t="s">
        <v>6871</v>
      </c>
      <c r="C1836" s="4">
        <v>811</v>
      </c>
      <c r="D1836" s="2" t="s">
        <v>3874</v>
      </c>
      <c r="E1836" s="4" t="s">
        <v>6872</v>
      </c>
    </row>
    <row r="1837" spans="1:5">
      <c r="A1837" s="2" t="str">
        <f t="shared" si="28"/>
        <v>GATEWAY ELEMENTARY SCHOOL</v>
      </c>
      <c r="B1837" s="2" t="s">
        <v>6873</v>
      </c>
      <c r="C1837" s="4">
        <v>811</v>
      </c>
      <c r="D1837" s="2" t="s">
        <v>4075</v>
      </c>
      <c r="E1837" s="4" t="s">
        <v>6874</v>
      </c>
    </row>
    <row r="1838" spans="1:5">
      <c r="A1838" s="2" t="str">
        <f t="shared" si="28"/>
        <v>ANNIE LUCY WILLIAMS ELEMENTARY SCHOOL</v>
      </c>
      <c r="B1838" s="2" t="s">
        <v>6875</v>
      </c>
      <c r="C1838" s="4">
        <v>811</v>
      </c>
      <c r="D1838" s="2" t="s">
        <v>3587</v>
      </c>
      <c r="E1838" s="4" t="s">
        <v>6876</v>
      </c>
    </row>
    <row r="1839" spans="1:5">
      <c r="A1839" s="2" t="str">
        <f t="shared" si="28"/>
        <v>SOUTHSIDE PRIMARY SCHOOL</v>
      </c>
      <c r="B1839" s="2" t="s">
        <v>6877</v>
      </c>
      <c r="C1839" s="4">
        <v>811</v>
      </c>
      <c r="D1839" s="2" t="s">
        <v>3595</v>
      </c>
      <c r="E1839" s="4" t="s">
        <v>6878</v>
      </c>
    </row>
    <row r="1840" spans="1:5">
      <c r="A1840" s="2" t="str">
        <f t="shared" si="28"/>
        <v>TANGELO PARK ELEMENTARY</v>
      </c>
      <c r="B1840" s="2" t="s">
        <v>6879</v>
      </c>
      <c r="C1840" s="4">
        <v>811</v>
      </c>
      <c r="D1840" s="2" t="s">
        <v>3382</v>
      </c>
      <c r="E1840" s="4" t="s">
        <v>6880</v>
      </c>
    </row>
    <row r="1841" spans="1:5">
      <c r="A1841" s="2" t="str">
        <f t="shared" si="28"/>
        <v>PLEASANT HILL ELEMENTARY SCHOOL</v>
      </c>
      <c r="B1841" s="2" t="s">
        <v>6881</v>
      </c>
      <c r="C1841" s="4">
        <v>811</v>
      </c>
      <c r="D1841" s="2" t="s">
        <v>3345</v>
      </c>
      <c r="E1841" s="4" t="s">
        <v>6882</v>
      </c>
    </row>
    <row r="1842" spans="1:5">
      <c r="A1842" s="2" t="str">
        <f t="shared" si="28"/>
        <v>CROSS BAYOU ELEMENTARY SCHOOL</v>
      </c>
      <c r="B1842" s="2" t="s">
        <v>6883</v>
      </c>
      <c r="C1842" s="4">
        <v>811</v>
      </c>
      <c r="D1842" s="2" t="s">
        <v>3793</v>
      </c>
      <c r="E1842" s="4" t="s">
        <v>6884</v>
      </c>
    </row>
    <row r="1843" spans="1:5">
      <c r="A1843" s="2" t="str">
        <f t="shared" si="28"/>
        <v>AUBURNDALE SENIOR HIGH SCHOOL</v>
      </c>
      <c r="B1843" s="2" t="s">
        <v>6885</v>
      </c>
      <c r="C1843" s="4">
        <v>811</v>
      </c>
      <c r="D1843" s="2" t="s">
        <v>3607</v>
      </c>
      <c r="E1843" s="4" t="s">
        <v>6886</v>
      </c>
    </row>
    <row r="1844" spans="1:5">
      <c r="A1844" s="2" t="str">
        <f t="shared" si="28"/>
        <v>WICKLOW ELEMENTARY SCHOOL</v>
      </c>
      <c r="B1844" s="2" t="s">
        <v>6887</v>
      </c>
      <c r="C1844" s="4">
        <v>811</v>
      </c>
      <c r="D1844" s="2" t="s">
        <v>3497</v>
      </c>
      <c r="E1844" s="4" t="s">
        <v>6888</v>
      </c>
    </row>
    <row r="1845" spans="1:5">
      <c r="A1845" s="2" t="str">
        <f t="shared" si="28"/>
        <v>LOVE GROVE ELEMENTARY SCHOOL</v>
      </c>
      <c r="B1845" s="2" t="s">
        <v>6889</v>
      </c>
      <c r="C1845" s="4">
        <v>821</v>
      </c>
      <c r="D1845" s="2" t="s">
        <v>3874</v>
      </c>
      <c r="E1845" s="4" t="s">
        <v>6890</v>
      </c>
    </row>
    <row r="1846" spans="1:5">
      <c r="A1846" s="2" t="str">
        <f t="shared" si="28"/>
        <v>THREE OAKS MIDDLE SCHOOL</v>
      </c>
      <c r="B1846" s="2" t="s">
        <v>6891</v>
      </c>
      <c r="C1846" s="4">
        <v>821</v>
      </c>
      <c r="D1846" s="2" t="s">
        <v>4075</v>
      </c>
      <c r="E1846" s="4" t="s">
        <v>6892</v>
      </c>
    </row>
    <row r="1847" spans="1:5">
      <c r="A1847" s="2" t="str">
        <f t="shared" si="28"/>
        <v>B.D. GULLETT ELEMENTARY SCHOOL</v>
      </c>
      <c r="B1847" s="2" t="s">
        <v>6893</v>
      </c>
      <c r="C1847" s="4">
        <v>821</v>
      </c>
      <c r="D1847" s="2" t="s">
        <v>3587</v>
      </c>
      <c r="E1847" s="4" t="s">
        <v>6894</v>
      </c>
    </row>
    <row r="1848" spans="1:5">
      <c r="A1848" s="2" t="str">
        <f t="shared" si="28"/>
        <v>LOVELL ELEMENTARY</v>
      </c>
      <c r="B1848" s="2" t="s">
        <v>6895</v>
      </c>
      <c r="C1848" s="4">
        <v>821</v>
      </c>
      <c r="D1848" s="2" t="s">
        <v>3382</v>
      </c>
      <c r="E1848" s="4" t="s">
        <v>6896</v>
      </c>
    </row>
    <row r="1849" spans="1:5">
      <c r="A1849" s="2" t="str">
        <f t="shared" si="28"/>
        <v>PARKWAY MIDDLE SCHOOL</v>
      </c>
      <c r="B1849" s="2" t="s">
        <v>6640</v>
      </c>
      <c r="C1849" s="4">
        <v>821</v>
      </c>
      <c r="D1849" s="2" t="s">
        <v>3345</v>
      </c>
      <c r="E1849" s="4" t="s">
        <v>6897</v>
      </c>
    </row>
    <row r="1850" spans="1:5">
      <c r="A1850" s="2" t="str">
        <f t="shared" si="28"/>
        <v>GALAXY ELEMENTARY SCHOOL</v>
      </c>
      <c r="B1850" s="2" t="s">
        <v>6898</v>
      </c>
      <c r="C1850" s="4">
        <v>821</v>
      </c>
      <c r="D1850" s="2" t="s">
        <v>3348</v>
      </c>
      <c r="E1850" s="4" t="s">
        <v>6899</v>
      </c>
    </row>
    <row r="1851" spans="1:5">
      <c r="A1851" s="2" t="str">
        <f t="shared" si="28"/>
        <v>JERE L. STAMBAUGH MIDDLE</v>
      </c>
      <c r="B1851" s="2" t="s">
        <v>6900</v>
      </c>
      <c r="C1851" s="4">
        <v>821</v>
      </c>
      <c r="D1851" s="2" t="s">
        <v>3607</v>
      </c>
      <c r="E1851" s="4" t="s">
        <v>6901</v>
      </c>
    </row>
    <row r="1852" spans="1:5">
      <c r="A1852" s="2" t="str">
        <f t="shared" si="28"/>
        <v>CRYSTAL LAKE ELEMENTARY SCHOOL</v>
      </c>
      <c r="B1852" s="2" t="s">
        <v>4274</v>
      </c>
      <c r="C1852" s="4">
        <v>821</v>
      </c>
      <c r="D1852" s="2" t="s">
        <v>3497</v>
      </c>
      <c r="E1852" s="4" t="s">
        <v>6902</v>
      </c>
    </row>
    <row r="1853" spans="1:5">
      <c r="A1853" s="2" t="str">
        <f t="shared" si="28"/>
        <v>PINE TRAIL ELEMENTARY SCHOOL</v>
      </c>
      <c r="B1853" s="2" t="s">
        <v>6903</v>
      </c>
      <c r="C1853" s="4">
        <v>821</v>
      </c>
      <c r="D1853" s="2" t="s">
        <v>6466</v>
      </c>
      <c r="E1853" s="4" t="s">
        <v>6904</v>
      </c>
    </row>
    <row r="1854" spans="1:5">
      <c r="A1854" s="2" t="str">
        <f t="shared" si="28"/>
        <v>LAKE FOREST ELEMENTARY SCHOOL</v>
      </c>
      <c r="B1854" s="2" t="s">
        <v>3959</v>
      </c>
      <c r="C1854" s="4">
        <v>831</v>
      </c>
      <c r="D1854" s="2" t="s">
        <v>3364</v>
      </c>
      <c r="E1854" s="4" t="s">
        <v>6905</v>
      </c>
    </row>
    <row r="1855" spans="1:5">
      <c r="A1855" s="2" t="str">
        <f t="shared" si="28"/>
        <v>CLAUDE PEPPER ELEMENTARY SCHOOL</v>
      </c>
      <c r="B1855" s="2" t="s">
        <v>6906</v>
      </c>
      <c r="C1855" s="4">
        <v>831</v>
      </c>
      <c r="D1855" s="2" t="s">
        <v>3669</v>
      </c>
      <c r="E1855" s="4" t="s">
        <v>6907</v>
      </c>
    </row>
    <row r="1856" spans="1:5">
      <c r="A1856" s="2" t="str">
        <f t="shared" si="28"/>
        <v>SAN JOSE ELEMENTARY SCHOOL</v>
      </c>
      <c r="B1856" s="2" t="s">
        <v>6908</v>
      </c>
      <c r="C1856" s="4">
        <v>831</v>
      </c>
      <c r="D1856" s="2" t="s">
        <v>3874</v>
      </c>
      <c r="E1856" s="4" t="s">
        <v>6909</v>
      </c>
    </row>
    <row r="1857" spans="1:5">
      <c r="A1857" s="2" t="str">
        <f t="shared" ref="A1857:A1920" si="29">TRIM(CLEAN(B1857))</f>
        <v>DUNBAR HIGH SCHOOL</v>
      </c>
      <c r="B1857" s="2" t="s">
        <v>6910</v>
      </c>
      <c r="C1857" s="4">
        <v>831</v>
      </c>
      <c r="D1857" s="2" t="s">
        <v>4075</v>
      </c>
      <c r="E1857" s="4" t="s">
        <v>6911</v>
      </c>
    </row>
    <row r="1858" spans="1:5">
      <c r="A1858" s="2" t="str">
        <f t="shared" si="29"/>
        <v>CHICKASAW ELEMENTARY</v>
      </c>
      <c r="B1858" s="2" t="s">
        <v>6912</v>
      </c>
      <c r="C1858" s="4">
        <v>831</v>
      </c>
      <c r="D1858" s="2" t="s">
        <v>3382</v>
      </c>
      <c r="E1858" s="4" t="s">
        <v>6913</v>
      </c>
    </row>
    <row r="1859" spans="1:5">
      <c r="A1859" s="2" t="str">
        <f t="shared" si="29"/>
        <v>DEERWOOD ELEMENTARY SCHOOL</v>
      </c>
      <c r="B1859" s="2" t="s">
        <v>6914</v>
      </c>
      <c r="C1859" s="4">
        <v>831</v>
      </c>
      <c r="D1859" s="2" t="s">
        <v>3345</v>
      </c>
      <c r="E1859" s="4" t="s">
        <v>6915</v>
      </c>
    </row>
    <row r="1860" spans="1:5">
      <c r="A1860" s="2" t="str">
        <f t="shared" si="29"/>
        <v>FOREST PARK ELEMENTARY SCHOOL</v>
      </c>
      <c r="B1860" s="2" t="s">
        <v>6916</v>
      </c>
      <c r="C1860" s="4">
        <v>831</v>
      </c>
      <c r="D1860" s="2" t="s">
        <v>3348</v>
      </c>
      <c r="E1860" s="4" t="s">
        <v>6917</v>
      </c>
    </row>
    <row r="1861" spans="1:5">
      <c r="A1861" s="2" t="str">
        <f t="shared" si="29"/>
        <v>MCNAB ELEMENTARY SCHOOL</v>
      </c>
      <c r="B1861" s="2" t="s">
        <v>6918</v>
      </c>
      <c r="C1861" s="4">
        <v>841</v>
      </c>
      <c r="D1861" s="2" t="s">
        <v>3364</v>
      </c>
      <c r="E1861" s="4" t="s">
        <v>6919</v>
      </c>
    </row>
    <row r="1862" spans="1:5">
      <c r="A1862" s="2" t="str">
        <f t="shared" si="29"/>
        <v>COCONUT GROVE ELEMENTARY SCHOOL</v>
      </c>
      <c r="B1862" s="2" t="s">
        <v>6920</v>
      </c>
      <c r="C1862" s="4">
        <v>841</v>
      </c>
      <c r="D1862" s="2" t="s">
        <v>3669</v>
      </c>
      <c r="E1862" s="4" t="s">
        <v>6921</v>
      </c>
    </row>
    <row r="1863" spans="1:5">
      <c r="A1863" s="2" t="str">
        <f t="shared" si="29"/>
        <v>BAYVIEW ELEMENTARY SCHOOL</v>
      </c>
      <c r="B1863" s="2" t="s">
        <v>6495</v>
      </c>
      <c r="C1863" s="4">
        <v>841</v>
      </c>
      <c r="D1863" s="2" t="s">
        <v>3874</v>
      </c>
      <c r="E1863" s="4" t="s">
        <v>6922</v>
      </c>
    </row>
    <row r="1864" spans="1:5">
      <c r="A1864" s="2" t="str">
        <f t="shared" si="29"/>
        <v>CLAIR-MEL ELEMENTARY SCHOOL</v>
      </c>
      <c r="B1864" s="2" t="s">
        <v>6923</v>
      </c>
      <c r="C1864" s="4">
        <v>841</v>
      </c>
      <c r="D1864" s="2" t="s">
        <v>1477</v>
      </c>
      <c r="E1864" s="4" t="s">
        <v>6924</v>
      </c>
    </row>
    <row r="1865" spans="1:5">
      <c r="A1865" s="2" t="str">
        <f t="shared" si="29"/>
        <v>BONITA SPRINGS HIGH SCHOOL</v>
      </c>
      <c r="B1865" s="2" t="s">
        <v>6925</v>
      </c>
      <c r="C1865" s="4">
        <v>841</v>
      </c>
      <c r="D1865" s="2" t="s">
        <v>4075</v>
      </c>
      <c r="E1865" s="4" t="s">
        <v>6926</v>
      </c>
    </row>
    <row r="1866" spans="1:5">
      <c r="A1866" s="2" t="str">
        <f t="shared" si="29"/>
        <v>SPRING LAKE ELEMENTARY</v>
      </c>
      <c r="B1866" s="2" t="s">
        <v>6927</v>
      </c>
      <c r="C1866" s="4">
        <v>841</v>
      </c>
      <c r="D1866" s="2" t="s">
        <v>3382</v>
      </c>
      <c r="E1866" s="4" t="s">
        <v>6928</v>
      </c>
    </row>
    <row r="1867" spans="1:5">
      <c r="A1867" s="2" t="str">
        <f t="shared" si="29"/>
        <v>POINCIANA HIGH SCHOOL</v>
      </c>
      <c r="B1867" s="2" t="s">
        <v>6929</v>
      </c>
      <c r="C1867" s="4">
        <v>841</v>
      </c>
      <c r="D1867" s="2" t="s">
        <v>3345</v>
      </c>
      <c r="E1867" s="4" t="s">
        <v>6930</v>
      </c>
    </row>
    <row r="1868" spans="1:5">
      <c r="A1868" s="2" t="str">
        <f t="shared" si="29"/>
        <v>LENA VISTA ELEMENTARY SCHOOL</v>
      </c>
      <c r="B1868" s="2" t="s">
        <v>6931</v>
      </c>
      <c r="C1868" s="4">
        <v>841</v>
      </c>
      <c r="D1868" s="2" t="s">
        <v>3607</v>
      </c>
      <c r="E1868" s="4" t="s">
        <v>6932</v>
      </c>
    </row>
    <row r="1869" spans="1:5">
      <c r="A1869" s="2" t="str">
        <f t="shared" si="29"/>
        <v>DOWDELL MIDDLE MAGNET SCHOOL</v>
      </c>
      <c r="B1869" s="2" t="s">
        <v>6933</v>
      </c>
      <c r="C1869" s="4">
        <v>842</v>
      </c>
      <c r="D1869" s="2" t="s">
        <v>1477</v>
      </c>
      <c r="E1869" s="4" t="s">
        <v>6934</v>
      </c>
    </row>
    <row r="1870" spans="1:5">
      <c r="A1870" s="2" t="str">
        <f t="shared" si="29"/>
        <v>GATEWAY HIGH SCHOOL</v>
      </c>
      <c r="B1870" s="2" t="s">
        <v>6406</v>
      </c>
      <c r="C1870" s="4">
        <v>842</v>
      </c>
      <c r="D1870" s="2" t="s">
        <v>4075</v>
      </c>
      <c r="E1870" s="4">
        <v>33971</v>
      </c>
    </row>
    <row r="1871" spans="1:5">
      <c r="A1871" s="2" t="str">
        <f t="shared" si="29"/>
        <v>BUFFALO CREEK MIDDLE SCHOOL</v>
      </c>
      <c r="B1871" s="2" t="s">
        <v>6935</v>
      </c>
      <c r="C1871" s="4">
        <v>842</v>
      </c>
      <c r="D1871" s="2" t="s">
        <v>3587</v>
      </c>
      <c r="E1871" s="4" t="s">
        <v>6936</v>
      </c>
    </row>
    <row r="1872" spans="1:5">
      <c r="A1872" s="2" t="str">
        <f t="shared" si="29"/>
        <v>LIBERTY HIGH SCHOOL</v>
      </c>
      <c r="B1872" s="2" t="s">
        <v>6937</v>
      </c>
      <c r="C1872" s="4">
        <v>842</v>
      </c>
      <c r="D1872" s="2" t="s">
        <v>3345</v>
      </c>
      <c r="E1872" s="4" t="s">
        <v>6938</v>
      </c>
    </row>
    <row r="1873" spans="1:5">
      <c r="A1873" s="2" t="str">
        <f t="shared" si="29"/>
        <v>TURNING POINTS ACADEMY</v>
      </c>
      <c r="B1873" s="2" t="s">
        <v>6939</v>
      </c>
      <c r="C1873" s="4">
        <v>842</v>
      </c>
      <c r="D1873" s="2" t="s">
        <v>3348</v>
      </c>
      <c r="E1873" s="4" t="s">
        <v>6940</v>
      </c>
    </row>
    <row r="1874" spans="1:5">
      <c r="A1874" s="2" t="str">
        <f t="shared" si="29"/>
        <v>FLORANADA ELEMENTARY SCHOOL</v>
      </c>
      <c r="B1874" s="2" t="s">
        <v>6941</v>
      </c>
      <c r="C1874" s="4">
        <v>851</v>
      </c>
      <c r="D1874" s="2" t="s">
        <v>3364</v>
      </c>
      <c r="E1874" s="4" t="s">
        <v>6942</v>
      </c>
    </row>
    <row r="1875" spans="1:5">
      <c r="A1875" s="2" t="str">
        <f t="shared" si="29"/>
        <v>LAKE LUCINA ELEMENTARY SCHOOL</v>
      </c>
      <c r="B1875" s="2" t="s">
        <v>6943</v>
      </c>
      <c r="C1875" s="4">
        <v>851</v>
      </c>
      <c r="D1875" s="2" t="s">
        <v>3874</v>
      </c>
      <c r="E1875" s="4" t="s">
        <v>6944</v>
      </c>
    </row>
    <row r="1876" spans="1:5">
      <c r="A1876" s="2" t="str">
        <f t="shared" si="29"/>
        <v>CLARK ELEMENTARY SCHOOL</v>
      </c>
      <c r="B1876" s="2" t="s">
        <v>6945</v>
      </c>
      <c r="C1876" s="4">
        <v>851</v>
      </c>
      <c r="D1876" s="2" t="s">
        <v>1477</v>
      </c>
      <c r="E1876" s="4" t="s">
        <v>6946</v>
      </c>
    </row>
    <row r="1877" spans="1:5">
      <c r="A1877" s="2" t="str">
        <f t="shared" si="29"/>
        <v>VETERANS PARK ACADEMY FOR THE ARTS</v>
      </c>
      <c r="B1877" s="2" t="s">
        <v>6947</v>
      </c>
      <c r="C1877" s="4">
        <v>851</v>
      </c>
      <c r="D1877" s="2" t="s">
        <v>4075</v>
      </c>
      <c r="E1877" s="4" t="s">
        <v>6948</v>
      </c>
    </row>
    <row r="1878" spans="1:5">
      <c r="A1878" s="2" t="str">
        <f t="shared" si="29"/>
        <v>LANCASTER ELEMENTARY</v>
      </c>
      <c r="B1878" s="2" t="s">
        <v>6949</v>
      </c>
      <c r="C1878" s="4">
        <v>851</v>
      </c>
      <c r="D1878" s="2" t="s">
        <v>3382</v>
      </c>
      <c r="E1878" s="4" t="s">
        <v>6950</v>
      </c>
    </row>
    <row r="1879" spans="1:5">
      <c r="A1879" s="2" t="str">
        <f t="shared" si="29"/>
        <v>CYPRESS ELEMENTARY SCHOOL</v>
      </c>
      <c r="B1879" s="2" t="s">
        <v>6660</v>
      </c>
      <c r="C1879" s="4">
        <v>851</v>
      </c>
      <c r="D1879" s="2" t="s">
        <v>3345</v>
      </c>
      <c r="E1879" s="4" t="s">
        <v>6951</v>
      </c>
    </row>
    <row r="1880" spans="1:5">
      <c r="A1880" s="2" t="str">
        <f t="shared" si="29"/>
        <v>CURLEW CREEK ELEMENTARY SCHOOL</v>
      </c>
      <c r="B1880" s="2" t="s">
        <v>6952</v>
      </c>
      <c r="C1880" s="4">
        <v>851</v>
      </c>
      <c r="D1880" s="2" t="s">
        <v>3793</v>
      </c>
      <c r="E1880" s="4" t="s">
        <v>6953</v>
      </c>
    </row>
    <row r="1881" spans="1:5">
      <c r="A1881" s="2" t="str">
        <f t="shared" si="29"/>
        <v>AUBURNDALE CENTRAL ELEMENTARY</v>
      </c>
      <c r="B1881" s="2" t="s">
        <v>6954</v>
      </c>
      <c r="C1881" s="4">
        <v>851</v>
      </c>
      <c r="D1881" s="2" t="s">
        <v>3607</v>
      </c>
      <c r="E1881" s="4" t="s">
        <v>6955</v>
      </c>
    </row>
    <row r="1882" spans="1:5">
      <c r="A1882" s="2" t="str">
        <f t="shared" si="29"/>
        <v>PARRISH COMMUNITY HIGH SCHOOL</v>
      </c>
      <c r="B1882" s="2" t="s">
        <v>6956</v>
      </c>
      <c r="C1882" s="4">
        <v>852</v>
      </c>
      <c r="D1882" s="2" t="s">
        <v>3587</v>
      </c>
      <c r="E1882" s="4" t="s">
        <v>6957</v>
      </c>
    </row>
    <row r="1883" spans="1:5">
      <c r="A1883" s="2" t="str">
        <f t="shared" si="29"/>
        <v>DR MONA JAIN MIDDLE SCHOOL</v>
      </c>
      <c r="B1883" s="2" t="s">
        <v>6958</v>
      </c>
      <c r="C1883" s="4">
        <v>853</v>
      </c>
      <c r="D1883" s="2" t="s">
        <v>3587</v>
      </c>
      <c r="E1883" s="4">
        <v>34211</v>
      </c>
    </row>
    <row r="1884" spans="1:5">
      <c r="A1884" s="2" t="str">
        <f t="shared" si="29"/>
        <v>NEW DIMENSIONS HIGH SCHOOL</v>
      </c>
      <c r="B1884" s="2" t="s">
        <v>6959</v>
      </c>
      <c r="C1884" s="4">
        <v>853</v>
      </c>
      <c r="D1884" s="2" t="s">
        <v>3345</v>
      </c>
      <c r="E1884" s="4" t="s">
        <v>6960</v>
      </c>
    </row>
    <row r="1885" spans="1:5">
      <c r="A1885" s="2" t="str">
        <f t="shared" si="29"/>
        <v>BARBARA A HARVEY ELEMENTARY SCHOOL</v>
      </c>
      <c r="B1885" s="2" t="s">
        <v>6961</v>
      </c>
      <c r="C1885" s="4">
        <v>857</v>
      </c>
      <c r="D1885" s="2" t="s">
        <v>3587</v>
      </c>
      <c r="E1885" s="4">
        <v>34219</v>
      </c>
    </row>
    <row r="1886" spans="1:5">
      <c r="A1886" s="2" t="str">
        <f t="shared" si="29"/>
        <v>OSCEOLA REGIONAL JUVENILE COMMITMENT FACILITY</v>
      </c>
      <c r="B1886" s="2" t="s">
        <v>6962</v>
      </c>
      <c r="C1886" s="4">
        <v>859</v>
      </c>
      <c r="D1886" s="2" t="s">
        <v>3345</v>
      </c>
      <c r="E1886" s="4" t="s">
        <v>6963</v>
      </c>
    </row>
    <row r="1887" spans="1:5">
      <c r="A1887" s="2" t="str">
        <f t="shared" si="29"/>
        <v>DRIFTWOOD MIDDLE SCHOOL</v>
      </c>
      <c r="B1887" s="2" t="s">
        <v>6964</v>
      </c>
      <c r="C1887" s="4">
        <v>861</v>
      </c>
      <c r="D1887" s="2" t="s">
        <v>3364</v>
      </c>
      <c r="E1887" s="4" t="s">
        <v>6965</v>
      </c>
    </row>
    <row r="1888" spans="1:5">
      <c r="A1888" s="2" t="str">
        <f t="shared" si="29"/>
        <v>COLONIAL DRIVE ELEMENTARY SCHOOL</v>
      </c>
      <c r="B1888" s="2" t="s">
        <v>6966</v>
      </c>
      <c r="C1888" s="4">
        <v>861</v>
      </c>
      <c r="D1888" s="2" t="s">
        <v>3669</v>
      </c>
      <c r="E1888" s="4" t="s">
        <v>6967</v>
      </c>
    </row>
    <row r="1889" spans="1:5">
      <c r="A1889" s="2" t="str">
        <f t="shared" si="29"/>
        <v>TERRY PARKER HIGH SCHOOL</v>
      </c>
      <c r="B1889" s="2" t="s">
        <v>6968</v>
      </c>
      <c r="C1889" s="4">
        <v>861</v>
      </c>
      <c r="D1889" s="2" t="s">
        <v>3874</v>
      </c>
      <c r="E1889" s="4" t="s">
        <v>6969</v>
      </c>
    </row>
    <row r="1890" spans="1:5">
      <c r="A1890" s="2" t="str">
        <f t="shared" si="29"/>
        <v>GEORGE STONE TECHNICAL COLLEGE</v>
      </c>
      <c r="B1890" s="2" t="s">
        <v>6970</v>
      </c>
      <c r="C1890" s="4">
        <v>861</v>
      </c>
      <c r="D1890" s="2" t="s">
        <v>3452</v>
      </c>
      <c r="E1890" s="4" t="s">
        <v>6971</v>
      </c>
    </row>
    <row r="1891" spans="1:5">
      <c r="A1891" s="2" t="str">
        <f t="shared" si="29"/>
        <v>CLAYWELL ELEMENTARY SCHOOL</v>
      </c>
      <c r="B1891" s="2" t="s">
        <v>6972</v>
      </c>
      <c r="C1891" s="4">
        <v>861</v>
      </c>
      <c r="D1891" s="2" t="s">
        <v>1477</v>
      </c>
      <c r="E1891" s="4" t="s">
        <v>6973</v>
      </c>
    </row>
    <row r="1892" spans="1:5">
      <c r="A1892" s="2" t="str">
        <f t="shared" si="29"/>
        <v>IDA S. BAKER HIGH SCHOOL</v>
      </c>
      <c r="B1892" s="2" t="s">
        <v>6974</v>
      </c>
      <c r="C1892" s="4">
        <v>861</v>
      </c>
      <c r="D1892" s="2" t="s">
        <v>4075</v>
      </c>
      <c r="E1892" s="4" t="s">
        <v>6975</v>
      </c>
    </row>
    <row r="1893" spans="1:5">
      <c r="A1893" s="2" t="str">
        <f t="shared" si="29"/>
        <v>ROLLING HILLS ELEMENTARY</v>
      </c>
      <c r="B1893" s="2" t="s">
        <v>6976</v>
      </c>
      <c r="C1893" s="4">
        <v>861</v>
      </c>
      <c r="D1893" s="2" t="s">
        <v>3382</v>
      </c>
      <c r="E1893" s="4" t="s">
        <v>6977</v>
      </c>
    </row>
    <row r="1894" spans="1:5">
      <c r="A1894" s="2" t="str">
        <f t="shared" si="29"/>
        <v>OSCEOLA TECHNICAL COLLEGE KISSIMMEE CAMPUS</v>
      </c>
      <c r="B1894" s="2" t="s">
        <v>6978</v>
      </c>
      <c r="C1894" s="4">
        <v>861</v>
      </c>
      <c r="D1894" s="2" t="s">
        <v>3345</v>
      </c>
      <c r="E1894" s="4" t="s">
        <v>6979</v>
      </c>
    </row>
    <row r="1895" spans="1:5">
      <c r="A1895" s="2" t="str">
        <f t="shared" si="29"/>
        <v>WALTER CALDWELL ELEMENTARY SCHOOL</v>
      </c>
      <c r="B1895" s="2" t="s">
        <v>6980</v>
      </c>
      <c r="C1895" s="4">
        <v>861</v>
      </c>
      <c r="D1895" s="2" t="s">
        <v>3607</v>
      </c>
      <c r="E1895" s="4" t="s">
        <v>6981</v>
      </c>
    </row>
    <row r="1896" spans="1:5">
      <c r="A1896" s="2" t="str">
        <f t="shared" si="29"/>
        <v>PINE FOREST HIGH SCHOOL</v>
      </c>
      <c r="B1896" s="2" t="s">
        <v>6982</v>
      </c>
      <c r="C1896" s="4">
        <v>862</v>
      </c>
      <c r="D1896" s="2" t="s">
        <v>3452</v>
      </c>
      <c r="E1896" s="4" t="s">
        <v>6983</v>
      </c>
    </row>
    <row r="1897" spans="1:5">
      <c r="A1897" s="2" t="str">
        <f t="shared" si="29"/>
        <v>PROFESSIONAL &amp; TECHNICAL HIGH SCHOOL</v>
      </c>
      <c r="B1897" s="2" t="s">
        <v>6984</v>
      </c>
      <c r="C1897" s="4">
        <v>862</v>
      </c>
      <c r="D1897" s="2" t="s">
        <v>3345</v>
      </c>
      <c r="E1897" s="4" t="s">
        <v>6979</v>
      </c>
    </row>
    <row r="1898" spans="1:5">
      <c r="A1898" s="2" t="str">
        <f t="shared" si="29"/>
        <v>ATLANTIC HIGH SCHOOL</v>
      </c>
      <c r="B1898" s="2" t="s">
        <v>6985</v>
      </c>
      <c r="C1898" s="4">
        <v>862</v>
      </c>
      <c r="D1898" s="2" t="s">
        <v>3348</v>
      </c>
      <c r="E1898" s="4" t="s">
        <v>6986</v>
      </c>
    </row>
    <row r="1899" spans="1:5">
      <c r="A1899" s="2" t="str">
        <f t="shared" si="29"/>
        <v>LONGLEAF ELEMENTARY SCHOOL</v>
      </c>
      <c r="B1899" s="2" t="s">
        <v>6987</v>
      </c>
      <c r="C1899" s="4">
        <v>863</v>
      </c>
      <c r="D1899" s="2" t="s">
        <v>3452</v>
      </c>
      <c r="E1899" s="4" t="s">
        <v>6988</v>
      </c>
    </row>
    <row r="1900" spans="1:5">
      <c r="A1900" s="2" t="str">
        <f t="shared" si="29"/>
        <v>FOUR CORNERS CHARTER SCHOOL</v>
      </c>
      <c r="B1900" s="2" t="s">
        <v>6989</v>
      </c>
      <c r="C1900" s="4">
        <v>863</v>
      </c>
      <c r="D1900" s="2" t="s">
        <v>3345</v>
      </c>
      <c r="E1900" s="4" t="s">
        <v>6990</v>
      </c>
    </row>
    <row r="1901" spans="1:5">
      <c r="A1901" s="2" t="str">
        <f t="shared" si="29"/>
        <v>ATLANTIC HIGH SCHOOL ADULT EDUCATION CENTER</v>
      </c>
      <c r="B1901" s="2" t="s">
        <v>6991</v>
      </c>
      <c r="C1901" s="4">
        <v>863</v>
      </c>
      <c r="D1901" s="2" t="s">
        <v>3348</v>
      </c>
      <c r="E1901" s="4" t="s">
        <v>6986</v>
      </c>
    </row>
    <row r="1902" spans="1:5">
      <c r="A1902" s="2" t="str">
        <f t="shared" si="29"/>
        <v>SUCCESS ACADEMY</v>
      </c>
      <c r="B1902" s="2" t="s">
        <v>6283</v>
      </c>
      <c r="C1902" s="4">
        <v>866</v>
      </c>
      <c r="D1902" s="2" t="s">
        <v>3452</v>
      </c>
      <c r="E1902" s="4">
        <v>32526</v>
      </c>
    </row>
    <row r="1903" spans="1:5">
      <c r="A1903" s="2" t="str">
        <f t="shared" si="29"/>
        <v>KISSIMMEE CHARTER ACADEMY</v>
      </c>
      <c r="B1903" s="2" t="s">
        <v>6992</v>
      </c>
      <c r="C1903" s="4">
        <v>866</v>
      </c>
      <c r="D1903" s="2" t="s">
        <v>3345</v>
      </c>
      <c r="E1903" s="4" t="s">
        <v>6993</v>
      </c>
    </row>
    <row r="1904" spans="1:5">
      <c r="A1904" s="2" t="str">
        <f t="shared" si="29"/>
        <v>BRIGHT HORIZONS</v>
      </c>
      <c r="B1904" s="2" t="s">
        <v>6994</v>
      </c>
      <c r="C1904" s="4">
        <v>871</v>
      </c>
      <c r="D1904" s="2" t="s">
        <v>3364</v>
      </c>
      <c r="E1904" s="4" t="s">
        <v>6995</v>
      </c>
    </row>
    <row r="1905" spans="1:5">
      <c r="A1905" s="2" t="str">
        <f t="shared" si="29"/>
        <v>ENGLEWOOD ELEMENTARY SCHOOL</v>
      </c>
      <c r="B1905" s="2" t="s">
        <v>4453</v>
      </c>
      <c r="C1905" s="4">
        <v>871</v>
      </c>
      <c r="D1905" s="2" t="s">
        <v>3874</v>
      </c>
      <c r="E1905" s="4" t="s">
        <v>6996</v>
      </c>
    </row>
    <row r="1906" spans="1:5">
      <c r="A1906" s="2" t="str">
        <f t="shared" si="29"/>
        <v>BONNEVILLE ELEMENTARY</v>
      </c>
      <c r="B1906" s="2" t="s">
        <v>6997</v>
      </c>
      <c r="C1906" s="4">
        <v>871</v>
      </c>
      <c r="D1906" s="2" t="s">
        <v>3382</v>
      </c>
      <c r="E1906" s="4" t="s">
        <v>6998</v>
      </c>
    </row>
    <row r="1907" spans="1:5">
      <c r="A1907" s="2" t="str">
        <f t="shared" si="29"/>
        <v>PLUMOSA SCHOOL OF THE ARTS</v>
      </c>
      <c r="B1907" s="2" t="s">
        <v>6999</v>
      </c>
      <c r="C1907" s="4">
        <v>871</v>
      </c>
      <c r="D1907" s="2" t="s">
        <v>3348</v>
      </c>
      <c r="E1907" s="4" t="s">
        <v>7000</v>
      </c>
    </row>
    <row r="1908" spans="1:5">
      <c r="A1908" s="2" t="str">
        <f t="shared" si="29"/>
        <v>EAST AREA ADULT SCHOOL</v>
      </c>
      <c r="B1908" s="2" t="s">
        <v>7001</v>
      </c>
      <c r="C1908" s="4">
        <v>871</v>
      </c>
      <c r="D1908" s="2" t="s">
        <v>3607</v>
      </c>
      <c r="E1908" s="4" t="s">
        <v>7002</v>
      </c>
    </row>
    <row r="1909" spans="1:5">
      <c r="A1909" s="2" t="str">
        <f t="shared" si="29"/>
        <v>NEW RIVER MIDDLE SCHOOL</v>
      </c>
      <c r="B1909" s="2" t="s">
        <v>7003</v>
      </c>
      <c r="C1909" s="4">
        <v>881</v>
      </c>
      <c r="D1909" s="2" t="s">
        <v>3364</v>
      </c>
      <c r="E1909" s="4" t="s">
        <v>7004</v>
      </c>
    </row>
    <row r="1910" spans="1:5">
      <c r="A1910" s="2" t="str">
        <f t="shared" si="29"/>
        <v>COMSTOCK ELEMENTARY SCHOOL</v>
      </c>
      <c r="B1910" s="2" t="s">
        <v>7005</v>
      </c>
      <c r="C1910" s="4">
        <v>881</v>
      </c>
      <c r="D1910" s="2" t="s">
        <v>3669</v>
      </c>
      <c r="E1910" s="4" t="s">
        <v>7006</v>
      </c>
    </row>
    <row r="1911" spans="1:5">
      <c r="A1911" s="2" t="str">
        <f t="shared" si="29"/>
        <v>JOHN STOCKTON ELEMENTARY SCHOOL</v>
      </c>
      <c r="B1911" s="2" t="s">
        <v>7007</v>
      </c>
      <c r="C1911" s="4">
        <v>881</v>
      </c>
      <c r="D1911" s="2" t="s">
        <v>3874</v>
      </c>
      <c r="E1911" s="4" t="s">
        <v>7008</v>
      </c>
    </row>
    <row r="1912" spans="1:5">
      <c r="A1912" s="2" t="str">
        <f t="shared" si="29"/>
        <v>CLEVELAND ELEMENTARY SCHOOL</v>
      </c>
      <c r="B1912" s="2" t="s">
        <v>7009</v>
      </c>
      <c r="C1912" s="4">
        <v>881</v>
      </c>
      <c r="D1912" s="2" t="s">
        <v>1477</v>
      </c>
      <c r="E1912" s="4" t="s">
        <v>7010</v>
      </c>
    </row>
    <row r="1913" spans="1:5">
      <c r="A1913" s="2" t="str">
        <f t="shared" si="29"/>
        <v>HIAWASSEE ELEMENTARY</v>
      </c>
      <c r="B1913" s="2" t="s">
        <v>7011</v>
      </c>
      <c r="C1913" s="4">
        <v>881</v>
      </c>
      <c r="D1913" s="2" t="s">
        <v>3382</v>
      </c>
      <c r="E1913" s="4" t="s">
        <v>7012</v>
      </c>
    </row>
    <row r="1914" spans="1:5">
      <c r="A1914" s="2" t="str">
        <f t="shared" si="29"/>
        <v>P. M. WELLS CHARTER ACADEMY</v>
      </c>
      <c r="B1914" s="2" t="s">
        <v>7013</v>
      </c>
      <c r="C1914" s="4">
        <v>881</v>
      </c>
      <c r="D1914" s="2" t="s">
        <v>3345</v>
      </c>
      <c r="E1914" s="4" t="s">
        <v>7014</v>
      </c>
    </row>
    <row r="1915" spans="1:5">
      <c r="A1915" s="2" t="str">
        <f t="shared" si="29"/>
        <v>S. D. SPADY ELEMENTARY SCHOOL</v>
      </c>
      <c r="B1915" s="2" t="s">
        <v>7015</v>
      </c>
      <c r="C1915" s="4">
        <v>881</v>
      </c>
      <c r="D1915" s="2" t="s">
        <v>3348</v>
      </c>
      <c r="E1915" s="4" t="s">
        <v>7016</v>
      </c>
    </row>
    <row r="1916" spans="1:5">
      <c r="A1916" s="2" t="str">
        <f t="shared" si="29"/>
        <v>POLK CITY ELEMENTARY SCHOOL</v>
      </c>
      <c r="B1916" s="2" t="s">
        <v>7017</v>
      </c>
      <c r="C1916" s="4">
        <v>881</v>
      </c>
      <c r="D1916" s="2" t="s">
        <v>3607</v>
      </c>
      <c r="E1916" s="4" t="s">
        <v>7018</v>
      </c>
    </row>
    <row r="1917" spans="1:5">
      <c r="A1917" s="2" t="str">
        <f t="shared" si="29"/>
        <v>SANDERS PARK ELEMENTARY SCHOOL</v>
      </c>
      <c r="B1917" s="2" t="s">
        <v>7019</v>
      </c>
      <c r="C1917" s="4">
        <v>891</v>
      </c>
      <c r="D1917" s="2" t="s">
        <v>3364</v>
      </c>
      <c r="E1917" s="4" t="s">
        <v>7020</v>
      </c>
    </row>
    <row r="1918" spans="1:5">
      <c r="A1918" s="2" t="str">
        <f t="shared" si="29"/>
        <v>WOODLAND ACRES ELEMENTARY SCHOOL</v>
      </c>
      <c r="B1918" s="2" t="s">
        <v>7021</v>
      </c>
      <c r="C1918" s="4">
        <v>891</v>
      </c>
      <c r="D1918" s="2" t="s">
        <v>3874</v>
      </c>
      <c r="E1918" s="4" t="s">
        <v>7022</v>
      </c>
    </row>
    <row r="1919" spans="1:5">
      <c r="A1919" s="2" t="str">
        <f t="shared" si="29"/>
        <v>MCCOY ELEMENTARY</v>
      </c>
      <c r="B1919" s="2" t="s">
        <v>7023</v>
      </c>
      <c r="C1919" s="4">
        <v>891</v>
      </c>
      <c r="D1919" s="2" t="s">
        <v>3382</v>
      </c>
      <c r="E1919" s="4" t="s">
        <v>7024</v>
      </c>
    </row>
    <row r="1920" spans="1:5">
      <c r="A1920" s="2" t="str">
        <f t="shared" si="29"/>
        <v>UCP OSCEOLA CHARTER SCHOOL</v>
      </c>
      <c r="B1920" s="2" t="s">
        <v>7025</v>
      </c>
      <c r="C1920" s="4">
        <v>900</v>
      </c>
      <c r="D1920" s="2" t="s">
        <v>3345</v>
      </c>
      <c r="E1920" s="4">
        <v>32806</v>
      </c>
    </row>
    <row r="1921" spans="1:5">
      <c r="A1921" s="2" t="str">
        <f t="shared" ref="A1921:A1984" si="30">TRIM(CLEAN(B1921))</f>
        <v>CRESTHAVEN ELEMENTARY SCHOOL</v>
      </c>
      <c r="B1921" s="2" t="s">
        <v>7026</v>
      </c>
      <c r="C1921" s="4">
        <v>901</v>
      </c>
      <c r="D1921" s="2" t="s">
        <v>3364</v>
      </c>
      <c r="E1921" s="4" t="s">
        <v>7027</v>
      </c>
    </row>
    <row r="1922" spans="1:5">
      <c r="A1922" s="2" t="str">
        <f t="shared" si="30"/>
        <v>ENGLEWOOD HIGH SCHOOL</v>
      </c>
      <c r="B1922" s="2" t="s">
        <v>7028</v>
      </c>
      <c r="C1922" s="4">
        <v>901</v>
      </c>
      <c r="D1922" s="2" t="s">
        <v>3874</v>
      </c>
      <c r="E1922" s="4" t="s">
        <v>7029</v>
      </c>
    </row>
    <row r="1923" spans="1:5">
      <c r="A1923" s="2" t="str">
        <f t="shared" si="30"/>
        <v>LAKE MINNEOLA HIGH SCHOOL</v>
      </c>
      <c r="B1923" s="2" t="s">
        <v>7030</v>
      </c>
      <c r="C1923" s="4">
        <v>901</v>
      </c>
      <c r="D1923" s="2" t="s">
        <v>3580</v>
      </c>
      <c r="E1923" s="4" t="s">
        <v>7031</v>
      </c>
    </row>
    <row r="1924" spans="1:5">
      <c r="A1924" s="2" t="str">
        <f t="shared" si="30"/>
        <v>PERSHING SCHOOL</v>
      </c>
      <c r="B1924" s="2" t="s">
        <v>7032</v>
      </c>
      <c r="C1924" s="4">
        <v>901</v>
      </c>
      <c r="D1924" s="2" t="s">
        <v>3382</v>
      </c>
      <c r="E1924" s="4" t="s">
        <v>7033</v>
      </c>
    </row>
    <row r="1925" spans="1:5">
      <c r="A1925" s="2" t="str">
        <f t="shared" si="30"/>
        <v>POINCIANA ACADEMY OF FINE ARTS</v>
      </c>
      <c r="B1925" s="2" t="s">
        <v>7034</v>
      </c>
      <c r="C1925" s="4">
        <v>901</v>
      </c>
      <c r="D1925" s="2" t="s">
        <v>3345</v>
      </c>
      <c r="E1925" s="4" t="s">
        <v>7035</v>
      </c>
    </row>
    <row r="1926" spans="1:5">
      <c r="A1926" s="2" t="str">
        <f t="shared" si="30"/>
        <v>ANCLOTE ELEMENTARY SCHOOL</v>
      </c>
      <c r="B1926" s="2" t="s">
        <v>7036</v>
      </c>
      <c r="C1926" s="4">
        <v>901</v>
      </c>
      <c r="D1926" s="2" t="s">
        <v>3487</v>
      </c>
      <c r="E1926" s="4" t="s">
        <v>7037</v>
      </c>
    </row>
    <row r="1927" spans="1:5">
      <c r="A1927" s="2" t="str">
        <f t="shared" si="30"/>
        <v>BARTOW SENIOR HIGH SCHOOL</v>
      </c>
      <c r="B1927" s="2" t="s">
        <v>7038</v>
      </c>
      <c r="C1927" s="4">
        <v>901</v>
      </c>
      <c r="D1927" s="2" t="s">
        <v>3607</v>
      </c>
      <c r="E1927" s="4" t="s">
        <v>7039</v>
      </c>
    </row>
    <row r="1928" spans="1:5">
      <c r="A1928" s="2" t="str">
        <f t="shared" si="30"/>
        <v>CELEBRATION HIGH SCHOOL</v>
      </c>
      <c r="B1928" s="2" t="s">
        <v>7040</v>
      </c>
      <c r="C1928" s="4">
        <v>902</v>
      </c>
      <c r="D1928" s="2" t="s">
        <v>3345</v>
      </c>
      <c r="E1928" s="4" t="s">
        <v>7041</v>
      </c>
    </row>
    <row r="1929" spans="1:5">
      <c r="A1929" s="2" t="str">
        <f t="shared" si="30"/>
        <v>DELRAY FULL SERVICE ADULT ED</v>
      </c>
      <c r="B1929" s="2" t="s">
        <v>7042</v>
      </c>
      <c r="C1929" s="4">
        <v>902</v>
      </c>
      <c r="D1929" s="2" t="s">
        <v>3348</v>
      </c>
      <c r="E1929" s="4" t="s">
        <v>7043</v>
      </c>
    </row>
    <row r="1930" spans="1:5">
      <c r="A1930" s="2" t="str">
        <f t="shared" si="30"/>
        <v>PINE VIEW ELEMENTARY SCHOOL</v>
      </c>
      <c r="B1930" s="2" t="s">
        <v>7044</v>
      </c>
      <c r="C1930" s="4">
        <v>902</v>
      </c>
      <c r="D1930" s="2" t="s">
        <v>3487</v>
      </c>
      <c r="E1930" s="4" t="s">
        <v>7045</v>
      </c>
    </row>
    <row r="1931" spans="1:5">
      <c r="A1931" s="2" t="str">
        <f t="shared" si="30"/>
        <v>PARTIN SETTLEMENT ELEMENTARY SCHOOL</v>
      </c>
      <c r="B1931" s="2" t="s">
        <v>7046</v>
      </c>
      <c r="C1931" s="4">
        <v>904</v>
      </c>
      <c r="D1931" s="2" t="s">
        <v>3345</v>
      </c>
      <c r="E1931" s="4" t="s">
        <v>7014</v>
      </c>
    </row>
    <row r="1932" spans="1:5">
      <c r="A1932" s="2" t="str">
        <f t="shared" si="30"/>
        <v>DEERFIELD BEACH MIDDLE SCHOOL</v>
      </c>
      <c r="B1932" s="2" t="s">
        <v>7047</v>
      </c>
      <c r="C1932" s="4">
        <v>911</v>
      </c>
      <c r="D1932" s="2" t="s">
        <v>3364</v>
      </c>
      <c r="E1932" s="4" t="s">
        <v>7048</v>
      </c>
    </row>
    <row r="1933" spans="1:5">
      <c r="A1933" s="2" t="str">
        <f t="shared" si="30"/>
        <v>SALLYE B. MATHIS ELEMENTARY SCHOOL</v>
      </c>
      <c r="B1933" s="2" t="s">
        <v>7049</v>
      </c>
      <c r="C1933" s="4">
        <v>911</v>
      </c>
      <c r="D1933" s="2" t="s">
        <v>3874</v>
      </c>
      <c r="E1933" s="4" t="s">
        <v>7050</v>
      </c>
    </row>
    <row r="1934" spans="1:5">
      <c r="A1934" s="2" t="str">
        <f t="shared" si="30"/>
        <v>UNION PARK MIDDLE</v>
      </c>
      <c r="B1934" s="2" t="s">
        <v>7051</v>
      </c>
      <c r="C1934" s="4">
        <v>911</v>
      </c>
      <c r="D1934" s="2" t="s">
        <v>3382</v>
      </c>
      <c r="E1934" s="4" t="s">
        <v>7052</v>
      </c>
    </row>
    <row r="1935" spans="1:5">
      <c r="A1935" s="2" t="str">
        <f t="shared" si="30"/>
        <v>PINE GROVE ELEMENTARY SCHOOL</v>
      </c>
      <c r="B1935" s="2" t="s">
        <v>5216</v>
      </c>
      <c r="C1935" s="4">
        <v>911</v>
      </c>
      <c r="D1935" s="2" t="s">
        <v>3348</v>
      </c>
      <c r="E1935" s="4" t="s">
        <v>7053</v>
      </c>
    </row>
    <row r="1936" spans="1:5">
      <c r="A1936" s="2" t="str">
        <f t="shared" si="30"/>
        <v>GULFSIDE ELEMENTARY SCHOOL</v>
      </c>
      <c r="B1936" s="2" t="s">
        <v>7054</v>
      </c>
      <c r="C1936" s="4">
        <v>911</v>
      </c>
      <c r="D1936" s="2" t="s">
        <v>3487</v>
      </c>
      <c r="E1936" s="4" t="s">
        <v>7055</v>
      </c>
    </row>
    <row r="1937" spans="1:5">
      <c r="A1937" s="2" t="str">
        <f t="shared" si="30"/>
        <v>WINTER SPRINGS HIGH SCHOOL</v>
      </c>
      <c r="B1937" s="2" t="s">
        <v>7056</v>
      </c>
      <c r="C1937" s="4">
        <v>911</v>
      </c>
      <c r="D1937" s="2" t="s">
        <v>3497</v>
      </c>
      <c r="E1937" s="4" t="s">
        <v>7057</v>
      </c>
    </row>
    <row r="1938" spans="1:5">
      <c r="A1938" s="2" t="str">
        <f t="shared" si="30"/>
        <v>ESCAMBIA JUVENILE DETENTION</v>
      </c>
      <c r="B1938" s="2" t="s">
        <v>7058</v>
      </c>
      <c r="C1938" s="4">
        <v>916</v>
      </c>
      <c r="D1938" s="2" t="s">
        <v>3452</v>
      </c>
      <c r="E1938" s="4" t="s">
        <v>7059</v>
      </c>
    </row>
    <row r="1939" spans="1:5">
      <c r="A1939" s="2" t="str">
        <f t="shared" si="30"/>
        <v>CANOE CREEK K-8</v>
      </c>
      <c r="B1939" s="2" t="s">
        <v>7060</v>
      </c>
      <c r="C1939" s="4">
        <v>916</v>
      </c>
      <c r="D1939" s="2" t="s">
        <v>3345</v>
      </c>
      <c r="E1939" s="4" t="s">
        <v>7061</v>
      </c>
    </row>
    <row r="1940" spans="1:5">
      <c r="A1940" s="2" t="str">
        <f t="shared" si="30"/>
        <v>FRESH START COMMUNITY SCHOOL</v>
      </c>
      <c r="B1940" s="2" t="s">
        <v>7062</v>
      </c>
      <c r="C1940" s="4">
        <v>916</v>
      </c>
      <c r="D1940" s="2" t="s">
        <v>3607</v>
      </c>
      <c r="E1940" s="4" t="s">
        <v>7063</v>
      </c>
    </row>
    <row r="1941" spans="1:5">
      <c r="A1941" s="2" t="str">
        <f t="shared" si="30"/>
        <v>POLK GRAD ACADEMY</v>
      </c>
      <c r="B1941" s="2" t="s">
        <v>7064</v>
      </c>
      <c r="C1941" s="4">
        <v>917</v>
      </c>
      <c r="D1941" s="2" t="s">
        <v>3607</v>
      </c>
      <c r="E1941" s="4" t="s">
        <v>7065</v>
      </c>
    </row>
    <row r="1942" spans="1:5">
      <c r="A1942" s="2" t="str">
        <f t="shared" si="30"/>
        <v>STEPHEN FOSTER ELEMENTARY SCHOOL</v>
      </c>
      <c r="B1942" s="2" t="s">
        <v>3663</v>
      </c>
      <c r="C1942" s="4">
        <v>921</v>
      </c>
      <c r="D1942" s="2" t="s">
        <v>3364</v>
      </c>
      <c r="E1942" s="4" t="s">
        <v>7066</v>
      </c>
    </row>
    <row r="1943" spans="1:5">
      <c r="A1943" s="2" t="str">
        <f t="shared" si="30"/>
        <v>NEVA KING COOPER EDUCATIONAL CENTER</v>
      </c>
      <c r="B1943" s="2" t="s">
        <v>7067</v>
      </c>
      <c r="C1943" s="4">
        <v>921</v>
      </c>
      <c r="D1943" s="2" t="s">
        <v>3669</v>
      </c>
      <c r="E1943" s="4" t="s">
        <v>7068</v>
      </c>
    </row>
    <row r="1944" spans="1:5">
      <c r="A1944" s="2" t="str">
        <f t="shared" si="30"/>
        <v>L. D. MCARTHUR ELEMENTARY SCHOOL</v>
      </c>
      <c r="B1944" s="2" t="s">
        <v>7069</v>
      </c>
      <c r="C1944" s="4">
        <v>921</v>
      </c>
      <c r="D1944" s="2" t="s">
        <v>3452</v>
      </c>
      <c r="E1944" s="4" t="s">
        <v>7070</v>
      </c>
    </row>
    <row r="1945" spans="1:5">
      <c r="A1945" s="2" t="str">
        <f t="shared" si="30"/>
        <v>COLEMAN MIDDLE SCHOOL</v>
      </c>
      <c r="B1945" s="2" t="s">
        <v>7071</v>
      </c>
      <c r="C1945" s="4">
        <v>921</v>
      </c>
      <c r="D1945" s="2" t="s">
        <v>1477</v>
      </c>
      <c r="E1945" s="4" t="s">
        <v>7072</v>
      </c>
    </row>
    <row r="1946" spans="1:5">
      <c r="A1946" s="2" t="str">
        <f t="shared" si="30"/>
        <v>ROBINSWOOD MIDDLE</v>
      </c>
      <c r="B1946" s="2" t="s">
        <v>7073</v>
      </c>
      <c r="C1946" s="4">
        <v>921</v>
      </c>
      <c r="D1946" s="2" t="s">
        <v>3382</v>
      </c>
      <c r="E1946" s="4" t="s">
        <v>7074</v>
      </c>
    </row>
    <row r="1947" spans="1:5">
      <c r="A1947" s="2" t="str">
        <f t="shared" si="30"/>
        <v>OSCEOLA CO SCHOOL FOR THE ARTS</v>
      </c>
      <c r="B1947" s="2" t="s">
        <v>7075</v>
      </c>
      <c r="C1947" s="4">
        <v>921</v>
      </c>
      <c r="D1947" s="2" t="s">
        <v>3345</v>
      </c>
      <c r="E1947" s="4" t="s">
        <v>7076</v>
      </c>
    </row>
    <row r="1948" spans="1:5">
      <c r="A1948" s="2" t="str">
        <f t="shared" si="30"/>
        <v>PINE VIEW MIDDLE SCHOOL</v>
      </c>
      <c r="B1948" s="2" t="s">
        <v>7077</v>
      </c>
      <c r="C1948" s="4">
        <v>921</v>
      </c>
      <c r="D1948" s="2" t="s">
        <v>3487</v>
      </c>
      <c r="E1948" s="4" t="s">
        <v>7078</v>
      </c>
    </row>
    <row r="1949" spans="1:5">
      <c r="A1949" s="2" t="str">
        <f t="shared" si="30"/>
        <v>REAL ACADEMY</v>
      </c>
      <c r="B1949" s="2" t="s">
        <v>7079</v>
      </c>
      <c r="C1949" s="4">
        <v>921</v>
      </c>
      <c r="D1949" s="2" t="s">
        <v>3607</v>
      </c>
      <c r="E1949" s="4" t="s">
        <v>7080</v>
      </c>
    </row>
    <row r="1950" spans="1:5">
      <c r="A1950" s="2" t="str">
        <f t="shared" si="30"/>
        <v>ESCAMBIA WESTGATE CENTER</v>
      </c>
      <c r="B1950" s="2" t="s">
        <v>7081</v>
      </c>
      <c r="C1950" s="4">
        <v>922</v>
      </c>
      <c r="D1950" s="2" t="s">
        <v>3452</v>
      </c>
      <c r="E1950" s="4" t="s">
        <v>7082</v>
      </c>
    </row>
    <row r="1951" spans="1:5">
      <c r="A1951" s="2" t="str">
        <f t="shared" si="30"/>
        <v>HARMONY HIGH SCHOOL</v>
      </c>
      <c r="B1951" s="2" t="s">
        <v>7083</v>
      </c>
      <c r="C1951" s="4">
        <v>922</v>
      </c>
      <c r="D1951" s="2" t="s">
        <v>3345</v>
      </c>
      <c r="E1951" s="4">
        <v>34771</v>
      </c>
    </row>
    <row r="1952" spans="1:5">
      <c r="A1952" s="2" t="str">
        <f t="shared" si="30"/>
        <v>SANTA FE COLLEGE HIGH SCHOOL DUAL ENROLLMENT</v>
      </c>
      <c r="B1952" s="2" t="s">
        <v>7084</v>
      </c>
      <c r="C1952" s="4">
        <v>924</v>
      </c>
      <c r="D1952" s="2" t="s">
        <v>3508</v>
      </c>
      <c r="E1952" s="4">
        <v>32606</v>
      </c>
    </row>
    <row r="1953" spans="1:5">
      <c r="A1953" s="2" t="str">
        <f t="shared" si="30"/>
        <v>LAKEVIEW SPECIAL EDUCATION</v>
      </c>
      <c r="B1953" s="2" t="s">
        <v>7085</v>
      </c>
      <c r="C1953" s="4">
        <v>924</v>
      </c>
      <c r="D1953" s="2" t="s">
        <v>3452</v>
      </c>
      <c r="E1953" s="4" t="s">
        <v>7086</v>
      </c>
    </row>
    <row r="1954" spans="1:5">
      <c r="A1954" s="2" t="str">
        <f t="shared" si="30"/>
        <v>JOANN BRIDGES ACADEMY</v>
      </c>
      <c r="B1954" s="2" t="s">
        <v>7087</v>
      </c>
      <c r="C1954" s="4">
        <v>925</v>
      </c>
      <c r="D1954" s="2" t="s">
        <v>3379</v>
      </c>
      <c r="E1954" s="4" t="s">
        <v>7088</v>
      </c>
    </row>
    <row r="1955" spans="1:5">
      <c r="A1955" s="2" t="str">
        <f t="shared" si="30"/>
        <v>DAVENPORT ELEMENTARY</v>
      </c>
      <c r="B1955" s="2" t="s">
        <v>7089</v>
      </c>
      <c r="C1955" s="4">
        <v>925</v>
      </c>
      <c r="D1955" s="2" t="s">
        <v>3607</v>
      </c>
      <c r="E1955" s="4">
        <v>33837</v>
      </c>
    </row>
    <row r="1956" spans="1:5">
      <c r="A1956" s="2" t="str">
        <f t="shared" si="30"/>
        <v>PETERS ELEMENTARY SCHOOL</v>
      </c>
      <c r="B1956" s="2" t="s">
        <v>7090</v>
      </c>
      <c r="C1956" s="4">
        <v>931</v>
      </c>
      <c r="D1956" s="2" t="s">
        <v>3364</v>
      </c>
      <c r="E1956" s="4" t="s">
        <v>7091</v>
      </c>
    </row>
    <row r="1957" spans="1:5">
      <c r="A1957" s="2" t="str">
        <f t="shared" si="30"/>
        <v>PINEDALE ELEMENTARY SCHOOL</v>
      </c>
      <c r="B1957" s="2" t="s">
        <v>7092</v>
      </c>
      <c r="C1957" s="4">
        <v>931</v>
      </c>
      <c r="D1957" s="2" t="s">
        <v>3874</v>
      </c>
      <c r="E1957" s="4" t="s">
        <v>7093</v>
      </c>
    </row>
    <row r="1958" spans="1:5">
      <c r="A1958" s="2" t="str">
        <f t="shared" si="30"/>
        <v>COLSON ELEMENTARY SCHOOL</v>
      </c>
      <c r="B1958" s="2" t="s">
        <v>7094</v>
      </c>
      <c r="C1958" s="4">
        <v>931</v>
      </c>
      <c r="D1958" s="2" t="s">
        <v>1477</v>
      </c>
      <c r="E1958" s="4" t="s">
        <v>7095</v>
      </c>
    </row>
    <row r="1959" spans="1:5">
      <c r="A1959" s="2" t="str">
        <f t="shared" si="30"/>
        <v>WAYPOINT CHARTER ACADEMY</v>
      </c>
      <c r="B1959" s="2" t="s">
        <v>7096</v>
      </c>
      <c r="C1959" s="4">
        <v>931</v>
      </c>
      <c r="D1959" s="2" t="s">
        <v>3379</v>
      </c>
      <c r="E1959" s="4">
        <v>32331</v>
      </c>
    </row>
    <row r="1960" spans="1:5">
      <c r="A1960" s="2" t="str">
        <f t="shared" si="30"/>
        <v>DR. PHILLIPS HIGH SCHOOL</v>
      </c>
      <c r="B1960" s="2" t="s">
        <v>7097</v>
      </c>
      <c r="C1960" s="4">
        <v>931</v>
      </c>
      <c r="D1960" s="2" t="s">
        <v>3382</v>
      </c>
      <c r="E1960" s="4" t="s">
        <v>7098</v>
      </c>
    </row>
    <row r="1961" spans="1:5">
      <c r="A1961" s="2" t="str">
        <f t="shared" si="30"/>
        <v>FLORA RIDGE ELEMENTARY SCHOOL</v>
      </c>
      <c r="B1961" s="2" t="s">
        <v>7099</v>
      </c>
      <c r="C1961" s="4">
        <v>931</v>
      </c>
      <c r="D1961" s="2" t="s">
        <v>3345</v>
      </c>
      <c r="E1961" s="4" t="s">
        <v>7100</v>
      </c>
    </row>
    <row r="1962" spans="1:5">
      <c r="A1962" s="2" t="str">
        <f t="shared" si="30"/>
        <v>J. C. MITCHELL ELEMENTARY SCHOOL</v>
      </c>
      <c r="B1962" s="2" t="s">
        <v>7101</v>
      </c>
      <c r="C1962" s="4">
        <v>931</v>
      </c>
      <c r="D1962" s="2" t="s">
        <v>3348</v>
      </c>
      <c r="E1962" s="4" t="s">
        <v>7102</v>
      </c>
    </row>
    <row r="1963" spans="1:5">
      <c r="A1963" s="2" t="str">
        <f t="shared" si="30"/>
        <v>BARTOW MIDDLE SCHOOL</v>
      </c>
      <c r="B1963" s="2" t="s">
        <v>7103</v>
      </c>
      <c r="C1963" s="4">
        <v>931</v>
      </c>
      <c r="D1963" s="2" t="s">
        <v>3607</v>
      </c>
      <c r="E1963" s="4" t="s">
        <v>7104</v>
      </c>
    </row>
    <row r="1964" spans="1:5">
      <c r="A1964" s="2" t="str">
        <f t="shared" si="30"/>
        <v>HAGERTY HIGH SCHOOL</v>
      </c>
      <c r="B1964" s="2" t="s">
        <v>7105</v>
      </c>
      <c r="C1964" s="4">
        <v>931</v>
      </c>
      <c r="D1964" s="2" t="s">
        <v>3497</v>
      </c>
      <c r="E1964" s="4" t="s">
        <v>7106</v>
      </c>
    </row>
    <row r="1965" spans="1:5">
      <c r="A1965" s="2" t="str">
        <f t="shared" si="30"/>
        <v>BELLALAGO CHARTER ACADEMY</v>
      </c>
      <c r="B1965" s="2" t="s">
        <v>7107</v>
      </c>
      <c r="C1965" s="4">
        <v>932</v>
      </c>
      <c r="D1965" s="2" t="s">
        <v>3345</v>
      </c>
      <c r="E1965" s="4" t="s">
        <v>7108</v>
      </c>
    </row>
    <row r="1966" spans="1:5">
      <c r="A1966" s="2" t="str">
        <f t="shared" si="30"/>
        <v>CALUSA ELEMENTARY SCHOOL</v>
      </c>
      <c r="B1966" s="2" t="s">
        <v>6571</v>
      </c>
      <c r="C1966" s="4">
        <v>932</v>
      </c>
      <c r="D1966" s="2" t="s">
        <v>3487</v>
      </c>
      <c r="E1966" s="4" t="s">
        <v>7109</v>
      </c>
    </row>
    <row r="1967" spans="1:5">
      <c r="A1967" s="2" t="str">
        <f t="shared" si="30"/>
        <v>COMPASS MIDDLE CHARTER SCHOOL</v>
      </c>
      <c r="B1967" s="2" t="s">
        <v>7110</v>
      </c>
      <c r="C1967" s="4">
        <v>932</v>
      </c>
      <c r="D1967" s="2" t="s">
        <v>3607</v>
      </c>
      <c r="E1967" s="4" t="s">
        <v>7104</v>
      </c>
    </row>
    <row r="1968" spans="1:5">
      <c r="A1968" s="2" t="str">
        <f t="shared" si="30"/>
        <v>HOSPITAL &amp; HOMEBOUND</v>
      </c>
      <c r="B1968" s="2" t="s">
        <v>7111</v>
      </c>
      <c r="C1968" s="4">
        <v>933</v>
      </c>
      <c r="D1968" s="2" t="s">
        <v>3452</v>
      </c>
      <c r="E1968" s="4" t="s">
        <v>6476</v>
      </c>
    </row>
    <row r="1969" spans="1:5">
      <c r="A1969" s="2" t="str">
        <f t="shared" si="30"/>
        <v>NEPTUNE ELEMENTARY SCHOOL</v>
      </c>
      <c r="B1969" s="2" t="s">
        <v>7112</v>
      </c>
      <c r="C1969" s="4">
        <v>933</v>
      </c>
      <c r="D1969" s="2" t="s">
        <v>3345</v>
      </c>
      <c r="E1969" s="4" t="s">
        <v>7113</v>
      </c>
    </row>
    <row r="1970" spans="1:5">
      <c r="A1970" s="2" t="str">
        <f t="shared" si="30"/>
        <v>CHAIN OF LAKES ELEMENTARY SCHOOL</v>
      </c>
      <c r="B1970" s="2" t="s">
        <v>7114</v>
      </c>
      <c r="C1970" s="4">
        <v>933</v>
      </c>
      <c r="D1970" s="2" t="s">
        <v>3607</v>
      </c>
      <c r="E1970" s="4">
        <v>33884</v>
      </c>
    </row>
    <row r="1971" spans="1:5">
      <c r="A1971" s="2" t="str">
        <f t="shared" si="30"/>
        <v>RIDGE COMMUNITY HIGH SCHOOL</v>
      </c>
      <c r="B1971" s="2" t="s">
        <v>7115</v>
      </c>
      <c r="C1971" s="4">
        <v>937</v>
      </c>
      <c r="D1971" s="2" t="s">
        <v>3607</v>
      </c>
      <c r="E1971" s="4" t="s">
        <v>7116</v>
      </c>
    </row>
    <row r="1972" spans="1:5">
      <c r="A1972" s="2" t="str">
        <f t="shared" si="30"/>
        <v>PLANTATION ELEMENTARY SCHOOL</v>
      </c>
      <c r="B1972" s="2" t="s">
        <v>7117</v>
      </c>
      <c r="C1972" s="4">
        <v>941</v>
      </c>
      <c r="D1972" s="2" t="s">
        <v>3364</v>
      </c>
      <c r="E1972" s="4" t="s">
        <v>7118</v>
      </c>
    </row>
    <row r="1973" spans="1:5">
      <c r="A1973" s="2" t="str">
        <f t="shared" si="30"/>
        <v>WINDY HILL ELEMENTARY SCHOOL</v>
      </c>
      <c r="B1973" s="2" t="s">
        <v>7119</v>
      </c>
      <c r="C1973" s="4">
        <v>941</v>
      </c>
      <c r="D1973" s="2" t="s">
        <v>3874</v>
      </c>
      <c r="E1973" s="4" t="s">
        <v>7120</v>
      </c>
    </row>
    <row r="1974" spans="1:5">
      <c r="A1974" s="2" t="str">
        <f t="shared" si="30"/>
        <v>BEULAH ELEMENTARY SCHOOL</v>
      </c>
      <c r="B1974" s="2" t="s">
        <v>7121</v>
      </c>
      <c r="C1974" s="4">
        <v>941</v>
      </c>
      <c r="D1974" s="2" t="s">
        <v>3452</v>
      </c>
      <c r="E1974" s="4" t="s">
        <v>7122</v>
      </c>
    </row>
    <row r="1975" spans="1:5">
      <c r="A1975" s="2" t="str">
        <f t="shared" si="30"/>
        <v>PRAIRIE LAKE ELEMENTARY</v>
      </c>
      <c r="B1975" s="2" t="s">
        <v>7123</v>
      </c>
      <c r="C1975" s="4">
        <v>941</v>
      </c>
      <c r="D1975" s="2" t="s">
        <v>3382</v>
      </c>
      <c r="E1975" s="4" t="s">
        <v>7124</v>
      </c>
    </row>
    <row r="1976" spans="1:5">
      <c r="A1976" s="2" t="str">
        <f t="shared" si="30"/>
        <v>MOON LAKE ELEMENTARY SCHOOL</v>
      </c>
      <c r="B1976" s="2" t="s">
        <v>7125</v>
      </c>
      <c r="C1976" s="4">
        <v>941</v>
      </c>
      <c r="D1976" s="2" t="s">
        <v>3487</v>
      </c>
      <c r="E1976" s="4" t="s">
        <v>7126</v>
      </c>
    </row>
    <row r="1977" spans="1:5">
      <c r="A1977" s="2" t="str">
        <f t="shared" si="30"/>
        <v>BARTOW ELEMENTARY ACADEMY</v>
      </c>
      <c r="B1977" s="2" t="s">
        <v>7127</v>
      </c>
      <c r="C1977" s="4">
        <v>941</v>
      </c>
      <c r="D1977" s="2" t="s">
        <v>3607</v>
      </c>
      <c r="E1977" s="4" t="s">
        <v>7128</v>
      </c>
    </row>
    <row r="1978" spans="1:5">
      <c r="A1978" s="2" t="str">
        <f t="shared" si="30"/>
        <v>CHISHOLM ELEMENTARY SCHOOL</v>
      </c>
      <c r="B1978" s="2" t="s">
        <v>7129</v>
      </c>
      <c r="C1978" s="4">
        <v>949</v>
      </c>
      <c r="D1978" s="2" t="s">
        <v>6466</v>
      </c>
      <c r="E1978" s="4" t="s">
        <v>7130</v>
      </c>
    </row>
    <row r="1979" spans="1:5">
      <c r="A1979" s="2" t="str">
        <f t="shared" si="30"/>
        <v>THE ONE ROOM SCHOOL HOUSE PROJECT</v>
      </c>
      <c r="B1979" s="2" t="s">
        <v>7131</v>
      </c>
      <c r="C1979" s="4">
        <v>950</v>
      </c>
      <c r="D1979" s="2" t="s">
        <v>3508</v>
      </c>
      <c r="E1979" s="4" t="s">
        <v>7132</v>
      </c>
    </row>
    <row r="1980" spans="1:5">
      <c r="A1980" s="2" t="str">
        <f t="shared" si="30"/>
        <v>AVENTURA CITY OF EXCELLENCE</v>
      </c>
      <c r="B1980" s="2" t="s">
        <v>7133</v>
      </c>
      <c r="C1980" s="4">
        <v>950</v>
      </c>
      <c r="D1980" s="2" t="s">
        <v>3669</v>
      </c>
      <c r="E1980" s="4" t="s">
        <v>7134</v>
      </c>
    </row>
    <row r="1981" spans="1:5">
      <c r="A1981" s="2" t="str">
        <f t="shared" si="30"/>
        <v>OSCEOLA TECHNICAL COLLEGE ST CLOUD CAMPUS</v>
      </c>
      <c r="B1981" s="2" t="s">
        <v>7135</v>
      </c>
      <c r="C1981" s="4">
        <v>950</v>
      </c>
      <c r="D1981" s="2" t="s">
        <v>3345</v>
      </c>
      <c r="E1981" s="4">
        <v>34769</v>
      </c>
    </row>
    <row r="1982" spans="1:5">
      <c r="A1982" s="2" t="str">
        <f t="shared" si="30"/>
        <v>MICANOPY AREA COOPERATIVE SCHOOL, INC.</v>
      </c>
      <c r="B1982" s="2" t="s">
        <v>7136</v>
      </c>
      <c r="C1982" s="4">
        <v>951</v>
      </c>
      <c r="D1982" s="2" t="s">
        <v>3508</v>
      </c>
      <c r="E1982" s="4" t="s">
        <v>7137</v>
      </c>
    </row>
    <row r="1983" spans="1:5">
      <c r="A1983" s="2" t="str">
        <f t="shared" si="30"/>
        <v>FORT LAUDERDALE HIGH SCHOOL</v>
      </c>
      <c r="B1983" s="2" t="s">
        <v>7138</v>
      </c>
      <c r="C1983" s="4">
        <v>951</v>
      </c>
      <c r="D1983" s="2" t="s">
        <v>3364</v>
      </c>
      <c r="E1983" s="4" t="s">
        <v>7139</v>
      </c>
    </row>
    <row r="1984" spans="1:5">
      <c r="A1984" s="2" t="str">
        <f t="shared" si="30"/>
        <v>RUTLEDGE H. PEARSON ELEMENTARY SCHOOL</v>
      </c>
      <c r="B1984" s="2" t="s">
        <v>7140</v>
      </c>
      <c r="C1984" s="4">
        <v>951</v>
      </c>
      <c r="D1984" s="2" t="s">
        <v>3874</v>
      </c>
      <c r="E1984" s="4" t="s">
        <v>7141</v>
      </c>
    </row>
    <row r="1985" spans="1:5">
      <c r="A1985" s="2" t="str">
        <f t="shared" ref="A1985:A2048" si="31">TRIM(CLEAN(B1985))</f>
        <v>WASHINGTON SENIOR HIGH SCHOOL</v>
      </c>
      <c r="B1985" s="2" t="s">
        <v>7142</v>
      </c>
      <c r="C1985" s="4">
        <v>951</v>
      </c>
      <c r="D1985" s="2" t="s">
        <v>3452</v>
      </c>
      <c r="E1985" s="4" t="s">
        <v>7143</v>
      </c>
    </row>
    <row r="1986" spans="1:5">
      <c r="A1986" s="2" t="str">
        <f t="shared" si="31"/>
        <v>OSCEOLA TECHNICAL COLLEGE POINCIANA CAMPUS</v>
      </c>
      <c r="B1986" s="2" t="s">
        <v>7144</v>
      </c>
      <c r="C1986" s="4">
        <v>951</v>
      </c>
      <c r="D1986" s="2" t="s">
        <v>3345</v>
      </c>
      <c r="E1986" s="4">
        <v>34759</v>
      </c>
    </row>
    <row r="1987" spans="1:5">
      <c r="A1987" s="2" t="str">
        <f t="shared" si="31"/>
        <v>BOCA RATON ELEMENTARY SCHOOL</v>
      </c>
      <c r="B1987" s="2" t="s">
        <v>7145</v>
      </c>
      <c r="C1987" s="4">
        <v>951</v>
      </c>
      <c r="D1987" s="2" t="s">
        <v>3348</v>
      </c>
      <c r="E1987" s="4" t="s">
        <v>7146</v>
      </c>
    </row>
    <row r="1988" spans="1:5">
      <c r="A1988" s="2" t="str">
        <f t="shared" si="31"/>
        <v>HUDSON MIDDLE SCHOOL</v>
      </c>
      <c r="B1988" s="2" t="s">
        <v>7147</v>
      </c>
      <c r="C1988" s="4">
        <v>951</v>
      </c>
      <c r="D1988" s="2" t="s">
        <v>3487</v>
      </c>
      <c r="E1988" s="4" t="s">
        <v>4304</v>
      </c>
    </row>
    <row r="1989" spans="1:5">
      <c r="A1989" s="2" t="str">
        <f t="shared" si="31"/>
        <v>CARING &amp; SHARING LEARNING SCHOOL</v>
      </c>
      <c r="B1989" s="2" t="s">
        <v>7148</v>
      </c>
      <c r="C1989" s="4">
        <v>953</v>
      </c>
      <c r="D1989" s="2" t="s">
        <v>3508</v>
      </c>
      <c r="E1989" s="4" t="s">
        <v>7149</v>
      </c>
    </row>
    <row r="1990" spans="1:5">
      <c r="A1990" s="2" t="str">
        <f t="shared" si="31"/>
        <v>THE EINSTEIN SCHOOL, INC.</v>
      </c>
      <c r="B1990" s="2" t="s">
        <v>7150</v>
      </c>
      <c r="C1990" s="4">
        <v>955</v>
      </c>
      <c r="D1990" s="2" t="s">
        <v>3508</v>
      </c>
      <c r="E1990" s="4" t="s">
        <v>7151</v>
      </c>
    </row>
    <row r="1991" spans="1:5">
      <c r="A1991" s="2" t="str">
        <f t="shared" si="31"/>
        <v>EXPRESSIONS LEARNING ARTS ACADEMY</v>
      </c>
      <c r="B1991" s="2" t="s">
        <v>7152</v>
      </c>
      <c r="C1991" s="4">
        <v>956</v>
      </c>
      <c r="D1991" s="2" t="s">
        <v>3508</v>
      </c>
      <c r="E1991" s="4" t="s">
        <v>7153</v>
      </c>
    </row>
    <row r="1992" spans="1:5">
      <c r="A1992" s="2" t="str">
        <f t="shared" si="31"/>
        <v>ALACHUA LEARNING ACADEMY ELEMENTARY</v>
      </c>
      <c r="B1992" s="2" t="s">
        <v>7154</v>
      </c>
      <c r="C1992" s="4">
        <v>957</v>
      </c>
      <c r="D1992" s="2" t="s">
        <v>3508</v>
      </c>
      <c r="E1992" s="4" t="s">
        <v>7155</v>
      </c>
    </row>
    <row r="1993" spans="1:5">
      <c r="A1993" s="2" t="str">
        <f t="shared" si="31"/>
        <v>CHESTNUT ELEMENTARY SCHOOL SCIENCE AND ENGINEERING</v>
      </c>
      <c r="B1993" s="2" t="s">
        <v>7156</v>
      </c>
      <c r="C1993" s="4">
        <v>957</v>
      </c>
      <c r="D1993" s="2" t="s">
        <v>3345</v>
      </c>
      <c r="E1993" s="4" t="s">
        <v>7157</v>
      </c>
    </row>
    <row r="1994" spans="1:5">
      <c r="A1994" s="2" t="str">
        <f t="shared" si="31"/>
        <v>SUNRISE ELEMENTARY SCHOOL</v>
      </c>
      <c r="B1994" s="2" t="s">
        <v>6323</v>
      </c>
      <c r="C1994" s="4">
        <v>958</v>
      </c>
      <c r="D1994" s="2" t="s">
        <v>3345</v>
      </c>
      <c r="E1994" s="4" t="s">
        <v>7158</v>
      </c>
    </row>
    <row r="1995" spans="1:5">
      <c r="A1995" s="2" t="str">
        <f t="shared" si="31"/>
        <v>MAIN STREET HIGH SCHOOL</v>
      </c>
      <c r="B1995" s="2" t="s">
        <v>7159</v>
      </c>
      <c r="C1995" s="4">
        <v>959</v>
      </c>
      <c r="D1995" s="2" t="s">
        <v>3345</v>
      </c>
      <c r="E1995" s="4" t="s">
        <v>7160</v>
      </c>
    </row>
    <row r="1996" spans="1:5">
      <c r="A1996" s="2" t="str">
        <f t="shared" si="31"/>
        <v>MICANOPY ACADEMY</v>
      </c>
      <c r="B1996" s="2" t="s">
        <v>7161</v>
      </c>
      <c r="C1996" s="4">
        <v>961</v>
      </c>
      <c r="D1996" s="2" t="s">
        <v>3508</v>
      </c>
      <c r="E1996" s="4" t="s">
        <v>7162</v>
      </c>
    </row>
    <row r="1997" spans="1:5">
      <c r="A1997" s="2" t="str">
        <f t="shared" si="31"/>
        <v>CORAL GABLES PREPARATORY ACADEMY</v>
      </c>
      <c r="B1997" s="2" t="s">
        <v>7163</v>
      </c>
      <c r="C1997" s="4">
        <v>961</v>
      </c>
      <c r="D1997" s="2" t="s">
        <v>3669</v>
      </c>
      <c r="E1997" s="4" t="s">
        <v>7164</v>
      </c>
    </row>
    <row r="1998" spans="1:5">
      <c r="A1998" s="2" t="str">
        <f t="shared" si="31"/>
        <v>JEAN RIBAULT HIGH SCHOOL</v>
      </c>
      <c r="B1998" s="2" t="s">
        <v>7165</v>
      </c>
      <c r="C1998" s="4">
        <v>961</v>
      </c>
      <c r="D1998" s="2" t="s">
        <v>3874</v>
      </c>
      <c r="E1998" s="4" t="s">
        <v>7166</v>
      </c>
    </row>
    <row r="1999" spans="1:5">
      <c r="A1999" s="2" t="str">
        <f t="shared" si="31"/>
        <v>ESCAMBIA BOYS' BASE</v>
      </c>
      <c r="B1999" s="2" t="s">
        <v>7167</v>
      </c>
      <c r="C1999" s="4">
        <v>961</v>
      </c>
      <c r="D1999" s="2" t="s">
        <v>3452</v>
      </c>
      <c r="E1999" s="4" t="s">
        <v>7168</v>
      </c>
    </row>
    <row r="2000" spans="1:5">
      <c r="A2000" s="2" t="str">
        <f t="shared" si="31"/>
        <v>PALM LAKE ELEMENTARY</v>
      </c>
      <c r="B2000" s="2" t="s">
        <v>7169</v>
      </c>
      <c r="C2000" s="4">
        <v>961</v>
      </c>
      <c r="D2000" s="2" t="s">
        <v>3382</v>
      </c>
      <c r="E2000" s="4" t="s">
        <v>7170</v>
      </c>
    </row>
    <row r="2001" spans="1:5">
      <c r="A2001" s="2" t="str">
        <f t="shared" si="31"/>
        <v>EAST LAKE ELEMENTARY SCHOOL</v>
      </c>
      <c r="B2001" s="2" t="s">
        <v>7171</v>
      </c>
      <c r="C2001" s="4">
        <v>961</v>
      </c>
      <c r="D2001" s="2" t="s">
        <v>3345</v>
      </c>
      <c r="E2001" s="4" t="s">
        <v>7172</v>
      </c>
    </row>
    <row r="2002" spans="1:5">
      <c r="A2002" s="2" t="str">
        <f t="shared" si="31"/>
        <v>BOCA RATON COMMUNITY HIGH SCHOOL</v>
      </c>
      <c r="B2002" s="2" t="s">
        <v>7173</v>
      </c>
      <c r="C2002" s="4">
        <v>961</v>
      </c>
      <c r="D2002" s="2" t="s">
        <v>3348</v>
      </c>
      <c r="E2002" s="4" t="s">
        <v>7174</v>
      </c>
    </row>
    <row r="2003" spans="1:5">
      <c r="A2003" s="2" t="str">
        <f t="shared" si="31"/>
        <v>LAKE MYRTLE ELEMENTARY SCHOOL</v>
      </c>
      <c r="B2003" s="2" t="s">
        <v>7175</v>
      </c>
      <c r="C2003" s="4">
        <v>961</v>
      </c>
      <c r="D2003" s="2" t="s">
        <v>3487</v>
      </c>
      <c r="E2003" s="4" t="s">
        <v>7176</v>
      </c>
    </row>
    <row r="2004" spans="1:5">
      <c r="A2004" s="2" t="str">
        <f t="shared" si="31"/>
        <v>FLORAL AVENUE ELEMENTARY SCHOOL</v>
      </c>
      <c r="B2004" s="2" t="s">
        <v>7177</v>
      </c>
      <c r="C2004" s="4">
        <v>961</v>
      </c>
      <c r="D2004" s="2" t="s">
        <v>3607</v>
      </c>
      <c r="E2004" s="4" t="s">
        <v>7178</v>
      </c>
    </row>
    <row r="2005" spans="1:5">
      <c r="A2005" s="2" t="str">
        <f t="shared" si="31"/>
        <v>COUNTY ADMINISTRATIVE ANNEX</v>
      </c>
      <c r="B2005" s="2" t="s">
        <v>7179</v>
      </c>
      <c r="C2005" s="4">
        <v>962</v>
      </c>
      <c r="D2005" s="2" t="s">
        <v>3452</v>
      </c>
      <c r="E2005" s="4" t="s">
        <v>6476</v>
      </c>
    </row>
    <row r="2006" spans="1:5">
      <c r="A2006" s="2" t="str">
        <f t="shared" si="31"/>
        <v>LOCKHART ELEMENTARY MAGNET SCHOOL</v>
      </c>
      <c r="B2006" s="2" t="s">
        <v>7180</v>
      </c>
      <c r="C2006" s="4">
        <v>962</v>
      </c>
      <c r="D2006" s="2" t="s">
        <v>1477</v>
      </c>
      <c r="E2006" s="4" t="s">
        <v>7181</v>
      </c>
    </row>
    <row r="2007" spans="1:5">
      <c r="A2007" s="2" t="str">
        <f t="shared" si="31"/>
        <v>NEOCITY ACADEMY</v>
      </c>
      <c r="B2007" s="2" t="s">
        <v>7182</v>
      </c>
      <c r="C2007" s="4">
        <v>962</v>
      </c>
      <c r="D2007" s="2" t="s">
        <v>3345</v>
      </c>
      <c r="E2007" s="4" t="s">
        <v>7183</v>
      </c>
    </row>
    <row r="2008" spans="1:5">
      <c r="A2008" s="2" t="str">
        <f t="shared" si="31"/>
        <v>BOCA RATON HIGH SCHOOL ADULT ED. CTR</v>
      </c>
      <c r="B2008" s="2" t="s">
        <v>7184</v>
      </c>
      <c r="C2008" s="4">
        <v>962</v>
      </c>
      <c r="D2008" s="2" t="s">
        <v>3348</v>
      </c>
      <c r="E2008" s="4" t="s">
        <v>7174</v>
      </c>
    </row>
    <row r="2009" spans="1:5">
      <c r="A2009" s="2" t="str">
        <f t="shared" si="31"/>
        <v>JEAN O'DELL LEARNING CENTER</v>
      </c>
      <c r="B2009" s="2" t="s">
        <v>7185</v>
      </c>
      <c r="C2009" s="4">
        <v>962</v>
      </c>
      <c r="D2009" s="2" t="s">
        <v>3607</v>
      </c>
      <c r="E2009" s="4" t="s">
        <v>7186</v>
      </c>
    </row>
    <row r="2010" spans="1:5">
      <c r="A2010" s="2" t="str">
        <f t="shared" si="31"/>
        <v>BOULEVARD HEIGHTS ELEMENTARY</v>
      </c>
      <c r="B2010" s="2" t="s">
        <v>7187</v>
      </c>
      <c r="C2010" s="4">
        <v>971</v>
      </c>
      <c r="D2010" s="2" t="s">
        <v>3364</v>
      </c>
      <c r="E2010" s="4" t="s">
        <v>7188</v>
      </c>
    </row>
    <row r="2011" spans="1:5">
      <c r="A2011" s="2" t="str">
        <f t="shared" si="31"/>
        <v>CEDAR HILLS ELEMENTARY SCHOOL</v>
      </c>
      <c r="B2011" s="2" t="s">
        <v>7189</v>
      </c>
      <c r="C2011" s="4">
        <v>971</v>
      </c>
      <c r="D2011" s="2" t="s">
        <v>3874</v>
      </c>
      <c r="E2011" s="4" t="s">
        <v>7190</v>
      </c>
    </row>
    <row r="2012" spans="1:5">
      <c r="A2012" s="2" t="str">
        <f t="shared" si="31"/>
        <v>VENTURA ELEMENTARY</v>
      </c>
      <c r="B2012" s="2" t="s">
        <v>7191</v>
      </c>
      <c r="C2012" s="4">
        <v>971</v>
      </c>
      <c r="D2012" s="2" t="s">
        <v>3382</v>
      </c>
      <c r="E2012" s="4" t="s">
        <v>7192</v>
      </c>
    </row>
    <row r="2013" spans="1:5">
      <c r="A2013" s="2" t="str">
        <f t="shared" si="31"/>
        <v>MATER ACADEMY PREPARATORY HIGH SCHOOL.</v>
      </c>
      <c r="B2013" s="2" t="s">
        <v>7193</v>
      </c>
      <c r="C2013" s="4">
        <v>971</v>
      </c>
      <c r="D2013" s="2" t="s">
        <v>3345</v>
      </c>
      <c r="E2013" s="4" t="s">
        <v>4739</v>
      </c>
    </row>
    <row r="2014" spans="1:5">
      <c r="A2014" s="2" t="str">
        <f t="shared" si="31"/>
        <v>UNION ACADEMY</v>
      </c>
      <c r="B2014" s="2" t="s">
        <v>7194</v>
      </c>
      <c r="C2014" s="4">
        <v>971</v>
      </c>
      <c r="D2014" s="2" t="s">
        <v>3607</v>
      </c>
      <c r="E2014" s="4" t="s">
        <v>7195</v>
      </c>
    </row>
    <row r="2015" spans="1:5">
      <c r="A2015" s="2" t="str">
        <f t="shared" si="31"/>
        <v>HEALTHY LEARNING ACADEMY CHARTER SCHOOL</v>
      </c>
      <c r="B2015" s="2" t="s">
        <v>7196</v>
      </c>
      <c r="C2015" s="4">
        <v>981</v>
      </c>
      <c r="D2015" s="2" t="s">
        <v>3508</v>
      </c>
      <c r="E2015" s="4" t="s">
        <v>7197</v>
      </c>
    </row>
    <row r="2016" spans="1:5">
      <c r="A2016" s="2" t="str">
        <f t="shared" si="31"/>
        <v>TIMUCUAN ELEMENTARY SCHOOL</v>
      </c>
      <c r="B2016" s="2" t="s">
        <v>7198</v>
      </c>
      <c r="C2016" s="4">
        <v>981</v>
      </c>
      <c r="D2016" s="2" t="s">
        <v>3874</v>
      </c>
      <c r="E2016" s="4" t="s">
        <v>7199</v>
      </c>
    </row>
    <row r="2017" spans="1:5">
      <c r="A2017" s="2" t="str">
        <f t="shared" si="31"/>
        <v>ARBOR RIDGE K-8</v>
      </c>
      <c r="B2017" s="2" t="s">
        <v>7200</v>
      </c>
      <c r="C2017" s="4">
        <v>981</v>
      </c>
      <c r="D2017" s="2" t="s">
        <v>3382</v>
      </c>
      <c r="E2017" s="4" t="s">
        <v>7201</v>
      </c>
    </row>
    <row r="2018" spans="1:5">
      <c r="A2018" s="2" t="str">
        <f t="shared" si="31"/>
        <v>AMERICAN CLASSICAL CHARTER ACADEMY</v>
      </c>
      <c r="B2018" s="2" t="s">
        <v>7202</v>
      </c>
      <c r="C2018" s="4">
        <v>981</v>
      </c>
      <c r="D2018" s="2" t="s">
        <v>3345</v>
      </c>
      <c r="E2018" s="4" t="s">
        <v>7203</v>
      </c>
    </row>
    <row r="2019" spans="1:5">
      <c r="A2019" s="2" t="str">
        <f t="shared" si="31"/>
        <v>DISSTON ACADEMY</v>
      </c>
      <c r="B2019" s="2" t="s">
        <v>7204</v>
      </c>
      <c r="C2019" s="4">
        <v>981</v>
      </c>
      <c r="D2019" s="2" t="s">
        <v>3793</v>
      </c>
      <c r="E2019" s="4" t="s">
        <v>7205</v>
      </c>
    </row>
    <row r="2020" spans="1:5">
      <c r="A2020" s="2" t="str">
        <f t="shared" si="31"/>
        <v>SIATECH AT GAINESVILLE</v>
      </c>
      <c r="B2020" s="2" t="s">
        <v>7206</v>
      </c>
      <c r="C2020" s="4">
        <v>991</v>
      </c>
      <c r="D2020" s="2" t="s">
        <v>3508</v>
      </c>
      <c r="E2020" s="4" t="s">
        <v>7207</v>
      </c>
    </row>
    <row r="2021" spans="1:5">
      <c r="A2021" s="2" t="str">
        <f t="shared" si="31"/>
        <v>WINGATE OAKS CENTER</v>
      </c>
      <c r="B2021" s="2" t="s">
        <v>7208</v>
      </c>
      <c r="C2021" s="4">
        <v>991</v>
      </c>
      <c r="D2021" s="2" t="s">
        <v>3364</v>
      </c>
      <c r="E2021" s="4" t="s">
        <v>7209</v>
      </c>
    </row>
    <row r="2022" spans="1:5">
      <c r="A2022" s="2" t="str">
        <f t="shared" si="31"/>
        <v>HIGH SCHOOLLANDS ELEMENTARY SCHOOL</v>
      </c>
      <c r="B2022" s="2" t="s">
        <v>3985</v>
      </c>
      <c r="C2022" s="4">
        <v>991</v>
      </c>
      <c r="D2022" s="2" t="s">
        <v>3874</v>
      </c>
      <c r="E2022" s="4" t="s">
        <v>7210</v>
      </c>
    </row>
    <row r="2023" spans="1:5">
      <c r="A2023" s="2" t="str">
        <f t="shared" si="31"/>
        <v>CLAY SPRINGS ELEMENTARY</v>
      </c>
      <c r="B2023" s="2" t="s">
        <v>7211</v>
      </c>
      <c r="C2023" s="4">
        <v>991</v>
      </c>
      <c r="D2023" s="2" t="s">
        <v>3382</v>
      </c>
      <c r="E2023" s="4" t="s">
        <v>7212</v>
      </c>
    </row>
    <row r="2024" spans="1:5">
      <c r="A2024" s="2" t="str">
        <f t="shared" si="31"/>
        <v>FRED K. MARCHMAN TECHNICAL COLLEGE</v>
      </c>
      <c r="B2024" s="2" t="s">
        <v>7213</v>
      </c>
      <c r="C2024" s="4">
        <v>991</v>
      </c>
      <c r="D2024" s="2" t="s">
        <v>3487</v>
      </c>
      <c r="E2024" s="4" t="s">
        <v>7214</v>
      </c>
    </row>
    <row r="2025" spans="1:5">
      <c r="A2025" s="2" t="str">
        <f t="shared" si="31"/>
        <v>LEILA DAVIS ELEMENTARY SCHOOL</v>
      </c>
      <c r="B2025" s="2" t="s">
        <v>7215</v>
      </c>
      <c r="C2025" s="4">
        <v>991</v>
      </c>
      <c r="D2025" s="2" t="s">
        <v>3793</v>
      </c>
      <c r="E2025" s="4" t="s">
        <v>7216</v>
      </c>
    </row>
    <row r="2026" spans="1:5">
      <c r="A2026" s="2" t="str">
        <f t="shared" si="31"/>
        <v>GIBBONS STREET PK CENTER</v>
      </c>
      <c r="B2026" s="2" t="s">
        <v>7217</v>
      </c>
      <c r="C2026" s="4">
        <v>991</v>
      </c>
      <c r="D2026" s="2" t="s">
        <v>3607</v>
      </c>
      <c r="E2026" s="4" t="s">
        <v>7218</v>
      </c>
    </row>
    <row r="2027" spans="1:5">
      <c r="A2027" s="2" t="str">
        <f t="shared" si="31"/>
        <v>TRUE NORTH CLASSICAL ACADEMY</v>
      </c>
      <c r="B2027" s="2" t="s">
        <v>7219</v>
      </c>
      <c r="C2027" s="4">
        <v>1000</v>
      </c>
      <c r="D2027" s="2" t="s">
        <v>3669</v>
      </c>
      <c r="E2027" s="4" t="s">
        <v>7220</v>
      </c>
    </row>
    <row r="2028" spans="1:5">
      <c r="A2028" s="2" t="str">
        <f t="shared" si="31"/>
        <v>CORAL PARK ELEMENTARY SCHOOL</v>
      </c>
      <c r="B2028" s="2" t="s">
        <v>7221</v>
      </c>
      <c r="C2028" s="4">
        <v>1001</v>
      </c>
      <c r="D2028" s="2" t="s">
        <v>3669</v>
      </c>
      <c r="E2028" s="4" t="s">
        <v>7222</v>
      </c>
    </row>
    <row r="2029" spans="1:5">
      <c r="A2029" s="2" t="str">
        <f t="shared" si="31"/>
        <v>CORK ELEMENTARY SCHOOL</v>
      </c>
      <c r="B2029" s="2" t="s">
        <v>7223</v>
      </c>
      <c r="C2029" s="4">
        <v>1001</v>
      </c>
      <c r="D2029" s="2" t="s">
        <v>1477</v>
      </c>
      <c r="E2029" s="4" t="s">
        <v>7224</v>
      </c>
    </row>
    <row r="2030" spans="1:5">
      <c r="A2030" s="2" t="str">
        <f t="shared" si="31"/>
        <v>UNIVERSITY HIGH SCHOOL</v>
      </c>
      <c r="B2030" s="2" t="s">
        <v>7225</v>
      </c>
      <c r="C2030" s="4">
        <v>1001</v>
      </c>
      <c r="D2030" s="2" t="s">
        <v>3382</v>
      </c>
      <c r="E2030" s="4" t="s">
        <v>7226</v>
      </c>
    </row>
    <row r="2031" spans="1:5">
      <c r="A2031" s="2" t="str">
        <f t="shared" si="31"/>
        <v>BREVARD GROUP TREATMENT HOME</v>
      </c>
      <c r="B2031" s="2" t="s">
        <v>7227</v>
      </c>
      <c r="C2031" s="4">
        <v>1002</v>
      </c>
      <c r="D2031" s="2" t="s">
        <v>3361</v>
      </c>
      <c r="E2031" s="4" t="s">
        <v>7228</v>
      </c>
    </row>
    <row r="2032" spans="1:5">
      <c r="A2032" s="2" t="str">
        <f t="shared" si="31"/>
        <v>TRUE NORTH CLASSICAL ACADEMY SOUTH</v>
      </c>
      <c r="B2032" s="2" t="s">
        <v>7229</v>
      </c>
      <c r="C2032" s="4">
        <v>1002</v>
      </c>
      <c r="D2032" s="2" t="s">
        <v>3669</v>
      </c>
      <c r="E2032" s="4" t="s">
        <v>7230</v>
      </c>
    </row>
    <row r="2033" spans="1:5">
      <c r="A2033" s="2" t="str">
        <f t="shared" si="31"/>
        <v>ECON RIVER HIGH SCHOOL CHARTER</v>
      </c>
      <c r="B2033" s="2" t="s">
        <v>7231</v>
      </c>
      <c r="C2033" s="4">
        <v>1002</v>
      </c>
      <c r="D2033" s="2" t="s">
        <v>3382</v>
      </c>
      <c r="E2033" s="4" t="s">
        <v>7232</v>
      </c>
    </row>
    <row r="2034" spans="1:5">
      <c r="A2034" s="2" t="str">
        <f t="shared" si="31"/>
        <v>NORTH CENTRAL FLORIDA PUBLIC CHARTER SCHOOL</v>
      </c>
      <c r="B2034" s="2" t="s">
        <v>7233</v>
      </c>
      <c r="C2034" s="4">
        <v>1003</v>
      </c>
      <c r="D2034" s="2" t="s">
        <v>3508</v>
      </c>
      <c r="E2034" s="4" t="s">
        <v>7234</v>
      </c>
    </row>
    <row r="2035" spans="1:5">
      <c r="A2035" s="2" t="str">
        <f t="shared" si="31"/>
        <v>LUCIOUS AND EMMA NIXON ACADEMY CHARTER</v>
      </c>
      <c r="B2035" s="2" t="s">
        <v>7235</v>
      </c>
      <c r="C2035" s="4">
        <v>1003</v>
      </c>
      <c r="D2035" s="2" t="s">
        <v>3382</v>
      </c>
      <c r="E2035" s="4" t="s">
        <v>7236</v>
      </c>
    </row>
    <row r="2036" spans="1:5">
      <c r="A2036" s="2" t="str">
        <f t="shared" si="31"/>
        <v>BRIDGEPREP ACADEMY CHARTER</v>
      </c>
      <c r="B2036" s="2" t="s">
        <v>7237</v>
      </c>
      <c r="C2036" s="4">
        <v>1009</v>
      </c>
      <c r="D2036" s="2" t="s">
        <v>3382</v>
      </c>
      <c r="E2036" s="4">
        <v>33183</v>
      </c>
    </row>
    <row r="2037" spans="1:5">
      <c r="A2037" s="2" t="str">
        <f t="shared" si="31"/>
        <v>BREVARD ADULT EDUCATION ONLINE ACADEMY</v>
      </c>
      <c r="B2037" s="2" t="s">
        <v>7238</v>
      </c>
      <c r="C2037" s="4">
        <v>1010</v>
      </c>
      <c r="D2037" s="2" t="s">
        <v>3361</v>
      </c>
      <c r="E2037" s="4" t="s">
        <v>7239</v>
      </c>
    </row>
    <row r="2038" spans="1:5">
      <c r="A2038" s="2" t="str">
        <f t="shared" si="31"/>
        <v>THE CHARTER SCHOOL AT WATERSTONE</v>
      </c>
      <c r="B2038" s="2" t="s">
        <v>7240</v>
      </c>
      <c r="C2038" s="4">
        <v>1010</v>
      </c>
      <c r="D2038" s="2" t="s">
        <v>3669</v>
      </c>
      <c r="E2038" s="4" t="s">
        <v>7241</v>
      </c>
    </row>
    <row r="2039" spans="1:5">
      <c r="A2039" s="2" t="str">
        <f t="shared" si="31"/>
        <v>RENAISSANCE CHARTER AT CROWN POINT</v>
      </c>
      <c r="B2039" s="2" t="s">
        <v>7242</v>
      </c>
      <c r="C2039" s="4">
        <v>1010</v>
      </c>
      <c r="D2039" s="2" t="s">
        <v>3382</v>
      </c>
      <c r="E2039" s="4" t="s">
        <v>7243</v>
      </c>
    </row>
    <row r="2040" spans="1:5">
      <c r="A2040" s="2" t="str">
        <f t="shared" si="31"/>
        <v>ALACHUA LEARNING ACADEMY MIDDLE</v>
      </c>
      <c r="B2040" s="2" t="s">
        <v>7244</v>
      </c>
      <c r="C2040" s="4">
        <v>1011</v>
      </c>
      <c r="D2040" s="2" t="s">
        <v>3508</v>
      </c>
      <c r="E2040" s="4" t="s">
        <v>7155</v>
      </c>
    </row>
    <row r="2041" spans="1:5">
      <c r="A2041" s="2" t="str">
        <f t="shared" si="31"/>
        <v>ROCKLEDGE SENIOR HIGH SCHOOL</v>
      </c>
      <c r="B2041" s="2" t="s">
        <v>7245</v>
      </c>
      <c r="C2041" s="4">
        <v>1011</v>
      </c>
      <c r="D2041" s="2" t="s">
        <v>3361</v>
      </c>
      <c r="E2041" s="4" t="s">
        <v>7246</v>
      </c>
    </row>
    <row r="2042" spans="1:5">
      <c r="A2042" s="2" t="str">
        <f t="shared" si="31"/>
        <v>BRONSON ELEMENTARY SCHOOL</v>
      </c>
      <c r="B2042" s="2" t="s">
        <v>7247</v>
      </c>
      <c r="C2042" s="4">
        <v>1011</v>
      </c>
      <c r="D2042" s="2" t="s">
        <v>3476</v>
      </c>
      <c r="E2042" s="4" t="s">
        <v>7248</v>
      </c>
    </row>
    <row r="2043" spans="1:5">
      <c r="A2043" s="2" t="str">
        <f t="shared" si="31"/>
        <v>ROCK SPRINGS ELEMENTARY</v>
      </c>
      <c r="B2043" s="2" t="s">
        <v>7249</v>
      </c>
      <c r="C2043" s="4">
        <v>1011</v>
      </c>
      <c r="D2043" s="2" t="s">
        <v>3382</v>
      </c>
      <c r="E2043" s="4" t="s">
        <v>7250</v>
      </c>
    </row>
    <row r="2044" spans="1:5">
      <c r="A2044" s="2" t="str">
        <f t="shared" si="31"/>
        <v>BOULWARE SPRINGS CHARTER</v>
      </c>
      <c r="B2044" s="2" t="s">
        <v>7251</v>
      </c>
      <c r="C2044" s="4">
        <v>1012</v>
      </c>
      <c r="D2044" s="2" t="s">
        <v>3508</v>
      </c>
      <c r="E2044" s="4">
        <v>32609</v>
      </c>
    </row>
    <row r="2045" spans="1:5">
      <c r="A2045" s="2" t="str">
        <f t="shared" si="31"/>
        <v>BREVARD ADULT EDUCATION AT COCOA</v>
      </c>
      <c r="B2045" s="2" t="s">
        <v>7252</v>
      </c>
      <c r="C2045" s="4">
        <v>1012</v>
      </c>
      <c r="D2045" s="2" t="s">
        <v>3361</v>
      </c>
      <c r="E2045" s="4" t="s">
        <v>7239</v>
      </c>
    </row>
    <row r="2046" spans="1:5">
      <c r="A2046" s="2" t="str">
        <f t="shared" si="31"/>
        <v>JAIL SERVICES</v>
      </c>
      <c r="B2046" s="2" t="s">
        <v>7253</v>
      </c>
      <c r="C2046" s="4">
        <v>1012</v>
      </c>
      <c r="D2046" s="2" t="s">
        <v>3476</v>
      </c>
      <c r="E2046" s="4" t="s">
        <v>7254</v>
      </c>
    </row>
    <row r="2047" spans="1:5">
      <c r="A2047" s="2" t="str">
        <f t="shared" si="31"/>
        <v>CASTLEVIEW ELEMENTARY</v>
      </c>
      <c r="B2047" s="2" t="s">
        <v>7255</v>
      </c>
      <c r="C2047" s="4">
        <v>1012</v>
      </c>
      <c r="D2047" s="2" t="s">
        <v>3382</v>
      </c>
      <c r="E2047" s="4">
        <v>32836</v>
      </c>
    </row>
    <row r="2048" spans="1:5">
      <c r="A2048" s="2" t="str">
        <f t="shared" si="31"/>
        <v>RESILIENCE CHARTER SCHOOL INC</v>
      </c>
      <c r="B2048" s="2" t="s">
        <v>7256</v>
      </c>
      <c r="C2048" s="4">
        <v>1013</v>
      </c>
      <c r="D2048" s="2" t="s">
        <v>3508</v>
      </c>
      <c r="E2048" s="4" t="s">
        <v>7257</v>
      </c>
    </row>
    <row r="2049" spans="1:5">
      <c r="A2049" s="2" t="str">
        <f t="shared" ref="A2049:A2112" si="32">TRIM(CLEAN(B2049))</f>
        <v>BREVARD COUNTY JAIL COMPLEX</v>
      </c>
      <c r="B2049" s="2" t="s">
        <v>7258</v>
      </c>
      <c r="C2049" s="4">
        <v>1014</v>
      </c>
      <c r="D2049" s="2" t="s">
        <v>3361</v>
      </c>
      <c r="E2049" s="4" t="s">
        <v>7259</v>
      </c>
    </row>
    <row r="2050" spans="1:5">
      <c r="A2050" s="2" t="str">
        <f t="shared" si="32"/>
        <v>HIGH SCHOOLLY INQUISITIVE/VERSATILE EDUC(HIVE) PREP</v>
      </c>
      <c r="B2050" s="2" t="s">
        <v>7260</v>
      </c>
      <c r="C2050" s="4">
        <v>1014</v>
      </c>
      <c r="D2050" s="2" t="s">
        <v>3669</v>
      </c>
      <c r="E2050" s="4">
        <v>33015</v>
      </c>
    </row>
    <row r="2051" spans="1:5">
      <c r="A2051" s="2" t="str">
        <f t="shared" si="32"/>
        <v>OCPS ACADEMIC CENTER FOR EXCELLENCE</v>
      </c>
      <c r="B2051" s="2" t="s">
        <v>7261</v>
      </c>
      <c r="C2051" s="4">
        <v>1014</v>
      </c>
      <c r="D2051" s="2" t="s">
        <v>3382</v>
      </c>
      <c r="E2051" s="4" t="s">
        <v>7262</v>
      </c>
    </row>
    <row r="2052" spans="1:5">
      <c r="A2052" s="2" t="str">
        <f t="shared" si="32"/>
        <v>ACADEMIR CHARTER SCHOOL PREPARATORY</v>
      </c>
      <c r="B2052" s="2" t="s">
        <v>7263</v>
      </c>
      <c r="C2052" s="4">
        <v>1015</v>
      </c>
      <c r="D2052" s="2" t="s">
        <v>3669</v>
      </c>
      <c r="E2052" s="4">
        <v>33177</v>
      </c>
    </row>
    <row r="2053" spans="1:5">
      <c r="A2053" s="2" t="str">
        <f t="shared" si="32"/>
        <v>NORTH/CENTRAL AREA ALTERNATIVE LEARNING</v>
      </c>
      <c r="B2053" s="2" t="s">
        <v>7264</v>
      </c>
      <c r="C2053" s="4">
        <v>1017</v>
      </c>
      <c r="D2053" s="2" t="s">
        <v>3361</v>
      </c>
      <c r="E2053" s="4" t="s">
        <v>7265</v>
      </c>
    </row>
    <row r="2054" spans="1:5">
      <c r="A2054" s="2" t="str">
        <f t="shared" si="32"/>
        <v>MATER ACADEMY OF INTERNATIONAL STUDIES</v>
      </c>
      <c r="B2054" s="2" t="s">
        <v>7266</v>
      </c>
      <c r="C2054" s="4">
        <v>1017</v>
      </c>
      <c r="D2054" s="2" t="s">
        <v>3669</v>
      </c>
      <c r="E2054" s="4" t="s">
        <v>7267</v>
      </c>
    </row>
    <row r="2055" spans="1:5">
      <c r="A2055" s="2" t="str">
        <f t="shared" si="32"/>
        <v>SOUTH AREA ALTERNATIVE LEARNING CENTER</v>
      </c>
      <c r="B2055" s="2" t="s">
        <v>7268</v>
      </c>
      <c r="C2055" s="4">
        <v>1018</v>
      </c>
      <c r="D2055" s="2" t="s">
        <v>3361</v>
      </c>
      <c r="E2055" s="4" t="s">
        <v>7269</v>
      </c>
    </row>
    <row r="2056" spans="1:5">
      <c r="A2056" s="2" t="str">
        <f t="shared" si="32"/>
        <v>OUTWARD BOUND</v>
      </c>
      <c r="B2056" s="2" t="s">
        <v>7270</v>
      </c>
      <c r="C2056" s="4">
        <v>1020</v>
      </c>
      <c r="D2056" s="2" t="s">
        <v>3361</v>
      </c>
      <c r="E2056" s="4" t="s">
        <v>7271</v>
      </c>
    </row>
    <row r="2057" spans="1:5">
      <c r="A2057" s="2" t="str">
        <f t="shared" si="32"/>
        <v>YOUTH CO-OP CHARTER SCHOOL</v>
      </c>
      <c r="B2057" s="2" t="s">
        <v>7272</v>
      </c>
      <c r="C2057" s="4">
        <v>1020</v>
      </c>
      <c r="D2057" s="2" t="s">
        <v>3669</v>
      </c>
      <c r="E2057" s="4" t="s">
        <v>7273</v>
      </c>
    </row>
    <row r="2058" spans="1:5">
      <c r="A2058" s="2" t="str">
        <f t="shared" si="32"/>
        <v>PRE-K ESE SERVICES</v>
      </c>
      <c r="B2058" s="2" t="s">
        <v>7274</v>
      </c>
      <c r="C2058" s="4">
        <v>1021</v>
      </c>
      <c r="D2058" s="2" t="s">
        <v>3361</v>
      </c>
      <c r="E2058" s="4" t="s">
        <v>7275</v>
      </c>
    </row>
    <row r="2059" spans="1:5">
      <c r="A2059" s="2" t="str">
        <f t="shared" si="32"/>
        <v>THE QUEST CENTER</v>
      </c>
      <c r="B2059" s="2" t="s">
        <v>7276</v>
      </c>
      <c r="C2059" s="4">
        <v>1021</v>
      </c>
      <c r="D2059" s="2" t="s">
        <v>3364</v>
      </c>
      <c r="E2059" s="4" t="s">
        <v>7277</v>
      </c>
    </row>
    <row r="2060" spans="1:5">
      <c r="A2060" s="2" t="str">
        <f t="shared" si="32"/>
        <v>SCHOOL OF SUCCESS ACADEMY-SOS</v>
      </c>
      <c r="B2060" s="2" t="s">
        <v>7278</v>
      </c>
      <c r="C2060" s="4">
        <v>1021</v>
      </c>
      <c r="D2060" s="2" t="s">
        <v>3874</v>
      </c>
      <c r="E2060" s="4" t="s">
        <v>7279</v>
      </c>
    </row>
    <row r="2061" spans="1:5">
      <c r="A2061" s="2" t="str">
        <f t="shared" si="32"/>
        <v>CRESTWOOD ELEMENTARY SCHOOL</v>
      </c>
      <c r="B2061" s="2" t="s">
        <v>7280</v>
      </c>
      <c r="C2061" s="4">
        <v>1021</v>
      </c>
      <c r="D2061" s="2" t="s">
        <v>1477</v>
      </c>
      <c r="E2061" s="4" t="s">
        <v>7281</v>
      </c>
    </row>
    <row r="2062" spans="1:5">
      <c r="A2062" s="2" t="str">
        <f t="shared" si="32"/>
        <v>METROWEST ELEMENTARY</v>
      </c>
      <c r="B2062" s="2" t="s">
        <v>7282</v>
      </c>
      <c r="C2062" s="4">
        <v>1021</v>
      </c>
      <c r="D2062" s="2" t="s">
        <v>3382</v>
      </c>
      <c r="E2062" s="4" t="s">
        <v>7283</v>
      </c>
    </row>
    <row r="2063" spans="1:5">
      <c r="A2063" s="2" t="str">
        <f t="shared" si="32"/>
        <v>HORIZON WEST MIDDLE</v>
      </c>
      <c r="B2063" s="2" t="s">
        <v>7284</v>
      </c>
      <c r="C2063" s="4">
        <v>1022</v>
      </c>
      <c r="D2063" s="2" t="s">
        <v>3382</v>
      </c>
      <c r="E2063" s="4">
        <v>34786</v>
      </c>
    </row>
    <row r="2064" spans="1:5">
      <c r="A2064" s="2" t="str">
        <f t="shared" si="32"/>
        <v>SUNSHINE ELEMENTARY</v>
      </c>
      <c r="B2064" s="2" t="s">
        <v>7285</v>
      </c>
      <c r="C2064" s="4">
        <v>1023</v>
      </c>
      <c r="D2064" s="2" t="s">
        <v>3382</v>
      </c>
      <c r="E2064" s="4">
        <v>0</v>
      </c>
    </row>
    <row r="2065" spans="1:5">
      <c r="A2065" s="2" t="str">
        <f t="shared" si="32"/>
        <v>WATER SPRING ELEMENTARY</v>
      </c>
      <c r="B2065" s="2" t="s">
        <v>7286</v>
      </c>
      <c r="C2065" s="4">
        <v>1024</v>
      </c>
      <c r="D2065" s="2" t="s">
        <v>3382</v>
      </c>
      <c r="E2065" s="4">
        <v>34787</v>
      </c>
    </row>
    <row r="2066" spans="1:5">
      <c r="A2066" s="2" t="str">
        <f t="shared" si="32"/>
        <v>BREVARD COUNTY JUV.DET.CTR.</v>
      </c>
      <c r="B2066" s="2" t="s">
        <v>7287</v>
      </c>
      <c r="C2066" s="4">
        <v>1025</v>
      </c>
      <c r="D2066" s="2" t="s">
        <v>3361</v>
      </c>
      <c r="E2066" s="4" t="s">
        <v>7259</v>
      </c>
    </row>
    <row r="2067" spans="1:5">
      <c r="A2067" s="2" t="str">
        <f t="shared" si="32"/>
        <v>MELBOURNE CENTER FOR PERSONAL GROWTH</v>
      </c>
      <c r="B2067" s="2" t="s">
        <v>7288</v>
      </c>
      <c r="C2067" s="4">
        <v>1027</v>
      </c>
      <c r="D2067" s="2" t="s">
        <v>3361</v>
      </c>
      <c r="E2067" s="4" t="s">
        <v>7289</v>
      </c>
    </row>
    <row r="2068" spans="1:5">
      <c r="A2068" s="2" t="str">
        <f t="shared" si="32"/>
        <v>DEVEREUX HOSPITAL</v>
      </c>
      <c r="B2068" s="2" t="s">
        <v>7290</v>
      </c>
      <c r="C2068" s="4">
        <v>1028</v>
      </c>
      <c r="D2068" s="2" t="s">
        <v>3361</v>
      </c>
      <c r="E2068" s="4" t="s">
        <v>7291</v>
      </c>
    </row>
    <row r="2069" spans="1:5">
      <c r="A2069" s="2" t="str">
        <f t="shared" si="32"/>
        <v>RIVERDALE COUNTRY DAY SCHOOL</v>
      </c>
      <c r="B2069" s="2" t="s">
        <v>7292</v>
      </c>
      <c r="C2069" s="4">
        <v>1029</v>
      </c>
      <c r="D2069" s="2" t="s">
        <v>3361</v>
      </c>
      <c r="E2069" s="4" t="s">
        <v>7293</v>
      </c>
    </row>
    <row r="2070" spans="1:5">
      <c r="A2070" s="2" t="str">
        <f t="shared" si="32"/>
        <v>SOUTHWEST MIDDLE</v>
      </c>
      <c r="B2070" s="2" t="s">
        <v>7294</v>
      </c>
      <c r="C2070" s="4">
        <v>1031</v>
      </c>
      <c r="D2070" s="2" t="s">
        <v>3382</v>
      </c>
      <c r="E2070" s="4" t="s">
        <v>7295</v>
      </c>
    </row>
    <row r="2071" spans="1:5">
      <c r="A2071" s="2" t="str">
        <f t="shared" si="32"/>
        <v>DIXIE M. HOLLINS HIGH SCHOOL</v>
      </c>
      <c r="B2071" s="2" t="s">
        <v>7296</v>
      </c>
      <c r="C2071" s="4">
        <v>1031</v>
      </c>
      <c r="D2071" s="2" t="s">
        <v>3793</v>
      </c>
      <c r="E2071" s="4" t="s">
        <v>7297</v>
      </c>
    </row>
    <row r="2072" spans="1:5">
      <c r="A2072" s="2" t="str">
        <f t="shared" si="32"/>
        <v>DIXIE HOLLINS ADULT ED. CTR</v>
      </c>
      <c r="B2072" s="2" t="s">
        <v>7298</v>
      </c>
      <c r="C2072" s="4">
        <v>1032</v>
      </c>
      <c r="D2072" s="2" t="s">
        <v>3793</v>
      </c>
      <c r="E2072" s="4" t="s">
        <v>7297</v>
      </c>
    </row>
    <row r="2073" spans="1:5">
      <c r="A2073" s="2" t="str">
        <f t="shared" si="32"/>
        <v>CITRUS RIDGE A CIVICS ACADEMY</v>
      </c>
      <c r="B2073" s="2" t="s">
        <v>7299</v>
      </c>
      <c r="C2073" s="4">
        <v>1032</v>
      </c>
      <c r="D2073" s="2" t="s">
        <v>3607</v>
      </c>
      <c r="E2073" s="4">
        <v>33897</v>
      </c>
    </row>
    <row r="2074" spans="1:5">
      <c r="A2074" s="2" t="str">
        <f t="shared" si="32"/>
        <v>CAMBRIDGE ELEMENTARY MAGNET SCHOOL</v>
      </c>
      <c r="B2074" s="2" t="s">
        <v>7300</v>
      </c>
      <c r="C2074" s="4">
        <v>1041</v>
      </c>
      <c r="D2074" s="2" t="s">
        <v>3361</v>
      </c>
      <c r="E2074" s="4" t="s">
        <v>7301</v>
      </c>
    </row>
    <row r="2075" spans="1:5">
      <c r="A2075" s="2" t="str">
        <f t="shared" si="32"/>
        <v>CORAL REEF ELEMENTARY SCHOOL</v>
      </c>
      <c r="B2075" s="2" t="s">
        <v>7302</v>
      </c>
      <c r="C2075" s="4">
        <v>1041</v>
      </c>
      <c r="D2075" s="2" t="s">
        <v>3669</v>
      </c>
      <c r="E2075" s="4" t="s">
        <v>7303</v>
      </c>
    </row>
    <row r="2076" spans="1:5">
      <c r="A2076" s="2" t="str">
        <f t="shared" si="32"/>
        <v>MEADOW WOODS ELEMENTARY</v>
      </c>
      <c r="B2076" s="2" t="s">
        <v>7304</v>
      </c>
      <c r="C2076" s="4">
        <v>1041</v>
      </c>
      <c r="D2076" s="2" t="s">
        <v>3382</v>
      </c>
      <c r="E2076" s="4" t="s">
        <v>7305</v>
      </c>
    </row>
    <row r="2077" spans="1:5">
      <c r="A2077" s="2" t="str">
        <f t="shared" si="32"/>
        <v>ALTURAS ELEMENTARY SCHOOL</v>
      </c>
      <c r="B2077" s="2" t="s">
        <v>7306</v>
      </c>
      <c r="C2077" s="4">
        <v>1041</v>
      </c>
      <c r="D2077" s="2" t="s">
        <v>3607</v>
      </c>
      <c r="E2077" s="4" t="s">
        <v>7307</v>
      </c>
    </row>
    <row r="2078" spans="1:5">
      <c r="A2078" s="2" t="str">
        <f t="shared" si="32"/>
        <v>ENDEAVOUR ELEMENTARY SCHOOL</v>
      </c>
      <c r="B2078" s="2" t="s">
        <v>7308</v>
      </c>
      <c r="C2078" s="4">
        <v>1051</v>
      </c>
      <c r="D2078" s="2" t="s">
        <v>3361</v>
      </c>
      <c r="E2078" s="4" t="s">
        <v>7309</v>
      </c>
    </row>
    <row r="2079" spans="1:5">
      <c r="A2079" s="2" t="str">
        <f t="shared" si="32"/>
        <v>SHERIDAN TECHNICAL COLLEGE</v>
      </c>
      <c r="B2079" s="2" t="s">
        <v>7310</v>
      </c>
      <c r="C2079" s="4">
        <v>1051</v>
      </c>
      <c r="D2079" s="2" t="s">
        <v>3364</v>
      </c>
      <c r="E2079" s="4" t="s">
        <v>7311</v>
      </c>
    </row>
    <row r="2080" spans="1:5">
      <c r="A2080" s="2" t="str">
        <f t="shared" si="32"/>
        <v>CYPRESS CREEK ELEMENTARY SCHOOL</v>
      </c>
      <c r="B2080" s="2" t="s">
        <v>7312</v>
      </c>
      <c r="C2080" s="4">
        <v>1051</v>
      </c>
      <c r="D2080" s="2" t="s">
        <v>1477</v>
      </c>
      <c r="E2080" s="4" t="s">
        <v>7313</v>
      </c>
    </row>
    <row r="2081" spans="1:5">
      <c r="A2081" s="2" t="str">
        <f t="shared" si="32"/>
        <v>WATERBRIDGE ELEMENTARY</v>
      </c>
      <c r="B2081" s="2" t="s">
        <v>7314</v>
      </c>
      <c r="C2081" s="4">
        <v>1051</v>
      </c>
      <c r="D2081" s="2" t="s">
        <v>3382</v>
      </c>
      <c r="E2081" s="4" t="s">
        <v>7315</v>
      </c>
    </row>
    <row r="2082" spans="1:5">
      <c r="A2082" s="2" t="str">
        <f t="shared" si="32"/>
        <v>TENOROC HIGH SCHOOL</v>
      </c>
      <c r="B2082" s="2" t="s">
        <v>7316</v>
      </c>
      <c r="C2082" s="4">
        <v>1051</v>
      </c>
      <c r="D2082" s="2" t="s">
        <v>3607</v>
      </c>
      <c r="E2082" s="4" t="s">
        <v>7317</v>
      </c>
    </row>
    <row r="2083" spans="1:5">
      <c r="A2083" s="2" t="str">
        <f t="shared" si="32"/>
        <v>LONG BRANCH ELEMENTARY SCHOOL</v>
      </c>
      <c r="B2083" s="2" t="s">
        <v>7318</v>
      </c>
      <c r="C2083" s="4">
        <v>1061</v>
      </c>
      <c r="D2083" s="2" t="s">
        <v>3874</v>
      </c>
      <c r="E2083" s="4" t="s">
        <v>7319</v>
      </c>
    </row>
    <row r="2084" spans="1:5">
      <c r="A2084" s="2" t="str">
        <f t="shared" si="32"/>
        <v>WINDY RIDGE K-8</v>
      </c>
      <c r="B2084" s="2" t="s">
        <v>7320</v>
      </c>
      <c r="C2084" s="4">
        <v>1061</v>
      </c>
      <c r="D2084" s="2" t="s">
        <v>3382</v>
      </c>
      <c r="E2084" s="4" t="s">
        <v>7321</v>
      </c>
    </row>
    <row r="2085" spans="1:5">
      <c r="A2085" s="2" t="str">
        <f t="shared" si="32"/>
        <v>HIGH SCHOOLLAND CITY ELEMENTARY SCHOOL</v>
      </c>
      <c r="B2085" s="2" t="s">
        <v>7322</v>
      </c>
      <c r="C2085" s="4">
        <v>1061</v>
      </c>
      <c r="D2085" s="2" t="s">
        <v>3607</v>
      </c>
      <c r="E2085" s="4" t="s">
        <v>7323</v>
      </c>
    </row>
    <row r="2086" spans="1:5">
      <c r="A2086" s="2" t="str">
        <f t="shared" si="32"/>
        <v>SOUTH FLORIDA AUTISM CHARTER SCHOOL INC</v>
      </c>
      <c r="B2086" s="2" t="s">
        <v>7324</v>
      </c>
      <c r="C2086" s="4">
        <v>1070</v>
      </c>
      <c r="D2086" s="2" t="s">
        <v>3669</v>
      </c>
      <c r="E2086" s="4" t="s">
        <v>7325</v>
      </c>
    </row>
    <row r="2087" spans="1:5">
      <c r="A2087" s="2" t="str">
        <f t="shared" si="32"/>
        <v>GOLFVIEW ELEMENTARY MAGNET SCHOOL</v>
      </c>
      <c r="B2087" s="2" t="s">
        <v>7326</v>
      </c>
      <c r="C2087" s="4">
        <v>1071</v>
      </c>
      <c r="D2087" s="2" t="s">
        <v>3361</v>
      </c>
      <c r="E2087" s="4" t="s">
        <v>7327</v>
      </c>
    </row>
    <row r="2088" spans="1:5">
      <c r="A2088" s="2" t="str">
        <f t="shared" si="32"/>
        <v>WILLIAM DANDY MIDDLE SCHOOL</v>
      </c>
      <c r="B2088" s="2" t="s">
        <v>7328</v>
      </c>
      <c r="C2088" s="4">
        <v>1071</v>
      </c>
      <c r="D2088" s="2" t="s">
        <v>3364</v>
      </c>
      <c r="E2088" s="4" t="s">
        <v>7329</v>
      </c>
    </row>
    <row r="2089" spans="1:5">
      <c r="A2089" s="2" t="str">
        <f t="shared" si="32"/>
        <v>BAY MEADOWS ELEMENTARY</v>
      </c>
      <c r="B2089" s="2" t="s">
        <v>7330</v>
      </c>
      <c r="C2089" s="4">
        <v>1071</v>
      </c>
      <c r="D2089" s="2" t="s">
        <v>3382</v>
      </c>
      <c r="E2089" s="4" t="s">
        <v>7331</v>
      </c>
    </row>
    <row r="2090" spans="1:5">
      <c r="A2090" s="2" t="str">
        <f t="shared" si="32"/>
        <v>DUNEDIN ELEMENTARY SCHOOL</v>
      </c>
      <c r="B2090" s="2" t="s">
        <v>7332</v>
      </c>
      <c r="C2090" s="4">
        <v>1071</v>
      </c>
      <c r="D2090" s="2" t="s">
        <v>3793</v>
      </c>
      <c r="E2090" s="4" t="s">
        <v>7333</v>
      </c>
    </row>
    <row r="2091" spans="1:5">
      <c r="A2091" s="2" t="str">
        <f t="shared" si="32"/>
        <v>PROJECT SEARCH</v>
      </c>
      <c r="B2091" s="2" t="s">
        <v>4047</v>
      </c>
      <c r="C2091" s="4">
        <v>1073</v>
      </c>
      <c r="D2091" s="2" t="s">
        <v>3361</v>
      </c>
      <c r="E2091" s="4">
        <v>32931</v>
      </c>
    </row>
    <row r="2092" spans="1:5">
      <c r="A2092" s="2" t="str">
        <f t="shared" si="32"/>
        <v>DOUGLAS ANDERSON SCHOOL OF THE ARTS</v>
      </c>
      <c r="B2092" s="2" t="s">
        <v>7334</v>
      </c>
      <c r="C2092" s="4">
        <v>1073</v>
      </c>
      <c r="D2092" s="2" t="s">
        <v>3874</v>
      </c>
      <c r="E2092" s="4" t="s">
        <v>7335</v>
      </c>
    </row>
    <row r="2093" spans="1:5">
      <c r="A2093" s="2" t="str">
        <f t="shared" si="32"/>
        <v>DAVIDSEN MIDDLE SCHOOL</v>
      </c>
      <c r="B2093" s="2" t="s">
        <v>7336</v>
      </c>
      <c r="C2093" s="4">
        <v>1080</v>
      </c>
      <c r="D2093" s="2" t="s">
        <v>1477</v>
      </c>
      <c r="E2093" s="4" t="s">
        <v>7337</v>
      </c>
    </row>
    <row r="2094" spans="1:5">
      <c r="A2094" s="2" t="str">
        <f t="shared" si="32"/>
        <v>RONALD MCNAIR MAGNET MIDDLE SCHOOL</v>
      </c>
      <c r="B2094" s="2" t="s">
        <v>7338</v>
      </c>
      <c r="C2094" s="4">
        <v>1081</v>
      </c>
      <c r="D2094" s="2" t="s">
        <v>3361</v>
      </c>
      <c r="E2094" s="4" t="s">
        <v>7339</v>
      </c>
    </row>
    <row r="2095" spans="1:5">
      <c r="A2095" s="2" t="str">
        <f t="shared" si="32"/>
        <v>CORAL TERRACE ELEMENTARY SCHOOL</v>
      </c>
      <c r="B2095" s="2" t="s">
        <v>7340</v>
      </c>
      <c r="C2095" s="4">
        <v>1081</v>
      </c>
      <c r="D2095" s="2" t="s">
        <v>3669</v>
      </c>
      <c r="E2095" s="4" t="s">
        <v>7341</v>
      </c>
    </row>
    <row r="2096" spans="1:5">
      <c r="A2096" s="2" t="str">
        <f t="shared" si="32"/>
        <v>DESOTO ELEMENTARY SCHOOL</v>
      </c>
      <c r="B2096" s="2" t="s">
        <v>7342</v>
      </c>
      <c r="C2096" s="4">
        <v>1081</v>
      </c>
      <c r="D2096" s="2" t="s">
        <v>1477</v>
      </c>
      <c r="E2096" s="4" t="s">
        <v>7343</v>
      </c>
    </row>
    <row r="2097" spans="1:5">
      <c r="A2097" s="2" t="str">
        <f t="shared" si="32"/>
        <v>JOHN YOUNG ELEMENTARY</v>
      </c>
      <c r="B2097" s="2" t="s">
        <v>7344</v>
      </c>
      <c r="C2097" s="4">
        <v>1081</v>
      </c>
      <c r="D2097" s="2" t="s">
        <v>3382</v>
      </c>
      <c r="E2097" s="4" t="s">
        <v>7345</v>
      </c>
    </row>
    <row r="2098" spans="1:5">
      <c r="A2098" s="2" t="str">
        <f t="shared" si="32"/>
        <v>DUNEDIN HIGH SCHOOL</v>
      </c>
      <c r="B2098" s="2" t="s">
        <v>7346</v>
      </c>
      <c r="C2098" s="4">
        <v>1081</v>
      </c>
      <c r="D2098" s="2" t="s">
        <v>3793</v>
      </c>
      <c r="E2098" s="4" t="s">
        <v>7347</v>
      </c>
    </row>
    <row r="2099" spans="1:5">
      <c r="A2099" s="2" t="str">
        <f t="shared" si="32"/>
        <v>FAIRGLEN ELEMENTARY SCHOOL</v>
      </c>
      <c r="B2099" s="2" t="s">
        <v>7348</v>
      </c>
      <c r="C2099" s="4">
        <v>1091</v>
      </c>
      <c r="D2099" s="2" t="s">
        <v>3361</v>
      </c>
      <c r="E2099" s="4" t="s">
        <v>7349</v>
      </c>
    </row>
    <row r="2100" spans="1:5">
      <c r="A2100" s="2" t="str">
        <f t="shared" si="32"/>
        <v>LLOYD ESTATES ELEMENTARY SCHOOL</v>
      </c>
      <c r="B2100" s="2" t="s">
        <v>7350</v>
      </c>
      <c r="C2100" s="4">
        <v>1091</v>
      </c>
      <c r="D2100" s="2" t="s">
        <v>3364</v>
      </c>
      <c r="E2100" s="4" t="s">
        <v>7351</v>
      </c>
    </row>
    <row r="2101" spans="1:5">
      <c r="A2101" s="2" t="str">
        <f t="shared" si="32"/>
        <v>LINCOLN HIGH SCHOOL</v>
      </c>
      <c r="B2101" s="2" t="s">
        <v>7352</v>
      </c>
      <c r="C2101" s="4">
        <v>1091</v>
      </c>
      <c r="D2101" s="2" t="s">
        <v>3473</v>
      </c>
      <c r="E2101" s="4" t="s">
        <v>7353</v>
      </c>
    </row>
    <row r="2102" spans="1:5">
      <c r="A2102" s="2" t="str">
        <f t="shared" si="32"/>
        <v>WATERFORD ELEMENTARY</v>
      </c>
      <c r="B2102" s="2" t="s">
        <v>7354</v>
      </c>
      <c r="C2102" s="4">
        <v>1091</v>
      </c>
      <c r="D2102" s="2" t="s">
        <v>3382</v>
      </c>
      <c r="E2102" s="4" t="s">
        <v>7355</v>
      </c>
    </row>
    <row r="2103" spans="1:5">
      <c r="A2103" s="2" t="str">
        <f t="shared" si="32"/>
        <v>DUNEDIN HIGH SCHOOLLAND MIDDLE SCHOOL</v>
      </c>
      <c r="B2103" s="2" t="s">
        <v>7356</v>
      </c>
      <c r="C2103" s="4">
        <v>1091</v>
      </c>
      <c r="D2103" s="2" t="s">
        <v>3793</v>
      </c>
      <c r="E2103" s="4" t="s">
        <v>7357</v>
      </c>
    </row>
    <row r="2104" spans="1:5">
      <c r="A2104" s="2" t="str">
        <f t="shared" si="32"/>
        <v>JOHN F. KENNEDY MIDDLE SCHOOL</v>
      </c>
      <c r="B2104" s="2" t="s">
        <v>4931</v>
      </c>
      <c r="C2104" s="4">
        <v>1101</v>
      </c>
      <c r="D2104" s="2" t="s">
        <v>3361</v>
      </c>
      <c r="E2104" s="4" t="s">
        <v>7358</v>
      </c>
    </row>
    <row r="2105" spans="1:5">
      <c r="A2105" s="2" t="str">
        <f t="shared" si="32"/>
        <v>DICKENSON ELEMENTARY SCHOOL</v>
      </c>
      <c r="B2105" s="2" t="s">
        <v>7359</v>
      </c>
      <c r="C2105" s="4">
        <v>1101</v>
      </c>
      <c r="D2105" s="2" t="s">
        <v>1477</v>
      </c>
      <c r="E2105" s="4" t="s">
        <v>7360</v>
      </c>
    </row>
    <row r="2106" spans="1:5">
      <c r="A2106" s="2" t="str">
        <f t="shared" si="32"/>
        <v>PAHOKEE ELEMENTARY SCHOOL</v>
      </c>
      <c r="B2106" s="2" t="s">
        <v>7361</v>
      </c>
      <c r="C2106" s="4">
        <v>1101</v>
      </c>
      <c r="D2106" s="2" t="s">
        <v>3348</v>
      </c>
      <c r="E2106" s="4" t="s">
        <v>7362</v>
      </c>
    </row>
    <row r="2107" spans="1:5">
      <c r="A2107" s="2" t="str">
        <f t="shared" si="32"/>
        <v>SEASIDE NEIGHBORHOOD SCHOOL</v>
      </c>
      <c r="B2107" s="2" t="s">
        <v>7363</v>
      </c>
      <c r="C2107" s="4">
        <v>1110</v>
      </c>
      <c r="D2107" s="2" t="s">
        <v>3916</v>
      </c>
      <c r="E2107" s="4" t="s">
        <v>7364</v>
      </c>
    </row>
    <row r="2108" spans="1:5">
      <c r="A2108" s="2" t="str">
        <f t="shared" si="32"/>
        <v>JACKSON MIDDLE</v>
      </c>
      <c r="B2108" s="2" t="s">
        <v>7365</v>
      </c>
      <c r="C2108" s="4">
        <v>1111</v>
      </c>
      <c r="D2108" s="2" t="s">
        <v>3382</v>
      </c>
      <c r="E2108" s="4" t="s">
        <v>7366</v>
      </c>
    </row>
    <row r="2109" spans="1:5">
      <c r="A2109" s="2" t="str">
        <f t="shared" si="32"/>
        <v>WALTON ACADEMY, INC.</v>
      </c>
      <c r="B2109" s="2" t="s">
        <v>7367</v>
      </c>
      <c r="C2109" s="4">
        <v>1111</v>
      </c>
      <c r="D2109" s="2" t="s">
        <v>3916</v>
      </c>
      <c r="E2109" s="4" t="s">
        <v>7368</v>
      </c>
    </row>
    <row r="2110" spans="1:5">
      <c r="A2110" s="2" t="str">
        <f t="shared" si="32"/>
        <v>ORMOND BEACH ELEMENTARY SCHOOL</v>
      </c>
      <c r="B2110" s="2" t="s">
        <v>7369</v>
      </c>
      <c r="C2110" s="4">
        <v>1114</v>
      </c>
      <c r="D2110" s="2" t="s">
        <v>6466</v>
      </c>
      <c r="E2110" s="4" t="s">
        <v>7370</v>
      </c>
    </row>
    <row r="2111" spans="1:5">
      <c r="A2111" s="2" t="str">
        <f t="shared" si="32"/>
        <v>COCOA HIGH SCHOOL</v>
      </c>
      <c r="B2111" s="2" t="s">
        <v>7371</v>
      </c>
      <c r="C2111" s="4">
        <v>1121</v>
      </c>
      <c r="D2111" s="2" t="s">
        <v>3361</v>
      </c>
      <c r="E2111" s="4" t="s">
        <v>7372</v>
      </c>
    </row>
    <row r="2112" spans="1:5">
      <c r="A2112" s="2" t="str">
        <f t="shared" si="32"/>
        <v>CORAL WAY K-8 CENTER</v>
      </c>
      <c r="B2112" s="2" t="s">
        <v>7373</v>
      </c>
      <c r="C2112" s="4">
        <v>1121</v>
      </c>
      <c r="D2112" s="2" t="s">
        <v>3669</v>
      </c>
      <c r="E2112" s="4" t="s">
        <v>7374</v>
      </c>
    </row>
    <row r="2113" spans="1:5">
      <c r="A2113" s="2" t="str">
        <f t="shared" ref="A2113:A2176" si="33">TRIM(CLEAN(B2113))</f>
        <v>DISCOVERY MIDDLE</v>
      </c>
      <c r="B2113" s="2" t="s">
        <v>7375</v>
      </c>
      <c r="C2113" s="4">
        <v>1121</v>
      </c>
      <c r="D2113" s="2" t="s">
        <v>3382</v>
      </c>
      <c r="E2113" s="4" t="s">
        <v>7376</v>
      </c>
    </row>
    <row r="2114" spans="1:5">
      <c r="A2114" s="2" t="str">
        <f t="shared" si="33"/>
        <v>SATURN ELEMENTARY SCHOOL</v>
      </c>
      <c r="B2114" s="2" t="s">
        <v>7377</v>
      </c>
      <c r="C2114" s="4">
        <v>1131</v>
      </c>
      <c r="D2114" s="2" t="s">
        <v>3361</v>
      </c>
      <c r="E2114" s="4" t="s">
        <v>7378</v>
      </c>
    </row>
    <row r="2115" spans="1:5">
      <c r="A2115" s="2" t="str">
        <f t="shared" si="33"/>
        <v>PALMVIEW ELEMENTARY SCHOOL</v>
      </c>
      <c r="B2115" s="2" t="s">
        <v>7379</v>
      </c>
      <c r="C2115" s="4">
        <v>1131</v>
      </c>
      <c r="D2115" s="2" t="s">
        <v>3364</v>
      </c>
      <c r="E2115" s="4" t="s">
        <v>7380</v>
      </c>
    </row>
    <row r="2116" spans="1:5">
      <c r="A2116" s="2" t="str">
        <f t="shared" si="33"/>
        <v>WAYMAN ACADEMY OF THE ARTS</v>
      </c>
      <c r="B2116" s="2" t="s">
        <v>7381</v>
      </c>
      <c r="C2116" s="4">
        <v>1131</v>
      </c>
      <c r="D2116" s="2" t="s">
        <v>3874</v>
      </c>
      <c r="E2116" s="4" t="s">
        <v>7382</v>
      </c>
    </row>
    <row r="2117" spans="1:5">
      <c r="A2117" s="2" t="str">
        <f t="shared" si="33"/>
        <v>HAWKS RISE ELEMENTARY SCHOOL</v>
      </c>
      <c r="B2117" s="2" t="s">
        <v>7383</v>
      </c>
      <c r="C2117" s="4">
        <v>1131</v>
      </c>
      <c r="D2117" s="2" t="s">
        <v>3473</v>
      </c>
      <c r="E2117" s="4" t="s">
        <v>7384</v>
      </c>
    </row>
    <row r="2118" spans="1:5">
      <c r="A2118" s="2" t="str">
        <f t="shared" si="33"/>
        <v>ORANGE TECHNICAL COLLEGE MID FLORIDA CAMPUS</v>
      </c>
      <c r="B2118" s="2" t="s">
        <v>7385</v>
      </c>
      <c r="C2118" s="4">
        <v>1131</v>
      </c>
      <c r="D2118" s="2" t="s">
        <v>3382</v>
      </c>
      <c r="E2118" s="4" t="s">
        <v>7386</v>
      </c>
    </row>
    <row r="2119" spans="1:5">
      <c r="A2119" s="2" t="str">
        <f t="shared" si="33"/>
        <v>EISENHOWER ELEMENTARY SCHOOL</v>
      </c>
      <c r="B2119" s="2" t="s">
        <v>7387</v>
      </c>
      <c r="C2119" s="4">
        <v>1131</v>
      </c>
      <c r="D2119" s="2" t="s">
        <v>3793</v>
      </c>
      <c r="E2119" s="4" t="s">
        <v>7388</v>
      </c>
    </row>
    <row r="2120" spans="1:5">
      <c r="A2120" s="2" t="str">
        <f t="shared" si="33"/>
        <v>MULBERRY SENIOR HIGH SCHOOL</v>
      </c>
      <c r="B2120" s="2" t="s">
        <v>7389</v>
      </c>
      <c r="C2120" s="4">
        <v>1131</v>
      </c>
      <c r="D2120" s="2" t="s">
        <v>3607</v>
      </c>
      <c r="E2120" s="4" t="s">
        <v>7390</v>
      </c>
    </row>
    <row r="2121" spans="1:5">
      <c r="A2121" s="2" t="str">
        <f t="shared" si="33"/>
        <v>WESTRIDGE MIDDLE</v>
      </c>
      <c r="B2121" s="2" t="s">
        <v>7391</v>
      </c>
      <c r="C2121" s="4">
        <v>1133</v>
      </c>
      <c r="D2121" s="2" t="s">
        <v>3382</v>
      </c>
      <c r="E2121" s="4" t="s">
        <v>7392</v>
      </c>
    </row>
    <row r="2122" spans="1:5">
      <c r="A2122" s="2" t="str">
        <f t="shared" si="33"/>
        <v>HANS CHRISTIAN ANDERSEN ELEMENTARY SCHOOL</v>
      </c>
      <c r="B2122" s="2" t="s">
        <v>7393</v>
      </c>
      <c r="C2122" s="4">
        <v>1141</v>
      </c>
      <c r="D2122" s="2" t="s">
        <v>3361</v>
      </c>
      <c r="E2122" s="4" t="s">
        <v>7394</v>
      </c>
    </row>
    <row r="2123" spans="1:5">
      <c r="A2123" s="2" t="str">
        <f t="shared" si="33"/>
        <v>LAWTON CHILES HIGH SCHOOL</v>
      </c>
      <c r="B2123" s="2" t="s">
        <v>7395</v>
      </c>
      <c r="C2123" s="4">
        <v>1141</v>
      </c>
      <c r="D2123" s="2" t="s">
        <v>3473</v>
      </c>
      <c r="E2123" s="4" t="s">
        <v>7396</v>
      </c>
    </row>
    <row r="2124" spans="1:5">
      <c r="A2124" s="2" t="str">
        <f t="shared" si="33"/>
        <v>LITTLE RIVER ELEMENTARY</v>
      </c>
      <c r="B2124" s="2" t="s">
        <v>7397</v>
      </c>
      <c r="C2124" s="4">
        <v>1141</v>
      </c>
      <c r="D2124" s="2" t="s">
        <v>3382</v>
      </c>
      <c r="E2124" s="4" t="s">
        <v>7398</v>
      </c>
    </row>
    <row r="2125" spans="1:5">
      <c r="A2125" s="2" t="str">
        <f t="shared" si="33"/>
        <v>PURCELL ELEMENTARY SCHOOL</v>
      </c>
      <c r="B2125" s="2" t="s">
        <v>7399</v>
      </c>
      <c r="C2125" s="4">
        <v>1141</v>
      </c>
      <c r="D2125" s="2" t="s">
        <v>3607</v>
      </c>
      <c r="E2125" s="4" t="s">
        <v>7400</v>
      </c>
    </row>
    <row r="2126" spans="1:5">
      <c r="A2126" s="2" t="str">
        <f t="shared" si="33"/>
        <v>RALPH M WILLIAMS JUNIOR ELEMENTARY SCHOOL</v>
      </c>
      <c r="B2126" s="2" t="s">
        <v>7401</v>
      </c>
      <c r="C2126" s="4">
        <v>1151</v>
      </c>
      <c r="D2126" s="2" t="s">
        <v>3361</v>
      </c>
      <c r="E2126" s="4" t="s">
        <v>7402</v>
      </c>
    </row>
    <row r="2127" spans="1:5">
      <c r="A2127" s="2" t="str">
        <f t="shared" si="33"/>
        <v>CORAL SPRINGS HIGH SCHOOL</v>
      </c>
      <c r="B2127" s="2" t="s">
        <v>7403</v>
      </c>
      <c r="C2127" s="4">
        <v>1151</v>
      </c>
      <c r="D2127" s="2" t="s">
        <v>3364</v>
      </c>
      <c r="E2127" s="4" t="s">
        <v>7404</v>
      </c>
    </row>
    <row r="2128" spans="1:5">
      <c r="A2128" s="2" t="str">
        <f t="shared" si="33"/>
        <v>SWIFT CREEK MIDDLE SCHOOL</v>
      </c>
      <c r="B2128" s="2" t="s">
        <v>7405</v>
      </c>
      <c r="C2128" s="4">
        <v>1151</v>
      </c>
      <c r="D2128" s="2" t="s">
        <v>3473</v>
      </c>
      <c r="E2128" s="4" t="s">
        <v>7406</v>
      </c>
    </row>
    <row r="2129" spans="1:5">
      <c r="A2129" s="2" t="str">
        <f t="shared" si="33"/>
        <v>WALKER MIDDLE</v>
      </c>
      <c r="B2129" s="2" t="s">
        <v>7407</v>
      </c>
      <c r="C2129" s="4">
        <v>1151</v>
      </c>
      <c r="D2129" s="2" t="s">
        <v>3382</v>
      </c>
      <c r="E2129" s="4" t="s">
        <v>7408</v>
      </c>
    </row>
    <row r="2130" spans="1:5">
      <c r="A2130" s="2" t="str">
        <f t="shared" si="33"/>
        <v>KINGSFORD ELEMENTARY SCHOOL</v>
      </c>
      <c r="B2130" s="2" t="s">
        <v>7409</v>
      </c>
      <c r="C2130" s="4">
        <v>1151</v>
      </c>
      <c r="D2130" s="2" t="s">
        <v>3607</v>
      </c>
      <c r="E2130" s="4" t="s">
        <v>7410</v>
      </c>
    </row>
    <row r="2131" spans="1:5">
      <c r="A2131" s="2" t="str">
        <f t="shared" si="33"/>
        <v>MANATEE ELEMENTARY SCHOOL</v>
      </c>
      <c r="B2131" s="2" t="s">
        <v>4628</v>
      </c>
      <c r="C2131" s="4">
        <v>1161</v>
      </c>
      <c r="D2131" s="2" t="s">
        <v>3361</v>
      </c>
      <c r="E2131" s="4" t="s">
        <v>7411</v>
      </c>
    </row>
    <row r="2132" spans="1:5">
      <c r="A2132" s="2" t="str">
        <f t="shared" si="33"/>
        <v>MARGATE ELEMENTARY SCHOOL</v>
      </c>
      <c r="B2132" s="2" t="s">
        <v>7412</v>
      </c>
      <c r="C2132" s="4">
        <v>1161</v>
      </c>
      <c r="D2132" s="2" t="s">
        <v>3364</v>
      </c>
      <c r="E2132" s="4" t="s">
        <v>7413</v>
      </c>
    </row>
    <row r="2133" spans="1:5">
      <c r="A2133" s="2" t="str">
        <f t="shared" si="33"/>
        <v>CRESTVIEW ELEMENTARY SCHOOL</v>
      </c>
      <c r="B2133" s="2" t="s">
        <v>7414</v>
      </c>
      <c r="C2133" s="4">
        <v>1161</v>
      </c>
      <c r="D2133" s="2" t="s">
        <v>3669</v>
      </c>
      <c r="E2133" s="4" t="s">
        <v>7415</v>
      </c>
    </row>
    <row r="2134" spans="1:5">
      <c r="A2134" s="2" t="str">
        <f t="shared" si="33"/>
        <v>SADIE T. TILLIS ELEMENTARY SCHOOL</v>
      </c>
      <c r="B2134" s="2" t="s">
        <v>7416</v>
      </c>
      <c r="C2134" s="4">
        <v>1161</v>
      </c>
      <c r="D2134" s="2" t="s">
        <v>3874</v>
      </c>
      <c r="E2134" s="4" t="s">
        <v>7417</v>
      </c>
    </row>
    <row r="2135" spans="1:5">
      <c r="A2135" s="2" t="str">
        <f t="shared" si="33"/>
        <v>CANOPY OAKS ELEMENTARY SCHOOL</v>
      </c>
      <c r="B2135" s="2" t="s">
        <v>7418</v>
      </c>
      <c r="C2135" s="4">
        <v>1161</v>
      </c>
      <c r="D2135" s="2" t="s">
        <v>3473</v>
      </c>
      <c r="E2135" s="4" t="s">
        <v>7419</v>
      </c>
    </row>
    <row r="2136" spans="1:5">
      <c r="A2136" s="2" t="str">
        <f t="shared" si="33"/>
        <v>MULBERRY MIDDLE SCHOOL</v>
      </c>
      <c r="B2136" s="2" t="s">
        <v>7420</v>
      </c>
      <c r="C2136" s="4">
        <v>1161</v>
      </c>
      <c r="D2136" s="2" t="s">
        <v>3607</v>
      </c>
      <c r="E2136" s="4" t="s">
        <v>7421</v>
      </c>
    </row>
    <row r="2137" spans="1:5">
      <c r="A2137" s="2" t="str">
        <f t="shared" si="33"/>
        <v>VIERA HIGH SCHOOL</v>
      </c>
      <c r="B2137" s="2" t="s">
        <v>7422</v>
      </c>
      <c r="C2137" s="4">
        <v>1171</v>
      </c>
      <c r="D2137" s="2" t="s">
        <v>3361</v>
      </c>
      <c r="E2137" s="4" t="s">
        <v>7423</v>
      </c>
    </row>
    <row r="2138" spans="1:5">
      <c r="A2138" s="2" t="str">
        <f t="shared" si="33"/>
        <v>SUNSHINE ELEMENTARY SCHOOL</v>
      </c>
      <c r="B2138" s="2" t="s">
        <v>6671</v>
      </c>
      <c r="C2138" s="4">
        <v>1171</v>
      </c>
      <c r="D2138" s="2" t="s">
        <v>3364</v>
      </c>
      <c r="E2138" s="4" t="s">
        <v>7424</v>
      </c>
    </row>
    <row r="2139" spans="1:5">
      <c r="A2139" s="2" t="str">
        <f t="shared" si="33"/>
        <v>ROBERTS ELEMENTARY SCHOOL</v>
      </c>
      <c r="B2139" s="2" t="s">
        <v>7425</v>
      </c>
      <c r="C2139" s="4">
        <v>1171</v>
      </c>
      <c r="D2139" s="2" t="s">
        <v>3473</v>
      </c>
      <c r="E2139" s="4" t="s">
        <v>7426</v>
      </c>
    </row>
    <row r="2140" spans="1:5">
      <c r="A2140" s="2" t="str">
        <f t="shared" si="33"/>
        <v>WINEGARD ELEMENTARY</v>
      </c>
      <c r="B2140" s="2" t="s">
        <v>7427</v>
      </c>
      <c r="C2140" s="4">
        <v>1171</v>
      </c>
      <c r="D2140" s="2" t="s">
        <v>3382</v>
      </c>
      <c r="E2140" s="4" t="s">
        <v>7428</v>
      </c>
    </row>
    <row r="2141" spans="1:5">
      <c r="A2141" s="2" t="str">
        <f t="shared" si="33"/>
        <v>BOND ELEMENTARY SCHOOL</v>
      </c>
      <c r="B2141" s="2" t="s">
        <v>7429</v>
      </c>
      <c r="C2141" s="4">
        <v>1181</v>
      </c>
      <c r="D2141" s="2" t="s">
        <v>3473</v>
      </c>
      <c r="E2141" s="4" t="s">
        <v>7430</v>
      </c>
    </row>
    <row r="2142" spans="1:5">
      <c r="A2142" s="2" t="str">
        <f t="shared" si="33"/>
        <v>DOMMERICH ELEMENTARY</v>
      </c>
      <c r="B2142" s="2" t="s">
        <v>7431</v>
      </c>
      <c r="C2142" s="4">
        <v>1181</v>
      </c>
      <c r="D2142" s="2" t="s">
        <v>3382</v>
      </c>
      <c r="E2142" s="4" t="s">
        <v>7432</v>
      </c>
    </row>
    <row r="2143" spans="1:5">
      <c r="A2143" s="2" t="str">
        <f t="shared" si="33"/>
        <v>KATHLEEN SENIOR HIGH SCHOOL</v>
      </c>
      <c r="B2143" s="2" t="s">
        <v>7433</v>
      </c>
      <c r="C2143" s="4">
        <v>1181</v>
      </c>
      <c r="D2143" s="2" t="s">
        <v>3607</v>
      </c>
      <c r="E2143" s="4" t="s">
        <v>7434</v>
      </c>
    </row>
    <row r="2144" spans="1:5">
      <c r="A2144" s="2" t="str">
        <f t="shared" si="33"/>
        <v>NORTH FORK ELEMENTARY SCHOOL</v>
      </c>
      <c r="B2144" s="2" t="s">
        <v>7435</v>
      </c>
      <c r="C2144" s="4">
        <v>1191</v>
      </c>
      <c r="D2144" s="2" t="s">
        <v>3364</v>
      </c>
      <c r="E2144" s="4" t="s">
        <v>7436</v>
      </c>
    </row>
    <row r="2145" spans="1:5">
      <c r="A2145" s="2" t="str">
        <f t="shared" si="33"/>
        <v>HUNTERS CREEK ELEMENTARY</v>
      </c>
      <c r="B2145" s="2" t="s">
        <v>7437</v>
      </c>
      <c r="C2145" s="4">
        <v>1191</v>
      </c>
      <c r="D2145" s="2" t="s">
        <v>3382</v>
      </c>
      <c r="E2145" s="4" t="s">
        <v>7438</v>
      </c>
    </row>
    <row r="2146" spans="1:5">
      <c r="A2146" s="2" t="str">
        <f t="shared" si="33"/>
        <v>KATHLEEN MIDDLE SCHOOL</v>
      </c>
      <c r="B2146" s="2" t="s">
        <v>7439</v>
      </c>
      <c r="C2146" s="4">
        <v>1191</v>
      </c>
      <c r="D2146" s="2" t="s">
        <v>3607</v>
      </c>
      <c r="E2146" s="4" t="s">
        <v>7440</v>
      </c>
    </row>
    <row r="2147" spans="1:5">
      <c r="A2147" s="2" t="str">
        <f t="shared" si="33"/>
        <v>RIVER CITY SCIENCE ACADEMY</v>
      </c>
      <c r="B2147" s="2" t="s">
        <v>7441</v>
      </c>
      <c r="C2147" s="4">
        <v>1201</v>
      </c>
      <c r="D2147" s="2" t="s">
        <v>3874</v>
      </c>
      <c r="E2147" s="4" t="s">
        <v>7442</v>
      </c>
    </row>
    <row r="2148" spans="1:5">
      <c r="A2148" s="2" t="str">
        <f t="shared" si="33"/>
        <v>R. C. LIPSCOMB ELEMENTARY SCHOOL</v>
      </c>
      <c r="B2148" s="2" t="s">
        <v>7443</v>
      </c>
      <c r="C2148" s="4">
        <v>1201</v>
      </c>
      <c r="D2148" s="2" t="s">
        <v>3452</v>
      </c>
      <c r="E2148" s="4" t="s">
        <v>7444</v>
      </c>
    </row>
    <row r="2149" spans="1:5">
      <c r="A2149" s="2" t="str">
        <f t="shared" si="33"/>
        <v>DOVER ELEMENTARY SCHOOL</v>
      </c>
      <c r="B2149" s="2" t="s">
        <v>7445</v>
      </c>
      <c r="C2149" s="4">
        <v>1201</v>
      </c>
      <c r="D2149" s="2" t="s">
        <v>1477</v>
      </c>
      <c r="E2149" s="4" t="s">
        <v>7446</v>
      </c>
    </row>
    <row r="2150" spans="1:5">
      <c r="A2150" s="2" t="str">
        <f t="shared" si="33"/>
        <v>WILLIAM J MONTFORD III MIDDLE SCHOOL</v>
      </c>
      <c r="B2150" s="2" t="s">
        <v>7447</v>
      </c>
      <c r="C2150" s="4">
        <v>1201</v>
      </c>
      <c r="D2150" s="2" t="s">
        <v>3473</v>
      </c>
      <c r="E2150" s="4" t="s">
        <v>7426</v>
      </c>
    </row>
    <row r="2151" spans="1:5">
      <c r="A2151" s="2" t="str">
        <f t="shared" si="33"/>
        <v>WESTPOINTE ELEMENTARY</v>
      </c>
      <c r="B2151" s="2" t="s">
        <v>7448</v>
      </c>
      <c r="C2151" s="4">
        <v>1201</v>
      </c>
      <c r="D2151" s="2" t="s">
        <v>3382</v>
      </c>
      <c r="E2151" s="4" t="s">
        <v>7449</v>
      </c>
    </row>
    <row r="2152" spans="1:5">
      <c r="A2152" s="2" t="str">
        <f t="shared" si="33"/>
        <v>WILLIS PETERS EXCEPTIONAL CENTER</v>
      </c>
      <c r="B2152" s="2" t="s">
        <v>7450</v>
      </c>
      <c r="C2152" s="4">
        <v>1202</v>
      </c>
      <c r="D2152" s="2" t="s">
        <v>1477</v>
      </c>
      <c r="E2152" s="4" t="s">
        <v>7451</v>
      </c>
    </row>
    <row r="2153" spans="1:5">
      <c r="A2153" s="2" t="str">
        <f t="shared" si="33"/>
        <v>J MICHAEL CONLEY ELEMENTARY SCHOOL AT SOUTHWOOD</v>
      </c>
      <c r="B2153" s="2" t="s">
        <v>7452</v>
      </c>
      <c r="C2153" s="4">
        <v>1202</v>
      </c>
      <c r="D2153" s="2" t="s">
        <v>3473</v>
      </c>
      <c r="E2153" s="4" t="s">
        <v>7453</v>
      </c>
    </row>
    <row r="2154" spans="1:5">
      <c r="A2154" s="2" t="str">
        <f t="shared" si="33"/>
        <v>COOPER CITY ELEMENTARY SCHOOL</v>
      </c>
      <c r="B2154" s="2" t="s">
        <v>7454</v>
      </c>
      <c r="C2154" s="4">
        <v>1211</v>
      </c>
      <c r="D2154" s="2" t="s">
        <v>3364</v>
      </c>
      <c r="E2154" s="4" t="s">
        <v>7455</v>
      </c>
    </row>
    <row r="2155" spans="1:5">
      <c r="A2155" s="2" t="str">
        <f t="shared" si="33"/>
        <v>TIGER ACADEMY</v>
      </c>
      <c r="B2155" s="2" t="s">
        <v>7456</v>
      </c>
      <c r="C2155" s="4">
        <v>1211</v>
      </c>
      <c r="D2155" s="2" t="s">
        <v>3874</v>
      </c>
      <c r="E2155" s="4">
        <v>32209</v>
      </c>
    </row>
    <row r="2156" spans="1:5">
      <c r="A2156" s="2" t="str">
        <f t="shared" si="33"/>
        <v>SUCCESS ACADEMY AT GHAZVINI LEARNING CENTER</v>
      </c>
      <c r="B2156" s="2" t="s">
        <v>7457</v>
      </c>
      <c r="C2156" s="4">
        <v>1211</v>
      </c>
      <c r="D2156" s="2" t="s">
        <v>3473</v>
      </c>
      <c r="E2156" s="4" t="s">
        <v>7458</v>
      </c>
    </row>
    <row r="2157" spans="1:5">
      <c r="A2157" s="2" t="str">
        <f t="shared" si="33"/>
        <v>FAIRMOUNT PARK ELEMENTARY SCHOOL</v>
      </c>
      <c r="B2157" s="2" t="s">
        <v>7459</v>
      </c>
      <c r="C2157" s="4">
        <v>1211</v>
      </c>
      <c r="D2157" s="2" t="s">
        <v>3793</v>
      </c>
      <c r="E2157" s="4" t="s">
        <v>7460</v>
      </c>
    </row>
    <row r="2158" spans="1:5">
      <c r="A2158" s="2" t="str">
        <f t="shared" si="33"/>
        <v>LAUREL NOKOMIS SCHOOL</v>
      </c>
      <c r="B2158" s="2" t="s">
        <v>7461</v>
      </c>
      <c r="C2158" s="4">
        <v>1211</v>
      </c>
      <c r="D2158" s="2" t="s">
        <v>3408</v>
      </c>
      <c r="E2158" s="4" t="s">
        <v>7462</v>
      </c>
    </row>
    <row r="2159" spans="1:5">
      <c r="A2159" s="2" t="str">
        <f t="shared" si="33"/>
        <v>PEMBROKE PINES ELEMENTARY SCHOOL</v>
      </c>
      <c r="B2159" s="2" t="s">
        <v>7463</v>
      </c>
      <c r="C2159" s="4">
        <v>1221</v>
      </c>
      <c r="D2159" s="2" t="s">
        <v>3364</v>
      </c>
      <c r="E2159" s="4" t="s">
        <v>7464</v>
      </c>
    </row>
    <row r="2160" spans="1:5">
      <c r="A2160" s="2" t="str">
        <f t="shared" si="33"/>
        <v>GLOBAL OUTREACH CHARTER ACADEMY</v>
      </c>
      <c r="B2160" s="2" t="s">
        <v>7465</v>
      </c>
      <c r="C2160" s="4">
        <v>1221</v>
      </c>
      <c r="D2160" s="2" t="s">
        <v>3874</v>
      </c>
      <c r="E2160" s="4">
        <v>32211</v>
      </c>
    </row>
    <row r="2161" spans="1:5">
      <c r="A2161" s="2" t="str">
        <f t="shared" si="33"/>
        <v>JIM C. BAILEY MIDDLE SCHOOL</v>
      </c>
      <c r="B2161" s="2" t="s">
        <v>7466</v>
      </c>
      <c r="C2161" s="4">
        <v>1221</v>
      </c>
      <c r="D2161" s="2" t="s">
        <v>3452</v>
      </c>
      <c r="E2161" s="4" t="s">
        <v>7467</v>
      </c>
    </row>
    <row r="2162" spans="1:5">
      <c r="A2162" s="2" t="str">
        <f t="shared" si="33"/>
        <v>LAKE SYBELIA ELEMENTARY</v>
      </c>
      <c r="B2162" s="2" t="s">
        <v>7468</v>
      </c>
      <c r="C2162" s="4">
        <v>1221</v>
      </c>
      <c r="D2162" s="2" t="s">
        <v>3382</v>
      </c>
      <c r="E2162" s="4" t="s">
        <v>7469</v>
      </c>
    </row>
    <row r="2163" spans="1:5">
      <c r="A2163" s="2" t="str">
        <f t="shared" si="33"/>
        <v>KATHLEEN ELEMENTARY SCHOOL</v>
      </c>
      <c r="B2163" s="2" t="s">
        <v>7470</v>
      </c>
      <c r="C2163" s="4">
        <v>1221</v>
      </c>
      <c r="D2163" s="2" t="s">
        <v>3607</v>
      </c>
      <c r="E2163" s="4" t="s">
        <v>7471</v>
      </c>
    </row>
    <row r="2164" spans="1:5">
      <c r="A2164" s="2" t="str">
        <f t="shared" si="33"/>
        <v>DUVAL CHARTER SCHOLARS ACADEMY</v>
      </c>
      <c r="B2164" s="2" t="s">
        <v>7472</v>
      </c>
      <c r="C2164" s="4">
        <v>1231</v>
      </c>
      <c r="D2164" s="2" t="s">
        <v>3874</v>
      </c>
      <c r="E2164" s="4">
        <v>32216</v>
      </c>
    </row>
    <row r="2165" spans="1:5">
      <c r="A2165" s="2" t="str">
        <f t="shared" si="33"/>
        <v>NORTHVIEW HIGH SCHOOL</v>
      </c>
      <c r="B2165" s="2" t="s">
        <v>7473</v>
      </c>
      <c r="C2165" s="4">
        <v>1231</v>
      </c>
      <c r="D2165" s="2" t="s">
        <v>3452</v>
      </c>
      <c r="E2165" s="4" t="s">
        <v>7474</v>
      </c>
    </row>
    <row r="2166" spans="1:5">
      <c r="A2166" s="2" t="str">
        <f t="shared" si="33"/>
        <v>WINDERMERE ELEMENTARY</v>
      </c>
      <c r="B2166" s="2" t="s">
        <v>7475</v>
      </c>
      <c r="C2166" s="4">
        <v>1231</v>
      </c>
      <c r="D2166" s="2" t="s">
        <v>3382</v>
      </c>
      <c r="E2166" s="4" t="s">
        <v>7476</v>
      </c>
    </row>
    <row r="2167" spans="1:5">
      <c r="A2167" s="2" t="str">
        <f t="shared" si="33"/>
        <v>GRIFFIN ELEMENTARY SCHOOL</v>
      </c>
      <c r="B2167" s="2" t="s">
        <v>7477</v>
      </c>
      <c r="C2167" s="4">
        <v>1231</v>
      </c>
      <c r="D2167" s="2" t="s">
        <v>3607</v>
      </c>
      <c r="E2167" s="4" t="s">
        <v>7478</v>
      </c>
    </row>
    <row r="2168" spans="1:5">
      <c r="A2168" s="2" t="str">
        <f t="shared" si="33"/>
        <v>TOLEDO BLADE ELEMENTARY SCHOOL</v>
      </c>
      <c r="B2168" s="2" t="s">
        <v>7479</v>
      </c>
      <c r="C2168" s="4">
        <v>1231</v>
      </c>
      <c r="D2168" s="2" t="s">
        <v>3408</v>
      </c>
      <c r="E2168" s="4" t="s">
        <v>7480</v>
      </c>
    </row>
    <row r="2169" spans="1:5">
      <c r="A2169" s="2" t="str">
        <f t="shared" si="33"/>
        <v>LAKE SHORE MIDDLE SCHOOL</v>
      </c>
      <c r="B2169" s="2" t="s">
        <v>6616</v>
      </c>
      <c r="C2169" s="4">
        <v>1232</v>
      </c>
      <c r="D2169" s="2" t="s">
        <v>3348</v>
      </c>
      <c r="E2169" s="4" t="s">
        <v>7481</v>
      </c>
    </row>
    <row r="2170" spans="1:5">
      <c r="A2170" s="2" t="str">
        <f t="shared" si="33"/>
        <v>CORONADO BEACH ELEMENTARY SCHOOL</v>
      </c>
      <c r="B2170" s="2" t="s">
        <v>7482</v>
      </c>
      <c r="C2170" s="4">
        <v>1237</v>
      </c>
      <c r="D2170" s="2" t="s">
        <v>6466</v>
      </c>
      <c r="E2170" s="4" t="s">
        <v>7483</v>
      </c>
    </row>
    <row r="2171" spans="1:5">
      <c r="A2171" s="2" t="str">
        <f t="shared" si="33"/>
        <v>NORTHEAST HIGH SCHOOL</v>
      </c>
      <c r="B2171" s="2" t="s">
        <v>7484</v>
      </c>
      <c r="C2171" s="4">
        <v>1241</v>
      </c>
      <c r="D2171" s="2" t="s">
        <v>3364</v>
      </c>
      <c r="E2171" s="4" t="s">
        <v>7485</v>
      </c>
    </row>
    <row r="2172" spans="1:5">
      <c r="A2172" s="2" t="str">
        <f t="shared" si="33"/>
        <v>CUTLER RIDGE ELEMENTARY SCHOOL</v>
      </c>
      <c r="B2172" s="2" t="s">
        <v>7486</v>
      </c>
      <c r="C2172" s="4">
        <v>1241</v>
      </c>
      <c r="D2172" s="2" t="s">
        <v>3669</v>
      </c>
      <c r="E2172" s="4" t="s">
        <v>7487</v>
      </c>
    </row>
    <row r="2173" spans="1:5">
      <c r="A2173" s="2" t="str">
        <f t="shared" si="33"/>
        <v>NORTHWESTERN LEGENDS ELEMENTARY</v>
      </c>
      <c r="B2173" s="2" t="s">
        <v>7488</v>
      </c>
      <c r="C2173" s="4">
        <v>1241</v>
      </c>
      <c r="D2173" s="2" t="s">
        <v>3874</v>
      </c>
      <c r="E2173" s="4" t="s">
        <v>7489</v>
      </c>
    </row>
    <row r="2174" spans="1:5">
      <c r="A2174" s="2" t="str">
        <f t="shared" si="33"/>
        <v>BLUE ANGELS ELEMENTARY SCHOOL</v>
      </c>
      <c r="B2174" s="2" t="s">
        <v>7490</v>
      </c>
      <c r="C2174" s="4">
        <v>1241</v>
      </c>
      <c r="D2174" s="2" t="s">
        <v>3452</v>
      </c>
      <c r="E2174" s="4" t="s">
        <v>7491</v>
      </c>
    </row>
    <row r="2175" spans="1:5">
      <c r="A2175" s="2" t="str">
        <f t="shared" si="33"/>
        <v>MEADOWBROOK MIDDLE</v>
      </c>
      <c r="B2175" s="2" t="s">
        <v>7492</v>
      </c>
      <c r="C2175" s="4">
        <v>1241</v>
      </c>
      <c r="D2175" s="2" t="s">
        <v>3382</v>
      </c>
      <c r="E2175" s="4" t="s">
        <v>7493</v>
      </c>
    </row>
    <row r="2176" spans="1:5">
      <c r="A2176" s="2" t="str">
        <f t="shared" si="33"/>
        <v>GOVE ELEMENTARY SCHOOL</v>
      </c>
      <c r="B2176" s="2" t="s">
        <v>7494</v>
      </c>
      <c r="C2176" s="4">
        <v>1241</v>
      </c>
      <c r="D2176" s="2" t="s">
        <v>3348</v>
      </c>
      <c r="E2176" s="4" t="s">
        <v>7495</v>
      </c>
    </row>
    <row r="2177" spans="1:5">
      <c r="A2177" s="2" t="str">
        <f t="shared" ref="A2177:A2240" si="34">TRIM(CLEAN(B2177))</f>
        <v>JESSE KEEN ELEMENTARY SCHOOL</v>
      </c>
      <c r="B2177" s="2" t="s">
        <v>7496</v>
      </c>
      <c r="C2177" s="4">
        <v>1241</v>
      </c>
      <c r="D2177" s="2" t="s">
        <v>3607</v>
      </c>
      <c r="E2177" s="4" t="s">
        <v>7497</v>
      </c>
    </row>
    <row r="2178" spans="1:5">
      <c r="A2178" s="2" t="str">
        <f t="shared" si="34"/>
        <v>ATWATER ELEMENTARY</v>
      </c>
      <c r="B2178" s="2" t="s">
        <v>7498</v>
      </c>
      <c r="C2178" s="4">
        <v>1241</v>
      </c>
      <c r="D2178" s="2" t="s">
        <v>3408</v>
      </c>
      <c r="E2178" s="4" t="s">
        <v>7499</v>
      </c>
    </row>
    <row r="2179" spans="1:5">
      <c r="A2179" s="2" t="str">
        <f t="shared" si="34"/>
        <v>PLANTATION PARK ELEMENTARY</v>
      </c>
      <c r="B2179" s="2" t="s">
        <v>7500</v>
      </c>
      <c r="C2179" s="4">
        <v>1251</v>
      </c>
      <c r="D2179" s="2" t="s">
        <v>3364</v>
      </c>
      <c r="E2179" s="4" t="s">
        <v>7501</v>
      </c>
    </row>
    <row r="2180" spans="1:5">
      <c r="A2180" s="2" t="str">
        <f t="shared" si="34"/>
        <v>SOMERSET ACADEMY-ELEMENTARY, EAGLE CAMPUS</v>
      </c>
      <c r="B2180" s="2" t="s">
        <v>7502</v>
      </c>
      <c r="C2180" s="4">
        <v>1251</v>
      </c>
      <c r="D2180" s="2" t="s">
        <v>3874</v>
      </c>
      <c r="E2180" s="4">
        <v>32218</v>
      </c>
    </row>
    <row r="2181" spans="1:5">
      <c r="A2181" s="2" t="str">
        <f t="shared" si="34"/>
        <v>WEST FLORIDA HIGH SCHOOL/TECH</v>
      </c>
      <c r="B2181" s="2" t="s">
        <v>7503</v>
      </c>
      <c r="C2181" s="4">
        <v>1251</v>
      </c>
      <c r="D2181" s="2" t="s">
        <v>3452</v>
      </c>
      <c r="E2181" s="4" t="s">
        <v>7504</v>
      </c>
    </row>
    <row r="2182" spans="1:5">
      <c r="A2182" s="2" t="str">
        <f t="shared" si="34"/>
        <v>RIVERSIDE ELEMENTARY</v>
      </c>
      <c r="B2182" s="2" t="s">
        <v>7505</v>
      </c>
      <c r="C2182" s="4">
        <v>1251</v>
      </c>
      <c r="D2182" s="2" t="s">
        <v>3382</v>
      </c>
      <c r="E2182" s="4" t="s">
        <v>7506</v>
      </c>
    </row>
    <row r="2183" spans="1:5">
      <c r="A2183" s="2" t="str">
        <f t="shared" si="34"/>
        <v>GLADE VIEW ELEMENTARY SCHOOL</v>
      </c>
      <c r="B2183" s="2" t="s">
        <v>7507</v>
      </c>
      <c r="C2183" s="4">
        <v>1251</v>
      </c>
      <c r="D2183" s="2" t="s">
        <v>3348</v>
      </c>
      <c r="E2183" s="4" t="s">
        <v>7508</v>
      </c>
    </row>
    <row r="2184" spans="1:5">
      <c r="A2184" s="2" t="str">
        <f t="shared" si="34"/>
        <v>WINSTON ACADEMY OF ENGINEERING</v>
      </c>
      <c r="B2184" s="2" t="s">
        <v>7509</v>
      </c>
      <c r="C2184" s="4">
        <v>1251</v>
      </c>
      <c r="D2184" s="2" t="s">
        <v>3607</v>
      </c>
      <c r="E2184" s="4" t="s">
        <v>7510</v>
      </c>
    </row>
    <row r="2185" spans="1:5">
      <c r="A2185" s="2" t="str">
        <f t="shared" si="34"/>
        <v>NORTH PORT HIGH SCHOOL</v>
      </c>
      <c r="B2185" s="2" t="s">
        <v>7511</v>
      </c>
      <c r="C2185" s="4">
        <v>1251</v>
      </c>
      <c r="D2185" s="2" t="s">
        <v>3408</v>
      </c>
      <c r="E2185" s="4" t="s">
        <v>7512</v>
      </c>
    </row>
    <row r="2186" spans="1:5">
      <c r="A2186" s="2" t="str">
        <f t="shared" si="34"/>
        <v>SOMERSET ACADEMY-MIDDLE, EAGLE CAMPUS</v>
      </c>
      <c r="B2186" s="2" t="s">
        <v>7513</v>
      </c>
      <c r="C2186" s="4">
        <v>1261</v>
      </c>
      <c r="D2186" s="2" t="s">
        <v>3874</v>
      </c>
      <c r="E2186" s="4">
        <v>32218</v>
      </c>
    </row>
    <row r="2187" spans="1:5">
      <c r="A2187" s="2" t="str">
        <f t="shared" si="34"/>
        <v>MOLINO PARK ELEMENTARY</v>
      </c>
      <c r="B2187" s="2" t="s">
        <v>7514</v>
      </c>
      <c r="C2187" s="4">
        <v>1261</v>
      </c>
      <c r="D2187" s="2" t="s">
        <v>3452</v>
      </c>
      <c r="E2187" s="4" t="s">
        <v>7515</v>
      </c>
    </row>
    <row r="2188" spans="1:5">
      <c r="A2188" s="2" t="str">
        <f t="shared" si="34"/>
        <v>SADLER ELEMENTARY</v>
      </c>
      <c r="B2188" s="2" t="s">
        <v>7516</v>
      </c>
      <c r="C2188" s="4">
        <v>1261</v>
      </c>
      <c r="D2188" s="2" t="s">
        <v>3382</v>
      </c>
      <c r="E2188" s="4" t="s">
        <v>7517</v>
      </c>
    </row>
    <row r="2189" spans="1:5">
      <c r="A2189" s="2" t="str">
        <f t="shared" si="34"/>
        <v>JOHN M. SEXTON ELEMENTARY SCHOOL</v>
      </c>
      <c r="B2189" s="2" t="s">
        <v>7518</v>
      </c>
      <c r="C2189" s="4">
        <v>1261</v>
      </c>
      <c r="D2189" s="2" t="s">
        <v>3793</v>
      </c>
      <c r="E2189" s="4" t="s">
        <v>7519</v>
      </c>
    </row>
    <row r="2190" spans="1:5">
      <c r="A2190" s="2" t="str">
        <f t="shared" si="34"/>
        <v>HERON CREEK MIDDLE SCHOOL</v>
      </c>
      <c r="B2190" s="2" t="s">
        <v>7520</v>
      </c>
      <c r="C2190" s="4">
        <v>1261</v>
      </c>
      <c r="D2190" s="2" t="s">
        <v>3408</v>
      </c>
      <c r="E2190" s="4" t="s">
        <v>7521</v>
      </c>
    </row>
    <row r="2191" spans="1:5">
      <c r="A2191" s="2" t="str">
        <f t="shared" si="34"/>
        <v>NOVA DWIGHT D. EISENHOWER ELEMENTARY</v>
      </c>
      <c r="B2191" s="2" t="s">
        <v>7522</v>
      </c>
      <c r="C2191" s="4">
        <v>1271</v>
      </c>
      <c r="D2191" s="2" t="s">
        <v>3364</v>
      </c>
      <c r="E2191" s="4" t="s">
        <v>7523</v>
      </c>
    </row>
    <row r="2192" spans="1:5">
      <c r="A2192" s="2" t="str">
        <f t="shared" si="34"/>
        <v>KIPP IMPACT K-8</v>
      </c>
      <c r="B2192" s="2" t="s">
        <v>7524</v>
      </c>
      <c r="C2192" s="4">
        <v>1271</v>
      </c>
      <c r="D2192" s="2" t="s">
        <v>3874</v>
      </c>
      <c r="E2192" s="4" t="s">
        <v>7525</v>
      </c>
    </row>
    <row r="2193" spans="1:5">
      <c r="A2193" s="2" t="str">
        <f t="shared" si="34"/>
        <v>ROSEMONT ELEMENTARY</v>
      </c>
      <c r="B2193" s="2" t="s">
        <v>7526</v>
      </c>
      <c r="C2193" s="4">
        <v>1271</v>
      </c>
      <c r="D2193" s="2" t="s">
        <v>3382</v>
      </c>
      <c r="E2193" s="4" t="s">
        <v>7527</v>
      </c>
    </row>
    <row r="2194" spans="1:5">
      <c r="A2194" s="2" t="str">
        <f t="shared" si="34"/>
        <v>SLEEPY HILL ELEMENTARY SCHOOL</v>
      </c>
      <c r="B2194" s="2" t="s">
        <v>7528</v>
      </c>
      <c r="C2194" s="4">
        <v>1271</v>
      </c>
      <c r="D2194" s="2" t="s">
        <v>3607</v>
      </c>
      <c r="E2194" s="4" t="s">
        <v>7529</v>
      </c>
    </row>
    <row r="2195" spans="1:5">
      <c r="A2195" s="2" t="str">
        <f t="shared" si="34"/>
        <v>CRANBERRY ELEMENTARY SCHOOL</v>
      </c>
      <c r="B2195" s="2" t="s">
        <v>7530</v>
      </c>
      <c r="C2195" s="4">
        <v>1271</v>
      </c>
      <c r="D2195" s="2" t="s">
        <v>3408</v>
      </c>
      <c r="E2195" s="4" t="s">
        <v>7531</v>
      </c>
    </row>
    <row r="2196" spans="1:5">
      <c r="A2196" s="2" t="str">
        <f t="shared" si="34"/>
        <v>NOVA HIGH SCHOOL</v>
      </c>
      <c r="B2196" s="2" t="s">
        <v>7532</v>
      </c>
      <c r="C2196" s="4">
        <v>1281</v>
      </c>
      <c r="D2196" s="2" t="s">
        <v>3364</v>
      </c>
      <c r="E2196" s="4" t="s">
        <v>7533</v>
      </c>
    </row>
    <row r="2197" spans="1:5">
      <c r="A2197" s="2" t="str">
        <f t="shared" si="34"/>
        <v>CYPRESS K-8 CENTER</v>
      </c>
      <c r="B2197" s="2" t="s">
        <v>7534</v>
      </c>
      <c r="C2197" s="4">
        <v>1281</v>
      </c>
      <c r="D2197" s="2" t="s">
        <v>3669</v>
      </c>
      <c r="E2197" s="4" t="s">
        <v>7535</v>
      </c>
    </row>
    <row r="2198" spans="1:5">
      <c r="A2198" s="2" t="str">
        <f t="shared" si="34"/>
        <v>SUSIE E. TOLBERT ELEMENTARY SCHOOL</v>
      </c>
      <c r="B2198" s="2" t="s">
        <v>7536</v>
      </c>
      <c r="C2198" s="4">
        <v>1281</v>
      </c>
      <c r="D2198" s="2" t="s">
        <v>3874</v>
      </c>
      <c r="E2198" s="4" t="s">
        <v>7537</v>
      </c>
    </row>
    <row r="2199" spans="1:5">
      <c r="A2199" s="2" t="str">
        <f t="shared" si="34"/>
        <v>GLOBAL LEARNING ACADEMY</v>
      </c>
      <c r="B2199" s="2" t="s">
        <v>7538</v>
      </c>
      <c r="C2199" s="4">
        <v>1281</v>
      </c>
      <c r="D2199" s="2" t="s">
        <v>3452</v>
      </c>
      <c r="E2199" s="4" t="s">
        <v>7539</v>
      </c>
    </row>
    <row r="2200" spans="1:5">
      <c r="A2200" s="2" t="str">
        <f t="shared" si="34"/>
        <v>DUNBAR ELEMENTARY MAGNET SCHOOL</v>
      </c>
      <c r="B2200" s="2" t="s">
        <v>7540</v>
      </c>
      <c r="C2200" s="4">
        <v>1281</v>
      </c>
      <c r="D2200" s="2" t="s">
        <v>1477</v>
      </c>
      <c r="E2200" s="4" t="s">
        <v>7541</v>
      </c>
    </row>
    <row r="2201" spans="1:5">
      <c r="A2201" s="2" t="str">
        <f t="shared" si="34"/>
        <v>CORNER LAKE MIDDLE</v>
      </c>
      <c r="B2201" s="2" t="s">
        <v>7542</v>
      </c>
      <c r="C2201" s="4">
        <v>1281</v>
      </c>
      <c r="D2201" s="2" t="s">
        <v>3382</v>
      </c>
      <c r="E2201" s="4" t="s">
        <v>7543</v>
      </c>
    </row>
    <row r="2202" spans="1:5">
      <c r="A2202" s="2" t="str">
        <f t="shared" si="34"/>
        <v>FITZGERALD MIDDLE SCHOOL</v>
      </c>
      <c r="B2202" s="2" t="s">
        <v>7544</v>
      </c>
      <c r="C2202" s="4">
        <v>1281</v>
      </c>
      <c r="D2202" s="2" t="s">
        <v>3793</v>
      </c>
      <c r="E2202" s="4" t="s">
        <v>7545</v>
      </c>
    </row>
    <row r="2203" spans="1:5">
      <c r="A2203" s="2" t="str">
        <f t="shared" si="34"/>
        <v>HIGH SCHOOLLANDS GROVE ELEMENTARY SCHOOL</v>
      </c>
      <c r="B2203" s="2" t="s">
        <v>7546</v>
      </c>
      <c r="C2203" s="4">
        <v>1281</v>
      </c>
      <c r="D2203" s="2" t="s">
        <v>3607</v>
      </c>
      <c r="E2203" s="4" t="s">
        <v>7547</v>
      </c>
    </row>
    <row r="2204" spans="1:5">
      <c r="A2204" s="2" t="str">
        <f t="shared" si="34"/>
        <v>NOVA BLANCHE FORMAN ELEMENTARY</v>
      </c>
      <c r="B2204" s="2" t="s">
        <v>7548</v>
      </c>
      <c r="C2204" s="4">
        <v>1282</v>
      </c>
      <c r="D2204" s="2" t="s">
        <v>3364</v>
      </c>
      <c r="E2204" s="4" t="s">
        <v>7549</v>
      </c>
    </row>
    <row r="2205" spans="1:5">
      <c r="A2205" s="2" t="str">
        <f t="shared" si="34"/>
        <v>APOPKA ELEMENTARY</v>
      </c>
      <c r="B2205" s="2" t="s">
        <v>7550</v>
      </c>
      <c r="C2205" s="4">
        <v>1282</v>
      </c>
      <c r="D2205" s="2" t="s">
        <v>3382</v>
      </c>
      <c r="E2205" s="4" t="s">
        <v>7551</v>
      </c>
    </row>
    <row r="2206" spans="1:5">
      <c r="A2206" s="2" t="str">
        <f t="shared" si="34"/>
        <v>TATUM RIDGE ELEMENTARY SCHOOL</v>
      </c>
      <c r="B2206" s="2" t="s">
        <v>7552</v>
      </c>
      <c r="C2206" s="4">
        <v>1282</v>
      </c>
      <c r="D2206" s="2" t="s">
        <v>3408</v>
      </c>
      <c r="E2206" s="4" t="s">
        <v>7553</v>
      </c>
    </row>
    <row r="2207" spans="1:5">
      <c r="A2207" s="2" t="str">
        <f t="shared" si="34"/>
        <v>MCFATTER TECHNICAL COLLEGE</v>
      </c>
      <c r="B2207" s="2" t="s">
        <v>7554</v>
      </c>
      <c r="C2207" s="4">
        <v>1291</v>
      </c>
      <c r="D2207" s="2" t="s">
        <v>3364</v>
      </c>
      <c r="E2207" s="4" t="s">
        <v>7555</v>
      </c>
    </row>
    <row r="2208" spans="1:5">
      <c r="A2208" s="2" t="str">
        <f t="shared" si="34"/>
        <v>RIVER CITY SCIENCE ELEMENTARY ACADEMY</v>
      </c>
      <c r="B2208" s="2" t="s">
        <v>7556</v>
      </c>
      <c r="C2208" s="4">
        <v>1291</v>
      </c>
      <c r="D2208" s="2" t="s">
        <v>3874</v>
      </c>
      <c r="E2208" s="4" t="s">
        <v>7557</v>
      </c>
    </row>
    <row r="2209" spans="1:5">
      <c r="A2209" s="2" t="str">
        <f t="shared" si="34"/>
        <v>BEULAH MIDDLE SCHOOL</v>
      </c>
      <c r="B2209" s="2" t="s">
        <v>7558</v>
      </c>
      <c r="C2209" s="4">
        <v>1291</v>
      </c>
      <c r="D2209" s="2" t="s">
        <v>3452</v>
      </c>
      <c r="E2209" s="4" t="s">
        <v>7559</v>
      </c>
    </row>
    <row r="2210" spans="1:5">
      <c r="A2210" s="2" t="str">
        <f t="shared" si="34"/>
        <v>DURANT HIGH SCHOOL</v>
      </c>
      <c r="B2210" s="2" t="s">
        <v>7560</v>
      </c>
      <c r="C2210" s="4">
        <v>1291</v>
      </c>
      <c r="D2210" s="2" t="s">
        <v>1477</v>
      </c>
      <c r="E2210" s="4" t="s">
        <v>7561</v>
      </c>
    </row>
    <row r="2211" spans="1:5">
      <c r="A2211" s="2" t="str">
        <f t="shared" si="34"/>
        <v>CHAIN OF LAKES MIDDLE</v>
      </c>
      <c r="B2211" s="2" t="s">
        <v>7562</v>
      </c>
      <c r="C2211" s="4">
        <v>1291</v>
      </c>
      <c r="D2211" s="2" t="s">
        <v>3382</v>
      </c>
      <c r="E2211" s="4" t="s">
        <v>7563</v>
      </c>
    </row>
    <row r="2212" spans="1:5">
      <c r="A2212" s="2" t="str">
        <f t="shared" si="34"/>
        <v>FROSTPROOF ELEMENTARY SCHOOL</v>
      </c>
      <c r="B2212" s="2" t="s">
        <v>7564</v>
      </c>
      <c r="C2212" s="4">
        <v>1291</v>
      </c>
      <c r="D2212" s="2" t="s">
        <v>3607</v>
      </c>
      <c r="E2212" s="4" t="s">
        <v>7565</v>
      </c>
    </row>
    <row r="2213" spans="1:5">
      <c r="A2213" s="2" t="str">
        <f t="shared" si="34"/>
        <v>WOODLAND MIDDLE SCHOOL</v>
      </c>
      <c r="B2213" s="2" t="s">
        <v>7566</v>
      </c>
      <c r="C2213" s="4">
        <v>1291</v>
      </c>
      <c r="D2213" s="2" t="s">
        <v>3408</v>
      </c>
      <c r="E2213" s="4" t="s">
        <v>7567</v>
      </c>
    </row>
    <row r="2214" spans="1:5">
      <c r="A2214" s="2" t="str">
        <f t="shared" si="34"/>
        <v>NOVA MIDDLE SCHOOL</v>
      </c>
      <c r="B2214" s="2" t="s">
        <v>7568</v>
      </c>
      <c r="C2214" s="4">
        <v>1311</v>
      </c>
      <c r="D2214" s="2" t="s">
        <v>3364</v>
      </c>
      <c r="E2214" s="4" t="s">
        <v>7533</v>
      </c>
    </row>
    <row r="2215" spans="1:5">
      <c r="A2215" s="2" t="str">
        <f t="shared" si="34"/>
        <v>DUVAL CHARTER HIGH SCHOOL AT BAYMEADOWS</v>
      </c>
      <c r="B2215" s="2" t="s">
        <v>7569</v>
      </c>
      <c r="C2215" s="4">
        <v>1311</v>
      </c>
      <c r="D2215" s="2" t="s">
        <v>3874</v>
      </c>
      <c r="E2215" s="4" t="s">
        <v>7570</v>
      </c>
    </row>
    <row r="2216" spans="1:5">
      <c r="A2216" s="2" t="str">
        <f t="shared" si="34"/>
        <v>KINGSFIELD ELEMENTARY SCHOOL</v>
      </c>
      <c r="B2216" s="2" t="s">
        <v>7571</v>
      </c>
      <c r="C2216" s="4">
        <v>1311</v>
      </c>
      <c r="D2216" s="2" t="s">
        <v>3452</v>
      </c>
      <c r="E2216" s="4" t="s">
        <v>7572</v>
      </c>
    </row>
    <row r="2217" spans="1:5">
      <c r="A2217" s="2" t="str">
        <f t="shared" si="34"/>
        <v>JUVENILE DETENTION</v>
      </c>
      <c r="B2217" s="2" t="s">
        <v>7573</v>
      </c>
      <c r="C2217" s="4">
        <v>1311</v>
      </c>
      <c r="D2217" s="2" t="s">
        <v>3382</v>
      </c>
      <c r="E2217" s="4" t="s">
        <v>7574</v>
      </c>
    </row>
    <row r="2218" spans="1:5">
      <c r="A2218" s="2" t="str">
        <f t="shared" si="34"/>
        <v>SHERIDAN PARK ELEMENTARY SCHOOL</v>
      </c>
      <c r="B2218" s="2" t="s">
        <v>7575</v>
      </c>
      <c r="C2218" s="4">
        <v>1321</v>
      </c>
      <c r="D2218" s="2" t="s">
        <v>3364</v>
      </c>
      <c r="E2218" s="4" t="s">
        <v>7576</v>
      </c>
    </row>
    <row r="2219" spans="1:5">
      <c r="A2219" s="2" t="str">
        <f t="shared" si="34"/>
        <v>DUVAL CHARTER AT BAYMEADOWS</v>
      </c>
      <c r="B2219" s="2" t="s">
        <v>7577</v>
      </c>
      <c r="C2219" s="4">
        <v>1321</v>
      </c>
      <c r="D2219" s="2" t="s">
        <v>3874</v>
      </c>
      <c r="E2219" s="4" t="s">
        <v>7570</v>
      </c>
    </row>
    <row r="2220" spans="1:5">
      <c r="A2220" s="2" t="str">
        <f t="shared" si="34"/>
        <v>MAXEY ELEMENTARY</v>
      </c>
      <c r="B2220" s="2" t="s">
        <v>7578</v>
      </c>
      <c r="C2220" s="4">
        <v>1321</v>
      </c>
      <c r="D2220" s="2" t="s">
        <v>3382</v>
      </c>
      <c r="E2220" s="4" t="s">
        <v>7579</v>
      </c>
    </row>
    <row r="2221" spans="1:5">
      <c r="A2221" s="2" t="str">
        <f t="shared" si="34"/>
        <v>ROSENWALD ELEMENTARY SCHOOL</v>
      </c>
      <c r="B2221" s="2" t="s">
        <v>7580</v>
      </c>
      <c r="C2221" s="4">
        <v>1321</v>
      </c>
      <c r="D2221" s="2" t="s">
        <v>3348</v>
      </c>
      <c r="E2221" s="4">
        <v>33493</v>
      </c>
    </row>
    <row r="2222" spans="1:5">
      <c r="A2222" s="2" t="str">
        <f t="shared" si="34"/>
        <v>CHILDREN FIRST</v>
      </c>
      <c r="B2222" s="2" t="s">
        <v>7581</v>
      </c>
      <c r="C2222" s="4">
        <v>1321</v>
      </c>
      <c r="D2222" s="2" t="s">
        <v>3408</v>
      </c>
      <c r="E2222" s="4" t="s">
        <v>7582</v>
      </c>
    </row>
    <row r="2223" spans="1:5">
      <c r="A2223" s="2" t="str">
        <f t="shared" si="34"/>
        <v>EAST BAY HIGH SCHOOL</v>
      </c>
      <c r="B2223" s="2" t="s">
        <v>7583</v>
      </c>
      <c r="C2223" s="4">
        <v>1322</v>
      </c>
      <c r="D2223" s="2" t="s">
        <v>1477</v>
      </c>
      <c r="E2223" s="4" t="s">
        <v>7584</v>
      </c>
    </row>
    <row r="2224" spans="1:5">
      <c r="A2224" s="2" t="str">
        <f t="shared" si="34"/>
        <v>PINNACLE ACADEMY, INC.</v>
      </c>
      <c r="B2224" s="2" t="s">
        <v>7585</v>
      </c>
      <c r="C2224" s="4">
        <v>1323</v>
      </c>
      <c r="D2224" s="2" t="s">
        <v>3408</v>
      </c>
      <c r="E2224" s="4" t="s">
        <v>7586</v>
      </c>
    </row>
    <row r="2225" spans="1:5">
      <c r="A2225" s="2" t="str">
        <f t="shared" si="34"/>
        <v>EISENHOWER MIDDLE SCHOOL</v>
      </c>
      <c r="B2225" s="2" t="s">
        <v>7587</v>
      </c>
      <c r="C2225" s="4">
        <v>1324</v>
      </c>
      <c r="D2225" s="2" t="s">
        <v>1477</v>
      </c>
      <c r="E2225" s="4" t="s">
        <v>7588</v>
      </c>
    </row>
    <row r="2226" spans="1:5">
      <c r="A2226" s="2" t="str">
        <f t="shared" si="34"/>
        <v>THE FLA CENTER FOR CHILD &amp; FAM</v>
      </c>
      <c r="B2226" s="2" t="s">
        <v>7589</v>
      </c>
      <c r="C2226" s="4">
        <v>1324</v>
      </c>
      <c r="D2226" s="2" t="s">
        <v>3408</v>
      </c>
      <c r="E2226" s="4" t="s">
        <v>7590</v>
      </c>
    </row>
    <row r="2227" spans="1:5">
      <c r="A2227" s="2" t="str">
        <f t="shared" si="34"/>
        <v>DEVON AIRE K-8 CENTER</v>
      </c>
      <c r="B2227" s="2" t="s">
        <v>7591</v>
      </c>
      <c r="C2227" s="4">
        <v>1331</v>
      </c>
      <c r="D2227" s="2" t="s">
        <v>3669</v>
      </c>
      <c r="E2227" s="4" t="s">
        <v>7592</v>
      </c>
    </row>
    <row r="2228" spans="1:5">
      <c r="A2228" s="2" t="str">
        <f t="shared" si="34"/>
        <v>WAVERLY ACADEMY</v>
      </c>
      <c r="B2228" s="2" t="s">
        <v>7593</v>
      </c>
      <c r="C2228" s="4">
        <v>1331</v>
      </c>
      <c r="D2228" s="2" t="s">
        <v>3874</v>
      </c>
      <c r="E2228" s="4" t="s">
        <v>7594</v>
      </c>
    </row>
    <row r="2229" spans="1:5">
      <c r="A2229" s="2" t="str">
        <f t="shared" si="34"/>
        <v>ORANGE CENTER ELEMENTARY</v>
      </c>
      <c r="B2229" s="2" t="s">
        <v>7595</v>
      </c>
      <c r="C2229" s="4">
        <v>1331</v>
      </c>
      <c r="D2229" s="2" t="s">
        <v>3382</v>
      </c>
      <c r="E2229" s="4" t="s">
        <v>7596</v>
      </c>
    </row>
    <row r="2230" spans="1:5">
      <c r="A2230" s="2" t="str">
        <f t="shared" si="34"/>
        <v>FOREST LAKES ELEMENTARY SCHOOL</v>
      </c>
      <c r="B2230" s="2" t="s">
        <v>7597</v>
      </c>
      <c r="C2230" s="4">
        <v>1331</v>
      </c>
      <c r="D2230" s="2" t="s">
        <v>3793</v>
      </c>
      <c r="E2230" s="4" t="s">
        <v>7598</v>
      </c>
    </row>
    <row r="2231" spans="1:5">
      <c r="A2231" s="2" t="str">
        <f t="shared" si="34"/>
        <v>SOUTHWOOD ELEMENTARY</v>
      </c>
      <c r="B2231" s="2" t="s">
        <v>7599</v>
      </c>
      <c r="C2231" s="4">
        <v>1341</v>
      </c>
      <c r="D2231" s="2" t="s">
        <v>3382</v>
      </c>
      <c r="E2231" s="4" t="s">
        <v>7600</v>
      </c>
    </row>
    <row r="2232" spans="1:5">
      <c r="A2232" s="2" t="str">
        <f t="shared" si="34"/>
        <v>FRONTIER ELEMENTARY SCHOOL</v>
      </c>
      <c r="B2232" s="2" t="s">
        <v>7601</v>
      </c>
      <c r="C2232" s="4">
        <v>1341</v>
      </c>
      <c r="D2232" s="2" t="s">
        <v>3793</v>
      </c>
      <c r="E2232" s="4" t="s">
        <v>7602</v>
      </c>
    </row>
    <row r="2233" spans="1:5">
      <c r="A2233" s="2" t="str">
        <f t="shared" si="34"/>
        <v>MCLAUGHLIN MIDDLE SCHOOL AND FINE ARTS ACADEMY</v>
      </c>
      <c r="B2233" s="2" t="s">
        <v>7603</v>
      </c>
      <c r="C2233" s="4">
        <v>1341</v>
      </c>
      <c r="D2233" s="2" t="s">
        <v>3607</v>
      </c>
      <c r="E2233" s="4" t="s">
        <v>7604</v>
      </c>
    </row>
    <row r="2234" spans="1:5">
      <c r="A2234" s="2" t="str">
        <f t="shared" si="34"/>
        <v>LAMARQUE ELEMENTARY SCHOOL</v>
      </c>
      <c r="B2234" s="2" t="s">
        <v>7605</v>
      </c>
      <c r="C2234" s="4">
        <v>1341</v>
      </c>
      <c r="D2234" s="2" t="s">
        <v>3408</v>
      </c>
      <c r="E2234" s="4" t="s">
        <v>7606</v>
      </c>
    </row>
    <row r="2235" spans="1:5">
      <c r="A2235" s="2" t="str">
        <f t="shared" si="34"/>
        <v>HUNGERFORD ELEMENTARY</v>
      </c>
      <c r="B2235" s="2" t="s">
        <v>7607</v>
      </c>
      <c r="C2235" s="4">
        <v>1351</v>
      </c>
      <c r="D2235" s="2" t="s">
        <v>3382</v>
      </c>
      <c r="E2235" s="4" t="s">
        <v>7608</v>
      </c>
    </row>
    <row r="2236" spans="1:5">
      <c r="A2236" s="2" t="str">
        <f t="shared" si="34"/>
        <v>POLK AVENUE ELEMENTARY SCHOOL</v>
      </c>
      <c r="B2236" s="2" t="s">
        <v>7609</v>
      </c>
      <c r="C2236" s="4">
        <v>1351</v>
      </c>
      <c r="D2236" s="2" t="s">
        <v>3607</v>
      </c>
      <c r="E2236" s="4" t="s">
        <v>7610</v>
      </c>
    </row>
    <row r="2237" spans="1:5">
      <c r="A2237" s="2" t="str">
        <f t="shared" si="34"/>
        <v>COMMUNITY HAVEN/ADULTS AND CHILDREN</v>
      </c>
      <c r="B2237" s="2" t="s">
        <v>7611</v>
      </c>
      <c r="C2237" s="4">
        <v>1351</v>
      </c>
      <c r="D2237" s="2" t="s">
        <v>3408</v>
      </c>
      <c r="E2237" s="4" t="s">
        <v>7612</v>
      </c>
    </row>
    <row r="2238" spans="1:5">
      <c r="A2238" s="2" t="str">
        <f t="shared" si="34"/>
        <v>FREDERICK R. DOUGLASS ELEMENTARY</v>
      </c>
      <c r="B2238" s="2" t="s">
        <v>7613</v>
      </c>
      <c r="C2238" s="4">
        <v>1361</v>
      </c>
      <c r="D2238" s="2" t="s">
        <v>3669</v>
      </c>
      <c r="E2238" s="4" t="s">
        <v>7614</v>
      </c>
    </row>
    <row r="2239" spans="1:5">
      <c r="A2239" s="2" t="str">
        <f t="shared" si="34"/>
        <v>EDISON ELEMENTARY SCHOOL</v>
      </c>
      <c r="B2239" s="2" t="s">
        <v>7615</v>
      </c>
      <c r="C2239" s="4">
        <v>1361</v>
      </c>
      <c r="D2239" s="2" t="s">
        <v>1477</v>
      </c>
      <c r="E2239" s="4" t="s">
        <v>7616</v>
      </c>
    </row>
    <row r="2240" spans="1:5">
      <c r="A2240" s="2" t="str">
        <f t="shared" si="34"/>
        <v>PHYLLIS WHEATLEY ELEMENTARY</v>
      </c>
      <c r="B2240" s="2" t="s">
        <v>7617</v>
      </c>
      <c r="C2240" s="4">
        <v>1361</v>
      </c>
      <c r="D2240" s="2" t="s">
        <v>3382</v>
      </c>
      <c r="E2240" s="4" t="s">
        <v>7618</v>
      </c>
    </row>
    <row r="2241" spans="1:5">
      <c r="A2241" s="2" t="str">
        <f t="shared" ref="A2241:A2304" si="35">TRIM(CLEAN(B2241))</f>
        <v>JOHN I. LEONARD HIGH SCHOOL</v>
      </c>
      <c r="B2241" s="2" t="s">
        <v>7619</v>
      </c>
      <c r="C2241" s="4">
        <v>1361</v>
      </c>
      <c r="D2241" s="2" t="s">
        <v>3348</v>
      </c>
      <c r="E2241" s="4" t="s">
        <v>7620</v>
      </c>
    </row>
    <row r="2242" spans="1:5">
      <c r="A2242" s="2" t="str">
        <f t="shared" si="35"/>
        <v>FUGUITT ELEMENTARY SCHOOL</v>
      </c>
      <c r="B2242" s="2" t="s">
        <v>7621</v>
      </c>
      <c r="C2242" s="4">
        <v>1361</v>
      </c>
      <c r="D2242" s="2" t="s">
        <v>3793</v>
      </c>
      <c r="E2242" s="4" t="s">
        <v>7622</v>
      </c>
    </row>
    <row r="2243" spans="1:5">
      <c r="A2243" s="2" t="str">
        <f t="shared" si="35"/>
        <v>HILLCREST ELEMENTARY SCHOOL</v>
      </c>
      <c r="B2243" s="2" t="s">
        <v>7623</v>
      </c>
      <c r="C2243" s="4">
        <v>1361</v>
      </c>
      <c r="D2243" s="2" t="s">
        <v>3607</v>
      </c>
      <c r="E2243" s="4" t="s">
        <v>7624</v>
      </c>
    </row>
    <row r="2244" spans="1:5">
      <c r="A2244" s="2" t="str">
        <f t="shared" si="35"/>
        <v>HORIZONS ELEMENTARY SCHOOL</v>
      </c>
      <c r="B2244" s="2" t="s">
        <v>7625</v>
      </c>
      <c r="C2244" s="4">
        <v>1362</v>
      </c>
      <c r="D2244" s="2" t="s">
        <v>3607</v>
      </c>
      <c r="E2244" s="4" t="s">
        <v>7626</v>
      </c>
    </row>
    <row r="2245" spans="1:5">
      <c r="A2245" s="2" t="str">
        <f t="shared" si="35"/>
        <v>MARJORY STONEMAN DOUGLAS ELEMENTARY</v>
      </c>
      <c r="B2245" s="2" t="s">
        <v>7627</v>
      </c>
      <c r="C2245" s="4">
        <v>1371</v>
      </c>
      <c r="D2245" s="2" t="s">
        <v>3669</v>
      </c>
      <c r="E2245" s="4" t="s">
        <v>7628</v>
      </c>
    </row>
    <row r="2246" spans="1:5">
      <c r="A2246" s="2" t="str">
        <f t="shared" si="35"/>
        <v>SEACOAST CHARTER ACADEMY</v>
      </c>
      <c r="B2246" s="2" t="s">
        <v>7629</v>
      </c>
      <c r="C2246" s="4">
        <v>1371</v>
      </c>
      <c r="D2246" s="2" t="s">
        <v>3874</v>
      </c>
      <c r="E2246" s="4">
        <v>32225</v>
      </c>
    </row>
    <row r="2247" spans="1:5">
      <c r="A2247" s="2" t="str">
        <f t="shared" si="35"/>
        <v>SUNRISE ELEMENTARY</v>
      </c>
      <c r="B2247" s="2" t="s">
        <v>7630</v>
      </c>
      <c r="C2247" s="4">
        <v>1371</v>
      </c>
      <c r="D2247" s="2" t="s">
        <v>3382</v>
      </c>
      <c r="E2247" s="4" t="s">
        <v>7631</v>
      </c>
    </row>
    <row r="2248" spans="1:5">
      <c r="A2248" s="2" t="str">
        <f t="shared" si="35"/>
        <v>PALM BEACH GARDENS HIGH SCHOOL</v>
      </c>
      <c r="B2248" s="2" t="s">
        <v>7632</v>
      </c>
      <c r="C2248" s="4">
        <v>1371</v>
      </c>
      <c r="D2248" s="2" t="s">
        <v>3348</v>
      </c>
      <c r="E2248" s="4" t="s">
        <v>7633</v>
      </c>
    </row>
    <row r="2249" spans="1:5">
      <c r="A2249" s="2" t="str">
        <f t="shared" si="35"/>
        <v>SPOOK HILL ELEMENTARY SCHOOL</v>
      </c>
      <c r="B2249" s="2" t="s">
        <v>7634</v>
      </c>
      <c r="C2249" s="4">
        <v>1371</v>
      </c>
      <c r="D2249" s="2" t="s">
        <v>3607</v>
      </c>
      <c r="E2249" s="4" t="s">
        <v>7635</v>
      </c>
    </row>
    <row r="2250" spans="1:5">
      <c r="A2250" s="2" t="str">
        <f t="shared" si="35"/>
        <v>PALM BEACH GARDENS HIGH SCHOOL ADULT EDUC CENTER</v>
      </c>
      <c r="B2250" s="2" t="s">
        <v>7636</v>
      </c>
      <c r="C2250" s="4">
        <v>1372</v>
      </c>
      <c r="D2250" s="2" t="s">
        <v>3348</v>
      </c>
      <c r="E2250" s="4" t="s">
        <v>7633</v>
      </c>
    </row>
    <row r="2251" spans="1:5">
      <c r="A2251" s="2" t="str">
        <f t="shared" si="35"/>
        <v>LAUDERHILL PAUL TURNER ELEMENTARY</v>
      </c>
      <c r="B2251" s="2" t="s">
        <v>7637</v>
      </c>
      <c r="C2251" s="4">
        <v>1381</v>
      </c>
      <c r="D2251" s="2" t="s">
        <v>3364</v>
      </c>
      <c r="E2251" s="4" t="s">
        <v>7638</v>
      </c>
    </row>
    <row r="2252" spans="1:5">
      <c r="A2252" s="2" t="str">
        <f t="shared" si="35"/>
        <v>MEADOW WOODS MIDDLE</v>
      </c>
      <c r="B2252" s="2" t="s">
        <v>7639</v>
      </c>
      <c r="C2252" s="4">
        <v>1381</v>
      </c>
      <c r="D2252" s="2" t="s">
        <v>3382</v>
      </c>
      <c r="E2252" s="4" t="s">
        <v>7640</v>
      </c>
    </row>
    <row r="2253" spans="1:5">
      <c r="A2253" s="2" t="str">
        <f t="shared" si="35"/>
        <v>ROOSEVELT ACADEMY</v>
      </c>
      <c r="B2253" s="2" t="s">
        <v>7641</v>
      </c>
      <c r="C2253" s="4">
        <v>1381</v>
      </c>
      <c r="D2253" s="2" t="s">
        <v>3607</v>
      </c>
      <c r="E2253" s="4" t="s">
        <v>7642</v>
      </c>
    </row>
    <row r="2254" spans="1:5">
      <c r="A2254" s="2" t="str">
        <f t="shared" si="35"/>
        <v>LAUDERHILL 6-12</v>
      </c>
      <c r="B2254" s="2" t="s">
        <v>7643</v>
      </c>
      <c r="C2254" s="4">
        <v>1391</v>
      </c>
      <c r="D2254" s="2" t="s">
        <v>3364</v>
      </c>
      <c r="E2254" s="4" t="s">
        <v>7644</v>
      </c>
    </row>
    <row r="2255" spans="1:5">
      <c r="A2255" s="2" t="str">
        <f t="shared" si="35"/>
        <v>CONWAY MIDDLE</v>
      </c>
      <c r="B2255" s="2" t="s">
        <v>7645</v>
      </c>
      <c r="C2255" s="4">
        <v>1391</v>
      </c>
      <c r="D2255" s="2" t="s">
        <v>3382</v>
      </c>
      <c r="E2255" s="4" t="s">
        <v>7646</v>
      </c>
    </row>
    <row r="2256" spans="1:5">
      <c r="A2256" s="2" t="str">
        <f t="shared" si="35"/>
        <v>WYNNEBROOK ELEMENTARY SCHOOL</v>
      </c>
      <c r="B2256" s="2" t="s">
        <v>7647</v>
      </c>
      <c r="C2256" s="4">
        <v>1391</v>
      </c>
      <c r="D2256" s="2" t="s">
        <v>3348</v>
      </c>
      <c r="E2256" s="4" t="s">
        <v>7648</v>
      </c>
    </row>
    <row r="2257" spans="1:5">
      <c r="A2257" s="2" t="str">
        <f t="shared" si="35"/>
        <v>SUNCOAST POLYTECHNICAL HIGH SCHOOL</v>
      </c>
      <c r="B2257" s="2" t="s">
        <v>7649</v>
      </c>
      <c r="C2257" s="4">
        <v>1391</v>
      </c>
      <c r="D2257" s="2" t="s">
        <v>3408</v>
      </c>
      <c r="E2257" s="4" t="s">
        <v>7650</v>
      </c>
    </row>
    <row r="2258" spans="1:5">
      <c r="A2258" s="2" t="str">
        <f t="shared" si="35"/>
        <v>BAY LAKE ELEMENTARY</v>
      </c>
      <c r="B2258" s="2" t="s">
        <v>7651</v>
      </c>
      <c r="C2258" s="4">
        <v>1392</v>
      </c>
      <c r="D2258" s="2" t="s">
        <v>3382</v>
      </c>
      <c r="E2258" s="4" t="s">
        <v>7652</v>
      </c>
    </row>
    <row r="2259" spans="1:5">
      <c r="A2259" s="2" t="str">
        <f t="shared" si="35"/>
        <v>CHARLES R DREW K-8 CENTER</v>
      </c>
      <c r="B2259" s="2" t="s">
        <v>7653</v>
      </c>
      <c r="C2259" s="4">
        <v>1401</v>
      </c>
      <c r="D2259" s="2" t="s">
        <v>3669</v>
      </c>
      <c r="E2259" s="4" t="s">
        <v>7654</v>
      </c>
    </row>
    <row r="2260" spans="1:5">
      <c r="A2260" s="2" t="str">
        <f t="shared" si="35"/>
        <v>EGYPT LAKE ELEMENTARY SCHOOL</v>
      </c>
      <c r="B2260" s="2" t="s">
        <v>7655</v>
      </c>
      <c r="C2260" s="4">
        <v>1401</v>
      </c>
      <c r="D2260" s="2" t="s">
        <v>1477</v>
      </c>
      <c r="E2260" s="4" t="s">
        <v>7656</v>
      </c>
    </row>
    <row r="2261" spans="1:5">
      <c r="A2261" s="2" t="str">
        <f t="shared" si="35"/>
        <v>ALOMA ELEMENTARY</v>
      </c>
      <c r="B2261" s="2" t="s">
        <v>7657</v>
      </c>
      <c r="C2261" s="4">
        <v>1401</v>
      </c>
      <c r="D2261" s="2" t="s">
        <v>3382</v>
      </c>
      <c r="E2261" s="4" t="s">
        <v>7658</v>
      </c>
    </row>
    <row r="2262" spans="1:5">
      <c r="A2262" s="2" t="str">
        <f t="shared" si="35"/>
        <v>WEST RIVIERA ELEMENTARY SCHOOL</v>
      </c>
      <c r="B2262" s="2" t="s">
        <v>7659</v>
      </c>
      <c r="C2262" s="4">
        <v>1401</v>
      </c>
      <c r="D2262" s="2" t="s">
        <v>3348</v>
      </c>
      <c r="E2262" s="4" t="s">
        <v>7660</v>
      </c>
    </row>
    <row r="2263" spans="1:5">
      <c r="A2263" s="2" t="str">
        <f t="shared" si="35"/>
        <v>JANIE HOWARD WILSON SCHOOL</v>
      </c>
      <c r="B2263" s="2" t="s">
        <v>7661</v>
      </c>
      <c r="C2263" s="4">
        <v>1401</v>
      </c>
      <c r="D2263" s="2" t="s">
        <v>3607</v>
      </c>
      <c r="E2263" s="4" t="s">
        <v>7662</v>
      </c>
    </row>
    <row r="2264" spans="1:5">
      <c r="A2264" s="2" t="str">
        <f t="shared" si="35"/>
        <v>SCHOOL OF ARTS AND SCIENCES ON THOMASVILLE</v>
      </c>
      <c r="B2264" s="2" t="s">
        <v>7663</v>
      </c>
      <c r="C2264" s="4">
        <v>1402</v>
      </c>
      <c r="D2264" s="2" t="s">
        <v>3473</v>
      </c>
      <c r="E2264" s="4" t="s">
        <v>7664</v>
      </c>
    </row>
    <row r="2265" spans="1:5">
      <c r="A2265" s="2" t="str">
        <f t="shared" si="35"/>
        <v>J. ALLEN AXSON ELEMENTARY SCHOOL</v>
      </c>
      <c r="B2265" s="2" t="s">
        <v>7665</v>
      </c>
      <c r="C2265" s="4">
        <v>1411</v>
      </c>
      <c r="D2265" s="2" t="s">
        <v>3874</v>
      </c>
      <c r="E2265" s="4" t="s">
        <v>7666</v>
      </c>
    </row>
    <row r="2266" spans="1:5">
      <c r="A2266" s="2" t="str">
        <f t="shared" si="35"/>
        <v>WINTER PARK HIGH SCHOOL</v>
      </c>
      <c r="B2266" s="2" t="s">
        <v>7667</v>
      </c>
      <c r="C2266" s="4">
        <v>1411</v>
      </c>
      <c r="D2266" s="2" t="s">
        <v>3382</v>
      </c>
      <c r="E2266" s="4" t="s">
        <v>7668</v>
      </c>
    </row>
    <row r="2267" spans="1:5">
      <c r="A2267" s="2" t="str">
        <f t="shared" si="35"/>
        <v>GROVE PARK ELEMENTARY SCHOOL</v>
      </c>
      <c r="B2267" s="2" t="s">
        <v>5115</v>
      </c>
      <c r="C2267" s="4">
        <v>1411</v>
      </c>
      <c r="D2267" s="2" t="s">
        <v>3348</v>
      </c>
      <c r="E2267" s="4" t="s">
        <v>7669</v>
      </c>
    </row>
    <row r="2268" spans="1:5">
      <c r="A2268" s="2" t="str">
        <f t="shared" si="35"/>
        <v>COCONUT CREEK ELEMENTARY SCHOOL</v>
      </c>
      <c r="B2268" s="2" t="s">
        <v>7670</v>
      </c>
      <c r="C2268" s="4">
        <v>1421</v>
      </c>
      <c r="D2268" s="2" t="s">
        <v>3364</v>
      </c>
      <c r="E2268" s="4" t="s">
        <v>7671</v>
      </c>
    </row>
    <row r="2269" spans="1:5">
      <c r="A2269" s="2" t="str">
        <f t="shared" si="35"/>
        <v>CHAFFEE TRAIL ELEMENTARY</v>
      </c>
      <c r="B2269" s="2" t="s">
        <v>7672</v>
      </c>
      <c r="C2269" s="4">
        <v>1421</v>
      </c>
      <c r="D2269" s="2" t="s">
        <v>3874</v>
      </c>
      <c r="E2269" s="4" t="s">
        <v>7673</v>
      </c>
    </row>
    <row r="2270" spans="1:5">
      <c r="A2270" s="2" t="str">
        <f t="shared" si="35"/>
        <v>ERWIN TECHNICAL COLLEGE</v>
      </c>
      <c r="B2270" s="2" t="s">
        <v>7674</v>
      </c>
      <c r="C2270" s="4">
        <v>1421</v>
      </c>
      <c r="D2270" s="2" t="s">
        <v>1477</v>
      </c>
      <c r="E2270" s="4" t="s">
        <v>7675</v>
      </c>
    </row>
    <row r="2271" spans="1:5">
      <c r="A2271" s="2" t="str">
        <f t="shared" si="35"/>
        <v>IVEY LANE ELEMENTARY</v>
      </c>
      <c r="B2271" s="2" t="s">
        <v>7676</v>
      </c>
      <c r="C2271" s="4">
        <v>1421</v>
      </c>
      <c r="D2271" s="2" t="s">
        <v>3382</v>
      </c>
      <c r="E2271" s="4" t="s">
        <v>7677</v>
      </c>
    </row>
    <row r="2272" spans="1:5">
      <c r="A2272" s="2" t="str">
        <f t="shared" si="35"/>
        <v>HAGEN ROAD ELEMENTARY SCHOOL</v>
      </c>
      <c r="B2272" s="2" t="s">
        <v>7678</v>
      </c>
      <c r="C2272" s="4">
        <v>1421</v>
      </c>
      <c r="D2272" s="2" t="s">
        <v>3348</v>
      </c>
      <c r="E2272" s="4" t="s">
        <v>7679</v>
      </c>
    </row>
    <row r="2273" spans="1:5">
      <c r="A2273" s="2" t="str">
        <f t="shared" si="35"/>
        <v>LYNCH ELEMENTARY SCHOOL</v>
      </c>
      <c r="B2273" s="2" t="s">
        <v>7680</v>
      </c>
      <c r="C2273" s="4">
        <v>1421</v>
      </c>
      <c r="D2273" s="2" t="s">
        <v>3793</v>
      </c>
      <c r="E2273" s="4" t="s">
        <v>7681</v>
      </c>
    </row>
    <row r="2274" spans="1:5">
      <c r="A2274" s="2" t="str">
        <f t="shared" si="35"/>
        <v>DALE R FAIR BABSON PARK ELEMENTARY</v>
      </c>
      <c r="B2274" s="2" t="s">
        <v>7682</v>
      </c>
      <c r="C2274" s="4">
        <v>1421</v>
      </c>
      <c r="D2274" s="2" t="s">
        <v>3607</v>
      </c>
      <c r="E2274" s="4" t="s">
        <v>7683</v>
      </c>
    </row>
    <row r="2275" spans="1:5">
      <c r="A2275" s="2" t="str">
        <f t="shared" si="35"/>
        <v>CAMELOT ACADEMY OF SANTA ROSA</v>
      </c>
      <c r="B2275" s="2" t="s">
        <v>7684</v>
      </c>
      <c r="C2275" s="4">
        <v>1421</v>
      </c>
      <c r="D2275" s="2" t="s">
        <v>3492</v>
      </c>
      <c r="E2275" s="4">
        <v>32570</v>
      </c>
    </row>
    <row r="2276" spans="1:5">
      <c r="A2276" s="2" t="str">
        <f t="shared" si="35"/>
        <v>TALLAHASSEE SCHOOL OF MATH &amp; SCIENCES</v>
      </c>
      <c r="B2276" s="2" t="s">
        <v>7685</v>
      </c>
      <c r="C2276" s="4">
        <v>1425</v>
      </c>
      <c r="D2276" s="2" t="s">
        <v>3473</v>
      </c>
      <c r="E2276" s="4" t="s">
        <v>7686</v>
      </c>
    </row>
    <row r="2277" spans="1:5">
      <c r="A2277" s="2" t="str">
        <f t="shared" si="35"/>
        <v>ESSENIORIG ELEMENTARY SCHOOL</v>
      </c>
      <c r="B2277" s="2" t="s">
        <v>7687</v>
      </c>
      <c r="C2277" s="4">
        <v>1431</v>
      </c>
      <c r="D2277" s="2" t="s">
        <v>1477</v>
      </c>
      <c r="E2277" s="4" t="s">
        <v>7688</v>
      </c>
    </row>
    <row r="2278" spans="1:5">
      <c r="A2278" s="2" t="str">
        <f t="shared" si="35"/>
        <v>RIDGEWOOD PARK ELEMENTARY</v>
      </c>
      <c r="B2278" s="2" t="s">
        <v>7689</v>
      </c>
      <c r="C2278" s="4">
        <v>1431</v>
      </c>
      <c r="D2278" s="2" t="s">
        <v>3382</v>
      </c>
      <c r="E2278" s="4" t="s">
        <v>7690</v>
      </c>
    </row>
    <row r="2279" spans="1:5">
      <c r="A2279" s="2" t="str">
        <f t="shared" si="35"/>
        <v>PAUL LAURENCE DUNBAR K-8 CENTER</v>
      </c>
      <c r="B2279" s="2" t="s">
        <v>7691</v>
      </c>
      <c r="C2279" s="4">
        <v>1441</v>
      </c>
      <c r="D2279" s="2" t="s">
        <v>3669</v>
      </c>
      <c r="E2279" s="4" t="s">
        <v>7692</v>
      </c>
    </row>
    <row r="2280" spans="1:5">
      <c r="A2280" s="2" t="str">
        <f t="shared" si="35"/>
        <v>JACKSONVILLE BEACH ELEMENTARY SCHOOL</v>
      </c>
      <c r="B2280" s="2" t="s">
        <v>7693</v>
      </c>
      <c r="C2280" s="4">
        <v>1441</v>
      </c>
      <c r="D2280" s="2" t="s">
        <v>3874</v>
      </c>
      <c r="E2280" s="4" t="s">
        <v>7694</v>
      </c>
    </row>
    <row r="2281" spans="1:5">
      <c r="A2281" s="2" t="str">
        <f t="shared" si="35"/>
        <v>FARNELL MIDDLE SCHOOL</v>
      </c>
      <c r="B2281" s="2" t="s">
        <v>7695</v>
      </c>
      <c r="C2281" s="4">
        <v>1441</v>
      </c>
      <c r="D2281" s="2" t="s">
        <v>1477</v>
      </c>
      <c r="E2281" s="4" t="s">
        <v>6199</v>
      </c>
    </row>
    <row r="2282" spans="1:5">
      <c r="A2282" s="2" t="str">
        <f t="shared" si="35"/>
        <v>GOVERNOR'S CHARTER SCHOOL</v>
      </c>
      <c r="B2282" s="2" t="s">
        <v>7696</v>
      </c>
      <c r="C2282" s="4">
        <v>1441</v>
      </c>
      <c r="D2282" s="2" t="s">
        <v>3473</v>
      </c>
      <c r="E2282" s="4" t="s">
        <v>7697</v>
      </c>
    </row>
    <row r="2283" spans="1:5">
      <c r="A2283" s="2" t="str">
        <f t="shared" si="35"/>
        <v>SHENANDOAH ELEMENTARY</v>
      </c>
      <c r="B2283" s="2" t="s">
        <v>7698</v>
      </c>
      <c r="C2283" s="4">
        <v>1441</v>
      </c>
      <c r="D2283" s="2" t="s">
        <v>3382</v>
      </c>
      <c r="E2283" s="4" t="s">
        <v>7699</v>
      </c>
    </row>
    <row r="2284" spans="1:5">
      <c r="A2284" s="2" t="str">
        <f t="shared" si="35"/>
        <v>MELALEUCA ELEMENTARY SCHOOL</v>
      </c>
      <c r="B2284" s="2" t="s">
        <v>7700</v>
      </c>
      <c r="C2284" s="4">
        <v>1441</v>
      </c>
      <c r="D2284" s="2" t="s">
        <v>3348</v>
      </c>
      <c r="E2284" s="4" t="s">
        <v>7701</v>
      </c>
    </row>
    <row r="2285" spans="1:5">
      <c r="A2285" s="2" t="str">
        <f t="shared" si="35"/>
        <v>THE SCHOOL OF ARTS &amp; SCIENCES CENTRE</v>
      </c>
      <c r="B2285" s="2" t="s">
        <v>7702</v>
      </c>
      <c r="C2285" s="4">
        <v>1444</v>
      </c>
      <c r="D2285" s="2" t="s">
        <v>3473</v>
      </c>
      <c r="E2285" s="4" t="s">
        <v>7703</v>
      </c>
    </row>
    <row r="2286" spans="1:5">
      <c r="A2286" s="2" t="str">
        <f t="shared" si="35"/>
        <v>PLANTATION HIGH SCHOOL</v>
      </c>
      <c r="B2286" s="2" t="s">
        <v>7704</v>
      </c>
      <c r="C2286" s="4">
        <v>1451</v>
      </c>
      <c r="D2286" s="2" t="s">
        <v>3364</v>
      </c>
      <c r="E2286" s="4" t="s">
        <v>7705</v>
      </c>
    </row>
    <row r="2287" spans="1:5">
      <c r="A2287" s="2" t="str">
        <f t="shared" si="35"/>
        <v>DARNELL COOKMAN MIDDLE/HIGH SCHOOL</v>
      </c>
      <c r="B2287" s="2" t="s">
        <v>7706</v>
      </c>
      <c r="C2287" s="4">
        <v>1451</v>
      </c>
      <c r="D2287" s="2" t="s">
        <v>3874</v>
      </c>
      <c r="E2287" s="4" t="s">
        <v>7707</v>
      </c>
    </row>
    <row r="2288" spans="1:5">
      <c r="A2288" s="2" t="str">
        <f t="shared" si="35"/>
        <v>TALLAHASSEE CLASSICAL SCHOOL</v>
      </c>
      <c r="B2288" s="2" t="s">
        <v>7708</v>
      </c>
      <c r="C2288" s="4">
        <v>1451</v>
      </c>
      <c r="D2288" s="2" t="s">
        <v>3473</v>
      </c>
      <c r="E2288" s="4">
        <v>32311</v>
      </c>
    </row>
    <row r="2289" spans="1:5">
      <c r="A2289" s="2" t="str">
        <f t="shared" si="35"/>
        <v>COLUMBIA ELEMENTARY</v>
      </c>
      <c r="B2289" s="2" t="s">
        <v>7709</v>
      </c>
      <c r="C2289" s="4">
        <v>1451</v>
      </c>
      <c r="D2289" s="2" t="s">
        <v>3382</v>
      </c>
      <c r="E2289" s="4" t="s">
        <v>7710</v>
      </c>
    </row>
    <row r="2290" spans="1:5">
      <c r="A2290" s="2" t="str">
        <f t="shared" si="35"/>
        <v>ADDISON MIZNER ELEMENTARY SCHOOL</v>
      </c>
      <c r="B2290" s="2" t="s">
        <v>7711</v>
      </c>
      <c r="C2290" s="4">
        <v>1451</v>
      </c>
      <c r="D2290" s="2" t="s">
        <v>3348</v>
      </c>
      <c r="E2290" s="4" t="s">
        <v>7712</v>
      </c>
    </row>
    <row r="2291" spans="1:5">
      <c r="A2291" s="2" t="str">
        <f t="shared" si="35"/>
        <v>EDGAR L. PADGETT ELEMENTARY</v>
      </c>
      <c r="B2291" s="2" t="s">
        <v>7713</v>
      </c>
      <c r="C2291" s="4">
        <v>1451</v>
      </c>
      <c r="D2291" s="2" t="s">
        <v>3607</v>
      </c>
      <c r="E2291" s="4" t="s">
        <v>7714</v>
      </c>
    </row>
    <row r="2292" spans="1:5">
      <c r="A2292" s="2" t="str">
        <f t="shared" si="35"/>
        <v>DELAND HIGH SCHOOL</v>
      </c>
      <c r="B2292" s="2" t="s">
        <v>7715</v>
      </c>
      <c r="C2292" s="4">
        <v>1453</v>
      </c>
      <c r="D2292" s="2" t="s">
        <v>6466</v>
      </c>
      <c r="E2292" s="4" t="s">
        <v>7716</v>
      </c>
    </row>
    <row r="2293" spans="1:5">
      <c r="A2293" s="2" t="str">
        <f t="shared" si="35"/>
        <v>CASTLE HILL ELEMENTARY SCHOOL</v>
      </c>
      <c r="B2293" s="2" t="s">
        <v>7717</v>
      </c>
      <c r="C2293" s="4">
        <v>1461</v>
      </c>
      <c r="D2293" s="2" t="s">
        <v>3364</v>
      </c>
      <c r="E2293" s="4" t="s">
        <v>7718</v>
      </c>
    </row>
    <row r="2294" spans="1:5">
      <c r="A2294" s="2" t="str">
        <f t="shared" si="35"/>
        <v>MATTHEW W. GILBERT MIDDLE SCHOOL</v>
      </c>
      <c r="B2294" s="2" t="s">
        <v>7719</v>
      </c>
      <c r="C2294" s="4">
        <v>1461</v>
      </c>
      <c r="D2294" s="2" t="s">
        <v>3874</v>
      </c>
      <c r="E2294" s="4" t="s">
        <v>7720</v>
      </c>
    </row>
    <row r="2295" spans="1:5">
      <c r="A2295" s="2" t="str">
        <f t="shared" si="35"/>
        <v>HIDDEN OAKS ELEMENTARY</v>
      </c>
      <c r="B2295" s="2" t="s">
        <v>7721</v>
      </c>
      <c r="C2295" s="4">
        <v>1461</v>
      </c>
      <c r="D2295" s="2" t="s">
        <v>3382</v>
      </c>
      <c r="E2295" s="4" t="s">
        <v>7722</v>
      </c>
    </row>
    <row r="2296" spans="1:5">
      <c r="A2296" s="2" t="str">
        <f t="shared" si="35"/>
        <v>INLET GROVE COMMUNITY HIGH SCHOOL</v>
      </c>
      <c r="B2296" s="2" t="s">
        <v>7723</v>
      </c>
      <c r="C2296" s="4">
        <v>1461</v>
      </c>
      <c r="D2296" s="2" t="s">
        <v>3348</v>
      </c>
      <c r="E2296" s="4" t="s">
        <v>7724</v>
      </c>
    </row>
    <row r="2297" spans="1:5">
      <c r="A2297" s="2" t="str">
        <f t="shared" si="35"/>
        <v>INLET GROVE HIGH SCHOOL ADULT</v>
      </c>
      <c r="B2297" s="2" t="s">
        <v>7725</v>
      </c>
      <c r="C2297" s="4">
        <v>1462</v>
      </c>
      <c r="D2297" s="2" t="s">
        <v>3348</v>
      </c>
      <c r="E2297" s="4" t="s">
        <v>7724</v>
      </c>
    </row>
    <row r="2298" spans="1:5">
      <c r="A2298" s="2" t="str">
        <f t="shared" si="35"/>
        <v>FOLSOM ELEMENTARY SCHOOL</v>
      </c>
      <c r="B2298" s="2" t="s">
        <v>7726</v>
      </c>
      <c r="C2298" s="4">
        <v>1471</v>
      </c>
      <c r="D2298" s="2" t="s">
        <v>1477</v>
      </c>
      <c r="E2298" s="4" t="s">
        <v>7727</v>
      </c>
    </row>
    <row r="2299" spans="1:5">
      <c r="A2299" s="2" t="str">
        <f t="shared" si="35"/>
        <v>PERKINS ELEMENTARY SCHOOL</v>
      </c>
      <c r="B2299" s="2" t="s">
        <v>7728</v>
      </c>
      <c r="C2299" s="4">
        <v>1471</v>
      </c>
      <c r="D2299" s="2" t="s">
        <v>3793</v>
      </c>
      <c r="E2299" s="4" t="s">
        <v>7729</v>
      </c>
    </row>
    <row r="2300" spans="1:5">
      <c r="A2300" s="2" t="str">
        <f t="shared" si="35"/>
        <v>JOHN G. DUPUIS ELEMENTARY SCHOOL</v>
      </c>
      <c r="B2300" s="2" t="s">
        <v>7730</v>
      </c>
      <c r="C2300" s="4">
        <v>1481</v>
      </c>
      <c r="D2300" s="2" t="s">
        <v>3669</v>
      </c>
      <c r="E2300" s="4" t="s">
        <v>7731</v>
      </c>
    </row>
    <row r="2301" spans="1:5">
      <c r="A2301" s="2" t="str">
        <f t="shared" si="35"/>
        <v>FOSTER ELEMENTARY SCHOOL</v>
      </c>
      <c r="B2301" s="2" t="s">
        <v>7732</v>
      </c>
      <c r="C2301" s="4">
        <v>1481</v>
      </c>
      <c r="D2301" s="2" t="s">
        <v>1477</v>
      </c>
      <c r="E2301" s="4" t="s">
        <v>7733</v>
      </c>
    </row>
    <row r="2302" spans="1:5">
      <c r="A2302" s="2" t="str">
        <f t="shared" si="35"/>
        <v>GARRISON-JONES ELEMENTARY SCHOOL</v>
      </c>
      <c r="B2302" s="2" t="s">
        <v>7734</v>
      </c>
      <c r="C2302" s="4">
        <v>1481</v>
      </c>
      <c r="D2302" s="2" t="s">
        <v>3793</v>
      </c>
      <c r="E2302" s="4" t="s">
        <v>7735</v>
      </c>
    </row>
    <row r="2303" spans="1:5">
      <c r="A2303" s="2" t="str">
        <f t="shared" si="35"/>
        <v>SLIGH MIDDLE SCHOOL</v>
      </c>
      <c r="B2303" s="2" t="s">
        <v>7736</v>
      </c>
      <c r="C2303" s="4">
        <v>1482</v>
      </c>
      <c r="D2303" s="2" t="s">
        <v>1477</v>
      </c>
      <c r="E2303" s="4" t="s">
        <v>7737</v>
      </c>
    </row>
    <row r="2304" spans="1:5">
      <c r="A2304" s="2" t="str">
        <f t="shared" si="35"/>
        <v>INDEPENDENCE ELEMENTARY</v>
      </c>
      <c r="B2304" s="2" t="s">
        <v>7738</v>
      </c>
      <c r="C2304" s="4">
        <v>1482</v>
      </c>
      <c r="D2304" s="2" t="s">
        <v>3382</v>
      </c>
      <c r="E2304" s="4" t="s">
        <v>7739</v>
      </c>
    </row>
    <row r="2305" spans="1:5">
      <c r="A2305" s="2" t="str">
        <f t="shared" ref="A2305:A2368" si="36">TRIM(CLEAN(B2305))</f>
        <v>SMART POPE LIVINGSTON ELEMENTARY</v>
      </c>
      <c r="B2305" s="2" t="s">
        <v>7740</v>
      </c>
      <c r="C2305" s="4">
        <v>1491</v>
      </c>
      <c r="D2305" s="2" t="s">
        <v>3874</v>
      </c>
      <c r="E2305" s="4" t="s">
        <v>7741</v>
      </c>
    </row>
    <row r="2306" spans="1:5">
      <c r="A2306" s="2" t="str">
        <f t="shared" si="36"/>
        <v>PALMETTO ELEMENTARY</v>
      </c>
      <c r="B2306" s="2" t="s">
        <v>7742</v>
      </c>
      <c r="C2306" s="4">
        <v>1491</v>
      </c>
      <c r="D2306" s="2" t="s">
        <v>3382</v>
      </c>
      <c r="E2306" s="4" t="s">
        <v>7743</v>
      </c>
    </row>
    <row r="2307" spans="1:5">
      <c r="A2307" s="2" t="str">
        <f t="shared" si="36"/>
        <v>BOCA RATON COMMUNITY MIDDLE</v>
      </c>
      <c r="B2307" s="2" t="s">
        <v>7744</v>
      </c>
      <c r="C2307" s="4">
        <v>1491</v>
      </c>
      <c r="D2307" s="2" t="s">
        <v>3348</v>
      </c>
      <c r="E2307" s="4" t="s">
        <v>7745</v>
      </c>
    </row>
    <row r="2308" spans="1:5">
      <c r="A2308" s="2" t="str">
        <f t="shared" si="36"/>
        <v>GAUSE ACADEMY OF LEADERSHIP</v>
      </c>
      <c r="B2308" s="2" t="s">
        <v>7746</v>
      </c>
      <c r="C2308" s="4">
        <v>1491</v>
      </c>
      <c r="D2308" s="2" t="s">
        <v>3607</v>
      </c>
      <c r="E2308" s="4" t="s">
        <v>7747</v>
      </c>
    </row>
    <row r="2309" spans="1:5">
      <c r="A2309" s="2" t="str">
        <f t="shared" si="36"/>
        <v>WOODWARD AVENUE ELEMENTARY SCHOOL</v>
      </c>
      <c r="B2309" s="2" t="s">
        <v>7748</v>
      </c>
      <c r="C2309" s="4">
        <v>1491</v>
      </c>
      <c r="D2309" s="2" t="s">
        <v>6466</v>
      </c>
      <c r="E2309" s="4" t="s">
        <v>7749</v>
      </c>
    </row>
    <row r="2310" spans="1:5">
      <c r="A2310" s="2" t="str">
        <f t="shared" si="36"/>
        <v>MILLENNIA GARDENS ELEMENTARY</v>
      </c>
      <c r="B2310" s="2" t="s">
        <v>7750</v>
      </c>
      <c r="C2310" s="4">
        <v>1492</v>
      </c>
      <c r="D2310" s="2" t="s">
        <v>3382</v>
      </c>
      <c r="E2310" s="4" t="s">
        <v>7751</v>
      </c>
    </row>
    <row r="2311" spans="1:5">
      <c r="A2311" s="2" t="str">
        <f t="shared" si="36"/>
        <v>BOCA RATON MIDDLE ADULT ED CTR</v>
      </c>
      <c r="B2311" s="2" t="s">
        <v>7752</v>
      </c>
      <c r="C2311" s="4">
        <v>1492</v>
      </c>
      <c r="D2311" s="2" t="s">
        <v>3348</v>
      </c>
      <c r="E2311" s="4" t="s">
        <v>7745</v>
      </c>
    </row>
    <row r="2312" spans="1:5">
      <c r="A2312" s="2" t="str">
        <f t="shared" si="36"/>
        <v>NEW BERLIN ELEMENTARY SCHOOL</v>
      </c>
      <c r="B2312" s="2" t="s">
        <v>7753</v>
      </c>
      <c r="C2312" s="4">
        <v>1501</v>
      </c>
      <c r="D2312" s="2" t="s">
        <v>3874</v>
      </c>
      <c r="E2312" s="4" t="s">
        <v>7754</v>
      </c>
    </row>
    <row r="2313" spans="1:5">
      <c r="A2313" s="2" t="str">
        <f t="shared" si="36"/>
        <v>OAK HILL ELEMENTARY</v>
      </c>
      <c r="B2313" s="2" t="s">
        <v>7755</v>
      </c>
      <c r="C2313" s="4">
        <v>1501</v>
      </c>
      <c r="D2313" s="2" t="s">
        <v>3382</v>
      </c>
      <c r="E2313" s="4" t="s">
        <v>7756</v>
      </c>
    </row>
    <row r="2314" spans="1:5">
      <c r="A2314" s="2" t="str">
        <f t="shared" si="36"/>
        <v>CRYSTAL LAKE MIDDLE SCHOOL</v>
      </c>
      <c r="B2314" s="2" t="s">
        <v>7757</v>
      </c>
      <c r="C2314" s="4">
        <v>1501</v>
      </c>
      <c r="D2314" s="2" t="s">
        <v>3607</v>
      </c>
      <c r="E2314" s="4" t="s">
        <v>7758</v>
      </c>
    </row>
    <row r="2315" spans="1:5">
      <c r="A2315" s="2" t="str">
        <f t="shared" si="36"/>
        <v>LEON CO JUVENILE DETENTION CTR</v>
      </c>
      <c r="B2315" s="2" t="s">
        <v>7759</v>
      </c>
      <c r="C2315" s="4">
        <v>1502</v>
      </c>
      <c r="D2315" s="2" t="s">
        <v>3473</v>
      </c>
      <c r="E2315" s="4" t="s">
        <v>7760</v>
      </c>
    </row>
    <row r="2316" spans="1:5">
      <c r="A2316" s="2" t="str">
        <f t="shared" si="36"/>
        <v>PACE CENTER FOR GIRLS</v>
      </c>
      <c r="B2316" s="2" t="s">
        <v>5633</v>
      </c>
      <c r="C2316" s="4">
        <v>1503</v>
      </c>
      <c r="D2316" s="2" t="s">
        <v>3473</v>
      </c>
      <c r="E2316" s="4" t="s">
        <v>7761</v>
      </c>
    </row>
    <row r="2317" spans="1:5">
      <c r="A2317" s="2" t="str">
        <f t="shared" si="36"/>
        <v>WEST ORANGE HIGH SCHOOL</v>
      </c>
      <c r="B2317" s="2" t="s">
        <v>7762</v>
      </c>
      <c r="C2317" s="4">
        <v>1511</v>
      </c>
      <c r="D2317" s="2" t="s">
        <v>3382</v>
      </c>
      <c r="E2317" s="4" t="s">
        <v>7763</v>
      </c>
    </row>
    <row r="2318" spans="1:5">
      <c r="A2318" s="2" t="str">
        <f t="shared" si="36"/>
        <v>LEON COUNTY JAIL</v>
      </c>
      <c r="B2318" s="2" t="s">
        <v>7764</v>
      </c>
      <c r="C2318" s="4">
        <v>1519</v>
      </c>
      <c r="D2318" s="2" t="s">
        <v>3473</v>
      </c>
      <c r="E2318" s="4" t="s">
        <v>7458</v>
      </c>
    </row>
    <row r="2319" spans="1:5">
      <c r="A2319" s="2" t="str">
        <f t="shared" si="36"/>
        <v>AMELIA EARHART ELEMENTARY SCHOOL</v>
      </c>
      <c r="B2319" s="2" t="s">
        <v>7765</v>
      </c>
      <c r="C2319" s="4">
        <v>1521</v>
      </c>
      <c r="D2319" s="2" t="s">
        <v>3669</v>
      </c>
      <c r="E2319" s="4" t="s">
        <v>7766</v>
      </c>
    </row>
    <row r="2320" spans="1:5">
      <c r="A2320" s="2" t="str">
        <f t="shared" si="36"/>
        <v>JAMES W JOHNSON COLLEG PREP MIDDLE SCHOOL</v>
      </c>
      <c r="B2320" s="2" t="s">
        <v>7767</v>
      </c>
      <c r="C2320" s="4">
        <v>1521</v>
      </c>
      <c r="D2320" s="2" t="s">
        <v>3874</v>
      </c>
      <c r="E2320" s="4" t="s">
        <v>7768</v>
      </c>
    </row>
    <row r="2321" spans="1:5">
      <c r="A2321" s="2" t="str">
        <f t="shared" si="36"/>
        <v>APOPKA HIGH SCHOOL</v>
      </c>
      <c r="B2321" s="2" t="s">
        <v>7769</v>
      </c>
      <c r="C2321" s="4">
        <v>1521</v>
      </c>
      <c r="D2321" s="2" t="s">
        <v>3382</v>
      </c>
      <c r="E2321" s="4" t="s">
        <v>7770</v>
      </c>
    </row>
    <row r="2322" spans="1:5">
      <c r="A2322" s="2" t="str">
        <f t="shared" si="36"/>
        <v>OSCAR J. POPE ELEMENTARY SCHOOL</v>
      </c>
      <c r="B2322" s="2" t="s">
        <v>7771</v>
      </c>
      <c r="C2322" s="4">
        <v>1521</v>
      </c>
      <c r="D2322" s="2" t="s">
        <v>3607</v>
      </c>
      <c r="E2322" s="4" t="s">
        <v>7772</v>
      </c>
    </row>
    <row r="2323" spans="1:5">
      <c r="A2323" s="2" t="str">
        <f t="shared" si="36"/>
        <v>STANTON COLLEGE PREPARATORY</v>
      </c>
      <c r="B2323" s="2" t="s">
        <v>7773</v>
      </c>
      <c r="C2323" s="4">
        <v>1531</v>
      </c>
      <c r="D2323" s="2" t="s">
        <v>3874</v>
      </c>
      <c r="E2323" s="4" t="s">
        <v>7774</v>
      </c>
    </row>
    <row r="2324" spans="1:5">
      <c r="A2324" s="2" t="str">
        <f t="shared" si="36"/>
        <v>OCOEE ELEMENTARY</v>
      </c>
      <c r="B2324" s="2" t="s">
        <v>7775</v>
      </c>
      <c r="C2324" s="4">
        <v>1531</v>
      </c>
      <c r="D2324" s="2" t="s">
        <v>3382</v>
      </c>
      <c r="E2324" s="4" t="s">
        <v>7776</v>
      </c>
    </row>
    <row r="2325" spans="1:5">
      <c r="A2325" s="2" t="str">
        <f t="shared" si="36"/>
        <v>CLIFFORD O TAYLOR/KIRKLANE ELE</v>
      </c>
      <c r="B2325" s="2" t="s">
        <v>7777</v>
      </c>
      <c r="C2325" s="4">
        <v>1531</v>
      </c>
      <c r="D2325" s="2" t="s">
        <v>3348</v>
      </c>
      <c r="E2325" s="4" t="s">
        <v>3349</v>
      </c>
    </row>
    <row r="2326" spans="1:5">
      <c r="A2326" s="2" t="str">
        <f t="shared" si="36"/>
        <v>GIBBS HIGH SCHOOL</v>
      </c>
      <c r="B2326" s="2" t="s">
        <v>7778</v>
      </c>
      <c r="C2326" s="4">
        <v>1531</v>
      </c>
      <c r="D2326" s="2" t="s">
        <v>3793</v>
      </c>
      <c r="E2326" s="4" t="s">
        <v>7779</v>
      </c>
    </row>
    <row r="2327" spans="1:5">
      <c r="A2327" s="2" t="str">
        <f t="shared" si="36"/>
        <v>DELAND MIDDLE SCHOOL</v>
      </c>
      <c r="B2327" s="2" t="s">
        <v>7780</v>
      </c>
      <c r="C2327" s="4">
        <v>1531</v>
      </c>
      <c r="D2327" s="2" t="s">
        <v>6466</v>
      </c>
      <c r="E2327" s="4" t="s">
        <v>7781</v>
      </c>
    </row>
    <row r="2328" spans="1:5">
      <c r="A2328" s="2" t="str">
        <f t="shared" si="36"/>
        <v>FREEDOM HIGH SCHOOL</v>
      </c>
      <c r="B2328" s="2" t="s">
        <v>7782</v>
      </c>
      <c r="C2328" s="4">
        <v>1541</v>
      </c>
      <c r="D2328" s="2" t="s">
        <v>1477</v>
      </c>
      <c r="E2328" s="4" t="s">
        <v>7783</v>
      </c>
    </row>
    <row r="2329" spans="1:5">
      <c r="A2329" s="2" t="str">
        <f t="shared" si="36"/>
        <v>PINAR ELEMENTARY</v>
      </c>
      <c r="B2329" s="2" t="s">
        <v>7784</v>
      </c>
      <c r="C2329" s="4">
        <v>1541</v>
      </c>
      <c r="D2329" s="2" t="s">
        <v>3382</v>
      </c>
      <c r="E2329" s="4" t="s">
        <v>7785</v>
      </c>
    </row>
    <row r="2330" spans="1:5">
      <c r="A2330" s="2" t="str">
        <f t="shared" si="36"/>
        <v>DWIGHT D. EISENHOWER ELEMENTARY</v>
      </c>
      <c r="B2330" s="2" t="s">
        <v>7786</v>
      </c>
      <c r="C2330" s="4">
        <v>1541</v>
      </c>
      <c r="D2330" s="2" t="s">
        <v>3348</v>
      </c>
      <c r="E2330" s="4" t="s">
        <v>7787</v>
      </c>
    </row>
    <row r="2331" spans="1:5">
      <c r="A2331" s="2" t="str">
        <f t="shared" si="36"/>
        <v>JOHN E. FORD K-8 SCHOOL</v>
      </c>
      <c r="B2331" s="2" t="s">
        <v>7788</v>
      </c>
      <c r="C2331" s="4">
        <v>1542</v>
      </c>
      <c r="D2331" s="2" t="s">
        <v>3874</v>
      </c>
      <c r="E2331" s="4" t="s">
        <v>7789</v>
      </c>
    </row>
    <row r="2332" spans="1:5">
      <c r="A2332" s="2" t="str">
        <f t="shared" si="36"/>
        <v>FRANKLIN MIDDLE MAGNET SCHOOL</v>
      </c>
      <c r="B2332" s="2" t="s">
        <v>7790</v>
      </c>
      <c r="C2332" s="4">
        <v>1542</v>
      </c>
      <c r="D2332" s="2" t="s">
        <v>1477</v>
      </c>
      <c r="E2332" s="4" t="s">
        <v>7791</v>
      </c>
    </row>
    <row r="2333" spans="1:5">
      <c r="A2333" s="2" t="str">
        <f t="shared" si="36"/>
        <v>WEKIVA HIGH SCHOOL</v>
      </c>
      <c r="B2333" s="2" t="s">
        <v>7792</v>
      </c>
      <c r="C2333" s="4">
        <v>1542</v>
      </c>
      <c r="D2333" s="2" t="s">
        <v>3382</v>
      </c>
      <c r="E2333" s="4" t="s">
        <v>7793</v>
      </c>
    </row>
    <row r="2334" spans="1:5">
      <c r="A2334" s="2" t="str">
        <f t="shared" si="36"/>
        <v>GAITHER HIGH SCHOOL</v>
      </c>
      <c r="B2334" s="2" t="s">
        <v>7794</v>
      </c>
      <c r="C2334" s="4">
        <v>1551</v>
      </c>
      <c r="D2334" s="2" t="s">
        <v>1477</v>
      </c>
      <c r="E2334" s="4" t="s">
        <v>7795</v>
      </c>
    </row>
    <row r="2335" spans="1:5">
      <c r="A2335" s="2" t="str">
        <f t="shared" si="36"/>
        <v>LIBERTY MIDDLE</v>
      </c>
      <c r="B2335" s="2" t="s">
        <v>7796</v>
      </c>
      <c r="C2335" s="4">
        <v>1551</v>
      </c>
      <c r="D2335" s="2" t="s">
        <v>3382</v>
      </c>
      <c r="E2335" s="4" t="s">
        <v>7797</v>
      </c>
    </row>
    <row r="2336" spans="1:5">
      <c r="A2336" s="2" t="str">
        <f t="shared" si="36"/>
        <v>UNIVERSITY HIGH SCHOOL</v>
      </c>
      <c r="B2336" s="2" t="s">
        <v>7798</v>
      </c>
      <c r="C2336" s="4">
        <v>1551</v>
      </c>
      <c r="D2336" s="2" t="s">
        <v>6466</v>
      </c>
      <c r="E2336" s="4" t="s">
        <v>7799</v>
      </c>
    </row>
    <row r="2337" spans="1:5">
      <c r="A2337" s="2" t="str">
        <f t="shared" si="36"/>
        <v>MILLENNIA ELEMENTARY</v>
      </c>
      <c r="B2337" s="2" t="s">
        <v>7800</v>
      </c>
      <c r="C2337" s="4">
        <v>1553</v>
      </c>
      <c r="D2337" s="2" t="s">
        <v>3382</v>
      </c>
      <c r="E2337" s="4" t="s">
        <v>7801</v>
      </c>
    </row>
    <row r="2338" spans="1:5">
      <c r="A2338" s="2" t="str">
        <f t="shared" si="36"/>
        <v>EARLINGTON HEIGHTS ELEMENTARY SCHOOL</v>
      </c>
      <c r="B2338" s="2" t="s">
        <v>7802</v>
      </c>
      <c r="C2338" s="4">
        <v>1561</v>
      </c>
      <c r="D2338" s="2" t="s">
        <v>3669</v>
      </c>
      <c r="E2338" s="4" t="s">
        <v>7803</v>
      </c>
    </row>
    <row r="2339" spans="1:5">
      <c r="A2339" s="2" t="str">
        <f t="shared" si="36"/>
        <v>YOUNG MENS/WOMENS LEADERSHIP ACADEMY AT BUTLER</v>
      </c>
      <c r="B2339" s="2" t="s">
        <v>7804</v>
      </c>
      <c r="C2339" s="4">
        <v>1561</v>
      </c>
      <c r="D2339" s="2" t="s">
        <v>3874</v>
      </c>
      <c r="E2339" s="4" t="s">
        <v>7805</v>
      </c>
    </row>
    <row r="2340" spans="1:5">
      <c r="A2340" s="2" t="str">
        <f t="shared" si="36"/>
        <v>MAGNOLIA SCHOOL</v>
      </c>
      <c r="B2340" s="2" t="s">
        <v>7806</v>
      </c>
      <c r="C2340" s="4">
        <v>1561</v>
      </c>
      <c r="D2340" s="2" t="s">
        <v>3382</v>
      </c>
      <c r="E2340" s="4" t="s">
        <v>7807</v>
      </c>
    </row>
    <row r="2341" spans="1:5">
      <c r="A2341" s="2" t="str">
        <f t="shared" si="36"/>
        <v>MAYNARD A TRAVISS TECHNICAL ACADEMY</v>
      </c>
      <c r="B2341" s="2" t="s">
        <v>7808</v>
      </c>
      <c r="C2341" s="4">
        <v>1561</v>
      </c>
      <c r="D2341" s="2" t="s">
        <v>3607</v>
      </c>
      <c r="E2341" s="4" t="s">
        <v>7065</v>
      </c>
    </row>
    <row r="2342" spans="1:5">
      <c r="A2342" s="2" t="str">
        <f t="shared" si="36"/>
        <v>GARY ADULT CENTER</v>
      </c>
      <c r="B2342" s="2" t="s">
        <v>7809</v>
      </c>
      <c r="C2342" s="4">
        <v>1562</v>
      </c>
      <c r="D2342" s="2" t="s">
        <v>1477</v>
      </c>
      <c r="E2342" s="4" t="s">
        <v>7810</v>
      </c>
    </row>
    <row r="2343" spans="1:5">
      <c r="A2343" s="2" t="str">
        <f t="shared" si="36"/>
        <v>WESTBROOKE ELEMENTARY</v>
      </c>
      <c r="B2343" s="2" t="s">
        <v>7811</v>
      </c>
      <c r="C2343" s="4">
        <v>1562</v>
      </c>
      <c r="D2343" s="2" t="s">
        <v>3382</v>
      </c>
      <c r="E2343" s="4" t="s">
        <v>7812</v>
      </c>
    </row>
    <row r="2344" spans="1:5">
      <c r="A2344" s="2" t="str">
        <f t="shared" si="36"/>
        <v>LAKE WHITNEY ELEMENTARY</v>
      </c>
      <c r="B2344" s="2" t="s">
        <v>7813</v>
      </c>
      <c r="C2344" s="4">
        <v>1571</v>
      </c>
      <c r="D2344" s="2" t="s">
        <v>3382</v>
      </c>
      <c r="E2344" s="4" t="s">
        <v>7814</v>
      </c>
    </row>
    <row r="2345" spans="1:5">
      <c r="A2345" s="2" t="str">
        <f t="shared" si="36"/>
        <v>SOUTH TECH ACADEMY</v>
      </c>
      <c r="B2345" s="2" t="s">
        <v>7815</v>
      </c>
      <c r="C2345" s="4">
        <v>1571</v>
      </c>
      <c r="D2345" s="2" t="s">
        <v>3348</v>
      </c>
      <c r="E2345" s="4" t="s">
        <v>7816</v>
      </c>
    </row>
    <row r="2346" spans="1:5">
      <c r="A2346" s="2" t="str">
        <f t="shared" si="36"/>
        <v>SOUTH TECHNICAL ADULT ED</v>
      </c>
      <c r="B2346" s="2" t="s">
        <v>7817</v>
      </c>
      <c r="C2346" s="4">
        <v>1572</v>
      </c>
      <c r="D2346" s="2" t="s">
        <v>3348</v>
      </c>
      <c r="E2346" s="4" t="s">
        <v>7816</v>
      </c>
    </row>
    <row r="2347" spans="1:5">
      <c r="A2347" s="2" t="str">
        <f t="shared" si="36"/>
        <v>GEORGE WASHINGTON CARVER ELEMENTARY</v>
      </c>
      <c r="B2347" s="2" t="s">
        <v>7818</v>
      </c>
      <c r="C2347" s="4">
        <v>1581</v>
      </c>
      <c r="D2347" s="2" t="s">
        <v>3874</v>
      </c>
      <c r="E2347" s="4" t="s">
        <v>7819</v>
      </c>
    </row>
    <row r="2348" spans="1:5">
      <c r="A2348" s="2" t="str">
        <f t="shared" si="36"/>
        <v>ORANGE TECHNICAL COLLEGE ORLANDO CAMPUS</v>
      </c>
      <c r="B2348" s="2" t="s">
        <v>7820</v>
      </c>
      <c r="C2348" s="4">
        <v>1581</v>
      </c>
      <c r="D2348" s="2" t="s">
        <v>3382</v>
      </c>
      <c r="E2348" s="4" t="s">
        <v>7821</v>
      </c>
    </row>
    <row r="2349" spans="1:5">
      <c r="A2349" s="2" t="str">
        <f t="shared" si="36"/>
        <v>CONGRESS COMMUNITY MIDDLE SCHOOL</v>
      </c>
      <c r="B2349" s="2" t="s">
        <v>7822</v>
      </c>
      <c r="C2349" s="4">
        <v>1581</v>
      </c>
      <c r="D2349" s="2" t="s">
        <v>3348</v>
      </c>
      <c r="E2349" s="4" t="s">
        <v>7823</v>
      </c>
    </row>
    <row r="2350" spans="1:5">
      <c r="A2350" s="2" t="str">
        <f t="shared" si="36"/>
        <v>MOSS PARK ELEMENTARY</v>
      </c>
      <c r="B2350" s="2" t="s">
        <v>7824</v>
      </c>
      <c r="C2350" s="4">
        <v>1582</v>
      </c>
      <c r="D2350" s="2" t="s">
        <v>3382</v>
      </c>
      <c r="E2350" s="4" t="s">
        <v>7825</v>
      </c>
    </row>
    <row r="2351" spans="1:5">
      <c r="A2351" s="2" t="str">
        <f t="shared" si="36"/>
        <v>PINE FOREST ELEMENTARY SCHOOL</v>
      </c>
      <c r="B2351" s="2" t="s">
        <v>7826</v>
      </c>
      <c r="C2351" s="4">
        <v>1591</v>
      </c>
      <c r="D2351" s="2" t="s">
        <v>3874</v>
      </c>
      <c r="E2351" s="4" t="s">
        <v>7827</v>
      </c>
    </row>
    <row r="2352" spans="1:5">
      <c r="A2352" s="2" t="str">
        <f t="shared" si="36"/>
        <v>DR. PHILLIPS ELEMENTARY</v>
      </c>
      <c r="B2352" s="2" t="s">
        <v>7828</v>
      </c>
      <c r="C2352" s="4">
        <v>1591</v>
      </c>
      <c r="D2352" s="2" t="s">
        <v>3382</v>
      </c>
      <c r="E2352" s="4" t="s">
        <v>7829</v>
      </c>
    </row>
    <row r="2353" spans="1:5">
      <c r="A2353" s="2" t="str">
        <f t="shared" si="36"/>
        <v>MAYNARD A TRAVISS TECHNICAL COLLEGE</v>
      </c>
      <c r="B2353" s="2" t="s">
        <v>7830</v>
      </c>
      <c r="C2353" s="4">
        <v>1591</v>
      </c>
      <c r="D2353" s="2" t="s">
        <v>3607</v>
      </c>
      <c r="E2353" s="4" t="s">
        <v>7065</v>
      </c>
    </row>
    <row r="2354" spans="1:5">
      <c r="A2354" s="2" t="str">
        <f t="shared" si="36"/>
        <v>EDISON PARK K-8 CENTER</v>
      </c>
      <c r="B2354" s="2" t="s">
        <v>7831</v>
      </c>
      <c r="C2354" s="4">
        <v>1601</v>
      </c>
      <c r="D2354" s="2" t="s">
        <v>3669</v>
      </c>
      <c r="E2354" s="4" t="s">
        <v>7832</v>
      </c>
    </row>
    <row r="2355" spans="1:5">
      <c r="A2355" s="2" t="str">
        <f t="shared" si="36"/>
        <v>WATERLEAF ELEMENTARY</v>
      </c>
      <c r="B2355" s="2" t="s">
        <v>7833</v>
      </c>
      <c r="C2355" s="4">
        <v>1601</v>
      </c>
      <c r="D2355" s="2" t="s">
        <v>3874</v>
      </c>
      <c r="E2355" s="4" t="s">
        <v>7834</v>
      </c>
    </row>
    <row r="2356" spans="1:5">
      <c r="A2356" s="2" t="str">
        <f t="shared" si="36"/>
        <v>GIBSONTON ELEMENTARY SCHOOL</v>
      </c>
      <c r="B2356" s="2" t="s">
        <v>7835</v>
      </c>
      <c r="C2356" s="4">
        <v>1601</v>
      </c>
      <c r="D2356" s="2" t="s">
        <v>1477</v>
      </c>
      <c r="E2356" s="4" t="s">
        <v>7836</v>
      </c>
    </row>
    <row r="2357" spans="1:5">
      <c r="A2357" s="2" t="str">
        <f t="shared" si="36"/>
        <v>DEERWOOD ELEMENTARY</v>
      </c>
      <c r="B2357" s="2" t="s">
        <v>7837</v>
      </c>
      <c r="C2357" s="4">
        <v>1601</v>
      </c>
      <c r="D2357" s="2" t="s">
        <v>3382</v>
      </c>
      <c r="E2357" s="4" t="s">
        <v>7838</v>
      </c>
    </row>
    <row r="2358" spans="1:5">
      <c r="A2358" s="2" t="str">
        <f t="shared" si="36"/>
        <v>BOK ACADEMY</v>
      </c>
      <c r="B2358" s="2" t="s">
        <v>7839</v>
      </c>
      <c r="C2358" s="4">
        <v>1601</v>
      </c>
      <c r="D2358" s="2" t="s">
        <v>3607</v>
      </c>
      <c r="E2358" s="4" t="s">
        <v>7840</v>
      </c>
    </row>
    <row r="2359" spans="1:5">
      <c r="A2359" s="2" t="str">
        <f t="shared" si="36"/>
        <v>DR.MARTIN LUTHER KING, JUNIOR . MONTESSORI ACADEMY</v>
      </c>
      <c r="B2359" s="2" t="s">
        <v>7841</v>
      </c>
      <c r="C2359" s="4">
        <v>1611</v>
      </c>
      <c r="D2359" s="2" t="s">
        <v>3364</v>
      </c>
      <c r="E2359" s="4" t="s">
        <v>7842</v>
      </c>
    </row>
    <row r="2360" spans="1:5">
      <c r="A2360" s="2" t="str">
        <f t="shared" si="36"/>
        <v>BARTRAM SPRINGS ELEMENTARY</v>
      </c>
      <c r="B2360" s="2" t="s">
        <v>7843</v>
      </c>
      <c r="C2360" s="4">
        <v>1611</v>
      </c>
      <c r="D2360" s="2" t="s">
        <v>3874</v>
      </c>
      <c r="E2360" s="4" t="s">
        <v>7844</v>
      </c>
    </row>
    <row r="2361" spans="1:5">
      <c r="A2361" s="2" t="str">
        <f t="shared" si="36"/>
        <v>FRANGUS ELEMENTARY</v>
      </c>
      <c r="B2361" s="2" t="s">
        <v>7845</v>
      </c>
      <c r="C2361" s="4">
        <v>1611</v>
      </c>
      <c r="D2361" s="2" t="s">
        <v>3382</v>
      </c>
      <c r="E2361" s="4" t="s">
        <v>7846</v>
      </c>
    </row>
    <row r="2362" spans="1:5">
      <c r="A2362" s="2" t="str">
        <f t="shared" si="36"/>
        <v>SANTALUCES COMMUNITY HIGH SCHOOL</v>
      </c>
      <c r="B2362" s="2" t="s">
        <v>7847</v>
      </c>
      <c r="C2362" s="4">
        <v>1611</v>
      </c>
      <c r="D2362" s="2" t="s">
        <v>3348</v>
      </c>
      <c r="E2362" s="4" t="s">
        <v>7848</v>
      </c>
    </row>
    <row r="2363" spans="1:5">
      <c r="A2363" s="2" t="str">
        <f t="shared" si="36"/>
        <v>LAUREL ELEMENTARY SCHOOL</v>
      </c>
      <c r="B2363" s="2" t="s">
        <v>7849</v>
      </c>
      <c r="C2363" s="4">
        <v>1611</v>
      </c>
      <c r="D2363" s="2" t="s">
        <v>3607</v>
      </c>
      <c r="E2363" s="4" t="s">
        <v>7850</v>
      </c>
    </row>
    <row r="2364" spans="1:5">
      <c r="A2364" s="2" t="str">
        <f t="shared" si="36"/>
        <v>CASTLE CREEK ELEMENTARY</v>
      </c>
      <c r="B2364" s="2" t="s">
        <v>7851</v>
      </c>
      <c r="C2364" s="4">
        <v>1612</v>
      </c>
      <c r="D2364" s="2" t="s">
        <v>3382</v>
      </c>
      <c r="E2364" s="4" t="s">
        <v>7852</v>
      </c>
    </row>
    <row r="2365" spans="1:5">
      <c r="A2365" s="2" t="str">
        <f t="shared" si="36"/>
        <v>SANTALUCES HIGH SCHOOL ADULT ED. CTR</v>
      </c>
      <c r="B2365" s="2" t="s">
        <v>7853</v>
      </c>
      <c r="C2365" s="4">
        <v>1612</v>
      </c>
      <c r="D2365" s="2" t="s">
        <v>3348</v>
      </c>
      <c r="E2365" s="4" t="s">
        <v>7848</v>
      </c>
    </row>
    <row r="2366" spans="1:5">
      <c r="A2366" s="2" t="str">
        <f t="shared" si="36"/>
        <v>VILLAGE ELEMENTARY SCHOOL</v>
      </c>
      <c r="B2366" s="2" t="s">
        <v>7854</v>
      </c>
      <c r="C2366" s="4">
        <v>1621</v>
      </c>
      <c r="D2366" s="2" t="s">
        <v>3364</v>
      </c>
      <c r="E2366" s="4" t="s">
        <v>7855</v>
      </c>
    </row>
    <row r="2367" spans="1:5">
      <c r="A2367" s="2" t="str">
        <f t="shared" si="36"/>
        <v>R. V. DANIELS ELEMENTARY SCHOOL</v>
      </c>
      <c r="B2367" s="2" t="s">
        <v>7856</v>
      </c>
      <c r="C2367" s="4">
        <v>1621</v>
      </c>
      <c r="D2367" s="2" t="s">
        <v>3874</v>
      </c>
      <c r="E2367" s="4" t="s">
        <v>7857</v>
      </c>
    </row>
    <row r="2368" spans="1:5">
      <c r="A2368" s="2" t="str">
        <f t="shared" si="36"/>
        <v>SHINGLE CREEK ELEMENTARY</v>
      </c>
      <c r="B2368" s="2" t="s">
        <v>7858</v>
      </c>
      <c r="C2368" s="4">
        <v>1621</v>
      </c>
      <c r="D2368" s="2" t="s">
        <v>3382</v>
      </c>
      <c r="E2368" s="4" t="s">
        <v>7859</v>
      </c>
    </row>
    <row r="2369" spans="1:5">
      <c r="A2369" s="2" t="str">
        <f t="shared" ref="A2369:A2432" si="37">TRIM(CLEAN(B2369))</f>
        <v>EDWARD W BOK ACADEMY NORTH</v>
      </c>
      <c r="B2369" s="2" t="s">
        <v>7860</v>
      </c>
      <c r="C2369" s="4">
        <v>1621</v>
      </c>
      <c r="D2369" s="2" t="s">
        <v>3607</v>
      </c>
      <c r="E2369" s="4" t="s">
        <v>7861</v>
      </c>
    </row>
    <row r="2370" spans="1:5">
      <c r="A2370" s="2" t="str">
        <f t="shared" si="37"/>
        <v>ANNABEL C. PERRY PK-8</v>
      </c>
      <c r="B2370" s="2" t="s">
        <v>7862</v>
      </c>
      <c r="C2370" s="4">
        <v>1631</v>
      </c>
      <c r="D2370" s="2" t="s">
        <v>3364</v>
      </c>
      <c r="E2370" s="4" t="s">
        <v>7863</v>
      </c>
    </row>
    <row r="2371" spans="1:5">
      <c r="A2371" s="2" t="str">
        <f t="shared" si="37"/>
        <v>RUFUS E. PAYNE ELEMENTARY SCHOOL</v>
      </c>
      <c r="B2371" s="2" t="s">
        <v>7864</v>
      </c>
      <c r="C2371" s="4">
        <v>1631</v>
      </c>
      <c r="D2371" s="2" t="s">
        <v>3874</v>
      </c>
      <c r="E2371" s="4" t="s">
        <v>7865</v>
      </c>
    </row>
    <row r="2372" spans="1:5">
      <c r="A2372" s="2" t="str">
        <f t="shared" si="37"/>
        <v>TIMBER CREEK HIGH SCHOOL</v>
      </c>
      <c r="B2372" s="2" t="s">
        <v>7866</v>
      </c>
      <c r="C2372" s="4">
        <v>1631</v>
      </c>
      <c r="D2372" s="2" t="s">
        <v>3382</v>
      </c>
      <c r="E2372" s="4" t="s">
        <v>7867</v>
      </c>
    </row>
    <row r="2373" spans="1:5">
      <c r="A2373" s="2" t="str">
        <f t="shared" si="37"/>
        <v>LOUISE S. MCINNIS ELEMENTARY SCHOOL</v>
      </c>
      <c r="B2373" s="2" t="s">
        <v>7868</v>
      </c>
      <c r="C2373" s="4">
        <v>1631</v>
      </c>
      <c r="D2373" s="2" t="s">
        <v>6466</v>
      </c>
      <c r="E2373" s="4" t="s">
        <v>7869</v>
      </c>
    </row>
    <row r="2374" spans="1:5">
      <c r="A2374" s="2" t="str">
        <f t="shared" si="37"/>
        <v>OLYMPIA HIGH SCHOOL</v>
      </c>
      <c r="B2374" s="2" t="s">
        <v>7870</v>
      </c>
      <c r="C2374" s="4">
        <v>1632</v>
      </c>
      <c r="D2374" s="2" t="s">
        <v>3382</v>
      </c>
      <c r="E2374" s="4" t="s">
        <v>7871</v>
      </c>
    </row>
    <row r="2375" spans="1:5">
      <c r="A2375" s="2" t="str">
        <f t="shared" si="37"/>
        <v>FAIRWAY ELEMENTARY SCHOOL</v>
      </c>
      <c r="B2375" s="2" t="s">
        <v>7872</v>
      </c>
      <c r="C2375" s="4">
        <v>1641</v>
      </c>
      <c r="D2375" s="2" t="s">
        <v>3364</v>
      </c>
      <c r="E2375" s="4" t="s">
        <v>7873</v>
      </c>
    </row>
    <row r="2376" spans="1:5">
      <c r="A2376" s="2" t="str">
        <f t="shared" si="37"/>
        <v>EMERSON ELEMENTARY SCHOOL</v>
      </c>
      <c r="B2376" s="2" t="s">
        <v>7874</v>
      </c>
      <c r="C2376" s="4">
        <v>1641</v>
      </c>
      <c r="D2376" s="2" t="s">
        <v>3669</v>
      </c>
      <c r="E2376" s="4" t="s">
        <v>7875</v>
      </c>
    </row>
    <row r="2377" spans="1:5">
      <c r="A2377" s="2" t="str">
        <f t="shared" si="37"/>
        <v>MT. HERMAN ESE CENTER</v>
      </c>
      <c r="B2377" s="2" t="s">
        <v>7876</v>
      </c>
      <c r="C2377" s="4">
        <v>1641</v>
      </c>
      <c r="D2377" s="2" t="s">
        <v>3874</v>
      </c>
      <c r="E2377" s="4" t="s">
        <v>7877</v>
      </c>
    </row>
    <row r="2378" spans="1:5">
      <c r="A2378" s="2" t="str">
        <f t="shared" si="37"/>
        <v>WILLIAM M. RAINES HIGH SCHOOL</v>
      </c>
      <c r="B2378" s="2" t="s">
        <v>7878</v>
      </c>
      <c r="C2378" s="4">
        <v>1651</v>
      </c>
      <c r="D2378" s="2" t="s">
        <v>3874</v>
      </c>
      <c r="E2378" s="4" t="s">
        <v>7879</v>
      </c>
    </row>
    <row r="2379" spans="1:5">
      <c r="A2379" s="2" t="str">
        <f t="shared" si="37"/>
        <v>CYPRESS CREEK HIGH SCHOOL</v>
      </c>
      <c r="B2379" s="2" t="s">
        <v>7880</v>
      </c>
      <c r="C2379" s="4">
        <v>1651</v>
      </c>
      <c r="D2379" s="2" t="s">
        <v>3382</v>
      </c>
      <c r="E2379" s="4" t="s">
        <v>7881</v>
      </c>
    </row>
    <row r="2380" spans="1:5">
      <c r="A2380" s="2" t="str">
        <f t="shared" si="37"/>
        <v>JERRY THOMAS ELEMENTARY SCHOOL</v>
      </c>
      <c r="B2380" s="2" t="s">
        <v>7882</v>
      </c>
      <c r="C2380" s="4">
        <v>1651</v>
      </c>
      <c r="D2380" s="2" t="s">
        <v>3348</v>
      </c>
      <c r="E2380" s="4" t="s">
        <v>7883</v>
      </c>
    </row>
    <row r="2381" spans="1:5">
      <c r="A2381" s="2" t="str">
        <f t="shared" si="37"/>
        <v>HOLLYWOOD HILLS HIGH SCHOOL</v>
      </c>
      <c r="B2381" s="2" t="s">
        <v>7884</v>
      </c>
      <c r="C2381" s="4">
        <v>1661</v>
      </c>
      <c r="D2381" s="2" t="s">
        <v>3364</v>
      </c>
      <c r="E2381" s="4" t="s">
        <v>7885</v>
      </c>
    </row>
    <row r="2382" spans="1:5">
      <c r="A2382" s="2" t="str">
        <f t="shared" si="37"/>
        <v>CARTER G. WOODSON ELEMENTARY SCHOOL</v>
      </c>
      <c r="B2382" s="2" t="s">
        <v>7886</v>
      </c>
      <c r="C2382" s="4">
        <v>1661</v>
      </c>
      <c r="D2382" s="2" t="s">
        <v>3874</v>
      </c>
      <c r="E2382" s="4" t="s">
        <v>7887</v>
      </c>
    </row>
    <row r="2383" spans="1:5">
      <c r="A2383" s="2" t="str">
        <f t="shared" si="37"/>
        <v>VERDE ELEMENTARY SCHOOL</v>
      </c>
      <c r="B2383" s="2" t="s">
        <v>7888</v>
      </c>
      <c r="C2383" s="4">
        <v>1661</v>
      </c>
      <c r="D2383" s="2" t="s">
        <v>3348</v>
      </c>
      <c r="E2383" s="4">
        <v>33431</v>
      </c>
    </row>
    <row r="2384" spans="1:5">
      <c r="A2384" s="2" t="str">
        <f t="shared" si="37"/>
        <v>RIDGE TECHNICAL ACADEMY</v>
      </c>
      <c r="B2384" s="2" t="s">
        <v>7889</v>
      </c>
      <c r="C2384" s="4">
        <v>1661</v>
      </c>
      <c r="D2384" s="2" t="s">
        <v>3607</v>
      </c>
      <c r="E2384" s="4" t="s">
        <v>7890</v>
      </c>
    </row>
    <row r="2385" spans="1:5">
      <c r="A2385" s="2" t="str">
        <f t="shared" si="37"/>
        <v>FREEDOM HIGH SCHOOL</v>
      </c>
      <c r="B2385" s="2" t="s">
        <v>7891</v>
      </c>
      <c r="C2385" s="4">
        <v>1662</v>
      </c>
      <c r="D2385" s="2" t="s">
        <v>3382</v>
      </c>
      <c r="E2385" s="4" t="s">
        <v>7892</v>
      </c>
    </row>
    <row r="2386" spans="1:5">
      <c r="A2386" s="2" t="str">
        <f t="shared" si="37"/>
        <v>LAKE ALFRED POLYTECH ACADEMY</v>
      </c>
      <c r="B2386" s="2" t="s">
        <v>7893</v>
      </c>
      <c r="C2386" s="4">
        <v>1662</v>
      </c>
      <c r="D2386" s="2" t="s">
        <v>3607</v>
      </c>
      <c r="E2386" s="4" t="s">
        <v>7894</v>
      </c>
    </row>
    <row r="2387" spans="1:5">
      <c r="A2387" s="2" t="str">
        <f t="shared" si="37"/>
        <v>ROBERT C. MARKHAM ELEMENTARY</v>
      </c>
      <c r="B2387" s="2" t="s">
        <v>7895</v>
      </c>
      <c r="C2387" s="4">
        <v>1671</v>
      </c>
      <c r="D2387" s="2" t="s">
        <v>3364</v>
      </c>
      <c r="E2387" s="4" t="s">
        <v>7896</v>
      </c>
    </row>
    <row r="2388" spans="1:5">
      <c r="A2388" s="2" t="str">
        <f t="shared" si="37"/>
        <v>PIEDMONT LAKES MIDDLE</v>
      </c>
      <c r="B2388" s="2" t="s">
        <v>7897</v>
      </c>
      <c r="C2388" s="4">
        <v>1671</v>
      </c>
      <c r="D2388" s="2" t="s">
        <v>3382</v>
      </c>
      <c r="E2388" s="4" t="s">
        <v>7898</v>
      </c>
    </row>
    <row r="2389" spans="1:5">
      <c r="A2389" s="2" t="str">
        <f t="shared" si="37"/>
        <v>WELLINGTON ELEMENTARY SCHOOL</v>
      </c>
      <c r="B2389" s="2" t="s">
        <v>7899</v>
      </c>
      <c r="C2389" s="4">
        <v>1671</v>
      </c>
      <c r="D2389" s="2" t="s">
        <v>3348</v>
      </c>
      <c r="E2389" s="4" t="s">
        <v>7900</v>
      </c>
    </row>
    <row r="2390" spans="1:5">
      <c r="A2390" s="2" t="str">
        <f t="shared" si="37"/>
        <v>MCKEEL ACADEMY OF TECHNOLOGY</v>
      </c>
      <c r="B2390" s="2" t="s">
        <v>7901</v>
      </c>
      <c r="C2390" s="4">
        <v>1671</v>
      </c>
      <c r="D2390" s="2" t="s">
        <v>3607</v>
      </c>
      <c r="E2390" s="4" t="s">
        <v>7902</v>
      </c>
    </row>
    <row r="2391" spans="1:5">
      <c r="A2391" s="2" t="str">
        <f t="shared" si="37"/>
        <v>COCONUT CREEK HIGH SCHOOL</v>
      </c>
      <c r="B2391" s="2" t="s">
        <v>7903</v>
      </c>
      <c r="C2391" s="4">
        <v>1681</v>
      </c>
      <c r="D2391" s="2" t="s">
        <v>3364</v>
      </c>
      <c r="E2391" s="4" t="s">
        <v>7904</v>
      </c>
    </row>
    <row r="2392" spans="1:5">
      <c r="A2392" s="2" t="str">
        <f t="shared" si="37"/>
        <v>LILLIE C. EVANS K-8 CENTER</v>
      </c>
      <c r="B2392" s="2" t="s">
        <v>7905</v>
      </c>
      <c r="C2392" s="4">
        <v>1681</v>
      </c>
      <c r="D2392" s="2" t="s">
        <v>3669</v>
      </c>
      <c r="E2392" s="4" t="s">
        <v>7906</v>
      </c>
    </row>
    <row r="2393" spans="1:5">
      <c r="A2393" s="2" t="str">
        <f t="shared" si="37"/>
        <v>GORRIE ELEMENTARY SCHOOL</v>
      </c>
      <c r="B2393" s="2" t="s">
        <v>7907</v>
      </c>
      <c r="C2393" s="4">
        <v>1681</v>
      </c>
      <c r="D2393" s="2" t="s">
        <v>1477</v>
      </c>
      <c r="E2393" s="4" t="s">
        <v>7908</v>
      </c>
    </row>
    <row r="2394" spans="1:5">
      <c r="A2394" s="2" t="str">
        <f t="shared" si="37"/>
        <v>GOTHA MIDDLE</v>
      </c>
      <c r="B2394" s="2" t="s">
        <v>7909</v>
      </c>
      <c r="C2394" s="4">
        <v>1681</v>
      </c>
      <c r="D2394" s="2" t="s">
        <v>3382</v>
      </c>
      <c r="E2394" s="4" t="s">
        <v>7910</v>
      </c>
    </row>
    <row r="2395" spans="1:5">
      <c r="A2395" s="2" t="str">
        <f t="shared" si="37"/>
        <v>SPANISH RIVER COMM. HIGH SCHOOL.</v>
      </c>
      <c r="B2395" s="2" t="s">
        <v>7911</v>
      </c>
      <c r="C2395" s="4">
        <v>1681</v>
      </c>
      <c r="D2395" s="2" t="s">
        <v>3348</v>
      </c>
      <c r="E2395" s="4" t="s">
        <v>7912</v>
      </c>
    </row>
    <row r="2396" spans="1:5">
      <c r="A2396" s="2" t="str">
        <f t="shared" si="37"/>
        <v>SCOTT LAKE ELEMENTARY SCHOOL</v>
      </c>
      <c r="B2396" s="2" t="s">
        <v>7913</v>
      </c>
      <c r="C2396" s="4">
        <v>1681</v>
      </c>
      <c r="D2396" s="2" t="s">
        <v>3607</v>
      </c>
      <c r="E2396" s="4" t="s">
        <v>7914</v>
      </c>
    </row>
    <row r="2397" spans="1:5">
      <c r="A2397" s="2" t="str">
        <f t="shared" si="37"/>
        <v>ODYSSEY MIDDLE</v>
      </c>
      <c r="B2397" s="2" t="s">
        <v>7915</v>
      </c>
      <c r="C2397" s="4">
        <v>1682</v>
      </c>
      <c r="D2397" s="2" t="s">
        <v>3382</v>
      </c>
      <c r="E2397" s="4" t="s">
        <v>7916</v>
      </c>
    </row>
    <row r="2398" spans="1:5">
      <c r="A2398" s="2" t="str">
        <f t="shared" si="37"/>
        <v>MCKEEL ELEMENTARY ACADEMY</v>
      </c>
      <c r="B2398" s="2" t="s">
        <v>7917</v>
      </c>
      <c r="C2398" s="4">
        <v>1682</v>
      </c>
      <c r="D2398" s="2" t="s">
        <v>3607</v>
      </c>
      <c r="E2398" s="4" t="s">
        <v>7918</v>
      </c>
    </row>
    <row r="2399" spans="1:5">
      <c r="A2399" s="2" t="str">
        <f t="shared" si="37"/>
        <v>CHRISTINA M. EVE ELEMENTARY SCHOOL</v>
      </c>
      <c r="B2399" s="2" t="s">
        <v>7919</v>
      </c>
      <c r="C2399" s="4">
        <v>1691</v>
      </c>
      <c r="D2399" s="2" t="s">
        <v>3669</v>
      </c>
      <c r="E2399" s="4" t="s">
        <v>7920</v>
      </c>
    </row>
    <row r="2400" spans="1:5">
      <c r="A2400" s="2" t="str">
        <f t="shared" si="37"/>
        <v>S. A. HULL ELEMENTARY SCHOOL</v>
      </c>
      <c r="B2400" s="2" t="s">
        <v>7921</v>
      </c>
      <c r="C2400" s="4">
        <v>1691</v>
      </c>
      <c r="D2400" s="2" t="s">
        <v>3874</v>
      </c>
      <c r="E2400" s="4" t="s">
        <v>7922</v>
      </c>
    </row>
    <row r="2401" spans="1:5">
      <c r="A2401" s="2" t="str">
        <f t="shared" si="37"/>
        <v>PACE CENTER FOR GIRLS</v>
      </c>
      <c r="B2401" s="2" t="s">
        <v>5633</v>
      </c>
      <c r="C2401" s="4">
        <v>1691</v>
      </c>
      <c r="D2401" s="2" t="s">
        <v>3382</v>
      </c>
      <c r="E2401" s="4" t="s">
        <v>7923</v>
      </c>
    </row>
    <row r="2402" spans="1:5">
      <c r="A2402" s="2" t="str">
        <f t="shared" si="37"/>
        <v>CRESTWOOD COMMUNITY MIDDLE</v>
      </c>
      <c r="B2402" s="2" t="s">
        <v>7924</v>
      </c>
      <c r="C2402" s="4">
        <v>1691</v>
      </c>
      <c r="D2402" s="2" t="s">
        <v>3348</v>
      </c>
      <c r="E2402" s="4" t="s">
        <v>7925</v>
      </c>
    </row>
    <row r="2403" spans="1:5">
      <c r="A2403" s="2" t="str">
        <f t="shared" si="37"/>
        <v>GULFPORT MONTESSORI ELEMENTARY SCHOOL</v>
      </c>
      <c r="B2403" s="2" t="s">
        <v>7926</v>
      </c>
      <c r="C2403" s="4">
        <v>1691</v>
      </c>
      <c r="D2403" s="2" t="s">
        <v>3793</v>
      </c>
      <c r="E2403" s="4" t="s">
        <v>7927</v>
      </c>
    </row>
    <row r="2404" spans="1:5">
      <c r="A2404" s="2" t="str">
        <f t="shared" si="37"/>
        <v>RIDGE TECHNICAL COLLEGE</v>
      </c>
      <c r="B2404" s="2" t="s">
        <v>7928</v>
      </c>
      <c r="C2404" s="4">
        <v>1691</v>
      </c>
      <c r="D2404" s="2" t="s">
        <v>3607</v>
      </c>
      <c r="E2404" s="4" t="s">
        <v>7890</v>
      </c>
    </row>
    <row r="2405" spans="1:5">
      <c r="A2405" s="2" t="str">
        <f t="shared" si="37"/>
        <v>SOUTH MCKEEL ACADEMY</v>
      </c>
      <c r="B2405" s="2" t="s">
        <v>7929</v>
      </c>
      <c r="C2405" s="4">
        <v>1692</v>
      </c>
      <c r="D2405" s="2" t="s">
        <v>3607</v>
      </c>
      <c r="E2405" s="4" t="s">
        <v>7930</v>
      </c>
    </row>
    <row r="2406" spans="1:5">
      <c r="A2406" s="2" t="str">
        <f t="shared" si="37"/>
        <v>LAUDERDALE LAKES MIDDLE SCHOOL</v>
      </c>
      <c r="B2406" s="2" t="s">
        <v>7931</v>
      </c>
      <c r="C2406" s="4">
        <v>1701</v>
      </c>
      <c r="D2406" s="2" t="s">
        <v>3364</v>
      </c>
      <c r="E2406" s="4" t="s">
        <v>7932</v>
      </c>
    </row>
    <row r="2407" spans="1:5">
      <c r="A2407" s="2" t="str">
        <f t="shared" si="37"/>
        <v>PALM AVENUE EXCEP. STUDENT CTR</v>
      </c>
      <c r="B2407" s="2" t="s">
        <v>7933</v>
      </c>
      <c r="C2407" s="4">
        <v>1701</v>
      </c>
      <c r="D2407" s="2" t="s">
        <v>3874</v>
      </c>
      <c r="E2407" s="4" t="s">
        <v>7934</v>
      </c>
    </row>
    <row r="2408" spans="1:5">
      <c r="A2408" s="2" t="str">
        <f t="shared" si="37"/>
        <v>WELLINGTON LANDINGS MIDDLE</v>
      </c>
      <c r="B2408" s="2" t="s">
        <v>7935</v>
      </c>
      <c r="C2408" s="4">
        <v>1701</v>
      </c>
      <c r="D2408" s="2" t="s">
        <v>3348</v>
      </c>
      <c r="E2408" s="4" t="s">
        <v>7936</v>
      </c>
    </row>
    <row r="2409" spans="1:5">
      <c r="A2409" s="2" t="str">
        <f t="shared" si="37"/>
        <v>EAGLE LAKE ELEMENTARY SCHOOL</v>
      </c>
      <c r="B2409" s="2" t="s">
        <v>7937</v>
      </c>
      <c r="C2409" s="4">
        <v>1701</v>
      </c>
      <c r="D2409" s="2" t="s">
        <v>3607</v>
      </c>
      <c r="E2409" s="4" t="s">
        <v>7938</v>
      </c>
    </row>
    <row r="2410" spans="1:5">
      <c r="A2410" s="2" t="str">
        <f t="shared" si="37"/>
        <v>WOLF LAKE MIDDLE</v>
      </c>
      <c r="B2410" s="2" t="s">
        <v>7939</v>
      </c>
      <c r="C2410" s="4">
        <v>1702</v>
      </c>
      <c r="D2410" s="2" t="s">
        <v>3382</v>
      </c>
      <c r="E2410" s="4" t="s">
        <v>7940</v>
      </c>
    </row>
    <row r="2411" spans="1:5">
      <c r="A2411" s="2" t="str">
        <f t="shared" si="37"/>
        <v>PALMETTO ELEMENTARY SCHOOL</v>
      </c>
      <c r="B2411" s="2" t="s">
        <v>5441</v>
      </c>
      <c r="C2411" s="4">
        <v>1702</v>
      </c>
      <c r="D2411" s="2" t="s">
        <v>3607</v>
      </c>
      <c r="E2411" s="4" t="s">
        <v>7941</v>
      </c>
    </row>
    <row r="2412" spans="1:5">
      <c r="A2412" s="2" t="str">
        <f t="shared" si="37"/>
        <v>DELTONA MIDDLE SCHOOL</v>
      </c>
      <c r="B2412" s="2" t="s">
        <v>7942</v>
      </c>
      <c r="C2412" s="4">
        <v>1702</v>
      </c>
      <c r="D2412" s="2" t="s">
        <v>6466</v>
      </c>
      <c r="E2412" s="4" t="s">
        <v>7943</v>
      </c>
    </row>
    <row r="2413" spans="1:5">
      <c r="A2413" s="2" t="str">
        <f t="shared" si="37"/>
        <v>SOUTH CREEK MIDDLE</v>
      </c>
      <c r="B2413" s="2" t="s">
        <v>7944</v>
      </c>
      <c r="C2413" s="4">
        <v>1703</v>
      </c>
      <c r="D2413" s="2" t="s">
        <v>3382</v>
      </c>
      <c r="E2413" s="4" t="s">
        <v>7945</v>
      </c>
    </row>
    <row r="2414" spans="1:5">
      <c r="A2414" s="2" t="str">
        <f t="shared" si="37"/>
        <v>DEERFIELD BEACH HIGH SCHOOL</v>
      </c>
      <c r="B2414" s="2" t="s">
        <v>7946</v>
      </c>
      <c r="C2414" s="4">
        <v>1711</v>
      </c>
      <c r="D2414" s="2" t="s">
        <v>3364</v>
      </c>
      <c r="E2414" s="4" t="s">
        <v>7947</v>
      </c>
    </row>
    <row r="2415" spans="1:5">
      <c r="A2415" s="2" t="str">
        <f t="shared" si="37"/>
        <v>SEMINOLE TRAILS ELEMENTARY SCHOOL</v>
      </c>
      <c r="B2415" s="2" t="s">
        <v>7948</v>
      </c>
      <c r="C2415" s="4">
        <v>1711</v>
      </c>
      <c r="D2415" s="2" t="s">
        <v>3348</v>
      </c>
      <c r="E2415" s="4" t="s">
        <v>7949</v>
      </c>
    </row>
    <row r="2416" spans="1:5">
      <c r="A2416" s="2" t="str">
        <f t="shared" si="37"/>
        <v>GARDEN GROVE ELEMENTARY SCHOOL</v>
      </c>
      <c r="B2416" s="2" t="s">
        <v>7950</v>
      </c>
      <c r="C2416" s="4">
        <v>1711</v>
      </c>
      <c r="D2416" s="2" t="s">
        <v>3607</v>
      </c>
      <c r="E2416" s="4" t="s">
        <v>7951</v>
      </c>
    </row>
    <row r="2417" spans="1:5">
      <c r="A2417" s="2" t="str">
        <f t="shared" si="37"/>
        <v>EVERGLADES K-8 CENTER</v>
      </c>
      <c r="B2417" s="2" t="s">
        <v>7952</v>
      </c>
      <c r="C2417" s="4">
        <v>1721</v>
      </c>
      <c r="D2417" s="2" t="s">
        <v>3669</v>
      </c>
      <c r="E2417" s="4" t="s">
        <v>7953</v>
      </c>
    </row>
    <row r="2418" spans="1:5">
      <c r="A2418" s="2" t="str">
        <f t="shared" si="37"/>
        <v>GRADY ELEMENTARY SCHOOL</v>
      </c>
      <c r="B2418" s="2" t="s">
        <v>7954</v>
      </c>
      <c r="C2418" s="4">
        <v>1721</v>
      </c>
      <c r="D2418" s="2" t="s">
        <v>1477</v>
      </c>
      <c r="E2418" s="4" t="s">
        <v>7955</v>
      </c>
    </row>
    <row r="2419" spans="1:5">
      <c r="A2419" s="2" t="str">
        <f t="shared" si="37"/>
        <v>LAKE WALES SENIOR HIGH SCHOOL</v>
      </c>
      <c r="B2419" s="2" t="s">
        <v>7956</v>
      </c>
      <c r="C2419" s="4">
        <v>1721</v>
      </c>
      <c r="D2419" s="2" t="s">
        <v>3607</v>
      </c>
      <c r="E2419" s="4" t="s">
        <v>7957</v>
      </c>
    </row>
    <row r="2420" spans="1:5">
      <c r="A2420" s="2" t="str">
        <f t="shared" si="37"/>
        <v>SAND LAKE ELEMENTARY</v>
      </c>
      <c r="B2420" s="2" t="s">
        <v>7958</v>
      </c>
      <c r="C2420" s="4">
        <v>1731</v>
      </c>
      <c r="D2420" s="2" t="s">
        <v>3382</v>
      </c>
      <c r="E2420" s="4" t="s">
        <v>7959</v>
      </c>
    </row>
    <row r="2421" spans="1:5">
      <c r="A2421" s="2" t="str">
        <f t="shared" si="37"/>
        <v>JUPITER MIDDLE SCHOOL</v>
      </c>
      <c r="B2421" s="2" t="s">
        <v>7960</v>
      </c>
      <c r="C2421" s="4">
        <v>1731</v>
      </c>
      <c r="D2421" s="2" t="s">
        <v>3348</v>
      </c>
      <c r="E2421" s="4" t="s">
        <v>7961</v>
      </c>
    </row>
    <row r="2422" spans="1:5">
      <c r="A2422" s="2" t="str">
        <f t="shared" si="37"/>
        <v>PINEWOOD ELEMENTARY SCHOOL</v>
      </c>
      <c r="B2422" s="2" t="s">
        <v>4790</v>
      </c>
      <c r="C2422" s="4">
        <v>1731</v>
      </c>
      <c r="D2422" s="2" t="s">
        <v>3607</v>
      </c>
      <c r="E2422" s="4" t="s">
        <v>7962</v>
      </c>
    </row>
    <row r="2423" spans="1:5">
      <c r="A2423" s="2" t="str">
        <f t="shared" si="37"/>
        <v>BOYD H. ANDERSON HIGH SCHOOL</v>
      </c>
      <c r="B2423" s="2" t="s">
        <v>7963</v>
      </c>
      <c r="C2423" s="4">
        <v>1741</v>
      </c>
      <c r="D2423" s="2" t="s">
        <v>3364</v>
      </c>
      <c r="E2423" s="4" t="s">
        <v>7964</v>
      </c>
    </row>
    <row r="2424" spans="1:5">
      <c r="A2424" s="2" t="str">
        <f t="shared" si="37"/>
        <v>WYNDHAM LAKES ELEMENTARY</v>
      </c>
      <c r="B2424" s="2" t="s">
        <v>7965</v>
      </c>
      <c r="C2424" s="4">
        <v>1741</v>
      </c>
      <c r="D2424" s="2" t="s">
        <v>3382</v>
      </c>
      <c r="E2424" s="4" t="s">
        <v>7966</v>
      </c>
    </row>
    <row r="2425" spans="1:5">
      <c r="A2425" s="2" t="str">
        <f t="shared" si="37"/>
        <v>DEL PRADO ELEMENTARY SCHOOL</v>
      </c>
      <c r="B2425" s="2" t="s">
        <v>7967</v>
      </c>
      <c r="C2425" s="4">
        <v>1741</v>
      </c>
      <c r="D2425" s="2" t="s">
        <v>3348</v>
      </c>
      <c r="E2425" s="4" t="s">
        <v>7968</v>
      </c>
    </row>
    <row r="2426" spans="1:5">
      <c r="A2426" s="2" t="str">
        <f t="shared" si="37"/>
        <v>MIRAMAR HIGH SCHOOL</v>
      </c>
      <c r="B2426" s="2" t="s">
        <v>7969</v>
      </c>
      <c r="C2426" s="4">
        <v>1751</v>
      </c>
      <c r="D2426" s="2" t="s">
        <v>3364</v>
      </c>
      <c r="E2426" s="4" t="s">
        <v>7970</v>
      </c>
    </row>
    <row r="2427" spans="1:5">
      <c r="A2427" s="2" t="str">
        <f t="shared" si="37"/>
        <v>WOLF LAKE ELEMENTARY</v>
      </c>
      <c r="B2427" s="2" t="s">
        <v>7971</v>
      </c>
      <c r="C2427" s="4">
        <v>1751</v>
      </c>
      <c r="D2427" s="2" t="s">
        <v>3382</v>
      </c>
      <c r="E2427" s="4" t="s">
        <v>7940</v>
      </c>
    </row>
    <row r="2428" spans="1:5">
      <c r="A2428" s="2" t="str">
        <f t="shared" si="37"/>
        <v>LOGGERS' RUN COMMUNITY MIDDLE SCHOOL</v>
      </c>
      <c r="B2428" s="2" t="s">
        <v>7972</v>
      </c>
      <c r="C2428" s="4">
        <v>1751</v>
      </c>
      <c r="D2428" s="2" t="s">
        <v>3348</v>
      </c>
      <c r="E2428" s="4" t="s">
        <v>7973</v>
      </c>
    </row>
    <row r="2429" spans="1:5">
      <c r="A2429" s="2" t="str">
        <f t="shared" si="37"/>
        <v>JAMES E. STEPHENS ELEMENTARY SCHOOL</v>
      </c>
      <c r="B2429" s="2" t="s">
        <v>7974</v>
      </c>
      <c r="C2429" s="4">
        <v>1751</v>
      </c>
      <c r="D2429" s="2" t="s">
        <v>3607</v>
      </c>
      <c r="E2429" s="4" t="s">
        <v>7975</v>
      </c>
    </row>
    <row r="2430" spans="1:5">
      <c r="A2430" s="2" t="str">
        <f t="shared" si="37"/>
        <v>WHISPERING PINES EXCEPTIONAL EDUCATION CENTER</v>
      </c>
      <c r="B2430" s="2" t="s">
        <v>7976</v>
      </c>
      <c r="C2430" s="4">
        <v>1752</v>
      </c>
      <c r="D2430" s="2" t="s">
        <v>3364</v>
      </c>
      <c r="E2430" s="4" t="s">
        <v>7970</v>
      </c>
    </row>
    <row r="2431" spans="1:5">
      <c r="A2431" s="2" t="str">
        <f t="shared" si="37"/>
        <v>VISTA LAKES ELEMENTARY</v>
      </c>
      <c r="B2431" s="2" t="s">
        <v>7977</v>
      </c>
      <c r="C2431" s="4">
        <v>1752</v>
      </c>
      <c r="D2431" s="2" t="s">
        <v>3382</v>
      </c>
      <c r="E2431" s="4" t="s">
        <v>7978</v>
      </c>
    </row>
    <row r="2432" spans="1:5">
      <c r="A2432" s="2" t="str">
        <f t="shared" si="37"/>
        <v>HOLLYWOOD PARK ELEMENTARY SCHOOL</v>
      </c>
      <c r="B2432" s="2" t="s">
        <v>7979</v>
      </c>
      <c r="C2432" s="4">
        <v>1761</v>
      </c>
      <c r="D2432" s="2" t="s">
        <v>3364</v>
      </c>
      <c r="E2432" s="4" t="s">
        <v>7980</v>
      </c>
    </row>
    <row r="2433" spans="1:5">
      <c r="A2433" s="2" t="str">
        <f t="shared" ref="A2433:A2496" si="38">TRIM(CLEAN(B2433))</f>
        <v>DAVID FAIRCHILD ELEMENTARY SCHOOL</v>
      </c>
      <c r="B2433" s="2" t="s">
        <v>7981</v>
      </c>
      <c r="C2433" s="4">
        <v>1761</v>
      </c>
      <c r="D2433" s="2" t="s">
        <v>3669</v>
      </c>
      <c r="E2433" s="4" t="s">
        <v>7982</v>
      </c>
    </row>
    <row r="2434" spans="1:5">
      <c r="A2434" s="2" t="str">
        <f t="shared" si="38"/>
        <v>PRETRIAL DETENTION FACILITY</v>
      </c>
      <c r="B2434" s="2" t="s">
        <v>7983</v>
      </c>
      <c r="C2434" s="4">
        <v>1761</v>
      </c>
      <c r="D2434" s="2" t="s">
        <v>3874</v>
      </c>
      <c r="E2434" s="4">
        <v>32202</v>
      </c>
    </row>
    <row r="2435" spans="1:5">
      <c r="A2435" s="2" t="str">
        <f t="shared" si="38"/>
        <v>GRAHAM ELEMENTARY SCHOOL</v>
      </c>
      <c r="B2435" s="2" t="s">
        <v>7984</v>
      </c>
      <c r="C2435" s="4">
        <v>1761</v>
      </c>
      <c r="D2435" s="2" t="s">
        <v>1477</v>
      </c>
      <c r="E2435" s="4" t="s">
        <v>7985</v>
      </c>
    </row>
    <row r="2436" spans="1:5">
      <c r="A2436" s="2" t="str">
        <f t="shared" si="38"/>
        <v>H. L. JOHNSON ELEMENTARY SCHOOL</v>
      </c>
      <c r="B2436" s="2" t="s">
        <v>7986</v>
      </c>
      <c r="C2436" s="4">
        <v>1761</v>
      </c>
      <c r="D2436" s="2" t="s">
        <v>3348</v>
      </c>
      <c r="E2436" s="4" t="s">
        <v>7987</v>
      </c>
    </row>
    <row r="2437" spans="1:5">
      <c r="A2437" s="2" t="str">
        <f t="shared" si="38"/>
        <v>LAKE GIBSON MIDDLE SCHOOL</v>
      </c>
      <c r="B2437" s="2" t="s">
        <v>7988</v>
      </c>
      <c r="C2437" s="4">
        <v>1761</v>
      </c>
      <c r="D2437" s="2" t="s">
        <v>3607</v>
      </c>
      <c r="E2437" s="4" t="s">
        <v>7989</v>
      </c>
    </row>
    <row r="2438" spans="1:5">
      <c r="A2438" s="2" t="str">
        <f t="shared" si="38"/>
        <v>BRIDGEWATER MIDDLE</v>
      </c>
      <c r="B2438" s="2" t="s">
        <v>7990</v>
      </c>
      <c r="C2438" s="4">
        <v>1762</v>
      </c>
      <c r="D2438" s="2" t="s">
        <v>3382</v>
      </c>
      <c r="E2438" s="4" t="s">
        <v>7991</v>
      </c>
    </row>
    <row r="2439" spans="1:5">
      <c r="A2439" s="2" t="str">
        <f t="shared" si="38"/>
        <v>LAKE GIBSON SENIOR HIGH SCHOOL</v>
      </c>
      <c r="B2439" s="2" t="s">
        <v>7992</v>
      </c>
      <c r="C2439" s="4">
        <v>1762</v>
      </c>
      <c r="D2439" s="2" t="s">
        <v>3607</v>
      </c>
      <c r="E2439" s="4" t="s">
        <v>7993</v>
      </c>
    </row>
    <row r="2440" spans="1:5">
      <c r="A2440" s="2" t="str">
        <f t="shared" si="38"/>
        <v>AVALON MIDDLE</v>
      </c>
      <c r="B2440" s="2" t="s">
        <v>7994</v>
      </c>
      <c r="C2440" s="4">
        <v>1763</v>
      </c>
      <c r="D2440" s="2" t="s">
        <v>3382</v>
      </c>
      <c r="E2440" s="4" t="s">
        <v>7995</v>
      </c>
    </row>
    <row r="2441" spans="1:5">
      <c r="A2441" s="2" t="str">
        <f t="shared" si="38"/>
        <v>STONE LAKES ELEMENTARY</v>
      </c>
      <c r="B2441" s="2" t="s">
        <v>7996</v>
      </c>
      <c r="C2441" s="4">
        <v>1771</v>
      </c>
      <c r="D2441" s="2" t="s">
        <v>3382</v>
      </c>
      <c r="E2441" s="4" t="s">
        <v>7997</v>
      </c>
    </row>
    <row r="2442" spans="1:5">
      <c r="A2442" s="2" t="str">
        <f t="shared" si="38"/>
        <v>PAHOKEE MIDDLE-SENIOR HIGH SCHOOL</v>
      </c>
      <c r="B2442" s="2" t="s">
        <v>7998</v>
      </c>
      <c r="C2442" s="4">
        <v>1771</v>
      </c>
      <c r="D2442" s="2" t="s">
        <v>3348</v>
      </c>
      <c r="E2442" s="4" t="s">
        <v>7999</v>
      </c>
    </row>
    <row r="2443" spans="1:5">
      <c r="A2443" s="2" t="str">
        <f t="shared" si="38"/>
        <v>LAKELAND HIGH SCHOOLLANDS MIDDLE SCHOOL</v>
      </c>
      <c r="B2443" s="2" t="s">
        <v>8000</v>
      </c>
      <c r="C2443" s="4">
        <v>1771</v>
      </c>
      <c r="D2443" s="2" t="s">
        <v>3607</v>
      </c>
      <c r="E2443" s="4" t="s">
        <v>8001</v>
      </c>
    </row>
    <row r="2444" spans="1:5">
      <c r="A2444" s="2" t="str">
        <f t="shared" si="38"/>
        <v>BELLAMY ELEMENTARY SCHOOL</v>
      </c>
      <c r="B2444" s="2" t="s">
        <v>8002</v>
      </c>
      <c r="C2444" s="4">
        <v>1776</v>
      </c>
      <c r="D2444" s="2" t="s">
        <v>1477</v>
      </c>
      <c r="E2444" s="4" t="s">
        <v>8003</v>
      </c>
    </row>
    <row r="2445" spans="1:5">
      <c r="A2445" s="2" t="str">
        <f t="shared" si="38"/>
        <v>SUNSET PARK ELEMENTARY</v>
      </c>
      <c r="B2445" s="2" t="s">
        <v>8004</v>
      </c>
      <c r="C2445" s="4">
        <v>1776</v>
      </c>
      <c r="D2445" s="2" t="s">
        <v>3382</v>
      </c>
      <c r="E2445" s="4" t="s">
        <v>8005</v>
      </c>
    </row>
    <row r="2446" spans="1:5">
      <c r="A2446" s="2" t="str">
        <f t="shared" si="38"/>
        <v>CYPRESS ELEMENTARY SCHOOL</v>
      </c>
      <c r="B2446" s="2" t="s">
        <v>6660</v>
      </c>
      <c r="C2446" s="4">
        <v>1781</v>
      </c>
      <c r="D2446" s="2" t="s">
        <v>3364</v>
      </c>
      <c r="E2446" s="4" t="s">
        <v>8006</v>
      </c>
    </row>
    <row r="2447" spans="1:5">
      <c r="A2447" s="2" t="str">
        <f t="shared" si="38"/>
        <v>GRECO MIDDLE MAGNET SCHOOL</v>
      </c>
      <c r="B2447" s="2" t="s">
        <v>8007</v>
      </c>
      <c r="C2447" s="4">
        <v>1781</v>
      </c>
      <c r="D2447" s="2" t="s">
        <v>1477</v>
      </c>
      <c r="E2447" s="4" t="s">
        <v>8008</v>
      </c>
    </row>
    <row r="2448" spans="1:5">
      <c r="A2448" s="2" t="str">
        <f t="shared" si="38"/>
        <v>WHISPERING PINES ELEMENTARY SCHOOL</v>
      </c>
      <c r="B2448" s="2" t="s">
        <v>8009</v>
      </c>
      <c r="C2448" s="4">
        <v>1781</v>
      </c>
      <c r="D2448" s="2" t="s">
        <v>3348</v>
      </c>
      <c r="E2448" s="4" t="s">
        <v>8010</v>
      </c>
    </row>
    <row r="2449" spans="1:5">
      <c r="A2449" s="2" t="str">
        <f t="shared" si="38"/>
        <v>HIGH SCHOOLLAND LAKES ELEMENTARY SCHOOL</v>
      </c>
      <c r="B2449" s="2" t="s">
        <v>8011</v>
      </c>
      <c r="C2449" s="4">
        <v>1781</v>
      </c>
      <c r="D2449" s="2" t="s">
        <v>3793</v>
      </c>
      <c r="E2449" s="4" t="s">
        <v>8012</v>
      </c>
    </row>
    <row r="2450" spans="1:5">
      <c r="A2450" s="2" t="str">
        <f t="shared" si="38"/>
        <v>DUNDEE ELEMENTARY ACADEMY</v>
      </c>
      <c r="B2450" s="2" t="s">
        <v>8013</v>
      </c>
      <c r="C2450" s="4">
        <v>1781</v>
      </c>
      <c r="D2450" s="2" t="s">
        <v>3607</v>
      </c>
      <c r="E2450" s="4" t="s">
        <v>8014</v>
      </c>
    </row>
    <row r="2451" spans="1:5">
      <c r="A2451" s="2" t="str">
        <f t="shared" si="38"/>
        <v>APOLLO MIDDLE SCHOOL</v>
      </c>
      <c r="B2451" s="2" t="s">
        <v>8015</v>
      </c>
      <c r="C2451" s="4">
        <v>1791</v>
      </c>
      <c r="D2451" s="2" t="s">
        <v>3364</v>
      </c>
      <c r="E2451" s="4" t="s">
        <v>8016</v>
      </c>
    </row>
    <row r="2452" spans="1:5">
      <c r="A2452" s="2" t="str">
        <f t="shared" si="38"/>
        <v>KEENES CROSSING ELEMENTARY</v>
      </c>
      <c r="B2452" s="2" t="s">
        <v>8017</v>
      </c>
      <c r="C2452" s="4">
        <v>1791</v>
      </c>
      <c r="D2452" s="2" t="s">
        <v>3382</v>
      </c>
      <c r="E2452" s="4" t="s">
        <v>8018</v>
      </c>
    </row>
    <row r="2453" spans="1:5">
      <c r="A2453" s="2" t="str">
        <f t="shared" si="38"/>
        <v>HAINES CITY SENIOR HIGH SCHOOL</v>
      </c>
      <c r="B2453" s="2" t="s">
        <v>8019</v>
      </c>
      <c r="C2453" s="4">
        <v>1791</v>
      </c>
      <c r="D2453" s="2" t="s">
        <v>3607</v>
      </c>
      <c r="E2453" s="4" t="s">
        <v>8020</v>
      </c>
    </row>
    <row r="2454" spans="1:5">
      <c r="A2454" s="2" t="str">
        <f t="shared" si="38"/>
        <v>FAIRLAWN ELEMENTARY SCHOOL</v>
      </c>
      <c r="B2454" s="2" t="s">
        <v>3711</v>
      </c>
      <c r="C2454" s="4">
        <v>1801</v>
      </c>
      <c r="D2454" s="2" t="s">
        <v>3669</v>
      </c>
      <c r="E2454" s="4" t="s">
        <v>8021</v>
      </c>
    </row>
    <row r="2455" spans="1:5">
      <c r="A2455" s="2" t="str">
        <f t="shared" si="38"/>
        <v>EAST RIVER HIGH SCHOOL</v>
      </c>
      <c r="B2455" s="2" t="s">
        <v>8022</v>
      </c>
      <c r="C2455" s="4">
        <v>1801</v>
      </c>
      <c r="D2455" s="2" t="s">
        <v>3382</v>
      </c>
      <c r="E2455" s="4" t="s">
        <v>8023</v>
      </c>
    </row>
    <row r="2456" spans="1:5">
      <c r="A2456" s="2" t="str">
        <f t="shared" si="38"/>
        <v>ROYAL PALM SCHOOL</v>
      </c>
      <c r="B2456" s="2" t="s">
        <v>8024</v>
      </c>
      <c r="C2456" s="4">
        <v>1801</v>
      </c>
      <c r="D2456" s="2" t="s">
        <v>3348</v>
      </c>
      <c r="E2456" s="4" t="s">
        <v>8025</v>
      </c>
    </row>
    <row r="2457" spans="1:5">
      <c r="A2457" s="2" t="str">
        <f t="shared" si="38"/>
        <v>CALVIN A. HUNSINGER SCHOOL</v>
      </c>
      <c r="B2457" s="2" t="s">
        <v>8026</v>
      </c>
      <c r="C2457" s="4">
        <v>1801</v>
      </c>
      <c r="D2457" s="2" t="s">
        <v>3793</v>
      </c>
      <c r="E2457" s="4" t="s">
        <v>8027</v>
      </c>
    </row>
    <row r="2458" spans="1:5">
      <c r="A2458" s="2" t="str">
        <f t="shared" si="38"/>
        <v>FROSTPROOF MIDDLE/SENIOR HIGH SCHOOL</v>
      </c>
      <c r="B2458" s="2" t="s">
        <v>8028</v>
      </c>
      <c r="C2458" s="4">
        <v>1801</v>
      </c>
      <c r="D2458" s="2" t="s">
        <v>3607</v>
      </c>
      <c r="E2458" s="4" t="s">
        <v>8029</v>
      </c>
    </row>
    <row r="2459" spans="1:5">
      <c r="A2459" s="2" t="str">
        <f t="shared" si="38"/>
        <v>SHERIDAN HILLS ELEMENTARY SCHOOL</v>
      </c>
      <c r="B2459" s="2" t="s">
        <v>8030</v>
      </c>
      <c r="C2459" s="4">
        <v>1811</v>
      </c>
      <c r="D2459" s="2" t="s">
        <v>3364</v>
      </c>
      <c r="E2459" s="4" t="s">
        <v>8031</v>
      </c>
    </row>
    <row r="2460" spans="1:5">
      <c r="A2460" s="2" t="str">
        <f t="shared" si="38"/>
        <v>DANTE B. FASCELL ELEMENTARY SCHOOL</v>
      </c>
      <c r="B2460" s="2" t="s">
        <v>8032</v>
      </c>
      <c r="C2460" s="4">
        <v>1811</v>
      </c>
      <c r="D2460" s="2" t="s">
        <v>3669</v>
      </c>
      <c r="E2460" s="4" t="s">
        <v>8033</v>
      </c>
    </row>
    <row r="2461" spans="1:5">
      <c r="A2461" s="2" t="str">
        <f t="shared" si="38"/>
        <v>HOSPITAL AND HOMEBOUND</v>
      </c>
      <c r="B2461" s="2" t="s">
        <v>8034</v>
      </c>
      <c r="C2461" s="4">
        <v>1811</v>
      </c>
      <c r="D2461" s="2" t="s">
        <v>3874</v>
      </c>
      <c r="E2461" s="4">
        <v>32207</v>
      </c>
    </row>
    <row r="2462" spans="1:5">
      <c r="A2462" s="2" t="str">
        <f t="shared" si="38"/>
        <v>ACCELERATION EAST</v>
      </c>
      <c r="B2462" s="2" t="s">
        <v>8035</v>
      </c>
      <c r="C2462" s="4">
        <v>1811</v>
      </c>
      <c r="D2462" s="2" t="s">
        <v>3382</v>
      </c>
      <c r="E2462" s="4" t="s">
        <v>8036</v>
      </c>
    </row>
    <row r="2463" spans="1:5">
      <c r="A2463" s="2" t="str">
        <f t="shared" si="38"/>
        <v>CORAL SUNSET ELEMENTARY SCHOOL</v>
      </c>
      <c r="B2463" s="2" t="s">
        <v>8037</v>
      </c>
      <c r="C2463" s="4">
        <v>1811</v>
      </c>
      <c r="D2463" s="2" t="s">
        <v>3348</v>
      </c>
      <c r="E2463" s="4" t="s">
        <v>8038</v>
      </c>
    </row>
    <row r="2464" spans="1:5">
      <c r="A2464" s="2" t="str">
        <f t="shared" si="38"/>
        <v>HIGH SCHOOL POINT ELEMENTARY SCHOOL</v>
      </c>
      <c r="B2464" s="2" t="s">
        <v>8039</v>
      </c>
      <c r="C2464" s="4">
        <v>1811</v>
      </c>
      <c r="D2464" s="2" t="s">
        <v>3793</v>
      </c>
      <c r="E2464" s="4" t="s">
        <v>8040</v>
      </c>
    </row>
    <row r="2465" spans="1:5">
      <c r="A2465" s="2" t="str">
        <f t="shared" si="38"/>
        <v>CLARENCE BOSWELL ELEMENTARY SCHOOL</v>
      </c>
      <c r="B2465" s="2" t="s">
        <v>8041</v>
      </c>
      <c r="C2465" s="4">
        <v>1811</v>
      </c>
      <c r="D2465" s="2" t="s">
        <v>3607</v>
      </c>
      <c r="E2465" s="4" t="s">
        <v>8042</v>
      </c>
    </row>
    <row r="2466" spans="1:5">
      <c r="A2466" s="2" t="str">
        <f t="shared" si="38"/>
        <v>DELTONA LAKES ELEMENTARY SCHOOL</v>
      </c>
      <c r="B2466" s="2" t="s">
        <v>8043</v>
      </c>
      <c r="C2466" s="4">
        <v>1811</v>
      </c>
      <c r="D2466" s="2" t="s">
        <v>6466</v>
      </c>
      <c r="E2466" s="4" t="s">
        <v>8044</v>
      </c>
    </row>
    <row r="2467" spans="1:5">
      <c r="A2467" s="2" t="str">
        <f t="shared" si="38"/>
        <v>YOUTH DEVELOPMENT CENTER</v>
      </c>
      <c r="B2467" s="2" t="s">
        <v>8045</v>
      </c>
      <c r="C2467" s="4">
        <v>1821</v>
      </c>
      <c r="D2467" s="2" t="s">
        <v>3874</v>
      </c>
      <c r="E2467" s="4" t="s">
        <v>8046</v>
      </c>
    </row>
    <row r="2468" spans="1:5">
      <c r="A2468" s="2" t="str">
        <f t="shared" si="38"/>
        <v>SUNRIDGE ELEMENTARY</v>
      </c>
      <c r="B2468" s="2" t="s">
        <v>8047</v>
      </c>
      <c r="C2468" s="4">
        <v>1821</v>
      </c>
      <c r="D2468" s="2" t="s">
        <v>3382</v>
      </c>
      <c r="E2468" s="4" t="s">
        <v>8048</v>
      </c>
    </row>
    <row r="2469" spans="1:5">
      <c r="A2469" s="2" t="str">
        <f t="shared" si="38"/>
        <v>CHRISTA MCAULIFFE MIDDLE SCHOOL</v>
      </c>
      <c r="B2469" s="2" t="s">
        <v>8049</v>
      </c>
      <c r="C2469" s="4">
        <v>1821</v>
      </c>
      <c r="D2469" s="2" t="s">
        <v>3348</v>
      </c>
      <c r="E2469" s="4" t="s">
        <v>8050</v>
      </c>
    </row>
    <row r="2470" spans="1:5">
      <c r="A2470" s="2" t="str">
        <f t="shared" si="38"/>
        <v>DOUGLAS L. JAMERSON JUNIOR . ELEMENTARY</v>
      </c>
      <c r="B2470" s="2" t="s">
        <v>8051</v>
      </c>
      <c r="C2470" s="4">
        <v>1821</v>
      </c>
      <c r="D2470" s="2" t="s">
        <v>3793</v>
      </c>
      <c r="E2470" s="4" t="s">
        <v>8052</v>
      </c>
    </row>
    <row r="2471" spans="1:5">
      <c r="A2471" s="2" t="str">
        <f t="shared" si="38"/>
        <v>JAMES W. SIKES ELEMENTARY SCHOOL</v>
      </c>
      <c r="B2471" s="2" t="s">
        <v>8053</v>
      </c>
      <c r="C2471" s="4">
        <v>1821</v>
      </c>
      <c r="D2471" s="2" t="s">
        <v>3607</v>
      </c>
      <c r="E2471" s="4" t="s">
        <v>8054</v>
      </c>
    </row>
    <row r="2472" spans="1:5">
      <c r="A2472" s="2" t="str">
        <f t="shared" si="38"/>
        <v>ORIOLE ELEMENTARY SCHOOL</v>
      </c>
      <c r="B2472" s="2" t="s">
        <v>8055</v>
      </c>
      <c r="C2472" s="4">
        <v>1831</v>
      </c>
      <c r="D2472" s="2" t="s">
        <v>3364</v>
      </c>
      <c r="E2472" s="4" t="s">
        <v>8056</v>
      </c>
    </row>
    <row r="2473" spans="1:5">
      <c r="A2473" s="2" t="str">
        <f t="shared" si="38"/>
        <v>HERITAGE ELEMENTARY SCHOOL</v>
      </c>
      <c r="B2473" s="2" t="s">
        <v>8057</v>
      </c>
      <c r="C2473" s="4">
        <v>1831</v>
      </c>
      <c r="D2473" s="2" t="s">
        <v>1477</v>
      </c>
      <c r="E2473" s="4" t="s">
        <v>8058</v>
      </c>
    </row>
    <row r="2474" spans="1:5">
      <c r="A2474" s="2" t="str">
        <f t="shared" si="38"/>
        <v>SUN BLAZE ELEMENTARY</v>
      </c>
      <c r="B2474" s="2" t="s">
        <v>8059</v>
      </c>
      <c r="C2474" s="4">
        <v>1831</v>
      </c>
      <c r="D2474" s="2" t="s">
        <v>3382</v>
      </c>
      <c r="E2474" s="4" t="s">
        <v>8060</v>
      </c>
    </row>
    <row r="2475" spans="1:5">
      <c r="A2475" s="2" t="str">
        <f t="shared" si="38"/>
        <v>K. E. CUNNINGHAM/CANAL POINT ELEMENTARY</v>
      </c>
      <c r="B2475" s="2" t="s">
        <v>8061</v>
      </c>
      <c r="C2475" s="4">
        <v>1831</v>
      </c>
      <c r="D2475" s="2" t="s">
        <v>3348</v>
      </c>
      <c r="E2475" s="4" t="s">
        <v>8062</v>
      </c>
    </row>
    <row r="2476" spans="1:5">
      <c r="A2476" s="2" t="str">
        <f t="shared" si="38"/>
        <v>LAKE MARION CREEK MIDDLE SCHOOL</v>
      </c>
      <c r="B2476" s="2" t="s">
        <v>8063</v>
      </c>
      <c r="C2476" s="4">
        <v>1831</v>
      </c>
      <c r="D2476" s="2" t="s">
        <v>3607</v>
      </c>
      <c r="E2476" s="4">
        <v>34759</v>
      </c>
    </row>
    <row r="2477" spans="1:5">
      <c r="A2477" s="2" t="str">
        <f t="shared" si="38"/>
        <v>MIRROR LAKE ELEMENTARY SCHOOL</v>
      </c>
      <c r="B2477" s="2" t="s">
        <v>8064</v>
      </c>
      <c r="C2477" s="4">
        <v>1841</v>
      </c>
      <c r="D2477" s="2" t="s">
        <v>3364</v>
      </c>
      <c r="E2477" s="4" t="s">
        <v>8065</v>
      </c>
    </row>
    <row r="2478" spans="1:5">
      <c r="A2478" s="2" t="str">
        <f t="shared" si="38"/>
        <v>FLAGAMI ELEMENTARY SCHOOL</v>
      </c>
      <c r="B2478" s="2" t="s">
        <v>8066</v>
      </c>
      <c r="C2478" s="4">
        <v>1841</v>
      </c>
      <c r="D2478" s="2" t="s">
        <v>3669</v>
      </c>
      <c r="E2478" s="4" t="s">
        <v>8067</v>
      </c>
    </row>
    <row r="2479" spans="1:5">
      <c r="A2479" s="2" t="str">
        <f t="shared" si="38"/>
        <v>ACCELERATION WEST</v>
      </c>
      <c r="B2479" s="2" t="s">
        <v>8068</v>
      </c>
      <c r="C2479" s="4">
        <v>1841</v>
      </c>
      <c r="D2479" s="2" t="s">
        <v>3382</v>
      </c>
      <c r="E2479" s="4" t="s">
        <v>8069</v>
      </c>
    </row>
    <row r="2480" spans="1:5">
      <c r="A2480" s="2" t="str">
        <f t="shared" si="38"/>
        <v>R. CLEM CHURCHWELL ELEMENTARY</v>
      </c>
      <c r="B2480" s="2" t="s">
        <v>8070</v>
      </c>
      <c r="C2480" s="4">
        <v>1841</v>
      </c>
      <c r="D2480" s="2" t="s">
        <v>3607</v>
      </c>
      <c r="E2480" s="4" t="s">
        <v>8071</v>
      </c>
    </row>
    <row r="2481" spans="1:5">
      <c r="A2481" s="2" t="str">
        <f t="shared" si="38"/>
        <v>ROYAL PALM ELEMENTARY SCHOOL</v>
      </c>
      <c r="B2481" s="2" t="s">
        <v>8072</v>
      </c>
      <c r="C2481" s="4">
        <v>1851</v>
      </c>
      <c r="D2481" s="2" t="s">
        <v>3364</v>
      </c>
      <c r="E2481" s="4" t="s">
        <v>8073</v>
      </c>
    </row>
    <row r="2482" spans="1:5">
      <c r="A2482" s="2" t="str">
        <f t="shared" si="38"/>
        <v>AMIKIDS JACKSONVILLE</v>
      </c>
      <c r="B2482" s="2" t="s">
        <v>8074</v>
      </c>
      <c r="C2482" s="4">
        <v>1851</v>
      </c>
      <c r="D2482" s="2" t="s">
        <v>3874</v>
      </c>
      <c r="E2482" s="4">
        <v>32246</v>
      </c>
    </row>
    <row r="2483" spans="1:5">
      <c r="A2483" s="2" t="str">
        <f t="shared" si="38"/>
        <v>AUDUBON PARK SCHOOL</v>
      </c>
      <c r="B2483" s="2" t="s">
        <v>8075</v>
      </c>
      <c r="C2483" s="4">
        <v>1851</v>
      </c>
      <c r="D2483" s="2" t="s">
        <v>3382</v>
      </c>
      <c r="E2483" s="4" t="s">
        <v>8076</v>
      </c>
    </row>
    <row r="2484" spans="1:5">
      <c r="A2484" s="2" t="str">
        <f t="shared" si="38"/>
        <v>PALM BEACH LAKES HIGH SCHOOL</v>
      </c>
      <c r="B2484" s="2" t="s">
        <v>8077</v>
      </c>
      <c r="C2484" s="4">
        <v>1851</v>
      </c>
      <c r="D2484" s="2" t="s">
        <v>3348</v>
      </c>
      <c r="E2484" s="4" t="s">
        <v>8078</v>
      </c>
    </row>
    <row r="2485" spans="1:5">
      <c r="A2485" s="2" t="str">
        <f t="shared" si="38"/>
        <v>DR. NE ROBERTS ELEMENTARY SCHOOL</v>
      </c>
      <c r="B2485" s="2" t="s">
        <v>8079</v>
      </c>
      <c r="C2485" s="4">
        <v>1851</v>
      </c>
      <c r="D2485" s="2" t="s">
        <v>3607</v>
      </c>
      <c r="E2485" s="4" t="s">
        <v>8080</v>
      </c>
    </row>
    <row r="2486" spans="1:5">
      <c r="A2486" s="2" t="str">
        <f t="shared" si="38"/>
        <v>TIMBER SPRINGS MIDDLE</v>
      </c>
      <c r="B2486" s="2" t="s">
        <v>8081</v>
      </c>
      <c r="C2486" s="4">
        <v>1852</v>
      </c>
      <c r="D2486" s="2" t="s">
        <v>3382</v>
      </c>
      <c r="E2486" s="4">
        <v>32828</v>
      </c>
    </row>
    <row r="2487" spans="1:5">
      <c r="A2487" s="2" t="str">
        <f t="shared" si="38"/>
        <v>PALM BEACH LAKES HIGH SCHOOL ADULT ED</v>
      </c>
      <c r="B2487" s="2" t="s">
        <v>8082</v>
      </c>
      <c r="C2487" s="4">
        <v>1852</v>
      </c>
      <c r="D2487" s="2" t="s">
        <v>3348</v>
      </c>
      <c r="E2487" s="4" t="s">
        <v>8078</v>
      </c>
    </row>
    <row r="2488" spans="1:5">
      <c r="A2488" s="2" t="str">
        <f t="shared" si="38"/>
        <v>WEDGEFIELD SCHOOL</v>
      </c>
      <c r="B2488" s="2" t="s">
        <v>8083</v>
      </c>
      <c r="C2488" s="4">
        <v>1861</v>
      </c>
      <c r="D2488" s="2" t="s">
        <v>3382</v>
      </c>
      <c r="E2488" s="4" t="s">
        <v>8084</v>
      </c>
    </row>
    <row r="2489" spans="1:5">
      <c r="A2489" s="2" t="str">
        <f t="shared" si="38"/>
        <v>INDIAN PINES ELEMENTARY SCHOOL</v>
      </c>
      <c r="B2489" s="2" t="s">
        <v>8085</v>
      </c>
      <c r="C2489" s="4">
        <v>1861</v>
      </c>
      <c r="D2489" s="2" t="s">
        <v>3348</v>
      </c>
      <c r="E2489" s="4" t="s">
        <v>8086</v>
      </c>
    </row>
    <row r="2490" spans="1:5">
      <c r="A2490" s="2" t="str">
        <f t="shared" si="38"/>
        <v>ROSABELLE W. BLAKE ACADEMY</v>
      </c>
      <c r="B2490" s="2" t="s">
        <v>8087</v>
      </c>
      <c r="C2490" s="4">
        <v>1861</v>
      </c>
      <c r="D2490" s="2" t="s">
        <v>3607</v>
      </c>
      <c r="E2490" s="4" t="s">
        <v>8088</v>
      </c>
    </row>
    <row r="2491" spans="1:5">
      <c r="A2491" s="2" t="str">
        <f t="shared" si="38"/>
        <v>CRYSTAL LAKE MIDDLE SCHOOL</v>
      </c>
      <c r="B2491" s="2" t="s">
        <v>7757</v>
      </c>
      <c r="C2491" s="4">
        <v>1871</v>
      </c>
      <c r="D2491" s="2" t="s">
        <v>3364</v>
      </c>
      <c r="E2491" s="4" t="s">
        <v>8089</v>
      </c>
    </row>
    <row r="2492" spans="1:5">
      <c r="A2492" s="2" t="str">
        <f t="shared" si="38"/>
        <v>HILL MIDDLE SCHOOL</v>
      </c>
      <c r="B2492" s="2" t="s">
        <v>8090</v>
      </c>
      <c r="C2492" s="4">
        <v>1871</v>
      </c>
      <c r="D2492" s="2" t="s">
        <v>1477</v>
      </c>
      <c r="E2492" s="4" t="s">
        <v>8091</v>
      </c>
    </row>
    <row r="2493" spans="1:5">
      <c r="A2493" s="2" t="str">
        <f t="shared" si="38"/>
        <v>INNOVATION MIDDLE</v>
      </c>
      <c r="B2493" s="2" t="s">
        <v>8092</v>
      </c>
      <c r="C2493" s="4">
        <v>1871</v>
      </c>
      <c r="D2493" s="2" t="s">
        <v>3382</v>
      </c>
      <c r="E2493" s="4" t="s">
        <v>8093</v>
      </c>
    </row>
    <row r="2494" spans="1:5">
      <c r="A2494" s="2" t="str">
        <f t="shared" si="38"/>
        <v>LIBERTY PARK ELEMENTARY SCHOOL</v>
      </c>
      <c r="B2494" s="2" t="s">
        <v>8094</v>
      </c>
      <c r="C2494" s="4">
        <v>1871</v>
      </c>
      <c r="D2494" s="2" t="s">
        <v>3348</v>
      </c>
      <c r="E2494" s="4" t="s">
        <v>8095</v>
      </c>
    </row>
    <row r="2495" spans="1:5">
      <c r="A2495" s="2" t="str">
        <f t="shared" si="38"/>
        <v>PINES MIDDLE SCHOOL</v>
      </c>
      <c r="B2495" s="2" t="s">
        <v>8096</v>
      </c>
      <c r="C2495" s="4">
        <v>1881</v>
      </c>
      <c r="D2495" s="2" t="s">
        <v>3364</v>
      </c>
      <c r="E2495" s="4" t="s">
        <v>8097</v>
      </c>
    </row>
    <row r="2496" spans="1:5">
      <c r="A2496" s="2" t="str">
        <f t="shared" si="38"/>
        <v>HENRY M. FLAGLER ELEMENTARY SCHOOL</v>
      </c>
      <c r="B2496" s="2" t="s">
        <v>8098</v>
      </c>
      <c r="C2496" s="4">
        <v>1881</v>
      </c>
      <c r="D2496" s="2" t="s">
        <v>3669</v>
      </c>
      <c r="E2496" s="4" t="s">
        <v>8099</v>
      </c>
    </row>
    <row r="2497" spans="1:5">
      <c r="A2497" s="2" t="str">
        <f t="shared" ref="A2497:A2560" si="39">TRIM(CLEAN(B2497))</f>
        <v>HILLSBOROUGH HIGH SCHOOL</v>
      </c>
      <c r="B2497" s="2" t="s">
        <v>8100</v>
      </c>
      <c r="C2497" s="4">
        <v>1881</v>
      </c>
      <c r="D2497" s="2" t="s">
        <v>1477</v>
      </c>
      <c r="E2497" s="4" t="s">
        <v>8101</v>
      </c>
    </row>
    <row r="2498" spans="1:5">
      <c r="A2498" s="2" t="str">
        <f t="shared" si="39"/>
        <v>WENDELL WATSON ELEMENTARY SCHOOL</v>
      </c>
      <c r="B2498" s="2" t="s">
        <v>8102</v>
      </c>
      <c r="C2498" s="4">
        <v>1881</v>
      </c>
      <c r="D2498" s="2" t="s">
        <v>3607</v>
      </c>
      <c r="E2498" s="4" t="s">
        <v>8103</v>
      </c>
    </row>
    <row r="2499" spans="1:5">
      <c r="A2499" s="2" t="str">
        <f t="shared" si="39"/>
        <v>SEMINOLE MIDDLE SCHOOL</v>
      </c>
      <c r="B2499" s="2" t="s">
        <v>8104</v>
      </c>
      <c r="C2499" s="4">
        <v>1891</v>
      </c>
      <c r="D2499" s="2" t="s">
        <v>3364</v>
      </c>
      <c r="E2499" s="4" t="s">
        <v>8105</v>
      </c>
    </row>
    <row r="2500" spans="1:5">
      <c r="A2500" s="2" t="str">
        <f t="shared" si="39"/>
        <v>BANYAN CREEK ELEMENTARY SCHOOL</v>
      </c>
      <c r="B2500" s="2" t="s">
        <v>8106</v>
      </c>
      <c r="C2500" s="4">
        <v>1891</v>
      </c>
      <c r="D2500" s="2" t="s">
        <v>3348</v>
      </c>
      <c r="E2500" s="4" t="s">
        <v>8107</v>
      </c>
    </row>
    <row r="2501" spans="1:5">
      <c r="A2501" s="2" t="str">
        <f t="shared" si="39"/>
        <v>VALLEYVIEW ELEMENTARY SCHOOL</v>
      </c>
      <c r="B2501" s="2" t="s">
        <v>8108</v>
      </c>
      <c r="C2501" s="4">
        <v>1891</v>
      </c>
      <c r="D2501" s="2" t="s">
        <v>3607</v>
      </c>
      <c r="E2501" s="4" t="s">
        <v>8109</v>
      </c>
    </row>
    <row r="2502" spans="1:5">
      <c r="A2502" s="2" t="str">
        <f t="shared" si="39"/>
        <v>PIPER HIGH SCHOOL</v>
      </c>
      <c r="B2502" s="2" t="s">
        <v>8110</v>
      </c>
      <c r="C2502" s="4">
        <v>1901</v>
      </c>
      <c r="D2502" s="2" t="s">
        <v>3364</v>
      </c>
      <c r="E2502" s="4" t="s">
        <v>8111</v>
      </c>
    </row>
    <row r="2503" spans="1:5">
      <c r="A2503" s="2" t="str">
        <f t="shared" si="39"/>
        <v>LOXAHATCHEE GROVES ELEMENTARY</v>
      </c>
      <c r="B2503" s="2" t="s">
        <v>8112</v>
      </c>
      <c r="C2503" s="4">
        <v>1901</v>
      </c>
      <c r="D2503" s="2" t="s">
        <v>3348</v>
      </c>
      <c r="E2503" s="4" t="s">
        <v>8113</v>
      </c>
    </row>
    <row r="2504" spans="1:5">
      <c r="A2504" s="2" t="str">
        <f t="shared" si="39"/>
        <v>SOCRUM ELEMENTARY SCHOOL</v>
      </c>
      <c r="B2504" s="2" t="s">
        <v>8114</v>
      </c>
      <c r="C2504" s="4">
        <v>1901</v>
      </c>
      <c r="D2504" s="2" t="s">
        <v>3607</v>
      </c>
      <c r="E2504" s="4" t="s">
        <v>8115</v>
      </c>
    </row>
    <row r="2505" spans="1:5">
      <c r="A2505" s="2" t="str">
        <f t="shared" si="39"/>
        <v>WINDERMERE HIGH SCHOOL</v>
      </c>
      <c r="B2505" s="2" t="s">
        <v>8116</v>
      </c>
      <c r="C2505" s="4">
        <v>1908</v>
      </c>
      <c r="D2505" s="2" t="s">
        <v>3382</v>
      </c>
      <c r="E2505" s="4" t="s">
        <v>8117</v>
      </c>
    </row>
    <row r="2506" spans="1:5">
      <c r="A2506" s="2" t="str">
        <f t="shared" si="39"/>
        <v>SPESSARD L HOLLAND ELEMENTARY SCHOOL</v>
      </c>
      <c r="B2506" s="2" t="s">
        <v>8118</v>
      </c>
      <c r="C2506" s="4">
        <v>1908</v>
      </c>
      <c r="D2506" s="2" t="s">
        <v>3607</v>
      </c>
      <c r="E2506" s="4" t="s">
        <v>8119</v>
      </c>
    </row>
    <row r="2507" spans="1:5">
      <c r="A2507" s="2" t="str">
        <f t="shared" si="39"/>
        <v>SUNRIDGE MIDDLE</v>
      </c>
      <c r="B2507" s="2" t="s">
        <v>8120</v>
      </c>
      <c r="C2507" s="4">
        <v>1911</v>
      </c>
      <c r="D2507" s="2" t="s">
        <v>3382</v>
      </c>
      <c r="E2507" s="4" t="s">
        <v>8121</v>
      </c>
    </row>
    <row r="2508" spans="1:5">
      <c r="A2508" s="2" t="str">
        <f t="shared" si="39"/>
        <v>CALUSA ELEMENTARY SCHOOL</v>
      </c>
      <c r="B2508" s="2" t="s">
        <v>6571</v>
      </c>
      <c r="C2508" s="4">
        <v>1911</v>
      </c>
      <c r="D2508" s="2" t="s">
        <v>3348</v>
      </c>
      <c r="E2508" s="4" t="s">
        <v>8122</v>
      </c>
    </row>
    <row r="2509" spans="1:5">
      <c r="A2509" s="2" t="str">
        <f t="shared" si="39"/>
        <v>FLAMINGO ELEMENTARY SCHOOL</v>
      </c>
      <c r="B2509" s="2" t="s">
        <v>8123</v>
      </c>
      <c r="C2509" s="4">
        <v>1921</v>
      </c>
      <c r="D2509" s="2" t="s">
        <v>3669</v>
      </c>
      <c r="E2509" s="4" t="s">
        <v>8124</v>
      </c>
    </row>
    <row r="2510" spans="1:5">
      <c r="A2510" s="2" t="str">
        <f t="shared" si="39"/>
        <v>EAGLE CREEK ELEMENTARY</v>
      </c>
      <c r="B2510" s="2" t="s">
        <v>8125</v>
      </c>
      <c r="C2510" s="4">
        <v>1921</v>
      </c>
      <c r="D2510" s="2" t="s">
        <v>3382</v>
      </c>
      <c r="E2510" s="4" t="s">
        <v>8126</v>
      </c>
    </row>
    <row r="2511" spans="1:5">
      <c r="A2511" s="2" t="str">
        <f t="shared" si="39"/>
        <v>WOODLANDS MIDDLE SCHOOL</v>
      </c>
      <c r="B2511" s="2" t="s">
        <v>8127</v>
      </c>
      <c r="C2511" s="4">
        <v>1921</v>
      </c>
      <c r="D2511" s="2" t="s">
        <v>3348</v>
      </c>
      <c r="E2511" s="4" t="s">
        <v>8128</v>
      </c>
    </row>
    <row r="2512" spans="1:5">
      <c r="A2512" s="2" t="str">
        <f t="shared" si="39"/>
        <v>BEN HILL GRIFFIN JUNIOR ELEMENTARY SCHOOL</v>
      </c>
      <c r="B2512" s="2" t="s">
        <v>8129</v>
      </c>
      <c r="C2512" s="4">
        <v>1921</v>
      </c>
      <c r="D2512" s="2" t="s">
        <v>3607</v>
      </c>
      <c r="E2512" s="4" t="s">
        <v>8130</v>
      </c>
    </row>
    <row r="2513" spans="1:5">
      <c r="A2513" s="2" t="str">
        <f t="shared" si="39"/>
        <v>COOPER CITY HIGH SCHOOL</v>
      </c>
      <c r="B2513" s="2" t="s">
        <v>8131</v>
      </c>
      <c r="C2513" s="4">
        <v>1931</v>
      </c>
      <c r="D2513" s="2" t="s">
        <v>3364</v>
      </c>
      <c r="E2513" s="4" t="s">
        <v>8132</v>
      </c>
    </row>
    <row r="2514" spans="1:5">
      <c r="A2514" s="2" t="str">
        <f t="shared" si="39"/>
        <v>LAKE NONA MIDDLE</v>
      </c>
      <c r="B2514" s="2" t="s">
        <v>8133</v>
      </c>
      <c r="C2514" s="4">
        <v>1931</v>
      </c>
      <c r="D2514" s="2" t="s">
        <v>3382</v>
      </c>
      <c r="E2514" s="4" t="s">
        <v>8134</v>
      </c>
    </row>
    <row r="2515" spans="1:5">
      <c r="A2515" s="2" t="str">
        <f t="shared" si="39"/>
        <v>LIGHTHOUSE ELEMENTARY SCHOOL</v>
      </c>
      <c r="B2515" s="2" t="s">
        <v>8135</v>
      </c>
      <c r="C2515" s="4">
        <v>1931</v>
      </c>
      <c r="D2515" s="2" t="s">
        <v>3348</v>
      </c>
      <c r="E2515" s="4" t="s">
        <v>8136</v>
      </c>
    </row>
    <row r="2516" spans="1:5">
      <c r="A2516" s="2" t="str">
        <f t="shared" si="39"/>
        <v>GEORGE W. JENKINS SENIOR HIGH SCHOOL</v>
      </c>
      <c r="B2516" s="2" t="s">
        <v>8137</v>
      </c>
      <c r="C2516" s="4">
        <v>1931</v>
      </c>
      <c r="D2516" s="2" t="s">
        <v>3607</v>
      </c>
      <c r="E2516" s="4" t="s">
        <v>8138</v>
      </c>
    </row>
    <row r="2517" spans="1:5">
      <c r="A2517" s="2" t="str">
        <f t="shared" si="39"/>
        <v>ENTERPRISE ELEMENTARY SCHOOL</v>
      </c>
      <c r="B2517" s="2" t="s">
        <v>5425</v>
      </c>
      <c r="C2517" s="4">
        <v>1931</v>
      </c>
      <c r="D2517" s="2" t="s">
        <v>6466</v>
      </c>
      <c r="E2517" s="4" t="s">
        <v>8139</v>
      </c>
    </row>
    <row r="2518" spans="1:5">
      <c r="A2518" s="2" t="str">
        <f t="shared" si="39"/>
        <v>HUNTER'S GREEN ELEMENTARY SCHOOL</v>
      </c>
      <c r="B2518" s="2" t="s">
        <v>8140</v>
      </c>
      <c r="C2518" s="4">
        <v>1941</v>
      </c>
      <c r="D2518" s="2" t="s">
        <v>1477</v>
      </c>
      <c r="E2518" s="4" t="s">
        <v>8141</v>
      </c>
    </row>
    <row r="2519" spans="1:5">
      <c r="A2519" s="2" t="str">
        <f t="shared" si="39"/>
        <v>WETHERBEE ELEMENTARY</v>
      </c>
      <c r="B2519" s="2" t="s">
        <v>8142</v>
      </c>
      <c r="C2519" s="4">
        <v>1941</v>
      </c>
      <c r="D2519" s="2" t="s">
        <v>3382</v>
      </c>
      <c r="E2519" s="4" t="s">
        <v>8143</v>
      </c>
    </row>
    <row r="2520" spans="1:5">
      <c r="A2520" s="2" t="str">
        <f t="shared" si="39"/>
        <v>CYPRESS TRAILS ELEMENTARY SCHOOL</v>
      </c>
      <c r="B2520" s="2" t="s">
        <v>8144</v>
      </c>
      <c r="C2520" s="4">
        <v>1941</v>
      </c>
      <c r="D2520" s="2" t="s">
        <v>3348</v>
      </c>
      <c r="E2520" s="4" t="s">
        <v>8145</v>
      </c>
    </row>
    <row r="2521" spans="1:5">
      <c r="A2521" s="2" t="str">
        <f t="shared" si="39"/>
        <v>LOUGHMAN OAKS ELEMENTARY SCHOOL</v>
      </c>
      <c r="B2521" s="2" t="s">
        <v>8146</v>
      </c>
      <c r="C2521" s="4">
        <v>1941</v>
      </c>
      <c r="D2521" s="2" t="s">
        <v>3607</v>
      </c>
      <c r="E2521" s="4" t="s">
        <v>8147</v>
      </c>
    </row>
    <row r="2522" spans="1:5">
      <c r="A2522" s="2" t="str">
        <f t="shared" si="39"/>
        <v>PARK RIDGE ELEMENTARY SCHOOL</v>
      </c>
      <c r="B2522" s="2" t="s">
        <v>8148</v>
      </c>
      <c r="C2522" s="4">
        <v>1951</v>
      </c>
      <c r="D2522" s="2" t="s">
        <v>3364</v>
      </c>
      <c r="E2522" s="4" t="s">
        <v>8149</v>
      </c>
    </row>
    <row r="2523" spans="1:5">
      <c r="A2523" s="2" t="str">
        <f t="shared" si="39"/>
        <v>IPPOLITO ELEMENTARY SCHOOL</v>
      </c>
      <c r="B2523" s="2" t="s">
        <v>8150</v>
      </c>
      <c r="C2523" s="4">
        <v>1951</v>
      </c>
      <c r="D2523" s="2" t="s">
        <v>1477</v>
      </c>
      <c r="E2523" s="4" t="s">
        <v>8151</v>
      </c>
    </row>
    <row r="2524" spans="1:5">
      <c r="A2524" s="2" t="str">
        <f t="shared" si="39"/>
        <v>LAKE NONA HIGH SCHOOL</v>
      </c>
      <c r="B2524" s="2" t="s">
        <v>8152</v>
      </c>
      <c r="C2524" s="4">
        <v>1951</v>
      </c>
      <c r="D2524" s="2" t="s">
        <v>3382</v>
      </c>
      <c r="E2524" s="4" t="s">
        <v>8153</v>
      </c>
    </row>
    <row r="2525" spans="1:5">
      <c r="A2525" s="2" t="str">
        <f t="shared" si="39"/>
        <v>MORIKAMI PARK ELEMENTARY SCHOOL</v>
      </c>
      <c r="B2525" s="2" t="s">
        <v>8154</v>
      </c>
      <c r="C2525" s="4">
        <v>1951</v>
      </c>
      <c r="D2525" s="2" t="s">
        <v>3348</v>
      </c>
      <c r="E2525" s="4" t="s">
        <v>8155</v>
      </c>
    </row>
    <row r="2526" spans="1:5">
      <c r="A2526" s="2" t="str">
        <f t="shared" si="39"/>
        <v>BERKLEY ELEMENTARY SCHOOL</v>
      </c>
      <c r="B2526" s="2" t="s">
        <v>8156</v>
      </c>
      <c r="C2526" s="4">
        <v>1951</v>
      </c>
      <c r="D2526" s="2" t="s">
        <v>3607</v>
      </c>
      <c r="E2526" s="4" t="s">
        <v>8157</v>
      </c>
    </row>
    <row r="2527" spans="1:5">
      <c r="A2527" s="2" t="str">
        <f t="shared" si="39"/>
        <v>SANDPIPER SHORES ELEMENTARY SCHOOL</v>
      </c>
      <c r="B2527" s="2" t="s">
        <v>8158</v>
      </c>
      <c r="C2527" s="4">
        <v>1961</v>
      </c>
      <c r="D2527" s="2" t="s">
        <v>3348</v>
      </c>
      <c r="E2527" s="4" t="s">
        <v>8159</v>
      </c>
    </row>
    <row r="2528" spans="1:5">
      <c r="A2528" s="2" t="str">
        <f t="shared" si="39"/>
        <v>LAKEVIEW FUNDAMENTAL ELEMENTARY</v>
      </c>
      <c r="B2528" s="2" t="s">
        <v>8160</v>
      </c>
      <c r="C2528" s="4">
        <v>1961</v>
      </c>
      <c r="D2528" s="2" t="s">
        <v>3793</v>
      </c>
      <c r="E2528" s="4" t="s">
        <v>8161</v>
      </c>
    </row>
    <row r="2529" spans="1:5">
      <c r="A2529" s="2" t="str">
        <f t="shared" si="39"/>
        <v>DISCOVERY ACADEMY OF LAKE ALFRED</v>
      </c>
      <c r="B2529" s="2" t="s">
        <v>8162</v>
      </c>
      <c r="C2529" s="4">
        <v>1961</v>
      </c>
      <c r="D2529" s="2" t="s">
        <v>3607</v>
      </c>
      <c r="E2529" s="4" t="s">
        <v>8163</v>
      </c>
    </row>
    <row r="2530" spans="1:5">
      <c r="A2530" s="2" t="str">
        <f t="shared" si="39"/>
        <v>JAMES S. HUNT ELEMENTARY SCHOOL</v>
      </c>
      <c r="B2530" s="2" t="s">
        <v>8164</v>
      </c>
      <c r="C2530" s="4">
        <v>1971</v>
      </c>
      <c r="D2530" s="2" t="s">
        <v>3364</v>
      </c>
      <c r="E2530" s="4" t="s">
        <v>8165</v>
      </c>
    </row>
    <row r="2531" spans="1:5">
      <c r="A2531" s="2" t="str">
        <f t="shared" si="39"/>
        <v>FORSYTH WOODS ELEMENTARY</v>
      </c>
      <c r="B2531" s="2" t="s">
        <v>8166</v>
      </c>
      <c r="C2531" s="4">
        <v>1971</v>
      </c>
      <c r="D2531" s="2" t="s">
        <v>3382</v>
      </c>
      <c r="E2531" s="4" t="s">
        <v>8167</v>
      </c>
    </row>
    <row r="2532" spans="1:5">
      <c r="A2532" s="2" t="str">
        <f t="shared" si="39"/>
        <v>WATSON B. DUNCAN MIDDLE SCHOOL</v>
      </c>
      <c r="B2532" s="2" t="s">
        <v>8168</v>
      </c>
      <c r="C2532" s="4">
        <v>1971</v>
      </c>
      <c r="D2532" s="2" t="s">
        <v>3348</v>
      </c>
      <c r="E2532" s="4" t="s">
        <v>8169</v>
      </c>
    </row>
    <row r="2533" spans="1:5">
      <c r="A2533" s="2" t="str">
        <f t="shared" si="39"/>
        <v>SLEEPY HILL MIDDLE SCHOOL</v>
      </c>
      <c r="B2533" s="2" t="s">
        <v>8170</v>
      </c>
      <c r="C2533" s="4">
        <v>1971</v>
      </c>
      <c r="D2533" s="2" t="s">
        <v>3607</v>
      </c>
      <c r="E2533" s="4" t="s">
        <v>7529</v>
      </c>
    </row>
    <row r="2534" spans="1:5">
      <c r="A2534" s="2" t="str">
        <f t="shared" si="39"/>
        <v>TEEN PARENT SERVICE CENTER</v>
      </c>
      <c r="B2534" s="2" t="s">
        <v>8171</v>
      </c>
      <c r="C2534" s="4">
        <v>1981</v>
      </c>
      <c r="D2534" s="2" t="s">
        <v>3874</v>
      </c>
      <c r="E2534" s="4" t="s">
        <v>8172</v>
      </c>
    </row>
    <row r="2535" spans="1:5">
      <c r="A2535" s="2" t="str">
        <f t="shared" si="39"/>
        <v>BEAR LAKES MIDDLE SCHOOL</v>
      </c>
      <c r="B2535" s="2" t="s">
        <v>8173</v>
      </c>
      <c r="C2535" s="4">
        <v>1981</v>
      </c>
      <c r="D2535" s="2" t="s">
        <v>3348</v>
      </c>
      <c r="E2535" s="4" t="s">
        <v>8174</v>
      </c>
    </row>
    <row r="2536" spans="1:5">
      <c r="A2536" s="2" t="str">
        <f t="shared" si="39"/>
        <v>DUNDEE RIDGE MIDDLE ACADEMY</v>
      </c>
      <c r="B2536" s="2" t="s">
        <v>8175</v>
      </c>
      <c r="C2536" s="4">
        <v>1981</v>
      </c>
      <c r="D2536" s="2" t="s">
        <v>3607</v>
      </c>
      <c r="E2536" s="4" t="s">
        <v>8176</v>
      </c>
    </row>
    <row r="2537" spans="1:5">
      <c r="A2537" s="2" t="str">
        <f t="shared" si="39"/>
        <v>TIMBER LAKES ELEMENTARY</v>
      </c>
      <c r="B2537" s="2" t="s">
        <v>8177</v>
      </c>
      <c r="C2537" s="4">
        <v>1991</v>
      </c>
      <c r="D2537" s="2" t="s">
        <v>3382</v>
      </c>
      <c r="E2537" s="4" t="s">
        <v>8178</v>
      </c>
    </row>
    <row r="2538" spans="1:5">
      <c r="A2538" s="2" t="str">
        <f t="shared" si="39"/>
        <v>OMNI MIDDLE SCHOOL</v>
      </c>
      <c r="B2538" s="2" t="s">
        <v>8179</v>
      </c>
      <c r="C2538" s="4">
        <v>1991</v>
      </c>
      <c r="D2538" s="2" t="s">
        <v>3348</v>
      </c>
      <c r="E2538" s="4" t="s">
        <v>8180</v>
      </c>
    </row>
    <row r="2539" spans="1:5">
      <c r="A2539" s="2" t="str">
        <f t="shared" si="39"/>
        <v>LAKE REGION HIGH SCHOOL</v>
      </c>
      <c r="B2539" s="2" t="s">
        <v>8181</v>
      </c>
      <c r="C2539" s="4">
        <v>1991</v>
      </c>
      <c r="D2539" s="2" t="s">
        <v>3607</v>
      </c>
      <c r="E2539" s="4" t="s">
        <v>8182</v>
      </c>
    </row>
    <row r="2540" spans="1:5">
      <c r="A2540" s="2" t="str">
        <f t="shared" si="39"/>
        <v>BANYAN ELEMENTARY SCHOOL</v>
      </c>
      <c r="B2540" s="2" t="s">
        <v>4905</v>
      </c>
      <c r="C2540" s="4">
        <v>2001</v>
      </c>
      <c r="D2540" s="2" t="s">
        <v>3364</v>
      </c>
      <c r="E2540" s="4" t="s">
        <v>8183</v>
      </c>
    </row>
    <row r="2541" spans="1:5">
      <c r="A2541" s="2" t="str">
        <f t="shared" si="39"/>
        <v>FLORIDA CITY ELEMENTARY SCHOOL</v>
      </c>
      <c r="B2541" s="2" t="s">
        <v>8184</v>
      </c>
      <c r="C2541" s="4">
        <v>2001</v>
      </c>
      <c r="D2541" s="2" t="s">
        <v>3669</v>
      </c>
      <c r="E2541" s="4" t="s">
        <v>8185</v>
      </c>
    </row>
    <row r="2542" spans="1:5">
      <c r="A2542" s="2" t="str">
        <f t="shared" si="39"/>
        <v>PARK VISTA COMMUNITY HIGH SCHOOL</v>
      </c>
      <c r="B2542" s="2" t="s">
        <v>8186</v>
      </c>
      <c r="C2542" s="4">
        <v>2001</v>
      </c>
      <c r="D2542" s="2" t="s">
        <v>3348</v>
      </c>
      <c r="E2542" s="4" t="s">
        <v>8187</v>
      </c>
    </row>
    <row r="2543" spans="1:5">
      <c r="A2543" s="2" t="str">
        <f t="shared" si="39"/>
        <v>BILL DUNCAN OPPORTUNITY CENTER</v>
      </c>
      <c r="B2543" s="2" t="s">
        <v>8188</v>
      </c>
      <c r="C2543" s="4">
        <v>2001</v>
      </c>
      <c r="D2543" s="2" t="s">
        <v>3607</v>
      </c>
      <c r="E2543" s="4" t="s">
        <v>8189</v>
      </c>
    </row>
    <row r="2544" spans="1:5">
      <c r="A2544" s="2" t="str">
        <f t="shared" si="39"/>
        <v>VILLAGES CHARTER SCHOOL</v>
      </c>
      <c r="B2544" s="2" t="s">
        <v>8190</v>
      </c>
      <c r="C2544" s="4">
        <v>2001</v>
      </c>
      <c r="D2544" s="2" t="s">
        <v>3617</v>
      </c>
      <c r="E2544" s="4" t="s">
        <v>8191</v>
      </c>
    </row>
    <row r="2545" spans="1:5">
      <c r="A2545" s="2" t="str">
        <f t="shared" si="39"/>
        <v>ACADEMIR PREPARATORY ACADEMY</v>
      </c>
      <c r="B2545" s="2" t="s">
        <v>8192</v>
      </c>
      <c r="C2545" s="4">
        <v>2002</v>
      </c>
      <c r="D2545" s="2" t="s">
        <v>3669</v>
      </c>
      <c r="E2545" s="4" t="s">
        <v>8193</v>
      </c>
    </row>
    <row r="2546" spans="1:5">
      <c r="A2546" s="2" t="str">
        <f t="shared" si="39"/>
        <v>PARK VISTA HIGH SCHOOL ADULT EDUCATION</v>
      </c>
      <c r="B2546" s="2" t="s">
        <v>8194</v>
      </c>
      <c r="C2546" s="4">
        <v>2002</v>
      </c>
      <c r="D2546" s="2" t="s">
        <v>3348</v>
      </c>
      <c r="E2546" s="4" t="s">
        <v>8187</v>
      </c>
    </row>
    <row r="2547" spans="1:5">
      <c r="A2547" s="2" t="str">
        <f t="shared" si="39"/>
        <v>BRIDGEPREP ACADEMY SOUTH</v>
      </c>
      <c r="B2547" s="2" t="s">
        <v>8195</v>
      </c>
      <c r="C2547" s="4">
        <v>2003</v>
      </c>
      <c r="D2547" s="2" t="s">
        <v>3669</v>
      </c>
      <c r="E2547" s="4" t="s">
        <v>8196</v>
      </c>
    </row>
    <row r="2548" spans="1:5">
      <c r="A2548" s="2" t="str">
        <f t="shared" si="39"/>
        <v>EASTER SEALS</v>
      </c>
      <c r="B2548" s="2" t="s">
        <v>8197</v>
      </c>
      <c r="C2548" s="4">
        <v>2003</v>
      </c>
      <c r="D2548" s="2" t="s">
        <v>3587</v>
      </c>
      <c r="E2548" s="4" t="s">
        <v>8198</v>
      </c>
    </row>
    <row r="2549" spans="1:5">
      <c r="A2549" s="2" t="str">
        <f t="shared" si="39"/>
        <v>ISAAC:INTEGRATED SCIENCE/ASIAN CULTURE ACADEMY</v>
      </c>
      <c r="B2549" s="2" t="s">
        <v>8199</v>
      </c>
      <c r="C2549" s="4">
        <v>2004</v>
      </c>
      <c r="D2549" s="2" t="s">
        <v>3669</v>
      </c>
      <c r="E2549" s="4" t="s">
        <v>8200</v>
      </c>
    </row>
    <row r="2550" spans="1:5">
      <c r="A2550" s="2" t="str">
        <f t="shared" si="39"/>
        <v>PACE CENTER FOR GIRLS</v>
      </c>
      <c r="B2550" s="2" t="s">
        <v>5633</v>
      </c>
      <c r="C2550" s="4">
        <v>2004</v>
      </c>
      <c r="D2550" s="2" t="s">
        <v>3587</v>
      </c>
      <c r="E2550" s="4" t="s">
        <v>8201</v>
      </c>
    </row>
    <row r="2551" spans="1:5">
      <c r="A2551" s="2" t="str">
        <f t="shared" si="39"/>
        <v>SOMERSET ACADEMY ELEMENTARY SCHOOL (S MIAMI CAMPUS)</v>
      </c>
      <c r="B2551" s="2" t="s">
        <v>8202</v>
      </c>
      <c r="C2551" s="4">
        <v>2007</v>
      </c>
      <c r="D2551" s="2" t="s">
        <v>3669</v>
      </c>
      <c r="E2551" s="4" t="s">
        <v>8203</v>
      </c>
    </row>
    <row r="2552" spans="1:5">
      <c r="A2552" s="2" t="str">
        <f t="shared" si="39"/>
        <v>JUST FOR GIRLS MIDDLE SCHOOL</v>
      </c>
      <c r="B2552" s="2" t="s">
        <v>8204</v>
      </c>
      <c r="C2552" s="4">
        <v>2007</v>
      </c>
      <c r="D2552" s="2" t="s">
        <v>3587</v>
      </c>
      <c r="E2552" s="4" t="s">
        <v>6349</v>
      </c>
    </row>
    <row r="2553" spans="1:5">
      <c r="A2553" s="2" t="str">
        <f t="shared" si="39"/>
        <v>MELBOURNE SENIOR HIGH SCHOOL</v>
      </c>
      <c r="B2553" s="2" t="s">
        <v>8205</v>
      </c>
      <c r="C2553" s="4">
        <v>2011</v>
      </c>
      <c r="D2553" s="2" t="s">
        <v>3361</v>
      </c>
      <c r="E2553" s="4" t="s">
        <v>8206</v>
      </c>
    </row>
    <row r="2554" spans="1:5">
      <c r="A2554" s="2" t="str">
        <f t="shared" si="39"/>
        <v>CORAL COVE ELEMENTARY SCHOOL</v>
      </c>
      <c r="B2554" s="2" t="s">
        <v>8207</v>
      </c>
      <c r="C2554" s="4">
        <v>2011</v>
      </c>
      <c r="D2554" s="2" t="s">
        <v>3364</v>
      </c>
      <c r="E2554" s="4" t="s">
        <v>8208</v>
      </c>
    </row>
    <row r="2555" spans="1:5">
      <c r="A2555" s="2" t="str">
        <f t="shared" si="39"/>
        <v>ACCESS TO EDUCATION</v>
      </c>
      <c r="B2555" s="2" t="s">
        <v>8209</v>
      </c>
      <c r="C2555" s="4">
        <v>2011</v>
      </c>
      <c r="D2555" s="2" t="s">
        <v>3587</v>
      </c>
      <c r="E2555" s="4" t="s">
        <v>8210</v>
      </c>
    </row>
    <row r="2556" spans="1:5">
      <c r="A2556" s="2" t="str">
        <f t="shared" si="39"/>
        <v>TIMBER TRACE ELEMENTARY SCHOOL</v>
      </c>
      <c r="B2556" s="2" t="s">
        <v>8211</v>
      </c>
      <c r="C2556" s="4">
        <v>2011</v>
      </c>
      <c r="D2556" s="2" t="s">
        <v>3348</v>
      </c>
      <c r="E2556" s="4" t="s">
        <v>8169</v>
      </c>
    </row>
    <row r="2557" spans="1:5">
      <c r="A2557" s="2" t="str">
        <f t="shared" si="39"/>
        <v>SOMERSET ARTS ACADEMY</v>
      </c>
      <c r="B2557" s="2" t="s">
        <v>8212</v>
      </c>
      <c r="C2557" s="4">
        <v>2012</v>
      </c>
      <c r="D2557" s="2" t="s">
        <v>3669</v>
      </c>
      <c r="E2557" s="4" t="s">
        <v>8213</v>
      </c>
    </row>
    <row r="2558" spans="1:5">
      <c r="A2558" s="2" t="str">
        <f t="shared" si="39"/>
        <v>BRIDGEPREP ACADEMY OF GREATER MIAMI</v>
      </c>
      <c r="B2558" s="2" t="s">
        <v>8214</v>
      </c>
      <c r="C2558" s="4">
        <v>2013</v>
      </c>
      <c r="D2558" s="2" t="s">
        <v>3669</v>
      </c>
      <c r="E2558" s="4" t="s">
        <v>8215</v>
      </c>
    </row>
    <row r="2559" spans="1:5">
      <c r="A2559" s="2" t="str">
        <f t="shared" si="39"/>
        <v>PINNACLE ACADEMY, INC.</v>
      </c>
      <c r="B2559" s="2" t="s">
        <v>7585</v>
      </c>
      <c r="C2559" s="4">
        <v>2014</v>
      </c>
      <c r="D2559" s="2" t="s">
        <v>3587</v>
      </c>
      <c r="E2559" s="4" t="s">
        <v>7586</v>
      </c>
    </row>
    <row r="2560" spans="1:5">
      <c r="A2560" s="2" t="str">
        <f t="shared" si="39"/>
        <v>JUST FOR GIRLS ELEMENTARY SCHOOL</v>
      </c>
      <c r="B2560" s="2" t="s">
        <v>8216</v>
      </c>
      <c r="C2560" s="4">
        <v>2019</v>
      </c>
      <c r="D2560" s="2" t="s">
        <v>3587</v>
      </c>
      <c r="E2560" s="4" t="s">
        <v>6349</v>
      </c>
    </row>
    <row r="2561" spans="1:5">
      <c r="A2561" s="2" t="str">
        <f t="shared" ref="A2561:A2624" si="40">TRIM(CLEAN(B2561))</f>
        <v>PALM BAY MAGNET SENIOR HIGH SCHOOL</v>
      </c>
      <c r="B2561" s="2" t="s">
        <v>8217</v>
      </c>
      <c r="C2561" s="4">
        <v>2021</v>
      </c>
      <c r="D2561" s="2" t="s">
        <v>3361</v>
      </c>
      <c r="E2561" s="4" t="s">
        <v>8218</v>
      </c>
    </row>
    <row r="2562" spans="1:5">
      <c r="A2562" s="2" t="str">
        <f t="shared" si="40"/>
        <v>GLADES MIDDLE SCHOOL</v>
      </c>
      <c r="B2562" s="2" t="s">
        <v>8219</v>
      </c>
      <c r="C2562" s="4">
        <v>2021</v>
      </c>
      <c r="D2562" s="2" t="s">
        <v>3364</v>
      </c>
      <c r="E2562" s="4" t="s">
        <v>8220</v>
      </c>
    </row>
    <row r="2563" spans="1:5">
      <c r="A2563" s="2" t="str">
        <f t="shared" si="40"/>
        <v>GLORIA FLOYD ELEMENTARY SCHOOL</v>
      </c>
      <c r="B2563" s="2" t="s">
        <v>8221</v>
      </c>
      <c r="C2563" s="4">
        <v>2021</v>
      </c>
      <c r="D2563" s="2" t="s">
        <v>3669</v>
      </c>
      <c r="E2563" s="4" t="s">
        <v>8222</v>
      </c>
    </row>
    <row r="2564" spans="1:5">
      <c r="A2564" s="2" t="str">
        <f t="shared" si="40"/>
        <v>REYNOLDS LANE ELEMENTARY SCHOOL</v>
      </c>
      <c r="B2564" s="2" t="s">
        <v>8223</v>
      </c>
      <c r="C2564" s="4">
        <v>2021</v>
      </c>
      <c r="D2564" s="2" t="s">
        <v>3874</v>
      </c>
      <c r="E2564" s="4" t="s">
        <v>8224</v>
      </c>
    </row>
    <row r="2565" spans="1:5">
      <c r="A2565" s="2" t="str">
        <f t="shared" si="40"/>
        <v>LAKEWOOD ELEMENTARY SCHOOL</v>
      </c>
      <c r="B2565" s="2" t="s">
        <v>8225</v>
      </c>
      <c r="C2565" s="4">
        <v>2021</v>
      </c>
      <c r="D2565" s="2" t="s">
        <v>3793</v>
      </c>
      <c r="E2565" s="4" t="s">
        <v>8226</v>
      </c>
    </row>
    <row r="2566" spans="1:5">
      <c r="A2566" s="2" t="str">
        <f t="shared" si="40"/>
        <v>OSTEEN ELEMENTARY SCHOOL</v>
      </c>
      <c r="B2566" s="2" t="s">
        <v>8227</v>
      </c>
      <c r="C2566" s="4">
        <v>2021</v>
      </c>
      <c r="D2566" s="2" t="s">
        <v>6466</v>
      </c>
      <c r="E2566" s="4" t="s">
        <v>8228</v>
      </c>
    </row>
    <row r="2567" spans="1:5">
      <c r="A2567" s="2" t="str">
        <f t="shared" si="40"/>
        <v>WALTON LEARNING CENTER</v>
      </c>
      <c r="B2567" s="2" t="s">
        <v>8229</v>
      </c>
      <c r="C2567" s="4">
        <v>2021</v>
      </c>
      <c r="D2567" s="2" t="s">
        <v>3916</v>
      </c>
      <c r="E2567" s="4" t="s">
        <v>8230</v>
      </c>
    </row>
    <row r="2568" spans="1:5">
      <c r="A2568" s="2" t="str">
        <f t="shared" si="40"/>
        <v>BREVARD ADULT EDUCATION AT PALM BAY</v>
      </c>
      <c r="B2568" s="2" t="s">
        <v>8231</v>
      </c>
      <c r="C2568" s="4">
        <v>2022</v>
      </c>
      <c r="D2568" s="2" t="s">
        <v>3361</v>
      </c>
      <c r="E2568" s="4" t="s">
        <v>8218</v>
      </c>
    </row>
    <row r="2569" spans="1:5">
      <c r="A2569" s="2" t="str">
        <f t="shared" si="40"/>
        <v>MEADOWLANE INTERMEDIATE ELEMENTARY SCHOOL</v>
      </c>
      <c r="B2569" s="2" t="s">
        <v>8232</v>
      </c>
      <c r="C2569" s="4">
        <v>2031</v>
      </c>
      <c r="D2569" s="2" t="s">
        <v>3361</v>
      </c>
      <c r="E2569" s="4" t="s">
        <v>8233</v>
      </c>
    </row>
    <row r="2570" spans="1:5">
      <c r="A2570" s="2" t="str">
        <f t="shared" si="40"/>
        <v>PINECREST GLADES ACADEMY</v>
      </c>
      <c r="B2570" s="2" t="s">
        <v>8234</v>
      </c>
      <c r="C2570" s="4">
        <v>2031</v>
      </c>
      <c r="D2570" s="2" t="s">
        <v>3669</v>
      </c>
      <c r="E2570" s="4" t="s">
        <v>8235</v>
      </c>
    </row>
    <row r="2571" spans="1:5">
      <c r="A2571" s="2" t="str">
        <f t="shared" si="40"/>
        <v>KINGS TRAIL ELEMENTARY SCHOOL</v>
      </c>
      <c r="B2571" s="2" t="s">
        <v>8236</v>
      </c>
      <c r="C2571" s="4">
        <v>2031</v>
      </c>
      <c r="D2571" s="2" t="s">
        <v>3874</v>
      </c>
      <c r="E2571" s="4" t="s">
        <v>8237</v>
      </c>
    </row>
    <row r="2572" spans="1:5">
      <c r="A2572" s="2" t="str">
        <f t="shared" si="40"/>
        <v>LIMESTONE CREEK ELEMENTARY SCHOOL</v>
      </c>
      <c r="B2572" s="2" t="s">
        <v>8238</v>
      </c>
      <c r="C2572" s="4">
        <v>2031</v>
      </c>
      <c r="D2572" s="2" t="s">
        <v>3348</v>
      </c>
      <c r="E2572" s="4" t="s">
        <v>8239</v>
      </c>
    </row>
    <row r="2573" spans="1:5">
      <c r="A2573" s="2" t="str">
        <f t="shared" si="40"/>
        <v>LAKEWOOD HIGH SCHOOL</v>
      </c>
      <c r="B2573" s="2" t="s">
        <v>8240</v>
      </c>
      <c r="C2573" s="4">
        <v>2031</v>
      </c>
      <c r="D2573" s="2" t="s">
        <v>3793</v>
      </c>
      <c r="E2573" s="4" t="s">
        <v>8241</v>
      </c>
    </row>
    <row r="2574" spans="1:5">
      <c r="A2574" s="2" t="str">
        <f t="shared" si="40"/>
        <v>LAKEWOOD COMMUNITY</v>
      </c>
      <c r="B2574" s="2" t="s">
        <v>8242</v>
      </c>
      <c r="C2574" s="4">
        <v>2032</v>
      </c>
      <c r="D2574" s="2" t="s">
        <v>3793</v>
      </c>
      <c r="E2574" s="4" t="s">
        <v>8241</v>
      </c>
    </row>
    <row r="2575" spans="1:5">
      <c r="A2575" s="2" t="str">
        <f t="shared" si="40"/>
        <v>PACE PROGRAM</v>
      </c>
      <c r="B2575" s="2" t="s">
        <v>8243</v>
      </c>
      <c r="C2575" s="4">
        <v>2034</v>
      </c>
      <c r="D2575" s="2" t="s">
        <v>3452</v>
      </c>
      <c r="E2575" s="4" t="s">
        <v>8244</v>
      </c>
    </row>
    <row r="2576" spans="1:5">
      <c r="A2576" s="2" t="str">
        <f t="shared" si="40"/>
        <v>MEADOWLANE PRIMARY ELEMENTARY SCHOOL</v>
      </c>
      <c r="B2576" s="2" t="s">
        <v>8245</v>
      </c>
      <c r="C2576" s="4">
        <v>2041</v>
      </c>
      <c r="D2576" s="2" t="s">
        <v>3361</v>
      </c>
      <c r="E2576" s="4" t="s">
        <v>8246</v>
      </c>
    </row>
    <row r="2577" spans="1:5">
      <c r="A2577" s="2" t="str">
        <f t="shared" si="40"/>
        <v>BEACHSIDE MONTESSORI VILLAGE</v>
      </c>
      <c r="B2577" s="2" t="s">
        <v>8247</v>
      </c>
      <c r="C2577" s="4">
        <v>2041</v>
      </c>
      <c r="D2577" s="2" t="s">
        <v>3364</v>
      </c>
      <c r="E2577" s="4" t="s">
        <v>8248</v>
      </c>
    </row>
    <row r="2578" spans="1:5">
      <c r="A2578" s="2" t="str">
        <f t="shared" si="40"/>
        <v>BENJAMIN FRANKLIN K-8 CENTER</v>
      </c>
      <c r="B2578" s="2" t="s">
        <v>8249</v>
      </c>
      <c r="C2578" s="4">
        <v>2041</v>
      </c>
      <c r="D2578" s="2" t="s">
        <v>3669</v>
      </c>
      <c r="E2578" s="4" t="s">
        <v>8250</v>
      </c>
    </row>
    <row r="2579" spans="1:5">
      <c r="A2579" s="2" t="str">
        <f t="shared" si="40"/>
        <v>JACKSON ELEMENTARY SCHOOL</v>
      </c>
      <c r="B2579" s="2" t="s">
        <v>8251</v>
      </c>
      <c r="C2579" s="4">
        <v>2041</v>
      </c>
      <c r="D2579" s="2" t="s">
        <v>1477</v>
      </c>
      <c r="E2579" s="4" t="s">
        <v>8252</v>
      </c>
    </row>
    <row r="2580" spans="1:5">
      <c r="A2580" s="2" t="str">
        <f t="shared" si="40"/>
        <v>CARVER MIDDLE SCHOOL</v>
      </c>
      <c r="B2580" s="2" t="s">
        <v>5651</v>
      </c>
      <c r="C2580" s="4">
        <v>2041</v>
      </c>
      <c r="D2580" s="2" t="s">
        <v>3348</v>
      </c>
      <c r="E2580" s="4" t="s">
        <v>8253</v>
      </c>
    </row>
    <row r="2581" spans="1:5">
      <c r="A2581" s="2" t="str">
        <f t="shared" si="40"/>
        <v>HIGH SCHOOLBANKS LEARNING CENTER</v>
      </c>
      <c r="B2581" s="2" t="s">
        <v>8254</v>
      </c>
      <c r="C2581" s="4">
        <v>2041</v>
      </c>
      <c r="D2581" s="2" t="s">
        <v>6466</v>
      </c>
      <c r="E2581" s="4" t="s">
        <v>8255</v>
      </c>
    </row>
    <row r="2582" spans="1:5">
      <c r="A2582" s="2" t="str">
        <f t="shared" si="40"/>
        <v>W. MELBOURNE ELEMENTARY SCHOOL FOR SCIENCE</v>
      </c>
      <c r="B2582" s="2" t="s">
        <v>8256</v>
      </c>
      <c r="C2582" s="4">
        <v>2042</v>
      </c>
      <c r="D2582" s="2" t="s">
        <v>3361</v>
      </c>
      <c r="E2582" s="4" t="s">
        <v>8257</v>
      </c>
    </row>
    <row r="2583" spans="1:5">
      <c r="A2583" s="2" t="str">
        <f t="shared" si="40"/>
        <v>JENNINGS MIDDLE SCHOOL</v>
      </c>
      <c r="B2583" s="2" t="s">
        <v>8258</v>
      </c>
      <c r="C2583" s="4">
        <v>2042</v>
      </c>
      <c r="D2583" s="2" t="s">
        <v>1477</v>
      </c>
      <c r="E2583" s="4" t="s">
        <v>8259</v>
      </c>
    </row>
    <row r="2584" spans="1:5">
      <c r="A2584" s="2" t="str">
        <f t="shared" si="40"/>
        <v>UNIVERSITY PARK ELEMENTARY SCHOOL</v>
      </c>
      <c r="B2584" s="2" t="s">
        <v>8260</v>
      </c>
      <c r="C2584" s="4">
        <v>2051</v>
      </c>
      <c r="D2584" s="2" t="s">
        <v>3361</v>
      </c>
      <c r="E2584" s="4" t="s">
        <v>8261</v>
      </c>
    </row>
    <row r="2585" spans="1:5">
      <c r="A2585" s="2" t="str">
        <f t="shared" si="40"/>
        <v>PICKETT ELEMENTARY SCHOOL</v>
      </c>
      <c r="B2585" s="2" t="s">
        <v>8262</v>
      </c>
      <c r="C2585" s="4">
        <v>2051</v>
      </c>
      <c r="D2585" s="2" t="s">
        <v>3874</v>
      </c>
      <c r="E2585" s="4" t="s">
        <v>8263</v>
      </c>
    </row>
    <row r="2586" spans="1:5">
      <c r="A2586" s="2" t="str">
        <f t="shared" si="40"/>
        <v>JUVENILE DETENTION CENTER</v>
      </c>
      <c r="B2586" s="2" t="s">
        <v>8264</v>
      </c>
      <c r="C2586" s="4">
        <v>2051</v>
      </c>
      <c r="D2586" s="2" t="s">
        <v>3587</v>
      </c>
      <c r="E2586" s="4" t="s">
        <v>8265</v>
      </c>
    </row>
    <row r="2587" spans="1:5">
      <c r="A2587" s="2" t="str">
        <f t="shared" si="40"/>
        <v>NEW HORIZONS ELEMENTARY SCHOOL</v>
      </c>
      <c r="B2587" s="2" t="s">
        <v>8266</v>
      </c>
      <c r="C2587" s="4">
        <v>2051</v>
      </c>
      <c r="D2587" s="2" t="s">
        <v>3348</v>
      </c>
      <c r="E2587" s="4" t="s">
        <v>8267</v>
      </c>
    </row>
    <row r="2588" spans="1:5">
      <c r="A2588" s="2" t="str">
        <f t="shared" si="40"/>
        <v>WESTPINE MIDDLE SCHOOL</v>
      </c>
      <c r="B2588" s="2" t="s">
        <v>8268</v>
      </c>
      <c r="C2588" s="4">
        <v>2052</v>
      </c>
      <c r="D2588" s="2" t="s">
        <v>3364</v>
      </c>
      <c r="E2588" s="4" t="s">
        <v>8269</v>
      </c>
    </row>
    <row r="2589" spans="1:5">
      <c r="A2589" s="2" t="str">
        <f t="shared" si="40"/>
        <v>HOSPITAL HOMEBOUND INSTRUCTION</v>
      </c>
      <c r="B2589" s="2" t="s">
        <v>8270</v>
      </c>
      <c r="C2589" s="4">
        <v>2053</v>
      </c>
      <c r="D2589" s="2" t="s">
        <v>3587</v>
      </c>
      <c r="E2589" s="4" t="s">
        <v>8271</v>
      </c>
    </row>
    <row r="2590" spans="1:5">
      <c r="A2590" s="2" t="str">
        <f t="shared" si="40"/>
        <v>PALMSHORES BEHAVIOR HEALTH CENTER</v>
      </c>
      <c r="B2590" s="2" t="s">
        <v>8272</v>
      </c>
      <c r="C2590" s="4">
        <v>2056</v>
      </c>
      <c r="D2590" s="2" t="s">
        <v>3587</v>
      </c>
      <c r="E2590" s="4" t="s">
        <v>8273</v>
      </c>
    </row>
    <row r="2591" spans="1:5">
      <c r="A2591" s="2" t="str">
        <f t="shared" si="40"/>
        <v>THEODORE R. AND THELMA A. GIBSON CHARTER</v>
      </c>
      <c r="B2591" s="2" t="s">
        <v>8274</v>
      </c>
      <c r="C2591" s="4">
        <v>2060</v>
      </c>
      <c r="D2591" s="2" t="s">
        <v>3669</v>
      </c>
      <c r="E2591" s="4" t="s">
        <v>8275</v>
      </c>
    </row>
    <row r="2592" spans="1:5">
      <c r="A2592" s="2" t="str">
        <f t="shared" si="40"/>
        <v>PORT MALABAR ELEMENTARY SCHOOL</v>
      </c>
      <c r="B2592" s="2" t="s">
        <v>8276</v>
      </c>
      <c r="C2592" s="4">
        <v>2061</v>
      </c>
      <c r="D2592" s="2" t="s">
        <v>3361</v>
      </c>
      <c r="E2592" s="4" t="s">
        <v>8277</v>
      </c>
    </row>
    <row r="2593" spans="1:5">
      <c r="A2593" s="2" t="str">
        <f t="shared" si="40"/>
        <v>BROOKVIEW ELEMENTARY SCHOOL</v>
      </c>
      <c r="B2593" s="2" t="s">
        <v>8278</v>
      </c>
      <c r="C2593" s="4">
        <v>2061</v>
      </c>
      <c r="D2593" s="2" t="s">
        <v>3874</v>
      </c>
      <c r="E2593" s="4" t="s">
        <v>8279</v>
      </c>
    </row>
    <row r="2594" spans="1:5">
      <c r="A2594" s="2" t="str">
        <f t="shared" si="40"/>
        <v>SAND PINE ELEMENTARY SCHOOL</v>
      </c>
      <c r="B2594" s="2" t="s">
        <v>8280</v>
      </c>
      <c r="C2594" s="4">
        <v>2061</v>
      </c>
      <c r="D2594" s="2" t="s">
        <v>3487</v>
      </c>
      <c r="E2594" s="4" t="s">
        <v>8281</v>
      </c>
    </row>
    <row r="2595" spans="1:5">
      <c r="A2595" s="2" t="str">
        <f t="shared" si="40"/>
        <v>MANATEE COMMUNITY ACTION AGENCY-HEAD START</v>
      </c>
      <c r="B2595" s="2" t="s">
        <v>8282</v>
      </c>
      <c r="C2595" s="4">
        <v>2066</v>
      </c>
      <c r="D2595" s="2" t="s">
        <v>3587</v>
      </c>
      <c r="E2595" s="4" t="s">
        <v>8283</v>
      </c>
    </row>
    <row r="2596" spans="1:5">
      <c r="A2596" s="2" t="str">
        <f t="shared" si="40"/>
        <v>ESCAMBIA SCH. DIST. JAIL PROG.</v>
      </c>
      <c r="B2596" s="2" t="s">
        <v>8284</v>
      </c>
      <c r="C2596" s="4">
        <v>2067</v>
      </c>
      <c r="D2596" s="2" t="s">
        <v>3452</v>
      </c>
      <c r="E2596" s="4" t="s">
        <v>6476</v>
      </c>
    </row>
    <row r="2597" spans="1:5">
      <c r="A2597" s="2" t="str">
        <f t="shared" si="40"/>
        <v>THE PORT ACADEMY</v>
      </c>
      <c r="B2597" s="2" t="s">
        <v>8285</v>
      </c>
      <c r="C2597" s="4">
        <v>2068</v>
      </c>
      <c r="D2597" s="2" t="s">
        <v>3587</v>
      </c>
      <c r="E2597" s="4" t="s">
        <v>8286</v>
      </c>
    </row>
    <row r="2598" spans="1:5">
      <c r="A2598" s="2" t="str">
        <f t="shared" si="40"/>
        <v>STONE MAGNET MIDDLE SCHOOL</v>
      </c>
      <c r="B2598" s="2" t="s">
        <v>8287</v>
      </c>
      <c r="C2598" s="4">
        <v>2071</v>
      </c>
      <c r="D2598" s="2" t="s">
        <v>3361</v>
      </c>
      <c r="E2598" s="4" t="s">
        <v>8288</v>
      </c>
    </row>
    <row r="2599" spans="1:5">
      <c r="A2599" s="2" t="str">
        <f t="shared" si="40"/>
        <v>PASADENA LAKES ELEMENTARY SCHOOL</v>
      </c>
      <c r="B2599" s="2" t="s">
        <v>8289</v>
      </c>
      <c r="C2599" s="4">
        <v>2071</v>
      </c>
      <c r="D2599" s="2" t="s">
        <v>3364</v>
      </c>
      <c r="E2599" s="4" t="s">
        <v>8290</v>
      </c>
    </row>
    <row r="2600" spans="1:5">
      <c r="A2600" s="2" t="str">
        <f t="shared" si="40"/>
        <v>CITRUS COVE ELEMENTARY SCHOOL</v>
      </c>
      <c r="B2600" s="2" t="s">
        <v>8291</v>
      </c>
      <c r="C2600" s="4">
        <v>2071</v>
      </c>
      <c r="D2600" s="2" t="s">
        <v>3348</v>
      </c>
      <c r="E2600" s="4" t="s">
        <v>8292</v>
      </c>
    </row>
    <row r="2601" spans="1:5">
      <c r="A2601" s="2" t="str">
        <f t="shared" si="40"/>
        <v>WESLEY CHAPEL ELEMENTARY SCHOOL</v>
      </c>
      <c r="B2601" s="2" t="s">
        <v>8293</v>
      </c>
      <c r="C2601" s="4">
        <v>2071</v>
      </c>
      <c r="D2601" s="2" t="s">
        <v>3487</v>
      </c>
      <c r="E2601" s="4" t="s">
        <v>8294</v>
      </c>
    </row>
    <row r="2602" spans="1:5">
      <c r="A2602" s="2" t="str">
        <f t="shared" si="40"/>
        <v>BREVARD ADULT EDUCATION AT MELBOURNE</v>
      </c>
      <c r="B2602" s="2" t="s">
        <v>8295</v>
      </c>
      <c r="C2602" s="4">
        <v>2072</v>
      </c>
      <c r="D2602" s="2" t="s">
        <v>3361</v>
      </c>
      <c r="E2602" s="4" t="s">
        <v>8296</v>
      </c>
    </row>
    <row r="2603" spans="1:5">
      <c r="A2603" s="2" t="str">
        <f t="shared" si="40"/>
        <v>J. E. B. STUART MIDDLE SCHOOL</v>
      </c>
      <c r="B2603" s="2" t="s">
        <v>8297</v>
      </c>
      <c r="C2603" s="4">
        <v>2072</v>
      </c>
      <c r="D2603" s="2" t="s">
        <v>3874</v>
      </c>
      <c r="E2603" s="4" t="s">
        <v>8298</v>
      </c>
    </row>
    <row r="2604" spans="1:5">
      <c r="A2604" s="2" t="str">
        <f t="shared" si="40"/>
        <v>PALM BAY ELEMENTARY SCHOOL</v>
      </c>
      <c r="B2604" s="2" t="s">
        <v>6844</v>
      </c>
      <c r="C2604" s="4">
        <v>2081</v>
      </c>
      <c r="D2604" s="2" t="s">
        <v>3361</v>
      </c>
      <c r="E2604" s="4" t="s">
        <v>8299</v>
      </c>
    </row>
    <row r="2605" spans="1:5">
      <c r="A2605" s="2" t="str">
        <f t="shared" si="40"/>
        <v>FULFORD ELEMENTARY SCHOOL</v>
      </c>
      <c r="B2605" s="2" t="s">
        <v>8300</v>
      </c>
      <c r="C2605" s="4">
        <v>2081</v>
      </c>
      <c r="D2605" s="2" t="s">
        <v>3669</v>
      </c>
      <c r="E2605" s="4" t="s">
        <v>8301</v>
      </c>
    </row>
    <row r="2606" spans="1:5">
      <c r="A2606" s="2" t="str">
        <f t="shared" si="40"/>
        <v>PARKWOOD HEIGHTS ELEMENTARY SCHOOL</v>
      </c>
      <c r="B2606" s="2" t="s">
        <v>8302</v>
      </c>
      <c r="C2606" s="4">
        <v>2081</v>
      </c>
      <c r="D2606" s="2" t="s">
        <v>3874</v>
      </c>
      <c r="E2606" s="4" t="s">
        <v>8303</v>
      </c>
    </row>
    <row r="2607" spans="1:5">
      <c r="A2607" s="2" t="str">
        <f t="shared" si="40"/>
        <v>AMIKIDS MANATEE</v>
      </c>
      <c r="B2607" s="2" t="s">
        <v>8304</v>
      </c>
      <c r="C2607" s="4">
        <v>2081</v>
      </c>
      <c r="D2607" s="2" t="s">
        <v>3587</v>
      </c>
      <c r="E2607" s="4" t="s">
        <v>8210</v>
      </c>
    </row>
    <row r="2608" spans="1:5">
      <c r="A2608" s="2" t="str">
        <f t="shared" si="40"/>
        <v>HAMMOCK POINTE ELEMENTARY SCHOOL</v>
      </c>
      <c r="B2608" s="2" t="s">
        <v>8305</v>
      </c>
      <c r="C2608" s="4">
        <v>2081</v>
      </c>
      <c r="D2608" s="2" t="s">
        <v>3348</v>
      </c>
      <c r="E2608" s="4" t="s">
        <v>8306</v>
      </c>
    </row>
    <row r="2609" spans="1:5">
      <c r="A2609" s="2" t="str">
        <f t="shared" si="40"/>
        <v>LONGLEAF ELEMENTARY SCHOOL</v>
      </c>
      <c r="B2609" s="2" t="s">
        <v>6987</v>
      </c>
      <c r="C2609" s="4">
        <v>2081</v>
      </c>
      <c r="D2609" s="2" t="s">
        <v>3487</v>
      </c>
      <c r="E2609" s="4" t="s">
        <v>8307</v>
      </c>
    </row>
    <row r="2610" spans="1:5">
      <c r="A2610" s="2" t="str">
        <f t="shared" si="40"/>
        <v>LARGO HIGH SCHOOL</v>
      </c>
      <c r="B2610" s="2" t="s">
        <v>8308</v>
      </c>
      <c r="C2610" s="4">
        <v>2081</v>
      </c>
      <c r="D2610" s="2" t="s">
        <v>3793</v>
      </c>
      <c r="E2610" s="4" t="s">
        <v>8309</v>
      </c>
    </row>
    <row r="2611" spans="1:5">
      <c r="A2611" s="2" t="str">
        <f t="shared" si="40"/>
        <v>SABLE</v>
      </c>
      <c r="B2611" s="2" t="s">
        <v>8310</v>
      </c>
      <c r="C2611" s="4">
        <v>2083</v>
      </c>
      <c r="D2611" s="2" t="s">
        <v>3587</v>
      </c>
      <c r="E2611" s="4" t="s">
        <v>8210</v>
      </c>
    </row>
    <row r="2612" spans="1:5">
      <c r="A2612" s="2" t="str">
        <f t="shared" si="40"/>
        <v>SELBY PRESCHOOL</v>
      </c>
      <c r="B2612" s="2" t="s">
        <v>8311</v>
      </c>
      <c r="C2612" s="4">
        <v>2086</v>
      </c>
      <c r="D2612" s="2" t="s">
        <v>3587</v>
      </c>
      <c r="E2612" s="4" t="s">
        <v>7612</v>
      </c>
    </row>
    <row r="2613" spans="1:5">
      <c r="A2613" s="2" t="str">
        <f t="shared" si="40"/>
        <v>HOLIDAY HILL ELEMENTARY SCHOOL</v>
      </c>
      <c r="B2613" s="2" t="s">
        <v>8312</v>
      </c>
      <c r="C2613" s="4">
        <v>2091</v>
      </c>
      <c r="D2613" s="2" t="s">
        <v>3874</v>
      </c>
      <c r="E2613" s="4" t="s">
        <v>8313</v>
      </c>
    </row>
    <row r="2614" spans="1:5">
      <c r="A2614" s="2" t="str">
        <f t="shared" si="40"/>
        <v>JUPITER FARMS ELEMENTARY SCHOOL</v>
      </c>
      <c r="B2614" s="2" t="s">
        <v>8314</v>
      </c>
      <c r="C2614" s="4">
        <v>2091</v>
      </c>
      <c r="D2614" s="2" t="s">
        <v>3348</v>
      </c>
      <c r="E2614" s="4" t="s">
        <v>8315</v>
      </c>
    </row>
    <row r="2615" spans="1:5">
      <c r="A2615" s="2" t="str">
        <f t="shared" si="40"/>
        <v>SEVEN OAKS ELEMENTARY SCHOOL</v>
      </c>
      <c r="B2615" s="2" t="s">
        <v>8316</v>
      </c>
      <c r="C2615" s="4">
        <v>2091</v>
      </c>
      <c r="D2615" s="2" t="s">
        <v>3487</v>
      </c>
      <c r="E2615" s="4" t="s">
        <v>8317</v>
      </c>
    </row>
    <row r="2616" spans="1:5">
      <c r="A2616" s="2" t="str">
        <f t="shared" si="40"/>
        <v>BEULAH ACADEMY OF SCIENCE</v>
      </c>
      <c r="B2616" s="2" t="s">
        <v>8318</v>
      </c>
      <c r="C2616" s="4">
        <v>2093</v>
      </c>
      <c r="D2616" s="2" t="s">
        <v>3452</v>
      </c>
      <c r="E2616" s="4" t="s">
        <v>8319</v>
      </c>
    </row>
    <row r="2617" spans="1:5">
      <c r="A2617" s="2" t="str">
        <f t="shared" si="40"/>
        <v>MANATEE SCHOOL OF ARTS/SCIENCES</v>
      </c>
      <c r="B2617" s="2" t="s">
        <v>8320</v>
      </c>
      <c r="C2617" s="4">
        <v>2101</v>
      </c>
      <c r="D2617" s="2" t="s">
        <v>3587</v>
      </c>
      <c r="E2617" s="4" t="s">
        <v>8321</v>
      </c>
    </row>
    <row r="2618" spans="1:5">
      <c r="A2618" s="2" t="str">
        <f t="shared" si="40"/>
        <v>EGRET LAKE ELEMENTARY SCHOOL</v>
      </c>
      <c r="B2618" s="2" t="s">
        <v>8322</v>
      </c>
      <c r="C2618" s="4">
        <v>2101</v>
      </c>
      <c r="D2618" s="2" t="s">
        <v>3348</v>
      </c>
      <c r="E2618" s="4" t="s">
        <v>8323</v>
      </c>
    </row>
    <row r="2619" spans="1:5">
      <c r="A2619" s="2" t="str">
        <f t="shared" si="40"/>
        <v>BAYCARE BEHAVIORAL HEALTH</v>
      </c>
      <c r="B2619" s="2" t="s">
        <v>8324</v>
      </c>
      <c r="C2619" s="4">
        <v>2101</v>
      </c>
      <c r="D2619" s="2" t="s">
        <v>3487</v>
      </c>
      <c r="E2619" s="4" t="s">
        <v>8325</v>
      </c>
    </row>
    <row r="2620" spans="1:5">
      <c r="A2620" s="2" t="str">
        <f t="shared" si="40"/>
        <v>TEAM SUCCESS A SCHOOL OF EXCELLENCE</v>
      </c>
      <c r="B2620" s="2" t="s">
        <v>8326</v>
      </c>
      <c r="C2620" s="4">
        <v>2102</v>
      </c>
      <c r="D2620" s="2" t="s">
        <v>3587</v>
      </c>
      <c r="E2620" s="4" t="s">
        <v>8327</v>
      </c>
    </row>
    <row r="2621" spans="1:5">
      <c r="A2621" s="2" t="str">
        <f t="shared" si="40"/>
        <v>ACHIEVE CENTER OF PASCO</v>
      </c>
      <c r="B2621" s="2" t="s">
        <v>8328</v>
      </c>
      <c r="C2621" s="4">
        <v>2102</v>
      </c>
      <c r="D2621" s="2" t="s">
        <v>3487</v>
      </c>
      <c r="E2621" s="4" t="s">
        <v>8329</v>
      </c>
    </row>
    <row r="2622" spans="1:5">
      <c r="A2622" s="2" t="str">
        <f t="shared" si="40"/>
        <v>JACKIE HARRIS PREPARATORY ACADEMY</v>
      </c>
      <c r="B2622" s="2" t="s">
        <v>8330</v>
      </c>
      <c r="C2622" s="4">
        <v>2104</v>
      </c>
      <c r="D2622" s="2" t="s">
        <v>3452</v>
      </c>
      <c r="E2622" s="4" t="s">
        <v>8331</v>
      </c>
    </row>
    <row r="2623" spans="1:5">
      <c r="A2623" s="2" t="str">
        <f t="shared" si="40"/>
        <v>MANATEE SCHOOL FOR THE ARTS</v>
      </c>
      <c r="B2623" s="2" t="s">
        <v>8332</v>
      </c>
      <c r="C2623" s="4">
        <v>2104</v>
      </c>
      <c r="D2623" s="2" t="s">
        <v>3587</v>
      </c>
      <c r="E2623" s="4" t="s">
        <v>8333</v>
      </c>
    </row>
    <row r="2624" spans="1:5">
      <c r="A2624" s="2" t="str">
        <f t="shared" si="40"/>
        <v>BYRNEVILLE ELEMENTARY SCHOOL, INC.</v>
      </c>
      <c r="B2624" s="2" t="s">
        <v>8334</v>
      </c>
      <c r="C2624" s="4">
        <v>2106</v>
      </c>
      <c r="D2624" s="2" t="s">
        <v>3452</v>
      </c>
      <c r="E2624" s="4" t="s">
        <v>8335</v>
      </c>
    </row>
    <row r="2625" spans="1:5">
      <c r="A2625" s="2" t="str">
        <f t="shared" ref="A2625:A2688" si="41">TRIM(CLEAN(B2625))</f>
        <v>PENSACOLA BEACH ELEMENTARY SCHOOL, INC</v>
      </c>
      <c r="B2625" s="2" t="s">
        <v>8336</v>
      </c>
      <c r="C2625" s="4">
        <v>2108</v>
      </c>
      <c r="D2625" s="2" t="s">
        <v>3452</v>
      </c>
      <c r="E2625" s="4" t="s">
        <v>8337</v>
      </c>
    </row>
    <row r="2626" spans="1:5">
      <c r="A2626" s="2" t="str">
        <f t="shared" si="41"/>
        <v>LOCKMAR ELEMENTARY SCHOOL</v>
      </c>
      <c r="B2626" s="2" t="s">
        <v>8338</v>
      </c>
      <c r="C2626" s="4">
        <v>2111</v>
      </c>
      <c r="D2626" s="2" t="s">
        <v>3361</v>
      </c>
      <c r="E2626" s="4" t="s">
        <v>8339</v>
      </c>
    </row>
    <row r="2627" spans="1:5">
      <c r="A2627" s="2" t="str">
        <f t="shared" si="41"/>
        <v>HIALEAH GARDENS ELEMENTARY SCHOOL</v>
      </c>
      <c r="B2627" s="2" t="s">
        <v>8340</v>
      </c>
      <c r="C2627" s="4">
        <v>2111</v>
      </c>
      <c r="D2627" s="2" t="s">
        <v>3669</v>
      </c>
      <c r="E2627" s="4" t="s">
        <v>8341</v>
      </c>
    </row>
    <row r="2628" spans="1:5">
      <c r="A2628" s="2" t="str">
        <f t="shared" si="41"/>
        <v>SOUTHSIDE MIDDLE SCHOOL</v>
      </c>
      <c r="B2628" s="2" t="s">
        <v>8342</v>
      </c>
      <c r="C2628" s="4">
        <v>2111</v>
      </c>
      <c r="D2628" s="2" t="s">
        <v>3874</v>
      </c>
      <c r="E2628" s="4" t="s">
        <v>8343</v>
      </c>
    </row>
    <row r="2629" spans="1:5">
      <c r="A2629" s="2" t="str">
        <f t="shared" si="41"/>
        <v>ROWLETT MIDDLE ACADEMY</v>
      </c>
      <c r="B2629" s="2" t="s">
        <v>8344</v>
      </c>
      <c r="C2629" s="4">
        <v>2120</v>
      </c>
      <c r="D2629" s="2" t="s">
        <v>3587</v>
      </c>
      <c r="E2629" s="4" t="s">
        <v>8345</v>
      </c>
    </row>
    <row r="2630" spans="1:5">
      <c r="A2630" s="2" t="str">
        <f t="shared" si="41"/>
        <v>JOHN F. TURNER SENIOR ELEMENTARY SCHOOL</v>
      </c>
      <c r="B2630" s="2" t="s">
        <v>8346</v>
      </c>
      <c r="C2630" s="4">
        <v>2121</v>
      </c>
      <c r="D2630" s="2" t="s">
        <v>3361</v>
      </c>
      <c r="E2630" s="4" t="s">
        <v>8347</v>
      </c>
    </row>
    <row r="2631" spans="1:5">
      <c r="A2631" s="2" t="str">
        <f t="shared" si="41"/>
        <v>JAMES S. RICKARDS MIDDLE SCHOOL</v>
      </c>
      <c r="B2631" s="2" t="s">
        <v>8348</v>
      </c>
      <c r="C2631" s="4">
        <v>2121</v>
      </c>
      <c r="D2631" s="2" t="s">
        <v>3364</v>
      </c>
      <c r="E2631" s="4" t="s">
        <v>8349</v>
      </c>
    </row>
    <row r="2632" spans="1:5">
      <c r="A2632" s="2" t="str">
        <f t="shared" si="41"/>
        <v>JEAN RIBAULT MIDDLE SCHOOL</v>
      </c>
      <c r="B2632" s="2" t="s">
        <v>8350</v>
      </c>
      <c r="C2632" s="4">
        <v>2121</v>
      </c>
      <c r="D2632" s="2" t="s">
        <v>3874</v>
      </c>
      <c r="E2632" s="4" t="s">
        <v>8351</v>
      </c>
    </row>
    <row r="2633" spans="1:5">
      <c r="A2633" s="2" t="str">
        <f t="shared" si="41"/>
        <v>CAPSTONE ACADEMY</v>
      </c>
      <c r="B2633" s="2" t="s">
        <v>8352</v>
      </c>
      <c r="C2633" s="4">
        <v>2121</v>
      </c>
      <c r="D2633" s="2" t="s">
        <v>3452</v>
      </c>
      <c r="E2633" s="4" t="s">
        <v>8353</v>
      </c>
    </row>
    <row r="2634" spans="1:5">
      <c r="A2634" s="2" t="str">
        <f t="shared" si="41"/>
        <v>MANATEE CHARTER SCHOOL</v>
      </c>
      <c r="B2634" s="2" t="s">
        <v>8354</v>
      </c>
      <c r="C2634" s="4">
        <v>2121</v>
      </c>
      <c r="D2634" s="2" t="s">
        <v>3587</v>
      </c>
      <c r="E2634" s="4" t="s">
        <v>8355</v>
      </c>
    </row>
    <row r="2635" spans="1:5">
      <c r="A2635" s="2" t="str">
        <f t="shared" si="41"/>
        <v>CRYSTAL LAKES ELEMENTARY SCHOOL</v>
      </c>
      <c r="B2635" s="2" t="s">
        <v>8356</v>
      </c>
      <c r="C2635" s="4">
        <v>2121</v>
      </c>
      <c r="D2635" s="2" t="s">
        <v>3348</v>
      </c>
      <c r="E2635" s="4" t="s">
        <v>8357</v>
      </c>
    </row>
    <row r="2636" spans="1:5">
      <c r="A2636" s="2" t="str">
        <f t="shared" si="41"/>
        <v>SOUTHWEST MIDDLE SCHOOL</v>
      </c>
      <c r="B2636" s="2" t="s">
        <v>3795</v>
      </c>
      <c r="C2636" s="4">
        <v>2122</v>
      </c>
      <c r="D2636" s="2" t="s">
        <v>3361</v>
      </c>
      <c r="E2636" s="4" t="s">
        <v>8358</v>
      </c>
    </row>
    <row r="2637" spans="1:5">
      <c r="A2637" s="2" t="str">
        <f t="shared" si="41"/>
        <v>OASIS MIDDLE SCHOOL</v>
      </c>
      <c r="B2637" s="2" t="s">
        <v>8359</v>
      </c>
      <c r="C2637" s="4">
        <v>2122</v>
      </c>
      <c r="D2637" s="2" t="s">
        <v>3587</v>
      </c>
      <c r="E2637" s="4" t="s">
        <v>8360</v>
      </c>
    </row>
    <row r="2638" spans="1:5">
      <c r="A2638" s="2" t="str">
        <f t="shared" si="41"/>
        <v>CYPRESS RUN ALTERNATIVE CENTER</v>
      </c>
      <c r="B2638" s="2" t="s">
        <v>8361</v>
      </c>
      <c r="C2638" s="4">
        <v>2123</v>
      </c>
      <c r="D2638" s="2" t="s">
        <v>3364</v>
      </c>
      <c r="E2638" s="4" t="s">
        <v>8362</v>
      </c>
    </row>
    <row r="2639" spans="1:5">
      <c r="A2639" s="2" t="str">
        <f t="shared" si="41"/>
        <v>IMAGINE CHARTER SCHOOL AT NORTH MANATEE</v>
      </c>
      <c r="B2639" s="2" t="s">
        <v>8363</v>
      </c>
      <c r="C2639" s="4">
        <v>2123</v>
      </c>
      <c r="D2639" s="2" t="s">
        <v>3587</v>
      </c>
      <c r="E2639" s="4" t="s">
        <v>8364</v>
      </c>
    </row>
    <row r="2640" spans="1:5">
      <c r="A2640" s="2" t="str">
        <f t="shared" si="41"/>
        <v>IMAGINE CHARTER AT LAKEWOOD RANCH</v>
      </c>
      <c r="B2640" s="2" t="s">
        <v>8365</v>
      </c>
      <c r="C2640" s="4">
        <v>2124</v>
      </c>
      <c r="D2640" s="2" t="s">
        <v>3587</v>
      </c>
      <c r="E2640" s="4" t="s">
        <v>8366</v>
      </c>
    </row>
    <row r="2641" spans="1:5">
      <c r="A2641" s="2" t="str">
        <f t="shared" si="41"/>
        <v>COLUMBIA ELEMENTARY SCHOOL</v>
      </c>
      <c r="B2641" s="2" t="s">
        <v>8367</v>
      </c>
      <c r="C2641" s="4">
        <v>2131</v>
      </c>
      <c r="D2641" s="2" t="s">
        <v>3361</v>
      </c>
      <c r="E2641" s="4" t="s">
        <v>8368</v>
      </c>
    </row>
    <row r="2642" spans="1:5">
      <c r="A2642" s="2" t="str">
        <f t="shared" si="41"/>
        <v>ARLINGTON MIDDLE SCHOOL</v>
      </c>
      <c r="B2642" s="2" t="s">
        <v>8369</v>
      </c>
      <c r="C2642" s="4">
        <v>2131</v>
      </c>
      <c r="D2642" s="2" t="s">
        <v>3874</v>
      </c>
      <c r="E2642" s="4" t="s">
        <v>8370</v>
      </c>
    </row>
    <row r="2643" spans="1:5">
      <c r="A2643" s="2" t="str">
        <f t="shared" si="41"/>
        <v>PALMETTO CHARTER SCHOOL</v>
      </c>
      <c r="B2643" s="2" t="s">
        <v>8371</v>
      </c>
      <c r="C2643" s="4">
        <v>2131</v>
      </c>
      <c r="D2643" s="2" t="s">
        <v>3587</v>
      </c>
      <c r="E2643" s="4" t="s">
        <v>8372</v>
      </c>
    </row>
    <row r="2644" spans="1:5">
      <c r="A2644" s="2" t="str">
        <f t="shared" si="41"/>
        <v>LAKE WORTH COMMUNITY MIDDLE</v>
      </c>
      <c r="B2644" s="2" t="s">
        <v>8373</v>
      </c>
      <c r="C2644" s="4">
        <v>2131</v>
      </c>
      <c r="D2644" s="2" t="s">
        <v>3348</v>
      </c>
      <c r="E2644" s="4" t="s">
        <v>8374</v>
      </c>
    </row>
    <row r="2645" spans="1:5">
      <c r="A2645" s="2" t="str">
        <f t="shared" si="41"/>
        <v>HYDE GROVE ELEMENTARY SCHOOL</v>
      </c>
      <c r="B2645" s="2" t="s">
        <v>8375</v>
      </c>
      <c r="C2645" s="4">
        <v>2141</v>
      </c>
      <c r="D2645" s="2" t="s">
        <v>3874</v>
      </c>
      <c r="E2645" s="4" t="s">
        <v>8376</v>
      </c>
    </row>
    <row r="2646" spans="1:5">
      <c r="A2646" s="2" t="str">
        <f t="shared" si="41"/>
        <v>STATE COLLEGE OF FLORIDA COLLEGIATE SCHOOL</v>
      </c>
      <c r="B2646" s="2" t="s">
        <v>8377</v>
      </c>
      <c r="C2646" s="4">
        <v>2141</v>
      </c>
      <c r="D2646" s="2" t="s">
        <v>3587</v>
      </c>
      <c r="E2646" s="4" t="s">
        <v>8378</v>
      </c>
    </row>
    <row r="2647" spans="1:5">
      <c r="A2647" s="2" t="str">
        <f t="shared" si="41"/>
        <v>ACREAGE PINES ELEMENTARY SCHOOL</v>
      </c>
      <c r="B2647" s="2" t="s">
        <v>8379</v>
      </c>
      <c r="C2647" s="4">
        <v>2141</v>
      </c>
      <c r="D2647" s="2" t="s">
        <v>3348</v>
      </c>
      <c r="E2647" s="4" t="s">
        <v>8380</v>
      </c>
    </row>
    <row r="2648" spans="1:5">
      <c r="A2648" s="2" t="str">
        <f t="shared" si="41"/>
        <v>LEALMAN AVENUE ELEMENTARY SCHOOL</v>
      </c>
      <c r="B2648" s="2" t="s">
        <v>8381</v>
      </c>
      <c r="C2648" s="4">
        <v>2141</v>
      </c>
      <c r="D2648" s="2" t="s">
        <v>3793</v>
      </c>
      <c r="E2648" s="4" t="s">
        <v>8382</v>
      </c>
    </row>
    <row r="2649" spans="1:5">
      <c r="A2649" s="2" t="str">
        <f t="shared" si="41"/>
        <v>DISCOVERY ELEMENTARY SCHOOL</v>
      </c>
      <c r="B2649" s="2" t="s">
        <v>8383</v>
      </c>
      <c r="C2649" s="4">
        <v>2151</v>
      </c>
      <c r="D2649" s="2" t="s">
        <v>3361</v>
      </c>
      <c r="E2649" s="4" t="s">
        <v>8384</v>
      </c>
    </row>
    <row r="2650" spans="1:5">
      <c r="A2650" s="2" t="str">
        <f t="shared" si="41"/>
        <v>JACK DAVID GORDON ELEMENTARY SCHOOL</v>
      </c>
      <c r="B2650" s="2" t="s">
        <v>8385</v>
      </c>
      <c r="C2650" s="4">
        <v>2151</v>
      </c>
      <c r="D2650" s="2" t="s">
        <v>3669</v>
      </c>
      <c r="E2650" s="4" t="s">
        <v>8386</v>
      </c>
    </row>
    <row r="2651" spans="1:5">
      <c r="A2651" s="2" t="str">
        <f t="shared" si="41"/>
        <v>OKEEHEELEE MIDDLE SCHOOL</v>
      </c>
      <c r="B2651" s="2" t="s">
        <v>8387</v>
      </c>
      <c r="C2651" s="4">
        <v>2151</v>
      </c>
      <c r="D2651" s="2" t="s">
        <v>3348</v>
      </c>
      <c r="E2651" s="4" t="s">
        <v>8388</v>
      </c>
    </row>
    <row r="2652" spans="1:5">
      <c r="A2652" s="2" t="str">
        <f t="shared" si="41"/>
        <v>LEALMAN INNOVATION ACADEMY</v>
      </c>
      <c r="B2652" s="2" t="s">
        <v>8389</v>
      </c>
      <c r="C2652" s="4">
        <v>2151</v>
      </c>
      <c r="D2652" s="2" t="s">
        <v>3793</v>
      </c>
      <c r="E2652" s="4" t="s">
        <v>8390</v>
      </c>
    </row>
    <row r="2653" spans="1:5">
      <c r="A2653" s="2" t="str">
        <f t="shared" si="41"/>
        <v>CHRISTA MCAULIFFE ELEMENTARY SCHOOL</v>
      </c>
      <c r="B2653" s="2" t="s">
        <v>8391</v>
      </c>
      <c r="C2653" s="4">
        <v>2161</v>
      </c>
      <c r="D2653" s="2" t="s">
        <v>3361</v>
      </c>
      <c r="E2653" s="4" t="s">
        <v>8392</v>
      </c>
    </row>
    <row r="2654" spans="1:5">
      <c r="A2654" s="2" t="str">
        <f t="shared" si="41"/>
        <v>GOLDEN GLADES ELEMENTARY SCHOOL</v>
      </c>
      <c r="B2654" s="2" t="s">
        <v>8393</v>
      </c>
      <c r="C2654" s="4">
        <v>2161</v>
      </c>
      <c r="D2654" s="2" t="s">
        <v>3669</v>
      </c>
      <c r="E2654" s="4" t="s">
        <v>8394</v>
      </c>
    </row>
    <row r="2655" spans="1:5">
      <c r="A2655" s="2" t="str">
        <f t="shared" si="41"/>
        <v>JEFFERSON DAVIS MIDDLE SCHOOL</v>
      </c>
      <c r="B2655" s="2" t="s">
        <v>8395</v>
      </c>
      <c r="C2655" s="4">
        <v>2161</v>
      </c>
      <c r="D2655" s="2" t="s">
        <v>3874</v>
      </c>
      <c r="E2655" s="4" t="s">
        <v>8396</v>
      </c>
    </row>
    <row r="2656" spans="1:5">
      <c r="A2656" s="2" t="str">
        <f t="shared" si="41"/>
        <v>VISIBLE MEN ACADEMY</v>
      </c>
      <c r="B2656" s="2" t="s">
        <v>8397</v>
      </c>
      <c r="C2656" s="4">
        <v>2161</v>
      </c>
      <c r="D2656" s="2" t="s">
        <v>3587</v>
      </c>
      <c r="E2656" s="4" t="s">
        <v>8398</v>
      </c>
    </row>
    <row r="2657" spans="1:5">
      <c r="A2657" s="2" t="str">
        <f t="shared" si="41"/>
        <v>PANTHER RUN ELEMENTARY SCHOOL</v>
      </c>
      <c r="B2657" s="2" t="s">
        <v>8399</v>
      </c>
      <c r="C2657" s="4">
        <v>2161</v>
      </c>
      <c r="D2657" s="2" t="s">
        <v>3348</v>
      </c>
      <c r="E2657" s="4" t="s">
        <v>8400</v>
      </c>
    </row>
    <row r="2658" spans="1:5">
      <c r="A2658" s="2" t="str">
        <f t="shared" si="41"/>
        <v>RIVIERA ELEMENTARY SCHOOL</v>
      </c>
      <c r="B2658" s="2" t="s">
        <v>8401</v>
      </c>
      <c r="C2658" s="4">
        <v>2171</v>
      </c>
      <c r="D2658" s="2" t="s">
        <v>3361</v>
      </c>
      <c r="E2658" s="4" t="s">
        <v>8402</v>
      </c>
    </row>
    <row r="2659" spans="1:5">
      <c r="A2659" s="2" t="str">
        <f t="shared" si="41"/>
        <v>DON BREWER ELEMENTARY SCHOOL</v>
      </c>
      <c r="B2659" s="2" t="s">
        <v>8403</v>
      </c>
      <c r="C2659" s="4">
        <v>2171</v>
      </c>
      <c r="D2659" s="2" t="s">
        <v>3874</v>
      </c>
      <c r="E2659" s="4" t="s">
        <v>8404</v>
      </c>
    </row>
    <row r="2660" spans="1:5">
      <c r="A2660" s="2" t="str">
        <f t="shared" si="41"/>
        <v>WILLIAM MONROE ROWLETT ACADEMY ARTS/COMMUNIC</v>
      </c>
      <c r="B2660" s="2" t="s">
        <v>8405</v>
      </c>
      <c r="C2660" s="4">
        <v>2171</v>
      </c>
      <c r="D2660" s="2" t="s">
        <v>3587</v>
      </c>
      <c r="E2660" s="4">
        <v>34208</v>
      </c>
    </row>
    <row r="2661" spans="1:5">
      <c r="A2661" s="2" t="str">
        <f t="shared" si="41"/>
        <v>LINCOLN MEMORIAL ACADEMY</v>
      </c>
      <c r="B2661" s="2" t="s">
        <v>8406</v>
      </c>
      <c r="C2661" s="4">
        <v>2173</v>
      </c>
      <c r="D2661" s="2" t="s">
        <v>3587</v>
      </c>
      <c r="E2661" s="4" t="s">
        <v>8407</v>
      </c>
    </row>
    <row r="2662" spans="1:5">
      <c r="A2662" s="2" t="str">
        <f t="shared" si="41"/>
        <v>JOELLA GOOD ELEMENTARY SCHOOL</v>
      </c>
      <c r="B2662" s="2" t="s">
        <v>8408</v>
      </c>
      <c r="C2662" s="4">
        <v>2181</v>
      </c>
      <c r="D2662" s="2" t="s">
        <v>3669</v>
      </c>
      <c r="E2662" s="4" t="s">
        <v>8409</v>
      </c>
    </row>
    <row r="2663" spans="1:5">
      <c r="A2663" s="2" t="str">
        <f t="shared" si="41"/>
        <v>SAN MATEO ELEMENTARY SCHOOL</v>
      </c>
      <c r="B2663" s="2" t="s">
        <v>8410</v>
      </c>
      <c r="C2663" s="4">
        <v>2181</v>
      </c>
      <c r="D2663" s="2" t="s">
        <v>3874</v>
      </c>
      <c r="E2663" s="4" t="s">
        <v>8411</v>
      </c>
    </row>
    <row r="2664" spans="1:5">
      <c r="A2664" s="2" t="str">
        <f t="shared" si="41"/>
        <v>PARRISH CHARTER ACADEMY</v>
      </c>
      <c r="B2664" s="2" t="s">
        <v>8412</v>
      </c>
      <c r="C2664" s="4">
        <v>2181</v>
      </c>
      <c r="D2664" s="2" t="s">
        <v>3587</v>
      </c>
      <c r="E2664" s="4" t="s">
        <v>8413</v>
      </c>
    </row>
    <row r="2665" spans="1:5">
      <c r="A2665" s="2" t="str">
        <f t="shared" si="41"/>
        <v>OLYMPIC HEIGHTS COMMUNITY HIGH SCHOOL</v>
      </c>
      <c r="B2665" s="2" t="s">
        <v>8414</v>
      </c>
      <c r="C2665" s="4">
        <v>2181</v>
      </c>
      <c r="D2665" s="2" t="s">
        <v>3348</v>
      </c>
      <c r="E2665" s="4" t="s">
        <v>8415</v>
      </c>
    </row>
    <row r="2666" spans="1:5">
      <c r="A2666" s="2" t="str">
        <f t="shared" si="41"/>
        <v>OLYMPIC HEIGHTS ADULT ED. CTR</v>
      </c>
      <c r="B2666" s="2" t="s">
        <v>8416</v>
      </c>
      <c r="C2666" s="4">
        <v>2182</v>
      </c>
      <c r="D2666" s="2" t="s">
        <v>3348</v>
      </c>
      <c r="E2666" s="4" t="s">
        <v>8415</v>
      </c>
    </row>
    <row r="2667" spans="1:5">
      <c r="A2667" s="2" t="str">
        <f t="shared" si="41"/>
        <v>JUPITER ELEMENTARY SCHOOL</v>
      </c>
      <c r="B2667" s="2" t="s">
        <v>3987</v>
      </c>
      <c r="C2667" s="4">
        <v>2191</v>
      </c>
      <c r="D2667" s="2" t="s">
        <v>3361</v>
      </c>
      <c r="E2667" s="4" t="s">
        <v>8417</v>
      </c>
    </row>
    <row r="2668" spans="1:5">
      <c r="A2668" s="2" t="str">
        <f t="shared" si="41"/>
        <v>SPANISH LAKE ELEMENTARY SCHOOL</v>
      </c>
      <c r="B2668" s="2" t="s">
        <v>8418</v>
      </c>
      <c r="C2668" s="4">
        <v>2191</v>
      </c>
      <c r="D2668" s="2" t="s">
        <v>3669</v>
      </c>
      <c r="E2668" s="4" t="s">
        <v>8419</v>
      </c>
    </row>
    <row r="2669" spans="1:5">
      <c r="A2669" s="2" t="str">
        <f t="shared" si="41"/>
        <v>JOSEPH STILWELL MIDDLE SCHOOL</v>
      </c>
      <c r="B2669" s="2" t="s">
        <v>8420</v>
      </c>
      <c r="C2669" s="4">
        <v>2191</v>
      </c>
      <c r="D2669" s="2" t="s">
        <v>3874</v>
      </c>
      <c r="E2669" s="4" t="s">
        <v>8421</v>
      </c>
    </row>
    <row r="2670" spans="1:5">
      <c r="A2670" s="2" t="str">
        <f t="shared" si="41"/>
        <v>WELLINGTON HIGH SCHOOL</v>
      </c>
      <c r="B2670" s="2" t="s">
        <v>8422</v>
      </c>
      <c r="C2670" s="4">
        <v>2191</v>
      </c>
      <c r="D2670" s="2" t="s">
        <v>3348</v>
      </c>
      <c r="E2670" s="4" t="s">
        <v>8423</v>
      </c>
    </row>
    <row r="2671" spans="1:5">
      <c r="A2671" s="2" t="str">
        <f t="shared" si="41"/>
        <v>WELLINGTON HIGH SCHOOL ADULT ED. CTR</v>
      </c>
      <c r="B2671" s="2" t="s">
        <v>8424</v>
      </c>
      <c r="C2671" s="4">
        <v>2192</v>
      </c>
      <c r="D2671" s="2" t="s">
        <v>3348</v>
      </c>
      <c r="E2671" s="4" t="s">
        <v>8423</v>
      </c>
    </row>
    <row r="2672" spans="1:5">
      <c r="A2672" s="2" t="str">
        <f t="shared" si="41"/>
        <v>MARTIN LUTHER KING, JUNIOR ELEMENTARY SCHOOL</v>
      </c>
      <c r="B2672" s="2" t="s">
        <v>8425</v>
      </c>
      <c r="C2672" s="4">
        <v>2201</v>
      </c>
      <c r="D2672" s="2" t="s">
        <v>3874</v>
      </c>
      <c r="E2672" s="4" t="s">
        <v>8426</v>
      </c>
    </row>
    <row r="2673" spans="1:5">
      <c r="A2673" s="2" t="str">
        <f t="shared" si="41"/>
        <v>KENLY ELEMENTARY SCHOOL</v>
      </c>
      <c r="B2673" s="2" t="s">
        <v>8427</v>
      </c>
      <c r="C2673" s="4">
        <v>2201</v>
      </c>
      <c r="D2673" s="2" t="s">
        <v>1477</v>
      </c>
      <c r="E2673" s="4" t="s">
        <v>8428</v>
      </c>
    </row>
    <row r="2674" spans="1:5">
      <c r="A2674" s="2" t="str">
        <f t="shared" si="41"/>
        <v>WILLIAM T. DWYER HIGH SCHOOL</v>
      </c>
      <c r="B2674" s="2" t="s">
        <v>8429</v>
      </c>
      <c r="C2674" s="4">
        <v>2201</v>
      </c>
      <c r="D2674" s="2" t="s">
        <v>3348</v>
      </c>
      <c r="E2674" s="4" t="s">
        <v>8430</v>
      </c>
    </row>
    <row r="2675" spans="1:5">
      <c r="A2675" s="2" t="str">
        <f t="shared" si="41"/>
        <v>BAYSIDE HIGH SCHOOL</v>
      </c>
      <c r="B2675" s="2" t="s">
        <v>5203</v>
      </c>
      <c r="C2675" s="4">
        <v>2211</v>
      </c>
      <c r="D2675" s="2" t="s">
        <v>3361</v>
      </c>
      <c r="E2675" s="4" t="s">
        <v>8431</v>
      </c>
    </row>
    <row r="2676" spans="1:5">
      <c r="A2676" s="2" t="str">
        <f t="shared" si="41"/>
        <v>NORMANDY VILLAGE ELEMENTARY SCHOOL</v>
      </c>
      <c r="B2676" s="2" t="s">
        <v>8432</v>
      </c>
      <c r="C2676" s="4">
        <v>2211</v>
      </c>
      <c r="D2676" s="2" t="s">
        <v>3874</v>
      </c>
      <c r="E2676" s="4" t="s">
        <v>8433</v>
      </c>
    </row>
    <row r="2677" spans="1:5">
      <c r="A2677" s="2" t="str">
        <f t="shared" si="41"/>
        <v>WESTSIDE ELEMENTARY SCHOOL</v>
      </c>
      <c r="B2677" s="2" t="s">
        <v>4154</v>
      </c>
      <c r="C2677" s="4">
        <v>2212</v>
      </c>
      <c r="D2677" s="2" t="s">
        <v>3361</v>
      </c>
      <c r="E2677" s="4" t="s">
        <v>8434</v>
      </c>
    </row>
    <row r="2678" spans="1:5">
      <c r="A2678" s="2" t="str">
        <f t="shared" si="41"/>
        <v>SUNRISE ELEMENTARY SCHOOL</v>
      </c>
      <c r="B2678" s="2" t="s">
        <v>6323</v>
      </c>
      <c r="C2678" s="4">
        <v>2221</v>
      </c>
      <c r="D2678" s="2" t="s">
        <v>3361</v>
      </c>
      <c r="E2678" s="4" t="s">
        <v>8435</v>
      </c>
    </row>
    <row r="2679" spans="1:5">
      <c r="A2679" s="2" t="str">
        <f t="shared" si="41"/>
        <v>ATLANTIC TECHNICAL COLLEGE</v>
      </c>
      <c r="B2679" s="2" t="s">
        <v>8436</v>
      </c>
      <c r="C2679" s="4">
        <v>2221</v>
      </c>
      <c r="D2679" s="2" t="s">
        <v>3364</v>
      </c>
      <c r="E2679" s="4" t="s">
        <v>8437</v>
      </c>
    </row>
    <row r="2680" spans="1:5">
      <c r="A2680" s="2" t="str">
        <f t="shared" si="41"/>
        <v>GREENFIELD ELEMENTARY SCHOOL</v>
      </c>
      <c r="B2680" s="2" t="s">
        <v>8438</v>
      </c>
      <c r="C2680" s="4">
        <v>2221</v>
      </c>
      <c r="D2680" s="2" t="s">
        <v>3874</v>
      </c>
      <c r="E2680" s="4" t="s">
        <v>8439</v>
      </c>
    </row>
    <row r="2681" spans="1:5">
      <c r="A2681" s="2" t="str">
        <f t="shared" si="41"/>
        <v>NORTH LAUDERDALE PK-8</v>
      </c>
      <c r="B2681" s="2" t="s">
        <v>8440</v>
      </c>
      <c r="C2681" s="4">
        <v>2231</v>
      </c>
      <c r="D2681" s="2" t="s">
        <v>3364</v>
      </c>
      <c r="E2681" s="4" t="s">
        <v>8441</v>
      </c>
    </row>
    <row r="2682" spans="1:5">
      <c r="A2682" s="2" t="str">
        <f t="shared" si="41"/>
        <v>DUNCAN U. FLETCHER HIGH SCHOOL</v>
      </c>
      <c r="B2682" s="2" t="s">
        <v>8442</v>
      </c>
      <c r="C2682" s="4">
        <v>2231</v>
      </c>
      <c r="D2682" s="2" t="s">
        <v>3874</v>
      </c>
      <c r="E2682" s="4" t="s">
        <v>8443</v>
      </c>
    </row>
    <row r="2683" spans="1:5">
      <c r="A2683" s="2" t="str">
        <f t="shared" si="41"/>
        <v>GRATIGNY ELEMENTARY SCHOOL</v>
      </c>
      <c r="B2683" s="2" t="s">
        <v>8444</v>
      </c>
      <c r="C2683" s="4">
        <v>2241</v>
      </c>
      <c r="D2683" s="2" t="s">
        <v>3669</v>
      </c>
      <c r="E2683" s="4" t="s">
        <v>8445</v>
      </c>
    </row>
    <row r="2684" spans="1:5">
      <c r="A2684" s="2" t="str">
        <f t="shared" si="41"/>
        <v>SAMUEL W. WOLFSON HIGH SCHOOL</v>
      </c>
      <c r="B2684" s="2" t="s">
        <v>8446</v>
      </c>
      <c r="C2684" s="4">
        <v>2241</v>
      </c>
      <c r="D2684" s="2" t="s">
        <v>3874</v>
      </c>
      <c r="E2684" s="4" t="s">
        <v>8447</v>
      </c>
    </row>
    <row r="2685" spans="1:5">
      <c r="A2685" s="2" t="str">
        <f t="shared" si="41"/>
        <v>KING HIGH SCHOOL</v>
      </c>
      <c r="B2685" s="2" t="s">
        <v>8448</v>
      </c>
      <c r="C2685" s="4">
        <v>2241</v>
      </c>
      <c r="D2685" s="2" t="s">
        <v>1477</v>
      </c>
      <c r="E2685" s="4" t="s">
        <v>8449</v>
      </c>
    </row>
    <row r="2686" spans="1:5">
      <c r="A2686" s="2" t="str">
        <f t="shared" si="41"/>
        <v>MANATEE ELEMENTARY SCHOOL</v>
      </c>
      <c r="B2686" s="2" t="s">
        <v>4628</v>
      </c>
      <c r="C2686" s="4">
        <v>2241</v>
      </c>
      <c r="D2686" s="2" t="s">
        <v>3348</v>
      </c>
      <c r="E2686" s="4" t="s">
        <v>8450</v>
      </c>
    </row>
    <row r="2687" spans="1:5">
      <c r="A2687" s="2" t="str">
        <f t="shared" si="41"/>
        <v>SEABREEZE ELEMENTARY SCHOOL</v>
      </c>
      <c r="B2687" s="2" t="s">
        <v>8451</v>
      </c>
      <c r="C2687" s="4">
        <v>2251</v>
      </c>
      <c r="D2687" s="2" t="s">
        <v>3874</v>
      </c>
      <c r="E2687" s="4" t="s">
        <v>8452</v>
      </c>
    </row>
    <row r="2688" spans="1:5">
      <c r="A2688" s="2" t="str">
        <f t="shared" si="41"/>
        <v>GREENGLADE ELEMENTARY SCHOOL</v>
      </c>
      <c r="B2688" s="2" t="s">
        <v>8453</v>
      </c>
      <c r="C2688" s="4">
        <v>2261</v>
      </c>
      <c r="D2688" s="2" t="s">
        <v>3669</v>
      </c>
      <c r="E2688" s="4" t="s">
        <v>8454</v>
      </c>
    </row>
    <row r="2689" spans="1:5">
      <c r="A2689" s="2" t="str">
        <f t="shared" ref="A2689:A2752" si="42">TRIM(CLEAN(B2689))</f>
        <v>CRYSTAL SPRINGS ELEMENTARY SCHOOL</v>
      </c>
      <c r="B2689" s="2" t="s">
        <v>8455</v>
      </c>
      <c r="C2689" s="4">
        <v>2261</v>
      </c>
      <c r="D2689" s="2" t="s">
        <v>3874</v>
      </c>
      <c r="E2689" s="4" t="s">
        <v>8456</v>
      </c>
    </row>
    <row r="2690" spans="1:5">
      <c r="A2690" s="2" t="str">
        <f t="shared" si="42"/>
        <v>KINGSWOOD ELEMENTARY SCHOOL</v>
      </c>
      <c r="B2690" s="2" t="s">
        <v>8457</v>
      </c>
      <c r="C2690" s="4">
        <v>2261</v>
      </c>
      <c r="D2690" s="2" t="s">
        <v>1477</v>
      </c>
      <c r="E2690" s="4" t="s">
        <v>8458</v>
      </c>
    </row>
    <row r="2691" spans="1:5">
      <c r="A2691" s="2" t="str">
        <f t="shared" si="42"/>
        <v>MADEIRA BEACH FUNDAMENTAL K-8</v>
      </c>
      <c r="B2691" s="2" t="s">
        <v>8459</v>
      </c>
      <c r="C2691" s="4">
        <v>2261</v>
      </c>
      <c r="D2691" s="2" t="s">
        <v>3793</v>
      </c>
      <c r="E2691" s="4">
        <v>33708</v>
      </c>
    </row>
    <row r="2692" spans="1:5">
      <c r="A2692" s="2" t="str">
        <f t="shared" si="42"/>
        <v>MAYPORT ELEMENTARY SCHOOL</v>
      </c>
      <c r="B2692" s="2" t="s">
        <v>8460</v>
      </c>
      <c r="C2692" s="4">
        <v>2271</v>
      </c>
      <c r="D2692" s="2" t="s">
        <v>3874</v>
      </c>
      <c r="E2692" s="4" t="s">
        <v>8461</v>
      </c>
    </row>
    <row r="2693" spans="1:5">
      <c r="A2693" s="2" t="str">
        <f t="shared" si="42"/>
        <v>GREYNOLDS PARK ELEMENTARY SCHOOL</v>
      </c>
      <c r="B2693" s="2" t="s">
        <v>8462</v>
      </c>
      <c r="C2693" s="4">
        <v>2281</v>
      </c>
      <c r="D2693" s="2" t="s">
        <v>3669</v>
      </c>
      <c r="E2693" s="4" t="s">
        <v>8463</v>
      </c>
    </row>
    <row r="2694" spans="1:5">
      <c r="A2694" s="2" t="str">
        <f t="shared" si="42"/>
        <v>MERRILL ROAD ELEMENTARY SCHOOL</v>
      </c>
      <c r="B2694" s="2" t="s">
        <v>8464</v>
      </c>
      <c r="C2694" s="4">
        <v>2281</v>
      </c>
      <c r="D2694" s="2" t="s">
        <v>3874</v>
      </c>
      <c r="E2694" s="4" t="s">
        <v>8465</v>
      </c>
    </row>
    <row r="2695" spans="1:5">
      <c r="A2695" s="2" t="str">
        <f t="shared" si="42"/>
        <v>MAXIMO ELEMENTARY SCHOOL</v>
      </c>
      <c r="B2695" s="2" t="s">
        <v>8466</v>
      </c>
      <c r="C2695" s="4">
        <v>2281</v>
      </c>
      <c r="D2695" s="2" t="s">
        <v>3793</v>
      </c>
      <c r="E2695" s="4" t="s">
        <v>8467</v>
      </c>
    </row>
    <row r="2696" spans="1:5">
      <c r="A2696" s="2" t="str">
        <f t="shared" si="42"/>
        <v>JACKSONVILLE HEIGHTS ELEMENTARY SCHOOL</v>
      </c>
      <c r="B2696" s="2" t="s">
        <v>8468</v>
      </c>
      <c r="C2696" s="4">
        <v>2291</v>
      </c>
      <c r="D2696" s="2" t="s">
        <v>3874</v>
      </c>
      <c r="E2696" s="4" t="s">
        <v>8469</v>
      </c>
    </row>
    <row r="2697" spans="1:5">
      <c r="A2697" s="2" t="str">
        <f t="shared" si="42"/>
        <v>KNIGHTS ELEMENTARY SCHOOL</v>
      </c>
      <c r="B2697" s="2" t="s">
        <v>8470</v>
      </c>
      <c r="C2697" s="4">
        <v>2291</v>
      </c>
      <c r="D2697" s="2" t="s">
        <v>1477</v>
      </c>
      <c r="E2697" s="4" t="s">
        <v>8471</v>
      </c>
    </row>
    <row r="2698" spans="1:5">
      <c r="A2698" s="2" t="str">
        <f t="shared" si="42"/>
        <v>BEAUCLERC ELEMENTARY SCHOOL</v>
      </c>
      <c r="B2698" s="2" t="s">
        <v>8472</v>
      </c>
      <c r="C2698" s="4">
        <v>2301</v>
      </c>
      <c r="D2698" s="2" t="s">
        <v>3874</v>
      </c>
      <c r="E2698" s="4" t="s">
        <v>8473</v>
      </c>
    </row>
    <row r="2699" spans="1:5">
      <c r="A2699" s="2" t="str">
        <f t="shared" si="42"/>
        <v>GLADES CENTRAL HIGH SCHOOL</v>
      </c>
      <c r="B2699" s="2" t="s">
        <v>8474</v>
      </c>
      <c r="C2699" s="4">
        <v>2301</v>
      </c>
      <c r="D2699" s="2" t="s">
        <v>3348</v>
      </c>
      <c r="E2699" s="4" t="s">
        <v>8475</v>
      </c>
    </row>
    <row r="2700" spans="1:5">
      <c r="A2700" s="2" t="str">
        <f t="shared" si="42"/>
        <v>MCMULLEN-BOOTH ELEMENTARY SCHOOL</v>
      </c>
      <c r="B2700" s="2" t="s">
        <v>8476</v>
      </c>
      <c r="C2700" s="4">
        <v>2301</v>
      </c>
      <c r="D2700" s="2" t="s">
        <v>3793</v>
      </c>
      <c r="E2700" s="4" t="s">
        <v>8477</v>
      </c>
    </row>
    <row r="2701" spans="1:5">
      <c r="A2701" s="2" t="str">
        <f t="shared" si="42"/>
        <v>GLADES CENTRAL H.S. ADULT ED.</v>
      </c>
      <c r="B2701" s="2" t="s">
        <v>8478</v>
      </c>
      <c r="C2701" s="4">
        <v>2302</v>
      </c>
      <c r="D2701" s="2" t="s">
        <v>3348</v>
      </c>
      <c r="E2701" s="4" t="s">
        <v>8475</v>
      </c>
    </row>
    <row r="2702" spans="1:5">
      <c r="A2702" s="2" t="str">
        <f t="shared" si="42"/>
        <v>HERITAGE HIGH SCHOOL</v>
      </c>
      <c r="B2702" s="2" t="s">
        <v>8479</v>
      </c>
      <c r="C2702" s="4">
        <v>2311</v>
      </c>
      <c r="D2702" s="2" t="s">
        <v>3361</v>
      </c>
      <c r="E2702" s="4" t="s">
        <v>8480</v>
      </c>
    </row>
    <row r="2703" spans="1:5">
      <c r="A2703" s="2" t="str">
        <f t="shared" si="42"/>
        <v>KERNAN TRAIL ELEMENTARY SCHOOL</v>
      </c>
      <c r="B2703" s="2" t="s">
        <v>8481</v>
      </c>
      <c r="C2703" s="4">
        <v>2311</v>
      </c>
      <c r="D2703" s="2" t="s">
        <v>3874</v>
      </c>
      <c r="E2703" s="4" t="s">
        <v>8482</v>
      </c>
    </row>
    <row r="2704" spans="1:5">
      <c r="A2704" s="2" t="str">
        <f t="shared" si="42"/>
        <v>GULFSTREAM ELEMENTARY SCHOOL</v>
      </c>
      <c r="B2704" s="2" t="s">
        <v>8483</v>
      </c>
      <c r="C2704" s="4">
        <v>2321</v>
      </c>
      <c r="D2704" s="2" t="s">
        <v>3669</v>
      </c>
      <c r="E2704" s="4" t="s">
        <v>8484</v>
      </c>
    </row>
    <row r="2705" spans="1:5">
      <c r="A2705" s="2" t="str">
        <f t="shared" si="42"/>
        <v>CHIMNEY LAKES ELEMENTARY SCHOOL</v>
      </c>
      <c r="B2705" s="2" t="s">
        <v>8485</v>
      </c>
      <c r="C2705" s="4">
        <v>2321</v>
      </c>
      <c r="D2705" s="2" t="s">
        <v>3874</v>
      </c>
      <c r="E2705" s="4" t="s">
        <v>8486</v>
      </c>
    </row>
    <row r="2706" spans="1:5">
      <c r="A2706" s="2" t="str">
        <f t="shared" si="42"/>
        <v>LAKE MAGDALENE ELEMENTARY SCHOOL</v>
      </c>
      <c r="B2706" s="2" t="s">
        <v>8487</v>
      </c>
      <c r="C2706" s="4">
        <v>2321</v>
      </c>
      <c r="D2706" s="2" t="s">
        <v>1477</v>
      </c>
      <c r="E2706" s="4" t="s">
        <v>8488</v>
      </c>
    </row>
    <row r="2707" spans="1:5">
      <c r="A2707" s="2" t="str">
        <f t="shared" si="42"/>
        <v>MEADOWLAWN MIDDLE SCHOOL</v>
      </c>
      <c r="B2707" s="2" t="s">
        <v>8489</v>
      </c>
      <c r="C2707" s="4">
        <v>2321</v>
      </c>
      <c r="D2707" s="2" t="s">
        <v>3793</v>
      </c>
      <c r="E2707" s="4" t="s">
        <v>8490</v>
      </c>
    </row>
    <row r="2708" spans="1:5">
      <c r="A2708" s="2" t="str">
        <f t="shared" si="42"/>
        <v>CHARLES R HADLEY ELEMENTARY SCHOOL</v>
      </c>
      <c r="B2708" s="2" t="s">
        <v>8491</v>
      </c>
      <c r="C2708" s="4">
        <v>2331</v>
      </c>
      <c r="D2708" s="2" t="s">
        <v>3669</v>
      </c>
      <c r="E2708" s="4" t="s">
        <v>8492</v>
      </c>
    </row>
    <row r="2709" spans="1:5">
      <c r="A2709" s="2" t="str">
        <f t="shared" si="42"/>
        <v>LONE STAR ELEMENTARY SCHOOL</v>
      </c>
      <c r="B2709" s="2" t="s">
        <v>8493</v>
      </c>
      <c r="C2709" s="4">
        <v>2331</v>
      </c>
      <c r="D2709" s="2" t="s">
        <v>3874</v>
      </c>
      <c r="E2709" s="4" t="s">
        <v>8494</v>
      </c>
    </row>
    <row r="2710" spans="1:5">
      <c r="A2710" s="2" t="str">
        <f t="shared" si="42"/>
        <v>ROYAL PALM BEACH HIGH SCHOOL</v>
      </c>
      <c r="B2710" s="2" t="s">
        <v>8495</v>
      </c>
      <c r="C2710" s="4">
        <v>2331</v>
      </c>
      <c r="D2710" s="2" t="s">
        <v>3348</v>
      </c>
      <c r="E2710" s="4" t="s">
        <v>8496</v>
      </c>
    </row>
    <row r="2711" spans="1:5">
      <c r="A2711" s="2" t="str">
        <f t="shared" si="42"/>
        <v>KIPP MIAMI-LIBERTY CITY</v>
      </c>
      <c r="B2711" s="2" t="s">
        <v>8497</v>
      </c>
      <c r="C2711" s="4">
        <v>2332</v>
      </c>
      <c r="D2711" s="2" t="s">
        <v>3669</v>
      </c>
      <c r="E2711" s="4" t="s">
        <v>8498</v>
      </c>
    </row>
    <row r="2712" spans="1:5">
      <c r="A2712" s="2" t="str">
        <f t="shared" si="42"/>
        <v>ROYAL PALM BEACH HIGH SCHOOL ADULT</v>
      </c>
      <c r="B2712" s="2" t="s">
        <v>8499</v>
      </c>
      <c r="C2712" s="4">
        <v>2332</v>
      </c>
      <c r="D2712" s="2" t="s">
        <v>3348</v>
      </c>
      <c r="E2712" s="4" t="s">
        <v>8496</v>
      </c>
    </row>
    <row r="2713" spans="1:5">
      <c r="A2713" s="2" t="str">
        <f t="shared" si="42"/>
        <v>JOE HALL ELEMENTARY SCHOOL</v>
      </c>
      <c r="B2713" s="2" t="s">
        <v>8500</v>
      </c>
      <c r="C2713" s="4">
        <v>2341</v>
      </c>
      <c r="D2713" s="2" t="s">
        <v>3669</v>
      </c>
      <c r="E2713" s="4" t="s">
        <v>8501</v>
      </c>
    </row>
    <row r="2714" spans="1:5">
      <c r="A2714" s="2" t="str">
        <f t="shared" si="42"/>
        <v>STONEWALL JACKSON ELEMENTARY SCHOOL</v>
      </c>
      <c r="B2714" s="2" t="s">
        <v>8502</v>
      </c>
      <c r="C2714" s="4">
        <v>2341</v>
      </c>
      <c r="D2714" s="2" t="s">
        <v>3874</v>
      </c>
      <c r="E2714" s="4" t="s">
        <v>8503</v>
      </c>
    </row>
    <row r="2715" spans="1:5">
      <c r="A2715" s="2" t="str">
        <f t="shared" si="42"/>
        <v>SOUTH PLANTATION HIGH SCHOOL</v>
      </c>
      <c r="B2715" s="2" t="s">
        <v>8504</v>
      </c>
      <c r="C2715" s="4">
        <v>2351</v>
      </c>
      <c r="D2715" s="2" t="s">
        <v>3364</v>
      </c>
      <c r="E2715" s="4" t="s">
        <v>8505</v>
      </c>
    </row>
    <row r="2716" spans="1:5">
      <c r="A2716" s="2" t="str">
        <f t="shared" si="42"/>
        <v>ENEIDA M. HARTNER ELEMENTARY SCHOOL</v>
      </c>
      <c r="B2716" s="2" t="s">
        <v>8506</v>
      </c>
      <c r="C2716" s="4">
        <v>2351</v>
      </c>
      <c r="D2716" s="2" t="s">
        <v>3669</v>
      </c>
      <c r="E2716" s="4" t="s">
        <v>8507</v>
      </c>
    </row>
    <row r="2717" spans="1:5">
      <c r="A2717" s="2" t="str">
        <f t="shared" si="42"/>
        <v>FORT CAROLINE ELEMENTARY SCHOOL</v>
      </c>
      <c r="B2717" s="2" t="s">
        <v>8508</v>
      </c>
      <c r="C2717" s="4">
        <v>2351</v>
      </c>
      <c r="D2717" s="2" t="s">
        <v>3874</v>
      </c>
      <c r="E2717" s="4" t="s">
        <v>8509</v>
      </c>
    </row>
    <row r="2718" spans="1:5">
      <c r="A2718" s="2" t="str">
        <f t="shared" si="42"/>
        <v>ORCHARD VIEW ELEMENTARY SCHOOL</v>
      </c>
      <c r="B2718" s="2" t="s">
        <v>8510</v>
      </c>
      <c r="C2718" s="4">
        <v>2351</v>
      </c>
      <c r="D2718" s="2" t="s">
        <v>3348</v>
      </c>
      <c r="E2718" s="4" t="s">
        <v>8511</v>
      </c>
    </row>
    <row r="2719" spans="1:5">
      <c r="A2719" s="2" t="str">
        <f t="shared" si="42"/>
        <v>HIALEAH ELEMENTARY SCHOOL</v>
      </c>
      <c r="B2719" s="2" t="s">
        <v>8512</v>
      </c>
      <c r="C2719" s="4">
        <v>2361</v>
      </c>
      <c r="D2719" s="2" t="s">
        <v>3669</v>
      </c>
      <c r="E2719" s="4" t="s">
        <v>8513</v>
      </c>
    </row>
    <row r="2720" spans="1:5">
      <c r="A2720" s="2" t="str">
        <f t="shared" si="42"/>
        <v>MAMIE AGNES JONES ELEMENTARY SCHOOL</v>
      </c>
      <c r="B2720" s="2" t="s">
        <v>8514</v>
      </c>
      <c r="C2720" s="4">
        <v>2361</v>
      </c>
      <c r="D2720" s="2" t="s">
        <v>3874</v>
      </c>
      <c r="E2720" s="4" t="s">
        <v>8515</v>
      </c>
    </row>
    <row r="2721" spans="1:5">
      <c r="A2721" s="2" t="str">
        <f t="shared" si="42"/>
        <v>LANIER ELEMENTARY SCHOOL</v>
      </c>
      <c r="B2721" s="2" t="s">
        <v>8516</v>
      </c>
      <c r="C2721" s="4">
        <v>2361</v>
      </c>
      <c r="D2721" s="2" t="s">
        <v>1477</v>
      </c>
      <c r="E2721" s="4" t="s">
        <v>8517</v>
      </c>
    </row>
    <row r="2722" spans="1:5">
      <c r="A2722" s="2" t="str">
        <f t="shared" si="42"/>
        <v>BOYNTON BEACH COMMUNITY HIGH SCHOOL</v>
      </c>
      <c r="B2722" s="2" t="s">
        <v>8518</v>
      </c>
      <c r="C2722" s="4">
        <v>2361</v>
      </c>
      <c r="D2722" s="2" t="s">
        <v>3348</v>
      </c>
      <c r="E2722" s="4" t="s">
        <v>8519</v>
      </c>
    </row>
    <row r="2723" spans="1:5">
      <c r="A2723" s="2" t="str">
        <f t="shared" si="42"/>
        <v>MONROE MIDDLE MAGNET SCHOOL</v>
      </c>
      <c r="B2723" s="2" t="s">
        <v>8520</v>
      </c>
      <c r="C2723" s="4">
        <v>2362</v>
      </c>
      <c r="D2723" s="2" t="s">
        <v>1477</v>
      </c>
      <c r="E2723" s="4" t="s">
        <v>8517</v>
      </c>
    </row>
    <row r="2724" spans="1:5">
      <c r="A2724" s="2" t="str">
        <f t="shared" si="42"/>
        <v>BOYNTON BEACH COMMUNITY ADULT</v>
      </c>
      <c r="B2724" s="2" t="s">
        <v>8521</v>
      </c>
      <c r="C2724" s="4">
        <v>2362</v>
      </c>
      <c r="D2724" s="2" t="s">
        <v>3348</v>
      </c>
      <c r="E2724" s="4" t="s">
        <v>8519</v>
      </c>
    </row>
    <row r="2725" spans="1:5">
      <c r="A2725" s="2" t="str">
        <f t="shared" si="42"/>
        <v>WEST HIALEAH GARDENS ELEMENTARY SCHOOL</v>
      </c>
      <c r="B2725" s="2" t="s">
        <v>8522</v>
      </c>
      <c r="C2725" s="4">
        <v>2371</v>
      </c>
      <c r="D2725" s="2" t="s">
        <v>3669</v>
      </c>
      <c r="E2725" s="4" t="s">
        <v>8523</v>
      </c>
    </row>
    <row r="2726" spans="1:5">
      <c r="A2726" s="2" t="str">
        <f t="shared" si="42"/>
        <v>SANDALWOOD HIGH SCHOOL</v>
      </c>
      <c r="B2726" s="2" t="s">
        <v>8524</v>
      </c>
      <c r="C2726" s="4">
        <v>2371</v>
      </c>
      <c r="D2726" s="2" t="s">
        <v>3874</v>
      </c>
      <c r="E2726" s="4" t="s">
        <v>8525</v>
      </c>
    </row>
    <row r="2727" spans="1:5">
      <c r="A2727" s="2" t="str">
        <f t="shared" si="42"/>
        <v>PIONEER PARK ELEMENTARY SCHOOL</v>
      </c>
      <c r="B2727" s="2" t="s">
        <v>8526</v>
      </c>
      <c r="C2727" s="4">
        <v>2371</v>
      </c>
      <c r="D2727" s="2" t="s">
        <v>3348</v>
      </c>
      <c r="E2727" s="4" t="s">
        <v>8527</v>
      </c>
    </row>
    <row r="2728" spans="1:5">
      <c r="A2728" s="2" t="str">
        <f t="shared" si="42"/>
        <v>MELROSE ELEMENTARY SCHOOL</v>
      </c>
      <c r="B2728" s="2" t="s">
        <v>4449</v>
      </c>
      <c r="C2728" s="4">
        <v>2371</v>
      </c>
      <c r="D2728" s="2" t="s">
        <v>3793</v>
      </c>
      <c r="E2728" s="4" t="s">
        <v>8528</v>
      </c>
    </row>
    <row r="2729" spans="1:5">
      <c r="A2729" s="2" t="str">
        <f t="shared" si="42"/>
        <v>FORT CAROLINE MIDDLE SCHOOL</v>
      </c>
      <c r="B2729" s="2" t="s">
        <v>8529</v>
      </c>
      <c r="C2729" s="4">
        <v>2381</v>
      </c>
      <c r="D2729" s="2" t="s">
        <v>3874</v>
      </c>
      <c r="E2729" s="4" t="s">
        <v>8530</v>
      </c>
    </row>
    <row r="2730" spans="1:5">
      <c r="A2730" s="2" t="str">
        <f t="shared" si="42"/>
        <v>LEAREY TECHNICAL COLLEGE</v>
      </c>
      <c r="B2730" s="2" t="s">
        <v>8531</v>
      </c>
      <c r="C2730" s="4">
        <v>2381</v>
      </c>
      <c r="D2730" s="2" t="s">
        <v>1477</v>
      </c>
      <c r="E2730" s="4" t="s">
        <v>8532</v>
      </c>
    </row>
    <row r="2731" spans="1:5">
      <c r="A2731" s="2" t="str">
        <f t="shared" si="42"/>
        <v>MIDTOWN ACADEMY</v>
      </c>
      <c r="B2731" s="2" t="s">
        <v>8533</v>
      </c>
      <c r="C2731" s="4">
        <v>2381</v>
      </c>
      <c r="D2731" s="2" t="s">
        <v>3793</v>
      </c>
      <c r="E2731" s="4" t="s">
        <v>8534</v>
      </c>
    </row>
    <row r="2732" spans="1:5">
      <c r="A2732" s="2" t="str">
        <f t="shared" si="42"/>
        <v>SABAL PALM ELEMENTARY SCHOOL</v>
      </c>
      <c r="B2732" s="2" t="s">
        <v>3977</v>
      </c>
      <c r="C2732" s="4">
        <v>2391</v>
      </c>
      <c r="D2732" s="2" t="s">
        <v>3874</v>
      </c>
      <c r="E2732" s="4" t="s">
        <v>8535</v>
      </c>
    </row>
    <row r="2733" spans="1:5">
      <c r="A2733" s="2" t="str">
        <f t="shared" si="42"/>
        <v>HIBISCUS ELEMENTARY SCHOOL</v>
      </c>
      <c r="B2733" s="2" t="s">
        <v>8536</v>
      </c>
      <c r="C2733" s="4">
        <v>2401</v>
      </c>
      <c r="D2733" s="2" t="s">
        <v>3669</v>
      </c>
      <c r="E2733" s="4" t="s">
        <v>8537</v>
      </c>
    </row>
    <row r="2734" spans="1:5">
      <c r="A2734" s="2" t="str">
        <f t="shared" si="42"/>
        <v>ARLINGTON HEIGHTS ELEMENTARY SCHOOL</v>
      </c>
      <c r="B2734" s="2" t="s">
        <v>8538</v>
      </c>
      <c r="C2734" s="4">
        <v>2401</v>
      </c>
      <c r="D2734" s="2" t="s">
        <v>3874</v>
      </c>
      <c r="E2734" s="4" t="s">
        <v>8539</v>
      </c>
    </row>
    <row r="2735" spans="1:5">
      <c r="A2735" s="2" t="str">
        <f t="shared" si="42"/>
        <v>TAMPA HEIGHTS ELEMENTARY MAGNET</v>
      </c>
      <c r="B2735" s="2" t="s">
        <v>8540</v>
      </c>
      <c r="C2735" s="4">
        <v>2401</v>
      </c>
      <c r="D2735" s="2" t="s">
        <v>1477</v>
      </c>
      <c r="E2735" s="4" t="s">
        <v>7181</v>
      </c>
    </row>
    <row r="2736" spans="1:5">
      <c r="A2736" s="2" t="str">
        <f t="shared" si="42"/>
        <v>BELLE GLADE ELEMENTARY SCHOOL</v>
      </c>
      <c r="B2736" s="2" t="s">
        <v>8541</v>
      </c>
      <c r="C2736" s="4">
        <v>2401</v>
      </c>
      <c r="D2736" s="2" t="s">
        <v>3348</v>
      </c>
      <c r="E2736" s="4" t="s">
        <v>8542</v>
      </c>
    </row>
    <row r="2737" spans="1:5">
      <c r="A2737" s="2" t="str">
        <f t="shared" si="42"/>
        <v>WESTSIDE HIGH SCHOOL</v>
      </c>
      <c r="B2737" s="2" t="s">
        <v>8543</v>
      </c>
      <c r="C2737" s="4">
        <v>2411</v>
      </c>
      <c r="D2737" s="2" t="s">
        <v>3874</v>
      </c>
      <c r="E2737" s="4" t="s">
        <v>8544</v>
      </c>
    </row>
    <row r="2738" spans="1:5">
      <c r="A2738" s="2" t="str">
        <f t="shared" si="42"/>
        <v>INDIAN RIDGE SCHOOL</v>
      </c>
      <c r="B2738" s="2" t="s">
        <v>8545</v>
      </c>
      <c r="C2738" s="4">
        <v>2411</v>
      </c>
      <c r="D2738" s="2" t="s">
        <v>3348</v>
      </c>
      <c r="E2738" s="4" t="s">
        <v>8546</v>
      </c>
    </row>
    <row r="2739" spans="1:5">
      <c r="A2739" s="2" t="str">
        <f t="shared" si="42"/>
        <v>LOUIS S. SHEFFIELD ELEMENTARY SCHOOL</v>
      </c>
      <c r="B2739" s="2" t="s">
        <v>8547</v>
      </c>
      <c r="C2739" s="4">
        <v>2421</v>
      </c>
      <c r="D2739" s="2" t="s">
        <v>3874</v>
      </c>
      <c r="E2739" s="4" t="s">
        <v>8548</v>
      </c>
    </row>
    <row r="2740" spans="1:5">
      <c r="A2740" s="2" t="str">
        <f t="shared" si="42"/>
        <v>LETO HIGH SCHOOL</v>
      </c>
      <c r="B2740" s="2" t="s">
        <v>8549</v>
      </c>
      <c r="C2740" s="4">
        <v>2421</v>
      </c>
      <c r="D2740" s="2" t="s">
        <v>1477</v>
      </c>
      <c r="E2740" s="4" t="s">
        <v>8550</v>
      </c>
    </row>
    <row r="2741" spans="1:5">
      <c r="A2741" s="2" t="str">
        <f t="shared" si="42"/>
        <v>GOLDEN GROVE ELEMENTARY SCHOOL</v>
      </c>
      <c r="B2741" s="2" t="s">
        <v>8551</v>
      </c>
      <c r="C2741" s="4">
        <v>2421</v>
      </c>
      <c r="D2741" s="2" t="s">
        <v>3348</v>
      </c>
      <c r="E2741" s="4" t="s">
        <v>8552</v>
      </c>
    </row>
    <row r="2742" spans="1:5">
      <c r="A2742" s="2" t="str">
        <f t="shared" si="42"/>
        <v>LETO ADULT &amp; COMMUNITY CENTER</v>
      </c>
      <c r="B2742" s="2" t="s">
        <v>8553</v>
      </c>
      <c r="C2742" s="4">
        <v>2423</v>
      </c>
      <c r="D2742" s="2" t="s">
        <v>1477</v>
      </c>
      <c r="E2742" s="4" t="s">
        <v>8550</v>
      </c>
    </row>
    <row r="2743" spans="1:5">
      <c r="A2743" s="2" t="str">
        <f t="shared" si="42"/>
        <v>GREGORY DRIVE ELEMENTARY SCHOOL</v>
      </c>
      <c r="B2743" s="2" t="s">
        <v>8554</v>
      </c>
      <c r="C2743" s="4">
        <v>2431</v>
      </c>
      <c r="D2743" s="2" t="s">
        <v>3874</v>
      </c>
      <c r="E2743" s="4" t="s">
        <v>8555</v>
      </c>
    </row>
    <row r="2744" spans="1:5">
      <c r="A2744" s="2" t="str">
        <f t="shared" si="42"/>
        <v>LIMONA ELEMENTARY SCHOOL</v>
      </c>
      <c r="B2744" s="2" t="s">
        <v>8556</v>
      </c>
      <c r="C2744" s="4">
        <v>2431</v>
      </c>
      <c r="D2744" s="2" t="s">
        <v>1477</v>
      </c>
      <c r="E2744" s="4" t="s">
        <v>8557</v>
      </c>
    </row>
    <row r="2745" spans="1:5">
      <c r="A2745" s="2" t="str">
        <f t="shared" si="42"/>
        <v>SOUTH GRADE ELEMENTARY SCHOOL</v>
      </c>
      <c r="B2745" s="2" t="s">
        <v>8558</v>
      </c>
      <c r="C2745" s="4">
        <v>2431</v>
      </c>
      <c r="D2745" s="2" t="s">
        <v>3348</v>
      </c>
      <c r="E2745" s="4" t="s">
        <v>8559</v>
      </c>
    </row>
    <row r="2746" spans="1:5">
      <c r="A2746" s="2" t="str">
        <f t="shared" si="42"/>
        <v>MILDRED HELMS ELEMENTARY SCHOOL</v>
      </c>
      <c r="B2746" s="2" t="s">
        <v>8560</v>
      </c>
      <c r="C2746" s="4">
        <v>2431</v>
      </c>
      <c r="D2746" s="2" t="s">
        <v>3793</v>
      </c>
      <c r="E2746" s="4" t="s">
        <v>8561</v>
      </c>
    </row>
    <row r="2747" spans="1:5">
      <c r="A2747" s="2" t="str">
        <f t="shared" si="42"/>
        <v>VIRGINIA A BOONE-HIGH SCHOOLLAND OAKS</v>
      </c>
      <c r="B2747" s="2" t="s">
        <v>8562</v>
      </c>
      <c r="C2747" s="4">
        <v>2441</v>
      </c>
      <c r="D2747" s="2" t="s">
        <v>3669</v>
      </c>
      <c r="E2747" s="4" t="s">
        <v>8563</v>
      </c>
    </row>
    <row r="2748" spans="1:5">
      <c r="A2748" s="2" t="str">
        <f t="shared" si="42"/>
        <v>HIGH SCHOOLLANDS MIDDLE SCHOOL</v>
      </c>
      <c r="B2748" s="2" t="s">
        <v>8564</v>
      </c>
      <c r="C2748" s="4">
        <v>2441</v>
      </c>
      <c r="D2748" s="2" t="s">
        <v>3874</v>
      </c>
      <c r="E2748" s="4" t="s">
        <v>8565</v>
      </c>
    </row>
    <row r="2749" spans="1:5">
      <c r="A2749" s="2" t="str">
        <f t="shared" si="42"/>
        <v>LINCOLN ELEMENTARY MAGNET SCHOOL</v>
      </c>
      <c r="B2749" s="2" t="s">
        <v>8566</v>
      </c>
      <c r="C2749" s="4">
        <v>2441</v>
      </c>
      <c r="D2749" s="2" t="s">
        <v>1477</v>
      </c>
      <c r="E2749" s="4" t="s">
        <v>8567</v>
      </c>
    </row>
    <row r="2750" spans="1:5">
      <c r="A2750" s="2" t="str">
        <f t="shared" si="42"/>
        <v>CHI CHI RODRIQUEZ ACADEMY</v>
      </c>
      <c r="B2750" s="2" t="s">
        <v>8568</v>
      </c>
      <c r="C2750" s="4">
        <v>2441</v>
      </c>
      <c r="D2750" s="2" t="s">
        <v>3793</v>
      </c>
      <c r="E2750" s="4" t="s">
        <v>8569</v>
      </c>
    </row>
    <row r="2751" spans="1:5">
      <c r="A2751" s="2" t="str">
        <f t="shared" si="42"/>
        <v>CROWN POINT ELEMENTARY SCHOOL</v>
      </c>
      <c r="B2751" s="2" t="s">
        <v>8570</v>
      </c>
      <c r="C2751" s="4">
        <v>2451</v>
      </c>
      <c r="D2751" s="2" t="s">
        <v>3874</v>
      </c>
      <c r="E2751" s="4" t="s">
        <v>8571</v>
      </c>
    </row>
    <row r="2752" spans="1:5">
      <c r="A2752" s="2" t="str">
        <f t="shared" si="42"/>
        <v>LEWIS ELEMENTARY SCHOOL</v>
      </c>
      <c r="B2752" s="2" t="s">
        <v>8572</v>
      </c>
      <c r="C2752" s="4">
        <v>2451</v>
      </c>
      <c r="D2752" s="2" t="s">
        <v>1477</v>
      </c>
      <c r="E2752" s="4" t="s">
        <v>8573</v>
      </c>
    </row>
    <row r="2753" spans="1:5">
      <c r="A2753" s="2" t="str">
        <f t="shared" ref="A2753:A2816" si="43">TRIM(CLEAN(B2753))</f>
        <v>WESTERN PINES COMMUNITY MIDDLE</v>
      </c>
      <c r="B2753" s="2" t="s">
        <v>8574</v>
      </c>
      <c r="C2753" s="4">
        <v>2451</v>
      </c>
      <c r="D2753" s="2" t="s">
        <v>3348</v>
      </c>
      <c r="E2753" s="4" t="s">
        <v>8552</v>
      </c>
    </row>
    <row r="2754" spans="1:5">
      <c r="A2754" s="2" t="str">
        <f t="shared" si="43"/>
        <v>PALM TERRACE ELEMENTARY SCHOOL</v>
      </c>
      <c r="B2754" s="2" t="s">
        <v>8575</v>
      </c>
      <c r="C2754" s="4">
        <v>2451</v>
      </c>
      <c r="D2754" s="2" t="s">
        <v>6466</v>
      </c>
      <c r="E2754" s="4" t="s">
        <v>8576</v>
      </c>
    </row>
    <row r="2755" spans="1:5">
      <c r="A2755" s="2" t="str">
        <f t="shared" si="43"/>
        <v>NEPTUNE BEACH ELEMENTARY SCHOOL</v>
      </c>
      <c r="B2755" s="2" t="s">
        <v>8577</v>
      </c>
      <c r="C2755" s="4">
        <v>2461</v>
      </c>
      <c r="D2755" s="2" t="s">
        <v>3874</v>
      </c>
      <c r="E2755" s="4" t="s">
        <v>8578</v>
      </c>
    </row>
    <row r="2756" spans="1:5">
      <c r="A2756" s="2" t="str">
        <f t="shared" si="43"/>
        <v>LITHIA SPRINGS ELEMENTARY SCHOOL</v>
      </c>
      <c r="B2756" s="2" t="s">
        <v>8579</v>
      </c>
      <c r="C2756" s="4">
        <v>2461</v>
      </c>
      <c r="D2756" s="2" t="s">
        <v>1477</v>
      </c>
      <c r="E2756" s="4" t="s">
        <v>8580</v>
      </c>
    </row>
    <row r="2757" spans="1:5">
      <c r="A2757" s="2" t="str">
        <f t="shared" si="43"/>
        <v>EAGLES LANDING MIDDLE SCHOOL</v>
      </c>
      <c r="B2757" s="2" t="s">
        <v>8581</v>
      </c>
      <c r="C2757" s="4">
        <v>2461</v>
      </c>
      <c r="D2757" s="2" t="s">
        <v>3348</v>
      </c>
      <c r="E2757" s="4" t="s">
        <v>8582</v>
      </c>
    </row>
    <row r="2758" spans="1:5">
      <c r="A2758" s="2" t="str">
        <f t="shared" si="43"/>
        <v>JOSEPH FINEGAN ELEMENTARY SCHOOL</v>
      </c>
      <c r="B2758" s="2" t="s">
        <v>8583</v>
      </c>
      <c r="C2758" s="4">
        <v>2471</v>
      </c>
      <c r="D2758" s="2" t="s">
        <v>3874</v>
      </c>
      <c r="E2758" s="4" t="s">
        <v>8584</v>
      </c>
    </row>
    <row r="2759" spans="1:5">
      <c r="A2759" s="2" t="str">
        <f t="shared" si="43"/>
        <v>LIBERTY MIDDLE SCHOOL</v>
      </c>
      <c r="B2759" s="2" t="s">
        <v>6624</v>
      </c>
      <c r="C2759" s="4">
        <v>2471</v>
      </c>
      <c r="D2759" s="2" t="s">
        <v>1477</v>
      </c>
      <c r="E2759" s="4" t="s">
        <v>7783</v>
      </c>
    </row>
    <row r="2760" spans="1:5">
      <c r="A2760" s="2" t="str">
        <f t="shared" si="43"/>
        <v>TOMLINSON ADULT LEARNING CTR</v>
      </c>
      <c r="B2760" s="2" t="s">
        <v>8585</v>
      </c>
      <c r="C2760" s="4">
        <v>2471</v>
      </c>
      <c r="D2760" s="2" t="s">
        <v>3793</v>
      </c>
      <c r="E2760" s="4" t="s">
        <v>8586</v>
      </c>
    </row>
    <row r="2761" spans="1:5">
      <c r="A2761" s="2" t="str">
        <f t="shared" si="43"/>
        <v>EDWARD H. WHITE HIGH SCHOOL</v>
      </c>
      <c r="B2761" s="2" t="s">
        <v>8587</v>
      </c>
      <c r="C2761" s="4">
        <v>2481</v>
      </c>
      <c r="D2761" s="2" t="s">
        <v>3874</v>
      </c>
      <c r="E2761" s="4" t="s">
        <v>8588</v>
      </c>
    </row>
    <row r="2762" spans="1:5">
      <c r="A2762" s="2" t="str">
        <f t="shared" si="43"/>
        <v>GREENLAND PINES ELEMENTARY SCHOOL</v>
      </c>
      <c r="B2762" s="2" t="s">
        <v>8589</v>
      </c>
      <c r="C2762" s="4">
        <v>2491</v>
      </c>
      <c r="D2762" s="2" t="s">
        <v>3874</v>
      </c>
      <c r="E2762" s="4" t="s">
        <v>8590</v>
      </c>
    </row>
    <row r="2763" spans="1:5">
      <c r="A2763" s="2" t="str">
        <f t="shared" si="43"/>
        <v>DR. MARY MCLEOD BETHUNE ELEMENTARY</v>
      </c>
      <c r="B2763" s="2" t="s">
        <v>8591</v>
      </c>
      <c r="C2763" s="4">
        <v>2491</v>
      </c>
      <c r="D2763" s="2" t="s">
        <v>3348</v>
      </c>
      <c r="E2763" s="4" t="s">
        <v>8592</v>
      </c>
    </row>
    <row r="2764" spans="1:5">
      <c r="A2764" s="2" t="str">
        <f t="shared" si="43"/>
        <v>HOLMES ELEMENTARY SCHOOL</v>
      </c>
      <c r="B2764" s="2" t="s">
        <v>8593</v>
      </c>
      <c r="C2764" s="4">
        <v>2501</v>
      </c>
      <c r="D2764" s="2" t="s">
        <v>3669</v>
      </c>
      <c r="E2764" s="4" t="s">
        <v>8594</v>
      </c>
    </row>
    <row r="2765" spans="1:5">
      <c r="A2765" s="2" t="str">
        <f t="shared" si="43"/>
        <v>PINE ESTATES ELEMENTARY SCHOOL</v>
      </c>
      <c r="B2765" s="2" t="s">
        <v>8595</v>
      </c>
      <c r="C2765" s="4">
        <v>2501</v>
      </c>
      <c r="D2765" s="2" t="s">
        <v>3874</v>
      </c>
      <c r="E2765" s="4" t="s">
        <v>8596</v>
      </c>
    </row>
    <row r="2766" spans="1:5">
      <c r="A2766" s="2" t="str">
        <f t="shared" si="43"/>
        <v>ATLANTIC WEST ELEMENTARY SCHOOL</v>
      </c>
      <c r="B2766" s="2" t="s">
        <v>8597</v>
      </c>
      <c r="C2766" s="4">
        <v>2511</v>
      </c>
      <c r="D2766" s="2" t="s">
        <v>3364</v>
      </c>
      <c r="E2766" s="4" t="s">
        <v>8598</v>
      </c>
    </row>
    <row r="2767" spans="1:5">
      <c r="A2767" s="2" t="str">
        <f t="shared" si="43"/>
        <v>ZORA NEALE HURSTON ELEMENTARY SCHOOL</v>
      </c>
      <c r="B2767" s="2" t="s">
        <v>8599</v>
      </c>
      <c r="C2767" s="4">
        <v>2511</v>
      </c>
      <c r="D2767" s="2" t="s">
        <v>3669</v>
      </c>
      <c r="E2767" s="4" t="s">
        <v>8600</v>
      </c>
    </row>
    <row r="2768" spans="1:5">
      <c r="A2768" s="2" t="str">
        <f t="shared" si="43"/>
        <v>TWIN LAKES ACADEMY ELEMENTARY SCHOOL</v>
      </c>
      <c r="B2768" s="2" t="s">
        <v>8601</v>
      </c>
      <c r="C2768" s="4">
        <v>2511</v>
      </c>
      <c r="D2768" s="2" t="s">
        <v>3874</v>
      </c>
      <c r="E2768" s="4" t="s">
        <v>8602</v>
      </c>
    </row>
    <row r="2769" spans="1:5">
      <c r="A2769" s="2" t="str">
        <f t="shared" si="43"/>
        <v>BAK MIDDLE SCHOOL OF THE ARTS</v>
      </c>
      <c r="B2769" s="2" t="s">
        <v>8603</v>
      </c>
      <c r="C2769" s="4">
        <v>2511</v>
      </c>
      <c r="D2769" s="2" t="s">
        <v>3348</v>
      </c>
      <c r="E2769" s="4" t="s">
        <v>8604</v>
      </c>
    </row>
    <row r="2770" spans="1:5">
      <c r="A2770" s="2" t="str">
        <f t="shared" si="43"/>
        <v>OLIVER HOOVER ELEMENTARY SCHOOL</v>
      </c>
      <c r="B2770" s="2" t="s">
        <v>8605</v>
      </c>
      <c r="C2770" s="4">
        <v>2521</v>
      </c>
      <c r="D2770" s="2" t="s">
        <v>3669</v>
      </c>
      <c r="E2770" s="4" t="s">
        <v>8606</v>
      </c>
    </row>
    <row r="2771" spans="1:5">
      <c r="A2771" s="2" t="str">
        <f t="shared" si="43"/>
        <v>ALDEN ROAD EXCEP. STUDENT CENTER</v>
      </c>
      <c r="B2771" s="2" t="s">
        <v>8607</v>
      </c>
      <c r="C2771" s="4">
        <v>2521</v>
      </c>
      <c r="D2771" s="2" t="s">
        <v>3874</v>
      </c>
      <c r="E2771" s="4" t="s">
        <v>8608</v>
      </c>
    </row>
    <row r="2772" spans="1:5">
      <c r="A2772" s="2" t="str">
        <f t="shared" si="43"/>
        <v>LOMAX MAGNET ELEMENTARY SCHOOL</v>
      </c>
      <c r="B2772" s="2" t="s">
        <v>8609</v>
      </c>
      <c r="C2772" s="4">
        <v>2521</v>
      </c>
      <c r="D2772" s="2" t="s">
        <v>1477</v>
      </c>
      <c r="E2772" s="4" t="s">
        <v>8610</v>
      </c>
    </row>
    <row r="2773" spans="1:5">
      <c r="A2773" s="2" t="str">
        <f t="shared" si="43"/>
        <v>ED VENTURE CHARTER SCHOOL</v>
      </c>
      <c r="B2773" s="2" t="s">
        <v>8611</v>
      </c>
      <c r="C2773" s="4">
        <v>2521</v>
      </c>
      <c r="D2773" s="2" t="s">
        <v>3348</v>
      </c>
      <c r="E2773" s="4">
        <v>33462</v>
      </c>
    </row>
    <row r="2774" spans="1:5">
      <c r="A2774" s="2" t="str">
        <f t="shared" si="43"/>
        <v>HORIZON ELEMENTARY SCHOOL</v>
      </c>
      <c r="B2774" s="2" t="s">
        <v>8612</v>
      </c>
      <c r="C2774" s="4">
        <v>2531</v>
      </c>
      <c r="D2774" s="2" t="s">
        <v>3364</v>
      </c>
      <c r="E2774" s="4" t="s">
        <v>8613</v>
      </c>
    </row>
    <row r="2775" spans="1:5">
      <c r="A2775" s="2" t="str">
        <f t="shared" si="43"/>
        <v>THENA CROWDER EARLY CHILDHOOD</v>
      </c>
      <c r="B2775" s="2" t="s">
        <v>8614</v>
      </c>
      <c r="C2775" s="4">
        <v>2531</v>
      </c>
      <c r="D2775" s="2" t="s">
        <v>3669</v>
      </c>
      <c r="E2775" s="4" t="s">
        <v>8615</v>
      </c>
    </row>
    <row r="2776" spans="1:5">
      <c r="A2776" s="2" t="str">
        <f t="shared" si="43"/>
        <v>TWIN LAKES ACADEMY MIDDLE</v>
      </c>
      <c r="B2776" s="2" t="s">
        <v>8616</v>
      </c>
      <c r="C2776" s="4">
        <v>2531</v>
      </c>
      <c r="D2776" s="2" t="s">
        <v>3874</v>
      </c>
      <c r="E2776" s="4" t="s">
        <v>8602</v>
      </c>
    </row>
    <row r="2777" spans="1:5">
      <c r="A2777" s="2" t="str">
        <f t="shared" si="43"/>
        <v>LOPEZ ELEMENTARY SCHOOL</v>
      </c>
      <c r="B2777" s="2" t="s">
        <v>8617</v>
      </c>
      <c r="C2777" s="4">
        <v>2531</v>
      </c>
      <c r="D2777" s="2" t="s">
        <v>1477</v>
      </c>
      <c r="E2777" s="4" t="s">
        <v>8618</v>
      </c>
    </row>
    <row r="2778" spans="1:5">
      <c r="A2778" s="2" t="str">
        <f t="shared" si="43"/>
        <v>POTENTIALS CHARTER SCHOOL</v>
      </c>
      <c r="B2778" s="2" t="s">
        <v>8619</v>
      </c>
      <c r="C2778" s="4">
        <v>2531</v>
      </c>
      <c r="D2778" s="2" t="s">
        <v>3348</v>
      </c>
      <c r="E2778" s="4" t="s">
        <v>8620</v>
      </c>
    </row>
    <row r="2779" spans="1:5">
      <c r="A2779" s="2" t="str">
        <f t="shared" si="43"/>
        <v>MOUNT VERNON ELEMENTARY SCHOOL</v>
      </c>
      <c r="B2779" s="2" t="s">
        <v>8621</v>
      </c>
      <c r="C2779" s="4">
        <v>2531</v>
      </c>
      <c r="D2779" s="2" t="s">
        <v>3793</v>
      </c>
      <c r="E2779" s="4" t="s">
        <v>8622</v>
      </c>
    </row>
    <row r="2780" spans="1:5">
      <c r="A2780" s="2" t="str">
        <f t="shared" si="43"/>
        <v>FLAMINGO ELEMENTARY SCHOOL</v>
      </c>
      <c r="B2780" s="2" t="s">
        <v>8123</v>
      </c>
      <c r="C2780" s="4">
        <v>2541</v>
      </c>
      <c r="D2780" s="2" t="s">
        <v>3364</v>
      </c>
      <c r="E2780" s="4" t="s">
        <v>8623</v>
      </c>
    </row>
    <row r="2781" spans="1:5">
      <c r="A2781" s="2" t="str">
        <f t="shared" si="43"/>
        <v>HOWARD DRIVE ELEMENTARY SCHOOL</v>
      </c>
      <c r="B2781" s="2" t="s">
        <v>8624</v>
      </c>
      <c r="C2781" s="4">
        <v>2541</v>
      </c>
      <c r="D2781" s="2" t="s">
        <v>3669</v>
      </c>
      <c r="E2781" s="4" t="s">
        <v>8625</v>
      </c>
    </row>
    <row r="2782" spans="1:5">
      <c r="A2782" s="2" t="str">
        <f t="shared" si="43"/>
        <v>MAYPORT MIDDLE SCHOOL</v>
      </c>
      <c r="B2782" s="2" t="s">
        <v>8626</v>
      </c>
      <c r="C2782" s="4">
        <v>2541</v>
      </c>
      <c r="D2782" s="2" t="s">
        <v>3874</v>
      </c>
      <c r="E2782" s="4" t="s">
        <v>8627</v>
      </c>
    </row>
    <row r="2783" spans="1:5">
      <c r="A2783" s="2" t="str">
        <f t="shared" si="43"/>
        <v>LOPEZ EXCEPTIONAL STUDENT EDUCATION CENTER</v>
      </c>
      <c r="B2783" s="2" t="s">
        <v>8628</v>
      </c>
      <c r="C2783" s="4">
        <v>2541</v>
      </c>
      <c r="D2783" s="2" t="s">
        <v>1477</v>
      </c>
      <c r="E2783" s="4">
        <v>33584</v>
      </c>
    </row>
    <row r="2784" spans="1:5">
      <c r="A2784" s="2" t="str">
        <f t="shared" si="43"/>
        <v>BEACON COVE INTERMEDIATE SCHOOL</v>
      </c>
      <c r="B2784" s="2" t="s">
        <v>8629</v>
      </c>
      <c r="C2784" s="4">
        <v>2541</v>
      </c>
      <c r="D2784" s="2" t="s">
        <v>3348</v>
      </c>
      <c r="E2784" s="4" t="s">
        <v>8630</v>
      </c>
    </row>
    <row r="2785" spans="1:5">
      <c r="A2785" s="2" t="str">
        <f t="shared" si="43"/>
        <v>CORAL SPRINGS PK-8</v>
      </c>
      <c r="B2785" s="2" t="s">
        <v>8631</v>
      </c>
      <c r="C2785" s="4">
        <v>2551</v>
      </c>
      <c r="D2785" s="2" t="s">
        <v>3364</v>
      </c>
      <c r="E2785" s="4" t="s">
        <v>8632</v>
      </c>
    </row>
    <row r="2786" spans="1:5">
      <c r="A2786" s="2" t="str">
        <f t="shared" si="43"/>
        <v>ENTERPRISE LEARNING ACADEMY</v>
      </c>
      <c r="B2786" s="2" t="s">
        <v>8633</v>
      </c>
      <c r="C2786" s="4">
        <v>2551</v>
      </c>
      <c r="D2786" s="2" t="s">
        <v>3874</v>
      </c>
      <c r="E2786" s="4" t="s">
        <v>8634</v>
      </c>
    </row>
    <row r="2787" spans="1:5">
      <c r="A2787" s="2" t="str">
        <f t="shared" si="43"/>
        <v>LOWRY ELEMENTARY SCHOOL</v>
      </c>
      <c r="B2787" s="2" t="s">
        <v>8635</v>
      </c>
      <c r="C2787" s="4">
        <v>2551</v>
      </c>
      <c r="D2787" s="2" t="s">
        <v>1477</v>
      </c>
      <c r="E2787" s="4" t="s">
        <v>8636</v>
      </c>
    </row>
    <row r="2788" spans="1:5">
      <c r="A2788" s="2" t="str">
        <f t="shared" si="43"/>
        <v>FRONTIER ELEMENTARY SCHOOL</v>
      </c>
      <c r="B2788" s="2" t="s">
        <v>7601</v>
      </c>
      <c r="C2788" s="4">
        <v>2551</v>
      </c>
      <c r="D2788" s="2" t="s">
        <v>3348</v>
      </c>
      <c r="E2788" s="4" t="s">
        <v>8637</v>
      </c>
    </row>
    <row r="2789" spans="1:5">
      <c r="A2789" s="2" t="str">
        <f t="shared" si="43"/>
        <v>CORAL SPRINGS MIDDLE SCHOOL</v>
      </c>
      <c r="B2789" s="2" t="s">
        <v>8638</v>
      </c>
      <c r="C2789" s="4">
        <v>2561</v>
      </c>
      <c r="D2789" s="2" t="s">
        <v>3364</v>
      </c>
      <c r="E2789" s="4" t="s">
        <v>8639</v>
      </c>
    </row>
    <row r="2790" spans="1:5">
      <c r="A2790" s="2" t="str">
        <f t="shared" si="43"/>
        <v>LANDMARK MIDDLE SCHOOL</v>
      </c>
      <c r="B2790" s="2" t="s">
        <v>8640</v>
      </c>
      <c r="C2790" s="4">
        <v>2561</v>
      </c>
      <c r="D2790" s="2" t="s">
        <v>3874</v>
      </c>
      <c r="E2790" s="4" t="s">
        <v>8641</v>
      </c>
    </row>
    <row r="2791" spans="1:5">
      <c r="A2791" s="2" t="str">
        <f t="shared" si="43"/>
        <v>LUTZ K-8 SCHOOL</v>
      </c>
      <c r="B2791" s="2" t="s">
        <v>8642</v>
      </c>
      <c r="C2791" s="4">
        <v>2561</v>
      </c>
      <c r="D2791" s="2" t="s">
        <v>1477</v>
      </c>
      <c r="E2791" s="4" t="s">
        <v>8643</v>
      </c>
    </row>
    <row r="2792" spans="1:5">
      <c r="A2792" s="2" t="str">
        <f t="shared" si="43"/>
        <v>BINKS FOREST ELEMENTARY SCHOOL</v>
      </c>
      <c r="B2792" s="2" t="s">
        <v>8644</v>
      </c>
      <c r="C2792" s="4">
        <v>2561</v>
      </c>
      <c r="D2792" s="2" t="s">
        <v>3348</v>
      </c>
      <c r="E2792" s="4" t="s">
        <v>8645</v>
      </c>
    </row>
    <row r="2793" spans="1:5">
      <c r="A2793" s="2" t="str">
        <f t="shared" si="43"/>
        <v>PIONEER MIDDLE SCHOOL</v>
      </c>
      <c r="B2793" s="2" t="s">
        <v>8646</v>
      </c>
      <c r="C2793" s="4">
        <v>2571</v>
      </c>
      <c r="D2793" s="2" t="s">
        <v>3364</v>
      </c>
      <c r="E2793" s="4" t="s">
        <v>8647</v>
      </c>
    </row>
    <row r="2794" spans="1:5">
      <c r="A2794" s="2" t="str">
        <f t="shared" si="43"/>
        <v>ALIMACANI ELEMENTARY SCHOOL</v>
      </c>
      <c r="B2794" s="2" t="s">
        <v>8648</v>
      </c>
      <c r="C2794" s="4">
        <v>2571</v>
      </c>
      <c r="D2794" s="2" t="s">
        <v>3874</v>
      </c>
      <c r="E2794" s="4" t="s">
        <v>8649</v>
      </c>
    </row>
    <row r="2795" spans="1:5">
      <c r="A2795" s="2" t="str">
        <f t="shared" si="43"/>
        <v>HERITAGE ELEMENTARY SCHOOL</v>
      </c>
      <c r="B2795" s="2" t="s">
        <v>8057</v>
      </c>
      <c r="C2795" s="4">
        <v>2571</v>
      </c>
      <c r="D2795" s="2" t="s">
        <v>3348</v>
      </c>
      <c r="E2795" s="4" t="s">
        <v>8650</v>
      </c>
    </row>
    <row r="2796" spans="1:5">
      <c r="A2796" s="2" t="str">
        <f t="shared" si="43"/>
        <v>MADIE IVES K-8 PREPARATORY ACADEMY</v>
      </c>
      <c r="B2796" s="2" t="s">
        <v>8651</v>
      </c>
      <c r="C2796" s="4">
        <v>2581</v>
      </c>
      <c r="D2796" s="2" t="s">
        <v>3669</v>
      </c>
      <c r="E2796" s="4" t="s">
        <v>8652</v>
      </c>
    </row>
    <row r="2797" spans="1:5">
      <c r="A2797" s="2" t="str">
        <f t="shared" si="43"/>
        <v>MANDARIN OAKS ELEMENTARY SCHOOL</v>
      </c>
      <c r="B2797" s="2" t="s">
        <v>8653</v>
      </c>
      <c r="C2797" s="4">
        <v>2581</v>
      </c>
      <c r="D2797" s="2" t="s">
        <v>3874</v>
      </c>
      <c r="E2797" s="4" t="s">
        <v>8654</v>
      </c>
    </row>
    <row r="2798" spans="1:5">
      <c r="A2798" s="2" t="str">
        <f t="shared" si="43"/>
        <v>CORAL REEF ELEMENTARY SCHOOL</v>
      </c>
      <c r="B2798" s="2" t="s">
        <v>7302</v>
      </c>
      <c r="C2798" s="4">
        <v>2581</v>
      </c>
      <c r="D2798" s="2" t="s">
        <v>3348</v>
      </c>
      <c r="E2798" s="4" t="s">
        <v>8655</v>
      </c>
    </row>
    <row r="2799" spans="1:5">
      <c r="A2799" s="2" t="str">
        <f t="shared" si="43"/>
        <v>NINA HARRIS ESE CENTER</v>
      </c>
      <c r="B2799" s="2" t="s">
        <v>8656</v>
      </c>
      <c r="C2799" s="4">
        <v>2581</v>
      </c>
      <c r="D2799" s="2" t="s">
        <v>3793</v>
      </c>
      <c r="E2799" s="4" t="s">
        <v>8657</v>
      </c>
    </row>
    <row r="2800" spans="1:5">
      <c r="A2800" s="2" t="str">
        <f t="shared" si="43"/>
        <v>MANDARIN MIDDLE SCHOOL</v>
      </c>
      <c r="B2800" s="2" t="s">
        <v>8658</v>
      </c>
      <c r="C2800" s="4">
        <v>2591</v>
      </c>
      <c r="D2800" s="2" t="s">
        <v>3874</v>
      </c>
      <c r="E2800" s="4" t="s">
        <v>8659</v>
      </c>
    </row>
    <row r="2801" spans="1:5">
      <c r="A2801" s="2" t="str">
        <f t="shared" si="43"/>
        <v>PLEASANT CITY ELEMENTARY SCHOOL</v>
      </c>
      <c r="B2801" s="2" t="s">
        <v>8660</v>
      </c>
      <c r="C2801" s="4">
        <v>2591</v>
      </c>
      <c r="D2801" s="2" t="s">
        <v>3348</v>
      </c>
      <c r="E2801" s="4" t="s">
        <v>8661</v>
      </c>
    </row>
    <row r="2802" spans="1:5">
      <c r="A2802" s="2" t="str">
        <f t="shared" si="43"/>
        <v>MANDARIN HIGH SCHOOL</v>
      </c>
      <c r="B2802" s="2" t="s">
        <v>8662</v>
      </c>
      <c r="C2802" s="4">
        <v>2601</v>
      </c>
      <c r="D2802" s="2" t="s">
        <v>3874</v>
      </c>
      <c r="E2802" s="4" t="s">
        <v>8663</v>
      </c>
    </row>
    <row r="2803" spans="1:5">
      <c r="A2803" s="2" t="str">
        <f t="shared" si="43"/>
        <v>MABRY ELEMENTARY SCHOOL</v>
      </c>
      <c r="B2803" s="2" t="s">
        <v>8664</v>
      </c>
      <c r="C2803" s="4">
        <v>2601</v>
      </c>
      <c r="D2803" s="2" t="s">
        <v>1477</v>
      </c>
      <c r="E2803" s="4" t="s">
        <v>8665</v>
      </c>
    </row>
    <row r="2804" spans="1:5">
      <c r="A2804" s="2" t="str">
        <f t="shared" si="43"/>
        <v>BAIR MIDDLE SCHOOL</v>
      </c>
      <c r="B2804" s="2" t="s">
        <v>8666</v>
      </c>
      <c r="C2804" s="4">
        <v>2611</v>
      </c>
      <c r="D2804" s="2" t="s">
        <v>3364</v>
      </c>
      <c r="E2804" s="4" t="s">
        <v>8667</v>
      </c>
    </row>
    <row r="2805" spans="1:5">
      <c r="A2805" s="2" t="str">
        <f t="shared" si="43"/>
        <v>POLO PARK MIDDLE SCHOOL</v>
      </c>
      <c r="B2805" s="2" t="s">
        <v>8668</v>
      </c>
      <c r="C2805" s="4">
        <v>2611</v>
      </c>
      <c r="D2805" s="2" t="s">
        <v>3348</v>
      </c>
      <c r="E2805" s="4" t="s">
        <v>8669</v>
      </c>
    </row>
    <row r="2806" spans="1:5">
      <c r="A2806" s="2" t="str">
        <f t="shared" si="43"/>
        <v>TAMARAC ELEMENTARY SCHOOL</v>
      </c>
      <c r="B2806" s="2" t="s">
        <v>8670</v>
      </c>
      <c r="C2806" s="4">
        <v>2621</v>
      </c>
      <c r="D2806" s="2" t="s">
        <v>3364</v>
      </c>
      <c r="E2806" s="4" t="s">
        <v>8671</v>
      </c>
    </row>
    <row r="2807" spans="1:5">
      <c r="A2807" s="2" t="str">
        <f t="shared" si="43"/>
        <v>ANDREW A. ROBINSON ELEMENTARY SCHOOL</v>
      </c>
      <c r="B2807" s="2" t="s">
        <v>8672</v>
      </c>
      <c r="C2807" s="4">
        <v>2621</v>
      </c>
      <c r="D2807" s="2" t="s">
        <v>3874</v>
      </c>
      <c r="E2807" s="4" t="s">
        <v>8673</v>
      </c>
    </row>
    <row r="2808" spans="1:5">
      <c r="A2808" s="2" t="str">
        <f t="shared" si="43"/>
        <v>INDEPENDENCE MIDDLE SCHOOL</v>
      </c>
      <c r="B2808" s="2" t="s">
        <v>8674</v>
      </c>
      <c r="C2808" s="4">
        <v>2621</v>
      </c>
      <c r="D2808" s="2" t="s">
        <v>3348</v>
      </c>
      <c r="E2808" s="4" t="s">
        <v>8675</v>
      </c>
    </row>
    <row r="2809" spans="1:5">
      <c r="A2809" s="2" t="str">
        <f t="shared" si="43"/>
        <v>FOREST HILLS ELEMENTARY SCHOOL</v>
      </c>
      <c r="B2809" s="2" t="s">
        <v>3726</v>
      </c>
      <c r="C2809" s="4">
        <v>2631</v>
      </c>
      <c r="D2809" s="2" t="s">
        <v>3364</v>
      </c>
      <c r="E2809" s="4" t="s">
        <v>8676</v>
      </c>
    </row>
    <row r="2810" spans="1:5">
      <c r="A2810" s="2" t="str">
        <f t="shared" si="43"/>
        <v>ABESS PARK ELEMENTARY SCHOOL</v>
      </c>
      <c r="B2810" s="2" t="s">
        <v>8677</v>
      </c>
      <c r="C2810" s="4">
        <v>2631</v>
      </c>
      <c r="D2810" s="2" t="s">
        <v>3874</v>
      </c>
      <c r="E2810" s="4" t="s">
        <v>8678</v>
      </c>
    </row>
    <row r="2811" spans="1:5">
      <c r="A2811" s="2" t="str">
        <f t="shared" si="43"/>
        <v>PALM BEACH CENTRAL HIGH SCHOOL</v>
      </c>
      <c r="B2811" s="2" t="s">
        <v>8679</v>
      </c>
      <c r="C2811" s="4">
        <v>2631</v>
      </c>
      <c r="D2811" s="2" t="s">
        <v>3348</v>
      </c>
      <c r="E2811" s="4" t="s">
        <v>8680</v>
      </c>
    </row>
    <row r="2812" spans="1:5">
      <c r="A2812" s="2" t="str">
        <f t="shared" si="43"/>
        <v>CENTRAL PARK ELEMENTARY SCHOOL</v>
      </c>
      <c r="B2812" s="2" t="s">
        <v>8681</v>
      </c>
      <c r="C2812" s="4">
        <v>2641</v>
      </c>
      <c r="D2812" s="2" t="s">
        <v>3364</v>
      </c>
      <c r="E2812" s="4" t="s">
        <v>8682</v>
      </c>
    </row>
    <row r="2813" spans="1:5">
      <c r="A2813" s="2" t="str">
        <f t="shared" si="43"/>
        <v>KENDALE ELEMENTARY SCHOOL</v>
      </c>
      <c r="B2813" s="2" t="s">
        <v>8683</v>
      </c>
      <c r="C2813" s="4">
        <v>2641</v>
      </c>
      <c r="D2813" s="2" t="s">
        <v>3669</v>
      </c>
      <c r="E2813" s="4" t="s">
        <v>8684</v>
      </c>
    </row>
    <row r="2814" spans="1:5">
      <c r="A2814" s="2" t="str">
        <f t="shared" si="43"/>
        <v>CHET'S CREEK ELEMENTARY SCHOOL</v>
      </c>
      <c r="B2814" s="2" t="s">
        <v>8685</v>
      </c>
      <c r="C2814" s="4">
        <v>2641</v>
      </c>
      <c r="D2814" s="2" t="s">
        <v>3874</v>
      </c>
      <c r="E2814" s="4" t="s">
        <v>8686</v>
      </c>
    </row>
    <row r="2815" spans="1:5">
      <c r="A2815" s="2" t="str">
        <f t="shared" si="43"/>
        <v>NORTHEAST HIGH SCHOOL</v>
      </c>
      <c r="B2815" s="2" t="s">
        <v>7484</v>
      </c>
      <c r="C2815" s="4">
        <v>2641</v>
      </c>
      <c r="D2815" s="2" t="s">
        <v>3793</v>
      </c>
      <c r="E2815" s="4" t="s">
        <v>8687</v>
      </c>
    </row>
    <row r="2816" spans="1:5">
      <c r="A2816" s="2" t="str">
        <f t="shared" si="43"/>
        <v>PALM BEACH CENTRAL HIGH SCHOOL ADULT EDUCATION</v>
      </c>
      <c r="B2816" s="2" t="s">
        <v>8688</v>
      </c>
      <c r="C2816" s="4">
        <v>2642</v>
      </c>
      <c r="D2816" s="2" t="s">
        <v>3348</v>
      </c>
      <c r="E2816" s="4" t="s">
        <v>8680</v>
      </c>
    </row>
    <row r="2817" spans="1:5">
      <c r="A2817" s="2" t="str">
        <f t="shared" ref="A2817:A2880" si="44">TRIM(CLEAN(B2817))</f>
        <v>NORTHEAST COMMUNITY</v>
      </c>
      <c r="B2817" s="2" t="s">
        <v>8689</v>
      </c>
      <c r="C2817" s="4">
        <v>2642</v>
      </c>
      <c r="D2817" s="2" t="s">
        <v>3793</v>
      </c>
      <c r="E2817" s="4" t="s">
        <v>8690</v>
      </c>
    </row>
    <row r="2818" spans="1:5">
      <c r="A2818" s="2" t="str">
        <f t="shared" si="44"/>
        <v>KENDALE LAKES ELEMENTARY SCHOOL</v>
      </c>
      <c r="B2818" s="2" t="s">
        <v>8691</v>
      </c>
      <c r="C2818" s="4">
        <v>2651</v>
      </c>
      <c r="D2818" s="2" t="s">
        <v>3669</v>
      </c>
      <c r="E2818" s="4" t="s">
        <v>8692</v>
      </c>
    </row>
    <row r="2819" spans="1:5">
      <c r="A2819" s="2" t="str">
        <f t="shared" si="44"/>
        <v>FIRST COAST HIGH SCHOOL</v>
      </c>
      <c r="B2819" s="2" t="s">
        <v>8693</v>
      </c>
      <c r="C2819" s="4">
        <v>2651</v>
      </c>
      <c r="D2819" s="2" t="s">
        <v>3874</v>
      </c>
      <c r="E2819" s="4" t="s">
        <v>8694</v>
      </c>
    </row>
    <row r="2820" spans="1:5">
      <c r="A2820" s="2" t="str">
        <f t="shared" si="44"/>
        <v>MADISON MIDDLE SCHOOL</v>
      </c>
      <c r="B2820" s="2" t="s">
        <v>8695</v>
      </c>
      <c r="C2820" s="4">
        <v>2651</v>
      </c>
      <c r="D2820" s="2" t="s">
        <v>1477</v>
      </c>
      <c r="E2820" s="4" t="s">
        <v>8696</v>
      </c>
    </row>
    <row r="2821" spans="1:5">
      <c r="A2821" s="2" t="str">
        <f t="shared" si="44"/>
        <v>PEMBROKE LAKES ELEMENTARY SCHOOL</v>
      </c>
      <c r="B2821" s="2" t="s">
        <v>8697</v>
      </c>
      <c r="C2821" s="4">
        <v>2661</v>
      </c>
      <c r="D2821" s="2" t="s">
        <v>3364</v>
      </c>
      <c r="E2821" s="4" t="s">
        <v>8698</v>
      </c>
    </row>
    <row r="2822" spans="1:5">
      <c r="A2822" s="2" t="str">
        <f t="shared" si="44"/>
        <v>KENSINGTON PARK ELEMENTARY SCHOOL</v>
      </c>
      <c r="B2822" s="2" t="s">
        <v>8699</v>
      </c>
      <c r="C2822" s="4">
        <v>2661</v>
      </c>
      <c r="D2822" s="2" t="s">
        <v>3669</v>
      </c>
      <c r="E2822" s="4" t="s">
        <v>8700</v>
      </c>
    </row>
    <row r="2823" spans="1:5">
      <c r="A2823" s="2" t="str">
        <f t="shared" si="44"/>
        <v>NOB HILL ELEMENTARY SCHOOL</v>
      </c>
      <c r="B2823" s="2" t="s">
        <v>8701</v>
      </c>
      <c r="C2823" s="4">
        <v>2671</v>
      </c>
      <c r="D2823" s="2" t="s">
        <v>3364</v>
      </c>
      <c r="E2823" s="4" t="s">
        <v>8702</v>
      </c>
    </row>
    <row r="2824" spans="1:5">
      <c r="A2824" s="2" t="str">
        <f t="shared" si="44"/>
        <v>LAVILLA SCHOOL OF THE ARTS</v>
      </c>
      <c r="B2824" s="2" t="s">
        <v>8703</v>
      </c>
      <c r="C2824" s="4">
        <v>2671</v>
      </c>
      <c r="D2824" s="2" t="s">
        <v>3874</v>
      </c>
      <c r="E2824" s="4" t="s">
        <v>8704</v>
      </c>
    </row>
    <row r="2825" spans="1:5">
      <c r="A2825" s="2" t="str">
        <f t="shared" si="44"/>
        <v>FREEDOM SHORES ELEMENTARY SCHOOL</v>
      </c>
      <c r="B2825" s="2" t="s">
        <v>8705</v>
      </c>
      <c r="C2825" s="4">
        <v>2671</v>
      </c>
      <c r="D2825" s="2" t="s">
        <v>3348</v>
      </c>
      <c r="E2825" s="4" t="s">
        <v>8706</v>
      </c>
    </row>
    <row r="2826" spans="1:5">
      <c r="A2826" s="2" t="str">
        <f t="shared" si="44"/>
        <v>WESTCHESTER ELEMENTARY SCHOOL</v>
      </c>
      <c r="B2826" s="2" t="s">
        <v>8707</v>
      </c>
      <c r="C2826" s="4">
        <v>2681</v>
      </c>
      <c r="D2826" s="2" t="s">
        <v>3364</v>
      </c>
      <c r="E2826" s="4" t="s">
        <v>8708</v>
      </c>
    </row>
    <row r="2827" spans="1:5">
      <c r="A2827" s="2" t="str">
        <f t="shared" si="44"/>
        <v>ATLANTIC COAST HIGH SCHOOL</v>
      </c>
      <c r="B2827" s="2" t="s">
        <v>8709</v>
      </c>
      <c r="C2827" s="4">
        <v>2681</v>
      </c>
      <c r="D2827" s="2" t="s">
        <v>3874</v>
      </c>
      <c r="E2827" s="4" t="s">
        <v>8710</v>
      </c>
    </row>
    <row r="2828" spans="1:5">
      <c r="A2828" s="2" t="str">
        <f t="shared" si="44"/>
        <v>MORROW ELEMENTARY SCHOOL</v>
      </c>
      <c r="B2828" s="2" t="s">
        <v>8711</v>
      </c>
      <c r="C2828" s="4">
        <v>2691</v>
      </c>
      <c r="D2828" s="2" t="s">
        <v>3364</v>
      </c>
      <c r="E2828" s="4" t="s">
        <v>8712</v>
      </c>
    </row>
    <row r="2829" spans="1:5">
      <c r="A2829" s="2" t="str">
        <f t="shared" si="44"/>
        <v>BISCAYNE ELEMENTARY SCHOOL</v>
      </c>
      <c r="B2829" s="2" t="s">
        <v>8713</v>
      </c>
      <c r="C2829" s="4">
        <v>2691</v>
      </c>
      <c r="D2829" s="2" t="s">
        <v>3874</v>
      </c>
      <c r="E2829" s="4" t="s">
        <v>8714</v>
      </c>
    </row>
    <row r="2830" spans="1:5">
      <c r="A2830" s="2" t="str">
        <f t="shared" si="44"/>
        <v>SUNRISE PARK ELEMENTARY SCHOOL</v>
      </c>
      <c r="B2830" s="2" t="s">
        <v>8715</v>
      </c>
      <c r="C2830" s="4">
        <v>2691</v>
      </c>
      <c r="D2830" s="2" t="s">
        <v>3348</v>
      </c>
      <c r="E2830" s="4" t="s">
        <v>8716</v>
      </c>
    </row>
    <row r="2831" spans="1:5">
      <c r="A2831" s="2" t="str">
        <f t="shared" si="44"/>
        <v>NORTH SHORE ELEMENTARY SCHOOL</v>
      </c>
      <c r="B2831" s="2" t="s">
        <v>8717</v>
      </c>
      <c r="C2831" s="4">
        <v>2691</v>
      </c>
      <c r="D2831" s="2" t="s">
        <v>3793</v>
      </c>
      <c r="E2831" s="4" t="s">
        <v>8718</v>
      </c>
    </row>
    <row r="2832" spans="1:5">
      <c r="A2832" s="2" t="str">
        <f t="shared" si="44"/>
        <v>RISING LEADERS ACADEMY</v>
      </c>
      <c r="B2832" s="2" t="s">
        <v>8719</v>
      </c>
      <c r="C2832" s="4">
        <v>2701</v>
      </c>
      <c r="D2832" s="2" t="s">
        <v>3863</v>
      </c>
      <c r="E2832" s="4" t="s">
        <v>8720</v>
      </c>
    </row>
    <row r="2833" spans="1:5">
      <c r="A2833" s="2" t="str">
        <f t="shared" si="44"/>
        <v>KENWOOD K-8 CENTER</v>
      </c>
      <c r="B2833" s="2" t="s">
        <v>8721</v>
      </c>
      <c r="C2833" s="4">
        <v>2701</v>
      </c>
      <c r="D2833" s="2" t="s">
        <v>3669</v>
      </c>
      <c r="E2833" s="4" t="s">
        <v>8722</v>
      </c>
    </row>
    <row r="2834" spans="1:5">
      <c r="A2834" s="2" t="str">
        <f t="shared" si="44"/>
        <v>OCEANWAY ELEMENTARY SCHOOL</v>
      </c>
      <c r="B2834" s="2" t="s">
        <v>8723</v>
      </c>
      <c r="C2834" s="4">
        <v>2701</v>
      </c>
      <c r="D2834" s="2" t="s">
        <v>3874</v>
      </c>
      <c r="E2834" s="4" t="s">
        <v>8724</v>
      </c>
    </row>
    <row r="2835" spans="1:5">
      <c r="A2835" s="2" t="str">
        <f t="shared" si="44"/>
        <v>JEAGA MIDDLE SCHOOL</v>
      </c>
      <c r="B2835" s="2" t="s">
        <v>8725</v>
      </c>
      <c r="C2835" s="4">
        <v>2701</v>
      </c>
      <c r="D2835" s="2" t="s">
        <v>3348</v>
      </c>
      <c r="E2835" s="4" t="s">
        <v>8726</v>
      </c>
    </row>
    <row r="2836" spans="1:5">
      <c r="A2836" s="2" t="str">
        <f t="shared" si="44"/>
        <v>UNIVERSITY ACADEMY SABL INC</v>
      </c>
      <c r="B2836" s="2" t="s">
        <v>8727</v>
      </c>
      <c r="C2836" s="4">
        <v>2711</v>
      </c>
      <c r="D2836" s="2" t="s">
        <v>3863</v>
      </c>
      <c r="E2836" s="4" t="s">
        <v>8728</v>
      </c>
    </row>
    <row r="2837" spans="1:5">
      <c r="A2837" s="2" t="str">
        <f t="shared" si="44"/>
        <v>RAMBLEWOOD MIDDLE SCHOOL</v>
      </c>
      <c r="B2837" s="2" t="s">
        <v>8729</v>
      </c>
      <c r="C2837" s="4">
        <v>2711</v>
      </c>
      <c r="D2837" s="2" t="s">
        <v>3364</v>
      </c>
      <c r="E2837" s="4" t="s">
        <v>8730</v>
      </c>
    </row>
    <row r="2838" spans="1:5">
      <c r="A2838" s="2" t="str">
        <f t="shared" si="44"/>
        <v>DON ESTRIDGE HIGH SCHOOL TECH MIDDLE</v>
      </c>
      <c r="B2838" s="2" t="s">
        <v>8731</v>
      </c>
      <c r="C2838" s="4">
        <v>2711</v>
      </c>
      <c r="D2838" s="2" t="s">
        <v>3348</v>
      </c>
      <c r="E2838" s="4" t="s">
        <v>8732</v>
      </c>
    </row>
    <row r="2839" spans="1:5">
      <c r="A2839" s="2" t="str">
        <f t="shared" si="44"/>
        <v>RAMBLEWOOD ELEMENTARY SCHOOL</v>
      </c>
      <c r="B2839" s="2" t="s">
        <v>8733</v>
      </c>
      <c r="C2839" s="4">
        <v>2721</v>
      </c>
      <c r="D2839" s="2" t="s">
        <v>3364</v>
      </c>
      <c r="E2839" s="4" t="s">
        <v>8734</v>
      </c>
    </row>
    <row r="2840" spans="1:5">
      <c r="A2840" s="2" t="str">
        <f t="shared" si="44"/>
        <v>MANGO ELEMENTARY SCHOOL</v>
      </c>
      <c r="B2840" s="2" t="s">
        <v>8735</v>
      </c>
      <c r="C2840" s="4">
        <v>2721</v>
      </c>
      <c r="D2840" s="2" t="s">
        <v>1477</v>
      </c>
      <c r="E2840" s="4" t="s">
        <v>8736</v>
      </c>
    </row>
    <row r="2841" spans="1:5">
      <c r="A2841" s="2" t="str">
        <f t="shared" si="44"/>
        <v>DISCOVERY KEY ELEMENTARY SCHOOL</v>
      </c>
      <c r="B2841" s="2" t="s">
        <v>8737</v>
      </c>
      <c r="C2841" s="4">
        <v>2721</v>
      </c>
      <c r="D2841" s="2" t="s">
        <v>3348</v>
      </c>
      <c r="E2841" s="4" t="s">
        <v>8738</v>
      </c>
    </row>
    <row r="2842" spans="1:5">
      <c r="A2842" s="2" t="str">
        <f t="shared" si="44"/>
        <v>HOLLY HILL SCHOOL</v>
      </c>
      <c r="B2842" s="2" t="s">
        <v>8739</v>
      </c>
      <c r="C2842" s="4">
        <v>2721</v>
      </c>
      <c r="D2842" s="2" t="s">
        <v>6466</v>
      </c>
      <c r="E2842" s="4" t="s">
        <v>8740</v>
      </c>
    </row>
    <row r="2843" spans="1:5">
      <c r="A2843" s="2" t="str">
        <f t="shared" si="44"/>
        <v>CROSSPOINTE ELEMENTARY SCHOOL</v>
      </c>
      <c r="B2843" s="2" t="s">
        <v>8741</v>
      </c>
      <c r="C2843" s="4">
        <v>2731</v>
      </c>
      <c r="D2843" s="2" t="s">
        <v>3348</v>
      </c>
      <c r="E2843" s="4" t="s">
        <v>8742</v>
      </c>
    </row>
    <row r="2844" spans="1:5">
      <c r="A2844" s="2" t="str">
        <f t="shared" si="44"/>
        <v>CHAMPION ELEMENTARY SCHOOL</v>
      </c>
      <c r="B2844" s="2" t="s">
        <v>8743</v>
      </c>
      <c r="C2844" s="4">
        <v>2734</v>
      </c>
      <c r="D2844" s="2" t="s">
        <v>6466</v>
      </c>
      <c r="E2844" s="4" t="s">
        <v>8744</v>
      </c>
    </row>
    <row r="2845" spans="1:5">
      <c r="A2845" s="2" t="str">
        <f t="shared" si="44"/>
        <v>MAPLEWOOD ELEMENTARY SCHOOL</v>
      </c>
      <c r="B2845" s="2" t="s">
        <v>6432</v>
      </c>
      <c r="C2845" s="4">
        <v>2741</v>
      </c>
      <c r="D2845" s="2" t="s">
        <v>3364</v>
      </c>
      <c r="E2845" s="4" t="s">
        <v>8745</v>
      </c>
    </row>
    <row r="2846" spans="1:5">
      <c r="A2846" s="2" t="str">
        <f t="shared" si="44"/>
        <v>KEY BISCAYNE K-8 CENTER</v>
      </c>
      <c r="B2846" s="2" t="s">
        <v>8746</v>
      </c>
      <c r="C2846" s="4">
        <v>2741</v>
      </c>
      <c r="D2846" s="2" t="s">
        <v>3669</v>
      </c>
      <c r="E2846" s="4" t="s">
        <v>8747</v>
      </c>
    </row>
    <row r="2847" spans="1:5">
      <c r="A2847" s="2" t="str">
        <f t="shared" si="44"/>
        <v>WESTVIEW K-8</v>
      </c>
      <c r="B2847" s="2" t="s">
        <v>8748</v>
      </c>
      <c r="C2847" s="4">
        <v>2741</v>
      </c>
      <c r="D2847" s="2" t="s">
        <v>3874</v>
      </c>
      <c r="E2847" s="4">
        <v>32210</v>
      </c>
    </row>
    <row r="2848" spans="1:5">
      <c r="A2848" s="2" t="str">
        <f t="shared" si="44"/>
        <v>ROYAL PALM BEACH ELEMENTARY SCHOOL</v>
      </c>
      <c r="B2848" s="2" t="s">
        <v>8749</v>
      </c>
      <c r="C2848" s="4">
        <v>2741</v>
      </c>
      <c r="D2848" s="2" t="s">
        <v>3348</v>
      </c>
      <c r="E2848" s="4" t="s">
        <v>8750</v>
      </c>
    </row>
    <row r="2849" spans="1:5">
      <c r="A2849" s="2" t="str">
        <f t="shared" si="44"/>
        <v>J. P. TARAVELLA HIGH SCHOOL</v>
      </c>
      <c r="B2849" s="2" t="s">
        <v>8751</v>
      </c>
      <c r="C2849" s="4">
        <v>2751</v>
      </c>
      <c r="D2849" s="2" t="s">
        <v>3364</v>
      </c>
      <c r="E2849" s="4" t="s">
        <v>8752</v>
      </c>
    </row>
    <row r="2850" spans="1:5">
      <c r="A2850" s="2" t="str">
        <f t="shared" si="44"/>
        <v>BENOIST FARMS ELEMENTARY SCHOOL</v>
      </c>
      <c r="B2850" s="2" t="s">
        <v>8753</v>
      </c>
      <c r="C2850" s="4">
        <v>2751</v>
      </c>
      <c r="D2850" s="2" t="s">
        <v>3348</v>
      </c>
      <c r="E2850" s="4" t="s">
        <v>8754</v>
      </c>
    </row>
    <row r="2851" spans="1:5">
      <c r="A2851" s="2" t="str">
        <f t="shared" si="44"/>
        <v>CHOLEE LAKE ELEMENTARY SCHOOL</v>
      </c>
      <c r="B2851" s="2" t="s">
        <v>8755</v>
      </c>
      <c r="C2851" s="4">
        <v>2761</v>
      </c>
      <c r="D2851" s="2" t="s">
        <v>3348</v>
      </c>
      <c r="E2851" s="4" t="s">
        <v>8756</v>
      </c>
    </row>
    <row r="2852" spans="1:5">
      <c r="A2852" s="2" t="str">
        <f t="shared" si="44"/>
        <v>MANISCALCO K-8 SCHOOL</v>
      </c>
      <c r="B2852" s="2" t="s">
        <v>8757</v>
      </c>
      <c r="C2852" s="4">
        <v>2771</v>
      </c>
      <c r="D2852" s="2" t="s">
        <v>1477</v>
      </c>
      <c r="E2852" s="4" t="s">
        <v>8758</v>
      </c>
    </row>
    <row r="2853" spans="1:5">
      <c r="A2853" s="2" t="str">
        <f t="shared" si="44"/>
        <v>KINLOCH PARK ELEMENTARY SCHOOL</v>
      </c>
      <c r="B2853" s="2" t="s">
        <v>8759</v>
      </c>
      <c r="C2853" s="4">
        <v>2781</v>
      </c>
      <c r="D2853" s="2" t="s">
        <v>3669</v>
      </c>
      <c r="E2853" s="4" t="s">
        <v>8760</v>
      </c>
    </row>
    <row r="2854" spans="1:5">
      <c r="A2854" s="2" t="str">
        <f t="shared" si="44"/>
        <v>TRADEWINDS MIDDLE SCHOOL</v>
      </c>
      <c r="B2854" s="2" t="s">
        <v>8761</v>
      </c>
      <c r="C2854" s="4">
        <v>2781</v>
      </c>
      <c r="D2854" s="2" t="s">
        <v>3348</v>
      </c>
      <c r="E2854" s="4" t="s">
        <v>8762</v>
      </c>
    </row>
    <row r="2855" spans="1:5">
      <c r="A2855" s="2" t="str">
        <f t="shared" si="44"/>
        <v>KERNAN MIDDLE SCHOOL</v>
      </c>
      <c r="B2855" s="2" t="s">
        <v>8763</v>
      </c>
      <c r="C2855" s="4">
        <v>2791</v>
      </c>
      <c r="D2855" s="2" t="s">
        <v>3874</v>
      </c>
      <c r="E2855" s="4" t="s">
        <v>8764</v>
      </c>
    </row>
    <row r="2856" spans="1:5">
      <c r="A2856" s="2" t="str">
        <f t="shared" si="44"/>
        <v>THE LEARNING CENTER ELS CENTER OF EXCELLENCE</v>
      </c>
      <c r="B2856" s="2" t="s">
        <v>8765</v>
      </c>
      <c r="C2856" s="4">
        <v>2791</v>
      </c>
      <c r="D2856" s="2" t="s">
        <v>3348</v>
      </c>
      <c r="E2856" s="4" t="s">
        <v>8766</v>
      </c>
    </row>
    <row r="2857" spans="1:5">
      <c r="A2857" s="2" t="str">
        <f t="shared" si="44"/>
        <v>NORTHWEST ELEMENTARY SCHOOL</v>
      </c>
      <c r="B2857" s="2" t="s">
        <v>6115</v>
      </c>
      <c r="C2857" s="4">
        <v>2791</v>
      </c>
      <c r="D2857" s="2" t="s">
        <v>3793</v>
      </c>
      <c r="E2857" s="4" t="s">
        <v>8767</v>
      </c>
    </row>
    <row r="2858" spans="1:5">
      <c r="A2858" s="2" t="str">
        <f t="shared" si="44"/>
        <v>DAVIE ELEMENTARY SCHOOL</v>
      </c>
      <c r="B2858" s="2" t="s">
        <v>8768</v>
      </c>
      <c r="C2858" s="4">
        <v>2801</v>
      </c>
      <c r="D2858" s="2" t="s">
        <v>3364</v>
      </c>
      <c r="E2858" s="4" t="s">
        <v>8769</v>
      </c>
    </row>
    <row r="2859" spans="1:5">
      <c r="A2859" s="2" t="str">
        <f t="shared" si="44"/>
        <v>LAKE STEVENS ELEMENTARY SCHOOL</v>
      </c>
      <c r="B2859" s="2" t="s">
        <v>8770</v>
      </c>
      <c r="C2859" s="4">
        <v>2801</v>
      </c>
      <c r="D2859" s="2" t="s">
        <v>3669</v>
      </c>
      <c r="E2859" s="4" t="s">
        <v>8771</v>
      </c>
    </row>
    <row r="2860" spans="1:5">
      <c r="A2860" s="2" t="str">
        <f t="shared" si="44"/>
        <v>FRANK H. PETERSON ACADEMIES</v>
      </c>
      <c r="B2860" s="2" t="s">
        <v>8772</v>
      </c>
      <c r="C2860" s="4">
        <v>2801</v>
      </c>
      <c r="D2860" s="2" t="s">
        <v>3874</v>
      </c>
      <c r="E2860" s="4" t="s">
        <v>8773</v>
      </c>
    </row>
    <row r="2861" spans="1:5">
      <c r="A2861" s="2" t="str">
        <f t="shared" si="44"/>
        <v>MANN MIDDLE SCHOOL</v>
      </c>
      <c r="B2861" s="2" t="s">
        <v>8774</v>
      </c>
      <c r="C2861" s="4">
        <v>2801</v>
      </c>
      <c r="D2861" s="2" t="s">
        <v>1477</v>
      </c>
      <c r="E2861" s="4" t="s">
        <v>8775</v>
      </c>
    </row>
    <row r="2862" spans="1:5">
      <c r="A2862" s="2" t="str">
        <f t="shared" si="44"/>
        <v>PALM BEACH MARITIME ACADEMY</v>
      </c>
      <c r="B2862" s="2" t="s">
        <v>8776</v>
      </c>
      <c r="C2862" s="4">
        <v>2801</v>
      </c>
      <c r="D2862" s="2" t="s">
        <v>3348</v>
      </c>
      <c r="E2862" s="4" t="s">
        <v>8777</v>
      </c>
    </row>
    <row r="2863" spans="1:5">
      <c r="A2863" s="2" t="str">
        <f t="shared" si="44"/>
        <v>PINEWOOD ELEMENTARY SCHOOL</v>
      </c>
      <c r="B2863" s="2" t="s">
        <v>4790</v>
      </c>
      <c r="C2863" s="4">
        <v>2811</v>
      </c>
      <c r="D2863" s="2" t="s">
        <v>3364</v>
      </c>
      <c r="E2863" s="4" t="s">
        <v>8778</v>
      </c>
    </row>
    <row r="2864" spans="1:5">
      <c r="A2864" s="2" t="str">
        <f t="shared" si="44"/>
        <v>VILLAGE ACADEMY ON THE ART &amp; SARA JO KOBACKER</v>
      </c>
      <c r="B2864" s="2" t="s">
        <v>8779</v>
      </c>
      <c r="C2864" s="4">
        <v>2811</v>
      </c>
      <c r="D2864" s="2" t="s">
        <v>3348</v>
      </c>
      <c r="E2864" s="4" t="s">
        <v>8780</v>
      </c>
    </row>
    <row r="2865" spans="1:5">
      <c r="A2865" s="2" t="str">
        <f t="shared" si="44"/>
        <v>LAKEVIEW ELEMENTARY SCHOOL</v>
      </c>
      <c r="B2865" s="2" t="s">
        <v>6023</v>
      </c>
      <c r="C2865" s="4">
        <v>2821</v>
      </c>
      <c r="D2865" s="2" t="s">
        <v>3669</v>
      </c>
      <c r="E2865" s="4" t="s">
        <v>8781</v>
      </c>
    </row>
    <row r="2866" spans="1:5">
      <c r="A2866" s="2" t="str">
        <f t="shared" si="44"/>
        <v>OSCEOLA CREEK MIDDLE SCHOOL</v>
      </c>
      <c r="B2866" s="2" t="s">
        <v>8782</v>
      </c>
      <c r="C2866" s="4">
        <v>2821</v>
      </c>
      <c r="D2866" s="2" t="s">
        <v>3348</v>
      </c>
      <c r="E2866" s="4" t="s">
        <v>8637</v>
      </c>
    </row>
    <row r="2867" spans="1:5">
      <c r="A2867" s="2" t="str">
        <f t="shared" si="44"/>
        <v>PINELLAS SECONDARY SCHOOL</v>
      </c>
      <c r="B2867" s="2" t="s">
        <v>8783</v>
      </c>
      <c r="C2867" s="4">
        <v>2821</v>
      </c>
      <c r="D2867" s="2" t="s">
        <v>3793</v>
      </c>
      <c r="E2867" s="4" t="s">
        <v>8784</v>
      </c>
    </row>
    <row r="2868" spans="1:5">
      <c r="A2868" s="2" t="str">
        <f t="shared" si="44"/>
        <v>WESTERN HIGH SCHOOL</v>
      </c>
      <c r="B2868" s="2" t="s">
        <v>8785</v>
      </c>
      <c r="C2868" s="4">
        <v>2831</v>
      </c>
      <c r="D2868" s="2" t="s">
        <v>3364</v>
      </c>
      <c r="E2868" s="4" t="s">
        <v>8786</v>
      </c>
    </row>
    <row r="2869" spans="1:5">
      <c r="A2869" s="2" t="str">
        <f t="shared" si="44"/>
        <v>MARSHALL MIDDLE MAGNET SCHOOL</v>
      </c>
      <c r="B2869" s="2" t="s">
        <v>8787</v>
      </c>
      <c r="C2869" s="4">
        <v>2841</v>
      </c>
      <c r="D2869" s="2" t="s">
        <v>1477</v>
      </c>
      <c r="E2869" s="4" t="s">
        <v>8788</v>
      </c>
    </row>
    <row r="2870" spans="1:5">
      <c r="A2870" s="2" t="str">
        <f t="shared" si="44"/>
        <v>GRIFFIN ELEMENTARY SCHOOL</v>
      </c>
      <c r="B2870" s="2" t="s">
        <v>7477</v>
      </c>
      <c r="C2870" s="4">
        <v>2851</v>
      </c>
      <c r="D2870" s="2" t="s">
        <v>3364</v>
      </c>
      <c r="E2870" s="4" t="s">
        <v>8789</v>
      </c>
    </row>
    <row r="2871" spans="1:5">
      <c r="A2871" s="2" t="str">
        <f t="shared" si="44"/>
        <v>A. PHILIP RANDOLPH ACADEMIES</v>
      </c>
      <c r="B2871" s="2" t="s">
        <v>8790</v>
      </c>
      <c r="C2871" s="4">
        <v>2851</v>
      </c>
      <c r="D2871" s="2" t="s">
        <v>3874</v>
      </c>
      <c r="E2871" s="4" t="s">
        <v>8791</v>
      </c>
    </row>
    <row r="2872" spans="1:5">
      <c r="A2872" s="2" t="str">
        <f t="shared" si="44"/>
        <v>MARTINEZ MIDDLE SCHOOL</v>
      </c>
      <c r="B2872" s="2" t="s">
        <v>8792</v>
      </c>
      <c r="C2872" s="4">
        <v>2851</v>
      </c>
      <c r="D2872" s="2" t="s">
        <v>1477</v>
      </c>
      <c r="E2872" s="4" t="s">
        <v>8793</v>
      </c>
    </row>
    <row r="2873" spans="1:5">
      <c r="A2873" s="2" t="str">
        <f t="shared" si="44"/>
        <v>PINES LAKES ELEMENTARY SCHOOL</v>
      </c>
      <c r="B2873" s="2" t="s">
        <v>8794</v>
      </c>
      <c r="C2873" s="4">
        <v>2861</v>
      </c>
      <c r="D2873" s="2" t="s">
        <v>3364</v>
      </c>
      <c r="E2873" s="4" t="s">
        <v>8795</v>
      </c>
    </row>
    <row r="2874" spans="1:5">
      <c r="A2874" s="2" t="str">
        <f t="shared" si="44"/>
        <v>PIERCE HAMMOCK ELEMENTARY</v>
      </c>
      <c r="B2874" s="2" t="s">
        <v>8796</v>
      </c>
      <c r="C2874" s="4">
        <v>2861</v>
      </c>
      <c r="D2874" s="2" t="s">
        <v>3348</v>
      </c>
      <c r="E2874" s="4" t="s">
        <v>8797</v>
      </c>
    </row>
    <row r="2875" spans="1:5">
      <c r="A2875" s="2" t="str">
        <f t="shared" si="44"/>
        <v>OAK GROVE MIDDLE SCHOOL</v>
      </c>
      <c r="B2875" s="2" t="s">
        <v>8798</v>
      </c>
      <c r="C2875" s="4">
        <v>2861</v>
      </c>
      <c r="D2875" s="2" t="s">
        <v>3793</v>
      </c>
      <c r="E2875" s="4" t="s">
        <v>8799</v>
      </c>
    </row>
    <row r="2876" spans="1:5">
      <c r="A2876" s="2" t="str">
        <f t="shared" si="44"/>
        <v>SEA CASTLE ELEMENTARY SCHOOL</v>
      </c>
      <c r="B2876" s="2" t="s">
        <v>8800</v>
      </c>
      <c r="C2876" s="4">
        <v>2871</v>
      </c>
      <c r="D2876" s="2" t="s">
        <v>3364</v>
      </c>
      <c r="E2876" s="4" t="s">
        <v>8801</v>
      </c>
    </row>
    <row r="2877" spans="1:5">
      <c r="A2877" s="2" t="str">
        <f t="shared" si="44"/>
        <v>MCDONALD ELEMENTARY SCHOOL</v>
      </c>
      <c r="B2877" s="2" t="s">
        <v>8802</v>
      </c>
      <c r="C2877" s="4">
        <v>2871</v>
      </c>
      <c r="D2877" s="2" t="s">
        <v>1477</v>
      </c>
      <c r="E2877" s="4" t="s">
        <v>8803</v>
      </c>
    </row>
    <row r="2878" spans="1:5">
      <c r="A2878" s="2" t="str">
        <f t="shared" si="44"/>
        <v>WELLEBY ELEMENTARY SCHOOL</v>
      </c>
      <c r="B2878" s="2" t="s">
        <v>8804</v>
      </c>
      <c r="C2878" s="4">
        <v>2881</v>
      </c>
      <c r="D2878" s="2" t="s">
        <v>3364</v>
      </c>
      <c r="E2878" s="4" t="s">
        <v>8805</v>
      </c>
    </row>
    <row r="2879" spans="1:5">
      <c r="A2879" s="2" t="str">
        <f t="shared" si="44"/>
        <v>LEEWOOD K-8 CENTER</v>
      </c>
      <c r="B2879" s="2" t="s">
        <v>8806</v>
      </c>
      <c r="C2879" s="4">
        <v>2881</v>
      </c>
      <c r="D2879" s="2" t="s">
        <v>3669</v>
      </c>
      <c r="E2879" s="4" t="s">
        <v>8807</v>
      </c>
    </row>
    <row r="2880" spans="1:5">
      <c r="A2880" s="2" t="str">
        <f t="shared" si="44"/>
        <v>MEMORIAL MIDDLE SCHOOL</v>
      </c>
      <c r="B2880" s="2" t="s">
        <v>8808</v>
      </c>
      <c r="C2880" s="4">
        <v>2882</v>
      </c>
      <c r="D2880" s="2" t="s">
        <v>1477</v>
      </c>
      <c r="E2880" s="4" t="s">
        <v>8809</v>
      </c>
    </row>
    <row r="2881" spans="1:5">
      <c r="A2881" s="2" t="str">
        <f t="shared" ref="A2881:A2944" si="45">TRIM(CLEAN(B2881))</f>
        <v>RIVERGLADES ELEMENTARY SCHOOL</v>
      </c>
      <c r="B2881" s="2" t="s">
        <v>8810</v>
      </c>
      <c r="C2881" s="4">
        <v>2891</v>
      </c>
      <c r="D2881" s="2" t="s">
        <v>3364</v>
      </c>
      <c r="E2881" s="4" t="s">
        <v>8811</v>
      </c>
    </row>
    <row r="2882" spans="1:5">
      <c r="A2882" s="2" t="str">
        <f t="shared" si="45"/>
        <v>WILLIAM H. LEHMAN ELEMENTARY SCHOOL</v>
      </c>
      <c r="B2882" s="2" t="s">
        <v>8812</v>
      </c>
      <c r="C2882" s="4">
        <v>2891</v>
      </c>
      <c r="D2882" s="2" t="s">
        <v>3669</v>
      </c>
      <c r="E2882" s="4" t="s">
        <v>8813</v>
      </c>
    </row>
    <row r="2883" spans="1:5">
      <c r="A2883" s="2" t="str">
        <f t="shared" si="45"/>
        <v>LEISURE CITY K-8 CENTER</v>
      </c>
      <c r="B2883" s="2" t="s">
        <v>8814</v>
      </c>
      <c r="C2883" s="4">
        <v>2901</v>
      </c>
      <c r="D2883" s="2" t="s">
        <v>3669</v>
      </c>
      <c r="E2883" s="4" t="s">
        <v>8815</v>
      </c>
    </row>
    <row r="2884" spans="1:5">
      <c r="A2884" s="2" t="str">
        <f t="shared" si="45"/>
        <v>LINDA LENTIN K-8 CENTER</v>
      </c>
      <c r="B2884" s="2" t="s">
        <v>8816</v>
      </c>
      <c r="C2884" s="4">
        <v>2911</v>
      </c>
      <c r="D2884" s="2" t="s">
        <v>3669</v>
      </c>
      <c r="E2884" s="4" t="s">
        <v>8817</v>
      </c>
    </row>
    <row r="2885" spans="1:5">
      <c r="A2885" s="2" t="str">
        <f t="shared" si="45"/>
        <v>WESTERN ACADEMY CHARTER SCHOOL</v>
      </c>
      <c r="B2885" s="2" t="s">
        <v>8818</v>
      </c>
      <c r="C2885" s="4">
        <v>2911</v>
      </c>
      <c r="D2885" s="2" t="s">
        <v>3348</v>
      </c>
      <c r="E2885" s="4" t="s">
        <v>8819</v>
      </c>
    </row>
    <row r="2886" spans="1:5">
      <c r="A2886" s="2" t="str">
        <f t="shared" si="45"/>
        <v>OAKHURST ELEMENTARY SCHOOL</v>
      </c>
      <c r="B2886" s="2" t="s">
        <v>8820</v>
      </c>
      <c r="C2886" s="4">
        <v>2921</v>
      </c>
      <c r="D2886" s="2" t="s">
        <v>3793</v>
      </c>
      <c r="E2886" s="4" t="s">
        <v>8821</v>
      </c>
    </row>
    <row r="2887" spans="1:5">
      <c r="A2887" s="2" t="str">
        <f t="shared" si="45"/>
        <v>LAURA C. SAUNDERS ELEMENTARY SCHOOL</v>
      </c>
      <c r="B2887" s="2" t="s">
        <v>8822</v>
      </c>
      <c r="C2887" s="4">
        <v>2941</v>
      </c>
      <c r="D2887" s="2" t="s">
        <v>3669</v>
      </c>
      <c r="E2887" s="4" t="s">
        <v>8823</v>
      </c>
    </row>
    <row r="2888" spans="1:5">
      <c r="A2888" s="2" t="str">
        <f t="shared" si="45"/>
        <v>PALM BEACH SCHOOL FOR AUTISM</v>
      </c>
      <c r="B2888" s="2" t="s">
        <v>8824</v>
      </c>
      <c r="C2888" s="4">
        <v>2941</v>
      </c>
      <c r="D2888" s="2" t="s">
        <v>3348</v>
      </c>
      <c r="E2888" s="4" t="s">
        <v>8825</v>
      </c>
    </row>
    <row r="2889" spans="1:5">
      <c r="A2889" s="2" t="str">
        <f t="shared" si="45"/>
        <v>EVERGLADES ELEMENTARY SCHOOL</v>
      </c>
      <c r="B2889" s="2" t="s">
        <v>4762</v>
      </c>
      <c r="C2889" s="4">
        <v>2942</v>
      </c>
      <c r="D2889" s="2" t="s">
        <v>3364</v>
      </c>
      <c r="E2889" s="4" t="s">
        <v>8826</v>
      </c>
    </row>
    <row r="2890" spans="1:5">
      <c r="A2890" s="2" t="str">
        <f t="shared" si="45"/>
        <v>CHAPEL TRAIL ELEMENTARY SCHOOL</v>
      </c>
      <c r="B2890" s="2" t="s">
        <v>8827</v>
      </c>
      <c r="C2890" s="4">
        <v>2961</v>
      </c>
      <c r="D2890" s="2" t="s">
        <v>3364</v>
      </c>
      <c r="E2890" s="4" t="s">
        <v>8828</v>
      </c>
    </row>
    <row r="2891" spans="1:5">
      <c r="A2891" s="2" t="str">
        <f t="shared" si="45"/>
        <v>MENDENHALL ELEMENTARY SCHOOL</v>
      </c>
      <c r="B2891" s="2" t="s">
        <v>8829</v>
      </c>
      <c r="C2891" s="4">
        <v>2961</v>
      </c>
      <c r="D2891" s="2" t="s">
        <v>1477</v>
      </c>
      <c r="E2891" s="4" t="s">
        <v>8830</v>
      </c>
    </row>
    <row r="2892" spans="1:5">
      <c r="A2892" s="2" t="str">
        <f t="shared" si="45"/>
        <v>OLDSMAR ELEMENTARY SCHOOL</v>
      </c>
      <c r="B2892" s="2" t="s">
        <v>8831</v>
      </c>
      <c r="C2892" s="4">
        <v>2961</v>
      </c>
      <c r="D2892" s="2" t="s">
        <v>3793</v>
      </c>
      <c r="E2892" s="4" t="s">
        <v>8832</v>
      </c>
    </row>
    <row r="2893" spans="1:5">
      <c r="A2893" s="2" t="str">
        <f t="shared" si="45"/>
        <v>SILVER LAKES MIDDLE SCHOOL</v>
      </c>
      <c r="B2893" s="2" t="s">
        <v>8833</v>
      </c>
      <c r="C2893" s="4">
        <v>2971</v>
      </c>
      <c r="D2893" s="2" t="s">
        <v>3364</v>
      </c>
      <c r="E2893" s="4" t="s">
        <v>8834</v>
      </c>
    </row>
    <row r="2894" spans="1:5">
      <c r="A2894" s="2" t="str">
        <f t="shared" si="45"/>
        <v>MENDEZ EXCEPTIONAL CENTER</v>
      </c>
      <c r="B2894" s="2" t="s">
        <v>8835</v>
      </c>
      <c r="C2894" s="4">
        <v>2972</v>
      </c>
      <c r="D2894" s="2" t="s">
        <v>1477</v>
      </c>
      <c r="E2894" s="4" t="s">
        <v>3925</v>
      </c>
    </row>
    <row r="2895" spans="1:5">
      <c r="A2895" s="2" t="str">
        <f t="shared" si="45"/>
        <v>COUNTRY ISLES ELEMENTARY SCHOOL</v>
      </c>
      <c r="B2895" s="2" t="s">
        <v>8836</v>
      </c>
      <c r="C2895" s="4">
        <v>2981</v>
      </c>
      <c r="D2895" s="2" t="s">
        <v>3364</v>
      </c>
      <c r="E2895" s="4" t="s">
        <v>8837</v>
      </c>
    </row>
    <row r="2896" spans="1:5">
      <c r="A2896" s="2" t="str">
        <f t="shared" si="45"/>
        <v>LIBERTY CITY ELEMENTARY SCHOOL</v>
      </c>
      <c r="B2896" s="2" t="s">
        <v>8838</v>
      </c>
      <c r="C2896" s="4">
        <v>2981</v>
      </c>
      <c r="D2896" s="2" t="s">
        <v>3669</v>
      </c>
      <c r="E2896" s="4" t="s">
        <v>8839</v>
      </c>
    </row>
    <row r="2897" spans="1:5">
      <c r="A2897" s="2" t="str">
        <f t="shared" si="45"/>
        <v>MATER INTERNATIONAL ACADEMY</v>
      </c>
      <c r="B2897" s="2" t="s">
        <v>8840</v>
      </c>
      <c r="C2897" s="4">
        <v>3000</v>
      </c>
      <c r="D2897" s="2" t="s">
        <v>3669</v>
      </c>
      <c r="E2897" s="4">
        <v>33142</v>
      </c>
    </row>
    <row r="2898" spans="1:5">
      <c r="A2898" s="2" t="str">
        <f t="shared" si="45"/>
        <v>WALTER C. YOUNG MIDDLE SCHOOL</v>
      </c>
      <c r="B2898" s="2" t="s">
        <v>8841</v>
      </c>
      <c r="C2898" s="4">
        <v>3001</v>
      </c>
      <c r="D2898" s="2" t="s">
        <v>3364</v>
      </c>
      <c r="E2898" s="4" t="s">
        <v>8842</v>
      </c>
    </row>
    <row r="2899" spans="1:5">
      <c r="A2899" s="2" t="str">
        <f t="shared" si="45"/>
        <v>WEST LAKES PREPARATORY ACADEMY</v>
      </c>
      <c r="B2899" s="2" t="s">
        <v>8843</v>
      </c>
      <c r="C2899" s="4">
        <v>3001</v>
      </c>
      <c r="D2899" s="2" t="s">
        <v>3669</v>
      </c>
      <c r="E2899" s="4" t="s">
        <v>8844</v>
      </c>
    </row>
    <row r="2900" spans="1:5">
      <c r="A2900" s="2" t="str">
        <f t="shared" si="45"/>
        <v>CONTRACTED SERVICES</v>
      </c>
      <c r="B2900" s="2" t="s">
        <v>8845</v>
      </c>
      <c r="C2900" s="4">
        <v>3001</v>
      </c>
      <c r="D2900" s="2" t="s">
        <v>3766</v>
      </c>
      <c r="E2900" s="4" t="s">
        <v>8846</v>
      </c>
    </row>
    <row r="2901" spans="1:5">
      <c r="A2901" s="2" t="str">
        <f t="shared" si="45"/>
        <v>FERRELL MIDDLE MAGNET SCHOOL</v>
      </c>
      <c r="B2901" s="2" t="s">
        <v>8847</v>
      </c>
      <c r="C2901" s="4">
        <v>3001</v>
      </c>
      <c r="D2901" s="2" t="s">
        <v>1477</v>
      </c>
      <c r="E2901" s="4" t="s">
        <v>8848</v>
      </c>
    </row>
    <row r="2902" spans="1:5">
      <c r="A2902" s="2" t="str">
        <f t="shared" si="45"/>
        <v>SUMTER PREP ACADEMY</v>
      </c>
      <c r="B2902" s="2" t="s">
        <v>8849</v>
      </c>
      <c r="C2902" s="4">
        <v>3001</v>
      </c>
      <c r="D2902" s="2" t="s">
        <v>3617</v>
      </c>
      <c r="E2902" s="4" t="s">
        <v>8850</v>
      </c>
    </row>
    <row r="2903" spans="1:5">
      <c r="A2903" s="2" t="str">
        <f t="shared" si="45"/>
        <v>DOWNTOWN DORAL CHARTER ELEMENTARY SCHOOL</v>
      </c>
      <c r="B2903" s="2" t="s">
        <v>8851</v>
      </c>
      <c r="C2903" s="4">
        <v>3002</v>
      </c>
      <c r="D2903" s="2" t="s">
        <v>3669</v>
      </c>
      <c r="E2903" s="4" t="s">
        <v>8852</v>
      </c>
    </row>
    <row r="2904" spans="1:5">
      <c r="A2904" s="2" t="str">
        <f t="shared" si="45"/>
        <v>PALM BEACH COUNTY JAIL</v>
      </c>
      <c r="B2904" s="2" t="s">
        <v>8853</v>
      </c>
      <c r="C2904" s="4">
        <v>3002</v>
      </c>
      <c r="D2904" s="2" t="s">
        <v>3348</v>
      </c>
      <c r="E2904" s="4" t="s">
        <v>8854</v>
      </c>
    </row>
    <row r="2905" spans="1:5">
      <c r="A2905" s="2" t="str">
        <f t="shared" si="45"/>
        <v>MATER PREPARATORY ACADEMY</v>
      </c>
      <c r="B2905" s="2" t="s">
        <v>8855</v>
      </c>
      <c r="C2905" s="4">
        <v>3003</v>
      </c>
      <c r="D2905" s="2" t="s">
        <v>3669</v>
      </c>
      <c r="E2905" s="4" t="s">
        <v>8856</v>
      </c>
    </row>
    <row r="2906" spans="1:5">
      <c r="A2906" s="2" t="str">
        <f t="shared" si="45"/>
        <v>MIDDLETON HIGH SCHOOL</v>
      </c>
      <c r="B2906" s="2" t="s">
        <v>8857</v>
      </c>
      <c r="C2906" s="4">
        <v>3004</v>
      </c>
      <c r="D2906" s="2" t="s">
        <v>1477</v>
      </c>
      <c r="E2906" s="4" t="s">
        <v>8858</v>
      </c>
    </row>
    <row r="2907" spans="1:5">
      <c r="A2907" s="2" t="str">
        <f t="shared" si="45"/>
        <v>PALM BEACH REGIONAL DET.CENTER</v>
      </c>
      <c r="B2907" s="2" t="s">
        <v>8859</v>
      </c>
      <c r="C2907" s="4">
        <v>3006</v>
      </c>
      <c r="D2907" s="2" t="s">
        <v>3348</v>
      </c>
      <c r="E2907" s="4" t="s">
        <v>8860</v>
      </c>
    </row>
    <row r="2908" spans="1:5">
      <c r="A2908" s="2" t="str">
        <f t="shared" si="45"/>
        <v>PACE CENTER FOR GIRLS</v>
      </c>
      <c r="B2908" s="2" t="s">
        <v>5633</v>
      </c>
      <c r="C2908" s="4">
        <v>3010</v>
      </c>
      <c r="D2908" s="2" t="s">
        <v>3348</v>
      </c>
      <c r="E2908" s="4" t="s">
        <v>8861</v>
      </c>
    </row>
    <row r="2909" spans="1:5">
      <c r="A2909" s="2" t="str">
        <f t="shared" si="45"/>
        <v>EAU GALLIE HIGH SCHOOL</v>
      </c>
      <c r="B2909" s="2" t="s">
        <v>8862</v>
      </c>
      <c r="C2909" s="4">
        <v>3011</v>
      </c>
      <c r="D2909" s="2" t="s">
        <v>3361</v>
      </c>
      <c r="E2909" s="4" t="s">
        <v>8863</v>
      </c>
    </row>
    <row r="2910" spans="1:5">
      <c r="A2910" s="2" t="str">
        <f t="shared" si="45"/>
        <v>MARJORY STONEMAN DOUGLAS HS</v>
      </c>
      <c r="B2910" s="2" t="s">
        <v>8864</v>
      </c>
      <c r="C2910" s="4">
        <v>3011</v>
      </c>
      <c r="D2910" s="2" t="s">
        <v>3364</v>
      </c>
      <c r="E2910" s="4" t="s">
        <v>8865</v>
      </c>
    </row>
    <row r="2911" spans="1:5">
      <c r="A2911" s="2" t="str">
        <f t="shared" si="45"/>
        <v>CENTRAL MIDDLE SCHOOL</v>
      </c>
      <c r="B2911" s="2" t="s">
        <v>8866</v>
      </c>
      <c r="C2911" s="4">
        <v>3021</v>
      </c>
      <c r="D2911" s="2" t="s">
        <v>3361</v>
      </c>
      <c r="E2911" s="4" t="s">
        <v>8867</v>
      </c>
    </row>
    <row r="2912" spans="1:5">
      <c r="A2912" s="2" t="str">
        <f t="shared" si="45"/>
        <v>JESSE J. MCCRARY, JUNIOR . ELEMENTARY SCHOOL</v>
      </c>
      <c r="B2912" s="2" t="s">
        <v>8868</v>
      </c>
      <c r="C2912" s="4">
        <v>3021</v>
      </c>
      <c r="D2912" s="2" t="s">
        <v>3669</v>
      </c>
      <c r="E2912" s="4" t="s">
        <v>8869</v>
      </c>
    </row>
    <row r="2913" spans="1:5">
      <c r="A2913" s="2" t="str">
        <f t="shared" si="45"/>
        <v>ORANGE GROVE ELEMENTARY SCHOOL</v>
      </c>
      <c r="B2913" s="2" t="s">
        <v>8870</v>
      </c>
      <c r="C2913" s="4">
        <v>3021</v>
      </c>
      <c r="D2913" s="2" t="s">
        <v>3793</v>
      </c>
      <c r="E2913" s="4" t="s">
        <v>8871</v>
      </c>
    </row>
    <row r="2914" spans="1:5">
      <c r="A2914" s="2" t="str">
        <f t="shared" si="45"/>
        <v>HIGH SCHOOLRIDGE FAMILY CENTER</v>
      </c>
      <c r="B2914" s="2" t="s">
        <v>8872</v>
      </c>
      <c r="C2914" s="4">
        <v>3024</v>
      </c>
      <c r="D2914" s="2" t="s">
        <v>3348</v>
      </c>
      <c r="E2914" s="4" t="s">
        <v>8873</v>
      </c>
    </row>
    <row r="2915" spans="1:5">
      <c r="A2915" s="2" t="str">
        <f t="shared" si="45"/>
        <v>DORAL INTERNATIONAL ACADEMY OF MATH AND SCIENCE</v>
      </c>
      <c r="B2915" s="2" t="s">
        <v>8874</v>
      </c>
      <c r="C2915" s="4">
        <v>3026</v>
      </c>
      <c r="D2915" s="2" t="s">
        <v>3669</v>
      </c>
      <c r="E2915" s="4">
        <v>33178</v>
      </c>
    </row>
    <row r="2916" spans="1:5">
      <c r="A2916" s="2" t="str">
        <f t="shared" si="45"/>
        <v>DORAL ACADEMY OF TECHNOLOGY</v>
      </c>
      <c r="B2916" s="2" t="s">
        <v>8875</v>
      </c>
      <c r="C2916" s="4">
        <v>3029</v>
      </c>
      <c r="D2916" s="2" t="s">
        <v>3669</v>
      </c>
      <c r="E2916" s="4" t="s">
        <v>8876</v>
      </c>
    </row>
    <row r="2917" spans="1:5">
      <c r="A2917" s="2" t="str">
        <f t="shared" si="45"/>
        <v>DORAL ACADEMY</v>
      </c>
      <c r="B2917" s="2" t="s">
        <v>8877</v>
      </c>
      <c r="C2917" s="4">
        <v>3030</v>
      </c>
      <c r="D2917" s="2" t="s">
        <v>3669</v>
      </c>
      <c r="E2917" s="4" t="s">
        <v>8878</v>
      </c>
    </row>
    <row r="2918" spans="1:5">
      <c r="A2918" s="2" t="str">
        <f t="shared" si="45"/>
        <v>LYNDON B. JOHNSON MIDDLE SCHOOL</v>
      </c>
      <c r="B2918" s="2" t="s">
        <v>8879</v>
      </c>
      <c r="C2918" s="4">
        <v>3031</v>
      </c>
      <c r="D2918" s="2" t="s">
        <v>3361</v>
      </c>
      <c r="E2918" s="4" t="s">
        <v>8880</v>
      </c>
    </row>
    <row r="2919" spans="1:5">
      <c r="A2919" s="2" t="str">
        <f t="shared" si="45"/>
        <v>RIVERSIDE ELEMENTARY SCHOOL</v>
      </c>
      <c r="B2919" s="2" t="s">
        <v>5195</v>
      </c>
      <c r="C2919" s="4">
        <v>3031</v>
      </c>
      <c r="D2919" s="2" t="s">
        <v>3364</v>
      </c>
      <c r="E2919" s="4" t="s">
        <v>8881</v>
      </c>
    </row>
    <row r="2920" spans="1:5">
      <c r="A2920" s="2" t="str">
        <f t="shared" si="45"/>
        <v>KENDALL SQUARE K-8 CENTER</v>
      </c>
      <c r="B2920" s="2" t="s">
        <v>8882</v>
      </c>
      <c r="C2920" s="4">
        <v>3031</v>
      </c>
      <c r="D2920" s="2" t="s">
        <v>3669</v>
      </c>
      <c r="E2920" s="4" t="s">
        <v>8883</v>
      </c>
    </row>
    <row r="2921" spans="1:5">
      <c r="A2921" s="2" t="str">
        <f t="shared" si="45"/>
        <v>OSCEOLA FUNDAMENTAL HIGH SCHOOL</v>
      </c>
      <c r="B2921" s="2" t="s">
        <v>8884</v>
      </c>
      <c r="C2921" s="4">
        <v>3031</v>
      </c>
      <c r="D2921" s="2" t="s">
        <v>3793</v>
      </c>
      <c r="E2921" s="4" t="s">
        <v>8885</v>
      </c>
    </row>
    <row r="2922" spans="1:5">
      <c r="A2922" s="2" t="str">
        <f t="shared" si="45"/>
        <v>PALM GLADES PREPARATORY ACADEMY</v>
      </c>
      <c r="B2922" s="2" t="s">
        <v>8886</v>
      </c>
      <c r="C2922" s="4">
        <v>3032</v>
      </c>
      <c r="D2922" s="2" t="s">
        <v>3669</v>
      </c>
      <c r="E2922" s="4">
        <v>33170</v>
      </c>
    </row>
    <row r="2923" spans="1:5">
      <c r="A2923" s="2" t="str">
        <f t="shared" si="45"/>
        <v>SOMERSET OAKS ACADEMY</v>
      </c>
      <c r="B2923" s="2" t="s">
        <v>8887</v>
      </c>
      <c r="C2923" s="4">
        <v>3033</v>
      </c>
      <c r="D2923" s="2" t="s">
        <v>3669</v>
      </c>
      <c r="E2923" s="4" t="s">
        <v>8888</v>
      </c>
    </row>
    <row r="2924" spans="1:5">
      <c r="A2924" s="2" t="str">
        <f t="shared" si="45"/>
        <v>BRIDGEPREP ACADEMY OF VILLAGE GREEN</v>
      </c>
      <c r="B2924" s="2" t="s">
        <v>8889</v>
      </c>
      <c r="C2924" s="4">
        <v>3034</v>
      </c>
      <c r="D2924" s="2" t="s">
        <v>3669</v>
      </c>
      <c r="E2924" s="4" t="s">
        <v>8890</v>
      </c>
    </row>
    <row r="2925" spans="1:5">
      <c r="A2925" s="2" t="str">
        <f t="shared" si="45"/>
        <v>ALTERNATIVE PROGRAM CENTRAL</v>
      </c>
      <c r="B2925" s="2" t="s">
        <v>8891</v>
      </c>
      <c r="C2925" s="4">
        <v>3039</v>
      </c>
      <c r="D2925" s="2" t="s">
        <v>3348</v>
      </c>
      <c r="E2925" s="4" t="s">
        <v>8892</v>
      </c>
    </row>
    <row r="2926" spans="1:5">
      <c r="A2926" s="2" t="str">
        <f t="shared" si="45"/>
        <v>SHERWOOD ELEMENTARY SCHOOL</v>
      </c>
      <c r="B2926" s="2" t="s">
        <v>6068</v>
      </c>
      <c r="C2926" s="4">
        <v>3041</v>
      </c>
      <c r="D2926" s="2" t="s">
        <v>3361</v>
      </c>
      <c r="E2926" s="4" t="s">
        <v>8893</v>
      </c>
    </row>
    <row r="2927" spans="1:5">
      <c r="A2927" s="2" t="str">
        <f t="shared" si="45"/>
        <v>CORAL PARK ELEMENTARY SCHOOL</v>
      </c>
      <c r="B2927" s="2" t="s">
        <v>7221</v>
      </c>
      <c r="C2927" s="4">
        <v>3041</v>
      </c>
      <c r="D2927" s="2" t="s">
        <v>3364</v>
      </c>
      <c r="E2927" s="4" t="s">
        <v>8894</v>
      </c>
    </row>
    <row r="2928" spans="1:5">
      <c r="A2928" s="2" t="str">
        <f t="shared" si="45"/>
        <v>LORAH PARK ELEMENTARY SCHOOL</v>
      </c>
      <c r="B2928" s="2" t="s">
        <v>8895</v>
      </c>
      <c r="C2928" s="4">
        <v>3041</v>
      </c>
      <c r="D2928" s="2" t="s">
        <v>3669</v>
      </c>
      <c r="E2928" s="4" t="s">
        <v>8896</v>
      </c>
    </row>
    <row r="2929" spans="1:5">
      <c r="A2929" s="2" t="str">
        <f t="shared" si="45"/>
        <v>MILES ELEMENTARY SCHOOL</v>
      </c>
      <c r="B2929" s="2" t="s">
        <v>8897</v>
      </c>
      <c r="C2929" s="4">
        <v>3041</v>
      </c>
      <c r="D2929" s="2" t="s">
        <v>1477</v>
      </c>
      <c r="E2929" s="4" t="s">
        <v>8898</v>
      </c>
    </row>
    <row r="2930" spans="1:5">
      <c r="A2930" s="2" t="str">
        <f t="shared" si="45"/>
        <v>OSCEOLA MIDDLE SCHOOL</v>
      </c>
      <c r="B2930" s="2" t="s">
        <v>4925</v>
      </c>
      <c r="C2930" s="4">
        <v>3041</v>
      </c>
      <c r="D2930" s="2" t="s">
        <v>3793</v>
      </c>
      <c r="E2930" s="4" t="s">
        <v>8899</v>
      </c>
    </row>
    <row r="2931" spans="1:5">
      <c r="A2931" s="2" t="str">
        <f t="shared" si="45"/>
        <v>SOUTH AREA SECONDARY INTENSIVE TRANSITION</v>
      </c>
      <c r="B2931" s="2" t="s">
        <v>8900</v>
      </c>
      <c r="C2931" s="4">
        <v>3046</v>
      </c>
      <c r="D2931" s="2" t="s">
        <v>3348</v>
      </c>
      <c r="E2931" s="4" t="s">
        <v>8901</v>
      </c>
    </row>
    <row r="2932" spans="1:5">
      <c r="A2932" s="2" t="str">
        <f t="shared" si="45"/>
        <v>FOREST GLEN MIDDLE SCHOOL</v>
      </c>
      <c r="B2932" s="2" t="s">
        <v>8902</v>
      </c>
      <c r="C2932" s="4">
        <v>3051</v>
      </c>
      <c r="D2932" s="2" t="s">
        <v>3364</v>
      </c>
      <c r="E2932" s="4" t="s">
        <v>8903</v>
      </c>
    </row>
    <row r="2933" spans="1:5">
      <c r="A2933" s="2" t="str">
        <f t="shared" si="45"/>
        <v>TOUSSAINT L'OUVERTURE ELEMENTARY</v>
      </c>
      <c r="B2933" s="2" t="s">
        <v>8904</v>
      </c>
      <c r="C2933" s="4">
        <v>3051</v>
      </c>
      <c r="D2933" s="2" t="s">
        <v>3669</v>
      </c>
      <c r="E2933" s="4" t="s">
        <v>8905</v>
      </c>
    </row>
    <row r="2934" spans="1:5">
      <c r="A2934" s="2" t="str">
        <f t="shared" si="45"/>
        <v>HARBOR CITY ELEMENTARY SCHOOL</v>
      </c>
      <c r="B2934" s="2" t="s">
        <v>8906</v>
      </c>
      <c r="C2934" s="4">
        <v>3061</v>
      </c>
      <c r="D2934" s="2" t="s">
        <v>3361</v>
      </c>
      <c r="E2934" s="4" t="s">
        <v>8907</v>
      </c>
    </row>
    <row r="2935" spans="1:5">
      <c r="A2935" s="2" t="str">
        <f t="shared" si="45"/>
        <v>SANDPIPER ELEMENTARY SCHOOL</v>
      </c>
      <c r="B2935" s="2" t="s">
        <v>8908</v>
      </c>
      <c r="C2935" s="4">
        <v>3061</v>
      </c>
      <c r="D2935" s="2" t="s">
        <v>3364</v>
      </c>
      <c r="E2935" s="4" t="s">
        <v>8909</v>
      </c>
    </row>
    <row r="2936" spans="1:5">
      <c r="A2936" s="2" t="str">
        <f t="shared" si="45"/>
        <v>LUDLAM ELEMENTARY SCHOOL</v>
      </c>
      <c r="B2936" s="2" t="s">
        <v>8910</v>
      </c>
      <c r="C2936" s="4">
        <v>3061</v>
      </c>
      <c r="D2936" s="2" t="s">
        <v>3669</v>
      </c>
      <c r="E2936" s="4" t="s">
        <v>8911</v>
      </c>
    </row>
    <row r="2937" spans="1:5">
      <c r="A2937" s="2" t="str">
        <f t="shared" si="45"/>
        <v>MINTZ ELEMENTARY SCHOOL</v>
      </c>
      <c r="B2937" s="2" t="s">
        <v>8912</v>
      </c>
      <c r="C2937" s="4">
        <v>3061</v>
      </c>
      <c r="D2937" s="2" t="s">
        <v>1477</v>
      </c>
      <c r="E2937" s="4" t="s">
        <v>8913</v>
      </c>
    </row>
    <row r="2938" spans="1:5">
      <c r="A2938" s="2" t="str">
        <f t="shared" si="45"/>
        <v>SABAL ELEMENTARY SCHOOL</v>
      </c>
      <c r="B2938" s="2" t="s">
        <v>8914</v>
      </c>
      <c r="C2938" s="4">
        <v>3071</v>
      </c>
      <c r="D2938" s="2" t="s">
        <v>3361</v>
      </c>
      <c r="E2938" s="4" t="s">
        <v>8915</v>
      </c>
    </row>
    <row r="2939" spans="1:5">
      <c r="A2939" s="2" t="str">
        <f t="shared" si="45"/>
        <v>OZONA ELEMENTARY SCHOOL</v>
      </c>
      <c r="B2939" s="2" t="s">
        <v>8916</v>
      </c>
      <c r="C2939" s="4">
        <v>3071</v>
      </c>
      <c r="D2939" s="2" t="s">
        <v>3793</v>
      </c>
      <c r="E2939" s="4" t="s">
        <v>8917</v>
      </c>
    </row>
    <row r="2940" spans="1:5">
      <c r="A2940" s="2" t="str">
        <f t="shared" si="45"/>
        <v>SILVER RIDGE ELEMENTARY SCHOOL</v>
      </c>
      <c r="B2940" s="2" t="s">
        <v>8918</v>
      </c>
      <c r="C2940" s="4">
        <v>3081</v>
      </c>
      <c r="D2940" s="2" t="s">
        <v>3364</v>
      </c>
      <c r="E2940" s="4" t="s">
        <v>8919</v>
      </c>
    </row>
    <row r="2941" spans="1:5">
      <c r="A2941" s="2" t="str">
        <f t="shared" si="45"/>
        <v>MITCHELL ELEMENTARY SCHOOL</v>
      </c>
      <c r="B2941" s="2" t="s">
        <v>8920</v>
      </c>
      <c r="C2941" s="4">
        <v>3081</v>
      </c>
      <c r="D2941" s="2" t="s">
        <v>1477</v>
      </c>
      <c r="E2941" s="4" t="s">
        <v>8921</v>
      </c>
    </row>
    <row r="2942" spans="1:5">
      <c r="A2942" s="2" t="str">
        <f t="shared" si="45"/>
        <v>EDUCATIONAL SERVICES PROGRAM-EAST</v>
      </c>
      <c r="B2942" s="2" t="s">
        <v>8922</v>
      </c>
      <c r="C2942" s="4">
        <v>3081</v>
      </c>
      <c r="D2942" s="2" t="s">
        <v>3348</v>
      </c>
      <c r="E2942" s="4" t="s">
        <v>8854</v>
      </c>
    </row>
    <row r="2943" spans="1:5">
      <c r="A2943" s="2" t="str">
        <f t="shared" si="45"/>
        <v>MCKITRICK ELEMENTARY SCHOOL</v>
      </c>
      <c r="B2943" s="2" t="s">
        <v>8923</v>
      </c>
      <c r="C2943" s="4">
        <v>3082</v>
      </c>
      <c r="D2943" s="2" t="s">
        <v>1477</v>
      </c>
      <c r="E2943" s="4" t="s">
        <v>4135</v>
      </c>
    </row>
    <row r="2944" spans="1:5">
      <c r="A2944" s="2" t="str">
        <f t="shared" si="45"/>
        <v>WEST BOCA RATON COMM H.S. ADULT</v>
      </c>
      <c r="B2944" s="2" t="s">
        <v>8924</v>
      </c>
      <c r="C2944" s="4">
        <v>3082</v>
      </c>
      <c r="D2944" s="2" t="s">
        <v>3348</v>
      </c>
      <c r="E2944" s="4" t="s">
        <v>8925</v>
      </c>
    </row>
    <row r="2945" spans="1:5">
      <c r="A2945" s="2" t="str">
        <f t="shared" ref="A2945:A3008" si="46">TRIM(CLEAN(B2945))</f>
        <v>THE LEARNING ACADEMY ELS CENTER OF EXCELLENCE</v>
      </c>
      <c r="B2945" s="2" t="s">
        <v>8926</v>
      </c>
      <c r="C2945" s="4">
        <v>3083</v>
      </c>
      <c r="D2945" s="2" t="s">
        <v>3348</v>
      </c>
      <c r="E2945" s="4" t="s">
        <v>8927</v>
      </c>
    </row>
    <row r="2946" spans="1:5">
      <c r="A2946" s="2" t="str">
        <f t="shared" si="46"/>
        <v>CROTON ELEMENTARY SCHOOL</v>
      </c>
      <c r="B2946" s="2" t="s">
        <v>8928</v>
      </c>
      <c r="C2946" s="4">
        <v>3091</v>
      </c>
      <c r="D2946" s="2" t="s">
        <v>3361</v>
      </c>
      <c r="E2946" s="4" t="s">
        <v>8929</v>
      </c>
    </row>
    <row r="2947" spans="1:5">
      <c r="A2947" s="2" t="str">
        <f t="shared" si="46"/>
        <v>WINSTON PARK ELEMENTARY SCHOOL</v>
      </c>
      <c r="B2947" s="2" t="s">
        <v>8930</v>
      </c>
      <c r="C2947" s="4">
        <v>3091</v>
      </c>
      <c r="D2947" s="2" t="s">
        <v>3364</v>
      </c>
      <c r="E2947" s="4" t="s">
        <v>8931</v>
      </c>
    </row>
    <row r="2948" spans="1:5">
      <c r="A2948" s="2" t="str">
        <f t="shared" si="46"/>
        <v>EDUCATIONAL SERVICES PROGRAM-WEST</v>
      </c>
      <c r="B2948" s="2" t="s">
        <v>8932</v>
      </c>
      <c r="C2948" s="4">
        <v>3091</v>
      </c>
      <c r="D2948" s="2" t="s">
        <v>3348</v>
      </c>
      <c r="E2948" s="4" t="s">
        <v>8933</v>
      </c>
    </row>
    <row r="2949" spans="1:5">
      <c r="A2949" s="2" t="str">
        <f t="shared" si="46"/>
        <v>MATER ACADEMY EAST CHARTER</v>
      </c>
      <c r="B2949" s="2" t="s">
        <v>8934</v>
      </c>
      <c r="C2949" s="4">
        <v>3100</v>
      </c>
      <c r="D2949" s="2" t="s">
        <v>3669</v>
      </c>
      <c r="E2949" s="4" t="s">
        <v>8935</v>
      </c>
    </row>
    <row r="2950" spans="1:5">
      <c r="A2950" s="2" t="str">
        <f t="shared" si="46"/>
        <v>TEEN PARENT PROGRAM - PK</v>
      </c>
      <c r="B2950" s="2" t="s">
        <v>8936</v>
      </c>
      <c r="C2950" s="4">
        <v>3100</v>
      </c>
      <c r="D2950" s="2" t="s">
        <v>3348</v>
      </c>
      <c r="E2950" s="4" t="s">
        <v>8937</v>
      </c>
    </row>
    <row r="2951" spans="1:5">
      <c r="A2951" s="2" t="str">
        <f t="shared" si="46"/>
        <v>ROY ALLEN ELEMENTARY SCHOOL</v>
      </c>
      <c r="B2951" s="2" t="s">
        <v>8938</v>
      </c>
      <c r="C2951" s="4">
        <v>3101</v>
      </c>
      <c r="D2951" s="2" t="s">
        <v>3361</v>
      </c>
      <c r="E2951" s="4" t="s">
        <v>8939</v>
      </c>
    </row>
    <row r="2952" spans="1:5">
      <c r="A2952" s="2" t="str">
        <f t="shared" si="46"/>
        <v>LYONS CREEK MIDDLE SCHOOL</v>
      </c>
      <c r="B2952" s="2" t="s">
        <v>8940</v>
      </c>
      <c r="C2952" s="4">
        <v>3101</v>
      </c>
      <c r="D2952" s="2" t="s">
        <v>3364</v>
      </c>
      <c r="E2952" s="4" t="s">
        <v>8941</v>
      </c>
    </row>
    <row r="2953" spans="1:5">
      <c r="A2953" s="2" t="str">
        <f t="shared" si="46"/>
        <v>FRANK CRAWFORD MARTIN K-8 CENTER</v>
      </c>
      <c r="B2953" s="2" t="s">
        <v>8942</v>
      </c>
      <c r="C2953" s="4">
        <v>3101</v>
      </c>
      <c r="D2953" s="2" t="s">
        <v>3669</v>
      </c>
      <c r="E2953" s="4" t="s">
        <v>8943</v>
      </c>
    </row>
    <row r="2954" spans="1:5">
      <c r="A2954" s="2" t="str">
        <f t="shared" si="46"/>
        <v>MORGAN WOODS ELEMENTARY SCHOOL</v>
      </c>
      <c r="B2954" s="2" t="s">
        <v>8944</v>
      </c>
      <c r="C2954" s="4">
        <v>3101</v>
      </c>
      <c r="D2954" s="2" t="s">
        <v>1477</v>
      </c>
      <c r="E2954" s="4" t="s">
        <v>8945</v>
      </c>
    </row>
    <row r="2955" spans="1:5">
      <c r="A2955" s="2" t="str">
        <f t="shared" si="46"/>
        <v>CROSSENIOROADS ACADEMY</v>
      </c>
      <c r="B2955" s="2" t="s">
        <v>8946</v>
      </c>
      <c r="C2955" s="4">
        <v>3101</v>
      </c>
      <c r="D2955" s="2" t="s">
        <v>3348</v>
      </c>
      <c r="E2955" s="4" t="s">
        <v>8947</v>
      </c>
    </row>
    <row r="2956" spans="1:5">
      <c r="A2956" s="2" t="str">
        <f t="shared" si="46"/>
        <v>COUNTRY HILLS ELEMENTARY SCHOOL</v>
      </c>
      <c r="B2956" s="2" t="s">
        <v>8948</v>
      </c>
      <c r="C2956" s="4">
        <v>3111</v>
      </c>
      <c r="D2956" s="2" t="s">
        <v>3364</v>
      </c>
      <c r="E2956" s="4" t="s">
        <v>8949</v>
      </c>
    </row>
    <row r="2957" spans="1:5">
      <c r="A2957" s="2" t="str">
        <f t="shared" si="46"/>
        <v>WESLEY MATTHEWS ELEMENTARY SCHOOL</v>
      </c>
      <c r="B2957" s="2" t="s">
        <v>8950</v>
      </c>
      <c r="C2957" s="4">
        <v>3111</v>
      </c>
      <c r="D2957" s="2" t="s">
        <v>3669</v>
      </c>
      <c r="E2957" s="4" t="s">
        <v>8951</v>
      </c>
    </row>
    <row r="2958" spans="1:5">
      <c r="A2958" s="2" t="str">
        <f t="shared" si="46"/>
        <v>SUNTREE ELEMENTARY SCHOOL</v>
      </c>
      <c r="B2958" s="2" t="s">
        <v>8952</v>
      </c>
      <c r="C2958" s="4">
        <v>3121</v>
      </c>
      <c r="D2958" s="2" t="s">
        <v>3361</v>
      </c>
      <c r="E2958" s="4" t="s">
        <v>8953</v>
      </c>
    </row>
    <row r="2959" spans="1:5">
      <c r="A2959" s="2" t="str">
        <f t="shared" si="46"/>
        <v>QUIET WATERS ELEMENTARY SCHOOL</v>
      </c>
      <c r="B2959" s="2" t="s">
        <v>8954</v>
      </c>
      <c r="C2959" s="4">
        <v>3121</v>
      </c>
      <c r="D2959" s="2" t="s">
        <v>3364</v>
      </c>
      <c r="E2959" s="4" t="s">
        <v>8955</v>
      </c>
    </row>
    <row r="2960" spans="1:5">
      <c r="A2960" s="2" t="str">
        <f t="shared" si="46"/>
        <v>MORT ELEMENTARY SCHOOL</v>
      </c>
      <c r="B2960" s="2" t="s">
        <v>8956</v>
      </c>
      <c r="C2960" s="4">
        <v>3121</v>
      </c>
      <c r="D2960" s="2" t="s">
        <v>1477</v>
      </c>
      <c r="E2960" s="4" t="s">
        <v>8957</v>
      </c>
    </row>
    <row r="2961" spans="1:5">
      <c r="A2961" s="2" t="str">
        <f t="shared" si="46"/>
        <v>LONGLEAF ELEMENTARY SCHOOL</v>
      </c>
      <c r="B2961" s="2" t="s">
        <v>6987</v>
      </c>
      <c r="C2961" s="4">
        <v>3131</v>
      </c>
      <c r="D2961" s="2" t="s">
        <v>3361</v>
      </c>
      <c r="E2961" s="4" t="s">
        <v>8958</v>
      </c>
    </row>
    <row r="2962" spans="1:5">
      <c r="A2962" s="2" t="str">
        <f t="shared" si="46"/>
        <v>HAWKES BLUFF ELEMENTARY SCHOOL</v>
      </c>
      <c r="B2962" s="2" t="s">
        <v>8959</v>
      </c>
      <c r="C2962" s="4">
        <v>3131</v>
      </c>
      <c r="D2962" s="2" t="s">
        <v>3364</v>
      </c>
      <c r="E2962" s="4" t="s">
        <v>8960</v>
      </c>
    </row>
    <row r="2963" spans="1:5">
      <c r="A2963" s="2" t="str">
        <f t="shared" si="46"/>
        <v>MULRENNAN MIDDLE SCHOOL</v>
      </c>
      <c r="B2963" s="2" t="s">
        <v>8961</v>
      </c>
      <c r="C2963" s="4">
        <v>3131</v>
      </c>
      <c r="D2963" s="2" t="s">
        <v>1477</v>
      </c>
      <c r="E2963" s="4" t="s">
        <v>8962</v>
      </c>
    </row>
    <row r="2964" spans="1:5">
      <c r="A2964" s="2" t="str">
        <f t="shared" si="46"/>
        <v>CURTIS FUNDAMENTAL ELEMENTARY</v>
      </c>
      <c r="B2964" s="2" t="s">
        <v>8963</v>
      </c>
      <c r="C2964" s="4">
        <v>3131</v>
      </c>
      <c r="D2964" s="2" t="s">
        <v>3793</v>
      </c>
      <c r="E2964" s="4" t="s">
        <v>8964</v>
      </c>
    </row>
    <row r="2965" spans="1:5">
      <c r="A2965" s="2" t="str">
        <f t="shared" si="46"/>
        <v>WEST SHORE JUNIOR/SENIOR HIGH SCHOOL</v>
      </c>
      <c r="B2965" s="2" t="s">
        <v>8965</v>
      </c>
      <c r="C2965" s="4">
        <v>3141</v>
      </c>
      <c r="D2965" s="2" t="s">
        <v>3361</v>
      </c>
      <c r="E2965" s="4" t="s">
        <v>8966</v>
      </c>
    </row>
    <row r="2966" spans="1:5">
      <c r="A2966" s="2" t="str">
        <f t="shared" si="46"/>
        <v>MEADOWLANE ELEMENTARY SCHOOL</v>
      </c>
      <c r="B2966" s="2" t="s">
        <v>8967</v>
      </c>
      <c r="C2966" s="4">
        <v>3141</v>
      </c>
      <c r="D2966" s="2" t="s">
        <v>3669</v>
      </c>
      <c r="E2966" s="4" t="s">
        <v>8968</v>
      </c>
    </row>
    <row r="2967" spans="1:5">
      <c r="A2967" s="2" t="str">
        <f t="shared" si="46"/>
        <v>NELSON ELEMENTARY SCHOOL</v>
      </c>
      <c r="B2967" s="2" t="s">
        <v>8969</v>
      </c>
      <c r="C2967" s="4">
        <v>3141</v>
      </c>
      <c r="D2967" s="2" t="s">
        <v>1477</v>
      </c>
      <c r="E2967" s="4" t="s">
        <v>8970</v>
      </c>
    </row>
    <row r="2968" spans="1:5">
      <c r="A2968" s="2" t="str">
        <f t="shared" si="46"/>
        <v>QUEST ELEMENTARY SCHOOL</v>
      </c>
      <c r="B2968" s="2" t="s">
        <v>8971</v>
      </c>
      <c r="C2968" s="4">
        <v>3151</v>
      </c>
      <c r="D2968" s="2" t="s">
        <v>3361</v>
      </c>
      <c r="E2968" s="4" t="s">
        <v>8972</v>
      </c>
    </row>
    <row r="2969" spans="1:5">
      <c r="A2969" s="2" t="str">
        <f t="shared" si="46"/>
        <v>TEQUESTA TRACE MIDDLE SCHOOL</v>
      </c>
      <c r="B2969" s="2" t="s">
        <v>8973</v>
      </c>
      <c r="C2969" s="4">
        <v>3151</v>
      </c>
      <c r="D2969" s="2" t="s">
        <v>3364</v>
      </c>
      <c r="E2969" s="4" t="s">
        <v>8974</v>
      </c>
    </row>
    <row r="2970" spans="1:5">
      <c r="A2970" s="2" t="str">
        <f t="shared" si="46"/>
        <v>NORTHWEST ELEMENTARY SCHOOL</v>
      </c>
      <c r="B2970" s="2" t="s">
        <v>6115</v>
      </c>
      <c r="C2970" s="4">
        <v>3151</v>
      </c>
      <c r="D2970" s="2" t="s">
        <v>1477</v>
      </c>
      <c r="E2970" s="4" t="s">
        <v>8975</v>
      </c>
    </row>
    <row r="2971" spans="1:5">
      <c r="A2971" s="2" t="str">
        <f t="shared" si="46"/>
        <v>VIERA ELEMENTARY SCHOOL</v>
      </c>
      <c r="B2971" s="2" t="s">
        <v>8976</v>
      </c>
      <c r="C2971" s="4">
        <v>3161</v>
      </c>
      <c r="D2971" s="2" t="s">
        <v>3361</v>
      </c>
      <c r="E2971" s="4">
        <v>32940</v>
      </c>
    </row>
    <row r="2972" spans="1:5">
      <c r="A2972" s="2" t="str">
        <f t="shared" si="46"/>
        <v>OAK GROVE ELEMENTARY SCHOOL</v>
      </c>
      <c r="B2972" s="2" t="s">
        <v>8977</v>
      </c>
      <c r="C2972" s="4">
        <v>3161</v>
      </c>
      <c r="D2972" s="2" t="s">
        <v>1477</v>
      </c>
      <c r="E2972" s="4" t="s">
        <v>8978</v>
      </c>
    </row>
    <row r="2973" spans="1:5">
      <c r="A2973" s="2" t="str">
        <f t="shared" si="46"/>
        <v>PARK SPRINGS ELEMENTARY SCHOOL</v>
      </c>
      <c r="B2973" s="2" t="s">
        <v>8979</v>
      </c>
      <c r="C2973" s="4">
        <v>3171</v>
      </c>
      <c r="D2973" s="2" t="s">
        <v>3364</v>
      </c>
      <c r="E2973" s="4" t="s">
        <v>8980</v>
      </c>
    </row>
    <row r="2974" spans="1:5">
      <c r="A2974" s="2" t="str">
        <f t="shared" si="46"/>
        <v>NEWSOME HIGH SCHOOL</v>
      </c>
      <c r="B2974" s="2" t="s">
        <v>8981</v>
      </c>
      <c r="C2974" s="4">
        <v>3171</v>
      </c>
      <c r="D2974" s="2" t="s">
        <v>1477</v>
      </c>
      <c r="E2974" s="4" t="s">
        <v>8982</v>
      </c>
    </row>
    <row r="2975" spans="1:5">
      <c r="A2975" s="2" t="str">
        <f t="shared" si="46"/>
        <v>INDIAN TRACE ELEMENTARY SCHOOL</v>
      </c>
      <c r="B2975" s="2" t="s">
        <v>8983</v>
      </c>
      <c r="C2975" s="4">
        <v>3181</v>
      </c>
      <c r="D2975" s="2" t="s">
        <v>3364</v>
      </c>
      <c r="E2975" s="4" t="s">
        <v>8984</v>
      </c>
    </row>
    <row r="2976" spans="1:5">
      <c r="A2976" s="2" t="str">
        <f t="shared" si="46"/>
        <v>MELROSE ELEMENTARY SCHOOL</v>
      </c>
      <c r="B2976" s="2" t="s">
        <v>4449</v>
      </c>
      <c r="C2976" s="4">
        <v>3181</v>
      </c>
      <c r="D2976" s="2" t="s">
        <v>3669</v>
      </c>
      <c r="E2976" s="4" t="s">
        <v>8985</v>
      </c>
    </row>
    <row r="2977" spans="1:5">
      <c r="A2977" s="2" t="str">
        <f t="shared" si="46"/>
        <v>MULLER ELEMENTARY MAGNET SCHOOL</v>
      </c>
      <c r="B2977" s="2" t="s">
        <v>8986</v>
      </c>
      <c r="C2977" s="4">
        <v>3181</v>
      </c>
      <c r="D2977" s="2" t="s">
        <v>1477</v>
      </c>
      <c r="E2977" s="4" t="s">
        <v>8987</v>
      </c>
    </row>
    <row r="2978" spans="1:5">
      <c r="A2978" s="2" t="str">
        <f t="shared" si="46"/>
        <v>ELISA NELSON ELEMENTARY</v>
      </c>
      <c r="B2978" s="2" t="s">
        <v>8988</v>
      </c>
      <c r="C2978" s="4">
        <v>3181</v>
      </c>
      <c r="D2978" s="2" t="s">
        <v>3793</v>
      </c>
      <c r="E2978" s="4" t="s">
        <v>8989</v>
      </c>
    </row>
    <row r="2979" spans="1:5">
      <c r="A2979" s="2" t="str">
        <f t="shared" si="46"/>
        <v>EMBASSY CREEK ELEMENTARY SCHOOL</v>
      </c>
      <c r="B2979" s="2" t="s">
        <v>8990</v>
      </c>
      <c r="C2979" s="4">
        <v>3191</v>
      </c>
      <c r="D2979" s="2" t="s">
        <v>3364</v>
      </c>
      <c r="E2979" s="4" t="s">
        <v>8991</v>
      </c>
    </row>
    <row r="2980" spans="1:5">
      <c r="A2980" s="2" t="str">
        <f t="shared" si="46"/>
        <v>ADA MERRITT K-8 CENTER</v>
      </c>
      <c r="B2980" s="2" t="s">
        <v>8992</v>
      </c>
      <c r="C2980" s="4">
        <v>3191</v>
      </c>
      <c r="D2980" s="2" t="s">
        <v>3669</v>
      </c>
      <c r="E2980" s="4" t="s">
        <v>8993</v>
      </c>
    </row>
    <row r="2981" spans="1:5">
      <c r="A2981" s="2" t="str">
        <f t="shared" si="46"/>
        <v>PALM HARBOR MIDDLE SCHOOL</v>
      </c>
      <c r="B2981" s="2" t="s">
        <v>8994</v>
      </c>
      <c r="C2981" s="4">
        <v>3191</v>
      </c>
      <c r="D2981" s="2" t="s">
        <v>3793</v>
      </c>
      <c r="E2981" s="4" t="s">
        <v>8995</v>
      </c>
    </row>
    <row r="2982" spans="1:5">
      <c r="A2982" s="2" t="str">
        <f t="shared" si="46"/>
        <v>TEEN PARENT PROGRAM PK</v>
      </c>
      <c r="B2982" s="2" t="s">
        <v>8996</v>
      </c>
      <c r="C2982" s="4">
        <v>3201</v>
      </c>
      <c r="D2982" s="2" t="s">
        <v>3633</v>
      </c>
      <c r="E2982" s="4" t="s">
        <v>8997</v>
      </c>
    </row>
    <row r="2983" spans="1:5">
      <c r="A2983" s="2" t="str">
        <f t="shared" si="46"/>
        <v>OAK PARK ELEMENTARY SCHOOL</v>
      </c>
      <c r="B2983" s="2" t="s">
        <v>3748</v>
      </c>
      <c r="C2983" s="4">
        <v>3201</v>
      </c>
      <c r="D2983" s="2" t="s">
        <v>1477</v>
      </c>
      <c r="E2983" s="4" t="s">
        <v>8998</v>
      </c>
    </row>
    <row r="2984" spans="1:5">
      <c r="A2984" s="2" t="str">
        <f t="shared" si="46"/>
        <v>CHARLES DREW ELEMENTARY SCHOOL</v>
      </c>
      <c r="B2984" s="2" t="s">
        <v>8999</v>
      </c>
      <c r="C2984" s="4">
        <v>3221</v>
      </c>
      <c r="D2984" s="2" t="s">
        <v>3364</v>
      </c>
      <c r="E2984" s="4" t="s">
        <v>9000</v>
      </c>
    </row>
    <row r="2985" spans="1:5">
      <c r="A2985" s="2" t="str">
        <f t="shared" si="46"/>
        <v>CROSS CREEK SCHOOL</v>
      </c>
      <c r="B2985" s="2" t="s">
        <v>9001</v>
      </c>
      <c r="C2985" s="4">
        <v>3222</v>
      </c>
      <c r="D2985" s="2" t="s">
        <v>3364</v>
      </c>
      <c r="E2985" s="4" t="s">
        <v>9000</v>
      </c>
    </row>
    <row r="2986" spans="1:5">
      <c r="A2986" s="2" t="str">
        <f t="shared" si="46"/>
        <v>RICHARD L. SANDERS SCHOOL</v>
      </c>
      <c r="B2986" s="2" t="s">
        <v>9002</v>
      </c>
      <c r="C2986" s="4">
        <v>3231</v>
      </c>
      <c r="D2986" s="2" t="s">
        <v>3793</v>
      </c>
      <c r="E2986" s="4" t="s">
        <v>9003</v>
      </c>
    </row>
    <row r="2987" spans="1:5">
      <c r="A2987" s="2" t="str">
        <f t="shared" si="46"/>
        <v>R. J. LONGSTREET ELEMENTARY SCHOOL</v>
      </c>
      <c r="B2987" s="2" t="s">
        <v>9004</v>
      </c>
      <c r="C2987" s="4">
        <v>3234</v>
      </c>
      <c r="D2987" s="2" t="s">
        <v>6466</v>
      </c>
      <c r="E2987" s="4" t="s">
        <v>9005</v>
      </c>
    </row>
    <row r="2988" spans="1:5">
      <c r="A2988" s="2" t="str">
        <f t="shared" si="46"/>
        <v>MIAMI GARDENS ELEMENTARY SCHOOL</v>
      </c>
      <c r="B2988" s="2" t="s">
        <v>9006</v>
      </c>
      <c r="C2988" s="4">
        <v>3241</v>
      </c>
      <c r="D2988" s="2" t="s">
        <v>3669</v>
      </c>
      <c r="E2988" s="4" t="s">
        <v>9007</v>
      </c>
    </row>
    <row r="2989" spans="1:5">
      <c r="A2989" s="2" t="str">
        <f t="shared" si="46"/>
        <v>ORANGE GROVE MIDDLE MAGNET SCHOOL</v>
      </c>
      <c r="B2989" s="2" t="s">
        <v>9008</v>
      </c>
      <c r="C2989" s="4">
        <v>3241</v>
      </c>
      <c r="D2989" s="2" t="s">
        <v>1477</v>
      </c>
      <c r="E2989" s="4" t="s">
        <v>9009</v>
      </c>
    </row>
    <row r="2990" spans="1:5">
      <c r="A2990" s="2" t="str">
        <f t="shared" si="46"/>
        <v>WEST BOCA RATON HIGH SCHOOL</v>
      </c>
      <c r="B2990" s="2" t="s">
        <v>9010</v>
      </c>
      <c r="C2990" s="4">
        <v>3251</v>
      </c>
      <c r="D2990" s="2" t="s">
        <v>3348</v>
      </c>
      <c r="E2990" s="4" t="s">
        <v>8925</v>
      </c>
    </row>
    <row r="2991" spans="1:5">
      <c r="A2991" s="2" t="str">
        <f t="shared" si="46"/>
        <v>WESTSIDE ELEMENTARY SCHOOL</v>
      </c>
      <c r="B2991" s="2" t="s">
        <v>4154</v>
      </c>
      <c r="C2991" s="4">
        <v>3251</v>
      </c>
      <c r="D2991" s="2" t="s">
        <v>6466</v>
      </c>
      <c r="E2991" s="4" t="s">
        <v>9011</v>
      </c>
    </row>
    <row r="2992" spans="1:5">
      <c r="A2992" s="2" t="str">
        <f t="shared" si="46"/>
        <v>MIAMI HEIGHTS ELEMENTARY SCHOOL</v>
      </c>
      <c r="B2992" s="2" t="s">
        <v>9012</v>
      </c>
      <c r="C2992" s="4">
        <v>3261</v>
      </c>
      <c r="D2992" s="2" t="s">
        <v>3669</v>
      </c>
      <c r="E2992" s="4" t="s">
        <v>9013</v>
      </c>
    </row>
    <row r="2993" spans="1:5">
      <c r="A2993" s="2" t="str">
        <f t="shared" si="46"/>
        <v>DIAMOND VIEW ELEMENTARY SCHOOL</v>
      </c>
      <c r="B2993" s="2" t="s">
        <v>9014</v>
      </c>
      <c r="C2993" s="4">
        <v>3261</v>
      </c>
      <c r="D2993" s="2" t="s">
        <v>3348</v>
      </c>
      <c r="E2993" s="4" t="s">
        <v>9015</v>
      </c>
    </row>
    <row r="2994" spans="1:5">
      <c r="A2994" s="2" t="str">
        <f t="shared" si="46"/>
        <v>MIAMI LAKES K-8 CENTER</v>
      </c>
      <c r="B2994" s="2" t="s">
        <v>9016</v>
      </c>
      <c r="C2994" s="4">
        <v>3281</v>
      </c>
      <c r="D2994" s="2" t="s">
        <v>3669</v>
      </c>
      <c r="E2994" s="4" t="s">
        <v>9017</v>
      </c>
    </row>
    <row r="2995" spans="1:5">
      <c r="A2995" s="2" t="str">
        <f t="shared" si="46"/>
        <v>PALM RIVER ELEMENTARY SCHOOL</v>
      </c>
      <c r="B2995" s="2" t="s">
        <v>9018</v>
      </c>
      <c r="C2995" s="4">
        <v>3281</v>
      </c>
      <c r="D2995" s="2" t="s">
        <v>1477</v>
      </c>
      <c r="E2995" s="4" t="s">
        <v>9019</v>
      </c>
    </row>
    <row r="2996" spans="1:5">
      <c r="A2996" s="2" t="str">
        <f t="shared" si="46"/>
        <v>PASADENA FUNDAMENTAL ELEMENTARY</v>
      </c>
      <c r="B2996" s="2" t="s">
        <v>9020</v>
      </c>
      <c r="C2996" s="4">
        <v>3281</v>
      </c>
      <c r="D2996" s="2" t="s">
        <v>3793</v>
      </c>
      <c r="E2996" s="4" t="s">
        <v>9021</v>
      </c>
    </row>
    <row r="2997" spans="1:5">
      <c r="A2997" s="2" t="str">
        <f t="shared" si="46"/>
        <v>THURGOOD MARSHALL ELEMENTARY SCHOOL</v>
      </c>
      <c r="B2997" s="2" t="s">
        <v>9022</v>
      </c>
      <c r="C2997" s="4">
        <v>3291</v>
      </c>
      <c r="D2997" s="2" t="s">
        <v>3364</v>
      </c>
      <c r="E2997" s="4" t="s">
        <v>9023</v>
      </c>
    </row>
    <row r="2998" spans="1:5">
      <c r="A2998" s="2" t="str">
        <f t="shared" si="46"/>
        <v>ENDEAVOUR PRIMARY LEARNING CENTER</v>
      </c>
      <c r="B2998" s="2" t="s">
        <v>9024</v>
      </c>
      <c r="C2998" s="4">
        <v>3301</v>
      </c>
      <c r="D2998" s="2" t="s">
        <v>3364</v>
      </c>
      <c r="E2998" s="4" t="s">
        <v>9025</v>
      </c>
    </row>
    <row r="2999" spans="1:5">
      <c r="A2999" s="2" t="str">
        <f t="shared" si="46"/>
        <v>PALM COVE ELEMENTARY SCHOOL</v>
      </c>
      <c r="B2999" s="2" t="s">
        <v>9026</v>
      </c>
      <c r="C2999" s="4">
        <v>3311</v>
      </c>
      <c r="D2999" s="2" t="s">
        <v>3364</v>
      </c>
      <c r="E2999" s="4" t="s">
        <v>9027</v>
      </c>
    </row>
    <row r="3000" spans="1:5">
      <c r="A3000" s="2" t="str">
        <f t="shared" si="46"/>
        <v>VIRGINIA SHUMAN YOUNG ELEMENTARY</v>
      </c>
      <c r="B3000" s="2" t="s">
        <v>9028</v>
      </c>
      <c r="C3000" s="4">
        <v>3321</v>
      </c>
      <c r="D3000" s="2" t="s">
        <v>3364</v>
      </c>
      <c r="E3000" s="4" t="s">
        <v>9029</v>
      </c>
    </row>
    <row r="3001" spans="1:5">
      <c r="A3001" s="2" t="str">
        <f t="shared" si="46"/>
        <v>SILVER TRAIL MIDDLE SCHOOL</v>
      </c>
      <c r="B3001" s="2" t="s">
        <v>9030</v>
      </c>
      <c r="C3001" s="4">
        <v>3331</v>
      </c>
      <c r="D3001" s="2" t="s">
        <v>3364</v>
      </c>
      <c r="E3001" s="4" t="s">
        <v>9031</v>
      </c>
    </row>
    <row r="3002" spans="1:5">
      <c r="A3002" s="2" t="str">
        <f t="shared" si="46"/>
        <v>MIAMI SHORES ELEMENTARY SCHOOL</v>
      </c>
      <c r="B3002" s="2" t="s">
        <v>9032</v>
      </c>
      <c r="C3002" s="4">
        <v>3341</v>
      </c>
      <c r="D3002" s="2" t="s">
        <v>3669</v>
      </c>
      <c r="E3002" s="4" t="s">
        <v>9033</v>
      </c>
    </row>
    <row r="3003" spans="1:5">
      <c r="A3003" s="2" t="str">
        <f t="shared" si="46"/>
        <v>EQUESTRIAN TRAILS ELEMENTARY</v>
      </c>
      <c r="B3003" s="2" t="s">
        <v>9034</v>
      </c>
      <c r="C3003" s="4">
        <v>3341</v>
      </c>
      <c r="D3003" s="2" t="s">
        <v>3348</v>
      </c>
      <c r="E3003" s="4" t="s">
        <v>9035</v>
      </c>
    </row>
    <row r="3004" spans="1:5">
      <c r="A3004" s="2" t="str">
        <f t="shared" si="46"/>
        <v>CLEARWATER INTERMEDIATE</v>
      </c>
      <c r="B3004" s="2" t="s">
        <v>9036</v>
      </c>
      <c r="C3004" s="4">
        <v>3341</v>
      </c>
      <c r="D3004" s="2" t="s">
        <v>3793</v>
      </c>
      <c r="E3004" s="4" t="s">
        <v>9037</v>
      </c>
    </row>
    <row r="3005" spans="1:5">
      <c r="A3005" s="2" t="str">
        <f t="shared" si="46"/>
        <v>GULFSTREAM L.I.F.E. ACADEMY</v>
      </c>
      <c r="B3005" s="2" t="s">
        <v>9038</v>
      </c>
      <c r="C3005" s="4">
        <v>3345</v>
      </c>
      <c r="D3005" s="2" t="s">
        <v>3348</v>
      </c>
      <c r="E3005" s="4" t="s">
        <v>9039</v>
      </c>
    </row>
    <row r="3006" spans="1:5">
      <c r="A3006" s="2" t="str">
        <f t="shared" si="46"/>
        <v>GRASSY WATERS ELEMENTARY</v>
      </c>
      <c r="B3006" s="2" t="s">
        <v>9040</v>
      </c>
      <c r="C3006" s="4">
        <v>3351</v>
      </c>
      <c r="D3006" s="2" t="s">
        <v>3348</v>
      </c>
      <c r="E3006" s="4" t="s">
        <v>9041</v>
      </c>
    </row>
    <row r="3007" spans="1:5">
      <c r="A3007" s="2" t="str">
        <f t="shared" si="46"/>
        <v>PALM BEACH JUVENILE CORRECTIONAL FACILITY</v>
      </c>
      <c r="B3007" s="2" t="s">
        <v>9042</v>
      </c>
      <c r="C3007" s="4">
        <v>3354</v>
      </c>
      <c r="D3007" s="2" t="s">
        <v>3348</v>
      </c>
      <c r="E3007" s="4" t="s">
        <v>9043</v>
      </c>
    </row>
    <row r="3008" spans="1:5">
      <c r="A3008" s="2" t="str">
        <f t="shared" si="46"/>
        <v>RIVIERA BEACH PREPARATORY &amp; ACHIEVEMENT ACADEMY</v>
      </c>
      <c r="B3008" s="2" t="s">
        <v>9044</v>
      </c>
      <c r="C3008" s="4">
        <v>3355</v>
      </c>
      <c r="D3008" s="2" t="s">
        <v>3348</v>
      </c>
      <c r="E3008" s="4" t="s">
        <v>9045</v>
      </c>
    </row>
    <row r="3009" spans="1:5">
      <c r="A3009" s="2" t="str">
        <f t="shared" ref="A3009:A3072" si="47">TRIM(CLEAN(B3009))</f>
        <v>ELBRIDGE GALE ELEMENTARY SCHOOL</v>
      </c>
      <c r="B3009" s="2" t="s">
        <v>9046</v>
      </c>
      <c r="C3009" s="4">
        <v>3361</v>
      </c>
      <c r="D3009" s="2" t="s">
        <v>3348</v>
      </c>
      <c r="E3009" s="4" t="s">
        <v>9047</v>
      </c>
    </row>
    <row r="3010" spans="1:5">
      <c r="A3010" s="2" t="str">
        <f t="shared" si="47"/>
        <v>PINELLAS CENTRAL ELEMENTARY SCHOOL</v>
      </c>
      <c r="B3010" s="2" t="s">
        <v>9048</v>
      </c>
      <c r="C3010" s="4">
        <v>3361</v>
      </c>
      <c r="D3010" s="2" t="s">
        <v>3793</v>
      </c>
      <c r="E3010" s="4" t="s">
        <v>9049</v>
      </c>
    </row>
    <row r="3011" spans="1:5">
      <c r="A3011" s="2" t="str">
        <f t="shared" si="47"/>
        <v>PINECREST ELEMENTARY SCHOOL</v>
      </c>
      <c r="B3011" s="2" t="s">
        <v>4688</v>
      </c>
      <c r="C3011" s="4">
        <v>3362</v>
      </c>
      <c r="D3011" s="2" t="s">
        <v>1477</v>
      </c>
      <c r="E3011" s="4" t="s">
        <v>9050</v>
      </c>
    </row>
    <row r="3012" spans="1:5">
      <c r="A3012" s="2" t="str">
        <f t="shared" si="47"/>
        <v>SILVER LAKES ELEMENTARY SCHOOL</v>
      </c>
      <c r="B3012" s="2" t="s">
        <v>9051</v>
      </c>
      <c r="C3012" s="4">
        <v>3371</v>
      </c>
      <c r="D3012" s="2" t="s">
        <v>3364</v>
      </c>
      <c r="E3012" s="4" t="s">
        <v>9052</v>
      </c>
    </row>
    <row r="3013" spans="1:5">
      <c r="A3013" s="2" t="str">
        <f t="shared" si="47"/>
        <v>RIVERVIEW HIGH SCHOOL</v>
      </c>
      <c r="B3013" s="2" t="s">
        <v>4825</v>
      </c>
      <c r="C3013" s="4">
        <v>3371</v>
      </c>
      <c r="D3013" s="2" t="s">
        <v>1477</v>
      </c>
      <c r="E3013" s="4" t="s">
        <v>9053</v>
      </c>
    </row>
    <row r="3014" spans="1:5">
      <c r="A3014" s="2" t="str">
        <f t="shared" si="47"/>
        <v>EMERALD COVE MIDDLE SCHOOL</v>
      </c>
      <c r="B3014" s="2" t="s">
        <v>9054</v>
      </c>
      <c r="C3014" s="4">
        <v>3371</v>
      </c>
      <c r="D3014" s="2" t="s">
        <v>3348</v>
      </c>
      <c r="E3014" s="4" t="s">
        <v>9055</v>
      </c>
    </row>
    <row r="3015" spans="1:5">
      <c r="A3015" s="2" t="str">
        <f t="shared" si="47"/>
        <v>RICHARD O JACOBSON TECHNICAL HS AT SEMINOLE</v>
      </c>
      <c r="B3015" s="2" t="s">
        <v>9056</v>
      </c>
      <c r="C3015" s="4">
        <v>3371</v>
      </c>
      <c r="D3015" s="2" t="s">
        <v>3793</v>
      </c>
      <c r="E3015" s="4" t="s">
        <v>9057</v>
      </c>
    </row>
    <row r="3016" spans="1:5">
      <c r="A3016" s="2" t="str">
        <f t="shared" si="47"/>
        <v>MIAMI SPRINGS ELEMENTARY SCHOOL</v>
      </c>
      <c r="B3016" s="2" t="s">
        <v>9058</v>
      </c>
      <c r="C3016" s="4">
        <v>3381</v>
      </c>
      <c r="D3016" s="2" t="s">
        <v>3669</v>
      </c>
      <c r="E3016" s="4" t="s">
        <v>9059</v>
      </c>
    </row>
    <row r="3017" spans="1:5">
      <c r="A3017" s="2" t="str">
        <f t="shared" si="47"/>
        <v>PIZZO K-8 SCHOOL</v>
      </c>
      <c r="B3017" s="2" t="s">
        <v>9060</v>
      </c>
      <c r="C3017" s="4">
        <v>3381</v>
      </c>
      <c r="D3017" s="2" t="s">
        <v>1477</v>
      </c>
      <c r="E3017" s="4" t="s">
        <v>9061</v>
      </c>
    </row>
    <row r="3018" spans="1:5">
      <c r="A3018" s="2" t="str">
        <f t="shared" si="47"/>
        <v>IMAGINE SCHOOLS CHANCELLOR CAMPUS</v>
      </c>
      <c r="B3018" s="2" t="s">
        <v>9062</v>
      </c>
      <c r="C3018" s="4">
        <v>3381</v>
      </c>
      <c r="D3018" s="2" t="s">
        <v>3348</v>
      </c>
      <c r="E3018" s="4" t="s">
        <v>9063</v>
      </c>
    </row>
    <row r="3019" spans="1:5">
      <c r="A3019" s="2" t="str">
        <f t="shared" si="47"/>
        <v>GLADES ACADEMY, INC</v>
      </c>
      <c r="B3019" s="2" t="s">
        <v>9064</v>
      </c>
      <c r="C3019" s="4">
        <v>3382</v>
      </c>
      <c r="D3019" s="2" t="s">
        <v>3348</v>
      </c>
      <c r="E3019" s="4" t="s">
        <v>9065</v>
      </c>
    </row>
    <row r="3020" spans="1:5">
      <c r="A3020" s="2" t="str">
        <f t="shared" si="47"/>
        <v>BRIGHT FUTURES ACADEMY</v>
      </c>
      <c r="B3020" s="2" t="s">
        <v>9066</v>
      </c>
      <c r="C3020" s="4">
        <v>3385</v>
      </c>
      <c r="D3020" s="2" t="s">
        <v>3348</v>
      </c>
      <c r="E3020" s="4" t="s">
        <v>9067</v>
      </c>
    </row>
    <row r="3021" spans="1:5">
      <c r="A3021" s="2" t="str">
        <f t="shared" si="47"/>
        <v>TOUSSAINT L'OUVERTURE HIGH SCHOOL</v>
      </c>
      <c r="B3021" s="2" t="s">
        <v>9068</v>
      </c>
      <c r="C3021" s="4">
        <v>3386</v>
      </c>
      <c r="D3021" s="2" t="s">
        <v>3348</v>
      </c>
      <c r="E3021" s="4" t="s">
        <v>9069</v>
      </c>
    </row>
    <row r="3022" spans="1:5">
      <c r="A3022" s="2" t="str">
        <f t="shared" si="47"/>
        <v>CHARLES W FLANAGAN HIGH SCHOOL</v>
      </c>
      <c r="B3022" s="2" t="s">
        <v>9070</v>
      </c>
      <c r="C3022" s="4">
        <v>3391</v>
      </c>
      <c r="D3022" s="2" t="s">
        <v>3364</v>
      </c>
      <c r="E3022" s="4" t="s">
        <v>9071</v>
      </c>
    </row>
    <row r="3023" spans="1:5">
      <c r="A3023" s="2" t="str">
        <f t="shared" si="47"/>
        <v>SEAGULL ACADEMY</v>
      </c>
      <c r="B3023" s="2" t="s">
        <v>9072</v>
      </c>
      <c r="C3023" s="4">
        <v>3391</v>
      </c>
      <c r="D3023" s="2" t="s">
        <v>3348</v>
      </c>
      <c r="E3023" s="4" t="s">
        <v>9073</v>
      </c>
    </row>
    <row r="3024" spans="1:5">
      <c r="A3024" s="2" t="str">
        <f t="shared" si="47"/>
        <v>PINELLAS PARK ELEMENTARY SCHOOL</v>
      </c>
      <c r="B3024" s="2" t="s">
        <v>9074</v>
      </c>
      <c r="C3024" s="4">
        <v>3391</v>
      </c>
      <c r="D3024" s="2" t="s">
        <v>3793</v>
      </c>
      <c r="E3024" s="4" t="s">
        <v>9075</v>
      </c>
    </row>
    <row r="3025" spans="1:5">
      <c r="A3025" s="2" t="str">
        <f t="shared" si="47"/>
        <v>MONTESSORI ACADEMYOF EARLY ENRICHMENT, INC</v>
      </c>
      <c r="B3025" s="2" t="s">
        <v>9076</v>
      </c>
      <c r="C3025" s="4">
        <v>3394</v>
      </c>
      <c r="D3025" s="2" t="s">
        <v>3348</v>
      </c>
      <c r="E3025" s="4" t="s">
        <v>9077</v>
      </c>
    </row>
    <row r="3026" spans="1:5">
      <c r="A3026" s="2" t="str">
        <f t="shared" si="47"/>
        <v>SOMERSET ACADEMY JFK CHARTER SCHOOL</v>
      </c>
      <c r="B3026" s="2" t="s">
        <v>9078</v>
      </c>
      <c r="C3026" s="4">
        <v>3395</v>
      </c>
      <c r="D3026" s="2" t="s">
        <v>3348</v>
      </c>
      <c r="E3026" s="4" t="s">
        <v>9079</v>
      </c>
    </row>
    <row r="3027" spans="1:5">
      <c r="A3027" s="2" t="str">
        <f t="shared" si="47"/>
        <v>G-STAR SCHOOL OF THE ARTS</v>
      </c>
      <c r="B3027" s="2" t="s">
        <v>9080</v>
      </c>
      <c r="C3027" s="4">
        <v>3396</v>
      </c>
      <c r="D3027" s="2" t="s">
        <v>3348</v>
      </c>
      <c r="E3027" s="4" t="s">
        <v>9081</v>
      </c>
    </row>
    <row r="3028" spans="1:5">
      <c r="A3028" s="2" t="str">
        <f t="shared" si="47"/>
        <v>EVERGLADES PREPARATORY ACADEMY</v>
      </c>
      <c r="B3028" s="2" t="s">
        <v>9082</v>
      </c>
      <c r="C3028" s="4">
        <v>3398</v>
      </c>
      <c r="D3028" s="2" t="s">
        <v>3348</v>
      </c>
      <c r="E3028" s="4" t="s">
        <v>9083</v>
      </c>
    </row>
    <row r="3029" spans="1:5">
      <c r="A3029" s="2" t="str">
        <f t="shared" si="47"/>
        <v>BELIEVERS ACADEMY</v>
      </c>
      <c r="B3029" s="2" t="s">
        <v>9084</v>
      </c>
      <c r="C3029" s="4">
        <v>3400</v>
      </c>
      <c r="D3029" s="2" t="s">
        <v>3348</v>
      </c>
      <c r="E3029" s="4" t="s">
        <v>9085</v>
      </c>
    </row>
    <row r="3030" spans="1:5">
      <c r="A3030" s="2" t="str">
        <f t="shared" si="47"/>
        <v>SAWGRASS ELEMENTARY SCHOOL</v>
      </c>
      <c r="B3030" s="2" t="s">
        <v>9086</v>
      </c>
      <c r="C3030" s="4">
        <v>3401</v>
      </c>
      <c r="D3030" s="2" t="s">
        <v>3364</v>
      </c>
      <c r="E3030" s="4" t="s">
        <v>9087</v>
      </c>
    </row>
    <row r="3031" spans="1:5">
      <c r="A3031" s="2" t="str">
        <f t="shared" si="47"/>
        <v>QUANTUM HIGH SCHOOL</v>
      </c>
      <c r="B3031" s="2" t="s">
        <v>9088</v>
      </c>
      <c r="C3031" s="4">
        <v>3401</v>
      </c>
      <c r="D3031" s="2" t="s">
        <v>3348</v>
      </c>
      <c r="E3031" s="4" t="s">
        <v>9089</v>
      </c>
    </row>
    <row r="3032" spans="1:5">
      <c r="A3032" s="2" t="str">
        <f t="shared" si="47"/>
        <v>PLANT HIGH SCHOOL</v>
      </c>
      <c r="B3032" s="2" t="s">
        <v>9090</v>
      </c>
      <c r="C3032" s="4">
        <v>3411</v>
      </c>
      <c r="D3032" s="2" t="s">
        <v>1477</v>
      </c>
      <c r="E3032" s="4" t="s">
        <v>9091</v>
      </c>
    </row>
    <row r="3033" spans="1:5">
      <c r="A3033" s="2" t="str">
        <f t="shared" si="47"/>
        <v>PINELLAS PARK MIDDLE SCHOOL</v>
      </c>
      <c r="B3033" s="2" t="s">
        <v>9092</v>
      </c>
      <c r="C3033" s="4">
        <v>3411</v>
      </c>
      <c r="D3033" s="2" t="s">
        <v>3793</v>
      </c>
      <c r="E3033" s="4" t="s">
        <v>9093</v>
      </c>
    </row>
    <row r="3034" spans="1:5">
      <c r="A3034" s="2" t="str">
        <f t="shared" si="47"/>
        <v>SOMERSET ACADEMY BOCA EAST</v>
      </c>
      <c r="B3034" s="2" t="s">
        <v>9094</v>
      </c>
      <c r="C3034" s="4">
        <v>3413</v>
      </c>
      <c r="D3034" s="2" t="s">
        <v>3348</v>
      </c>
      <c r="E3034" s="4" t="s">
        <v>9095</v>
      </c>
    </row>
    <row r="3035" spans="1:5">
      <c r="A3035" s="2" t="str">
        <f t="shared" si="47"/>
        <v>MARCUS A. MILAM K-8 CENTER</v>
      </c>
      <c r="B3035" s="2" t="s">
        <v>9096</v>
      </c>
      <c r="C3035" s="4">
        <v>3421</v>
      </c>
      <c r="D3035" s="2" t="s">
        <v>3669</v>
      </c>
      <c r="E3035" s="4" t="s">
        <v>9097</v>
      </c>
    </row>
    <row r="3036" spans="1:5">
      <c r="A3036" s="2" t="str">
        <f t="shared" si="47"/>
        <v>WORTHINGTON HIGH SCHOOL</v>
      </c>
      <c r="B3036" s="2" t="s">
        <v>9098</v>
      </c>
      <c r="C3036" s="4">
        <v>3421</v>
      </c>
      <c r="D3036" s="2" t="s">
        <v>3348</v>
      </c>
      <c r="E3036" s="4" t="s">
        <v>9099</v>
      </c>
    </row>
    <row r="3037" spans="1:5">
      <c r="A3037" s="2" t="str">
        <f t="shared" si="47"/>
        <v>PINELLAS PARK HIGH SCHOOL</v>
      </c>
      <c r="B3037" s="2" t="s">
        <v>9100</v>
      </c>
      <c r="C3037" s="4">
        <v>3421</v>
      </c>
      <c r="D3037" s="2" t="s">
        <v>3793</v>
      </c>
      <c r="E3037" s="4" t="s">
        <v>9101</v>
      </c>
    </row>
    <row r="3038" spans="1:5">
      <c r="A3038" s="2" t="str">
        <f t="shared" si="47"/>
        <v>SAWGRASS SPRINGS MIDDLE SCHOOL</v>
      </c>
      <c r="B3038" s="2" t="s">
        <v>9102</v>
      </c>
      <c r="C3038" s="4">
        <v>3431</v>
      </c>
      <c r="D3038" s="2" t="s">
        <v>3364</v>
      </c>
      <c r="E3038" s="4" t="s">
        <v>9103</v>
      </c>
    </row>
    <row r="3039" spans="1:5">
      <c r="A3039" s="2" t="str">
        <f t="shared" si="47"/>
        <v>PHYLLIS R. MILLER ELEMENTARY SCHOOL</v>
      </c>
      <c r="B3039" s="2" t="s">
        <v>9104</v>
      </c>
      <c r="C3039" s="4">
        <v>3431</v>
      </c>
      <c r="D3039" s="2" t="s">
        <v>3669</v>
      </c>
      <c r="E3039" s="4" t="s">
        <v>9105</v>
      </c>
    </row>
    <row r="3040" spans="1:5">
      <c r="A3040" s="2" t="str">
        <f t="shared" si="47"/>
        <v>PLANT CITY HIGH SCHOOL</v>
      </c>
      <c r="B3040" s="2" t="s">
        <v>9106</v>
      </c>
      <c r="C3040" s="4">
        <v>3431</v>
      </c>
      <c r="D3040" s="2" t="s">
        <v>1477</v>
      </c>
      <c r="E3040" s="4" t="s">
        <v>9107</v>
      </c>
    </row>
    <row r="3041" spans="1:5">
      <c r="A3041" s="2" t="str">
        <f t="shared" si="47"/>
        <v>RENAISSANCE CHARTER SCHOOL AT WEST PALM BEACH</v>
      </c>
      <c r="B3041" s="2" t="s">
        <v>2623</v>
      </c>
      <c r="C3041" s="4">
        <v>3431</v>
      </c>
      <c r="D3041" s="2" t="s">
        <v>3348</v>
      </c>
      <c r="E3041" s="4" t="s">
        <v>9108</v>
      </c>
    </row>
    <row r="3042" spans="1:5">
      <c r="A3042" s="2" t="str">
        <f t="shared" si="47"/>
        <v>PLUMB ELEMENTARY SCHOOL</v>
      </c>
      <c r="B3042" s="2" t="s">
        <v>9109</v>
      </c>
      <c r="C3042" s="4">
        <v>3431</v>
      </c>
      <c r="D3042" s="2" t="s">
        <v>3793</v>
      </c>
      <c r="E3042" s="4" t="s">
        <v>9110</v>
      </c>
    </row>
    <row r="3043" spans="1:5">
      <c r="A3043" s="2" t="str">
        <f t="shared" si="47"/>
        <v>SILVER SANDS MIDDLE SCHOOL</v>
      </c>
      <c r="B3043" s="2" t="s">
        <v>9111</v>
      </c>
      <c r="C3043" s="4">
        <v>3431</v>
      </c>
      <c r="D3043" s="2" t="s">
        <v>6466</v>
      </c>
      <c r="E3043" s="4" t="s">
        <v>9112</v>
      </c>
    </row>
    <row r="3044" spans="1:5">
      <c r="A3044" s="2" t="str">
        <f t="shared" si="47"/>
        <v>PLANT CITY ADUL &amp; COMMUNITY CTR</v>
      </c>
      <c r="B3044" s="2" t="s">
        <v>9113</v>
      </c>
      <c r="C3044" s="4">
        <v>3433</v>
      </c>
      <c r="D3044" s="2" t="s">
        <v>1477</v>
      </c>
      <c r="E3044" s="4" t="s">
        <v>9107</v>
      </c>
    </row>
    <row r="3045" spans="1:5">
      <c r="A3045" s="2" t="str">
        <f t="shared" si="47"/>
        <v>MAINLAND HIGH SCHOOL</v>
      </c>
      <c r="B3045" s="2" t="s">
        <v>9114</v>
      </c>
      <c r="C3045" s="4">
        <v>3436</v>
      </c>
      <c r="D3045" s="2" t="s">
        <v>6466</v>
      </c>
      <c r="E3045" s="4" t="s">
        <v>9115</v>
      </c>
    </row>
    <row r="3046" spans="1:5">
      <c r="A3046" s="2" t="str">
        <f t="shared" si="47"/>
        <v>EAGLE RIDGE ELEMENTARY SCHOOL</v>
      </c>
      <c r="B3046" s="2" t="s">
        <v>9116</v>
      </c>
      <c r="C3046" s="4">
        <v>3441</v>
      </c>
      <c r="D3046" s="2" t="s">
        <v>3364</v>
      </c>
      <c r="E3046" s="4" t="s">
        <v>9117</v>
      </c>
    </row>
    <row r="3047" spans="1:5">
      <c r="A3047" s="2" t="str">
        <f t="shared" si="47"/>
        <v>PRIDE ELEMENTARY SCHOOL</v>
      </c>
      <c r="B3047" s="2" t="s">
        <v>9118</v>
      </c>
      <c r="C3047" s="4">
        <v>3441</v>
      </c>
      <c r="D3047" s="2" t="s">
        <v>1477</v>
      </c>
      <c r="E3047" s="4" t="s">
        <v>9119</v>
      </c>
    </row>
    <row r="3048" spans="1:5">
      <c r="A3048" s="2" t="str">
        <f t="shared" si="47"/>
        <v>SOUTH TECH PREPARATORY ACADEMY</v>
      </c>
      <c r="B3048" s="2" t="s">
        <v>9120</v>
      </c>
      <c r="C3048" s="4">
        <v>3441</v>
      </c>
      <c r="D3048" s="2" t="s">
        <v>3348</v>
      </c>
      <c r="E3048" s="4" t="s">
        <v>9121</v>
      </c>
    </row>
    <row r="3049" spans="1:5">
      <c r="A3049" s="2" t="str">
        <f t="shared" si="47"/>
        <v>TOMLIN MIDDLE SCHOOL</v>
      </c>
      <c r="B3049" s="2" t="s">
        <v>9122</v>
      </c>
      <c r="C3049" s="4">
        <v>3442</v>
      </c>
      <c r="D3049" s="2" t="s">
        <v>1477</v>
      </c>
      <c r="E3049" s="4" t="s">
        <v>9123</v>
      </c>
    </row>
    <row r="3050" spans="1:5">
      <c r="A3050" s="2" t="str">
        <f t="shared" si="47"/>
        <v>HORIZON ELEMENTARY SCHOOL</v>
      </c>
      <c r="B3050" s="2" t="s">
        <v>8612</v>
      </c>
      <c r="C3050" s="4">
        <v>3451</v>
      </c>
      <c r="D3050" s="2" t="s">
        <v>6466</v>
      </c>
      <c r="E3050" s="4" t="s">
        <v>9124</v>
      </c>
    </row>
    <row r="3051" spans="1:5">
      <c r="A3051" s="2" t="str">
        <f t="shared" si="47"/>
        <v>EAGLE POINT ELEMENTARY SCHOOL</v>
      </c>
      <c r="B3051" s="2" t="s">
        <v>9125</v>
      </c>
      <c r="C3051" s="4">
        <v>3461</v>
      </c>
      <c r="D3051" s="2" t="s">
        <v>3364</v>
      </c>
      <c r="E3051" s="4" t="s">
        <v>9126</v>
      </c>
    </row>
    <row r="3052" spans="1:5">
      <c r="A3052" s="2" t="str">
        <f t="shared" si="47"/>
        <v>PONCE DE LEON ELEMENTARY SCHOOL</v>
      </c>
      <c r="B3052" s="2" t="s">
        <v>9127</v>
      </c>
      <c r="C3052" s="4">
        <v>3461</v>
      </c>
      <c r="D3052" s="2" t="s">
        <v>3793</v>
      </c>
      <c r="E3052" s="4" t="s">
        <v>9128</v>
      </c>
    </row>
    <row r="3053" spans="1:5">
      <c r="A3053" s="2" t="str">
        <f t="shared" si="47"/>
        <v>INDIAN RIDGE MIDDLE SCHOOL</v>
      </c>
      <c r="B3053" s="2" t="s">
        <v>9129</v>
      </c>
      <c r="C3053" s="4">
        <v>3471</v>
      </c>
      <c r="D3053" s="2" t="s">
        <v>3364</v>
      </c>
      <c r="E3053" s="4" t="s">
        <v>9130</v>
      </c>
    </row>
    <row r="3054" spans="1:5">
      <c r="A3054" s="2" t="str">
        <f t="shared" si="47"/>
        <v>TRADEWINDS ELEMENTARY SCHOOL</v>
      </c>
      <c r="B3054" s="2" t="s">
        <v>9131</v>
      </c>
      <c r="C3054" s="4">
        <v>3481</v>
      </c>
      <c r="D3054" s="2" t="s">
        <v>3364</v>
      </c>
      <c r="E3054" s="4" t="s">
        <v>9132</v>
      </c>
    </row>
    <row r="3055" spans="1:5">
      <c r="A3055" s="2" t="str">
        <f t="shared" si="47"/>
        <v>SILVER PALMS ELEMENTARY SCHOOL</v>
      </c>
      <c r="B3055" s="2" t="s">
        <v>9133</v>
      </c>
      <c r="C3055" s="4">
        <v>3491</v>
      </c>
      <c r="D3055" s="2" t="s">
        <v>3364</v>
      </c>
      <c r="E3055" s="4" t="s">
        <v>9134</v>
      </c>
    </row>
    <row r="3056" spans="1:5">
      <c r="A3056" s="2" t="str">
        <f t="shared" si="47"/>
        <v>MORNINGSIDE K-8 ACADEMY</v>
      </c>
      <c r="B3056" s="2" t="s">
        <v>9135</v>
      </c>
      <c r="C3056" s="4">
        <v>3501</v>
      </c>
      <c r="D3056" s="2" t="s">
        <v>3669</v>
      </c>
      <c r="E3056" s="4" t="s">
        <v>9136</v>
      </c>
    </row>
    <row r="3057" spans="1:5">
      <c r="A3057" s="2" t="str">
        <f t="shared" si="47"/>
        <v>RIDGECREST ELEMENTARY SCHOOL</v>
      </c>
      <c r="B3057" s="2" t="s">
        <v>9137</v>
      </c>
      <c r="C3057" s="4">
        <v>3511</v>
      </c>
      <c r="D3057" s="2" t="s">
        <v>3793</v>
      </c>
      <c r="E3057" s="4" t="s">
        <v>9138</v>
      </c>
    </row>
    <row r="3058" spans="1:5">
      <c r="A3058" s="2" t="str">
        <f t="shared" si="47"/>
        <v>MCKAY SCHOLARSHIP/SCHOOL OF EN</v>
      </c>
      <c r="B3058" s="2" t="s">
        <v>9139</v>
      </c>
      <c r="C3058" s="4">
        <v>3518</v>
      </c>
      <c r="D3058" s="2" t="s">
        <v>3508</v>
      </c>
      <c r="E3058" s="4" t="s">
        <v>9140</v>
      </c>
    </row>
    <row r="3059" spans="1:5">
      <c r="A3059" s="2" t="str">
        <f t="shared" si="47"/>
        <v>MCKAY SCHOLARSHIP/SCHOOL OF EN</v>
      </c>
      <c r="B3059" s="2" t="s">
        <v>9139</v>
      </c>
      <c r="C3059" s="4">
        <v>3518</v>
      </c>
      <c r="D3059" s="2" t="s">
        <v>3358</v>
      </c>
      <c r="E3059" s="4" t="s">
        <v>9141</v>
      </c>
    </row>
    <row r="3060" spans="1:5">
      <c r="A3060" s="2" t="str">
        <f t="shared" si="47"/>
        <v>MCKAY SCHOLARSHIP/SCHOOL OF EN</v>
      </c>
      <c r="B3060" s="2" t="s">
        <v>9139</v>
      </c>
      <c r="C3060" s="4">
        <v>3518</v>
      </c>
      <c r="D3060" s="2" t="s">
        <v>3863</v>
      </c>
      <c r="E3060" s="4" t="s">
        <v>9140</v>
      </c>
    </row>
    <row r="3061" spans="1:5">
      <c r="A3061" s="2" t="str">
        <f t="shared" si="47"/>
        <v>MCKAY SCHOLARSHIP/SCHOOL OF EN</v>
      </c>
      <c r="B3061" s="2" t="s">
        <v>9139</v>
      </c>
      <c r="C3061" s="4">
        <v>3518</v>
      </c>
      <c r="D3061" s="2" t="s">
        <v>3433</v>
      </c>
      <c r="E3061" s="4" t="s">
        <v>4411</v>
      </c>
    </row>
    <row r="3062" spans="1:5">
      <c r="A3062" s="2" t="str">
        <f t="shared" si="47"/>
        <v>MCKAY SCHOLARSHIP/SCHOOL OF ENROLLMENT</v>
      </c>
      <c r="B3062" s="2" t="s">
        <v>9142</v>
      </c>
      <c r="C3062" s="4">
        <v>3518</v>
      </c>
      <c r="D3062" s="2" t="s">
        <v>3361</v>
      </c>
      <c r="E3062" s="4" t="s">
        <v>9143</v>
      </c>
    </row>
    <row r="3063" spans="1:5">
      <c r="A3063" s="2" t="str">
        <f t="shared" si="47"/>
        <v>MCKAY SCHOLARSHIP/SCHOOL OF EN</v>
      </c>
      <c r="B3063" s="2" t="s">
        <v>9139</v>
      </c>
      <c r="C3063" s="4">
        <v>3518</v>
      </c>
      <c r="D3063" s="2" t="s">
        <v>3364</v>
      </c>
      <c r="E3063" s="4" t="s">
        <v>9140</v>
      </c>
    </row>
    <row r="3064" spans="1:5">
      <c r="A3064" s="2" t="str">
        <f t="shared" si="47"/>
        <v>MCKAY SCHOLARSHIP/SCHOOL OF EN</v>
      </c>
      <c r="B3064" s="2" t="s">
        <v>9139</v>
      </c>
      <c r="C3064" s="4">
        <v>3518</v>
      </c>
      <c r="D3064" s="2" t="s">
        <v>3438</v>
      </c>
      <c r="E3064" s="4" t="s">
        <v>9144</v>
      </c>
    </row>
    <row r="3065" spans="1:5">
      <c r="A3065" s="2" t="str">
        <f t="shared" si="47"/>
        <v>MCKAY SCHOLARSHIP/SCHOOL OF EN</v>
      </c>
      <c r="B3065" s="2" t="s">
        <v>9139</v>
      </c>
      <c r="C3065" s="4">
        <v>3518</v>
      </c>
      <c r="D3065" s="2" t="s">
        <v>3441</v>
      </c>
      <c r="E3065" s="4" t="s">
        <v>9140</v>
      </c>
    </row>
    <row r="3066" spans="1:5">
      <c r="A3066" s="2" t="str">
        <f t="shared" si="47"/>
        <v>MCKAY SCHOLARSHIP/SCHOOL OF EN</v>
      </c>
      <c r="B3066" s="2" t="s">
        <v>9139</v>
      </c>
      <c r="C3066" s="4">
        <v>3518</v>
      </c>
      <c r="D3066" s="2" t="s">
        <v>3444</v>
      </c>
      <c r="E3066" s="4" t="s">
        <v>9140</v>
      </c>
    </row>
    <row r="3067" spans="1:5">
      <c r="A3067" s="2" t="str">
        <f t="shared" si="47"/>
        <v>MCKAY SCHOLARSHIP/SCHOOL OF EN</v>
      </c>
      <c r="B3067" s="2" t="s">
        <v>9139</v>
      </c>
      <c r="C3067" s="4">
        <v>3518</v>
      </c>
      <c r="D3067" s="2" t="s">
        <v>3425</v>
      </c>
      <c r="E3067" s="4" t="s">
        <v>9140</v>
      </c>
    </row>
    <row r="3068" spans="1:5">
      <c r="A3068" s="2" t="str">
        <f t="shared" si="47"/>
        <v>MCKAY SCHOLARSHIP/SCHOOL OF EN</v>
      </c>
      <c r="B3068" s="2" t="s">
        <v>9139</v>
      </c>
      <c r="C3068" s="4">
        <v>3518</v>
      </c>
      <c r="D3068" s="2" t="s">
        <v>3753</v>
      </c>
      <c r="E3068" s="4" t="s">
        <v>9140</v>
      </c>
    </row>
    <row r="3069" spans="1:5">
      <c r="A3069" s="2" t="str">
        <f t="shared" si="47"/>
        <v>MCKAY SCHOLARSHIP/SCHOOL OF EN</v>
      </c>
      <c r="B3069" s="2" t="s">
        <v>9139</v>
      </c>
      <c r="C3069" s="4">
        <v>3518</v>
      </c>
      <c r="D3069" s="2" t="s">
        <v>3367</v>
      </c>
      <c r="E3069" s="4" t="s">
        <v>9140</v>
      </c>
    </row>
    <row r="3070" spans="1:5">
      <c r="A3070" s="2" t="str">
        <f t="shared" si="47"/>
        <v>MCKAY SCHOLARSHIP/SCHOOL OF EN</v>
      </c>
      <c r="B3070" s="2" t="s">
        <v>9139</v>
      </c>
      <c r="C3070" s="4">
        <v>3518</v>
      </c>
      <c r="D3070" s="2" t="s">
        <v>3669</v>
      </c>
      <c r="E3070" s="4" t="s">
        <v>9140</v>
      </c>
    </row>
    <row r="3071" spans="1:5">
      <c r="A3071" s="2" t="str">
        <f t="shared" si="47"/>
        <v>MCKAY SCHOLARSHIP/SCHOOL OF EN</v>
      </c>
      <c r="B3071" s="2" t="s">
        <v>9139</v>
      </c>
      <c r="C3071" s="4">
        <v>3518</v>
      </c>
      <c r="D3071" s="2" t="s">
        <v>3512</v>
      </c>
      <c r="E3071" s="4" t="s">
        <v>9145</v>
      </c>
    </row>
    <row r="3072" spans="1:5">
      <c r="A3072" s="2" t="str">
        <f t="shared" si="47"/>
        <v>MCKAY SCHOLARSHIP/SCHOOL OF EN</v>
      </c>
      <c r="B3072" s="2" t="s">
        <v>9139</v>
      </c>
      <c r="C3072" s="4">
        <v>3518</v>
      </c>
      <c r="D3072" s="2" t="s">
        <v>3449</v>
      </c>
      <c r="E3072" s="4" t="s">
        <v>3515</v>
      </c>
    </row>
    <row r="3073" spans="1:5">
      <c r="A3073" s="2" t="str">
        <f t="shared" ref="A3073:A3136" si="48">TRIM(CLEAN(B3073))</f>
        <v>MCKAY SCHOLARSHIP/SCHOOL OF EN</v>
      </c>
      <c r="B3073" s="2" t="s">
        <v>9139</v>
      </c>
      <c r="C3073" s="4">
        <v>3518</v>
      </c>
      <c r="D3073" s="2" t="s">
        <v>3874</v>
      </c>
      <c r="E3073" s="4">
        <v>32207</v>
      </c>
    </row>
    <row r="3074" spans="1:5">
      <c r="A3074" s="2" t="str">
        <f t="shared" si="48"/>
        <v>MCKAY SCHOLARSHIP/SCHOOL OF EN</v>
      </c>
      <c r="B3074" s="2" t="s">
        <v>9139</v>
      </c>
      <c r="C3074" s="4">
        <v>3518</v>
      </c>
      <c r="D3074" s="2" t="s">
        <v>3452</v>
      </c>
      <c r="E3074" s="4" t="s">
        <v>9140</v>
      </c>
    </row>
    <row r="3075" spans="1:5">
      <c r="A3075" s="2" t="str">
        <f t="shared" si="48"/>
        <v>MCKAY SCHOLARSHIP/SCHOOL OF EN</v>
      </c>
      <c r="B3075" s="2" t="s">
        <v>9139</v>
      </c>
      <c r="C3075" s="4">
        <v>3518</v>
      </c>
      <c r="D3075" s="2" t="s">
        <v>3370</v>
      </c>
      <c r="E3075" s="4" t="s">
        <v>9140</v>
      </c>
    </row>
    <row r="3076" spans="1:5">
      <c r="A3076" s="2" t="str">
        <f t="shared" si="48"/>
        <v>MCKAY SCHOLARSHIP/SCHOOL OF EN</v>
      </c>
      <c r="B3076" s="2" t="s">
        <v>9139</v>
      </c>
      <c r="C3076" s="4">
        <v>3518</v>
      </c>
      <c r="D3076" s="2" t="s">
        <v>3519</v>
      </c>
      <c r="E3076" s="4" t="s">
        <v>9140</v>
      </c>
    </row>
    <row r="3077" spans="1:5">
      <c r="A3077" s="2" t="str">
        <f t="shared" si="48"/>
        <v>MCKAY SCHOLARSHIP/SCHOOL OF EN</v>
      </c>
      <c r="B3077" s="2" t="s">
        <v>9139</v>
      </c>
      <c r="C3077" s="4">
        <v>3518</v>
      </c>
      <c r="D3077" s="2" t="s">
        <v>3674</v>
      </c>
      <c r="E3077" s="4" t="s">
        <v>9146</v>
      </c>
    </row>
    <row r="3078" spans="1:5">
      <c r="A3078" s="2" t="str">
        <f t="shared" si="48"/>
        <v>MCKAY SCHOLARSHIP/SCHOOL OF EN</v>
      </c>
      <c r="B3078" s="2" t="s">
        <v>9139</v>
      </c>
      <c r="C3078" s="4">
        <v>3518</v>
      </c>
      <c r="D3078" s="2" t="s">
        <v>3455</v>
      </c>
      <c r="E3078" s="4" t="s">
        <v>9147</v>
      </c>
    </row>
    <row r="3079" spans="1:5">
      <c r="A3079" s="2" t="str">
        <f t="shared" si="48"/>
        <v>MCKAY SCHOLARSHIP/SCHOOL OF EN</v>
      </c>
      <c r="B3079" s="2" t="s">
        <v>9139</v>
      </c>
      <c r="C3079" s="4">
        <v>3518</v>
      </c>
      <c r="D3079" s="2" t="s">
        <v>3458</v>
      </c>
      <c r="E3079" s="4" t="s">
        <v>9140</v>
      </c>
    </row>
    <row r="3080" spans="1:5">
      <c r="A3080" s="2" t="str">
        <f t="shared" si="48"/>
        <v>MCKAY SCHOLARSHIP/SCHOOL OF EN</v>
      </c>
      <c r="B3080" s="2" t="s">
        <v>9139</v>
      </c>
      <c r="C3080" s="4">
        <v>3518</v>
      </c>
      <c r="D3080" s="2" t="s">
        <v>3524</v>
      </c>
      <c r="E3080" s="4" t="s">
        <v>9140</v>
      </c>
    </row>
    <row r="3081" spans="1:5">
      <c r="A3081" s="2" t="str">
        <f t="shared" si="48"/>
        <v>MCKAY SCHOLARSHIP/SCHOOL OF EN</v>
      </c>
      <c r="B3081" s="2" t="s">
        <v>9139</v>
      </c>
      <c r="C3081" s="4">
        <v>3518</v>
      </c>
      <c r="D3081" s="2" t="s">
        <v>3633</v>
      </c>
      <c r="E3081" s="4" t="s">
        <v>9140</v>
      </c>
    </row>
    <row r="3082" spans="1:5">
      <c r="A3082" s="2" t="str">
        <f t="shared" si="48"/>
        <v>MCKAY SCHOLARSHIP/SCHOOL OF EN</v>
      </c>
      <c r="B3082" s="2" t="s">
        <v>9139</v>
      </c>
      <c r="C3082" s="4">
        <v>3518</v>
      </c>
      <c r="D3082" s="2" t="s">
        <v>3373</v>
      </c>
      <c r="E3082" s="4" t="s">
        <v>9148</v>
      </c>
    </row>
    <row r="3083" spans="1:5">
      <c r="A3083" s="2" t="str">
        <f t="shared" si="48"/>
        <v>MCKAY SCHOLARSHIP/SCHOOL OF ENROLLMENT</v>
      </c>
      <c r="B3083" s="2" t="s">
        <v>9142</v>
      </c>
      <c r="C3083" s="4">
        <v>3518</v>
      </c>
      <c r="D3083" s="2" t="s">
        <v>3428</v>
      </c>
      <c r="E3083" s="4" t="s">
        <v>9149</v>
      </c>
    </row>
    <row r="3084" spans="1:5">
      <c r="A3084" s="2" t="str">
        <f t="shared" si="48"/>
        <v>MCKAY SCHOLARSHIP/SCHOOL OF EN</v>
      </c>
      <c r="B3084" s="2" t="s">
        <v>9139</v>
      </c>
      <c r="C3084" s="4">
        <v>3518</v>
      </c>
      <c r="D3084" s="2" t="s">
        <v>3766</v>
      </c>
      <c r="E3084" s="4" t="s">
        <v>9150</v>
      </c>
    </row>
    <row r="3085" spans="1:5">
      <c r="A3085" s="2" t="str">
        <f t="shared" si="48"/>
        <v>MCKAY SCHOLARSHIP/SCHOOL OF EN</v>
      </c>
      <c r="B3085" s="2" t="s">
        <v>9139</v>
      </c>
      <c r="C3085" s="4">
        <v>3518</v>
      </c>
      <c r="D3085" s="2" t="s">
        <v>3376</v>
      </c>
      <c r="E3085" s="4" t="s">
        <v>9151</v>
      </c>
    </row>
    <row r="3086" spans="1:5">
      <c r="A3086" s="2" t="str">
        <f t="shared" si="48"/>
        <v>MCKAY SCHOLARSHIP/SCHOOL OF EN</v>
      </c>
      <c r="B3086" s="2" t="s">
        <v>9139</v>
      </c>
      <c r="C3086" s="4">
        <v>3518</v>
      </c>
      <c r="D3086" s="2" t="s">
        <v>1477</v>
      </c>
      <c r="E3086" s="4" t="s">
        <v>9140</v>
      </c>
    </row>
    <row r="3087" spans="1:5">
      <c r="A3087" s="2" t="str">
        <f t="shared" si="48"/>
        <v>MCKAY SCHOLARSHIP PROGRAM</v>
      </c>
      <c r="B3087" s="2" t="s">
        <v>9152</v>
      </c>
      <c r="C3087" s="4">
        <v>3518</v>
      </c>
      <c r="D3087" s="2" t="s">
        <v>3575</v>
      </c>
      <c r="E3087" s="4" t="s">
        <v>9140</v>
      </c>
    </row>
    <row r="3088" spans="1:5">
      <c r="A3088" s="2" t="str">
        <f t="shared" si="48"/>
        <v>MCKAY SCHOLARSHIP/SCHOOL OF EN</v>
      </c>
      <c r="B3088" s="2" t="s">
        <v>9139</v>
      </c>
      <c r="C3088" s="4">
        <v>3518</v>
      </c>
      <c r="D3088" s="2" t="s">
        <v>1736</v>
      </c>
      <c r="E3088" s="4" t="s">
        <v>9153</v>
      </c>
    </row>
    <row r="3089" spans="1:5">
      <c r="A3089" s="2" t="str">
        <f t="shared" si="48"/>
        <v>MCKAY SCHOLARSHIP/SCHOOL OF EN</v>
      </c>
      <c r="B3089" s="2" t="s">
        <v>9139</v>
      </c>
      <c r="C3089" s="4">
        <v>3518</v>
      </c>
      <c r="D3089" s="2" t="s">
        <v>3465</v>
      </c>
      <c r="E3089" s="4" t="s">
        <v>9154</v>
      </c>
    </row>
    <row r="3090" spans="1:5">
      <c r="A3090" s="2" t="str">
        <f t="shared" si="48"/>
        <v>MCKAY SCHOLARSHIP/SCHOOL OF EN</v>
      </c>
      <c r="B3090" s="2" t="s">
        <v>9139</v>
      </c>
      <c r="C3090" s="4">
        <v>3518</v>
      </c>
      <c r="D3090" s="2" t="s">
        <v>3468</v>
      </c>
      <c r="E3090" s="4">
        <v>32344</v>
      </c>
    </row>
    <row r="3091" spans="1:5">
      <c r="A3091" s="2" t="str">
        <f t="shared" si="48"/>
        <v>MCKAY SCHOLARSHIP/SCHOOL OF EN</v>
      </c>
      <c r="B3091" s="2" t="s">
        <v>9139</v>
      </c>
      <c r="C3091" s="4">
        <v>3518</v>
      </c>
      <c r="D3091" s="2" t="s">
        <v>3470</v>
      </c>
      <c r="E3091" s="4" t="s">
        <v>3541</v>
      </c>
    </row>
    <row r="3092" spans="1:5">
      <c r="A3092" s="2" t="str">
        <f t="shared" si="48"/>
        <v>MCKAY SCHOLARSHIP/SCHOOL OF EN</v>
      </c>
      <c r="B3092" s="2" t="s">
        <v>9139</v>
      </c>
      <c r="C3092" s="4">
        <v>3518</v>
      </c>
      <c r="D3092" s="2" t="s">
        <v>3580</v>
      </c>
      <c r="E3092" s="4" t="s">
        <v>9155</v>
      </c>
    </row>
    <row r="3093" spans="1:5">
      <c r="A3093" s="2" t="str">
        <f t="shared" si="48"/>
        <v>MCKAY SCHOLARSHIP/SCHOOL OF ENROLLMENT</v>
      </c>
      <c r="B3093" s="2" t="s">
        <v>9142</v>
      </c>
      <c r="C3093" s="4">
        <v>3518</v>
      </c>
      <c r="D3093" s="2" t="s">
        <v>4075</v>
      </c>
      <c r="E3093" s="4" t="s">
        <v>9140</v>
      </c>
    </row>
    <row r="3094" spans="1:5">
      <c r="A3094" s="2" t="str">
        <f t="shared" si="48"/>
        <v>MCKAY SCHOLARSHIP/SCHOOL OF EN</v>
      </c>
      <c r="B3094" s="2" t="s">
        <v>9139</v>
      </c>
      <c r="C3094" s="4">
        <v>3518</v>
      </c>
      <c r="D3094" s="2" t="s">
        <v>3473</v>
      </c>
      <c r="E3094" s="4" t="s">
        <v>9140</v>
      </c>
    </row>
    <row r="3095" spans="1:5">
      <c r="A3095" s="2" t="str">
        <f t="shared" si="48"/>
        <v>MCKAY SCHOLARSHIP/SCHOOL OF EN</v>
      </c>
      <c r="B3095" s="2" t="s">
        <v>9139</v>
      </c>
      <c r="C3095" s="4">
        <v>3518</v>
      </c>
      <c r="D3095" s="2" t="s">
        <v>3476</v>
      </c>
      <c r="E3095" s="4" t="s">
        <v>9140</v>
      </c>
    </row>
    <row r="3096" spans="1:5">
      <c r="A3096" s="2" t="str">
        <f t="shared" si="48"/>
        <v>MCKAY SCHOLARSHIP/SCHOOL OF EN</v>
      </c>
      <c r="B3096" s="2" t="s">
        <v>9139</v>
      </c>
      <c r="C3096" s="4">
        <v>3518</v>
      </c>
      <c r="D3096" s="2" t="s">
        <v>3479</v>
      </c>
      <c r="E3096" s="4" t="s">
        <v>9140</v>
      </c>
    </row>
    <row r="3097" spans="1:5">
      <c r="A3097" s="2" t="str">
        <f t="shared" si="48"/>
        <v>MCKAY SCHOLARSHIP/SCHOOL OF ENROLLMENT</v>
      </c>
      <c r="B3097" s="2" t="s">
        <v>9142</v>
      </c>
      <c r="C3097" s="4">
        <v>3518</v>
      </c>
      <c r="D3097" s="2" t="s">
        <v>3379</v>
      </c>
      <c r="E3097" s="4" t="s">
        <v>6390</v>
      </c>
    </row>
    <row r="3098" spans="1:5">
      <c r="A3098" s="2" t="str">
        <f t="shared" si="48"/>
        <v>MCKAY SCHOLARSHIP/SCHOOL OF EN</v>
      </c>
      <c r="B3098" s="2" t="s">
        <v>9139</v>
      </c>
      <c r="C3098" s="4">
        <v>3518</v>
      </c>
      <c r="D3098" s="2" t="s">
        <v>3587</v>
      </c>
      <c r="E3098" s="4" t="s">
        <v>9156</v>
      </c>
    </row>
    <row r="3099" spans="1:5">
      <c r="A3099" s="2" t="str">
        <f t="shared" si="48"/>
        <v>MCKAY SCHOLARSHIP/SCHOOL OF EN</v>
      </c>
      <c r="B3099" s="2" t="s">
        <v>9139</v>
      </c>
      <c r="C3099" s="4">
        <v>3518</v>
      </c>
      <c r="D3099" s="2" t="s">
        <v>3784</v>
      </c>
      <c r="E3099" s="4" t="s">
        <v>9157</v>
      </c>
    </row>
    <row r="3100" spans="1:5">
      <c r="A3100" s="2" t="str">
        <f t="shared" si="48"/>
        <v>MCKAY SCHOLARSHIP/SCHOOL OF EN</v>
      </c>
      <c r="B3100" s="2" t="s">
        <v>9139</v>
      </c>
      <c r="C3100" s="4">
        <v>3518</v>
      </c>
      <c r="D3100" s="2" t="s">
        <v>3482</v>
      </c>
      <c r="E3100" s="4" t="s">
        <v>9140</v>
      </c>
    </row>
    <row r="3101" spans="1:5">
      <c r="A3101" s="2" t="str">
        <f t="shared" si="48"/>
        <v>MCKAY SCHOLARSHIP/SCHOOL OF EN</v>
      </c>
      <c r="B3101" s="2" t="s">
        <v>9139</v>
      </c>
      <c r="C3101" s="4">
        <v>3518</v>
      </c>
      <c r="D3101" s="2" t="s">
        <v>3700</v>
      </c>
      <c r="E3101" s="4" t="s">
        <v>9140</v>
      </c>
    </row>
    <row r="3102" spans="1:5">
      <c r="A3102" s="2" t="str">
        <f t="shared" si="48"/>
        <v>MCKAY SCHOLARSHIP/SCHOOL OF EN</v>
      </c>
      <c r="B3102" s="2" t="s">
        <v>9139</v>
      </c>
      <c r="C3102" s="4">
        <v>3518</v>
      </c>
      <c r="D3102" s="2" t="s">
        <v>3592</v>
      </c>
      <c r="E3102" s="4" t="s">
        <v>9140</v>
      </c>
    </row>
    <row r="3103" spans="1:5">
      <c r="A3103" s="2" t="str">
        <f t="shared" si="48"/>
        <v>MCKAY SCHOLARSHIP/SCHOOL OF EN</v>
      </c>
      <c r="B3103" s="2" t="s">
        <v>9139</v>
      </c>
      <c r="C3103" s="4">
        <v>3518</v>
      </c>
      <c r="D3103" s="2" t="s">
        <v>3595</v>
      </c>
      <c r="E3103" s="4" t="s">
        <v>9140</v>
      </c>
    </row>
    <row r="3104" spans="1:5">
      <c r="A3104" s="2" t="str">
        <f t="shared" si="48"/>
        <v>MCKAY SCHOLARSHIP/SCHOOL OF EN</v>
      </c>
      <c r="B3104" s="2" t="s">
        <v>9139</v>
      </c>
      <c r="C3104" s="4">
        <v>3518</v>
      </c>
      <c r="D3104" s="2" t="s">
        <v>3598</v>
      </c>
      <c r="E3104" s="4" t="s">
        <v>9158</v>
      </c>
    </row>
    <row r="3105" spans="1:5">
      <c r="A3105" s="2" t="str">
        <f t="shared" si="48"/>
        <v>MCKAY SCHOLARSHIP/SCHOOL OF EN</v>
      </c>
      <c r="B3105" s="2" t="s">
        <v>9139</v>
      </c>
      <c r="C3105" s="4">
        <v>3518</v>
      </c>
      <c r="D3105" s="2" t="s">
        <v>3382</v>
      </c>
      <c r="E3105" s="4" t="s">
        <v>9159</v>
      </c>
    </row>
    <row r="3106" spans="1:5">
      <c r="A3106" s="2" t="str">
        <f t="shared" si="48"/>
        <v>MCKAY SCHOLARSHIP/SCHOOL OF EN</v>
      </c>
      <c r="B3106" s="2" t="s">
        <v>9139</v>
      </c>
      <c r="C3106" s="4">
        <v>3518</v>
      </c>
      <c r="D3106" s="2" t="s">
        <v>3345</v>
      </c>
      <c r="E3106" s="4" t="s">
        <v>9160</v>
      </c>
    </row>
    <row r="3107" spans="1:5">
      <c r="A3107" s="2" t="str">
        <f t="shared" si="48"/>
        <v>MCKAY SCHOLARSHIP/SCHOOL OF EN</v>
      </c>
      <c r="B3107" s="2" t="s">
        <v>9139</v>
      </c>
      <c r="C3107" s="4">
        <v>3518</v>
      </c>
      <c r="D3107" s="2" t="s">
        <v>3348</v>
      </c>
      <c r="E3107" s="4" t="s">
        <v>9161</v>
      </c>
    </row>
    <row r="3108" spans="1:5">
      <c r="A3108" s="2" t="str">
        <f t="shared" si="48"/>
        <v>MCKAY SCHOLARSHIP/SCHOOL OF EN</v>
      </c>
      <c r="B3108" s="2" t="s">
        <v>9139</v>
      </c>
      <c r="C3108" s="4">
        <v>3518</v>
      </c>
      <c r="D3108" s="2" t="s">
        <v>3487</v>
      </c>
      <c r="E3108" s="4" t="s">
        <v>9140</v>
      </c>
    </row>
    <row r="3109" spans="1:5">
      <c r="A3109" s="2" t="str">
        <f t="shared" si="48"/>
        <v>MCKAY SCHOLARSHIP/SCHOOL OF EN</v>
      </c>
      <c r="B3109" s="2" t="s">
        <v>9139</v>
      </c>
      <c r="C3109" s="4">
        <v>3518</v>
      </c>
      <c r="D3109" s="2" t="s">
        <v>3793</v>
      </c>
      <c r="E3109" s="4" t="s">
        <v>9140</v>
      </c>
    </row>
    <row r="3110" spans="1:5">
      <c r="A3110" s="2" t="str">
        <f t="shared" si="48"/>
        <v>MCKAY SCHOLARSHIP/SCHOOL OF EN</v>
      </c>
      <c r="B3110" s="2" t="s">
        <v>9139</v>
      </c>
      <c r="C3110" s="4">
        <v>3518</v>
      </c>
      <c r="D3110" s="2" t="s">
        <v>3607</v>
      </c>
      <c r="E3110" s="4" t="s">
        <v>9140</v>
      </c>
    </row>
    <row r="3111" spans="1:5">
      <c r="A3111" s="2" t="str">
        <f t="shared" si="48"/>
        <v>MCKAY SCHOLARSHIP/SCHOOL OF EN</v>
      </c>
      <c r="B3111" s="2" t="s">
        <v>9139</v>
      </c>
      <c r="C3111" s="4">
        <v>3518</v>
      </c>
      <c r="D3111" s="2" t="s">
        <v>3709</v>
      </c>
      <c r="E3111" s="4" t="s">
        <v>9140</v>
      </c>
    </row>
    <row r="3112" spans="1:5">
      <c r="A3112" s="2" t="str">
        <f t="shared" si="48"/>
        <v>MCKAY SCHOLARSHIP/SCHOOL OF EN</v>
      </c>
      <c r="B3112" s="2" t="s">
        <v>9139</v>
      </c>
      <c r="C3112" s="4">
        <v>3518</v>
      </c>
      <c r="D3112" s="2" t="s">
        <v>3405</v>
      </c>
      <c r="E3112" s="4">
        <v>32084</v>
      </c>
    </row>
    <row r="3113" spans="1:5">
      <c r="A3113" s="2" t="str">
        <f t="shared" si="48"/>
        <v>MCKAY SCHOLARSHIP/SCHOOL OF EN</v>
      </c>
      <c r="B3113" s="2" t="s">
        <v>9139</v>
      </c>
      <c r="C3113" s="4">
        <v>3518</v>
      </c>
      <c r="D3113" s="2" t="s">
        <v>3610</v>
      </c>
      <c r="E3113" s="4">
        <v>34986</v>
      </c>
    </row>
    <row r="3114" spans="1:5">
      <c r="A3114" s="2" t="str">
        <f t="shared" si="48"/>
        <v>MCKAY SCHOLARSHIP/SCHOOL OF EN</v>
      </c>
      <c r="B3114" s="2" t="s">
        <v>9139</v>
      </c>
      <c r="C3114" s="4">
        <v>3518</v>
      </c>
      <c r="D3114" s="2" t="s">
        <v>3492</v>
      </c>
      <c r="E3114" s="4" t="s">
        <v>9140</v>
      </c>
    </row>
    <row r="3115" spans="1:5">
      <c r="A3115" s="2" t="str">
        <f t="shared" si="48"/>
        <v>MCKAY SCHOLARSHIP/SCHOOL OF EN</v>
      </c>
      <c r="B3115" s="2" t="s">
        <v>9139</v>
      </c>
      <c r="C3115" s="4">
        <v>3518</v>
      </c>
      <c r="D3115" s="2" t="s">
        <v>3408</v>
      </c>
      <c r="E3115" s="4" t="s">
        <v>9140</v>
      </c>
    </row>
    <row r="3116" spans="1:5">
      <c r="A3116" s="2" t="str">
        <f t="shared" si="48"/>
        <v>MCKAY SCHOLARSHIP/SCHOOL OF ENROLLMENT</v>
      </c>
      <c r="B3116" s="2" t="s">
        <v>9142</v>
      </c>
      <c r="C3116" s="4">
        <v>3518</v>
      </c>
      <c r="D3116" s="2" t="s">
        <v>3497</v>
      </c>
      <c r="E3116" s="4" t="s">
        <v>9140</v>
      </c>
    </row>
    <row r="3117" spans="1:5">
      <c r="A3117" s="2" t="str">
        <f t="shared" si="48"/>
        <v>MCKAY SCHOLARSHIP/SCHOOL OF EN</v>
      </c>
      <c r="B3117" s="2" t="s">
        <v>9139</v>
      </c>
      <c r="C3117" s="4">
        <v>3518</v>
      </c>
      <c r="D3117" s="2" t="s">
        <v>3617</v>
      </c>
      <c r="E3117" s="4" t="s">
        <v>9140</v>
      </c>
    </row>
    <row r="3118" spans="1:5">
      <c r="A3118" s="2" t="str">
        <f t="shared" si="48"/>
        <v>MCKAY SCHOLARSHIP/SCHOOL OF EN</v>
      </c>
      <c r="B3118" s="2" t="s">
        <v>9139</v>
      </c>
      <c r="C3118" s="4">
        <v>3518</v>
      </c>
      <c r="D3118" s="2" t="s">
        <v>3355</v>
      </c>
      <c r="E3118" s="4" t="s">
        <v>3356</v>
      </c>
    </row>
    <row r="3119" spans="1:5">
      <c r="A3119" s="2" t="str">
        <f t="shared" si="48"/>
        <v>MCKAY SCHOLARSHIP/SCHOOL OF EN</v>
      </c>
      <c r="B3119" s="2" t="s">
        <v>9139</v>
      </c>
      <c r="C3119" s="4">
        <v>3518</v>
      </c>
      <c r="D3119" s="2" t="s">
        <v>3620</v>
      </c>
      <c r="E3119" s="4">
        <v>32347</v>
      </c>
    </row>
    <row r="3120" spans="1:5">
      <c r="A3120" s="2" t="str">
        <f t="shared" si="48"/>
        <v>MCKAY SCHOLARSHIP/SCHOOL OF EN</v>
      </c>
      <c r="B3120" s="2" t="s">
        <v>9139</v>
      </c>
      <c r="C3120" s="4">
        <v>3518</v>
      </c>
      <c r="D3120" s="2" t="s">
        <v>3500</v>
      </c>
      <c r="E3120" s="4" t="s">
        <v>9140</v>
      </c>
    </row>
    <row r="3121" spans="1:5">
      <c r="A3121" s="2" t="str">
        <f t="shared" si="48"/>
        <v>MCKAY SCHOLARSHIP/SCHOOL OF EN</v>
      </c>
      <c r="B3121" s="2" t="s">
        <v>9139</v>
      </c>
      <c r="C3121" s="4">
        <v>3518</v>
      </c>
      <c r="D3121" s="2" t="s">
        <v>6466</v>
      </c>
      <c r="E3121" s="4" t="s">
        <v>9140</v>
      </c>
    </row>
    <row r="3122" spans="1:5">
      <c r="A3122" s="2" t="str">
        <f t="shared" si="48"/>
        <v>MCKAY SCHOLARSHIP/SCHOOL OF EN</v>
      </c>
      <c r="B3122" s="2" t="s">
        <v>9139</v>
      </c>
      <c r="C3122" s="4">
        <v>3518</v>
      </c>
      <c r="D3122" s="2" t="s">
        <v>3351</v>
      </c>
      <c r="E3122" s="4" t="s">
        <v>9140</v>
      </c>
    </row>
    <row r="3123" spans="1:5">
      <c r="A3123" s="2" t="str">
        <f t="shared" si="48"/>
        <v>MCKAY SCHOLARSHIP/SCHOOL OF EN</v>
      </c>
      <c r="B3123" s="2" t="s">
        <v>9139</v>
      </c>
      <c r="C3123" s="4">
        <v>3518</v>
      </c>
      <c r="D3123" s="2" t="s">
        <v>3916</v>
      </c>
      <c r="E3123" s="4" t="s">
        <v>9162</v>
      </c>
    </row>
    <row r="3124" spans="1:5">
      <c r="A3124" s="2" t="str">
        <f t="shared" si="48"/>
        <v>MCKAY SCHOLARSHIP/SCHOOL OF EN</v>
      </c>
      <c r="B3124" s="2" t="s">
        <v>9139</v>
      </c>
      <c r="C3124" s="4">
        <v>3518</v>
      </c>
      <c r="D3124" s="2" t="s">
        <v>3505</v>
      </c>
      <c r="E3124" s="4">
        <v>32428</v>
      </c>
    </row>
    <row r="3125" spans="1:5">
      <c r="A3125" s="2" t="str">
        <f t="shared" si="48"/>
        <v>MCKAY SCHOLARSHIP/SCHOOL OF ENROLLMENT</v>
      </c>
      <c r="B3125" s="2" t="s">
        <v>9142</v>
      </c>
      <c r="C3125" s="4">
        <v>3518</v>
      </c>
      <c r="D3125" s="2" t="s">
        <v>5423</v>
      </c>
      <c r="E3125" s="4" t="s">
        <v>9163</v>
      </c>
    </row>
    <row r="3126" spans="1:5">
      <c r="A3126" s="2" t="str">
        <f t="shared" si="48"/>
        <v>MCKAY SCHOLARSHIP/SCHOOL OF EN</v>
      </c>
      <c r="B3126" s="2" t="s">
        <v>9139</v>
      </c>
      <c r="C3126" s="4">
        <v>3518</v>
      </c>
      <c r="D3126" s="2" t="s">
        <v>3396</v>
      </c>
      <c r="E3126" s="4" t="s">
        <v>9140</v>
      </c>
    </row>
    <row r="3127" spans="1:5">
      <c r="A3127" s="2" t="str">
        <f t="shared" si="48"/>
        <v>MCKAY SCHOLARSHIP/SCHOOL OF EN</v>
      </c>
      <c r="B3127" s="2" t="s">
        <v>9139</v>
      </c>
      <c r="C3127" s="4">
        <v>3518</v>
      </c>
      <c r="D3127" s="2" t="s">
        <v>5629</v>
      </c>
      <c r="E3127" s="4" t="s">
        <v>9140</v>
      </c>
    </row>
    <row r="3128" spans="1:5">
      <c r="A3128" s="2" t="str">
        <f t="shared" si="48"/>
        <v>MCKAY SCHOLARSHIP/SCHOOL OF ENROLLMENT</v>
      </c>
      <c r="B3128" s="2" t="s">
        <v>9142</v>
      </c>
      <c r="C3128" s="4">
        <v>3518</v>
      </c>
      <c r="D3128" s="2" t="s">
        <v>3326</v>
      </c>
      <c r="E3128" s="4" t="s">
        <v>9140</v>
      </c>
    </row>
    <row r="3129" spans="1:5">
      <c r="A3129" s="2" t="str">
        <f t="shared" si="48"/>
        <v>MCKAY SCHOLARSHIP/SCHOOL OF EN</v>
      </c>
      <c r="B3129" s="2" t="s">
        <v>9139</v>
      </c>
      <c r="C3129" s="4">
        <v>3518</v>
      </c>
      <c r="D3129" s="2" t="s">
        <v>5805</v>
      </c>
      <c r="E3129" s="4" t="s">
        <v>9140</v>
      </c>
    </row>
    <row r="3130" spans="1:5">
      <c r="A3130" s="2" t="str">
        <f t="shared" si="48"/>
        <v>POTTER ELEMENTARY SCHOOL</v>
      </c>
      <c r="B3130" s="2" t="s">
        <v>9164</v>
      </c>
      <c r="C3130" s="4">
        <v>3521</v>
      </c>
      <c r="D3130" s="2" t="s">
        <v>1477</v>
      </c>
      <c r="E3130" s="4" t="s">
        <v>9165</v>
      </c>
    </row>
    <row r="3131" spans="1:5">
      <c r="A3131" s="2" t="str">
        <f t="shared" si="48"/>
        <v>HILLSBOROUGH ESE CONTRACT RESIDENT PLACEMENT</v>
      </c>
      <c r="B3131" s="2" t="s">
        <v>9166</v>
      </c>
      <c r="C3131" s="4">
        <v>3525</v>
      </c>
      <c r="D3131" s="2" t="s">
        <v>1477</v>
      </c>
      <c r="E3131" s="4" t="s">
        <v>9167</v>
      </c>
    </row>
    <row r="3132" spans="1:5">
      <c r="A3132" s="2" t="str">
        <f t="shared" si="48"/>
        <v>ST. JOHNS COUNTY JAIL (DJJ)</v>
      </c>
      <c r="B3132" s="2" t="s">
        <v>9168</v>
      </c>
      <c r="C3132" s="4">
        <v>3525</v>
      </c>
      <c r="D3132" s="2" t="s">
        <v>3405</v>
      </c>
      <c r="E3132" s="4">
        <v>32145</v>
      </c>
    </row>
    <row r="3133" spans="1:5">
      <c r="A3133" s="2" t="str">
        <f t="shared" si="48"/>
        <v>FOX TRAIL ELEMENTARY SCHOOL</v>
      </c>
      <c r="B3133" s="2" t="s">
        <v>9169</v>
      </c>
      <c r="C3133" s="4">
        <v>3531</v>
      </c>
      <c r="D3133" s="2" t="s">
        <v>3364</v>
      </c>
      <c r="E3133" s="4" t="s">
        <v>9170</v>
      </c>
    </row>
    <row r="3134" spans="1:5">
      <c r="A3134" s="2" t="str">
        <f t="shared" si="48"/>
        <v>MONARCH HIGH SCHOOL</v>
      </c>
      <c r="B3134" s="2" t="s">
        <v>9171</v>
      </c>
      <c r="C3134" s="4">
        <v>3541</v>
      </c>
      <c r="D3134" s="2" t="s">
        <v>3364</v>
      </c>
      <c r="E3134" s="4" t="s">
        <v>9172</v>
      </c>
    </row>
    <row r="3135" spans="1:5">
      <c r="A3135" s="2" t="str">
        <f t="shared" si="48"/>
        <v>ROBERT RUSSA MOTON ELEMENTARY SCHOOL</v>
      </c>
      <c r="B3135" s="2" t="s">
        <v>9173</v>
      </c>
      <c r="C3135" s="4">
        <v>3541</v>
      </c>
      <c r="D3135" s="2" t="s">
        <v>3669</v>
      </c>
      <c r="E3135" s="4" t="s">
        <v>9174</v>
      </c>
    </row>
    <row r="3136" spans="1:5">
      <c r="A3136" s="2" t="str">
        <f t="shared" si="48"/>
        <v>PROGRESS VILLAGE MIDDLE MAGNET SCHOOL</v>
      </c>
      <c r="B3136" s="2" t="s">
        <v>9175</v>
      </c>
      <c r="C3136" s="4">
        <v>3561</v>
      </c>
      <c r="D3136" s="2" t="s">
        <v>1477</v>
      </c>
      <c r="E3136" s="4" t="s">
        <v>9176</v>
      </c>
    </row>
    <row r="3137" spans="1:5">
      <c r="A3137" s="2" t="str">
        <f t="shared" ref="A3137:A3200" si="49">TRIM(CLEAN(B3137))</f>
        <v>PANTHER RUN ELEMENTARY SCHOOL</v>
      </c>
      <c r="B3137" s="2" t="s">
        <v>8399</v>
      </c>
      <c r="C3137" s="4">
        <v>3571</v>
      </c>
      <c r="D3137" s="2" t="s">
        <v>3364</v>
      </c>
      <c r="E3137" s="4" t="s">
        <v>9177</v>
      </c>
    </row>
    <row r="3138" spans="1:5">
      <c r="A3138" s="2" t="str">
        <f t="shared" si="49"/>
        <v>SILVER SHORES ELEMENTARY SCHOOL</v>
      </c>
      <c r="B3138" s="2" t="s">
        <v>9178</v>
      </c>
      <c r="C3138" s="4">
        <v>3581</v>
      </c>
      <c r="D3138" s="2" t="s">
        <v>3364</v>
      </c>
      <c r="E3138" s="4" t="s">
        <v>9179</v>
      </c>
    </row>
    <row r="3139" spans="1:5">
      <c r="A3139" s="2" t="str">
        <f t="shared" si="49"/>
        <v>MYRTLE GROVE K-8 CENTER</v>
      </c>
      <c r="B3139" s="2" t="s">
        <v>9180</v>
      </c>
      <c r="C3139" s="4">
        <v>3581</v>
      </c>
      <c r="D3139" s="2" t="s">
        <v>3669</v>
      </c>
      <c r="E3139" s="4" t="s">
        <v>9181</v>
      </c>
    </row>
    <row r="3140" spans="1:5">
      <c r="A3140" s="2" t="str">
        <f t="shared" si="49"/>
        <v>LAKESIDE ELEMENTARY SCHOOL</v>
      </c>
      <c r="B3140" s="2" t="s">
        <v>5677</v>
      </c>
      <c r="C3140" s="4">
        <v>3591</v>
      </c>
      <c r="D3140" s="2" t="s">
        <v>3364</v>
      </c>
      <c r="E3140" s="4" t="s">
        <v>9182</v>
      </c>
    </row>
    <row r="3141" spans="1:5">
      <c r="A3141" s="2" t="str">
        <f t="shared" si="49"/>
        <v>DOWNTOWN MIAMI CHARTER SCHOOL</v>
      </c>
      <c r="B3141" s="2" t="s">
        <v>9183</v>
      </c>
      <c r="C3141" s="4">
        <v>3600</v>
      </c>
      <c r="D3141" s="2" t="s">
        <v>3669</v>
      </c>
      <c r="E3141" s="4" t="s">
        <v>9184</v>
      </c>
    </row>
    <row r="3142" spans="1:5">
      <c r="A3142" s="2" t="str">
        <f t="shared" si="49"/>
        <v>KEYS GATE CHARTER SCHOOL</v>
      </c>
      <c r="B3142" s="2" t="s">
        <v>9185</v>
      </c>
      <c r="C3142" s="4">
        <v>3610</v>
      </c>
      <c r="D3142" s="2" t="s">
        <v>3669</v>
      </c>
      <c r="E3142" s="4" t="s">
        <v>9186</v>
      </c>
    </row>
    <row r="3143" spans="1:5">
      <c r="A3143" s="2" t="str">
        <f t="shared" si="49"/>
        <v>RANDALL MIDDLE SCHOOL</v>
      </c>
      <c r="B3143" s="2" t="s">
        <v>9187</v>
      </c>
      <c r="C3143" s="4">
        <v>3620</v>
      </c>
      <c r="D3143" s="2" t="s">
        <v>1477</v>
      </c>
      <c r="E3143" s="4" t="s">
        <v>8982</v>
      </c>
    </row>
    <row r="3144" spans="1:5">
      <c r="A3144" s="2" t="str">
        <f t="shared" si="49"/>
        <v>COCONUT PALM K-8 ACADEMY</v>
      </c>
      <c r="B3144" s="2" t="s">
        <v>9188</v>
      </c>
      <c r="C3144" s="4">
        <v>3621</v>
      </c>
      <c r="D3144" s="2" t="s">
        <v>3669</v>
      </c>
      <c r="E3144" s="4" t="s">
        <v>9189</v>
      </c>
    </row>
    <row r="3145" spans="1:5">
      <c r="A3145" s="2" t="str">
        <f t="shared" si="49"/>
        <v>FALCON COVE MIDDLE SCHOOL</v>
      </c>
      <c r="B3145" s="2" t="s">
        <v>9190</v>
      </c>
      <c r="C3145" s="4">
        <v>3622</v>
      </c>
      <c r="D3145" s="2" t="s">
        <v>3364</v>
      </c>
      <c r="E3145" s="4" t="s">
        <v>9191</v>
      </c>
    </row>
    <row r="3146" spans="1:5">
      <c r="A3146" s="2" t="str">
        <f t="shared" si="49"/>
        <v>RIVERHILLS ELEMENTARY MAGNET SCHOOL</v>
      </c>
      <c r="B3146" s="2" t="s">
        <v>9192</v>
      </c>
      <c r="C3146" s="4">
        <v>3622</v>
      </c>
      <c r="D3146" s="2" t="s">
        <v>1477</v>
      </c>
      <c r="E3146" s="4" t="s">
        <v>9193</v>
      </c>
    </row>
    <row r="3147" spans="1:5">
      <c r="A3147" s="2" t="str">
        <f t="shared" si="49"/>
        <v>CYPRESS BAY HIGH SCHOOL</v>
      </c>
      <c r="B3147" s="2" t="s">
        <v>9194</v>
      </c>
      <c r="C3147" s="4">
        <v>3623</v>
      </c>
      <c r="D3147" s="2" t="s">
        <v>3364</v>
      </c>
      <c r="E3147" s="4" t="s">
        <v>9195</v>
      </c>
    </row>
    <row r="3148" spans="1:5">
      <c r="A3148" s="2" t="str">
        <f t="shared" si="49"/>
        <v>PARKSIDE ELEMENTARY SCHOOL</v>
      </c>
      <c r="B3148" s="2" t="s">
        <v>6271</v>
      </c>
      <c r="C3148" s="4">
        <v>3631</v>
      </c>
      <c r="D3148" s="2" t="s">
        <v>3364</v>
      </c>
      <c r="E3148" s="4" t="s">
        <v>9196</v>
      </c>
    </row>
    <row r="3149" spans="1:5">
      <c r="A3149" s="2" t="str">
        <f t="shared" si="49"/>
        <v>GEORGE W. MARKS ELEMENTARY SCHOOL</v>
      </c>
      <c r="B3149" s="2" t="s">
        <v>9197</v>
      </c>
      <c r="C3149" s="4">
        <v>3631</v>
      </c>
      <c r="D3149" s="2" t="s">
        <v>6466</v>
      </c>
      <c r="E3149" s="4" t="s">
        <v>9198</v>
      </c>
    </row>
    <row r="3150" spans="1:5">
      <c r="A3150" s="2" t="str">
        <f t="shared" si="49"/>
        <v>RIVERVIEW ELEMENTARY SCHOOL</v>
      </c>
      <c r="B3150" s="2" t="s">
        <v>9199</v>
      </c>
      <c r="C3150" s="4">
        <v>3641</v>
      </c>
      <c r="D3150" s="2" t="s">
        <v>1477</v>
      </c>
      <c r="E3150" s="4" t="s">
        <v>9200</v>
      </c>
    </row>
    <row r="3151" spans="1:5">
      <c r="A3151" s="2" t="str">
        <f t="shared" si="49"/>
        <v>GATOR RUN ELEMENTARY SCHOOL</v>
      </c>
      <c r="B3151" s="2" t="s">
        <v>9201</v>
      </c>
      <c r="C3151" s="4">
        <v>3642</v>
      </c>
      <c r="D3151" s="2" t="s">
        <v>3364</v>
      </c>
      <c r="E3151" s="4" t="s">
        <v>9202</v>
      </c>
    </row>
    <row r="3152" spans="1:5">
      <c r="A3152" s="2" t="str">
        <f t="shared" si="49"/>
        <v>DAVE THOMAS EDUCATION CENTER WEST</v>
      </c>
      <c r="B3152" s="2" t="s">
        <v>9203</v>
      </c>
      <c r="C3152" s="4">
        <v>3651</v>
      </c>
      <c r="D3152" s="2" t="s">
        <v>3364</v>
      </c>
      <c r="E3152" s="4" t="s">
        <v>9204</v>
      </c>
    </row>
    <row r="3153" spans="1:5">
      <c r="A3153" s="2" t="str">
        <f t="shared" si="49"/>
        <v>INDIAN RIVER ELEMENTARY SCHOOL</v>
      </c>
      <c r="B3153" s="2" t="s">
        <v>9205</v>
      </c>
      <c r="C3153" s="4">
        <v>3651</v>
      </c>
      <c r="D3153" s="2" t="s">
        <v>6466</v>
      </c>
      <c r="E3153" s="4" t="s">
        <v>9206</v>
      </c>
    </row>
    <row r="3154" spans="1:5">
      <c r="A3154" s="2" t="str">
        <f t="shared" si="49"/>
        <v>SUNSET LAKES ELEMENTARY SCHOOL</v>
      </c>
      <c r="B3154" s="2" t="s">
        <v>9207</v>
      </c>
      <c r="C3154" s="4">
        <v>3661</v>
      </c>
      <c r="D3154" s="2" t="s">
        <v>3364</v>
      </c>
      <c r="E3154" s="4" t="s">
        <v>9208</v>
      </c>
    </row>
    <row r="3155" spans="1:5">
      <c r="A3155" s="2" t="str">
        <f t="shared" si="49"/>
        <v>NATURAL BRIDGE ELEMENTARY SCHOOL</v>
      </c>
      <c r="B3155" s="2" t="s">
        <v>9209</v>
      </c>
      <c r="C3155" s="4">
        <v>3661</v>
      </c>
      <c r="D3155" s="2" t="s">
        <v>3669</v>
      </c>
      <c r="E3155" s="4" t="s">
        <v>9210</v>
      </c>
    </row>
    <row r="3156" spans="1:5">
      <c r="A3156" s="2" t="str">
        <f t="shared" si="49"/>
        <v>ROBINSON ELEMENTARY SCHOOL</v>
      </c>
      <c r="B3156" s="2" t="s">
        <v>9211</v>
      </c>
      <c r="C3156" s="4">
        <v>3681</v>
      </c>
      <c r="D3156" s="2" t="s">
        <v>1477</v>
      </c>
      <c r="E3156" s="4" t="s">
        <v>9212</v>
      </c>
    </row>
    <row r="3157" spans="1:5">
      <c r="A3157" s="2" t="str">
        <f t="shared" si="49"/>
        <v>EDGEWATER PUBLIC SCHOOL</v>
      </c>
      <c r="B3157" s="2" t="s">
        <v>9213</v>
      </c>
      <c r="C3157" s="4">
        <v>3697</v>
      </c>
      <c r="D3157" s="2" t="s">
        <v>6466</v>
      </c>
      <c r="E3157" s="4" t="s">
        <v>9214</v>
      </c>
    </row>
    <row r="3158" spans="1:5">
      <c r="A3158" s="2" t="str">
        <f t="shared" si="49"/>
        <v>ROCK ISLAND ELEMENTARY SCHOOL</v>
      </c>
      <c r="B3158" s="2" t="s">
        <v>9215</v>
      </c>
      <c r="C3158" s="4">
        <v>3701</v>
      </c>
      <c r="D3158" s="2" t="s">
        <v>3364</v>
      </c>
      <c r="E3158" s="4" t="s">
        <v>9216</v>
      </c>
    </row>
    <row r="3159" spans="1:5">
      <c r="A3159" s="2" t="str">
        <f t="shared" si="49"/>
        <v>NORLAND ELEMENTARY SCHOOL</v>
      </c>
      <c r="B3159" s="2" t="s">
        <v>9217</v>
      </c>
      <c r="C3159" s="4">
        <v>3701</v>
      </c>
      <c r="D3159" s="2" t="s">
        <v>3669</v>
      </c>
      <c r="E3159" s="4" t="s">
        <v>9218</v>
      </c>
    </row>
    <row r="3160" spans="1:5">
      <c r="A3160" s="2" t="str">
        <f t="shared" si="49"/>
        <v>EVERGLADES HIGH SCHOOL</v>
      </c>
      <c r="B3160" s="2" t="s">
        <v>9219</v>
      </c>
      <c r="C3160" s="4">
        <v>3731</v>
      </c>
      <c r="D3160" s="2" t="s">
        <v>3364</v>
      </c>
      <c r="E3160" s="4" t="s">
        <v>9220</v>
      </c>
    </row>
    <row r="3161" spans="1:5">
      <c r="A3161" s="2" t="str">
        <f t="shared" si="49"/>
        <v>ROBINSON HIGH SCHOOL</v>
      </c>
      <c r="B3161" s="2" t="s">
        <v>9221</v>
      </c>
      <c r="C3161" s="4">
        <v>3731</v>
      </c>
      <c r="D3161" s="2" t="s">
        <v>1477</v>
      </c>
      <c r="E3161" s="4" t="s">
        <v>9222</v>
      </c>
    </row>
    <row r="3162" spans="1:5">
      <c r="A3162" s="2" t="str">
        <f t="shared" si="49"/>
        <v>SAFETY HARBOR ELEMENTARY SCHOOL</v>
      </c>
      <c r="B3162" s="2" t="s">
        <v>9223</v>
      </c>
      <c r="C3162" s="4">
        <v>3731</v>
      </c>
      <c r="D3162" s="2" t="s">
        <v>3793</v>
      </c>
      <c r="E3162" s="4" t="s">
        <v>9224</v>
      </c>
    </row>
    <row r="3163" spans="1:5">
      <c r="A3163" s="2" t="str">
        <f t="shared" si="49"/>
        <v>COCONUT PALM ELEMENTARY SCHOOL</v>
      </c>
      <c r="B3163" s="2" t="s">
        <v>9225</v>
      </c>
      <c r="C3163" s="4">
        <v>3741</v>
      </c>
      <c r="D3163" s="2" t="s">
        <v>3364</v>
      </c>
      <c r="E3163" s="4" t="s">
        <v>9226</v>
      </c>
    </row>
    <row r="3164" spans="1:5">
      <c r="A3164" s="2" t="str">
        <f t="shared" si="49"/>
        <v>NORTH BEACH ELEMENTARY SCHOOL</v>
      </c>
      <c r="B3164" s="2" t="s">
        <v>9227</v>
      </c>
      <c r="C3164" s="4">
        <v>3741</v>
      </c>
      <c r="D3164" s="2" t="s">
        <v>3669</v>
      </c>
      <c r="E3164" s="4" t="s">
        <v>9228</v>
      </c>
    </row>
    <row r="3165" spans="1:5">
      <c r="A3165" s="2" t="str">
        <f t="shared" si="49"/>
        <v>SAFETY HARBOR MIDDLE SCHOOL</v>
      </c>
      <c r="B3165" s="2" t="s">
        <v>9229</v>
      </c>
      <c r="C3165" s="4">
        <v>3741</v>
      </c>
      <c r="D3165" s="2" t="s">
        <v>3793</v>
      </c>
      <c r="E3165" s="4" t="s">
        <v>9230</v>
      </c>
    </row>
    <row r="3166" spans="1:5">
      <c r="A3166" s="2" t="str">
        <f t="shared" si="49"/>
        <v>DOLPHIN BAY ELEMENTARY SCHOOL</v>
      </c>
      <c r="B3166" s="2" t="s">
        <v>9231</v>
      </c>
      <c r="C3166" s="4">
        <v>3751</v>
      </c>
      <c r="D3166" s="2" t="s">
        <v>3364</v>
      </c>
      <c r="E3166" s="4" t="s">
        <v>9232</v>
      </c>
    </row>
    <row r="3167" spans="1:5">
      <c r="A3167" s="2" t="str">
        <f t="shared" si="49"/>
        <v>SAWGRASS LAKE ELEMENTARY SCHOOL</v>
      </c>
      <c r="B3167" s="2" t="s">
        <v>9233</v>
      </c>
      <c r="C3167" s="4">
        <v>3751</v>
      </c>
      <c r="D3167" s="2" t="s">
        <v>3793</v>
      </c>
      <c r="E3167" s="4" t="s">
        <v>9234</v>
      </c>
    </row>
    <row r="3168" spans="1:5">
      <c r="A3168" s="2" t="str">
        <f t="shared" si="49"/>
        <v>PARK LAKES ELEMENTARY SCHOOL</v>
      </c>
      <c r="B3168" s="2" t="s">
        <v>9235</v>
      </c>
      <c r="C3168" s="4">
        <v>3761</v>
      </c>
      <c r="D3168" s="2" t="s">
        <v>3364</v>
      </c>
      <c r="E3168" s="4" t="s">
        <v>9236</v>
      </c>
    </row>
    <row r="3169" spans="1:5">
      <c r="A3169" s="2" t="str">
        <f t="shared" si="49"/>
        <v>ROBLES ELEMENTARY SCHOOL</v>
      </c>
      <c r="B3169" s="2" t="s">
        <v>9237</v>
      </c>
      <c r="C3169" s="4">
        <v>3761</v>
      </c>
      <c r="D3169" s="2" t="s">
        <v>1477</v>
      </c>
      <c r="E3169" s="4" t="s">
        <v>9238</v>
      </c>
    </row>
    <row r="3170" spans="1:5">
      <c r="A3170" s="2" t="str">
        <f t="shared" si="49"/>
        <v>JAMES B. SANDERLIN K-8</v>
      </c>
      <c r="B3170" s="2" t="s">
        <v>9239</v>
      </c>
      <c r="C3170" s="4">
        <v>3761</v>
      </c>
      <c r="D3170" s="2" t="s">
        <v>3793</v>
      </c>
      <c r="E3170" s="4" t="s">
        <v>9240</v>
      </c>
    </row>
    <row r="3171" spans="1:5">
      <c r="A3171" s="2" t="str">
        <f t="shared" si="49"/>
        <v>CHALLENGER ELEMENTARY SCHOOL</v>
      </c>
      <c r="B3171" s="2" t="s">
        <v>9241</v>
      </c>
      <c r="C3171" s="4">
        <v>3771</v>
      </c>
      <c r="D3171" s="2" t="s">
        <v>3364</v>
      </c>
      <c r="E3171" s="4" t="s">
        <v>9242</v>
      </c>
    </row>
    <row r="3172" spans="1:5">
      <c r="A3172" s="2" t="str">
        <f t="shared" si="49"/>
        <v>RODGERS MIDDLE MAGNET SCHOOL</v>
      </c>
      <c r="B3172" s="2" t="s">
        <v>9243</v>
      </c>
      <c r="C3172" s="4">
        <v>3771</v>
      </c>
      <c r="D3172" s="2" t="s">
        <v>1477</v>
      </c>
      <c r="E3172" s="4" t="s">
        <v>9244</v>
      </c>
    </row>
    <row r="3173" spans="1:5">
      <c r="A3173" s="2" t="str">
        <f t="shared" si="49"/>
        <v>PARK TRAILS ELEMENTARY SCHOOL</v>
      </c>
      <c r="B3173" s="2" t="s">
        <v>9245</v>
      </c>
      <c r="C3173" s="4">
        <v>3781</v>
      </c>
      <c r="D3173" s="2" t="s">
        <v>3364</v>
      </c>
      <c r="E3173" s="4" t="s">
        <v>9246</v>
      </c>
    </row>
    <row r="3174" spans="1:5">
      <c r="A3174" s="2" t="str">
        <f t="shared" si="49"/>
        <v>BARBARA HAWKINS ELEMENTARY SCHOOL</v>
      </c>
      <c r="B3174" s="2" t="s">
        <v>9247</v>
      </c>
      <c r="C3174" s="4">
        <v>3781</v>
      </c>
      <c r="D3174" s="2" t="s">
        <v>3669</v>
      </c>
      <c r="E3174" s="4" t="s">
        <v>9248</v>
      </c>
    </row>
    <row r="3175" spans="1:5">
      <c r="A3175" s="2" t="str">
        <f t="shared" si="49"/>
        <v>ST. PETERSBURG HIGH SCHOOL</v>
      </c>
      <c r="B3175" s="2" t="s">
        <v>9249</v>
      </c>
      <c r="C3175" s="4">
        <v>3781</v>
      </c>
      <c r="D3175" s="2" t="s">
        <v>3793</v>
      </c>
      <c r="E3175" s="4" t="s">
        <v>9250</v>
      </c>
    </row>
    <row r="3176" spans="1:5">
      <c r="A3176" s="2" t="str">
        <f t="shared" si="49"/>
        <v>LAVOY EXCEPTIONAL CENTER</v>
      </c>
      <c r="B3176" s="2" t="s">
        <v>9251</v>
      </c>
      <c r="C3176" s="4">
        <v>3782</v>
      </c>
      <c r="D3176" s="2" t="s">
        <v>1477</v>
      </c>
      <c r="E3176" s="4" t="s">
        <v>9252</v>
      </c>
    </row>
    <row r="3177" spans="1:5">
      <c r="A3177" s="2" t="str">
        <f t="shared" si="49"/>
        <v>JEFFERSON ADULT/COMMUNITY CTR</v>
      </c>
      <c r="B3177" s="2" t="s">
        <v>9253</v>
      </c>
      <c r="C3177" s="4">
        <v>3783</v>
      </c>
      <c r="D3177" s="2" t="s">
        <v>1477</v>
      </c>
      <c r="E3177" s="4" t="s">
        <v>9254</v>
      </c>
    </row>
    <row r="3178" spans="1:5">
      <c r="A3178" s="2" t="str">
        <f t="shared" si="49"/>
        <v>JEFFERSON HIGH SCHOOL</v>
      </c>
      <c r="B3178" s="2" t="s">
        <v>9255</v>
      </c>
      <c r="C3178" s="4">
        <v>3784</v>
      </c>
      <c r="D3178" s="2" t="s">
        <v>1477</v>
      </c>
      <c r="E3178" s="4" t="s">
        <v>9254</v>
      </c>
    </row>
    <row r="3179" spans="1:5">
      <c r="A3179" s="2" t="str">
        <f t="shared" si="49"/>
        <v>ROOSEVELT ELEMENTARY SCHOOL</v>
      </c>
      <c r="B3179" s="2" t="s">
        <v>5614</v>
      </c>
      <c r="C3179" s="4">
        <v>3801</v>
      </c>
      <c r="D3179" s="2" t="s">
        <v>1477</v>
      </c>
      <c r="E3179" s="4" t="s">
        <v>9256</v>
      </c>
    </row>
    <row r="3180" spans="1:5">
      <c r="A3180" s="2" t="str">
        <f t="shared" si="49"/>
        <v>PINELLAS TECHNICAL COLLEGE - ST PETERSBURG</v>
      </c>
      <c r="B3180" s="2" t="s">
        <v>9257</v>
      </c>
      <c r="C3180" s="4">
        <v>3801</v>
      </c>
      <c r="D3180" s="2" t="s">
        <v>3793</v>
      </c>
      <c r="E3180" s="4" t="s">
        <v>9258</v>
      </c>
    </row>
    <row r="3181" spans="1:5">
      <c r="A3181" s="2" t="str">
        <f t="shared" si="49"/>
        <v>ROLAND PARK K-8 MAGNET SCHOOL</v>
      </c>
      <c r="B3181" s="2" t="s">
        <v>9259</v>
      </c>
      <c r="C3181" s="4">
        <v>3802</v>
      </c>
      <c r="D3181" s="2" t="s">
        <v>1477</v>
      </c>
      <c r="E3181" s="4" t="s">
        <v>9260</v>
      </c>
    </row>
    <row r="3182" spans="1:5">
      <c r="A3182" s="2" t="str">
        <f t="shared" si="49"/>
        <v>LIBERTY ELEMENTARY SCHOOL</v>
      </c>
      <c r="B3182" s="2" t="s">
        <v>4897</v>
      </c>
      <c r="C3182" s="4">
        <v>3821</v>
      </c>
      <c r="D3182" s="2" t="s">
        <v>3364</v>
      </c>
      <c r="E3182" s="4" t="s">
        <v>9261</v>
      </c>
    </row>
    <row r="3183" spans="1:5">
      <c r="A3183" s="2" t="str">
        <f t="shared" si="49"/>
        <v>NORTH COUNTY K-8 CENTER</v>
      </c>
      <c r="B3183" s="2" t="s">
        <v>9262</v>
      </c>
      <c r="C3183" s="4">
        <v>3821</v>
      </c>
      <c r="D3183" s="2" t="s">
        <v>3669</v>
      </c>
      <c r="E3183" s="4" t="s">
        <v>9263</v>
      </c>
    </row>
    <row r="3184" spans="1:5">
      <c r="A3184" s="2" t="str">
        <f t="shared" si="49"/>
        <v>NEW SMYRNA BEACH HIGH SCHOOL</v>
      </c>
      <c r="B3184" s="2" t="s">
        <v>9264</v>
      </c>
      <c r="C3184" s="4">
        <v>3839</v>
      </c>
      <c r="D3184" s="2" t="s">
        <v>6466</v>
      </c>
      <c r="E3184" s="4" t="s">
        <v>9265</v>
      </c>
    </row>
    <row r="3185" spans="1:5">
      <c r="A3185" s="2" t="str">
        <f t="shared" si="49"/>
        <v>MANATEE BAY ELEMENTARY SCHOOL</v>
      </c>
      <c r="B3185" s="2" t="s">
        <v>9266</v>
      </c>
      <c r="C3185" s="4">
        <v>3841</v>
      </c>
      <c r="D3185" s="2" t="s">
        <v>3364</v>
      </c>
      <c r="E3185" s="4" t="s">
        <v>9267</v>
      </c>
    </row>
    <row r="3186" spans="1:5">
      <c r="A3186" s="2" t="str">
        <f t="shared" si="49"/>
        <v>RUSKIN ELEMENTARY SCHOOL</v>
      </c>
      <c r="B3186" s="2" t="s">
        <v>9268</v>
      </c>
      <c r="C3186" s="4">
        <v>3841</v>
      </c>
      <c r="D3186" s="2" t="s">
        <v>1477</v>
      </c>
      <c r="E3186" s="4" t="s">
        <v>9269</v>
      </c>
    </row>
    <row r="3187" spans="1:5">
      <c r="A3187" s="2" t="str">
        <f t="shared" si="49"/>
        <v>COLLEGE ACADEMY AT BROWARD COLLEGE</v>
      </c>
      <c r="B3187" s="2" t="s">
        <v>9270</v>
      </c>
      <c r="C3187" s="4">
        <v>3851</v>
      </c>
      <c r="D3187" s="2" t="s">
        <v>3364</v>
      </c>
      <c r="E3187" s="4" t="s">
        <v>7549</v>
      </c>
    </row>
    <row r="3188" spans="1:5">
      <c r="A3188" s="2" t="str">
        <f t="shared" si="49"/>
        <v>SCHMIDT ELEMENTARY SCHOOL</v>
      </c>
      <c r="B3188" s="2" t="s">
        <v>9271</v>
      </c>
      <c r="C3188" s="4">
        <v>3851</v>
      </c>
      <c r="D3188" s="2" t="s">
        <v>1477</v>
      </c>
      <c r="E3188" s="4" t="s">
        <v>9272</v>
      </c>
    </row>
    <row r="3189" spans="1:5">
      <c r="A3189" s="2" t="str">
        <f t="shared" si="49"/>
        <v>SAN JOSE ELEMENTARY SCHOOL</v>
      </c>
      <c r="B3189" s="2" t="s">
        <v>6908</v>
      </c>
      <c r="C3189" s="4">
        <v>3851</v>
      </c>
      <c r="D3189" s="2" t="s">
        <v>3793</v>
      </c>
      <c r="E3189" s="4" t="s">
        <v>9273</v>
      </c>
    </row>
    <row r="3190" spans="1:5">
      <c r="A3190" s="2" t="str">
        <f t="shared" si="49"/>
        <v>CORAL GLADES HIGH SCHOOL</v>
      </c>
      <c r="B3190" s="2" t="s">
        <v>9274</v>
      </c>
      <c r="C3190" s="4">
        <v>3861</v>
      </c>
      <c r="D3190" s="2" t="s">
        <v>3364</v>
      </c>
      <c r="E3190" s="4" t="s">
        <v>9275</v>
      </c>
    </row>
    <row r="3191" spans="1:5">
      <c r="A3191" s="2" t="str">
        <f t="shared" si="49"/>
        <v>NORTH GLADE ELEMENTARY SCHOOL</v>
      </c>
      <c r="B3191" s="2" t="s">
        <v>9276</v>
      </c>
      <c r="C3191" s="4">
        <v>3861</v>
      </c>
      <c r="D3191" s="2" t="s">
        <v>3669</v>
      </c>
      <c r="E3191" s="4" t="s">
        <v>9277</v>
      </c>
    </row>
    <row r="3192" spans="1:5">
      <c r="A3192" s="2" t="str">
        <f t="shared" si="49"/>
        <v>SCHWARZKOPF ELEMENTARY SCHOOL</v>
      </c>
      <c r="B3192" s="2" t="s">
        <v>9278</v>
      </c>
      <c r="C3192" s="4">
        <v>3861</v>
      </c>
      <c r="D3192" s="2" t="s">
        <v>1477</v>
      </c>
      <c r="E3192" s="4" t="s">
        <v>9279</v>
      </c>
    </row>
    <row r="3193" spans="1:5">
      <c r="A3193" s="2" t="str">
        <f t="shared" si="49"/>
        <v>SEMINOLE RIDGE COMMUNITY HIGH SCHOOL</v>
      </c>
      <c r="B3193" s="2" t="s">
        <v>9280</v>
      </c>
      <c r="C3193" s="4">
        <v>3861</v>
      </c>
      <c r="D3193" s="2" t="s">
        <v>3348</v>
      </c>
      <c r="E3193" s="4" t="s">
        <v>9281</v>
      </c>
    </row>
    <row r="3194" spans="1:5">
      <c r="A3194" s="2" t="str">
        <f t="shared" si="49"/>
        <v>SEMINOLE RIDGE COMMUN HIGH SCHOOL ADULT</v>
      </c>
      <c r="B3194" s="2" t="s">
        <v>9282</v>
      </c>
      <c r="C3194" s="4">
        <v>3862</v>
      </c>
      <c r="D3194" s="2" t="s">
        <v>3348</v>
      </c>
      <c r="E3194" s="4" t="s">
        <v>9281</v>
      </c>
    </row>
    <row r="3195" spans="1:5">
      <c r="A3195" s="2" t="str">
        <f t="shared" si="49"/>
        <v>WESTGLADES MIDDLE SCHOOL</v>
      </c>
      <c r="B3195" s="2" t="s">
        <v>9283</v>
      </c>
      <c r="C3195" s="4">
        <v>3871</v>
      </c>
      <c r="D3195" s="2" t="s">
        <v>3364</v>
      </c>
      <c r="E3195" s="4" t="s">
        <v>9284</v>
      </c>
    </row>
    <row r="3196" spans="1:5">
      <c r="A3196" s="2" t="str">
        <f t="shared" si="49"/>
        <v>SANDY LANE ELEMENTARY SCHOOL</v>
      </c>
      <c r="B3196" s="2" t="s">
        <v>9285</v>
      </c>
      <c r="C3196" s="4">
        <v>3871</v>
      </c>
      <c r="D3196" s="2" t="s">
        <v>3793</v>
      </c>
      <c r="E3196" s="4" t="s">
        <v>9286</v>
      </c>
    </row>
    <row r="3197" spans="1:5">
      <c r="A3197" s="2" t="str">
        <f t="shared" si="49"/>
        <v>DORAL KG-8</v>
      </c>
      <c r="B3197" s="2" t="s">
        <v>9287</v>
      </c>
      <c r="C3197" s="4">
        <v>3881</v>
      </c>
      <c r="D3197" s="2" t="s">
        <v>3669</v>
      </c>
      <c r="E3197" s="4">
        <v>33178</v>
      </c>
    </row>
    <row r="3198" spans="1:5">
      <c r="A3198" s="2" t="str">
        <f t="shared" si="49"/>
        <v>SEFFNER ELEMENTARY SCHOOL</v>
      </c>
      <c r="B3198" s="2" t="s">
        <v>9288</v>
      </c>
      <c r="C3198" s="4">
        <v>3881</v>
      </c>
      <c r="D3198" s="2" t="s">
        <v>1477</v>
      </c>
      <c r="E3198" s="4" t="s">
        <v>9289</v>
      </c>
    </row>
    <row r="3199" spans="1:5">
      <c r="A3199" s="2" t="str">
        <f t="shared" si="49"/>
        <v>FAMILY EMPOWERMENT SCHOLARSHIP PROGRAM</v>
      </c>
      <c r="B3199" s="2" t="s">
        <v>9290</v>
      </c>
      <c r="C3199" s="4">
        <v>3900</v>
      </c>
      <c r="D3199" s="2" t="s">
        <v>3508</v>
      </c>
      <c r="E3199" s="4" t="s">
        <v>9163</v>
      </c>
    </row>
    <row r="3200" spans="1:5">
      <c r="A3200" s="2" t="str">
        <f t="shared" si="49"/>
        <v>FAMILY EMPOWERMENT SCHOLARSHIP PROGRAM</v>
      </c>
      <c r="B3200" s="2" t="s">
        <v>9290</v>
      </c>
      <c r="C3200" s="4">
        <v>3900</v>
      </c>
      <c r="D3200" s="2" t="s">
        <v>3358</v>
      </c>
      <c r="E3200" s="4" t="s">
        <v>9163</v>
      </c>
    </row>
    <row r="3201" spans="1:5">
      <c r="A3201" s="2" t="str">
        <f t="shared" ref="A3201:A3264" si="50">TRIM(CLEAN(B3201))</f>
        <v>FAMILY EMPOWERMENT SCHOLARSHIP PROGRAM</v>
      </c>
      <c r="B3201" s="2" t="s">
        <v>9290</v>
      </c>
      <c r="C3201" s="4">
        <v>3900</v>
      </c>
      <c r="D3201" s="2" t="s">
        <v>3863</v>
      </c>
      <c r="E3201" s="4" t="s">
        <v>9163</v>
      </c>
    </row>
    <row r="3202" spans="1:5">
      <c r="A3202" s="2" t="str">
        <f t="shared" si="50"/>
        <v>FAMILY EMPOWERMENT SCHOLARSHIP PROGRAM</v>
      </c>
      <c r="B3202" s="2" t="s">
        <v>9290</v>
      </c>
      <c r="C3202" s="4">
        <v>3900</v>
      </c>
      <c r="D3202" s="2" t="s">
        <v>3433</v>
      </c>
      <c r="E3202" s="4">
        <v>32091</v>
      </c>
    </row>
    <row r="3203" spans="1:5">
      <c r="A3203" s="2" t="str">
        <f t="shared" si="50"/>
        <v>FAMILY EMPOWERMENT SCHOLARSHIP PROGRAM</v>
      </c>
      <c r="B3203" s="2" t="s">
        <v>9290</v>
      </c>
      <c r="C3203" s="4">
        <v>3900</v>
      </c>
      <c r="D3203" s="2" t="s">
        <v>3361</v>
      </c>
      <c r="E3203" s="4" t="s">
        <v>9163</v>
      </c>
    </row>
    <row r="3204" spans="1:5">
      <c r="A3204" s="2" t="str">
        <f t="shared" si="50"/>
        <v>FAMILY EMPOWERMENT SCHOLARSHIP PROGRAM</v>
      </c>
      <c r="B3204" s="2" t="s">
        <v>9290</v>
      </c>
      <c r="C3204" s="4">
        <v>3900</v>
      </c>
      <c r="D3204" s="2" t="s">
        <v>3364</v>
      </c>
      <c r="E3204" s="4" t="s">
        <v>9163</v>
      </c>
    </row>
    <row r="3205" spans="1:5">
      <c r="A3205" s="2" t="str">
        <f t="shared" si="50"/>
        <v>FAMILY EMPOWERMENT SCHOLARSHIP PROGRAM</v>
      </c>
      <c r="B3205" s="2" t="s">
        <v>9290</v>
      </c>
      <c r="C3205" s="4">
        <v>3900</v>
      </c>
      <c r="D3205" s="2" t="s">
        <v>3438</v>
      </c>
      <c r="E3205" s="4" t="s">
        <v>9163</v>
      </c>
    </row>
    <row r="3206" spans="1:5">
      <c r="A3206" s="2" t="str">
        <f t="shared" si="50"/>
        <v>FAMILY EMPOWERMENT SCHOLARSHIP PROGRAM</v>
      </c>
      <c r="B3206" s="2" t="s">
        <v>9290</v>
      </c>
      <c r="C3206" s="4">
        <v>3900</v>
      </c>
      <c r="D3206" s="2" t="s">
        <v>3441</v>
      </c>
      <c r="E3206" s="4" t="s">
        <v>9163</v>
      </c>
    </row>
    <row r="3207" spans="1:5">
      <c r="A3207" s="2" t="str">
        <f t="shared" si="50"/>
        <v>FAMILY EMPOWERMENT SCHOLARSHIP PROGRAM</v>
      </c>
      <c r="B3207" s="2" t="s">
        <v>9290</v>
      </c>
      <c r="C3207" s="4">
        <v>3900</v>
      </c>
      <c r="D3207" s="2" t="s">
        <v>3444</v>
      </c>
      <c r="E3207" s="4" t="s">
        <v>9163</v>
      </c>
    </row>
    <row r="3208" spans="1:5">
      <c r="A3208" s="2" t="str">
        <f t="shared" si="50"/>
        <v>FAMILY EMPOWERMENT SCHOLARSHIP PROGRAM</v>
      </c>
      <c r="B3208" s="2" t="s">
        <v>9290</v>
      </c>
      <c r="C3208" s="4">
        <v>3900</v>
      </c>
      <c r="D3208" s="2" t="s">
        <v>3425</v>
      </c>
      <c r="E3208" s="4" t="s">
        <v>9163</v>
      </c>
    </row>
    <row r="3209" spans="1:5">
      <c r="A3209" s="2" t="str">
        <f t="shared" si="50"/>
        <v>FAMILY EMPOWERMENT SCHOLARSHIP PROGRAM</v>
      </c>
      <c r="B3209" s="2" t="s">
        <v>9290</v>
      </c>
      <c r="C3209" s="4">
        <v>3900</v>
      </c>
      <c r="D3209" s="2" t="s">
        <v>3753</v>
      </c>
      <c r="E3209" s="4" t="s">
        <v>9163</v>
      </c>
    </row>
    <row r="3210" spans="1:5">
      <c r="A3210" s="2" t="str">
        <f t="shared" si="50"/>
        <v>FAMILY EMPOWERMENT SCHOLARSHIP PROGRAM</v>
      </c>
      <c r="B3210" s="2" t="s">
        <v>9290</v>
      </c>
      <c r="C3210" s="4">
        <v>3900</v>
      </c>
      <c r="D3210" s="2" t="s">
        <v>3367</v>
      </c>
      <c r="E3210" s="4" t="s">
        <v>9163</v>
      </c>
    </row>
    <row r="3211" spans="1:5">
      <c r="A3211" s="2" t="str">
        <f t="shared" si="50"/>
        <v>FAMILY EMPOWERMENT SCHOLARSHIP PROGRAM</v>
      </c>
      <c r="B3211" s="2" t="s">
        <v>9290</v>
      </c>
      <c r="C3211" s="4">
        <v>3900</v>
      </c>
      <c r="D3211" s="2" t="s">
        <v>3669</v>
      </c>
      <c r="E3211" s="4" t="s">
        <v>9163</v>
      </c>
    </row>
    <row r="3212" spans="1:5">
      <c r="A3212" s="2" t="str">
        <f t="shared" si="50"/>
        <v>FAMILY EMPOWERMENT SCHOLARSHIP PROGRAM</v>
      </c>
      <c r="B3212" s="2" t="s">
        <v>9290</v>
      </c>
      <c r="C3212" s="4">
        <v>3900</v>
      </c>
      <c r="D3212" s="2" t="s">
        <v>3512</v>
      </c>
      <c r="E3212" s="4">
        <v>34266</v>
      </c>
    </row>
    <row r="3213" spans="1:5">
      <c r="A3213" s="2" t="str">
        <f t="shared" si="50"/>
        <v>FAMILY EMPOWERMENT SCHOLARSHIP PROGRAM</v>
      </c>
      <c r="B3213" s="2" t="s">
        <v>9290</v>
      </c>
      <c r="C3213" s="4">
        <v>3900</v>
      </c>
      <c r="D3213" s="2" t="s">
        <v>3449</v>
      </c>
      <c r="E3213" s="4" t="s">
        <v>3515</v>
      </c>
    </row>
    <row r="3214" spans="1:5">
      <c r="A3214" s="2" t="str">
        <f t="shared" si="50"/>
        <v>FAMILY EMPOWERMENT SCHOLARSHIP PROGRAM</v>
      </c>
      <c r="B3214" s="2" t="s">
        <v>9290</v>
      </c>
      <c r="C3214" s="4">
        <v>3900</v>
      </c>
      <c r="D3214" s="2" t="s">
        <v>3874</v>
      </c>
      <c r="E3214" s="4" t="s">
        <v>5238</v>
      </c>
    </row>
    <row r="3215" spans="1:5">
      <c r="A3215" s="2" t="str">
        <f t="shared" si="50"/>
        <v>FAMILY EMPOWERMENT SCHOLARSHIP PROGRAM</v>
      </c>
      <c r="B3215" s="2" t="s">
        <v>9290</v>
      </c>
      <c r="C3215" s="4">
        <v>3900</v>
      </c>
      <c r="D3215" s="2" t="s">
        <v>3452</v>
      </c>
      <c r="E3215" s="4" t="s">
        <v>9163</v>
      </c>
    </row>
    <row r="3216" spans="1:5">
      <c r="A3216" s="2" t="str">
        <f t="shared" si="50"/>
        <v>FAMILY EMPOWERMENT SCHOLARSHIP PROGRAM</v>
      </c>
      <c r="B3216" s="2" t="s">
        <v>9290</v>
      </c>
      <c r="C3216" s="4">
        <v>3900</v>
      </c>
      <c r="D3216" s="2" t="s">
        <v>3370</v>
      </c>
      <c r="E3216" s="4" t="s">
        <v>9163</v>
      </c>
    </row>
    <row r="3217" spans="1:5">
      <c r="A3217" s="2" t="str">
        <f t="shared" si="50"/>
        <v>FAMILY EMPOWERMENT SCHOLARSHIP PROGRAM</v>
      </c>
      <c r="B3217" s="2" t="s">
        <v>9290</v>
      </c>
      <c r="C3217" s="4">
        <v>3900</v>
      </c>
      <c r="D3217" s="2" t="s">
        <v>3519</v>
      </c>
      <c r="E3217" s="4" t="s">
        <v>9163</v>
      </c>
    </row>
    <row r="3218" spans="1:5">
      <c r="A3218" s="2" t="str">
        <f t="shared" si="50"/>
        <v>FAMILY EMPOWERMENT SCHOLARSHIP PROGRAM</v>
      </c>
      <c r="B3218" s="2" t="s">
        <v>9290</v>
      </c>
      <c r="C3218" s="4">
        <v>3900</v>
      </c>
      <c r="D3218" s="2" t="s">
        <v>3674</v>
      </c>
      <c r="E3218" s="4" t="s">
        <v>9163</v>
      </c>
    </row>
    <row r="3219" spans="1:5">
      <c r="A3219" s="2" t="str">
        <f t="shared" si="50"/>
        <v>FAMILY EMPOWERMENT SCHOLARSHIP PROGRAM</v>
      </c>
      <c r="B3219" s="2" t="s">
        <v>9290</v>
      </c>
      <c r="C3219" s="4">
        <v>3900</v>
      </c>
      <c r="D3219" s="2" t="s">
        <v>3455</v>
      </c>
      <c r="E3219" s="4" t="s">
        <v>9147</v>
      </c>
    </row>
    <row r="3220" spans="1:5">
      <c r="A3220" s="2" t="str">
        <f t="shared" si="50"/>
        <v>FAMILY EMPOWERMENT SCHOLARSHIP PROGRAM</v>
      </c>
      <c r="B3220" s="2" t="s">
        <v>9290</v>
      </c>
      <c r="C3220" s="4">
        <v>3900</v>
      </c>
      <c r="D3220" s="2" t="s">
        <v>3458</v>
      </c>
      <c r="E3220" s="4" t="s">
        <v>9163</v>
      </c>
    </row>
    <row r="3221" spans="1:5">
      <c r="A3221" s="2" t="str">
        <f t="shared" si="50"/>
        <v>FAMILY EMPOWERMENT SCHOLARSHIP PROGRAM</v>
      </c>
      <c r="B3221" s="2" t="s">
        <v>9290</v>
      </c>
      <c r="C3221" s="4">
        <v>3900</v>
      </c>
      <c r="D3221" s="2" t="s">
        <v>3524</v>
      </c>
      <c r="E3221" s="4" t="s">
        <v>9163</v>
      </c>
    </row>
    <row r="3222" spans="1:5">
      <c r="A3222" s="2" t="str">
        <f t="shared" si="50"/>
        <v>FAMILY EMPOWERMENT SCHOLARSHIP PROGRAM</v>
      </c>
      <c r="B3222" s="2" t="s">
        <v>9290</v>
      </c>
      <c r="C3222" s="4">
        <v>3900</v>
      </c>
      <c r="D3222" s="2" t="s">
        <v>3633</v>
      </c>
      <c r="E3222" s="4" t="s">
        <v>9163</v>
      </c>
    </row>
    <row r="3223" spans="1:5">
      <c r="A3223" s="2" t="str">
        <f t="shared" si="50"/>
        <v>FAMILY EMPOWERMENT SCHOLARSHIP PROGRAM</v>
      </c>
      <c r="B3223" s="2" t="s">
        <v>9290</v>
      </c>
      <c r="C3223" s="4">
        <v>3900</v>
      </c>
      <c r="D3223" s="2" t="s">
        <v>3373</v>
      </c>
      <c r="E3223" s="4" t="s">
        <v>9163</v>
      </c>
    </row>
    <row r="3224" spans="1:5">
      <c r="A3224" s="2" t="str">
        <f t="shared" si="50"/>
        <v>FAMILY EMPOWERMENT SCHOLARSHIP PROGRAM</v>
      </c>
      <c r="B3224" s="2" t="s">
        <v>9290</v>
      </c>
      <c r="C3224" s="4">
        <v>3900</v>
      </c>
      <c r="D3224" s="2" t="s">
        <v>3428</v>
      </c>
      <c r="E3224" s="4" t="s">
        <v>9163</v>
      </c>
    </row>
    <row r="3225" spans="1:5">
      <c r="A3225" s="2" t="str">
        <f t="shared" si="50"/>
        <v>FAMILY EMPOWERMENT SCHOLARSHIP PROGRAM</v>
      </c>
      <c r="B3225" s="2" t="s">
        <v>9290</v>
      </c>
      <c r="C3225" s="4">
        <v>3900</v>
      </c>
      <c r="D3225" s="2" t="s">
        <v>3766</v>
      </c>
      <c r="E3225" s="4" t="s">
        <v>9150</v>
      </c>
    </row>
    <row r="3226" spans="1:5">
      <c r="A3226" s="2" t="str">
        <f t="shared" si="50"/>
        <v>FAMILY EMPOWERMENT SCHOLARSHIP PROGRAM</v>
      </c>
      <c r="B3226" s="2" t="s">
        <v>9290</v>
      </c>
      <c r="C3226" s="4">
        <v>3900</v>
      </c>
      <c r="D3226" s="2" t="s">
        <v>3376</v>
      </c>
      <c r="E3226" s="4" t="s">
        <v>9163</v>
      </c>
    </row>
    <row r="3227" spans="1:5">
      <c r="A3227" s="2" t="str">
        <f t="shared" si="50"/>
        <v>FAMILY EMPOWERMENT SCHOLARSHIP PROGRAM</v>
      </c>
      <c r="B3227" s="2" t="s">
        <v>9290</v>
      </c>
      <c r="C3227" s="4">
        <v>3900</v>
      </c>
      <c r="D3227" s="2" t="s">
        <v>1477</v>
      </c>
      <c r="E3227" s="4" t="s">
        <v>9163</v>
      </c>
    </row>
    <row r="3228" spans="1:5">
      <c r="A3228" s="2" t="str">
        <f t="shared" si="50"/>
        <v>FAMILY EMPOWERMENT SCHOLARSHIP PROGRAM</v>
      </c>
      <c r="B3228" s="2" t="s">
        <v>9290</v>
      </c>
      <c r="C3228" s="4">
        <v>3900</v>
      </c>
      <c r="D3228" s="2" t="s">
        <v>3575</v>
      </c>
      <c r="E3228" s="4" t="s">
        <v>9163</v>
      </c>
    </row>
    <row r="3229" spans="1:5">
      <c r="A3229" s="2" t="str">
        <f t="shared" si="50"/>
        <v>FAMILY EMPOWERMENT SCHOLARSHIP PROGRAM</v>
      </c>
      <c r="B3229" s="2" t="s">
        <v>9290</v>
      </c>
      <c r="C3229" s="4">
        <v>3900</v>
      </c>
      <c r="D3229" s="2" t="s">
        <v>1736</v>
      </c>
      <c r="E3229" s="4" t="s">
        <v>9153</v>
      </c>
    </row>
    <row r="3230" spans="1:5">
      <c r="A3230" s="2" t="str">
        <f t="shared" si="50"/>
        <v>FAMILY EMPOWERMENT SCHOLARSHIP PROGRAM</v>
      </c>
      <c r="B3230" s="2" t="s">
        <v>9290</v>
      </c>
      <c r="C3230" s="4">
        <v>3900</v>
      </c>
      <c r="D3230" s="2" t="s">
        <v>3465</v>
      </c>
      <c r="E3230" s="4" t="s">
        <v>9163</v>
      </c>
    </row>
    <row r="3231" spans="1:5">
      <c r="A3231" s="2" t="str">
        <f t="shared" si="50"/>
        <v>FAMILY EMPOWERMENT SCHOLARSHIP PROGRAM</v>
      </c>
      <c r="B3231" s="2" t="s">
        <v>9290</v>
      </c>
      <c r="C3231" s="4">
        <v>3900</v>
      </c>
      <c r="D3231" s="2" t="s">
        <v>3468</v>
      </c>
      <c r="E3231" s="4" t="s">
        <v>9163</v>
      </c>
    </row>
    <row r="3232" spans="1:5">
      <c r="A3232" s="2" t="str">
        <f t="shared" si="50"/>
        <v>FAMILY EMPOWERMENT SCHOLARSHIP PROGRAM</v>
      </c>
      <c r="B3232" s="2" t="s">
        <v>9290</v>
      </c>
      <c r="C3232" s="4">
        <v>3900</v>
      </c>
      <c r="D3232" s="2" t="s">
        <v>3470</v>
      </c>
      <c r="E3232" s="4" t="s">
        <v>9163</v>
      </c>
    </row>
    <row r="3233" spans="1:5">
      <c r="A3233" s="2" t="str">
        <f t="shared" si="50"/>
        <v>FAMILY EMPOWERMENT SCHOLARSHIP PROGRAM</v>
      </c>
      <c r="B3233" s="2" t="s">
        <v>9290</v>
      </c>
      <c r="C3233" s="4">
        <v>3900</v>
      </c>
      <c r="D3233" s="2" t="s">
        <v>3580</v>
      </c>
      <c r="E3233" s="4" t="s">
        <v>9291</v>
      </c>
    </row>
    <row r="3234" spans="1:5">
      <c r="A3234" s="2" t="str">
        <f t="shared" si="50"/>
        <v>FAMILY EMPOWERMENT SCHOLARSHIP PROGRAM</v>
      </c>
      <c r="B3234" s="2" t="s">
        <v>9290</v>
      </c>
      <c r="C3234" s="4">
        <v>3900</v>
      </c>
      <c r="D3234" s="2" t="s">
        <v>4075</v>
      </c>
      <c r="E3234" s="4" t="s">
        <v>9163</v>
      </c>
    </row>
    <row r="3235" spans="1:5">
      <c r="A3235" s="2" t="str">
        <f t="shared" si="50"/>
        <v>FAMILY EMPOWERMENT SCHOLARSHIP PROGRAM</v>
      </c>
      <c r="B3235" s="2" t="s">
        <v>9290</v>
      </c>
      <c r="C3235" s="4">
        <v>3900</v>
      </c>
      <c r="D3235" s="2" t="s">
        <v>3473</v>
      </c>
      <c r="E3235" s="4" t="s">
        <v>9163</v>
      </c>
    </row>
    <row r="3236" spans="1:5">
      <c r="A3236" s="2" t="str">
        <f t="shared" si="50"/>
        <v>FAMILY EMPOWERMENT SCHOLARSHIP PROGRAM</v>
      </c>
      <c r="B3236" s="2" t="s">
        <v>9290</v>
      </c>
      <c r="C3236" s="4">
        <v>3900</v>
      </c>
      <c r="D3236" s="2" t="s">
        <v>3476</v>
      </c>
      <c r="E3236" s="4" t="s">
        <v>9163</v>
      </c>
    </row>
    <row r="3237" spans="1:5">
      <c r="A3237" s="2" t="str">
        <f t="shared" si="50"/>
        <v>FAMILY EMPOWERMENT SCHOLARSHIP PROGRAM</v>
      </c>
      <c r="B3237" s="2" t="s">
        <v>9290</v>
      </c>
      <c r="C3237" s="4">
        <v>3900</v>
      </c>
      <c r="D3237" s="2" t="s">
        <v>3479</v>
      </c>
      <c r="E3237" s="4" t="s">
        <v>9163</v>
      </c>
    </row>
    <row r="3238" spans="1:5">
      <c r="A3238" s="2" t="str">
        <f t="shared" si="50"/>
        <v>FAMILY EMPOWERMENT SCHOLARSHIP PROGRAM</v>
      </c>
      <c r="B3238" s="2" t="s">
        <v>9290</v>
      </c>
      <c r="C3238" s="4">
        <v>3900</v>
      </c>
      <c r="D3238" s="2" t="s">
        <v>3379</v>
      </c>
      <c r="E3238" s="4" t="s">
        <v>9163</v>
      </c>
    </row>
    <row r="3239" spans="1:5">
      <c r="A3239" s="2" t="str">
        <f t="shared" si="50"/>
        <v>FAMILY EMPOWERMENT SCHOLARSHIP PROGRAM</v>
      </c>
      <c r="B3239" s="2" t="s">
        <v>9290</v>
      </c>
      <c r="C3239" s="4">
        <v>3900</v>
      </c>
      <c r="D3239" s="2" t="s">
        <v>3587</v>
      </c>
      <c r="E3239" s="4" t="s">
        <v>9163</v>
      </c>
    </row>
    <row r="3240" spans="1:5">
      <c r="A3240" s="2" t="str">
        <f t="shared" si="50"/>
        <v>FAMILY EMPOWERMENT SCHOLARSHIP PROGRAM</v>
      </c>
      <c r="B3240" s="2" t="s">
        <v>9290</v>
      </c>
      <c r="C3240" s="4">
        <v>3900</v>
      </c>
      <c r="D3240" s="2" t="s">
        <v>3784</v>
      </c>
      <c r="E3240" s="4" t="s">
        <v>9163</v>
      </c>
    </row>
    <row r="3241" spans="1:5">
      <c r="A3241" s="2" t="str">
        <f t="shared" si="50"/>
        <v>FAMILY EMPOWERMENT SCHOLARSHIP PROGRAM</v>
      </c>
      <c r="B3241" s="2" t="s">
        <v>9290</v>
      </c>
      <c r="C3241" s="4">
        <v>3900</v>
      </c>
      <c r="D3241" s="2" t="s">
        <v>3482</v>
      </c>
      <c r="E3241" s="4" t="s">
        <v>9163</v>
      </c>
    </row>
    <row r="3242" spans="1:5">
      <c r="A3242" s="2" t="str">
        <f t="shared" si="50"/>
        <v>FAMILY EMPOWERMENT SCHOLARSHIP PROGRAM</v>
      </c>
      <c r="B3242" s="2" t="s">
        <v>9290</v>
      </c>
      <c r="C3242" s="4">
        <v>3900</v>
      </c>
      <c r="D3242" s="2" t="s">
        <v>3700</v>
      </c>
      <c r="E3242" s="4" t="s">
        <v>9163</v>
      </c>
    </row>
    <row r="3243" spans="1:5">
      <c r="A3243" s="2" t="str">
        <f t="shared" si="50"/>
        <v>FAMILY EMPOWERMENT SCHOLARSHIP PROGRAM</v>
      </c>
      <c r="B3243" s="2" t="s">
        <v>9290</v>
      </c>
      <c r="C3243" s="4">
        <v>3900</v>
      </c>
      <c r="D3243" s="2" t="s">
        <v>3592</v>
      </c>
      <c r="E3243" s="4" t="s">
        <v>9163</v>
      </c>
    </row>
    <row r="3244" spans="1:5">
      <c r="A3244" s="2" t="str">
        <f t="shared" si="50"/>
        <v>FAMILY EMPOWERMENT SCHOLARSHIP PROGRAM</v>
      </c>
      <c r="B3244" s="2" t="s">
        <v>9290</v>
      </c>
      <c r="C3244" s="4">
        <v>3900</v>
      </c>
      <c r="D3244" s="2" t="s">
        <v>3595</v>
      </c>
      <c r="E3244" s="4" t="s">
        <v>9163</v>
      </c>
    </row>
    <row r="3245" spans="1:5">
      <c r="A3245" s="2" t="str">
        <f t="shared" si="50"/>
        <v>FAMILY EMPOWERMENT SCHOLARSHIP PROGRAM</v>
      </c>
      <c r="B3245" s="2" t="s">
        <v>9290</v>
      </c>
      <c r="C3245" s="4">
        <v>3900</v>
      </c>
      <c r="D3245" s="2" t="s">
        <v>3598</v>
      </c>
      <c r="E3245" s="4" t="s">
        <v>9163</v>
      </c>
    </row>
    <row r="3246" spans="1:5">
      <c r="A3246" s="2" t="str">
        <f t="shared" si="50"/>
        <v>FAMILY EMPOWERMENT SCHOLARSHIP PROGRAM</v>
      </c>
      <c r="B3246" s="2" t="s">
        <v>9290</v>
      </c>
      <c r="C3246" s="4">
        <v>3900</v>
      </c>
      <c r="D3246" s="2" t="s">
        <v>3382</v>
      </c>
      <c r="E3246" s="4" t="s">
        <v>9163</v>
      </c>
    </row>
    <row r="3247" spans="1:5">
      <c r="A3247" s="2" t="str">
        <f t="shared" si="50"/>
        <v>FAMILY EMPOWERMENT SCHOLARSHIP PROGRAM</v>
      </c>
      <c r="B3247" s="2" t="s">
        <v>9290</v>
      </c>
      <c r="C3247" s="4">
        <v>3900</v>
      </c>
      <c r="D3247" s="2" t="s">
        <v>3345</v>
      </c>
      <c r="E3247" s="4" t="s">
        <v>9163</v>
      </c>
    </row>
    <row r="3248" spans="1:5">
      <c r="A3248" s="2" t="str">
        <f t="shared" si="50"/>
        <v>FAMILY EMPOWERMENT SCHOLARSHIP PROGRAM</v>
      </c>
      <c r="B3248" s="2" t="s">
        <v>9290</v>
      </c>
      <c r="C3248" s="4">
        <v>3900</v>
      </c>
      <c r="D3248" s="2" t="s">
        <v>3348</v>
      </c>
      <c r="E3248" s="4" t="s">
        <v>9163</v>
      </c>
    </row>
    <row r="3249" spans="1:5">
      <c r="A3249" s="2" t="str">
        <f t="shared" si="50"/>
        <v>FAMILY EMPOWERMENT SCHOLARSHIP PROGRAM</v>
      </c>
      <c r="B3249" s="2" t="s">
        <v>9290</v>
      </c>
      <c r="C3249" s="4">
        <v>3900</v>
      </c>
      <c r="D3249" s="2" t="s">
        <v>3487</v>
      </c>
      <c r="E3249" s="4" t="s">
        <v>9163</v>
      </c>
    </row>
    <row r="3250" spans="1:5">
      <c r="A3250" s="2" t="str">
        <f t="shared" si="50"/>
        <v>FAMILY EMPOWERMENT SCHOLARSHIP PROGRAM</v>
      </c>
      <c r="B3250" s="2" t="s">
        <v>9290</v>
      </c>
      <c r="C3250" s="4">
        <v>3900</v>
      </c>
      <c r="D3250" s="2" t="s">
        <v>3793</v>
      </c>
      <c r="E3250" s="4" t="s">
        <v>9163</v>
      </c>
    </row>
    <row r="3251" spans="1:5">
      <c r="A3251" s="2" t="str">
        <f t="shared" si="50"/>
        <v>FAMILY EMPOWERMENT SCHOLARSHIP PROGRAM</v>
      </c>
      <c r="B3251" s="2" t="s">
        <v>9290</v>
      </c>
      <c r="C3251" s="4">
        <v>3900</v>
      </c>
      <c r="D3251" s="2" t="s">
        <v>3607</v>
      </c>
      <c r="E3251" s="4" t="s">
        <v>9163</v>
      </c>
    </row>
    <row r="3252" spans="1:5">
      <c r="A3252" s="2" t="str">
        <f t="shared" si="50"/>
        <v>FAMILY EMPOWERMENT SCHOLARSHIP PROGRAM</v>
      </c>
      <c r="B3252" s="2" t="s">
        <v>9290</v>
      </c>
      <c r="C3252" s="4">
        <v>3900</v>
      </c>
      <c r="D3252" s="2" t="s">
        <v>3709</v>
      </c>
      <c r="E3252" s="4" t="s">
        <v>9163</v>
      </c>
    </row>
    <row r="3253" spans="1:5">
      <c r="A3253" s="2" t="str">
        <f t="shared" si="50"/>
        <v>FAMILY EMPOWERMENT SCHOLARSHIP PROGRAM</v>
      </c>
      <c r="B3253" s="2" t="s">
        <v>9290</v>
      </c>
      <c r="C3253" s="4">
        <v>3900</v>
      </c>
      <c r="D3253" s="2" t="s">
        <v>3405</v>
      </c>
      <c r="E3253" s="4" t="s">
        <v>9163</v>
      </c>
    </row>
    <row r="3254" spans="1:5">
      <c r="A3254" s="2" t="str">
        <f t="shared" si="50"/>
        <v>FAMILY EMPOWERMENT SCHOLARSHIP PROGRAM</v>
      </c>
      <c r="B3254" s="2" t="s">
        <v>9290</v>
      </c>
      <c r="C3254" s="4">
        <v>3900</v>
      </c>
      <c r="D3254" s="2" t="s">
        <v>3610</v>
      </c>
      <c r="E3254" s="4" t="s">
        <v>9163</v>
      </c>
    </row>
    <row r="3255" spans="1:5">
      <c r="A3255" s="2" t="str">
        <f t="shared" si="50"/>
        <v>FAMILY EMPOWERMENT SCHOLARSHIP PROGRAM</v>
      </c>
      <c r="B3255" s="2" t="s">
        <v>9290</v>
      </c>
      <c r="C3255" s="4">
        <v>3900</v>
      </c>
      <c r="D3255" s="2" t="s">
        <v>3492</v>
      </c>
      <c r="E3255" s="4" t="s">
        <v>9163</v>
      </c>
    </row>
    <row r="3256" spans="1:5">
      <c r="A3256" s="2" t="str">
        <f t="shared" si="50"/>
        <v>FAMILY EMPOWERMENT SCHOLARSHIP PROGRAM</v>
      </c>
      <c r="B3256" s="2" t="s">
        <v>9290</v>
      </c>
      <c r="C3256" s="4">
        <v>3900</v>
      </c>
      <c r="D3256" s="2" t="s">
        <v>3408</v>
      </c>
      <c r="E3256" s="4" t="s">
        <v>9163</v>
      </c>
    </row>
    <row r="3257" spans="1:5">
      <c r="A3257" s="2" t="str">
        <f t="shared" si="50"/>
        <v>FAMILY EMPOWERMENT SCHOLARSHIP PROGRAM</v>
      </c>
      <c r="B3257" s="2" t="s">
        <v>9290</v>
      </c>
      <c r="C3257" s="4">
        <v>3900</v>
      </c>
      <c r="D3257" s="2" t="s">
        <v>3497</v>
      </c>
      <c r="E3257" s="4" t="s">
        <v>9163</v>
      </c>
    </row>
    <row r="3258" spans="1:5">
      <c r="A3258" s="2" t="str">
        <f t="shared" si="50"/>
        <v>FAMILY EMPOWERMENT SCHOLARSHIP PROGRAM</v>
      </c>
      <c r="B3258" s="2" t="s">
        <v>9290</v>
      </c>
      <c r="C3258" s="4">
        <v>3900</v>
      </c>
      <c r="D3258" s="2" t="s">
        <v>3617</v>
      </c>
      <c r="E3258" s="4" t="s">
        <v>9163</v>
      </c>
    </row>
    <row r="3259" spans="1:5">
      <c r="A3259" s="2" t="str">
        <f t="shared" si="50"/>
        <v>FAMILY EMPOWERMENT SCHOLARSHIP PROGRAM</v>
      </c>
      <c r="B3259" s="2" t="s">
        <v>9290</v>
      </c>
      <c r="C3259" s="4">
        <v>3900</v>
      </c>
      <c r="D3259" s="2" t="s">
        <v>3355</v>
      </c>
      <c r="E3259" s="4" t="s">
        <v>9163</v>
      </c>
    </row>
    <row r="3260" spans="1:5">
      <c r="A3260" s="2" t="str">
        <f t="shared" si="50"/>
        <v>FAMILY EMPOWERMENT SCHOLARSHIP PROGRAM</v>
      </c>
      <c r="B3260" s="2" t="s">
        <v>9290</v>
      </c>
      <c r="C3260" s="4">
        <v>3900</v>
      </c>
      <c r="D3260" s="2" t="s">
        <v>3620</v>
      </c>
      <c r="E3260" s="4">
        <v>32347</v>
      </c>
    </row>
    <row r="3261" spans="1:5">
      <c r="A3261" s="2" t="str">
        <f t="shared" si="50"/>
        <v>FAMILY EMPOWERMENT SCHOLARSHIP PROGRAM</v>
      </c>
      <c r="B3261" s="2" t="s">
        <v>9290</v>
      </c>
      <c r="C3261" s="4">
        <v>3900</v>
      </c>
      <c r="D3261" s="2" t="s">
        <v>3500</v>
      </c>
      <c r="E3261" s="4" t="s">
        <v>9163</v>
      </c>
    </row>
    <row r="3262" spans="1:5">
      <c r="A3262" s="2" t="str">
        <f t="shared" si="50"/>
        <v>FAMILY EMPOWERMENT SCHOLARSHIP PROGRAM</v>
      </c>
      <c r="B3262" s="2" t="s">
        <v>9290</v>
      </c>
      <c r="C3262" s="4">
        <v>3900</v>
      </c>
      <c r="D3262" s="2" t="s">
        <v>6466</v>
      </c>
      <c r="E3262" s="4" t="s">
        <v>9163</v>
      </c>
    </row>
    <row r="3263" spans="1:5">
      <c r="A3263" s="2" t="str">
        <f t="shared" si="50"/>
        <v>FAMILY EMPOWERMENT SCHOLARSHIP PROGRAM</v>
      </c>
      <c r="B3263" s="2" t="s">
        <v>9290</v>
      </c>
      <c r="C3263" s="4">
        <v>3900</v>
      </c>
      <c r="D3263" s="2" t="s">
        <v>3351</v>
      </c>
      <c r="E3263" s="4" t="s">
        <v>9163</v>
      </c>
    </row>
    <row r="3264" spans="1:5">
      <c r="A3264" s="2" t="str">
        <f t="shared" si="50"/>
        <v>FAMILY EMPOWERMENT SCHOLARSHIP PROGRAM</v>
      </c>
      <c r="B3264" s="2" t="s">
        <v>9290</v>
      </c>
      <c r="C3264" s="4">
        <v>3900</v>
      </c>
      <c r="D3264" s="2" t="s">
        <v>3916</v>
      </c>
      <c r="E3264" s="4" t="s">
        <v>9163</v>
      </c>
    </row>
    <row r="3265" spans="1:5">
      <c r="A3265" s="2" t="str">
        <f t="shared" ref="A3265:A3328" si="51">TRIM(CLEAN(B3265))</f>
        <v>FAMILY EMPOWERMENT SCHOLARSHIP PROGRAM</v>
      </c>
      <c r="B3265" s="2" t="s">
        <v>9290</v>
      </c>
      <c r="C3265" s="4">
        <v>3900</v>
      </c>
      <c r="D3265" s="2" t="s">
        <v>3505</v>
      </c>
      <c r="E3265" s="4" t="s">
        <v>9163</v>
      </c>
    </row>
    <row r="3266" spans="1:5">
      <c r="A3266" s="2" t="str">
        <f t="shared" si="51"/>
        <v>FAMILY EMPOWERMENT SCHOLARSHIP PROGRAM</v>
      </c>
      <c r="B3266" s="2" t="s">
        <v>9290</v>
      </c>
      <c r="C3266" s="4">
        <v>3900</v>
      </c>
      <c r="D3266" s="2" t="s">
        <v>5423</v>
      </c>
      <c r="E3266" s="4" t="s">
        <v>9163</v>
      </c>
    </row>
    <row r="3267" spans="1:5">
      <c r="A3267" s="2" t="str">
        <f t="shared" si="51"/>
        <v>FAMILY EMPOWERMENT SCHOLARSHIP PROGRAM</v>
      </c>
      <c r="B3267" s="2" t="s">
        <v>9290</v>
      </c>
      <c r="C3267" s="4">
        <v>3900</v>
      </c>
      <c r="D3267" s="2" t="s">
        <v>3396</v>
      </c>
      <c r="E3267" s="4" t="s">
        <v>9163</v>
      </c>
    </row>
    <row r="3268" spans="1:5">
      <c r="A3268" s="2" t="str">
        <f t="shared" si="51"/>
        <v>FAMILY EMPOWERMENT SCHOLARSHIP PROGRAM</v>
      </c>
      <c r="B3268" s="2" t="s">
        <v>9290</v>
      </c>
      <c r="C3268" s="4">
        <v>3900</v>
      </c>
      <c r="D3268" s="2" t="s">
        <v>5629</v>
      </c>
      <c r="E3268" s="4" t="s">
        <v>9163</v>
      </c>
    </row>
    <row r="3269" spans="1:5">
      <c r="A3269" s="2" t="str">
        <f t="shared" si="51"/>
        <v>FAMILY EMPOWERMENT SCHOLARSHIP PROGRAM</v>
      </c>
      <c r="B3269" s="2" t="s">
        <v>9290</v>
      </c>
      <c r="C3269" s="4">
        <v>3900</v>
      </c>
      <c r="D3269" s="2" t="s">
        <v>3326</v>
      </c>
      <c r="E3269" s="4" t="s">
        <v>9163</v>
      </c>
    </row>
    <row r="3270" spans="1:5">
      <c r="A3270" s="2" t="str">
        <f t="shared" si="51"/>
        <v>FAMILY EMPOWERMENT SCHOLARSHIP PROGRAM</v>
      </c>
      <c r="B3270" s="2" t="s">
        <v>9290</v>
      </c>
      <c r="C3270" s="4">
        <v>3900</v>
      </c>
      <c r="D3270" s="2" t="s">
        <v>5805</v>
      </c>
      <c r="E3270" s="4" t="s">
        <v>9163</v>
      </c>
    </row>
    <row r="3271" spans="1:5">
      <c r="A3271" s="2" t="str">
        <f t="shared" si="51"/>
        <v>NORTH HIALEAH ELEMENTARY SCHOOL</v>
      </c>
      <c r="B3271" s="2" t="s">
        <v>9292</v>
      </c>
      <c r="C3271" s="4">
        <v>3901</v>
      </c>
      <c r="D3271" s="2" t="s">
        <v>3669</v>
      </c>
      <c r="E3271" s="4" t="s">
        <v>9293</v>
      </c>
    </row>
    <row r="3272" spans="1:5">
      <c r="A3272" s="2" t="str">
        <f t="shared" si="51"/>
        <v>NEW RENAISSANCE MIDDLE SCHOOL</v>
      </c>
      <c r="B3272" s="2" t="s">
        <v>9294</v>
      </c>
      <c r="C3272" s="4">
        <v>3911</v>
      </c>
      <c r="D3272" s="2" t="s">
        <v>3364</v>
      </c>
      <c r="E3272" s="4" t="s">
        <v>9295</v>
      </c>
    </row>
    <row r="3273" spans="1:5">
      <c r="A3273" s="2" t="str">
        <f t="shared" si="51"/>
        <v>SEMINOLE ELEMENTARY SCHOOL</v>
      </c>
      <c r="B3273" s="2" t="s">
        <v>4817</v>
      </c>
      <c r="C3273" s="4">
        <v>3911</v>
      </c>
      <c r="D3273" s="2" t="s">
        <v>3793</v>
      </c>
      <c r="E3273" s="4" t="s">
        <v>9296</v>
      </c>
    </row>
    <row r="3274" spans="1:5">
      <c r="A3274" s="2" t="str">
        <f t="shared" si="51"/>
        <v>SEMINOLE ELEMENTARY SCHOOL</v>
      </c>
      <c r="B3274" s="2" t="s">
        <v>4817</v>
      </c>
      <c r="C3274" s="4">
        <v>3921</v>
      </c>
      <c r="D3274" s="2" t="s">
        <v>1477</v>
      </c>
      <c r="E3274" s="4" t="s">
        <v>9297</v>
      </c>
    </row>
    <row r="3275" spans="1:5">
      <c r="A3275" s="2" t="str">
        <f t="shared" si="51"/>
        <v>WEST TECHNICAL EDUCATION CENTER</v>
      </c>
      <c r="B3275" s="2" t="s">
        <v>9298</v>
      </c>
      <c r="C3275" s="4">
        <v>3921</v>
      </c>
      <c r="D3275" s="2" t="s">
        <v>3348</v>
      </c>
      <c r="E3275" s="4">
        <v>33430</v>
      </c>
    </row>
    <row r="3276" spans="1:5">
      <c r="A3276" s="2" t="str">
        <f t="shared" si="51"/>
        <v>SEMINOLE HIGH SCHOOL</v>
      </c>
      <c r="B3276" s="2" t="s">
        <v>4827</v>
      </c>
      <c r="C3276" s="4">
        <v>3921</v>
      </c>
      <c r="D3276" s="2" t="s">
        <v>3793</v>
      </c>
      <c r="E3276" s="4" t="s">
        <v>9299</v>
      </c>
    </row>
    <row r="3277" spans="1:5">
      <c r="A3277" s="2" t="str">
        <f t="shared" si="51"/>
        <v>SESSUMS ELEMENTARY SCHOOL</v>
      </c>
      <c r="B3277" s="2" t="s">
        <v>9300</v>
      </c>
      <c r="C3277" s="4">
        <v>3922</v>
      </c>
      <c r="D3277" s="2" t="s">
        <v>1477</v>
      </c>
      <c r="E3277" s="4" t="s">
        <v>9301</v>
      </c>
    </row>
    <row r="3278" spans="1:5">
      <c r="A3278" s="2" t="str">
        <f t="shared" si="51"/>
        <v>NORTH TECHNICAL EDUCATION CENTER</v>
      </c>
      <c r="B3278" s="2" t="s">
        <v>9302</v>
      </c>
      <c r="C3278" s="4">
        <v>3922</v>
      </c>
      <c r="D3278" s="2" t="s">
        <v>3348</v>
      </c>
      <c r="E3278" s="4">
        <v>33404</v>
      </c>
    </row>
    <row r="3279" spans="1:5">
      <c r="A3279" s="2" t="str">
        <f t="shared" si="51"/>
        <v>JOHN I LEONARD ADULT EDUCATION CENTER</v>
      </c>
      <c r="B3279" s="2" t="s">
        <v>9303</v>
      </c>
      <c r="C3279" s="4">
        <v>3923</v>
      </c>
      <c r="D3279" s="2" t="s">
        <v>3348</v>
      </c>
      <c r="E3279" s="4" t="s">
        <v>7620</v>
      </c>
    </row>
    <row r="3280" spans="1:5">
      <c r="A3280" s="2" t="str">
        <f t="shared" si="51"/>
        <v>PALM BEACH MARITIME ACADEMY HIGH SCHOOL</v>
      </c>
      <c r="B3280" s="2" t="s">
        <v>9304</v>
      </c>
      <c r="C3280" s="4">
        <v>3924</v>
      </c>
      <c r="D3280" s="2" t="s">
        <v>3348</v>
      </c>
      <c r="E3280" s="4">
        <v>33462</v>
      </c>
    </row>
    <row r="3281" spans="1:5">
      <c r="A3281" s="2" t="str">
        <f t="shared" si="51"/>
        <v>GLADES CONSTRUCTION ACADEMY AT WEST TECH</v>
      </c>
      <c r="B3281" s="2" t="s">
        <v>9305</v>
      </c>
      <c r="C3281" s="4">
        <v>3931</v>
      </c>
      <c r="D3281" s="2" t="s">
        <v>3348</v>
      </c>
      <c r="E3281" s="4">
        <v>33430</v>
      </c>
    </row>
    <row r="3282" spans="1:5">
      <c r="A3282" s="2" t="str">
        <f t="shared" si="51"/>
        <v>SEMINOLE MIDDLE SCHOOL</v>
      </c>
      <c r="B3282" s="2" t="s">
        <v>8104</v>
      </c>
      <c r="C3282" s="4">
        <v>3931</v>
      </c>
      <c r="D3282" s="2" t="s">
        <v>3793</v>
      </c>
      <c r="E3282" s="4" t="s">
        <v>9306</v>
      </c>
    </row>
    <row r="3283" spans="1:5">
      <c r="A3283" s="2" t="str">
        <f t="shared" si="51"/>
        <v>NEW SMYRNA BEACH MIDDLE SCHOOL</v>
      </c>
      <c r="B3283" s="2" t="s">
        <v>9307</v>
      </c>
      <c r="C3283" s="4">
        <v>3931</v>
      </c>
      <c r="D3283" s="2" t="s">
        <v>6466</v>
      </c>
      <c r="E3283" s="4" t="s">
        <v>9308</v>
      </c>
    </row>
    <row r="3284" spans="1:5">
      <c r="A3284" s="2" t="str">
        <f t="shared" si="51"/>
        <v>COMMUNITY SCHOOL NORTH</v>
      </c>
      <c r="B3284" s="2" t="s">
        <v>9309</v>
      </c>
      <c r="C3284" s="4">
        <v>3941</v>
      </c>
      <c r="D3284" s="2" t="s">
        <v>3364</v>
      </c>
      <c r="E3284" s="4" t="s">
        <v>9310</v>
      </c>
    </row>
    <row r="3285" spans="1:5">
      <c r="A3285" s="2" t="str">
        <f t="shared" si="51"/>
        <v>NORTH MIAMI ELEMENTARY SCHOOL</v>
      </c>
      <c r="B3285" s="2" t="s">
        <v>9311</v>
      </c>
      <c r="C3285" s="4">
        <v>3941</v>
      </c>
      <c r="D3285" s="2" t="s">
        <v>3669</v>
      </c>
      <c r="E3285" s="4" t="s">
        <v>9312</v>
      </c>
    </row>
    <row r="3286" spans="1:5">
      <c r="A3286" s="2" t="str">
        <f t="shared" si="51"/>
        <v>BEN GAMLA-PALM BEACH</v>
      </c>
      <c r="B3286" s="2" t="s">
        <v>9313</v>
      </c>
      <c r="C3286" s="4">
        <v>3941</v>
      </c>
      <c r="D3286" s="2" t="s">
        <v>3348</v>
      </c>
      <c r="E3286" s="4" t="s">
        <v>9314</v>
      </c>
    </row>
    <row r="3287" spans="1:5">
      <c r="A3287" s="2" t="str">
        <f t="shared" si="51"/>
        <v>ACE TECHNICAL CENTER</v>
      </c>
      <c r="B3287" s="2" t="s">
        <v>9315</v>
      </c>
      <c r="C3287" s="4">
        <v>3945</v>
      </c>
      <c r="D3287" s="2" t="s">
        <v>3348</v>
      </c>
      <c r="E3287" s="4" t="s">
        <v>9045</v>
      </c>
    </row>
    <row r="3288" spans="1:5">
      <c r="A3288" s="2" t="str">
        <f t="shared" si="51"/>
        <v>COMMUNITY SCHOOL SOUTH</v>
      </c>
      <c r="B3288" s="2" t="s">
        <v>9316</v>
      </c>
      <c r="C3288" s="4">
        <v>3951</v>
      </c>
      <c r="D3288" s="2" t="s">
        <v>3364</v>
      </c>
      <c r="E3288" s="4" t="s">
        <v>9317</v>
      </c>
    </row>
    <row r="3289" spans="1:5">
      <c r="A3289" s="2" t="str">
        <f t="shared" si="51"/>
        <v>SHAW ELEMENTARY SCHOOL</v>
      </c>
      <c r="B3289" s="2" t="s">
        <v>9318</v>
      </c>
      <c r="C3289" s="4">
        <v>3951</v>
      </c>
      <c r="D3289" s="2" t="s">
        <v>1477</v>
      </c>
      <c r="E3289" s="4" t="s">
        <v>9319</v>
      </c>
    </row>
    <row r="3290" spans="1:5">
      <c r="A3290" s="2" t="str">
        <f t="shared" si="51"/>
        <v>HERON HEIGHTS ELEMENTARY SCHOOL</v>
      </c>
      <c r="B3290" s="2" t="s">
        <v>9320</v>
      </c>
      <c r="C3290" s="4">
        <v>3961</v>
      </c>
      <c r="D3290" s="2" t="s">
        <v>3364</v>
      </c>
      <c r="E3290" s="4" t="s">
        <v>9321</v>
      </c>
    </row>
    <row r="3291" spans="1:5">
      <c r="A3291" s="2" t="str">
        <f t="shared" si="51"/>
        <v>SHORE ELEMENTARY MAGNET SCHOOL</v>
      </c>
      <c r="B3291" s="2" t="s">
        <v>9322</v>
      </c>
      <c r="C3291" s="4">
        <v>3961</v>
      </c>
      <c r="D3291" s="2" t="s">
        <v>1477</v>
      </c>
      <c r="E3291" s="4" t="s">
        <v>9323</v>
      </c>
    </row>
    <row r="3292" spans="1:5">
      <c r="A3292" s="2" t="str">
        <f t="shared" si="51"/>
        <v>GARDENS SCHOOL OF TECHNOLOGY ARTS INC</v>
      </c>
      <c r="B3292" s="2" t="s">
        <v>9324</v>
      </c>
      <c r="C3292" s="4">
        <v>3961</v>
      </c>
      <c r="D3292" s="2" t="s">
        <v>3348</v>
      </c>
      <c r="E3292" s="4" t="s">
        <v>9325</v>
      </c>
    </row>
    <row r="3293" spans="1:5">
      <c r="A3293" s="2" t="str">
        <f t="shared" si="51"/>
        <v>SEVENTY-FOURTH ST. ELEMENTARY</v>
      </c>
      <c r="B3293" s="2" t="s">
        <v>9326</v>
      </c>
      <c r="C3293" s="4">
        <v>3961</v>
      </c>
      <c r="D3293" s="2" t="s">
        <v>3793</v>
      </c>
      <c r="E3293" s="4" t="s">
        <v>9327</v>
      </c>
    </row>
    <row r="3294" spans="1:5">
      <c r="A3294" s="2" t="str">
        <f t="shared" si="51"/>
        <v>DISCOVERY ELEMENTARY SCHOOL</v>
      </c>
      <c r="B3294" s="2" t="s">
        <v>8383</v>
      </c>
      <c r="C3294" s="4">
        <v>3962</v>
      </c>
      <c r="D3294" s="2" t="s">
        <v>3364</v>
      </c>
      <c r="E3294" s="4" t="s">
        <v>9328</v>
      </c>
    </row>
    <row r="3295" spans="1:5">
      <c r="A3295" s="2" t="str">
        <f t="shared" si="51"/>
        <v>WEST BROWARD HIGH SCHOOL</v>
      </c>
      <c r="B3295" s="2" t="s">
        <v>9329</v>
      </c>
      <c r="C3295" s="4">
        <v>3971</v>
      </c>
      <c r="D3295" s="2" t="s">
        <v>3364</v>
      </c>
      <c r="E3295" s="4" t="s">
        <v>9330</v>
      </c>
    </row>
    <row r="3296" spans="1:5">
      <c r="A3296" s="2" t="str">
        <f t="shared" si="51"/>
        <v>PALM BEACH PREPARATORY CHARTER ACADEMY</v>
      </c>
      <c r="B3296" s="2" t="s">
        <v>9331</v>
      </c>
      <c r="C3296" s="4">
        <v>3971</v>
      </c>
      <c r="D3296" s="2" t="s">
        <v>3348</v>
      </c>
      <c r="E3296" s="4" t="s">
        <v>9332</v>
      </c>
    </row>
    <row r="3297" spans="1:5">
      <c r="A3297" s="2" t="str">
        <f t="shared" si="51"/>
        <v>NORTH TWIN LAKES ELEMENTARY SCHOOL</v>
      </c>
      <c r="B3297" s="2" t="s">
        <v>9333</v>
      </c>
      <c r="C3297" s="4">
        <v>3981</v>
      </c>
      <c r="D3297" s="2" t="s">
        <v>3669</v>
      </c>
      <c r="E3297" s="4" t="s">
        <v>9334</v>
      </c>
    </row>
    <row r="3298" spans="1:5">
      <c r="A3298" s="2" t="str">
        <f t="shared" si="51"/>
        <v>MIAMI CHILDREN'S MUSEUM CHARTER SCHOOL</v>
      </c>
      <c r="B3298" s="2" t="s">
        <v>9335</v>
      </c>
      <c r="C3298" s="4">
        <v>4000</v>
      </c>
      <c r="D3298" s="2" t="s">
        <v>3669</v>
      </c>
      <c r="E3298" s="4" t="s">
        <v>9336</v>
      </c>
    </row>
    <row r="3299" spans="1:5">
      <c r="A3299" s="2" t="str">
        <f t="shared" si="51"/>
        <v>RENAISSANCE CHARTER SCHOOL AT PALMS WEST</v>
      </c>
      <c r="B3299" s="2" t="s">
        <v>9337</v>
      </c>
      <c r="C3299" s="4">
        <v>4000</v>
      </c>
      <c r="D3299" s="2" t="s">
        <v>3348</v>
      </c>
      <c r="E3299" s="4" t="s">
        <v>9338</v>
      </c>
    </row>
    <row r="3300" spans="1:5">
      <c r="A3300" s="2" t="str">
        <f t="shared" si="51"/>
        <v>NORWOOD ELEMENTARY SCHOOL</v>
      </c>
      <c r="B3300" s="2" t="s">
        <v>9339</v>
      </c>
      <c r="C3300" s="4">
        <v>4001</v>
      </c>
      <c r="D3300" s="2" t="s">
        <v>3669</v>
      </c>
      <c r="E3300" s="4" t="s">
        <v>9340</v>
      </c>
    </row>
    <row r="3301" spans="1:5">
      <c r="A3301" s="2" t="str">
        <f t="shared" si="51"/>
        <v>RENAISSANCE CHARTER SCHOOL AT WELLINGTON</v>
      </c>
      <c r="B3301" s="2" t="s">
        <v>9341</v>
      </c>
      <c r="C3301" s="4">
        <v>4001</v>
      </c>
      <c r="D3301" s="2" t="s">
        <v>3348</v>
      </c>
      <c r="E3301" s="4">
        <v>33414</v>
      </c>
    </row>
    <row r="3302" spans="1:5">
      <c r="A3302" s="2" t="str">
        <f t="shared" si="51"/>
        <v>BEACON COLLEGE PREPARATORY</v>
      </c>
      <c r="B3302" s="2" t="s">
        <v>9342</v>
      </c>
      <c r="C3302" s="4">
        <v>4002</v>
      </c>
      <c r="D3302" s="2" t="s">
        <v>3669</v>
      </c>
      <c r="E3302" s="4" t="s">
        <v>9343</v>
      </c>
    </row>
    <row r="3303" spans="1:5">
      <c r="A3303" s="2" t="str">
        <f t="shared" si="51"/>
        <v>SIMMONS EXCEPTIONAL CENTER</v>
      </c>
      <c r="B3303" s="2" t="s">
        <v>9344</v>
      </c>
      <c r="C3303" s="4">
        <v>4002</v>
      </c>
      <c r="D3303" s="2" t="s">
        <v>1477</v>
      </c>
      <c r="E3303" s="4" t="s">
        <v>5729</v>
      </c>
    </row>
    <row r="3304" spans="1:5">
      <c r="A3304" s="2" t="str">
        <f t="shared" si="51"/>
        <v>RENAISSANCE CHARTER SCHOOL AT SUMMIT</v>
      </c>
      <c r="B3304" s="2" t="s">
        <v>9345</v>
      </c>
      <c r="C3304" s="4">
        <v>4002</v>
      </c>
      <c r="D3304" s="2" t="s">
        <v>3348</v>
      </c>
      <c r="E3304" s="4" t="s">
        <v>9346</v>
      </c>
    </row>
    <row r="3305" spans="1:5">
      <c r="A3305" s="2" t="str">
        <f t="shared" si="51"/>
        <v>MATER ACADEMY BAY ELEMENTARY</v>
      </c>
      <c r="B3305" s="2" t="s">
        <v>9347</v>
      </c>
      <c r="C3305" s="4">
        <v>4010</v>
      </c>
      <c r="D3305" s="2" t="s">
        <v>3669</v>
      </c>
      <c r="E3305" s="4" t="s">
        <v>9348</v>
      </c>
    </row>
    <row r="3306" spans="1:5">
      <c r="A3306" s="2" t="str">
        <f t="shared" si="51"/>
        <v>MERRITT ISLAND HIGH SCHOOL</v>
      </c>
      <c r="B3306" s="2" t="s">
        <v>9349</v>
      </c>
      <c r="C3306" s="4">
        <v>4011</v>
      </c>
      <c r="D3306" s="2" t="s">
        <v>3361</v>
      </c>
      <c r="E3306" s="4" t="s">
        <v>9350</v>
      </c>
    </row>
    <row r="3307" spans="1:5">
      <c r="A3307" s="2" t="str">
        <f t="shared" si="51"/>
        <v>DR. TONI BILBAO PREPARATORY ACADEMY</v>
      </c>
      <c r="B3307" s="2" t="s">
        <v>9351</v>
      </c>
      <c r="C3307" s="4">
        <v>4011</v>
      </c>
      <c r="D3307" s="2" t="s">
        <v>3669</v>
      </c>
      <c r="E3307" s="4">
        <v>33178</v>
      </c>
    </row>
    <row r="3308" spans="1:5">
      <c r="A3308" s="2" t="str">
        <f t="shared" si="51"/>
        <v>SOMERSET ACADEMY SILVER PALMS AT PRINCETON</v>
      </c>
      <c r="B3308" s="2" t="s">
        <v>9352</v>
      </c>
      <c r="C3308" s="4">
        <v>4012</v>
      </c>
      <c r="D3308" s="2" t="s">
        <v>3669</v>
      </c>
      <c r="E3308" s="4" t="s">
        <v>9353</v>
      </c>
    </row>
    <row r="3309" spans="1:5">
      <c r="A3309" s="2" t="str">
        <f t="shared" si="51"/>
        <v>SOMERSET ACADEMY CANYONS MIDDLE SCHOOL</v>
      </c>
      <c r="B3309" s="2" t="s">
        <v>9354</v>
      </c>
      <c r="C3309" s="4">
        <v>4012</v>
      </c>
      <c r="D3309" s="2" t="s">
        <v>3348</v>
      </c>
      <c r="E3309" s="4" t="s">
        <v>9355</v>
      </c>
    </row>
    <row r="3310" spans="1:5">
      <c r="A3310" s="2" t="str">
        <f t="shared" si="51"/>
        <v>SOMERSET ACADEMY CANYONS HIGH SCHOOL</v>
      </c>
      <c r="B3310" s="2" t="s">
        <v>9356</v>
      </c>
      <c r="C3310" s="4">
        <v>4013</v>
      </c>
      <c r="D3310" s="2" t="s">
        <v>3348</v>
      </c>
      <c r="E3310" s="4">
        <v>33472</v>
      </c>
    </row>
    <row r="3311" spans="1:5">
      <c r="A3311" s="2" t="str">
        <f t="shared" si="51"/>
        <v>FRANKLIN ACADEMY - BOYNTON BEACH</v>
      </c>
      <c r="B3311" s="2" t="s">
        <v>9357</v>
      </c>
      <c r="C3311" s="4">
        <v>4020</v>
      </c>
      <c r="D3311" s="2" t="s">
        <v>3348</v>
      </c>
      <c r="E3311" s="4">
        <v>33463</v>
      </c>
    </row>
    <row r="3312" spans="1:5">
      <c r="A3312" s="2" t="str">
        <f t="shared" si="51"/>
        <v>EDGEWOOD JUNIOR/SENIOR HIGH SCHOOL</v>
      </c>
      <c r="B3312" s="2" t="s">
        <v>9358</v>
      </c>
      <c r="C3312" s="4">
        <v>4021</v>
      </c>
      <c r="D3312" s="2" t="s">
        <v>3361</v>
      </c>
      <c r="E3312" s="4" t="s">
        <v>9359</v>
      </c>
    </row>
    <row r="3313" spans="1:5">
      <c r="A3313" s="2" t="str">
        <f t="shared" si="51"/>
        <v>OAK GROVE ELEMENTARY SCHOOL</v>
      </c>
      <c r="B3313" s="2" t="s">
        <v>9360</v>
      </c>
      <c r="C3313" s="4">
        <v>4021</v>
      </c>
      <c r="D3313" s="2" t="s">
        <v>3669</v>
      </c>
      <c r="E3313" s="4" t="s">
        <v>9361</v>
      </c>
    </row>
    <row r="3314" spans="1:5">
      <c r="A3314" s="2" t="str">
        <f t="shared" si="51"/>
        <v>SHORE ACRES ELEMENTARY SCHOOL</v>
      </c>
      <c r="B3314" s="2" t="s">
        <v>9362</v>
      </c>
      <c r="C3314" s="4">
        <v>4021</v>
      </c>
      <c r="D3314" s="2" t="s">
        <v>3793</v>
      </c>
      <c r="E3314" s="4" t="s">
        <v>9363</v>
      </c>
    </row>
    <row r="3315" spans="1:5">
      <c r="A3315" s="2" t="str">
        <f t="shared" si="51"/>
        <v>OLYMPUS INTERNATIONAL ACADEMY</v>
      </c>
      <c r="B3315" s="2" t="s">
        <v>9364</v>
      </c>
      <c r="C3315" s="4">
        <v>4030</v>
      </c>
      <c r="D3315" s="2" t="s">
        <v>3348</v>
      </c>
      <c r="E3315" s="4" t="s">
        <v>9365</v>
      </c>
    </row>
    <row r="3316" spans="1:5">
      <c r="A3316" s="2" t="str">
        <f t="shared" si="51"/>
        <v>MILA ELEMENTARY SCHOOL</v>
      </c>
      <c r="B3316" s="2" t="s">
        <v>9366</v>
      </c>
      <c r="C3316" s="4">
        <v>4031</v>
      </c>
      <c r="D3316" s="2" t="s">
        <v>3361</v>
      </c>
      <c r="E3316" s="4" t="s">
        <v>9367</v>
      </c>
    </row>
    <row r="3317" spans="1:5">
      <c r="A3317" s="2" t="str">
        <f t="shared" si="51"/>
        <v>GATEWAY ENVIRONMENTAL K-8 LEARNING CENTER</v>
      </c>
      <c r="B3317" s="2" t="s">
        <v>9368</v>
      </c>
      <c r="C3317" s="4">
        <v>4031</v>
      </c>
      <c r="D3317" s="2" t="s">
        <v>3669</v>
      </c>
      <c r="E3317" s="4" t="s">
        <v>9369</v>
      </c>
    </row>
    <row r="3318" spans="1:5">
      <c r="A3318" s="2" t="str">
        <f t="shared" si="51"/>
        <v>SOMERSET ACADEMY OF THE ARTS</v>
      </c>
      <c r="B3318" s="2" t="s">
        <v>9370</v>
      </c>
      <c r="C3318" s="4">
        <v>4031</v>
      </c>
      <c r="D3318" s="2" t="s">
        <v>3348</v>
      </c>
      <c r="E3318" s="4" t="s">
        <v>9371</v>
      </c>
    </row>
    <row r="3319" spans="1:5">
      <c r="A3319" s="2" t="str">
        <f t="shared" si="51"/>
        <v>SOMERSET ACADEMY KENDALL</v>
      </c>
      <c r="B3319" s="2" t="s">
        <v>9372</v>
      </c>
      <c r="C3319" s="4">
        <v>4037</v>
      </c>
      <c r="D3319" s="2" t="s">
        <v>3669</v>
      </c>
      <c r="E3319" s="4" t="s">
        <v>9373</v>
      </c>
    </row>
    <row r="3320" spans="1:5">
      <c r="A3320" s="2" t="str">
        <f t="shared" si="51"/>
        <v>TROPICAL ELEMENTARY SCHOOL</v>
      </c>
      <c r="B3320" s="2" t="s">
        <v>6716</v>
      </c>
      <c r="C3320" s="4">
        <v>4041</v>
      </c>
      <c r="D3320" s="2" t="s">
        <v>3361</v>
      </c>
      <c r="E3320" s="4" t="s">
        <v>9374</v>
      </c>
    </row>
    <row r="3321" spans="1:5">
      <c r="A3321" s="2" t="str">
        <f t="shared" si="51"/>
        <v>SOMERSET ACADEMY BOCA MIDDLE SCHOOL</v>
      </c>
      <c r="B3321" s="2" t="s">
        <v>9375</v>
      </c>
      <c r="C3321" s="4">
        <v>4041</v>
      </c>
      <c r="D3321" s="2" t="s">
        <v>3348</v>
      </c>
      <c r="E3321" s="4" t="s">
        <v>9095</v>
      </c>
    </row>
    <row r="3322" spans="1:5">
      <c r="A3322" s="2" t="str">
        <f t="shared" si="51"/>
        <v>BRIDGEPREP ACADEMY OF NORTH MIAMI BEACH</v>
      </c>
      <c r="B3322" s="2" t="s">
        <v>9376</v>
      </c>
      <c r="C3322" s="4">
        <v>4050</v>
      </c>
      <c r="D3322" s="2" t="s">
        <v>3669</v>
      </c>
      <c r="E3322" s="4" t="s">
        <v>9377</v>
      </c>
    </row>
    <row r="3323" spans="1:5">
      <c r="A3323" s="2" t="str">
        <f t="shared" si="51"/>
        <v>RENAISSANCE CHARTER SCHOOL AT CYPRESS</v>
      </c>
      <c r="B3323" s="2" t="s">
        <v>9378</v>
      </c>
      <c r="C3323" s="4">
        <v>4050</v>
      </c>
      <c r="D3323" s="2" t="s">
        <v>3348</v>
      </c>
      <c r="E3323" s="4" t="s">
        <v>9379</v>
      </c>
    </row>
    <row r="3324" spans="1:5">
      <c r="A3324" s="2" t="str">
        <f t="shared" si="51"/>
        <v>AUDUBON ELEMENTARY SCHOOL</v>
      </c>
      <c r="B3324" s="2" t="s">
        <v>9380</v>
      </c>
      <c r="C3324" s="4">
        <v>4051</v>
      </c>
      <c r="D3324" s="2" t="s">
        <v>3361</v>
      </c>
      <c r="E3324" s="4" t="s">
        <v>9381</v>
      </c>
    </row>
    <row r="3325" spans="1:5">
      <c r="A3325" s="2" t="str">
        <f t="shared" si="51"/>
        <v>RENAISSANCE CHARTER SCHOOL AT CENTRAL PALM</v>
      </c>
      <c r="B3325" s="2" t="s">
        <v>9382</v>
      </c>
      <c r="C3325" s="4">
        <v>4051</v>
      </c>
      <c r="D3325" s="2" t="s">
        <v>3348</v>
      </c>
      <c r="E3325" s="4" t="s">
        <v>9383</v>
      </c>
    </row>
    <row r="3326" spans="1:5">
      <c r="A3326" s="2" t="str">
        <f t="shared" si="51"/>
        <v>OJUS ELEMENTARY SCHOOL</v>
      </c>
      <c r="B3326" s="2" t="s">
        <v>9384</v>
      </c>
      <c r="C3326" s="4">
        <v>4061</v>
      </c>
      <c r="D3326" s="2" t="s">
        <v>3669</v>
      </c>
      <c r="E3326" s="4" t="s">
        <v>9385</v>
      </c>
    </row>
    <row r="3327" spans="1:5">
      <c r="A3327" s="2" t="str">
        <f t="shared" si="51"/>
        <v>FRANKLIN ACADEMY- PALM BEACH GARDENS</v>
      </c>
      <c r="B3327" s="2" t="s">
        <v>9386</v>
      </c>
      <c r="C3327" s="4">
        <v>4061</v>
      </c>
      <c r="D3327" s="2" t="s">
        <v>3348</v>
      </c>
      <c r="E3327" s="4">
        <v>33418</v>
      </c>
    </row>
    <row r="3328" spans="1:5">
      <c r="A3328" s="2" t="str">
        <f t="shared" si="51"/>
        <v>JOHN HOPKINS MIDDLE SCHOOL</v>
      </c>
      <c r="B3328" s="2" t="s">
        <v>9387</v>
      </c>
      <c r="C3328" s="4">
        <v>4061</v>
      </c>
      <c r="D3328" s="2" t="s">
        <v>3793</v>
      </c>
      <c r="E3328" s="4" t="s">
        <v>9388</v>
      </c>
    </row>
    <row r="3329" spans="1:5">
      <c r="A3329" s="2" t="str">
        <f t="shared" ref="A3329:A3392" si="52">TRIM(CLEAN(B3329))</f>
        <v>EARLY BEGINNINGS ACADEMY</v>
      </c>
      <c r="B3329" s="2" t="s">
        <v>9389</v>
      </c>
      <c r="C3329" s="4">
        <v>4070</v>
      </c>
      <c r="D3329" s="2" t="s">
        <v>3669</v>
      </c>
      <c r="E3329" s="4" t="s">
        <v>9390</v>
      </c>
    </row>
    <row r="3330" spans="1:5">
      <c r="A3330" s="2" t="str">
        <f t="shared" si="52"/>
        <v>ROBERT L. STEVENSON ELEMENTARY SCHOOL</v>
      </c>
      <c r="B3330" s="2" t="s">
        <v>9391</v>
      </c>
      <c r="C3330" s="4">
        <v>4071</v>
      </c>
      <c r="D3330" s="2" t="s">
        <v>3361</v>
      </c>
      <c r="E3330" s="4" t="s">
        <v>9392</v>
      </c>
    </row>
    <row r="3331" spans="1:5">
      <c r="A3331" s="2" t="str">
        <f t="shared" si="52"/>
        <v>AGENORIA S PASCHAL/OLINDA ELEMENTARY SCHOOL</v>
      </c>
      <c r="B3331" s="2" t="s">
        <v>9393</v>
      </c>
      <c r="C3331" s="4">
        <v>4071</v>
      </c>
      <c r="D3331" s="2" t="s">
        <v>3669</v>
      </c>
      <c r="E3331" s="4" t="s">
        <v>9394</v>
      </c>
    </row>
    <row r="3332" spans="1:5">
      <c r="A3332" s="2" t="str">
        <f t="shared" si="52"/>
        <v>UNIVERSITY PREPARATORY ACADEMY PALM BEACH</v>
      </c>
      <c r="B3332" s="2" t="s">
        <v>9395</v>
      </c>
      <c r="C3332" s="4">
        <v>4080</v>
      </c>
      <c r="D3332" s="2" t="s">
        <v>3348</v>
      </c>
      <c r="E3332" s="4" t="s">
        <v>9396</v>
      </c>
    </row>
    <row r="3333" spans="1:5">
      <c r="A3333" s="2" t="str">
        <f t="shared" si="52"/>
        <v>FLORIDA FUTURES ACADEMY NORTH CAMPUS</v>
      </c>
      <c r="B3333" s="2" t="s">
        <v>9397</v>
      </c>
      <c r="C3333" s="4">
        <v>4081</v>
      </c>
      <c r="D3333" s="2" t="s">
        <v>3348</v>
      </c>
      <c r="E3333" s="4" t="s">
        <v>9398</v>
      </c>
    </row>
    <row r="3334" spans="1:5">
      <c r="A3334" s="2" t="str">
        <f t="shared" si="52"/>
        <v>CENTRAL PASCO GIRLS ACADEMY</v>
      </c>
      <c r="B3334" s="2" t="s">
        <v>9399</v>
      </c>
      <c r="C3334" s="4">
        <v>4081</v>
      </c>
      <c r="D3334" s="2" t="s">
        <v>3487</v>
      </c>
      <c r="E3334" s="4" t="s">
        <v>9400</v>
      </c>
    </row>
    <row r="3335" spans="1:5">
      <c r="A3335" s="2" t="str">
        <f t="shared" si="52"/>
        <v>SLAM MIDDLE SCHOOL PALM BEACH</v>
      </c>
      <c r="B3335" s="2" t="s">
        <v>9401</v>
      </c>
      <c r="C3335" s="4">
        <v>4090</v>
      </c>
      <c r="D3335" s="2" t="s">
        <v>3348</v>
      </c>
      <c r="E3335" s="4">
        <v>33406</v>
      </c>
    </row>
    <row r="3336" spans="1:5">
      <c r="A3336" s="2" t="str">
        <f t="shared" si="52"/>
        <v>OLYMPIA HEIGHTS ELEMENTARY SCHOOL</v>
      </c>
      <c r="B3336" s="2" t="s">
        <v>9402</v>
      </c>
      <c r="C3336" s="4">
        <v>4091</v>
      </c>
      <c r="D3336" s="2" t="s">
        <v>3669</v>
      </c>
      <c r="E3336" s="4" t="s">
        <v>9403</v>
      </c>
    </row>
    <row r="3337" spans="1:5">
      <c r="A3337" s="2" t="str">
        <f t="shared" si="52"/>
        <v>SOMERSET ACADEMY LAKES</v>
      </c>
      <c r="B3337" s="2" t="s">
        <v>9404</v>
      </c>
      <c r="C3337" s="4">
        <v>4091</v>
      </c>
      <c r="D3337" s="2" t="s">
        <v>3348</v>
      </c>
      <c r="E3337" s="4">
        <v>33143</v>
      </c>
    </row>
    <row r="3338" spans="1:5">
      <c r="A3338" s="2" t="str">
        <f t="shared" si="52"/>
        <v>THE ISLAND SCHOOL</v>
      </c>
      <c r="B3338" s="2" t="s">
        <v>9405</v>
      </c>
      <c r="C3338" s="4">
        <v>4100</v>
      </c>
      <c r="D3338" s="2" t="s">
        <v>4075</v>
      </c>
      <c r="E3338" s="4" t="s">
        <v>9406</v>
      </c>
    </row>
    <row r="3339" spans="1:5">
      <c r="A3339" s="2" t="str">
        <f t="shared" si="52"/>
        <v>CONNECTIONS EDUCATION CENTER OF THE PALM BEAC</v>
      </c>
      <c r="B3339" s="2" t="s">
        <v>9407</v>
      </c>
      <c r="C3339" s="4">
        <v>4100</v>
      </c>
      <c r="D3339" s="2" t="s">
        <v>3348</v>
      </c>
      <c r="E3339" s="4">
        <v>33409</v>
      </c>
    </row>
    <row r="3340" spans="1:5">
      <c r="A3340" s="2" t="str">
        <f t="shared" si="52"/>
        <v>BONITA SPRINGS CHARTER SCHOOL</v>
      </c>
      <c r="B3340" s="2" t="s">
        <v>9408</v>
      </c>
      <c r="C3340" s="4">
        <v>4102</v>
      </c>
      <c r="D3340" s="2" t="s">
        <v>4075</v>
      </c>
      <c r="E3340" s="4" t="s">
        <v>9409</v>
      </c>
    </row>
    <row r="3341" spans="1:5">
      <c r="A3341" s="2" t="str">
        <f t="shared" si="52"/>
        <v>BRIDGEPREP ACADEMY OF PALM BEACH</v>
      </c>
      <c r="B3341" s="2" t="s">
        <v>9410</v>
      </c>
      <c r="C3341" s="4">
        <v>4102</v>
      </c>
      <c r="D3341" s="2" t="s">
        <v>3348</v>
      </c>
      <c r="E3341" s="4">
        <v>33446</v>
      </c>
    </row>
    <row r="3342" spans="1:5">
      <c r="A3342" s="2" t="str">
        <f t="shared" si="52"/>
        <v>GATEWAY CHARTER ELEMENTARY SCHOOL</v>
      </c>
      <c r="B3342" s="2" t="s">
        <v>9411</v>
      </c>
      <c r="C3342" s="4">
        <v>4103</v>
      </c>
      <c r="D3342" s="2" t="s">
        <v>4075</v>
      </c>
      <c r="E3342" s="4" t="s">
        <v>9412</v>
      </c>
    </row>
    <row r="3343" spans="1:5">
      <c r="A3343" s="2" t="str">
        <f t="shared" si="52"/>
        <v>SLAM BOCA</v>
      </c>
      <c r="B3343" s="2" t="s">
        <v>9413</v>
      </c>
      <c r="C3343" s="4">
        <v>4103</v>
      </c>
      <c r="D3343" s="2" t="s">
        <v>3348</v>
      </c>
      <c r="E3343" s="4">
        <v>33143</v>
      </c>
    </row>
    <row r="3344" spans="1:5">
      <c r="A3344" s="2" t="str">
        <f t="shared" si="52"/>
        <v>THOMAS JEFFERSON MIDDLE SCHOOL</v>
      </c>
      <c r="B3344" s="2" t="s">
        <v>9414</v>
      </c>
      <c r="C3344" s="4">
        <v>4111</v>
      </c>
      <c r="D3344" s="2" t="s">
        <v>3361</v>
      </c>
      <c r="E3344" s="4" t="s">
        <v>9415</v>
      </c>
    </row>
    <row r="3345" spans="1:5">
      <c r="A3345" s="2" t="str">
        <f t="shared" si="52"/>
        <v>CAPE CORAL CHARTER SCHOOL</v>
      </c>
      <c r="B3345" s="2" t="s">
        <v>9416</v>
      </c>
      <c r="C3345" s="4">
        <v>4111</v>
      </c>
      <c r="D3345" s="2" t="s">
        <v>4075</v>
      </c>
      <c r="E3345" s="4" t="s">
        <v>9417</v>
      </c>
    </row>
    <row r="3346" spans="1:5">
      <c r="A3346" s="2" t="str">
        <f t="shared" si="52"/>
        <v>SLAM ACADEMY HIGH SCHOOL PALM BEACH</v>
      </c>
      <c r="B3346" s="2" t="s">
        <v>9418</v>
      </c>
      <c r="C3346" s="4">
        <v>4111</v>
      </c>
      <c r="D3346" s="2" t="s">
        <v>3348</v>
      </c>
      <c r="E3346" s="4" t="s">
        <v>9419</v>
      </c>
    </row>
    <row r="3347" spans="1:5">
      <c r="A3347" s="2" t="str">
        <f t="shared" si="52"/>
        <v>LEWIS CARROLL ELEMENTARY SCHOOL</v>
      </c>
      <c r="B3347" s="2" t="s">
        <v>9420</v>
      </c>
      <c r="C3347" s="4">
        <v>4121</v>
      </c>
      <c r="D3347" s="2" t="s">
        <v>3361</v>
      </c>
      <c r="E3347" s="4" t="s">
        <v>9421</v>
      </c>
    </row>
    <row r="3348" spans="1:5">
      <c r="A3348" s="2" t="str">
        <f t="shared" si="52"/>
        <v>DR. ROBERT B. INGRAM ELEMENTARY SCHOOL</v>
      </c>
      <c r="B3348" s="2" t="s">
        <v>9422</v>
      </c>
      <c r="C3348" s="4">
        <v>4121</v>
      </c>
      <c r="D3348" s="2" t="s">
        <v>3669</v>
      </c>
      <c r="E3348" s="4" t="s">
        <v>9423</v>
      </c>
    </row>
    <row r="3349" spans="1:5">
      <c r="A3349" s="2" t="str">
        <f t="shared" si="52"/>
        <v>GATEWAY CHARTER HIGH SCHOOL</v>
      </c>
      <c r="B3349" s="2" t="s">
        <v>9424</v>
      </c>
      <c r="C3349" s="4">
        <v>4121</v>
      </c>
      <c r="D3349" s="2" t="s">
        <v>4075</v>
      </c>
      <c r="E3349" s="4" t="s">
        <v>9425</v>
      </c>
    </row>
    <row r="3350" spans="1:5">
      <c r="A3350" s="2" t="str">
        <f t="shared" si="52"/>
        <v>SOUTHTECH SUCCESS CENTER, INC</v>
      </c>
      <c r="B3350" s="2" t="s">
        <v>9426</v>
      </c>
      <c r="C3350" s="4">
        <v>4121</v>
      </c>
      <c r="D3350" s="2" t="s">
        <v>3348</v>
      </c>
      <c r="E3350" s="4" t="s">
        <v>7816</v>
      </c>
    </row>
    <row r="3351" spans="1:5">
      <c r="A3351" s="2" t="str">
        <f t="shared" si="52"/>
        <v>SKYCREST ELEMENTARY SCHOOL</v>
      </c>
      <c r="B3351" s="2" t="s">
        <v>9427</v>
      </c>
      <c r="C3351" s="4">
        <v>4121</v>
      </c>
      <c r="D3351" s="2" t="s">
        <v>3793</v>
      </c>
      <c r="E3351" s="4" t="s">
        <v>9428</v>
      </c>
    </row>
    <row r="3352" spans="1:5">
      <c r="A3352" s="2" t="str">
        <f t="shared" si="52"/>
        <v>ORANGE CITY ELEMENTARY SCHOOL</v>
      </c>
      <c r="B3352" s="2" t="s">
        <v>9429</v>
      </c>
      <c r="C3352" s="4">
        <v>4131</v>
      </c>
      <c r="D3352" s="2" t="s">
        <v>6466</v>
      </c>
      <c r="E3352" s="4" t="s">
        <v>9430</v>
      </c>
    </row>
    <row r="3353" spans="1:5">
      <c r="A3353" s="2" t="str">
        <f t="shared" si="52"/>
        <v>BLOOMINGDALE HIGH SCHOOL</v>
      </c>
      <c r="B3353" s="2" t="s">
        <v>9431</v>
      </c>
      <c r="C3353" s="4">
        <v>4141</v>
      </c>
      <c r="D3353" s="2" t="s">
        <v>1477</v>
      </c>
      <c r="E3353" s="4" t="s">
        <v>9432</v>
      </c>
    </row>
    <row r="3354" spans="1:5">
      <c r="A3354" s="2" t="str">
        <f t="shared" si="52"/>
        <v>SIX MILE CHARTER ACADEMY</v>
      </c>
      <c r="B3354" s="2" t="s">
        <v>9433</v>
      </c>
      <c r="C3354" s="4">
        <v>4141</v>
      </c>
      <c r="D3354" s="2" t="s">
        <v>4075</v>
      </c>
      <c r="E3354" s="4" t="s">
        <v>9434</v>
      </c>
    </row>
    <row r="3355" spans="1:5">
      <c r="A3355" s="2" t="str">
        <f t="shared" si="52"/>
        <v>OASIS CHARTER ELEMENTARY SCHOOL-SOUTH</v>
      </c>
      <c r="B3355" s="2" t="s">
        <v>9435</v>
      </c>
      <c r="C3355" s="4">
        <v>4143</v>
      </c>
      <c r="D3355" s="2" t="s">
        <v>4075</v>
      </c>
      <c r="E3355" s="4" t="s">
        <v>9436</v>
      </c>
    </row>
    <row r="3356" spans="1:5">
      <c r="A3356" s="2" t="str">
        <f t="shared" si="52"/>
        <v>SICKLES HIGH SCHOOL</v>
      </c>
      <c r="B3356" s="2" t="s">
        <v>9437</v>
      </c>
      <c r="C3356" s="4">
        <v>4151</v>
      </c>
      <c r="D3356" s="2" t="s">
        <v>1477</v>
      </c>
      <c r="E3356" s="4" t="s">
        <v>9438</v>
      </c>
    </row>
    <row r="3357" spans="1:5">
      <c r="A3357" s="2" t="str">
        <f t="shared" si="52"/>
        <v>OASIS ELEMENTARY CHARTER SCHOOL-NORTH</v>
      </c>
      <c r="B3357" s="2" t="s">
        <v>9439</v>
      </c>
      <c r="C3357" s="4">
        <v>4151</v>
      </c>
      <c r="D3357" s="2" t="s">
        <v>4075</v>
      </c>
      <c r="E3357" s="4" t="s">
        <v>9440</v>
      </c>
    </row>
    <row r="3358" spans="1:5">
      <c r="A3358" s="2" t="str">
        <f t="shared" si="52"/>
        <v>SOUTH COUNTY CAREER CENTER</v>
      </c>
      <c r="B3358" s="2" t="s">
        <v>9441</v>
      </c>
      <c r="C3358" s="4">
        <v>4154</v>
      </c>
      <c r="D3358" s="2" t="s">
        <v>1477</v>
      </c>
      <c r="E3358" s="4" t="s">
        <v>9442</v>
      </c>
    </row>
    <row r="3359" spans="1:5">
      <c r="A3359" s="2" t="str">
        <f t="shared" si="52"/>
        <v>BOWERS-WHITLEY CAREER CENTER</v>
      </c>
      <c r="B3359" s="2" t="s">
        <v>9443</v>
      </c>
      <c r="C3359" s="4">
        <v>4155</v>
      </c>
      <c r="D3359" s="2" t="s">
        <v>1477</v>
      </c>
      <c r="E3359" s="4" t="s">
        <v>8987</v>
      </c>
    </row>
    <row r="3360" spans="1:5">
      <c r="A3360" s="2" t="str">
        <f t="shared" si="52"/>
        <v>FLORIDA SOUTHWESTERN COLLEGIATE HIGH SCHOOL</v>
      </c>
      <c r="B3360" s="2" t="s">
        <v>6125</v>
      </c>
      <c r="C3360" s="4">
        <v>4155</v>
      </c>
      <c r="D3360" s="2" t="s">
        <v>4075</v>
      </c>
      <c r="E3360" s="4" t="s">
        <v>9444</v>
      </c>
    </row>
    <row r="3361" spans="1:5">
      <c r="A3361" s="2" t="str">
        <f t="shared" si="52"/>
        <v>SPRINGHEAD ELEMENTARY SCHOOL</v>
      </c>
      <c r="B3361" s="2" t="s">
        <v>9445</v>
      </c>
      <c r="C3361" s="4">
        <v>4161</v>
      </c>
      <c r="D3361" s="2" t="s">
        <v>1477</v>
      </c>
      <c r="E3361" s="4" t="s">
        <v>9446</v>
      </c>
    </row>
    <row r="3362" spans="1:5">
      <c r="A3362" s="2" t="str">
        <f t="shared" si="52"/>
        <v>ORCHARD VILLA ELEMENTARY SCHOOL</v>
      </c>
      <c r="B3362" s="2" t="s">
        <v>9447</v>
      </c>
      <c r="C3362" s="4">
        <v>4171</v>
      </c>
      <c r="D3362" s="2" t="s">
        <v>3669</v>
      </c>
      <c r="E3362" s="4" t="s">
        <v>9448</v>
      </c>
    </row>
    <row r="3363" spans="1:5">
      <c r="A3363" s="2" t="str">
        <f t="shared" si="52"/>
        <v>BOWERS/WHITLEY ADULT &amp; COMMUNITY CENTER</v>
      </c>
      <c r="B3363" s="2" t="s">
        <v>9449</v>
      </c>
      <c r="C3363" s="4">
        <v>4171</v>
      </c>
      <c r="D3363" s="2" t="s">
        <v>1477</v>
      </c>
      <c r="E3363" s="4" t="s">
        <v>8987</v>
      </c>
    </row>
    <row r="3364" spans="1:5">
      <c r="A3364" s="2" t="str">
        <f t="shared" si="52"/>
        <v>OASIS CHARTER MIDDLE SCHOOL</v>
      </c>
      <c r="B3364" s="2" t="s">
        <v>9450</v>
      </c>
      <c r="C3364" s="4">
        <v>4171</v>
      </c>
      <c r="D3364" s="2" t="s">
        <v>4075</v>
      </c>
      <c r="E3364" s="4" t="s">
        <v>9451</v>
      </c>
    </row>
    <row r="3365" spans="1:5">
      <c r="A3365" s="2" t="str">
        <f t="shared" si="52"/>
        <v>SKYVIEW ELEMENTARY SCHOOL</v>
      </c>
      <c r="B3365" s="2" t="s">
        <v>9452</v>
      </c>
      <c r="C3365" s="4">
        <v>4171</v>
      </c>
      <c r="D3365" s="2" t="s">
        <v>3793</v>
      </c>
      <c r="E3365" s="4" t="s">
        <v>9453</v>
      </c>
    </row>
    <row r="3366" spans="1:5">
      <c r="A3366" s="2" t="str">
        <f t="shared" si="52"/>
        <v>OASIS CHARTER HIGH SCHOOL</v>
      </c>
      <c r="B3366" s="2" t="s">
        <v>9454</v>
      </c>
      <c r="C3366" s="4">
        <v>4181</v>
      </c>
      <c r="D3366" s="2" t="s">
        <v>4075</v>
      </c>
      <c r="E3366" s="4" t="s">
        <v>9451</v>
      </c>
    </row>
    <row r="3367" spans="1:5">
      <c r="A3367" s="2" t="str">
        <f t="shared" si="52"/>
        <v>SULPHUR SPRINGS K-8 SCHOOL</v>
      </c>
      <c r="B3367" s="2" t="s">
        <v>9455</v>
      </c>
      <c r="C3367" s="4">
        <v>4201</v>
      </c>
      <c r="D3367" s="2" t="s">
        <v>1477</v>
      </c>
      <c r="E3367" s="4" t="s">
        <v>9456</v>
      </c>
    </row>
    <row r="3368" spans="1:5">
      <c r="A3368" s="2" t="str">
        <f t="shared" si="52"/>
        <v>SUMMERFIELD ELEMENTARY SCHOOL</v>
      </c>
      <c r="B3368" s="2" t="s">
        <v>9457</v>
      </c>
      <c r="C3368" s="4">
        <v>4211</v>
      </c>
      <c r="D3368" s="2" t="s">
        <v>1477</v>
      </c>
      <c r="E3368" s="4" t="s">
        <v>9458</v>
      </c>
    </row>
    <row r="3369" spans="1:5">
      <c r="A3369" s="2" t="str">
        <f t="shared" si="52"/>
        <v>SYMMES ELEMENTARY SCHOOL</v>
      </c>
      <c r="B3369" s="2" t="s">
        <v>9459</v>
      </c>
      <c r="C3369" s="4">
        <v>4212</v>
      </c>
      <c r="D3369" s="2" t="s">
        <v>1477</v>
      </c>
      <c r="E3369" s="4" t="s">
        <v>9460</v>
      </c>
    </row>
    <row r="3370" spans="1:5">
      <c r="A3370" s="2" t="str">
        <f t="shared" si="52"/>
        <v>CITY OF PALMS CHARTER HIGH SCHOOL</v>
      </c>
      <c r="B3370" s="2" t="s">
        <v>9461</v>
      </c>
      <c r="C3370" s="4">
        <v>4212</v>
      </c>
      <c r="D3370" s="2" t="s">
        <v>4075</v>
      </c>
      <c r="E3370" s="4" t="s">
        <v>9462</v>
      </c>
    </row>
    <row r="3371" spans="1:5">
      <c r="A3371" s="2" t="str">
        <f t="shared" si="52"/>
        <v>PALMETTO ELEMENTARY SCHOOL</v>
      </c>
      <c r="B3371" s="2" t="s">
        <v>5441</v>
      </c>
      <c r="C3371" s="4">
        <v>4221</v>
      </c>
      <c r="D3371" s="2" t="s">
        <v>3669</v>
      </c>
      <c r="E3371" s="4" t="s">
        <v>9463</v>
      </c>
    </row>
    <row r="3372" spans="1:5">
      <c r="A3372" s="2" t="str">
        <f t="shared" si="52"/>
        <v>TAMPA BAY TECH HIGH SCHOOL</v>
      </c>
      <c r="B3372" s="2" t="s">
        <v>9464</v>
      </c>
      <c r="C3372" s="4">
        <v>4221</v>
      </c>
      <c r="D3372" s="2" t="s">
        <v>1477</v>
      </c>
      <c r="E3372" s="4" t="s">
        <v>9465</v>
      </c>
    </row>
    <row r="3373" spans="1:5">
      <c r="A3373" s="2" t="str">
        <f t="shared" si="52"/>
        <v>PALM ACRES CHARTER HIGH SCHOOL</v>
      </c>
      <c r="B3373" s="2" t="s">
        <v>9466</v>
      </c>
      <c r="C3373" s="4">
        <v>4223</v>
      </c>
      <c r="D3373" s="2" t="s">
        <v>4075</v>
      </c>
      <c r="E3373" s="4" t="s">
        <v>9467</v>
      </c>
    </row>
    <row r="3374" spans="1:5">
      <c r="A3374" s="2" t="str">
        <f t="shared" si="52"/>
        <v>HERITAGE CHARTER ACADEMY OF CAPE CORAL</v>
      </c>
      <c r="B3374" s="2" t="s">
        <v>9468</v>
      </c>
      <c r="C3374" s="4">
        <v>4231</v>
      </c>
      <c r="D3374" s="2" t="s">
        <v>4075</v>
      </c>
      <c r="E3374" s="4" t="s">
        <v>9469</v>
      </c>
    </row>
    <row r="3375" spans="1:5">
      <c r="A3375" s="2" t="str">
        <f t="shared" si="52"/>
        <v>ORMOND BEACH MIDDLE SCHOOL</v>
      </c>
      <c r="B3375" s="2" t="s">
        <v>9470</v>
      </c>
      <c r="C3375" s="4">
        <v>4235</v>
      </c>
      <c r="D3375" s="2" t="s">
        <v>6466</v>
      </c>
      <c r="E3375" s="4" t="s">
        <v>9471</v>
      </c>
    </row>
    <row r="3376" spans="1:5">
      <c r="A3376" s="2" t="str">
        <f t="shared" si="52"/>
        <v>PALM LAKES ELEMENTARY SCHOOL</v>
      </c>
      <c r="B3376" s="2" t="s">
        <v>9472</v>
      </c>
      <c r="C3376" s="4">
        <v>4241</v>
      </c>
      <c r="D3376" s="2" t="s">
        <v>3669</v>
      </c>
      <c r="E3376" s="4" t="s">
        <v>9473</v>
      </c>
    </row>
    <row r="3377" spans="1:5">
      <c r="A3377" s="2" t="str">
        <f t="shared" si="52"/>
        <v>TAMPA BAY BOULEVARD ELEMENTARY SCHOOL</v>
      </c>
      <c r="B3377" s="2" t="s">
        <v>9474</v>
      </c>
      <c r="C3377" s="4">
        <v>4241</v>
      </c>
      <c r="D3377" s="2" t="s">
        <v>1477</v>
      </c>
      <c r="E3377" s="4" t="s">
        <v>9475</v>
      </c>
    </row>
    <row r="3378" spans="1:5">
      <c r="A3378" s="2" t="str">
        <f t="shared" si="52"/>
        <v>ACADEMIR CHARTER SCHOOL OF MATH AND SCIENCE</v>
      </c>
      <c r="B3378" s="2" t="s">
        <v>9476</v>
      </c>
      <c r="C3378" s="4">
        <v>4242</v>
      </c>
      <c r="D3378" s="2" t="s">
        <v>3669</v>
      </c>
      <c r="E3378" s="4">
        <v>33185</v>
      </c>
    </row>
    <row r="3379" spans="1:5">
      <c r="A3379" s="2" t="str">
        <f t="shared" si="52"/>
        <v>NORTH NICHOLAS HIGH SCHOOL</v>
      </c>
      <c r="B3379" s="2" t="s">
        <v>9477</v>
      </c>
      <c r="C3379" s="4">
        <v>4242</v>
      </c>
      <c r="D3379" s="2" t="s">
        <v>4075</v>
      </c>
      <c r="E3379" s="4" t="s">
        <v>9478</v>
      </c>
    </row>
    <row r="3380" spans="1:5">
      <c r="A3380" s="2" t="str">
        <f t="shared" si="52"/>
        <v>RAMPELLO K-8 MAGNET SCHOOL</v>
      </c>
      <c r="B3380" s="2" t="s">
        <v>9479</v>
      </c>
      <c r="C3380" s="4">
        <v>4251</v>
      </c>
      <c r="D3380" s="2" t="s">
        <v>1477</v>
      </c>
      <c r="E3380" s="4" t="s">
        <v>9480</v>
      </c>
    </row>
    <row r="3381" spans="1:5">
      <c r="A3381" s="2" t="str">
        <f t="shared" si="52"/>
        <v>CORONADO HIGH SCHOOL</v>
      </c>
      <c r="B3381" s="2" t="s">
        <v>9481</v>
      </c>
      <c r="C3381" s="4">
        <v>4251</v>
      </c>
      <c r="D3381" s="2" t="s">
        <v>4075</v>
      </c>
      <c r="E3381" s="4" t="s">
        <v>9482</v>
      </c>
    </row>
    <row r="3382" spans="1:5">
      <c r="A3382" s="2" t="str">
        <f t="shared" si="52"/>
        <v>PALM SPRINGS ELEMENTARY SCHOOL</v>
      </c>
      <c r="B3382" s="2" t="s">
        <v>6535</v>
      </c>
      <c r="C3382" s="4">
        <v>4261</v>
      </c>
      <c r="D3382" s="2" t="s">
        <v>3669</v>
      </c>
      <c r="E3382" s="4" t="s">
        <v>9483</v>
      </c>
    </row>
    <row r="3383" spans="1:5">
      <c r="A3383" s="2" t="str">
        <f t="shared" si="52"/>
        <v>TAMPA PALMS ELEMENTARY SCHOOL</v>
      </c>
      <c r="B3383" s="2" t="s">
        <v>9484</v>
      </c>
      <c r="C3383" s="4">
        <v>4261</v>
      </c>
      <c r="D3383" s="2" t="s">
        <v>1477</v>
      </c>
      <c r="E3383" s="4" t="s">
        <v>9485</v>
      </c>
    </row>
    <row r="3384" spans="1:5">
      <c r="A3384" s="2" t="str">
        <f t="shared" si="52"/>
        <v>GATEWAY CHARTER INTERMEDIATE SCHOOL</v>
      </c>
      <c r="B3384" s="2" t="s">
        <v>9486</v>
      </c>
      <c r="C3384" s="4">
        <v>4261</v>
      </c>
      <c r="D3384" s="2" t="s">
        <v>4075</v>
      </c>
      <c r="E3384" s="4" t="s">
        <v>9425</v>
      </c>
    </row>
    <row r="3385" spans="1:5">
      <c r="A3385" s="2" t="str">
        <f t="shared" si="52"/>
        <v>ISLAND PARK HIGH SCHOOL</v>
      </c>
      <c r="B3385" s="2" t="s">
        <v>9487</v>
      </c>
      <c r="C3385" s="4">
        <v>4274</v>
      </c>
      <c r="D3385" s="2" t="s">
        <v>4075</v>
      </c>
      <c r="E3385" s="4" t="s">
        <v>9488</v>
      </c>
    </row>
    <row r="3386" spans="1:5">
      <c r="A3386" s="2" t="str">
        <f t="shared" si="52"/>
        <v>PALM SPRINGS NORTH ELEMENTARY SCHOOL</v>
      </c>
      <c r="B3386" s="2" t="s">
        <v>9489</v>
      </c>
      <c r="C3386" s="4">
        <v>4281</v>
      </c>
      <c r="D3386" s="2" t="s">
        <v>3669</v>
      </c>
      <c r="E3386" s="4" t="s">
        <v>9490</v>
      </c>
    </row>
    <row r="3387" spans="1:5">
      <c r="A3387" s="2" t="str">
        <f t="shared" si="52"/>
        <v>TEMPLE TERRACE ELEMENTARY SCHOOL</v>
      </c>
      <c r="B3387" s="2" t="s">
        <v>9491</v>
      </c>
      <c r="C3387" s="4">
        <v>4281</v>
      </c>
      <c r="D3387" s="2" t="s">
        <v>1477</v>
      </c>
      <c r="E3387" s="4" t="s">
        <v>9492</v>
      </c>
    </row>
    <row r="3388" spans="1:5">
      <c r="A3388" s="2" t="str">
        <f t="shared" si="52"/>
        <v>OAK CREEK CHARTER SCHOOL OF BONITA SPRINGS</v>
      </c>
      <c r="B3388" s="2" t="s">
        <v>9493</v>
      </c>
      <c r="C3388" s="4">
        <v>4281</v>
      </c>
      <c r="D3388" s="2" t="s">
        <v>4075</v>
      </c>
      <c r="E3388" s="4" t="s">
        <v>9494</v>
      </c>
    </row>
    <row r="3389" spans="1:5">
      <c r="A3389" s="2" t="str">
        <f t="shared" si="52"/>
        <v>PARKVIEW ELEMENTARY SCHOOL</v>
      </c>
      <c r="B3389" s="2" t="s">
        <v>9495</v>
      </c>
      <c r="C3389" s="4">
        <v>4301</v>
      </c>
      <c r="D3389" s="2" t="s">
        <v>3669</v>
      </c>
      <c r="E3389" s="4" t="s">
        <v>9496</v>
      </c>
    </row>
    <row r="3390" spans="1:5">
      <c r="A3390" s="2" t="str">
        <f t="shared" si="52"/>
        <v>DAYSPRING ACADEMY</v>
      </c>
      <c r="B3390" s="2" t="s">
        <v>9497</v>
      </c>
      <c r="C3390" s="4">
        <v>4301</v>
      </c>
      <c r="D3390" s="2" t="s">
        <v>3487</v>
      </c>
      <c r="E3390" s="4">
        <v>34654</v>
      </c>
    </row>
    <row r="3391" spans="1:5">
      <c r="A3391" s="2" t="str">
        <f t="shared" si="52"/>
        <v>DONNA J. BEASLEY TECHNICAL ACADEMY</v>
      </c>
      <c r="B3391" s="2" t="s">
        <v>9498</v>
      </c>
      <c r="C3391" s="4">
        <v>4302</v>
      </c>
      <c r="D3391" s="2" t="s">
        <v>4075</v>
      </c>
      <c r="E3391" s="4" t="s">
        <v>9499</v>
      </c>
    </row>
    <row r="3392" spans="1:5">
      <c r="A3392" s="2" t="str">
        <f t="shared" si="52"/>
        <v>ACADEMY AT THE FARM</v>
      </c>
      <c r="B3392" s="2" t="s">
        <v>9500</v>
      </c>
      <c r="C3392" s="4">
        <v>4302</v>
      </c>
      <c r="D3392" s="2" t="s">
        <v>3487</v>
      </c>
      <c r="E3392" s="4" t="s">
        <v>9501</v>
      </c>
    </row>
    <row r="3393" spans="1:5">
      <c r="A3393" s="2" t="str">
        <f t="shared" ref="A3393:A3456" si="53">TRIM(CLEAN(B3393))</f>
        <v>NORTHERN PALMS CHARTER HIGH SCHOOL</v>
      </c>
      <c r="B3393" s="2" t="s">
        <v>9502</v>
      </c>
      <c r="C3393" s="4">
        <v>4303</v>
      </c>
      <c r="D3393" s="2" t="s">
        <v>4075</v>
      </c>
      <c r="E3393" s="4" t="s">
        <v>9503</v>
      </c>
    </row>
    <row r="3394" spans="1:5">
      <c r="A3394" s="2" t="str">
        <f t="shared" si="53"/>
        <v>HARLEM HEIGHTS COMMUNITY CHARTER SCHOOL</v>
      </c>
      <c r="B3394" s="2" t="s">
        <v>9504</v>
      </c>
      <c r="C3394" s="4">
        <v>4304</v>
      </c>
      <c r="D3394" s="2" t="s">
        <v>4075</v>
      </c>
      <c r="E3394" s="4" t="s">
        <v>9505</v>
      </c>
    </row>
    <row r="3395" spans="1:5">
      <c r="A3395" s="2" t="str">
        <f t="shared" si="53"/>
        <v>ATHENIAN ACADEMY CHARTER SCHOOL</v>
      </c>
      <c r="B3395" s="2" t="s">
        <v>9506</v>
      </c>
      <c r="C3395" s="4">
        <v>4305</v>
      </c>
      <c r="D3395" s="2" t="s">
        <v>4075</v>
      </c>
      <c r="E3395" s="4">
        <v>33967</v>
      </c>
    </row>
    <row r="3396" spans="1:5">
      <c r="A3396" s="2" t="str">
        <f t="shared" si="53"/>
        <v>COUNTRYSIDE MONTESSORI ACADEMY</v>
      </c>
      <c r="B3396" s="2" t="s">
        <v>9507</v>
      </c>
      <c r="C3396" s="4">
        <v>4307</v>
      </c>
      <c r="D3396" s="2" t="s">
        <v>3487</v>
      </c>
      <c r="E3396" s="4" t="s">
        <v>9508</v>
      </c>
    </row>
    <row r="3397" spans="1:5">
      <c r="A3397" s="2" t="str">
        <f t="shared" si="53"/>
        <v>DOROTHY THOMAS CENTER</v>
      </c>
      <c r="B3397" s="2" t="s">
        <v>9509</v>
      </c>
      <c r="C3397" s="4">
        <v>4321</v>
      </c>
      <c r="D3397" s="2" t="s">
        <v>1477</v>
      </c>
      <c r="E3397" s="4" t="s">
        <v>9510</v>
      </c>
    </row>
    <row r="3398" spans="1:5">
      <c r="A3398" s="2" t="str">
        <f t="shared" si="53"/>
        <v>THE COLLEGIATE SCHOOL OF FORT MYERS</v>
      </c>
      <c r="B3398" s="2" t="s">
        <v>9511</v>
      </c>
      <c r="C3398" s="4">
        <v>4321</v>
      </c>
      <c r="D3398" s="2" t="s">
        <v>4075</v>
      </c>
      <c r="E3398" s="4">
        <v>33906</v>
      </c>
    </row>
    <row r="3399" spans="1:5">
      <c r="A3399" s="2" t="str">
        <f t="shared" si="53"/>
        <v>ATHENIAN ACADEMY OF TECHNOLOGY AND THE ARTS</v>
      </c>
      <c r="B3399" s="2" t="s">
        <v>9512</v>
      </c>
      <c r="C3399" s="4">
        <v>4321</v>
      </c>
      <c r="D3399" s="2" t="s">
        <v>3487</v>
      </c>
      <c r="E3399" s="4" t="s">
        <v>9513</v>
      </c>
    </row>
    <row r="3400" spans="1:5">
      <c r="A3400" s="2" t="str">
        <f t="shared" si="53"/>
        <v>IMAGINE SCHOOL AT LAND O' LAKES</v>
      </c>
      <c r="B3400" s="2" t="s">
        <v>9514</v>
      </c>
      <c r="C3400" s="4">
        <v>4323</v>
      </c>
      <c r="D3400" s="2" t="s">
        <v>3487</v>
      </c>
      <c r="E3400" s="4" t="s">
        <v>9515</v>
      </c>
    </row>
    <row r="3401" spans="1:5">
      <c r="A3401" s="2" t="str">
        <f t="shared" si="53"/>
        <v>THE SPRING</v>
      </c>
      <c r="B3401" s="2" t="s">
        <v>9516</v>
      </c>
      <c r="C3401" s="4">
        <v>4324</v>
      </c>
      <c r="D3401" s="2" t="s">
        <v>1477</v>
      </c>
      <c r="E3401" s="4" t="s">
        <v>9517</v>
      </c>
    </row>
    <row r="3402" spans="1:5">
      <c r="A3402" s="2" t="str">
        <f t="shared" si="53"/>
        <v>CLASSICAL PREPARATORY SCHOOL</v>
      </c>
      <c r="B3402" s="2" t="s">
        <v>9518</v>
      </c>
      <c r="C3402" s="4">
        <v>4326</v>
      </c>
      <c r="D3402" s="2" t="s">
        <v>3487</v>
      </c>
      <c r="E3402" s="4" t="s">
        <v>9519</v>
      </c>
    </row>
    <row r="3403" spans="1:5">
      <c r="A3403" s="2" t="str">
        <f t="shared" si="53"/>
        <v>LEARNING LODGE ACADEMY</v>
      </c>
      <c r="B3403" s="2" t="s">
        <v>9520</v>
      </c>
      <c r="C3403" s="4">
        <v>4327</v>
      </c>
      <c r="D3403" s="2" t="s">
        <v>3487</v>
      </c>
      <c r="E3403" s="4">
        <v>34654</v>
      </c>
    </row>
    <row r="3404" spans="1:5">
      <c r="A3404" s="2" t="str">
        <f t="shared" si="53"/>
        <v>PEPIN ACADEMIES OF PASCO COUNTY</v>
      </c>
      <c r="B3404" s="2" t="s">
        <v>9521</v>
      </c>
      <c r="C3404" s="4">
        <v>4328</v>
      </c>
      <c r="D3404" s="2" t="s">
        <v>3487</v>
      </c>
      <c r="E3404" s="4" t="s">
        <v>9522</v>
      </c>
    </row>
    <row r="3405" spans="1:5">
      <c r="A3405" s="2" t="str">
        <f t="shared" si="53"/>
        <v>PLATO ACADEMY TRINITY CHARTER SCHOOL</v>
      </c>
      <c r="B3405" s="2" t="s">
        <v>9523</v>
      </c>
      <c r="C3405" s="4">
        <v>4329</v>
      </c>
      <c r="D3405" s="2" t="s">
        <v>3487</v>
      </c>
      <c r="E3405" s="4" t="s">
        <v>9524</v>
      </c>
    </row>
    <row r="3406" spans="1:5">
      <c r="A3406" s="2" t="str">
        <f t="shared" si="53"/>
        <v>UNION PARK CHARTER ACADEMY</v>
      </c>
      <c r="B3406" s="2" t="s">
        <v>9525</v>
      </c>
      <c r="C3406" s="4">
        <v>4330</v>
      </c>
      <c r="D3406" s="2" t="s">
        <v>3487</v>
      </c>
      <c r="E3406" s="4">
        <v>33543</v>
      </c>
    </row>
    <row r="3407" spans="1:5">
      <c r="A3407" s="2" t="str">
        <f t="shared" si="53"/>
        <v>NORTH TAMPA EPIC 3 CENTER</v>
      </c>
      <c r="B3407" s="2" t="s">
        <v>9526</v>
      </c>
      <c r="C3407" s="4">
        <v>4331</v>
      </c>
      <c r="D3407" s="2" t="s">
        <v>1477</v>
      </c>
      <c r="E3407" s="4" t="s">
        <v>9527</v>
      </c>
    </row>
    <row r="3408" spans="1:5">
      <c r="A3408" s="2" t="str">
        <f t="shared" si="53"/>
        <v>STARKEY ELEMENTARY SCHOOL</v>
      </c>
      <c r="B3408" s="2" t="s">
        <v>9528</v>
      </c>
      <c r="C3408" s="4">
        <v>4331</v>
      </c>
      <c r="D3408" s="2" t="s">
        <v>3793</v>
      </c>
      <c r="E3408" s="4" t="s">
        <v>9529</v>
      </c>
    </row>
    <row r="3409" spans="1:5">
      <c r="A3409" s="2" t="str">
        <f t="shared" si="53"/>
        <v>BRANDON EPIC 3 CENTER</v>
      </c>
      <c r="B3409" s="2" t="s">
        <v>9530</v>
      </c>
      <c r="C3409" s="4">
        <v>4332</v>
      </c>
      <c r="D3409" s="2" t="s">
        <v>1477</v>
      </c>
      <c r="E3409" s="4" t="s">
        <v>9517</v>
      </c>
    </row>
    <row r="3410" spans="1:5">
      <c r="A3410" s="2" t="str">
        <f t="shared" si="53"/>
        <v>PINECREST ACADEMY WESLEY CHAPEL</v>
      </c>
      <c r="B3410" s="2" t="s">
        <v>9531</v>
      </c>
      <c r="C3410" s="4">
        <v>4332</v>
      </c>
      <c r="D3410" s="2" t="s">
        <v>3487</v>
      </c>
      <c r="E3410" s="4">
        <v>33543</v>
      </c>
    </row>
    <row r="3411" spans="1:5">
      <c r="A3411" s="2" t="str">
        <f t="shared" si="53"/>
        <v>INNOVATION PREPARATORY ACADEMY</v>
      </c>
      <c r="B3411" s="2" t="s">
        <v>9532</v>
      </c>
      <c r="C3411" s="4">
        <v>4333</v>
      </c>
      <c r="D3411" s="2" t="s">
        <v>3487</v>
      </c>
      <c r="E3411" s="4">
        <v>33545</v>
      </c>
    </row>
    <row r="3412" spans="1:5">
      <c r="A3412" s="2" t="str">
        <f t="shared" si="53"/>
        <v>ORTONA ELEMENTARY SCHOOL</v>
      </c>
      <c r="B3412" s="2" t="s">
        <v>9533</v>
      </c>
      <c r="C3412" s="4">
        <v>4334</v>
      </c>
      <c r="D3412" s="2" t="s">
        <v>6466</v>
      </c>
      <c r="E3412" s="4" t="s">
        <v>9534</v>
      </c>
    </row>
    <row r="3413" spans="1:5">
      <c r="A3413" s="2" t="str">
        <f t="shared" si="53"/>
        <v>PARKWAY ELEMENTARY SCHOOL</v>
      </c>
      <c r="B3413" s="2" t="s">
        <v>5500</v>
      </c>
      <c r="C3413" s="4">
        <v>4341</v>
      </c>
      <c r="D3413" s="2" t="s">
        <v>3669</v>
      </c>
      <c r="E3413" s="4" t="s">
        <v>9535</v>
      </c>
    </row>
    <row r="3414" spans="1:5">
      <c r="A3414" s="2" t="str">
        <f t="shared" si="53"/>
        <v>MARJORIE KINNAN RAWLINGS ELEMENTARY</v>
      </c>
      <c r="B3414" s="2" t="s">
        <v>5588</v>
      </c>
      <c r="C3414" s="4">
        <v>4351</v>
      </c>
      <c r="D3414" s="2" t="s">
        <v>3793</v>
      </c>
      <c r="E3414" s="4" t="s">
        <v>9536</v>
      </c>
    </row>
    <row r="3415" spans="1:5">
      <c r="A3415" s="2" t="str">
        <f t="shared" si="53"/>
        <v>THONOTOSASSA ELEMENTARY SCHOOL</v>
      </c>
      <c r="B3415" s="2" t="s">
        <v>9537</v>
      </c>
      <c r="C3415" s="4">
        <v>4361</v>
      </c>
      <c r="D3415" s="2" t="s">
        <v>1477</v>
      </c>
      <c r="E3415" s="4" t="s">
        <v>9538</v>
      </c>
    </row>
    <row r="3416" spans="1:5">
      <c r="A3416" s="2" t="str">
        <f t="shared" si="53"/>
        <v>DR. HENRY E. PERRINE ACADEMY OF THE ARTS</v>
      </c>
      <c r="B3416" s="2" t="s">
        <v>9539</v>
      </c>
      <c r="C3416" s="4">
        <v>4381</v>
      </c>
      <c r="D3416" s="2" t="s">
        <v>3669</v>
      </c>
      <c r="E3416" s="4" t="s">
        <v>9540</v>
      </c>
    </row>
    <row r="3417" spans="1:5">
      <c r="A3417" s="2" t="str">
        <f t="shared" si="53"/>
        <v>TINKER K-8 SCHOOL</v>
      </c>
      <c r="B3417" s="2" t="s">
        <v>9541</v>
      </c>
      <c r="C3417" s="4">
        <v>4381</v>
      </c>
      <c r="D3417" s="2" t="s">
        <v>1477</v>
      </c>
      <c r="E3417" s="4" t="s">
        <v>9542</v>
      </c>
    </row>
    <row r="3418" spans="1:5">
      <c r="A3418" s="2" t="str">
        <f t="shared" si="53"/>
        <v>SUNSET HILLS ELEMENTARY SCHOOL</v>
      </c>
      <c r="B3418" s="2" t="s">
        <v>9543</v>
      </c>
      <c r="C3418" s="4">
        <v>4381</v>
      </c>
      <c r="D3418" s="2" t="s">
        <v>3793</v>
      </c>
      <c r="E3418" s="4" t="s">
        <v>9544</v>
      </c>
    </row>
    <row r="3419" spans="1:5">
      <c r="A3419" s="2" t="str">
        <f t="shared" si="53"/>
        <v>IRVING &amp; BEATRICE PESKOE K-8 CENTER</v>
      </c>
      <c r="B3419" s="2" t="s">
        <v>9545</v>
      </c>
      <c r="C3419" s="4">
        <v>4391</v>
      </c>
      <c r="D3419" s="2" t="s">
        <v>3669</v>
      </c>
      <c r="E3419" s="4">
        <v>33033</v>
      </c>
    </row>
    <row r="3420" spans="1:5">
      <c r="A3420" s="2" t="str">
        <f t="shared" si="53"/>
        <v>ACTS</v>
      </c>
      <c r="B3420" s="2" t="s">
        <v>9546</v>
      </c>
      <c r="C3420" s="4">
        <v>4391</v>
      </c>
      <c r="D3420" s="2" t="s">
        <v>1477</v>
      </c>
      <c r="E3420" s="4" t="s">
        <v>9547</v>
      </c>
    </row>
    <row r="3421" spans="1:5">
      <c r="A3421" s="2" t="str">
        <f t="shared" si="53"/>
        <v>KELSEY L. PHARR ELEMENTARY SCHOOL</v>
      </c>
      <c r="B3421" s="2" t="s">
        <v>9548</v>
      </c>
      <c r="C3421" s="4">
        <v>4401</v>
      </c>
      <c r="D3421" s="2" t="s">
        <v>3669</v>
      </c>
      <c r="E3421" s="4" t="s">
        <v>9549</v>
      </c>
    </row>
    <row r="3422" spans="1:5">
      <c r="A3422" s="2" t="str">
        <f t="shared" si="53"/>
        <v>PINECREST ELEMENTARY SCHOOL</v>
      </c>
      <c r="B3422" s="2" t="s">
        <v>4688</v>
      </c>
      <c r="C3422" s="4">
        <v>4421</v>
      </c>
      <c r="D3422" s="2" t="s">
        <v>3669</v>
      </c>
      <c r="E3422" s="4" t="s">
        <v>9550</v>
      </c>
    </row>
    <row r="3423" spans="1:5">
      <c r="A3423" s="2" t="str">
        <f t="shared" si="53"/>
        <v>GULF COAST ACADEMY OF SCIENCE</v>
      </c>
      <c r="B3423" s="2" t="s">
        <v>9551</v>
      </c>
      <c r="C3423" s="4">
        <v>4422</v>
      </c>
      <c r="D3423" s="2" t="s">
        <v>3766</v>
      </c>
      <c r="E3423" s="4" t="s">
        <v>9552</v>
      </c>
    </row>
    <row r="3424" spans="1:5">
      <c r="A3424" s="2" t="str">
        <f t="shared" si="53"/>
        <v>SPRUCE CREEK HIGH SCHOOL</v>
      </c>
      <c r="B3424" s="2" t="s">
        <v>9553</v>
      </c>
      <c r="C3424" s="4">
        <v>4436</v>
      </c>
      <c r="D3424" s="2" t="s">
        <v>6466</v>
      </c>
      <c r="E3424" s="4" t="s">
        <v>9554</v>
      </c>
    </row>
    <row r="3425" spans="1:5">
      <c r="A3425" s="2" t="str">
        <f t="shared" si="53"/>
        <v>PINE LAKE ELEMENTARY SCHOOL</v>
      </c>
      <c r="B3425" s="2" t="s">
        <v>9555</v>
      </c>
      <c r="C3425" s="4">
        <v>4441</v>
      </c>
      <c r="D3425" s="2" t="s">
        <v>3669</v>
      </c>
      <c r="E3425" s="4" t="s">
        <v>9556</v>
      </c>
    </row>
    <row r="3426" spans="1:5">
      <c r="A3426" s="2" t="str">
        <f t="shared" si="53"/>
        <v>TOWN &amp; COUNTRY ELEMENTARY SCHOOL</v>
      </c>
      <c r="B3426" s="2" t="s">
        <v>9557</v>
      </c>
      <c r="C3426" s="4">
        <v>4441</v>
      </c>
      <c r="D3426" s="2" t="s">
        <v>1477</v>
      </c>
      <c r="E3426" s="4" t="s">
        <v>9558</v>
      </c>
    </row>
    <row r="3427" spans="1:5">
      <c r="A3427" s="2" t="str">
        <f t="shared" si="53"/>
        <v>WEBB MIDDLE SCHOOL</v>
      </c>
      <c r="B3427" s="2" t="s">
        <v>9559</v>
      </c>
      <c r="C3427" s="4">
        <v>4442</v>
      </c>
      <c r="D3427" s="2" t="s">
        <v>1477</v>
      </c>
      <c r="E3427" s="4" t="s">
        <v>9558</v>
      </c>
    </row>
    <row r="3428" spans="1:5">
      <c r="A3428" s="2" t="str">
        <f t="shared" si="53"/>
        <v>PINE VILLA ELEMENTARY SCHOOL</v>
      </c>
      <c r="B3428" s="2" t="s">
        <v>9560</v>
      </c>
      <c r="C3428" s="4">
        <v>4461</v>
      </c>
      <c r="D3428" s="2" t="s">
        <v>3669</v>
      </c>
      <c r="E3428" s="4" t="s">
        <v>9561</v>
      </c>
    </row>
    <row r="3429" spans="1:5">
      <c r="A3429" s="2" t="str">
        <f t="shared" si="53"/>
        <v>BROOKSVILLE ENGINEERING SCIENCE &amp; TECHNOLOGY</v>
      </c>
      <c r="B3429" s="2" t="s">
        <v>9562</v>
      </c>
      <c r="C3429" s="4">
        <v>4461</v>
      </c>
      <c r="D3429" s="2" t="s">
        <v>3766</v>
      </c>
      <c r="E3429" s="4" t="s">
        <v>9563</v>
      </c>
    </row>
    <row r="3430" spans="1:5">
      <c r="A3430" s="2" t="str">
        <f t="shared" si="53"/>
        <v>TRAPNELL ELEMENTARY SCHOOL</v>
      </c>
      <c r="B3430" s="2" t="s">
        <v>9564</v>
      </c>
      <c r="C3430" s="4">
        <v>4481</v>
      </c>
      <c r="D3430" s="2" t="s">
        <v>1477</v>
      </c>
      <c r="E3430" s="4" t="s">
        <v>9565</v>
      </c>
    </row>
    <row r="3431" spans="1:5">
      <c r="A3431" s="2" t="str">
        <f t="shared" si="53"/>
        <v>HENRY E.S. REEVES K-8 CENTER</v>
      </c>
      <c r="B3431" s="2" t="s">
        <v>9566</v>
      </c>
      <c r="C3431" s="4">
        <v>4491</v>
      </c>
      <c r="D3431" s="2" t="s">
        <v>3669</v>
      </c>
      <c r="E3431" s="4" t="s">
        <v>9567</v>
      </c>
    </row>
    <row r="3432" spans="1:5">
      <c r="A3432" s="2" t="str">
        <f t="shared" si="53"/>
        <v>TARPON SPRINGS ELEMENTARY SCHOOL</v>
      </c>
      <c r="B3432" s="2" t="s">
        <v>9568</v>
      </c>
      <c r="C3432" s="4">
        <v>4491</v>
      </c>
      <c r="D3432" s="2" t="s">
        <v>3793</v>
      </c>
      <c r="E3432" s="4" t="s">
        <v>9569</v>
      </c>
    </row>
    <row r="3433" spans="1:5">
      <c r="A3433" s="2" t="str">
        <f t="shared" si="53"/>
        <v>POINCIANA PARK ELEMENTARY SCHOOL</v>
      </c>
      <c r="B3433" s="2" t="s">
        <v>9570</v>
      </c>
      <c r="C3433" s="4">
        <v>4501</v>
      </c>
      <c r="D3433" s="2" t="s">
        <v>3669</v>
      </c>
      <c r="E3433" s="4" t="s">
        <v>9571</v>
      </c>
    </row>
    <row r="3434" spans="1:5">
      <c r="A3434" s="2" t="str">
        <f t="shared" si="53"/>
        <v>DR. GILBERT L. PORTER ELEMENTARY</v>
      </c>
      <c r="B3434" s="2" t="s">
        <v>9572</v>
      </c>
      <c r="C3434" s="4">
        <v>4511</v>
      </c>
      <c r="D3434" s="2" t="s">
        <v>3669</v>
      </c>
      <c r="E3434" s="4" t="s">
        <v>9573</v>
      </c>
    </row>
    <row r="3435" spans="1:5">
      <c r="A3435" s="2" t="str">
        <f t="shared" si="53"/>
        <v>TARPON SPRINGS HIGH SCHOOL</v>
      </c>
      <c r="B3435" s="2" t="s">
        <v>9574</v>
      </c>
      <c r="C3435" s="4">
        <v>4521</v>
      </c>
      <c r="D3435" s="2" t="s">
        <v>3793</v>
      </c>
      <c r="E3435" s="4" t="s">
        <v>9575</v>
      </c>
    </row>
    <row r="3436" spans="1:5">
      <c r="A3436" s="2" t="str">
        <f t="shared" si="53"/>
        <v>GULF COAST ELEMENTARY SCHOOL</v>
      </c>
      <c r="B3436" s="2" t="s">
        <v>9576</v>
      </c>
      <c r="C3436" s="4">
        <v>4522</v>
      </c>
      <c r="D3436" s="2" t="s">
        <v>3766</v>
      </c>
      <c r="E3436" s="4" t="s">
        <v>9552</v>
      </c>
    </row>
    <row r="3437" spans="1:5">
      <c r="A3437" s="2" t="str">
        <f t="shared" si="53"/>
        <v>TURKEY CREEK MIDDLE SCHOOL</v>
      </c>
      <c r="B3437" s="2" t="s">
        <v>9577</v>
      </c>
      <c r="C3437" s="4">
        <v>4522</v>
      </c>
      <c r="D3437" s="2" t="s">
        <v>1477</v>
      </c>
      <c r="E3437" s="4" t="s">
        <v>9578</v>
      </c>
    </row>
    <row r="3438" spans="1:5">
      <c r="A3438" s="2" t="str">
        <f t="shared" si="53"/>
        <v>SPRUCE CREEK ELEMENTARY SCHOOL</v>
      </c>
      <c r="B3438" s="2" t="s">
        <v>9579</v>
      </c>
      <c r="C3438" s="4">
        <v>4531</v>
      </c>
      <c r="D3438" s="2" t="s">
        <v>6466</v>
      </c>
      <c r="E3438" s="4" t="s">
        <v>9580</v>
      </c>
    </row>
    <row r="3439" spans="1:5">
      <c r="A3439" s="2" t="str">
        <f t="shared" si="53"/>
        <v>RAINBOW PARK ELEMENTARY SCHOOL</v>
      </c>
      <c r="B3439" s="2" t="s">
        <v>9581</v>
      </c>
      <c r="C3439" s="4">
        <v>4541</v>
      </c>
      <c r="D3439" s="2" t="s">
        <v>3669</v>
      </c>
      <c r="E3439" s="4" t="s">
        <v>9582</v>
      </c>
    </row>
    <row r="3440" spans="1:5">
      <c r="A3440" s="2" t="str">
        <f t="shared" si="53"/>
        <v>PINELLAS TECHNICAL COLLEGE - CLEARWATER</v>
      </c>
      <c r="B3440" s="2" t="s">
        <v>9583</v>
      </c>
      <c r="C3440" s="4">
        <v>4541</v>
      </c>
      <c r="D3440" s="2" t="s">
        <v>3793</v>
      </c>
      <c r="E3440" s="4" t="s">
        <v>9584</v>
      </c>
    </row>
    <row r="3441" spans="1:5">
      <c r="A3441" s="2" t="str">
        <f t="shared" si="53"/>
        <v>TWIN LAKES ELEMENTARY SCHOOL</v>
      </c>
      <c r="B3441" s="2" t="s">
        <v>9585</v>
      </c>
      <c r="C3441" s="4">
        <v>4561</v>
      </c>
      <c r="D3441" s="2" t="s">
        <v>1477</v>
      </c>
      <c r="E3441" s="4" t="s">
        <v>9586</v>
      </c>
    </row>
    <row r="3442" spans="1:5">
      <c r="A3442" s="2" t="str">
        <f t="shared" si="53"/>
        <v>CAMINITI EXCEPTIONAL CENTER</v>
      </c>
      <c r="B3442" s="2" t="s">
        <v>9587</v>
      </c>
      <c r="C3442" s="4">
        <v>4562</v>
      </c>
      <c r="D3442" s="2" t="s">
        <v>1477</v>
      </c>
      <c r="E3442" s="4" t="s">
        <v>9588</v>
      </c>
    </row>
    <row r="3443" spans="1:5">
      <c r="A3443" s="2" t="str">
        <f t="shared" si="53"/>
        <v>REDLAND ELEMENTARY SCHOOL</v>
      </c>
      <c r="B3443" s="2" t="s">
        <v>9589</v>
      </c>
      <c r="C3443" s="4">
        <v>4581</v>
      </c>
      <c r="D3443" s="2" t="s">
        <v>3669</v>
      </c>
      <c r="E3443" s="4" t="s">
        <v>9590</v>
      </c>
    </row>
    <row r="3444" spans="1:5">
      <c r="A3444" s="2" t="str">
        <f t="shared" si="53"/>
        <v>VALRICO ELEMENTARY SCHOOL</v>
      </c>
      <c r="B3444" s="2" t="s">
        <v>9591</v>
      </c>
      <c r="C3444" s="4">
        <v>4581</v>
      </c>
      <c r="D3444" s="2" t="s">
        <v>1477</v>
      </c>
      <c r="E3444" s="4" t="s">
        <v>9592</v>
      </c>
    </row>
    <row r="3445" spans="1:5">
      <c r="A3445" s="2" t="str">
        <f t="shared" si="53"/>
        <v>TARPON SPRINGS MIDDLE SCHOOL</v>
      </c>
      <c r="B3445" s="2" t="s">
        <v>9593</v>
      </c>
      <c r="C3445" s="4">
        <v>4581</v>
      </c>
      <c r="D3445" s="2" t="s">
        <v>3793</v>
      </c>
      <c r="E3445" s="4" t="s">
        <v>9594</v>
      </c>
    </row>
    <row r="3446" spans="1:5">
      <c r="A3446" s="2" t="str">
        <f t="shared" si="53"/>
        <v>WALDEN LAKE ELEMENTARY SCHOOL</v>
      </c>
      <c r="B3446" s="2" t="s">
        <v>9595</v>
      </c>
      <c r="C3446" s="4">
        <v>4591</v>
      </c>
      <c r="D3446" s="2" t="s">
        <v>1477</v>
      </c>
      <c r="E3446" s="4" t="s">
        <v>9596</v>
      </c>
    </row>
    <row r="3447" spans="1:5">
      <c r="A3447" s="2" t="str">
        <f t="shared" si="53"/>
        <v>NEW HEIGHTS ELEMENTARY SCHOOL</v>
      </c>
      <c r="B3447" s="2" t="s">
        <v>9597</v>
      </c>
      <c r="C3447" s="4">
        <v>4591</v>
      </c>
      <c r="D3447" s="2" t="s">
        <v>3793</v>
      </c>
      <c r="E3447" s="4" t="s">
        <v>9598</v>
      </c>
    </row>
    <row r="3448" spans="1:5">
      <c r="A3448" s="2" t="str">
        <f t="shared" si="53"/>
        <v>WASHINGTON ELEMENTARY SCHOOL</v>
      </c>
      <c r="B3448" s="2" t="s">
        <v>9599</v>
      </c>
      <c r="C3448" s="4">
        <v>4601</v>
      </c>
      <c r="D3448" s="2" t="s">
        <v>1477</v>
      </c>
      <c r="E3448" s="4" t="s">
        <v>9600</v>
      </c>
    </row>
    <row r="3449" spans="1:5">
      <c r="A3449" s="2" t="str">
        <f t="shared" si="53"/>
        <v>REDONDO ELEMENTARY SCHOOL</v>
      </c>
      <c r="B3449" s="2" t="s">
        <v>9601</v>
      </c>
      <c r="C3449" s="4">
        <v>4611</v>
      </c>
      <c r="D3449" s="2" t="s">
        <v>3669</v>
      </c>
      <c r="E3449" s="4" t="s">
        <v>9602</v>
      </c>
    </row>
    <row r="3450" spans="1:5">
      <c r="A3450" s="2" t="str">
        <f t="shared" si="53"/>
        <v>WALKER MIDDLE MAGNET SCHOOL</v>
      </c>
      <c r="B3450" s="2" t="s">
        <v>9603</v>
      </c>
      <c r="C3450" s="4">
        <v>4611</v>
      </c>
      <c r="D3450" s="2" t="s">
        <v>1477</v>
      </c>
      <c r="E3450" s="4" t="s">
        <v>9604</v>
      </c>
    </row>
    <row r="3451" spans="1:5">
      <c r="A3451" s="2" t="str">
        <f t="shared" si="53"/>
        <v>TYRONE MIDDLE SCHOOL</v>
      </c>
      <c r="B3451" s="2" t="s">
        <v>9605</v>
      </c>
      <c r="C3451" s="4">
        <v>4611</v>
      </c>
      <c r="D3451" s="2" t="s">
        <v>3793</v>
      </c>
      <c r="E3451" s="4" t="s">
        <v>9606</v>
      </c>
    </row>
    <row r="3452" spans="1:5">
      <c r="A3452" s="2" t="str">
        <f t="shared" si="53"/>
        <v>SUGAR MILL ELEMENTARY SCHOOL</v>
      </c>
      <c r="B3452" s="2" t="s">
        <v>9607</v>
      </c>
      <c r="C3452" s="4">
        <v>4621</v>
      </c>
      <c r="D3452" s="2" t="s">
        <v>6466</v>
      </c>
      <c r="E3452" s="4" t="s">
        <v>9608</v>
      </c>
    </row>
    <row r="3453" spans="1:5">
      <c r="A3453" s="2" t="str">
        <f t="shared" si="53"/>
        <v>THURGOOD MARSHALL FUNDAMENTAL</v>
      </c>
      <c r="B3453" s="2" t="s">
        <v>9609</v>
      </c>
      <c r="C3453" s="4">
        <v>4631</v>
      </c>
      <c r="D3453" s="2" t="s">
        <v>3793</v>
      </c>
      <c r="E3453" s="4" t="s">
        <v>9610</v>
      </c>
    </row>
    <row r="3454" spans="1:5">
      <c r="A3454" s="2" t="str">
        <f t="shared" si="53"/>
        <v>OSCEOLA ELEMENTARY SCHOOL</v>
      </c>
      <c r="B3454" s="2" t="s">
        <v>5574</v>
      </c>
      <c r="C3454" s="4">
        <v>4634</v>
      </c>
      <c r="D3454" s="2" t="s">
        <v>6466</v>
      </c>
      <c r="E3454" s="4" t="s">
        <v>9611</v>
      </c>
    </row>
    <row r="3455" spans="1:5">
      <c r="A3455" s="2" t="str">
        <f t="shared" si="53"/>
        <v>ETHEL F. BECKFORD/RICHMOND PRIMARY LEARNING</v>
      </c>
      <c r="B3455" s="2" t="s">
        <v>9612</v>
      </c>
      <c r="C3455" s="4">
        <v>4651</v>
      </c>
      <c r="D3455" s="2" t="s">
        <v>3669</v>
      </c>
      <c r="E3455" s="4" t="s">
        <v>9613</v>
      </c>
    </row>
    <row r="3456" spans="1:5">
      <c r="A3456" s="2" t="str">
        <f t="shared" si="53"/>
        <v>WESTCHASE ELEMENTARY SCHOOL</v>
      </c>
      <c r="B3456" s="2" t="s">
        <v>9614</v>
      </c>
      <c r="C3456" s="4">
        <v>4651</v>
      </c>
      <c r="D3456" s="2" t="s">
        <v>1477</v>
      </c>
      <c r="E3456" s="4" t="s">
        <v>9615</v>
      </c>
    </row>
    <row r="3457" spans="1:5">
      <c r="A3457" s="2" t="str">
        <f t="shared" ref="A3457:A3520" si="54">TRIM(CLEAN(B3457))</f>
        <v>TARPON SPRINGS FUNDAMENTAL ELE</v>
      </c>
      <c r="B3457" s="2" t="s">
        <v>9616</v>
      </c>
      <c r="C3457" s="4">
        <v>4661</v>
      </c>
      <c r="D3457" s="2" t="s">
        <v>3793</v>
      </c>
      <c r="E3457" s="4" t="s">
        <v>9617</v>
      </c>
    </row>
    <row r="3458" spans="1:5">
      <c r="A3458" s="2" t="str">
        <f t="shared" si="54"/>
        <v>RIVERSIDE ELEMENTARY SCHOOL</v>
      </c>
      <c r="B3458" s="2" t="s">
        <v>5195</v>
      </c>
      <c r="C3458" s="4">
        <v>4681</v>
      </c>
      <c r="D3458" s="2" t="s">
        <v>3669</v>
      </c>
      <c r="E3458" s="4" t="s">
        <v>9618</v>
      </c>
    </row>
    <row r="3459" spans="1:5">
      <c r="A3459" s="2" t="str">
        <f t="shared" si="54"/>
        <v>WEST SHORE ELEMENTARY SCHOOL</v>
      </c>
      <c r="B3459" s="2" t="s">
        <v>9619</v>
      </c>
      <c r="C3459" s="4">
        <v>4681</v>
      </c>
      <c r="D3459" s="2" t="s">
        <v>1477</v>
      </c>
      <c r="E3459" s="4" t="s">
        <v>9620</v>
      </c>
    </row>
    <row r="3460" spans="1:5">
      <c r="A3460" s="2" t="str">
        <f t="shared" si="54"/>
        <v>PALM HARBOR UNIVERSITY HIGH SCHOOL</v>
      </c>
      <c r="B3460" s="2" t="s">
        <v>9621</v>
      </c>
      <c r="C3460" s="4">
        <v>4681</v>
      </c>
      <c r="D3460" s="2" t="s">
        <v>3793</v>
      </c>
      <c r="E3460" s="4" t="s">
        <v>9622</v>
      </c>
    </row>
    <row r="3461" spans="1:5">
      <c r="A3461" s="2" t="str">
        <f t="shared" si="54"/>
        <v>PALM HARBOR COMMUNITY SCHOOL</v>
      </c>
      <c r="B3461" s="2" t="s">
        <v>9623</v>
      </c>
      <c r="C3461" s="4">
        <v>4682</v>
      </c>
      <c r="D3461" s="2" t="s">
        <v>3793</v>
      </c>
      <c r="E3461" s="4" t="s">
        <v>9622</v>
      </c>
    </row>
    <row r="3462" spans="1:5">
      <c r="A3462" s="2" t="str">
        <f t="shared" si="54"/>
        <v>JANE S. ROBERTS K-8 CENTER</v>
      </c>
      <c r="B3462" s="2" t="s">
        <v>9624</v>
      </c>
      <c r="C3462" s="4">
        <v>4691</v>
      </c>
      <c r="D3462" s="2" t="s">
        <v>3669</v>
      </c>
      <c r="E3462" s="4" t="s">
        <v>9625</v>
      </c>
    </row>
    <row r="3463" spans="1:5">
      <c r="A3463" s="2" t="str">
        <f t="shared" si="54"/>
        <v>WALSINGHAM ELEMENTARY SCHOOL</v>
      </c>
      <c r="B3463" s="2" t="s">
        <v>9626</v>
      </c>
      <c r="C3463" s="4">
        <v>4701</v>
      </c>
      <c r="D3463" s="2" t="s">
        <v>3793</v>
      </c>
      <c r="E3463" s="4" t="s">
        <v>9627</v>
      </c>
    </row>
    <row r="3464" spans="1:5">
      <c r="A3464" s="2" t="str">
        <f t="shared" si="54"/>
        <v>ROCKWAY ELEMENTARY SCHOOL</v>
      </c>
      <c r="B3464" s="2" t="s">
        <v>9628</v>
      </c>
      <c r="C3464" s="4">
        <v>4721</v>
      </c>
      <c r="D3464" s="2" t="s">
        <v>3669</v>
      </c>
      <c r="E3464" s="4" t="s">
        <v>9629</v>
      </c>
    </row>
    <row r="3465" spans="1:5">
      <c r="A3465" s="2" t="str">
        <f t="shared" si="54"/>
        <v>WEST TAMPA ELEMENTARY SCHOOL</v>
      </c>
      <c r="B3465" s="2" t="s">
        <v>9630</v>
      </c>
      <c r="C3465" s="4">
        <v>4722</v>
      </c>
      <c r="D3465" s="2" t="s">
        <v>1477</v>
      </c>
      <c r="E3465" s="4" t="s">
        <v>9631</v>
      </c>
    </row>
    <row r="3466" spans="1:5">
      <c r="A3466" s="2" t="str">
        <f t="shared" si="54"/>
        <v>WHARTON HIGH SCHOOL</v>
      </c>
      <c r="B3466" s="2" t="s">
        <v>9632</v>
      </c>
      <c r="C3466" s="4">
        <v>4731</v>
      </c>
      <c r="D3466" s="2" t="s">
        <v>1477</v>
      </c>
      <c r="E3466" s="4" t="s">
        <v>9633</v>
      </c>
    </row>
    <row r="3467" spans="1:5">
      <c r="A3467" s="2" t="str">
        <f t="shared" si="54"/>
        <v>ROYAL GREEN ELEMENTARY SCHOOL</v>
      </c>
      <c r="B3467" s="2" t="s">
        <v>9634</v>
      </c>
      <c r="C3467" s="4">
        <v>4741</v>
      </c>
      <c r="D3467" s="2" t="s">
        <v>3669</v>
      </c>
      <c r="E3467" s="4" t="s">
        <v>9635</v>
      </c>
    </row>
    <row r="3468" spans="1:5">
      <c r="A3468" s="2" t="str">
        <f t="shared" si="54"/>
        <v>WILLIAMS MIDDLE MAGNET SCHOOL</v>
      </c>
      <c r="B3468" s="2" t="s">
        <v>9636</v>
      </c>
      <c r="C3468" s="4">
        <v>4741</v>
      </c>
      <c r="D3468" s="2" t="s">
        <v>1477</v>
      </c>
      <c r="E3468" s="4" t="s">
        <v>9637</v>
      </c>
    </row>
    <row r="3469" spans="1:5">
      <c r="A3469" s="2" t="str">
        <f t="shared" si="54"/>
        <v>JAMES ELEMENTARY SCHOOL</v>
      </c>
      <c r="B3469" s="2" t="s">
        <v>9638</v>
      </c>
      <c r="C3469" s="4">
        <v>4747</v>
      </c>
      <c r="D3469" s="2" t="s">
        <v>1477</v>
      </c>
      <c r="E3469" s="4" t="s">
        <v>9639</v>
      </c>
    </row>
    <row r="3470" spans="1:5">
      <c r="A3470" s="2" t="str">
        <f t="shared" si="54"/>
        <v>ROYAL PALM ELEMENTARY SCHOOL</v>
      </c>
      <c r="B3470" s="2" t="s">
        <v>8072</v>
      </c>
      <c r="C3470" s="4">
        <v>4761</v>
      </c>
      <c r="D3470" s="2" t="s">
        <v>3669</v>
      </c>
      <c r="E3470" s="4" t="s">
        <v>9640</v>
      </c>
    </row>
    <row r="3471" spans="1:5">
      <c r="A3471" s="2" t="str">
        <f t="shared" si="54"/>
        <v>WILSON MIDDLE SCHOOL</v>
      </c>
      <c r="B3471" s="2" t="s">
        <v>9641</v>
      </c>
      <c r="C3471" s="4">
        <v>4761</v>
      </c>
      <c r="D3471" s="2" t="s">
        <v>1477</v>
      </c>
      <c r="E3471" s="4" t="s">
        <v>9642</v>
      </c>
    </row>
    <row r="3472" spans="1:5">
      <c r="A3472" s="2" t="str">
        <f t="shared" si="54"/>
        <v>WESTGATE ELEMENTARY SCHOOL</v>
      </c>
      <c r="B3472" s="2" t="s">
        <v>9643</v>
      </c>
      <c r="C3472" s="4">
        <v>4771</v>
      </c>
      <c r="D3472" s="2" t="s">
        <v>3793</v>
      </c>
      <c r="E3472" s="4" t="s">
        <v>9644</v>
      </c>
    </row>
    <row r="3473" spans="1:5">
      <c r="A3473" s="2" t="str">
        <f t="shared" si="54"/>
        <v>MILLENNIUM 6-12 COLLEGIATE ACADEMY</v>
      </c>
      <c r="B3473" s="2" t="s">
        <v>9645</v>
      </c>
      <c r="C3473" s="4">
        <v>4772</v>
      </c>
      <c r="D3473" s="2" t="s">
        <v>3364</v>
      </c>
      <c r="E3473" s="4" t="s">
        <v>9646</v>
      </c>
    </row>
    <row r="3474" spans="1:5">
      <c r="A3474" s="2" t="str">
        <f t="shared" si="54"/>
        <v>GERTRUDE K. EDELMAN/SABAL PALM</v>
      </c>
      <c r="B3474" s="2" t="s">
        <v>9647</v>
      </c>
      <c r="C3474" s="4">
        <v>4801</v>
      </c>
      <c r="D3474" s="2" t="s">
        <v>3669</v>
      </c>
      <c r="E3474" s="4" t="s">
        <v>9648</v>
      </c>
    </row>
    <row r="3475" spans="1:5">
      <c r="A3475" s="2" t="str">
        <f t="shared" si="54"/>
        <v>WILSON ELEMENTARY SCHOOL</v>
      </c>
      <c r="B3475" s="2" t="s">
        <v>5113</v>
      </c>
      <c r="C3475" s="4">
        <v>4801</v>
      </c>
      <c r="D3475" s="2" t="s">
        <v>1477</v>
      </c>
      <c r="E3475" s="4" t="s">
        <v>9649</v>
      </c>
    </row>
    <row r="3476" spans="1:5">
      <c r="A3476" s="2" t="str">
        <f t="shared" si="54"/>
        <v>PIERSON ELEMENTARY SCHOOL</v>
      </c>
      <c r="B3476" s="2" t="s">
        <v>9650</v>
      </c>
      <c r="C3476" s="4">
        <v>4831</v>
      </c>
      <c r="D3476" s="2" t="s">
        <v>6466</v>
      </c>
      <c r="E3476" s="4" t="s">
        <v>9651</v>
      </c>
    </row>
    <row r="3477" spans="1:5">
      <c r="A3477" s="2" t="str">
        <f t="shared" si="54"/>
        <v>SANTA CLARA ELEMENTARY SCHOOL</v>
      </c>
      <c r="B3477" s="2" t="s">
        <v>9652</v>
      </c>
      <c r="C3477" s="4">
        <v>4841</v>
      </c>
      <c r="D3477" s="2" t="s">
        <v>3669</v>
      </c>
      <c r="E3477" s="4" t="s">
        <v>9653</v>
      </c>
    </row>
    <row r="3478" spans="1:5">
      <c r="A3478" s="2" t="str">
        <f t="shared" si="54"/>
        <v>WIMAUMA ELEMENTARY SCHOOL</v>
      </c>
      <c r="B3478" s="2" t="s">
        <v>9654</v>
      </c>
      <c r="C3478" s="4">
        <v>4841</v>
      </c>
      <c r="D3478" s="2" t="s">
        <v>1477</v>
      </c>
      <c r="E3478" s="4" t="s">
        <v>9655</v>
      </c>
    </row>
    <row r="3479" spans="1:5">
      <c r="A3479" s="2" t="str">
        <f t="shared" si="54"/>
        <v>SCOTT LAKE ELEMENTARY SCHOOL</v>
      </c>
      <c r="B3479" s="2" t="s">
        <v>7913</v>
      </c>
      <c r="C3479" s="4">
        <v>4881</v>
      </c>
      <c r="D3479" s="2" t="s">
        <v>3669</v>
      </c>
      <c r="E3479" s="4" t="s">
        <v>9656</v>
      </c>
    </row>
    <row r="3480" spans="1:5">
      <c r="A3480" s="2" t="str">
        <f t="shared" si="54"/>
        <v>SEMINOLE ELEMENTARY SCHOOL</v>
      </c>
      <c r="B3480" s="2" t="s">
        <v>4817</v>
      </c>
      <c r="C3480" s="4">
        <v>4921</v>
      </c>
      <c r="D3480" s="2" t="s">
        <v>3669</v>
      </c>
      <c r="E3480" s="4" t="s">
        <v>9657</v>
      </c>
    </row>
    <row r="3481" spans="1:5">
      <c r="A3481" s="2" t="str">
        <f t="shared" si="54"/>
        <v>WITTER ELEMENTARY SCHOOL</v>
      </c>
      <c r="B3481" s="2" t="s">
        <v>9658</v>
      </c>
      <c r="C3481" s="4">
        <v>4921</v>
      </c>
      <c r="D3481" s="2" t="s">
        <v>1477</v>
      </c>
      <c r="E3481" s="4" t="s">
        <v>9659</v>
      </c>
    </row>
    <row r="3482" spans="1:5">
      <c r="A3482" s="2" t="str">
        <f t="shared" si="54"/>
        <v>WOODLAWN ELEMENTARY SCHOOL</v>
      </c>
      <c r="B3482" s="2" t="s">
        <v>3768</v>
      </c>
      <c r="C3482" s="4">
        <v>4931</v>
      </c>
      <c r="D3482" s="2" t="s">
        <v>3793</v>
      </c>
      <c r="E3482" s="4" t="s">
        <v>9660</v>
      </c>
    </row>
    <row r="3483" spans="1:5">
      <c r="A3483" s="2" t="str">
        <f t="shared" si="54"/>
        <v>PORT ORANGE ELEMENTARY SCHOOL</v>
      </c>
      <c r="B3483" s="2" t="s">
        <v>9661</v>
      </c>
      <c r="C3483" s="4">
        <v>4934</v>
      </c>
      <c r="D3483" s="2" t="s">
        <v>6466</v>
      </c>
      <c r="E3483" s="4" t="s">
        <v>9662</v>
      </c>
    </row>
    <row r="3484" spans="1:5">
      <c r="A3484" s="2" t="str">
        <f t="shared" si="54"/>
        <v>WOODBRIDGE ELEMENTARY SCHOOL</v>
      </c>
      <c r="B3484" s="2" t="s">
        <v>9663</v>
      </c>
      <c r="C3484" s="4">
        <v>4941</v>
      </c>
      <c r="D3484" s="2" t="s">
        <v>1477</v>
      </c>
      <c r="E3484" s="4" t="s">
        <v>9664</v>
      </c>
    </row>
    <row r="3485" spans="1:5">
      <c r="A3485" s="2" t="str">
        <f t="shared" si="54"/>
        <v>ATLANTIC HIGH SCHOOL</v>
      </c>
      <c r="B3485" s="2" t="s">
        <v>6985</v>
      </c>
      <c r="C3485" s="4">
        <v>4941</v>
      </c>
      <c r="D3485" s="2" t="s">
        <v>6466</v>
      </c>
      <c r="E3485" s="4" t="s">
        <v>9665</v>
      </c>
    </row>
    <row r="3486" spans="1:5">
      <c r="A3486" s="2" t="str">
        <f t="shared" si="54"/>
        <v>SWEETWATER ELEMENTARY SCHOOL</v>
      </c>
      <c r="B3486" s="2" t="s">
        <v>9666</v>
      </c>
      <c r="C3486" s="4">
        <v>4951</v>
      </c>
      <c r="D3486" s="2" t="s">
        <v>6466</v>
      </c>
      <c r="E3486" s="4" t="s">
        <v>9667</v>
      </c>
    </row>
    <row r="3487" spans="1:5">
      <c r="A3487" s="2" t="str">
        <f t="shared" si="54"/>
        <v>SHADOWLAWN ELEMENTARY SCHOOL</v>
      </c>
      <c r="B3487" s="2" t="s">
        <v>4552</v>
      </c>
      <c r="C3487" s="4">
        <v>4961</v>
      </c>
      <c r="D3487" s="2" t="s">
        <v>3669</v>
      </c>
      <c r="E3487" s="4" t="s">
        <v>9668</v>
      </c>
    </row>
    <row r="3488" spans="1:5">
      <c r="A3488" s="2" t="str">
        <f t="shared" si="54"/>
        <v>YATES ELEMENTARY SCHOOL</v>
      </c>
      <c r="B3488" s="2" t="s">
        <v>9669</v>
      </c>
      <c r="C3488" s="4">
        <v>4961</v>
      </c>
      <c r="D3488" s="2" t="s">
        <v>1477</v>
      </c>
      <c r="E3488" s="4" t="s">
        <v>9670</v>
      </c>
    </row>
    <row r="3489" spans="1:5">
      <c r="A3489" s="2" t="str">
        <f t="shared" si="54"/>
        <v>BEN GAMLA CHARTER SCHOOL NORTH CAMPUS</v>
      </c>
      <c r="B3489" s="2" t="s">
        <v>9671</v>
      </c>
      <c r="C3489" s="4">
        <v>5001</v>
      </c>
      <c r="D3489" s="2" t="s">
        <v>3364</v>
      </c>
      <c r="E3489" s="4" t="s">
        <v>9672</v>
      </c>
    </row>
    <row r="3490" spans="1:5">
      <c r="A3490" s="2" t="str">
        <f t="shared" si="54"/>
        <v>SHENANDOAH ELEMENTARY SCHOOL</v>
      </c>
      <c r="B3490" s="2" t="s">
        <v>9673</v>
      </c>
      <c r="C3490" s="4">
        <v>5001</v>
      </c>
      <c r="D3490" s="2" t="s">
        <v>3669</v>
      </c>
      <c r="E3490" s="4" t="s">
        <v>9674</v>
      </c>
    </row>
    <row r="3491" spans="1:5">
      <c r="A3491" s="2" t="str">
        <f t="shared" si="54"/>
        <v>INDIAN RIVER CHARTER HIGH SCHOOL</v>
      </c>
      <c r="B3491" s="2" t="s">
        <v>9675</v>
      </c>
      <c r="C3491" s="4">
        <v>5001</v>
      </c>
      <c r="D3491" s="2" t="s">
        <v>1736</v>
      </c>
      <c r="E3491" s="4" t="s">
        <v>9676</v>
      </c>
    </row>
    <row r="3492" spans="1:5">
      <c r="A3492" s="2" t="str">
        <f t="shared" si="54"/>
        <v>ST. LUCIE DETENTION CENTER</v>
      </c>
      <c r="B3492" s="2" t="s">
        <v>9677</v>
      </c>
      <c r="C3492" s="4">
        <v>5001</v>
      </c>
      <c r="D3492" s="2" t="s">
        <v>3610</v>
      </c>
      <c r="E3492" s="4" t="s">
        <v>9678</v>
      </c>
    </row>
    <row r="3493" spans="1:5">
      <c r="A3493" s="2" t="str">
        <f t="shared" si="54"/>
        <v>SOMERSET ACADEMY VILLAGE CHARTER MIDDLE</v>
      </c>
      <c r="B3493" s="2" t="s">
        <v>9679</v>
      </c>
      <c r="C3493" s="4">
        <v>5002</v>
      </c>
      <c r="D3493" s="2" t="s">
        <v>3364</v>
      </c>
      <c r="E3493" s="4" t="s">
        <v>9680</v>
      </c>
    </row>
    <row r="3494" spans="1:5">
      <c r="A3494" s="2" t="str">
        <f t="shared" si="54"/>
        <v>SOMERSET PREPARATORY ACADEMY SUNSET</v>
      </c>
      <c r="B3494" s="2" t="s">
        <v>9681</v>
      </c>
      <c r="C3494" s="4">
        <v>5002</v>
      </c>
      <c r="D3494" s="2" t="s">
        <v>3669</v>
      </c>
      <c r="E3494" s="4" t="s">
        <v>9682</v>
      </c>
    </row>
    <row r="3495" spans="1:5">
      <c r="A3495" s="2" t="str">
        <f t="shared" si="54"/>
        <v>ST. PETER'S ACADEMY</v>
      </c>
      <c r="B3495" s="2" t="s">
        <v>9683</v>
      </c>
      <c r="C3495" s="4">
        <v>5002</v>
      </c>
      <c r="D3495" s="2" t="s">
        <v>1736</v>
      </c>
      <c r="E3495" s="4" t="s">
        <v>9684</v>
      </c>
    </row>
    <row r="3496" spans="1:5">
      <c r="A3496" s="2" t="str">
        <f t="shared" si="54"/>
        <v>SOMERSET PREP ACADEMY AT N LAUDERDALE</v>
      </c>
      <c r="B3496" s="2" t="s">
        <v>9685</v>
      </c>
      <c r="C3496" s="4">
        <v>5003</v>
      </c>
      <c r="D3496" s="2" t="s">
        <v>3364</v>
      </c>
      <c r="E3496" s="4" t="s">
        <v>9686</v>
      </c>
    </row>
    <row r="3497" spans="1:5">
      <c r="A3497" s="2" t="str">
        <f t="shared" si="54"/>
        <v>SOUTH DADE MIDDLE SCHOOL</v>
      </c>
      <c r="B3497" s="2" t="s">
        <v>9687</v>
      </c>
      <c r="C3497" s="4">
        <v>5003</v>
      </c>
      <c r="D3497" s="2" t="s">
        <v>3669</v>
      </c>
      <c r="E3497" s="4" t="s">
        <v>9688</v>
      </c>
    </row>
    <row r="3498" spans="1:5">
      <c r="A3498" s="2" t="str">
        <f t="shared" si="54"/>
        <v>NORTH COUNTY CHARTER SCHOOL</v>
      </c>
      <c r="B3498" s="2" t="s">
        <v>9689</v>
      </c>
      <c r="C3498" s="4">
        <v>5003</v>
      </c>
      <c r="D3498" s="2" t="s">
        <v>1736</v>
      </c>
      <c r="E3498" s="4" t="s">
        <v>9690</v>
      </c>
    </row>
    <row r="3499" spans="1:5">
      <c r="A3499" s="2" t="str">
        <f t="shared" si="54"/>
        <v>PREKINDERGARTEN PROGRAMS</v>
      </c>
      <c r="B3499" s="2" t="s">
        <v>9691</v>
      </c>
      <c r="C3499" s="4">
        <v>5003</v>
      </c>
      <c r="D3499" s="2" t="s">
        <v>3482</v>
      </c>
      <c r="E3499" s="4" t="s">
        <v>9692</v>
      </c>
    </row>
    <row r="3500" spans="1:5">
      <c r="A3500" s="2" t="str">
        <f t="shared" si="54"/>
        <v>DATA HOUSE</v>
      </c>
      <c r="B3500" s="2" t="s">
        <v>9693</v>
      </c>
      <c r="C3500" s="4">
        <v>5003</v>
      </c>
      <c r="D3500" s="2" t="s">
        <v>3610</v>
      </c>
      <c r="E3500" s="4" t="s">
        <v>9694</v>
      </c>
    </row>
    <row r="3501" spans="1:5">
      <c r="A3501" s="2" t="str">
        <f t="shared" si="54"/>
        <v>SOMERSET VILLAGE ACADEMY</v>
      </c>
      <c r="B3501" s="2" t="s">
        <v>9695</v>
      </c>
      <c r="C3501" s="4">
        <v>5004</v>
      </c>
      <c r="D3501" s="2" t="s">
        <v>3364</v>
      </c>
      <c r="E3501" s="4" t="s">
        <v>9680</v>
      </c>
    </row>
    <row r="3502" spans="1:5">
      <c r="A3502" s="2" t="str">
        <f t="shared" si="54"/>
        <v>PINECREST N PREP (FONTAINEBLEAU CAMPUS)</v>
      </c>
      <c r="B3502" s="2" t="s">
        <v>9696</v>
      </c>
      <c r="C3502" s="4">
        <v>5004</v>
      </c>
      <c r="D3502" s="2" t="s">
        <v>3669</v>
      </c>
      <c r="E3502" s="4">
        <v>33172</v>
      </c>
    </row>
    <row r="3503" spans="1:5">
      <c r="A3503" s="2" t="str">
        <f t="shared" si="54"/>
        <v>PK EARLY INTERVENTION</v>
      </c>
      <c r="B3503" s="2" t="s">
        <v>9697</v>
      </c>
      <c r="C3503" s="4">
        <v>5004</v>
      </c>
      <c r="D3503" s="2" t="s">
        <v>3482</v>
      </c>
      <c r="E3503" s="4" t="s">
        <v>9692</v>
      </c>
    </row>
    <row r="3504" spans="1:5">
      <c r="A3504" s="2" t="str">
        <f t="shared" si="54"/>
        <v>DAVID LAWRENCE JUNIOR . K-8 CENTER</v>
      </c>
      <c r="B3504" s="2" t="s">
        <v>9698</v>
      </c>
      <c r="C3504" s="4">
        <v>5005</v>
      </c>
      <c r="D3504" s="2" t="s">
        <v>3669</v>
      </c>
      <c r="E3504" s="4" t="s">
        <v>9699</v>
      </c>
    </row>
    <row r="3505" spans="1:5">
      <c r="A3505" s="2" t="str">
        <f t="shared" si="54"/>
        <v>SEBASTIAN CHARTER JUNIOR HIGH SCHOOL</v>
      </c>
      <c r="B3505" s="2" t="s">
        <v>9700</v>
      </c>
      <c r="C3505" s="4">
        <v>5005</v>
      </c>
      <c r="D3505" s="2" t="s">
        <v>1736</v>
      </c>
      <c r="E3505" s="4" t="s">
        <v>9701</v>
      </c>
    </row>
    <row r="3506" spans="1:5">
      <c r="A3506" s="2" t="str">
        <f t="shared" si="54"/>
        <v>ST LUCIE COUNTY JAIL - ROCK ROAD ACADEMY</v>
      </c>
      <c r="B3506" s="2" t="s">
        <v>9702</v>
      </c>
      <c r="C3506" s="4">
        <v>5005</v>
      </c>
      <c r="D3506" s="2" t="s">
        <v>3610</v>
      </c>
      <c r="E3506" s="4">
        <v>34986</v>
      </c>
    </row>
    <row r="3507" spans="1:5">
      <c r="A3507" s="2" t="str">
        <f t="shared" si="54"/>
        <v>SOMERSET PREP ACADEMY HIGH SCHOOL AT N LAUDERDALE</v>
      </c>
      <c r="B3507" s="2" t="s">
        <v>9703</v>
      </c>
      <c r="C3507" s="4">
        <v>5006</v>
      </c>
      <c r="D3507" s="2" t="s">
        <v>3364</v>
      </c>
      <c r="E3507" s="4" t="s">
        <v>9686</v>
      </c>
    </row>
    <row r="3508" spans="1:5">
      <c r="A3508" s="2" t="str">
        <f t="shared" si="54"/>
        <v>EVERGLADES PREPARATORY ACADEMY</v>
      </c>
      <c r="B3508" s="2" t="s">
        <v>9082</v>
      </c>
      <c r="C3508" s="4">
        <v>5006</v>
      </c>
      <c r="D3508" s="2" t="s">
        <v>3669</v>
      </c>
      <c r="E3508" s="4" t="s">
        <v>9704</v>
      </c>
    </row>
    <row r="3509" spans="1:5">
      <c r="A3509" s="2" t="str">
        <f t="shared" si="54"/>
        <v>IMAGINE AT SOUTH VERO</v>
      </c>
      <c r="B3509" s="2" t="s">
        <v>9705</v>
      </c>
      <c r="C3509" s="4">
        <v>5006</v>
      </c>
      <c r="D3509" s="2" t="s">
        <v>1736</v>
      </c>
      <c r="E3509" s="4" t="s">
        <v>9706</v>
      </c>
    </row>
    <row r="3510" spans="1:5">
      <c r="A3510" s="2" t="str">
        <f t="shared" si="54"/>
        <v>SOMERSET ACADEMY CHARTER HIGH SCHOOL MIRAMAR</v>
      </c>
      <c r="B3510" s="2" t="s">
        <v>9707</v>
      </c>
      <c r="C3510" s="4">
        <v>5007</v>
      </c>
      <c r="D3510" s="2" t="s">
        <v>3364</v>
      </c>
      <c r="E3510" s="4" t="s">
        <v>9708</v>
      </c>
    </row>
    <row r="3511" spans="1:5">
      <c r="A3511" s="2" t="str">
        <f t="shared" si="54"/>
        <v>LINCOLN-MARTI CHARTER SCHOOL HIALEAH</v>
      </c>
      <c r="B3511" s="2" t="s">
        <v>9709</v>
      </c>
      <c r="C3511" s="4">
        <v>5007</v>
      </c>
      <c r="D3511" s="2" t="s">
        <v>3669</v>
      </c>
      <c r="E3511" s="4" t="s">
        <v>9710</v>
      </c>
    </row>
    <row r="3512" spans="1:5">
      <c r="A3512" s="2" t="str">
        <f t="shared" si="54"/>
        <v>SOMERSET GABLES ACADEMY</v>
      </c>
      <c r="B3512" s="2" t="s">
        <v>9711</v>
      </c>
      <c r="C3512" s="4">
        <v>5008</v>
      </c>
      <c r="D3512" s="2" t="s">
        <v>3669</v>
      </c>
      <c r="E3512" s="4" t="s">
        <v>9712</v>
      </c>
    </row>
    <row r="3513" spans="1:5">
      <c r="A3513" s="2" t="str">
        <f t="shared" si="54"/>
        <v>ANDREWS HIGH SCHOOL</v>
      </c>
      <c r="B3513" s="2" t="s">
        <v>9713</v>
      </c>
      <c r="C3513" s="4">
        <v>5009</v>
      </c>
      <c r="D3513" s="2" t="s">
        <v>3364</v>
      </c>
      <c r="E3513" s="4" t="s">
        <v>9714</v>
      </c>
    </row>
    <row r="3514" spans="1:5">
      <c r="A3514" s="2" t="str">
        <f t="shared" si="54"/>
        <v>FRANKLIN ACADEMY SUNRISE</v>
      </c>
      <c r="B3514" s="2" t="s">
        <v>9715</v>
      </c>
      <c r="C3514" s="4">
        <v>5010</v>
      </c>
      <c r="D3514" s="2" t="s">
        <v>3364</v>
      </c>
      <c r="E3514" s="4" t="s">
        <v>9716</v>
      </c>
    </row>
    <row r="3515" spans="1:5">
      <c r="A3515" s="2" t="str">
        <f t="shared" si="54"/>
        <v>COCOA BEACH JUNIOR/SENIOR HIGH SCHOOL</v>
      </c>
      <c r="B3515" s="2" t="s">
        <v>9717</v>
      </c>
      <c r="C3515" s="4">
        <v>5011</v>
      </c>
      <c r="D3515" s="2" t="s">
        <v>3361</v>
      </c>
      <c r="E3515" s="4" t="s">
        <v>9718</v>
      </c>
    </row>
    <row r="3516" spans="1:5">
      <c r="A3516" s="2" t="str">
        <f t="shared" si="54"/>
        <v>HOMEBOUND PROGRAM</v>
      </c>
      <c r="B3516" s="2" t="s">
        <v>9719</v>
      </c>
      <c r="C3516" s="4">
        <v>5011</v>
      </c>
      <c r="D3516" s="2" t="s">
        <v>3610</v>
      </c>
      <c r="E3516" s="4">
        <v>34986</v>
      </c>
    </row>
    <row r="3517" spans="1:5">
      <c r="A3517" s="2" t="str">
        <f t="shared" si="54"/>
        <v>THEODORE ROOSEVELT ELEMENTARY SCHOOL</v>
      </c>
      <c r="B3517" s="2" t="s">
        <v>9720</v>
      </c>
      <c r="C3517" s="4">
        <v>5012</v>
      </c>
      <c r="D3517" s="2" t="s">
        <v>3361</v>
      </c>
      <c r="E3517" s="4" t="s">
        <v>9721</v>
      </c>
    </row>
    <row r="3518" spans="1:5">
      <c r="A3518" s="2" t="str">
        <f t="shared" si="54"/>
        <v>FRANKLIN ACADEMY PEMBROKE PINES</v>
      </c>
      <c r="B3518" s="2" t="s">
        <v>9722</v>
      </c>
      <c r="C3518" s="4">
        <v>5012</v>
      </c>
      <c r="D3518" s="2" t="s">
        <v>3364</v>
      </c>
      <c r="E3518" s="4" t="s">
        <v>9723</v>
      </c>
    </row>
    <row r="3519" spans="1:5">
      <c r="A3519" s="2" t="str">
        <f t="shared" si="54"/>
        <v>RENAISSANCE CHARTER MIDDLE SCHOOL AT PINES</v>
      </c>
      <c r="B3519" s="2" t="s">
        <v>9724</v>
      </c>
      <c r="C3519" s="4">
        <v>5014</v>
      </c>
      <c r="D3519" s="2" t="s">
        <v>3364</v>
      </c>
      <c r="E3519" s="4" t="s">
        <v>9725</v>
      </c>
    </row>
    <row r="3520" spans="1:5">
      <c r="A3520" s="2" t="str">
        <f t="shared" si="54"/>
        <v>AVANT GARDE ACADEMY K-5 BROWARD</v>
      </c>
      <c r="B3520" s="2" t="s">
        <v>9726</v>
      </c>
      <c r="C3520" s="4">
        <v>5015</v>
      </c>
      <c r="D3520" s="2" t="s">
        <v>3364</v>
      </c>
      <c r="E3520" s="4" t="s">
        <v>9727</v>
      </c>
    </row>
    <row r="3521" spans="1:5">
      <c r="A3521" s="2" t="str">
        <f t="shared" ref="A3521:A3584" si="55">TRIM(CLEAN(B3521))</f>
        <v>SOMERSET PALMS ACADEMY</v>
      </c>
      <c r="B3521" s="2" t="s">
        <v>9728</v>
      </c>
      <c r="C3521" s="4">
        <v>5015</v>
      </c>
      <c r="D3521" s="2" t="s">
        <v>3669</v>
      </c>
      <c r="E3521" s="4" t="s">
        <v>9729</v>
      </c>
    </row>
    <row r="3522" spans="1:5">
      <c r="A3522" s="2" t="str">
        <f t="shared" si="55"/>
        <v>RENAISSANCE CHARTER SCHOOL AT CORAL SPRINGS</v>
      </c>
      <c r="B3522" s="2" t="s">
        <v>9730</v>
      </c>
      <c r="C3522" s="4">
        <v>5020</v>
      </c>
      <c r="D3522" s="2" t="s">
        <v>3364</v>
      </c>
      <c r="E3522" s="4" t="s">
        <v>9731</v>
      </c>
    </row>
    <row r="3523" spans="1:5">
      <c r="A3523" s="2" t="str">
        <f t="shared" si="55"/>
        <v>BRIDGEPREP ACADEMY INTERAMERICAN CAMPUS</v>
      </c>
      <c r="B3523" s="2" t="s">
        <v>9732</v>
      </c>
      <c r="C3523" s="4">
        <v>5020</v>
      </c>
      <c r="D3523" s="2" t="s">
        <v>3669</v>
      </c>
      <c r="E3523" s="4" t="s">
        <v>9733</v>
      </c>
    </row>
    <row r="3524" spans="1:5">
      <c r="A3524" s="2" t="str">
        <f t="shared" si="55"/>
        <v>FREEDOM 7 ELEMENTARY SCHOOL INTERNATIONAL</v>
      </c>
      <c r="B3524" s="2" t="s">
        <v>9734</v>
      </c>
      <c r="C3524" s="4">
        <v>5021</v>
      </c>
      <c r="D3524" s="2" t="s">
        <v>3361</v>
      </c>
      <c r="E3524" s="4" t="s">
        <v>9735</v>
      </c>
    </row>
    <row r="3525" spans="1:5">
      <c r="A3525" s="2" t="str">
        <f t="shared" si="55"/>
        <v>SOMERSET NEIGHBORHOOD SCHOOL</v>
      </c>
      <c r="B3525" s="2" t="s">
        <v>9736</v>
      </c>
      <c r="C3525" s="4">
        <v>5021</v>
      </c>
      <c r="D3525" s="2" t="s">
        <v>3364</v>
      </c>
      <c r="E3525" s="4" t="s">
        <v>9708</v>
      </c>
    </row>
    <row r="3526" spans="1:5">
      <c r="A3526" s="2" t="str">
        <f t="shared" si="55"/>
        <v>BEN SHEPPARD ELEMENTARY SCHOOL</v>
      </c>
      <c r="B3526" s="2" t="s">
        <v>9737</v>
      </c>
      <c r="C3526" s="4">
        <v>5021</v>
      </c>
      <c r="D3526" s="2" t="s">
        <v>3669</v>
      </c>
      <c r="E3526" s="4" t="s">
        <v>9738</v>
      </c>
    </row>
    <row r="3527" spans="1:5">
      <c r="A3527" s="2" t="str">
        <f t="shared" si="55"/>
        <v>BRIDGEPREP ACADEMY OF BROWARD K-8</v>
      </c>
      <c r="B3527" s="2" t="s">
        <v>9739</v>
      </c>
      <c r="C3527" s="4">
        <v>5022</v>
      </c>
      <c r="D3527" s="2" t="s">
        <v>3364</v>
      </c>
      <c r="E3527" s="4">
        <v>33021</v>
      </c>
    </row>
    <row r="3528" spans="1:5">
      <c r="A3528" s="2" t="str">
        <f t="shared" si="55"/>
        <v>BEN GAMLA CHARTER SCHOOL</v>
      </c>
      <c r="B3528" s="2" t="s">
        <v>9740</v>
      </c>
      <c r="C3528" s="4">
        <v>5022</v>
      </c>
      <c r="D3528" s="2" t="s">
        <v>3669</v>
      </c>
      <c r="E3528" s="4" t="s">
        <v>9682</v>
      </c>
    </row>
    <row r="3529" spans="1:5">
      <c r="A3529" s="2" t="str">
        <f t="shared" si="55"/>
        <v>RENAISSANCE CHARTER SCHOOL AT PLANTATION</v>
      </c>
      <c r="B3529" s="2" t="s">
        <v>9741</v>
      </c>
      <c r="C3529" s="4">
        <v>5023</v>
      </c>
      <c r="D3529" s="2" t="s">
        <v>3364</v>
      </c>
      <c r="E3529" s="4" t="s">
        <v>9742</v>
      </c>
    </row>
    <row r="3530" spans="1:5">
      <c r="A3530" s="2" t="str">
        <f t="shared" si="55"/>
        <v>IMAGINE SCHOOLS AT BROWARD</v>
      </c>
      <c r="B3530" s="2" t="s">
        <v>9743</v>
      </c>
      <c r="C3530" s="4">
        <v>5024</v>
      </c>
      <c r="D3530" s="2" t="s">
        <v>3364</v>
      </c>
      <c r="E3530" s="4" t="s">
        <v>9744</v>
      </c>
    </row>
    <row r="3531" spans="1:5">
      <c r="A3531" s="2" t="str">
        <f t="shared" si="55"/>
        <v>LINCOLN-MARTI CHARTER SCHOOL LITTLE HAVANA</v>
      </c>
      <c r="B3531" s="2" t="s">
        <v>9745</v>
      </c>
      <c r="C3531" s="4">
        <v>5025</v>
      </c>
      <c r="D3531" s="2" t="s">
        <v>3669</v>
      </c>
      <c r="E3531" s="4" t="s">
        <v>9746</v>
      </c>
    </row>
    <row r="3532" spans="1:5">
      <c r="A3532" s="2" t="str">
        <f t="shared" si="55"/>
        <v>ACADEMIC SOLUTIONS HIGH SCHOOL</v>
      </c>
      <c r="B3532" s="2" t="s">
        <v>9747</v>
      </c>
      <c r="C3532" s="4">
        <v>5028</v>
      </c>
      <c r="D3532" s="2" t="s">
        <v>3364</v>
      </c>
      <c r="E3532" s="4" t="s">
        <v>9748</v>
      </c>
    </row>
    <row r="3533" spans="1:5">
      <c r="A3533" s="2" t="str">
        <f t="shared" si="55"/>
        <v>ATLANTIC MONTESSORI CHARTER SCHOOL</v>
      </c>
      <c r="B3533" s="2" t="s">
        <v>9749</v>
      </c>
      <c r="C3533" s="4">
        <v>5029</v>
      </c>
      <c r="D3533" s="2" t="s">
        <v>3364</v>
      </c>
      <c r="E3533" s="4" t="s">
        <v>9750</v>
      </c>
    </row>
    <row r="3534" spans="1:5">
      <c r="A3534" s="2" t="str">
        <f t="shared" si="55"/>
        <v>EXCELSIOR LANGUAGE ACADEMY OF HIALEAH</v>
      </c>
      <c r="B3534" s="2" t="s">
        <v>9751</v>
      </c>
      <c r="C3534" s="4">
        <v>5029</v>
      </c>
      <c r="D3534" s="2" t="s">
        <v>3669</v>
      </c>
      <c r="E3534" s="4" t="s">
        <v>9752</v>
      </c>
    </row>
    <row r="3535" spans="1:5">
      <c r="A3535" s="2" t="str">
        <f t="shared" si="55"/>
        <v>SOMERSET PINES ACADEMY</v>
      </c>
      <c r="B3535" s="2" t="s">
        <v>9753</v>
      </c>
      <c r="C3535" s="4">
        <v>5030</v>
      </c>
      <c r="D3535" s="2" t="s">
        <v>3364</v>
      </c>
      <c r="E3535" s="4" t="s">
        <v>9754</v>
      </c>
    </row>
    <row r="3536" spans="1:5">
      <c r="A3536" s="2" t="str">
        <f t="shared" si="55"/>
        <v>CAPE VIEW ELEMENTARY SCHOOL</v>
      </c>
      <c r="B3536" s="2" t="s">
        <v>9755</v>
      </c>
      <c r="C3536" s="4">
        <v>5031</v>
      </c>
      <c r="D3536" s="2" t="s">
        <v>3361</v>
      </c>
      <c r="E3536" s="4" t="s">
        <v>9756</v>
      </c>
    </row>
    <row r="3537" spans="1:5">
      <c r="A3537" s="2" t="str">
        <f t="shared" si="55"/>
        <v>CHARTER SCHOOL OF EXCELLENCE</v>
      </c>
      <c r="B3537" s="2" t="s">
        <v>9757</v>
      </c>
      <c r="C3537" s="4">
        <v>5031</v>
      </c>
      <c r="D3537" s="2" t="s">
        <v>3364</v>
      </c>
      <c r="E3537" s="4" t="s">
        <v>9758</v>
      </c>
    </row>
    <row r="3538" spans="1:5">
      <c r="A3538" s="2" t="str">
        <f t="shared" si="55"/>
        <v>PACE CENTER FOR GIRLS, TREASURE COAST</v>
      </c>
      <c r="B3538" s="2" t="s">
        <v>9759</v>
      </c>
      <c r="C3538" s="4">
        <v>5031</v>
      </c>
      <c r="D3538" s="2" t="s">
        <v>3610</v>
      </c>
      <c r="E3538" s="4" t="s">
        <v>9760</v>
      </c>
    </row>
    <row r="3539" spans="1:5">
      <c r="A3539" s="2" t="str">
        <f t="shared" si="55"/>
        <v>EXCELSIOR CHARTER ACADEMY</v>
      </c>
      <c r="B3539" s="2" t="s">
        <v>9761</v>
      </c>
      <c r="C3539" s="4">
        <v>5032</v>
      </c>
      <c r="D3539" s="2" t="s">
        <v>3669</v>
      </c>
      <c r="E3539" s="4" t="s">
        <v>9762</v>
      </c>
    </row>
    <row r="3540" spans="1:5">
      <c r="A3540" s="2" t="str">
        <f t="shared" si="55"/>
        <v>FRANKLIN ACADEMY COOPER CITY</v>
      </c>
      <c r="B3540" s="2" t="s">
        <v>9763</v>
      </c>
      <c r="C3540" s="4">
        <v>5037</v>
      </c>
      <c r="D3540" s="2" t="s">
        <v>3364</v>
      </c>
      <c r="E3540" s="4" t="s">
        <v>9764</v>
      </c>
    </row>
    <row r="3541" spans="1:5">
      <c r="A3541" s="2" t="str">
        <f t="shared" si="55"/>
        <v>READ-PATTILLO ELEMENTARY SCHOOL</v>
      </c>
      <c r="B3541" s="2" t="s">
        <v>9765</v>
      </c>
      <c r="C3541" s="4">
        <v>5037</v>
      </c>
      <c r="D3541" s="2" t="s">
        <v>6466</v>
      </c>
      <c r="E3541" s="4" t="s">
        <v>9766</v>
      </c>
    </row>
    <row r="3542" spans="1:5">
      <c r="A3542" s="2" t="str">
        <f t="shared" si="55"/>
        <v>BROWARD MATH AND SCIENCE SCHOOLS</v>
      </c>
      <c r="B3542" s="2" t="s">
        <v>9767</v>
      </c>
      <c r="C3542" s="4">
        <v>5038</v>
      </c>
      <c r="D3542" s="2" t="s">
        <v>3364</v>
      </c>
      <c r="E3542" s="4" t="s">
        <v>9768</v>
      </c>
    </row>
    <row r="3543" spans="1:5">
      <c r="A3543" s="2" t="str">
        <f t="shared" si="55"/>
        <v>CENTRAL CHARTER SCHOOL</v>
      </c>
      <c r="B3543" s="2" t="s">
        <v>9769</v>
      </c>
      <c r="C3543" s="4">
        <v>5041</v>
      </c>
      <c r="D3543" s="2" t="s">
        <v>3364</v>
      </c>
      <c r="E3543" s="4" t="s">
        <v>9770</v>
      </c>
    </row>
    <row r="3544" spans="1:5">
      <c r="A3544" s="2" t="str">
        <f t="shared" si="55"/>
        <v>SILVER BLUFF ELEMENTARY SCHOOL</v>
      </c>
      <c r="B3544" s="2" t="s">
        <v>9771</v>
      </c>
      <c r="C3544" s="4">
        <v>5041</v>
      </c>
      <c r="D3544" s="2" t="s">
        <v>3669</v>
      </c>
      <c r="E3544" s="4" t="s">
        <v>9772</v>
      </c>
    </row>
    <row r="3545" spans="1:5">
      <c r="A3545" s="2" t="str">
        <f t="shared" si="55"/>
        <v>YOUNG MIDDLE MAGNET SCHOOL</v>
      </c>
      <c r="B3545" s="2" t="s">
        <v>9773</v>
      </c>
      <c r="C3545" s="4">
        <v>5041</v>
      </c>
      <c r="D3545" s="2" t="s">
        <v>1477</v>
      </c>
      <c r="E3545" s="4" t="s">
        <v>9774</v>
      </c>
    </row>
    <row r="3546" spans="1:5">
      <c r="A3546" s="2" t="str">
        <f t="shared" si="55"/>
        <v>HILLSBOROUGH GIRLS ACADEMY</v>
      </c>
      <c r="B3546" s="2" t="s">
        <v>9775</v>
      </c>
      <c r="C3546" s="4">
        <v>5042</v>
      </c>
      <c r="D3546" s="2" t="s">
        <v>1477</v>
      </c>
      <c r="E3546" s="4" t="s">
        <v>9776</v>
      </c>
    </row>
    <row r="3547" spans="1:5">
      <c r="A3547" s="2" t="str">
        <f t="shared" si="55"/>
        <v>LINCOLN-MARTI SCHOOLS INTERNATIONAL CAMPUS</v>
      </c>
      <c r="B3547" s="2" t="s">
        <v>9777</v>
      </c>
      <c r="C3547" s="4">
        <v>5043</v>
      </c>
      <c r="D3547" s="2" t="s">
        <v>3669</v>
      </c>
      <c r="E3547" s="4" t="s">
        <v>9778</v>
      </c>
    </row>
    <row r="3548" spans="1:5">
      <c r="A3548" s="2" t="str">
        <f t="shared" si="55"/>
        <v>IMAGINE SCHOOLS PLANTATION CAMPUS</v>
      </c>
      <c r="B3548" s="2" t="s">
        <v>9779</v>
      </c>
      <c r="C3548" s="4">
        <v>5044</v>
      </c>
      <c r="D3548" s="2" t="s">
        <v>3364</v>
      </c>
      <c r="E3548" s="4" t="s">
        <v>9780</v>
      </c>
    </row>
    <row r="3549" spans="1:5">
      <c r="A3549" s="2" t="str">
        <f t="shared" si="55"/>
        <v>ACADEMY FOR INTERNATIONAL EDUCATION CHARTER</v>
      </c>
      <c r="B3549" s="2" t="s">
        <v>9781</v>
      </c>
      <c r="C3549" s="4">
        <v>5044</v>
      </c>
      <c r="D3549" s="2" t="s">
        <v>3669</v>
      </c>
      <c r="E3549" s="4" t="s">
        <v>9782</v>
      </c>
    </row>
    <row r="3550" spans="1:5">
      <c r="A3550" s="2" t="str">
        <f t="shared" si="55"/>
        <v>DETENTION CENTER, WEST</v>
      </c>
      <c r="B3550" s="2" t="s">
        <v>9783</v>
      </c>
      <c r="C3550" s="4">
        <v>5044</v>
      </c>
      <c r="D3550" s="2" t="s">
        <v>1477</v>
      </c>
      <c r="E3550" s="4" t="s">
        <v>9784</v>
      </c>
    </row>
    <row r="3551" spans="1:5">
      <c r="A3551" s="2" t="str">
        <f t="shared" si="55"/>
        <v>MATER GROVE ACADEMY</v>
      </c>
      <c r="B3551" s="2" t="s">
        <v>9785</v>
      </c>
      <c r="C3551" s="4">
        <v>5045</v>
      </c>
      <c r="D3551" s="2" t="s">
        <v>3669</v>
      </c>
      <c r="E3551" s="4" t="s">
        <v>9786</v>
      </c>
    </row>
    <row r="3552" spans="1:5">
      <c r="A3552" s="2" t="str">
        <f t="shared" si="55"/>
        <v>FRANKLIN ACADEMY F</v>
      </c>
      <c r="B3552" s="2" t="s">
        <v>9787</v>
      </c>
      <c r="C3552" s="4">
        <v>5046</v>
      </c>
      <c r="D3552" s="2" t="s">
        <v>3364</v>
      </c>
      <c r="E3552" s="4">
        <v>33332</v>
      </c>
    </row>
    <row r="3553" spans="1:5">
      <c r="A3553" s="2" t="str">
        <f t="shared" si="55"/>
        <v>MATER ACADEMY MIAMI BEACH</v>
      </c>
      <c r="B3553" s="2" t="s">
        <v>9788</v>
      </c>
      <c r="C3553" s="4">
        <v>5047</v>
      </c>
      <c r="D3553" s="2" t="s">
        <v>3669</v>
      </c>
      <c r="E3553" s="4" t="s">
        <v>9789</v>
      </c>
    </row>
    <row r="3554" spans="1:5">
      <c r="A3554" s="2" t="str">
        <f t="shared" si="55"/>
        <v>RENAISSANCE CHARTER SCHOOL AT UNIVERSITY</v>
      </c>
      <c r="B3554" s="2" t="s">
        <v>9790</v>
      </c>
      <c r="C3554" s="4">
        <v>5048</v>
      </c>
      <c r="D3554" s="2" t="s">
        <v>3364</v>
      </c>
      <c r="E3554" s="4" t="s">
        <v>9791</v>
      </c>
    </row>
    <row r="3555" spans="1:5">
      <c r="A3555" s="2" t="str">
        <f t="shared" si="55"/>
        <v>PINECREST ACADEMY (NORTH CAMPUS)</v>
      </c>
      <c r="B3555" s="2" t="s">
        <v>9792</v>
      </c>
      <c r="C3555" s="4">
        <v>5048</v>
      </c>
      <c r="D3555" s="2" t="s">
        <v>3669</v>
      </c>
      <c r="E3555" s="4" t="s">
        <v>9793</v>
      </c>
    </row>
    <row r="3556" spans="1:5">
      <c r="A3556" s="2" t="str">
        <f t="shared" si="55"/>
        <v>LES PETERS ACADEMY</v>
      </c>
      <c r="B3556" s="2" t="s">
        <v>9794</v>
      </c>
      <c r="C3556" s="4">
        <v>5048</v>
      </c>
      <c r="D3556" s="2" t="s">
        <v>1477</v>
      </c>
      <c r="E3556" s="4" t="s">
        <v>9784</v>
      </c>
    </row>
    <row r="3557" spans="1:5">
      <c r="A3557" s="2" t="str">
        <f t="shared" si="55"/>
        <v>RENAISSANCE CHARTER SCHOOL AT COOPER CITY</v>
      </c>
      <c r="B3557" s="2" t="s">
        <v>9795</v>
      </c>
      <c r="C3557" s="4">
        <v>5049</v>
      </c>
      <c r="D3557" s="2" t="s">
        <v>3364</v>
      </c>
      <c r="E3557" s="4" t="s">
        <v>9796</v>
      </c>
    </row>
    <row r="3558" spans="1:5">
      <c r="A3558" s="2" t="str">
        <f t="shared" si="55"/>
        <v>PINECREST COVE ACADEMY</v>
      </c>
      <c r="B3558" s="2" t="s">
        <v>9797</v>
      </c>
      <c r="C3558" s="4">
        <v>5049</v>
      </c>
      <c r="D3558" s="2" t="s">
        <v>3669</v>
      </c>
      <c r="E3558" s="4" t="s">
        <v>9798</v>
      </c>
    </row>
    <row r="3559" spans="1:5">
      <c r="A3559" s="2" t="str">
        <f t="shared" si="55"/>
        <v>PEMBROKE PINES CHARTER ELEMENTARY SCHOOL</v>
      </c>
      <c r="B3559" s="2" t="s">
        <v>9799</v>
      </c>
      <c r="C3559" s="4">
        <v>5051</v>
      </c>
      <c r="D3559" s="2" t="s">
        <v>3364</v>
      </c>
      <c r="E3559" s="4" t="s">
        <v>9800</v>
      </c>
    </row>
    <row r="3560" spans="1:5">
      <c r="A3560" s="2" t="str">
        <f t="shared" si="55"/>
        <v>ERNEST R. GRAHAM K-8 ACADEMY</v>
      </c>
      <c r="B3560" s="2" t="s">
        <v>9801</v>
      </c>
      <c r="C3560" s="4">
        <v>5051</v>
      </c>
      <c r="D3560" s="2" t="s">
        <v>3669</v>
      </c>
      <c r="E3560" s="4" t="s">
        <v>9802</v>
      </c>
    </row>
    <row r="3561" spans="1:5">
      <c r="A3561" s="2" t="str">
        <f t="shared" si="55"/>
        <v>WEST BROWARD ACADEMY</v>
      </c>
      <c r="B3561" s="2" t="s">
        <v>9803</v>
      </c>
      <c r="C3561" s="4">
        <v>5052</v>
      </c>
      <c r="D3561" s="2" t="s">
        <v>3364</v>
      </c>
      <c r="E3561" s="4" t="s">
        <v>9804</v>
      </c>
    </row>
    <row r="3562" spans="1:5">
      <c r="A3562" s="2" t="str">
        <f t="shared" si="55"/>
        <v>AMI KIDS YES</v>
      </c>
      <c r="B3562" s="2" t="s">
        <v>9805</v>
      </c>
      <c r="C3562" s="4">
        <v>5052</v>
      </c>
      <c r="D3562" s="2" t="s">
        <v>1477</v>
      </c>
      <c r="E3562" s="4" t="s">
        <v>9806</v>
      </c>
    </row>
    <row r="3563" spans="1:5">
      <c r="A3563" s="2" t="str">
        <f t="shared" si="55"/>
        <v>SUNED HIGH SCHOOL OF SOUTH BROWARD</v>
      </c>
      <c r="B3563" s="2" t="s">
        <v>9807</v>
      </c>
      <c r="C3563" s="4">
        <v>5053</v>
      </c>
      <c r="D3563" s="2" t="s">
        <v>3364</v>
      </c>
      <c r="E3563" s="4" t="s">
        <v>9808</v>
      </c>
    </row>
    <row r="3564" spans="1:5">
      <c r="A3564" s="2" t="str">
        <f t="shared" si="55"/>
        <v>SOMERSET ACADEMY MIRAMAR SOUTH</v>
      </c>
      <c r="B3564" s="2" t="s">
        <v>9809</v>
      </c>
      <c r="C3564" s="4">
        <v>5054</v>
      </c>
      <c r="D3564" s="2" t="s">
        <v>3364</v>
      </c>
      <c r="E3564" s="4">
        <v>33025</v>
      </c>
    </row>
    <row r="3565" spans="1:5">
      <c r="A3565" s="2" t="str">
        <f t="shared" si="55"/>
        <v>MATER ACADEMY AT MOUNT SINAI</v>
      </c>
      <c r="B3565" s="2" t="s">
        <v>9810</v>
      </c>
      <c r="C3565" s="4">
        <v>5054</v>
      </c>
      <c r="D3565" s="2" t="s">
        <v>3669</v>
      </c>
      <c r="E3565" s="4">
        <v>33140</v>
      </c>
    </row>
    <row r="3566" spans="1:5">
      <c r="A3566" s="2" t="str">
        <f t="shared" si="55"/>
        <v>PACE CENTER FOR GIRLS</v>
      </c>
      <c r="B3566" s="2" t="s">
        <v>5633</v>
      </c>
      <c r="C3566" s="4">
        <v>5054</v>
      </c>
      <c r="D3566" s="2" t="s">
        <v>1477</v>
      </c>
      <c r="E3566" s="4" t="s">
        <v>9811</v>
      </c>
    </row>
    <row r="3567" spans="1:5">
      <c r="A3567" s="2" t="str">
        <f t="shared" si="55"/>
        <v>SOMERSET PARKLAND ACADEMY</v>
      </c>
      <c r="B3567" s="2" t="s">
        <v>9812</v>
      </c>
      <c r="C3567" s="4">
        <v>5056</v>
      </c>
      <c r="D3567" s="2" t="s">
        <v>3364</v>
      </c>
      <c r="E3567" s="4">
        <v>33143</v>
      </c>
    </row>
    <row r="3568" spans="1:5">
      <c r="A3568" s="2" t="str">
        <f t="shared" si="55"/>
        <v>TAMPA RESIDENTIAL FACILITY</v>
      </c>
      <c r="B3568" s="2" t="s">
        <v>9813</v>
      </c>
      <c r="C3568" s="4">
        <v>5056</v>
      </c>
      <c r="D3568" s="2" t="s">
        <v>1477</v>
      </c>
      <c r="E3568" s="4" t="s">
        <v>9776</v>
      </c>
    </row>
    <row r="3569" spans="1:5">
      <c r="A3569" s="2" t="str">
        <f t="shared" si="55"/>
        <v>FALKENBURG ROAD JAIL</v>
      </c>
      <c r="B3569" s="2" t="s">
        <v>9814</v>
      </c>
      <c r="C3569" s="4">
        <v>5058</v>
      </c>
      <c r="D3569" s="2" t="s">
        <v>1477</v>
      </c>
      <c r="E3569" s="4" t="s">
        <v>9815</v>
      </c>
    </row>
    <row r="3570" spans="1:5">
      <c r="A3570" s="2" t="str">
        <f t="shared" si="55"/>
        <v>SUNFIRE HIGH SCHOOL</v>
      </c>
      <c r="B3570" s="2" t="s">
        <v>9816</v>
      </c>
      <c r="C3570" s="4">
        <v>5060</v>
      </c>
      <c r="D3570" s="2" t="s">
        <v>3364</v>
      </c>
      <c r="E3570" s="4" t="s">
        <v>9817</v>
      </c>
    </row>
    <row r="3571" spans="1:5">
      <c r="A3571" s="2" t="str">
        <f t="shared" si="55"/>
        <v>DR. CARLOS J. FINLAY ELEMENTARY</v>
      </c>
      <c r="B3571" s="2" t="s">
        <v>9818</v>
      </c>
      <c r="C3571" s="4">
        <v>5061</v>
      </c>
      <c r="D3571" s="2" t="s">
        <v>3669</v>
      </c>
      <c r="E3571" s="4" t="s">
        <v>9819</v>
      </c>
    </row>
    <row r="3572" spans="1:5">
      <c r="A3572" s="2" t="str">
        <f t="shared" si="55"/>
        <v>SOMERSET ACADEMY BAY</v>
      </c>
      <c r="B3572" s="2" t="s">
        <v>9820</v>
      </c>
      <c r="C3572" s="4">
        <v>5062</v>
      </c>
      <c r="D3572" s="2" t="s">
        <v>3669</v>
      </c>
      <c r="E3572" s="4">
        <v>33176</v>
      </c>
    </row>
    <row r="3573" spans="1:5">
      <c r="A3573" s="2" t="str">
        <f t="shared" si="55"/>
        <v>COLUMBUS RESIDENTIAL JUVENILE FACILITY</v>
      </c>
      <c r="B3573" s="2" t="s">
        <v>9821</v>
      </c>
      <c r="C3573" s="4">
        <v>5062</v>
      </c>
      <c r="D3573" s="2" t="s">
        <v>1477</v>
      </c>
      <c r="E3573" s="4" t="s">
        <v>9776</v>
      </c>
    </row>
    <row r="3574" spans="1:5">
      <c r="A3574" s="2" t="str">
        <f t="shared" si="55"/>
        <v>LAKE ACADEMY</v>
      </c>
      <c r="B3574" s="2" t="s">
        <v>9822</v>
      </c>
      <c r="C3574" s="4">
        <v>5071</v>
      </c>
      <c r="D3574" s="2" t="s">
        <v>1477</v>
      </c>
      <c r="E3574" s="4" t="s">
        <v>9776</v>
      </c>
    </row>
    <row r="3575" spans="1:5">
      <c r="A3575" s="2" t="str">
        <f t="shared" si="55"/>
        <v>CITY/PEMBROKE PINES CHARTER MIDDLE SCHOOL</v>
      </c>
      <c r="B3575" s="2" t="s">
        <v>9823</v>
      </c>
      <c r="C3575" s="4">
        <v>5081</v>
      </c>
      <c r="D3575" s="2" t="s">
        <v>3364</v>
      </c>
      <c r="E3575" s="4" t="s">
        <v>9824</v>
      </c>
    </row>
    <row r="3576" spans="1:5">
      <c r="A3576" s="2" t="str">
        <f t="shared" si="55"/>
        <v>DR. FREDERICA S. WILSON/SKYWAY ELEMENTARY SCHOOL</v>
      </c>
      <c r="B3576" s="2" t="s">
        <v>9825</v>
      </c>
      <c r="C3576" s="4">
        <v>5081</v>
      </c>
      <c r="D3576" s="2" t="s">
        <v>3669</v>
      </c>
      <c r="E3576" s="4" t="s">
        <v>9826</v>
      </c>
    </row>
    <row r="3577" spans="1:5">
      <c r="A3577" s="2" t="str">
        <f t="shared" si="55"/>
        <v>CORAL SPRINGS CHARTER SCHOOL</v>
      </c>
      <c r="B3577" s="2" t="s">
        <v>9827</v>
      </c>
      <c r="C3577" s="4">
        <v>5091</v>
      </c>
      <c r="D3577" s="2" t="s">
        <v>3364</v>
      </c>
      <c r="E3577" s="4" t="s">
        <v>9828</v>
      </c>
    </row>
    <row r="3578" spans="1:5">
      <c r="A3578" s="2" t="str">
        <f t="shared" si="55"/>
        <v>MIAMI BEACH SOUTH POINTE ELEMENTARY SCHOOL</v>
      </c>
      <c r="B3578" s="2" t="s">
        <v>9829</v>
      </c>
      <c r="C3578" s="4">
        <v>5091</v>
      </c>
      <c r="D3578" s="2" t="s">
        <v>3669</v>
      </c>
      <c r="E3578" s="4" t="s">
        <v>9830</v>
      </c>
    </row>
    <row r="3579" spans="1:5">
      <c r="A3579" s="2" t="str">
        <f t="shared" si="55"/>
        <v>JOHN I. SMITH K-8 CENTER</v>
      </c>
      <c r="B3579" s="2" t="s">
        <v>9831</v>
      </c>
      <c r="C3579" s="4">
        <v>5101</v>
      </c>
      <c r="D3579" s="2" t="s">
        <v>3669</v>
      </c>
      <c r="E3579" s="4" t="s">
        <v>9832</v>
      </c>
    </row>
    <row r="3580" spans="1:5">
      <c r="A3580" s="2" t="str">
        <f t="shared" si="55"/>
        <v>IMAGINE CHARTER SCHOOL AT WESTON</v>
      </c>
      <c r="B3580" s="2" t="s">
        <v>9833</v>
      </c>
      <c r="C3580" s="4">
        <v>5111</v>
      </c>
      <c r="D3580" s="2" t="s">
        <v>3364</v>
      </c>
      <c r="E3580" s="4" t="s">
        <v>9834</v>
      </c>
    </row>
    <row r="3581" spans="1:5">
      <c r="A3581" s="2" t="str">
        <f t="shared" si="55"/>
        <v>BRIDGEPREP ACADEMY OF HOLLYWOOD HILLS</v>
      </c>
      <c r="B3581" s="2" t="s">
        <v>9835</v>
      </c>
      <c r="C3581" s="4">
        <v>5116</v>
      </c>
      <c r="D3581" s="2" t="s">
        <v>3364</v>
      </c>
      <c r="E3581" s="4" t="s">
        <v>9836</v>
      </c>
    </row>
    <row r="3582" spans="1:5">
      <c r="A3582" s="2" t="str">
        <f t="shared" si="55"/>
        <v>CITY/PEMBROKE PINES CHARTER HS</v>
      </c>
      <c r="B3582" s="2" t="s">
        <v>9837</v>
      </c>
      <c r="C3582" s="4">
        <v>5121</v>
      </c>
      <c r="D3582" s="2" t="s">
        <v>3364</v>
      </c>
      <c r="E3582" s="4" t="s">
        <v>9838</v>
      </c>
    </row>
    <row r="3583" spans="1:5">
      <c r="A3583" s="2" t="str">
        <f t="shared" si="55"/>
        <v>SNAPPER CREEK ELEMENTARY SCHOOL</v>
      </c>
      <c r="B3583" s="2" t="s">
        <v>9839</v>
      </c>
      <c r="C3583" s="4">
        <v>5121</v>
      </c>
      <c r="D3583" s="2" t="s">
        <v>3669</v>
      </c>
      <c r="E3583" s="4" t="s">
        <v>9840</v>
      </c>
    </row>
    <row r="3584" spans="1:5">
      <c r="A3584" s="2" t="str">
        <f t="shared" si="55"/>
        <v>GREENTREE PREPARATORY CHARTER SCHOOL</v>
      </c>
      <c r="B3584" s="2" t="s">
        <v>9841</v>
      </c>
      <c r="C3584" s="4">
        <v>5130</v>
      </c>
      <c r="D3584" s="2" t="s">
        <v>3364</v>
      </c>
      <c r="E3584" s="4" t="s">
        <v>9842</v>
      </c>
    </row>
    <row r="3585" spans="1:5">
      <c r="A3585" s="2" t="str">
        <f t="shared" ref="A3585:A3648" si="56">TRIM(CLEAN(B3585))</f>
        <v>N DADE CENTER FOR MODERN LANGUAGE</v>
      </c>
      <c r="B3585" s="2" t="s">
        <v>9843</v>
      </c>
      <c r="C3585" s="4">
        <v>5131</v>
      </c>
      <c r="D3585" s="2" t="s">
        <v>3669</v>
      </c>
      <c r="E3585" s="4" t="s">
        <v>9844</v>
      </c>
    </row>
    <row r="3586" spans="1:5">
      <c r="A3586" s="2" t="str">
        <f t="shared" si="56"/>
        <v>SOMERSET ACADEMY</v>
      </c>
      <c r="B3586" s="2" t="s">
        <v>9845</v>
      </c>
      <c r="C3586" s="4">
        <v>5141</v>
      </c>
      <c r="D3586" s="2" t="s">
        <v>3364</v>
      </c>
      <c r="E3586" s="4" t="s">
        <v>9846</v>
      </c>
    </row>
    <row r="3587" spans="1:5">
      <c r="A3587" s="2" t="str">
        <f t="shared" si="56"/>
        <v>HUBERT O. SIBLEY K-8 ACADEMY</v>
      </c>
      <c r="B3587" s="2" t="s">
        <v>9847</v>
      </c>
      <c r="C3587" s="4">
        <v>5141</v>
      </c>
      <c r="D3587" s="2" t="s">
        <v>3669</v>
      </c>
      <c r="E3587" s="4" t="s">
        <v>9848</v>
      </c>
    </row>
    <row r="3588" spans="1:5">
      <c r="A3588" s="2" t="str">
        <f t="shared" si="56"/>
        <v>FRANKLIN ACADEMY PEMBROKE PINES HIGH SCHOOL</v>
      </c>
      <c r="B3588" s="2" t="s">
        <v>9849</v>
      </c>
      <c r="C3588" s="4">
        <v>5142</v>
      </c>
      <c r="D3588" s="2" t="s">
        <v>3364</v>
      </c>
      <c r="E3588" s="4">
        <v>33332</v>
      </c>
    </row>
    <row r="3589" spans="1:5">
      <c r="A3589" s="2" t="str">
        <f t="shared" si="56"/>
        <v>SOMERSET ACADEMY MIDDLE SCHOOL</v>
      </c>
      <c r="B3589" s="2" t="s">
        <v>9850</v>
      </c>
      <c r="C3589" s="4">
        <v>5151</v>
      </c>
      <c r="D3589" s="2" t="s">
        <v>3364</v>
      </c>
      <c r="E3589" s="4" t="s">
        <v>9846</v>
      </c>
    </row>
    <row r="3590" spans="1:5">
      <c r="A3590" s="2" t="str">
        <f t="shared" si="56"/>
        <v>NORTH BROWARD ACADEMY OF EXCEL</v>
      </c>
      <c r="B3590" s="2" t="s">
        <v>9851</v>
      </c>
      <c r="C3590" s="4">
        <v>5161</v>
      </c>
      <c r="D3590" s="2" t="s">
        <v>3364</v>
      </c>
      <c r="E3590" s="4" t="s">
        <v>9852</v>
      </c>
    </row>
    <row r="3591" spans="1:5">
      <c r="A3591" s="2" t="str">
        <f t="shared" si="56"/>
        <v>ATLANTIC MONTESSORI CHARTER WEST CAMPUS</v>
      </c>
      <c r="B3591" s="2" t="s">
        <v>9853</v>
      </c>
      <c r="C3591" s="4">
        <v>5164</v>
      </c>
      <c r="D3591" s="2" t="s">
        <v>3364</v>
      </c>
      <c r="E3591" s="4" t="s">
        <v>9854</v>
      </c>
    </row>
    <row r="3592" spans="1:5">
      <c r="A3592" s="2" t="str">
        <f t="shared" si="56"/>
        <v>IMAGINE CHARTER SCHOOL AT N LAUDERDALE ELEMENTARY</v>
      </c>
      <c r="B3592" s="2" t="s">
        <v>9855</v>
      </c>
      <c r="C3592" s="4">
        <v>5171</v>
      </c>
      <c r="D3592" s="2" t="s">
        <v>3364</v>
      </c>
      <c r="E3592" s="4" t="s">
        <v>9856</v>
      </c>
    </row>
    <row r="3593" spans="1:5">
      <c r="A3593" s="2" t="str">
        <f t="shared" si="56"/>
        <v>INNOVATION CHARTER SCHOOL</v>
      </c>
      <c r="B3593" s="2" t="s">
        <v>9857</v>
      </c>
      <c r="C3593" s="4">
        <v>5177</v>
      </c>
      <c r="D3593" s="2" t="s">
        <v>3364</v>
      </c>
      <c r="E3593" s="4" t="s">
        <v>9858</v>
      </c>
    </row>
    <row r="3594" spans="1:5">
      <c r="A3594" s="2" t="str">
        <f t="shared" si="56"/>
        <v>THE BEN GAMLA PREPARATORY ACADEMY</v>
      </c>
      <c r="B3594" s="2" t="s">
        <v>9859</v>
      </c>
      <c r="C3594" s="4">
        <v>5182</v>
      </c>
      <c r="D3594" s="2" t="s">
        <v>3364</v>
      </c>
      <c r="E3594" s="4" t="s">
        <v>9860</v>
      </c>
    </row>
    <row r="3595" spans="1:5">
      <c r="A3595" s="2" t="str">
        <f t="shared" si="56"/>
        <v>SOUTH HIALEAH ELEMENTARY SCHOOL</v>
      </c>
      <c r="B3595" s="2" t="s">
        <v>9861</v>
      </c>
      <c r="C3595" s="4">
        <v>5201</v>
      </c>
      <c r="D3595" s="2" t="s">
        <v>3669</v>
      </c>
      <c r="E3595" s="4" t="s">
        <v>9862</v>
      </c>
    </row>
    <row r="3596" spans="1:5">
      <c r="A3596" s="2" t="str">
        <f t="shared" si="56"/>
        <v>COUNTY WIDE EXCEPT STUDENT ED.</v>
      </c>
      <c r="B3596" s="2" t="s">
        <v>9863</v>
      </c>
      <c r="C3596" s="4">
        <v>5201</v>
      </c>
      <c r="D3596" s="2" t="s">
        <v>3428</v>
      </c>
      <c r="E3596" s="4" t="s">
        <v>9149</v>
      </c>
    </row>
    <row r="3597" spans="1:5">
      <c r="A3597" s="2" t="str">
        <f t="shared" si="56"/>
        <v>ASCEND CAREER ACADEMY</v>
      </c>
      <c r="B3597" s="2" t="s">
        <v>9864</v>
      </c>
      <c r="C3597" s="4">
        <v>5209</v>
      </c>
      <c r="D3597" s="2" t="s">
        <v>3364</v>
      </c>
      <c r="E3597" s="4" t="s">
        <v>9804</v>
      </c>
    </row>
    <row r="3598" spans="1:5">
      <c r="A3598" s="2" t="str">
        <f t="shared" si="56"/>
        <v>SOMERSET ACADEMY DAVIE CHARTER SCHOOL</v>
      </c>
      <c r="B3598" s="2" t="s">
        <v>9865</v>
      </c>
      <c r="C3598" s="4">
        <v>5211</v>
      </c>
      <c r="D3598" s="2" t="s">
        <v>3364</v>
      </c>
      <c r="E3598" s="4" t="s">
        <v>9866</v>
      </c>
    </row>
    <row r="3599" spans="1:5">
      <c r="A3599" s="2" t="str">
        <f t="shared" si="56"/>
        <v>CHAMPIONSHIP ACADEMY OF DISTINCTION MIDDLE</v>
      </c>
      <c r="B3599" s="2" t="s">
        <v>9867</v>
      </c>
      <c r="C3599" s="4">
        <v>5215</v>
      </c>
      <c r="D3599" s="2" t="s">
        <v>3364</v>
      </c>
      <c r="E3599" s="4" t="s">
        <v>9868</v>
      </c>
    </row>
    <row r="3600" spans="1:5">
      <c r="A3600" s="2" t="str">
        <f t="shared" si="56"/>
        <v>CHAMPIONSHIP ACADEMY OF DISTINCTION HIGH SCHOOL</v>
      </c>
      <c r="B3600" s="2" t="s">
        <v>9869</v>
      </c>
      <c r="C3600" s="4">
        <v>5219</v>
      </c>
      <c r="D3600" s="2" t="s">
        <v>3364</v>
      </c>
      <c r="E3600" s="4" t="s">
        <v>9870</v>
      </c>
    </row>
    <row r="3601" spans="1:5">
      <c r="A3601" s="2" t="str">
        <f t="shared" si="56"/>
        <v>SOMERSET ACADEMY CHARTER HIGH SCHOOL</v>
      </c>
      <c r="B3601" s="2" t="s">
        <v>9871</v>
      </c>
      <c r="C3601" s="4">
        <v>5221</v>
      </c>
      <c r="D3601" s="2" t="s">
        <v>3364</v>
      </c>
      <c r="E3601" s="4" t="s">
        <v>9846</v>
      </c>
    </row>
    <row r="3602" spans="1:5">
      <c r="A3602" s="2" t="str">
        <f t="shared" si="56"/>
        <v>SOMERSET ACADEMY KEY CHARTER HIGH SCHOOL</v>
      </c>
      <c r="B3602" s="2" t="s">
        <v>9872</v>
      </c>
      <c r="C3602" s="4">
        <v>5224</v>
      </c>
      <c r="D3602" s="2" t="s">
        <v>3364</v>
      </c>
      <c r="E3602" s="4">
        <v>33143</v>
      </c>
    </row>
    <row r="3603" spans="1:5">
      <c r="A3603" s="2" t="str">
        <f t="shared" si="56"/>
        <v>ACADEMIC SOLUTIONS ACADEMY A</v>
      </c>
      <c r="B3603" s="2" t="s">
        <v>9873</v>
      </c>
      <c r="C3603" s="4">
        <v>5233</v>
      </c>
      <c r="D3603" s="2" t="s">
        <v>3364</v>
      </c>
      <c r="E3603" s="4" t="s">
        <v>9748</v>
      </c>
    </row>
    <row r="3604" spans="1:5">
      <c r="A3604" s="2" t="str">
        <f t="shared" si="56"/>
        <v>CHAMPIONSHIP ACADEMY OF DISTINCTION WEST BROWARD</v>
      </c>
      <c r="B3604" s="2" t="s">
        <v>9874</v>
      </c>
      <c r="C3604" s="4">
        <v>5234</v>
      </c>
      <c r="D3604" s="2" t="s">
        <v>3364</v>
      </c>
      <c r="E3604" s="4" t="s">
        <v>9868</v>
      </c>
    </row>
    <row r="3605" spans="1:5">
      <c r="A3605" s="2" t="str">
        <f t="shared" si="56"/>
        <v>BRIDGEPREP ACADEMY BROWARD COUNTY</v>
      </c>
      <c r="B3605" s="2" t="s">
        <v>9875</v>
      </c>
      <c r="C3605" s="4">
        <v>5238</v>
      </c>
      <c r="D3605" s="2" t="s">
        <v>3364</v>
      </c>
      <c r="E3605" s="4">
        <v>33183</v>
      </c>
    </row>
    <row r="3606" spans="1:5">
      <c r="A3606" s="2" t="str">
        <f t="shared" si="56"/>
        <v>SOUTH MIAMI K-8 CENTER</v>
      </c>
      <c r="B3606" s="2" t="s">
        <v>9876</v>
      </c>
      <c r="C3606" s="4">
        <v>5241</v>
      </c>
      <c r="D3606" s="2" t="s">
        <v>3669</v>
      </c>
      <c r="E3606" s="4" t="s">
        <v>9877</v>
      </c>
    </row>
    <row r="3607" spans="1:5">
      <c r="A3607" s="2" t="str">
        <f t="shared" si="56"/>
        <v>PACE CENTER FOR GIRLS</v>
      </c>
      <c r="B3607" s="2" t="s">
        <v>5633</v>
      </c>
      <c r="C3607" s="4">
        <v>5242</v>
      </c>
      <c r="D3607" s="2" t="s">
        <v>3487</v>
      </c>
      <c r="E3607" s="4" t="s">
        <v>9878</v>
      </c>
    </row>
    <row r="3608" spans="1:5">
      <c r="A3608" s="2" t="str">
        <f t="shared" si="56"/>
        <v>SOMERSET ACADEMY ELEMENTARY SOUTH CAMPUS</v>
      </c>
      <c r="B3608" s="2" t="s">
        <v>9879</v>
      </c>
      <c r="C3608" s="4">
        <v>5263</v>
      </c>
      <c r="D3608" s="2" t="s">
        <v>3364</v>
      </c>
      <c r="E3608" s="4">
        <v>33143</v>
      </c>
    </row>
    <row r="3609" spans="1:5">
      <c r="A3609" s="2" t="str">
        <f t="shared" si="56"/>
        <v>CHARTER SCHOOL OF EXCELLENCE AT DAVIE</v>
      </c>
      <c r="B3609" s="2" t="s">
        <v>9880</v>
      </c>
      <c r="C3609" s="4">
        <v>5271</v>
      </c>
      <c r="D3609" s="2" t="s">
        <v>3364</v>
      </c>
      <c r="E3609" s="4">
        <v>33024</v>
      </c>
    </row>
    <row r="3610" spans="1:5">
      <c r="A3610" s="2" t="str">
        <f t="shared" si="56"/>
        <v>SOUTH MIAMI HEIGHTS ELEMENTARY</v>
      </c>
      <c r="B3610" s="2" t="s">
        <v>9881</v>
      </c>
      <c r="C3610" s="4">
        <v>5281</v>
      </c>
      <c r="D3610" s="2" t="s">
        <v>3669</v>
      </c>
      <c r="E3610" s="4" t="s">
        <v>9882</v>
      </c>
    </row>
    <row r="3611" spans="1:5">
      <c r="A3611" s="2" t="str">
        <f t="shared" si="56"/>
        <v>SUMMIT ACADEMY CHARTER SCHOOL</v>
      </c>
      <c r="B3611" s="2" t="s">
        <v>9883</v>
      </c>
      <c r="C3611" s="4">
        <v>5320</v>
      </c>
      <c r="D3611" s="2" t="s">
        <v>3364</v>
      </c>
      <c r="E3611" s="4" t="s">
        <v>9884</v>
      </c>
    </row>
    <row r="3612" spans="1:5">
      <c r="A3612" s="2" t="str">
        <f t="shared" si="56"/>
        <v>SOUTHSIDE ELEMENTARY SCHOOL</v>
      </c>
      <c r="B3612" s="2" t="s">
        <v>3983</v>
      </c>
      <c r="C3612" s="4">
        <v>5321</v>
      </c>
      <c r="D3612" s="2" t="s">
        <v>3669</v>
      </c>
      <c r="E3612" s="4" t="s">
        <v>9885</v>
      </c>
    </row>
    <row r="3613" spans="1:5">
      <c r="A3613" s="2" t="str">
        <f t="shared" si="56"/>
        <v>HOLLYWOOD ACADEMY OF ARTS &amp; SCIEN</v>
      </c>
      <c r="B3613" s="2" t="s">
        <v>9886</v>
      </c>
      <c r="C3613" s="4">
        <v>5325</v>
      </c>
      <c r="D3613" s="2" t="s">
        <v>3364</v>
      </c>
      <c r="E3613" s="4" t="s">
        <v>9887</v>
      </c>
    </row>
    <row r="3614" spans="1:5">
      <c r="A3614" s="2" t="str">
        <f t="shared" si="56"/>
        <v>EAGLES NEST CHARTER ACADEMY</v>
      </c>
      <c r="B3614" s="2" t="s">
        <v>9888</v>
      </c>
      <c r="C3614" s="4">
        <v>5355</v>
      </c>
      <c r="D3614" s="2" t="s">
        <v>3364</v>
      </c>
      <c r="E3614" s="4" t="s">
        <v>9889</v>
      </c>
    </row>
    <row r="3615" spans="1:5">
      <c r="A3615" s="2" t="str">
        <f t="shared" si="56"/>
        <v>EAGLES NEST MIDDLE CHARTER SCHOOL</v>
      </c>
      <c r="B3615" s="2" t="s">
        <v>9890</v>
      </c>
      <c r="C3615" s="4">
        <v>5356</v>
      </c>
      <c r="D3615" s="2" t="s">
        <v>3364</v>
      </c>
      <c r="E3615" s="4" t="s">
        <v>9891</v>
      </c>
    </row>
    <row r="3616" spans="1:5">
      <c r="A3616" s="2" t="str">
        <f t="shared" si="56"/>
        <v>CHAMPIONSHIP ACADEMY OF DISTINCTION HOLLYWOOD</v>
      </c>
      <c r="B3616" s="2" t="s">
        <v>9892</v>
      </c>
      <c r="C3616" s="4">
        <v>5361</v>
      </c>
      <c r="D3616" s="2" t="s">
        <v>3364</v>
      </c>
      <c r="E3616" s="4" t="s">
        <v>9868</v>
      </c>
    </row>
    <row r="3617" spans="1:5">
      <c r="A3617" s="2" t="str">
        <f t="shared" si="56"/>
        <v>SPRINGVIEW ELEMENTARY SCHOOL</v>
      </c>
      <c r="B3617" s="2" t="s">
        <v>9893</v>
      </c>
      <c r="C3617" s="4">
        <v>5361</v>
      </c>
      <c r="D3617" s="2" t="s">
        <v>3669</v>
      </c>
      <c r="E3617" s="4" t="s">
        <v>9894</v>
      </c>
    </row>
    <row r="3618" spans="1:5">
      <c r="A3618" s="2" t="str">
        <f t="shared" si="56"/>
        <v>HOLLYWOOD ACADEMY OF ARTS AND SCIENCE MIDDLE</v>
      </c>
      <c r="B3618" s="2" t="s">
        <v>9895</v>
      </c>
      <c r="C3618" s="4">
        <v>5362</v>
      </c>
      <c r="D3618" s="2" t="s">
        <v>3364</v>
      </c>
      <c r="E3618" s="4" t="s">
        <v>9887</v>
      </c>
    </row>
    <row r="3619" spans="1:5">
      <c r="A3619" s="2" t="str">
        <f t="shared" si="56"/>
        <v>NORTH BROWARD ACADEMY OF EXCELLENCE MIDDLE</v>
      </c>
      <c r="B3619" s="2" t="s">
        <v>9896</v>
      </c>
      <c r="C3619" s="4">
        <v>5371</v>
      </c>
      <c r="D3619" s="2" t="s">
        <v>3364</v>
      </c>
      <c r="E3619" s="4" t="s">
        <v>9852</v>
      </c>
    </row>
    <row r="3620" spans="1:5">
      <c r="A3620" s="2" t="str">
        <f t="shared" si="56"/>
        <v>FLORIDA CYBER CHARTER ACADEMY</v>
      </c>
      <c r="B3620" s="2" t="s">
        <v>9897</v>
      </c>
      <c r="C3620" s="4">
        <v>5371</v>
      </c>
      <c r="D3620" s="2" t="s">
        <v>3874</v>
      </c>
      <c r="E3620" s="4" t="s">
        <v>9898</v>
      </c>
    </row>
    <row r="3621" spans="1:5">
      <c r="A3621" s="2" t="str">
        <f t="shared" si="56"/>
        <v>HOSPITAL/HOMEBOUND/HOMEBASED PROGRAMS</v>
      </c>
      <c r="B3621" s="2" t="s">
        <v>9899</v>
      </c>
      <c r="C3621" s="4">
        <v>5371</v>
      </c>
      <c r="D3621" s="2" t="s">
        <v>1477</v>
      </c>
      <c r="E3621" s="4" t="s">
        <v>7791</v>
      </c>
    </row>
    <row r="3622" spans="1:5">
      <c r="A3622" s="2" t="str">
        <f t="shared" si="56"/>
        <v>ESE BIRTH THRU AGE 5</v>
      </c>
      <c r="B3622" s="2" t="s">
        <v>9900</v>
      </c>
      <c r="C3622" s="4">
        <v>5372</v>
      </c>
      <c r="D3622" s="2" t="s">
        <v>1477</v>
      </c>
      <c r="E3622" s="4" t="s">
        <v>9167</v>
      </c>
    </row>
    <row r="3623" spans="1:5">
      <c r="A3623" s="2" t="str">
        <f t="shared" si="56"/>
        <v>PARAGON ACADEMY OF TECHNOLOGY</v>
      </c>
      <c r="B3623" s="2" t="s">
        <v>9901</v>
      </c>
      <c r="C3623" s="4">
        <v>5381</v>
      </c>
      <c r="D3623" s="2" t="s">
        <v>3364</v>
      </c>
      <c r="E3623" s="4" t="s">
        <v>9902</v>
      </c>
    </row>
    <row r="3624" spans="1:5">
      <c r="A3624" s="2" t="str">
        <f t="shared" si="56"/>
        <v>E.W.F. STIRRUP ELEMENTARY SCHOOL</v>
      </c>
      <c r="B3624" s="2" t="s">
        <v>9903</v>
      </c>
      <c r="C3624" s="4">
        <v>5381</v>
      </c>
      <c r="D3624" s="2" t="s">
        <v>3669</v>
      </c>
      <c r="E3624" s="4" t="s">
        <v>9904</v>
      </c>
    </row>
    <row r="3625" spans="1:5">
      <c r="A3625" s="2" t="str">
        <f t="shared" si="56"/>
        <v>SAN JOSE PREP</v>
      </c>
      <c r="B3625" s="2" t="s">
        <v>9905</v>
      </c>
      <c r="C3625" s="4">
        <v>5381</v>
      </c>
      <c r="D3625" s="2" t="s">
        <v>3874</v>
      </c>
      <c r="E3625" s="4">
        <v>32257</v>
      </c>
    </row>
    <row r="3626" spans="1:5">
      <c r="A3626" s="2" t="str">
        <f t="shared" si="56"/>
        <v>IMATER ACADEMY</v>
      </c>
      <c r="B3626" s="2" t="s">
        <v>9906</v>
      </c>
      <c r="C3626" s="4">
        <v>5384</v>
      </c>
      <c r="D3626" s="2" t="s">
        <v>3669</v>
      </c>
      <c r="E3626" s="4" t="s">
        <v>9907</v>
      </c>
    </row>
    <row r="3627" spans="1:5">
      <c r="A3627" s="2" t="str">
        <f t="shared" si="56"/>
        <v>SOMERSET ACADEMY RIVERSIDE</v>
      </c>
      <c r="B3627" s="2" t="s">
        <v>9908</v>
      </c>
      <c r="C3627" s="4">
        <v>5387</v>
      </c>
      <c r="D3627" s="2" t="s">
        <v>3364</v>
      </c>
      <c r="E3627" s="4" t="s">
        <v>9909</v>
      </c>
    </row>
    <row r="3628" spans="1:5">
      <c r="A3628" s="2" t="str">
        <f t="shared" si="56"/>
        <v>SOMERSET ACADEMY POMPANO (K-5)</v>
      </c>
      <c r="B3628" s="2" t="s">
        <v>9910</v>
      </c>
      <c r="C3628" s="4">
        <v>5388</v>
      </c>
      <c r="D3628" s="2" t="s">
        <v>3364</v>
      </c>
      <c r="E3628" s="4" t="s">
        <v>9911</v>
      </c>
    </row>
    <row r="3629" spans="1:5">
      <c r="A3629" s="2" t="str">
        <f t="shared" si="56"/>
        <v>SOMERSET ACADEMY EAST PREPARATORY</v>
      </c>
      <c r="B3629" s="2" t="s">
        <v>9912</v>
      </c>
      <c r="C3629" s="4">
        <v>5391</v>
      </c>
      <c r="D3629" s="2" t="s">
        <v>3364</v>
      </c>
      <c r="E3629" s="4" t="s">
        <v>9913</v>
      </c>
    </row>
    <row r="3630" spans="1:5">
      <c r="A3630" s="2" t="str">
        <f t="shared" si="56"/>
        <v>BEN GAMLA CHARTER SCHOOL SOUTH BROWARD</v>
      </c>
      <c r="B3630" s="2" t="s">
        <v>9914</v>
      </c>
      <c r="C3630" s="4">
        <v>5392</v>
      </c>
      <c r="D3630" s="2" t="s">
        <v>3364</v>
      </c>
      <c r="E3630" s="4" t="s">
        <v>9860</v>
      </c>
    </row>
    <row r="3631" spans="1:5">
      <c r="A3631" s="2" t="str">
        <f t="shared" si="56"/>
        <v>EXCELSIOR CHARTER OF BROWARD</v>
      </c>
      <c r="B3631" s="2" t="s">
        <v>9915</v>
      </c>
      <c r="C3631" s="4">
        <v>5393</v>
      </c>
      <c r="D3631" s="2" t="s">
        <v>3364</v>
      </c>
      <c r="E3631" s="4" t="s">
        <v>9916</v>
      </c>
    </row>
    <row r="3632" spans="1:5">
      <c r="A3632" s="2" t="str">
        <f t="shared" si="56"/>
        <v>SOMERSET ARTS CONSERVATORY</v>
      </c>
      <c r="B3632" s="2" t="s">
        <v>9917</v>
      </c>
      <c r="C3632" s="4">
        <v>5396</v>
      </c>
      <c r="D3632" s="2" t="s">
        <v>3364</v>
      </c>
      <c r="E3632" s="4" t="s">
        <v>9846</v>
      </c>
    </row>
    <row r="3633" spans="1:5">
      <c r="A3633" s="2" t="str">
        <f t="shared" si="56"/>
        <v>SUNSHINE ELEMENTARY CHARTER SCHOOL</v>
      </c>
      <c r="B3633" s="2" t="s">
        <v>9918</v>
      </c>
      <c r="C3633" s="4">
        <v>5400</v>
      </c>
      <c r="D3633" s="2" t="s">
        <v>3364</v>
      </c>
      <c r="E3633" s="4" t="s">
        <v>9902</v>
      </c>
    </row>
    <row r="3634" spans="1:5">
      <c r="A3634" s="2" t="str">
        <f t="shared" si="56"/>
        <v>SUNFIRE HIGH SCHOOL OF FT LAUDERDALE</v>
      </c>
      <c r="B3634" s="2" t="s">
        <v>9919</v>
      </c>
      <c r="C3634" s="4">
        <v>5401</v>
      </c>
      <c r="D3634" s="2" t="s">
        <v>3364</v>
      </c>
      <c r="E3634" s="4">
        <v>33311</v>
      </c>
    </row>
    <row r="3635" spans="1:5">
      <c r="A3635" s="2" t="str">
        <f t="shared" si="56"/>
        <v>SUNSET ELEMENTARY SCHOOL</v>
      </c>
      <c r="B3635" s="2" t="s">
        <v>9920</v>
      </c>
      <c r="C3635" s="4">
        <v>5401</v>
      </c>
      <c r="D3635" s="2" t="s">
        <v>3669</v>
      </c>
      <c r="E3635" s="4" t="s">
        <v>9921</v>
      </c>
    </row>
    <row r="3636" spans="1:5">
      <c r="A3636" s="2" t="str">
        <f t="shared" si="56"/>
        <v>SEASIDE COMMUNITY CHARTER SCHOOL</v>
      </c>
      <c r="B3636" s="2" t="s">
        <v>9922</v>
      </c>
      <c r="C3636" s="4">
        <v>5401</v>
      </c>
      <c r="D3636" s="2" t="s">
        <v>3874</v>
      </c>
      <c r="E3636" s="4">
        <v>32217</v>
      </c>
    </row>
    <row r="3637" spans="1:5">
      <c r="A3637" s="2" t="str">
        <f t="shared" si="56"/>
        <v>SOMERSET ACADEMY ELEMENTARY (MIRAMAR CAMPUS)</v>
      </c>
      <c r="B3637" s="2" t="s">
        <v>9923</v>
      </c>
      <c r="C3637" s="4">
        <v>5405</v>
      </c>
      <c r="D3637" s="2" t="s">
        <v>3364</v>
      </c>
      <c r="E3637" s="4" t="s">
        <v>9924</v>
      </c>
    </row>
    <row r="3638" spans="1:5">
      <c r="A3638" s="2" t="str">
        <f t="shared" si="56"/>
        <v>SOMERSET ACADEMY MIDDLE (MIRAMAR CAMPUS)</v>
      </c>
      <c r="B3638" s="2" t="s">
        <v>9925</v>
      </c>
      <c r="C3638" s="4">
        <v>5406</v>
      </c>
      <c r="D3638" s="2" t="s">
        <v>3364</v>
      </c>
      <c r="E3638" s="4" t="s">
        <v>9924</v>
      </c>
    </row>
    <row r="3639" spans="1:5">
      <c r="A3639" s="2" t="str">
        <f t="shared" si="56"/>
        <v>EVEREST CHARTER SCHOOL</v>
      </c>
      <c r="B3639" s="2" t="s">
        <v>9926</v>
      </c>
      <c r="C3639" s="4">
        <v>5407</v>
      </c>
      <c r="D3639" s="2" t="s">
        <v>3364</v>
      </c>
      <c r="E3639" s="4" t="s">
        <v>9927</v>
      </c>
    </row>
    <row r="3640" spans="1:5">
      <c r="A3640" s="2" t="str">
        <f t="shared" si="56"/>
        <v>BEN GAMLA CHARTER SCHOOL</v>
      </c>
      <c r="B3640" s="2" t="s">
        <v>9740</v>
      </c>
      <c r="C3640" s="4">
        <v>5410</v>
      </c>
      <c r="D3640" s="2" t="s">
        <v>3364</v>
      </c>
      <c r="E3640" s="4" t="s">
        <v>9672</v>
      </c>
    </row>
    <row r="3641" spans="1:5">
      <c r="A3641" s="2" t="str">
        <f t="shared" si="56"/>
        <v>ALPHA CHARTER OF EXCELLENCE</v>
      </c>
      <c r="B3641" s="2" t="s">
        <v>9928</v>
      </c>
      <c r="C3641" s="4">
        <v>5410</v>
      </c>
      <c r="D3641" s="2" t="s">
        <v>3669</v>
      </c>
      <c r="E3641" s="4">
        <v>33135</v>
      </c>
    </row>
    <row r="3642" spans="1:5">
      <c r="A3642" s="2" t="str">
        <f t="shared" si="56"/>
        <v>DUVAL CHARTER SCHOOL AT WESTSIDE</v>
      </c>
      <c r="B3642" s="2" t="s">
        <v>9929</v>
      </c>
      <c r="C3642" s="4">
        <v>5411</v>
      </c>
      <c r="D3642" s="2" t="s">
        <v>3874</v>
      </c>
      <c r="E3642" s="4" t="s">
        <v>9930</v>
      </c>
    </row>
    <row r="3643" spans="1:5">
      <c r="A3643" s="2" t="str">
        <f t="shared" si="56"/>
        <v>SOMERSET ACADEMY KEY MIDDLE SCHOOL</v>
      </c>
      <c r="B3643" s="2" t="s">
        <v>9931</v>
      </c>
      <c r="C3643" s="4">
        <v>5413</v>
      </c>
      <c r="D3643" s="2" t="s">
        <v>3364</v>
      </c>
      <c r="E3643" s="4" t="s">
        <v>9860</v>
      </c>
    </row>
    <row r="3644" spans="1:5">
      <c r="A3644" s="2" t="str">
        <f t="shared" si="56"/>
        <v>INTERNATIONAL SCHOOL OF BROWARD</v>
      </c>
      <c r="B3644" s="2" t="s">
        <v>9932</v>
      </c>
      <c r="C3644" s="4">
        <v>5416</v>
      </c>
      <c r="D3644" s="2" t="s">
        <v>3364</v>
      </c>
      <c r="E3644" s="4" t="s">
        <v>9933</v>
      </c>
    </row>
    <row r="3645" spans="1:5">
      <c r="A3645" s="2" t="str">
        <f t="shared" si="56"/>
        <v>SOMERSET ACADEMY RIVERSIDE CHARTER MIDDLE SCH</v>
      </c>
      <c r="B3645" s="2" t="s">
        <v>9934</v>
      </c>
      <c r="C3645" s="4">
        <v>5419</v>
      </c>
      <c r="D3645" s="2" t="s">
        <v>3364</v>
      </c>
      <c r="E3645" s="4" t="s">
        <v>9909</v>
      </c>
    </row>
    <row r="3646" spans="1:5">
      <c r="A3646" s="2" t="str">
        <f t="shared" si="56"/>
        <v>RISE ACADEMY SCHOOL OF SCIENCE AND TECHNOLOGY</v>
      </c>
      <c r="B3646" s="2" t="s">
        <v>548</v>
      </c>
      <c r="C3646" s="4">
        <v>5420</v>
      </c>
      <c r="D3646" s="2" t="s">
        <v>3364</v>
      </c>
      <c r="E3646" s="4" t="s">
        <v>9768</v>
      </c>
    </row>
    <row r="3647" spans="1:5">
      <c r="A3647" s="2" t="str">
        <f t="shared" si="56"/>
        <v>ALPHA INTERNATIONAL ACADEMY</v>
      </c>
      <c r="B3647" s="2" t="s">
        <v>9935</v>
      </c>
      <c r="C3647" s="4">
        <v>5421</v>
      </c>
      <c r="D3647" s="2" t="s">
        <v>3364</v>
      </c>
      <c r="E3647" s="4" t="s">
        <v>9936</v>
      </c>
    </row>
    <row r="3648" spans="1:5">
      <c r="A3648" s="2" t="str">
        <f t="shared" si="56"/>
        <v>SUNSET PARK ELEMENTARY SCHOOL</v>
      </c>
      <c r="B3648" s="2" t="s">
        <v>9937</v>
      </c>
      <c r="C3648" s="4">
        <v>5421</v>
      </c>
      <c r="D3648" s="2" t="s">
        <v>3669</v>
      </c>
      <c r="E3648" s="4" t="s">
        <v>9938</v>
      </c>
    </row>
    <row r="3649" spans="1:5">
      <c r="A3649" s="2" t="str">
        <f t="shared" ref="A3649:A3712" si="57">TRIM(CLEAN(B3649))</f>
        <v>BISCAYNE HIGH SCHOOL</v>
      </c>
      <c r="B3649" s="2" t="s">
        <v>9939</v>
      </c>
      <c r="C3649" s="4">
        <v>5421</v>
      </c>
      <c r="D3649" s="2" t="s">
        <v>3874</v>
      </c>
      <c r="E3649" s="4" t="s">
        <v>9940</v>
      </c>
    </row>
    <row r="3650" spans="1:5">
      <c r="A3650" s="2" t="str">
        <f t="shared" si="57"/>
        <v>CHAMPIONSHIP ACADEMY OF DISTINCTION AT DAVIE</v>
      </c>
      <c r="B3650" s="2" t="s">
        <v>9941</v>
      </c>
      <c r="C3650" s="4">
        <v>5422</v>
      </c>
      <c r="D3650" s="2" t="s">
        <v>3364</v>
      </c>
      <c r="E3650" s="4" t="s">
        <v>9942</v>
      </c>
    </row>
    <row r="3651" spans="1:5">
      <c r="A3651" s="2" t="str">
        <f t="shared" si="57"/>
        <v>SWEETWATER ELEMENTARY SCHOOL</v>
      </c>
      <c r="B3651" s="2" t="s">
        <v>9666</v>
      </c>
      <c r="C3651" s="4">
        <v>5431</v>
      </c>
      <c r="D3651" s="2" t="s">
        <v>3669</v>
      </c>
      <c r="E3651" s="4" t="s">
        <v>9943</v>
      </c>
    </row>
    <row r="3652" spans="1:5">
      <c r="A3652" s="2" t="str">
        <f t="shared" si="57"/>
        <v>RIVERVIEW LEARNING CENTER</v>
      </c>
      <c r="B3652" s="2" t="s">
        <v>9944</v>
      </c>
      <c r="C3652" s="4">
        <v>5434</v>
      </c>
      <c r="D3652" s="2" t="s">
        <v>6466</v>
      </c>
      <c r="E3652" s="4" t="s">
        <v>9945</v>
      </c>
    </row>
    <row r="3653" spans="1:5">
      <c r="A3653" s="2" t="str">
        <f t="shared" si="57"/>
        <v>SOMERSET PREPARATORY CHARTER MIDDLE SCHOOL</v>
      </c>
      <c r="B3653" s="2" t="s">
        <v>9946</v>
      </c>
      <c r="C3653" s="4">
        <v>5441</v>
      </c>
      <c r="D3653" s="2" t="s">
        <v>3364</v>
      </c>
      <c r="E3653" s="4" t="s">
        <v>9708</v>
      </c>
    </row>
    <row r="3654" spans="1:5">
      <c r="A3654" s="2" t="str">
        <f t="shared" si="57"/>
        <v>SYLVANIA HEIGHTS ELEMENTARY SCHOOL</v>
      </c>
      <c r="B3654" s="2" t="s">
        <v>9947</v>
      </c>
      <c r="C3654" s="4">
        <v>5441</v>
      </c>
      <c r="D3654" s="2" t="s">
        <v>3669</v>
      </c>
      <c r="E3654" s="4" t="s">
        <v>9948</v>
      </c>
    </row>
    <row r="3655" spans="1:5">
      <c r="A3655" s="2" t="str">
        <f t="shared" si="57"/>
        <v>RIVER CITY SCIENCE ACADEMY INNOVATION SCHOOL</v>
      </c>
      <c r="B3655" s="2" t="s">
        <v>9949</v>
      </c>
      <c r="C3655" s="4">
        <v>5441</v>
      </c>
      <c r="D3655" s="2" t="s">
        <v>3874</v>
      </c>
      <c r="E3655" s="4" t="s">
        <v>9950</v>
      </c>
    </row>
    <row r="3656" spans="1:5">
      <c r="A3656" s="2" t="str">
        <f t="shared" si="57"/>
        <v>SUNRISE HIGH SCHOOL</v>
      </c>
      <c r="B3656" s="2" t="s">
        <v>9951</v>
      </c>
      <c r="C3656" s="4">
        <v>5481</v>
      </c>
      <c r="D3656" s="2" t="s">
        <v>3364</v>
      </c>
      <c r="E3656" s="4" t="s">
        <v>9952</v>
      </c>
    </row>
    <row r="3657" spans="1:5">
      <c r="A3657" s="2" t="str">
        <f t="shared" si="57"/>
        <v>TREASURE ISLAND ELEMENTARY SCHOOL</v>
      </c>
      <c r="B3657" s="2" t="s">
        <v>9953</v>
      </c>
      <c r="C3657" s="4">
        <v>5481</v>
      </c>
      <c r="D3657" s="2" t="s">
        <v>3669</v>
      </c>
      <c r="E3657" s="4" t="s">
        <v>9954</v>
      </c>
    </row>
    <row r="3658" spans="1:5">
      <c r="A3658" s="2" t="str">
        <f t="shared" si="57"/>
        <v>ARC BROWARD, INC.</v>
      </c>
      <c r="B3658" s="2" t="s">
        <v>9955</v>
      </c>
      <c r="C3658" s="4">
        <v>5501</v>
      </c>
      <c r="D3658" s="2" t="s">
        <v>3364</v>
      </c>
      <c r="E3658" s="4" t="s">
        <v>9956</v>
      </c>
    </row>
    <row r="3659" spans="1:5">
      <c r="A3659" s="2" t="str">
        <f t="shared" si="57"/>
        <v>ANN STORCK CENTER, INC.</v>
      </c>
      <c r="B3659" s="2" t="s">
        <v>9957</v>
      </c>
      <c r="C3659" s="4">
        <v>5511</v>
      </c>
      <c r="D3659" s="2" t="s">
        <v>3364</v>
      </c>
      <c r="E3659" s="4" t="s">
        <v>9958</v>
      </c>
    </row>
    <row r="3660" spans="1:5">
      <c r="A3660" s="2" t="str">
        <f t="shared" si="57"/>
        <v>DUVAL CHARTER SCHOOL AT MANDARIN</v>
      </c>
      <c r="B3660" s="2" t="s">
        <v>9959</v>
      </c>
      <c r="C3660" s="4">
        <v>5511</v>
      </c>
      <c r="D3660" s="2" t="s">
        <v>3874</v>
      </c>
      <c r="E3660" s="4" t="s">
        <v>9960</v>
      </c>
    </row>
    <row r="3661" spans="1:5">
      <c r="A3661" s="2" t="str">
        <f t="shared" si="57"/>
        <v>BAUDHUIN ORAL SCHOOL-NOVA UNI.</v>
      </c>
      <c r="B3661" s="2" t="s">
        <v>9961</v>
      </c>
      <c r="C3661" s="4">
        <v>5521</v>
      </c>
      <c r="D3661" s="2" t="s">
        <v>3364</v>
      </c>
      <c r="E3661" s="4" t="s">
        <v>9962</v>
      </c>
    </row>
    <row r="3662" spans="1:5">
      <c r="A3662" s="2" t="str">
        <f t="shared" si="57"/>
        <v>TROPICAL ELEMENTARY SCHOOL</v>
      </c>
      <c r="B3662" s="2" t="s">
        <v>6716</v>
      </c>
      <c r="C3662" s="4">
        <v>5521</v>
      </c>
      <c r="D3662" s="2" t="s">
        <v>3669</v>
      </c>
      <c r="E3662" s="4" t="s">
        <v>9963</v>
      </c>
    </row>
    <row r="3663" spans="1:5">
      <c r="A3663" s="2" t="str">
        <f t="shared" si="57"/>
        <v>BROWARD CHILDREN'S CENTER NORTH</v>
      </c>
      <c r="B3663" s="2" t="s">
        <v>9964</v>
      </c>
      <c r="C3663" s="4">
        <v>5531</v>
      </c>
      <c r="D3663" s="2" t="s">
        <v>3364</v>
      </c>
      <c r="E3663" s="4" t="s">
        <v>9965</v>
      </c>
    </row>
    <row r="3664" spans="1:5">
      <c r="A3664" s="2" t="str">
        <f t="shared" si="57"/>
        <v>BROWARD CHILDREN'S CENTER SOUTH</v>
      </c>
      <c r="B3664" s="2" t="s">
        <v>9966</v>
      </c>
      <c r="C3664" s="4">
        <v>5541</v>
      </c>
      <c r="D3664" s="2" t="s">
        <v>3364</v>
      </c>
      <c r="E3664" s="4" t="s">
        <v>9967</v>
      </c>
    </row>
    <row r="3665" spans="1:5">
      <c r="A3665" s="2" t="str">
        <f t="shared" si="57"/>
        <v>DUVAL CHARTER SCHOOL AT SOUTHSIDE</v>
      </c>
      <c r="B3665" s="2" t="s">
        <v>9968</v>
      </c>
      <c r="C3665" s="4">
        <v>5551</v>
      </c>
      <c r="D3665" s="2" t="s">
        <v>3874</v>
      </c>
      <c r="E3665" s="4">
        <v>32256</v>
      </c>
    </row>
    <row r="3666" spans="1:5">
      <c r="A3666" s="2" t="str">
        <f t="shared" si="57"/>
        <v>UCP EARLY BEGINNINGS</v>
      </c>
      <c r="B3666" s="2" t="s">
        <v>9969</v>
      </c>
      <c r="C3666" s="4">
        <v>5561</v>
      </c>
      <c r="D3666" s="2" t="s">
        <v>3364</v>
      </c>
      <c r="E3666" s="4" t="s">
        <v>9970</v>
      </c>
    </row>
    <row r="3667" spans="1:5">
      <c r="A3667" s="2" t="str">
        <f t="shared" si="57"/>
        <v>FRANCES S. TUCKER ELEMENTARY SCHOOL</v>
      </c>
      <c r="B3667" s="2" t="s">
        <v>9971</v>
      </c>
      <c r="C3667" s="4">
        <v>5561</v>
      </c>
      <c r="D3667" s="2" t="s">
        <v>3669</v>
      </c>
      <c r="E3667" s="4" t="s">
        <v>9972</v>
      </c>
    </row>
    <row r="3668" spans="1:5">
      <c r="A3668" s="2" t="str">
        <f t="shared" si="57"/>
        <v>ALPHABET LAND-MARGATE</v>
      </c>
      <c r="B3668" s="2" t="s">
        <v>9973</v>
      </c>
      <c r="C3668" s="4">
        <v>5581</v>
      </c>
      <c r="D3668" s="2" t="s">
        <v>3364</v>
      </c>
      <c r="E3668" s="4" t="s">
        <v>9974</v>
      </c>
    </row>
    <row r="3669" spans="1:5">
      <c r="A3669" s="2" t="str">
        <f t="shared" si="57"/>
        <v>DUVAL CHARTER SCHOOL AT FLAGLER CENTER</v>
      </c>
      <c r="B3669" s="2" t="s">
        <v>9975</v>
      </c>
      <c r="C3669" s="4">
        <v>5591</v>
      </c>
      <c r="D3669" s="2" t="s">
        <v>3874</v>
      </c>
      <c r="E3669" s="4" t="s">
        <v>9976</v>
      </c>
    </row>
    <row r="3670" spans="1:5">
      <c r="A3670" s="2" t="str">
        <f t="shared" si="57"/>
        <v>TWIN LAKES ELEMENTARY SCHOOL</v>
      </c>
      <c r="B3670" s="2" t="s">
        <v>9585</v>
      </c>
      <c r="C3670" s="4">
        <v>5601</v>
      </c>
      <c r="D3670" s="2" t="s">
        <v>3669</v>
      </c>
      <c r="E3670" s="4" t="s">
        <v>9977</v>
      </c>
    </row>
    <row r="3671" spans="1:5">
      <c r="A3671" s="2" t="str">
        <f t="shared" si="57"/>
        <v>RIVER CITY SCIENCE ACADEMY AT MANDARIN</v>
      </c>
      <c r="B3671" s="2" t="s">
        <v>9978</v>
      </c>
      <c r="C3671" s="4">
        <v>5601</v>
      </c>
      <c r="D3671" s="2" t="s">
        <v>3874</v>
      </c>
      <c r="E3671" s="4" t="s">
        <v>9979</v>
      </c>
    </row>
    <row r="3672" spans="1:5">
      <c r="A3672" s="2" t="str">
        <f t="shared" si="57"/>
        <v>BRIDGEPREP ACADEMY</v>
      </c>
      <c r="B3672" s="2" t="s">
        <v>9980</v>
      </c>
      <c r="C3672" s="4">
        <v>5611</v>
      </c>
      <c r="D3672" s="2" t="s">
        <v>3874</v>
      </c>
      <c r="E3672" s="4" t="s">
        <v>9981</v>
      </c>
    </row>
    <row r="3673" spans="1:5">
      <c r="A3673" s="2" t="str">
        <f t="shared" si="57"/>
        <v>DUVAL CHARTER SCHOOL AT COASTAL</v>
      </c>
      <c r="B3673" s="2" t="s">
        <v>9982</v>
      </c>
      <c r="C3673" s="4">
        <v>5621</v>
      </c>
      <c r="D3673" s="2" t="s">
        <v>3874</v>
      </c>
      <c r="E3673" s="4" t="s">
        <v>9983</v>
      </c>
    </row>
    <row r="3674" spans="1:5">
      <c r="A3674" s="2" t="str">
        <f t="shared" si="57"/>
        <v>SEASIDE CHARTER K-8 SCHOOL</v>
      </c>
      <c r="B3674" s="2" t="s">
        <v>9984</v>
      </c>
      <c r="C3674" s="4">
        <v>5631</v>
      </c>
      <c r="D3674" s="2" t="s">
        <v>3874</v>
      </c>
      <c r="E3674" s="4" t="s">
        <v>9985</v>
      </c>
    </row>
    <row r="3675" spans="1:5">
      <c r="A3675" s="2" t="str">
        <f t="shared" si="57"/>
        <v>GULFSTREAM EARLY CHILDHOOD CENTER OF EXCELLEN</v>
      </c>
      <c r="B3675" s="2" t="s">
        <v>9986</v>
      </c>
      <c r="C3675" s="4">
        <v>5641</v>
      </c>
      <c r="D3675" s="2" t="s">
        <v>3364</v>
      </c>
      <c r="E3675" s="4" t="s">
        <v>9987</v>
      </c>
    </row>
    <row r="3676" spans="1:5">
      <c r="A3676" s="2" t="str">
        <f t="shared" si="57"/>
        <v>VILLAGE GREEN ELEMENTARY SCHOOL</v>
      </c>
      <c r="B3676" s="2" t="s">
        <v>9988</v>
      </c>
      <c r="C3676" s="4">
        <v>5641</v>
      </c>
      <c r="D3676" s="2" t="s">
        <v>3669</v>
      </c>
      <c r="E3676" s="4" t="s">
        <v>9989</v>
      </c>
    </row>
    <row r="3677" spans="1:5">
      <c r="A3677" s="2" t="str">
        <f t="shared" si="57"/>
        <v>VINELAND K-8 CENTER</v>
      </c>
      <c r="B3677" s="2" t="s">
        <v>9990</v>
      </c>
      <c r="C3677" s="4">
        <v>5671</v>
      </c>
      <c r="D3677" s="2" t="s">
        <v>3669</v>
      </c>
      <c r="E3677" s="4" t="s">
        <v>9991</v>
      </c>
    </row>
    <row r="3678" spans="1:5">
      <c r="A3678" s="2" t="str">
        <f t="shared" si="57"/>
        <v>RENAISSANCE CHARTER SCHOOLS AT PINES</v>
      </c>
      <c r="B3678" s="2" t="s">
        <v>9992</v>
      </c>
      <c r="C3678" s="4">
        <v>5710</v>
      </c>
      <c r="D3678" s="2" t="s">
        <v>3364</v>
      </c>
      <c r="E3678" s="4" t="s">
        <v>9725</v>
      </c>
    </row>
    <row r="3679" spans="1:5">
      <c r="A3679" s="2" t="str">
        <f t="shared" si="57"/>
        <v>MAE M. WALTERS ELEMENTARY SCHOOL</v>
      </c>
      <c r="B3679" s="2" t="s">
        <v>9993</v>
      </c>
      <c r="C3679" s="4">
        <v>5711</v>
      </c>
      <c r="D3679" s="2" t="s">
        <v>3669</v>
      </c>
      <c r="E3679" s="4" t="s">
        <v>9994</v>
      </c>
    </row>
    <row r="3680" spans="1:5">
      <c r="A3680" s="2" t="str">
        <f t="shared" si="57"/>
        <v>SEASIDE CHARTER NORTH CAMPUS</v>
      </c>
      <c r="B3680" s="2" t="s">
        <v>9995</v>
      </c>
      <c r="C3680" s="4">
        <v>5711</v>
      </c>
      <c r="D3680" s="2" t="s">
        <v>3874</v>
      </c>
      <c r="E3680" s="4">
        <v>32218</v>
      </c>
    </row>
    <row r="3681" spans="1:5">
      <c r="A3681" s="2" t="str">
        <f t="shared" si="57"/>
        <v>JONES HIGH SCHOOL</v>
      </c>
      <c r="B3681" s="2" t="s">
        <v>9996</v>
      </c>
      <c r="C3681" s="4">
        <v>5711</v>
      </c>
      <c r="D3681" s="2" t="s">
        <v>3382</v>
      </c>
      <c r="E3681" s="4" t="s">
        <v>9997</v>
      </c>
    </row>
    <row r="3682" spans="1:5">
      <c r="A3682" s="2" t="str">
        <f t="shared" si="57"/>
        <v>SOUTH BROWARD MONTESSORI CHARTER SCHOOL</v>
      </c>
      <c r="B3682" s="2" t="s">
        <v>9998</v>
      </c>
      <c r="C3682" s="4">
        <v>5717</v>
      </c>
      <c r="D3682" s="2" t="s">
        <v>3364</v>
      </c>
      <c r="E3682" s="4" t="s">
        <v>9999</v>
      </c>
    </row>
    <row r="3683" spans="1:5">
      <c r="A3683" s="2" t="str">
        <f t="shared" si="57"/>
        <v>CTE VIRTUAL CENTER</v>
      </c>
      <c r="B3683" s="2" t="s">
        <v>10000</v>
      </c>
      <c r="C3683" s="4">
        <v>5717</v>
      </c>
      <c r="D3683" s="2" t="s">
        <v>3382</v>
      </c>
      <c r="E3683" s="4" t="s">
        <v>9159</v>
      </c>
    </row>
    <row r="3684" spans="1:5">
      <c r="A3684" s="2" t="str">
        <f t="shared" si="57"/>
        <v>GLOBAL OUTREACH CHARTER ACADEMY HIGH SCHOOL</v>
      </c>
      <c r="B3684" s="2" t="s">
        <v>10001</v>
      </c>
      <c r="C3684" s="4">
        <v>5731</v>
      </c>
      <c r="D3684" s="2" t="s">
        <v>3874</v>
      </c>
      <c r="E3684" s="4">
        <v>32225</v>
      </c>
    </row>
    <row r="3685" spans="1:5">
      <c r="A3685" s="2" t="str">
        <f t="shared" si="57"/>
        <v>SAN JOSE PRIMARY SCHOOL</v>
      </c>
      <c r="B3685" s="2" t="s">
        <v>10002</v>
      </c>
      <c r="C3685" s="4">
        <v>5761</v>
      </c>
      <c r="D3685" s="2" t="s">
        <v>3874</v>
      </c>
      <c r="E3685" s="4">
        <v>32257</v>
      </c>
    </row>
    <row r="3686" spans="1:5">
      <c r="A3686" s="2" t="str">
        <f t="shared" si="57"/>
        <v>ORANGE TECHNICAL COLLEGE WESTSIDE CAMPUS</v>
      </c>
      <c r="B3686" s="2" t="s">
        <v>10003</v>
      </c>
      <c r="C3686" s="4">
        <v>5783</v>
      </c>
      <c r="D3686" s="2" t="s">
        <v>3382</v>
      </c>
      <c r="E3686" s="4" t="s">
        <v>10004</v>
      </c>
    </row>
    <row r="3687" spans="1:5">
      <c r="A3687" s="2" t="str">
        <f t="shared" si="57"/>
        <v>AVANT GARDE ACADEMY OF BROWARD</v>
      </c>
      <c r="B3687" s="2" t="s">
        <v>10005</v>
      </c>
      <c r="C3687" s="4">
        <v>5791</v>
      </c>
      <c r="D3687" s="2" t="s">
        <v>3364</v>
      </c>
      <c r="E3687" s="4" t="s">
        <v>9727</v>
      </c>
    </row>
    <row r="3688" spans="1:5">
      <c r="A3688" s="2" t="str">
        <f t="shared" si="57"/>
        <v>WEST HOMESTEAD K-8 CENTER</v>
      </c>
      <c r="B3688" s="2" t="s">
        <v>10006</v>
      </c>
      <c r="C3688" s="4">
        <v>5791</v>
      </c>
      <c r="D3688" s="2" t="s">
        <v>3669</v>
      </c>
      <c r="E3688" s="4" t="s">
        <v>10007</v>
      </c>
    </row>
    <row r="3689" spans="1:5">
      <c r="A3689" s="2" t="str">
        <f t="shared" si="57"/>
        <v>SEVENTH GENERATION CLASSICAL ACADEMY MANDARIN</v>
      </c>
      <c r="B3689" s="2" t="s">
        <v>10008</v>
      </c>
      <c r="C3689" s="4">
        <v>5791</v>
      </c>
      <c r="D3689" s="2" t="s">
        <v>3874</v>
      </c>
      <c r="E3689" s="4">
        <v>32257</v>
      </c>
    </row>
    <row r="3690" spans="1:5">
      <c r="A3690" s="2" t="str">
        <f t="shared" si="57"/>
        <v>PANACEA PREP CHARTER SCHOOL</v>
      </c>
      <c r="B3690" s="2" t="s">
        <v>10009</v>
      </c>
      <c r="C3690" s="4">
        <v>5801</v>
      </c>
      <c r="D3690" s="2" t="s">
        <v>3364</v>
      </c>
      <c r="E3690" s="4" t="s">
        <v>9891</v>
      </c>
    </row>
    <row r="3691" spans="1:5">
      <c r="A3691" s="2" t="str">
        <f t="shared" si="57"/>
        <v>CORNERSTONE CLASSICAL ACADEMY</v>
      </c>
      <c r="B3691" s="2" t="s">
        <v>10010</v>
      </c>
      <c r="C3691" s="4">
        <v>5801</v>
      </c>
      <c r="D3691" s="2" t="s">
        <v>3874</v>
      </c>
      <c r="E3691" s="4">
        <v>32246</v>
      </c>
    </row>
    <row r="3692" spans="1:5">
      <c r="A3692" s="2" t="str">
        <f t="shared" si="57"/>
        <v>HENRY S. WEST LABORATORY SCHOOL</v>
      </c>
      <c r="B3692" s="2" t="s">
        <v>10011</v>
      </c>
      <c r="C3692" s="4">
        <v>5831</v>
      </c>
      <c r="D3692" s="2" t="s">
        <v>3669</v>
      </c>
      <c r="E3692" s="4" t="s">
        <v>10012</v>
      </c>
    </row>
    <row r="3693" spans="1:5">
      <c r="A3693" s="2" t="str">
        <f t="shared" si="57"/>
        <v/>
      </c>
      <c r="B3693" s="2" t="s">
        <v>10013</v>
      </c>
      <c r="C3693" s="4">
        <v>5831</v>
      </c>
      <c r="D3693" s="2" t="s">
        <v>3874</v>
      </c>
      <c r="E3693" s="4">
        <v>32204</v>
      </c>
    </row>
    <row r="3694" spans="1:5">
      <c r="A3694" s="2" t="str">
        <f t="shared" si="57"/>
        <v>RANDALL ACADEMY</v>
      </c>
      <c r="B3694" s="2" t="s">
        <v>10014</v>
      </c>
      <c r="C3694" s="4">
        <v>5831</v>
      </c>
      <c r="D3694" s="2" t="s">
        <v>3382</v>
      </c>
      <c r="E3694" s="4">
        <v>32703</v>
      </c>
    </row>
    <row r="3695" spans="1:5">
      <c r="A3695" s="2" t="str">
        <f t="shared" si="57"/>
        <v>SEABREEZE HIGH SCHOOL</v>
      </c>
      <c r="B3695" s="2" t="s">
        <v>10015</v>
      </c>
      <c r="C3695" s="4">
        <v>5836</v>
      </c>
      <c r="D3695" s="2" t="s">
        <v>6466</v>
      </c>
      <c r="E3695" s="4" t="s">
        <v>10016</v>
      </c>
    </row>
    <row r="3696" spans="1:5">
      <c r="A3696" s="2" t="str">
        <f t="shared" si="57"/>
        <v>ECCLESTON ELEMENTARY</v>
      </c>
      <c r="B3696" s="2" t="s">
        <v>10017</v>
      </c>
      <c r="C3696" s="4">
        <v>5841</v>
      </c>
      <c r="D3696" s="2" t="s">
        <v>3382</v>
      </c>
      <c r="E3696" s="4" t="s">
        <v>10018</v>
      </c>
    </row>
    <row r="3697" spans="1:5">
      <c r="A3697" s="2" t="str">
        <f t="shared" si="57"/>
        <v>NEW LIFE CHARTER ACADEMY</v>
      </c>
      <c r="B3697" s="2" t="s">
        <v>10019</v>
      </c>
      <c r="C3697" s="4">
        <v>5852</v>
      </c>
      <c r="D3697" s="2" t="s">
        <v>3364</v>
      </c>
      <c r="E3697" s="4" t="s">
        <v>10020</v>
      </c>
    </row>
    <row r="3698" spans="1:5">
      <c r="A3698" s="2" t="str">
        <f t="shared" si="57"/>
        <v>ORANGE TECHNICAL COLLEGE WINTER PARK CAMPUS</v>
      </c>
      <c r="B3698" s="2" t="s">
        <v>10021</v>
      </c>
      <c r="C3698" s="4">
        <v>5852</v>
      </c>
      <c r="D3698" s="2" t="s">
        <v>3382</v>
      </c>
      <c r="E3698" s="4" t="s">
        <v>10022</v>
      </c>
    </row>
    <row r="3699" spans="1:5">
      <c r="A3699" s="2" t="str">
        <f t="shared" si="57"/>
        <v>SUNED HIGH SCHOOL OF NORTH BROWARD</v>
      </c>
      <c r="B3699" s="2" t="s">
        <v>10023</v>
      </c>
      <c r="C3699" s="4">
        <v>5861</v>
      </c>
      <c r="D3699" s="2" t="s">
        <v>3364</v>
      </c>
      <c r="E3699" s="4" t="s">
        <v>10024</v>
      </c>
    </row>
    <row r="3700" spans="1:5">
      <c r="A3700" s="2" t="str">
        <f t="shared" si="57"/>
        <v>DR. HENRY W MACK/WEST LITTLE RIVER K-8 CENTER</v>
      </c>
      <c r="B3700" s="2" t="s">
        <v>10025</v>
      </c>
      <c r="C3700" s="4">
        <v>5861</v>
      </c>
      <c r="D3700" s="2" t="s">
        <v>3669</v>
      </c>
      <c r="E3700" s="4" t="s">
        <v>10026</v>
      </c>
    </row>
    <row r="3701" spans="1:5">
      <c r="A3701" s="2" t="str">
        <f t="shared" si="57"/>
        <v>WASHINGTON SHORES ELEMENTARY</v>
      </c>
      <c r="B3701" s="2" t="s">
        <v>10027</v>
      </c>
      <c r="C3701" s="4">
        <v>5861</v>
      </c>
      <c r="D3701" s="2" t="s">
        <v>3382</v>
      </c>
      <c r="E3701" s="4" t="s">
        <v>10028</v>
      </c>
    </row>
    <row r="3702" spans="1:5">
      <c r="A3702" s="2" t="str">
        <f t="shared" si="57"/>
        <v>CARVER MIDDLE</v>
      </c>
      <c r="B3702" s="2" t="s">
        <v>10029</v>
      </c>
      <c r="C3702" s="4">
        <v>5871</v>
      </c>
      <c r="D3702" s="2" t="s">
        <v>3382</v>
      </c>
      <c r="E3702" s="4" t="s">
        <v>10030</v>
      </c>
    </row>
    <row r="3703" spans="1:5">
      <c r="A3703" s="2" t="str">
        <f t="shared" si="57"/>
        <v>SHERIFF'S DETENTION CENTER</v>
      </c>
      <c r="B3703" s="2" t="s">
        <v>10031</v>
      </c>
      <c r="C3703" s="4">
        <v>5881</v>
      </c>
      <c r="D3703" s="2" t="s">
        <v>3487</v>
      </c>
      <c r="E3703" s="4" t="s">
        <v>10032</v>
      </c>
    </row>
    <row r="3704" spans="1:5">
      <c r="A3704" s="2" t="str">
        <f t="shared" si="57"/>
        <v>CARRIE P. MEEK/WESTVIEW K-8 CENTER</v>
      </c>
      <c r="B3704" s="2" t="s">
        <v>10033</v>
      </c>
      <c r="C3704" s="4">
        <v>5901</v>
      </c>
      <c r="D3704" s="2" t="s">
        <v>3669</v>
      </c>
      <c r="E3704" s="4" t="s">
        <v>10034</v>
      </c>
    </row>
    <row r="3705" spans="1:5">
      <c r="A3705" s="2" t="str">
        <f t="shared" si="57"/>
        <v>PHYLLIS WHEATLEY ELEMENTARY SCHOOL</v>
      </c>
      <c r="B3705" s="2" t="s">
        <v>10035</v>
      </c>
      <c r="C3705" s="4">
        <v>5931</v>
      </c>
      <c r="D3705" s="2" t="s">
        <v>3669</v>
      </c>
      <c r="E3705" s="4" t="s">
        <v>10036</v>
      </c>
    </row>
    <row r="3706" spans="1:5">
      <c r="A3706" s="2" t="str">
        <f t="shared" si="57"/>
        <v>WHISPERING PINES ELEMENTARY SCHOOL</v>
      </c>
      <c r="B3706" s="2" t="s">
        <v>10037</v>
      </c>
      <c r="C3706" s="4">
        <v>5951</v>
      </c>
      <c r="D3706" s="2" t="s">
        <v>3669</v>
      </c>
      <c r="E3706" s="4" t="s">
        <v>10038</v>
      </c>
    </row>
    <row r="3707" spans="1:5">
      <c r="A3707" s="2" t="str">
        <f t="shared" si="57"/>
        <v>WINSTON PARK K-8 CENTER</v>
      </c>
      <c r="B3707" s="2" t="s">
        <v>10039</v>
      </c>
      <c r="C3707" s="4">
        <v>5961</v>
      </c>
      <c r="D3707" s="2" t="s">
        <v>3669</v>
      </c>
      <c r="E3707" s="4" t="s">
        <v>10040</v>
      </c>
    </row>
    <row r="3708" spans="1:5">
      <c r="A3708" s="2" t="str">
        <f t="shared" si="57"/>
        <v>NATHAN B. YOUNG ELEMENTARY SCHOOL</v>
      </c>
      <c r="B3708" s="2" t="s">
        <v>10041</v>
      </c>
      <c r="C3708" s="4">
        <v>5971</v>
      </c>
      <c r="D3708" s="2" t="s">
        <v>3669</v>
      </c>
      <c r="E3708" s="4" t="s">
        <v>10042</v>
      </c>
    </row>
    <row r="3709" spans="1:5">
      <c r="A3709" s="2" t="str">
        <f t="shared" si="57"/>
        <v>DR. EDWARD L. WHIGH SCHOOLAM ELEMENTARY</v>
      </c>
      <c r="B3709" s="2" t="s">
        <v>10043</v>
      </c>
      <c r="C3709" s="4">
        <v>5981</v>
      </c>
      <c r="D3709" s="2" t="s">
        <v>3669</v>
      </c>
      <c r="E3709" s="4" t="s">
        <v>10044</v>
      </c>
    </row>
    <row r="3710" spans="1:5">
      <c r="A3710" s="2" t="str">
        <f t="shared" si="57"/>
        <v>CHARLES DAVID WYCHE, JUNIOR ELEMENTARY SCHOOL</v>
      </c>
      <c r="B3710" s="2" t="s">
        <v>10045</v>
      </c>
      <c r="C3710" s="4">
        <v>5991</v>
      </c>
      <c r="D3710" s="2" t="s">
        <v>3669</v>
      </c>
      <c r="E3710" s="4" t="s">
        <v>10046</v>
      </c>
    </row>
    <row r="3711" spans="1:5">
      <c r="A3711" s="2" t="str">
        <f t="shared" si="57"/>
        <v>HERBERT A. AMMONS MIDDLE SCHOOL</v>
      </c>
      <c r="B3711" s="2" t="s">
        <v>10047</v>
      </c>
      <c r="C3711" s="4">
        <v>6001</v>
      </c>
      <c r="D3711" s="2" t="s">
        <v>3669</v>
      </c>
      <c r="E3711" s="4" t="s">
        <v>10048</v>
      </c>
    </row>
    <row r="3712" spans="1:5">
      <c r="A3712" s="2" t="str">
        <f t="shared" si="57"/>
        <v>SOMERSET ACADEMY CHARTER MIDDLE SCHOOL</v>
      </c>
      <c r="B3712" s="2" t="s">
        <v>10049</v>
      </c>
      <c r="C3712" s="4">
        <v>6004</v>
      </c>
      <c r="D3712" s="2" t="s">
        <v>3669</v>
      </c>
      <c r="E3712" s="4" t="s">
        <v>6163</v>
      </c>
    </row>
    <row r="3713" spans="1:5">
      <c r="A3713" s="2" t="str">
        <f t="shared" ref="A3713:A3776" si="58">TRIM(CLEAN(B3713))</f>
        <v>ARCHIMEDEAN MIDDLE CONSERVATORY</v>
      </c>
      <c r="B3713" s="2" t="s">
        <v>10050</v>
      </c>
      <c r="C3713" s="4">
        <v>6006</v>
      </c>
      <c r="D3713" s="2" t="s">
        <v>3669</v>
      </c>
      <c r="E3713" s="4" t="s">
        <v>6139</v>
      </c>
    </row>
    <row r="3714" spans="1:5">
      <c r="A3714" s="2" t="str">
        <f t="shared" si="58"/>
        <v>MATER EAST ACADEMY MIDDLE SCHOOL</v>
      </c>
      <c r="B3714" s="2" t="s">
        <v>10051</v>
      </c>
      <c r="C3714" s="4">
        <v>6009</v>
      </c>
      <c r="D3714" s="2" t="s">
        <v>3669</v>
      </c>
      <c r="E3714" s="4" t="s">
        <v>10052</v>
      </c>
    </row>
    <row r="3715" spans="1:5">
      <c r="A3715" s="2" t="str">
        <f t="shared" si="58"/>
        <v>SATELLITE SENIOR HIGH SCHOOL</v>
      </c>
      <c r="B3715" s="2" t="s">
        <v>10053</v>
      </c>
      <c r="C3715" s="4">
        <v>6011</v>
      </c>
      <c r="D3715" s="2" t="s">
        <v>3361</v>
      </c>
      <c r="E3715" s="4" t="s">
        <v>10054</v>
      </c>
    </row>
    <row r="3716" spans="1:5">
      <c r="A3716" s="2" t="str">
        <f t="shared" si="58"/>
        <v>BROWARD DETENTION CENTER</v>
      </c>
      <c r="B3716" s="2" t="s">
        <v>10055</v>
      </c>
      <c r="C3716" s="4">
        <v>6011</v>
      </c>
      <c r="D3716" s="2" t="s">
        <v>3364</v>
      </c>
      <c r="E3716" s="4" t="s">
        <v>10056</v>
      </c>
    </row>
    <row r="3717" spans="1:5">
      <c r="A3717" s="2" t="str">
        <f t="shared" si="58"/>
        <v>GEORGIA JONES AYERS MIDDLE SCHOOL</v>
      </c>
      <c r="B3717" s="2" t="s">
        <v>10057</v>
      </c>
      <c r="C3717" s="4">
        <v>6011</v>
      </c>
      <c r="D3717" s="2" t="s">
        <v>3669</v>
      </c>
      <c r="E3717" s="4" t="s">
        <v>10058</v>
      </c>
    </row>
    <row r="3718" spans="1:5">
      <c r="A3718" s="2" t="str">
        <f t="shared" si="58"/>
        <v>DELAURA MIDDLE SCHOOL</v>
      </c>
      <c r="B3718" s="2" t="s">
        <v>10059</v>
      </c>
      <c r="C3718" s="4">
        <v>6012</v>
      </c>
      <c r="D3718" s="2" t="s">
        <v>3361</v>
      </c>
      <c r="E3718" s="4" t="s">
        <v>10060</v>
      </c>
    </row>
    <row r="3719" spans="1:5">
      <c r="A3719" s="2" t="str">
        <f t="shared" si="58"/>
        <v>MATER ACADEMY CHARTER MIDDLE</v>
      </c>
      <c r="B3719" s="2" t="s">
        <v>10061</v>
      </c>
      <c r="C3719" s="4">
        <v>6012</v>
      </c>
      <c r="D3719" s="2" t="s">
        <v>3669</v>
      </c>
      <c r="E3719" s="4" t="s">
        <v>10062</v>
      </c>
    </row>
    <row r="3720" spans="1:5">
      <c r="A3720" s="2" t="str">
        <f t="shared" si="58"/>
        <v>SPESSARD L. HOLLAND ELEMENTARY</v>
      </c>
      <c r="B3720" s="2" t="s">
        <v>10063</v>
      </c>
      <c r="C3720" s="4">
        <v>6013</v>
      </c>
      <c r="D3720" s="2" t="s">
        <v>3361</v>
      </c>
      <c r="E3720" s="4" t="s">
        <v>10064</v>
      </c>
    </row>
    <row r="3721" spans="1:5">
      <c r="A3721" s="2" t="str">
        <f t="shared" si="58"/>
        <v>SOMERSET ACADEMY CHARTER MIDDLE S HOMESTEAD</v>
      </c>
      <c r="B3721" s="2" t="s">
        <v>10065</v>
      </c>
      <c r="C3721" s="4">
        <v>6013</v>
      </c>
      <c r="D3721" s="2" t="s">
        <v>3669</v>
      </c>
      <c r="E3721" s="4" t="s">
        <v>10066</v>
      </c>
    </row>
    <row r="3722" spans="1:5">
      <c r="A3722" s="2" t="str">
        <f t="shared" si="58"/>
        <v>IMATER ACADEMY MIDDLE SCHOOL</v>
      </c>
      <c r="B3722" s="2" t="s">
        <v>10067</v>
      </c>
      <c r="C3722" s="4">
        <v>6014</v>
      </c>
      <c r="D3722" s="2" t="s">
        <v>3669</v>
      </c>
      <c r="E3722" s="4" t="s">
        <v>10068</v>
      </c>
    </row>
    <row r="3723" spans="1:5">
      <c r="A3723" s="2" t="str">
        <f t="shared" si="58"/>
        <v>SLAM CHARTER MIDDLE SCHOOL</v>
      </c>
      <c r="B3723" s="2" t="s">
        <v>10069</v>
      </c>
      <c r="C3723" s="4">
        <v>6015</v>
      </c>
      <c r="D3723" s="2" t="s">
        <v>3669</v>
      </c>
      <c r="E3723" s="4" t="s">
        <v>10070</v>
      </c>
    </row>
    <row r="3724" spans="1:5">
      <c r="A3724" s="2" t="str">
        <f t="shared" si="58"/>
        <v>POMPANO YOUTH TREATMENT CENTER</v>
      </c>
      <c r="B3724" s="2" t="s">
        <v>10071</v>
      </c>
      <c r="C3724" s="4">
        <v>6016</v>
      </c>
      <c r="D3724" s="2" t="s">
        <v>3364</v>
      </c>
      <c r="E3724" s="4" t="s">
        <v>10072</v>
      </c>
    </row>
    <row r="3725" spans="1:5">
      <c r="A3725" s="2" t="str">
        <f t="shared" si="58"/>
        <v>SOMERSET VIRTUAL ACADEMY</v>
      </c>
      <c r="B3725" s="2" t="s">
        <v>10073</v>
      </c>
      <c r="C3725" s="4">
        <v>6016</v>
      </c>
      <c r="D3725" s="2" t="s">
        <v>3669</v>
      </c>
      <c r="E3725" s="4" t="s">
        <v>10074</v>
      </c>
    </row>
    <row r="3726" spans="1:5">
      <c r="A3726" s="2" t="str">
        <f t="shared" si="58"/>
        <v>BROWARD YOUTH TREATMENT CENTER</v>
      </c>
      <c r="B3726" s="2" t="s">
        <v>10075</v>
      </c>
      <c r="C3726" s="4">
        <v>6017</v>
      </c>
      <c r="D3726" s="2" t="s">
        <v>3364</v>
      </c>
      <c r="E3726" s="4">
        <v>33025</v>
      </c>
    </row>
    <row r="3727" spans="1:5">
      <c r="A3727" s="2" t="str">
        <f t="shared" si="58"/>
        <v>INTERNATIONAL STUDIES VIRTUAL</v>
      </c>
      <c r="B3727" s="2" t="s">
        <v>10076</v>
      </c>
      <c r="C3727" s="4">
        <v>6017</v>
      </c>
      <c r="D3727" s="2" t="s">
        <v>3669</v>
      </c>
      <c r="E3727" s="4" t="s">
        <v>10077</v>
      </c>
    </row>
    <row r="3728" spans="1:5">
      <c r="A3728" s="2" t="str">
        <f t="shared" si="58"/>
        <v>THE SEED SCHOOL OF MIAMI</v>
      </c>
      <c r="B3728" s="2" t="s">
        <v>10078</v>
      </c>
      <c r="C3728" s="4">
        <v>6018</v>
      </c>
      <c r="D3728" s="2" t="s">
        <v>3669</v>
      </c>
      <c r="E3728" s="4">
        <v>33167</v>
      </c>
    </row>
    <row r="3729" spans="1:5">
      <c r="A3729" s="2" t="str">
        <f t="shared" si="58"/>
        <v>ARVIDA MIDDLE SCHOOL</v>
      </c>
      <c r="B3729" s="2" t="s">
        <v>10079</v>
      </c>
      <c r="C3729" s="4">
        <v>6021</v>
      </c>
      <c r="D3729" s="2" t="s">
        <v>3669</v>
      </c>
      <c r="E3729" s="4" t="s">
        <v>10080</v>
      </c>
    </row>
    <row r="3730" spans="1:5">
      <c r="A3730" s="2" t="str">
        <f t="shared" si="58"/>
        <v>PINECREST ACADEMY CHARTER MIDDLE SCHOOL</v>
      </c>
      <c r="B3730" s="2" t="s">
        <v>10081</v>
      </c>
      <c r="C3730" s="4">
        <v>6022</v>
      </c>
      <c r="D3730" s="2" t="s">
        <v>3669</v>
      </c>
      <c r="E3730" s="4" t="s">
        <v>10082</v>
      </c>
    </row>
    <row r="3731" spans="1:5">
      <c r="A3731" s="2" t="str">
        <f t="shared" si="58"/>
        <v>ANDOVER MIDDLE SCHOOL</v>
      </c>
      <c r="B3731" s="2" t="s">
        <v>10083</v>
      </c>
      <c r="C3731" s="4">
        <v>6023</v>
      </c>
      <c r="D3731" s="2" t="s">
        <v>3669</v>
      </c>
      <c r="E3731" s="4" t="s">
        <v>10084</v>
      </c>
    </row>
    <row r="3732" spans="1:5">
      <c r="A3732" s="2" t="str">
        <f t="shared" si="58"/>
        <v>SPORTS LEADERSHIP MANAGEMENT MIDDLE N CAMPUS</v>
      </c>
      <c r="B3732" s="2" t="s">
        <v>10085</v>
      </c>
      <c r="C3732" s="4">
        <v>6024</v>
      </c>
      <c r="D3732" s="2" t="s">
        <v>3669</v>
      </c>
      <c r="E3732" s="4" t="s">
        <v>10086</v>
      </c>
    </row>
    <row r="3733" spans="1:5">
      <c r="A3733" s="2" t="str">
        <f t="shared" si="58"/>
        <v>RENAISSANCE MIDDLE CHARTER SCHOOL</v>
      </c>
      <c r="B3733" s="2" t="s">
        <v>10087</v>
      </c>
      <c r="C3733" s="4">
        <v>6028</v>
      </c>
      <c r="D3733" s="2" t="s">
        <v>3669</v>
      </c>
      <c r="E3733" s="4" t="s">
        <v>10088</v>
      </c>
    </row>
    <row r="3734" spans="1:5">
      <c r="A3734" s="2" t="str">
        <f t="shared" si="58"/>
        <v>DORAL ACADEMY CHARTER MIDDLE SCHOOL</v>
      </c>
      <c r="B3734" s="2" t="s">
        <v>10089</v>
      </c>
      <c r="C3734" s="4">
        <v>6030</v>
      </c>
      <c r="D3734" s="2" t="s">
        <v>3669</v>
      </c>
      <c r="E3734" s="4" t="s">
        <v>8876</v>
      </c>
    </row>
    <row r="3735" spans="1:5">
      <c r="A3735" s="2" t="str">
        <f t="shared" si="58"/>
        <v>BROWNSVILLE MIDDLE SCHOOL</v>
      </c>
      <c r="B3735" s="2" t="s">
        <v>10090</v>
      </c>
      <c r="C3735" s="4">
        <v>6031</v>
      </c>
      <c r="D3735" s="2" t="s">
        <v>3669</v>
      </c>
      <c r="E3735" s="4" t="s">
        <v>10091</v>
      </c>
    </row>
    <row r="3736" spans="1:5">
      <c r="A3736" s="2" t="str">
        <f t="shared" si="58"/>
        <v>MATER ACADEMY BAY MIDDLE SCHOOL</v>
      </c>
      <c r="B3736" s="2" t="s">
        <v>10092</v>
      </c>
      <c r="C3736" s="4">
        <v>6032</v>
      </c>
      <c r="D3736" s="2" t="s">
        <v>3669</v>
      </c>
      <c r="E3736" s="4" t="s">
        <v>9348</v>
      </c>
    </row>
    <row r="3737" spans="1:5">
      <c r="A3737" s="2" t="str">
        <f t="shared" si="58"/>
        <v>MATER ACADEMY LAKES MIDDLE SCHOOL</v>
      </c>
      <c r="B3737" s="2" t="s">
        <v>10093</v>
      </c>
      <c r="C3737" s="4">
        <v>6033</v>
      </c>
      <c r="D3737" s="2" t="s">
        <v>3669</v>
      </c>
      <c r="E3737" s="4" t="s">
        <v>10094</v>
      </c>
    </row>
    <row r="3738" spans="1:5">
      <c r="A3738" s="2" t="str">
        <f t="shared" si="58"/>
        <v>BEACON COLLEGE PREP MIDDLE SCHOOL</v>
      </c>
      <c r="B3738" s="2" t="s">
        <v>10095</v>
      </c>
      <c r="C3738" s="4">
        <v>6034</v>
      </c>
      <c r="D3738" s="2" t="s">
        <v>3669</v>
      </c>
      <c r="E3738" s="4" t="s">
        <v>9343</v>
      </c>
    </row>
    <row r="3739" spans="1:5">
      <c r="A3739" s="2" t="str">
        <f t="shared" si="58"/>
        <v>DOCTORS CHARTER SCHOOL OF MIAMI SHORES</v>
      </c>
      <c r="B3739" s="2" t="s">
        <v>10096</v>
      </c>
      <c r="C3739" s="4">
        <v>6040</v>
      </c>
      <c r="D3739" s="2" t="s">
        <v>3669</v>
      </c>
      <c r="E3739" s="4" t="s">
        <v>10097</v>
      </c>
    </row>
    <row r="3740" spans="1:5">
      <c r="A3740" s="2" t="str">
        <f t="shared" si="58"/>
        <v>PAUL W. BELL MIDDLE SCHOOL</v>
      </c>
      <c r="B3740" s="2" t="s">
        <v>10098</v>
      </c>
      <c r="C3740" s="4">
        <v>6041</v>
      </c>
      <c r="D3740" s="2" t="s">
        <v>3669</v>
      </c>
      <c r="E3740" s="4" t="s">
        <v>10099</v>
      </c>
    </row>
    <row r="3741" spans="1:5">
      <c r="A3741" s="2" t="str">
        <f t="shared" si="58"/>
        <v>INTERNATIONAL STUDIES CHARTER MIDDLE SCHOOL</v>
      </c>
      <c r="B3741" s="2" t="s">
        <v>10100</v>
      </c>
      <c r="C3741" s="4">
        <v>6045</v>
      </c>
      <c r="D3741" s="2" t="s">
        <v>3669</v>
      </c>
      <c r="E3741" s="4" t="s">
        <v>10077</v>
      </c>
    </row>
    <row r="3742" spans="1:5">
      <c r="A3742" s="2" t="str">
        <f t="shared" si="58"/>
        <v>SOMERSET PREP ACADEMY MIDDLE HOMESTEAD</v>
      </c>
      <c r="B3742" s="2" t="s">
        <v>10101</v>
      </c>
      <c r="C3742" s="4">
        <v>6046</v>
      </c>
      <c r="D3742" s="2" t="s">
        <v>3669</v>
      </c>
      <c r="E3742" s="4" t="s">
        <v>10102</v>
      </c>
    </row>
    <row r="3743" spans="1:5">
      <c r="A3743" s="2" t="str">
        <f t="shared" si="58"/>
        <v>MATER INTERNATIONAL PREPARATORY</v>
      </c>
      <c r="B3743" s="2" t="s">
        <v>10103</v>
      </c>
      <c r="C3743" s="4">
        <v>6047</v>
      </c>
      <c r="D3743" s="2" t="s">
        <v>3669</v>
      </c>
      <c r="E3743" s="4" t="s">
        <v>7267</v>
      </c>
    </row>
    <row r="3744" spans="1:5">
      <c r="A3744" s="2" t="str">
        <f t="shared" si="58"/>
        <v>MIAMI COMMUNITY CHARTER MIDDLE SCHOOL</v>
      </c>
      <c r="B3744" s="2" t="s">
        <v>10104</v>
      </c>
      <c r="C3744" s="4">
        <v>6048</v>
      </c>
      <c r="D3744" s="2" t="s">
        <v>3669</v>
      </c>
      <c r="E3744" s="4" t="s">
        <v>10105</v>
      </c>
    </row>
    <row r="3745" spans="1:5">
      <c r="A3745" s="2" t="str">
        <f t="shared" si="58"/>
        <v>SEA PARK ELEMENTARY SCHOOL</v>
      </c>
      <c r="B3745" s="2" t="s">
        <v>10106</v>
      </c>
      <c r="C3745" s="4">
        <v>6051</v>
      </c>
      <c r="D3745" s="2" t="s">
        <v>3361</v>
      </c>
      <c r="E3745" s="4" t="s">
        <v>10107</v>
      </c>
    </row>
    <row r="3746" spans="1:5">
      <c r="A3746" s="2" t="str">
        <f t="shared" si="58"/>
        <v>AMIKIDS OF GREATER FORT LAUDERDALE</v>
      </c>
      <c r="B3746" s="2" t="s">
        <v>10108</v>
      </c>
      <c r="C3746" s="4">
        <v>6051</v>
      </c>
      <c r="D3746" s="2" t="s">
        <v>3364</v>
      </c>
      <c r="E3746" s="4" t="s">
        <v>10109</v>
      </c>
    </row>
    <row r="3747" spans="1:5">
      <c r="A3747" s="2" t="str">
        <f t="shared" si="58"/>
        <v>CAROL CITY MIDDLE SCHOOL</v>
      </c>
      <c r="B3747" s="2" t="s">
        <v>10110</v>
      </c>
      <c r="C3747" s="4">
        <v>6051</v>
      </c>
      <c r="D3747" s="2" t="s">
        <v>3669</v>
      </c>
      <c r="E3747" s="4" t="s">
        <v>10111</v>
      </c>
    </row>
    <row r="3748" spans="1:5">
      <c r="A3748" s="2" t="str">
        <f t="shared" si="58"/>
        <v>MIAMI ARTS STUDIO 6-12 AT ZELDA GLAZER</v>
      </c>
      <c r="B3748" s="2" t="s">
        <v>10112</v>
      </c>
      <c r="C3748" s="4">
        <v>6052</v>
      </c>
      <c r="D3748" s="2" t="s">
        <v>3669</v>
      </c>
      <c r="E3748" s="4" t="s">
        <v>10113</v>
      </c>
    </row>
    <row r="3749" spans="1:5">
      <c r="A3749" s="2" t="str">
        <f t="shared" si="58"/>
        <v>SOMERSET ACADEMY CHARTER MIDDLE SOUTH MIAMI</v>
      </c>
      <c r="B3749" s="2" t="s">
        <v>10114</v>
      </c>
      <c r="C3749" s="4">
        <v>6053</v>
      </c>
      <c r="D3749" s="2" t="s">
        <v>3669</v>
      </c>
      <c r="E3749" s="4" t="s">
        <v>8203</v>
      </c>
    </row>
    <row r="3750" spans="1:5">
      <c r="A3750" s="2" t="str">
        <f t="shared" si="58"/>
        <v>PHOENIX ACADEMY OF EXCELLENCE NORTH</v>
      </c>
      <c r="B3750" s="2" t="s">
        <v>10115</v>
      </c>
      <c r="C3750" s="4">
        <v>6057</v>
      </c>
      <c r="D3750" s="2" t="s">
        <v>3669</v>
      </c>
      <c r="E3750" s="4" t="s">
        <v>10116</v>
      </c>
    </row>
    <row r="3751" spans="1:5">
      <c r="A3751" s="2" t="str">
        <f t="shared" si="58"/>
        <v>SURFSIDE ELEMENTARY SCHOOL</v>
      </c>
      <c r="B3751" s="2" t="s">
        <v>10117</v>
      </c>
      <c r="C3751" s="4">
        <v>6061</v>
      </c>
      <c r="D3751" s="2" t="s">
        <v>3361</v>
      </c>
      <c r="E3751" s="4" t="s">
        <v>10118</v>
      </c>
    </row>
    <row r="3752" spans="1:5">
      <c r="A3752" s="2" t="str">
        <f t="shared" si="58"/>
        <v>OCEAN BREEZE ELEMENTARY SCHOOL</v>
      </c>
      <c r="B3752" s="2" t="s">
        <v>10119</v>
      </c>
      <c r="C3752" s="4">
        <v>6071</v>
      </c>
      <c r="D3752" s="2" t="s">
        <v>3361</v>
      </c>
      <c r="E3752" s="4" t="s">
        <v>10120</v>
      </c>
    </row>
    <row r="3753" spans="1:5">
      <c r="A3753" s="2" t="str">
        <f t="shared" si="58"/>
        <v>GEORGE WASHINGTON CARVER MIDDLE SCHOOL</v>
      </c>
      <c r="B3753" s="2" t="s">
        <v>10121</v>
      </c>
      <c r="C3753" s="4">
        <v>6071</v>
      </c>
      <c r="D3753" s="2" t="s">
        <v>3669</v>
      </c>
      <c r="E3753" s="4" t="s">
        <v>10122</v>
      </c>
    </row>
    <row r="3754" spans="1:5">
      <c r="A3754" s="2" t="str">
        <f t="shared" si="58"/>
        <v>INDIALANTIC ELEMENTARY SCHOOL</v>
      </c>
      <c r="B3754" s="2" t="s">
        <v>10123</v>
      </c>
      <c r="C3754" s="4">
        <v>6081</v>
      </c>
      <c r="D3754" s="2" t="s">
        <v>3361</v>
      </c>
      <c r="E3754" s="4" t="s">
        <v>10124</v>
      </c>
    </row>
    <row r="3755" spans="1:5">
      <c r="A3755" s="2" t="str">
        <f t="shared" si="58"/>
        <v>CUTLER BAY SENIOR HIGH SCHOOL</v>
      </c>
      <c r="B3755" s="2" t="s">
        <v>10125</v>
      </c>
      <c r="C3755" s="4">
        <v>6081</v>
      </c>
      <c r="D3755" s="2" t="s">
        <v>3669</v>
      </c>
      <c r="E3755" s="4" t="s">
        <v>10126</v>
      </c>
    </row>
    <row r="3756" spans="1:5">
      <c r="A3756" s="2" t="str">
        <f t="shared" si="58"/>
        <v>HERBERT C. HOOVER MIDDLE SCHOOL</v>
      </c>
      <c r="B3756" s="2" t="s">
        <v>10127</v>
      </c>
      <c r="C3756" s="4">
        <v>6082</v>
      </c>
      <c r="D3756" s="2" t="s">
        <v>3361</v>
      </c>
      <c r="E3756" s="4" t="s">
        <v>10128</v>
      </c>
    </row>
    <row r="3757" spans="1:5">
      <c r="A3757" s="2" t="str">
        <f t="shared" si="58"/>
        <v>ACADEMIR CHARTER SCHOOL MIDDLE</v>
      </c>
      <c r="B3757" s="2" t="s">
        <v>10129</v>
      </c>
      <c r="C3757" s="4">
        <v>6082</v>
      </c>
      <c r="D3757" s="2" t="s">
        <v>3669</v>
      </c>
      <c r="E3757" s="4" t="s">
        <v>8193</v>
      </c>
    </row>
    <row r="3758" spans="1:5">
      <c r="A3758" s="2" t="str">
        <f t="shared" si="58"/>
        <v>JUST ARTS AND MANAGEMENT CHARTER MIDDLE</v>
      </c>
      <c r="B3758" s="2" t="s">
        <v>10130</v>
      </c>
      <c r="C3758" s="4">
        <v>6083</v>
      </c>
      <c r="D3758" s="2" t="s">
        <v>3669</v>
      </c>
      <c r="E3758" s="4" t="s">
        <v>8878</v>
      </c>
    </row>
    <row r="3759" spans="1:5">
      <c r="A3759" s="2" t="str">
        <f t="shared" si="58"/>
        <v>PACE CENTER FOR GIRLS, INC.</v>
      </c>
      <c r="B3759" s="2" t="s">
        <v>10131</v>
      </c>
      <c r="C3759" s="4">
        <v>6091</v>
      </c>
      <c r="D3759" s="2" t="s">
        <v>3364</v>
      </c>
      <c r="E3759" s="4" t="s">
        <v>10132</v>
      </c>
    </row>
    <row r="3760" spans="1:5">
      <c r="A3760" s="2" t="str">
        <f t="shared" si="58"/>
        <v>CITRUS GROVE MIDDLE SCHOOL</v>
      </c>
      <c r="B3760" s="2" t="s">
        <v>10133</v>
      </c>
      <c r="C3760" s="4">
        <v>6091</v>
      </c>
      <c r="D3760" s="2" t="s">
        <v>3669</v>
      </c>
      <c r="E3760" s="4" t="s">
        <v>10134</v>
      </c>
    </row>
    <row r="3761" spans="1:5">
      <c r="A3761" s="2" t="str">
        <f t="shared" si="58"/>
        <v>ACADEMY FOR INTERNATIONAL EDUC UPPER CHARTER</v>
      </c>
      <c r="B3761" s="2" t="s">
        <v>10135</v>
      </c>
      <c r="C3761" s="4">
        <v>6093</v>
      </c>
      <c r="D3761" s="2" t="s">
        <v>3669</v>
      </c>
      <c r="E3761" s="4" t="s">
        <v>9782</v>
      </c>
    </row>
    <row r="3762" spans="1:5">
      <c r="A3762" s="2" t="str">
        <f t="shared" si="58"/>
        <v>PHOENIX ACADEMY OF EXCELLENCE</v>
      </c>
      <c r="B3762" s="2" t="s">
        <v>10136</v>
      </c>
      <c r="C3762" s="4">
        <v>6099</v>
      </c>
      <c r="D3762" s="2" t="s">
        <v>3669</v>
      </c>
      <c r="E3762" s="4" t="s">
        <v>10137</v>
      </c>
    </row>
    <row r="3763" spans="1:5">
      <c r="A3763" s="2" t="str">
        <f t="shared" si="58"/>
        <v>GEMINI ELEMENTARY SCHOOL</v>
      </c>
      <c r="B3763" s="2" t="s">
        <v>10138</v>
      </c>
      <c r="C3763" s="4">
        <v>6101</v>
      </c>
      <c r="D3763" s="2" t="s">
        <v>3361</v>
      </c>
      <c r="E3763" s="4" t="s">
        <v>10139</v>
      </c>
    </row>
    <row r="3764" spans="1:5">
      <c r="A3764" s="2" t="str">
        <f t="shared" si="58"/>
        <v>CUTLER BAY MIDDLE</v>
      </c>
      <c r="B3764" s="2" t="s">
        <v>10140</v>
      </c>
      <c r="C3764" s="4">
        <v>6111</v>
      </c>
      <c r="D3764" s="2" t="s">
        <v>3669</v>
      </c>
      <c r="E3764" s="4" t="s">
        <v>10141</v>
      </c>
    </row>
    <row r="3765" spans="1:5">
      <c r="A3765" s="2" t="str">
        <f t="shared" si="58"/>
        <v>RUBEN DARIO MIDDLE SCHOOL</v>
      </c>
      <c r="B3765" s="2" t="s">
        <v>10142</v>
      </c>
      <c r="C3765" s="4">
        <v>6121</v>
      </c>
      <c r="D3765" s="2" t="s">
        <v>3669</v>
      </c>
      <c r="E3765" s="4" t="s">
        <v>9904</v>
      </c>
    </row>
    <row r="3766" spans="1:5">
      <c r="A3766" s="2" t="str">
        <f t="shared" si="58"/>
        <v>SOMERSET ACADEMY BAY MIDDLE SCHOOL</v>
      </c>
      <c r="B3766" s="2" t="s">
        <v>10143</v>
      </c>
      <c r="C3766" s="4">
        <v>6128</v>
      </c>
      <c r="D3766" s="2" t="s">
        <v>3669</v>
      </c>
      <c r="E3766" s="4">
        <v>33176</v>
      </c>
    </row>
    <row r="3767" spans="1:5">
      <c r="A3767" s="2" t="str">
        <f t="shared" si="58"/>
        <v>DR. W.J. CREEL ELEMENTARY SCHOOL</v>
      </c>
      <c r="B3767" s="2" t="s">
        <v>10144</v>
      </c>
      <c r="C3767" s="4">
        <v>6141</v>
      </c>
      <c r="D3767" s="2" t="s">
        <v>3361</v>
      </c>
      <c r="E3767" s="4" t="s">
        <v>10145</v>
      </c>
    </row>
    <row r="3768" spans="1:5">
      <c r="A3768" s="2" t="str">
        <f t="shared" si="58"/>
        <v>TURIE T. SMALL ELEMENTARY SCHOOL</v>
      </c>
      <c r="B3768" s="2" t="s">
        <v>10146</v>
      </c>
      <c r="C3768" s="4">
        <v>6144</v>
      </c>
      <c r="D3768" s="2" t="s">
        <v>6466</v>
      </c>
      <c r="E3768" s="4" t="s">
        <v>10147</v>
      </c>
    </row>
    <row r="3769" spans="1:5">
      <c r="A3769" s="2" t="str">
        <f t="shared" si="58"/>
        <v>LAWTON CHILES MIDDLE SCHOOL</v>
      </c>
      <c r="B3769" s="2" t="s">
        <v>10148</v>
      </c>
      <c r="C3769" s="4">
        <v>6161</v>
      </c>
      <c r="D3769" s="2" t="s">
        <v>3669</v>
      </c>
      <c r="E3769" s="4" t="s">
        <v>10149</v>
      </c>
    </row>
    <row r="3770" spans="1:5">
      <c r="A3770" s="2" t="str">
        <f t="shared" si="58"/>
        <v>HENRY H. FILER MIDDLE SCHOOL</v>
      </c>
      <c r="B3770" s="2" t="s">
        <v>10150</v>
      </c>
      <c r="C3770" s="4">
        <v>6171</v>
      </c>
      <c r="D3770" s="2" t="s">
        <v>3669</v>
      </c>
      <c r="E3770" s="4" t="s">
        <v>10151</v>
      </c>
    </row>
    <row r="3771" spans="1:5">
      <c r="A3771" s="2" t="str">
        <f t="shared" si="58"/>
        <v>EAST LAKE HIGH SCHOOL</v>
      </c>
      <c r="B3771" s="2" t="s">
        <v>10152</v>
      </c>
      <c r="C3771" s="4">
        <v>6181</v>
      </c>
      <c r="D3771" s="2" t="s">
        <v>3793</v>
      </c>
      <c r="E3771" s="4" t="s">
        <v>10153</v>
      </c>
    </row>
    <row r="3772" spans="1:5">
      <c r="A3772" s="2" t="str">
        <f t="shared" si="58"/>
        <v>GLADES MIDDLE SCHOOL</v>
      </c>
      <c r="B3772" s="2" t="s">
        <v>8219</v>
      </c>
      <c r="C3772" s="4">
        <v>6211</v>
      </c>
      <c r="D3772" s="2" t="s">
        <v>3669</v>
      </c>
      <c r="E3772" s="4" t="s">
        <v>10154</v>
      </c>
    </row>
    <row r="3773" spans="1:5">
      <c r="A3773" s="2" t="str">
        <f t="shared" si="58"/>
        <v>HAMMOCKS MIDDLE SCHOOL</v>
      </c>
      <c r="B3773" s="2" t="s">
        <v>10155</v>
      </c>
      <c r="C3773" s="4">
        <v>6221</v>
      </c>
      <c r="D3773" s="2" t="s">
        <v>3669</v>
      </c>
      <c r="E3773" s="4" t="s">
        <v>10156</v>
      </c>
    </row>
    <row r="3774" spans="1:5">
      <c r="A3774" s="2" t="str">
        <f t="shared" si="58"/>
        <v>HIALEAH MIDDLE SCHOOL</v>
      </c>
      <c r="B3774" s="2" t="s">
        <v>10157</v>
      </c>
      <c r="C3774" s="4">
        <v>6231</v>
      </c>
      <c r="D3774" s="2" t="s">
        <v>3669</v>
      </c>
      <c r="E3774" s="4" t="s">
        <v>10158</v>
      </c>
    </row>
    <row r="3775" spans="1:5">
      <c r="A3775" s="2" t="str">
        <f t="shared" si="58"/>
        <v>SOUTH DAYTONA ELEMENTARY SCHOOL</v>
      </c>
      <c r="B3775" s="2" t="s">
        <v>10159</v>
      </c>
      <c r="C3775" s="4">
        <v>6234</v>
      </c>
      <c r="D3775" s="2" t="s">
        <v>6466</v>
      </c>
      <c r="E3775" s="4" t="s">
        <v>10160</v>
      </c>
    </row>
    <row r="3776" spans="1:5">
      <c r="A3776" s="2" t="str">
        <f t="shared" si="58"/>
        <v>HIGH SCHOOLLAND OAKS MIDDLE SCHOOL</v>
      </c>
      <c r="B3776" s="2" t="s">
        <v>10161</v>
      </c>
      <c r="C3776" s="4">
        <v>6241</v>
      </c>
      <c r="D3776" s="2" t="s">
        <v>3669</v>
      </c>
      <c r="E3776" s="4" t="s">
        <v>10162</v>
      </c>
    </row>
    <row r="3777" spans="1:5">
      <c r="A3777" s="2" t="str">
        <f t="shared" ref="A3777:A3840" si="59">TRIM(CLEAN(B3777))</f>
        <v>HOMESTEAD MIDDLE SCHOOL</v>
      </c>
      <c r="B3777" s="2" t="s">
        <v>10163</v>
      </c>
      <c r="C3777" s="4">
        <v>6251</v>
      </c>
      <c r="D3777" s="2" t="s">
        <v>3669</v>
      </c>
      <c r="E3777" s="4" t="s">
        <v>10164</v>
      </c>
    </row>
    <row r="3778" spans="1:5">
      <c r="A3778" s="2" t="str">
        <f t="shared" si="59"/>
        <v>SOUTHERN OAK ELEMENTARY SCHOOL</v>
      </c>
      <c r="B3778" s="2" t="s">
        <v>10165</v>
      </c>
      <c r="C3778" s="4">
        <v>6251</v>
      </c>
      <c r="D3778" s="2" t="s">
        <v>3793</v>
      </c>
      <c r="E3778" s="4" t="s">
        <v>10166</v>
      </c>
    </row>
    <row r="3779" spans="1:5">
      <c r="A3779" s="2" t="str">
        <f t="shared" si="59"/>
        <v>CYPRESS WOODS ELEMENTARY SCHOOL</v>
      </c>
      <c r="B3779" s="2" t="s">
        <v>10167</v>
      </c>
      <c r="C3779" s="4">
        <v>6261</v>
      </c>
      <c r="D3779" s="2" t="s">
        <v>3793</v>
      </c>
      <c r="E3779" s="4" t="s">
        <v>10168</v>
      </c>
    </row>
    <row r="3780" spans="1:5">
      <c r="A3780" s="2" t="str">
        <f t="shared" si="59"/>
        <v>SUTHERLAND ELEMENTARY SCHOOL</v>
      </c>
      <c r="B3780" s="2" t="s">
        <v>10169</v>
      </c>
      <c r="C3780" s="4">
        <v>6271</v>
      </c>
      <c r="D3780" s="2" t="s">
        <v>3793</v>
      </c>
      <c r="E3780" s="4" t="s">
        <v>10170</v>
      </c>
    </row>
    <row r="3781" spans="1:5">
      <c r="A3781" s="2" t="str">
        <f t="shared" si="59"/>
        <v>THOMAS JEFFERSON MIDDLE SCHOOL</v>
      </c>
      <c r="B3781" s="2" t="s">
        <v>9414</v>
      </c>
      <c r="C3781" s="4">
        <v>6281</v>
      </c>
      <c r="D3781" s="2" t="s">
        <v>3669</v>
      </c>
      <c r="E3781" s="4" t="s">
        <v>10171</v>
      </c>
    </row>
    <row r="3782" spans="1:5">
      <c r="A3782" s="2" t="str">
        <f t="shared" si="59"/>
        <v>LAKE ST. GEORGE ELEMENTARY SCHOOL</v>
      </c>
      <c r="B3782" s="2" t="s">
        <v>10172</v>
      </c>
      <c r="C3782" s="4">
        <v>6281</v>
      </c>
      <c r="D3782" s="2" t="s">
        <v>3793</v>
      </c>
      <c r="E3782" s="4" t="s">
        <v>10173</v>
      </c>
    </row>
    <row r="3783" spans="1:5">
      <c r="A3783" s="2" t="str">
        <f t="shared" si="59"/>
        <v>JOHN F. KENNEDY MIDDLE SCHOOL</v>
      </c>
      <c r="B3783" s="2" t="s">
        <v>4931</v>
      </c>
      <c r="C3783" s="4">
        <v>6301</v>
      </c>
      <c r="D3783" s="2" t="s">
        <v>3669</v>
      </c>
      <c r="E3783" s="4" t="s">
        <v>10174</v>
      </c>
    </row>
    <row r="3784" spans="1:5">
      <c r="A3784" s="2" t="str">
        <f t="shared" si="59"/>
        <v>GULF BEACHES ELEMENTARY MAGNET SCHOOL</v>
      </c>
      <c r="B3784" s="2" t="s">
        <v>10175</v>
      </c>
      <c r="C3784" s="4">
        <v>6311</v>
      </c>
      <c r="D3784" s="2" t="s">
        <v>3793</v>
      </c>
      <c r="E3784" s="4">
        <v>33706</v>
      </c>
    </row>
    <row r="3785" spans="1:5">
      <c r="A3785" s="2" t="str">
        <f t="shared" si="59"/>
        <v>KINLOCH PARK MIDDLE SCHOOL</v>
      </c>
      <c r="B3785" s="2" t="s">
        <v>10176</v>
      </c>
      <c r="C3785" s="4">
        <v>6331</v>
      </c>
      <c r="D3785" s="2" t="s">
        <v>3669</v>
      </c>
      <c r="E3785" s="4" t="s">
        <v>10177</v>
      </c>
    </row>
    <row r="3786" spans="1:5">
      <c r="A3786" s="2" t="str">
        <f t="shared" si="59"/>
        <v>SOUTHWESTERN MIDDLE SCHOOL</v>
      </c>
      <c r="B3786" s="2" t="s">
        <v>10178</v>
      </c>
      <c r="C3786" s="4">
        <v>6343</v>
      </c>
      <c r="D3786" s="2" t="s">
        <v>6466</v>
      </c>
      <c r="E3786" s="4" t="s">
        <v>10179</v>
      </c>
    </row>
    <row r="3787" spans="1:5">
      <c r="A3787" s="2" t="str">
        <f t="shared" si="59"/>
        <v>LAKE STEVENS MIDDLE SCHOOL</v>
      </c>
      <c r="B3787" s="2" t="s">
        <v>10180</v>
      </c>
      <c r="C3787" s="4">
        <v>6351</v>
      </c>
      <c r="D3787" s="2" t="s">
        <v>3669</v>
      </c>
      <c r="E3787" s="4" t="s">
        <v>10181</v>
      </c>
    </row>
    <row r="3788" spans="1:5">
      <c r="A3788" s="2" t="str">
        <f t="shared" si="59"/>
        <v>JOSE DE DIEGO MIDDLE SCHOOL</v>
      </c>
      <c r="B3788" s="2" t="s">
        <v>10182</v>
      </c>
      <c r="C3788" s="4">
        <v>6361</v>
      </c>
      <c r="D3788" s="2" t="s">
        <v>3669</v>
      </c>
      <c r="E3788" s="4" t="s">
        <v>10183</v>
      </c>
    </row>
    <row r="3789" spans="1:5">
      <c r="A3789" s="2" t="str">
        <f t="shared" si="59"/>
        <v>KINGS HIGH SCHOOLWAY ELEMENTARY MAGNET SCHOOL</v>
      </c>
      <c r="B3789" s="2" t="s">
        <v>10184</v>
      </c>
      <c r="C3789" s="4">
        <v>6361</v>
      </c>
      <c r="D3789" s="2" t="s">
        <v>3793</v>
      </c>
      <c r="E3789" s="4">
        <v>33755</v>
      </c>
    </row>
    <row r="3790" spans="1:5">
      <c r="A3790" s="2" t="str">
        <f t="shared" si="59"/>
        <v>PINELLAS GULF COAST ACADEMY</v>
      </c>
      <c r="B3790" s="2" t="s">
        <v>10185</v>
      </c>
      <c r="C3790" s="4">
        <v>6371</v>
      </c>
      <c r="D3790" s="2" t="s">
        <v>3793</v>
      </c>
      <c r="E3790" s="4" t="s">
        <v>10186</v>
      </c>
    </row>
    <row r="3791" spans="1:5">
      <c r="A3791" s="2" t="str">
        <f t="shared" si="59"/>
        <v>MADISON MIDDLE SCHOOL</v>
      </c>
      <c r="B3791" s="2" t="s">
        <v>8695</v>
      </c>
      <c r="C3791" s="4">
        <v>6391</v>
      </c>
      <c r="D3791" s="2" t="s">
        <v>3669</v>
      </c>
      <c r="E3791" s="4" t="s">
        <v>8498</v>
      </c>
    </row>
    <row r="3792" spans="1:5">
      <c r="A3792" s="2" t="str">
        <f t="shared" si="59"/>
        <v>EAST LAKE MIDDLE SCHOOL ACADEMY ENGINEERING</v>
      </c>
      <c r="B3792" s="2" t="s">
        <v>10187</v>
      </c>
      <c r="C3792" s="4">
        <v>6391</v>
      </c>
      <c r="D3792" s="2" t="s">
        <v>3793</v>
      </c>
      <c r="E3792" s="4">
        <v>34688</v>
      </c>
    </row>
    <row r="3793" spans="1:5">
      <c r="A3793" s="2" t="str">
        <f t="shared" si="59"/>
        <v>HORACE MANN MIDDLE SCHOOL</v>
      </c>
      <c r="B3793" s="2" t="s">
        <v>10188</v>
      </c>
      <c r="C3793" s="4">
        <v>6411</v>
      </c>
      <c r="D3793" s="2" t="s">
        <v>3669</v>
      </c>
      <c r="E3793" s="4" t="s">
        <v>10189</v>
      </c>
    </row>
    <row r="3794" spans="1:5">
      <c r="A3794" s="2" t="str">
        <f t="shared" si="59"/>
        <v>HOWARD D. MCMILLAN MIDDLE SCHOOL</v>
      </c>
      <c r="B3794" s="2" t="s">
        <v>10190</v>
      </c>
      <c r="C3794" s="4">
        <v>6441</v>
      </c>
      <c r="D3794" s="2" t="s">
        <v>3669</v>
      </c>
      <c r="E3794" s="4" t="s">
        <v>10191</v>
      </c>
    </row>
    <row r="3795" spans="1:5">
      <c r="A3795" s="2" t="str">
        <f t="shared" si="59"/>
        <v>EDITH I. STARKE ELEMENTARY SCHOOL</v>
      </c>
      <c r="B3795" s="2" t="s">
        <v>10192</v>
      </c>
      <c r="C3795" s="4">
        <v>6441</v>
      </c>
      <c r="D3795" s="2" t="s">
        <v>6466</v>
      </c>
      <c r="E3795" s="4" t="s">
        <v>10193</v>
      </c>
    </row>
    <row r="3796" spans="1:5">
      <c r="A3796" s="2" t="str">
        <f t="shared" si="59"/>
        <v>PALM BAY ACADEMY CHARTER SCHOOL</v>
      </c>
      <c r="B3796" s="2" t="s">
        <v>10194</v>
      </c>
      <c r="C3796" s="4">
        <v>6501</v>
      </c>
      <c r="D3796" s="2" t="s">
        <v>3361</v>
      </c>
      <c r="E3796" s="4" t="s">
        <v>10195</v>
      </c>
    </row>
    <row r="3797" spans="1:5">
      <c r="A3797" s="2" t="str">
        <f t="shared" si="59"/>
        <v>HENRY D PERRY EDUCATION CENTER</v>
      </c>
      <c r="B3797" s="2" t="s">
        <v>10196</v>
      </c>
      <c r="C3797" s="4">
        <v>6501</v>
      </c>
      <c r="D3797" s="2" t="s">
        <v>3364</v>
      </c>
      <c r="E3797" s="4" t="s">
        <v>10197</v>
      </c>
    </row>
    <row r="3798" spans="1:5">
      <c r="A3798" s="2" t="str">
        <f t="shared" si="59"/>
        <v>MIAMI LAKES MIDDLE SCHOOL</v>
      </c>
      <c r="B3798" s="2" t="s">
        <v>10198</v>
      </c>
      <c r="C3798" s="4">
        <v>6501</v>
      </c>
      <c r="D3798" s="2" t="s">
        <v>3669</v>
      </c>
      <c r="E3798" s="4" t="s">
        <v>10199</v>
      </c>
    </row>
    <row r="3799" spans="1:5">
      <c r="A3799" s="2" t="str">
        <f t="shared" si="59"/>
        <v>ODYSSEY CHARTER SCHOOL</v>
      </c>
      <c r="B3799" s="2" t="s">
        <v>10200</v>
      </c>
      <c r="C3799" s="4">
        <v>6507</v>
      </c>
      <c r="D3799" s="2" t="s">
        <v>3361</v>
      </c>
      <c r="E3799" s="4" t="s">
        <v>10201</v>
      </c>
    </row>
    <row r="3800" spans="1:5">
      <c r="A3800" s="2" t="str">
        <f t="shared" si="59"/>
        <v>SCULPTOR CHARTER SCHOOL</v>
      </c>
      <c r="B3800" s="2" t="s">
        <v>10202</v>
      </c>
      <c r="C3800" s="4">
        <v>6508</v>
      </c>
      <c r="D3800" s="2" t="s">
        <v>3361</v>
      </c>
      <c r="E3800" s="4" t="s">
        <v>10203</v>
      </c>
    </row>
    <row r="3801" spans="1:5">
      <c r="A3801" s="2" t="str">
        <f t="shared" si="59"/>
        <v>ROYAL PALM CHARTER SCHOOL</v>
      </c>
      <c r="B3801" s="2" t="s">
        <v>10204</v>
      </c>
      <c r="C3801" s="4">
        <v>6509</v>
      </c>
      <c r="D3801" s="2" t="s">
        <v>3361</v>
      </c>
      <c r="E3801" s="4" t="s">
        <v>10205</v>
      </c>
    </row>
    <row r="3802" spans="1:5">
      <c r="A3802" s="2" t="str">
        <f t="shared" si="59"/>
        <v>EDUCATIONAL HORIZONS CHARTER</v>
      </c>
      <c r="B3802" s="2" t="s">
        <v>10206</v>
      </c>
      <c r="C3802" s="4">
        <v>6511</v>
      </c>
      <c r="D3802" s="2" t="s">
        <v>3361</v>
      </c>
      <c r="E3802" s="4" t="s">
        <v>10207</v>
      </c>
    </row>
    <row r="3803" spans="1:5">
      <c r="A3803" s="2" t="str">
        <f t="shared" si="59"/>
        <v>IMAGINE SCHOOLS AT WEST MELBOURNE</v>
      </c>
      <c r="B3803" s="2" t="s">
        <v>10208</v>
      </c>
      <c r="C3803" s="4">
        <v>6515</v>
      </c>
      <c r="D3803" s="2" t="s">
        <v>3361</v>
      </c>
      <c r="E3803" s="4" t="s">
        <v>10209</v>
      </c>
    </row>
    <row r="3804" spans="1:5">
      <c r="A3804" s="2" t="str">
        <f t="shared" si="59"/>
        <v>MIAMI SPRINGS MIDDLE SCHOOL</v>
      </c>
      <c r="B3804" s="2" t="s">
        <v>10210</v>
      </c>
      <c r="C3804" s="4">
        <v>6521</v>
      </c>
      <c r="D3804" s="2" t="s">
        <v>3669</v>
      </c>
      <c r="E3804" s="4" t="s">
        <v>10211</v>
      </c>
    </row>
    <row r="3805" spans="1:5">
      <c r="A3805" s="2" t="str">
        <f t="shared" si="59"/>
        <v>EMMA JEWEL CHARTER ACADEMY</v>
      </c>
      <c r="B3805" s="2" t="s">
        <v>10212</v>
      </c>
      <c r="C3805" s="4">
        <v>6523</v>
      </c>
      <c r="D3805" s="2" t="s">
        <v>3361</v>
      </c>
      <c r="E3805" s="4" t="s">
        <v>10213</v>
      </c>
    </row>
    <row r="3806" spans="1:5">
      <c r="A3806" s="2" t="str">
        <f t="shared" si="59"/>
        <v>DELIA SANCHEZ FULL SERVICE SCHOOL</v>
      </c>
      <c r="B3806" s="2" t="s">
        <v>10214</v>
      </c>
      <c r="C3806" s="4">
        <v>6529</v>
      </c>
      <c r="D3806" s="2" t="s">
        <v>1477</v>
      </c>
      <c r="E3806" s="4" t="s">
        <v>10215</v>
      </c>
    </row>
    <row r="3807" spans="1:5">
      <c r="A3807" s="2" t="str">
        <f t="shared" si="59"/>
        <v>ENCORE</v>
      </c>
      <c r="B3807" s="2" t="s">
        <v>10216</v>
      </c>
      <c r="C3807" s="4">
        <v>6531</v>
      </c>
      <c r="D3807" s="2" t="s">
        <v>1477</v>
      </c>
      <c r="E3807" s="4" t="s">
        <v>10217</v>
      </c>
    </row>
    <row r="3808" spans="1:5">
      <c r="A3808" s="2" t="str">
        <f t="shared" si="59"/>
        <v>VIERA CHARTER SCHOOL</v>
      </c>
      <c r="B3808" s="2" t="s">
        <v>10218</v>
      </c>
      <c r="C3808" s="4">
        <v>6540</v>
      </c>
      <c r="D3808" s="2" t="s">
        <v>3361</v>
      </c>
      <c r="E3808" s="4">
        <v>32940</v>
      </c>
    </row>
    <row r="3809" spans="1:5">
      <c r="A3809" s="2" t="str">
        <f t="shared" si="59"/>
        <v>ODYSSEY PREPARATORY CHARTER ACADEMY</v>
      </c>
      <c r="B3809" s="2" t="s">
        <v>10219</v>
      </c>
      <c r="C3809" s="4">
        <v>6541</v>
      </c>
      <c r="D3809" s="2" t="s">
        <v>3361</v>
      </c>
      <c r="E3809" s="4" t="s">
        <v>10220</v>
      </c>
    </row>
    <row r="3810" spans="1:5">
      <c r="A3810" s="2" t="str">
        <f t="shared" si="59"/>
        <v>MIAMI BEACH NAUTILUS MIDDLE SCHOOL</v>
      </c>
      <c r="B3810" s="2" t="s">
        <v>10221</v>
      </c>
      <c r="C3810" s="4">
        <v>6541</v>
      </c>
      <c r="D3810" s="2" t="s">
        <v>3669</v>
      </c>
      <c r="E3810" s="4" t="s">
        <v>10222</v>
      </c>
    </row>
    <row r="3811" spans="1:5">
      <c r="A3811" s="2" t="str">
        <f t="shared" si="59"/>
        <v>PINEAPPLE COVE CLASSICAL ACADEMY</v>
      </c>
      <c r="B3811" s="2" t="s">
        <v>10223</v>
      </c>
      <c r="C3811" s="4">
        <v>6543</v>
      </c>
      <c r="D3811" s="2" t="s">
        <v>3361</v>
      </c>
      <c r="E3811" s="4" t="s">
        <v>10224</v>
      </c>
    </row>
    <row r="3812" spans="1:5">
      <c r="A3812" s="2" t="str">
        <f t="shared" si="59"/>
        <v>LEGACY ACADEMY CHARTER</v>
      </c>
      <c r="B3812" s="2" t="s">
        <v>10225</v>
      </c>
      <c r="C3812" s="4">
        <v>6546</v>
      </c>
      <c r="D3812" s="2" t="s">
        <v>3361</v>
      </c>
      <c r="E3812" s="4" t="s">
        <v>10226</v>
      </c>
    </row>
    <row r="3813" spans="1:5">
      <c r="A3813" s="2" t="str">
        <f t="shared" si="59"/>
        <v>PINEAPPLE COVE CLASSICAL ACADEMY W MELBOURNE</v>
      </c>
      <c r="B3813" s="2" t="s">
        <v>10227</v>
      </c>
      <c r="C3813" s="4">
        <v>6554</v>
      </c>
      <c r="D3813" s="2" t="s">
        <v>3361</v>
      </c>
      <c r="E3813" s="4" t="s">
        <v>10228</v>
      </c>
    </row>
    <row r="3814" spans="1:5">
      <c r="A3814" s="2" t="str">
        <f t="shared" si="59"/>
        <v>PINECREST ACADEMY SPACE COAST</v>
      </c>
      <c r="B3814" s="2" t="s">
        <v>10229</v>
      </c>
      <c r="C3814" s="4">
        <v>6558</v>
      </c>
      <c r="D3814" s="2" t="s">
        <v>3361</v>
      </c>
      <c r="E3814" s="4">
        <v>33143</v>
      </c>
    </row>
    <row r="3815" spans="1:5">
      <c r="A3815" s="2" t="str">
        <f t="shared" si="59"/>
        <v>NORLAND MIDDLE SCHOOL</v>
      </c>
      <c r="B3815" s="2" t="s">
        <v>10230</v>
      </c>
      <c r="C3815" s="4">
        <v>6571</v>
      </c>
      <c r="D3815" s="2" t="s">
        <v>3669</v>
      </c>
      <c r="E3815" s="4" t="s">
        <v>10231</v>
      </c>
    </row>
    <row r="3816" spans="1:5">
      <c r="A3816" s="2" t="str">
        <f t="shared" si="59"/>
        <v>NORTH DADE MIDDLE SCHOOL</v>
      </c>
      <c r="B3816" s="2" t="s">
        <v>10232</v>
      </c>
      <c r="C3816" s="4">
        <v>6591</v>
      </c>
      <c r="D3816" s="2" t="s">
        <v>3669</v>
      </c>
      <c r="E3816" s="4" t="s">
        <v>9844</v>
      </c>
    </row>
    <row r="3817" spans="1:5">
      <c r="A3817" s="2" t="str">
        <f t="shared" si="59"/>
        <v>TERRACE COMMUNITY MIDDLE SCHOOL</v>
      </c>
      <c r="B3817" s="2" t="s">
        <v>10233</v>
      </c>
      <c r="C3817" s="4">
        <v>6606</v>
      </c>
      <c r="D3817" s="2" t="s">
        <v>1477</v>
      </c>
      <c r="E3817" s="4" t="s">
        <v>10234</v>
      </c>
    </row>
    <row r="3818" spans="1:5">
      <c r="A3818" s="2" t="str">
        <f t="shared" si="59"/>
        <v>VILLAGE OF EXCEL. ACAD.</v>
      </c>
      <c r="B3818" s="2" t="s">
        <v>10235</v>
      </c>
      <c r="C3818" s="4">
        <v>6608</v>
      </c>
      <c r="D3818" s="2" t="s">
        <v>1477</v>
      </c>
      <c r="E3818" s="4" t="s">
        <v>10236</v>
      </c>
    </row>
    <row r="3819" spans="1:5">
      <c r="A3819" s="2" t="str">
        <f t="shared" si="59"/>
        <v>PEPIN ACADEMIES</v>
      </c>
      <c r="B3819" s="2" t="s">
        <v>10237</v>
      </c>
      <c r="C3819" s="4">
        <v>6609</v>
      </c>
      <c r="D3819" s="2" t="s">
        <v>1477</v>
      </c>
      <c r="E3819" s="4" t="s">
        <v>10238</v>
      </c>
    </row>
    <row r="3820" spans="1:5">
      <c r="A3820" s="2" t="str">
        <f t="shared" si="59"/>
        <v>COUNTRY CLUB MIDDLE SCHOOL</v>
      </c>
      <c r="B3820" s="2" t="s">
        <v>10239</v>
      </c>
      <c r="C3820" s="4">
        <v>6611</v>
      </c>
      <c r="D3820" s="2" t="s">
        <v>3669</v>
      </c>
      <c r="E3820" s="4" t="s">
        <v>7325</v>
      </c>
    </row>
    <row r="3821" spans="1:5">
      <c r="A3821" s="2" t="str">
        <f t="shared" si="59"/>
        <v>LEARNING GATE COMMUNITY SCHOOL</v>
      </c>
      <c r="B3821" s="2" t="s">
        <v>10240</v>
      </c>
      <c r="C3821" s="4">
        <v>6613</v>
      </c>
      <c r="D3821" s="2" t="s">
        <v>1477</v>
      </c>
      <c r="E3821" s="4" t="s">
        <v>10241</v>
      </c>
    </row>
    <row r="3822" spans="1:5">
      <c r="A3822" s="2" t="str">
        <f t="shared" si="59"/>
        <v>RCMA WIMAUMA COMMUNITY ACADEMY</v>
      </c>
      <c r="B3822" s="2" t="s">
        <v>10242</v>
      </c>
      <c r="C3822" s="4">
        <v>6615</v>
      </c>
      <c r="D3822" s="2" t="s">
        <v>1477</v>
      </c>
      <c r="E3822" s="4" t="s">
        <v>10243</v>
      </c>
    </row>
    <row r="3823" spans="1:5">
      <c r="A3823" s="2" t="str">
        <f t="shared" si="59"/>
        <v>HORIZON CHARTER SCHOOL OF TAMPA</v>
      </c>
      <c r="B3823" s="2" t="s">
        <v>10244</v>
      </c>
      <c r="C3823" s="4">
        <v>6620</v>
      </c>
      <c r="D3823" s="2" t="s">
        <v>1477</v>
      </c>
      <c r="E3823" s="4" t="s">
        <v>10245</v>
      </c>
    </row>
    <row r="3824" spans="1:5">
      <c r="A3824" s="2" t="str">
        <f t="shared" si="59"/>
        <v>LEGACY PREPARATORY ACADEMY</v>
      </c>
      <c r="B3824" s="2" t="s">
        <v>10246</v>
      </c>
      <c r="C3824" s="4">
        <v>6621</v>
      </c>
      <c r="D3824" s="2" t="s">
        <v>1477</v>
      </c>
      <c r="E3824" s="4" t="s">
        <v>10247</v>
      </c>
    </row>
    <row r="3825" spans="1:5">
      <c r="A3825" s="2" t="str">
        <f t="shared" si="59"/>
        <v>WALTON ACADEMY</v>
      </c>
      <c r="B3825" s="2" t="s">
        <v>10248</v>
      </c>
      <c r="C3825" s="4">
        <v>6623</v>
      </c>
      <c r="D3825" s="2" t="s">
        <v>1477</v>
      </c>
      <c r="E3825" s="4" t="s">
        <v>10249</v>
      </c>
    </row>
    <row r="3826" spans="1:5">
      <c r="A3826" s="2" t="str">
        <f t="shared" si="59"/>
        <v>TRINITY SCHOOL FOR CHILDREN</v>
      </c>
      <c r="B3826" s="2" t="s">
        <v>10250</v>
      </c>
      <c r="C3826" s="4">
        <v>6624</v>
      </c>
      <c r="D3826" s="2" t="s">
        <v>1477</v>
      </c>
      <c r="E3826" s="4" t="s">
        <v>10251</v>
      </c>
    </row>
    <row r="3827" spans="1:5">
      <c r="A3827" s="2" t="str">
        <f t="shared" si="59"/>
        <v>LITERACY/LEADERSHIP/TECHNOLOGY ACADEMY</v>
      </c>
      <c r="B3827" s="2" t="s">
        <v>10252</v>
      </c>
      <c r="C3827" s="4">
        <v>6625</v>
      </c>
      <c r="D3827" s="2" t="s">
        <v>1477</v>
      </c>
      <c r="E3827" s="4" t="s">
        <v>10253</v>
      </c>
    </row>
    <row r="3828" spans="1:5">
      <c r="A3828" s="2" t="str">
        <f t="shared" si="59"/>
        <v>KIDS COMMUNITY COLLEGE RIVERVIEW SOUTH</v>
      </c>
      <c r="B3828" s="2" t="s">
        <v>10254</v>
      </c>
      <c r="C3828" s="4">
        <v>6626</v>
      </c>
      <c r="D3828" s="2" t="s">
        <v>1477</v>
      </c>
      <c r="E3828" s="4" t="s">
        <v>10255</v>
      </c>
    </row>
    <row r="3829" spans="1:5">
      <c r="A3829" s="2" t="str">
        <f t="shared" si="59"/>
        <v>NORTH MIAMI MIDDLE SCHOOL</v>
      </c>
      <c r="B3829" s="2" t="s">
        <v>10256</v>
      </c>
      <c r="C3829" s="4">
        <v>6631</v>
      </c>
      <c r="D3829" s="2" t="s">
        <v>3669</v>
      </c>
      <c r="E3829" s="4" t="s">
        <v>5599</v>
      </c>
    </row>
    <row r="3830" spans="1:5">
      <c r="A3830" s="2" t="str">
        <f t="shared" si="59"/>
        <v>T. DEWITT TAYLOR MIDDLE-HIGH SCHOOL</v>
      </c>
      <c r="B3830" s="2" t="s">
        <v>10257</v>
      </c>
      <c r="C3830" s="4">
        <v>6633</v>
      </c>
      <c r="D3830" s="2" t="s">
        <v>6466</v>
      </c>
      <c r="E3830" s="4" t="s">
        <v>10258</v>
      </c>
    </row>
    <row r="3831" spans="1:5">
      <c r="A3831" s="2" t="str">
        <f t="shared" si="59"/>
        <v>BROOKS DEBARTOLO COLLEGIATE HIGH SCHOOL</v>
      </c>
      <c r="B3831" s="2" t="s">
        <v>10259</v>
      </c>
      <c r="C3831" s="4">
        <v>6634</v>
      </c>
      <c r="D3831" s="2" t="s">
        <v>1477</v>
      </c>
      <c r="E3831" s="4" t="s">
        <v>10260</v>
      </c>
    </row>
    <row r="3832" spans="1:5">
      <c r="A3832" s="2" t="str">
        <f t="shared" si="59"/>
        <v>INDEPENDENCE ACADEMY</v>
      </c>
      <c r="B3832" s="2" t="s">
        <v>10261</v>
      </c>
      <c r="C3832" s="4">
        <v>6637</v>
      </c>
      <c r="D3832" s="2" t="s">
        <v>1477</v>
      </c>
      <c r="E3832" s="4" t="s">
        <v>10262</v>
      </c>
    </row>
    <row r="3833" spans="1:5">
      <c r="A3833" s="2" t="str">
        <f t="shared" si="59"/>
        <v>FLORIDA AUTISM CHARTER SCHOOL OF EXCELLENCE</v>
      </c>
      <c r="B3833" s="2" t="s">
        <v>10263</v>
      </c>
      <c r="C3833" s="4">
        <v>6639</v>
      </c>
      <c r="D3833" s="2" t="s">
        <v>1477</v>
      </c>
      <c r="E3833" s="4" t="s">
        <v>10264</v>
      </c>
    </row>
    <row r="3834" spans="1:5">
      <c r="A3834" s="2" t="str">
        <f t="shared" si="59"/>
        <v>ADVANTAGE ACADEMY OF HILLSBOROUGH</v>
      </c>
      <c r="B3834" s="2" t="s">
        <v>10265</v>
      </c>
      <c r="C3834" s="4">
        <v>6644</v>
      </c>
      <c r="D3834" s="2" t="s">
        <v>1477</v>
      </c>
      <c r="E3834" s="4" t="s">
        <v>10266</v>
      </c>
    </row>
    <row r="3835" spans="1:5">
      <c r="A3835" s="2" t="str">
        <f t="shared" si="59"/>
        <v>SEMINOLE HEIGHTS CHARTER HIGH SCHOOL</v>
      </c>
      <c r="B3835" s="2" t="s">
        <v>10267</v>
      </c>
      <c r="C3835" s="4">
        <v>6646</v>
      </c>
      <c r="D3835" s="2" t="s">
        <v>1477</v>
      </c>
      <c r="E3835" s="4" t="s">
        <v>10268</v>
      </c>
    </row>
    <row r="3836" spans="1:5">
      <c r="A3836" s="2" t="str">
        <f t="shared" si="59"/>
        <v>VALRICO LAKE ADVANTAGE ACADEMY</v>
      </c>
      <c r="B3836" s="2" t="s">
        <v>10269</v>
      </c>
      <c r="C3836" s="4">
        <v>6649</v>
      </c>
      <c r="D3836" s="2" t="s">
        <v>1477</v>
      </c>
      <c r="E3836" s="4" t="s">
        <v>10270</v>
      </c>
    </row>
    <row r="3837" spans="1:5">
      <c r="A3837" s="2" t="str">
        <f t="shared" si="59"/>
        <v>CHANNELSIDE ACADEMY OF MATH AND SCIENCE</v>
      </c>
      <c r="B3837" s="2" t="s">
        <v>10271</v>
      </c>
      <c r="C3837" s="4">
        <v>6652</v>
      </c>
      <c r="D3837" s="2" t="s">
        <v>1477</v>
      </c>
      <c r="E3837" s="4" t="s">
        <v>10272</v>
      </c>
    </row>
    <row r="3838" spans="1:5">
      <c r="A3838" s="2" t="str">
        <f t="shared" si="59"/>
        <v>WOODMONT CHARTER SCHOOL</v>
      </c>
      <c r="B3838" s="2" t="s">
        <v>10273</v>
      </c>
      <c r="C3838" s="4">
        <v>6653</v>
      </c>
      <c r="D3838" s="2" t="s">
        <v>1477</v>
      </c>
      <c r="E3838" s="4" t="s">
        <v>10274</v>
      </c>
    </row>
    <row r="3839" spans="1:5">
      <c r="A3839" s="2" t="str">
        <f t="shared" si="59"/>
        <v>LUTZ PREPARATORY SCHOOL</v>
      </c>
      <c r="B3839" s="2" t="s">
        <v>10275</v>
      </c>
      <c r="C3839" s="4">
        <v>6655</v>
      </c>
      <c r="D3839" s="2" t="s">
        <v>1477</v>
      </c>
      <c r="E3839" s="4" t="s">
        <v>10276</v>
      </c>
    </row>
    <row r="3840" spans="1:5">
      <c r="A3840" s="2" t="str">
        <f t="shared" si="59"/>
        <v>PIVOT CHARTER SCHOOL</v>
      </c>
      <c r="B3840" s="2" t="s">
        <v>10277</v>
      </c>
      <c r="C3840" s="4">
        <v>6656</v>
      </c>
      <c r="D3840" s="2" t="s">
        <v>1477</v>
      </c>
      <c r="E3840" s="4" t="s">
        <v>10278</v>
      </c>
    </row>
    <row r="3841" spans="1:5">
      <c r="A3841" s="2" t="str">
        <f t="shared" ref="A3841:A3904" si="60">TRIM(CLEAN(B3841))</f>
        <v>NEW SPRINGS SCHOOLS</v>
      </c>
      <c r="B3841" s="2" t="s">
        <v>10279</v>
      </c>
      <c r="C3841" s="4">
        <v>6657</v>
      </c>
      <c r="D3841" s="2" t="s">
        <v>1477</v>
      </c>
      <c r="E3841" s="4" t="s">
        <v>10280</v>
      </c>
    </row>
    <row r="3842" spans="1:5">
      <c r="A3842" s="2" t="str">
        <f t="shared" si="60"/>
        <v>WINTHROP CHARTER SCHOOL</v>
      </c>
      <c r="B3842" s="2" t="s">
        <v>10281</v>
      </c>
      <c r="C3842" s="4">
        <v>6658</v>
      </c>
      <c r="D3842" s="2" t="s">
        <v>1477</v>
      </c>
      <c r="E3842" s="4" t="s">
        <v>10282</v>
      </c>
    </row>
    <row r="3843" spans="1:5">
      <c r="A3843" s="2" t="str">
        <f t="shared" si="60"/>
        <v>WEST UNIVERSITY CHARTER HIGH SCHOOL</v>
      </c>
      <c r="B3843" s="2" t="s">
        <v>10283</v>
      </c>
      <c r="C3843" s="4">
        <v>6659</v>
      </c>
      <c r="D3843" s="2" t="s">
        <v>1477</v>
      </c>
      <c r="E3843" s="4" t="s">
        <v>10284</v>
      </c>
    </row>
    <row r="3844" spans="1:5">
      <c r="A3844" s="2" t="str">
        <f t="shared" si="60"/>
        <v>BELL CREEK ACADEMY HIGH SCHOOL</v>
      </c>
      <c r="B3844" s="2" t="s">
        <v>10285</v>
      </c>
      <c r="C3844" s="4">
        <v>6661</v>
      </c>
      <c r="D3844" s="2" t="s">
        <v>1477</v>
      </c>
      <c r="E3844" s="4" t="s">
        <v>10286</v>
      </c>
    </row>
    <row r="3845" spans="1:5">
      <c r="A3845" s="2" t="str">
        <f t="shared" si="60"/>
        <v>HENDERSON HAMMOCK CHARTER SCHOOL</v>
      </c>
      <c r="B3845" s="2" t="s">
        <v>10287</v>
      </c>
      <c r="C3845" s="4">
        <v>6662</v>
      </c>
      <c r="D3845" s="2" t="s">
        <v>1477</v>
      </c>
      <c r="E3845" s="4" t="s">
        <v>10288</v>
      </c>
    </row>
    <row r="3846" spans="1:5">
      <c r="A3846" s="2" t="str">
        <f t="shared" si="60"/>
        <v>KIDS COMMUNITY COLLEGE CHARTER SE</v>
      </c>
      <c r="B3846" s="2" t="s">
        <v>10289</v>
      </c>
      <c r="C3846" s="4">
        <v>6667</v>
      </c>
      <c r="D3846" s="2" t="s">
        <v>1477</v>
      </c>
      <c r="E3846" s="4" t="s">
        <v>10290</v>
      </c>
    </row>
    <row r="3847" spans="1:5">
      <c r="A3847" s="2" t="str">
        <f t="shared" si="60"/>
        <v>BELL CREEK ACADEMY</v>
      </c>
      <c r="B3847" s="2" t="s">
        <v>10291</v>
      </c>
      <c r="C3847" s="4">
        <v>6668</v>
      </c>
      <c r="D3847" s="2" t="s">
        <v>1477</v>
      </c>
      <c r="E3847" s="4" t="s">
        <v>10286</v>
      </c>
    </row>
    <row r="3848" spans="1:5">
      <c r="A3848" s="2" t="str">
        <f t="shared" si="60"/>
        <v>HILLSBOROUGH ACADEMY OF MATH AND SCIENCE</v>
      </c>
      <c r="B3848" s="2" t="s">
        <v>10292</v>
      </c>
      <c r="C3848" s="4">
        <v>6671</v>
      </c>
      <c r="D3848" s="2" t="s">
        <v>1477</v>
      </c>
      <c r="E3848" s="4">
        <v>33635</v>
      </c>
    </row>
    <row r="3849" spans="1:5">
      <c r="A3849" s="2" t="str">
        <f t="shared" si="60"/>
        <v>PALM SPRINGS MIDDLE SCHOOL</v>
      </c>
      <c r="B3849" s="2" t="s">
        <v>6436</v>
      </c>
      <c r="C3849" s="4">
        <v>6681</v>
      </c>
      <c r="D3849" s="2" t="s">
        <v>3669</v>
      </c>
      <c r="E3849" s="4" t="s">
        <v>10293</v>
      </c>
    </row>
    <row r="3850" spans="1:5">
      <c r="A3850" s="2" t="str">
        <f t="shared" si="60"/>
        <v>PALMETTO MIDDLE SCHOOL</v>
      </c>
      <c r="B3850" s="2" t="s">
        <v>10294</v>
      </c>
      <c r="C3850" s="4">
        <v>6701</v>
      </c>
      <c r="D3850" s="2" t="s">
        <v>3669</v>
      </c>
      <c r="E3850" s="4" t="s">
        <v>10295</v>
      </c>
    </row>
    <row r="3851" spans="1:5">
      <c r="A3851" s="2" t="str">
        <f t="shared" si="60"/>
        <v>PONCE DE LEON MIDDLE SCHOOL</v>
      </c>
      <c r="B3851" s="2" t="s">
        <v>10296</v>
      </c>
      <c r="C3851" s="4">
        <v>6741</v>
      </c>
      <c r="D3851" s="2" t="s">
        <v>3669</v>
      </c>
      <c r="E3851" s="4" t="s">
        <v>10297</v>
      </c>
    </row>
    <row r="3852" spans="1:5">
      <c r="A3852" s="2" t="str">
        <f t="shared" si="60"/>
        <v>HIALEAH GARDENS MIDDLE SCHOOL</v>
      </c>
      <c r="B3852" s="2" t="s">
        <v>10298</v>
      </c>
      <c r="C3852" s="4">
        <v>6751</v>
      </c>
      <c r="D3852" s="2" t="s">
        <v>3669</v>
      </c>
      <c r="E3852" s="4" t="s">
        <v>10299</v>
      </c>
    </row>
    <row r="3853" spans="1:5">
      <c r="A3853" s="2" t="str">
        <f t="shared" si="60"/>
        <v>DISCOVERY ELEMENTARY SCHOOL</v>
      </c>
      <c r="B3853" s="2" t="s">
        <v>8383</v>
      </c>
      <c r="C3853" s="4">
        <v>6751</v>
      </c>
      <c r="D3853" s="2" t="s">
        <v>6466</v>
      </c>
      <c r="E3853" s="4" t="s">
        <v>10300</v>
      </c>
    </row>
    <row r="3854" spans="1:5">
      <c r="A3854" s="2" t="str">
        <f t="shared" si="60"/>
        <v>REDLAND MIDDLE SCHOOL</v>
      </c>
      <c r="B3854" s="2" t="s">
        <v>10301</v>
      </c>
      <c r="C3854" s="4">
        <v>6761</v>
      </c>
      <c r="D3854" s="2" t="s">
        <v>3669</v>
      </c>
      <c r="E3854" s="4" t="s">
        <v>10302</v>
      </c>
    </row>
    <row r="3855" spans="1:5">
      <c r="A3855" s="2" t="str">
        <f t="shared" si="60"/>
        <v>DELTONA HIGH SCHOOL</v>
      </c>
      <c r="B3855" s="2" t="s">
        <v>10303</v>
      </c>
      <c r="C3855" s="4">
        <v>6761</v>
      </c>
      <c r="D3855" s="2" t="s">
        <v>6466</v>
      </c>
      <c r="E3855" s="4" t="s">
        <v>10304</v>
      </c>
    </row>
    <row r="3856" spans="1:5">
      <c r="A3856" s="2" t="str">
        <f t="shared" si="60"/>
        <v>JORGE MAS CANOSA MIDDLE SCHOOL</v>
      </c>
      <c r="B3856" s="2" t="s">
        <v>10305</v>
      </c>
      <c r="C3856" s="4">
        <v>6771</v>
      </c>
      <c r="D3856" s="2" t="s">
        <v>3669</v>
      </c>
      <c r="E3856" s="4" t="s">
        <v>10306</v>
      </c>
    </row>
    <row r="3857" spans="1:5">
      <c r="A3857" s="2" t="str">
        <f t="shared" si="60"/>
        <v>RICHMOND HEIGHTS MIDDLE SCHOOL</v>
      </c>
      <c r="B3857" s="2" t="s">
        <v>10307</v>
      </c>
      <c r="C3857" s="4">
        <v>6781</v>
      </c>
      <c r="D3857" s="2" t="s">
        <v>3669</v>
      </c>
      <c r="E3857" s="4" t="s">
        <v>10308</v>
      </c>
    </row>
    <row r="3858" spans="1:5">
      <c r="A3858" s="2" t="str">
        <f t="shared" si="60"/>
        <v>TIMBERCREST ELEMENTARY SCHOOL</v>
      </c>
      <c r="B3858" s="2" t="s">
        <v>10309</v>
      </c>
      <c r="C3858" s="4">
        <v>6781</v>
      </c>
      <c r="D3858" s="2" t="s">
        <v>6466</v>
      </c>
      <c r="E3858" s="4" t="s">
        <v>10310</v>
      </c>
    </row>
    <row r="3859" spans="1:5">
      <c r="A3859" s="2" t="str">
        <f t="shared" si="60"/>
        <v>GALAXY MIDDLE SCHOOL</v>
      </c>
      <c r="B3859" s="2" t="s">
        <v>10311</v>
      </c>
      <c r="C3859" s="4">
        <v>6791</v>
      </c>
      <c r="D3859" s="2" t="s">
        <v>6466</v>
      </c>
      <c r="E3859" s="4" t="s">
        <v>10312</v>
      </c>
    </row>
    <row r="3860" spans="1:5">
      <c r="A3860" s="2" t="str">
        <f t="shared" si="60"/>
        <v>RIVIERA MIDDLE SCHOOL</v>
      </c>
      <c r="B3860" s="2" t="s">
        <v>10313</v>
      </c>
      <c r="C3860" s="4">
        <v>6801</v>
      </c>
      <c r="D3860" s="2" t="s">
        <v>3669</v>
      </c>
      <c r="E3860" s="4" t="s">
        <v>10314</v>
      </c>
    </row>
    <row r="3861" spans="1:5">
      <c r="A3861" s="2" t="str">
        <f t="shared" si="60"/>
        <v>ROCKWAY MIDDLE SCHOOL</v>
      </c>
      <c r="B3861" s="2" t="s">
        <v>10315</v>
      </c>
      <c r="C3861" s="4">
        <v>6821</v>
      </c>
      <c r="D3861" s="2" t="s">
        <v>3669</v>
      </c>
      <c r="E3861" s="4" t="s">
        <v>10316</v>
      </c>
    </row>
    <row r="3862" spans="1:5">
      <c r="A3862" s="2" t="str">
        <f t="shared" si="60"/>
        <v>SHENANDOAH MIDDLE SCHOOL</v>
      </c>
      <c r="B3862" s="2" t="s">
        <v>10317</v>
      </c>
      <c r="C3862" s="4">
        <v>6841</v>
      </c>
      <c r="D3862" s="2" t="s">
        <v>3669</v>
      </c>
      <c r="E3862" s="4" t="s">
        <v>10318</v>
      </c>
    </row>
    <row r="3863" spans="1:5">
      <c r="A3863" s="2" t="str">
        <f t="shared" si="60"/>
        <v>SUNRISE ELEMENTARY SCHOOL</v>
      </c>
      <c r="B3863" s="2" t="s">
        <v>6323</v>
      </c>
      <c r="C3863" s="4">
        <v>6841</v>
      </c>
      <c r="D3863" s="2" t="s">
        <v>6466</v>
      </c>
      <c r="E3863" s="4" t="s">
        <v>10319</v>
      </c>
    </row>
    <row r="3864" spans="1:5">
      <c r="A3864" s="2" t="str">
        <f t="shared" si="60"/>
        <v>FRIENDSHIP ELEMENTARY SCHOOL</v>
      </c>
      <c r="B3864" s="2" t="s">
        <v>10320</v>
      </c>
      <c r="C3864" s="4">
        <v>6851</v>
      </c>
      <c r="D3864" s="2" t="s">
        <v>6466</v>
      </c>
      <c r="E3864" s="4" t="s">
        <v>10321</v>
      </c>
    </row>
    <row r="3865" spans="1:5">
      <c r="A3865" s="2" t="str">
        <f t="shared" si="60"/>
        <v>SOUTHWOOD MIDDLE SCHOOL</v>
      </c>
      <c r="B3865" s="2" t="s">
        <v>10322</v>
      </c>
      <c r="C3865" s="4">
        <v>6861</v>
      </c>
      <c r="D3865" s="2" t="s">
        <v>3669</v>
      </c>
      <c r="E3865" s="4" t="s">
        <v>10323</v>
      </c>
    </row>
    <row r="3866" spans="1:5">
      <c r="A3866" s="2" t="str">
        <f t="shared" si="60"/>
        <v>VOLUSIA PINES ELEMENTARY SCHOOL</v>
      </c>
      <c r="B3866" s="2" t="s">
        <v>10324</v>
      </c>
      <c r="C3866" s="4">
        <v>6871</v>
      </c>
      <c r="D3866" s="2" t="s">
        <v>6466</v>
      </c>
      <c r="E3866" s="4" t="s">
        <v>10325</v>
      </c>
    </row>
    <row r="3867" spans="1:5">
      <c r="A3867" s="2" t="str">
        <f t="shared" si="60"/>
        <v>SOUTH MIAMI MIDDLE SCHOOL</v>
      </c>
      <c r="B3867" s="2" t="s">
        <v>10326</v>
      </c>
      <c r="C3867" s="4">
        <v>6881</v>
      </c>
      <c r="D3867" s="2" t="s">
        <v>3669</v>
      </c>
      <c r="E3867" s="4" t="s">
        <v>10327</v>
      </c>
    </row>
    <row r="3868" spans="1:5">
      <c r="A3868" s="2" t="str">
        <f t="shared" si="60"/>
        <v>PINE RIDGE HIGH SCHOOL</v>
      </c>
      <c r="B3868" s="2" t="s">
        <v>10328</v>
      </c>
      <c r="C3868" s="4">
        <v>6881</v>
      </c>
      <c r="D3868" s="2" t="s">
        <v>6466</v>
      </c>
      <c r="E3868" s="4" t="s">
        <v>10329</v>
      </c>
    </row>
    <row r="3869" spans="1:5">
      <c r="A3869" s="2" t="str">
        <f t="shared" si="60"/>
        <v>THE READING EDGE ACADEMY</v>
      </c>
      <c r="B3869" s="2" t="s">
        <v>10330</v>
      </c>
      <c r="C3869" s="4">
        <v>6891</v>
      </c>
      <c r="D3869" s="2" t="s">
        <v>6466</v>
      </c>
      <c r="E3869" s="4" t="s">
        <v>10331</v>
      </c>
    </row>
    <row r="3870" spans="1:5">
      <c r="A3870" s="2" t="str">
        <f t="shared" si="60"/>
        <v>W. R. THOMAS MIDDLE SCHOOL</v>
      </c>
      <c r="B3870" s="2" t="s">
        <v>10332</v>
      </c>
      <c r="C3870" s="4">
        <v>6901</v>
      </c>
      <c r="D3870" s="2" t="s">
        <v>3669</v>
      </c>
      <c r="E3870" s="4" t="s">
        <v>10333</v>
      </c>
    </row>
    <row r="3871" spans="1:5">
      <c r="A3871" s="2" t="str">
        <f t="shared" si="60"/>
        <v>OKEECHOBEE YOUTH TREATMENT CENTER (OYTC)</v>
      </c>
      <c r="B3871" s="2" t="s">
        <v>10334</v>
      </c>
      <c r="C3871" s="4">
        <v>6911</v>
      </c>
      <c r="D3871" s="2" t="s">
        <v>3598</v>
      </c>
      <c r="E3871" s="4" t="s">
        <v>10335</v>
      </c>
    </row>
    <row r="3872" spans="1:5">
      <c r="A3872" s="2" t="str">
        <f t="shared" si="60"/>
        <v>OKEECHOBEE YOUTH CORRECTION (OYCC)</v>
      </c>
      <c r="B3872" s="2" t="s">
        <v>10336</v>
      </c>
      <c r="C3872" s="4">
        <v>6916</v>
      </c>
      <c r="D3872" s="2" t="s">
        <v>3598</v>
      </c>
      <c r="E3872" s="4" t="s">
        <v>10335</v>
      </c>
    </row>
    <row r="3873" spans="1:5">
      <c r="A3873" s="2" t="str">
        <f t="shared" si="60"/>
        <v>LAMAR LOUISE CURRY MIDDLE SCHOOL</v>
      </c>
      <c r="B3873" s="2" t="s">
        <v>10337</v>
      </c>
      <c r="C3873" s="4">
        <v>6921</v>
      </c>
      <c r="D3873" s="2" t="s">
        <v>3669</v>
      </c>
      <c r="E3873" s="4" t="s">
        <v>10338</v>
      </c>
    </row>
    <row r="3874" spans="1:5">
      <c r="A3874" s="2" t="str">
        <f t="shared" si="60"/>
        <v>WEST MIAMI MIDDLE SCHOOL</v>
      </c>
      <c r="B3874" s="2" t="s">
        <v>10339</v>
      </c>
      <c r="C3874" s="4">
        <v>6961</v>
      </c>
      <c r="D3874" s="2" t="s">
        <v>3669</v>
      </c>
      <c r="E3874" s="4" t="s">
        <v>10340</v>
      </c>
    </row>
    <row r="3875" spans="1:5">
      <c r="A3875" s="2" t="str">
        <f t="shared" si="60"/>
        <v>MATER VIRTUAL ACADEMY CHARTER MIDDLE/HIGH SCHOOL</v>
      </c>
      <c r="B3875" s="2" t="s">
        <v>10341</v>
      </c>
      <c r="C3875" s="4">
        <v>6997</v>
      </c>
      <c r="D3875" s="2" t="s">
        <v>3669</v>
      </c>
      <c r="E3875" s="4">
        <v>33136</v>
      </c>
    </row>
    <row r="3876" spans="1:5">
      <c r="A3876" s="2" t="str">
        <f t="shared" si="60"/>
        <v>ALACHUA VIRTUAL INSTRUCTION PROGRAM</v>
      </c>
      <c r="B3876" s="2" t="s">
        <v>10342</v>
      </c>
      <c r="C3876" s="4">
        <v>7001</v>
      </c>
      <c r="D3876" s="2" t="s">
        <v>3508</v>
      </c>
      <c r="E3876" s="4" t="s">
        <v>10343</v>
      </c>
    </row>
    <row r="3877" spans="1:5">
      <c r="A3877" s="2" t="str">
        <f t="shared" si="60"/>
        <v>BAKER VIRTUAL INSTRUCTION PROGRAM</v>
      </c>
      <c r="B3877" s="2" t="s">
        <v>10344</v>
      </c>
      <c r="C3877" s="4">
        <v>7001</v>
      </c>
      <c r="D3877" s="2" t="s">
        <v>3358</v>
      </c>
      <c r="E3877" s="4" t="s">
        <v>9141</v>
      </c>
    </row>
    <row r="3878" spans="1:5">
      <c r="A3878" s="2" t="str">
        <f t="shared" si="60"/>
        <v>BAY VIRTUAL INSTRUCTION PROGRAM</v>
      </c>
      <c r="B3878" s="2" t="s">
        <v>10345</v>
      </c>
      <c r="C3878" s="4">
        <v>7001</v>
      </c>
      <c r="D3878" s="2" t="s">
        <v>3863</v>
      </c>
      <c r="E3878" s="4" t="s">
        <v>10346</v>
      </c>
    </row>
    <row r="3879" spans="1:5">
      <c r="A3879" s="2" t="str">
        <f t="shared" si="60"/>
        <v>BRADFORD VIRTUAL INSTRUCTION PROGRAM</v>
      </c>
      <c r="B3879" s="2" t="s">
        <v>10347</v>
      </c>
      <c r="C3879" s="4">
        <v>7001</v>
      </c>
      <c r="D3879" s="2" t="s">
        <v>3433</v>
      </c>
      <c r="E3879" s="4" t="s">
        <v>4411</v>
      </c>
    </row>
    <row r="3880" spans="1:5">
      <c r="A3880" s="2" t="str">
        <f t="shared" si="60"/>
        <v>BREVARD VIRTUAL INSTRUCTION PROGRAM</v>
      </c>
      <c r="B3880" s="2" t="s">
        <v>10348</v>
      </c>
      <c r="C3880" s="4">
        <v>7001</v>
      </c>
      <c r="D3880" s="2" t="s">
        <v>3361</v>
      </c>
      <c r="E3880" s="4" t="s">
        <v>7239</v>
      </c>
    </row>
    <row r="3881" spans="1:5">
      <c r="A3881" s="2" t="str">
        <f t="shared" si="60"/>
        <v>BROWARD VIRTUAL INSTRUCTION PROGRAM</v>
      </c>
      <c r="B3881" s="2" t="s">
        <v>10349</v>
      </c>
      <c r="C3881" s="4">
        <v>7001</v>
      </c>
      <c r="D3881" s="2" t="s">
        <v>3364</v>
      </c>
      <c r="E3881" s="4">
        <v>33066</v>
      </c>
    </row>
    <row r="3882" spans="1:5">
      <c r="A3882" s="2" t="str">
        <f t="shared" si="60"/>
        <v>CALHOUN VIRTUAL INSTRUCTION PROGRAM</v>
      </c>
      <c r="B3882" s="2" t="s">
        <v>10350</v>
      </c>
      <c r="C3882" s="4">
        <v>7001</v>
      </c>
      <c r="D3882" s="2" t="s">
        <v>3438</v>
      </c>
      <c r="E3882" s="4" t="s">
        <v>9144</v>
      </c>
    </row>
    <row r="3883" spans="1:5">
      <c r="A3883" s="2" t="str">
        <f t="shared" si="60"/>
        <v>CHARLOTTE VIRTUAL INSTRUCTION PROGRAM</v>
      </c>
      <c r="B3883" s="2" t="s">
        <v>10351</v>
      </c>
      <c r="C3883" s="4">
        <v>7001</v>
      </c>
      <c r="D3883" s="2" t="s">
        <v>3441</v>
      </c>
      <c r="E3883" s="4" t="s">
        <v>10352</v>
      </c>
    </row>
    <row r="3884" spans="1:5">
      <c r="A3884" s="2" t="str">
        <f t="shared" si="60"/>
        <v>CITRUS VIRTUAL INSTRUCTION PROGRAM</v>
      </c>
      <c r="B3884" s="2" t="s">
        <v>10353</v>
      </c>
      <c r="C3884" s="4">
        <v>7001</v>
      </c>
      <c r="D3884" s="2" t="s">
        <v>3444</v>
      </c>
      <c r="E3884" s="4" t="s">
        <v>10354</v>
      </c>
    </row>
    <row r="3885" spans="1:5">
      <c r="A3885" s="2" t="str">
        <f t="shared" si="60"/>
        <v>CLAY VIRTUAL INSTRUCTION PROGRAM</v>
      </c>
      <c r="B3885" s="2" t="s">
        <v>10355</v>
      </c>
      <c r="C3885" s="4">
        <v>7001</v>
      </c>
      <c r="D3885" s="2" t="s">
        <v>3425</v>
      </c>
      <c r="E3885" s="4" t="s">
        <v>10356</v>
      </c>
    </row>
    <row r="3886" spans="1:5">
      <c r="A3886" s="2" t="str">
        <f t="shared" si="60"/>
        <v>COLLIER VIRTUAL INSTRUCTION PROGRAM</v>
      </c>
      <c r="B3886" s="2" t="s">
        <v>10357</v>
      </c>
      <c r="C3886" s="4">
        <v>7001</v>
      </c>
      <c r="D3886" s="2" t="s">
        <v>3753</v>
      </c>
      <c r="E3886" s="4" t="s">
        <v>5336</v>
      </c>
    </row>
    <row r="3887" spans="1:5">
      <c r="A3887" s="2" t="str">
        <f t="shared" si="60"/>
        <v>COLUMBIA VIRTUAL INSTRUCTION PROGRAM</v>
      </c>
      <c r="B3887" s="2" t="s">
        <v>10358</v>
      </c>
      <c r="C3887" s="4">
        <v>7001</v>
      </c>
      <c r="D3887" s="2" t="s">
        <v>3367</v>
      </c>
      <c r="E3887" s="4" t="s">
        <v>10359</v>
      </c>
    </row>
    <row r="3888" spans="1:5">
      <c r="A3888" s="2" t="str">
        <f t="shared" si="60"/>
        <v>MIAMI-DADE ONLINE ACADEMY-VIRTUAL INSTRUCTION</v>
      </c>
      <c r="B3888" s="2" t="s">
        <v>10360</v>
      </c>
      <c r="C3888" s="4">
        <v>7001</v>
      </c>
      <c r="D3888" s="2" t="s">
        <v>3669</v>
      </c>
      <c r="E3888" s="4" t="s">
        <v>5557</v>
      </c>
    </row>
    <row r="3889" spans="1:5">
      <c r="A3889" s="2" t="str">
        <f t="shared" si="60"/>
        <v>DESOTO VIRTUAL INSTRUCTION PROGRAM</v>
      </c>
      <c r="B3889" s="2" t="s">
        <v>10361</v>
      </c>
      <c r="C3889" s="4">
        <v>7001</v>
      </c>
      <c r="D3889" s="2" t="s">
        <v>3512</v>
      </c>
      <c r="E3889" s="4" t="s">
        <v>5376</v>
      </c>
    </row>
    <row r="3890" spans="1:5">
      <c r="A3890" s="2" t="str">
        <f t="shared" si="60"/>
        <v>DIXIE VIRTUAL INSTRUCTION PROGRAM</v>
      </c>
      <c r="B3890" s="2" t="s">
        <v>10362</v>
      </c>
      <c r="C3890" s="4">
        <v>7001</v>
      </c>
      <c r="D3890" s="2" t="s">
        <v>3449</v>
      </c>
      <c r="E3890" s="4" t="s">
        <v>3515</v>
      </c>
    </row>
    <row r="3891" spans="1:5">
      <c r="A3891" s="2" t="str">
        <f t="shared" si="60"/>
        <v>DUVAL VIRTUAL INSTRUCTION PROGRAM</v>
      </c>
      <c r="B3891" s="2" t="s">
        <v>10363</v>
      </c>
      <c r="C3891" s="4">
        <v>7001</v>
      </c>
      <c r="D3891" s="2" t="s">
        <v>3874</v>
      </c>
      <c r="E3891" s="4" t="s">
        <v>8447</v>
      </c>
    </row>
    <row r="3892" spans="1:5">
      <c r="A3892" s="2" t="str">
        <f t="shared" si="60"/>
        <v>ESCAMBIA VIRTUAL INSTRUCTION PROGRAM</v>
      </c>
      <c r="B3892" s="2" t="s">
        <v>10364</v>
      </c>
      <c r="C3892" s="4">
        <v>7001</v>
      </c>
      <c r="D3892" s="2" t="s">
        <v>3452</v>
      </c>
      <c r="E3892" s="4" t="s">
        <v>6476</v>
      </c>
    </row>
    <row r="3893" spans="1:5">
      <c r="A3893" s="2" t="str">
        <f t="shared" si="60"/>
        <v>FLAGLER VIRTUAL INSTRUCTION PROGRAM</v>
      </c>
      <c r="B3893" s="2" t="s">
        <v>10365</v>
      </c>
      <c r="C3893" s="4">
        <v>7001</v>
      </c>
      <c r="D3893" s="2" t="s">
        <v>3370</v>
      </c>
      <c r="E3893" s="4" t="s">
        <v>10366</v>
      </c>
    </row>
    <row r="3894" spans="1:5">
      <c r="A3894" s="2" t="str">
        <f t="shared" si="60"/>
        <v>FRANKLIN VIRTUAL INSTRUCTION PROGRAM</v>
      </c>
      <c r="B3894" s="2" t="s">
        <v>10367</v>
      </c>
      <c r="C3894" s="4">
        <v>7001</v>
      </c>
      <c r="D3894" s="2" t="s">
        <v>3519</v>
      </c>
      <c r="E3894" s="4" t="s">
        <v>3520</v>
      </c>
    </row>
    <row r="3895" spans="1:5">
      <c r="A3895" s="2" t="str">
        <f t="shared" si="60"/>
        <v>GADSDEN VIRTUAL INSTRUCTION PROGRAM</v>
      </c>
      <c r="B3895" s="2" t="s">
        <v>10368</v>
      </c>
      <c r="C3895" s="4">
        <v>7001</v>
      </c>
      <c r="D3895" s="2" t="s">
        <v>3674</v>
      </c>
      <c r="E3895" s="4" t="s">
        <v>9146</v>
      </c>
    </row>
    <row r="3896" spans="1:5">
      <c r="A3896" s="2" t="str">
        <f t="shared" si="60"/>
        <v>GILCHRIST VIRTUAL INSTRUCTION PROGRAM</v>
      </c>
      <c r="B3896" s="2" t="s">
        <v>10369</v>
      </c>
      <c r="C3896" s="4">
        <v>7001</v>
      </c>
      <c r="D3896" s="2" t="s">
        <v>3455</v>
      </c>
      <c r="E3896" s="4" t="s">
        <v>9147</v>
      </c>
    </row>
    <row r="3897" spans="1:5">
      <c r="A3897" s="2" t="str">
        <f t="shared" si="60"/>
        <v>GLADES VIRTUAL INSTRUCTION PROGRAM</v>
      </c>
      <c r="B3897" s="2" t="s">
        <v>10370</v>
      </c>
      <c r="C3897" s="4">
        <v>7001</v>
      </c>
      <c r="D3897" s="2" t="s">
        <v>3458</v>
      </c>
      <c r="E3897" s="4">
        <v>33471</v>
      </c>
    </row>
    <row r="3898" spans="1:5">
      <c r="A3898" s="2" t="str">
        <f t="shared" si="60"/>
        <v>HAMILTON VIRTUAL INSTRUCTION PROGRAM</v>
      </c>
      <c r="B3898" s="2" t="s">
        <v>10371</v>
      </c>
      <c r="C3898" s="4">
        <v>7001</v>
      </c>
      <c r="D3898" s="2" t="s">
        <v>3633</v>
      </c>
      <c r="E3898" s="4" t="s">
        <v>3634</v>
      </c>
    </row>
    <row r="3899" spans="1:5">
      <c r="A3899" s="2" t="str">
        <f t="shared" si="60"/>
        <v>HARDEE VIRTUAL INSTRUCTION PROGRAM</v>
      </c>
      <c r="B3899" s="2" t="s">
        <v>10372</v>
      </c>
      <c r="C3899" s="4">
        <v>7001</v>
      </c>
      <c r="D3899" s="2" t="s">
        <v>3373</v>
      </c>
      <c r="E3899" s="4" t="s">
        <v>10373</v>
      </c>
    </row>
    <row r="3900" spans="1:5">
      <c r="A3900" s="2" t="str">
        <f t="shared" si="60"/>
        <v>HENDRY VIRTUAL INSTRUCTION (FLORIDA ONLINE)</v>
      </c>
      <c r="B3900" s="2" t="s">
        <v>10374</v>
      </c>
      <c r="C3900" s="4">
        <v>7001</v>
      </c>
      <c r="D3900" s="2" t="s">
        <v>3428</v>
      </c>
      <c r="E3900" s="4" t="s">
        <v>9149</v>
      </c>
    </row>
    <row r="3901" spans="1:5">
      <c r="A3901" s="2" t="str">
        <f t="shared" si="60"/>
        <v>HERNANDO VIRTUAL INSTRUCTION PROGRAM</v>
      </c>
      <c r="B3901" s="2" t="s">
        <v>10375</v>
      </c>
      <c r="C3901" s="4">
        <v>7001</v>
      </c>
      <c r="D3901" s="2" t="s">
        <v>3766</v>
      </c>
      <c r="E3901" s="4" t="s">
        <v>9150</v>
      </c>
    </row>
    <row r="3902" spans="1:5">
      <c r="A3902" s="2" t="str">
        <f t="shared" si="60"/>
        <v>HIGH SCHOOLLANDS VIRTUAL FRANCHISE</v>
      </c>
      <c r="B3902" s="2" t="s">
        <v>10376</v>
      </c>
      <c r="C3902" s="4">
        <v>7001</v>
      </c>
      <c r="D3902" s="2" t="s">
        <v>3376</v>
      </c>
      <c r="E3902" s="4" t="s">
        <v>9151</v>
      </c>
    </row>
    <row r="3903" spans="1:5">
      <c r="A3903" s="2" t="str">
        <f t="shared" si="60"/>
        <v>HILLSBOROUGH VIRT INSTR PRGS</v>
      </c>
      <c r="B3903" s="2" t="s">
        <v>10377</v>
      </c>
      <c r="C3903" s="4">
        <v>7001</v>
      </c>
      <c r="D3903" s="2" t="s">
        <v>1477</v>
      </c>
      <c r="E3903" s="4" t="s">
        <v>5715</v>
      </c>
    </row>
    <row r="3904" spans="1:5">
      <c r="A3904" s="2" t="str">
        <f t="shared" si="60"/>
        <v>HOLMES VIRTUAL-VENDOR INSTRUCTION PROGRAM</v>
      </c>
      <c r="B3904" s="2" t="s">
        <v>10378</v>
      </c>
      <c r="C3904" s="4">
        <v>7001</v>
      </c>
      <c r="D3904" s="2" t="s">
        <v>3575</v>
      </c>
      <c r="E3904" s="4" t="s">
        <v>10379</v>
      </c>
    </row>
    <row r="3905" spans="1:5">
      <c r="A3905" s="2" t="str">
        <f t="shared" ref="A3905:A3968" si="61">TRIM(CLEAN(B3905))</f>
        <v>INDIAN RIVER VIRTUAL INSTRUCTION PROGRAM</v>
      </c>
      <c r="B3905" s="2" t="s">
        <v>10380</v>
      </c>
      <c r="C3905" s="4">
        <v>7001</v>
      </c>
      <c r="D3905" s="2" t="s">
        <v>1736</v>
      </c>
      <c r="E3905" s="4" t="s">
        <v>10381</v>
      </c>
    </row>
    <row r="3906" spans="1:5">
      <c r="A3906" s="2" t="str">
        <f t="shared" si="61"/>
        <v>JACKSON VIRTUAL INSTRUCTION PROGRAM</v>
      </c>
      <c r="B3906" s="2" t="s">
        <v>10382</v>
      </c>
      <c r="C3906" s="4">
        <v>7001</v>
      </c>
      <c r="D3906" s="2" t="s">
        <v>3465</v>
      </c>
      <c r="E3906" s="4" t="s">
        <v>10383</v>
      </c>
    </row>
    <row r="3907" spans="1:5">
      <c r="A3907" s="2" t="str">
        <f t="shared" si="61"/>
        <v>JEFFERSON VIRTUAL INSTRUCTION PROGRAM</v>
      </c>
      <c r="B3907" s="2" t="s">
        <v>10384</v>
      </c>
      <c r="C3907" s="4">
        <v>7001</v>
      </c>
      <c r="D3907" s="2" t="s">
        <v>3468</v>
      </c>
      <c r="E3907" s="4" t="s">
        <v>3539</v>
      </c>
    </row>
    <row r="3908" spans="1:5">
      <c r="A3908" s="2" t="str">
        <f t="shared" si="61"/>
        <v>LAFAYETTE VIRTUAL INSTRUCTION PROGRAM</v>
      </c>
      <c r="B3908" s="2" t="s">
        <v>10385</v>
      </c>
      <c r="C3908" s="4">
        <v>7001</v>
      </c>
      <c r="D3908" s="2" t="s">
        <v>3470</v>
      </c>
      <c r="E3908" s="4" t="s">
        <v>3541</v>
      </c>
    </row>
    <row r="3909" spans="1:5">
      <c r="A3909" s="2" t="str">
        <f t="shared" si="61"/>
        <v>LAKE VIRTUAL INSTRUCTION PROGRAM</v>
      </c>
      <c r="B3909" s="2" t="s">
        <v>10386</v>
      </c>
      <c r="C3909" s="4">
        <v>7001</v>
      </c>
      <c r="D3909" s="2" t="s">
        <v>3580</v>
      </c>
      <c r="E3909" s="4" t="s">
        <v>10387</v>
      </c>
    </row>
    <row r="3910" spans="1:5">
      <c r="A3910" s="2" t="str">
        <f t="shared" si="61"/>
        <v>LEE VIRTUAL INSTRUCTION PROGRAM</v>
      </c>
      <c r="B3910" s="2" t="s">
        <v>10388</v>
      </c>
      <c r="C3910" s="4">
        <v>7001</v>
      </c>
      <c r="D3910" s="2" t="s">
        <v>4075</v>
      </c>
      <c r="E3910" s="4" t="s">
        <v>6262</v>
      </c>
    </row>
    <row r="3911" spans="1:5">
      <c r="A3911" s="2" t="str">
        <f t="shared" si="61"/>
        <v>LEON COUNTY VIRTUAL INSTRUCTION PROGRAM</v>
      </c>
      <c r="B3911" s="2" t="s">
        <v>10389</v>
      </c>
      <c r="C3911" s="4">
        <v>7001</v>
      </c>
      <c r="D3911" s="2" t="s">
        <v>3473</v>
      </c>
      <c r="E3911" s="4" t="s">
        <v>7458</v>
      </c>
    </row>
    <row r="3912" spans="1:5">
      <c r="A3912" s="2" t="str">
        <f t="shared" si="61"/>
        <v>LEVY VIRTUAL INSTRUCTION PROGRAM</v>
      </c>
      <c r="B3912" s="2" t="s">
        <v>10390</v>
      </c>
      <c r="C3912" s="4">
        <v>7001</v>
      </c>
      <c r="D3912" s="2" t="s">
        <v>3476</v>
      </c>
      <c r="E3912" s="4" t="s">
        <v>7254</v>
      </c>
    </row>
    <row r="3913" spans="1:5">
      <c r="A3913" s="2" t="str">
        <f t="shared" si="61"/>
        <v>LIBERTY VIRTUAL INSTRUCTION PROGRAM</v>
      </c>
      <c r="B3913" s="2" t="s">
        <v>10391</v>
      </c>
      <c r="C3913" s="4">
        <v>7001</v>
      </c>
      <c r="D3913" s="2" t="s">
        <v>3479</v>
      </c>
      <c r="E3913" s="4" t="s">
        <v>10392</v>
      </c>
    </row>
    <row r="3914" spans="1:5">
      <c r="A3914" s="2" t="str">
        <f t="shared" si="61"/>
        <v>MADISON VIRTUAL INSTRUCTION PROGRAM</v>
      </c>
      <c r="B3914" s="2" t="s">
        <v>10393</v>
      </c>
      <c r="C3914" s="4">
        <v>7001</v>
      </c>
      <c r="D3914" s="2" t="s">
        <v>3379</v>
      </c>
      <c r="E3914" s="4" t="s">
        <v>10394</v>
      </c>
    </row>
    <row r="3915" spans="1:5">
      <c r="A3915" s="2" t="str">
        <f t="shared" si="61"/>
        <v>MANATEE VIRTUAL INSTRUCTION PROGRAM</v>
      </c>
      <c r="B3915" s="2" t="s">
        <v>10395</v>
      </c>
      <c r="C3915" s="4">
        <v>7001</v>
      </c>
      <c r="D3915" s="2" t="s">
        <v>3587</v>
      </c>
      <c r="E3915" s="4" t="s">
        <v>10396</v>
      </c>
    </row>
    <row r="3916" spans="1:5">
      <c r="A3916" s="2" t="str">
        <f t="shared" si="61"/>
        <v>MONROE VIRTUAL INSTRUCTION PROGRAM</v>
      </c>
      <c r="B3916" s="2" t="s">
        <v>10397</v>
      </c>
      <c r="C3916" s="4">
        <v>7001</v>
      </c>
      <c r="D3916" s="2" t="s">
        <v>3700</v>
      </c>
      <c r="E3916" s="4" t="s">
        <v>10398</v>
      </c>
    </row>
    <row r="3917" spans="1:5">
      <c r="A3917" s="2" t="str">
        <f t="shared" si="61"/>
        <v>NASSAU VIRTUAL INSTRUCTION PROGRAM</v>
      </c>
      <c r="B3917" s="2" t="s">
        <v>10399</v>
      </c>
      <c r="C3917" s="4">
        <v>7001</v>
      </c>
      <c r="D3917" s="2" t="s">
        <v>3592</v>
      </c>
      <c r="E3917" s="4" t="s">
        <v>3827</v>
      </c>
    </row>
    <row r="3918" spans="1:5">
      <c r="A3918" s="2" t="str">
        <f t="shared" si="61"/>
        <v>OKALOOSA VIRTUAL INSTRUCTION PROGRAM</v>
      </c>
      <c r="B3918" s="2" t="s">
        <v>10400</v>
      </c>
      <c r="C3918" s="4">
        <v>7001</v>
      </c>
      <c r="D3918" s="2" t="s">
        <v>3595</v>
      </c>
      <c r="E3918" s="4" t="s">
        <v>10401</v>
      </c>
    </row>
    <row r="3919" spans="1:5">
      <c r="A3919" s="2" t="str">
        <f t="shared" si="61"/>
        <v>OCVS VIRTUAL INSTRUCTION PROGRAM</v>
      </c>
      <c r="B3919" s="2" t="s">
        <v>10402</v>
      </c>
      <c r="C3919" s="4">
        <v>7001</v>
      </c>
      <c r="D3919" s="2" t="s">
        <v>3382</v>
      </c>
      <c r="E3919" s="4" t="s">
        <v>10403</v>
      </c>
    </row>
    <row r="3920" spans="1:5">
      <c r="A3920" s="2" t="str">
        <f t="shared" si="61"/>
        <v>OSCEOLA VIRTUAL INSTRUCTION PROGRAM</v>
      </c>
      <c r="B3920" s="2" t="s">
        <v>10404</v>
      </c>
      <c r="C3920" s="4">
        <v>7001</v>
      </c>
      <c r="D3920" s="2" t="s">
        <v>3345</v>
      </c>
      <c r="E3920" s="4">
        <v>34769</v>
      </c>
    </row>
    <row r="3921" spans="1:5">
      <c r="A3921" s="2" t="str">
        <f t="shared" si="61"/>
        <v>PALM BEACH VIRTUAL INSTRUCTION PROGRAM</v>
      </c>
      <c r="B3921" s="2" t="s">
        <v>10405</v>
      </c>
      <c r="C3921" s="4">
        <v>7001</v>
      </c>
      <c r="D3921" s="2" t="s">
        <v>3348</v>
      </c>
      <c r="E3921" s="4" t="s">
        <v>4444</v>
      </c>
    </row>
    <row r="3922" spans="1:5">
      <c r="A3922" s="2" t="str">
        <f t="shared" si="61"/>
        <v>PASCO VIRTUAL INSTRUCTION PROGRAM</v>
      </c>
      <c r="B3922" s="2" t="s">
        <v>10406</v>
      </c>
      <c r="C3922" s="4">
        <v>7001</v>
      </c>
      <c r="D3922" s="2" t="s">
        <v>3487</v>
      </c>
      <c r="E3922" s="4" t="s">
        <v>4304</v>
      </c>
    </row>
    <row r="3923" spans="1:5">
      <c r="A3923" s="2" t="str">
        <f t="shared" si="61"/>
        <v>PINELLAS VIRTUAL INSTRUCTION PROGRAM</v>
      </c>
      <c r="B3923" s="2" t="s">
        <v>10407</v>
      </c>
      <c r="C3923" s="4">
        <v>7001</v>
      </c>
      <c r="D3923" s="2" t="s">
        <v>3793</v>
      </c>
      <c r="E3923" s="4" t="s">
        <v>5204</v>
      </c>
    </row>
    <row r="3924" spans="1:5">
      <c r="A3924" s="2" t="str">
        <f t="shared" si="61"/>
        <v>POLK VIRTUAL INSTRUCTION PROGRAM</v>
      </c>
      <c r="B3924" s="2" t="s">
        <v>10408</v>
      </c>
      <c r="C3924" s="4">
        <v>7001</v>
      </c>
      <c r="D3924" s="2" t="s">
        <v>3607</v>
      </c>
      <c r="E3924" s="4" t="s">
        <v>7063</v>
      </c>
    </row>
    <row r="3925" spans="1:5">
      <c r="A3925" s="2" t="str">
        <f t="shared" si="61"/>
        <v>PUTNAM VIRTUAL INSTRUCTION PROGRAM</v>
      </c>
      <c r="B3925" s="2" t="s">
        <v>10409</v>
      </c>
      <c r="C3925" s="4">
        <v>7001</v>
      </c>
      <c r="D3925" s="2" t="s">
        <v>3709</v>
      </c>
      <c r="E3925" s="4" t="s">
        <v>10410</v>
      </c>
    </row>
    <row r="3926" spans="1:5">
      <c r="A3926" s="2" t="str">
        <f t="shared" si="61"/>
        <v>ST. JOHNS VIRTUAL INSTRUCTION PROGRAM K-8</v>
      </c>
      <c r="B3926" s="2" t="s">
        <v>10411</v>
      </c>
      <c r="C3926" s="4">
        <v>7001</v>
      </c>
      <c r="D3926" s="2" t="s">
        <v>3405</v>
      </c>
      <c r="E3926" s="4" t="s">
        <v>5108</v>
      </c>
    </row>
    <row r="3927" spans="1:5">
      <c r="A3927" s="2" t="str">
        <f t="shared" si="61"/>
        <v>ST. LUCIE VIRTUAL INSTRUCTION PROGRAM</v>
      </c>
      <c r="B3927" s="2" t="s">
        <v>10412</v>
      </c>
      <c r="C3927" s="4">
        <v>7001</v>
      </c>
      <c r="D3927" s="2" t="s">
        <v>3610</v>
      </c>
      <c r="E3927" s="4" t="s">
        <v>4645</v>
      </c>
    </row>
    <row r="3928" spans="1:5">
      <c r="A3928" s="2" t="str">
        <f t="shared" si="61"/>
        <v>SANTA ROSA ONLINE VIRTUAL INSTRUCTION PROGRAM</v>
      </c>
      <c r="B3928" s="2" t="s">
        <v>10413</v>
      </c>
      <c r="C3928" s="4">
        <v>7001</v>
      </c>
      <c r="D3928" s="2" t="s">
        <v>3492</v>
      </c>
      <c r="E3928" s="4" t="s">
        <v>10414</v>
      </c>
    </row>
    <row r="3929" spans="1:5">
      <c r="A3929" s="2" t="str">
        <f t="shared" si="61"/>
        <v>SARASOTA VIRTUAL INSTRUCTION PROGRAM</v>
      </c>
      <c r="B3929" s="2" t="s">
        <v>10415</v>
      </c>
      <c r="C3929" s="4">
        <v>7001</v>
      </c>
      <c r="D3929" s="2" t="s">
        <v>3408</v>
      </c>
      <c r="E3929" s="4" t="s">
        <v>5410</v>
      </c>
    </row>
    <row r="3930" spans="1:5">
      <c r="A3930" s="2" t="str">
        <f t="shared" si="61"/>
        <v>SEMINOLE VIRTUAL INSTRUCTION PROGRAM (SVIP)</v>
      </c>
      <c r="B3930" s="2" t="s">
        <v>10416</v>
      </c>
      <c r="C3930" s="4">
        <v>7001</v>
      </c>
      <c r="D3930" s="2" t="s">
        <v>3497</v>
      </c>
      <c r="E3930" s="4" t="s">
        <v>10417</v>
      </c>
    </row>
    <row r="3931" spans="1:5">
      <c r="A3931" s="2" t="str">
        <f t="shared" si="61"/>
        <v>SUMTER COUNTY VIRTUAL INSTRUCTION PROGRAM</v>
      </c>
      <c r="B3931" s="2" t="s">
        <v>10418</v>
      </c>
      <c r="C3931" s="4">
        <v>7001</v>
      </c>
      <c r="D3931" s="2" t="s">
        <v>3617</v>
      </c>
      <c r="E3931" s="4" t="s">
        <v>10419</v>
      </c>
    </row>
    <row r="3932" spans="1:5">
      <c r="A3932" s="2" t="str">
        <f t="shared" si="61"/>
        <v>SUWANNEE VIRTUAL INSTRUCTION PROGRAM</v>
      </c>
      <c r="B3932" s="2" t="s">
        <v>10420</v>
      </c>
      <c r="C3932" s="4">
        <v>7001</v>
      </c>
      <c r="D3932" s="2" t="s">
        <v>3355</v>
      </c>
      <c r="E3932" s="4" t="s">
        <v>3929</v>
      </c>
    </row>
    <row r="3933" spans="1:5">
      <c r="A3933" s="2" t="str">
        <f t="shared" si="61"/>
        <v>UNION COUNTY VIRTUAL INSTRUCTION PROGRAM</v>
      </c>
      <c r="B3933" s="2" t="s">
        <v>10421</v>
      </c>
      <c r="C3933" s="4">
        <v>7001</v>
      </c>
      <c r="D3933" s="2" t="s">
        <v>3500</v>
      </c>
      <c r="E3933" s="4" t="s">
        <v>3543</v>
      </c>
    </row>
    <row r="3934" spans="1:5">
      <c r="A3934" s="2" t="str">
        <f t="shared" si="61"/>
        <v>VOLUSIA COUNTY VIRTUAL INSTRUCTION PROGRAM</v>
      </c>
      <c r="B3934" s="2" t="s">
        <v>10422</v>
      </c>
      <c r="C3934" s="4">
        <v>7001</v>
      </c>
      <c r="D3934" s="2" t="s">
        <v>6466</v>
      </c>
      <c r="E3934" s="4" t="s">
        <v>9665</v>
      </c>
    </row>
    <row r="3935" spans="1:5">
      <c r="A3935" s="2" t="str">
        <f t="shared" si="61"/>
        <v>WAKULLA COUNTY VIRTUAL INSTRUCTION PROGRAM</v>
      </c>
      <c r="B3935" s="2" t="s">
        <v>10423</v>
      </c>
      <c r="C3935" s="4">
        <v>7001</v>
      </c>
      <c r="D3935" s="2" t="s">
        <v>3351</v>
      </c>
      <c r="E3935" s="4" t="s">
        <v>3503</v>
      </c>
    </row>
    <row r="3936" spans="1:5">
      <c r="A3936" s="2" t="str">
        <f t="shared" si="61"/>
        <v>WALTON VIRTUAL SCHOOL FULL TIME</v>
      </c>
      <c r="B3936" s="2" t="s">
        <v>10424</v>
      </c>
      <c r="C3936" s="4">
        <v>7001</v>
      </c>
      <c r="D3936" s="2" t="s">
        <v>3916</v>
      </c>
      <c r="E3936" s="4" t="s">
        <v>9162</v>
      </c>
    </row>
    <row r="3937" spans="1:5">
      <c r="A3937" s="2" t="str">
        <f t="shared" si="61"/>
        <v>WASHINGTON VIRTUAL INSTRUCTION PROGRAM</v>
      </c>
      <c r="B3937" s="2" t="s">
        <v>10425</v>
      </c>
      <c r="C3937" s="4">
        <v>7001</v>
      </c>
      <c r="D3937" s="2" t="s">
        <v>3505</v>
      </c>
      <c r="E3937" s="4" t="s">
        <v>10426</v>
      </c>
    </row>
    <row r="3938" spans="1:5">
      <c r="A3938" s="2" t="str">
        <f t="shared" si="61"/>
        <v>ALACHUA ESCHOOL (VIRTUAL FRANCHISE)</v>
      </c>
      <c r="B3938" s="2" t="s">
        <v>10427</v>
      </c>
      <c r="C3938" s="4">
        <v>7004</v>
      </c>
      <c r="D3938" s="2" t="s">
        <v>3508</v>
      </c>
      <c r="E3938" s="4" t="s">
        <v>10343</v>
      </c>
    </row>
    <row r="3939" spans="1:5">
      <c r="A3939" s="2" t="str">
        <f t="shared" si="61"/>
        <v>BAKER COUNTY VIRTUAL FRANCHISE</v>
      </c>
      <c r="B3939" s="2" t="s">
        <v>10428</v>
      </c>
      <c r="C3939" s="4">
        <v>7004</v>
      </c>
      <c r="D3939" s="2" t="s">
        <v>3358</v>
      </c>
      <c r="E3939" s="4" t="s">
        <v>10429</v>
      </c>
    </row>
    <row r="3940" spans="1:5">
      <c r="A3940" s="2" t="str">
        <f t="shared" si="61"/>
        <v>BAY VIRTUAL FRANCHISE</v>
      </c>
      <c r="B3940" s="2" t="s">
        <v>10430</v>
      </c>
      <c r="C3940" s="4">
        <v>7004</v>
      </c>
      <c r="D3940" s="2" t="s">
        <v>3863</v>
      </c>
      <c r="E3940" s="4" t="s">
        <v>10346</v>
      </c>
    </row>
    <row r="3941" spans="1:5">
      <c r="A3941" s="2" t="str">
        <f t="shared" si="61"/>
        <v>BRADFORD VIRTUAL FRANCHISE</v>
      </c>
      <c r="B3941" s="2" t="s">
        <v>10431</v>
      </c>
      <c r="C3941" s="4">
        <v>7004</v>
      </c>
      <c r="D3941" s="2" t="s">
        <v>3433</v>
      </c>
      <c r="E3941" s="4" t="s">
        <v>4411</v>
      </c>
    </row>
    <row r="3942" spans="1:5">
      <c r="A3942" s="2" t="str">
        <f t="shared" si="61"/>
        <v>BREVARD VIRTUAL FRANCHISE</v>
      </c>
      <c r="B3942" s="2" t="s">
        <v>10432</v>
      </c>
      <c r="C3942" s="4">
        <v>7004</v>
      </c>
      <c r="D3942" s="2" t="s">
        <v>3361</v>
      </c>
      <c r="E3942" s="4" t="s">
        <v>7239</v>
      </c>
    </row>
    <row r="3943" spans="1:5">
      <c r="A3943" s="2" t="str">
        <f t="shared" si="61"/>
        <v>BROWARD VIRTUAL FRANCHISE</v>
      </c>
      <c r="B3943" s="2" t="s">
        <v>10433</v>
      </c>
      <c r="C3943" s="4">
        <v>7004</v>
      </c>
      <c r="D3943" s="2" t="s">
        <v>3364</v>
      </c>
      <c r="E3943" s="4">
        <v>33066</v>
      </c>
    </row>
    <row r="3944" spans="1:5">
      <c r="A3944" s="2" t="str">
        <f t="shared" si="61"/>
        <v>CALHOUN VIRTUAL FRANCHISE</v>
      </c>
      <c r="B3944" s="2" t="s">
        <v>10434</v>
      </c>
      <c r="C3944" s="4">
        <v>7004</v>
      </c>
      <c r="D3944" s="2" t="s">
        <v>3438</v>
      </c>
      <c r="E3944" s="4" t="s">
        <v>9144</v>
      </c>
    </row>
    <row r="3945" spans="1:5">
      <c r="A3945" s="2" t="str">
        <f t="shared" si="61"/>
        <v>CHARLOTTE VIRTUAL FRANCHISE</v>
      </c>
      <c r="B3945" s="2" t="s">
        <v>10435</v>
      </c>
      <c r="C3945" s="4">
        <v>7004</v>
      </c>
      <c r="D3945" s="2" t="s">
        <v>3441</v>
      </c>
      <c r="E3945" s="4" t="s">
        <v>10352</v>
      </c>
    </row>
    <row r="3946" spans="1:5">
      <c r="A3946" s="2" t="str">
        <f t="shared" si="61"/>
        <v>CITRUS VIRTUAL SCHOOL</v>
      </c>
      <c r="B3946" s="2" t="s">
        <v>10436</v>
      </c>
      <c r="C3946" s="4">
        <v>7004</v>
      </c>
      <c r="D3946" s="2" t="s">
        <v>3444</v>
      </c>
      <c r="E3946" s="4">
        <v>34450</v>
      </c>
    </row>
    <row r="3947" spans="1:5">
      <c r="A3947" s="2" t="str">
        <f t="shared" si="61"/>
        <v>CLAY VIRTUAL FRANCHISE</v>
      </c>
      <c r="B3947" s="2" t="s">
        <v>10437</v>
      </c>
      <c r="C3947" s="4">
        <v>7004</v>
      </c>
      <c r="D3947" s="2" t="s">
        <v>3425</v>
      </c>
      <c r="E3947" s="4" t="s">
        <v>10356</v>
      </c>
    </row>
    <row r="3948" spans="1:5">
      <c r="A3948" s="2" t="str">
        <f t="shared" si="61"/>
        <v>FLORIDA VIRTUAL COURSE OFFERINGS</v>
      </c>
      <c r="B3948" s="2" t="s">
        <v>10438</v>
      </c>
      <c r="C3948" s="4">
        <v>7004</v>
      </c>
      <c r="D3948" s="2" t="s">
        <v>3753</v>
      </c>
      <c r="E3948" s="4" t="s">
        <v>5959</v>
      </c>
    </row>
    <row r="3949" spans="1:5">
      <c r="A3949" s="2" t="str">
        <f t="shared" si="61"/>
        <v>COLUMBIA VIRTUAL FRANCHISE</v>
      </c>
      <c r="B3949" s="2" t="s">
        <v>10439</v>
      </c>
      <c r="C3949" s="4">
        <v>7004</v>
      </c>
      <c r="D3949" s="2" t="s">
        <v>3367</v>
      </c>
      <c r="E3949" s="4" t="s">
        <v>10359</v>
      </c>
    </row>
    <row r="3950" spans="1:5">
      <c r="A3950" s="2" t="str">
        <f t="shared" si="61"/>
        <v>DESOTO VIRTUAL FRANCHISE</v>
      </c>
      <c r="B3950" s="2" t="s">
        <v>10440</v>
      </c>
      <c r="C3950" s="4">
        <v>7004</v>
      </c>
      <c r="D3950" s="2" t="s">
        <v>3512</v>
      </c>
      <c r="E3950" s="4" t="s">
        <v>5376</v>
      </c>
    </row>
    <row r="3951" spans="1:5">
      <c r="A3951" s="2" t="str">
        <f t="shared" si="61"/>
        <v>DIXIE VIRTUAL FRANCHISE</v>
      </c>
      <c r="B3951" s="2" t="s">
        <v>10441</v>
      </c>
      <c r="C3951" s="4">
        <v>7004</v>
      </c>
      <c r="D3951" s="2" t="s">
        <v>3449</v>
      </c>
      <c r="E3951" s="4" t="s">
        <v>3515</v>
      </c>
    </row>
    <row r="3952" spans="1:5">
      <c r="A3952" s="2" t="str">
        <f t="shared" si="61"/>
        <v>DUVAL VIRTUAL ACADEMY FRANCHISE</v>
      </c>
      <c r="B3952" s="2" t="s">
        <v>10442</v>
      </c>
      <c r="C3952" s="4">
        <v>7004</v>
      </c>
      <c r="D3952" s="2" t="s">
        <v>3874</v>
      </c>
      <c r="E3952" s="4" t="s">
        <v>8447</v>
      </c>
    </row>
    <row r="3953" spans="1:5">
      <c r="A3953" s="2" t="str">
        <f t="shared" si="61"/>
        <v>ESCAMBIA VIRTUAL ACADEMY FRANCHISE</v>
      </c>
      <c r="B3953" s="2" t="s">
        <v>10443</v>
      </c>
      <c r="C3953" s="4">
        <v>7004</v>
      </c>
      <c r="D3953" s="2" t="s">
        <v>3452</v>
      </c>
      <c r="E3953" s="4" t="s">
        <v>6476</v>
      </c>
    </row>
    <row r="3954" spans="1:5">
      <c r="A3954" s="2" t="str">
        <f t="shared" si="61"/>
        <v>IFLAGLER-VIRTUAL FRANCHISE</v>
      </c>
      <c r="B3954" s="2" t="s">
        <v>10444</v>
      </c>
      <c r="C3954" s="4">
        <v>7004</v>
      </c>
      <c r="D3954" s="2" t="s">
        <v>3370</v>
      </c>
      <c r="E3954" s="4" t="s">
        <v>10366</v>
      </c>
    </row>
    <row r="3955" spans="1:5">
      <c r="A3955" s="2" t="str">
        <f t="shared" si="61"/>
        <v>FRANKLIN VIRTUAL FRANCHISE-PACE FLVS</v>
      </c>
      <c r="B3955" s="2" t="s">
        <v>10445</v>
      </c>
      <c r="C3955" s="4">
        <v>7004</v>
      </c>
      <c r="D3955" s="2" t="s">
        <v>3519</v>
      </c>
      <c r="E3955" s="4" t="s">
        <v>3520</v>
      </c>
    </row>
    <row r="3956" spans="1:5">
      <c r="A3956" s="2" t="str">
        <f t="shared" si="61"/>
        <v>GADSDEN VIRTUAL FRANCHISE</v>
      </c>
      <c r="B3956" s="2" t="s">
        <v>10446</v>
      </c>
      <c r="C3956" s="4">
        <v>7004</v>
      </c>
      <c r="D3956" s="2" t="s">
        <v>3674</v>
      </c>
      <c r="E3956" s="4" t="s">
        <v>9146</v>
      </c>
    </row>
    <row r="3957" spans="1:5">
      <c r="A3957" s="2" t="str">
        <f t="shared" si="61"/>
        <v>GILCHRIST VIRTUAL FRANCHISE</v>
      </c>
      <c r="B3957" s="2" t="s">
        <v>10447</v>
      </c>
      <c r="C3957" s="4">
        <v>7004</v>
      </c>
      <c r="D3957" s="2" t="s">
        <v>3455</v>
      </c>
      <c r="E3957" s="4" t="s">
        <v>9147</v>
      </c>
    </row>
    <row r="3958" spans="1:5">
      <c r="A3958" s="2" t="str">
        <f t="shared" si="61"/>
        <v>GLADES VIRTUAL FRANCHISE</v>
      </c>
      <c r="B3958" s="2" t="s">
        <v>10448</v>
      </c>
      <c r="C3958" s="4">
        <v>7004</v>
      </c>
      <c r="D3958" s="2" t="s">
        <v>3458</v>
      </c>
      <c r="E3958" s="4">
        <v>33471</v>
      </c>
    </row>
    <row r="3959" spans="1:5">
      <c r="A3959" s="2" t="str">
        <f t="shared" si="61"/>
        <v>GULF VIRTUAL FRANCHISE</v>
      </c>
      <c r="B3959" s="2" t="s">
        <v>10449</v>
      </c>
      <c r="C3959" s="4">
        <v>7004</v>
      </c>
      <c r="D3959" s="2" t="s">
        <v>3524</v>
      </c>
      <c r="E3959" s="4" t="s">
        <v>10450</v>
      </c>
    </row>
    <row r="3960" spans="1:5">
      <c r="A3960" s="2" t="str">
        <f t="shared" si="61"/>
        <v>HAMILTON VIRTUAL FRANCHISE</v>
      </c>
      <c r="B3960" s="2" t="s">
        <v>10451</v>
      </c>
      <c r="C3960" s="4">
        <v>7004</v>
      </c>
      <c r="D3960" s="2" t="s">
        <v>3633</v>
      </c>
      <c r="E3960" s="4" t="s">
        <v>3634</v>
      </c>
    </row>
    <row r="3961" spans="1:5">
      <c r="A3961" s="2" t="str">
        <f t="shared" si="61"/>
        <v>HARDEE VIRTUAL FRANCHISE</v>
      </c>
      <c r="B3961" s="2" t="s">
        <v>10452</v>
      </c>
      <c r="C3961" s="4">
        <v>7004</v>
      </c>
      <c r="D3961" s="2" t="s">
        <v>3373</v>
      </c>
      <c r="E3961" s="4" t="s">
        <v>10373</v>
      </c>
    </row>
    <row r="3962" spans="1:5">
      <c r="A3962" s="2" t="str">
        <f t="shared" si="61"/>
        <v>MYDISTRICT VIRTUAL SCHOOL</v>
      </c>
      <c r="B3962" s="2" t="s">
        <v>10453</v>
      </c>
      <c r="C3962" s="4">
        <v>7004</v>
      </c>
      <c r="D3962" s="2" t="s">
        <v>3428</v>
      </c>
      <c r="E3962" s="4">
        <v>33975</v>
      </c>
    </row>
    <row r="3963" spans="1:5">
      <c r="A3963" s="2" t="str">
        <f t="shared" si="61"/>
        <v>HERNANDO ESCHOOL VIRTUAL FRANCHISE</v>
      </c>
      <c r="B3963" s="2" t="s">
        <v>10454</v>
      </c>
      <c r="C3963" s="4">
        <v>7004</v>
      </c>
      <c r="D3963" s="2" t="s">
        <v>3766</v>
      </c>
      <c r="E3963" s="4" t="s">
        <v>10455</v>
      </c>
    </row>
    <row r="3964" spans="1:5">
      <c r="A3964" s="2" t="str">
        <f t="shared" si="61"/>
        <v>HIGH SCHOOLLANDS VIRTUAL FRANCHISE</v>
      </c>
      <c r="B3964" s="2" t="s">
        <v>10376</v>
      </c>
      <c r="C3964" s="4">
        <v>7004</v>
      </c>
      <c r="D3964" s="2" t="s">
        <v>3376</v>
      </c>
      <c r="E3964" s="4" t="s">
        <v>9151</v>
      </c>
    </row>
    <row r="3965" spans="1:5">
      <c r="A3965" s="2" t="str">
        <f t="shared" si="61"/>
        <v>HILLSBOROUGH VIRTUAL FRANCHISE HIGH SCHOOL</v>
      </c>
      <c r="B3965" s="2" t="s">
        <v>10456</v>
      </c>
      <c r="C3965" s="4">
        <v>7004</v>
      </c>
      <c r="D3965" s="2" t="s">
        <v>1477</v>
      </c>
      <c r="E3965" s="4" t="s">
        <v>5715</v>
      </c>
    </row>
    <row r="3966" spans="1:5">
      <c r="A3966" s="2" t="str">
        <f t="shared" si="61"/>
        <v>HOLMES VIRTUAL-FRANCHISE FLVS</v>
      </c>
      <c r="B3966" s="2" t="s">
        <v>10457</v>
      </c>
      <c r="C3966" s="4">
        <v>7004</v>
      </c>
      <c r="D3966" s="2" t="s">
        <v>3575</v>
      </c>
      <c r="E3966" s="4" t="s">
        <v>10379</v>
      </c>
    </row>
    <row r="3967" spans="1:5">
      <c r="A3967" s="2" t="str">
        <f t="shared" si="61"/>
        <v>JACKSON VIRTUAL FRANCHISE</v>
      </c>
      <c r="B3967" s="2" t="s">
        <v>10458</v>
      </c>
      <c r="C3967" s="4">
        <v>7004</v>
      </c>
      <c r="D3967" s="2" t="s">
        <v>3465</v>
      </c>
      <c r="E3967" s="4" t="s">
        <v>10383</v>
      </c>
    </row>
    <row r="3968" spans="1:5">
      <c r="A3968" s="2" t="str">
        <f t="shared" si="61"/>
        <v>JEFFERSON VIRTUAL FRANCHISE</v>
      </c>
      <c r="B3968" s="2" t="s">
        <v>10459</v>
      </c>
      <c r="C3968" s="4">
        <v>7004</v>
      </c>
      <c r="D3968" s="2" t="s">
        <v>3468</v>
      </c>
      <c r="E3968" s="4" t="s">
        <v>3539</v>
      </c>
    </row>
    <row r="3969" spans="1:5">
      <c r="A3969" s="2" t="str">
        <f t="shared" ref="A3969:A4032" si="62">TRIM(CLEAN(B3969))</f>
        <v>LAFAYETTE VIRTUAL FRANCHISE</v>
      </c>
      <c r="B3969" s="2" t="s">
        <v>10460</v>
      </c>
      <c r="C3969" s="4">
        <v>7004</v>
      </c>
      <c r="D3969" s="2" t="s">
        <v>3470</v>
      </c>
      <c r="E3969" s="4" t="s">
        <v>3541</v>
      </c>
    </row>
    <row r="3970" spans="1:5">
      <c r="A3970" s="2" t="str">
        <f t="shared" si="62"/>
        <v>LAKE VIRTUAL FRANCHISE</v>
      </c>
      <c r="B3970" s="2" t="s">
        <v>10461</v>
      </c>
      <c r="C3970" s="4">
        <v>7004</v>
      </c>
      <c r="D3970" s="2" t="s">
        <v>3580</v>
      </c>
      <c r="E3970" s="4" t="s">
        <v>10387</v>
      </c>
    </row>
    <row r="3971" spans="1:5">
      <c r="A3971" s="2" t="str">
        <f t="shared" si="62"/>
        <v>LEE COUNTY VIRTUAL FRANCHISE</v>
      </c>
      <c r="B3971" s="2" t="s">
        <v>10462</v>
      </c>
      <c r="C3971" s="4">
        <v>7004</v>
      </c>
      <c r="D3971" s="2" t="s">
        <v>4075</v>
      </c>
      <c r="E3971" s="4" t="s">
        <v>6262</v>
      </c>
    </row>
    <row r="3972" spans="1:5">
      <c r="A3972" s="2" t="str">
        <f t="shared" si="62"/>
        <v>LEON COUNTY VIRTUAL SCHOOL FRANCHISE</v>
      </c>
      <c r="B3972" s="2" t="s">
        <v>10463</v>
      </c>
      <c r="C3972" s="4">
        <v>7004</v>
      </c>
      <c r="D3972" s="2" t="s">
        <v>3473</v>
      </c>
      <c r="E3972" s="4" t="s">
        <v>7458</v>
      </c>
    </row>
    <row r="3973" spans="1:5">
      <c r="A3973" s="2" t="str">
        <f t="shared" si="62"/>
        <v>LEVY VIRTUAL FRANCHISE</v>
      </c>
      <c r="B3973" s="2" t="s">
        <v>10464</v>
      </c>
      <c r="C3973" s="4">
        <v>7004</v>
      </c>
      <c r="D3973" s="2" t="s">
        <v>3476</v>
      </c>
      <c r="E3973" s="4" t="s">
        <v>7254</v>
      </c>
    </row>
    <row r="3974" spans="1:5">
      <c r="A3974" s="2" t="str">
        <f t="shared" si="62"/>
        <v>LIBERTY VIRTUAL FRANCHISE</v>
      </c>
      <c r="B3974" s="2" t="s">
        <v>10465</v>
      </c>
      <c r="C3974" s="4">
        <v>7004</v>
      </c>
      <c r="D3974" s="2" t="s">
        <v>3479</v>
      </c>
      <c r="E3974" s="4" t="s">
        <v>10392</v>
      </c>
    </row>
    <row r="3975" spans="1:5">
      <c r="A3975" s="2" t="str">
        <f t="shared" si="62"/>
        <v>MADISON VIRTUAL FRANCHISE</v>
      </c>
      <c r="B3975" s="2" t="s">
        <v>10466</v>
      </c>
      <c r="C3975" s="4">
        <v>7004</v>
      </c>
      <c r="D3975" s="2" t="s">
        <v>3379</v>
      </c>
      <c r="E3975" s="4" t="s">
        <v>6390</v>
      </c>
    </row>
    <row r="3976" spans="1:5">
      <c r="A3976" s="2" t="str">
        <f t="shared" si="62"/>
        <v>MANATEE VIRTUAL SCHOOL ( VIRTUAL FRANCHISE)</v>
      </c>
      <c r="B3976" s="2" t="s">
        <v>10467</v>
      </c>
      <c r="C3976" s="4">
        <v>7004</v>
      </c>
      <c r="D3976" s="2" t="s">
        <v>3587</v>
      </c>
      <c r="E3976" s="4" t="s">
        <v>10396</v>
      </c>
    </row>
    <row r="3977" spans="1:5">
      <c r="A3977" s="2" t="str">
        <f t="shared" si="62"/>
        <v>MARION VIRTUAL FRANCHISE</v>
      </c>
      <c r="B3977" s="2" t="s">
        <v>10468</v>
      </c>
      <c r="C3977" s="4">
        <v>7004</v>
      </c>
      <c r="D3977" s="2" t="s">
        <v>3784</v>
      </c>
      <c r="E3977" s="4" t="s">
        <v>9157</v>
      </c>
    </row>
    <row r="3978" spans="1:5">
      <c r="A3978" s="2" t="str">
        <f t="shared" si="62"/>
        <v>MONROE VIRTUAL FRANCHISE</v>
      </c>
      <c r="B3978" s="2" t="s">
        <v>10469</v>
      </c>
      <c r="C3978" s="4">
        <v>7004</v>
      </c>
      <c r="D3978" s="2" t="s">
        <v>3700</v>
      </c>
      <c r="E3978" s="4" t="s">
        <v>10398</v>
      </c>
    </row>
    <row r="3979" spans="1:5">
      <c r="A3979" s="2" t="str">
        <f t="shared" si="62"/>
        <v>NASSAU VIRTUAL FRANCHISE</v>
      </c>
      <c r="B3979" s="2" t="s">
        <v>10470</v>
      </c>
      <c r="C3979" s="4">
        <v>7004</v>
      </c>
      <c r="D3979" s="2" t="s">
        <v>3592</v>
      </c>
      <c r="E3979" s="4" t="s">
        <v>3827</v>
      </c>
    </row>
    <row r="3980" spans="1:5">
      <c r="A3980" s="2" t="str">
        <f t="shared" si="62"/>
        <v>OKALOOSA VIRTUAL FRANCHISE</v>
      </c>
      <c r="B3980" s="2" t="s">
        <v>10471</v>
      </c>
      <c r="C3980" s="4">
        <v>7004</v>
      </c>
      <c r="D3980" s="2" t="s">
        <v>3595</v>
      </c>
      <c r="E3980" s="4" t="s">
        <v>10472</v>
      </c>
    </row>
    <row r="3981" spans="1:5">
      <c r="A3981" s="2" t="str">
        <f t="shared" si="62"/>
        <v>OKEECHOBEE VIRTUAL FRANCHISE</v>
      </c>
      <c r="B3981" s="2" t="s">
        <v>10473</v>
      </c>
      <c r="C3981" s="4">
        <v>7004</v>
      </c>
      <c r="D3981" s="2" t="s">
        <v>3598</v>
      </c>
      <c r="E3981" s="4" t="s">
        <v>9158</v>
      </c>
    </row>
    <row r="3982" spans="1:5">
      <c r="A3982" s="2" t="str">
        <f t="shared" si="62"/>
        <v>OCVS VIRTUAL FRANCHISE</v>
      </c>
      <c r="B3982" s="2" t="s">
        <v>10474</v>
      </c>
      <c r="C3982" s="4">
        <v>7004</v>
      </c>
      <c r="D3982" s="2" t="s">
        <v>3382</v>
      </c>
      <c r="E3982" s="4" t="s">
        <v>10403</v>
      </c>
    </row>
    <row r="3983" spans="1:5">
      <c r="A3983" s="2" t="str">
        <f t="shared" si="62"/>
        <v>OSCEOLA VIRTUAL FRANCHISE (SECONDARY)</v>
      </c>
      <c r="B3983" s="2" t="s">
        <v>10475</v>
      </c>
      <c r="C3983" s="4">
        <v>7004</v>
      </c>
      <c r="D3983" s="2" t="s">
        <v>3345</v>
      </c>
      <c r="E3983" s="4">
        <v>34769</v>
      </c>
    </row>
    <row r="3984" spans="1:5">
      <c r="A3984" s="2" t="str">
        <f t="shared" si="62"/>
        <v>PALM BEACH VIRTUAL FRANCHISE</v>
      </c>
      <c r="B3984" s="2" t="s">
        <v>10476</v>
      </c>
      <c r="C3984" s="4">
        <v>7004</v>
      </c>
      <c r="D3984" s="2" t="s">
        <v>3348</v>
      </c>
      <c r="E3984" s="4" t="s">
        <v>4444</v>
      </c>
    </row>
    <row r="3985" spans="1:5">
      <c r="A3985" s="2" t="str">
        <f t="shared" si="62"/>
        <v>PASCO ESCHOOL-VIRTUAL FRANCHISE</v>
      </c>
      <c r="B3985" s="2" t="s">
        <v>10477</v>
      </c>
      <c r="C3985" s="4">
        <v>7004</v>
      </c>
      <c r="D3985" s="2" t="s">
        <v>3487</v>
      </c>
      <c r="E3985" s="4" t="s">
        <v>4304</v>
      </c>
    </row>
    <row r="3986" spans="1:5">
      <c r="A3986" s="2" t="str">
        <f t="shared" si="62"/>
        <v>PINELLAS VIRTUAL FRANCHISE</v>
      </c>
      <c r="B3986" s="2" t="s">
        <v>10478</v>
      </c>
      <c r="C3986" s="4">
        <v>7004</v>
      </c>
      <c r="D3986" s="2" t="s">
        <v>3793</v>
      </c>
      <c r="E3986" s="4" t="s">
        <v>5204</v>
      </c>
    </row>
    <row r="3987" spans="1:5">
      <c r="A3987" s="2" t="str">
        <f t="shared" si="62"/>
        <v>POLK VIRTUAL FRANCHISE</v>
      </c>
      <c r="B3987" s="2" t="s">
        <v>10479</v>
      </c>
      <c r="C3987" s="4">
        <v>7004</v>
      </c>
      <c r="D3987" s="2" t="s">
        <v>3607</v>
      </c>
      <c r="E3987" s="4" t="s">
        <v>7063</v>
      </c>
    </row>
    <row r="3988" spans="1:5">
      <c r="A3988" s="2" t="str">
        <f t="shared" si="62"/>
        <v>PUTNAM VIRTUAL FRANCHISE</v>
      </c>
      <c r="B3988" s="2" t="s">
        <v>10480</v>
      </c>
      <c r="C3988" s="4">
        <v>7004</v>
      </c>
      <c r="D3988" s="2" t="s">
        <v>3709</v>
      </c>
      <c r="E3988" s="4" t="s">
        <v>10410</v>
      </c>
    </row>
    <row r="3989" spans="1:5">
      <c r="A3989" s="2" t="str">
        <f t="shared" si="62"/>
        <v>ST. JOHNS VIRTUAL FRANCHISE</v>
      </c>
      <c r="B3989" s="2" t="s">
        <v>10481</v>
      </c>
      <c r="C3989" s="4">
        <v>7004</v>
      </c>
      <c r="D3989" s="2" t="s">
        <v>3405</v>
      </c>
      <c r="E3989" s="4" t="s">
        <v>5108</v>
      </c>
    </row>
    <row r="3990" spans="1:5">
      <c r="A3990" s="2" t="str">
        <f t="shared" si="62"/>
        <v>MOSAIC DIGITAL ACADEMY</v>
      </c>
      <c r="B3990" s="2" t="s">
        <v>10482</v>
      </c>
      <c r="C3990" s="4">
        <v>7004</v>
      </c>
      <c r="D3990" s="2" t="s">
        <v>3610</v>
      </c>
      <c r="E3990" s="4" t="s">
        <v>4645</v>
      </c>
    </row>
    <row r="3991" spans="1:5">
      <c r="A3991" s="2" t="str">
        <f t="shared" si="62"/>
        <v>SANTA ROSA VIRTUAL FRANCHISE</v>
      </c>
      <c r="B3991" s="2" t="s">
        <v>10483</v>
      </c>
      <c r="C3991" s="4">
        <v>7004</v>
      </c>
      <c r="D3991" s="2" t="s">
        <v>3492</v>
      </c>
      <c r="E3991" s="4" t="s">
        <v>5542</v>
      </c>
    </row>
    <row r="3992" spans="1:5">
      <c r="A3992" s="2" t="str">
        <f t="shared" si="62"/>
        <v>SARASOTA VIRTUAL ACADEMY (VIRTUAL FRANCHISE)</v>
      </c>
      <c r="B3992" s="2" t="s">
        <v>10484</v>
      </c>
      <c r="C3992" s="4">
        <v>7004</v>
      </c>
      <c r="D3992" s="2" t="s">
        <v>3408</v>
      </c>
      <c r="E3992" s="4">
        <v>34233</v>
      </c>
    </row>
    <row r="3993" spans="1:5">
      <c r="A3993" s="2" t="str">
        <f t="shared" si="62"/>
        <v>SEMINOLE COUNTY VIRTUAL FRANCHISE (SCVS)</v>
      </c>
      <c r="B3993" s="2" t="s">
        <v>10485</v>
      </c>
      <c r="C3993" s="4">
        <v>7004</v>
      </c>
      <c r="D3993" s="2" t="s">
        <v>3497</v>
      </c>
      <c r="E3993" s="4" t="s">
        <v>10486</v>
      </c>
    </row>
    <row r="3994" spans="1:5">
      <c r="A3994" s="2" t="str">
        <f t="shared" si="62"/>
        <v>SUMTER VIRTUAL FRANCHISE</v>
      </c>
      <c r="B3994" s="2" t="s">
        <v>10487</v>
      </c>
      <c r="C3994" s="4">
        <v>7004</v>
      </c>
      <c r="D3994" s="2" t="s">
        <v>3617</v>
      </c>
      <c r="E3994" s="4" t="s">
        <v>10419</v>
      </c>
    </row>
    <row r="3995" spans="1:5">
      <c r="A3995" s="2" t="str">
        <f t="shared" si="62"/>
        <v>SUWANNEE VIRTUAL FRANCHISE</v>
      </c>
      <c r="B3995" s="2" t="s">
        <v>10488</v>
      </c>
      <c r="C3995" s="4">
        <v>7004</v>
      </c>
      <c r="D3995" s="2" t="s">
        <v>3355</v>
      </c>
      <c r="E3995" s="4" t="s">
        <v>3929</v>
      </c>
    </row>
    <row r="3996" spans="1:5">
      <c r="A3996" s="2" t="str">
        <f t="shared" si="62"/>
        <v>TAYLOR VIRTUAL FRANCHISE</v>
      </c>
      <c r="B3996" s="2" t="s">
        <v>10489</v>
      </c>
      <c r="C3996" s="4">
        <v>7004</v>
      </c>
      <c r="D3996" s="2" t="s">
        <v>3620</v>
      </c>
      <c r="E3996" s="4" t="s">
        <v>10490</v>
      </c>
    </row>
    <row r="3997" spans="1:5">
      <c r="A3997" s="2" t="str">
        <f t="shared" si="62"/>
        <v>UNION VIRTUAL FRANCHISE</v>
      </c>
      <c r="B3997" s="2" t="s">
        <v>10491</v>
      </c>
      <c r="C3997" s="4">
        <v>7004</v>
      </c>
      <c r="D3997" s="2" t="s">
        <v>3500</v>
      </c>
      <c r="E3997" s="4" t="s">
        <v>3543</v>
      </c>
    </row>
    <row r="3998" spans="1:5">
      <c r="A3998" s="2" t="str">
        <f t="shared" si="62"/>
        <v>VOLUSIA ONLINE LEARNING-FLVS (FRANCHISE)</v>
      </c>
      <c r="B3998" s="2" t="s">
        <v>10492</v>
      </c>
      <c r="C3998" s="4">
        <v>7004</v>
      </c>
      <c r="D3998" s="2" t="s">
        <v>6466</v>
      </c>
      <c r="E3998" s="4" t="s">
        <v>9665</v>
      </c>
    </row>
    <row r="3999" spans="1:5">
      <c r="A3999" s="2" t="str">
        <f t="shared" si="62"/>
        <v>WAKULLA VIRTUAL FRANCHISE</v>
      </c>
      <c r="B3999" s="2" t="s">
        <v>10493</v>
      </c>
      <c r="C3999" s="4">
        <v>7004</v>
      </c>
      <c r="D3999" s="2" t="s">
        <v>3351</v>
      </c>
      <c r="E3999" s="4" t="s">
        <v>10494</v>
      </c>
    </row>
    <row r="4000" spans="1:5">
      <c r="A4000" s="2" t="str">
        <f t="shared" si="62"/>
        <v>WALTON VIRTUAL FRANCHISE</v>
      </c>
      <c r="B4000" s="2" t="s">
        <v>10495</v>
      </c>
      <c r="C4000" s="4">
        <v>7004</v>
      </c>
      <c r="D4000" s="2" t="s">
        <v>3916</v>
      </c>
      <c r="E4000" s="4" t="s">
        <v>9162</v>
      </c>
    </row>
    <row r="4001" spans="1:5">
      <c r="A4001" s="2" t="str">
        <f t="shared" si="62"/>
        <v>WASHINGTON VIRTUAL FRANCHISE</v>
      </c>
      <c r="B4001" s="2" t="s">
        <v>10496</v>
      </c>
      <c r="C4001" s="4">
        <v>7004</v>
      </c>
      <c r="D4001" s="2" t="s">
        <v>3505</v>
      </c>
      <c r="E4001" s="4" t="s">
        <v>10497</v>
      </c>
    </row>
    <row r="4002" spans="1:5">
      <c r="A4002" s="2" t="str">
        <f t="shared" si="62"/>
        <v>FSUS VIRTUAL SCHOOL FRANCHISE</v>
      </c>
      <c r="B4002" s="2" t="s">
        <v>10498</v>
      </c>
      <c r="C4002" s="4">
        <v>7004</v>
      </c>
      <c r="D4002" s="2" t="s">
        <v>5629</v>
      </c>
      <c r="E4002" s="4" t="s">
        <v>5630</v>
      </c>
    </row>
    <row r="4003" spans="1:5">
      <c r="A4003" s="2" t="str">
        <f t="shared" si="62"/>
        <v>FAMU DRS VIRTUAL FRANCHISE</v>
      </c>
      <c r="B4003" s="2" t="s">
        <v>10499</v>
      </c>
      <c r="C4003" s="4">
        <v>7004</v>
      </c>
      <c r="D4003" s="2" t="s">
        <v>3326</v>
      </c>
      <c r="E4003" s="4">
        <v>32307</v>
      </c>
    </row>
    <row r="4004" spans="1:5">
      <c r="A4004" s="2" t="str">
        <f t="shared" si="62"/>
        <v>P. K. YONGE VIRTUAL FRANCHISE</v>
      </c>
      <c r="B4004" s="2" t="s">
        <v>10500</v>
      </c>
      <c r="C4004" s="4">
        <v>7004</v>
      </c>
      <c r="D4004" s="2" t="s">
        <v>5805</v>
      </c>
      <c r="E4004" s="4" t="s">
        <v>5806</v>
      </c>
    </row>
    <row r="4005" spans="1:5">
      <c r="A4005" s="2" t="str">
        <f t="shared" si="62"/>
        <v>ITECH@THOMAS A EDISON EDUCATIONAL CENTER</v>
      </c>
      <c r="B4005" s="2" t="s">
        <v>10501</v>
      </c>
      <c r="C4005" s="4">
        <v>7005</v>
      </c>
      <c r="D4005" s="2" t="s">
        <v>3669</v>
      </c>
      <c r="E4005" s="4" t="s">
        <v>10502</v>
      </c>
    </row>
    <row r="4006" spans="1:5">
      <c r="A4006" s="2" t="str">
        <f t="shared" si="62"/>
        <v>BAY VIRTUAL INSTRUCTION (COURSE OFFERINGS)</v>
      </c>
      <c r="B4006" s="2" t="s">
        <v>10503</v>
      </c>
      <c r="C4006" s="4">
        <v>7006</v>
      </c>
      <c r="D4006" s="2" t="s">
        <v>3863</v>
      </c>
      <c r="E4006" s="4" t="s">
        <v>10346</v>
      </c>
    </row>
    <row r="4007" spans="1:5">
      <c r="A4007" s="2" t="str">
        <f t="shared" si="62"/>
        <v>BREVARD VIRTUAL INSTRUC (COURSE OFFERINGS)</v>
      </c>
      <c r="B4007" s="2" t="s">
        <v>10504</v>
      </c>
      <c r="C4007" s="4">
        <v>7006</v>
      </c>
      <c r="D4007" s="2" t="s">
        <v>3361</v>
      </c>
      <c r="E4007" s="4" t="s">
        <v>7239</v>
      </c>
    </row>
    <row r="4008" spans="1:5">
      <c r="A4008" s="2" t="str">
        <f t="shared" si="62"/>
        <v>CALHOUN VIRTUAL INSTRUCTION(COURSE OFFERINGS)</v>
      </c>
      <c r="B4008" s="2" t="s">
        <v>10505</v>
      </c>
      <c r="C4008" s="4">
        <v>7006</v>
      </c>
      <c r="D4008" s="2" t="s">
        <v>3438</v>
      </c>
      <c r="E4008" s="4" t="s">
        <v>9144</v>
      </c>
    </row>
    <row r="4009" spans="1:5">
      <c r="A4009" s="2" t="str">
        <f t="shared" si="62"/>
        <v>CLAY VIRTUAL INSTRUCTION (COURSE OFFERINGS)</v>
      </c>
      <c r="B4009" s="2" t="s">
        <v>10506</v>
      </c>
      <c r="C4009" s="4">
        <v>7006</v>
      </c>
      <c r="D4009" s="2" t="s">
        <v>3425</v>
      </c>
      <c r="E4009" s="4" t="s">
        <v>10356</v>
      </c>
    </row>
    <row r="4010" spans="1:5">
      <c r="A4010" s="2" t="str">
        <f t="shared" si="62"/>
        <v>COLLIER VIRTUAL INSTRUCTION COURSE OFFERINGS</v>
      </c>
      <c r="B4010" s="2" t="s">
        <v>10507</v>
      </c>
      <c r="C4010" s="4">
        <v>7006</v>
      </c>
      <c r="D4010" s="2" t="s">
        <v>3753</v>
      </c>
      <c r="E4010" s="4" t="s">
        <v>5959</v>
      </c>
    </row>
    <row r="4011" spans="1:5">
      <c r="A4011" s="2" t="str">
        <f t="shared" si="62"/>
        <v>DIXIE VIRTUAL INSTRUCTION (COURSE OFFERINGS)</v>
      </c>
      <c r="B4011" s="2" t="s">
        <v>10508</v>
      </c>
      <c r="C4011" s="4">
        <v>7006</v>
      </c>
      <c r="D4011" s="2" t="s">
        <v>3449</v>
      </c>
      <c r="E4011" s="4" t="s">
        <v>3515</v>
      </c>
    </row>
    <row r="4012" spans="1:5">
      <c r="A4012" s="2" t="str">
        <f t="shared" si="62"/>
        <v>DUVAL VIRTUAL INSTRUCTION (COURSE OFFERINGS)</v>
      </c>
      <c r="B4012" s="2" t="s">
        <v>10509</v>
      </c>
      <c r="C4012" s="4">
        <v>7006</v>
      </c>
      <c r="D4012" s="2" t="s">
        <v>3874</v>
      </c>
      <c r="E4012" s="4" t="s">
        <v>8447</v>
      </c>
    </row>
    <row r="4013" spans="1:5">
      <c r="A4013" s="2" t="str">
        <f t="shared" si="62"/>
        <v>ESCAMBIA VIRTUAL INSTRUC (COURSE OFFERINGS)</v>
      </c>
      <c r="B4013" s="2" t="s">
        <v>10510</v>
      </c>
      <c r="C4013" s="4">
        <v>7006</v>
      </c>
      <c r="D4013" s="2" t="s">
        <v>3452</v>
      </c>
      <c r="E4013" s="4" t="s">
        <v>6476</v>
      </c>
    </row>
    <row r="4014" spans="1:5">
      <c r="A4014" s="2" t="str">
        <f t="shared" si="62"/>
        <v>FLAGLER VIRTUAL INSTRUCTION(COURSE OFFERINGS)</v>
      </c>
      <c r="B4014" s="2" t="s">
        <v>10511</v>
      </c>
      <c r="C4014" s="4">
        <v>7006</v>
      </c>
      <c r="D4014" s="2" t="s">
        <v>3370</v>
      </c>
      <c r="E4014" s="4" t="s">
        <v>10366</v>
      </c>
    </row>
    <row r="4015" spans="1:5">
      <c r="A4015" s="2" t="str">
        <f t="shared" si="62"/>
        <v>FRANKLIN DISTRICT VIRTUAL COURSE PROGRAM</v>
      </c>
      <c r="B4015" s="2" t="s">
        <v>10512</v>
      </c>
      <c r="C4015" s="4">
        <v>7006</v>
      </c>
      <c r="D4015" s="2" t="s">
        <v>3519</v>
      </c>
      <c r="E4015" s="4">
        <v>32328</v>
      </c>
    </row>
    <row r="4016" spans="1:5">
      <c r="A4016" s="2" t="str">
        <f t="shared" si="62"/>
        <v>GILCHRIST VIRTUAL INSTRUC (COURSE OFFERINGS)</v>
      </c>
      <c r="B4016" s="2" t="s">
        <v>10513</v>
      </c>
      <c r="C4016" s="4">
        <v>7006</v>
      </c>
      <c r="D4016" s="2" t="s">
        <v>3455</v>
      </c>
      <c r="E4016" s="4" t="s">
        <v>9147</v>
      </c>
    </row>
    <row r="4017" spans="1:5">
      <c r="A4017" s="2" t="str">
        <f t="shared" si="62"/>
        <v>HARDEE VIRTUAL COURSE OFFERINGS</v>
      </c>
      <c r="B4017" s="2" t="s">
        <v>10514</v>
      </c>
      <c r="C4017" s="4">
        <v>7006</v>
      </c>
      <c r="D4017" s="2" t="s">
        <v>3373</v>
      </c>
      <c r="E4017" s="4">
        <v>33873</v>
      </c>
    </row>
    <row r="4018" spans="1:5">
      <c r="A4018" s="2" t="str">
        <f t="shared" si="62"/>
        <v>HERNANDO VIRTUAL INSTRUC (COURSE OFFERINGS)</v>
      </c>
      <c r="B4018" s="2" t="s">
        <v>10515</v>
      </c>
      <c r="C4018" s="4">
        <v>7006</v>
      </c>
      <c r="D4018" s="2" t="s">
        <v>3766</v>
      </c>
      <c r="E4018" s="4" t="s">
        <v>10455</v>
      </c>
    </row>
    <row r="4019" spans="1:5">
      <c r="A4019" s="2" t="str">
        <f t="shared" si="62"/>
        <v>HILLSBOROUGH VIRT INSTR CRS OFFERINGS</v>
      </c>
      <c r="B4019" s="2" t="s">
        <v>10516</v>
      </c>
      <c r="C4019" s="4">
        <v>7006</v>
      </c>
      <c r="D4019" s="2" t="s">
        <v>1477</v>
      </c>
      <c r="E4019" s="4" t="s">
        <v>5715</v>
      </c>
    </row>
    <row r="4020" spans="1:5">
      <c r="A4020" s="2" t="str">
        <f t="shared" si="62"/>
        <v>INDIAN RIVER VIRTUAL COURSE OFFERINGS</v>
      </c>
      <c r="B4020" s="2" t="s">
        <v>10517</v>
      </c>
      <c r="C4020" s="4">
        <v>7006</v>
      </c>
      <c r="D4020" s="2" t="s">
        <v>1736</v>
      </c>
      <c r="E4020" s="4" t="s">
        <v>10518</v>
      </c>
    </row>
    <row r="4021" spans="1:5">
      <c r="A4021" s="2" t="str">
        <f t="shared" si="62"/>
        <v>JACKSON VIRTUAL INSTRUCTION COURSE OFFERINGS</v>
      </c>
      <c r="B4021" s="2" t="s">
        <v>10519</v>
      </c>
      <c r="C4021" s="4">
        <v>7006</v>
      </c>
      <c r="D4021" s="2" t="s">
        <v>3465</v>
      </c>
      <c r="E4021" s="4" t="s">
        <v>10520</v>
      </c>
    </row>
    <row r="4022" spans="1:5">
      <c r="A4022" s="2" t="str">
        <f t="shared" si="62"/>
        <v>JEFFERSON VIRTUAL INSTRUC COURSE OFFERINGS</v>
      </c>
      <c r="B4022" s="2" t="s">
        <v>10521</v>
      </c>
      <c r="C4022" s="4">
        <v>7006</v>
      </c>
      <c r="D4022" s="2" t="s">
        <v>3468</v>
      </c>
      <c r="E4022" s="4" t="s">
        <v>3539</v>
      </c>
    </row>
    <row r="4023" spans="1:5">
      <c r="A4023" s="2" t="str">
        <f t="shared" si="62"/>
        <v>LAFAYETTE VIRTUAL INSTRUC COURSE OFFERINGS</v>
      </c>
      <c r="B4023" s="2" t="s">
        <v>10522</v>
      </c>
      <c r="C4023" s="4">
        <v>7006</v>
      </c>
      <c r="D4023" s="2" t="s">
        <v>3470</v>
      </c>
      <c r="E4023" s="4" t="s">
        <v>3541</v>
      </c>
    </row>
    <row r="4024" spans="1:5">
      <c r="A4024" s="2" t="str">
        <f t="shared" si="62"/>
        <v>LAKE VIRTUAL INSTRUCTION COURSE OFFERINGS</v>
      </c>
      <c r="B4024" s="2" t="s">
        <v>10523</v>
      </c>
      <c r="C4024" s="4">
        <v>7006</v>
      </c>
      <c r="D4024" s="2" t="s">
        <v>3580</v>
      </c>
      <c r="E4024" s="4" t="s">
        <v>10387</v>
      </c>
    </row>
    <row r="4025" spans="1:5">
      <c r="A4025" s="2" t="str">
        <f t="shared" si="62"/>
        <v>LEE VIRTUAL INSTRUCTION (COURSE OFFERINGS)</v>
      </c>
      <c r="B4025" s="2" t="s">
        <v>10524</v>
      </c>
      <c r="C4025" s="4">
        <v>7006</v>
      </c>
      <c r="D4025" s="2" t="s">
        <v>4075</v>
      </c>
      <c r="E4025" s="4" t="s">
        <v>6262</v>
      </c>
    </row>
    <row r="4026" spans="1:5">
      <c r="A4026" s="2" t="str">
        <f t="shared" si="62"/>
        <v>LEON VIRTUAL INSTRUCTION (COURSE OFFERINGS)</v>
      </c>
      <c r="B4026" s="2" t="s">
        <v>10525</v>
      </c>
      <c r="C4026" s="4">
        <v>7006</v>
      </c>
      <c r="D4026" s="2" t="s">
        <v>3473</v>
      </c>
      <c r="E4026" s="4" t="s">
        <v>7458</v>
      </c>
    </row>
    <row r="4027" spans="1:5">
      <c r="A4027" s="2" t="str">
        <f t="shared" si="62"/>
        <v>LEVY VIRTUAL INSTRUCTION (COURSE OFFERINGS)</v>
      </c>
      <c r="B4027" s="2" t="s">
        <v>10526</v>
      </c>
      <c r="C4027" s="4">
        <v>7006</v>
      </c>
      <c r="D4027" s="2" t="s">
        <v>3476</v>
      </c>
      <c r="E4027" s="4" t="s">
        <v>7254</v>
      </c>
    </row>
    <row r="4028" spans="1:5">
      <c r="A4028" s="2" t="str">
        <f t="shared" si="62"/>
        <v>MONROE VIRTUAL ACADEMY (COURSE OFFERINGS)</v>
      </c>
      <c r="B4028" s="2" t="s">
        <v>10527</v>
      </c>
      <c r="C4028" s="4">
        <v>7006</v>
      </c>
      <c r="D4028" s="2" t="s">
        <v>3700</v>
      </c>
      <c r="E4028" s="4" t="s">
        <v>10398</v>
      </c>
    </row>
    <row r="4029" spans="1:5">
      <c r="A4029" s="2" t="str">
        <f t="shared" si="62"/>
        <v>OKALOOSA VIRTUAL INSTRUC (COURSE OFFERINGS)</v>
      </c>
      <c r="B4029" s="2" t="s">
        <v>10528</v>
      </c>
      <c r="C4029" s="4">
        <v>7006</v>
      </c>
      <c r="D4029" s="2" t="s">
        <v>3595</v>
      </c>
      <c r="E4029" s="4">
        <v>32536</v>
      </c>
    </row>
    <row r="4030" spans="1:5">
      <c r="A4030" s="2" t="str">
        <f t="shared" si="62"/>
        <v>OKEECHOBEE VIRTUAL SCHOOL</v>
      </c>
      <c r="B4030" s="2" t="s">
        <v>10529</v>
      </c>
      <c r="C4030" s="4">
        <v>7006</v>
      </c>
      <c r="D4030" s="2" t="s">
        <v>3598</v>
      </c>
      <c r="E4030" s="4">
        <v>34972</v>
      </c>
    </row>
    <row r="4031" spans="1:5">
      <c r="A4031" s="2" t="str">
        <f t="shared" si="62"/>
        <v>OCVS VIRTUAL INSTRUCTION (COURSE OFFERINGS)</v>
      </c>
      <c r="B4031" s="2" t="s">
        <v>10530</v>
      </c>
      <c r="C4031" s="4">
        <v>7006</v>
      </c>
      <c r="D4031" s="2" t="s">
        <v>3382</v>
      </c>
      <c r="E4031" s="4" t="s">
        <v>10403</v>
      </c>
    </row>
    <row r="4032" spans="1:5">
      <c r="A4032" s="2" t="str">
        <f t="shared" si="62"/>
        <v>OSCEOLA VIRTUAL INSTRUCTION(COURSE OFFERINGS)</v>
      </c>
      <c r="B4032" s="2" t="s">
        <v>10531</v>
      </c>
      <c r="C4032" s="4">
        <v>7006</v>
      </c>
      <c r="D4032" s="2" t="s">
        <v>3345</v>
      </c>
      <c r="E4032" s="4">
        <v>34769</v>
      </c>
    </row>
    <row r="4033" spans="1:5">
      <c r="A4033" s="2" t="str">
        <f t="shared" ref="A4033:A4096" si="63">TRIM(CLEAN(B4033))</f>
        <v>PALM BEACH VIRTUAL (COURSE OFFERINGS)</v>
      </c>
      <c r="B4033" s="2" t="s">
        <v>10532</v>
      </c>
      <c r="C4033" s="4">
        <v>7006</v>
      </c>
      <c r="D4033" s="2" t="s">
        <v>3348</v>
      </c>
      <c r="E4033" s="4" t="s">
        <v>4444</v>
      </c>
    </row>
    <row r="4034" spans="1:5">
      <c r="A4034" s="2" t="str">
        <f t="shared" si="63"/>
        <v>PASCO VIRTUAL INSTRUCTION (COURSE OFFERINGS)</v>
      </c>
      <c r="B4034" s="2" t="s">
        <v>10533</v>
      </c>
      <c r="C4034" s="4">
        <v>7006</v>
      </c>
      <c r="D4034" s="2" t="s">
        <v>3487</v>
      </c>
      <c r="E4034" s="4" t="s">
        <v>4304</v>
      </c>
    </row>
    <row r="4035" spans="1:5">
      <c r="A4035" s="2" t="str">
        <f t="shared" si="63"/>
        <v>PINELLAS VIRTUAL INSTRUC (COURSE OFFERINGS)</v>
      </c>
      <c r="B4035" s="2" t="s">
        <v>10534</v>
      </c>
      <c r="C4035" s="4">
        <v>7006</v>
      </c>
      <c r="D4035" s="2" t="s">
        <v>3793</v>
      </c>
      <c r="E4035" s="4" t="s">
        <v>5204</v>
      </c>
    </row>
    <row r="4036" spans="1:5">
      <c r="A4036" s="2" t="str">
        <f t="shared" si="63"/>
        <v>POLK VIRTUAL INSTRUCTION (COURSE OFFERINGS)</v>
      </c>
      <c r="B4036" s="2" t="s">
        <v>10535</v>
      </c>
      <c r="C4036" s="4">
        <v>7006</v>
      </c>
      <c r="D4036" s="2" t="s">
        <v>3607</v>
      </c>
      <c r="E4036" s="4" t="s">
        <v>7063</v>
      </c>
    </row>
    <row r="4037" spans="1:5">
      <c r="A4037" s="2" t="str">
        <f t="shared" si="63"/>
        <v>MOSAIC DIGITAL ACADEMY PT</v>
      </c>
      <c r="B4037" s="2" t="s">
        <v>10536</v>
      </c>
      <c r="C4037" s="4">
        <v>7006</v>
      </c>
      <c r="D4037" s="2" t="s">
        <v>3610</v>
      </c>
      <c r="E4037" s="4">
        <v>34986</v>
      </c>
    </row>
    <row r="4038" spans="1:5">
      <c r="A4038" s="2" t="str">
        <f t="shared" si="63"/>
        <v>SANTA ROSA VIRTUAL INSTRUC COURSE OFFERINGS</v>
      </c>
      <c r="B4038" s="2" t="s">
        <v>10537</v>
      </c>
      <c r="C4038" s="4">
        <v>7006</v>
      </c>
      <c r="D4038" s="2" t="s">
        <v>3492</v>
      </c>
      <c r="E4038" s="4" t="s">
        <v>5542</v>
      </c>
    </row>
    <row r="4039" spans="1:5">
      <c r="A4039" s="2" t="str">
        <f t="shared" si="63"/>
        <v>SARASOTA VIRTUAL INSTRUC (COURSE OFFERINGS)</v>
      </c>
      <c r="B4039" s="2" t="s">
        <v>10538</v>
      </c>
      <c r="C4039" s="4">
        <v>7006</v>
      </c>
      <c r="D4039" s="2" t="s">
        <v>3408</v>
      </c>
      <c r="E4039" s="4" t="s">
        <v>5410</v>
      </c>
    </row>
    <row r="4040" spans="1:5">
      <c r="A4040" s="2" t="str">
        <f t="shared" si="63"/>
        <v>SUMTER VIRTUAL INSTRUCTION(COURSE OFFERINGS)</v>
      </c>
      <c r="B4040" s="2" t="s">
        <v>10539</v>
      </c>
      <c r="C4040" s="4">
        <v>7006</v>
      </c>
      <c r="D4040" s="2" t="s">
        <v>3617</v>
      </c>
      <c r="E4040" s="4" t="s">
        <v>10419</v>
      </c>
    </row>
    <row r="4041" spans="1:5">
      <c r="A4041" s="2" t="str">
        <f t="shared" si="63"/>
        <v>UNION VIRTUAL INSTRUCTION (COURSE OFFERINGS)</v>
      </c>
      <c r="B4041" s="2" t="s">
        <v>10540</v>
      </c>
      <c r="C4041" s="4">
        <v>7006</v>
      </c>
      <c r="D4041" s="2" t="s">
        <v>3500</v>
      </c>
      <c r="E4041" s="4">
        <v>32064</v>
      </c>
    </row>
    <row r="4042" spans="1:5">
      <c r="A4042" s="2" t="str">
        <f t="shared" si="63"/>
        <v>VOLUSIA VIRTUAL INSTRUCTION(COURSE OFFERINGS)</v>
      </c>
      <c r="B4042" s="2" t="s">
        <v>10541</v>
      </c>
      <c r="C4042" s="4">
        <v>7006</v>
      </c>
      <c r="D4042" s="2" t="s">
        <v>6466</v>
      </c>
      <c r="E4042" s="4" t="s">
        <v>9665</v>
      </c>
    </row>
    <row r="4043" spans="1:5">
      <c r="A4043" s="2" t="str">
        <f t="shared" si="63"/>
        <v>INTERNATIONAL STUDIES CHARTER</v>
      </c>
      <c r="B4043" s="2" t="s">
        <v>10542</v>
      </c>
      <c r="C4043" s="4">
        <v>7007</v>
      </c>
      <c r="D4043" s="2" t="s">
        <v>3669</v>
      </c>
      <c r="E4043" s="4" t="s">
        <v>10077</v>
      </c>
    </row>
    <row r="4044" spans="1:5">
      <c r="A4044" s="2" t="str">
        <f t="shared" si="63"/>
        <v>BIOTECH@RICHMOND HEIGHTS 9-12 HIGH SCHOOL</v>
      </c>
      <c r="B4044" s="2" t="s">
        <v>10543</v>
      </c>
      <c r="C4044" s="4">
        <v>7008</v>
      </c>
      <c r="D4044" s="2" t="s">
        <v>3669</v>
      </c>
      <c r="E4044" s="4">
        <v>33185</v>
      </c>
    </row>
    <row r="4045" spans="1:5">
      <c r="A4045" s="2" t="str">
        <f t="shared" si="63"/>
        <v>DORAL PERFORMING ARTS &amp; ENTERTAINMENT ACADEMY</v>
      </c>
      <c r="B4045" s="2" t="s">
        <v>1066</v>
      </c>
      <c r="C4045" s="4">
        <v>7009</v>
      </c>
      <c r="D4045" s="2" t="s">
        <v>3669</v>
      </c>
      <c r="E4045" s="4" t="s">
        <v>10544</v>
      </c>
    </row>
    <row r="4046" spans="1:5">
      <c r="A4046" s="2" t="str">
        <f t="shared" si="63"/>
        <v>AMERICAN SENIOR HIGH SCHOOL</v>
      </c>
      <c r="B4046" s="2" t="s">
        <v>10545</v>
      </c>
      <c r="C4046" s="4">
        <v>7011</v>
      </c>
      <c r="D4046" s="2" t="s">
        <v>3669</v>
      </c>
      <c r="E4046" s="4" t="s">
        <v>10546</v>
      </c>
    </row>
    <row r="4047" spans="1:5">
      <c r="A4047" s="2" t="str">
        <f t="shared" si="63"/>
        <v>AMERICAN SENIOR HIGH SCHOOL ADULT ED.</v>
      </c>
      <c r="B4047" s="2" t="s">
        <v>10547</v>
      </c>
      <c r="C4047" s="4">
        <v>7012</v>
      </c>
      <c r="D4047" s="2" t="s">
        <v>3669</v>
      </c>
      <c r="E4047" s="4" t="s">
        <v>10546</v>
      </c>
    </row>
    <row r="4048" spans="1:5">
      <c r="A4048" s="2" t="str">
        <f t="shared" si="63"/>
        <v>METRO WEST DETENTION FACILITY</v>
      </c>
      <c r="B4048" s="2" t="s">
        <v>10548</v>
      </c>
      <c r="C4048" s="4">
        <v>7013</v>
      </c>
      <c r="D4048" s="2" t="s">
        <v>3669</v>
      </c>
      <c r="E4048" s="4">
        <v>33178</v>
      </c>
    </row>
    <row r="4049" spans="1:5">
      <c r="A4049" s="2" t="str">
        <f t="shared" si="63"/>
        <v>MATER PERFORMING ARTS &amp; ENTERTAINMENT ACADEMY</v>
      </c>
      <c r="B4049" s="2" t="s">
        <v>1068</v>
      </c>
      <c r="C4049" s="4">
        <v>7014</v>
      </c>
      <c r="D4049" s="2" t="s">
        <v>3669</v>
      </c>
      <c r="E4049" s="4" t="s">
        <v>10062</v>
      </c>
    </row>
    <row r="4050" spans="1:5">
      <c r="A4050" s="2" t="str">
        <f t="shared" si="63"/>
        <v>STELLAR LEADERSHIP ACADEMY</v>
      </c>
      <c r="B4050" s="2" t="s">
        <v>10549</v>
      </c>
      <c r="C4050" s="4">
        <v>7015</v>
      </c>
      <c r="D4050" s="2" t="s">
        <v>3669</v>
      </c>
      <c r="E4050" s="4" t="s">
        <v>10137</v>
      </c>
    </row>
    <row r="4051" spans="1:5">
      <c r="A4051" s="2" t="str">
        <f t="shared" si="63"/>
        <v>SPORTS LEADERSHIP OF MIAMI CHARTER HIGH SCHOOL</v>
      </c>
      <c r="B4051" s="2" t="s">
        <v>10550</v>
      </c>
      <c r="C4051" s="4">
        <v>7016</v>
      </c>
      <c r="D4051" s="2" t="s">
        <v>3669</v>
      </c>
      <c r="E4051" s="4" t="s">
        <v>10070</v>
      </c>
    </row>
    <row r="4052" spans="1:5">
      <c r="A4052" s="2" t="str">
        <f t="shared" si="63"/>
        <v>MATER ACADEMY LAKES HIGH SCHOOL</v>
      </c>
      <c r="B4052" s="2" t="s">
        <v>10551</v>
      </c>
      <c r="C4052" s="4">
        <v>7018</v>
      </c>
      <c r="D4052" s="2" t="s">
        <v>3669</v>
      </c>
      <c r="E4052" s="4" t="s">
        <v>10094</v>
      </c>
    </row>
    <row r="4053" spans="1:5">
      <c r="A4053" s="2" t="str">
        <f t="shared" si="63"/>
        <v>DORAL ACADEMY CHARTER HIGH SCHOOL</v>
      </c>
      <c r="B4053" s="2" t="s">
        <v>10552</v>
      </c>
      <c r="C4053" s="4">
        <v>7020</v>
      </c>
      <c r="D4053" s="2" t="s">
        <v>3669</v>
      </c>
      <c r="E4053" s="4" t="s">
        <v>10544</v>
      </c>
    </row>
    <row r="4054" spans="1:5">
      <c r="A4054" s="2" t="str">
        <f t="shared" si="63"/>
        <v>CENTER FOR INTERNATIONAL EDUCATION</v>
      </c>
      <c r="B4054" s="2" t="s">
        <v>10553</v>
      </c>
      <c r="C4054" s="4">
        <v>7021</v>
      </c>
      <c r="D4054" s="2" t="s">
        <v>3669</v>
      </c>
      <c r="E4054" s="4">
        <v>33033</v>
      </c>
    </row>
    <row r="4055" spans="1:5">
      <c r="A4055" s="2" t="str">
        <f t="shared" si="63"/>
        <v>UNION JUVENILE RESIDENTIAL FACILITY</v>
      </c>
      <c r="B4055" s="2" t="s">
        <v>10554</v>
      </c>
      <c r="C4055" s="4">
        <v>7021</v>
      </c>
      <c r="D4055" s="2" t="s">
        <v>3500</v>
      </c>
      <c r="E4055" s="4" t="s">
        <v>10555</v>
      </c>
    </row>
    <row r="4056" spans="1:5">
      <c r="A4056" s="2" t="str">
        <f t="shared" si="63"/>
        <v>ALACHUA VIRTUAL INSTRUC PROG(DIST PROVIDED)</v>
      </c>
      <c r="B4056" s="2" t="s">
        <v>10556</v>
      </c>
      <c r="C4056" s="4">
        <v>7023</v>
      </c>
      <c r="D4056" s="2" t="s">
        <v>3508</v>
      </c>
      <c r="E4056" s="4" t="s">
        <v>10343</v>
      </c>
    </row>
    <row r="4057" spans="1:5">
      <c r="A4057" s="2" t="str">
        <f t="shared" si="63"/>
        <v>BAKER VIRTUAL INSTRUCTION (DISTRICT PROVIDED)</v>
      </c>
      <c r="B4057" s="2" t="s">
        <v>10557</v>
      </c>
      <c r="C4057" s="4">
        <v>7023</v>
      </c>
      <c r="D4057" s="2" t="s">
        <v>3358</v>
      </c>
      <c r="E4057" s="4" t="s">
        <v>10429</v>
      </c>
    </row>
    <row r="4058" spans="1:5">
      <c r="A4058" s="2" t="str">
        <f t="shared" si="63"/>
        <v>BAY VIRTUAL INSTRUCTION PROGRAM</v>
      </c>
      <c r="B4058" s="2" t="s">
        <v>10345</v>
      </c>
      <c r="C4058" s="4">
        <v>7023</v>
      </c>
      <c r="D4058" s="2" t="s">
        <v>3863</v>
      </c>
      <c r="E4058" s="4" t="s">
        <v>10558</v>
      </c>
    </row>
    <row r="4059" spans="1:5">
      <c r="A4059" s="2" t="str">
        <f t="shared" si="63"/>
        <v>BRADFORD VIRTUAL INSTRUC (DISTRICT PROVIDED)</v>
      </c>
      <c r="B4059" s="2" t="s">
        <v>10559</v>
      </c>
      <c r="C4059" s="4">
        <v>7023</v>
      </c>
      <c r="D4059" s="2" t="s">
        <v>3433</v>
      </c>
      <c r="E4059" s="4" t="s">
        <v>4411</v>
      </c>
    </row>
    <row r="4060" spans="1:5">
      <c r="A4060" s="2" t="str">
        <f t="shared" si="63"/>
        <v>BREVARD VIRTUAL ESCHOOL</v>
      </c>
      <c r="B4060" s="2" t="s">
        <v>10560</v>
      </c>
      <c r="C4060" s="4">
        <v>7023</v>
      </c>
      <c r="D4060" s="2" t="s">
        <v>3361</v>
      </c>
      <c r="E4060" s="4" t="s">
        <v>7239</v>
      </c>
    </row>
    <row r="4061" spans="1:5">
      <c r="A4061" s="2" t="str">
        <f t="shared" si="63"/>
        <v>CLAY VIRTUAL ACADEMY</v>
      </c>
      <c r="B4061" s="2" t="s">
        <v>10561</v>
      </c>
      <c r="C4061" s="4">
        <v>7023</v>
      </c>
      <c r="D4061" s="2" t="s">
        <v>3425</v>
      </c>
      <c r="E4061" s="4" t="s">
        <v>10356</v>
      </c>
    </row>
    <row r="4062" spans="1:5">
      <c r="A4062" s="2" t="str">
        <f t="shared" si="63"/>
        <v>ECOLLIER ACADEMY</v>
      </c>
      <c r="B4062" s="2" t="s">
        <v>10562</v>
      </c>
      <c r="C4062" s="4">
        <v>7023</v>
      </c>
      <c r="D4062" s="2" t="s">
        <v>3753</v>
      </c>
      <c r="E4062" s="4">
        <v>34104</v>
      </c>
    </row>
    <row r="4063" spans="1:5">
      <c r="A4063" s="2" t="str">
        <f t="shared" si="63"/>
        <v>COLUMBIA VIRTUAL INSTRUCTION (DIST PROVIDED)</v>
      </c>
      <c r="B4063" s="2" t="s">
        <v>10563</v>
      </c>
      <c r="C4063" s="4">
        <v>7023</v>
      </c>
      <c r="D4063" s="2" t="s">
        <v>3367</v>
      </c>
      <c r="E4063" s="4" t="s">
        <v>10359</v>
      </c>
    </row>
    <row r="4064" spans="1:5">
      <c r="A4064" s="2" t="str">
        <f t="shared" si="63"/>
        <v>DIXIE VIRTUAL INSTRUCTION PROGRAM</v>
      </c>
      <c r="B4064" s="2" t="s">
        <v>10362</v>
      </c>
      <c r="C4064" s="4">
        <v>7023</v>
      </c>
      <c r="D4064" s="2" t="s">
        <v>3449</v>
      </c>
      <c r="E4064" s="4" t="s">
        <v>3515</v>
      </c>
    </row>
    <row r="4065" spans="1:5">
      <c r="A4065" s="2" t="str">
        <f t="shared" si="63"/>
        <v>DUVAL VIRTUAL INSTRUCTION ACADEMY</v>
      </c>
      <c r="B4065" s="2" t="s">
        <v>10564</v>
      </c>
      <c r="C4065" s="4">
        <v>7023</v>
      </c>
      <c r="D4065" s="2" t="s">
        <v>3874</v>
      </c>
      <c r="E4065" s="4" t="s">
        <v>8447</v>
      </c>
    </row>
    <row r="4066" spans="1:5">
      <c r="A4066" s="2" t="str">
        <f t="shared" si="63"/>
        <v>ESCAMBIA VIRTUAL INSTRUC PROG (DIST PROVIDED)</v>
      </c>
      <c r="B4066" s="2" t="s">
        <v>10565</v>
      </c>
      <c r="C4066" s="4">
        <v>7023</v>
      </c>
      <c r="D4066" s="2" t="s">
        <v>3452</v>
      </c>
      <c r="E4066" s="4" t="s">
        <v>6476</v>
      </c>
    </row>
    <row r="4067" spans="1:5">
      <c r="A4067" s="2" t="str">
        <f t="shared" si="63"/>
        <v>FLAGLER VIRTUAL INSTRUCTION KG-12</v>
      </c>
      <c r="B4067" s="2" t="s">
        <v>10566</v>
      </c>
      <c r="C4067" s="4">
        <v>7023</v>
      </c>
      <c r="D4067" s="2" t="s">
        <v>3370</v>
      </c>
      <c r="E4067" s="4" t="s">
        <v>10366</v>
      </c>
    </row>
    <row r="4068" spans="1:5">
      <c r="A4068" s="2" t="str">
        <f t="shared" si="63"/>
        <v>FRANKLIN VIRTUAL INSTRUCTION PROGRAM</v>
      </c>
      <c r="B4068" s="2" t="s">
        <v>10367</v>
      </c>
      <c r="C4068" s="4">
        <v>7023</v>
      </c>
      <c r="D4068" s="2" t="s">
        <v>3519</v>
      </c>
      <c r="E4068" s="4">
        <v>32328</v>
      </c>
    </row>
    <row r="4069" spans="1:5">
      <c r="A4069" s="2" t="str">
        <f t="shared" si="63"/>
        <v>GILCHRIST VIRTUAL INSTRUC PROG(DIST PROVIDED)</v>
      </c>
      <c r="B4069" s="2" t="s">
        <v>10567</v>
      </c>
      <c r="C4069" s="4">
        <v>7023</v>
      </c>
      <c r="D4069" s="2" t="s">
        <v>3455</v>
      </c>
      <c r="E4069" s="4" t="s">
        <v>9147</v>
      </c>
    </row>
    <row r="4070" spans="1:5">
      <c r="A4070" s="2" t="str">
        <f t="shared" si="63"/>
        <v>GLADES VIRTUAL INSTRUCTION PROGRAM</v>
      </c>
      <c r="B4070" s="2" t="s">
        <v>10370</v>
      </c>
      <c r="C4070" s="4">
        <v>7023</v>
      </c>
      <c r="D4070" s="2" t="s">
        <v>3458</v>
      </c>
      <c r="E4070" s="4">
        <v>33471</v>
      </c>
    </row>
    <row r="4071" spans="1:5">
      <c r="A4071" s="2" t="str">
        <f t="shared" si="63"/>
        <v>GULF APEX</v>
      </c>
      <c r="B4071" s="2" t="s">
        <v>10568</v>
      </c>
      <c r="C4071" s="4">
        <v>7023</v>
      </c>
      <c r="D4071" s="2" t="s">
        <v>3524</v>
      </c>
      <c r="E4071" s="4" t="s">
        <v>10450</v>
      </c>
    </row>
    <row r="4072" spans="1:5">
      <c r="A4072" s="2" t="str">
        <f t="shared" si="63"/>
        <v>HAMILTON VIRTUAL INSTRUC (DISTRICT PROVIDED)</v>
      </c>
      <c r="B4072" s="2" t="s">
        <v>10569</v>
      </c>
      <c r="C4072" s="4">
        <v>7023</v>
      </c>
      <c r="D4072" s="2" t="s">
        <v>3633</v>
      </c>
      <c r="E4072" s="4" t="s">
        <v>3634</v>
      </c>
    </row>
    <row r="4073" spans="1:5">
      <c r="A4073" s="2" t="str">
        <f t="shared" si="63"/>
        <v>HARDEE VIRTUAL INSTRUCTION(DISTRICT PROVIDED)</v>
      </c>
      <c r="B4073" s="2" t="s">
        <v>10570</v>
      </c>
      <c r="C4073" s="4">
        <v>7023</v>
      </c>
      <c r="D4073" s="2" t="s">
        <v>3373</v>
      </c>
      <c r="E4073" s="4" t="s">
        <v>10373</v>
      </c>
    </row>
    <row r="4074" spans="1:5">
      <c r="A4074" s="2" t="str">
        <f t="shared" si="63"/>
        <v>HENDRY VIRTUAL INSTRUCTION (DIST PROVIDED)</v>
      </c>
      <c r="B4074" s="2" t="s">
        <v>10571</v>
      </c>
      <c r="C4074" s="4">
        <v>7023</v>
      </c>
      <c r="D4074" s="2" t="s">
        <v>3428</v>
      </c>
      <c r="E4074" s="4" t="s">
        <v>9149</v>
      </c>
    </row>
    <row r="4075" spans="1:5">
      <c r="A4075" s="2" t="str">
        <f t="shared" si="63"/>
        <v>HERNANDO VIRTUAL INSTRUCTION</v>
      </c>
      <c r="B4075" s="2" t="s">
        <v>10572</v>
      </c>
      <c r="C4075" s="4">
        <v>7023</v>
      </c>
      <c r="D4075" s="2" t="s">
        <v>3766</v>
      </c>
      <c r="E4075" s="4" t="s">
        <v>10455</v>
      </c>
    </row>
    <row r="4076" spans="1:5">
      <c r="A4076" s="2" t="str">
        <f t="shared" si="63"/>
        <v>HIGH SCHOOLLANDS VIRTUAL SCHOOL</v>
      </c>
      <c r="B4076" s="2" t="s">
        <v>10573</v>
      </c>
      <c r="C4076" s="4">
        <v>7023</v>
      </c>
      <c r="D4076" s="2" t="s">
        <v>3376</v>
      </c>
      <c r="E4076" s="4" t="s">
        <v>9151</v>
      </c>
    </row>
    <row r="4077" spans="1:5">
      <c r="A4077" s="2" t="str">
        <f t="shared" si="63"/>
        <v>HILLSBOROUGH VIRTUAL SCHOOL</v>
      </c>
      <c r="B4077" s="2" t="s">
        <v>10574</v>
      </c>
      <c r="C4077" s="4">
        <v>7023</v>
      </c>
      <c r="D4077" s="2" t="s">
        <v>1477</v>
      </c>
      <c r="E4077" s="4" t="s">
        <v>5715</v>
      </c>
    </row>
    <row r="4078" spans="1:5">
      <c r="A4078" s="2" t="str">
        <f t="shared" si="63"/>
        <v>HOLMES VIRTUAL-DISTRICT INSTRUCTION PROGRAM</v>
      </c>
      <c r="B4078" s="2" t="s">
        <v>10575</v>
      </c>
      <c r="C4078" s="4">
        <v>7023</v>
      </c>
      <c r="D4078" s="2" t="s">
        <v>3575</v>
      </c>
      <c r="E4078" s="4" t="s">
        <v>10379</v>
      </c>
    </row>
    <row r="4079" spans="1:5">
      <c r="A4079" s="2" t="str">
        <f t="shared" si="63"/>
        <v>LAFAYETTE VIRTUAL INSTRUCTION K-5 FULLTIME</v>
      </c>
      <c r="B4079" s="2" t="s">
        <v>10576</v>
      </c>
      <c r="C4079" s="4">
        <v>7023</v>
      </c>
      <c r="D4079" s="2" t="s">
        <v>3470</v>
      </c>
      <c r="E4079" s="4" t="s">
        <v>3541</v>
      </c>
    </row>
    <row r="4080" spans="1:5">
      <c r="A4080" s="2" t="str">
        <f t="shared" si="63"/>
        <v>LAKE VIRTUAL INSTRUC PROG (DISTRICT PROVIDED)</v>
      </c>
      <c r="B4080" s="2" t="s">
        <v>10577</v>
      </c>
      <c r="C4080" s="4">
        <v>7023</v>
      </c>
      <c r="D4080" s="2" t="s">
        <v>3580</v>
      </c>
      <c r="E4080" s="4" t="s">
        <v>10387</v>
      </c>
    </row>
    <row r="4081" spans="1:5">
      <c r="A4081" s="2" t="str">
        <f t="shared" si="63"/>
        <v>LEE COUNTY VIRTUAL INSTRUCTION PROGRAM</v>
      </c>
      <c r="B4081" s="2" t="s">
        <v>10578</v>
      </c>
      <c r="C4081" s="4">
        <v>7023</v>
      </c>
      <c r="D4081" s="2" t="s">
        <v>4075</v>
      </c>
      <c r="E4081" s="4" t="s">
        <v>6262</v>
      </c>
    </row>
    <row r="4082" spans="1:5">
      <c r="A4082" s="2" t="str">
        <f t="shared" si="63"/>
        <v>LEON VIRTUAL ACADEMY</v>
      </c>
      <c r="B4082" s="2" t="s">
        <v>10579</v>
      </c>
      <c r="C4082" s="4">
        <v>7023</v>
      </c>
      <c r="D4082" s="2" t="s">
        <v>3473</v>
      </c>
      <c r="E4082" s="4" t="s">
        <v>7458</v>
      </c>
    </row>
    <row r="4083" spans="1:5">
      <c r="A4083" s="2" t="str">
        <f t="shared" si="63"/>
        <v>LEVY VIRTUAL INSTRUCTION PROGRAM</v>
      </c>
      <c r="B4083" s="2" t="s">
        <v>10390</v>
      </c>
      <c r="C4083" s="4">
        <v>7023</v>
      </c>
      <c r="D4083" s="2" t="s">
        <v>3476</v>
      </c>
      <c r="E4083" s="4" t="s">
        <v>7254</v>
      </c>
    </row>
    <row r="4084" spans="1:5">
      <c r="A4084" s="2" t="str">
        <f t="shared" si="63"/>
        <v>LIBERTY K12 VIRTUAL</v>
      </c>
      <c r="B4084" s="2" t="s">
        <v>10580</v>
      </c>
      <c r="C4084" s="4">
        <v>7023</v>
      </c>
      <c r="D4084" s="2" t="s">
        <v>3479</v>
      </c>
      <c r="E4084" s="4" t="s">
        <v>10392</v>
      </c>
    </row>
    <row r="4085" spans="1:5">
      <c r="A4085" s="2" t="str">
        <f t="shared" si="63"/>
        <v>MADISON VIRTUAL INSTRUCTION PROGRAM</v>
      </c>
      <c r="B4085" s="2" t="s">
        <v>10393</v>
      </c>
      <c r="C4085" s="4">
        <v>7023</v>
      </c>
      <c r="D4085" s="2" t="s">
        <v>3379</v>
      </c>
      <c r="E4085" s="4" t="s">
        <v>6390</v>
      </c>
    </row>
    <row r="4086" spans="1:5">
      <c r="A4086" s="2" t="str">
        <f t="shared" si="63"/>
        <v>MARION ELEARNING</v>
      </c>
      <c r="B4086" s="2" t="s">
        <v>10581</v>
      </c>
      <c r="C4086" s="4">
        <v>7023</v>
      </c>
      <c r="D4086" s="2" t="s">
        <v>3784</v>
      </c>
      <c r="E4086" s="4" t="s">
        <v>9157</v>
      </c>
    </row>
    <row r="4087" spans="1:5">
      <c r="A4087" s="2" t="str">
        <f t="shared" si="63"/>
        <v>MARTIN DIGITAL LEARNING ACADEMY</v>
      </c>
      <c r="B4087" s="2" t="s">
        <v>10582</v>
      </c>
      <c r="C4087" s="4">
        <v>7023</v>
      </c>
      <c r="D4087" s="2" t="s">
        <v>3482</v>
      </c>
      <c r="E4087" s="4">
        <v>34994</v>
      </c>
    </row>
    <row r="4088" spans="1:5">
      <c r="A4088" s="2" t="str">
        <f t="shared" si="63"/>
        <v>MONROE VIRTUAL INSTRUCTION(DISTRICT PROVIDED)</v>
      </c>
      <c r="B4088" s="2" t="s">
        <v>10583</v>
      </c>
      <c r="C4088" s="4">
        <v>7023</v>
      </c>
      <c r="D4088" s="2" t="s">
        <v>3700</v>
      </c>
      <c r="E4088" s="4" t="s">
        <v>10398</v>
      </c>
    </row>
    <row r="4089" spans="1:5">
      <c r="A4089" s="2" t="str">
        <f t="shared" si="63"/>
        <v>NASSAU VIRTUAL INSTRUC PROG(DISTRICT PROVIDED</v>
      </c>
      <c r="B4089" s="2" t="s">
        <v>10584</v>
      </c>
      <c r="C4089" s="4">
        <v>7023</v>
      </c>
      <c r="D4089" s="2" t="s">
        <v>3592</v>
      </c>
      <c r="E4089" s="4" t="s">
        <v>3827</v>
      </c>
    </row>
    <row r="4090" spans="1:5">
      <c r="A4090" s="2" t="str">
        <f t="shared" si="63"/>
        <v>OKALOOSA ONLINE NON FRANCHISED</v>
      </c>
      <c r="B4090" s="2" t="s">
        <v>10585</v>
      </c>
      <c r="C4090" s="4">
        <v>7023</v>
      </c>
      <c r="D4090" s="2" t="s">
        <v>3595</v>
      </c>
      <c r="E4090" s="4">
        <v>32536</v>
      </c>
    </row>
    <row r="4091" spans="1:5">
      <c r="A4091" s="2" t="str">
        <f t="shared" si="63"/>
        <v>OKEECHOBEE VIRTUAL INSTRUCTION PROGRAM</v>
      </c>
      <c r="B4091" s="2" t="s">
        <v>10586</v>
      </c>
      <c r="C4091" s="4">
        <v>7023</v>
      </c>
      <c r="D4091" s="2" t="s">
        <v>3598</v>
      </c>
      <c r="E4091" s="4">
        <v>34974</v>
      </c>
    </row>
    <row r="4092" spans="1:5">
      <c r="A4092" s="2" t="str">
        <f t="shared" si="63"/>
        <v>OCVS DIGITAL ACADEMY</v>
      </c>
      <c r="B4092" s="2" t="s">
        <v>10587</v>
      </c>
      <c r="C4092" s="4">
        <v>7023</v>
      </c>
      <c r="D4092" s="2" t="s">
        <v>3382</v>
      </c>
      <c r="E4092" s="4" t="s">
        <v>10403</v>
      </c>
    </row>
    <row r="4093" spans="1:5">
      <c r="A4093" s="2" t="str">
        <f t="shared" si="63"/>
        <v>PALM BEACH VIRTUAL (COURSE OFFERINGS)</v>
      </c>
      <c r="B4093" s="2" t="s">
        <v>10532</v>
      </c>
      <c r="C4093" s="4">
        <v>7023</v>
      </c>
      <c r="D4093" s="2" t="s">
        <v>3348</v>
      </c>
      <c r="E4093" s="4" t="s">
        <v>4444</v>
      </c>
    </row>
    <row r="4094" spans="1:5">
      <c r="A4094" s="2" t="str">
        <f t="shared" si="63"/>
        <v>PASCO VIRTUAL INSTRUCTION (DISTRICT PROVIDED)</v>
      </c>
      <c r="B4094" s="2" t="s">
        <v>10588</v>
      </c>
      <c r="C4094" s="4">
        <v>7023</v>
      </c>
      <c r="D4094" s="2" t="s">
        <v>3487</v>
      </c>
      <c r="E4094" s="4" t="s">
        <v>4304</v>
      </c>
    </row>
    <row r="4095" spans="1:5">
      <c r="A4095" s="2" t="str">
        <f t="shared" si="63"/>
        <v>PINELLAS VIRTUAL K-12</v>
      </c>
      <c r="B4095" s="2" t="s">
        <v>10589</v>
      </c>
      <c r="C4095" s="4">
        <v>7023</v>
      </c>
      <c r="D4095" s="2" t="s">
        <v>3793</v>
      </c>
      <c r="E4095" s="4" t="s">
        <v>5204</v>
      </c>
    </row>
    <row r="4096" spans="1:5">
      <c r="A4096" s="2" t="str">
        <f t="shared" si="63"/>
        <v>POLK FULL TIME ESCHOOL</v>
      </c>
      <c r="B4096" s="2" t="s">
        <v>10590</v>
      </c>
      <c r="C4096" s="4">
        <v>7023</v>
      </c>
      <c r="D4096" s="2" t="s">
        <v>3607</v>
      </c>
      <c r="E4096" s="4" t="s">
        <v>7063</v>
      </c>
    </row>
    <row r="4097" spans="1:5">
      <c r="A4097" s="2" t="str">
        <f t="shared" ref="A4097:A4160" si="64">TRIM(CLEAN(B4097))</f>
        <v>PUTNAM VIRTUAL INSTRUCTION(DISTRICT PROVIDED)</v>
      </c>
      <c r="B4097" s="2" t="s">
        <v>10591</v>
      </c>
      <c r="C4097" s="4">
        <v>7023</v>
      </c>
      <c r="D4097" s="2" t="s">
        <v>3709</v>
      </c>
      <c r="E4097" s="4" t="s">
        <v>10410</v>
      </c>
    </row>
    <row r="4098" spans="1:5">
      <c r="A4098" s="2" t="str">
        <f t="shared" si="64"/>
        <v>ST. JOHNS VIRTUAL INSTRUCTIONAL PROGRAM</v>
      </c>
      <c r="B4098" s="2" t="s">
        <v>10592</v>
      </c>
      <c r="C4098" s="4">
        <v>7023</v>
      </c>
      <c r="D4098" s="2" t="s">
        <v>3405</v>
      </c>
      <c r="E4098" s="4" t="s">
        <v>5108</v>
      </c>
    </row>
    <row r="4099" spans="1:5">
      <c r="A4099" s="2" t="str">
        <f t="shared" si="64"/>
        <v>SEMINOLE ACADEMY OF DIGITAL LEARNING</v>
      </c>
      <c r="B4099" s="2" t="s">
        <v>10593</v>
      </c>
      <c r="C4099" s="4">
        <v>7023</v>
      </c>
      <c r="D4099" s="2" t="s">
        <v>3497</v>
      </c>
      <c r="E4099" s="4" t="s">
        <v>10486</v>
      </c>
    </row>
    <row r="4100" spans="1:5">
      <c r="A4100" s="2" t="str">
        <f t="shared" si="64"/>
        <v>SUWANNEE VIRTUAL SCHOOL</v>
      </c>
      <c r="B4100" s="2" t="s">
        <v>10594</v>
      </c>
      <c r="C4100" s="4">
        <v>7023</v>
      </c>
      <c r="D4100" s="2" t="s">
        <v>3355</v>
      </c>
      <c r="E4100" s="4" t="s">
        <v>3929</v>
      </c>
    </row>
    <row r="4101" spans="1:5">
      <c r="A4101" s="2" t="str">
        <f t="shared" si="64"/>
        <v>TAYLOR PAEC K-12</v>
      </c>
      <c r="B4101" s="2" t="s">
        <v>10595</v>
      </c>
      <c r="C4101" s="4">
        <v>7023</v>
      </c>
      <c r="D4101" s="2" t="s">
        <v>3620</v>
      </c>
      <c r="E4101" s="4" t="s">
        <v>10490</v>
      </c>
    </row>
    <row r="4102" spans="1:5">
      <c r="A4102" s="2" t="str">
        <f t="shared" si="64"/>
        <v>UNION VIRTUAL INSTRUCTION(DISTRICT PROVIDED)</v>
      </c>
      <c r="B4102" s="2" t="s">
        <v>10596</v>
      </c>
      <c r="C4102" s="4">
        <v>7023</v>
      </c>
      <c r="D4102" s="2" t="s">
        <v>3500</v>
      </c>
      <c r="E4102" s="4" t="s">
        <v>3543</v>
      </c>
    </row>
    <row r="4103" spans="1:5">
      <c r="A4103" s="2" t="str">
        <f t="shared" si="64"/>
        <v>VOLUSIA VIRTUAL INSTRUC (DISTRICT PROVIDED)</v>
      </c>
      <c r="B4103" s="2" t="s">
        <v>10597</v>
      </c>
      <c r="C4103" s="4">
        <v>7023</v>
      </c>
      <c r="D4103" s="2" t="s">
        <v>6466</v>
      </c>
      <c r="E4103" s="4" t="s">
        <v>9665</v>
      </c>
    </row>
    <row r="4104" spans="1:5">
      <c r="A4104" s="2" t="str">
        <f t="shared" si="64"/>
        <v>WAKULLA VIRTUAL SCHOOL</v>
      </c>
      <c r="B4104" s="2" t="s">
        <v>10598</v>
      </c>
      <c r="C4104" s="4">
        <v>7023</v>
      </c>
      <c r="D4104" s="2" t="s">
        <v>3351</v>
      </c>
      <c r="E4104" s="4">
        <v>32327</v>
      </c>
    </row>
    <row r="4105" spans="1:5">
      <c r="A4105" s="2" t="str">
        <f t="shared" si="64"/>
        <v>WALTON VIRTUAL SCHOOL WCSD</v>
      </c>
      <c r="B4105" s="2" t="s">
        <v>10599</v>
      </c>
      <c r="C4105" s="4">
        <v>7023</v>
      </c>
      <c r="D4105" s="2" t="s">
        <v>3916</v>
      </c>
      <c r="E4105" s="4" t="s">
        <v>9162</v>
      </c>
    </row>
    <row r="4106" spans="1:5">
      <c r="A4106" s="2" t="str">
        <f t="shared" si="64"/>
        <v>DON SOFFER AVENTURA HIGH SCHOOL</v>
      </c>
      <c r="B4106" s="2" t="s">
        <v>10600</v>
      </c>
      <c r="C4106" s="4">
        <v>7026</v>
      </c>
      <c r="D4106" s="2" t="s">
        <v>3669</v>
      </c>
      <c r="E4106" s="4">
        <v>33180</v>
      </c>
    </row>
    <row r="4107" spans="1:5">
      <c r="A4107" s="2" t="str">
        <f t="shared" si="64"/>
        <v>PINECREST GLADES PREPA ACADEMY MIDDLE HS</v>
      </c>
      <c r="B4107" s="2" t="s">
        <v>10601</v>
      </c>
      <c r="C4107" s="4">
        <v>7027</v>
      </c>
      <c r="D4107" s="2" t="s">
        <v>3669</v>
      </c>
      <c r="E4107" s="4" t="s">
        <v>10602</v>
      </c>
    </row>
    <row r="4108" spans="1:5">
      <c r="A4108" s="2" t="str">
        <f t="shared" si="64"/>
        <v>TERRA ENVIRONMENTAL RESEARCH INSTITUTE</v>
      </c>
      <c r="B4108" s="2" t="s">
        <v>10603</v>
      </c>
      <c r="C4108" s="4">
        <v>7029</v>
      </c>
      <c r="D4108" s="2" t="s">
        <v>3669</v>
      </c>
      <c r="E4108" s="4" t="s">
        <v>10604</v>
      </c>
    </row>
    <row r="4109" spans="1:5">
      <c r="A4109" s="2" t="str">
        <f t="shared" si="64"/>
        <v>MAST@FIU</v>
      </c>
      <c r="B4109" s="2" t="s">
        <v>10605</v>
      </c>
      <c r="C4109" s="4">
        <v>7031</v>
      </c>
      <c r="D4109" s="2" t="s">
        <v>3669</v>
      </c>
      <c r="E4109" s="4" t="s">
        <v>10606</v>
      </c>
    </row>
    <row r="4110" spans="1:5">
      <c r="A4110" s="2" t="str">
        <f t="shared" si="64"/>
        <v>PALM GLADES PREPARATORY ACADEMY HIGH SCHOOL</v>
      </c>
      <c r="B4110" s="2" t="s">
        <v>10607</v>
      </c>
      <c r="C4110" s="4">
        <v>7032</v>
      </c>
      <c r="D4110" s="2" t="s">
        <v>3669</v>
      </c>
      <c r="E4110" s="4">
        <v>33170</v>
      </c>
    </row>
    <row r="4111" spans="1:5">
      <c r="A4111" s="2" t="str">
        <f t="shared" si="64"/>
        <v>LAW ENFORCEMENT OFFICERS MEMORIAL HIGH SCHOOL</v>
      </c>
      <c r="B4111" s="2" t="s">
        <v>1077</v>
      </c>
      <c r="C4111" s="4">
        <v>7033</v>
      </c>
      <c r="D4111" s="2" t="s">
        <v>3669</v>
      </c>
      <c r="E4111" s="4" t="s">
        <v>10608</v>
      </c>
    </row>
    <row r="4112" spans="1:5">
      <c r="A4112" s="2" t="str">
        <f t="shared" si="64"/>
        <v>SOMERSET ACADEMY CHARTER HIGH SCHOOL (S HOMESTEAD)</v>
      </c>
      <c r="B4112" s="2" t="s">
        <v>10609</v>
      </c>
      <c r="C4112" s="4">
        <v>7034</v>
      </c>
      <c r="D4112" s="2" t="s">
        <v>3669</v>
      </c>
      <c r="E4112" s="4" t="s">
        <v>10066</v>
      </c>
    </row>
    <row r="4113" spans="1:5">
      <c r="A4113" s="2" t="str">
        <f t="shared" si="64"/>
        <v>MATER ACADEMY EAST CHARTER HIGH SCHOOL</v>
      </c>
      <c r="B4113" s="2" t="s">
        <v>10610</v>
      </c>
      <c r="C4113" s="4">
        <v>7037</v>
      </c>
      <c r="D4113" s="2" t="s">
        <v>3669</v>
      </c>
      <c r="E4113" s="4" t="s">
        <v>10052</v>
      </c>
    </row>
    <row r="4114" spans="1:5">
      <c r="A4114" s="2" t="str">
        <f t="shared" si="64"/>
        <v>TRUE NORTH CLASSICAL ACADEMY HIGH SCHOOL</v>
      </c>
      <c r="B4114" s="2" t="s">
        <v>10611</v>
      </c>
      <c r="C4114" s="4">
        <v>7039</v>
      </c>
      <c r="D4114" s="2" t="s">
        <v>3669</v>
      </c>
      <c r="E4114" s="4" t="s">
        <v>7220</v>
      </c>
    </row>
    <row r="4115" spans="1:5">
      <c r="A4115" s="2" t="str">
        <f t="shared" si="64"/>
        <v>SCHOOL FOR ADVAN STUDIES-WOLF</v>
      </c>
      <c r="B4115" s="2" t="s">
        <v>10612</v>
      </c>
      <c r="C4115" s="4">
        <v>7041</v>
      </c>
      <c r="D4115" s="2" t="s">
        <v>3669</v>
      </c>
      <c r="E4115" s="4" t="s">
        <v>10613</v>
      </c>
    </row>
    <row r="4116" spans="1:5">
      <c r="A4116" s="2" t="str">
        <f t="shared" si="64"/>
        <v>SOMERSET ACADEMY CHARTER HIGH SCHOOL</v>
      </c>
      <c r="B4116" s="2" t="s">
        <v>10614</v>
      </c>
      <c r="C4116" s="4">
        <v>7042</v>
      </c>
      <c r="D4116" s="2" t="s">
        <v>3669</v>
      </c>
      <c r="E4116" s="4">
        <v>33032</v>
      </c>
    </row>
    <row r="4117" spans="1:5">
      <c r="A4117" s="2" t="str">
        <f t="shared" si="64"/>
        <v>ARTS ACADEMY OF EXCELLENCE</v>
      </c>
      <c r="B4117" s="2" t="s">
        <v>10615</v>
      </c>
      <c r="C4117" s="4">
        <v>7043</v>
      </c>
      <c r="D4117" s="2" t="s">
        <v>3669</v>
      </c>
      <c r="E4117" s="4" t="s">
        <v>10616</v>
      </c>
    </row>
    <row r="4118" spans="1:5">
      <c r="A4118" s="2" t="str">
        <f t="shared" si="64"/>
        <v>DOWNTOWN DORAL CHARTER UPPER SCHOOL</v>
      </c>
      <c r="B4118" s="2" t="s">
        <v>10617</v>
      </c>
      <c r="C4118" s="4">
        <v>7044</v>
      </c>
      <c r="D4118" s="2" t="s">
        <v>3669</v>
      </c>
      <c r="E4118" s="4" t="s">
        <v>10618</v>
      </c>
    </row>
    <row r="4119" spans="1:5">
      <c r="A4119" s="2" t="str">
        <f t="shared" si="64"/>
        <v>ALONZO &amp; TRACY MOURNING SENIOR HIGH SCHOOL</v>
      </c>
      <c r="B4119" s="2" t="s">
        <v>10619</v>
      </c>
      <c r="C4119" s="4">
        <v>7048</v>
      </c>
      <c r="D4119" s="2" t="s">
        <v>3669</v>
      </c>
      <c r="E4119" s="4" t="s">
        <v>10620</v>
      </c>
    </row>
    <row r="4120" spans="1:5">
      <c r="A4120" s="2" t="str">
        <f t="shared" si="64"/>
        <v>WESTLAND HIALEAH SENIOR HIGH SCHOOL</v>
      </c>
      <c r="B4120" s="2" t="s">
        <v>10621</v>
      </c>
      <c r="C4120" s="4">
        <v>7049</v>
      </c>
      <c r="D4120" s="2" t="s">
        <v>3669</v>
      </c>
      <c r="E4120" s="4" t="s">
        <v>10622</v>
      </c>
    </row>
    <row r="4121" spans="1:5">
      <c r="A4121" s="2" t="str">
        <f t="shared" si="64"/>
        <v>KEYS GATE CHARTER HIGH SCHOOL</v>
      </c>
      <c r="B4121" s="2" t="s">
        <v>10623</v>
      </c>
      <c r="C4121" s="4">
        <v>7050</v>
      </c>
      <c r="D4121" s="2" t="s">
        <v>3669</v>
      </c>
      <c r="E4121" s="4" t="s">
        <v>10624</v>
      </c>
    </row>
    <row r="4122" spans="1:5">
      <c r="A4122" s="2" t="str">
        <f t="shared" si="64"/>
        <v>G. HOLMES BRADDOCK SENIOR HIGH SCHOOL</v>
      </c>
      <c r="B4122" s="2" t="s">
        <v>10625</v>
      </c>
      <c r="C4122" s="4">
        <v>7051</v>
      </c>
      <c r="D4122" s="2" t="s">
        <v>3669</v>
      </c>
      <c r="E4122" s="4" t="s">
        <v>10626</v>
      </c>
    </row>
    <row r="4123" spans="1:5">
      <c r="A4123" s="2" t="str">
        <f t="shared" si="64"/>
        <v>PINELLAS TELESCHOOL</v>
      </c>
      <c r="B4123" s="2" t="s">
        <v>10627</v>
      </c>
      <c r="C4123" s="4">
        <v>7051</v>
      </c>
      <c r="D4123" s="2" t="s">
        <v>3793</v>
      </c>
      <c r="E4123" s="4" t="s">
        <v>10628</v>
      </c>
    </row>
    <row r="4124" spans="1:5">
      <c r="A4124" s="2" t="str">
        <f t="shared" si="64"/>
        <v>PINECREST PREPARATORY ACADEMY CHARTER HIGH SCHOOL</v>
      </c>
      <c r="B4124" s="2" t="s">
        <v>10629</v>
      </c>
      <c r="C4124" s="4">
        <v>7053</v>
      </c>
      <c r="D4124" s="2" t="s">
        <v>3669</v>
      </c>
      <c r="E4124" s="4" t="s">
        <v>10082</v>
      </c>
    </row>
    <row r="4125" spans="1:5">
      <c r="A4125" s="2" t="str">
        <f t="shared" si="64"/>
        <v>YOUNG WOMENS PREPARATORY ACADEMY</v>
      </c>
      <c r="B4125" s="2" t="s">
        <v>10630</v>
      </c>
      <c r="C4125" s="4">
        <v>7055</v>
      </c>
      <c r="D4125" s="2" t="s">
        <v>3669</v>
      </c>
      <c r="E4125" s="4" t="s">
        <v>10631</v>
      </c>
    </row>
    <row r="4126" spans="1:5">
      <c r="A4126" s="2" t="str">
        <f t="shared" si="64"/>
        <v>YOUNG MEN'S PREPARATORY ACADEMY</v>
      </c>
      <c r="B4126" s="2" t="s">
        <v>10632</v>
      </c>
      <c r="C4126" s="4">
        <v>7056</v>
      </c>
      <c r="D4126" s="2" t="s">
        <v>3669</v>
      </c>
      <c r="E4126" s="4" t="s">
        <v>10633</v>
      </c>
    </row>
    <row r="4127" spans="1:5">
      <c r="A4127" s="2" t="str">
        <f t="shared" si="64"/>
        <v>MIAMI COMMUNITY CHARTER HIGH SCHOOL</v>
      </c>
      <c r="B4127" s="2" t="s">
        <v>10634</v>
      </c>
      <c r="C4127" s="4">
        <v>7058</v>
      </c>
      <c r="D4127" s="2" t="s">
        <v>3669</v>
      </c>
      <c r="E4127" s="4" t="s">
        <v>10105</v>
      </c>
    </row>
    <row r="4128" spans="1:5">
      <c r="A4128" s="2" t="str">
        <f t="shared" si="64"/>
        <v>MIAMI ARTS CHARTER</v>
      </c>
      <c r="B4128" s="2" t="s">
        <v>10635</v>
      </c>
      <c r="C4128" s="4">
        <v>7059</v>
      </c>
      <c r="D4128" s="2" t="s">
        <v>3669</v>
      </c>
      <c r="E4128" s="4" t="s">
        <v>10636</v>
      </c>
    </row>
    <row r="4129" spans="1:5">
      <c r="A4129" s="2" t="str">
        <f t="shared" si="64"/>
        <v>EVERGLADES PREPARATORY ACADEMY HIGH SCHOOL</v>
      </c>
      <c r="B4129" s="2" t="s">
        <v>10637</v>
      </c>
      <c r="C4129" s="4">
        <v>7060</v>
      </c>
      <c r="D4129" s="2" t="s">
        <v>3669</v>
      </c>
      <c r="E4129" s="4" t="s">
        <v>9704</v>
      </c>
    </row>
    <row r="4130" spans="1:5">
      <c r="A4130" s="2" t="str">
        <f t="shared" si="64"/>
        <v>SCHOOL FOR ADVANCED STUD NORTH</v>
      </c>
      <c r="B4130" s="2" t="s">
        <v>10638</v>
      </c>
      <c r="C4130" s="4">
        <v>7061</v>
      </c>
      <c r="D4130" s="2" t="s">
        <v>3669</v>
      </c>
      <c r="E4130" s="4" t="s">
        <v>10639</v>
      </c>
    </row>
    <row r="4131" spans="1:5">
      <c r="A4131" s="2" t="str">
        <f t="shared" si="64"/>
        <v>C. G. BETHEL HIGH SCHOOL</v>
      </c>
      <c r="B4131" s="2" t="s">
        <v>10640</v>
      </c>
      <c r="C4131" s="4">
        <v>7062</v>
      </c>
      <c r="D4131" s="2" t="s">
        <v>3669</v>
      </c>
      <c r="E4131" s="4" t="s">
        <v>10641</v>
      </c>
    </row>
    <row r="4132" spans="1:5">
      <c r="A4132" s="2" t="str">
        <f t="shared" si="64"/>
        <v>CHAMBERS HIGH SCHOOL</v>
      </c>
      <c r="B4132" s="2" t="s">
        <v>10642</v>
      </c>
      <c r="C4132" s="4">
        <v>7065</v>
      </c>
      <c r="D4132" s="2" t="s">
        <v>3669</v>
      </c>
      <c r="E4132" s="4" t="s">
        <v>10643</v>
      </c>
    </row>
    <row r="4133" spans="1:5">
      <c r="A4133" s="2" t="str">
        <f t="shared" si="64"/>
        <v>GREEN SPRINGS HIGH SCHOOL</v>
      </c>
      <c r="B4133" s="2" t="s">
        <v>10644</v>
      </c>
      <c r="C4133" s="4">
        <v>7067</v>
      </c>
      <c r="D4133" s="2" t="s">
        <v>3669</v>
      </c>
      <c r="E4133" s="4" t="s">
        <v>10645</v>
      </c>
    </row>
    <row r="4134" spans="1:5">
      <c r="A4134" s="2" t="str">
        <f t="shared" si="64"/>
        <v>NORTH GARDENS HIGH SCHOOL</v>
      </c>
      <c r="B4134" s="2" t="s">
        <v>10646</v>
      </c>
      <c r="C4134" s="4">
        <v>7068</v>
      </c>
      <c r="D4134" s="2" t="s">
        <v>3669</v>
      </c>
      <c r="E4134" s="4" t="s">
        <v>10647</v>
      </c>
    </row>
    <row r="4135" spans="1:5">
      <c r="A4135" s="2" t="str">
        <f t="shared" si="64"/>
        <v>NORTH PARK HIGH SCHOOL</v>
      </c>
      <c r="B4135" s="2" t="s">
        <v>10648</v>
      </c>
      <c r="C4135" s="4">
        <v>7069</v>
      </c>
      <c r="D4135" s="2" t="s">
        <v>3669</v>
      </c>
      <c r="E4135" s="4" t="s">
        <v>10649</v>
      </c>
    </row>
    <row r="4136" spans="1:5">
      <c r="A4136" s="2" t="str">
        <f t="shared" si="64"/>
        <v>YOUTH CO-OP PREPARATORY HIGH SCHOOL</v>
      </c>
      <c r="B4136" s="2" t="s">
        <v>10650</v>
      </c>
      <c r="C4136" s="4">
        <v>7070</v>
      </c>
      <c r="D4136" s="2" t="s">
        <v>3669</v>
      </c>
      <c r="E4136" s="4" t="s">
        <v>7273</v>
      </c>
    </row>
    <row r="4137" spans="1:5">
      <c r="A4137" s="2" t="str">
        <f t="shared" si="64"/>
        <v>CORAL GABLES SENIOR HIGH SCHOOL</v>
      </c>
      <c r="B4137" s="2" t="s">
        <v>10651</v>
      </c>
      <c r="C4137" s="4">
        <v>7071</v>
      </c>
      <c r="D4137" s="2" t="s">
        <v>3669</v>
      </c>
      <c r="E4137" s="4" t="s">
        <v>10652</v>
      </c>
    </row>
    <row r="4138" spans="1:5">
      <c r="A4138" s="2" t="str">
        <f t="shared" si="64"/>
        <v>JAMES IRVIN EDUCATION CENTER</v>
      </c>
      <c r="B4138" s="2" t="s">
        <v>10653</v>
      </c>
      <c r="C4138" s="4">
        <v>7071</v>
      </c>
      <c r="D4138" s="2" t="s">
        <v>3487</v>
      </c>
      <c r="E4138" s="4" t="s">
        <v>10654</v>
      </c>
    </row>
    <row r="4139" spans="1:5">
      <c r="A4139" s="2" t="str">
        <f t="shared" si="64"/>
        <v>DROPOUT PREVENTION SCHOOL</v>
      </c>
      <c r="B4139" s="2" t="s">
        <v>10655</v>
      </c>
      <c r="C4139" s="4">
        <v>7071</v>
      </c>
      <c r="D4139" s="2" t="s">
        <v>3793</v>
      </c>
      <c r="E4139" s="4" t="s">
        <v>10656</v>
      </c>
    </row>
    <row r="4140" spans="1:5">
      <c r="A4140" s="2" t="str">
        <f t="shared" si="64"/>
        <v>CORAL GABLES SENIOR HIGH SCHOOL ADULT ED</v>
      </c>
      <c r="B4140" s="2" t="s">
        <v>10657</v>
      </c>
      <c r="C4140" s="4">
        <v>7072</v>
      </c>
      <c r="D4140" s="2" t="s">
        <v>3669</v>
      </c>
      <c r="E4140" s="4" t="s">
        <v>10652</v>
      </c>
    </row>
    <row r="4141" spans="1:5">
      <c r="A4141" s="2" t="str">
        <f t="shared" si="64"/>
        <v>E-NINI HASSEE</v>
      </c>
      <c r="B4141" s="2" t="s">
        <v>10658</v>
      </c>
      <c r="C4141" s="4">
        <v>7073</v>
      </c>
      <c r="D4141" s="2" t="s">
        <v>3444</v>
      </c>
      <c r="E4141" s="4" t="s">
        <v>10659</v>
      </c>
    </row>
    <row r="4142" spans="1:5">
      <c r="A4142" s="2" t="str">
        <f t="shared" si="64"/>
        <v>CHARTER HIGH SCHOOL OF THE AMERICAS</v>
      </c>
      <c r="B4142" s="2" t="s">
        <v>10660</v>
      </c>
      <c r="C4142" s="4">
        <v>7080</v>
      </c>
      <c r="D4142" s="2" t="s">
        <v>3669</v>
      </c>
      <c r="E4142" s="4" t="s">
        <v>9746</v>
      </c>
    </row>
    <row r="4143" spans="1:5">
      <c r="A4143" s="2" t="str">
        <f t="shared" si="64"/>
        <v>DESIGN &amp; ARCHITECTURE SENIOR HIGH SCHOOL</v>
      </c>
      <c r="B4143" s="2" t="s">
        <v>10661</v>
      </c>
      <c r="C4143" s="4">
        <v>7081</v>
      </c>
      <c r="D4143" s="2" t="s">
        <v>3669</v>
      </c>
      <c r="E4143" s="4" t="s">
        <v>10662</v>
      </c>
    </row>
    <row r="4144" spans="1:5">
      <c r="A4144" s="2" t="str">
        <f t="shared" si="64"/>
        <v>JUVENILE DETENTION CENTER</v>
      </c>
      <c r="B4144" s="2" t="s">
        <v>8264</v>
      </c>
      <c r="C4144" s="4">
        <v>7081</v>
      </c>
      <c r="D4144" s="2" t="s">
        <v>3487</v>
      </c>
      <c r="E4144" s="4" t="s">
        <v>10663</v>
      </c>
    </row>
    <row r="4145" spans="1:5">
      <c r="A4145" s="2" t="str">
        <f t="shared" si="64"/>
        <v>HOSPITAL/HOMEBOUND</v>
      </c>
      <c r="B4145" s="2" t="s">
        <v>10664</v>
      </c>
      <c r="C4145" s="4">
        <v>7081</v>
      </c>
      <c r="D4145" s="2" t="s">
        <v>3793</v>
      </c>
      <c r="E4145" s="4" t="s">
        <v>10628</v>
      </c>
    </row>
    <row r="4146" spans="1:5">
      <c r="A4146" s="2" t="str">
        <f t="shared" si="64"/>
        <v>IMATER PREPARATORY ACADEMY HIGH SCHOOL</v>
      </c>
      <c r="B4146" s="2" t="s">
        <v>10665</v>
      </c>
      <c r="C4146" s="4">
        <v>7090</v>
      </c>
      <c r="D4146" s="2" t="s">
        <v>3669</v>
      </c>
      <c r="E4146" s="4" t="s">
        <v>10068</v>
      </c>
    </row>
    <row r="4147" spans="1:5">
      <c r="A4147" s="2" t="str">
        <f t="shared" si="64"/>
        <v>SCHOOL FOR ADVANCED STUDIES - SOUTH</v>
      </c>
      <c r="B4147" s="2" t="s">
        <v>10666</v>
      </c>
      <c r="C4147" s="4">
        <v>7091</v>
      </c>
      <c r="D4147" s="2" t="s">
        <v>3669</v>
      </c>
      <c r="E4147" s="4" t="s">
        <v>10667</v>
      </c>
    </row>
    <row r="4148" spans="1:5">
      <c r="A4148" s="2" t="str">
        <f t="shared" si="64"/>
        <v>CORAL REEF SENIOR HIGH SCHOOL</v>
      </c>
      <c r="B4148" s="2" t="s">
        <v>10668</v>
      </c>
      <c r="C4148" s="4">
        <v>7101</v>
      </c>
      <c r="D4148" s="2" t="s">
        <v>3669</v>
      </c>
      <c r="E4148" s="4" t="s">
        <v>10669</v>
      </c>
    </row>
    <row r="4149" spans="1:5">
      <c r="A4149" s="2" t="str">
        <f t="shared" si="64"/>
        <v>SLAM ACADEMY HIGH SCHOOL NORTH CAMPUS</v>
      </c>
      <c r="B4149" s="2" t="s">
        <v>10670</v>
      </c>
      <c r="C4149" s="4">
        <v>7108</v>
      </c>
      <c r="D4149" s="2" t="s">
        <v>3669</v>
      </c>
      <c r="E4149" s="4" t="s">
        <v>10086</v>
      </c>
    </row>
    <row r="4150" spans="1:5">
      <c r="A4150" s="2" t="str">
        <f t="shared" si="64"/>
        <v>HIALEAH SENIOR HIGH SCHOOL</v>
      </c>
      <c r="B4150" s="2" t="s">
        <v>10671</v>
      </c>
      <c r="C4150" s="4">
        <v>7111</v>
      </c>
      <c r="D4150" s="2" t="s">
        <v>3669</v>
      </c>
      <c r="E4150" s="4" t="s">
        <v>10672</v>
      </c>
    </row>
    <row r="4151" spans="1:5">
      <c r="A4151" s="2" t="str">
        <f t="shared" si="64"/>
        <v>HIALEAH SENIOR HIGH SCHOOL ADULT ED CTR</v>
      </c>
      <c r="B4151" s="2" t="s">
        <v>10673</v>
      </c>
      <c r="C4151" s="4">
        <v>7112</v>
      </c>
      <c r="D4151" s="2" t="s">
        <v>3669</v>
      </c>
      <c r="E4151" s="4" t="s">
        <v>10672</v>
      </c>
    </row>
    <row r="4152" spans="1:5">
      <c r="A4152" s="2" t="str">
        <f t="shared" si="64"/>
        <v>MATER HIGH SCHOOL SOUTH</v>
      </c>
      <c r="B4152" s="2" t="s">
        <v>10674</v>
      </c>
      <c r="C4152" s="4">
        <v>7120</v>
      </c>
      <c r="D4152" s="2" t="s">
        <v>3669</v>
      </c>
      <c r="E4152" s="4" t="s">
        <v>9348</v>
      </c>
    </row>
    <row r="4153" spans="1:5">
      <c r="A4153" s="2" t="str">
        <f t="shared" si="64"/>
        <v>JOHN A. FERGUSON SENIOR HIGH SCHOOL</v>
      </c>
      <c r="B4153" s="2" t="s">
        <v>10675</v>
      </c>
      <c r="C4153" s="4">
        <v>7121</v>
      </c>
      <c r="D4153" s="2" t="s">
        <v>3669</v>
      </c>
      <c r="E4153" s="4" t="s">
        <v>10676</v>
      </c>
    </row>
    <row r="4154" spans="1:5">
      <c r="A4154" s="2" t="str">
        <f t="shared" si="64"/>
        <v>HIALEAH-MIAMI LAKES SENIOR. HIGH SCHOOL</v>
      </c>
      <c r="B4154" s="2" t="s">
        <v>10677</v>
      </c>
      <c r="C4154" s="4">
        <v>7131</v>
      </c>
      <c r="D4154" s="2" t="s">
        <v>3669</v>
      </c>
      <c r="E4154" s="4" t="s">
        <v>10678</v>
      </c>
    </row>
    <row r="4155" spans="1:5">
      <c r="A4155" s="2" t="str">
        <f t="shared" si="64"/>
        <v>ACADEMIE DA VINCI CHARTER SCHOOL</v>
      </c>
      <c r="B4155" s="2" t="s">
        <v>10679</v>
      </c>
      <c r="C4155" s="4">
        <v>7131</v>
      </c>
      <c r="D4155" s="2" t="s">
        <v>3793</v>
      </c>
      <c r="E4155" s="4" t="s">
        <v>10680</v>
      </c>
    </row>
    <row r="4156" spans="1:5">
      <c r="A4156" s="2" t="str">
        <f t="shared" si="64"/>
        <v>HIALEAH-MIAMI LAKES SENIOR. ADULT</v>
      </c>
      <c r="B4156" s="2" t="s">
        <v>10681</v>
      </c>
      <c r="C4156" s="4">
        <v>7132</v>
      </c>
      <c r="D4156" s="2" t="s">
        <v>3669</v>
      </c>
      <c r="E4156" s="4" t="s">
        <v>10678</v>
      </c>
    </row>
    <row r="4157" spans="1:5">
      <c r="A4157" s="2" t="str">
        <f t="shared" si="64"/>
        <v>DR. MICHAEL M. KROP SENIOR HIGH SCHOOL</v>
      </c>
      <c r="B4157" s="2" t="s">
        <v>10682</v>
      </c>
      <c r="C4157" s="4">
        <v>7141</v>
      </c>
      <c r="D4157" s="2" t="s">
        <v>3669</v>
      </c>
      <c r="E4157" s="4" t="s">
        <v>10683</v>
      </c>
    </row>
    <row r="4158" spans="1:5">
      <c r="A4158" s="2" t="str">
        <f t="shared" si="64"/>
        <v>CHARTER HIGH SCHOOL AMERICAS (FLORIDA CITY CAMPUS)</v>
      </c>
      <c r="B4158" s="2" t="s">
        <v>10684</v>
      </c>
      <c r="C4158" s="4">
        <v>7144</v>
      </c>
      <c r="D4158" s="2" t="s">
        <v>3669</v>
      </c>
      <c r="E4158" s="4" t="s">
        <v>9778</v>
      </c>
    </row>
    <row r="4159" spans="1:5">
      <c r="A4159" s="2" t="str">
        <f t="shared" si="64"/>
        <v>HOMESTEAD SENIOR HIGH SCHOOL</v>
      </c>
      <c r="B4159" s="2" t="s">
        <v>10685</v>
      </c>
      <c r="C4159" s="4">
        <v>7151</v>
      </c>
      <c r="D4159" s="2" t="s">
        <v>3669</v>
      </c>
      <c r="E4159" s="4" t="s">
        <v>10686</v>
      </c>
    </row>
    <row r="4160" spans="1:5">
      <c r="A4160" s="2" t="str">
        <f t="shared" si="64"/>
        <v>ATHENIAN ACADEMY</v>
      </c>
      <c r="B4160" s="2" t="s">
        <v>10687</v>
      </c>
      <c r="C4160" s="4">
        <v>7151</v>
      </c>
      <c r="D4160" s="2" t="s">
        <v>3793</v>
      </c>
      <c r="E4160" s="4" t="s">
        <v>10688</v>
      </c>
    </row>
    <row r="4161" spans="1:5">
      <c r="A4161" s="2" t="str">
        <f t="shared" ref="A4161:A4224" si="65">TRIM(CLEAN(B4161))</f>
        <v>MATER ACADEMY CHARTER HIGH SCHOOL</v>
      </c>
      <c r="B4161" s="2" t="s">
        <v>10689</v>
      </c>
      <c r="C4161" s="4">
        <v>7160</v>
      </c>
      <c r="D4161" s="2" t="s">
        <v>3669</v>
      </c>
      <c r="E4161" s="4" t="s">
        <v>10062</v>
      </c>
    </row>
    <row r="4162" spans="1:5">
      <c r="A4162" s="2" t="str">
        <f t="shared" si="65"/>
        <v>MAST ACADEMY</v>
      </c>
      <c r="B4162" s="2" t="s">
        <v>10690</v>
      </c>
      <c r="C4162" s="4">
        <v>7161</v>
      </c>
      <c r="D4162" s="2" t="s">
        <v>3669</v>
      </c>
      <c r="E4162" s="4" t="s">
        <v>10691</v>
      </c>
    </row>
    <row r="4163" spans="1:5">
      <c r="A4163" s="2" t="str">
        <f t="shared" si="65"/>
        <v>MEDICAL ACADEMY FOR SCIENCE/TECH @ HOMESTEAD</v>
      </c>
      <c r="B4163" s="2" t="s">
        <v>10692</v>
      </c>
      <c r="C4163" s="4">
        <v>7171</v>
      </c>
      <c r="D4163" s="2" t="s">
        <v>3669</v>
      </c>
      <c r="E4163" s="4" t="s">
        <v>10693</v>
      </c>
    </row>
    <row r="4164" spans="1:5">
      <c r="A4164" s="2" t="str">
        <f t="shared" si="65"/>
        <v>PINELLAS PREPARATORY ACADEMY</v>
      </c>
      <c r="B4164" s="2" t="s">
        <v>10694</v>
      </c>
      <c r="C4164" s="4">
        <v>7171</v>
      </c>
      <c r="D4164" s="2" t="s">
        <v>3793</v>
      </c>
      <c r="E4164" s="4" t="s">
        <v>10695</v>
      </c>
    </row>
    <row r="4165" spans="1:5">
      <c r="A4165" s="2" t="str">
        <f t="shared" si="65"/>
        <v>PLATO ACADEMY CLEARWATER</v>
      </c>
      <c r="B4165" s="2" t="s">
        <v>10696</v>
      </c>
      <c r="C4165" s="4">
        <v>7181</v>
      </c>
      <c r="D4165" s="2" t="s">
        <v>3793</v>
      </c>
      <c r="E4165" s="4">
        <v>33765</v>
      </c>
    </row>
    <row r="4166" spans="1:5">
      <c r="A4166" s="2" t="str">
        <f t="shared" si="65"/>
        <v>HIALEAH GARDENS SENIOR HIGH SCHOOL</v>
      </c>
      <c r="B4166" s="2" t="s">
        <v>10697</v>
      </c>
      <c r="C4166" s="4">
        <v>7191</v>
      </c>
      <c r="D4166" s="2" t="s">
        <v>3669</v>
      </c>
      <c r="E4166" s="4" t="s">
        <v>10698</v>
      </c>
    </row>
    <row r="4167" spans="1:5">
      <c r="A4167" s="2" t="str">
        <f t="shared" si="65"/>
        <v>ST. PETERSBURG COLLEGIATE HIGH SCHOOL</v>
      </c>
      <c r="B4167" s="2" t="s">
        <v>10699</v>
      </c>
      <c r="C4167" s="4">
        <v>7191</v>
      </c>
      <c r="D4167" s="2" t="s">
        <v>3793</v>
      </c>
      <c r="E4167" s="4" t="s">
        <v>10700</v>
      </c>
    </row>
    <row r="4168" spans="1:5">
      <c r="A4168" s="2" t="str">
        <f t="shared" si="65"/>
        <v>MIAMI BEACH SENIOR HIGH SCHOOL</v>
      </c>
      <c r="B4168" s="2" t="s">
        <v>10701</v>
      </c>
      <c r="C4168" s="4">
        <v>7201</v>
      </c>
      <c r="D4168" s="2" t="s">
        <v>3669</v>
      </c>
      <c r="E4168" s="4" t="s">
        <v>10702</v>
      </c>
    </row>
    <row r="4169" spans="1:5">
      <c r="A4169" s="2" t="str">
        <f t="shared" si="65"/>
        <v>ALFRED ADLER ELEMENTARY SCHOOL</v>
      </c>
      <c r="B4169" s="2" t="s">
        <v>10703</v>
      </c>
      <c r="C4169" s="4">
        <v>7201</v>
      </c>
      <c r="D4169" s="2" t="s">
        <v>3793</v>
      </c>
      <c r="E4169" s="4" t="s">
        <v>10704</v>
      </c>
    </row>
    <row r="4170" spans="1:5">
      <c r="A4170" s="2" t="str">
        <f t="shared" si="65"/>
        <v>MIAMI BEACH ADULT &amp; COMMUNITY ED CENTER</v>
      </c>
      <c r="B4170" s="2" t="s">
        <v>10705</v>
      </c>
      <c r="C4170" s="4">
        <v>7202</v>
      </c>
      <c r="D4170" s="2" t="s">
        <v>3669</v>
      </c>
      <c r="E4170" s="4" t="s">
        <v>10706</v>
      </c>
    </row>
    <row r="4171" spans="1:5">
      <c r="A4171" s="2" t="str">
        <f t="shared" si="65"/>
        <v>MIAMI CAROL CITY SENIOR HIGH SCHOOL</v>
      </c>
      <c r="B4171" s="2" t="s">
        <v>10707</v>
      </c>
      <c r="C4171" s="4">
        <v>7231</v>
      </c>
      <c r="D4171" s="2" t="s">
        <v>3669</v>
      </c>
      <c r="E4171" s="4">
        <v>33056</v>
      </c>
    </row>
    <row r="4172" spans="1:5">
      <c r="A4172" s="2" t="str">
        <f t="shared" si="65"/>
        <v>RONALD W. REAGAN/DORAL SENIOR HIGH SCHOOL</v>
      </c>
      <c r="B4172" s="2" t="s">
        <v>10708</v>
      </c>
      <c r="C4172" s="4">
        <v>7241</v>
      </c>
      <c r="D4172" s="2" t="s">
        <v>3669</v>
      </c>
      <c r="E4172" s="4" t="s">
        <v>10709</v>
      </c>
    </row>
    <row r="4173" spans="1:5">
      <c r="A4173" s="2" t="str">
        <f t="shared" si="65"/>
        <v>SOMERSET PREP ACADEMY HIGH SCHOOL HOMESTEAD</v>
      </c>
      <c r="B4173" s="2" t="s">
        <v>10710</v>
      </c>
      <c r="C4173" s="4">
        <v>7242</v>
      </c>
      <c r="D4173" s="2" t="s">
        <v>3669</v>
      </c>
      <c r="E4173" s="4" t="s">
        <v>10102</v>
      </c>
    </row>
    <row r="4174" spans="1:5">
      <c r="A4174" s="2" t="str">
        <f t="shared" si="65"/>
        <v>MIAMI CENTRAL SENIOR HIGH SCHOOL</v>
      </c>
      <c r="B4174" s="2" t="s">
        <v>10711</v>
      </c>
      <c r="C4174" s="4">
        <v>7251</v>
      </c>
      <c r="D4174" s="2" t="s">
        <v>3669</v>
      </c>
      <c r="E4174" s="4" t="s">
        <v>10712</v>
      </c>
    </row>
    <row r="4175" spans="1:5">
      <c r="A4175" s="2" t="str">
        <f t="shared" si="65"/>
        <v>SCHOOL FOR ADVANCED STUDIES</v>
      </c>
      <c r="B4175" s="2" t="s">
        <v>10713</v>
      </c>
      <c r="C4175" s="4">
        <v>7261</v>
      </c>
      <c r="D4175" s="2" t="s">
        <v>3669</v>
      </c>
      <c r="E4175" s="4" t="s">
        <v>10714</v>
      </c>
    </row>
    <row r="4176" spans="1:5">
      <c r="A4176" s="2" t="str">
        <f t="shared" si="65"/>
        <v>CITY OF HIALEAH EDUCATION ACADEMY</v>
      </c>
      <c r="B4176" s="2" t="s">
        <v>10715</v>
      </c>
      <c r="C4176" s="4">
        <v>7262</v>
      </c>
      <c r="D4176" s="2" t="s">
        <v>3669</v>
      </c>
      <c r="E4176" s="4" t="s">
        <v>10716</v>
      </c>
    </row>
    <row r="4177" spans="1:5">
      <c r="A4177" s="2" t="str">
        <f t="shared" si="65"/>
        <v>ARCHIMEDEAN UPPER CONSERVATORY</v>
      </c>
      <c r="B4177" s="2" t="s">
        <v>10717</v>
      </c>
      <c r="C4177" s="4">
        <v>7265</v>
      </c>
      <c r="D4177" s="2" t="s">
        <v>3669</v>
      </c>
      <c r="E4177" s="4" t="s">
        <v>6139</v>
      </c>
    </row>
    <row r="4178" spans="1:5">
      <c r="A4178" s="2" t="str">
        <f t="shared" si="65"/>
        <v>MIAMI CORAL PARK SENIOR HIGH SCHOOL</v>
      </c>
      <c r="B4178" s="2" t="s">
        <v>10718</v>
      </c>
      <c r="C4178" s="4">
        <v>7271</v>
      </c>
      <c r="D4178" s="2" t="s">
        <v>3669</v>
      </c>
      <c r="E4178" s="4" t="s">
        <v>10719</v>
      </c>
    </row>
    <row r="4179" spans="1:5">
      <c r="A4179" s="2" t="str">
        <f t="shared" si="65"/>
        <v>PINELLAS PRIMARY ACADEMY</v>
      </c>
      <c r="B4179" s="2" t="s">
        <v>10720</v>
      </c>
      <c r="C4179" s="4">
        <v>7271</v>
      </c>
      <c r="D4179" s="2" t="s">
        <v>3793</v>
      </c>
      <c r="E4179" s="4" t="s">
        <v>10695</v>
      </c>
    </row>
    <row r="4180" spans="1:5">
      <c r="A4180" s="2" t="str">
        <f t="shared" si="65"/>
        <v>MIAMI CORAL PARK HIGH SCHOOL ADULT ED</v>
      </c>
      <c r="B4180" s="2" t="s">
        <v>10721</v>
      </c>
      <c r="C4180" s="4">
        <v>7272</v>
      </c>
      <c r="D4180" s="2" t="s">
        <v>3669</v>
      </c>
      <c r="E4180" s="4" t="s">
        <v>10719</v>
      </c>
    </row>
    <row r="4181" spans="1:5">
      <c r="A4181" s="2" t="str">
        <f t="shared" si="65"/>
        <v>PLATO ACADEMY PALM HARBOR CHARTER SCHOOL</v>
      </c>
      <c r="B4181" s="2" t="s">
        <v>10722</v>
      </c>
      <c r="C4181" s="4">
        <v>7281</v>
      </c>
      <c r="D4181" s="2" t="s">
        <v>3793</v>
      </c>
      <c r="E4181" s="4" t="s">
        <v>10723</v>
      </c>
    </row>
    <row r="4182" spans="1:5">
      <c r="A4182" s="2" t="str">
        <f t="shared" si="65"/>
        <v>JOSE MARTI MAST 6-12 ACADEMY</v>
      </c>
      <c r="B4182" s="2" t="s">
        <v>10724</v>
      </c>
      <c r="C4182" s="4">
        <v>7291</v>
      </c>
      <c r="D4182" s="2" t="s">
        <v>3669</v>
      </c>
      <c r="E4182" s="4" t="s">
        <v>10725</v>
      </c>
    </row>
    <row r="4183" spans="1:5">
      <c r="A4183" s="2" t="str">
        <f t="shared" si="65"/>
        <v>PINELLAS ACADEMY OF MATH AND SCIENCE</v>
      </c>
      <c r="B4183" s="2" t="s">
        <v>10726</v>
      </c>
      <c r="C4183" s="4">
        <v>7291</v>
      </c>
      <c r="D4183" s="2" t="s">
        <v>3793</v>
      </c>
      <c r="E4183" s="4" t="s">
        <v>10727</v>
      </c>
    </row>
    <row r="4184" spans="1:5">
      <c r="A4184" s="2" t="str">
        <f t="shared" si="65"/>
        <v>MIAMI EDISON SENIOR HIGH SCHOOL</v>
      </c>
      <c r="B4184" s="2" t="s">
        <v>10728</v>
      </c>
      <c r="C4184" s="4">
        <v>7301</v>
      </c>
      <c r="D4184" s="2" t="s">
        <v>3669</v>
      </c>
      <c r="E4184" s="4" t="s">
        <v>10729</v>
      </c>
    </row>
    <row r="4185" spans="1:5">
      <c r="A4185" s="2" t="str">
        <f t="shared" si="65"/>
        <v>DISCOVERY ACADEMY OF SCIENCE</v>
      </c>
      <c r="B4185" s="2" t="s">
        <v>10730</v>
      </c>
      <c r="C4185" s="4">
        <v>7331</v>
      </c>
      <c r="D4185" s="2" t="s">
        <v>3793</v>
      </c>
      <c r="E4185" s="4" t="s">
        <v>10731</v>
      </c>
    </row>
    <row r="4186" spans="1:5">
      <c r="A4186" s="2" t="str">
        <f t="shared" si="65"/>
        <v>MIAMI JACKSON SENIOR HIGH SCHOOL</v>
      </c>
      <c r="B4186" s="2" t="s">
        <v>10732</v>
      </c>
      <c r="C4186" s="4">
        <v>7341</v>
      </c>
      <c r="D4186" s="2" t="s">
        <v>3669</v>
      </c>
      <c r="E4186" s="4" t="s">
        <v>10733</v>
      </c>
    </row>
    <row r="4187" spans="1:5">
      <c r="A4187" s="2" t="str">
        <f t="shared" si="65"/>
        <v>MIAMI JACKSON SENIOR. ADULT ED CTR</v>
      </c>
      <c r="B4187" s="2" t="s">
        <v>10734</v>
      </c>
      <c r="C4187" s="4">
        <v>7342</v>
      </c>
      <c r="D4187" s="2" t="s">
        <v>3669</v>
      </c>
      <c r="E4187" s="4" t="s">
        <v>10733</v>
      </c>
    </row>
    <row r="4188" spans="1:5">
      <c r="A4188" s="2" t="str">
        <f t="shared" si="65"/>
        <v>ARTHUR AND POLLY MAYS CONSERVATORY OF THE ART</v>
      </c>
      <c r="B4188" s="2" t="s">
        <v>10735</v>
      </c>
      <c r="C4188" s="4">
        <v>7351</v>
      </c>
      <c r="D4188" s="2" t="s">
        <v>3669</v>
      </c>
      <c r="E4188" s="4" t="s">
        <v>10736</v>
      </c>
    </row>
    <row r="4189" spans="1:5">
      <c r="A4189" s="2" t="str">
        <f t="shared" si="65"/>
        <v>MIAMI KILLIAN SENIOR HIGH SCHOOL</v>
      </c>
      <c r="B4189" s="2" t="s">
        <v>10737</v>
      </c>
      <c r="C4189" s="4">
        <v>7361</v>
      </c>
      <c r="D4189" s="2" t="s">
        <v>3669</v>
      </c>
      <c r="E4189" s="4" t="s">
        <v>10738</v>
      </c>
    </row>
    <row r="4190" spans="1:5">
      <c r="A4190" s="2" t="str">
        <f t="shared" si="65"/>
        <v>ROBERT MORGAN EDUCATIONAL CENTER</v>
      </c>
      <c r="B4190" s="2" t="s">
        <v>10739</v>
      </c>
      <c r="C4190" s="4">
        <v>7371</v>
      </c>
      <c r="D4190" s="2" t="s">
        <v>3669</v>
      </c>
      <c r="E4190" s="4" t="s">
        <v>10740</v>
      </c>
    </row>
    <row r="4191" spans="1:5">
      <c r="A4191" s="2" t="str">
        <f t="shared" si="65"/>
        <v>MIAMI NORLAND SENIOR HIGH SCHOOL</v>
      </c>
      <c r="B4191" s="2" t="s">
        <v>10741</v>
      </c>
      <c r="C4191" s="4">
        <v>7381</v>
      </c>
      <c r="D4191" s="2" t="s">
        <v>3669</v>
      </c>
      <c r="E4191" s="4" t="s">
        <v>10742</v>
      </c>
    </row>
    <row r="4192" spans="1:5">
      <c r="A4192" s="2" t="str">
        <f t="shared" si="65"/>
        <v>PLATO ACADEMY LARGO CHARTER SCHOOL</v>
      </c>
      <c r="B4192" s="2" t="s">
        <v>10743</v>
      </c>
      <c r="C4192" s="4">
        <v>7381</v>
      </c>
      <c r="D4192" s="2" t="s">
        <v>3793</v>
      </c>
      <c r="E4192" s="4" t="s">
        <v>10744</v>
      </c>
    </row>
    <row r="4193" spans="1:5">
      <c r="A4193" s="2" t="str">
        <f t="shared" si="65"/>
        <v>MIAMI LAKES EDUCATIONAL CENTER</v>
      </c>
      <c r="B4193" s="2" t="s">
        <v>10745</v>
      </c>
      <c r="C4193" s="4">
        <v>7391</v>
      </c>
      <c r="D4193" s="2" t="s">
        <v>3669</v>
      </c>
      <c r="E4193" s="4" t="s">
        <v>10746</v>
      </c>
    </row>
    <row r="4194" spans="1:5">
      <c r="A4194" s="2" t="str">
        <f t="shared" si="65"/>
        <v>MIAMI NORTHWESTERN SENIOR HIGH SCHOOL</v>
      </c>
      <c r="B4194" s="2" t="s">
        <v>10747</v>
      </c>
      <c r="C4194" s="4">
        <v>7411</v>
      </c>
      <c r="D4194" s="2" t="s">
        <v>3669</v>
      </c>
      <c r="E4194" s="4" t="s">
        <v>10748</v>
      </c>
    </row>
    <row r="4195" spans="1:5">
      <c r="A4195" s="2" t="str">
        <f t="shared" si="65"/>
        <v>ST PETERSBURG COLLEGIATE HIGH SCHOOL N PINELLAS</v>
      </c>
      <c r="B4195" s="2" t="s">
        <v>10749</v>
      </c>
      <c r="C4195" s="4">
        <v>7411</v>
      </c>
      <c r="D4195" s="2" t="s">
        <v>3793</v>
      </c>
      <c r="E4195" s="4" t="s">
        <v>10750</v>
      </c>
    </row>
    <row r="4196" spans="1:5">
      <c r="A4196" s="2" t="str">
        <f t="shared" si="65"/>
        <v>NORTHSTAR ACADEMY</v>
      </c>
      <c r="B4196" s="2" t="s">
        <v>10751</v>
      </c>
      <c r="C4196" s="4">
        <v>7421</v>
      </c>
      <c r="D4196" s="2" t="s">
        <v>3793</v>
      </c>
      <c r="E4196" s="4" t="s">
        <v>10752</v>
      </c>
    </row>
    <row r="4197" spans="1:5">
      <c r="A4197" s="2" t="str">
        <f t="shared" si="65"/>
        <v>MIAMI PALMETTO SENIOR. HIGH SCHOOL</v>
      </c>
      <c r="B4197" s="2" t="s">
        <v>10753</v>
      </c>
      <c r="C4197" s="4">
        <v>7431</v>
      </c>
      <c r="D4197" s="2" t="s">
        <v>3669</v>
      </c>
      <c r="E4197" s="4" t="s">
        <v>10754</v>
      </c>
    </row>
    <row r="4198" spans="1:5">
      <c r="A4198" s="2" t="str">
        <f t="shared" si="65"/>
        <v>MIAMI PALMETTO SENIOR HIGH SCHOOL ADULT</v>
      </c>
      <c r="B4198" s="2" t="s">
        <v>10755</v>
      </c>
      <c r="C4198" s="4">
        <v>7432</v>
      </c>
      <c r="D4198" s="2" t="s">
        <v>3669</v>
      </c>
      <c r="E4198" s="4" t="s">
        <v>10754</v>
      </c>
    </row>
    <row r="4199" spans="1:5">
      <c r="A4199" s="2" t="str">
        <f t="shared" si="65"/>
        <v>IPREP ACADEMY NORTH</v>
      </c>
      <c r="B4199" s="2" t="s">
        <v>10756</v>
      </c>
      <c r="C4199" s="4">
        <v>7459</v>
      </c>
      <c r="D4199" s="2" t="s">
        <v>3669</v>
      </c>
      <c r="E4199" s="4">
        <v>33179</v>
      </c>
    </row>
    <row r="4200" spans="1:5">
      <c r="A4200" s="2" t="str">
        <f t="shared" si="65"/>
        <v>MIAMI SENIOR HIGH SCHOOL</v>
      </c>
      <c r="B4200" s="2" t="s">
        <v>10757</v>
      </c>
      <c r="C4200" s="4">
        <v>7461</v>
      </c>
      <c r="D4200" s="2" t="s">
        <v>3669</v>
      </c>
      <c r="E4200" s="4" t="s">
        <v>10758</v>
      </c>
    </row>
    <row r="4201" spans="1:5">
      <c r="A4201" s="2" t="str">
        <f t="shared" si="65"/>
        <v>MIAMI SENIOR ADULT ED. CENTER</v>
      </c>
      <c r="B4201" s="2" t="s">
        <v>10759</v>
      </c>
      <c r="C4201" s="4">
        <v>7462</v>
      </c>
      <c r="D4201" s="2" t="s">
        <v>3669</v>
      </c>
      <c r="E4201" s="4" t="s">
        <v>10758</v>
      </c>
    </row>
    <row r="4202" spans="1:5">
      <c r="A4202" s="2" t="str">
        <f t="shared" si="65"/>
        <v>PLATO SEMINOLE</v>
      </c>
      <c r="B4202" s="2" t="s">
        <v>10760</v>
      </c>
      <c r="C4202" s="4">
        <v>7481</v>
      </c>
      <c r="D4202" s="2" t="s">
        <v>3793</v>
      </c>
      <c r="E4202" s="4" t="s">
        <v>10761</v>
      </c>
    </row>
    <row r="4203" spans="1:5">
      <c r="A4203" s="2" t="str">
        <f t="shared" si="65"/>
        <v>MYCROSCHOOL PINELLAS</v>
      </c>
      <c r="B4203" s="2" t="s">
        <v>10762</v>
      </c>
      <c r="C4203" s="4">
        <v>7491</v>
      </c>
      <c r="D4203" s="2" t="s">
        <v>3793</v>
      </c>
      <c r="E4203" s="4" t="s">
        <v>10763</v>
      </c>
    </row>
    <row r="4204" spans="1:5">
      <c r="A4204" s="2" t="str">
        <f t="shared" si="65"/>
        <v>MIAMI SPRINGS SENIOR HIGH SCHOOL</v>
      </c>
      <c r="B4204" s="2" t="s">
        <v>10764</v>
      </c>
      <c r="C4204" s="4">
        <v>7511</v>
      </c>
      <c r="D4204" s="2" t="s">
        <v>3669</v>
      </c>
      <c r="E4204" s="4" t="s">
        <v>10765</v>
      </c>
    </row>
    <row r="4205" spans="1:5">
      <c r="A4205" s="2" t="str">
        <f t="shared" si="65"/>
        <v>MIAMI SPRINGS SENIOR. HIGH SCHOOL ADULT</v>
      </c>
      <c r="B4205" s="2" t="s">
        <v>10766</v>
      </c>
      <c r="C4205" s="4">
        <v>7512</v>
      </c>
      <c r="D4205" s="2" t="s">
        <v>3669</v>
      </c>
      <c r="E4205" s="4" t="s">
        <v>10765</v>
      </c>
    </row>
    <row r="4206" spans="1:5">
      <c r="A4206" s="2" t="str">
        <f t="shared" si="65"/>
        <v>MIAMI SUNSET SENIOR HIGH SCHOOL</v>
      </c>
      <c r="B4206" s="2" t="s">
        <v>10767</v>
      </c>
      <c r="C4206" s="4">
        <v>7531</v>
      </c>
      <c r="D4206" s="2" t="s">
        <v>3669</v>
      </c>
      <c r="E4206" s="4" t="s">
        <v>10768</v>
      </c>
    </row>
    <row r="4207" spans="1:5">
      <c r="A4207" s="2" t="str">
        <f t="shared" si="65"/>
        <v>MIAMI SUNSET ADULT ED. CENTER</v>
      </c>
      <c r="B4207" s="2" t="s">
        <v>10769</v>
      </c>
      <c r="C4207" s="4">
        <v>7532</v>
      </c>
      <c r="D4207" s="2" t="s">
        <v>3669</v>
      </c>
      <c r="E4207" s="4" t="s">
        <v>10768</v>
      </c>
    </row>
    <row r="4208" spans="1:5">
      <c r="A4208" s="2" t="str">
        <f t="shared" si="65"/>
        <v>NORTH MIAMI BEACH SENIOR HIGH SCHOOL</v>
      </c>
      <c r="B4208" s="2" t="s">
        <v>10770</v>
      </c>
      <c r="C4208" s="4">
        <v>7541</v>
      </c>
      <c r="D4208" s="2" t="s">
        <v>3669</v>
      </c>
      <c r="E4208" s="4" t="s">
        <v>10771</v>
      </c>
    </row>
    <row r="4209" spans="1:5">
      <c r="A4209" s="2" t="str">
        <f t="shared" si="65"/>
        <v>SCHOOL FOR ADVANCED STUDIES HOMESTEAD</v>
      </c>
      <c r="B4209" s="2" t="s">
        <v>10772</v>
      </c>
      <c r="C4209" s="4">
        <v>7551</v>
      </c>
      <c r="D4209" s="2" t="s">
        <v>3669</v>
      </c>
      <c r="E4209" s="4" t="s">
        <v>10773</v>
      </c>
    </row>
    <row r="4210" spans="1:5">
      <c r="A4210" s="2" t="str">
        <f t="shared" si="65"/>
        <v>INTERNATIONAL STUDIES PREPARATORY ACADEMY</v>
      </c>
      <c r="B4210" s="2" t="s">
        <v>10774</v>
      </c>
      <c r="C4210" s="4">
        <v>7571</v>
      </c>
      <c r="D4210" s="2" t="s">
        <v>3669</v>
      </c>
      <c r="E4210" s="4" t="s">
        <v>10775</v>
      </c>
    </row>
    <row r="4211" spans="1:5">
      <c r="A4211" s="2" t="str">
        <f t="shared" si="65"/>
        <v>I PREPARATORY ACADEMY</v>
      </c>
      <c r="B4211" s="2" t="s">
        <v>10776</v>
      </c>
      <c r="C4211" s="4">
        <v>7581</v>
      </c>
      <c r="D4211" s="2" t="s">
        <v>3669</v>
      </c>
      <c r="E4211" s="4" t="s">
        <v>10777</v>
      </c>
    </row>
    <row r="4212" spans="1:5">
      <c r="A4212" s="2" t="str">
        <f t="shared" si="65"/>
        <v>PLATO ACADEMY CHARTER SCHOOL TARPON SPRINGS</v>
      </c>
      <c r="B4212" s="2" t="s">
        <v>10778</v>
      </c>
      <c r="C4212" s="4">
        <v>7581</v>
      </c>
      <c r="D4212" s="2" t="s">
        <v>3793</v>
      </c>
      <c r="E4212" s="4" t="s">
        <v>10779</v>
      </c>
    </row>
    <row r="4213" spans="1:5">
      <c r="A4213" s="2" t="str">
        <f t="shared" si="65"/>
        <v>NORTH MIAMI SENIOR HIGH SCHOOL</v>
      </c>
      <c r="B4213" s="2" t="s">
        <v>10780</v>
      </c>
      <c r="C4213" s="4">
        <v>7591</v>
      </c>
      <c r="D4213" s="2" t="s">
        <v>3669</v>
      </c>
      <c r="E4213" s="4" t="s">
        <v>10781</v>
      </c>
    </row>
    <row r="4214" spans="1:5">
      <c r="A4214" s="2" t="str">
        <f t="shared" si="65"/>
        <v>NORTH MIAMI SENIOR ADULT ED.</v>
      </c>
      <c r="B4214" s="2" t="s">
        <v>10782</v>
      </c>
      <c r="C4214" s="4">
        <v>7592</v>
      </c>
      <c r="D4214" s="2" t="s">
        <v>3669</v>
      </c>
      <c r="E4214" s="4" t="s">
        <v>10781</v>
      </c>
    </row>
    <row r="4215" spans="1:5">
      <c r="A4215" s="2" t="str">
        <f t="shared" si="65"/>
        <v>WILLIAM H. TURNER TECHNICAL ARTS HIGH SCHOOL</v>
      </c>
      <c r="B4215" s="2" t="s">
        <v>10783</v>
      </c>
      <c r="C4215" s="4">
        <v>7601</v>
      </c>
      <c r="D4215" s="2" t="s">
        <v>3669</v>
      </c>
      <c r="E4215" s="4" t="s">
        <v>10784</v>
      </c>
    </row>
    <row r="4216" spans="1:5">
      <c r="A4216" s="2" t="str">
        <f t="shared" si="65"/>
        <v>WILLIAM H. TURNER TECHNICAL ADULT</v>
      </c>
      <c r="B4216" s="2" t="s">
        <v>10785</v>
      </c>
      <c r="C4216" s="4">
        <v>7602</v>
      </c>
      <c r="D4216" s="2" t="s">
        <v>3669</v>
      </c>
      <c r="E4216" s="4" t="s">
        <v>10784</v>
      </c>
    </row>
    <row r="4217" spans="1:5">
      <c r="A4217" s="2" t="str">
        <f t="shared" si="65"/>
        <v>IVY HAWN CHARTER SCHOOL OF THE ARTS</v>
      </c>
      <c r="B4217" s="2" t="s">
        <v>10786</v>
      </c>
      <c r="C4217" s="4">
        <v>7621</v>
      </c>
      <c r="D4217" s="2" t="s">
        <v>6466</v>
      </c>
      <c r="E4217" s="4" t="s">
        <v>10787</v>
      </c>
    </row>
    <row r="4218" spans="1:5">
      <c r="A4218" s="2" t="str">
        <f t="shared" si="65"/>
        <v>MIAMI MACARTHUR EDUCATIONAL CENTER</v>
      </c>
      <c r="B4218" s="2" t="s">
        <v>10788</v>
      </c>
      <c r="C4218" s="4">
        <v>7631</v>
      </c>
      <c r="D4218" s="2" t="s">
        <v>3669</v>
      </c>
      <c r="E4218" s="4" t="s">
        <v>10789</v>
      </c>
    </row>
    <row r="4219" spans="1:5">
      <c r="A4219" s="2" t="str">
        <f t="shared" si="65"/>
        <v>BURNS SCIENCE AND TECHNOLOGY CHARTER SCHOOL</v>
      </c>
      <c r="B4219" s="2" t="s">
        <v>10790</v>
      </c>
      <c r="C4219" s="4">
        <v>7631</v>
      </c>
      <c r="D4219" s="2" t="s">
        <v>6466</v>
      </c>
      <c r="E4219" s="4" t="s">
        <v>10791</v>
      </c>
    </row>
    <row r="4220" spans="1:5">
      <c r="A4220" s="2" t="str">
        <f t="shared" si="65"/>
        <v>DORAL SENIOR HIGH SCHOOL</v>
      </c>
      <c r="B4220" s="2" t="s">
        <v>10792</v>
      </c>
      <c r="C4220" s="4">
        <v>7641</v>
      </c>
      <c r="D4220" s="2" t="s">
        <v>3669</v>
      </c>
      <c r="E4220" s="4">
        <v>33178</v>
      </c>
    </row>
    <row r="4221" spans="1:5">
      <c r="A4221" s="2" t="str">
        <f t="shared" si="65"/>
        <v>FOCUS ACADEMY</v>
      </c>
      <c r="B4221" s="2" t="s">
        <v>10793</v>
      </c>
      <c r="C4221" s="4">
        <v>7672</v>
      </c>
      <c r="D4221" s="2" t="s">
        <v>1477</v>
      </c>
      <c r="E4221" s="4" t="s">
        <v>10794</v>
      </c>
    </row>
    <row r="4222" spans="1:5">
      <c r="A4222" s="2" t="str">
        <f t="shared" si="65"/>
        <v>BRIDGEPREP ACADEMY OF TAMPA</v>
      </c>
      <c r="B4222" s="2" t="s">
        <v>10795</v>
      </c>
      <c r="C4222" s="4">
        <v>7675</v>
      </c>
      <c r="D4222" s="2" t="s">
        <v>1477</v>
      </c>
      <c r="E4222" s="4" t="s">
        <v>10796</v>
      </c>
    </row>
    <row r="4223" spans="1:5">
      <c r="A4223" s="2" t="str">
        <f t="shared" si="65"/>
        <v>VILLAGE OF EXCELLENCE ACADEMY MIDDLE SCHOOL</v>
      </c>
      <c r="B4223" s="2" t="s">
        <v>10797</v>
      </c>
      <c r="C4223" s="4">
        <v>7680</v>
      </c>
      <c r="D4223" s="2" t="s">
        <v>1477</v>
      </c>
      <c r="E4223" s="4" t="s">
        <v>10798</v>
      </c>
    </row>
    <row r="4224" spans="1:5">
      <c r="A4224" s="2" t="str">
        <f t="shared" si="65"/>
        <v>SUNLAKE ACADEMY OF MATH AND SCIENCES</v>
      </c>
      <c r="B4224" s="2" t="s">
        <v>10799</v>
      </c>
      <c r="C4224" s="4">
        <v>7681</v>
      </c>
      <c r="D4224" s="2" t="s">
        <v>1477</v>
      </c>
      <c r="E4224" s="4" t="s">
        <v>10800</v>
      </c>
    </row>
    <row r="4225" spans="1:5">
      <c r="A4225" s="2" t="str">
        <f t="shared" ref="A4225:A4288" si="66">TRIM(CLEAN(B4225))</f>
        <v>PLATO ACADEMY OF ST.PETERSBURG</v>
      </c>
      <c r="B4225" s="2" t="s">
        <v>10801</v>
      </c>
      <c r="C4225" s="4">
        <v>7681</v>
      </c>
      <c r="D4225" s="2" t="s">
        <v>3793</v>
      </c>
      <c r="E4225" s="4" t="s">
        <v>10802</v>
      </c>
    </row>
    <row r="4226" spans="1:5">
      <c r="A4226" s="2" t="str">
        <f t="shared" si="66"/>
        <v>SOUTH DADE SENIOR HIGH SCHOOL</v>
      </c>
      <c r="B4226" s="2" t="s">
        <v>10803</v>
      </c>
      <c r="C4226" s="4">
        <v>7701</v>
      </c>
      <c r="D4226" s="2" t="s">
        <v>3669</v>
      </c>
      <c r="E4226" s="4" t="s">
        <v>10804</v>
      </c>
    </row>
    <row r="4227" spans="1:5">
      <c r="A4227" s="2" t="str">
        <f t="shared" si="66"/>
        <v>SOUTH DADE TECHNICAL COLLEGE</v>
      </c>
      <c r="B4227" s="2" t="s">
        <v>10805</v>
      </c>
      <c r="C4227" s="4">
        <v>7702</v>
      </c>
      <c r="D4227" s="2" t="s">
        <v>3669</v>
      </c>
      <c r="E4227" s="4" t="s">
        <v>10806</v>
      </c>
    </row>
    <row r="4228" spans="1:5">
      <c r="A4228" s="2" t="str">
        <f t="shared" si="66"/>
        <v>SOUTH MIAMI SENIOR HIGH SCHOOL</v>
      </c>
      <c r="B4228" s="2" t="s">
        <v>10807</v>
      </c>
      <c r="C4228" s="4">
        <v>7721</v>
      </c>
      <c r="D4228" s="2" t="s">
        <v>3669</v>
      </c>
      <c r="E4228" s="4" t="s">
        <v>10808</v>
      </c>
    </row>
    <row r="4229" spans="1:5">
      <c r="A4229" s="2" t="str">
        <f t="shared" si="66"/>
        <v>MIAMI SOUTHRIDGE SENIOR HIGH SCHOOL</v>
      </c>
      <c r="B4229" s="2" t="s">
        <v>10809</v>
      </c>
      <c r="C4229" s="4">
        <v>7731</v>
      </c>
      <c r="D4229" s="2" t="s">
        <v>3669</v>
      </c>
      <c r="E4229" s="4" t="s">
        <v>10810</v>
      </c>
    </row>
    <row r="4230" spans="1:5">
      <c r="A4230" s="2" t="str">
        <f t="shared" si="66"/>
        <v>ENTERPRISE CHARTER HIGH SCHOOL</v>
      </c>
      <c r="B4230" s="2" t="s">
        <v>10811</v>
      </c>
      <c r="C4230" s="4">
        <v>7731</v>
      </c>
      <c r="D4230" s="2" t="s">
        <v>3793</v>
      </c>
      <c r="E4230" s="4" t="s">
        <v>10812</v>
      </c>
    </row>
    <row r="4231" spans="1:5">
      <c r="A4231" s="2" t="str">
        <f t="shared" si="66"/>
        <v>SOUTHWEST MIAMI SENIOR HIGH SCHOOL</v>
      </c>
      <c r="B4231" s="2" t="s">
        <v>10813</v>
      </c>
      <c r="C4231" s="4">
        <v>7741</v>
      </c>
      <c r="D4231" s="2" t="s">
        <v>3669</v>
      </c>
      <c r="E4231" s="4" t="s">
        <v>10814</v>
      </c>
    </row>
    <row r="4232" spans="1:5">
      <c r="A4232" s="2" t="str">
        <f t="shared" si="66"/>
        <v>RIVER SPRINGS MIDDLE SCHOOL</v>
      </c>
      <c r="B4232" s="2" t="s">
        <v>10815</v>
      </c>
      <c r="C4232" s="4">
        <v>7741</v>
      </c>
      <c r="D4232" s="2" t="s">
        <v>6466</v>
      </c>
      <c r="E4232" s="4" t="s">
        <v>10816</v>
      </c>
    </row>
    <row r="4233" spans="1:5">
      <c r="A4233" s="2" t="str">
        <f t="shared" si="66"/>
        <v>SOUTHWEST ADULT CENTER</v>
      </c>
      <c r="B4233" s="2" t="s">
        <v>10817</v>
      </c>
      <c r="C4233" s="4">
        <v>7742</v>
      </c>
      <c r="D4233" s="2" t="s">
        <v>3669</v>
      </c>
      <c r="E4233" s="4" t="s">
        <v>10814</v>
      </c>
    </row>
    <row r="4234" spans="1:5">
      <c r="A4234" s="2" t="str">
        <f t="shared" si="66"/>
        <v>BARBARA GOLEMAN SENIOR HIGH SCHOOL</v>
      </c>
      <c r="B4234" s="2" t="s">
        <v>10818</v>
      </c>
      <c r="C4234" s="4">
        <v>7751</v>
      </c>
      <c r="D4234" s="2" t="s">
        <v>3669</v>
      </c>
      <c r="E4234" s="4" t="s">
        <v>10819</v>
      </c>
    </row>
    <row r="4235" spans="1:5">
      <c r="A4235" s="2" t="str">
        <f t="shared" si="66"/>
        <v>FOREST LAKE ELEMENTARY SCHOOL</v>
      </c>
      <c r="B4235" s="2" t="s">
        <v>10820</v>
      </c>
      <c r="C4235" s="4">
        <v>7751</v>
      </c>
      <c r="D4235" s="2" t="s">
        <v>6466</v>
      </c>
      <c r="E4235" s="4" t="s">
        <v>10821</v>
      </c>
    </row>
    <row r="4236" spans="1:5">
      <c r="A4236" s="2" t="str">
        <f t="shared" si="66"/>
        <v>DEBARY ELEMENTARY SCHOOL</v>
      </c>
      <c r="B4236" s="2" t="s">
        <v>10822</v>
      </c>
      <c r="C4236" s="4">
        <v>7761</v>
      </c>
      <c r="D4236" s="2" t="s">
        <v>6466</v>
      </c>
      <c r="E4236" s="4" t="s">
        <v>10823</v>
      </c>
    </row>
    <row r="4237" spans="1:5">
      <c r="A4237" s="2" t="str">
        <f t="shared" si="66"/>
        <v>HERITAGE MIDDLE SCHOOL</v>
      </c>
      <c r="B4237" s="2" t="s">
        <v>10824</v>
      </c>
      <c r="C4237" s="4">
        <v>7771</v>
      </c>
      <c r="D4237" s="2" t="s">
        <v>6466</v>
      </c>
      <c r="E4237" s="4" t="s">
        <v>10825</v>
      </c>
    </row>
    <row r="4238" spans="1:5">
      <c r="A4238" s="2" t="str">
        <f t="shared" si="66"/>
        <v>FELIX VARELA SENIOR HIGH SCHOOL</v>
      </c>
      <c r="B4238" s="2" t="s">
        <v>10826</v>
      </c>
      <c r="C4238" s="4">
        <v>7781</v>
      </c>
      <c r="D4238" s="2" t="s">
        <v>3669</v>
      </c>
      <c r="E4238" s="4" t="s">
        <v>10827</v>
      </c>
    </row>
    <row r="4239" spans="1:5">
      <c r="A4239" s="2" t="str">
        <f t="shared" si="66"/>
        <v>PLATO ACADEMY PINELLAS PARK CHARTER SCHOOL</v>
      </c>
      <c r="B4239" s="2" t="s">
        <v>10828</v>
      </c>
      <c r="C4239" s="4">
        <v>7781</v>
      </c>
      <c r="D4239" s="2" t="s">
        <v>3793</v>
      </c>
      <c r="E4239" s="4" t="s">
        <v>10829</v>
      </c>
    </row>
    <row r="4240" spans="1:5">
      <c r="A4240" s="2" t="str">
        <f t="shared" si="66"/>
        <v>FREEDOM ELEMENTARY SCHOOL</v>
      </c>
      <c r="B4240" s="2" t="s">
        <v>6824</v>
      </c>
      <c r="C4240" s="4">
        <v>7781</v>
      </c>
      <c r="D4240" s="2" t="s">
        <v>6466</v>
      </c>
      <c r="E4240" s="4" t="s">
        <v>10830</v>
      </c>
    </row>
    <row r="4241" spans="1:5">
      <c r="A4241" s="2" t="str">
        <f t="shared" si="66"/>
        <v>BOOKER T. WASHINGTON SENIOR HIGH SCHOOL</v>
      </c>
      <c r="B4241" s="2" t="s">
        <v>10831</v>
      </c>
      <c r="C4241" s="4">
        <v>7791</v>
      </c>
      <c r="D4241" s="2" t="s">
        <v>3669</v>
      </c>
      <c r="E4241" s="4" t="s">
        <v>10832</v>
      </c>
    </row>
    <row r="4242" spans="1:5">
      <c r="A4242" s="2" t="str">
        <f t="shared" si="66"/>
        <v>EXCELSIOR PREP CHARTER SCHOOL</v>
      </c>
      <c r="B4242" s="2" t="s">
        <v>10833</v>
      </c>
      <c r="C4242" s="4">
        <v>7791</v>
      </c>
      <c r="D4242" s="2" t="s">
        <v>1477</v>
      </c>
      <c r="E4242" s="4" t="s">
        <v>10834</v>
      </c>
    </row>
    <row r="4243" spans="1:5">
      <c r="A4243" s="2" t="str">
        <f t="shared" si="66"/>
        <v>CREEKSIDE MIDDLE SCHOOL</v>
      </c>
      <c r="B4243" s="2" t="s">
        <v>10835</v>
      </c>
      <c r="C4243" s="4">
        <v>7791</v>
      </c>
      <c r="D4243" s="2" t="s">
        <v>6466</v>
      </c>
      <c r="E4243" s="4" t="s">
        <v>10836</v>
      </c>
    </row>
    <row r="4244" spans="1:5">
      <c r="A4244" s="2" t="str">
        <f t="shared" si="66"/>
        <v>GEORGE T. BAKER AVIATION TECHNICAL COLLEGE</v>
      </c>
      <c r="B4244" s="2" t="s">
        <v>10837</v>
      </c>
      <c r="C4244" s="4">
        <v>7801</v>
      </c>
      <c r="D4244" s="2" t="s">
        <v>3669</v>
      </c>
      <c r="E4244" s="4" t="s">
        <v>10838</v>
      </c>
    </row>
    <row r="4245" spans="1:5">
      <c r="A4245" s="2" t="str">
        <f t="shared" si="66"/>
        <v>CREEKSIDE CHARTER ACADEMY</v>
      </c>
      <c r="B4245" s="2" t="s">
        <v>10839</v>
      </c>
      <c r="C4245" s="4">
        <v>7803</v>
      </c>
      <c r="D4245" s="2" t="s">
        <v>1477</v>
      </c>
      <c r="E4245" s="4">
        <v>33578</v>
      </c>
    </row>
    <row r="4246" spans="1:5">
      <c r="A4246" s="2" t="str">
        <f t="shared" si="66"/>
        <v>AMIKIDS MIAMI-DADE SOUTH</v>
      </c>
      <c r="B4246" s="2" t="s">
        <v>10840</v>
      </c>
      <c r="C4246" s="4">
        <v>7804</v>
      </c>
      <c r="D4246" s="2" t="s">
        <v>3669</v>
      </c>
      <c r="E4246" s="4" t="s">
        <v>10841</v>
      </c>
    </row>
    <row r="4247" spans="1:5">
      <c r="A4247" s="2" t="str">
        <f t="shared" si="66"/>
        <v>AMIKIDS MIAMI-DADE NORTH</v>
      </c>
      <c r="B4247" s="2" t="s">
        <v>10842</v>
      </c>
      <c r="C4247" s="4">
        <v>7805</v>
      </c>
      <c r="D4247" s="2" t="s">
        <v>3669</v>
      </c>
      <c r="E4247" s="4" t="s">
        <v>10843</v>
      </c>
    </row>
    <row r="4248" spans="1:5">
      <c r="A4248" s="2" t="str">
        <f t="shared" si="66"/>
        <v>WATERSET CHARTER SCHOOL</v>
      </c>
      <c r="B4248" s="2" t="s">
        <v>10844</v>
      </c>
      <c r="C4248" s="4">
        <v>7805</v>
      </c>
      <c r="D4248" s="2" t="s">
        <v>1477</v>
      </c>
      <c r="E4248" s="4">
        <v>33572</v>
      </c>
    </row>
    <row r="4249" spans="1:5">
      <c r="A4249" s="2" t="str">
        <f t="shared" si="66"/>
        <v>SOUTHSHORE CHARTER ACADEMY</v>
      </c>
      <c r="B4249" s="2" t="s">
        <v>10845</v>
      </c>
      <c r="C4249" s="4">
        <v>7806</v>
      </c>
      <c r="D4249" s="2" t="s">
        <v>1477</v>
      </c>
      <c r="E4249" s="4">
        <v>33579</v>
      </c>
    </row>
    <row r="4250" spans="1:5">
      <c r="A4250" s="2" t="str">
        <f t="shared" si="66"/>
        <v>MIAMI YOUTH ACADEMY</v>
      </c>
      <c r="B4250" s="2" t="s">
        <v>10846</v>
      </c>
      <c r="C4250" s="4">
        <v>7811</v>
      </c>
      <c r="D4250" s="2" t="s">
        <v>3669</v>
      </c>
      <c r="E4250" s="4" t="s">
        <v>10847</v>
      </c>
    </row>
    <row r="4251" spans="1:5">
      <c r="A4251" s="2" t="str">
        <f t="shared" si="66"/>
        <v>AVANT GARDE ACADEMY WESTCHASE</v>
      </c>
      <c r="B4251" s="2" t="s">
        <v>10848</v>
      </c>
      <c r="C4251" s="4">
        <v>7811</v>
      </c>
      <c r="D4251" s="2" t="s">
        <v>1477</v>
      </c>
      <c r="E4251" s="4" t="s">
        <v>10849</v>
      </c>
    </row>
    <row r="4252" spans="1:5">
      <c r="A4252" s="2" t="str">
        <f t="shared" si="66"/>
        <v>MIAMI BRIDGE SOUTH</v>
      </c>
      <c r="B4252" s="2" t="s">
        <v>10850</v>
      </c>
      <c r="C4252" s="4">
        <v>7812</v>
      </c>
      <c r="D4252" s="2" t="s">
        <v>3669</v>
      </c>
      <c r="E4252" s="4" t="s">
        <v>10851</v>
      </c>
    </row>
    <row r="4253" spans="1:5">
      <c r="A4253" s="2" t="str">
        <f t="shared" si="66"/>
        <v>BRIDGEPREP ACADEMY OF RIVERVIEW</v>
      </c>
      <c r="B4253" s="2" t="s">
        <v>10852</v>
      </c>
      <c r="C4253" s="4">
        <v>7812</v>
      </c>
      <c r="D4253" s="2" t="s">
        <v>1477</v>
      </c>
      <c r="E4253" s="4" t="s">
        <v>10853</v>
      </c>
    </row>
    <row r="4254" spans="1:5">
      <c r="A4254" s="2" t="str">
        <f t="shared" si="66"/>
        <v>KIDS COMMUNITY COLLEGE CHARTER HIGH SCHOOL</v>
      </c>
      <c r="B4254" s="2" t="s">
        <v>10854</v>
      </c>
      <c r="C4254" s="4">
        <v>7813</v>
      </c>
      <c r="D4254" s="2" t="s">
        <v>1477</v>
      </c>
      <c r="E4254" s="4" t="s">
        <v>10855</v>
      </c>
    </row>
    <row r="4255" spans="1:5">
      <c r="A4255" s="2" t="str">
        <f t="shared" si="66"/>
        <v>PLATO ACADEMY TAMPA CHARTER SCHOOL</v>
      </c>
      <c r="B4255" s="2" t="s">
        <v>10856</v>
      </c>
      <c r="C4255" s="4">
        <v>7814</v>
      </c>
      <c r="D4255" s="2" t="s">
        <v>1477</v>
      </c>
      <c r="E4255" s="4" t="s">
        <v>10857</v>
      </c>
    </row>
    <row r="4256" spans="1:5">
      <c r="A4256" s="2" t="str">
        <f t="shared" si="66"/>
        <v>SPORTS LEADERSHIP AND MANAGEMENT ACADEMY (TAMPA)</v>
      </c>
      <c r="B4256" s="2" t="s">
        <v>1725</v>
      </c>
      <c r="C4256" s="4">
        <v>7815</v>
      </c>
      <c r="D4256" s="2" t="s">
        <v>1477</v>
      </c>
      <c r="E4256" s="4" t="s">
        <v>10858</v>
      </c>
    </row>
    <row r="4257" spans="1:5">
      <c r="A4257" s="2" t="str">
        <f t="shared" si="66"/>
        <v>EAST TAMPA ACADEMY</v>
      </c>
      <c r="B4257" s="2" t="s">
        <v>10859</v>
      </c>
      <c r="C4257" s="4">
        <v>7816</v>
      </c>
      <c r="D4257" s="2" t="s">
        <v>1477</v>
      </c>
      <c r="E4257" s="4" t="s">
        <v>10860</v>
      </c>
    </row>
    <row r="4258" spans="1:5">
      <c r="A4258" s="2" t="str">
        <f t="shared" si="66"/>
        <v>RIVERVIEW ACADEMY OF MATH AND SCIENCE</v>
      </c>
      <c r="B4258" s="2" t="s">
        <v>10861</v>
      </c>
      <c r="C4258" s="4">
        <v>7818</v>
      </c>
      <c r="D4258" s="2" t="s">
        <v>1477</v>
      </c>
      <c r="E4258" s="4" t="s">
        <v>10862</v>
      </c>
    </row>
    <row r="4259" spans="1:5">
      <c r="A4259" s="2" t="str">
        <f t="shared" si="66"/>
        <v>BOYSTOWN</v>
      </c>
      <c r="B4259" s="2" t="s">
        <v>10863</v>
      </c>
      <c r="C4259" s="4">
        <v>7819</v>
      </c>
      <c r="D4259" s="2" t="s">
        <v>3669</v>
      </c>
      <c r="E4259" s="4" t="s">
        <v>10847</v>
      </c>
    </row>
    <row r="4260" spans="1:5">
      <c r="A4260" s="2" t="str">
        <f t="shared" si="66"/>
        <v>KIDS COMMUNITY COLLEGE SOUTHEAST MIDDLE</v>
      </c>
      <c r="B4260" s="2" t="s">
        <v>10864</v>
      </c>
      <c r="C4260" s="4">
        <v>7821</v>
      </c>
      <c r="D4260" s="2" t="s">
        <v>1477</v>
      </c>
      <c r="E4260" s="4">
        <v>33569</v>
      </c>
    </row>
    <row r="4261" spans="1:5">
      <c r="A4261" s="2" t="str">
        <f t="shared" si="66"/>
        <v>THE COLLABORATORY PREPARATORY ACADEMY</v>
      </c>
      <c r="B4261" s="2" t="s">
        <v>10865</v>
      </c>
      <c r="C4261" s="4">
        <v>7822</v>
      </c>
      <c r="D4261" s="2" t="s">
        <v>1477</v>
      </c>
      <c r="E4261" s="4" t="s">
        <v>10866</v>
      </c>
    </row>
    <row r="4262" spans="1:5">
      <c r="A4262" s="2" t="str">
        <f t="shared" si="66"/>
        <v>HERE'S HELP</v>
      </c>
      <c r="B4262" s="2" t="s">
        <v>10867</v>
      </c>
      <c r="C4262" s="4">
        <v>7823</v>
      </c>
      <c r="D4262" s="2" t="s">
        <v>3669</v>
      </c>
      <c r="E4262" s="4" t="s">
        <v>10847</v>
      </c>
    </row>
    <row r="4263" spans="1:5">
      <c r="A4263" s="2" t="str">
        <f t="shared" si="66"/>
        <v>NAVIGATOR ACADEMY OF LEADERSHIP VALRICO</v>
      </c>
      <c r="B4263" s="2" t="s">
        <v>10868</v>
      </c>
      <c r="C4263" s="4">
        <v>7823</v>
      </c>
      <c r="D4263" s="2" t="s">
        <v>1477</v>
      </c>
      <c r="E4263" s="4" t="s">
        <v>10869</v>
      </c>
    </row>
    <row r="4264" spans="1:5">
      <c r="A4264" s="2" t="str">
        <f t="shared" si="66"/>
        <v>SLAM ACADEMY AT APOLLO BEACH</v>
      </c>
      <c r="B4264" s="2" t="s">
        <v>10870</v>
      </c>
      <c r="C4264" s="4">
        <v>7825</v>
      </c>
      <c r="D4264" s="2" t="s">
        <v>1477</v>
      </c>
      <c r="E4264" s="4" t="s">
        <v>10871</v>
      </c>
    </row>
    <row r="4265" spans="1:5">
      <c r="A4265" s="2" t="str">
        <f t="shared" si="66"/>
        <v>FLORIDA CONNECTIONS ACADEMY</v>
      </c>
      <c r="B4265" s="2" t="s">
        <v>10872</v>
      </c>
      <c r="C4265" s="4">
        <v>7826</v>
      </c>
      <c r="D4265" s="2" t="s">
        <v>1477</v>
      </c>
      <c r="E4265" s="4" t="s">
        <v>10873</v>
      </c>
    </row>
    <row r="4266" spans="1:5">
      <c r="A4266" s="2" t="str">
        <f t="shared" si="66"/>
        <v>PATH ACADEMY</v>
      </c>
      <c r="B4266" s="2" t="s">
        <v>10874</v>
      </c>
      <c r="C4266" s="4">
        <v>7827</v>
      </c>
      <c r="D4266" s="2" t="s">
        <v>3669</v>
      </c>
      <c r="E4266" s="4" t="s">
        <v>10847</v>
      </c>
    </row>
    <row r="4267" spans="1:5">
      <c r="A4267" s="2" t="str">
        <f t="shared" si="66"/>
        <v>DR KIRAN C PATEL HIGH SCHOOL</v>
      </c>
      <c r="B4267" s="2" t="s">
        <v>10875</v>
      </c>
      <c r="C4267" s="4">
        <v>7827</v>
      </c>
      <c r="D4267" s="2" t="s">
        <v>1477</v>
      </c>
      <c r="E4267" s="4" t="s">
        <v>10876</v>
      </c>
    </row>
    <row r="4268" spans="1:5">
      <c r="A4268" s="2" t="str">
        <f t="shared" si="66"/>
        <v>LITERACY LEADERSHIP TECHNOLOGY ACADEMY S BAY</v>
      </c>
      <c r="B4268" s="2" t="s">
        <v>10877</v>
      </c>
      <c r="C4268" s="4">
        <v>7831</v>
      </c>
      <c r="D4268" s="2" t="s">
        <v>1477</v>
      </c>
      <c r="E4268" s="4">
        <v>33619</v>
      </c>
    </row>
    <row r="4269" spans="1:5">
      <c r="A4269" s="2" t="str">
        <f t="shared" si="66"/>
        <v>DAVID C. HINSON SENIOR. MIDDLE SCHOOL</v>
      </c>
      <c r="B4269" s="2" t="s">
        <v>10878</v>
      </c>
      <c r="C4269" s="4">
        <v>7831</v>
      </c>
      <c r="D4269" s="2" t="s">
        <v>6466</v>
      </c>
      <c r="E4269" s="4" t="s">
        <v>10879</v>
      </c>
    </row>
    <row r="4270" spans="1:5">
      <c r="A4270" s="2" t="str">
        <f t="shared" si="66"/>
        <v>MIAMI BRIDGE NORTH</v>
      </c>
      <c r="B4270" s="2" t="s">
        <v>10880</v>
      </c>
      <c r="C4270" s="4">
        <v>7832</v>
      </c>
      <c r="D4270" s="2" t="s">
        <v>3669</v>
      </c>
      <c r="E4270" s="4" t="s">
        <v>10847</v>
      </c>
    </row>
    <row r="4271" spans="1:5">
      <c r="A4271" s="2" t="str">
        <f t="shared" si="66"/>
        <v>WINTHROP COLLEGE PREP ACADEMY</v>
      </c>
      <c r="B4271" s="2" t="s">
        <v>10881</v>
      </c>
      <c r="C4271" s="4">
        <v>7832</v>
      </c>
      <c r="D4271" s="2" t="s">
        <v>1477</v>
      </c>
      <c r="E4271" s="4">
        <v>33578</v>
      </c>
    </row>
    <row r="4272" spans="1:5">
      <c r="A4272" s="2" t="str">
        <f t="shared" si="66"/>
        <v>CITRUS HEALTH SIPP/CRISIS</v>
      </c>
      <c r="B4272" s="2" t="s">
        <v>10882</v>
      </c>
      <c r="C4272" s="4">
        <v>7833</v>
      </c>
      <c r="D4272" s="2" t="s">
        <v>3669</v>
      </c>
      <c r="E4272" s="4" t="s">
        <v>10847</v>
      </c>
    </row>
    <row r="4273" spans="1:5">
      <c r="A4273" s="2" t="str">
        <f t="shared" si="66"/>
        <v>ACCELERATION ACADEMIES LLC</v>
      </c>
      <c r="B4273" s="2" t="s">
        <v>10883</v>
      </c>
      <c r="C4273" s="4">
        <v>7834</v>
      </c>
      <c r="D4273" s="2" t="s">
        <v>3669</v>
      </c>
      <c r="E4273" s="4">
        <v>60607</v>
      </c>
    </row>
    <row r="4274" spans="1:5">
      <c r="A4274" s="2" t="str">
        <f t="shared" si="66"/>
        <v>RICHMOND PERRINE OPTIMIST</v>
      </c>
      <c r="B4274" s="2" t="s">
        <v>10884</v>
      </c>
      <c r="C4274" s="4">
        <v>7835</v>
      </c>
      <c r="D4274" s="2" t="s">
        <v>3669</v>
      </c>
      <c r="E4274" s="4" t="s">
        <v>10885</v>
      </c>
    </row>
    <row r="4275" spans="1:5">
      <c r="A4275" s="2" t="str">
        <f t="shared" si="66"/>
        <v>TURNER/GUILFORD/KNIGHT</v>
      </c>
      <c r="B4275" s="2" t="s">
        <v>10886</v>
      </c>
      <c r="C4275" s="4">
        <v>7840</v>
      </c>
      <c r="D4275" s="2" t="s">
        <v>3669</v>
      </c>
      <c r="E4275" s="4" t="s">
        <v>10847</v>
      </c>
    </row>
    <row r="4276" spans="1:5">
      <c r="A4276" s="2" t="str">
        <f t="shared" si="66"/>
        <v>THE ENGLISH CENTER</v>
      </c>
      <c r="B4276" s="2" t="s">
        <v>10887</v>
      </c>
      <c r="C4276" s="4">
        <v>7841</v>
      </c>
      <c r="D4276" s="2" t="s">
        <v>3669</v>
      </c>
      <c r="E4276" s="4" t="s">
        <v>10888</v>
      </c>
    </row>
    <row r="4277" spans="1:5">
      <c r="A4277" s="2" t="str">
        <f t="shared" si="66"/>
        <v>THE CHILES ACADEMY</v>
      </c>
      <c r="B4277" s="2" t="s">
        <v>10889</v>
      </c>
      <c r="C4277" s="4">
        <v>7841</v>
      </c>
      <c r="D4277" s="2" t="s">
        <v>6466</v>
      </c>
      <c r="E4277" s="4" t="s">
        <v>10890</v>
      </c>
    </row>
    <row r="4278" spans="1:5">
      <c r="A4278" s="2" t="str">
        <f t="shared" si="66"/>
        <v>MIAMI GIRLS ACADEMY</v>
      </c>
      <c r="B4278" s="2" t="s">
        <v>10891</v>
      </c>
      <c r="C4278" s="4">
        <v>7844</v>
      </c>
      <c r="D4278" s="2" t="s">
        <v>3669</v>
      </c>
      <c r="E4278" s="4" t="s">
        <v>10847</v>
      </c>
    </row>
    <row r="4279" spans="1:5">
      <c r="A4279" s="2" t="str">
        <f t="shared" si="66"/>
        <v>NICKLAUS CHILDREN'S HOSPITAL</v>
      </c>
      <c r="B4279" s="2" t="s">
        <v>10892</v>
      </c>
      <c r="C4279" s="4">
        <v>7855</v>
      </c>
      <c r="D4279" s="2" t="s">
        <v>3669</v>
      </c>
      <c r="E4279" s="4" t="s">
        <v>10847</v>
      </c>
    </row>
    <row r="4280" spans="1:5">
      <c r="A4280" s="2" t="str">
        <f t="shared" si="66"/>
        <v>SECONDARY STUDENT SUCCESS CENTER 801</v>
      </c>
      <c r="B4280" s="2" t="s">
        <v>10893</v>
      </c>
      <c r="C4280" s="4">
        <v>7860</v>
      </c>
      <c r="D4280" s="2" t="s">
        <v>3669</v>
      </c>
      <c r="E4280" s="4" t="s">
        <v>10847</v>
      </c>
    </row>
    <row r="4281" spans="1:5">
      <c r="A4281" s="2" t="str">
        <f t="shared" si="66"/>
        <v>SECONDARY STUDENT SUCCESS CENTER 802</v>
      </c>
      <c r="B4281" s="2" t="s">
        <v>10894</v>
      </c>
      <c r="C4281" s="4">
        <v>7861</v>
      </c>
      <c r="D4281" s="2" t="s">
        <v>3669</v>
      </c>
      <c r="E4281" s="4" t="s">
        <v>10847</v>
      </c>
    </row>
    <row r="4282" spans="1:5">
      <c r="A4282" s="2" t="str">
        <f t="shared" si="66"/>
        <v>SECONDARY STUDENT SUCCESS CENTER 803</v>
      </c>
      <c r="B4282" s="2" t="s">
        <v>10895</v>
      </c>
      <c r="C4282" s="4">
        <v>7862</v>
      </c>
      <c r="D4282" s="2" t="s">
        <v>3669</v>
      </c>
      <c r="E4282" s="4" t="s">
        <v>10847</v>
      </c>
    </row>
    <row r="4283" spans="1:5">
      <c r="A4283" s="2" t="str">
        <f t="shared" si="66"/>
        <v>SECONDARY STUDENT SUCCESS CENTER-804</v>
      </c>
      <c r="B4283" s="2" t="s">
        <v>10896</v>
      </c>
      <c r="C4283" s="4">
        <v>7863</v>
      </c>
      <c r="D4283" s="2" t="s">
        <v>3669</v>
      </c>
      <c r="E4283" s="4" t="s">
        <v>10847</v>
      </c>
    </row>
    <row r="4284" spans="1:5">
      <c r="A4284" s="2" t="str">
        <f t="shared" si="66"/>
        <v>HIS HOUSE</v>
      </c>
      <c r="B4284" s="2" t="s">
        <v>10897</v>
      </c>
      <c r="C4284" s="4">
        <v>7865</v>
      </c>
      <c r="D4284" s="2" t="s">
        <v>3669</v>
      </c>
      <c r="E4284" s="4" t="s">
        <v>10847</v>
      </c>
    </row>
    <row r="4285" spans="1:5">
      <c r="A4285" s="2" t="str">
        <f t="shared" si="66"/>
        <v>ACCELERATION ACADEMIES-CENTRAL MIAMI</v>
      </c>
      <c r="B4285" s="2" t="s">
        <v>10898</v>
      </c>
      <c r="C4285" s="4">
        <v>7871</v>
      </c>
      <c r="D4285" s="2" t="s">
        <v>3669</v>
      </c>
      <c r="E4285" s="4">
        <v>33055</v>
      </c>
    </row>
    <row r="4286" spans="1:5">
      <c r="A4286" s="2" t="str">
        <f t="shared" si="66"/>
        <v>SPIRIT ELEMENTARY SCHOOL</v>
      </c>
      <c r="B4286" s="2" t="s">
        <v>10899</v>
      </c>
      <c r="C4286" s="4">
        <v>7871</v>
      </c>
      <c r="D4286" s="2" t="s">
        <v>6466</v>
      </c>
      <c r="E4286" s="4" t="s">
        <v>10900</v>
      </c>
    </row>
    <row r="4287" spans="1:5">
      <c r="A4287" s="2" t="str">
        <f t="shared" si="66"/>
        <v>ACCELERATION ACADEMIES LEJEUNE</v>
      </c>
      <c r="B4287" s="2" t="s">
        <v>10901</v>
      </c>
      <c r="C4287" s="4">
        <v>7881</v>
      </c>
      <c r="D4287" s="2" t="s">
        <v>3669</v>
      </c>
      <c r="E4287" s="4" t="s">
        <v>10902</v>
      </c>
    </row>
    <row r="4288" spans="1:5">
      <c r="A4288" s="2" t="str">
        <f t="shared" si="66"/>
        <v>MANATEE COVE ELEMENTARY SCHOOL</v>
      </c>
      <c r="B4288" s="2" t="s">
        <v>10903</v>
      </c>
      <c r="C4288" s="4">
        <v>7881</v>
      </c>
      <c r="D4288" s="2" t="s">
        <v>6466</v>
      </c>
      <c r="E4288" s="4" t="s">
        <v>10904</v>
      </c>
    </row>
    <row r="4289" spans="1:5">
      <c r="A4289" s="2" t="str">
        <f t="shared" ref="A4289:A4352" si="67">TRIM(CLEAN(B4289))</f>
        <v>ACCELERATION ACADEMIES LLC HOMESTEAD</v>
      </c>
      <c r="B4289" s="2" t="s">
        <v>10905</v>
      </c>
      <c r="C4289" s="4">
        <v>7891</v>
      </c>
      <c r="D4289" s="2" t="s">
        <v>3669</v>
      </c>
      <c r="E4289" s="4">
        <v>60607</v>
      </c>
    </row>
    <row r="4290" spans="1:5">
      <c r="A4290" s="2" t="str">
        <f t="shared" si="67"/>
        <v>RICHARD MILBURN ACADEMY</v>
      </c>
      <c r="B4290" s="2" t="s">
        <v>10906</v>
      </c>
      <c r="C4290" s="4">
        <v>7891</v>
      </c>
      <c r="D4290" s="2" t="s">
        <v>6466</v>
      </c>
      <c r="E4290" s="4" t="s">
        <v>10907</v>
      </c>
    </row>
    <row r="4291" spans="1:5">
      <c r="A4291" s="2" t="str">
        <f t="shared" si="67"/>
        <v>NEW WORLD SCHOOL OF THE ARTS</v>
      </c>
      <c r="B4291" s="2" t="s">
        <v>10908</v>
      </c>
      <c r="C4291" s="4">
        <v>7901</v>
      </c>
      <c r="D4291" s="2" t="s">
        <v>3669</v>
      </c>
      <c r="E4291" s="4" t="s">
        <v>10613</v>
      </c>
    </row>
    <row r="4292" spans="1:5">
      <c r="A4292" s="2" t="str">
        <f t="shared" si="67"/>
        <v>CYPRESS CREEK ELEMENTARY SCHOOL</v>
      </c>
      <c r="B4292" s="2" t="s">
        <v>10909</v>
      </c>
      <c r="C4292" s="4">
        <v>7921</v>
      </c>
      <c r="D4292" s="2" t="s">
        <v>6466</v>
      </c>
      <c r="E4292" s="4" t="s">
        <v>10910</v>
      </c>
    </row>
    <row r="4293" spans="1:5">
      <c r="A4293" s="2" t="str">
        <f t="shared" si="67"/>
        <v>PRIDE ELEMENTARY SCHOOL</v>
      </c>
      <c r="B4293" s="2" t="s">
        <v>9118</v>
      </c>
      <c r="C4293" s="4">
        <v>7931</v>
      </c>
      <c r="D4293" s="2" t="s">
        <v>6466</v>
      </c>
      <c r="E4293" s="4" t="s">
        <v>10911</v>
      </c>
    </row>
    <row r="4294" spans="1:5">
      <c r="A4294" s="2" t="str">
        <f t="shared" si="67"/>
        <v>SAMSULA ACADEMY</v>
      </c>
      <c r="B4294" s="2" t="s">
        <v>10912</v>
      </c>
      <c r="C4294" s="4">
        <v>7951</v>
      </c>
      <c r="D4294" s="2" t="s">
        <v>6466</v>
      </c>
      <c r="E4294" s="4" t="s">
        <v>10913</v>
      </c>
    </row>
    <row r="4295" spans="1:5">
      <c r="A4295" s="2" t="str">
        <f t="shared" si="67"/>
        <v>CITRUS GROVE ELEMENTARY SCHOOL</v>
      </c>
      <c r="B4295" s="2" t="s">
        <v>6845</v>
      </c>
      <c r="C4295" s="4">
        <v>7981</v>
      </c>
      <c r="D4295" s="2" t="s">
        <v>6466</v>
      </c>
      <c r="E4295" s="4" t="s">
        <v>10914</v>
      </c>
    </row>
    <row r="4296" spans="1:5">
      <c r="A4296" s="2" t="str">
        <f t="shared" si="67"/>
        <v>CYPRESS CREEK ACADEMY</v>
      </c>
      <c r="B4296" s="2" t="s">
        <v>10915</v>
      </c>
      <c r="C4296" s="4">
        <v>8001</v>
      </c>
      <c r="D4296" s="2" t="s">
        <v>3444</v>
      </c>
      <c r="E4296" s="4" t="s">
        <v>10916</v>
      </c>
    </row>
    <row r="4297" spans="1:5">
      <c r="A4297" s="2" t="str">
        <f t="shared" si="67"/>
        <v>PREK ESE</v>
      </c>
      <c r="B4297" s="2" t="s">
        <v>3537</v>
      </c>
      <c r="C4297" s="4">
        <v>8001</v>
      </c>
      <c r="D4297" s="2" t="s">
        <v>3367</v>
      </c>
      <c r="E4297" s="4" t="s">
        <v>10917</v>
      </c>
    </row>
    <row r="4298" spans="1:5">
      <c r="A4298" s="2" t="str">
        <f t="shared" si="67"/>
        <v>LEARNING ACADEMY OF SANTA ROSA</v>
      </c>
      <c r="B4298" s="2" t="s">
        <v>10918</v>
      </c>
      <c r="C4298" s="4">
        <v>8001</v>
      </c>
      <c r="D4298" s="2" t="s">
        <v>3492</v>
      </c>
      <c r="E4298" s="4" t="s">
        <v>10919</v>
      </c>
    </row>
    <row r="4299" spans="1:5">
      <c r="A4299" s="2" t="str">
        <f t="shared" si="67"/>
        <v>TAYLOR COUNTY JAIL SERVICES</v>
      </c>
      <c r="B4299" s="2" t="s">
        <v>10920</v>
      </c>
      <c r="C4299" s="4">
        <v>8001</v>
      </c>
      <c r="D4299" s="2" t="s">
        <v>3620</v>
      </c>
      <c r="E4299" s="4" t="s">
        <v>10490</v>
      </c>
    </row>
    <row r="4300" spans="1:5">
      <c r="A4300" s="2" t="str">
        <f t="shared" si="67"/>
        <v>POLK PRE-COLLEGIATE ACADEMY</v>
      </c>
      <c r="B4300" s="2" t="s">
        <v>10921</v>
      </c>
      <c r="C4300" s="4">
        <v>8002</v>
      </c>
      <c r="D4300" s="2" t="s">
        <v>3607</v>
      </c>
      <c r="E4300" s="4" t="s">
        <v>10922</v>
      </c>
    </row>
    <row r="4301" spans="1:5">
      <c r="A4301" s="2" t="str">
        <f t="shared" si="67"/>
        <v>TAYLOR COUNTY ACCELERATED SCHOOL</v>
      </c>
      <c r="B4301" s="2" t="s">
        <v>10923</v>
      </c>
      <c r="C4301" s="4">
        <v>8002</v>
      </c>
      <c r="D4301" s="2" t="s">
        <v>3620</v>
      </c>
      <c r="E4301" s="4" t="s">
        <v>10924</v>
      </c>
    </row>
    <row r="4302" spans="1:5">
      <c r="A4302" s="2" t="str">
        <f t="shared" si="67"/>
        <v>PACE CENTER FOR GIRLS</v>
      </c>
      <c r="B4302" s="2" t="s">
        <v>5633</v>
      </c>
      <c r="C4302" s="4">
        <v>8003</v>
      </c>
      <c r="D4302" s="2" t="s">
        <v>3444</v>
      </c>
      <c r="E4302" s="4" t="s">
        <v>5512</v>
      </c>
    </row>
    <row r="4303" spans="1:5">
      <c r="A4303" s="2" t="str">
        <f t="shared" si="67"/>
        <v>PS LAKELAND GATEWAY TO COLLEGE CHS</v>
      </c>
      <c r="B4303" s="2" t="s">
        <v>10925</v>
      </c>
      <c r="C4303" s="4">
        <v>8003</v>
      </c>
      <c r="D4303" s="2" t="s">
        <v>3607</v>
      </c>
      <c r="E4303" s="4" t="s">
        <v>10926</v>
      </c>
    </row>
    <row r="4304" spans="1:5">
      <c r="A4304" s="2" t="str">
        <f t="shared" si="67"/>
        <v>CAPSTONE ACADEMY MILTON CHARTER SCHOOL</v>
      </c>
      <c r="B4304" s="2" t="s">
        <v>10927</v>
      </c>
      <c r="C4304" s="4">
        <v>8003</v>
      </c>
      <c r="D4304" s="2" t="s">
        <v>3492</v>
      </c>
      <c r="E4304" s="4" t="s">
        <v>10928</v>
      </c>
    </row>
    <row r="4305" spans="1:5">
      <c r="A4305" s="2" t="str">
        <f t="shared" si="67"/>
        <v>NEW BEGINNINGS HIGH SCHOOL</v>
      </c>
      <c r="B4305" s="2" t="s">
        <v>10929</v>
      </c>
      <c r="C4305" s="4">
        <v>8004</v>
      </c>
      <c r="D4305" s="2" t="s">
        <v>3607</v>
      </c>
      <c r="E4305" s="4" t="s">
        <v>10930</v>
      </c>
    </row>
    <row r="4306" spans="1:5">
      <c r="A4306" s="2" t="str">
        <f t="shared" si="67"/>
        <v>LINDSEY HOPKINS TECHNICAL COLLEGE</v>
      </c>
      <c r="B4306" s="2" t="s">
        <v>10931</v>
      </c>
      <c r="C4306" s="4">
        <v>8005</v>
      </c>
      <c r="D4306" s="2" t="s">
        <v>3669</v>
      </c>
      <c r="E4306" s="4" t="s">
        <v>10932</v>
      </c>
    </row>
    <row r="4307" spans="1:5">
      <c r="A4307" s="2" t="str">
        <f t="shared" si="67"/>
        <v>MAGNOLIA MONTESSORI ACADEMY</v>
      </c>
      <c r="B4307" s="2" t="s">
        <v>10933</v>
      </c>
      <c r="C4307" s="4">
        <v>8005</v>
      </c>
      <c r="D4307" s="2" t="s">
        <v>3607</v>
      </c>
      <c r="E4307" s="4" t="s">
        <v>10934</v>
      </c>
    </row>
    <row r="4308" spans="1:5">
      <c r="A4308" s="2" t="str">
        <f t="shared" si="67"/>
        <v>ADULT SATELLITE WEST</v>
      </c>
      <c r="B4308" s="2" t="s">
        <v>10935</v>
      </c>
      <c r="C4308" s="4">
        <v>8006</v>
      </c>
      <c r="D4308" s="2" t="s">
        <v>3487</v>
      </c>
      <c r="E4308" s="4" t="s">
        <v>7214</v>
      </c>
    </row>
    <row r="4309" spans="1:5">
      <c r="A4309" s="2" t="str">
        <f t="shared" si="67"/>
        <v>STRIVE ACADEMY</v>
      </c>
      <c r="B4309" s="2" t="s">
        <v>10936</v>
      </c>
      <c r="C4309" s="4">
        <v>8006</v>
      </c>
      <c r="D4309" s="2" t="s">
        <v>3793</v>
      </c>
      <c r="E4309" s="4">
        <v>33770</v>
      </c>
    </row>
    <row r="4310" spans="1:5">
      <c r="A4310" s="2" t="str">
        <f t="shared" si="67"/>
        <v>ADULT SATELLITE EAST</v>
      </c>
      <c r="B4310" s="2" t="s">
        <v>10937</v>
      </c>
      <c r="C4310" s="4">
        <v>8007</v>
      </c>
      <c r="D4310" s="2" t="s">
        <v>3487</v>
      </c>
      <c r="E4310" s="4" t="s">
        <v>10938</v>
      </c>
    </row>
    <row r="4311" spans="1:5">
      <c r="A4311" s="2" t="str">
        <f t="shared" si="67"/>
        <v>NAVIGATOR ACADEMY OF LEADERSHIP DAVENPORT</v>
      </c>
      <c r="B4311" s="2" t="s">
        <v>10939</v>
      </c>
      <c r="C4311" s="4">
        <v>8007</v>
      </c>
      <c r="D4311" s="2" t="s">
        <v>3607</v>
      </c>
      <c r="E4311" s="4">
        <v>33837</v>
      </c>
    </row>
    <row r="4312" spans="1:5">
      <c r="A4312" s="2" t="str">
        <f t="shared" si="67"/>
        <v>LANGUAGE &amp; LITERACY ACADEMY FOR LEARNING</v>
      </c>
      <c r="B4312" s="2" t="s">
        <v>10940</v>
      </c>
      <c r="C4312" s="4">
        <v>8008</v>
      </c>
      <c r="D4312" s="2" t="s">
        <v>3607</v>
      </c>
      <c r="E4312" s="4">
        <v>33880</v>
      </c>
    </row>
    <row r="4313" spans="1:5">
      <c r="A4313" s="2" t="str">
        <f t="shared" si="67"/>
        <v>ORANGE YOUTH ACADEMY</v>
      </c>
      <c r="B4313" s="2" t="s">
        <v>10941</v>
      </c>
      <c r="C4313" s="4">
        <v>8009</v>
      </c>
      <c r="D4313" s="2" t="s">
        <v>3382</v>
      </c>
      <c r="E4313" s="4" t="s">
        <v>10942</v>
      </c>
    </row>
    <row r="4314" spans="1:5">
      <c r="A4314" s="2" t="str">
        <f t="shared" si="67"/>
        <v>MADISON TAP PROGRAM</v>
      </c>
      <c r="B4314" s="2" t="s">
        <v>10943</v>
      </c>
      <c r="C4314" s="4">
        <v>8010</v>
      </c>
      <c r="D4314" s="2" t="s">
        <v>3379</v>
      </c>
      <c r="E4314" s="4" t="s">
        <v>6390</v>
      </c>
    </row>
    <row r="4315" spans="1:5">
      <c r="A4315" s="2" t="str">
        <f t="shared" si="67"/>
        <v>PACE CENTER FOR GIRLS</v>
      </c>
      <c r="B4315" s="2" t="s">
        <v>5633</v>
      </c>
      <c r="C4315" s="4">
        <v>8012</v>
      </c>
      <c r="D4315" s="2" t="s">
        <v>3669</v>
      </c>
      <c r="E4315" s="4" t="s">
        <v>10944</v>
      </c>
    </row>
    <row r="4316" spans="1:5">
      <c r="A4316" s="2" t="str">
        <f t="shared" si="67"/>
        <v>CHARLES BRITT ACADEMY</v>
      </c>
      <c r="B4316" s="2" t="s">
        <v>10945</v>
      </c>
      <c r="C4316" s="4">
        <v>8012</v>
      </c>
      <c r="D4316" s="2" t="s">
        <v>3793</v>
      </c>
      <c r="E4316" s="4" t="s">
        <v>10656</v>
      </c>
    </row>
    <row r="4317" spans="1:5">
      <c r="A4317" s="2" t="str">
        <f t="shared" si="67"/>
        <v>CENTER FOR SUCCESS INDEPENDENCE BROOKSVILLE</v>
      </c>
      <c r="B4317" s="2" t="s">
        <v>10946</v>
      </c>
      <c r="C4317" s="4">
        <v>8015</v>
      </c>
      <c r="D4317" s="2" t="s">
        <v>3766</v>
      </c>
      <c r="E4317" s="4">
        <v>34601</v>
      </c>
    </row>
    <row r="4318" spans="1:5">
      <c r="A4318" s="2" t="str">
        <f t="shared" si="67"/>
        <v>TEENAGE PARENT PROGRAM</v>
      </c>
      <c r="B4318" s="2" t="s">
        <v>10947</v>
      </c>
      <c r="C4318" s="4">
        <v>8016</v>
      </c>
      <c r="D4318" s="2" t="s">
        <v>3669</v>
      </c>
      <c r="E4318" s="4" t="s">
        <v>10847</v>
      </c>
    </row>
    <row r="4319" spans="1:5">
      <c r="A4319" s="2" t="str">
        <f t="shared" si="67"/>
        <v>BOLD STEP INFANT CARE</v>
      </c>
      <c r="B4319" s="2" t="s">
        <v>10948</v>
      </c>
      <c r="C4319" s="4">
        <v>8016</v>
      </c>
      <c r="D4319" s="2" t="s">
        <v>3674</v>
      </c>
      <c r="E4319" s="4" t="s">
        <v>5082</v>
      </c>
    </row>
    <row r="4320" spans="1:5">
      <c r="A4320" s="2" t="str">
        <f t="shared" si="67"/>
        <v>ALTERNATIVE OUTREACH PROGRAM</v>
      </c>
      <c r="B4320" s="2" t="s">
        <v>10949</v>
      </c>
      <c r="C4320" s="4">
        <v>8017</v>
      </c>
      <c r="D4320" s="2" t="s">
        <v>3669</v>
      </c>
      <c r="E4320" s="4" t="s">
        <v>10950</v>
      </c>
    </row>
    <row r="4321" spans="1:5">
      <c r="A4321" s="2" t="str">
        <f t="shared" si="67"/>
        <v>OKEECHOBEE INTENSIVE HALFWAY HOUSE</v>
      </c>
      <c r="B4321" s="2" t="s">
        <v>10951</v>
      </c>
      <c r="C4321" s="4">
        <v>8017</v>
      </c>
      <c r="D4321" s="2" t="s">
        <v>3598</v>
      </c>
      <c r="E4321" s="4" t="s">
        <v>10952</v>
      </c>
    </row>
    <row r="4322" spans="1:5">
      <c r="A4322" s="2" t="str">
        <f t="shared" si="67"/>
        <v>DR. MARVIN DUNN ACADEMY FOR COMMUNITY EDUC</v>
      </c>
      <c r="B4322" s="2" t="s">
        <v>10953</v>
      </c>
      <c r="C4322" s="4">
        <v>8019</v>
      </c>
      <c r="D4322" s="2" t="s">
        <v>3669</v>
      </c>
      <c r="E4322" s="4" t="s">
        <v>10189</v>
      </c>
    </row>
    <row r="4323" spans="1:5">
      <c r="A4323" s="2" t="str">
        <f t="shared" si="67"/>
        <v>TITLE I MIGRANT EDUCATION PROGRAM</v>
      </c>
      <c r="B4323" s="2" t="s">
        <v>10954</v>
      </c>
      <c r="C4323" s="4">
        <v>8021</v>
      </c>
      <c r="D4323" s="2" t="s">
        <v>3669</v>
      </c>
      <c r="E4323" s="4">
        <v>33033</v>
      </c>
    </row>
    <row r="4324" spans="1:5">
      <c r="A4324" s="2" t="str">
        <f t="shared" si="67"/>
        <v>PACE CENTER FOR GIRLS</v>
      </c>
      <c r="B4324" s="2" t="s">
        <v>5633</v>
      </c>
      <c r="C4324" s="4">
        <v>8028</v>
      </c>
      <c r="D4324" s="2" t="s">
        <v>3793</v>
      </c>
      <c r="E4324" s="4" t="s">
        <v>10955</v>
      </c>
    </row>
    <row r="4325" spans="1:5">
      <c r="A4325" s="2" t="str">
        <f t="shared" si="67"/>
        <v>PASCO HIGH SCHOOL ADULT EDUCATION</v>
      </c>
      <c r="B4325" s="2" t="s">
        <v>10956</v>
      </c>
      <c r="C4325" s="4">
        <v>8031</v>
      </c>
      <c r="D4325" s="2" t="s">
        <v>3487</v>
      </c>
      <c r="E4325" s="4" t="s">
        <v>3605</v>
      </c>
    </row>
    <row r="4326" spans="1:5">
      <c r="A4326" s="2" t="str">
        <f t="shared" si="67"/>
        <v>PINELLAS JUVENILE DET CTR</v>
      </c>
      <c r="B4326" s="2" t="s">
        <v>10957</v>
      </c>
      <c r="C4326" s="4">
        <v>8031</v>
      </c>
      <c r="D4326" s="2" t="s">
        <v>3793</v>
      </c>
      <c r="E4326" s="4" t="s">
        <v>10656</v>
      </c>
    </row>
    <row r="4327" spans="1:5">
      <c r="A4327" s="2" t="str">
        <f t="shared" si="67"/>
        <v>ACHIEVEMENT ACADEMY</v>
      </c>
      <c r="B4327" s="2" t="s">
        <v>10958</v>
      </c>
      <c r="C4327" s="4">
        <v>8031</v>
      </c>
      <c r="D4327" s="2" t="s">
        <v>3607</v>
      </c>
      <c r="E4327" s="4" t="s">
        <v>10959</v>
      </c>
    </row>
    <row r="4328" spans="1:5">
      <c r="A4328" s="2" t="str">
        <f t="shared" si="67"/>
        <v>AMIKIDS VOLUSIA</v>
      </c>
      <c r="B4328" s="2" t="s">
        <v>10960</v>
      </c>
      <c r="C4328" s="4">
        <v>8031</v>
      </c>
      <c r="D4328" s="2" t="s">
        <v>6466</v>
      </c>
      <c r="E4328" s="4" t="s">
        <v>10961</v>
      </c>
    </row>
    <row r="4329" spans="1:5">
      <c r="A4329" s="2" t="str">
        <f t="shared" si="67"/>
        <v>HERNANDO HIGH SCHOOL/ADULT ED</v>
      </c>
      <c r="B4329" s="2" t="s">
        <v>10962</v>
      </c>
      <c r="C4329" s="4">
        <v>8051</v>
      </c>
      <c r="D4329" s="2" t="s">
        <v>3766</v>
      </c>
      <c r="E4329" s="4" t="s">
        <v>3767</v>
      </c>
    </row>
    <row r="4330" spans="1:5">
      <c r="A4330" s="2" t="str">
        <f t="shared" si="67"/>
        <v>PINELLAS COUNTY JAIL</v>
      </c>
      <c r="B4330" s="2" t="s">
        <v>10963</v>
      </c>
      <c r="C4330" s="4">
        <v>8060</v>
      </c>
      <c r="D4330" s="2" t="s">
        <v>3793</v>
      </c>
      <c r="E4330" s="4" t="s">
        <v>10656</v>
      </c>
    </row>
    <row r="4331" spans="1:5">
      <c r="A4331" s="2" t="str">
        <f t="shared" si="67"/>
        <v>WESLEY CHAPEL HIGH SCHOOL ADULT ED.</v>
      </c>
      <c r="B4331" s="2" t="s">
        <v>10964</v>
      </c>
      <c r="C4331" s="4">
        <v>8063</v>
      </c>
      <c r="D4331" s="2" t="s">
        <v>3487</v>
      </c>
      <c r="E4331" s="4" t="s">
        <v>3927</v>
      </c>
    </row>
    <row r="4332" spans="1:5">
      <c r="A4332" s="2" t="str">
        <f t="shared" si="67"/>
        <v>JAMES W. MITCHELL HIGH SCHOOL ADULT EDUCATION</v>
      </c>
      <c r="B4332" s="2" t="s">
        <v>10965</v>
      </c>
      <c r="C4332" s="4">
        <v>8073</v>
      </c>
      <c r="D4332" s="2" t="s">
        <v>3487</v>
      </c>
      <c r="E4332" s="4" t="s">
        <v>4032</v>
      </c>
    </row>
    <row r="4333" spans="1:5">
      <c r="A4333" s="2" t="str">
        <f t="shared" si="67"/>
        <v>JAMES IRVIN ADULT EDUCATION</v>
      </c>
      <c r="B4333" s="2" t="s">
        <v>10966</v>
      </c>
      <c r="C4333" s="4">
        <v>8081</v>
      </c>
      <c r="D4333" s="2" t="s">
        <v>3487</v>
      </c>
      <c r="E4333" s="4" t="s">
        <v>10654</v>
      </c>
    </row>
    <row r="4334" spans="1:5">
      <c r="A4334" s="2" t="str">
        <f t="shared" si="67"/>
        <v>WIREGRASS RANCH HIGH SCHOOL ADULT EDUCATION</v>
      </c>
      <c r="B4334" s="2" t="s">
        <v>10967</v>
      </c>
      <c r="C4334" s="4">
        <v>8090</v>
      </c>
      <c r="D4334" s="2" t="s">
        <v>3487</v>
      </c>
      <c r="E4334" s="4" t="s">
        <v>4149</v>
      </c>
    </row>
    <row r="4335" spans="1:5">
      <c r="A4335" s="2" t="str">
        <f t="shared" si="67"/>
        <v>JANN MANN EDUCATIONAL CENTER</v>
      </c>
      <c r="B4335" s="2" t="s">
        <v>10968</v>
      </c>
      <c r="C4335" s="4">
        <v>8101</v>
      </c>
      <c r="D4335" s="2" t="s">
        <v>3669</v>
      </c>
      <c r="E4335" s="4" t="s">
        <v>10969</v>
      </c>
    </row>
    <row r="4336" spans="1:5">
      <c r="A4336" s="2" t="str">
        <f t="shared" si="67"/>
        <v>SUNLAKE HIGH SCHOOL ADULT EDUCATION</v>
      </c>
      <c r="B4336" s="2" t="s">
        <v>10970</v>
      </c>
      <c r="C4336" s="4">
        <v>8101</v>
      </c>
      <c r="D4336" s="2" t="s">
        <v>3487</v>
      </c>
      <c r="E4336" s="4" t="s">
        <v>4273</v>
      </c>
    </row>
    <row r="4337" spans="1:5">
      <c r="A4337" s="2" t="str">
        <f t="shared" si="67"/>
        <v>ANCLOTE HIGH SCHOOL ADULT EDUCATION</v>
      </c>
      <c r="B4337" s="2" t="s">
        <v>10971</v>
      </c>
      <c r="C4337" s="4">
        <v>8113</v>
      </c>
      <c r="D4337" s="2" t="s">
        <v>3487</v>
      </c>
      <c r="E4337" s="4" t="s">
        <v>4384</v>
      </c>
    </row>
    <row r="4338" spans="1:5">
      <c r="A4338" s="2" t="str">
        <f t="shared" si="67"/>
        <v>FIVAY HIGH SCHOOL ADULT EDUCATION</v>
      </c>
      <c r="B4338" s="2" t="s">
        <v>10972</v>
      </c>
      <c r="C4338" s="4">
        <v>8114</v>
      </c>
      <c r="D4338" s="2" t="s">
        <v>3487</v>
      </c>
      <c r="E4338" s="4" t="s">
        <v>4391</v>
      </c>
    </row>
    <row r="4339" spans="1:5">
      <c r="A4339" s="2" t="str">
        <f t="shared" si="67"/>
        <v>COPE CENTER NORTH</v>
      </c>
      <c r="B4339" s="2" t="s">
        <v>10973</v>
      </c>
      <c r="C4339" s="4">
        <v>8121</v>
      </c>
      <c r="D4339" s="2" t="s">
        <v>3669</v>
      </c>
      <c r="E4339" s="4" t="s">
        <v>10974</v>
      </c>
    </row>
    <row r="4340" spans="1:5">
      <c r="A4340" s="2" t="str">
        <f t="shared" si="67"/>
        <v>HARTRIDGE ACADEMY</v>
      </c>
      <c r="B4340" s="2" t="s">
        <v>10975</v>
      </c>
      <c r="C4340" s="4">
        <v>8121</v>
      </c>
      <c r="D4340" s="2" t="s">
        <v>3607</v>
      </c>
      <c r="E4340" s="4" t="s">
        <v>10976</v>
      </c>
    </row>
    <row r="4341" spans="1:5">
      <c r="A4341" s="2" t="str">
        <f t="shared" si="67"/>
        <v>CYPRESS CREEK HIGH SCHOOL ADULT EDUCATION</v>
      </c>
      <c r="B4341" s="2" t="s">
        <v>10977</v>
      </c>
      <c r="C4341" s="4">
        <v>8123</v>
      </c>
      <c r="D4341" s="2" t="s">
        <v>3487</v>
      </c>
      <c r="E4341" s="4" t="s">
        <v>4473</v>
      </c>
    </row>
    <row r="4342" spans="1:5">
      <c r="A4342" s="2" t="str">
        <f t="shared" si="67"/>
        <v>DOROTHY M. WALLACE COPE CENTER</v>
      </c>
      <c r="B4342" s="2" t="s">
        <v>10978</v>
      </c>
      <c r="C4342" s="4">
        <v>8131</v>
      </c>
      <c r="D4342" s="2" t="s">
        <v>3669</v>
      </c>
      <c r="E4342" s="4" t="s">
        <v>10979</v>
      </c>
    </row>
    <row r="4343" spans="1:5">
      <c r="A4343" s="2" t="str">
        <f t="shared" si="67"/>
        <v>ZEPHYRHILLS HIGH SCHOOL ADULT EDUCATION</v>
      </c>
      <c r="B4343" s="2" t="s">
        <v>10980</v>
      </c>
      <c r="C4343" s="4">
        <v>8131</v>
      </c>
      <c r="D4343" s="2" t="s">
        <v>3487</v>
      </c>
      <c r="E4343" s="4" t="s">
        <v>4524</v>
      </c>
    </row>
    <row r="4344" spans="1:5">
      <c r="A4344" s="2" t="str">
        <f t="shared" si="67"/>
        <v>POLK STATE COLLEGE COLLEGIATE HIGH SCHOOL</v>
      </c>
      <c r="B4344" s="2" t="s">
        <v>10981</v>
      </c>
      <c r="C4344" s="4">
        <v>8131</v>
      </c>
      <c r="D4344" s="2" t="s">
        <v>3607</v>
      </c>
      <c r="E4344" s="4" t="s">
        <v>10926</v>
      </c>
    </row>
    <row r="4345" spans="1:5">
      <c r="A4345" s="2" t="str">
        <f t="shared" si="67"/>
        <v>CHAIN OF LAKES COLLEGIATE HIGH SCHOOL</v>
      </c>
      <c r="B4345" s="2" t="s">
        <v>10982</v>
      </c>
      <c r="C4345" s="4">
        <v>8133</v>
      </c>
      <c r="D4345" s="2" t="s">
        <v>3607</v>
      </c>
      <c r="E4345" s="4" t="s">
        <v>10983</v>
      </c>
    </row>
    <row r="4346" spans="1:5">
      <c r="A4346" s="2" t="str">
        <f t="shared" si="67"/>
        <v>D.A. DORSEY TECHNICAL COLLEGE</v>
      </c>
      <c r="B4346" s="2" t="s">
        <v>10984</v>
      </c>
      <c r="C4346" s="4">
        <v>8139</v>
      </c>
      <c r="D4346" s="2" t="s">
        <v>3669</v>
      </c>
      <c r="E4346" s="4" t="s">
        <v>10985</v>
      </c>
    </row>
    <row r="4347" spans="1:5">
      <c r="A4347" s="2" t="str">
        <f t="shared" si="67"/>
        <v>LAKELAND MONTESSORI MIDDLE SCHOOL</v>
      </c>
      <c r="B4347" s="2" t="s">
        <v>10986</v>
      </c>
      <c r="C4347" s="4">
        <v>8140</v>
      </c>
      <c r="D4347" s="2" t="s">
        <v>3607</v>
      </c>
      <c r="E4347" s="4" t="s">
        <v>10987</v>
      </c>
    </row>
    <row r="4348" spans="1:5">
      <c r="A4348" s="2" t="str">
        <f t="shared" si="67"/>
        <v>JUVENILE JUSTICE CTR ALT ED</v>
      </c>
      <c r="B4348" s="2" t="s">
        <v>10988</v>
      </c>
      <c r="C4348" s="4">
        <v>8141</v>
      </c>
      <c r="D4348" s="2" t="s">
        <v>3669</v>
      </c>
      <c r="E4348" s="4" t="s">
        <v>10989</v>
      </c>
    </row>
    <row r="4349" spans="1:5">
      <c r="A4349" s="2" t="str">
        <f t="shared" si="67"/>
        <v>LAKELAND MONTESSORI SCHOOL HOUSE</v>
      </c>
      <c r="B4349" s="2" t="s">
        <v>10990</v>
      </c>
      <c r="C4349" s="4">
        <v>8141</v>
      </c>
      <c r="D4349" s="2" t="s">
        <v>3607</v>
      </c>
      <c r="E4349" s="4" t="s">
        <v>10991</v>
      </c>
    </row>
    <row r="4350" spans="1:5">
      <c r="A4350" s="2" t="str">
        <f t="shared" si="67"/>
        <v>BERKLEY ACCELERATED MIDDLE SCHOOL</v>
      </c>
      <c r="B4350" s="2" t="s">
        <v>10992</v>
      </c>
      <c r="C4350" s="4">
        <v>8142</v>
      </c>
      <c r="D4350" s="2" t="s">
        <v>3607</v>
      </c>
      <c r="E4350" s="4" t="s">
        <v>10922</v>
      </c>
    </row>
    <row r="4351" spans="1:5">
      <c r="A4351" s="2" t="str">
        <f t="shared" si="67"/>
        <v>VICTORY RIDGE ACADEMY</v>
      </c>
      <c r="B4351" s="2" t="s">
        <v>10993</v>
      </c>
      <c r="C4351" s="4">
        <v>8143</v>
      </c>
      <c r="D4351" s="2" t="s">
        <v>3607</v>
      </c>
      <c r="E4351" s="4">
        <v>33853</v>
      </c>
    </row>
    <row r="4352" spans="1:5">
      <c r="A4352" s="2" t="str">
        <f t="shared" si="67"/>
        <v>ROBERT RENICK EDUCATION CENTER</v>
      </c>
      <c r="B4352" s="2" t="s">
        <v>10994</v>
      </c>
      <c r="C4352" s="4">
        <v>8151</v>
      </c>
      <c r="D4352" s="2" t="s">
        <v>3669</v>
      </c>
      <c r="E4352" s="4" t="s">
        <v>10995</v>
      </c>
    </row>
    <row r="4353" spans="1:5">
      <c r="A4353" s="2" t="str">
        <f t="shared" ref="A4353:A4416" si="68">TRIM(CLEAN(B4353))</f>
        <v>CYPRESS JUNCTION MONTESSORI</v>
      </c>
      <c r="B4353" s="2" t="s">
        <v>10996</v>
      </c>
      <c r="C4353" s="4">
        <v>8171</v>
      </c>
      <c r="D4353" s="2" t="s">
        <v>3607</v>
      </c>
      <c r="E4353" s="4">
        <v>33880</v>
      </c>
    </row>
    <row r="4354" spans="1:5">
      <c r="A4354" s="2" t="str">
        <f t="shared" si="68"/>
        <v>RUTH OWENS KRUSE EDUCATION CENTER</v>
      </c>
      <c r="B4354" s="2" t="s">
        <v>10997</v>
      </c>
      <c r="C4354" s="4">
        <v>8181</v>
      </c>
      <c r="D4354" s="2" t="s">
        <v>3669</v>
      </c>
      <c r="E4354" s="4" t="s">
        <v>10998</v>
      </c>
    </row>
    <row r="4355" spans="1:5">
      <c r="A4355" s="2" t="str">
        <f t="shared" si="68"/>
        <v>FRANK W. SPRINGSTEAD HIGH SCHOOL/ADUL</v>
      </c>
      <c r="B4355" s="2" t="s">
        <v>10999</v>
      </c>
      <c r="C4355" s="4">
        <v>8181</v>
      </c>
      <c r="D4355" s="2" t="s">
        <v>3766</v>
      </c>
      <c r="E4355" s="4" t="s">
        <v>4804</v>
      </c>
    </row>
    <row r="4356" spans="1:5">
      <c r="A4356" s="2" t="str">
        <f t="shared" si="68"/>
        <v>DISCOVERY HIGH SCHOOL</v>
      </c>
      <c r="B4356" s="2" t="s">
        <v>11000</v>
      </c>
      <c r="C4356" s="4">
        <v>8181</v>
      </c>
      <c r="D4356" s="2" t="s">
        <v>3607</v>
      </c>
      <c r="E4356" s="4">
        <v>33850</v>
      </c>
    </row>
    <row r="4357" spans="1:5">
      <c r="A4357" s="2" t="str">
        <f t="shared" si="68"/>
        <v>SUNCOAST TECH EDUC CENTER- EXTENSION CAMPUS</v>
      </c>
      <c r="B4357" s="2" t="s">
        <v>11001</v>
      </c>
      <c r="C4357" s="4">
        <v>8251</v>
      </c>
      <c r="D4357" s="2" t="s">
        <v>3766</v>
      </c>
      <c r="E4357" s="4" t="s">
        <v>5182</v>
      </c>
    </row>
    <row r="4358" spans="1:5">
      <c r="A4358" s="2" t="str">
        <f t="shared" si="68"/>
        <v>GULF HIGH SCHOOL ADULT EDUCATION</v>
      </c>
      <c r="B4358" s="2" t="s">
        <v>11002</v>
      </c>
      <c r="C4358" s="4">
        <v>8331</v>
      </c>
      <c r="D4358" s="2" t="s">
        <v>3487</v>
      </c>
      <c r="E4358" s="4" t="s">
        <v>5572</v>
      </c>
    </row>
    <row r="4359" spans="1:5">
      <c r="A4359" s="2" t="str">
        <f t="shared" si="68"/>
        <v>SUNCOAST TECH EDUC CENTER- MAIN CAMPUS</v>
      </c>
      <c r="B4359" s="2" t="s">
        <v>11003</v>
      </c>
      <c r="C4359" s="4">
        <v>8351</v>
      </c>
      <c r="D4359" s="2" t="s">
        <v>3766</v>
      </c>
      <c r="E4359" s="4" t="s">
        <v>5650</v>
      </c>
    </row>
    <row r="4360" spans="1:5">
      <c r="A4360" s="2" t="str">
        <f t="shared" si="68"/>
        <v>HERNANDO COUNTY ADULT EDUCATION</v>
      </c>
      <c r="B4360" s="2" t="s">
        <v>11004</v>
      </c>
      <c r="C4360" s="4">
        <v>8400</v>
      </c>
      <c r="D4360" s="2" t="s">
        <v>3766</v>
      </c>
      <c r="E4360" s="4" t="s">
        <v>3823</v>
      </c>
    </row>
    <row r="4361" spans="1:5">
      <c r="A4361" s="2" t="str">
        <f t="shared" si="68"/>
        <v>RIVER RIDGE HIGH SCHOOL ADULT EDUCATION</v>
      </c>
      <c r="B4361" s="2" t="s">
        <v>11005</v>
      </c>
      <c r="C4361" s="4">
        <v>8471</v>
      </c>
      <c r="D4361" s="2" t="s">
        <v>3487</v>
      </c>
      <c r="E4361" s="4" t="s">
        <v>6021</v>
      </c>
    </row>
    <row r="4362" spans="1:5">
      <c r="A4362" s="2" t="str">
        <f t="shared" si="68"/>
        <v>HUDSON HIGH SCHOOL ADULT EDUCATION</v>
      </c>
      <c r="B4362" s="2" t="s">
        <v>11006</v>
      </c>
      <c r="C4362" s="4">
        <v>8521</v>
      </c>
      <c r="D4362" s="2" t="s">
        <v>3487</v>
      </c>
      <c r="E4362" s="4" t="s">
        <v>6191</v>
      </c>
    </row>
    <row r="4363" spans="1:5">
      <c r="A4363" s="2" t="str">
        <f t="shared" si="68"/>
        <v>LAND O' LAKES HIGH SCHOOL ADULT EDUCATION</v>
      </c>
      <c r="B4363" s="2" t="s">
        <v>11007</v>
      </c>
      <c r="C4363" s="4">
        <v>8801</v>
      </c>
      <c r="D4363" s="2" t="s">
        <v>3487</v>
      </c>
      <c r="E4363" s="4" t="s">
        <v>6860</v>
      </c>
    </row>
    <row r="4364" spans="1:5">
      <c r="A4364" s="2" t="str">
        <f t="shared" si="68"/>
        <v>MIAMI LAKES EDUCATIONAL CENTER/TECH COLLEGE</v>
      </c>
      <c r="B4364" s="2" t="s">
        <v>11008</v>
      </c>
      <c r="C4364" s="4">
        <v>8901</v>
      </c>
      <c r="D4364" s="2" t="s">
        <v>3669</v>
      </c>
      <c r="E4364" s="4" t="s">
        <v>10746</v>
      </c>
    </row>
    <row r="4365" spans="1:5">
      <c r="A4365" s="2" t="str">
        <f t="shared" si="68"/>
        <v>ROBERT MORGAN EDUCATIONAL CENTER/TECH COLLEGE</v>
      </c>
      <c r="B4365" s="2" t="s">
        <v>11009</v>
      </c>
      <c r="C4365" s="4">
        <v>8911</v>
      </c>
      <c r="D4365" s="2" t="s">
        <v>3669</v>
      </c>
      <c r="E4365" s="4" t="s">
        <v>10740</v>
      </c>
    </row>
    <row r="4366" spans="1:5">
      <c r="A4366" s="2" t="str">
        <f t="shared" si="68"/>
        <v>WENDELL KRINN TECHNICAL HIGH SCHOOL ADULT EDUCATION</v>
      </c>
      <c r="B4366" s="2" t="s">
        <v>11010</v>
      </c>
      <c r="C4366" s="4">
        <v>8931</v>
      </c>
      <c r="D4366" s="2" t="s">
        <v>3487</v>
      </c>
      <c r="E4366" s="4" t="s">
        <v>4487</v>
      </c>
    </row>
    <row r="4367" spans="1:5">
      <c r="A4367" s="2" t="str">
        <f t="shared" si="68"/>
        <v>MARCHMAN TECHNICAL COLLEGE ADULT</v>
      </c>
      <c r="B4367" s="2" t="s">
        <v>11011</v>
      </c>
      <c r="C4367" s="4">
        <v>8991</v>
      </c>
      <c r="D4367" s="2" t="s">
        <v>3487</v>
      </c>
      <c r="E4367" s="4" t="s">
        <v>7214</v>
      </c>
    </row>
    <row r="4368" spans="1:5">
      <c r="A4368" s="2" t="str">
        <f t="shared" si="68"/>
        <v>ALACHUA DISTRICT OFFICE</v>
      </c>
      <c r="B4368" s="2" t="s">
        <v>11012</v>
      </c>
      <c r="C4368" s="4">
        <v>9001</v>
      </c>
      <c r="D4368" s="2" t="s">
        <v>3508</v>
      </c>
      <c r="E4368" s="4" t="s">
        <v>5816</v>
      </c>
    </row>
    <row r="4369" spans="1:5">
      <c r="A4369" s="2" t="str">
        <f t="shared" si="68"/>
        <v>BAKER DISTRICT OFFICE</v>
      </c>
      <c r="B4369" s="2" t="s">
        <v>11013</v>
      </c>
      <c r="C4369" s="4">
        <v>9001</v>
      </c>
      <c r="D4369" s="2" t="s">
        <v>3358</v>
      </c>
      <c r="E4369" s="4" t="s">
        <v>11014</v>
      </c>
    </row>
    <row r="4370" spans="1:5">
      <c r="A4370" s="2" t="str">
        <f t="shared" si="68"/>
        <v>BAY DISTRICT OFFICE</v>
      </c>
      <c r="B4370" s="2" t="s">
        <v>11015</v>
      </c>
      <c r="C4370" s="4">
        <v>9001</v>
      </c>
      <c r="D4370" s="2" t="s">
        <v>3863</v>
      </c>
      <c r="E4370" s="4" t="s">
        <v>10558</v>
      </c>
    </row>
    <row r="4371" spans="1:5">
      <c r="A4371" s="2" t="str">
        <f t="shared" si="68"/>
        <v>BRADFORD DISTRICT OFFICE</v>
      </c>
      <c r="B4371" s="2" t="s">
        <v>11016</v>
      </c>
      <c r="C4371" s="4">
        <v>9001</v>
      </c>
      <c r="D4371" s="2" t="s">
        <v>3433</v>
      </c>
      <c r="E4371" s="4" t="s">
        <v>4411</v>
      </c>
    </row>
    <row r="4372" spans="1:5">
      <c r="A4372" s="2" t="str">
        <f t="shared" si="68"/>
        <v>BREVARD DISTRICT OFFICE</v>
      </c>
      <c r="B4372" s="2" t="s">
        <v>11017</v>
      </c>
      <c r="C4372" s="4">
        <v>9001</v>
      </c>
      <c r="D4372" s="2" t="s">
        <v>3361</v>
      </c>
      <c r="E4372" s="4" t="s">
        <v>7275</v>
      </c>
    </row>
    <row r="4373" spans="1:5">
      <c r="A4373" s="2" t="str">
        <f t="shared" si="68"/>
        <v>BROWARD DISTRICT OFFICE</v>
      </c>
      <c r="B4373" s="2" t="s">
        <v>11018</v>
      </c>
      <c r="C4373" s="4">
        <v>9001</v>
      </c>
      <c r="D4373" s="2" t="s">
        <v>3364</v>
      </c>
      <c r="E4373" s="4" t="s">
        <v>11019</v>
      </c>
    </row>
    <row r="4374" spans="1:5">
      <c r="A4374" s="2" t="str">
        <f t="shared" si="68"/>
        <v>CALHOUN DISTRICT OFFICE</v>
      </c>
      <c r="B4374" s="2" t="s">
        <v>11020</v>
      </c>
      <c r="C4374" s="4">
        <v>9001</v>
      </c>
      <c r="D4374" s="2" t="s">
        <v>3438</v>
      </c>
      <c r="E4374" s="4" t="s">
        <v>11021</v>
      </c>
    </row>
    <row r="4375" spans="1:5">
      <c r="A4375" s="2" t="str">
        <f t="shared" si="68"/>
        <v>CHARLOTTE DISTRICT OFFICE</v>
      </c>
      <c r="B4375" s="2" t="s">
        <v>11022</v>
      </c>
      <c r="C4375" s="4">
        <v>9001</v>
      </c>
      <c r="D4375" s="2" t="s">
        <v>3441</v>
      </c>
      <c r="E4375" s="4" t="s">
        <v>10352</v>
      </c>
    </row>
    <row r="4376" spans="1:5">
      <c r="A4376" s="2" t="str">
        <f t="shared" si="68"/>
        <v>CITRUS DISTRICT OFFICE</v>
      </c>
      <c r="B4376" s="2" t="s">
        <v>11023</v>
      </c>
      <c r="C4376" s="4">
        <v>9001</v>
      </c>
      <c r="D4376" s="2" t="s">
        <v>3444</v>
      </c>
      <c r="E4376" s="4" t="s">
        <v>10354</v>
      </c>
    </row>
    <row r="4377" spans="1:5">
      <c r="A4377" s="2" t="str">
        <f t="shared" si="68"/>
        <v>CLAY DISTRICT OFFICE</v>
      </c>
      <c r="B4377" s="2" t="s">
        <v>11024</v>
      </c>
      <c r="C4377" s="4">
        <v>9001</v>
      </c>
      <c r="D4377" s="2" t="s">
        <v>3425</v>
      </c>
      <c r="E4377" s="4" t="s">
        <v>11025</v>
      </c>
    </row>
    <row r="4378" spans="1:5">
      <c r="A4378" s="2" t="str">
        <f t="shared" si="68"/>
        <v>COLLIER DISTRICT OFFICE</v>
      </c>
      <c r="B4378" s="2" t="s">
        <v>11026</v>
      </c>
      <c r="C4378" s="4">
        <v>9001</v>
      </c>
      <c r="D4378" s="2" t="s">
        <v>3753</v>
      </c>
      <c r="E4378" s="4" t="s">
        <v>5959</v>
      </c>
    </row>
    <row r="4379" spans="1:5">
      <c r="A4379" s="2" t="str">
        <f t="shared" si="68"/>
        <v>COLUMBIA DISTRICT OFFICE</v>
      </c>
      <c r="B4379" s="2" t="s">
        <v>11027</v>
      </c>
      <c r="C4379" s="4">
        <v>9001</v>
      </c>
      <c r="D4379" s="2" t="s">
        <v>3367</v>
      </c>
      <c r="E4379" s="4" t="s">
        <v>10359</v>
      </c>
    </row>
    <row r="4380" spans="1:5">
      <c r="A4380" s="2" t="str">
        <f t="shared" si="68"/>
        <v>DADE DISTRICT OFFICE</v>
      </c>
      <c r="B4380" s="2" t="s">
        <v>11028</v>
      </c>
      <c r="C4380" s="4">
        <v>9001</v>
      </c>
      <c r="D4380" s="2" t="s">
        <v>3669</v>
      </c>
      <c r="E4380" s="4" t="s">
        <v>11029</v>
      </c>
    </row>
    <row r="4381" spans="1:5">
      <c r="A4381" s="2" t="str">
        <f t="shared" si="68"/>
        <v>DESOTO DISTRICT OFFICE</v>
      </c>
      <c r="B4381" s="2" t="s">
        <v>11030</v>
      </c>
      <c r="C4381" s="4">
        <v>9001</v>
      </c>
      <c r="D4381" s="2" t="s">
        <v>3512</v>
      </c>
      <c r="E4381" s="4" t="s">
        <v>11031</v>
      </c>
    </row>
    <row r="4382" spans="1:5">
      <c r="A4382" s="2" t="str">
        <f t="shared" si="68"/>
        <v>DIXIE DISTRICT OFFICE</v>
      </c>
      <c r="B4382" s="2" t="s">
        <v>11032</v>
      </c>
      <c r="C4382" s="4">
        <v>9001</v>
      </c>
      <c r="D4382" s="2" t="s">
        <v>3449</v>
      </c>
      <c r="E4382" s="4" t="s">
        <v>3515</v>
      </c>
    </row>
    <row r="4383" spans="1:5">
      <c r="A4383" s="2" t="str">
        <f t="shared" si="68"/>
        <v>DUVAL DISTRICT OFFICE</v>
      </c>
      <c r="B4383" s="2" t="s">
        <v>11033</v>
      </c>
      <c r="C4383" s="4">
        <v>9001</v>
      </c>
      <c r="D4383" s="2" t="s">
        <v>3874</v>
      </c>
      <c r="E4383" s="4" t="s">
        <v>11034</v>
      </c>
    </row>
    <row r="4384" spans="1:5">
      <c r="A4384" s="2" t="str">
        <f t="shared" si="68"/>
        <v>ESCAMBIA DISTRICT OFFICE</v>
      </c>
      <c r="B4384" s="2" t="s">
        <v>11035</v>
      </c>
      <c r="C4384" s="4">
        <v>9001</v>
      </c>
      <c r="D4384" s="2" t="s">
        <v>3452</v>
      </c>
      <c r="E4384" s="4" t="s">
        <v>11036</v>
      </c>
    </row>
    <row r="4385" spans="1:5">
      <c r="A4385" s="2" t="str">
        <f t="shared" si="68"/>
        <v>FLAGLER DISTRICT OFFICE</v>
      </c>
      <c r="B4385" s="2" t="s">
        <v>11037</v>
      </c>
      <c r="C4385" s="4">
        <v>9001</v>
      </c>
      <c r="D4385" s="2" t="s">
        <v>3370</v>
      </c>
      <c r="E4385" s="4" t="s">
        <v>11038</v>
      </c>
    </row>
    <row r="4386" spans="1:5">
      <c r="A4386" s="2" t="str">
        <f t="shared" si="68"/>
        <v>FRANKLIN DISTRICT OFFICE</v>
      </c>
      <c r="B4386" s="2" t="s">
        <v>11039</v>
      </c>
      <c r="C4386" s="4">
        <v>9001</v>
      </c>
      <c r="D4386" s="2" t="s">
        <v>3519</v>
      </c>
      <c r="E4386" s="4" t="s">
        <v>3520</v>
      </c>
    </row>
    <row r="4387" spans="1:5">
      <c r="A4387" s="2" t="str">
        <f t="shared" si="68"/>
        <v>GADSDEN DISTRICT OFFICE</v>
      </c>
      <c r="B4387" s="2" t="s">
        <v>11040</v>
      </c>
      <c r="C4387" s="4">
        <v>9001</v>
      </c>
      <c r="D4387" s="2" t="s">
        <v>3674</v>
      </c>
      <c r="E4387" s="4" t="s">
        <v>9146</v>
      </c>
    </row>
    <row r="4388" spans="1:5">
      <c r="A4388" s="2" t="str">
        <f t="shared" si="68"/>
        <v>GILCHRIST DISTRICT OFFICE</v>
      </c>
      <c r="B4388" s="2" t="s">
        <v>11041</v>
      </c>
      <c r="C4388" s="4">
        <v>9001</v>
      </c>
      <c r="D4388" s="2" t="s">
        <v>3455</v>
      </c>
      <c r="E4388" s="4" t="s">
        <v>9147</v>
      </c>
    </row>
    <row r="4389" spans="1:5">
      <c r="A4389" s="2" t="str">
        <f t="shared" si="68"/>
        <v>GLADES DISTRICT OFFICE</v>
      </c>
      <c r="B4389" s="2" t="s">
        <v>11042</v>
      </c>
      <c r="C4389" s="4">
        <v>9001</v>
      </c>
      <c r="D4389" s="2" t="s">
        <v>3458</v>
      </c>
      <c r="E4389" s="4" t="s">
        <v>3522</v>
      </c>
    </row>
    <row r="4390" spans="1:5">
      <c r="A4390" s="2" t="str">
        <f t="shared" si="68"/>
        <v>GULF DISTRICT OFFICE</v>
      </c>
      <c r="B4390" s="2" t="s">
        <v>11043</v>
      </c>
      <c r="C4390" s="4">
        <v>9001</v>
      </c>
      <c r="D4390" s="2" t="s">
        <v>3524</v>
      </c>
      <c r="E4390" s="4" t="s">
        <v>10450</v>
      </c>
    </row>
    <row r="4391" spans="1:5">
      <c r="A4391" s="2" t="str">
        <f t="shared" si="68"/>
        <v>HAMILTON DISTRICT OFFICE</v>
      </c>
      <c r="B4391" s="2" t="s">
        <v>11044</v>
      </c>
      <c r="C4391" s="4">
        <v>9001</v>
      </c>
      <c r="D4391" s="2" t="s">
        <v>3633</v>
      </c>
      <c r="E4391" s="4" t="s">
        <v>3634</v>
      </c>
    </row>
    <row r="4392" spans="1:5">
      <c r="A4392" s="2" t="str">
        <f t="shared" si="68"/>
        <v>HARDEE DISTRICT OFFICE</v>
      </c>
      <c r="B4392" s="2" t="s">
        <v>11045</v>
      </c>
      <c r="C4392" s="4">
        <v>9001</v>
      </c>
      <c r="D4392" s="2" t="s">
        <v>3373</v>
      </c>
      <c r="E4392" s="4" t="s">
        <v>10373</v>
      </c>
    </row>
    <row r="4393" spans="1:5">
      <c r="A4393" s="2" t="str">
        <f t="shared" si="68"/>
        <v>HENDRY DISTRICT OFFICE</v>
      </c>
      <c r="B4393" s="2" t="s">
        <v>11046</v>
      </c>
      <c r="C4393" s="4">
        <v>9001</v>
      </c>
      <c r="D4393" s="2" t="s">
        <v>3428</v>
      </c>
      <c r="E4393" s="4" t="s">
        <v>9149</v>
      </c>
    </row>
    <row r="4394" spans="1:5">
      <c r="A4394" s="2" t="str">
        <f t="shared" si="68"/>
        <v>HERNANDO DISTRICT OFFICE</v>
      </c>
      <c r="B4394" s="2" t="s">
        <v>11047</v>
      </c>
      <c r="C4394" s="4">
        <v>9001</v>
      </c>
      <c r="D4394" s="2" t="s">
        <v>3766</v>
      </c>
      <c r="E4394" s="4" t="s">
        <v>9150</v>
      </c>
    </row>
    <row r="4395" spans="1:5">
      <c r="A4395" s="2" t="str">
        <f t="shared" si="68"/>
        <v>HIGH SCHOOLLANDS DISTRICT OFFICE</v>
      </c>
      <c r="B4395" s="2" t="s">
        <v>11048</v>
      </c>
      <c r="C4395" s="4">
        <v>9001</v>
      </c>
      <c r="D4395" s="2" t="s">
        <v>3376</v>
      </c>
      <c r="E4395" s="4" t="s">
        <v>9151</v>
      </c>
    </row>
    <row r="4396" spans="1:5">
      <c r="A4396" s="2" t="str">
        <f t="shared" si="68"/>
        <v>HILLSBOROUGH DISTRICT OFFICE</v>
      </c>
      <c r="B4396" s="2" t="s">
        <v>11049</v>
      </c>
      <c r="C4396" s="4">
        <v>9001</v>
      </c>
      <c r="D4396" s="2" t="s">
        <v>1477</v>
      </c>
      <c r="E4396" s="4" t="s">
        <v>11050</v>
      </c>
    </row>
    <row r="4397" spans="1:5">
      <c r="A4397" s="2" t="str">
        <f t="shared" si="68"/>
        <v>HOLMES DISTRICT OFFICE</v>
      </c>
      <c r="B4397" s="2" t="s">
        <v>11051</v>
      </c>
      <c r="C4397" s="4">
        <v>9001</v>
      </c>
      <c r="D4397" s="2" t="s">
        <v>3575</v>
      </c>
      <c r="E4397" s="4" t="s">
        <v>10379</v>
      </c>
    </row>
    <row r="4398" spans="1:5">
      <c r="A4398" s="2" t="str">
        <f t="shared" si="68"/>
        <v>INDIAN RIVER DISTRICT OFFICE</v>
      </c>
      <c r="B4398" s="2" t="s">
        <v>11052</v>
      </c>
      <c r="C4398" s="4">
        <v>9001</v>
      </c>
      <c r="D4398" s="2" t="s">
        <v>1736</v>
      </c>
      <c r="E4398" s="4" t="s">
        <v>11053</v>
      </c>
    </row>
    <row r="4399" spans="1:5">
      <c r="A4399" s="2" t="str">
        <f t="shared" si="68"/>
        <v>JACKSON DISTRICT OFFICE</v>
      </c>
      <c r="B4399" s="2" t="s">
        <v>11054</v>
      </c>
      <c r="C4399" s="4">
        <v>9001</v>
      </c>
      <c r="D4399" s="2" t="s">
        <v>3465</v>
      </c>
      <c r="E4399" s="4" t="s">
        <v>10520</v>
      </c>
    </row>
    <row r="4400" spans="1:5">
      <c r="A4400" s="2" t="str">
        <f t="shared" si="68"/>
        <v>JEFFERSON DISTRICT OFFICE</v>
      </c>
      <c r="B4400" s="2" t="s">
        <v>11055</v>
      </c>
      <c r="C4400" s="4">
        <v>9001</v>
      </c>
      <c r="D4400" s="2" t="s">
        <v>3468</v>
      </c>
      <c r="E4400" s="4" t="s">
        <v>3539</v>
      </c>
    </row>
    <row r="4401" spans="1:5">
      <c r="A4401" s="2" t="str">
        <f t="shared" si="68"/>
        <v>LAFAYETTE DISTRICT OFFICE</v>
      </c>
      <c r="B4401" s="2" t="s">
        <v>11056</v>
      </c>
      <c r="C4401" s="4">
        <v>9001</v>
      </c>
      <c r="D4401" s="2" t="s">
        <v>3470</v>
      </c>
      <c r="E4401" s="4" t="s">
        <v>3541</v>
      </c>
    </row>
    <row r="4402" spans="1:5">
      <c r="A4402" s="2" t="str">
        <f t="shared" si="68"/>
        <v>LAKE DISTRICT OFFICE</v>
      </c>
      <c r="B4402" s="2" t="s">
        <v>11057</v>
      </c>
      <c r="C4402" s="4">
        <v>9001</v>
      </c>
      <c r="D4402" s="2" t="s">
        <v>3580</v>
      </c>
      <c r="E4402" s="4" t="s">
        <v>9155</v>
      </c>
    </row>
    <row r="4403" spans="1:5">
      <c r="A4403" s="2" t="str">
        <f t="shared" si="68"/>
        <v>LEE DISTRICT OFFICE</v>
      </c>
      <c r="B4403" s="2" t="s">
        <v>11058</v>
      </c>
      <c r="C4403" s="4">
        <v>9001</v>
      </c>
      <c r="D4403" s="2" t="s">
        <v>4075</v>
      </c>
      <c r="E4403" s="4" t="s">
        <v>6262</v>
      </c>
    </row>
    <row r="4404" spans="1:5">
      <c r="A4404" s="2" t="str">
        <f t="shared" si="68"/>
        <v>LEON DISTRICT OFFICE</v>
      </c>
      <c r="B4404" s="2" t="s">
        <v>11059</v>
      </c>
      <c r="C4404" s="4">
        <v>9001</v>
      </c>
      <c r="D4404" s="2" t="s">
        <v>3473</v>
      </c>
      <c r="E4404" s="4" t="s">
        <v>11060</v>
      </c>
    </row>
    <row r="4405" spans="1:5">
      <c r="A4405" s="2" t="str">
        <f t="shared" si="68"/>
        <v>LEVY DISTRICT OFFICE</v>
      </c>
      <c r="B4405" s="2" t="s">
        <v>11061</v>
      </c>
      <c r="C4405" s="4">
        <v>9001</v>
      </c>
      <c r="D4405" s="2" t="s">
        <v>3476</v>
      </c>
      <c r="E4405" s="4" t="s">
        <v>7254</v>
      </c>
    </row>
    <row r="4406" spans="1:5">
      <c r="A4406" s="2" t="str">
        <f t="shared" si="68"/>
        <v>LIBERTY DISTRICT OFFICE</v>
      </c>
      <c r="B4406" s="2" t="s">
        <v>11062</v>
      </c>
      <c r="C4406" s="4">
        <v>9001</v>
      </c>
      <c r="D4406" s="2" t="s">
        <v>3479</v>
      </c>
      <c r="E4406" s="4" t="s">
        <v>3533</v>
      </c>
    </row>
    <row r="4407" spans="1:5">
      <c r="A4407" s="2" t="str">
        <f t="shared" si="68"/>
        <v>MADISON DISTRICT OFFICE</v>
      </c>
      <c r="B4407" s="2" t="s">
        <v>11063</v>
      </c>
      <c r="C4407" s="4">
        <v>9001</v>
      </c>
      <c r="D4407" s="2" t="s">
        <v>3379</v>
      </c>
      <c r="E4407" s="4" t="s">
        <v>6390</v>
      </c>
    </row>
    <row r="4408" spans="1:5">
      <c r="A4408" s="2" t="str">
        <f t="shared" si="68"/>
        <v>MANATEE DISTRICT OFFICE</v>
      </c>
      <c r="B4408" s="2" t="s">
        <v>11064</v>
      </c>
      <c r="C4408" s="4">
        <v>9001</v>
      </c>
      <c r="D4408" s="2" t="s">
        <v>3587</v>
      </c>
      <c r="E4408" s="4" t="s">
        <v>8271</v>
      </c>
    </row>
    <row r="4409" spans="1:5">
      <c r="A4409" s="2" t="str">
        <f t="shared" si="68"/>
        <v>MARION DISTRICT OFFICE</v>
      </c>
      <c r="B4409" s="2" t="s">
        <v>11065</v>
      </c>
      <c r="C4409" s="4">
        <v>9001</v>
      </c>
      <c r="D4409" s="2" t="s">
        <v>3784</v>
      </c>
      <c r="E4409" s="4" t="s">
        <v>11066</v>
      </c>
    </row>
    <row r="4410" spans="1:5">
      <c r="A4410" s="2" t="str">
        <f t="shared" si="68"/>
        <v>MARTIN DISTRICT OFFICE</v>
      </c>
      <c r="B4410" s="2" t="s">
        <v>11067</v>
      </c>
      <c r="C4410" s="4">
        <v>9001</v>
      </c>
      <c r="D4410" s="2" t="s">
        <v>3482</v>
      </c>
      <c r="E4410" s="4" t="s">
        <v>3982</v>
      </c>
    </row>
    <row r="4411" spans="1:5">
      <c r="A4411" s="2" t="str">
        <f t="shared" si="68"/>
        <v>MONROE DISTRICT OFFICE</v>
      </c>
      <c r="B4411" s="2" t="s">
        <v>11068</v>
      </c>
      <c r="C4411" s="4">
        <v>9001</v>
      </c>
      <c r="D4411" s="2" t="s">
        <v>3700</v>
      </c>
      <c r="E4411" s="4" t="s">
        <v>10398</v>
      </c>
    </row>
    <row r="4412" spans="1:5">
      <c r="A4412" s="2" t="str">
        <f t="shared" si="68"/>
        <v>NASSAU DISTRICT OFFICE</v>
      </c>
      <c r="B4412" s="2" t="s">
        <v>11069</v>
      </c>
      <c r="C4412" s="4">
        <v>9001</v>
      </c>
      <c r="D4412" s="2" t="s">
        <v>3592</v>
      </c>
      <c r="E4412" s="4" t="s">
        <v>3827</v>
      </c>
    </row>
    <row r="4413" spans="1:5">
      <c r="A4413" s="2" t="str">
        <f t="shared" si="68"/>
        <v>OKALOOSA DISTRICT OFFICE</v>
      </c>
      <c r="B4413" s="2" t="s">
        <v>11070</v>
      </c>
      <c r="C4413" s="4">
        <v>9001</v>
      </c>
      <c r="D4413" s="2" t="s">
        <v>3595</v>
      </c>
      <c r="E4413" s="4" t="s">
        <v>10401</v>
      </c>
    </row>
    <row r="4414" spans="1:5">
      <c r="A4414" s="2" t="str">
        <f t="shared" si="68"/>
        <v>OKEECHOBEE DISTRICT OFFICE</v>
      </c>
      <c r="B4414" s="2" t="s">
        <v>11071</v>
      </c>
      <c r="C4414" s="4">
        <v>9001</v>
      </c>
      <c r="D4414" s="2" t="s">
        <v>3598</v>
      </c>
      <c r="E4414" s="4" t="s">
        <v>9158</v>
      </c>
    </row>
    <row r="4415" spans="1:5">
      <c r="A4415" s="2" t="str">
        <f t="shared" si="68"/>
        <v>ORANGE DISTRICT OFFICE</v>
      </c>
      <c r="B4415" s="2" t="s">
        <v>11072</v>
      </c>
      <c r="C4415" s="4">
        <v>9001</v>
      </c>
      <c r="D4415" s="2" t="s">
        <v>3382</v>
      </c>
      <c r="E4415" s="4" t="s">
        <v>9159</v>
      </c>
    </row>
    <row r="4416" spans="1:5">
      <c r="A4416" s="2" t="str">
        <f t="shared" si="68"/>
        <v>OSCEOLA DISTRICT OFFICE</v>
      </c>
      <c r="B4416" s="2" t="s">
        <v>11073</v>
      </c>
      <c r="C4416" s="4">
        <v>9001</v>
      </c>
      <c r="D4416" s="2" t="s">
        <v>3345</v>
      </c>
      <c r="E4416" s="4" t="s">
        <v>11074</v>
      </c>
    </row>
    <row r="4417" spans="1:5">
      <c r="A4417" s="2" t="str">
        <f t="shared" ref="A4417:A4480" si="69">TRIM(CLEAN(B4417))</f>
        <v>PALM BEACH DISTRICT OFFICE</v>
      </c>
      <c r="B4417" s="2" t="s">
        <v>11075</v>
      </c>
      <c r="C4417" s="4">
        <v>9001</v>
      </c>
      <c r="D4417" s="2" t="s">
        <v>3348</v>
      </c>
      <c r="E4417" s="4" t="s">
        <v>11076</v>
      </c>
    </row>
    <row r="4418" spans="1:5">
      <c r="A4418" s="2" t="str">
        <f t="shared" si="69"/>
        <v>PASCO DISTRICT OFFICE</v>
      </c>
      <c r="B4418" s="2" t="s">
        <v>11077</v>
      </c>
      <c r="C4418" s="4">
        <v>9001</v>
      </c>
      <c r="D4418" s="2" t="s">
        <v>3487</v>
      </c>
      <c r="E4418" s="4" t="s">
        <v>11078</v>
      </c>
    </row>
    <row r="4419" spans="1:5">
      <c r="A4419" s="2" t="str">
        <f t="shared" si="69"/>
        <v>PINELLAS DISTRICT OFFICE</v>
      </c>
      <c r="B4419" s="2" t="s">
        <v>11079</v>
      </c>
      <c r="C4419" s="4">
        <v>9001</v>
      </c>
      <c r="D4419" s="2" t="s">
        <v>3793</v>
      </c>
      <c r="E4419" s="4" t="s">
        <v>10656</v>
      </c>
    </row>
    <row r="4420" spans="1:5">
      <c r="A4420" s="2" t="str">
        <f t="shared" si="69"/>
        <v>POLK DISTRICT OFFICE</v>
      </c>
      <c r="B4420" s="2" t="s">
        <v>11080</v>
      </c>
      <c r="C4420" s="4">
        <v>9001</v>
      </c>
      <c r="D4420" s="2" t="s">
        <v>3607</v>
      </c>
      <c r="E4420" s="4" t="s">
        <v>11081</v>
      </c>
    </row>
    <row r="4421" spans="1:5">
      <c r="A4421" s="2" t="str">
        <f t="shared" si="69"/>
        <v>PUTNAM DISTRICT OFFICE</v>
      </c>
      <c r="B4421" s="2" t="s">
        <v>11082</v>
      </c>
      <c r="C4421" s="4">
        <v>9001</v>
      </c>
      <c r="D4421" s="2" t="s">
        <v>3709</v>
      </c>
      <c r="E4421" s="4" t="s">
        <v>10410</v>
      </c>
    </row>
    <row r="4422" spans="1:5">
      <c r="A4422" s="2" t="str">
        <f t="shared" si="69"/>
        <v>ST. JOHNS DISTRICT OFFICE</v>
      </c>
      <c r="B4422" s="2" t="s">
        <v>11083</v>
      </c>
      <c r="C4422" s="4">
        <v>9001</v>
      </c>
      <c r="D4422" s="2" t="s">
        <v>3405</v>
      </c>
      <c r="E4422" s="4" t="s">
        <v>4580</v>
      </c>
    </row>
    <row r="4423" spans="1:5">
      <c r="A4423" s="2" t="str">
        <f t="shared" si="69"/>
        <v>ST. LUCIE DISTRICT OFFICE</v>
      </c>
      <c r="B4423" s="2" t="s">
        <v>11084</v>
      </c>
      <c r="C4423" s="4">
        <v>9001</v>
      </c>
      <c r="D4423" s="2" t="s">
        <v>3610</v>
      </c>
      <c r="E4423" s="4">
        <v>34986</v>
      </c>
    </row>
    <row r="4424" spans="1:5">
      <c r="A4424" s="2" t="str">
        <f t="shared" si="69"/>
        <v>SANTA ROSA DISTRICT OFFICE</v>
      </c>
      <c r="B4424" s="2" t="s">
        <v>11085</v>
      </c>
      <c r="C4424" s="4">
        <v>9001</v>
      </c>
      <c r="D4424" s="2" t="s">
        <v>3492</v>
      </c>
      <c r="E4424" s="4" t="s">
        <v>11086</v>
      </c>
    </row>
    <row r="4425" spans="1:5">
      <c r="A4425" s="2" t="str">
        <f t="shared" si="69"/>
        <v>SARASOTA DISTRICT OFFICE</v>
      </c>
      <c r="B4425" s="2" t="s">
        <v>11087</v>
      </c>
      <c r="C4425" s="4">
        <v>9001</v>
      </c>
      <c r="D4425" s="2" t="s">
        <v>3408</v>
      </c>
      <c r="E4425" s="4" t="s">
        <v>5410</v>
      </c>
    </row>
    <row r="4426" spans="1:5">
      <c r="A4426" s="2" t="str">
        <f t="shared" si="69"/>
        <v>SEMINOLE DISTRICT OFFICE</v>
      </c>
      <c r="B4426" s="2" t="s">
        <v>11088</v>
      </c>
      <c r="C4426" s="4">
        <v>9001</v>
      </c>
      <c r="D4426" s="2" t="s">
        <v>3497</v>
      </c>
      <c r="E4426" s="4" t="s">
        <v>10417</v>
      </c>
    </row>
    <row r="4427" spans="1:5">
      <c r="A4427" s="2" t="str">
        <f t="shared" si="69"/>
        <v>SUMTER DISTRICT OFFICE</v>
      </c>
      <c r="B4427" s="2" t="s">
        <v>11089</v>
      </c>
      <c r="C4427" s="4">
        <v>9001</v>
      </c>
      <c r="D4427" s="2" t="s">
        <v>3617</v>
      </c>
      <c r="E4427" s="4" t="s">
        <v>10419</v>
      </c>
    </row>
    <row r="4428" spans="1:5">
      <c r="A4428" s="2" t="str">
        <f t="shared" si="69"/>
        <v>SUWANNEE DISTRICT OFFICE</v>
      </c>
      <c r="B4428" s="2" t="s">
        <v>11090</v>
      </c>
      <c r="C4428" s="4">
        <v>9001</v>
      </c>
      <c r="D4428" s="2" t="s">
        <v>3355</v>
      </c>
      <c r="E4428" s="4" t="s">
        <v>3356</v>
      </c>
    </row>
    <row r="4429" spans="1:5">
      <c r="A4429" s="2" t="str">
        <f t="shared" si="69"/>
        <v>TAYLOR DISTRICT OFFICE</v>
      </c>
      <c r="B4429" s="2" t="s">
        <v>11091</v>
      </c>
      <c r="C4429" s="4">
        <v>9001</v>
      </c>
      <c r="D4429" s="2" t="s">
        <v>3620</v>
      </c>
      <c r="E4429" s="4" t="s">
        <v>10490</v>
      </c>
    </row>
    <row r="4430" spans="1:5">
      <c r="A4430" s="2" t="str">
        <f t="shared" si="69"/>
        <v>UNION DISTRICT OFFICE</v>
      </c>
      <c r="B4430" s="2" t="s">
        <v>11092</v>
      </c>
      <c r="C4430" s="4">
        <v>9001</v>
      </c>
      <c r="D4430" s="2" t="s">
        <v>3500</v>
      </c>
      <c r="E4430" s="4" t="s">
        <v>3543</v>
      </c>
    </row>
    <row r="4431" spans="1:5">
      <c r="A4431" s="2" t="str">
        <f t="shared" si="69"/>
        <v>VOLUSIA DISTRICT OFFICE</v>
      </c>
      <c r="B4431" s="2" t="s">
        <v>11093</v>
      </c>
      <c r="C4431" s="4">
        <v>9001</v>
      </c>
      <c r="D4431" s="2" t="s">
        <v>6466</v>
      </c>
      <c r="E4431" s="4" t="s">
        <v>11094</v>
      </c>
    </row>
    <row r="4432" spans="1:5">
      <c r="A4432" s="2" t="str">
        <f t="shared" si="69"/>
        <v>WAKULLA DISTRICT OFFICE</v>
      </c>
      <c r="B4432" s="2" t="s">
        <v>11095</v>
      </c>
      <c r="C4432" s="4">
        <v>9001</v>
      </c>
      <c r="D4432" s="2" t="s">
        <v>3351</v>
      </c>
      <c r="E4432" s="4" t="s">
        <v>10494</v>
      </c>
    </row>
    <row r="4433" spans="1:5">
      <c r="A4433" s="2" t="str">
        <f t="shared" si="69"/>
        <v>WALTON DISTRICT OFFICE</v>
      </c>
      <c r="B4433" s="2" t="s">
        <v>11096</v>
      </c>
      <c r="C4433" s="4">
        <v>9001</v>
      </c>
      <c r="D4433" s="2" t="s">
        <v>3916</v>
      </c>
      <c r="E4433" s="4" t="s">
        <v>9162</v>
      </c>
    </row>
    <row r="4434" spans="1:5">
      <c r="A4434" s="2" t="str">
        <f t="shared" si="69"/>
        <v>WASHINGTON DISTRICT OFFICE</v>
      </c>
      <c r="B4434" s="2" t="s">
        <v>11097</v>
      </c>
      <c r="C4434" s="4">
        <v>9001</v>
      </c>
      <c r="D4434" s="2" t="s">
        <v>3505</v>
      </c>
      <c r="E4434" s="4" t="s">
        <v>10426</v>
      </c>
    </row>
    <row r="4435" spans="1:5">
      <c r="A4435" s="2" t="str">
        <f t="shared" si="69"/>
        <v>DEAF/BLIND DISTRICT OFFICE</v>
      </c>
      <c r="B4435" s="2" t="s">
        <v>11098</v>
      </c>
      <c r="C4435" s="4">
        <v>9001</v>
      </c>
      <c r="D4435" s="2" t="s">
        <v>3393</v>
      </c>
      <c r="E4435" s="4" t="s">
        <v>3394</v>
      </c>
    </row>
    <row r="4436" spans="1:5">
      <c r="A4436" s="2" t="str">
        <f t="shared" si="69"/>
        <v>FLORIDA VIRTUAL SCHOOL-DISTRICT OFFICE</v>
      </c>
      <c r="B4436" s="2" t="s">
        <v>11099</v>
      </c>
      <c r="C4436" s="4">
        <v>9001</v>
      </c>
      <c r="D4436" s="2" t="s">
        <v>5423</v>
      </c>
      <c r="E4436" s="4" t="s">
        <v>5424</v>
      </c>
    </row>
    <row r="4437" spans="1:5">
      <c r="A4437" s="2" t="str">
        <f t="shared" si="69"/>
        <v>FAU LAB SCH DISTRICT OFFICE</v>
      </c>
      <c r="B4437" s="2" t="s">
        <v>11100</v>
      </c>
      <c r="C4437" s="4">
        <v>9001</v>
      </c>
      <c r="D4437" s="2" t="s">
        <v>3396</v>
      </c>
      <c r="E4437" s="4" t="s">
        <v>3397</v>
      </c>
    </row>
    <row r="4438" spans="1:5">
      <c r="A4438" s="2" t="str">
        <f t="shared" si="69"/>
        <v>FSU LAB SCH DISTRICT OFFICE</v>
      </c>
      <c r="B4438" s="2" t="s">
        <v>11101</v>
      </c>
      <c r="C4438" s="4">
        <v>9001</v>
      </c>
      <c r="D4438" s="2" t="s">
        <v>5629</v>
      </c>
      <c r="E4438" s="4" t="s">
        <v>5630</v>
      </c>
    </row>
    <row r="4439" spans="1:5">
      <c r="A4439" s="2" t="str">
        <f t="shared" si="69"/>
        <v>FAMU LAB SCH DISTRICT OFFICE</v>
      </c>
      <c r="B4439" s="2" t="s">
        <v>11102</v>
      </c>
      <c r="C4439" s="4">
        <v>9001</v>
      </c>
      <c r="D4439" s="2" t="s">
        <v>3326</v>
      </c>
      <c r="E4439" s="4">
        <v>32307</v>
      </c>
    </row>
    <row r="4440" spans="1:5">
      <c r="A4440" s="2" t="str">
        <f t="shared" si="69"/>
        <v>UF LAB SCH DISTRICT OFFICE</v>
      </c>
      <c r="B4440" s="2" t="s">
        <v>11103</v>
      </c>
      <c r="C4440" s="4">
        <v>9001</v>
      </c>
      <c r="D4440" s="2" t="s">
        <v>5805</v>
      </c>
      <c r="E4440" s="4" t="s">
        <v>11104</v>
      </c>
    </row>
    <row r="4441" spans="1:5">
      <c r="A4441" s="2" t="str">
        <f t="shared" si="69"/>
        <v>EXCEPTIONAL STUDENT EDUCATION</v>
      </c>
      <c r="B4441" s="2" t="s">
        <v>11105</v>
      </c>
      <c r="C4441" s="4">
        <v>9002</v>
      </c>
      <c r="D4441" s="2" t="s">
        <v>3863</v>
      </c>
      <c r="E4441" s="4" t="s">
        <v>10558</v>
      </c>
    </row>
    <row r="4442" spans="1:5">
      <c r="A4442" s="2" t="str">
        <f t="shared" si="69"/>
        <v>EXCEPTIONAL STUDENT EDUCATION</v>
      </c>
      <c r="B4442" s="2" t="s">
        <v>11105</v>
      </c>
      <c r="C4442" s="4">
        <v>9002</v>
      </c>
      <c r="D4442" s="2" t="s">
        <v>1736</v>
      </c>
      <c r="E4442" s="4" t="s">
        <v>9153</v>
      </c>
    </row>
    <row r="4443" spans="1:5">
      <c r="A4443" s="2" t="str">
        <f t="shared" si="69"/>
        <v>ADULT LEARNING CENTER OSCEOLA</v>
      </c>
      <c r="B4443" s="2" t="s">
        <v>11106</v>
      </c>
      <c r="C4443" s="4">
        <v>9002</v>
      </c>
      <c r="D4443" s="2" t="s">
        <v>3345</v>
      </c>
      <c r="E4443" s="4" t="s">
        <v>6963</v>
      </c>
    </row>
    <row r="4444" spans="1:5">
      <c r="A4444" s="2" t="str">
        <f t="shared" si="69"/>
        <v>TRANSITION SCHOOL</v>
      </c>
      <c r="B4444" s="2" t="s">
        <v>11107</v>
      </c>
      <c r="C4444" s="4">
        <v>9002</v>
      </c>
      <c r="D4444" s="2" t="s">
        <v>3607</v>
      </c>
      <c r="E4444" s="4" t="s">
        <v>7218</v>
      </c>
    </row>
    <row r="4445" spans="1:5">
      <c r="A4445" s="2" t="str">
        <f t="shared" si="69"/>
        <v>HOSPITAL AND HOMEBOUND</v>
      </c>
      <c r="B4445" s="2" t="s">
        <v>8034</v>
      </c>
      <c r="C4445" s="4">
        <v>9003</v>
      </c>
      <c r="D4445" s="2" t="s">
        <v>3512</v>
      </c>
      <c r="E4445" s="4" t="s">
        <v>9145</v>
      </c>
    </row>
    <row r="4446" spans="1:5">
      <c r="A4446" s="2" t="str">
        <f t="shared" si="69"/>
        <v>DIST WIDE HOMEBOUND PROGRAM</v>
      </c>
      <c r="B4446" s="2" t="s">
        <v>11108</v>
      </c>
      <c r="C4446" s="4">
        <v>9003</v>
      </c>
      <c r="D4446" s="2" t="s">
        <v>3465</v>
      </c>
      <c r="E4446" s="4" t="s">
        <v>10383</v>
      </c>
    </row>
    <row r="4447" spans="1:5">
      <c r="A4447" s="2" t="str">
        <f t="shared" si="69"/>
        <v>LEON COUNTYWIDE ADULT ED PROG</v>
      </c>
      <c r="B4447" s="2" t="s">
        <v>11109</v>
      </c>
      <c r="C4447" s="4">
        <v>9003</v>
      </c>
      <c r="D4447" s="2" t="s">
        <v>3473</v>
      </c>
      <c r="E4447" s="4" t="s">
        <v>11110</v>
      </c>
    </row>
    <row r="4448" spans="1:5">
      <c r="A4448" s="2" t="str">
        <f t="shared" si="69"/>
        <v>ZENITH ACCELERATED ACADEMY</v>
      </c>
      <c r="B4448" s="2" t="s">
        <v>11111</v>
      </c>
      <c r="C4448" s="4">
        <v>9003</v>
      </c>
      <c r="D4448" s="2" t="s">
        <v>3345</v>
      </c>
      <c r="E4448" s="4" t="s">
        <v>11112</v>
      </c>
    </row>
    <row r="4449" spans="1:5">
      <c r="A4449" s="2" t="str">
        <f t="shared" si="69"/>
        <v>HOSPITAL HOMEBOUND</v>
      </c>
      <c r="B4449" s="2" t="s">
        <v>3381</v>
      </c>
      <c r="C4449" s="4">
        <v>9003</v>
      </c>
      <c r="D4449" s="2" t="s">
        <v>3607</v>
      </c>
      <c r="E4449" s="4" t="s">
        <v>11113</v>
      </c>
    </row>
    <row r="4450" spans="1:5">
      <c r="A4450" s="2" t="str">
        <f t="shared" si="69"/>
        <v>DONALD RALPH COOKE SCHOOL</v>
      </c>
      <c r="B4450" s="2" t="s">
        <v>11114</v>
      </c>
      <c r="C4450" s="4">
        <v>9003</v>
      </c>
      <c r="D4450" s="2" t="s">
        <v>3355</v>
      </c>
      <c r="E4450" s="4" t="s">
        <v>11115</v>
      </c>
    </row>
    <row r="4451" spans="1:5">
      <c r="A4451" s="2" t="str">
        <f t="shared" si="69"/>
        <v>IMMOKALEE TEEN PARENTING PROG</v>
      </c>
      <c r="B4451" s="2" t="s">
        <v>11116</v>
      </c>
      <c r="C4451" s="4">
        <v>9004</v>
      </c>
      <c r="D4451" s="2" t="s">
        <v>3753</v>
      </c>
      <c r="E4451" s="4" t="s">
        <v>5282</v>
      </c>
    </row>
    <row r="4452" spans="1:5">
      <c r="A4452" s="2" t="str">
        <f t="shared" si="69"/>
        <v>NONSCHOOL EXCEPTIONAL ED.</v>
      </c>
      <c r="B4452" s="2" t="s">
        <v>11117</v>
      </c>
      <c r="C4452" s="4">
        <v>9004</v>
      </c>
      <c r="D4452" s="2" t="s">
        <v>3580</v>
      </c>
      <c r="E4452" s="4" t="s">
        <v>9155</v>
      </c>
    </row>
    <row r="4453" spans="1:5">
      <c r="A4453" s="2" t="str">
        <f t="shared" si="69"/>
        <v>HOSPITAL HOMEBOUND</v>
      </c>
      <c r="B4453" s="2" t="s">
        <v>3381</v>
      </c>
      <c r="C4453" s="4">
        <v>9004</v>
      </c>
      <c r="D4453" s="2" t="s">
        <v>3473</v>
      </c>
      <c r="E4453" s="4" t="s">
        <v>11110</v>
      </c>
    </row>
    <row r="4454" spans="1:5">
      <c r="A4454" s="2" t="str">
        <f t="shared" si="69"/>
        <v>STUDENT SERV./SPECIAL PROGRAMS</v>
      </c>
      <c r="B4454" s="2" t="s">
        <v>11118</v>
      </c>
      <c r="C4454" s="4">
        <v>9004</v>
      </c>
      <c r="D4454" s="2" t="s">
        <v>3598</v>
      </c>
      <c r="E4454" s="4" t="s">
        <v>9158</v>
      </c>
    </row>
    <row r="4455" spans="1:5">
      <c r="A4455" s="2" t="str">
        <f t="shared" si="69"/>
        <v>HIGH SCHOOLLANDS COUNTY SCHOOLS JAIL PROGRAM</v>
      </c>
      <c r="B4455" s="2" t="s">
        <v>11119</v>
      </c>
      <c r="C4455" s="4">
        <v>9005</v>
      </c>
      <c r="D4455" s="2" t="s">
        <v>3376</v>
      </c>
      <c r="E4455" s="4" t="s">
        <v>9151</v>
      </c>
    </row>
    <row r="4456" spans="1:5">
      <c r="A4456" s="2" t="str">
        <f t="shared" si="69"/>
        <v>DIST WIDE GIFTED PROGRAM</v>
      </c>
      <c r="B4456" s="2" t="s">
        <v>11120</v>
      </c>
      <c r="C4456" s="4">
        <v>9005</v>
      </c>
      <c r="D4456" s="2" t="s">
        <v>3465</v>
      </c>
      <c r="E4456" s="4" t="s">
        <v>10383</v>
      </c>
    </row>
    <row r="4457" spans="1:5">
      <c r="A4457" s="2" t="str">
        <f t="shared" si="69"/>
        <v>NONSCHOOL ADULT EDUCATION</v>
      </c>
      <c r="B4457" s="2" t="s">
        <v>11121</v>
      </c>
      <c r="C4457" s="4">
        <v>9005</v>
      </c>
      <c r="D4457" s="2" t="s">
        <v>3580</v>
      </c>
      <c r="E4457" s="4" t="s">
        <v>6212</v>
      </c>
    </row>
    <row r="4458" spans="1:5">
      <c r="A4458" s="2" t="str">
        <f t="shared" si="69"/>
        <v>HIGH SCHOOLLANDS COUNTY HOSPITAL/HOMEBOUND PROGRAM</v>
      </c>
      <c r="B4458" s="2" t="s">
        <v>11122</v>
      </c>
      <c r="C4458" s="4">
        <v>9006</v>
      </c>
      <c r="D4458" s="2" t="s">
        <v>3376</v>
      </c>
      <c r="E4458" s="4" t="s">
        <v>9151</v>
      </c>
    </row>
    <row r="4459" spans="1:5">
      <c r="A4459" s="2" t="str">
        <f t="shared" si="69"/>
        <v>PREK</v>
      </c>
      <c r="B4459" s="2" t="s">
        <v>11123</v>
      </c>
      <c r="C4459" s="4">
        <v>9006</v>
      </c>
      <c r="D4459" s="2" t="s">
        <v>3473</v>
      </c>
      <c r="E4459" s="4" t="s">
        <v>5695</v>
      </c>
    </row>
    <row r="4460" spans="1:5">
      <c r="A4460" s="2" t="str">
        <f t="shared" si="69"/>
        <v>NEW BEGINNINGS IMMOKALEE</v>
      </c>
      <c r="B4460" s="2" t="s">
        <v>11124</v>
      </c>
      <c r="C4460" s="4">
        <v>9007</v>
      </c>
      <c r="D4460" s="2" t="s">
        <v>3753</v>
      </c>
      <c r="E4460" s="4" t="s">
        <v>11125</v>
      </c>
    </row>
    <row r="4461" spans="1:5">
      <c r="A4461" s="2" t="str">
        <f t="shared" si="69"/>
        <v>THE ACADEMY AT YOUTH CARE LANE</v>
      </c>
      <c r="B4461" s="2" t="s">
        <v>11126</v>
      </c>
      <c r="C4461" s="4">
        <v>9007</v>
      </c>
      <c r="D4461" s="2" t="s">
        <v>3376</v>
      </c>
      <c r="E4461" s="4" t="s">
        <v>11127</v>
      </c>
    </row>
    <row r="4462" spans="1:5">
      <c r="A4462" s="2" t="str">
        <f t="shared" si="69"/>
        <v>CLAY CO CTR FOR ADULT&amp;COMM.ED</v>
      </c>
      <c r="B4462" s="2" t="s">
        <v>11128</v>
      </c>
      <c r="C4462" s="4">
        <v>9008</v>
      </c>
      <c r="D4462" s="2" t="s">
        <v>3425</v>
      </c>
      <c r="E4462" s="4" t="s">
        <v>10356</v>
      </c>
    </row>
    <row r="4463" spans="1:5">
      <c r="A4463" s="2" t="str">
        <f t="shared" si="69"/>
        <v>NAPLES AREA TEENAGE PARENTING</v>
      </c>
      <c r="B4463" s="2" t="s">
        <v>11129</v>
      </c>
      <c r="C4463" s="4">
        <v>9008</v>
      </c>
      <c r="D4463" s="2" t="s">
        <v>3753</v>
      </c>
      <c r="E4463" s="4" t="s">
        <v>6104</v>
      </c>
    </row>
    <row r="4464" spans="1:5">
      <c r="A4464" s="2" t="str">
        <f t="shared" si="69"/>
        <v>NON-ENROLLED PK EXCEPTIONAL ED PROGRAM</v>
      </c>
      <c r="B4464" s="2" t="s">
        <v>11130</v>
      </c>
      <c r="C4464" s="4">
        <v>9008</v>
      </c>
      <c r="D4464" s="2" t="s">
        <v>3376</v>
      </c>
      <c r="E4464" s="4" t="s">
        <v>9151</v>
      </c>
    </row>
    <row r="4465" spans="1:5">
      <c r="A4465" s="2" t="str">
        <f t="shared" si="69"/>
        <v>APALACHICOLA BAY CHARTER SCHOOL</v>
      </c>
      <c r="B4465" s="2" t="s">
        <v>11131</v>
      </c>
      <c r="C4465" s="4">
        <v>9009</v>
      </c>
      <c r="D4465" s="2" t="s">
        <v>3519</v>
      </c>
      <c r="E4465" s="4" t="s">
        <v>11132</v>
      </c>
    </row>
    <row r="4466" spans="1:5">
      <c r="A4466" s="2" t="str">
        <f t="shared" si="69"/>
        <v>OAK GROVE ACADEMY</v>
      </c>
      <c r="B4466" s="2" t="s">
        <v>11133</v>
      </c>
      <c r="C4466" s="4">
        <v>9009</v>
      </c>
      <c r="D4466" s="2" t="s">
        <v>3633</v>
      </c>
      <c r="E4466" s="4" t="s">
        <v>11134</v>
      </c>
    </row>
    <row r="4467" spans="1:5">
      <c r="A4467" s="2" t="str">
        <f t="shared" si="69"/>
        <v>NEW BEGINNINGS - NAPLES</v>
      </c>
      <c r="B4467" s="2" t="s">
        <v>11135</v>
      </c>
      <c r="C4467" s="4">
        <v>9010</v>
      </c>
      <c r="D4467" s="2" t="s">
        <v>3753</v>
      </c>
      <c r="E4467" s="4" t="s">
        <v>5336</v>
      </c>
    </row>
    <row r="4468" spans="1:5">
      <c r="A4468" s="2" t="str">
        <f t="shared" si="69"/>
        <v>LAKE ACADEMY LEESBURG</v>
      </c>
      <c r="B4468" s="2" t="s">
        <v>11136</v>
      </c>
      <c r="C4468" s="4">
        <v>9010</v>
      </c>
      <c r="D4468" s="2" t="s">
        <v>3580</v>
      </c>
      <c r="E4468" s="4" t="s">
        <v>11137</v>
      </c>
    </row>
    <row r="4469" spans="1:5">
      <c r="A4469" s="2" t="str">
        <f t="shared" si="69"/>
        <v>WALTON COUNTY JAIL PROGRAM</v>
      </c>
      <c r="B4469" s="2" t="s">
        <v>11138</v>
      </c>
      <c r="C4469" s="4">
        <v>9010</v>
      </c>
      <c r="D4469" s="2" t="s">
        <v>3916</v>
      </c>
      <c r="E4469" s="4" t="s">
        <v>9162</v>
      </c>
    </row>
    <row r="4470" spans="1:5">
      <c r="A4470" s="2" t="str">
        <f t="shared" si="69"/>
        <v>COLLIER JUVENILE DETENTION CTR</v>
      </c>
      <c r="B4470" s="2" t="s">
        <v>11139</v>
      </c>
      <c r="C4470" s="4">
        <v>9013</v>
      </c>
      <c r="D4470" s="2" t="s">
        <v>3753</v>
      </c>
      <c r="E4470" s="4" t="s">
        <v>11140</v>
      </c>
    </row>
    <row r="4471" spans="1:5">
      <c r="A4471" s="2" t="str">
        <f t="shared" si="69"/>
        <v>PREK INTERVENTION</v>
      </c>
      <c r="B4471" s="2" t="s">
        <v>11141</v>
      </c>
      <c r="C4471" s="4">
        <v>9013</v>
      </c>
      <c r="D4471" s="2" t="s">
        <v>3669</v>
      </c>
      <c r="E4471" s="4" t="s">
        <v>11142</v>
      </c>
    </row>
    <row r="4472" spans="1:5">
      <c r="A4472" s="2" t="str">
        <f t="shared" si="69"/>
        <v>LAKE COUNTY ACER PROGRAM</v>
      </c>
      <c r="B4472" s="2" t="s">
        <v>11143</v>
      </c>
      <c r="C4472" s="4">
        <v>9013</v>
      </c>
      <c r="D4472" s="2" t="s">
        <v>3580</v>
      </c>
      <c r="E4472" s="4" t="s">
        <v>11144</v>
      </c>
    </row>
    <row r="4473" spans="1:5">
      <c r="A4473" s="2" t="str">
        <f t="shared" si="69"/>
        <v>NON SCHOOL PK</v>
      </c>
      <c r="B4473" s="2" t="s">
        <v>11145</v>
      </c>
      <c r="C4473" s="4">
        <v>9014</v>
      </c>
      <c r="D4473" s="2" t="s">
        <v>3580</v>
      </c>
      <c r="E4473" s="4" t="s">
        <v>9155</v>
      </c>
    </row>
    <row r="4474" spans="1:5">
      <c r="A4474" s="2" t="str">
        <f t="shared" si="69"/>
        <v>THE PHOENIX PROGRAM NAPLES</v>
      </c>
      <c r="B4474" s="2" t="s">
        <v>11146</v>
      </c>
      <c r="C4474" s="4">
        <v>9015</v>
      </c>
      <c r="D4474" s="2" t="s">
        <v>3753</v>
      </c>
      <c r="E4474" s="4" t="s">
        <v>5336</v>
      </c>
    </row>
    <row r="4475" spans="1:5">
      <c r="A4475" s="2" t="str">
        <f t="shared" si="69"/>
        <v>THE PACE PROGRAM</v>
      </c>
      <c r="B4475" s="2" t="s">
        <v>11147</v>
      </c>
      <c r="C4475" s="4">
        <v>9017</v>
      </c>
      <c r="D4475" s="2" t="s">
        <v>3753</v>
      </c>
      <c r="E4475" s="4" t="s">
        <v>11148</v>
      </c>
    </row>
    <row r="4476" spans="1:5">
      <c r="A4476" s="2" t="str">
        <f t="shared" si="69"/>
        <v>MARCO ISLAND CHARTER MIDDLE</v>
      </c>
      <c r="B4476" s="2" t="s">
        <v>11149</v>
      </c>
      <c r="C4476" s="4">
        <v>9018</v>
      </c>
      <c r="D4476" s="2" t="s">
        <v>3753</v>
      </c>
      <c r="E4476" s="4" t="s">
        <v>11150</v>
      </c>
    </row>
    <row r="4477" spans="1:5">
      <c r="A4477" s="2" t="str">
        <f t="shared" si="69"/>
        <v>ALEE ACADEMY CHARTER SCHOOL</v>
      </c>
      <c r="B4477" s="2" t="s">
        <v>11151</v>
      </c>
      <c r="C4477" s="4">
        <v>9018</v>
      </c>
      <c r="D4477" s="2" t="s">
        <v>3580</v>
      </c>
      <c r="E4477" s="4" t="s">
        <v>11152</v>
      </c>
    </row>
    <row r="4478" spans="1:5">
      <c r="A4478" s="2" t="str">
        <f t="shared" si="69"/>
        <v>HOSPITAL/HOMEBOUND</v>
      </c>
      <c r="B4478" s="2" t="s">
        <v>10664</v>
      </c>
      <c r="C4478" s="4">
        <v>9019</v>
      </c>
      <c r="D4478" s="2" t="s">
        <v>3753</v>
      </c>
      <c r="E4478" s="4" t="s">
        <v>5959</v>
      </c>
    </row>
    <row r="4479" spans="1:5">
      <c r="A4479" s="2" t="str">
        <f t="shared" si="69"/>
        <v>THE DOVE(DEVELOP OPPORTUNITIES THRU VOC. ED.)</v>
      </c>
      <c r="B4479" s="2" t="s">
        <v>11153</v>
      </c>
      <c r="C4479" s="4">
        <v>9020</v>
      </c>
      <c r="D4479" s="2" t="s">
        <v>3465</v>
      </c>
      <c r="E4479" s="4" t="s">
        <v>11154</v>
      </c>
    </row>
    <row r="4480" spans="1:5">
      <c r="A4480" s="2" t="str">
        <f t="shared" si="69"/>
        <v>OASIS RESIDENTIAL CENTER</v>
      </c>
      <c r="B4480" s="2" t="s">
        <v>11155</v>
      </c>
      <c r="C4480" s="4">
        <v>9020</v>
      </c>
      <c r="D4480" s="2" t="s">
        <v>3345</v>
      </c>
      <c r="E4480" s="4" t="s">
        <v>11156</v>
      </c>
    </row>
    <row r="4481" spans="1:5">
      <c r="A4481" s="2" t="str">
        <f t="shared" ref="A4481:A4544" si="70">TRIM(CLEAN(B4481))</f>
        <v>IMMOKALEE COMMUNITY SCHOOL</v>
      </c>
      <c r="B4481" s="2" t="s">
        <v>11157</v>
      </c>
      <c r="C4481" s="4">
        <v>9021</v>
      </c>
      <c r="D4481" s="2" t="s">
        <v>3753</v>
      </c>
      <c r="E4481" s="4" t="s">
        <v>11158</v>
      </c>
    </row>
    <row r="4482" spans="1:5">
      <c r="A4482" s="2" t="str">
        <f t="shared" si="70"/>
        <v>HOPE FOREST ACADEMY</v>
      </c>
      <c r="B4482" s="2" t="s">
        <v>11159</v>
      </c>
      <c r="C4482" s="4">
        <v>9025</v>
      </c>
      <c r="D4482" s="2" t="s">
        <v>3580</v>
      </c>
      <c r="E4482" s="4" t="s">
        <v>11160</v>
      </c>
    </row>
    <row r="4483" spans="1:5">
      <c r="A4483" s="2" t="str">
        <f t="shared" si="70"/>
        <v>THE PHOENIX PROGRAM-IMMOKALEE</v>
      </c>
      <c r="B4483" s="2" t="s">
        <v>11161</v>
      </c>
      <c r="C4483" s="4">
        <v>9026</v>
      </c>
      <c r="D4483" s="2" t="s">
        <v>3753</v>
      </c>
      <c r="E4483" s="4" t="s">
        <v>11162</v>
      </c>
    </row>
    <row r="4484" spans="1:5">
      <c r="A4484" s="2" t="str">
        <f t="shared" si="70"/>
        <v>HEAD START PROGRAM</v>
      </c>
      <c r="B4484" s="2" t="s">
        <v>11163</v>
      </c>
      <c r="C4484" s="4">
        <v>9026</v>
      </c>
      <c r="D4484" s="2" t="s">
        <v>3674</v>
      </c>
      <c r="E4484" s="4" t="s">
        <v>9146</v>
      </c>
    </row>
    <row r="4485" spans="1:5">
      <c r="A4485" s="2" t="str">
        <f t="shared" si="70"/>
        <v>BEACON HIGH SCHOOL</v>
      </c>
      <c r="B4485" s="2" t="s">
        <v>11164</v>
      </c>
      <c r="C4485" s="4">
        <v>9027</v>
      </c>
      <c r="D4485" s="2" t="s">
        <v>3753</v>
      </c>
      <c r="E4485" s="4" t="s">
        <v>5336</v>
      </c>
    </row>
    <row r="4486" spans="1:5">
      <c r="A4486" s="2" t="str">
        <f t="shared" si="70"/>
        <v>PINECREST ACADEMY FOUR CORNERS</v>
      </c>
      <c r="B4486" s="2" t="s">
        <v>11165</v>
      </c>
      <c r="C4486" s="4">
        <v>9027</v>
      </c>
      <c r="D4486" s="2" t="s">
        <v>3580</v>
      </c>
      <c r="E4486" s="4">
        <v>33143</v>
      </c>
    </row>
    <row r="4487" spans="1:5">
      <c r="A4487" s="2" t="str">
        <f t="shared" si="70"/>
        <v>ALTOONA SCHOOL</v>
      </c>
      <c r="B4487" s="2" t="s">
        <v>11166</v>
      </c>
      <c r="C4487" s="4">
        <v>9028</v>
      </c>
      <c r="D4487" s="2" t="s">
        <v>3580</v>
      </c>
      <c r="E4487" s="4" t="s">
        <v>11167</v>
      </c>
    </row>
    <row r="4488" spans="1:5">
      <c r="A4488" s="2" t="str">
        <f t="shared" si="70"/>
        <v>ALACHUA REGIONAL JUVENILE DETENTION CENTER</v>
      </c>
      <c r="B4488" s="2" t="s">
        <v>11168</v>
      </c>
      <c r="C4488" s="4">
        <v>9029</v>
      </c>
      <c r="D4488" s="2" t="s">
        <v>3508</v>
      </c>
      <c r="E4488" s="4" t="s">
        <v>6415</v>
      </c>
    </row>
    <row r="4489" spans="1:5">
      <c r="A4489" s="2" t="str">
        <f t="shared" si="70"/>
        <v>IMAGINE SCHOOLS AT SOUTH LAKE</v>
      </c>
      <c r="B4489" s="2" t="s">
        <v>11169</v>
      </c>
      <c r="C4489" s="4">
        <v>9031</v>
      </c>
      <c r="D4489" s="2" t="s">
        <v>3580</v>
      </c>
      <c r="E4489" s="4" t="s">
        <v>11170</v>
      </c>
    </row>
    <row r="4490" spans="1:5">
      <c r="A4490" s="2" t="str">
        <f t="shared" si="70"/>
        <v>MARCO ISLAND ACADEMY</v>
      </c>
      <c r="B4490" s="2" t="s">
        <v>11171</v>
      </c>
      <c r="C4490" s="4">
        <v>9032</v>
      </c>
      <c r="D4490" s="2" t="s">
        <v>3753</v>
      </c>
      <c r="E4490" s="4">
        <v>34145</v>
      </c>
    </row>
    <row r="4491" spans="1:5">
      <c r="A4491" s="2" t="str">
        <f t="shared" si="70"/>
        <v>GULF COAST CHARTER ACADEMY SOUTH</v>
      </c>
      <c r="B4491" s="2" t="s">
        <v>11172</v>
      </c>
      <c r="C4491" s="4">
        <v>9034</v>
      </c>
      <c r="D4491" s="2" t="s">
        <v>3753</v>
      </c>
      <c r="E4491" s="4" t="s">
        <v>11173</v>
      </c>
    </row>
    <row r="4492" spans="1:5">
      <c r="A4492" s="2" t="str">
        <f t="shared" si="70"/>
        <v>ESE OTHER TEACHING SERVICES</v>
      </c>
      <c r="B4492" s="2" t="s">
        <v>11174</v>
      </c>
      <c r="C4492" s="4">
        <v>9034</v>
      </c>
      <c r="D4492" s="2" t="s">
        <v>3348</v>
      </c>
      <c r="E4492" s="4" t="s">
        <v>9161</v>
      </c>
    </row>
    <row r="4493" spans="1:5">
      <c r="A4493" s="2" t="str">
        <f t="shared" si="70"/>
        <v>MASON CLASSICAL ACADEMY</v>
      </c>
      <c r="B4493" s="2" t="s">
        <v>11175</v>
      </c>
      <c r="C4493" s="4">
        <v>9035</v>
      </c>
      <c r="D4493" s="2" t="s">
        <v>3753</v>
      </c>
      <c r="E4493" s="4" t="s">
        <v>11176</v>
      </c>
    </row>
    <row r="4494" spans="1:5">
      <c r="A4494" s="2" t="str">
        <f t="shared" si="70"/>
        <v>COLLIER CHARTER ACADEMY</v>
      </c>
      <c r="B4494" s="2" t="s">
        <v>11177</v>
      </c>
      <c r="C4494" s="4">
        <v>9036</v>
      </c>
      <c r="D4494" s="2" t="s">
        <v>3753</v>
      </c>
      <c r="E4494" s="4">
        <v>34120</v>
      </c>
    </row>
    <row r="4495" spans="1:5">
      <c r="A4495" s="2" t="str">
        <f t="shared" si="70"/>
        <v>NEW BEGINNINGS EDUCATION CENTER</v>
      </c>
      <c r="B4495" s="2" t="s">
        <v>11178</v>
      </c>
      <c r="C4495" s="4">
        <v>9036</v>
      </c>
      <c r="D4495" s="2" t="s">
        <v>3345</v>
      </c>
      <c r="E4495" s="4" t="s">
        <v>11179</v>
      </c>
    </row>
    <row r="4496" spans="1:5">
      <c r="A4496" s="2" t="str">
        <f t="shared" si="70"/>
        <v>BRIDGEPREP ACADEMY COLLIER</v>
      </c>
      <c r="B4496" s="2" t="s">
        <v>11180</v>
      </c>
      <c r="C4496" s="4">
        <v>9037</v>
      </c>
      <c r="D4496" s="2" t="s">
        <v>3753</v>
      </c>
      <c r="E4496" s="4">
        <v>34116</v>
      </c>
    </row>
    <row r="4497" spans="1:5">
      <c r="A4497" s="2" t="str">
        <f t="shared" si="70"/>
        <v>PINECREST ACADEMY TAVARES</v>
      </c>
      <c r="B4497" s="2" t="s">
        <v>11181</v>
      </c>
      <c r="C4497" s="4">
        <v>9039</v>
      </c>
      <c r="D4497" s="2" t="s">
        <v>3580</v>
      </c>
      <c r="E4497" s="4">
        <v>32778</v>
      </c>
    </row>
    <row r="4498" spans="1:5">
      <c r="A4498" s="2" t="str">
        <f t="shared" si="70"/>
        <v>SECONDARY, ADULT AND COMMUNITY ED</v>
      </c>
      <c r="B4498" s="2" t="s">
        <v>11182</v>
      </c>
      <c r="C4498" s="4">
        <v>9039</v>
      </c>
      <c r="D4498" s="2" t="s">
        <v>3348</v>
      </c>
      <c r="E4498" s="4" t="s">
        <v>3349</v>
      </c>
    </row>
    <row r="4499" spans="1:5">
      <c r="A4499" s="2" t="str">
        <f t="shared" si="70"/>
        <v>PINECREST LAKES ACADEMY</v>
      </c>
      <c r="B4499" s="2" t="s">
        <v>11183</v>
      </c>
      <c r="C4499" s="4">
        <v>9041</v>
      </c>
      <c r="D4499" s="2" t="s">
        <v>3580</v>
      </c>
      <c r="E4499" s="4">
        <v>34711</v>
      </c>
    </row>
    <row r="4500" spans="1:5">
      <c r="A4500" s="2" t="str">
        <f t="shared" si="70"/>
        <v>HOSPITAL/HOMEBOUND PROGRAM</v>
      </c>
      <c r="B4500" s="2" t="s">
        <v>11184</v>
      </c>
      <c r="C4500" s="4">
        <v>9041</v>
      </c>
      <c r="D4500" s="2" t="s">
        <v>3345</v>
      </c>
      <c r="E4500" s="4" t="s">
        <v>9160</v>
      </c>
    </row>
    <row r="4501" spans="1:5">
      <c r="A4501" s="2" t="str">
        <f t="shared" si="70"/>
        <v>LAKE SUCCESS ACADEMY</v>
      </c>
      <c r="B4501" s="2" t="s">
        <v>11185</v>
      </c>
      <c r="C4501" s="4">
        <v>9043</v>
      </c>
      <c r="D4501" s="2" t="s">
        <v>3580</v>
      </c>
      <c r="E4501" s="4" t="s">
        <v>11186</v>
      </c>
    </row>
    <row r="4502" spans="1:5">
      <c r="A4502" s="2" t="str">
        <f t="shared" si="70"/>
        <v>CONTRACTED RESIDENTIAL SERVICES</v>
      </c>
      <c r="B4502" s="2" t="s">
        <v>11187</v>
      </c>
      <c r="C4502" s="4">
        <v>9045</v>
      </c>
      <c r="D4502" s="2" t="s">
        <v>3361</v>
      </c>
      <c r="E4502" s="4" t="s">
        <v>7275</v>
      </c>
    </row>
    <row r="4503" spans="1:5">
      <c r="A4503" s="2" t="str">
        <f t="shared" si="70"/>
        <v>CONTRACTED RESIDENTIAL SERVICES</v>
      </c>
      <c r="B4503" s="2" t="s">
        <v>11187</v>
      </c>
      <c r="C4503" s="4">
        <v>9045</v>
      </c>
      <c r="D4503" s="2" t="s">
        <v>3425</v>
      </c>
      <c r="E4503" s="4">
        <v>32043</v>
      </c>
    </row>
    <row r="4504" spans="1:5">
      <c r="A4504" s="2" t="str">
        <f t="shared" si="70"/>
        <v>CONTRACTED RESIDENTIAL SERVICES</v>
      </c>
      <c r="B4504" s="2" t="s">
        <v>11187</v>
      </c>
      <c r="C4504" s="4">
        <v>9045</v>
      </c>
      <c r="D4504" s="2" t="s">
        <v>3592</v>
      </c>
      <c r="E4504" s="4" t="s">
        <v>9163</v>
      </c>
    </row>
    <row r="4505" spans="1:5">
      <c r="A4505" s="2" t="str">
        <f t="shared" si="70"/>
        <v>CONTRACTED RESIDENTIAL SERVICES</v>
      </c>
      <c r="B4505" s="2" t="s">
        <v>11187</v>
      </c>
      <c r="C4505" s="4">
        <v>9045</v>
      </c>
      <c r="D4505" s="2" t="s">
        <v>3595</v>
      </c>
      <c r="E4505" s="4">
        <v>32550</v>
      </c>
    </row>
    <row r="4506" spans="1:5">
      <c r="A4506" s="2" t="str">
        <f t="shared" si="70"/>
        <v>CONTRACTED RESIDENTIAL SERVICES</v>
      </c>
      <c r="B4506" s="2" t="s">
        <v>11187</v>
      </c>
      <c r="C4506" s="4">
        <v>9045</v>
      </c>
      <c r="D4506" s="2" t="s">
        <v>3617</v>
      </c>
      <c r="E4506" s="4" t="s">
        <v>10419</v>
      </c>
    </row>
    <row r="4507" spans="1:5">
      <c r="A4507" s="2" t="str">
        <f t="shared" si="70"/>
        <v>TEEN PAREN PK CHILD CARE PROGRAM</v>
      </c>
      <c r="B4507" s="2" t="s">
        <v>11188</v>
      </c>
      <c r="C4507" s="4">
        <v>9046</v>
      </c>
      <c r="D4507" s="2" t="s">
        <v>3512</v>
      </c>
      <c r="E4507" s="4" t="s">
        <v>3513</v>
      </c>
    </row>
    <row r="4508" spans="1:5">
      <c r="A4508" s="2" t="str">
        <f t="shared" si="70"/>
        <v>DIXIE TEEN PARENT PRESCHOOL</v>
      </c>
      <c r="B4508" s="2" t="s">
        <v>11189</v>
      </c>
      <c r="C4508" s="4">
        <v>9046</v>
      </c>
      <c r="D4508" s="2" t="s">
        <v>3449</v>
      </c>
      <c r="E4508" s="4" t="s">
        <v>3515</v>
      </c>
    </row>
    <row r="4509" spans="1:5">
      <c r="A4509" s="2" t="str">
        <f t="shared" si="70"/>
        <v>JCSB TAPP CONTRACT SITE</v>
      </c>
      <c r="B4509" s="2" t="s">
        <v>11190</v>
      </c>
      <c r="C4509" s="4">
        <v>9046</v>
      </c>
      <c r="D4509" s="2" t="s">
        <v>3465</v>
      </c>
      <c r="E4509" s="4">
        <v>32446</v>
      </c>
    </row>
    <row r="4510" spans="1:5">
      <c r="A4510" s="2" t="str">
        <f t="shared" si="70"/>
        <v>TEEN PARENT PK CHILD CARE PROGRAM</v>
      </c>
      <c r="B4510" s="2" t="s">
        <v>11191</v>
      </c>
      <c r="C4510" s="4">
        <v>9046</v>
      </c>
      <c r="D4510" s="2" t="s">
        <v>3709</v>
      </c>
      <c r="E4510" s="4" t="s">
        <v>10410</v>
      </c>
    </row>
    <row r="4511" spans="1:5">
      <c r="A4511" s="2" t="str">
        <f t="shared" si="70"/>
        <v>TAPP CHILD CARE</v>
      </c>
      <c r="B4511" s="2" t="s">
        <v>11192</v>
      </c>
      <c r="C4511" s="4">
        <v>9046</v>
      </c>
      <c r="D4511" s="2" t="s">
        <v>3492</v>
      </c>
      <c r="E4511" s="4" t="s">
        <v>3859</v>
      </c>
    </row>
    <row r="4512" spans="1:5">
      <c r="A4512" s="2" t="str">
        <f t="shared" si="70"/>
        <v>PK CHILD CARE PROGRAM</v>
      </c>
      <c r="B4512" s="2" t="s">
        <v>11193</v>
      </c>
      <c r="C4512" s="4">
        <v>9046</v>
      </c>
      <c r="D4512" s="2" t="s">
        <v>6466</v>
      </c>
      <c r="E4512" s="4" t="s">
        <v>11194</v>
      </c>
    </row>
    <row r="4513" spans="1:5">
      <c r="A4513" s="2" t="str">
        <f t="shared" si="70"/>
        <v>TEEN PARENT PK CHILD CARE PROGRAM</v>
      </c>
      <c r="B4513" s="2" t="s">
        <v>11191</v>
      </c>
      <c r="C4513" s="4">
        <v>9046</v>
      </c>
      <c r="D4513" s="2" t="s">
        <v>3351</v>
      </c>
      <c r="E4513" s="4" t="s">
        <v>3503</v>
      </c>
    </row>
    <row r="4514" spans="1:5">
      <c r="A4514" s="2" t="str">
        <f t="shared" si="70"/>
        <v>PRE-K DEVELOPMENT CENTER</v>
      </c>
      <c r="B4514" s="2" t="s">
        <v>11195</v>
      </c>
      <c r="C4514" s="4">
        <v>9060</v>
      </c>
      <c r="D4514" s="2" t="s">
        <v>3492</v>
      </c>
      <c r="E4514" s="4" t="s">
        <v>11196</v>
      </c>
    </row>
    <row r="4515" spans="1:5">
      <c r="A4515" s="2" t="str">
        <f t="shared" si="70"/>
        <v>PINECREST LAKES MIDDLE/HIGH SCHOOL ACADEMY</v>
      </c>
      <c r="B4515" s="2" t="s">
        <v>11197</v>
      </c>
      <c r="C4515" s="4">
        <v>9061</v>
      </c>
      <c r="D4515" s="2" t="s">
        <v>3580</v>
      </c>
      <c r="E4515" s="4">
        <v>34711</v>
      </c>
    </row>
    <row r="4516" spans="1:5">
      <c r="A4516" s="2" t="str">
        <f t="shared" si="70"/>
        <v>MARTIN COUNTY JAIL</v>
      </c>
      <c r="B4516" s="2" t="s">
        <v>11198</v>
      </c>
      <c r="C4516" s="4">
        <v>9063</v>
      </c>
      <c r="D4516" s="2" t="s">
        <v>3482</v>
      </c>
      <c r="E4516" s="4" t="s">
        <v>11199</v>
      </c>
    </row>
    <row r="4517" spans="1:5">
      <c r="A4517" s="2" t="str">
        <f t="shared" si="70"/>
        <v>ESE HOSPITAL HOMEBOUND INSTRUCTIONAL SERVICES</v>
      </c>
      <c r="B4517" s="2" t="s">
        <v>11200</v>
      </c>
      <c r="C4517" s="4">
        <v>9063</v>
      </c>
      <c r="D4517" s="2" t="s">
        <v>3348</v>
      </c>
      <c r="E4517" s="4" t="s">
        <v>11201</v>
      </c>
    </row>
    <row r="4518" spans="1:5">
      <c r="A4518" s="2" t="str">
        <f t="shared" si="70"/>
        <v>TANTIE JUVENILE RESIDENTIAL FACILILTY</v>
      </c>
      <c r="B4518" s="2" t="s">
        <v>11202</v>
      </c>
      <c r="C4518" s="4">
        <v>9101</v>
      </c>
      <c r="D4518" s="2" t="s">
        <v>3598</v>
      </c>
      <c r="E4518" s="4" t="s">
        <v>11203</v>
      </c>
    </row>
    <row r="4519" spans="1:5">
      <c r="A4519" s="2" t="str">
        <f t="shared" si="70"/>
        <v>ADULT/VOCATIONAL/COMMUNITY ED.</v>
      </c>
      <c r="B4519" s="2" t="s">
        <v>11204</v>
      </c>
      <c r="C4519" s="4">
        <v>9103</v>
      </c>
      <c r="D4519" s="2" t="s">
        <v>3700</v>
      </c>
      <c r="E4519" s="4" t="s">
        <v>10398</v>
      </c>
    </row>
    <row r="4520" spans="1:5">
      <c r="A4520" s="2" t="str">
        <f t="shared" si="70"/>
        <v>CROSSENIOROAD ACADEMY</v>
      </c>
      <c r="B4520" s="2" t="s">
        <v>11205</v>
      </c>
      <c r="C4520" s="4">
        <v>9104</v>
      </c>
      <c r="D4520" s="2" t="s">
        <v>3674</v>
      </c>
      <c r="E4520" s="4" t="s">
        <v>11206</v>
      </c>
    </row>
    <row r="4521" spans="1:5">
      <c r="A4521" s="2" t="str">
        <f t="shared" si="70"/>
        <v>GADSDEN CENTRAL ACADEMY</v>
      </c>
      <c r="B4521" s="2" t="s">
        <v>11207</v>
      </c>
      <c r="C4521" s="4">
        <v>9106</v>
      </c>
      <c r="D4521" s="2" t="s">
        <v>3674</v>
      </c>
      <c r="E4521" s="4" t="s">
        <v>9146</v>
      </c>
    </row>
    <row r="4522" spans="1:5">
      <c r="A4522" s="2" t="str">
        <f t="shared" si="70"/>
        <v>CYPRESS JUVENILE RESIDENTIAL FACILITY</v>
      </c>
      <c r="B4522" s="2" t="s">
        <v>11208</v>
      </c>
      <c r="C4522" s="4">
        <v>9106</v>
      </c>
      <c r="D4522" s="2" t="s">
        <v>3598</v>
      </c>
      <c r="E4522" s="4" t="s">
        <v>11209</v>
      </c>
    </row>
    <row r="4523" spans="1:5">
      <c r="A4523" s="2" t="str">
        <f t="shared" si="70"/>
        <v>REDUCED SERVICES</v>
      </c>
      <c r="B4523" s="2" t="s">
        <v>11210</v>
      </c>
      <c r="C4523" s="4">
        <v>9114</v>
      </c>
      <c r="D4523" s="2" t="s">
        <v>3512</v>
      </c>
      <c r="E4523" s="4" t="s">
        <v>5376</v>
      </c>
    </row>
    <row r="4524" spans="1:5">
      <c r="A4524" s="2" t="str">
        <f t="shared" si="70"/>
        <v>EARLY CHILDHOOD LEARNING SERVICES</v>
      </c>
      <c r="B4524" s="2" t="s">
        <v>11211</v>
      </c>
      <c r="C4524" s="4">
        <v>9123</v>
      </c>
      <c r="D4524" s="2" t="s">
        <v>4075</v>
      </c>
      <c r="E4524" s="4" t="s">
        <v>4655</v>
      </c>
    </row>
    <row r="4525" spans="1:5">
      <c r="A4525" s="2" t="str">
        <f t="shared" si="70"/>
        <v>RIDGE TEEN PARENT PROGRAM</v>
      </c>
      <c r="B4525" s="2" t="s">
        <v>11212</v>
      </c>
      <c r="C4525" s="4">
        <v>9205</v>
      </c>
      <c r="D4525" s="2" t="s">
        <v>3607</v>
      </c>
      <c r="E4525" s="4">
        <v>33881</v>
      </c>
    </row>
    <row r="4526" spans="1:5">
      <c r="A4526" s="2" t="str">
        <f t="shared" si="70"/>
        <v>POLK HALFWAY HOUSE</v>
      </c>
      <c r="B4526" s="2" t="s">
        <v>11213</v>
      </c>
      <c r="C4526" s="4">
        <v>9207</v>
      </c>
      <c r="D4526" s="2" t="s">
        <v>3607</v>
      </c>
      <c r="E4526" s="4" t="s">
        <v>11214</v>
      </c>
    </row>
    <row r="4527" spans="1:5">
      <c r="A4527" s="2" t="str">
        <f t="shared" si="70"/>
        <v>HOSPITAL HOMEBOUND PROGRAM</v>
      </c>
      <c r="B4527" s="2" t="s">
        <v>11215</v>
      </c>
      <c r="C4527" s="4">
        <v>9207</v>
      </c>
      <c r="D4527" s="2" t="s">
        <v>3497</v>
      </c>
      <c r="E4527" s="4" t="s">
        <v>10417</v>
      </c>
    </row>
    <row r="4528" spans="1:5">
      <c r="A4528" s="2" t="str">
        <f t="shared" si="70"/>
        <v>BOYS TOWN</v>
      </c>
      <c r="B4528" s="2" t="s">
        <v>11216</v>
      </c>
      <c r="C4528" s="4">
        <v>9215</v>
      </c>
      <c r="D4528" s="2" t="s">
        <v>3497</v>
      </c>
      <c r="E4528" s="4" t="s">
        <v>10417</v>
      </c>
    </row>
    <row r="4529" spans="1:5">
      <c r="A4529" s="2" t="str">
        <f t="shared" si="70"/>
        <v>TAPP CHILDCARE CENTER</v>
      </c>
      <c r="B4529" s="2" t="s">
        <v>11217</v>
      </c>
      <c r="C4529" s="4">
        <v>9218</v>
      </c>
      <c r="D4529" s="2" t="s">
        <v>3497</v>
      </c>
      <c r="E4529" s="4" t="s">
        <v>11218</v>
      </c>
    </row>
    <row r="4530" spans="1:5">
      <c r="A4530" s="2" t="str">
        <f t="shared" si="70"/>
        <v>SCPS CONSEQUENCE UNIT</v>
      </c>
      <c r="B4530" s="2" t="s">
        <v>11219</v>
      </c>
      <c r="C4530" s="4">
        <v>9224</v>
      </c>
      <c r="D4530" s="2" t="s">
        <v>3497</v>
      </c>
      <c r="E4530" s="4" t="s">
        <v>11220</v>
      </c>
    </row>
    <row r="4531" spans="1:5">
      <c r="A4531" s="2" t="str">
        <f t="shared" si="70"/>
        <v>PACE CENTER FOR GIRLS</v>
      </c>
      <c r="B4531" s="2" t="s">
        <v>5633</v>
      </c>
      <c r="C4531" s="4">
        <v>9225</v>
      </c>
      <c r="D4531" s="2" t="s">
        <v>3607</v>
      </c>
      <c r="E4531" s="4" t="s">
        <v>11221</v>
      </c>
    </row>
    <row r="4532" spans="1:5">
      <c r="A4532" s="2" t="str">
        <f t="shared" si="70"/>
        <v>JOHN POLK ALTERNATIVE SCHOOL</v>
      </c>
      <c r="B4532" s="2" t="s">
        <v>11222</v>
      </c>
      <c r="C4532" s="4">
        <v>9225</v>
      </c>
      <c r="D4532" s="2" t="s">
        <v>3497</v>
      </c>
      <c r="E4532" s="4" t="s">
        <v>10417</v>
      </c>
    </row>
    <row r="4533" spans="1:5">
      <c r="A4533" s="2" t="str">
        <f t="shared" si="70"/>
        <v>POLK COUNTY SHERIFF'S CENTRAL CENTER</v>
      </c>
      <c r="B4533" s="2" t="s">
        <v>11223</v>
      </c>
      <c r="C4533" s="4">
        <v>9228</v>
      </c>
      <c r="D4533" s="2" t="s">
        <v>3607</v>
      </c>
      <c r="E4533" s="4" t="s">
        <v>11224</v>
      </c>
    </row>
    <row r="4534" spans="1:5">
      <c r="A4534" s="2" t="str">
        <f t="shared" si="70"/>
        <v>UCP SEMINOLE CHILD DEVELOPMENT</v>
      </c>
      <c r="B4534" s="2" t="s">
        <v>11225</v>
      </c>
      <c r="C4534" s="4">
        <v>9228</v>
      </c>
      <c r="D4534" s="2" t="s">
        <v>3497</v>
      </c>
      <c r="E4534" s="4" t="s">
        <v>11226</v>
      </c>
    </row>
    <row r="4535" spans="1:5">
      <c r="A4535" s="2" t="str">
        <f t="shared" si="70"/>
        <v>CHOICES IN LEARNING CHARTER</v>
      </c>
      <c r="B4535" s="2" t="s">
        <v>11227</v>
      </c>
      <c r="C4535" s="4">
        <v>9229</v>
      </c>
      <c r="D4535" s="2" t="s">
        <v>3497</v>
      </c>
      <c r="E4535" s="4" t="s">
        <v>11228</v>
      </c>
    </row>
    <row r="4536" spans="1:5">
      <c r="A4536" s="2" t="str">
        <f t="shared" si="70"/>
        <v>GALILEO SCHOOL FOR GIFTED LEARNING</v>
      </c>
      <c r="B4536" s="2" t="s">
        <v>11229</v>
      </c>
      <c r="C4536" s="4">
        <v>9233</v>
      </c>
      <c r="D4536" s="2" t="s">
        <v>3497</v>
      </c>
      <c r="E4536" s="4" t="s">
        <v>11230</v>
      </c>
    </row>
    <row r="4537" spans="1:5">
      <c r="A4537" s="2" t="str">
        <f t="shared" si="70"/>
        <v>SEMINOLE COUNTY DETENTION CENTER</v>
      </c>
      <c r="B4537" s="2" t="s">
        <v>11231</v>
      </c>
      <c r="C4537" s="4">
        <v>9234</v>
      </c>
      <c r="D4537" s="2" t="s">
        <v>3497</v>
      </c>
      <c r="E4537" s="4" t="s">
        <v>10417</v>
      </c>
    </row>
    <row r="4538" spans="1:5">
      <c r="A4538" s="2" t="str">
        <f t="shared" si="70"/>
        <v>SCPS EARLY LEARNING CENTER</v>
      </c>
      <c r="B4538" s="2" t="s">
        <v>11232</v>
      </c>
      <c r="C4538" s="4">
        <v>9235</v>
      </c>
      <c r="D4538" s="2" t="s">
        <v>3497</v>
      </c>
      <c r="E4538" s="4">
        <v>32771</v>
      </c>
    </row>
    <row r="4539" spans="1:5">
      <c r="A4539" s="2" t="str">
        <f t="shared" si="70"/>
        <v>POLK COUNTY SHERIFFS REGIONAL DETENTION</v>
      </c>
      <c r="B4539" s="2" t="s">
        <v>11233</v>
      </c>
      <c r="C4539" s="4">
        <v>9236</v>
      </c>
      <c r="D4539" s="2" t="s">
        <v>3607</v>
      </c>
      <c r="E4539" s="4" t="s">
        <v>11224</v>
      </c>
    </row>
    <row r="4540" spans="1:5">
      <c r="A4540" s="2" t="str">
        <f t="shared" si="70"/>
        <v>SEMINOLE SCIENCE CHARTER SCHOOL</v>
      </c>
      <c r="B4540" s="2" t="s">
        <v>11234</v>
      </c>
      <c r="C4540" s="4">
        <v>9236</v>
      </c>
      <c r="D4540" s="2" t="s">
        <v>3497</v>
      </c>
      <c r="E4540" s="4" t="s">
        <v>11235</v>
      </c>
    </row>
    <row r="4541" spans="1:5">
      <c r="A4541" s="2" t="str">
        <f t="shared" si="70"/>
        <v>BARTOW YOUTH ACADEMY</v>
      </c>
      <c r="B4541" s="2" t="s">
        <v>11236</v>
      </c>
      <c r="C4541" s="4">
        <v>9237</v>
      </c>
      <c r="D4541" s="2" t="s">
        <v>3607</v>
      </c>
      <c r="E4541" s="4">
        <v>33830</v>
      </c>
    </row>
    <row r="4542" spans="1:5">
      <c r="A4542" s="2" t="str">
        <f t="shared" si="70"/>
        <v>ECKERD CONNECTS</v>
      </c>
      <c r="B4542" s="2" t="s">
        <v>11237</v>
      </c>
      <c r="C4542" s="4">
        <v>9240</v>
      </c>
      <c r="D4542" s="2" t="s">
        <v>3607</v>
      </c>
      <c r="E4542" s="4" t="s">
        <v>11238</v>
      </c>
    </row>
    <row r="4543" spans="1:5">
      <c r="A4543" s="2" t="str">
        <f t="shared" si="70"/>
        <v>HAINES CITY HEADSTART CENTER</v>
      </c>
      <c r="B4543" s="2" t="s">
        <v>11239</v>
      </c>
      <c r="C4543" s="4">
        <v>9251</v>
      </c>
      <c r="D4543" s="2" t="s">
        <v>3607</v>
      </c>
      <c r="E4543" s="4" t="s">
        <v>11240</v>
      </c>
    </row>
    <row r="4544" spans="1:5">
      <c r="A4544" s="2" t="str">
        <f t="shared" si="70"/>
        <v>WINTER HAVEN HEAD START</v>
      </c>
      <c r="B4544" s="2" t="s">
        <v>11241</v>
      </c>
      <c r="C4544" s="4">
        <v>9252</v>
      </c>
      <c r="D4544" s="2" t="s">
        <v>3607</v>
      </c>
      <c r="E4544" s="4" t="s">
        <v>11242</v>
      </c>
    </row>
    <row r="4545" spans="1:5">
      <c r="A4545" s="2" t="str">
        <f t="shared" ref="A4545:A4608" si="71">TRIM(CLEAN(B4545))</f>
        <v>GALILEO SCHOOL FOR GIFTED LEARNING SKYWAY</v>
      </c>
      <c r="B4545" s="2" t="s">
        <v>11243</v>
      </c>
      <c r="C4545" s="4">
        <v>9255</v>
      </c>
      <c r="D4545" s="2" t="s">
        <v>3497</v>
      </c>
      <c r="E4545" s="4">
        <v>32773</v>
      </c>
    </row>
    <row r="4546" spans="1:5">
      <c r="A4546" s="2" t="str">
        <f t="shared" si="71"/>
        <v>COLLIER ADULT &amp; COMMUNITY EDUCATION CENTER</v>
      </c>
      <c r="B4546" s="2" t="s">
        <v>11244</v>
      </c>
      <c r="C4546" s="4">
        <v>9281</v>
      </c>
      <c r="D4546" s="2" t="s">
        <v>3753</v>
      </c>
      <c r="E4546" s="4" t="s">
        <v>5959</v>
      </c>
    </row>
    <row r="4547" spans="1:5">
      <c r="A4547" s="2" t="str">
        <f t="shared" si="71"/>
        <v>MARION TECHNICAL INSTITUTE</v>
      </c>
      <c r="B4547" s="2" t="s">
        <v>11245</v>
      </c>
      <c r="C4547" s="4">
        <v>9401</v>
      </c>
      <c r="D4547" s="2" t="s">
        <v>3784</v>
      </c>
      <c r="E4547" s="4" t="s">
        <v>9157</v>
      </c>
    </row>
    <row r="4548" spans="1:5">
      <c r="A4548" s="2" t="str">
        <f t="shared" si="71"/>
        <v>MARION TECHNICAL COLLEGE</v>
      </c>
      <c r="B4548" s="2" t="s">
        <v>11246</v>
      </c>
      <c r="C4548" s="4">
        <v>9412</v>
      </c>
      <c r="D4548" s="2" t="s">
        <v>3784</v>
      </c>
      <c r="E4548" s="4" t="s">
        <v>11247</v>
      </c>
    </row>
    <row r="4549" spans="1:5">
      <c r="A4549" s="2" t="str">
        <f t="shared" si="71"/>
        <v>COUNTY WIDE EXCEPTIONAL CHILD PROGRAMS</v>
      </c>
      <c r="B4549" s="2" t="s">
        <v>11248</v>
      </c>
      <c r="C4549" s="4">
        <v>9450</v>
      </c>
      <c r="D4549" s="2" t="s">
        <v>4075</v>
      </c>
      <c r="E4549" s="4" t="s">
        <v>6262</v>
      </c>
    </row>
    <row r="4550" spans="1:5">
      <c r="A4550" s="2" t="str">
        <f t="shared" si="71"/>
        <v>FAMILY LEARNING CENTERS</v>
      </c>
      <c r="B4550" s="2" t="s">
        <v>11249</v>
      </c>
      <c r="C4550" s="4">
        <v>9543</v>
      </c>
      <c r="D4550" s="2" t="s">
        <v>3482</v>
      </c>
      <c r="E4550" s="4">
        <v>34996</v>
      </c>
    </row>
    <row r="4551" spans="1:5">
      <c r="A4551" s="2" t="str">
        <f t="shared" si="71"/>
        <v>SILVER RIVER MENTORING AND INSTRUCTION</v>
      </c>
      <c r="B4551" s="2" t="s">
        <v>11250</v>
      </c>
      <c r="C4551" s="4">
        <v>9618</v>
      </c>
      <c r="D4551" s="2" t="s">
        <v>3784</v>
      </c>
      <c r="E4551" s="4" t="s">
        <v>11251</v>
      </c>
    </row>
    <row r="4552" spans="1:5">
      <c r="A4552" s="2" t="str">
        <f t="shared" si="71"/>
        <v>MARION CHARTER SCHOOL</v>
      </c>
      <c r="B4552" s="2" t="s">
        <v>11252</v>
      </c>
      <c r="C4552" s="4">
        <v>9670</v>
      </c>
      <c r="D4552" s="2" t="s">
        <v>3784</v>
      </c>
      <c r="E4552" s="4" t="s">
        <v>11253</v>
      </c>
    </row>
    <row r="4553" spans="1:5">
      <c r="A4553" s="2" t="str">
        <f t="shared" si="71"/>
        <v>MCINTOSH AREA SCHOOL</v>
      </c>
      <c r="B4553" s="2" t="s">
        <v>11254</v>
      </c>
      <c r="C4553" s="4">
        <v>9680</v>
      </c>
      <c r="D4553" s="2" t="s">
        <v>3784</v>
      </c>
      <c r="E4553" s="4" t="s">
        <v>11255</v>
      </c>
    </row>
    <row r="4554" spans="1:5">
      <c r="A4554" s="2" t="str">
        <f t="shared" si="71"/>
        <v>OCALI CHARTER MIDDLE SCHOOL</v>
      </c>
      <c r="B4554" s="2" t="s">
        <v>11256</v>
      </c>
      <c r="C4554" s="4">
        <v>9695</v>
      </c>
      <c r="D4554" s="2" t="s">
        <v>3784</v>
      </c>
      <c r="E4554" s="4" t="s">
        <v>11257</v>
      </c>
    </row>
    <row r="4555" spans="1:5">
      <c r="A4555" s="2" t="str">
        <f t="shared" si="71"/>
        <v>CONTRACTED SERVICES</v>
      </c>
      <c r="B4555" s="2" t="s">
        <v>8845</v>
      </c>
      <c r="C4555" s="4">
        <v>9705</v>
      </c>
      <c r="D4555" s="2" t="s">
        <v>3497</v>
      </c>
      <c r="E4555" s="4" t="s">
        <v>10417</v>
      </c>
    </row>
    <row r="4556" spans="1:5">
      <c r="A4556" s="2" t="str">
        <f t="shared" si="71"/>
        <v>MARION YOUTH ACADEMY</v>
      </c>
      <c r="B4556" s="2" t="s">
        <v>11258</v>
      </c>
      <c r="C4556" s="4">
        <v>9721</v>
      </c>
      <c r="D4556" s="2" t="s">
        <v>3784</v>
      </c>
      <c r="E4556" s="4">
        <v>32663</v>
      </c>
    </row>
    <row r="4557" spans="1:5">
      <c r="A4557" s="2" t="str">
        <f t="shared" si="71"/>
        <v>MARION REG. JUVENILE DET. CTR</v>
      </c>
      <c r="B4557" s="2" t="s">
        <v>11259</v>
      </c>
      <c r="C4557" s="4">
        <v>9722</v>
      </c>
      <c r="D4557" s="2" t="s">
        <v>3784</v>
      </c>
      <c r="E4557" s="4" t="s">
        <v>11260</v>
      </c>
    </row>
    <row r="4558" spans="1:5">
      <c r="A4558" s="2" t="str">
        <f t="shared" si="71"/>
        <v>OCALA CENTER FOR SUCCESS AND INDEPENDENCE</v>
      </c>
      <c r="B4558" s="2" t="s">
        <v>11261</v>
      </c>
      <c r="C4558" s="4">
        <v>9728</v>
      </c>
      <c r="D4558" s="2" t="s">
        <v>3784</v>
      </c>
      <c r="E4558" s="4" t="s">
        <v>11262</v>
      </c>
    </row>
    <row r="4559" spans="1:5">
      <c r="A4559" s="2" t="str">
        <f t="shared" si="71"/>
        <v>INSTRUCTIONAL CENTER SYSTEM WIDE</v>
      </c>
      <c r="B4559" s="2" t="s">
        <v>11263</v>
      </c>
      <c r="C4559" s="4">
        <v>9731</v>
      </c>
      <c r="D4559" s="2" t="s">
        <v>3669</v>
      </c>
      <c r="E4559" s="4" t="s">
        <v>10998</v>
      </c>
    </row>
    <row r="4560" spans="1:5">
      <c r="A4560" s="2" t="str">
        <f t="shared" si="71"/>
        <v>NEW LEAF CENTER</v>
      </c>
      <c r="B4560" s="2" t="s">
        <v>11264</v>
      </c>
      <c r="C4560" s="4">
        <v>9731</v>
      </c>
      <c r="D4560" s="2" t="s">
        <v>3784</v>
      </c>
      <c r="E4560" s="4" t="s">
        <v>11265</v>
      </c>
    </row>
    <row r="4561" spans="1:5">
      <c r="A4561" s="2" t="str">
        <f t="shared" si="71"/>
        <v>BRUCIE BALL EDUCATIONAL CENTER</v>
      </c>
      <c r="B4561" s="2" t="s">
        <v>11266</v>
      </c>
      <c r="C4561" s="4">
        <v>9732</v>
      </c>
      <c r="D4561" s="2" t="s">
        <v>3669</v>
      </c>
      <c r="E4561" s="4" t="s">
        <v>10998</v>
      </c>
    </row>
    <row r="4562" spans="1:5">
      <c r="A4562" s="2" t="str">
        <f t="shared" si="71"/>
        <v>DISTRICT INSTRUCTIONAL CENTER (DIC)</v>
      </c>
      <c r="B4562" s="2" t="s">
        <v>11267</v>
      </c>
      <c r="C4562" s="4">
        <v>9733</v>
      </c>
      <c r="D4562" s="2" t="s">
        <v>3669</v>
      </c>
      <c r="E4562" s="4" t="s">
        <v>11268</v>
      </c>
    </row>
    <row r="4563" spans="1:5">
      <c r="A4563" s="2" t="str">
        <f t="shared" si="71"/>
        <v>ELC PK ESE SERVICES</v>
      </c>
      <c r="B4563" s="2" t="s">
        <v>11269</v>
      </c>
      <c r="C4563" s="4">
        <v>9733</v>
      </c>
      <c r="D4563" s="2" t="s">
        <v>3784</v>
      </c>
      <c r="E4563" s="4" t="s">
        <v>11270</v>
      </c>
    </row>
    <row r="4564" spans="1:5">
      <c r="A4564" s="2" t="str">
        <f t="shared" si="71"/>
        <v>PACE CENTER FOR GIRLS, INC.</v>
      </c>
      <c r="B4564" s="2" t="s">
        <v>10131</v>
      </c>
      <c r="C4564" s="4">
        <v>9734</v>
      </c>
      <c r="D4564" s="2" t="s">
        <v>3784</v>
      </c>
      <c r="E4564" s="4" t="s">
        <v>11271</v>
      </c>
    </row>
    <row r="4565" spans="1:5">
      <c r="A4565" s="2" t="str">
        <f t="shared" si="71"/>
        <v>MCSO ADULTS</v>
      </c>
      <c r="B4565" s="2" t="s">
        <v>11272</v>
      </c>
      <c r="C4565" s="4">
        <v>9737</v>
      </c>
      <c r="D4565" s="2" t="s">
        <v>3784</v>
      </c>
      <c r="E4565" s="4">
        <v>34475</v>
      </c>
    </row>
    <row r="4566" spans="1:5">
      <c r="A4566" s="2" t="str">
        <f t="shared" si="71"/>
        <v>OKALOOSA ACADEMY</v>
      </c>
      <c r="B4566" s="2" t="s">
        <v>11273</v>
      </c>
      <c r="C4566" s="4">
        <v>9800</v>
      </c>
      <c r="D4566" s="2" t="s">
        <v>3595</v>
      </c>
      <c r="E4566" s="4">
        <v>32548</v>
      </c>
    </row>
    <row r="4567" spans="1:5">
      <c r="A4567" s="2" t="str">
        <f t="shared" si="71"/>
        <v>VOLUSIA REGIONAL JUVENILE DET</v>
      </c>
      <c r="B4567" s="2" t="s">
        <v>11274</v>
      </c>
      <c r="C4567" s="4">
        <v>9801</v>
      </c>
      <c r="D4567" s="2" t="s">
        <v>6466</v>
      </c>
      <c r="E4567" s="4" t="s">
        <v>11275</v>
      </c>
    </row>
    <row r="4568" spans="1:5">
      <c r="A4568" s="2" t="str">
        <f t="shared" si="71"/>
        <v>HALIFAX BEHAVIORAL SERVICES</v>
      </c>
      <c r="B4568" s="2" t="s">
        <v>11276</v>
      </c>
      <c r="C4568" s="4">
        <v>9802</v>
      </c>
      <c r="D4568" s="2" t="s">
        <v>6466</v>
      </c>
      <c r="E4568" s="4" t="s">
        <v>11277</v>
      </c>
    </row>
    <row r="4569" spans="1:5">
      <c r="A4569" s="2" t="str">
        <f t="shared" si="71"/>
        <v>COLLEGIATE HIGH SCHOOL AT NORTHWEST FLORIDA STATE</v>
      </c>
      <c r="B4569" s="2" t="s">
        <v>11278</v>
      </c>
      <c r="C4569" s="4">
        <v>9805</v>
      </c>
      <c r="D4569" s="2" t="s">
        <v>3595</v>
      </c>
      <c r="E4569" s="4" t="s">
        <v>11279</v>
      </c>
    </row>
    <row r="4570" spans="1:5">
      <c r="A4570" s="2" t="str">
        <f t="shared" si="71"/>
        <v>LIZA JACKSON PREPARATORY SCHOOL</v>
      </c>
      <c r="B4570" s="2" t="s">
        <v>11280</v>
      </c>
      <c r="C4570" s="4">
        <v>9807</v>
      </c>
      <c r="D4570" s="2" t="s">
        <v>3595</v>
      </c>
      <c r="E4570" s="4" t="s">
        <v>11281</v>
      </c>
    </row>
    <row r="4571" spans="1:5">
      <c r="A4571" s="2" t="str">
        <f t="shared" si="71"/>
        <v>P.A.C.E. CENTER FOR GIRLS</v>
      </c>
      <c r="B4571" s="2" t="s">
        <v>11282</v>
      </c>
      <c r="C4571" s="4">
        <v>9808</v>
      </c>
      <c r="D4571" s="2" t="s">
        <v>6466</v>
      </c>
      <c r="E4571" s="4" t="s">
        <v>11283</v>
      </c>
    </row>
    <row r="4572" spans="1:5">
      <c r="A4572" s="2" t="str">
        <f t="shared" si="71"/>
        <v>CRESTVIEW YOUTH ACADEMY</v>
      </c>
      <c r="B4572" s="2" t="s">
        <v>11284</v>
      </c>
      <c r="C4572" s="4">
        <v>9811</v>
      </c>
      <c r="D4572" s="2" t="s">
        <v>3595</v>
      </c>
      <c r="E4572" s="4" t="s">
        <v>11285</v>
      </c>
    </row>
    <row r="4573" spans="1:5">
      <c r="A4573" s="2" t="str">
        <f t="shared" si="71"/>
        <v>OKALOOSA YOUTH ACADEMY</v>
      </c>
      <c r="B4573" s="2" t="s">
        <v>11286</v>
      </c>
      <c r="C4573" s="4">
        <v>9812</v>
      </c>
      <c r="D4573" s="2" t="s">
        <v>3595</v>
      </c>
      <c r="E4573" s="4" t="s">
        <v>11285</v>
      </c>
    </row>
    <row r="4574" spans="1:5">
      <c r="A4574" s="2" t="str">
        <f t="shared" si="71"/>
        <v>OKALOOSA REGIONAL DETENTION</v>
      </c>
      <c r="B4574" s="2" t="s">
        <v>11287</v>
      </c>
      <c r="C4574" s="4">
        <v>9813</v>
      </c>
      <c r="D4574" s="2" t="s">
        <v>3595</v>
      </c>
      <c r="E4574" s="4" t="s">
        <v>11285</v>
      </c>
    </row>
    <row r="4575" spans="1:5">
      <c r="A4575" s="2" t="str">
        <f t="shared" si="71"/>
        <v>DAYTONA JUVENILE RESIDENTIAL FACILITY</v>
      </c>
      <c r="B4575" s="2" t="s">
        <v>11288</v>
      </c>
      <c r="C4575" s="4">
        <v>9817</v>
      </c>
      <c r="D4575" s="2" t="s">
        <v>6466</v>
      </c>
      <c r="E4575" s="4" t="s">
        <v>11289</v>
      </c>
    </row>
    <row r="4576" spans="1:5">
      <c r="A4576" s="2" t="str">
        <f t="shared" si="71"/>
        <v>NORTHWEST FLORIDA BALLET ACADEMIE</v>
      </c>
      <c r="B4576" s="2" t="s">
        <v>11290</v>
      </c>
      <c r="C4576" s="4">
        <v>9818</v>
      </c>
      <c r="D4576" s="2" t="s">
        <v>3595</v>
      </c>
      <c r="E4576" s="4" t="s">
        <v>10472</v>
      </c>
    </row>
    <row r="4577" spans="1:5">
      <c r="A4577" s="2" t="str">
        <f t="shared" si="71"/>
        <v>ADJUDICATED YOUTH FACILITY</v>
      </c>
      <c r="B4577" s="2" t="s">
        <v>11291</v>
      </c>
      <c r="C4577" s="4">
        <v>9819</v>
      </c>
      <c r="D4577" s="2" t="s">
        <v>3595</v>
      </c>
      <c r="E4577" s="4" t="s">
        <v>11285</v>
      </c>
    </row>
    <row r="4578" spans="1:5">
      <c r="A4578" s="2" t="str">
        <f t="shared" si="71"/>
        <v>CRESTVIEW YOUTH ACADEMY (NON SECURE)</v>
      </c>
      <c r="B4578" s="2" t="s">
        <v>11292</v>
      </c>
      <c r="C4578" s="4">
        <v>9821</v>
      </c>
      <c r="D4578" s="2" t="s">
        <v>3595</v>
      </c>
      <c r="E4578" s="4" t="s">
        <v>11293</v>
      </c>
    </row>
    <row r="4579" spans="1:5">
      <c r="A4579" s="2" t="str">
        <f t="shared" si="71"/>
        <v>ESE RELATED SERVICES</v>
      </c>
      <c r="B4579" s="2" t="s">
        <v>11294</v>
      </c>
      <c r="C4579" s="4">
        <v>9830</v>
      </c>
      <c r="D4579" s="2" t="s">
        <v>6466</v>
      </c>
      <c r="E4579" s="4" t="s">
        <v>11194</v>
      </c>
    </row>
    <row r="4580" spans="1:5">
      <c r="A4580" s="2" t="str">
        <f t="shared" si="71"/>
        <v>HOSPITAL HOMEBOUND</v>
      </c>
      <c r="B4580" s="2" t="s">
        <v>3381</v>
      </c>
      <c r="C4580" s="4">
        <v>9850</v>
      </c>
      <c r="D4580" s="2" t="s">
        <v>6466</v>
      </c>
      <c r="E4580" s="4" t="s">
        <v>9665</v>
      </c>
    </row>
    <row r="4581" spans="1:5">
      <c r="A4581" s="2" t="str">
        <f t="shared" si="71"/>
        <v>LEGACY SCHOLARS ACADEMY</v>
      </c>
      <c r="B4581" s="2" t="s">
        <v>11295</v>
      </c>
      <c r="C4581" s="4">
        <v>9870</v>
      </c>
      <c r="D4581" s="2" t="s">
        <v>6466</v>
      </c>
      <c r="E4581" s="4" t="s">
        <v>11296</v>
      </c>
    </row>
    <row r="4582" spans="1:5">
      <c r="A4582" s="2" t="str">
        <f t="shared" si="71"/>
        <v>STEWART TREATMENT CENTER</v>
      </c>
      <c r="B4582" s="2" t="s">
        <v>11297</v>
      </c>
      <c r="C4582" s="4">
        <v>9892</v>
      </c>
      <c r="D4582" s="2" t="s">
        <v>6466</v>
      </c>
      <c r="E4582" s="4" t="s">
        <v>11298</v>
      </c>
    </row>
    <row r="4583" spans="1:5">
      <c r="A4583" s="2" t="str">
        <f t="shared" si="71"/>
        <v>DEPT. OF CORRECTIONS EDUCATIONAL PROGRAM</v>
      </c>
      <c r="B4583" s="2" t="s">
        <v>11299</v>
      </c>
      <c r="C4583" s="4">
        <v>9894</v>
      </c>
      <c r="D4583" s="2" t="s">
        <v>6466</v>
      </c>
      <c r="E4583" s="4" t="s">
        <v>11300</v>
      </c>
    </row>
    <row r="4584" spans="1:5">
      <c r="A4584" s="2" t="str">
        <f t="shared" si="71"/>
        <v>EASTER SEALS CHILD DEVELOP, DB</v>
      </c>
      <c r="B4584" s="2" t="s">
        <v>11301</v>
      </c>
      <c r="C4584" s="4">
        <v>9895</v>
      </c>
      <c r="D4584" s="2" t="s">
        <v>6466</v>
      </c>
      <c r="E4584" s="4" t="s">
        <v>11302</v>
      </c>
    </row>
    <row r="4585" spans="1:5">
      <c r="A4585" s="2" t="str">
        <f t="shared" si="71"/>
        <v>PRIVATE SCHOOL STUDENT TITLE I PART C MIGRANT</v>
      </c>
      <c r="B4585" s="2" t="s">
        <v>11303</v>
      </c>
      <c r="C4585" s="4">
        <v>9992</v>
      </c>
      <c r="D4585" s="2" t="s">
        <v>3444</v>
      </c>
      <c r="E4585" s="4" t="s">
        <v>9163</v>
      </c>
    </row>
    <row r="4586" spans="1:5">
      <c r="A4586" s="2" t="str">
        <f t="shared" si="71"/>
        <v>PRIVATE SCHOOL TITLE I, PART C (MIGRANT)</v>
      </c>
      <c r="B4586" s="2" t="s">
        <v>11304</v>
      </c>
      <c r="C4586" s="4">
        <v>9992</v>
      </c>
      <c r="D4586" s="2" t="s">
        <v>3633</v>
      </c>
      <c r="E4586" s="4" t="s">
        <v>3634</v>
      </c>
    </row>
    <row r="4587" spans="1:5">
      <c r="A4587" s="2" t="str">
        <f t="shared" si="71"/>
        <v>PRIVATE SCHOOL STUDENTS, TITILE I, PART C</v>
      </c>
      <c r="B4587" s="2" t="s">
        <v>11305</v>
      </c>
      <c r="C4587" s="4">
        <v>9992</v>
      </c>
      <c r="D4587" s="2" t="s">
        <v>3482</v>
      </c>
      <c r="E4587" s="4" t="s">
        <v>9163</v>
      </c>
    </row>
    <row r="4588" spans="1:5">
      <c r="A4588" s="2" t="str">
        <f t="shared" si="71"/>
        <v>PRIVATE SCHOOL STUDENTS, TITILE I, PART C</v>
      </c>
      <c r="B4588" s="2" t="s">
        <v>11305</v>
      </c>
      <c r="C4588" s="4">
        <v>9992</v>
      </c>
      <c r="D4588" s="2" t="s">
        <v>3348</v>
      </c>
      <c r="E4588" s="4">
        <v>33406</v>
      </c>
    </row>
    <row r="4589" spans="1:5">
      <c r="A4589" s="2" t="str">
        <f t="shared" si="71"/>
        <v>MIGRANT TITLE I PART C HOME EDUC SETTING</v>
      </c>
      <c r="B4589" s="2" t="s">
        <v>11306</v>
      </c>
      <c r="C4589" s="4">
        <v>9993</v>
      </c>
      <c r="D4589" s="2" t="s">
        <v>3444</v>
      </c>
      <c r="E4589" s="4" t="s">
        <v>9163</v>
      </c>
    </row>
    <row r="4590" spans="1:5">
      <c r="A4590" s="2" t="str">
        <f t="shared" si="71"/>
        <v>MIGRANT TITLE I PART C HOME EDUC SETTING</v>
      </c>
      <c r="B4590" s="2" t="s">
        <v>11306</v>
      </c>
      <c r="C4590" s="4">
        <v>9993</v>
      </c>
      <c r="D4590" s="2" t="s">
        <v>3348</v>
      </c>
      <c r="E4590" s="4">
        <v>33406</v>
      </c>
    </row>
    <row r="4591" spans="1:5">
      <c r="A4591" s="2" t="str">
        <f t="shared" si="71"/>
        <v>TITLE I, PART A PRIVATE SCHOOL STUDENTS</v>
      </c>
      <c r="B4591" s="2" t="s">
        <v>11307</v>
      </c>
      <c r="C4591" s="4">
        <v>9995</v>
      </c>
      <c r="D4591" s="2" t="s">
        <v>3669</v>
      </c>
      <c r="E4591" s="4" t="s">
        <v>11308</v>
      </c>
    </row>
    <row r="4592" spans="1:5">
      <c r="A4592" s="2" t="str">
        <f t="shared" si="71"/>
        <v>TITLE 1 PART A, PRIVATE SCHOOOL STUDENTS</v>
      </c>
      <c r="B4592" s="2" t="s">
        <v>11309</v>
      </c>
      <c r="C4592" s="4">
        <v>9995</v>
      </c>
      <c r="D4592" s="2" t="s">
        <v>3452</v>
      </c>
      <c r="E4592" s="4" t="s">
        <v>9163</v>
      </c>
    </row>
    <row r="4593" spans="1:5">
      <c r="A4593" s="2" t="str">
        <f t="shared" si="71"/>
        <v>MIGRANT NON-ENROLLED STUDENTS</v>
      </c>
      <c r="B4593" s="2" t="s">
        <v>11310</v>
      </c>
      <c r="C4593" s="4">
        <v>9997</v>
      </c>
      <c r="D4593" s="2" t="s">
        <v>3508</v>
      </c>
      <c r="E4593" s="4" t="s">
        <v>5816</v>
      </c>
    </row>
    <row r="4594" spans="1:5">
      <c r="A4594" s="2" t="str">
        <f t="shared" si="71"/>
        <v>MIGRANT NON-ENROLLED STUDENTS</v>
      </c>
      <c r="B4594" s="2" t="s">
        <v>11310</v>
      </c>
      <c r="C4594" s="4">
        <v>9997</v>
      </c>
      <c r="D4594" s="2" t="s">
        <v>3358</v>
      </c>
      <c r="E4594" s="4">
        <v>32063</v>
      </c>
    </row>
    <row r="4595" spans="1:5">
      <c r="A4595" s="2" t="str">
        <f t="shared" si="71"/>
        <v>MIGRANT NON-ENROLLED STUDENTS</v>
      </c>
      <c r="B4595" s="2" t="s">
        <v>11310</v>
      </c>
      <c r="C4595" s="4">
        <v>9997</v>
      </c>
      <c r="D4595" s="2" t="s">
        <v>3433</v>
      </c>
      <c r="E4595" s="4" t="s">
        <v>4411</v>
      </c>
    </row>
    <row r="4596" spans="1:5">
      <c r="A4596" s="2" t="str">
        <f t="shared" si="71"/>
        <v>MIGRANT NON-ENROLLED STUDENTS</v>
      </c>
      <c r="B4596" s="2" t="s">
        <v>11310</v>
      </c>
      <c r="C4596" s="4">
        <v>9997</v>
      </c>
      <c r="D4596" s="2" t="s">
        <v>3361</v>
      </c>
      <c r="E4596" s="4" t="s">
        <v>7275</v>
      </c>
    </row>
    <row r="4597" spans="1:5">
      <c r="A4597" s="2" t="str">
        <f t="shared" si="71"/>
        <v>MIGRANT NON-ENROLLED STUDENTS</v>
      </c>
      <c r="B4597" s="2" t="s">
        <v>11310</v>
      </c>
      <c r="C4597" s="4">
        <v>9997</v>
      </c>
      <c r="D4597" s="2" t="s">
        <v>3364</v>
      </c>
      <c r="E4597" s="4" t="s">
        <v>11019</v>
      </c>
    </row>
    <row r="4598" spans="1:5">
      <c r="A4598" s="2" t="str">
        <f t="shared" si="71"/>
        <v>MIGRANT NON-ENROLLED STUDENTS</v>
      </c>
      <c r="B4598" s="2" t="s">
        <v>11310</v>
      </c>
      <c r="C4598" s="4">
        <v>9997</v>
      </c>
      <c r="D4598" s="2" t="s">
        <v>3441</v>
      </c>
      <c r="E4598" s="4" t="s">
        <v>10352</v>
      </c>
    </row>
    <row r="4599" spans="1:5">
      <c r="A4599" s="2" t="str">
        <f t="shared" si="71"/>
        <v>MIGRANT NON-ENROLLED STUDENTS</v>
      </c>
      <c r="B4599" s="2" t="s">
        <v>11310</v>
      </c>
      <c r="C4599" s="4">
        <v>9997</v>
      </c>
      <c r="D4599" s="2" t="s">
        <v>3444</v>
      </c>
      <c r="E4599" s="4" t="s">
        <v>10354</v>
      </c>
    </row>
    <row r="4600" spans="1:5">
      <c r="A4600" s="2" t="str">
        <f t="shared" si="71"/>
        <v>MIGRANT NON-ENROLLED STUDENTS</v>
      </c>
      <c r="B4600" s="2" t="s">
        <v>11310</v>
      </c>
      <c r="C4600" s="4">
        <v>9997</v>
      </c>
      <c r="D4600" s="2" t="s">
        <v>3425</v>
      </c>
      <c r="E4600" s="4" t="s">
        <v>11025</v>
      </c>
    </row>
    <row r="4601" spans="1:5">
      <c r="A4601" s="2" t="str">
        <f t="shared" si="71"/>
        <v>MIGRANT NON-ENROLLED STUDENTS</v>
      </c>
      <c r="B4601" s="2" t="s">
        <v>11310</v>
      </c>
      <c r="C4601" s="4">
        <v>9997</v>
      </c>
      <c r="D4601" s="2" t="s">
        <v>3753</v>
      </c>
      <c r="E4601" s="4" t="s">
        <v>5959</v>
      </c>
    </row>
    <row r="4602" spans="1:5">
      <c r="A4602" s="2" t="str">
        <f t="shared" si="71"/>
        <v>MIGRANT NON-ENROLLED STUDENTS</v>
      </c>
      <c r="B4602" s="2" t="s">
        <v>11310</v>
      </c>
      <c r="C4602" s="4">
        <v>9997</v>
      </c>
      <c r="D4602" s="2" t="s">
        <v>3367</v>
      </c>
      <c r="E4602" s="4" t="s">
        <v>10359</v>
      </c>
    </row>
    <row r="4603" spans="1:5">
      <c r="A4603" s="2" t="str">
        <f t="shared" si="71"/>
        <v>MIGRANT NON-ENROLLED STUDENTS</v>
      </c>
      <c r="B4603" s="2" t="s">
        <v>11310</v>
      </c>
      <c r="C4603" s="4">
        <v>9997</v>
      </c>
      <c r="D4603" s="2" t="s">
        <v>3669</v>
      </c>
      <c r="E4603" s="4">
        <v>33033</v>
      </c>
    </row>
    <row r="4604" spans="1:5">
      <c r="A4604" s="2" t="str">
        <f t="shared" si="71"/>
        <v>MIGRANT NON-ENROLLED STUDENTS</v>
      </c>
      <c r="B4604" s="2" t="s">
        <v>11310</v>
      </c>
      <c r="C4604" s="4">
        <v>9997</v>
      </c>
      <c r="D4604" s="2" t="s">
        <v>3512</v>
      </c>
      <c r="E4604" s="4" t="s">
        <v>11311</v>
      </c>
    </row>
    <row r="4605" spans="1:5">
      <c r="A4605" s="2" t="str">
        <f t="shared" si="71"/>
        <v>MIGRANT NON-ENROLLED STUDENTS</v>
      </c>
      <c r="B4605" s="2" t="s">
        <v>11310</v>
      </c>
      <c r="C4605" s="4">
        <v>9997</v>
      </c>
      <c r="D4605" s="2" t="s">
        <v>3449</v>
      </c>
      <c r="E4605" s="4">
        <v>32680</v>
      </c>
    </row>
    <row r="4606" spans="1:5">
      <c r="A4606" s="2" t="str">
        <f t="shared" si="71"/>
        <v>MIGRANT NON-ENROLLED STUDENTS</v>
      </c>
      <c r="B4606" s="2" t="s">
        <v>11310</v>
      </c>
      <c r="C4606" s="4">
        <v>9997</v>
      </c>
      <c r="D4606" s="2" t="s">
        <v>3874</v>
      </c>
      <c r="E4606" s="4" t="s">
        <v>11034</v>
      </c>
    </row>
    <row r="4607" spans="1:5">
      <c r="A4607" s="2" t="str">
        <f t="shared" si="71"/>
        <v>MIGRANT NON-ENROLLED STUDENTS</v>
      </c>
      <c r="B4607" s="2" t="s">
        <v>11310</v>
      </c>
      <c r="C4607" s="4">
        <v>9997</v>
      </c>
      <c r="D4607" s="2" t="s">
        <v>3452</v>
      </c>
      <c r="E4607" s="4" t="s">
        <v>11312</v>
      </c>
    </row>
    <row r="4608" spans="1:5">
      <c r="A4608" s="2" t="str">
        <f t="shared" si="71"/>
        <v>MIGRANT NON-ENROLLED STUDENTS</v>
      </c>
      <c r="B4608" s="2" t="s">
        <v>11310</v>
      </c>
      <c r="C4608" s="4">
        <v>9997</v>
      </c>
      <c r="D4608" s="2" t="s">
        <v>3370</v>
      </c>
      <c r="E4608" s="4" t="s">
        <v>11038</v>
      </c>
    </row>
    <row r="4609" spans="1:5">
      <c r="A4609" s="2" t="str">
        <f t="shared" ref="A4609:A4672" si="72">TRIM(CLEAN(B4609))</f>
        <v>MIGRANT NON-ENROLLED STUDENTS</v>
      </c>
      <c r="B4609" s="2" t="s">
        <v>11310</v>
      </c>
      <c r="C4609" s="4">
        <v>9997</v>
      </c>
      <c r="D4609" s="2" t="s">
        <v>3674</v>
      </c>
      <c r="E4609" s="4" t="s">
        <v>9146</v>
      </c>
    </row>
    <row r="4610" spans="1:5">
      <c r="A4610" s="2" t="str">
        <f t="shared" si="72"/>
        <v>MIGRANT NON-ENROLLED STUDENTS</v>
      </c>
      <c r="B4610" s="2" t="s">
        <v>11310</v>
      </c>
      <c r="C4610" s="4">
        <v>9997</v>
      </c>
      <c r="D4610" s="2" t="s">
        <v>3455</v>
      </c>
      <c r="E4610" s="4" t="s">
        <v>9147</v>
      </c>
    </row>
    <row r="4611" spans="1:5">
      <c r="A4611" s="2" t="str">
        <f t="shared" si="72"/>
        <v>MIGRANT NON-ENROLLED STUDENTS</v>
      </c>
      <c r="B4611" s="2" t="s">
        <v>11310</v>
      </c>
      <c r="C4611" s="4">
        <v>9997</v>
      </c>
      <c r="D4611" s="2" t="s">
        <v>3458</v>
      </c>
      <c r="E4611" s="4" t="s">
        <v>3522</v>
      </c>
    </row>
    <row r="4612" spans="1:5">
      <c r="A4612" s="2" t="str">
        <f t="shared" si="72"/>
        <v>MIGRANT NON-ENROLLED STUDENTS</v>
      </c>
      <c r="B4612" s="2" t="s">
        <v>11310</v>
      </c>
      <c r="C4612" s="4">
        <v>9997</v>
      </c>
      <c r="D4612" s="2" t="s">
        <v>3633</v>
      </c>
      <c r="E4612" s="4" t="s">
        <v>3634</v>
      </c>
    </row>
    <row r="4613" spans="1:5">
      <c r="A4613" s="2" t="str">
        <f t="shared" si="72"/>
        <v>MIGRANT NON-ENROLLED STUDENTS</v>
      </c>
      <c r="B4613" s="2" t="s">
        <v>11310</v>
      </c>
      <c r="C4613" s="4">
        <v>9997</v>
      </c>
      <c r="D4613" s="2" t="s">
        <v>3373</v>
      </c>
      <c r="E4613" s="4" t="s">
        <v>9148</v>
      </c>
    </row>
    <row r="4614" spans="1:5">
      <c r="A4614" s="2" t="str">
        <f t="shared" si="72"/>
        <v>MIGRANT NON-ENROLLED STUDENTS</v>
      </c>
      <c r="B4614" s="2" t="s">
        <v>11310</v>
      </c>
      <c r="C4614" s="4">
        <v>9997</v>
      </c>
      <c r="D4614" s="2" t="s">
        <v>3428</v>
      </c>
      <c r="E4614" s="4" t="s">
        <v>9149</v>
      </c>
    </row>
    <row r="4615" spans="1:5">
      <c r="A4615" s="2" t="str">
        <f t="shared" si="72"/>
        <v>MIGRANT NON-ENROLLED STUDENTS</v>
      </c>
      <c r="B4615" s="2" t="s">
        <v>11310</v>
      </c>
      <c r="C4615" s="4">
        <v>9997</v>
      </c>
      <c r="D4615" s="2" t="s">
        <v>3766</v>
      </c>
      <c r="E4615" s="4" t="s">
        <v>9150</v>
      </c>
    </row>
    <row r="4616" spans="1:5">
      <c r="A4616" s="2" t="str">
        <f t="shared" si="72"/>
        <v>MIGRANT NON-ENROLLED STUDENTS</v>
      </c>
      <c r="B4616" s="2" t="s">
        <v>11310</v>
      </c>
      <c r="C4616" s="4">
        <v>9997</v>
      </c>
      <c r="D4616" s="2" t="s">
        <v>3376</v>
      </c>
      <c r="E4616" s="4" t="s">
        <v>9151</v>
      </c>
    </row>
    <row r="4617" spans="1:5">
      <c r="A4617" s="2" t="str">
        <f t="shared" si="72"/>
        <v>MIGRANT NON-ENROLLED STUDENTS</v>
      </c>
      <c r="B4617" s="2" t="s">
        <v>11310</v>
      </c>
      <c r="C4617" s="4">
        <v>9997</v>
      </c>
      <c r="D4617" s="2" t="s">
        <v>1477</v>
      </c>
      <c r="E4617" s="4" t="s">
        <v>11050</v>
      </c>
    </row>
    <row r="4618" spans="1:5">
      <c r="A4618" s="2" t="str">
        <f t="shared" si="72"/>
        <v>MIGRANT NON-ENROLLED STUDENTS</v>
      </c>
      <c r="B4618" s="2" t="s">
        <v>11310</v>
      </c>
      <c r="C4618" s="4">
        <v>9997</v>
      </c>
      <c r="D4618" s="2" t="s">
        <v>1736</v>
      </c>
      <c r="E4618" s="4" t="s">
        <v>10381</v>
      </c>
    </row>
    <row r="4619" spans="1:5">
      <c r="A4619" s="2" t="str">
        <f t="shared" si="72"/>
        <v>MIGRANT NON-ENROLLED STUDENTS</v>
      </c>
      <c r="B4619" s="2" t="s">
        <v>11310</v>
      </c>
      <c r="C4619" s="4">
        <v>9997</v>
      </c>
      <c r="D4619" s="2" t="s">
        <v>3465</v>
      </c>
      <c r="E4619" s="4" t="s">
        <v>10520</v>
      </c>
    </row>
    <row r="4620" spans="1:5">
      <c r="A4620" s="2" t="str">
        <f t="shared" si="72"/>
        <v>MIGRANT NON-ENROLLED STUDENTS</v>
      </c>
      <c r="B4620" s="2" t="s">
        <v>11310</v>
      </c>
      <c r="C4620" s="4">
        <v>9997</v>
      </c>
      <c r="D4620" s="2" t="s">
        <v>3470</v>
      </c>
      <c r="E4620" s="4" t="s">
        <v>3541</v>
      </c>
    </row>
    <row r="4621" spans="1:5">
      <c r="A4621" s="2" t="str">
        <f t="shared" si="72"/>
        <v>MIGRANT NON-ENROLLED STUDENTS</v>
      </c>
      <c r="B4621" s="2" t="s">
        <v>11310</v>
      </c>
      <c r="C4621" s="4">
        <v>9997</v>
      </c>
      <c r="D4621" s="2" t="s">
        <v>3580</v>
      </c>
      <c r="E4621" s="4" t="s">
        <v>9155</v>
      </c>
    </row>
    <row r="4622" spans="1:5">
      <c r="A4622" s="2" t="str">
        <f t="shared" si="72"/>
        <v>MIGRANT NON-ENROLLED STUDENTS</v>
      </c>
      <c r="B4622" s="2" t="s">
        <v>11310</v>
      </c>
      <c r="C4622" s="4">
        <v>9997</v>
      </c>
      <c r="D4622" s="2" t="s">
        <v>4075</v>
      </c>
      <c r="E4622" s="4" t="s">
        <v>6262</v>
      </c>
    </row>
    <row r="4623" spans="1:5">
      <c r="A4623" s="2" t="str">
        <f t="shared" si="72"/>
        <v>MIGRANT NON-ENROLLED STUDENTS</v>
      </c>
      <c r="B4623" s="2" t="s">
        <v>11310</v>
      </c>
      <c r="C4623" s="4">
        <v>9997</v>
      </c>
      <c r="D4623" s="2" t="s">
        <v>3473</v>
      </c>
      <c r="E4623" s="4" t="s">
        <v>11060</v>
      </c>
    </row>
    <row r="4624" spans="1:5">
      <c r="A4624" s="2" t="str">
        <f t="shared" si="72"/>
        <v>MIGRANT NON-ENROLLED STUDENTS</v>
      </c>
      <c r="B4624" s="2" t="s">
        <v>11310</v>
      </c>
      <c r="C4624" s="4">
        <v>9997</v>
      </c>
      <c r="D4624" s="2" t="s">
        <v>3476</v>
      </c>
      <c r="E4624" s="4" t="s">
        <v>11313</v>
      </c>
    </row>
    <row r="4625" spans="1:5">
      <c r="A4625" s="2" t="str">
        <f t="shared" si="72"/>
        <v>MIGRANT NON-ENROLLED STUDENTS</v>
      </c>
      <c r="B4625" s="2" t="s">
        <v>11310</v>
      </c>
      <c r="C4625" s="4">
        <v>9997</v>
      </c>
      <c r="D4625" s="2" t="s">
        <v>3379</v>
      </c>
      <c r="E4625" s="4">
        <v>32340</v>
      </c>
    </row>
    <row r="4626" spans="1:5">
      <c r="A4626" s="2" t="str">
        <f t="shared" si="72"/>
        <v>MIGRANT NON-ENROLLED STUDENTS</v>
      </c>
      <c r="B4626" s="2" t="s">
        <v>11310</v>
      </c>
      <c r="C4626" s="4">
        <v>9997</v>
      </c>
      <c r="D4626" s="2" t="s">
        <v>3587</v>
      </c>
      <c r="E4626" s="4" t="s">
        <v>8271</v>
      </c>
    </row>
    <row r="4627" spans="1:5">
      <c r="A4627" s="2" t="str">
        <f t="shared" si="72"/>
        <v>MIGRANT NON-ENROLLED STUDENTS</v>
      </c>
      <c r="B4627" s="2" t="s">
        <v>11310</v>
      </c>
      <c r="C4627" s="4">
        <v>9997</v>
      </c>
      <c r="D4627" s="2" t="s">
        <v>3784</v>
      </c>
      <c r="E4627" s="4" t="s">
        <v>11066</v>
      </c>
    </row>
    <row r="4628" spans="1:5">
      <c r="A4628" s="2" t="str">
        <f t="shared" si="72"/>
        <v>MIGRANT NON-ENROLLED STUDENTS</v>
      </c>
      <c r="B4628" s="2" t="s">
        <v>11310</v>
      </c>
      <c r="C4628" s="4">
        <v>9997</v>
      </c>
      <c r="D4628" s="2" t="s">
        <v>3482</v>
      </c>
      <c r="E4628" s="4" t="s">
        <v>5396</v>
      </c>
    </row>
    <row r="4629" spans="1:5">
      <c r="A4629" s="2" t="str">
        <f t="shared" si="72"/>
        <v>MIGRANT NON-ENROLLED STUDENTS</v>
      </c>
      <c r="B4629" s="2" t="s">
        <v>11310</v>
      </c>
      <c r="C4629" s="4">
        <v>9997</v>
      </c>
      <c r="D4629" s="2" t="s">
        <v>3700</v>
      </c>
      <c r="E4629" s="4" t="s">
        <v>11314</v>
      </c>
    </row>
    <row r="4630" spans="1:5">
      <c r="A4630" s="2" t="str">
        <f t="shared" si="72"/>
        <v>MIGRANT NON-ENROLLED STUDENTS</v>
      </c>
      <c r="B4630" s="2" t="s">
        <v>11310</v>
      </c>
      <c r="C4630" s="4">
        <v>9997</v>
      </c>
      <c r="D4630" s="2" t="s">
        <v>3595</v>
      </c>
      <c r="E4630" s="4" t="s">
        <v>10401</v>
      </c>
    </row>
    <row r="4631" spans="1:5">
      <c r="A4631" s="2" t="str">
        <f t="shared" si="72"/>
        <v>MIGRANT NON-ENROLLED STUDENTS</v>
      </c>
      <c r="B4631" s="2" t="s">
        <v>11310</v>
      </c>
      <c r="C4631" s="4">
        <v>9997</v>
      </c>
      <c r="D4631" s="2" t="s">
        <v>3598</v>
      </c>
      <c r="E4631" s="4" t="s">
        <v>9158</v>
      </c>
    </row>
    <row r="4632" spans="1:5">
      <c r="A4632" s="2" t="str">
        <f t="shared" si="72"/>
        <v>MIGRANT NON-ENROLLED STUDENTS</v>
      </c>
      <c r="B4632" s="2" t="s">
        <v>11310</v>
      </c>
      <c r="C4632" s="4">
        <v>9997</v>
      </c>
      <c r="D4632" s="2" t="s">
        <v>3382</v>
      </c>
      <c r="E4632" s="4" t="s">
        <v>9159</v>
      </c>
    </row>
    <row r="4633" spans="1:5">
      <c r="A4633" s="2" t="str">
        <f t="shared" si="72"/>
        <v>MIGRANT NON-ENROLLED STUDENTS</v>
      </c>
      <c r="B4633" s="2" t="s">
        <v>11310</v>
      </c>
      <c r="C4633" s="4">
        <v>9997</v>
      </c>
      <c r="D4633" s="2" t="s">
        <v>3345</v>
      </c>
      <c r="E4633" s="4" t="s">
        <v>11315</v>
      </c>
    </row>
    <row r="4634" spans="1:5">
      <c r="A4634" s="2" t="str">
        <f t="shared" si="72"/>
        <v>MIGRANT NON-ENROLLED STUDENTS</v>
      </c>
      <c r="B4634" s="2" t="s">
        <v>11310</v>
      </c>
      <c r="C4634" s="4">
        <v>9997</v>
      </c>
      <c r="D4634" s="2" t="s">
        <v>3348</v>
      </c>
      <c r="E4634" s="4" t="s">
        <v>11076</v>
      </c>
    </row>
    <row r="4635" spans="1:5">
      <c r="A4635" s="2" t="str">
        <f t="shared" si="72"/>
        <v>MIGRANT NON-ENROLLED STUDENTS</v>
      </c>
      <c r="B4635" s="2" t="s">
        <v>11310</v>
      </c>
      <c r="C4635" s="4">
        <v>9997</v>
      </c>
      <c r="D4635" s="2" t="s">
        <v>3487</v>
      </c>
      <c r="E4635" s="4" t="s">
        <v>11078</v>
      </c>
    </row>
    <row r="4636" spans="1:5">
      <c r="A4636" s="2" t="str">
        <f t="shared" si="72"/>
        <v>MIGRANT NON-ENROLLED STUDENTS</v>
      </c>
      <c r="B4636" s="2" t="s">
        <v>11310</v>
      </c>
      <c r="C4636" s="4">
        <v>9997</v>
      </c>
      <c r="D4636" s="2" t="s">
        <v>3607</v>
      </c>
      <c r="E4636" s="4" t="s">
        <v>11081</v>
      </c>
    </row>
    <row r="4637" spans="1:5">
      <c r="A4637" s="2" t="str">
        <f t="shared" si="72"/>
        <v>MIGRANT NON-ENROLLED STUDENTS</v>
      </c>
      <c r="B4637" s="2" t="s">
        <v>11310</v>
      </c>
      <c r="C4637" s="4">
        <v>9997</v>
      </c>
      <c r="D4637" s="2" t="s">
        <v>3709</v>
      </c>
      <c r="E4637" s="4" t="s">
        <v>11316</v>
      </c>
    </row>
    <row r="4638" spans="1:5">
      <c r="A4638" s="2" t="str">
        <f t="shared" si="72"/>
        <v>MIGRANT NON-ENROLLED STUDENTS</v>
      </c>
      <c r="B4638" s="2" t="s">
        <v>11310</v>
      </c>
      <c r="C4638" s="4">
        <v>9997</v>
      </c>
      <c r="D4638" s="2" t="s">
        <v>3405</v>
      </c>
      <c r="E4638" s="4" t="s">
        <v>4580</v>
      </c>
    </row>
    <row r="4639" spans="1:5">
      <c r="A4639" s="2" t="str">
        <f t="shared" si="72"/>
        <v>MIGRANT NON-ENROLLED STUDENTS</v>
      </c>
      <c r="B4639" s="2" t="s">
        <v>11310</v>
      </c>
      <c r="C4639" s="4">
        <v>9997</v>
      </c>
      <c r="D4639" s="2" t="s">
        <v>3610</v>
      </c>
      <c r="E4639" s="4">
        <v>34986</v>
      </c>
    </row>
    <row r="4640" spans="1:5">
      <c r="A4640" s="2" t="str">
        <f t="shared" si="72"/>
        <v>MIGRANT NON-ENROLLED STUDENTS</v>
      </c>
      <c r="B4640" s="2" t="s">
        <v>11310</v>
      </c>
      <c r="C4640" s="4">
        <v>9997</v>
      </c>
      <c r="D4640" s="2" t="s">
        <v>3492</v>
      </c>
      <c r="E4640" s="4" t="s">
        <v>11086</v>
      </c>
    </row>
    <row r="4641" spans="1:5">
      <c r="A4641" s="2" t="str">
        <f t="shared" si="72"/>
        <v>MIGRANT NON-ENROLLED STUDENTS</v>
      </c>
      <c r="B4641" s="2" t="s">
        <v>11310</v>
      </c>
      <c r="C4641" s="4">
        <v>9997</v>
      </c>
      <c r="D4641" s="2" t="s">
        <v>3408</v>
      </c>
      <c r="E4641" s="4" t="s">
        <v>5410</v>
      </c>
    </row>
    <row r="4642" spans="1:5">
      <c r="A4642" s="2" t="str">
        <f t="shared" si="72"/>
        <v>MIGRANT NON-ENROLLED STUDENTS</v>
      </c>
      <c r="B4642" s="2" t="s">
        <v>11310</v>
      </c>
      <c r="C4642" s="4">
        <v>9997</v>
      </c>
      <c r="D4642" s="2" t="s">
        <v>3497</v>
      </c>
      <c r="E4642" s="4" t="s">
        <v>10417</v>
      </c>
    </row>
    <row r="4643" spans="1:5">
      <c r="A4643" s="2" t="str">
        <f t="shared" si="72"/>
        <v>MIGRANT NON-ENROLLED STUDENTS</v>
      </c>
      <c r="B4643" s="2" t="s">
        <v>11310</v>
      </c>
      <c r="C4643" s="4">
        <v>9997</v>
      </c>
      <c r="D4643" s="2" t="s">
        <v>3617</v>
      </c>
      <c r="E4643" s="4" t="s">
        <v>10419</v>
      </c>
    </row>
    <row r="4644" spans="1:5">
      <c r="A4644" s="2" t="str">
        <f t="shared" si="72"/>
        <v>MIGRANT NON-ENROLLED STUDENTS</v>
      </c>
      <c r="B4644" s="2" t="s">
        <v>11310</v>
      </c>
      <c r="C4644" s="4">
        <v>9997</v>
      </c>
      <c r="D4644" s="2" t="s">
        <v>3355</v>
      </c>
      <c r="E4644" s="4" t="s">
        <v>3356</v>
      </c>
    </row>
    <row r="4645" spans="1:5">
      <c r="A4645" s="2" t="str">
        <f t="shared" si="72"/>
        <v>MIGRANT NON-ENROLLED STUDENTS</v>
      </c>
      <c r="B4645" s="2" t="s">
        <v>11310</v>
      </c>
      <c r="C4645" s="4">
        <v>9997</v>
      </c>
      <c r="D4645" s="2" t="s">
        <v>3500</v>
      </c>
      <c r="E4645" s="4" t="s">
        <v>9163</v>
      </c>
    </row>
    <row r="4646" spans="1:5">
      <c r="A4646" s="2" t="str">
        <f t="shared" si="72"/>
        <v>MIGRANT NON-ENROLLED STUDENTS</v>
      </c>
      <c r="B4646" s="2" t="s">
        <v>11310</v>
      </c>
      <c r="C4646" s="4">
        <v>9997</v>
      </c>
      <c r="D4646" s="2" t="s">
        <v>6466</v>
      </c>
      <c r="E4646" s="4" t="s">
        <v>11094</v>
      </c>
    </row>
    <row r="4647" spans="1:5">
      <c r="A4647" s="2" t="str">
        <f t="shared" si="72"/>
        <v>MIGRANT NON-ENROLLED STUDENTS</v>
      </c>
      <c r="B4647" s="2" t="s">
        <v>11310</v>
      </c>
      <c r="C4647" s="4">
        <v>9997</v>
      </c>
      <c r="D4647" s="2" t="s">
        <v>3505</v>
      </c>
      <c r="E4647" s="4" t="s">
        <v>10426</v>
      </c>
    </row>
    <row r="4648" spans="1:5">
      <c r="A4648" s="2" t="str">
        <f t="shared" si="72"/>
        <v>HOME EDUC PROGRAM STUDENTS</v>
      </c>
      <c r="B4648" s="2" t="s">
        <v>11317</v>
      </c>
      <c r="C4648" s="4">
        <v>9998</v>
      </c>
      <c r="D4648" s="2" t="s">
        <v>3508</v>
      </c>
      <c r="E4648" s="4" t="s">
        <v>11318</v>
      </c>
    </row>
    <row r="4649" spans="1:5">
      <c r="A4649" s="2" t="str">
        <f t="shared" si="72"/>
        <v>HOME EDUC PROGRAM STUDENTS</v>
      </c>
      <c r="B4649" s="2" t="s">
        <v>11317</v>
      </c>
      <c r="C4649" s="4">
        <v>9998</v>
      </c>
      <c r="D4649" s="2" t="s">
        <v>3358</v>
      </c>
      <c r="E4649" s="4" t="s">
        <v>9141</v>
      </c>
    </row>
    <row r="4650" spans="1:5">
      <c r="A4650" s="2" t="str">
        <f t="shared" si="72"/>
        <v>HOME EDUC PROGRAM STUDENTS</v>
      </c>
      <c r="B4650" s="2" t="s">
        <v>11317</v>
      </c>
      <c r="C4650" s="4">
        <v>9998</v>
      </c>
      <c r="D4650" s="2" t="s">
        <v>3863</v>
      </c>
      <c r="E4650" s="4" t="s">
        <v>11318</v>
      </c>
    </row>
    <row r="4651" spans="1:5">
      <c r="A4651" s="2" t="str">
        <f t="shared" si="72"/>
        <v>HOME EDUC PROGRAM STUDENT</v>
      </c>
      <c r="B4651" s="2" t="s">
        <v>11319</v>
      </c>
      <c r="C4651" s="4">
        <v>9998</v>
      </c>
      <c r="D4651" s="2" t="s">
        <v>3433</v>
      </c>
      <c r="E4651" s="4" t="s">
        <v>4411</v>
      </c>
    </row>
    <row r="4652" spans="1:5">
      <c r="A4652" s="2" t="str">
        <f t="shared" si="72"/>
        <v>HOME EDUC PROGRAM STUDENTS</v>
      </c>
      <c r="B4652" s="2" t="s">
        <v>11317</v>
      </c>
      <c r="C4652" s="4">
        <v>9998</v>
      </c>
      <c r="D4652" s="2" t="s">
        <v>3361</v>
      </c>
      <c r="E4652" s="4" t="s">
        <v>7275</v>
      </c>
    </row>
    <row r="4653" spans="1:5">
      <c r="A4653" s="2" t="str">
        <f t="shared" si="72"/>
        <v>HOME EDUC PROGRAM STUDENTS</v>
      </c>
      <c r="B4653" s="2" t="s">
        <v>11317</v>
      </c>
      <c r="C4653" s="4">
        <v>9998</v>
      </c>
      <c r="D4653" s="2" t="s">
        <v>3364</v>
      </c>
      <c r="E4653" s="4" t="s">
        <v>11318</v>
      </c>
    </row>
    <row r="4654" spans="1:5">
      <c r="A4654" s="2" t="str">
        <f t="shared" si="72"/>
        <v>HOME EDUC PROGRAM STUDENTS</v>
      </c>
      <c r="B4654" s="2" t="s">
        <v>11317</v>
      </c>
      <c r="C4654" s="4">
        <v>9998</v>
      </c>
      <c r="D4654" s="2" t="s">
        <v>3438</v>
      </c>
      <c r="E4654" s="4" t="s">
        <v>11021</v>
      </c>
    </row>
    <row r="4655" spans="1:5">
      <c r="A4655" s="2" t="str">
        <f t="shared" si="72"/>
        <v>HOME EDUC PROGRAM STUDENTS</v>
      </c>
      <c r="B4655" s="2" t="s">
        <v>11317</v>
      </c>
      <c r="C4655" s="4">
        <v>9998</v>
      </c>
      <c r="D4655" s="2" t="s">
        <v>3441</v>
      </c>
      <c r="E4655" s="4">
        <v>33948</v>
      </c>
    </row>
    <row r="4656" spans="1:5">
      <c r="A4656" s="2" t="str">
        <f t="shared" si="72"/>
        <v>HOME EDUC PROGRAM STUDENTS</v>
      </c>
      <c r="B4656" s="2" t="s">
        <v>11317</v>
      </c>
      <c r="C4656" s="4">
        <v>9998</v>
      </c>
      <c r="D4656" s="2" t="s">
        <v>3444</v>
      </c>
      <c r="E4656" s="4">
        <v>34461</v>
      </c>
    </row>
    <row r="4657" spans="1:5">
      <c r="A4657" s="2" t="str">
        <f t="shared" si="72"/>
        <v>HOME EDUC PROGRAM STUDENTS</v>
      </c>
      <c r="B4657" s="2" t="s">
        <v>11317</v>
      </c>
      <c r="C4657" s="4">
        <v>9998</v>
      </c>
      <c r="D4657" s="2" t="s">
        <v>3425</v>
      </c>
      <c r="E4657" s="4" t="s">
        <v>10356</v>
      </c>
    </row>
    <row r="4658" spans="1:5">
      <c r="A4658" s="2" t="str">
        <f t="shared" si="72"/>
        <v>HOME EDUC PROGRAM STUDENTS</v>
      </c>
      <c r="B4658" s="2" t="s">
        <v>11317</v>
      </c>
      <c r="C4658" s="4">
        <v>9998</v>
      </c>
      <c r="D4658" s="2" t="s">
        <v>3753</v>
      </c>
      <c r="E4658" s="4" t="s">
        <v>11318</v>
      </c>
    </row>
    <row r="4659" spans="1:5">
      <c r="A4659" s="2" t="str">
        <f t="shared" si="72"/>
        <v>HOME EDUC PROGRAM STUDENTS</v>
      </c>
      <c r="B4659" s="2" t="s">
        <v>11317</v>
      </c>
      <c r="C4659" s="4">
        <v>9998</v>
      </c>
      <c r="D4659" s="2" t="s">
        <v>3367</v>
      </c>
      <c r="E4659" s="4" t="s">
        <v>9140</v>
      </c>
    </row>
    <row r="4660" spans="1:5">
      <c r="A4660" s="2" t="str">
        <f t="shared" si="72"/>
        <v>HOME EDUC PROGRAM STUDENTS</v>
      </c>
      <c r="B4660" s="2" t="s">
        <v>11317</v>
      </c>
      <c r="C4660" s="4">
        <v>9998</v>
      </c>
      <c r="D4660" s="2" t="s">
        <v>3669</v>
      </c>
      <c r="E4660" s="4" t="s">
        <v>11320</v>
      </c>
    </row>
    <row r="4661" spans="1:5">
      <c r="A4661" s="2" t="str">
        <f t="shared" si="72"/>
        <v>HOME EDUC PROGRAM STUDENTS</v>
      </c>
      <c r="B4661" s="2" t="s">
        <v>11317</v>
      </c>
      <c r="C4661" s="4">
        <v>9998</v>
      </c>
      <c r="D4661" s="2" t="s">
        <v>3512</v>
      </c>
      <c r="E4661" s="4" t="s">
        <v>5376</v>
      </c>
    </row>
    <row r="4662" spans="1:5">
      <c r="A4662" s="2" t="str">
        <f t="shared" si="72"/>
        <v>HOME EDUC PROGRAM STUDENTS</v>
      </c>
      <c r="B4662" s="2" t="s">
        <v>11317</v>
      </c>
      <c r="C4662" s="4">
        <v>9998</v>
      </c>
      <c r="D4662" s="2" t="s">
        <v>3449</v>
      </c>
      <c r="E4662" s="4" t="s">
        <v>3515</v>
      </c>
    </row>
    <row r="4663" spans="1:5">
      <c r="A4663" s="2" t="str">
        <f t="shared" si="72"/>
        <v>HOME EDUC PROGRAM STUDENTS</v>
      </c>
      <c r="B4663" s="2" t="s">
        <v>11317</v>
      </c>
      <c r="C4663" s="4">
        <v>9998</v>
      </c>
      <c r="D4663" s="2" t="s">
        <v>3874</v>
      </c>
      <c r="E4663" s="4" t="s">
        <v>11034</v>
      </c>
    </row>
    <row r="4664" spans="1:5">
      <c r="A4664" s="2" t="str">
        <f t="shared" si="72"/>
        <v>HOME EDUC PROGRAM STUDENTS</v>
      </c>
      <c r="B4664" s="2" t="s">
        <v>11317</v>
      </c>
      <c r="C4664" s="4">
        <v>9998</v>
      </c>
      <c r="D4664" s="2" t="s">
        <v>3452</v>
      </c>
      <c r="E4664" s="4" t="s">
        <v>11318</v>
      </c>
    </row>
    <row r="4665" spans="1:5">
      <c r="A4665" s="2" t="str">
        <f t="shared" si="72"/>
        <v>HOME EDUC PROGRAM STUDENTS</v>
      </c>
      <c r="B4665" s="2" t="s">
        <v>11317</v>
      </c>
      <c r="C4665" s="4">
        <v>9998</v>
      </c>
      <c r="D4665" s="2" t="s">
        <v>3370</v>
      </c>
      <c r="E4665" s="4" t="s">
        <v>11318</v>
      </c>
    </row>
    <row r="4666" spans="1:5">
      <c r="A4666" s="2" t="str">
        <f t="shared" si="72"/>
        <v>HOME EDUC PROGRAM STUDENTS</v>
      </c>
      <c r="B4666" s="2" t="s">
        <v>11317</v>
      </c>
      <c r="C4666" s="4">
        <v>9998</v>
      </c>
      <c r="D4666" s="2" t="s">
        <v>3519</v>
      </c>
      <c r="E4666" s="4" t="s">
        <v>11318</v>
      </c>
    </row>
    <row r="4667" spans="1:5">
      <c r="A4667" s="2" t="str">
        <f t="shared" si="72"/>
        <v>HOME EDUC PROGRAM STUDENTS</v>
      </c>
      <c r="B4667" s="2" t="s">
        <v>11317</v>
      </c>
      <c r="C4667" s="4">
        <v>9998</v>
      </c>
      <c r="D4667" s="2" t="s">
        <v>3674</v>
      </c>
      <c r="E4667" s="4" t="s">
        <v>9146</v>
      </c>
    </row>
    <row r="4668" spans="1:5">
      <c r="A4668" s="2" t="str">
        <f t="shared" si="72"/>
        <v>HOME EDUC PROGRAM STUDENTS</v>
      </c>
      <c r="B4668" s="2" t="s">
        <v>11317</v>
      </c>
      <c r="C4668" s="4">
        <v>9998</v>
      </c>
      <c r="D4668" s="2" t="s">
        <v>3455</v>
      </c>
      <c r="E4668" s="4" t="s">
        <v>9147</v>
      </c>
    </row>
    <row r="4669" spans="1:5">
      <c r="A4669" s="2" t="str">
        <f t="shared" si="72"/>
        <v>HOME EDUC PROGRAM STUDENTS</v>
      </c>
      <c r="B4669" s="2" t="s">
        <v>11317</v>
      </c>
      <c r="C4669" s="4">
        <v>9998</v>
      </c>
      <c r="D4669" s="2" t="s">
        <v>3458</v>
      </c>
      <c r="E4669" s="4" t="s">
        <v>11318</v>
      </c>
    </row>
    <row r="4670" spans="1:5">
      <c r="A4670" s="2" t="str">
        <f t="shared" si="72"/>
        <v>HOME EDUC PROGRAM STUDENTS</v>
      </c>
      <c r="B4670" s="2" t="s">
        <v>11317</v>
      </c>
      <c r="C4670" s="4">
        <v>9998</v>
      </c>
      <c r="D4670" s="2" t="s">
        <v>3524</v>
      </c>
      <c r="E4670" s="4" t="s">
        <v>11318</v>
      </c>
    </row>
    <row r="4671" spans="1:5">
      <c r="A4671" s="2" t="str">
        <f t="shared" si="72"/>
        <v>HOME EDUC PROGRAM STUDENTS</v>
      </c>
      <c r="B4671" s="2" t="s">
        <v>11317</v>
      </c>
      <c r="C4671" s="4">
        <v>9998</v>
      </c>
      <c r="D4671" s="2" t="s">
        <v>3633</v>
      </c>
      <c r="E4671" s="4" t="s">
        <v>3634</v>
      </c>
    </row>
    <row r="4672" spans="1:5">
      <c r="A4672" s="2" t="str">
        <f t="shared" si="72"/>
        <v>HOME EDUC PROGRAM STUDENTS</v>
      </c>
      <c r="B4672" s="2" t="s">
        <v>11317</v>
      </c>
      <c r="C4672" s="4">
        <v>9998</v>
      </c>
      <c r="D4672" s="2" t="s">
        <v>3373</v>
      </c>
      <c r="E4672" s="4" t="s">
        <v>9148</v>
      </c>
    </row>
    <row r="4673" spans="1:5">
      <c r="A4673" s="2" t="str">
        <f t="shared" ref="A4673:A4736" si="73">TRIM(CLEAN(B4673))</f>
        <v>HOME EDUCATION PROGRAM STUDENTS</v>
      </c>
      <c r="B4673" s="2" t="s">
        <v>11321</v>
      </c>
      <c r="C4673" s="4">
        <v>9998</v>
      </c>
      <c r="D4673" s="2" t="s">
        <v>3428</v>
      </c>
      <c r="E4673" s="4" t="s">
        <v>3921</v>
      </c>
    </row>
    <row r="4674" spans="1:5">
      <c r="A4674" s="2" t="str">
        <f t="shared" si="73"/>
        <v>HOME EDUC PROGRAM STUDENTS</v>
      </c>
      <c r="B4674" s="2" t="s">
        <v>11317</v>
      </c>
      <c r="C4674" s="4">
        <v>9998</v>
      </c>
      <c r="D4674" s="2" t="s">
        <v>3766</v>
      </c>
      <c r="E4674" s="4" t="s">
        <v>9150</v>
      </c>
    </row>
    <row r="4675" spans="1:5">
      <c r="A4675" s="2" t="str">
        <f t="shared" si="73"/>
        <v>HOME EDUC PROGRAM STUDENTS</v>
      </c>
      <c r="B4675" s="2" t="s">
        <v>11317</v>
      </c>
      <c r="C4675" s="4">
        <v>9998</v>
      </c>
      <c r="D4675" s="2" t="s">
        <v>3376</v>
      </c>
      <c r="E4675" s="4" t="s">
        <v>11318</v>
      </c>
    </row>
    <row r="4676" spans="1:5">
      <c r="A4676" s="2" t="str">
        <f t="shared" si="73"/>
        <v>HOME EDUC PROGRAM STUDENTS</v>
      </c>
      <c r="B4676" s="2" t="s">
        <v>11317</v>
      </c>
      <c r="C4676" s="4">
        <v>9998</v>
      </c>
      <c r="D4676" s="2" t="s">
        <v>1477</v>
      </c>
      <c r="E4676" s="4" t="s">
        <v>11318</v>
      </c>
    </row>
    <row r="4677" spans="1:5">
      <c r="A4677" s="2" t="str">
        <f t="shared" si="73"/>
        <v>HOME EDUC PROGRAM</v>
      </c>
      <c r="B4677" s="2" t="s">
        <v>11322</v>
      </c>
      <c r="C4677" s="4">
        <v>9998</v>
      </c>
      <c r="D4677" s="2" t="s">
        <v>3575</v>
      </c>
      <c r="E4677" s="4" t="s">
        <v>11318</v>
      </c>
    </row>
    <row r="4678" spans="1:5">
      <c r="A4678" s="2" t="str">
        <f t="shared" si="73"/>
        <v>HOME EDUC PROGRAM STUDENTS</v>
      </c>
      <c r="B4678" s="2" t="s">
        <v>11317</v>
      </c>
      <c r="C4678" s="4">
        <v>9998</v>
      </c>
      <c r="D4678" s="2" t="s">
        <v>1736</v>
      </c>
      <c r="E4678" s="4" t="s">
        <v>9153</v>
      </c>
    </row>
    <row r="4679" spans="1:5">
      <c r="A4679" s="2" t="str">
        <f t="shared" si="73"/>
        <v>HOME EDUC PROGRAM STUDENTS</v>
      </c>
      <c r="B4679" s="2" t="s">
        <v>11317</v>
      </c>
      <c r="C4679" s="4">
        <v>9998</v>
      </c>
      <c r="D4679" s="2" t="s">
        <v>3465</v>
      </c>
      <c r="E4679" s="4" t="s">
        <v>9154</v>
      </c>
    </row>
    <row r="4680" spans="1:5">
      <c r="A4680" s="2" t="str">
        <f t="shared" si="73"/>
        <v>HOME EDUC PROGRAM STUDENTS</v>
      </c>
      <c r="B4680" s="2" t="s">
        <v>11317</v>
      </c>
      <c r="C4680" s="4">
        <v>9998</v>
      </c>
      <c r="D4680" s="2" t="s">
        <v>3468</v>
      </c>
      <c r="E4680" s="4" t="s">
        <v>3539</v>
      </c>
    </row>
    <row r="4681" spans="1:5">
      <c r="A4681" s="2" t="str">
        <f t="shared" si="73"/>
        <v>HOME EDUC PROGRAM STUDENTS</v>
      </c>
      <c r="B4681" s="2" t="s">
        <v>11317</v>
      </c>
      <c r="C4681" s="4">
        <v>9998</v>
      </c>
      <c r="D4681" s="2" t="s">
        <v>3470</v>
      </c>
      <c r="E4681" s="4" t="s">
        <v>3541</v>
      </c>
    </row>
    <row r="4682" spans="1:5">
      <c r="A4682" s="2" t="str">
        <f t="shared" si="73"/>
        <v>HOME EDUC PROGRAM</v>
      </c>
      <c r="B4682" s="2" t="s">
        <v>11322</v>
      </c>
      <c r="C4682" s="4">
        <v>9998</v>
      </c>
      <c r="D4682" s="2" t="s">
        <v>3580</v>
      </c>
      <c r="E4682" s="4" t="s">
        <v>9291</v>
      </c>
    </row>
    <row r="4683" spans="1:5">
      <c r="A4683" s="2" t="str">
        <f t="shared" si="73"/>
        <v>HOME EDUC PROGRAM STUDENTS</v>
      </c>
      <c r="B4683" s="2" t="s">
        <v>11317</v>
      </c>
      <c r="C4683" s="4">
        <v>9998</v>
      </c>
      <c r="D4683" s="2" t="s">
        <v>4075</v>
      </c>
      <c r="E4683" s="4" t="s">
        <v>11318</v>
      </c>
    </row>
    <row r="4684" spans="1:5">
      <c r="A4684" s="2" t="str">
        <f t="shared" si="73"/>
        <v>HOME EDUC PROGRAM STUDENTS</v>
      </c>
      <c r="B4684" s="2" t="s">
        <v>11317</v>
      </c>
      <c r="C4684" s="4">
        <v>9998</v>
      </c>
      <c r="D4684" s="2" t="s">
        <v>3473</v>
      </c>
      <c r="E4684" s="4" t="s">
        <v>11318</v>
      </c>
    </row>
    <row r="4685" spans="1:5">
      <c r="A4685" s="2" t="str">
        <f t="shared" si="73"/>
        <v>HOME EDUC PROGRAM STUDENTS</v>
      </c>
      <c r="B4685" s="2" t="s">
        <v>11317</v>
      </c>
      <c r="C4685" s="4">
        <v>9998</v>
      </c>
      <c r="D4685" s="2" t="s">
        <v>3476</v>
      </c>
      <c r="E4685" s="4" t="s">
        <v>7254</v>
      </c>
    </row>
    <row r="4686" spans="1:5">
      <c r="A4686" s="2" t="str">
        <f t="shared" si="73"/>
        <v>HOME EDUC PROGRAM STUDENTS</v>
      </c>
      <c r="B4686" s="2" t="s">
        <v>11317</v>
      </c>
      <c r="C4686" s="4">
        <v>9998</v>
      </c>
      <c r="D4686" s="2" t="s">
        <v>3479</v>
      </c>
      <c r="E4686" s="4" t="s">
        <v>11318</v>
      </c>
    </row>
    <row r="4687" spans="1:5">
      <c r="A4687" s="2" t="str">
        <f t="shared" si="73"/>
        <v>HOME EDUCATION PROGRAM STUDENTS</v>
      </c>
      <c r="B4687" s="2" t="s">
        <v>11321</v>
      </c>
      <c r="C4687" s="4">
        <v>9998</v>
      </c>
      <c r="D4687" s="2" t="s">
        <v>3379</v>
      </c>
      <c r="E4687" s="4" t="s">
        <v>6390</v>
      </c>
    </row>
    <row r="4688" spans="1:5">
      <c r="A4688" s="2" t="str">
        <f t="shared" si="73"/>
        <v>HOME EDUC PROGRAM STUDENTS</v>
      </c>
      <c r="B4688" s="2" t="s">
        <v>11317</v>
      </c>
      <c r="C4688" s="4">
        <v>9998</v>
      </c>
      <c r="D4688" s="2" t="s">
        <v>3587</v>
      </c>
      <c r="E4688" s="4" t="s">
        <v>11318</v>
      </c>
    </row>
    <row r="4689" spans="1:5">
      <c r="A4689" s="2" t="str">
        <f t="shared" si="73"/>
        <v>HOME EDUC PROGRAM STUDENTS</v>
      </c>
      <c r="B4689" s="2" t="s">
        <v>11317</v>
      </c>
      <c r="C4689" s="4">
        <v>9998</v>
      </c>
      <c r="D4689" s="2" t="s">
        <v>3784</v>
      </c>
      <c r="E4689" s="4" t="s">
        <v>11318</v>
      </c>
    </row>
    <row r="4690" spans="1:5">
      <c r="A4690" s="2" t="str">
        <f t="shared" si="73"/>
        <v>HOME EDUC PROGRAM STUDENTS</v>
      </c>
      <c r="B4690" s="2" t="s">
        <v>11317</v>
      </c>
      <c r="C4690" s="4">
        <v>9998</v>
      </c>
      <c r="D4690" s="2" t="s">
        <v>3482</v>
      </c>
      <c r="E4690" s="4" t="s">
        <v>11318</v>
      </c>
    </row>
    <row r="4691" spans="1:5">
      <c r="A4691" s="2" t="str">
        <f t="shared" si="73"/>
        <v>HOME EDUC PROGRAM STUDENTS</v>
      </c>
      <c r="B4691" s="2" t="s">
        <v>11317</v>
      </c>
      <c r="C4691" s="4">
        <v>9998</v>
      </c>
      <c r="D4691" s="2" t="s">
        <v>3700</v>
      </c>
      <c r="E4691" s="4" t="s">
        <v>11318</v>
      </c>
    </row>
    <row r="4692" spans="1:5">
      <c r="A4692" s="2" t="str">
        <f t="shared" si="73"/>
        <v>HOME EDUC PROGRAM STUDENTS</v>
      </c>
      <c r="B4692" s="2" t="s">
        <v>11317</v>
      </c>
      <c r="C4692" s="4">
        <v>9998</v>
      </c>
      <c r="D4692" s="2" t="s">
        <v>3592</v>
      </c>
      <c r="E4692" s="4" t="s">
        <v>11318</v>
      </c>
    </row>
    <row r="4693" spans="1:5">
      <c r="A4693" s="2" t="str">
        <f t="shared" si="73"/>
        <v>HOME EDUC PROGRAM STUDENTS</v>
      </c>
      <c r="B4693" s="2" t="s">
        <v>11317</v>
      </c>
      <c r="C4693" s="4">
        <v>9998</v>
      </c>
      <c r="D4693" s="2" t="s">
        <v>3595</v>
      </c>
      <c r="E4693" s="4" t="s">
        <v>11318</v>
      </c>
    </row>
    <row r="4694" spans="1:5">
      <c r="A4694" s="2" t="str">
        <f t="shared" si="73"/>
        <v>HOME EDUC PROGRAM STUDENTS</v>
      </c>
      <c r="B4694" s="2" t="s">
        <v>11317</v>
      </c>
      <c r="C4694" s="4">
        <v>9998</v>
      </c>
      <c r="D4694" s="2" t="s">
        <v>3598</v>
      </c>
      <c r="E4694" s="4" t="s">
        <v>9158</v>
      </c>
    </row>
    <row r="4695" spans="1:5">
      <c r="A4695" s="2" t="str">
        <f t="shared" si="73"/>
        <v>HOME EDUC PROGRAM STUDENTS</v>
      </c>
      <c r="B4695" s="2" t="s">
        <v>11317</v>
      </c>
      <c r="C4695" s="4">
        <v>9998</v>
      </c>
      <c r="D4695" s="2" t="s">
        <v>3382</v>
      </c>
      <c r="E4695" s="4" t="s">
        <v>9159</v>
      </c>
    </row>
    <row r="4696" spans="1:5">
      <c r="A4696" s="2" t="str">
        <f t="shared" si="73"/>
        <v>HOME EDUC PROGRAM STUDENTS</v>
      </c>
      <c r="B4696" s="2" t="s">
        <v>11317</v>
      </c>
      <c r="C4696" s="4">
        <v>9998</v>
      </c>
      <c r="D4696" s="2" t="s">
        <v>3345</v>
      </c>
      <c r="E4696" s="4">
        <v>34769</v>
      </c>
    </row>
    <row r="4697" spans="1:5">
      <c r="A4697" s="2" t="str">
        <f t="shared" si="73"/>
        <v>HOME EDUCATION PROGRAM STUDENTS</v>
      </c>
      <c r="B4697" s="2" t="s">
        <v>11321</v>
      </c>
      <c r="C4697" s="4">
        <v>9998</v>
      </c>
      <c r="D4697" s="2" t="s">
        <v>3348</v>
      </c>
      <c r="E4697" s="4" t="s">
        <v>11318</v>
      </c>
    </row>
    <row r="4698" spans="1:5">
      <c r="A4698" s="2" t="str">
        <f t="shared" si="73"/>
        <v>HOME EDUC PROGRAM STUDENTS</v>
      </c>
      <c r="B4698" s="2" t="s">
        <v>11317</v>
      </c>
      <c r="C4698" s="4">
        <v>9998</v>
      </c>
      <c r="D4698" s="2" t="s">
        <v>3487</v>
      </c>
      <c r="E4698" s="4" t="s">
        <v>11318</v>
      </c>
    </row>
    <row r="4699" spans="1:5">
      <c r="A4699" s="2" t="str">
        <f t="shared" si="73"/>
        <v>HOME EDUC PROGRAM STUDENTS</v>
      </c>
      <c r="B4699" s="2" t="s">
        <v>11317</v>
      </c>
      <c r="C4699" s="4">
        <v>9998</v>
      </c>
      <c r="D4699" s="2" t="s">
        <v>3793</v>
      </c>
      <c r="E4699" s="4" t="s">
        <v>11318</v>
      </c>
    </row>
    <row r="4700" spans="1:5">
      <c r="A4700" s="2" t="str">
        <f t="shared" si="73"/>
        <v>HOME EDUC PROGRAM STUDENTS</v>
      </c>
      <c r="B4700" s="2" t="s">
        <v>11317</v>
      </c>
      <c r="C4700" s="4">
        <v>9998</v>
      </c>
      <c r="D4700" s="2" t="s">
        <v>3607</v>
      </c>
      <c r="E4700" s="4" t="s">
        <v>11318</v>
      </c>
    </row>
    <row r="4701" spans="1:5">
      <c r="A4701" s="2" t="str">
        <f t="shared" si="73"/>
        <v>HOME EDUC PROGRAM STUDENTS</v>
      </c>
      <c r="B4701" s="2" t="s">
        <v>11317</v>
      </c>
      <c r="C4701" s="4">
        <v>9998</v>
      </c>
      <c r="D4701" s="2" t="s">
        <v>3709</v>
      </c>
      <c r="E4701" s="4" t="s">
        <v>11318</v>
      </c>
    </row>
    <row r="4702" spans="1:5">
      <c r="A4702" s="2" t="str">
        <f t="shared" si="73"/>
        <v>HOME EDUC PROGRAM STUDENTS</v>
      </c>
      <c r="B4702" s="2" t="s">
        <v>11317</v>
      </c>
      <c r="C4702" s="4">
        <v>9998</v>
      </c>
      <c r="D4702" s="2" t="s">
        <v>3405</v>
      </c>
      <c r="E4702" s="4" t="s">
        <v>4580</v>
      </c>
    </row>
    <row r="4703" spans="1:5">
      <c r="A4703" s="2" t="str">
        <f t="shared" si="73"/>
        <v>HOME EDUC PROGRAM STUDENTS</v>
      </c>
      <c r="B4703" s="2" t="s">
        <v>11317</v>
      </c>
      <c r="C4703" s="4">
        <v>9998</v>
      </c>
      <c r="D4703" s="2" t="s">
        <v>3610</v>
      </c>
      <c r="E4703" s="4">
        <v>34986</v>
      </c>
    </row>
    <row r="4704" spans="1:5">
      <c r="A4704" s="2" t="str">
        <f t="shared" si="73"/>
        <v>HOME EDUC PROGRAM STUDENTS</v>
      </c>
      <c r="B4704" s="2" t="s">
        <v>11317</v>
      </c>
      <c r="C4704" s="4">
        <v>9998</v>
      </c>
      <c r="D4704" s="2" t="s">
        <v>3492</v>
      </c>
      <c r="E4704" s="4" t="s">
        <v>5542</v>
      </c>
    </row>
    <row r="4705" spans="1:5">
      <c r="A4705" s="2" t="str">
        <f t="shared" si="73"/>
        <v>HOME EDUC PROGRAM STUDENTS</v>
      </c>
      <c r="B4705" s="2" t="s">
        <v>11317</v>
      </c>
      <c r="C4705" s="4">
        <v>9998</v>
      </c>
      <c r="D4705" s="2" t="s">
        <v>3408</v>
      </c>
      <c r="E4705" s="4" t="s">
        <v>11318</v>
      </c>
    </row>
    <row r="4706" spans="1:5">
      <c r="A4706" s="2" t="str">
        <f t="shared" si="73"/>
        <v>HOME EDUC PROGRAM STUDENTS</v>
      </c>
      <c r="B4706" s="2" t="s">
        <v>11317</v>
      </c>
      <c r="C4706" s="4">
        <v>9998</v>
      </c>
      <c r="D4706" s="2" t="s">
        <v>3497</v>
      </c>
      <c r="E4706" s="4" t="s">
        <v>11318</v>
      </c>
    </row>
    <row r="4707" spans="1:5">
      <c r="A4707" s="2" t="str">
        <f t="shared" si="73"/>
        <v>HOME EDUC PROGRAM STUDENTS</v>
      </c>
      <c r="B4707" s="2" t="s">
        <v>11317</v>
      </c>
      <c r="C4707" s="4">
        <v>9998</v>
      </c>
      <c r="D4707" s="2" t="s">
        <v>3617</v>
      </c>
      <c r="E4707" s="4" t="s">
        <v>11318</v>
      </c>
    </row>
    <row r="4708" spans="1:5">
      <c r="A4708" s="2" t="str">
        <f t="shared" si="73"/>
        <v>HOME EDUC PROGRAM STUDENTS</v>
      </c>
      <c r="B4708" s="2" t="s">
        <v>11317</v>
      </c>
      <c r="C4708" s="4">
        <v>9998</v>
      </c>
      <c r="D4708" s="2" t="s">
        <v>3355</v>
      </c>
      <c r="E4708" s="4" t="s">
        <v>3929</v>
      </c>
    </row>
    <row r="4709" spans="1:5">
      <c r="A4709" s="2" t="str">
        <f t="shared" si="73"/>
        <v>HOME EDUC PROGRAM STUDENTS</v>
      </c>
      <c r="B4709" s="2" t="s">
        <v>11317</v>
      </c>
      <c r="C4709" s="4">
        <v>9998</v>
      </c>
      <c r="D4709" s="2" t="s">
        <v>3620</v>
      </c>
      <c r="E4709" s="4" t="s">
        <v>11318</v>
      </c>
    </row>
    <row r="4710" spans="1:5">
      <c r="A4710" s="2" t="str">
        <f t="shared" si="73"/>
        <v>HOME EDUC PROGRAM STUDENTS</v>
      </c>
      <c r="B4710" s="2" t="s">
        <v>11317</v>
      </c>
      <c r="C4710" s="4">
        <v>9998</v>
      </c>
      <c r="D4710" s="2" t="s">
        <v>3500</v>
      </c>
      <c r="E4710" s="4" t="s">
        <v>9140</v>
      </c>
    </row>
    <row r="4711" spans="1:5">
      <c r="A4711" s="2" t="str">
        <f t="shared" si="73"/>
        <v>HOME EDUC PROGRAM STUDENTS</v>
      </c>
      <c r="B4711" s="2" t="s">
        <v>11317</v>
      </c>
      <c r="C4711" s="4">
        <v>9998</v>
      </c>
      <c r="D4711" s="2" t="s">
        <v>6466</v>
      </c>
      <c r="E4711" s="4" t="s">
        <v>9140</v>
      </c>
    </row>
    <row r="4712" spans="1:5">
      <c r="A4712" s="2" t="str">
        <f t="shared" si="73"/>
        <v>HOME EDUC PROGRAM STUDENTS</v>
      </c>
      <c r="B4712" s="2" t="s">
        <v>11317</v>
      </c>
      <c r="C4712" s="4">
        <v>9998</v>
      </c>
      <c r="D4712" s="2" t="s">
        <v>3351</v>
      </c>
      <c r="E4712" s="4" t="s">
        <v>9140</v>
      </c>
    </row>
    <row r="4713" spans="1:5">
      <c r="A4713" s="2" t="str">
        <f t="shared" si="73"/>
        <v>HOME EDUC PROGRAM STUDENTS</v>
      </c>
      <c r="B4713" s="2" t="s">
        <v>11317</v>
      </c>
      <c r="C4713" s="4">
        <v>9998</v>
      </c>
      <c r="D4713" s="2" t="s">
        <v>3916</v>
      </c>
      <c r="E4713" s="4" t="s">
        <v>9162</v>
      </c>
    </row>
    <row r="4714" spans="1:5">
      <c r="A4714" s="2" t="str">
        <f t="shared" si="73"/>
        <v>HOME EDUC PROGRAM STUDENTS</v>
      </c>
      <c r="B4714" s="2" t="s">
        <v>11317</v>
      </c>
      <c r="C4714" s="4">
        <v>9998</v>
      </c>
      <c r="D4714" s="2" t="s">
        <v>3505</v>
      </c>
      <c r="E4714" s="4">
        <v>32428</v>
      </c>
    </row>
  </sheetData>
  <autoFilter ref="A1:E4714" xr:uid="{00000000-0009-0000-0000-000001000000}">
    <sortState xmlns:xlrd2="http://schemas.microsoft.com/office/spreadsheetml/2017/richdata2" ref="A2:E4714">
      <sortCondition ref="C1:C4714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6"/>
  <sheetViews>
    <sheetView showGridLines="0" topLeftCell="A7" workbookViewId="0">
      <selection activeCell="B38" sqref="B38"/>
    </sheetView>
  </sheetViews>
  <sheetFormatPr defaultRowHeight="15"/>
  <cols>
    <col min="1" max="1" width="19" customWidth="1"/>
  </cols>
  <sheetData>
    <row r="1" spans="1:2">
      <c r="A1" t="s">
        <v>11323</v>
      </c>
      <c r="B1" t="s">
        <v>12</v>
      </c>
    </row>
    <row r="2" spans="1:2">
      <c r="A2" t="s">
        <v>130</v>
      </c>
      <c r="B2" t="s">
        <v>11324</v>
      </c>
    </row>
    <row r="3" spans="1:2">
      <c r="A3" t="s">
        <v>558</v>
      </c>
      <c r="B3" t="s">
        <v>11324</v>
      </c>
    </row>
    <row r="4" spans="1:2">
      <c r="A4" t="s">
        <v>1326</v>
      </c>
      <c r="B4" t="s">
        <v>11324</v>
      </c>
    </row>
    <row r="5" spans="1:2">
      <c r="A5" t="s">
        <v>3326</v>
      </c>
      <c r="B5" t="s">
        <v>11324</v>
      </c>
    </row>
    <row r="6" spans="1:2">
      <c r="A6" t="s">
        <v>1386</v>
      </c>
      <c r="B6" t="s">
        <v>11324</v>
      </c>
    </row>
    <row r="7" spans="1:2">
      <c r="A7" t="s">
        <v>1389</v>
      </c>
      <c r="B7" t="s">
        <v>11324</v>
      </c>
    </row>
    <row r="8" spans="1:2">
      <c r="A8" t="s">
        <v>1411</v>
      </c>
      <c r="B8" t="s">
        <v>11324</v>
      </c>
    </row>
    <row r="9" spans="1:2">
      <c r="A9" t="s">
        <v>1729</v>
      </c>
      <c r="B9" t="s">
        <v>11324</v>
      </c>
    </row>
    <row r="10" spans="1:2">
      <c r="A10" t="s">
        <v>1761</v>
      </c>
      <c r="B10" t="s">
        <v>11324</v>
      </c>
    </row>
    <row r="11" spans="1:2">
      <c r="A11" t="s">
        <v>1772</v>
      </c>
      <c r="B11" t="s">
        <v>11324</v>
      </c>
    </row>
    <row r="12" spans="1:2">
      <c r="A12" t="s">
        <v>1923</v>
      </c>
      <c r="B12" t="s">
        <v>11324</v>
      </c>
    </row>
    <row r="13" spans="1:2">
      <c r="A13" t="s">
        <v>1977</v>
      </c>
      <c r="B13" t="s">
        <v>11324</v>
      </c>
    </row>
    <row r="14" spans="1:2">
      <c r="A14" t="s">
        <v>2146</v>
      </c>
      <c r="B14" t="s">
        <v>11324</v>
      </c>
    </row>
    <row r="15" spans="1:2">
      <c r="A15" t="s">
        <v>3068</v>
      </c>
      <c r="B15" t="s">
        <v>11324</v>
      </c>
    </row>
    <row r="16" spans="1:2">
      <c r="A16" t="s">
        <v>3213</v>
      </c>
      <c r="B16" t="s">
        <v>11324</v>
      </c>
    </row>
    <row r="17" spans="1:2">
      <c r="A17" t="s">
        <v>3285</v>
      </c>
      <c r="B17" t="s">
        <v>11324</v>
      </c>
    </row>
    <row r="18" spans="1:2">
      <c r="A18" t="s">
        <v>3294</v>
      </c>
      <c r="B18" t="s">
        <v>11324</v>
      </c>
    </row>
    <row r="19" spans="1:2">
      <c r="A19" t="s">
        <v>3309</v>
      </c>
      <c r="B19" t="s">
        <v>11324</v>
      </c>
    </row>
    <row r="20" spans="1:2">
      <c r="A20" t="s">
        <v>3323</v>
      </c>
      <c r="B20" t="s">
        <v>11324</v>
      </c>
    </row>
    <row r="21" spans="1:2">
      <c r="A21" t="s">
        <v>60</v>
      </c>
      <c r="B21" t="s">
        <v>11325</v>
      </c>
    </row>
    <row r="22" spans="1:2">
      <c r="A22" t="s">
        <v>170</v>
      </c>
      <c r="B22" t="s">
        <v>11325</v>
      </c>
    </row>
    <row r="23" spans="1:2">
      <c r="A23" t="s">
        <v>584</v>
      </c>
      <c r="B23" t="s">
        <v>11325</v>
      </c>
    </row>
    <row r="24" spans="1:2">
      <c r="A24" t="s">
        <v>604</v>
      </c>
      <c r="B24" t="s">
        <v>11325</v>
      </c>
    </row>
    <row r="25" spans="1:2">
      <c r="A25" t="s">
        <v>702</v>
      </c>
      <c r="B25" t="s">
        <v>11325</v>
      </c>
    </row>
    <row r="26" spans="1:2">
      <c r="A26" t="s">
        <v>1153</v>
      </c>
      <c r="B26" t="s">
        <v>11325</v>
      </c>
    </row>
    <row r="27" spans="1:2">
      <c r="A27" t="s">
        <v>1374</v>
      </c>
      <c r="B27" t="s">
        <v>11325</v>
      </c>
    </row>
    <row r="28" spans="1:2">
      <c r="A28" t="s">
        <v>1400</v>
      </c>
      <c r="B28" t="s">
        <v>11325</v>
      </c>
    </row>
    <row r="29" spans="1:2">
      <c r="A29" t="s">
        <v>1416</v>
      </c>
      <c r="B29" t="s">
        <v>11325</v>
      </c>
    </row>
    <row r="30" spans="1:2">
      <c r="A30" t="s">
        <v>1966</v>
      </c>
      <c r="B30" t="s">
        <v>11325</v>
      </c>
    </row>
    <row r="31" spans="1:2">
      <c r="A31" t="s">
        <v>2989</v>
      </c>
      <c r="B31" t="s">
        <v>11325</v>
      </c>
    </row>
    <row r="32" spans="1:2">
      <c r="A32" t="s">
        <v>3218</v>
      </c>
      <c r="B32" t="s">
        <v>11325</v>
      </c>
    </row>
    <row r="33" spans="1:2">
      <c r="A33" t="s">
        <v>1776</v>
      </c>
      <c r="B33" t="s">
        <v>11325</v>
      </c>
    </row>
    <row r="34" spans="1:2">
      <c r="A34" t="s">
        <v>1981</v>
      </c>
      <c r="B34" t="s">
        <v>11325</v>
      </c>
    </row>
    <row r="35" spans="1:2">
      <c r="A35" t="s">
        <v>2046</v>
      </c>
      <c r="B35" t="s">
        <v>11325</v>
      </c>
    </row>
    <row r="36" spans="1:2">
      <c r="A36" t="s">
        <v>2968</v>
      </c>
      <c r="B36" t="s">
        <v>11325</v>
      </c>
    </row>
    <row r="37" spans="1:2">
      <c r="A37" t="s">
        <v>3205</v>
      </c>
      <c r="B37" t="s">
        <v>11325</v>
      </c>
    </row>
    <row r="38" spans="1:2">
      <c r="A38" t="s">
        <v>3328</v>
      </c>
      <c r="B38" t="s">
        <v>11325</v>
      </c>
    </row>
    <row r="39" spans="1:2">
      <c r="A39" t="s">
        <v>1736</v>
      </c>
      <c r="B39" t="s">
        <v>11326</v>
      </c>
    </row>
    <row r="40" spans="1:2">
      <c r="A40" t="s">
        <v>1779</v>
      </c>
      <c r="B40" t="s">
        <v>11326</v>
      </c>
    </row>
    <row r="41" spans="1:2">
      <c r="A41" t="s">
        <v>2094</v>
      </c>
      <c r="B41" t="s">
        <v>11326</v>
      </c>
    </row>
    <row r="42" spans="1:2">
      <c r="A42" t="s">
        <v>2187</v>
      </c>
      <c r="B42" t="s">
        <v>11326</v>
      </c>
    </row>
    <row r="43" spans="1:2">
      <c r="A43" t="s">
        <v>2182</v>
      </c>
      <c r="B43" t="s">
        <v>11326</v>
      </c>
    </row>
    <row r="44" spans="1:2">
      <c r="A44" t="s">
        <v>2402</v>
      </c>
      <c r="B44" t="s">
        <v>11326</v>
      </c>
    </row>
    <row r="45" spans="1:2">
      <c r="A45" t="s">
        <v>3029</v>
      </c>
      <c r="B45" t="s">
        <v>11326</v>
      </c>
    </row>
    <row r="46" spans="1:2">
      <c r="A46" t="s">
        <v>3196</v>
      </c>
      <c r="B46" t="s">
        <v>11326</v>
      </c>
    </row>
    <row r="47" spans="1:2">
      <c r="A47" t="s">
        <v>3223</v>
      </c>
      <c r="B47" t="s">
        <v>11326</v>
      </c>
    </row>
    <row r="48" spans="1:2">
      <c r="A48" t="s">
        <v>649</v>
      </c>
      <c r="B48" t="s">
        <v>11327</v>
      </c>
    </row>
    <row r="49" spans="1:2">
      <c r="A49" t="s">
        <v>1405</v>
      </c>
      <c r="B49" t="s">
        <v>11327</v>
      </c>
    </row>
    <row r="50" spans="1:2">
      <c r="A50" t="s">
        <v>1427</v>
      </c>
      <c r="B50" t="s">
        <v>11327</v>
      </c>
    </row>
    <row r="51" spans="1:2">
      <c r="A51" t="s">
        <v>1460</v>
      </c>
      <c r="B51" t="s">
        <v>11327</v>
      </c>
    </row>
    <row r="52" spans="1:2">
      <c r="A52" t="s">
        <v>11328</v>
      </c>
      <c r="B52" t="s">
        <v>11327</v>
      </c>
    </row>
    <row r="53" spans="1:2">
      <c r="A53" t="s">
        <v>1147</v>
      </c>
      <c r="B53" t="s">
        <v>11327</v>
      </c>
    </row>
    <row r="54" spans="1:2">
      <c r="A54" t="s">
        <v>1419</v>
      </c>
      <c r="B54" t="s">
        <v>11327</v>
      </c>
    </row>
    <row r="55" spans="1:2">
      <c r="A55" t="s">
        <v>1477</v>
      </c>
      <c r="B55" t="s">
        <v>11327</v>
      </c>
    </row>
    <row r="56" spans="1:2">
      <c r="A56" t="s">
        <v>1829</v>
      </c>
      <c r="B56" t="s">
        <v>11327</v>
      </c>
    </row>
    <row r="57" spans="1:2">
      <c r="A57" t="s">
        <v>1989</v>
      </c>
      <c r="B57" t="s">
        <v>11327</v>
      </c>
    </row>
    <row r="58" spans="1:2">
      <c r="A58" t="s">
        <v>2646</v>
      </c>
      <c r="B58" t="s">
        <v>11327</v>
      </c>
    </row>
    <row r="59" spans="1:2">
      <c r="A59" t="s">
        <v>2730</v>
      </c>
      <c r="B59" t="s">
        <v>11327</v>
      </c>
    </row>
    <row r="60" spans="1:2">
      <c r="A60" t="s">
        <v>2850</v>
      </c>
      <c r="B60" t="s">
        <v>11327</v>
      </c>
    </row>
    <row r="61" spans="1:2">
      <c r="A61" t="s">
        <v>3096</v>
      </c>
      <c r="B61" t="s">
        <v>11327</v>
      </c>
    </row>
    <row r="62" spans="1:2">
      <c r="A62" t="s">
        <v>271</v>
      </c>
      <c r="B62" t="s">
        <v>11329</v>
      </c>
    </row>
    <row r="63" spans="1:2">
      <c r="A63" t="s">
        <v>716</v>
      </c>
      <c r="B63" t="s">
        <v>11329</v>
      </c>
    </row>
    <row r="64" spans="1:2">
      <c r="A64" t="s">
        <v>2115</v>
      </c>
      <c r="B64" t="s">
        <v>11329</v>
      </c>
    </row>
    <row r="65" spans="1:2">
      <c r="A65" t="s">
        <v>2466</v>
      </c>
      <c r="B65" t="s">
        <v>11329</v>
      </c>
    </row>
    <row r="66" spans="1:2">
      <c r="A66" t="s">
        <v>124</v>
      </c>
      <c r="B66" t="s">
        <v>11329</v>
      </c>
    </row>
    <row r="67" spans="1:2">
      <c r="A67" t="s">
        <v>178</v>
      </c>
      <c r="B67" t="s">
        <v>11329</v>
      </c>
    </row>
    <row r="68" spans="1:2">
      <c r="A68" t="s">
        <v>564</v>
      </c>
      <c r="B68" t="s">
        <v>11329</v>
      </c>
    </row>
    <row r="69" spans="1:2">
      <c r="A69" t="s">
        <v>1158</v>
      </c>
      <c r="B69" t="s">
        <v>11329</v>
      </c>
    </row>
    <row r="70" spans="1:2">
      <c r="A70" t="s">
        <v>1436</v>
      </c>
      <c r="B70" t="s">
        <v>11329</v>
      </c>
    </row>
    <row r="71" spans="1:2">
      <c r="A71" t="s">
        <v>2131</v>
      </c>
      <c r="B71" t="s">
        <v>11329</v>
      </c>
    </row>
    <row r="72" spans="1:2">
      <c r="A72" t="s">
        <v>3140</v>
      </c>
      <c r="B72" t="s">
        <v>11329</v>
      </c>
    </row>
    <row r="73" spans="1:2">
      <c r="A73" t="s">
        <v>11330</v>
      </c>
      <c r="B73" t="s">
        <v>11329</v>
      </c>
    </row>
    <row r="74" spans="1:2">
      <c r="A74" t="s">
        <v>3320</v>
      </c>
      <c r="B74" t="s">
        <v>11329</v>
      </c>
    </row>
    <row r="75" spans="1:2">
      <c r="A75" t="s">
        <v>3316</v>
      </c>
      <c r="B75" t="s">
        <v>11329</v>
      </c>
    </row>
    <row r="76" spans="1:2">
      <c r="A76" t="s">
        <v>3330</v>
      </c>
      <c r="B76" t="s">
        <v>11329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I3653"/>
  <sheetViews>
    <sheetView showGridLines="0" topLeftCell="BG16" workbookViewId="0">
      <selection activeCell="BP45" sqref="BP45"/>
    </sheetView>
  </sheetViews>
  <sheetFormatPr defaultRowHeight="15"/>
  <cols>
    <col min="1" max="1" width="19.85546875" customWidth="1"/>
    <col min="2" max="2" width="21.85546875" bestFit="1" customWidth="1"/>
    <col min="3" max="3" width="31.140625" bestFit="1" customWidth="1"/>
    <col min="4" max="4" width="63.28515625" bestFit="1" customWidth="1"/>
    <col min="5" max="5" width="19.42578125" customWidth="1"/>
    <col min="6" max="6" width="9.140625" customWidth="1"/>
    <col min="7" max="7" width="30.42578125" customWidth="1"/>
    <col min="8" max="8" width="20.28515625" customWidth="1"/>
    <col min="9" max="9" width="9.140625" customWidth="1"/>
    <col min="10" max="10" width="9.28515625" customWidth="1"/>
    <col min="11" max="11" width="23.7109375" bestFit="1" customWidth="1"/>
    <col min="15" max="15" width="11.5703125" bestFit="1" customWidth="1"/>
    <col min="29" max="29" width="13.7109375" bestFit="1" customWidth="1"/>
  </cols>
  <sheetData>
    <row r="1" spans="1:87">
      <c r="A1" t="s">
        <v>11331</v>
      </c>
      <c r="B1" t="s">
        <v>11332</v>
      </c>
      <c r="C1" t="s">
        <v>11333</v>
      </c>
      <c r="D1" t="s">
        <v>11</v>
      </c>
      <c r="E1" t="s">
        <v>11334</v>
      </c>
      <c r="F1" t="s">
        <v>11335</v>
      </c>
      <c r="G1" t="s">
        <v>11336</v>
      </c>
      <c r="H1" t="s">
        <v>11337</v>
      </c>
      <c r="I1" t="s">
        <v>11338</v>
      </c>
      <c r="J1" t="s">
        <v>11339</v>
      </c>
      <c r="K1" t="s">
        <v>57</v>
      </c>
      <c r="L1" t="s">
        <v>11340</v>
      </c>
      <c r="M1" t="s">
        <v>11341</v>
      </c>
      <c r="N1" t="s">
        <v>11342</v>
      </c>
      <c r="O1" t="s">
        <v>11343</v>
      </c>
      <c r="P1" t="s">
        <v>11344</v>
      </c>
      <c r="Q1" t="s">
        <v>11345</v>
      </c>
      <c r="R1" t="s">
        <v>11346</v>
      </c>
      <c r="S1" t="s">
        <v>11347</v>
      </c>
      <c r="T1" t="s">
        <v>11348</v>
      </c>
      <c r="U1" t="s">
        <v>11349</v>
      </c>
      <c r="V1" t="s">
        <v>11350</v>
      </c>
      <c r="W1" t="s">
        <v>11351</v>
      </c>
      <c r="X1" t="s">
        <v>11352</v>
      </c>
      <c r="Y1" t="s">
        <v>11353</v>
      </c>
      <c r="Z1" t="s">
        <v>11354</v>
      </c>
      <c r="AA1" t="s">
        <v>11355</v>
      </c>
      <c r="AB1" t="s">
        <v>11356</v>
      </c>
      <c r="AC1" t="s">
        <v>11357</v>
      </c>
      <c r="AD1" t="s">
        <v>11358</v>
      </c>
      <c r="AE1" t="s">
        <v>11359</v>
      </c>
      <c r="AF1" t="s">
        <v>11360</v>
      </c>
      <c r="AG1" t="s">
        <v>11361</v>
      </c>
      <c r="AH1" t="s">
        <v>11362</v>
      </c>
      <c r="AI1" t="s">
        <v>11363</v>
      </c>
      <c r="AJ1" t="s">
        <v>11364</v>
      </c>
      <c r="AK1" t="s">
        <v>11365</v>
      </c>
      <c r="AL1" t="s">
        <v>11366</v>
      </c>
      <c r="AM1" t="s">
        <v>11367</v>
      </c>
      <c r="AN1" t="s">
        <v>11368</v>
      </c>
      <c r="AO1" t="s">
        <v>11369</v>
      </c>
      <c r="AP1" t="s">
        <v>11370</v>
      </c>
      <c r="AQ1" t="s">
        <v>11371</v>
      </c>
      <c r="AR1" t="s">
        <v>11372</v>
      </c>
      <c r="AS1" t="s">
        <v>11373</v>
      </c>
      <c r="AT1" t="s">
        <v>11374</v>
      </c>
      <c r="AU1" t="s">
        <v>11375</v>
      </c>
      <c r="AV1" t="s">
        <v>11376</v>
      </c>
      <c r="AW1" t="s">
        <v>11377</v>
      </c>
      <c r="AX1" t="s">
        <v>11378</v>
      </c>
      <c r="AY1" t="s">
        <v>11379</v>
      </c>
      <c r="AZ1" t="s">
        <v>11380</v>
      </c>
      <c r="BA1" t="s">
        <v>11381</v>
      </c>
      <c r="BB1" t="s">
        <v>11382</v>
      </c>
      <c r="BC1" t="s">
        <v>11383</v>
      </c>
      <c r="BD1" t="s">
        <v>11384</v>
      </c>
      <c r="BE1" t="s">
        <v>11385</v>
      </c>
      <c r="BF1" t="s">
        <v>11386</v>
      </c>
      <c r="BG1" t="s">
        <v>11387</v>
      </c>
      <c r="BH1" t="s">
        <v>11388</v>
      </c>
      <c r="BI1" t="s">
        <v>11389</v>
      </c>
      <c r="BJ1" t="s">
        <v>11390</v>
      </c>
      <c r="BK1" t="s">
        <v>11391</v>
      </c>
      <c r="BL1" t="s">
        <v>11392</v>
      </c>
      <c r="BM1" t="s">
        <v>11393</v>
      </c>
      <c r="BN1" t="s">
        <v>11394</v>
      </c>
      <c r="BO1" t="s">
        <v>11395</v>
      </c>
      <c r="BP1" t="s">
        <v>11396</v>
      </c>
      <c r="BQ1" t="s">
        <v>11397</v>
      </c>
      <c r="BR1" t="s">
        <v>11398</v>
      </c>
      <c r="BS1" t="s">
        <v>11399</v>
      </c>
      <c r="BT1" t="s">
        <v>11400</v>
      </c>
      <c r="BU1" t="s">
        <v>11401</v>
      </c>
      <c r="BV1" t="s">
        <v>11402</v>
      </c>
      <c r="BW1" t="s">
        <v>11403</v>
      </c>
      <c r="BX1" t="s">
        <v>11404</v>
      </c>
      <c r="BY1" t="s">
        <v>11405</v>
      </c>
      <c r="BZ1" t="s">
        <v>11406</v>
      </c>
      <c r="CA1" t="s">
        <v>11407</v>
      </c>
      <c r="CB1" t="s">
        <v>54</v>
      </c>
      <c r="CC1" t="s">
        <v>11408</v>
      </c>
      <c r="CD1" t="s">
        <v>11409</v>
      </c>
      <c r="CE1" t="s">
        <v>11410</v>
      </c>
      <c r="CF1" t="s">
        <v>11411</v>
      </c>
      <c r="CG1" t="s">
        <v>11412</v>
      </c>
      <c r="CH1" t="s">
        <v>11413</v>
      </c>
      <c r="CI1" t="s">
        <v>14</v>
      </c>
    </row>
    <row r="2" spans="1:87">
      <c r="A2">
        <v>590009200041</v>
      </c>
      <c r="B2" t="s">
        <v>11414</v>
      </c>
      <c r="C2" t="s">
        <v>11415</v>
      </c>
      <c r="D2" t="s">
        <v>11416</v>
      </c>
      <c r="E2" t="s">
        <v>11417</v>
      </c>
      <c r="F2" t="s">
        <v>11418</v>
      </c>
      <c r="G2" t="s">
        <v>11419</v>
      </c>
      <c r="H2" t="s">
        <v>11420</v>
      </c>
      <c r="I2" t="s">
        <v>11421</v>
      </c>
      <c r="J2">
        <v>33440</v>
      </c>
      <c r="K2" t="s">
        <v>11422</v>
      </c>
      <c r="L2">
        <v>59</v>
      </c>
      <c r="M2" t="s">
        <v>11423</v>
      </c>
      <c r="N2">
        <v>12</v>
      </c>
      <c r="AD2" t="s">
        <v>11424</v>
      </c>
      <c r="AE2">
        <v>26.312799999999999</v>
      </c>
      <c r="AF2">
        <v>-80.982399999999998</v>
      </c>
      <c r="AG2" t="s">
        <v>11425</v>
      </c>
      <c r="AH2" t="s">
        <v>11426</v>
      </c>
      <c r="AU2">
        <v>5900092</v>
      </c>
      <c r="AV2">
        <v>41</v>
      </c>
      <c r="AW2" t="s">
        <v>11419</v>
      </c>
      <c r="AX2" t="s">
        <v>11420</v>
      </c>
      <c r="AY2" t="s">
        <v>11421</v>
      </c>
      <c r="AZ2">
        <v>33440</v>
      </c>
      <c r="BC2">
        <v>20</v>
      </c>
      <c r="BE2">
        <v>12051</v>
      </c>
      <c r="BH2" t="s">
        <v>11427</v>
      </c>
      <c r="BI2" t="s">
        <v>11427</v>
      </c>
      <c r="BJ2" t="s">
        <v>11427</v>
      </c>
      <c r="BK2" t="s">
        <v>11428</v>
      </c>
      <c r="BL2" t="s">
        <v>11428</v>
      </c>
      <c r="BM2" t="s">
        <v>11428</v>
      </c>
      <c r="BN2" t="s">
        <v>11428</v>
      </c>
      <c r="BO2" t="s">
        <v>11428</v>
      </c>
      <c r="BP2" t="s">
        <v>11428</v>
      </c>
      <c r="BQ2" t="s">
        <v>11428</v>
      </c>
      <c r="BR2" t="s">
        <v>11428</v>
      </c>
      <c r="BS2" t="s">
        <v>11428</v>
      </c>
      <c r="BT2" t="s">
        <v>11428</v>
      </c>
      <c r="BU2" t="s">
        <v>11428</v>
      </c>
      <c r="BV2" t="s">
        <v>11428</v>
      </c>
      <c r="BW2" t="s">
        <v>11428</v>
      </c>
      <c r="BY2" t="s">
        <v>11429</v>
      </c>
      <c r="CB2" t="s">
        <v>11430</v>
      </c>
    </row>
    <row r="3" spans="1:87">
      <c r="A3">
        <v>120003000004</v>
      </c>
      <c r="B3" t="s">
        <v>11414</v>
      </c>
      <c r="C3" t="s">
        <v>11431</v>
      </c>
      <c r="D3" t="s">
        <v>11432</v>
      </c>
      <c r="E3" t="s">
        <v>11433</v>
      </c>
      <c r="F3" t="s">
        <v>11434</v>
      </c>
      <c r="G3" t="s">
        <v>11435</v>
      </c>
      <c r="H3" t="s">
        <v>11436</v>
      </c>
      <c r="I3" t="s">
        <v>11421</v>
      </c>
      <c r="J3">
        <v>32601</v>
      </c>
      <c r="K3" t="s">
        <v>11437</v>
      </c>
      <c r="L3">
        <v>12</v>
      </c>
      <c r="M3">
        <v>6</v>
      </c>
      <c r="N3">
        <v>12</v>
      </c>
      <c r="W3">
        <v>10</v>
      </c>
      <c r="X3">
        <v>17</v>
      </c>
      <c r="Y3">
        <v>41</v>
      </c>
      <c r="Z3">
        <v>11</v>
      </c>
      <c r="AA3">
        <v>11</v>
      </c>
      <c r="AB3">
        <v>9</v>
      </c>
      <c r="AC3">
        <v>1</v>
      </c>
      <c r="AD3" t="s">
        <v>11424</v>
      </c>
      <c r="AE3">
        <v>29.658000000000001</v>
      </c>
      <c r="AF3">
        <v>-82.335999999999999</v>
      </c>
      <c r="AG3" t="s">
        <v>11438</v>
      </c>
      <c r="AH3">
        <v>1</v>
      </c>
      <c r="AI3">
        <v>75</v>
      </c>
      <c r="AJ3">
        <v>25</v>
      </c>
      <c r="AK3">
        <v>0</v>
      </c>
      <c r="AL3">
        <v>0</v>
      </c>
      <c r="AM3">
        <v>85</v>
      </c>
      <c r="AN3">
        <v>1</v>
      </c>
      <c r="AO3">
        <v>12</v>
      </c>
      <c r="AP3">
        <v>80</v>
      </c>
      <c r="AQ3">
        <v>0</v>
      </c>
      <c r="AR3">
        <v>80</v>
      </c>
      <c r="AS3">
        <v>5.3</v>
      </c>
      <c r="AT3">
        <v>19</v>
      </c>
      <c r="AU3">
        <v>1200030</v>
      </c>
      <c r="AV3">
        <v>4</v>
      </c>
      <c r="AW3" t="s">
        <v>11435</v>
      </c>
      <c r="AX3" t="s">
        <v>11436</v>
      </c>
      <c r="AY3" t="s">
        <v>11421</v>
      </c>
      <c r="AZ3">
        <v>32601</v>
      </c>
      <c r="BA3">
        <v>4949</v>
      </c>
      <c r="BB3">
        <v>4949</v>
      </c>
      <c r="BC3">
        <v>0</v>
      </c>
      <c r="BE3">
        <v>12001</v>
      </c>
      <c r="BH3" t="s">
        <v>11427</v>
      </c>
      <c r="BI3" t="s">
        <v>11427</v>
      </c>
      <c r="BJ3" t="s">
        <v>11427</v>
      </c>
      <c r="BK3" t="s">
        <v>11427</v>
      </c>
      <c r="BL3" t="s">
        <v>11427</v>
      </c>
      <c r="BM3" t="s">
        <v>11427</v>
      </c>
      <c r="BN3" t="s">
        <v>11427</v>
      </c>
      <c r="BO3" t="s">
        <v>11427</v>
      </c>
      <c r="BP3" t="s">
        <v>11427</v>
      </c>
      <c r="BQ3" t="s">
        <v>11428</v>
      </c>
      <c r="BR3" t="s">
        <v>11428</v>
      </c>
      <c r="BS3" t="s">
        <v>11428</v>
      </c>
      <c r="BT3" t="s">
        <v>11428</v>
      </c>
      <c r="BU3" t="s">
        <v>11428</v>
      </c>
      <c r="BV3" t="s">
        <v>11428</v>
      </c>
      <c r="BW3" t="s">
        <v>11428</v>
      </c>
      <c r="BY3" t="s">
        <v>11428</v>
      </c>
      <c r="CB3" t="s">
        <v>11427</v>
      </c>
      <c r="CD3">
        <v>80</v>
      </c>
      <c r="CE3">
        <v>0</v>
      </c>
      <c r="CF3">
        <v>80</v>
      </c>
      <c r="CG3">
        <v>0</v>
      </c>
      <c r="CH3">
        <v>2</v>
      </c>
      <c r="CI3">
        <v>100</v>
      </c>
    </row>
    <row r="4" spans="1:87">
      <c r="A4">
        <v>120003000006</v>
      </c>
      <c r="B4" t="s">
        <v>11414</v>
      </c>
      <c r="C4" t="s">
        <v>11431</v>
      </c>
      <c r="D4" t="s">
        <v>11439</v>
      </c>
      <c r="E4" t="s">
        <v>11433</v>
      </c>
      <c r="F4" t="s">
        <v>11440</v>
      </c>
      <c r="G4" t="s">
        <v>11441</v>
      </c>
      <c r="H4" t="s">
        <v>11436</v>
      </c>
      <c r="I4" t="s">
        <v>11421</v>
      </c>
      <c r="J4">
        <v>32601</v>
      </c>
      <c r="K4" t="s">
        <v>11442</v>
      </c>
      <c r="L4">
        <v>12</v>
      </c>
      <c r="M4" t="s">
        <v>11423</v>
      </c>
      <c r="N4">
        <v>12</v>
      </c>
      <c r="Q4">
        <v>1</v>
      </c>
      <c r="R4">
        <v>7</v>
      </c>
      <c r="S4">
        <v>9</v>
      </c>
      <c r="T4">
        <v>11</v>
      </c>
      <c r="U4">
        <v>12</v>
      </c>
      <c r="V4">
        <v>12</v>
      </c>
      <c r="W4">
        <v>6</v>
      </c>
      <c r="X4">
        <v>11</v>
      </c>
      <c r="Y4">
        <v>10</v>
      </c>
      <c r="Z4">
        <v>10</v>
      </c>
      <c r="AA4">
        <v>5</v>
      </c>
      <c r="AB4">
        <v>8</v>
      </c>
      <c r="AC4">
        <v>57</v>
      </c>
      <c r="AD4" t="s">
        <v>11424</v>
      </c>
      <c r="AE4">
        <v>29.667000000000002</v>
      </c>
      <c r="AF4">
        <v>-82.327600000000004</v>
      </c>
      <c r="AG4" t="s">
        <v>11443</v>
      </c>
      <c r="AH4">
        <v>1</v>
      </c>
      <c r="AI4">
        <v>113</v>
      </c>
      <c r="AJ4">
        <v>46</v>
      </c>
      <c r="AK4">
        <v>0</v>
      </c>
      <c r="AL4">
        <v>3</v>
      </c>
      <c r="AM4">
        <v>74</v>
      </c>
      <c r="AN4">
        <v>10</v>
      </c>
      <c r="AO4">
        <v>62</v>
      </c>
      <c r="AP4">
        <v>75</v>
      </c>
      <c r="AQ4">
        <v>0</v>
      </c>
      <c r="AR4">
        <v>75</v>
      </c>
      <c r="AS4">
        <v>5.3</v>
      </c>
      <c r="AT4">
        <v>30</v>
      </c>
      <c r="AU4">
        <v>1200030</v>
      </c>
      <c r="AV4">
        <v>6</v>
      </c>
      <c r="AW4" t="s">
        <v>11441</v>
      </c>
      <c r="AX4" t="s">
        <v>11436</v>
      </c>
      <c r="AY4" t="s">
        <v>11421</v>
      </c>
      <c r="AZ4">
        <v>32601</v>
      </c>
      <c r="BA4">
        <v>4205</v>
      </c>
      <c r="BB4">
        <v>4205</v>
      </c>
      <c r="BC4">
        <v>0</v>
      </c>
      <c r="BE4">
        <v>12001</v>
      </c>
      <c r="BH4" t="s">
        <v>11427</v>
      </c>
      <c r="BI4" t="s">
        <v>11427</v>
      </c>
      <c r="BJ4" t="s">
        <v>11427</v>
      </c>
      <c r="BK4" t="s">
        <v>11428</v>
      </c>
      <c r="BL4" t="s">
        <v>11428</v>
      </c>
      <c r="BM4" t="s">
        <v>11428</v>
      </c>
      <c r="BN4" t="s">
        <v>11428</v>
      </c>
      <c r="BO4" t="s">
        <v>11428</v>
      </c>
      <c r="BP4" t="s">
        <v>11428</v>
      </c>
      <c r="BQ4" t="s">
        <v>11428</v>
      </c>
      <c r="BR4" t="s">
        <v>11428</v>
      </c>
      <c r="BS4" t="s">
        <v>11428</v>
      </c>
      <c r="BT4" t="s">
        <v>11428</v>
      </c>
      <c r="BU4" t="s">
        <v>11428</v>
      </c>
      <c r="BV4" t="s">
        <v>11428</v>
      </c>
      <c r="BW4" t="s">
        <v>11428</v>
      </c>
      <c r="BY4" t="s">
        <v>11428</v>
      </c>
      <c r="CB4" t="s">
        <v>11427</v>
      </c>
      <c r="CD4">
        <v>75</v>
      </c>
      <c r="CE4">
        <v>0</v>
      </c>
      <c r="CF4">
        <v>75</v>
      </c>
      <c r="CG4">
        <v>0</v>
      </c>
      <c r="CH4">
        <v>10</v>
      </c>
      <c r="CI4">
        <v>159</v>
      </c>
    </row>
    <row r="5" spans="1:87">
      <c r="A5">
        <v>120003000016</v>
      </c>
      <c r="B5" t="s">
        <v>11414</v>
      </c>
      <c r="C5" t="s">
        <v>11431</v>
      </c>
      <c r="D5" t="s">
        <v>11444</v>
      </c>
      <c r="E5" t="s">
        <v>11433</v>
      </c>
      <c r="F5" t="s">
        <v>11445</v>
      </c>
      <c r="G5" t="s">
        <v>11446</v>
      </c>
      <c r="H5" t="s">
        <v>11447</v>
      </c>
      <c r="I5" t="s">
        <v>11421</v>
      </c>
      <c r="J5">
        <v>32640</v>
      </c>
      <c r="K5" t="s">
        <v>11422</v>
      </c>
      <c r="L5">
        <v>12</v>
      </c>
      <c r="M5">
        <v>6</v>
      </c>
      <c r="N5">
        <v>12</v>
      </c>
      <c r="W5">
        <v>43</v>
      </c>
      <c r="X5">
        <v>39</v>
      </c>
      <c r="Y5">
        <v>38</v>
      </c>
      <c r="Z5">
        <v>46</v>
      </c>
      <c r="AA5">
        <v>52</v>
      </c>
      <c r="AB5">
        <v>38</v>
      </c>
      <c r="AC5">
        <v>35</v>
      </c>
      <c r="AD5" t="s">
        <v>11424</v>
      </c>
      <c r="AE5">
        <v>29.589500000000001</v>
      </c>
      <c r="AF5">
        <v>-82.093699999999998</v>
      </c>
      <c r="AG5" t="s">
        <v>11448</v>
      </c>
      <c r="AH5">
        <v>1</v>
      </c>
      <c r="AI5">
        <v>165</v>
      </c>
      <c r="AJ5">
        <v>126</v>
      </c>
      <c r="AK5">
        <v>1</v>
      </c>
      <c r="AL5">
        <v>0</v>
      </c>
      <c r="AM5">
        <v>110</v>
      </c>
      <c r="AN5">
        <v>14</v>
      </c>
      <c r="AO5">
        <v>147</v>
      </c>
      <c r="AP5">
        <v>182</v>
      </c>
      <c r="AQ5">
        <v>0</v>
      </c>
      <c r="AR5">
        <v>182</v>
      </c>
      <c r="AS5">
        <v>18.2</v>
      </c>
      <c r="AT5">
        <v>16</v>
      </c>
      <c r="AU5">
        <v>1200030</v>
      </c>
      <c r="AV5">
        <v>16</v>
      </c>
      <c r="AW5" t="s">
        <v>11449</v>
      </c>
      <c r="AX5" t="s">
        <v>11447</v>
      </c>
      <c r="AY5" t="s">
        <v>11421</v>
      </c>
      <c r="AZ5">
        <v>32640</v>
      </c>
      <c r="BA5">
        <v>40</v>
      </c>
      <c r="BB5">
        <v>3944</v>
      </c>
      <c r="BC5">
        <v>0</v>
      </c>
      <c r="BE5">
        <v>12001</v>
      </c>
      <c r="BH5" t="s">
        <v>11427</v>
      </c>
      <c r="BI5" t="s">
        <v>11427</v>
      </c>
      <c r="BJ5" t="s">
        <v>11427</v>
      </c>
      <c r="BK5" t="s">
        <v>11427</v>
      </c>
      <c r="BL5" t="s">
        <v>11427</v>
      </c>
      <c r="BM5" t="s">
        <v>11427</v>
      </c>
      <c r="BN5" t="s">
        <v>11427</v>
      </c>
      <c r="BO5" t="s">
        <v>11427</v>
      </c>
      <c r="BP5" t="s">
        <v>11427</v>
      </c>
      <c r="BQ5" t="s">
        <v>11428</v>
      </c>
      <c r="BR5" t="s">
        <v>11428</v>
      </c>
      <c r="BS5" t="s">
        <v>11428</v>
      </c>
      <c r="BT5" t="s">
        <v>11428</v>
      </c>
      <c r="BU5" t="s">
        <v>11428</v>
      </c>
      <c r="BV5" t="s">
        <v>11428</v>
      </c>
      <c r="BW5" t="s">
        <v>11428</v>
      </c>
      <c r="BY5" t="s">
        <v>11428</v>
      </c>
      <c r="CB5" t="s">
        <v>11427</v>
      </c>
      <c r="CD5">
        <v>182</v>
      </c>
      <c r="CE5">
        <v>0</v>
      </c>
      <c r="CF5">
        <v>182</v>
      </c>
      <c r="CG5">
        <v>0</v>
      </c>
      <c r="CH5">
        <v>19</v>
      </c>
      <c r="CI5">
        <v>291</v>
      </c>
    </row>
    <row r="6" spans="1:87">
      <c r="A6">
        <v>120003000027</v>
      </c>
      <c r="B6" t="s">
        <v>11414</v>
      </c>
      <c r="C6" t="s">
        <v>11431</v>
      </c>
      <c r="D6" t="s">
        <v>11450</v>
      </c>
      <c r="E6" t="s">
        <v>11433</v>
      </c>
      <c r="F6" t="s">
        <v>11451</v>
      </c>
      <c r="G6" t="s">
        <v>11452</v>
      </c>
      <c r="H6" t="s">
        <v>11436</v>
      </c>
      <c r="I6" t="s">
        <v>11421</v>
      </c>
      <c r="J6">
        <v>32641</v>
      </c>
      <c r="K6" t="s">
        <v>11422</v>
      </c>
      <c r="L6">
        <v>12</v>
      </c>
      <c r="M6">
        <v>6</v>
      </c>
      <c r="N6">
        <v>12</v>
      </c>
      <c r="P6">
        <v>14</v>
      </c>
      <c r="W6">
        <v>0</v>
      </c>
      <c r="X6">
        <v>0</v>
      </c>
      <c r="Y6">
        <v>1</v>
      </c>
      <c r="Z6">
        <v>74</v>
      </c>
      <c r="AA6">
        <v>78</v>
      </c>
      <c r="AB6">
        <v>45</v>
      </c>
      <c r="AC6">
        <v>39</v>
      </c>
      <c r="AD6" t="s">
        <v>11424</v>
      </c>
      <c r="AE6">
        <v>29.6555</v>
      </c>
      <c r="AF6">
        <v>-82.287000000000006</v>
      </c>
      <c r="AG6" t="s">
        <v>11453</v>
      </c>
      <c r="AH6">
        <v>1</v>
      </c>
      <c r="AI6">
        <v>136</v>
      </c>
      <c r="AJ6">
        <v>115</v>
      </c>
      <c r="AK6">
        <v>0</v>
      </c>
      <c r="AL6">
        <v>4</v>
      </c>
      <c r="AM6">
        <v>98</v>
      </c>
      <c r="AN6">
        <v>25</v>
      </c>
      <c r="AO6">
        <v>117</v>
      </c>
      <c r="AP6">
        <v>137</v>
      </c>
      <c r="AQ6">
        <v>7</v>
      </c>
      <c r="AR6">
        <v>144</v>
      </c>
      <c r="AS6">
        <v>13.9</v>
      </c>
      <c r="AT6">
        <v>18</v>
      </c>
      <c r="AU6">
        <v>1200030</v>
      </c>
      <c r="AV6">
        <v>27</v>
      </c>
      <c r="AW6" t="s">
        <v>11452</v>
      </c>
      <c r="AX6" t="s">
        <v>11436</v>
      </c>
      <c r="AY6" t="s">
        <v>11421</v>
      </c>
      <c r="AZ6">
        <v>32641</v>
      </c>
      <c r="BA6">
        <v>6033</v>
      </c>
      <c r="BB6">
        <v>6033</v>
      </c>
      <c r="BC6">
        <v>0</v>
      </c>
      <c r="BE6">
        <v>12001</v>
      </c>
      <c r="BH6" t="s">
        <v>11427</v>
      </c>
      <c r="BI6" t="s">
        <v>11427</v>
      </c>
      <c r="BJ6" t="s">
        <v>11428</v>
      </c>
      <c r="BK6" t="s">
        <v>11427</v>
      </c>
      <c r="BL6" t="s">
        <v>11427</v>
      </c>
      <c r="BM6" t="s">
        <v>11427</v>
      </c>
      <c r="BN6" t="s">
        <v>11427</v>
      </c>
      <c r="BO6" t="s">
        <v>11427</v>
      </c>
      <c r="BP6" t="s">
        <v>11427</v>
      </c>
      <c r="BQ6" t="s">
        <v>11428</v>
      </c>
      <c r="BR6" t="s">
        <v>11428</v>
      </c>
      <c r="BS6" t="s">
        <v>11428</v>
      </c>
      <c r="BT6" t="s">
        <v>11428</v>
      </c>
      <c r="BU6" t="s">
        <v>11428</v>
      </c>
      <c r="BV6" t="s">
        <v>11428</v>
      </c>
      <c r="BW6" t="s">
        <v>11428</v>
      </c>
      <c r="BY6" t="s">
        <v>11428</v>
      </c>
      <c r="CB6" t="s">
        <v>11427</v>
      </c>
      <c r="CD6">
        <v>137</v>
      </c>
      <c r="CE6">
        <v>7</v>
      </c>
      <c r="CF6">
        <v>144</v>
      </c>
      <c r="CG6">
        <v>0</v>
      </c>
      <c r="CH6">
        <v>7</v>
      </c>
      <c r="CI6">
        <v>251</v>
      </c>
    </row>
    <row r="7" spans="1:87">
      <c r="A7">
        <v>120003002107</v>
      </c>
      <c r="B7" t="s">
        <v>11414</v>
      </c>
      <c r="C7" t="s">
        <v>11431</v>
      </c>
      <c r="D7" t="s">
        <v>11454</v>
      </c>
      <c r="E7" t="s">
        <v>11433</v>
      </c>
      <c r="F7" t="s">
        <v>11455</v>
      </c>
      <c r="G7" t="s">
        <v>11456</v>
      </c>
      <c r="H7" t="s">
        <v>11436</v>
      </c>
      <c r="I7" t="s">
        <v>11421</v>
      </c>
      <c r="J7">
        <v>32609</v>
      </c>
      <c r="K7" t="s">
        <v>11437</v>
      </c>
      <c r="L7">
        <v>12</v>
      </c>
      <c r="M7">
        <v>4</v>
      </c>
      <c r="N7">
        <v>12</v>
      </c>
      <c r="U7">
        <v>1</v>
      </c>
      <c r="W7">
        <v>2</v>
      </c>
      <c r="X7">
        <v>6</v>
      </c>
      <c r="Y7">
        <v>6</v>
      </c>
      <c r="Z7">
        <v>9</v>
      </c>
      <c r="AA7">
        <v>6</v>
      </c>
      <c r="AB7">
        <v>5</v>
      </c>
      <c r="AC7">
        <v>2</v>
      </c>
      <c r="AD7" t="s">
        <v>11424</v>
      </c>
      <c r="AE7">
        <v>29.683</v>
      </c>
      <c r="AF7">
        <v>-82.281599999999997</v>
      </c>
      <c r="AG7" s="27">
        <v>2603816</v>
      </c>
      <c r="AH7">
        <v>1</v>
      </c>
      <c r="AI7">
        <v>34</v>
      </c>
      <c r="AJ7">
        <v>3</v>
      </c>
      <c r="AK7">
        <v>0</v>
      </c>
      <c r="AL7">
        <v>0</v>
      </c>
      <c r="AM7">
        <v>19</v>
      </c>
      <c r="AN7">
        <v>0</v>
      </c>
      <c r="AO7">
        <v>16</v>
      </c>
      <c r="AP7">
        <v>6</v>
      </c>
      <c r="AQ7">
        <v>0</v>
      </c>
      <c r="AR7">
        <v>6</v>
      </c>
      <c r="AU7">
        <v>1200030</v>
      </c>
      <c r="AV7">
        <v>2107</v>
      </c>
      <c r="AW7" t="s">
        <v>11457</v>
      </c>
      <c r="AX7" t="s">
        <v>11436</v>
      </c>
      <c r="AY7" t="s">
        <v>11421</v>
      </c>
      <c r="AZ7">
        <v>32609</v>
      </c>
      <c r="BA7">
        <v>2638</v>
      </c>
      <c r="BB7">
        <v>2638</v>
      </c>
      <c r="BC7">
        <v>0</v>
      </c>
      <c r="BE7">
        <v>12001</v>
      </c>
      <c r="BH7" t="s">
        <v>11427</v>
      </c>
      <c r="BI7" t="s">
        <v>11427</v>
      </c>
      <c r="BJ7" t="s">
        <v>11427</v>
      </c>
      <c r="BK7" t="s">
        <v>11427</v>
      </c>
      <c r="BL7" t="s">
        <v>11427</v>
      </c>
      <c r="BM7" t="s">
        <v>11427</v>
      </c>
      <c r="BN7" t="s">
        <v>11427</v>
      </c>
      <c r="BO7" t="s">
        <v>11428</v>
      </c>
      <c r="BP7" t="s">
        <v>11427</v>
      </c>
      <c r="BQ7" t="s">
        <v>11428</v>
      </c>
      <c r="BR7" t="s">
        <v>11428</v>
      </c>
      <c r="BS7" t="s">
        <v>11428</v>
      </c>
      <c r="BT7" t="s">
        <v>11428</v>
      </c>
      <c r="BU7" t="s">
        <v>11428</v>
      </c>
      <c r="BV7" t="s">
        <v>11428</v>
      </c>
      <c r="BW7" t="s">
        <v>11428</v>
      </c>
      <c r="BY7" t="s">
        <v>11427</v>
      </c>
      <c r="CB7" t="s">
        <v>11427</v>
      </c>
      <c r="CD7">
        <v>6</v>
      </c>
      <c r="CE7">
        <v>0</v>
      </c>
      <c r="CF7">
        <v>6</v>
      </c>
      <c r="CG7">
        <v>0</v>
      </c>
      <c r="CH7">
        <v>2</v>
      </c>
      <c r="CI7">
        <v>37</v>
      </c>
    </row>
    <row r="8" spans="1:87">
      <c r="A8">
        <v>120003003141</v>
      </c>
      <c r="B8" t="s">
        <v>11414</v>
      </c>
      <c r="C8" t="s">
        <v>11431</v>
      </c>
      <c r="D8" t="s">
        <v>11458</v>
      </c>
      <c r="E8" t="s">
        <v>11433</v>
      </c>
      <c r="F8" t="s">
        <v>11459</v>
      </c>
      <c r="G8" t="s">
        <v>11460</v>
      </c>
      <c r="H8" t="s">
        <v>11436</v>
      </c>
      <c r="I8" t="s">
        <v>11421</v>
      </c>
      <c r="J8">
        <v>32641</v>
      </c>
      <c r="K8" t="s">
        <v>11442</v>
      </c>
      <c r="L8">
        <v>12</v>
      </c>
      <c r="M8" t="s">
        <v>11461</v>
      </c>
      <c r="N8">
        <v>12</v>
      </c>
      <c r="P8">
        <v>1</v>
      </c>
      <c r="Q8">
        <v>0</v>
      </c>
      <c r="R8">
        <v>4</v>
      </c>
      <c r="S8">
        <v>3</v>
      </c>
      <c r="T8">
        <v>1</v>
      </c>
      <c r="U8">
        <v>1</v>
      </c>
      <c r="V8">
        <v>3</v>
      </c>
      <c r="W8">
        <v>3</v>
      </c>
      <c r="X8">
        <v>0</v>
      </c>
      <c r="Y8">
        <v>2</v>
      </c>
      <c r="Z8">
        <v>3</v>
      </c>
      <c r="AA8">
        <v>1</v>
      </c>
      <c r="AB8">
        <v>1</v>
      </c>
      <c r="AC8">
        <v>5</v>
      </c>
      <c r="AD8" t="s">
        <v>11424</v>
      </c>
      <c r="AE8">
        <v>29.649899999999999</v>
      </c>
      <c r="AF8">
        <v>-82.300600000000003</v>
      </c>
      <c r="AG8" t="s">
        <v>11462</v>
      </c>
      <c r="AH8">
        <v>1</v>
      </c>
      <c r="AI8">
        <v>15</v>
      </c>
      <c r="AJ8">
        <v>13</v>
      </c>
      <c r="AK8">
        <v>0</v>
      </c>
      <c r="AL8">
        <v>0</v>
      </c>
      <c r="AM8">
        <v>8</v>
      </c>
      <c r="AN8">
        <v>0</v>
      </c>
      <c r="AO8">
        <v>19</v>
      </c>
      <c r="AP8">
        <v>5</v>
      </c>
      <c r="AQ8">
        <v>0</v>
      </c>
      <c r="AR8">
        <v>5</v>
      </c>
      <c r="AU8">
        <v>1200030</v>
      </c>
      <c r="AV8">
        <v>3141</v>
      </c>
      <c r="AW8" t="s">
        <v>11460</v>
      </c>
      <c r="AX8" t="s">
        <v>11436</v>
      </c>
      <c r="AY8" t="s">
        <v>11421</v>
      </c>
      <c r="AZ8">
        <v>32641</v>
      </c>
      <c r="BA8">
        <v>2629</v>
      </c>
      <c r="BB8">
        <v>2629</v>
      </c>
      <c r="BC8">
        <v>0</v>
      </c>
      <c r="BE8">
        <v>12001</v>
      </c>
      <c r="BH8" t="s">
        <v>11427</v>
      </c>
      <c r="BI8" t="s">
        <v>11427</v>
      </c>
      <c r="BJ8" t="s">
        <v>11428</v>
      </c>
      <c r="BK8" t="s">
        <v>11428</v>
      </c>
      <c r="BL8" t="s">
        <v>11428</v>
      </c>
      <c r="BM8" t="s">
        <v>11428</v>
      </c>
      <c r="BN8" t="s">
        <v>11428</v>
      </c>
      <c r="BO8" t="s">
        <v>11428</v>
      </c>
      <c r="BP8" t="s">
        <v>11428</v>
      </c>
      <c r="BQ8" t="s">
        <v>11428</v>
      </c>
      <c r="BR8" t="s">
        <v>11428</v>
      </c>
      <c r="BS8" t="s">
        <v>11428</v>
      </c>
      <c r="BT8" t="s">
        <v>11428</v>
      </c>
      <c r="BU8" t="s">
        <v>11428</v>
      </c>
      <c r="BV8" t="s">
        <v>11428</v>
      </c>
      <c r="BW8" t="s">
        <v>11428</v>
      </c>
      <c r="BY8" t="s">
        <v>11427</v>
      </c>
      <c r="CB8" t="s">
        <v>11427</v>
      </c>
      <c r="CD8">
        <v>5</v>
      </c>
      <c r="CE8">
        <v>0</v>
      </c>
      <c r="CF8">
        <v>5</v>
      </c>
      <c r="CG8">
        <v>0</v>
      </c>
      <c r="CH8">
        <v>1</v>
      </c>
      <c r="CI8">
        <v>28</v>
      </c>
    </row>
    <row r="9" spans="1:87">
      <c r="A9">
        <v>120003003282</v>
      </c>
      <c r="B9" t="s">
        <v>11414</v>
      </c>
      <c r="C9" t="s">
        <v>11431</v>
      </c>
      <c r="D9" t="s">
        <v>11463</v>
      </c>
      <c r="E9" t="s">
        <v>11433</v>
      </c>
      <c r="F9" t="s">
        <v>11464</v>
      </c>
      <c r="G9" t="s">
        <v>11465</v>
      </c>
      <c r="H9" t="s">
        <v>11436</v>
      </c>
      <c r="I9" t="s">
        <v>11421</v>
      </c>
      <c r="J9">
        <v>32608</v>
      </c>
      <c r="K9" t="s">
        <v>11437</v>
      </c>
      <c r="L9">
        <v>12</v>
      </c>
      <c r="M9">
        <v>6</v>
      </c>
      <c r="N9">
        <v>12</v>
      </c>
      <c r="W9">
        <v>1</v>
      </c>
      <c r="X9">
        <v>5</v>
      </c>
      <c r="Y9">
        <v>15</v>
      </c>
      <c r="Z9">
        <v>6</v>
      </c>
      <c r="AA9">
        <v>9</v>
      </c>
      <c r="AB9">
        <v>3</v>
      </c>
      <c r="AC9">
        <v>0</v>
      </c>
      <c r="AD9" t="s">
        <v>11424</v>
      </c>
      <c r="AE9">
        <v>29.599399999999999</v>
      </c>
      <c r="AF9">
        <v>-82.413700000000006</v>
      </c>
      <c r="AG9" t="s">
        <v>11466</v>
      </c>
      <c r="AH9">
        <v>1</v>
      </c>
      <c r="AI9">
        <v>29</v>
      </c>
      <c r="AJ9">
        <v>10</v>
      </c>
      <c r="AK9">
        <v>0</v>
      </c>
      <c r="AL9">
        <v>0</v>
      </c>
      <c r="AM9">
        <v>31</v>
      </c>
      <c r="AN9">
        <v>1</v>
      </c>
      <c r="AO9">
        <v>5</v>
      </c>
      <c r="AP9">
        <v>28</v>
      </c>
      <c r="AQ9">
        <v>0</v>
      </c>
      <c r="AR9">
        <v>28</v>
      </c>
      <c r="AU9">
        <v>1200030</v>
      </c>
      <c r="AV9">
        <v>3282</v>
      </c>
      <c r="AW9" t="s">
        <v>11465</v>
      </c>
      <c r="AX9" t="s">
        <v>11436</v>
      </c>
      <c r="AY9" t="s">
        <v>11421</v>
      </c>
      <c r="AZ9">
        <v>32608</v>
      </c>
      <c r="BA9">
        <v>4720</v>
      </c>
      <c r="BB9">
        <v>4720</v>
      </c>
      <c r="BC9">
        <v>0</v>
      </c>
      <c r="BE9">
        <v>12001</v>
      </c>
      <c r="BH9" t="s">
        <v>11427</v>
      </c>
      <c r="BI9" t="s">
        <v>11427</v>
      </c>
      <c r="BJ9" t="s">
        <v>11427</v>
      </c>
      <c r="BK9" t="s">
        <v>11427</v>
      </c>
      <c r="BL9" t="s">
        <v>11427</v>
      </c>
      <c r="BM9" t="s">
        <v>11427</v>
      </c>
      <c r="BN9" t="s">
        <v>11427</v>
      </c>
      <c r="BO9" t="s">
        <v>11427</v>
      </c>
      <c r="BP9" t="s">
        <v>11427</v>
      </c>
      <c r="BQ9" t="s">
        <v>11428</v>
      </c>
      <c r="BR9" t="s">
        <v>11428</v>
      </c>
      <c r="BS9" t="s">
        <v>11428</v>
      </c>
      <c r="BT9" t="s">
        <v>11428</v>
      </c>
      <c r="BU9" t="s">
        <v>11428</v>
      </c>
      <c r="BV9" t="s">
        <v>11428</v>
      </c>
      <c r="BW9" t="s">
        <v>11428</v>
      </c>
      <c r="BY9" t="s">
        <v>11427</v>
      </c>
      <c r="CB9" t="s">
        <v>11427</v>
      </c>
      <c r="CD9">
        <v>28</v>
      </c>
      <c r="CE9">
        <v>0</v>
      </c>
      <c r="CF9">
        <v>28</v>
      </c>
      <c r="CG9">
        <v>0</v>
      </c>
      <c r="CH9">
        <v>2</v>
      </c>
      <c r="CI9">
        <v>39</v>
      </c>
    </row>
    <row r="10" spans="1:87">
      <c r="A10">
        <v>120003003283</v>
      </c>
      <c r="B10" t="s">
        <v>11414</v>
      </c>
      <c r="C10" t="s">
        <v>11431</v>
      </c>
      <c r="D10" t="s">
        <v>11467</v>
      </c>
      <c r="E10" t="s">
        <v>11433</v>
      </c>
      <c r="F10" t="s">
        <v>11468</v>
      </c>
      <c r="G10" t="s">
        <v>11469</v>
      </c>
      <c r="H10" t="s">
        <v>11436</v>
      </c>
      <c r="I10" t="s">
        <v>11421</v>
      </c>
      <c r="J10">
        <v>32601</v>
      </c>
      <c r="K10" t="s">
        <v>11437</v>
      </c>
      <c r="L10">
        <v>12</v>
      </c>
      <c r="M10">
        <v>6</v>
      </c>
      <c r="N10">
        <v>12</v>
      </c>
      <c r="W10">
        <v>3</v>
      </c>
      <c r="X10">
        <v>7</v>
      </c>
      <c r="Y10">
        <v>7</v>
      </c>
      <c r="Z10">
        <v>12</v>
      </c>
      <c r="AA10">
        <v>4</v>
      </c>
      <c r="AB10">
        <v>10</v>
      </c>
      <c r="AC10">
        <v>1</v>
      </c>
      <c r="AD10" t="s">
        <v>11424</v>
      </c>
      <c r="AE10">
        <v>29.648499999999999</v>
      </c>
      <c r="AF10">
        <v>-82.313000000000002</v>
      </c>
      <c r="AG10" t="s">
        <v>11470</v>
      </c>
      <c r="AH10">
        <v>1</v>
      </c>
      <c r="AI10">
        <v>0</v>
      </c>
      <c r="AJ10">
        <v>44</v>
      </c>
      <c r="AK10">
        <v>0</v>
      </c>
      <c r="AL10">
        <v>0</v>
      </c>
      <c r="AM10">
        <v>37</v>
      </c>
      <c r="AN10">
        <v>2</v>
      </c>
      <c r="AO10">
        <v>3</v>
      </c>
      <c r="AP10">
        <v>14</v>
      </c>
      <c r="AQ10">
        <v>0</v>
      </c>
      <c r="AR10">
        <v>14</v>
      </c>
      <c r="AU10">
        <v>1200030</v>
      </c>
      <c r="AV10">
        <v>3283</v>
      </c>
      <c r="AW10" t="s">
        <v>11469</v>
      </c>
      <c r="AX10" t="s">
        <v>11436</v>
      </c>
      <c r="AY10" t="s">
        <v>11421</v>
      </c>
      <c r="AZ10">
        <v>32601</v>
      </c>
      <c r="BA10">
        <v>6907</v>
      </c>
      <c r="BB10">
        <v>6907</v>
      </c>
      <c r="BC10">
        <v>0</v>
      </c>
      <c r="BE10">
        <v>12001</v>
      </c>
      <c r="BH10" t="s">
        <v>11427</v>
      </c>
      <c r="BI10" t="s">
        <v>11427</v>
      </c>
      <c r="BJ10" t="s">
        <v>11427</v>
      </c>
      <c r="BK10" t="s">
        <v>11427</v>
      </c>
      <c r="BL10" t="s">
        <v>11427</v>
      </c>
      <c r="BM10" t="s">
        <v>11427</v>
      </c>
      <c r="BN10" t="s">
        <v>11427</v>
      </c>
      <c r="BO10" t="s">
        <v>11427</v>
      </c>
      <c r="BP10" t="s">
        <v>11427</v>
      </c>
      <c r="BQ10" t="s">
        <v>11428</v>
      </c>
      <c r="BR10" t="s">
        <v>11428</v>
      </c>
      <c r="BS10" t="s">
        <v>11428</v>
      </c>
      <c r="BT10" t="s">
        <v>11428</v>
      </c>
      <c r="BU10" t="s">
        <v>11428</v>
      </c>
      <c r="BV10" t="s">
        <v>11428</v>
      </c>
      <c r="BW10" t="s">
        <v>11428</v>
      </c>
      <c r="BY10" t="s">
        <v>11427</v>
      </c>
      <c r="CB10" t="s">
        <v>11427</v>
      </c>
      <c r="CD10">
        <v>14</v>
      </c>
      <c r="CE10">
        <v>0</v>
      </c>
      <c r="CF10">
        <v>14</v>
      </c>
      <c r="CG10">
        <v>0</v>
      </c>
      <c r="CH10">
        <v>2</v>
      </c>
      <c r="CI10">
        <v>44</v>
      </c>
    </row>
    <row r="11" spans="1:87">
      <c r="A11">
        <v>120003003811</v>
      </c>
      <c r="B11" t="s">
        <v>11414</v>
      </c>
      <c r="C11" t="s">
        <v>11431</v>
      </c>
      <c r="D11" t="s">
        <v>11471</v>
      </c>
      <c r="E11" t="s">
        <v>11433</v>
      </c>
      <c r="F11" t="s">
        <v>11472</v>
      </c>
      <c r="G11" t="s">
        <v>11473</v>
      </c>
      <c r="H11" t="s">
        <v>11474</v>
      </c>
      <c r="I11" t="s">
        <v>11421</v>
      </c>
      <c r="J11">
        <v>32667</v>
      </c>
      <c r="K11" t="s">
        <v>11422</v>
      </c>
      <c r="L11">
        <v>12</v>
      </c>
      <c r="M11">
        <v>6</v>
      </c>
      <c r="N11">
        <v>9</v>
      </c>
      <c r="W11">
        <v>16</v>
      </c>
      <c r="X11">
        <v>16</v>
      </c>
      <c r="Y11">
        <v>22</v>
      </c>
      <c r="Z11">
        <v>7</v>
      </c>
      <c r="AD11" t="s">
        <v>11424</v>
      </c>
      <c r="AE11">
        <v>29.5091</v>
      </c>
      <c r="AF11">
        <v>-82.286600000000007</v>
      </c>
      <c r="AG11" t="s">
        <v>11475</v>
      </c>
      <c r="AH11">
        <v>1</v>
      </c>
      <c r="AI11">
        <v>34</v>
      </c>
      <c r="AJ11">
        <v>27</v>
      </c>
      <c r="AK11">
        <v>0</v>
      </c>
      <c r="AL11">
        <v>0</v>
      </c>
      <c r="AM11">
        <v>6</v>
      </c>
      <c r="AN11">
        <v>1</v>
      </c>
      <c r="AO11">
        <v>51</v>
      </c>
      <c r="AP11">
        <v>42</v>
      </c>
      <c r="AQ11">
        <v>3</v>
      </c>
      <c r="AR11">
        <v>45</v>
      </c>
      <c r="AS11">
        <v>12.2</v>
      </c>
      <c r="AT11">
        <v>5</v>
      </c>
      <c r="AU11">
        <v>1200030</v>
      </c>
      <c r="AV11">
        <v>3811</v>
      </c>
      <c r="AW11" t="s">
        <v>11476</v>
      </c>
      <c r="AX11" t="s">
        <v>11474</v>
      </c>
      <c r="AY11" t="s">
        <v>11421</v>
      </c>
      <c r="AZ11">
        <v>32667</v>
      </c>
      <c r="BA11">
        <v>109</v>
      </c>
      <c r="BB11">
        <v>4144</v>
      </c>
      <c r="BC11">
        <v>0</v>
      </c>
      <c r="BE11">
        <v>12001</v>
      </c>
      <c r="BH11" t="s">
        <v>11427</v>
      </c>
      <c r="BI11" t="s">
        <v>11427</v>
      </c>
      <c r="BJ11" t="s">
        <v>11427</v>
      </c>
      <c r="BK11" t="s">
        <v>11427</v>
      </c>
      <c r="BL11" t="s">
        <v>11427</v>
      </c>
      <c r="BM11" t="s">
        <v>11427</v>
      </c>
      <c r="BN11" t="s">
        <v>11427</v>
      </c>
      <c r="BO11" t="s">
        <v>11427</v>
      </c>
      <c r="BP11" t="s">
        <v>11427</v>
      </c>
      <c r="BQ11" t="s">
        <v>11428</v>
      </c>
      <c r="BR11" t="s">
        <v>11428</v>
      </c>
      <c r="BS11" t="s">
        <v>11428</v>
      </c>
      <c r="BT11" t="s">
        <v>11428</v>
      </c>
      <c r="BU11" t="s">
        <v>11427</v>
      </c>
      <c r="BV11" t="s">
        <v>11427</v>
      </c>
      <c r="BW11" t="s">
        <v>11427</v>
      </c>
      <c r="BY11" t="s">
        <v>11428</v>
      </c>
      <c r="CB11" t="s">
        <v>11428</v>
      </c>
      <c r="CD11">
        <v>42</v>
      </c>
      <c r="CE11">
        <v>3</v>
      </c>
      <c r="CF11">
        <v>45</v>
      </c>
      <c r="CG11">
        <v>0</v>
      </c>
      <c r="CH11">
        <v>3</v>
      </c>
      <c r="CI11">
        <v>61</v>
      </c>
    </row>
    <row r="12" spans="1:87">
      <c r="A12">
        <v>120003007045</v>
      </c>
      <c r="B12" t="s">
        <v>11414</v>
      </c>
      <c r="C12" t="s">
        <v>11431</v>
      </c>
      <c r="D12" t="s">
        <v>11477</v>
      </c>
      <c r="E12" t="s">
        <v>11433</v>
      </c>
      <c r="F12" t="s">
        <v>11478</v>
      </c>
      <c r="G12" t="s">
        <v>11479</v>
      </c>
      <c r="H12" t="s">
        <v>11436</v>
      </c>
      <c r="I12" t="s">
        <v>11421</v>
      </c>
      <c r="J12">
        <v>32609</v>
      </c>
      <c r="K12" t="s">
        <v>11437</v>
      </c>
      <c r="L12">
        <v>12</v>
      </c>
      <c r="M12">
        <v>6</v>
      </c>
      <c r="N12">
        <v>12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t="s">
        <v>11424</v>
      </c>
      <c r="AE12">
        <v>29.68</v>
      </c>
      <c r="AF12">
        <v>-82.281400000000005</v>
      </c>
      <c r="AG12" t="s">
        <v>11480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U12">
        <v>1200030</v>
      </c>
      <c r="AV12">
        <v>7045</v>
      </c>
      <c r="AW12" t="s">
        <v>11479</v>
      </c>
      <c r="AX12" t="s">
        <v>11436</v>
      </c>
      <c r="AY12" t="s">
        <v>11421</v>
      </c>
      <c r="AZ12">
        <v>32609</v>
      </c>
      <c r="BA12">
        <v>2639</v>
      </c>
      <c r="BB12">
        <v>2639</v>
      </c>
      <c r="BC12">
        <v>0</v>
      </c>
      <c r="BE12">
        <v>12001</v>
      </c>
      <c r="BH12" t="s">
        <v>11427</v>
      </c>
      <c r="BI12" t="s">
        <v>11427</v>
      </c>
      <c r="BJ12" t="s">
        <v>11427</v>
      </c>
      <c r="BK12" t="s">
        <v>11427</v>
      </c>
      <c r="BL12" t="s">
        <v>11427</v>
      </c>
      <c r="BM12" t="s">
        <v>11427</v>
      </c>
      <c r="BN12" t="s">
        <v>11427</v>
      </c>
      <c r="BO12" t="s">
        <v>11427</v>
      </c>
      <c r="BP12" t="s">
        <v>11427</v>
      </c>
      <c r="BQ12" t="s">
        <v>11428</v>
      </c>
      <c r="BR12" t="s">
        <v>11428</v>
      </c>
      <c r="BS12" t="s">
        <v>11428</v>
      </c>
      <c r="BT12" t="s">
        <v>11428</v>
      </c>
      <c r="BU12" t="s">
        <v>11428</v>
      </c>
      <c r="BV12" t="s">
        <v>11428</v>
      </c>
      <c r="BW12" t="s">
        <v>11428</v>
      </c>
      <c r="BY12" t="s">
        <v>11430</v>
      </c>
      <c r="CB12" t="s">
        <v>11427</v>
      </c>
      <c r="CG12">
        <v>0</v>
      </c>
      <c r="CH12">
        <v>0</v>
      </c>
      <c r="CI12">
        <v>0</v>
      </c>
    </row>
    <row r="13" spans="1:87">
      <c r="A13">
        <v>120003007102</v>
      </c>
      <c r="B13" t="s">
        <v>11414</v>
      </c>
      <c r="C13" t="s">
        <v>11431</v>
      </c>
      <c r="D13" t="s">
        <v>11481</v>
      </c>
      <c r="E13" t="s">
        <v>11433</v>
      </c>
      <c r="F13" t="s">
        <v>11482</v>
      </c>
      <c r="G13" t="s">
        <v>11483</v>
      </c>
      <c r="H13" t="s">
        <v>11436</v>
      </c>
      <c r="I13" t="s">
        <v>11421</v>
      </c>
      <c r="J13">
        <v>32601</v>
      </c>
      <c r="K13" t="s">
        <v>11422</v>
      </c>
      <c r="L13">
        <v>12</v>
      </c>
      <c r="M13" t="s">
        <v>11484</v>
      </c>
      <c r="N13" t="s">
        <v>11484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t="s">
        <v>11424</v>
      </c>
      <c r="AE13">
        <v>29.6526</v>
      </c>
      <c r="AF13">
        <v>-82.319000000000003</v>
      </c>
      <c r="AG13" t="s">
        <v>11485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U13">
        <v>1200030</v>
      </c>
      <c r="AV13">
        <v>7102</v>
      </c>
      <c r="AW13" t="s">
        <v>11483</v>
      </c>
      <c r="AX13" t="s">
        <v>11436</v>
      </c>
      <c r="AY13" t="s">
        <v>11421</v>
      </c>
      <c r="AZ13">
        <v>32601</v>
      </c>
      <c r="BA13">
        <v>5448</v>
      </c>
      <c r="BB13">
        <v>5448</v>
      </c>
      <c r="BC13">
        <v>0</v>
      </c>
      <c r="BE13">
        <v>12001</v>
      </c>
      <c r="BH13" t="s">
        <v>11427</v>
      </c>
      <c r="BI13" t="s">
        <v>11427</v>
      </c>
      <c r="BJ13" t="s">
        <v>11427</v>
      </c>
      <c r="BK13" t="s">
        <v>11427</v>
      </c>
      <c r="BL13" t="s">
        <v>11427</v>
      </c>
      <c r="BM13" t="s">
        <v>11427</v>
      </c>
      <c r="BN13" t="s">
        <v>11427</v>
      </c>
      <c r="BO13" t="s">
        <v>11427</v>
      </c>
      <c r="BP13" t="s">
        <v>11427</v>
      </c>
      <c r="BQ13" t="s">
        <v>11427</v>
      </c>
      <c r="BR13" t="s">
        <v>11427</v>
      </c>
      <c r="BS13" t="s">
        <v>11427</v>
      </c>
      <c r="BT13" t="s">
        <v>11427</v>
      </c>
      <c r="BU13" t="s">
        <v>11427</v>
      </c>
      <c r="BV13" t="s">
        <v>11427</v>
      </c>
      <c r="BW13" t="s">
        <v>11427</v>
      </c>
      <c r="BY13" t="s">
        <v>11430</v>
      </c>
      <c r="CB13" t="s">
        <v>11427</v>
      </c>
      <c r="CG13">
        <v>0</v>
      </c>
      <c r="CH13">
        <v>0</v>
      </c>
      <c r="CI13">
        <v>0</v>
      </c>
    </row>
    <row r="14" spans="1:87">
      <c r="A14">
        <v>120003007696</v>
      </c>
      <c r="B14" t="s">
        <v>11414</v>
      </c>
      <c r="C14" t="s">
        <v>11431</v>
      </c>
      <c r="D14" t="s">
        <v>11486</v>
      </c>
      <c r="E14" t="s">
        <v>11433</v>
      </c>
      <c r="F14" t="s">
        <v>11487</v>
      </c>
      <c r="G14" t="s">
        <v>11483</v>
      </c>
      <c r="H14" t="s">
        <v>11436</v>
      </c>
      <c r="I14" t="s">
        <v>11421</v>
      </c>
      <c r="J14">
        <v>32601</v>
      </c>
      <c r="K14" t="s">
        <v>11422</v>
      </c>
      <c r="L14">
        <v>12</v>
      </c>
      <c r="M14" t="s">
        <v>11423</v>
      </c>
      <c r="N14">
        <v>12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11424</v>
      </c>
      <c r="AE14">
        <v>29.6526</v>
      </c>
      <c r="AF14">
        <v>-82.319000000000003</v>
      </c>
      <c r="AG14" s="27">
        <v>1863104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U14">
        <v>1200030</v>
      </c>
      <c r="AV14">
        <v>7696</v>
      </c>
      <c r="AW14" t="s">
        <v>11483</v>
      </c>
      <c r="AX14" t="s">
        <v>11436</v>
      </c>
      <c r="AY14" t="s">
        <v>11421</v>
      </c>
      <c r="AZ14">
        <v>32601</v>
      </c>
      <c r="BA14">
        <v>5448</v>
      </c>
      <c r="BB14">
        <v>5448</v>
      </c>
      <c r="BC14">
        <v>0</v>
      </c>
      <c r="BE14">
        <v>12001</v>
      </c>
      <c r="BH14" t="s">
        <v>11427</v>
      </c>
      <c r="BI14" t="s">
        <v>11427</v>
      </c>
      <c r="BJ14" t="s">
        <v>11427</v>
      </c>
      <c r="BK14" t="s">
        <v>11428</v>
      </c>
      <c r="BL14" t="s">
        <v>11428</v>
      </c>
      <c r="BM14" t="s">
        <v>11428</v>
      </c>
      <c r="BN14" t="s">
        <v>11428</v>
      </c>
      <c r="BO14" t="s">
        <v>11428</v>
      </c>
      <c r="BP14" t="s">
        <v>11428</v>
      </c>
      <c r="BQ14" t="s">
        <v>11428</v>
      </c>
      <c r="BR14" t="s">
        <v>11428</v>
      </c>
      <c r="BS14" t="s">
        <v>11428</v>
      </c>
      <c r="BT14" t="s">
        <v>11428</v>
      </c>
      <c r="BU14" t="s">
        <v>11428</v>
      </c>
      <c r="BV14" t="s">
        <v>11428</v>
      </c>
      <c r="BW14" t="s">
        <v>11428</v>
      </c>
      <c r="BY14" t="s">
        <v>11430</v>
      </c>
      <c r="CB14" t="s">
        <v>11427</v>
      </c>
      <c r="CG14">
        <v>0</v>
      </c>
      <c r="CH14">
        <v>0</v>
      </c>
      <c r="CI14">
        <v>0</v>
      </c>
    </row>
    <row r="15" spans="1:87">
      <c r="A15">
        <v>120003007945</v>
      </c>
      <c r="B15" t="s">
        <v>11414</v>
      </c>
      <c r="C15" t="s">
        <v>11431</v>
      </c>
      <c r="D15" t="s">
        <v>11488</v>
      </c>
      <c r="E15" t="s">
        <v>11433</v>
      </c>
      <c r="F15" t="s">
        <v>11489</v>
      </c>
      <c r="G15" t="s">
        <v>11483</v>
      </c>
      <c r="H15" t="s">
        <v>11436</v>
      </c>
      <c r="I15" t="s">
        <v>11421</v>
      </c>
      <c r="J15">
        <v>32601</v>
      </c>
      <c r="K15" t="s">
        <v>11422</v>
      </c>
      <c r="L15">
        <v>12</v>
      </c>
      <c r="M15">
        <v>6</v>
      </c>
      <c r="N15">
        <v>12</v>
      </c>
      <c r="W15">
        <v>4</v>
      </c>
      <c r="X15">
        <v>9</v>
      </c>
      <c r="Y15">
        <v>12</v>
      </c>
      <c r="Z15">
        <v>15</v>
      </c>
      <c r="AA15">
        <v>8</v>
      </c>
      <c r="AB15">
        <v>13</v>
      </c>
      <c r="AC15">
        <v>13</v>
      </c>
      <c r="AD15" t="s">
        <v>11424</v>
      </c>
      <c r="AE15">
        <v>29.6526</v>
      </c>
      <c r="AF15">
        <v>-82.319000000000003</v>
      </c>
      <c r="AG15" s="27">
        <v>1864199</v>
      </c>
      <c r="AH15">
        <v>1</v>
      </c>
      <c r="AI15">
        <v>31</v>
      </c>
      <c r="AJ15">
        <v>43</v>
      </c>
      <c r="AK15">
        <v>0</v>
      </c>
      <c r="AL15">
        <v>1</v>
      </c>
      <c r="AM15">
        <v>12</v>
      </c>
      <c r="AN15">
        <v>4</v>
      </c>
      <c r="AO15">
        <v>53</v>
      </c>
      <c r="AP15">
        <v>13</v>
      </c>
      <c r="AQ15">
        <v>0</v>
      </c>
      <c r="AR15">
        <v>13</v>
      </c>
      <c r="AS15">
        <v>12.3</v>
      </c>
      <c r="AT15">
        <v>6</v>
      </c>
      <c r="AU15">
        <v>1200030</v>
      </c>
      <c r="AV15">
        <v>7945</v>
      </c>
      <c r="AW15" t="s">
        <v>11483</v>
      </c>
      <c r="AX15" t="s">
        <v>11436</v>
      </c>
      <c r="AY15" t="s">
        <v>11421</v>
      </c>
      <c r="AZ15">
        <v>32601</v>
      </c>
      <c r="BA15">
        <v>5448</v>
      </c>
      <c r="BB15">
        <v>5448</v>
      </c>
      <c r="BC15">
        <v>0</v>
      </c>
      <c r="BE15">
        <v>12001</v>
      </c>
      <c r="BH15" t="s">
        <v>11427</v>
      </c>
      <c r="BI15" t="s">
        <v>11427</v>
      </c>
      <c r="BJ15" t="s">
        <v>11427</v>
      </c>
      <c r="BK15" t="s">
        <v>11427</v>
      </c>
      <c r="BL15" t="s">
        <v>11427</v>
      </c>
      <c r="BM15" t="s">
        <v>11427</v>
      </c>
      <c r="BN15" t="s">
        <v>11427</v>
      </c>
      <c r="BO15" t="s">
        <v>11427</v>
      </c>
      <c r="BP15" t="s">
        <v>11427</v>
      </c>
      <c r="BQ15" t="s">
        <v>11428</v>
      </c>
      <c r="BR15" t="s">
        <v>11428</v>
      </c>
      <c r="BS15" t="s">
        <v>11428</v>
      </c>
      <c r="BT15" t="s">
        <v>11428</v>
      </c>
      <c r="BU15" t="s">
        <v>11428</v>
      </c>
      <c r="BV15" t="s">
        <v>11428</v>
      </c>
      <c r="BW15" t="s">
        <v>11428</v>
      </c>
      <c r="BY15" t="s">
        <v>11427</v>
      </c>
      <c r="CB15" t="s">
        <v>11427</v>
      </c>
      <c r="CD15">
        <v>13</v>
      </c>
      <c r="CE15">
        <v>0</v>
      </c>
      <c r="CF15">
        <v>13</v>
      </c>
      <c r="CG15">
        <v>0</v>
      </c>
      <c r="CH15">
        <v>4</v>
      </c>
      <c r="CI15">
        <v>74</v>
      </c>
    </row>
    <row r="16" spans="1:87">
      <c r="A16">
        <v>120003000002</v>
      </c>
      <c r="B16" t="s">
        <v>11490</v>
      </c>
      <c r="C16" t="s">
        <v>11431</v>
      </c>
      <c r="D16" t="s">
        <v>11491</v>
      </c>
      <c r="E16" t="s">
        <v>11433</v>
      </c>
      <c r="F16" t="s">
        <v>11492</v>
      </c>
      <c r="G16" t="s">
        <v>11493</v>
      </c>
      <c r="H16" t="s">
        <v>11436</v>
      </c>
      <c r="I16" t="s">
        <v>11421</v>
      </c>
      <c r="J16">
        <v>32603</v>
      </c>
      <c r="K16" t="s">
        <v>11422</v>
      </c>
      <c r="L16">
        <v>12</v>
      </c>
      <c r="M16" t="s">
        <v>11423</v>
      </c>
      <c r="N16">
        <v>5</v>
      </c>
      <c r="Q16">
        <v>92</v>
      </c>
      <c r="R16">
        <v>117</v>
      </c>
      <c r="S16">
        <v>106</v>
      </c>
      <c r="T16">
        <v>119</v>
      </c>
      <c r="U16">
        <v>104</v>
      </c>
      <c r="V16">
        <v>99</v>
      </c>
      <c r="AD16" t="s">
        <v>11424</v>
      </c>
      <c r="AE16">
        <v>29.656500000000001</v>
      </c>
      <c r="AF16">
        <v>-82.348799999999997</v>
      </c>
      <c r="AG16" t="s">
        <v>11494</v>
      </c>
      <c r="AH16">
        <v>1</v>
      </c>
      <c r="AI16">
        <v>331</v>
      </c>
      <c r="AJ16">
        <v>306</v>
      </c>
      <c r="AK16">
        <v>0</v>
      </c>
      <c r="AL16">
        <v>76</v>
      </c>
      <c r="AM16">
        <v>168</v>
      </c>
      <c r="AN16">
        <v>127</v>
      </c>
      <c r="AO16">
        <v>233</v>
      </c>
      <c r="AP16">
        <v>323</v>
      </c>
      <c r="AQ16">
        <v>19</v>
      </c>
      <c r="AR16">
        <v>342</v>
      </c>
      <c r="AS16">
        <v>13.8</v>
      </c>
      <c r="AT16">
        <v>46</v>
      </c>
      <c r="AU16">
        <v>1200030</v>
      </c>
      <c r="AV16">
        <v>2</v>
      </c>
      <c r="AW16" t="s">
        <v>11493</v>
      </c>
      <c r="AX16" t="s">
        <v>11436</v>
      </c>
      <c r="AY16" t="s">
        <v>11421</v>
      </c>
      <c r="AZ16">
        <v>32603</v>
      </c>
      <c r="BA16">
        <v>1517</v>
      </c>
      <c r="BB16">
        <v>1517</v>
      </c>
      <c r="BC16">
        <v>0</v>
      </c>
      <c r="BE16">
        <v>12001</v>
      </c>
      <c r="BH16" t="s">
        <v>11427</v>
      </c>
      <c r="BI16" t="s">
        <v>11427</v>
      </c>
      <c r="BJ16" t="s">
        <v>11427</v>
      </c>
      <c r="BK16" t="s">
        <v>11428</v>
      </c>
      <c r="BL16" t="s">
        <v>11428</v>
      </c>
      <c r="BM16" t="s">
        <v>11428</v>
      </c>
      <c r="BN16" t="s">
        <v>11428</v>
      </c>
      <c r="BO16" t="s">
        <v>11428</v>
      </c>
      <c r="BP16" t="s">
        <v>11428</v>
      </c>
      <c r="BQ16" t="s">
        <v>11427</v>
      </c>
      <c r="BR16" t="s">
        <v>11427</v>
      </c>
      <c r="BS16" t="s">
        <v>11427</v>
      </c>
      <c r="BT16" t="s">
        <v>11427</v>
      </c>
      <c r="BU16" t="s">
        <v>11427</v>
      </c>
      <c r="BV16" t="s">
        <v>11427</v>
      </c>
      <c r="BW16" t="s">
        <v>11427</v>
      </c>
      <c r="BY16" t="s">
        <v>11428</v>
      </c>
      <c r="CB16" t="s">
        <v>11427</v>
      </c>
      <c r="CD16">
        <v>323</v>
      </c>
      <c r="CE16">
        <v>19</v>
      </c>
      <c r="CF16">
        <v>342</v>
      </c>
      <c r="CG16">
        <v>2</v>
      </c>
      <c r="CH16">
        <v>31</v>
      </c>
      <c r="CI16">
        <v>637</v>
      </c>
    </row>
    <row r="17" spans="1:87">
      <c r="A17">
        <v>120003000003</v>
      </c>
      <c r="B17" t="s">
        <v>11490</v>
      </c>
      <c r="C17" t="s">
        <v>11431</v>
      </c>
      <c r="D17" t="s">
        <v>11495</v>
      </c>
      <c r="E17" t="s">
        <v>11433</v>
      </c>
      <c r="F17" t="s">
        <v>11496</v>
      </c>
      <c r="G17" t="s">
        <v>11497</v>
      </c>
      <c r="H17" t="s">
        <v>11436</v>
      </c>
      <c r="I17" t="s">
        <v>11421</v>
      </c>
      <c r="J17">
        <v>32609</v>
      </c>
      <c r="K17" t="s">
        <v>11422</v>
      </c>
      <c r="L17">
        <v>12</v>
      </c>
      <c r="M17" t="s">
        <v>11423</v>
      </c>
      <c r="N17">
        <v>5</v>
      </c>
      <c r="Q17">
        <v>73</v>
      </c>
      <c r="R17">
        <v>70</v>
      </c>
      <c r="S17">
        <v>82</v>
      </c>
      <c r="T17">
        <v>114</v>
      </c>
      <c r="U17">
        <v>110</v>
      </c>
      <c r="V17">
        <v>87</v>
      </c>
      <c r="AD17" t="s">
        <v>11424</v>
      </c>
      <c r="AE17">
        <v>29.687999999999999</v>
      </c>
      <c r="AF17">
        <v>-82.331500000000005</v>
      </c>
      <c r="AG17" t="s">
        <v>11498</v>
      </c>
      <c r="AH17">
        <v>1</v>
      </c>
      <c r="AI17">
        <v>282</v>
      </c>
      <c r="AJ17">
        <v>254</v>
      </c>
      <c r="AK17">
        <v>0</v>
      </c>
      <c r="AL17">
        <v>37</v>
      </c>
      <c r="AM17">
        <v>229</v>
      </c>
      <c r="AN17">
        <v>49</v>
      </c>
      <c r="AO17">
        <v>172</v>
      </c>
      <c r="AP17">
        <v>286</v>
      </c>
      <c r="AQ17">
        <v>0</v>
      </c>
      <c r="AR17">
        <v>286</v>
      </c>
      <c r="AS17">
        <v>13.4</v>
      </c>
      <c r="AT17">
        <v>40</v>
      </c>
      <c r="AU17">
        <v>1200030</v>
      </c>
      <c r="AV17">
        <v>3</v>
      </c>
      <c r="AW17" t="s">
        <v>11497</v>
      </c>
      <c r="AX17" t="s">
        <v>11436</v>
      </c>
      <c r="AY17" t="s">
        <v>11421</v>
      </c>
      <c r="AZ17">
        <v>32609</v>
      </c>
      <c r="BA17">
        <v>2243</v>
      </c>
      <c r="BB17">
        <v>2243</v>
      </c>
      <c r="BC17">
        <v>0</v>
      </c>
      <c r="BE17">
        <v>12001</v>
      </c>
      <c r="BH17" t="s">
        <v>11427</v>
      </c>
      <c r="BI17" t="s">
        <v>11427</v>
      </c>
      <c r="BJ17" t="s">
        <v>11427</v>
      </c>
      <c r="BK17" t="s">
        <v>11428</v>
      </c>
      <c r="BL17" t="s">
        <v>11428</v>
      </c>
      <c r="BM17" t="s">
        <v>11428</v>
      </c>
      <c r="BN17" t="s">
        <v>11428</v>
      </c>
      <c r="BO17" t="s">
        <v>11428</v>
      </c>
      <c r="BP17" t="s">
        <v>11428</v>
      </c>
      <c r="BQ17" t="s">
        <v>11427</v>
      </c>
      <c r="BR17" t="s">
        <v>11427</v>
      </c>
      <c r="BS17" t="s">
        <v>11427</v>
      </c>
      <c r="BT17" t="s">
        <v>11427</v>
      </c>
      <c r="BU17" t="s">
        <v>11427</v>
      </c>
      <c r="BV17" t="s">
        <v>11427</v>
      </c>
      <c r="BW17" t="s">
        <v>11427</v>
      </c>
      <c r="BY17" t="s">
        <v>11428</v>
      </c>
      <c r="CB17" t="s">
        <v>11427</v>
      </c>
      <c r="CD17">
        <v>286</v>
      </c>
      <c r="CE17">
        <v>0</v>
      </c>
      <c r="CF17">
        <v>286</v>
      </c>
      <c r="CG17">
        <v>1</v>
      </c>
      <c r="CH17">
        <v>48</v>
      </c>
      <c r="CI17">
        <v>536</v>
      </c>
    </row>
    <row r="18" spans="1:87">
      <c r="A18">
        <v>120003000005</v>
      </c>
      <c r="B18" t="s">
        <v>11490</v>
      </c>
      <c r="C18" t="s">
        <v>11431</v>
      </c>
      <c r="D18" t="s">
        <v>11499</v>
      </c>
      <c r="E18" t="s">
        <v>11433</v>
      </c>
      <c r="F18" t="s">
        <v>11500</v>
      </c>
      <c r="G18" t="s">
        <v>11501</v>
      </c>
      <c r="H18" t="s">
        <v>11436</v>
      </c>
      <c r="I18" t="s">
        <v>11421</v>
      </c>
      <c r="J18">
        <v>32641</v>
      </c>
      <c r="K18" t="s">
        <v>11422</v>
      </c>
      <c r="L18">
        <v>12</v>
      </c>
      <c r="M18" t="s">
        <v>11461</v>
      </c>
      <c r="N18">
        <v>5</v>
      </c>
      <c r="P18">
        <v>83</v>
      </c>
      <c r="Q18">
        <v>71</v>
      </c>
      <c r="R18">
        <v>77</v>
      </c>
      <c r="S18">
        <v>70</v>
      </c>
      <c r="T18">
        <v>79</v>
      </c>
      <c r="U18">
        <v>53</v>
      </c>
      <c r="V18">
        <v>56</v>
      </c>
      <c r="AD18" t="s">
        <v>11424</v>
      </c>
      <c r="AE18">
        <v>29.647500000000001</v>
      </c>
      <c r="AF18">
        <v>-82.271699999999996</v>
      </c>
      <c r="AG18" t="s">
        <v>11502</v>
      </c>
      <c r="AH18">
        <v>1</v>
      </c>
      <c r="AI18">
        <v>267</v>
      </c>
      <c r="AJ18">
        <v>222</v>
      </c>
      <c r="AK18">
        <v>2</v>
      </c>
      <c r="AL18">
        <v>3</v>
      </c>
      <c r="AM18">
        <v>375</v>
      </c>
      <c r="AN18">
        <v>13</v>
      </c>
      <c r="AO18">
        <v>72</v>
      </c>
      <c r="AP18">
        <v>420</v>
      </c>
      <c r="AQ18">
        <v>0</v>
      </c>
      <c r="AR18">
        <v>420</v>
      </c>
      <c r="AS18">
        <v>14</v>
      </c>
      <c r="AT18">
        <v>35</v>
      </c>
      <c r="AU18">
        <v>1200030</v>
      </c>
      <c r="AV18">
        <v>5</v>
      </c>
      <c r="AW18" t="s">
        <v>11501</v>
      </c>
      <c r="AX18" t="s">
        <v>11436</v>
      </c>
      <c r="AY18" t="s">
        <v>11421</v>
      </c>
      <c r="AZ18">
        <v>32641</v>
      </c>
      <c r="BA18">
        <v>7612</v>
      </c>
      <c r="BB18">
        <v>7612</v>
      </c>
      <c r="BC18">
        <v>0</v>
      </c>
      <c r="BE18">
        <v>12001</v>
      </c>
      <c r="BH18" t="s">
        <v>11427</v>
      </c>
      <c r="BI18" t="s">
        <v>11427</v>
      </c>
      <c r="BJ18" t="s">
        <v>11428</v>
      </c>
      <c r="BK18" t="s">
        <v>11428</v>
      </c>
      <c r="BL18" t="s">
        <v>11428</v>
      </c>
      <c r="BM18" t="s">
        <v>11428</v>
      </c>
      <c r="BN18" t="s">
        <v>11428</v>
      </c>
      <c r="BO18" t="s">
        <v>11428</v>
      </c>
      <c r="BP18" t="s">
        <v>11428</v>
      </c>
      <c r="BQ18" t="s">
        <v>11427</v>
      </c>
      <c r="BR18" t="s">
        <v>11427</v>
      </c>
      <c r="BS18" t="s">
        <v>11427</v>
      </c>
      <c r="BT18" t="s">
        <v>11427</v>
      </c>
      <c r="BU18" t="s">
        <v>11427</v>
      </c>
      <c r="BV18" t="s">
        <v>11427</v>
      </c>
      <c r="BW18" t="s">
        <v>11427</v>
      </c>
      <c r="BY18" t="s">
        <v>11428</v>
      </c>
      <c r="CB18" t="s">
        <v>11427</v>
      </c>
      <c r="CD18">
        <v>420</v>
      </c>
      <c r="CE18">
        <v>0</v>
      </c>
      <c r="CF18">
        <v>420</v>
      </c>
      <c r="CG18">
        <v>0</v>
      </c>
      <c r="CH18">
        <v>24</v>
      </c>
      <c r="CI18">
        <v>489</v>
      </c>
    </row>
    <row r="19" spans="1:87">
      <c r="A19">
        <v>120003000007</v>
      </c>
      <c r="B19" t="s">
        <v>11490</v>
      </c>
      <c r="C19" t="s">
        <v>11431</v>
      </c>
      <c r="D19" t="s">
        <v>11503</v>
      </c>
      <c r="E19" t="s">
        <v>11433</v>
      </c>
      <c r="F19" t="s">
        <v>11504</v>
      </c>
      <c r="G19" t="s">
        <v>11505</v>
      </c>
      <c r="H19" t="s">
        <v>11436</v>
      </c>
      <c r="I19" t="s">
        <v>11421</v>
      </c>
      <c r="J19">
        <v>32605</v>
      </c>
      <c r="K19" t="s">
        <v>11422</v>
      </c>
      <c r="L19">
        <v>12</v>
      </c>
      <c r="M19" t="s">
        <v>11461</v>
      </c>
      <c r="N19">
        <v>5</v>
      </c>
      <c r="P19">
        <v>18</v>
      </c>
      <c r="Q19">
        <v>127</v>
      </c>
      <c r="R19">
        <v>140</v>
      </c>
      <c r="S19">
        <v>100</v>
      </c>
      <c r="T19">
        <v>113</v>
      </c>
      <c r="U19">
        <v>98</v>
      </c>
      <c r="V19">
        <v>103</v>
      </c>
      <c r="AD19" t="s">
        <v>11424</v>
      </c>
      <c r="AE19">
        <v>29.6602</v>
      </c>
      <c r="AF19">
        <v>-82.373099999999994</v>
      </c>
      <c r="AG19" t="s">
        <v>11506</v>
      </c>
      <c r="AH19">
        <v>1</v>
      </c>
      <c r="AI19">
        <v>370</v>
      </c>
      <c r="AJ19">
        <v>329</v>
      </c>
      <c r="AK19">
        <v>0</v>
      </c>
      <c r="AL19">
        <v>31</v>
      </c>
      <c r="AM19">
        <v>227</v>
      </c>
      <c r="AN19">
        <v>95</v>
      </c>
      <c r="AO19">
        <v>287</v>
      </c>
      <c r="AP19">
        <v>321</v>
      </c>
      <c r="AQ19">
        <v>0</v>
      </c>
      <c r="AR19">
        <v>321</v>
      </c>
      <c r="AS19">
        <v>14</v>
      </c>
      <c r="AT19">
        <v>50</v>
      </c>
      <c r="AU19">
        <v>1200030</v>
      </c>
      <c r="AV19">
        <v>7</v>
      </c>
      <c r="AW19" t="s">
        <v>11505</v>
      </c>
      <c r="AX19" t="s">
        <v>11436</v>
      </c>
      <c r="AY19" t="s">
        <v>11421</v>
      </c>
      <c r="AZ19">
        <v>32605</v>
      </c>
      <c r="BA19">
        <v>5027</v>
      </c>
      <c r="BB19">
        <v>5027</v>
      </c>
      <c r="BC19">
        <v>0</v>
      </c>
      <c r="BE19">
        <v>12001</v>
      </c>
      <c r="BH19" t="s">
        <v>11427</v>
      </c>
      <c r="BI19" t="s">
        <v>11427</v>
      </c>
      <c r="BJ19" t="s">
        <v>11428</v>
      </c>
      <c r="BK19" t="s">
        <v>11428</v>
      </c>
      <c r="BL19" t="s">
        <v>11428</v>
      </c>
      <c r="BM19" t="s">
        <v>11428</v>
      </c>
      <c r="BN19" t="s">
        <v>11428</v>
      </c>
      <c r="BO19" t="s">
        <v>11428</v>
      </c>
      <c r="BP19" t="s">
        <v>11428</v>
      </c>
      <c r="BQ19" t="s">
        <v>11427</v>
      </c>
      <c r="BR19" t="s">
        <v>11427</v>
      </c>
      <c r="BS19" t="s">
        <v>11427</v>
      </c>
      <c r="BT19" t="s">
        <v>11427</v>
      </c>
      <c r="BU19" t="s">
        <v>11427</v>
      </c>
      <c r="BV19" t="s">
        <v>11427</v>
      </c>
      <c r="BW19" t="s">
        <v>11427</v>
      </c>
      <c r="BY19" t="s">
        <v>11428</v>
      </c>
      <c r="CB19" t="s">
        <v>11427</v>
      </c>
      <c r="CD19">
        <v>321</v>
      </c>
      <c r="CE19">
        <v>0</v>
      </c>
      <c r="CF19">
        <v>321</v>
      </c>
      <c r="CG19">
        <v>1</v>
      </c>
      <c r="CH19">
        <v>58</v>
      </c>
      <c r="CI19">
        <v>699</v>
      </c>
    </row>
    <row r="20" spans="1:87">
      <c r="A20">
        <v>120003000008</v>
      </c>
      <c r="B20" t="s">
        <v>11490</v>
      </c>
      <c r="C20" t="s">
        <v>11431</v>
      </c>
      <c r="D20" t="s">
        <v>11507</v>
      </c>
      <c r="E20" t="s">
        <v>11433</v>
      </c>
      <c r="F20" t="s">
        <v>11508</v>
      </c>
      <c r="G20" t="s">
        <v>11509</v>
      </c>
      <c r="H20" t="s">
        <v>11436</v>
      </c>
      <c r="I20" t="s">
        <v>11421</v>
      </c>
      <c r="J20">
        <v>32609</v>
      </c>
      <c r="K20" t="s">
        <v>11422</v>
      </c>
      <c r="L20">
        <v>12</v>
      </c>
      <c r="M20" t="s">
        <v>11423</v>
      </c>
      <c r="N20">
        <v>5</v>
      </c>
      <c r="Q20">
        <v>1</v>
      </c>
      <c r="R20">
        <v>62</v>
      </c>
      <c r="S20">
        <v>58</v>
      </c>
      <c r="T20">
        <v>69</v>
      </c>
      <c r="U20">
        <v>62</v>
      </c>
      <c r="V20">
        <v>48</v>
      </c>
      <c r="AD20" t="s">
        <v>11424</v>
      </c>
      <c r="AE20">
        <v>29.6691</v>
      </c>
      <c r="AF20">
        <v>-82.3095</v>
      </c>
      <c r="AG20" t="s">
        <v>11510</v>
      </c>
      <c r="AH20">
        <v>1</v>
      </c>
      <c r="AI20">
        <v>163</v>
      </c>
      <c r="AJ20">
        <v>137</v>
      </c>
      <c r="AK20">
        <v>1</v>
      </c>
      <c r="AL20">
        <v>2</v>
      </c>
      <c r="AM20">
        <v>265</v>
      </c>
      <c r="AN20">
        <v>5</v>
      </c>
      <c r="AO20">
        <v>22</v>
      </c>
      <c r="AP20">
        <v>254</v>
      </c>
      <c r="AQ20">
        <v>0</v>
      </c>
      <c r="AR20">
        <v>254</v>
      </c>
      <c r="AS20">
        <v>11.5</v>
      </c>
      <c r="AT20">
        <v>26</v>
      </c>
      <c r="AU20">
        <v>1200030</v>
      </c>
      <c r="AV20">
        <v>8</v>
      </c>
      <c r="AW20" t="s">
        <v>11509</v>
      </c>
      <c r="AX20" t="s">
        <v>11436</v>
      </c>
      <c r="AY20" t="s">
        <v>11421</v>
      </c>
      <c r="AZ20">
        <v>32609</v>
      </c>
      <c r="BA20">
        <v>3893</v>
      </c>
      <c r="BB20">
        <v>3893</v>
      </c>
      <c r="BC20">
        <v>0</v>
      </c>
      <c r="BE20">
        <v>12001</v>
      </c>
      <c r="BH20" t="s">
        <v>11427</v>
      </c>
      <c r="BI20" t="s">
        <v>11427</v>
      </c>
      <c r="BJ20" t="s">
        <v>11427</v>
      </c>
      <c r="BK20" t="s">
        <v>11428</v>
      </c>
      <c r="BL20" t="s">
        <v>11428</v>
      </c>
      <c r="BM20" t="s">
        <v>11428</v>
      </c>
      <c r="BN20" t="s">
        <v>11428</v>
      </c>
      <c r="BO20" t="s">
        <v>11428</v>
      </c>
      <c r="BP20" t="s">
        <v>11428</v>
      </c>
      <c r="BQ20" t="s">
        <v>11427</v>
      </c>
      <c r="BR20" t="s">
        <v>11427</v>
      </c>
      <c r="BS20" t="s">
        <v>11427</v>
      </c>
      <c r="BT20" t="s">
        <v>11427</v>
      </c>
      <c r="BU20" t="s">
        <v>11427</v>
      </c>
      <c r="BV20" t="s">
        <v>11427</v>
      </c>
      <c r="BW20" t="s">
        <v>11427</v>
      </c>
      <c r="BY20" t="s">
        <v>11428</v>
      </c>
      <c r="CB20" t="s">
        <v>11427</v>
      </c>
      <c r="CD20">
        <v>254</v>
      </c>
      <c r="CE20">
        <v>0</v>
      </c>
      <c r="CF20">
        <v>254</v>
      </c>
      <c r="CG20">
        <v>1</v>
      </c>
      <c r="CH20">
        <v>4</v>
      </c>
      <c r="CI20">
        <v>300</v>
      </c>
    </row>
    <row r="21" spans="1:87">
      <c r="A21">
        <v>120003000009</v>
      </c>
      <c r="B21" t="s">
        <v>11490</v>
      </c>
      <c r="C21" t="s">
        <v>11431</v>
      </c>
      <c r="D21" t="s">
        <v>11511</v>
      </c>
      <c r="E21" t="s">
        <v>11433</v>
      </c>
      <c r="F21" t="s">
        <v>11512</v>
      </c>
      <c r="G21" t="s">
        <v>11513</v>
      </c>
      <c r="H21" t="s">
        <v>11436</v>
      </c>
      <c r="I21" t="s">
        <v>11421</v>
      </c>
      <c r="J21">
        <v>32641</v>
      </c>
      <c r="K21" t="s">
        <v>11422</v>
      </c>
      <c r="L21">
        <v>12</v>
      </c>
      <c r="M21" t="s">
        <v>11423</v>
      </c>
      <c r="N21">
        <v>5</v>
      </c>
      <c r="Q21">
        <v>70</v>
      </c>
      <c r="R21">
        <v>87</v>
      </c>
      <c r="S21">
        <v>109</v>
      </c>
      <c r="T21">
        <v>105</v>
      </c>
      <c r="U21">
        <v>90</v>
      </c>
      <c r="V21">
        <v>104</v>
      </c>
      <c r="AD21" t="s">
        <v>11424</v>
      </c>
      <c r="AE21">
        <v>29.645099999999999</v>
      </c>
      <c r="AF21">
        <v>-82.309200000000004</v>
      </c>
      <c r="AG21" t="s">
        <v>11514</v>
      </c>
      <c r="AH21">
        <v>1</v>
      </c>
      <c r="AI21">
        <v>294</v>
      </c>
      <c r="AJ21">
        <v>271</v>
      </c>
      <c r="AK21">
        <v>1</v>
      </c>
      <c r="AL21">
        <v>52</v>
      </c>
      <c r="AM21">
        <v>413</v>
      </c>
      <c r="AN21">
        <v>16</v>
      </c>
      <c r="AO21">
        <v>62</v>
      </c>
      <c r="AP21">
        <v>371</v>
      </c>
      <c r="AQ21">
        <v>0</v>
      </c>
      <c r="AR21">
        <v>371</v>
      </c>
      <c r="AS21">
        <v>13.5</v>
      </c>
      <c r="AT21">
        <v>42</v>
      </c>
      <c r="AU21">
        <v>1200030</v>
      </c>
      <c r="AV21">
        <v>9</v>
      </c>
      <c r="AW21" t="s">
        <v>11513</v>
      </c>
      <c r="AX21" t="s">
        <v>11436</v>
      </c>
      <c r="AY21" t="s">
        <v>11421</v>
      </c>
      <c r="AZ21">
        <v>32641</v>
      </c>
      <c r="BA21">
        <v>7151</v>
      </c>
      <c r="BB21">
        <v>7151</v>
      </c>
      <c r="BC21">
        <v>0</v>
      </c>
      <c r="BE21">
        <v>12001</v>
      </c>
      <c r="BH21" t="s">
        <v>11427</v>
      </c>
      <c r="BI21" t="s">
        <v>11427</v>
      </c>
      <c r="BJ21" t="s">
        <v>11427</v>
      </c>
      <c r="BK21" t="s">
        <v>11428</v>
      </c>
      <c r="BL21" t="s">
        <v>11428</v>
      </c>
      <c r="BM21" t="s">
        <v>11428</v>
      </c>
      <c r="BN21" t="s">
        <v>11428</v>
      </c>
      <c r="BO21" t="s">
        <v>11428</v>
      </c>
      <c r="BP21" t="s">
        <v>11428</v>
      </c>
      <c r="BQ21" t="s">
        <v>11427</v>
      </c>
      <c r="BR21" t="s">
        <v>11427</v>
      </c>
      <c r="BS21" t="s">
        <v>11427</v>
      </c>
      <c r="BT21" t="s">
        <v>11427</v>
      </c>
      <c r="BU21" t="s">
        <v>11427</v>
      </c>
      <c r="BV21" t="s">
        <v>11427</v>
      </c>
      <c r="BW21" t="s">
        <v>11427</v>
      </c>
      <c r="BY21" t="s">
        <v>11428</v>
      </c>
      <c r="CB21" t="s">
        <v>11427</v>
      </c>
      <c r="CD21">
        <v>371</v>
      </c>
      <c r="CE21">
        <v>0</v>
      </c>
      <c r="CF21">
        <v>371</v>
      </c>
      <c r="CG21">
        <v>0</v>
      </c>
      <c r="CH21">
        <v>21</v>
      </c>
      <c r="CI21">
        <v>565</v>
      </c>
    </row>
    <row r="22" spans="1:87">
      <c r="A22">
        <v>120003000010</v>
      </c>
      <c r="B22" t="s">
        <v>11490</v>
      </c>
      <c r="C22" t="s">
        <v>11431</v>
      </c>
      <c r="D22" t="s">
        <v>11515</v>
      </c>
      <c r="E22" t="s">
        <v>11433</v>
      </c>
      <c r="F22" t="s">
        <v>11516</v>
      </c>
      <c r="G22" t="s">
        <v>11517</v>
      </c>
      <c r="H22" t="s">
        <v>11436</v>
      </c>
      <c r="I22" t="s">
        <v>11421</v>
      </c>
      <c r="J22">
        <v>32641</v>
      </c>
      <c r="K22" t="s">
        <v>11422</v>
      </c>
      <c r="L22">
        <v>12</v>
      </c>
      <c r="M22">
        <v>6</v>
      </c>
      <c r="N22">
        <v>8</v>
      </c>
      <c r="W22">
        <v>248</v>
      </c>
      <c r="X22">
        <v>266</v>
      </c>
      <c r="Y22">
        <v>209</v>
      </c>
      <c r="AD22" t="s">
        <v>11424</v>
      </c>
      <c r="AE22">
        <v>29.642199999999999</v>
      </c>
      <c r="AF22">
        <v>-82.308899999999994</v>
      </c>
      <c r="AG22" t="s">
        <v>11518</v>
      </c>
      <c r="AH22">
        <v>1</v>
      </c>
      <c r="AI22">
        <v>369</v>
      </c>
      <c r="AJ22">
        <v>354</v>
      </c>
      <c r="AK22">
        <v>6</v>
      </c>
      <c r="AL22">
        <v>125</v>
      </c>
      <c r="AM22">
        <v>355</v>
      </c>
      <c r="AN22">
        <v>28</v>
      </c>
      <c r="AO22">
        <v>174</v>
      </c>
      <c r="AP22">
        <v>312</v>
      </c>
      <c r="AQ22">
        <v>0</v>
      </c>
      <c r="AR22">
        <v>312</v>
      </c>
      <c r="AS22">
        <v>19</v>
      </c>
      <c r="AT22">
        <v>38</v>
      </c>
      <c r="AU22">
        <v>1200030</v>
      </c>
      <c r="AV22">
        <v>10</v>
      </c>
      <c r="AW22" t="s">
        <v>11517</v>
      </c>
      <c r="AX22" t="s">
        <v>11436</v>
      </c>
      <c r="AY22" t="s">
        <v>11421</v>
      </c>
      <c r="AZ22">
        <v>32641</v>
      </c>
      <c r="BA22">
        <v>8101</v>
      </c>
      <c r="BB22">
        <v>8101</v>
      </c>
      <c r="BC22">
        <v>0</v>
      </c>
      <c r="BE22">
        <v>12001</v>
      </c>
      <c r="BH22" t="s">
        <v>11427</v>
      </c>
      <c r="BI22" t="s">
        <v>11427</v>
      </c>
      <c r="BJ22" t="s">
        <v>11427</v>
      </c>
      <c r="BK22" t="s">
        <v>11427</v>
      </c>
      <c r="BL22" t="s">
        <v>11427</v>
      </c>
      <c r="BM22" t="s">
        <v>11427</v>
      </c>
      <c r="BN22" t="s">
        <v>11427</v>
      </c>
      <c r="BO22" t="s">
        <v>11427</v>
      </c>
      <c r="BP22" t="s">
        <v>11427</v>
      </c>
      <c r="BQ22" t="s">
        <v>11428</v>
      </c>
      <c r="BR22" t="s">
        <v>11428</v>
      </c>
      <c r="BS22" t="s">
        <v>11428</v>
      </c>
      <c r="BT22" t="s">
        <v>11427</v>
      </c>
      <c r="BU22" t="s">
        <v>11427</v>
      </c>
      <c r="BV22" t="s">
        <v>11427</v>
      </c>
      <c r="BW22" t="s">
        <v>11427</v>
      </c>
      <c r="BY22" t="s">
        <v>11428</v>
      </c>
      <c r="CB22" t="s">
        <v>11427</v>
      </c>
      <c r="CD22">
        <v>312</v>
      </c>
      <c r="CE22">
        <v>0</v>
      </c>
      <c r="CF22">
        <v>312</v>
      </c>
      <c r="CG22">
        <v>4</v>
      </c>
      <c r="CH22">
        <v>31</v>
      </c>
      <c r="CI22">
        <v>723</v>
      </c>
    </row>
    <row r="23" spans="1:87">
      <c r="A23">
        <v>120003000011</v>
      </c>
      <c r="B23" t="s">
        <v>11490</v>
      </c>
      <c r="C23" t="s">
        <v>11431</v>
      </c>
      <c r="D23" t="s">
        <v>11519</v>
      </c>
      <c r="E23" t="s">
        <v>11433</v>
      </c>
      <c r="F23" t="s">
        <v>11520</v>
      </c>
      <c r="G23" t="s">
        <v>11521</v>
      </c>
      <c r="H23" t="s">
        <v>11436</v>
      </c>
      <c r="I23" t="s">
        <v>11421</v>
      </c>
      <c r="J23">
        <v>32609</v>
      </c>
      <c r="K23" t="s">
        <v>11422</v>
      </c>
      <c r="L23">
        <v>12</v>
      </c>
      <c r="M23">
        <v>6</v>
      </c>
      <c r="N23">
        <v>8</v>
      </c>
      <c r="W23">
        <v>240</v>
      </c>
      <c r="X23">
        <v>250</v>
      </c>
      <c r="Y23">
        <v>243</v>
      </c>
      <c r="AD23" t="s">
        <v>11424</v>
      </c>
      <c r="AE23">
        <v>29.6693</v>
      </c>
      <c r="AF23">
        <v>-82.313500000000005</v>
      </c>
      <c r="AG23" t="s">
        <v>11522</v>
      </c>
      <c r="AH23">
        <v>1</v>
      </c>
      <c r="AI23">
        <v>395</v>
      </c>
      <c r="AJ23">
        <v>338</v>
      </c>
      <c r="AK23">
        <v>0</v>
      </c>
      <c r="AL23">
        <v>39</v>
      </c>
      <c r="AM23">
        <v>368</v>
      </c>
      <c r="AN23">
        <v>30</v>
      </c>
      <c r="AO23">
        <v>240</v>
      </c>
      <c r="AP23">
        <v>357</v>
      </c>
      <c r="AQ23">
        <v>0</v>
      </c>
      <c r="AR23">
        <v>357</v>
      </c>
      <c r="AS23">
        <v>17.5</v>
      </c>
      <c r="AT23">
        <v>42</v>
      </c>
      <c r="AU23">
        <v>1200030</v>
      </c>
      <c r="AV23">
        <v>11</v>
      </c>
      <c r="AW23" t="s">
        <v>11521</v>
      </c>
      <c r="AX23" t="s">
        <v>11436</v>
      </c>
      <c r="AY23" t="s">
        <v>11421</v>
      </c>
      <c r="AZ23">
        <v>32609</v>
      </c>
      <c r="BA23">
        <v>3736</v>
      </c>
      <c r="BB23">
        <v>3736</v>
      </c>
      <c r="BC23">
        <v>0</v>
      </c>
      <c r="BE23">
        <v>12001</v>
      </c>
      <c r="BH23" t="s">
        <v>11427</v>
      </c>
      <c r="BI23" t="s">
        <v>11427</v>
      </c>
      <c r="BJ23" t="s">
        <v>11427</v>
      </c>
      <c r="BK23" t="s">
        <v>11427</v>
      </c>
      <c r="BL23" t="s">
        <v>11427</v>
      </c>
      <c r="BM23" t="s">
        <v>11427</v>
      </c>
      <c r="BN23" t="s">
        <v>11427</v>
      </c>
      <c r="BO23" t="s">
        <v>11427</v>
      </c>
      <c r="BP23" t="s">
        <v>11427</v>
      </c>
      <c r="BQ23" t="s">
        <v>11428</v>
      </c>
      <c r="BR23" t="s">
        <v>11428</v>
      </c>
      <c r="BS23" t="s">
        <v>11428</v>
      </c>
      <c r="BT23" t="s">
        <v>11427</v>
      </c>
      <c r="BU23" t="s">
        <v>11427</v>
      </c>
      <c r="BV23" t="s">
        <v>11427</v>
      </c>
      <c r="BW23" t="s">
        <v>11427</v>
      </c>
      <c r="BY23" t="s">
        <v>11428</v>
      </c>
      <c r="CB23" t="s">
        <v>11427</v>
      </c>
      <c r="CD23">
        <v>357</v>
      </c>
      <c r="CE23">
        <v>0</v>
      </c>
      <c r="CF23">
        <v>357</v>
      </c>
      <c r="CG23">
        <v>3</v>
      </c>
      <c r="CH23">
        <v>53</v>
      </c>
      <c r="CI23">
        <v>733</v>
      </c>
    </row>
    <row r="24" spans="1:87">
      <c r="A24">
        <v>120003000012</v>
      </c>
      <c r="B24" t="s">
        <v>11490</v>
      </c>
      <c r="C24" t="s">
        <v>11431</v>
      </c>
      <c r="D24" t="s">
        <v>11523</v>
      </c>
      <c r="E24" t="s">
        <v>11433</v>
      </c>
      <c r="F24" t="s">
        <v>11524</v>
      </c>
      <c r="G24" t="s">
        <v>11525</v>
      </c>
      <c r="H24" t="s">
        <v>11436</v>
      </c>
      <c r="I24" t="s">
        <v>11421</v>
      </c>
      <c r="J24">
        <v>32605</v>
      </c>
      <c r="K24" t="s">
        <v>11422</v>
      </c>
      <c r="L24">
        <v>12</v>
      </c>
      <c r="M24">
        <v>6</v>
      </c>
      <c r="N24">
        <v>8</v>
      </c>
      <c r="W24">
        <v>332</v>
      </c>
      <c r="X24">
        <v>300</v>
      </c>
      <c r="Y24">
        <v>308</v>
      </c>
      <c r="AD24" t="s">
        <v>11424</v>
      </c>
      <c r="AE24">
        <v>29.664100000000001</v>
      </c>
      <c r="AF24">
        <v>-82.370599999999996</v>
      </c>
      <c r="AG24" t="s">
        <v>11526</v>
      </c>
      <c r="AH24">
        <v>1</v>
      </c>
      <c r="AI24">
        <v>467</v>
      </c>
      <c r="AJ24">
        <v>473</v>
      </c>
      <c r="AK24">
        <v>1</v>
      </c>
      <c r="AL24">
        <v>34</v>
      </c>
      <c r="AM24">
        <v>377</v>
      </c>
      <c r="AN24">
        <v>89</v>
      </c>
      <c r="AO24">
        <v>377</v>
      </c>
      <c r="AP24">
        <v>401</v>
      </c>
      <c r="AQ24">
        <v>0</v>
      </c>
      <c r="AR24">
        <v>401</v>
      </c>
      <c r="AS24">
        <v>17.100000000000001</v>
      </c>
      <c r="AT24">
        <v>55</v>
      </c>
      <c r="AU24">
        <v>1200030</v>
      </c>
      <c r="AV24">
        <v>12</v>
      </c>
      <c r="AW24" t="s">
        <v>11525</v>
      </c>
      <c r="AX24" t="s">
        <v>11436</v>
      </c>
      <c r="AY24" t="s">
        <v>11421</v>
      </c>
      <c r="AZ24">
        <v>32605</v>
      </c>
      <c r="BA24">
        <v>5053</v>
      </c>
      <c r="BB24">
        <v>5053</v>
      </c>
      <c r="BC24">
        <v>0</v>
      </c>
      <c r="BE24">
        <v>12001</v>
      </c>
      <c r="BH24" t="s">
        <v>11427</v>
      </c>
      <c r="BI24" t="s">
        <v>11427</v>
      </c>
      <c r="BJ24" t="s">
        <v>11427</v>
      </c>
      <c r="BK24" t="s">
        <v>11427</v>
      </c>
      <c r="BL24" t="s">
        <v>11427</v>
      </c>
      <c r="BM24" t="s">
        <v>11427</v>
      </c>
      <c r="BN24" t="s">
        <v>11427</v>
      </c>
      <c r="BO24" t="s">
        <v>11427</v>
      </c>
      <c r="BP24" t="s">
        <v>11427</v>
      </c>
      <c r="BQ24" t="s">
        <v>11428</v>
      </c>
      <c r="BR24" t="s">
        <v>11428</v>
      </c>
      <c r="BS24" t="s">
        <v>11428</v>
      </c>
      <c r="BT24" t="s">
        <v>11427</v>
      </c>
      <c r="BU24" t="s">
        <v>11427</v>
      </c>
      <c r="BV24" t="s">
        <v>11427</v>
      </c>
      <c r="BW24" t="s">
        <v>11427</v>
      </c>
      <c r="BY24" t="s">
        <v>11428</v>
      </c>
      <c r="CB24" t="s">
        <v>11427</v>
      </c>
      <c r="CD24">
        <v>401</v>
      </c>
      <c r="CE24">
        <v>0</v>
      </c>
      <c r="CF24">
        <v>401</v>
      </c>
      <c r="CG24">
        <v>2</v>
      </c>
      <c r="CH24">
        <v>60</v>
      </c>
      <c r="CI24">
        <v>940</v>
      </c>
    </row>
    <row r="25" spans="1:87">
      <c r="A25">
        <v>120003000014</v>
      </c>
      <c r="B25" t="s">
        <v>11490</v>
      </c>
      <c r="C25" t="s">
        <v>11431</v>
      </c>
      <c r="D25" t="s">
        <v>11527</v>
      </c>
      <c r="E25" t="s">
        <v>11433</v>
      </c>
      <c r="F25" t="s">
        <v>11528</v>
      </c>
      <c r="G25" t="s">
        <v>11529</v>
      </c>
      <c r="H25" t="s">
        <v>11530</v>
      </c>
      <c r="I25" t="s">
        <v>11421</v>
      </c>
      <c r="J25">
        <v>32615</v>
      </c>
      <c r="K25" t="s">
        <v>11422</v>
      </c>
      <c r="L25">
        <v>12</v>
      </c>
      <c r="M25">
        <v>3</v>
      </c>
      <c r="N25">
        <v>5</v>
      </c>
      <c r="P25">
        <v>0</v>
      </c>
      <c r="T25">
        <v>152</v>
      </c>
      <c r="U25">
        <v>115</v>
      </c>
      <c r="V25">
        <v>110</v>
      </c>
      <c r="AD25" t="s">
        <v>11424</v>
      </c>
      <c r="AE25">
        <v>29.794499999999999</v>
      </c>
      <c r="AF25">
        <v>-82.4923</v>
      </c>
      <c r="AG25" t="s">
        <v>11531</v>
      </c>
      <c r="AH25">
        <v>1</v>
      </c>
      <c r="AI25">
        <v>195</v>
      </c>
      <c r="AJ25">
        <v>182</v>
      </c>
      <c r="AK25">
        <v>0</v>
      </c>
      <c r="AL25">
        <v>2</v>
      </c>
      <c r="AM25">
        <v>128</v>
      </c>
      <c r="AN25">
        <v>41</v>
      </c>
      <c r="AO25">
        <v>189</v>
      </c>
      <c r="AP25">
        <v>202</v>
      </c>
      <c r="AQ25">
        <v>0</v>
      </c>
      <c r="AR25">
        <v>202</v>
      </c>
      <c r="AS25">
        <v>14</v>
      </c>
      <c r="AT25">
        <v>27</v>
      </c>
      <c r="AU25">
        <v>1200030</v>
      </c>
      <c r="AV25">
        <v>14</v>
      </c>
      <c r="AW25" t="s">
        <v>11529</v>
      </c>
      <c r="AX25" t="s">
        <v>11530</v>
      </c>
      <c r="AY25" t="s">
        <v>11421</v>
      </c>
      <c r="AZ25">
        <v>32615</v>
      </c>
      <c r="BA25">
        <v>4433</v>
      </c>
      <c r="BB25">
        <v>4433</v>
      </c>
      <c r="BC25">
        <v>0</v>
      </c>
      <c r="BE25">
        <v>12001</v>
      </c>
      <c r="BH25" t="s">
        <v>11427</v>
      </c>
      <c r="BI25" t="s">
        <v>11427</v>
      </c>
      <c r="BJ25" t="s">
        <v>11428</v>
      </c>
      <c r="BK25" t="s">
        <v>11427</v>
      </c>
      <c r="BL25" t="s">
        <v>11427</v>
      </c>
      <c r="BM25" t="s">
        <v>11427</v>
      </c>
      <c r="BN25" t="s">
        <v>11428</v>
      </c>
      <c r="BO25" t="s">
        <v>11428</v>
      </c>
      <c r="BP25" t="s">
        <v>11428</v>
      </c>
      <c r="BQ25" t="s">
        <v>11427</v>
      </c>
      <c r="BR25" t="s">
        <v>11427</v>
      </c>
      <c r="BS25" t="s">
        <v>11427</v>
      </c>
      <c r="BT25" t="s">
        <v>11427</v>
      </c>
      <c r="BU25" t="s">
        <v>11427</v>
      </c>
      <c r="BV25" t="s">
        <v>11427</v>
      </c>
      <c r="BW25" t="s">
        <v>11427</v>
      </c>
      <c r="BY25" t="s">
        <v>11428</v>
      </c>
      <c r="CB25" t="s">
        <v>11427</v>
      </c>
      <c r="CD25">
        <v>202</v>
      </c>
      <c r="CE25">
        <v>0</v>
      </c>
      <c r="CF25">
        <v>202</v>
      </c>
      <c r="CG25">
        <v>0</v>
      </c>
      <c r="CH25">
        <v>17</v>
      </c>
      <c r="CI25">
        <v>377</v>
      </c>
    </row>
    <row r="26" spans="1:87">
      <c r="A26">
        <v>120003000015</v>
      </c>
      <c r="B26" t="s">
        <v>11490</v>
      </c>
      <c r="C26" t="s">
        <v>11431</v>
      </c>
      <c r="D26" t="s">
        <v>11532</v>
      </c>
      <c r="E26" t="s">
        <v>11433</v>
      </c>
      <c r="F26" t="s">
        <v>11533</v>
      </c>
      <c r="G26" t="s">
        <v>11534</v>
      </c>
      <c r="H26" t="s">
        <v>11535</v>
      </c>
      <c r="I26" t="s">
        <v>11421</v>
      </c>
      <c r="J26">
        <v>32618</v>
      </c>
      <c r="K26" t="s">
        <v>11422</v>
      </c>
      <c r="L26">
        <v>12</v>
      </c>
      <c r="M26" t="s">
        <v>11461</v>
      </c>
      <c r="N26">
        <v>5</v>
      </c>
      <c r="P26">
        <v>20</v>
      </c>
      <c r="Q26">
        <v>65</v>
      </c>
      <c r="R26">
        <v>83</v>
      </c>
      <c r="S26">
        <v>67</v>
      </c>
      <c r="T26">
        <v>96</v>
      </c>
      <c r="U26">
        <v>84</v>
      </c>
      <c r="V26">
        <v>86</v>
      </c>
      <c r="AD26" t="s">
        <v>11424</v>
      </c>
      <c r="AE26">
        <v>29.5199</v>
      </c>
      <c r="AF26">
        <v>-82.522900000000007</v>
      </c>
      <c r="AG26" t="s">
        <v>11536</v>
      </c>
      <c r="AH26">
        <v>1</v>
      </c>
      <c r="AI26">
        <v>253</v>
      </c>
      <c r="AJ26">
        <v>248</v>
      </c>
      <c r="AK26">
        <v>2</v>
      </c>
      <c r="AL26">
        <v>15</v>
      </c>
      <c r="AM26">
        <v>130</v>
      </c>
      <c r="AN26">
        <v>47</v>
      </c>
      <c r="AO26">
        <v>280</v>
      </c>
      <c r="AP26">
        <v>234</v>
      </c>
      <c r="AQ26">
        <v>0</v>
      </c>
      <c r="AR26">
        <v>234</v>
      </c>
      <c r="AS26">
        <v>14.7</v>
      </c>
      <c r="AT26">
        <v>34</v>
      </c>
      <c r="AU26">
        <v>1200030</v>
      </c>
      <c r="AV26">
        <v>15</v>
      </c>
      <c r="AW26" t="s">
        <v>11534</v>
      </c>
      <c r="AX26" t="s">
        <v>11535</v>
      </c>
      <c r="AY26" t="s">
        <v>11421</v>
      </c>
      <c r="AZ26">
        <v>32618</v>
      </c>
      <c r="BA26">
        <v>4621</v>
      </c>
      <c r="BB26">
        <v>4621</v>
      </c>
      <c r="BC26">
        <v>0</v>
      </c>
      <c r="BE26">
        <v>12001</v>
      </c>
      <c r="BH26" t="s">
        <v>11427</v>
      </c>
      <c r="BI26" t="s">
        <v>11427</v>
      </c>
      <c r="BJ26" t="s">
        <v>11428</v>
      </c>
      <c r="BK26" t="s">
        <v>11428</v>
      </c>
      <c r="BL26" t="s">
        <v>11428</v>
      </c>
      <c r="BM26" t="s">
        <v>11428</v>
      </c>
      <c r="BN26" t="s">
        <v>11428</v>
      </c>
      <c r="BO26" t="s">
        <v>11428</v>
      </c>
      <c r="BP26" t="s">
        <v>11428</v>
      </c>
      <c r="BQ26" t="s">
        <v>11427</v>
      </c>
      <c r="BR26" t="s">
        <v>11427</v>
      </c>
      <c r="BS26" t="s">
        <v>11427</v>
      </c>
      <c r="BT26" t="s">
        <v>11427</v>
      </c>
      <c r="BU26" t="s">
        <v>11427</v>
      </c>
      <c r="BV26" t="s">
        <v>11427</v>
      </c>
      <c r="BW26" t="s">
        <v>11427</v>
      </c>
      <c r="BY26" t="s">
        <v>11428</v>
      </c>
      <c r="CB26" t="s">
        <v>11427</v>
      </c>
      <c r="CD26">
        <v>234</v>
      </c>
      <c r="CE26">
        <v>0</v>
      </c>
      <c r="CF26">
        <v>234</v>
      </c>
      <c r="CG26">
        <v>0</v>
      </c>
      <c r="CH26">
        <v>27</v>
      </c>
      <c r="CI26">
        <v>501</v>
      </c>
    </row>
    <row r="27" spans="1:87">
      <c r="A27">
        <v>120003000017</v>
      </c>
      <c r="B27" t="s">
        <v>11490</v>
      </c>
      <c r="C27" t="s">
        <v>11431</v>
      </c>
      <c r="D27" t="s">
        <v>11537</v>
      </c>
      <c r="E27" t="s">
        <v>11433</v>
      </c>
      <c r="F27" t="s">
        <v>11538</v>
      </c>
      <c r="G27" t="s">
        <v>11539</v>
      </c>
      <c r="H27" t="s">
        <v>11436</v>
      </c>
      <c r="I27" t="s">
        <v>11421</v>
      </c>
      <c r="J27">
        <v>32605</v>
      </c>
      <c r="K27" t="s">
        <v>11422</v>
      </c>
      <c r="L27">
        <v>12</v>
      </c>
      <c r="M27" t="s">
        <v>11461</v>
      </c>
      <c r="N27">
        <v>5</v>
      </c>
      <c r="P27">
        <v>23</v>
      </c>
      <c r="Q27">
        <v>94</v>
      </c>
      <c r="R27">
        <v>102</v>
      </c>
      <c r="S27">
        <v>121</v>
      </c>
      <c r="T27">
        <v>101</v>
      </c>
      <c r="U27">
        <v>93</v>
      </c>
      <c r="V27">
        <v>102</v>
      </c>
      <c r="AD27" t="s">
        <v>11424</v>
      </c>
      <c r="AE27">
        <v>29.696999999999999</v>
      </c>
      <c r="AF27">
        <v>-82.354500000000002</v>
      </c>
      <c r="AG27" t="s">
        <v>11540</v>
      </c>
      <c r="AH27">
        <v>1</v>
      </c>
      <c r="AI27">
        <v>330</v>
      </c>
      <c r="AJ27">
        <v>306</v>
      </c>
      <c r="AK27">
        <v>1</v>
      </c>
      <c r="AL27">
        <v>34</v>
      </c>
      <c r="AM27">
        <v>173</v>
      </c>
      <c r="AN27">
        <v>55</v>
      </c>
      <c r="AO27">
        <v>308</v>
      </c>
      <c r="AP27">
        <v>269</v>
      </c>
      <c r="AQ27">
        <v>0</v>
      </c>
      <c r="AR27">
        <v>269</v>
      </c>
      <c r="AS27">
        <v>13</v>
      </c>
      <c r="AT27">
        <v>49</v>
      </c>
      <c r="AU27">
        <v>1200030</v>
      </c>
      <c r="AV27">
        <v>17</v>
      </c>
      <c r="AW27" t="s">
        <v>11539</v>
      </c>
      <c r="AX27" t="s">
        <v>11436</v>
      </c>
      <c r="AY27" t="s">
        <v>11421</v>
      </c>
      <c r="AZ27">
        <v>32605</v>
      </c>
      <c r="BA27">
        <v>1331</v>
      </c>
      <c r="BB27">
        <v>1331</v>
      </c>
      <c r="BC27">
        <v>0</v>
      </c>
      <c r="BE27">
        <v>12001</v>
      </c>
      <c r="BH27" t="s">
        <v>11427</v>
      </c>
      <c r="BI27" t="s">
        <v>11427</v>
      </c>
      <c r="BJ27" t="s">
        <v>11428</v>
      </c>
      <c r="BK27" t="s">
        <v>11428</v>
      </c>
      <c r="BL27" t="s">
        <v>11428</v>
      </c>
      <c r="BM27" t="s">
        <v>11428</v>
      </c>
      <c r="BN27" t="s">
        <v>11428</v>
      </c>
      <c r="BO27" t="s">
        <v>11428</v>
      </c>
      <c r="BP27" t="s">
        <v>11428</v>
      </c>
      <c r="BQ27" t="s">
        <v>11427</v>
      </c>
      <c r="BR27" t="s">
        <v>11427</v>
      </c>
      <c r="BS27" t="s">
        <v>11427</v>
      </c>
      <c r="BT27" t="s">
        <v>11427</v>
      </c>
      <c r="BU27" t="s">
        <v>11427</v>
      </c>
      <c r="BV27" t="s">
        <v>11427</v>
      </c>
      <c r="BW27" t="s">
        <v>11427</v>
      </c>
      <c r="BY27" t="s">
        <v>11428</v>
      </c>
      <c r="CB27" t="s">
        <v>11427</v>
      </c>
      <c r="CD27">
        <v>269</v>
      </c>
      <c r="CE27">
        <v>0</v>
      </c>
      <c r="CF27">
        <v>269</v>
      </c>
      <c r="CG27">
        <v>1</v>
      </c>
      <c r="CH27">
        <v>64</v>
      </c>
      <c r="CI27">
        <v>636</v>
      </c>
    </row>
    <row r="28" spans="1:87">
      <c r="A28">
        <v>120003000018</v>
      </c>
      <c r="B28" t="s">
        <v>11490</v>
      </c>
      <c r="C28" t="s">
        <v>11431</v>
      </c>
      <c r="D28" t="s">
        <v>11541</v>
      </c>
      <c r="E28" t="s">
        <v>11433</v>
      </c>
      <c r="F28" t="s">
        <v>11542</v>
      </c>
      <c r="G28" t="s">
        <v>11543</v>
      </c>
      <c r="H28" t="s">
        <v>11530</v>
      </c>
      <c r="I28" t="s">
        <v>11421</v>
      </c>
      <c r="J28">
        <v>32615</v>
      </c>
      <c r="K28" t="s">
        <v>11422</v>
      </c>
      <c r="L28">
        <v>12</v>
      </c>
      <c r="M28">
        <v>6</v>
      </c>
      <c r="N28">
        <v>8</v>
      </c>
      <c r="W28">
        <v>122</v>
      </c>
      <c r="X28">
        <v>142</v>
      </c>
      <c r="Y28">
        <v>119</v>
      </c>
      <c r="AD28" t="s">
        <v>11424</v>
      </c>
      <c r="AE28">
        <v>29.805099999999999</v>
      </c>
      <c r="AF28">
        <v>-82.493099999999998</v>
      </c>
      <c r="AG28" t="s">
        <v>11544</v>
      </c>
      <c r="AH28">
        <v>1</v>
      </c>
      <c r="AI28">
        <v>201</v>
      </c>
      <c r="AJ28">
        <v>182</v>
      </c>
      <c r="AK28">
        <v>2</v>
      </c>
      <c r="AL28">
        <v>3</v>
      </c>
      <c r="AM28">
        <v>123</v>
      </c>
      <c r="AN28">
        <v>34</v>
      </c>
      <c r="AO28">
        <v>193</v>
      </c>
      <c r="AP28">
        <v>199</v>
      </c>
      <c r="AQ28">
        <v>0</v>
      </c>
      <c r="AR28">
        <v>199</v>
      </c>
      <c r="AS28">
        <v>18.2</v>
      </c>
      <c r="AT28">
        <v>21</v>
      </c>
      <c r="AU28">
        <v>1200030</v>
      </c>
      <c r="AV28">
        <v>18</v>
      </c>
      <c r="AW28" t="s">
        <v>11543</v>
      </c>
      <c r="AX28" t="s">
        <v>11530</v>
      </c>
      <c r="AY28" t="s">
        <v>11421</v>
      </c>
      <c r="AZ28">
        <v>32615</v>
      </c>
      <c r="BA28">
        <v>4422</v>
      </c>
      <c r="BB28">
        <v>4422</v>
      </c>
      <c r="BC28">
        <v>0</v>
      </c>
      <c r="BE28">
        <v>12001</v>
      </c>
      <c r="BH28" t="s">
        <v>11427</v>
      </c>
      <c r="BI28" t="s">
        <v>11427</v>
      </c>
      <c r="BJ28" t="s">
        <v>11427</v>
      </c>
      <c r="BK28" t="s">
        <v>11427</v>
      </c>
      <c r="BL28" t="s">
        <v>11427</v>
      </c>
      <c r="BM28" t="s">
        <v>11427</v>
      </c>
      <c r="BN28" t="s">
        <v>11427</v>
      </c>
      <c r="BO28" t="s">
        <v>11427</v>
      </c>
      <c r="BP28" t="s">
        <v>11427</v>
      </c>
      <c r="BQ28" t="s">
        <v>11428</v>
      </c>
      <c r="BR28" t="s">
        <v>11428</v>
      </c>
      <c r="BS28" t="s">
        <v>11428</v>
      </c>
      <c r="BT28" t="s">
        <v>11427</v>
      </c>
      <c r="BU28" t="s">
        <v>11427</v>
      </c>
      <c r="BV28" t="s">
        <v>11427</v>
      </c>
      <c r="BW28" t="s">
        <v>11427</v>
      </c>
      <c r="BY28" t="s">
        <v>11428</v>
      </c>
      <c r="CB28" t="s">
        <v>11427</v>
      </c>
      <c r="CD28">
        <v>199</v>
      </c>
      <c r="CE28">
        <v>0</v>
      </c>
      <c r="CF28">
        <v>199</v>
      </c>
      <c r="CG28">
        <v>1</v>
      </c>
      <c r="CH28">
        <v>27</v>
      </c>
      <c r="CI28">
        <v>383</v>
      </c>
    </row>
    <row r="29" spans="1:87">
      <c r="A29">
        <v>120003000021</v>
      </c>
      <c r="B29" t="s">
        <v>11490</v>
      </c>
      <c r="C29" t="s">
        <v>11431</v>
      </c>
      <c r="D29" t="s">
        <v>11545</v>
      </c>
      <c r="E29" t="s">
        <v>11433</v>
      </c>
      <c r="F29" t="s">
        <v>11546</v>
      </c>
      <c r="G29" t="s">
        <v>11547</v>
      </c>
      <c r="H29" t="s">
        <v>11447</v>
      </c>
      <c r="I29" t="s">
        <v>11421</v>
      </c>
      <c r="J29">
        <v>32640</v>
      </c>
      <c r="K29" t="s">
        <v>11422</v>
      </c>
      <c r="L29">
        <v>12</v>
      </c>
      <c r="M29" t="s">
        <v>11461</v>
      </c>
      <c r="N29">
        <v>5</v>
      </c>
      <c r="P29">
        <v>19</v>
      </c>
      <c r="Q29">
        <v>34</v>
      </c>
      <c r="R29">
        <v>58</v>
      </c>
      <c r="S29">
        <v>51</v>
      </c>
      <c r="T29">
        <v>54</v>
      </c>
      <c r="U29">
        <v>46</v>
      </c>
      <c r="V29">
        <v>46</v>
      </c>
      <c r="AD29" t="s">
        <v>11424</v>
      </c>
      <c r="AE29">
        <v>29.593900000000001</v>
      </c>
      <c r="AF29">
        <v>-82.091099999999997</v>
      </c>
      <c r="AG29" t="s">
        <v>11548</v>
      </c>
      <c r="AH29">
        <v>1</v>
      </c>
      <c r="AI29">
        <v>165</v>
      </c>
      <c r="AJ29">
        <v>143</v>
      </c>
      <c r="AK29">
        <v>1</v>
      </c>
      <c r="AL29">
        <v>0</v>
      </c>
      <c r="AM29">
        <v>104</v>
      </c>
      <c r="AN29">
        <v>18</v>
      </c>
      <c r="AO29">
        <v>166</v>
      </c>
      <c r="AP29">
        <v>226</v>
      </c>
      <c r="AQ29">
        <v>0</v>
      </c>
      <c r="AR29">
        <v>226</v>
      </c>
      <c r="AS29">
        <v>13.4</v>
      </c>
      <c r="AT29">
        <v>23</v>
      </c>
      <c r="AU29">
        <v>1200030</v>
      </c>
      <c r="AV29">
        <v>21</v>
      </c>
      <c r="AW29" t="s">
        <v>11547</v>
      </c>
      <c r="AX29" t="s">
        <v>11447</v>
      </c>
      <c r="AY29" t="s">
        <v>11421</v>
      </c>
      <c r="AZ29">
        <v>32640</v>
      </c>
      <c r="BA29">
        <v>3518</v>
      </c>
      <c r="BB29">
        <v>3518</v>
      </c>
      <c r="BC29">
        <v>0</v>
      </c>
      <c r="BE29">
        <v>12001</v>
      </c>
      <c r="BH29" t="s">
        <v>11427</v>
      </c>
      <c r="BI29" t="s">
        <v>11427</v>
      </c>
      <c r="BJ29" t="s">
        <v>11428</v>
      </c>
      <c r="BK29" t="s">
        <v>11428</v>
      </c>
      <c r="BL29" t="s">
        <v>11428</v>
      </c>
      <c r="BM29" t="s">
        <v>11428</v>
      </c>
      <c r="BN29" t="s">
        <v>11428</v>
      </c>
      <c r="BO29" t="s">
        <v>11428</v>
      </c>
      <c r="BP29" t="s">
        <v>11428</v>
      </c>
      <c r="BQ29" t="s">
        <v>11427</v>
      </c>
      <c r="BR29" t="s">
        <v>11427</v>
      </c>
      <c r="BS29" t="s">
        <v>11427</v>
      </c>
      <c r="BT29" t="s">
        <v>11427</v>
      </c>
      <c r="BU29" t="s">
        <v>11427</v>
      </c>
      <c r="BV29" t="s">
        <v>11427</v>
      </c>
      <c r="BW29" t="s">
        <v>11427</v>
      </c>
      <c r="BY29" t="s">
        <v>11428</v>
      </c>
      <c r="CB29" t="s">
        <v>11427</v>
      </c>
      <c r="CD29">
        <v>226</v>
      </c>
      <c r="CE29">
        <v>0</v>
      </c>
      <c r="CF29">
        <v>226</v>
      </c>
      <c r="CG29">
        <v>0</v>
      </c>
      <c r="CH29">
        <v>19</v>
      </c>
      <c r="CI29">
        <v>308</v>
      </c>
    </row>
    <row r="30" spans="1:87">
      <c r="A30">
        <v>120003000023</v>
      </c>
      <c r="B30" t="s">
        <v>11490</v>
      </c>
      <c r="C30" t="s">
        <v>11431</v>
      </c>
      <c r="D30" t="s">
        <v>11549</v>
      </c>
      <c r="E30" t="s">
        <v>11433</v>
      </c>
      <c r="F30" t="s">
        <v>11550</v>
      </c>
      <c r="G30" t="s">
        <v>11551</v>
      </c>
      <c r="H30" t="s">
        <v>11436</v>
      </c>
      <c r="I30" t="s">
        <v>11421</v>
      </c>
      <c r="J30">
        <v>32607</v>
      </c>
      <c r="K30" t="s">
        <v>11422</v>
      </c>
      <c r="L30">
        <v>12</v>
      </c>
      <c r="M30" t="s">
        <v>11461</v>
      </c>
      <c r="N30">
        <v>5</v>
      </c>
      <c r="P30">
        <v>135</v>
      </c>
      <c r="Q30">
        <v>101</v>
      </c>
      <c r="R30">
        <v>118</v>
      </c>
      <c r="S30">
        <v>103</v>
      </c>
      <c r="T30">
        <v>95</v>
      </c>
      <c r="U30">
        <v>82</v>
      </c>
      <c r="V30">
        <v>78</v>
      </c>
      <c r="AD30" t="s">
        <v>11424</v>
      </c>
      <c r="AE30">
        <v>29.655200000000001</v>
      </c>
      <c r="AF30">
        <v>-82.407700000000006</v>
      </c>
      <c r="AG30" t="s">
        <v>11552</v>
      </c>
      <c r="AH30">
        <v>1</v>
      </c>
      <c r="AI30">
        <v>366</v>
      </c>
      <c r="AJ30">
        <v>346</v>
      </c>
      <c r="AK30">
        <v>0</v>
      </c>
      <c r="AL30">
        <v>7</v>
      </c>
      <c r="AM30">
        <v>384</v>
      </c>
      <c r="AN30">
        <v>89</v>
      </c>
      <c r="AO30">
        <v>155</v>
      </c>
      <c r="AP30">
        <v>536</v>
      </c>
      <c r="AQ30">
        <v>0</v>
      </c>
      <c r="AR30">
        <v>536</v>
      </c>
      <c r="AS30">
        <v>16.600000000000001</v>
      </c>
      <c r="AT30">
        <v>43</v>
      </c>
      <c r="AU30">
        <v>1200030</v>
      </c>
      <c r="AV30">
        <v>23</v>
      </c>
      <c r="AW30" t="s">
        <v>11551</v>
      </c>
      <c r="AX30" t="s">
        <v>11436</v>
      </c>
      <c r="AY30" t="s">
        <v>11421</v>
      </c>
      <c r="AZ30">
        <v>32607</v>
      </c>
      <c r="BA30">
        <v>2003</v>
      </c>
      <c r="BB30">
        <v>2003</v>
      </c>
      <c r="BC30">
        <v>0</v>
      </c>
      <c r="BE30">
        <v>12001</v>
      </c>
      <c r="BH30" t="s">
        <v>11427</v>
      </c>
      <c r="BI30" t="s">
        <v>11427</v>
      </c>
      <c r="BJ30" t="s">
        <v>11428</v>
      </c>
      <c r="BK30" t="s">
        <v>11428</v>
      </c>
      <c r="BL30" t="s">
        <v>11428</v>
      </c>
      <c r="BM30" t="s">
        <v>11428</v>
      </c>
      <c r="BN30" t="s">
        <v>11428</v>
      </c>
      <c r="BO30" t="s">
        <v>11428</v>
      </c>
      <c r="BP30" t="s">
        <v>11428</v>
      </c>
      <c r="BQ30" t="s">
        <v>11427</v>
      </c>
      <c r="BR30" t="s">
        <v>11427</v>
      </c>
      <c r="BS30" t="s">
        <v>11427</v>
      </c>
      <c r="BT30" t="s">
        <v>11427</v>
      </c>
      <c r="BU30" t="s">
        <v>11427</v>
      </c>
      <c r="BV30" t="s">
        <v>11427</v>
      </c>
      <c r="BW30" t="s">
        <v>11427</v>
      </c>
      <c r="BY30" t="s">
        <v>11428</v>
      </c>
      <c r="CB30" t="s">
        <v>11427</v>
      </c>
      <c r="CD30">
        <v>536</v>
      </c>
      <c r="CE30">
        <v>0</v>
      </c>
      <c r="CF30">
        <v>536</v>
      </c>
      <c r="CG30">
        <v>0</v>
      </c>
      <c r="CH30">
        <v>77</v>
      </c>
      <c r="CI30">
        <v>712</v>
      </c>
    </row>
    <row r="31" spans="1:87">
      <c r="A31">
        <v>120003000024</v>
      </c>
      <c r="B31" t="s">
        <v>11490</v>
      </c>
      <c r="C31" t="s">
        <v>11431</v>
      </c>
      <c r="D31" t="s">
        <v>11553</v>
      </c>
      <c r="E31" t="s">
        <v>11433</v>
      </c>
      <c r="F31" t="s">
        <v>11554</v>
      </c>
      <c r="G31" t="s">
        <v>11555</v>
      </c>
      <c r="H31" t="s">
        <v>11436</v>
      </c>
      <c r="I31" t="s">
        <v>11421</v>
      </c>
      <c r="J31">
        <v>32608</v>
      </c>
      <c r="K31" t="s">
        <v>11422</v>
      </c>
      <c r="L31">
        <v>12</v>
      </c>
      <c r="M31" t="s">
        <v>11461</v>
      </c>
      <c r="N31">
        <v>5</v>
      </c>
      <c r="P31">
        <v>0</v>
      </c>
      <c r="Q31">
        <v>147</v>
      </c>
      <c r="R31">
        <v>132</v>
      </c>
      <c r="S31">
        <v>125</v>
      </c>
      <c r="T31">
        <v>131</v>
      </c>
      <c r="U31">
        <v>99</v>
      </c>
      <c r="V31">
        <v>108</v>
      </c>
      <c r="AD31" t="s">
        <v>11424</v>
      </c>
      <c r="AE31">
        <v>29.609500000000001</v>
      </c>
      <c r="AF31">
        <v>-82.348299999999995</v>
      </c>
      <c r="AG31" t="s">
        <v>11556</v>
      </c>
      <c r="AH31">
        <v>1</v>
      </c>
      <c r="AI31">
        <v>415</v>
      </c>
      <c r="AJ31">
        <v>327</v>
      </c>
      <c r="AK31">
        <v>1</v>
      </c>
      <c r="AL31">
        <v>35</v>
      </c>
      <c r="AM31">
        <v>401</v>
      </c>
      <c r="AN31">
        <v>92</v>
      </c>
      <c r="AO31">
        <v>166</v>
      </c>
      <c r="AP31">
        <v>525</v>
      </c>
      <c r="AQ31">
        <v>0</v>
      </c>
      <c r="AR31">
        <v>525</v>
      </c>
      <c r="AS31">
        <v>13.5</v>
      </c>
      <c r="AT31">
        <v>55</v>
      </c>
      <c r="AU31">
        <v>1200030</v>
      </c>
      <c r="AV31">
        <v>24</v>
      </c>
      <c r="AW31" t="s">
        <v>11555</v>
      </c>
      <c r="AX31" t="s">
        <v>11436</v>
      </c>
      <c r="AY31" t="s">
        <v>11421</v>
      </c>
      <c r="AZ31">
        <v>32608</v>
      </c>
      <c r="BA31">
        <v>3919</v>
      </c>
      <c r="BB31">
        <v>3919</v>
      </c>
      <c r="BC31">
        <v>0</v>
      </c>
      <c r="BE31">
        <v>12001</v>
      </c>
      <c r="BH31" t="s">
        <v>11427</v>
      </c>
      <c r="BI31" t="s">
        <v>11427</v>
      </c>
      <c r="BJ31" t="s">
        <v>11428</v>
      </c>
      <c r="BK31" t="s">
        <v>11428</v>
      </c>
      <c r="BL31" t="s">
        <v>11428</v>
      </c>
      <c r="BM31" t="s">
        <v>11428</v>
      </c>
      <c r="BN31" t="s">
        <v>11428</v>
      </c>
      <c r="BO31" t="s">
        <v>11428</v>
      </c>
      <c r="BP31" t="s">
        <v>11428</v>
      </c>
      <c r="BQ31" t="s">
        <v>11427</v>
      </c>
      <c r="BR31" t="s">
        <v>11427</v>
      </c>
      <c r="BS31" t="s">
        <v>11427</v>
      </c>
      <c r="BT31" t="s">
        <v>11427</v>
      </c>
      <c r="BU31" t="s">
        <v>11427</v>
      </c>
      <c r="BV31" t="s">
        <v>11427</v>
      </c>
      <c r="BW31" t="s">
        <v>11427</v>
      </c>
      <c r="BY31" t="s">
        <v>11428</v>
      </c>
      <c r="CB31" t="s">
        <v>11427</v>
      </c>
      <c r="CD31">
        <v>525</v>
      </c>
      <c r="CE31">
        <v>0</v>
      </c>
      <c r="CF31">
        <v>525</v>
      </c>
      <c r="CG31">
        <v>7</v>
      </c>
      <c r="CH31">
        <v>40</v>
      </c>
      <c r="CI31">
        <v>742</v>
      </c>
    </row>
    <row r="32" spans="1:87">
      <c r="A32">
        <v>120003000025</v>
      </c>
      <c r="B32" t="s">
        <v>11490</v>
      </c>
      <c r="C32" t="s">
        <v>11431</v>
      </c>
      <c r="D32" t="s">
        <v>11557</v>
      </c>
      <c r="E32" t="s">
        <v>11433</v>
      </c>
      <c r="F32" t="s">
        <v>11558</v>
      </c>
      <c r="G32" t="s">
        <v>11559</v>
      </c>
      <c r="H32" t="s">
        <v>11436</v>
      </c>
      <c r="I32" t="s">
        <v>11421</v>
      </c>
      <c r="J32">
        <v>32605</v>
      </c>
      <c r="K32" t="s">
        <v>11422</v>
      </c>
      <c r="L32">
        <v>12</v>
      </c>
      <c r="M32" t="s">
        <v>11461</v>
      </c>
      <c r="N32">
        <v>5</v>
      </c>
      <c r="P32">
        <v>0</v>
      </c>
      <c r="Q32">
        <v>85</v>
      </c>
      <c r="R32">
        <v>83</v>
      </c>
      <c r="S32">
        <v>96</v>
      </c>
      <c r="T32">
        <v>83</v>
      </c>
      <c r="U32">
        <v>86</v>
      </c>
      <c r="V32">
        <v>59</v>
      </c>
      <c r="AD32" t="s">
        <v>11424</v>
      </c>
      <c r="AE32">
        <v>29.682500000000001</v>
      </c>
      <c r="AF32">
        <v>-82.364800000000002</v>
      </c>
      <c r="AG32" t="s">
        <v>11560</v>
      </c>
      <c r="AH32">
        <v>1</v>
      </c>
      <c r="AI32">
        <v>248</v>
      </c>
      <c r="AJ32">
        <v>244</v>
      </c>
      <c r="AK32">
        <v>2</v>
      </c>
      <c r="AL32">
        <v>10</v>
      </c>
      <c r="AM32">
        <v>123</v>
      </c>
      <c r="AN32">
        <v>43</v>
      </c>
      <c r="AO32">
        <v>274</v>
      </c>
      <c r="AP32">
        <v>204</v>
      </c>
      <c r="AQ32">
        <v>17</v>
      </c>
      <c r="AR32">
        <v>221</v>
      </c>
      <c r="AS32">
        <v>13.7</v>
      </c>
      <c r="AT32">
        <v>36</v>
      </c>
      <c r="AU32">
        <v>1200030</v>
      </c>
      <c r="AV32">
        <v>25</v>
      </c>
      <c r="AW32" t="s">
        <v>11559</v>
      </c>
      <c r="AX32" t="s">
        <v>11436</v>
      </c>
      <c r="AY32" t="s">
        <v>11421</v>
      </c>
      <c r="AZ32">
        <v>32605</v>
      </c>
      <c r="BA32">
        <v>2241</v>
      </c>
      <c r="BB32">
        <v>2241</v>
      </c>
      <c r="BC32">
        <v>0</v>
      </c>
      <c r="BE32">
        <v>12001</v>
      </c>
      <c r="BH32" t="s">
        <v>11427</v>
      </c>
      <c r="BI32" t="s">
        <v>11427</v>
      </c>
      <c r="BJ32" t="s">
        <v>11428</v>
      </c>
      <c r="BK32" t="s">
        <v>11428</v>
      </c>
      <c r="BL32" t="s">
        <v>11428</v>
      </c>
      <c r="BM32" t="s">
        <v>11428</v>
      </c>
      <c r="BN32" t="s">
        <v>11428</v>
      </c>
      <c r="BO32" t="s">
        <v>11428</v>
      </c>
      <c r="BP32" t="s">
        <v>11428</v>
      </c>
      <c r="BQ32" t="s">
        <v>11427</v>
      </c>
      <c r="BR32" t="s">
        <v>11427</v>
      </c>
      <c r="BS32" t="s">
        <v>11427</v>
      </c>
      <c r="BT32" t="s">
        <v>11427</v>
      </c>
      <c r="BU32" t="s">
        <v>11427</v>
      </c>
      <c r="BV32" t="s">
        <v>11427</v>
      </c>
      <c r="BW32" t="s">
        <v>11427</v>
      </c>
      <c r="BY32" t="s">
        <v>11428</v>
      </c>
      <c r="CB32" t="s">
        <v>11427</v>
      </c>
      <c r="CD32">
        <v>204</v>
      </c>
      <c r="CE32">
        <v>17</v>
      </c>
      <c r="CF32">
        <v>221</v>
      </c>
      <c r="CG32">
        <v>1</v>
      </c>
      <c r="CH32">
        <v>39</v>
      </c>
      <c r="CI32">
        <v>492</v>
      </c>
    </row>
    <row r="33" spans="1:87">
      <c r="A33">
        <v>120003000026</v>
      </c>
      <c r="B33" t="s">
        <v>11490</v>
      </c>
      <c r="C33" t="s">
        <v>11431</v>
      </c>
      <c r="D33" t="s">
        <v>11561</v>
      </c>
      <c r="E33" t="s">
        <v>11433</v>
      </c>
      <c r="F33" t="s">
        <v>11562</v>
      </c>
      <c r="G33" t="s">
        <v>11563</v>
      </c>
      <c r="H33" t="s">
        <v>11436</v>
      </c>
      <c r="I33" t="s">
        <v>11421</v>
      </c>
      <c r="J33">
        <v>32609</v>
      </c>
      <c r="K33" t="s">
        <v>11422</v>
      </c>
      <c r="L33">
        <v>12</v>
      </c>
      <c r="M33">
        <v>1</v>
      </c>
      <c r="N33">
        <v>5</v>
      </c>
      <c r="R33">
        <v>69</v>
      </c>
      <c r="S33">
        <v>71</v>
      </c>
      <c r="T33">
        <v>77</v>
      </c>
      <c r="U33">
        <v>67</v>
      </c>
      <c r="V33">
        <v>61</v>
      </c>
      <c r="AD33" t="s">
        <v>11424</v>
      </c>
      <c r="AE33">
        <v>29.6859</v>
      </c>
      <c r="AF33">
        <v>-82.306799999999996</v>
      </c>
      <c r="AG33" t="s">
        <v>11564</v>
      </c>
      <c r="AH33">
        <v>1</v>
      </c>
      <c r="AI33">
        <v>200</v>
      </c>
      <c r="AJ33">
        <v>145</v>
      </c>
      <c r="AK33">
        <v>0</v>
      </c>
      <c r="AL33">
        <v>0</v>
      </c>
      <c r="AM33">
        <v>315</v>
      </c>
      <c r="AN33">
        <v>13</v>
      </c>
      <c r="AO33">
        <v>3</v>
      </c>
      <c r="AP33">
        <v>306</v>
      </c>
      <c r="AQ33">
        <v>0</v>
      </c>
      <c r="AR33">
        <v>306</v>
      </c>
      <c r="AS33">
        <v>11.1</v>
      </c>
      <c r="AT33">
        <v>31</v>
      </c>
      <c r="AU33">
        <v>1200030</v>
      </c>
      <c r="AV33">
        <v>26</v>
      </c>
      <c r="AW33" t="s">
        <v>11563</v>
      </c>
      <c r="AX33" t="s">
        <v>11436</v>
      </c>
      <c r="AY33" t="s">
        <v>11421</v>
      </c>
      <c r="AZ33">
        <v>32609</v>
      </c>
      <c r="BA33">
        <v>2430</v>
      </c>
      <c r="BB33">
        <v>2430</v>
      </c>
      <c r="BC33">
        <v>0</v>
      </c>
      <c r="BE33">
        <v>12001</v>
      </c>
      <c r="BH33" t="s">
        <v>11427</v>
      </c>
      <c r="BI33" t="s">
        <v>11427</v>
      </c>
      <c r="BJ33" t="s">
        <v>11427</v>
      </c>
      <c r="BK33" t="s">
        <v>11427</v>
      </c>
      <c r="BL33" t="s">
        <v>11428</v>
      </c>
      <c r="BM33" t="s">
        <v>11428</v>
      </c>
      <c r="BN33" t="s">
        <v>11428</v>
      </c>
      <c r="BO33" t="s">
        <v>11428</v>
      </c>
      <c r="BP33" t="s">
        <v>11428</v>
      </c>
      <c r="BQ33" t="s">
        <v>11427</v>
      </c>
      <c r="BR33" t="s">
        <v>11427</v>
      </c>
      <c r="BS33" t="s">
        <v>11427</v>
      </c>
      <c r="BT33" t="s">
        <v>11427</v>
      </c>
      <c r="BU33" t="s">
        <v>11427</v>
      </c>
      <c r="BV33" t="s">
        <v>11427</v>
      </c>
      <c r="BW33" t="s">
        <v>11427</v>
      </c>
      <c r="BY33" t="s">
        <v>11428</v>
      </c>
      <c r="CB33" t="s">
        <v>11427</v>
      </c>
      <c r="CD33">
        <v>306</v>
      </c>
      <c r="CE33">
        <v>0</v>
      </c>
      <c r="CF33">
        <v>306</v>
      </c>
      <c r="CG33">
        <v>0</v>
      </c>
      <c r="CH33">
        <v>14</v>
      </c>
      <c r="CI33">
        <v>345</v>
      </c>
    </row>
    <row r="34" spans="1:87">
      <c r="A34">
        <v>120003000032</v>
      </c>
      <c r="B34" t="s">
        <v>11490</v>
      </c>
      <c r="C34" t="s">
        <v>11431</v>
      </c>
      <c r="D34" t="s">
        <v>11565</v>
      </c>
      <c r="E34" t="s">
        <v>11433</v>
      </c>
      <c r="F34" t="s">
        <v>11566</v>
      </c>
      <c r="G34" t="s">
        <v>11567</v>
      </c>
      <c r="H34" t="s">
        <v>11436</v>
      </c>
      <c r="I34" t="s">
        <v>11421</v>
      </c>
      <c r="J34">
        <v>32606</v>
      </c>
      <c r="K34" t="s">
        <v>11422</v>
      </c>
      <c r="L34">
        <v>12</v>
      </c>
      <c r="M34">
        <v>6</v>
      </c>
      <c r="N34">
        <v>8</v>
      </c>
      <c r="W34">
        <v>299</v>
      </c>
      <c r="X34">
        <v>276</v>
      </c>
      <c r="Y34">
        <v>283</v>
      </c>
      <c r="AD34" t="s">
        <v>11424</v>
      </c>
      <c r="AE34">
        <v>29.672999999999998</v>
      </c>
      <c r="AF34">
        <v>-82.4422</v>
      </c>
      <c r="AG34" t="s">
        <v>11568</v>
      </c>
      <c r="AH34">
        <v>1</v>
      </c>
      <c r="AI34">
        <v>416</v>
      </c>
      <c r="AJ34">
        <v>442</v>
      </c>
      <c r="AK34">
        <v>0</v>
      </c>
      <c r="AL34">
        <v>45</v>
      </c>
      <c r="AM34">
        <v>233</v>
      </c>
      <c r="AN34">
        <v>84</v>
      </c>
      <c r="AO34">
        <v>449</v>
      </c>
      <c r="AP34">
        <v>335</v>
      </c>
      <c r="AQ34">
        <v>37</v>
      </c>
      <c r="AR34">
        <v>372</v>
      </c>
      <c r="AS34">
        <v>17.2</v>
      </c>
      <c r="AT34">
        <v>50</v>
      </c>
      <c r="AU34">
        <v>1200030</v>
      </c>
      <c r="AV34">
        <v>32</v>
      </c>
      <c r="AW34" t="s">
        <v>11567</v>
      </c>
      <c r="AX34" t="s">
        <v>11436</v>
      </c>
      <c r="AY34" t="s">
        <v>11421</v>
      </c>
      <c r="AZ34">
        <v>32606</v>
      </c>
      <c r="BA34">
        <v>5115</v>
      </c>
      <c r="BB34">
        <v>5115</v>
      </c>
      <c r="BC34">
        <v>0</v>
      </c>
      <c r="BE34">
        <v>12001</v>
      </c>
      <c r="BH34" t="s">
        <v>11427</v>
      </c>
      <c r="BI34" t="s">
        <v>11427</v>
      </c>
      <c r="BJ34" t="s">
        <v>11427</v>
      </c>
      <c r="BK34" t="s">
        <v>11427</v>
      </c>
      <c r="BL34" t="s">
        <v>11427</v>
      </c>
      <c r="BM34" t="s">
        <v>11427</v>
      </c>
      <c r="BN34" t="s">
        <v>11427</v>
      </c>
      <c r="BO34" t="s">
        <v>11427</v>
      </c>
      <c r="BP34" t="s">
        <v>11427</v>
      </c>
      <c r="BQ34" t="s">
        <v>11428</v>
      </c>
      <c r="BR34" t="s">
        <v>11428</v>
      </c>
      <c r="BS34" t="s">
        <v>11428</v>
      </c>
      <c r="BT34" t="s">
        <v>11427</v>
      </c>
      <c r="BU34" t="s">
        <v>11427</v>
      </c>
      <c r="BV34" t="s">
        <v>11427</v>
      </c>
      <c r="BW34" t="s">
        <v>11427</v>
      </c>
      <c r="BY34" t="s">
        <v>11428</v>
      </c>
      <c r="CB34" t="s">
        <v>11427</v>
      </c>
      <c r="CD34">
        <v>335</v>
      </c>
      <c r="CE34">
        <v>37</v>
      </c>
      <c r="CF34">
        <v>372</v>
      </c>
      <c r="CG34">
        <v>0</v>
      </c>
      <c r="CH34">
        <v>47</v>
      </c>
      <c r="CI34">
        <v>858</v>
      </c>
    </row>
    <row r="35" spans="1:87">
      <c r="A35">
        <v>120003000033</v>
      </c>
      <c r="B35" t="s">
        <v>11490</v>
      </c>
      <c r="C35" t="s">
        <v>11431</v>
      </c>
      <c r="D35" t="s">
        <v>11569</v>
      </c>
      <c r="E35" t="s">
        <v>11433</v>
      </c>
      <c r="F35" t="s">
        <v>11570</v>
      </c>
      <c r="G35" t="s">
        <v>11571</v>
      </c>
      <c r="H35" t="s">
        <v>11572</v>
      </c>
      <c r="I35" t="s">
        <v>11421</v>
      </c>
      <c r="J35">
        <v>32669</v>
      </c>
      <c r="K35" t="s">
        <v>11422</v>
      </c>
      <c r="L35">
        <v>12</v>
      </c>
      <c r="M35" t="s">
        <v>11461</v>
      </c>
      <c r="N35">
        <v>4</v>
      </c>
      <c r="P35">
        <v>32</v>
      </c>
      <c r="Q35">
        <v>111</v>
      </c>
      <c r="R35">
        <v>120</v>
      </c>
      <c r="S35">
        <v>113</v>
      </c>
      <c r="T35">
        <v>107</v>
      </c>
      <c r="U35">
        <v>115</v>
      </c>
      <c r="AD35" t="s">
        <v>11424</v>
      </c>
      <c r="AE35">
        <v>29.637799999999999</v>
      </c>
      <c r="AF35">
        <v>-82.613900000000001</v>
      </c>
      <c r="AG35" t="s">
        <v>11573</v>
      </c>
      <c r="AH35">
        <v>1</v>
      </c>
      <c r="AI35">
        <v>286</v>
      </c>
      <c r="AJ35">
        <v>312</v>
      </c>
      <c r="AK35">
        <v>0</v>
      </c>
      <c r="AL35">
        <v>8</v>
      </c>
      <c r="AM35">
        <v>100</v>
      </c>
      <c r="AN35">
        <v>72</v>
      </c>
      <c r="AO35">
        <v>368</v>
      </c>
      <c r="AP35">
        <v>273</v>
      </c>
      <c r="AQ35">
        <v>0</v>
      </c>
      <c r="AR35">
        <v>273</v>
      </c>
      <c r="AS35">
        <v>13.9</v>
      </c>
      <c r="AT35">
        <v>43</v>
      </c>
      <c r="AU35">
        <v>1200030</v>
      </c>
      <c r="AV35">
        <v>33</v>
      </c>
      <c r="AW35" t="s">
        <v>11571</v>
      </c>
      <c r="AX35" t="s">
        <v>11572</v>
      </c>
      <c r="AY35" t="s">
        <v>11421</v>
      </c>
      <c r="AZ35">
        <v>32669</v>
      </c>
      <c r="BA35">
        <v>2554</v>
      </c>
      <c r="BB35">
        <v>2554</v>
      </c>
      <c r="BC35">
        <v>0</v>
      </c>
      <c r="BE35">
        <v>12001</v>
      </c>
      <c r="BH35" t="s">
        <v>11427</v>
      </c>
      <c r="BI35" t="s">
        <v>11427</v>
      </c>
      <c r="BJ35" t="s">
        <v>11428</v>
      </c>
      <c r="BK35" t="s">
        <v>11428</v>
      </c>
      <c r="BL35" t="s">
        <v>11428</v>
      </c>
      <c r="BM35" t="s">
        <v>11428</v>
      </c>
      <c r="BN35" t="s">
        <v>11428</v>
      </c>
      <c r="BO35" t="s">
        <v>11428</v>
      </c>
      <c r="BP35" t="s">
        <v>11427</v>
      </c>
      <c r="BQ35" t="s">
        <v>11427</v>
      </c>
      <c r="BR35" t="s">
        <v>11427</v>
      </c>
      <c r="BS35" t="s">
        <v>11427</v>
      </c>
      <c r="BT35" t="s">
        <v>11427</v>
      </c>
      <c r="BU35" t="s">
        <v>11427</v>
      </c>
      <c r="BV35" t="s">
        <v>11427</v>
      </c>
      <c r="BW35" t="s">
        <v>11427</v>
      </c>
      <c r="BY35" t="s">
        <v>11428</v>
      </c>
      <c r="CB35" t="s">
        <v>11427</v>
      </c>
      <c r="CD35">
        <v>273</v>
      </c>
      <c r="CE35">
        <v>0</v>
      </c>
      <c r="CF35">
        <v>273</v>
      </c>
      <c r="CG35">
        <v>1</v>
      </c>
      <c r="CH35">
        <v>49</v>
      </c>
      <c r="CI35">
        <v>598</v>
      </c>
    </row>
    <row r="36" spans="1:87">
      <c r="A36">
        <v>120003000034</v>
      </c>
      <c r="B36" t="s">
        <v>11490</v>
      </c>
      <c r="C36" t="s">
        <v>11431</v>
      </c>
      <c r="D36" t="s">
        <v>11574</v>
      </c>
      <c r="E36" t="s">
        <v>11433</v>
      </c>
      <c r="F36" t="s">
        <v>11575</v>
      </c>
      <c r="G36" t="s">
        <v>11576</v>
      </c>
      <c r="H36" t="s">
        <v>11530</v>
      </c>
      <c r="I36" t="s">
        <v>11421</v>
      </c>
      <c r="J36">
        <v>32615</v>
      </c>
      <c r="K36" t="s">
        <v>11422</v>
      </c>
      <c r="L36">
        <v>12</v>
      </c>
      <c r="M36" t="s">
        <v>11461</v>
      </c>
      <c r="N36">
        <v>2</v>
      </c>
      <c r="P36">
        <v>62</v>
      </c>
      <c r="Q36">
        <v>114</v>
      </c>
      <c r="R36">
        <v>134</v>
      </c>
      <c r="S36">
        <v>142</v>
      </c>
      <c r="AD36" t="s">
        <v>11424</v>
      </c>
      <c r="AE36">
        <v>29.779599999999999</v>
      </c>
      <c r="AF36">
        <v>-82.492800000000003</v>
      </c>
      <c r="AG36" t="s">
        <v>11577</v>
      </c>
      <c r="AH36">
        <v>1</v>
      </c>
      <c r="AI36">
        <v>227</v>
      </c>
      <c r="AJ36">
        <v>225</v>
      </c>
      <c r="AK36">
        <v>1</v>
      </c>
      <c r="AL36">
        <v>5</v>
      </c>
      <c r="AM36">
        <v>156</v>
      </c>
      <c r="AN36">
        <v>47</v>
      </c>
      <c r="AO36">
        <v>211</v>
      </c>
      <c r="AP36">
        <v>264</v>
      </c>
      <c r="AQ36">
        <v>0</v>
      </c>
      <c r="AR36">
        <v>264</v>
      </c>
      <c r="AS36">
        <v>14.1</v>
      </c>
      <c r="AT36">
        <v>32</v>
      </c>
      <c r="AU36">
        <v>1200030</v>
      </c>
      <c r="AV36">
        <v>34</v>
      </c>
      <c r="AW36" t="s">
        <v>11576</v>
      </c>
      <c r="AX36" t="s">
        <v>11530</v>
      </c>
      <c r="AY36" t="s">
        <v>11421</v>
      </c>
      <c r="AZ36">
        <v>32615</v>
      </c>
      <c r="BA36">
        <v>6110</v>
      </c>
      <c r="BB36">
        <v>6110</v>
      </c>
      <c r="BC36">
        <v>0</v>
      </c>
      <c r="BE36">
        <v>12001</v>
      </c>
      <c r="BH36" t="s">
        <v>11427</v>
      </c>
      <c r="BI36" t="s">
        <v>11427</v>
      </c>
      <c r="BJ36" t="s">
        <v>11428</v>
      </c>
      <c r="BK36" t="s">
        <v>11428</v>
      </c>
      <c r="BL36" t="s">
        <v>11428</v>
      </c>
      <c r="BM36" t="s">
        <v>11428</v>
      </c>
      <c r="BN36" t="s">
        <v>11427</v>
      </c>
      <c r="BO36" t="s">
        <v>11427</v>
      </c>
      <c r="BP36" t="s">
        <v>11427</v>
      </c>
      <c r="BQ36" t="s">
        <v>11427</v>
      </c>
      <c r="BR36" t="s">
        <v>11427</v>
      </c>
      <c r="BS36" t="s">
        <v>11427</v>
      </c>
      <c r="BT36" t="s">
        <v>11427</v>
      </c>
      <c r="BU36" t="s">
        <v>11427</v>
      </c>
      <c r="BV36" t="s">
        <v>11427</v>
      </c>
      <c r="BW36" t="s">
        <v>11427</v>
      </c>
      <c r="BY36" t="s">
        <v>11428</v>
      </c>
      <c r="CB36" t="s">
        <v>11427</v>
      </c>
      <c r="CD36">
        <v>264</v>
      </c>
      <c r="CE36">
        <v>0</v>
      </c>
      <c r="CF36">
        <v>264</v>
      </c>
      <c r="CG36">
        <v>1</v>
      </c>
      <c r="CH36">
        <v>31</v>
      </c>
      <c r="CI36">
        <v>452</v>
      </c>
    </row>
    <row r="37" spans="1:87">
      <c r="A37">
        <v>120003000619</v>
      </c>
      <c r="B37" t="s">
        <v>11490</v>
      </c>
      <c r="C37" t="s">
        <v>11431</v>
      </c>
      <c r="D37" t="s">
        <v>11578</v>
      </c>
      <c r="E37" t="s">
        <v>11433</v>
      </c>
      <c r="F37" t="s">
        <v>11579</v>
      </c>
      <c r="G37" t="s">
        <v>11580</v>
      </c>
      <c r="H37" t="s">
        <v>11572</v>
      </c>
      <c r="I37" t="s">
        <v>11421</v>
      </c>
      <c r="J37">
        <v>32669</v>
      </c>
      <c r="K37" t="s">
        <v>11422</v>
      </c>
      <c r="L37">
        <v>12</v>
      </c>
      <c r="M37">
        <v>5</v>
      </c>
      <c r="N37">
        <v>8</v>
      </c>
      <c r="V37">
        <v>114</v>
      </c>
      <c r="W37">
        <v>219</v>
      </c>
      <c r="X37">
        <v>212</v>
      </c>
      <c r="Y37">
        <v>210</v>
      </c>
      <c r="AD37" t="s">
        <v>11424</v>
      </c>
      <c r="AE37">
        <v>29.641200000000001</v>
      </c>
      <c r="AF37">
        <v>-82.605000000000004</v>
      </c>
      <c r="AG37" t="s">
        <v>11581</v>
      </c>
      <c r="AH37">
        <v>1</v>
      </c>
      <c r="AI37">
        <v>364</v>
      </c>
      <c r="AJ37">
        <v>391</v>
      </c>
      <c r="AK37">
        <v>2</v>
      </c>
      <c r="AL37">
        <v>14</v>
      </c>
      <c r="AM37">
        <v>121</v>
      </c>
      <c r="AN37">
        <v>59</v>
      </c>
      <c r="AO37">
        <v>519</v>
      </c>
      <c r="AP37">
        <v>296</v>
      </c>
      <c r="AQ37">
        <v>25</v>
      </c>
      <c r="AR37">
        <v>321</v>
      </c>
      <c r="AS37">
        <v>18.899999999999999</v>
      </c>
      <c r="AT37">
        <v>40</v>
      </c>
      <c r="AU37">
        <v>1200030</v>
      </c>
      <c r="AV37">
        <v>619</v>
      </c>
      <c r="AW37" t="s">
        <v>11580</v>
      </c>
      <c r="AX37" t="s">
        <v>11572</v>
      </c>
      <c r="AY37" t="s">
        <v>11421</v>
      </c>
      <c r="AZ37">
        <v>32669</v>
      </c>
      <c r="BA37">
        <v>5238</v>
      </c>
      <c r="BB37">
        <v>5238</v>
      </c>
      <c r="BC37">
        <v>0</v>
      </c>
      <c r="BE37">
        <v>12001</v>
      </c>
      <c r="BH37" t="s">
        <v>11427</v>
      </c>
      <c r="BI37" t="s">
        <v>11427</v>
      </c>
      <c r="BJ37" t="s">
        <v>11427</v>
      </c>
      <c r="BK37" t="s">
        <v>11427</v>
      </c>
      <c r="BL37" t="s">
        <v>11427</v>
      </c>
      <c r="BM37" t="s">
        <v>11427</v>
      </c>
      <c r="BN37" t="s">
        <v>11427</v>
      </c>
      <c r="BO37" t="s">
        <v>11427</v>
      </c>
      <c r="BP37" t="s">
        <v>11428</v>
      </c>
      <c r="BQ37" t="s">
        <v>11428</v>
      </c>
      <c r="BR37" t="s">
        <v>11428</v>
      </c>
      <c r="BS37" t="s">
        <v>11428</v>
      </c>
      <c r="BT37" t="s">
        <v>11427</v>
      </c>
      <c r="BU37" t="s">
        <v>11427</v>
      </c>
      <c r="BV37" t="s">
        <v>11427</v>
      </c>
      <c r="BW37" t="s">
        <v>11427</v>
      </c>
      <c r="BY37" t="s">
        <v>11428</v>
      </c>
      <c r="CB37" t="s">
        <v>11427</v>
      </c>
      <c r="CD37">
        <v>296</v>
      </c>
      <c r="CE37">
        <v>25</v>
      </c>
      <c r="CF37">
        <v>321</v>
      </c>
      <c r="CG37">
        <v>1</v>
      </c>
      <c r="CH37">
        <v>39</v>
      </c>
      <c r="CI37">
        <v>755</v>
      </c>
    </row>
    <row r="38" spans="1:87">
      <c r="A38">
        <v>120003002465</v>
      </c>
      <c r="B38" t="s">
        <v>11490</v>
      </c>
      <c r="C38" t="s">
        <v>11431</v>
      </c>
      <c r="D38" t="s">
        <v>11582</v>
      </c>
      <c r="E38" t="s">
        <v>11433</v>
      </c>
      <c r="F38" t="s">
        <v>11583</v>
      </c>
      <c r="G38" t="s">
        <v>11584</v>
      </c>
      <c r="H38" t="s">
        <v>11436</v>
      </c>
      <c r="I38" t="s">
        <v>11421</v>
      </c>
      <c r="J38">
        <v>32608</v>
      </c>
      <c r="K38" t="s">
        <v>11422</v>
      </c>
      <c r="L38">
        <v>12</v>
      </c>
      <c r="M38" t="s">
        <v>11461</v>
      </c>
      <c r="N38">
        <v>5</v>
      </c>
      <c r="P38">
        <v>2</v>
      </c>
      <c r="Q38">
        <v>135</v>
      </c>
      <c r="R38">
        <v>158</v>
      </c>
      <c r="S38">
        <v>148</v>
      </c>
      <c r="T38">
        <v>138</v>
      </c>
      <c r="U38">
        <v>122</v>
      </c>
      <c r="V38">
        <v>102</v>
      </c>
      <c r="AD38" t="s">
        <v>11424</v>
      </c>
      <c r="AE38">
        <v>29.6114</v>
      </c>
      <c r="AF38">
        <v>-82.420400000000001</v>
      </c>
      <c r="AG38" t="s">
        <v>11585</v>
      </c>
      <c r="AH38">
        <v>1</v>
      </c>
      <c r="AI38">
        <v>430</v>
      </c>
      <c r="AJ38">
        <v>375</v>
      </c>
      <c r="AK38">
        <v>0</v>
      </c>
      <c r="AL38">
        <v>99</v>
      </c>
      <c r="AM38">
        <v>168</v>
      </c>
      <c r="AN38">
        <v>97</v>
      </c>
      <c r="AO38">
        <v>385</v>
      </c>
      <c r="AP38">
        <v>306</v>
      </c>
      <c r="AQ38">
        <v>18</v>
      </c>
      <c r="AR38">
        <v>324</v>
      </c>
      <c r="AS38">
        <v>14.6</v>
      </c>
      <c r="AT38">
        <v>55</v>
      </c>
      <c r="AU38">
        <v>1200030</v>
      </c>
      <c r="AV38">
        <v>2465</v>
      </c>
      <c r="AW38" t="s">
        <v>11584</v>
      </c>
      <c r="AX38" t="s">
        <v>11436</v>
      </c>
      <c r="AY38" t="s">
        <v>11421</v>
      </c>
      <c r="AZ38">
        <v>32608</v>
      </c>
      <c r="BA38">
        <v>4204</v>
      </c>
      <c r="BB38">
        <v>4204</v>
      </c>
      <c r="BC38">
        <v>0</v>
      </c>
      <c r="BE38">
        <v>12001</v>
      </c>
      <c r="BH38" t="s">
        <v>11427</v>
      </c>
      <c r="BI38" t="s">
        <v>11427</v>
      </c>
      <c r="BJ38" t="s">
        <v>11428</v>
      </c>
      <c r="BK38" t="s">
        <v>11428</v>
      </c>
      <c r="BL38" t="s">
        <v>11428</v>
      </c>
      <c r="BM38" t="s">
        <v>11428</v>
      </c>
      <c r="BN38" t="s">
        <v>11428</v>
      </c>
      <c r="BO38" t="s">
        <v>11428</v>
      </c>
      <c r="BP38" t="s">
        <v>11428</v>
      </c>
      <c r="BQ38" t="s">
        <v>11427</v>
      </c>
      <c r="BR38" t="s">
        <v>11427</v>
      </c>
      <c r="BS38" t="s">
        <v>11427</v>
      </c>
      <c r="BT38" t="s">
        <v>11427</v>
      </c>
      <c r="BU38" t="s">
        <v>11427</v>
      </c>
      <c r="BV38" t="s">
        <v>11427</v>
      </c>
      <c r="BW38" t="s">
        <v>11427</v>
      </c>
      <c r="BY38" t="s">
        <v>11428</v>
      </c>
      <c r="CB38" t="s">
        <v>11427</v>
      </c>
      <c r="CD38">
        <v>306</v>
      </c>
      <c r="CE38">
        <v>18</v>
      </c>
      <c r="CF38">
        <v>324</v>
      </c>
      <c r="CG38">
        <v>0</v>
      </c>
      <c r="CH38">
        <v>56</v>
      </c>
      <c r="CI38">
        <v>805</v>
      </c>
    </row>
    <row r="39" spans="1:87">
      <c r="A39">
        <v>120003002466</v>
      </c>
      <c r="B39" t="s">
        <v>11490</v>
      </c>
      <c r="C39" t="s">
        <v>11431</v>
      </c>
      <c r="D39" t="s">
        <v>11586</v>
      </c>
      <c r="E39" t="s">
        <v>11433</v>
      </c>
      <c r="F39" t="s">
        <v>11587</v>
      </c>
      <c r="G39" t="s">
        <v>11588</v>
      </c>
      <c r="H39" t="s">
        <v>11436</v>
      </c>
      <c r="I39" t="s">
        <v>11421</v>
      </c>
      <c r="J39">
        <v>32653</v>
      </c>
      <c r="K39" t="s">
        <v>11422</v>
      </c>
      <c r="L39">
        <v>12</v>
      </c>
      <c r="M39" t="s">
        <v>11461</v>
      </c>
      <c r="N39">
        <v>5</v>
      </c>
      <c r="P39">
        <v>13</v>
      </c>
      <c r="Q39">
        <v>127</v>
      </c>
      <c r="R39">
        <v>101</v>
      </c>
      <c r="S39">
        <v>136</v>
      </c>
      <c r="T39">
        <v>107</v>
      </c>
      <c r="U39">
        <v>110</v>
      </c>
      <c r="V39">
        <v>123</v>
      </c>
      <c r="AD39" t="s">
        <v>11424</v>
      </c>
      <c r="AE39">
        <v>29.707999999999998</v>
      </c>
      <c r="AF39">
        <v>-82.387299999999996</v>
      </c>
      <c r="AG39" t="s">
        <v>11589</v>
      </c>
      <c r="AH39">
        <v>1</v>
      </c>
      <c r="AI39">
        <v>370</v>
      </c>
      <c r="AJ39">
        <v>347</v>
      </c>
      <c r="AK39">
        <v>0</v>
      </c>
      <c r="AL39">
        <v>76</v>
      </c>
      <c r="AM39">
        <v>137</v>
      </c>
      <c r="AN39">
        <v>80</v>
      </c>
      <c r="AO39">
        <v>370</v>
      </c>
      <c r="AP39">
        <v>214</v>
      </c>
      <c r="AQ39">
        <v>9</v>
      </c>
      <c r="AR39">
        <v>223</v>
      </c>
      <c r="AS39">
        <v>14.3</v>
      </c>
      <c r="AT39">
        <v>50</v>
      </c>
      <c r="AU39">
        <v>1200030</v>
      </c>
      <c r="AV39">
        <v>2466</v>
      </c>
      <c r="AW39" t="s">
        <v>11588</v>
      </c>
      <c r="AX39" t="s">
        <v>11436</v>
      </c>
      <c r="AY39" t="s">
        <v>11421</v>
      </c>
      <c r="AZ39">
        <v>32653</v>
      </c>
      <c r="BA39">
        <v>3331</v>
      </c>
      <c r="BB39">
        <v>3331</v>
      </c>
      <c r="BC39">
        <v>0</v>
      </c>
      <c r="BE39">
        <v>12001</v>
      </c>
      <c r="BH39" t="s">
        <v>11427</v>
      </c>
      <c r="BI39" t="s">
        <v>11427</v>
      </c>
      <c r="BJ39" t="s">
        <v>11428</v>
      </c>
      <c r="BK39" t="s">
        <v>11428</v>
      </c>
      <c r="BL39" t="s">
        <v>11428</v>
      </c>
      <c r="BM39" t="s">
        <v>11428</v>
      </c>
      <c r="BN39" t="s">
        <v>11428</v>
      </c>
      <c r="BO39" t="s">
        <v>11428</v>
      </c>
      <c r="BP39" t="s">
        <v>11428</v>
      </c>
      <c r="BQ39" t="s">
        <v>11427</v>
      </c>
      <c r="BR39" t="s">
        <v>11427</v>
      </c>
      <c r="BS39" t="s">
        <v>11427</v>
      </c>
      <c r="BT39" t="s">
        <v>11427</v>
      </c>
      <c r="BU39" t="s">
        <v>11427</v>
      </c>
      <c r="BV39" t="s">
        <v>11427</v>
      </c>
      <c r="BW39" t="s">
        <v>11427</v>
      </c>
      <c r="BY39" t="s">
        <v>11427</v>
      </c>
      <c r="CB39" t="s">
        <v>11427</v>
      </c>
      <c r="CD39">
        <v>214</v>
      </c>
      <c r="CE39">
        <v>9</v>
      </c>
      <c r="CF39">
        <v>223</v>
      </c>
      <c r="CG39">
        <v>1</v>
      </c>
      <c r="CH39">
        <v>53</v>
      </c>
      <c r="CI39">
        <v>717</v>
      </c>
    </row>
    <row r="40" spans="1:87">
      <c r="A40">
        <v>120003002588</v>
      </c>
      <c r="B40" t="s">
        <v>11490</v>
      </c>
      <c r="C40" t="s">
        <v>11431</v>
      </c>
      <c r="D40" t="s">
        <v>11590</v>
      </c>
      <c r="E40" t="s">
        <v>11433</v>
      </c>
      <c r="F40" t="s">
        <v>11591</v>
      </c>
      <c r="G40" t="s">
        <v>11592</v>
      </c>
      <c r="H40" t="s">
        <v>11436</v>
      </c>
      <c r="I40" t="s">
        <v>11421</v>
      </c>
      <c r="J40">
        <v>32606</v>
      </c>
      <c r="K40" t="s">
        <v>11422</v>
      </c>
      <c r="L40">
        <v>12</v>
      </c>
      <c r="M40" t="s">
        <v>11461</v>
      </c>
      <c r="N40">
        <v>5</v>
      </c>
      <c r="P40">
        <v>16</v>
      </c>
      <c r="Q40">
        <v>120</v>
      </c>
      <c r="R40">
        <v>132</v>
      </c>
      <c r="S40">
        <v>126</v>
      </c>
      <c r="T40">
        <v>128</v>
      </c>
      <c r="U40">
        <v>126</v>
      </c>
      <c r="V40">
        <v>143</v>
      </c>
      <c r="AD40" t="s">
        <v>11424</v>
      </c>
      <c r="AE40">
        <v>29.671399999999998</v>
      </c>
      <c r="AF40">
        <v>-82.440700000000007</v>
      </c>
      <c r="AG40" t="s">
        <v>11593</v>
      </c>
      <c r="AH40">
        <v>1</v>
      </c>
      <c r="AI40">
        <v>414</v>
      </c>
      <c r="AJ40">
        <v>377</v>
      </c>
      <c r="AK40">
        <v>1</v>
      </c>
      <c r="AL40">
        <v>91</v>
      </c>
      <c r="AM40">
        <v>159</v>
      </c>
      <c r="AN40">
        <v>85</v>
      </c>
      <c r="AO40">
        <v>398</v>
      </c>
      <c r="AP40">
        <v>234</v>
      </c>
      <c r="AQ40">
        <v>27</v>
      </c>
      <c r="AR40">
        <v>261</v>
      </c>
      <c r="AS40">
        <v>14.9</v>
      </c>
      <c r="AT40">
        <v>53</v>
      </c>
      <c r="AU40">
        <v>1200030</v>
      </c>
      <c r="AV40">
        <v>2588</v>
      </c>
      <c r="AW40" t="s">
        <v>11592</v>
      </c>
      <c r="AX40" t="s">
        <v>11436</v>
      </c>
      <c r="AY40" t="s">
        <v>11421</v>
      </c>
      <c r="AZ40">
        <v>32606</v>
      </c>
      <c r="BA40">
        <v>7107</v>
      </c>
      <c r="BB40">
        <v>7107</v>
      </c>
      <c r="BC40">
        <v>0</v>
      </c>
      <c r="BE40">
        <v>12001</v>
      </c>
      <c r="BH40" t="s">
        <v>11427</v>
      </c>
      <c r="BI40" t="s">
        <v>11427</v>
      </c>
      <c r="BJ40" t="s">
        <v>11428</v>
      </c>
      <c r="BK40" t="s">
        <v>11428</v>
      </c>
      <c r="BL40" t="s">
        <v>11428</v>
      </c>
      <c r="BM40" t="s">
        <v>11428</v>
      </c>
      <c r="BN40" t="s">
        <v>11428</v>
      </c>
      <c r="BO40" t="s">
        <v>11428</v>
      </c>
      <c r="BP40" t="s">
        <v>11428</v>
      </c>
      <c r="BQ40" t="s">
        <v>11427</v>
      </c>
      <c r="BR40" t="s">
        <v>11427</v>
      </c>
      <c r="BS40" t="s">
        <v>11427</v>
      </c>
      <c r="BT40" t="s">
        <v>11427</v>
      </c>
      <c r="BU40" t="s">
        <v>11427</v>
      </c>
      <c r="BV40" t="s">
        <v>11427</v>
      </c>
      <c r="BW40" t="s">
        <v>11427</v>
      </c>
      <c r="BY40" t="s">
        <v>11427</v>
      </c>
      <c r="CB40" t="s">
        <v>11427</v>
      </c>
      <c r="CD40">
        <v>234</v>
      </c>
      <c r="CE40">
        <v>27</v>
      </c>
      <c r="CF40">
        <v>261</v>
      </c>
      <c r="CG40">
        <v>0</v>
      </c>
      <c r="CH40">
        <v>57</v>
      </c>
      <c r="CI40">
        <v>791</v>
      </c>
    </row>
    <row r="41" spans="1:87">
      <c r="A41">
        <v>120003002975</v>
      </c>
      <c r="B41" t="s">
        <v>11490</v>
      </c>
      <c r="C41" t="s">
        <v>11431</v>
      </c>
      <c r="D41" t="s">
        <v>11594</v>
      </c>
      <c r="E41" t="s">
        <v>11433</v>
      </c>
      <c r="F41" t="s">
        <v>11595</v>
      </c>
      <c r="G41" t="s">
        <v>11596</v>
      </c>
      <c r="H41" t="s">
        <v>11436</v>
      </c>
      <c r="I41" t="s">
        <v>11421</v>
      </c>
      <c r="J41">
        <v>32609</v>
      </c>
      <c r="K41" t="s">
        <v>11422</v>
      </c>
      <c r="L41">
        <v>12</v>
      </c>
      <c r="M41" t="s">
        <v>11461</v>
      </c>
      <c r="N41" t="s">
        <v>11461</v>
      </c>
      <c r="P41">
        <v>56</v>
      </c>
      <c r="AD41" t="s">
        <v>11424</v>
      </c>
      <c r="AE41">
        <v>29.6846</v>
      </c>
      <c r="AF41">
        <v>-82.307599999999994</v>
      </c>
      <c r="AG41" t="s">
        <v>11597</v>
      </c>
      <c r="AH41">
        <v>1</v>
      </c>
      <c r="AI41">
        <v>25</v>
      </c>
      <c r="AJ41">
        <v>31</v>
      </c>
      <c r="AK41">
        <v>1</v>
      </c>
      <c r="AL41">
        <v>0</v>
      </c>
      <c r="AM41">
        <v>52</v>
      </c>
      <c r="AN41">
        <v>1</v>
      </c>
      <c r="AO41">
        <v>2</v>
      </c>
      <c r="AP41">
        <v>50</v>
      </c>
      <c r="AQ41">
        <v>0</v>
      </c>
      <c r="AR41">
        <v>50</v>
      </c>
      <c r="AU41">
        <v>1200030</v>
      </c>
      <c r="AV41">
        <v>2975</v>
      </c>
      <c r="AW41" t="s">
        <v>11596</v>
      </c>
      <c r="AX41" t="s">
        <v>11436</v>
      </c>
      <c r="AY41" t="s">
        <v>11421</v>
      </c>
      <c r="AZ41">
        <v>32609</v>
      </c>
      <c r="BA41">
        <v>2484</v>
      </c>
      <c r="BB41">
        <v>2484</v>
      </c>
      <c r="BC41">
        <v>0</v>
      </c>
      <c r="BE41">
        <v>12001</v>
      </c>
      <c r="BH41" t="s">
        <v>11427</v>
      </c>
      <c r="BI41" t="s">
        <v>11427</v>
      </c>
      <c r="BJ41" t="s">
        <v>11428</v>
      </c>
      <c r="BK41" t="s">
        <v>11427</v>
      </c>
      <c r="BL41" t="s">
        <v>11427</v>
      </c>
      <c r="BM41" t="s">
        <v>11427</v>
      </c>
      <c r="BN41" t="s">
        <v>11427</v>
      </c>
      <c r="BO41" t="s">
        <v>11427</v>
      </c>
      <c r="BP41" t="s">
        <v>11427</v>
      </c>
      <c r="BQ41" t="s">
        <v>11427</v>
      </c>
      <c r="BR41" t="s">
        <v>11427</v>
      </c>
      <c r="BS41" t="s">
        <v>11427</v>
      </c>
      <c r="BT41" t="s">
        <v>11427</v>
      </c>
      <c r="BU41" t="s">
        <v>11427</v>
      </c>
      <c r="BV41" t="s">
        <v>11427</v>
      </c>
      <c r="BW41" t="s">
        <v>11427</v>
      </c>
      <c r="BY41" t="s">
        <v>11427</v>
      </c>
      <c r="CB41" t="s">
        <v>11427</v>
      </c>
      <c r="CD41">
        <v>50</v>
      </c>
      <c r="CE41">
        <v>0</v>
      </c>
      <c r="CF41">
        <v>50</v>
      </c>
      <c r="CG41">
        <v>0</v>
      </c>
      <c r="CH41">
        <v>0</v>
      </c>
      <c r="CI41">
        <v>56</v>
      </c>
    </row>
    <row r="42" spans="1:87">
      <c r="A42">
        <v>120003003022</v>
      </c>
      <c r="B42" t="s">
        <v>11490</v>
      </c>
      <c r="C42" t="s">
        <v>11431</v>
      </c>
      <c r="D42" t="s">
        <v>11598</v>
      </c>
      <c r="E42" t="s">
        <v>11433</v>
      </c>
      <c r="F42" t="s">
        <v>11599</v>
      </c>
      <c r="G42" t="s">
        <v>11600</v>
      </c>
      <c r="H42" t="s">
        <v>11436</v>
      </c>
      <c r="I42" t="s">
        <v>11421</v>
      </c>
      <c r="J42">
        <v>32608</v>
      </c>
      <c r="K42" t="s">
        <v>11422</v>
      </c>
      <c r="L42">
        <v>12</v>
      </c>
      <c r="M42">
        <v>6</v>
      </c>
      <c r="N42">
        <v>8</v>
      </c>
      <c r="W42">
        <v>323</v>
      </c>
      <c r="X42">
        <v>312</v>
      </c>
      <c r="Y42">
        <v>325</v>
      </c>
      <c r="AD42" t="s">
        <v>11424</v>
      </c>
      <c r="AE42">
        <v>29.6067</v>
      </c>
      <c r="AF42">
        <v>-82.420500000000004</v>
      </c>
      <c r="AG42" t="s">
        <v>11601</v>
      </c>
      <c r="AH42">
        <v>1</v>
      </c>
      <c r="AI42">
        <v>502</v>
      </c>
      <c r="AJ42">
        <v>458</v>
      </c>
      <c r="AK42">
        <v>2</v>
      </c>
      <c r="AL42">
        <v>55</v>
      </c>
      <c r="AM42">
        <v>279</v>
      </c>
      <c r="AN42">
        <v>114</v>
      </c>
      <c r="AO42">
        <v>446</v>
      </c>
      <c r="AP42">
        <v>423</v>
      </c>
      <c r="AQ42">
        <v>32</v>
      </c>
      <c r="AR42">
        <v>455</v>
      </c>
      <c r="AS42">
        <v>17.8</v>
      </c>
      <c r="AT42">
        <v>54</v>
      </c>
      <c r="AU42">
        <v>1200030</v>
      </c>
      <c r="AV42">
        <v>3022</v>
      </c>
      <c r="AW42" t="s">
        <v>11600</v>
      </c>
      <c r="AX42" t="s">
        <v>11436</v>
      </c>
      <c r="AY42" t="s">
        <v>11421</v>
      </c>
      <c r="AZ42">
        <v>32608</v>
      </c>
      <c r="BA42">
        <v>4430</v>
      </c>
      <c r="BB42">
        <v>4430</v>
      </c>
      <c r="BC42">
        <v>0</v>
      </c>
      <c r="BE42">
        <v>12001</v>
      </c>
      <c r="BH42" t="s">
        <v>11427</v>
      </c>
      <c r="BI42" t="s">
        <v>11427</v>
      </c>
      <c r="BJ42" t="s">
        <v>11427</v>
      </c>
      <c r="BK42" t="s">
        <v>11427</v>
      </c>
      <c r="BL42" t="s">
        <v>11427</v>
      </c>
      <c r="BM42" t="s">
        <v>11427</v>
      </c>
      <c r="BN42" t="s">
        <v>11427</v>
      </c>
      <c r="BO42" t="s">
        <v>11427</v>
      </c>
      <c r="BP42" t="s">
        <v>11427</v>
      </c>
      <c r="BQ42" t="s">
        <v>11428</v>
      </c>
      <c r="BR42" t="s">
        <v>11428</v>
      </c>
      <c r="BS42" t="s">
        <v>11428</v>
      </c>
      <c r="BT42" t="s">
        <v>11427</v>
      </c>
      <c r="BU42" t="s">
        <v>11427</v>
      </c>
      <c r="BV42" t="s">
        <v>11427</v>
      </c>
      <c r="BW42" t="s">
        <v>11427</v>
      </c>
      <c r="BY42" t="s">
        <v>11428</v>
      </c>
      <c r="CB42" t="s">
        <v>11427</v>
      </c>
      <c r="CD42">
        <v>423</v>
      </c>
      <c r="CE42">
        <v>32</v>
      </c>
      <c r="CF42">
        <v>455</v>
      </c>
      <c r="CG42">
        <v>4</v>
      </c>
      <c r="CH42">
        <v>60</v>
      </c>
      <c r="CI42">
        <v>960</v>
      </c>
    </row>
    <row r="43" spans="1:87">
      <c r="A43">
        <v>120003003143</v>
      </c>
      <c r="B43" t="s">
        <v>11490</v>
      </c>
      <c r="C43" t="s">
        <v>11431</v>
      </c>
      <c r="D43" t="s">
        <v>11602</v>
      </c>
      <c r="E43" t="s">
        <v>11433</v>
      </c>
      <c r="F43" t="s">
        <v>11603</v>
      </c>
      <c r="G43" t="s">
        <v>11604</v>
      </c>
      <c r="H43" t="s">
        <v>11436</v>
      </c>
      <c r="I43" t="s">
        <v>11421</v>
      </c>
      <c r="J43">
        <v>32608</v>
      </c>
      <c r="K43" t="s">
        <v>11422</v>
      </c>
      <c r="L43">
        <v>12</v>
      </c>
      <c r="M43" t="s">
        <v>11461</v>
      </c>
      <c r="N43" t="s">
        <v>11461</v>
      </c>
      <c r="P43">
        <v>90</v>
      </c>
      <c r="AD43" t="s">
        <v>11424</v>
      </c>
      <c r="AE43">
        <v>29.613</v>
      </c>
      <c r="AF43">
        <v>-82.422600000000003</v>
      </c>
      <c r="AG43" t="s">
        <v>11605</v>
      </c>
      <c r="AH43">
        <v>1</v>
      </c>
      <c r="AI43">
        <v>48</v>
      </c>
      <c r="AJ43">
        <v>42</v>
      </c>
      <c r="AK43">
        <v>0</v>
      </c>
      <c r="AL43">
        <v>2</v>
      </c>
      <c r="AM43">
        <v>63</v>
      </c>
      <c r="AN43">
        <v>9</v>
      </c>
      <c r="AO43">
        <v>8</v>
      </c>
      <c r="AP43">
        <v>87</v>
      </c>
      <c r="AQ43">
        <v>0</v>
      </c>
      <c r="AR43">
        <v>87</v>
      </c>
      <c r="AU43">
        <v>1200030</v>
      </c>
      <c r="AV43">
        <v>3143</v>
      </c>
      <c r="AW43" t="s">
        <v>11604</v>
      </c>
      <c r="AX43" t="s">
        <v>11436</v>
      </c>
      <c r="AY43" t="s">
        <v>11421</v>
      </c>
      <c r="AZ43">
        <v>32608</v>
      </c>
      <c r="BA43">
        <v>4203</v>
      </c>
      <c r="BB43">
        <v>4203</v>
      </c>
      <c r="BC43">
        <v>0</v>
      </c>
      <c r="BE43">
        <v>12001</v>
      </c>
      <c r="BH43" t="s">
        <v>11427</v>
      </c>
      <c r="BI43" t="s">
        <v>11427</v>
      </c>
      <c r="BJ43" t="s">
        <v>11428</v>
      </c>
      <c r="BK43" t="s">
        <v>11427</v>
      </c>
      <c r="BL43" t="s">
        <v>11427</v>
      </c>
      <c r="BM43" t="s">
        <v>11427</v>
      </c>
      <c r="BN43" t="s">
        <v>11427</v>
      </c>
      <c r="BO43" t="s">
        <v>11427</v>
      </c>
      <c r="BP43" t="s">
        <v>11427</v>
      </c>
      <c r="BQ43" t="s">
        <v>11427</v>
      </c>
      <c r="BR43" t="s">
        <v>11427</v>
      </c>
      <c r="BS43" t="s">
        <v>11427</v>
      </c>
      <c r="BT43" t="s">
        <v>11427</v>
      </c>
      <c r="BU43" t="s">
        <v>11427</v>
      </c>
      <c r="BV43" t="s">
        <v>11427</v>
      </c>
      <c r="BW43" t="s">
        <v>11427</v>
      </c>
      <c r="BY43" t="s">
        <v>11427</v>
      </c>
      <c r="CB43" t="s">
        <v>11427</v>
      </c>
      <c r="CD43">
        <v>87</v>
      </c>
      <c r="CE43">
        <v>0</v>
      </c>
      <c r="CF43">
        <v>87</v>
      </c>
      <c r="CG43">
        <v>0</v>
      </c>
      <c r="CH43">
        <v>8</v>
      </c>
      <c r="CI43">
        <v>90</v>
      </c>
    </row>
    <row r="44" spans="1:87">
      <c r="A44">
        <v>120003003144</v>
      </c>
      <c r="B44" t="s">
        <v>11490</v>
      </c>
      <c r="C44" t="s">
        <v>11431</v>
      </c>
      <c r="D44" t="s">
        <v>11606</v>
      </c>
      <c r="E44" t="s">
        <v>11433</v>
      </c>
      <c r="F44" t="s">
        <v>11607</v>
      </c>
      <c r="G44" t="s">
        <v>11608</v>
      </c>
      <c r="H44" t="s">
        <v>11436</v>
      </c>
      <c r="I44" t="s">
        <v>11421</v>
      </c>
      <c r="J44">
        <v>32609</v>
      </c>
      <c r="K44" t="s">
        <v>11422</v>
      </c>
      <c r="L44">
        <v>12</v>
      </c>
      <c r="M44" t="s">
        <v>11461</v>
      </c>
      <c r="N44">
        <v>5</v>
      </c>
      <c r="P44">
        <v>33</v>
      </c>
      <c r="Q44">
        <v>50</v>
      </c>
      <c r="R44">
        <v>45</v>
      </c>
      <c r="S44">
        <v>39</v>
      </c>
      <c r="T44">
        <v>27</v>
      </c>
      <c r="U44">
        <v>25</v>
      </c>
      <c r="V44">
        <v>16</v>
      </c>
      <c r="AD44" t="s">
        <v>11424</v>
      </c>
      <c r="AE44">
        <v>29.689900000000002</v>
      </c>
      <c r="AF44">
        <v>-82.306600000000003</v>
      </c>
      <c r="AG44" t="s">
        <v>11609</v>
      </c>
      <c r="AH44">
        <v>1</v>
      </c>
      <c r="AI44">
        <v>118</v>
      </c>
      <c r="AJ44">
        <v>117</v>
      </c>
      <c r="AK44">
        <v>0</v>
      </c>
      <c r="AL44">
        <v>3</v>
      </c>
      <c r="AM44">
        <v>124</v>
      </c>
      <c r="AN44">
        <v>13</v>
      </c>
      <c r="AO44">
        <v>68</v>
      </c>
      <c r="AP44">
        <v>168</v>
      </c>
      <c r="AQ44">
        <v>10</v>
      </c>
      <c r="AR44">
        <v>178</v>
      </c>
      <c r="AS44">
        <v>13.1</v>
      </c>
      <c r="AT44">
        <v>18</v>
      </c>
      <c r="AU44">
        <v>1200030</v>
      </c>
      <c r="AV44">
        <v>3144</v>
      </c>
      <c r="AW44" t="s">
        <v>11608</v>
      </c>
      <c r="AX44" t="s">
        <v>11436</v>
      </c>
      <c r="AY44" t="s">
        <v>11421</v>
      </c>
      <c r="AZ44">
        <v>32609</v>
      </c>
      <c r="BA44">
        <v>2011</v>
      </c>
      <c r="BB44">
        <v>2011</v>
      </c>
      <c r="BC44">
        <v>0</v>
      </c>
      <c r="BE44">
        <v>12001</v>
      </c>
      <c r="BH44" t="s">
        <v>11427</v>
      </c>
      <c r="BI44" t="s">
        <v>11427</v>
      </c>
      <c r="BJ44" t="s">
        <v>11428</v>
      </c>
      <c r="BK44" t="s">
        <v>11428</v>
      </c>
      <c r="BL44" t="s">
        <v>11428</v>
      </c>
      <c r="BM44" t="s">
        <v>11428</v>
      </c>
      <c r="BN44" t="s">
        <v>11428</v>
      </c>
      <c r="BO44" t="s">
        <v>11428</v>
      </c>
      <c r="BP44" t="s">
        <v>11428</v>
      </c>
      <c r="BQ44" t="s">
        <v>11427</v>
      </c>
      <c r="BR44" t="s">
        <v>11427</v>
      </c>
      <c r="BS44" t="s">
        <v>11427</v>
      </c>
      <c r="BT44" t="s">
        <v>11427</v>
      </c>
      <c r="BU44" t="s">
        <v>11427</v>
      </c>
      <c r="BV44" t="s">
        <v>11427</v>
      </c>
      <c r="BW44" t="s">
        <v>11427</v>
      </c>
      <c r="BY44" t="s">
        <v>11428</v>
      </c>
      <c r="CB44" t="s">
        <v>11428</v>
      </c>
      <c r="CD44">
        <v>168</v>
      </c>
      <c r="CE44">
        <v>10</v>
      </c>
      <c r="CF44">
        <v>178</v>
      </c>
      <c r="CG44">
        <v>1</v>
      </c>
      <c r="CH44">
        <v>26</v>
      </c>
      <c r="CI44">
        <v>235</v>
      </c>
    </row>
    <row r="45" spans="1:87">
      <c r="A45">
        <v>120003003145</v>
      </c>
      <c r="B45" t="s">
        <v>11490</v>
      </c>
      <c r="C45" t="s">
        <v>11431</v>
      </c>
      <c r="D45" t="s">
        <v>11610</v>
      </c>
      <c r="E45" t="s">
        <v>11433</v>
      </c>
      <c r="F45" t="s">
        <v>11611</v>
      </c>
      <c r="G45" t="s">
        <v>11612</v>
      </c>
      <c r="H45" t="s">
        <v>11474</v>
      </c>
      <c r="I45" t="s">
        <v>11421</v>
      </c>
      <c r="J45">
        <v>32667</v>
      </c>
      <c r="K45" t="s">
        <v>11422</v>
      </c>
      <c r="L45">
        <v>12</v>
      </c>
      <c r="M45" t="s">
        <v>11461</v>
      </c>
      <c r="N45">
        <v>5</v>
      </c>
      <c r="P45">
        <v>23</v>
      </c>
      <c r="Q45">
        <v>31</v>
      </c>
      <c r="R45">
        <v>34</v>
      </c>
      <c r="S45">
        <v>36</v>
      </c>
      <c r="T45">
        <v>32</v>
      </c>
      <c r="U45">
        <v>21</v>
      </c>
      <c r="V45">
        <v>21</v>
      </c>
      <c r="AD45" t="s">
        <v>11424</v>
      </c>
      <c r="AE45">
        <v>29.504799999999999</v>
      </c>
      <c r="AF45">
        <v>-82.2898</v>
      </c>
      <c r="AG45" t="s">
        <v>11613</v>
      </c>
      <c r="AH45">
        <v>1</v>
      </c>
      <c r="AI45">
        <v>95</v>
      </c>
      <c r="AJ45">
        <v>103</v>
      </c>
      <c r="AK45">
        <v>0</v>
      </c>
      <c r="AL45">
        <v>0</v>
      </c>
      <c r="AM45">
        <v>18</v>
      </c>
      <c r="AN45">
        <v>13</v>
      </c>
      <c r="AO45">
        <v>151</v>
      </c>
      <c r="AP45">
        <v>91</v>
      </c>
      <c r="AQ45">
        <v>5</v>
      </c>
      <c r="AR45">
        <v>96</v>
      </c>
      <c r="AS45">
        <v>13.2</v>
      </c>
      <c r="AT45">
        <v>15</v>
      </c>
      <c r="AU45">
        <v>1200030</v>
      </c>
      <c r="AV45">
        <v>3145</v>
      </c>
      <c r="AW45" t="s">
        <v>11612</v>
      </c>
      <c r="AX45" t="s">
        <v>11474</v>
      </c>
      <c r="AY45" t="s">
        <v>11421</v>
      </c>
      <c r="AZ45">
        <v>32667</v>
      </c>
      <c r="BA45">
        <v>8500</v>
      </c>
      <c r="BB45">
        <v>8500</v>
      </c>
      <c r="BC45">
        <v>0</v>
      </c>
      <c r="BE45">
        <v>12001</v>
      </c>
      <c r="BH45" t="s">
        <v>11427</v>
      </c>
      <c r="BI45" t="s">
        <v>11427</v>
      </c>
      <c r="BJ45" t="s">
        <v>11428</v>
      </c>
      <c r="BK45" t="s">
        <v>11428</v>
      </c>
      <c r="BL45" t="s">
        <v>11428</v>
      </c>
      <c r="BM45" t="s">
        <v>11428</v>
      </c>
      <c r="BN45" t="s">
        <v>11428</v>
      </c>
      <c r="BO45" t="s">
        <v>11428</v>
      </c>
      <c r="BP45" t="s">
        <v>11428</v>
      </c>
      <c r="BQ45" t="s">
        <v>11427</v>
      </c>
      <c r="BR45" t="s">
        <v>11427</v>
      </c>
      <c r="BS45" t="s">
        <v>11427</v>
      </c>
      <c r="BT45" t="s">
        <v>11427</v>
      </c>
      <c r="BU45" t="s">
        <v>11427</v>
      </c>
      <c r="BV45" t="s">
        <v>11427</v>
      </c>
      <c r="BW45" t="s">
        <v>11427</v>
      </c>
      <c r="BY45" t="s">
        <v>11428</v>
      </c>
      <c r="CB45" t="s">
        <v>11428</v>
      </c>
      <c r="CD45">
        <v>91</v>
      </c>
      <c r="CE45">
        <v>5</v>
      </c>
      <c r="CF45">
        <v>96</v>
      </c>
      <c r="CG45">
        <v>0</v>
      </c>
      <c r="CH45">
        <v>16</v>
      </c>
      <c r="CI45">
        <v>198</v>
      </c>
    </row>
    <row r="46" spans="1:87">
      <c r="A46">
        <v>120003003285</v>
      </c>
      <c r="B46" t="s">
        <v>11490</v>
      </c>
      <c r="C46" t="s">
        <v>11431</v>
      </c>
      <c r="D46" t="s">
        <v>11614</v>
      </c>
      <c r="E46" t="s">
        <v>11433</v>
      </c>
      <c r="F46" t="s">
        <v>11615</v>
      </c>
      <c r="G46" t="s">
        <v>11616</v>
      </c>
      <c r="H46" t="s">
        <v>11436</v>
      </c>
      <c r="I46" t="s">
        <v>11421</v>
      </c>
      <c r="J46">
        <v>32641</v>
      </c>
      <c r="K46" t="s">
        <v>11422</v>
      </c>
      <c r="L46">
        <v>12</v>
      </c>
      <c r="M46" t="s">
        <v>11423</v>
      </c>
      <c r="N46">
        <v>6</v>
      </c>
      <c r="Q46">
        <v>28</v>
      </c>
      <c r="R46">
        <v>21</v>
      </c>
      <c r="S46">
        <v>26</v>
      </c>
      <c r="T46">
        <v>14</v>
      </c>
      <c r="U46">
        <v>26</v>
      </c>
      <c r="V46">
        <v>18</v>
      </c>
      <c r="W46">
        <v>11</v>
      </c>
      <c r="AD46" t="s">
        <v>11424</v>
      </c>
      <c r="AE46">
        <v>29.633700000000001</v>
      </c>
      <c r="AF46">
        <v>-82.315399999999997</v>
      </c>
      <c r="AG46" t="s">
        <v>11617</v>
      </c>
      <c r="AH46">
        <v>1</v>
      </c>
      <c r="AI46">
        <v>66</v>
      </c>
      <c r="AJ46">
        <v>78</v>
      </c>
      <c r="AK46">
        <v>0</v>
      </c>
      <c r="AL46">
        <v>0</v>
      </c>
      <c r="AM46">
        <v>138</v>
      </c>
      <c r="AN46">
        <v>4</v>
      </c>
      <c r="AO46">
        <v>0</v>
      </c>
      <c r="AP46">
        <v>104</v>
      </c>
      <c r="AQ46">
        <v>0</v>
      </c>
      <c r="AR46">
        <v>104</v>
      </c>
      <c r="AS46">
        <v>18</v>
      </c>
      <c r="AT46">
        <v>8</v>
      </c>
      <c r="AU46">
        <v>1200030</v>
      </c>
      <c r="AV46">
        <v>3285</v>
      </c>
      <c r="AW46" t="s">
        <v>11616</v>
      </c>
      <c r="AX46" t="s">
        <v>11436</v>
      </c>
      <c r="AY46" t="s">
        <v>11421</v>
      </c>
      <c r="AZ46">
        <v>32641</v>
      </c>
      <c r="BA46">
        <v>8718</v>
      </c>
      <c r="BB46">
        <v>8718</v>
      </c>
      <c r="BC46">
        <v>0</v>
      </c>
      <c r="BE46">
        <v>12001</v>
      </c>
      <c r="BH46" t="s">
        <v>11427</v>
      </c>
      <c r="BI46" t="s">
        <v>11427</v>
      </c>
      <c r="BJ46" t="s">
        <v>11427</v>
      </c>
      <c r="BK46" t="s">
        <v>11428</v>
      </c>
      <c r="BL46" t="s">
        <v>11428</v>
      </c>
      <c r="BM46" t="s">
        <v>11428</v>
      </c>
      <c r="BN46" t="s">
        <v>11428</v>
      </c>
      <c r="BO46" t="s">
        <v>11428</v>
      </c>
      <c r="BP46" t="s">
        <v>11428</v>
      </c>
      <c r="BQ46" t="s">
        <v>11428</v>
      </c>
      <c r="BR46" t="s">
        <v>11427</v>
      </c>
      <c r="BS46" t="s">
        <v>11427</v>
      </c>
      <c r="BT46" t="s">
        <v>11427</v>
      </c>
      <c r="BU46" t="s">
        <v>11427</v>
      </c>
      <c r="BV46" t="s">
        <v>11427</v>
      </c>
      <c r="BW46" t="s">
        <v>11427</v>
      </c>
      <c r="BY46" t="s">
        <v>11428</v>
      </c>
      <c r="CB46" t="s">
        <v>11428</v>
      </c>
      <c r="CD46">
        <v>104</v>
      </c>
      <c r="CE46">
        <v>0</v>
      </c>
      <c r="CF46">
        <v>104</v>
      </c>
      <c r="CG46">
        <v>0</v>
      </c>
      <c r="CH46">
        <v>2</v>
      </c>
      <c r="CI46">
        <v>144</v>
      </c>
    </row>
    <row r="47" spans="1:87">
      <c r="A47">
        <v>120003003530</v>
      </c>
      <c r="B47" t="s">
        <v>11490</v>
      </c>
      <c r="C47" t="s">
        <v>11431</v>
      </c>
      <c r="D47" t="s">
        <v>11618</v>
      </c>
      <c r="E47" t="s">
        <v>11433</v>
      </c>
      <c r="F47" t="s">
        <v>11619</v>
      </c>
      <c r="G47" t="s">
        <v>11620</v>
      </c>
      <c r="H47" t="s">
        <v>11436</v>
      </c>
      <c r="I47" t="s">
        <v>11421</v>
      </c>
      <c r="J47">
        <v>32608</v>
      </c>
      <c r="K47" t="s">
        <v>11422</v>
      </c>
      <c r="L47">
        <v>12</v>
      </c>
      <c r="M47" t="s">
        <v>11461</v>
      </c>
      <c r="N47">
        <v>5</v>
      </c>
      <c r="P47">
        <v>1</v>
      </c>
      <c r="Q47">
        <v>130</v>
      </c>
      <c r="R47">
        <v>123</v>
      </c>
      <c r="S47">
        <v>118</v>
      </c>
      <c r="T47">
        <v>130</v>
      </c>
      <c r="U47">
        <v>120</v>
      </c>
      <c r="V47">
        <v>100</v>
      </c>
      <c r="AD47" t="s">
        <v>11424</v>
      </c>
      <c r="AE47">
        <v>29.628299999999999</v>
      </c>
      <c r="AF47">
        <v>-82.444699999999997</v>
      </c>
      <c r="AG47" t="s">
        <v>11621</v>
      </c>
      <c r="AH47">
        <v>1</v>
      </c>
      <c r="AI47">
        <v>350</v>
      </c>
      <c r="AJ47">
        <v>372</v>
      </c>
      <c r="AK47">
        <v>5</v>
      </c>
      <c r="AL47">
        <v>42</v>
      </c>
      <c r="AM47">
        <v>200</v>
      </c>
      <c r="AN47">
        <v>52</v>
      </c>
      <c r="AO47">
        <v>357</v>
      </c>
      <c r="AP47">
        <v>276</v>
      </c>
      <c r="AQ47">
        <v>7</v>
      </c>
      <c r="AR47">
        <v>283</v>
      </c>
      <c r="AS47">
        <v>14.4</v>
      </c>
      <c r="AT47">
        <v>50</v>
      </c>
      <c r="AU47">
        <v>1200030</v>
      </c>
      <c r="AV47">
        <v>3530</v>
      </c>
      <c r="AW47" t="s">
        <v>11620</v>
      </c>
      <c r="AX47" t="s">
        <v>11436</v>
      </c>
      <c r="AY47" t="s">
        <v>11421</v>
      </c>
      <c r="AZ47">
        <v>32608</v>
      </c>
      <c r="BA47">
        <v>8645</v>
      </c>
      <c r="BB47">
        <v>8645</v>
      </c>
      <c r="BC47">
        <v>0</v>
      </c>
      <c r="BE47">
        <v>12001</v>
      </c>
      <c r="BH47" t="s">
        <v>11427</v>
      </c>
      <c r="BI47" t="s">
        <v>11427</v>
      </c>
      <c r="BJ47" t="s">
        <v>11428</v>
      </c>
      <c r="BK47" t="s">
        <v>11428</v>
      </c>
      <c r="BL47" t="s">
        <v>11428</v>
      </c>
      <c r="BM47" t="s">
        <v>11428</v>
      </c>
      <c r="BN47" t="s">
        <v>11428</v>
      </c>
      <c r="BO47" t="s">
        <v>11428</v>
      </c>
      <c r="BP47" t="s">
        <v>11428</v>
      </c>
      <c r="BQ47" t="s">
        <v>11427</v>
      </c>
      <c r="BR47" t="s">
        <v>11427</v>
      </c>
      <c r="BS47" t="s">
        <v>11427</v>
      </c>
      <c r="BT47" t="s">
        <v>11427</v>
      </c>
      <c r="BU47" t="s">
        <v>11427</v>
      </c>
      <c r="BV47" t="s">
        <v>11427</v>
      </c>
      <c r="BW47" t="s">
        <v>11427</v>
      </c>
      <c r="BY47" t="s">
        <v>11428</v>
      </c>
      <c r="CB47" t="s">
        <v>11427</v>
      </c>
      <c r="CD47">
        <v>276</v>
      </c>
      <c r="CE47">
        <v>7</v>
      </c>
      <c r="CF47">
        <v>283</v>
      </c>
      <c r="CG47">
        <v>0</v>
      </c>
      <c r="CH47">
        <v>66</v>
      </c>
      <c r="CI47">
        <v>722</v>
      </c>
    </row>
    <row r="48" spans="1:87">
      <c r="A48">
        <v>120003003532</v>
      </c>
      <c r="B48" t="s">
        <v>11490</v>
      </c>
      <c r="C48" t="s">
        <v>11431</v>
      </c>
      <c r="D48" t="s">
        <v>11622</v>
      </c>
      <c r="E48" t="s">
        <v>11433</v>
      </c>
      <c r="F48" t="s">
        <v>11623</v>
      </c>
      <c r="G48" t="s">
        <v>11624</v>
      </c>
      <c r="H48" t="s">
        <v>11436</v>
      </c>
      <c r="I48" t="s">
        <v>11421</v>
      </c>
      <c r="J48">
        <v>32608</v>
      </c>
      <c r="K48" t="s">
        <v>11437</v>
      </c>
      <c r="L48">
        <v>12</v>
      </c>
      <c r="M48">
        <v>2</v>
      </c>
      <c r="N48">
        <v>8</v>
      </c>
      <c r="S48">
        <v>3</v>
      </c>
      <c r="T48">
        <v>23</v>
      </c>
      <c r="U48">
        <v>14</v>
      </c>
      <c r="V48">
        <v>22</v>
      </c>
      <c r="W48">
        <v>13</v>
      </c>
      <c r="X48">
        <v>18</v>
      </c>
      <c r="Y48">
        <v>16</v>
      </c>
      <c r="AD48" t="s">
        <v>11424</v>
      </c>
      <c r="AE48">
        <v>29.604199999999999</v>
      </c>
      <c r="AF48">
        <v>-82.412300000000002</v>
      </c>
      <c r="AG48" t="s">
        <v>11625</v>
      </c>
      <c r="AH48">
        <v>1</v>
      </c>
      <c r="AI48">
        <v>68</v>
      </c>
      <c r="AJ48">
        <v>41</v>
      </c>
      <c r="AK48">
        <v>0</v>
      </c>
      <c r="AL48">
        <v>3</v>
      </c>
      <c r="AM48">
        <v>29</v>
      </c>
      <c r="AN48">
        <v>6</v>
      </c>
      <c r="AO48">
        <v>61</v>
      </c>
      <c r="AP48">
        <v>44</v>
      </c>
      <c r="AQ48">
        <v>3</v>
      </c>
      <c r="AR48">
        <v>47</v>
      </c>
      <c r="AS48">
        <v>9.1</v>
      </c>
      <c r="AT48">
        <v>12</v>
      </c>
      <c r="AU48">
        <v>1200030</v>
      </c>
      <c r="AV48">
        <v>3532</v>
      </c>
      <c r="AW48" t="s">
        <v>11624</v>
      </c>
      <c r="AX48" t="s">
        <v>11436</v>
      </c>
      <c r="AY48" t="s">
        <v>11421</v>
      </c>
      <c r="AZ48">
        <v>32608</v>
      </c>
      <c r="BA48">
        <v>4702</v>
      </c>
      <c r="BB48">
        <v>4702</v>
      </c>
      <c r="BC48">
        <v>0</v>
      </c>
      <c r="BE48">
        <v>12001</v>
      </c>
      <c r="BH48" t="s">
        <v>11427</v>
      </c>
      <c r="BI48" t="s">
        <v>11427</v>
      </c>
      <c r="BJ48" t="s">
        <v>11427</v>
      </c>
      <c r="BK48" t="s">
        <v>11427</v>
      </c>
      <c r="BL48" t="s">
        <v>11427</v>
      </c>
      <c r="BM48" t="s">
        <v>11428</v>
      </c>
      <c r="BN48" t="s">
        <v>11428</v>
      </c>
      <c r="BO48" t="s">
        <v>11428</v>
      </c>
      <c r="BP48" t="s">
        <v>11428</v>
      </c>
      <c r="BQ48" t="s">
        <v>11428</v>
      </c>
      <c r="BR48" t="s">
        <v>11428</v>
      </c>
      <c r="BS48" t="s">
        <v>11428</v>
      </c>
      <c r="BT48" t="s">
        <v>11427</v>
      </c>
      <c r="BU48" t="s">
        <v>11427</v>
      </c>
      <c r="BV48" t="s">
        <v>11427</v>
      </c>
      <c r="BW48" t="s">
        <v>11427</v>
      </c>
      <c r="BY48" t="s">
        <v>11428</v>
      </c>
      <c r="CB48" t="s">
        <v>11428</v>
      </c>
      <c r="CD48">
        <v>44</v>
      </c>
      <c r="CE48">
        <v>3</v>
      </c>
      <c r="CF48">
        <v>47</v>
      </c>
      <c r="CG48">
        <v>0</v>
      </c>
      <c r="CH48">
        <v>10</v>
      </c>
      <c r="CI48">
        <v>109</v>
      </c>
    </row>
    <row r="49" spans="1:87">
      <c r="A49">
        <v>120003003533</v>
      </c>
      <c r="B49" t="s">
        <v>11490</v>
      </c>
      <c r="C49" t="s">
        <v>11431</v>
      </c>
      <c r="D49" t="s">
        <v>11626</v>
      </c>
      <c r="E49" t="s">
        <v>11433</v>
      </c>
      <c r="F49" t="s">
        <v>11627</v>
      </c>
      <c r="G49" t="s">
        <v>11628</v>
      </c>
      <c r="H49" t="s">
        <v>11436</v>
      </c>
      <c r="I49" t="s">
        <v>11421</v>
      </c>
      <c r="J49">
        <v>32608</v>
      </c>
      <c r="K49" t="s">
        <v>11422</v>
      </c>
      <c r="L49">
        <v>12</v>
      </c>
      <c r="M49" t="s">
        <v>11423</v>
      </c>
      <c r="N49">
        <v>5</v>
      </c>
      <c r="Q49">
        <v>17</v>
      </c>
      <c r="R49">
        <v>15</v>
      </c>
      <c r="S49">
        <v>16</v>
      </c>
      <c r="T49">
        <v>9</v>
      </c>
      <c r="U49">
        <v>12</v>
      </c>
      <c r="V49">
        <v>16</v>
      </c>
      <c r="AD49" t="s">
        <v>11424</v>
      </c>
      <c r="AE49">
        <v>29.604600000000001</v>
      </c>
      <c r="AF49">
        <v>-82.342500000000001</v>
      </c>
      <c r="AG49" t="s">
        <v>11629</v>
      </c>
      <c r="AH49">
        <v>1</v>
      </c>
      <c r="AI49">
        <v>31</v>
      </c>
      <c r="AJ49">
        <v>54</v>
      </c>
      <c r="AK49">
        <v>0</v>
      </c>
      <c r="AL49">
        <v>5</v>
      </c>
      <c r="AM49">
        <v>4</v>
      </c>
      <c r="AN49">
        <v>13</v>
      </c>
      <c r="AO49">
        <v>58</v>
      </c>
      <c r="AP49">
        <v>14</v>
      </c>
      <c r="AQ49">
        <v>3</v>
      </c>
      <c r="AR49">
        <v>17</v>
      </c>
      <c r="AS49">
        <v>10.6</v>
      </c>
      <c r="AT49">
        <v>8</v>
      </c>
      <c r="AU49">
        <v>1200030</v>
      </c>
      <c r="AV49">
        <v>3533</v>
      </c>
      <c r="AW49" t="s">
        <v>11628</v>
      </c>
      <c r="AX49" t="s">
        <v>11436</v>
      </c>
      <c r="AY49" t="s">
        <v>11421</v>
      </c>
      <c r="AZ49">
        <v>32608</v>
      </c>
      <c r="BA49">
        <v>5038</v>
      </c>
      <c r="BB49">
        <v>5038</v>
      </c>
      <c r="BC49">
        <v>0</v>
      </c>
      <c r="BE49">
        <v>12001</v>
      </c>
      <c r="BH49" t="s">
        <v>11427</v>
      </c>
      <c r="BI49" t="s">
        <v>11427</v>
      </c>
      <c r="BJ49" t="s">
        <v>11427</v>
      </c>
      <c r="BK49" t="s">
        <v>11428</v>
      </c>
      <c r="BL49" t="s">
        <v>11428</v>
      </c>
      <c r="BM49" t="s">
        <v>11428</v>
      </c>
      <c r="BN49" t="s">
        <v>11428</v>
      </c>
      <c r="BO49" t="s">
        <v>11428</v>
      </c>
      <c r="BP49" t="s">
        <v>11428</v>
      </c>
      <c r="BQ49" t="s">
        <v>11427</v>
      </c>
      <c r="BR49" t="s">
        <v>11427</v>
      </c>
      <c r="BS49" t="s">
        <v>11427</v>
      </c>
      <c r="BT49" t="s">
        <v>11427</v>
      </c>
      <c r="BU49" t="s">
        <v>11427</v>
      </c>
      <c r="BV49" t="s">
        <v>11427</v>
      </c>
      <c r="BW49" t="s">
        <v>11427</v>
      </c>
      <c r="BY49" t="s">
        <v>11427</v>
      </c>
      <c r="CB49" t="s">
        <v>11428</v>
      </c>
      <c r="CD49">
        <v>14</v>
      </c>
      <c r="CE49">
        <v>3</v>
      </c>
      <c r="CF49">
        <v>17</v>
      </c>
      <c r="CG49">
        <v>0</v>
      </c>
      <c r="CH49">
        <v>5</v>
      </c>
      <c r="CI49">
        <v>85</v>
      </c>
    </row>
    <row r="50" spans="1:87">
      <c r="A50">
        <v>120003003534</v>
      </c>
      <c r="B50" t="s">
        <v>11490</v>
      </c>
      <c r="C50" t="s">
        <v>11431</v>
      </c>
      <c r="D50" t="s">
        <v>11630</v>
      </c>
      <c r="E50" t="s">
        <v>11433</v>
      </c>
      <c r="F50" t="s">
        <v>11631</v>
      </c>
      <c r="G50" t="s">
        <v>11632</v>
      </c>
      <c r="H50" t="s">
        <v>11530</v>
      </c>
      <c r="I50" t="s">
        <v>11421</v>
      </c>
      <c r="J50">
        <v>32615</v>
      </c>
      <c r="K50" t="s">
        <v>11422</v>
      </c>
      <c r="L50">
        <v>12</v>
      </c>
      <c r="M50" t="s">
        <v>11423</v>
      </c>
      <c r="N50">
        <v>5</v>
      </c>
      <c r="Q50">
        <v>16</v>
      </c>
      <c r="R50">
        <v>18</v>
      </c>
      <c r="S50">
        <v>18</v>
      </c>
      <c r="T50">
        <v>22</v>
      </c>
      <c r="U50">
        <v>17</v>
      </c>
      <c r="V50">
        <v>22</v>
      </c>
      <c r="AD50" t="s">
        <v>11424</v>
      </c>
      <c r="AE50">
        <v>29.813700000000001</v>
      </c>
      <c r="AF50">
        <v>-82.4649</v>
      </c>
      <c r="AG50" t="s">
        <v>11633</v>
      </c>
      <c r="AH50">
        <v>1</v>
      </c>
      <c r="AI50">
        <v>51</v>
      </c>
      <c r="AJ50">
        <v>62</v>
      </c>
      <c r="AK50">
        <v>0</v>
      </c>
      <c r="AL50">
        <v>2</v>
      </c>
      <c r="AM50">
        <v>11</v>
      </c>
      <c r="AN50">
        <v>17</v>
      </c>
      <c r="AO50">
        <v>68</v>
      </c>
      <c r="AP50">
        <v>57</v>
      </c>
      <c r="AQ50">
        <v>10</v>
      </c>
      <c r="AR50">
        <v>67</v>
      </c>
      <c r="AS50">
        <v>11.3</v>
      </c>
      <c r="AT50">
        <v>10</v>
      </c>
      <c r="AU50">
        <v>1200030</v>
      </c>
      <c r="AV50">
        <v>3534</v>
      </c>
      <c r="AW50" t="s">
        <v>11634</v>
      </c>
      <c r="AX50" t="s">
        <v>11530</v>
      </c>
      <c r="AY50" t="s">
        <v>11421</v>
      </c>
      <c r="AZ50">
        <v>32616</v>
      </c>
      <c r="BA50">
        <v>1389</v>
      </c>
      <c r="BB50">
        <v>4965</v>
      </c>
      <c r="BC50">
        <v>0</v>
      </c>
      <c r="BE50">
        <v>12001</v>
      </c>
      <c r="BH50" t="s">
        <v>11427</v>
      </c>
      <c r="BI50" t="s">
        <v>11427</v>
      </c>
      <c r="BJ50" t="s">
        <v>11427</v>
      </c>
      <c r="BK50" t="s">
        <v>11428</v>
      </c>
      <c r="BL50" t="s">
        <v>11428</v>
      </c>
      <c r="BM50" t="s">
        <v>11428</v>
      </c>
      <c r="BN50" t="s">
        <v>11428</v>
      </c>
      <c r="BO50" t="s">
        <v>11428</v>
      </c>
      <c r="BP50" t="s">
        <v>11428</v>
      </c>
      <c r="BQ50" t="s">
        <v>11427</v>
      </c>
      <c r="BR50" t="s">
        <v>11427</v>
      </c>
      <c r="BS50" t="s">
        <v>11427</v>
      </c>
      <c r="BT50" t="s">
        <v>11427</v>
      </c>
      <c r="BU50" t="s">
        <v>11427</v>
      </c>
      <c r="BV50" t="s">
        <v>11427</v>
      </c>
      <c r="BW50" t="s">
        <v>11427</v>
      </c>
      <c r="BY50" t="s">
        <v>11428</v>
      </c>
      <c r="CB50" t="s">
        <v>11428</v>
      </c>
      <c r="CD50">
        <v>57</v>
      </c>
      <c r="CE50">
        <v>10</v>
      </c>
      <c r="CF50">
        <v>67</v>
      </c>
      <c r="CG50">
        <v>0</v>
      </c>
      <c r="CH50">
        <v>15</v>
      </c>
      <c r="CI50">
        <v>113</v>
      </c>
    </row>
    <row r="51" spans="1:87">
      <c r="A51">
        <v>120003003981</v>
      </c>
      <c r="B51" t="s">
        <v>11490</v>
      </c>
      <c r="C51" t="s">
        <v>11431</v>
      </c>
      <c r="D51" t="s">
        <v>11635</v>
      </c>
      <c r="E51" t="s">
        <v>11433</v>
      </c>
      <c r="F51" t="s">
        <v>11636</v>
      </c>
      <c r="G51" t="s">
        <v>11637</v>
      </c>
      <c r="H51" t="s">
        <v>11436</v>
      </c>
      <c r="I51" t="s">
        <v>11421</v>
      </c>
      <c r="J51">
        <v>32605</v>
      </c>
      <c r="K51" t="s">
        <v>11422</v>
      </c>
      <c r="L51">
        <v>12</v>
      </c>
      <c r="M51" t="s">
        <v>11423</v>
      </c>
      <c r="N51">
        <v>5</v>
      </c>
      <c r="Q51">
        <v>17</v>
      </c>
      <c r="R51">
        <v>19</v>
      </c>
      <c r="S51">
        <v>18</v>
      </c>
      <c r="T51">
        <v>18</v>
      </c>
      <c r="U51">
        <v>16</v>
      </c>
      <c r="V51">
        <v>14</v>
      </c>
      <c r="AD51" t="s">
        <v>11424</v>
      </c>
      <c r="AE51">
        <v>29.687799999999999</v>
      </c>
      <c r="AF51">
        <v>-82.351500000000001</v>
      </c>
      <c r="AG51" t="s">
        <v>11638</v>
      </c>
      <c r="AH51">
        <v>1</v>
      </c>
      <c r="AI51">
        <v>42</v>
      </c>
      <c r="AJ51">
        <v>60</v>
      </c>
      <c r="AK51">
        <v>0</v>
      </c>
      <c r="AL51">
        <v>0</v>
      </c>
      <c r="AM51">
        <v>3</v>
      </c>
      <c r="AN51">
        <v>8</v>
      </c>
      <c r="AO51">
        <v>84</v>
      </c>
      <c r="AP51">
        <v>15</v>
      </c>
      <c r="AQ51">
        <v>3</v>
      </c>
      <c r="AR51">
        <v>18</v>
      </c>
      <c r="AS51">
        <v>11.3</v>
      </c>
      <c r="AT51">
        <v>9</v>
      </c>
      <c r="AU51">
        <v>1200030</v>
      </c>
      <c r="AV51">
        <v>3981</v>
      </c>
      <c r="AW51" t="s">
        <v>11637</v>
      </c>
      <c r="AX51" t="s">
        <v>11436</v>
      </c>
      <c r="AY51" t="s">
        <v>11421</v>
      </c>
      <c r="AZ51">
        <v>32605</v>
      </c>
      <c r="BA51">
        <v>2303</v>
      </c>
      <c r="BB51">
        <v>2303</v>
      </c>
      <c r="BC51">
        <v>0</v>
      </c>
      <c r="BE51">
        <v>12001</v>
      </c>
      <c r="BH51" t="s">
        <v>11427</v>
      </c>
      <c r="BI51" t="s">
        <v>11427</v>
      </c>
      <c r="BJ51" t="s">
        <v>11427</v>
      </c>
      <c r="BK51" t="s">
        <v>11428</v>
      </c>
      <c r="BL51" t="s">
        <v>11428</v>
      </c>
      <c r="BM51" t="s">
        <v>11428</v>
      </c>
      <c r="BN51" t="s">
        <v>11428</v>
      </c>
      <c r="BO51" t="s">
        <v>11428</v>
      </c>
      <c r="BP51" t="s">
        <v>11428</v>
      </c>
      <c r="BQ51" t="s">
        <v>11427</v>
      </c>
      <c r="BR51" t="s">
        <v>11427</v>
      </c>
      <c r="BS51" t="s">
        <v>11427</v>
      </c>
      <c r="BT51" t="s">
        <v>11427</v>
      </c>
      <c r="BU51" t="s">
        <v>11427</v>
      </c>
      <c r="BV51" t="s">
        <v>11427</v>
      </c>
      <c r="BW51" t="s">
        <v>11427</v>
      </c>
      <c r="BY51" t="s">
        <v>11427</v>
      </c>
      <c r="CB51" t="s">
        <v>11428</v>
      </c>
      <c r="CD51">
        <v>15</v>
      </c>
      <c r="CE51">
        <v>3</v>
      </c>
      <c r="CF51">
        <v>18</v>
      </c>
      <c r="CG51">
        <v>0</v>
      </c>
      <c r="CH51">
        <v>7</v>
      </c>
      <c r="CI51">
        <v>102</v>
      </c>
    </row>
    <row r="52" spans="1:87">
      <c r="A52">
        <v>120003003987</v>
      </c>
      <c r="B52" t="s">
        <v>11490</v>
      </c>
      <c r="C52" t="s">
        <v>11431</v>
      </c>
      <c r="D52" t="s">
        <v>11639</v>
      </c>
      <c r="E52" t="s">
        <v>11433</v>
      </c>
      <c r="F52" t="s">
        <v>11640</v>
      </c>
      <c r="G52" t="s">
        <v>11641</v>
      </c>
      <c r="H52" t="s">
        <v>11436</v>
      </c>
      <c r="I52" t="s">
        <v>11421</v>
      </c>
      <c r="J52">
        <v>32641</v>
      </c>
      <c r="K52" t="s">
        <v>11422</v>
      </c>
      <c r="L52">
        <v>12</v>
      </c>
      <c r="M52" t="s">
        <v>11461</v>
      </c>
      <c r="N52" t="s">
        <v>11461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t="s">
        <v>11424</v>
      </c>
      <c r="AE52">
        <v>29.620999999999999</v>
      </c>
      <c r="AF52">
        <v>-82.302000000000007</v>
      </c>
      <c r="AG52" t="s">
        <v>11642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U52">
        <v>1200030</v>
      </c>
      <c r="AV52">
        <v>3987</v>
      </c>
      <c r="AW52" t="s">
        <v>11641</v>
      </c>
      <c r="AX52" t="s">
        <v>11436</v>
      </c>
      <c r="AY52" t="s">
        <v>11421</v>
      </c>
      <c r="AZ52">
        <v>32641</v>
      </c>
      <c r="BA52">
        <v>1481</v>
      </c>
      <c r="BB52">
        <v>1481</v>
      </c>
      <c r="BC52">
        <v>0</v>
      </c>
      <c r="BE52">
        <v>12001</v>
      </c>
      <c r="BH52" t="s">
        <v>11427</v>
      </c>
      <c r="BI52" t="s">
        <v>11427</v>
      </c>
      <c r="BJ52" t="s">
        <v>11428</v>
      </c>
      <c r="BK52" t="s">
        <v>11427</v>
      </c>
      <c r="BL52" t="s">
        <v>11427</v>
      </c>
      <c r="BM52" t="s">
        <v>11427</v>
      </c>
      <c r="BN52" t="s">
        <v>11427</v>
      </c>
      <c r="BO52" t="s">
        <v>11427</v>
      </c>
      <c r="BP52" t="s">
        <v>11427</v>
      </c>
      <c r="BQ52" t="s">
        <v>11427</v>
      </c>
      <c r="BR52" t="s">
        <v>11427</v>
      </c>
      <c r="BS52" t="s">
        <v>11427</v>
      </c>
      <c r="BT52" t="s">
        <v>11427</v>
      </c>
      <c r="BU52" t="s">
        <v>11427</v>
      </c>
      <c r="BV52" t="s">
        <v>11427</v>
      </c>
      <c r="BW52" t="s">
        <v>11427</v>
      </c>
      <c r="BY52" t="s">
        <v>11430</v>
      </c>
      <c r="CB52" t="s">
        <v>11427</v>
      </c>
      <c r="CG52">
        <v>0</v>
      </c>
      <c r="CH52">
        <v>0</v>
      </c>
      <c r="CI52">
        <v>0</v>
      </c>
    </row>
    <row r="53" spans="1:87">
      <c r="A53">
        <v>120003003989</v>
      </c>
      <c r="B53" t="s">
        <v>11490</v>
      </c>
      <c r="C53" t="s">
        <v>11431</v>
      </c>
      <c r="D53" t="s">
        <v>11643</v>
      </c>
      <c r="E53" t="s">
        <v>11433</v>
      </c>
      <c r="F53" t="s">
        <v>11644</v>
      </c>
      <c r="G53" t="s">
        <v>11645</v>
      </c>
      <c r="H53" t="s">
        <v>11646</v>
      </c>
      <c r="I53" t="s">
        <v>11421</v>
      </c>
      <c r="J53">
        <v>32643</v>
      </c>
      <c r="K53" t="s">
        <v>11422</v>
      </c>
      <c r="L53">
        <v>12</v>
      </c>
      <c r="M53" t="s">
        <v>11461</v>
      </c>
      <c r="N53">
        <v>8</v>
      </c>
      <c r="P53">
        <v>17</v>
      </c>
      <c r="Q53">
        <v>111</v>
      </c>
      <c r="R53">
        <v>92</v>
      </c>
      <c r="S53">
        <v>94</v>
      </c>
      <c r="T53">
        <v>91</v>
      </c>
      <c r="U53">
        <v>94</v>
      </c>
      <c r="V53">
        <v>96</v>
      </c>
      <c r="W53">
        <v>89</v>
      </c>
      <c r="X53">
        <v>104</v>
      </c>
      <c r="Y53">
        <v>105</v>
      </c>
      <c r="AD53" t="s">
        <v>11424</v>
      </c>
      <c r="AE53">
        <v>29.834199999999999</v>
      </c>
      <c r="AF53">
        <v>-82.589600000000004</v>
      </c>
      <c r="AG53" t="s">
        <v>11647</v>
      </c>
      <c r="AH53">
        <v>1</v>
      </c>
      <c r="AI53">
        <v>461</v>
      </c>
      <c r="AJ53">
        <v>432</v>
      </c>
      <c r="AK53">
        <v>1</v>
      </c>
      <c r="AL53">
        <v>10</v>
      </c>
      <c r="AM53">
        <v>109</v>
      </c>
      <c r="AN53">
        <v>80</v>
      </c>
      <c r="AO53">
        <v>664</v>
      </c>
      <c r="AP53">
        <v>386</v>
      </c>
      <c r="AQ53">
        <v>37</v>
      </c>
      <c r="AR53">
        <v>423</v>
      </c>
      <c r="AS53">
        <v>17.2</v>
      </c>
      <c r="AT53">
        <v>52</v>
      </c>
      <c r="AU53">
        <v>1200030</v>
      </c>
      <c r="AV53">
        <v>3989</v>
      </c>
      <c r="AW53" t="s">
        <v>11645</v>
      </c>
      <c r="AX53" t="s">
        <v>11646</v>
      </c>
      <c r="AY53" t="s">
        <v>11421</v>
      </c>
      <c r="AZ53">
        <v>32643</v>
      </c>
      <c r="BA53">
        <v>8904</v>
      </c>
      <c r="BB53">
        <v>8904</v>
      </c>
      <c r="BC53">
        <v>0</v>
      </c>
      <c r="BE53">
        <v>12001</v>
      </c>
      <c r="BH53" t="s">
        <v>11427</v>
      </c>
      <c r="BI53" t="s">
        <v>11427</v>
      </c>
      <c r="BJ53" t="s">
        <v>11428</v>
      </c>
      <c r="BK53" t="s">
        <v>11428</v>
      </c>
      <c r="BL53" t="s">
        <v>11428</v>
      </c>
      <c r="BM53" t="s">
        <v>11428</v>
      </c>
      <c r="BN53" t="s">
        <v>11428</v>
      </c>
      <c r="BO53" t="s">
        <v>11428</v>
      </c>
      <c r="BP53" t="s">
        <v>11428</v>
      </c>
      <c r="BQ53" t="s">
        <v>11428</v>
      </c>
      <c r="BR53" t="s">
        <v>11428</v>
      </c>
      <c r="BS53" t="s">
        <v>11428</v>
      </c>
      <c r="BT53" t="s">
        <v>11427</v>
      </c>
      <c r="BU53" t="s">
        <v>11427</v>
      </c>
      <c r="BV53" t="s">
        <v>11427</v>
      </c>
      <c r="BW53" t="s">
        <v>11427</v>
      </c>
      <c r="BY53" t="s">
        <v>11428</v>
      </c>
      <c r="CB53" t="s">
        <v>11427</v>
      </c>
      <c r="CD53">
        <v>386</v>
      </c>
      <c r="CE53">
        <v>37</v>
      </c>
      <c r="CF53">
        <v>423</v>
      </c>
      <c r="CG53">
        <v>0</v>
      </c>
      <c r="CH53">
        <v>29</v>
      </c>
      <c r="CI53">
        <v>893</v>
      </c>
    </row>
    <row r="54" spans="1:87">
      <c r="A54">
        <v>120003004302</v>
      </c>
      <c r="B54" t="s">
        <v>11490</v>
      </c>
      <c r="C54" t="s">
        <v>11431</v>
      </c>
      <c r="D54" t="s">
        <v>11648</v>
      </c>
      <c r="E54" t="s">
        <v>11433</v>
      </c>
      <c r="F54" t="s">
        <v>11649</v>
      </c>
      <c r="G54" t="s">
        <v>11650</v>
      </c>
      <c r="H54" t="s">
        <v>11436</v>
      </c>
      <c r="I54" t="s">
        <v>11421</v>
      </c>
      <c r="J54">
        <v>32609</v>
      </c>
      <c r="K54" t="s">
        <v>11422</v>
      </c>
      <c r="L54">
        <v>12</v>
      </c>
      <c r="M54" t="s">
        <v>11423</v>
      </c>
      <c r="N54">
        <v>3</v>
      </c>
      <c r="Q54">
        <v>18</v>
      </c>
      <c r="R54">
        <v>17</v>
      </c>
      <c r="S54">
        <v>17</v>
      </c>
      <c r="T54">
        <v>17</v>
      </c>
      <c r="AD54" t="s">
        <v>11424</v>
      </c>
      <c r="AE54">
        <v>29.673500000000001</v>
      </c>
      <c r="AF54">
        <v>-82.3262</v>
      </c>
      <c r="AG54" t="s">
        <v>11651</v>
      </c>
      <c r="AH54">
        <v>1</v>
      </c>
      <c r="AI54">
        <v>33</v>
      </c>
      <c r="AJ54">
        <v>36</v>
      </c>
      <c r="AK54">
        <v>0</v>
      </c>
      <c r="AL54">
        <v>0</v>
      </c>
      <c r="AM54">
        <v>60</v>
      </c>
      <c r="AN54">
        <v>0</v>
      </c>
      <c r="AO54">
        <v>0</v>
      </c>
      <c r="AP54">
        <v>60</v>
      </c>
      <c r="AQ54">
        <v>0</v>
      </c>
      <c r="AR54">
        <v>60</v>
      </c>
      <c r="AS54">
        <v>13.8</v>
      </c>
      <c r="AT54">
        <v>5</v>
      </c>
      <c r="AU54">
        <v>1200030</v>
      </c>
      <c r="AV54">
        <v>4302</v>
      </c>
      <c r="AW54" t="s">
        <v>11650</v>
      </c>
      <c r="AX54" t="s">
        <v>11436</v>
      </c>
      <c r="AY54" t="s">
        <v>11421</v>
      </c>
      <c r="AZ54">
        <v>32609</v>
      </c>
      <c r="BA54">
        <v>3604</v>
      </c>
      <c r="BB54">
        <v>3604</v>
      </c>
      <c r="BC54">
        <v>0</v>
      </c>
      <c r="BE54">
        <v>12001</v>
      </c>
      <c r="BH54" t="s">
        <v>11427</v>
      </c>
      <c r="BI54" t="s">
        <v>11427</v>
      </c>
      <c r="BJ54" t="s">
        <v>11427</v>
      </c>
      <c r="BK54" t="s">
        <v>11428</v>
      </c>
      <c r="BL54" t="s">
        <v>11428</v>
      </c>
      <c r="BM54" t="s">
        <v>11428</v>
      </c>
      <c r="BN54" t="s">
        <v>11428</v>
      </c>
      <c r="BO54" t="s">
        <v>11427</v>
      </c>
      <c r="BP54" t="s">
        <v>11427</v>
      </c>
      <c r="BQ54" t="s">
        <v>11427</v>
      </c>
      <c r="BR54" t="s">
        <v>11427</v>
      </c>
      <c r="BS54" t="s">
        <v>11427</v>
      </c>
      <c r="BT54" t="s">
        <v>11427</v>
      </c>
      <c r="BU54" t="s">
        <v>11427</v>
      </c>
      <c r="BV54" t="s">
        <v>11427</v>
      </c>
      <c r="BW54" t="s">
        <v>11427</v>
      </c>
      <c r="BY54" t="s">
        <v>11428</v>
      </c>
      <c r="CB54" t="s">
        <v>11428</v>
      </c>
      <c r="CD54">
        <v>60</v>
      </c>
      <c r="CE54">
        <v>0</v>
      </c>
      <c r="CF54">
        <v>60</v>
      </c>
      <c r="CG54">
        <v>0</v>
      </c>
      <c r="CH54">
        <v>9</v>
      </c>
      <c r="CI54">
        <v>69</v>
      </c>
    </row>
    <row r="55" spans="1:87">
      <c r="A55">
        <v>120003007949</v>
      </c>
      <c r="B55" t="s">
        <v>11490</v>
      </c>
      <c r="C55" t="s">
        <v>11431</v>
      </c>
      <c r="D55" t="s">
        <v>11652</v>
      </c>
      <c r="E55" t="s">
        <v>11433</v>
      </c>
      <c r="F55" t="s">
        <v>11607</v>
      </c>
      <c r="G55" t="s">
        <v>11608</v>
      </c>
      <c r="H55" t="s">
        <v>11436</v>
      </c>
      <c r="I55" t="s">
        <v>11421</v>
      </c>
      <c r="J55">
        <v>32609</v>
      </c>
      <c r="K55" t="s">
        <v>11422</v>
      </c>
      <c r="L55">
        <v>12</v>
      </c>
      <c r="M55">
        <v>6</v>
      </c>
      <c r="N55">
        <v>8</v>
      </c>
      <c r="W55">
        <v>14</v>
      </c>
      <c r="X55">
        <v>10</v>
      </c>
      <c r="Y55">
        <v>11</v>
      </c>
      <c r="AD55" t="s">
        <v>11424</v>
      </c>
      <c r="AE55">
        <v>29.689900000000002</v>
      </c>
      <c r="AF55">
        <v>-82.306799999999996</v>
      </c>
      <c r="AG55" t="s">
        <v>11653</v>
      </c>
      <c r="AH55">
        <v>1</v>
      </c>
      <c r="AI55">
        <v>16</v>
      </c>
      <c r="AJ55">
        <v>19</v>
      </c>
      <c r="AK55">
        <v>0</v>
      </c>
      <c r="AL55">
        <v>1</v>
      </c>
      <c r="AM55">
        <v>11</v>
      </c>
      <c r="AN55">
        <v>3</v>
      </c>
      <c r="AO55">
        <v>18</v>
      </c>
      <c r="AP55">
        <v>15</v>
      </c>
      <c r="AQ55">
        <v>3</v>
      </c>
      <c r="AR55">
        <v>18</v>
      </c>
      <c r="AS55">
        <v>8.8000000000000007</v>
      </c>
      <c r="AT55">
        <v>4</v>
      </c>
      <c r="AU55">
        <v>1200030</v>
      </c>
      <c r="AV55">
        <v>7949</v>
      </c>
      <c r="AW55" t="s">
        <v>11608</v>
      </c>
      <c r="AX55" t="s">
        <v>11436</v>
      </c>
      <c r="AY55" t="s">
        <v>11421</v>
      </c>
      <c r="AZ55">
        <v>32609</v>
      </c>
      <c r="BA55">
        <v>2011</v>
      </c>
      <c r="BB55">
        <v>2011</v>
      </c>
      <c r="BC55">
        <v>0</v>
      </c>
      <c r="BE55">
        <v>12001</v>
      </c>
      <c r="BH55" t="s">
        <v>11427</v>
      </c>
      <c r="BI55" t="s">
        <v>11427</v>
      </c>
      <c r="BJ55" t="s">
        <v>11427</v>
      </c>
      <c r="BK55" t="s">
        <v>11427</v>
      </c>
      <c r="BL55" t="s">
        <v>11427</v>
      </c>
      <c r="BM55" t="s">
        <v>11427</v>
      </c>
      <c r="BN55" t="s">
        <v>11427</v>
      </c>
      <c r="BO55" t="s">
        <v>11427</v>
      </c>
      <c r="BP55" t="s">
        <v>11427</v>
      </c>
      <c r="BQ55" t="s">
        <v>11428</v>
      </c>
      <c r="BR55" t="s">
        <v>11428</v>
      </c>
      <c r="BS55" t="s">
        <v>11428</v>
      </c>
      <c r="BT55" t="s">
        <v>11427</v>
      </c>
      <c r="BU55" t="s">
        <v>11427</v>
      </c>
      <c r="BV55" t="s">
        <v>11427</v>
      </c>
      <c r="BW55" t="s">
        <v>11427</v>
      </c>
      <c r="BY55" t="s">
        <v>11428</v>
      </c>
      <c r="CB55" t="s">
        <v>11428</v>
      </c>
      <c r="CD55">
        <v>15</v>
      </c>
      <c r="CE55">
        <v>3</v>
      </c>
      <c r="CF55">
        <v>18</v>
      </c>
      <c r="CG55">
        <v>0</v>
      </c>
      <c r="CH55">
        <v>2</v>
      </c>
      <c r="CI55">
        <v>35</v>
      </c>
    </row>
    <row r="56" spans="1:87">
      <c r="A56">
        <v>120003007954</v>
      </c>
      <c r="B56" t="s">
        <v>11490</v>
      </c>
      <c r="C56" t="s">
        <v>11431</v>
      </c>
      <c r="D56" t="s">
        <v>11654</v>
      </c>
      <c r="E56" t="s">
        <v>11433</v>
      </c>
      <c r="F56" t="s">
        <v>11631</v>
      </c>
      <c r="G56" t="s">
        <v>11655</v>
      </c>
      <c r="H56" t="s">
        <v>11530</v>
      </c>
      <c r="I56" t="s">
        <v>11421</v>
      </c>
      <c r="J56">
        <v>32615</v>
      </c>
      <c r="K56" t="s">
        <v>11422</v>
      </c>
      <c r="L56">
        <v>12</v>
      </c>
      <c r="M56">
        <v>6</v>
      </c>
      <c r="N56">
        <v>8</v>
      </c>
      <c r="W56">
        <v>25</v>
      </c>
      <c r="X56">
        <v>17</v>
      </c>
      <c r="Y56">
        <v>19</v>
      </c>
      <c r="AD56" t="s">
        <v>11424</v>
      </c>
      <c r="AE56">
        <v>29.813700000000001</v>
      </c>
      <c r="AF56">
        <v>-82.4649</v>
      </c>
      <c r="AG56" t="s">
        <v>11656</v>
      </c>
      <c r="AH56">
        <v>1</v>
      </c>
      <c r="AI56">
        <v>30</v>
      </c>
      <c r="AJ56">
        <v>31</v>
      </c>
      <c r="AK56">
        <v>0</v>
      </c>
      <c r="AL56">
        <v>2</v>
      </c>
      <c r="AM56">
        <v>11</v>
      </c>
      <c r="AN56">
        <v>8</v>
      </c>
      <c r="AO56">
        <v>36</v>
      </c>
      <c r="AP56">
        <v>37</v>
      </c>
      <c r="AQ56">
        <v>4</v>
      </c>
      <c r="AR56">
        <v>41</v>
      </c>
      <c r="AS56">
        <v>15.2</v>
      </c>
      <c r="AT56">
        <v>4</v>
      </c>
      <c r="AU56">
        <v>1200030</v>
      </c>
      <c r="AV56">
        <v>7954</v>
      </c>
      <c r="AW56" t="s">
        <v>11634</v>
      </c>
      <c r="AX56" t="s">
        <v>11530</v>
      </c>
      <c r="AY56" t="s">
        <v>11421</v>
      </c>
      <c r="AZ56">
        <v>32616</v>
      </c>
      <c r="BA56">
        <v>1389</v>
      </c>
      <c r="BB56">
        <v>4965</v>
      </c>
      <c r="BC56">
        <v>0</v>
      </c>
      <c r="BE56">
        <v>12001</v>
      </c>
      <c r="BH56" t="s">
        <v>11427</v>
      </c>
      <c r="BI56" t="s">
        <v>11427</v>
      </c>
      <c r="BJ56" t="s">
        <v>11427</v>
      </c>
      <c r="BK56" t="s">
        <v>11427</v>
      </c>
      <c r="BL56" t="s">
        <v>11427</v>
      </c>
      <c r="BM56" t="s">
        <v>11427</v>
      </c>
      <c r="BN56" t="s">
        <v>11427</v>
      </c>
      <c r="BO56" t="s">
        <v>11427</v>
      </c>
      <c r="BP56" t="s">
        <v>11427</v>
      </c>
      <c r="BQ56" t="s">
        <v>11428</v>
      </c>
      <c r="BR56" t="s">
        <v>11428</v>
      </c>
      <c r="BS56" t="s">
        <v>11428</v>
      </c>
      <c r="BT56" t="s">
        <v>11427</v>
      </c>
      <c r="BU56" t="s">
        <v>11427</v>
      </c>
      <c r="BV56" t="s">
        <v>11427</v>
      </c>
      <c r="BW56" t="s">
        <v>11427</v>
      </c>
      <c r="BY56" t="s">
        <v>11428</v>
      </c>
      <c r="CB56" t="s">
        <v>11428</v>
      </c>
      <c r="CD56">
        <v>37</v>
      </c>
      <c r="CE56">
        <v>4</v>
      </c>
      <c r="CF56">
        <v>41</v>
      </c>
      <c r="CG56">
        <v>0</v>
      </c>
      <c r="CH56">
        <v>4</v>
      </c>
      <c r="CI56">
        <v>61</v>
      </c>
    </row>
    <row r="57" spans="1:87">
      <c r="A57">
        <v>120003008203</v>
      </c>
      <c r="B57" t="s">
        <v>11490</v>
      </c>
      <c r="C57" t="s">
        <v>11431</v>
      </c>
      <c r="D57" t="s">
        <v>11657</v>
      </c>
      <c r="E57" t="s">
        <v>11433</v>
      </c>
      <c r="F57" t="s">
        <v>11658</v>
      </c>
      <c r="G57" t="s">
        <v>11659</v>
      </c>
      <c r="H57" t="s">
        <v>11436</v>
      </c>
      <c r="I57" t="s">
        <v>11421</v>
      </c>
      <c r="J57">
        <v>32606</v>
      </c>
      <c r="K57" t="s">
        <v>11422</v>
      </c>
      <c r="L57">
        <v>12</v>
      </c>
      <c r="M57" t="s">
        <v>11461</v>
      </c>
      <c r="N57">
        <v>5</v>
      </c>
      <c r="P57">
        <v>1</v>
      </c>
      <c r="Q57">
        <v>156</v>
      </c>
      <c r="R57">
        <v>123</v>
      </c>
      <c r="S57">
        <v>137</v>
      </c>
      <c r="T57">
        <v>137</v>
      </c>
      <c r="U57">
        <v>120</v>
      </c>
      <c r="V57">
        <v>141</v>
      </c>
      <c r="AD57" t="s">
        <v>11424</v>
      </c>
      <c r="AE57">
        <v>29.687799999999999</v>
      </c>
      <c r="AF57">
        <v>-82.462400000000002</v>
      </c>
      <c r="AG57" t="s">
        <v>11660</v>
      </c>
      <c r="AH57">
        <v>1</v>
      </c>
      <c r="AI57">
        <v>438</v>
      </c>
      <c r="AJ57">
        <v>377</v>
      </c>
      <c r="AK57">
        <v>1</v>
      </c>
      <c r="AL57">
        <v>47</v>
      </c>
      <c r="AM57">
        <v>165</v>
      </c>
      <c r="AN57">
        <v>85</v>
      </c>
      <c r="AO57">
        <v>446</v>
      </c>
      <c r="AP57">
        <v>263</v>
      </c>
      <c r="AQ57">
        <v>29</v>
      </c>
      <c r="AR57">
        <v>292</v>
      </c>
      <c r="AS57">
        <v>14.8</v>
      </c>
      <c r="AT57">
        <v>55</v>
      </c>
      <c r="AU57">
        <v>1200030</v>
      </c>
      <c r="AV57">
        <v>8203</v>
      </c>
      <c r="AW57" t="s">
        <v>11659</v>
      </c>
      <c r="AX57" t="s">
        <v>11436</v>
      </c>
      <c r="AY57" t="s">
        <v>11421</v>
      </c>
      <c r="AZ57">
        <v>32606</v>
      </c>
      <c r="BA57">
        <v>4906</v>
      </c>
      <c r="BB57">
        <v>4906</v>
      </c>
      <c r="BC57">
        <v>0</v>
      </c>
      <c r="BE57">
        <v>12001</v>
      </c>
      <c r="BH57" t="s">
        <v>11427</v>
      </c>
      <c r="BI57" t="s">
        <v>11427</v>
      </c>
      <c r="BJ57" t="s">
        <v>11428</v>
      </c>
      <c r="BK57" t="s">
        <v>11428</v>
      </c>
      <c r="BL57" t="s">
        <v>11428</v>
      </c>
      <c r="BM57" t="s">
        <v>11428</v>
      </c>
      <c r="BN57" t="s">
        <v>11428</v>
      </c>
      <c r="BO57" t="s">
        <v>11428</v>
      </c>
      <c r="BP57" t="s">
        <v>11428</v>
      </c>
      <c r="BQ57" t="s">
        <v>11427</v>
      </c>
      <c r="BR57" t="s">
        <v>11427</v>
      </c>
      <c r="BS57" t="s">
        <v>11427</v>
      </c>
      <c r="BT57" t="s">
        <v>11427</v>
      </c>
      <c r="BU57" t="s">
        <v>11427</v>
      </c>
      <c r="BV57" t="s">
        <v>11427</v>
      </c>
      <c r="BW57" t="s">
        <v>11427</v>
      </c>
      <c r="BY57" t="s">
        <v>11428</v>
      </c>
      <c r="CB57" t="s">
        <v>11427</v>
      </c>
      <c r="CD57">
        <v>263</v>
      </c>
      <c r="CE57">
        <v>29</v>
      </c>
      <c r="CF57">
        <v>292</v>
      </c>
      <c r="CG57">
        <v>1</v>
      </c>
      <c r="CH57">
        <v>70</v>
      </c>
      <c r="CI57">
        <v>815</v>
      </c>
    </row>
    <row r="58" spans="1:87">
      <c r="A58">
        <v>120003008285</v>
      </c>
      <c r="B58" t="s">
        <v>11490</v>
      </c>
      <c r="C58" t="s">
        <v>11431</v>
      </c>
      <c r="D58" t="s">
        <v>11661</v>
      </c>
      <c r="E58" t="s">
        <v>11433</v>
      </c>
      <c r="F58" t="s">
        <v>11662</v>
      </c>
      <c r="G58" t="s">
        <v>11483</v>
      </c>
      <c r="H58" t="s">
        <v>11436</v>
      </c>
      <c r="I58" t="s">
        <v>11421</v>
      </c>
      <c r="J58">
        <v>32601</v>
      </c>
      <c r="K58" t="s">
        <v>11422</v>
      </c>
      <c r="L58">
        <v>12</v>
      </c>
      <c r="M58" t="s">
        <v>11461</v>
      </c>
      <c r="N58">
        <v>5</v>
      </c>
      <c r="P58">
        <v>0</v>
      </c>
      <c r="Q58">
        <v>6</v>
      </c>
      <c r="R58">
        <v>4</v>
      </c>
      <c r="S58">
        <v>5</v>
      </c>
      <c r="T58">
        <v>5</v>
      </c>
      <c r="U58">
        <v>7</v>
      </c>
      <c r="V58">
        <v>6</v>
      </c>
      <c r="AD58" t="s">
        <v>11424</v>
      </c>
      <c r="AE58">
        <v>29.6526</v>
      </c>
      <c r="AF58">
        <v>-82.319000000000003</v>
      </c>
      <c r="AG58" s="27">
        <v>1871139</v>
      </c>
      <c r="AH58">
        <v>1</v>
      </c>
      <c r="AI58">
        <v>16</v>
      </c>
      <c r="AJ58">
        <v>17</v>
      </c>
      <c r="AK58">
        <v>0</v>
      </c>
      <c r="AL58">
        <v>0</v>
      </c>
      <c r="AM58">
        <v>6</v>
      </c>
      <c r="AN58">
        <v>1</v>
      </c>
      <c r="AO58">
        <v>24</v>
      </c>
      <c r="AP58">
        <v>3</v>
      </c>
      <c r="AQ58">
        <v>0</v>
      </c>
      <c r="AR58">
        <v>3</v>
      </c>
      <c r="AU58">
        <v>1200030</v>
      </c>
      <c r="AV58">
        <v>8285</v>
      </c>
      <c r="AW58" t="s">
        <v>11483</v>
      </c>
      <c r="AX58" t="s">
        <v>11436</v>
      </c>
      <c r="AY58" t="s">
        <v>11421</v>
      </c>
      <c r="AZ58">
        <v>32601</v>
      </c>
      <c r="BC58">
        <v>0</v>
      </c>
      <c r="BE58">
        <v>12001</v>
      </c>
      <c r="BH58" t="s">
        <v>11427</v>
      </c>
      <c r="BI58" t="s">
        <v>11427</v>
      </c>
      <c r="BJ58" t="s">
        <v>11428</v>
      </c>
      <c r="BK58" t="s">
        <v>11428</v>
      </c>
      <c r="BL58" t="s">
        <v>11428</v>
      </c>
      <c r="BM58" t="s">
        <v>11428</v>
      </c>
      <c r="BN58" t="s">
        <v>11428</v>
      </c>
      <c r="BO58" t="s">
        <v>11428</v>
      </c>
      <c r="BP58" t="s">
        <v>11428</v>
      </c>
      <c r="BQ58" t="s">
        <v>11427</v>
      </c>
      <c r="BR58" t="s">
        <v>11427</v>
      </c>
      <c r="BS58" t="s">
        <v>11427</v>
      </c>
      <c r="BT58" t="s">
        <v>11427</v>
      </c>
      <c r="BU58" t="s">
        <v>11427</v>
      </c>
      <c r="BV58" t="s">
        <v>11427</v>
      </c>
      <c r="BW58" t="s">
        <v>11427</v>
      </c>
      <c r="BY58" t="s">
        <v>11427</v>
      </c>
      <c r="CB58" t="s">
        <v>11427</v>
      </c>
      <c r="CD58">
        <v>3</v>
      </c>
      <c r="CE58">
        <v>0</v>
      </c>
      <c r="CF58">
        <v>3</v>
      </c>
      <c r="CG58">
        <v>0</v>
      </c>
      <c r="CH58">
        <v>2</v>
      </c>
      <c r="CI58">
        <v>33</v>
      </c>
    </row>
    <row r="59" spans="1:87">
      <c r="A59">
        <v>120003008358</v>
      </c>
      <c r="B59" t="s">
        <v>11490</v>
      </c>
      <c r="C59" t="s">
        <v>11431</v>
      </c>
      <c r="D59" t="s">
        <v>11663</v>
      </c>
      <c r="E59" t="s">
        <v>11433</v>
      </c>
      <c r="F59" t="s">
        <v>11664</v>
      </c>
      <c r="G59" t="s">
        <v>11665</v>
      </c>
      <c r="H59" t="s">
        <v>11436</v>
      </c>
      <c r="I59" t="s">
        <v>11421</v>
      </c>
      <c r="J59">
        <v>32609</v>
      </c>
      <c r="K59" t="s">
        <v>11422</v>
      </c>
      <c r="L59">
        <v>12</v>
      </c>
      <c r="M59" t="s">
        <v>11423</v>
      </c>
      <c r="N59">
        <v>5</v>
      </c>
      <c r="Q59">
        <v>19</v>
      </c>
      <c r="R59">
        <v>39</v>
      </c>
      <c r="S59">
        <v>30</v>
      </c>
      <c r="T59">
        <v>18</v>
      </c>
      <c r="U59">
        <v>21</v>
      </c>
      <c r="V59">
        <v>17</v>
      </c>
      <c r="AD59" t="s">
        <v>11424</v>
      </c>
      <c r="AE59">
        <v>29.6738</v>
      </c>
      <c r="AF59">
        <v>-82.308300000000003</v>
      </c>
      <c r="AG59" t="s">
        <v>11666</v>
      </c>
      <c r="AH59">
        <v>1</v>
      </c>
      <c r="AI59">
        <v>61</v>
      </c>
      <c r="AJ59">
        <v>83</v>
      </c>
      <c r="AK59">
        <v>0</v>
      </c>
      <c r="AL59">
        <v>0</v>
      </c>
      <c r="AM59">
        <v>100</v>
      </c>
      <c r="AN59">
        <v>7</v>
      </c>
      <c r="AO59">
        <v>25</v>
      </c>
      <c r="AP59">
        <v>90</v>
      </c>
      <c r="AQ59">
        <v>0</v>
      </c>
      <c r="AR59">
        <v>90</v>
      </c>
      <c r="AS59">
        <v>14.4</v>
      </c>
      <c r="AT59">
        <v>10</v>
      </c>
      <c r="AU59">
        <v>1200030</v>
      </c>
      <c r="AV59">
        <v>8358</v>
      </c>
      <c r="AW59" t="s">
        <v>11665</v>
      </c>
      <c r="AX59" t="s">
        <v>11436</v>
      </c>
      <c r="AY59" t="s">
        <v>11421</v>
      </c>
      <c r="AZ59">
        <v>32609</v>
      </c>
      <c r="BC59">
        <v>0</v>
      </c>
      <c r="BE59">
        <v>12001</v>
      </c>
      <c r="BH59" t="s">
        <v>11427</v>
      </c>
      <c r="BI59" t="s">
        <v>11427</v>
      </c>
      <c r="BJ59" t="s">
        <v>11427</v>
      </c>
      <c r="BK59" t="s">
        <v>11428</v>
      </c>
      <c r="BL59" t="s">
        <v>11428</v>
      </c>
      <c r="BM59" t="s">
        <v>11428</v>
      </c>
      <c r="BN59" t="s">
        <v>11428</v>
      </c>
      <c r="BO59" t="s">
        <v>11428</v>
      </c>
      <c r="BP59" t="s">
        <v>11428</v>
      </c>
      <c r="BQ59" t="s">
        <v>11427</v>
      </c>
      <c r="BR59" t="s">
        <v>11427</v>
      </c>
      <c r="BS59" t="s">
        <v>11427</v>
      </c>
      <c r="BT59" t="s">
        <v>11427</v>
      </c>
      <c r="BU59" t="s">
        <v>11427</v>
      </c>
      <c r="BV59" t="s">
        <v>11427</v>
      </c>
      <c r="BW59" t="s">
        <v>11427</v>
      </c>
      <c r="BY59" t="s">
        <v>11428</v>
      </c>
      <c r="CB59" t="s">
        <v>11428</v>
      </c>
      <c r="CD59">
        <v>90</v>
      </c>
      <c r="CE59">
        <v>0</v>
      </c>
      <c r="CF59">
        <v>90</v>
      </c>
      <c r="CG59">
        <v>0</v>
      </c>
      <c r="CH59">
        <v>12</v>
      </c>
      <c r="CI59">
        <v>144</v>
      </c>
    </row>
    <row r="60" spans="1:87">
      <c r="A60">
        <v>120003008485</v>
      </c>
      <c r="B60" t="s">
        <v>11490</v>
      </c>
      <c r="C60" t="s">
        <v>11431</v>
      </c>
      <c r="D60" t="s">
        <v>11667</v>
      </c>
      <c r="E60" t="s">
        <v>11433</v>
      </c>
      <c r="F60" t="s">
        <v>11668</v>
      </c>
      <c r="G60" t="s">
        <v>11669</v>
      </c>
      <c r="H60" t="s">
        <v>11436</v>
      </c>
      <c r="I60" t="s">
        <v>11421</v>
      </c>
      <c r="J60">
        <v>32641</v>
      </c>
      <c r="K60" t="s">
        <v>11422</v>
      </c>
      <c r="L60">
        <v>12</v>
      </c>
      <c r="M60" t="s">
        <v>11461</v>
      </c>
      <c r="N60" t="s">
        <v>11423</v>
      </c>
      <c r="P60">
        <v>233</v>
      </c>
      <c r="Q60">
        <v>146</v>
      </c>
      <c r="AD60" t="s">
        <v>11670</v>
      </c>
      <c r="AE60">
        <v>29.659199999999998</v>
      </c>
      <c r="AF60">
        <v>-82.296899999999994</v>
      </c>
      <c r="AG60" t="s">
        <v>11671</v>
      </c>
      <c r="AH60">
        <v>1</v>
      </c>
      <c r="AI60">
        <v>206</v>
      </c>
      <c r="AJ60">
        <v>173</v>
      </c>
      <c r="AK60">
        <v>2</v>
      </c>
      <c r="AL60">
        <v>0</v>
      </c>
      <c r="AM60">
        <v>345</v>
      </c>
      <c r="AN60">
        <v>8</v>
      </c>
      <c r="AO60">
        <v>8</v>
      </c>
      <c r="AP60">
        <v>364</v>
      </c>
      <c r="AQ60">
        <v>0</v>
      </c>
      <c r="AR60">
        <v>364</v>
      </c>
      <c r="AS60">
        <v>29.2</v>
      </c>
      <c r="AT60">
        <v>13</v>
      </c>
      <c r="AU60">
        <v>1200030</v>
      </c>
      <c r="AV60">
        <v>8485</v>
      </c>
      <c r="AW60" t="s">
        <v>11669</v>
      </c>
      <c r="AX60" t="s">
        <v>11436</v>
      </c>
      <c r="AY60" t="s">
        <v>11421</v>
      </c>
      <c r="AZ60">
        <v>32641</v>
      </c>
      <c r="BC60">
        <v>0</v>
      </c>
      <c r="BE60">
        <v>12001</v>
      </c>
      <c r="BH60" t="s">
        <v>11427</v>
      </c>
      <c r="BI60" t="s">
        <v>11427</v>
      </c>
      <c r="BJ60" t="s">
        <v>11428</v>
      </c>
      <c r="BK60" t="s">
        <v>11428</v>
      </c>
      <c r="BL60" t="s">
        <v>11427</v>
      </c>
      <c r="BM60" t="s">
        <v>11427</v>
      </c>
      <c r="BN60" t="s">
        <v>11427</v>
      </c>
      <c r="BO60" t="s">
        <v>11427</v>
      </c>
      <c r="BP60" t="s">
        <v>11427</v>
      </c>
      <c r="BQ60" t="s">
        <v>11427</v>
      </c>
      <c r="BR60" t="s">
        <v>11427</v>
      </c>
      <c r="BS60" t="s">
        <v>11427</v>
      </c>
      <c r="BT60" t="s">
        <v>11427</v>
      </c>
      <c r="BU60" t="s">
        <v>11427</v>
      </c>
      <c r="BV60" t="s">
        <v>11427</v>
      </c>
      <c r="BW60" t="s">
        <v>11427</v>
      </c>
      <c r="BY60" t="s">
        <v>11428</v>
      </c>
      <c r="CB60" t="s">
        <v>11427</v>
      </c>
      <c r="CD60">
        <v>364</v>
      </c>
      <c r="CE60">
        <v>0</v>
      </c>
      <c r="CF60">
        <v>364</v>
      </c>
      <c r="CG60">
        <v>0</v>
      </c>
      <c r="CH60">
        <v>16</v>
      </c>
      <c r="CI60">
        <v>379</v>
      </c>
    </row>
    <row r="61" spans="1:87">
      <c r="A61">
        <v>120006007127</v>
      </c>
      <c r="B61" t="s">
        <v>11414</v>
      </c>
      <c r="C61" t="s">
        <v>11672</v>
      </c>
      <c r="D61" t="s">
        <v>11673</v>
      </c>
      <c r="E61" t="s">
        <v>11674</v>
      </c>
      <c r="F61" t="s">
        <v>11675</v>
      </c>
      <c r="G61" t="s">
        <v>11676</v>
      </c>
      <c r="H61" t="s">
        <v>11677</v>
      </c>
      <c r="I61" t="s">
        <v>11421</v>
      </c>
      <c r="J61">
        <v>32063</v>
      </c>
      <c r="K61" t="s">
        <v>11422</v>
      </c>
      <c r="L61">
        <v>12</v>
      </c>
      <c r="M61" t="s">
        <v>11484</v>
      </c>
      <c r="N61" t="s">
        <v>11484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t="s">
        <v>11424</v>
      </c>
      <c r="AE61">
        <v>30.276800000000001</v>
      </c>
      <c r="AF61">
        <v>-82.129599999999996</v>
      </c>
      <c r="AG61" t="s">
        <v>11678</v>
      </c>
      <c r="AH61">
        <v>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U61">
        <v>1200060</v>
      </c>
      <c r="AV61">
        <v>7127</v>
      </c>
      <c r="AW61" t="s">
        <v>11676</v>
      </c>
      <c r="AX61" t="s">
        <v>11677</v>
      </c>
      <c r="AY61" t="s">
        <v>11421</v>
      </c>
      <c r="AZ61">
        <v>32063</v>
      </c>
      <c r="BA61">
        <v>2653</v>
      </c>
      <c r="BB61">
        <v>2653</v>
      </c>
      <c r="BC61">
        <v>0</v>
      </c>
      <c r="BE61">
        <v>12003</v>
      </c>
      <c r="BH61" t="s">
        <v>11427</v>
      </c>
      <c r="BI61" t="s">
        <v>11427</v>
      </c>
      <c r="BJ61" t="s">
        <v>11427</v>
      </c>
      <c r="BK61" t="s">
        <v>11427</v>
      </c>
      <c r="BL61" t="s">
        <v>11427</v>
      </c>
      <c r="BM61" t="s">
        <v>11427</v>
      </c>
      <c r="BN61" t="s">
        <v>11427</v>
      </c>
      <c r="BO61" t="s">
        <v>11427</v>
      </c>
      <c r="BP61" t="s">
        <v>11427</v>
      </c>
      <c r="BQ61" t="s">
        <v>11427</v>
      </c>
      <c r="BR61" t="s">
        <v>11427</v>
      </c>
      <c r="BS61" t="s">
        <v>11427</v>
      </c>
      <c r="BT61" t="s">
        <v>11427</v>
      </c>
      <c r="BU61" t="s">
        <v>11427</v>
      </c>
      <c r="BV61" t="s">
        <v>11427</v>
      </c>
      <c r="BW61" t="s">
        <v>11427</v>
      </c>
      <c r="BY61" t="s">
        <v>11430</v>
      </c>
      <c r="CB61" t="s">
        <v>11427</v>
      </c>
      <c r="CG61">
        <v>0</v>
      </c>
      <c r="CH61">
        <v>0</v>
      </c>
      <c r="CI61">
        <v>0</v>
      </c>
    </row>
    <row r="62" spans="1:87">
      <c r="A62">
        <v>120006000036</v>
      </c>
      <c r="B62" t="s">
        <v>11490</v>
      </c>
      <c r="C62" t="s">
        <v>11672</v>
      </c>
      <c r="D62" t="s">
        <v>11679</v>
      </c>
      <c r="E62" t="s">
        <v>11674</v>
      </c>
      <c r="F62" t="s">
        <v>11680</v>
      </c>
      <c r="G62" t="s">
        <v>11681</v>
      </c>
      <c r="H62" t="s">
        <v>11677</v>
      </c>
      <c r="I62" t="s">
        <v>11421</v>
      </c>
      <c r="J62">
        <v>32063</v>
      </c>
      <c r="K62" t="s">
        <v>11422</v>
      </c>
      <c r="L62">
        <v>12</v>
      </c>
      <c r="M62">
        <v>1</v>
      </c>
      <c r="N62">
        <v>3</v>
      </c>
      <c r="R62">
        <v>222</v>
      </c>
      <c r="S62">
        <v>196</v>
      </c>
      <c r="T62">
        <v>219</v>
      </c>
      <c r="AD62" t="s">
        <v>11424</v>
      </c>
      <c r="AE62">
        <v>30.297499999999999</v>
      </c>
      <c r="AF62">
        <v>-82.130399999999995</v>
      </c>
      <c r="AG62" t="s">
        <v>11682</v>
      </c>
      <c r="AH62">
        <v>2</v>
      </c>
      <c r="AI62">
        <v>329</v>
      </c>
      <c r="AJ62">
        <v>308</v>
      </c>
      <c r="AK62">
        <v>1</v>
      </c>
      <c r="AL62">
        <v>5</v>
      </c>
      <c r="AM62">
        <v>81</v>
      </c>
      <c r="AN62">
        <v>19</v>
      </c>
      <c r="AO62">
        <v>504</v>
      </c>
      <c r="AP62">
        <v>321</v>
      </c>
      <c r="AQ62">
        <v>0</v>
      </c>
      <c r="AR62">
        <v>321</v>
      </c>
      <c r="AS62">
        <v>15.2</v>
      </c>
      <c r="AT62">
        <v>42</v>
      </c>
      <c r="AU62">
        <v>1200060</v>
      </c>
      <c r="AV62">
        <v>36</v>
      </c>
      <c r="AW62" t="s">
        <v>11681</v>
      </c>
      <c r="AX62" t="s">
        <v>11677</v>
      </c>
      <c r="AY62" t="s">
        <v>11421</v>
      </c>
      <c r="AZ62">
        <v>32063</v>
      </c>
      <c r="BA62">
        <v>4198</v>
      </c>
      <c r="BB62">
        <v>4198</v>
      </c>
      <c r="BC62">
        <v>0</v>
      </c>
      <c r="BE62">
        <v>12003</v>
      </c>
      <c r="BH62" t="s">
        <v>11427</v>
      </c>
      <c r="BI62" t="s">
        <v>11427</v>
      </c>
      <c r="BJ62" t="s">
        <v>11427</v>
      </c>
      <c r="BK62" t="s">
        <v>11427</v>
      </c>
      <c r="BL62" t="s">
        <v>11428</v>
      </c>
      <c r="BM62" t="s">
        <v>11428</v>
      </c>
      <c r="BN62" t="s">
        <v>11428</v>
      </c>
      <c r="BO62" t="s">
        <v>11427</v>
      </c>
      <c r="BP62" t="s">
        <v>11427</v>
      </c>
      <c r="BQ62" t="s">
        <v>11427</v>
      </c>
      <c r="BR62" t="s">
        <v>11427</v>
      </c>
      <c r="BS62" t="s">
        <v>11427</v>
      </c>
      <c r="BT62" t="s">
        <v>11427</v>
      </c>
      <c r="BU62" t="s">
        <v>11427</v>
      </c>
      <c r="BV62" t="s">
        <v>11427</v>
      </c>
      <c r="BW62" t="s">
        <v>11427</v>
      </c>
      <c r="BY62" t="s">
        <v>11428</v>
      </c>
      <c r="CB62" t="s">
        <v>11427</v>
      </c>
      <c r="CD62">
        <v>321</v>
      </c>
      <c r="CE62">
        <v>0</v>
      </c>
      <c r="CF62">
        <v>321</v>
      </c>
      <c r="CG62">
        <v>0</v>
      </c>
      <c r="CH62">
        <v>27</v>
      </c>
      <c r="CI62">
        <v>637</v>
      </c>
    </row>
    <row r="63" spans="1:87">
      <c r="A63">
        <v>120006000037</v>
      </c>
      <c r="B63" t="s">
        <v>11490</v>
      </c>
      <c r="C63" t="s">
        <v>11672</v>
      </c>
      <c r="D63" t="s">
        <v>11683</v>
      </c>
      <c r="E63" t="s">
        <v>11674</v>
      </c>
      <c r="F63" t="s">
        <v>11684</v>
      </c>
      <c r="G63" t="s">
        <v>11685</v>
      </c>
      <c r="H63" t="s">
        <v>11677</v>
      </c>
      <c r="I63" t="s">
        <v>11421</v>
      </c>
      <c r="J63">
        <v>32063</v>
      </c>
      <c r="K63" t="s">
        <v>11422</v>
      </c>
      <c r="L63">
        <v>12</v>
      </c>
      <c r="M63">
        <v>5</v>
      </c>
      <c r="N63">
        <v>8</v>
      </c>
      <c r="V63">
        <v>1</v>
      </c>
      <c r="W63">
        <v>397</v>
      </c>
      <c r="X63">
        <v>390</v>
      </c>
      <c r="Y63">
        <v>324</v>
      </c>
      <c r="AD63" t="s">
        <v>11424</v>
      </c>
      <c r="AE63">
        <v>30.275300000000001</v>
      </c>
      <c r="AF63">
        <v>-82.119100000000003</v>
      </c>
      <c r="AG63" t="s">
        <v>11686</v>
      </c>
      <c r="AH63">
        <v>2</v>
      </c>
      <c r="AI63">
        <v>559</v>
      </c>
      <c r="AJ63">
        <v>553</v>
      </c>
      <c r="AK63">
        <v>2</v>
      </c>
      <c r="AL63">
        <v>4</v>
      </c>
      <c r="AM63">
        <v>131</v>
      </c>
      <c r="AN63">
        <v>17</v>
      </c>
      <c r="AO63">
        <v>931</v>
      </c>
      <c r="AP63">
        <v>616</v>
      </c>
      <c r="AQ63">
        <v>65</v>
      </c>
      <c r="AR63">
        <v>681</v>
      </c>
      <c r="AS63">
        <v>15.4</v>
      </c>
      <c r="AT63">
        <v>72</v>
      </c>
      <c r="AU63">
        <v>1200060</v>
      </c>
      <c r="AV63">
        <v>37</v>
      </c>
      <c r="AW63" t="s">
        <v>11685</v>
      </c>
      <c r="AX63" t="s">
        <v>11677</v>
      </c>
      <c r="AY63" t="s">
        <v>11421</v>
      </c>
      <c r="AZ63">
        <v>32063</v>
      </c>
      <c r="BA63">
        <v>2703</v>
      </c>
      <c r="BB63">
        <v>2703</v>
      </c>
      <c r="BC63">
        <v>0</v>
      </c>
      <c r="BE63">
        <v>12003</v>
      </c>
      <c r="BH63" t="s">
        <v>11427</v>
      </c>
      <c r="BI63" t="s">
        <v>11427</v>
      </c>
      <c r="BJ63" t="s">
        <v>11427</v>
      </c>
      <c r="BK63" t="s">
        <v>11427</v>
      </c>
      <c r="BL63" t="s">
        <v>11427</v>
      </c>
      <c r="BM63" t="s">
        <v>11427</v>
      </c>
      <c r="BN63" t="s">
        <v>11427</v>
      </c>
      <c r="BO63" t="s">
        <v>11427</v>
      </c>
      <c r="BP63" t="s">
        <v>11428</v>
      </c>
      <c r="BQ63" t="s">
        <v>11428</v>
      </c>
      <c r="BR63" t="s">
        <v>11428</v>
      </c>
      <c r="BS63" t="s">
        <v>11428</v>
      </c>
      <c r="BT63" t="s">
        <v>11427</v>
      </c>
      <c r="BU63" t="s">
        <v>11427</v>
      </c>
      <c r="BV63" t="s">
        <v>11427</v>
      </c>
      <c r="BW63" t="s">
        <v>11427</v>
      </c>
      <c r="BY63" t="s">
        <v>11428</v>
      </c>
      <c r="CB63" t="s">
        <v>11427</v>
      </c>
      <c r="CD63">
        <v>616</v>
      </c>
      <c r="CE63">
        <v>65</v>
      </c>
      <c r="CF63">
        <v>681</v>
      </c>
      <c r="CG63">
        <v>0</v>
      </c>
      <c r="CH63">
        <v>27</v>
      </c>
      <c r="CI63">
        <v>1112</v>
      </c>
    </row>
    <row r="64" spans="1:87">
      <c r="A64">
        <v>120006000038</v>
      </c>
      <c r="B64" t="s">
        <v>11490</v>
      </c>
      <c r="C64" t="s">
        <v>11672</v>
      </c>
      <c r="D64" t="s">
        <v>11687</v>
      </c>
      <c r="E64" t="s">
        <v>11674</v>
      </c>
      <c r="F64" t="s">
        <v>11688</v>
      </c>
      <c r="G64" t="s">
        <v>11689</v>
      </c>
      <c r="H64" t="s">
        <v>11690</v>
      </c>
      <c r="I64" t="s">
        <v>11421</v>
      </c>
      <c r="J64">
        <v>32040</v>
      </c>
      <c r="K64" t="s">
        <v>11422</v>
      </c>
      <c r="L64">
        <v>12</v>
      </c>
      <c r="M64">
        <v>1</v>
      </c>
      <c r="N64">
        <v>3</v>
      </c>
      <c r="R64">
        <v>187</v>
      </c>
      <c r="S64">
        <v>202</v>
      </c>
      <c r="T64">
        <v>205</v>
      </c>
      <c r="AD64" t="s">
        <v>11424</v>
      </c>
      <c r="AE64">
        <v>30.280899999999999</v>
      </c>
      <c r="AF64">
        <v>-82.157700000000006</v>
      </c>
      <c r="AG64" t="s">
        <v>11691</v>
      </c>
      <c r="AH64">
        <v>2</v>
      </c>
      <c r="AI64">
        <v>319</v>
      </c>
      <c r="AJ64">
        <v>275</v>
      </c>
      <c r="AK64">
        <v>1</v>
      </c>
      <c r="AL64">
        <v>4</v>
      </c>
      <c r="AM64">
        <v>76</v>
      </c>
      <c r="AN64">
        <v>6</v>
      </c>
      <c r="AO64">
        <v>487</v>
      </c>
      <c r="AP64">
        <v>349</v>
      </c>
      <c r="AQ64">
        <v>0</v>
      </c>
      <c r="AR64">
        <v>349</v>
      </c>
      <c r="AS64">
        <v>15.6</v>
      </c>
      <c r="AT64">
        <v>38</v>
      </c>
      <c r="AU64">
        <v>1200060</v>
      </c>
      <c r="AV64">
        <v>38</v>
      </c>
      <c r="AW64" t="s">
        <v>11689</v>
      </c>
      <c r="AX64" t="s">
        <v>11690</v>
      </c>
      <c r="AY64" t="s">
        <v>11421</v>
      </c>
      <c r="AZ64">
        <v>32040</v>
      </c>
      <c r="BA64">
        <v>4220</v>
      </c>
      <c r="BB64">
        <v>4220</v>
      </c>
      <c r="BC64">
        <v>0</v>
      </c>
      <c r="BE64">
        <v>12003</v>
      </c>
      <c r="BH64" t="s">
        <v>11427</v>
      </c>
      <c r="BI64" t="s">
        <v>11427</v>
      </c>
      <c r="BJ64" t="s">
        <v>11427</v>
      </c>
      <c r="BK64" t="s">
        <v>11427</v>
      </c>
      <c r="BL64" t="s">
        <v>11428</v>
      </c>
      <c r="BM64" t="s">
        <v>11428</v>
      </c>
      <c r="BN64" t="s">
        <v>11428</v>
      </c>
      <c r="BO64" t="s">
        <v>11427</v>
      </c>
      <c r="BP64" t="s">
        <v>11427</v>
      </c>
      <c r="BQ64" t="s">
        <v>11427</v>
      </c>
      <c r="BR64" t="s">
        <v>11427</v>
      </c>
      <c r="BS64" t="s">
        <v>11427</v>
      </c>
      <c r="BT64" t="s">
        <v>11427</v>
      </c>
      <c r="BU64" t="s">
        <v>11427</v>
      </c>
      <c r="BV64" t="s">
        <v>11427</v>
      </c>
      <c r="BW64" t="s">
        <v>11427</v>
      </c>
      <c r="BY64" t="s">
        <v>11428</v>
      </c>
      <c r="CB64" t="s">
        <v>11427</v>
      </c>
      <c r="CD64">
        <v>349</v>
      </c>
      <c r="CE64">
        <v>0</v>
      </c>
      <c r="CF64">
        <v>349</v>
      </c>
      <c r="CG64">
        <v>1</v>
      </c>
      <c r="CH64">
        <v>19</v>
      </c>
      <c r="CI64">
        <v>594</v>
      </c>
    </row>
    <row r="65" spans="1:87">
      <c r="A65">
        <v>120006002647</v>
      </c>
      <c r="B65" t="s">
        <v>11490</v>
      </c>
      <c r="C65" t="s">
        <v>11672</v>
      </c>
      <c r="D65" t="s">
        <v>11692</v>
      </c>
      <c r="E65" t="s">
        <v>11674</v>
      </c>
      <c r="F65" t="s">
        <v>11693</v>
      </c>
      <c r="G65" t="s">
        <v>11694</v>
      </c>
      <c r="H65" t="s">
        <v>11677</v>
      </c>
      <c r="I65" t="s">
        <v>11421</v>
      </c>
      <c r="J65">
        <v>32063</v>
      </c>
      <c r="K65" t="s">
        <v>11422</v>
      </c>
      <c r="L65">
        <v>12</v>
      </c>
      <c r="M65">
        <v>4</v>
      </c>
      <c r="N65">
        <v>5</v>
      </c>
      <c r="U65">
        <v>372</v>
      </c>
      <c r="V65">
        <v>400</v>
      </c>
      <c r="AD65" t="s">
        <v>11424</v>
      </c>
      <c r="AE65">
        <v>30.276499999999999</v>
      </c>
      <c r="AF65">
        <v>-82.127799999999993</v>
      </c>
      <c r="AG65" t="s">
        <v>11695</v>
      </c>
      <c r="AH65">
        <v>2</v>
      </c>
      <c r="AI65">
        <v>416</v>
      </c>
      <c r="AJ65">
        <v>356</v>
      </c>
      <c r="AK65">
        <v>0</v>
      </c>
      <c r="AL65">
        <v>5</v>
      </c>
      <c r="AM65">
        <v>100</v>
      </c>
      <c r="AN65">
        <v>14</v>
      </c>
      <c r="AO65">
        <v>629</v>
      </c>
      <c r="AP65">
        <v>403</v>
      </c>
      <c r="AQ65">
        <v>0</v>
      </c>
      <c r="AR65">
        <v>403</v>
      </c>
      <c r="AS65">
        <v>18.399999999999999</v>
      </c>
      <c r="AT65">
        <v>42</v>
      </c>
      <c r="AU65">
        <v>1200060</v>
      </c>
      <c r="AV65">
        <v>2647</v>
      </c>
      <c r="AW65" t="s">
        <v>11694</v>
      </c>
      <c r="AX65" t="s">
        <v>11677</v>
      </c>
      <c r="AY65" t="s">
        <v>11421</v>
      </c>
      <c r="AZ65">
        <v>32063</v>
      </c>
      <c r="BA65">
        <v>2328</v>
      </c>
      <c r="BB65">
        <v>2328</v>
      </c>
      <c r="BC65">
        <v>0</v>
      </c>
      <c r="BE65">
        <v>12003</v>
      </c>
      <c r="BH65" t="s">
        <v>11427</v>
      </c>
      <c r="BI65" t="s">
        <v>11427</v>
      </c>
      <c r="BJ65" t="s">
        <v>11427</v>
      </c>
      <c r="BK65" t="s">
        <v>11427</v>
      </c>
      <c r="BL65" t="s">
        <v>11427</v>
      </c>
      <c r="BM65" t="s">
        <v>11427</v>
      </c>
      <c r="BN65" t="s">
        <v>11427</v>
      </c>
      <c r="BO65" t="s">
        <v>11428</v>
      </c>
      <c r="BP65" t="s">
        <v>11428</v>
      </c>
      <c r="BQ65" t="s">
        <v>11427</v>
      </c>
      <c r="BR65" t="s">
        <v>11427</v>
      </c>
      <c r="BS65" t="s">
        <v>11427</v>
      </c>
      <c r="BT65" t="s">
        <v>11427</v>
      </c>
      <c r="BU65" t="s">
        <v>11427</v>
      </c>
      <c r="BV65" t="s">
        <v>11427</v>
      </c>
      <c r="BW65" t="s">
        <v>11427</v>
      </c>
      <c r="BY65" t="s">
        <v>11428</v>
      </c>
      <c r="CB65" t="s">
        <v>11427</v>
      </c>
      <c r="CD65">
        <v>403</v>
      </c>
      <c r="CE65">
        <v>0</v>
      </c>
      <c r="CF65">
        <v>403</v>
      </c>
      <c r="CG65">
        <v>1</v>
      </c>
      <c r="CH65">
        <v>23</v>
      </c>
      <c r="CI65">
        <v>772</v>
      </c>
    </row>
    <row r="66" spans="1:87">
      <c r="A66">
        <v>120006005427</v>
      </c>
      <c r="B66" t="s">
        <v>11490</v>
      </c>
      <c r="C66" t="s">
        <v>11672</v>
      </c>
      <c r="D66" t="s">
        <v>11696</v>
      </c>
      <c r="E66" t="s">
        <v>11674</v>
      </c>
      <c r="F66" t="s">
        <v>11697</v>
      </c>
      <c r="G66" t="s">
        <v>11698</v>
      </c>
      <c r="H66" t="s">
        <v>11677</v>
      </c>
      <c r="I66" t="s">
        <v>11421</v>
      </c>
      <c r="J66">
        <v>32063</v>
      </c>
      <c r="K66" t="s">
        <v>11422</v>
      </c>
      <c r="L66">
        <v>12</v>
      </c>
      <c r="M66" t="s">
        <v>11461</v>
      </c>
      <c r="N66" t="s">
        <v>11423</v>
      </c>
      <c r="P66">
        <v>187</v>
      </c>
      <c r="Q66">
        <v>352</v>
      </c>
      <c r="AD66" t="s">
        <v>11424</v>
      </c>
      <c r="AE66">
        <v>30.2761</v>
      </c>
      <c r="AF66">
        <v>-82.116500000000002</v>
      </c>
      <c r="AG66" t="s">
        <v>11699</v>
      </c>
      <c r="AH66">
        <v>2</v>
      </c>
      <c r="AI66">
        <v>292</v>
      </c>
      <c r="AJ66">
        <v>247</v>
      </c>
      <c r="AK66">
        <v>0</v>
      </c>
      <c r="AL66">
        <v>3</v>
      </c>
      <c r="AM66">
        <v>70</v>
      </c>
      <c r="AN66">
        <v>11</v>
      </c>
      <c r="AO66">
        <v>434</v>
      </c>
      <c r="AP66">
        <v>269</v>
      </c>
      <c r="AQ66">
        <v>0</v>
      </c>
      <c r="AR66">
        <v>269</v>
      </c>
      <c r="AS66">
        <v>16.8</v>
      </c>
      <c r="AT66">
        <v>32</v>
      </c>
      <c r="AU66">
        <v>1200060</v>
      </c>
      <c r="AV66">
        <v>5427</v>
      </c>
      <c r="AW66" t="s">
        <v>11698</v>
      </c>
      <c r="AX66" t="s">
        <v>11677</v>
      </c>
      <c r="AY66" t="s">
        <v>11421</v>
      </c>
      <c r="AZ66">
        <v>32063</v>
      </c>
      <c r="BA66">
        <v>2540</v>
      </c>
      <c r="BB66">
        <v>2540</v>
      </c>
      <c r="BC66">
        <v>0</v>
      </c>
      <c r="BE66">
        <v>12003</v>
      </c>
      <c r="BH66" t="s">
        <v>11427</v>
      </c>
      <c r="BI66" t="s">
        <v>11427</v>
      </c>
      <c r="BJ66" t="s">
        <v>11428</v>
      </c>
      <c r="BK66" t="s">
        <v>11428</v>
      </c>
      <c r="BL66" t="s">
        <v>11427</v>
      </c>
      <c r="BM66" t="s">
        <v>11427</v>
      </c>
      <c r="BN66" t="s">
        <v>11427</v>
      </c>
      <c r="BO66" t="s">
        <v>11427</v>
      </c>
      <c r="BP66" t="s">
        <v>11427</v>
      </c>
      <c r="BQ66" t="s">
        <v>11427</v>
      </c>
      <c r="BR66" t="s">
        <v>11427</v>
      </c>
      <c r="BS66" t="s">
        <v>11427</v>
      </c>
      <c r="BT66" t="s">
        <v>11427</v>
      </c>
      <c r="BU66" t="s">
        <v>11427</v>
      </c>
      <c r="BV66" t="s">
        <v>11427</v>
      </c>
      <c r="BW66" t="s">
        <v>11427</v>
      </c>
      <c r="BY66" t="s">
        <v>11428</v>
      </c>
      <c r="CB66" t="s">
        <v>11427</v>
      </c>
      <c r="CD66">
        <v>269</v>
      </c>
      <c r="CE66">
        <v>0</v>
      </c>
      <c r="CF66">
        <v>269</v>
      </c>
      <c r="CG66">
        <v>0</v>
      </c>
      <c r="CH66">
        <v>21</v>
      </c>
      <c r="CI66">
        <v>539</v>
      </c>
    </row>
    <row r="67" spans="1:87">
      <c r="A67">
        <v>120006007873</v>
      </c>
      <c r="B67" t="s">
        <v>11490</v>
      </c>
      <c r="C67" t="s">
        <v>11672</v>
      </c>
      <c r="D67" t="s">
        <v>11700</v>
      </c>
      <c r="E67" t="s">
        <v>11674</v>
      </c>
      <c r="F67" t="s">
        <v>11701</v>
      </c>
      <c r="G67" t="s">
        <v>11702</v>
      </c>
      <c r="H67" t="s">
        <v>11677</v>
      </c>
      <c r="I67" t="s">
        <v>11421</v>
      </c>
      <c r="J67">
        <v>32063</v>
      </c>
      <c r="K67" t="s">
        <v>11422</v>
      </c>
      <c r="L67">
        <v>12</v>
      </c>
      <c r="M67" t="s">
        <v>11423</v>
      </c>
      <c r="N67">
        <v>6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t="s">
        <v>11424</v>
      </c>
      <c r="AE67">
        <v>30.274699999999999</v>
      </c>
      <c r="AF67">
        <v>-82.1173</v>
      </c>
      <c r="AG67" s="27">
        <v>1864230</v>
      </c>
      <c r="AH67">
        <v>2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U67">
        <v>1200060</v>
      </c>
      <c r="AV67">
        <v>7873</v>
      </c>
      <c r="AW67" t="s">
        <v>11702</v>
      </c>
      <c r="AX67" t="s">
        <v>11677</v>
      </c>
      <c r="AY67" t="s">
        <v>11421</v>
      </c>
      <c r="AZ67">
        <v>32063</v>
      </c>
      <c r="BA67">
        <v>2128</v>
      </c>
      <c r="BB67">
        <v>2128</v>
      </c>
      <c r="BC67">
        <v>0</v>
      </c>
      <c r="BE67">
        <v>12003</v>
      </c>
      <c r="BH67" t="s">
        <v>11427</v>
      </c>
      <c r="BI67" t="s">
        <v>11427</v>
      </c>
      <c r="BJ67" t="s">
        <v>11427</v>
      </c>
      <c r="BK67" t="s">
        <v>11428</v>
      </c>
      <c r="BL67" t="s">
        <v>11428</v>
      </c>
      <c r="BM67" t="s">
        <v>11428</v>
      </c>
      <c r="BN67" t="s">
        <v>11428</v>
      </c>
      <c r="BO67" t="s">
        <v>11428</v>
      </c>
      <c r="BP67" t="s">
        <v>11428</v>
      </c>
      <c r="BQ67" t="s">
        <v>11428</v>
      </c>
      <c r="BR67" t="s">
        <v>11427</v>
      </c>
      <c r="BS67" t="s">
        <v>11427</v>
      </c>
      <c r="BT67" t="s">
        <v>11427</v>
      </c>
      <c r="BU67" t="s">
        <v>11427</v>
      </c>
      <c r="BV67" t="s">
        <v>11427</v>
      </c>
      <c r="BW67" t="s">
        <v>11427</v>
      </c>
      <c r="BY67" t="s">
        <v>11430</v>
      </c>
      <c r="CB67" t="s">
        <v>11427</v>
      </c>
      <c r="CG67">
        <v>0</v>
      </c>
      <c r="CH67">
        <v>0</v>
      </c>
      <c r="CI67">
        <v>0</v>
      </c>
    </row>
    <row r="68" spans="1:87">
      <c r="A68">
        <v>120009002034</v>
      </c>
      <c r="B68" t="s">
        <v>11414</v>
      </c>
      <c r="C68" t="s">
        <v>11703</v>
      </c>
      <c r="D68" t="s">
        <v>11704</v>
      </c>
      <c r="E68" t="s">
        <v>11705</v>
      </c>
      <c r="F68" t="s">
        <v>11706</v>
      </c>
      <c r="G68" t="s">
        <v>11707</v>
      </c>
      <c r="H68" t="s">
        <v>11708</v>
      </c>
      <c r="I68" t="s">
        <v>11421</v>
      </c>
      <c r="J68">
        <v>32401</v>
      </c>
      <c r="K68" t="s">
        <v>11442</v>
      </c>
      <c r="L68">
        <v>12</v>
      </c>
      <c r="M68" t="s">
        <v>11461</v>
      </c>
      <c r="N68">
        <v>12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t="s">
        <v>11424</v>
      </c>
      <c r="AE68">
        <v>30.172499999999999</v>
      </c>
      <c r="AF68">
        <v>-85.675899999999999</v>
      </c>
      <c r="AG68" s="27">
        <v>2594013</v>
      </c>
      <c r="AH68">
        <v>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S68">
        <v>0</v>
      </c>
      <c r="AT68">
        <v>5</v>
      </c>
      <c r="AU68">
        <v>1200090</v>
      </c>
      <c r="AV68">
        <v>2034</v>
      </c>
      <c r="AW68" t="s">
        <v>11707</v>
      </c>
      <c r="AX68" t="s">
        <v>11708</v>
      </c>
      <c r="AY68" t="s">
        <v>11421</v>
      </c>
      <c r="AZ68">
        <v>32401</v>
      </c>
      <c r="BA68">
        <v>2080</v>
      </c>
      <c r="BB68">
        <v>2080</v>
      </c>
      <c r="BC68">
        <v>0</v>
      </c>
      <c r="BE68">
        <v>12005</v>
      </c>
      <c r="BH68" t="s">
        <v>11427</v>
      </c>
      <c r="BI68" t="s">
        <v>11427</v>
      </c>
      <c r="BJ68" t="s">
        <v>11428</v>
      </c>
      <c r="BK68" t="s">
        <v>11428</v>
      </c>
      <c r="BL68" t="s">
        <v>11428</v>
      </c>
      <c r="BM68" t="s">
        <v>11428</v>
      </c>
      <c r="BN68" t="s">
        <v>11428</v>
      </c>
      <c r="BO68" t="s">
        <v>11428</v>
      </c>
      <c r="BP68" t="s">
        <v>11428</v>
      </c>
      <c r="BQ68" t="s">
        <v>11428</v>
      </c>
      <c r="BR68" t="s">
        <v>11428</v>
      </c>
      <c r="BS68" t="s">
        <v>11428</v>
      </c>
      <c r="BT68" t="s">
        <v>11428</v>
      </c>
      <c r="BU68" t="s">
        <v>11428</v>
      </c>
      <c r="BV68" t="s">
        <v>11428</v>
      </c>
      <c r="BW68" t="s">
        <v>11428</v>
      </c>
      <c r="BY68" t="s">
        <v>11430</v>
      </c>
      <c r="CB68" t="s">
        <v>11427</v>
      </c>
      <c r="CG68">
        <v>0</v>
      </c>
      <c r="CH68">
        <v>0</v>
      </c>
      <c r="CI68">
        <v>0</v>
      </c>
    </row>
    <row r="69" spans="1:87">
      <c r="A69">
        <v>120009002037</v>
      </c>
      <c r="B69" t="s">
        <v>11414</v>
      </c>
      <c r="C69" t="s">
        <v>11703</v>
      </c>
      <c r="D69" t="s">
        <v>11709</v>
      </c>
      <c r="E69" t="s">
        <v>11705</v>
      </c>
      <c r="F69" t="s">
        <v>11710</v>
      </c>
      <c r="G69" t="s">
        <v>11711</v>
      </c>
      <c r="H69" t="s">
        <v>11708</v>
      </c>
      <c r="I69" t="s">
        <v>11421</v>
      </c>
      <c r="J69">
        <v>32401</v>
      </c>
      <c r="K69" t="s">
        <v>11442</v>
      </c>
      <c r="L69">
        <v>12</v>
      </c>
      <c r="M69" t="s">
        <v>11461</v>
      </c>
      <c r="N69">
        <v>12</v>
      </c>
      <c r="P69">
        <v>8</v>
      </c>
      <c r="Q69">
        <v>6</v>
      </c>
      <c r="R69">
        <v>8</v>
      </c>
      <c r="S69">
        <v>5</v>
      </c>
      <c r="T69">
        <v>10</v>
      </c>
      <c r="U69">
        <v>7</v>
      </c>
      <c r="V69">
        <v>6</v>
      </c>
      <c r="W69">
        <v>9</v>
      </c>
      <c r="X69">
        <v>10</v>
      </c>
      <c r="Y69">
        <v>9</v>
      </c>
      <c r="Z69">
        <v>11</v>
      </c>
      <c r="AA69">
        <v>10</v>
      </c>
      <c r="AB69">
        <v>10</v>
      </c>
      <c r="AC69">
        <v>35</v>
      </c>
      <c r="AD69" t="s">
        <v>11424</v>
      </c>
      <c r="AE69">
        <v>30.149899999999999</v>
      </c>
      <c r="AF69">
        <v>-85.625600000000006</v>
      </c>
      <c r="AG69" t="s">
        <v>11712</v>
      </c>
      <c r="AH69">
        <v>3</v>
      </c>
      <c r="AI69">
        <v>98</v>
      </c>
      <c r="AJ69">
        <v>46</v>
      </c>
      <c r="AK69">
        <v>0</v>
      </c>
      <c r="AL69">
        <v>1</v>
      </c>
      <c r="AM69">
        <v>20</v>
      </c>
      <c r="AN69">
        <v>7</v>
      </c>
      <c r="AO69">
        <v>103</v>
      </c>
      <c r="AP69">
        <v>95</v>
      </c>
      <c r="AQ69">
        <v>8</v>
      </c>
      <c r="AR69">
        <v>103</v>
      </c>
      <c r="AS69">
        <v>5.3</v>
      </c>
      <c r="AT69">
        <v>27</v>
      </c>
      <c r="AU69">
        <v>1200090</v>
      </c>
      <c r="AV69">
        <v>2037</v>
      </c>
      <c r="AW69" t="s">
        <v>11711</v>
      </c>
      <c r="AX69" t="s">
        <v>11708</v>
      </c>
      <c r="AY69" t="s">
        <v>11421</v>
      </c>
      <c r="AZ69">
        <v>32401</v>
      </c>
      <c r="BA69">
        <v>6109</v>
      </c>
      <c r="BB69">
        <v>6109</v>
      </c>
      <c r="BC69">
        <v>0</v>
      </c>
      <c r="BE69">
        <v>12005</v>
      </c>
      <c r="BH69" t="s">
        <v>11427</v>
      </c>
      <c r="BI69" t="s">
        <v>11427</v>
      </c>
      <c r="BJ69" t="s">
        <v>11428</v>
      </c>
      <c r="BK69" t="s">
        <v>11428</v>
      </c>
      <c r="BL69" t="s">
        <v>11428</v>
      </c>
      <c r="BM69" t="s">
        <v>11428</v>
      </c>
      <c r="BN69" t="s">
        <v>11428</v>
      </c>
      <c r="BO69" t="s">
        <v>11428</v>
      </c>
      <c r="BP69" t="s">
        <v>11428</v>
      </c>
      <c r="BQ69" t="s">
        <v>11428</v>
      </c>
      <c r="BR69" t="s">
        <v>11428</v>
      </c>
      <c r="BS69" t="s">
        <v>11428</v>
      </c>
      <c r="BT69" t="s">
        <v>11428</v>
      </c>
      <c r="BU69" t="s">
        <v>11428</v>
      </c>
      <c r="BV69" t="s">
        <v>11428</v>
      </c>
      <c r="BW69" t="s">
        <v>11428</v>
      </c>
      <c r="BY69" t="s">
        <v>11428</v>
      </c>
      <c r="CB69" t="s">
        <v>11427</v>
      </c>
      <c r="CD69">
        <v>95</v>
      </c>
      <c r="CE69">
        <v>8</v>
      </c>
      <c r="CF69">
        <v>103</v>
      </c>
      <c r="CG69">
        <v>1</v>
      </c>
      <c r="CH69">
        <v>12</v>
      </c>
      <c r="CI69">
        <v>144</v>
      </c>
    </row>
    <row r="70" spans="1:87">
      <c r="A70">
        <v>120009002280</v>
      </c>
      <c r="B70" t="s">
        <v>11414</v>
      </c>
      <c r="C70" t="s">
        <v>11703</v>
      </c>
      <c r="D70" t="s">
        <v>11713</v>
      </c>
      <c r="E70" t="s">
        <v>11705</v>
      </c>
      <c r="F70" t="s">
        <v>11714</v>
      </c>
      <c r="G70" t="s">
        <v>11715</v>
      </c>
      <c r="H70" t="s">
        <v>11708</v>
      </c>
      <c r="I70" t="s">
        <v>11421</v>
      </c>
      <c r="J70">
        <v>32405</v>
      </c>
      <c r="K70" t="s">
        <v>11716</v>
      </c>
      <c r="L70">
        <v>12</v>
      </c>
      <c r="M70" t="s">
        <v>11484</v>
      </c>
      <c r="N70" t="s">
        <v>11484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11424</v>
      </c>
      <c r="AE70">
        <v>30.203399999999998</v>
      </c>
      <c r="AF70">
        <v>-85.646600000000007</v>
      </c>
      <c r="AG70" t="s">
        <v>11717</v>
      </c>
      <c r="AH70">
        <v>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S70">
        <v>0</v>
      </c>
      <c r="AT70">
        <v>31</v>
      </c>
      <c r="AU70">
        <v>1200090</v>
      </c>
      <c r="AV70">
        <v>2280</v>
      </c>
      <c r="AW70" t="s">
        <v>11715</v>
      </c>
      <c r="AX70" t="s">
        <v>11708</v>
      </c>
      <c r="AY70" t="s">
        <v>11421</v>
      </c>
      <c r="AZ70">
        <v>32405</v>
      </c>
      <c r="BA70">
        <v>5004</v>
      </c>
      <c r="BB70">
        <v>5004</v>
      </c>
      <c r="BC70">
        <v>0</v>
      </c>
      <c r="BE70">
        <v>12005</v>
      </c>
      <c r="BH70" t="s">
        <v>11427</v>
      </c>
      <c r="BI70" t="s">
        <v>11427</v>
      </c>
      <c r="BJ70" t="s">
        <v>11427</v>
      </c>
      <c r="BK70" t="s">
        <v>11427</v>
      </c>
      <c r="BL70" t="s">
        <v>11427</v>
      </c>
      <c r="BM70" t="s">
        <v>11427</v>
      </c>
      <c r="BN70" t="s">
        <v>11427</v>
      </c>
      <c r="BO70" t="s">
        <v>11427</v>
      </c>
      <c r="BP70" t="s">
        <v>11427</v>
      </c>
      <c r="BQ70" t="s">
        <v>11427</v>
      </c>
      <c r="BR70" t="s">
        <v>11427</v>
      </c>
      <c r="BS70" t="s">
        <v>11427</v>
      </c>
      <c r="BT70" t="s">
        <v>11427</v>
      </c>
      <c r="BU70" t="s">
        <v>11427</v>
      </c>
      <c r="BV70" t="s">
        <v>11427</v>
      </c>
      <c r="BW70" t="s">
        <v>11427</v>
      </c>
      <c r="BY70" t="s">
        <v>11430</v>
      </c>
      <c r="CB70" t="s">
        <v>11427</v>
      </c>
      <c r="CG70">
        <v>0</v>
      </c>
      <c r="CH70">
        <v>0</v>
      </c>
      <c r="CI70">
        <v>0</v>
      </c>
    </row>
    <row r="71" spans="1:87">
      <c r="A71">
        <v>120009003147</v>
      </c>
      <c r="B71" t="s">
        <v>11414</v>
      </c>
      <c r="C71" t="s">
        <v>11703</v>
      </c>
      <c r="D71" t="s">
        <v>11718</v>
      </c>
      <c r="E71" t="s">
        <v>11705</v>
      </c>
      <c r="F71" t="s">
        <v>11719</v>
      </c>
      <c r="G71" t="s">
        <v>11720</v>
      </c>
      <c r="H71" t="s">
        <v>11708</v>
      </c>
      <c r="I71" t="s">
        <v>11421</v>
      </c>
      <c r="J71">
        <v>32405</v>
      </c>
      <c r="K71" t="s">
        <v>11442</v>
      </c>
      <c r="L71">
        <v>12</v>
      </c>
      <c r="M71">
        <v>6</v>
      </c>
      <c r="N71">
        <v>12</v>
      </c>
      <c r="W71">
        <v>25</v>
      </c>
      <c r="X71">
        <v>14</v>
      </c>
      <c r="Y71">
        <v>16</v>
      </c>
      <c r="Z71">
        <v>28</v>
      </c>
      <c r="AA71">
        <v>16</v>
      </c>
      <c r="AB71">
        <v>10</v>
      </c>
      <c r="AC71">
        <v>9</v>
      </c>
      <c r="AD71" t="s">
        <v>11424</v>
      </c>
      <c r="AE71">
        <v>30.207100000000001</v>
      </c>
      <c r="AF71">
        <v>-85.644900000000007</v>
      </c>
      <c r="AG71" t="s">
        <v>11721</v>
      </c>
      <c r="AH71">
        <v>3</v>
      </c>
      <c r="AI71">
        <v>97</v>
      </c>
      <c r="AJ71">
        <v>21</v>
      </c>
      <c r="AK71">
        <v>0</v>
      </c>
      <c r="AL71">
        <v>0</v>
      </c>
      <c r="AM71">
        <v>26</v>
      </c>
      <c r="AN71">
        <v>4</v>
      </c>
      <c r="AO71">
        <v>79</v>
      </c>
      <c r="AP71">
        <v>97</v>
      </c>
      <c r="AQ71">
        <v>7</v>
      </c>
      <c r="AR71">
        <v>104</v>
      </c>
      <c r="AS71">
        <v>5.0999999999999996</v>
      </c>
      <c r="AT71">
        <v>23</v>
      </c>
      <c r="AU71">
        <v>1200090</v>
      </c>
      <c r="AV71">
        <v>3147</v>
      </c>
      <c r="AW71" t="s">
        <v>11720</v>
      </c>
      <c r="AX71" t="s">
        <v>11708</v>
      </c>
      <c r="AY71" t="s">
        <v>11421</v>
      </c>
      <c r="AZ71">
        <v>32405</v>
      </c>
      <c r="BA71">
        <v>5027</v>
      </c>
      <c r="BB71">
        <v>5027</v>
      </c>
      <c r="BC71">
        <v>0</v>
      </c>
      <c r="BE71">
        <v>12005</v>
      </c>
      <c r="BH71" t="s">
        <v>11427</v>
      </c>
      <c r="BI71" t="s">
        <v>11427</v>
      </c>
      <c r="BJ71" t="s">
        <v>11427</v>
      </c>
      <c r="BK71" t="s">
        <v>11427</v>
      </c>
      <c r="BL71" t="s">
        <v>11427</v>
      </c>
      <c r="BM71" t="s">
        <v>11427</v>
      </c>
      <c r="BN71" t="s">
        <v>11427</v>
      </c>
      <c r="BO71" t="s">
        <v>11427</v>
      </c>
      <c r="BP71" t="s">
        <v>11427</v>
      </c>
      <c r="BQ71" t="s">
        <v>11428</v>
      </c>
      <c r="BR71" t="s">
        <v>11428</v>
      </c>
      <c r="BS71" t="s">
        <v>11428</v>
      </c>
      <c r="BT71" t="s">
        <v>11428</v>
      </c>
      <c r="BU71" t="s">
        <v>11428</v>
      </c>
      <c r="BV71" t="s">
        <v>11428</v>
      </c>
      <c r="BW71" t="s">
        <v>11428</v>
      </c>
      <c r="BY71" t="s">
        <v>11428</v>
      </c>
      <c r="CB71" t="s">
        <v>11427</v>
      </c>
      <c r="CD71">
        <v>97</v>
      </c>
      <c r="CE71">
        <v>7</v>
      </c>
      <c r="CF71">
        <v>104</v>
      </c>
      <c r="CG71">
        <v>0</v>
      </c>
      <c r="CH71">
        <v>9</v>
      </c>
      <c r="CI71">
        <v>118</v>
      </c>
    </row>
    <row r="72" spans="1:87">
      <c r="A72">
        <v>120009003289</v>
      </c>
      <c r="B72" t="s">
        <v>11414</v>
      </c>
      <c r="C72" t="s">
        <v>11703</v>
      </c>
      <c r="D72" t="s">
        <v>11722</v>
      </c>
      <c r="E72" t="s">
        <v>11705</v>
      </c>
      <c r="F72" t="s">
        <v>11723</v>
      </c>
      <c r="G72" t="s">
        <v>11724</v>
      </c>
      <c r="H72" t="s">
        <v>11708</v>
      </c>
      <c r="I72" t="s">
        <v>11421</v>
      </c>
      <c r="J72">
        <v>32401</v>
      </c>
      <c r="K72" t="s">
        <v>11437</v>
      </c>
      <c r="L72">
        <v>12</v>
      </c>
      <c r="M72" t="s">
        <v>11423</v>
      </c>
      <c r="N72">
        <v>12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</v>
      </c>
      <c r="X72">
        <v>3</v>
      </c>
      <c r="Y72">
        <v>3</v>
      </c>
      <c r="Z72">
        <v>9</v>
      </c>
      <c r="AA72">
        <v>3</v>
      </c>
      <c r="AB72">
        <v>2</v>
      </c>
      <c r="AC72">
        <v>0</v>
      </c>
      <c r="AD72" t="s">
        <v>11424</v>
      </c>
      <c r="AE72">
        <v>30.167300000000001</v>
      </c>
      <c r="AF72">
        <v>-85.654600000000002</v>
      </c>
      <c r="AG72" t="s">
        <v>11725</v>
      </c>
      <c r="AH72">
        <v>3</v>
      </c>
      <c r="AI72">
        <v>18</v>
      </c>
      <c r="AJ72">
        <v>8</v>
      </c>
      <c r="AK72">
        <v>0</v>
      </c>
      <c r="AL72">
        <v>0</v>
      </c>
      <c r="AM72">
        <v>8</v>
      </c>
      <c r="AN72">
        <v>0</v>
      </c>
      <c r="AO72">
        <v>17</v>
      </c>
      <c r="AP72">
        <v>9</v>
      </c>
      <c r="AQ72">
        <v>0</v>
      </c>
      <c r="AR72">
        <v>9</v>
      </c>
      <c r="AS72">
        <v>13</v>
      </c>
      <c r="AT72">
        <v>2</v>
      </c>
      <c r="AU72">
        <v>1200090</v>
      </c>
      <c r="AV72">
        <v>3289</v>
      </c>
      <c r="AW72" t="s">
        <v>11724</v>
      </c>
      <c r="AX72" t="s">
        <v>11708</v>
      </c>
      <c r="AY72" t="s">
        <v>11421</v>
      </c>
      <c r="AZ72">
        <v>32401</v>
      </c>
      <c r="BA72">
        <v>3487</v>
      </c>
      <c r="BB72">
        <v>3487</v>
      </c>
      <c r="BC72">
        <v>0</v>
      </c>
      <c r="BE72">
        <v>12005</v>
      </c>
      <c r="BH72" t="s">
        <v>11427</v>
      </c>
      <c r="BI72" t="s">
        <v>11427</v>
      </c>
      <c r="BJ72" t="s">
        <v>11427</v>
      </c>
      <c r="BK72" t="s">
        <v>11428</v>
      </c>
      <c r="BL72" t="s">
        <v>11428</v>
      </c>
      <c r="BM72" t="s">
        <v>11428</v>
      </c>
      <c r="BN72" t="s">
        <v>11428</v>
      </c>
      <c r="BO72" t="s">
        <v>11428</v>
      </c>
      <c r="BP72" t="s">
        <v>11428</v>
      </c>
      <c r="BQ72" t="s">
        <v>11428</v>
      </c>
      <c r="BR72" t="s">
        <v>11428</v>
      </c>
      <c r="BS72" t="s">
        <v>11428</v>
      </c>
      <c r="BT72" t="s">
        <v>11428</v>
      </c>
      <c r="BU72" t="s">
        <v>11428</v>
      </c>
      <c r="BV72" t="s">
        <v>11428</v>
      </c>
      <c r="BW72" t="s">
        <v>11428</v>
      </c>
      <c r="BY72" t="s">
        <v>11427</v>
      </c>
      <c r="CB72" t="s">
        <v>11427</v>
      </c>
      <c r="CD72">
        <v>9</v>
      </c>
      <c r="CE72">
        <v>0</v>
      </c>
      <c r="CF72">
        <v>9</v>
      </c>
      <c r="CG72">
        <v>0</v>
      </c>
      <c r="CH72">
        <v>1</v>
      </c>
      <c r="CI72">
        <v>26</v>
      </c>
    </row>
    <row r="73" spans="1:87">
      <c r="A73">
        <v>120009003291</v>
      </c>
      <c r="B73" t="s">
        <v>11414</v>
      </c>
      <c r="C73" t="s">
        <v>11703</v>
      </c>
      <c r="D73" t="s">
        <v>11726</v>
      </c>
      <c r="E73" t="s">
        <v>11705</v>
      </c>
      <c r="F73" t="s">
        <v>11727</v>
      </c>
      <c r="G73" t="s">
        <v>11728</v>
      </c>
      <c r="H73" t="s">
        <v>11708</v>
      </c>
      <c r="I73" t="s">
        <v>11421</v>
      </c>
      <c r="J73">
        <v>32401</v>
      </c>
      <c r="K73" t="s">
        <v>11437</v>
      </c>
      <c r="L73">
        <v>12</v>
      </c>
      <c r="M73">
        <v>6</v>
      </c>
      <c r="N73">
        <v>12</v>
      </c>
      <c r="W73">
        <v>5</v>
      </c>
      <c r="X73">
        <v>13</v>
      </c>
      <c r="Y73">
        <v>15</v>
      </c>
      <c r="Z73">
        <v>23</v>
      </c>
      <c r="AA73">
        <v>22</v>
      </c>
      <c r="AB73">
        <v>7</v>
      </c>
      <c r="AC73">
        <v>3</v>
      </c>
      <c r="AD73" t="s">
        <v>11424</v>
      </c>
      <c r="AE73">
        <v>30.152000000000001</v>
      </c>
      <c r="AF73">
        <v>-85.661000000000001</v>
      </c>
      <c r="AG73" t="s">
        <v>11729</v>
      </c>
      <c r="AH73">
        <v>3</v>
      </c>
      <c r="AI73">
        <v>59</v>
      </c>
      <c r="AJ73">
        <v>29</v>
      </c>
      <c r="AK73">
        <v>0</v>
      </c>
      <c r="AL73">
        <v>0</v>
      </c>
      <c r="AM73">
        <v>25</v>
      </c>
      <c r="AN73">
        <v>2</v>
      </c>
      <c r="AO73">
        <v>56</v>
      </c>
      <c r="AP73">
        <v>37</v>
      </c>
      <c r="AQ73">
        <v>3</v>
      </c>
      <c r="AR73">
        <v>40</v>
      </c>
      <c r="AU73">
        <v>1200090</v>
      </c>
      <c r="AV73">
        <v>3291</v>
      </c>
      <c r="AW73" t="s">
        <v>11728</v>
      </c>
      <c r="AX73" t="s">
        <v>11708</v>
      </c>
      <c r="AY73" t="s">
        <v>11421</v>
      </c>
      <c r="AZ73">
        <v>32401</v>
      </c>
      <c r="BA73">
        <v>3117</v>
      </c>
      <c r="BB73">
        <v>3117</v>
      </c>
      <c r="BC73">
        <v>0</v>
      </c>
      <c r="BE73">
        <v>12005</v>
      </c>
      <c r="BH73" t="s">
        <v>11427</v>
      </c>
      <c r="BI73" t="s">
        <v>11427</v>
      </c>
      <c r="BJ73" t="s">
        <v>11427</v>
      </c>
      <c r="BK73" t="s">
        <v>11427</v>
      </c>
      <c r="BL73" t="s">
        <v>11427</v>
      </c>
      <c r="BM73" t="s">
        <v>11427</v>
      </c>
      <c r="BN73" t="s">
        <v>11427</v>
      </c>
      <c r="BO73" t="s">
        <v>11427</v>
      </c>
      <c r="BP73" t="s">
        <v>11427</v>
      </c>
      <c r="BQ73" t="s">
        <v>11428</v>
      </c>
      <c r="BR73" t="s">
        <v>11428</v>
      </c>
      <c r="BS73" t="s">
        <v>11428</v>
      </c>
      <c r="BT73" t="s">
        <v>11428</v>
      </c>
      <c r="BU73" t="s">
        <v>11428</v>
      </c>
      <c r="BV73" t="s">
        <v>11428</v>
      </c>
      <c r="BW73" t="s">
        <v>11428</v>
      </c>
      <c r="BY73" t="s">
        <v>11427</v>
      </c>
      <c r="CB73" t="s">
        <v>11427</v>
      </c>
      <c r="CD73">
        <v>37</v>
      </c>
      <c r="CE73">
        <v>3</v>
      </c>
      <c r="CF73">
        <v>40</v>
      </c>
      <c r="CG73">
        <v>0</v>
      </c>
      <c r="CH73">
        <v>5</v>
      </c>
      <c r="CI73">
        <v>88</v>
      </c>
    </row>
    <row r="74" spans="1:87">
      <c r="A74">
        <v>120009004304</v>
      </c>
      <c r="B74" t="s">
        <v>11414</v>
      </c>
      <c r="C74" t="s">
        <v>11703</v>
      </c>
      <c r="D74" t="s">
        <v>11730</v>
      </c>
      <c r="E74" t="s">
        <v>11705</v>
      </c>
      <c r="F74" t="s">
        <v>11731</v>
      </c>
      <c r="G74" t="s">
        <v>11732</v>
      </c>
      <c r="H74" t="s">
        <v>11708</v>
      </c>
      <c r="I74" t="s">
        <v>11421</v>
      </c>
      <c r="J74">
        <v>32409</v>
      </c>
      <c r="K74" t="s">
        <v>11422</v>
      </c>
      <c r="L74">
        <v>12</v>
      </c>
      <c r="M74" t="s">
        <v>11461</v>
      </c>
      <c r="N74">
        <v>12</v>
      </c>
      <c r="P74">
        <v>36</v>
      </c>
      <c r="Q74">
        <v>49</v>
      </c>
      <c r="R74">
        <v>46</v>
      </c>
      <c r="S74">
        <v>52</v>
      </c>
      <c r="T74">
        <v>47</v>
      </c>
      <c r="U74">
        <v>64</v>
      </c>
      <c r="V74">
        <v>52</v>
      </c>
      <c r="W74">
        <v>106</v>
      </c>
      <c r="X74">
        <v>118</v>
      </c>
      <c r="Y74">
        <v>114</v>
      </c>
      <c r="Z74">
        <v>140</v>
      </c>
      <c r="AA74">
        <v>124</v>
      </c>
      <c r="AB74">
        <v>117</v>
      </c>
      <c r="AC74">
        <v>96</v>
      </c>
      <c r="AD74" t="s">
        <v>11424</v>
      </c>
      <c r="AE74">
        <v>30.395</v>
      </c>
      <c r="AF74">
        <v>-85.685900000000004</v>
      </c>
      <c r="AG74" t="s">
        <v>11733</v>
      </c>
      <c r="AH74">
        <v>3</v>
      </c>
      <c r="AI74">
        <v>596</v>
      </c>
      <c r="AJ74">
        <v>565</v>
      </c>
      <c r="AK74">
        <v>13</v>
      </c>
      <c r="AL74">
        <v>0</v>
      </c>
      <c r="AM74">
        <v>15</v>
      </c>
      <c r="AN74">
        <v>42</v>
      </c>
      <c r="AO74">
        <v>1061</v>
      </c>
      <c r="AP74">
        <v>635</v>
      </c>
      <c r="AQ74">
        <v>76</v>
      </c>
      <c r="AR74">
        <v>711</v>
      </c>
      <c r="AS74">
        <v>16.100000000000001</v>
      </c>
      <c r="AT74">
        <v>72</v>
      </c>
      <c r="AU74">
        <v>1200090</v>
      </c>
      <c r="AV74">
        <v>4304</v>
      </c>
      <c r="AW74" t="s">
        <v>11732</v>
      </c>
      <c r="AX74" t="s">
        <v>11708</v>
      </c>
      <c r="AY74" t="s">
        <v>11421</v>
      </c>
      <c r="AZ74">
        <v>32409</v>
      </c>
      <c r="BA74">
        <v>4213</v>
      </c>
      <c r="BB74">
        <v>4213</v>
      </c>
      <c r="BC74">
        <v>0</v>
      </c>
      <c r="BE74">
        <v>12005</v>
      </c>
      <c r="BH74" t="s">
        <v>11427</v>
      </c>
      <c r="BI74" t="s">
        <v>11427</v>
      </c>
      <c r="BJ74" t="s">
        <v>11428</v>
      </c>
      <c r="BK74" t="s">
        <v>11428</v>
      </c>
      <c r="BL74" t="s">
        <v>11428</v>
      </c>
      <c r="BM74" t="s">
        <v>11428</v>
      </c>
      <c r="BN74" t="s">
        <v>11428</v>
      </c>
      <c r="BO74" t="s">
        <v>11428</v>
      </c>
      <c r="BP74" t="s">
        <v>11428</v>
      </c>
      <c r="BQ74" t="s">
        <v>11428</v>
      </c>
      <c r="BR74" t="s">
        <v>11428</v>
      </c>
      <c r="BS74" t="s">
        <v>11428</v>
      </c>
      <c r="BT74" t="s">
        <v>11428</v>
      </c>
      <c r="BU74" t="s">
        <v>11428</v>
      </c>
      <c r="BV74" t="s">
        <v>11428</v>
      </c>
      <c r="BW74" t="s">
        <v>11428</v>
      </c>
      <c r="BY74" t="s">
        <v>11428</v>
      </c>
      <c r="CB74" t="s">
        <v>11427</v>
      </c>
      <c r="CD74">
        <v>635</v>
      </c>
      <c r="CE74">
        <v>76</v>
      </c>
      <c r="CF74">
        <v>711</v>
      </c>
      <c r="CG74">
        <v>2</v>
      </c>
      <c r="CH74">
        <v>28</v>
      </c>
      <c r="CI74">
        <v>1161</v>
      </c>
    </row>
    <row r="75" spans="1:87">
      <c r="A75">
        <v>120009007472</v>
      </c>
      <c r="B75" t="s">
        <v>11414</v>
      </c>
      <c r="C75" t="s">
        <v>11703</v>
      </c>
      <c r="D75" t="s">
        <v>11734</v>
      </c>
      <c r="E75" t="s">
        <v>11705</v>
      </c>
      <c r="F75" t="s">
        <v>11735</v>
      </c>
      <c r="G75" t="s">
        <v>11736</v>
      </c>
      <c r="H75" t="s">
        <v>11708</v>
      </c>
      <c r="I75" t="s">
        <v>11421</v>
      </c>
      <c r="J75">
        <v>32405</v>
      </c>
      <c r="K75" t="s">
        <v>11422</v>
      </c>
      <c r="L75">
        <v>12</v>
      </c>
      <c r="M75">
        <v>6</v>
      </c>
      <c r="N75">
        <v>12</v>
      </c>
      <c r="W75">
        <v>42</v>
      </c>
      <c r="X75">
        <v>64</v>
      </c>
      <c r="Y75">
        <v>63</v>
      </c>
      <c r="Z75">
        <v>40</v>
      </c>
      <c r="AA75">
        <v>26</v>
      </c>
      <c r="AB75">
        <v>36</v>
      </c>
      <c r="AC75">
        <v>18</v>
      </c>
      <c r="AD75" t="s">
        <v>11424</v>
      </c>
      <c r="AE75">
        <v>30.189699999999998</v>
      </c>
      <c r="AF75">
        <v>-85.671000000000006</v>
      </c>
      <c r="AG75" t="s">
        <v>11737</v>
      </c>
      <c r="AH75">
        <v>3</v>
      </c>
      <c r="AI75">
        <v>154</v>
      </c>
      <c r="AJ75">
        <v>135</v>
      </c>
      <c r="AK75">
        <v>2</v>
      </c>
      <c r="AL75">
        <v>5</v>
      </c>
      <c r="AM75">
        <v>27</v>
      </c>
      <c r="AN75">
        <v>29</v>
      </c>
      <c r="AO75">
        <v>215</v>
      </c>
      <c r="AP75">
        <v>42</v>
      </c>
      <c r="AQ75">
        <v>3</v>
      </c>
      <c r="AR75">
        <v>45</v>
      </c>
      <c r="AS75">
        <v>19.3</v>
      </c>
      <c r="AT75">
        <v>15</v>
      </c>
      <c r="AU75">
        <v>1200090</v>
      </c>
      <c r="AV75">
        <v>7472</v>
      </c>
      <c r="AW75" t="s">
        <v>11736</v>
      </c>
      <c r="AX75" t="s">
        <v>11708</v>
      </c>
      <c r="AY75" t="s">
        <v>11421</v>
      </c>
      <c r="AZ75">
        <v>32405</v>
      </c>
      <c r="BA75">
        <v>2160</v>
      </c>
      <c r="BB75">
        <v>2160</v>
      </c>
      <c r="BC75">
        <v>0</v>
      </c>
      <c r="BE75">
        <v>12005</v>
      </c>
      <c r="BH75" t="s">
        <v>11427</v>
      </c>
      <c r="BI75" t="s">
        <v>11427</v>
      </c>
      <c r="BJ75" t="s">
        <v>11427</v>
      </c>
      <c r="BK75" t="s">
        <v>11427</v>
      </c>
      <c r="BL75" t="s">
        <v>11427</v>
      </c>
      <c r="BM75" t="s">
        <v>11427</v>
      </c>
      <c r="BN75" t="s">
        <v>11427</v>
      </c>
      <c r="BO75" t="s">
        <v>11427</v>
      </c>
      <c r="BP75" t="s">
        <v>11427</v>
      </c>
      <c r="BQ75" t="s">
        <v>11428</v>
      </c>
      <c r="BR75" t="s">
        <v>11428</v>
      </c>
      <c r="BS75" t="s">
        <v>11428</v>
      </c>
      <c r="BT75" t="s">
        <v>11428</v>
      </c>
      <c r="BU75" t="s">
        <v>11428</v>
      </c>
      <c r="BV75" t="s">
        <v>11428</v>
      </c>
      <c r="BW75" t="s">
        <v>11428</v>
      </c>
      <c r="BY75" t="s">
        <v>11427</v>
      </c>
      <c r="CB75" t="s">
        <v>11428</v>
      </c>
      <c r="CD75">
        <v>42</v>
      </c>
      <c r="CE75">
        <v>3</v>
      </c>
      <c r="CF75">
        <v>45</v>
      </c>
      <c r="CG75">
        <v>0</v>
      </c>
      <c r="CH75">
        <v>11</v>
      </c>
      <c r="CI75">
        <v>289</v>
      </c>
    </row>
    <row r="76" spans="1:87">
      <c r="A76">
        <v>120009007771</v>
      </c>
      <c r="B76" t="s">
        <v>11414</v>
      </c>
      <c r="C76" t="s">
        <v>11703</v>
      </c>
      <c r="D76" t="s">
        <v>11738</v>
      </c>
      <c r="E76" t="s">
        <v>11705</v>
      </c>
      <c r="F76" t="s">
        <v>11739</v>
      </c>
      <c r="G76" t="s">
        <v>11707</v>
      </c>
      <c r="H76" t="s">
        <v>11708</v>
      </c>
      <c r="I76" t="s">
        <v>11421</v>
      </c>
      <c r="J76">
        <v>32401</v>
      </c>
      <c r="K76" t="s">
        <v>11422</v>
      </c>
      <c r="L76">
        <v>12</v>
      </c>
      <c r="M76" t="s">
        <v>11423</v>
      </c>
      <c r="N76">
        <v>12</v>
      </c>
      <c r="Q76">
        <v>6</v>
      </c>
      <c r="R76">
        <v>6</v>
      </c>
      <c r="S76">
        <v>4</v>
      </c>
      <c r="T76">
        <v>4</v>
      </c>
      <c r="U76">
        <v>4</v>
      </c>
      <c r="V76">
        <v>3</v>
      </c>
      <c r="W76">
        <v>1</v>
      </c>
      <c r="Y76">
        <v>3</v>
      </c>
      <c r="AA76">
        <v>1</v>
      </c>
      <c r="AB76">
        <v>1</v>
      </c>
      <c r="AC76">
        <v>1</v>
      </c>
      <c r="AD76" t="s">
        <v>11424</v>
      </c>
      <c r="AE76">
        <v>30.172599999999999</v>
      </c>
      <c r="AF76">
        <v>-85.676000000000002</v>
      </c>
      <c r="AG76" s="27">
        <v>1863163</v>
      </c>
      <c r="AH76">
        <v>3</v>
      </c>
      <c r="AI76">
        <v>14</v>
      </c>
      <c r="AJ76">
        <v>20</v>
      </c>
      <c r="AK76">
        <v>0</v>
      </c>
      <c r="AL76">
        <v>1</v>
      </c>
      <c r="AM76">
        <v>1</v>
      </c>
      <c r="AN76">
        <v>1</v>
      </c>
      <c r="AO76">
        <v>30</v>
      </c>
      <c r="AP76">
        <v>8</v>
      </c>
      <c r="AQ76">
        <v>0</v>
      </c>
      <c r="AR76">
        <v>8</v>
      </c>
      <c r="AU76">
        <v>1200090</v>
      </c>
      <c r="AV76">
        <v>7771</v>
      </c>
      <c r="AW76" t="s">
        <v>11707</v>
      </c>
      <c r="AX76" t="s">
        <v>11708</v>
      </c>
      <c r="AY76" t="s">
        <v>11421</v>
      </c>
      <c r="AZ76">
        <v>32401</v>
      </c>
      <c r="BA76">
        <v>2080</v>
      </c>
      <c r="BB76">
        <v>2080</v>
      </c>
      <c r="BC76">
        <v>0</v>
      </c>
      <c r="BE76">
        <v>12005</v>
      </c>
      <c r="BH76" t="s">
        <v>11427</v>
      </c>
      <c r="BI76" t="s">
        <v>11427</v>
      </c>
      <c r="BJ76" t="s">
        <v>11427</v>
      </c>
      <c r="BK76" t="s">
        <v>11428</v>
      </c>
      <c r="BL76" t="s">
        <v>11428</v>
      </c>
      <c r="BM76" t="s">
        <v>11428</v>
      </c>
      <c r="BN76" t="s">
        <v>11428</v>
      </c>
      <c r="BO76" t="s">
        <v>11428</v>
      </c>
      <c r="BP76" t="s">
        <v>11428</v>
      </c>
      <c r="BQ76" t="s">
        <v>11428</v>
      </c>
      <c r="BR76" t="s">
        <v>11427</v>
      </c>
      <c r="BS76" t="s">
        <v>11428</v>
      </c>
      <c r="BT76" t="s">
        <v>11427</v>
      </c>
      <c r="BU76" t="s">
        <v>11428</v>
      </c>
      <c r="BV76" t="s">
        <v>11428</v>
      </c>
      <c r="BW76" t="s">
        <v>11428</v>
      </c>
      <c r="BY76" t="s">
        <v>11427</v>
      </c>
      <c r="CB76" t="s">
        <v>11427</v>
      </c>
      <c r="CD76">
        <v>8</v>
      </c>
      <c r="CE76">
        <v>0</v>
      </c>
      <c r="CF76">
        <v>8</v>
      </c>
      <c r="CG76">
        <v>0</v>
      </c>
      <c r="CH76">
        <v>1</v>
      </c>
      <c r="CI76">
        <v>34</v>
      </c>
    </row>
    <row r="77" spans="1:87">
      <c r="A77">
        <v>120009007830</v>
      </c>
      <c r="B77" t="s">
        <v>11414</v>
      </c>
      <c r="C77" t="s">
        <v>11703</v>
      </c>
      <c r="D77" t="s">
        <v>11740</v>
      </c>
      <c r="E77" t="s">
        <v>11705</v>
      </c>
      <c r="F77" t="s">
        <v>11741</v>
      </c>
      <c r="G77" t="s">
        <v>11707</v>
      </c>
      <c r="H77" t="s">
        <v>11708</v>
      </c>
      <c r="I77" t="s">
        <v>11421</v>
      </c>
      <c r="J77">
        <v>32401</v>
      </c>
      <c r="K77" t="s">
        <v>11422</v>
      </c>
      <c r="L77">
        <v>12</v>
      </c>
      <c r="M77">
        <v>4</v>
      </c>
      <c r="N77">
        <v>12</v>
      </c>
      <c r="U77">
        <v>2</v>
      </c>
      <c r="V77">
        <v>2</v>
      </c>
      <c r="W77">
        <v>2</v>
      </c>
      <c r="X77">
        <v>7</v>
      </c>
      <c r="Y77">
        <v>4</v>
      </c>
      <c r="Z77">
        <v>7</v>
      </c>
      <c r="AA77">
        <v>5</v>
      </c>
      <c r="AB77">
        <v>7</v>
      </c>
      <c r="AC77">
        <v>23</v>
      </c>
      <c r="AD77" t="s">
        <v>11424</v>
      </c>
      <c r="AE77">
        <v>30.172599999999999</v>
      </c>
      <c r="AF77">
        <v>-85.676000000000002</v>
      </c>
      <c r="AG77" s="27">
        <v>1864259</v>
      </c>
      <c r="AH77">
        <v>3</v>
      </c>
      <c r="AI77">
        <v>26</v>
      </c>
      <c r="AJ77">
        <v>33</v>
      </c>
      <c r="AK77">
        <v>0</v>
      </c>
      <c r="AL77">
        <v>2</v>
      </c>
      <c r="AM77">
        <v>4</v>
      </c>
      <c r="AN77">
        <v>7</v>
      </c>
      <c r="AO77">
        <v>45</v>
      </c>
      <c r="AP77">
        <v>9</v>
      </c>
      <c r="AQ77">
        <v>3</v>
      </c>
      <c r="AR77">
        <v>12</v>
      </c>
      <c r="AU77">
        <v>1200090</v>
      </c>
      <c r="AV77">
        <v>7830</v>
      </c>
      <c r="AW77" t="s">
        <v>11707</v>
      </c>
      <c r="AX77" t="s">
        <v>11708</v>
      </c>
      <c r="AY77" t="s">
        <v>11421</v>
      </c>
      <c r="AZ77">
        <v>32401</v>
      </c>
      <c r="BA77">
        <v>2080</v>
      </c>
      <c r="BB77">
        <v>2080</v>
      </c>
      <c r="BC77">
        <v>0</v>
      </c>
      <c r="BE77">
        <v>12005</v>
      </c>
      <c r="BH77" t="s">
        <v>11427</v>
      </c>
      <c r="BI77" t="s">
        <v>11427</v>
      </c>
      <c r="BJ77" t="s">
        <v>11427</v>
      </c>
      <c r="BK77" t="s">
        <v>11427</v>
      </c>
      <c r="BL77" t="s">
        <v>11427</v>
      </c>
      <c r="BM77" t="s">
        <v>11427</v>
      </c>
      <c r="BN77" t="s">
        <v>11427</v>
      </c>
      <c r="BO77" t="s">
        <v>11428</v>
      </c>
      <c r="BP77" t="s">
        <v>11428</v>
      </c>
      <c r="BQ77" t="s">
        <v>11428</v>
      </c>
      <c r="BR77" t="s">
        <v>11428</v>
      </c>
      <c r="BS77" t="s">
        <v>11428</v>
      </c>
      <c r="BT77" t="s">
        <v>11428</v>
      </c>
      <c r="BU77" t="s">
        <v>11428</v>
      </c>
      <c r="BV77" t="s">
        <v>11428</v>
      </c>
      <c r="BW77" t="s">
        <v>11428</v>
      </c>
      <c r="BY77" t="s">
        <v>11427</v>
      </c>
      <c r="CB77" t="s">
        <v>11427</v>
      </c>
      <c r="CD77">
        <v>9</v>
      </c>
      <c r="CE77">
        <v>3</v>
      </c>
      <c r="CF77">
        <v>12</v>
      </c>
      <c r="CG77">
        <v>0</v>
      </c>
      <c r="CH77">
        <v>1</v>
      </c>
      <c r="CI77">
        <v>59</v>
      </c>
    </row>
    <row r="78" spans="1:87">
      <c r="A78">
        <v>120009008094</v>
      </c>
      <c r="B78" t="s">
        <v>11414</v>
      </c>
      <c r="C78" t="s">
        <v>11703</v>
      </c>
      <c r="D78" t="s">
        <v>11742</v>
      </c>
      <c r="E78" t="s">
        <v>11705</v>
      </c>
      <c r="F78" t="s">
        <v>11743</v>
      </c>
      <c r="G78" t="s">
        <v>11744</v>
      </c>
      <c r="H78" t="s">
        <v>11708</v>
      </c>
      <c r="I78" t="s">
        <v>11421</v>
      </c>
      <c r="J78">
        <v>32405</v>
      </c>
      <c r="K78" t="s">
        <v>11422</v>
      </c>
      <c r="L78">
        <v>12</v>
      </c>
      <c r="M78" t="s">
        <v>11423</v>
      </c>
      <c r="N78">
        <v>12</v>
      </c>
      <c r="Q78">
        <v>16</v>
      </c>
      <c r="R78">
        <v>18</v>
      </c>
      <c r="S78">
        <v>19</v>
      </c>
      <c r="T78">
        <v>18</v>
      </c>
      <c r="U78">
        <v>18</v>
      </c>
      <c r="V78">
        <v>14</v>
      </c>
      <c r="W78">
        <v>6</v>
      </c>
      <c r="X78">
        <v>15</v>
      </c>
      <c r="Z78">
        <v>0</v>
      </c>
      <c r="AA78">
        <v>0</v>
      </c>
      <c r="AB78">
        <v>0</v>
      </c>
      <c r="AC78">
        <v>0</v>
      </c>
      <c r="AD78" t="s">
        <v>11424</v>
      </c>
      <c r="AE78">
        <v>30.1769</v>
      </c>
      <c r="AF78">
        <v>-85.691400000000002</v>
      </c>
      <c r="AG78" s="27">
        <v>292620</v>
      </c>
      <c r="AH78">
        <v>3</v>
      </c>
      <c r="AI78">
        <v>45</v>
      </c>
      <c r="AJ78">
        <v>79</v>
      </c>
      <c r="AK78">
        <v>0</v>
      </c>
      <c r="AL78">
        <v>7</v>
      </c>
      <c r="AM78">
        <v>15</v>
      </c>
      <c r="AN78">
        <v>2</v>
      </c>
      <c r="AO78">
        <v>97</v>
      </c>
      <c r="AP78">
        <v>10</v>
      </c>
      <c r="AQ78">
        <v>3</v>
      </c>
      <c r="AR78">
        <v>13</v>
      </c>
      <c r="AS78">
        <v>12.4</v>
      </c>
      <c r="AT78">
        <v>10</v>
      </c>
      <c r="AU78">
        <v>1200090</v>
      </c>
      <c r="AV78">
        <v>8094</v>
      </c>
      <c r="AW78" t="s">
        <v>11744</v>
      </c>
      <c r="AX78" t="s">
        <v>11708</v>
      </c>
      <c r="AY78" t="s">
        <v>11421</v>
      </c>
      <c r="AZ78">
        <v>32405</v>
      </c>
      <c r="BA78">
        <v>2771</v>
      </c>
      <c r="BB78">
        <v>2771</v>
      </c>
      <c r="BC78">
        <v>0</v>
      </c>
      <c r="BE78">
        <v>12005</v>
      </c>
      <c r="BH78" t="s">
        <v>11427</v>
      </c>
      <c r="BI78" t="s">
        <v>11427</v>
      </c>
      <c r="BJ78" t="s">
        <v>11427</v>
      </c>
      <c r="BK78" t="s">
        <v>11428</v>
      </c>
      <c r="BL78" t="s">
        <v>11428</v>
      </c>
      <c r="BM78" t="s">
        <v>11428</v>
      </c>
      <c r="BN78" t="s">
        <v>11428</v>
      </c>
      <c r="BO78" t="s">
        <v>11428</v>
      </c>
      <c r="BP78" t="s">
        <v>11428</v>
      </c>
      <c r="BQ78" t="s">
        <v>11428</v>
      </c>
      <c r="BR78" t="s">
        <v>11428</v>
      </c>
      <c r="BS78" t="s">
        <v>11427</v>
      </c>
      <c r="BT78" t="s">
        <v>11428</v>
      </c>
      <c r="BU78" t="s">
        <v>11428</v>
      </c>
      <c r="BV78" t="s">
        <v>11428</v>
      </c>
      <c r="BW78" t="s">
        <v>11428</v>
      </c>
      <c r="BY78" t="s">
        <v>11427</v>
      </c>
      <c r="CB78" t="s">
        <v>11428</v>
      </c>
      <c r="CD78">
        <v>10</v>
      </c>
      <c r="CE78">
        <v>3</v>
      </c>
      <c r="CF78">
        <v>13</v>
      </c>
      <c r="CG78">
        <v>0</v>
      </c>
      <c r="CH78">
        <v>3</v>
      </c>
      <c r="CI78">
        <v>124</v>
      </c>
    </row>
    <row r="79" spans="1:87">
      <c r="A79">
        <v>120009008287</v>
      </c>
      <c r="B79" t="s">
        <v>11414</v>
      </c>
      <c r="C79" t="s">
        <v>11703</v>
      </c>
      <c r="D79" t="s">
        <v>11745</v>
      </c>
      <c r="E79" t="s">
        <v>11705</v>
      </c>
      <c r="F79" t="s">
        <v>11746</v>
      </c>
      <c r="G79" t="s">
        <v>11707</v>
      </c>
      <c r="H79" t="s">
        <v>11708</v>
      </c>
      <c r="I79" t="s">
        <v>11421</v>
      </c>
      <c r="J79">
        <v>32401</v>
      </c>
      <c r="K79" t="s">
        <v>11422</v>
      </c>
      <c r="L79">
        <v>12</v>
      </c>
      <c r="M79">
        <v>6</v>
      </c>
      <c r="N79">
        <v>12</v>
      </c>
      <c r="W79">
        <v>1</v>
      </c>
      <c r="X79">
        <v>3</v>
      </c>
      <c r="Z79">
        <v>3</v>
      </c>
      <c r="AA79">
        <v>8</v>
      </c>
      <c r="AB79">
        <v>4</v>
      </c>
      <c r="AC79">
        <v>7</v>
      </c>
      <c r="AD79" t="s">
        <v>11424</v>
      </c>
      <c r="AE79">
        <v>30.172599999999999</v>
      </c>
      <c r="AF79">
        <v>-85.676000000000002</v>
      </c>
      <c r="AG79" s="27">
        <v>1864989</v>
      </c>
      <c r="AH79">
        <v>3</v>
      </c>
      <c r="AI79">
        <v>10</v>
      </c>
      <c r="AJ79">
        <v>16</v>
      </c>
      <c r="AK79">
        <v>0</v>
      </c>
      <c r="AL79">
        <v>0</v>
      </c>
      <c r="AM79">
        <v>3</v>
      </c>
      <c r="AN79">
        <v>2</v>
      </c>
      <c r="AO79">
        <v>19</v>
      </c>
      <c r="AP79">
        <v>8</v>
      </c>
      <c r="AQ79">
        <v>0</v>
      </c>
      <c r="AR79">
        <v>8</v>
      </c>
      <c r="AU79">
        <v>1200090</v>
      </c>
      <c r="AV79">
        <v>8287</v>
      </c>
      <c r="AW79" t="s">
        <v>11707</v>
      </c>
      <c r="AX79" t="s">
        <v>11708</v>
      </c>
      <c r="AY79" t="s">
        <v>11421</v>
      </c>
      <c r="AZ79">
        <v>32401</v>
      </c>
      <c r="BC79">
        <v>0</v>
      </c>
      <c r="BE79">
        <v>12005</v>
      </c>
      <c r="BH79" t="s">
        <v>11427</v>
      </c>
      <c r="BI79" t="s">
        <v>11427</v>
      </c>
      <c r="BJ79" t="s">
        <v>11427</v>
      </c>
      <c r="BK79" t="s">
        <v>11427</v>
      </c>
      <c r="BL79" t="s">
        <v>11427</v>
      </c>
      <c r="BM79" t="s">
        <v>11427</v>
      </c>
      <c r="BN79" t="s">
        <v>11427</v>
      </c>
      <c r="BO79" t="s">
        <v>11427</v>
      </c>
      <c r="BP79" t="s">
        <v>11427</v>
      </c>
      <c r="BQ79" t="s">
        <v>11428</v>
      </c>
      <c r="BR79" t="s">
        <v>11428</v>
      </c>
      <c r="BS79" t="s">
        <v>11427</v>
      </c>
      <c r="BT79" t="s">
        <v>11428</v>
      </c>
      <c r="BU79" t="s">
        <v>11428</v>
      </c>
      <c r="BV79" t="s">
        <v>11428</v>
      </c>
      <c r="BW79" t="s">
        <v>11428</v>
      </c>
      <c r="BY79" t="s">
        <v>11427</v>
      </c>
      <c r="CB79" t="s">
        <v>11427</v>
      </c>
      <c r="CD79">
        <v>8</v>
      </c>
      <c r="CE79">
        <v>0</v>
      </c>
      <c r="CF79">
        <v>8</v>
      </c>
      <c r="CG79">
        <v>0</v>
      </c>
      <c r="CH79">
        <v>2</v>
      </c>
      <c r="CI79">
        <v>26</v>
      </c>
    </row>
    <row r="80" spans="1:87">
      <c r="A80">
        <v>120009000040</v>
      </c>
      <c r="B80" t="s">
        <v>11490</v>
      </c>
      <c r="C80" t="s">
        <v>11703</v>
      </c>
      <c r="D80" t="s">
        <v>11747</v>
      </c>
      <c r="E80" t="s">
        <v>11705</v>
      </c>
      <c r="F80" t="s">
        <v>11748</v>
      </c>
      <c r="G80" t="s">
        <v>11749</v>
      </c>
      <c r="H80" t="s">
        <v>11708</v>
      </c>
      <c r="I80" t="s">
        <v>11421</v>
      </c>
      <c r="J80">
        <v>32407</v>
      </c>
      <c r="K80" t="s">
        <v>11422</v>
      </c>
      <c r="L80">
        <v>12</v>
      </c>
      <c r="M80" t="s">
        <v>11461</v>
      </c>
      <c r="N80">
        <v>5</v>
      </c>
      <c r="P80">
        <v>0</v>
      </c>
      <c r="Q80">
        <v>94</v>
      </c>
      <c r="R80">
        <v>96</v>
      </c>
      <c r="S80">
        <v>84</v>
      </c>
      <c r="T80">
        <v>95</v>
      </c>
      <c r="U80">
        <v>99</v>
      </c>
      <c r="V80">
        <v>103</v>
      </c>
      <c r="AD80" t="s">
        <v>11424</v>
      </c>
      <c r="AE80">
        <v>30.1995</v>
      </c>
      <c r="AF80">
        <v>-85.837199999999996</v>
      </c>
      <c r="AG80" t="s">
        <v>11750</v>
      </c>
      <c r="AH80">
        <v>3</v>
      </c>
      <c r="AI80">
        <v>285</v>
      </c>
      <c r="AJ80">
        <v>286</v>
      </c>
      <c r="AK80">
        <v>5</v>
      </c>
      <c r="AL80">
        <v>18</v>
      </c>
      <c r="AM80">
        <v>25</v>
      </c>
      <c r="AN80">
        <v>76</v>
      </c>
      <c r="AO80">
        <v>413</v>
      </c>
      <c r="AP80">
        <v>338</v>
      </c>
      <c r="AQ80">
        <v>47</v>
      </c>
      <c r="AR80">
        <v>385</v>
      </c>
      <c r="AS80">
        <v>15</v>
      </c>
      <c r="AT80">
        <v>38</v>
      </c>
      <c r="AU80">
        <v>1200090</v>
      </c>
      <c r="AV80">
        <v>40</v>
      </c>
      <c r="AW80" t="s">
        <v>11749</v>
      </c>
      <c r="AX80" t="s">
        <v>11751</v>
      </c>
      <c r="AY80" t="s">
        <v>11421</v>
      </c>
      <c r="AZ80">
        <v>32407</v>
      </c>
      <c r="BA80">
        <v>2919</v>
      </c>
      <c r="BB80">
        <v>2919</v>
      </c>
      <c r="BC80">
        <v>0</v>
      </c>
      <c r="BE80">
        <v>12005</v>
      </c>
      <c r="BH80" t="s">
        <v>11427</v>
      </c>
      <c r="BI80" t="s">
        <v>11427</v>
      </c>
      <c r="BJ80" t="s">
        <v>11428</v>
      </c>
      <c r="BK80" t="s">
        <v>11428</v>
      </c>
      <c r="BL80" t="s">
        <v>11428</v>
      </c>
      <c r="BM80" t="s">
        <v>11428</v>
      </c>
      <c r="BN80" t="s">
        <v>11428</v>
      </c>
      <c r="BO80" t="s">
        <v>11428</v>
      </c>
      <c r="BP80" t="s">
        <v>11428</v>
      </c>
      <c r="BQ80" t="s">
        <v>11427</v>
      </c>
      <c r="BR80" t="s">
        <v>11427</v>
      </c>
      <c r="BS80" t="s">
        <v>11427</v>
      </c>
      <c r="BT80" t="s">
        <v>11427</v>
      </c>
      <c r="BU80" t="s">
        <v>11427</v>
      </c>
      <c r="BV80" t="s">
        <v>11427</v>
      </c>
      <c r="BW80" t="s">
        <v>11427</v>
      </c>
      <c r="BY80" t="s">
        <v>11428</v>
      </c>
      <c r="CB80" t="s">
        <v>11427</v>
      </c>
      <c r="CD80">
        <v>338</v>
      </c>
      <c r="CE80">
        <v>47</v>
      </c>
      <c r="CF80">
        <v>385</v>
      </c>
      <c r="CG80">
        <v>1</v>
      </c>
      <c r="CH80">
        <v>33</v>
      </c>
      <c r="CI80">
        <v>571</v>
      </c>
    </row>
    <row r="81" spans="1:87">
      <c r="A81">
        <v>120009000041</v>
      </c>
      <c r="B81" t="s">
        <v>11490</v>
      </c>
      <c r="C81" t="s">
        <v>11703</v>
      </c>
      <c r="D81" t="s">
        <v>11752</v>
      </c>
      <c r="E81" t="s">
        <v>11705</v>
      </c>
      <c r="F81" t="s">
        <v>11753</v>
      </c>
      <c r="G81" t="s">
        <v>11754</v>
      </c>
      <c r="H81" t="s">
        <v>11708</v>
      </c>
      <c r="I81" t="s">
        <v>11421</v>
      </c>
      <c r="J81">
        <v>32405</v>
      </c>
      <c r="K81" t="s">
        <v>11422</v>
      </c>
      <c r="L81">
        <v>12</v>
      </c>
      <c r="M81" t="s">
        <v>11461</v>
      </c>
      <c r="N81">
        <v>5</v>
      </c>
      <c r="P81">
        <v>45</v>
      </c>
      <c r="Q81">
        <v>76</v>
      </c>
      <c r="R81">
        <v>86</v>
      </c>
      <c r="S81">
        <v>76</v>
      </c>
      <c r="T81">
        <v>64</v>
      </c>
      <c r="U81">
        <v>72</v>
      </c>
      <c r="V81">
        <v>61</v>
      </c>
      <c r="AD81" t="s">
        <v>11424</v>
      </c>
      <c r="AE81">
        <v>30.174299999999999</v>
      </c>
      <c r="AF81">
        <v>-85.622</v>
      </c>
      <c r="AG81" t="s">
        <v>11755</v>
      </c>
      <c r="AH81">
        <v>3</v>
      </c>
      <c r="AI81">
        <v>247</v>
      </c>
      <c r="AJ81">
        <v>233</v>
      </c>
      <c r="AK81">
        <v>2</v>
      </c>
      <c r="AL81">
        <v>8</v>
      </c>
      <c r="AM81">
        <v>179</v>
      </c>
      <c r="AN81">
        <v>36</v>
      </c>
      <c r="AO81">
        <v>214</v>
      </c>
      <c r="AP81">
        <v>419</v>
      </c>
      <c r="AQ81">
        <v>0</v>
      </c>
      <c r="AR81">
        <v>419</v>
      </c>
      <c r="AS81">
        <v>12</v>
      </c>
      <c r="AT81">
        <v>40</v>
      </c>
      <c r="AU81">
        <v>1200090</v>
      </c>
      <c r="AV81">
        <v>41</v>
      </c>
      <c r="AW81" t="s">
        <v>11754</v>
      </c>
      <c r="AX81" t="s">
        <v>11708</v>
      </c>
      <c r="AY81" t="s">
        <v>11421</v>
      </c>
      <c r="AZ81">
        <v>32405</v>
      </c>
      <c r="BA81">
        <v>6356</v>
      </c>
      <c r="BB81">
        <v>6356</v>
      </c>
      <c r="BC81">
        <v>0</v>
      </c>
      <c r="BE81">
        <v>12005</v>
      </c>
      <c r="BH81" t="s">
        <v>11427</v>
      </c>
      <c r="BI81" t="s">
        <v>11427</v>
      </c>
      <c r="BJ81" t="s">
        <v>11428</v>
      </c>
      <c r="BK81" t="s">
        <v>11428</v>
      </c>
      <c r="BL81" t="s">
        <v>11428</v>
      </c>
      <c r="BM81" t="s">
        <v>11428</v>
      </c>
      <c r="BN81" t="s">
        <v>11428</v>
      </c>
      <c r="BO81" t="s">
        <v>11428</v>
      </c>
      <c r="BP81" t="s">
        <v>11428</v>
      </c>
      <c r="BQ81" t="s">
        <v>11427</v>
      </c>
      <c r="BR81" t="s">
        <v>11427</v>
      </c>
      <c r="BS81" t="s">
        <v>11427</v>
      </c>
      <c r="BT81" t="s">
        <v>11427</v>
      </c>
      <c r="BU81" t="s">
        <v>11427</v>
      </c>
      <c r="BV81" t="s">
        <v>11427</v>
      </c>
      <c r="BW81" t="s">
        <v>11427</v>
      </c>
      <c r="BY81" t="s">
        <v>11428</v>
      </c>
      <c r="CB81" t="s">
        <v>11427</v>
      </c>
      <c r="CD81">
        <v>419</v>
      </c>
      <c r="CE81">
        <v>0</v>
      </c>
      <c r="CF81">
        <v>419</v>
      </c>
      <c r="CG81">
        <v>2</v>
      </c>
      <c r="CH81">
        <v>39</v>
      </c>
      <c r="CI81">
        <v>480</v>
      </c>
    </row>
    <row r="82" spans="1:87">
      <c r="A82">
        <v>120009000042</v>
      </c>
      <c r="B82" t="s">
        <v>11490</v>
      </c>
      <c r="C82" t="s">
        <v>11703</v>
      </c>
      <c r="D82" t="s">
        <v>11756</v>
      </c>
      <c r="E82" t="s">
        <v>11705</v>
      </c>
      <c r="F82" t="s">
        <v>11757</v>
      </c>
      <c r="G82" t="s">
        <v>11758</v>
      </c>
      <c r="H82" t="s">
        <v>11708</v>
      </c>
      <c r="I82" t="s">
        <v>11421</v>
      </c>
      <c r="J82">
        <v>32404</v>
      </c>
      <c r="K82" t="s">
        <v>11422</v>
      </c>
      <c r="L82">
        <v>12</v>
      </c>
      <c r="M82" t="s">
        <v>11461</v>
      </c>
      <c r="N82">
        <v>5</v>
      </c>
      <c r="P82">
        <v>50</v>
      </c>
      <c r="Q82">
        <v>83</v>
      </c>
      <c r="R82">
        <v>93</v>
      </c>
      <c r="S82">
        <v>93</v>
      </c>
      <c r="T82">
        <v>86</v>
      </c>
      <c r="U82">
        <v>74</v>
      </c>
      <c r="V82">
        <v>77</v>
      </c>
      <c r="AD82" t="s">
        <v>11424</v>
      </c>
      <c r="AE82">
        <v>30.153500000000001</v>
      </c>
      <c r="AF82">
        <v>-85.569000000000003</v>
      </c>
      <c r="AG82" t="s">
        <v>11759</v>
      </c>
      <c r="AH82">
        <v>3</v>
      </c>
      <c r="AI82">
        <v>300</v>
      </c>
      <c r="AJ82">
        <v>256</v>
      </c>
      <c r="AK82">
        <v>5</v>
      </c>
      <c r="AL82">
        <v>5</v>
      </c>
      <c r="AM82">
        <v>109</v>
      </c>
      <c r="AN82">
        <v>35</v>
      </c>
      <c r="AO82">
        <v>339</v>
      </c>
      <c r="AP82">
        <v>415</v>
      </c>
      <c r="AQ82">
        <v>27</v>
      </c>
      <c r="AR82">
        <v>442</v>
      </c>
      <c r="AS82">
        <v>15.9</v>
      </c>
      <c r="AT82">
        <v>35</v>
      </c>
      <c r="AU82">
        <v>1200090</v>
      </c>
      <c r="AV82">
        <v>42</v>
      </c>
      <c r="AW82" t="s">
        <v>11758</v>
      </c>
      <c r="AX82" t="s">
        <v>11708</v>
      </c>
      <c r="AY82" t="s">
        <v>11421</v>
      </c>
      <c r="AZ82">
        <v>32404</v>
      </c>
      <c r="BA82">
        <v>2373</v>
      </c>
      <c r="BB82">
        <v>2373</v>
      </c>
      <c r="BC82">
        <v>0</v>
      </c>
      <c r="BE82">
        <v>12005</v>
      </c>
      <c r="BH82" t="s">
        <v>11427</v>
      </c>
      <c r="BI82" t="s">
        <v>11427</v>
      </c>
      <c r="BJ82" t="s">
        <v>11428</v>
      </c>
      <c r="BK82" t="s">
        <v>11428</v>
      </c>
      <c r="BL82" t="s">
        <v>11428</v>
      </c>
      <c r="BM82" t="s">
        <v>11428</v>
      </c>
      <c r="BN82" t="s">
        <v>11428</v>
      </c>
      <c r="BO82" t="s">
        <v>11428</v>
      </c>
      <c r="BP82" t="s">
        <v>11428</v>
      </c>
      <c r="BQ82" t="s">
        <v>11427</v>
      </c>
      <c r="BR82" t="s">
        <v>11427</v>
      </c>
      <c r="BS82" t="s">
        <v>11427</v>
      </c>
      <c r="BT82" t="s">
        <v>11427</v>
      </c>
      <c r="BU82" t="s">
        <v>11427</v>
      </c>
      <c r="BV82" t="s">
        <v>11427</v>
      </c>
      <c r="BW82" t="s">
        <v>11427</v>
      </c>
      <c r="BY82" t="s">
        <v>11428</v>
      </c>
      <c r="CB82" t="s">
        <v>11427</v>
      </c>
      <c r="CD82">
        <v>415</v>
      </c>
      <c r="CE82">
        <v>27</v>
      </c>
      <c r="CF82">
        <v>442</v>
      </c>
      <c r="CG82">
        <v>1</v>
      </c>
      <c r="CH82">
        <v>62</v>
      </c>
      <c r="CI82">
        <v>556</v>
      </c>
    </row>
    <row r="83" spans="1:87">
      <c r="A83">
        <v>120009000043</v>
      </c>
      <c r="B83" t="s">
        <v>11490</v>
      </c>
      <c r="C83" t="s">
        <v>11703</v>
      </c>
      <c r="D83" t="s">
        <v>11760</v>
      </c>
      <c r="E83" t="s">
        <v>11705</v>
      </c>
      <c r="F83" t="s">
        <v>11761</v>
      </c>
      <c r="G83" t="s">
        <v>11762</v>
      </c>
      <c r="H83" t="s">
        <v>11708</v>
      </c>
      <c r="I83" t="s">
        <v>11421</v>
      </c>
      <c r="J83">
        <v>32401</v>
      </c>
      <c r="K83" t="s">
        <v>11422</v>
      </c>
      <c r="L83">
        <v>12</v>
      </c>
      <c r="M83" t="s">
        <v>11461</v>
      </c>
      <c r="N83">
        <v>5</v>
      </c>
      <c r="P83">
        <v>19</v>
      </c>
      <c r="Q83">
        <v>52</v>
      </c>
      <c r="R83">
        <v>65</v>
      </c>
      <c r="S83">
        <v>59</v>
      </c>
      <c r="T83">
        <v>71</v>
      </c>
      <c r="U83">
        <v>79</v>
      </c>
      <c r="V83">
        <v>59</v>
      </c>
      <c r="AD83" t="s">
        <v>11424</v>
      </c>
      <c r="AE83">
        <v>30.146799999999999</v>
      </c>
      <c r="AF83">
        <v>-85.645600000000002</v>
      </c>
      <c r="AG83" t="s">
        <v>11763</v>
      </c>
      <c r="AH83">
        <v>3</v>
      </c>
      <c r="AI83">
        <v>212</v>
      </c>
      <c r="AJ83">
        <v>192</v>
      </c>
      <c r="AK83">
        <v>6</v>
      </c>
      <c r="AL83">
        <v>11</v>
      </c>
      <c r="AM83">
        <v>138</v>
      </c>
      <c r="AN83">
        <v>25</v>
      </c>
      <c r="AO83">
        <v>198</v>
      </c>
      <c r="AP83">
        <v>310</v>
      </c>
      <c r="AQ83">
        <v>19</v>
      </c>
      <c r="AR83">
        <v>329</v>
      </c>
      <c r="AS83">
        <v>15.5</v>
      </c>
      <c r="AT83">
        <v>26</v>
      </c>
      <c r="AU83">
        <v>1200090</v>
      </c>
      <c r="AV83">
        <v>43</v>
      </c>
      <c r="AW83" t="s">
        <v>11762</v>
      </c>
      <c r="AX83" t="s">
        <v>11708</v>
      </c>
      <c r="AY83" t="s">
        <v>11421</v>
      </c>
      <c r="AZ83">
        <v>32401</v>
      </c>
      <c r="BA83">
        <v>3880</v>
      </c>
      <c r="BB83">
        <v>3880</v>
      </c>
      <c r="BC83">
        <v>0</v>
      </c>
      <c r="BE83">
        <v>12005</v>
      </c>
      <c r="BH83" t="s">
        <v>11427</v>
      </c>
      <c r="BI83" t="s">
        <v>11427</v>
      </c>
      <c r="BJ83" t="s">
        <v>11428</v>
      </c>
      <c r="BK83" t="s">
        <v>11428</v>
      </c>
      <c r="BL83" t="s">
        <v>11428</v>
      </c>
      <c r="BM83" t="s">
        <v>11428</v>
      </c>
      <c r="BN83" t="s">
        <v>11428</v>
      </c>
      <c r="BO83" t="s">
        <v>11428</v>
      </c>
      <c r="BP83" t="s">
        <v>11428</v>
      </c>
      <c r="BQ83" t="s">
        <v>11427</v>
      </c>
      <c r="BR83" t="s">
        <v>11427</v>
      </c>
      <c r="BS83" t="s">
        <v>11427</v>
      </c>
      <c r="BT83" t="s">
        <v>11427</v>
      </c>
      <c r="BU83" t="s">
        <v>11427</v>
      </c>
      <c r="BV83" t="s">
        <v>11427</v>
      </c>
      <c r="BW83" t="s">
        <v>11427</v>
      </c>
      <c r="BY83" t="s">
        <v>11428</v>
      </c>
      <c r="CB83" t="s">
        <v>11427</v>
      </c>
      <c r="CD83">
        <v>310</v>
      </c>
      <c r="CE83">
        <v>19</v>
      </c>
      <c r="CF83">
        <v>329</v>
      </c>
      <c r="CG83">
        <v>0</v>
      </c>
      <c r="CH83">
        <v>26</v>
      </c>
      <c r="CI83">
        <v>404</v>
      </c>
    </row>
    <row r="84" spans="1:87">
      <c r="A84">
        <v>120009000045</v>
      </c>
      <c r="B84" t="s">
        <v>11490</v>
      </c>
      <c r="C84" t="s">
        <v>11703</v>
      </c>
      <c r="D84" t="s">
        <v>11764</v>
      </c>
      <c r="E84" t="s">
        <v>11705</v>
      </c>
      <c r="F84" t="s">
        <v>11765</v>
      </c>
      <c r="G84" t="s">
        <v>11766</v>
      </c>
      <c r="H84" t="s">
        <v>11708</v>
      </c>
      <c r="I84" t="s">
        <v>11421</v>
      </c>
      <c r="J84">
        <v>32405</v>
      </c>
      <c r="K84" t="s">
        <v>11422</v>
      </c>
      <c r="L84">
        <v>12</v>
      </c>
      <c r="M84" t="s">
        <v>11461</v>
      </c>
      <c r="N84">
        <v>5</v>
      </c>
      <c r="P84">
        <v>47</v>
      </c>
      <c r="Q84">
        <v>98</v>
      </c>
      <c r="R84">
        <v>100</v>
      </c>
      <c r="S84">
        <v>92</v>
      </c>
      <c r="T84">
        <v>72</v>
      </c>
      <c r="U84">
        <v>72</v>
      </c>
      <c r="V84">
        <v>61</v>
      </c>
      <c r="AD84" t="s">
        <v>11424</v>
      </c>
      <c r="AE84">
        <v>30.183299999999999</v>
      </c>
      <c r="AF84">
        <v>-85.707099999999997</v>
      </c>
      <c r="AG84" t="s">
        <v>11767</v>
      </c>
      <c r="AH84">
        <v>3</v>
      </c>
      <c r="AI84">
        <v>286</v>
      </c>
      <c r="AJ84">
        <v>256</v>
      </c>
      <c r="AK84">
        <v>1</v>
      </c>
      <c r="AL84">
        <v>3</v>
      </c>
      <c r="AM84">
        <v>153</v>
      </c>
      <c r="AN84">
        <v>127</v>
      </c>
      <c r="AO84">
        <v>194</v>
      </c>
      <c r="AP84">
        <v>456</v>
      </c>
      <c r="AQ84">
        <v>0</v>
      </c>
      <c r="AR84">
        <v>456</v>
      </c>
      <c r="AS84">
        <v>12.9</v>
      </c>
      <c r="AT84">
        <v>42</v>
      </c>
      <c r="AU84">
        <v>1200090</v>
      </c>
      <c r="AV84">
        <v>45</v>
      </c>
      <c r="AW84" t="s">
        <v>11766</v>
      </c>
      <c r="AX84" t="s">
        <v>11708</v>
      </c>
      <c r="AY84" t="s">
        <v>11421</v>
      </c>
      <c r="AZ84">
        <v>32405</v>
      </c>
      <c r="BA84">
        <v>1532</v>
      </c>
      <c r="BB84">
        <v>1532</v>
      </c>
      <c r="BC84">
        <v>0</v>
      </c>
      <c r="BE84">
        <v>12005</v>
      </c>
      <c r="BH84" t="s">
        <v>11427</v>
      </c>
      <c r="BI84" t="s">
        <v>11427</v>
      </c>
      <c r="BJ84" t="s">
        <v>11428</v>
      </c>
      <c r="BK84" t="s">
        <v>11428</v>
      </c>
      <c r="BL84" t="s">
        <v>11428</v>
      </c>
      <c r="BM84" t="s">
        <v>11428</v>
      </c>
      <c r="BN84" t="s">
        <v>11428</v>
      </c>
      <c r="BO84" t="s">
        <v>11428</v>
      </c>
      <c r="BP84" t="s">
        <v>11428</v>
      </c>
      <c r="BQ84" t="s">
        <v>11427</v>
      </c>
      <c r="BR84" t="s">
        <v>11427</v>
      </c>
      <c r="BS84" t="s">
        <v>11427</v>
      </c>
      <c r="BT84" t="s">
        <v>11427</v>
      </c>
      <c r="BU84" t="s">
        <v>11427</v>
      </c>
      <c r="BV84" t="s">
        <v>11427</v>
      </c>
      <c r="BW84" t="s">
        <v>11427</v>
      </c>
      <c r="BY84" t="s">
        <v>11428</v>
      </c>
      <c r="CB84" t="s">
        <v>11427</v>
      </c>
      <c r="CD84">
        <v>456</v>
      </c>
      <c r="CE84">
        <v>0</v>
      </c>
      <c r="CF84">
        <v>456</v>
      </c>
      <c r="CG84">
        <v>0</v>
      </c>
      <c r="CH84">
        <v>64</v>
      </c>
      <c r="CI84">
        <v>542</v>
      </c>
    </row>
    <row r="85" spans="1:87">
      <c r="A85">
        <v>120009000046</v>
      </c>
      <c r="B85" t="s">
        <v>11490</v>
      </c>
      <c r="C85" t="s">
        <v>11703</v>
      </c>
      <c r="D85" t="s">
        <v>11768</v>
      </c>
      <c r="E85" t="s">
        <v>11705</v>
      </c>
      <c r="F85" t="s">
        <v>11769</v>
      </c>
      <c r="G85" t="s">
        <v>11770</v>
      </c>
      <c r="H85" t="s">
        <v>11708</v>
      </c>
      <c r="I85" t="s">
        <v>11421</v>
      </c>
      <c r="J85">
        <v>32401</v>
      </c>
      <c r="K85" t="s">
        <v>11422</v>
      </c>
      <c r="L85">
        <v>12</v>
      </c>
      <c r="M85">
        <v>6</v>
      </c>
      <c r="N85">
        <v>8</v>
      </c>
      <c r="W85">
        <v>258</v>
      </c>
      <c r="X85">
        <v>183</v>
      </c>
      <c r="Y85">
        <v>215</v>
      </c>
      <c r="AD85" t="s">
        <v>11424</v>
      </c>
      <c r="AE85">
        <v>30.159600000000001</v>
      </c>
      <c r="AF85">
        <v>-85.615799999999993</v>
      </c>
      <c r="AG85" t="s">
        <v>11771</v>
      </c>
      <c r="AH85">
        <v>3</v>
      </c>
      <c r="AI85">
        <v>333</v>
      </c>
      <c r="AJ85">
        <v>323</v>
      </c>
      <c r="AK85">
        <v>4</v>
      </c>
      <c r="AL85">
        <v>25</v>
      </c>
      <c r="AM85">
        <v>217</v>
      </c>
      <c r="AN85">
        <v>48</v>
      </c>
      <c r="AO85">
        <v>302</v>
      </c>
      <c r="AP85">
        <v>501</v>
      </c>
      <c r="AQ85">
        <v>38</v>
      </c>
      <c r="AR85">
        <v>539</v>
      </c>
      <c r="AS85">
        <v>15.6</v>
      </c>
      <c r="AT85">
        <v>42</v>
      </c>
      <c r="AU85">
        <v>1200090</v>
      </c>
      <c r="AV85">
        <v>46</v>
      </c>
      <c r="AW85" t="s">
        <v>11770</v>
      </c>
      <c r="AX85" t="s">
        <v>11708</v>
      </c>
      <c r="AY85" t="s">
        <v>11421</v>
      </c>
      <c r="AZ85">
        <v>32401</v>
      </c>
      <c r="BA85">
        <v>5256</v>
      </c>
      <c r="BB85">
        <v>5256</v>
      </c>
      <c r="BC85">
        <v>0</v>
      </c>
      <c r="BE85">
        <v>12005</v>
      </c>
      <c r="BH85" t="s">
        <v>11427</v>
      </c>
      <c r="BI85" t="s">
        <v>11427</v>
      </c>
      <c r="BJ85" t="s">
        <v>11427</v>
      </c>
      <c r="BK85" t="s">
        <v>11427</v>
      </c>
      <c r="BL85" t="s">
        <v>11427</v>
      </c>
      <c r="BM85" t="s">
        <v>11427</v>
      </c>
      <c r="BN85" t="s">
        <v>11427</v>
      </c>
      <c r="BO85" t="s">
        <v>11427</v>
      </c>
      <c r="BP85" t="s">
        <v>11427</v>
      </c>
      <c r="BQ85" t="s">
        <v>11428</v>
      </c>
      <c r="BR85" t="s">
        <v>11428</v>
      </c>
      <c r="BS85" t="s">
        <v>11428</v>
      </c>
      <c r="BT85" t="s">
        <v>11427</v>
      </c>
      <c r="BU85" t="s">
        <v>11427</v>
      </c>
      <c r="BV85" t="s">
        <v>11427</v>
      </c>
      <c r="BW85" t="s">
        <v>11427</v>
      </c>
      <c r="BY85" t="s">
        <v>11428</v>
      </c>
      <c r="CB85" t="s">
        <v>11427</v>
      </c>
      <c r="CD85">
        <v>501</v>
      </c>
      <c r="CE85">
        <v>38</v>
      </c>
      <c r="CF85">
        <v>539</v>
      </c>
      <c r="CG85">
        <v>3</v>
      </c>
      <c r="CH85">
        <v>57</v>
      </c>
      <c r="CI85">
        <v>656</v>
      </c>
    </row>
    <row r="86" spans="1:87">
      <c r="A86">
        <v>120009000047</v>
      </c>
      <c r="B86" t="s">
        <v>11490</v>
      </c>
      <c r="C86" t="s">
        <v>11703</v>
      </c>
      <c r="D86" t="s">
        <v>11772</v>
      </c>
      <c r="E86" t="s">
        <v>11705</v>
      </c>
      <c r="F86" t="s">
        <v>11773</v>
      </c>
      <c r="G86" t="s">
        <v>11774</v>
      </c>
      <c r="H86" t="s">
        <v>11708</v>
      </c>
      <c r="I86" t="s">
        <v>11421</v>
      </c>
      <c r="J86">
        <v>32405</v>
      </c>
      <c r="K86" t="s">
        <v>11422</v>
      </c>
      <c r="L86">
        <v>12</v>
      </c>
      <c r="M86" t="s">
        <v>11461</v>
      </c>
      <c r="N86">
        <v>5</v>
      </c>
      <c r="P86">
        <v>57</v>
      </c>
      <c r="Q86">
        <v>120</v>
      </c>
      <c r="R86">
        <v>137</v>
      </c>
      <c r="S86">
        <v>112</v>
      </c>
      <c r="T86">
        <v>140</v>
      </c>
      <c r="U86">
        <v>118</v>
      </c>
      <c r="V86">
        <v>127</v>
      </c>
      <c r="AD86" t="s">
        <v>11424</v>
      </c>
      <c r="AE86">
        <v>30.2029</v>
      </c>
      <c r="AF86">
        <v>-85.628799999999998</v>
      </c>
      <c r="AG86" t="s">
        <v>11775</v>
      </c>
      <c r="AH86">
        <v>3</v>
      </c>
      <c r="AI86">
        <v>422</v>
      </c>
      <c r="AJ86">
        <v>389</v>
      </c>
      <c r="AK86">
        <v>2</v>
      </c>
      <c r="AL86">
        <v>25</v>
      </c>
      <c r="AM86">
        <v>229</v>
      </c>
      <c r="AN86">
        <v>33</v>
      </c>
      <c r="AO86">
        <v>462</v>
      </c>
      <c r="AP86">
        <v>504</v>
      </c>
      <c r="AQ86">
        <v>37</v>
      </c>
      <c r="AR86">
        <v>541</v>
      </c>
      <c r="AS86">
        <v>15.6</v>
      </c>
      <c r="AT86">
        <v>52</v>
      </c>
      <c r="AU86">
        <v>1200090</v>
      </c>
      <c r="AV86">
        <v>47</v>
      </c>
      <c r="AW86" t="s">
        <v>11774</v>
      </c>
      <c r="AX86" t="s">
        <v>11708</v>
      </c>
      <c r="AY86" t="s">
        <v>11421</v>
      </c>
      <c r="AZ86">
        <v>32405</v>
      </c>
      <c r="BA86">
        <v>5805</v>
      </c>
      <c r="BB86">
        <v>5805</v>
      </c>
      <c r="BC86">
        <v>0</v>
      </c>
      <c r="BE86">
        <v>12005</v>
      </c>
      <c r="BH86" t="s">
        <v>11427</v>
      </c>
      <c r="BI86" t="s">
        <v>11427</v>
      </c>
      <c r="BJ86" t="s">
        <v>11428</v>
      </c>
      <c r="BK86" t="s">
        <v>11428</v>
      </c>
      <c r="BL86" t="s">
        <v>11428</v>
      </c>
      <c r="BM86" t="s">
        <v>11428</v>
      </c>
      <c r="BN86" t="s">
        <v>11428</v>
      </c>
      <c r="BO86" t="s">
        <v>11428</v>
      </c>
      <c r="BP86" t="s">
        <v>11428</v>
      </c>
      <c r="BQ86" t="s">
        <v>11427</v>
      </c>
      <c r="BR86" t="s">
        <v>11427</v>
      </c>
      <c r="BS86" t="s">
        <v>11427</v>
      </c>
      <c r="BT86" t="s">
        <v>11427</v>
      </c>
      <c r="BU86" t="s">
        <v>11427</v>
      </c>
      <c r="BV86" t="s">
        <v>11427</v>
      </c>
      <c r="BW86" t="s">
        <v>11427</v>
      </c>
      <c r="BY86" t="s">
        <v>11428</v>
      </c>
      <c r="CB86" t="s">
        <v>11427</v>
      </c>
      <c r="CD86">
        <v>504</v>
      </c>
      <c r="CE86">
        <v>37</v>
      </c>
      <c r="CF86">
        <v>541</v>
      </c>
      <c r="CG86">
        <v>1</v>
      </c>
      <c r="CH86">
        <v>59</v>
      </c>
      <c r="CI86">
        <v>811</v>
      </c>
    </row>
    <row r="87" spans="1:87">
      <c r="A87">
        <v>120009000048</v>
      </c>
      <c r="B87" t="s">
        <v>11490</v>
      </c>
      <c r="C87" t="s">
        <v>11703</v>
      </c>
      <c r="D87" t="s">
        <v>11776</v>
      </c>
      <c r="E87" t="s">
        <v>11705</v>
      </c>
      <c r="F87" t="s">
        <v>11777</v>
      </c>
      <c r="G87" t="s">
        <v>11778</v>
      </c>
      <c r="H87" t="s">
        <v>11708</v>
      </c>
      <c r="I87" t="s">
        <v>11421</v>
      </c>
      <c r="J87">
        <v>32401</v>
      </c>
      <c r="K87" t="s">
        <v>11422</v>
      </c>
      <c r="L87">
        <v>12</v>
      </c>
      <c r="M87">
        <v>6</v>
      </c>
      <c r="N87">
        <v>8</v>
      </c>
      <c r="W87">
        <v>208</v>
      </c>
      <c r="X87">
        <v>170</v>
      </c>
      <c r="Y87">
        <v>190</v>
      </c>
      <c r="AD87" t="s">
        <v>11424</v>
      </c>
      <c r="AE87">
        <v>30.168700000000001</v>
      </c>
      <c r="AF87">
        <v>-85.668300000000002</v>
      </c>
      <c r="AG87" t="s">
        <v>11779</v>
      </c>
      <c r="AH87">
        <v>3</v>
      </c>
      <c r="AI87">
        <v>275</v>
      </c>
      <c r="AJ87">
        <v>293</v>
      </c>
      <c r="AK87">
        <v>5</v>
      </c>
      <c r="AL87">
        <v>10</v>
      </c>
      <c r="AM87">
        <v>204</v>
      </c>
      <c r="AN87">
        <v>79</v>
      </c>
      <c r="AO87">
        <v>207</v>
      </c>
      <c r="AP87">
        <v>452</v>
      </c>
      <c r="AQ87">
        <v>20</v>
      </c>
      <c r="AR87">
        <v>472</v>
      </c>
      <c r="AS87">
        <v>15.4</v>
      </c>
      <c r="AT87">
        <v>37</v>
      </c>
      <c r="AU87">
        <v>1200090</v>
      </c>
      <c r="AV87">
        <v>48</v>
      </c>
      <c r="AW87" t="s">
        <v>11778</v>
      </c>
      <c r="AX87" t="s">
        <v>11708</v>
      </c>
      <c r="AY87" t="s">
        <v>11421</v>
      </c>
      <c r="AZ87">
        <v>32401</v>
      </c>
      <c r="BA87">
        <v>2332</v>
      </c>
      <c r="BB87">
        <v>2332</v>
      </c>
      <c r="BC87">
        <v>0</v>
      </c>
      <c r="BE87">
        <v>12005</v>
      </c>
      <c r="BH87" t="s">
        <v>11427</v>
      </c>
      <c r="BI87" t="s">
        <v>11427</v>
      </c>
      <c r="BJ87" t="s">
        <v>11427</v>
      </c>
      <c r="BK87" t="s">
        <v>11427</v>
      </c>
      <c r="BL87" t="s">
        <v>11427</v>
      </c>
      <c r="BM87" t="s">
        <v>11427</v>
      </c>
      <c r="BN87" t="s">
        <v>11427</v>
      </c>
      <c r="BO87" t="s">
        <v>11427</v>
      </c>
      <c r="BP87" t="s">
        <v>11427</v>
      </c>
      <c r="BQ87" t="s">
        <v>11428</v>
      </c>
      <c r="BR87" t="s">
        <v>11428</v>
      </c>
      <c r="BS87" t="s">
        <v>11428</v>
      </c>
      <c r="BT87" t="s">
        <v>11427</v>
      </c>
      <c r="BU87" t="s">
        <v>11427</v>
      </c>
      <c r="BV87" t="s">
        <v>11427</v>
      </c>
      <c r="BW87" t="s">
        <v>11427</v>
      </c>
      <c r="BY87" t="s">
        <v>11428</v>
      </c>
      <c r="CB87" t="s">
        <v>11427</v>
      </c>
      <c r="CD87">
        <v>452</v>
      </c>
      <c r="CE87">
        <v>20</v>
      </c>
      <c r="CF87">
        <v>472</v>
      </c>
      <c r="CG87">
        <v>3</v>
      </c>
      <c r="CH87">
        <v>60</v>
      </c>
      <c r="CI87">
        <v>568</v>
      </c>
    </row>
    <row r="88" spans="1:87">
      <c r="A88">
        <v>120009000049</v>
      </c>
      <c r="B88" t="s">
        <v>11490</v>
      </c>
      <c r="C88" t="s">
        <v>11703</v>
      </c>
      <c r="D88" t="s">
        <v>11780</v>
      </c>
      <c r="E88" t="s">
        <v>11705</v>
      </c>
      <c r="F88" t="s">
        <v>11781</v>
      </c>
      <c r="G88" t="s">
        <v>11782</v>
      </c>
      <c r="H88" t="s">
        <v>11783</v>
      </c>
      <c r="I88" t="s">
        <v>11421</v>
      </c>
      <c r="J88">
        <v>32444</v>
      </c>
      <c r="K88" t="s">
        <v>11422</v>
      </c>
      <c r="L88">
        <v>12</v>
      </c>
      <c r="M88" t="s">
        <v>11461</v>
      </c>
      <c r="N88">
        <v>5</v>
      </c>
      <c r="P88">
        <v>59</v>
      </c>
      <c r="Q88">
        <v>124</v>
      </c>
      <c r="R88">
        <v>131</v>
      </c>
      <c r="S88">
        <v>100</v>
      </c>
      <c r="T88">
        <v>123</v>
      </c>
      <c r="U88">
        <v>122</v>
      </c>
      <c r="V88">
        <v>120</v>
      </c>
      <c r="AD88" t="s">
        <v>11424</v>
      </c>
      <c r="AE88">
        <v>30.244700000000002</v>
      </c>
      <c r="AF88">
        <v>-85.651700000000005</v>
      </c>
      <c r="AG88" t="s">
        <v>11784</v>
      </c>
      <c r="AH88">
        <v>3</v>
      </c>
      <c r="AI88">
        <v>378</v>
      </c>
      <c r="AJ88">
        <v>401</v>
      </c>
      <c r="AK88">
        <v>3</v>
      </c>
      <c r="AL88">
        <v>11</v>
      </c>
      <c r="AM88">
        <v>79</v>
      </c>
      <c r="AN88">
        <v>41</v>
      </c>
      <c r="AO88">
        <v>589</v>
      </c>
      <c r="AP88">
        <v>349</v>
      </c>
      <c r="AQ88">
        <v>44</v>
      </c>
      <c r="AR88">
        <v>393</v>
      </c>
      <c r="AS88">
        <v>15.6</v>
      </c>
      <c r="AT88">
        <v>50</v>
      </c>
      <c r="AU88">
        <v>1200090</v>
      </c>
      <c r="AV88">
        <v>49</v>
      </c>
      <c r="AW88" t="s">
        <v>11782</v>
      </c>
      <c r="AX88" t="s">
        <v>11783</v>
      </c>
      <c r="AY88" t="s">
        <v>11421</v>
      </c>
      <c r="AZ88">
        <v>32444</v>
      </c>
      <c r="BA88">
        <v>2317</v>
      </c>
      <c r="BB88">
        <v>2317</v>
      </c>
      <c r="BC88">
        <v>0</v>
      </c>
      <c r="BE88">
        <v>12005</v>
      </c>
      <c r="BH88" t="s">
        <v>11427</v>
      </c>
      <c r="BI88" t="s">
        <v>11427</v>
      </c>
      <c r="BJ88" t="s">
        <v>11428</v>
      </c>
      <c r="BK88" t="s">
        <v>11428</v>
      </c>
      <c r="BL88" t="s">
        <v>11428</v>
      </c>
      <c r="BM88" t="s">
        <v>11428</v>
      </c>
      <c r="BN88" t="s">
        <v>11428</v>
      </c>
      <c r="BO88" t="s">
        <v>11428</v>
      </c>
      <c r="BP88" t="s">
        <v>11428</v>
      </c>
      <c r="BQ88" t="s">
        <v>11427</v>
      </c>
      <c r="BR88" t="s">
        <v>11427</v>
      </c>
      <c r="BS88" t="s">
        <v>11427</v>
      </c>
      <c r="BT88" t="s">
        <v>11427</v>
      </c>
      <c r="BU88" t="s">
        <v>11427</v>
      </c>
      <c r="BV88" t="s">
        <v>11427</v>
      </c>
      <c r="BW88" t="s">
        <v>11427</v>
      </c>
      <c r="BY88" t="s">
        <v>11428</v>
      </c>
      <c r="CB88" t="s">
        <v>11427</v>
      </c>
      <c r="CD88">
        <v>349</v>
      </c>
      <c r="CE88">
        <v>44</v>
      </c>
      <c r="CF88">
        <v>393</v>
      </c>
      <c r="CG88">
        <v>0</v>
      </c>
      <c r="CH88">
        <v>56</v>
      </c>
      <c r="CI88">
        <v>779</v>
      </c>
    </row>
    <row r="89" spans="1:87">
      <c r="A89">
        <v>120009000051</v>
      </c>
      <c r="B89" t="s">
        <v>11490</v>
      </c>
      <c r="C89" t="s">
        <v>11703</v>
      </c>
      <c r="D89" t="s">
        <v>11785</v>
      </c>
      <c r="E89" t="s">
        <v>11705</v>
      </c>
      <c r="F89" t="s">
        <v>11786</v>
      </c>
      <c r="G89" t="s">
        <v>11787</v>
      </c>
      <c r="H89" t="s">
        <v>11708</v>
      </c>
      <c r="I89" t="s">
        <v>11421</v>
      </c>
      <c r="J89">
        <v>32401</v>
      </c>
      <c r="K89" t="s">
        <v>11422</v>
      </c>
      <c r="L89">
        <v>12</v>
      </c>
      <c r="M89" t="s">
        <v>11461</v>
      </c>
      <c r="N89">
        <v>5</v>
      </c>
      <c r="P89">
        <v>21</v>
      </c>
      <c r="Q89">
        <v>59</v>
      </c>
      <c r="R89">
        <v>56</v>
      </c>
      <c r="S89">
        <v>67</v>
      </c>
      <c r="T89">
        <v>64</v>
      </c>
      <c r="U89">
        <v>46</v>
      </c>
      <c r="V89">
        <v>50</v>
      </c>
      <c r="AD89" t="s">
        <v>11424</v>
      </c>
      <c r="AE89">
        <v>30.1707</v>
      </c>
      <c r="AF89">
        <v>-85.691299999999998</v>
      </c>
      <c r="AG89" t="s">
        <v>11788</v>
      </c>
      <c r="AH89">
        <v>3</v>
      </c>
      <c r="AI89">
        <v>166</v>
      </c>
      <c r="AJ89">
        <v>197</v>
      </c>
      <c r="AK89">
        <v>1</v>
      </c>
      <c r="AL89">
        <v>3</v>
      </c>
      <c r="AM89">
        <v>90</v>
      </c>
      <c r="AN89">
        <v>69</v>
      </c>
      <c r="AO89">
        <v>172</v>
      </c>
      <c r="AP89">
        <v>313</v>
      </c>
      <c r="AQ89">
        <v>0</v>
      </c>
      <c r="AR89">
        <v>313</v>
      </c>
      <c r="AS89">
        <v>13</v>
      </c>
      <c r="AT89">
        <v>28</v>
      </c>
      <c r="AU89">
        <v>1200090</v>
      </c>
      <c r="AV89">
        <v>51</v>
      </c>
      <c r="AW89" t="s">
        <v>11787</v>
      </c>
      <c r="AX89" t="s">
        <v>11708</v>
      </c>
      <c r="AY89" t="s">
        <v>11421</v>
      </c>
      <c r="AZ89">
        <v>32401</v>
      </c>
      <c r="BA89">
        <v>1850</v>
      </c>
      <c r="BB89">
        <v>1850</v>
      </c>
      <c r="BC89">
        <v>0</v>
      </c>
      <c r="BE89">
        <v>12005</v>
      </c>
      <c r="BH89" t="s">
        <v>11427</v>
      </c>
      <c r="BI89" t="s">
        <v>11427</v>
      </c>
      <c r="BJ89" t="s">
        <v>11428</v>
      </c>
      <c r="BK89" t="s">
        <v>11428</v>
      </c>
      <c r="BL89" t="s">
        <v>11428</v>
      </c>
      <c r="BM89" t="s">
        <v>11428</v>
      </c>
      <c r="BN89" t="s">
        <v>11428</v>
      </c>
      <c r="BO89" t="s">
        <v>11428</v>
      </c>
      <c r="BP89" t="s">
        <v>11428</v>
      </c>
      <c r="BQ89" t="s">
        <v>11427</v>
      </c>
      <c r="BR89" t="s">
        <v>11427</v>
      </c>
      <c r="BS89" t="s">
        <v>11427</v>
      </c>
      <c r="BT89" t="s">
        <v>11427</v>
      </c>
      <c r="BU89" t="s">
        <v>11427</v>
      </c>
      <c r="BV89" t="s">
        <v>11427</v>
      </c>
      <c r="BW89" t="s">
        <v>11427</v>
      </c>
      <c r="BY89" t="s">
        <v>11428</v>
      </c>
      <c r="CB89" t="s">
        <v>11427</v>
      </c>
      <c r="CD89">
        <v>313</v>
      </c>
      <c r="CE89">
        <v>0</v>
      </c>
      <c r="CF89">
        <v>313</v>
      </c>
      <c r="CG89">
        <v>0</v>
      </c>
      <c r="CH89">
        <v>28</v>
      </c>
      <c r="CI89">
        <v>363</v>
      </c>
    </row>
    <row r="90" spans="1:87">
      <c r="A90">
        <v>120009000052</v>
      </c>
      <c r="B90" t="s">
        <v>11490</v>
      </c>
      <c r="C90" t="s">
        <v>11703</v>
      </c>
      <c r="D90" t="s">
        <v>11789</v>
      </c>
      <c r="E90" t="s">
        <v>11705</v>
      </c>
      <c r="F90" t="s">
        <v>11790</v>
      </c>
      <c r="G90" t="s">
        <v>11791</v>
      </c>
      <c r="H90" t="s">
        <v>11708</v>
      </c>
      <c r="I90" t="s">
        <v>11421</v>
      </c>
      <c r="J90">
        <v>32404</v>
      </c>
      <c r="K90" t="s">
        <v>11422</v>
      </c>
      <c r="L90">
        <v>12</v>
      </c>
      <c r="M90" t="s">
        <v>11461</v>
      </c>
      <c r="N90">
        <v>5</v>
      </c>
      <c r="P90">
        <v>36</v>
      </c>
      <c r="Q90">
        <v>100</v>
      </c>
      <c r="R90">
        <v>102</v>
      </c>
      <c r="S90">
        <v>94</v>
      </c>
      <c r="T90">
        <v>89</v>
      </c>
      <c r="U90">
        <v>88</v>
      </c>
      <c r="V90">
        <v>89</v>
      </c>
      <c r="AD90" t="s">
        <v>11424</v>
      </c>
      <c r="AE90">
        <v>30.136099999999999</v>
      </c>
      <c r="AF90">
        <v>-85.600300000000004</v>
      </c>
      <c r="AG90" t="s">
        <v>11792</v>
      </c>
      <c r="AH90">
        <v>3</v>
      </c>
      <c r="AI90">
        <v>310</v>
      </c>
      <c r="AJ90">
        <v>288</v>
      </c>
      <c r="AK90">
        <v>2</v>
      </c>
      <c r="AL90">
        <v>8</v>
      </c>
      <c r="AM90">
        <v>147</v>
      </c>
      <c r="AN90">
        <v>67</v>
      </c>
      <c r="AO90">
        <v>316</v>
      </c>
      <c r="AP90">
        <v>467</v>
      </c>
      <c r="AQ90">
        <v>35</v>
      </c>
      <c r="AR90">
        <v>502</v>
      </c>
      <c r="AS90">
        <v>15.7</v>
      </c>
      <c r="AT90">
        <v>38</v>
      </c>
      <c r="AU90">
        <v>1200090</v>
      </c>
      <c r="AV90">
        <v>52</v>
      </c>
      <c r="AW90" t="s">
        <v>11791</v>
      </c>
      <c r="AX90" t="s">
        <v>11708</v>
      </c>
      <c r="AY90" t="s">
        <v>11421</v>
      </c>
      <c r="AZ90">
        <v>32404</v>
      </c>
      <c r="BA90">
        <v>6824</v>
      </c>
      <c r="BB90">
        <v>6824</v>
      </c>
      <c r="BC90">
        <v>0</v>
      </c>
      <c r="BE90">
        <v>12005</v>
      </c>
      <c r="BH90" t="s">
        <v>11427</v>
      </c>
      <c r="BI90" t="s">
        <v>11427</v>
      </c>
      <c r="BJ90" t="s">
        <v>11428</v>
      </c>
      <c r="BK90" t="s">
        <v>11428</v>
      </c>
      <c r="BL90" t="s">
        <v>11428</v>
      </c>
      <c r="BM90" t="s">
        <v>11428</v>
      </c>
      <c r="BN90" t="s">
        <v>11428</v>
      </c>
      <c r="BO90" t="s">
        <v>11428</v>
      </c>
      <c r="BP90" t="s">
        <v>11428</v>
      </c>
      <c r="BQ90" t="s">
        <v>11427</v>
      </c>
      <c r="BR90" t="s">
        <v>11427</v>
      </c>
      <c r="BS90" t="s">
        <v>11427</v>
      </c>
      <c r="BT90" t="s">
        <v>11427</v>
      </c>
      <c r="BU90" t="s">
        <v>11427</v>
      </c>
      <c r="BV90" t="s">
        <v>11427</v>
      </c>
      <c r="BW90" t="s">
        <v>11427</v>
      </c>
      <c r="BY90" t="s">
        <v>11428</v>
      </c>
      <c r="CB90" t="s">
        <v>11427</v>
      </c>
      <c r="CD90">
        <v>467</v>
      </c>
      <c r="CE90">
        <v>35</v>
      </c>
      <c r="CF90">
        <v>502</v>
      </c>
      <c r="CG90">
        <v>3</v>
      </c>
      <c r="CH90">
        <v>55</v>
      </c>
      <c r="CI90">
        <v>598</v>
      </c>
    </row>
    <row r="91" spans="1:87">
      <c r="A91">
        <v>120009000053</v>
      </c>
      <c r="B91" t="s">
        <v>11490</v>
      </c>
      <c r="C91" t="s">
        <v>11703</v>
      </c>
      <c r="D91" t="s">
        <v>11793</v>
      </c>
      <c r="E91" t="s">
        <v>11705</v>
      </c>
      <c r="F91" t="s">
        <v>11794</v>
      </c>
      <c r="G91" t="s">
        <v>11795</v>
      </c>
      <c r="H91" t="s">
        <v>11796</v>
      </c>
      <c r="I91" t="s">
        <v>11421</v>
      </c>
      <c r="J91">
        <v>32409</v>
      </c>
      <c r="K91" t="s">
        <v>11422</v>
      </c>
      <c r="L91">
        <v>12</v>
      </c>
      <c r="M91" t="s">
        <v>11461</v>
      </c>
      <c r="N91">
        <v>5</v>
      </c>
      <c r="P91">
        <v>29</v>
      </c>
      <c r="Q91">
        <v>63</v>
      </c>
      <c r="R91">
        <v>64</v>
      </c>
      <c r="S91">
        <v>70</v>
      </c>
      <c r="T91">
        <v>61</v>
      </c>
      <c r="U91">
        <v>66</v>
      </c>
      <c r="V91">
        <v>67</v>
      </c>
      <c r="AD91" t="s">
        <v>11424</v>
      </c>
      <c r="AE91">
        <v>30.2882</v>
      </c>
      <c r="AF91">
        <v>-85.6417</v>
      </c>
      <c r="AG91" t="s">
        <v>11797</v>
      </c>
      <c r="AH91">
        <v>3</v>
      </c>
      <c r="AI91">
        <v>218</v>
      </c>
      <c r="AJ91">
        <v>202</v>
      </c>
      <c r="AK91">
        <v>3</v>
      </c>
      <c r="AL91">
        <v>0</v>
      </c>
      <c r="AM91">
        <v>1</v>
      </c>
      <c r="AN91">
        <v>11</v>
      </c>
      <c r="AO91">
        <v>391</v>
      </c>
      <c r="AP91">
        <v>252</v>
      </c>
      <c r="AQ91">
        <v>19</v>
      </c>
      <c r="AR91">
        <v>271</v>
      </c>
      <c r="AS91">
        <v>16.8</v>
      </c>
      <c r="AT91">
        <v>25</v>
      </c>
      <c r="AU91">
        <v>1200090</v>
      </c>
      <c r="AV91">
        <v>53</v>
      </c>
      <c r="AW91" t="s">
        <v>11795</v>
      </c>
      <c r="AX91" t="s">
        <v>11796</v>
      </c>
      <c r="AY91" t="s">
        <v>11421</v>
      </c>
      <c r="AZ91">
        <v>32409</v>
      </c>
      <c r="BA91">
        <v>1325</v>
      </c>
      <c r="BB91">
        <v>1325</v>
      </c>
      <c r="BC91">
        <v>0</v>
      </c>
      <c r="BE91">
        <v>12005</v>
      </c>
      <c r="BH91" t="s">
        <v>11427</v>
      </c>
      <c r="BI91" t="s">
        <v>11427</v>
      </c>
      <c r="BJ91" t="s">
        <v>11428</v>
      </c>
      <c r="BK91" t="s">
        <v>11428</v>
      </c>
      <c r="BL91" t="s">
        <v>11428</v>
      </c>
      <c r="BM91" t="s">
        <v>11428</v>
      </c>
      <c r="BN91" t="s">
        <v>11428</v>
      </c>
      <c r="BO91" t="s">
        <v>11428</v>
      </c>
      <c r="BP91" t="s">
        <v>11428</v>
      </c>
      <c r="BQ91" t="s">
        <v>11427</v>
      </c>
      <c r="BR91" t="s">
        <v>11427</v>
      </c>
      <c r="BS91" t="s">
        <v>11427</v>
      </c>
      <c r="BT91" t="s">
        <v>11427</v>
      </c>
      <c r="BU91" t="s">
        <v>11427</v>
      </c>
      <c r="BV91" t="s">
        <v>11427</v>
      </c>
      <c r="BW91" t="s">
        <v>11427</v>
      </c>
      <c r="BY91" t="s">
        <v>11428</v>
      </c>
      <c r="CB91" t="s">
        <v>11427</v>
      </c>
      <c r="CD91">
        <v>252</v>
      </c>
      <c r="CE91">
        <v>19</v>
      </c>
      <c r="CF91">
        <v>271</v>
      </c>
      <c r="CG91">
        <v>0</v>
      </c>
      <c r="CH91">
        <v>14</v>
      </c>
      <c r="CI91">
        <v>420</v>
      </c>
    </row>
    <row r="92" spans="1:87">
      <c r="A92">
        <v>120009000054</v>
      </c>
      <c r="B92" t="s">
        <v>11490</v>
      </c>
      <c r="C92" t="s">
        <v>11703</v>
      </c>
      <c r="D92" t="s">
        <v>11798</v>
      </c>
      <c r="E92" t="s">
        <v>11705</v>
      </c>
      <c r="F92" t="s">
        <v>11799</v>
      </c>
      <c r="G92" t="s">
        <v>11800</v>
      </c>
      <c r="H92" t="s">
        <v>11708</v>
      </c>
      <c r="I92" t="s">
        <v>11421</v>
      </c>
      <c r="J92">
        <v>32401</v>
      </c>
      <c r="K92" t="s">
        <v>11422</v>
      </c>
      <c r="L92">
        <v>12</v>
      </c>
      <c r="M92" t="s">
        <v>11461</v>
      </c>
      <c r="N92">
        <v>5</v>
      </c>
      <c r="P92">
        <v>36</v>
      </c>
      <c r="Q92">
        <v>76</v>
      </c>
      <c r="R92">
        <v>92</v>
      </c>
      <c r="S92">
        <v>79</v>
      </c>
      <c r="T92">
        <v>88</v>
      </c>
      <c r="U92">
        <v>62</v>
      </c>
      <c r="V92">
        <v>69</v>
      </c>
      <c r="AD92" t="s">
        <v>11424</v>
      </c>
      <c r="AE92">
        <v>30.157499999999999</v>
      </c>
      <c r="AF92">
        <v>-85.615200000000002</v>
      </c>
      <c r="AG92" t="s">
        <v>11801</v>
      </c>
      <c r="AH92">
        <v>3</v>
      </c>
      <c r="AI92">
        <v>256</v>
      </c>
      <c r="AJ92">
        <v>246</v>
      </c>
      <c r="AK92">
        <v>0</v>
      </c>
      <c r="AL92">
        <v>18</v>
      </c>
      <c r="AM92">
        <v>228</v>
      </c>
      <c r="AN92">
        <v>48</v>
      </c>
      <c r="AO92">
        <v>179</v>
      </c>
      <c r="AP92">
        <v>443</v>
      </c>
      <c r="AQ92">
        <v>0</v>
      </c>
      <c r="AR92">
        <v>443</v>
      </c>
      <c r="AS92">
        <v>12.6</v>
      </c>
      <c r="AT92">
        <v>40</v>
      </c>
      <c r="AU92">
        <v>1200090</v>
      </c>
      <c r="AV92">
        <v>54</v>
      </c>
      <c r="AW92" t="s">
        <v>11800</v>
      </c>
      <c r="AX92" t="s">
        <v>11708</v>
      </c>
      <c r="AY92" t="s">
        <v>11421</v>
      </c>
      <c r="AZ92">
        <v>32401</v>
      </c>
      <c r="BA92">
        <v>5254</v>
      </c>
      <c r="BB92">
        <v>5254</v>
      </c>
      <c r="BC92">
        <v>0</v>
      </c>
      <c r="BE92">
        <v>12005</v>
      </c>
      <c r="BH92" t="s">
        <v>11427</v>
      </c>
      <c r="BI92" t="s">
        <v>11427</v>
      </c>
      <c r="BJ92" t="s">
        <v>11428</v>
      </c>
      <c r="BK92" t="s">
        <v>11428</v>
      </c>
      <c r="BL92" t="s">
        <v>11428</v>
      </c>
      <c r="BM92" t="s">
        <v>11428</v>
      </c>
      <c r="BN92" t="s">
        <v>11428</v>
      </c>
      <c r="BO92" t="s">
        <v>11428</v>
      </c>
      <c r="BP92" t="s">
        <v>11428</v>
      </c>
      <c r="BQ92" t="s">
        <v>11427</v>
      </c>
      <c r="BR92" t="s">
        <v>11427</v>
      </c>
      <c r="BS92" t="s">
        <v>11427</v>
      </c>
      <c r="BT92" t="s">
        <v>11427</v>
      </c>
      <c r="BU92" t="s">
        <v>11427</v>
      </c>
      <c r="BV92" t="s">
        <v>11427</v>
      </c>
      <c r="BW92" t="s">
        <v>11427</v>
      </c>
      <c r="BY92" t="s">
        <v>11428</v>
      </c>
      <c r="CB92" t="s">
        <v>11427</v>
      </c>
      <c r="CD92">
        <v>443</v>
      </c>
      <c r="CE92">
        <v>0</v>
      </c>
      <c r="CF92">
        <v>443</v>
      </c>
      <c r="CG92">
        <v>0</v>
      </c>
      <c r="CH92">
        <v>29</v>
      </c>
      <c r="CI92">
        <v>502</v>
      </c>
    </row>
    <row r="93" spans="1:87">
      <c r="A93">
        <v>120009000055</v>
      </c>
      <c r="B93" t="s">
        <v>11490</v>
      </c>
      <c r="C93" t="s">
        <v>11703</v>
      </c>
      <c r="D93" t="s">
        <v>11802</v>
      </c>
      <c r="E93" t="s">
        <v>11705</v>
      </c>
      <c r="F93" t="s">
        <v>11803</v>
      </c>
      <c r="G93" t="s">
        <v>11804</v>
      </c>
      <c r="H93" t="s">
        <v>11708</v>
      </c>
      <c r="I93" t="s">
        <v>11421</v>
      </c>
      <c r="J93">
        <v>32401</v>
      </c>
      <c r="K93" t="s">
        <v>11437</v>
      </c>
      <c r="L93">
        <v>12</v>
      </c>
      <c r="M93" t="s">
        <v>11423</v>
      </c>
      <c r="N93">
        <v>5</v>
      </c>
      <c r="Q93">
        <v>6</v>
      </c>
      <c r="R93">
        <v>9</v>
      </c>
      <c r="S93">
        <v>24</v>
      </c>
      <c r="T93">
        <v>30</v>
      </c>
      <c r="U93">
        <v>31</v>
      </c>
      <c r="V93">
        <v>27</v>
      </c>
      <c r="AD93" t="s">
        <v>11424</v>
      </c>
      <c r="AE93">
        <v>30.175000000000001</v>
      </c>
      <c r="AF93">
        <v>-85.702200000000005</v>
      </c>
      <c r="AG93" t="s">
        <v>11805</v>
      </c>
      <c r="AH93">
        <v>3</v>
      </c>
      <c r="AI93">
        <v>106</v>
      </c>
      <c r="AJ93">
        <v>21</v>
      </c>
      <c r="AK93">
        <v>0</v>
      </c>
      <c r="AL93">
        <v>1</v>
      </c>
      <c r="AM93">
        <v>36</v>
      </c>
      <c r="AN93">
        <v>7</v>
      </c>
      <c r="AO93">
        <v>71</v>
      </c>
      <c r="AP93">
        <v>119</v>
      </c>
      <c r="AQ93">
        <v>0</v>
      </c>
      <c r="AR93">
        <v>119</v>
      </c>
      <c r="AS93">
        <v>4.9000000000000004</v>
      </c>
      <c r="AT93">
        <v>26</v>
      </c>
      <c r="AU93">
        <v>1200090</v>
      </c>
      <c r="AV93">
        <v>55</v>
      </c>
      <c r="AW93" t="s">
        <v>11804</v>
      </c>
      <c r="AX93" t="s">
        <v>11708</v>
      </c>
      <c r="AY93" t="s">
        <v>11421</v>
      </c>
      <c r="AZ93">
        <v>32401</v>
      </c>
      <c r="BA93">
        <v>1326</v>
      </c>
      <c r="BB93">
        <v>1326</v>
      </c>
      <c r="BC93">
        <v>0</v>
      </c>
      <c r="BE93">
        <v>12005</v>
      </c>
      <c r="BH93" t="s">
        <v>11427</v>
      </c>
      <c r="BI93" t="s">
        <v>11427</v>
      </c>
      <c r="BJ93" t="s">
        <v>11427</v>
      </c>
      <c r="BK93" t="s">
        <v>11428</v>
      </c>
      <c r="BL93" t="s">
        <v>11428</v>
      </c>
      <c r="BM93" t="s">
        <v>11428</v>
      </c>
      <c r="BN93" t="s">
        <v>11428</v>
      </c>
      <c r="BO93" t="s">
        <v>11428</v>
      </c>
      <c r="BP93" t="s">
        <v>11428</v>
      </c>
      <c r="BQ93" t="s">
        <v>11427</v>
      </c>
      <c r="BR93" t="s">
        <v>11427</v>
      </c>
      <c r="BS93" t="s">
        <v>11427</v>
      </c>
      <c r="BT93" t="s">
        <v>11427</v>
      </c>
      <c r="BU93" t="s">
        <v>11427</v>
      </c>
      <c r="BV93" t="s">
        <v>11427</v>
      </c>
      <c r="BW93" t="s">
        <v>11427</v>
      </c>
      <c r="BY93" t="s">
        <v>11428</v>
      </c>
      <c r="CB93" t="s">
        <v>11427</v>
      </c>
      <c r="CD93">
        <v>119</v>
      </c>
      <c r="CE93">
        <v>0</v>
      </c>
      <c r="CF93">
        <v>119</v>
      </c>
      <c r="CG93">
        <v>0</v>
      </c>
      <c r="CH93">
        <v>12</v>
      </c>
      <c r="CI93">
        <v>127</v>
      </c>
    </row>
    <row r="94" spans="1:87">
      <c r="A94">
        <v>120009000056</v>
      </c>
      <c r="B94" t="s">
        <v>11490</v>
      </c>
      <c r="C94" t="s">
        <v>11703</v>
      </c>
      <c r="D94" t="s">
        <v>11806</v>
      </c>
      <c r="E94" t="s">
        <v>11705</v>
      </c>
      <c r="F94" t="s">
        <v>11807</v>
      </c>
      <c r="G94" t="s">
        <v>11808</v>
      </c>
      <c r="H94" t="s">
        <v>11809</v>
      </c>
      <c r="I94" t="s">
        <v>11421</v>
      </c>
      <c r="J94">
        <v>32466</v>
      </c>
      <c r="K94" t="s">
        <v>11422</v>
      </c>
      <c r="L94">
        <v>12</v>
      </c>
      <c r="M94" t="s">
        <v>11461</v>
      </c>
      <c r="N94">
        <v>5</v>
      </c>
      <c r="P94">
        <v>34</v>
      </c>
      <c r="Q94">
        <v>81</v>
      </c>
      <c r="R94">
        <v>79</v>
      </c>
      <c r="S94">
        <v>75</v>
      </c>
      <c r="T94">
        <v>74</v>
      </c>
      <c r="U94">
        <v>69</v>
      </c>
      <c r="V94">
        <v>51</v>
      </c>
      <c r="AD94" t="s">
        <v>11424</v>
      </c>
      <c r="AE94">
        <v>30.366299999999999</v>
      </c>
      <c r="AF94">
        <v>-85.440700000000007</v>
      </c>
      <c r="AG94" t="s">
        <v>11810</v>
      </c>
      <c r="AH94">
        <v>3</v>
      </c>
      <c r="AI94">
        <v>238</v>
      </c>
      <c r="AJ94">
        <v>225</v>
      </c>
      <c r="AK94">
        <v>0</v>
      </c>
      <c r="AL94">
        <v>1</v>
      </c>
      <c r="AM94">
        <v>1</v>
      </c>
      <c r="AN94">
        <v>7</v>
      </c>
      <c r="AO94">
        <v>442</v>
      </c>
      <c r="AP94">
        <v>400</v>
      </c>
      <c r="AQ94">
        <v>0</v>
      </c>
      <c r="AR94">
        <v>400</v>
      </c>
      <c r="AS94">
        <v>14.9</v>
      </c>
      <c r="AT94">
        <v>31</v>
      </c>
      <c r="AU94">
        <v>1200090</v>
      </c>
      <c r="AV94">
        <v>56</v>
      </c>
      <c r="AW94" t="s">
        <v>11808</v>
      </c>
      <c r="AX94" t="s">
        <v>11809</v>
      </c>
      <c r="AY94" t="s">
        <v>11421</v>
      </c>
      <c r="AZ94">
        <v>32466</v>
      </c>
      <c r="BA94">
        <v>3043</v>
      </c>
      <c r="BB94">
        <v>3043</v>
      </c>
      <c r="BC94">
        <v>0</v>
      </c>
      <c r="BE94">
        <v>12005</v>
      </c>
      <c r="BH94" t="s">
        <v>11427</v>
      </c>
      <c r="BI94" t="s">
        <v>11427</v>
      </c>
      <c r="BJ94" t="s">
        <v>11428</v>
      </c>
      <c r="BK94" t="s">
        <v>11428</v>
      </c>
      <c r="BL94" t="s">
        <v>11428</v>
      </c>
      <c r="BM94" t="s">
        <v>11428</v>
      </c>
      <c r="BN94" t="s">
        <v>11428</v>
      </c>
      <c r="BO94" t="s">
        <v>11428</v>
      </c>
      <c r="BP94" t="s">
        <v>11428</v>
      </c>
      <c r="BQ94" t="s">
        <v>11427</v>
      </c>
      <c r="BR94" t="s">
        <v>11427</v>
      </c>
      <c r="BS94" t="s">
        <v>11427</v>
      </c>
      <c r="BT94" t="s">
        <v>11427</v>
      </c>
      <c r="BU94" t="s">
        <v>11427</v>
      </c>
      <c r="BV94" t="s">
        <v>11427</v>
      </c>
      <c r="BW94" t="s">
        <v>11427</v>
      </c>
      <c r="BY94" t="s">
        <v>11428</v>
      </c>
      <c r="CB94" t="s">
        <v>11427</v>
      </c>
      <c r="CD94">
        <v>400</v>
      </c>
      <c r="CE94">
        <v>0</v>
      </c>
      <c r="CF94">
        <v>400</v>
      </c>
      <c r="CG94">
        <v>0</v>
      </c>
      <c r="CH94">
        <v>12</v>
      </c>
      <c r="CI94">
        <v>463</v>
      </c>
    </row>
    <row r="95" spans="1:87">
      <c r="A95">
        <v>120009000059</v>
      </c>
      <c r="B95" t="s">
        <v>11490</v>
      </c>
      <c r="C95" t="s">
        <v>11703</v>
      </c>
      <c r="D95" t="s">
        <v>11811</v>
      </c>
      <c r="E95" t="s">
        <v>11705</v>
      </c>
      <c r="F95" t="s">
        <v>11812</v>
      </c>
      <c r="G95" t="s">
        <v>11813</v>
      </c>
      <c r="H95" t="s">
        <v>11708</v>
      </c>
      <c r="I95" t="s">
        <v>11421</v>
      </c>
      <c r="J95">
        <v>32404</v>
      </c>
      <c r="K95" t="s">
        <v>11422</v>
      </c>
      <c r="L95">
        <v>12</v>
      </c>
      <c r="M95" t="s">
        <v>11461</v>
      </c>
      <c r="N95">
        <v>5</v>
      </c>
      <c r="P95">
        <v>63</v>
      </c>
      <c r="Q95">
        <v>107</v>
      </c>
      <c r="R95">
        <v>119</v>
      </c>
      <c r="S95">
        <v>100</v>
      </c>
      <c r="T95">
        <v>112</v>
      </c>
      <c r="U95">
        <v>87</v>
      </c>
      <c r="V95">
        <v>127</v>
      </c>
      <c r="AD95" t="s">
        <v>11424</v>
      </c>
      <c r="AE95">
        <v>30.241599999999998</v>
      </c>
      <c r="AF95">
        <v>-85.563900000000004</v>
      </c>
      <c r="AG95" t="s">
        <v>11814</v>
      </c>
      <c r="AH95">
        <v>3</v>
      </c>
      <c r="AI95">
        <v>379</v>
      </c>
      <c r="AJ95">
        <v>336</v>
      </c>
      <c r="AK95">
        <v>5</v>
      </c>
      <c r="AL95">
        <v>7</v>
      </c>
      <c r="AM95">
        <v>40</v>
      </c>
      <c r="AN95">
        <v>14</v>
      </c>
      <c r="AO95">
        <v>598</v>
      </c>
      <c r="AP95">
        <v>434</v>
      </c>
      <c r="AQ95">
        <v>69</v>
      </c>
      <c r="AR95">
        <v>503</v>
      </c>
      <c r="AS95">
        <v>15.9</v>
      </c>
      <c r="AT95">
        <v>45</v>
      </c>
      <c r="AU95">
        <v>1200090</v>
      </c>
      <c r="AV95">
        <v>59</v>
      </c>
      <c r="AW95" t="s">
        <v>11813</v>
      </c>
      <c r="AX95" t="s">
        <v>11708</v>
      </c>
      <c r="AY95" t="s">
        <v>11421</v>
      </c>
      <c r="AZ95">
        <v>32404</v>
      </c>
      <c r="BA95">
        <v>3037</v>
      </c>
      <c r="BB95">
        <v>3037</v>
      </c>
      <c r="BC95">
        <v>0</v>
      </c>
      <c r="BE95">
        <v>12005</v>
      </c>
      <c r="BH95" t="s">
        <v>11427</v>
      </c>
      <c r="BI95" t="s">
        <v>11427</v>
      </c>
      <c r="BJ95" t="s">
        <v>11428</v>
      </c>
      <c r="BK95" t="s">
        <v>11428</v>
      </c>
      <c r="BL95" t="s">
        <v>11428</v>
      </c>
      <c r="BM95" t="s">
        <v>11428</v>
      </c>
      <c r="BN95" t="s">
        <v>11428</v>
      </c>
      <c r="BO95" t="s">
        <v>11428</v>
      </c>
      <c r="BP95" t="s">
        <v>11428</v>
      </c>
      <c r="BQ95" t="s">
        <v>11427</v>
      </c>
      <c r="BR95" t="s">
        <v>11427</v>
      </c>
      <c r="BS95" t="s">
        <v>11427</v>
      </c>
      <c r="BT95" t="s">
        <v>11427</v>
      </c>
      <c r="BU95" t="s">
        <v>11427</v>
      </c>
      <c r="BV95" t="s">
        <v>11427</v>
      </c>
      <c r="BW95" t="s">
        <v>11427</v>
      </c>
      <c r="BY95" t="s">
        <v>11428</v>
      </c>
      <c r="CB95" t="s">
        <v>11427</v>
      </c>
      <c r="CD95">
        <v>434</v>
      </c>
      <c r="CE95">
        <v>69</v>
      </c>
      <c r="CF95">
        <v>503</v>
      </c>
      <c r="CG95">
        <v>0</v>
      </c>
      <c r="CH95">
        <v>51</v>
      </c>
      <c r="CI95">
        <v>715</v>
      </c>
    </row>
    <row r="96" spans="1:87">
      <c r="A96">
        <v>120009000060</v>
      </c>
      <c r="B96" t="s">
        <v>11490</v>
      </c>
      <c r="C96" t="s">
        <v>11703</v>
      </c>
      <c r="D96" t="s">
        <v>11815</v>
      </c>
      <c r="E96" t="s">
        <v>11705</v>
      </c>
      <c r="F96" t="s">
        <v>11816</v>
      </c>
      <c r="G96" t="s">
        <v>11817</v>
      </c>
      <c r="H96" t="s">
        <v>11708</v>
      </c>
      <c r="I96" t="s">
        <v>11421</v>
      </c>
      <c r="J96">
        <v>32401</v>
      </c>
      <c r="K96" t="s">
        <v>11422</v>
      </c>
      <c r="L96">
        <v>12</v>
      </c>
      <c r="M96" t="s">
        <v>11461</v>
      </c>
      <c r="N96">
        <v>5</v>
      </c>
      <c r="P96">
        <v>18</v>
      </c>
      <c r="Q96">
        <v>70</v>
      </c>
      <c r="R96">
        <v>56</v>
      </c>
      <c r="S96">
        <v>66</v>
      </c>
      <c r="T96">
        <v>52</v>
      </c>
      <c r="U96">
        <v>51</v>
      </c>
      <c r="V96">
        <v>54</v>
      </c>
      <c r="AD96" t="s">
        <v>11424</v>
      </c>
      <c r="AE96">
        <v>30.166799999999999</v>
      </c>
      <c r="AF96">
        <v>-85.638499999999993</v>
      </c>
      <c r="AG96" t="s">
        <v>11818</v>
      </c>
      <c r="AH96">
        <v>3</v>
      </c>
      <c r="AI96">
        <v>210</v>
      </c>
      <c r="AJ96">
        <v>157</v>
      </c>
      <c r="AK96">
        <v>1</v>
      </c>
      <c r="AL96">
        <v>2</v>
      </c>
      <c r="AM96">
        <v>183</v>
      </c>
      <c r="AN96">
        <v>25</v>
      </c>
      <c r="AO96">
        <v>136</v>
      </c>
      <c r="AP96">
        <v>339</v>
      </c>
      <c r="AQ96">
        <v>0</v>
      </c>
      <c r="AR96">
        <v>339</v>
      </c>
      <c r="AS96">
        <v>14.7</v>
      </c>
      <c r="AT96">
        <v>25</v>
      </c>
      <c r="AU96">
        <v>1200090</v>
      </c>
      <c r="AV96">
        <v>60</v>
      </c>
      <c r="AW96" t="s">
        <v>11817</v>
      </c>
      <c r="AX96" t="s">
        <v>11708</v>
      </c>
      <c r="AY96" t="s">
        <v>11421</v>
      </c>
      <c r="AZ96">
        <v>32401</v>
      </c>
      <c r="BA96">
        <v>4260</v>
      </c>
      <c r="BB96">
        <v>4260</v>
      </c>
      <c r="BC96">
        <v>0</v>
      </c>
      <c r="BE96">
        <v>12005</v>
      </c>
      <c r="BH96" t="s">
        <v>11427</v>
      </c>
      <c r="BI96" t="s">
        <v>11427</v>
      </c>
      <c r="BJ96" t="s">
        <v>11428</v>
      </c>
      <c r="BK96" t="s">
        <v>11428</v>
      </c>
      <c r="BL96" t="s">
        <v>11428</v>
      </c>
      <c r="BM96" t="s">
        <v>11428</v>
      </c>
      <c r="BN96" t="s">
        <v>11428</v>
      </c>
      <c r="BO96" t="s">
        <v>11428</v>
      </c>
      <c r="BP96" t="s">
        <v>11428</v>
      </c>
      <c r="BQ96" t="s">
        <v>11427</v>
      </c>
      <c r="BR96" t="s">
        <v>11427</v>
      </c>
      <c r="BS96" t="s">
        <v>11427</v>
      </c>
      <c r="BT96" t="s">
        <v>11427</v>
      </c>
      <c r="BU96" t="s">
        <v>11427</v>
      </c>
      <c r="BV96" t="s">
        <v>11427</v>
      </c>
      <c r="BW96" t="s">
        <v>11427</v>
      </c>
      <c r="BY96" t="s">
        <v>11428</v>
      </c>
      <c r="CB96" t="s">
        <v>11427</v>
      </c>
      <c r="CD96">
        <v>339</v>
      </c>
      <c r="CE96">
        <v>0</v>
      </c>
      <c r="CF96">
        <v>339</v>
      </c>
      <c r="CG96">
        <v>1</v>
      </c>
      <c r="CH96">
        <v>19</v>
      </c>
      <c r="CI96">
        <v>367</v>
      </c>
    </row>
    <row r="97" spans="1:87">
      <c r="A97">
        <v>120009000063</v>
      </c>
      <c r="B97" t="s">
        <v>11490</v>
      </c>
      <c r="C97" t="s">
        <v>11703</v>
      </c>
      <c r="D97" t="s">
        <v>11819</v>
      </c>
      <c r="E97" t="s">
        <v>11705</v>
      </c>
      <c r="F97" t="s">
        <v>11820</v>
      </c>
      <c r="G97" t="s">
        <v>11821</v>
      </c>
      <c r="H97" t="s">
        <v>11783</v>
      </c>
      <c r="I97" t="s">
        <v>11421</v>
      </c>
      <c r="J97">
        <v>32444</v>
      </c>
      <c r="K97" t="s">
        <v>11422</v>
      </c>
      <c r="L97">
        <v>12</v>
      </c>
      <c r="M97">
        <v>6</v>
      </c>
      <c r="N97">
        <v>8</v>
      </c>
      <c r="W97">
        <v>347</v>
      </c>
      <c r="X97">
        <v>330</v>
      </c>
      <c r="Y97">
        <v>322</v>
      </c>
      <c r="AD97" t="s">
        <v>11424</v>
      </c>
      <c r="AE97">
        <v>30.228400000000001</v>
      </c>
      <c r="AF97">
        <v>-85.656300000000002</v>
      </c>
      <c r="AG97" t="s">
        <v>11822</v>
      </c>
      <c r="AH97">
        <v>3</v>
      </c>
      <c r="AI97">
        <v>482</v>
      </c>
      <c r="AJ97">
        <v>517</v>
      </c>
      <c r="AK97">
        <v>2</v>
      </c>
      <c r="AL97">
        <v>22</v>
      </c>
      <c r="AM97">
        <v>191</v>
      </c>
      <c r="AN97">
        <v>59</v>
      </c>
      <c r="AO97">
        <v>671</v>
      </c>
      <c r="AP97">
        <v>459</v>
      </c>
      <c r="AQ97">
        <v>36</v>
      </c>
      <c r="AR97">
        <v>495</v>
      </c>
      <c r="AS97">
        <v>16.899999999999999</v>
      </c>
      <c r="AT97">
        <v>59</v>
      </c>
      <c r="AU97">
        <v>1200090</v>
      </c>
      <c r="AV97">
        <v>63</v>
      </c>
      <c r="AW97" t="s">
        <v>11821</v>
      </c>
      <c r="AX97" t="s">
        <v>11783</v>
      </c>
      <c r="AY97" t="s">
        <v>11421</v>
      </c>
      <c r="AZ97">
        <v>32444</v>
      </c>
      <c r="BA97">
        <v>4200</v>
      </c>
      <c r="BB97">
        <v>4200</v>
      </c>
      <c r="BC97">
        <v>0</v>
      </c>
      <c r="BE97">
        <v>12005</v>
      </c>
      <c r="BH97" t="s">
        <v>11427</v>
      </c>
      <c r="BI97" t="s">
        <v>11427</v>
      </c>
      <c r="BJ97" t="s">
        <v>11427</v>
      </c>
      <c r="BK97" t="s">
        <v>11427</v>
      </c>
      <c r="BL97" t="s">
        <v>11427</v>
      </c>
      <c r="BM97" t="s">
        <v>11427</v>
      </c>
      <c r="BN97" t="s">
        <v>11427</v>
      </c>
      <c r="BO97" t="s">
        <v>11427</v>
      </c>
      <c r="BP97" t="s">
        <v>11427</v>
      </c>
      <c r="BQ97" t="s">
        <v>11428</v>
      </c>
      <c r="BR97" t="s">
        <v>11428</v>
      </c>
      <c r="BS97" t="s">
        <v>11428</v>
      </c>
      <c r="BT97" t="s">
        <v>11427</v>
      </c>
      <c r="BU97" t="s">
        <v>11427</v>
      </c>
      <c r="BV97" t="s">
        <v>11427</v>
      </c>
      <c r="BW97" t="s">
        <v>11427</v>
      </c>
      <c r="BY97" t="s">
        <v>11428</v>
      </c>
      <c r="CB97" t="s">
        <v>11427</v>
      </c>
      <c r="CD97">
        <v>459</v>
      </c>
      <c r="CE97">
        <v>36</v>
      </c>
      <c r="CF97">
        <v>495</v>
      </c>
      <c r="CG97">
        <v>1</v>
      </c>
      <c r="CH97">
        <v>53</v>
      </c>
      <c r="CI97">
        <v>999</v>
      </c>
    </row>
    <row r="98" spans="1:87">
      <c r="A98">
        <v>120009000065</v>
      </c>
      <c r="B98" t="s">
        <v>11490</v>
      </c>
      <c r="C98" t="s">
        <v>11703</v>
      </c>
      <c r="D98" t="s">
        <v>11823</v>
      </c>
      <c r="E98" t="s">
        <v>11705</v>
      </c>
      <c r="F98" t="s">
        <v>11824</v>
      </c>
      <c r="G98" t="s">
        <v>11825</v>
      </c>
      <c r="H98" t="s">
        <v>11708</v>
      </c>
      <c r="I98" t="s">
        <v>11421</v>
      </c>
      <c r="J98">
        <v>32405</v>
      </c>
      <c r="K98" t="s">
        <v>11422</v>
      </c>
      <c r="L98">
        <v>12</v>
      </c>
      <c r="M98" t="s">
        <v>11461</v>
      </c>
      <c r="N98">
        <v>5</v>
      </c>
      <c r="P98">
        <v>57</v>
      </c>
      <c r="Q98">
        <v>102</v>
      </c>
      <c r="R98">
        <v>123</v>
      </c>
      <c r="S98">
        <v>100</v>
      </c>
      <c r="T98">
        <v>116</v>
      </c>
      <c r="U98">
        <v>116</v>
      </c>
      <c r="V98">
        <v>76</v>
      </c>
      <c r="AD98" t="s">
        <v>11424</v>
      </c>
      <c r="AE98">
        <v>30.185300000000002</v>
      </c>
      <c r="AF98">
        <v>-85.677599999999998</v>
      </c>
      <c r="AG98" t="s">
        <v>11826</v>
      </c>
      <c r="AH98">
        <v>3</v>
      </c>
      <c r="AI98">
        <v>357</v>
      </c>
      <c r="AJ98">
        <v>333</v>
      </c>
      <c r="AK98">
        <v>2</v>
      </c>
      <c r="AL98">
        <v>16</v>
      </c>
      <c r="AM98">
        <v>113</v>
      </c>
      <c r="AN98">
        <v>71</v>
      </c>
      <c r="AO98">
        <v>426</v>
      </c>
      <c r="AP98">
        <v>452</v>
      </c>
      <c r="AQ98">
        <v>44</v>
      </c>
      <c r="AR98">
        <v>496</v>
      </c>
      <c r="AS98">
        <v>15.7</v>
      </c>
      <c r="AT98">
        <v>44</v>
      </c>
      <c r="AU98">
        <v>1200090</v>
      </c>
      <c r="AV98">
        <v>65</v>
      </c>
      <c r="AW98" t="s">
        <v>11825</v>
      </c>
      <c r="AX98" t="s">
        <v>11708</v>
      </c>
      <c r="AY98" t="s">
        <v>11421</v>
      </c>
      <c r="AZ98">
        <v>32405</v>
      </c>
      <c r="BA98">
        <v>3629</v>
      </c>
      <c r="BB98">
        <v>3629</v>
      </c>
      <c r="BC98">
        <v>0</v>
      </c>
      <c r="BE98">
        <v>12005</v>
      </c>
      <c r="BH98" t="s">
        <v>11427</v>
      </c>
      <c r="BI98" t="s">
        <v>11427</v>
      </c>
      <c r="BJ98" t="s">
        <v>11428</v>
      </c>
      <c r="BK98" t="s">
        <v>11428</v>
      </c>
      <c r="BL98" t="s">
        <v>11428</v>
      </c>
      <c r="BM98" t="s">
        <v>11428</v>
      </c>
      <c r="BN98" t="s">
        <v>11428</v>
      </c>
      <c r="BO98" t="s">
        <v>11428</v>
      </c>
      <c r="BP98" t="s">
        <v>11428</v>
      </c>
      <c r="BQ98" t="s">
        <v>11427</v>
      </c>
      <c r="BR98" t="s">
        <v>11427</v>
      </c>
      <c r="BS98" t="s">
        <v>11427</v>
      </c>
      <c r="BT98" t="s">
        <v>11427</v>
      </c>
      <c r="BU98" t="s">
        <v>11427</v>
      </c>
      <c r="BV98" t="s">
        <v>11427</v>
      </c>
      <c r="BW98" t="s">
        <v>11427</v>
      </c>
      <c r="BY98" t="s">
        <v>11428</v>
      </c>
      <c r="CB98" t="s">
        <v>11427</v>
      </c>
      <c r="CD98">
        <v>452</v>
      </c>
      <c r="CE98">
        <v>44</v>
      </c>
      <c r="CF98">
        <v>496</v>
      </c>
      <c r="CG98">
        <v>1</v>
      </c>
      <c r="CH98">
        <v>61</v>
      </c>
      <c r="CI98">
        <v>690</v>
      </c>
    </row>
    <row r="99" spans="1:87">
      <c r="A99">
        <v>120009000068</v>
      </c>
      <c r="B99" t="s">
        <v>11490</v>
      </c>
      <c r="C99" t="s">
        <v>11703</v>
      </c>
      <c r="D99" t="s">
        <v>11827</v>
      </c>
      <c r="E99" t="s">
        <v>11705</v>
      </c>
      <c r="F99" t="s">
        <v>11828</v>
      </c>
      <c r="G99" t="s">
        <v>11829</v>
      </c>
      <c r="H99" t="s">
        <v>11830</v>
      </c>
      <c r="I99" t="s">
        <v>11421</v>
      </c>
      <c r="J99">
        <v>32403</v>
      </c>
      <c r="K99" t="s">
        <v>11422</v>
      </c>
      <c r="L99">
        <v>12</v>
      </c>
      <c r="M99" t="s">
        <v>11461</v>
      </c>
      <c r="N99">
        <v>5</v>
      </c>
      <c r="P99">
        <v>46</v>
      </c>
      <c r="Q99">
        <v>141</v>
      </c>
      <c r="R99">
        <v>133</v>
      </c>
      <c r="S99">
        <v>149</v>
      </c>
      <c r="T99">
        <v>111</v>
      </c>
      <c r="U99">
        <v>92</v>
      </c>
      <c r="V99">
        <v>85</v>
      </c>
      <c r="AD99" t="s">
        <v>11424</v>
      </c>
      <c r="AE99">
        <v>30.0854</v>
      </c>
      <c r="AF99">
        <v>-85.608900000000006</v>
      </c>
      <c r="AG99" t="s">
        <v>11831</v>
      </c>
      <c r="AH99">
        <v>3</v>
      </c>
      <c r="AI99">
        <v>398</v>
      </c>
      <c r="AJ99">
        <v>359</v>
      </c>
      <c r="AK99">
        <v>1</v>
      </c>
      <c r="AL99">
        <v>15</v>
      </c>
      <c r="AM99">
        <v>90</v>
      </c>
      <c r="AN99">
        <v>110</v>
      </c>
      <c r="AO99">
        <v>432</v>
      </c>
      <c r="AP99">
        <v>154</v>
      </c>
      <c r="AQ99">
        <v>112</v>
      </c>
      <c r="AR99">
        <v>266</v>
      </c>
      <c r="AS99">
        <v>15.4</v>
      </c>
      <c r="AT99">
        <v>49</v>
      </c>
      <c r="AU99">
        <v>1200090</v>
      </c>
      <c r="AV99">
        <v>68</v>
      </c>
      <c r="AW99" t="s">
        <v>11829</v>
      </c>
      <c r="AX99" t="s">
        <v>11830</v>
      </c>
      <c r="AY99" t="s">
        <v>11421</v>
      </c>
      <c r="AZ99">
        <v>32403</v>
      </c>
      <c r="BA99">
        <v>1000</v>
      </c>
      <c r="BB99">
        <v>1000</v>
      </c>
      <c r="BC99">
        <v>0</v>
      </c>
      <c r="BE99">
        <v>12005</v>
      </c>
      <c r="BH99" t="s">
        <v>11427</v>
      </c>
      <c r="BI99" t="s">
        <v>11427</v>
      </c>
      <c r="BJ99" t="s">
        <v>11428</v>
      </c>
      <c r="BK99" t="s">
        <v>11428</v>
      </c>
      <c r="BL99" t="s">
        <v>11428</v>
      </c>
      <c r="BM99" t="s">
        <v>11428</v>
      </c>
      <c r="BN99" t="s">
        <v>11428</v>
      </c>
      <c r="BO99" t="s">
        <v>11428</v>
      </c>
      <c r="BP99" t="s">
        <v>11428</v>
      </c>
      <c r="BQ99" t="s">
        <v>11427</v>
      </c>
      <c r="BR99" t="s">
        <v>11427</v>
      </c>
      <c r="BS99" t="s">
        <v>11427</v>
      </c>
      <c r="BT99" t="s">
        <v>11427</v>
      </c>
      <c r="BU99" t="s">
        <v>11427</v>
      </c>
      <c r="BV99" t="s">
        <v>11427</v>
      </c>
      <c r="BW99" t="s">
        <v>11427</v>
      </c>
      <c r="BY99" t="s">
        <v>11428</v>
      </c>
      <c r="CB99" t="s">
        <v>11427</v>
      </c>
      <c r="CD99">
        <v>154</v>
      </c>
      <c r="CE99">
        <v>112</v>
      </c>
      <c r="CF99">
        <v>266</v>
      </c>
      <c r="CG99">
        <v>5</v>
      </c>
      <c r="CH99">
        <v>104</v>
      </c>
      <c r="CI99">
        <v>757</v>
      </c>
    </row>
    <row r="100" spans="1:87">
      <c r="A100">
        <v>120009002589</v>
      </c>
      <c r="B100" t="s">
        <v>11490</v>
      </c>
      <c r="C100" t="s">
        <v>11703</v>
      </c>
      <c r="D100" t="s">
        <v>11832</v>
      </c>
      <c r="E100" t="s">
        <v>11705</v>
      </c>
      <c r="F100" t="s">
        <v>11833</v>
      </c>
      <c r="G100" t="s">
        <v>11834</v>
      </c>
      <c r="H100" t="s">
        <v>11708</v>
      </c>
      <c r="I100" t="s">
        <v>11421</v>
      </c>
      <c r="J100">
        <v>32404</v>
      </c>
      <c r="K100" t="s">
        <v>11422</v>
      </c>
      <c r="L100">
        <v>12</v>
      </c>
      <c r="M100">
        <v>6</v>
      </c>
      <c r="N100">
        <v>8</v>
      </c>
      <c r="W100">
        <v>258</v>
      </c>
      <c r="X100">
        <v>222</v>
      </c>
      <c r="Y100">
        <v>251</v>
      </c>
      <c r="AD100" t="s">
        <v>11424</v>
      </c>
      <c r="AE100">
        <v>30.2424</v>
      </c>
      <c r="AF100">
        <v>-85.562100000000001</v>
      </c>
      <c r="AG100" t="s">
        <v>11835</v>
      </c>
      <c r="AH100">
        <v>3</v>
      </c>
      <c r="AI100">
        <v>399</v>
      </c>
      <c r="AJ100">
        <v>332</v>
      </c>
      <c r="AK100">
        <v>1</v>
      </c>
      <c r="AL100">
        <v>8</v>
      </c>
      <c r="AM100">
        <v>53</v>
      </c>
      <c r="AN100">
        <v>30</v>
      </c>
      <c r="AO100">
        <v>589</v>
      </c>
      <c r="AP100">
        <v>400</v>
      </c>
      <c r="AQ100">
        <v>70</v>
      </c>
      <c r="AR100">
        <v>470</v>
      </c>
      <c r="AS100">
        <v>16.600000000000001</v>
      </c>
      <c r="AT100">
        <v>44</v>
      </c>
      <c r="AU100">
        <v>1200090</v>
      </c>
      <c r="AV100">
        <v>2589</v>
      </c>
      <c r="AW100" t="s">
        <v>11834</v>
      </c>
      <c r="AX100" t="s">
        <v>11708</v>
      </c>
      <c r="AY100" t="s">
        <v>11421</v>
      </c>
      <c r="AZ100">
        <v>32404</v>
      </c>
      <c r="BA100">
        <v>3040</v>
      </c>
      <c r="BB100">
        <v>3040</v>
      </c>
      <c r="BC100">
        <v>0</v>
      </c>
      <c r="BE100">
        <v>12005</v>
      </c>
      <c r="BH100" t="s">
        <v>11427</v>
      </c>
      <c r="BI100" t="s">
        <v>11427</v>
      </c>
      <c r="BJ100" t="s">
        <v>11427</v>
      </c>
      <c r="BK100" t="s">
        <v>11427</v>
      </c>
      <c r="BL100" t="s">
        <v>11427</v>
      </c>
      <c r="BM100" t="s">
        <v>11427</v>
      </c>
      <c r="BN100" t="s">
        <v>11427</v>
      </c>
      <c r="BO100" t="s">
        <v>11427</v>
      </c>
      <c r="BP100" t="s">
        <v>11427</v>
      </c>
      <c r="BQ100" t="s">
        <v>11428</v>
      </c>
      <c r="BR100" t="s">
        <v>11428</v>
      </c>
      <c r="BS100" t="s">
        <v>11428</v>
      </c>
      <c r="BT100" t="s">
        <v>11427</v>
      </c>
      <c r="BU100" t="s">
        <v>11427</v>
      </c>
      <c r="BV100" t="s">
        <v>11427</v>
      </c>
      <c r="BW100" t="s">
        <v>11427</v>
      </c>
      <c r="BY100" t="s">
        <v>11428</v>
      </c>
      <c r="CB100" t="s">
        <v>11427</v>
      </c>
      <c r="CD100">
        <v>400</v>
      </c>
      <c r="CE100">
        <v>70</v>
      </c>
      <c r="CF100">
        <v>470</v>
      </c>
      <c r="CG100">
        <v>0</v>
      </c>
      <c r="CH100">
        <v>50</v>
      </c>
      <c r="CI100">
        <v>731</v>
      </c>
    </row>
    <row r="101" spans="1:87">
      <c r="A101">
        <v>120009002665</v>
      </c>
      <c r="B101" t="s">
        <v>11490</v>
      </c>
      <c r="C101" t="s">
        <v>11703</v>
      </c>
      <c r="D101" t="s">
        <v>11836</v>
      </c>
      <c r="E101" t="s">
        <v>11705</v>
      </c>
      <c r="F101" t="s">
        <v>11837</v>
      </c>
      <c r="G101" t="s">
        <v>11838</v>
      </c>
      <c r="H101" t="s">
        <v>11751</v>
      </c>
      <c r="I101" t="s">
        <v>11421</v>
      </c>
      <c r="J101">
        <v>32413</v>
      </c>
      <c r="K101" t="s">
        <v>11422</v>
      </c>
      <c r="L101">
        <v>12</v>
      </c>
      <c r="M101">
        <v>6</v>
      </c>
      <c r="N101">
        <v>8</v>
      </c>
      <c r="W101">
        <v>258</v>
      </c>
      <c r="X101">
        <v>255</v>
      </c>
      <c r="Y101">
        <v>255</v>
      </c>
      <c r="AD101" t="s">
        <v>11424</v>
      </c>
      <c r="AE101">
        <v>30.209</v>
      </c>
      <c r="AF101">
        <v>-85.852199999999996</v>
      </c>
      <c r="AG101" t="s">
        <v>11839</v>
      </c>
      <c r="AH101">
        <v>3</v>
      </c>
      <c r="AI101">
        <v>405</v>
      </c>
      <c r="AJ101">
        <v>363</v>
      </c>
      <c r="AK101">
        <v>3</v>
      </c>
      <c r="AL101">
        <v>9</v>
      </c>
      <c r="AM101">
        <v>27</v>
      </c>
      <c r="AN101">
        <v>59</v>
      </c>
      <c r="AO101">
        <v>617</v>
      </c>
      <c r="AP101">
        <v>343</v>
      </c>
      <c r="AQ101">
        <v>32</v>
      </c>
      <c r="AR101">
        <v>375</v>
      </c>
      <c r="AS101">
        <v>17.100000000000001</v>
      </c>
      <c r="AT101">
        <v>45</v>
      </c>
      <c r="AU101">
        <v>1200090</v>
      </c>
      <c r="AV101">
        <v>2665</v>
      </c>
      <c r="AW101" t="s">
        <v>11838</v>
      </c>
      <c r="AX101" t="s">
        <v>11751</v>
      </c>
      <c r="AY101" t="s">
        <v>11421</v>
      </c>
      <c r="AZ101">
        <v>32413</v>
      </c>
      <c r="BA101">
        <v>2757</v>
      </c>
      <c r="BB101">
        <v>2757</v>
      </c>
      <c r="BC101">
        <v>0</v>
      </c>
      <c r="BE101">
        <v>12005</v>
      </c>
      <c r="BH101" t="s">
        <v>11427</v>
      </c>
      <c r="BI101" t="s">
        <v>11427</v>
      </c>
      <c r="BJ101" t="s">
        <v>11427</v>
      </c>
      <c r="BK101" t="s">
        <v>11427</v>
      </c>
      <c r="BL101" t="s">
        <v>11427</v>
      </c>
      <c r="BM101" t="s">
        <v>11427</v>
      </c>
      <c r="BN101" t="s">
        <v>11427</v>
      </c>
      <c r="BO101" t="s">
        <v>11427</v>
      </c>
      <c r="BP101" t="s">
        <v>11427</v>
      </c>
      <c r="BQ101" t="s">
        <v>11428</v>
      </c>
      <c r="BR101" t="s">
        <v>11428</v>
      </c>
      <c r="BS101" t="s">
        <v>11428</v>
      </c>
      <c r="BT101" t="s">
        <v>11427</v>
      </c>
      <c r="BU101" t="s">
        <v>11427</v>
      </c>
      <c r="BV101" t="s">
        <v>11427</v>
      </c>
      <c r="BW101" t="s">
        <v>11427</v>
      </c>
      <c r="BY101" t="s">
        <v>11428</v>
      </c>
      <c r="CB101" t="s">
        <v>11427</v>
      </c>
      <c r="CD101">
        <v>343</v>
      </c>
      <c r="CE101">
        <v>32</v>
      </c>
      <c r="CF101">
        <v>375</v>
      </c>
      <c r="CG101">
        <v>2</v>
      </c>
      <c r="CH101">
        <v>51</v>
      </c>
      <c r="CI101">
        <v>768</v>
      </c>
    </row>
    <row r="102" spans="1:87">
      <c r="A102">
        <v>120009002976</v>
      </c>
      <c r="B102" t="s">
        <v>11490</v>
      </c>
      <c r="C102" t="s">
        <v>11703</v>
      </c>
      <c r="D102" t="s">
        <v>11840</v>
      </c>
      <c r="E102" t="s">
        <v>11705</v>
      </c>
      <c r="F102" t="s">
        <v>11841</v>
      </c>
      <c r="G102" t="s">
        <v>11842</v>
      </c>
      <c r="H102" t="s">
        <v>11751</v>
      </c>
      <c r="I102" t="s">
        <v>11421</v>
      </c>
      <c r="J102">
        <v>32408</v>
      </c>
      <c r="K102" t="s">
        <v>11422</v>
      </c>
      <c r="L102">
        <v>12</v>
      </c>
      <c r="M102" t="s">
        <v>11461</v>
      </c>
      <c r="N102">
        <v>5</v>
      </c>
      <c r="P102">
        <v>1</v>
      </c>
      <c r="Q102">
        <v>143</v>
      </c>
      <c r="R102">
        <v>155</v>
      </c>
      <c r="S102">
        <v>148</v>
      </c>
      <c r="T102">
        <v>150</v>
      </c>
      <c r="U102">
        <v>153</v>
      </c>
      <c r="V102">
        <v>135</v>
      </c>
      <c r="AD102" t="s">
        <v>11424</v>
      </c>
      <c r="AE102">
        <v>30.170400000000001</v>
      </c>
      <c r="AF102">
        <v>-85.764200000000002</v>
      </c>
      <c r="AG102" t="s">
        <v>11843</v>
      </c>
      <c r="AH102">
        <v>3</v>
      </c>
      <c r="AI102">
        <v>451</v>
      </c>
      <c r="AJ102">
        <v>434</v>
      </c>
      <c r="AK102">
        <v>8</v>
      </c>
      <c r="AL102">
        <v>13</v>
      </c>
      <c r="AM102">
        <v>27</v>
      </c>
      <c r="AN102">
        <v>64</v>
      </c>
      <c r="AO102">
        <v>723</v>
      </c>
      <c r="AP102">
        <v>310</v>
      </c>
      <c r="AQ102">
        <v>39</v>
      </c>
      <c r="AR102">
        <v>349</v>
      </c>
      <c r="AS102">
        <v>16.100000000000001</v>
      </c>
      <c r="AT102">
        <v>55</v>
      </c>
      <c r="AU102">
        <v>1200090</v>
      </c>
      <c r="AV102">
        <v>2976</v>
      </c>
      <c r="AW102" t="s">
        <v>11842</v>
      </c>
      <c r="AX102" t="s">
        <v>11751</v>
      </c>
      <c r="AY102" t="s">
        <v>11421</v>
      </c>
      <c r="AZ102">
        <v>32408</v>
      </c>
      <c r="BA102">
        <v>5740</v>
      </c>
      <c r="BB102">
        <v>5740</v>
      </c>
      <c r="BC102">
        <v>0</v>
      </c>
      <c r="BE102">
        <v>12005</v>
      </c>
      <c r="BH102" t="s">
        <v>11427</v>
      </c>
      <c r="BI102" t="s">
        <v>11427</v>
      </c>
      <c r="BJ102" t="s">
        <v>11428</v>
      </c>
      <c r="BK102" t="s">
        <v>11428</v>
      </c>
      <c r="BL102" t="s">
        <v>11428</v>
      </c>
      <c r="BM102" t="s">
        <v>11428</v>
      </c>
      <c r="BN102" t="s">
        <v>11428</v>
      </c>
      <c r="BO102" t="s">
        <v>11428</v>
      </c>
      <c r="BP102" t="s">
        <v>11428</v>
      </c>
      <c r="BQ102" t="s">
        <v>11427</v>
      </c>
      <c r="BR102" t="s">
        <v>11427</v>
      </c>
      <c r="BS102" t="s">
        <v>11427</v>
      </c>
      <c r="BT102" t="s">
        <v>11427</v>
      </c>
      <c r="BU102" t="s">
        <v>11427</v>
      </c>
      <c r="BV102" t="s">
        <v>11427</v>
      </c>
      <c r="BW102" t="s">
        <v>11427</v>
      </c>
      <c r="BY102" t="s">
        <v>11428</v>
      </c>
      <c r="CB102" t="s">
        <v>11427</v>
      </c>
      <c r="CD102">
        <v>310</v>
      </c>
      <c r="CE102">
        <v>39</v>
      </c>
      <c r="CF102">
        <v>349</v>
      </c>
      <c r="CG102">
        <v>2</v>
      </c>
      <c r="CH102">
        <v>48</v>
      </c>
      <c r="CI102">
        <v>885</v>
      </c>
    </row>
    <row r="103" spans="1:87">
      <c r="A103">
        <v>120009003676</v>
      </c>
      <c r="B103" t="s">
        <v>11490</v>
      </c>
      <c r="C103" t="s">
        <v>11703</v>
      </c>
      <c r="D103" t="s">
        <v>11844</v>
      </c>
      <c r="E103" t="s">
        <v>11705</v>
      </c>
      <c r="F103" t="s">
        <v>11845</v>
      </c>
      <c r="G103" t="s">
        <v>11846</v>
      </c>
      <c r="H103" t="s">
        <v>11708</v>
      </c>
      <c r="I103" t="s">
        <v>11421</v>
      </c>
      <c r="J103">
        <v>32405</v>
      </c>
      <c r="K103" t="s">
        <v>11422</v>
      </c>
      <c r="L103">
        <v>12</v>
      </c>
      <c r="M103" t="s">
        <v>11423</v>
      </c>
      <c r="N103">
        <v>5</v>
      </c>
      <c r="Q103">
        <v>108</v>
      </c>
      <c r="R103">
        <v>109</v>
      </c>
      <c r="S103">
        <v>107</v>
      </c>
      <c r="T103">
        <v>108</v>
      </c>
      <c r="U103">
        <v>128</v>
      </c>
      <c r="V103">
        <v>130</v>
      </c>
      <c r="AD103" t="s">
        <v>11424</v>
      </c>
      <c r="AE103">
        <v>30.213200000000001</v>
      </c>
      <c r="AF103">
        <v>-85.627399999999994</v>
      </c>
      <c r="AG103" t="s">
        <v>11847</v>
      </c>
      <c r="AH103">
        <v>3</v>
      </c>
      <c r="AI103">
        <v>330</v>
      </c>
      <c r="AJ103">
        <v>360</v>
      </c>
      <c r="AK103">
        <v>1</v>
      </c>
      <c r="AL103">
        <v>25</v>
      </c>
      <c r="AM103">
        <v>55</v>
      </c>
      <c r="AN103">
        <v>31</v>
      </c>
      <c r="AO103">
        <v>538</v>
      </c>
      <c r="AP103">
        <v>125</v>
      </c>
      <c r="AQ103">
        <v>35</v>
      </c>
      <c r="AR103">
        <v>160</v>
      </c>
      <c r="AS103">
        <v>17.2</v>
      </c>
      <c r="AT103">
        <v>40</v>
      </c>
      <c r="AU103">
        <v>1200090</v>
      </c>
      <c r="AV103">
        <v>3676</v>
      </c>
      <c r="AW103" t="s">
        <v>11846</v>
      </c>
      <c r="AX103" t="s">
        <v>11708</v>
      </c>
      <c r="AY103" t="s">
        <v>11421</v>
      </c>
      <c r="AZ103">
        <v>32405</v>
      </c>
      <c r="BA103">
        <v>6658</v>
      </c>
      <c r="BB103">
        <v>6658</v>
      </c>
      <c r="BC103">
        <v>0</v>
      </c>
      <c r="BE103">
        <v>12005</v>
      </c>
      <c r="BH103" t="s">
        <v>11427</v>
      </c>
      <c r="BI103" t="s">
        <v>11427</v>
      </c>
      <c r="BJ103" t="s">
        <v>11427</v>
      </c>
      <c r="BK103" t="s">
        <v>11428</v>
      </c>
      <c r="BL103" t="s">
        <v>11428</v>
      </c>
      <c r="BM103" t="s">
        <v>11428</v>
      </c>
      <c r="BN103" t="s">
        <v>11428</v>
      </c>
      <c r="BO103" t="s">
        <v>11428</v>
      </c>
      <c r="BP103" t="s">
        <v>11428</v>
      </c>
      <c r="BQ103" t="s">
        <v>11427</v>
      </c>
      <c r="BR103" t="s">
        <v>11427</v>
      </c>
      <c r="BS103" t="s">
        <v>11427</v>
      </c>
      <c r="BT103" t="s">
        <v>11427</v>
      </c>
      <c r="BU103" t="s">
        <v>11427</v>
      </c>
      <c r="BV103" t="s">
        <v>11427</v>
      </c>
      <c r="BW103" t="s">
        <v>11427</v>
      </c>
      <c r="BY103" t="s">
        <v>11427</v>
      </c>
      <c r="CB103" t="s">
        <v>11428</v>
      </c>
      <c r="CD103">
        <v>125</v>
      </c>
      <c r="CE103">
        <v>35</v>
      </c>
      <c r="CF103">
        <v>160</v>
      </c>
      <c r="CG103">
        <v>5</v>
      </c>
      <c r="CH103">
        <v>35</v>
      </c>
      <c r="CI103">
        <v>690</v>
      </c>
    </row>
    <row r="104" spans="1:87">
      <c r="A104">
        <v>120009005429</v>
      </c>
      <c r="B104" t="s">
        <v>11490</v>
      </c>
      <c r="C104" t="s">
        <v>11703</v>
      </c>
      <c r="D104" t="s">
        <v>11848</v>
      </c>
      <c r="E104" t="s">
        <v>11705</v>
      </c>
      <c r="F104" t="s">
        <v>11845</v>
      </c>
      <c r="G104" t="s">
        <v>11846</v>
      </c>
      <c r="H104" t="s">
        <v>11708</v>
      </c>
      <c r="I104" t="s">
        <v>11421</v>
      </c>
      <c r="J104">
        <v>32405</v>
      </c>
      <c r="K104" t="s">
        <v>11422</v>
      </c>
      <c r="L104">
        <v>12</v>
      </c>
      <c r="M104">
        <v>6</v>
      </c>
      <c r="N104">
        <v>8</v>
      </c>
      <c r="W104">
        <v>182</v>
      </c>
      <c r="X104">
        <v>164</v>
      </c>
      <c r="Y104">
        <v>172</v>
      </c>
      <c r="AD104" t="s">
        <v>11424</v>
      </c>
      <c r="AE104">
        <v>30.2135</v>
      </c>
      <c r="AF104">
        <v>-85.627099999999999</v>
      </c>
      <c r="AG104" t="s">
        <v>11849</v>
      </c>
      <c r="AH104">
        <v>3</v>
      </c>
      <c r="AI104">
        <v>230</v>
      </c>
      <c r="AJ104">
        <v>288</v>
      </c>
      <c r="AK104">
        <v>2</v>
      </c>
      <c r="AL104">
        <v>25</v>
      </c>
      <c r="AM104">
        <v>60</v>
      </c>
      <c r="AN104">
        <v>28</v>
      </c>
      <c r="AO104">
        <v>378</v>
      </c>
      <c r="AP104">
        <v>77</v>
      </c>
      <c r="AQ104">
        <v>16</v>
      </c>
      <c r="AR104">
        <v>93</v>
      </c>
      <c r="AS104">
        <v>19.2</v>
      </c>
      <c r="AT104">
        <v>27</v>
      </c>
      <c r="AU104">
        <v>1200090</v>
      </c>
      <c r="AV104">
        <v>5429</v>
      </c>
      <c r="AW104" t="s">
        <v>11846</v>
      </c>
      <c r="AX104" t="s">
        <v>11708</v>
      </c>
      <c r="AY104" t="s">
        <v>11421</v>
      </c>
      <c r="AZ104">
        <v>32405</v>
      </c>
      <c r="BA104">
        <v>6658</v>
      </c>
      <c r="BB104">
        <v>6658</v>
      </c>
      <c r="BC104">
        <v>0</v>
      </c>
      <c r="BE104">
        <v>12005</v>
      </c>
      <c r="BH104" t="s">
        <v>11427</v>
      </c>
      <c r="BI104" t="s">
        <v>11427</v>
      </c>
      <c r="BJ104" t="s">
        <v>11427</v>
      </c>
      <c r="BK104" t="s">
        <v>11427</v>
      </c>
      <c r="BL104" t="s">
        <v>11427</v>
      </c>
      <c r="BM104" t="s">
        <v>11427</v>
      </c>
      <c r="BN104" t="s">
        <v>11427</v>
      </c>
      <c r="BO104" t="s">
        <v>11427</v>
      </c>
      <c r="BP104" t="s">
        <v>11427</v>
      </c>
      <c r="BQ104" t="s">
        <v>11428</v>
      </c>
      <c r="BR104" t="s">
        <v>11428</v>
      </c>
      <c r="BS104" t="s">
        <v>11428</v>
      </c>
      <c r="BT104" t="s">
        <v>11427</v>
      </c>
      <c r="BU104" t="s">
        <v>11427</v>
      </c>
      <c r="BV104" t="s">
        <v>11427</v>
      </c>
      <c r="BW104" t="s">
        <v>11427</v>
      </c>
      <c r="BY104" t="s">
        <v>11428</v>
      </c>
      <c r="CB104" t="s">
        <v>11428</v>
      </c>
      <c r="CD104">
        <v>77</v>
      </c>
      <c r="CE104">
        <v>16</v>
      </c>
      <c r="CF104">
        <v>93</v>
      </c>
      <c r="CG104">
        <v>2</v>
      </c>
      <c r="CH104">
        <v>23</v>
      </c>
      <c r="CI104">
        <v>518</v>
      </c>
    </row>
    <row r="105" spans="1:87">
      <c r="A105">
        <v>120009007518</v>
      </c>
      <c r="B105" t="s">
        <v>11490</v>
      </c>
      <c r="C105" t="s">
        <v>11703</v>
      </c>
      <c r="D105" t="s">
        <v>11850</v>
      </c>
      <c r="E105" t="s">
        <v>11705</v>
      </c>
      <c r="F105" t="s">
        <v>11851</v>
      </c>
      <c r="G105" t="s">
        <v>11852</v>
      </c>
      <c r="H105" t="s">
        <v>11751</v>
      </c>
      <c r="I105" t="s">
        <v>11421</v>
      </c>
      <c r="J105">
        <v>32407</v>
      </c>
      <c r="K105" t="s">
        <v>11422</v>
      </c>
      <c r="L105">
        <v>12</v>
      </c>
      <c r="M105" t="s">
        <v>11461</v>
      </c>
      <c r="N105">
        <v>8</v>
      </c>
      <c r="P105">
        <v>0</v>
      </c>
      <c r="Q105">
        <v>123</v>
      </c>
      <c r="R105">
        <v>111</v>
      </c>
      <c r="S105">
        <v>124</v>
      </c>
      <c r="T105">
        <v>115</v>
      </c>
      <c r="U105">
        <v>144</v>
      </c>
      <c r="V105">
        <v>123</v>
      </c>
      <c r="W105">
        <v>107</v>
      </c>
      <c r="X105">
        <v>137</v>
      </c>
      <c r="Y105">
        <v>147</v>
      </c>
      <c r="AD105" t="s">
        <v>11424</v>
      </c>
      <c r="AE105">
        <v>30.184799999999999</v>
      </c>
      <c r="AF105">
        <v>-85.818899999999999</v>
      </c>
      <c r="AG105" t="s">
        <v>11853</v>
      </c>
      <c r="AH105">
        <v>3</v>
      </c>
      <c r="AI105">
        <v>570</v>
      </c>
      <c r="AJ105">
        <v>561</v>
      </c>
      <c r="AK105">
        <v>4</v>
      </c>
      <c r="AL105">
        <v>27</v>
      </c>
      <c r="AM105">
        <v>57</v>
      </c>
      <c r="AN105">
        <v>117</v>
      </c>
      <c r="AO105">
        <v>854</v>
      </c>
      <c r="AP105">
        <v>460</v>
      </c>
      <c r="AQ105">
        <v>40</v>
      </c>
      <c r="AR105">
        <v>500</v>
      </c>
      <c r="AS105">
        <v>14.3</v>
      </c>
      <c r="AT105">
        <v>79</v>
      </c>
      <c r="AU105">
        <v>1200090</v>
      </c>
      <c r="AV105">
        <v>7518</v>
      </c>
      <c r="AW105" t="s">
        <v>11852</v>
      </c>
      <c r="AX105" t="s">
        <v>11751</v>
      </c>
      <c r="AY105" t="s">
        <v>11421</v>
      </c>
      <c r="AZ105">
        <v>32407</v>
      </c>
      <c r="BA105">
        <v>3693</v>
      </c>
      <c r="BB105">
        <v>3693</v>
      </c>
      <c r="BC105">
        <v>0</v>
      </c>
      <c r="BE105">
        <v>12005</v>
      </c>
      <c r="BH105" t="s">
        <v>11427</v>
      </c>
      <c r="BI105" t="s">
        <v>11427</v>
      </c>
      <c r="BJ105" t="s">
        <v>11428</v>
      </c>
      <c r="BK105" t="s">
        <v>11428</v>
      </c>
      <c r="BL105" t="s">
        <v>11428</v>
      </c>
      <c r="BM105" t="s">
        <v>11428</v>
      </c>
      <c r="BN105" t="s">
        <v>11428</v>
      </c>
      <c r="BO105" t="s">
        <v>11428</v>
      </c>
      <c r="BP105" t="s">
        <v>11428</v>
      </c>
      <c r="BQ105" t="s">
        <v>11428</v>
      </c>
      <c r="BR105" t="s">
        <v>11428</v>
      </c>
      <c r="BS105" t="s">
        <v>11428</v>
      </c>
      <c r="BT105" t="s">
        <v>11427</v>
      </c>
      <c r="BU105" t="s">
        <v>11427</v>
      </c>
      <c r="BV105" t="s">
        <v>11427</v>
      </c>
      <c r="BW105" t="s">
        <v>11427</v>
      </c>
      <c r="BY105" t="s">
        <v>11428</v>
      </c>
      <c r="CB105" t="s">
        <v>11427</v>
      </c>
      <c r="CD105">
        <v>460</v>
      </c>
      <c r="CE105">
        <v>40</v>
      </c>
      <c r="CF105">
        <v>500</v>
      </c>
      <c r="CG105">
        <v>5</v>
      </c>
      <c r="CH105">
        <v>67</v>
      </c>
      <c r="CI105">
        <v>1131</v>
      </c>
    </row>
    <row r="106" spans="1:87">
      <c r="A106">
        <v>120009007649</v>
      </c>
      <c r="B106" t="s">
        <v>11490</v>
      </c>
      <c r="C106" t="s">
        <v>11703</v>
      </c>
      <c r="D106" t="s">
        <v>11854</v>
      </c>
      <c r="E106" t="s">
        <v>11705</v>
      </c>
      <c r="F106" t="s">
        <v>11855</v>
      </c>
      <c r="G106" t="s">
        <v>11856</v>
      </c>
      <c r="H106" t="s">
        <v>11708</v>
      </c>
      <c r="I106" t="s">
        <v>11421</v>
      </c>
      <c r="J106">
        <v>32404</v>
      </c>
      <c r="K106" t="s">
        <v>11422</v>
      </c>
      <c r="L106">
        <v>12</v>
      </c>
      <c r="M106" t="s">
        <v>11461</v>
      </c>
      <c r="N106">
        <v>5</v>
      </c>
      <c r="P106">
        <v>71</v>
      </c>
      <c r="Q106">
        <v>117</v>
      </c>
      <c r="R106">
        <v>137</v>
      </c>
      <c r="S106">
        <v>110</v>
      </c>
      <c r="T106">
        <v>127</v>
      </c>
      <c r="U106">
        <v>103</v>
      </c>
      <c r="V106">
        <v>97</v>
      </c>
      <c r="AD106" t="s">
        <v>11424</v>
      </c>
      <c r="AE106">
        <v>30.257899999999999</v>
      </c>
      <c r="AF106">
        <v>-85.591499999999996</v>
      </c>
      <c r="AG106" t="s">
        <v>11857</v>
      </c>
      <c r="AH106">
        <v>3</v>
      </c>
      <c r="AI106">
        <v>427</v>
      </c>
      <c r="AJ106">
        <v>335</v>
      </c>
      <c r="AK106">
        <v>3</v>
      </c>
      <c r="AL106">
        <v>10</v>
      </c>
      <c r="AM106">
        <v>45</v>
      </c>
      <c r="AN106">
        <v>24</v>
      </c>
      <c r="AO106">
        <v>653</v>
      </c>
      <c r="AP106">
        <v>283</v>
      </c>
      <c r="AQ106">
        <v>32</v>
      </c>
      <c r="AR106">
        <v>315</v>
      </c>
      <c r="AS106">
        <v>14.9</v>
      </c>
      <c r="AT106">
        <v>51</v>
      </c>
      <c r="AU106">
        <v>1200090</v>
      </c>
      <c r="AV106">
        <v>7649</v>
      </c>
      <c r="AW106" t="s">
        <v>11856</v>
      </c>
      <c r="AX106" t="s">
        <v>11708</v>
      </c>
      <c r="AY106" t="s">
        <v>11421</v>
      </c>
      <c r="AZ106">
        <v>32404</v>
      </c>
      <c r="BA106">
        <v>9757</v>
      </c>
      <c r="BB106">
        <v>9757</v>
      </c>
      <c r="BC106">
        <v>0</v>
      </c>
      <c r="BE106">
        <v>12005</v>
      </c>
      <c r="BH106" t="s">
        <v>11427</v>
      </c>
      <c r="BI106" t="s">
        <v>11427</v>
      </c>
      <c r="BJ106" t="s">
        <v>11428</v>
      </c>
      <c r="BK106" t="s">
        <v>11428</v>
      </c>
      <c r="BL106" t="s">
        <v>11428</v>
      </c>
      <c r="BM106" t="s">
        <v>11428</v>
      </c>
      <c r="BN106" t="s">
        <v>11428</v>
      </c>
      <c r="BO106" t="s">
        <v>11428</v>
      </c>
      <c r="BP106" t="s">
        <v>11428</v>
      </c>
      <c r="BQ106" t="s">
        <v>11427</v>
      </c>
      <c r="BR106" t="s">
        <v>11427</v>
      </c>
      <c r="BS106" t="s">
        <v>11427</v>
      </c>
      <c r="BT106" t="s">
        <v>11427</v>
      </c>
      <c r="BU106" t="s">
        <v>11427</v>
      </c>
      <c r="BV106" t="s">
        <v>11427</v>
      </c>
      <c r="BW106" t="s">
        <v>11427</v>
      </c>
      <c r="BY106" t="s">
        <v>11428</v>
      </c>
      <c r="CB106" t="s">
        <v>11427</v>
      </c>
      <c r="CD106">
        <v>283</v>
      </c>
      <c r="CE106">
        <v>32</v>
      </c>
      <c r="CF106">
        <v>315</v>
      </c>
      <c r="CG106">
        <v>0</v>
      </c>
      <c r="CH106">
        <v>27</v>
      </c>
      <c r="CI106">
        <v>762</v>
      </c>
    </row>
    <row r="107" spans="1:87">
      <c r="A107">
        <v>120009007731</v>
      </c>
      <c r="B107" t="s">
        <v>11490</v>
      </c>
      <c r="C107" t="s">
        <v>11703</v>
      </c>
      <c r="D107" t="s">
        <v>11858</v>
      </c>
      <c r="E107" t="s">
        <v>11705</v>
      </c>
      <c r="F107" t="s">
        <v>11859</v>
      </c>
      <c r="G107" t="s">
        <v>11860</v>
      </c>
      <c r="H107" t="s">
        <v>11708</v>
      </c>
      <c r="I107" t="s">
        <v>11421</v>
      </c>
      <c r="J107">
        <v>32401</v>
      </c>
      <c r="K107" t="s">
        <v>11437</v>
      </c>
      <c r="L107">
        <v>12</v>
      </c>
      <c r="M107">
        <v>6</v>
      </c>
      <c r="N107">
        <v>8</v>
      </c>
      <c r="W107">
        <v>9</v>
      </c>
      <c r="X107">
        <v>35</v>
      </c>
      <c r="Y107">
        <v>59</v>
      </c>
      <c r="AD107" t="s">
        <v>11424</v>
      </c>
      <c r="AE107">
        <v>30.1661</v>
      </c>
      <c r="AF107">
        <v>-85.640900000000002</v>
      </c>
      <c r="AG107" t="s">
        <v>11861</v>
      </c>
      <c r="AH107">
        <v>3</v>
      </c>
      <c r="AI107">
        <v>60</v>
      </c>
      <c r="AJ107">
        <v>43</v>
      </c>
      <c r="AK107">
        <v>0</v>
      </c>
      <c r="AL107">
        <v>0</v>
      </c>
      <c r="AM107">
        <v>44</v>
      </c>
      <c r="AN107">
        <v>8</v>
      </c>
      <c r="AO107">
        <v>46</v>
      </c>
      <c r="AP107">
        <v>100</v>
      </c>
      <c r="AQ107">
        <v>0</v>
      </c>
      <c r="AR107">
        <v>100</v>
      </c>
      <c r="AS107">
        <v>17.2</v>
      </c>
      <c r="AT107">
        <v>6</v>
      </c>
      <c r="AU107">
        <v>1200090</v>
      </c>
      <c r="AV107">
        <v>7731</v>
      </c>
      <c r="AW107" t="s">
        <v>11860</v>
      </c>
      <c r="AX107" t="s">
        <v>11708</v>
      </c>
      <c r="AY107" t="s">
        <v>11421</v>
      </c>
      <c r="AZ107">
        <v>32401</v>
      </c>
      <c r="BA107">
        <v>4249</v>
      </c>
      <c r="BB107">
        <v>4249</v>
      </c>
      <c r="BC107">
        <v>0</v>
      </c>
      <c r="BE107">
        <v>12005</v>
      </c>
      <c r="BH107" t="s">
        <v>11427</v>
      </c>
      <c r="BI107" t="s">
        <v>11427</v>
      </c>
      <c r="BJ107" t="s">
        <v>11427</v>
      </c>
      <c r="BK107" t="s">
        <v>11427</v>
      </c>
      <c r="BL107" t="s">
        <v>11427</v>
      </c>
      <c r="BM107" t="s">
        <v>11427</v>
      </c>
      <c r="BN107" t="s">
        <v>11427</v>
      </c>
      <c r="BO107" t="s">
        <v>11427</v>
      </c>
      <c r="BP107" t="s">
        <v>11427</v>
      </c>
      <c r="BQ107" t="s">
        <v>11428</v>
      </c>
      <c r="BR107" t="s">
        <v>11428</v>
      </c>
      <c r="BS107" t="s">
        <v>11428</v>
      </c>
      <c r="BT107" t="s">
        <v>11427</v>
      </c>
      <c r="BU107" t="s">
        <v>11427</v>
      </c>
      <c r="BV107" t="s">
        <v>11427</v>
      </c>
      <c r="BW107" t="s">
        <v>11427</v>
      </c>
      <c r="BY107" t="s">
        <v>11428</v>
      </c>
      <c r="CB107" t="s">
        <v>11427</v>
      </c>
      <c r="CD107">
        <v>100</v>
      </c>
      <c r="CE107">
        <v>0</v>
      </c>
      <c r="CF107">
        <v>100</v>
      </c>
      <c r="CG107">
        <v>0</v>
      </c>
      <c r="CH107">
        <v>5</v>
      </c>
      <c r="CI107">
        <v>103</v>
      </c>
    </row>
    <row r="108" spans="1:87">
      <c r="A108">
        <v>120009007791</v>
      </c>
      <c r="B108" t="s">
        <v>11490</v>
      </c>
      <c r="C108" t="s">
        <v>11703</v>
      </c>
      <c r="D108" t="s">
        <v>11862</v>
      </c>
      <c r="E108" t="s">
        <v>11705</v>
      </c>
      <c r="F108" t="s">
        <v>11863</v>
      </c>
      <c r="G108" t="s">
        <v>11864</v>
      </c>
      <c r="H108" t="s">
        <v>11708</v>
      </c>
      <c r="I108" t="s">
        <v>11421</v>
      </c>
      <c r="J108">
        <v>32404</v>
      </c>
      <c r="K108" t="s">
        <v>11422</v>
      </c>
      <c r="L108">
        <v>12</v>
      </c>
      <c r="M108">
        <v>6</v>
      </c>
      <c r="N108">
        <v>8</v>
      </c>
      <c r="W108">
        <v>176</v>
      </c>
      <c r="X108">
        <v>176</v>
      </c>
      <c r="Y108">
        <v>157</v>
      </c>
      <c r="AD108" t="s">
        <v>11424</v>
      </c>
      <c r="AE108">
        <v>30.235299999999999</v>
      </c>
      <c r="AF108">
        <v>-85.596299999999999</v>
      </c>
      <c r="AG108" t="s">
        <v>11865</v>
      </c>
      <c r="AH108">
        <v>3</v>
      </c>
      <c r="AI108">
        <v>261</v>
      </c>
      <c r="AJ108">
        <v>248</v>
      </c>
      <c r="AK108">
        <v>3</v>
      </c>
      <c r="AL108">
        <v>17</v>
      </c>
      <c r="AM108">
        <v>45</v>
      </c>
      <c r="AN108">
        <v>48</v>
      </c>
      <c r="AO108">
        <v>371</v>
      </c>
      <c r="AP108">
        <v>99</v>
      </c>
      <c r="AQ108">
        <v>24</v>
      </c>
      <c r="AR108">
        <v>123</v>
      </c>
      <c r="AS108">
        <v>22.1</v>
      </c>
      <c r="AT108">
        <v>23</v>
      </c>
      <c r="AU108">
        <v>1200090</v>
      </c>
      <c r="AV108">
        <v>7791</v>
      </c>
      <c r="AW108" t="s">
        <v>11864</v>
      </c>
      <c r="AX108" t="s">
        <v>11708</v>
      </c>
      <c r="AY108" t="s">
        <v>11421</v>
      </c>
      <c r="AZ108">
        <v>32404</v>
      </c>
      <c r="BA108">
        <v>8940</v>
      </c>
      <c r="BB108">
        <v>8940</v>
      </c>
      <c r="BC108">
        <v>0</v>
      </c>
      <c r="BE108">
        <v>12005</v>
      </c>
      <c r="BH108" t="s">
        <v>11427</v>
      </c>
      <c r="BI108" t="s">
        <v>11427</v>
      </c>
      <c r="BJ108" t="s">
        <v>11427</v>
      </c>
      <c r="BK108" t="s">
        <v>11427</v>
      </c>
      <c r="BL108" t="s">
        <v>11427</v>
      </c>
      <c r="BM108" t="s">
        <v>11427</v>
      </c>
      <c r="BN108" t="s">
        <v>11427</v>
      </c>
      <c r="BO108" t="s">
        <v>11427</v>
      </c>
      <c r="BP108" t="s">
        <v>11427</v>
      </c>
      <c r="BQ108" t="s">
        <v>11428</v>
      </c>
      <c r="BR108" t="s">
        <v>11428</v>
      </c>
      <c r="BS108" t="s">
        <v>11428</v>
      </c>
      <c r="BT108" t="s">
        <v>11427</v>
      </c>
      <c r="BU108" t="s">
        <v>11427</v>
      </c>
      <c r="BV108" t="s">
        <v>11427</v>
      </c>
      <c r="BW108" t="s">
        <v>11427</v>
      </c>
      <c r="BY108" t="s">
        <v>11428</v>
      </c>
      <c r="CB108" t="s">
        <v>11428</v>
      </c>
      <c r="CD108">
        <v>99</v>
      </c>
      <c r="CE108">
        <v>24</v>
      </c>
      <c r="CF108">
        <v>123</v>
      </c>
      <c r="CG108">
        <v>0</v>
      </c>
      <c r="CH108">
        <v>25</v>
      </c>
      <c r="CI108">
        <v>509</v>
      </c>
    </row>
    <row r="109" spans="1:87">
      <c r="A109">
        <v>120009007896</v>
      </c>
      <c r="B109" t="s">
        <v>11490</v>
      </c>
      <c r="C109" t="s">
        <v>11703</v>
      </c>
      <c r="D109" t="s">
        <v>11866</v>
      </c>
      <c r="E109" t="s">
        <v>11705</v>
      </c>
      <c r="F109" t="s">
        <v>11867</v>
      </c>
      <c r="G109" t="s">
        <v>11868</v>
      </c>
      <c r="H109" t="s">
        <v>11708</v>
      </c>
      <c r="I109" t="s">
        <v>11421</v>
      </c>
      <c r="J109">
        <v>32401</v>
      </c>
      <c r="K109" t="s">
        <v>11422</v>
      </c>
      <c r="L109">
        <v>12</v>
      </c>
      <c r="M109" t="s">
        <v>11423</v>
      </c>
      <c r="N109">
        <v>5</v>
      </c>
      <c r="Q109">
        <v>107</v>
      </c>
      <c r="R109">
        <v>108</v>
      </c>
      <c r="S109">
        <v>108</v>
      </c>
      <c r="T109">
        <v>108</v>
      </c>
      <c r="U109">
        <v>132</v>
      </c>
      <c r="V109">
        <v>132</v>
      </c>
      <c r="AD109" t="s">
        <v>11424</v>
      </c>
      <c r="AE109">
        <v>30.1691</v>
      </c>
      <c r="AF109">
        <v>-85.674899999999994</v>
      </c>
      <c r="AG109" t="s">
        <v>11869</v>
      </c>
      <c r="AH109">
        <v>3</v>
      </c>
      <c r="AI109">
        <v>315</v>
      </c>
      <c r="AJ109">
        <v>380</v>
      </c>
      <c r="AK109">
        <v>2</v>
      </c>
      <c r="AL109">
        <v>15</v>
      </c>
      <c r="AM109">
        <v>66</v>
      </c>
      <c r="AN109">
        <v>45</v>
      </c>
      <c r="AO109">
        <v>524</v>
      </c>
      <c r="AP109">
        <v>164</v>
      </c>
      <c r="AQ109">
        <v>40</v>
      </c>
      <c r="AR109">
        <v>204</v>
      </c>
      <c r="AS109">
        <v>16.2</v>
      </c>
      <c r="AT109">
        <v>43</v>
      </c>
      <c r="AU109">
        <v>1200090</v>
      </c>
      <c r="AV109">
        <v>7896</v>
      </c>
      <c r="AW109" t="s">
        <v>11868</v>
      </c>
      <c r="AX109" t="s">
        <v>11708</v>
      </c>
      <c r="AY109" t="s">
        <v>11421</v>
      </c>
      <c r="AZ109">
        <v>32401</v>
      </c>
      <c r="BA109">
        <v>2017</v>
      </c>
      <c r="BB109">
        <v>2017</v>
      </c>
      <c r="BC109">
        <v>0</v>
      </c>
      <c r="BE109">
        <v>12005</v>
      </c>
      <c r="BH109" t="s">
        <v>11427</v>
      </c>
      <c r="BI109" t="s">
        <v>11427</v>
      </c>
      <c r="BJ109" t="s">
        <v>11427</v>
      </c>
      <c r="BK109" t="s">
        <v>11428</v>
      </c>
      <c r="BL109" t="s">
        <v>11428</v>
      </c>
      <c r="BM109" t="s">
        <v>11428</v>
      </c>
      <c r="BN109" t="s">
        <v>11428</v>
      </c>
      <c r="BO109" t="s">
        <v>11428</v>
      </c>
      <c r="BP109" t="s">
        <v>11428</v>
      </c>
      <c r="BQ109" t="s">
        <v>11427</v>
      </c>
      <c r="BR109" t="s">
        <v>11427</v>
      </c>
      <c r="BS109" t="s">
        <v>11427</v>
      </c>
      <c r="BT109" t="s">
        <v>11427</v>
      </c>
      <c r="BU109" t="s">
        <v>11427</v>
      </c>
      <c r="BV109" t="s">
        <v>11427</v>
      </c>
      <c r="BW109" t="s">
        <v>11427</v>
      </c>
      <c r="BY109" t="s">
        <v>11428</v>
      </c>
      <c r="CB109" t="s">
        <v>11428</v>
      </c>
      <c r="CD109">
        <v>164</v>
      </c>
      <c r="CE109">
        <v>40</v>
      </c>
      <c r="CF109">
        <v>204</v>
      </c>
      <c r="CG109">
        <v>2</v>
      </c>
      <c r="CH109">
        <v>41</v>
      </c>
      <c r="CI109">
        <v>695</v>
      </c>
    </row>
    <row r="110" spans="1:87">
      <c r="A110">
        <v>120009008103</v>
      </c>
      <c r="B110" t="s">
        <v>11490</v>
      </c>
      <c r="C110" t="s">
        <v>11703</v>
      </c>
      <c r="D110" t="s">
        <v>11870</v>
      </c>
      <c r="E110" t="s">
        <v>11705</v>
      </c>
      <c r="F110" t="s">
        <v>11871</v>
      </c>
      <c r="G110" t="s">
        <v>11872</v>
      </c>
      <c r="H110" t="s">
        <v>11708</v>
      </c>
      <c r="I110" t="s">
        <v>11421</v>
      </c>
      <c r="J110">
        <v>32405</v>
      </c>
      <c r="K110" t="s">
        <v>11422</v>
      </c>
      <c r="L110">
        <v>12</v>
      </c>
      <c r="M110" t="s">
        <v>11423</v>
      </c>
      <c r="N110">
        <v>6</v>
      </c>
      <c r="Q110">
        <v>53</v>
      </c>
      <c r="R110">
        <v>64</v>
      </c>
      <c r="S110">
        <v>53</v>
      </c>
      <c r="T110">
        <v>52</v>
      </c>
      <c r="U110">
        <v>63</v>
      </c>
      <c r="V110">
        <v>44</v>
      </c>
      <c r="W110">
        <v>37</v>
      </c>
      <c r="AD110" t="s">
        <v>11424</v>
      </c>
      <c r="AE110">
        <v>30.1892</v>
      </c>
      <c r="AF110">
        <v>-85.722700000000003</v>
      </c>
      <c r="AG110" s="27">
        <v>296272</v>
      </c>
      <c r="AH110">
        <v>3</v>
      </c>
      <c r="AI110">
        <v>180</v>
      </c>
      <c r="AJ110">
        <v>186</v>
      </c>
      <c r="AK110">
        <v>1</v>
      </c>
      <c r="AL110">
        <v>10</v>
      </c>
      <c r="AM110">
        <v>27</v>
      </c>
      <c r="AN110">
        <v>28</v>
      </c>
      <c r="AO110">
        <v>278</v>
      </c>
      <c r="AP110">
        <v>70</v>
      </c>
      <c r="AQ110">
        <v>13</v>
      </c>
      <c r="AR110">
        <v>83</v>
      </c>
      <c r="AS110">
        <v>15.9</v>
      </c>
      <c r="AT110">
        <v>23</v>
      </c>
      <c r="AU110">
        <v>1200090</v>
      </c>
      <c r="AV110">
        <v>8103</v>
      </c>
      <c r="AW110" t="s">
        <v>11872</v>
      </c>
      <c r="AX110" t="s">
        <v>11708</v>
      </c>
      <c r="AY110" t="s">
        <v>11421</v>
      </c>
      <c r="AZ110">
        <v>32405</v>
      </c>
      <c r="BA110">
        <v>1000</v>
      </c>
      <c r="BB110">
        <v>1000</v>
      </c>
      <c r="BC110">
        <v>0</v>
      </c>
      <c r="BE110">
        <v>12005</v>
      </c>
      <c r="BH110" t="s">
        <v>11427</v>
      </c>
      <c r="BI110" t="s">
        <v>11427</v>
      </c>
      <c r="BJ110" t="s">
        <v>11427</v>
      </c>
      <c r="BK110" t="s">
        <v>11428</v>
      </c>
      <c r="BL110" t="s">
        <v>11428</v>
      </c>
      <c r="BM110" t="s">
        <v>11428</v>
      </c>
      <c r="BN110" t="s">
        <v>11428</v>
      </c>
      <c r="BO110" t="s">
        <v>11428</v>
      </c>
      <c r="BP110" t="s">
        <v>11428</v>
      </c>
      <c r="BQ110" t="s">
        <v>11428</v>
      </c>
      <c r="BR110" t="s">
        <v>11427</v>
      </c>
      <c r="BS110" t="s">
        <v>11427</v>
      </c>
      <c r="BT110" t="s">
        <v>11427</v>
      </c>
      <c r="BU110" t="s">
        <v>11427</v>
      </c>
      <c r="BV110" t="s">
        <v>11427</v>
      </c>
      <c r="BW110" t="s">
        <v>11427</v>
      </c>
      <c r="BY110" t="s">
        <v>11427</v>
      </c>
      <c r="CB110" t="s">
        <v>11428</v>
      </c>
      <c r="CD110">
        <v>70</v>
      </c>
      <c r="CE110">
        <v>13</v>
      </c>
      <c r="CF110">
        <v>83</v>
      </c>
      <c r="CG110">
        <v>0</v>
      </c>
      <c r="CH110">
        <v>22</v>
      </c>
      <c r="CI110">
        <v>366</v>
      </c>
    </row>
    <row r="111" spans="1:87">
      <c r="A111">
        <v>120009008453</v>
      </c>
      <c r="B111" t="s">
        <v>11490</v>
      </c>
      <c r="C111" t="s">
        <v>11703</v>
      </c>
      <c r="D111" t="s">
        <v>11873</v>
      </c>
      <c r="E111" t="s">
        <v>11705</v>
      </c>
      <c r="F111" t="s">
        <v>11874</v>
      </c>
      <c r="G111" t="s">
        <v>11875</v>
      </c>
      <c r="H111" t="s">
        <v>11751</v>
      </c>
      <c r="I111" t="s">
        <v>11421</v>
      </c>
      <c r="J111">
        <v>32413</v>
      </c>
      <c r="K111" t="s">
        <v>11422</v>
      </c>
      <c r="L111">
        <v>12</v>
      </c>
      <c r="M111" t="s">
        <v>11423</v>
      </c>
      <c r="N111">
        <v>5</v>
      </c>
      <c r="Q111">
        <v>67</v>
      </c>
      <c r="R111">
        <v>55</v>
      </c>
      <c r="S111">
        <v>55</v>
      </c>
      <c r="T111">
        <v>44</v>
      </c>
      <c r="U111">
        <v>54</v>
      </c>
      <c r="V111">
        <v>50</v>
      </c>
      <c r="AD111" t="s">
        <v>11670</v>
      </c>
      <c r="AE111">
        <v>30.289300000000001</v>
      </c>
      <c r="AF111">
        <v>-85.858800000000002</v>
      </c>
      <c r="AG111" t="s">
        <v>11876</v>
      </c>
      <c r="AH111">
        <v>3</v>
      </c>
      <c r="AI111">
        <v>167</v>
      </c>
      <c r="AJ111">
        <v>158</v>
      </c>
      <c r="AK111">
        <v>0</v>
      </c>
      <c r="AL111">
        <v>2</v>
      </c>
      <c r="AM111">
        <v>11</v>
      </c>
      <c r="AN111">
        <v>25</v>
      </c>
      <c r="AO111">
        <v>281</v>
      </c>
      <c r="AP111">
        <v>193</v>
      </c>
      <c r="AQ111">
        <v>39</v>
      </c>
      <c r="AR111">
        <v>232</v>
      </c>
      <c r="AS111">
        <v>14.8</v>
      </c>
      <c r="AT111">
        <v>22</v>
      </c>
      <c r="AU111">
        <v>1200090</v>
      </c>
      <c r="AV111">
        <v>8453</v>
      </c>
      <c r="AW111" t="s">
        <v>11875</v>
      </c>
      <c r="AX111" t="s">
        <v>11751</v>
      </c>
      <c r="AY111" t="s">
        <v>11421</v>
      </c>
      <c r="AZ111">
        <v>32413</v>
      </c>
      <c r="BA111">
        <v>9334</v>
      </c>
      <c r="BB111">
        <v>9334</v>
      </c>
      <c r="BC111">
        <v>0</v>
      </c>
      <c r="BE111">
        <v>12005</v>
      </c>
      <c r="BH111" t="s">
        <v>11427</v>
      </c>
      <c r="BI111" t="s">
        <v>11427</v>
      </c>
      <c r="BJ111" t="s">
        <v>11427</v>
      </c>
      <c r="BK111" t="s">
        <v>11428</v>
      </c>
      <c r="BL111" t="s">
        <v>11428</v>
      </c>
      <c r="BM111" t="s">
        <v>11428</v>
      </c>
      <c r="BN111" t="s">
        <v>11428</v>
      </c>
      <c r="BO111" t="s">
        <v>11428</v>
      </c>
      <c r="BP111" t="s">
        <v>11428</v>
      </c>
      <c r="BQ111" t="s">
        <v>11427</v>
      </c>
      <c r="BR111" t="s">
        <v>11427</v>
      </c>
      <c r="BS111" t="s">
        <v>11427</v>
      </c>
      <c r="BT111" t="s">
        <v>11427</v>
      </c>
      <c r="BU111" t="s">
        <v>11427</v>
      </c>
      <c r="BV111" t="s">
        <v>11427</v>
      </c>
      <c r="BW111" t="s">
        <v>11427</v>
      </c>
      <c r="BY111" t="s">
        <v>11428</v>
      </c>
      <c r="CB111" t="s">
        <v>11427</v>
      </c>
      <c r="CD111">
        <v>193</v>
      </c>
      <c r="CE111">
        <v>39</v>
      </c>
      <c r="CF111">
        <v>232</v>
      </c>
      <c r="CG111">
        <v>0</v>
      </c>
      <c r="CH111">
        <v>6</v>
      </c>
      <c r="CI111">
        <v>325</v>
      </c>
    </row>
    <row r="112" spans="1:87">
      <c r="A112">
        <v>120012000075</v>
      </c>
      <c r="B112" t="s">
        <v>11414</v>
      </c>
      <c r="C112" t="s">
        <v>11877</v>
      </c>
      <c r="D112" t="s">
        <v>11878</v>
      </c>
      <c r="E112" t="s">
        <v>11879</v>
      </c>
      <c r="F112" t="s">
        <v>11880</v>
      </c>
      <c r="G112" t="s">
        <v>11881</v>
      </c>
      <c r="H112" t="s">
        <v>11882</v>
      </c>
      <c r="I112" t="s">
        <v>11421</v>
      </c>
      <c r="J112">
        <v>32091</v>
      </c>
      <c r="K112" t="s">
        <v>11716</v>
      </c>
      <c r="L112">
        <v>12</v>
      </c>
      <c r="M112" t="s">
        <v>11484</v>
      </c>
      <c r="N112" t="s">
        <v>11484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11424</v>
      </c>
      <c r="AE112">
        <v>29.952300000000001</v>
      </c>
      <c r="AF112">
        <v>-82.1173</v>
      </c>
      <c r="AG112" t="s">
        <v>11883</v>
      </c>
      <c r="AH112">
        <v>4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S112">
        <v>0</v>
      </c>
      <c r="AT112">
        <v>20</v>
      </c>
      <c r="AU112">
        <v>1200120</v>
      </c>
      <c r="AV112">
        <v>75</v>
      </c>
      <c r="AW112" t="s">
        <v>11881</v>
      </c>
      <c r="AX112" t="s">
        <v>11882</v>
      </c>
      <c r="AY112" t="s">
        <v>11421</v>
      </c>
      <c r="AZ112">
        <v>32091</v>
      </c>
      <c r="BA112">
        <v>2434</v>
      </c>
      <c r="BB112">
        <v>2434</v>
      </c>
      <c r="BC112">
        <v>0</v>
      </c>
      <c r="BE112">
        <v>12007</v>
      </c>
      <c r="BH112" t="s">
        <v>11427</v>
      </c>
      <c r="BI112" t="s">
        <v>11427</v>
      </c>
      <c r="BJ112" t="s">
        <v>11427</v>
      </c>
      <c r="BK112" t="s">
        <v>11427</v>
      </c>
      <c r="BL112" t="s">
        <v>11427</v>
      </c>
      <c r="BM112" t="s">
        <v>11427</v>
      </c>
      <c r="BN112" t="s">
        <v>11427</v>
      </c>
      <c r="BO112" t="s">
        <v>11427</v>
      </c>
      <c r="BP112" t="s">
        <v>11427</v>
      </c>
      <c r="BQ112" t="s">
        <v>11427</v>
      </c>
      <c r="BR112" t="s">
        <v>11427</v>
      </c>
      <c r="BS112" t="s">
        <v>11427</v>
      </c>
      <c r="BT112" t="s">
        <v>11427</v>
      </c>
      <c r="BU112" t="s">
        <v>11427</v>
      </c>
      <c r="BV112" t="s">
        <v>11427</v>
      </c>
      <c r="BW112" t="s">
        <v>11427</v>
      </c>
      <c r="BY112" t="s">
        <v>11430</v>
      </c>
      <c r="CB112" t="s">
        <v>11427</v>
      </c>
      <c r="CG112">
        <v>0</v>
      </c>
      <c r="CH112">
        <v>0</v>
      </c>
      <c r="CI112">
        <v>0</v>
      </c>
    </row>
    <row r="113" spans="1:87">
      <c r="A113">
        <v>120012007861</v>
      </c>
      <c r="B113" t="s">
        <v>11414</v>
      </c>
      <c r="C113" t="s">
        <v>11877</v>
      </c>
      <c r="D113" t="s">
        <v>11884</v>
      </c>
      <c r="E113" t="s">
        <v>11879</v>
      </c>
      <c r="F113" t="s">
        <v>11885</v>
      </c>
      <c r="G113" t="s">
        <v>11886</v>
      </c>
      <c r="H113" t="s">
        <v>11882</v>
      </c>
      <c r="I113" t="s">
        <v>11421</v>
      </c>
      <c r="J113">
        <v>32091</v>
      </c>
      <c r="K113" t="s">
        <v>11422</v>
      </c>
      <c r="L113">
        <v>12</v>
      </c>
      <c r="M113">
        <v>6</v>
      </c>
      <c r="N113">
        <v>12</v>
      </c>
      <c r="W113">
        <v>0</v>
      </c>
      <c r="X113">
        <v>0</v>
      </c>
      <c r="Y113">
        <v>1</v>
      </c>
      <c r="Z113">
        <v>2</v>
      </c>
      <c r="AA113">
        <v>0</v>
      </c>
      <c r="AB113">
        <v>0</v>
      </c>
      <c r="AC113">
        <v>0</v>
      </c>
      <c r="AD113" t="s">
        <v>11424</v>
      </c>
      <c r="AE113">
        <v>29.950900000000001</v>
      </c>
      <c r="AF113">
        <v>-82.111999999999995</v>
      </c>
      <c r="AG113" s="27">
        <v>1864290</v>
      </c>
      <c r="AH113">
        <v>4</v>
      </c>
      <c r="AI113">
        <v>2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3</v>
      </c>
      <c r="AU113">
        <v>1200120</v>
      </c>
      <c r="AV113">
        <v>7861</v>
      </c>
      <c r="AW113" t="s">
        <v>11886</v>
      </c>
      <c r="AX113" t="s">
        <v>11882</v>
      </c>
      <c r="AY113" t="s">
        <v>11421</v>
      </c>
      <c r="AZ113">
        <v>32091</v>
      </c>
      <c r="BA113">
        <v>2525</v>
      </c>
      <c r="BB113">
        <v>2525</v>
      </c>
      <c r="BC113">
        <v>0</v>
      </c>
      <c r="BE113">
        <v>12007</v>
      </c>
      <c r="BH113" t="s">
        <v>11427</v>
      </c>
      <c r="BI113" t="s">
        <v>11427</v>
      </c>
      <c r="BJ113" t="s">
        <v>11427</v>
      </c>
      <c r="BK113" t="s">
        <v>11427</v>
      </c>
      <c r="BL113" t="s">
        <v>11427</v>
      </c>
      <c r="BM113" t="s">
        <v>11427</v>
      </c>
      <c r="BN113" t="s">
        <v>11427</v>
      </c>
      <c r="BO113" t="s">
        <v>11427</v>
      </c>
      <c r="BP113" t="s">
        <v>11427</v>
      </c>
      <c r="BQ113" t="s">
        <v>11428</v>
      </c>
      <c r="BR113" t="s">
        <v>11428</v>
      </c>
      <c r="BS113" t="s">
        <v>11428</v>
      </c>
      <c r="BT113" t="s">
        <v>11428</v>
      </c>
      <c r="BU113" t="s">
        <v>11428</v>
      </c>
      <c r="BV113" t="s">
        <v>11428</v>
      </c>
      <c r="BW113" t="s">
        <v>11428</v>
      </c>
      <c r="BY113" t="s">
        <v>11427</v>
      </c>
      <c r="CB113" t="s">
        <v>11427</v>
      </c>
      <c r="CG113">
        <v>0</v>
      </c>
      <c r="CH113">
        <v>0</v>
      </c>
      <c r="CI113">
        <v>3</v>
      </c>
    </row>
    <row r="114" spans="1:87">
      <c r="A114">
        <v>120012008095</v>
      </c>
      <c r="B114" t="s">
        <v>11414</v>
      </c>
      <c r="C114" t="s">
        <v>11877</v>
      </c>
      <c r="D114" t="s">
        <v>11887</v>
      </c>
      <c r="E114" t="s">
        <v>11879</v>
      </c>
      <c r="F114" t="s">
        <v>11888</v>
      </c>
      <c r="G114" t="s">
        <v>11889</v>
      </c>
      <c r="H114" t="s">
        <v>11882</v>
      </c>
      <c r="I114" t="s">
        <v>11421</v>
      </c>
      <c r="J114">
        <v>32091</v>
      </c>
      <c r="K114" t="s">
        <v>11437</v>
      </c>
      <c r="L114">
        <v>12</v>
      </c>
      <c r="M114" t="s">
        <v>11423</v>
      </c>
      <c r="N114">
        <v>12</v>
      </c>
      <c r="Q114">
        <v>0</v>
      </c>
      <c r="R114">
        <v>0</v>
      </c>
      <c r="S114">
        <v>1</v>
      </c>
      <c r="T114">
        <v>1</v>
      </c>
      <c r="U114">
        <v>2</v>
      </c>
      <c r="V114">
        <v>1</v>
      </c>
      <c r="W114">
        <v>1</v>
      </c>
      <c r="X114">
        <v>4</v>
      </c>
      <c r="Y114">
        <v>16</v>
      </c>
      <c r="Z114">
        <v>13</v>
      </c>
      <c r="AA114">
        <v>1</v>
      </c>
      <c r="AB114">
        <v>15</v>
      </c>
      <c r="AC114">
        <v>20</v>
      </c>
      <c r="AD114" t="s">
        <v>11424</v>
      </c>
      <c r="AE114">
        <v>29.951599999999999</v>
      </c>
      <c r="AF114">
        <v>-82.112700000000004</v>
      </c>
      <c r="AG114" t="s">
        <v>11890</v>
      </c>
      <c r="AH114">
        <v>4</v>
      </c>
      <c r="AI114">
        <v>56</v>
      </c>
      <c r="AJ114">
        <v>19</v>
      </c>
      <c r="AK114">
        <v>0</v>
      </c>
      <c r="AL114">
        <v>0</v>
      </c>
      <c r="AM114">
        <v>21</v>
      </c>
      <c r="AN114">
        <v>2</v>
      </c>
      <c r="AO114">
        <v>49</v>
      </c>
      <c r="AP114">
        <v>50</v>
      </c>
      <c r="AQ114">
        <v>0</v>
      </c>
      <c r="AR114">
        <v>50</v>
      </c>
      <c r="AS114">
        <v>37.5</v>
      </c>
      <c r="AT114">
        <v>2</v>
      </c>
      <c r="AU114">
        <v>1200120</v>
      </c>
      <c r="AV114">
        <v>8095</v>
      </c>
      <c r="AW114" t="s">
        <v>11889</v>
      </c>
      <c r="AX114" t="s">
        <v>11882</v>
      </c>
      <c r="AY114" t="s">
        <v>11421</v>
      </c>
      <c r="AZ114">
        <v>32091</v>
      </c>
      <c r="BA114">
        <v>2525</v>
      </c>
      <c r="BB114">
        <v>2525</v>
      </c>
      <c r="BC114">
        <v>0</v>
      </c>
      <c r="BE114">
        <v>12007</v>
      </c>
      <c r="BH114" t="s">
        <v>11427</v>
      </c>
      <c r="BI114" t="s">
        <v>11427</v>
      </c>
      <c r="BJ114" t="s">
        <v>11427</v>
      </c>
      <c r="BK114" t="s">
        <v>11428</v>
      </c>
      <c r="BL114" t="s">
        <v>11428</v>
      </c>
      <c r="BM114" t="s">
        <v>11428</v>
      </c>
      <c r="BN114" t="s">
        <v>11428</v>
      </c>
      <c r="BO114" t="s">
        <v>11428</v>
      </c>
      <c r="BP114" t="s">
        <v>11428</v>
      </c>
      <c r="BQ114" t="s">
        <v>11428</v>
      </c>
      <c r="BR114" t="s">
        <v>11428</v>
      </c>
      <c r="BS114" t="s">
        <v>11428</v>
      </c>
      <c r="BT114" t="s">
        <v>11428</v>
      </c>
      <c r="BU114" t="s">
        <v>11428</v>
      </c>
      <c r="BV114" t="s">
        <v>11428</v>
      </c>
      <c r="BW114" t="s">
        <v>11428</v>
      </c>
      <c r="BY114" t="s">
        <v>11428</v>
      </c>
      <c r="CB114" t="s">
        <v>11427</v>
      </c>
      <c r="CD114">
        <v>50</v>
      </c>
      <c r="CE114">
        <v>0</v>
      </c>
      <c r="CF114">
        <v>50</v>
      </c>
      <c r="CG114">
        <v>0</v>
      </c>
      <c r="CH114">
        <v>3</v>
      </c>
      <c r="CI114">
        <v>75</v>
      </c>
    </row>
    <row r="115" spans="1:87">
      <c r="A115">
        <v>120012000071</v>
      </c>
      <c r="B115" t="s">
        <v>11490</v>
      </c>
      <c r="C115" t="s">
        <v>11877</v>
      </c>
      <c r="D115" t="s">
        <v>11891</v>
      </c>
      <c r="E115" t="s">
        <v>11879</v>
      </c>
      <c r="F115" t="s">
        <v>11892</v>
      </c>
      <c r="G115" t="s">
        <v>11893</v>
      </c>
      <c r="H115" t="s">
        <v>11882</v>
      </c>
      <c r="I115" t="s">
        <v>11421</v>
      </c>
      <c r="J115">
        <v>32091</v>
      </c>
      <c r="K115" t="s">
        <v>11422</v>
      </c>
      <c r="L115">
        <v>12</v>
      </c>
      <c r="M115" t="s">
        <v>11461</v>
      </c>
      <c r="N115">
        <v>5</v>
      </c>
      <c r="P115">
        <v>56</v>
      </c>
      <c r="Q115">
        <v>91</v>
      </c>
      <c r="R115">
        <v>87</v>
      </c>
      <c r="S115">
        <v>96</v>
      </c>
      <c r="T115">
        <v>73</v>
      </c>
      <c r="U115">
        <v>82</v>
      </c>
      <c r="V115">
        <v>73</v>
      </c>
      <c r="AD115" t="s">
        <v>11424</v>
      </c>
      <c r="AE115">
        <v>29.951899999999998</v>
      </c>
      <c r="AF115">
        <v>-82.122500000000002</v>
      </c>
      <c r="AG115" t="s">
        <v>11894</v>
      </c>
      <c r="AH115">
        <v>4</v>
      </c>
      <c r="AI115">
        <v>292</v>
      </c>
      <c r="AJ115">
        <v>266</v>
      </c>
      <c r="AK115">
        <v>3</v>
      </c>
      <c r="AL115">
        <v>1</v>
      </c>
      <c r="AM115">
        <v>143</v>
      </c>
      <c r="AN115">
        <v>17</v>
      </c>
      <c r="AO115">
        <v>377</v>
      </c>
      <c r="AP115">
        <v>316</v>
      </c>
      <c r="AQ115">
        <v>0</v>
      </c>
      <c r="AR115">
        <v>316</v>
      </c>
      <c r="AS115">
        <v>16.399999999999999</v>
      </c>
      <c r="AT115">
        <v>34</v>
      </c>
      <c r="AU115">
        <v>1200120</v>
      </c>
      <c r="AV115">
        <v>71</v>
      </c>
      <c r="AW115" t="s">
        <v>11893</v>
      </c>
      <c r="AX115" t="s">
        <v>11882</v>
      </c>
      <c r="AY115" t="s">
        <v>11421</v>
      </c>
      <c r="AZ115">
        <v>32091</v>
      </c>
      <c r="BA115">
        <v>1444</v>
      </c>
      <c r="BB115">
        <v>1444</v>
      </c>
      <c r="BC115">
        <v>0</v>
      </c>
      <c r="BE115">
        <v>12007</v>
      </c>
      <c r="BH115" t="s">
        <v>11427</v>
      </c>
      <c r="BI115" t="s">
        <v>11427</v>
      </c>
      <c r="BJ115" t="s">
        <v>11428</v>
      </c>
      <c r="BK115" t="s">
        <v>11428</v>
      </c>
      <c r="BL115" t="s">
        <v>11428</v>
      </c>
      <c r="BM115" t="s">
        <v>11428</v>
      </c>
      <c r="BN115" t="s">
        <v>11428</v>
      </c>
      <c r="BO115" t="s">
        <v>11428</v>
      </c>
      <c r="BP115" t="s">
        <v>11428</v>
      </c>
      <c r="BQ115" t="s">
        <v>11427</v>
      </c>
      <c r="BR115" t="s">
        <v>11427</v>
      </c>
      <c r="BS115" t="s">
        <v>11427</v>
      </c>
      <c r="BT115" t="s">
        <v>11427</v>
      </c>
      <c r="BU115" t="s">
        <v>11427</v>
      </c>
      <c r="BV115" t="s">
        <v>11427</v>
      </c>
      <c r="BW115" t="s">
        <v>11427</v>
      </c>
      <c r="BY115" t="s">
        <v>11428</v>
      </c>
      <c r="CB115" t="s">
        <v>11427</v>
      </c>
      <c r="CD115">
        <v>316</v>
      </c>
      <c r="CE115">
        <v>0</v>
      </c>
      <c r="CF115">
        <v>316</v>
      </c>
      <c r="CG115">
        <v>2</v>
      </c>
      <c r="CH115">
        <v>15</v>
      </c>
      <c r="CI115">
        <v>558</v>
      </c>
    </row>
    <row r="116" spans="1:87">
      <c r="A116">
        <v>120012000072</v>
      </c>
      <c r="B116" t="s">
        <v>11490</v>
      </c>
      <c r="C116" t="s">
        <v>11877</v>
      </c>
      <c r="D116" t="s">
        <v>11895</v>
      </c>
      <c r="E116" t="s">
        <v>11879</v>
      </c>
      <c r="F116" t="s">
        <v>11896</v>
      </c>
      <c r="G116" t="s">
        <v>11897</v>
      </c>
      <c r="H116" t="s">
        <v>11882</v>
      </c>
      <c r="I116" t="s">
        <v>11421</v>
      </c>
      <c r="J116">
        <v>32091</v>
      </c>
      <c r="K116" t="s">
        <v>11422</v>
      </c>
      <c r="L116">
        <v>12</v>
      </c>
      <c r="M116" t="s">
        <v>11461</v>
      </c>
      <c r="N116">
        <v>5</v>
      </c>
      <c r="P116">
        <v>59</v>
      </c>
      <c r="Q116">
        <v>102</v>
      </c>
      <c r="R116">
        <v>94</v>
      </c>
      <c r="S116">
        <v>71</v>
      </c>
      <c r="T116">
        <v>84</v>
      </c>
      <c r="U116">
        <v>72</v>
      </c>
      <c r="V116">
        <v>70</v>
      </c>
      <c r="AD116" t="s">
        <v>11424</v>
      </c>
      <c r="AE116">
        <v>29.9358</v>
      </c>
      <c r="AF116">
        <v>-82.103300000000004</v>
      </c>
      <c r="AG116" t="s">
        <v>11898</v>
      </c>
      <c r="AH116">
        <v>4</v>
      </c>
      <c r="AI116">
        <v>294</v>
      </c>
      <c r="AJ116">
        <v>258</v>
      </c>
      <c r="AK116">
        <v>0</v>
      </c>
      <c r="AL116">
        <v>5</v>
      </c>
      <c r="AM116">
        <v>191</v>
      </c>
      <c r="AN116">
        <v>5</v>
      </c>
      <c r="AO116">
        <v>341</v>
      </c>
      <c r="AP116">
        <v>387</v>
      </c>
      <c r="AQ116">
        <v>0</v>
      </c>
      <c r="AR116">
        <v>387</v>
      </c>
      <c r="AS116">
        <v>13.8</v>
      </c>
      <c r="AT116">
        <v>40</v>
      </c>
      <c r="AU116">
        <v>1200120</v>
      </c>
      <c r="AV116">
        <v>72</v>
      </c>
      <c r="AW116" t="s">
        <v>11897</v>
      </c>
      <c r="AX116" t="s">
        <v>11882</v>
      </c>
      <c r="AY116" t="s">
        <v>11421</v>
      </c>
      <c r="AZ116">
        <v>32091</v>
      </c>
      <c r="BA116">
        <v>4220</v>
      </c>
      <c r="BB116">
        <v>4220</v>
      </c>
      <c r="BC116">
        <v>0</v>
      </c>
      <c r="BE116">
        <v>12007</v>
      </c>
      <c r="BH116" t="s">
        <v>11427</v>
      </c>
      <c r="BI116" t="s">
        <v>11427</v>
      </c>
      <c r="BJ116" t="s">
        <v>11428</v>
      </c>
      <c r="BK116" t="s">
        <v>11428</v>
      </c>
      <c r="BL116" t="s">
        <v>11428</v>
      </c>
      <c r="BM116" t="s">
        <v>11428</v>
      </c>
      <c r="BN116" t="s">
        <v>11428</v>
      </c>
      <c r="BO116" t="s">
        <v>11428</v>
      </c>
      <c r="BP116" t="s">
        <v>11428</v>
      </c>
      <c r="BQ116" t="s">
        <v>11427</v>
      </c>
      <c r="BR116" t="s">
        <v>11427</v>
      </c>
      <c r="BS116" t="s">
        <v>11427</v>
      </c>
      <c r="BT116" t="s">
        <v>11427</v>
      </c>
      <c r="BU116" t="s">
        <v>11427</v>
      </c>
      <c r="BV116" t="s">
        <v>11427</v>
      </c>
      <c r="BW116" t="s">
        <v>11427</v>
      </c>
      <c r="BY116" t="s">
        <v>11428</v>
      </c>
      <c r="CB116" t="s">
        <v>11427</v>
      </c>
      <c r="CD116">
        <v>387</v>
      </c>
      <c r="CE116">
        <v>0</v>
      </c>
      <c r="CF116">
        <v>387</v>
      </c>
      <c r="CG116">
        <v>2</v>
      </c>
      <c r="CH116">
        <v>8</v>
      </c>
      <c r="CI116">
        <v>552</v>
      </c>
    </row>
    <row r="117" spans="1:87">
      <c r="A117">
        <v>120012000073</v>
      </c>
      <c r="B117" t="s">
        <v>11490</v>
      </c>
      <c r="C117" t="s">
        <v>11877</v>
      </c>
      <c r="D117" t="s">
        <v>11899</v>
      </c>
      <c r="E117" t="s">
        <v>11879</v>
      </c>
      <c r="F117" t="s">
        <v>11900</v>
      </c>
      <c r="G117" t="s">
        <v>11901</v>
      </c>
      <c r="H117" t="s">
        <v>11902</v>
      </c>
      <c r="I117" t="s">
        <v>11421</v>
      </c>
      <c r="J117">
        <v>32058</v>
      </c>
      <c r="K117" t="s">
        <v>11422</v>
      </c>
      <c r="L117">
        <v>12</v>
      </c>
      <c r="M117" t="s">
        <v>11461</v>
      </c>
      <c r="N117">
        <v>5</v>
      </c>
      <c r="P117">
        <v>20</v>
      </c>
      <c r="Q117">
        <v>46</v>
      </c>
      <c r="R117">
        <v>42</v>
      </c>
      <c r="S117">
        <v>30</v>
      </c>
      <c r="T117">
        <v>37</v>
      </c>
      <c r="U117">
        <v>26</v>
      </c>
      <c r="V117">
        <v>34</v>
      </c>
      <c r="AD117" t="s">
        <v>11424</v>
      </c>
      <c r="AE117">
        <v>30.046199999999999</v>
      </c>
      <c r="AF117">
        <v>-82.072000000000003</v>
      </c>
      <c r="AG117" t="s">
        <v>11903</v>
      </c>
      <c r="AH117">
        <v>4</v>
      </c>
      <c r="AI117">
        <v>114</v>
      </c>
      <c r="AJ117">
        <v>121</v>
      </c>
      <c r="AK117">
        <v>2</v>
      </c>
      <c r="AL117">
        <v>2</v>
      </c>
      <c r="AM117">
        <v>41</v>
      </c>
      <c r="AN117">
        <v>3</v>
      </c>
      <c r="AO117">
        <v>176</v>
      </c>
      <c r="AP117">
        <v>151</v>
      </c>
      <c r="AQ117">
        <v>0</v>
      </c>
      <c r="AR117">
        <v>151</v>
      </c>
      <c r="AS117">
        <v>14.7</v>
      </c>
      <c r="AT117">
        <v>16</v>
      </c>
      <c r="AU117">
        <v>1200120</v>
      </c>
      <c r="AV117">
        <v>73</v>
      </c>
      <c r="AW117" t="s">
        <v>11901</v>
      </c>
      <c r="AX117" t="s">
        <v>11902</v>
      </c>
      <c r="AY117" t="s">
        <v>11421</v>
      </c>
      <c r="AZ117">
        <v>32058</v>
      </c>
      <c r="BA117">
        <v>6807</v>
      </c>
      <c r="BB117">
        <v>6807</v>
      </c>
      <c r="BC117">
        <v>0</v>
      </c>
      <c r="BE117">
        <v>12007</v>
      </c>
      <c r="BH117" t="s">
        <v>11427</v>
      </c>
      <c r="BI117" t="s">
        <v>11427</v>
      </c>
      <c r="BJ117" t="s">
        <v>11428</v>
      </c>
      <c r="BK117" t="s">
        <v>11428</v>
      </c>
      <c r="BL117" t="s">
        <v>11428</v>
      </c>
      <c r="BM117" t="s">
        <v>11428</v>
      </c>
      <c r="BN117" t="s">
        <v>11428</v>
      </c>
      <c r="BO117" t="s">
        <v>11428</v>
      </c>
      <c r="BP117" t="s">
        <v>11428</v>
      </c>
      <c r="BQ117" t="s">
        <v>11427</v>
      </c>
      <c r="BR117" t="s">
        <v>11427</v>
      </c>
      <c r="BS117" t="s">
        <v>11427</v>
      </c>
      <c r="BT117" t="s">
        <v>11427</v>
      </c>
      <c r="BU117" t="s">
        <v>11427</v>
      </c>
      <c r="BV117" t="s">
        <v>11427</v>
      </c>
      <c r="BW117" t="s">
        <v>11427</v>
      </c>
      <c r="BY117" t="s">
        <v>11428</v>
      </c>
      <c r="CB117" t="s">
        <v>11427</v>
      </c>
      <c r="CD117">
        <v>151</v>
      </c>
      <c r="CE117">
        <v>0</v>
      </c>
      <c r="CF117">
        <v>151</v>
      </c>
      <c r="CG117">
        <v>1</v>
      </c>
      <c r="CH117">
        <v>10</v>
      </c>
      <c r="CI117">
        <v>235</v>
      </c>
    </row>
    <row r="118" spans="1:87">
      <c r="A118">
        <v>120012000074</v>
      </c>
      <c r="B118" t="s">
        <v>11490</v>
      </c>
      <c r="C118" t="s">
        <v>11877</v>
      </c>
      <c r="D118" t="s">
        <v>11904</v>
      </c>
      <c r="E118" t="s">
        <v>11879</v>
      </c>
      <c r="F118" t="s">
        <v>11905</v>
      </c>
      <c r="G118" t="s">
        <v>11906</v>
      </c>
      <c r="H118" t="s">
        <v>11907</v>
      </c>
      <c r="I118" t="s">
        <v>11421</v>
      </c>
      <c r="J118">
        <v>32622</v>
      </c>
      <c r="K118" t="s">
        <v>11422</v>
      </c>
      <c r="L118">
        <v>12</v>
      </c>
      <c r="M118" t="s">
        <v>11461</v>
      </c>
      <c r="N118">
        <v>5</v>
      </c>
      <c r="P118">
        <v>10</v>
      </c>
      <c r="Q118">
        <v>14</v>
      </c>
      <c r="R118">
        <v>24</v>
      </c>
      <c r="S118">
        <v>19</v>
      </c>
      <c r="T118">
        <v>17</v>
      </c>
      <c r="U118">
        <v>20</v>
      </c>
      <c r="V118">
        <v>21</v>
      </c>
      <c r="AD118" t="s">
        <v>11424</v>
      </c>
      <c r="AE118">
        <v>29.889700000000001</v>
      </c>
      <c r="AF118">
        <v>-82.329300000000003</v>
      </c>
      <c r="AG118" t="s">
        <v>11908</v>
      </c>
      <c r="AH118">
        <v>4</v>
      </c>
      <c r="AI118">
        <v>65</v>
      </c>
      <c r="AJ118">
        <v>60</v>
      </c>
      <c r="AK118">
        <v>0</v>
      </c>
      <c r="AL118">
        <v>0</v>
      </c>
      <c r="AM118">
        <v>7</v>
      </c>
      <c r="AN118">
        <v>3</v>
      </c>
      <c r="AO118">
        <v>113</v>
      </c>
      <c r="AP118">
        <v>67</v>
      </c>
      <c r="AQ118">
        <v>0</v>
      </c>
      <c r="AR118">
        <v>67</v>
      </c>
      <c r="AS118">
        <v>12.5</v>
      </c>
      <c r="AT118">
        <v>10</v>
      </c>
      <c r="AU118">
        <v>1200120</v>
      </c>
      <c r="AV118">
        <v>74</v>
      </c>
      <c r="AW118" t="s">
        <v>11909</v>
      </c>
      <c r="AX118" t="s">
        <v>11907</v>
      </c>
      <c r="AY118" t="s">
        <v>11421</v>
      </c>
      <c r="AZ118">
        <v>32622</v>
      </c>
      <c r="BA118">
        <v>7</v>
      </c>
      <c r="BB118">
        <v>3032</v>
      </c>
      <c r="BC118">
        <v>0</v>
      </c>
      <c r="BE118">
        <v>12007</v>
      </c>
      <c r="BH118" t="s">
        <v>11427</v>
      </c>
      <c r="BI118" t="s">
        <v>11427</v>
      </c>
      <c r="BJ118" t="s">
        <v>11428</v>
      </c>
      <c r="BK118" t="s">
        <v>11428</v>
      </c>
      <c r="BL118" t="s">
        <v>11428</v>
      </c>
      <c r="BM118" t="s">
        <v>11428</v>
      </c>
      <c r="BN118" t="s">
        <v>11428</v>
      </c>
      <c r="BO118" t="s">
        <v>11428</v>
      </c>
      <c r="BP118" t="s">
        <v>11428</v>
      </c>
      <c r="BQ118" t="s">
        <v>11427</v>
      </c>
      <c r="BR118" t="s">
        <v>11427</v>
      </c>
      <c r="BS118" t="s">
        <v>11427</v>
      </c>
      <c r="BT118" t="s">
        <v>11427</v>
      </c>
      <c r="BU118" t="s">
        <v>11427</v>
      </c>
      <c r="BV118" t="s">
        <v>11427</v>
      </c>
      <c r="BW118" t="s">
        <v>11427</v>
      </c>
      <c r="BY118" t="s">
        <v>11428</v>
      </c>
      <c r="CB118" t="s">
        <v>11427</v>
      </c>
      <c r="CD118">
        <v>67</v>
      </c>
      <c r="CE118">
        <v>0</v>
      </c>
      <c r="CF118">
        <v>67</v>
      </c>
      <c r="CG118">
        <v>0</v>
      </c>
      <c r="CH118">
        <v>2</v>
      </c>
      <c r="CI118">
        <v>125</v>
      </c>
    </row>
    <row r="119" spans="1:87">
      <c r="A119">
        <v>120012000076</v>
      </c>
      <c r="B119" t="s">
        <v>11490</v>
      </c>
      <c r="C119" t="s">
        <v>11877</v>
      </c>
      <c r="D119" t="s">
        <v>11910</v>
      </c>
      <c r="E119" t="s">
        <v>11879</v>
      </c>
      <c r="F119" t="s">
        <v>11911</v>
      </c>
      <c r="G119" t="s">
        <v>11912</v>
      </c>
      <c r="H119" t="s">
        <v>11882</v>
      </c>
      <c r="I119" t="s">
        <v>11421</v>
      </c>
      <c r="J119">
        <v>32091</v>
      </c>
      <c r="K119" t="s">
        <v>11422</v>
      </c>
      <c r="L119">
        <v>12</v>
      </c>
      <c r="M119">
        <v>6</v>
      </c>
      <c r="N119">
        <v>8</v>
      </c>
      <c r="W119">
        <v>226</v>
      </c>
      <c r="X119">
        <v>204</v>
      </c>
      <c r="Y119">
        <v>219</v>
      </c>
      <c r="AD119" t="s">
        <v>11424</v>
      </c>
      <c r="AE119">
        <v>29.9512</v>
      </c>
      <c r="AF119">
        <v>-82.116500000000002</v>
      </c>
      <c r="AG119" t="s">
        <v>11913</v>
      </c>
      <c r="AH119">
        <v>4</v>
      </c>
      <c r="AI119">
        <v>345</v>
      </c>
      <c r="AJ119">
        <v>304</v>
      </c>
      <c r="AK119">
        <v>0</v>
      </c>
      <c r="AL119">
        <v>2</v>
      </c>
      <c r="AM119">
        <v>132</v>
      </c>
      <c r="AN119">
        <v>22</v>
      </c>
      <c r="AO119">
        <v>474</v>
      </c>
      <c r="AP119">
        <v>361</v>
      </c>
      <c r="AQ119">
        <v>0</v>
      </c>
      <c r="AR119">
        <v>361</v>
      </c>
      <c r="AS119">
        <v>17.5</v>
      </c>
      <c r="AT119">
        <v>37</v>
      </c>
      <c r="AU119">
        <v>1200120</v>
      </c>
      <c r="AV119">
        <v>76</v>
      </c>
      <c r="AW119" t="s">
        <v>11912</v>
      </c>
      <c r="AX119" t="s">
        <v>11882</v>
      </c>
      <c r="AY119" t="s">
        <v>11421</v>
      </c>
      <c r="AZ119">
        <v>32091</v>
      </c>
      <c r="BA119">
        <v>2466</v>
      </c>
      <c r="BB119">
        <v>2466</v>
      </c>
      <c r="BC119">
        <v>0</v>
      </c>
      <c r="BE119">
        <v>12007</v>
      </c>
      <c r="BH119" t="s">
        <v>11427</v>
      </c>
      <c r="BI119" t="s">
        <v>11427</v>
      </c>
      <c r="BJ119" t="s">
        <v>11427</v>
      </c>
      <c r="BK119" t="s">
        <v>11427</v>
      </c>
      <c r="BL119" t="s">
        <v>11427</v>
      </c>
      <c r="BM119" t="s">
        <v>11427</v>
      </c>
      <c r="BN119" t="s">
        <v>11427</v>
      </c>
      <c r="BO119" t="s">
        <v>11427</v>
      </c>
      <c r="BP119" t="s">
        <v>11427</v>
      </c>
      <c r="BQ119" t="s">
        <v>11428</v>
      </c>
      <c r="BR119" t="s">
        <v>11428</v>
      </c>
      <c r="BS119" t="s">
        <v>11428</v>
      </c>
      <c r="BT119" t="s">
        <v>11427</v>
      </c>
      <c r="BU119" t="s">
        <v>11427</v>
      </c>
      <c r="BV119" t="s">
        <v>11427</v>
      </c>
      <c r="BW119" t="s">
        <v>11427</v>
      </c>
      <c r="BY119" t="s">
        <v>11428</v>
      </c>
      <c r="CB119" t="s">
        <v>11427</v>
      </c>
      <c r="CD119">
        <v>361</v>
      </c>
      <c r="CE119">
        <v>0</v>
      </c>
      <c r="CF119">
        <v>361</v>
      </c>
      <c r="CG119">
        <v>2</v>
      </c>
      <c r="CH119">
        <v>17</v>
      </c>
      <c r="CI119">
        <v>649</v>
      </c>
    </row>
    <row r="120" spans="1:87">
      <c r="A120">
        <v>120012000077</v>
      </c>
      <c r="B120" t="s">
        <v>11490</v>
      </c>
      <c r="C120" t="s">
        <v>11877</v>
      </c>
      <c r="D120" t="s">
        <v>11914</v>
      </c>
      <c r="E120" t="s">
        <v>11879</v>
      </c>
      <c r="F120" t="s">
        <v>11915</v>
      </c>
      <c r="G120" t="s">
        <v>11916</v>
      </c>
      <c r="H120" t="s">
        <v>11917</v>
      </c>
      <c r="I120" t="s">
        <v>11421</v>
      </c>
      <c r="J120">
        <v>32044</v>
      </c>
      <c r="K120" t="s">
        <v>11422</v>
      </c>
      <c r="L120">
        <v>12</v>
      </c>
      <c r="M120" t="s">
        <v>11461</v>
      </c>
      <c r="N120">
        <v>5</v>
      </c>
      <c r="P120">
        <v>19</v>
      </c>
      <c r="Q120">
        <v>35</v>
      </c>
      <c r="R120">
        <v>35</v>
      </c>
      <c r="S120">
        <v>30</v>
      </c>
      <c r="T120">
        <v>30</v>
      </c>
      <c r="U120">
        <v>30</v>
      </c>
      <c r="V120">
        <v>26</v>
      </c>
      <c r="AD120" t="s">
        <v>11424</v>
      </c>
      <c r="AE120">
        <v>29.869299999999999</v>
      </c>
      <c r="AF120">
        <v>-82.128399999999999</v>
      </c>
      <c r="AG120" t="s">
        <v>11918</v>
      </c>
      <c r="AH120">
        <v>4</v>
      </c>
      <c r="AI120">
        <v>107</v>
      </c>
      <c r="AJ120">
        <v>98</v>
      </c>
      <c r="AK120">
        <v>0</v>
      </c>
      <c r="AL120">
        <v>2</v>
      </c>
      <c r="AM120">
        <v>8</v>
      </c>
      <c r="AN120">
        <v>4</v>
      </c>
      <c r="AO120">
        <v>184</v>
      </c>
      <c r="AP120">
        <v>137</v>
      </c>
      <c r="AQ120">
        <v>0</v>
      </c>
      <c r="AR120">
        <v>137</v>
      </c>
      <c r="AS120">
        <v>17.100000000000001</v>
      </c>
      <c r="AT120">
        <v>12</v>
      </c>
      <c r="AU120">
        <v>1200120</v>
      </c>
      <c r="AV120">
        <v>77</v>
      </c>
      <c r="AW120" t="s">
        <v>11919</v>
      </c>
      <c r="AX120" t="s">
        <v>11917</v>
      </c>
      <c r="AY120" t="s">
        <v>11421</v>
      </c>
      <c r="AZ120">
        <v>32044</v>
      </c>
      <c r="BA120">
        <v>200</v>
      </c>
      <c r="BB120">
        <v>200</v>
      </c>
      <c r="BC120">
        <v>0</v>
      </c>
      <c r="BE120">
        <v>12007</v>
      </c>
      <c r="BH120" t="s">
        <v>11427</v>
      </c>
      <c r="BI120" t="s">
        <v>11427</v>
      </c>
      <c r="BJ120" t="s">
        <v>11428</v>
      </c>
      <c r="BK120" t="s">
        <v>11428</v>
      </c>
      <c r="BL120" t="s">
        <v>11428</v>
      </c>
      <c r="BM120" t="s">
        <v>11428</v>
      </c>
      <c r="BN120" t="s">
        <v>11428</v>
      </c>
      <c r="BO120" t="s">
        <v>11428</v>
      </c>
      <c r="BP120" t="s">
        <v>11428</v>
      </c>
      <c r="BQ120" t="s">
        <v>11427</v>
      </c>
      <c r="BR120" t="s">
        <v>11427</v>
      </c>
      <c r="BS120" t="s">
        <v>11427</v>
      </c>
      <c r="BT120" t="s">
        <v>11427</v>
      </c>
      <c r="BU120" t="s">
        <v>11427</v>
      </c>
      <c r="BV120" t="s">
        <v>11427</v>
      </c>
      <c r="BW120" t="s">
        <v>11427</v>
      </c>
      <c r="BY120" t="s">
        <v>11428</v>
      </c>
      <c r="CB120" t="s">
        <v>11427</v>
      </c>
      <c r="CD120">
        <v>137</v>
      </c>
      <c r="CE120">
        <v>0</v>
      </c>
      <c r="CF120">
        <v>137</v>
      </c>
      <c r="CG120">
        <v>0</v>
      </c>
      <c r="CH120">
        <v>7</v>
      </c>
      <c r="CI120">
        <v>205</v>
      </c>
    </row>
    <row r="121" spans="1:87">
      <c r="A121">
        <v>120012003677</v>
      </c>
      <c r="B121" t="s">
        <v>11490</v>
      </c>
      <c r="C121" t="s">
        <v>11877</v>
      </c>
      <c r="D121" t="s">
        <v>11920</v>
      </c>
      <c r="E121" t="s">
        <v>11879</v>
      </c>
      <c r="F121" t="s">
        <v>11921</v>
      </c>
      <c r="G121" t="s">
        <v>11889</v>
      </c>
      <c r="H121" t="s">
        <v>11882</v>
      </c>
      <c r="I121" t="s">
        <v>11421</v>
      </c>
      <c r="J121">
        <v>32091</v>
      </c>
      <c r="K121" t="s">
        <v>11422</v>
      </c>
      <c r="L121">
        <v>12</v>
      </c>
      <c r="M121" t="s">
        <v>11461</v>
      </c>
      <c r="N121" t="s">
        <v>11461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11424</v>
      </c>
      <c r="AE121">
        <v>29.951599999999999</v>
      </c>
      <c r="AF121">
        <v>-82.112700000000004</v>
      </c>
      <c r="AG121" t="s">
        <v>11922</v>
      </c>
      <c r="AH121">
        <v>4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S121">
        <v>0</v>
      </c>
      <c r="AT121">
        <v>15</v>
      </c>
      <c r="AU121">
        <v>1200120</v>
      </c>
      <c r="AV121">
        <v>3677</v>
      </c>
      <c r="AW121" t="s">
        <v>11889</v>
      </c>
      <c r="AX121" t="s">
        <v>11882</v>
      </c>
      <c r="AY121" t="s">
        <v>11421</v>
      </c>
      <c r="AZ121">
        <v>32091</v>
      </c>
      <c r="BA121">
        <v>2525</v>
      </c>
      <c r="BB121">
        <v>2525</v>
      </c>
      <c r="BC121">
        <v>0</v>
      </c>
      <c r="BE121">
        <v>12007</v>
      </c>
      <c r="BH121" t="s">
        <v>11427</v>
      </c>
      <c r="BI121" t="s">
        <v>11427</v>
      </c>
      <c r="BJ121" t="s">
        <v>11428</v>
      </c>
      <c r="BK121" t="s">
        <v>11427</v>
      </c>
      <c r="BL121" t="s">
        <v>11427</v>
      </c>
      <c r="BM121" t="s">
        <v>11427</v>
      </c>
      <c r="BN121" t="s">
        <v>11427</v>
      </c>
      <c r="BO121" t="s">
        <v>11427</v>
      </c>
      <c r="BP121" t="s">
        <v>11427</v>
      </c>
      <c r="BQ121" t="s">
        <v>11427</v>
      </c>
      <c r="BR121" t="s">
        <v>11427</v>
      </c>
      <c r="BS121" t="s">
        <v>11427</v>
      </c>
      <c r="BT121" t="s">
        <v>11427</v>
      </c>
      <c r="BU121" t="s">
        <v>11427</v>
      </c>
      <c r="BV121" t="s">
        <v>11427</v>
      </c>
      <c r="BW121" t="s">
        <v>11427</v>
      </c>
      <c r="BY121" t="s">
        <v>11430</v>
      </c>
      <c r="CB121" t="s">
        <v>11427</v>
      </c>
      <c r="CG121">
        <v>0</v>
      </c>
      <c r="CH121">
        <v>0</v>
      </c>
      <c r="CI121">
        <v>0</v>
      </c>
    </row>
    <row r="122" spans="1:87">
      <c r="A122">
        <v>120012008001</v>
      </c>
      <c r="B122" t="s">
        <v>11490</v>
      </c>
      <c r="C122" t="s">
        <v>11877</v>
      </c>
      <c r="D122" t="s">
        <v>11923</v>
      </c>
      <c r="E122" t="s">
        <v>11879</v>
      </c>
      <c r="F122" t="s">
        <v>11885</v>
      </c>
      <c r="G122" t="s">
        <v>11889</v>
      </c>
      <c r="H122" t="s">
        <v>11882</v>
      </c>
      <c r="I122" t="s">
        <v>11421</v>
      </c>
      <c r="J122">
        <v>32091</v>
      </c>
      <c r="K122" t="s">
        <v>11422</v>
      </c>
      <c r="L122">
        <v>12</v>
      </c>
      <c r="M122" t="s">
        <v>11423</v>
      </c>
      <c r="N122">
        <v>5</v>
      </c>
      <c r="Q122">
        <v>0</v>
      </c>
      <c r="R122">
        <v>1</v>
      </c>
      <c r="S122">
        <v>0</v>
      </c>
      <c r="T122">
        <v>1</v>
      </c>
      <c r="U122">
        <v>0</v>
      </c>
      <c r="V122">
        <v>0</v>
      </c>
      <c r="AD122" t="s">
        <v>11424</v>
      </c>
      <c r="AE122">
        <v>29.951599999999999</v>
      </c>
      <c r="AF122">
        <v>-82.112700000000004</v>
      </c>
      <c r="AG122" s="27">
        <v>1871229</v>
      </c>
      <c r="AH122">
        <v>4</v>
      </c>
      <c r="AI122">
        <v>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</v>
      </c>
      <c r="AU122">
        <v>1200120</v>
      </c>
      <c r="AV122">
        <v>8001</v>
      </c>
      <c r="AW122" t="s">
        <v>11889</v>
      </c>
      <c r="AX122" t="s">
        <v>11882</v>
      </c>
      <c r="AY122" t="s">
        <v>11421</v>
      </c>
      <c r="AZ122">
        <v>32091</v>
      </c>
      <c r="BA122">
        <v>2525</v>
      </c>
      <c r="BB122">
        <v>2525</v>
      </c>
      <c r="BC122">
        <v>0</v>
      </c>
      <c r="BE122">
        <v>12007</v>
      </c>
      <c r="BH122" t="s">
        <v>11427</v>
      </c>
      <c r="BI122" t="s">
        <v>11427</v>
      </c>
      <c r="BJ122" t="s">
        <v>11427</v>
      </c>
      <c r="BK122" t="s">
        <v>11428</v>
      </c>
      <c r="BL122" t="s">
        <v>11428</v>
      </c>
      <c r="BM122" t="s">
        <v>11428</v>
      </c>
      <c r="BN122" t="s">
        <v>11428</v>
      </c>
      <c r="BO122" t="s">
        <v>11428</v>
      </c>
      <c r="BP122" t="s">
        <v>11428</v>
      </c>
      <c r="BQ122" t="s">
        <v>11427</v>
      </c>
      <c r="BR122" t="s">
        <v>11427</v>
      </c>
      <c r="BS122" t="s">
        <v>11427</v>
      </c>
      <c r="BT122" t="s">
        <v>11427</v>
      </c>
      <c r="BU122" t="s">
        <v>11427</v>
      </c>
      <c r="BV122" t="s">
        <v>11427</v>
      </c>
      <c r="BW122" t="s">
        <v>11427</v>
      </c>
      <c r="BY122" t="s">
        <v>11427</v>
      </c>
      <c r="CB122" t="s">
        <v>11427</v>
      </c>
      <c r="CG122">
        <v>0</v>
      </c>
      <c r="CH122">
        <v>0</v>
      </c>
      <c r="CI122">
        <v>2</v>
      </c>
    </row>
    <row r="123" spans="1:87">
      <c r="A123">
        <v>120015000062</v>
      </c>
      <c r="B123" t="s">
        <v>11414</v>
      </c>
      <c r="C123" t="s">
        <v>11924</v>
      </c>
      <c r="D123" t="s">
        <v>11925</v>
      </c>
      <c r="E123" t="s">
        <v>11926</v>
      </c>
      <c r="F123" t="s">
        <v>11927</v>
      </c>
      <c r="G123" t="s">
        <v>11928</v>
      </c>
      <c r="H123" t="s">
        <v>11929</v>
      </c>
      <c r="I123" t="s">
        <v>11421</v>
      </c>
      <c r="J123">
        <v>32927</v>
      </c>
      <c r="K123" t="s">
        <v>11437</v>
      </c>
      <c r="L123">
        <v>12</v>
      </c>
      <c r="M123">
        <v>6</v>
      </c>
      <c r="N123">
        <v>12</v>
      </c>
      <c r="W123">
        <v>1</v>
      </c>
      <c r="X123">
        <v>9</v>
      </c>
      <c r="Y123">
        <v>7</v>
      </c>
      <c r="Z123">
        <v>10</v>
      </c>
      <c r="AA123">
        <v>9</v>
      </c>
      <c r="AB123">
        <v>2</v>
      </c>
      <c r="AC123">
        <v>1</v>
      </c>
      <c r="AD123" t="s">
        <v>11424</v>
      </c>
      <c r="AE123">
        <v>28.449300000000001</v>
      </c>
      <c r="AF123">
        <v>-80.784300000000002</v>
      </c>
      <c r="AG123" t="s">
        <v>11930</v>
      </c>
      <c r="AH123">
        <v>5</v>
      </c>
      <c r="AI123">
        <v>32</v>
      </c>
      <c r="AJ123">
        <v>7</v>
      </c>
      <c r="AK123">
        <v>0</v>
      </c>
      <c r="AL123">
        <v>0</v>
      </c>
      <c r="AM123">
        <v>22</v>
      </c>
      <c r="AN123">
        <v>1</v>
      </c>
      <c r="AO123">
        <v>14</v>
      </c>
      <c r="AP123">
        <v>20</v>
      </c>
      <c r="AQ123">
        <v>0</v>
      </c>
      <c r="AR123">
        <v>20</v>
      </c>
      <c r="AS123">
        <v>19.5</v>
      </c>
      <c r="AT123">
        <v>2</v>
      </c>
      <c r="AU123">
        <v>1200150</v>
      </c>
      <c r="AV123">
        <v>62</v>
      </c>
      <c r="AW123" t="s">
        <v>11928</v>
      </c>
      <c r="AX123" t="s">
        <v>11929</v>
      </c>
      <c r="AY123" t="s">
        <v>11421</v>
      </c>
      <c r="AZ123">
        <v>32927</v>
      </c>
      <c r="BA123">
        <v>4302</v>
      </c>
      <c r="BB123">
        <v>4302</v>
      </c>
      <c r="BC123">
        <v>0</v>
      </c>
      <c r="BE123">
        <v>12009</v>
      </c>
      <c r="BH123" t="s">
        <v>11427</v>
      </c>
      <c r="BI123" t="s">
        <v>11427</v>
      </c>
      <c r="BJ123" t="s">
        <v>11427</v>
      </c>
      <c r="BK123" t="s">
        <v>11427</v>
      </c>
      <c r="BL123" t="s">
        <v>11427</v>
      </c>
      <c r="BM123" t="s">
        <v>11427</v>
      </c>
      <c r="BN123" t="s">
        <v>11427</v>
      </c>
      <c r="BO123" t="s">
        <v>11427</v>
      </c>
      <c r="BP123" t="s">
        <v>11427</v>
      </c>
      <c r="BQ123" t="s">
        <v>11428</v>
      </c>
      <c r="BR123" t="s">
        <v>11428</v>
      </c>
      <c r="BS123" t="s">
        <v>11428</v>
      </c>
      <c r="BT123" t="s">
        <v>11428</v>
      </c>
      <c r="BU123" t="s">
        <v>11428</v>
      </c>
      <c r="BV123" t="s">
        <v>11428</v>
      </c>
      <c r="BW123" t="s">
        <v>11428</v>
      </c>
      <c r="BY123" t="s">
        <v>11427</v>
      </c>
      <c r="CB123" t="s">
        <v>11427</v>
      </c>
      <c r="CD123">
        <v>20</v>
      </c>
      <c r="CE123">
        <v>0</v>
      </c>
      <c r="CF123">
        <v>20</v>
      </c>
      <c r="CG123">
        <v>0</v>
      </c>
      <c r="CH123">
        <v>2</v>
      </c>
      <c r="CI123">
        <v>39</v>
      </c>
    </row>
    <row r="124" spans="1:87">
      <c r="A124">
        <v>120015000066</v>
      </c>
      <c r="B124" t="s">
        <v>11414</v>
      </c>
      <c r="C124" t="s">
        <v>11924</v>
      </c>
      <c r="D124" t="s">
        <v>11931</v>
      </c>
      <c r="E124" t="s">
        <v>11926</v>
      </c>
      <c r="F124" t="s">
        <v>11932</v>
      </c>
      <c r="G124" t="s">
        <v>11933</v>
      </c>
      <c r="H124" t="s">
        <v>11934</v>
      </c>
      <c r="I124" t="s">
        <v>11421</v>
      </c>
      <c r="J124">
        <v>32780</v>
      </c>
      <c r="K124" t="s">
        <v>11437</v>
      </c>
      <c r="L124">
        <v>12</v>
      </c>
      <c r="M124">
        <v>6</v>
      </c>
      <c r="N124">
        <v>12</v>
      </c>
      <c r="W124">
        <v>1</v>
      </c>
      <c r="X124">
        <v>1</v>
      </c>
      <c r="Y124">
        <v>2</v>
      </c>
      <c r="Z124">
        <v>5</v>
      </c>
      <c r="AA124">
        <v>6</v>
      </c>
      <c r="AB124">
        <v>1</v>
      </c>
      <c r="AC124">
        <v>2</v>
      </c>
      <c r="AD124" t="s">
        <v>11424</v>
      </c>
      <c r="AE124">
        <v>28.5458</v>
      </c>
      <c r="AF124">
        <v>-80.791499999999999</v>
      </c>
      <c r="AG124" t="s">
        <v>11935</v>
      </c>
      <c r="AH124">
        <v>5</v>
      </c>
      <c r="AI124">
        <v>0</v>
      </c>
      <c r="AJ124">
        <v>18</v>
      </c>
      <c r="AK124">
        <v>0</v>
      </c>
      <c r="AL124">
        <v>0</v>
      </c>
      <c r="AM124">
        <v>7</v>
      </c>
      <c r="AN124">
        <v>1</v>
      </c>
      <c r="AO124">
        <v>10</v>
      </c>
      <c r="AP124">
        <v>3</v>
      </c>
      <c r="AQ124">
        <v>0</v>
      </c>
      <c r="AR124">
        <v>3</v>
      </c>
      <c r="AS124">
        <v>2.2000000000000002</v>
      </c>
      <c r="AT124">
        <v>8</v>
      </c>
      <c r="AU124">
        <v>1200150</v>
      </c>
      <c r="AV124">
        <v>66</v>
      </c>
      <c r="AW124" t="s">
        <v>11933</v>
      </c>
      <c r="AX124" t="s">
        <v>11934</v>
      </c>
      <c r="AY124" t="s">
        <v>11421</v>
      </c>
      <c r="AZ124">
        <v>32780</v>
      </c>
      <c r="BA124">
        <v>7338</v>
      </c>
      <c r="BB124">
        <v>7338</v>
      </c>
      <c r="BC124">
        <v>0</v>
      </c>
      <c r="BE124">
        <v>12009</v>
      </c>
      <c r="BH124" t="s">
        <v>11427</v>
      </c>
      <c r="BI124" t="s">
        <v>11427</v>
      </c>
      <c r="BJ124" t="s">
        <v>11427</v>
      </c>
      <c r="BK124" t="s">
        <v>11427</v>
      </c>
      <c r="BL124" t="s">
        <v>11427</v>
      </c>
      <c r="BM124" t="s">
        <v>11427</v>
      </c>
      <c r="BN124" t="s">
        <v>11427</v>
      </c>
      <c r="BO124" t="s">
        <v>11427</v>
      </c>
      <c r="BP124" t="s">
        <v>11427</v>
      </c>
      <c r="BQ124" t="s">
        <v>11428</v>
      </c>
      <c r="BR124" t="s">
        <v>11428</v>
      </c>
      <c r="BS124" t="s">
        <v>11428</v>
      </c>
      <c r="BT124" t="s">
        <v>11428</v>
      </c>
      <c r="BU124" t="s">
        <v>11428</v>
      </c>
      <c r="BV124" t="s">
        <v>11428</v>
      </c>
      <c r="BW124" t="s">
        <v>11428</v>
      </c>
      <c r="BY124" t="s">
        <v>11427</v>
      </c>
      <c r="CB124" t="s">
        <v>11427</v>
      </c>
      <c r="CD124">
        <v>3</v>
      </c>
      <c r="CE124">
        <v>0</v>
      </c>
      <c r="CF124">
        <v>3</v>
      </c>
      <c r="CG124">
        <v>0</v>
      </c>
      <c r="CH124">
        <v>0</v>
      </c>
      <c r="CI124">
        <v>18</v>
      </c>
    </row>
    <row r="125" spans="1:87">
      <c r="A125">
        <v>120015002052</v>
      </c>
      <c r="B125" t="s">
        <v>11414</v>
      </c>
      <c r="C125" t="s">
        <v>11924</v>
      </c>
      <c r="D125" t="s">
        <v>11936</v>
      </c>
      <c r="E125" t="s">
        <v>11926</v>
      </c>
      <c r="F125" t="s">
        <v>11937</v>
      </c>
      <c r="G125" t="s">
        <v>11938</v>
      </c>
      <c r="H125" t="s">
        <v>11929</v>
      </c>
      <c r="I125" t="s">
        <v>11421</v>
      </c>
      <c r="J125">
        <v>32922</v>
      </c>
      <c r="K125" t="s">
        <v>11437</v>
      </c>
      <c r="L125">
        <v>12</v>
      </c>
      <c r="M125">
        <v>6</v>
      </c>
      <c r="N125">
        <v>12</v>
      </c>
      <c r="W125">
        <v>0</v>
      </c>
      <c r="X125">
        <v>9</v>
      </c>
      <c r="Y125">
        <v>9</v>
      </c>
      <c r="Z125">
        <v>8</v>
      </c>
      <c r="AA125">
        <v>12</v>
      </c>
      <c r="AB125">
        <v>4</v>
      </c>
      <c r="AC125">
        <v>2</v>
      </c>
      <c r="AD125" t="s">
        <v>11424</v>
      </c>
      <c r="AE125">
        <v>28.375599999999999</v>
      </c>
      <c r="AF125">
        <v>-80.755099999999999</v>
      </c>
      <c r="AG125" t="s">
        <v>11939</v>
      </c>
      <c r="AH125">
        <v>5</v>
      </c>
      <c r="AI125">
        <v>35</v>
      </c>
      <c r="AJ125">
        <v>9</v>
      </c>
      <c r="AK125">
        <v>2</v>
      </c>
      <c r="AL125">
        <v>0</v>
      </c>
      <c r="AM125">
        <v>19</v>
      </c>
      <c r="AN125">
        <v>5</v>
      </c>
      <c r="AO125">
        <v>17</v>
      </c>
      <c r="AP125">
        <v>31</v>
      </c>
      <c r="AQ125">
        <v>3</v>
      </c>
      <c r="AR125">
        <v>34</v>
      </c>
      <c r="AS125">
        <v>7.3</v>
      </c>
      <c r="AT125">
        <v>6</v>
      </c>
      <c r="AU125">
        <v>1200150</v>
      </c>
      <c r="AV125">
        <v>2052</v>
      </c>
      <c r="AW125" t="s">
        <v>11938</v>
      </c>
      <c r="AX125" t="s">
        <v>11929</v>
      </c>
      <c r="AY125" t="s">
        <v>11421</v>
      </c>
      <c r="AZ125">
        <v>32922</v>
      </c>
      <c r="BC125">
        <v>0</v>
      </c>
      <c r="BE125">
        <v>12009</v>
      </c>
      <c r="BH125" t="s">
        <v>11427</v>
      </c>
      <c r="BI125" t="s">
        <v>11427</v>
      </c>
      <c r="BJ125" t="s">
        <v>11427</v>
      </c>
      <c r="BK125" t="s">
        <v>11427</v>
      </c>
      <c r="BL125" t="s">
        <v>11427</v>
      </c>
      <c r="BM125" t="s">
        <v>11427</v>
      </c>
      <c r="BN125" t="s">
        <v>11427</v>
      </c>
      <c r="BO125" t="s">
        <v>11427</v>
      </c>
      <c r="BP125" t="s">
        <v>11427</v>
      </c>
      <c r="BQ125" t="s">
        <v>11428</v>
      </c>
      <c r="BR125" t="s">
        <v>11428</v>
      </c>
      <c r="BS125" t="s">
        <v>11428</v>
      </c>
      <c r="BT125" t="s">
        <v>11428</v>
      </c>
      <c r="BU125" t="s">
        <v>11428</v>
      </c>
      <c r="BV125" t="s">
        <v>11428</v>
      </c>
      <c r="BW125" t="s">
        <v>11428</v>
      </c>
      <c r="BY125" t="s">
        <v>11428</v>
      </c>
      <c r="CB125" t="s">
        <v>11427</v>
      </c>
      <c r="CD125">
        <v>31</v>
      </c>
      <c r="CE125">
        <v>3</v>
      </c>
      <c r="CF125">
        <v>34</v>
      </c>
      <c r="CG125">
        <v>0</v>
      </c>
      <c r="CH125">
        <v>1</v>
      </c>
      <c r="CI125">
        <v>44</v>
      </c>
    </row>
    <row r="126" spans="1:87">
      <c r="A126">
        <v>120015002055</v>
      </c>
      <c r="B126" t="s">
        <v>11414</v>
      </c>
      <c r="C126" t="s">
        <v>11924</v>
      </c>
      <c r="D126" t="s">
        <v>11940</v>
      </c>
      <c r="E126" t="s">
        <v>11926</v>
      </c>
      <c r="F126" t="s">
        <v>11941</v>
      </c>
      <c r="G126" t="s">
        <v>11942</v>
      </c>
      <c r="H126" t="s">
        <v>11943</v>
      </c>
      <c r="I126" t="s">
        <v>11421</v>
      </c>
      <c r="J126">
        <v>32935</v>
      </c>
      <c r="K126" t="s">
        <v>11437</v>
      </c>
      <c r="L126">
        <v>12</v>
      </c>
      <c r="M126">
        <v>6</v>
      </c>
      <c r="N126">
        <v>12</v>
      </c>
      <c r="W126">
        <v>0</v>
      </c>
      <c r="X126">
        <v>5</v>
      </c>
      <c r="Y126">
        <v>11</v>
      </c>
      <c r="Z126">
        <v>14</v>
      </c>
      <c r="AA126">
        <v>10</v>
      </c>
      <c r="AB126">
        <v>3</v>
      </c>
      <c r="AC126">
        <v>1</v>
      </c>
      <c r="AD126" t="s">
        <v>11424</v>
      </c>
      <c r="AE126">
        <v>28.142600000000002</v>
      </c>
      <c r="AF126">
        <v>-80.6708</v>
      </c>
      <c r="AG126" t="s">
        <v>11944</v>
      </c>
      <c r="AH126">
        <v>5</v>
      </c>
      <c r="AI126">
        <v>30</v>
      </c>
      <c r="AJ126">
        <v>14</v>
      </c>
      <c r="AK126">
        <v>1</v>
      </c>
      <c r="AL126">
        <v>0</v>
      </c>
      <c r="AM126">
        <v>11</v>
      </c>
      <c r="AN126">
        <v>4</v>
      </c>
      <c r="AO126">
        <v>20</v>
      </c>
      <c r="AP126">
        <v>30</v>
      </c>
      <c r="AQ126">
        <v>3</v>
      </c>
      <c r="AR126">
        <v>33</v>
      </c>
      <c r="AS126">
        <v>4.9000000000000004</v>
      </c>
      <c r="AT126">
        <v>9</v>
      </c>
      <c r="AU126">
        <v>1200150</v>
      </c>
      <c r="AV126">
        <v>2055</v>
      </c>
      <c r="AW126" t="s">
        <v>11942</v>
      </c>
      <c r="AX126" t="s">
        <v>11943</v>
      </c>
      <c r="AY126" t="s">
        <v>11421</v>
      </c>
      <c r="AZ126">
        <v>32935</v>
      </c>
      <c r="BA126">
        <v>8109</v>
      </c>
      <c r="BB126">
        <v>8109</v>
      </c>
      <c r="BC126">
        <v>0</v>
      </c>
      <c r="BE126">
        <v>12009</v>
      </c>
      <c r="BH126" t="s">
        <v>11427</v>
      </c>
      <c r="BI126" t="s">
        <v>11427</v>
      </c>
      <c r="BJ126" t="s">
        <v>11427</v>
      </c>
      <c r="BK126" t="s">
        <v>11427</v>
      </c>
      <c r="BL126" t="s">
        <v>11427</v>
      </c>
      <c r="BM126" t="s">
        <v>11427</v>
      </c>
      <c r="BN126" t="s">
        <v>11427</v>
      </c>
      <c r="BO126" t="s">
        <v>11427</v>
      </c>
      <c r="BP126" t="s">
        <v>11427</v>
      </c>
      <c r="BQ126" t="s">
        <v>11428</v>
      </c>
      <c r="BR126" t="s">
        <v>11428</v>
      </c>
      <c r="BS126" t="s">
        <v>11428</v>
      </c>
      <c r="BT126" t="s">
        <v>11428</v>
      </c>
      <c r="BU126" t="s">
        <v>11428</v>
      </c>
      <c r="BV126" t="s">
        <v>11428</v>
      </c>
      <c r="BW126" t="s">
        <v>11428</v>
      </c>
      <c r="BY126" t="s">
        <v>11428</v>
      </c>
      <c r="CB126" t="s">
        <v>11427</v>
      </c>
      <c r="CD126">
        <v>30</v>
      </c>
      <c r="CE126">
        <v>3</v>
      </c>
      <c r="CF126">
        <v>33</v>
      </c>
      <c r="CG126">
        <v>0</v>
      </c>
      <c r="CH126">
        <v>8</v>
      </c>
      <c r="CI126">
        <v>44</v>
      </c>
    </row>
    <row r="127" spans="1:87">
      <c r="A127">
        <v>120015003023</v>
      </c>
      <c r="B127" t="s">
        <v>11414</v>
      </c>
      <c r="C127" t="s">
        <v>11924</v>
      </c>
      <c r="D127" t="s">
        <v>11945</v>
      </c>
      <c r="E127" t="s">
        <v>11926</v>
      </c>
      <c r="F127" t="s">
        <v>11946</v>
      </c>
      <c r="G127" t="s">
        <v>11928</v>
      </c>
      <c r="H127" t="s">
        <v>11929</v>
      </c>
      <c r="I127" t="s">
        <v>11421</v>
      </c>
      <c r="J127">
        <v>32927</v>
      </c>
      <c r="K127" t="s">
        <v>11437</v>
      </c>
      <c r="L127">
        <v>12</v>
      </c>
      <c r="M127">
        <v>5</v>
      </c>
      <c r="N127">
        <v>12</v>
      </c>
      <c r="V127">
        <v>0</v>
      </c>
      <c r="W127">
        <v>0</v>
      </c>
      <c r="X127">
        <v>2</v>
      </c>
      <c r="Y127">
        <v>1</v>
      </c>
      <c r="Z127">
        <v>3</v>
      </c>
      <c r="AA127">
        <v>1</v>
      </c>
      <c r="AB127">
        <v>1</v>
      </c>
      <c r="AC127">
        <v>0</v>
      </c>
      <c r="AD127" t="s">
        <v>11424</v>
      </c>
      <c r="AE127">
        <v>28.449400000000001</v>
      </c>
      <c r="AF127">
        <v>-80.784199999999998</v>
      </c>
      <c r="AG127" t="s">
        <v>11947</v>
      </c>
      <c r="AH127">
        <v>5</v>
      </c>
      <c r="AI127">
        <v>7</v>
      </c>
      <c r="AJ127">
        <v>1</v>
      </c>
      <c r="AK127">
        <v>0</v>
      </c>
      <c r="AL127">
        <v>0</v>
      </c>
      <c r="AM127">
        <v>2</v>
      </c>
      <c r="AN127">
        <v>1</v>
      </c>
      <c r="AO127">
        <v>5</v>
      </c>
      <c r="AR127">
        <v>1</v>
      </c>
      <c r="AU127">
        <v>1200150</v>
      </c>
      <c r="AV127">
        <v>3023</v>
      </c>
      <c r="AW127" t="s">
        <v>11928</v>
      </c>
      <c r="AX127" t="s">
        <v>11929</v>
      </c>
      <c r="AY127" t="s">
        <v>11421</v>
      </c>
      <c r="AZ127">
        <v>32927</v>
      </c>
      <c r="BA127">
        <v>4302</v>
      </c>
      <c r="BB127">
        <v>4302</v>
      </c>
      <c r="BC127">
        <v>0</v>
      </c>
      <c r="BE127">
        <v>12009</v>
      </c>
      <c r="BH127" t="s">
        <v>11427</v>
      </c>
      <c r="BI127" t="s">
        <v>11427</v>
      </c>
      <c r="BJ127" t="s">
        <v>11427</v>
      </c>
      <c r="BK127" t="s">
        <v>11427</v>
      </c>
      <c r="BL127" t="s">
        <v>11427</v>
      </c>
      <c r="BM127" t="s">
        <v>11427</v>
      </c>
      <c r="BN127" t="s">
        <v>11427</v>
      </c>
      <c r="BO127" t="s">
        <v>11427</v>
      </c>
      <c r="BP127" t="s">
        <v>11428</v>
      </c>
      <c r="BQ127" t="s">
        <v>11428</v>
      </c>
      <c r="BR127" t="s">
        <v>11428</v>
      </c>
      <c r="BS127" t="s">
        <v>11428</v>
      </c>
      <c r="BT127" t="s">
        <v>11428</v>
      </c>
      <c r="BU127" t="s">
        <v>11428</v>
      </c>
      <c r="BV127" t="s">
        <v>11428</v>
      </c>
      <c r="BW127" t="s">
        <v>11428</v>
      </c>
      <c r="BY127" t="s">
        <v>11427</v>
      </c>
      <c r="CB127" t="s">
        <v>11427</v>
      </c>
      <c r="CF127">
        <v>1</v>
      </c>
      <c r="CG127">
        <v>0</v>
      </c>
      <c r="CH127">
        <v>0</v>
      </c>
      <c r="CI127">
        <v>8</v>
      </c>
    </row>
    <row r="128" spans="1:87">
      <c r="A128">
        <v>120015003025</v>
      </c>
      <c r="B128" t="s">
        <v>11414</v>
      </c>
      <c r="C128" t="s">
        <v>11924</v>
      </c>
      <c r="D128" t="s">
        <v>11948</v>
      </c>
      <c r="E128" t="s">
        <v>11926</v>
      </c>
      <c r="F128" t="s">
        <v>11949</v>
      </c>
      <c r="G128" t="s">
        <v>11950</v>
      </c>
      <c r="H128" t="s">
        <v>11943</v>
      </c>
      <c r="I128" t="s">
        <v>11421</v>
      </c>
      <c r="J128">
        <v>32934</v>
      </c>
      <c r="K128" t="s">
        <v>11437</v>
      </c>
      <c r="L128">
        <v>12</v>
      </c>
      <c r="M128">
        <v>6</v>
      </c>
      <c r="N128">
        <v>12</v>
      </c>
      <c r="W128">
        <v>2</v>
      </c>
      <c r="X128">
        <v>1</v>
      </c>
      <c r="Y128">
        <v>4</v>
      </c>
      <c r="Z128">
        <v>13</v>
      </c>
      <c r="AA128">
        <v>9</v>
      </c>
      <c r="AB128">
        <v>0</v>
      </c>
      <c r="AC128">
        <v>0</v>
      </c>
      <c r="AD128" t="s">
        <v>11424</v>
      </c>
      <c r="AE128">
        <v>28.122800000000002</v>
      </c>
      <c r="AF128">
        <v>-80.713200000000001</v>
      </c>
      <c r="AG128" t="s">
        <v>11951</v>
      </c>
      <c r="AH128">
        <v>5</v>
      </c>
      <c r="AI128">
        <v>29</v>
      </c>
      <c r="AJ128">
        <v>0</v>
      </c>
      <c r="AK128">
        <v>0</v>
      </c>
      <c r="AL128">
        <v>0</v>
      </c>
      <c r="AM128">
        <v>10</v>
      </c>
      <c r="AN128">
        <v>10</v>
      </c>
      <c r="AO128">
        <v>5</v>
      </c>
      <c r="AP128">
        <v>3</v>
      </c>
      <c r="AQ128">
        <v>0</v>
      </c>
      <c r="AR128">
        <v>3</v>
      </c>
      <c r="AS128">
        <v>7.2</v>
      </c>
      <c r="AT128">
        <v>4</v>
      </c>
      <c r="AU128">
        <v>1200150</v>
      </c>
      <c r="AV128">
        <v>3025</v>
      </c>
      <c r="AW128" t="s">
        <v>11950</v>
      </c>
      <c r="AX128" t="s">
        <v>11943</v>
      </c>
      <c r="AY128" t="s">
        <v>11421</v>
      </c>
      <c r="AZ128">
        <v>32934</v>
      </c>
      <c r="BA128">
        <v>9140</v>
      </c>
      <c r="BB128">
        <v>9140</v>
      </c>
      <c r="BC128">
        <v>0</v>
      </c>
      <c r="BE128">
        <v>12009</v>
      </c>
      <c r="BH128" t="s">
        <v>11427</v>
      </c>
      <c r="BI128" t="s">
        <v>11427</v>
      </c>
      <c r="BJ128" t="s">
        <v>11427</v>
      </c>
      <c r="BK128" t="s">
        <v>11427</v>
      </c>
      <c r="BL128" t="s">
        <v>11427</v>
      </c>
      <c r="BM128" t="s">
        <v>11427</v>
      </c>
      <c r="BN128" t="s">
        <v>11427</v>
      </c>
      <c r="BO128" t="s">
        <v>11427</v>
      </c>
      <c r="BP128" t="s">
        <v>11427</v>
      </c>
      <c r="BQ128" t="s">
        <v>11428</v>
      </c>
      <c r="BR128" t="s">
        <v>11428</v>
      </c>
      <c r="BS128" t="s">
        <v>11428</v>
      </c>
      <c r="BT128" t="s">
        <v>11428</v>
      </c>
      <c r="BU128" t="s">
        <v>11428</v>
      </c>
      <c r="BV128" t="s">
        <v>11428</v>
      </c>
      <c r="BW128" t="s">
        <v>11428</v>
      </c>
      <c r="BY128" t="s">
        <v>11427</v>
      </c>
      <c r="CB128" t="s">
        <v>11427</v>
      </c>
      <c r="CD128">
        <v>3</v>
      </c>
      <c r="CE128">
        <v>0</v>
      </c>
      <c r="CF128">
        <v>3</v>
      </c>
      <c r="CG128">
        <v>0</v>
      </c>
      <c r="CH128">
        <v>4</v>
      </c>
      <c r="CI128">
        <v>29</v>
      </c>
    </row>
    <row r="129" spans="1:87">
      <c r="A129">
        <v>120015003026</v>
      </c>
      <c r="B129" t="s">
        <v>11414</v>
      </c>
      <c r="C129" t="s">
        <v>11924</v>
      </c>
      <c r="D129" t="s">
        <v>11952</v>
      </c>
      <c r="E129" t="s">
        <v>11926</v>
      </c>
      <c r="F129" t="s">
        <v>11953</v>
      </c>
      <c r="G129" t="s">
        <v>11954</v>
      </c>
      <c r="H129" t="s">
        <v>11955</v>
      </c>
      <c r="I129" t="s">
        <v>11421</v>
      </c>
      <c r="J129">
        <v>32940</v>
      </c>
      <c r="K129" t="s">
        <v>11442</v>
      </c>
      <c r="L129">
        <v>12</v>
      </c>
      <c r="M129" t="s">
        <v>11423</v>
      </c>
      <c r="N129">
        <v>12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2</v>
      </c>
      <c r="W129">
        <v>2</v>
      </c>
      <c r="X129">
        <v>3</v>
      </c>
      <c r="Y129">
        <v>7</v>
      </c>
      <c r="Z129">
        <v>9</v>
      </c>
      <c r="AA129">
        <v>11</v>
      </c>
      <c r="AB129">
        <v>3</v>
      </c>
      <c r="AC129">
        <v>1</v>
      </c>
      <c r="AD129" t="s">
        <v>11424</v>
      </c>
      <c r="AE129">
        <v>28.232399999999998</v>
      </c>
      <c r="AF129">
        <v>-80.715299999999999</v>
      </c>
      <c r="AG129" t="s">
        <v>11956</v>
      </c>
      <c r="AH129">
        <v>5</v>
      </c>
      <c r="AI129">
        <v>22</v>
      </c>
      <c r="AJ129">
        <v>18</v>
      </c>
      <c r="AK129">
        <v>3</v>
      </c>
      <c r="AL129">
        <v>0</v>
      </c>
      <c r="AM129">
        <v>15</v>
      </c>
      <c r="AN129">
        <v>2</v>
      </c>
      <c r="AO129">
        <v>19</v>
      </c>
      <c r="AP129">
        <v>5</v>
      </c>
      <c r="AQ129">
        <v>0</v>
      </c>
      <c r="AR129">
        <v>5</v>
      </c>
      <c r="AS129">
        <v>1.7</v>
      </c>
      <c r="AT129">
        <v>24</v>
      </c>
      <c r="AU129">
        <v>1200150</v>
      </c>
      <c r="AV129">
        <v>3026</v>
      </c>
      <c r="AW129" t="s">
        <v>11954</v>
      </c>
      <c r="AX129" t="s">
        <v>11955</v>
      </c>
      <c r="AY129" t="s">
        <v>11421</v>
      </c>
      <c r="AZ129">
        <v>32940</v>
      </c>
      <c r="BA129">
        <v>7907</v>
      </c>
      <c r="BB129">
        <v>7907</v>
      </c>
      <c r="BC129">
        <v>0</v>
      </c>
      <c r="BE129">
        <v>12009</v>
      </c>
      <c r="BH129" t="s">
        <v>11427</v>
      </c>
      <c r="BI129" t="s">
        <v>11427</v>
      </c>
      <c r="BJ129" t="s">
        <v>11427</v>
      </c>
      <c r="BK129" t="s">
        <v>11428</v>
      </c>
      <c r="BL129" t="s">
        <v>11428</v>
      </c>
      <c r="BM129" t="s">
        <v>11428</v>
      </c>
      <c r="BN129" t="s">
        <v>11428</v>
      </c>
      <c r="BO129" t="s">
        <v>11428</v>
      </c>
      <c r="BP129" t="s">
        <v>11428</v>
      </c>
      <c r="BQ129" t="s">
        <v>11428</v>
      </c>
      <c r="BR129" t="s">
        <v>11428</v>
      </c>
      <c r="BS129" t="s">
        <v>11428</v>
      </c>
      <c r="BT129" t="s">
        <v>11428</v>
      </c>
      <c r="BU129" t="s">
        <v>11428</v>
      </c>
      <c r="BV129" t="s">
        <v>11428</v>
      </c>
      <c r="BW129" t="s">
        <v>11428</v>
      </c>
      <c r="BY129" t="s">
        <v>11427</v>
      </c>
      <c r="CB129" t="s">
        <v>11427</v>
      </c>
      <c r="CD129">
        <v>5</v>
      </c>
      <c r="CE129">
        <v>0</v>
      </c>
      <c r="CF129">
        <v>5</v>
      </c>
      <c r="CG129">
        <v>0</v>
      </c>
      <c r="CH129">
        <v>1</v>
      </c>
      <c r="CI129">
        <v>40</v>
      </c>
    </row>
    <row r="130" spans="1:87">
      <c r="A130">
        <v>120015003150</v>
      </c>
      <c r="B130" t="s">
        <v>11414</v>
      </c>
      <c r="C130" t="s">
        <v>11924</v>
      </c>
      <c r="D130" t="s">
        <v>11957</v>
      </c>
      <c r="E130" t="s">
        <v>11926</v>
      </c>
      <c r="F130" t="s">
        <v>11958</v>
      </c>
      <c r="G130" t="s">
        <v>11959</v>
      </c>
      <c r="H130" t="s">
        <v>11929</v>
      </c>
      <c r="I130" t="s">
        <v>11421</v>
      </c>
      <c r="J130">
        <v>32926</v>
      </c>
      <c r="K130" t="s">
        <v>11437</v>
      </c>
      <c r="L130">
        <v>12</v>
      </c>
      <c r="M130">
        <v>5</v>
      </c>
      <c r="N130">
        <v>10</v>
      </c>
      <c r="V130">
        <v>1</v>
      </c>
      <c r="W130">
        <v>4</v>
      </c>
      <c r="X130">
        <v>10</v>
      </c>
      <c r="Y130">
        <v>8</v>
      </c>
      <c r="Z130">
        <v>6</v>
      </c>
      <c r="AA130">
        <v>1</v>
      </c>
      <c r="AD130" t="s">
        <v>11424</v>
      </c>
      <c r="AE130">
        <v>28.4176</v>
      </c>
      <c r="AF130">
        <v>-80.786199999999994</v>
      </c>
      <c r="AG130" t="s">
        <v>11960</v>
      </c>
      <c r="AH130">
        <v>5</v>
      </c>
      <c r="AI130">
        <v>30</v>
      </c>
      <c r="AJ130">
        <v>0</v>
      </c>
      <c r="AK130">
        <v>0</v>
      </c>
      <c r="AL130">
        <v>0</v>
      </c>
      <c r="AM130">
        <v>24</v>
      </c>
      <c r="AN130">
        <v>2</v>
      </c>
      <c r="AO130">
        <v>4</v>
      </c>
      <c r="AP130">
        <v>3</v>
      </c>
      <c r="AQ130">
        <v>0</v>
      </c>
      <c r="AR130">
        <v>3</v>
      </c>
      <c r="AS130">
        <v>6</v>
      </c>
      <c r="AT130">
        <v>5</v>
      </c>
      <c r="AU130">
        <v>1200150</v>
      </c>
      <c r="AV130">
        <v>3150</v>
      </c>
      <c r="AW130" t="s">
        <v>11959</v>
      </c>
      <c r="AX130" t="s">
        <v>11929</v>
      </c>
      <c r="AY130" t="s">
        <v>11421</v>
      </c>
      <c r="AZ130">
        <v>32926</v>
      </c>
      <c r="BA130">
        <v>3669</v>
      </c>
      <c r="BB130">
        <v>3669</v>
      </c>
      <c r="BC130">
        <v>0</v>
      </c>
      <c r="BE130">
        <v>12009</v>
      </c>
      <c r="BH130" t="s">
        <v>11427</v>
      </c>
      <c r="BI130" t="s">
        <v>11427</v>
      </c>
      <c r="BJ130" t="s">
        <v>11427</v>
      </c>
      <c r="BK130" t="s">
        <v>11427</v>
      </c>
      <c r="BL130" t="s">
        <v>11427</v>
      </c>
      <c r="BM130" t="s">
        <v>11427</v>
      </c>
      <c r="BN130" t="s">
        <v>11427</v>
      </c>
      <c r="BO130" t="s">
        <v>11427</v>
      </c>
      <c r="BP130" t="s">
        <v>11428</v>
      </c>
      <c r="BQ130" t="s">
        <v>11428</v>
      </c>
      <c r="BR130" t="s">
        <v>11428</v>
      </c>
      <c r="BS130" t="s">
        <v>11428</v>
      </c>
      <c r="BT130" t="s">
        <v>11428</v>
      </c>
      <c r="BU130" t="s">
        <v>11428</v>
      </c>
      <c r="BV130" t="s">
        <v>11427</v>
      </c>
      <c r="BW130" t="s">
        <v>11427</v>
      </c>
      <c r="BY130" t="s">
        <v>11427</v>
      </c>
      <c r="CB130" t="s">
        <v>11427</v>
      </c>
      <c r="CD130">
        <v>3</v>
      </c>
      <c r="CE130">
        <v>0</v>
      </c>
      <c r="CF130">
        <v>3</v>
      </c>
      <c r="CG130">
        <v>0</v>
      </c>
      <c r="CH130">
        <v>0</v>
      </c>
      <c r="CI130">
        <v>30</v>
      </c>
    </row>
    <row r="131" spans="1:87">
      <c r="A131">
        <v>120015003292</v>
      </c>
      <c r="B131" t="s">
        <v>11414</v>
      </c>
      <c r="C131" t="s">
        <v>11924</v>
      </c>
      <c r="D131" t="s">
        <v>11961</v>
      </c>
      <c r="E131" t="s">
        <v>11926</v>
      </c>
      <c r="F131" t="s">
        <v>11962</v>
      </c>
      <c r="G131" t="s">
        <v>11963</v>
      </c>
      <c r="H131" t="s">
        <v>11964</v>
      </c>
      <c r="I131" t="s">
        <v>11421</v>
      </c>
      <c r="J131">
        <v>32775</v>
      </c>
      <c r="K131" t="s">
        <v>11437</v>
      </c>
      <c r="L131">
        <v>12</v>
      </c>
      <c r="M131">
        <v>6</v>
      </c>
      <c r="N131">
        <v>12</v>
      </c>
      <c r="W131">
        <v>1</v>
      </c>
      <c r="X131">
        <v>2</v>
      </c>
      <c r="Y131">
        <v>4</v>
      </c>
      <c r="Z131">
        <v>3</v>
      </c>
      <c r="AA131">
        <v>1</v>
      </c>
      <c r="AB131">
        <v>0</v>
      </c>
      <c r="AC131">
        <v>0</v>
      </c>
      <c r="AD131" t="s">
        <v>11424</v>
      </c>
      <c r="AE131">
        <v>28.765999999999998</v>
      </c>
      <c r="AF131">
        <v>-80.876999999999995</v>
      </c>
      <c r="AG131" t="s">
        <v>11965</v>
      </c>
      <c r="AH131">
        <v>5</v>
      </c>
      <c r="AI131">
        <v>9</v>
      </c>
      <c r="AJ131">
        <v>2</v>
      </c>
      <c r="AK131">
        <v>0</v>
      </c>
      <c r="AL131">
        <v>1</v>
      </c>
      <c r="AM131">
        <v>1</v>
      </c>
      <c r="AN131">
        <v>2</v>
      </c>
      <c r="AO131">
        <v>7</v>
      </c>
      <c r="AP131">
        <v>3</v>
      </c>
      <c r="AQ131">
        <v>0</v>
      </c>
      <c r="AR131">
        <v>3</v>
      </c>
      <c r="AS131">
        <v>2.2000000000000002</v>
      </c>
      <c r="AT131">
        <v>5</v>
      </c>
      <c r="AU131">
        <v>1200150</v>
      </c>
      <c r="AV131">
        <v>3292</v>
      </c>
      <c r="AW131" t="s">
        <v>11963</v>
      </c>
      <c r="AX131" t="s">
        <v>11964</v>
      </c>
      <c r="AY131" t="s">
        <v>11421</v>
      </c>
      <c r="AZ131">
        <v>32775</v>
      </c>
      <c r="BC131">
        <v>0</v>
      </c>
      <c r="BE131">
        <v>12009</v>
      </c>
      <c r="BH131" t="s">
        <v>11427</v>
      </c>
      <c r="BI131" t="s">
        <v>11427</v>
      </c>
      <c r="BJ131" t="s">
        <v>11427</v>
      </c>
      <c r="BK131" t="s">
        <v>11427</v>
      </c>
      <c r="BL131" t="s">
        <v>11427</v>
      </c>
      <c r="BM131" t="s">
        <v>11427</v>
      </c>
      <c r="BN131" t="s">
        <v>11427</v>
      </c>
      <c r="BO131" t="s">
        <v>11427</v>
      </c>
      <c r="BP131" t="s">
        <v>11427</v>
      </c>
      <c r="BQ131" t="s">
        <v>11428</v>
      </c>
      <c r="BR131" t="s">
        <v>11428</v>
      </c>
      <c r="BS131" t="s">
        <v>11428</v>
      </c>
      <c r="BT131" t="s">
        <v>11428</v>
      </c>
      <c r="BU131" t="s">
        <v>11428</v>
      </c>
      <c r="BV131" t="s">
        <v>11428</v>
      </c>
      <c r="BW131" t="s">
        <v>11428</v>
      </c>
      <c r="BY131" t="s">
        <v>11427</v>
      </c>
      <c r="CB131" t="s">
        <v>11427</v>
      </c>
      <c r="CD131">
        <v>3</v>
      </c>
      <c r="CE131">
        <v>0</v>
      </c>
      <c r="CF131">
        <v>3</v>
      </c>
      <c r="CG131">
        <v>0</v>
      </c>
      <c r="CH131">
        <v>0</v>
      </c>
      <c r="CI131">
        <v>11</v>
      </c>
    </row>
    <row r="132" spans="1:87">
      <c r="A132">
        <v>120015003540</v>
      </c>
      <c r="B132" t="s">
        <v>11414</v>
      </c>
      <c r="C132" t="s">
        <v>11924</v>
      </c>
      <c r="D132" t="s">
        <v>11966</v>
      </c>
      <c r="E132" t="s">
        <v>11926</v>
      </c>
      <c r="F132" t="s">
        <v>11967</v>
      </c>
      <c r="G132" t="s">
        <v>11968</v>
      </c>
      <c r="H132" t="s">
        <v>11969</v>
      </c>
      <c r="I132" t="s">
        <v>11421</v>
      </c>
      <c r="J132">
        <v>32909</v>
      </c>
      <c r="K132" t="s">
        <v>11422</v>
      </c>
      <c r="L132">
        <v>12</v>
      </c>
      <c r="M132" t="s">
        <v>11423</v>
      </c>
      <c r="N132">
        <v>10</v>
      </c>
      <c r="Q132">
        <v>94</v>
      </c>
      <c r="R132">
        <v>92</v>
      </c>
      <c r="S132">
        <v>97</v>
      </c>
      <c r="T132">
        <v>101</v>
      </c>
      <c r="U132">
        <v>91</v>
      </c>
      <c r="V132">
        <v>77</v>
      </c>
      <c r="W132">
        <v>97</v>
      </c>
      <c r="X132">
        <v>142</v>
      </c>
      <c r="Y132">
        <v>140</v>
      </c>
      <c r="Z132">
        <v>58</v>
      </c>
      <c r="AA132">
        <v>37</v>
      </c>
      <c r="AD132" t="s">
        <v>11424</v>
      </c>
      <c r="AE132">
        <v>27.953900000000001</v>
      </c>
      <c r="AF132">
        <v>-80.657899999999998</v>
      </c>
      <c r="AG132" s="27">
        <v>1682794</v>
      </c>
      <c r="AH132">
        <v>5</v>
      </c>
      <c r="AI132">
        <v>501</v>
      </c>
      <c r="AJ132">
        <v>525</v>
      </c>
      <c r="AK132">
        <v>0</v>
      </c>
      <c r="AL132">
        <v>6</v>
      </c>
      <c r="AM132">
        <v>226</v>
      </c>
      <c r="AN132">
        <v>231</v>
      </c>
      <c r="AO132">
        <v>478</v>
      </c>
      <c r="AP132">
        <v>644</v>
      </c>
      <c r="AQ132">
        <v>77</v>
      </c>
      <c r="AR132">
        <v>721</v>
      </c>
      <c r="AS132">
        <v>12.8</v>
      </c>
      <c r="AT132">
        <v>80</v>
      </c>
      <c r="AU132">
        <v>1200150</v>
      </c>
      <c r="AV132">
        <v>3540</v>
      </c>
      <c r="AW132" t="s">
        <v>11968</v>
      </c>
      <c r="AX132" t="s">
        <v>11969</v>
      </c>
      <c r="AY132" t="s">
        <v>11421</v>
      </c>
      <c r="AZ132">
        <v>32909</v>
      </c>
      <c r="BA132">
        <v>6832</v>
      </c>
      <c r="BB132">
        <v>6832</v>
      </c>
      <c r="BC132">
        <v>0</v>
      </c>
      <c r="BE132">
        <v>12009</v>
      </c>
      <c r="BH132" t="s">
        <v>11427</v>
      </c>
      <c r="BI132" t="s">
        <v>11427</v>
      </c>
      <c r="BJ132" t="s">
        <v>11427</v>
      </c>
      <c r="BK132" t="s">
        <v>11428</v>
      </c>
      <c r="BL132" t="s">
        <v>11428</v>
      </c>
      <c r="BM132" t="s">
        <v>11428</v>
      </c>
      <c r="BN132" t="s">
        <v>11428</v>
      </c>
      <c r="BO132" t="s">
        <v>11428</v>
      </c>
      <c r="BP132" t="s">
        <v>11428</v>
      </c>
      <c r="BQ132" t="s">
        <v>11428</v>
      </c>
      <c r="BR132" t="s">
        <v>11428</v>
      </c>
      <c r="BS132" t="s">
        <v>11428</v>
      </c>
      <c r="BT132" t="s">
        <v>11428</v>
      </c>
      <c r="BU132" t="s">
        <v>11428</v>
      </c>
      <c r="BV132" t="s">
        <v>11427</v>
      </c>
      <c r="BW132" t="s">
        <v>11427</v>
      </c>
      <c r="BY132" t="s">
        <v>11428</v>
      </c>
      <c r="CB132" t="s">
        <v>11428</v>
      </c>
      <c r="CD132">
        <v>644</v>
      </c>
      <c r="CE132">
        <v>77</v>
      </c>
      <c r="CF132">
        <v>721</v>
      </c>
      <c r="CG132">
        <v>0</v>
      </c>
      <c r="CH132">
        <v>85</v>
      </c>
      <c r="CI132">
        <v>1026</v>
      </c>
    </row>
    <row r="133" spans="1:87">
      <c r="A133">
        <v>120015003678</v>
      </c>
      <c r="B133" t="s">
        <v>11414</v>
      </c>
      <c r="C133" t="s">
        <v>11924</v>
      </c>
      <c r="D133" t="s">
        <v>11970</v>
      </c>
      <c r="E133" t="s">
        <v>11926</v>
      </c>
      <c r="F133" t="s">
        <v>11971</v>
      </c>
      <c r="G133" t="s">
        <v>11972</v>
      </c>
      <c r="H133" t="s">
        <v>11969</v>
      </c>
      <c r="I133" t="s">
        <v>11421</v>
      </c>
      <c r="J133">
        <v>32905</v>
      </c>
      <c r="K133" t="s">
        <v>11442</v>
      </c>
      <c r="L133">
        <v>12</v>
      </c>
      <c r="M133" t="s">
        <v>11423</v>
      </c>
      <c r="N133">
        <v>12</v>
      </c>
      <c r="Q133">
        <v>0</v>
      </c>
      <c r="R133">
        <v>0</v>
      </c>
      <c r="S133">
        <v>1</v>
      </c>
      <c r="T133">
        <v>4</v>
      </c>
      <c r="U133">
        <v>8</v>
      </c>
      <c r="V133">
        <v>4</v>
      </c>
      <c r="W133">
        <v>12</v>
      </c>
      <c r="X133">
        <v>3</v>
      </c>
      <c r="Y133">
        <v>12</v>
      </c>
      <c r="Z133">
        <v>15</v>
      </c>
      <c r="AA133">
        <v>15</v>
      </c>
      <c r="AB133">
        <v>23</v>
      </c>
      <c r="AC133">
        <v>15</v>
      </c>
      <c r="AD133" t="s">
        <v>11424</v>
      </c>
      <c r="AE133">
        <v>28.035699999999999</v>
      </c>
      <c r="AF133">
        <v>-80.613699999999994</v>
      </c>
      <c r="AG133" t="s">
        <v>11973</v>
      </c>
      <c r="AH133">
        <v>5</v>
      </c>
      <c r="AI133">
        <v>89</v>
      </c>
      <c r="AJ133">
        <v>23</v>
      </c>
      <c r="AK133">
        <v>0</v>
      </c>
      <c r="AL133">
        <v>0</v>
      </c>
      <c r="AM133">
        <v>28</v>
      </c>
      <c r="AN133">
        <v>12</v>
      </c>
      <c r="AO133">
        <v>58</v>
      </c>
      <c r="AP133">
        <v>94</v>
      </c>
      <c r="AQ133">
        <v>3</v>
      </c>
      <c r="AR133">
        <v>97</v>
      </c>
      <c r="AS133">
        <v>4</v>
      </c>
      <c r="AT133">
        <v>28</v>
      </c>
      <c r="AU133">
        <v>1200150</v>
      </c>
      <c r="AV133">
        <v>3678</v>
      </c>
      <c r="AW133" t="s">
        <v>11972</v>
      </c>
      <c r="AX133" t="s">
        <v>11969</v>
      </c>
      <c r="AY133" t="s">
        <v>11421</v>
      </c>
      <c r="AZ133">
        <v>32905</v>
      </c>
      <c r="BA133">
        <v>2972</v>
      </c>
      <c r="BB133">
        <v>2972</v>
      </c>
      <c r="BC133">
        <v>0</v>
      </c>
      <c r="BE133">
        <v>12009</v>
      </c>
      <c r="BH133" t="s">
        <v>11427</v>
      </c>
      <c r="BI133" t="s">
        <v>11427</v>
      </c>
      <c r="BJ133" t="s">
        <v>11427</v>
      </c>
      <c r="BK133" t="s">
        <v>11428</v>
      </c>
      <c r="BL133" t="s">
        <v>11428</v>
      </c>
      <c r="BM133" t="s">
        <v>11428</v>
      </c>
      <c r="BN133" t="s">
        <v>11428</v>
      </c>
      <c r="BO133" t="s">
        <v>11428</v>
      </c>
      <c r="BP133" t="s">
        <v>11428</v>
      </c>
      <c r="BQ133" t="s">
        <v>11428</v>
      </c>
      <c r="BR133" t="s">
        <v>11428</v>
      </c>
      <c r="BS133" t="s">
        <v>11428</v>
      </c>
      <c r="BT133" t="s">
        <v>11428</v>
      </c>
      <c r="BU133" t="s">
        <v>11428</v>
      </c>
      <c r="BV133" t="s">
        <v>11428</v>
      </c>
      <c r="BW133" t="s">
        <v>11428</v>
      </c>
      <c r="BY133" t="s">
        <v>11428</v>
      </c>
      <c r="CB133" t="s">
        <v>11427</v>
      </c>
      <c r="CD133">
        <v>94</v>
      </c>
      <c r="CE133">
        <v>3</v>
      </c>
      <c r="CF133">
        <v>97</v>
      </c>
      <c r="CG133">
        <v>0</v>
      </c>
      <c r="CH133">
        <v>14</v>
      </c>
      <c r="CI133">
        <v>112</v>
      </c>
    </row>
    <row r="134" spans="1:87">
      <c r="A134">
        <v>120015004059</v>
      </c>
      <c r="B134" t="s">
        <v>11414</v>
      </c>
      <c r="C134" t="s">
        <v>11924</v>
      </c>
      <c r="D134" t="s">
        <v>11974</v>
      </c>
      <c r="E134" t="s">
        <v>11926</v>
      </c>
      <c r="F134" t="s">
        <v>11975</v>
      </c>
      <c r="G134" t="s">
        <v>11976</v>
      </c>
      <c r="H134" t="s">
        <v>11934</v>
      </c>
      <c r="I134" t="s">
        <v>11421</v>
      </c>
      <c r="J134">
        <v>32780</v>
      </c>
      <c r="K134" t="s">
        <v>11442</v>
      </c>
      <c r="L134">
        <v>12</v>
      </c>
      <c r="M134" t="s">
        <v>11423</v>
      </c>
      <c r="N134">
        <v>12</v>
      </c>
      <c r="Q134">
        <v>0</v>
      </c>
      <c r="R134">
        <v>2</v>
      </c>
      <c r="S134">
        <v>7</v>
      </c>
      <c r="T134">
        <v>8</v>
      </c>
      <c r="U134">
        <v>6</v>
      </c>
      <c r="V134">
        <v>6</v>
      </c>
      <c r="W134">
        <v>7</v>
      </c>
      <c r="X134">
        <v>6</v>
      </c>
      <c r="Y134">
        <v>20</v>
      </c>
      <c r="Z134">
        <v>20</v>
      </c>
      <c r="AA134">
        <v>11</v>
      </c>
      <c r="AB134">
        <v>5</v>
      </c>
      <c r="AC134">
        <v>11</v>
      </c>
      <c r="AD134" t="s">
        <v>11424</v>
      </c>
      <c r="AE134">
        <v>28.551600000000001</v>
      </c>
      <c r="AF134">
        <v>-80.836799999999997</v>
      </c>
      <c r="AG134" t="s">
        <v>11977</v>
      </c>
      <c r="AH134">
        <v>5</v>
      </c>
      <c r="AI134">
        <v>95</v>
      </c>
      <c r="AJ134">
        <v>14</v>
      </c>
      <c r="AK134">
        <v>0</v>
      </c>
      <c r="AL134">
        <v>1</v>
      </c>
      <c r="AM134">
        <v>25</v>
      </c>
      <c r="AN134">
        <v>5</v>
      </c>
      <c r="AO134">
        <v>62</v>
      </c>
      <c r="AP134">
        <v>85</v>
      </c>
      <c r="AQ134">
        <v>4</v>
      </c>
      <c r="AR134">
        <v>89</v>
      </c>
      <c r="AS134">
        <v>8.4</v>
      </c>
      <c r="AT134">
        <v>13</v>
      </c>
      <c r="AU134">
        <v>1200150</v>
      </c>
      <c r="AV134">
        <v>4059</v>
      </c>
      <c r="AW134" t="s">
        <v>11976</v>
      </c>
      <c r="AX134" t="s">
        <v>11934</v>
      </c>
      <c r="AY134" t="s">
        <v>11421</v>
      </c>
      <c r="AZ134">
        <v>32780</v>
      </c>
      <c r="BA134">
        <v>7801</v>
      </c>
      <c r="BB134">
        <v>7801</v>
      </c>
      <c r="BC134">
        <v>0</v>
      </c>
      <c r="BE134">
        <v>12009</v>
      </c>
      <c r="BH134" t="s">
        <v>11427</v>
      </c>
      <c r="BI134" t="s">
        <v>11427</v>
      </c>
      <c r="BJ134" t="s">
        <v>11427</v>
      </c>
      <c r="BK134" t="s">
        <v>11428</v>
      </c>
      <c r="BL134" t="s">
        <v>11428</v>
      </c>
      <c r="BM134" t="s">
        <v>11428</v>
      </c>
      <c r="BN134" t="s">
        <v>11428</v>
      </c>
      <c r="BO134" t="s">
        <v>11428</v>
      </c>
      <c r="BP134" t="s">
        <v>11428</v>
      </c>
      <c r="BQ134" t="s">
        <v>11428</v>
      </c>
      <c r="BR134" t="s">
        <v>11428</v>
      </c>
      <c r="BS134" t="s">
        <v>11428</v>
      </c>
      <c r="BT134" t="s">
        <v>11428</v>
      </c>
      <c r="BU134" t="s">
        <v>11428</v>
      </c>
      <c r="BV134" t="s">
        <v>11428</v>
      </c>
      <c r="BW134" t="s">
        <v>11428</v>
      </c>
      <c r="BY134" t="s">
        <v>11428</v>
      </c>
      <c r="CB134" t="s">
        <v>11427</v>
      </c>
      <c r="CD134">
        <v>85</v>
      </c>
      <c r="CE134">
        <v>4</v>
      </c>
      <c r="CF134">
        <v>89</v>
      </c>
      <c r="CG134">
        <v>0</v>
      </c>
      <c r="CH134">
        <v>16</v>
      </c>
      <c r="CI134">
        <v>109</v>
      </c>
    </row>
    <row r="135" spans="1:87">
      <c r="A135">
        <v>120015005433</v>
      </c>
      <c r="B135" t="s">
        <v>11414</v>
      </c>
      <c r="C135" t="s">
        <v>11924</v>
      </c>
      <c r="D135" t="s">
        <v>11978</v>
      </c>
      <c r="E135" t="s">
        <v>11926</v>
      </c>
      <c r="F135" t="s">
        <v>11979</v>
      </c>
      <c r="G135" t="s">
        <v>11980</v>
      </c>
      <c r="H135" t="s">
        <v>11981</v>
      </c>
      <c r="I135" t="s">
        <v>11421</v>
      </c>
      <c r="J135">
        <v>32955</v>
      </c>
      <c r="K135" t="s">
        <v>11422</v>
      </c>
      <c r="L135">
        <v>12</v>
      </c>
      <c r="M135" t="s">
        <v>11484</v>
      </c>
      <c r="N135" t="s">
        <v>11484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11424</v>
      </c>
      <c r="AE135">
        <v>28.326599999999999</v>
      </c>
      <c r="AF135">
        <v>-80.732799999999997</v>
      </c>
      <c r="AG135" t="s">
        <v>11982</v>
      </c>
      <c r="AH135">
        <v>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U135">
        <v>1200150</v>
      </c>
      <c r="AV135">
        <v>5433</v>
      </c>
      <c r="AW135" t="s">
        <v>11980</v>
      </c>
      <c r="AX135" t="s">
        <v>11981</v>
      </c>
      <c r="AY135" t="s">
        <v>11421</v>
      </c>
      <c r="AZ135">
        <v>32955</v>
      </c>
      <c r="BA135">
        <v>3210</v>
      </c>
      <c r="BB135">
        <v>3210</v>
      </c>
      <c r="BC135">
        <v>0</v>
      </c>
      <c r="BE135">
        <v>12009</v>
      </c>
      <c r="BH135" t="s">
        <v>11427</v>
      </c>
      <c r="BI135" t="s">
        <v>11427</v>
      </c>
      <c r="BJ135" t="s">
        <v>11427</v>
      </c>
      <c r="BK135" t="s">
        <v>11427</v>
      </c>
      <c r="BL135" t="s">
        <v>11427</v>
      </c>
      <c r="BM135" t="s">
        <v>11427</v>
      </c>
      <c r="BN135" t="s">
        <v>11427</v>
      </c>
      <c r="BO135" t="s">
        <v>11427</v>
      </c>
      <c r="BP135" t="s">
        <v>11427</v>
      </c>
      <c r="BQ135" t="s">
        <v>11427</v>
      </c>
      <c r="BR135" t="s">
        <v>11427</v>
      </c>
      <c r="BS135" t="s">
        <v>11427</v>
      </c>
      <c r="BT135" t="s">
        <v>11427</v>
      </c>
      <c r="BU135" t="s">
        <v>11427</v>
      </c>
      <c r="BV135" t="s">
        <v>11427</v>
      </c>
      <c r="BW135" t="s">
        <v>11427</v>
      </c>
      <c r="BY135" t="s">
        <v>11430</v>
      </c>
      <c r="CB135" t="s">
        <v>11427</v>
      </c>
      <c r="CG135">
        <v>0</v>
      </c>
      <c r="CH135">
        <v>0</v>
      </c>
      <c r="CI135">
        <v>0</v>
      </c>
    </row>
    <row r="136" spans="1:87">
      <c r="A136">
        <v>120015005434</v>
      </c>
      <c r="B136" t="s">
        <v>11414</v>
      </c>
      <c r="C136" t="s">
        <v>11924</v>
      </c>
      <c r="D136" t="s">
        <v>11983</v>
      </c>
      <c r="E136" t="s">
        <v>11926</v>
      </c>
      <c r="F136" t="s">
        <v>11979</v>
      </c>
      <c r="G136" t="s">
        <v>11984</v>
      </c>
      <c r="H136" t="s">
        <v>11981</v>
      </c>
      <c r="I136" t="s">
        <v>11421</v>
      </c>
      <c r="J136">
        <v>32955</v>
      </c>
      <c r="K136" t="s">
        <v>11422</v>
      </c>
      <c r="L136">
        <v>12</v>
      </c>
      <c r="M136" t="s">
        <v>11484</v>
      </c>
      <c r="N136" t="s">
        <v>11484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11424</v>
      </c>
      <c r="AE136">
        <v>28.3292</v>
      </c>
      <c r="AF136">
        <v>-80.737399999999994</v>
      </c>
      <c r="AG136" t="s">
        <v>11985</v>
      </c>
      <c r="AH136">
        <v>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U136">
        <v>1200150</v>
      </c>
      <c r="AV136">
        <v>5434</v>
      </c>
      <c r="AW136" t="s">
        <v>11984</v>
      </c>
      <c r="AX136" t="s">
        <v>11981</v>
      </c>
      <c r="AY136" t="s">
        <v>11421</v>
      </c>
      <c r="AZ136">
        <v>32955</v>
      </c>
      <c r="BA136">
        <v>3131</v>
      </c>
      <c r="BB136">
        <v>3131</v>
      </c>
      <c r="BC136">
        <v>0</v>
      </c>
      <c r="BE136">
        <v>12009</v>
      </c>
      <c r="BH136" t="s">
        <v>11427</v>
      </c>
      <c r="BI136" t="s">
        <v>11427</v>
      </c>
      <c r="BJ136" t="s">
        <v>11427</v>
      </c>
      <c r="BK136" t="s">
        <v>11427</v>
      </c>
      <c r="BL136" t="s">
        <v>11427</v>
      </c>
      <c r="BM136" t="s">
        <v>11427</v>
      </c>
      <c r="BN136" t="s">
        <v>11427</v>
      </c>
      <c r="BO136" t="s">
        <v>11427</v>
      </c>
      <c r="BP136" t="s">
        <v>11427</v>
      </c>
      <c r="BQ136" t="s">
        <v>11427</v>
      </c>
      <c r="BR136" t="s">
        <v>11427</v>
      </c>
      <c r="BS136" t="s">
        <v>11427</v>
      </c>
      <c r="BT136" t="s">
        <v>11427</v>
      </c>
      <c r="BU136" t="s">
        <v>11427</v>
      </c>
      <c r="BV136" t="s">
        <v>11427</v>
      </c>
      <c r="BW136" t="s">
        <v>11427</v>
      </c>
      <c r="BY136" t="s">
        <v>11430</v>
      </c>
      <c r="CB136" t="s">
        <v>11427</v>
      </c>
      <c r="CG136">
        <v>0</v>
      </c>
      <c r="CH136">
        <v>0</v>
      </c>
      <c r="CI136">
        <v>0</v>
      </c>
    </row>
    <row r="137" spans="1:87">
      <c r="A137">
        <v>120015005435</v>
      </c>
      <c r="B137" t="s">
        <v>11414</v>
      </c>
      <c r="C137" t="s">
        <v>11924</v>
      </c>
      <c r="D137" t="s">
        <v>11986</v>
      </c>
      <c r="E137" t="s">
        <v>11926</v>
      </c>
      <c r="F137" t="s">
        <v>11979</v>
      </c>
      <c r="G137" t="s">
        <v>11987</v>
      </c>
      <c r="H137" t="s">
        <v>11969</v>
      </c>
      <c r="I137" t="s">
        <v>11421</v>
      </c>
      <c r="J137">
        <v>32909</v>
      </c>
      <c r="K137" t="s">
        <v>11422</v>
      </c>
      <c r="L137">
        <v>12</v>
      </c>
      <c r="M137" t="s">
        <v>11484</v>
      </c>
      <c r="N137" t="s">
        <v>11484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11424</v>
      </c>
      <c r="AE137">
        <v>27.997299999999999</v>
      </c>
      <c r="AF137">
        <v>-80.622900000000001</v>
      </c>
      <c r="AG137" s="27">
        <v>41395</v>
      </c>
      <c r="AH137">
        <v>5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U137">
        <v>1200150</v>
      </c>
      <c r="AV137">
        <v>5435</v>
      </c>
      <c r="AW137" t="s">
        <v>11987</v>
      </c>
      <c r="AX137" t="s">
        <v>11969</v>
      </c>
      <c r="AY137" t="s">
        <v>11421</v>
      </c>
      <c r="AZ137">
        <v>32909</v>
      </c>
      <c r="BA137">
        <v>4204</v>
      </c>
      <c r="BB137">
        <v>4204</v>
      </c>
      <c r="BC137">
        <v>0</v>
      </c>
      <c r="BE137">
        <v>12009</v>
      </c>
      <c r="BH137" t="s">
        <v>11427</v>
      </c>
      <c r="BI137" t="s">
        <v>11427</v>
      </c>
      <c r="BJ137" t="s">
        <v>11427</v>
      </c>
      <c r="BK137" t="s">
        <v>11427</v>
      </c>
      <c r="BL137" t="s">
        <v>11427</v>
      </c>
      <c r="BM137" t="s">
        <v>11427</v>
      </c>
      <c r="BN137" t="s">
        <v>11427</v>
      </c>
      <c r="BO137" t="s">
        <v>11427</v>
      </c>
      <c r="BP137" t="s">
        <v>11427</v>
      </c>
      <c r="BQ137" t="s">
        <v>11427</v>
      </c>
      <c r="BR137" t="s">
        <v>11427</v>
      </c>
      <c r="BS137" t="s">
        <v>11427</v>
      </c>
      <c r="BT137" t="s">
        <v>11427</v>
      </c>
      <c r="BU137" t="s">
        <v>11427</v>
      </c>
      <c r="BV137" t="s">
        <v>11427</v>
      </c>
      <c r="BW137" t="s">
        <v>11427</v>
      </c>
      <c r="BY137" t="s">
        <v>11430</v>
      </c>
      <c r="CB137" t="s">
        <v>11427</v>
      </c>
      <c r="CG137">
        <v>0</v>
      </c>
      <c r="CH137">
        <v>0</v>
      </c>
      <c r="CI137">
        <v>0</v>
      </c>
    </row>
    <row r="138" spans="1:87">
      <c r="A138">
        <v>120015005441</v>
      </c>
      <c r="B138" t="s">
        <v>11414</v>
      </c>
      <c r="C138" t="s">
        <v>11924</v>
      </c>
      <c r="D138" t="s">
        <v>11988</v>
      </c>
      <c r="E138" t="s">
        <v>11926</v>
      </c>
      <c r="F138" t="s">
        <v>11989</v>
      </c>
      <c r="G138" t="s">
        <v>11938</v>
      </c>
      <c r="H138" t="s">
        <v>11929</v>
      </c>
      <c r="I138" t="s">
        <v>11421</v>
      </c>
      <c r="J138">
        <v>32922</v>
      </c>
      <c r="K138" t="s">
        <v>11422</v>
      </c>
      <c r="L138">
        <v>12</v>
      </c>
      <c r="M138" t="s">
        <v>11423</v>
      </c>
      <c r="N138">
        <v>12</v>
      </c>
      <c r="Q138">
        <v>0</v>
      </c>
      <c r="R138">
        <v>3</v>
      </c>
      <c r="S138">
        <v>5</v>
      </c>
      <c r="T138">
        <v>2</v>
      </c>
      <c r="U138">
        <v>5</v>
      </c>
      <c r="V138">
        <v>11</v>
      </c>
      <c r="W138">
        <v>10</v>
      </c>
      <c r="X138">
        <v>20</v>
      </c>
      <c r="Y138">
        <v>15</v>
      </c>
      <c r="Z138">
        <v>11</v>
      </c>
      <c r="AA138">
        <v>13</v>
      </c>
      <c r="AB138">
        <v>16</v>
      </c>
      <c r="AC138">
        <v>10</v>
      </c>
      <c r="AD138" t="s">
        <v>11424</v>
      </c>
      <c r="AE138">
        <v>28.375599999999999</v>
      </c>
      <c r="AF138">
        <v>-80.755099999999999</v>
      </c>
      <c r="AG138" s="27">
        <v>1864320</v>
      </c>
      <c r="AH138">
        <v>5</v>
      </c>
      <c r="AI138">
        <v>45</v>
      </c>
      <c r="AJ138">
        <v>76</v>
      </c>
      <c r="AK138">
        <v>0</v>
      </c>
      <c r="AL138">
        <v>1</v>
      </c>
      <c r="AM138">
        <v>7</v>
      </c>
      <c r="AN138">
        <v>20</v>
      </c>
      <c r="AO138">
        <v>83</v>
      </c>
      <c r="AP138">
        <v>27</v>
      </c>
      <c r="AQ138">
        <v>3</v>
      </c>
      <c r="AR138">
        <v>30</v>
      </c>
      <c r="AS138">
        <v>4.7</v>
      </c>
      <c r="AT138">
        <v>26</v>
      </c>
      <c r="AU138">
        <v>1200150</v>
      </c>
      <c r="AV138">
        <v>5441</v>
      </c>
      <c r="AW138" t="s">
        <v>11938</v>
      </c>
      <c r="AX138" t="s">
        <v>11929</v>
      </c>
      <c r="AY138" t="s">
        <v>11421</v>
      </c>
      <c r="AZ138">
        <v>32922</v>
      </c>
      <c r="BA138">
        <v>6403</v>
      </c>
      <c r="BB138">
        <v>6403</v>
      </c>
      <c r="BC138">
        <v>0</v>
      </c>
      <c r="BE138">
        <v>12009</v>
      </c>
      <c r="BH138" t="s">
        <v>11427</v>
      </c>
      <c r="BI138" t="s">
        <v>11427</v>
      </c>
      <c r="BJ138" t="s">
        <v>11427</v>
      </c>
      <c r="BK138" t="s">
        <v>11428</v>
      </c>
      <c r="BL138" t="s">
        <v>11428</v>
      </c>
      <c r="BM138" t="s">
        <v>11428</v>
      </c>
      <c r="BN138" t="s">
        <v>11428</v>
      </c>
      <c r="BO138" t="s">
        <v>11428</v>
      </c>
      <c r="BP138" t="s">
        <v>11428</v>
      </c>
      <c r="BQ138" t="s">
        <v>11428</v>
      </c>
      <c r="BR138" t="s">
        <v>11428</v>
      </c>
      <c r="BS138" t="s">
        <v>11428</v>
      </c>
      <c r="BT138" t="s">
        <v>11428</v>
      </c>
      <c r="BU138" t="s">
        <v>11428</v>
      </c>
      <c r="BV138" t="s">
        <v>11428</v>
      </c>
      <c r="BW138" t="s">
        <v>11428</v>
      </c>
      <c r="BY138" t="s">
        <v>11427</v>
      </c>
      <c r="CB138" t="s">
        <v>11427</v>
      </c>
      <c r="CD138">
        <v>27</v>
      </c>
      <c r="CE138">
        <v>3</v>
      </c>
      <c r="CF138">
        <v>30</v>
      </c>
      <c r="CG138">
        <v>0</v>
      </c>
      <c r="CH138">
        <v>10</v>
      </c>
      <c r="CI138">
        <v>121</v>
      </c>
    </row>
    <row r="139" spans="1:87">
      <c r="A139">
        <v>120015007083</v>
      </c>
      <c r="B139" t="s">
        <v>11414</v>
      </c>
      <c r="C139" t="s">
        <v>11924</v>
      </c>
      <c r="D139" t="s">
        <v>11990</v>
      </c>
      <c r="E139" t="s">
        <v>11926</v>
      </c>
      <c r="F139" t="s">
        <v>11989</v>
      </c>
      <c r="G139" t="s">
        <v>11938</v>
      </c>
      <c r="H139" t="s">
        <v>11929</v>
      </c>
      <c r="I139" t="s">
        <v>11421</v>
      </c>
      <c r="J139">
        <v>32922</v>
      </c>
      <c r="K139" t="s">
        <v>11422</v>
      </c>
      <c r="L139">
        <v>12</v>
      </c>
      <c r="M139" t="s">
        <v>11484</v>
      </c>
      <c r="N139" t="s">
        <v>11484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t="s">
        <v>11424</v>
      </c>
      <c r="AE139">
        <v>28.375599999999999</v>
      </c>
      <c r="AF139">
        <v>-80.755099999999999</v>
      </c>
      <c r="AG139" t="s">
        <v>11991</v>
      </c>
      <c r="AH139">
        <v>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S139">
        <v>0</v>
      </c>
      <c r="AT139">
        <v>29</v>
      </c>
      <c r="AU139">
        <v>1200150</v>
      </c>
      <c r="AV139">
        <v>7083</v>
      </c>
      <c r="AW139" t="s">
        <v>11938</v>
      </c>
      <c r="AX139" t="s">
        <v>11929</v>
      </c>
      <c r="AY139" t="s">
        <v>11421</v>
      </c>
      <c r="AZ139">
        <v>32922</v>
      </c>
      <c r="BA139">
        <v>6403</v>
      </c>
      <c r="BB139">
        <v>6403</v>
      </c>
      <c r="BC139">
        <v>0</v>
      </c>
      <c r="BE139">
        <v>12009</v>
      </c>
      <c r="BH139" t="s">
        <v>11427</v>
      </c>
      <c r="BI139" t="s">
        <v>11427</v>
      </c>
      <c r="BJ139" t="s">
        <v>11427</v>
      </c>
      <c r="BK139" t="s">
        <v>11427</v>
      </c>
      <c r="BL139" t="s">
        <v>11427</v>
      </c>
      <c r="BM139" t="s">
        <v>11427</v>
      </c>
      <c r="BN139" t="s">
        <v>11427</v>
      </c>
      <c r="BO139" t="s">
        <v>11427</v>
      </c>
      <c r="BP139" t="s">
        <v>11427</v>
      </c>
      <c r="BQ139" t="s">
        <v>11427</v>
      </c>
      <c r="BR139" t="s">
        <v>11427</v>
      </c>
      <c r="BS139" t="s">
        <v>11427</v>
      </c>
      <c r="BT139" t="s">
        <v>11427</v>
      </c>
      <c r="BU139" t="s">
        <v>11427</v>
      </c>
      <c r="BV139" t="s">
        <v>11427</v>
      </c>
      <c r="BW139" t="s">
        <v>11427</v>
      </c>
      <c r="BY139" t="s">
        <v>11430</v>
      </c>
      <c r="CB139" t="s">
        <v>11427</v>
      </c>
      <c r="CG139">
        <v>0</v>
      </c>
      <c r="CH139">
        <v>0</v>
      </c>
      <c r="CI139">
        <v>0</v>
      </c>
    </row>
    <row r="140" spans="1:87">
      <c r="A140">
        <v>120015007125</v>
      </c>
      <c r="B140" t="s">
        <v>11414</v>
      </c>
      <c r="C140" t="s">
        <v>11924</v>
      </c>
      <c r="D140" t="s">
        <v>11992</v>
      </c>
      <c r="E140" t="s">
        <v>11926</v>
      </c>
      <c r="F140" t="s">
        <v>11993</v>
      </c>
      <c r="G140" t="s">
        <v>11994</v>
      </c>
      <c r="H140" t="s">
        <v>11943</v>
      </c>
      <c r="I140" t="s">
        <v>11421</v>
      </c>
      <c r="J140">
        <v>32901</v>
      </c>
      <c r="K140" t="s">
        <v>11422</v>
      </c>
      <c r="L140">
        <v>12</v>
      </c>
      <c r="M140" t="s">
        <v>11484</v>
      </c>
      <c r="N140" t="s">
        <v>11484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11424</v>
      </c>
      <c r="AE140">
        <v>28.090399999999999</v>
      </c>
      <c r="AF140">
        <v>-80.620599999999996</v>
      </c>
      <c r="AG140" s="27">
        <v>63310</v>
      </c>
      <c r="AH140">
        <v>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S140">
        <v>0</v>
      </c>
      <c r="AT140">
        <v>16</v>
      </c>
      <c r="AU140">
        <v>1200150</v>
      </c>
      <c r="AV140">
        <v>7125</v>
      </c>
      <c r="AW140" t="s">
        <v>11994</v>
      </c>
      <c r="AX140" t="s">
        <v>11943</v>
      </c>
      <c r="AY140" t="s">
        <v>11421</v>
      </c>
      <c r="AZ140">
        <v>32901</v>
      </c>
      <c r="BA140">
        <v>3009</v>
      </c>
      <c r="BB140">
        <v>3009</v>
      </c>
      <c r="BC140">
        <v>0</v>
      </c>
      <c r="BE140">
        <v>12009</v>
      </c>
      <c r="BH140" t="s">
        <v>11427</v>
      </c>
      <c r="BI140" t="s">
        <v>11427</v>
      </c>
      <c r="BJ140" t="s">
        <v>11427</v>
      </c>
      <c r="BK140" t="s">
        <v>11427</v>
      </c>
      <c r="BL140" t="s">
        <v>11427</v>
      </c>
      <c r="BM140" t="s">
        <v>11427</v>
      </c>
      <c r="BN140" t="s">
        <v>11427</v>
      </c>
      <c r="BO140" t="s">
        <v>11427</v>
      </c>
      <c r="BP140" t="s">
        <v>11427</v>
      </c>
      <c r="BQ140" t="s">
        <v>11427</v>
      </c>
      <c r="BR140" t="s">
        <v>11427</v>
      </c>
      <c r="BS140" t="s">
        <v>11427</v>
      </c>
      <c r="BT140" t="s">
        <v>11427</v>
      </c>
      <c r="BU140" t="s">
        <v>11427</v>
      </c>
      <c r="BV140" t="s">
        <v>11427</v>
      </c>
      <c r="BW140" t="s">
        <v>11427</v>
      </c>
      <c r="BY140" t="s">
        <v>11430</v>
      </c>
      <c r="CB140" t="s">
        <v>11427</v>
      </c>
      <c r="CG140">
        <v>0</v>
      </c>
      <c r="CH140">
        <v>0</v>
      </c>
      <c r="CI140">
        <v>0</v>
      </c>
    </row>
    <row r="141" spans="1:87">
      <c r="A141">
        <v>120015007150</v>
      </c>
      <c r="B141" t="s">
        <v>11414</v>
      </c>
      <c r="C141" t="s">
        <v>11924</v>
      </c>
      <c r="D141" t="s">
        <v>11995</v>
      </c>
      <c r="E141" t="s">
        <v>11926</v>
      </c>
      <c r="F141" t="s">
        <v>11989</v>
      </c>
      <c r="G141" t="s">
        <v>11938</v>
      </c>
      <c r="H141" t="s">
        <v>11929</v>
      </c>
      <c r="I141" t="s">
        <v>11421</v>
      </c>
      <c r="J141">
        <v>32922</v>
      </c>
      <c r="K141" t="s">
        <v>11422</v>
      </c>
      <c r="L141">
        <v>12</v>
      </c>
      <c r="M141" t="s">
        <v>11484</v>
      </c>
      <c r="N141" t="s">
        <v>11484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11424</v>
      </c>
      <c r="AE141">
        <v>28.375599999999999</v>
      </c>
      <c r="AF141">
        <v>-80.755099999999999</v>
      </c>
      <c r="AG141" t="s">
        <v>11996</v>
      </c>
      <c r="AH141">
        <v>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S141">
        <v>0</v>
      </c>
      <c r="AT141">
        <v>19</v>
      </c>
      <c r="AU141">
        <v>1200150</v>
      </c>
      <c r="AV141">
        <v>7150</v>
      </c>
      <c r="AW141" t="s">
        <v>11938</v>
      </c>
      <c r="AX141" t="s">
        <v>11929</v>
      </c>
      <c r="AY141" t="s">
        <v>11421</v>
      </c>
      <c r="AZ141">
        <v>32922</v>
      </c>
      <c r="BA141">
        <v>6403</v>
      </c>
      <c r="BB141">
        <v>6403</v>
      </c>
      <c r="BC141">
        <v>0</v>
      </c>
      <c r="BE141">
        <v>12009</v>
      </c>
      <c r="BH141" t="s">
        <v>11427</v>
      </c>
      <c r="BI141" t="s">
        <v>11427</v>
      </c>
      <c r="BJ141" t="s">
        <v>11427</v>
      </c>
      <c r="BK141" t="s">
        <v>11427</v>
      </c>
      <c r="BL141" t="s">
        <v>11427</v>
      </c>
      <c r="BM141" t="s">
        <v>11427</v>
      </c>
      <c r="BN141" t="s">
        <v>11427</v>
      </c>
      <c r="BO141" t="s">
        <v>11427</v>
      </c>
      <c r="BP141" t="s">
        <v>11427</v>
      </c>
      <c r="BQ141" t="s">
        <v>11427</v>
      </c>
      <c r="BR141" t="s">
        <v>11427</v>
      </c>
      <c r="BS141" t="s">
        <v>11427</v>
      </c>
      <c r="BT141" t="s">
        <v>11427</v>
      </c>
      <c r="BU141" t="s">
        <v>11427</v>
      </c>
      <c r="BV141" t="s">
        <v>11427</v>
      </c>
      <c r="BW141" t="s">
        <v>11427</v>
      </c>
      <c r="BY141" t="s">
        <v>11430</v>
      </c>
      <c r="CB141" t="s">
        <v>11427</v>
      </c>
      <c r="CG141">
        <v>0</v>
      </c>
      <c r="CH141">
        <v>0</v>
      </c>
      <c r="CI141">
        <v>0</v>
      </c>
    </row>
    <row r="142" spans="1:87">
      <c r="A142">
        <v>120015007172</v>
      </c>
      <c r="B142" t="s">
        <v>11414</v>
      </c>
      <c r="C142" t="s">
        <v>11924</v>
      </c>
      <c r="D142" t="s">
        <v>11997</v>
      </c>
      <c r="E142" t="s">
        <v>11926</v>
      </c>
      <c r="F142" t="s">
        <v>11998</v>
      </c>
      <c r="G142" t="s">
        <v>11999</v>
      </c>
      <c r="H142" t="s">
        <v>11934</v>
      </c>
      <c r="I142" t="s">
        <v>11421</v>
      </c>
      <c r="J142">
        <v>32796</v>
      </c>
      <c r="K142" t="s">
        <v>11422</v>
      </c>
      <c r="L142">
        <v>12</v>
      </c>
      <c r="M142" t="s">
        <v>11484</v>
      </c>
      <c r="N142" t="s">
        <v>11484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11424</v>
      </c>
      <c r="AE142">
        <v>28.615400000000001</v>
      </c>
      <c r="AF142">
        <v>-80.853800000000007</v>
      </c>
      <c r="AG142" t="s">
        <v>12000</v>
      </c>
      <c r="AH142">
        <v>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S142">
        <v>0</v>
      </c>
      <c r="AT142">
        <v>15</v>
      </c>
      <c r="AU142">
        <v>1200150</v>
      </c>
      <c r="AV142">
        <v>7172</v>
      </c>
      <c r="AW142" t="s">
        <v>11999</v>
      </c>
      <c r="AX142" t="s">
        <v>11934</v>
      </c>
      <c r="AY142" t="s">
        <v>11421</v>
      </c>
      <c r="AZ142">
        <v>32796</v>
      </c>
      <c r="BA142">
        <v>2932</v>
      </c>
      <c r="BB142">
        <v>2932</v>
      </c>
      <c r="BC142">
        <v>0</v>
      </c>
      <c r="BE142">
        <v>12009</v>
      </c>
      <c r="BH142" t="s">
        <v>11427</v>
      </c>
      <c r="BI142" t="s">
        <v>11427</v>
      </c>
      <c r="BJ142" t="s">
        <v>11427</v>
      </c>
      <c r="BK142" t="s">
        <v>11427</v>
      </c>
      <c r="BL142" t="s">
        <v>11427</v>
      </c>
      <c r="BM142" t="s">
        <v>11427</v>
      </c>
      <c r="BN142" t="s">
        <v>11427</v>
      </c>
      <c r="BO142" t="s">
        <v>11427</v>
      </c>
      <c r="BP142" t="s">
        <v>11427</v>
      </c>
      <c r="BQ142" t="s">
        <v>11427</v>
      </c>
      <c r="BR142" t="s">
        <v>11427</v>
      </c>
      <c r="BS142" t="s">
        <v>11427</v>
      </c>
      <c r="BT142" t="s">
        <v>11427</v>
      </c>
      <c r="BU142" t="s">
        <v>11427</v>
      </c>
      <c r="BV142" t="s">
        <v>11427</v>
      </c>
      <c r="BW142" t="s">
        <v>11427</v>
      </c>
      <c r="BY142" t="s">
        <v>11430</v>
      </c>
      <c r="CB142" t="s">
        <v>11427</v>
      </c>
      <c r="CG142">
        <v>0</v>
      </c>
      <c r="CH142">
        <v>0</v>
      </c>
      <c r="CI142">
        <v>0</v>
      </c>
    </row>
    <row r="143" spans="1:87">
      <c r="A143">
        <v>120015007188</v>
      </c>
      <c r="B143" t="s">
        <v>11414</v>
      </c>
      <c r="C143" t="s">
        <v>11924</v>
      </c>
      <c r="D143" t="s">
        <v>12001</v>
      </c>
      <c r="E143" t="s">
        <v>11926</v>
      </c>
      <c r="F143" t="s">
        <v>11998</v>
      </c>
      <c r="G143" t="s">
        <v>11999</v>
      </c>
      <c r="H143" t="s">
        <v>11934</v>
      </c>
      <c r="I143" t="s">
        <v>11421</v>
      </c>
      <c r="J143">
        <v>32796</v>
      </c>
      <c r="K143" t="s">
        <v>11422</v>
      </c>
      <c r="L143">
        <v>12</v>
      </c>
      <c r="M143" t="s">
        <v>11484</v>
      </c>
      <c r="N143" t="s">
        <v>11484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11424</v>
      </c>
      <c r="AE143">
        <v>28.615400000000001</v>
      </c>
      <c r="AF143">
        <v>-80.853800000000007</v>
      </c>
      <c r="AG143" t="s">
        <v>12002</v>
      </c>
      <c r="AH143">
        <v>5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S143">
        <v>0</v>
      </c>
      <c r="AT143">
        <v>15</v>
      </c>
      <c r="AU143">
        <v>1200150</v>
      </c>
      <c r="AV143">
        <v>7188</v>
      </c>
      <c r="AW143" t="s">
        <v>11999</v>
      </c>
      <c r="AX143" t="s">
        <v>11934</v>
      </c>
      <c r="AY143" t="s">
        <v>11421</v>
      </c>
      <c r="AZ143">
        <v>32796</v>
      </c>
      <c r="BA143">
        <v>2932</v>
      </c>
      <c r="BB143">
        <v>2932</v>
      </c>
      <c r="BC143">
        <v>0</v>
      </c>
      <c r="BE143">
        <v>12009</v>
      </c>
      <c r="BH143" t="s">
        <v>11427</v>
      </c>
      <c r="BI143" t="s">
        <v>11427</v>
      </c>
      <c r="BJ143" t="s">
        <v>11427</v>
      </c>
      <c r="BK143" t="s">
        <v>11427</v>
      </c>
      <c r="BL143" t="s">
        <v>11427</v>
      </c>
      <c r="BM143" t="s">
        <v>11427</v>
      </c>
      <c r="BN143" t="s">
        <v>11427</v>
      </c>
      <c r="BO143" t="s">
        <v>11427</v>
      </c>
      <c r="BP143" t="s">
        <v>11427</v>
      </c>
      <c r="BQ143" t="s">
        <v>11427</v>
      </c>
      <c r="BR143" t="s">
        <v>11427</v>
      </c>
      <c r="BS143" t="s">
        <v>11427</v>
      </c>
      <c r="BT143" t="s">
        <v>11427</v>
      </c>
      <c r="BU143" t="s">
        <v>11427</v>
      </c>
      <c r="BV143" t="s">
        <v>11427</v>
      </c>
      <c r="BW143" t="s">
        <v>11427</v>
      </c>
      <c r="BY143" t="s">
        <v>11430</v>
      </c>
      <c r="CB143" t="s">
        <v>11427</v>
      </c>
      <c r="CG143">
        <v>0</v>
      </c>
      <c r="CH143">
        <v>0</v>
      </c>
      <c r="CI143">
        <v>0</v>
      </c>
    </row>
    <row r="144" spans="1:87">
      <c r="A144">
        <v>120015007211</v>
      </c>
      <c r="B144" t="s">
        <v>11414</v>
      </c>
      <c r="C144" t="s">
        <v>11924</v>
      </c>
      <c r="D144" t="s">
        <v>12003</v>
      </c>
      <c r="E144" t="s">
        <v>11926</v>
      </c>
      <c r="F144" t="s">
        <v>11979</v>
      </c>
      <c r="G144" t="s">
        <v>12004</v>
      </c>
      <c r="H144" t="s">
        <v>11943</v>
      </c>
      <c r="I144" t="s">
        <v>11421</v>
      </c>
      <c r="J144">
        <v>32940</v>
      </c>
      <c r="K144" t="s">
        <v>11422</v>
      </c>
      <c r="L144">
        <v>12</v>
      </c>
      <c r="M144" t="s">
        <v>11484</v>
      </c>
      <c r="N144" t="s">
        <v>11484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11424</v>
      </c>
      <c r="AE144">
        <v>28.248200000000001</v>
      </c>
      <c r="AF144">
        <v>-80.736599999999996</v>
      </c>
      <c r="AG144" s="27">
        <v>771880</v>
      </c>
      <c r="AH144">
        <v>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U144">
        <v>1200150</v>
      </c>
      <c r="AV144">
        <v>7211</v>
      </c>
      <c r="AW144" t="s">
        <v>12004</v>
      </c>
      <c r="AX144" t="s">
        <v>11943</v>
      </c>
      <c r="AY144" t="s">
        <v>11421</v>
      </c>
      <c r="AZ144">
        <v>32940</v>
      </c>
      <c r="BA144">
        <v>6601</v>
      </c>
      <c r="BB144">
        <v>6601</v>
      </c>
      <c r="BC144">
        <v>0</v>
      </c>
      <c r="BE144">
        <v>12009</v>
      </c>
      <c r="BH144" t="s">
        <v>11427</v>
      </c>
      <c r="BI144" t="s">
        <v>11427</v>
      </c>
      <c r="BJ144" t="s">
        <v>11427</v>
      </c>
      <c r="BK144" t="s">
        <v>11427</v>
      </c>
      <c r="BL144" t="s">
        <v>11427</v>
      </c>
      <c r="BM144" t="s">
        <v>11427</v>
      </c>
      <c r="BN144" t="s">
        <v>11427</v>
      </c>
      <c r="BO144" t="s">
        <v>11427</v>
      </c>
      <c r="BP144" t="s">
        <v>11427</v>
      </c>
      <c r="BQ144" t="s">
        <v>11427</v>
      </c>
      <c r="BR144" t="s">
        <v>11427</v>
      </c>
      <c r="BS144" t="s">
        <v>11427</v>
      </c>
      <c r="BT144" t="s">
        <v>11427</v>
      </c>
      <c r="BU144" t="s">
        <v>11427</v>
      </c>
      <c r="BV144" t="s">
        <v>11427</v>
      </c>
      <c r="BW144" t="s">
        <v>11427</v>
      </c>
      <c r="BY144" t="s">
        <v>11430</v>
      </c>
      <c r="CB144" t="s">
        <v>11427</v>
      </c>
      <c r="CG144">
        <v>0</v>
      </c>
      <c r="CH144">
        <v>0</v>
      </c>
      <c r="CI144">
        <v>0</v>
      </c>
    </row>
    <row r="145" spans="1:87">
      <c r="A145">
        <v>120015007227</v>
      </c>
      <c r="B145" t="s">
        <v>11414</v>
      </c>
      <c r="C145" t="s">
        <v>11924</v>
      </c>
      <c r="D145" t="s">
        <v>12005</v>
      </c>
      <c r="E145" t="s">
        <v>11926</v>
      </c>
      <c r="F145" t="s">
        <v>12006</v>
      </c>
      <c r="G145" t="s">
        <v>12007</v>
      </c>
      <c r="H145" t="s">
        <v>11943</v>
      </c>
      <c r="I145" t="s">
        <v>11421</v>
      </c>
      <c r="J145">
        <v>32901</v>
      </c>
      <c r="K145" t="s">
        <v>11422</v>
      </c>
      <c r="L145">
        <v>12</v>
      </c>
      <c r="M145" t="s">
        <v>11484</v>
      </c>
      <c r="N145" t="s">
        <v>11484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11424</v>
      </c>
      <c r="AE145">
        <v>28.0487</v>
      </c>
      <c r="AF145">
        <v>-80.617999999999995</v>
      </c>
      <c r="AG145" s="27">
        <v>44682</v>
      </c>
      <c r="AH145">
        <v>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S145">
        <v>0</v>
      </c>
      <c r="AT145">
        <v>44</v>
      </c>
      <c r="AU145">
        <v>1200150</v>
      </c>
      <c r="AV145">
        <v>7227</v>
      </c>
      <c r="AW145" t="s">
        <v>12007</v>
      </c>
      <c r="AX145" t="s">
        <v>11943</v>
      </c>
      <c r="AY145" t="s">
        <v>11421</v>
      </c>
      <c r="AZ145">
        <v>32901</v>
      </c>
      <c r="BA145">
        <v>8629</v>
      </c>
      <c r="BB145">
        <v>8629</v>
      </c>
      <c r="BC145">
        <v>0</v>
      </c>
      <c r="BE145">
        <v>12009</v>
      </c>
      <c r="BH145" t="s">
        <v>11427</v>
      </c>
      <c r="BI145" t="s">
        <v>11427</v>
      </c>
      <c r="BJ145" t="s">
        <v>11427</v>
      </c>
      <c r="BK145" t="s">
        <v>11427</v>
      </c>
      <c r="BL145" t="s">
        <v>11427</v>
      </c>
      <c r="BM145" t="s">
        <v>11427</v>
      </c>
      <c r="BN145" t="s">
        <v>11427</v>
      </c>
      <c r="BO145" t="s">
        <v>11427</v>
      </c>
      <c r="BP145" t="s">
        <v>11427</v>
      </c>
      <c r="BQ145" t="s">
        <v>11427</v>
      </c>
      <c r="BR145" t="s">
        <v>11427</v>
      </c>
      <c r="BS145" t="s">
        <v>11427</v>
      </c>
      <c r="BT145" t="s">
        <v>11427</v>
      </c>
      <c r="BU145" t="s">
        <v>11427</v>
      </c>
      <c r="BV145" t="s">
        <v>11427</v>
      </c>
      <c r="BW145" t="s">
        <v>11427</v>
      </c>
      <c r="BY145" t="s">
        <v>11430</v>
      </c>
      <c r="CB145" t="s">
        <v>11427</v>
      </c>
      <c r="CG145">
        <v>0</v>
      </c>
      <c r="CH145">
        <v>0</v>
      </c>
      <c r="CI145">
        <v>0</v>
      </c>
    </row>
    <row r="146" spans="1:87">
      <c r="A146">
        <v>120015007231</v>
      </c>
      <c r="B146" t="s">
        <v>11414</v>
      </c>
      <c r="C146" t="s">
        <v>11924</v>
      </c>
      <c r="D146" t="s">
        <v>12008</v>
      </c>
      <c r="E146" t="s">
        <v>11926</v>
      </c>
      <c r="F146" t="s">
        <v>11993</v>
      </c>
      <c r="G146" t="s">
        <v>11994</v>
      </c>
      <c r="H146" t="s">
        <v>11943</v>
      </c>
      <c r="I146" t="s">
        <v>11421</v>
      </c>
      <c r="J146">
        <v>32901</v>
      </c>
      <c r="K146" t="s">
        <v>11422</v>
      </c>
      <c r="L146">
        <v>12</v>
      </c>
      <c r="M146" t="s">
        <v>11484</v>
      </c>
      <c r="N146" t="s">
        <v>11484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11424</v>
      </c>
      <c r="AE146">
        <v>28.090399999999999</v>
      </c>
      <c r="AF146">
        <v>-80.620599999999996</v>
      </c>
      <c r="AG146" s="27">
        <v>62945</v>
      </c>
      <c r="AH146">
        <v>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S146">
        <v>0</v>
      </c>
      <c r="AT146">
        <v>19</v>
      </c>
      <c r="AU146">
        <v>1200150</v>
      </c>
      <c r="AV146">
        <v>7231</v>
      </c>
      <c r="AW146" t="s">
        <v>11994</v>
      </c>
      <c r="AX146" t="s">
        <v>11943</v>
      </c>
      <c r="AY146" t="s">
        <v>11421</v>
      </c>
      <c r="AZ146">
        <v>32901</v>
      </c>
      <c r="BA146">
        <v>3009</v>
      </c>
      <c r="BB146">
        <v>3009</v>
      </c>
      <c r="BC146">
        <v>0</v>
      </c>
      <c r="BE146">
        <v>12009</v>
      </c>
      <c r="BH146" t="s">
        <v>11427</v>
      </c>
      <c r="BI146" t="s">
        <v>11427</v>
      </c>
      <c r="BJ146" t="s">
        <v>11427</v>
      </c>
      <c r="BK146" t="s">
        <v>11427</v>
      </c>
      <c r="BL146" t="s">
        <v>11427</v>
      </c>
      <c r="BM146" t="s">
        <v>11427</v>
      </c>
      <c r="BN146" t="s">
        <v>11427</v>
      </c>
      <c r="BO146" t="s">
        <v>11427</v>
      </c>
      <c r="BP146" t="s">
        <v>11427</v>
      </c>
      <c r="BQ146" t="s">
        <v>11427</v>
      </c>
      <c r="BR146" t="s">
        <v>11427</v>
      </c>
      <c r="BS146" t="s">
        <v>11427</v>
      </c>
      <c r="BT146" t="s">
        <v>11427</v>
      </c>
      <c r="BU146" t="s">
        <v>11427</v>
      </c>
      <c r="BV146" t="s">
        <v>11427</v>
      </c>
      <c r="BW146" t="s">
        <v>11427</v>
      </c>
      <c r="BY146" t="s">
        <v>11430</v>
      </c>
      <c r="CB146" t="s">
        <v>11427</v>
      </c>
      <c r="CG146">
        <v>0</v>
      </c>
      <c r="CH146">
        <v>0</v>
      </c>
      <c r="CI146">
        <v>0</v>
      </c>
    </row>
    <row r="147" spans="1:87">
      <c r="A147">
        <v>120015007961</v>
      </c>
      <c r="B147" t="s">
        <v>11414</v>
      </c>
      <c r="C147" t="s">
        <v>11924</v>
      </c>
      <c r="D147" t="s">
        <v>12009</v>
      </c>
      <c r="E147" t="s">
        <v>11926</v>
      </c>
      <c r="F147" t="s">
        <v>11989</v>
      </c>
      <c r="G147" t="s">
        <v>11938</v>
      </c>
      <c r="H147" t="s">
        <v>11929</v>
      </c>
      <c r="I147" t="s">
        <v>11421</v>
      </c>
      <c r="J147">
        <v>32922</v>
      </c>
      <c r="K147" t="s">
        <v>11422</v>
      </c>
      <c r="L147">
        <v>12</v>
      </c>
      <c r="M147">
        <v>6</v>
      </c>
      <c r="N147">
        <v>12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11424</v>
      </c>
      <c r="AE147">
        <v>28.375599999999999</v>
      </c>
      <c r="AF147">
        <v>-80.755099999999999</v>
      </c>
      <c r="AG147" s="27">
        <v>1865050</v>
      </c>
      <c r="AH147">
        <v>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S147">
        <v>0</v>
      </c>
      <c r="AT147">
        <v>1</v>
      </c>
      <c r="AU147">
        <v>1200150</v>
      </c>
      <c r="AV147">
        <v>7961</v>
      </c>
      <c r="AW147" t="s">
        <v>11938</v>
      </c>
      <c r="AX147" t="s">
        <v>11929</v>
      </c>
      <c r="AY147" t="s">
        <v>11421</v>
      </c>
      <c r="AZ147">
        <v>32922</v>
      </c>
      <c r="BA147">
        <v>6403</v>
      </c>
      <c r="BB147">
        <v>6403</v>
      </c>
      <c r="BC147">
        <v>0</v>
      </c>
      <c r="BE147">
        <v>12009</v>
      </c>
      <c r="BH147" t="s">
        <v>11427</v>
      </c>
      <c r="BI147" t="s">
        <v>11427</v>
      </c>
      <c r="BJ147" t="s">
        <v>11427</v>
      </c>
      <c r="BK147" t="s">
        <v>11427</v>
      </c>
      <c r="BL147" t="s">
        <v>11427</v>
      </c>
      <c r="BM147" t="s">
        <v>11427</v>
      </c>
      <c r="BN147" t="s">
        <v>11427</v>
      </c>
      <c r="BO147" t="s">
        <v>11427</v>
      </c>
      <c r="BP147" t="s">
        <v>11427</v>
      </c>
      <c r="BQ147" t="s">
        <v>11428</v>
      </c>
      <c r="BR147" t="s">
        <v>11428</v>
      </c>
      <c r="BS147" t="s">
        <v>11428</v>
      </c>
      <c r="BT147" t="s">
        <v>11428</v>
      </c>
      <c r="BU147" t="s">
        <v>11428</v>
      </c>
      <c r="BV147" t="s">
        <v>11428</v>
      </c>
      <c r="BW147" t="s">
        <v>11428</v>
      </c>
      <c r="BY147" t="s">
        <v>11430</v>
      </c>
      <c r="CB147" t="s">
        <v>11427</v>
      </c>
      <c r="CG147">
        <v>0</v>
      </c>
      <c r="CH147">
        <v>0</v>
      </c>
      <c r="CI147">
        <v>0</v>
      </c>
    </row>
    <row r="148" spans="1:87">
      <c r="A148">
        <v>120015000079</v>
      </c>
      <c r="B148" t="s">
        <v>11490</v>
      </c>
      <c r="C148" t="s">
        <v>11924</v>
      </c>
      <c r="D148" t="s">
        <v>12010</v>
      </c>
      <c r="E148" t="s">
        <v>11926</v>
      </c>
      <c r="F148" t="s">
        <v>12011</v>
      </c>
      <c r="G148" t="s">
        <v>12012</v>
      </c>
      <c r="H148" t="s">
        <v>11934</v>
      </c>
      <c r="I148" t="s">
        <v>11421</v>
      </c>
      <c r="J148">
        <v>32796</v>
      </c>
      <c r="K148" t="s">
        <v>11422</v>
      </c>
      <c r="L148">
        <v>12</v>
      </c>
      <c r="M148" t="s">
        <v>11461</v>
      </c>
      <c r="N148">
        <v>6</v>
      </c>
      <c r="P148">
        <v>33</v>
      </c>
      <c r="Q148">
        <v>116</v>
      </c>
      <c r="R148">
        <v>120</v>
      </c>
      <c r="S148">
        <v>114</v>
      </c>
      <c r="T148">
        <v>121</v>
      </c>
      <c r="U148">
        <v>132</v>
      </c>
      <c r="V148">
        <v>104</v>
      </c>
      <c r="W148">
        <v>117</v>
      </c>
      <c r="AD148" t="s">
        <v>11424</v>
      </c>
      <c r="AE148">
        <v>28.636299999999999</v>
      </c>
      <c r="AF148">
        <v>-80.851200000000006</v>
      </c>
      <c r="AG148" t="s">
        <v>12013</v>
      </c>
      <c r="AH148">
        <v>5</v>
      </c>
      <c r="AI148">
        <v>431</v>
      </c>
      <c r="AJ148">
        <v>426</v>
      </c>
      <c r="AK148">
        <v>1</v>
      </c>
      <c r="AL148">
        <v>8</v>
      </c>
      <c r="AM148">
        <v>176</v>
      </c>
      <c r="AN148">
        <v>82</v>
      </c>
      <c r="AO148">
        <v>524</v>
      </c>
      <c r="AP148">
        <v>565</v>
      </c>
      <c r="AQ148">
        <v>24</v>
      </c>
      <c r="AR148">
        <v>589</v>
      </c>
      <c r="AS148">
        <v>12.4</v>
      </c>
      <c r="AT148">
        <v>69</v>
      </c>
      <c r="AU148">
        <v>1200150</v>
      </c>
      <c r="AV148">
        <v>79</v>
      </c>
      <c r="AW148" t="s">
        <v>12012</v>
      </c>
      <c r="AX148" t="s">
        <v>11934</v>
      </c>
      <c r="AY148" t="s">
        <v>11421</v>
      </c>
      <c r="AZ148">
        <v>32796</v>
      </c>
      <c r="BA148">
        <v>1511</v>
      </c>
      <c r="BB148">
        <v>1511</v>
      </c>
      <c r="BC148">
        <v>0</v>
      </c>
      <c r="BE148">
        <v>12009</v>
      </c>
      <c r="BH148" t="s">
        <v>11427</v>
      </c>
      <c r="BI148" t="s">
        <v>11427</v>
      </c>
      <c r="BJ148" t="s">
        <v>11428</v>
      </c>
      <c r="BK148" t="s">
        <v>11428</v>
      </c>
      <c r="BL148" t="s">
        <v>11428</v>
      </c>
      <c r="BM148" t="s">
        <v>11428</v>
      </c>
      <c r="BN148" t="s">
        <v>11428</v>
      </c>
      <c r="BO148" t="s">
        <v>11428</v>
      </c>
      <c r="BP148" t="s">
        <v>11428</v>
      </c>
      <c r="BQ148" t="s">
        <v>11428</v>
      </c>
      <c r="BR148" t="s">
        <v>11427</v>
      </c>
      <c r="BS148" t="s">
        <v>11427</v>
      </c>
      <c r="BT148" t="s">
        <v>11427</v>
      </c>
      <c r="BU148" t="s">
        <v>11427</v>
      </c>
      <c r="BV148" t="s">
        <v>11427</v>
      </c>
      <c r="BW148" t="s">
        <v>11427</v>
      </c>
      <c r="BY148" t="s">
        <v>11428</v>
      </c>
      <c r="CB148" t="s">
        <v>11427</v>
      </c>
      <c r="CD148">
        <v>565</v>
      </c>
      <c r="CE148">
        <v>24</v>
      </c>
      <c r="CF148">
        <v>589</v>
      </c>
      <c r="CG148">
        <v>0</v>
      </c>
      <c r="CH148">
        <v>66</v>
      </c>
      <c r="CI148">
        <v>857</v>
      </c>
    </row>
    <row r="149" spans="1:87">
      <c r="A149">
        <v>120015000081</v>
      </c>
      <c r="B149" t="s">
        <v>11490</v>
      </c>
      <c r="C149" t="s">
        <v>11924</v>
      </c>
      <c r="D149" t="s">
        <v>12014</v>
      </c>
      <c r="E149" t="s">
        <v>11926</v>
      </c>
      <c r="F149" t="s">
        <v>12015</v>
      </c>
      <c r="G149" t="s">
        <v>12016</v>
      </c>
      <c r="H149" t="s">
        <v>11934</v>
      </c>
      <c r="I149" t="s">
        <v>11421</v>
      </c>
      <c r="J149">
        <v>32780</v>
      </c>
      <c r="K149" t="s">
        <v>11422</v>
      </c>
      <c r="L149">
        <v>12</v>
      </c>
      <c r="M149" t="s">
        <v>11461</v>
      </c>
      <c r="N149">
        <v>6</v>
      </c>
      <c r="P149">
        <v>1</v>
      </c>
      <c r="Q149">
        <v>141</v>
      </c>
      <c r="R149">
        <v>126</v>
      </c>
      <c r="S149">
        <v>141</v>
      </c>
      <c r="T149">
        <v>102</v>
      </c>
      <c r="U149">
        <v>122</v>
      </c>
      <c r="V149">
        <v>110</v>
      </c>
      <c r="W149">
        <v>114</v>
      </c>
      <c r="AD149" t="s">
        <v>11424</v>
      </c>
      <c r="AE149">
        <v>28.5807</v>
      </c>
      <c r="AF149">
        <v>-80.844200000000001</v>
      </c>
      <c r="AG149" t="s">
        <v>12017</v>
      </c>
      <c r="AH149">
        <v>5</v>
      </c>
      <c r="AI149">
        <v>433</v>
      </c>
      <c r="AJ149">
        <v>424</v>
      </c>
      <c r="AK149">
        <v>2</v>
      </c>
      <c r="AL149">
        <v>9</v>
      </c>
      <c r="AM149">
        <v>205</v>
      </c>
      <c r="AN149">
        <v>80</v>
      </c>
      <c r="AO149">
        <v>482</v>
      </c>
      <c r="AP149">
        <v>574</v>
      </c>
      <c r="AQ149">
        <v>30</v>
      </c>
      <c r="AR149">
        <v>604</v>
      </c>
      <c r="AS149">
        <v>15</v>
      </c>
      <c r="AT149">
        <v>57</v>
      </c>
      <c r="AU149">
        <v>1200150</v>
      </c>
      <c r="AV149">
        <v>81</v>
      </c>
      <c r="AW149" t="s">
        <v>12016</v>
      </c>
      <c r="AX149" t="s">
        <v>11934</v>
      </c>
      <c r="AY149" t="s">
        <v>11421</v>
      </c>
      <c r="AZ149">
        <v>32780</v>
      </c>
      <c r="BA149">
        <v>4528</v>
      </c>
      <c r="BB149">
        <v>4528</v>
      </c>
      <c r="BC149">
        <v>0</v>
      </c>
      <c r="BE149">
        <v>12009</v>
      </c>
      <c r="BH149" t="s">
        <v>11427</v>
      </c>
      <c r="BI149" t="s">
        <v>11427</v>
      </c>
      <c r="BJ149" t="s">
        <v>11428</v>
      </c>
      <c r="BK149" t="s">
        <v>11428</v>
      </c>
      <c r="BL149" t="s">
        <v>11428</v>
      </c>
      <c r="BM149" t="s">
        <v>11428</v>
      </c>
      <c r="BN149" t="s">
        <v>11428</v>
      </c>
      <c r="BO149" t="s">
        <v>11428</v>
      </c>
      <c r="BP149" t="s">
        <v>11428</v>
      </c>
      <c r="BQ149" t="s">
        <v>11428</v>
      </c>
      <c r="BR149" t="s">
        <v>11427</v>
      </c>
      <c r="BS149" t="s">
        <v>11427</v>
      </c>
      <c r="BT149" t="s">
        <v>11427</v>
      </c>
      <c r="BU149" t="s">
        <v>11427</v>
      </c>
      <c r="BV149" t="s">
        <v>11427</v>
      </c>
      <c r="BW149" t="s">
        <v>11427</v>
      </c>
      <c r="BY149" t="s">
        <v>11428</v>
      </c>
      <c r="CB149" t="s">
        <v>11427</v>
      </c>
      <c r="CD149">
        <v>574</v>
      </c>
      <c r="CE149">
        <v>30</v>
      </c>
      <c r="CF149">
        <v>604</v>
      </c>
      <c r="CG149">
        <v>0</v>
      </c>
      <c r="CH149">
        <v>79</v>
      </c>
      <c r="CI149">
        <v>857</v>
      </c>
    </row>
    <row r="150" spans="1:87">
      <c r="A150">
        <v>120015000083</v>
      </c>
      <c r="B150" t="s">
        <v>11490</v>
      </c>
      <c r="C150" t="s">
        <v>11924</v>
      </c>
      <c r="D150" t="s">
        <v>12018</v>
      </c>
      <c r="E150" t="s">
        <v>11926</v>
      </c>
      <c r="F150" t="s">
        <v>12019</v>
      </c>
      <c r="G150" t="s">
        <v>12020</v>
      </c>
      <c r="H150" t="s">
        <v>11934</v>
      </c>
      <c r="I150" t="s">
        <v>11421</v>
      </c>
      <c r="J150">
        <v>32780</v>
      </c>
      <c r="K150" t="s">
        <v>11422</v>
      </c>
      <c r="L150">
        <v>12</v>
      </c>
      <c r="M150" t="s">
        <v>11461</v>
      </c>
      <c r="N150">
        <v>6</v>
      </c>
      <c r="P150">
        <v>2</v>
      </c>
      <c r="Q150">
        <v>86</v>
      </c>
      <c r="R150">
        <v>91</v>
      </c>
      <c r="S150">
        <v>81</v>
      </c>
      <c r="T150">
        <v>85</v>
      </c>
      <c r="U150">
        <v>75</v>
      </c>
      <c r="V150">
        <v>61</v>
      </c>
      <c r="W150">
        <v>70</v>
      </c>
      <c r="AD150" t="s">
        <v>11424</v>
      </c>
      <c r="AE150">
        <v>28.566099999999999</v>
      </c>
      <c r="AF150">
        <v>-80.811199999999999</v>
      </c>
      <c r="AG150" t="s">
        <v>12021</v>
      </c>
      <c r="AH150">
        <v>5</v>
      </c>
      <c r="AI150">
        <v>277</v>
      </c>
      <c r="AJ150">
        <v>274</v>
      </c>
      <c r="AK150">
        <v>2</v>
      </c>
      <c r="AL150">
        <v>11</v>
      </c>
      <c r="AM150">
        <v>124</v>
      </c>
      <c r="AN150">
        <v>60</v>
      </c>
      <c r="AO150">
        <v>299</v>
      </c>
      <c r="AP150">
        <v>428</v>
      </c>
      <c r="AQ150">
        <v>13</v>
      </c>
      <c r="AR150">
        <v>441</v>
      </c>
      <c r="AS150">
        <v>14.9</v>
      </c>
      <c r="AT150">
        <v>37</v>
      </c>
      <c r="AU150">
        <v>1200150</v>
      </c>
      <c r="AV150">
        <v>83</v>
      </c>
      <c r="AW150" t="s">
        <v>12020</v>
      </c>
      <c r="AX150" t="s">
        <v>11934</v>
      </c>
      <c r="AY150" t="s">
        <v>11421</v>
      </c>
      <c r="AZ150">
        <v>32780</v>
      </c>
      <c r="BA150">
        <v>6407</v>
      </c>
      <c r="BB150">
        <v>6407</v>
      </c>
      <c r="BC150">
        <v>0</v>
      </c>
      <c r="BE150">
        <v>12009</v>
      </c>
      <c r="BH150" t="s">
        <v>11427</v>
      </c>
      <c r="BI150" t="s">
        <v>11427</v>
      </c>
      <c r="BJ150" t="s">
        <v>11428</v>
      </c>
      <c r="BK150" t="s">
        <v>11428</v>
      </c>
      <c r="BL150" t="s">
        <v>11428</v>
      </c>
      <c r="BM150" t="s">
        <v>11428</v>
      </c>
      <c r="BN150" t="s">
        <v>11428</v>
      </c>
      <c r="BO150" t="s">
        <v>11428</v>
      </c>
      <c r="BP150" t="s">
        <v>11428</v>
      </c>
      <c r="BQ150" t="s">
        <v>11428</v>
      </c>
      <c r="BR150" t="s">
        <v>11427</v>
      </c>
      <c r="BS150" t="s">
        <v>11427</v>
      </c>
      <c r="BT150" t="s">
        <v>11427</v>
      </c>
      <c r="BU150" t="s">
        <v>11427</v>
      </c>
      <c r="BV150" t="s">
        <v>11427</v>
      </c>
      <c r="BW150" t="s">
        <v>11427</v>
      </c>
      <c r="BY150" t="s">
        <v>11428</v>
      </c>
      <c r="CB150" t="s">
        <v>11427</v>
      </c>
      <c r="CD150">
        <v>428</v>
      </c>
      <c r="CE150">
        <v>13</v>
      </c>
      <c r="CF150">
        <v>441</v>
      </c>
      <c r="CG150">
        <v>1</v>
      </c>
      <c r="CH150">
        <v>54</v>
      </c>
      <c r="CI150">
        <v>551</v>
      </c>
    </row>
    <row r="151" spans="1:87">
      <c r="A151">
        <v>120015000084</v>
      </c>
      <c r="B151" t="s">
        <v>11490</v>
      </c>
      <c r="C151" t="s">
        <v>11924</v>
      </c>
      <c r="D151" t="s">
        <v>12022</v>
      </c>
      <c r="E151" t="s">
        <v>11926</v>
      </c>
      <c r="F151" t="s">
        <v>12023</v>
      </c>
      <c r="G151" t="s">
        <v>12024</v>
      </c>
      <c r="H151" t="s">
        <v>12025</v>
      </c>
      <c r="I151" t="s">
        <v>11421</v>
      </c>
      <c r="J151">
        <v>32754</v>
      </c>
      <c r="K151" t="s">
        <v>11422</v>
      </c>
      <c r="L151">
        <v>12</v>
      </c>
      <c r="M151" t="s">
        <v>11461</v>
      </c>
      <c r="N151">
        <v>6</v>
      </c>
      <c r="P151">
        <v>21</v>
      </c>
      <c r="Q151">
        <v>65</v>
      </c>
      <c r="R151">
        <v>64</v>
      </c>
      <c r="S151">
        <v>64</v>
      </c>
      <c r="T151">
        <v>95</v>
      </c>
      <c r="U151">
        <v>68</v>
      </c>
      <c r="V151">
        <v>62</v>
      </c>
      <c r="W151">
        <v>78</v>
      </c>
      <c r="AD151" t="s">
        <v>11424</v>
      </c>
      <c r="AE151">
        <v>28.668199999999999</v>
      </c>
      <c r="AF151">
        <v>-80.847499999999997</v>
      </c>
      <c r="AG151" t="s">
        <v>12026</v>
      </c>
      <c r="AH151">
        <v>5</v>
      </c>
      <c r="AI151">
        <v>285</v>
      </c>
      <c r="AJ151">
        <v>232</v>
      </c>
      <c r="AK151">
        <v>2</v>
      </c>
      <c r="AL151">
        <v>1</v>
      </c>
      <c r="AM151">
        <v>135</v>
      </c>
      <c r="AN151">
        <v>43</v>
      </c>
      <c r="AO151">
        <v>302</v>
      </c>
      <c r="AP151">
        <v>390</v>
      </c>
      <c r="AQ151">
        <v>14</v>
      </c>
      <c r="AR151">
        <v>404</v>
      </c>
      <c r="AS151">
        <v>13.3</v>
      </c>
      <c r="AT151">
        <v>39</v>
      </c>
      <c r="AU151">
        <v>1200150</v>
      </c>
      <c r="AV151">
        <v>84</v>
      </c>
      <c r="AW151" t="s">
        <v>12024</v>
      </c>
      <c r="AX151" t="s">
        <v>12025</v>
      </c>
      <c r="AY151" t="s">
        <v>11421</v>
      </c>
      <c r="AZ151">
        <v>32754</v>
      </c>
      <c r="BA151">
        <v>3856</v>
      </c>
      <c r="BB151">
        <v>3856</v>
      </c>
      <c r="BC151">
        <v>0</v>
      </c>
      <c r="BE151">
        <v>12009</v>
      </c>
      <c r="BH151" t="s">
        <v>11427</v>
      </c>
      <c r="BI151" t="s">
        <v>11427</v>
      </c>
      <c r="BJ151" t="s">
        <v>11428</v>
      </c>
      <c r="BK151" t="s">
        <v>11428</v>
      </c>
      <c r="BL151" t="s">
        <v>11428</v>
      </c>
      <c r="BM151" t="s">
        <v>11428</v>
      </c>
      <c r="BN151" t="s">
        <v>11428</v>
      </c>
      <c r="BO151" t="s">
        <v>11428</v>
      </c>
      <c r="BP151" t="s">
        <v>11428</v>
      </c>
      <c r="BQ151" t="s">
        <v>11428</v>
      </c>
      <c r="BR151" t="s">
        <v>11427</v>
      </c>
      <c r="BS151" t="s">
        <v>11427</v>
      </c>
      <c r="BT151" t="s">
        <v>11427</v>
      </c>
      <c r="BU151" t="s">
        <v>11427</v>
      </c>
      <c r="BV151" t="s">
        <v>11427</v>
      </c>
      <c r="BW151" t="s">
        <v>11427</v>
      </c>
      <c r="BY151" t="s">
        <v>11428</v>
      </c>
      <c r="CB151" t="s">
        <v>11427</v>
      </c>
      <c r="CD151">
        <v>390</v>
      </c>
      <c r="CE151">
        <v>14</v>
      </c>
      <c r="CF151">
        <v>404</v>
      </c>
      <c r="CG151">
        <v>0</v>
      </c>
      <c r="CH151">
        <v>34</v>
      </c>
      <c r="CI151">
        <v>517</v>
      </c>
    </row>
    <row r="152" spans="1:87">
      <c r="A152">
        <v>120015000087</v>
      </c>
      <c r="B152" t="s">
        <v>11490</v>
      </c>
      <c r="C152" t="s">
        <v>11924</v>
      </c>
      <c r="D152" t="s">
        <v>12027</v>
      </c>
      <c r="E152" t="s">
        <v>11926</v>
      </c>
      <c r="F152" t="s">
        <v>12028</v>
      </c>
      <c r="G152" t="s">
        <v>12029</v>
      </c>
      <c r="H152" t="s">
        <v>11934</v>
      </c>
      <c r="I152" t="s">
        <v>11421</v>
      </c>
      <c r="J152">
        <v>32780</v>
      </c>
      <c r="K152" t="s">
        <v>11422</v>
      </c>
      <c r="L152">
        <v>12</v>
      </c>
      <c r="M152" t="s">
        <v>11461</v>
      </c>
      <c r="N152">
        <v>6</v>
      </c>
      <c r="P152">
        <v>5</v>
      </c>
      <c r="Q152">
        <v>110</v>
      </c>
      <c r="R152">
        <v>86</v>
      </c>
      <c r="S152">
        <v>90</v>
      </c>
      <c r="T152">
        <v>101</v>
      </c>
      <c r="U152">
        <v>86</v>
      </c>
      <c r="V152">
        <v>91</v>
      </c>
      <c r="W152">
        <v>81</v>
      </c>
      <c r="AD152" t="s">
        <v>11424</v>
      </c>
      <c r="AE152">
        <v>28.541599999999999</v>
      </c>
      <c r="AF152">
        <v>-80.812100000000001</v>
      </c>
      <c r="AG152" t="s">
        <v>12030</v>
      </c>
      <c r="AH152">
        <v>5</v>
      </c>
      <c r="AI152">
        <v>341</v>
      </c>
      <c r="AJ152">
        <v>309</v>
      </c>
      <c r="AK152">
        <v>1</v>
      </c>
      <c r="AL152">
        <v>19</v>
      </c>
      <c r="AM152">
        <v>109</v>
      </c>
      <c r="AN152">
        <v>72</v>
      </c>
      <c r="AO152">
        <v>398</v>
      </c>
      <c r="AP152">
        <v>352</v>
      </c>
      <c r="AQ152">
        <v>21</v>
      </c>
      <c r="AR152">
        <v>373</v>
      </c>
      <c r="AS152">
        <v>14.8</v>
      </c>
      <c r="AT152">
        <v>44</v>
      </c>
      <c r="AU152">
        <v>1200150</v>
      </c>
      <c r="AV152">
        <v>87</v>
      </c>
      <c r="AW152" t="s">
        <v>12029</v>
      </c>
      <c r="AX152" t="s">
        <v>11934</v>
      </c>
      <c r="AY152" t="s">
        <v>11421</v>
      </c>
      <c r="AZ152">
        <v>32780</v>
      </c>
      <c r="BA152">
        <v>7195</v>
      </c>
      <c r="BB152">
        <v>7195</v>
      </c>
      <c r="BC152">
        <v>0</v>
      </c>
      <c r="BE152">
        <v>12009</v>
      </c>
      <c r="BH152" t="s">
        <v>11427</v>
      </c>
      <c r="BI152" t="s">
        <v>11427</v>
      </c>
      <c r="BJ152" t="s">
        <v>11428</v>
      </c>
      <c r="BK152" t="s">
        <v>11428</v>
      </c>
      <c r="BL152" t="s">
        <v>11428</v>
      </c>
      <c r="BM152" t="s">
        <v>11428</v>
      </c>
      <c r="BN152" t="s">
        <v>11428</v>
      </c>
      <c r="BO152" t="s">
        <v>11428</v>
      </c>
      <c r="BP152" t="s">
        <v>11428</v>
      </c>
      <c r="BQ152" t="s">
        <v>11428</v>
      </c>
      <c r="BR152" t="s">
        <v>11427</v>
      </c>
      <c r="BS152" t="s">
        <v>11427</v>
      </c>
      <c r="BT152" t="s">
        <v>11427</v>
      </c>
      <c r="BU152" t="s">
        <v>11427</v>
      </c>
      <c r="BV152" t="s">
        <v>11427</v>
      </c>
      <c r="BW152" t="s">
        <v>11427</v>
      </c>
      <c r="BY152" t="s">
        <v>11428</v>
      </c>
      <c r="CB152" t="s">
        <v>11427</v>
      </c>
      <c r="CD152">
        <v>352</v>
      </c>
      <c r="CE152">
        <v>21</v>
      </c>
      <c r="CF152">
        <v>373</v>
      </c>
      <c r="CG152">
        <v>3</v>
      </c>
      <c r="CH152">
        <v>48</v>
      </c>
      <c r="CI152">
        <v>650</v>
      </c>
    </row>
    <row r="153" spans="1:87">
      <c r="A153">
        <v>120015000089</v>
      </c>
      <c r="B153" t="s">
        <v>11490</v>
      </c>
      <c r="C153" t="s">
        <v>11924</v>
      </c>
      <c r="D153" t="s">
        <v>12031</v>
      </c>
      <c r="E153" t="s">
        <v>11926</v>
      </c>
      <c r="F153" t="s">
        <v>12032</v>
      </c>
      <c r="G153" t="s">
        <v>12033</v>
      </c>
      <c r="H153" t="s">
        <v>12025</v>
      </c>
      <c r="I153" t="s">
        <v>11421</v>
      </c>
      <c r="J153">
        <v>32754</v>
      </c>
      <c r="K153" t="s">
        <v>11422</v>
      </c>
      <c r="L153">
        <v>12</v>
      </c>
      <c r="M153" t="s">
        <v>11461</v>
      </c>
      <c r="N153">
        <v>6</v>
      </c>
      <c r="P153">
        <v>56</v>
      </c>
      <c r="Q153">
        <v>75</v>
      </c>
      <c r="R153">
        <v>61</v>
      </c>
      <c r="S153">
        <v>61</v>
      </c>
      <c r="T153">
        <v>62</v>
      </c>
      <c r="U153">
        <v>63</v>
      </c>
      <c r="V153">
        <v>58</v>
      </c>
      <c r="W153">
        <v>43</v>
      </c>
      <c r="AD153" t="s">
        <v>11424</v>
      </c>
      <c r="AE153">
        <v>28.701799999999999</v>
      </c>
      <c r="AF153">
        <v>-80.857600000000005</v>
      </c>
      <c r="AG153" t="s">
        <v>12034</v>
      </c>
      <c r="AH153">
        <v>5</v>
      </c>
      <c r="AI153">
        <v>260</v>
      </c>
      <c r="AJ153">
        <v>219</v>
      </c>
      <c r="AK153">
        <v>2</v>
      </c>
      <c r="AL153">
        <v>3</v>
      </c>
      <c r="AM153">
        <v>24</v>
      </c>
      <c r="AN153">
        <v>13</v>
      </c>
      <c r="AO153">
        <v>418</v>
      </c>
      <c r="AP153">
        <v>291</v>
      </c>
      <c r="AQ153">
        <v>13</v>
      </c>
      <c r="AR153">
        <v>304</v>
      </c>
      <c r="AS153">
        <v>13.7</v>
      </c>
      <c r="AT153">
        <v>35</v>
      </c>
      <c r="AU153">
        <v>1200150</v>
      </c>
      <c r="AV153">
        <v>89</v>
      </c>
      <c r="AW153" t="s">
        <v>12033</v>
      </c>
      <c r="AX153" t="s">
        <v>12025</v>
      </c>
      <c r="AY153" t="s">
        <v>11421</v>
      </c>
      <c r="AZ153">
        <v>32754</v>
      </c>
      <c r="BA153">
        <v>5546</v>
      </c>
      <c r="BB153">
        <v>5546</v>
      </c>
      <c r="BC153">
        <v>0</v>
      </c>
      <c r="BE153">
        <v>12009</v>
      </c>
      <c r="BH153" t="s">
        <v>11427</v>
      </c>
      <c r="BI153" t="s">
        <v>11427</v>
      </c>
      <c r="BJ153" t="s">
        <v>11428</v>
      </c>
      <c r="BK153" t="s">
        <v>11428</v>
      </c>
      <c r="BL153" t="s">
        <v>11428</v>
      </c>
      <c r="BM153" t="s">
        <v>11428</v>
      </c>
      <c r="BN153" t="s">
        <v>11428</v>
      </c>
      <c r="BO153" t="s">
        <v>11428</v>
      </c>
      <c r="BP153" t="s">
        <v>11428</v>
      </c>
      <c r="BQ153" t="s">
        <v>11428</v>
      </c>
      <c r="BR153" t="s">
        <v>11427</v>
      </c>
      <c r="BS153" t="s">
        <v>11427</v>
      </c>
      <c r="BT153" t="s">
        <v>11427</v>
      </c>
      <c r="BU153" t="s">
        <v>11427</v>
      </c>
      <c r="BV153" t="s">
        <v>11427</v>
      </c>
      <c r="BW153" t="s">
        <v>11427</v>
      </c>
      <c r="BY153" t="s">
        <v>11428</v>
      </c>
      <c r="CB153" t="s">
        <v>11427</v>
      </c>
      <c r="CD153">
        <v>291</v>
      </c>
      <c r="CE153">
        <v>13</v>
      </c>
      <c r="CF153">
        <v>304</v>
      </c>
      <c r="CG153">
        <v>0</v>
      </c>
      <c r="CH153">
        <v>19</v>
      </c>
      <c r="CI153">
        <v>479</v>
      </c>
    </row>
    <row r="154" spans="1:87">
      <c r="A154">
        <v>120015000091</v>
      </c>
      <c r="B154" t="s">
        <v>11490</v>
      </c>
      <c r="C154" t="s">
        <v>11924</v>
      </c>
      <c r="D154" t="s">
        <v>12035</v>
      </c>
      <c r="E154" t="s">
        <v>11926</v>
      </c>
      <c r="F154" t="s">
        <v>12036</v>
      </c>
      <c r="G154" t="s">
        <v>12037</v>
      </c>
      <c r="H154" t="s">
        <v>11943</v>
      </c>
      <c r="I154" t="s">
        <v>11421</v>
      </c>
      <c r="J154">
        <v>32940</v>
      </c>
      <c r="K154" t="s">
        <v>11422</v>
      </c>
      <c r="L154">
        <v>12</v>
      </c>
      <c r="M154" t="s">
        <v>11461</v>
      </c>
      <c r="N154">
        <v>6</v>
      </c>
      <c r="P154">
        <v>10</v>
      </c>
      <c r="Q154">
        <v>79</v>
      </c>
      <c r="R154">
        <v>88</v>
      </c>
      <c r="S154">
        <v>85</v>
      </c>
      <c r="T154">
        <v>97</v>
      </c>
      <c r="U154">
        <v>95</v>
      </c>
      <c r="V154">
        <v>94</v>
      </c>
      <c r="W154">
        <v>101</v>
      </c>
      <c r="AD154" t="s">
        <v>11424</v>
      </c>
      <c r="AE154">
        <v>28.214099999999998</v>
      </c>
      <c r="AF154">
        <v>-80.679199999999994</v>
      </c>
      <c r="AG154" s="27">
        <v>446083</v>
      </c>
      <c r="AH154">
        <v>5</v>
      </c>
      <c r="AI154">
        <v>349</v>
      </c>
      <c r="AJ154">
        <v>300</v>
      </c>
      <c r="AK154">
        <v>3</v>
      </c>
      <c r="AL154">
        <v>25</v>
      </c>
      <c r="AM154">
        <v>23</v>
      </c>
      <c r="AN154">
        <v>73</v>
      </c>
      <c r="AO154">
        <v>478</v>
      </c>
      <c r="AP154">
        <v>133</v>
      </c>
      <c r="AQ154">
        <v>16</v>
      </c>
      <c r="AR154">
        <v>149</v>
      </c>
      <c r="AS154">
        <v>14.8</v>
      </c>
      <c r="AT154">
        <v>44</v>
      </c>
      <c r="AU154">
        <v>1200150</v>
      </c>
      <c r="AV154">
        <v>91</v>
      </c>
      <c r="AW154" t="s">
        <v>12037</v>
      </c>
      <c r="AX154" t="s">
        <v>11943</v>
      </c>
      <c r="AY154" t="s">
        <v>11421</v>
      </c>
      <c r="AZ154">
        <v>32940</v>
      </c>
      <c r="BA154">
        <v>1829</v>
      </c>
      <c r="BB154">
        <v>1829</v>
      </c>
      <c r="BC154">
        <v>0</v>
      </c>
      <c r="BE154">
        <v>12009</v>
      </c>
      <c r="BH154" t="s">
        <v>11427</v>
      </c>
      <c r="BI154" t="s">
        <v>11427</v>
      </c>
      <c r="BJ154" t="s">
        <v>11428</v>
      </c>
      <c r="BK154" t="s">
        <v>11428</v>
      </c>
      <c r="BL154" t="s">
        <v>11428</v>
      </c>
      <c r="BM154" t="s">
        <v>11428</v>
      </c>
      <c r="BN154" t="s">
        <v>11428</v>
      </c>
      <c r="BO154" t="s">
        <v>11428</v>
      </c>
      <c r="BP154" t="s">
        <v>11428</v>
      </c>
      <c r="BQ154" t="s">
        <v>11428</v>
      </c>
      <c r="BR154" t="s">
        <v>11427</v>
      </c>
      <c r="BS154" t="s">
        <v>11427</v>
      </c>
      <c r="BT154" t="s">
        <v>11427</v>
      </c>
      <c r="BU154" t="s">
        <v>11427</v>
      </c>
      <c r="BV154" t="s">
        <v>11427</v>
      </c>
      <c r="BW154" t="s">
        <v>11427</v>
      </c>
      <c r="BY154" t="s">
        <v>11427</v>
      </c>
      <c r="CB154" t="s">
        <v>11427</v>
      </c>
      <c r="CD154">
        <v>133</v>
      </c>
      <c r="CE154">
        <v>16</v>
      </c>
      <c r="CF154">
        <v>149</v>
      </c>
      <c r="CG154">
        <v>1</v>
      </c>
      <c r="CH154">
        <v>46</v>
      </c>
      <c r="CI154">
        <v>649</v>
      </c>
    </row>
    <row r="155" spans="1:87">
      <c r="A155">
        <v>120015000093</v>
      </c>
      <c r="B155" t="s">
        <v>11490</v>
      </c>
      <c r="C155" t="s">
        <v>11924</v>
      </c>
      <c r="D155" t="s">
        <v>12038</v>
      </c>
      <c r="E155" t="s">
        <v>11926</v>
      </c>
      <c r="F155" t="s">
        <v>12039</v>
      </c>
      <c r="G155" t="s">
        <v>12040</v>
      </c>
      <c r="H155" t="s">
        <v>11929</v>
      </c>
      <c r="I155" t="s">
        <v>11421</v>
      </c>
      <c r="J155">
        <v>32922</v>
      </c>
      <c r="K155" t="s">
        <v>11422</v>
      </c>
      <c r="L155">
        <v>12</v>
      </c>
      <c r="M155" t="s">
        <v>11461</v>
      </c>
      <c r="N155">
        <v>6</v>
      </c>
      <c r="P155">
        <v>76</v>
      </c>
      <c r="Q155">
        <v>94</v>
      </c>
      <c r="R155">
        <v>92</v>
      </c>
      <c r="S155">
        <v>92</v>
      </c>
      <c r="T155">
        <v>82</v>
      </c>
      <c r="U155">
        <v>84</v>
      </c>
      <c r="V155">
        <v>68</v>
      </c>
      <c r="W155">
        <v>77</v>
      </c>
      <c r="AD155" t="s">
        <v>11424</v>
      </c>
      <c r="AE155">
        <v>28.382899999999999</v>
      </c>
      <c r="AF155">
        <v>-80.75</v>
      </c>
      <c r="AG155" t="s">
        <v>12041</v>
      </c>
      <c r="AH155">
        <v>5</v>
      </c>
      <c r="AI155">
        <v>344</v>
      </c>
      <c r="AJ155">
        <v>321</v>
      </c>
      <c r="AK155">
        <v>1</v>
      </c>
      <c r="AL155">
        <v>2</v>
      </c>
      <c r="AM155">
        <v>240</v>
      </c>
      <c r="AN155">
        <v>191</v>
      </c>
      <c r="AO155">
        <v>171</v>
      </c>
      <c r="AP155">
        <v>533</v>
      </c>
      <c r="AQ155">
        <v>0</v>
      </c>
      <c r="AR155">
        <v>533</v>
      </c>
      <c r="AS155">
        <v>13</v>
      </c>
      <c r="AT155">
        <v>51</v>
      </c>
      <c r="AU155">
        <v>1200150</v>
      </c>
      <c r="AV155">
        <v>93</v>
      </c>
      <c r="AW155" t="s">
        <v>12040</v>
      </c>
      <c r="AX155" t="s">
        <v>11929</v>
      </c>
      <c r="AY155" t="s">
        <v>11421</v>
      </c>
      <c r="AZ155">
        <v>32922</v>
      </c>
      <c r="BA155">
        <v>6513</v>
      </c>
      <c r="BB155">
        <v>6513</v>
      </c>
      <c r="BC155">
        <v>0</v>
      </c>
      <c r="BE155">
        <v>12009</v>
      </c>
      <c r="BH155" t="s">
        <v>11427</v>
      </c>
      <c r="BI155" t="s">
        <v>11427</v>
      </c>
      <c r="BJ155" t="s">
        <v>11428</v>
      </c>
      <c r="BK155" t="s">
        <v>11428</v>
      </c>
      <c r="BL155" t="s">
        <v>11428</v>
      </c>
      <c r="BM155" t="s">
        <v>11428</v>
      </c>
      <c r="BN155" t="s">
        <v>11428</v>
      </c>
      <c r="BO155" t="s">
        <v>11428</v>
      </c>
      <c r="BP155" t="s">
        <v>11428</v>
      </c>
      <c r="BQ155" t="s">
        <v>11428</v>
      </c>
      <c r="BR155" t="s">
        <v>11427</v>
      </c>
      <c r="BS155" t="s">
        <v>11427</v>
      </c>
      <c r="BT155" t="s">
        <v>11427</v>
      </c>
      <c r="BU155" t="s">
        <v>11427</v>
      </c>
      <c r="BV155" t="s">
        <v>11427</v>
      </c>
      <c r="BW155" t="s">
        <v>11427</v>
      </c>
      <c r="BY155" t="s">
        <v>11428</v>
      </c>
      <c r="CB155" t="s">
        <v>11427</v>
      </c>
      <c r="CD155">
        <v>533</v>
      </c>
      <c r="CE155">
        <v>0</v>
      </c>
      <c r="CF155">
        <v>533</v>
      </c>
      <c r="CG155">
        <v>4</v>
      </c>
      <c r="CH155">
        <v>56</v>
      </c>
      <c r="CI155">
        <v>665</v>
      </c>
    </row>
    <row r="156" spans="1:87">
      <c r="A156">
        <v>120015000094</v>
      </c>
      <c r="B156" t="s">
        <v>11490</v>
      </c>
      <c r="C156" t="s">
        <v>11924</v>
      </c>
      <c r="D156" t="s">
        <v>12042</v>
      </c>
      <c r="E156" t="s">
        <v>11926</v>
      </c>
      <c r="F156" t="s">
        <v>12043</v>
      </c>
      <c r="G156" t="s">
        <v>12044</v>
      </c>
      <c r="H156" t="s">
        <v>11929</v>
      </c>
      <c r="I156" t="s">
        <v>11421</v>
      </c>
      <c r="J156">
        <v>32922</v>
      </c>
      <c r="K156" t="s">
        <v>11422</v>
      </c>
      <c r="L156">
        <v>12</v>
      </c>
      <c r="M156" t="s">
        <v>11461</v>
      </c>
      <c r="N156">
        <v>6</v>
      </c>
      <c r="P156">
        <v>76</v>
      </c>
      <c r="Q156">
        <v>125</v>
      </c>
      <c r="R156">
        <v>113</v>
      </c>
      <c r="S156">
        <v>135</v>
      </c>
      <c r="T156">
        <v>125</v>
      </c>
      <c r="U156">
        <v>91</v>
      </c>
      <c r="V156">
        <v>77</v>
      </c>
      <c r="W156">
        <v>95</v>
      </c>
      <c r="AD156" t="s">
        <v>11424</v>
      </c>
      <c r="AE156">
        <v>28.368500000000001</v>
      </c>
      <c r="AF156">
        <v>-80.747600000000006</v>
      </c>
      <c r="AG156" t="s">
        <v>12045</v>
      </c>
      <c r="AH156">
        <v>5</v>
      </c>
      <c r="AI156">
        <v>432</v>
      </c>
      <c r="AJ156">
        <v>405</v>
      </c>
      <c r="AK156">
        <v>1</v>
      </c>
      <c r="AL156">
        <v>1</v>
      </c>
      <c r="AM156">
        <v>381</v>
      </c>
      <c r="AN156">
        <v>287</v>
      </c>
      <c r="AO156">
        <v>100</v>
      </c>
      <c r="AP156">
        <v>726</v>
      </c>
      <c r="AQ156">
        <v>0</v>
      </c>
      <c r="AR156">
        <v>726</v>
      </c>
      <c r="AS156">
        <v>13.7</v>
      </c>
      <c r="AT156">
        <v>61</v>
      </c>
      <c r="AU156">
        <v>1200150</v>
      </c>
      <c r="AV156">
        <v>94</v>
      </c>
      <c r="AW156" t="s">
        <v>12044</v>
      </c>
      <c r="AX156" t="s">
        <v>11929</v>
      </c>
      <c r="AY156" t="s">
        <v>11421</v>
      </c>
      <c r="AZ156">
        <v>32922</v>
      </c>
      <c r="BA156">
        <v>6370</v>
      </c>
      <c r="BB156">
        <v>6370</v>
      </c>
      <c r="BC156">
        <v>0</v>
      </c>
      <c r="BE156">
        <v>12009</v>
      </c>
      <c r="BH156" t="s">
        <v>11427</v>
      </c>
      <c r="BI156" t="s">
        <v>11427</v>
      </c>
      <c r="BJ156" t="s">
        <v>11428</v>
      </c>
      <c r="BK156" t="s">
        <v>11428</v>
      </c>
      <c r="BL156" t="s">
        <v>11428</v>
      </c>
      <c r="BM156" t="s">
        <v>11428</v>
      </c>
      <c r="BN156" t="s">
        <v>11428</v>
      </c>
      <c r="BO156" t="s">
        <v>11428</v>
      </c>
      <c r="BP156" t="s">
        <v>11428</v>
      </c>
      <c r="BQ156" t="s">
        <v>11428</v>
      </c>
      <c r="BR156" t="s">
        <v>11427</v>
      </c>
      <c r="BS156" t="s">
        <v>11427</v>
      </c>
      <c r="BT156" t="s">
        <v>11427</v>
      </c>
      <c r="BU156" t="s">
        <v>11427</v>
      </c>
      <c r="BV156" t="s">
        <v>11427</v>
      </c>
      <c r="BW156" t="s">
        <v>11427</v>
      </c>
      <c r="BY156" t="s">
        <v>11428</v>
      </c>
      <c r="CB156" t="s">
        <v>11427</v>
      </c>
      <c r="CD156">
        <v>726</v>
      </c>
      <c r="CE156">
        <v>0</v>
      </c>
      <c r="CF156">
        <v>726</v>
      </c>
      <c r="CG156">
        <v>0</v>
      </c>
      <c r="CH156">
        <v>67</v>
      </c>
      <c r="CI156">
        <v>837</v>
      </c>
    </row>
    <row r="157" spans="1:87">
      <c r="A157">
        <v>120015000095</v>
      </c>
      <c r="B157" t="s">
        <v>11490</v>
      </c>
      <c r="C157" t="s">
        <v>11924</v>
      </c>
      <c r="D157" t="s">
        <v>12046</v>
      </c>
      <c r="E157" t="s">
        <v>11926</v>
      </c>
      <c r="F157" t="s">
        <v>12047</v>
      </c>
      <c r="G157" t="s">
        <v>12048</v>
      </c>
      <c r="H157" t="s">
        <v>11981</v>
      </c>
      <c r="I157" t="s">
        <v>11421</v>
      </c>
      <c r="J157">
        <v>32955</v>
      </c>
      <c r="K157" t="s">
        <v>11422</v>
      </c>
      <c r="L157">
        <v>12</v>
      </c>
      <c r="M157" t="s">
        <v>11461</v>
      </c>
      <c r="N157">
        <v>6</v>
      </c>
      <c r="P157">
        <v>51</v>
      </c>
      <c r="Q157">
        <v>90</v>
      </c>
      <c r="R157">
        <v>80</v>
      </c>
      <c r="S157">
        <v>82</v>
      </c>
      <c r="T157">
        <v>84</v>
      </c>
      <c r="U157">
        <v>89</v>
      </c>
      <c r="V157">
        <v>92</v>
      </c>
      <c r="W157">
        <v>79</v>
      </c>
      <c r="AD157" t="s">
        <v>11424</v>
      </c>
      <c r="AE157">
        <v>28.337399999999999</v>
      </c>
      <c r="AF157">
        <v>-80.741100000000003</v>
      </c>
      <c r="AG157" t="s">
        <v>12049</v>
      </c>
      <c r="AH157">
        <v>5</v>
      </c>
      <c r="AI157">
        <v>335</v>
      </c>
      <c r="AJ157">
        <v>312</v>
      </c>
      <c r="AK157">
        <v>4</v>
      </c>
      <c r="AL157">
        <v>1</v>
      </c>
      <c r="AM157">
        <v>256</v>
      </c>
      <c r="AN157">
        <v>103</v>
      </c>
      <c r="AO157">
        <v>221</v>
      </c>
      <c r="AP157">
        <v>439</v>
      </c>
      <c r="AQ157">
        <v>0</v>
      </c>
      <c r="AR157">
        <v>439</v>
      </c>
      <c r="AS157">
        <v>13.2</v>
      </c>
      <c r="AT157">
        <v>49</v>
      </c>
      <c r="AU157">
        <v>1200150</v>
      </c>
      <c r="AV157">
        <v>95</v>
      </c>
      <c r="AW157" t="s">
        <v>12048</v>
      </c>
      <c r="AX157" t="s">
        <v>11981</v>
      </c>
      <c r="AY157" t="s">
        <v>11421</v>
      </c>
      <c r="AZ157">
        <v>32955</v>
      </c>
      <c r="BA157">
        <v>2515</v>
      </c>
      <c r="BB157">
        <v>2515</v>
      </c>
      <c r="BC157">
        <v>0</v>
      </c>
      <c r="BE157">
        <v>12009</v>
      </c>
      <c r="BH157" t="s">
        <v>11427</v>
      </c>
      <c r="BI157" t="s">
        <v>11427</v>
      </c>
      <c r="BJ157" t="s">
        <v>11428</v>
      </c>
      <c r="BK157" t="s">
        <v>11428</v>
      </c>
      <c r="BL157" t="s">
        <v>11428</v>
      </c>
      <c r="BM157" t="s">
        <v>11428</v>
      </c>
      <c r="BN157" t="s">
        <v>11428</v>
      </c>
      <c r="BO157" t="s">
        <v>11428</v>
      </c>
      <c r="BP157" t="s">
        <v>11428</v>
      </c>
      <c r="BQ157" t="s">
        <v>11428</v>
      </c>
      <c r="BR157" t="s">
        <v>11427</v>
      </c>
      <c r="BS157" t="s">
        <v>11427</v>
      </c>
      <c r="BT157" t="s">
        <v>11427</v>
      </c>
      <c r="BU157" t="s">
        <v>11427</v>
      </c>
      <c r="BV157" t="s">
        <v>11427</v>
      </c>
      <c r="BW157" t="s">
        <v>11427</v>
      </c>
      <c r="BY157" t="s">
        <v>11428</v>
      </c>
      <c r="CB157" t="s">
        <v>11427</v>
      </c>
      <c r="CD157">
        <v>439</v>
      </c>
      <c r="CE157">
        <v>0</v>
      </c>
      <c r="CF157">
        <v>439</v>
      </c>
      <c r="CG157">
        <v>0</v>
      </c>
      <c r="CH157">
        <v>62</v>
      </c>
      <c r="CI157">
        <v>647</v>
      </c>
    </row>
    <row r="158" spans="1:87">
      <c r="A158">
        <v>120015000097</v>
      </c>
      <c r="B158" t="s">
        <v>11490</v>
      </c>
      <c r="C158" t="s">
        <v>11924</v>
      </c>
      <c r="D158" t="s">
        <v>12050</v>
      </c>
      <c r="E158" t="s">
        <v>11926</v>
      </c>
      <c r="F158" t="s">
        <v>12051</v>
      </c>
      <c r="G158" t="s">
        <v>12052</v>
      </c>
      <c r="H158" t="s">
        <v>11929</v>
      </c>
      <c r="I158" t="s">
        <v>11421</v>
      </c>
      <c r="J158">
        <v>32927</v>
      </c>
      <c r="K158" t="s">
        <v>11422</v>
      </c>
      <c r="L158">
        <v>12</v>
      </c>
      <c r="M158" t="s">
        <v>11461</v>
      </c>
      <c r="N158">
        <v>6</v>
      </c>
      <c r="P158">
        <v>38</v>
      </c>
      <c r="Q158">
        <v>96</v>
      </c>
      <c r="R158">
        <v>93</v>
      </c>
      <c r="S158">
        <v>95</v>
      </c>
      <c r="T158">
        <v>91</v>
      </c>
      <c r="U158">
        <v>88</v>
      </c>
      <c r="V158">
        <v>103</v>
      </c>
      <c r="W158">
        <v>88</v>
      </c>
      <c r="AD158" t="s">
        <v>11424</v>
      </c>
      <c r="AE158">
        <v>28.437899999999999</v>
      </c>
      <c r="AF158">
        <v>-80.760199999999998</v>
      </c>
      <c r="AG158" t="s">
        <v>12053</v>
      </c>
      <c r="AH158">
        <v>5</v>
      </c>
      <c r="AI158">
        <v>363</v>
      </c>
      <c r="AJ158">
        <v>329</v>
      </c>
      <c r="AK158">
        <v>1</v>
      </c>
      <c r="AL158">
        <v>2</v>
      </c>
      <c r="AM158">
        <v>46</v>
      </c>
      <c r="AN158">
        <v>46</v>
      </c>
      <c r="AO158">
        <v>562</v>
      </c>
      <c r="AP158">
        <v>465</v>
      </c>
      <c r="AQ158">
        <v>0</v>
      </c>
      <c r="AR158">
        <v>465</v>
      </c>
      <c r="AS158">
        <v>13.8</v>
      </c>
      <c r="AT158">
        <v>50</v>
      </c>
      <c r="AU158">
        <v>1200150</v>
      </c>
      <c r="AV158">
        <v>97</v>
      </c>
      <c r="AW158" t="s">
        <v>12052</v>
      </c>
      <c r="AX158" t="s">
        <v>11929</v>
      </c>
      <c r="AY158" t="s">
        <v>11421</v>
      </c>
      <c r="AZ158">
        <v>32927</v>
      </c>
      <c r="BA158">
        <v>5909</v>
      </c>
      <c r="BB158">
        <v>5909</v>
      </c>
      <c r="BC158">
        <v>0</v>
      </c>
      <c r="BE158">
        <v>12009</v>
      </c>
      <c r="BH158" t="s">
        <v>11427</v>
      </c>
      <c r="BI158" t="s">
        <v>11427</v>
      </c>
      <c r="BJ158" t="s">
        <v>11428</v>
      </c>
      <c r="BK158" t="s">
        <v>11428</v>
      </c>
      <c r="BL158" t="s">
        <v>11428</v>
      </c>
      <c r="BM158" t="s">
        <v>11428</v>
      </c>
      <c r="BN158" t="s">
        <v>11428</v>
      </c>
      <c r="BO158" t="s">
        <v>11428</v>
      </c>
      <c r="BP158" t="s">
        <v>11428</v>
      </c>
      <c r="BQ158" t="s">
        <v>11428</v>
      </c>
      <c r="BR158" t="s">
        <v>11427</v>
      </c>
      <c r="BS158" t="s">
        <v>11427</v>
      </c>
      <c r="BT158" t="s">
        <v>11427</v>
      </c>
      <c r="BU158" t="s">
        <v>11427</v>
      </c>
      <c r="BV158" t="s">
        <v>11427</v>
      </c>
      <c r="BW158" t="s">
        <v>11427</v>
      </c>
      <c r="BY158" t="s">
        <v>11428</v>
      </c>
      <c r="CB158" t="s">
        <v>11427</v>
      </c>
      <c r="CD158">
        <v>465</v>
      </c>
      <c r="CE158">
        <v>0</v>
      </c>
      <c r="CF158">
        <v>465</v>
      </c>
      <c r="CG158">
        <v>1</v>
      </c>
      <c r="CH158">
        <v>34</v>
      </c>
      <c r="CI158">
        <v>692</v>
      </c>
    </row>
    <row r="159" spans="1:87">
      <c r="A159">
        <v>120015000101</v>
      </c>
      <c r="B159" t="s">
        <v>11490</v>
      </c>
      <c r="C159" t="s">
        <v>11924</v>
      </c>
      <c r="D159" t="s">
        <v>12054</v>
      </c>
      <c r="E159" t="s">
        <v>11926</v>
      </c>
      <c r="F159" t="s">
        <v>12055</v>
      </c>
      <c r="G159" t="s">
        <v>12056</v>
      </c>
      <c r="H159" t="s">
        <v>11929</v>
      </c>
      <c r="I159" t="s">
        <v>11421</v>
      </c>
      <c r="J159">
        <v>32926</v>
      </c>
      <c r="K159" t="s">
        <v>11422</v>
      </c>
      <c r="L159">
        <v>12</v>
      </c>
      <c r="M159" t="s">
        <v>11461</v>
      </c>
      <c r="N159">
        <v>6</v>
      </c>
      <c r="P159">
        <v>76</v>
      </c>
      <c r="Q159">
        <v>115</v>
      </c>
      <c r="R159">
        <v>103</v>
      </c>
      <c r="S159">
        <v>88</v>
      </c>
      <c r="T159">
        <v>101</v>
      </c>
      <c r="U159">
        <v>105</v>
      </c>
      <c r="V159">
        <v>103</v>
      </c>
      <c r="W159">
        <v>95</v>
      </c>
      <c r="AD159" t="s">
        <v>11424</v>
      </c>
      <c r="AE159">
        <v>28.3703</v>
      </c>
      <c r="AF159">
        <v>-80.770499999999998</v>
      </c>
      <c r="AG159" t="s">
        <v>12057</v>
      </c>
      <c r="AH159">
        <v>5</v>
      </c>
      <c r="AI159">
        <v>400</v>
      </c>
      <c r="AJ159">
        <v>386</v>
      </c>
      <c r="AK159">
        <v>3</v>
      </c>
      <c r="AL159">
        <v>1</v>
      </c>
      <c r="AM159">
        <v>274</v>
      </c>
      <c r="AN159">
        <v>93</v>
      </c>
      <c r="AO159">
        <v>343</v>
      </c>
      <c r="AP159">
        <v>583</v>
      </c>
      <c r="AQ159">
        <v>0</v>
      </c>
      <c r="AR159">
        <v>583</v>
      </c>
      <c r="AS159">
        <v>14</v>
      </c>
      <c r="AT159">
        <v>56</v>
      </c>
      <c r="AU159">
        <v>1200150</v>
      </c>
      <c r="AV159">
        <v>101</v>
      </c>
      <c r="AW159" t="s">
        <v>12056</v>
      </c>
      <c r="AX159" t="s">
        <v>11929</v>
      </c>
      <c r="AY159" t="s">
        <v>11421</v>
      </c>
      <c r="AZ159">
        <v>32926</v>
      </c>
      <c r="BA159">
        <v>5326</v>
      </c>
      <c r="BB159">
        <v>5326</v>
      </c>
      <c r="BC159">
        <v>0</v>
      </c>
      <c r="BE159">
        <v>12009</v>
      </c>
      <c r="BH159" t="s">
        <v>11427</v>
      </c>
      <c r="BI159" t="s">
        <v>11427</v>
      </c>
      <c r="BJ159" t="s">
        <v>11428</v>
      </c>
      <c r="BK159" t="s">
        <v>11428</v>
      </c>
      <c r="BL159" t="s">
        <v>11428</v>
      </c>
      <c r="BM159" t="s">
        <v>11428</v>
      </c>
      <c r="BN159" t="s">
        <v>11428</v>
      </c>
      <c r="BO159" t="s">
        <v>11428</v>
      </c>
      <c r="BP159" t="s">
        <v>11428</v>
      </c>
      <c r="BQ159" t="s">
        <v>11428</v>
      </c>
      <c r="BR159" t="s">
        <v>11427</v>
      </c>
      <c r="BS159" t="s">
        <v>11427</v>
      </c>
      <c r="BT159" t="s">
        <v>11427</v>
      </c>
      <c r="BU159" t="s">
        <v>11427</v>
      </c>
      <c r="BV159" t="s">
        <v>11427</v>
      </c>
      <c r="BW159" t="s">
        <v>11427</v>
      </c>
      <c r="BY159" t="s">
        <v>11428</v>
      </c>
      <c r="CB159" t="s">
        <v>11427</v>
      </c>
      <c r="CD159">
        <v>583</v>
      </c>
      <c r="CE159">
        <v>0</v>
      </c>
      <c r="CF159">
        <v>583</v>
      </c>
      <c r="CG159">
        <v>1</v>
      </c>
      <c r="CH159">
        <v>71</v>
      </c>
      <c r="CI159">
        <v>786</v>
      </c>
    </row>
    <row r="160" spans="1:87">
      <c r="A160">
        <v>120015000102</v>
      </c>
      <c r="B160" t="s">
        <v>11490</v>
      </c>
      <c r="C160" t="s">
        <v>11924</v>
      </c>
      <c r="D160" t="s">
        <v>12058</v>
      </c>
      <c r="E160" t="s">
        <v>11926</v>
      </c>
      <c r="F160" t="s">
        <v>12059</v>
      </c>
      <c r="G160" t="s">
        <v>12060</v>
      </c>
      <c r="H160" t="s">
        <v>11981</v>
      </c>
      <c r="I160" t="s">
        <v>11421</v>
      </c>
      <c r="J160">
        <v>32955</v>
      </c>
      <c r="K160" t="s">
        <v>11422</v>
      </c>
      <c r="L160">
        <v>12</v>
      </c>
      <c r="M160" t="s">
        <v>11461</v>
      </c>
      <c r="N160">
        <v>6</v>
      </c>
      <c r="P160">
        <v>6</v>
      </c>
      <c r="Q160">
        <v>122</v>
      </c>
      <c r="R160">
        <v>100</v>
      </c>
      <c r="S160">
        <v>83</v>
      </c>
      <c r="T160">
        <v>99</v>
      </c>
      <c r="U160">
        <v>90</v>
      </c>
      <c r="V160">
        <v>92</v>
      </c>
      <c r="W160">
        <v>113</v>
      </c>
      <c r="AD160" t="s">
        <v>11424</v>
      </c>
      <c r="AE160">
        <v>28.3095</v>
      </c>
      <c r="AF160">
        <v>-80.743600000000001</v>
      </c>
      <c r="AG160" t="s">
        <v>12061</v>
      </c>
      <c r="AH160">
        <v>5</v>
      </c>
      <c r="AI160">
        <v>359</v>
      </c>
      <c r="AJ160">
        <v>346</v>
      </c>
      <c r="AK160">
        <v>1</v>
      </c>
      <c r="AL160">
        <v>8</v>
      </c>
      <c r="AM160">
        <v>82</v>
      </c>
      <c r="AN160">
        <v>85</v>
      </c>
      <c r="AO160">
        <v>468</v>
      </c>
      <c r="AP160">
        <v>330</v>
      </c>
      <c r="AQ160">
        <v>22</v>
      </c>
      <c r="AR160">
        <v>352</v>
      </c>
      <c r="AS160">
        <v>15.3</v>
      </c>
      <c r="AT160">
        <v>46</v>
      </c>
      <c r="AU160">
        <v>1200150</v>
      </c>
      <c r="AV160">
        <v>102</v>
      </c>
      <c r="AW160" t="s">
        <v>12060</v>
      </c>
      <c r="AX160" t="s">
        <v>11981</v>
      </c>
      <c r="AY160" t="s">
        <v>11421</v>
      </c>
      <c r="AZ160">
        <v>32955</v>
      </c>
      <c r="BA160">
        <v>4301</v>
      </c>
      <c r="BB160">
        <v>4301</v>
      </c>
      <c r="BC160">
        <v>0</v>
      </c>
      <c r="BE160">
        <v>12009</v>
      </c>
      <c r="BH160" t="s">
        <v>11427</v>
      </c>
      <c r="BI160" t="s">
        <v>11427</v>
      </c>
      <c r="BJ160" t="s">
        <v>11428</v>
      </c>
      <c r="BK160" t="s">
        <v>11428</v>
      </c>
      <c r="BL160" t="s">
        <v>11428</v>
      </c>
      <c r="BM160" t="s">
        <v>11428</v>
      </c>
      <c r="BN160" t="s">
        <v>11428</v>
      </c>
      <c r="BO160" t="s">
        <v>11428</v>
      </c>
      <c r="BP160" t="s">
        <v>11428</v>
      </c>
      <c r="BQ160" t="s">
        <v>11428</v>
      </c>
      <c r="BR160" t="s">
        <v>11427</v>
      </c>
      <c r="BS160" t="s">
        <v>11427</v>
      </c>
      <c r="BT160" t="s">
        <v>11427</v>
      </c>
      <c r="BU160" t="s">
        <v>11427</v>
      </c>
      <c r="BV160" t="s">
        <v>11427</v>
      </c>
      <c r="BW160" t="s">
        <v>11427</v>
      </c>
      <c r="BY160" t="s">
        <v>11428</v>
      </c>
      <c r="CB160" t="s">
        <v>11427</v>
      </c>
      <c r="CD160">
        <v>330</v>
      </c>
      <c r="CE160">
        <v>22</v>
      </c>
      <c r="CF160">
        <v>352</v>
      </c>
      <c r="CG160">
        <v>0</v>
      </c>
      <c r="CH160">
        <v>61</v>
      </c>
      <c r="CI160">
        <v>705</v>
      </c>
    </row>
    <row r="161" spans="1:87">
      <c r="A161">
        <v>120015000105</v>
      </c>
      <c r="B161" t="s">
        <v>11490</v>
      </c>
      <c r="C161" t="s">
        <v>11924</v>
      </c>
      <c r="D161" t="s">
        <v>12062</v>
      </c>
      <c r="E161" t="s">
        <v>11926</v>
      </c>
      <c r="F161" t="s">
        <v>12063</v>
      </c>
      <c r="G161" t="s">
        <v>12064</v>
      </c>
      <c r="H161" t="s">
        <v>12065</v>
      </c>
      <c r="I161" t="s">
        <v>11421</v>
      </c>
      <c r="J161">
        <v>32904</v>
      </c>
      <c r="K161" t="s">
        <v>11422</v>
      </c>
      <c r="L161">
        <v>12</v>
      </c>
      <c r="M161" t="s">
        <v>11461</v>
      </c>
      <c r="N161">
        <v>3</v>
      </c>
      <c r="P161">
        <v>9</v>
      </c>
      <c r="Q161">
        <v>251</v>
      </c>
      <c r="R161">
        <v>229</v>
      </c>
      <c r="S161">
        <v>251</v>
      </c>
      <c r="T161">
        <v>2</v>
      </c>
      <c r="AD161" t="s">
        <v>11424</v>
      </c>
      <c r="AE161">
        <v>28.062200000000001</v>
      </c>
      <c r="AF161">
        <v>-80.6691</v>
      </c>
      <c r="AG161" s="27">
        <v>51622</v>
      </c>
      <c r="AH161">
        <v>5</v>
      </c>
      <c r="AI161">
        <v>374</v>
      </c>
      <c r="AJ161">
        <v>368</v>
      </c>
      <c r="AK161">
        <v>0</v>
      </c>
      <c r="AL161">
        <v>42</v>
      </c>
      <c r="AM161">
        <v>91</v>
      </c>
      <c r="AN161">
        <v>99</v>
      </c>
      <c r="AO161">
        <v>451</v>
      </c>
      <c r="AP161">
        <v>302</v>
      </c>
      <c r="AQ161">
        <v>20</v>
      </c>
      <c r="AR161">
        <v>322</v>
      </c>
      <c r="AS161">
        <v>12.8</v>
      </c>
      <c r="AT161">
        <v>58</v>
      </c>
      <c r="AU161">
        <v>1200150</v>
      </c>
      <c r="AV161">
        <v>105</v>
      </c>
      <c r="AW161" t="s">
        <v>12064</v>
      </c>
      <c r="AX161" t="s">
        <v>12065</v>
      </c>
      <c r="AY161" t="s">
        <v>11421</v>
      </c>
      <c r="AZ161">
        <v>32904</v>
      </c>
      <c r="BA161">
        <v>6630</v>
      </c>
      <c r="BB161">
        <v>6630</v>
      </c>
      <c r="BC161">
        <v>0</v>
      </c>
      <c r="BE161">
        <v>12009</v>
      </c>
      <c r="BH161" t="s">
        <v>11427</v>
      </c>
      <c r="BI161" t="s">
        <v>11427</v>
      </c>
      <c r="BJ161" t="s">
        <v>11428</v>
      </c>
      <c r="BK161" t="s">
        <v>11428</v>
      </c>
      <c r="BL161" t="s">
        <v>11428</v>
      </c>
      <c r="BM161" t="s">
        <v>11428</v>
      </c>
      <c r="BN161" t="s">
        <v>11428</v>
      </c>
      <c r="BO161" t="s">
        <v>11427</v>
      </c>
      <c r="BP161" t="s">
        <v>11427</v>
      </c>
      <c r="BQ161" t="s">
        <v>11427</v>
      </c>
      <c r="BR161" t="s">
        <v>11427</v>
      </c>
      <c r="BS161" t="s">
        <v>11427</v>
      </c>
      <c r="BT161" t="s">
        <v>11427</v>
      </c>
      <c r="BU161" t="s">
        <v>11427</v>
      </c>
      <c r="BV161" t="s">
        <v>11427</v>
      </c>
      <c r="BW161" t="s">
        <v>11427</v>
      </c>
      <c r="BY161" t="s">
        <v>11428</v>
      </c>
      <c r="CB161" t="s">
        <v>11427</v>
      </c>
      <c r="CD161">
        <v>302</v>
      </c>
      <c r="CE161">
        <v>20</v>
      </c>
      <c r="CF161">
        <v>322</v>
      </c>
      <c r="CG161">
        <v>3</v>
      </c>
      <c r="CH161">
        <v>56</v>
      </c>
      <c r="CI161">
        <v>742</v>
      </c>
    </row>
    <row r="162" spans="1:87">
      <c r="A162">
        <v>120015000106</v>
      </c>
      <c r="B162" t="s">
        <v>11490</v>
      </c>
      <c r="C162" t="s">
        <v>11924</v>
      </c>
      <c r="D162" t="s">
        <v>12066</v>
      </c>
      <c r="E162" t="s">
        <v>11926</v>
      </c>
      <c r="F162" t="s">
        <v>12067</v>
      </c>
      <c r="G162" t="s">
        <v>12068</v>
      </c>
      <c r="H162" t="s">
        <v>11943</v>
      </c>
      <c r="I162" t="s">
        <v>11421</v>
      </c>
      <c r="J162">
        <v>32901</v>
      </c>
      <c r="K162" t="s">
        <v>11422</v>
      </c>
      <c r="L162">
        <v>12</v>
      </c>
      <c r="M162" t="s">
        <v>11461</v>
      </c>
      <c r="N162">
        <v>6</v>
      </c>
      <c r="P162">
        <v>66</v>
      </c>
      <c r="Q162">
        <v>85</v>
      </c>
      <c r="R162">
        <v>78</v>
      </c>
      <c r="S162">
        <v>82</v>
      </c>
      <c r="T162">
        <v>83</v>
      </c>
      <c r="U162">
        <v>74</v>
      </c>
      <c r="V162">
        <v>74</v>
      </c>
      <c r="W162">
        <v>77</v>
      </c>
      <c r="AD162" t="s">
        <v>11424</v>
      </c>
      <c r="AE162">
        <v>28.063700000000001</v>
      </c>
      <c r="AF162">
        <v>-80.629599999999996</v>
      </c>
      <c r="AG162" s="27">
        <v>55274</v>
      </c>
      <c r="AH162">
        <v>5</v>
      </c>
      <c r="AI162">
        <v>333</v>
      </c>
      <c r="AJ162">
        <v>286</v>
      </c>
      <c r="AK162">
        <v>0</v>
      </c>
      <c r="AL162">
        <v>6</v>
      </c>
      <c r="AM162">
        <v>218</v>
      </c>
      <c r="AN162">
        <v>60</v>
      </c>
      <c r="AO162">
        <v>296</v>
      </c>
      <c r="AP162">
        <v>517</v>
      </c>
      <c r="AQ162">
        <v>21</v>
      </c>
      <c r="AR162">
        <v>538</v>
      </c>
      <c r="AS162">
        <v>12.6</v>
      </c>
      <c r="AT162">
        <v>49</v>
      </c>
      <c r="AU162">
        <v>1200150</v>
      </c>
      <c r="AV162">
        <v>106</v>
      </c>
      <c r="AW162" t="s">
        <v>12068</v>
      </c>
      <c r="AX162" t="s">
        <v>11943</v>
      </c>
      <c r="AY162" t="s">
        <v>11421</v>
      </c>
      <c r="AZ162">
        <v>32901</v>
      </c>
      <c r="BA162">
        <v>6916</v>
      </c>
      <c r="BB162">
        <v>6916</v>
      </c>
      <c r="BC162">
        <v>0</v>
      </c>
      <c r="BE162">
        <v>12009</v>
      </c>
      <c r="BH162" t="s">
        <v>11427</v>
      </c>
      <c r="BI162" t="s">
        <v>11427</v>
      </c>
      <c r="BJ162" t="s">
        <v>11428</v>
      </c>
      <c r="BK162" t="s">
        <v>11428</v>
      </c>
      <c r="BL162" t="s">
        <v>11428</v>
      </c>
      <c r="BM162" t="s">
        <v>11428</v>
      </c>
      <c r="BN162" t="s">
        <v>11428</v>
      </c>
      <c r="BO162" t="s">
        <v>11428</v>
      </c>
      <c r="BP162" t="s">
        <v>11428</v>
      </c>
      <c r="BQ162" t="s">
        <v>11428</v>
      </c>
      <c r="BR162" t="s">
        <v>11427</v>
      </c>
      <c r="BS162" t="s">
        <v>11427</v>
      </c>
      <c r="BT162" t="s">
        <v>11427</v>
      </c>
      <c r="BU162" t="s">
        <v>11427</v>
      </c>
      <c r="BV162" t="s">
        <v>11427</v>
      </c>
      <c r="BW162" t="s">
        <v>11427</v>
      </c>
      <c r="BY162" t="s">
        <v>11428</v>
      </c>
      <c r="CB162" t="s">
        <v>11427</v>
      </c>
      <c r="CD162">
        <v>517</v>
      </c>
      <c r="CE162">
        <v>21</v>
      </c>
      <c r="CF162">
        <v>538</v>
      </c>
      <c r="CG162">
        <v>0</v>
      </c>
      <c r="CH162">
        <v>39</v>
      </c>
      <c r="CI162">
        <v>619</v>
      </c>
    </row>
    <row r="163" spans="1:87">
      <c r="A163">
        <v>120015000108</v>
      </c>
      <c r="B163" t="s">
        <v>11490</v>
      </c>
      <c r="C163" t="s">
        <v>11924</v>
      </c>
      <c r="D163" t="s">
        <v>12069</v>
      </c>
      <c r="E163" t="s">
        <v>11926</v>
      </c>
      <c r="F163" t="s">
        <v>12070</v>
      </c>
      <c r="G163" t="s">
        <v>12071</v>
      </c>
      <c r="H163" t="s">
        <v>11969</v>
      </c>
      <c r="I163" t="s">
        <v>11421</v>
      </c>
      <c r="J163">
        <v>32905</v>
      </c>
      <c r="K163" t="s">
        <v>11422</v>
      </c>
      <c r="L163">
        <v>12</v>
      </c>
      <c r="M163" t="s">
        <v>11461</v>
      </c>
      <c r="N163">
        <v>6</v>
      </c>
      <c r="P163">
        <v>81</v>
      </c>
      <c r="Q163">
        <v>82</v>
      </c>
      <c r="R163">
        <v>129</v>
      </c>
      <c r="S163">
        <v>124</v>
      </c>
      <c r="T163">
        <v>113</v>
      </c>
      <c r="U163">
        <v>82</v>
      </c>
      <c r="V163">
        <v>109</v>
      </c>
      <c r="W163">
        <v>94</v>
      </c>
      <c r="AD163" t="s">
        <v>11424</v>
      </c>
      <c r="AE163">
        <v>28.029199999999999</v>
      </c>
      <c r="AF163">
        <v>-80.590900000000005</v>
      </c>
      <c r="AG163" s="27">
        <v>66232</v>
      </c>
      <c r="AH163">
        <v>5</v>
      </c>
      <c r="AI163">
        <v>412</v>
      </c>
      <c r="AJ163">
        <v>402</v>
      </c>
      <c r="AK163">
        <v>2</v>
      </c>
      <c r="AL163">
        <v>5</v>
      </c>
      <c r="AM163">
        <v>232</v>
      </c>
      <c r="AN163">
        <v>122</v>
      </c>
      <c r="AO163">
        <v>388</v>
      </c>
      <c r="AP163">
        <v>667</v>
      </c>
      <c r="AQ163">
        <v>29</v>
      </c>
      <c r="AR163">
        <v>696</v>
      </c>
      <c r="AS163">
        <v>13.3</v>
      </c>
      <c r="AT163">
        <v>61</v>
      </c>
      <c r="AU163">
        <v>1200150</v>
      </c>
      <c r="AV163">
        <v>108</v>
      </c>
      <c r="AW163" t="s">
        <v>12071</v>
      </c>
      <c r="AX163" t="s">
        <v>11969</v>
      </c>
      <c r="AY163" t="s">
        <v>11421</v>
      </c>
      <c r="AZ163">
        <v>32905</v>
      </c>
      <c r="BA163">
        <v>4221</v>
      </c>
      <c r="BB163">
        <v>4221</v>
      </c>
      <c r="BC163">
        <v>0</v>
      </c>
      <c r="BE163">
        <v>12009</v>
      </c>
      <c r="BH163" t="s">
        <v>11427</v>
      </c>
      <c r="BI163" t="s">
        <v>11427</v>
      </c>
      <c r="BJ163" t="s">
        <v>11428</v>
      </c>
      <c r="BK163" t="s">
        <v>11428</v>
      </c>
      <c r="BL163" t="s">
        <v>11428</v>
      </c>
      <c r="BM163" t="s">
        <v>11428</v>
      </c>
      <c r="BN163" t="s">
        <v>11428</v>
      </c>
      <c r="BO163" t="s">
        <v>11428</v>
      </c>
      <c r="BP163" t="s">
        <v>11428</v>
      </c>
      <c r="BQ163" t="s">
        <v>11428</v>
      </c>
      <c r="BR163" t="s">
        <v>11427</v>
      </c>
      <c r="BS163" t="s">
        <v>11427</v>
      </c>
      <c r="BT163" t="s">
        <v>11427</v>
      </c>
      <c r="BU163" t="s">
        <v>11427</v>
      </c>
      <c r="BV163" t="s">
        <v>11427</v>
      </c>
      <c r="BW163" t="s">
        <v>11427</v>
      </c>
      <c r="BY163" t="s">
        <v>11428</v>
      </c>
      <c r="CB163" t="s">
        <v>11427</v>
      </c>
      <c r="CD163">
        <v>667</v>
      </c>
      <c r="CE163">
        <v>29</v>
      </c>
      <c r="CF163">
        <v>696</v>
      </c>
      <c r="CG163">
        <v>1</v>
      </c>
      <c r="CH163">
        <v>64</v>
      </c>
      <c r="CI163">
        <v>814</v>
      </c>
    </row>
    <row r="164" spans="1:87">
      <c r="A164">
        <v>120015000112</v>
      </c>
      <c r="B164" t="s">
        <v>11490</v>
      </c>
      <c r="C164" t="s">
        <v>11924</v>
      </c>
      <c r="D164" t="s">
        <v>12072</v>
      </c>
      <c r="E164" t="s">
        <v>11926</v>
      </c>
      <c r="F164" t="s">
        <v>12073</v>
      </c>
      <c r="G164" t="s">
        <v>12074</v>
      </c>
      <c r="H164" t="s">
        <v>11943</v>
      </c>
      <c r="I164" t="s">
        <v>11421</v>
      </c>
      <c r="J164">
        <v>32935</v>
      </c>
      <c r="K164" t="s">
        <v>11422</v>
      </c>
      <c r="L164">
        <v>12</v>
      </c>
      <c r="M164" t="s">
        <v>11461</v>
      </c>
      <c r="N164">
        <v>6</v>
      </c>
      <c r="P164">
        <v>37</v>
      </c>
      <c r="Q164">
        <v>78</v>
      </c>
      <c r="R164">
        <v>70</v>
      </c>
      <c r="S164">
        <v>50</v>
      </c>
      <c r="T164">
        <v>68</v>
      </c>
      <c r="U164">
        <v>73</v>
      </c>
      <c r="V164">
        <v>59</v>
      </c>
      <c r="W164">
        <v>83</v>
      </c>
      <c r="AD164" t="s">
        <v>11424</v>
      </c>
      <c r="AE164">
        <v>28.169699999999999</v>
      </c>
      <c r="AF164">
        <v>-80.664100000000005</v>
      </c>
      <c r="AG164" s="27">
        <v>416864</v>
      </c>
      <c r="AH164">
        <v>5</v>
      </c>
      <c r="AI164">
        <v>261</v>
      </c>
      <c r="AJ164">
        <v>257</v>
      </c>
      <c r="AK164">
        <v>1</v>
      </c>
      <c r="AL164">
        <v>15</v>
      </c>
      <c r="AM164">
        <v>44</v>
      </c>
      <c r="AN164">
        <v>54</v>
      </c>
      <c r="AO164">
        <v>367</v>
      </c>
      <c r="AP164">
        <v>287</v>
      </c>
      <c r="AQ164">
        <v>10</v>
      </c>
      <c r="AR164">
        <v>297</v>
      </c>
      <c r="AS164">
        <v>13.6</v>
      </c>
      <c r="AT164">
        <v>38</v>
      </c>
      <c r="AU164">
        <v>1200150</v>
      </c>
      <c r="AV164">
        <v>112</v>
      </c>
      <c r="AW164" t="s">
        <v>12074</v>
      </c>
      <c r="AX164" t="s">
        <v>11943</v>
      </c>
      <c r="AY164" t="s">
        <v>11421</v>
      </c>
      <c r="AZ164">
        <v>32935</v>
      </c>
      <c r="BA164">
        <v>2315</v>
      </c>
      <c r="BB164">
        <v>2315</v>
      </c>
      <c r="BC164">
        <v>0</v>
      </c>
      <c r="BE164">
        <v>12009</v>
      </c>
      <c r="BH164" t="s">
        <v>11427</v>
      </c>
      <c r="BI164" t="s">
        <v>11427</v>
      </c>
      <c r="BJ164" t="s">
        <v>11428</v>
      </c>
      <c r="BK164" t="s">
        <v>11428</v>
      </c>
      <c r="BL164" t="s">
        <v>11428</v>
      </c>
      <c r="BM164" t="s">
        <v>11428</v>
      </c>
      <c r="BN164" t="s">
        <v>11428</v>
      </c>
      <c r="BO164" t="s">
        <v>11428</v>
      </c>
      <c r="BP164" t="s">
        <v>11428</v>
      </c>
      <c r="BQ164" t="s">
        <v>11428</v>
      </c>
      <c r="BR164" t="s">
        <v>11427</v>
      </c>
      <c r="BS164" t="s">
        <v>11427</v>
      </c>
      <c r="BT164" t="s">
        <v>11427</v>
      </c>
      <c r="BU164" t="s">
        <v>11427</v>
      </c>
      <c r="BV164" t="s">
        <v>11427</v>
      </c>
      <c r="BW164" t="s">
        <v>11427</v>
      </c>
      <c r="BY164" t="s">
        <v>11428</v>
      </c>
      <c r="CB164" t="s">
        <v>11427</v>
      </c>
      <c r="CD164">
        <v>287</v>
      </c>
      <c r="CE164">
        <v>10</v>
      </c>
      <c r="CF164">
        <v>297</v>
      </c>
      <c r="CG164">
        <v>0</v>
      </c>
      <c r="CH164">
        <v>37</v>
      </c>
      <c r="CI164">
        <v>518</v>
      </c>
    </row>
    <row r="165" spans="1:87">
      <c r="A165">
        <v>120015000113</v>
      </c>
      <c r="B165" t="s">
        <v>11490</v>
      </c>
      <c r="C165" t="s">
        <v>11924</v>
      </c>
      <c r="D165" t="s">
        <v>12075</v>
      </c>
      <c r="E165" t="s">
        <v>11926</v>
      </c>
      <c r="F165" t="s">
        <v>12076</v>
      </c>
      <c r="G165" t="s">
        <v>12077</v>
      </c>
      <c r="H165" t="s">
        <v>11943</v>
      </c>
      <c r="I165" t="s">
        <v>11421</v>
      </c>
      <c r="J165">
        <v>32935</v>
      </c>
      <c r="K165" t="s">
        <v>11422</v>
      </c>
      <c r="L165">
        <v>12</v>
      </c>
      <c r="M165" t="s">
        <v>11461</v>
      </c>
      <c r="N165">
        <v>6</v>
      </c>
      <c r="P165">
        <v>34</v>
      </c>
      <c r="Q165">
        <v>54</v>
      </c>
      <c r="R165">
        <v>57</v>
      </c>
      <c r="S165">
        <v>68</v>
      </c>
      <c r="T165">
        <v>56</v>
      </c>
      <c r="U165">
        <v>54</v>
      </c>
      <c r="V165">
        <v>58</v>
      </c>
      <c r="W165">
        <v>53</v>
      </c>
      <c r="AD165" t="s">
        <v>11424</v>
      </c>
      <c r="AE165">
        <v>28.120200000000001</v>
      </c>
      <c r="AF165">
        <v>-80.6417</v>
      </c>
      <c r="AG165" s="27">
        <v>424169</v>
      </c>
      <c r="AH165">
        <v>5</v>
      </c>
      <c r="AI165">
        <v>225</v>
      </c>
      <c r="AJ165">
        <v>209</v>
      </c>
      <c r="AK165">
        <v>0</v>
      </c>
      <c r="AL165">
        <v>5</v>
      </c>
      <c r="AM165">
        <v>66</v>
      </c>
      <c r="AN165">
        <v>48</v>
      </c>
      <c r="AO165">
        <v>292</v>
      </c>
      <c r="AP165">
        <v>334</v>
      </c>
      <c r="AQ165">
        <v>18</v>
      </c>
      <c r="AR165">
        <v>352</v>
      </c>
      <c r="AS165">
        <v>12.4</v>
      </c>
      <c r="AT165">
        <v>35</v>
      </c>
      <c r="AU165">
        <v>1200150</v>
      </c>
      <c r="AV165">
        <v>113</v>
      </c>
      <c r="AW165" t="s">
        <v>12077</v>
      </c>
      <c r="AX165" t="s">
        <v>11943</v>
      </c>
      <c r="AY165" t="s">
        <v>11421</v>
      </c>
      <c r="AZ165">
        <v>32935</v>
      </c>
      <c r="BA165">
        <v>5205</v>
      </c>
      <c r="BB165">
        <v>5205</v>
      </c>
      <c r="BC165">
        <v>0</v>
      </c>
      <c r="BE165">
        <v>12009</v>
      </c>
      <c r="BH165" t="s">
        <v>11427</v>
      </c>
      <c r="BI165" t="s">
        <v>11427</v>
      </c>
      <c r="BJ165" t="s">
        <v>11428</v>
      </c>
      <c r="BK165" t="s">
        <v>11428</v>
      </c>
      <c r="BL165" t="s">
        <v>11428</v>
      </c>
      <c r="BM165" t="s">
        <v>11428</v>
      </c>
      <c r="BN165" t="s">
        <v>11428</v>
      </c>
      <c r="BO165" t="s">
        <v>11428</v>
      </c>
      <c r="BP165" t="s">
        <v>11428</v>
      </c>
      <c r="BQ165" t="s">
        <v>11428</v>
      </c>
      <c r="BR165" t="s">
        <v>11427</v>
      </c>
      <c r="BS165" t="s">
        <v>11427</v>
      </c>
      <c r="BT165" t="s">
        <v>11427</v>
      </c>
      <c r="BU165" t="s">
        <v>11427</v>
      </c>
      <c r="BV165" t="s">
        <v>11427</v>
      </c>
      <c r="BW165" t="s">
        <v>11427</v>
      </c>
      <c r="BY165" t="s">
        <v>11428</v>
      </c>
      <c r="CB165" t="s">
        <v>11427</v>
      </c>
      <c r="CD165">
        <v>334</v>
      </c>
      <c r="CE165">
        <v>18</v>
      </c>
      <c r="CF165">
        <v>352</v>
      </c>
      <c r="CG165">
        <v>0</v>
      </c>
      <c r="CH165">
        <v>23</v>
      </c>
      <c r="CI165">
        <v>434</v>
      </c>
    </row>
    <row r="166" spans="1:87">
      <c r="A166">
        <v>120015000114</v>
      </c>
      <c r="B166" t="s">
        <v>11490</v>
      </c>
      <c r="C166" t="s">
        <v>11924</v>
      </c>
      <c r="D166" t="s">
        <v>12078</v>
      </c>
      <c r="E166" t="s">
        <v>11926</v>
      </c>
      <c r="F166" t="s">
        <v>12079</v>
      </c>
      <c r="G166" t="s">
        <v>12080</v>
      </c>
      <c r="H166" t="s">
        <v>11943</v>
      </c>
      <c r="I166" t="s">
        <v>11421</v>
      </c>
      <c r="J166">
        <v>32935</v>
      </c>
      <c r="K166" t="s">
        <v>11422</v>
      </c>
      <c r="L166">
        <v>12</v>
      </c>
      <c r="M166" t="s">
        <v>11461</v>
      </c>
      <c r="N166">
        <v>6</v>
      </c>
      <c r="P166">
        <v>32</v>
      </c>
      <c r="Q166">
        <v>75</v>
      </c>
      <c r="R166">
        <v>77</v>
      </c>
      <c r="S166">
        <v>73</v>
      </c>
      <c r="T166">
        <v>79</v>
      </c>
      <c r="U166">
        <v>81</v>
      </c>
      <c r="V166">
        <v>71</v>
      </c>
      <c r="W166">
        <v>77</v>
      </c>
      <c r="AD166" t="s">
        <v>11424</v>
      </c>
      <c r="AE166">
        <v>28.130600000000001</v>
      </c>
      <c r="AF166">
        <v>-80.670599999999993</v>
      </c>
      <c r="AG166" s="27">
        <v>427821</v>
      </c>
      <c r="AH166">
        <v>5</v>
      </c>
      <c r="AI166">
        <v>297</v>
      </c>
      <c r="AJ166">
        <v>268</v>
      </c>
      <c r="AK166">
        <v>1</v>
      </c>
      <c r="AL166">
        <v>12</v>
      </c>
      <c r="AM166">
        <v>45</v>
      </c>
      <c r="AN166">
        <v>114</v>
      </c>
      <c r="AO166">
        <v>356</v>
      </c>
      <c r="AP166">
        <v>367</v>
      </c>
      <c r="AQ166">
        <v>14</v>
      </c>
      <c r="AR166">
        <v>381</v>
      </c>
      <c r="AS166">
        <v>12.6</v>
      </c>
      <c r="AT166">
        <v>45</v>
      </c>
      <c r="AU166">
        <v>1200150</v>
      </c>
      <c r="AV166">
        <v>114</v>
      </c>
      <c r="AW166" t="s">
        <v>12080</v>
      </c>
      <c r="AX166" t="s">
        <v>11943</v>
      </c>
      <c r="AY166" t="s">
        <v>11421</v>
      </c>
      <c r="AZ166">
        <v>32935</v>
      </c>
      <c r="BA166">
        <v>8102</v>
      </c>
      <c r="BB166">
        <v>8102</v>
      </c>
      <c r="BC166">
        <v>0</v>
      </c>
      <c r="BE166">
        <v>12009</v>
      </c>
      <c r="BH166" t="s">
        <v>11427</v>
      </c>
      <c r="BI166" t="s">
        <v>11427</v>
      </c>
      <c r="BJ166" t="s">
        <v>11428</v>
      </c>
      <c r="BK166" t="s">
        <v>11428</v>
      </c>
      <c r="BL166" t="s">
        <v>11428</v>
      </c>
      <c r="BM166" t="s">
        <v>11428</v>
      </c>
      <c r="BN166" t="s">
        <v>11428</v>
      </c>
      <c r="BO166" t="s">
        <v>11428</v>
      </c>
      <c r="BP166" t="s">
        <v>11428</v>
      </c>
      <c r="BQ166" t="s">
        <v>11428</v>
      </c>
      <c r="BR166" t="s">
        <v>11427</v>
      </c>
      <c r="BS166" t="s">
        <v>11427</v>
      </c>
      <c r="BT166" t="s">
        <v>11427</v>
      </c>
      <c r="BU166" t="s">
        <v>11427</v>
      </c>
      <c r="BV166" t="s">
        <v>11427</v>
      </c>
      <c r="BW166" t="s">
        <v>11427</v>
      </c>
      <c r="BY166" t="s">
        <v>11428</v>
      </c>
      <c r="CB166" t="s">
        <v>11427</v>
      </c>
      <c r="CD166">
        <v>367</v>
      </c>
      <c r="CE166">
        <v>14</v>
      </c>
      <c r="CF166">
        <v>381</v>
      </c>
      <c r="CG166">
        <v>1</v>
      </c>
      <c r="CH166">
        <v>36</v>
      </c>
      <c r="CI166">
        <v>565</v>
      </c>
    </row>
    <row r="167" spans="1:87">
      <c r="A167">
        <v>120015000116</v>
      </c>
      <c r="B167" t="s">
        <v>11490</v>
      </c>
      <c r="C167" t="s">
        <v>11924</v>
      </c>
      <c r="D167" t="s">
        <v>12081</v>
      </c>
      <c r="E167" t="s">
        <v>11926</v>
      </c>
      <c r="F167" t="s">
        <v>12082</v>
      </c>
      <c r="G167" t="s">
        <v>12083</v>
      </c>
      <c r="H167" t="s">
        <v>11943</v>
      </c>
      <c r="I167" t="s">
        <v>11421</v>
      </c>
      <c r="J167">
        <v>32935</v>
      </c>
      <c r="K167" t="s">
        <v>11422</v>
      </c>
      <c r="L167">
        <v>12</v>
      </c>
      <c r="M167" t="s">
        <v>11461</v>
      </c>
      <c r="N167">
        <v>6</v>
      </c>
      <c r="P167">
        <v>25</v>
      </c>
      <c r="Q167">
        <v>110</v>
      </c>
      <c r="R167">
        <v>82</v>
      </c>
      <c r="S167">
        <v>83</v>
      </c>
      <c r="T167">
        <v>97</v>
      </c>
      <c r="U167">
        <v>82</v>
      </c>
      <c r="V167">
        <v>89</v>
      </c>
      <c r="W167">
        <v>97</v>
      </c>
      <c r="AD167" t="s">
        <v>11424</v>
      </c>
      <c r="AE167">
        <v>28.130500000000001</v>
      </c>
      <c r="AF167">
        <v>-80.653800000000004</v>
      </c>
      <c r="AG167" s="27">
        <v>435126</v>
      </c>
      <c r="AH167">
        <v>5</v>
      </c>
      <c r="AI167">
        <v>356</v>
      </c>
      <c r="AJ167">
        <v>309</v>
      </c>
      <c r="AK167">
        <v>1</v>
      </c>
      <c r="AL167">
        <v>9</v>
      </c>
      <c r="AM167">
        <v>72</v>
      </c>
      <c r="AN167">
        <v>98</v>
      </c>
      <c r="AO167">
        <v>431</v>
      </c>
      <c r="AP167">
        <v>438</v>
      </c>
      <c r="AQ167">
        <v>13</v>
      </c>
      <c r="AR167">
        <v>451</v>
      </c>
      <c r="AS167">
        <v>14.1</v>
      </c>
      <c r="AT167">
        <v>47</v>
      </c>
      <c r="AU167">
        <v>1200150</v>
      </c>
      <c r="AV167">
        <v>116</v>
      </c>
      <c r="AW167" t="s">
        <v>12083</v>
      </c>
      <c r="AX167" t="s">
        <v>11943</v>
      </c>
      <c r="AY167" t="s">
        <v>11421</v>
      </c>
      <c r="AZ167">
        <v>32935</v>
      </c>
      <c r="BA167">
        <v>3267</v>
      </c>
      <c r="BB167">
        <v>3267</v>
      </c>
      <c r="BC167">
        <v>0</v>
      </c>
      <c r="BE167">
        <v>12009</v>
      </c>
      <c r="BH167" t="s">
        <v>11427</v>
      </c>
      <c r="BI167" t="s">
        <v>11427</v>
      </c>
      <c r="BJ167" t="s">
        <v>11428</v>
      </c>
      <c r="BK167" t="s">
        <v>11428</v>
      </c>
      <c r="BL167" t="s">
        <v>11428</v>
      </c>
      <c r="BM167" t="s">
        <v>11428</v>
      </c>
      <c r="BN167" t="s">
        <v>11428</v>
      </c>
      <c r="BO167" t="s">
        <v>11428</v>
      </c>
      <c r="BP167" t="s">
        <v>11428</v>
      </c>
      <c r="BQ167" t="s">
        <v>11428</v>
      </c>
      <c r="BR167" t="s">
        <v>11427</v>
      </c>
      <c r="BS167" t="s">
        <v>11427</v>
      </c>
      <c r="BT167" t="s">
        <v>11427</v>
      </c>
      <c r="BU167" t="s">
        <v>11427</v>
      </c>
      <c r="BV167" t="s">
        <v>11427</v>
      </c>
      <c r="BW167" t="s">
        <v>11427</v>
      </c>
      <c r="BY167" t="s">
        <v>11428</v>
      </c>
      <c r="CB167" t="s">
        <v>11427</v>
      </c>
      <c r="CD167">
        <v>438</v>
      </c>
      <c r="CE167">
        <v>13</v>
      </c>
      <c r="CF167">
        <v>451</v>
      </c>
      <c r="CG167">
        <v>0</v>
      </c>
      <c r="CH167">
        <v>54</v>
      </c>
      <c r="CI167">
        <v>665</v>
      </c>
    </row>
    <row r="168" spans="1:87">
      <c r="A168">
        <v>120015000117</v>
      </c>
      <c r="B168" t="s">
        <v>11490</v>
      </c>
      <c r="C168" t="s">
        <v>11924</v>
      </c>
      <c r="D168" t="s">
        <v>12084</v>
      </c>
      <c r="E168" t="s">
        <v>11926</v>
      </c>
      <c r="F168" t="s">
        <v>12085</v>
      </c>
      <c r="G168" t="s">
        <v>12086</v>
      </c>
      <c r="H168" t="s">
        <v>11943</v>
      </c>
      <c r="I168" t="s">
        <v>11421</v>
      </c>
      <c r="J168">
        <v>32935</v>
      </c>
      <c r="K168" t="s">
        <v>11422</v>
      </c>
      <c r="L168">
        <v>12</v>
      </c>
      <c r="M168" t="s">
        <v>11461</v>
      </c>
      <c r="N168">
        <v>6</v>
      </c>
      <c r="P168">
        <v>36</v>
      </c>
      <c r="Q168">
        <v>77</v>
      </c>
      <c r="R168">
        <v>97</v>
      </c>
      <c r="S168">
        <v>88</v>
      </c>
      <c r="T168">
        <v>74</v>
      </c>
      <c r="U168">
        <v>71</v>
      </c>
      <c r="V168">
        <v>86</v>
      </c>
      <c r="W168">
        <v>76</v>
      </c>
      <c r="AD168" t="s">
        <v>11424</v>
      </c>
      <c r="AE168">
        <v>28.117100000000001</v>
      </c>
      <c r="AF168">
        <v>-80.664299999999997</v>
      </c>
      <c r="AG168" s="27">
        <v>438778</v>
      </c>
      <c r="AH168">
        <v>5</v>
      </c>
      <c r="AI168">
        <v>319</v>
      </c>
      <c r="AJ168">
        <v>286</v>
      </c>
      <c r="AK168">
        <v>3</v>
      </c>
      <c r="AL168">
        <v>18</v>
      </c>
      <c r="AM168">
        <v>25</v>
      </c>
      <c r="AN168">
        <v>113</v>
      </c>
      <c r="AO168">
        <v>410</v>
      </c>
      <c r="AP168">
        <v>373</v>
      </c>
      <c r="AQ168">
        <v>20</v>
      </c>
      <c r="AR168">
        <v>393</v>
      </c>
      <c r="AS168">
        <v>13.8</v>
      </c>
      <c r="AT168">
        <v>44</v>
      </c>
      <c r="AU168">
        <v>1200150</v>
      </c>
      <c r="AV168">
        <v>117</v>
      </c>
      <c r="AW168" t="s">
        <v>12086</v>
      </c>
      <c r="AX168" t="s">
        <v>11943</v>
      </c>
      <c r="AY168" t="s">
        <v>11421</v>
      </c>
      <c r="AZ168">
        <v>32935</v>
      </c>
      <c r="BA168">
        <v>8724</v>
      </c>
      <c r="BB168">
        <v>8724</v>
      </c>
      <c r="BC168">
        <v>0</v>
      </c>
      <c r="BE168">
        <v>12009</v>
      </c>
      <c r="BH168" t="s">
        <v>11427</v>
      </c>
      <c r="BI168" t="s">
        <v>11427</v>
      </c>
      <c r="BJ168" t="s">
        <v>11428</v>
      </c>
      <c r="BK168" t="s">
        <v>11428</v>
      </c>
      <c r="BL168" t="s">
        <v>11428</v>
      </c>
      <c r="BM168" t="s">
        <v>11428</v>
      </c>
      <c r="BN168" t="s">
        <v>11428</v>
      </c>
      <c r="BO168" t="s">
        <v>11428</v>
      </c>
      <c r="BP168" t="s">
        <v>11428</v>
      </c>
      <c r="BQ168" t="s">
        <v>11428</v>
      </c>
      <c r="BR168" t="s">
        <v>11427</v>
      </c>
      <c r="BS168" t="s">
        <v>11427</v>
      </c>
      <c r="BT168" t="s">
        <v>11427</v>
      </c>
      <c r="BU168" t="s">
        <v>11427</v>
      </c>
      <c r="BV168" t="s">
        <v>11427</v>
      </c>
      <c r="BW168" t="s">
        <v>11427</v>
      </c>
      <c r="BY168" t="s">
        <v>11428</v>
      </c>
      <c r="CB168" t="s">
        <v>11427</v>
      </c>
      <c r="CD168">
        <v>373</v>
      </c>
      <c r="CE168">
        <v>20</v>
      </c>
      <c r="CF168">
        <v>393</v>
      </c>
      <c r="CG168">
        <v>0</v>
      </c>
      <c r="CH168">
        <v>36</v>
      </c>
      <c r="CI168">
        <v>605</v>
      </c>
    </row>
    <row r="169" spans="1:87">
      <c r="A169">
        <v>120015000120</v>
      </c>
      <c r="B169" t="s">
        <v>11490</v>
      </c>
      <c r="C169" t="s">
        <v>11924</v>
      </c>
      <c r="D169" t="s">
        <v>12087</v>
      </c>
      <c r="E169" t="s">
        <v>11926</v>
      </c>
      <c r="F169" t="s">
        <v>12088</v>
      </c>
      <c r="G169" t="s">
        <v>12089</v>
      </c>
      <c r="H169" t="s">
        <v>12090</v>
      </c>
      <c r="I169" t="s">
        <v>11421</v>
      </c>
      <c r="J169">
        <v>32953</v>
      </c>
      <c r="K169" t="s">
        <v>11422</v>
      </c>
      <c r="L169">
        <v>12</v>
      </c>
      <c r="M169" t="s">
        <v>11461</v>
      </c>
      <c r="N169">
        <v>6</v>
      </c>
      <c r="P169">
        <v>37</v>
      </c>
      <c r="Q169">
        <v>70</v>
      </c>
      <c r="R169">
        <v>60</v>
      </c>
      <c r="S169">
        <v>68</v>
      </c>
      <c r="T169">
        <v>82</v>
      </c>
      <c r="U169">
        <v>65</v>
      </c>
      <c r="V169">
        <v>51</v>
      </c>
      <c r="W169">
        <v>62</v>
      </c>
      <c r="AD169" t="s">
        <v>11424</v>
      </c>
      <c r="AE169">
        <v>28.362300000000001</v>
      </c>
      <c r="AF169">
        <v>-80.702600000000004</v>
      </c>
      <c r="AG169" s="27">
        <v>778454</v>
      </c>
      <c r="AH169">
        <v>5</v>
      </c>
      <c r="AI169">
        <v>274</v>
      </c>
      <c r="AJ169">
        <v>221</v>
      </c>
      <c r="AK169">
        <v>0</v>
      </c>
      <c r="AL169">
        <v>10</v>
      </c>
      <c r="AM169">
        <v>83</v>
      </c>
      <c r="AN169">
        <v>78</v>
      </c>
      <c r="AO169">
        <v>282</v>
      </c>
      <c r="AP169">
        <v>337</v>
      </c>
      <c r="AQ169">
        <v>18</v>
      </c>
      <c r="AR169">
        <v>355</v>
      </c>
      <c r="AS169">
        <v>12.1</v>
      </c>
      <c r="AT169">
        <v>41</v>
      </c>
      <c r="AU169">
        <v>1200150</v>
      </c>
      <c r="AV169">
        <v>120</v>
      </c>
      <c r="AW169" t="s">
        <v>12089</v>
      </c>
      <c r="AX169" t="s">
        <v>12090</v>
      </c>
      <c r="AY169" t="s">
        <v>11421</v>
      </c>
      <c r="AZ169">
        <v>32953</v>
      </c>
      <c r="BA169">
        <v>4759</v>
      </c>
      <c r="BB169">
        <v>4759</v>
      </c>
      <c r="BC169">
        <v>0</v>
      </c>
      <c r="BE169">
        <v>12009</v>
      </c>
      <c r="BH169" t="s">
        <v>11427</v>
      </c>
      <c r="BI169" t="s">
        <v>11427</v>
      </c>
      <c r="BJ169" t="s">
        <v>11428</v>
      </c>
      <c r="BK169" t="s">
        <v>11428</v>
      </c>
      <c r="BL169" t="s">
        <v>11428</v>
      </c>
      <c r="BM169" t="s">
        <v>11428</v>
      </c>
      <c r="BN169" t="s">
        <v>11428</v>
      </c>
      <c r="BO169" t="s">
        <v>11428</v>
      </c>
      <c r="BP169" t="s">
        <v>11428</v>
      </c>
      <c r="BQ169" t="s">
        <v>11428</v>
      </c>
      <c r="BR169" t="s">
        <v>11427</v>
      </c>
      <c r="BS169" t="s">
        <v>11427</v>
      </c>
      <c r="BT169" t="s">
        <v>11427</v>
      </c>
      <c r="BU169" t="s">
        <v>11427</v>
      </c>
      <c r="BV169" t="s">
        <v>11427</v>
      </c>
      <c r="BW169" t="s">
        <v>11427</v>
      </c>
      <c r="BY169" t="s">
        <v>11428</v>
      </c>
      <c r="CB169" t="s">
        <v>11427</v>
      </c>
      <c r="CD169">
        <v>337</v>
      </c>
      <c r="CE169">
        <v>18</v>
      </c>
      <c r="CF169">
        <v>355</v>
      </c>
      <c r="CG169">
        <v>0</v>
      </c>
      <c r="CH169">
        <v>42</v>
      </c>
      <c r="CI169">
        <v>495</v>
      </c>
    </row>
    <row r="170" spans="1:87">
      <c r="A170">
        <v>120015000121</v>
      </c>
      <c r="B170" t="s">
        <v>11490</v>
      </c>
      <c r="C170" t="s">
        <v>11924</v>
      </c>
      <c r="D170" t="s">
        <v>12091</v>
      </c>
      <c r="E170" t="s">
        <v>11926</v>
      </c>
      <c r="F170" t="s">
        <v>12092</v>
      </c>
      <c r="G170" t="s">
        <v>12093</v>
      </c>
      <c r="H170" t="s">
        <v>12090</v>
      </c>
      <c r="I170" t="s">
        <v>11421</v>
      </c>
      <c r="J170">
        <v>32952</v>
      </c>
      <c r="K170" t="s">
        <v>11422</v>
      </c>
      <c r="L170">
        <v>12</v>
      </c>
      <c r="M170" t="s">
        <v>11461</v>
      </c>
      <c r="N170">
        <v>6</v>
      </c>
      <c r="P170">
        <v>9</v>
      </c>
      <c r="Q170">
        <v>111</v>
      </c>
      <c r="R170">
        <v>111</v>
      </c>
      <c r="S170">
        <v>105</v>
      </c>
      <c r="T170">
        <v>115</v>
      </c>
      <c r="U170">
        <v>100</v>
      </c>
      <c r="V170">
        <v>118</v>
      </c>
      <c r="W170">
        <v>96</v>
      </c>
      <c r="AD170" t="s">
        <v>11424</v>
      </c>
      <c r="AE170">
        <v>28.340800000000002</v>
      </c>
      <c r="AF170">
        <v>-80.695599999999999</v>
      </c>
      <c r="AG170" s="27">
        <v>782107</v>
      </c>
      <c r="AH170">
        <v>5</v>
      </c>
      <c r="AI170">
        <v>398</v>
      </c>
      <c r="AJ170">
        <v>367</v>
      </c>
      <c r="AK170">
        <v>3</v>
      </c>
      <c r="AL170">
        <v>18</v>
      </c>
      <c r="AM170">
        <v>31</v>
      </c>
      <c r="AN170">
        <v>64</v>
      </c>
      <c r="AO170">
        <v>591</v>
      </c>
      <c r="AP170">
        <v>340</v>
      </c>
      <c r="AQ170">
        <v>18</v>
      </c>
      <c r="AR170">
        <v>358</v>
      </c>
      <c r="AS170">
        <v>15.3</v>
      </c>
      <c r="AT170">
        <v>50</v>
      </c>
      <c r="AU170">
        <v>1200150</v>
      </c>
      <c r="AV170">
        <v>121</v>
      </c>
      <c r="AW170" t="s">
        <v>12093</v>
      </c>
      <c r="AX170" t="s">
        <v>12090</v>
      </c>
      <c r="AY170" t="s">
        <v>11421</v>
      </c>
      <c r="AZ170">
        <v>32952</v>
      </c>
      <c r="BA170">
        <v>4984</v>
      </c>
      <c r="BB170">
        <v>4984</v>
      </c>
      <c r="BC170">
        <v>0</v>
      </c>
      <c r="BE170">
        <v>12009</v>
      </c>
      <c r="BH170" t="s">
        <v>11427</v>
      </c>
      <c r="BI170" t="s">
        <v>11427</v>
      </c>
      <c r="BJ170" t="s">
        <v>11428</v>
      </c>
      <c r="BK170" t="s">
        <v>11428</v>
      </c>
      <c r="BL170" t="s">
        <v>11428</v>
      </c>
      <c r="BM170" t="s">
        <v>11428</v>
      </c>
      <c r="BN170" t="s">
        <v>11428</v>
      </c>
      <c r="BO170" t="s">
        <v>11428</v>
      </c>
      <c r="BP170" t="s">
        <v>11428</v>
      </c>
      <c r="BQ170" t="s">
        <v>11428</v>
      </c>
      <c r="BR170" t="s">
        <v>11427</v>
      </c>
      <c r="BS170" t="s">
        <v>11427</v>
      </c>
      <c r="BT170" t="s">
        <v>11427</v>
      </c>
      <c r="BU170" t="s">
        <v>11427</v>
      </c>
      <c r="BV170" t="s">
        <v>11427</v>
      </c>
      <c r="BW170" t="s">
        <v>11427</v>
      </c>
      <c r="BY170" t="s">
        <v>11428</v>
      </c>
      <c r="CB170" t="s">
        <v>11427</v>
      </c>
      <c r="CD170">
        <v>340</v>
      </c>
      <c r="CE170">
        <v>18</v>
      </c>
      <c r="CF170">
        <v>358</v>
      </c>
      <c r="CG170">
        <v>2</v>
      </c>
      <c r="CH170">
        <v>56</v>
      </c>
      <c r="CI170">
        <v>765</v>
      </c>
    </row>
    <row r="171" spans="1:87">
      <c r="A171">
        <v>120015000122</v>
      </c>
      <c r="B171" t="s">
        <v>11490</v>
      </c>
      <c r="C171" t="s">
        <v>11924</v>
      </c>
      <c r="D171" t="s">
        <v>12094</v>
      </c>
      <c r="E171" t="s">
        <v>11926</v>
      </c>
      <c r="F171" t="s">
        <v>12095</v>
      </c>
      <c r="G171" t="s">
        <v>12096</v>
      </c>
      <c r="H171" t="s">
        <v>12090</v>
      </c>
      <c r="I171" t="s">
        <v>11421</v>
      </c>
      <c r="J171">
        <v>32952</v>
      </c>
      <c r="K171" t="s">
        <v>11422</v>
      </c>
      <c r="L171">
        <v>12</v>
      </c>
      <c r="M171" t="s">
        <v>11461</v>
      </c>
      <c r="N171">
        <v>6</v>
      </c>
      <c r="P171">
        <v>30</v>
      </c>
      <c r="Q171">
        <v>70</v>
      </c>
      <c r="R171">
        <v>80</v>
      </c>
      <c r="S171">
        <v>99</v>
      </c>
      <c r="T171">
        <v>91</v>
      </c>
      <c r="U171">
        <v>95</v>
      </c>
      <c r="V171">
        <v>93</v>
      </c>
      <c r="W171">
        <v>86</v>
      </c>
      <c r="AD171" t="s">
        <v>11424</v>
      </c>
      <c r="AE171">
        <v>28.3779</v>
      </c>
      <c r="AF171">
        <v>-80.669600000000003</v>
      </c>
      <c r="AG171" s="27">
        <v>785759</v>
      </c>
      <c r="AH171">
        <v>5</v>
      </c>
      <c r="AI171">
        <v>347</v>
      </c>
      <c r="AJ171">
        <v>297</v>
      </c>
      <c r="AK171">
        <v>1</v>
      </c>
      <c r="AL171">
        <v>22</v>
      </c>
      <c r="AM171">
        <v>54</v>
      </c>
      <c r="AN171">
        <v>69</v>
      </c>
      <c r="AO171">
        <v>436</v>
      </c>
      <c r="AP171">
        <v>304</v>
      </c>
      <c r="AQ171">
        <v>16</v>
      </c>
      <c r="AR171">
        <v>320</v>
      </c>
      <c r="AS171">
        <v>14.6</v>
      </c>
      <c r="AT171">
        <v>44</v>
      </c>
      <c r="AU171">
        <v>1200150</v>
      </c>
      <c r="AV171">
        <v>122</v>
      </c>
      <c r="AW171" t="s">
        <v>12096</v>
      </c>
      <c r="AX171" t="s">
        <v>12090</v>
      </c>
      <c r="AY171" t="s">
        <v>11421</v>
      </c>
      <c r="AZ171">
        <v>32952</v>
      </c>
      <c r="BA171">
        <v>5757</v>
      </c>
      <c r="BB171">
        <v>5757</v>
      </c>
      <c r="BC171">
        <v>0</v>
      </c>
      <c r="BE171">
        <v>12009</v>
      </c>
      <c r="BH171" t="s">
        <v>11427</v>
      </c>
      <c r="BI171" t="s">
        <v>11427</v>
      </c>
      <c r="BJ171" t="s">
        <v>11428</v>
      </c>
      <c r="BK171" t="s">
        <v>11428</v>
      </c>
      <c r="BL171" t="s">
        <v>11428</v>
      </c>
      <c r="BM171" t="s">
        <v>11428</v>
      </c>
      <c r="BN171" t="s">
        <v>11428</v>
      </c>
      <c r="BO171" t="s">
        <v>11428</v>
      </c>
      <c r="BP171" t="s">
        <v>11428</v>
      </c>
      <c r="BQ171" t="s">
        <v>11428</v>
      </c>
      <c r="BR171" t="s">
        <v>11427</v>
      </c>
      <c r="BS171" t="s">
        <v>11427</v>
      </c>
      <c r="BT171" t="s">
        <v>11427</v>
      </c>
      <c r="BU171" t="s">
        <v>11427</v>
      </c>
      <c r="BV171" t="s">
        <v>11427</v>
      </c>
      <c r="BW171" t="s">
        <v>11427</v>
      </c>
      <c r="BY171" t="s">
        <v>11428</v>
      </c>
      <c r="CB171" t="s">
        <v>11427</v>
      </c>
      <c r="CD171">
        <v>304</v>
      </c>
      <c r="CE171">
        <v>16</v>
      </c>
      <c r="CF171">
        <v>320</v>
      </c>
      <c r="CG171">
        <v>8</v>
      </c>
      <c r="CH171">
        <v>54</v>
      </c>
      <c r="CI171">
        <v>644</v>
      </c>
    </row>
    <row r="172" spans="1:87">
      <c r="A172">
        <v>120015000126</v>
      </c>
      <c r="B172" t="s">
        <v>11490</v>
      </c>
      <c r="C172" t="s">
        <v>11924</v>
      </c>
      <c r="D172" t="s">
        <v>12097</v>
      </c>
      <c r="E172" t="s">
        <v>11926</v>
      </c>
      <c r="F172" t="s">
        <v>12098</v>
      </c>
      <c r="G172" t="s">
        <v>12099</v>
      </c>
      <c r="H172" t="s">
        <v>12090</v>
      </c>
      <c r="I172" t="s">
        <v>11421</v>
      </c>
      <c r="J172">
        <v>32953</v>
      </c>
      <c r="K172" t="s">
        <v>11422</v>
      </c>
      <c r="L172">
        <v>12</v>
      </c>
      <c r="M172" t="s">
        <v>11461</v>
      </c>
      <c r="N172">
        <v>6</v>
      </c>
      <c r="P172">
        <v>8</v>
      </c>
      <c r="Q172">
        <v>85</v>
      </c>
      <c r="R172">
        <v>92</v>
      </c>
      <c r="S172">
        <v>75</v>
      </c>
      <c r="T172">
        <v>92</v>
      </c>
      <c r="U172">
        <v>86</v>
      </c>
      <c r="V172">
        <v>91</v>
      </c>
      <c r="W172">
        <v>108</v>
      </c>
      <c r="AD172" t="s">
        <v>11424</v>
      </c>
      <c r="AE172">
        <v>28.394200000000001</v>
      </c>
      <c r="AF172">
        <v>-80.699200000000005</v>
      </c>
      <c r="AG172" s="27">
        <v>811326</v>
      </c>
      <c r="AH172">
        <v>5</v>
      </c>
      <c r="AI172">
        <v>328</v>
      </c>
      <c r="AJ172">
        <v>309</v>
      </c>
      <c r="AK172">
        <v>0</v>
      </c>
      <c r="AL172">
        <v>14</v>
      </c>
      <c r="AM172">
        <v>3</v>
      </c>
      <c r="AN172">
        <v>60</v>
      </c>
      <c r="AO172">
        <v>502</v>
      </c>
      <c r="AP172">
        <v>210</v>
      </c>
      <c r="AQ172">
        <v>9</v>
      </c>
      <c r="AR172">
        <v>219</v>
      </c>
      <c r="AS172">
        <v>14.8</v>
      </c>
      <c r="AT172">
        <v>43</v>
      </c>
      <c r="AU172">
        <v>1200150</v>
      </c>
      <c r="AV172">
        <v>126</v>
      </c>
      <c r="AW172" t="s">
        <v>12099</v>
      </c>
      <c r="AX172" t="s">
        <v>12090</v>
      </c>
      <c r="AY172" t="s">
        <v>11421</v>
      </c>
      <c r="AZ172">
        <v>32953</v>
      </c>
      <c r="BA172">
        <v>3021</v>
      </c>
      <c r="BB172">
        <v>3021</v>
      </c>
      <c r="BC172">
        <v>0</v>
      </c>
      <c r="BE172">
        <v>12009</v>
      </c>
      <c r="BH172" t="s">
        <v>11427</v>
      </c>
      <c r="BI172" t="s">
        <v>11427</v>
      </c>
      <c r="BJ172" t="s">
        <v>11428</v>
      </c>
      <c r="BK172" t="s">
        <v>11428</v>
      </c>
      <c r="BL172" t="s">
        <v>11428</v>
      </c>
      <c r="BM172" t="s">
        <v>11428</v>
      </c>
      <c r="BN172" t="s">
        <v>11428</v>
      </c>
      <c r="BO172" t="s">
        <v>11428</v>
      </c>
      <c r="BP172" t="s">
        <v>11428</v>
      </c>
      <c r="BQ172" t="s">
        <v>11428</v>
      </c>
      <c r="BR172" t="s">
        <v>11427</v>
      </c>
      <c r="BS172" t="s">
        <v>11427</v>
      </c>
      <c r="BT172" t="s">
        <v>11427</v>
      </c>
      <c r="BU172" t="s">
        <v>11427</v>
      </c>
      <c r="BV172" t="s">
        <v>11427</v>
      </c>
      <c r="BW172" t="s">
        <v>11427</v>
      </c>
      <c r="BY172" t="s">
        <v>11428</v>
      </c>
      <c r="CB172" t="s">
        <v>11427</v>
      </c>
      <c r="CD172">
        <v>210</v>
      </c>
      <c r="CE172">
        <v>9</v>
      </c>
      <c r="CF172">
        <v>219</v>
      </c>
      <c r="CG172">
        <v>1</v>
      </c>
      <c r="CH172">
        <v>57</v>
      </c>
      <c r="CI172">
        <v>637</v>
      </c>
    </row>
    <row r="173" spans="1:87">
      <c r="A173">
        <v>120015000128</v>
      </c>
      <c r="B173" t="s">
        <v>11490</v>
      </c>
      <c r="C173" t="s">
        <v>11924</v>
      </c>
      <c r="D173" t="s">
        <v>12100</v>
      </c>
      <c r="E173" t="s">
        <v>11926</v>
      </c>
      <c r="F173" t="s">
        <v>12101</v>
      </c>
      <c r="G173" t="s">
        <v>12102</v>
      </c>
      <c r="H173" t="s">
        <v>12103</v>
      </c>
      <c r="I173" t="s">
        <v>11421</v>
      </c>
      <c r="J173">
        <v>32931</v>
      </c>
      <c r="K173" t="s">
        <v>11422</v>
      </c>
      <c r="L173">
        <v>12</v>
      </c>
      <c r="M173" t="s">
        <v>11461</v>
      </c>
      <c r="N173">
        <v>6</v>
      </c>
      <c r="P173">
        <v>2</v>
      </c>
      <c r="Q173">
        <v>56</v>
      </c>
      <c r="R173">
        <v>48</v>
      </c>
      <c r="S173">
        <v>61</v>
      </c>
      <c r="T173">
        <v>55</v>
      </c>
      <c r="U173">
        <v>50</v>
      </c>
      <c r="V173">
        <v>51</v>
      </c>
      <c r="W173">
        <v>52</v>
      </c>
      <c r="AD173" t="s">
        <v>11424</v>
      </c>
      <c r="AE173">
        <v>28.317499999999999</v>
      </c>
      <c r="AF173">
        <v>-80.627499999999998</v>
      </c>
      <c r="AG173" s="27">
        <v>1136757</v>
      </c>
      <c r="AH173">
        <v>5</v>
      </c>
      <c r="AI173">
        <v>184</v>
      </c>
      <c r="AJ173">
        <v>191</v>
      </c>
      <c r="AK173">
        <v>1</v>
      </c>
      <c r="AL173">
        <v>6</v>
      </c>
      <c r="AM173">
        <v>26</v>
      </c>
      <c r="AN173">
        <v>56</v>
      </c>
      <c r="AO173">
        <v>254</v>
      </c>
      <c r="AP173">
        <v>131</v>
      </c>
      <c r="AQ173">
        <v>22</v>
      </c>
      <c r="AR173">
        <v>153</v>
      </c>
      <c r="AS173">
        <v>12.9</v>
      </c>
      <c r="AT173">
        <v>29</v>
      </c>
      <c r="AU173">
        <v>1200150</v>
      </c>
      <c r="AV173">
        <v>128</v>
      </c>
      <c r="AW173" t="s">
        <v>12102</v>
      </c>
      <c r="AX173" t="s">
        <v>12103</v>
      </c>
      <c r="AY173" t="s">
        <v>11421</v>
      </c>
      <c r="AZ173">
        <v>32931</v>
      </c>
      <c r="BA173">
        <v>2006</v>
      </c>
      <c r="BB173">
        <v>2006</v>
      </c>
      <c r="BC173">
        <v>0</v>
      </c>
      <c r="BE173">
        <v>12009</v>
      </c>
      <c r="BH173" t="s">
        <v>11427</v>
      </c>
      <c r="BI173" t="s">
        <v>11427</v>
      </c>
      <c r="BJ173" t="s">
        <v>11428</v>
      </c>
      <c r="BK173" t="s">
        <v>11428</v>
      </c>
      <c r="BL173" t="s">
        <v>11428</v>
      </c>
      <c r="BM173" t="s">
        <v>11428</v>
      </c>
      <c r="BN173" t="s">
        <v>11428</v>
      </c>
      <c r="BO173" t="s">
        <v>11428</v>
      </c>
      <c r="BP173" t="s">
        <v>11428</v>
      </c>
      <c r="BQ173" t="s">
        <v>11428</v>
      </c>
      <c r="BR173" t="s">
        <v>11427</v>
      </c>
      <c r="BS173" t="s">
        <v>11427</v>
      </c>
      <c r="BT173" t="s">
        <v>11427</v>
      </c>
      <c r="BU173" t="s">
        <v>11427</v>
      </c>
      <c r="BV173" t="s">
        <v>11427</v>
      </c>
      <c r="BW173" t="s">
        <v>11427</v>
      </c>
      <c r="BY173" t="s">
        <v>11428</v>
      </c>
      <c r="CB173" t="s">
        <v>11427</v>
      </c>
      <c r="CD173">
        <v>131</v>
      </c>
      <c r="CE173">
        <v>22</v>
      </c>
      <c r="CF173">
        <v>153</v>
      </c>
      <c r="CG173">
        <v>1</v>
      </c>
      <c r="CH173">
        <v>31</v>
      </c>
      <c r="CI173">
        <v>375</v>
      </c>
    </row>
    <row r="174" spans="1:87">
      <c r="A174">
        <v>120015000130</v>
      </c>
      <c r="B174" t="s">
        <v>11490</v>
      </c>
      <c r="C174" t="s">
        <v>11924</v>
      </c>
      <c r="D174" t="s">
        <v>12104</v>
      </c>
      <c r="E174" t="s">
        <v>11926</v>
      </c>
      <c r="F174" t="s">
        <v>12105</v>
      </c>
      <c r="G174" t="s">
        <v>12106</v>
      </c>
      <c r="H174" t="s">
        <v>12107</v>
      </c>
      <c r="I174" t="s">
        <v>11421</v>
      </c>
      <c r="J174">
        <v>32920</v>
      </c>
      <c r="K174" t="s">
        <v>11422</v>
      </c>
      <c r="L174">
        <v>12</v>
      </c>
      <c r="M174" t="s">
        <v>11461</v>
      </c>
      <c r="N174">
        <v>6</v>
      </c>
      <c r="P174">
        <v>40</v>
      </c>
      <c r="Q174">
        <v>54</v>
      </c>
      <c r="R174">
        <v>60</v>
      </c>
      <c r="S174">
        <v>50</v>
      </c>
      <c r="T174">
        <v>71</v>
      </c>
      <c r="U174">
        <v>51</v>
      </c>
      <c r="V174">
        <v>47</v>
      </c>
      <c r="W174">
        <v>53</v>
      </c>
      <c r="AD174" t="s">
        <v>11424</v>
      </c>
      <c r="AE174">
        <v>28.392299999999999</v>
      </c>
      <c r="AF174">
        <v>-80.598699999999994</v>
      </c>
      <c r="AG174" s="27">
        <v>1143696</v>
      </c>
      <c r="AH174">
        <v>5</v>
      </c>
      <c r="AI174">
        <v>241</v>
      </c>
      <c r="AJ174">
        <v>185</v>
      </c>
      <c r="AK174">
        <v>1</v>
      </c>
      <c r="AL174">
        <v>2</v>
      </c>
      <c r="AM174">
        <v>13</v>
      </c>
      <c r="AN174">
        <v>53</v>
      </c>
      <c r="AO174">
        <v>315</v>
      </c>
      <c r="AP174">
        <v>294</v>
      </c>
      <c r="AQ174">
        <v>6</v>
      </c>
      <c r="AR174">
        <v>300</v>
      </c>
      <c r="AS174">
        <v>12.9</v>
      </c>
      <c r="AT174">
        <v>33</v>
      </c>
      <c r="AU174">
        <v>1200150</v>
      </c>
      <c r="AV174">
        <v>130</v>
      </c>
      <c r="AW174" t="s">
        <v>12106</v>
      </c>
      <c r="AX174" t="s">
        <v>12107</v>
      </c>
      <c r="AY174" t="s">
        <v>11421</v>
      </c>
      <c r="AZ174">
        <v>32920</v>
      </c>
      <c r="BA174">
        <v>2124</v>
      </c>
      <c r="BB174">
        <v>2124</v>
      </c>
      <c r="BC174">
        <v>0</v>
      </c>
      <c r="BE174">
        <v>12009</v>
      </c>
      <c r="BH174" t="s">
        <v>11427</v>
      </c>
      <c r="BI174" t="s">
        <v>11427</v>
      </c>
      <c r="BJ174" t="s">
        <v>11428</v>
      </c>
      <c r="BK174" t="s">
        <v>11428</v>
      </c>
      <c r="BL174" t="s">
        <v>11428</v>
      </c>
      <c r="BM174" t="s">
        <v>11428</v>
      </c>
      <c r="BN174" t="s">
        <v>11428</v>
      </c>
      <c r="BO174" t="s">
        <v>11428</v>
      </c>
      <c r="BP174" t="s">
        <v>11428</v>
      </c>
      <c r="BQ174" t="s">
        <v>11428</v>
      </c>
      <c r="BR174" t="s">
        <v>11427</v>
      </c>
      <c r="BS174" t="s">
        <v>11427</v>
      </c>
      <c r="BT174" t="s">
        <v>11427</v>
      </c>
      <c r="BU174" t="s">
        <v>11427</v>
      </c>
      <c r="BV174" t="s">
        <v>11427</v>
      </c>
      <c r="BW174" t="s">
        <v>11427</v>
      </c>
      <c r="BY174" t="s">
        <v>11428</v>
      </c>
      <c r="CB174" t="s">
        <v>11427</v>
      </c>
      <c r="CD174">
        <v>294</v>
      </c>
      <c r="CE174">
        <v>6</v>
      </c>
      <c r="CF174">
        <v>300</v>
      </c>
      <c r="CG174">
        <v>4</v>
      </c>
      <c r="CH174">
        <v>38</v>
      </c>
      <c r="CI174">
        <v>426</v>
      </c>
    </row>
    <row r="175" spans="1:87">
      <c r="A175">
        <v>120015000133</v>
      </c>
      <c r="B175" t="s">
        <v>11490</v>
      </c>
      <c r="C175" t="s">
        <v>11924</v>
      </c>
      <c r="D175" t="s">
        <v>12108</v>
      </c>
      <c r="E175" t="s">
        <v>11926</v>
      </c>
      <c r="F175" t="s">
        <v>12109</v>
      </c>
      <c r="G175" t="s">
        <v>12110</v>
      </c>
      <c r="H175" t="s">
        <v>12111</v>
      </c>
      <c r="I175" t="s">
        <v>11421</v>
      </c>
      <c r="J175">
        <v>32937</v>
      </c>
      <c r="K175" t="s">
        <v>11422</v>
      </c>
      <c r="L175">
        <v>12</v>
      </c>
      <c r="M175" t="s">
        <v>11461</v>
      </c>
      <c r="N175">
        <v>6</v>
      </c>
      <c r="P175">
        <v>6</v>
      </c>
      <c r="Q175">
        <v>55</v>
      </c>
      <c r="R175">
        <v>68</v>
      </c>
      <c r="S175">
        <v>64</v>
      </c>
      <c r="T175">
        <v>64</v>
      </c>
      <c r="U175">
        <v>63</v>
      </c>
      <c r="V175">
        <v>61</v>
      </c>
      <c r="W175">
        <v>51</v>
      </c>
      <c r="AD175" t="s">
        <v>11424</v>
      </c>
      <c r="AE175">
        <v>28.186299999999999</v>
      </c>
      <c r="AF175">
        <v>-80.601399999999998</v>
      </c>
      <c r="AG175" s="27">
        <v>1502365</v>
      </c>
      <c r="AH175">
        <v>5</v>
      </c>
      <c r="AI175">
        <v>217</v>
      </c>
      <c r="AJ175">
        <v>215</v>
      </c>
      <c r="AK175">
        <v>1</v>
      </c>
      <c r="AL175">
        <v>3</v>
      </c>
      <c r="AM175">
        <v>24</v>
      </c>
      <c r="AN175">
        <v>51</v>
      </c>
      <c r="AO175">
        <v>316</v>
      </c>
      <c r="AP175">
        <v>99</v>
      </c>
      <c r="AQ175">
        <v>18</v>
      </c>
      <c r="AR175">
        <v>117</v>
      </c>
      <c r="AS175">
        <v>13.9</v>
      </c>
      <c r="AT175">
        <v>31</v>
      </c>
      <c r="AU175">
        <v>1200150</v>
      </c>
      <c r="AV175">
        <v>133</v>
      </c>
      <c r="AW175" t="s">
        <v>12110</v>
      </c>
      <c r="AX175" t="s">
        <v>12111</v>
      </c>
      <c r="AY175" t="s">
        <v>11421</v>
      </c>
      <c r="AZ175">
        <v>32937</v>
      </c>
      <c r="BA175">
        <v>2945</v>
      </c>
      <c r="BB175">
        <v>2945</v>
      </c>
      <c r="BC175">
        <v>0</v>
      </c>
      <c r="BE175">
        <v>12009</v>
      </c>
      <c r="BH175" t="s">
        <v>11427</v>
      </c>
      <c r="BI175" t="s">
        <v>11427</v>
      </c>
      <c r="BJ175" t="s">
        <v>11428</v>
      </c>
      <c r="BK175" t="s">
        <v>11428</v>
      </c>
      <c r="BL175" t="s">
        <v>11428</v>
      </c>
      <c r="BM175" t="s">
        <v>11428</v>
      </c>
      <c r="BN175" t="s">
        <v>11428</v>
      </c>
      <c r="BO175" t="s">
        <v>11428</v>
      </c>
      <c r="BP175" t="s">
        <v>11428</v>
      </c>
      <c r="BQ175" t="s">
        <v>11428</v>
      </c>
      <c r="BR175" t="s">
        <v>11427</v>
      </c>
      <c r="BS175" t="s">
        <v>11427</v>
      </c>
      <c r="BT175" t="s">
        <v>11427</v>
      </c>
      <c r="BU175" t="s">
        <v>11427</v>
      </c>
      <c r="BV175" t="s">
        <v>11427</v>
      </c>
      <c r="BW175" t="s">
        <v>11427</v>
      </c>
      <c r="BY175" t="s">
        <v>11427</v>
      </c>
      <c r="CB175" t="s">
        <v>11427</v>
      </c>
      <c r="CD175">
        <v>99</v>
      </c>
      <c r="CE175">
        <v>18</v>
      </c>
      <c r="CF175">
        <v>117</v>
      </c>
      <c r="CG175">
        <v>0</v>
      </c>
      <c r="CH175">
        <v>37</v>
      </c>
      <c r="CI175">
        <v>432</v>
      </c>
    </row>
    <row r="176" spans="1:87">
      <c r="A176">
        <v>120015000134</v>
      </c>
      <c r="B176" t="s">
        <v>11490</v>
      </c>
      <c r="C176" t="s">
        <v>11924</v>
      </c>
      <c r="D176" t="s">
        <v>12112</v>
      </c>
      <c r="E176" t="s">
        <v>11926</v>
      </c>
      <c r="F176" t="s">
        <v>12113</v>
      </c>
      <c r="G176" t="s">
        <v>12114</v>
      </c>
      <c r="H176" t="s">
        <v>12111</v>
      </c>
      <c r="I176" t="s">
        <v>11421</v>
      </c>
      <c r="J176">
        <v>32937</v>
      </c>
      <c r="K176" t="s">
        <v>11422</v>
      </c>
      <c r="L176">
        <v>12</v>
      </c>
      <c r="M176" t="s">
        <v>11461</v>
      </c>
      <c r="N176">
        <v>6</v>
      </c>
      <c r="P176">
        <v>22</v>
      </c>
      <c r="Q176">
        <v>39</v>
      </c>
      <c r="R176">
        <v>35</v>
      </c>
      <c r="S176">
        <v>47</v>
      </c>
      <c r="T176">
        <v>45</v>
      </c>
      <c r="U176">
        <v>46</v>
      </c>
      <c r="V176">
        <v>41</v>
      </c>
      <c r="W176">
        <v>55</v>
      </c>
      <c r="AD176" t="s">
        <v>11424</v>
      </c>
      <c r="AE176">
        <v>28.202999999999999</v>
      </c>
      <c r="AF176">
        <v>-80.604200000000006</v>
      </c>
      <c r="AG176" s="27">
        <v>1516244</v>
      </c>
      <c r="AH176">
        <v>5</v>
      </c>
      <c r="AI176">
        <v>182</v>
      </c>
      <c r="AJ176">
        <v>148</v>
      </c>
      <c r="AK176">
        <v>2</v>
      </c>
      <c r="AL176">
        <v>6</v>
      </c>
      <c r="AM176">
        <v>11</v>
      </c>
      <c r="AN176">
        <v>32</v>
      </c>
      <c r="AO176">
        <v>249</v>
      </c>
      <c r="AP176">
        <v>101</v>
      </c>
      <c r="AQ176">
        <v>4</v>
      </c>
      <c r="AR176">
        <v>105</v>
      </c>
      <c r="AS176">
        <v>11.8</v>
      </c>
      <c r="AT176">
        <v>28</v>
      </c>
      <c r="AU176">
        <v>1200150</v>
      </c>
      <c r="AV176">
        <v>134</v>
      </c>
      <c r="AW176" t="s">
        <v>12114</v>
      </c>
      <c r="AX176" t="s">
        <v>12111</v>
      </c>
      <c r="AY176" t="s">
        <v>11421</v>
      </c>
      <c r="AZ176">
        <v>32937</v>
      </c>
      <c r="BA176">
        <v>2118</v>
      </c>
      <c r="BB176">
        <v>2118</v>
      </c>
      <c r="BC176">
        <v>0</v>
      </c>
      <c r="BE176">
        <v>12009</v>
      </c>
      <c r="BH176" t="s">
        <v>11427</v>
      </c>
      <c r="BI176" t="s">
        <v>11427</v>
      </c>
      <c r="BJ176" t="s">
        <v>11428</v>
      </c>
      <c r="BK176" t="s">
        <v>11428</v>
      </c>
      <c r="BL176" t="s">
        <v>11428</v>
      </c>
      <c r="BM176" t="s">
        <v>11428</v>
      </c>
      <c r="BN176" t="s">
        <v>11428</v>
      </c>
      <c r="BO176" t="s">
        <v>11428</v>
      </c>
      <c r="BP176" t="s">
        <v>11428</v>
      </c>
      <c r="BQ176" t="s">
        <v>11428</v>
      </c>
      <c r="BR176" t="s">
        <v>11427</v>
      </c>
      <c r="BS176" t="s">
        <v>11427</v>
      </c>
      <c r="BT176" t="s">
        <v>11427</v>
      </c>
      <c r="BU176" t="s">
        <v>11427</v>
      </c>
      <c r="BV176" t="s">
        <v>11427</v>
      </c>
      <c r="BW176" t="s">
        <v>11427</v>
      </c>
      <c r="BY176" t="s">
        <v>11428</v>
      </c>
      <c r="CB176" t="s">
        <v>11427</v>
      </c>
      <c r="CD176">
        <v>101</v>
      </c>
      <c r="CE176">
        <v>4</v>
      </c>
      <c r="CF176">
        <v>105</v>
      </c>
      <c r="CG176">
        <v>1</v>
      </c>
      <c r="CH176">
        <v>29</v>
      </c>
      <c r="CI176">
        <v>330</v>
      </c>
    </row>
    <row r="177" spans="1:87">
      <c r="A177">
        <v>120015000135</v>
      </c>
      <c r="B177" t="s">
        <v>11490</v>
      </c>
      <c r="C177" t="s">
        <v>11924</v>
      </c>
      <c r="D177" t="s">
        <v>12115</v>
      </c>
      <c r="E177" t="s">
        <v>11926</v>
      </c>
      <c r="F177" t="s">
        <v>12116</v>
      </c>
      <c r="G177" t="s">
        <v>12117</v>
      </c>
      <c r="H177" t="s">
        <v>12111</v>
      </c>
      <c r="I177" t="s">
        <v>11421</v>
      </c>
      <c r="J177">
        <v>32937</v>
      </c>
      <c r="K177" t="s">
        <v>11422</v>
      </c>
      <c r="L177">
        <v>12</v>
      </c>
      <c r="M177" t="s">
        <v>11461</v>
      </c>
      <c r="N177">
        <v>6</v>
      </c>
      <c r="P177">
        <v>4</v>
      </c>
      <c r="Q177">
        <v>51</v>
      </c>
      <c r="R177">
        <v>63</v>
      </c>
      <c r="S177">
        <v>58</v>
      </c>
      <c r="T177">
        <v>74</v>
      </c>
      <c r="U177">
        <v>66</v>
      </c>
      <c r="V177">
        <v>73</v>
      </c>
      <c r="W177">
        <v>60</v>
      </c>
      <c r="AD177" t="s">
        <v>11424</v>
      </c>
      <c r="AE177">
        <v>28.171199999999999</v>
      </c>
      <c r="AF177">
        <v>-80.602900000000005</v>
      </c>
      <c r="AG177" s="27">
        <v>1519897</v>
      </c>
      <c r="AH177">
        <v>5</v>
      </c>
      <c r="AI177">
        <v>228</v>
      </c>
      <c r="AJ177">
        <v>221</v>
      </c>
      <c r="AK177">
        <v>0</v>
      </c>
      <c r="AL177">
        <v>7</v>
      </c>
      <c r="AM177">
        <v>3</v>
      </c>
      <c r="AN177">
        <v>17</v>
      </c>
      <c r="AO177">
        <v>404</v>
      </c>
      <c r="AP177">
        <v>91</v>
      </c>
      <c r="AQ177">
        <v>8</v>
      </c>
      <c r="AR177">
        <v>99</v>
      </c>
      <c r="AS177">
        <v>14</v>
      </c>
      <c r="AT177">
        <v>32</v>
      </c>
      <c r="AU177">
        <v>1200150</v>
      </c>
      <c r="AV177">
        <v>135</v>
      </c>
      <c r="AW177" t="s">
        <v>12117</v>
      </c>
      <c r="AX177" t="s">
        <v>12111</v>
      </c>
      <c r="AY177" t="s">
        <v>11421</v>
      </c>
      <c r="AZ177">
        <v>32937</v>
      </c>
      <c r="BA177">
        <v>3114</v>
      </c>
      <c r="BB177">
        <v>3114</v>
      </c>
      <c r="BC177">
        <v>0</v>
      </c>
      <c r="BE177">
        <v>12009</v>
      </c>
      <c r="BH177" t="s">
        <v>11427</v>
      </c>
      <c r="BI177" t="s">
        <v>11427</v>
      </c>
      <c r="BJ177" t="s">
        <v>11428</v>
      </c>
      <c r="BK177" t="s">
        <v>11428</v>
      </c>
      <c r="BL177" t="s">
        <v>11428</v>
      </c>
      <c r="BM177" t="s">
        <v>11428</v>
      </c>
      <c r="BN177" t="s">
        <v>11428</v>
      </c>
      <c r="BO177" t="s">
        <v>11428</v>
      </c>
      <c r="BP177" t="s">
        <v>11428</v>
      </c>
      <c r="BQ177" t="s">
        <v>11428</v>
      </c>
      <c r="BR177" t="s">
        <v>11427</v>
      </c>
      <c r="BS177" t="s">
        <v>11427</v>
      </c>
      <c r="BT177" t="s">
        <v>11427</v>
      </c>
      <c r="BU177" t="s">
        <v>11427</v>
      </c>
      <c r="BV177" t="s">
        <v>11427</v>
      </c>
      <c r="BW177" t="s">
        <v>11427</v>
      </c>
      <c r="BY177" t="s">
        <v>11427</v>
      </c>
      <c r="CB177" t="s">
        <v>11427</v>
      </c>
      <c r="CD177">
        <v>91</v>
      </c>
      <c r="CE177">
        <v>8</v>
      </c>
      <c r="CF177">
        <v>99</v>
      </c>
      <c r="CG177">
        <v>1</v>
      </c>
      <c r="CH177">
        <v>17</v>
      </c>
      <c r="CI177">
        <v>449</v>
      </c>
    </row>
    <row r="178" spans="1:87">
      <c r="A178">
        <v>120015000136</v>
      </c>
      <c r="B178" t="s">
        <v>11490</v>
      </c>
      <c r="C178" t="s">
        <v>11924</v>
      </c>
      <c r="D178" t="s">
        <v>12118</v>
      </c>
      <c r="E178" t="s">
        <v>11926</v>
      </c>
      <c r="F178" t="s">
        <v>12119</v>
      </c>
      <c r="G178" t="s">
        <v>12120</v>
      </c>
      <c r="H178" t="s">
        <v>12121</v>
      </c>
      <c r="I178" t="s">
        <v>11421</v>
      </c>
      <c r="J178">
        <v>32937</v>
      </c>
      <c r="K178" t="s">
        <v>11422</v>
      </c>
      <c r="L178">
        <v>12</v>
      </c>
      <c r="M178" t="s">
        <v>11461</v>
      </c>
      <c r="N178">
        <v>6</v>
      </c>
      <c r="P178">
        <v>13</v>
      </c>
      <c r="Q178">
        <v>74</v>
      </c>
      <c r="R178">
        <v>72</v>
      </c>
      <c r="S178">
        <v>75</v>
      </c>
      <c r="T178">
        <v>81</v>
      </c>
      <c r="U178">
        <v>76</v>
      </c>
      <c r="V178">
        <v>64</v>
      </c>
      <c r="W178">
        <v>77</v>
      </c>
      <c r="AD178" t="s">
        <v>11424</v>
      </c>
      <c r="AE178">
        <v>28.1495</v>
      </c>
      <c r="AF178">
        <v>-80.592200000000005</v>
      </c>
      <c r="AG178" s="27">
        <v>1523549</v>
      </c>
      <c r="AH178">
        <v>5</v>
      </c>
      <c r="AI178">
        <v>277</v>
      </c>
      <c r="AJ178">
        <v>255</v>
      </c>
      <c r="AK178">
        <v>0</v>
      </c>
      <c r="AL178">
        <v>4</v>
      </c>
      <c r="AM178">
        <v>8</v>
      </c>
      <c r="AN178">
        <v>38</v>
      </c>
      <c r="AO178">
        <v>444</v>
      </c>
      <c r="AP178">
        <v>180</v>
      </c>
      <c r="AQ178">
        <v>12</v>
      </c>
      <c r="AR178">
        <v>192</v>
      </c>
      <c r="AS178">
        <v>13</v>
      </c>
      <c r="AT178">
        <v>41</v>
      </c>
      <c r="AU178">
        <v>1200150</v>
      </c>
      <c r="AV178">
        <v>136</v>
      </c>
      <c r="AW178" t="s">
        <v>12120</v>
      </c>
      <c r="AX178" t="s">
        <v>12121</v>
      </c>
      <c r="AY178" t="s">
        <v>11421</v>
      </c>
      <c r="AZ178">
        <v>32937</v>
      </c>
      <c r="BA178">
        <v>4170</v>
      </c>
      <c r="BB178">
        <v>4170</v>
      </c>
      <c r="BC178">
        <v>0</v>
      </c>
      <c r="BE178">
        <v>12009</v>
      </c>
      <c r="BH178" t="s">
        <v>11427</v>
      </c>
      <c r="BI178" t="s">
        <v>11427</v>
      </c>
      <c r="BJ178" t="s">
        <v>11428</v>
      </c>
      <c r="BK178" t="s">
        <v>11428</v>
      </c>
      <c r="BL178" t="s">
        <v>11428</v>
      </c>
      <c r="BM178" t="s">
        <v>11428</v>
      </c>
      <c r="BN178" t="s">
        <v>11428</v>
      </c>
      <c r="BO178" t="s">
        <v>11428</v>
      </c>
      <c r="BP178" t="s">
        <v>11428</v>
      </c>
      <c r="BQ178" t="s">
        <v>11428</v>
      </c>
      <c r="BR178" t="s">
        <v>11427</v>
      </c>
      <c r="BS178" t="s">
        <v>11427</v>
      </c>
      <c r="BT178" t="s">
        <v>11427</v>
      </c>
      <c r="BU178" t="s">
        <v>11427</v>
      </c>
      <c r="BV178" t="s">
        <v>11427</v>
      </c>
      <c r="BW178" t="s">
        <v>11427</v>
      </c>
      <c r="BY178" t="s">
        <v>11428</v>
      </c>
      <c r="CB178" t="s">
        <v>11427</v>
      </c>
      <c r="CD178">
        <v>180</v>
      </c>
      <c r="CE178">
        <v>12</v>
      </c>
      <c r="CF178">
        <v>192</v>
      </c>
      <c r="CG178">
        <v>0</v>
      </c>
      <c r="CH178">
        <v>38</v>
      </c>
      <c r="CI178">
        <v>532</v>
      </c>
    </row>
    <row r="179" spans="1:87">
      <c r="A179">
        <v>120015000137</v>
      </c>
      <c r="B179" t="s">
        <v>11490</v>
      </c>
      <c r="C179" t="s">
        <v>11924</v>
      </c>
      <c r="D179" t="s">
        <v>12122</v>
      </c>
      <c r="E179" t="s">
        <v>11926</v>
      </c>
      <c r="F179" t="s">
        <v>12123</v>
      </c>
      <c r="G179" t="s">
        <v>12124</v>
      </c>
      <c r="H179" t="s">
        <v>12125</v>
      </c>
      <c r="I179" t="s">
        <v>11421</v>
      </c>
      <c r="J179">
        <v>32903</v>
      </c>
      <c r="K179" t="s">
        <v>11422</v>
      </c>
      <c r="L179">
        <v>12</v>
      </c>
      <c r="M179" t="s">
        <v>11461</v>
      </c>
      <c r="N179">
        <v>6</v>
      </c>
      <c r="P179">
        <v>6</v>
      </c>
      <c r="Q179">
        <v>86</v>
      </c>
      <c r="R179">
        <v>93</v>
      </c>
      <c r="S179">
        <v>90</v>
      </c>
      <c r="T179">
        <v>116</v>
      </c>
      <c r="U179">
        <v>115</v>
      </c>
      <c r="V179">
        <v>122</v>
      </c>
      <c r="W179">
        <v>125</v>
      </c>
      <c r="AD179" t="s">
        <v>11424</v>
      </c>
      <c r="AE179">
        <v>28.1005</v>
      </c>
      <c r="AF179">
        <v>-80.573400000000007</v>
      </c>
      <c r="AG179" s="27">
        <v>1527202</v>
      </c>
      <c r="AH179">
        <v>5</v>
      </c>
      <c r="AI179">
        <v>390</v>
      </c>
      <c r="AJ179">
        <v>363</v>
      </c>
      <c r="AK179">
        <v>0</v>
      </c>
      <c r="AL179">
        <v>17</v>
      </c>
      <c r="AM179">
        <v>4</v>
      </c>
      <c r="AN179">
        <v>44</v>
      </c>
      <c r="AO179">
        <v>650</v>
      </c>
      <c r="AP179">
        <v>169</v>
      </c>
      <c r="AQ179">
        <v>8</v>
      </c>
      <c r="AR179">
        <v>177</v>
      </c>
      <c r="AS179">
        <v>15.1</v>
      </c>
      <c r="AT179">
        <v>50</v>
      </c>
      <c r="AU179">
        <v>1200150</v>
      </c>
      <c r="AV179">
        <v>137</v>
      </c>
      <c r="AW179" t="s">
        <v>12124</v>
      </c>
      <c r="AX179" t="s">
        <v>12125</v>
      </c>
      <c r="AY179" t="s">
        <v>11421</v>
      </c>
      <c r="AZ179">
        <v>32903</v>
      </c>
      <c r="BA179">
        <v>3030</v>
      </c>
      <c r="BB179">
        <v>3030</v>
      </c>
      <c r="BC179">
        <v>0</v>
      </c>
      <c r="BE179">
        <v>12009</v>
      </c>
      <c r="BH179" t="s">
        <v>11427</v>
      </c>
      <c r="BI179" t="s">
        <v>11427</v>
      </c>
      <c r="BJ179" t="s">
        <v>11428</v>
      </c>
      <c r="BK179" t="s">
        <v>11428</v>
      </c>
      <c r="BL179" t="s">
        <v>11428</v>
      </c>
      <c r="BM179" t="s">
        <v>11428</v>
      </c>
      <c r="BN179" t="s">
        <v>11428</v>
      </c>
      <c r="BO179" t="s">
        <v>11428</v>
      </c>
      <c r="BP179" t="s">
        <v>11428</v>
      </c>
      <c r="BQ179" t="s">
        <v>11428</v>
      </c>
      <c r="BR179" t="s">
        <v>11427</v>
      </c>
      <c r="BS179" t="s">
        <v>11427</v>
      </c>
      <c r="BT179" t="s">
        <v>11427</v>
      </c>
      <c r="BU179" t="s">
        <v>11427</v>
      </c>
      <c r="BV179" t="s">
        <v>11427</v>
      </c>
      <c r="BW179" t="s">
        <v>11427</v>
      </c>
      <c r="BY179" t="s">
        <v>11427</v>
      </c>
      <c r="CB179" t="s">
        <v>11427</v>
      </c>
      <c r="CD179">
        <v>169</v>
      </c>
      <c r="CE179">
        <v>8</v>
      </c>
      <c r="CF179">
        <v>177</v>
      </c>
      <c r="CG179">
        <v>4</v>
      </c>
      <c r="CH179">
        <v>34</v>
      </c>
      <c r="CI179">
        <v>753</v>
      </c>
    </row>
    <row r="180" spans="1:87">
      <c r="A180">
        <v>120015000139</v>
      </c>
      <c r="B180" t="s">
        <v>11490</v>
      </c>
      <c r="C180" t="s">
        <v>11924</v>
      </c>
      <c r="D180" t="s">
        <v>12126</v>
      </c>
      <c r="E180" t="s">
        <v>11926</v>
      </c>
      <c r="F180" t="s">
        <v>12127</v>
      </c>
      <c r="G180" t="s">
        <v>12128</v>
      </c>
      <c r="H180" t="s">
        <v>12129</v>
      </c>
      <c r="I180" t="s">
        <v>11421</v>
      </c>
      <c r="J180">
        <v>32951</v>
      </c>
      <c r="K180" t="s">
        <v>11422</v>
      </c>
      <c r="L180">
        <v>12</v>
      </c>
      <c r="M180" t="s">
        <v>11461</v>
      </c>
      <c r="N180">
        <v>6</v>
      </c>
      <c r="P180">
        <v>3</v>
      </c>
      <c r="Q180">
        <v>51</v>
      </c>
      <c r="R180">
        <v>63</v>
      </c>
      <c r="S180">
        <v>62</v>
      </c>
      <c r="T180">
        <v>62</v>
      </c>
      <c r="U180">
        <v>59</v>
      </c>
      <c r="V180">
        <v>90</v>
      </c>
      <c r="W180">
        <v>93</v>
      </c>
      <c r="AD180" t="s">
        <v>11424</v>
      </c>
      <c r="AE180">
        <v>28.053799999999999</v>
      </c>
      <c r="AF180">
        <v>-80.554699999999997</v>
      </c>
      <c r="AG180" s="27">
        <v>1534506</v>
      </c>
      <c r="AH180">
        <v>5</v>
      </c>
      <c r="AI180">
        <v>256</v>
      </c>
      <c r="AJ180">
        <v>227</v>
      </c>
      <c r="AK180">
        <v>2</v>
      </c>
      <c r="AL180">
        <v>5</v>
      </c>
      <c r="AM180">
        <v>1</v>
      </c>
      <c r="AN180">
        <v>21</v>
      </c>
      <c r="AO180">
        <v>438</v>
      </c>
      <c r="AP180">
        <v>90</v>
      </c>
      <c r="AQ180">
        <v>3</v>
      </c>
      <c r="AR180">
        <v>93</v>
      </c>
      <c r="AS180">
        <v>15.1</v>
      </c>
      <c r="AT180">
        <v>32</v>
      </c>
      <c r="AU180">
        <v>1200150</v>
      </c>
      <c r="AV180">
        <v>139</v>
      </c>
      <c r="AW180" t="s">
        <v>12128</v>
      </c>
      <c r="AX180" t="s">
        <v>12129</v>
      </c>
      <c r="AY180" t="s">
        <v>11421</v>
      </c>
      <c r="AZ180">
        <v>32951</v>
      </c>
      <c r="BA180">
        <v>2817</v>
      </c>
      <c r="BB180">
        <v>2817</v>
      </c>
      <c r="BC180">
        <v>0</v>
      </c>
      <c r="BE180">
        <v>12009</v>
      </c>
      <c r="BH180" t="s">
        <v>11427</v>
      </c>
      <c r="BI180" t="s">
        <v>11427</v>
      </c>
      <c r="BJ180" t="s">
        <v>11428</v>
      </c>
      <c r="BK180" t="s">
        <v>11428</v>
      </c>
      <c r="BL180" t="s">
        <v>11428</v>
      </c>
      <c r="BM180" t="s">
        <v>11428</v>
      </c>
      <c r="BN180" t="s">
        <v>11428</v>
      </c>
      <c r="BO180" t="s">
        <v>11428</v>
      </c>
      <c r="BP180" t="s">
        <v>11428</v>
      </c>
      <c r="BQ180" t="s">
        <v>11428</v>
      </c>
      <c r="BR180" t="s">
        <v>11427</v>
      </c>
      <c r="BS180" t="s">
        <v>11427</v>
      </c>
      <c r="BT180" t="s">
        <v>11427</v>
      </c>
      <c r="BU180" t="s">
        <v>11427</v>
      </c>
      <c r="BV180" t="s">
        <v>11427</v>
      </c>
      <c r="BW180" t="s">
        <v>11427</v>
      </c>
      <c r="BY180" t="s">
        <v>11427</v>
      </c>
      <c r="CB180" t="s">
        <v>11427</v>
      </c>
      <c r="CD180">
        <v>90</v>
      </c>
      <c r="CE180">
        <v>3</v>
      </c>
      <c r="CF180">
        <v>93</v>
      </c>
      <c r="CG180">
        <v>0</v>
      </c>
      <c r="CH180">
        <v>16</v>
      </c>
      <c r="CI180">
        <v>483</v>
      </c>
    </row>
    <row r="181" spans="1:87">
      <c r="A181">
        <v>120015000140</v>
      </c>
      <c r="B181" t="s">
        <v>11490</v>
      </c>
      <c r="C181" t="s">
        <v>11924</v>
      </c>
      <c r="D181" t="s">
        <v>12130</v>
      </c>
      <c r="E181" t="s">
        <v>11926</v>
      </c>
      <c r="F181" t="s">
        <v>12131</v>
      </c>
      <c r="G181" t="s">
        <v>12132</v>
      </c>
      <c r="H181" t="s">
        <v>11943</v>
      </c>
      <c r="I181" t="s">
        <v>11421</v>
      </c>
      <c r="J181">
        <v>32935</v>
      </c>
      <c r="K181" t="s">
        <v>11422</v>
      </c>
      <c r="L181">
        <v>12</v>
      </c>
      <c r="M181" t="s">
        <v>11461</v>
      </c>
      <c r="N181">
        <v>7</v>
      </c>
      <c r="P181">
        <v>61</v>
      </c>
      <c r="Q181">
        <v>127</v>
      </c>
      <c r="R181">
        <v>109</v>
      </c>
      <c r="S181">
        <v>117</v>
      </c>
      <c r="T181">
        <v>143</v>
      </c>
      <c r="U181">
        <v>111</v>
      </c>
      <c r="V181">
        <v>143</v>
      </c>
      <c r="W181">
        <v>114</v>
      </c>
      <c r="X181">
        <v>5</v>
      </c>
      <c r="AD181" t="s">
        <v>11424</v>
      </c>
      <c r="AE181">
        <v>28.141100000000002</v>
      </c>
      <c r="AF181">
        <v>-80.645399999999995</v>
      </c>
      <c r="AG181" s="27">
        <v>1549116</v>
      </c>
      <c r="AH181">
        <v>5</v>
      </c>
      <c r="AI181">
        <v>504</v>
      </c>
      <c r="AJ181">
        <v>426</v>
      </c>
      <c r="AK181">
        <v>2</v>
      </c>
      <c r="AL181">
        <v>22</v>
      </c>
      <c r="AM181">
        <v>149</v>
      </c>
      <c r="AN181">
        <v>155</v>
      </c>
      <c r="AO181">
        <v>506</v>
      </c>
      <c r="AP181">
        <v>610</v>
      </c>
      <c r="AQ181">
        <v>31</v>
      </c>
      <c r="AR181">
        <v>641</v>
      </c>
      <c r="AS181">
        <v>12.9</v>
      </c>
      <c r="AT181">
        <v>72</v>
      </c>
      <c r="AU181">
        <v>1200150</v>
      </c>
      <c r="AV181">
        <v>140</v>
      </c>
      <c r="AW181" t="s">
        <v>12132</v>
      </c>
      <c r="AX181" t="s">
        <v>11943</v>
      </c>
      <c r="AY181" t="s">
        <v>11421</v>
      </c>
      <c r="AZ181">
        <v>32935</v>
      </c>
      <c r="BA181">
        <v>5494</v>
      </c>
      <c r="BB181">
        <v>5494</v>
      </c>
      <c r="BC181">
        <v>0</v>
      </c>
      <c r="BE181">
        <v>12009</v>
      </c>
      <c r="BH181" t="s">
        <v>11427</v>
      </c>
      <c r="BI181" t="s">
        <v>11427</v>
      </c>
      <c r="BJ181" t="s">
        <v>11428</v>
      </c>
      <c r="BK181" t="s">
        <v>11428</v>
      </c>
      <c r="BL181" t="s">
        <v>11428</v>
      </c>
      <c r="BM181" t="s">
        <v>11428</v>
      </c>
      <c r="BN181" t="s">
        <v>11428</v>
      </c>
      <c r="BO181" t="s">
        <v>11428</v>
      </c>
      <c r="BP181" t="s">
        <v>11428</v>
      </c>
      <c r="BQ181" t="s">
        <v>11428</v>
      </c>
      <c r="BR181" t="s">
        <v>11428</v>
      </c>
      <c r="BS181" t="s">
        <v>11427</v>
      </c>
      <c r="BT181" t="s">
        <v>11427</v>
      </c>
      <c r="BU181" t="s">
        <v>11427</v>
      </c>
      <c r="BV181" t="s">
        <v>11427</v>
      </c>
      <c r="BW181" t="s">
        <v>11427</v>
      </c>
      <c r="BY181" t="s">
        <v>11428</v>
      </c>
      <c r="CB181" t="s">
        <v>11427</v>
      </c>
      <c r="CD181">
        <v>610</v>
      </c>
      <c r="CE181">
        <v>31</v>
      </c>
      <c r="CF181">
        <v>641</v>
      </c>
      <c r="CG181">
        <v>3</v>
      </c>
      <c r="CH181">
        <v>93</v>
      </c>
      <c r="CI181">
        <v>930</v>
      </c>
    </row>
    <row r="182" spans="1:87">
      <c r="A182">
        <v>120015002036</v>
      </c>
      <c r="B182" t="s">
        <v>11490</v>
      </c>
      <c r="C182" t="s">
        <v>11924</v>
      </c>
      <c r="D182" t="s">
        <v>12133</v>
      </c>
      <c r="E182" t="s">
        <v>11926</v>
      </c>
      <c r="F182" t="s">
        <v>12134</v>
      </c>
      <c r="G182" t="s">
        <v>12135</v>
      </c>
      <c r="H182" t="s">
        <v>11929</v>
      </c>
      <c r="I182" t="s">
        <v>11421</v>
      </c>
      <c r="J182">
        <v>32927</v>
      </c>
      <c r="K182" t="s">
        <v>11422</v>
      </c>
      <c r="L182">
        <v>12</v>
      </c>
      <c r="M182" t="s">
        <v>11461</v>
      </c>
      <c r="N182">
        <v>6</v>
      </c>
      <c r="P182">
        <v>5</v>
      </c>
      <c r="Q182">
        <v>53</v>
      </c>
      <c r="R182">
        <v>55</v>
      </c>
      <c r="S182">
        <v>95</v>
      </c>
      <c r="T182">
        <v>80</v>
      </c>
      <c r="U182">
        <v>82</v>
      </c>
      <c r="V182">
        <v>88</v>
      </c>
      <c r="W182">
        <v>81</v>
      </c>
      <c r="AD182" t="s">
        <v>11424</v>
      </c>
      <c r="AE182">
        <v>28.479700000000001</v>
      </c>
      <c r="AF182">
        <v>-80.825500000000005</v>
      </c>
      <c r="AG182" t="s">
        <v>12136</v>
      </c>
      <c r="AH182">
        <v>5</v>
      </c>
      <c r="AI182">
        <v>276</v>
      </c>
      <c r="AJ182">
        <v>263</v>
      </c>
      <c r="AK182">
        <v>0</v>
      </c>
      <c r="AL182">
        <v>2</v>
      </c>
      <c r="AM182">
        <v>19</v>
      </c>
      <c r="AN182">
        <v>40</v>
      </c>
      <c r="AO182">
        <v>428</v>
      </c>
      <c r="AP182">
        <v>234</v>
      </c>
      <c r="AQ182">
        <v>32</v>
      </c>
      <c r="AR182">
        <v>266</v>
      </c>
      <c r="AS182">
        <v>13.5</v>
      </c>
      <c r="AT182">
        <v>40</v>
      </c>
      <c r="AU182">
        <v>1200150</v>
      </c>
      <c r="AV182">
        <v>2036</v>
      </c>
      <c r="AW182" t="s">
        <v>12135</v>
      </c>
      <c r="AX182" t="s">
        <v>11929</v>
      </c>
      <c r="AY182" t="s">
        <v>11421</v>
      </c>
      <c r="AZ182">
        <v>32927</v>
      </c>
      <c r="BA182">
        <v>4105</v>
      </c>
      <c r="BB182">
        <v>4105</v>
      </c>
      <c r="BC182">
        <v>0</v>
      </c>
      <c r="BE182">
        <v>12009</v>
      </c>
      <c r="BH182" t="s">
        <v>11427</v>
      </c>
      <c r="BI182" t="s">
        <v>11427</v>
      </c>
      <c r="BJ182" t="s">
        <v>11428</v>
      </c>
      <c r="BK182" t="s">
        <v>11428</v>
      </c>
      <c r="BL182" t="s">
        <v>11428</v>
      </c>
      <c r="BM182" t="s">
        <v>11428</v>
      </c>
      <c r="BN182" t="s">
        <v>11428</v>
      </c>
      <c r="BO182" t="s">
        <v>11428</v>
      </c>
      <c r="BP182" t="s">
        <v>11428</v>
      </c>
      <c r="BQ182" t="s">
        <v>11428</v>
      </c>
      <c r="BR182" t="s">
        <v>11427</v>
      </c>
      <c r="BS182" t="s">
        <v>11427</v>
      </c>
      <c r="BT182" t="s">
        <v>11427</v>
      </c>
      <c r="BU182" t="s">
        <v>11427</v>
      </c>
      <c r="BV182" t="s">
        <v>11427</v>
      </c>
      <c r="BW182" t="s">
        <v>11427</v>
      </c>
      <c r="BY182" t="s">
        <v>11428</v>
      </c>
      <c r="CB182" t="s">
        <v>11427</v>
      </c>
      <c r="CD182">
        <v>234</v>
      </c>
      <c r="CE182">
        <v>32</v>
      </c>
      <c r="CF182">
        <v>266</v>
      </c>
      <c r="CG182">
        <v>0</v>
      </c>
      <c r="CH182">
        <v>50</v>
      </c>
      <c r="CI182">
        <v>539</v>
      </c>
    </row>
    <row r="183" spans="1:87">
      <c r="A183">
        <v>120015002038</v>
      </c>
      <c r="B183" t="s">
        <v>11490</v>
      </c>
      <c r="C183" t="s">
        <v>11924</v>
      </c>
      <c r="D183" t="s">
        <v>12137</v>
      </c>
      <c r="E183" t="s">
        <v>11926</v>
      </c>
      <c r="F183" t="s">
        <v>12138</v>
      </c>
      <c r="G183" t="s">
        <v>12139</v>
      </c>
      <c r="H183" t="s">
        <v>11969</v>
      </c>
      <c r="I183" t="s">
        <v>11421</v>
      </c>
      <c r="J183">
        <v>32907</v>
      </c>
      <c r="K183" t="s">
        <v>11422</v>
      </c>
      <c r="L183">
        <v>12</v>
      </c>
      <c r="M183" t="s">
        <v>11461</v>
      </c>
      <c r="N183">
        <v>6</v>
      </c>
      <c r="P183">
        <v>54</v>
      </c>
      <c r="Q183">
        <v>91</v>
      </c>
      <c r="R183">
        <v>107</v>
      </c>
      <c r="S183">
        <v>123</v>
      </c>
      <c r="T183">
        <v>110</v>
      </c>
      <c r="U183">
        <v>91</v>
      </c>
      <c r="V183">
        <v>92</v>
      </c>
      <c r="W183">
        <v>93</v>
      </c>
      <c r="AD183" t="s">
        <v>11424</v>
      </c>
      <c r="AE183">
        <v>28.003699999999998</v>
      </c>
      <c r="AF183">
        <v>-80.619600000000005</v>
      </c>
      <c r="AG183" s="27">
        <v>58927</v>
      </c>
      <c r="AH183">
        <v>5</v>
      </c>
      <c r="AI183">
        <v>413</v>
      </c>
      <c r="AJ183">
        <v>348</v>
      </c>
      <c r="AK183">
        <v>1</v>
      </c>
      <c r="AL183">
        <v>5</v>
      </c>
      <c r="AM183">
        <v>140</v>
      </c>
      <c r="AN183">
        <v>118</v>
      </c>
      <c r="AO183">
        <v>444</v>
      </c>
      <c r="AP183">
        <v>508</v>
      </c>
      <c r="AQ183">
        <v>42</v>
      </c>
      <c r="AR183">
        <v>550</v>
      </c>
      <c r="AS183">
        <v>13.6</v>
      </c>
      <c r="AT183">
        <v>56</v>
      </c>
      <c r="AU183">
        <v>1200150</v>
      </c>
      <c r="AV183">
        <v>2038</v>
      </c>
      <c r="AW183" t="s">
        <v>12139</v>
      </c>
      <c r="AX183" t="s">
        <v>11969</v>
      </c>
      <c r="AY183" t="s">
        <v>11421</v>
      </c>
      <c r="AZ183">
        <v>32907</v>
      </c>
      <c r="BA183">
        <v>2484</v>
      </c>
      <c r="BB183">
        <v>2484</v>
      </c>
      <c r="BC183">
        <v>0</v>
      </c>
      <c r="BE183">
        <v>12009</v>
      </c>
      <c r="BH183" t="s">
        <v>11427</v>
      </c>
      <c r="BI183" t="s">
        <v>11427</v>
      </c>
      <c r="BJ183" t="s">
        <v>11428</v>
      </c>
      <c r="BK183" t="s">
        <v>11428</v>
      </c>
      <c r="BL183" t="s">
        <v>11428</v>
      </c>
      <c r="BM183" t="s">
        <v>11428</v>
      </c>
      <c r="BN183" t="s">
        <v>11428</v>
      </c>
      <c r="BO183" t="s">
        <v>11428</v>
      </c>
      <c r="BP183" t="s">
        <v>11428</v>
      </c>
      <c r="BQ183" t="s">
        <v>11428</v>
      </c>
      <c r="BR183" t="s">
        <v>11427</v>
      </c>
      <c r="BS183" t="s">
        <v>11427</v>
      </c>
      <c r="BT183" t="s">
        <v>11427</v>
      </c>
      <c r="BU183" t="s">
        <v>11427</v>
      </c>
      <c r="BV183" t="s">
        <v>11427</v>
      </c>
      <c r="BW183" t="s">
        <v>11427</v>
      </c>
      <c r="BY183" t="s">
        <v>11428</v>
      </c>
      <c r="CB183" t="s">
        <v>11427</v>
      </c>
      <c r="CD183">
        <v>508</v>
      </c>
      <c r="CE183">
        <v>42</v>
      </c>
      <c r="CF183">
        <v>550</v>
      </c>
      <c r="CG183">
        <v>0</v>
      </c>
      <c r="CH183">
        <v>53</v>
      </c>
      <c r="CI183">
        <v>761</v>
      </c>
    </row>
    <row r="184" spans="1:87">
      <c r="A184">
        <v>120015002112</v>
      </c>
      <c r="B184" t="s">
        <v>11490</v>
      </c>
      <c r="C184" t="s">
        <v>11924</v>
      </c>
      <c r="D184" t="s">
        <v>12140</v>
      </c>
      <c r="E184" t="s">
        <v>11926</v>
      </c>
      <c r="F184" t="s">
        <v>12141</v>
      </c>
      <c r="G184" t="s">
        <v>12142</v>
      </c>
      <c r="H184" t="s">
        <v>11969</v>
      </c>
      <c r="I184" t="s">
        <v>11421</v>
      </c>
      <c r="J184">
        <v>32907</v>
      </c>
      <c r="K184" t="s">
        <v>11422</v>
      </c>
      <c r="L184">
        <v>12</v>
      </c>
      <c r="M184" t="s">
        <v>11461</v>
      </c>
      <c r="N184">
        <v>6</v>
      </c>
      <c r="P184">
        <v>20</v>
      </c>
      <c r="Q184">
        <v>79</v>
      </c>
      <c r="R184">
        <v>117</v>
      </c>
      <c r="S184">
        <v>106</v>
      </c>
      <c r="T184">
        <v>106</v>
      </c>
      <c r="U184">
        <v>100</v>
      </c>
      <c r="V184">
        <v>99</v>
      </c>
      <c r="W184">
        <v>94</v>
      </c>
      <c r="AD184" t="s">
        <v>11424</v>
      </c>
      <c r="AE184">
        <v>28.0259</v>
      </c>
      <c r="AF184">
        <v>-80.658500000000004</v>
      </c>
      <c r="AG184" s="27">
        <v>77188</v>
      </c>
      <c r="AH184">
        <v>5</v>
      </c>
      <c r="AI184">
        <v>396</v>
      </c>
      <c r="AJ184">
        <v>325</v>
      </c>
      <c r="AK184">
        <v>1</v>
      </c>
      <c r="AL184">
        <v>16</v>
      </c>
      <c r="AM184">
        <v>87</v>
      </c>
      <c r="AN184">
        <v>140</v>
      </c>
      <c r="AO184">
        <v>421</v>
      </c>
      <c r="AP184">
        <v>371</v>
      </c>
      <c r="AQ184">
        <v>25</v>
      </c>
      <c r="AR184">
        <v>396</v>
      </c>
      <c r="AS184">
        <v>13.6</v>
      </c>
      <c r="AT184">
        <v>53</v>
      </c>
      <c r="AU184">
        <v>1200150</v>
      </c>
      <c r="AV184">
        <v>2112</v>
      </c>
      <c r="AW184" t="s">
        <v>12142</v>
      </c>
      <c r="AX184" t="s">
        <v>11969</v>
      </c>
      <c r="AY184" t="s">
        <v>11421</v>
      </c>
      <c r="AZ184">
        <v>32907</v>
      </c>
      <c r="BA184">
        <v>1340</v>
      </c>
      <c r="BB184">
        <v>1340</v>
      </c>
      <c r="BC184">
        <v>0</v>
      </c>
      <c r="BE184">
        <v>12009</v>
      </c>
      <c r="BH184" t="s">
        <v>11427</v>
      </c>
      <c r="BI184" t="s">
        <v>11427</v>
      </c>
      <c r="BJ184" t="s">
        <v>11428</v>
      </c>
      <c r="BK184" t="s">
        <v>11428</v>
      </c>
      <c r="BL184" t="s">
        <v>11428</v>
      </c>
      <c r="BM184" t="s">
        <v>11428</v>
      </c>
      <c r="BN184" t="s">
        <v>11428</v>
      </c>
      <c r="BO184" t="s">
        <v>11428</v>
      </c>
      <c r="BP184" t="s">
        <v>11428</v>
      </c>
      <c r="BQ184" t="s">
        <v>11428</v>
      </c>
      <c r="BR184" t="s">
        <v>11427</v>
      </c>
      <c r="BS184" t="s">
        <v>11427</v>
      </c>
      <c r="BT184" t="s">
        <v>11427</v>
      </c>
      <c r="BU184" t="s">
        <v>11427</v>
      </c>
      <c r="BV184" t="s">
        <v>11427</v>
      </c>
      <c r="BW184" t="s">
        <v>11427</v>
      </c>
      <c r="BY184" t="s">
        <v>11428</v>
      </c>
      <c r="CB184" t="s">
        <v>11427</v>
      </c>
      <c r="CD184">
        <v>371</v>
      </c>
      <c r="CE184">
        <v>25</v>
      </c>
      <c r="CF184">
        <v>396</v>
      </c>
      <c r="CG184">
        <v>1</v>
      </c>
      <c r="CH184">
        <v>55</v>
      </c>
      <c r="CI184">
        <v>721</v>
      </c>
    </row>
    <row r="185" spans="1:87">
      <c r="A185">
        <v>120015002281</v>
      </c>
      <c r="B185" t="s">
        <v>11490</v>
      </c>
      <c r="C185" t="s">
        <v>11924</v>
      </c>
      <c r="D185" t="s">
        <v>12143</v>
      </c>
      <c r="E185" t="s">
        <v>11926</v>
      </c>
      <c r="F185" t="s">
        <v>12144</v>
      </c>
      <c r="G185" t="s">
        <v>12145</v>
      </c>
      <c r="H185" t="s">
        <v>11969</v>
      </c>
      <c r="I185" t="s">
        <v>11421</v>
      </c>
      <c r="J185">
        <v>32909</v>
      </c>
      <c r="K185" t="s">
        <v>11422</v>
      </c>
      <c r="L185">
        <v>12</v>
      </c>
      <c r="M185" t="s">
        <v>11461</v>
      </c>
      <c r="N185">
        <v>6</v>
      </c>
      <c r="P185">
        <v>58</v>
      </c>
      <c r="Q185">
        <v>73</v>
      </c>
      <c r="R185">
        <v>112</v>
      </c>
      <c r="S185">
        <v>111</v>
      </c>
      <c r="T185">
        <v>85</v>
      </c>
      <c r="U185">
        <v>76</v>
      </c>
      <c r="V185">
        <v>77</v>
      </c>
      <c r="W185">
        <v>96</v>
      </c>
      <c r="AD185" t="s">
        <v>11424</v>
      </c>
      <c r="AE185">
        <v>27.988499999999998</v>
      </c>
      <c r="AF185">
        <v>-80.660200000000003</v>
      </c>
      <c r="AG185" s="27">
        <v>80841</v>
      </c>
      <c r="AH185">
        <v>5</v>
      </c>
      <c r="AI185">
        <v>341</v>
      </c>
      <c r="AJ185">
        <v>347</v>
      </c>
      <c r="AK185">
        <v>1</v>
      </c>
      <c r="AL185">
        <v>3</v>
      </c>
      <c r="AM185">
        <v>170</v>
      </c>
      <c r="AN185">
        <v>129</v>
      </c>
      <c r="AO185">
        <v>337</v>
      </c>
      <c r="AP185">
        <v>524</v>
      </c>
      <c r="AQ185">
        <v>30</v>
      </c>
      <c r="AR185">
        <v>554</v>
      </c>
      <c r="AS185">
        <v>13</v>
      </c>
      <c r="AT185">
        <v>53</v>
      </c>
      <c r="AU185">
        <v>1200150</v>
      </c>
      <c r="AV185">
        <v>2281</v>
      </c>
      <c r="AW185" t="s">
        <v>12145</v>
      </c>
      <c r="AX185" t="s">
        <v>11969</v>
      </c>
      <c r="AY185" t="s">
        <v>11421</v>
      </c>
      <c r="AZ185">
        <v>32909</v>
      </c>
      <c r="BA185">
        <v>4106</v>
      </c>
      <c r="BB185">
        <v>4106</v>
      </c>
      <c r="BC185">
        <v>0</v>
      </c>
      <c r="BE185">
        <v>12009</v>
      </c>
      <c r="BH185" t="s">
        <v>11427</v>
      </c>
      <c r="BI185" t="s">
        <v>11427</v>
      </c>
      <c r="BJ185" t="s">
        <v>11428</v>
      </c>
      <c r="BK185" t="s">
        <v>11428</v>
      </c>
      <c r="BL185" t="s">
        <v>11428</v>
      </c>
      <c r="BM185" t="s">
        <v>11428</v>
      </c>
      <c r="BN185" t="s">
        <v>11428</v>
      </c>
      <c r="BO185" t="s">
        <v>11428</v>
      </c>
      <c r="BP185" t="s">
        <v>11428</v>
      </c>
      <c r="BQ185" t="s">
        <v>11428</v>
      </c>
      <c r="BR185" t="s">
        <v>11427</v>
      </c>
      <c r="BS185" t="s">
        <v>11427</v>
      </c>
      <c r="BT185" t="s">
        <v>11427</v>
      </c>
      <c r="BU185" t="s">
        <v>11427</v>
      </c>
      <c r="BV185" t="s">
        <v>11427</v>
      </c>
      <c r="BW185" t="s">
        <v>11427</v>
      </c>
      <c r="BY185" t="s">
        <v>11428</v>
      </c>
      <c r="CB185" t="s">
        <v>11427</v>
      </c>
      <c r="CD185">
        <v>524</v>
      </c>
      <c r="CE185">
        <v>30</v>
      </c>
      <c r="CF185">
        <v>554</v>
      </c>
      <c r="CG185">
        <v>3</v>
      </c>
      <c r="CH185">
        <v>45</v>
      </c>
      <c r="CI185">
        <v>688</v>
      </c>
    </row>
    <row r="186" spans="1:87">
      <c r="A186">
        <v>120015002483</v>
      </c>
      <c r="B186" t="s">
        <v>11490</v>
      </c>
      <c r="C186" t="s">
        <v>11924</v>
      </c>
      <c r="D186" t="s">
        <v>12146</v>
      </c>
      <c r="E186" t="s">
        <v>11926</v>
      </c>
      <c r="F186" t="s">
        <v>12147</v>
      </c>
      <c r="G186" t="s">
        <v>12148</v>
      </c>
      <c r="H186" t="s">
        <v>11929</v>
      </c>
      <c r="I186" t="s">
        <v>11421</v>
      </c>
      <c r="J186">
        <v>32927</v>
      </c>
      <c r="K186" t="s">
        <v>11422</v>
      </c>
      <c r="L186">
        <v>12</v>
      </c>
      <c r="M186" t="s">
        <v>11461</v>
      </c>
      <c r="N186">
        <v>6</v>
      </c>
      <c r="P186">
        <v>8</v>
      </c>
      <c r="Q186">
        <v>75</v>
      </c>
      <c r="R186">
        <v>65</v>
      </c>
      <c r="S186">
        <v>65</v>
      </c>
      <c r="T186">
        <v>85</v>
      </c>
      <c r="U186">
        <v>64</v>
      </c>
      <c r="V186">
        <v>76</v>
      </c>
      <c r="W186">
        <v>76</v>
      </c>
      <c r="AD186" t="s">
        <v>11424</v>
      </c>
      <c r="AE186">
        <v>28.466200000000001</v>
      </c>
      <c r="AF186">
        <v>-80.8</v>
      </c>
      <c r="AG186" t="s">
        <v>12149</v>
      </c>
      <c r="AH186">
        <v>5</v>
      </c>
      <c r="AI186">
        <v>255</v>
      </c>
      <c r="AJ186">
        <v>259</v>
      </c>
      <c r="AK186">
        <v>1</v>
      </c>
      <c r="AL186">
        <v>9</v>
      </c>
      <c r="AM186">
        <v>37</v>
      </c>
      <c r="AN186">
        <v>45</v>
      </c>
      <c r="AO186">
        <v>376</v>
      </c>
      <c r="AP186">
        <v>287</v>
      </c>
      <c r="AQ186">
        <v>42</v>
      </c>
      <c r="AR186">
        <v>329</v>
      </c>
      <c r="AS186">
        <v>14.7</v>
      </c>
      <c r="AT186">
        <v>35</v>
      </c>
      <c r="AU186">
        <v>1200150</v>
      </c>
      <c r="AV186">
        <v>2483</v>
      </c>
      <c r="AW186" t="s">
        <v>12148</v>
      </c>
      <c r="AX186" t="s">
        <v>11929</v>
      </c>
      <c r="AY186" t="s">
        <v>11421</v>
      </c>
      <c r="AZ186">
        <v>32927</v>
      </c>
      <c r="BA186">
        <v>8260</v>
      </c>
      <c r="BB186">
        <v>8260</v>
      </c>
      <c r="BC186">
        <v>0</v>
      </c>
      <c r="BE186">
        <v>12009</v>
      </c>
      <c r="BH186" t="s">
        <v>11427</v>
      </c>
      <c r="BI186" t="s">
        <v>11427</v>
      </c>
      <c r="BJ186" t="s">
        <v>11428</v>
      </c>
      <c r="BK186" t="s">
        <v>11428</v>
      </c>
      <c r="BL186" t="s">
        <v>11428</v>
      </c>
      <c r="BM186" t="s">
        <v>11428</v>
      </c>
      <c r="BN186" t="s">
        <v>11428</v>
      </c>
      <c r="BO186" t="s">
        <v>11428</v>
      </c>
      <c r="BP186" t="s">
        <v>11428</v>
      </c>
      <c r="BQ186" t="s">
        <v>11428</v>
      </c>
      <c r="BR186" t="s">
        <v>11427</v>
      </c>
      <c r="BS186" t="s">
        <v>11427</v>
      </c>
      <c r="BT186" t="s">
        <v>11427</v>
      </c>
      <c r="BU186" t="s">
        <v>11427</v>
      </c>
      <c r="BV186" t="s">
        <v>11427</v>
      </c>
      <c r="BW186" t="s">
        <v>11427</v>
      </c>
      <c r="BY186" t="s">
        <v>11428</v>
      </c>
      <c r="CB186" t="s">
        <v>11427</v>
      </c>
      <c r="CD186">
        <v>287</v>
      </c>
      <c r="CE186">
        <v>42</v>
      </c>
      <c r="CF186">
        <v>329</v>
      </c>
      <c r="CG186">
        <v>0</v>
      </c>
      <c r="CH186">
        <v>46</v>
      </c>
      <c r="CI186">
        <v>514</v>
      </c>
    </row>
    <row r="187" spans="1:87">
      <c r="A187">
        <v>120015002484</v>
      </c>
      <c r="B187" t="s">
        <v>11490</v>
      </c>
      <c r="C187" t="s">
        <v>11924</v>
      </c>
      <c r="D187" t="s">
        <v>12150</v>
      </c>
      <c r="E187" t="s">
        <v>11926</v>
      </c>
      <c r="F187" t="s">
        <v>12151</v>
      </c>
      <c r="G187" t="s">
        <v>12152</v>
      </c>
      <c r="H187" t="s">
        <v>11969</v>
      </c>
      <c r="I187" t="s">
        <v>11421</v>
      </c>
      <c r="J187">
        <v>32909</v>
      </c>
      <c r="K187" t="s">
        <v>11422</v>
      </c>
      <c r="L187">
        <v>12</v>
      </c>
      <c r="M187" t="s">
        <v>11461</v>
      </c>
      <c r="N187">
        <v>6</v>
      </c>
      <c r="P187">
        <v>51</v>
      </c>
      <c r="Q187">
        <v>70</v>
      </c>
      <c r="R187">
        <v>57</v>
      </c>
      <c r="S187">
        <v>82</v>
      </c>
      <c r="T187">
        <v>81</v>
      </c>
      <c r="U187">
        <v>76</v>
      </c>
      <c r="V187">
        <v>74</v>
      </c>
      <c r="W187">
        <v>86</v>
      </c>
      <c r="AD187" t="s">
        <v>11424</v>
      </c>
      <c r="AE187">
        <v>27.967500000000001</v>
      </c>
      <c r="AF187">
        <v>-80.638300000000001</v>
      </c>
      <c r="AG187" s="27">
        <v>84493</v>
      </c>
      <c r="AH187">
        <v>5</v>
      </c>
      <c r="AI187">
        <v>320</v>
      </c>
      <c r="AJ187">
        <v>257</v>
      </c>
      <c r="AK187">
        <v>3</v>
      </c>
      <c r="AL187">
        <v>8</v>
      </c>
      <c r="AM187">
        <v>117</v>
      </c>
      <c r="AN187">
        <v>103</v>
      </c>
      <c r="AO187">
        <v>298</v>
      </c>
      <c r="AP187">
        <v>437</v>
      </c>
      <c r="AQ187">
        <v>14</v>
      </c>
      <c r="AR187">
        <v>451</v>
      </c>
      <c r="AS187">
        <v>13.4</v>
      </c>
      <c r="AT187">
        <v>43</v>
      </c>
      <c r="AU187">
        <v>1200150</v>
      </c>
      <c r="AV187">
        <v>2484</v>
      </c>
      <c r="AW187" t="s">
        <v>12152</v>
      </c>
      <c r="AX187" t="s">
        <v>11969</v>
      </c>
      <c r="AY187" t="s">
        <v>11421</v>
      </c>
      <c r="AZ187">
        <v>32909</v>
      </c>
      <c r="BA187">
        <v>5306</v>
      </c>
      <c r="BB187">
        <v>5306</v>
      </c>
      <c r="BC187">
        <v>0</v>
      </c>
      <c r="BE187">
        <v>12009</v>
      </c>
      <c r="BH187" t="s">
        <v>11427</v>
      </c>
      <c r="BI187" t="s">
        <v>11427</v>
      </c>
      <c r="BJ187" t="s">
        <v>11428</v>
      </c>
      <c r="BK187" t="s">
        <v>11428</v>
      </c>
      <c r="BL187" t="s">
        <v>11428</v>
      </c>
      <c r="BM187" t="s">
        <v>11428</v>
      </c>
      <c r="BN187" t="s">
        <v>11428</v>
      </c>
      <c r="BO187" t="s">
        <v>11428</v>
      </c>
      <c r="BP187" t="s">
        <v>11428</v>
      </c>
      <c r="BQ187" t="s">
        <v>11428</v>
      </c>
      <c r="BR187" t="s">
        <v>11427</v>
      </c>
      <c r="BS187" t="s">
        <v>11427</v>
      </c>
      <c r="BT187" t="s">
        <v>11427</v>
      </c>
      <c r="BU187" t="s">
        <v>11427</v>
      </c>
      <c r="BV187" t="s">
        <v>11427</v>
      </c>
      <c r="BW187" t="s">
        <v>11427</v>
      </c>
      <c r="BY187" t="s">
        <v>11428</v>
      </c>
      <c r="CB187" t="s">
        <v>11427</v>
      </c>
      <c r="CD187">
        <v>437</v>
      </c>
      <c r="CE187">
        <v>14</v>
      </c>
      <c r="CF187">
        <v>451</v>
      </c>
      <c r="CG187">
        <v>1</v>
      </c>
      <c r="CH187">
        <v>47</v>
      </c>
      <c r="CI187">
        <v>577</v>
      </c>
    </row>
    <row r="188" spans="1:87">
      <c r="A188">
        <v>120015002485</v>
      </c>
      <c r="B188" t="s">
        <v>11490</v>
      </c>
      <c r="C188" t="s">
        <v>11924</v>
      </c>
      <c r="D188" t="s">
        <v>12153</v>
      </c>
      <c r="E188" t="s">
        <v>11926</v>
      </c>
      <c r="F188" t="s">
        <v>12154</v>
      </c>
      <c r="G188" t="s">
        <v>12155</v>
      </c>
      <c r="H188" t="s">
        <v>11969</v>
      </c>
      <c r="I188" t="s">
        <v>11421</v>
      </c>
      <c r="J188">
        <v>32907</v>
      </c>
      <c r="K188" t="s">
        <v>11422</v>
      </c>
      <c r="L188">
        <v>12</v>
      </c>
      <c r="M188" t="s">
        <v>11461</v>
      </c>
      <c r="N188">
        <v>6</v>
      </c>
      <c r="P188">
        <v>37</v>
      </c>
      <c r="Q188">
        <v>115</v>
      </c>
      <c r="R188">
        <v>85</v>
      </c>
      <c r="S188">
        <v>105</v>
      </c>
      <c r="T188">
        <v>117</v>
      </c>
      <c r="U188">
        <v>92</v>
      </c>
      <c r="V188">
        <v>98</v>
      </c>
      <c r="W188">
        <v>96</v>
      </c>
      <c r="AD188" t="s">
        <v>11424</v>
      </c>
      <c r="AE188">
        <v>28.009799999999998</v>
      </c>
      <c r="AF188">
        <v>-80.673599999999993</v>
      </c>
      <c r="AG188" s="27">
        <v>95451</v>
      </c>
      <c r="AH188">
        <v>5</v>
      </c>
      <c r="AI188">
        <v>393</v>
      </c>
      <c r="AJ188">
        <v>352</v>
      </c>
      <c r="AK188">
        <v>2</v>
      </c>
      <c r="AL188">
        <v>14</v>
      </c>
      <c r="AM188">
        <v>148</v>
      </c>
      <c r="AN188">
        <v>170</v>
      </c>
      <c r="AO188">
        <v>359</v>
      </c>
      <c r="AP188">
        <v>525</v>
      </c>
      <c r="AQ188">
        <v>45</v>
      </c>
      <c r="AR188">
        <v>570</v>
      </c>
      <c r="AS188">
        <v>13.8</v>
      </c>
      <c r="AT188">
        <v>54</v>
      </c>
      <c r="AU188">
        <v>1200150</v>
      </c>
      <c r="AV188">
        <v>2485</v>
      </c>
      <c r="AW188" t="s">
        <v>12155</v>
      </c>
      <c r="AX188" t="s">
        <v>11969</v>
      </c>
      <c r="AY188" t="s">
        <v>11421</v>
      </c>
      <c r="AZ188">
        <v>32907</v>
      </c>
      <c r="BA188">
        <v>1862</v>
      </c>
      <c r="BB188">
        <v>1862</v>
      </c>
      <c r="BC188">
        <v>0</v>
      </c>
      <c r="BE188">
        <v>12009</v>
      </c>
      <c r="BH188" t="s">
        <v>11427</v>
      </c>
      <c r="BI188" t="s">
        <v>11427</v>
      </c>
      <c r="BJ188" t="s">
        <v>11428</v>
      </c>
      <c r="BK188" t="s">
        <v>11428</v>
      </c>
      <c r="BL188" t="s">
        <v>11428</v>
      </c>
      <c r="BM188" t="s">
        <v>11428</v>
      </c>
      <c r="BN188" t="s">
        <v>11428</v>
      </c>
      <c r="BO188" t="s">
        <v>11428</v>
      </c>
      <c r="BP188" t="s">
        <v>11428</v>
      </c>
      <c r="BQ188" t="s">
        <v>11428</v>
      </c>
      <c r="BR188" t="s">
        <v>11427</v>
      </c>
      <c r="BS188" t="s">
        <v>11427</v>
      </c>
      <c r="BT188" t="s">
        <v>11427</v>
      </c>
      <c r="BU188" t="s">
        <v>11427</v>
      </c>
      <c r="BV188" t="s">
        <v>11427</v>
      </c>
      <c r="BW188" t="s">
        <v>11427</v>
      </c>
      <c r="BY188" t="s">
        <v>11428</v>
      </c>
      <c r="CB188" t="s">
        <v>11427</v>
      </c>
      <c r="CD188">
        <v>525</v>
      </c>
      <c r="CE188">
        <v>45</v>
      </c>
      <c r="CF188">
        <v>570</v>
      </c>
      <c r="CG188">
        <v>0</v>
      </c>
      <c r="CH188">
        <v>52</v>
      </c>
      <c r="CI188">
        <v>745</v>
      </c>
    </row>
    <row r="189" spans="1:87">
      <c r="A189">
        <v>120015002591</v>
      </c>
      <c r="B189" t="s">
        <v>11490</v>
      </c>
      <c r="C189" t="s">
        <v>11924</v>
      </c>
      <c r="D189" t="s">
        <v>12156</v>
      </c>
      <c r="E189" t="s">
        <v>11926</v>
      </c>
      <c r="F189" t="s">
        <v>12157</v>
      </c>
      <c r="G189" t="s">
        <v>12158</v>
      </c>
      <c r="H189" t="s">
        <v>11969</v>
      </c>
      <c r="I189" t="s">
        <v>11421</v>
      </c>
      <c r="J189">
        <v>32907</v>
      </c>
      <c r="K189" t="s">
        <v>11422</v>
      </c>
      <c r="L189">
        <v>12</v>
      </c>
      <c r="M189" t="s">
        <v>11461</v>
      </c>
      <c r="N189">
        <v>6</v>
      </c>
      <c r="P189">
        <v>49</v>
      </c>
      <c r="Q189">
        <v>71</v>
      </c>
      <c r="R189">
        <v>82</v>
      </c>
      <c r="S189">
        <v>87</v>
      </c>
      <c r="T189">
        <v>98</v>
      </c>
      <c r="U189">
        <v>93</v>
      </c>
      <c r="V189">
        <v>73</v>
      </c>
      <c r="W189">
        <v>81</v>
      </c>
      <c r="AD189" t="s">
        <v>11424</v>
      </c>
      <c r="AE189">
        <v>28.029499999999999</v>
      </c>
      <c r="AF189">
        <v>-80.718400000000003</v>
      </c>
      <c r="AG189" s="27">
        <v>91798</v>
      </c>
      <c r="AH189">
        <v>5</v>
      </c>
      <c r="AI189">
        <v>357</v>
      </c>
      <c r="AJ189">
        <v>277</v>
      </c>
      <c r="AK189">
        <v>0</v>
      </c>
      <c r="AL189">
        <v>10</v>
      </c>
      <c r="AM189">
        <v>153</v>
      </c>
      <c r="AN189">
        <v>113</v>
      </c>
      <c r="AO189">
        <v>304</v>
      </c>
      <c r="AP189">
        <v>453</v>
      </c>
      <c r="AQ189">
        <v>28</v>
      </c>
      <c r="AR189">
        <v>481</v>
      </c>
      <c r="AS189">
        <v>13.5</v>
      </c>
      <c r="AT189">
        <v>47</v>
      </c>
      <c r="AU189">
        <v>1200150</v>
      </c>
      <c r="AV189">
        <v>2591</v>
      </c>
      <c r="AW189" t="s">
        <v>12158</v>
      </c>
      <c r="AX189" t="s">
        <v>11969</v>
      </c>
      <c r="AY189" t="s">
        <v>11421</v>
      </c>
      <c r="AZ189">
        <v>32907</v>
      </c>
      <c r="BA189">
        <v>8067</v>
      </c>
      <c r="BB189">
        <v>8067</v>
      </c>
      <c r="BC189">
        <v>0</v>
      </c>
      <c r="BE189">
        <v>12009</v>
      </c>
      <c r="BH189" t="s">
        <v>11427</v>
      </c>
      <c r="BI189" t="s">
        <v>11427</v>
      </c>
      <c r="BJ189" t="s">
        <v>11428</v>
      </c>
      <c r="BK189" t="s">
        <v>11428</v>
      </c>
      <c r="BL189" t="s">
        <v>11428</v>
      </c>
      <c r="BM189" t="s">
        <v>11428</v>
      </c>
      <c r="BN189" t="s">
        <v>11428</v>
      </c>
      <c r="BO189" t="s">
        <v>11428</v>
      </c>
      <c r="BP189" t="s">
        <v>11428</v>
      </c>
      <c r="BQ189" t="s">
        <v>11428</v>
      </c>
      <c r="BR189" t="s">
        <v>11427</v>
      </c>
      <c r="BS189" t="s">
        <v>11427</v>
      </c>
      <c r="BT189" t="s">
        <v>11427</v>
      </c>
      <c r="BU189" t="s">
        <v>11427</v>
      </c>
      <c r="BV189" t="s">
        <v>11427</v>
      </c>
      <c r="BW189" t="s">
        <v>11427</v>
      </c>
      <c r="BY189" t="s">
        <v>11428</v>
      </c>
      <c r="CB189" t="s">
        <v>11427</v>
      </c>
      <c r="CD189">
        <v>453</v>
      </c>
      <c r="CE189">
        <v>28</v>
      </c>
      <c r="CF189">
        <v>481</v>
      </c>
      <c r="CG189">
        <v>0</v>
      </c>
      <c r="CH189">
        <v>54</v>
      </c>
      <c r="CI189">
        <v>634</v>
      </c>
    </row>
    <row r="190" spans="1:87">
      <c r="A190">
        <v>120015002662</v>
      </c>
      <c r="B190" t="s">
        <v>11490</v>
      </c>
      <c r="C190" t="s">
        <v>11924</v>
      </c>
      <c r="D190" t="s">
        <v>12159</v>
      </c>
      <c r="E190" t="s">
        <v>11926</v>
      </c>
      <c r="F190" t="s">
        <v>12160</v>
      </c>
      <c r="G190" t="s">
        <v>12161</v>
      </c>
      <c r="H190" t="s">
        <v>11929</v>
      </c>
      <c r="I190" t="s">
        <v>11421</v>
      </c>
      <c r="J190">
        <v>32927</v>
      </c>
      <c r="K190" t="s">
        <v>11422</v>
      </c>
      <c r="L190">
        <v>12</v>
      </c>
      <c r="M190" t="s">
        <v>11461</v>
      </c>
      <c r="N190">
        <v>6</v>
      </c>
      <c r="P190">
        <v>13</v>
      </c>
      <c r="Q190">
        <v>83</v>
      </c>
      <c r="R190">
        <v>63</v>
      </c>
      <c r="S190">
        <v>85</v>
      </c>
      <c r="T190">
        <v>99</v>
      </c>
      <c r="U190">
        <v>72</v>
      </c>
      <c r="V190">
        <v>84</v>
      </c>
      <c r="W190">
        <v>83</v>
      </c>
      <c r="AD190" t="s">
        <v>11424</v>
      </c>
      <c r="AE190">
        <v>28.487300000000001</v>
      </c>
      <c r="AF190">
        <v>-80.796199999999999</v>
      </c>
      <c r="AG190" t="s">
        <v>12162</v>
      </c>
      <c r="AH190">
        <v>5</v>
      </c>
      <c r="AI190">
        <v>324</v>
      </c>
      <c r="AJ190">
        <v>258</v>
      </c>
      <c r="AK190">
        <v>2</v>
      </c>
      <c r="AL190">
        <v>1</v>
      </c>
      <c r="AM190">
        <v>22</v>
      </c>
      <c r="AN190">
        <v>61</v>
      </c>
      <c r="AO190">
        <v>455</v>
      </c>
      <c r="AP190">
        <v>289</v>
      </c>
      <c r="AQ190">
        <v>37</v>
      </c>
      <c r="AR190">
        <v>326</v>
      </c>
      <c r="AS190">
        <v>13.2</v>
      </c>
      <c r="AT190">
        <v>44</v>
      </c>
      <c r="AU190">
        <v>1200150</v>
      </c>
      <c r="AV190">
        <v>2662</v>
      </c>
      <c r="AW190" t="s">
        <v>12161</v>
      </c>
      <c r="AX190" t="s">
        <v>11929</v>
      </c>
      <c r="AY190" t="s">
        <v>11421</v>
      </c>
      <c r="AZ190">
        <v>32927</v>
      </c>
      <c r="BA190">
        <v>8007</v>
      </c>
      <c r="BB190">
        <v>8007</v>
      </c>
      <c r="BC190">
        <v>0</v>
      </c>
      <c r="BE190">
        <v>12009</v>
      </c>
      <c r="BH190" t="s">
        <v>11427</v>
      </c>
      <c r="BI190" t="s">
        <v>11427</v>
      </c>
      <c r="BJ190" t="s">
        <v>11428</v>
      </c>
      <c r="BK190" t="s">
        <v>11428</v>
      </c>
      <c r="BL190" t="s">
        <v>11428</v>
      </c>
      <c r="BM190" t="s">
        <v>11428</v>
      </c>
      <c r="BN190" t="s">
        <v>11428</v>
      </c>
      <c r="BO190" t="s">
        <v>11428</v>
      </c>
      <c r="BP190" t="s">
        <v>11428</v>
      </c>
      <c r="BQ190" t="s">
        <v>11428</v>
      </c>
      <c r="BR190" t="s">
        <v>11427</v>
      </c>
      <c r="BS190" t="s">
        <v>11427</v>
      </c>
      <c r="BT190" t="s">
        <v>11427</v>
      </c>
      <c r="BU190" t="s">
        <v>11427</v>
      </c>
      <c r="BV190" t="s">
        <v>11427</v>
      </c>
      <c r="BW190" t="s">
        <v>11427</v>
      </c>
      <c r="BY190" t="s">
        <v>11428</v>
      </c>
      <c r="CB190" t="s">
        <v>11427</v>
      </c>
      <c r="CD190">
        <v>289</v>
      </c>
      <c r="CE190">
        <v>37</v>
      </c>
      <c r="CF190">
        <v>326</v>
      </c>
      <c r="CG190">
        <v>2</v>
      </c>
      <c r="CH190">
        <v>39</v>
      </c>
      <c r="CI190">
        <v>582</v>
      </c>
    </row>
    <row r="191" spans="1:87">
      <c r="A191">
        <v>120015002698</v>
      </c>
      <c r="B191" t="s">
        <v>11490</v>
      </c>
      <c r="C191" t="s">
        <v>11924</v>
      </c>
      <c r="D191" t="s">
        <v>12163</v>
      </c>
      <c r="E191" t="s">
        <v>11926</v>
      </c>
      <c r="F191" t="s">
        <v>12164</v>
      </c>
      <c r="G191" t="s">
        <v>12165</v>
      </c>
      <c r="H191" t="s">
        <v>11969</v>
      </c>
      <c r="I191" t="s">
        <v>11421</v>
      </c>
      <c r="J191">
        <v>32905</v>
      </c>
      <c r="K191" t="s">
        <v>11422</v>
      </c>
      <c r="L191">
        <v>12</v>
      </c>
      <c r="M191" t="s">
        <v>11461</v>
      </c>
      <c r="N191">
        <v>6</v>
      </c>
      <c r="P191">
        <v>76</v>
      </c>
      <c r="Q191">
        <v>110</v>
      </c>
      <c r="R191">
        <v>93</v>
      </c>
      <c r="S191">
        <v>107</v>
      </c>
      <c r="T191">
        <v>90</v>
      </c>
      <c r="U191">
        <v>78</v>
      </c>
      <c r="V191">
        <v>75</v>
      </c>
      <c r="W191">
        <v>60</v>
      </c>
      <c r="AD191" t="s">
        <v>11424</v>
      </c>
      <c r="AE191">
        <v>28.0289</v>
      </c>
      <c r="AF191">
        <v>-80.643799999999999</v>
      </c>
      <c r="AG191" s="27">
        <v>99103</v>
      </c>
      <c r="AH191">
        <v>5</v>
      </c>
      <c r="AI191">
        <v>367</v>
      </c>
      <c r="AJ191">
        <v>322</v>
      </c>
      <c r="AK191">
        <v>1</v>
      </c>
      <c r="AL191">
        <v>14</v>
      </c>
      <c r="AM191">
        <v>152</v>
      </c>
      <c r="AN191">
        <v>199</v>
      </c>
      <c r="AO191">
        <v>273</v>
      </c>
      <c r="AP191">
        <v>521</v>
      </c>
      <c r="AQ191">
        <v>30</v>
      </c>
      <c r="AR191">
        <v>551</v>
      </c>
      <c r="AS191">
        <v>13</v>
      </c>
      <c r="AT191">
        <v>53</v>
      </c>
      <c r="AU191">
        <v>1200150</v>
      </c>
      <c r="AV191">
        <v>2698</v>
      </c>
      <c r="AW191" t="s">
        <v>12165</v>
      </c>
      <c r="AX191" t="s">
        <v>11969</v>
      </c>
      <c r="AY191" t="s">
        <v>11421</v>
      </c>
      <c r="AZ191">
        <v>32905</v>
      </c>
      <c r="BA191">
        <v>6327</v>
      </c>
      <c r="BB191">
        <v>6327</v>
      </c>
      <c r="BC191">
        <v>0</v>
      </c>
      <c r="BE191">
        <v>12009</v>
      </c>
      <c r="BH191" t="s">
        <v>11427</v>
      </c>
      <c r="BI191" t="s">
        <v>11427</v>
      </c>
      <c r="BJ191" t="s">
        <v>11428</v>
      </c>
      <c r="BK191" t="s">
        <v>11428</v>
      </c>
      <c r="BL191" t="s">
        <v>11428</v>
      </c>
      <c r="BM191" t="s">
        <v>11428</v>
      </c>
      <c r="BN191" t="s">
        <v>11428</v>
      </c>
      <c r="BO191" t="s">
        <v>11428</v>
      </c>
      <c r="BP191" t="s">
        <v>11428</v>
      </c>
      <c r="BQ191" t="s">
        <v>11428</v>
      </c>
      <c r="BR191" t="s">
        <v>11427</v>
      </c>
      <c r="BS191" t="s">
        <v>11427</v>
      </c>
      <c r="BT191" t="s">
        <v>11427</v>
      </c>
      <c r="BU191" t="s">
        <v>11427</v>
      </c>
      <c r="BV191" t="s">
        <v>11427</v>
      </c>
      <c r="BW191" t="s">
        <v>11427</v>
      </c>
      <c r="BY191" t="s">
        <v>11428</v>
      </c>
      <c r="CB191" t="s">
        <v>11427</v>
      </c>
      <c r="CD191">
        <v>521</v>
      </c>
      <c r="CE191">
        <v>30</v>
      </c>
      <c r="CF191">
        <v>551</v>
      </c>
      <c r="CG191">
        <v>2</v>
      </c>
      <c r="CH191">
        <v>48</v>
      </c>
      <c r="CI191">
        <v>689</v>
      </c>
    </row>
    <row r="192" spans="1:87">
      <c r="A192">
        <v>120015002799</v>
      </c>
      <c r="B192" t="s">
        <v>11490</v>
      </c>
      <c r="C192" t="s">
        <v>11924</v>
      </c>
      <c r="D192" t="s">
        <v>12166</v>
      </c>
      <c r="E192" t="s">
        <v>11926</v>
      </c>
      <c r="F192" t="s">
        <v>12167</v>
      </c>
      <c r="G192" t="s">
        <v>12168</v>
      </c>
      <c r="H192" t="s">
        <v>11969</v>
      </c>
      <c r="I192" t="s">
        <v>11421</v>
      </c>
      <c r="J192">
        <v>32908</v>
      </c>
      <c r="K192" t="s">
        <v>11422</v>
      </c>
      <c r="L192">
        <v>12</v>
      </c>
      <c r="M192" t="s">
        <v>11461</v>
      </c>
      <c r="N192">
        <v>6</v>
      </c>
      <c r="P192">
        <v>75</v>
      </c>
      <c r="Q192">
        <v>94</v>
      </c>
      <c r="R192">
        <v>100</v>
      </c>
      <c r="S192">
        <v>104</v>
      </c>
      <c r="T192">
        <v>130</v>
      </c>
      <c r="U192">
        <v>107</v>
      </c>
      <c r="V192">
        <v>104</v>
      </c>
      <c r="W192">
        <v>96</v>
      </c>
      <c r="AD192" t="s">
        <v>11424</v>
      </c>
      <c r="AE192">
        <v>27.9861</v>
      </c>
      <c r="AF192">
        <v>-80.697599999999994</v>
      </c>
      <c r="AG192" s="27">
        <v>106408</v>
      </c>
      <c r="AH192">
        <v>5</v>
      </c>
      <c r="AI192">
        <v>434</v>
      </c>
      <c r="AJ192">
        <v>376</v>
      </c>
      <c r="AK192">
        <v>3</v>
      </c>
      <c r="AL192">
        <v>4</v>
      </c>
      <c r="AM192">
        <v>239</v>
      </c>
      <c r="AN192">
        <v>150</v>
      </c>
      <c r="AO192">
        <v>341</v>
      </c>
      <c r="AP192">
        <v>614</v>
      </c>
      <c r="AQ192">
        <v>25</v>
      </c>
      <c r="AR192">
        <v>639</v>
      </c>
      <c r="AS192">
        <v>13.5</v>
      </c>
      <c r="AT192">
        <v>60</v>
      </c>
      <c r="AU192">
        <v>1200150</v>
      </c>
      <c r="AV192">
        <v>2799</v>
      </c>
      <c r="AW192" t="s">
        <v>12168</v>
      </c>
      <c r="AX192" t="s">
        <v>11969</v>
      </c>
      <c r="AY192" t="s">
        <v>11421</v>
      </c>
      <c r="AZ192">
        <v>32908</v>
      </c>
      <c r="BA192">
        <v>7554</v>
      </c>
      <c r="BB192">
        <v>7554</v>
      </c>
      <c r="BC192">
        <v>0</v>
      </c>
      <c r="BE192">
        <v>12009</v>
      </c>
      <c r="BH192" t="s">
        <v>11427</v>
      </c>
      <c r="BI192" t="s">
        <v>11427</v>
      </c>
      <c r="BJ192" t="s">
        <v>11428</v>
      </c>
      <c r="BK192" t="s">
        <v>11428</v>
      </c>
      <c r="BL192" t="s">
        <v>11428</v>
      </c>
      <c r="BM192" t="s">
        <v>11428</v>
      </c>
      <c r="BN192" t="s">
        <v>11428</v>
      </c>
      <c r="BO192" t="s">
        <v>11428</v>
      </c>
      <c r="BP192" t="s">
        <v>11428</v>
      </c>
      <c r="BQ192" t="s">
        <v>11428</v>
      </c>
      <c r="BR192" t="s">
        <v>11427</v>
      </c>
      <c r="BS192" t="s">
        <v>11427</v>
      </c>
      <c r="BT192" t="s">
        <v>11427</v>
      </c>
      <c r="BU192" t="s">
        <v>11427</v>
      </c>
      <c r="BV192" t="s">
        <v>11427</v>
      </c>
      <c r="BW192" t="s">
        <v>11427</v>
      </c>
      <c r="BY192" t="s">
        <v>11428</v>
      </c>
      <c r="CB192" t="s">
        <v>11427</v>
      </c>
      <c r="CD192">
        <v>614</v>
      </c>
      <c r="CE192">
        <v>25</v>
      </c>
      <c r="CF192">
        <v>639</v>
      </c>
      <c r="CG192">
        <v>1</v>
      </c>
      <c r="CH192">
        <v>72</v>
      </c>
      <c r="CI192">
        <v>810</v>
      </c>
    </row>
    <row r="193" spans="1:87">
      <c r="A193">
        <v>120015003024</v>
      </c>
      <c r="B193" t="s">
        <v>11490</v>
      </c>
      <c r="C193" t="s">
        <v>11924</v>
      </c>
      <c r="D193" t="s">
        <v>12169</v>
      </c>
      <c r="E193" t="s">
        <v>11926</v>
      </c>
      <c r="F193" t="s">
        <v>11979</v>
      </c>
      <c r="G193" t="s">
        <v>12004</v>
      </c>
      <c r="H193" t="s">
        <v>11955</v>
      </c>
      <c r="I193" t="s">
        <v>11421</v>
      </c>
      <c r="J193">
        <v>32940</v>
      </c>
      <c r="K193" t="s">
        <v>11442</v>
      </c>
      <c r="L193">
        <v>12</v>
      </c>
      <c r="M193" t="s">
        <v>11461</v>
      </c>
      <c r="N193" t="s">
        <v>11461</v>
      </c>
      <c r="P193">
        <v>255</v>
      </c>
      <c r="AD193" t="s">
        <v>11424</v>
      </c>
      <c r="AE193">
        <v>28.247800000000002</v>
      </c>
      <c r="AF193">
        <v>-80.736099999999993</v>
      </c>
      <c r="AG193" t="s">
        <v>12170</v>
      </c>
      <c r="AH193">
        <v>5</v>
      </c>
      <c r="AI193">
        <v>173</v>
      </c>
      <c r="AJ193">
        <v>82</v>
      </c>
      <c r="AK193">
        <v>2</v>
      </c>
      <c r="AL193">
        <v>4</v>
      </c>
      <c r="AM193">
        <v>38</v>
      </c>
      <c r="AN193">
        <v>31</v>
      </c>
      <c r="AO193">
        <v>158</v>
      </c>
      <c r="AP193">
        <v>8</v>
      </c>
      <c r="AQ193">
        <v>3</v>
      </c>
      <c r="AR193">
        <v>11</v>
      </c>
      <c r="AS193">
        <v>14.2</v>
      </c>
      <c r="AT193">
        <v>18</v>
      </c>
      <c r="AU193">
        <v>1200150</v>
      </c>
      <c r="AV193">
        <v>3024</v>
      </c>
      <c r="AW193" t="s">
        <v>12004</v>
      </c>
      <c r="AX193" t="s">
        <v>11955</v>
      </c>
      <c r="AY193" t="s">
        <v>11421</v>
      </c>
      <c r="AZ193">
        <v>32940</v>
      </c>
      <c r="BA193">
        <v>6601</v>
      </c>
      <c r="BB193">
        <v>6601</v>
      </c>
      <c r="BC193">
        <v>0</v>
      </c>
      <c r="BE193">
        <v>12009</v>
      </c>
      <c r="BH193" t="s">
        <v>11427</v>
      </c>
      <c r="BI193" t="s">
        <v>11427</v>
      </c>
      <c r="BJ193" t="s">
        <v>11428</v>
      </c>
      <c r="BK193" t="s">
        <v>11427</v>
      </c>
      <c r="BL193" t="s">
        <v>11427</v>
      </c>
      <c r="BM193" t="s">
        <v>11427</v>
      </c>
      <c r="BN193" t="s">
        <v>11427</v>
      </c>
      <c r="BO193" t="s">
        <v>11427</v>
      </c>
      <c r="BP193" t="s">
        <v>11427</v>
      </c>
      <c r="BQ193" t="s">
        <v>11427</v>
      </c>
      <c r="BR193" t="s">
        <v>11427</v>
      </c>
      <c r="BS193" t="s">
        <v>11427</v>
      </c>
      <c r="BT193" t="s">
        <v>11427</v>
      </c>
      <c r="BU193" t="s">
        <v>11427</v>
      </c>
      <c r="BV193" t="s">
        <v>11427</v>
      </c>
      <c r="BW193" t="s">
        <v>11427</v>
      </c>
      <c r="BY193" t="s">
        <v>11427</v>
      </c>
      <c r="CB193" t="s">
        <v>11427</v>
      </c>
      <c r="CD193">
        <v>8</v>
      </c>
      <c r="CE193">
        <v>3</v>
      </c>
      <c r="CF193">
        <v>11</v>
      </c>
      <c r="CG193">
        <v>0</v>
      </c>
      <c r="CH193">
        <v>22</v>
      </c>
      <c r="CI193">
        <v>255</v>
      </c>
    </row>
    <row r="194" spans="1:87">
      <c r="A194">
        <v>120015003294</v>
      </c>
      <c r="B194" t="s">
        <v>11490</v>
      </c>
      <c r="C194" t="s">
        <v>11924</v>
      </c>
      <c r="D194" t="s">
        <v>11687</v>
      </c>
      <c r="E194" t="s">
        <v>11926</v>
      </c>
      <c r="F194" t="s">
        <v>12171</v>
      </c>
      <c r="G194" t="s">
        <v>12172</v>
      </c>
      <c r="H194" t="s">
        <v>11969</v>
      </c>
      <c r="I194" t="s">
        <v>11421</v>
      </c>
      <c r="J194">
        <v>32908</v>
      </c>
      <c r="K194" t="s">
        <v>11422</v>
      </c>
      <c r="L194">
        <v>12</v>
      </c>
      <c r="M194" t="s">
        <v>11461</v>
      </c>
      <c r="N194">
        <v>6</v>
      </c>
      <c r="P194">
        <v>3</v>
      </c>
      <c r="Q194">
        <v>71</v>
      </c>
      <c r="R194">
        <v>103</v>
      </c>
      <c r="S194">
        <v>92</v>
      </c>
      <c r="T194">
        <v>116</v>
      </c>
      <c r="U194">
        <v>104</v>
      </c>
      <c r="V194">
        <v>107</v>
      </c>
      <c r="W194">
        <v>104</v>
      </c>
      <c r="AD194" t="s">
        <v>11424</v>
      </c>
      <c r="AE194">
        <v>27.944099999999999</v>
      </c>
      <c r="AF194">
        <v>-80.674099999999996</v>
      </c>
      <c r="AG194" s="27">
        <v>114078</v>
      </c>
      <c r="AH194">
        <v>5</v>
      </c>
      <c r="AI194">
        <v>367</v>
      </c>
      <c r="AJ194">
        <v>333</v>
      </c>
      <c r="AK194">
        <v>1</v>
      </c>
      <c r="AL194">
        <v>8</v>
      </c>
      <c r="AM194">
        <v>133</v>
      </c>
      <c r="AN194">
        <v>138</v>
      </c>
      <c r="AO194">
        <v>371</v>
      </c>
      <c r="AP194">
        <v>395</v>
      </c>
      <c r="AQ194">
        <v>35</v>
      </c>
      <c r="AR194">
        <v>430</v>
      </c>
      <c r="AS194">
        <v>14</v>
      </c>
      <c r="AT194">
        <v>50</v>
      </c>
      <c r="AU194">
        <v>1200150</v>
      </c>
      <c r="AV194">
        <v>3294</v>
      </c>
      <c r="AW194" t="s">
        <v>12172</v>
      </c>
      <c r="AX194" t="s">
        <v>11969</v>
      </c>
      <c r="AY194" t="s">
        <v>11421</v>
      </c>
      <c r="AZ194">
        <v>32908</v>
      </c>
      <c r="BA194">
        <v>1274</v>
      </c>
      <c r="BB194">
        <v>1274</v>
      </c>
      <c r="BC194">
        <v>0</v>
      </c>
      <c r="BE194">
        <v>12009</v>
      </c>
      <c r="BH194" t="s">
        <v>11427</v>
      </c>
      <c r="BI194" t="s">
        <v>11427</v>
      </c>
      <c r="BJ194" t="s">
        <v>11428</v>
      </c>
      <c r="BK194" t="s">
        <v>11428</v>
      </c>
      <c r="BL194" t="s">
        <v>11428</v>
      </c>
      <c r="BM194" t="s">
        <v>11428</v>
      </c>
      <c r="BN194" t="s">
        <v>11428</v>
      </c>
      <c r="BO194" t="s">
        <v>11428</v>
      </c>
      <c r="BP194" t="s">
        <v>11428</v>
      </c>
      <c r="BQ194" t="s">
        <v>11428</v>
      </c>
      <c r="BR194" t="s">
        <v>11427</v>
      </c>
      <c r="BS194" t="s">
        <v>11427</v>
      </c>
      <c r="BT194" t="s">
        <v>11427</v>
      </c>
      <c r="BU194" t="s">
        <v>11427</v>
      </c>
      <c r="BV194" t="s">
        <v>11427</v>
      </c>
      <c r="BW194" t="s">
        <v>11427</v>
      </c>
      <c r="BY194" t="s">
        <v>11428</v>
      </c>
      <c r="CB194" t="s">
        <v>11427</v>
      </c>
      <c r="CD194">
        <v>395</v>
      </c>
      <c r="CE194">
        <v>35</v>
      </c>
      <c r="CF194">
        <v>430</v>
      </c>
      <c r="CG194">
        <v>1</v>
      </c>
      <c r="CH194">
        <v>48</v>
      </c>
      <c r="CI194">
        <v>700</v>
      </c>
    </row>
    <row r="195" spans="1:87">
      <c r="A195">
        <v>120015003295</v>
      </c>
      <c r="B195" t="s">
        <v>11490</v>
      </c>
      <c r="C195" t="s">
        <v>11924</v>
      </c>
      <c r="D195" t="s">
        <v>12173</v>
      </c>
      <c r="E195" t="s">
        <v>11926</v>
      </c>
      <c r="F195" t="s">
        <v>12174</v>
      </c>
      <c r="G195" t="s">
        <v>12175</v>
      </c>
      <c r="H195" t="s">
        <v>11943</v>
      </c>
      <c r="I195" t="s">
        <v>11421</v>
      </c>
      <c r="J195">
        <v>32935</v>
      </c>
      <c r="K195" t="s">
        <v>11422</v>
      </c>
      <c r="L195">
        <v>12</v>
      </c>
      <c r="M195" t="s">
        <v>11461</v>
      </c>
      <c r="N195">
        <v>6</v>
      </c>
      <c r="P195">
        <v>19</v>
      </c>
      <c r="Q195">
        <v>85</v>
      </c>
      <c r="R195">
        <v>84</v>
      </c>
      <c r="S195">
        <v>109</v>
      </c>
      <c r="T195">
        <v>89</v>
      </c>
      <c r="U195">
        <v>70</v>
      </c>
      <c r="V195">
        <v>87</v>
      </c>
      <c r="W195">
        <v>88</v>
      </c>
      <c r="AD195" t="s">
        <v>11424</v>
      </c>
      <c r="AE195">
        <v>28.1785</v>
      </c>
      <c r="AF195">
        <v>-80.6738</v>
      </c>
      <c r="AG195" s="27">
        <v>449735</v>
      </c>
      <c r="AH195">
        <v>5</v>
      </c>
      <c r="AI195">
        <v>328</v>
      </c>
      <c r="AJ195">
        <v>303</v>
      </c>
      <c r="AK195">
        <v>3</v>
      </c>
      <c r="AL195">
        <v>25</v>
      </c>
      <c r="AM195">
        <v>31</v>
      </c>
      <c r="AN195">
        <v>53</v>
      </c>
      <c r="AO195">
        <v>482</v>
      </c>
      <c r="AP195">
        <v>141</v>
      </c>
      <c r="AQ195">
        <v>14</v>
      </c>
      <c r="AR195">
        <v>155</v>
      </c>
      <c r="AS195">
        <v>14.7</v>
      </c>
      <c r="AT195">
        <v>43</v>
      </c>
      <c r="AU195">
        <v>1200150</v>
      </c>
      <c r="AV195">
        <v>3295</v>
      </c>
      <c r="AW195" t="s">
        <v>12175</v>
      </c>
      <c r="AX195" t="s">
        <v>11943</v>
      </c>
      <c r="AY195" t="s">
        <v>11421</v>
      </c>
      <c r="AZ195">
        <v>32935</v>
      </c>
      <c r="BA195">
        <v>2476</v>
      </c>
      <c r="BB195">
        <v>2476</v>
      </c>
      <c r="BC195">
        <v>0</v>
      </c>
      <c r="BE195">
        <v>12009</v>
      </c>
      <c r="BH195" t="s">
        <v>11427</v>
      </c>
      <c r="BI195" t="s">
        <v>11427</v>
      </c>
      <c r="BJ195" t="s">
        <v>11428</v>
      </c>
      <c r="BK195" t="s">
        <v>11428</v>
      </c>
      <c r="BL195" t="s">
        <v>11428</v>
      </c>
      <c r="BM195" t="s">
        <v>11428</v>
      </c>
      <c r="BN195" t="s">
        <v>11428</v>
      </c>
      <c r="BO195" t="s">
        <v>11428</v>
      </c>
      <c r="BP195" t="s">
        <v>11428</v>
      </c>
      <c r="BQ195" t="s">
        <v>11428</v>
      </c>
      <c r="BR195" t="s">
        <v>11427</v>
      </c>
      <c r="BS195" t="s">
        <v>11427</v>
      </c>
      <c r="BT195" t="s">
        <v>11427</v>
      </c>
      <c r="BU195" t="s">
        <v>11427</v>
      </c>
      <c r="BV195" t="s">
        <v>11427</v>
      </c>
      <c r="BW195" t="s">
        <v>11427</v>
      </c>
      <c r="BY195" t="s">
        <v>11427</v>
      </c>
      <c r="CB195" t="s">
        <v>11427</v>
      </c>
      <c r="CD195">
        <v>141</v>
      </c>
      <c r="CE195">
        <v>14</v>
      </c>
      <c r="CF195">
        <v>155</v>
      </c>
      <c r="CG195">
        <v>1</v>
      </c>
      <c r="CH195">
        <v>36</v>
      </c>
      <c r="CI195">
        <v>631</v>
      </c>
    </row>
    <row r="196" spans="1:87">
      <c r="A196">
        <v>120015003297</v>
      </c>
      <c r="B196" t="s">
        <v>11490</v>
      </c>
      <c r="C196" t="s">
        <v>11924</v>
      </c>
      <c r="D196" t="s">
        <v>12176</v>
      </c>
      <c r="E196" t="s">
        <v>11926</v>
      </c>
      <c r="F196" t="s">
        <v>12177</v>
      </c>
      <c r="G196" t="s">
        <v>12178</v>
      </c>
      <c r="H196" t="s">
        <v>11969</v>
      </c>
      <c r="I196" t="s">
        <v>11421</v>
      </c>
      <c r="J196">
        <v>32905</v>
      </c>
      <c r="K196" t="s">
        <v>11422</v>
      </c>
      <c r="L196">
        <v>12</v>
      </c>
      <c r="M196" t="s">
        <v>11423</v>
      </c>
      <c r="N196">
        <v>8</v>
      </c>
      <c r="Q196">
        <v>81</v>
      </c>
      <c r="R196">
        <v>82</v>
      </c>
      <c r="S196">
        <v>90</v>
      </c>
      <c r="T196">
        <v>64</v>
      </c>
      <c r="U196">
        <v>61</v>
      </c>
      <c r="V196">
        <v>61</v>
      </c>
      <c r="W196">
        <v>62</v>
      </c>
      <c r="X196">
        <v>63</v>
      </c>
      <c r="Y196">
        <v>59</v>
      </c>
      <c r="AD196" t="s">
        <v>11424</v>
      </c>
      <c r="AE196">
        <v>28.0349</v>
      </c>
      <c r="AF196">
        <v>-80.610799999999998</v>
      </c>
      <c r="AG196" s="27">
        <v>1680603</v>
      </c>
      <c r="AH196">
        <v>5</v>
      </c>
      <c r="AI196">
        <v>309</v>
      </c>
      <c r="AJ196">
        <v>314</v>
      </c>
      <c r="AK196">
        <v>1</v>
      </c>
      <c r="AL196">
        <v>19</v>
      </c>
      <c r="AM196">
        <v>286</v>
      </c>
      <c r="AN196">
        <v>106</v>
      </c>
      <c r="AO196">
        <v>153</v>
      </c>
      <c r="AP196">
        <v>619</v>
      </c>
      <c r="AQ196">
        <v>0</v>
      </c>
      <c r="AR196">
        <v>619</v>
      </c>
      <c r="AS196">
        <v>13.5</v>
      </c>
      <c r="AT196">
        <v>46</v>
      </c>
      <c r="AU196">
        <v>1200150</v>
      </c>
      <c r="AV196">
        <v>3297</v>
      </c>
      <c r="AW196" t="s">
        <v>12178</v>
      </c>
      <c r="AX196" t="s">
        <v>11969</v>
      </c>
      <c r="AY196" t="s">
        <v>11421</v>
      </c>
      <c r="AZ196">
        <v>32905</v>
      </c>
      <c r="BA196">
        <v>2915</v>
      </c>
      <c r="BB196">
        <v>2915</v>
      </c>
      <c r="BC196">
        <v>0</v>
      </c>
      <c r="BE196">
        <v>12009</v>
      </c>
      <c r="BH196" t="s">
        <v>11427</v>
      </c>
      <c r="BI196" t="s">
        <v>11427</v>
      </c>
      <c r="BJ196" t="s">
        <v>11427</v>
      </c>
      <c r="BK196" t="s">
        <v>11428</v>
      </c>
      <c r="BL196" t="s">
        <v>11428</v>
      </c>
      <c r="BM196" t="s">
        <v>11428</v>
      </c>
      <c r="BN196" t="s">
        <v>11428</v>
      </c>
      <c r="BO196" t="s">
        <v>11428</v>
      </c>
      <c r="BP196" t="s">
        <v>11428</v>
      </c>
      <c r="BQ196" t="s">
        <v>11428</v>
      </c>
      <c r="BR196" t="s">
        <v>11428</v>
      </c>
      <c r="BS196" t="s">
        <v>11428</v>
      </c>
      <c r="BT196" t="s">
        <v>11427</v>
      </c>
      <c r="BU196" t="s">
        <v>11427</v>
      </c>
      <c r="BV196" t="s">
        <v>11427</v>
      </c>
      <c r="BW196" t="s">
        <v>11427</v>
      </c>
      <c r="BY196" t="s">
        <v>11428</v>
      </c>
      <c r="CB196" t="s">
        <v>11428</v>
      </c>
      <c r="CD196">
        <v>619</v>
      </c>
      <c r="CE196">
        <v>0</v>
      </c>
      <c r="CF196">
        <v>619</v>
      </c>
      <c r="CG196">
        <v>0</v>
      </c>
      <c r="CH196">
        <v>58</v>
      </c>
      <c r="CI196">
        <v>623</v>
      </c>
    </row>
    <row r="197" spans="1:87">
      <c r="A197">
        <v>120015003538</v>
      </c>
      <c r="B197" t="s">
        <v>11490</v>
      </c>
      <c r="C197" t="s">
        <v>11924</v>
      </c>
      <c r="D197" t="s">
        <v>12179</v>
      </c>
      <c r="E197" t="s">
        <v>11926</v>
      </c>
      <c r="F197" t="s">
        <v>12180</v>
      </c>
      <c r="G197" t="s">
        <v>12181</v>
      </c>
      <c r="H197" t="s">
        <v>11981</v>
      </c>
      <c r="I197" t="s">
        <v>11421</v>
      </c>
      <c r="J197">
        <v>32955</v>
      </c>
      <c r="K197" t="s">
        <v>11422</v>
      </c>
      <c r="L197">
        <v>12</v>
      </c>
      <c r="M197" t="s">
        <v>11461</v>
      </c>
      <c r="N197">
        <v>6</v>
      </c>
      <c r="P197">
        <v>40</v>
      </c>
      <c r="Q197">
        <v>67</v>
      </c>
      <c r="R197">
        <v>67</v>
      </c>
      <c r="S197">
        <v>77</v>
      </c>
      <c r="T197">
        <v>91</v>
      </c>
      <c r="U197">
        <v>76</v>
      </c>
      <c r="V197">
        <v>71</v>
      </c>
      <c r="W197">
        <v>70</v>
      </c>
      <c r="AD197" t="s">
        <v>11424</v>
      </c>
      <c r="AE197">
        <v>28.271599999999999</v>
      </c>
      <c r="AF197">
        <v>-80.719899999999996</v>
      </c>
      <c r="AG197" t="s">
        <v>12182</v>
      </c>
      <c r="AH197">
        <v>5</v>
      </c>
      <c r="AI197">
        <v>292</v>
      </c>
      <c r="AJ197">
        <v>267</v>
      </c>
      <c r="AK197">
        <v>1</v>
      </c>
      <c r="AL197">
        <v>22</v>
      </c>
      <c r="AM197">
        <v>43</v>
      </c>
      <c r="AN197">
        <v>69</v>
      </c>
      <c r="AO197">
        <v>400</v>
      </c>
      <c r="AP197">
        <v>164</v>
      </c>
      <c r="AQ197">
        <v>20</v>
      </c>
      <c r="AR197">
        <v>184</v>
      </c>
      <c r="AS197">
        <v>12.4</v>
      </c>
      <c r="AT197">
        <v>45</v>
      </c>
      <c r="AU197">
        <v>1200150</v>
      </c>
      <c r="AV197">
        <v>3538</v>
      </c>
      <c r="AW197" t="s">
        <v>12181</v>
      </c>
      <c r="AX197" t="s">
        <v>11981</v>
      </c>
      <c r="AY197" t="s">
        <v>11421</v>
      </c>
      <c r="AZ197">
        <v>32955</v>
      </c>
      <c r="BA197">
        <v>6614</v>
      </c>
      <c r="BB197">
        <v>6614</v>
      </c>
      <c r="BC197">
        <v>0</v>
      </c>
      <c r="BE197">
        <v>12009</v>
      </c>
      <c r="BH197" t="s">
        <v>11427</v>
      </c>
      <c r="BI197" t="s">
        <v>11427</v>
      </c>
      <c r="BJ197" t="s">
        <v>11428</v>
      </c>
      <c r="BK197" t="s">
        <v>11428</v>
      </c>
      <c r="BL197" t="s">
        <v>11428</v>
      </c>
      <c r="BM197" t="s">
        <v>11428</v>
      </c>
      <c r="BN197" t="s">
        <v>11428</v>
      </c>
      <c r="BO197" t="s">
        <v>11428</v>
      </c>
      <c r="BP197" t="s">
        <v>11428</v>
      </c>
      <c r="BQ197" t="s">
        <v>11428</v>
      </c>
      <c r="BR197" t="s">
        <v>11427</v>
      </c>
      <c r="BS197" t="s">
        <v>11427</v>
      </c>
      <c r="BT197" t="s">
        <v>11427</v>
      </c>
      <c r="BU197" t="s">
        <v>11427</v>
      </c>
      <c r="BV197" t="s">
        <v>11427</v>
      </c>
      <c r="BW197" t="s">
        <v>11427</v>
      </c>
      <c r="BY197" t="s">
        <v>11427</v>
      </c>
      <c r="CB197" t="s">
        <v>11427</v>
      </c>
      <c r="CD197">
        <v>164</v>
      </c>
      <c r="CE197">
        <v>20</v>
      </c>
      <c r="CF197">
        <v>184</v>
      </c>
      <c r="CG197">
        <v>0</v>
      </c>
      <c r="CH197">
        <v>24</v>
      </c>
      <c r="CI197">
        <v>559</v>
      </c>
    </row>
    <row r="198" spans="1:87">
      <c r="A198">
        <v>120015003541</v>
      </c>
      <c r="B198" t="s">
        <v>11490</v>
      </c>
      <c r="C198" t="s">
        <v>11924</v>
      </c>
      <c r="D198" t="s">
        <v>12183</v>
      </c>
      <c r="E198" t="s">
        <v>11926</v>
      </c>
      <c r="F198" t="s">
        <v>12184</v>
      </c>
      <c r="G198" t="s">
        <v>12185</v>
      </c>
      <c r="H198" t="s">
        <v>11934</v>
      </c>
      <c r="I198" t="s">
        <v>11421</v>
      </c>
      <c r="J198">
        <v>32780</v>
      </c>
      <c r="K198" t="s">
        <v>11422</v>
      </c>
      <c r="L198">
        <v>12</v>
      </c>
      <c r="M198" t="s">
        <v>11423</v>
      </c>
      <c r="N198">
        <v>8</v>
      </c>
      <c r="Q198">
        <v>53</v>
      </c>
      <c r="R198">
        <v>48</v>
      </c>
      <c r="S198">
        <v>57</v>
      </c>
      <c r="T198">
        <v>63</v>
      </c>
      <c r="U198">
        <v>66</v>
      </c>
      <c r="V198">
        <v>64</v>
      </c>
      <c r="W198">
        <v>65</v>
      </c>
      <c r="X198">
        <v>65</v>
      </c>
      <c r="Y198">
        <v>64</v>
      </c>
      <c r="AD198" t="s">
        <v>11424</v>
      </c>
      <c r="AE198">
        <v>28.532800000000002</v>
      </c>
      <c r="AF198">
        <v>-80.815799999999996</v>
      </c>
      <c r="AG198" s="27">
        <v>1683160</v>
      </c>
      <c r="AH198">
        <v>5</v>
      </c>
      <c r="AI198">
        <v>243</v>
      </c>
      <c r="AJ198">
        <v>302</v>
      </c>
      <c r="AK198">
        <v>1</v>
      </c>
      <c r="AL198">
        <v>10</v>
      </c>
      <c r="AM198">
        <v>9</v>
      </c>
      <c r="AN198">
        <v>45</v>
      </c>
      <c r="AO198">
        <v>441</v>
      </c>
      <c r="AP198">
        <v>124</v>
      </c>
      <c r="AQ198">
        <v>14</v>
      </c>
      <c r="AR198">
        <v>138</v>
      </c>
      <c r="AS198">
        <v>14.7</v>
      </c>
      <c r="AT198">
        <v>37</v>
      </c>
      <c r="AU198">
        <v>1200150</v>
      </c>
      <c r="AV198">
        <v>3541</v>
      </c>
      <c r="AW198" t="s">
        <v>12185</v>
      </c>
      <c r="AX198" t="s">
        <v>11934</v>
      </c>
      <c r="AY198" t="s">
        <v>11421</v>
      </c>
      <c r="AZ198">
        <v>32780</v>
      </c>
      <c r="BA198">
        <v>7907</v>
      </c>
      <c r="BB198">
        <v>7907</v>
      </c>
      <c r="BC198">
        <v>0</v>
      </c>
      <c r="BE198">
        <v>12009</v>
      </c>
      <c r="BH198" t="s">
        <v>11427</v>
      </c>
      <c r="BI198" t="s">
        <v>11427</v>
      </c>
      <c r="BJ198" t="s">
        <v>11427</v>
      </c>
      <c r="BK198" t="s">
        <v>11428</v>
      </c>
      <c r="BL198" t="s">
        <v>11428</v>
      </c>
      <c r="BM198" t="s">
        <v>11428</v>
      </c>
      <c r="BN198" t="s">
        <v>11428</v>
      </c>
      <c r="BO198" t="s">
        <v>11428</v>
      </c>
      <c r="BP198" t="s">
        <v>11428</v>
      </c>
      <c r="BQ198" t="s">
        <v>11428</v>
      </c>
      <c r="BR198" t="s">
        <v>11428</v>
      </c>
      <c r="BS198" t="s">
        <v>11428</v>
      </c>
      <c r="BT198" t="s">
        <v>11427</v>
      </c>
      <c r="BU198" t="s">
        <v>11427</v>
      </c>
      <c r="BV198" t="s">
        <v>11427</v>
      </c>
      <c r="BW198" t="s">
        <v>11427</v>
      </c>
      <c r="BY198" t="s">
        <v>11428</v>
      </c>
      <c r="CB198" t="s">
        <v>11428</v>
      </c>
      <c r="CD198">
        <v>124</v>
      </c>
      <c r="CE198">
        <v>14</v>
      </c>
      <c r="CF198">
        <v>138</v>
      </c>
      <c r="CG198">
        <v>0</v>
      </c>
      <c r="CH198">
        <v>39</v>
      </c>
      <c r="CI198">
        <v>545</v>
      </c>
    </row>
    <row r="199" spans="1:87">
      <c r="A199">
        <v>120015003680</v>
      </c>
      <c r="B199" t="s">
        <v>11490</v>
      </c>
      <c r="C199" t="s">
        <v>11924</v>
      </c>
      <c r="D199" t="s">
        <v>12186</v>
      </c>
      <c r="E199" t="s">
        <v>11926</v>
      </c>
      <c r="F199" t="s">
        <v>12187</v>
      </c>
      <c r="G199" t="s">
        <v>12188</v>
      </c>
      <c r="H199" t="s">
        <v>12065</v>
      </c>
      <c r="I199" t="s">
        <v>11421</v>
      </c>
      <c r="J199">
        <v>32904</v>
      </c>
      <c r="K199" t="s">
        <v>11422</v>
      </c>
      <c r="L199">
        <v>12</v>
      </c>
      <c r="M199" t="s">
        <v>11423</v>
      </c>
      <c r="N199">
        <v>6</v>
      </c>
      <c r="Q199">
        <v>24</v>
      </c>
      <c r="R199">
        <v>24</v>
      </c>
      <c r="S199">
        <v>23</v>
      </c>
      <c r="T199">
        <v>13</v>
      </c>
      <c r="U199">
        <v>9</v>
      </c>
      <c r="V199">
        <v>8</v>
      </c>
      <c r="W199">
        <v>8</v>
      </c>
      <c r="AD199" t="s">
        <v>11424</v>
      </c>
      <c r="AE199">
        <v>28.085899999999999</v>
      </c>
      <c r="AF199">
        <v>-80.6721</v>
      </c>
      <c r="AG199" s="27">
        <v>1684255</v>
      </c>
      <c r="AH199">
        <v>5</v>
      </c>
      <c r="AI199">
        <v>59</v>
      </c>
      <c r="AJ199">
        <v>50</v>
      </c>
      <c r="AK199">
        <v>0</v>
      </c>
      <c r="AL199">
        <v>9</v>
      </c>
      <c r="AM199">
        <v>6</v>
      </c>
      <c r="AN199">
        <v>11</v>
      </c>
      <c r="AO199">
        <v>78</v>
      </c>
      <c r="AP199">
        <v>32</v>
      </c>
      <c r="AQ199">
        <v>3</v>
      </c>
      <c r="AR199">
        <v>35</v>
      </c>
      <c r="AS199">
        <v>9.1</v>
      </c>
      <c r="AT199">
        <v>12</v>
      </c>
      <c r="AU199">
        <v>1200150</v>
      </c>
      <c r="AV199">
        <v>3680</v>
      </c>
      <c r="AW199" t="s">
        <v>12188</v>
      </c>
      <c r="AX199" t="s">
        <v>12065</v>
      </c>
      <c r="AY199" t="s">
        <v>11421</v>
      </c>
      <c r="AZ199">
        <v>32904</v>
      </c>
      <c r="BA199">
        <v>2450</v>
      </c>
      <c r="BB199">
        <v>2450</v>
      </c>
      <c r="BC199">
        <v>0</v>
      </c>
      <c r="BE199">
        <v>12009</v>
      </c>
      <c r="BH199" t="s">
        <v>11427</v>
      </c>
      <c r="BI199" t="s">
        <v>11427</v>
      </c>
      <c r="BJ199" t="s">
        <v>11427</v>
      </c>
      <c r="BK199" t="s">
        <v>11428</v>
      </c>
      <c r="BL199" t="s">
        <v>11428</v>
      </c>
      <c r="BM199" t="s">
        <v>11428</v>
      </c>
      <c r="BN199" t="s">
        <v>11428</v>
      </c>
      <c r="BO199" t="s">
        <v>11428</v>
      </c>
      <c r="BP199" t="s">
        <v>11428</v>
      </c>
      <c r="BQ199" t="s">
        <v>11428</v>
      </c>
      <c r="BR199" t="s">
        <v>11427</v>
      </c>
      <c r="BS199" t="s">
        <v>11427</v>
      </c>
      <c r="BT199" t="s">
        <v>11427</v>
      </c>
      <c r="BU199" t="s">
        <v>11427</v>
      </c>
      <c r="BV199" t="s">
        <v>11427</v>
      </c>
      <c r="BW199" t="s">
        <v>11427</v>
      </c>
      <c r="BY199" t="s">
        <v>11427</v>
      </c>
      <c r="CB199" t="s">
        <v>11428</v>
      </c>
      <c r="CD199">
        <v>32</v>
      </c>
      <c r="CE199">
        <v>3</v>
      </c>
      <c r="CF199">
        <v>35</v>
      </c>
      <c r="CG199">
        <v>0</v>
      </c>
      <c r="CH199">
        <v>5</v>
      </c>
      <c r="CI199">
        <v>109</v>
      </c>
    </row>
    <row r="200" spans="1:87">
      <c r="A200">
        <v>120015003978</v>
      </c>
      <c r="B200" t="s">
        <v>11490</v>
      </c>
      <c r="C200" t="s">
        <v>11924</v>
      </c>
      <c r="D200" t="s">
        <v>12189</v>
      </c>
      <c r="E200" t="s">
        <v>11926</v>
      </c>
      <c r="F200" t="s">
        <v>12190</v>
      </c>
      <c r="G200" t="s">
        <v>12191</v>
      </c>
      <c r="H200" t="s">
        <v>11943</v>
      </c>
      <c r="I200" t="s">
        <v>11421</v>
      </c>
      <c r="J200">
        <v>32940</v>
      </c>
      <c r="K200" t="s">
        <v>11422</v>
      </c>
      <c r="L200">
        <v>12</v>
      </c>
      <c r="M200" t="s">
        <v>11461</v>
      </c>
      <c r="N200">
        <v>6</v>
      </c>
      <c r="P200">
        <v>27</v>
      </c>
      <c r="Q200">
        <v>106</v>
      </c>
      <c r="R200">
        <v>118</v>
      </c>
      <c r="S200">
        <v>123</v>
      </c>
      <c r="T200">
        <v>128</v>
      </c>
      <c r="U200">
        <v>122</v>
      </c>
      <c r="V200">
        <v>110</v>
      </c>
      <c r="W200">
        <v>114</v>
      </c>
      <c r="AD200" t="s">
        <v>11424</v>
      </c>
      <c r="AE200">
        <v>28.221299999999999</v>
      </c>
      <c r="AF200">
        <v>-80.723600000000005</v>
      </c>
      <c r="AG200" s="27">
        <v>457040</v>
      </c>
      <c r="AH200">
        <v>5</v>
      </c>
      <c r="AI200">
        <v>440</v>
      </c>
      <c r="AJ200">
        <v>408</v>
      </c>
      <c r="AK200">
        <v>0</v>
      </c>
      <c r="AL200">
        <v>30</v>
      </c>
      <c r="AM200">
        <v>34</v>
      </c>
      <c r="AN200">
        <v>76</v>
      </c>
      <c r="AO200">
        <v>637</v>
      </c>
      <c r="AP200">
        <v>148</v>
      </c>
      <c r="AQ200">
        <v>18</v>
      </c>
      <c r="AR200">
        <v>166</v>
      </c>
      <c r="AS200">
        <v>14.6</v>
      </c>
      <c r="AT200">
        <v>58</v>
      </c>
      <c r="AU200">
        <v>1200150</v>
      </c>
      <c r="AV200">
        <v>3978</v>
      </c>
      <c r="AW200" t="s">
        <v>12191</v>
      </c>
      <c r="AX200" t="s">
        <v>11943</v>
      </c>
      <c r="AY200" t="s">
        <v>11421</v>
      </c>
      <c r="AZ200">
        <v>32940</v>
      </c>
      <c r="BA200">
        <v>2236</v>
      </c>
      <c r="BB200">
        <v>2236</v>
      </c>
      <c r="BC200">
        <v>0</v>
      </c>
      <c r="BE200">
        <v>12009</v>
      </c>
      <c r="BH200" t="s">
        <v>11427</v>
      </c>
      <c r="BI200" t="s">
        <v>11427</v>
      </c>
      <c r="BJ200" t="s">
        <v>11428</v>
      </c>
      <c r="BK200" t="s">
        <v>11428</v>
      </c>
      <c r="BL200" t="s">
        <v>11428</v>
      </c>
      <c r="BM200" t="s">
        <v>11428</v>
      </c>
      <c r="BN200" t="s">
        <v>11428</v>
      </c>
      <c r="BO200" t="s">
        <v>11428</v>
      </c>
      <c r="BP200" t="s">
        <v>11428</v>
      </c>
      <c r="BQ200" t="s">
        <v>11428</v>
      </c>
      <c r="BR200" t="s">
        <v>11427</v>
      </c>
      <c r="BS200" t="s">
        <v>11427</v>
      </c>
      <c r="BT200" t="s">
        <v>11427</v>
      </c>
      <c r="BU200" t="s">
        <v>11427</v>
      </c>
      <c r="BV200" t="s">
        <v>11427</v>
      </c>
      <c r="BW200" t="s">
        <v>11427</v>
      </c>
      <c r="BY200" t="s">
        <v>11427</v>
      </c>
      <c r="CB200" t="s">
        <v>11427</v>
      </c>
      <c r="CD200">
        <v>148</v>
      </c>
      <c r="CE200">
        <v>18</v>
      </c>
      <c r="CF200">
        <v>166</v>
      </c>
      <c r="CG200">
        <v>2</v>
      </c>
      <c r="CH200">
        <v>69</v>
      </c>
      <c r="CI200">
        <v>848</v>
      </c>
    </row>
    <row r="201" spans="1:87">
      <c r="A201">
        <v>120015003979</v>
      </c>
      <c r="B201" t="s">
        <v>11490</v>
      </c>
      <c r="C201" t="s">
        <v>11924</v>
      </c>
      <c r="D201" t="s">
        <v>12192</v>
      </c>
      <c r="E201" t="s">
        <v>11926</v>
      </c>
      <c r="F201" t="s">
        <v>12193</v>
      </c>
      <c r="G201" t="s">
        <v>12194</v>
      </c>
      <c r="H201" t="s">
        <v>12065</v>
      </c>
      <c r="I201" t="s">
        <v>11421</v>
      </c>
      <c r="J201">
        <v>32904</v>
      </c>
      <c r="K201" t="s">
        <v>11422</v>
      </c>
      <c r="L201">
        <v>12</v>
      </c>
      <c r="M201" t="s">
        <v>11423</v>
      </c>
      <c r="N201">
        <v>6</v>
      </c>
      <c r="Q201">
        <v>36</v>
      </c>
      <c r="R201">
        <v>50</v>
      </c>
      <c r="S201">
        <v>39</v>
      </c>
      <c r="T201">
        <v>38</v>
      </c>
      <c r="U201">
        <v>23</v>
      </c>
      <c r="V201">
        <v>34</v>
      </c>
      <c r="W201">
        <v>26</v>
      </c>
      <c r="AD201" t="s">
        <v>11424</v>
      </c>
      <c r="AE201">
        <v>28.042400000000001</v>
      </c>
      <c r="AF201">
        <v>-80.652199999999993</v>
      </c>
      <c r="AG201" s="27">
        <v>1685716</v>
      </c>
      <c r="AH201">
        <v>5</v>
      </c>
      <c r="AI201">
        <v>118</v>
      </c>
      <c r="AJ201">
        <v>128</v>
      </c>
      <c r="AK201">
        <v>3</v>
      </c>
      <c r="AL201">
        <v>7</v>
      </c>
      <c r="AM201">
        <v>63</v>
      </c>
      <c r="AN201">
        <v>43</v>
      </c>
      <c r="AO201">
        <v>102</v>
      </c>
      <c r="AP201">
        <v>238</v>
      </c>
      <c r="AQ201">
        <v>0</v>
      </c>
      <c r="AR201">
        <v>238</v>
      </c>
      <c r="AS201">
        <v>11.7</v>
      </c>
      <c r="AT201">
        <v>21</v>
      </c>
      <c r="AU201">
        <v>1200150</v>
      </c>
      <c r="AV201">
        <v>3979</v>
      </c>
      <c r="AW201" t="s">
        <v>12194</v>
      </c>
      <c r="AX201" t="s">
        <v>12065</v>
      </c>
      <c r="AY201" t="s">
        <v>11421</v>
      </c>
      <c r="AZ201">
        <v>32904</v>
      </c>
      <c r="BA201">
        <v>9112</v>
      </c>
      <c r="BB201">
        <v>9112</v>
      </c>
      <c r="BC201">
        <v>0</v>
      </c>
      <c r="BE201">
        <v>12009</v>
      </c>
      <c r="BH201" t="s">
        <v>11427</v>
      </c>
      <c r="BI201" t="s">
        <v>11427</v>
      </c>
      <c r="BJ201" t="s">
        <v>11427</v>
      </c>
      <c r="BK201" t="s">
        <v>11428</v>
      </c>
      <c r="BL201" t="s">
        <v>11428</v>
      </c>
      <c r="BM201" t="s">
        <v>11428</v>
      </c>
      <c r="BN201" t="s">
        <v>11428</v>
      </c>
      <c r="BO201" t="s">
        <v>11428</v>
      </c>
      <c r="BP201" t="s">
        <v>11428</v>
      </c>
      <c r="BQ201" t="s">
        <v>11428</v>
      </c>
      <c r="BR201" t="s">
        <v>11427</v>
      </c>
      <c r="BS201" t="s">
        <v>11427</v>
      </c>
      <c r="BT201" t="s">
        <v>11427</v>
      </c>
      <c r="BU201" t="s">
        <v>11427</v>
      </c>
      <c r="BV201" t="s">
        <v>11427</v>
      </c>
      <c r="BW201" t="s">
        <v>11427</v>
      </c>
      <c r="BY201" t="s">
        <v>11428</v>
      </c>
      <c r="CB201" t="s">
        <v>11428</v>
      </c>
      <c r="CD201">
        <v>238</v>
      </c>
      <c r="CE201">
        <v>0</v>
      </c>
      <c r="CF201">
        <v>238</v>
      </c>
      <c r="CG201">
        <v>0</v>
      </c>
      <c r="CH201">
        <v>28</v>
      </c>
      <c r="CI201">
        <v>246</v>
      </c>
    </row>
    <row r="202" spans="1:87">
      <c r="A202">
        <v>120015004061</v>
      </c>
      <c r="B202" t="s">
        <v>11490</v>
      </c>
      <c r="C202" t="s">
        <v>11924</v>
      </c>
      <c r="D202" t="s">
        <v>12195</v>
      </c>
      <c r="E202" t="s">
        <v>11926</v>
      </c>
      <c r="F202" t="s">
        <v>12196</v>
      </c>
      <c r="G202" t="s">
        <v>12197</v>
      </c>
      <c r="H202" t="s">
        <v>11955</v>
      </c>
      <c r="I202" t="s">
        <v>11421</v>
      </c>
      <c r="J202">
        <v>32940</v>
      </c>
      <c r="K202" t="s">
        <v>11422</v>
      </c>
      <c r="L202">
        <v>12</v>
      </c>
      <c r="M202" t="s">
        <v>11461</v>
      </c>
      <c r="N202">
        <v>6</v>
      </c>
      <c r="P202">
        <v>8</v>
      </c>
      <c r="Q202">
        <v>130</v>
      </c>
      <c r="R202">
        <v>121</v>
      </c>
      <c r="S202">
        <v>111</v>
      </c>
      <c r="T202">
        <v>126</v>
      </c>
      <c r="U202">
        <v>105</v>
      </c>
      <c r="V202">
        <v>141</v>
      </c>
      <c r="W202">
        <v>104</v>
      </c>
      <c r="AD202" t="s">
        <v>11424</v>
      </c>
      <c r="AE202">
        <v>28.263200000000001</v>
      </c>
      <c r="AF202">
        <v>-80.744299999999996</v>
      </c>
      <c r="AG202" t="s">
        <v>12198</v>
      </c>
      <c r="AH202">
        <v>5</v>
      </c>
      <c r="AI202">
        <v>412</v>
      </c>
      <c r="AJ202">
        <v>434</v>
      </c>
      <c r="AK202">
        <v>2</v>
      </c>
      <c r="AL202">
        <v>30</v>
      </c>
      <c r="AM202">
        <v>44</v>
      </c>
      <c r="AN202">
        <v>84</v>
      </c>
      <c r="AO202">
        <v>621</v>
      </c>
      <c r="AP202">
        <v>103</v>
      </c>
      <c r="AQ202">
        <v>3</v>
      </c>
      <c r="AR202">
        <v>106</v>
      </c>
      <c r="AS202">
        <v>15.7</v>
      </c>
      <c r="AT202">
        <v>54</v>
      </c>
      <c r="AU202">
        <v>1200150</v>
      </c>
      <c r="AV202">
        <v>4061</v>
      </c>
      <c r="AW202" t="s">
        <v>12197</v>
      </c>
      <c r="AX202" t="s">
        <v>11955</v>
      </c>
      <c r="AY202" t="s">
        <v>11421</v>
      </c>
      <c r="AZ202">
        <v>32940</v>
      </c>
      <c r="BA202">
        <v>8000</v>
      </c>
      <c r="BB202">
        <v>8000</v>
      </c>
      <c r="BC202">
        <v>0</v>
      </c>
      <c r="BE202">
        <v>12009</v>
      </c>
      <c r="BH202" t="s">
        <v>11427</v>
      </c>
      <c r="BI202" t="s">
        <v>11427</v>
      </c>
      <c r="BJ202" t="s">
        <v>11428</v>
      </c>
      <c r="BK202" t="s">
        <v>11428</v>
      </c>
      <c r="BL202" t="s">
        <v>11428</v>
      </c>
      <c r="BM202" t="s">
        <v>11428</v>
      </c>
      <c r="BN202" t="s">
        <v>11428</v>
      </c>
      <c r="BO202" t="s">
        <v>11428</v>
      </c>
      <c r="BP202" t="s">
        <v>11428</v>
      </c>
      <c r="BQ202" t="s">
        <v>11428</v>
      </c>
      <c r="BR202" t="s">
        <v>11427</v>
      </c>
      <c r="BS202" t="s">
        <v>11427</v>
      </c>
      <c r="BT202" t="s">
        <v>11427</v>
      </c>
      <c r="BU202" t="s">
        <v>11427</v>
      </c>
      <c r="BV202" t="s">
        <v>11427</v>
      </c>
      <c r="BW202" t="s">
        <v>11427</v>
      </c>
      <c r="BY202" t="s">
        <v>11427</v>
      </c>
      <c r="CB202" t="s">
        <v>11427</v>
      </c>
      <c r="CD202">
        <v>103</v>
      </c>
      <c r="CE202">
        <v>3</v>
      </c>
      <c r="CF202">
        <v>106</v>
      </c>
      <c r="CG202">
        <v>1</v>
      </c>
      <c r="CH202">
        <v>64</v>
      </c>
      <c r="CI202">
        <v>846</v>
      </c>
    </row>
    <row r="203" spans="1:87">
      <c r="A203">
        <v>120015004246</v>
      </c>
      <c r="B203" t="s">
        <v>11490</v>
      </c>
      <c r="C203" t="s">
        <v>11924</v>
      </c>
      <c r="D203" t="s">
        <v>12199</v>
      </c>
      <c r="E203" t="s">
        <v>11926</v>
      </c>
      <c r="F203" t="s">
        <v>12200</v>
      </c>
      <c r="G203" t="s">
        <v>12201</v>
      </c>
      <c r="H203" t="s">
        <v>11969</v>
      </c>
      <c r="I203" t="s">
        <v>11421</v>
      </c>
      <c r="J203">
        <v>32909</v>
      </c>
      <c r="K203" t="s">
        <v>11422</v>
      </c>
      <c r="L203">
        <v>12</v>
      </c>
      <c r="M203" t="s">
        <v>11461</v>
      </c>
      <c r="N203">
        <v>6</v>
      </c>
      <c r="P203">
        <v>51</v>
      </c>
      <c r="Q203">
        <v>99</v>
      </c>
      <c r="R203">
        <v>116</v>
      </c>
      <c r="S203">
        <v>116</v>
      </c>
      <c r="T203">
        <v>122</v>
      </c>
      <c r="U203">
        <v>125</v>
      </c>
      <c r="V203">
        <v>100</v>
      </c>
      <c r="W203">
        <v>113</v>
      </c>
      <c r="AD203" t="s">
        <v>11424</v>
      </c>
      <c r="AE203">
        <v>27.908999999999999</v>
      </c>
      <c r="AF203">
        <v>-80.625299999999996</v>
      </c>
      <c r="AG203" s="27">
        <v>117365</v>
      </c>
      <c r="AH203">
        <v>5</v>
      </c>
      <c r="AI203">
        <v>448</v>
      </c>
      <c r="AJ203">
        <v>394</v>
      </c>
      <c r="AK203">
        <v>2</v>
      </c>
      <c r="AL203">
        <v>13</v>
      </c>
      <c r="AM203">
        <v>105</v>
      </c>
      <c r="AN203">
        <v>99</v>
      </c>
      <c r="AO203">
        <v>576</v>
      </c>
      <c r="AP203">
        <v>498</v>
      </c>
      <c r="AQ203">
        <v>37</v>
      </c>
      <c r="AR203">
        <v>535</v>
      </c>
      <c r="AS203">
        <v>14</v>
      </c>
      <c r="AT203">
        <v>60</v>
      </c>
      <c r="AU203">
        <v>1200150</v>
      </c>
      <c r="AV203">
        <v>4246</v>
      </c>
      <c r="AW203" t="s">
        <v>12201</v>
      </c>
      <c r="AX203" t="s">
        <v>11969</v>
      </c>
      <c r="AY203" t="s">
        <v>11421</v>
      </c>
      <c r="AZ203">
        <v>32909</v>
      </c>
      <c r="BA203">
        <v>1320</v>
      </c>
      <c r="BB203">
        <v>1320</v>
      </c>
      <c r="BC203">
        <v>0</v>
      </c>
      <c r="BE203">
        <v>12009</v>
      </c>
      <c r="BH203" t="s">
        <v>11427</v>
      </c>
      <c r="BI203" t="s">
        <v>11427</v>
      </c>
      <c r="BJ203" t="s">
        <v>11428</v>
      </c>
      <c r="BK203" t="s">
        <v>11428</v>
      </c>
      <c r="BL203" t="s">
        <v>11428</v>
      </c>
      <c r="BM203" t="s">
        <v>11428</v>
      </c>
      <c r="BN203" t="s">
        <v>11428</v>
      </c>
      <c r="BO203" t="s">
        <v>11428</v>
      </c>
      <c r="BP203" t="s">
        <v>11428</v>
      </c>
      <c r="BQ203" t="s">
        <v>11428</v>
      </c>
      <c r="BR203" t="s">
        <v>11427</v>
      </c>
      <c r="BS203" t="s">
        <v>11427</v>
      </c>
      <c r="BT203" t="s">
        <v>11427</v>
      </c>
      <c r="BU203" t="s">
        <v>11427</v>
      </c>
      <c r="BV203" t="s">
        <v>11427</v>
      </c>
      <c r="BW203" t="s">
        <v>11427</v>
      </c>
      <c r="BY203" t="s">
        <v>11428</v>
      </c>
      <c r="CB203" t="s">
        <v>11427</v>
      </c>
      <c r="CD203">
        <v>498</v>
      </c>
      <c r="CE203">
        <v>37</v>
      </c>
      <c r="CF203">
        <v>535</v>
      </c>
      <c r="CG203">
        <v>1</v>
      </c>
      <c r="CH203">
        <v>46</v>
      </c>
      <c r="CI203">
        <v>842</v>
      </c>
    </row>
    <row r="204" spans="1:87">
      <c r="A204">
        <v>120015004308</v>
      </c>
      <c r="B204" t="s">
        <v>11490</v>
      </c>
      <c r="C204" t="s">
        <v>11924</v>
      </c>
      <c r="D204" t="s">
        <v>12202</v>
      </c>
      <c r="E204" t="s">
        <v>11926</v>
      </c>
      <c r="F204" t="s">
        <v>12203</v>
      </c>
      <c r="G204" t="s">
        <v>12204</v>
      </c>
      <c r="H204" t="s">
        <v>12065</v>
      </c>
      <c r="I204" t="s">
        <v>11421</v>
      </c>
      <c r="J204">
        <v>32904</v>
      </c>
      <c r="K204" t="s">
        <v>11422</v>
      </c>
      <c r="L204">
        <v>12</v>
      </c>
      <c r="M204" t="s">
        <v>11461</v>
      </c>
      <c r="N204">
        <v>6</v>
      </c>
      <c r="P204">
        <v>0</v>
      </c>
      <c r="Q204">
        <v>72</v>
      </c>
      <c r="R204">
        <v>71</v>
      </c>
      <c r="S204">
        <v>72</v>
      </c>
      <c r="T204">
        <v>72</v>
      </c>
      <c r="U204">
        <v>88</v>
      </c>
      <c r="V204">
        <v>87</v>
      </c>
      <c r="W204">
        <v>88</v>
      </c>
      <c r="AD204" t="s">
        <v>11424</v>
      </c>
      <c r="AE204">
        <v>28.074300000000001</v>
      </c>
      <c r="AF204">
        <v>-80.669899999999998</v>
      </c>
      <c r="AG204" s="27">
        <v>51987</v>
      </c>
      <c r="AH204">
        <v>5</v>
      </c>
      <c r="AI204">
        <v>261</v>
      </c>
      <c r="AJ204">
        <v>289</v>
      </c>
      <c r="AK204">
        <v>0</v>
      </c>
      <c r="AL204">
        <v>68</v>
      </c>
      <c r="AM204">
        <v>27</v>
      </c>
      <c r="AN204">
        <v>74</v>
      </c>
      <c r="AO204">
        <v>364</v>
      </c>
      <c r="AP204">
        <v>79</v>
      </c>
      <c r="AQ204">
        <v>10</v>
      </c>
      <c r="AR204">
        <v>89</v>
      </c>
      <c r="AS204">
        <v>14.9</v>
      </c>
      <c r="AT204">
        <v>37</v>
      </c>
      <c r="AU204">
        <v>1200150</v>
      </c>
      <c r="AV204">
        <v>4308</v>
      </c>
      <c r="AW204" t="s">
        <v>12204</v>
      </c>
      <c r="AX204" t="s">
        <v>12065</v>
      </c>
      <c r="AY204" t="s">
        <v>11421</v>
      </c>
      <c r="AZ204">
        <v>32904</v>
      </c>
      <c r="BA204">
        <v>4955</v>
      </c>
      <c r="BB204">
        <v>4955</v>
      </c>
      <c r="BC204">
        <v>0</v>
      </c>
      <c r="BE204">
        <v>12009</v>
      </c>
      <c r="BH204" t="s">
        <v>11427</v>
      </c>
      <c r="BI204" t="s">
        <v>11427</v>
      </c>
      <c r="BJ204" t="s">
        <v>11428</v>
      </c>
      <c r="BK204" t="s">
        <v>11428</v>
      </c>
      <c r="BL204" t="s">
        <v>11428</v>
      </c>
      <c r="BM204" t="s">
        <v>11428</v>
      </c>
      <c r="BN204" t="s">
        <v>11428</v>
      </c>
      <c r="BO204" t="s">
        <v>11428</v>
      </c>
      <c r="BP204" t="s">
        <v>11428</v>
      </c>
      <c r="BQ204" t="s">
        <v>11428</v>
      </c>
      <c r="BR204" t="s">
        <v>11427</v>
      </c>
      <c r="BS204" t="s">
        <v>11427</v>
      </c>
      <c r="BT204" t="s">
        <v>11427</v>
      </c>
      <c r="BU204" t="s">
        <v>11427</v>
      </c>
      <c r="BV204" t="s">
        <v>11427</v>
      </c>
      <c r="BW204" t="s">
        <v>11427</v>
      </c>
      <c r="BY204" t="s">
        <v>11427</v>
      </c>
      <c r="CB204" t="s">
        <v>11427</v>
      </c>
      <c r="CD204">
        <v>79</v>
      </c>
      <c r="CE204">
        <v>10</v>
      </c>
      <c r="CF204">
        <v>89</v>
      </c>
      <c r="CG204">
        <v>0</v>
      </c>
      <c r="CH204">
        <v>17</v>
      </c>
      <c r="CI204">
        <v>550</v>
      </c>
    </row>
    <row r="205" spans="1:87">
      <c r="A205">
        <v>120015004310</v>
      </c>
      <c r="B205" t="s">
        <v>11490</v>
      </c>
      <c r="C205" t="s">
        <v>11924</v>
      </c>
      <c r="D205" t="s">
        <v>12205</v>
      </c>
      <c r="E205" t="s">
        <v>11926</v>
      </c>
      <c r="F205" t="s">
        <v>12206</v>
      </c>
      <c r="G205" t="s">
        <v>12207</v>
      </c>
      <c r="H205" t="s">
        <v>12090</v>
      </c>
      <c r="I205" t="s">
        <v>11421</v>
      </c>
      <c r="J205">
        <v>32952</v>
      </c>
      <c r="K205" t="s">
        <v>11422</v>
      </c>
      <c r="L205">
        <v>12</v>
      </c>
      <c r="M205" t="s">
        <v>11423</v>
      </c>
      <c r="N205">
        <v>6</v>
      </c>
      <c r="Q205">
        <v>72</v>
      </c>
      <c r="R205">
        <v>73</v>
      </c>
      <c r="S205">
        <v>71</v>
      </c>
      <c r="T205">
        <v>54</v>
      </c>
      <c r="U205">
        <v>65</v>
      </c>
      <c r="V205">
        <v>85</v>
      </c>
      <c r="W205">
        <v>69</v>
      </c>
      <c r="AD205" t="s">
        <v>11424</v>
      </c>
      <c r="AE205">
        <v>28.398700000000002</v>
      </c>
      <c r="AF205">
        <v>-80.670900000000003</v>
      </c>
      <c r="AG205" s="27">
        <v>793064</v>
      </c>
      <c r="AH205">
        <v>5</v>
      </c>
      <c r="AI205">
        <v>219</v>
      </c>
      <c r="AJ205">
        <v>270</v>
      </c>
      <c r="AK205">
        <v>2</v>
      </c>
      <c r="AL205">
        <v>16</v>
      </c>
      <c r="AM205">
        <v>12</v>
      </c>
      <c r="AN205">
        <v>50</v>
      </c>
      <c r="AO205">
        <v>374</v>
      </c>
      <c r="AP205">
        <v>84</v>
      </c>
      <c r="AQ205">
        <v>13</v>
      </c>
      <c r="AR205">
        <v>97</v>
      </c>
      <c r="AS205">
        <v>16.899999999999999</v>
      </c>
      <c r="AT205">
        <v>29</v>
      </c>
      <c r="AU205">
        <v>1200150</v>
      </c>
      <c r="AV205">
        <v>4310</v>
      </c>
      <c r="AW205" t="s">
        <v>12207</v>
      </c>
      <c r="AX205" t="s">
        <v>12090</v>
      </c>
      <c r="AY205" t="s">
        <v>11421</v>
      </c>
      <c r="AZ205">
        <v>32952</v>
      </c>
      <c r="BA205">
        <v>5514</v>
      </c>
      <c r="BB205">
        <v>5514</v>
      </c>
      <c r="BC205">
        <v>0</v>
      </c>
      <c r="BE205">
        <v>12009</v>
      </c>
      <c r="BH205" t="s">
        <v>11427</v>
      </c>
      <c r="BI205" t="s">
        <v>11427</v>
      </c>
      <c r="BJ205" t="s">
        <v>11427</v>
      </c>
      <c r="BK205" t="s">
        <v>11428</v>
      </c>
      <c r="BL205" t="s">
        <v>11428</v>
      </c>
      <c r="BM205" t="s">
        <v>11428</v>
      </c>
      <c r="BN205" t="s">
        <v>11428</v>
      </c>
      <c r="BO205" t="s">
        <v>11428</v>
      </c>
      <c r="BP205" t="s">
        <v>11428</v>
      </c>
      <c r="BQ205" t="s">
        <v>11428</v>
      </c>
      <c r="BR205" t="s">
        <v>11427</v>
      </c>
      <c r="BS205" t="s">
        <v>11427</v>
      </c>
      <c r="BT205" t="s">
        <v>11427</v>
      </c>
      <c r="BU205" t="s">
        <v>11427</v>
      </c>
      <c r="BV205" t="s">
        <v>11427</v>
      </c>
      <c r="BW205" t="s">
        <v>11427</v>
      </c>
      <c r="BY205" t="s">
        <v>11427</v>
      </c>
      <c r="CB205" t="s">
        <v>11427</v>
      </c>
      <c r="CD205">
        <v>84</v>
      </c>
      <c r="CE205">
        <v>13</v>
      </c>
      <c r="CF205">
        <v>97</v>
      </c>
      <c r="CG205">
        <v>1</v>
      </c>
      <c r="CH205">
        <v>34</v>
      </c>
      <c r="CI205">
        <v>489</v>
      </c>
    </row>
    <row r="206" spans="1:87">
      <c r="A206">
        <v>120015004311</v>
      </c>
      <c r="B206" t="s">
        <v>11490</v>
      </c>
      <c r="C206" t="s">
        <v>11924</v>
      </c>
      <c r="D206" t="s">
        <v>12208</v>
      </c>
      <c r="E206" t="s">
        <v>11926</v>
      </c>
      <c r="F206" t="s">
        <v>12209</v>
      </c>
      <c r="G206" t="s">
        <v>12210</v>
      </c>
      <c r="H206" t="s">
        <v>12103</v>
      </c>
      <c r="I206" t="s">
        <v>11421</v>
      </c>
      <c r="J206">
        <v>32931</v>
      </c>
      <c r="K206" t="s">
        <v>11422</v>
      </c>
      <c r="L206">
        <v>12</v>
      </c>
      <c r="M206" t="s">
        <v>11423</v>
      </c>
      <c r="N206">
        <v>6</v>
      </c>
      <c r="Q206">
        <v>54</v>
      </c>
      <c r="R206">
        <v>54</v>
      </c>
      <c r="S206">
        <v>54</v>
      </c>
      <c r="T206">
        <v>54</v>
      </c>
      <c r="U206">
        <v>64</v>
      </c>
      <c r="V206">
        <v>67</v>
      </c>
      <c r="W206">
        <v>66</v>
      </c>
      <c r="AD206" t="s">
        <v>11424</v>
      </c>
      <c r="AE206">
        <v>28.310099999999998</v>
      </c>
      <c r="AF206">
        <v>-80.613200000000006</v>
      </c>
      <c r="AG206" s="27">
        <v>1140044</v>
      </c>
      <c r="AH206">
        <v>5</v>
      </c>
      <c r="AI206">
        <v>219</v>
      </c>
      <c r="AJ206">
        <v>194</v>
      </c>
      <c r="AK206">
        <v>3</v>
      </c>
      <c r="AL206">
        <v>30</v>
      </c>
      <c r="AM206">
        <v>3</v>
      </c>
      <c r="AN206">
        <v>36</v>
      </c>
      <c r="AO206">
        <v>303</v>
      </c>
      <c r="AP206">
        <v>42</v>
      </c>
      <c r="AQ206">
        <v>3</v>
      </c>
      <c r="AR206">
        <v>45</v>
      </c>
      <c r="AS206">
        <v>15.9</v>
      </c>
      <c r="AT206">
        <v>26</v>
      </c>
      <c r="AU206">
        <v>1200150</v>
      </c>
      <c r="AV206">
        <v>4311</v>
      </c>
      <c r="AW206" t="s">
        <v>12210</v>
      </c>
      <c r="AX206" t="s">
        <v>12103</v>
      </c>
      <c r="AY206" t="s">
        <v>11421</v>
      </c>
      <c r="AZ206">
        <v>32931</v>
      </c>
      <c r="BA206">
        <v>2734</v>
      </c>
      <c r="BB206">
        <v>2734</v>
      </c>
      <c r="BC206">
        <v>0</v>
      </c>
      <c r="BE206">
        <v>12009</v>
      </c>
      <c r="BH206" t="s">
        <v>11427</v>
      </c>
      <c r="BI206" t="s">
        <v>11427</v>
      </c>
      <c r="BJ206" t="s">
        <v>11427</v>
      </c>
      <c r="BK206" t="s">
        <v>11428</v>
      </c>
      <c r="BL206" t="s">
        <v>11428</v>
      </c>
      <c r="BM206" t="s">
        <v>11428</v>
      </c>
      <c r="BN206" t="s">
        <v>11428</v>
      </c>
      <c r="BO206" t="s">
        <v>11428</v>
      </c>
      <c r="BP206" t="s">
        <v>11428</v>
      </c>
      <c r="BQ206" t="s">
        <v>11428</v>
      </c>
      <c r="BR206" t="s">
        <v>11427</v>
      </c>
      <c r="BS206" t="s">
        <v>11427</v>
      </c>
      <c r="BT206" t="s">
        <v>11427</v>
      </c>
      <c r="BU206" t="s">
        <v>11427</v>
      </c>
      <c r="BV206" t="s">
        <v>11427</v>
      </c>
      <c r="BW206" t="s">
        <v>11427</v>
      </c>
      <c r="BY206" t="s">
        <v>11427</v>
      </c>
      <c r="CB206" t="s">
        <v>11427</v>
      </c>
      <c r="CD206">
        <v>42</v>
      </c>
      <c r="CE206">
        <v>3</v>
      </c>
      <c r="CF206">
        <v>45</v>
      </c>
      <c r="CG206">
        <v>0</v>
      </c>
      <c r="CH206">
        <v>38</v>
      </c>
      <c r="CI206">
        <v>413</v>
      </c>
    </row>
    <row r="207" spans="1:87">
      <c r="A207">
        <v>120015004312</v>
      </c>
      <c r="B207" t="s">
        <v>11490</v>
      </c>
      <c r="C207" t="s">
        <v>11924</v>
      </c>
      <c r="D207" t="s">
        <v>12211</v>
      </c>
      <c r="E207" t="s">
        <v>11926</v>
      </c>
      <c r="F207" t="s">
        <v>12212</v>
      </c>
      <c r="G207" t="s">
        <v>12213</v>
      </c>
      <c r="H207" t="s">
        <v>12214</v>
      </c>
      <c r="I207" t="s">
        <v>11421</v>
      </c>
      <c r="J207">
        <v>32927</v>
      </c>
      <c r="K207" t="s">
        <v>11422</v>
      </c>
      <c r="L207">
        <v>12</v>
      </c>
      <c r="M207" t="s">
        <v>11423</v>
      </c>
      <c r="N207">
        <v>6</v>
      </c>
      <c r="Q207">
        <v>23</v>
      </c>
      <c r="R207">
        <v>25</v>
      </c>
      <c r="S207">
        <v>24</v>
      </c>
      <c r="T207">
        <v>24</v>
      </c>
      <c r="U207">
        <v>14</v>
      </c>
      <c r="V207">
        <v>12</v>
      </c>
      <c r="W207">
        <v>13</v>
      </c>
      <c r="AD207" t="s">
        <v>11424</v>
      </c>
      <c r="AE207">
        <v>28.4803</v>
      </c>
      <c r="AF207">
        <v>-80.781300000000002</v>
      </c>
      <c r="AG207" s="27">
        <v>1682429</v>
      </c>
      <c r="AH207">
        <v>5</v>
      </c>
      <c r="AI207">
        <v>75</v>
      </c>
      <c r="AJ207">
        <v>60</v>
      </c>
      <c r="AK207">
        <v>0</v>
      </c>
      <c r="AL207">
        <v>0</v>
      </c>
      <c r="AM207">
        <v>14</v>
      </c>
      <c r="AN207">
        <v>20</v>
      </c>
      <c r="AO207">
        <v>83</v>
      </c>
      <c r="AP207">
        <v>84</v>
      </c>
      <c r="AQ207">
        <v>6</v>
      </c>
      <c r="AR207">
        <v>90</v>
      </c>
      <c r="AS207">
        <v>11.2</v>
      </c>
      <c r="AT207">
        <v>12</v>
      </c>
      <c r="AU207">
        <v>1200150</v>
      </c>
      <c r="AV207">
        <v>4312</v>
      </c>
      <c r="AW207" t="s">
        <v>12213</v>
      </c>
      <c r="AX207" t="s">
        <v>12214</v>
      </c>
      <c r="AY207" t="s">
        <v>11421</v>
      </c>
      <c r="AZ207">
        <v>32927</v>
      </c>
      <c r="BA207">
        <v>3942</v>
      </c>
      <c r="BB207">
        <v>3942</v>
      </c>
      <c r="BC207">
        <v>0</v>
      </c>
      <c r="BE207">
        <v>12009</v>
      </c>
      <c r="BH207" t="s">
        <v>11427</v>
      </c>
      <c r="BI207" t="s">
        <v>11427</v>
      </c>
      <c r="BJ207" t="s">
        <v>11427</v>
      </c>
      <c r="BK207" t="s">
        <v>11428</v>
      </c>
      <c r="BL207" t="s">
        <v>11428</v>
      </c>
      <c r="BM207" t="s">
        <v>11428</v>
      </c>
      <c r="BN207" t="s">
        <v>11428</v>
      </c>
      <c r="BO207" t="s">
        <v>11428</v>
      </c>
      <c r="BP207" t="s">
        <v>11428</v>
      </c>
      <c r="BQ207" t="s">
        <v>11428</v>
      </c>
      <c r="BR207" t="s">
        <v>11427</v>
      </c>
      <c r="BS207" t="s">
        <v>11427</v>
      </c>
      <c r="BT207" t="s">
        <v>11427</v>
      </c>
      <c r="BU207" t="s">
        <v>11427</v>
      </c>
      <c r="BV207" t="s">
        <v>11427</v>
      </c>
      <c r="BW207" t="s">
        <v>11427</v>
      </c>
      <c r="BY207" t="s">
        <v>11428</v>
      </c>
      <c r="CB207" t="s">
        <v>11428</v>
      </c>
      <c r="CD207">
        <v>84</v>
      </c>
      <c r="CE207">
        <v>6</v>
      </c>
      <c r="CF207">
        <v>90</v>
      </c>
      <c r="CG207">
        <v>0</v>
      </c>
      <c r="CH207">
        <v>18</v>
      </c>
      <c r="CI207">
        <v>135</v>
      </c>
    </row>
    <row r="208" spans="1:87">
      <c r="A208">
        <v>120015004313</v>
      </c>
      <c r="B208" t="s">
        <v>11490</v>
      </c>
      <c r="C208" t="s">
        <v>11924</v>
      </c>
      <c r="D208" t="s">
        <v>12215</v>
      </c>
      <c r="E208" t="s">
        <v>11926</v>
      </c>
      <c r="F208" t="s">
        <v>12216</v>
      </c>
      <c r="G208" t="s">
        <v>12217</v>
      </c>
      <c r="H208" t="s">
        <v>11969</v>
      </c>
      <c r="I208" t="s">
        <v>11421</v>
      </c>
      <c r="J208">
        <v>32909</v>
      </c>
      <c r="K208" t="s">
        <v>11422</v>
      </c>
      <c r="L208">
        <v>12</v>
      </c>
      <c r="M208" t="s">
        <v>11423</v>
      </c>
      <c r="N208">
        <v>8</v>
      </c>
      <c r="Q208">
        <v>36</v>
      </c>
      <c r="R208">
        <v>35</v>
      </c>
      <c r="S208">
        <v>37</v>
      </c>
      <c r="T208">
        <v>34</v>
      </c>
      <c r="U208">
        <v>44</v>
      </c>
      <c r="V208">
        <v>42</v>
      </c>
      <c r="W208">
        <v>43</v>
      </c>
      <c r="X208">
        <v>42</v>
      </c>
      <c r="Y208">
        <v>32</v>
      </c>
      <c r="AD208" t="s">
        <v>11424</v>
      </c>
      <c r="AE208">
        <v>27.967500000000001</v>
      </c>
      <c r="AF208">
        <v>-80.622200000000007</v>
      </c>
      <c r="AG208" s="27">
        <v>1683525</v>
      </c>
      <c r="AH208">
        <v>5</v>
      </c>
      <c r="AI208">
        <v>143</v>
      </c>
      <c r="AJ208">
        <v>202</v>
      </c>
      <c r="AK208">
        <v>5</v>
      </c>
      <c r="AL208">
        <v>4</v>
      </c>
      <c r="AM208">
        <v>57</v>
      </c>
      <c r="AN208">
        <v>41</v>
      </c>
      <c r="AO208">
        <v>207</v>
      </c>
      <c r="AP208">
        <v>157</v>
      </c>
      <c r="AQ208">
        <v>35</v>
      </c>
      <c r="AR208">
        <v>192</v>
      </c>
      <c r="AS208">
        <v>16.399999999999999</v>
      </c>
      <c r="AT208">
        <v>21</v>
      </c>
      <c r="AU208">
        <v>1200150</v>
      </c>
      <c r="AV208">
        <v>4313</v>
      </c>
      <c r="AW208" t="s">
        <v>12217</v>
      </c>
      <c r="AX208" t="s">
        <v>11969</v>
      </c>
      <c r="AY208" t="s">
        <v>11421</v>
      </c>
      <c r="AZ208">
        <v>32909</v>
      </c>
      <c r="BA208">
        <v>5462</v>
      </c>
      <c r="BB208">
        <v>5462</v>
      </c>
      <c r="BC208">
        <v>0</v>
      </c>
      <c r="BE208">
        <v>12009</v>
      </c>
      <c r="BH208" t="s">
        <v>11427</v>
      </c>
      <c r="BI208" t="s">
        <v>11427</v>
      </c>
      <c r="BJ208" t="s">
        <v>11427</v>
      </c>
      <c r="BK208" t="s">
        <v>11428</v>
      </c>
      <c r="BL208" t="s">
        <v>11428</v>
      </c>
      <c r="BM208" t="s">
        <v>11428</v>
      </c>
      <c r="BN208" t="s">
        <v>11428</v>
      </c>
      <c r="BO208" t="s">
        <v>11428</v>
      </c>
      <c r="BP208" t="s">
        <v>11428</v>
      </c>
      <c r="BQ208" t="s">
        <v>11428</v>
      </c>
      <c r="BR208" t="s">
        <v>11428</v>
      </c>
      <c r="BS208" t="s">
        <v>11428</v>
      </c>
      <c r="BT208" t="s">
        <v>11427</v>
      </c>
      <c r="BU208" t="s">
        <v>11427</v>
      </c>
      <c r="BV208" t="s">
        <v>11427</v>
      </c>
      <c r="BW208" t="s">
        <v>11427</v>
      </c>
      <c r="BY208" t="s">
        <v>11428</v>
      </c>
      <c r="CB208" t="s">
        <v>11428</v>
      </c>
      <c r="CD208">
        <v>157</v>
      </c>
      <c r="CE208">
        <v>35</v>
      </c>
      <c r="CF208">
        <v>192</v>
      </c>
      <c r="CG208">
        <v>0</v>
      </c>
      <c r="CH208">
        <v>31</v>
      </c>
      <c r="CI208">
        <v>345</v>
      </c>
    </row>
    <row r="209" spans="1:87">
      <c r="A209">
        <v>120015007391</v>
      </c>
      <c r="B209" t="s">
        <v>11490</v>
      </c>
      <c r="C209" t="s">
        <v>11924</v>
      </c>
      <c r="D209" t="s">
        <v>12218</v>
      </c>
      <c r="E209" t="s">
        <v>11926</v>
      </c>
      <c r="F209" t="s">
        <v>12219</v>
      </c>
      <c r="G209" t="s">
        <v>12220</v>
      </c>
      <c r="H209" t="s">
        <v>12065</v>
      </c>
      <c r="I209" t="s">
        <v>11421</v>
      </c>
      <c r="J209">
        <v>32904</v>
      </c>
      <c r="K209" t="s">
        <v>11422</v>
      </c>
      <c r="L209">
        <v>12</v>
      </c>
      <c r="M209">
        <v>3</v>
      </c>
      <c r="N209">
        <v>6</v>
      </c>
      <c r="T209">
        <v>279</v>
      </c>
      <c r="U209">
        <v>230</v>
      </c>
      <c r="V209">
        <v>260</v>
      </c>
      <c r="W209">
        <v>232</v>
      </c>
      <c r="AD209" t="s">
        <v>11424</v>
      </c>
      <c r="AE209">
        <v>28.062000000000001</v>
      </c>
      <c r="AF209">
        <v>-80.666700000000006</v>
      </c>
      <c r="AG209" s="27">
        <v>47969</v>
      </c>
      <c r="AH209">
        <v>5</v>
      </c>
      <c r="AI209">
        <v>515</v>
      </c>
      <c r="AJ209">
        <v>486</v>
      </c>
      <c r="AK209">
        <v>0</v>
      </c>
      <c r="AL209">
        <v>46</v>
      </c>
      <c r="AM209">
        <v>117</v>
      </c>
      <c r="AN209">
        <v>123</v>
      </c>
      <c r="AO209">
        <v>650</v>
      </c>
      <c r="AP209">
        <v>395</v>
      </c>
      <c r="AQ209">
        <v>22</v>
      </c>
      <c r="AR209">
        <v>417</v>
      </c>
      <c r="AS209">
        <v>14.9</v>
      </c>
      <c r="AT209">
        <v>67</v>
      </c>
      <c r="AU209">
        <v>1200150</v>
      </c>
      <c r="AV209">
        <v>7391</v>
      </c>
      <c r="AW209" t="s">
        <v>12220</v>
      </c>
      <c r="AX209" t="s">
        <v>12065</v>
      </c>
      <c r="AY209" t="s">
        <v>11421</v>
      </c>
      <c r="AZ209">
        <v>32904</v>
      </c>
      <c r="BA209">
        <v>6684</v>
      </c>
      <c r="BB209">
        <v>6684</v>
      </c>
      <c r="BC209">
        <v>0</v>
      </c>
      <c r="BE209">
        <v>12009</v>
      </c>
      <c r="BH209" t="s">
        <v>11427</v>
      </c>
      <c r="BI209" t="s">
        <v>11427</v>
      </c>
      <c r="BJ209" t="s">
        <v>11427</v>
      </c>
      <c r="BK209" t="s">
        <v>11427</v>
      </c>
      <c r="BL209" t="s">
        <v>11427</v>
      </c>
      <c r="BM209" t="s">
        <v>11427</v>
      </c>
      <c r="BN209" t="s">
        <v>11428</v>
      </c>
      <c r="BO209" t="s">
        <v>11428</v>
      </c>
      <c r="BP209" t="s">
        <v>11428</v>
      </c>
      <c r="BQ209" t="s">
        <v>11428</v>
      </c>
      <c r="BR209" t="s">
        <v>11427</v>
      </c>
      <c r="BS209" t="s">
        <v>11427</v>
      </c>
      <c r="BT209" t="s">
        <v>11427</v>
      </c>
      <c r="BU209" t="s">
        <v>11427</v>
      </c>
      <c r="BV209" t="s">
        <v>11427</v>
      </c>
      <c r="BW209" t="s">
        <v>11427</v>
      </c>
      <c r="BY209" t="s">
        <v>11428</v>
      </c>
      <c r="CB209" t="s">
        <v>11427</v>
      </c>
      <c r="CD209">
        <v>395</v>
      </c>
      <c r="CE209">
        <v>22</v>
      </c>
      <c r="CF209">
        <v>417</v>
      </c>
      <c r="CG209">
        <v>2</v>
      </c>
      <c r="CH209">
        <v>63</v>
      </c>
      <c r="CI209">
        <v>1001</v>
      </c>
    </row>
    <row r="210" spans="1:87">
      <c r="A210">
        <v>120015007609</v>
      </c>
      <c r="B210" t="s">
        <v>11490</v>
      </c>
      <c r="C210" t="s">
        <v>11924</v>
      </c>
      <c r="D210" t="s">
        <v>12221</v>
      </c>
      <c r="E210" t="s">
        <v>11926</v>
      </c>
      <c r="F210" t="s">
        <v>11989</v>
      </c>
      <c r="G210" t="s">
        <v>11938</v>
      </c>
      <c r="H210" t="s">
        <v>11929</v>
      </c>
      <c r="I210" t="s">
        <v>11421</v>
      </c>
      <c r="J210">
        <v>32922</v>
      </c>
      <c r="K210" t="s">
        <v>11422</v>
      </c>
      <c r="L210">
        <v>12</v>
      </c>
      <c r="M210" t="s">
        <v>11423</v>
      </c>
      <c r="N210">
        <v>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11424</v>
      </c>
      <c r="AE210">
        <v>28.375599999999999</v>
      </c>
      <c r="AF210">
        <v>-80.755099999999999</v>
      </c>
      <c r="AG210" s="27">
        <v>1863224</v>
      </c>
      <c r="AH210">
        <v>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U210">
        <v>1200150</v>
      </c>
      <c r="AV210">
        <v>7609</v>
      </c>
      <c r="AW210" t="s">
        <v>11938</v>
      </c>
      <c r="AX210" t="s">
        <v>11929</v>
      </c>
      <c r="AY210" t="s">
        <v>11421</v>
      </c>
      <c r="AZ210">
        <v>32922</v>
      </c>
      <c r="BA210">
        <v>6403</v>
      </c>
      <c r="BB210">
        <v>6403</v>
      </c>
      <c r="BC210">
        <v>0</v>
      </c>
      <c r="BE210">
        <v>12009</v>
      </c>
      <c r="BH210" t="s">
        <v>11427</v>
      </c>
      <c r="BI210" t="s">
        <v>11427</v>
      </c>
      <c r="BJ210" t="s">
        <v>11427</v>
      </c>
      <c r="BK210" t="s">
        <v>11428</v>
      </c>
      <c r="BL210" t="s">
        <v>11428</v>
      </c>
      <c r="BM210" t="s">
        <v>11428</v>
      </c>
      <c r="BN210" t="s">
        <v>11428</v>
      </c>
      <c r="BO210" t="s">
        <v>11428</v>
      </c>
      <c r="BP210" t="s">
        <v>11428</v>
      </c>
      <c r="BQ210" t="s">
        <v>11428</v>
      </c>
      <c r="BR210" t="s">
        <v>11428</v>
      </c>
      <c r="BS210" t="s">
        <v>11428</v>
      </c>
      <c r="BT210" t="s">
        <v>11427</v>
      </c>
      <c r="BU210" t="s">
        <v>11427</v>
      </c>
      <c r="BV210" t="s">
        <v>11427</v>
      </c>
      <c r="BW210" t="s">
        <v>11427</v>
      </c>
      <c r="BY210" t="s">
        <v>11430</v>
      </c>
      <c r="CB210" t="s">
        <v>11427</v>
      </c>
      <c r="CG210">
        <v>0</v>
      </c>
      <c r="CH210">
        <v>0</v>
      </c>
      <c r="CI210">
        <v>0</v>
      </c>
    </row>
    <row r="211" spans="1:87">
      <c r="A211">
        <v>120015007962</v>
      </c>
      <c r="B211" t="s">
        <v>11490</v>
      </c>
      <c r="C211" t="s">
        <v>11924</v>
      </c>
      <c r="D211" t="s">
        <v>12222</v>
      </c>
      <c r="E211" t="s">
        <v>11926</v>
      </c>
      <c r="F211" t="s">
        <v>11989</v>
      </c>
      <c r="G211" t="s">
        <v>11938</v>
      </c>
      <c r="H211" t="s">
        <v>11929</v>
      </c>
      <c r="I211" t="s">
        <v>11421</v>
      </c>
      <c r="J211">
        <v>32922</v>
      </c>
      <c r="K211" t="s">
        <v>11422</v>
      </c>
      <c r="L211">
        <v>12</v>
      </c>
      <c r="M211" t="s">
        <v>11423</v>
      </c>
      <c r="N211">
        <v>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11424</v>
      </c>
      <c r="AE211">
        <v>28.375599999999999</v>
      </c>
      <c r="AF211">
        <v>-80.755099999999999</v>
      </c>
      <c r="AG211" s="27">
        <v>1871259</v>
      </c>
      <c r="AH211">
        <v>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U211">
        <v>1200150</v>
      </c>
      <c r="AV211">
        <v>7962</v>
      </c>
      <c r="AW211" t="s">
        <v>11938</v>
      </c>
      <c r="AX211" t="s">
        <v>11929</v>
      </c>
      <c r="AY211" t="s">
        <v>11421</v>
      </c>
      <c r="AZ211">
        <v>32922</v>
      </c>
      <c r="BA211">
        <v>6403</v>
      </c>
      <c r="BB211">
        <v>6403</v>
      </c>
      <c r="BC211">
        <v>0</v>
      </c>
      <c r="BE211">
        <v>12009</v>
      </c>
      <c r="BH211" t="s">
        <v>11427</v>
      </c>
      <c r="BI211" t="s">
        <v>11427</v>
      </c>
      <c r="BJ211" t="s">
        <v>11427</v>
      </c>
      <c r="BK211" t="s">
        <v>11428</v>
      </c>
      <c r="BL211" t="s">
        <v>11428</v>
      </c>
      <c r="BM211" t="s">
        <v>11428</v>
      </c>
      <c r="BN211" t="s">
        <v>11428</v>
      </c>
      <c r="BO211" t="s">
        <v>11428</v>
      </c>
      <c r="BP211" t="s">
        <v>11428</v>
      </c>
      <c r="BQ211" t="s">
        <v>11428</v>
      </c>
      <c r="BR211" t="s">
        <v>11428</v>
      </c>
      <c r="BS211" t="s">
        <v>11428</v>
      </c>
      <c r="BT211" t="s">
        <v>11427</v>
      </c>
      <c r="BU211" t="s">
        <v>11427</v>
      </c>
      <c r="BV211" t="s">
        <v>11427</v>
      </c>
      <c r="BW211" t="s">
        <v>11427</v>
      </c>
      <c r="BY211" t="s">
        <v>11430</v>
      </c>
      <c r="CB211" t="s">
        <v>11427</v>
      </c>
      <c r="CG211">
        <v>0</v>
      </c>
      <c r="CH211">
        <v>0</v>
      </c>
      <c r="CI211">
        <v>0</v>
      </c>
    </row>
    <row r="212" spans="1:87">
      <c r="A212">
        <v>120015008082</v>
      </c>
      <c r="B212" t="s">
        <v>11490</v>
      </c>
      <c r="C212" t="s">
        <v>11924</v>
      </c>
      <c r="D212" t="s">
        <v>12223</v>
      </c>
      <c r="E212" t="s">
        <v>11926</v>
      </c>
      <c r="F212" t="s">
        <v>12224</v>
      </c>
      <c r="G212" t="s">
        <v>12225</v>
      </c>
      <c r="H212" t="s">
        <v>11969</v>
      </c>
      <c r="I212" t="s">
        <v>11421</v>
      </c>
      <c r="J212">
        <v>32905</v>
      </c>
      <c r="K212" t="s">
        <v>11422</v>
      </c>
      <c r="L212">
        <v>12</v>
      </c>
      <c r="M212" t="s">
        <v>11461</v>
      </c>
      <c r="N212" t="s">
        <v>11461</v>
      </c>
      <c r="P212">
        <v>32</v>
      </c>
      <c r="AD212" t="s">
        <v>11424</v>
      </c>
      <c r="AE212">
        <v>28.034099999999999</v>
      </c>
      <c r="AF212">
        <v>-80.616100000000003</v>
      </c>
      <c r="AG212" t="s">
        <v>12226</v>
      </c>
      <c r="AH212">
        <v>5</v>
      </c>
      <c r="AI212">
        <v>17</v>
      </c>
      <c r="AJ212">
        <v>15</v>
      </c>
      <c r="AK212">
        <v>0</v>
      </c>
      <c r="AL212">
        <v>1</v>
      </c>
      <c r="AM212">
        <v>16</v>
      </c>
      <c r="AN212">
        <v>3</v>
      </c>
      <c r="AO212">
        <v>11</v>
      </c>
      <c r="AP212">
        <v>32</v>
      </c>
      <c r="AQ212">
        <v>0</v>
      </c>
      <c r="AR212">
        <v>32</v>
      </c>
      <c r="AS212">
        <v>16</v>
      </c>
      <c r="AT212">
        <v>2</v>
      </c>
      <c r="AU212">
        <v>1200150</v>
      </c>
      <c r="AV212">
        <v>8082</v>
      </c>
      <c r="AW212" t="s">
        <v>12225</v>
      </c>
      <c r="AX212" t="s">
        <v>11969</v>
      </c>
      <c r="AY212" t="s">
        <v>11421</v>
      </c>
      <c r="AZ212">
        <v>32905</v>
      </c>
      <c r="BA212">
        <v>3932</v>
      </c>
      <c r="BB212">
        <v>3932</v>
      </c>
      <c r="BC212">
        <v>0</v>
      </c>
      <c r="BE212">
        <v>12009</v>
      </c>
      <c r="BH212" t="s">
        <v>11427</v>
      </c>
      <c r="BI212" t="s">
        <v>11427</v>
      </c>
      <c r="BJ212" t="s">
        <v>11428</v>
      </c>
      <c r="BK212" t="s">
        <v>11427</v>
      </c>
      <c r="BL212" t="s">
        <v>11427</v>
      </c>
      <c r="BM212" t="s">
        <v>11427</v>
      </c>
      <c r="BN212" t="s">
        <v>11427</v>
      </c>
      <c r="BO212" t="s">
        <v>11427</v>
      </c>
      <c r="BP212" t="s">
        <v>11427</v>
      </c>
      <c r="BQ212" t="s">
        <v>11427</v>
      </c>
      <c r="BR212" t="s">
        <v>11427</v>
      </c>
      <c r="BS212" t="s">
        <v>11427</v>
      </c>
      <c r="BT212" t="s">
        <v>11427</v>
      </c>
      <c r="BU212" t="s">
        <v>11427</v>
      </c>
      <c r="BV212" t="s">
        <v>11427</v>
      </c>
      <c r="BW212" t="s">
        <v>11427</v>
      </c>
      <c r="BY212" t="s">
        <v>11427</v>
      </c>
      <c r="CB212" t="s">
        <v>11427</v>
      </c>
      <c r="CD212">
        <v>32</v>
      </c>
      <c r="CE212">
        <v>0</v>
      </c>
      <c r="CF212">
        <v>32</v>
      </c>
      <c r="CG212">
        <v>0</v>
      </c>
      <c r="CH212">
        <v>1</v>
      </c>
      <c r="CI212">
        <v>32</v>
      </c>
    </row>
    <row r="213" spans="1:87">
      <c r="A213">
        <v>120015008175</v>
      </c>
      <c r="B213" t="s">
        <v>11490</v>
      </c>
      <c r="C213" t="s">
        <v>11924</v>
      </c>
      <c r="D213" t="s">
        <v>12227</v>
      </c>
      <c r="E213" t="s">
        <v>11926</v>
      </c>
      <c r="F213" t="s">
        <v>12228</v>
      </c>
      <c r="G213" t="s">
        <v>12229</v>
      </c>
      <c r="H213" t="s">
        <v>11929</v>
      </c>
      <c r="I213" t="s">
        <v>11421</v>
      </c>
      <c r="J213">
        <v>32922</v>
      </c>
      <c r="K213" t="s">
        <v>11422</v>
      </c>
      <c r="L213">
        <v>12</v>
      </c>
      <c r="M213" t="s">
        <v>11423</v>
      </c>
      <c r="N213">
        <v>8</v>
      </c>
      <c r="Q213">
        <v>33</v>
      </c>
      <c r="R213">
        <v>52</v>
      </c>
      <c r="S213">
        <v>46</v>
      </c>
      <c r="T213">
        <v>39</v>
      </c>
      <c r="U213">
        <v>41</v>
      </c>
      <c r="V213">
        <v>37</v>
      </c>
      <c r="W213">
        <v>30</v>
      </c>
      <c r="X213">
        <v>20</v>
      </c>
      <c r="Y213">
        <v>17</v>
      </c>
      <c r="AD213" t="s">
        <v>11424</v>
      </c>
      <c r="AE213">
        <v>28.351099999999999</v>
      </c>
      <c r="AF213">
        <v>-80.739500000000007</v>
      </c>
      <c r="AG213" s="27">
        <v>1688638</v>
      </c>
      <c r="AH213">
        <v>5</v>
      </c>
      <c r="AI213">
        <v>175</v>
      </c>
      <c r="AJ213">
        <v>140</v>
      </c>
      <c r="AK213">
        <v>2</v>
      </c>
      <c r="AL213">
        <v>0</v>
      </c>
      <c r="AM213">
        <v>228</v>
      </c>
      <c r="AN213">
        <v>25</v>
      </c>
      <c r="AO213">
        <v>29</v>
      </c>
      <c r="AP213">
        <v>278</v>
      </c>
      <c r="AQ213">
        <v>0</v>
      </c>
      <c r="AR213">
        <v>278</v>
      </c>
      <c r="AS213">
        <v>15</v>
      </c>
      <c r="AT213">
        <v>21</v>
      </c>
      <c r="AU213">
        <v>1200150</v>
      </c>
      <c r="AV213">
        <v>8175</v>
      </c>
      <c r="AW213" t="s">
        <v>12229</v>
      </c>
      <c r="AX213" t="s">
        <v>11929</v>
      </c>
      <c r="AY213" t="s">
        <v>11421</v>
      </c>
      <c r="AZ213">
        <v>32922</v>
      </c>
      <c r="BA213">
        <v>7100</v>
      </c>
      <c r="BB213">
        <v>7100</v>
      </c>
      <c r="BC213">
        <v>0</v>
      </c>
      <c r="BE213">
        <v>12009</v>
      </c>
      <c r="BH213" t="s">
        <v>11427</v>
      </c>
      <c r="BI213" t="s">
        <v>11427</v>
      </c>
      <c r="BJ213" t="s">
        <v>11427</v>
      </c>
      <c r="BK213" t="s">
        <v>11428</v>
      </c>
      <c r="BL213" t="s">
        <v>11428</v>
      </c>
      <c r="BM213" t="s">
        <v>11428</v>
      </c>
      <c r="BN213" t="s">
        <v>11428</v>
      </c>
      <c r="BO213" t="s">
        <v>11428</v>
      </c>
      <c r="BP213" t="s">
        <v>11428</v>
      </c>
      <c r="BQ213" t="s">
        <v>11428</v>
      </c>
      <c r="BR213" t="s">
        <v>11428</v>
      </c>
      <c r="BS213" t="s">
        <v>11428</v>
      </c>
      <c r="BT213" t="s">
        <v>11427</v>
      </c>
      <c r="BU213" t="s">
        <v>11427</v>
      </c>
      <c r="BV213" t="s">
        <v>11427</v>
      </c>
      <c r="BW213" t="s">
        <v>11427</v>
      </c>
      <c r="BY213" t="s">
        <v>11428</v>
      </c>
      <c r="CB213" t="s">
        <v>11428</v>
      </c>
      <c r="CD213">
        <v>278</v>
      </c>
      <c r="CE213">
        <v>0</v>
      </c>
      <c r="CF213">
        <v>278</v>
      </c>
      <c r="CG213">
        <v>0</v>
      </c>
      <c r="CH213">
        <v>31</v>
      </c>
      <c r="CI213">
        <v>315</v>
      </c>
    </row>
    <row r="214" spans="1:87">
      <c r="A214">
        <v>120015008189</v>
      </c>
      <c r="B214" t="s">
        <v>11490</v>
      </c>
      <c r="C214" t="s">
        <v>11924</v>
      </c>
      <c r="D214" t="s">
        <v>12230</v>
      </c>
      <c r="E214" t="s">
        <v>11926</v>
      </c>
      <c r="F214" t="s">
        <v>12231</v>
      </c>
      <c r="G214" t="s">
        <v>12232</v>
      </c>
      <c r="H214" t="s">
        <v>11934</v>
      </c>
      <c r="I214" t="s">
        <v>11421</v>
      </c>
      <c r="J214">
        <v>32780</v>
      </c>
      <c r="K214" t="s">
        <v>11422</v>
      </c>
      <c r="L214">
        <v>12</v>
      </c>
      <c r="M214" t="s">
        <v>11461</v>
      </c>
      <c r="N214" t="s">
        <v>11461</v>
      </c>
      <c r="P214">
        <v>132</v>
      </c>
      <c r="AD214" t="s">
        <v>11424</v>
      </c>
      <c r="AE214">
        <v>28.580300000000001</v>
      </c>
      <c r="AF214">
        <v>-80.813299999999998</v>
      </c>
      <c r="AG214" t="s">
        <v>12233</v>
      </c>
      <c r="AH214">
        <v>5</v>
      </c>
      <c r="AI214">
        <v>73</v>
      </c>
      <c r="AJ214">
        <v>59</v>
      </c>
      <c r="AK214">
        <v>0</v>
      </c>
      <c r="AL214">
        <v>0</v>
      </c>
      <c r="AM214">
        <v>44</v>
      </c>
      <c r="AN214">
        <v>16</v>
      </c>
      <c r="AO214">
        <v>56</v>
      </c>
      <c r="AP214">
        <v>115</v>
      </c>
      <c r="AQ214">
        <v>0</v>
      </c>
      <c r="AR214">
        <v>115</v>
      </c>
      <c r="AS214">
        <v>14.7</v>
      </c>
      <c r="AT214">
        <v>9</v>
      </c>
      <c r="AU214">
        <v>1200150</v>
      </c>
      <c r="AV214">
        <v>8189</v>
      </c>
      <c r="AW214" t="s">
        <v>12232</v>
      </c>
      <c r="AX214" t="s">
        <v>11934</v>
      </c>
      <c r="AY214" t="s">
        <v>11421</v>
      </c>
      <c r="AZ214">
        <v>32780</v>
      </c>
      <c r="BA214">
        <v>4926</v>
      </c>
      <c r="BB214">
        <v>4926</v>
      </c>
      <c r="BC214">
        <v>0</v>
      </c>
      <c r="BE214">
        <v>12009</v>
      </c>
      <c r="BH214" t="s">
        <v>11427</v>
      </c>
      <c r="BI214" t="s">
        <v>11427</v>
      </c>
      <c r="BJ214" t="s">
        <v>11428</v>
      </c>
      <c r="BK214" t="s">
        <v>11427</v>
      </c>
      <c r="BL214" t="s">
        <v>11427</v>
      </c>
      <c r="BM214" t="s">
        <v>11427</v>
      </c>
      <c r="BN214" t="s">
        <v>11427</v>
      </c>
      <c r="BO214" t="s">
        <v>11427</v>
      </c>
      <c r="BP214" t="s">
        <v>11427</v>
      </c>
      <c r="BQ214" t="s">
        <v>11427</v>
      </c>
      <c r="BR214" t="s">
        <v>11427</v>
      </c>
      <c r="BS214" t="s">
        <v>11427</v>
      </c>
      <c r="BT214" t="s">
        <v>11427</v>
      </c>
      <c r="BU214" t="s">
        <v>11427</v>
      </c>
      <c r="BV214" t="s">
        <v>11427</v>
      </c>
      <c r="BW214" t="s">
        <v>11427</v>
      </c>
      <c r="BY214" t="s">
        <v>11427</v>
      </c>
      <c r="CB214" t="s">
        <v>11427</v>
      </c>
      <c r="CD214">
        <v>115</v>
      </c>
      <c r="CE214">
        <v>0</v>
      </c>
      <c r="CF214">
        <v>115</v>
      </c>
      <c r="CG214">
        <v>0</v>
      </c>
      <c r="CH214">
        <v>16</v>
      </c>
      <c r="CI214">
        <v>132</v>
      </c>
    </row>
    <row r="215" spans="1:87">
      <c r="A215">
        <v>120015008230</v>
      </c>
      <c r="B215" t="s">
        <v>11490</v>
      </c>
      <c r="C215" t="s">
        <v>11924</v>
      </c>
      <c r="D215" t="s">
        <v>12234</v>
      </c>
      <c r="E215" t="s">
        <v>11926</v>
      </c>
      <c r="F215" t="s">
        <v>12235</v>
      </c>
      <c r="G215" t="s">
        <v>12236</v>
      </c>
      <c r="H215" t="s">
        <v>11969</v>
      </c>
      <c r="I215" t="s">
        <v>11421</v>
      </c>
      <c r="J215">
        <v>32909</v>
      </c>
      <c r="K215" t="s">
        <v>11422</v>
      </c>
      <c r="L215">
        <v>12</v>
      </c>
      <c r="M215" t="s">
        <v>11423</v>
      </c>
      <c r="N215">
        <v>6</v>
      </c>
      <c r="Q215">
        <v>37</v>
      </c>
      <c r="R215">
        <v>45</v>
      </c>
      <c r="S215">
        <v>47</v>
      </c>
      <c r="T215">
        <v>40</v>
      </c>
      <c r="U215">
        <v>31</v>
      </c>
      <c r="V215">
        <v>42</v>
      </c>
      <c r="W215">
        <v>24</v>
      </c>
      <c r="AD215" t="s">
        <v>11424</v>
      </c>
      <c r="AE215">
        <v>27.9498</v>
      </c>
      <c r="AF215">
        <v>-80.631799999999998</v>
      </c>
      <c r="AG215" s="27">
        <v>1695213</v>
      </c>
      <c r="AH215">
        <v>5</v>
      </c>
      <c r="AI215">
        <v>134</v>
      </c>
      <c r="AJ215">
        <v>132</v>
      </c>
      <c r="AK215">
        <v>1</v>
      </c>
      <c r="AL215">
        <v>2</v>
      </c>
      <c r="AM215">
        <v>81</v>
      </c>
      <c r="AN215">
        <v>63</v>
      </c>
      <c r="AO215">
        <v>95</v>
      </c>
      <c r="AP215">
        <v>187</v>
      </c>
      <c r="AQ215">
        <v>0</v>
      </c>
      <c r="AR215">
        <v>187</v>
      </c>
      <c r="AS215">
        <v>14</v>
      </c>
      <c r="AT215">
        <v>19</v>
      </c>
      <c r="AU215">
        <v>1200150</v>
      </c>
      <c r="AV215">
        <v>8230</v>
      </c>
      <c r="AW215" t="s">
        <v>12236</v>
      </c>
      <c r="AX215" t="s">
        <v>11969</v>
      </c>
      <c r="AY215" t="s">
        <v>11421</v>
      </c>
      <c r="AZ215">
        <v>32909</v>
      </c>
      <c r="BA215">
        <v>5757</v>
      </c>
      <c r="BB215">
        <v>5757</v>
      </c>
      <c r="BC215">
        <v>0</v>
      </c>
      <c r="BE215">
        <v>12009</v>
      </c>
      <c r="BH215" t="s">
        <v>11427</v>
      </c>
      <c r="BI215" t="s">
        <v>11427</v>
      </c>
      <c r="BJ215" t="s">
        <v>11427</v>
      </c>
      <c r="BK215" t="s">
        <v>11428</v>
      </c>
      <c r="BL215" t="s">
        <v>11428</v>
      </c>
      <c r="BM215" t="s">
        <v>11428</v>
      </c>
      <c r="BN215" t="s">
        <v>11428</v>
      </c>
      <c r="BO215" t="s">
        <v>11428</v>
      </c>
      <c r="BP215" t="s">
        <v>11428</v>
      </c>
      <c r="BQ215" t="s">
        <v>11428</v>
      </c>
      <c r="BR215" t="s">
        <v>11427</v>
      </c>
      <c r="BS215" t="s">
        <v>11427</v>
      </c>
      <c r="BT215" t="s">
        <v>11427</v>
      </c>
      <c r="BU215" t="s">
        <v>11427</v>
      </c>
      <c r="BV215" t="s">
        <v>11427</v>
      </c>
      <c r="BW215" t="s">
        <v>11427</v>
      </c>
      <c r="BY215" t="s">
        <v>11428</v>
      </c>
      <c r="CB215" t="s">
        <v>11428</v>
      </c>
      <c r="CD215">
        <v>187</v>
      </c>
      <c r="CE215">
        <v>0</v>
      </c>
      <c r="CF215">
        <v>187</v>
      </c>
      <c r="CG215">
        <v>1</v>
      </c>
      <c r="CH215">
        <v>23</v>
      </c>
      <c r="CI215">
        <v>266</v>
      </c>
    </row>
    <row r="216" spans="1:87">
      <c r="A216">
        <v>120015008240</v>
      </c>
      <c r="B216" t="s">
        <v>11490</v>
      </c>
      <c r="C216" t="s">
        <v>11924</v>
      </c>
      <c r="D216" t="s">
        <v>12237</v>
      </c>
      <c r="E216" t="s">
        <v>11926</v>
      </c>
      <c r="F216" t="s">
        <v>12238</v>
      </c>
      <c r="G216" t="s">
        <v>12239</v>
      </c>
      <c r="H216" t="s">
        <v>11955</v>
      </c>
      <c r="I216" t="s">
        <v>11421</v>
      </c>
      <c r="J216">
        <v>32940</v>
      </c>
      <c r="K216" t="s">
        <v>11422</v>
      </c>
      <c r="L216">
        <v>12</v>
      </c>
      <c r="M216" t="s">
        <v>11423</v>
      </c>
      <c r="N216">
        <v>8</v>
      </c>
      <c r="Q216">
        <v>90</v>
      </c>
      <c r="R216">
        <v>90</v>
      </c>
      <c r="S216">
        <v>90</v>
      </c>
      <c r="T216">
        <v>92</v>
      </c>
      <c r="U216">
        <v>105</v>
      </c>
      <c r="V216">
        <v>88</v>
      </c>
      <c r="W216">
        <v>146</v>
      </c>
      <c r="X216">
        <v>124</v>
      </c>
      <c r="Y216">
        <v>136</v>
      </c>
      <c r="AD216" t="s">
        <v>11424</v>
      </c>
      <c r="AE216">
        <v>28.259</v>
      </c>
      <c r="AF216">
        <v>-80.745099999999994</v>
      </c>
      <c r="AG216" s="27">
        <v>1694848</v>
      </c>
      <c r="AH216">
        <v>5</v>
      </c>
      <c r="AI216">
        <v>496</v>
      </c>
      <c r="AJ216">
        <v>465</v>
      </c>
      <c r="AK216">
        <v>2</v>
      </c>
      <c r="AL216">
        <v>26</v>
      </c>
      <c r="AM216">
        <v>44</v>
      </c>
      <c r="AN216">
        <v>118</v>
      </c>
      <c r="AO216">
        <v>707</v>
      </c>
      <c r="AP216">
        <v>125</v>
      </c>
      <c r="AQ216">
        <v>18</v>
      </c>
      <c r="AR216">
        <v>143</v>
      </c>
      <c r="AS216">
        <v>13.5</v>
      </c>
      <c r="AT216">
        <v>71</v>
      </c>
      <c r="AU216">
        <v>1200150</v>
      </c>
      <c r="AV216">
        <v>8240</v>
      </c>
      <c r="AW216" t="s">
        <v>12239</v>
      </c>
      <c r="AX216" t="s">
        <v>11955</v>
      </c>
      <c r="AY216" t="s">
        <v>11421</v>
      </c>
      <c r="AZ216">
        <v>32940</v>
      </c>
      <c r="BC216">
        <v>0</v>
      </c>
      <c r="BE216">
        <v>12009</v>
      </c>
      <c r="BH216" t="s">
        <v>11427</v>
      </c>
      <c r="BI216" t="s">
        <v>11427</v>
      </c>
      <c r="BJ216" t="s">
        <v>11427</v>
      </c>
      <c r="BK216" t="s">
        <v>11428</v>
      </c>
      <c r="BL216" t="s">
        <v>11428</v>
      </c>
      <c r="BM216" t="s">
        <v>11428</v>
      </c>
      <c r="BN216" t="s">
        <v>11428</v>
      </c>
      <c r="BO216" t="s">
        <v>11428</v>
      </c>
      <c r="BP216" t="s">
        <v>11428</v>
      </c>
      <c r="BQ216" t="s">
        <v>11428</v>
      </c>
      <c r="BR216" t="s">
        <v>11428</v>
      </c>
      <c r="BS216" t="s">
        <v>11428</v>
      </c>
      <c r="BT216" t="s">
        <v>11427</v>
      </c>
      <c r="BU216" t="s">
        <v>11427</v>
      </c>
      <c r="BV216" t="s">
        <v>11427</v>
      </c>
      <c r="BW216" t="s">
        <v>11427</v>
      </c>
      <c r="BY216" t="s">
        <v>11428</v>
      </c>
      <c r="CB216" t="s">
        <v>11428</v>
      </c>
      <c r="CD216">
        <v>125</v>
      </c>
      <c r="CE216">
        <v>18</v>
      </c>
      <c r="CF216">
        <v>143</v>
      </c>
      <c r="CG216">
        <v>4</v>
      </c>
      <c r="CH216">
        <v>60</v>
      </c>
      <c r="CI216">
        <v>961</v>
      </c>
    </row>
    <row r="217" spans="1:87">
      <c r="A217">
        <v>120015008446</v>
      </c>
      <c r="B217" t="s">
        <v>11490</v>
      </c>
      <c r="C217" t="s">
        <v>11924</v>
      </c>
      <c r="D217" t="s">
        <v>12240</v>
      </c>
      <c r="E217" t="s">
        <v>11926</v>
      </c>
      <c r="F217" t="s">
        <v>12241</v>
      </c>
      <c r="G217" t="s">
        <v>12242</v>
      </c>
      <c r="H217" t="s">
        <v>11969</v>
      </c>
      <c r="I217" t="s">
        <v>11421</v>
      </c>
      <c r="J217">
        <v>32907</v>
      </c>
      <c r="K217" t="s">
        <v>11422</v>
      </c>
      <c r="L217">
        <v>12</v>
      </c>
      <c r="M217" t="s">
        <v>11423</v>
      </c>
      <c r="N217">
        <v>6</v>
      </c>
      <c r="Q217">
        <v>89</v>
      </c>
      <c r="R217">
        <v>90</v>
      </c>
      <c r="S217">
        <v>67</v>
      </c>
      <c r="T217">
        <v>55</v>
      </c>
      <c r="U217">
        <v>40</v>
      </c>
      <c r="V217">
        <v>40</v>
      </c>
      <c r="W217">
        <v>40</v>
      </c>
      <c r="AD217" t="s">
        <v>11670</v>
      </c>
      <c r="AE217">
        <v>28.005700000000001</v>
      </c>
      <c r="AF217">
        <v>-80.6721</v>
      </c>
      <c r="AG217" s="27">
        <v>1695943</v>
      </c>
      <c r="AH217">
        <v>5</v>
      </c>
      <c r="AI217">
        <v>185</v>
      </c>
      <c r="AJ217">
        <v>236</v>
      </c>
      <c r="AK217">
        <v>1</v>
      </c>
      <c r="AL217">
        <v>9</v>
      </c>
      <c r="AM217">
        <v>23</v>
      </c>
      <c r="AN217">
        <v>75</v>
      </c>
      <c r="AO217">
        <v>282</v>
      </c>
      <c r="AP217">
        <v>36</v>
      </c>
      <c r="AQ217">
        <v>4</v>
      </c>
      <c r="AR217">
        <v>40</v>
      </c>
      <c r="AS217">
        <v>16.2</v>
      </c>
      <c r="AT217">
        <v>26</v>
      </c>
      <c r="AU217">
        <v>1200150</v>
      </c>
      <c r="AV217">
        <v>8446</v>
      </c>
      <c r="AW217" t="s">
        <v>12242</v>
      </c>
      <c r="AX217" t="s">
        <v>11969</v>
      </c>
      <c r="AY217" t="s">
        <v>11421</v>
      </c>
      <c r="AZ217">
        <v>32907</v>
      </c>
      <c r="BA217">
        <v>1979</v>
      </c>
      <c r="BB217">
        <v>1979</v>
      </c>
      <c r="BC217">
        <v>0</v>
      </c>
      <c r="BE217">
        <v>12009</v>
      </c>
      <c r="BH217" t="s">
        <v>11427</v>
      </c>
      <c r="BI217" t="s">
        <v>11427</v>
      </c>
      <c r="BJ217" t="s">
        <v>11427</v>
      </c>
      <c r="BK217" t="s">
        <v>11428</v>
      </c>
      <c r="BL217" t="s">
        <v>11428</v>
      </c>
      <c r="BM217" t="s">
        <v>11428</v>
      </c>
      <c r="BN217" t="s">
        <v>11428</v>
      </c>
      <c r="BO217" t="s">
        <v>11428</v>
      </c>
      <c r="BP217" t="s">
        <v>11428</v>
      </c>
      <c r="BQ217" t="s">
        <v>11428</v>
      </c>
      <c r="BR217" t="s">
        <v>11427</v>
      </c>
      <c r="BS217" t="s">
        <v>11427</v>
      </c>
      <c r="BT217" t="s">
        <v>11427</v>
      </c>
      <c r="BU217" t="s">
        <v>11427</v>
      </c>
      <c r="BV217" t="s">
        <v>11427</v>
      </c>
      <c r="BW217" t="s">
        <v>11427</v>
      </c>
      <c r="BY217" t="s">
        <v>11427</v>
      </c>
      <c r="CB217" t="s">
        <v>11428</v>
      </c>
      <c r="CD217">
        <v>36</v>
      </c>
      <c r="CE217">
        <v>4</v>
      </c>
      <c r="CF217">
        <v>40</v>
      </c>
      <c r="CG217">
        <v>3</v>
      </c>
      <c r="CH217">
        <v>28</v>
      </c>
      <c r="CI217">
        <v>421</v>
      </c>
    </row>
    <row r="218" spans="1:87">
      <c r="A218">
        <v>120018000169</v>
      </c>
      <c r="B218" t="s">
        <v>11414</v>
      </c>
      <c r="C218" t="s">
        <v>12243</v>
      </c>
      <c r="D218" t="s">
        <v>12244</v>
      </c>
      <c r="E218" t="s">
        <v>12245</v>
      </c>
      <c r="F218" t="s">
        <v>12246</v>
      </c>
      <c r="G218" t="s">
        <v>12247</v>
      </c>
      <c r="H218" t="s">
        <v>12248</v>
      </c>
      <c r="I218" t="s">
        <v>11421</v>
      </c>
      <c r="J218">
        <v>33311</v>
      </c>
      <c r="K218" t="s">
        <v>11422</v>
      </c>
      <c r="L218">
        <v>12</v>
      </c>
      <c r="M218">
        <v>6</v>
      </c>
      <c r="N218">
        <v>12</v>
      </c>
      <c r="W218">
        <v>169</v>
      </c>
      <c r="X218">
        <v>179</v>
      </c>
      <c r="Y218">
        <v>151</v>
      </c>
      <c r="Z218">
        <v>518</v>
      </c>
      <c r="AA218">
        <v>496</v>
      </c>
      <c r="AB218">
        <v>431</v>
      </c>
      <c r="AC218">
        <v>352</v>
      </c>
      <c r="AD218" t="s">
        <v>11424</v>
      </c>
      <c r="AE218">
        <v>26.139199999999999</v>
      </c>
      <c r="AF218">
        <v>-80.176500000000004</v>
      </c>
      <c r="AG218" t="s">
        <v>12249</v>
      </c>
      <c r="AH218">
        <v>6</v>
      </c>
      <c r="AI218">
        <v>1087</v>
      </c>
      <c r="AJ218">
        <v>1209</v>
      </c>
      <c r="AK218">
        <v>2</v>
      </c>
      <c r="AL218">
        <v>12</v>
      </c>
      <c r="AM218">
        <v>2064</v>
      </c>
      <c r="AN218">
        <v>127</v>
      </c>
      <c r="AO218">
        <v>53</v>
      </c>
      <c r="AP218">
        <v>1790</v>
      </c>
      <c r="AQ218">
        <v>114</v>
      </c>
      <c r="AR218">
        <v>1904</v>
      </c>
      <c r="AS218">
        <v>21.3</v>
      </c>
      <c r="AT218">
        <v>108</v>
      </c>
      <c r="AU218">
        <v>1200180</v>
      </c>
      <c r="AV218">
        <v>169</v>
      </c>
      <c r="AW218" t="s">
        <v>12247</v>
      </c>
      <c r="AX218" t="s">
        <v>12248</v>
      </c>
      <c r="AY218" t="s">
        <v>11421</v>
      </c>
      <c r="AZ218">
        <v>33311</v>
      </c>
      <c r="BA218">
        <v>5702</v>
      </c>
      <c r="BB218">
        <v>5702</v>
      </c>
      <c r="BC218">
        <v>0</v>
      </c>
      <c r="BE218">
        <v>12011</v>
      </c>
      <c r="BH218" t="s">
        <v>11427</v>
      </c>
      <c r="BI218" t="s">
        <v>11427</v>
      </c>
      <c r="BJ218" t="s">
        <v>11427</v>
      </c>
      <c r="BK218" t="s">
        <v>11427</v>
      </c>
      <c r="BL218" t="s">
        <v>11427</v>
      </c>
      <c r="BM218" t="s">
        <v>11427</v>
      </c>
      <c r="BN218" t="s">
        <v>11427</v>
      </c>
      <c r="BO218" t="s">
        <v>11427</v>
      </c>
      <c r="BP218" t="s">
        <v>11427</v>
      </c>
      <c r="BQ218" t="s">
        <v>11428</v>
      </c>
      <c r="BR218" t="s">
        <v>11428</v>
      </c>
      <c r="BS218" t="s">
        <v>11428</v>
      </c>
      <c r="BT218" t="s">
        <v>11428</v>
      </c>
      <c r="BU218" t="s">
        <v>11428</v>
      </c>
      <c r="BV218" t="s">
        <v>11428</v>
      </c>
      <c r="BW218" t="s">
        <v>11428</v>
      </c>
      <c r="BY218" t="s">
        <v>11428</v>
      </c>
      <c r="CB218" t="s">
        <v>11427</v>
      </c>
      <c r="CD218">
        <v>1790</v>
      </c>
      <c r="CE218">
        <v>114</v>
      </c>
      <c r="CF218">
        <v>1904</v>
      </c>
      <c r="CG218">
        <v>0</v>
      </c>
      <c r="CH218">
        <v>38</v>
      </c>
      <c r="CI218">
        <v>2296</v>
      </c>
    </row>
    <row r="219" spans="1:87">
      <c r="A219">
        <v>120018000188</v>
      </c>
      <c r="B219" t="s">
        <v>11414</v>
      </c>
      <c r="C219" t="s">
        <v>12243</v>
      </c>
      <c r="D219" t="s">
        <v>12250</v>
      </c>
      <c r="E219" t="s">
        <v>12245</v>
      </c>
      <c r="F219" t="s">
        <v>12251</v>
      </c>
      <c r="G219" t="s">
        <v>12252</v>
      </c>
      <c r="H219" t="s">
        <v>12248</v>
      </c>
      <c r="I219" t="s">
        <v>11421</v>
      </c>
      <c r="J219">
        <v>33315</v>
      </c>
      <c r="K219" t="s">
        <v>11437</v>
      </c>
      <c r="L219">
        <v>12</v>
      </c>
      <c r="M219" t="s">
        <v>11461</v>
      </c>
      <c r="N219">
        <v>12</v>
      </c>
      <c r="P219">
        <v>73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6</v>
      </c>
      <c r="Z219">
        <v>10</v>
      </c>
      <c r="AA219">
        <v>22</v>
      </c>
      <c r="AB219">
        <v>59</v>
      </c>
      <c r="AC219">
        <v>148</v>
      </c>
      <c r="AD219" t="s">
        <v>11424</v>
      </c>
      <c r="AE219">
        <v>26.0899</v>
      </c>
      <c r="AF219">
        <v>-80.1477</v>
      </c>
      <c r="AG219" t="s">
        <v>12253</v>
      </c>
      <c r="AH219">
        <v>6</v>
      </c>
      <c r="AI219">
        <v>148</v>
      </c>
      <c r="AJ219">
        <v>170</v>
      </c>
      <c r="AK219">
        <v>0</v>
      </c>
      <c r="AL219">
        <v>0</v>
      </c>
      <c r="AM219">
        <v>249</v>
      </c>
      <c r="AN219">
        <v>46</v>
      </c>
      <c r="AO219">
        <v>20</v>
      </c>
      <c r="AP219">
        <v>266</v>
      </c>
      <c r="AQ219">
        <v>5</v>
      </c>
      <c r="AR219">
        <v>271</v>
      </c>
      <c r="AS219">
        <v>15.1</v>
      </c>
      <c r="AT219">
        <v>21</v>
      </c>
      <c r="AU219">
        <v>1200180</v>
      </c>
      <c r="AV219">
        <v>188</v>
      </c>
      <c r="AW219" t="s">
        <v>12252</v>
      </c>
      <c r="AX219" t="s">
        <v>12248</v>
      </c>
      <c r="AY219" t="s">
        <v>11421</v>
      </c>
      <c r="AZ219">
        <v>33315</v>
      </c>
      <c r="BA219">
        <v>2609</v>
      </c>
      <c r="BB219">
        <v>2609</v>
      </c>
      <c r="BC219">
        <v>0</v>
      </c>
      <c r="BE219">
        <v>12011</v>
      </c>
      <c r="BH219" t="s">
        <v>11427</v>
      </c>
      <c r="BI219" t="s">
        <v>11427</v>
      </c>
      <c r="BJ219" t="s">
        <v>11428</v>
      </c>
      <c r="BK219" t="s">
        <v>11428</v>
      </c>
      <c r="BL219" t="s">
        <v>11428</v>
      </c>
      <c r="BM219" t="s">
        <v>11428</v>
      </c>
      <c r="BN219" t="s">
        <v>11428</v>
      </c>
      <c r="BO219" t="s">
        <v>11428</v>
      </c>
      <c r="BP219" t="s">
        <v>11428</v>
      </c>
      <c r="BQ219" t="s">
        <v>11428</v>
      </c>
      <c r="BR219" t="s">
        <v>11428</v>
      </c>
      <c r="BS219" t="s">
        <v>11428</v>
      </c>
      <c r="BT219" t="s">
        <v>11428</v>
      </c>
      <c r="BU219" t="s">
        <v>11428</v>
      </c>
      <c r="BV219" t="s">
        <v>11428</v>
      </c>
      <c r="BW219" t="s">
        <v>11428</v>
      </c>
      <c r="BY219" t="s">
        <v>11427</v>
      </c>
      <c r="CB219" t="s">
        <v>11427</v>
      </c>
      <c r="CD219">
        <v>266</v>
      </c>
      <c r="CE219">
        <v>5</v>
      </c>
      <c r="CF219">
        <v>271</v>
      </c>
      <c r="CG219">
        <v>1</v>
      </c>
      <c r="CH219">
        <v>2</v>
      </c>
      <c r="CI219">
        <v>318</v>
      </c>
    </row>
    <row r="220" spans="1:87">
      <c r="A220">
        <v>120018000209</v>
      </c>
      <c r="B220" t="s">
        <v>11414</v>
      </c>
      <c r="C220" t="s">
        <v>12243</v>
      </c>
      <c r="D220" t="s">
        <v>12254</v>
      </c>
      <c r="E220" t="s">
        <v>12245</v>
      </c>
      <c r="F220" t="s">
        <v>12255</v>
      </c>
      <c r="G220" t="s">
        <v>12256</v>
      </c>
      <c r="H220" t="s">
        <v>12257</v>
      </c>
      <c r="I220" t="s">
        <v>11421</v>
      </c>
      <c r="J220">
        <v>33064</v>
      </c>
      <c r="K220" t="s">
        <v>11442</v>
      </c>
      <c r="L220">
        <v>12</v>
      </c>
      <c r="M220" t="s">
        <v>11423</v>
      </c>
      <c r="N220">
        <v>12</v>
      </c>
      <c r="Q220">
        <v>6</v>
      </c>
      <c r="R220">
        <v>5</v>
      </c>
      <c r="S220">
        <v>8</v>
      </c>
      <c r="T220">
        <v>6</v>
      </c>
      <c r="U220">
        <v>6</v>
      </c>
      <c r="V220">
        <v>8</v>
      </c>
      <c r="W220">
        <v>14</v>
      </c>
      <c r="X220">
        <v>4</v>
      </c>
      <c r="Y220">
        <v>10</v>
      </c>
      <c r="Z220">
        <v>8</v>
      </c>
      <c r="AA220">
        <v>9</v>
      </c>
      <c r="AB220">
        <v>9</v>
      </c>
      <c r="AC220">
        <v>48</v>
      </c>
      <c r="AD220" t="s">
        <v>11424</v>
      </c>
      <c r="AE220">
        <v>26.278700000000001</v>
      </c>
      <c r="AF220">
        <v>-80.124200000000002</v>
      </c>
      <c r="AG220" t="s">
        <v>12258</v>
      </c>
      <c r="AH220">
        <v>6</v>
      </c>
      <c r="AI220">
        <v>93</v>
      </c>
      <c r="AJ220">
        <v>48</v>
      </c>
      <c r="AK220">
        <v>1</v>
      </c>
      <c r="AL220">
        <v>1</v>
      </c>
      <c r="AM220">
        <v>58</v>
      </c>
      <c r="AN220">
        <v>25</v>
      </c>
      <c r="AO220">
        <v>52</v>
      </c>
      <c r="AP220">
        <v>79</v>
      </c>
      <c r="AQ220">
        <v>11</v>
      </c>
      <c r="AR220">
        <v>90</v>
      </c>
      <c r="AS220">
        <v>4.5</v>
      </c>
      <c r="AT220">
        <v>31</v>
      </c>
      <c r="AU220">
        <v>1200180</v>
      </c>
      <c r="AV220">
        <v>209</v>
      </c>
      <c r="AW220" t="s">
        <v>12256</v>
      </c>
      <c r="AX220" t="s">
        <v>12257</v>
      </c>
      <c r="AY220" t="s">
        <v>11421</v>
      </c>
      <c r="AZ220">
        <v>33064</v>
      </c>
      <c r="BA220">
        <v>3539</v>
      </c>
      <c r="BB220">
        <v>3539</v>
      </c>
      <c r="BC220">
        <v>0</v>
      </c>
      <c r="BE220">
        <v>12011</v>
      </c>
      <c r="BH220" t="s">
        <v>11427</v>
      </c>
      <c r="BI220" t="s">
        <v>11427</v>
      </c>
      <c r="BJ220" t="s">
        <v>11427</v>
      </c>
      <c r="BK220" t="s">
        <v>11428</v>
      </c>
      <c r="BL220" t="s">
        <v>11428</v>
      </c>
      <c r="BM220" t="s">
        <v>11428</v>
      </c>
      <c r="BN220" t="s">
        <v>11428</v>
      </c>
      <c r="BO220" t="s">
        <v>11428</v>
      </c>
      <c r="BP220" t="s">
        <v>11428</v>
      </c>
      <c r="BQ220" t="s">
        <v>11428</v>
      </c>
      <c r="BR220" t="s">
        <v>11428</v>
      </c>
      <c r="BS220" t="s">
        <v>11428</v>
      </c>
      <c r="BT220" t="s">
        <v>11428</v>
      </c>
      <c r="BU220" t="s">
        <v>11428</v>
      </c>
      <c r="BV220" t="s">
        <v>11428</v>
      </c>
      <c r="BW220" t="s">
        <v>11428</v>
      </c>
      <c r="BY220" t="s">
        <v>11428</v>
      </c>
      <c r="CB220" t="s">
        <v>11427</v>
      </c>
      <c r="CD220">
        <v>79</v>
      </c>
      <c r="CE220">
        <v>11</v>
      </c>
      <c r="CF220">
        <v>90</v>
      </c>
      <c r="CG220">
        <v>0</v>
      </c>
      <c r="CH220">
        <v>4</v>
      </c>
      <c r="CI220">
        <v>141</v>
      </c>
    </row>
    <row r="221" spans="1:87">
      <c r="A221">
        <v>120018000219</v>
      </c>
      <c r="B221" t="s">
        <v>11414</v>
      </c>
      <c r="C221" t="s">
        <v>12243</v>
      </c>
      <c r="D221" t="s">
        <v>12259</v>
      </c>
      <c r="E221" t="s">
        <v>12245</v>
      </c>
      <c r="F221" t="s">
        <v>12260</v>
      </c>
      <c r="G221" t="s">
        <v>12261</v>
      </c>
      <c r="H221" t="s">
        <v>12248</v>
      </c>
      <c r="I221" t="s">
        <v>11421</v>
      </c>
      <c r="J221">
        <v>33311</v>
      </c>
      <c r="K221" t="s">
        <v>11442</v>
      </c>
      <c r="L221">
        <v>12</v>
      </c>
      <c r="M221" t="s">
        <v>11423</v>
      </c>
      <c r="N221">
        <v>12</v>
      </c>
      <c r="Q221">
        <v>0</v>
      </c>
      <c r="R221">
        <v>0</v>
      </c>
      <c r="S221">
        <v>1</v>
      </c>
      <c r="T221">
        <v>3</v>
      </c>
      <c r="U221">
        <v>4</v>
      </c>
      <c r="V221">
        <v>1</v>
      </c>
      <c r="W221">
        <v>1</v>
      </c>
      <c r="X221">
        <v>0</v>
      </c>
      <c r="Y221">
        <v>5</v>
      </c>
      <c r="Z221">
        <v>1</v>
      </c>
      <c r="AA221">
        <v>3</v>
      </c>
      <c r="AB221">
        <v>6</v>
      </c>
      <c r="AC221">
        <v>27</v>
      </c>
      <c r="AD221" t="s">
        <v>11424</v>
      </c>
      <c r="AE221">
        <v>26.139500000000002</v>
      </c>
      <c r="AF221">
        <v>-80.191699999999997</v>
      </c>
      <c r="AG221" t="s">
        <v>12262</v>
      </c>
      <c r="AH221">
        <v>6</v>
      </c>
      <c r="AI221">
        <v>32</v>
      </c>
      <c r="AJ221">
        <v>20</v>
      </c>
      <c r="AK221">
        <v>0</v>
      </c>
      <c r="AL221">
        <v>0</v>
      </c>
      <c r="AM221">
        <v>32</v>
      </c>
      <c r="AN221">
        <v>9</v>
      </c>
      <c r="AO221">
        <v>8</v>
      </c>
      <c r="AP221">
        <v>33</v>
      </c>
      <c r="AQ221">
        <v>3</v>
      </c>
      <c r="AR221">
        <v>36</v>
      </c>
      <c r="AS221">
        <v>4.7</v>
      </c>
      <c r="AT221">
        <v>11</v>
      </c>
      <c r="AU221">
        <v>1200180</v>
      </c>
      <c r="AV221">
        <v>219</v>
      </c>
      <c r="AW221" t="s">
        <v>12261</v>
      </c>
      <c r="AX221" t="s">
        <v>12248</v>
      </c>
      <c r="AY221" t="s">
        <v>11421</v>
      </c>
      <c r="AZ221">
        <v>33311</v>
      </c>
      <c r="BA221">
        <v>4937</v>
      </c>
      <c r="BB221">
        <v>4937</v>
      </c>
      <c r="BC221">
        <v>0</v>
      </c>
      <c r="BE221">
        <v>12011</v>
      </c>
      <c r="BH221" t="s">
        <v>11427</v>
      </c>
      <c r="BI221" t="s">
        <v>11427</v>
      </c>
      <c r="BJ221" t="s">
        <v>11427</v>
      </c>
      <c r="BK221" t="s">
        <v>11428</v>
      </c>
      <c r="BL221" t="s">
        <v>11428</v>
      </c>
      <c r="BM221" t="s">
        <v>11428</v>
      </c>
      <c r="BN221" t="s">
        <v>11428</v>
      </c>
      <c r="BO221" t="s">
        <v>11428</v>
      </c>
      <c r="BP221" t="s">
        <v>11428</v>
      </c>
      <c r="BQ221" t="s">
        <v>11428</v>
      </c>
      <c r="BR221" t="s">
        <v>11428</v>
      </c>
      <c r="BS221" t="s">
        <v>11428</v>
      </c>
      <c r="BT221" t="s">
        <v>11428</v>
      </c>
      <c r="BU221" t="s">
        <v>11428</v>
      </c>
      <c r="BV221" t="s">
        <v>11428</v>
      </c>
      <c r="BW221" t="s">
        <v>11428</v>
      </c>
      <c r="BY221" t="s">
        <v>11427</v>
      </c>
      <c r="CB221" t="s">
        <v>11427</v>
      </c>
      <c r="CD221">
        <v>33</v>
      </c>
      <c r="CE221">
        <v>3</v>
      </c>
      <c r="CF221">
        <v>36</v>
      </c>
      <c r="CG221">
        <v>0</v>
      </c>
      <c r="CH221">
        <v>3</v>
      </c>
      <c r="CI221">
        <v>52</v>
      </c>
    </row>
    <row r="222" spans="1:87">
      <c r="A222">
        <v>120018000221</v>
      </c>
      <c r="B222" t="s">
        <v>11414</v>
      </c>
      <c r="C222" t="s">
        <v>12243</v>
      </c>
      <c r="D222" t="s">
        <v>12263</v>
      </c>
      <c r="E222" t="s">
        <v>12245</v>
      </c>
      <c r="F222" t="s">
        <v>12264</v>
      </c>
      <c r="G222" t="s">
        <v>12265</v>
      </c>
      <c r="H222" t="s">
        <v>12266</v>
      </c>
      <c r="I222" t="s">
        <v>11421</v>
      </c>
      <c r="J222">
        <v>33024</v>
      </c>
      <c r="K222" t="s">
        <v>11442</v>
      </c>
      <c r="L222">
        <v>12</v>
      </c>
      <c r="M222" t="s">
        <v>11461</v>
      </c>
      <c r="N222">
        <v>12</v>
      </c>
      <c r="P222">
        <v>0</v>
      </c>
      <c r="Q222">
        <v>1</v>
      </c>
      <c r="R222">
        <v>4</v>
      </c>
      <c r="S222">
        <v>2</v>
      </c>
      <c r="T222">
        <v>5</v>
      </c>
      <c r="U222">
        <v>4</v>
      </c>
      <c r="V222">
        <v>3</v>
      </c>
      <c r="W222">
        <v>8</v>
      </c>
      <c r="X222">
        <v>3</v>
      </c>
      <c r="Y222">
        <v>8</v>
      </c>
      <c r="Z222">
        <v>9</v>
      </c>
      <c r="AA222">
        <v>11</v>
      </c>
      <c r="AB222">
        <v>16</v>
      </c>
      <c r="AC222">
        <v>46</v>
      </c>
      <c r="AD222" t="s">
        <v>11424</v>
      </c>
      <c r="AE222">
        <v>26.04</v>
      </c>
      <c r="AF222">
        <v>-80.218100000000007</v>
      </c>
      <c r="AG222" t="s">
        <v>12267</v>
      </c>
      <c r="AH222">
        <v>6</v>
      </c>
      <c r="AI222">
        <v>89</v>
      </c>
      <c r="AJ222">
        <v>31</v>
      </c>
      <c r="AK222">
        <v>1</v>
      </c>
      <c r="AL222">
        <v>4</v>
      </c>
      <c r="AM222">
        <v>45</v>
      </c>
      <c r="AN222">
        <v>35</v>
      </c>
      <c r="AO222">
        <v>31</v>
      </c>
      <c r="AP222">
        <v>64</v>
      </c>
      <c r="AQ222">
        <v>5</v>
      </c>
      <c r="AR222">
        <v>69</v>
      </c>
      <c r="AS222">
        <v>4.8</v>
      </c>
      <c r="AT222">
        <v>25</v>
      </c>
      <c r="AU222">
        <v>1200180</v>
      </c>
      <c r="AV222">
        <v>221</v>
      </c>
      <c r="AW222" t="s">
        <v>12265</v>
      </c>
      <c r="AX222" t="s">
        <v>12266</v>
      </c>
      <c r="AY222" t="s">
        <v>11421</v>
      </c>
      <c r="AZ222">
        <v>33024</v>
      </c>
      <c r="BA222">
        <v>2942</v>
      </c>
      <c r="BB222">
        <v>2942</v>
      </c>
      <c r="BC222">
        <v>0</v>
      </c>
      <c r="BE222">
        <v>12011</v>
      </c>
      <c r="BH222" t="s">
        <v>11427</v>
      </c>
      <c r="BI222" t="s">
        <v>11427</v>
      </c>
      <c r="BJ222" t="s">
        <v>11428</v>
      </c>
      <c r="BK222" t="s">
        <v>11428</v>
      </c>
      <c r="BL222" t="s">
        <v>11428</v>
      </c>
      <c r="BM222" t="s">
        <v>11428</v>
      </c>
      <c r="BN222" t="s">
        <v>11428</v>
      </c>
      <c r="BO222" t="s">
        <v>11428</v>
      </c>
      <c r="BP222" t="s">
        <v>11428</v>
      </c>
      <c r="BQ222" t="s">
        <v>11428</v>
      </c>
      <c r="BR222" t="s">
        <v>11428</v>
      </c>
      <c r="BS222" t="s">
        <v>11428</v>
      </c>
      <c r="BT222" t="s">
        <v>11428</v>
      </c>
      <c r="BU222" t="s">
        <v>11428</v>
      </c>
      <c r="BV222" t="s">
        <v>11428</v>
      </c>
      <c r="BW222" t="s">
        <v>11428</v>
      </c>
      <c r="BY222" t="s">
        <v>11428</v>
      </c>
      <c r="CB222" t="s">
        <v>11427</v>
      </c>
      <c r="CD222">
        <v>64</v>
      </c>
      <c r="CE222">
        <v>5</v>
      </c>
      <c r="CF222">
        <v>69</v>
      </c>
      <c r="CG222">
        <v>0</v>
      </c>
      <c r="CH222">
        <v>4</v>
      </c>
      <c r="CI222">
        <v>120</v>
      </c>
    </row>
    <row r="223" spans="1:87">
      <c r="A223">
        <v>120018000239</v>
      </c>
      <c r="B223" t="s">
        <v>11414</v>
      </c>
      <c r="C223" t="s">
        <v>12243</v>
      </c>
      <c r="D223" t="s">
        <v>12268</v>
      </c>
      <c r="E223" t="s">
        <v>12245</v>
      </c>
      <c r="F223" t="s">
        <v>12269</v>
      </c>
      <c r="G223" t="s">
        <v>12270</v>
      </c>
      <c r="H223" t="s">
        <v>12271</v>
      </c>
      <c r="I223" t="s">
        <v>11421</v>
      </c>
      <c r="J223">
        <v>33313</v>
      </c>
      <c r="K223" t="s">
        <v>11422</v>
      </c>
      <c r="L223">
        <v>12</v>
      </c>
      <c r="M223">
        <v>6</v>
      </c>
      <c r="N223">
        <v>11</v>
      </c>
      <c r="W223">
        <v>201</v>
      </c>
      <c r="X223">
        <v>232</v>
      </c>
      <c r="Y223">
        <v>195</v>
      </c>
      <c r="Z223">
        <v>45</v>
      </c>
      <c r="AA223">
        <v>27</v>
      </c>
      <c r="AB223">
        <v>20</v>
      </c>
      <c r="AD223" t="s">
        <v>11424</v>
      </c>
      <c r="AE223">
        <v>26.1496</v>
      </c>
      <c r="AF223">
        <v>-80.217399999999998</v>
      </c>
      <c r="AG223" t="s">
        <v>12272</v>
      </c>
      <c r="AH223">
        <v>6</v>
      </c>
      <c r="AI223">
        <v>366</v>
      </c>
      <c r="AJ223">
        <v>354</v>
      </c>
      <c r="AK223">
        <v>0</v>
      </c>
      <c r="AL223">
        <v>2</v>
      </c>
      <c r="AM223">
        <v>686</v>
      </c>
      <c r="AN223">
        <v>12</v>
      </c>
      <c r="AO223">
        <v>11</v>
      </c>
      <c r="AP223">
        <v>623</v>
      </c>
      <c r="AQ223">
        <v>23</v>
      </c>
      <c r="AR223">
        <v>646</v>
      </c>
      <c r="AS223">
        <v>14.4</v>
      </c>
      <c r="AT223">
        <v>50</v>
      </c>
      <c r="AU223">
        <v>1200180</v>
      </c>
      <c r="AV223">
        <v>239</v>
      </c>
      <c r="AW223" t="s">
        <v>12270</v>
      </c>
      <c r="AX223" t="s">
        <v>12271</v>
      </c>
      <c r="AY223" t="s">
        <v>11421</v>
      </c>
      <c r="AZ223">
        <v>33313</v>
      </c>
      <c r="BA223">
        <v>4155</v>
      </c>
      <c r="BB223">
        <v>4155</v>
      </c>
      <c r="BC223">
        <v>0</v>
      </c>
      <c r="BE223">
        <v>12011</v>
      </c>
      <c r="BH223" t="s">
        <v>11427</v>
      </c>
      <c r="BI223" t="s">
        <v>11427</v>
      </c>
      <c r="BJ223" t="s">
        <v>11427</v>
      </c>
      <c r="BK223" t="s">
        <v>11427</v>
      </c>
      <c r="BL223" t="s">
        <v>11427</v>
      </c>
      <c r="BM223" t="s">
        <v>11427</v>
      </c>
      <c r="BN223" t="s">
        <v>11427</v>
      </c>
      <c r="BO223" t="s">
        <v>11427</v>
      </c>
      <c r="BP223" t="s">
        <v>11427</v>
      </c>
      <c r="BQ223" t="s">
        <v>11428</v>
      </c>
      <c r="BR223" t="s">
        <v>11428</v>
      </c>
      <c r="BS223" t="s">
        <v>11428</v>
      </c>
      <c r="BT223" t="s">
        <v>11428</v>
      </c>
      <c r="BU223" t="s">
        <v>11428</v>
      </c>
      <c r="BV223" t="s">
        <v>11428</v>
      </c>
      <c r="BW223" t="s">
        <v>11427</v>
      </c>
      <c r="BY223" t="s">
        <v>11428</v>
      </c>
      <c r="CB223" t="s">
        <v>11427</v>
      </c>
      <c r="CD223">
        <v>623</v>
      </c>
      <c r="CE223">
        <v>23</v>
      </c>
      <c r="CF223">
        <v>646</v>
      </c>
      <c r="CG223">
        <v>0</v>
      </c>
      <c r="CH223">
        <v>9</v>
      </c>
      <c r="CI223">
        <v>720</v>
      </c>
    </row>
    <row r="224" spans="1:87">
      <c r="A224">
        <v>120018000908</v>
      </c>
      <c r="B224" t="s">
        <v>11414</v>
      </c>
      <c r="C224" t="s">
        <v>12243</v>
      </c>
      <c r="D224" t="s">
        <v>12273</v>
      </c>
      <c r="E224" t="s">
        <v>12245</v>
      </c>
      <c r="F224" t="s">
        <v>12274</v>
      </c>
      <c r="G224" t="s">
        <v>12275</v>
      </c>
      <c r="H224" t="s">
        <v>12248</v>
      </c>
      <c r="I224" t="s">
        <v>11421</v>
      </c>
      <c r="J224">
        <v>33317</v>
      </c>
      <c r="K224" t="s">
        <v>11437</v>
      </c>
      <c r="L224">
        <v>12</v>
      </c>
      <c r="M224" t="s">
        <v>11423</v>
      </c>
      <c r="N224">
        <v>12</v>
      </c>
      <c r="Q224">
        <v>0</v>
      </c>
      <c r="R224">
        <v>5</v>
      </c>
      <c r="S224">
        <v>12</v>
      </c>
      <c r="T224">
        <v>5</v>
      </c>
      <c r="U224">
        <v>11</v>
      </c>
      <c r="V224">
        <v>11</v>
      </c>
      <c r="W224">
        <v>25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11424</v>
      </c>
      <c r="AE224">
        <v>26.1053</v>
      </c>
      <c r="AF224">
        <v>-80.203599999999994</v>
      </c>
      <c r="AG224" t="s">
        <v>12276</v>
      </c>
      <c r="AH224">
        <v>6</v>
      </c>
      <c r="AI224">
        <v>61</v>
      </c>
      <c r="AJ224">
        <v>8</v>
      </c>
      <c r="AK224">
        <v>0</v>
      </c>
      <c r="AL224">
        <v>0</v>
      </c>
      <c r="AM224">
        <v>60</v>
      </c>
      <c r="AN224">
        <v>6</v>
      </c>
      <c r="AO224">
        <v>3</v>
      </c>
      <c r="AP224">
        <v>64</v>
      </c>
      <c r="AQ224">
        <v>0</v>
      </c>
      <c r="AR224">
        <v>64</v>
      </c>
      <c r="AS224">
        <v>3.3</v>
      </c>
      <c r="AT224">
        <v>21</v>
      </c>
      <c r="AU224">
        <v>1200180</v>
      </c>
      <c r="AV224">
        <v>908</v>
      </c>
      <c r="AW224" t="s">
        <v>12275</v>
      </c>
      <c r="AX224" t="s">
        <v>12248</v>
      </c>
      <c r="AY224" t="s">
        <v>11421</v>
      </c>
      <c r="AZ224">
        <v>33317</v>
      </c>
      <c r="BA224">
        <v>5823</v>
      </c>
      <c r="BB224">
        <v>5823</v>
      </c>
      <c r="BC224">
        <v>0</v>
      </c>
      <c r="BE224">
        <v>12011</v>
      </c>
      <c r="BH224" t="s">
        <v>11427</v>
      </c>
      <c r="BI224" t="s">
        <v>11427</v>
      </c>
      <c r="BJ224" t="s">
        <v>11427</v>
      </c>
      <c r="BK224" t="s">
        <v>11428</v>
      </c>
      <c r="BL224" t="s">
        <v>11428</v>
      </c>
      <c r="BM224" t="s">
        <v>11428</v>
      </c>
      <c r="BN224" t="s">
        <v>11428</v>
      </c>
      <c r="BO224" t="s">
        <v>11428</v>
      </c>
      <c r="BP224" t="s">
        <v>11428</v>
      </c>
      <c r="BQ224" t="s">
        <v>11428</v>
      </c>
      <c r="BR224" t="s">
        <v>11428</v>
      </c>
      <c r="BS224" t="s">
        <v>11428</v>
      </c>
      <c r="BT224" t="s">
        <v>11428</v>
      </c>
      <c r="BU224" t="s">
        <v>11428</v>
      </c>
      <c r="BV224" t="s">
        <v>11428</v>
      </c>
      <c r="BW224" t="s">
        <v>11428</v>
      </c>
      <c r="BY224" t="s">
        <v>11428</v>
      </c>
      <c r="CB224" t="s">
        <v>11427</v>
      </c>
      <c r="CD224">
        <v>64</v>
      </c>
      <c r="CE224">
        <v>0</v>
      </c>
      <c r="CF224">
        <v>64</v>
      </c>
      <c r="CG224">
        <v>0</v>
      </c>
      <c r="CH224">
        <v>0</v>
      </c>
      <c r="CI224">
        <v>69</v>
      </c>
    </row>
    <row r="225" spans="1:87">
      <c r="A225">
        <v>120018001356</v>
      </c>
      <c r="B225" t="s">
        <v>11414</v>
      </c>
      <c r="C225" t="s">
        <v>12243</v>
      </c>
      <c r="D225" t="s">
        <v>12277</v>
      </c>
      <c r="E225" t="s">
        <v>12245</v>
      </c>
      <c r="F225" t="s">
        <v>12278</v>
      </c>
      <c r="G225" t="s">
        <v>12279</v>
      </c>
      <c r="H225" t="s">
        <v>12257</v>
      </c>
      <c r="I225" t="s">
        <v>11421</v>
      </c>
      <c r="J225">
        <v>33069</v>
      </c>
      <c r="K225" t="s">
        <v>11442</v>
      </c>
      <c r="L225">
        <v>12</v>
      </c>
      <c r="M225" t="s">
        <v>11423</v>
      </c>
      <c r="N225">
        <v>12</v>
      </c>
      <c r="Q225">
        <v>0</v>
      </c>
      <c r="R225">
        <v>0</v>
      </c>
      <c r="S225">
        <v>2</v>
      </c>
      <c r="T225">
        <v>3</v>
      </c>
      <c r="U225">
        <v>9</v>
      </c>
      <c r="V225">
        <v>7</v>
      </c>
      <c r="W225">
        <v>10</v>
      </c>
      <c r="X225">
        <v>16</v>
      </c>
      <c r="Y225">
        <v>22</v>
      </c>
      <c r="Z225">
        <v>13</v>
      </c>
      <c r="AA225">
        <v>15</v>
      </c>
      <c r="AB225">
        <v>17</v>
      </c>
      <c r="AC225">
        <v>33</v>
      </c>
      <c r="AD225" t="s">
        <v>11424</v>
      </c>
      <c r="AE225">
        <v>26.241099999999999</v>
      </c>
      <c r="AF225">
        <v>-80.162199999999999</v>
      </c>
      <c r="AG225" s="27">
        <v>483004</v>
      </c>
      <c r="AH225">
        <v>6</v>
      </c>
      <c r="AI225">
        <v>109</v>
      </c>
      <c r="AJ225">
        <v>38</v>
      </c>
      <c r="AK225">
        <v>0</v>
      </c>
      <c r="AL225">
        <v>1</v>
      </c>
      <c r="AM225">
        <v>73</v>
      </c>
      <c r="AN225">
        <v>16</v>
      </c>
      <c r="AO225">
        <v>53</v>
      </c>
      <c r="AP225">
        <v>107</v>
      </c>
      <c r="AQ225">
        <v>3</v>
      </c>
      <c r="AR225">
        <v>110</v>
      </c>
      <c r="AS225">
        <v>5.0999999999999996</v>
      </c>
      <c r="AT225">
        <v>29</v>
      </c>
      <c r="AU225">
        <v>1200180</v>
      </c>
      <c r="AV225">
        <v>1356</v>
      </c>
      <c r="AW225" t="s">
        <v>12279</v>
      </c>
      <c r="AX225" t="s">
        <v>12257</v>
      </c>
      <c r="AY225" t="s">
        <v>11421</v>
      </c>
      <c r="AZ225">
        <v>33069</v>
      </c>
      <c r="BA225">
        <v>1108</v>
      </c>
      <c r="BB225">
        <v>1108</v>
      </c>
      <c r="BC225">
        <v>0</v>
      </c>
      <c r="BE225">
        <v>12011</v>
      </c>
      <c r="BH225" t="s">
        <v>11427</v>
      </c>
      <c r="BI225" t="s">
        <v>11427</v>
      </c>
      <c r="BJ225" t="s">
        <v>11427</v>
      </c>
      <c r="BK225" t="s">
        <v>11428</v>
      </c>
      <c r="BL225" t="s">
        <v>11428</v>
      </c>
      <c r="BM225" t="s">
        <v>11428</v>
      </c>
      <c r="BN225" t="s">
        <v>11428</v>
      </c>
      <c r="BO225" t="s">
        <v>11428</v>
      </c>
      <c r="BP225" t="s">
        <v>11428</v>
      </c>
      <c r="BQ225" t="s">
        <v>11428</v>
      </c>
      <c r="BR225" t="s">
        <v>11428</v>
      </c>
      <c r="BS225" t="s">
        <v>11428</v>
      </c>
      <c r="BT225" t="s">
        <v>11428</v>
      </c>
      <c r="BU225" t="s">
        <v>11428</v>
      </c>
      <c r="BV225" t="s">
        <v>11428</v>
      </c>
      <c r="BW225" t="s">
        <v>11428</v>
      </c>
      <c r="BY225" t="s">
        <v>11428</v>
      </c>
      <c r="CB225" t="s">
        <v>11427</v>
      </c>
      <c r="CD225">
        <v>107</v>
      </c>
      <c r="CE225">
        <v>3</v>
      </c>
      <c r="CF225">
        <v>110</v>
      </c>
      <c r="CG225">
        <v>0</v>
      </c>
      <c r="CH225">
        <v>4</v>
      </c>
      <c r="CI225">
        <v>147</v>
      </c>
    </row>
    <row r="226" spans="1:87">
      <c r="A226">
        <v>120018002486</v>
      </c>
      <c r="B226" t="s">
        <v>11414</v>
      </c>
      <c r="C226" t="s">
        <v>12243</v>
      </c>
      <c r="D226" t="s">
        <v>12280</v>
      </c>
      <c r="E226" t="s">
        <v>12245</v>
      </c>
      <c r="F226" t="s">
        <v>12281</v>
      </c>
      <c r="G226" t="s">
        <v>12282</v>
      </c>
      <c r="H226" t="s">
        <v>12283</v>
      </c>
      <c r="I226" t="s">
        <v>11421</v>
      </c>
      <c r="J226">
        <v>33009</v>
      </c>
      <c r="K226" t="s">
        <v>11437</v>
      </c>
      <c r="L226">
        <v>12</v>
      </c>
      <c r="M226">
        <v>1</v>
      </c>
      <c r="N226">
        <v>12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8</v>
      </c>
      <c r="Z226">
        <v>15</v>
      </c>
      <c r="AA226">
        <v>16</v>
      </c>
      <c r="AB226">
        <v>22</v>
      </c>
      <c r="AC226">
        <v>13</v>
      </c>
      <c r="AD226" t="s">
        <v>11424</v>
      </c>
      <c r="AE226">
        <v>25.993600000000001</v>
      </c>
      <c r="AF226">
        <v>-80.164599999999993</v>
      </c>
      <c r="AG226" t="s">
        <v>12284</v>
      </c>
      <c r="AH226">
        <v>6</v>
      </c>
      <c r="AI226">
        <v>58</v>
      </c>
      <c r="AJ226">
        <v>24</v>
      </c>
      <c r="AK226">
        <v>0</v>
      </c>
      <c r="AL226">
        <v>0</v>
      </c>
      <c r="AM226">
        <v>57</v>
      </c>
      <c r="AN226">
        <v>12</v>
      </c>
      <c r="AO226">
        <v>10</v>
      </c>
      <c r="AP226">
        <v>59</v>
      </c>
      <c r="AQ226">
        <v>4</v>
      </c>
      <c r="AR226">
        <v>63</v>
      </c>
      <c r="AS226">
        <v>4.5999999999999996</v>
      </c>
      <c r="AT226">
        <v>18</v>
      </c>
      <c r="AU226">
        <v>1200180</v>
      </c>
      <c r="AV226">
        <v>2486</v>
      </c>
      <c r="AW226" t="s">
        <v>12282</v>
      </c>
      <c r="AX226" t="s">
        <v>12283</v>
      </c>
      <c r="AY226" t="s">
        <v>11421</v>
      </c>
      <c r="AZ226">
        <v>33009</v>
      </c>
      <c r="BA226">
        <v>2107</v>
      </c>
      <c r="BB226">
        <v>2107</v>
      </c>
      <c r="BC226">
        <v>0</v>
      </c>
      <c r="BE226">
        <v>12011</v>
      </c>
      <c r="BH226" t="s">
        <v>11427</v>
      </c>
      <c r="BI226" t="s">
        <v>11427</v>
      </c>
      <c r="BJ226" t="s">
        <v>11427</v>
      </c>
      <c r="BK226" t="s">
        <v>11427</v>
      </c>
      <c r="BL226" t="s">
        <v>11428</v>
      </c>
      <c r="BM226" t="s">
        <v>11428</v>
      </c>
      <c r="BN226" t="s">
        <v>11428</v>
      </c>
      <c r="BO226" t="s">
        <v>11428</v>
      </c>
      <c r="BP226" t="s">
        <v>11428</v>
      </c>
      <c r="BQ226" t="s">
        <v>11428</v>
      </c>
      <c r="BR226" t="s">
        <v>11428</v>
      </c>
      <c r="BS226" t="s">
        <v>11428</v>
      </c>
      <c r="BT226" t="s">
        <v>11428</v>
      </c>
      <c r="BU226" t="s">
        <v>11428</v>
      </c>
      <c r="BV226" t="s">
        <v>11428</v>
      </c>
      <c r="BW226" t="s">
        <v>11428</v>
      </c>
      <c r="BY226" t="s">
        <v>11428</v>
      </c>
      <c r="CB226" t="s">
        <v>11427</v>
      </c>
      <c r="CD226">
        <v>59</v>
      </c>
      <c r="CE226">
        <v>4</v>
      </c>
      <c r="CF226">
        <v>63</v>
      </c>
      <c r="CG226">
        <v>0</v>
      </c>
      <c r="CH226">
        <v>3</v>
      </c>
      <c r="CI226">
        <v>82</v>
      </c>
    </row>
    <row r="227" spans="1:87">
      <c r="A227">
        <v>120018002487</v>
      </c>
      <c r="B227" t="s">
        <v>11414</v>
      </c>
      <c r="C227" t="s">
        <v>12243</v>
      </c>
      <c r="D227" t="s">
        <v>12285</v>
      </c>
      <c r="E227" t="s">
        <v>12245</v>
      </c>
      <c r="F227" t="s">
        <v>12286</v>
      </c>
      <c r="G227" t="s">
        <v>12287</v>
      </c>
      <c r="H227" t="s">
        <v>12283</v>
      </c>
      <c r="I227" t="s">
        <v>11421</v>
      </c>
      <c r="J227">
        <v>33009</v>
      </c>
      <c r="K227" t="s">
        <v>11437</v>
      </c>
      <c r="L227">
        <v>12</v>
      </c>
      <c r="M227">
        <v>6</v>
      </c>
      <c r="N227">
        <v>12</v>
      </c>
      <c r="P227">
        <v>31</v>
      </c>
      <c r="W227">
        <v>0</v>
      </c>
      <c r="X227">
        <v>21</v>
      </c>
      <c r="Y227">
        <v>102</v>
      </c>
      <c r="Z227">
        <v>26</v>
      </c>
      <c r="AA227">
        <v>58</v>
      </c>
      <c r="AB227">
        <v>126</v>
      </c>
      <c r="AC227">
        <v>376</v>
      </c>
      <c r="AD227" t="s">
        <v>11424</v>
      </c>
      <c r="AE227">
        <v>25.981300000000001</v>
      </c>
      <c r="AF227">
        <v>-80.148700000000005</v>
      </c>
      <c r="AG227" t="s">
        <v>12288</v>
      </c>
      <c r="AH227">
        <v>6</v>
      </c>
      <c r="AI227">
        <v>449</v>
      </c>
      <c r="AJ227">
        <v>291</v>
      </c>
      <c r="AK227">
        <v>2</v>
      </c>
      <c r="AL227">
        <v>6</v>
      </c>
      <c r="AM227">
        <v>457</v>
      </c>
      <c r="AN227">
        <v>195</v>
      </c>
      <c r="AO227">
        <v>72</v>
      </c>
      <c r="AP227">
        <v>492</v>
      </c>
      <c r="AQ227">
        <v>12</v>
      </c>
      <c r="AR227">
        <v>504</v>
      </c>
      <c r="AS227">
        <v>22.4</v>
      </c>
      <c r="AT227">
        <v>33</v>
      </c>
      <c r="AU227">
        <v>1200180</v>
      </c>
      <c r="AV227">
        <v>2487</v>
      </c>
      <c r="AW227" t="s">
        <v>12287</v>
      </c>
      <c r="AX227" t="s">
        <v>12283</v>
      </c>
      <c r="AY227" t="s">
        <v>11421</v>
      </c>
      <c r="AZ227">
        <v>33009</v>
      </c>
      <c r="BA227">
        <v>6114</v>
      </c>
      <c r="BB227">
        <v>6114</v>
      </c>
      <c r="BC227">
        <v>0</v>
      </c>
      <c r="BE227">
        <v>12011</v>
      </c>
      <c r="BH227" t="s">
        <v>11427</v>
      </c>
      <c r="BI227" t="s">
        <v>11427</v>
      </c>
      <c r="BJ227" t="s">
        <v>11428</v>
      </c>
      <c r="BK227" t="s">
        <v>11427</v>
      </c>
      <c r="BL227" t="s">
        <v>11427</v>
      </c>
      <c r="BM227" t="s">
        <v>11427</v>
      </c>
      <c r="BN227" t="s">
        <v>11427</v>
      </c>
      <c r="BO227" t="s">
        <v>11427</v>
      </c>
      <c r="BP227" t="s">
        <v>11427</v>
      </c>
      <c r="BQ227" t="s">
        <v>11428</v>
      </c>
      <c r="BR227" t="s">
        <v>11428</v>
      </c>
      <c r="BS227" t="s">
        <v>11428</v>
      </c>
      <c r="BT227" t="s">
        <v>11428</v>
      </c>
      <c r="BU227" t="s">
        <v>11428</v>
      </c>
      <c r="BV227" t="s">
        <v>11428</v>
      </c>
      <c r="BW227" t="s">
        <v>11428</v>
      </c>
      <c r="BY227" t="s">
        <v>11427</v>
      </c>
      <c r="CB227" t="s">
        <v>11427</v>
      </c>
      <c r="CD227">
        <v>492</v>
      </c>
      <c r="CE227">
        <v>12</v>
      </c>
      <c r="CF227">
        <v>504</v>
      </c>
      <c r="CG227">
        <v>0</v>
      </c>
      <c r="CH227">
        <v>8</v>
      </c>
      <c r="CI227">
        <v>740</v>
      </c>
    </row>
    <row r="228" spans="1:87">
      <c r="A228">
        <v>120018002593</v>
      </c>
      <c r="B228" t="s">
        <v>11414</v>
      </c>
      <c r="C228" t="s">
        <v>12243</v>
      </c>
      <c r="D228" t="s">
        <v>12289</v>
      </c>
      <c r="E228" t="s">
        <v>12245</v>
      </c>
      <c r="F228" t="s">
        <v>12290</v>
      </c>
      <c r="G228" t="s">
        <v>12291</v>
      </c>
      <c r="H228" t="s">
        <v>12257</v>
      </c>
      <c r="I228" t="s">
        <v>11421</v>
      </c>
      <c r="J228">
        <v>33069</v>
      </c>
      <c r="K228" t="s">
        <v>11437</v>
      </c>
      <c r="L228">
        <v>12</v>
      </c>
      <c r="M228" t="s">
        <v>11423</v>
      </c>
      <c r="N228">
        <v>12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21</v>
      </c>
      <c r="Y228">
        <v>26</v>
      </c>
      <c r="Z228">
        <v>26</v>
      </c>
      <c r="AA228">
        <v>21</v>
      </c>
      <c r="AB228">
        <v>16</v>
      </c>
      <c r="AC228">
        <v>9</v>
      </c>
      <c r="AD228" t="s">
        <v>11424</v>
      </c>
      <c r="AE228">
        <v>26.2532</v>
      </c>
      <c r="AF228">
        <v>-80.153099999999995</v>
      </c>
      <c r="AG228" s="27">
        <v>81602</v>
      </c>
      <c r="AH228">
        <v>6</v>
      </c>
      <c r="AI228">
        <v>95</v>
      </c>
      <c r="AJ228">
        <v>24</v>
      </c>
      <c r="AK228">
        <v>0</v>
      </c>
      <c r="AL228">
        <v>1</v>
      </c>
      <c r="AM228">
        <v>94</v>
      </c>
      <c r="AN228">
        <v>10</v>
      </c>
      <c r="AO228">
        <v>10</v>
      </c>
      <c r="AP228">
        <v>99</v>
      </c>
      <c r="AQ228">
        <v>3</v>
      </c>
      <c r="AR228">
        <v>102</v>
      </c>
      <c r="AS228">
        <v>6.3</v>
      </c>
      <c r="AT228">
        <v>19</v>
      </c>
      <c r="AU228">
        <v>1200180</v>
      </c>
      <c r="AV228">
        <v>2593</v>
      </c>
      <c r="AW228" t="s">
        <v>12291</v>
      </c>
      <c r="AX228" t="s">
        <v>12257</v>
      </c>
      <c r="AY228" t="s">
        <v>11421</v>
      </c>
      <c r="AZ228">
        <v>33069</v>
      </c>
      <c r="BA228">
        <v>5949</v>
      </c>
      <c r="BB228">
        <v>5949</v>
      </c>
      <c r="BC228">
        <v>0</v>
      </c>
      <c r="BE228">
        <v>12011</v>
      </c>
      <c r="BH228" t="s">
        <v>11427</v>
      </c>
      <c r="BI228" t="s">
        <v>11427</v>
      </c>
      <c r="BJ228" t="s">
        <v>11427</v>
      </c>
      <c r="BK228" t="s">
        <v>11428</v>
      </c>
      <c r="BL228" t="s">
        <v>11428</v>
      </c>
      <c r="BM228" t="s">
        <v>11428</v>
      </c>
      <c r="BN228" t="s">
        <v>11428</v>
      </c>
      <c r="BO228" t="s">
        <v>11428</v>
      </c>
      <c r="BP228" t="s">
        <v>11428</v>
      </c>
      <c r="BQ228" t="s">
        <v>11428</v>
      </c>
      <c r="BR228" t="s">
        <v>11428</v>
      </c>
      <c r="BS228" t="s">
        <v>11428</v>
      </c>
      <c r="BT228" t="s">
        <v>11428</v>
      </c>
      <c r="BU228" t="s">
        <v>11428</v>
      </c>
      <c r="BV228" t="s">
        <v>11428</v>
      </c>
      <c r="BW228" t="s">
        <v>11428</v>
      </c>
      <c r="BY228" t="s">
        <v>11428</v>
      </c>
      <c r="CB228" t="s">
        <v>11427</v>
      </c>
      <c r="CD228">
        <v>99</v>
      </c>
      <c r="CE228">
        <v>3</v>
      </c>
      <c r="CF228">
        <v>102</v>
      </c>
      <c r="CG228">
        <v>1</v>
      </c>
      <c r="CH228">
        <v>3</v>
      </c>
      <c r="CI228">
        <v>119</v>
      </c>
    </row>
    <row r="229" spans="1:87">
      <c r="A229">
        <v>120018002801</v>
      </c>
      <c r="B229" t="s">
        <v>11414</v>
      </c>
      <c r="C229" t="s">
        <v>12243</v>
      </c>
      <c r="D229" t="s">
        <v>12292</v>
      </c>
      <c r="E229" t="s">
        <v>12245</v>
      </c>
      <c r="F229" t="s">
        <v>12293</v>
      </c>
      <c r="G229" t="s">
        <v>12294</v>
      </c>
      <c r="H229" t="s">
        <v>12295</v>
      </c>
      <c r="I229" t="s">
        <v>11421</v>
      </c>
      <c r="J229">
        <v>33025</v>
      </c>
      <c r="K229" t="s">
        <v>11442</v>
      </c>
      <c r="L229">
        <v>12</v>
      </c>
      <c r="M229" t="s">
        <v>11461</v>
      </c>
      <c r="N229">
        <v>12</v>
      </c>
      <c r="P229">
        <v>0</v>
      </c>
      <c r="Q229">
        <v>0</v>
      </c>
      <c r="R229">
        <v>3</v>
      </c>
      <c r="S229">
        <v>1</v>
      </c>
      <c r="T229">
        <v>7</v>
      </c>
      <c r="U229">
        <v>9</v>
      </c>
      <c r="V229">
        <v>13</v>
      </c>
      <c r="W229">
        <v>12</v>
      </c>
      <c r="X229">
        <v>25</v>
      </c>
      <c r="Y229">
        <v>25</v>
      </c>
      <c r="Z229">
        <v>24</v>
      </c>
      <c r="AA229">
        <v>21</v>
      </c>
      <c r="AB229">
        <v>26</v>
      </c>
      <c r="AC229">
        <v>39</v>
      </c>
      <c r="AD229" t="s">
        <v>11424</v>
      </c>
      <c r="AE229">
        <v>25.9757</v>
      </c>
      <c r="AF229">
        <v>-80.263800000000003</v>
      </c>
      <c r="AG229" t="s">
        <v>12296</v>
      </c>
      <c r="AH229">
        <v>6</v>
      </c>
      <c r="AI229">
        <v>134</v>
      </c>
      <c r="AJ229">
        <v>71</v>
      </c>
      <c r="AK229">
        <v>1</v>
      </c>
      <c r="AL229">
        <v>1</v>
      </c>
      <c r="AM229">
        <v>82</v>
      </c>
      <c r="AN229">
        <v>53</v>
      </c>
      <c r="AO229">
        <v>63</v>
      </c>
      <c r="AP229">
        <v>123</v>
      </c>
      <c r="AQ229">
        <v>12</v>
      </c>
      <c r="AR229">
        <v>135</v>
      </c>
      <c r="AS229">
        <v>5.5</v>
      </c>
      <c r="AT229">
        <v>37</v>
      </c>
      <c r="AU229">
        <v>1200180</v>
      </c>
      <c r="AV229">
        <v>2801</v>
      </c>
      <c r="AW229" t="s">
        <v>12294</v>
      </c>
      <c r="AX229" t="s">
        <v>12295</v>
      </c>
      <c r="AY229" t="s">
        <v>11421</v>
      </c>
      <c r="AZ229">
        <v>33025</v>
      </c>
      <c r="BA229">
        <v>3205</v>
      </c>
      <c r="BB229">
        <v>3205</v>
      </c>
      <c r="BC229">
        <v>0</v>
      </c>
      <c r="BE229">
        <v>12011</v>
      </c>
      <c r="BH229" t="s">
        <v>11427</v>
      </c>
      <c r="BI229" t="s">
        <v>11427</v>
      </c>
      <c r="BJ229" t="s">
        <v>11428</v>
      </c>
      <c r="BK229" t="s">
        <v>11428</v>
      </c>
      <c r="BL229" t="s">
        <v>11428</v>
      </c>
      <c r="BM229" t="s">
        <v>11428</v>
      </c>
      <c r="BN229" t="s">
        <v>11428</v>
      </c>
      <c r="BO229" t="s">
        <v>11428</v>
      </c>
      <c r="BP229" t="s">
        <v>11428</v>
      </c>
      <c r="BQ229" t="s">
        <v>11428</v>
      </c>
      <c r="BR229" t="s">
        <v>11428</v>
      </c>
      <c r="BS229" t="s">
        <v>11428</v>
      </c>
      <c r="BT229" t="s">
        <v>11428</v>
      </c>
      <c r="BU229" t="s">
        <v>11428</v>
      </c>
      <c r="BV229" t="s">
        <v>11428</v>
      </c>
      <c r="BW229" t="s">
        <v>11428</v>
      </c>
      <c r="BY229" t="s">
        <v>11428</v>
      </c>
      <c r="CB229" t="s">
        <v>11427</v>
      </c>
      <c r="CD229">
        <v>123</v>
      </c>
      <c r="CE229">
        <v>12</v>
      </c>
      <c r="CF229">
        <v>135</v>
      </c>
      <c r="CG229">
        <v>0</v>
      </c>
      <c r="CH229">
        <v>5</v>
      </c>
      <c r="CI229">
        <v>205</v>
      </c>
    </row>
    <row r="230" spans="1:87">
      <c r="A230">
        <v>120018003027</v>
      </c>
      <c r="B230" t="s">
        <v>11414</v>
      </c>
      <c r="C230" t="s">
        <v>12243</v>
      </c>
      <c r="D230" t="s">
        <v>12297</v>
      </c>
      <c r="E230" t="s">
        <v>12245</v>
      </c>
      <c r="F230" t="s">
        <v>12298</v>
      </c>
      <c r="G230" t="s">
        <v>12299</v>
      </c>
      <c r="H230" t="s">
        <v>12248</v>
      </c>
      <c r="I230" t="s">
        <v>11421</v>
      </c>
      <c r="J230">
        <v>33315</v>
      </c>
      <c r="K230" t="s">
        <v>11437</v>
      </c>
      <c r="L230">
        <v>12</v>
      </c>
      <c r="M230">
        <v>6</v>
      </c>
      <c r="N230">
        <v>12</v>
      </c>
      <c r="W230">
        <v>0</v>
      </c>
      <c r="X230">
        <v>13</v>
      </c>
      <c r="Y230">
        <v>94</v>
      </c>
      <c r="Z230">
        <v>27</v>
      </c>
      <c r="AA230">
        <v>83</v>
      </c>
      <c r="AB230">
        <v>212</v>
      </c>
      <c r="AC230">
        <v>595</v>
      </c>
      <c r="AD230" t="s">
        <v>11424</v>
      </c>
      <c r="AE230">
        <v>26.0901</v>
      </c>
      <c r="AF230">
        <v>-80.149900000000002</v>
      </c>
      <c r="AG230" t="s">
        <v>12300</v>
      </c>
      <c r="AH230">
        <v>6</v>
      </c>
      <c r="AI230">
        <v>708</v>
      </c>
      <c r="AJ230">
        <v>316</v>
      </c>
      <c r="AK230">
        <v>1</v>
      </c>
      <c r="AL230">
        <v>4</v>
      </c>
      <c r="AM230">
        <v>837</v>
      </c>
      <c r="AN230">
        <v>109</v>
      </c>
      <c r="AO230">
        <v>53</v>
      </c>
      <c r="AP230">
        <v>701</v>
      </c>
      <c r="AQ230">
        <v>17</v>
      </c>
      <c r="AR230">
        <v>718</v>
      </c>
      <c r="AS230">
        <v>11.3</v>
      </c>
      <c r="AT230">
        <v>91</v>
      </c>
      <c r="AU230">
        <v>1200180</v>
      </c>
      <c r="AV230">
        <v>3027</v>
      </c>
      <c r="AW230" t="s">
        <v>12299</v>
      </c>
      <c r="AX230" t="s">
        <v>12248</v>
      </c>
      <c r="AY230" t="s">
        <v>11421</v>
      </c>
      <c r="AZ230">
        <v>33315</v>
      </c>
      <c r="BA230">
        <v>2628</v>
      </c>
      <c r="BB230">
        <v>2628</v>
      </c>
      <c r="BC230">
        <v>0</v>
      </c>
      <c r="BE230">
        <v>12011</v>
      </c>
      <c r="BH230" t="s">
        <v>11427</v>
      </c>
      <c r="BI230" t="s">
        <v>11427</v>
      </c>
      <c r="BJ230" t="s">
        <v>11427</v>
      </c>
      <c r="BK230" t="s">
        <v>11427</v>
      </c>
      <c r="BL230" t="s">
        <v>11427</v>
      </c>
      <c r="BM230" t="s">
        <v>11427</v>
      </c>
      <c r="BN230" t="s">
        <v>11427</v>
      </c>
      <c r="BO230" t="s">
        <v>11427</v>
      </c>
      <c r="BP230" t="s">
        <v>11427</v>
      </c>
      <c r="BQ230" t="s">
        <v>11428</v>
      </c>
      <c r="BR230" t="s">
        <v>11428</v>
      </c>
      <c r="BS230" t="s">
        <v>11428</v>
      </c>
      <c r="BT230" t="s">
        <v>11428</v>
      </c>
      <c r="BU230" t="s">
        <v>11428</v>
      </c>
      <c r="BV230" t="s">
        <v>11428</v>
      </c>
      <c r="BW230" t="s">
        <v>11428</v>
      </c>
      <c r="BY230" t="s">
        <v>11427</v>
      </c>
      <c r="CB230" t="s">
        <v>11427</v>
      </c>
      <c r="CD230">
        <v>701</v>
      </c>
      <c r="CE230">
        <v>17</v>
      </c>
      <c r="CF230">
        <v>718</v>
      </c>
      <c r="CG230">
        <v>3</v>
      </c>
      <c r="CH230">
        <v>17</v>
      </c>
      <c r="CI230">
        <v>1024</v>
      </c>
    </row>
    <row r="231" spans="1:87">
      <c r="A231">
        <v>120018003313</v>
      </c>
      <c r="B231" t="s">
        <v>11414</v>
      </c>
      <c r="C231" t="s">
        <v>12243</v>
      </c>
      <c r="D231" t="s">
        <v>12301</v>
      </c>
      <c r="E231" t="s">
        <v>12245</v>
      </c>
      <c r="F231" t="s">
        <v>12302</v>
      </c>
      <c r="G231" t="s">
        <v>12303</v>
      </c>
      <c r="H231" t="s">
        <v>12257</v>
      </c>
      <c r="I231" t="s">
        <v>11421</v>
      </c>
      <c r="J231">
        <v>33060</v>
      </c>
      <c r="K231" t="s">
        <v>11422</v>
      </c>
      <c r="L231">
        <v>12</v>
      </c>
      <c r="M231" t="s">
        <v>11461</v>
      </c>
      <c r="N231">
        <v>12</v>
      </c>
      <c r="P231">
        <v>43</v>
      </c>
      <c r="Q231">
        <v>1</v>
      </c>
      <c r="R231">
        <v>0</v>
      </c>
      <c r="S231">
        <v>2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3</v>
      </c>
      <c r="Z231">
        <v>2</v>
      </c>
      <c r="AA231">
        <v>0</v>
      </c>
      <c r="AB231">
        <v>0</v>
      </c>
      <c r="AC231">
        <v>8</v>
      </c>
      <c r="AD231" t="s">
        <v>11424</v>
      </c>
      <c r="AE231">
        <v>26.2303</v>
      </c>
      <c r="AF231">
        <v>-80.104600000000005</v>
      </c>
      <c r="AG231" s="27">
        <v>1326348</v>
      </c>
      <c r="AH231">
        <v>6</v>
      </c>
      <c r="AI231">
        <v>34</v>
      </c>
      <c r="AJ231">
        <v>26</v>
      </c>
      <c r="AK231">
        <v>0</v>
      </c>
      <c r="AL231">
        <v>0</v>
      </c>
      <c r="AM231">
        <v>44</v>
      </c>
      <c r="AN231">
        <v>9</v>
      </c>
      <c r="AO231">
        <v>7</v>
      </c>
      <c r="AP231">
        <v>10</v>
      </c>
      <c r="AQ231">
        <v>0</v>
      </c>
      <c r="AR231">
        <v>10</v>
      </c>
      <c r="AU231">
        <v>1200180</v>
      </c>
      <c r="AV231">
        <v>3313</v>
      </c>
      <c r="AW231" t="s">
        <v>12303</v>
      </c>
      <c r="AX231" t="s">
        <v>12257</v>
      </c>
      <c r="AY231" t="s">
        <v>11421</v>
      </c>
      <c r="AZ231">
        <v>33060</v>
      </c>
      <c r="BA231">
        <v>7544</v>
      </c>
      <c r="BB231">
        <v>7544</v>
      </c>
      <c r="BC231">
        <v>0</v>
      </c>
      <c r="BE231">
        <v>12011</v>
      </c>
      <c r="BH231" t="s">
        <v>11427</v>
      </c>
      <c r="BI231" t="s">
        <v>11427</v>
      </c>
      <c r="BJ231" t="s">
        <v>11428</v>
      </c>
      <c r="BK231" t="s">
        <v>11428</v>
      </c>
      <c r="BL231" t="s">
        <v>11428</v>
      </c>
      <c r="BM231" t="s">
        <v>11428</v>
      </c>
      <c r="BN231" t="s">
        <v>11428</v>
      </c>
      <c r="BO231" t="s">
        <v>11428</v>
      </c>
      <c r="BP231" t="s">
        <v>11428</v>
      </c>
      <c r="BQ231" t="s">
        <v>11428</v>
      </c>
      <c r="BR231" t="s">
        <v>11428</v>
      </c>
      <c r="BS231" t="s">
        <v>11428</v>
      </c>
      <c r="BT231" t="s">
        <v>11428</v>
      </c>
      <c r="BU231" t="s">
        <v>11428</v>
      </c>
      <c r="BV231" t="s">
        <v>11428</v>
      </c>
      <c r="BW231" t="s">
        <v>11428</v>
      </c>
      <c r="BY231" t="s">
        <v>11427</v>
      </c>
      <c r="CB231" t="s">
        <v>11427</v>
      </c>
      <c r="CD231">
        <v>10</v>
      </c>
      <c r="CE231">
        <v>0</v>
      </c>
      <c r="CF231">
        <v>10</v>
      </c>
      <c r="CG231">
        <v>0</v>
      </c>
      <c r="CH231">
        <v>0</v>
      </c>
      <c r="CI231">
        <v>60</v>
      </c>
    </row>
    <row r="232" spans="1:87">
      <c r="A232">
        <v>120018003320</v>
      </c>
      <c r="B232" t="s">
        <v>11414</v>
      </c>
      <c r="C232" t="s">
        <v>12243</v>
      </c>
      <c r="D232" t="s">
        <v>12304</v>
      </c>
      <c r="E232" t="s">
        <v>12245</v>
      </c>
      <c r="F232" t="s">
        <v>12298</v>
      </c>
      <c r="G232" t="s">
        <v>12305</v>
      </c>
      <c r="H232" t="s">
        <v>12248</v>
      </c>
      <c r="I232" t="s">
        <v>11421</v>
      </c>
      <c r="J232">
        <v>33311</v>
      </c>
      <c r="K232" t="s">
        <v>11437</v>
      </c>
      <c r="L232">
        <v>12</v>
      </c>
      <c r="M232">
        <v>6</v>
      </c>
      <c r="N232">
        <v>12</v>
      </c>
      <c r="W232">
        <v>0</v>
      </c>
      <c r="X232">
        <v>7</v>
      </c>
      <c r="Y232">
        <v>5</v>
      </c>
      <c r="Z232">
        <v>11</v>
      </c>
      <c r="AA232">
        <v>29</v>
      </c>
      <c r="AB232">
        <v>17</v>
      </c>
      <c r="AC232">
        <v>7</v>
      </c>
      <c r="AD232" t="s">
        <v>11424</v>
      </c>
      <c r="AE232">
        <v>26.124400000000001</v>
      </c>
      <c r="AF232">
        <v>-80.1708</v>
      </c>
      <c r="AG232" s="27">
        <v>1501665</v>
      </c>
      <c r="AH232">
        <v>6</v>
      </c>
      <c r="AI232">
        <v>67</v>
      </c>
      <c r="AJ232">
        <v>9</v>
      </c>
      <c r="AK232">
        <v>0</v>
      </c>
      <c r="AL232">
        <v>0</v>
      </c>
      <c r="AM232">
        <v>65</v>
      </c>
      <c r="AN232">
        <v>8</v>
      </c>
      <c r="AO232">
        <v>1</v>
      </c>
      <c r="AP232">
        <v>73</v>
      </c>
      <c r="AQ232">
        <v>0</v>
      </c>
      <c r="AR232">
        <v>73</v>
      </c>
      <c r="AU232">
        <v>1200180</v>
      </c>
      <c r="AV232">
        <v>3320</v>
      </c>
      <c r="AW232" t="s">
        <v>12305</v>
      </c>
      <c r="AX232" t="s">
        <v>12248</v>
      </c>
      <c r="AY232" t="s">
        <v>11421</v>
      </c>
      <c r="AZ232">
        <v>33311</v>
      </c>
      <c r="BA232">
        <v>8636</v>
      </c>
      <c r="BB232">
        <v>8636</v>
      </c>
      <c r="BC232">
        <v>0</v>
      </c>
      <c r="BE232">
        <v>12011</v>
      </c>
      <c r="BH232" t="s">
        <v>11427</v>
      </c>
      <c r="BI232" t="s">
        <v>11427</v>
      </c>
      <c r="BJ232" t="s">
        <v>11427</v>
      </c>
      <c r="BK232" t="s">
        <v>11427</v>
      </c>
      <c r="BL232" t="s">
        <v>11427</v>
      </c>
      <c r="BM232" t="s">
        <v>11427</v>
      </c>
      <c r="BN232" t="s">
        <v>11427</v>
      </c>
      <c r="BO232" t="s">
        <v>11427</v>
      </c>
      <c r="BP232" t="s">
        <v>11427</v>
      </c>
      <c r="BQ232" t="s">
        <v>11428</v>
      </c>
      <c r="BR232" t="s">
        <v>11428</v>
      </c>
      <c r="BS232" t="s">
        <v>11428</v>
      </c>
      <c r="BT232" t="s">
        <v>11428</v>
      </c>
      <c r="BU232" t="s">
        <v>11428</v>
      </c>
      <c r="BV232" t="s">
        <v>11428</v>
      </c>
      <c r="BW232" t="s">
        <v>11428</v>
      </c>
      <c r="BY232" t="s">
        <v>11427</v>
      </c>
      <c r="CB232" t="s">
        <v>11427</v>
      </c>
      <c r="CD232">
        <v>73</v>
      </c>
      <c r="CE232">
        <v>0</v>
      </c>
      <c r="CF232">
        <v>73</v>
      </c>
      <c r="CG232">
        <v>0</v>
      </c>
      <c r="CH232">
        <v>2</v>
      </c>
      <c r="CI232">
        <v>76</v>
      </c>
    </row>
    <row r="233" spans="1:87">
      <c r="A233">
        <v>120018003324</v>
      </c>
      <c r="B233" t="s">
        <v>11414</v>
      </c>
      <c r="C233" t="s">
        <v>12243</v>
      </c>
      <c r="D233" t="s">
        <v>12306</v>
      </c>
      <c r="E233" t="s">
        <v>12245</v>
      </c>
      <c r="F233" t="s">
        <v>12298</v>
      </c>
      <c r="G233" t="s">
        <v>12307</v>
      </c>
      <c r="H233" t="s">
        <v>12248</v>
      </c>
      <c r="I233" t="s">
        <v>11421</v>
      </c>
      <c r="J233">
        <v>33315</v>
      </c>
      <c r="K233" t="s">
        <v>11437</v>
      </c>
      <c r="L233">
        <v>12</v>
      </c>
      <c r="M233">
        <v>6</v>
      </c>
      <c r="N233">
        <v>12</v>
      </c>
      <c r="W233">
        <v>0</v>
      </c>
      <c r="X233">
        <v>4</v>
      </c>
      <c r="Y233">
        <v>7</v>
      </c>
      <c r="Z233">
        <v>5</v>
      </c>
      <c r="AA233">
        <v>11</v>
      </c>
      <c r="AB233">
        <v>12</v>
      </c>
      <c r="AC233">
        <v>8</v>
      </c>
      <c r="AD233" t="s">
        <v>11424</v>
      </c>
      <c r="AE233">
        <v>26.083300000000001</v>
      </c>
      <c r="AF233">
        <v>-80.145300000000006</v>
      </c>
      <c r="AG233" s="27">
        <v>1516275</v>
      </c>
      <c r="AH233">
        <v>6</v>
      </c>
      <c r="AI233">
        <v>40</v>
      </c>
      <c r="AJ233">
        <v>7</v>
      </c>
      <c r="AK233">
        <v>0</v>
      </c>
      <c r="AL233">
        <v>0</v>
      </c>
      <c r="AM233">
        <v>31</v>
      </c>
      <c r="AN233">
        <v>7</v>
      </c>
      <c r="AO233">
        <v>5</v>
      </c>
      <c r="AP233">
        <v>44</v>
      </c>
      <c r="AQ233">
        <v>0</v>
      </c>
      <c r="AR233">
        <v>44</v>
      </c>
      <c r="AU233">
        <v>1200180</v>
      </c>
      <c r="AV233">
        <v>3324</v>
      </c>
      <c r="AW233" t="s">
        <v>12307</v>
      </c>
      <c r="AX233" t="s">
        <v>12248</v>
      </c>
      <c r="AY233" t="s">
        <v>11421</v>
      </c>
      <c r="AZ233">
        <v>33315</v>
      </c>
      <c r="BA233">
        <v>3019</v>
      </c>
      <c r="BB233">
        <v>3019</v>
      </c>
      <c r="BC233">
        <v>0</v>
      </c>
      <c r="BE233">
        <v>12011</v>
      </c>
      <c r="BH233" t="s">
        <v>11427</v>
      </c>
      <c r="BI233" t="s">
        <v>11427</v>
      </c>
      <c r="BJ233" t="s">
        <v>11427</v>
      </c>
      <c r="BK233" t="s">
        <v>11427</v>
      </c>
      <c r="BL233" t="s">
        <v>11427</v>
      </c>
      <c r="BM233" t="s">
        <v>11427</v>
      </c>
      <c r="BN233" t="s">
        <v>11427</v>
      </c>
      <c r="BO233" t="s">
        <v>11427</v>
      </c>
      <c r="BP233" t="s">
        <v>11427</v>
      </c>
      <c r="BQ233" t="s">
        <v>11428</v>
      </c>
      <c r="BR233" t="s">
        <v>11428</v>
      </c>
      <c r="BS233" t="s">
        <v>11428</v>
      </c>
      <c r="BT233" t="s">
        <v>11428</v>
      </c>
      <c r="BU233" t="s">
        <v>11428</v>
      </c>
      <c r="BV233" t="s">
        <v>11428</v>
      </c>
      <c r="BW233" t="s">
        <v>11428</v>
      </c>
      <c r="BY233" t="s">
        <v>11427</v>
      </c>
      <c r="CB233" t="s">
        <v>11427</v>
      </c>
      <c r="CD233">
        <v>44</v>
      </c>
      <c r="CE233">
        <v>0</v>
      </c>
      <c r="CF233">
        <v>44</v>
      </c>
      <c r="CG233">
        <v>0</v>
      </c>
      <c r="CH233">
        <v>4</v>
      </c>
      <c r="CI233">
        <v>47</v>
      </c>
    </row>
    <row r="234" spans="1:87">
      <c r="A234">
        <v>120018003543</v>
      </c>
      <c r="B234" t="s">
        <v>11414</v>
      </c>
      <c r="C234" t="s">
        <v>12243</v>
      </c>
      <c r="D234" t="s">
        <v>12308</v>
      </c>
      <c r="E234" t="s">
        <v>12245</v>
      </c>
      <c r="F234" t="s">
        <v>12309</v>
      </c>
      <c r="G234" t="s">
        <v>12310</v>
      </c>
      <c r="H234" t="s">
        <v>12311</v>
      </c>
      <c r="I234" t="s">
        <v>11421</v>
      </c>
      <c r="J234">
        <v>33063</v>
      </c>
      <c r="K234" t="s">
        <v>11437</v>
      </c>
      <c r="L234">
        <v>12</v>
      </c>
      <c r="M234">
        <v>6</v>
      </c>
      <c r="N234">
        <v>12</v>
      </c>
      <c r="P234">
        <v>153</v>
      </c>
      <c r="W234">
        <v>1</v>
      </c>
      <c r="X234">
        <v>18</v>
      </c>
      <c r="Y234">
        <v>101</v>
      </c>
      <c r="Z234">
        <v>2</v>
      </c>
      <c r="AA234">
        <v>41</v>
      </c>
      <c r="AB234">
        <v>91</v>
      </c>
      <c r="AC234">
        <v>256</v>
      </c>
      <c r="AD234" t="s">
        <v>11424</v>
      </c>
      <c r="AE234">
        <v>26.244599999999998</v>
      </c>
      <c r="AF234">
        <v>-80.187100000000001</v>
      </c>
      <c r="AG234" s="27">
        <v>639693</v>
      </c>
      <c r="AH234">
        <v>6</v>
      </c>
      <c r="AI234">
        <v>366</v>
      </c>
      <c r="AJ234">
        <v>297</v>
      </c>
      <c r="AK234">
        <v>3</v>
      </c>
      <c r="AL234">
        <v>11</v>
      </c>
      <c r="AM234">
        <v>451</v>
      </c>
      <c r="AN234">
        <v>132</v>
      </c>
      <c r="AO234">
        <v>51</v>
      </c>
      <c r="AP234">
        <v>504</v>
      </c>
      <c r="AQ234">
        <v>22</v>
      </c>
      <c r="AR234">
        <v>526</v>
      </c>
      <c r="AS234">
        <v>17.399999999999999</v>
      </c>
      <c r="AT234">
        <v>38</v>
      </c>
      <c r="AU234">
        <v>1200180</v>
      </c>
      <c r="AV234">
        <v>3543</v>
      </c>
      <c r="AW234" t="s">
        <v>12310</v>
      </c>
      <c r="AX234" t="s">
        <v>12311</v>
      </c>
      <c r="AY234" t="s">
        <v>11421</v>
      </c>
      <c r="AZ234">
        <v>33063</v>
      </c>
      <c r="BA234">
        <v>3902</v>
      </c>
      <c r="BB234">
        <v>3902</v>
      </c>
      <c r="BC234">
        <v>0</v>
      </c>
      <c r="BE234">
        <v>12011</v>
      </c>
      <c r="BH234" t="s">
        <v>11427</v>
      </c>
      <c r="BI234" t="s">
        <v>11427</v>
      </c>
      <c r="BJ234" t="s">
        <v>11428</v>
      </c>
      <c r="BK234" t="s">
        <v>11427</v>
      </c>
      <c r="BL234" t="s">
        <v>11427</v>
      </c>
      <c r="BM234" t="s">
        <v>11427</v>
      </c>
      <c r="BN234" t="s">
        <v>11427</v>
      </c>
      <c r="BO234" t="s">
        <v>11427</v>
      </c>
      <c r="BP234" t="s">
        <v>11427</v>
      </c>
      <c r="BQ234" t="s">
        <v>11428</v>
      </c>
      <c r="BR234" t="s">
        <v>11428</v>
      </c>
      <c r="BS234" t="s">
        <v>11428</v>
      </c>
      <c r="BT234" t="s">
        <v>11428</v>
      </c>
      <c r="BU234" t="s">
        <v>11428</v>
      </c>
      <c r="BV234" t="s">
        <v>11428</v>
      </c>
      <c r="BW234" t="s">
        <v>11428</v>
      </c>
      <c r="BY234" t="s">
        <v>11427</v>
      </c>
      <c r="CB234" t="s">
        <v>11427</v>
      </c>
      <c r="CD234">
        <v>504</v>
      </c>
      <c r="CE234">
        <v>22</v>
      </c>
      <c r="CF234">
        <v>526</v>
      </c>
      <c r="CG234">
        <v>1</v>
      </c>
      <c r="CH234">
        <v>14</v>
      </c>
      <c r="CI234">
        <v>663</v>
      </c>
    </row>
    <row r="235" spans="1:87">
      <c r="A235">
        <v>120018003545</v>
      </c>
      <c r="B235" t="s">
        <v>11414</v>
      </c>
      <c r="C235" t="s">
        <v>12243</v>
      </c>
      <c r="D235" t="s">
        <v>12312</v>
      </c>
      <c r="E235" t="s">
        <v>12245</v>
      </c>
      <c r="F235" t="s">
        <v>12313</v>
      </c>
      <c r="G235" t="s">
        <v>12314</v>
      </c>
      <c r="H235" t="s">
        <v>12315</v>
      </c>
      <c r="I235" t="s">
        <v>11421</v>
      </c>
      <c r="J235">
        <v>33065</v>
      </c>
      <c r="K235" t="s">
        <v>11422</v>
      </c>
      <c r="L235">
        <v>12</v>
      </c>
      <c r="M235">
        <v>6</v>
      </c>
      <c r="N235">
        <v>12</v>
      </c>
      <c r="W235">
        <v>243</v>
      </c>
      <c r="X235">
        <v>238</v>
      </c>
      <c r="Y235">
        <v>260</v>
      </c>
      <c r="Z235">
        <v>236</v>
      </c>
      <c r="AA235">
        <v>250</v>
      </c>
      <c r="AB235">
        <v>226</v>
      </c>
      <c r="AC235">
        <v>220</v>
      </c>
      <c r="AD235" t="s">
        <v>11424</v>
      </c>
      <c r="AE235">
        <v>26.270800000000001</v>
      </c>
      <c r="AF235">
        <v>-80.248699999999999</v>
      </c>
      <c r="AG235" s="27">
        <v>1165642</v>
      </c>
      <c r="AH235">
        <v>6</v>
      </c>
      <c r="AI235">
        <v>838</v>
      </c>
      <c r="AJ235">
        <v>835</v>
      </c>
      <c r="AK235">
        <v>7</v>
      </c>
      <c r="AL235">
        <v>57</v>
      </c>
      <c r="AM235">
        <v>232</v>
      </c>
      <c r="AN235">
        <v>537</v>
      </c>
      <c r="AO235">
        <v>785</v>
      </c>
      <c r="AP235">
        <v>289</v>
      </c>
      <c r="AQ235">
        <v>103</v>
      </c>
      <c r="AR235">
        <v>392</v>
      </c>
      <c r="AS235">
        <v>18.2</v>
      </c>
      <c r="AT235">
        <v>92</v>
      </c>
      <c r="AU235">
        <v>1200180</v>
      </c>
      <c r="AV235">
        <v>3545</v>
      </c>
      <c r="AW235" t="s">
        <v>12314</v>
      </c>
      <c r="AX235" t="s">
        <v>12315</v>
      </c>
      <c r="AY235" t="s">
        <v>11421</v>
      </c>
      <c r="AZ235">
        <v>33065</v>
      </c>
      <c r="BA235">
        <v>4115</v>
      </c>
      <c r="BB235">
        <v>4115</v>
      </c>
      <c r="BC235">
        <v>0</v>
      </c>
      <c r="BE235">
        <v>12011</v>
      </c>
      <c r="BH235" t="s">
        <v>11427</v>
      </c>
      <c r="BI235" t="s">
        <v>11427</v>
      </c>
      <c r="BJ235" t="s">
        <v>11427</v>
      </c>
      <c r="BK235" t="s">
        <v>11427</v>
      </c>
      <c r="BL235" t="s">
        <v>11427</v>
      </c>
      <c r="BM235" t="s">
        <v>11427</v>
      </c>
      <c r="BN235" t="s">
        <v>11427</v>
      </c>
      <c r="BO235" t="s">
        <v>11427</v>
      </c>
      <c r="BP235" t="s">
        <v>11427</v>
      </c>
      <c r="BQ235" t="s">
        <v>11428</v>
      </c>
      <c r="BR235" t="s">
        <v>11428</v>
      </c>
      <c r="BS235" t="s">
        <v>11428</v>
      </c>
      <c r="BT235" t="s">
        <v>11428</v>
      </c>
      <c r="BU235" t="s">
        <v>11428</v>
      </c>
      <c r="BV235" t="s">
        <v>11428</v>
      </c>
      <c r="BW235" t="s">
        <v>11428</v>
      </c>
      <c r="BY235" t="s">
        <v>11427</v>
      </c>
      <c r="CB235" t="s">
        <v>11428</v>
      </c>
      <c r="CD235">
        <v>289</v>
      </c>
      <c r="CE235">
        <v>103</v>
      </c>
      <c r="CF235">
        <v>392</v>
      </c>
      <c r="CG235">
        <v>1</v>
      </c>
      <c r="CH235">
        <v>54</v>
      </c>
      <c r="CI235">
        <v>1673</v>
      </c>
    </row>
    <row r="236" spans="1:87">
      <c r="A236">
        <v>120018003547</v>
      </c>
      <c r="B236" t="s">
        <v>11414</v>
      </c>
      <c r="C236" t="s">
        <v>12243</v>
      </c>
      <c r="D236" t="s">
        <v>12316</v>
      </c>
      <c r="E236" t="s">
        <v>12245</v>
      </c>
      <c r="F236" t="s">
        <v>12298</v>
      </c>
      <c r="G236" t="s">
        <v>12317</v>
      </c>
      <c r="H236" t="s">
        <v>12318</v>
      </c>
      <c r="I236" t="s">
        <v>11421</v>
      </c>
      <c r="J236">
        <v>33311</v>
      </c>
      <c r="K236" t="s">
        <v>11437</v>
      </c>
      <c r="L236">
        <v>12</v>
      </c>
      <c r="M236">
        <v>6</v>
      </c>
      <c r="N236">
        <v>12</v>
      </c>
      <c r="W236">
        <v>3</v>
      </c>
      <c r="X236">
        <v>6</v>
      </c>
      <c r="Y236">
        <v>14</v>
      </c>
      <c r="Z236">
        <v>10</v>
      </c>
      <c r="AA236">
        <v>20</v>
      </c>
      <c r="AB236">
        <v>17</v>
      </c>
      <c r="AC236">
        <v>13</v>
      </c>
      <c r="AD236" t="s">
        <v>11424</v>
      </c>
      <c r="AE236">
        <v>26.156500000000001</v>
      </c>
      <c r="AF236">
        <v>-80.147000000000006</v>
      </c>
      <c r="AG236" s="27">
        <v>1530885</v>
      </c>
      <c r="AH236">
        <v>6</v>
      </c>
      <c r="AI236">
        <v>0</v>
      </c>
      <c r="AJ236">
        <v>83</v>
      </c>
      <c r="AK236">
        <v>0</v>
      </c>
      <c r="AL236">
        <v>0</v>
      </c>
      <c r="AM236">
        <v>54</v>
      </c>
      <c r="AN236">
        <v>15</v>
      </c>
      <c r="AO236">
        <v>12</v>
      </c>
      <c r="AP236">
        <v>83</v>
      </c>
      <c r="AQ236">
        <v>0</v>
      </c>
      <c r="AR236">
        <v>83</v>
      </c>
      <c r="AU236">
        <v>1200180</v>
      </c>
      <c r="AV236">
        <v>3547</v>
      </c>
      <c r="AW236" t="s">
        <v>12317</v>
      </c>
      <c r="AX236" t="s">
        <v>12318</v>
      </c>
      <c r="AY236" t="s">
        <v>11421</v>
      </c>
      <c r="AZ236">
        <v>33311</v>
      </c>
      <c r="BA236">
        <v>3922</v>
      </c>
      <c r="BB236">
        <v>3922</v>
      </c>
      <c r="BC236">
        <v>0</v>
      </c>
      <c r="BE236">
        <v>12011</v>
      </c>
      <c r="BH236" t="s">
        <v>11427</v>
      </c>
      <c r="BI236" t="s">
        <v>11427</v>
      </c>
      <c r="BJ236" t="s">
        <v>11427</v>
      </c>
      <c r="BK236" t="s">
        <v>11427</v>
      </c>
      <c r="BL236" t="s">
        <v>11427</v>
      </c>
      <c r="BM236" t="s">
        <v>11427</v>
      </c>
      <c r="BN236" t="s">
        <v>11427</v>
      </c>
      <c r="BO236" t="s">
        <v>11427</v>
      </c>
      <c r="BP236" t="s">
        <v>11427</v>
      </c>
      <c r="BQ236" t="s">
        <v>11428</v>
      </c>
      <c r="BR236" t="s">
        <v>11428</v>
      </c>
      <c r="BS236" t="s">
        <v>11428</v>
      </c>
      <c r="BT236" t="s">
        <v>11428</v>
      </c>
      <c r="BU236" t="s">
        <v>11428</v>
      </c>
      <c r="BV236" t="s">
        <v>11428</v>
      </c>
      <c r="BW236" t="s">
        <v>11428</v>
      </c>
      <c r="BY236" t="s">
        <v>11427</v>
      </c>
      <c r="CB236" t="s">
        <v>11427</v>
      </c>
      <c r="CD236">
        <v>83</v>
      </c>
      <c r="CE236">
        <v>0</v>
      </c>
      <c r="CF236">
        <v>83</v>
      </c>
      <c r="CG236">
        <v>0</v>
      </c>
      <c r="CH236">
        <v>2</v>
      </c>
      <c r="CI236">
        <v>83</v>
      </c>
    </row>
    <row r="237" spans="1:87">
      <c r="A237">
        <v>120018004058</v>
      </c>
      <c r="B237" t="s">
        <v>11414</v>
      </c>
      <c r="C237" t="s">
        <v>12243</v>
      </c>
      <c r="D237" t="s">
        <v>12319</v>
      </c>
      <c r="E237" t="s">
        <v>12245</v>
      </c>
      <c r="F237" t="s">
        <v>12320</v>
      </c>
      <c r="G237" t="s">
        <v>12321</v>
      </c>
      <c r="H237" t="s">
        <v>12311</v>
      </c>
      <c r="I237" t="s">
        <v>11421</v>
      </c>
      <c r="J237">
        <v>33301</v>
      </c>
      <c r="K237" t="s">
        <v>11422</v>
      </c>
      <c r="L237">
        <v>12</v>
      </c>
      <c r="M237">
        <v>6</v>
      </c>
      <c r="N237">
        <v>12</v>
      </c>
      <c r="W237">
        <v>15</v>
      </c>
      <c r="X237">
        <v>24</v>
      </c>
      <c r="Y237">
        <v>41</v>
      </c>
      <c r="Z237">
        <v>40</v>
      </c>
      <c r="AA237">
        <v>24</v>
      </c>
      <c r="AB237">
        <v>44</v>
      </c>
      <c r="AC237">
        <v>64</v>
      </c>
      <c r="AD237" t="s">
        <v>11424</v>
      </c>
      <c r="AE237">
        <v>26.2468</v>
      </c>
      <c r="AF237">
        <v>-80.182299999999998</v>
      </c>
      <c r="AG237" s="27">
        <v>1864351</v>
      </c>
      <c r="AH237">
        <v>6</v>
      </c>
      <c r="AI237">
        <v>92</v>
      </c>
      <c r="AJ237">
        <v>160</v>
      </c>
      <c r="AK237">
        <v>0</v>
      </c>
      <c r="AL237">
        <v>9</v>
      </c>
      <c r="AM237">
        <v>31</v>
      </c>
      <c r="AN237">
        <v>85</v>
      </c>
      <c r="AO237">
        <v>111</v>
      </c>
      <c r="AP237">
        <v>63</v>
      </c>
      <c r="AQ237">
        <v>14</v>
      </c>
      <c r="AR237">
        <v>77</v>
      </c>
      <c r="AS237">
        <v>3.4</v>
      </c>
      <c r="AT237">
        <v>74</v>
      </c>
      <c r="AU237">
        <v>1200180</v>
      </c>
      <c r="AV237">
        <v>4058</v>
      </c>
      <c r="AW237" t="s">
        <v>12321</v>
      </c>
      <c r="AX237" t="s">
        <v>12311</v>
      </c>
      <c r="AY237" t="s">
        <v>11421</v>
      </c>
      <c r="AZ237">
        <v>33301</v>
      </c>
      <c r="BA237">
        <v>3125</v>
      </c>
      <c r="BB237">
        <v>3125</v>
      </c>
      <c r="BC237">
        <v>0</v>
      </c>
      <c r="BE237">
        <v>12011</v>
      </c>
      <c r="BH237" t="s">
        <v>11427</v>
      </c>
      <c r="BI237" t="s">
        <v>11427</v>
      </c>
      <c r="BJ237" t="s">
        <v>11427</v>
      </c>
      <c r="BK237" t="s">
        <v>11427</v>
      </c>
      <c r="BL237" t="s">
        <v>11427</v>
      </c>
      <c r="BM237" t="s">
        <v>11427</v>
      </c>
      <c r="BN237" t="s">
        <v>11427</v>
      </c>
      <c r="BO237" t="s">
        <v>11427</v>
      </c>
      <c r="BP237" t="s">
        <v>11427</v>
      </c>
      <c r="BQ237" t="s">
        <v>11428</v>
      </c>
      <c r="BR237" t="s">
        <v>11428</v>
      </c>
      <c r="BS237" t="s">
        <v>11428</v>
      </c>
      <c r="BT237" t="s">
        <v>11428</v>
      </c>
      <c r="BU237" t="s">
        <v>11428</v>
      </c>
      <c r="BV237" t="s">
        <v>11428</v>
      </c>
      <c r="BW237" t="s">
        <v>11428</v>
      </c>
      <c r="BY237" t="s">
        <v>11427</v>
      </c>
      <c r="CB237" t="s">
        <v>11427</v>
      </c>
      <c r="CD237">
        <v>63</v>
      </c>
      <c r="CE237">
        <v>14</v>
      </c>
      <c r="CF237">
        <v>77</v>
      </c>
      <c r="CG237">
        <v>0</v>
      </c>
      <c r="CH237">
        <v>16</v>
      </c>
      <c r="CI237">
        <v>252</v>
      </c>
    </row>
    <row r="238" spans="1:87">
      <c r="A238">
        <v>120018004318</v>
      </c>
      <c r="B238" t="s">
        <v>11414</v>
      </c>
      <c r="C238" t="s">
        <v>12243</v>
      </c>
      <c r="D238" t="s">
        <v>12322</v>
      </c>
      <c r="E238" t="s">
        <v>12245</v>
      </c>
      <c r="F238" t="s">
        <v>12323</v>
      </c>
      <c r="G238" t="s">
        <v>12324</v>
      </c>
      <c r="H238" t="s">
        <v>12325</v>
      </c>
      <c r="I238" t="s">
        <v>11421</v>
      </c>
      <c r="J238">
        <v>33331</v>
      </c>
      <c r="K238" t="s">
        <v>11422</v>
      </c>
      <c r="L238">
        <v>12</v>
      </c>
      <c r="M238">
        <v>6</v>
      </c>
      <c r="N238">
        <v>12</v>
      </c>
      <c r="W238">
        <v>103</v>
      </c>
      <c r="X238">
        <v>102</v>
      </c>
      <c r="Y238">
        <v>101</v>
      </c>
      <c r="Z238">
        <v>479</v>
      </c>
      <c r="AA238">
        <v>417</v>
      </c>
      <c r="AB238">
        <v>418</v>
      </c>
      <c r="AC238">
        <v>405</v>
      </c>
      <c r="AD238" t="s">
        <v>11424</v>
      </c>
      <c r="AE238">
        <v>26.030999999999999</v>
      </c>
      <c r="AF238">
        <v>-80.376099999999994</v>
      </c>
      <c r="AG238" s="27">
        <v>1176599</v>
      </c>
      <c r="AH238">
        <v>6</v>
      </c>
      <c r="AI238">
        <v>960</v>
      </c>
      <c r="AJ238">
        <v>1065</v>
      </c>
      <c r="AK238">
        <v>5</v>
      </c>
      <c r="AL238">
        <v>115</v>
      </c>
      <c r="AM238">
        <v>454</v>
      </c>
      <c r="AN238">
        <v>917</v>
      </c>
      <c r="AO238">
        <v>480</v>
      </c>
      <c r="AP238">
        <v>492</v>
      </c>
      <c r="AQ238">
        <v>157</v>
      </c>
      <c r="AR238">
        <v>649</v>
      </c>
      <c r="AS238">
        <v>19.3</v>
      </c>
      <c r="AT238">
        <v>105</v>
      </c>
      <c r="AU238">
        <v>1200180</v>
      </c>
      <c r="AV238">
        <v>4318</v>
      </c>
      <c r="AW238" t="s">
        <v>12324</v>
      </c>
      <c r="AX238" t="s">
        <v>12325</v>
      </c>
      <c r="AY238" t="s">
        <v>11421</v>
      </c>
      <c r="AZ238">
        <v>33331</v>
      </c>
      <c r="BA238">
        <v>1934</v>
      </c>
      <c r="BB238">
        <v>1934</v>
      </c>
      <c r="BC238">
        <v>0</v>
      </c>
      <c r="BE238">
        <v>12011</v>
      </c>
      <c r="BH238" t="s">
        <v>11427</v>
      </c>
      <c r="BI238" t="s">
        <v>11427</v>
      </c>
      <c r="BJ238" t="s">
        <v>11427</v>
      </c>
      <c r="BK238" t="s">
        <v>11427</v>
      </c>
      <c r="BL238" t="s">
        <v>11427</v>
      </c>
      <c r="BM238" t="s">
        <v>11427</v>
      </c>
      <c r="BN238" t="s">
        <v>11427</v>
      </c>
      <c r="BO238" t="s">
        <v>11427</v>
      </c>
      <c r="BP238" t="s">
        <v>11427</v>
      </c>
      <c r="BQ238" t="s">
        <v>11428</v>
      </c>
      <c r="BR238" t="s">
        <v>11428</v>
      </c>
      <c r="BS238" t="s">
        <v>11428</v>
      </c>
      <c r="BT238" t="s">
        <v>11428</v>
      </c>
      <c r="BU238" t="s">
        <v>11428</v>
      </c>
      <c r="BV238" t="s">
        <v>11428</v>
      </c>
      <c r="BW238" t="s">
        <v>11428</v>
      </c>
      <c r="BY238" t="s">
        <v>11427</v>
      </c>
      <c r="CB238" t="s">
        <v>11428</v>
      </c>
      <c r="CD238">
        <v>492</v>
      </c>
      <c r="CE238">
        <v>157</v>
      </c>
      <c r="CF238">
        <v>649</v>
      </c>
      <c r="CG238">
        <v>0</v>
      </c>
      <c r="CH238">
        <v>54</v>
      </c>
      <c r="CI238">
        <v>2025</v>
      </c>
    </row>
    <row r="239" spans="1:87">
      <c r="A239">
        <v>120018005453</v>
      </c>
      <c r="B239" t="s">
        <v>11414</v>
      </c>
      <c r="C239" t="s">
        <v>12243</v>
      </c>
      <c r="D239" t="s">
        <v>12326</v>
      </c>
      <c r="E239" t="s">
        <v>12245</v>
      </c>
      <c r="F239" t="s">
        <v>12327</v>
      </c>
      <c r="G239" t="s">
        <v>12328</v>
      </c>
      <c r="H239" t="s">
        <v>12271</v>
      </c>
      <c r="I239" t="s">
        <v>11421</v>
      </c>
      <c r="J239">
        <v>33311</v>
      </c>
      <c r="K239" t="s">
        <v>11422</v>
      </c>
      <c r="L239">
        <v>12</v>
      </c>
      <c r="M239" t="s">
        <v>11423</v>
      </c>
      <c r="N239">
        <v>12</v>
      </c>
      <c r="Q239">
        <v>33</v>
      </c>
      <c r="R239">
        <v>35</v>
      </c>
      <c r="S239">
        <v>41</v>
      </c>
      <c r="T239">
        <v>49</v>
      </c>
      <c r="U239">
        <v>58</v>
      </c>
      <c r="V239">
        <v>27</v>
      </c>
      <c r="W239">
        <v>41</v>
      </c>
      <c r="X239">
        <v>28</v>
      </c>
      <c r="Y239">
        <v>32</v>
      </c>
      <c r="Z239">
        <v>0</v>
      </c>
      <c r="AA239">
        <v>0</v>
      </c>
      <c r="AB239">
        <v>0</v>
      </c>
      <c r="AC239">
        <v>0</v>
      </c>
      <c r="AD239" t="s">
        <v>11424</v>
      </c>
      <c r="AE239">
        <v>26.1449</v>
      </c>
      <c r="AF239">
        <v>-80.195800000000006</v>
      </c>
      <c r="AG239" s="27">
        <v>1262066</v>
      </c>
      <c r="AH239">
        <v>6</v>
      </c>
      <c r="AI239">
        <v>156</v>
      </c>
      <c r="AJ239">
        <v>188</v>
      </c>
      <c r="AK239">
        <v>1</v>
      </c>
      <c r="AL239">
        <v>1</v>
      </c>
      <c r="AM239">
        <v>318</v>
      </c>
      <c r="AN239">
        <v>11</v>
      </c>
      <c r="AO239">
        <v>9</v>
      </c>
      <c r="AP239">
        <v>281</v>
      </c>
      <c r="AQ239">
        <v>10</v>
      </c>
      <c r="AR239">
        <v>291</v>
      </c>
      <c r="AS239">
        <v>22.9</v>
      </c>
      <c r="AT239">
        <v>15</v>
      </c>
      <c r="AU239">
        <v>1200180</v>
      </c>
      <c r="AV239">
        <v>5453</v>
      </c>
      <c r="AW239" t="s">
        <v>12328</v>
      </c>
      <c r="AX239" t="s">
        <v>12271</v>
      </c>
      <c r="AY239" t="s">
        <v>11421</v>
      </c>
      <c r="AZ239">
        <v>33311</v>
      </c>
      <c r="BA239">
        <v>4133</v>
      </c>
      <c r="BB239">
        <v>4133</v>
      </c>
      <c r="BC239">
        <v>0</v>
      </c>
      <c r="BE239">
        <v>12011</v>
      </c>
      <c r="BH239" t="s">
        <v>11427</v>
      </c>
      <c r="BI239" t="s">
        <v>11427</v>
      </c>
      <c r="BJ239" t="s">
        <v>11427</v>
      </c>
      <c r="BK239" t="s">
        <v>11428</v>
      </c>
      <c r="BL239" t="s">
        <v>11428</v>
      </c>
      <c r="BM239" t="s">
        <v>11428</v>
      </c>
      <c r="BN239" t="s">
        <v>11428</v>
      </c>
      <c r="BO239" t="s">
        <v>11428</v>
      </c>
      <c r="BP239" t="s">
        <v>11428</v>
      </c>
      <c r="BQ239" t="s">
        <v>11428</v>
      </c>
      <c r="BR239" t="s">
        <v>11428</v>
      </c>
      <c r="BS239" t="s">
        <v>11428</v>
      </c>
      <c r="BT239" t="s">
        <v>11428</v>
      </c>
      <c r="BU239" t="s">
        <v>11428</v>
      </c>
      <c r="BV239" t="s">
        <v>11428</v>
      </c>
      <c r="BW239" t="s">
        <v>11428</v>
      </c>
      <c r="BY239" t="s">
        <v>11428</v>
      </c>
      <c r="CB239" t="s">
        <v>11428</v>
      </c>
      <c r="CD239">
        <v>281</v>
      </c>
      <c r="CE239">
        <v>10</v>
      </c>
      <c r="CF239">
        <v>291</v>
      </c>
      <c r="CG239">
        <v>0</v>
      </c>
      <c r="CH239">
        <v>4</v>
      </c>
      <c r="CI239">
        <v>344</v>
      </c>
    </row>
    <row r="240" spans="1:87">
      <c r="A240">
        <v>120018007020</v>
      </c>
      <c r="B240" t="s">
        <v>11414</v>
      </c>
      <c r="C240" t="s">
        <v>12243</v>
      </c>
      <c r="D240" t="s">
        <v>12329</v>
      </c>
      <c r="E240" t="s">
        <v>12245</v>
      </c>
      <c r="F240" t="s">
        <v>12330</v>
      </c>
      <c r="G240" t="s">
        <v>12331</v>
      </c>
      <c r="H240" t="s">
        <v>12248</v>
      </c>
      <c r="I240" t="s">
        <v>11421</v>
      </c>
      <c r="J240">
        <v>33315</v>
      </c>
      <c r="K240" t="s">
        <v>11422</v>
      </c>
      <c r="L240">
        <v>12</v>
      </c>
      <c r="M240" t="s">
        <v>11484</v>
      </c>
      <c r="N240" t="s">
        <v>11484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11424</v>
      </c>
      <c r="AE240">
        <v>26.084299999999999</v>
      </c>
      <c r="AF240">
        <v>-80.157700000000006</v>
      </c>
      <c r="AG240" s="27">
        <v>749265</v>
      </c>
      <c r="AH240">
        <v>6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S240">
        <v>0</v>
      </c>
      <c r="AT240">
        <v>6</v>
      </c>
      <c r="AU240">
        <v>1200180</v>
      </c>
      <c r="AV240">
        <v>7020</v>
      </c>
      <c r="AW240" t="s">
        <v>12331</v>
      </c>
      <c r="AX240" t="s">
        <v>12248</v>
      </c>
      <c r="AY240" t="s">
        <v>11421</v>
      </c>
      <c r="AZ240">
        <v>33315</v>
      </c>
      <c r="BA240">
        <v>2854</v>
      </c>
      <c r="BB240">
        <v>2854</v>
      </c>
      <c r="BC240">
        <v>0</v>
      </c>
      <c r="BE240">
        <v>12011</v>
      </c>
      <c r="BH240" t="s">
        <v>11427</v>
      </c>
      <c r="BI240" t="s">
        <v>11427</v>
      </c>
      <c r="BJ240" t="s">
        <v>11427</v>
      </c>
      <c r="BK240" t="s">
        <v>11427</v>
      </c>
      <c r="BL240" t="s">
        <v>11427</v>
      </c>
      <c r="BM240" t="s">
        <v>11427</v>
      </c>
      <c r="BN240" t="s">
        <v>11427</v>
      </c>
      <c r="BO240" t="s">
        <v>11427</v>
      </c>
      <c r="BP240" t="s">
        <v>11427</v>
      </c>
      <c r="BQ240" t="s">
        <v>11427</v>
      </c>
      <c r="BR240" t="s">
        <v>11427</v>
      </c>
      <c r="BS240" t="s">
        <v>11427</v>
      </c>
      <c r="BT240" t="s">
        <v>11427</v>
      </c>
      <c r="BU240" t="s">
        <v>11427</v>
      </c>
      <c r="BV240" t="s">
        <v>11427</v>
      </c>
      <c r="BW240" t="s">
        <v>11427</v>
      </c>
      <c r="BY240" t="s">
        <v>11430</v>
      </c>
      <c r="CB240" t="s">
        <v>11427</v>
      </c>
      <c r="CG240">
        <v>0</v>
      </c>
      <c r="CH240">
        <v>0</v>
      </c>
      <c r="CI240">
        <v>0</v>
      </c>
    </row>
    <row r="241" spans="1:87">
      <c r="A241">
        <v>120018007039</v>
      </c>
      <c r="B241" t="s">
        <v>11414</v>
      </c>
      <c r="C241" t="s">
        <v>12243</v>
      </c>
      <c r="D241" t="s">
        <v>12332</v>
      </c>
      <c r="E241" t="s">
        <v>12245</v>
      </c>
      <c r="F241" t="s">
        <v>12333</v>
      </c>
      <c r="G241" t="s">
        <v>12331</v>
      </c>
      <c r="H241" t="s">
        <v>12248</v>
      </c>
      <c r="I241" t="s">
        <v>11421</v>
      </c>
      <c r="J241">
        <v>33315</v>
      </c>
      <c r="K241" t="s">
        <v>11422</v>
      </c>
      <c r="L241">
        <v>12</v>
      </c>
      <c r="M241" t="s">
        <v>11484</v>
      </c>
      <c r="N241" t="s">
        <v>11484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11424</v>
      </c>
      <c r="AE241">
        <v>26.084399999999999</v>
      </c>
      <c r="AF241">
        <v>-80.157499999999999</v>
      </c>
      <c r="AG241" s="27">
        <v>745613</v>
      </c>
      <c r="AH241">
        <v>6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S241">
        <v>0</v>
      </c>
      <c r="AT241">
        <v>11</v>
      </c>
      <c r="AU241">
        <v>1200180</v>
      </c>
      <c r="AV241">
        <v>7039</v>
      </c>
      <c r="AW241" t="s">
        <v>12331</v>
      </c>
      <c r="AX241" t="s">
        <v>12248</v>
      </c>
      <c r="AY241" t="s">
        <v>11421</v>
      </c>
      <c r="AZ241">
        <v>33315</v>
      </c>
      <c r="BA241">
        <v>2854</v>
      </c>
      <c r="BB241">
        <v>2854</v>
      </c>
      <c r="BC241">
        <v>0</v>
      </c>
      <c r="BE241">
        <v>12011</v>
      </c>
      <c r="BH241" t="s">
        <v>11427</v>
      </c>
      <c r="BI241" t="s">
        <v>11427</v>
      </c>
      <c r="BJ241" t="s">
        <v>11427</v>
      </c>
      <c r="BK241" t="s">
        <v>11427</v>
      </c>
      <c r="BL241" t="s">
        <v>11427</v>
      </c>
      <c r="BM241" t="s">
        <v>11427</v>
      </c>
      <c r="BN241" t="s">
        <v>11427</v>
      </c>
      <c r="BO241" t="s">
        <v>11427</v>
      </c>
      <c r="BP241" t="s">
        <v>11427</v>
      </c>
      <c r="BQ241" t="s">
        <v>11427</v>
      </c>
      <c r="BR241" t="s">
        <v>11427</v>
      </c>
      <c r="BS241" t="s">
        <v>11427</v>
      </c>
      <c r="BT241" t="s">
        <v>11427</v>
      </c>
      <c r="BU241" t="s">
        <v>11427</v>
      </c>
      <c r="BV241" t="s">
        <v>11427</v>
      </c>
      <c r="BW241" t="s">
        <v>11427</v>
      </c>
      <c r="BY241" t="s">
        <v>11430</v>
      </c>
      <c r="CB241" t="s">
        <v>11427</v>
      </c>
      <c r="CG241">
        <v>0</v>
      </c>
      <c r="CH241">
        <v>0</v>
      </c>
      <c r="CI241">
        <v>0</v>
      </c>
    </row>
    <row r="242" spans="1:87">
      <c r="A242">
        <v>120018007300</v>
      </c>
      <c r="B242" t="s">
        <v>11414</v>
      </c>
      <c r="C242" t="s">
        <v>12243</v>
      </c>
      <c r="D242" t="s">
        <v>12334</v>
      </c>
      <c r="E242" t="s">
        <v>12245</v>
      </c>
      <c r="F242" t="s">
        <v>12335</v>
      </c>
      <c r="G242" t="s">
        <v>12336</v>
      </c>
      <c r="H242" t="s">
        <v>12266</v>
      </c>
      <c r="I242" t="s">
        <v>11421</v>
      </c>
      <c r="J242">
        <v>33024</v>
      </c>
      <c r="K242" t="s">
        <v>11422</v>
      </c>
      <c r="L242">
        <v>12</v>
      </c>
      <c r="M242">
        <v>6</v>
      </c>
      <c r="N242">
        <v>12</v>
      </c>
      <c r="W242">
        <v>23</v>
      </c>
      <c r="X242">
        <v>28</v>
      </c>
      <c r="Y242">
        <v>36</v>
      </c>
      <c r="Z242">
        <v>33</v>
      </c>
      <c r="AA242">
        <v>29</v>
      </c>
      <c r="AB242">
        <v>44</v>
      </c>
      <c r="AC242">
        <v>31</v>
      </c>
      <c r="AD242" t="s">
        <v>11424</v>
      </c>
      <c r="AE242">
        <v>26.036799999999999</v>
      </c>
      <c r="AF242">
        <v>-80.239199999999997</v>
      </c>
      <c r="AG242" s="27">
        <v>1284346</v>
      </c>
      <c r="AH242">
        <v>6</v>
      </c>
      <c r="AI242">
        <v>117</v>
      </c>
      <c r="AJ242">
        <v>107</v>
      </c>
      <c r="AK242">
        <v>0</v>
      </c>
      <c r="AL242">
        <v>3</v>
      </c>
      <c r="AM242">
        <v>102</v>
      </c>
      <c r="AN242">
        <v>78</v>
      </c>
      <c r="AO242">
        <v>37</v>
      </c>
      <c r="AP242">
        <v>107</v>
      </c>
      <c r="AQ242">
        <v>32</v>
      </c>
      <c r="AR242">
        <v>139</v>
      </c>
      <c r="AS242">
        <v>13.2</v>
      </c>
      <c r="AT242">
        <v>17</v>
      </c>
      <c r="AU242">
        <v>1200180</v>
      </c>
      <c r="AV242">
        <v>7300</v>
      </c>
      <c r="AW242" t="s">
        <v>12336</v>
      </c>
      <c r="AX242" t="s">
        <v>12266</v>
      </c>
      <c r="AY242" t="s">
        <v>11421</v>
      </c>
      <c r="AZ242">
        <v>33024</v>
      </c>
      <c r="BA242">
        <v>2355</v>
      </c>
      <c r="BB242">
        <v>2355</v>
      </c>
      <c r="BC242">
        <v>0</v>
      </c>
      <c r="BE242">
        <v>12011</v>
      </c>
      <c r="BH242" t="s">
        <v>11427</v>
      </c>
      <c r="BI242" t="s">
        <v>11427</v>
      </c>
      <c r="BJ242" t="s">
        <v>11427</v>
      </c>
      <c r="BK242" t="s">
        <v>11427</v>
      </c>
      <c r="BL242" t="s">
        <v>11427</v>
      </c>
      <c r="BM242" t="s">
        <v>11427</v>
      </c>
      <c r="BN242" t="s">
        <v>11427</v>
      </c>
      <c r="BO242" t="s">
        <v>11427</v>
      </c>
      <c r="BP242" t="s">
        <v>11427</v>
      </c>
      <c r="BQ242" t="s">
        <v>11428</v>
      </c>
      <c r="BR242" t="s">
        <v>11428</v>
      </c>
      <c r="BS242" t="s">
        <v>11428</v>
      </c>
      <c r="BT242" t="s">
        <v>11428</v>
      </c>
      <c r="BU242" t="s">
        <v>11428</v>
      </c>
      <c r="BV242" t="s">
        <v>11428</v>
      </c>
      <c r="BW242" t="s">
        <v>11428</v>
      </c>
      <c r="BY242" t="s">
        <v>11428</v>
      </c>
      <c r="CB242" t="s">
        <v>11428</v>
      </c>
      <c r="CD242">
        <v>107</v>
      </c>
      <c r="CE242">
        <v>32</v>
      </c>
      <c r="CF242">
        <v>139</v>
      </c>
      <c r="CG242">
        <v>2</v>
      </c>
      <c r="CH242">
        <v>2</v>
      </c>
      <c r="CI242">
        <v>224</v>
      </c>
    </row>
    <row r="243" spans="1:87">
      <c r="A243">
        <v>120018007767</v>
      </c>
      <c r="B243" t="s">
        <v>11414</v>
      </c>
      <c r="C243" t="s">
        <v>12243</v>
      </c>
      <c r="D243" t="s">
        <v>12337</v>
      </c>
      <c r="E243" t="s">
        <v>12245</v>
      </c>
      <c r="F243" t="s">
        <v>12338</v>
      </c>
      <c r="G243" t="s">
        <v>12339</v>
      </c>
      <c r="H243" t="s">
        <v>12257</v>
      </c>
      <c r="I243" t="s">
        <v>11421</v>
      </c>
      <c r="J243">
        <v>33069</v>
      </c>
      <c r="K243" t="s">
        <v>11437</v>
      </c>
      <c r="L243">
        <v>12</v>
      </c>
      <c r="M243">
        <v>6</v>
      </c>
      <c r="N243">
        <v>12</v>
      </c>
      <c r="W243">
        <v>0</v>
      </c>
      <c r="X243">
        <v>0</v>
      </c>
      <c r="Y243">
        <v>4</v>
      </c>
      <c r="Z243">
        <v>6</v>
      </c>
      <c r="AA243">
        <v>8</v>
      </c>
      <c r="AB243">
        <v>1</v>
      </c>
      <c r="AC243">
        <v>5</v>
      </c>
      <c r="AD243" t="s">
        <v>11424</v>
      </c>
      <c r="AE243">
        <v>26.2682</v>
      </c>
      <c r="AF243">
        <v>-80.148700000000005</v>
      </c>
      <c r="AG243" s="27">
        <v>1503492</v>
      </c>
      <c r="AH243">
        <v>6</v>
      </c>
      <c r="AI243">
        <v>24</v>
      </c>
      <c r="AJ243">
        <v>0</v>
      </c>
      <c r="AK243">
        <v>0</v>
      </c>
      <c r="AL243">
        <v>0</v>
      </c>
      <c r="AM243">
        <v>14</v>
      </c>
      <c r="AN243">
        <v>1</v>
      </c>
      <c r="AO243">
        <v>9</v>
      </c>
      <c r="AP243">
        <v>12</v>
      </c>
      <c r="AQ243">
        <v>0</v>
      </c>
      <c r="AR243">
        <v>12</v>
      </c>
      <c r="AU243">
        <v>1200180</v>
      </c>
      <c r="AV243">
        <v>7767</v>
      </c>
      <c r="AW243" t="s">
        <v>12339</v>
      </c>
      <c r="AX243" t="s">
        <v>12257</v>
      </c>
      <c r="AY243" t="s">
        <v>11421</v>
      </c>
      <c r="AZ243">
        <v>33069</v>
      </c>
      <c r="BA243">
        <v>1014</v>
      </c>
      <c r="BB243">
        <v>1014</v>
      </c>
      <c r="BC243">
        <v>0</v>
      </c>
      <c r="BE243">
        <v>12011</v>
      </c>
      <c r="BH243" t="s">
        <v>11427</v>
      </c>
      <c r="BI243" t="s">
        <v>11427</v>
      </c>
      <c r="BJ243" t="s">
        <v>11427</v>
      </c>
      <c r="BK243" t="s">
        <v>11427</v>
      </c>
      <c r="BL243" t="s">
        <v>11427</v>
      </c>
      <c r="BM243" t="s">
        <v>11427</v>
      </c>
      <c r="BN243" t="s">
        <v>11427</v>
      </c>
      <c r="BO243" t="s">
        <v>11427</v>
      </c>
      <c r="BP243" t="s">
        <v>11427</v>
      </c>
      <c r="BQ243" t="s">
        <v>11428</v>
      </c>
      <c r="BR243" t="s">
        <v>11428</v>
      </c>
      <c r="BS243" t="s">
        <v>11428</v>
      </c>
      <c r="BT243" t="s">
        <v>11428</v>
      </c>
      <c r="BU243" t="s">
        <v>11428</v>
      </c>
      <c r="BV243" t="s">
        <v>11428</v>
      </c>
      <c r="BW243" t="s">
        <v>11428</v>
      </c>
      <c r="BY243" t="s">
        <v>11427</v>
      </c>
      <c r="CB243" t="s">
        <v>11427</v>
      </c>
      <c r="CD243">
        <v>12</v>
      </c>
      <c r="CE243">
        <v>0</v>
      </c>
      <c r="CF243">
        <v>12</v>
      </c>
      <c r="CG243">
        <v>0</v>
      </c>
      <c r="CH243">
        <v>0</v>
      </c>
      <c r="CI243">
        <v>24</v>
      </c>
    </row>
    <row r="244" spans="1:87">
      <c r="A244">
        <v>120018008071</v>
      </c>
      <c r="B244" t="s">
        <v>11414</v>
      </c>
      <c r="C244" t="s">
        <v>12243</v>
      </c>
      <c r="D244" t="s">
        <v>12340</v>
      </c>
      <c r="E244" t="s">
        <v>12245</v>
      </c>
      <c r="F244" t="s">
        <v>12341</v>
      </c>
      <c r="G244" t="s">
        <v>12342</v>
      </c>
      <c r="H244" t="s">
        <v>12248</v>
      </c>
      <c r="I244" t="s">
        <v>11421</v>
      </c>
      <c r="J244">
        <v>33301</v>
      </c>
      <c r="K244" t="s">
        <v>11422</v>
      </c>
      <c r="L244">
        <v>12</v>
      </c>
      <c r="M244" t="s">
        <v>11423</v>
      </c>
      <c r="N244">
        <v>12</v>
      </c>
      <c r="Q244">
        <v>14</v>
      </c>
      <c r="R244">
        <v>19</v>
      </c>
      <c r="S244">
        <v>25</v>
      </c>
      <c r="T244">
        <v>21</v>
      </c>
      <c r="U244">
        <v>22</v>
      </c>
      <c r="V244">
        <v>23</v>
      </c>
      <c r="W244">
        <v>22</v>
      </c>
      <c r="X244">
        <v>17</v>
      </c>
      <c r="Y244">
        <v>20</v>
      </c>
      <c r="Z244">
        <v>12</v>
      </c>
      <c r="AA244">
        <v>9</v>
      </c>
      <c r="AB244">
        <v>0</v>
      </c>
      <c r="AC244">
        <v>0</v>
      </c>
      <c r="AD244" t="s">
        <v>11424</v>
      </c>
      <c r="AE244">
        <v>26.1143</v>
      </c>
      <c r="AF244">
        <v>-80.141599999999997</v>
      </c>
      <c r="AG244" s="27">
        <v>1153954</v>
      </c>
      <c r="AH244">
        <v>6</v>
      </c>
      <c r="AI244">
        <v>104</v>
      </c>
      <c r="AJ244">
        <v>100</v>
      </c>
      <c r="AK244">
        <v>1</v>
      </c>
      <c r="AL244">
        <v>16</v>
      </c>
      <c r="AM244">
        <v>55</v>
      </c>
      <c r="AN244">
        <v>35</v>
      </c>
      <c r="AO244">
        <v>81</v>
      </c>
      <c r="AP244">
        <v>34</v>
      </c>
      <c r="AQ244">
        <v>3</v>
      </c>
      <c r="AR244">
        <v>37</v>
      </c>
      <c r="AS244">
        <v>7</v>
      </c>
      <c r="AT244">
        <v>29</v>
      </c>
      <c r="AU244">
        <v>1200180</v>
      </c>
      <c r="AV244">
        <v>8071</v>
      </c>
      <c r="AW244" t="s">
        <v>12343</v>
      </c>
      <c r="AX244" t="s">
        <v>12248</v>
      </c>
      <c r="AY244" t="s">
        <v>11421</v>
      </c>
      <c r="AZ244">
        <v>33301</v>
      </c>
      <c r="BA244">
        <v>5004</v>
      </c>
      <c r="BB244">
        <v>5004</v>
      </c>
      <c r="BC244">
        <v>0</v>
      </c>
      <c r="BE244">
        <v>12011</v>
      </c>
      <c r="BH244" t="s">
        <v>11427</v>
      </c>
      <c r="BI244" t="s">
        <v>11427</v>
      </c>
      <c r="BJ244" t="s">
        <v>11427</v>
      </c>
      <c r="BK244" t="s">
        <v>11428</v>
      </c>
      <c r="BL244" t="s">
        <v>11428</v>
      </c>
      <c r="BM244" t="s">
        <v>11428</v>
      </c>
      <c r="BN244" t="s">
        <v>11428</v>
      </c>
      <c r="BO244" t="s">
        <v>11428</v>
      </c>
      <c r="BP244" t="s">
        <v>11428</v>
      </c>
      <c r="BQ244" t="s">
        <v>11428</v>
      </c>
      <c r="BR244" t="s">
        <v>11428</v>
      </c>
      <c r="BS244" t="s">
        <v>11428</v>
      </c>
      <c r="BT244" t="s">
        <v>11428</v>
      </c>
      <c r="BU244" t="s">
        <v>11428</v>
      </c>
      <c r="BV244" t="s">
        <v>11428</v>
      </c>
      <c r="BW244" t="s">
        <v>11428</v>
      </c>
      <c r="BY244" t="s">
        <v>11427</v>
      </c>
      <c r="CB244" t="s">
        <v>11428</v>
      </c>
      <c r="CD244">
        <v>34</v>
      </c>
      <c r="CE244">
        <v>3</v>
      </c>
      <c r="CF244">
        <v>37</v>
      </c>
      <c r="CG244">
        <v>0</v>
      </c>
      <c r="CH244">
        <v>16</v>
      </c>
      <c r="CI244">
        <v>204</v>
      </c>
    </row>
    <row r="245" spans="1:87">
      <c r="A245">
        <v>120018008092</v>
      </c>
      <c r="B245" t="s">
        <v>11414</v>
      </c>
      <c r="C245" t="s">
        <v>12243</v>
      </c>
      <c r="D245" t="s">
        <v>12344</v>
      </c>
      <c r="E245" t="s">
        <v>12245</v>
      </c>
      <c r="F245" t="s">
        <v>12345</v>
      </c>
      <c r="G245" t="s">
        <v>12346</v>
      </c>
      <c r="H245" t="s">
        <v>12347</v>
      </c>
      <c r="I245" t="s">
        <v>11421</v>
      </c>
      <c r="J245">
        <v>33321</v>
      </c>
      <c r="K245" t="s">
        <v>11422</v>
      </c>
      <c r="L245">
        <v>12</v>
      </c>
      <c r="M245">
        <v>6</v>
      </c>
      <c r="N245">
        <v>12</v>
      </c>
      <c r="W245">
        <v>8</v>
      </c>
      <c r="X245">
        <v>14</v>
      </c>
      <c r="Y245">
        <v>21</v>
      </c>
      <c r="Z245">
        <v>25</v>
      </c>
      <c r="AA245">
        <v>17</v>
      </c>
      <c r="AB245">
        <v>27</v>
      </c>
      <c r="AC245">
        <v>31</v>
      </c>
      <c r="AD245" t="s">
        <v>11424</v>
      </c>
      <c r="AE245">
        <v>26.225200000000001</v>
      </c>
      <c r="AF245">
        <v>-80.269900000000007</v>
      </c>
      <c r="AG245" s="27">
        <v>1250013</v>
      </c>
      <c r="AH245">
        <v>6</v>
      </c>
      <c r="AI245">
        <v>74</v>
      </c>
      <c r="AJ245">
        <v>69</v>
      </c>
      <c r="AK245">
        <v>0</v>
      </c>
      <c r="AL245">
        <v>3</v>
      </c>
      <c r="AM245">
        <v>49</v>
      </c>
      <c r="AN245">
        <v>49</v>
      </c>
      <c r="AO245">
        <v>41</v>
      </c>
      <c r="AP245">
        <v>94</v>
      </c>
      <c r="AQ245">
        <v>17</v>
      </c>
      <c r="AR245">
        <v>111</v>
      </c>
      <c r="AS245">
        <v>17.899999999999999</v>
      </c>
      <c r="AT245">
        <v>8</v>
      </c>
      <c r="AU245">
        <v>1200180</v>
      </c>
      <c r="AV245">
        <v>8092</v>
      </c>
      <c r="AW245" t="s">
        <v>12346</v>
      </c>
      <c r="AX245" t="s">
        <v>12347</v>
      </c>
      <c r="AY245" t="s">
        <v>11421</v>
      </c>
      <c r="AZ245">
        <v>33321</v>
      </c>
      <c r="BA245">
        <v>1543</v>
      </c>
      <c r="BB245">
        <v>1543</v>
      </c>
      <c r="BC245">
        <v>0</v>
      </c>
      <c r="BE245">
        <v>12011</v>
      </c>
      <c r="BH245" t="s">
        <v>11427</v>
      </c>
      <c r="BI245" t="s">
        <v>11427</v>
      </c>
      <c r="BJ245" t="s">
        <v>11427</v>
      </c>
      <c r="BK245" t="s">
        <v>11427</v>
      </c>
      <c r="BL245" t="s">
        <v>11427</v>
      </c>
      <c r="BM245" t="s">
        <v>11427</v>
      </c>
      <c r="BN245" t="s">
        <v>11427</v>
      </c>
      <c r="BO245" t="s">
        <v>11427</v>
      </c>
      <c r="BP245" t="s">
        <v>11427</v>
      </c>
      <c r="BQ245" t="s">
        <v>11428</v>
      </c>
      <c r="BR245" t="s">
        <v>11428</v>
      </c>
      <c r="BS245" t="s">
        <v>11428</v>
      </c>
      <c r="BT245" t="s">
        <v>11428</v>
      </c>
      <c r="BU245" t="s">
        <v>11428</v>
      </c>
      <c r="BV245" t="s">
        <v>11428</v>
      </c>
      <c r="BW245" t="s">
        <v>11428</v>
      </c>
      <c r="BY245" t="s">
        <v>11427</v>
      </c>
      <c r="CB245" t="s">
        <v>11428</v>
      </c>
      <c r="CD245">
        <v>94</v>
      </c>
      <c r="CE245">
        <v>17</v>
      </c>
      <c r="CF245">
        <v>111</v>
      </c>
      <c r="CG245">
        <v>0</v>
      </c>
      <c r="CH245">
        <v>1</v>
      </c>
      <c r="CI245">
        <v>143</v>
      </c>
    </row>
    <row r="246" spans="1:87">
      <c r="A246">
        <v>120018008110</v>
      </c>
      <c r="B246" t="s">
        <v>11414</v>
      </c>
      <c r="C246" t="s">
        <v>12243</v>
      </c>
      <c r="D246" t="s">
        <v>12348</v>
      </c>
      <c r="E246" t="s">
        <v>12245</v>
      </c>
      <c r="F246" t="s">
        <v>12309</v>
      </c>
      <c r="G246" t="s">
        <v>12349</v>
      </c>
      <c r="H246" t="s">
        <v>12257</v>
      </c>
      <c r="I246" t="s">
        <v>11421</v>
      </c>
      <c r="J246">
        <v>33060</v>
      </c>
      <c r="K246" t="s">
        <v>11422</v>
      </c>
      <c r="L246">
        <v>12</v>
      </c>
      <c r="M246" t="s">
        <v>11484</v>
      </c>
      <c r="N246" t="s">
        <v>11484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11424</v>
      </c>
      <c r="AE246">
        <v>26.2286</v>
      </c>
      <c r="AF246">
        <v>-80.125500000000002</v>
      </c>
      <c r="AG246" s="27">
        <v>656495</v>
      </c>
      <c r="AH246">
        <v>6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U246">
        <v>1200180</v>
      </c>
      <c r="AV246">
        <v>8110</v>
      </c>
      <c r="AW246" t="s">
        <v>12349</v>
      </c>
      <c r="AX246" t="s">
        <v>12257</v>
      </c>
      <c r="AY246" t="s">
        <v>11421</v>
      </c>
      <c r="AZ246">
        <v>33060</v>
      </c>
      <c r="BA246">
        <v>7013</v>
      </c>
      <c r="BB246">
        <v>7013</v>
      </c>
      <c r="BC246">
        <v>0</v>
      </c>
      <c r="BE246">
        <v>12011</v>
      </c>
      <c r="BH246" t="s">
        <v>11427</v>
      </c>
      <c r="BI246" t="s">
        <v>11427</v>
      </c>
      <c r="BJ246" t="s">
        <v>11427</v>
      </c>
      <c r="BK246" t="s">
        <v>11427</v>
      </c>
      <c r="BL246" t="s">
        <v>11427</v>
      </c>
      <c r="BM246" t="s">
        <v>11427</v>
      </c>
      <c r="BN246" t="s">
        <v>11427</v>
      </c>
      <c r="BO246" t="s">
        <v>11427</v>
      </c>
      <c r="BP246" t="s">
        <v>11427</v>
      </c>
      <c r="BQ246" t="s">
        <v>11427</v>
      </c>
      <c r="BR246" t="s">
        <v>11427</v>
      </c>
      <c r="BS246" t="s">
        <v>11427</v>
      </c>
      <c r="BT246" t="s">
        <v>11427</v>
      </c>
      <c r="BU246" t="s">
        <v>11427</v>
      </c>
      <c r="BV246" t="s">
        <v>11427</v>
      </c>
      <c r="BW246" t="s">
        <v>11427</v>
      </c>
      <c r="BY246" t="s">
        <v>11430</v>
      </c>
      <c r="CB246" t="s">
        <v>11427</v>
      </c>
      <c r="CG246">
        <v>0</v>
      </c>
      <c r="CH246">
        <v>0</v>
      </c>
      <c r="CI246">
        <v>0</v>
      </c>
    </row>
    <row r="247" spans="1:87">
      <c r="A247">
        <v>120018008172</v>
      </c>
      <c r="B247" t="s">
        <v>11414</v>
      </c>
      <c r="C247" t="s">
        <v>12243</v>
      </c>
      <c r="D247" t="s">
        <v>12350</v>
      </c>
      <c r="E247" t="s">
        <v>12245</v>
      </c>
      <c r="F247" t="s">
        <v>12351</v>
      </c>
      <c r="G247" t="s">
        <v>12352</v>
      </c>
      <c r="H247" t="s">
        <v>12353</v>
      </c>
      <c r="I247" t="s">
        <v>11421</v>
      </c>
      <c r="J247">
        <v>33063</v>
      </c>
      <c r="K247" t="s">
        <v>11422</v>
      </c>
      <c r="L247">
        <v>12</v>
      </c>
      <c r="M247">
        <v>6</v>
      </c>
      <c r="N247">
        <v>12</v>
      </c>
      <c r="W247">
        <v>15</v>
      </c>
      <c r="X247">
        <v>17</v>
      </c>
      <c r="Y247">
        <v>33</v>
      </c>
      <c r="Z247">
        <v>28</v>
      </c>
      <c r="AA247">
        <v>24</v>
      </c>
      <c r="AB247">
        <v>17</v>
      </c>
      <c r="AC247">
        <v>16</v>
      </c>
      <c r="AD247" t="s">
        <v>11424</v>
      </c>
      <c r="AE247">
        <v>26.268899999999999</v>
      </c>
      <c r="AF247">
        <v>-80.205100000000002</v>
      </c>
      <c r="AG247" s="27">
        <v>1284711</v>
      </c>
      <c r="AH247">
        <v>6</v>
      </c>
      <c r="AI247">
        <v>92</v>
      </c>
      <c r="AJ247">
        <v>58</v>
      </c>
      <c r="AK247">
        <v>0</v>
      </c>
      <c r="AL247">
        <v>1</v>
      </c>
      <c r="AM247">
        <v>76</v>
      </c>
      <c r="AN247">
        <v>39</v>
      </c>
      <c r="AO247">
        <v>30</v>
      </c>
      <c r="AP247">
        <v>108</v>
      </c>
      <c r="AQ247">
        <v>16</v>
      </c>
      <c r="AR247">
        <v>124</v>
      </c>
      <c r="AS247">
        <v>10</v>
      </c>
      <c r="AT247">
        <v>15</v>
      </c>
      <c r="AU247">
        <v>1200180</v>
      </c>
      <c r="AV247">
        <v>8172</v>
      </c>
      <c r="AW247" t="s">
        <v>12352</v>
      </c>
      <c r="AX247" t="s">
        <v>12353</v>
      </c>
      <c r="AY247" t="s">
        <v>11421</v>
      </c>
      <c r="AZ247">
        <v>33063</v>
      </c>
      <c r="BC247">
        <v>0</v>
      </c>
      <c r="BE247">
        <v>12011</v>
      </c>
      <c r="BH247" t="s">
        <v>11427</v>
      </c>
      <c r="BI247" t="s">
        <v>11427</v>
      </c>
      <c r="BJ247" t="s">
        <v>11427</v>
      </c>
      <c r="BK247" t="s">
        <v>11427</v>
      </c>
      <c r="BL247" t="s">
        <v>11427</v>
      </c>
      <c r="BM247" t="s">
        <v>11427</v>
      </c>
      <c r="BN247" t="s">
        <v>11427</v>
      </c>
      <c r="BO247" t="s">
        <v>11427</v>
      </c>
      <c r="BP247" t="s">
        <v>11427</v>
      </c>
      <c r="BQ247" t="s">
        <v>11428</v>
      </c>
      <c r="BR247" t="s">
        <v>11428</v>
      </c>
      <c r="BS247" t="s">
        <v>11428</v>
      </c>
      <c r="BT247" t="s">
        <v>11428</v>
      </c>
      <c r="BU247" t="s">
        <v>11428</v>
      </c>
      <c r="BV247" t="s">
        <v>11428</v>
      </c>
      <c r="BW247" t="s">
        <v>11428</v>
      </c>
      <c r="BY247" t="s">
        <v>11428</v>
      </c>
      <c r="CB247" t="s">
        <v>11428</v>
      </c>
      <c r="CD247">
        <v>108</v>
      </c>
      <c r="CE247">
        <v>16</v>
      </c>
      <c r="CF247">
        <v>124</v>
      </c>
      <c r="CG247">
        <v>1</v>
      </c>
      <c r="CH247">
        <v>3</v>
      </c>
      <c r="CI247">
        <v>150</v>
      </c>
    </row>
    <row r="248" spans="1:87">
      <c r="A248">
        <v>120018008284</v>
      </c>
      <c r="B248" t="s">
        <v>11414</v>
      </c>
      <c r="C248" t="s">
        <v>12243</v>
      </c>
      <c r="D248" t="s">
        <v>12354</v>
      </c>
      <c r="E248" t="s">
        <v>12245</v>
      </c>
      <c r="F248" t="s">
        <v>12355</v>
      </c>
      <c r="G248" t="s">
        <v>12356</v>
      </c>
      <c r="H248" t="s">
        <v>12248</v>
      </c>
      <c r="I248" t="s">
        <v>11421</v>
      </c>
      <c r="J248">
        <v>33311</v>
      </c>
      <c r="K248" t="s">
        <v>11422</v>
      </c>
      <c r="L248">
        <v>12</v>
      </c>
      <c r="M248" t="s">
        <v>11484</v>
      </c>
      <c r="N248" t="s">
        <v>11484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11424</v>
      </c>
      <c r="AE248">
        <v>26.1493</v>
      </c>
      <c r="AF248">
        <v>-80.172700000000006</v>
      </c>
      <c r="AG248" s="27">
        <v>760223</v>
      </c>
      <c r="AH248">
        <v>6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U248">
        <v>1200180</v>
      </c>
      <c r="AV248">
        <v>8284</v>
      </c>
      <c r="AW248" t="s">
        <v>12356</v>
      </c>
      <c r="AX248" t="s">
        <v>12248</v>
      </c>
      <c r="AY248" t="s">
        <v>11421</v>
      </c>
      <c r="AZ248">
        <v>33311</v>
      </c>
      <c r="BC248">
        <v>0</v>
      </c>
      <c r="BE248">
        <v>12011</v>
      </c>
      <c r="BH248" t="s">
        <v>11427</v>
      </c>
      <c r="BI248" t="s">
        <v>11427</v>
      </c>
      <c r="BJ248" t="s">
        <v>11427</v>
      </c>
      <c r="BK248" t="s">
        <v>11427</v>
      </c>
      <c r="BL248" t="s">
        <v>11427</v>
      </c>
      <c r="BM248" t="s">
        <v>11427</v>
      </c>
      <c r="BN248" t="s">
        <v>11427</v>
      </c>
      <c r="BO248" t="s">
        <v>11427</v>
      </c>
      <c r="BP248" t="s">
        <v>11427</v>
      </c>
      <c r="BQ248" t="s">
        <v>11427</v>
      </c>
      <c r="BR248" t="s">
        <v>11427</v>
      </c>
      <c r="BS248" t="s">
        <v>11427</v>
      </c>
      <c r="BT248" t="s">
        <v>11427</v>
      </c>
      <c r="BU248" t="s">
        <v>11427</v>
      </c>
      <c r="BV248" t="s">
        <v>11427</v>
      </c>
      <c r="BW248" t="s">
        <v>11427</v>
      </c>
      <c r="BY248" t="s">
        <v>11430</v>
      </c>
      <c r="CB248" t="s">
        <v>11427</v>
      </c>
      <c r="CG248">
        <v>0</v>
      </c>
      <c r="CH248">
        <v>0</v>
      </c>
      <c r="CI248">
        <v>0</v>
      </c>
    </row>
    <row r="249" spans="1:87">
      <c r="A249">
        <v>120018008325</v>
      </c>
      <c r="B249" t="s">
        <v>11414</v>
      </c>
      <c r="C249" t="s">
        <v>12243</v>
      </c>
      <c r="D249" t="s">
        <v>12357</v>
      </c>
      <c r="E249" t="s">
        <v>12245</v>
      </c>
      <c r="F249" t="s">
        <v>12358</v>
      </c>
      <c r="G249" t="s">
        <v>12359</v>
      </c>
      <c r="H249" t="s">
        <v>12248</v>
      </c>
      <c r="I249" t="s">
        <v>11421</v>
      </c>
      <c r="J249">
        <v>33311</v>
      </c>
      <c r="K249" t="s">
        <v>11422</v>
      </c>
      <c r="L249">
        <v>12</v>
      </c>
      <c r="M249" t="s">
        <v>11484</v>
      </c>
      <c r="N249" t="s">
        <v>11484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11424</v>
      </c>
      <c r="AE249">
        <v>26.1433</v>
      </c>
      <c r="AF249">
        <v>-80.160799999999995</v>
      </c>
      <c r="AG249" s="27">
        <v>766797</v>
      </c>
      <c r="AH249">
        <v>6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U249">
        <v>1200180</v>
      </c>
      <c r="AV249">
        <v>8325</v>
      </c>
      <c r="AW249" t="s">
        <v>12359</v>
      </c>
      <c r="AX249" t="s">
        <v>12248</v>
      </c>
      <c r="AY249" t="s">
        <v>11421</v>
      </c>
      <c r="AZ249">
        <v>33311</v>
      </c>
      <c r="BC249">
        <v>0</v>
      </c>
      <c r="BE249">
        <v>12011</v>
      </c>
      <c r="BH249" t="s">
        <v>11427</v>
      </c>
      <c r="BI249" t="s">
        <v>11427</v>
      </c>
      <c r="BJ249" t="s">
        <v>11427</v>
      </c>
      <c r="BK249" t="s">
        <v>11427</v>
      </c>
      <c r="BL249" t="s">
        <v>11427</v>
      </c>
      <c r="BM249" t="s">
        <v>11427</v>
      </c>
      <c r="BN249" t="s">
        <v>11427</v>
      </c>
      <c r="BO249" t="s">
        <v>11427</v>
      </c>
      <c r="BP249" t="s">
        <v>11427</v>
      </c>
      <c r="BQ249" t="s">
        <v>11427</v>
      </c>
      <c r="BR249" t="s">
        <v>11427</v>
      </c>
      <c r="BS249" t="s">
        <v>11427</v>
      </c>
      <c r="BT249" t="s">
        <v>11427</v>
      </c>
      <c r="BU249" t="s">
        <v>11427</v>
      </c>
      <c r="BV249" t="s">
        <v>11427</v>
      </c>
      <c r="BW249" t="s">
        <v>11427</v>
      </c>
      <c r="BY249" t="s">
        <v>11430</v>
      </c>
      <c r="CB249" t="s">
        <v>11427</v>
      </c>
      <c r="CG249">
        <v>0</v>
      </c>
      <c r="CH249">
        <v>0</v>
      </c>
      <c r="CI249">
        <v>0</v>
      </c>
    </row>
    <row r="250" spans="1:87">
      <c r="A250">
        <v>120018008326</v>
      </c>
      <c r="B250" t="s">
        <v>11414</v>
      </c>
      <c r="C250" t="s">
        <v>12243</v>
      </c>
      <c r="D250" t="s">
        <v>12360</v>
      </c>
      <c r="E250" t="s">
        <v>12245</v>
      </c>
      <c r="F250" t="s">
        <v>12338</v>
      </c>
      <c r="G250" t="s">
        <v>12361</v>
      </c>
      <c r="H250" t="s">
        <v>12325</v>
      </c>
      <c r="I250" t="s">
        <v>11421</v>
      </c>
      <c r="J250">
        <v>33025</v>
      </c>
      <c r="K250" t="s">
        <v>11437</v>
      </c>
      <c r="L250">
        <v>12</v>
      </c>
      <c r="M250">
        <v>6</v>
      </c>
      <c r="N250">
        <v>12</v>
      </c>
      <c r="W250">
        <v>0</v>
      </c>
      <c r="X250">
        <v>2</v>
      </c>
      <c r="Y250">
        <v>4</v>
      </c>
      <c r="Z250">
        <v>2</v>
      </c>
      <c r="AA250">
        <v>4</v>
      </c>
      <c r="AB250">
        <v>4</v>
      </c>
      <c r="AC250">
        <v>6</v>
      </c>
      <c r="AD250" t="s">
        <v>11424</v>
      </c>
      <c r="AE250">
        <v>25.997499999999999</v>
      </c>
      <c r="AF250">
        <v>-80.252200000000002</v>
      </c>
      <c r="AG250" s="27">
        <v>1503857</v>
      </c>
      <c r="AH250">
        <v>6</v>
      </c>
      <c r="AI250">
        <v>22</v>
      </c>
      <c r="AJ250">
        <v>0</v>
      </c>
      <c r="AK250">
        <v>0</v>
      </c>
      <c r="AL250">
        <v>0</v>
      </c>
      <c r="AM250">
        <v>12</v>
      </c>
      <c r="AN250">
        <v>2</v>
      </c>
      <c r="AO250">
        <v>7</v>
      </c>
      <c r="AP250">
        <v>4</v>
      </c>
      <c r="AQ250">
        <v>0</v>
      </c>
      <c r="AR250">
        <v>4</v>
      </c>
      <c r="AU250">
        <v>1200180</v>
      </c>
      <c r="AV250">
        <v>8326</v>
      </c>
      <c r="AW250" t="s">
        <v>12361</v>
      </c>
      <c r="AX250" t="s">
        <v>12325</v>
      </c>
      <c r="AY250" t="s">
        <v>11421</v>
      </c>
      <c r="AZ250">
        <v>33025</v>
      </c>
      <c r="BC250">
        <v>0</v>
      </c>
      <c r="BE250">
        <v>12011</v>
      </c>
      <c r="BH250" t="s">
        <v>11427</v>
      </c>
      <c r="BI250" t="s">
        <v>11427</v>
      </c>
      <c r="BJ250" t="s">
        <v>11427</v>
      </c>
      <c r="BK250" t="s">
        <v>11427</v>
      </c>
      <c r="BL250" t="s">
        <v>11427</v>
      </c>
      <c r="BM250" t="s">
        <v>11427</v>
      </c>
      <c r="BN250" t="s">
        <v>11427</v>
      </c>
      <c r="BO250" t="s">
        <v>11427</v>
      </c>
      <c r="BP250" t="s">
        <v>11427</v>
      </c>
      <c r="BQ250" t="s">
        <v>11428</v>
      </c>
      <c r="BR250" t="s">
        <v>11428</v>
      </c>
      <c r="BS250" t="s">
        <v>11428</v>
      </c>
      <c r="BT250" t="s">
        <v>11428</v>
      </c>
      <c r="BU250" t="s">
        <v>11428</v>
      </c>
      <c r="BV250" t="s">
        <v>11428</v>
      </c>
      <c r="BW250" t="s">
        <v>11428</v>
      </c>
      <c r="BY250" t="s">
        <v>11427</v>
      </c>
      <c r="CB250" t="s">
        <v>11427</v>
      </c>
      <c r="CD250">
        <v>4</v>
      </c>
      <c r="CE250">
        <v>0</v>
      </c>
      <c r="CF250">
        <v>4</v>
      </c>
      <c r="CG250">
        <v>0</v>
      </c>
      <c r="CH250">
        <v>1</v>
      </c>
      <c r="CI250">
        <v>22</v>
      </c>
    </row>
    <row r="251" spans="1:87">
      <c r="A251">
        <v>120018008361</v>
      </c>
      <c r="B251" t="s">
        <v>11414</v>
      </c>
      <c r="C251" t="s">
        <v>12243</v>
      </c>
      <c r="D251" t="s">
        <v>12362</v>
      </c>
      <c r="E251" t="s">
        <v>12245</v>
      </c>
      <c r="F251" t="s">
        <v>12363</v>
      </c>
      <c r="G251" t="s">
        <v>12364</v>
      </c>
      <c r="H251" t="s">
        <v>12266</v>
      </c>
      <c r="I251" t="s">
        <v>11421</v>
      </c>
      <c r="J251">
        <v>33021</v>
      </c>
      <c r="K251" t="s">
        <v>11422</v>
      </c>
      <c r="L251">
        <v>12</v>
      </c>
      <c r="M251">
        <v>6</v>
      </c>
      <c r="N251">
        <v>12</v>
      </c>
      <c r="W251">
        <v>77</v>
      </c>
      <c r="X251">
        <v>58</v>
      </c>
      <c r="Y251">
        <v>26</v>
      </c>
      <c r="Z251">
        <v>0</v>
      </c>
      <c r="AA251">
        <v>0</v>
      </c>
      <c r="AB251">
        <v>0</v>
      </c>
      <c r="AC251">
        <v>0</v>
      </c>
      <c r="AD251" t="s">
        <v>11424</v>
      </c>
      <c r="AE251">
        <v>25.999700000000001</v>
      </c>
      <c r="AF251">
        <v>-80.183400000000006</v>
      </c>
      <c r="AG251" s="27">
        <v>1421312</v>
      </c>
      <c r="AH251">
        <v>6</v>
      </c>
      <c r="AI251">
        <v>75</v>
      </c>
      <c r="AJ251">
        <v>86</v>
      </c>
      <c r="AK251">
        <v>1</v>
      </c>
      <c r="AL251">
        <v>3</v>
      </c>
      <c r="AM251">
        <v>34</v>
      </c>
      <c r="AN251">
        <v>81</v>
      </c>
      <c r="AO251">
        <v>34</v>
      </c>
      <c r="AP251">
        <v>120</v>
      </c>
      <c r="AQ251">
        <v>11</v>
      </c>
      <c r="AR251">
        <v>131</v>
      </c>
      <c r="AS251">
        <v>20.100000000000001</v>
      </c>
      <c r="AT251">
        <v>8</v>
      </c>
      <c r="AU251">
        <v>1200180</v>
      </c>
      <c r="AV251">
        <v>8361</v>
      </c>
      <c r="AW251" t="s">
        <v>12364</v>
      </c>
      <c r="AX251" t="s">
        <v>12266</v>
      </c>
      <c r="AY251" t="s">
        <v>11421</v>
      </c>
      <c r="AZ251">
        <v>33021</v>
      </c>
      <c r="BC251">
        <v>0</v>
      </c>
      <c r="BE251">
        <v>12011</v>
      </c>
      <c r="BH251" t="s">
        <v>11427</v>
      </c>
      <c r="BI251" t="s">
        <v>11427</v>
      </c>
      <c r="BJ251" t="s">
        <v>11427</v>
      </c>
      <c r="BK251" t="s">
        <v>11427</v>
      </c>
      <c r="BL251" t="s">
        <v>11427</v>
      </c>
      <c r="BM251" t="s">
        <v>11427</v>
      </c>
      <c r="BN251" t="s">
        <v>11427</v>
      </c>
      <c r="BO251" t="s">
        <v>11427</v>
      </c>
      <c r="BP251" t="s">
        <v>11427</v>
      </c>
      <c r="BQ251" t="s">
        <v>11428</v>
      </c>
      <c r="BR251" t="s">
        <v>11428</v>
      </c>
      <c r="BS251" t="s">
        <v>11428</v>
      </c>
      <c r="BT251" t="s">
        <v>11428</v>
      </c>
      <c r="BU251" t="s">
        <v>11428</v>
      </c>
      <c r="BV251" t="s">
        <v>11428</v>
      </c>
      <c r="BW251" t="s">
        <v>11428</v>
      </c>
      <c r="BY251" t="s">
        <v>11428</v>
      </c>
      <c r="CB251" t="s">
        <v>11428</v>
      </c>
      <c r="CD251">
        <v>120</v>
      </c>
      <c r="CE251">
        <v>11</v>
      </c>
      <c r="CF251">
        <v>131</v>
      </c>
      <c r="CG251">
        <v>1</v>
      </c>
      <c r="CH251">
        <v>7</v>
      </c>
      <c r="CI251">
        <v>161</v>
      </c>
    </row>
    <row r="252" spans="1:87">
      <c r="A252">
        <v>120018008373</v>
      </c>
      <c r="B252" t="s">
        <v>11414</v>
      </c>
      <c r="C252" t="s">
        <v>12243</v>
      </c>
      <c r="D252" t="s">
        <v>12365</v>
      </c>
      <c r="E252" t="s">
        <v>12245</v>
      </c>
      <c r="F252" t="s">
        <v>12366</v>
      </c>
      <c r="G252" t="s">
        <v>12352</v>
      </c>
      <c r="H252" t="s">
        <v>12353</v>
      </c>
      <c r="I252" t="s">
        <v>11421</v>
      </c>
      <c r="J252">
        <v>33063</v>
      </c>
      <c r="K252" t="s">
        <v>11422</v>
      </c>
      <c r="L252">
        <v>12</v>
      </c>
      <c r="M252" t="s">
        <v>11423</v>
      </c>
      <c r="N252">
        <v>12</v>
      </c>
      <c r="Q252">
        <v>45</v>
      </c>
      <c r="R252">
        <v>36</v>
      </c>
      <c r="S252">
        <v>17</v>
      </c>
      <c r="T252">
        <v>27</v>
      </c>
      <c r="U252">
        <v>23</v>
      </c>
      <c r="V252">
        <v>30</v>
      </c>
      <c r="W252">
        <v>20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11424</v>
      </c>
      <c r="AE252">
        <v>26.2685</v>
      </c>
      <c r="AF252">
        <v>-80.205799999999996</v>
      </c>
      <c r="AG252" s="27">
        <v>1146284</v>
      </c>
      <c r="AH252">
        <v>6</v>
      </c>
      <c r="AI252">
        <v>102</v>
      </c>
      <c r="AJ252">
        <v>96</v>
      </c>
      <c r="AK252">
        <v>0</v>
      </c>
      <c r="AL252">
        <v>4</v>
      </c>
      <c r="AM252">
        <v>74</v>
      </c>
      <c r="AN252">
        <v>68</v>
      </c>
      <c r="AO252">
        <v>37</v>
      </c>
      <c r="AP252">
        <v>119</v>
      </c>
      <c r="AQ252">
        <v>15</v>
      </c>
      <c r="AR252">
        <v>134</v>
      </c>
      <c r="AS252">
        <v>16.5</v>
      </c>
      <c r="AT252">
        <v>12</v>
      </c>
      <c r="AU252">
        <v>1200180</v>
      </c>
      <c r="AV252">
        <v>8373</v>
      </c>
      <c r="AW252" t="s">
        <v>12352</v>
      </c>
      <c r="AX252" t="s">
        <v>12353</v>
      </c>
      <c r="AY252" t="s">
        <v>11421</v>
      </c>
      <c r="AZ252">
        <v>33063</v>
      </c>
      <c r="BC252">
        <v>0</v>
      </c>
      <c r="BE252">
        <v>12011</v>
      </c>
      <c r="BH252" t="s">
        <v>11427</v>
      </c>
      <c r="BI252" t="s">
        <v>11427</v>
      </c>
      <c r="BJ252" t="s">
        <v>11427</v>
      </c>
      <c r="BK252" t="s">
        <v>11428</v>
      </c>
      <c r="BL252" t="s">
        <v>11428</v>
      </c>
      <c r="BM252" t="s">
        <v>11428</v>
      </c>
      <c r="BN252" t="s">
        <v>11428</v>
      </c>
      <c r="BO252" t="s">
        <v>11428</v>
      </c>
      <c r="BP252" t="s">
        <v>11428</v>
      </c>
      <c r="BQ252" t="s">
        <v>11428</v>
      </c>
      <c r="BR252" t="s">
        <v>11428</v>
      </c>
      <c r="BS252" t="s">
        <v>11428</v>
      </c>
      <c r="BT252" t="s">
        <v>11428</v>
      </c>
      <c r="BU252" t="s">
        <v>11428</v>
      </c>
      <c r="BV252" t="s">
        <v>11428</v>
      </c>
      <c r="BW252" t="s">
        <v>11428</v>
      </c>
      <c r="BY252" t="s">
        <v>11427</v>
      </c>
      <c r="CB252" t="s">
        <v>11428</v>
      </c>
      <c r="CD252">
        <v>119</v>
      </c>
      <c r="CE252">
        <v>15</v>
      </c>
      <c r="CF252">
        <v>134</v>
      </c>
      <c r="CG252">
        <v>1</v>
      </c>
      <c r="CH252">
        <v>14</v>
      </c>
      <c r="CI252">
        <v>198</v>
      </c>
    </row>
    <row r="253" spans="1:87">
      <c r="A253">
        <v>120018008415</v>
      </c>
      <c r="B253" t="s">
        <v>11414</v>
      </c>
      <c r="C253" t="s">
        <v>12243</v>
      </c>
      <c r="D253" t="s">
        <v>12367</v>
      </c>
      <c r="E253" t="s">
        <v>12245</v>
      </c>
      <c r="F253" t="s">
        <v>12368</v>
      </c>
      <c r="G253" t="s">
        <v>12369</v>
      </c>
      <c r="H253" t="s">
        <v>12248</v>
      </c>
      <c r="I253" t="s">
        <v>11421</v>
      </c>
      <c r="J253">
        <v>33304</v>
      </c>
      <c r="K253" t="s">
        <v>11422</v>
      </c>
      <c r="L253">
        <v>12</v>
      </c>
      <c r="M253" t="s">
        <v>11484</v>
      </c>
      <c r="N253" t="s">
        <v>11484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11424</v>
      </c>
      <c r="AE253">
        <v>26.148800000000001</v>
      </c>
      <c r="AF253">
        <v>-80.140799999999999</v>
      </c>
      <c r="AG253" s="27">
        <v>747074</v>
      </c>
      <c r="AH253">
        <v>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U253">
        <v>1200180</v>
      </c>
      <c r="AV253">
        <v>8415</v>
      </c>
      <c r="AW253" t="s">
        <v>12369</v>
      </c>
      <c r="AX253" t="s">
        <v>12248</v>
      </c>
      <c r="AY253" t="s">
        <v>11421</v>
      </c>
      <c r="AZ253">
        <v>33304</v>
      </c>
      <c r="BC253">
        <v>0</v>
      </c>
      <c r="BE253">
        <v>12011</v>
      </c>
      <c r="BH253" t="s">
        <v>11427</v>
      </c>
      <c r="BI253" t="s">
        <v>11427</v>
      </c>
      <c r="BJ253" t="s">
        <v>11427</v>
      </c>
      <c r="BK253" t="s">
        <v>11427</v>
      </c>
      <c r="BL253" t="s">
        <v>11427</v>
      </c>
      <c r="BM253" t="s">
        <v>11427</v>
      </c>
      <c r="BN253" t="s">
        <v>11427</v>
      </c>
      <c r="BO253" t="s">
        <v>11427</v>
      </c>
      <c r="BP253" t="s">
        <v>11427</v>
      </c>
      <c r="BQ253" t="s">
        <v>11427</v>
      </c>
      <c r="BR253" t="s">
        <v>11427</v>
      </c>
      <c r="BS253" t="s">
        <v>11427</v>
      </c>
      <c r="BT253" t="s">
        <v>11427</v>
      </c>
      <c r="BU253" t="s">
        <v>11427</v>
      </c>
      <c r="BV253" t="s">
        <v>11427</v>
      </c>
      <c r="BW253" t="s">
        <v>11427</v>
      </c>
      <c r="BY253" t="s">
        <v>11430</v>
      </c>
      <c r="CB253" t="s">
        <v>11427</v>
      </c>
      <c r="CG253">
        <v>0</v>
      </c>
      <c r="CH253">
        <v>0</v>
      </c>
      <c r="CI253">
        <v>0</v>
      </c>
    </row>
    <row r="254" spans="1:87">
      <c r="A254">
        <v>120018008433</v>
      </c>
      <c r="B254" t="s">
        <v>11414</v>
      </c>
      <c r="C254" t="s">
        <v>12243</v>
      </c>
      <c r="D254" t="s">
        <v>12370</v>
      </c>
      <c r="E254" t="s">
        <v>12245</v>
      </c>
      <c r="F254" t="s">
        <v>12368</v>
      </c>
      <c r="G254" t="s">
        <v>12369</v>
      </c>
      <c r="H254" t="s">
        <v>12248</v>
      </c>
      <c r="I254" t="s">
        <v>11421</v>
      </c>
      <c r="J254">
        <v>33304</v>
      </c>
      <c r="K254" t="s">
        <v>11422</v>
      </c>
      <c r="L254">
        <v>12</v>
      </c>
      <c r="M254" t="s">
        <v>11484</v>
      </c>
      <c r="N254" t="s">
        <v>11484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11424</v>
      </c>
      <c r="AE254">
        <v>26.148800000000001</v>
      </c>
      <c r="AF254">
        <v>-80.140799999999999</v>
      </c>
      <c r="AG254" s="27">
        <v>747804</v>
      </c>
      <c r="AH254">
        <v>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U254">
        <v>1200180</v>
      </c>
      <c r="AV254">
        <v>8433</v>
      </c>
      <c r="AW254" t="s">
        <v>12369</v>
      </c>
      <c r="AX254" t="s">
        <v>12248</v>
      </c>
      <c r="AY254" t="s">
        <v>11421</v>
      </c>
      <c r="AZ254">
        <v>33304</v>
      </c>
      <c r="BC254">
        <v>0</v>
      </c>
      <c r="BE254">
        <v>12011</v>
      </c>
      <c r="BH254" t="s">
        <v>11427</v>
      </c>
      <c r="BI254" t="s">
        <v>11427</v>
      </c>
      <c r="BJ254" t="s">
        <v>11427</v>
      </c>
      <c r="BK254" t="s">
        <v>11427</v>
      </c>
      <c r="BL254" t="s">
        <v>11427</v>
      </c>
      <c r="BM254" t="s">
        <v>11427</v>
      </c>
      <c r="BN254" t="s">
        <v>11427</v>
      </c>
      <c r="BO254" t="s">
        <v>11427</v>
      </c>
      <c r="BP254" t="s">
        <v>11427</v>
      </c>
      <c r="BQ254" t="s">
        <v>11427</v>
      </c>
      <c r="BR254" t="s">
        <v>11427</v>
      </c>
      <c r="BS254" t="s">
        <v>11427</v>
      </c>
      <c r="BT254" t="s">
        <v>11427</v>
      </c>
      <c r="BU254" t="s">
        <v>11427</v>
      </c>
      <c r="BV254" t="s">
        <v>11427</v>
      </c>
      <c r="BW254" t="s">
        <v>11427</v>
      </c>
      <c r="BY254" t="s">
        <v>11430</v>
      </c>
      <c r="CB254" t="s">
        <v>11427</v>
      </c>
      <c r="CG254">
        <v>0</v>
      </c>
      <c r="CH254">
        <v>0</v>
      </c>
      <c r="CI254">
        <v>0</v>
      </c>
    </row>
    <row r="255" spans="1:87">
      <c r="A255">
        <v>120018008456</v>
      </c>
      <c r="B255" t="s">
        <v>11414</v>
      </c>
      <c r="C255" t="s">
        <v>12243</v>
      </c>
      <c r="D255" t="s">
        <v>12371</v>
      </c>
      <c r="E255" t="s">
        <v>12245</v>
      </c>
      <c r="F255" t="s">
        <v>12372</v>
      </c>
      <c r="G255" t="s">
        <v>12373</v>
      </c>
      <c r="H255" t="s">
        <v>12325</v>
      </c>
      <c r="I255" t="s">
        <v>11421</v>
      </c>
      <c r="J255">
        <v>33029</v>
      </c>
      <c r="K255" t="s">
        <v>11422</v>
      </c>
      <c r="L255">
        <v>12</v>
      </c>
      <c r="M255">
        <v>6</v>
      </c>
      <c r="N255">
        <v>12</v>
      </c>
      <c r="W255">
        <v>0</v>
      </c>
      <c r="X255">
        <v>0</v>
      </c>
      <c r="Y255">
        <v>120</v>
      </c>
      <c r="Z255">
        <v>0</v>
      </c>
      <c r="AA255">
        <v>0</v>
      </c>
      <c r="AB255">
        <v>0</v>
      </c>
      <c r="AC255">
        <v>0</v>
      </c>
      <c r="AD255" t="s">
        <v>11670</v>
      </c>
      <c r="AE255">
        <v>26.0075</v>
      </c>
      <c r="AF255">
        <v>-80.399699999999996</v>
      </c>
      <c r="AG255" s="27">
        <v>1184269</v>
      </c>
      <c r="AH255">
        <v>6</v>
      </c>
      <c r="AI255">
        <v>60</v>
      </c>
      <c r="AJ255">
        <v>60</v>
      </c>
      <c r="AK255">
        <v>0</v>
      </c>
      <c r="AL255">
        <v>7</v>
      </c>
      <c r="AM255">
        <v>20</v>
      </c>
      <c r="AN255">
        <v>59</v>
      </c>
      <c r="AO255">
        <v>31</v>
      </c>
      <c r="AP255">
        <v>20</v>
      </c>
      <c r="AQ255">
        <v>4</v>
      </c>
      <c r="AR255">
        <v>24</v>
      </c>
      <c r="AS255">
        <v>24</v>
      </c>
      <c r="AT255">
        <v>5</v>
      </c>
      <c r="AU255">
        <v>1200180</v>
      </c>
      <c r="AV255">
        <v>8456</v>
      </c>
      <c r="AW255" t="s">
        <v>12373</v>
      </c>
      <c r="AX255" t="s">
        <v>12325</v>
      </c>
      <c r="AY255" t="s">
        <v>11421</v>
      </c>
      <c r="AZ255">
        <v>33029</v>
      </c>
      <c r="BA255">
        <v>1310</v>
      </c>
      <c r="BB255">
        <v>1310</v>
      </c>
      <c r="BC255">
        <v>0</v>
      </c>
      <c r="BE255">
        <v>12011</v>
      </c>
      <c r="BH255" t="s">
        <v>11427</v>
      </c>
      <c r="BI255" t="s">
        <v>11427</v>
      </c>
      <c r="BJ255" t="s">
        <v>11427</v>
      </c>
      <c r="BK255" t="s">
        <v>11427</v>
      </c>
      <c r="BL255" t="s">
        <v>11427</v>
      </c>
      <c r="BM255" t="s">
        <v>11427</v>
      </c>
      <c r="BN255" t="s">
        <v>11427</v>
      </c>
      <c r="BO255" t="s">
        <v>11427</v>
      </c>
      <c r="BP255" t="s">
        <v>11427</v>
      </c>
      <c r="BQ255" t="s">
        <v>11428</v>
      </c>
      <c r="BR255" t="s">
        <v>11428</v>
      </c>
      <c r="BS255" t="s">
        <v>11428</v>
      </c>
      <c r="BT255" t="s">
        <v>11428</v>
      </c>
      <c r="BU255" t="s">
        <v>11428</v>
      </c>
      <c r="BV255" t="s">
        <v>11428</v>
      </c>
      <c r="BW255" t="s">
        <v>11428</v>
      </c>
      <c r="BY255" t="s">
        <v>11427</v>
      </c>
      <c r="CB255" t="s">
        <v>11428</v>
      </c>
      <c r="CD255">
        <v>20</v>
      </c>
      <c r="CE255">
        <v>4</v>
      </c>
      <c r="CF255">
        <v>24</v>
      </c>
      <c r="CG255">
        <v>0</v>
      </c>
      <c r="CH255">
        <v>3</v>
      </c>
      <c r="CI255">
        <v>120</v>
      </c>
    </row>
    <row r="256" spans="1:87">
      <c r="A256">
        <v>120018008492</v>
      </c>
      <c r="B256" t="s">
        <v>11414</v>
      </c>
      <c r="C256" t="s">
        <v>12243</v>
      </c>
      <c r="D256" t="s">
        <v>12374</v>
      </c>
      <c r="E256" t="s">
        <v>12245</v>
      </c>
      <c r="F256" t="s">
        <v>12375</v>
      </c>
      <c r="G256" t="s">
        <v>12376</v>
      </c>
      <c r="H256" t="s">
        <v>12248</v>
      </c>
      <c r="I256" t="s">
        <v>11421</v>
      </c>
      <c r="J256">
        <v>33311</v>
      </c>
      <c r="K256" t="s">
        <v>11442</v>
      </c>
      <c r="L256">
        <v>12</v>
      </c>
      <c r="M256" t="s">
        <v>11461</v>
      </c>
      <c r="N256">
        <v>12</v>
      </c>
      <c r="P256">
        <v>57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11670</v>
      </c>
      <c r="AE256">
        <v>26.150400000000001</v>
      </c>
      <c r="AF256">
        <v>-80.170599999999993</v>
      </c>
      <c r="AG256" t="s">
        <v>12377</v>
      </c>
      <c r="AH256">
        <v>6</v>
      </c>
      <c r="AI256">
        <v>37</v>
      </c>
      <c r="AJ256">
        <v>20</v>
      </c>
      <c r="AK256">
        <v>0</v>
      </c>
      <c r="AL256">
        <v>3</v>
      </c>
      <c r="AM256">
        <v>9</v>
      </c>
      <c r="AN256">
        <v>24</v>
      </c>
      <c r="AO256">
        <v>20</v>
      </c>
      <c r="AP256">
        <v>24</v>
      </c>
      <c r="AQ256">
        <v>0</v>
      </c>
      <c r="AR256">
        <v>24</v>
      </c>
      <c r="AU256">
        <v>1200180</v>
      </c>
      <c r="AV256">
        <v>8492</v>
      </c>
      <c r="AW256" t="s">
        <v>12376</v>
      </c>
      <c r="AX256" t="s">
        <v>12248</v>
      </c>
      <c r="AY256" t="s">
        <v>11421</v>
      </c>
      <c r="AZ256">
        <v>33311</v>
      </c>
      <c r="BA256">
        <v>4500</v>
      </c>
      <c r="BB256">
        <v>4500</v>
      </c>
      <c r="BC256">
        <v>0</v>
      </c>
      <c r="BE256">
        <v>12011</v>
      </c>
      <c r="BH256" t="s">
        <v>11427</v>
      </c>
      <c r="BI256" t="s">
        <v>11427</v>
      </c>
      <c r="BJ256" t="s">
        <v>11428</v>
      </c>
      <c r="BK256" t="s">
        <v>11428</v>
      </c>
      <c r="BL256" t="s">
        <v>11428</v>
      </c>
      <c r="BM256" t="s">
        <v>11428</v>
      </c>
      <c r="BN256" t="s">
        <v>11428</v>
      </c>
      <c r="BO256" t="s">
        <v>11428</v>
      </c>
      <c r="BP256" t="s">
        <v>11428</v>
      </c>
      <c r="BQ256" t="s">
        <v>11428</v>
      </c>
      <c r="BR256" t="s">
        <v>11428</v>
      </c>
      <c r="BS256" t="s">
        <v>11428</v>
      </c>
      <c r="BT256" t="s">
        <v>11428</v>
      </c>
      <c r="BU256" t="s">
        <v>11428</v>
      </c>
      <c r="BV256" t="s">
        <v>11428</v>
      </c>
      <c r="BW256" t="s">
        <v>11428</v>
      </c>
      <c r="BY256" t="s">
        <v>11427</v>
      </c>
      <c r="CB256" t="s">
        <v>11427</v>
      </c>
      <c r="CD256">
        <v>24</v>
      </c>
      <c r="CE256">
        <v>0</v>
      </c>
      <c r="CF256">
        <v>24</v>
      </c>
      <c r="CG256">
        <v>0</v>
      </c>
      <c r="CH256">
        <v>1</v>
      </c>
      <c r="CI256">
        <v>57</v>
      </c>
    </row>
    <row r="257" spans="1:87">
      <c r="A257">
        <v>120018000141</v>
      </c>
      <c r="B257" t="s">
        <v>11490</v>
      </c>
      <c r="C257" t="s">
        <v>12243</v>
      </c>
      <c r="D257" t="s">
        <v>12378</v>
      </c>
      <c r="E257" t="s">
        <v>12245</v>
      </c>
      <c r="F257" t="s">
        <v>12379</v>
      </c>
      <c r="G257" t="s">
        <v>12380</v>
      </c>
      <c r="H257" t="s">
        <v>12381</v>
      </c>
      <c r="I257" t="s">
        <v>11421</v>
      </c>
      <c r="J257">
        <v>33441</v>
      </c>
      <c r="K257" t="s">
        <v>11422</v>
      </c>
      <c r="L257">
        <v>12</v>
      </c>
      <c r="M257" t="s">
        <v>11461</v>
      </c>
      <c r="N257">
        <v>5</v>
      </c>
      <c r="P257">
        <v>18</v>
      </c>
      <c r="Q257">
        <v>107</v>
      </c>
      <c r="R257">
        <v>114</v>
      </c>
      <c r="S257">
        <v>126</v>
      </c>
      <c r="T257">
        <v>111</v>
      </c>
      <c r="U257">
        <v>108</v>
      </c>
      <c r="V257">
        <v>111</v>
      </c>
      <c r="AD257" t="s">
        <v>11424</v>
      </c>
      <c r="AE257">
        <v>26.3201</v>
      </c>
      <c r="AF257">
        <v>-80.095100000000002</v>
      </c>
      <c r="AG257" t="s">
        <v>12382</v>
      </c>
      <c r="AH257">
        <v>6</v>
      </c>
      <c r="AI257">
        <v>362</v>
      </c>
      <c r="AJ257">
        <v>333</v>
      </c>
      <c r="AK257">
        <v>1</v>
      </c>
      <c r="AL257">
        <v>20</v>
      </c>
      <c r="AM257">
        <v>259</v>
      </c>
      <c r="AN257">
        <v>214</v>
      </c>
      <c r="AO257">
        <v>172</v>
      </c>
      <c r="AP257">
        <v>499</v>
      </c>
      <c r="AQ257">
        <v>25</v>
      </c>
      <c r="AR257">
        <v>524</v>
      </c>
      <c r="AS257">
        <v>13.9</v>
      </c>
      <c r="AT257">
        <v>50</v>
      </c>
      <c r="AU257">
        <v>1200180</v>
      </c>
      <c r="AV257">
        <v>141</v>
      </c>
      <c r="AW257" t="s">
        <v>12380</v>
      </c>
      <c r="AX257" t="s">
        <v>12381</v>
      </c>
      <c r="AY257" t="s">
        <v>11421</v>
      </c>
      <c r="AZ257">
        <v>33441</v>
      </c>
      <c r="BA257">
        <v>3507</v>
      </c>
      <c r="BB257">
        <v>3507</v>
      </c>
      <c r="BC257">
        <v>0</v>
      </c>
      <c r="BE257">
        <v>12011</v>
      </c>
      <c r="BH257" t="s">
        <v>11427</v>
      </c>
      <c r="BI257" t="s">
        <v>11427</v>
      </c>
      <c r="BJ257" t="s">
        <v>11428</v>
      </c>
      <c r="BK257" t="s">
        <v>11428</v>
      </c>
      <c r="BL257" t="s">
        <v>11428</v>
      </c>
      <c r="BM257" t="s">
        <v>11428</v>
      </c>
      <c r="BN257" t="s">
        <v>11428</v>
      </c>
      <c r="BO257" t="s">
        <v>11428</v>
      </c>
      <c r="BP257" t="s">
        <v>11428</v>
      </c>
      <c r="BQ257" t="s">
        <v>11427</v>
      </c>
      <c r="BR257" t="s">
        <v>11427</v>
      </c>
      <c r="BS257" t="s">
        <v>11427</v>
      </c>
      <c r="BT257" t="s">
        <v>11427</v>
      </c>
      <c r="BU257" t="s">
        <v>11427</v>
      </c>
      <c r="BV257" t="s">
        <v>11427</v>
      </c>
      <c r="BW257" t="s">
        <v>11427</v>
      </c>
      <c r="BY257" t="s">
        <v>11428</v>
      </c>
      <c r="CB257" t="s">
        <v>11427</v>
      </c>
      <c r="CD257">
        <v>499</v>
      </c>
      <c r="CE257">
        <v>25</v>
      </c>
      <c r="CF257">
        <v>524</v>
      </c>
      <c r="CG257">
        <v>0</v>
      </c>
      <c r="CH257">
        <v>29</v>
      </c>
      <c r="CI257">
        <v>695</v>
      </c>
    </row>
    <row r="258" spans="1:87">
      <c r="A258">
        <v>120018000142</v>
      </c>
      <c r="B258" t="s">
        <v>11490</v>
      </c>
      <c r="C258" t="s">
        <v>12243</v>
      </c>
      <c r="D258" t="s">
        <v>12383</v>
      </c>
      <c r="E258" t="s">
        <v>12245</v>
      </c>
      <c r="F258" t="s">
        <v>12384</v>
      </c>
      <c r="G258" t="s">
        <v>12385</v>
      </c>
      <c r="H258" t="s">
        <v>12257</v>
      </c>
      <c r="I258" t="s">
        <v>11421</v>
      </c>
      <c r="J258">
        <v>33060</v>
      </c>
      <c r="K258" t="s">
        <v>11422</v>
      </c>
      <c r="L258">
        <v>12</v>
      </c>
      <c r="M258">
        <v>6</v>
      </c>
      <c r="N258">
        <v>8</v>
      </c>
      <c r="W258">
        <v>335</v>
      </c>
      <c r="X258">
        <v>322</v>
      </c>
      <c r="Y258">
        <v>330</v>
      </c>
      <c r="AD258" t="s">
        <v>11424</v>
      </c>
      <c r="AE258">
        <v>26.2362</v>
      </c>
      <c r="AF258">
        <v>-80.120599999999996</v>
      </c>
      <c r="AG258" t="s">
        <v>12386</v>
      </c>
      <c r="AH258">
        <v>6</v>
      </c>
      <c r="AI258">
        <v>478</v>
      </c>
      <c r="AJ258">
        <v>509</v>
      </c>
      <c r="AK258">
        <v>0</v>
      </c>
      <c r="AL258">
        <v>7</v>
      </c>
      <c r="AM258">
        <v>576</v>
      </c>
      <c r="AN258">
        <v>241</v>
      </c>
      <c r="AO258">
        <v>142</v>
      </c>
      <c r="AP258">
        <v>807</v>
      </c>
      <c r="AQ258">
        <v>50</v>
      </c>
      <c r="AR258">
        <v>857</v>
      </c>
      <c r="AS258">
        <v>16.399999999999999</v>
      </c>
      <c r="AT258">
        <v>60</v>
      </c>
      <c r="AU258">
        <v>1200180</v>
      </c>
      <c r="AV258">
        <v>142</v>
      </c>
      <c r="AW258" t="s">
        <v>12385</v>
      </c>
      <c r="AX258" t="s">
        <v>12257</v>
      </c>
      <c r="AY258" t="s">
        <v>11421</v>
      </c>
      <c r="AZ258">
        <v>33060</v>
      </c>
      <c r="BA258">
        <v>6208</v>
      </c>
      <c r="BB258">
        <v>6208</v>
      </c>
      <c r="BC258">
        <v>0</v>
      </c>
      <c r="BE258">
        <v>12011</v>
      </c>
      <c r="BH258" t="s">
        <v>11427</v>
      </c>
      <c r="BI258" t="s">
        <v>11427</v>
      </c>
      <c r="BJ258" t="s">
        <v>11427</v>
      </c>
      <c r="BK258" t="s">
        <v>11427</v>
      </c>
      <c r="BL258" t="s">
        <v>11427</v>
      </c>
      <c r="BM258" t="s">
        <v>11427</v>
      </c>
      <c r="BN258" t="s">
        <v>11427</v>
      </c>
      <c r="BO258" t="s">
        <v>11427</v>
      </c>
      <c r="BP258" t="s">
        <v>11427</v>
      </c>
      <c r="BQ258" t="s">
        <v>11428</v>
      </c>
      <c r="BR258" t="s">
        <v>11428</v>
      </c>
      <c r="BS258" t="s">
        <v>11428</v>
      </c>
      <c r="BT258" t="s">
        <v>11427</v>
      </c>
      <c r="BU258" t="s">
        <v>11427</v>
      </c>
      <c r="BV258" t="s">
        <v>11427</v>
      </c>
      <c r="BW258" t="s">
        <v>11427</v>
      </c>
      <c r="BY258" t="s">
        <v>11428</v>
      </c>
      <c r="CB258" t="s">
        <v>11427</v>
      </c>
      <c r="CD258">
        <v>807</v>
      </c>
      <c r="CE258">
        <v>50</v>
      </c>
      <c r="CF258">
        <v>857</v>
      </c>
      <c r="CG258">
        <v>1</v>
      </c>
      <c r="CH258">
        <v>20</v>
      </c>
      <c r="CI258">
        <v>987</v>
      </c>
    </row>
    <row r="259" spans="1:87">
      <c r="A259">
        <v>120018000143</v>
      </c>
      <c r="B259" t="s">
        <v>11490</v>
      </c>
      <c r="C259" t="s">
        <v>12243</v>
      </c>
      <c r="D259" t="s">
        <v>12387</v>
      </c>
      <c r="E259" t="s">
        <v>12245</v>
      </c>
      <c r="F259" t="s">
        <v>12388</v>
      </c>
      <c r="G259" t="s">
        <v>12389</v>
      </c>
      <c r="H259" t="s">
        <v>12390</v>
      </c>
      <c r="I259" t="s">
        <v>11421</v>
      </c>
      <c r="J259">
        <v>33334</v>
      </c>
      <c r="K259" t="s">
        <v>11422</v>
      </c>
      <c r="L259">
        <v>12</v>
      </c>
      <c r="M259" t="s">
        <v>11461</v>
      </c>
      <c r="N259">
        <v>5</v>
      </c>
      <c r="P259">
        <v>44</v>
      </c>
      <c r="Q259">
        <v>86</v>
      </c>
      <c r="R259">
        <v>97</v>
      </c>
      <c r="S259">
        <v>112</v>
      </c>
      <c r="T259">
        <v>111</v>
      </c>
      <c r="U259">
        <v>101</v>
      </c>
      <c r="V259">
        <v>89</v>
      </c>
      <c r="AD259" t="s">
        <v>11424</v>
      </c>
      <c r="AE259">
        <v>26.168199999999999</v>
      </c>
      <c r="AF259">
        <v>-80.135000000000005</v>
      </c>
      <c r="AG259" t="s">
        <v>12391</v>
      </c>
      <c r="AH259">
        <v>6</v>
      </c>
      <c r="AI259">
        <v>343</v>
      </c>
      <c r="AJ259">
        <v>297</v>
      </c>
      <c r="AK259">
        <v>2</v>
      </c>
      <c r="AL259">
        <v>6</v>
      </c>
      <c r="AM259">
        <v>276</v>
      </c>
      <c r="AN259">
        <v>270</v>
      </c>
      <c r="AO259">
        <v>75</v>
      </c>
      <c r="AP259">
        <v>565</v>
      </c>
      <c r="AQ259">
        <v>18</v>
      </c>
      <c r="AR259">
        <v>583</v>
      </c>
      <c r="AS259">
        <v>15.2</v>
      </c>
      <c r="AT259">
        <v>42</v>
      </c>
      <c r="AU259">
        <v>1200180</v>
      </c>
      <c r="AV259">
        <v>143</v>
      </c>
      <c r="AW259" t="s">
        <v>12389</v>
      </c>
      <c r="AX259" t="s">
        <v>12390</v>
      </c>
      <c r="AY259" t="s">
        <v>11421</v>
      </c>
      <c r="AZ259">
        <v>33334</v>
      </c>
      <c r="BA259">
        <v>2716</v>
      </c>
      <c r="BB259">
        <v>2716</v>
      </c>
      <c r="BC259">
        <v>0</v>
      </c>
      <c r="BE259">
        <v>12011</v>
      </c>
      <c r="BH259" t="s">
        <v>11427</v>
      </c>
      <c r="BI259" t="s">
        <v>11427</v>
      </c>
      <c r="BJ259" t="s">
        <v>11428</v>
      </c>
      <c r="BK259" t="s">
        <v>11428</v>
      </c>
      <c r="BL259" t="s">
        <v>11428</v>
      </c>
      <c r="BM259" t="s">
        <v>11428</v>
      </c>
      <c r="BN259" t="s">
        <v>11428</v>
      </c>
      <c r="BO259" t="s">
        <v>11428</v>
      </c>
      <c r="BP259" t="s">
        <v>11428</v>
      </c>
      <c r="BQ259" t="s">
        <v>11427</v>
      </c>
      <c r="BR259" t="s">
        <v>11427</v>
      </c>
      <c r="BS259" t="s">
        <v>11427</v>
      </c>
      <c r="BT259" t="s">
        <v>11427</v>
      </c>
      <c r="BU259" t="s">
        <v>11427</v>
      </c>
      <c r="BV259" t="s">
        <v>11427</v>
      </c>
      <c r="BW259" t="s">
        <v>11427</v>
      </c>
      <c r="BY259" t="s">
        <v>11428</v>
      </c>
      <c r="CB259" t="s">
        <v>11427</v>
      </c>
      <c r="CD259">
        <v>565</v>
      </c>
      <c r="CE259">
        <v>18</v>
      </c>
      <c r="CF259">
        <v>583</v>
      </c>
      <c r="CG259">
        <v>1</v>
      </c>
      <c r="CH259">
        <v>10</v>
      </c>
      <c r="CI259">
        <v>640</v>
      </c>
    </row>
    <row r="260" spans="1:87">
      <c r="A260">
        <v>120018000144</v>
      </c>
      <c r="B260" t="s">
        <v>11490</v>
      </c>
      <c r="C260" t="s">
        <v>12243</v>
      </c>
      <c r="D260" t="s">
        <v>12392</v>
      </c>
      <c r="E260" t="s">
        <v>12245</v>
      </c>
      <c r="F260" t="s">
        <v>12393</v>
      </c>
      <c r="G260" t="s">
        <v>12394</v>
      </c>
      <c r="H260" t="s">
        <v>12248</v>
      </c>
      <c r="I260" t="s">
        <v>11421</v>
      </c>
      <c r="J260">
        <v>33304</v>
      </c>
      <c r="K260" t="s">
        <v>11422</v>
      </c>
      <c r="L260">
        <v>12</v>
      </c>
      <c r="M260" t="s">
        <v>11461</v>
      </c>
      <c r="N260">
        <v>5</v>
      </c>
      <c r="P260">
        <v>55</v>
      </c>
      <c r="Q260">
        <v>62</v>
      </c>
      <c r="R260">
        <v>67</v>
      </c>
      <c r="S260">
        <v>80</v>
      </c>
      <c r="T260">
        <v>60</v>
      </c>
      <c r="U260">
        <v>65</v>
      </c>
      <c r="V260">
        <v>54</v>
      </c>
      <c r="AD260" t="s">
        <v>11424</v>
      </c>
      <c r="AE260">
        <v>26.138200000000001</v>
      </c>
      <c r="AF260">
        <v>-80.143900000000002</v>
      </c>
      <c r="AG260" t="s">
        <v>12395</v>
      </c>
      <c r="AH260">
        <v>6</v>
      </c>
      <c r="AI260">
        <v>218</v>
      </c>
      <c r="AJ260">
        <v>225</v>
      </c>
      <c r="AK260">
        <v>0</v>
      </c>
      <c r="AL260">
        <v>0</v>
      </c>
      <c r="AM260">
        <v>402</v>
      </c>
      <c r="AN260">
        <v>32</v>
      </c>
      <c r="AO260">
        <v>5</v>
      </c>
      <c r="AP260">
        <v>431</v>
      </c>
      <c r="AQ260">
        <v>3</v>
      </c>
      <c r="AR260">
        <v>434</v>
      </c>
      <c r="AS260">
        <v>15.8</v>
      </c>
      <c r="AT260">
        <v>28</v>
      </c>
      <c r="AU260">
        <v>1200180</v>
      </c>
      <c r="AV260">
        <v>144</v>
      </c>
      <c r="AW260" t="s">
        <v>12394</v>
      </c>
      <c r="AX260" t="s">
        <v>12248</v>
      </c>
      <c r="AY260" t="s">
        <v>11421</v>
      </c>
      <c r="AZ260">
        <v>33304</v>
      </c>
      <c r="BA260">
        <v>1927</v>
      </c>
      <c r="BB260">
        <v>1927</v>
      </c>
      <c r="BC260">
        <v>0</v>
      </c>
      <c r="BE260">
        <v>12011</v>
      </c>
      <c r="BH260" t="s">
        <v>11427</v>
      </c>
      <c r="BI260" t="s">
        <v>11427</v>
      </c>
      <c r="BJ260" t="s">
        <v>11428</v>
      </c>
      <c r="BK260" t="s">
        <v>11428</v>
      </c>
      <c r="BL260" t="s">
        <v>11428</v>
      </c>
      <c r="BM260" t="s">
        <v>11428</v>
      </c>
      <c r="BN260" t="s">
        <v>11428</v>
      </c>
      <c r="BO260" t="s">
        <v>11428</v>
      </c>
      <c r="BP260" t="s">
        <v>11428</v>
      </c>
      <c r="BQ260" t="s">
        <v>11427</v>
      </c>
      <c r="BR260" t="s">
        <v>11427</v>
      </c>
      <c r="BS260" t="s">
        <v>11427</v>
      </c>
      <c r="BT260" t="s">
        <v>11427</v>
      </c>
      <c r="BU260" t="s">
        <v>11427</v>
      </c>
      <c r="BV260" t="s">
        <v>11427</v>
      </c>
      <c r="BW260" t="s">
        <v>11427</v>
      </c>
      <c r="BY260" t="s">
        <v>11428</v>
      </c>
      <c r="CB260" t="s">
        <v>11427</v>
      </c>
      <c r="CD260">
        <v>431</v>
      </c>
      <c r="CE260">
        <v>3</v>
      </c>
      <c r="CF260">
        <v>434</v>
      </c>
      <c r="CG260">
        <v>0</v>
      </c>
      <c r="CH260">
        <v>4</v>
      </c>
      <c r="CI260">
        <v>443</v>
      </c>
    </row>
    <row r="261" spans="1:87">
      <c r="A261">
        <v>120018000145</v>
      </c>
      <c r="B261" t="s">
        <v>11490</v>
      </c>
      <c r="C261" t="s">
        <v>12243</v>
      </c>
      <c r="D261" t="s">
        <v>12396</v>
      </c>
      <c r="E261" t="s">
        <v>12245</v>
      </c>
      <c r="F261" t="s">
        <v>12397</v>
      </c>
      <c r="G261" t="s">
        <v>12398</v>
      </c>
      <c r="H261" t="s">
        <v>12399</v>
      </c>
      <c r="I261" t="s">
        <v>11421</v>
      </c>
      <c r="J261">
        <v>33351</v>
      </c>
      <c r="K261" t="s">
        <v>11422</v>
      </c>
      <c r="L261">
        <v>12</v>
      </c>
      <c r="M261">
        <v>6</v>
      </c>
      <c r="N261">
        <v>8</v>
      </c>
      <c r="W261">
        <v>257</v>
      </c>
      <c r="X261">
        <v>357</v>
      </c>
      <c r="Y261">
        <v>348</v>
      </c>
      <c r="AD261" t="s">
        <v>11424</v>
      </c>
      <c r="AE261">
        <v>26.1873</v>
      </c>
      <c r="AF261">
        <v>-80.274600000000007</v>
      </c>
      <c r="AG261" s="27">
        <v>55671</v>
      </c>
      <c r="AH261">
        <v>6</v>
      </c>
      <c r="AI261">
        <v>492</v>
      </c>
      <c r="AJ261">
        <v>470</v>
      </c>
      <c r="AK261">
        <v>4</v>
      </c>
      <c r="AL261">
        <v>40</v>
      </c>
      <c r="AM261">
        <v>488</v>
      </c>
      <c r="AN261">
        <v>232</v>
      </c>
      <c r="AO261">
        <v>155</v>
      </c>
      <c r="AP261">
        <v>618</v>
      </c>
      <c r="AQ261">
        <v>91</v>
      </c>
      <c r="AR261">
        <v>709</v>
      </c>
      <c r="AS261">
        <v>17.5</v>
      </c>
      <c r="AT261">
        <v>55</v>
      </c>
      <c r="AU261">
        <v>1200180</v>
      </c>
      <c r="AV261">
        <v>145</v>
      </c>
      <c r="AW261" t="s">
        <v>12398</v>
      </c>
      <c r="AX261" t="s">
        <v>12399</v>
      </c>
      <c r="AY261" t="s">
        <v>11421</v>
      </c>
      <c r="AZ261">
        <v>33351</v>
      </c>
      <c r="BA261">
        <v>5262</v>
      </c>
      <c r="BB261">
        <v>5262</v>
      </c>
      <c r="BC261">
        <v>0</v>
      </c>
      <c r="BE261">
        <v>12011</v>
      </c>
      <c r="BH261" t="s">
        <v>11427</v>
      </c>
      <c r="BI261" t="s">
        <v>11427</v>
      </c>
      <c r="BJ261" t="s">
        <v>11427</v>
      </c>
      <c r="BK261" t="s">
        <v>11427</v>
      </c>
      <c r="BL261" t="s">
        <v>11427</v>
      </c>
      <c r="BM261" t="s">
        <v>11427</v>
      </c>
      <c r="BN261" t="s">
        <v>11427</v>
      </c>
      <c r="BO261" t="s">
        <v>11427</v>
      </c>
      <c r="BP261" t="s">
        <v>11427</v>
      </c>
      <c r="BQ261" t="s">
        <v>11428</v>
      </c>
      <c r="BR261" t="s">
        <v>11428</v>
      </c>
      <c r="BS261" t="s">
        <v>11428</v>
      </c>
      <c r="BT261" t="s">
        <v>11427</v>
      </c>
      <c r="BU261" t="s">
        <v>11427</v>
      </c>
      <c r="BV261" t="s">
        <v>11427</v>
      </c>
      <c r="BW261" t="s">
        <v>11427</v>
      </c>
      <c r="BY261" t="s">
        <v>11428</v>
      </c>
      <c r="CB261" t="s">
        <v>11427</v>
      </c>
      <c r="CD261">
        <v>618</v>
      </c>
      <c r="CE261">
        <v>91</v>
      </c>
      <c r="CF261">
        <v>709</v>
      </c>
      <c r="CG261">
        <v>3</v>
      </c>
      <c r="CH261">
        <v>40</v>
      </c>
      <c r="CI261">
        <v>962</v>
      </c>
    </row>
    <row r="262" spans="1:87">
      <c r="A262">
        <v>120018000146</v>
      </c>
      <c r="B262" t="s">
        <v>11490</v>
      </c>
      <c r="C262" t="s">
        <v>12243</v>
      </c>
      <c r="D262" t="s">
        <v>12400</v>
      </c>
      <c r="E262" t="s">
        <v>12245</v>
      </c>
      <c r="F262" t="s">
        <v>12401</v>
      </c>
      <c r="G262" t="s">
        <v>12402</v>
      </c>
      <c r="H262" t="s">
        <v>12399</v>
      </c>
      <c r="I262" t="s">
        <v>11421</v>
      </c>
      <c r="J262">
        <v>33351</v>
      </c>
      <c r="K262" t="s">
        <v>11422</v>
      </c>
      <c r="L262">
        <v>12</v>
      </c>
      <c r="M262" t="s">
        <v>11461</v>
      </c>
      <c r="N262">
        <v>5</v>
      </c>
      <c r="P262">
        <v>46</v>
      </c>
      <c r="Q262">
        <v>136</v>
      </c>
      <c r="R262">
        <v>127</v>
      </c>
      <c r="S262">
        <v>109</v>
      </c>
      <c r="T262">
        <v>129</v>
      </c>
      <c r="U262">
        <v>100</v>
      </c>
      <c r="V262">
        <v>99</v>
      </c>
      <c r="AD262" t="s">
        <v>11424</v>
      </c>
      <c r="AE262">
        <v>26.167100000000001</v>
      </c>
      <c r="AF262">
        <v>-80.283000000000001</v>
      </c>
      <c r="AG262" s="27">
        <v>358457</v>
      </c>
      <c r="AH262">
        <v>6</v>
      </c>
      <c r="AI262">
        <v>382</v>
      </c>
      <c r="AJ262">
        <v>364</v>
      </c>
      <c r="AK262">
        <v>1</v>
      </c>
      <c r="AL262">
        <v>35</v>
      </c>
      <c r="AM262">
        <v>312</v>
      </c>
      <c r="AN262">
        <v>220</v>
      </c>
      <c r="AO262">
        <v>135</v>
      </c>
      <c r="AP262">
        <v>457</v>
      </c>
      <c r="AQ262">
        <v>64</v>
      </c>
      <c r="AR262">
        <v>521</v>
      </c>
      <c r="AS262">
        <v>15.5</v>
      </c>
      <c r="AT262">
        <v>48</v>
      </c>
      <c r="AU262">
        <v>1200180</v>
      </c>
      <c r="AV262">
        <v>146</v>
      </c>
      <c r="AW262" t="s">
        <v>12402</v>
      </c>
      <c r="AX262" t="s">
        <v>12399</v>
      </c>
      <c r="AY262" t="s">
        <v>11421</v>
      </c>
      <c r="AZ262">
        <v>33351</v>
      </c>
      <c r="BA262">
        <v>6926</v>
      </c>
      <c r="BB262">
        <v>6926</v>
      </c>
      <c r="BC262">
        <v>0</v>
      </c>
      <c r="BE262">
        <v>12011</v>
      </c>
      <c r="BH262" t="s">
        <v>11427</v>
      </c>
      <c r="BI262" t="s">
        <v>11427</v>
      </c>
      <c r="BJ262" t="s">
        <v>11428</v>
      </c>
      <c r="BK262" t="s">
        <v>11428</v>
      </c>
      <c r="BL262" t="s">
        <v>11428</v>
      </c>
      <c r="BM262" t="s">
        <v>11428</v>
      </c>
      <c r="BN262" t="s">
        <v>11428</v>
      </c>
      <c r="BO262" t="s">
        <v>11428</v>
      </c>
      <c r="BP262" t="s">
        <v>11428</v>
      </c>
      <c r="BQ262" t="s">
        <v>11427</v>
      </c>
      <c r="BR262" t="s">
        <v>11427</v>
      </c>
      <c r="BS262" t="s">
        <v>11427</v>
      </c>
      <c r="BT262" t="s">
        <v>11427</v>
      </c>
      <c r="BU262" t="s">
        <v>11427</v>
      </c>
      <c r="BV262" t="s">
        <v>11427</v>
      </c>
      <c r="BW262" t="s">
        <v>11427</v>
      </c>
      <c r="BY262" t="s">
        <v>11428</v>
      </c>
      <c r="CB262" t="s">
        <v>11427</v>
      </c>
      <c r="CD262">
        <v>457</v>
      </c>
      <c r="CE262">
        <v>64</v>
      </c>
      <c r="CF262">
        <v>521</v>
      </c>
      <c r="CG262">
        <v>2</v>
      </c>
      <c r="CH262">
        <v>41</v>
      </c>
      <c r="CI262">
        <v>746</v>
      </c>
    </row>
    <row r="263" spans="1:87">
      <c r="A263">
        <v>120018000147</v>
      </c>
      <c r="B263" t="s">
        <v>11490</v>
      </c>
      <c r="C263" t="s">
        <v>12243</v>
      </c>
      <c r="D263" t="s">
        <v>12403</v>
      </c>
      <c r="E263" t="s">
        <v>12245</v>
      </c>
      <c r="F263" t="s">
        <v>12404</v>
      </c>
      <c r="G263" t="s">
        <v>12405</v>
      </c>
      <c r="H263" t="s">
        <v>12406</v>
      </c>
      <c r="I263" t="s">
        <v>11421</v>
      </c>
      <c r="J263">
        <v>33004</v>
      </c>
      <c r="K263" t="s">
        <v>11422</v>
      </c>
      <c r="L263">
        <v>12</v>
      </c>
      <c r="M263" t="s">
        <v>11461</v>
      </c>
      <c r="N263">
        <v>5</v>
      </c>
      <c r="P263">
        <v>18</v>
      </c>
      <c r="Q263">
        <v>87</v>
      </c>
      <c r="R263">
        <v>82</v>
      </c>
      <c r="S263">
        <v>76</v>
      </c>
      <c r="T263">
        <v>89</v>
      </c>
      <c r="U263">
        <v>67</v>
      </c>
      <c r="V263">
        <v>90</v>
      </c>
      <c r="AD263" t="s">
        <v>11424</v>
      </c>
      <c r="AE263">
        <v>26.046900000000001</v>
      </c>
      <c r="AF263">
        <v>-80.142499999999998</v>
      </c>
      <c r="AG263" t="s">
        <v>12407</v>
      </c>
      <c r="AH263">
        <v>6</v>
      </c>
      <c r="AI263">
        <v>306</v>
      </c>
      <c r="AJ263">
        <v>203</v>
      </c>
      <c r="AK263">
        <v>0</v>
      </c>
      <c r="AL263">
        <v>6</v>
      </c>
      <c r="AM263">
        <v>179</v>
      </c>
      <c r="AN263">
        <v>174</v>
      </c>
      <c r="AO263">
        <v>127</v>
      </c>
      <c r="AP263">
        <v>408</v>
      </c>
      <c r="AQ263">
        <v>26</v>
      </c>
      <c r="AR263">
        <v>434</v>
      </c>
      <c r="AS263">
        <v>11.6</v>
      </c>
      <c r="AT263">
        <v>44</v>
      </c>
      <c r="AU263">
        <v>1200180</v>
      </c>
      <c r="AV263">
        <v>147</v>
      </c>
      <c r="AW263" t="s">
        <v>12405</v>
      </c>
      <c r="AX263" t="s">
        <v>12406</v>
      </c>
      <c r="AY263" t="s">
        <v>11421</v>
      </c>
      <c r="AZ263">
        <v>33004</v>
      </c>
      <c r="BA263">
        <v>4112</v>
      </c>
      <c r="BB263">
        <v>4112</v>
      </c>
      <c r="BC263">
        <v>0</v>
      </c>
      <c r="BE263">
        <v>12011</v>
      </c>
      <c r="BH263" t="s">
        <v>11427</v>
      </c>
      <c r="BI263" t="s">
        <v>11427</v>
      </c>
      <c r="BJ263" t="s">
        <v>11428</v>
      </c>
      <c r="BK263" t="s">
        <v>11428</v>
      </c>
      <c r="BL263" t="s">
        <v>11428</v>
      </c>
      <c r="BM263" t="s">
        <v>11428</v>
      </c>
      <c r="BN263" t="s">
        <v>11428</v>
      </c>
      <c r="BO263" t="s">
        <v>11428</v>
      </c>
      <c r="BP263" t="s">
        <v>11428</v>
      </c>
      <c r="BQ263" t="s">
        <v>11427</v>
      </c>
      <c r="BR263" t="s">
        <v>11427</v>
      </c>
      <c r="BS263" t="s">
        <v>11427</v>
      </c>
      <c r="BT263" t="s">
        <v>11427</v>
      </c>
      <c r="BU263" t="s">
        <v>11427</v>
      </c>
      <c r="BV263" t="s">
        <v>11427</v>
      </c>
      <c r="BW263" t="s">
        <v>11427</v>
      </c>
      <c r="BY263" t="s">
        <v>11428</v>
      </c>
      <c r="CB263" t="s">
        <v>11427</v>
      </c>
      <c r="CD263">
        <v>408</v>
      </c>
      <c r="CE263">
        <v>26</v>
      </c>
      <c r="CF263">
        <v>434</v>
      </c>
      <c r="CG263">
        <v>2</v>
      </c>
      <c r="CH263">
        <v>21</v>
      </c>
      <c r="CI263">
        <v>509</v>
      </c>
    </row>
    <row r="264" spans="1:87">
      <c r="A264">
        <v>120018000148</v>
      </c>
      <c r="B264" t="s">
        <v>11490</v>
      </c>
      <c r="C264" t="s">
        <v>12243</v>
      </c>
      <c r="D264" t="s">
        <v>12408</v>
      </c>
      <c r="E264" t="s">
        <v>12245</v>
      </c>
      <c r="F264" t="s">
        <v>12409</v>
      </c>
      <c r="G264" t="s">
        <v>12410</v>
      </c>
      <c r="H264" t="s">
        <v>12266</v>
      </c>
      <c r="I264" t="s">
        <v>11421</v>
      </c>
      <c r="J264">
        <v>33021</v>
      </c>
      <c r="K264" t="s">
        <v>11422</v>
      </c>
      <c r="L264">
        <v>12</v>
      </c>
      <c r="M264" t="s">
        <v>11461</v>
      </c>
      <c r="N264">
        <v>5</v>
      </c>
      <c r="P264">
        <v>0</v>
      </c>
      <c r="Q264">
        <v>123</v>
      </c>
      <c r="R264">
        <v>125</v>
      </c>
      <c r="S264">
        <v>142</v>
      </c>
      <c r="T264">
        <v>140</v>
      </c>
      <c r="U264">
        <v>91</v>
      </c>
      <c r="V264">
        <v>108</v>
      </c>
      <c r="AD264" t="s">
        <v>11424</v>
      </c>
      <c r="AE264">
        <v>26.0261</v>
      </c>
      <c r="AF264">
        <v>-80.179900000000004</v>
      </c>
      <c r="AG264" t="s">
        <v>12411</v>
      </c>
      <c r="AH264">
        <v>6</v>
      </c>
      <c r="AI264">
        <v>387</v>
      </c>
      <c r="AJ264">
        <v>342</v>
      </c>
      <c r="AK264">
        <v>0</v>
      </c>
      <c r="AL264">
        <v>11</v>
      </c>
      <c r="AM264">
        <v>93</v>
      </c>
      <c r="AN264">
        <v>335</v>
      </c>
      <c r="AO264">
        <v>265</v>
      </c>
      <c r="AP264">
        <v>315</v>
      </c>
      <c r="AQ264">
        <v>46</v>
      </c>
      <c r="AR264">
        <v>361</v>
      </c>
      <c r="AS264">
        <v>16.600000000000001</v>
      </c>
      <c r="AT264">
        <v>44</v>
      </c>
      <c r="AU264">
        <v>1200180</v>
      </c>
      <c r="AV264">
        <v>148</v>
      </c>
      <c r="AW264" t="s">
        <v>12410</v>
      </c>
      <c r="AX264" t="s">
        <v>12266</v>
      </c>
      <c r="AY264" t="s">
        <v>11421</v>
      </c>
      <c r="AZ264">
        <v>33021</v>
      </c>
      <c r="BA264">
        <v>4806</v>
      </c>
      <c r="BB264">
        <v>4806</v>
      </c>
      <c r="BC264">
        <v>0</v>
      </c>
      <c r="BE264">
        <v>12011</v>
      </c>
      <c r="BH264" t="s">
        <v>11427</v>
      </c>
      <c r="BI264" t="s">
        <v>11427</v>
      </c>
      <c r="BJ264" t="s">
        <v>11428</v>
      </c>
      <c r="BK264" t="s">
        <v>11428</v>
      </c>
      <c r="BL264" t="s">
        <v>11428</v>
      </c>
      <c r="BM264" t="s">
        <v>11428</v>
      </c>
      <c r="BN264" t="s">
        <v>11428</v>
      </c>
      <c r="BO264" t="s">
        <v>11428</v>
      </c>
      <c r="BP264" t="s">
        <v>11428</v>
      </c>
      <c r="BQ264" t="s">
        <v>11427</v>
      </c>
      <c r="BR264" t="s">
        <v>11427</v>
      </c>
      <c r="BS264" t="s">
        <v>11427</v>
      </c>
      <c r="BT264" t="s">
        <v>11427</v>
      </c>
      <c r="BU264" t="s">
        <v>11427</v>
      </c>
      <c r="BV264" t="s">
        <v>11427</v>
      </c>
      <c r="BW264" t="s">
        <v>11427</v>
      </c>
      <c r="BY264" t="s">
        <v>11428</v>
      </c>
      <c r="CB264" t="s">
        <v>11427</v>
      </c>
      <c r="CD264">
        <v>315</v>
      </c>
      <c r="CE264">
        <v>46</v>
      </c>
      <c r="CF264">
        <v>361</v>
      </c>
      <c r="CG264">
        <v>2</v>
      </c>
      <c r="CH264">
        <v>23</v>
      </c>
      <c r="CI264">
        <v>729</v>
      </c>
    </row>
    <row r="265" spans="1:87">
      <c r="A265">
        <v>120018000149</v>
      </c>
      <c r="B265" t="s">
        <v>11490</v>
      </c>
      <c r="C265" t="s">
        <v>12243</v>
      </c>
      <c r="D265" t="s">
        <v>12412</v>
      </c>
      <c r="E265" t="s">
        <v>12245</v>
      </c>
      <c r="F265" t="s">
        <v>12413</v>
      </c>
      <c r="G265" t="s">
        <v>12414</v>
      </c>
      <c r="H265" t="s">
        <v>12266</v>
      </c>
      <c r="I265" t="s">
        <v>11421</v>
      </c>
      <c r="J265">
        <v>33020</v>
      </c>
      <c r="K265" t="s">
        <v>11422</v>
      </c>
      <c r="L265">
        <v>12</v>
      </c>
      <c r="M265" t="s">
        <v>11461</v>
      </c>
      <c r="N265">
        <v>5</v>
      </c>
      <c r="P265">
        <v>0</v>
      </c>
      <c r="Q265">
        <v>66</v>
      </c>
      <c r="R265">
        <v>76</v>
      </c>
      <c r="S265">
        <v>88</v>
      </c>
      <c r="T265">
        <v>76</v>
      </c>
      <c r="U265">
        <v>90</v>
      </c>
      <c r="V265">
        <v>69</v>
      </c>
      <c r="AD265" t="s">
        <v>11424</v>
      </c>
      <c r="AE265">
        <v>26.007400000000001</v>
      </c>
      <c r="AF265">
        <v>-80.141900000000007</v>
      </c>
      <c r="AG265" t="s">
        <v>12415</v>
      </c>
      <c r="AH265">
        <v>6</v>
      </c>
      <c r="AI265">
        <v>240</v>
      </c>
      <c r="AJ265">
        <v>225</v>
      </c>
      <c r="AK265">
        <v>0</v>
      </c>
      <c r="AL265">
        <v>9</v>
      </c>
      <c r="AM265">
        <v>102</v>
      </c>
      <c r="AN265">
        <v>186</v>
      </c>
      <c r="AO265">
        <v>144</v>
      </c>
      <c r="AP265">
        <v>342</v>
      </c>
      <c r="AQ265">
        <v>15</v>
      </c>
      <c r="AR265">
        <v>357</v>
      </c>
      <c r="AS265">
        <v>12.9</v>
      </c>
      <c r="AT265">
        <v>36</v>
      </c>
      <c r="AU265">
        <v>1200180</v>
      </c>
      <c r="AV265">
        <v>149</v>
      </c>
      <c r="AW265" t="s">
        <v>12414</v>
      </c>
      <c r="AX265" t="s">
        <v>12266</v>
      </c>
      <c r="AY265" t="s">
        <v>11421</v>
      </c>
      <c r="AZ265">
        <v>33020</v>
      </c>
      <c r="BA265">
        <v>5539</v>
      </c>
      <c r="BB265">
        <v>5539</v>
      </c>
      <c r="BC265">
        <v>0</v>
      </c>
      <c r="BE265">
        <v>12011</v>
      </c>
      <c r="BH265" t="s">
        <v>11427</v>
      </c>
      <c r="BI265" t="s">
        <v>11427</v>
      </c>
      <c r="BJ265" t="s">
        <v>11428</v>
      </c>
      <c r="BK265" t="s">
        <v>11428</v>
      </c>
      <c r="BL265" t="s">
        <v>11428</v>
      </c>
      <c r="BM265" t="s">
        <v>11428</v>
      </c>
      <c r="BN265" t="s">
        <v>11428</v>
      </c>
      <c r="BO265" t="s">
        <v>11428</v>
      </c>
      <c r="BP265" t="s">
        <v>11428</v>
      </c>
      <c r="BQ265" t="s">
        <v>11427</v>
      </c>
      <c r="BR265" t="s">
        <v>11427</v>
      </c>
      <c r="BS265" t="s">
        <v>11427</v>
      </c>
      <c r="BT265" t="s">
        <v>11427</v>
      </c>
      <c r="BU265" t="s">
        <v>11427</v>
      </c>
      <c r="BV265" t="s">
        <v>11427</v>
      </c>
      <c r="BW265" t="s">
        <v>11427</v>
      </c>
      <c r="BY265" t="s">
        <v>11428</v>
      </c>
      <c r="CB265" t="s">
        <v>11427</v>
      </c>
      <c r="CD265">
        <v>342</v>
      </c>
      <c r="CE265">
        <v>15</v>
      </c>
      <c r="CF265">
        <v>357</v>
      </c>
      <c r="CG265">
        <v>0</v>
      </c>
      <c r="CH265">
        <v>24</v>
      </c>
      <c r="CI265">
        <v>465</v>
      </c>
    </row>
    <row r="266" spans="1:87">
      <c r="A266">
        <v>120018000150</v>
      </c>
      <c r="B266" t="s">
        <v>11490</v>
      </c>
      <c r="C266" t="s">
        <v>12243</v>
      </c>
      <c r="D266" t="s">
        <v>12416</v>
      </c>
      <c r="E266" t="s">
        <v>12245</v>
      </c>
      <c r="F266" t="s">
        <v>12417</v>
      </c>
      <c r="G266" t="s">
        <v>12418</v>
      </c>
      <c r="H266" t="s">
        <v>12283</v>
      </c>
      <c r="I266" t="s">
        <v>11421</v>
      </c>
      <c r="J266">
        <v>33009</v>
      </c>
      <c r="K266" t="s">
        <v>11422</v>
      </c>
      <c r="L266">
        <v>12</v>
      </c>
      <c r="M266" t="s">
        <v>11423</v>
      </c>
      <c r="N266">
        <v>5</v>
      </c>
      <c r="Q266">
        <v>156</v>
      </c>
      <c r="R266">
        <v>183</v>
      </c>
      <c r="S266">
        <v>213</v>
      </c>
      <c r="T266">
        <v>166</v>
      </c>
      <c r="U266">
        <v>178</v>
      </c>
      <c r="V266">
        <v>170</v>
      </c>
      <c r="AD266" t="s">
        <v>11424</v>
      </c>
      <c r="AE266">
        <v>25.9773</v>
      </c>
      <c r="AF266">
        <v>-80.161600000000007</v>
      </c>
      <c r="AG266" t="s">
        <v>12419</v>
      </c>
      <c r="AH266">
        <v>6</v>
      </c>
      <c r="AI266">
        <v>597</v>
      </c>
      <c r="AJ266">
        <v>469</v>
      </c>
      <c r="AK266">
        <v>0</v>
      </c>
      <c r="AL266">
        <v>18</v>
      </c>
      <c r="AM266">
        <v>432</v>
      </c>
      <c r="AN266">
        <v>483</v>
      </c>
      <c r="AO266">
        <v>112</v>
      </c>
      <c r="AP266">
        <v>915</v>
      </c>
      <c r="AQ266">
        <v>60</v>
      </c>
      <c r="AR266">
        <v>975</v>
      </c>
      <c r="AS266">
        <v>16.899999999999999</v>
      </c>
      <c r="AT266">
        <v>63</v>
      </c>
      <c r="AU266">
        <v>1200180</v>
      </c>
      <c r="AV266">
        <v>150</v>
      </c>
      <c r="AW266" t="s">
        <v>12418</v>
      </c>
      <c r="AX266" t="s">
        <v>12283</v>
      </c>
      <c r="AY266" t="s">
        <v>11421</v>
      </c>
      <c r="AZ266">
        <v>33009</v>
      </c>
      <c r="BA266">
        <v>6850</v>
      </c>
      <c r="BB266">
        <v>6850</v>
      </c>
      <c r="BC266">
        <v>0</v>
      </c>
      <c r="BE266">
        <v>12011</v>
      </c>
      <c r="BH266" t="s">
        <v>11427</v>
      </c>
      <c r="BI266" t="s">
        <v>11427</v>
      </c>
      <c r="BJ266" t="s">
        <v>11427</v>
      </c>
      <c r="BK266" t="s">
        <v>11428</v>
      </c>
      <c r="BL266" t="s">
        <v>11428</v>
      </c>
      <c r="BM266" t="s">
        <v>11428</v>
      </c>
      <c r="BN266" t="s">
        <v>11428</v>
      </c>
      <c r="BO266" t="s">
        <v>11428</v>
      </c>
      <c r="BP266" t="s">
        <v>11428</v>
      </c>
      <c r="BQ266" t="s">
        <v>11427</v>
      </c>
      <c r="BR266" t="s">
        <v>11427</v>
      </c>
      <c r="BS266" t="s">
        <v>11427</v>
      </c>
      <c r="BT266" t="s">
        <v>11427</v>
      </c>
      <c r="BU266" t="s">
        <v>11427</v>
      </c>
      <c r="BV266" t="s">
        <v>11427</v>
      </c>
      <c r="BW266" t="s">
        <v>11427</v>
      </c>
      <c r="BY266" t="s">
        <v>11428</v>
      </c>
      <c r="CB266" t="s">
        <v>11427</v>
      </c>
      <c r="CD266">
        <v>915</v>
      </c>
      <c r="CE266">
        <v>60</v>
      </c>
      <c r="CF266">
        <v>975</v>
      </c>
      <c r="CG266">
        <v>0</v>
      </c>
      <c r="CH266">
        <v>21</v>
      </c>
      <c r="CI266">
        <v>1066</v>
      </c>
    </row>
    <row r="267" spans="1:87">
      <c r="A267">
        <v>120018000151</v>
      </c>
      <c r="B267" t="s">
        <v>11490</v>
      </c>
      <c r="C267" t="s">
        <v>12243</v>
      </c>
      <c r="D267" t="s">
        <v>12420</v>
      </c>
      <c r="E267" t="s">
        <v>12245</v>
      </c>
      <c r="F267" t="s">
        <v>12421</v>
      </c>
      <c r="G267" t="s">
        <v>12422</v>
      </c>
      <c r="H267" t="s">
        <v>12248</v>
      </c>
      <c r="I267" t="s">
        <v>11421</v>
      </c>
      <c r="J267">
        <v>33312</v>
      </c>
      <c r="K267" t="s">
        <v>11422</v>
      </c>
      <c r="L267">
        <v>12</v>
      </c>
      <c r="M267" t="s">
        <v>11461</v>
      </c>
      <c r="N267">
        <v>5</v>
      </c>
      <c r="P267">
        <v>36</v>
      </c>
      <c r="Q267">
        <v>82</v>
      </c>
      <c r="R267">
        <v>105</v>
      </c>
      <c r="S267">
        <v>92</v>
      </c>
      <c r="T267">
        <v>100</v>
      </c>
      <c r="U267">
        <v>113</v>
      </c>
      <c r="V267">
        <v>106</v>
      </c>
      <c r="AD267" t="s">
        <v>11424</v>
      </c>
      <c r="AE267">
        <v>26.108899999999998</v>
      </c>
      <c r="AF267">
        <v>-80.176599999999993</v>
      </c>
      <c r="AG267" t="s">
        <v>12423</v>
      </c>
      <c r="AH267">
        <v>6</v>
      </c>
      <c r="AI267">
        <v>314</v>
      </c>
      <c r="AJ267">
        <v>320</v>
      </c>
      <c r="AK267">
        <v>2</v>
      </c>
      <c r="AL267">
        <v>4</v>
      </c>
      <c r="AM267">
        <v>312</v>
      </c>
      <c r="AN267">
        <v>269</v>
      </c>
      <c r="AO267">
        <v>37</v>
      </c>
      <c r="AP267">
        <v>581</v>
      </c>
      <c r="AQ267">
        <v>25</v>
      </c>
      <c r="AR267">
        <v>606</v>
      </c>
      <c r="AS267">
        <v>15.5</v>
      </c>
      <c r="AT267">
        <v>41</v>
      </c>
      <c r="AU267">
        <v>1200180</v>
      </c>
      <c r="AV267">
        <v>151</v>
      </c>
      <c r="AW267" t="s">
        <v>12422</v>
      </c>
      <c r="AX267" t="s">
        <v>12248</v>
      </c>
      <c r="AY267" t="s">
        <v>11421</v>
      </c>
      <c r="AZ267">
        <v>33312</v>
      </c>
      <c r="BA267">
        <v>3012</v>
      </c>
      <c r="BB267">
        <v>3012</v>
      </c>
      <c r="BC267">
        <v>0</v>
      </c>
      <c r="BE267">
        <v>12011</v>
      </c>
      <c r="BH267" t="s">
        <v>11427</v>
      </c>
      <c r="BI267" t="s">
        <v>11427</v>
      </c>
      <c r="BJ267" t="s">
        <v>11428</v>
      </c>
      <c r="BK267" t="s">
        <v>11428</v>
      </c>
      <c r="BL267" t="s">
        <v>11428</v>
      </c>
      <c r="BM267" t="s">
        <v>11428</v>
      </c>
      <c r="BN267" t="s">
        <v>11428</v>
      </c>
      <c r="BO267" t="s">
        <v>11428</v>
      </c>
      <c r="BP267" t="s">
        <v>11428</v>
      </c>
      <c r="BQ267" t="s">
        <v>11427</v>
      </c>
      <c r="BR267" t="s">
        <v>11427</v>
      </c>
      <c r="BS267" t="s">
        <v>11427</v>
      </c>
      <c r="BT267" t="s">
        <v>11427</v>
      </c>
      <c r="BU267" t="s">
        <v>11427</v>
      </c>
      <c r="BV267" t="s">
        <v>11427</v>
      </c>
      <c r="BW267" t="s">
        <v>11427</v>
      </c>
      <c r="BY267" t="s">
        <v>11428</v>
      </c>
      <c r="CB267" t="s">
        <v>11427</v>
      </c>
      <c r="CD267">
        <v>581</v>
      </c>
      <c r="CE267">
        <v>25</v>
      </c>
      <c r="CF267">
        <v>606</v>
      </c>
      <c r="CG267">
        <v>0</v>
      </c>
      <c r="CH267">
        <v>10</v>
      </c>
      <c r="CI267">
        <v>634</v>
      </c>
    </row>
    <row r="268" spans="1:87">
      <c r="A268">
        <v>120018000152</v>
      </c>
      <c r="B268" t="s">
        <v>11490</v>
      </c>
      <c r="C268" t="s">
        <v>12243</v>
      </c>
      <c r="D268" t="s">
        <v>12424</v>
      </c>
      <c r="E268" t="s">
        <v>12245</v>
      </c>
      <c r="F268" t="s">
        <v>12425</v>
      </c>
      <c r="G268" t="s">
        <v>12426</v>
      </c>
      <c r="H268" t="s">
        <v>12266</v>
      </c>
      <c r="I268" t="s">
        <v>11421</v>
      </c>
      <c r="J268">
        <v>33024</v>
      </c>
      <c r="K268" t="s">
        <v>11422</v>
      </c>
      <c r="L268">
        <v>12</v>
      </c>
      <c r="M268" t="s">
        <v>11461</v>
      </c>
      <c r="N268">
        <v>5</v>
      </c>
      <c r="P268">
        <v>61</v>
      </c>
      <c r="Q268">
        <v>72</v>
      </c>
      <c r="R268">
        <v>91</v>
      </c>
      <c r="S268">
        <v>113</v>
      </c>
      <c r="T268">
        <v>94</v>
      </c>
      <c r="U268">
        <v>96</v>
      </c>
      <c r="V268">
        <v>82</v>
      </c>
      <c r="AD268" t="s">
        <v>11424</v>
      </c>
      <c r="AE268">
        <v>26.010300000000001</v>
      </c>
      <c r="AF268">
        <v>-80.213800000000006</v>
      </c>
      <c r="AG268" t="s">
        <v>12427</v>
      </c>
      <c r="AH268">
        <v>6</v>
      </c>
      <c r="AI268">
        <v>318</v>
      </c>
      <c r="AJ268">
        <v>291</v>
      </c>
      <c r="AK268">
        <v>6</v>
      </c>
      <c r="AL268">
        <v>31</v>
      </c>
      <c r="AM268">
        <v>182</v>
      </c>
      <c r="AN268">
        <v>295</v>
      </c>
      <c r="AO268">
        <v>68</v>
      </c>
      <c r="AP268">
        <v>536</v>
      </c>
      <c r="AQ268">
        <v>25</v>
      </c>
      <c r="AR268">
        <v>561</v>
      </c>
      <c r="AS268">
        <v>15.2</v>
      </c>
      <c r="AT268">
        <v>40</v>
      </c>
      <c r="AU268">
        <v>1200180</v>
      </c>
      <c r="AV268">
        <v>152</v>
      </c>
      <c r="AW268" t="s">
        <v>12426</v>
      </c>
      <c r="AX268" t="s">
        <v>12266</v>
      </c>
      <c r="AY268" t="s">
        <v>11421</v>
      </c>
      <c r="AZ268">
        <v>33024</v>
      </c>
      <c r="BA268">
        <v>7719</v>
      </c>
      <c r="BB268">
        <v>7719</v>
      </c>
      <c r="BC268">
        <v>0</v>
      </c>
      <c r="BE268">
        <v>12011</v>
      </c>
      <c r="BH268" t="s">
        <v>11427</v>
      </c>
      <c r="BI268" t="s">
        <v>11427</v>
      </c>
      <c r="BJ268" t="s">
        <v>11428</v>
      </c>
      <c r="BK268" t="s">
        <v>11428</v>
      </c>
      <c r="BL268" t="s">
        <v>11428</v>
      </c>
      <c r="BM268" t="s">
        <v>11428</v>
      </c>
      <c r="BN268" t="s">
        <v>11428</v>
      </c>
      <c r="BO268" t="s">
        <v>11428</v>
      </c>
      <c r="BP268" t="s">
        <v>11428</v>
      </c>
      <c r="BQ268" t="s">
        <v>11427</v>
      </c>
      <c r="BR268" t="s">
        <v>11427</v>
      </c>
      <c r="BS268" t="s">
        <v>11427</v>
      </c>
      <c r="BT268" t="s">
        <v>11427</v>
      </c>
      <c r="BU268" t="s">
        <v>11427</v>
      </c>
      <c r="BV268" t="s">
        <v>11427</v>
      </c>
      <c r="BW268" t="s">
        <v>11427</v>
      </c>
      <c r="BY268" t="s">
        <v>11428</v>
      </c>
      <c r="CB268" t="s">
        <v>11427</v>
      </c>
      <c r="CD268">
        <v>536</v>
      </c>
      <c r="CE268">
        <v>25</v>
      </c>
      <c r="CF268">
        <v>561</v>
      </c>
      <c r="CG268">
        <v>3</v>
      </c>
      <c r="CH268">
        <v>24</v>
      </c>
      <c r="CI268">
        <v>609</v>
      </c>
    </row>
    <row r="269" spans="1:87">
      <c r="A269">
        <v>120018000154</v>
      </c>
      <c r="B269" t="s">
        <v>11490</v>
      </c>
      <c r="C269" t="s">
        <v>12243</v>
      </c>
      <c r="D269" t="s">
        <v>12428</v>
      </c>
      <c r="E269" t="s">
        <v>12245</v>
      </c>
      <c r="F269" t="s">
        <v>12429</v>
      </c>
      <c r="G269" t="s">
        <v>12430</v>
      </c>
      <c r="H269" t="s">
        <v>12431</v>
      </c>
      <c r="I269" t="s">
        <v>11421</v>
      </c>
      <c r="J269">
        <v>33026</v>
      </c>
      <c r="K269" t="s">
        <v>11422</v>
      </c>
      <c r="L269">
        <v>12</v>
      </c>
      <c r="M269" t="s">
        <v>11461</v>
      </c>
      <c r="N269">
        <v>5</v>
      </c>
      <c r="P269">
        <v>3</v>
      </c>
      <c r="Q269">
        <v>160</v>
      </c>
      <c r="R269">
        <v>164</v>
      </c>
      <c r="S269">
        <v>230</v>
      </c>
      <c r="T269">
        <v>189</v>
      </c>
      <c r="U269">
        <v>198</v>
      </c>
      <c r="V269">
        <v>210</v>
      </c>
      <c r="AD269" t="s">
        <v>11424</v>
      </c>
      <c r="AE269">
        <v>26.032399999999999</v>
      </c>
      <c r="AF269">
        <v>-80.292299999999997</v>
      </c>
      <c r="AG269" s="27">
        <v>471681</v>
      </c>
      <c r="AH269">
        <v>6</v>
      </c>
      <c r="AI269">
        <v>586</v>
      </c>
      <c r="AJ269">
        <v>568</v>
      </c>
      <c r="AK269">
        <v>0</v>
      </c>
      <c r="AL269">
        <v>82</v>
      </c>
      <c r="AM269">
        <v>49</v>
      </c>
      <c r="AN269">
        <v>372</v>
      </c>
      <c r="AO269">
        <v>613</v>
      </c>
      <c r="AP269">
        <v>189</v>
      </c>
      <c r="AQ269">
        <v>34</v>
      </c>
      <c r="AR269">
        <v>223</v>
      </c>
      <c r="AS269">
        <v>16.5</v>
      </c>
      <c r="AT269">
        <v>70</v>
      </c>
      <c r="AU269">
        <v>1200180</v>
      </c>
      <c r="AV269">
        <v>154</v>
      </c>
      <c r="AW269" t="s">
        <v>12430</v>
      </c>
      <c r="AX269" t="s">
        <v>12431</v>
      </c>
      <c r="AY269" t="s">
        <v>11421</v>
      </c>
      <c r="AZ269">
        <v>33026</v>
      </c>
      <c r="BA269">
        <v>4754</v>
      </c>
      <c r="BB269">
        <v>4754</v>
      </c>
      <c r="BC269">
        <v>0</v>
      </c>
      <c r="BE269">
        <v>12011</v>
      </c>
      <c r="BH269" t="s">
        <v>11427</v>
      </c>
      <c r="BI269" t="s">
        <v>11427</v>
      </c>
      <c r="BJ269" t="s">
        <v>11428</v>
      </c>
      <c r="BK269" t="s">
        <v>11428</v>
      </c>
      <c r="BL269" t="s">
        <v>11428</v>
      </c>
      <c r="BM269" t="s">
        <v>11428</v>
      </c>
      <c r="BN269" t="s">
        <v>11428</v>
      </c>
      <c r="BO269" t="s">
        <v>11428</v>
      </c>
      <c r="BP269" t="s">
        <v>11428</v>
      </c>
      <c r="BQ269" t="s">
        <v>11427</v>
      </c>
      <c r="BR269" t="s">
        <v>11427</v>
      </c>
      <c r="BS269" t="s">
        <v>11427</v>
      </c>
      <c r="BT269" t="s">
        <v>11427</v>
      </c>
      <c r="BU269" t="s">
        <v>11427</v>
      </c>
      <c r="BV269" t="s">
        <v>11427</v>
      </c>
      <c r="BW269" t="s">
        <v>11427</v>
      </c>
      <c r="BY269" t="s">
        <v>11427</v>
      </c>
      <c r="CB269" t="s">
        <v>11427</v>
      </c>
      <c r="CD269">
        <v>189</v>
      </c>
      <c r="CE269">
        <v>34</v>
      </c>
      <c r="CF269">
        <v>223</v>
      </c>
      <c r="CG269">
        <v>0</v>
      </c>
      <c r="CH269">
        <v>38</v>
      </c>
      <c r="CI269">
        <v>1154</v>
      </c>
    </row>
    <row r="270" spans="1:87">
      <c r="A270">
        <v>120018000155</v>
      </c>
      <c r="B270" t="s">
        <v>11490</v>
      </c>
      <c r="C270" t="s">
        <v>12243</v>
      </c>
      <c r="D270" t="s">
        <v>12432</v>
      </c>
      <c r="E270" t="s">
        <v>12245</v>
      </c>
      <c r="F270" t="s">
        <v>12433</v>
      </c>
      <c r="G270" t="s">
        <v>12434</v>
      </c>
      <c r="H270" t="s">
        <v>12318</v>
      </c>
      <c r="I270" t="s">
        <v>11421</v>
      </c>
      <c r="J270">
        <v>33305</v>
      </c>
      <c r="K270" t="s">
        <v>11422</v>
      </c>
      <c r="L270">
        <v>12</v>
      </c>
      <c r="M270" t="s">
        <v>11461</v>
      </c>
      <c r="N270">
        <v>5</v>
      </c>
      <c r="P270">
        <v>18</v>
      </c>
      <c r="Q270">
        <v>97</v>
      </c>
      <c r="R270">
        <v>97</v>
      </c>
      <c r="S270">
        <v>118</v>
      </c>
      <c r="T270">
        <v>91</v>
      </c>
      <c r="U270">
        <v>92</v>
      </c>
      <c r="V270">
        <v>94</v>
      </c>
      <c r="AD270" t="s">
        <v>11424</v>
      </c>
      <c r="AE270">
        <v>26.1584</v>
      </c>
      <c r="AF270">
        <v>-80.143100000000004</v>
      </c>
      <c r="AG270" t="s">
        <v>12435</v>
      </c>
      <c r="AH270">
        <v>6</v>
      </c>
      <c r="AI270">
        <v>307</v>
      </c>
      <c r="AJ270">
        <v>300</v>
      </c>
      <c r="AK270">
        <v>2</v>
      </c>
      <c r="AL270">
        <v>14</v>
      </c>
      <c r="AM270">
        <v>313</v>
      </c>
      <c r="AN270">
        <v>116</v>
      </c>
      <c r="AO270">
        <v>133</v>
      </c>
      <c r="AP270">
        <v>424</v>
      </c>
      <c r="AQ270">
        <v>43</v>
      </c>
      <c r="AR270">
        <v>467</v>
      </c>
      <c r="AS270">
        <v>13.5</v>
      </c>
      <c r="AT270">
        <v>45</v>
      </c>
      <c r="AU270">
        <v>1200180</v>
      </c>
      <c r="AV270">
        <v>155</v>
      </c>
      <c r="AW270" t="s">
        <v>12434</v>
      </c>
      <c r="AX270" t="s">
        <v>12318</v>
      </c>
      <c r="AY270" t="s">
        <v>11421</v>
      </c>
      <c r="AZ270">
        <v>33305</v>
      </c>
      <c r="BA270">
        <v>1007</v>
      </c>
      <c r="BB270">
        <v>1007</v>
      </c>
      <c r="BC270">
        <v>0</v>
      </c>
      <c r="BE270">
        <v>12011</v>
      </c>
      <c r="BH270" t="s">
        <v>11427</v>
      </c>
      <c r="BI270" t="s">
        <v>11427</v>
      </c>
      <c r="BJ270" t="s">
        <v>11428</v>
      </c>
      <c r="BK270" t="s">
        <v>11428</v>
      </c>
      <c r="BL270" t="s">
        <v>11428</v>
      </c>
      <c r="BM270" t="s">
        <v>11428</v>
      </c>
      <c r="BN270" t="s">
        <v>11428</v>
      </c>
      <c r="BO270" t="s">
        <v>11428</v>
      </c>
      <c r="BP270" t="s">
        <v>11428</v>
      </c>
      <c r="BQ270" t="s">
        <v>11427</v>
      </c>
      <c r="BR270" t="s">
        <v>11427</v>
      </c>
      <c r="BS270" t="s">
        <v>11427</v>
      </c>
      <c r="BT270" t="s">
        <v>11427</v>
      </c>
      <c r="BU270" t="s">
        <v>11427</v>
      </c>
      <c r="BV270" t="s">
        <v>11427</v>
      </c>
      <c r="BW270" t="s">
        <v>11427</v>
      </c>
      <c r="BY270" t="s">
        <v>11428</v>
      </c>
      <c r="CB270" t="s">
        <v>11427</v>
      </c>
      <c r="CD270">
        <v>424</v>
      </c>
      <c r="CE270">
        <v>43</v>
      </c>
      <c r="CF270">
        <v>467</v>
      </c>
      <c r="CG270">
        <v>1</v>
      </c>
      <c r="CH270">
        <v>28</v>
      </c>
      <c r="CI270">
        <v>607</v>
      </c>
    </row>
    <row r="271" spans="1:87">
      <c r="A271">
        <v>120018000156</v>
      </c>
      <c r="B271" t="s">
        <v>11490</v>
      </c>
      <c r="C271" t="s">
        <v>12243</v>
      </c>
      <c r="D271" t="s">
        <v>12436</v>
      </c>
      <c r="E271" t="s">
        <v>12245</v>
      </c>
      <c r="F271" t="s">
        <v>12437</v>
      </c>
      <c r="G271" t="s">
        <v>12438</v>
      </c>
      <c r="H271" t="s">
        <v>12248</v>
      </c>
      <c r="I271" t="s">
        <v>11421</v>
      </c>
      <c r="J271">
        <v>33304</v>
      </c>
      <c r="K271" t="s">
        <v>11422</v>
      </c>
      <c r="L271">
        <v>12</v>
      </c>
      <c r="M271" t="s">
        <v>11461</v>
      </c>
      <c r="N271">
        <v>5</v>
      </c>
      <c r="P271">
        <v>69</v>
      </c>
      <c r="Q271">
        <v>54</v>
      </c>
      <c r="R271">
        <v>70</v>
      </c>
      <c r="S271">
        <v>64</v>
      </c>
      <c r="T271">
        <v>82</v>
      </c>
      <c r="U271">
        <v>64</v>
      </c>
      <c r="V271">
        <v>74</v>
      </c>
      <c r="AD271" t="s">
        <v>11424</v>
      </c>
      <c r="AE271">
        <v>26.145399999999999</v>
      </c>
      <c r="AF271">
        <v>-80.123199999999997</v>
      </c>
      <c r="AG271" t="s">
        <v>12439</v>
      </c>
      <c r="AH271">
        <v>6</v>
      </c>
      <c r="AI271">
        <v>255</v>
      </c>
      <c r="AJ271">
        <v>222</v>
      </c>
      <c r="AK271">
        <v>0</v>
      </c>
      <c r="AL271">
        <v>13</v>
      </c>
      <c r="AM271">
        <v>284</v>
      </c>
      <c r="AN271">
        <v>69</v>
      </c>
      <c r="AO271">
        <v>94</v>
      </c>
      <c r="AP271">
        <v>391</v>
      </c>
      <c r="AQ271">
        <v>23</v>
      </c>
      <c r="AR271">
        <v>414</v>
      </c>
      <c r="AS271">
        <v>12.2</v>
      </c>
      <c r="AT271">
        <v>39</v>
      </c>
      <c r="AU271">
        <v>1200180</v>
      </c>
      <c r="AV271">
        <v>156</v>
      </c>
      <c r="AW271" t="s">
        <v>12438</v>
      </c>
      <c r="AX271" t="s">
        <v>12248</v>
      </c>
      <c r="AY271" t="s">
        <v>11421</v>
      </c>
      <c r="AZ271">
        <v>33304</v>
      </c>
      <c r="BA271">
        <v>1840</v>
      </c>
      <c r="BB271">
        <v>1840</v>
      </c>
      <c r="BC271">
        <v>0</v>
      </c>
      <c r="BE271">
        <v>12011</v>
      </c>
      <c r="BH271" t="s">
        <v>11427</v>
      </c>
      <c r="BI271" t="s">
        <v>11427</v>
      </c>
      <c r="BJ271" t="s">
        <v>11428</v>
      </c>
      <c r="BK271" t="s">
        <v>11428</v>
      </c>
      <c r="BL271" t="s">
        <v>11428</v>
      </c>
      <c r="BM271" t="s">
        <v>11428</v>
      </c>
      <c r="BN271" t="s">
        <v>11428</v>
      </c>
      <c r="BO271" t="s">
        <v>11428</v>
      </c>
      <c r="BP271" t="s">
        <v>11428</v>
      </c>
      <c r="BQ271" t="s">
        <v>11427</v>
      </c>
      <c r="BR271" t="s">
        <v>11427</v>
      </c>
      <c r="BS271" t="s">
        <v>11427</v>
      </c>
      <c r="BT271" t="s">
        <v>11427</v>
      </c>
      <c r="BU271" t="s">
        <v>11427</v>
      </c>
      <c r="BV271" t="s">
        <v>11427</v>
      </c>
      <c r="BW271" t="s">
        <v>11427</v>
      </c>
      <c r="BY271" t="s">
        <v>11428</v>
      </c>
      <c r="CB271" t="s">
        <v>11427</v>
      </c>
      <c r="CD271">
        <v>391</v>
      </c>
      <c r="CE271">
        <v>23</v>
      </c>
      <c r="CF271">
        <v>414</v>
      </c>
      <c r="CG271">
        <v>0</v>
      </c>
      <c r="CH271">
        <v>17</v>
      </c>
      <c r="CI271">
        <v>477</v>
      </c>
    </row>
    <row r="272" spans="1:87">
      <c r="A272">
        <v>120018000158</v>
      </c>
      <c r="B272" t="s">
        <v>11490</v>
      </c>
      <c r="C272" t="s">
        <v>12243</v>
      </c>
      <c r="D272" t="s">
        <v>12440</v>
      </c>
      <c r="E272" t="s">
        <v>12245</v>
      </c>
      <c r="F272" t="s">
        <v>12441</v>
      </c>
      <c r="G272" t="s">
        <v>12442</v>
      </c>
      <c r="H272" t="s">
        <v>12248</v>
      </c>
      <c r="I272" t="s">
        <v>11421</v>
      </c>
      <c r="J272">
        <v>33315</v>
      </c>
      <c r="K272" t="s">
        <v>11422</v>
      </c>
      <c r="L272">
        <v>12</v>
      </c>
      <c r="M272" t="s">
        <v>11461</v>
      </c>
      <c r="N272">
        <v>5</v>
      </c>
      <c r="P272">
        <v>23</v>
      </c>
      <c r="Q272">
        <v>131</v>
      </c>
      <c r="R272">
        <v>149</v>
      </c>
      <c r="S272">
        <v>137</v>
      </c>
      <c r="T272">
        <v>120</v>
      </c>
      <c r="U272">
        <v>134</v>
      </c>
      <c r="V272">
        <v>118</v>
      </c>
      <c r="AD272" t="s">
        <v>11424</v>
      </c>
      <c r="AE272">
        <v>26.0989</v>
      </c>
      <c r="AF272">
        <v>-80.145899999999997</v>
      </c>
      <c r="AG272" t="s">
        <v>12443</v>
      </c>
      <c r="AH272">
        <v>6</v>
      </c>
      <c r="AI272">
        <v>434</v>
      </c>
      <c r="AJ272">
        <v>378</v>
      </c>
      <c r="AK272">
        <v>0</v>
      </c>
      <c r="AL272">
        <v>9</v>
      </c>
      <c r="AM272">
        <v>256</v>
      </c>
      <c r="AN272">
        <v>350</v>
      </c>
      <c r="AO272">
        <v>159</v>
      </c>
      <c r="AP272">
        <v>676</v>
      </c>
      <c r="AQ272">
        <v>41</v>
      </c>
      <c r="AR272">
        <v>717</v>
      </c>
      <c r="AS272">
        <v>16.600000000000001</v>
      </c>
      <c r="AT272">
        <v>49</v>
      </c>
      <c r="AU272">
        <v>1200180</v>
      </c>
      <c r="AV272">
        <v>158</v>
      </c>
      <c r="AW272" t="s">
        <v>12442</v>
      </c>
      <c r="AX272" t="s">
        <v>12248</v>
      </c>
      <c r="AY272" t="s">
        <v>11421</v>
      </c>
      <c r="AZ272">
        <v>33315</v>
      </c>
      <c r="BA272">
        <v>2114</v>
      </c>
      <c r="BB272">
        <v>2114</v>
      </c>
      <c r="BC272">
        <v>0</v>
      </c>
      <c r="BE272">
        <v>12011</v>
      </c>
      <c r="BH272" t="s">
        <v>11427</v>
      </c>
      <c r="BI272" t="s">
        <v>11427</v>
      </c>
      <c r="BJ272" t="s">
        <v>11428</v>
      </c>
      <c r="BK272" t="s">
        <v>11428</v>
      </c>
      <c r="BL272" t="s">
        <v>11428</v>
      </c>
      <c r="BM272" t="s">
        <v>11428</v>
      </c>
      <c r="BN272" t="s">
        <v>11428</v>
      </c>
      <c r="BO272" t="s">
        <v>11428</v>
      </c>
      <c r="BP272" t="s">
        <v>11428</v>
      </c>
      <c r="BQ272" t="s">
        <v>11427</v>
      </c>
      <c r="BR272" t="s">
        <v>11427</v>
      </c>
      <c r="BS272" t="s">
        <v>11427</v>
      </c>
      <c r="BT272" t="s">
        <v>11427</v>
      </c>
      <c r="BU272" t="s">
        <v>11427</v>
      </c>
      <c r="BV272" t="s">
        <v>11427</v>
      </c>
      <c r="BW272" t="s">
        <v>11427</v>
      </c>
      <c r="BY272" t="s">
        <v>11428</v>
      </c>
      <c r="CB272" t="s">
        <v>11427</v>
      </c>
      <c r="CD272">
        <v>676</v>
      </c>
      <c r="CE272">
        <v>41</v>
      </c>
      <c r="CF272">
        <v>717</v>
      </c>
      <c r="CG272">
        <v>4</v>
      </c>
      <c r="CH272">
        <v>34</v>
      </c>
      <c r="CI272">
        <v>812</v>
      </c>
    </row>
    <row r="273" spans="1:87">
      <c r="A273">
        <v>120018000159</v>
      </c>
      <c r="B273" t="s">
        <v>11490</v>
      </c>
      <c r="C273" t="s">
        <v>12243</v>
      </c>
      <c r="D273" t="s">
        <v>12444</v>
      </c>
      <c r="E273" t="s">
        <v>12245</v>
      </c>
      <c r="F273" t="s">
        <v>12445</v>
      </c>
      <c r="G273" t="s">
        <v>12446</v>
      </c>
      <c r="H273" t="s">
        <v>12266</v>
      </c>
      <c r="I273" t="s">
        <v>11421</v>
      </c>
      <c r="J273">
        <v>33020</v>
      </c>
      <c r="K273" t="s">
        <v>11422</v>
      </c>
      <c r="L273">
        <v>12</v>
      </c>
      <c r="M273" t="s">
        <v>11461</v>
      </c>
      <c r="N273">
        <v>5</v>
      </c>
      <c r="P273">
        <v>68</v>
      </c>
      <c r="Q273">
        <v>89</v>
      </c>
      <c r="R273">
        <v>107</v>
      </c>
      <c r="S273">
        <v>118</v>
      </c>
      <c r="T273">
        <v>104</v>
      </c>
      <c r="U273">
        <v>97</v>
      </c>
      <c r="V273">
        <v>80</v>
      </c>
      <c r="AD273" t="s">
        <v>11424</v>
      </c>
      <c r="AE273">
        <v>26.000800000000002</v>
      </c>
      <c r="AF273">
        <v>-80.161100000000005</v>
      </c>
      <c r="AG273" t="s">
        <v>12447</v>
      </c>
      <c r="AH273">
        <v>6</v>
      </c>
      <c r="AI273">
        <v>360</v>
      </c>
      <c r="AJ273">
        <v>303</v>
      </c>
      <c r="AK273">
        <v>2</v>
      </c>
      <c r="AL273">
        <v>2</v>
      </c>
      <c r="AM273">
        <v>459</v>
      </c>
      <c r="AN273">
        <v>145</v>
      </c>
      <c r="AO273">
        <v>35</v>
      </c>
      <c r="AP273">
        <v>596</v>
      </c>
      <c r="AQ273">
        <v>21</v>
      </c>
      <c r="AR273">
        <v>617</v>
      </c>
      <c r="AS273">
        <v>13.8</v>
      </c>
      <c r="AT273">
        <v>48</v>
      </c>
      <c r="AU273">
        <v>1200180</v>
      </c>
      <c r="AV273">
        <v>159</v>
      </c>
      <c r="AW273" t="s">
        <v>12446</v>
      </c>
      <c r="AX273" t="s">
        <v>12266</v>
      </c>
      <c r="AY273" t="s">
        <v>11421</v>
      </c>
      <c r="AZ273">
        <v>33020</v>
      </c>
      <c r="BA273">
        <v>5715</v>
      </c>
      <c r="BB273">
        <v>5715</v>
      </c>
      <c r="BC273">
        <v>0</v>
      </c>
      <c r="BE273">
        <v>12011</v>
      </c>
      <c r="BH273" t="s">
        <v>11427</v>
      </c>
      <c r="BI273" t="s">
        <v>11427</v>
      </c>
      <c r="BJ273" t="s">
        <v>11428</v>
      </c>
      <c r="BK273" t="s">
        <v>11428</v>
      </c>
      <c r="BL273" t="s">
        <v>11428</v>
      </c>
      <c r="BM273" t="s">
        <v>11428</v>
      </c>
      <c r="BN273" t="s">
        <v>11428</v>
      </c>
      <c r="BO273" t="s">
        <v>11428</v>
      </c>
      <c r="BP273" t="s">
        <v>11428</v>
      </c>
      <c r="BQ273" t="s">
        <v>11427</v>
      </c>
      <c r="BR273" t="s">
        <v>11427</v>
      </c>
      <c r="BS273" t="s">
        <v>11427</v>
      </c>
      <c r="BT273" t="s">
        <v>11427</v>
      </c>
      <c r="BU273" t="s">
        <v>11427</v>
      </c>
      <c r="BV273" t="s">
        <v>11427</v>
      </c>
      <c r="BW273" t="s">
        <v>11427</v>
      </c>
      <c r="BY273" t="s">
        <v>11428</v>
      </c>
      <c r="CB273" t="s">
        <v>11427</v>
      </c>
      <c r="CD273">
        <v>596</v>
      </c>
      <c r="CE273">
        <v>21</v>
      </c>
      <c r="CF273">
        <v>617</v>
      </c>
      <c r="CG273">
        <v>0</v>
      </c>
      <c r="CH273">
        <v>20</v>
      </c>
      <c r="CI273">
        <v>663</v>
      </c>
    </row>
    <row r="274" spans="1:87">
      <c r="A274">
        <v>120018000161</v>
      </c>
      <c r="B274" t="s">
        <v>11490</v>
      </c>
      <c r="C274" t="s">
        <v>12243</v>
      </c>
      <c r="D274" t="s">
        <v>12448</v>
      </c>
      <c r="E274" t="s">
        <v>12245</v>
      </c>
      <c r="F274" t="s">
        <v>12449</v>
      </c>
      <c r="G274" t="s">
        <v>12450</v>
      </c>
      <c r="H274" t="s">
        <v>12248</v>
      </c>
      <c r="I274" t="s">
        <v>11421</v>
      </c>
      <c r="J274">
        <v>33304</v>
      </c>
      <c r="K274" t="s">
        <v>11422</v>
      </c>
      <c r="L274">
        <v>12</v>
      </c>
      <c r="M274">
        <v>6</v>
      </c>
      <c r="N274">
        <v>8</v>
      </c>
      <c r="W274">
        <v>389</v>
      </c>
      <c r="X274">
        <v>395</v>
      </c>
      <c r="Y274">
        <v>464</v>
      </c>
      <c r="AD274" t="s">
        <v>11424</v>
      </c>
      <c r="AE274">
        <v>26.143599999999999</v>
      </c>
      <c r="AF274">
        <v>-80.123800000000003</v>
      </c>
      <c r="AG274" t="s">
        <v>12451</v>
      </c>
      <c r="AH274">
        <v>6</v>
      </c>
      <c r="AI274">
        <v>627</v>
      </c>
      <c r="AJ274">
        <v>621</v>
      </c>
      <c r="AK274">
        <v>2</v>
      </c>
      <c r="AL274">
        <v>32</v>
      </c>
      <c r="AM274">
        <v>641</v>
      </c>
      <c r="AN274">
        <v>213</v>
      </c>
      <c r="AO274">
        <v>330</v>
      </c>
      <c r="AP274">
        <v>825</v>
      </c>
      <c r="AQ274">
        <v>58</v>
      </c>
      <c r="AR274">
        <v>883</v>
      </c>
      <c r="AS274">
        <v>15.8</v>
      </c>
      <c r="AT274">
        <v>79</v>
      </c>
      <c r="AU274">
        <v>1200180</v>
      </c>
      <c r="AV274">
        <v>161</v>
      </c>
      <c r="AW274" t="s">
        <v>12450</v>
      </c>
      <c r="AX274" t="s">
        <v>12248</v>
      </c>
      <c r="AY274" t="s">
        <v>11421</v>
      </c>
      <c r="AZ274">
        <v>33304</v>
      </c>
      <c r="BA274">
        <v>1843</v>
      </c>
      <c r="BB274">
        <v>1843</v>
      </c>
      <c r="BC274">
        <v>0</v>
      </c>
      <c r="BE274">
        <v>12011</v>
      </c>
      <c r="BH274" t="s">
        <v>11427</v>
      </c>
      <c r="BI274" t="s">
        <v>11427</v>
      </c>
      <c r="BJ274" t="s">
        <v>11427</v>
      </c>
      <c r="BK274" t="s">
        <v>11427</v>
      </c>
      <c r="BL274" t="s">
        <v>11427</v>
      </c>
      <c r="BM274" t="s">
        <v>11427</v>
      </c>
      <c r="BN274" t="s">
        <v>11427</v>
      </c>
      <c r="BO274" t="s">
        <v>11427</v>
      </c>
      <c r="BP274" t="s">
        <v>11427</v>
      </c>
      <c r="BQ274" t="s">
        <v>11428</v>
      </c>
      <c r="BR274" t="s">
        <v>11428</v>
      </c>
      <c r="BS274" t="s">
        <v>11428</v>
      </c>
      <c r="BT274" t="s">
        <v>11427</v>
      </c>
      <c r="BU274" t="s">
        <v>11427</v>
      </c>
      <c r="BV274" t="s">
        <v>11427</v>
      </c>
      <c r="BW274" t="s">
        <v>11427</v>
      </c>
      <c r="BY274" t="s">
        <v>11428</v>
      </c>
      <c r="CB274" t="s">
        <v>11427</v>
      </c>
      <c r="CD274">
        <v>825</v>
      </c>
      <c r="CE274">
        <v>58</v>
      </c>
      <c r="CF274">
        <v>883</v>
      </c>
      <c r="CG274">
        <v>1</v>
      </c>
      <c r="CH274">
        <v>29</v>
      </c>
      <c r="CI274">
        <v>1248</v>
      </c>
    </row>
    <row r="275" spans="1:87">
      <c r="A275">
        <v>120018000162</v>
      </c>
      <c r="B275" t="s">
        <v>11490</v>
      </c>
      <c r="C275" t="s">
        <v>12243</v>
      </c>
      <c r="D275" t="s">
        <v>12452</v>
      </c>
      <c r="E275" t="s">
        <v>12245</v>
      </c>
      <c r="F275" t="s">
        <v>12453</v>
      </c>
      <c r="G275" t="s">
        <v>12454</v>
      </c>
      <c r="H275" t="s">
        <v>12248</v>
      </c>
      <c r="I275" t="s">
        <v>11421</v>
      </c>
      <c r="J275">
        <v>33311</v>
      </c>
      <c r="K275" t="s">
        <v>11422</v>
      </c>
      <c r="L275">
        <v>12</v>
      </c>
      <c r="M275" t="s">
        <v>11461</v>
      </c>
      <c r="N275">
        <v>5</v>
      </c>
      <c r="P275">
        <v>89</v>
      </c>
      <c r="Q275">
        <v>124</v>
      </c>
      <c r="R275">
        <v>127</v>
      </c>
      <c r="S275">
        <v>130</v>
      </c>
      <c r="T275">
        <v>117</v>
      </c>
      <c r="U275">
        <v>127</v>
      </c>
      <c r="V275">
        <v>121</v>
      </c>
      <c r="AD275" t="s">
        <v>11424</v>
      </c>
      <c r="AE275">
        <v>26.140499999999999</v>
      </c>
      <c r="AF275">
        <v>-80.173500000000004</v>
      </c>
      <c r="AG275" t="s">
        <v>12455</v>
      </c>
      <c r="AH275">
        <v>6</v>
      </c>
      <c r="AI275">
        <v>421</v>
      </c>
      <c r="AJ275">
        <v>414</v>
      </c>
      <c r="AK275">
        <v>0</v>
      </c>
      <c r="AL275">
        <v>1</v>
      </c>
      <c r="AM275">
        <v>813</v>
      </c>
      <c r="AN275">
        <v>14</v>
      </c>
      <c r="AO275">
        <v>3</v>
      </c>
      <c r="AP275">
        <v>807</v>
      </c>
      <c r="AQ275">
        <v>11</v>
      </c>
      <c r="AR275">
        <v>818</v>
      </c>
      <c r="AS275">
        <v>15.5</v>
      </c>
      <c r="AT275">
        <v>54</v>
      </c>
      <c r="AU275">
        <v>1200180</v>
      </c>
      <c r="AV275">
        <v>162</v>
      </c>
      <c r="AW275" t="s">
        <v>12454</v>
      </c>
      <c r="AX275" t="s">
        <v>12248</v>
      </c>
      <c r="AY275" t="s">
        <v>11421</v>
      </c>
      <c r="AZ275">
        <v>33311</v>
      </c>
      <c r="BA275">
        <v>5237</v>
      </c>
      <c r="BB275">
        <v>5237</v>
      </c>
      <c r="BC275">
        <v>0</v>
      </c>
      <c r="BE275">
        <v>12011</v>
      </c>
      <c r="BH275" t="s">
        <v>11427</v>
      </c>
      <c r="BI275" t="s">
        <v>11427</v>
      </c>
      <c r="BJ275" t="s">
        <v>11428</v>
      </c>
      <c r="BK275" t="s">
        <v>11428</v>
      </c>
      <c r="BL275" t="s">
        <v>11428</v>
      </c>
      <c r="BM275" t="s">
        <v>11428</v>
      </c>
      <c r="BN275" t="s">
        <v>11428</v>
      </c>
      <c r="BO275" t="s">
        <v>11428</v>
      </c>
      <c r="BP275" t="s">
        <v>11428</v>
      </c>
      <c r="BQ275" t="s">
        <v>11427</v>
      </c>
      <c r="BR275" t="s">
        <v>11427</v>
      </c>
      <c r="BS275" t="s">
        <v>11427</v>
      </c>
      <c r="BT275" t="s">
        <v>11427</v>
      </c>
      <c r="BU275" t="s">
        <v>11427</v>
      </c>
      <c r="BV275" t="s">
        <v>11427</v>
      </c>
      <c r="BW275" t="s">
        <v>11427</v>
      </c>
      <c r="BY275" t="s">
        <v>11428</v>
      </c>
      <c r="CB275" t="s">
        <v>11427</v>
      </c>
      <c r="CD275">
        <v>807</v>
      </c>
      <c r="CE275">
        <v>11</v>
      </c>
      <c r="CF275">
        <v>818</v>
      </c>
      <c r="CG275">
        <v>0</v>
      </c>
      <c r="CH275">
        <v>4</v>
      </c>
      <c r="CI275">
        <v>835</v>
      </c>
    </row>
    <row r="276" spans="1:87">
      <c r="A276">
        <v>120018000164</v>
      </c>
      <c r="B276" t="s">
        <v>11490</v>
      </c>
      <c r="C276" t="s">
        <v>12243</v>
      </c>
      <c r="D276" t="s">
        <v>12456</v>
      </c>
      <c r="E276" t="s">
        <v>12245</v>
      </c>
      <c r="F276" t="s">
        <v>12457</v>
      </c>
      <c r="G276" t="s">
        <v>12458</v>
      </c>
      <c r="H276" t="s">
        <v>12248</v>
      </c>
      <c r="I276" t="s">
        <v>11421</v>
      </c>
      <c r="J276">
        <v>33311</v>
      </c>
      <c r="K276" t="s">
        <v>11422</v>
      </c>
      <c r="L276">
        <v>12</v>
      </c>
      <c r="M276" t="s">
        <v>11461</v>
      </c>
      <c r="N276">
        <v>5</v>
      </c>
      <c r="P276">
        <v>57</v>
      </c>
      <c r="Q276">
        <v>69</v>
      </c>
      <c r="R276">
        <v>86</v>
      </c>
      <c r="S276">
        <v>86</v>
      </c>
      <c r="T276">
        <v>103</v>
      </c>
      <c r="U276">
        <v>131</v>
      </c>
      <c r="V276">
        <v>102</v>
      </c>
      <c r="AD276" t="s">
        <v>11424</v>
      </c>
      <c r="AE276">
        <v>26.1264</v>
      </c>
      <c r="AF276">
        <v>-80.155600000000007</v>
      </c>
      <c r="AG276" t="s">
        <v>12459</v>
      </c>
      <c r="AH276">
        <v>6</v>
      </c>
      <c r="AI276">
        <v>320</v>
      </c>
      <c r="AJ276">
        <v>314</v>
      </c>
      <c r="AK276">
        <v>0</v>
      </c>
      <c r="AL276">
        <v>1</v>
      </c>
      <c r="AM276">
        <v>604</v>
      </c>
      <c r="AN276">
        <v>14</v>
      </c>
      <c r="AO276">
        <v>13</v>
      </c>
      <c r="AP276">
        <v>606</v>
      </c>
      <c r="AQ276">
        <v>9</v>
      </c>
      <c r="AR276">
        <v>615</v>
      </c>
      <c r="AS276">
        <v>14.4</v>
      </c>
      <c r="AT276">
        <v>44</v>
      </c>
      <c r="AU276">
        <v>1200180</v>
      </c>
      <c r="AV276">
        <v>164</v>
      </c>
      <c r="AW276" t="s">
        <v>12458</v>
      </c>
      <c r="AX276" t="s">
        <v>12248</v>
      </c>
      <c r="AY276" t="s">
        <v>11421</v>
      </c>
      <c r="AZ276">
        <v>33311</v>
      </c>
      <c r="BA276">
        <v>8935</v>
      </c>
      <c r="BB276">
        <v>8935</v>
      </c>
      <c r="BC276">
        <v>0</v>
      </c>
      <c r="BE276">
        <v>12011</v>
      </c>
      <c r="BH276" t="s">
        <v>11427</v>
      </c>
      <c r="BI276" t="s">
        <v>11427</v>
      </c>
      <c r="BJ276" t="s">
        <v>11428</v>
      </c>
      <c r="BK276" t="s">
        <v>11428</v>
      </c>
      <c r="BL276" t="s">
        <v>11428</v>
      </c>
      <c r="BM276" t="s">
        <v>11428</v>
      </c>
      <c r="BN276" t="s">
        <v>11428</v>
      </c>
      <c r="BO276" t="s">
        <v>11428</v>
      </c>
      <c r="BP276" t="s">
        <v>11428</v>
      </c>
      <c r="BQ276" t="s">
        <v>11427</v>
      </c>
      <c r="BR276" t="s">
        <v>11427</v>
      </c>
      <c r="BS276" t="s">
        <v>11427</v>
      </c>
      <c r="BT276" t="s">
        <v>11427</v>
      </c>
      <c r="BU276" t="s">
        <v>11427</v>
      </c>
      <c r="BV276" t="s">
        <v>11427</v>
      </c>
      <c r="BW276" t="s">
        <v>11427</v>
      </c>
      <c r="BY276" t="s">
        <v>11428</v>
      </c>
      <c r="CB276" t="s">
        <v>11427</v>
      </c>
      <c r="CD276">
        <v>606</v>
      </c>
      <c r="CE276">
        <v>9</v>
      </c>
      <c r="CF276">
        <v>615</v>
      </c>
      <c r="CG276">
        <v>0</v>
      </c>
      <c r="CH276">
        <v>2</v>
      </c>
      <c r="CI276">
        <v>634</v>
      </c>
    </row>
    <row r="277" spans="1:87">
      <c r="A277">
        <v>120018000165</v>
      </c>
      <c r="B277" t="s">
        <v>11490</v>
      </c>
      <c r="C277" t="s">
        <v>12243</v>
      </c>
      <c r="D277" t="s">
        <v>12460</v>
      </c>
      <c r="E277" t="s">
        <v>12245</v>
      </c>
      <c r="F277" t="s">
        <v>12461</v>
      </c>
      <c r="G277" t="s">
        <v>12462</v>
      </c>
      <c r="H277" t="s">
        <v>12406</v>
      </c>
      <c r="I277" t="s">
        <v>11421</v>
      </c>
      <c r="J277">
        <v>33004</v>
      </c>
      <c r="K277" t="s">
        <v>11422</v>
      </c>
      <c r="L277">
        <v>12</v>
      </c>
      <c r="M277" t="s">
        <v>11461</v>
      </c>
      <c r="N277">
        <v>5</v>
      </c>
      <c r="P277">
        <v>29</v>
      </c>
      <c r="Q277">
        <v>45</v>
      </c>
      <c r="R277">
        <v>58</v>
      </c>
      <c r="S277">
        <v>49</v>
      </c>
      <c r="T277">
        <v>54</v>
      </c>
      <c r="U277">
        <v>40</v>
      </c>
      <c r="V277">
        <v>39</v>
      </c>
      <c r="AD277" t="s">
        <v>11424</v>
      </c>
      <c r="AE277">
        <v>26.0566</v>
      </c>
      <c r="AF277">
        <v>-80.150300000000001</v>
      </c>
      <c r="AG277" t="s">
        <v>12463</v>
      </c>
      <c r="AH277">
        <v>6</v>
      </c>
      <c r="AI277">
        <v>172</v>
      </c>
      <c r="AJ277">
        <v>142</v>
      </c>
      <c r="AK277">
        <v>1</v>
      </c>
      <c r="AL277">
        <v>1</v>
      </c>
      <c r="AM277">
        <v>218</v>
      </c>
      <c r="AN277">
        <v>49</v>
      </c>
      <c r="AO277">
        <v>35</v>
      </c>
      <c r="AP277">
        <v>279</v>
      </c>
      <c r="AQ277">
        <v>12</v>
      </c>
      <c r="AR277">
        <v>291</v>
      </c>
      <c r="AS277">
        <v>13.7</v>
      </c>
      <c r="AT277">
        <v>23</v>
      </c>
      <c r="AU277">
        <v>1200180</v>
      </c>
      <c r="AV277">
        <v>165</v>
      </c>
      <c r="AW277" t="s">
        <v>12462</v>
      </c>
      <c r="AX277" t="s">
        <v>12406</v>
      </c>
      <c r="AY277" t="s">
        <v>11421</v>
      </c>
      <c r="AZ277">
        <v>33004</v>
      </c>
      <c r="BA277">
        <v>2771</v>
      </c>
      <c r="BB277">
        <v>2771</v>
      </c>
      <c r="BC277">
        <v>0</v>
      </c>
      <c r="BE277">
        <v>12011</v>
      </c>
      <c r="BH277" t="s">
        <v>11427</v>
      </c>
      <c r="BI277" t="s">
        <v>11427</v>
      </c>
      <c r="BJ277" t="s">
        <v>11428</v>
      </c>
      <c r="BK277" t="s">
        <v>11428</v>
      </c>
      <c r="BL277" t="s">
        <v>11428</v>
      </c>
      <c r="BM277" t="s">
        <v>11428</v>
      </c>
      <c r="BN277" t="s">
        <v>11428</v>
      </c>
      <c r="BO277" t="s">
        <v>11428</v>
      </c>
      <c r="BP277" t="s">
        <v>11428</v>
      </c>
      <c r="BQ277" t="s">
        <v>11427</v>
      </c>
      <c r="BR277" t="s">
        <v>11427</v>
      </c>
      <c r="BS277" t="s">
        <v>11427</v>
      </c>
      <c r="BT277" t="s">
        <v>11427</v>
      </c>
      <c r="BU277" t="s">
        <v>11427</v>
      </c>
      <c r="BV277" t="s">
        <v>11427</v>
      </c>
      <c r="BW277" t="s">
        <v>11427</v>
      </c>
      <c r="BY277" t="s">
        <v>11428</v>
      </c>
      <c r="CB277" t="s">
        <v>11427</v>
      </c>
      <c r="CD277">
        <v>279</v>
      </c>
      <c r="CE277">
        <v>12</v>
      </c>
      <c r="CF277">
        <v>291</v>
      </c>
      <c r="CG277">
        <v>0</v>
      </c>
      <c r="CH277">
        <v>10</v>
      </c>
      <c r="CI277">
        <v>314</v>
      </c>
    </row>
    <row r="278" spans="1:87">
      <c r="A278">
        <v>120018000166</v>
      </c>
      <c r="B278" t="s">
        <v>11490</v>
      </c>
      <c r="C278" t="s">
        <v>12243</v>
      </c>
      <c r="D278" t="s">
        <v>12464</v>
      </c>
      <c r="E278" t="s">
        <v>12245</v>
      </c>
      <c r="F278" t="s">
        <v>12465</v>
      </c>
      <c r="G278" t="s">
        <v>12466</v>
      </c>
      <c r="H278" t="s">
        <v>12266</v>
      </c>
      <c r="I278" t="s">
        <v>11421</v>
      </c>
      <c r="J278">
        <v>33020</v>
      </c>
      <c r="K278" t="s">
        <v>11422</v>
      </c>
      <c r="L278">
        <v>12</v>
      </c>
      <c r="M278" t="s">
        <v>11461</v>
      </c>
      <c r="N278">
        <v>5</v>
      </c>
      <c r="P278">
        <v>142</v>
      </c>
      <c r="Q278">
        <v>92</v>
      </c>
      <c r="R278">
        <v>84</v>
      </c>
      <c r="S278">
        <v>94</v>
      </c>
      <c r="T278">
        <v>110</v>
      </c>
      <c r="U278">
        <v>93</v>
      </c>
      <c r="V278">
        <v>68</v>
      </c>
      <c r="AD278" t="s">
        <v>11424</v>
      </c>
      <c r="AE278">
        <v>26.044799999999999</v>
      </c>
      <c r="AF278">
        <v>-80.153800000000004</v>
      </c>
      <c r="AG278" t="s">
        <v>12467</v>
      </c>
      <c r="AH278">
        <v>6</v>
      </c>
      <c r="AI278">
        <v>302</v>
      </c>
      <c r="AJ278">
        <v>381</v>
      </c>
      <c r="AK278">
        <v>1</v>
      </c>
      <c r="AL278">
        <v>0</v>
      </c>
      <c r="AM278">
        <v>531</v>
      </c>
      <c r="AN278">
        <v>103</v>
      </c>
      <c r="AO278">
        <v>39</v>
      </c>
      <c r="AP278">
        <v>637</v>
      </c>
      <c r="AQ278">
        <v>17</v>
      </c>
      <c r="AR278">
        <v>654</v>
      </c>
      <c r="AS278">
        <v>14.8</v>
      </c>
      <c r="AT278">
        <v>46</v>
      </c>
      <c r="AU278">
        <v>1200180</v>
      </c>
      <c r="AV278">
        <v>166</v>
      </c>
      <c r="AW278" t="s">
        <v>12466</v>
      </c>
      <c r="AX278" t="s">
        <v>12266</v>
      </c>
      <c r="AY278" t="s">
        <v>11421</v>
      </c>
      <c r="AZ278">
        <v>33020</v>
      </c>
      <c r="BA278">
        <v>1246</v>
      </c>
      <c r="BB278">
        <v>1246</v>
      </c>
      <c r="BC278">
        <v>0</v>
      </c>
      <c r="BE278">
        <v>12011</v>
      </c>
      <c r="BH278" t="s">
        <v>11427</v>
      </c>
      <c r="BI278" t="s">
        <v>11427</v>
      </c>
      <c r="BJ278" t="s">
        <v>11428</v>
      </c>
      <c r="BK278" t="s">
        <v>11428</v>
      </c>
      <c r="BL278" t="s">
        <v>11428</v>
      </c>
      <c r="BM278" t="s">
        <v>11428</v>
      </c>
      <c r="BN278" t="s">
        <v>11428</v>
      </c>
      <c r="BO278" t="s">
        <v>11428</v>
      </c>
      <c r="BP278" t="s">
        <v>11428</v>
      </c>
      <c r="BQ278" t="s">
        <v>11427</v>
      </c>
      <c r="BR278" t="s">
        <v>11427</v>
      </c>
      <c r="BS278" t="s">
        <v>11427</v>
      </c>
      <c r="BT278" t="s">
        <v>11427</v>
      </c>
      <c r="BU278" t="s">
        <v>11427</v>
      </c>
      <c r="BV278" t="s">
        <v>11427</v>
      </c>
      <c r="BW278" t="s">
        <v>11427</v>
      </c>
      <c r="BY278" t="s">
        <v>11428</v>
      </c>
      <c r="CB278" t="s">
        <v>11427</v>
      </c>
      <c r="CD278">
        <v>637</v>
      </c>
      <c r="CE278">
        <v>17</v>
      </c>
      <c r="CF278">
        <v>654</v>
      </c>
      <c r="CG278">
        <v>1</v>
      </c>
      <c r="CH278">
        <v>8</v>
      </c>
      <c r="CI278">
        <v>683</v>
      </c>
    </row>
    <row r="279" spans="1:87">
      <c r="A279">
        <v>120018000167</v>
      </c>
      <c r="B279" t="s">
        <v>11490</v>
      </c>
      <c r="C279" t="s">
        <v>12243</v>
      </c>
      <c r="D279" t="s">
        <v>12468</v>
      </c>
      <c r="E279" t="s">
        <v>12245</v>
      </c>
      <c r="F279" t="s">
        <v>12469</v>
      </c>
      <c r="G279" t="s">
        <v>12470</v>
      </c>
      <c r="H279" t="s">
        <v>12266</v>
      </c>
      <c r="I279" t="s">
        <v>11421</v>
      </c>
      <c r="J279">
        <v>33020</v>
      </c>
      <c r="K279" t="s">
        <v>11422</v>
      </c>
      <c r="L279">
        <v>12</v>
      </c>
      <c r="M279">
        <v>6</v>
      </c>
      <c r="N279">
        <v>8</v>
      </c>
      <c r="W279">
        <v>218</v>
      </c>
      <c r="X279">
        <v>207</v>
      </c>
      <c r="Y279">
        <v>227</v>
      </c>
      <c r="AD279" t="s">
        <v>11424</v>
      </c>
      <c r="AE279">
        <v>26.043199999999999</v>
      </c>
      <c r="AF279">
        <v>-80.153700000000001</v>
      </c>
      <c r="AG279" t="s">
        <v>12471</v>
      </c>
      <c r="AH279">
        <v>6</v>
      </c>
      <c r="AI279">
        <v>350</v>
      </c>
      <c r="AJ279">
        <v>302</v>
      </c>
      <c r="AK279">
        <v>1</v>
      </c>
      <c r="AL279">
        <v>12</v>
      </c>
      <c r="AM279">
        <v>335</v>
      </c>
      <c r="AN279">
        <v>199</v>
      </c>
      <c r="AO279">
        <v>91</v>
      </c>
      <c r="AP279">
        <v>528</v>
      </c>
      <c r="AQ279">
        <v>44</v>
      </c>
      <c r="AR279">
        <v>572</v>
      </c>
      <c r="AS279">
        <v>16.3</v>
      </c>
      <c r="AT279">
        <v>40</v>
      </c>
      <c r="AU279">
        <v>1200180</v>
      </c>
      <c r="AV279">
        <v>167</v>
      </c>
      <c r="AW279" t="s">
        <v>12470</v>
      </c>
      <c r="AX279" t="s">
        <v>12266</v>
      </c>
      <c r="AY279" t="s">
        <v>11421</v>
      </c>
      <c r="AZ279">
        <v>33020</v>
      </c>
      <c r="BA279">
        <v>1206</v>
      </c>
      <c r="BB279">
        <v>1206</v>
      </c>
      <c r="BC279">
        <v>0</v>
      </c>
      <c r="BE279">
        <v>12011</v>
      </c>
      <c r="BH279" t="s">
        <v>11427</v>
      </c>
      <c r="BI279" t="s">
        <v>11427</v>
      </c>
      <c r="BJ279" t="s">
        <v>11427</v>
      </c>
      <c r="BK279" t="s">
        <v>11427</v>
      </c>
      <c r="BL279" t="s">
        <v>11427</v>
      </c>
      <c r="BM279" t="s">
        <v>11427</v>
      </c>
      <c r="BN279" t="s">
        <v>11427</v>
      </c>
      <c r="BO279" t="s">
        <v>11427</v>
      </c>
      <c r="BP279" t="s">
        <v>11427</v>
      </c>
      <c r="BQ279" t="s">
        <v>11428</v>
      </c>
      <c r="BR279" t="s">
        <v>11428</v>
      </c>
      <c r="BS279" t="s">
        <v>11428</v>
      </c>
      <c r="BT279" t="s">
        <v>11427</v>
      </c>
      <c r="BU279" t="s">
        <v>11427</v>
      </c>
      <c r="BV279" t="s">
        <v>11427</v>
      </c>
      <c r="BW279" t="s">
        <v>11427</v>
      </c>
      <c r="BY279" t="s">
        <v>11428</v>
      </c>
      <c r="CB279" t="s">
        <v>11427</v>
      </c>
      <c r="CD279">
        <v>528</v>
      </c>
      <c r="CE279">
        <v>44</v>
      </c>
      <c r="CF279">
        <v>572</v>
      </c>
      <c r="CG279">
        <v>0</v>
      </c>
      <c r="CH279">
        <v>14</v>
      </c>
      <c r="CI279">
        <v>652</v>
      </c>
    </row>
    <row r="280" spans="1:87">
      <c r="A280">
        <v>120018000170</v>
      </c>
      <c r="B280" t="s">
        <v>11490</v>
      </c>
      <c r="C280" t="s">
        <v>12243</v>
      </c>
      <c r="D280" t="s">
        <v>12472</v>
      </c>
      <c r="E280" t="s">
        <v>12245</v>
      </c>
      <c r="F280" t="s">
        <v>12473</v>
      </c>
      <c r="G280" t="s">
        <v>12474</v>
      </c>
      <c r="H280" t="s">
        <v>12381</v>
      </c>
      <c r="I280" t="s">
        <v>11421</v>
      </c>
      <c r="J280">
        <v>33441</v>
      </c>
      <c r="K280" t="s">
        <v>11422</v>
      </c>
      <c r="L280">
        <v>12</v>
      </c>
      <c r="M280" t="s">
        <v>11461</v>
      </c>
      <c r="N280">
        <v>5</v>
      </c>
      <c r="P280">
        <v>52</v>
      </c>
      <c r="Q280">
        <v>78</v>
      </c>
      <c r="R280">
        <v>89</v>
      </c>
      <c r="S280">
        <v>82</v>
      </c>
      <c r="T280">
        <v>103</v>
      </c>
      <c r="U280">
        <v>78</v>
      </c>
      <c r="V280">
        <v>78</v>
      </c>
      <c r="AD280" t="s">
        <v>11424</v>
      </c>
      <c r="AE280">
        <v>26.3094</v>
      </c>
      <c r="AF280">
        <v>-80.106499999999997</v>
      </c>
      <c r="AG280" t="s">
        <v>12475</v>
      </c>
      <c r="AH280">
        <v>6</v>
      </c>
      <c r="AI280">
        <v>296</v>
      </c>
      <c r="AJ280">
        <v>264</v>
      </c>
      <c r="AK280">
        <v>0</v>
      </c>
      <c r="AL280">
        <v>0</v>
      </c>
      <c r="AM280">
        <v>493</v>
      </c>
      <c r="AN280">
        <v>41</v>
      </c>
      <c r="AO280">
        <v>16</v>
      </c>
      <c r="AP280">
        <v>500</v>
      </c>
      <c r="AQ280">
        <v>23</v>
      </c>
      <c r="AR280">
        <v>523</v>
      </c>
      <c r="AS280">
        <v>13.7</v>
      </c>
      <c r="AT280">
        <v>41</v>
      </c>
      <c r="AU280">
        <v>1200180</v>
      </c>
      <c r="AV280">
        <v>170</v>
      </c>
      <c r="AW280" t="s">
        <v>12474</v>
      </c>
      <c r="AX280" t="s">
        <v>12381</v>
      </c>
      <c r="AY280" t="s">
        <v>11421</v>
      </c>
      <c r="AZ280">
        <v>33441</v>
      </c>
      <c r="BA280">
        <v>4650</v>
      </c>
      <c r="BB280">
        <v>4650</v>
      </c>
      <c r="BC280">
        <v>0</v>
      </c>
      <c r="BE280">
        <v>12011</v>
      </c>
      <c r="BH280" t="s">
        <v>11427</v>
      </c>
      <c r="BI280" t="s">
        <v>11427</v>
      </c>
      <c r="BJ280" t="s">
        <v>11428</v>
      </c>
      <c r="BK280" t="s">
        <v>11428</v>
      </c>
      <c r="BL280" t="s">
        <v>11428</v>
      </c>
      <c r="BM280" t="s">
        <v>11428</v>
      </c>
      <c r="BN280" t="s">
        <v>11428</v>
      </c>
      <c r="BO280" t="s">
        <v>11428</v>
      </c>
      <c r="BP280" t="s">
        <v>11428</v>
      </c>
      <c r="BQ280" t="s">
        <v>11427</v>
      </c>
      <c r="BR280" t="s">
        <v>11427</v>
      </c>
      <c r="BS280" t="s">
        <v>11427</v>
      </c>
      <c r="BT280" t="s">
        <v>11427</v>
      </c>
      <c r="BU280" t="s">
        <v>11427</v>
      </c>
      <c r="BV280" t="s">
        <v>11427</v>
      </c>
      <c r="BW280" t="s">
        <v>11427</v>
      </c>
      <c r="BY280" t="s">
        <v>11428</v>
      </c>
      <c r="CB280" t="s">
        <v>11427</v>
      </c>
      <c r="CD280">
        <v>500</v>
      </c>
      <c r="CE280">
        <v>23</v>
      </c>
      <c r="CF280">
        <v>523</v>
      </c>
      <c r="CG280">
        <v>0</v>
      </c>
      <c r="CH280">
        <v>10</v>
      </c>
      <c r="CI280">
        <v>560</v>
      </c>
    </row>
    <row r="281" spans="1:87">
      <c r="A281">
        <v>120018000173</v>
      </c>
      <c r="B281" t="s">
        <v>11490</v>
      </c>
      <c r="C281" t="s">
        <v>12243</v>
      </c>
      <c r="D281" t="s">
        <v>12476</v>
      </c>
      <c r="E281" t="s">
        <v>12245</v>
      </c>
      <c r="F281" t="s">
        <v>12358</v>
      </c>
      <c r="G281" t="s">
        <v>12477</v>
      </c>
      <c r="H281" t="s">
        <v>12248</v>
      </c>
      <c r="I281" t="s">
        <v>11421</v>
      </c>
      <c r="J281">
        <v>33311</v>
      </c>
      <c r="K281" t="s">
        <v>11422</v>
      </c>
      <c r="L281">
        <v>12</v>
      </c>
      <c r="M281" t="s">
        <v>11461</v>
      </c>
      <c r="N281" t="s">
        <v>11461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11424</v>
      </c>
      <c r="AE281">
        <v>26.1433</v>
      </c>
      <c r="AF281">
        <v>-80.160899999999998</v>
      </c>
      <c r="AG281" t="s">
        <v>12478</v>
      </c>
      <c r="AH281">
        <v>6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U281">
        <v>1200180</v>
      </c>
      <c r="AV281">
        <v>173</v>
      </c>
      <c r="AW281" t="s">
        <v>12477</v>
      </c>
      <c r="AX281" t="s">
        <v>12248</v>
      </c>
      <c r="AY281" t="s">
        <v>11421</v>
      </c>
      <c r="AZ281">
        <v>33311</v>
      </c>
      <c r="BA281">
        <v>5426</v>
      </c>
      <c r="BB281">
        <v>5426</v>
      </c>
      <c r="BC281">
        <v>0</v>
      </c>
      <c r="BE281">
        <v>12011</v>
      </c>
      <c r="BH281" t="s">
        <v>11427</v>
      </c>
      <c r="BI281" t="s">
        <v>11427</v>
      </c>
      <c r="BJ281" t="s">
        <v>11428</v>
      </c>
      <c r="BK281" t="s">
        <v>11427</v>
      </c>
      <c r="BL281" t="s">
        <v>11427</v>
      </c>
      <c r="BM281" t="s">
        <v>11427</v>
      </c>
      <c r="BN281" t="s">
        <v>11427</v>
      </c>
      <c r="BO281" t="s">
        <v>11427</v>
      </c>
      <c r="BP281" t="s">
        <v>11427</v>
      </c>
      <c r="BQ281" t="s">
        <v>11427</v>
      </c>
      <c r="BR281" t="s">
        <v>11427</v>
      </c>
      <c r="BS281" t="s">
        <v>11427</v>
      </c>
      <c r="BT281" t="s">
        <v>11427</v>
      </c>
      <c r="BU281" t="s">
        <v>11427</v>
      </c>
      <c r="BV281" t="s">
        <v>11427</v>
      </c>
      <c r="BW281" t="s">
        <v>11427</v>
      </c>
      <c r="BY281" t="s">
        <v>11430</v>
      </c>
      <c r="CB281" t="s">
        <v>11427</v>
      </c>
      <c r="CG281">
        <v>0</v>
      </c>
      <c r="CH281">
        <v>0</v>
      </c>
      <c r="CI281">
        <v>0</v>
      </c>
    </row>
    <row r="282" spans="1:87">
      <c r="A282">
        <v>120018000175</v>
      </c>
      <c r="B282" t="s">
        <v>11490</v>
      </c>
      <c r="C282" t="s">
        <v>12243</v>
      </c>
      <c r="D282" t="s">
        <v>12479</v>
      </c>
      <c r="E282" t="s">
        <v>12245</v>
      </c>
      <c r="F282" t="s">
        <v>12480</v>
      </c>
      <c r="G282" t="s">
        <v>12481</v>
      </c>
      <c r="H282" t="s">
        <v>12266</v>
      </c>
      <c r="I282" t="s">
        <v>11421</v>
      </c>
      <c r="J282">
        <v>33020</v>
      </c>
      <c r="K282" t="s">
        <v>11422</v>
      </c>
      <c r="L282">
        <v>12</v>
      </c>
      <c r="M282" t="s">
        <v>11461</v>
      </c>
      <c r="N282">
        <v>5</v>
      </c>
      <c r="P282">
        <v>22</v>
      </c>
      <c r="Q282">
        <v>70</v>
      </c>
      <c r="R282">
        <v>80</v>
      </c>
      <c r="S282">
        <v>66</v>
      </c>
      <c r="T282">
        <v>77</v>
      </c>
      <c r="U282">
        <v>65</v>
      </c>
      <c r="V282">
        <v>79</v>
      </c>
      <c r="AD282" t="s">
        <v>11424</v>
      </c>
      <c r="AE282">
        <v>26.024100000000001</v>
      </c>
      <c r="AF282">
        <v>-80.162199999999999</v>
      </c>
      <c r="AG282" t="s">
        <v>12482</v>
      </c>
      <c r="AH282">
        <v>6</v>
      </c>
      <c r="AI282">
        <v>230</v>
      </c>
      <c r="AJ282">
        <v>229</v>
      </c>
      <c r="AK282">
        <v>3</v>
      </c>
      <c r="AL282">
        <v>2</v>
      </c>
      <c r="AM282">
        <v>163</v>
      </c>
      <c r="AN282">
        <v>212</v>
      </c>
      <c r="AO282">
        <v>54</v>
      </c>
      <c r="AP282">
        <v>376</v>
      </c>
      <c r="AQ282">
        <v>27</v>
      </c>
      <c r="AR282">
        <v>403</v>
      </c>
      <c r="AS282">
        <v>14.3</v>
      </c>
      <c r="AT282">
        <v>32</v>
      </c>
      <c r="AU282">
        <v>1200180</v>
      </c>
      <c r="AV282">
        <v>175</v>
      </c>
      <c r="AW282" t="s">
        <v>12481</v>
      </c>
      <c r="AX282" t="s">
        <v>12266</v>
      </c>
      <c r="AY282" t="s">
        <v>11421</v>
      </c>
      <c r="AZ282">
        <v>33020</v>
      </c>
      <c r="BA282">
        <v>2922</v>
      </c>
      <c r="BB282">
        <v>2922</v>
      </c>
      <c r="BC282">
        <v>0</v>
      </c>
      <c r="BE282">
        <v>12011</v>
      </c>
      <c r="BH282" t="s">
        <v>11427</v>
      </c>
      <c r="BI282" t="s">
        <v>11427</v>
      </c>
      <c r="BJ282" t="s">
        <v>11428</v>
      </c>
      <c r="BK282" t="s">
        <v>11428</v>
      </c>
      <c r="BL282" t="s">
        <v>11428</v>
      </c>
      <c r="BM282" t="s">
        <v>11428</v>
      </c>
      <c r="BN282" t="s">
        <v>11428</v>
      </c>
      <c r="BO282" t="s">
        <v>11428</v>
      </c>
      <c r="BP282" t="s">
        <v>11428</v>
      </c>
      <c r="BQ282" t="s">
        <v>11427</v>
      </c>
      <c r="BR282" t="s">
        <v>11427</v>
      </c>
      <c r="BS282" t="s">
        <v>11427</v>
      </c>
      <c r="BT282" t="s">
        <v>11427</v>
      </c>
      <c r="BU282" t="s">
        <v>11427</v>
      </c>
      <c r="BV282" t="s">
        <v>11427</v>
      </c>
      <c r="BW282" t="s">
        <v>11427</v>
      </c>
      <c r="BY282" t="s">
        <v>11428</v>
      </c>
      <c r="CB282" t="s">
        <v>11427</v>
      </c>
      <c r="CD282">
        <v>376</v>
      </c>
      <c r="CE282">
        <v>27</v>
      </c>
      <c r="CF282">
        <v>403</v>
      </c>
      <c r="CG282">
        <v>2</v>
      </c>
      <c r="CH282">
        <v>23</v>
      </c>
      <c r="CI282">
        <v>459</v>
      </c>
    </row>
    <row r="283" spans="1:87">
      <c r="A283">
        <v>120018000176</v>
      </c>
      <c r="B283" t="s">
        <v>11490</v>
      </c>
      <c r="C283" t="s">
        <v>12243</v>
      </c>
      <c r="D283" t="s">
        <v>12483</v>
      </c>
      <c r="E283" t="s">
        <v>12245</v>
      </c>
      <c r="F283" t="s">
        <v>12484</v>
      </c>
      <c r="G283" t="s">
        <v>12485</v>
      </c>
      <c r="H283" t="s">
        <v>12406</v>
      </c>
      <c r="I283" t="s">
        <v>11421</v>
      </c>
      <c r="J283">
        <v>33004</v>
      </c>
      <c r="K283" t="s">
        <v>11422</v>
      </c>
      <c r="L283">
        <v>12</v>
      </c>
      <c r="M283">
        <v>6</v>
      </c>
      <c r="N283">
        <v>8</v>
      </c>
      <c r="W283">
        <v>228</v>
      </c>
      <c r="X283">
        <v>231</v>
      </c>
      <c r="Y283">
        <v>218</v>
      </c>
      <c r="AD283" t="s">
        <v>11424</v>
      </c>
      <c r="AE283">
        <v>26.0365</v>
      </c>
      <c r="AF283">
        <v>-80.139099999999999</v>
      </c>
      <c r="AG283" t="s">
        <v>12486</v>
      </c>
      <c r="AH283">
        <v>6</v>
      </c>
      <c r="AI283">
        <v>385</v>
      </c>
      <c r="AJ283">
        <v>292</v>
      </c>
      <c r="AK283">
        <v>6</v>
      </c>
      <c r="AL283">
        <v>15</v>
      </c>
      <c r="AM283">
        <v>226</v>
      </c>
      <c r="AN283">
        <v>251</v>
      </c>
      <c r="AO283">
        <v>154</v>
      </c>
      <c r="AP283">
        <v>511</v>
      </c>
      <c r="AQ283">
        <v>38</v>
      </c>
      <c r="AR283">
        <v>549</v>
      </c>
      <c r="AS283">
        <v>15</v>
      </c>
      <c r="AT283">
        <v>45</v>
      </c>
      <c r="AU283">
        <v>1200180</v>
      </c>
      <c r="AV283">
        <v>176</v>
      </c>
      <c r="AW283" t="s">
        <v>12485</v>
      </c>
      <c r="AX283" t="s">
        <v>12406</v>
      </c>
      <c r="AY283" t="s">
        <v>11421</v>
      </c>
      <c r="AZ283">
        <v>33004</v>
      </c>
      <c r="BA283">
        <v>5200</v>
      </c>
      <c r="BB283">
        <v>5200</v>
      </c>
      <c r="BC283">
        <v>0</v>
      </c>
      <c r="BE283">
        <v>12011</v>
      </c>
      <c r="BH283" t="s">
        <v>11427</v>
      </c>
      <c r="BI283" t="s">
        <v>11427</v>
      </c>
      <c r="BJ283" t="s">
        <v>11427</v>
      </c>
      <c r="BK283" t="s">
        <v>11427</v>
      </c>
      <c r="BL283" t="s">
        <v>11427</v>
      </c>
      <c r="BM283" t="s">
        <v>11427</v>
      </c>
      <c r="BN283" t="s">
        <v>11427</v>
      </c>
      <c r="BO283" t="s">
        <v>11427</v>
      </c>
      <c r="BP283" t="s">
        <v>11427</v>
      </c>
      <c r="BQ283" t="s">
        <v>11428</v>
      </c>
      <c r="BR283" t="s">
        <v>11428</v>
      </c>
      <c r="BS283" t="s">
        <v>11428</v>
      </c>
      <c r="BT283" t="s">
        <v>11427</v>
      </c>
      <c r="BU283" t="s">
        <v>11427</v>
      </c>
      <c r="BV283" t="s">
        <v>11427</v>
      </c>
      <c r="BW283" t="s">
        <v>11427</v>
      </c>
      <c r="BY283" t="s">
        <v>11428</v>
      </c>
      <c r="CB283" t="s">
        <v>11427</v>
      </c>
      <c r="CD283">
        <v>511</v>
      </c>
      <c r="CE283">
        <v>38</v>
      </c>
      <c r="CF283">
        <v>549</v>
      </c>
      <c r="CG283">
        <v>0</v>
      </c>
      <c r="CH283">
        <v>25</v>
      </c>
      <c r="CI283">
        <v>677</v>
      </c>
    </row>
    <row r="284" spans="1:87">
      <c r="A284">
        <v>120018000177</v>
      </c>
      <c r="B284" t="s">
        <v>11490</v>
      </c>
      <c r="C284" t="s">
        <v>12243</v>
      </c>
      <c r="D284" t="s">
        <v>12487</v>
      </c>
      <c r="E284" t="s">
        <v>12245</v>
      </c>
      <c r="F284" t="s">
        <v>12488</v>
      </c>
      <c r="G284" t="s">
        <v>12489</v>
      </c>
      <c r="H284" t="s">
        <v>12266</v>
      </c>
      <c r="I284" t="s">
        <v>11421</v>
      </c>
      <c r="J284">
        <v>33020</v>
      </c>
      <c r="K284" t="s">
        <v>11422</v>
      </c>
      <c r="L284">
        <v>12</v>
      </c>
      <c r="M284">
        <v>6</v>
      </c>
      <c r="N284">
        <v>8</v>
      </c>
      <c r="W284">
        <v>265</v>
      </c>
      <c r="X284">
        <v>250</v>
      </c>
      <c r="Y284">
        <v>312</v>
      </c>
      <c r="AD284" t="s">
        <v>11424</v>
      </c>
      <c r="AE284">
        <v>25.997</v>
      </c>
      <c r="AF284">
        <v>-80.162099999999995</v>
      </c>
      <c r="AG284" t="s">
        <v>12490</v>
      </c>
      <c r="AH284">
        <v>6</v>
      </c>
      <c r="AI284">
        <v>475</v>
      </c>
      <c r="AJ284">
        <v>352</v>
      </c>
      <c r="AK284">
        <v>0</v>
      </c>
      <c r="AL284">
        <v>7</v>
      </c>
      <c r="AM284">
        <v>632</v>
      </c>
      <c r="AN284">
        <v>150</v>
      </c>
      <c r="AO284">
        <v>22</v>
      </c>
      <c r="AP284">
        <v>705</v>
      </c>
      <c r="AQ284">
        <v>41</v>
      </c>
      <c r="AR284">
        <v>746</v>
      </c>
      <c r="AS284">
        <v>16.5</v>
      </c>
      <c r="AT284">
        <v>50</v>
      </c>
      <c r="AU284">
        <v>1200180</v>
      </c>
      <c r="AV284">
        <v>177</v>
      </c>
      <c r="AW284" t="s">
        <v>12489</v>
      </c>
      <c r="AX284" t="s">
        <v>12266</v>
      </c>
      <c r="AY284" t="s">
        <v>11421</v>
      </c>
      <c r="AZ284">
        <v>33020</v>
      </c>
      <c r="BA284">
        <v>5749</v>
      </c>
      <c r="BB284">
        <v>5749</v>
      </c>
      <c r="BC284">
        <v>0</v>
      </c>
      <c r="BE284">
        <v>12011</v>
      </c>
      <c r="BH284" t="s">
        <v>11427</v>
      </c>
      <c r="BI284" t="s">
        <v>11427</v>
      </c>
      <c r="BJ284" t="s">
        <v>11427</v>
      </c>
      <c r="BK284" t="s">
        <v>11427</v>
      </c>
      <c r="BL284" t="s">
        <v>11427</v>
      </c>
      <c r="BM284" t="s">
        <v>11427</v>
      </c>
      <c r="BN284" t="s">
        <v>11427</v>
      </c>
      <c r="BO284" t="s">
        <v>11427</v>
      </c>
      <c r="BP284" t="s">
        <v>11427</v>
      </c>
      <c r="BQ284" t="s">
        <v>11428</v>
      </c>
      <c r="BR284" t="s">
        <v>11428</v>
      </c>
      <c r="BS284" t="s">
        <v>11428</v>
      </c>
      <c r="BT284" t="s">
        <v>11427</v>
      </c>
      <c r="BU284" t="s">
        <v>11427</v>
      </c>
      <c r="BV284" t="s">
        <v>11427</v>
      </c>
      <c r="BW284" t="s">
        <v>11427</v>
      </c>
      <c r="BY284" t="s">
        <v>11428</v>
      </c>
      <c r="CB284" t="s">
        <v>11427</v>
      </c>
      <c r="CD284">
        <v>705</v>
      </c>
      <c r="CE284">
        <v>41</v>
      </c>
      <c r="CF284">
        <v>746</v>
      </c>
      <c r="CG284">
        <v>0</v>
      </c>
      <c r="CH284">
        <v>16</v>
      </c>
      <c r="CI284">
        <v>827</v>
      </c>
    </row>
    <row r="285" spans="1:87">
      <c r="A285">
        <v>120018000178</v>
      </c>
      <c r="B285" t="s">
        <v>11490</v>
      </c>
      <c r="C285" t="s">
        <v>12243</v>
      </c>
      <c r="D285" t="s">
        <v>12491</v>
      </c>
      <c r="E285" t="s">
        <v>12245</v>
      </c>
      <c r="F285" t="s">
        <v>12492</v>
      </c>
      <c r="G285" t="s">
        <v>12493</v>
      </c>
      <c r="H285" t="s">
        <v>12248</v>
      </c>
      <c r="I285" t="s">
        <v>11421</v>
      </c>
      <c r="J285">
        <v>33316</v>
      </c>
      <c r="K285" t="s">
        <v>11422</v>
      </c>
      <c r="L285">
        <v>12</v>
      </c>
      <c r="M285" t="s">
        <v>11461</v>
      </c>
      <c r="N285">
        <v>5</v>
      </c>
      <c r="P285">
        <v>0</v>
      </c>
      <c r="Q285">
        <v>65</v>
      </c>
      <c r="R285">
        <v>84</v>
      </c>
      <c r="S285">
        <v>74</v>
      </c>
      <c r="T285">
        <v>88</v>
      </c>
      <c r="U285">
        <v>73</v>
      </c>
      <c r="V285">
        <v>64</v>
      </c>
      <c r="AD285" t="s">
        <v>11424</v>
      </c>
      <c r="AE285">
        <v>26.102499999999999</v>
      </c>
      <c r="AF285">
        <v>-80.133700000000005</v>
      </c>
      <c r="AG285" t="s">
        <v>12494</v>
      </c>
      <c r="AH285">
        <v>6</v>
      </c>
      <c r="AI285">
        <v>218</v>
      </c>
      <c r="AJ285">
        <v>230</v>
      </c>
      <c r="AK285">
        <v>0</v>
      </c>
      <c r="AL285">
        <v>9</v>
      </c>
      <c r="AM285">
        <v>45</v>
      </c>
      <c r="AN285">
        <v>121</v>
      </c>
      <c r="AO285">
        <v>248</v>
      </c>
      <c r="AP285">
        <v>160</v>
      </c>
      <c r="AQ285">
        <v>20</v>
      </c>
      <c r="AR285">
        <v>180</v>
      </c>
      <c r="AS285">
        <v>12.8</v>
      </c>
      <c r="AT285">
        <v>35</v>
      </c>
      <c r="AU285">
        <v>1200180</v>
      </c>
      <c r="AV285">
        <v>178</v>
      </c>
      <c r="AW285" t="s">
        <v>12493</v>
      </c>
      <c r="AX285" t="s">
        <v>12248</v>
      </c>
      <c r="AY285" t="s">
        <v>11421</v>
      </c>
      <c r="AZ285">
        <v>33316</v>
      </c>
      <c r="BA285">
        <v>2618</v>
      </c>
      <c r="BB285">
        <v>2618</v>
      </c>
      <c r="BC285">
        <v>0</v>
      </c>
      <c r="BE285">
        <v>12011</v>
      </c>
      <c r="BH285" t="s">
        <v>11427</v>
      </c>
      <c r="BI285" t="s">
        <v>11427</v>
      </c>
      <c r="BJ285" t="s">
        <v>11428</v>
      </c>
      <c r="BK285" t="s">
        <v>11428</v>
      </c>
      <c r="BL285" t="s">
        <v>11428</v>
      </c>
      <c r="BM285" t="s">
        <v>11428</v>
      </c>
      <c r="BN285" t="s">
        <v>11428</v>
      </c>
      <c r="BO285" t="s">
        <v>11428</v>
      </c>
      <c r="BP285" t="s">
        <v>11428</v>
      </c>
      <c r="BQ285" t="s">
        <v>11427</v>
      </c>
      <c r="BR285" t="s">
        <v>11427</v>
      </c>
      <c r="BS285" t="s">
        <v>11427</v>
      </c>
      <c r="BT285" t="s">
        <v>11427</v>
      </c>
      <c r="BU285" t="s">
        <v>11427</v>
      </c>
      <c r="BV285" t="s">
        <v>11427</v>
      </c>
      <c r="BW285" t="s">
        <v>11427</v>
      </c>
      <c r="BY285" t="s">
        <v>11428</v>
      </c>
      <c r="CB285" t="s">
        <v>11427</v>
      </c>
      <c r="CD285">
        <v>160</v>
      </c>
      <c r="CE285">
        <v>20</v>
      </c>
      <c r="CF285">
        <v>180</v>
      </c>
      <c r="CG285">
        <v>2</v>
      </c>
      <c r="CH285">
        <v>23</v>
      </c>
      <c r="CI285">
        <v>448</v>
      </c>
    </row>
    <row r="286" spans="1:87">
      <c r="A286">
        <v>120018000179</v>
      </c>
      <c r="B286" t="s">
        <v>11490</v>
      </c>
      <c r="C286" t="s">
        <v>12243</v>
      </c>
      <c r="D286" t="s">
        <v>12495</v>
      </c>
      <c r="E286" t="s">
        <v>12245</v>
      </c>
      <c r="F286" t="s">
        <v>12496</v>
      </c>
      <c r="G286" t="s">
        <v>12497</v>
      </c>
      <c r="H286" t="s">
        <v>12271</v>
      </c>
      <c r="I286" t="s">
        <v>11421</v>
      </c>
      <c r="J286">
        <v>33311</v>
      </c>
      <c r="K286" t="s">
        <v>11422</v>
      </c>
      <c r="L286">
        <v>12</v>
      </c>
      <c r="M286" t="s">
        <v>11461</v>
      </c>
      <c r="N286">
        <v>5</v>
      </c>
      <c r="P286">
        <v>18</v>
      </c>
      <c r="Q286">
        <v>66</v>
      </c>
      <c r="R286">
        <v>60</v>
      </c>
      <c r="S286">
        <v>78</v>
      </c>
      <c r="T286">
        <v>69</v>
      </c>
      <c r="U286">
        <v>63</v>
      </c>
      <c r="V286">
        <v>70</v>
      </c>
      <c r="AD286" t="s">
        <v>11424</v>
      </c>
      <c r="AE286">
        <v>26.125499999999999</v>
      </c>
      <c r="AF286">
        <v>-80.1952</v>
      </c>
      <c r="AG286" t="s">
        <v>12498</v>
      </c>
      <c r="AH286">
        <v>6</v>
      </c>
      <c r="AI286">
        <v>237</v>
      </c>
      <c r="AJ286">
        <v>187</v>
      </c>
      <c r="AK286">
        <v>3</v>
      </c>
      <c r="AL286">
        <v>1</v>
      </c>
      <c r="AM286">
        <v>408</v>
      </c>
      <c r="AN286">
        <v>5</v>
      </c>
      <c r="AO286">
        <v>2</v>
      </c>
      <c r="AP286">
        <v>389</v>
      </c>
      <c r="AQ286">
        <v>15</v>
      </c>
      <c r="AR286">
        <v>404</v>
      </c>
      <c r="AS286">
        <v>15.7</v>
      </c>
      <c r="AT286">
        <v>27</v>
      </c>
      <c r="AU286">
        <v>1200180</v>
      </c>
      <c r="AV286">
        <v>179</v>
      </c>
      <c r="AW286" t="s">
        <v>12497</v>
      </c>
      <c r="AX286" t="s">
        <v>12271</v>
      </c>
      <c r="AY286" t="s">
        <v>11421</v>
      </c>
      <c r="AZ286">
        <v>33311</v>
      </c>
      <c r="BA286">
        <v>8329</v>
      </c>
      <c r="BB286">
        <v>8329</v>
      </c>
      <c r="BC286">
        <v>0</v>
      </c>
      <c r="BE286">
        <v>12011</v>
      </c>
      <c r="BH286" t="s">
        <v>11427</v>
      </c>
      <c r="BI286" t="s">
        <v>11427</v>
      </c>
      <c r="BJ286" t="s">
        <v>11428</v>
      </c>
      <c r="BK286" t="s">
        <v>11428</v>
      </c>
      <c r="BL286" t="s">
        <v>11428</v>
      </c>
      <c r="BM286" t="s">
        <v>11428</v>
      </c>
      <c r="BN286" t="s">
        <v>11428</v>
      </c>
      <c r="BO286" t="s">
        <v>11428</v>
      </c>
      <c r="BP286" t="s">
        <v>11428</v>
      </c>
      <c r="BQ286" t="s">
        <v>11427</v>
      </c>
      <c r="BR286" t="s">
        <v>11427</v>
      </c>
      <c r="BS286" t="s">
        <v>11427</v>
      </c>
      <c r="BT286" t="s">
        <v>11427</v>
      </c>
      <c r="BU286" t="s">
        <v>11427</v>
      </c>
      <c r="BV286" t="s">
        <v>11427</v>
      </c>
      <c r="BW286" t="s">
        <v>11427</v>
      </c>
      <c r="BY286" t="s">
        <v>11428</v>
      </c>
      <c r="CB286" t="s">
        <v>11427</v>
      </c>
      <c r="CD286">
        <v>389</v>
      </c>
      <c r="CE286">
        <v>15</v>
      </c>
      <c r="CF286">
        <v>404</v>
      </c>
      <c r="CG286">
        <v>0</v>
      </c>
      <c r="CH286">
        <v>5</v>
      </c>
      <c r="CI286">
        <v>424</v>
      </c>
    </row>
    <row r="287" spans="1:87">
      <c r="A287">
        <v>120018000180</v>
      </c>
      <c r="B287" t="s">
        <v>11490</v>
      </c>
      <c r="C287" t="s">
        <v>12243</v>
      </c>
      <c r="D287" t="s">
        <v>12499</v>
      </c>
      <c r="E287" t="s">
        <v>12245</v>
      </c>
      <c r="F287" t="s">
        <v>12500</v>
      </c>
      <c r="G287" t="s">
        <v>12501</v>
      </c>
      <c r="H287" t="s">
        <v>12502</v>
      </c>
      <c r="I287" t="s">
        <v>11421</v>
      </c>
      <c r="J287">
        <v>33023</v>
      </c>
      <c r="K287" t="s">
        <v>11422</v>
      </c>
      <c r="L287">
        <v>12</v>
      </c>
      <c r="M287" t="s">
        <v>11461</v>
      </c>
      <c r="N287">
        <v>5</v>
      </c>
      <c r="P287">
        <v>16</v>
      </c>
      <c r="Q287">
        <v>82</v>
      </c>
      <c r="R287">
        <v>118</v>
      </c>
      <c r="S287">
        <v>112</v>
      </c>
      <c r="T287">
        <v>116</v>
      </c>
      <c r="U287">
        <v>108</v>
      </c>
      <c r="V287">
        <v>121</v>
      </c>
      <c r="AD287" t="s">
        <v>11424</v>
      </c>
      <c r="AE287">
        <v>25.978200000000001</v>
      </c>
      <c r="AF287">
        <v>-80.196399999999997</v>
      </c>
      <c r="AG287" t="s">
        <v>12503</v>
      </c>
      <c r="AH287">
        <v>6</v>
      </c>
      <c r="AI287">
        <v>357</v>
      </c>
      <c r="AJ287">
        <v>316</v>
      </c>
      <c r="AK287">
        <v>0</v>
      </c>
      <c r="AL287">
        <v>7</v>
      </c>
      <c r="AM287">
        <v>503</v>
      </c>
      <c r="AN287">
        <v>144</v>
      </c>
      <c r="AO287">
        <v>11</v>
      </c>
      <c r="AP287">
        <v>610</v>
      </c>
      <c r="AQ287">
        <v>28</v>
      </c>
      <c r="AR287">
        <v>638</v>
      </c>
      <c r="AS287">
        <v>15</v>
      </c>
      <c r="AT287">
        <v>45</v>
      </c>
      <c r="AU287">
        <v>1200180</v>
      </c>
      <c r="AV287">
        <v>180</v>
      </c>
      <c r="AW287" t="s">
        <v>12501</v>
      </c>
      <c r="AX287" t="s">
        <v>12502</v>
      </c>
      <c r="AY287" t="s">
        <v>11421</v>
      </c>
      <c r="AZ287">
        <v>33023</v>
      </c>
      <c r="BA287">
        <v>5421</v>
      </c>
      <c r="BB287">
        <v>5421</v>
      </c>
      <c r="BC287">
        <v>0</v>
      </c>
      <c r="BE287">
        <v>12011</v>
      </c>
      <c r="BH287" t="s">
        <v>11427</v>
      </c>
      <c r="BI287" t="s">
        <v>11427</v>
      </c>
      <c r="BJ287" t="s">
        <v>11428</v>
      </c>
      <c r="BK287" t="s">
        <v>11428</v>
      </c>
      <c r="BL287" t="s">
        <v>11428</v>
      </c>
      <c r="BM287" t="s">
        <v>11428</v>
      </c>
      <c r="BN287" t="s">
        <v>11428</v>
      </c>
      <c r="BO287" t="s">
        <v>11428</v>
      </c>
      <c r="BP287" t="s">
        <v>11428</v>
      </c>
      <c r="BQ287" t="s">
        <v>11427</v>
      </c>
      <c r="BR287" t="s">
        <v>11427</v>
      </c>
      <c r="BS287" t="s">
        <v>11427</v>
      </c>
      <c r="BT287" t="s">
        <v>11427</v>
      </c>
      <c r="BU287" t="s">
        <v>11427</v>
      </c>
      <c r="BV287" t="s">
        <v>11427</v>
      </c>
      <c r="BW287" t="s">
        <v>11427</v>
      </c>
      <c r="BY287" t="s">
        <v>11428</v>
      </c>
      <c r="CB287" t="s">
        <v>11427</v>
      </c>
      <c r="CD287">
        <v>610</v>
      </c>
      <c r="CE287">
        <v>28</v>
      </c>
      <c r="CF287">
        <v>638</v>
      </c>
      <c r="CG287">
        <v>1</v>
      </c>
      <c r="CH287">
        <v>7</v>
      </c>
      <c r="CI287">
        <v>673</v>
      </c>
    </row>
    <row r="288" spans="1:87">
      <c r="A288">
        <v>120018000181</v>
      </c>
      <c r="B288" t="s">
        <v>11490</v>
      </c>
      <c r="C288" t="s">
        <v>12243</v>
      </c>
      <c r="D288" t="s">
        <v>12504</v>
      </c>
      <c r="E288" t="s">
        <v>12245</v>
      </c>
      <c r="F288" t="s">
        <v>12505</v>
      </c>
      <c r="G288" t="s">
        <v>12506</v>
      </c>
      <c r="H288" t="s">
        <v>12390</v>
      </c>
      <c r="I288" t="s">
        <v>11421</v>
      </c>
      <c r="J288">
        <v>33334</v>
      </c>
      <c r="K288" t="s">
        <v>11422</v>
      </c>
      <c r="L288">
        <v>12</v>
      </c>
      <c r="M288" t="s">
        <v>11461</v>
      </c>
      <c r="N288">
        <v>5</v>
      </c>
      <c r="P288">
        <v>1</v>
      </c>
      <c r="Q288">
        <v>139</v>
      </c>
      <c r="R288">
        <v>144</v>
      </c>
      <c r="S288">
        <v>179</v>
      </c>
      <c r="T288">
        <v>159</v>
      </c>
      <c r="U288">
        <v>145</v>
      </c>
      <c r="V288">
        <v>141</v>
      </c>
      <c r="AD288" t="s">
        <v>11424</v>
      </c>
      <c r="AE288">
        <v>26.197099999999999</v>
      </c>
      <c r="AF288">
        <v>-80.141599999999997</v>
      </c>
      <c r="AG288" t="s">
        <v>12507</v>
      </c>
      <c r="AH288">
        <v>6</v>
      </c>
      <c r="AI288">
        <v>476</v>
      </c>
      <c r="AJ288">
        <v>432</v>
      </c>
      <c r="AK288">
        <v>1</v>
      </c>
      <c r="AL288">
        <v>15</v>
      </c>
      <c r="AM288">
        <v>177</v>
      </c>
      <c r="AN288">
        <v>437</v>
      </c>
      <c r="AO288">
        <v>249</v>
      </c>
      <c r="AP288">
        <v>643</v>
      </c>
      <c r="AQ288">
        <v>52</v>
      </c>
      <c r="AR288">
        <v>695</v>
      </c>
      <c r="AS288">
        <v>15.9</v>
      </c>
      <c r="AT288">
        <v>57</v>
      </c>
      <c r="AU288">
        <v>1200180</v>
      </c>
      <c r="AV288">
        <v>181</v>
      </c>
      <c r="AW288" t="s">
        <v>12506</v>
      </c>
      <c r="AX288" t="s">
        <v>12390</v>
      </c>
      <c r="AY288" t="s">
        <v>11421</v>
      </c>
      <c r="AZ288">
        <v>33334</v>
      </c>
      <c r="BA288">
        <v>1715</v>
      </c>
      <c r="BB288">
        <v>1715</v>
      </c>
      <c r="BC288">
        <v>0</v>
      </c>
      <c r="BE288">
        <v>12011</v>
      </c>
      <c r="BH288" t="s">
        <v>11427</v>
      </c>
      <c r="BI288" t="s">
        <v>11427</v>
      </c>
      <c r="BJ288" t="s">
        <v>11428</v>
      </c>
      <c r="BK288" t="s">
        <v>11428</v>
      </c>
      <c r="BL288" t="s">
        <v>11428</v>
      </c>
      <c r="BM288" t="s">
        <v>11428</v>
      </c>
      <c r="BN288" t="s">
        <v>11428</v>
      </c>
      <c r="BO288" t="s">
        <v>11428</v>
      </c>
      <c r="BP288" t="s">
        <v>11428</v>
      </c>
      <c r="BQ288" t="s">
        <v>11427</v>
      </c>
      <c r="BR288" t="s">
        <v>11427</v>
      </c>
      <c r="BS288" t="s">
        <v>11427</v>
      </c>
      <c r="BT288" t="s">
        <v>11427</v>
      </c>
      <c r="BU288" t="s">
        <v>11427</v>
      </c>
      <c r="BV288" t="s">
        <v>11427</v>
      </c>
      <c r="BW288" t="s">
        <v>11427</v>
      </c>
      <c r="BY288" t="s">
        <v>11428</v>
      </c>
      <c r="CB288" t="s">
        <v>11427</v>
      </c>
      <c r="CD288">
        <v>643</v>
      </c>
      <c r="CE288">
        <v>52</v>
      </c>
      <c r="CF288">
        <v>695</v>
      </c>
      <c r="CG288">
        <v>2</v>
      </c>
      <c r="CH288">
        <v>27</v>
      </c>
      <c r="CI288">
        <v>908</v>
      </c>
    </row>
    <row r="289" spans="1:87">
      <c r="A289">
        <v>120018000182</v>
      </c>
      <c r="B289" t="s">
        <v>11490</v>
      </c>
      <c r="C289" t="s">
        <v>12243</v>
      </c>
      <c r="D289" t="s">
        <v>12508</v>
      </c>
      <c r="E289" t="s">
        <v>12245</v>
      </c>
      <c r="F289" t="s">
        <v>12509</v>
      </c>
      <c r="G289" t="s">
        <v>12510</v>
      </c>
      <c r="H289" t="s">
        <v>12295</v>
      </c>
      <c r="I289" t="s">
        <v>11421</v>
      </c>
      <c r="J289">
        <v>33023</v>
      </c>
      <c r="K289" t="s">
        <v>11422</v>
      </c>
      <c r="L289">
        <v>12</v>
      </c>
      <c r="M289" t="s">
        <v>11461</v>
      </c>
      <c r="N289">
        <v>5</v>
      </c>
      <c r="P289">
        <v>28</v>
      </c>
      <c r="Q289">
        <v>98</v>
      </c>
      <c r="R289">
        <v>123</v>
      </c>
      <c r="S289">
        <v>121</v>
      </c>
      <c r="T289">
        <v>128</v>
      </c>
      <c r="U289">
        <v>129</v>
      </c>
      <c r="V289">
        <v>123</v>
      </c>
      <c r="AD289" t="s">
        <v>11424</v>
      </c>
      <c r="AE289">
        <v>25.9879</v>
      </c>
      <c r="AF289">
        <v>-80.224199999999996</v>
      </c>
      <c r="AG289" t="s">
        <v>12511</v>
      </c>
      <c r="AH289">
        <v>6</v>
      </c>
      <c r="AI289">
        <v>409</v>
      </c>
      <c r="AJ289">
        <v>341</v>
      </c>
      <c r="AK289">
        <v>4</v>
      </c>
      <c r="AL289">
        <v>11</v>
      </c>
      <c r="AM289">
        <v>476</v>
      </c>
      <c r="AN289">
        <v>203</v>
      </c>
      <c r="AO289">
        <v>38</v>
      </c>
      <c r="AP289">
        <v>644</v>
      </c>
      <c r="AQ289">
        <v>24</v>
      </c>
      <c r="AR289">
        <v>668</v>
      </c>
      <c r="AS289">
        <v>15.3</v>
      </c>
      <c r="AT289">
        <v>49</v>
      </c>
      <c r="AU289">
        <v>1200180</v>
      </c>
      <c r="AV289">
        <v>182</v>
      </c>
      <c r="AW289" t="s">
        <v>12510</v>
      </c>
      <c r="AX289" t="s">
        <v>12295</v>
      </c>
      <c r="AY289" t="s">
        <v>11421</v>
      </c>
      <c r="AZ289">
        <v>33023</v>
      </c>
      <c r="BA289">
        <v>3740</v>
      </c>
      <c r="BB289">
        <v>3740</v>
      </c>
      <c r="BC289">
        <v>0</v>
      </c>
      <c r="BE289">
        <v>12011</v>
      </c>
      <c r="BH289" t="s">
        <v>11427</v>
      </c>
      <c r="BI289" t="s">
        <v>11427</v>
      </c>
      <c r="BJ289" t="s">
        <v>11428</v>
      </c>
      <c r="BK289" t="s">
        <v>11428</v>
      </c>
      <c r="BL289" t="s">
        <v>11428</v>
      </c>
      <c r="BM289" t="s">
        <v>11428</v>
      </c>
      <c r="BN289" t="s">
        <v>11428</v>
      </c>
      <c r="BO289" t="s">
        <v>11428</v>
      </c>
      <c r="BP289" t="s">
        <v>11428</v>
      </c>
      <c r="BQ289" t="s">
        <v>11427</v>
      </c>
      <c r="BR289" t="s">
        <v>11427</v>
      </c>
      <c r="BS289" t="s">
        <v>11427</v>
      </c>
      <c r="BT289" t="s">
        <v>11427</v>
      </c>
      <c r="BU289" t="s">
        <v>11427</v>
      </c>
      <c r="BV289" t="s">
        <v>11427</v>
      </c>
      <c r="BW289" t="s">
        <v>11427</v>
      </c>
      <c r="BY289" t="s">
        <v>11428</v>
      </c>
      <c r="CB289" t="s">
        <v>11427</v>
      </c>
      <c r="CD289">
        <v>644</v>
      </c>
      <c r="CE289">
        <v>24</v>
      </c>
      <c r="CF289">
        <v>668</v>
      </c>
      <c r="CG289">
        <v>3</v>
      </c>
      <c r="CH289">
        <v>15</v>
      </c>
      <c r="CI289">
        <v>750</v>
      </c>
    </row>
    <row r="290" spans="1:87">
      <c r="A290">
        <v>120018000183</v>
      </c>
      <c r="B290" t="s">
        <v>11490</v>
      </c>
      <c r="C290" t="s">
        <v>12243</v>
      </c>
      <c r="D290" t="s">
        <v>12512</v>
      </c>
      <c r="E290" t="s">
        <v>12245</v>
      </c>
      <c r="F290" t="s">
        <v>12513</v>
      </c>
      <c r="G290" t="s">
        <v>12514</v>
      </c>
      <c r="H290" t="s">
        <v>12515</v>
      </c>
      <c r="I290" t="s">
        <v>11421</v>
      </c>
      <c r="J290">
        <v>33313</v>
      </c>
      <c r="K290" t="s">
        <v>11422</v>
      </c>
      <c r="L290">
        <v>12</v>
      </c>
      <c r="M290">
        <v>6</v>
      </c>
      <c r="N290">
        <v>8</v>
      </c>
      <c r="W290">
        <v>262</v>
      </c>
      <c r="X290">
        <v>283</v>
      </c>
      <c r="Y290">
        <v>252</v>
      </c>
      <c r="AD290" t="s">
        <v>11424</v>
      </c>
      <c r="AE290">
        <v>26.136600000000001</v>
      </c>
      <c r="AF290">
        <v>-80.238399999999999</v>
      </c>
      <c r="AG290" t="s">
        <v>12516</v>
      </c>
      <c r="AH290">
        <v>6</v>
      </c>
      <c r="AI290">
        <v>436</v>
      </c>
      <c r="AJ290">
        <v>361</v>
      </c>
      <c r="AK290">
        <v>3</v>
      </c>
      <c r="AL290">
        <v>28</v>
      </c>
      <c r="AM290">
        <v>532</v>
      </c>
      <c r="AN290">
        <v>97</v>
      </c>
      <c r="AO290">
        <v>99</v>
      </c>
      <c r="AP290">
        <v>530</v>
      </c>
      <c r="AQ290">
        <v>42</v>
      </c>
      <c r="AR290">
        <v>572</v>
      </c>
      <c r="AS290">
        <v>17.7</v>
      </c>
      <c r="AT290">
        <v>45</v>
      </c>
      <c r="AU290">
        <v>1200180</v>
      </c>
      <c r="AV290">
        <v>183</v>
      </c>
      <c r="AW290" t="s">
        <v>12514</v>
      </c>
      <c r="AX290" t="s">
        <v>12515</v>
      </c>
      <c r="AY290" t="s">
        <v>11421</v>
      </c>
      <c r="AZ290">
        <v>33313</v>
      </c>
      <c r="BA290">
        <v>6038</v>
      </c>
      <c r="BB290">
        <v>6038</v>
      </c>
      <c r="BC290">
        <v>0</v>
      </c>
      <c r="BE290">
        <v>12011</v>
      </c>
      <c r="BH290" t="s">
        <v>11427</v>
      </c>
      <c r="BI290" t="s">
        <v>11427</v>
      </c>
      <c r="BJ290" t="s">
        <v>11427</v>
      </c>
      <c r="BK290" t="s">
        <v>11427</v>
      </c>
      <c r="BL290" t="s">
        <v>11427</v>
      </c>
      <c r="BM290" t="s">
        <v>11427</v>
      </c>
      <c r="BN290" t="s">
        <v>11427</v>
      </c>
      <c r="BO290" t="s">
        <v>11427</v>
      </c>
      <c r="BP290" t="s">
        <v>11427</v>
      </c>
      <c r="BQ290" t="s">
        <v>11428</v>
      </c>
      <c r="BR290" t="s">
        <v>11428</v>
      </c>
      <c r="BS290" t="s">
        <v>11428</v>
      </c>
      <c r="BT290" t="s">
        <v>11427</v>
      </c>
      <c r="BU290" t="s">
        <v>11427</v>
      </c>
      <c r="BV290" t="s">
        <v>11427</v>
      </c>
      <c r="BW290" t="s">
        <v>11427</v>
      </c>
      <c r="BY290" t="s">
        <v>11428</v>
      </c>
      <c r="CB290" t="s">
        <v>11427</v>
      </c>
      <c r="CD290">
        <v>530</v>
      </c>
      <c r="CE290">
        <v>42</v>
      </c>
      <c r="CF290">
        <v>572</v>
      </c>
      <c r="CG290">
        <v>0</v>
      </c>
      <c r="CH290">
        <v>38</v>
      </c>
      <c r="CI290">
        <v>797</v>
      </c>
    </row>
    <row r="291" spans="1:87">
      <c r="A291">
        <v>120018000184</v>
      </c>
      <c r="B291" t="s">
        <v>11490</v>
      </c>
      <c r="C291" t="s">
        <v>12243</v>
      </c>
      <c r="D291" t="s">
        <v>12517</v>
      </c>
      <c r="E291" t="s">
        <v>12245</v>
      </c>
      <c r="F291" t="s">
        <v>12518</v>
      </c>
      <c r="G291" t="s">
        <v>12519</v>
      </c>
      <c r="H291" t="s">
        <v>12257</v>
      </c>
      <c r="I291" t="s">
        <v>11421</v>
      </c>
      <c r="J291">
        <v>33064</v>
      </c>
      <c r="K291" t="s">
        <v>11422</v>
      </c>
      <c r="L291">
        <v>12</v>
      </c>
      <c r="M291" t="s">
        <v>11461</v>
      </c>
      <c r="N291">
        <v>5</v>
      </c>
      <c r="P291">
        <v>37</v>
      </c>
      <c r="Q291">
        <v>121</v>
      </c>
      <c r="R291">
        <v>135</v>
      </c>
      <c r="S291">
        <v>143</v>
      </c>
      <c r="T291">
        <v>159</v>
      </c>
      <c r="U291">
        <v>122</v>
      </c>
      <c r="V291">
        <v>126</v>
      </c>
      <c r="AD291" t="s">
        <v>11424</v>
      </c>
      <c r="AE291">
        <v>26.279900000000001</v>
      </c>
      <c r="AF291">
        <v>-80.101200000000006</v>
      </c>
      <c r="AG291" t="s">
        <v>12520</v>
      </c>
      <c r="AH291">
        <v>6</v>
      </c>
      <c r="AI291">
        <v>448</v>
      </c>
      <c r="AJ291">
        <v>395</v>
      </c>
      <c r="AK291">
        <v>0</v>
      </c>
      <c r="AL291">
        <v>7</v>
      </c>
      <c r="AM291">
        <v>246</v>
      </c>
      <c r="AN291">
        <v>297</v>
      </c>
      <c r="AO291">
        <v>274</v>
      </c>
      <c r="AP291">
        <v>573</v>
      </c>
      <c r="AQ291">
        <v>32</v>
      </c>
      <c r="AR291">
        <v>605</v>
      </c>
      <c r="AS291">
        <v>14.5</v>
      </c>
      <c r="AT291">
        <v>58</v>
      </c>
      <c r="AU291">
        <v>1200180</v>
      </c>
      <c r="AV291">
        <v>184</v>
      </c>
      <c r="AW291" t="s">
        <v>12519</v>
      </c>
      <c r="AX291" t="s">
        <v>12257</v>
      </c>
      <c r="AY291" t="s">
        <v>11421</v>
      </c>
      <c r="AZ291">
        <v>33064</v>
      </c>
      <c r="BA291">
        <v>6050</v>
      </c>
      <c r="BB291">
        <v>6050</v>
      </c>
      <c r="BC291">
        <v>0</v>
      </c>
      <c r="BE291">
        <v>12011</v>
      </c>
      <c r="BH291" t="s">
        <v>11427</v>
      </c>
      <c r="BI291" t="s">
        <v>11427</v>
      </c>
      <c r="BJ291" t="s">
        <v>11428</v>
      </c>
      <c r="BK291" t="s">
        <v>11428</v>
      </c>
      <c r="BL291" t="s">
        <v>11428</v>
      </c>
      <c r="BM291" t="s">
        <v>11428</v>
      </c>
      <c r="BN291" t="s">
        <v>11428</v>
      </c>
      <c r="BO291" t="s">
        <v>11428</v>
      </c>
      <c r="BP291" t="s">
        <v>11428</v>
      </c>
      <c r="BQ291" t="s">
        <v>11427</v>
      </c>
      <c r="BR291" t="s">
        <v>11427</v>
      </c>
      <c r="BS291" t="s">
        <v>11427</v>
      </c>
      <c r="BT291" t="s">
        <v>11427</v>
      </c>
      <c r="BU291" t="s">
        <v>11427</v>
      </c>
      <c r="BV291" t="s">
        <v>11427</v>
      </c>
      <c r="BW291" t="s">
        <v>11427</v>
      </c>
      <c r="BY291" t="s">
        <v>11428</v>
      </c>
      <c r="CB291" t="s">
        <v>11427</v>
      </c>
      <c r="CD291">
        <v>573</v>
      </c>
      <c r="CE291">
        <v>32</v>
      </c>
      <c r="CF291">
        <v>605</v>
      </c>
      <c r="CG291">
        <v>2</v>
      </c>
      <c r="CH291">
        <v>17</v>
      </c>
      <c r="CI291">
        <v>843</v>
      </c>
    </row>
    <row r="292" spans="1:87">
      <c r="A292">
        <v>120018000185</v>
      </c>
      <c r="B292" t="s">
        <v>11490</v>
      </c>
      <c r="C292" t="s">
        <v>12243</v>
      </c>
      <c r="D292" t="s">
        <v>12521</v>
      </c>
      <c r="E292" t="s">
        <v>12245</v>
      </c>
      <c r="F292" t="s">
        <v>12522</v>
      </c>
      <c r="G292" t="s">
        <v>12523</v>
      </c>
      <c r="H292" t="s">
        <v>12257</v>
      </c>
      <c r="I292" t="s">
        <v>11421</v>
      </c>
      <c r="J292">
        <v>33064</v>
      </c>
      <c r="K292" t="s">
        <v>11422</v>
      </c>
      <c r="L292">
        <v>12</v>
      </c>
      <c r="M292" t="s">
        <v>11461</v>
      </c>
      <c r="N292">
        <v>5</v>
      </c>
      <c r="P292">
        <v>35</v>
      </c>
      <c r="Q292">
        <v>95</v>
      </c>
      <c r="R292">
        <v>112</v>
      </c>
      <c r="S292">
        <v>105</v>
      </c>
      <c r="T292">
        <v>123</v>
      </c>
      <c r="U292">
        <v>113</v>
      </c>
      <c r="V292">
        <v>120</v>
      </c>
      <c r="AD292" t="s">
        <v>11424</v>
      </c>
      <c r="AE292">
        <v>26.281400000000001</v>
      </c>
      <c r="AF292">
        <v>-80.124300000000005</v>
      </c>
      <c r="AG292" t="s">
        <v>12524</v>
      </c>
      <c r="AH292">
        <v>6</v>
      </c>
      <c r="AI292">
        <v>366</v>
      </c>
      <c r="AJ292">
        <v>337</v>
      </c>
      <c r="AK292">
        <v>0</v>
      </c>
      <c r="AL292">
        <v>0</v>
      </c>
      <c r="AM292">
        <v>485</v>
      </c>
      <c r="AN292">
        <v>184</v>
      </c>
      <c r="AO292">
        <v>25</v>
      </c>
      <c r="AP292">
        <v>633</v>
      </c>
      <c r="AQ292">
        <v>18</v>
      </c>
      <c r="AR292">
        <v>651</v>
      </c>
      <c r="AS292">
        <v>14.6</v>
      </c>
      <c r="AT292">
        <v>48</v>
      </c>
      <c r="AU292">
        <v>1200180</v>
      </c>
      <c r="AV292">
        <v>185</v>
      </c>
      <c r="AW292" t="s">
        <v>12523</v>
      </c>
      <c r="AX292" t="s">
        <v>12257</v>
      </c>
      <c r="AY292" t="s">
        <v>11421</v>
      </c>
      <c r="AZ292">
        <v>33064</v>
      </c>
      <c r="BA292">
        <v>3503</v>
      </c>
      <c r="BB292">
        <v>3503</v>
      </c>
      <c r="BC292">
        <v>0</v>
      </c>
      <c r="BE292">
        <v>12011</v>
      </c>
      <c r="BH292" t="s">
        <v>11427</v>
      </c>
      <c r="BI292" t="s">
        <v>11427</v>
      </c>
      <c r="BJ292" t="s">
        <v>11428</v>
      </c>
      <c r="BK292" t="s">
        <v>11428</v>
      </c>
      <c r="BL292" t="s">
        <v>11428</v>
      </c>
      <c r="BM292" t="s">
        <v>11428</v>
      </c>
      <c r="BN292" t="s">
        <v>11428</v>
      </c>
      <c r="BO292" t="s">
        <v>11428</v>
      </c>
      <c r="BP292" t="s">
        <v>11428</v>
      </c>
      <c r="BQ292" t="s">
        <v>11427</v>
      </c>
      <c r="BR292" t="s">
        <v>11427</v>
      </c>
      <c r="BS292" t="s">
        <v>11427</v>
      </c>
      <c r="BT292" t="s">
        <v>11427</v>
      </c>
      <c r="BU292" t="s">
        <v>11427</v>
      </c>
      <c r="BV292" t="s">
        <v>11427</v>
      </c>
      <c r="BW292" t="s">
        <v>11427</v>
      </c>
      <c r="BY292" t="s">
        <v>11428</v>
      </c>
      <c r="CB292" t="s">
        <v>11427</v>
      </c>
      <c r="CD292">
        <v>633</v>
      </c>
      <c r="CE292">
        <v>18</v>
      </c>
      <c r="CF292">
        <v>651</v>
      </c>
      <c r="CG292">
        <v>1</v>
      </c>
      <c r="CH292">
        <v>8</v>
      </c>
      <c r="CI292">
        <v>703</v>
      </c>
    </row>
    <row r="293" spans="1:87">
      <c r="A293">
        <v>120018000186</v>
      </c>
      <c r="B293" t="s">
        <v>11490</v>
      </c>
      <c r="C293" t="s">
        <v>12243</v>
      </c>
      <c r="D293" t="s">
        <v>12525</v>
      </c>
      <c r="E293" t="s">
        <v>12245</v>
      </c>
      <c r="F293" t="s">
        <v>12526</v>
      </c>
      <c r="G293" t="s">
        <v>12527</v>
      </c>
      <c r="H293" t="s">
        <v>12353</v>
      </c>
      <c r="I293" t="s">
        <v>11421</v>
      </c>
      <c r="J293">
        <v>33063</v>
      </c>
      <c r="K293" t="s">
        <v>11422</v>
      </c>
      <c r="L293">
        <v>12</v>
      </c>
      <c r="M293">
        <v>6</v>
      </c>
      <c r="N293">
        <v>8</v>
      </c>
      <c r="W293">
        <v>386</v>
      </c>
      <c r="X293">
        <v>405</v>
      </c>
      <c r="Y293">
        <v>442</v>
      </c>
      <c r="AD293" t="s">
        <v>11424</v>
      </c>
      <c r="AE293">
        <v>26.237300000000001</v>
      </c>
      <c r="AF293">
        <v>-80.210599999999999</v>
      </c>
      <c r="AG293" t="s">
        <v>12528</v>
      </c>
      <c r="AH293">
        <v>6</v>
      </c>
      <c r="AI293">
        <v>616</v>
      </c>
      <c r="AJ293">
        <v>617</v>
      </c>
      <c r="AK293">
        <v>3</v>
      </c>
      <c r="AL293">
        <v>38</v>
      </c>
      <c r="AM293">
        <v>674</v>
      </c>
      <c r="AN293">
        <v>312</v>
      </c>
      <c r="AO293">
        <v>166</v>
      </c>
      <c r="AP293">
        <v>909</v>
      </c>
      <c r="AQ293">
        <v>92</v>
      </c>
      <c r="AR293">
        <v>1001</v>
      </c>
      <c r="AS293">
        <v>16.7</v>
      </c>
      <c r="AT293">
        <v>74</v>
      </c>
      <c r="AU293">
        <v>1200180</v>
      </c>
      <c r="AV293">
        <v>186</v>
      </c>
      <c r="AW293" t="s">
        <v>12527</v>
      </c>
      <c r="AX293" t="s">
        <v>12353</v>
      </c>
      <c r="AY293" t="s">
        <v>11421</v>
      </c>
      <c r="AZ293">
        <v>33063</v>
      </c>
      <c r="BA293">
        <v>4425</v>
      </c>
      <c r="BB293">
        <v>4425</v>
      </c>
      <c r="BC293">
        <v>0</v>
      </c>
      <c r="BE293">
        <v>12011</v>
      </c>
      <c r="BH293" t="s">
        <v>11427</v>
      </c>
      <c r="BI293" t="s">
        <v>11427</v>
      </c>
      <c r="BJ293" t="s">
        <v>11427</v>
      </c>
      <c r="BK293" t="s">
        <v>11427</v>
      </c>
      <c r="BL293" t="s">
        <v>11427</v>
      </c>
      <c r="BM293" t="s">
        <v>11427</v>
      </c>
      <c r="BN293" t="s">
        <v>11427</v>
      </c>
      <c r="BO293" t="s">
        <v>11427</v>
      </c>
      <c r="BP293" t="s">
        <v>11427</v>
      </c>
      <c r="BQ293" t="s">
        <v>11428</v>
      </c>
      <c r="BR293" t="s">
        <v>11428</v>
      </c>
      <c r="BS293" t="s">
        <v>11428</v>
      </c>
      <c r="BT293" t="s">
        <v>11427</v>
      </c>
      <c r="BU293" t="s">
        <v>11427</v>
      </c>
      <c r="BV293" t="s">
        <v>11427</v>
      </c>
      <c r="BW293" t="s">
        <v>11427</v>
      </c>
      <c r="BY293" t="s">
        <v>11428</v>
      </c>
      <c r="CB293" t="s">
        <v>11427</v>
      </c>
      <c r="CD293">
        <v>909</v>
      </c>
      <c r="CE293">
        <v>92</v>
      </c>
      <c r="CF293">
        <v>1001</v>
      </c>
      <c r="CG293">
        <v>2</v>
      </c>
      <c r="CH293">
        <v>38</v>
      </c>
      <c r="CI293">
        <v>1233</v>
      </c>
    </row>
    <row r="294" spans="1:87">
      <c r="A294">
        <v>120018000187</v>
      </c>
      <c r="B294" t="s">
        <v>11490</v>
      </c>
      <c r="C294" t="s">
        <v>12243</v>
      </c>
      <c r="D294" t="s">
        <v>12529</v>
      </c>
      <c r="E294" t="s">
        <v>12245</v>
      </c>
      <c r="F294" t="s">
        <v>12530</v>
      </c>
      <c r="G294" t="s">
        <v>12531</v>
      </c>
      <c r="H294" t="s">
        <v>12257</v>
      </c>
      <c r="I294" t="s">
        <v>11421</v>
      </c>
      <c r="J294">
        <v>33069</v>
      </c>
      <c r="K294" t="s">
        <v>11422</v>
      </c>
      <c r="L294">
        <v>12</v>
      </c>
      <c r="M294" t="s">
        <v>11461</v>
      </c>
      <c r="N294">
        <v>5</v>
      </c>
      <c r="P294">
        <v>26</v>
      </c>
      <c r="Q294">
        <v>85</v>
      </c>
      <c r="R294">
        <v>101</v>
      </c>
      <c r="S294">
        <v>105</v>
      </c>
      <c r="T294">
        <v>98</v>
      </c>
      <c r="U294">
        <v>115</v>
      </c>
      <c r="V294">
        <v>76</v>
      </c>
      <c r="AD294" t="s">
        <v>11424</v>
      </c>
      <c r="AE294">
        <v>26.242599999999999</v>
      </c>
      <c r="AF294">
        <v>-80.162499999999994</v>
      </c>
      <c r="AG294" s="27">
        <v>482639</v>
      </c>
      <c r="AH294">
        <v>6</v>
      </c>
      <c r="AI294">
        <v>325</v>
      </c>
      <c r="AJ294">
        <v>281</v>
      </c>
      <c r="AK294">
        <v>2</v>
      </c>
      <c r="AL294">
        <v>3</v>
      </c>
      <c r="AM294">
        <v>421</v>
      </c>
      <c r="AN294">
        <v>159</v>
      </c>
      <c r="AO294">
        <v>15</v>
      </c>
      <c r="AP294">
        <v>566</v>
      </c>
      <c r="AQ294">
        <v>19</v>
      </c>
      <c r="AR294">
        <v>585</v>
      </c>
      <c r="AS294">
        <v>15.2</v>
      </c>
      <c r="AT294">
        <v>40</v>
      </c>
      <c r="AU294">
        <v>1200180</v>
      </c>
      <c r="AV294">
        <v>187</v>
      </c>
      <c r="AW294" t="s">
        <v>12531</v>
      </c>
      <c r="AX294" t="s">
        <v>12257</v>
      </c>
      <c r="AY294" t="s">
        <v>11421</v>
      </c>
      <c r="AZ294">
        <v>33069</v>
      </c>
      <c r="BA294">
        <v>1108</v>
      </c>
      <c r="BB294">
        <v>1108</v>
      </c>
      <c r="BC294">
        <v>0</v>
      </c>
      <c r="BE294">
        <v>12011</v>
      </c>
      <c r="BH294" t="s">
        <v>11427</v>
      </c>
      <c r="BI294" t="s">
        <v>11427</v>
      </c>
      <c r="BJ294" t="s">
        <v>11428</v>
      </c>
      <c r="BK294" t="s">
        <v>11428</v>
      </c>
      <c r="BL294" t="s">
        <v>11428</v>
      </c>
      <c r="BM294" t="s">
        <v>11428</v>
      </c>
      <c r="BN294" t="s">
        <v>11428</v>
      </c>
      <c r="BO294" t="s">
        <v>11428</v>
      </c>
      <c r="BP294" t="s">
        <v>11428</v>
      </c>
      <c r="BQ294" t="s">
        <v>11427</v>
      </c>
      <c r="BR294" t="s">
        <v>11427</v>
      </c>
      <c r="BS294" t="s">
        <v>11427</v>
      </c>
      <c r="BT294" t="s">
        <v>11427</v>
      </c>
      <c r="BU294" t="s">
        <v>11427</v>
      </c>
      <c r="BV294" t="s">
        <v>11427</v>
      </c>
      <c r="BW294" t="s">
        <v>11427</v>
      </c>
      <c r="BY294" t="s">
        <v>11428</v>
      </c>
      <c r="CB294" t="s">
        <v>11427</v>
      </c>
      <c r="CD294">
        <v>566</v>
      </c>
      <c r="CE294">
        <v>19</v>
      </c>
      <c r="CF294">
        <v>585</v>
      </c>
      <c r="CG294">
        <v>1</v>
      </c>
      <c r="CH294">
        <v>5</v>
      </c>
      <c r="CI294">
        <v>606</v>
      </c>
    </row>
    <row r="295" spans="1:87">
      <c r="A295">
        <v>120018000189</v>
      </c>
      <c r="B295" t="s">
        <v>11490</v>
      </c>
      <c r="C295" t="s">
        <v>12243</v>
      </c>
      <c r="D295" t="s">
        <v>12532</v>
      </c>
      <c r="E295" t="s">
        <v>12245</v>
      </c>
      <c r="F295" t="s">
        <v>12533</v>
      </c>
      <c r="G295" t="s">
        <v>12534</v>
      </c>
      <c r="H295" t="s">
        <v>12248</v>
      </c>
      <c r="I295" t="s">
        <v>11421</v>
      </c>
      <c r="J295">
        <v>33311</v>
      </c>
      <c r="K295" t="s">
        <v>11422</v>
      </c>
      <c r="L295">
        <v>12</v>
      </c>
      <c r="M295" t="s">
        <v>11461</v>
      </c>
      <c r="N295">
        <v>3</v>
      </c>
      <c r="P295">
        <v>142</v>
      </c>
      <c r="Q295">
        <v>101</v>
      </c>
      <c r="R295">
        <v>100</v>
      </c>
      <c r="S295">
        <v>80</v>
      </c>
      <c r="T295">
        <v>73</v>
      </c>
      <c r="AD295" t="s">
        <v>11424</v>
      </c>
      <c r="AE295">
        <v>26.1358</v>
      </c>
      <c r="AF295">
        <v>-80.159599999999998</v>
      </c>
      <c r="AG295" t="s">
        <v>12535</v>
      </c>
      <c r="AH295">
        <v>6</v>
      </c>
      <c r="AI295">
        <v>259</v>
      </c>
      <c r="AJ295">
        <v>237</v>
      </c>
      <c r="AK295">
        <v>0</v>
      </c>
      <c r="AL295">
        <v>0</v>
      </c>
      <c r="AM295">
        <v>463</v>
      </c>
      <c r="AN295">
        <v>17</v>
      </c>
      <c r="AO295">
        <v>11</v>
      </c>
      <c r="AP295">
        <v>470</v>
      </c>
      <c r="AQ295">
        <v>6</v>
      </c>
      <c r="AR295">
        <v>476</v>
      </c>
      <c r="AS295">
        <v>15.5</v>
      </c>
      <c r="AT295">
        <v>32</v>
      </c>
      <c r="AU295">
        <v>1200180</v>
      </c>
      <c r="AV295">
        <v>189</v>
      </c>
      <c r="AW295" t="s">
        <v>12534</v>
      </c>
      <c r="AX295" t="s">
        <v>12248</v>
      </c>
      <c r="AY295" t="s">
        <v>11421</v>
      </c>
      <c r="AZ295">
        <v>33311</v>
      </c>
      <c r="BA295">
        <v>7006</v>
      </c>
      <c r="BB295">
        <v>7006</v>
      </c>
      <c r="BC295">
        <v>0</v>
      </c>
      <c r="BE295">
        <v>12011</v>
      </c>
      <c r="BH295" t="s">
        <v>11427</v>
      </c>
      <c r="BI295" t="s">
        <v>11427</v>
      </c>
      <c r="BJ295" t="s">
        <v>11428</v>
      </c>
      <c r="BK295" t="s">
        <v>11428</v>
      </c>
      <c r="BL295" t="s">
        <v>11428</v>
      </c>
      <c r="BM295" t="s">
        <v>11428</v>
      </c>
      <c r="BN295" t="s">
        <v>11428</v>
      </c>
      <c r="BO295" t="s">
        <v>11427</v>
      </c>
      <c r="BP295" t="s">
        <v>11427</v>
      </c>
      <c r="BQ295" t="s">
        <v>11427</v>
      </c>
      <c r="BR295" t="s">
        <v>11427</v>
      </c>
      <c r="BS295" t="s">
        <v>11427</v>
      </c>
      <c r="BT295" t="s">
        <v>11427</v>
      </c>
      <c r="BU295" t="s">
        <v>11427</v>
      </c>
      <c r="BV295" t="s">
        <v>11427</v>
      </c>
      <c r="BW295" t="s">
        <v>11427</v>
      </c>
      <c r="BY295" t="s">
        <v>11428</v>
      </c>
      <c r="CB295" t="s">
        <v>11427</v>
      </c>
      <c r="CD295">
        <v>470</v>
      </c>
      <c r="CE295">
        <v>6</v>
      </c>
      <c r="CF295">
        <v>476</v>
      </c>
      <c r="CG295">
        <v>0</v>
      </c>
      <c r="CH295">
        <v>5</v>
      </c>
      <c r="CI295">
        <v>496</v>
      </c>
    </row>
    <row r="296" spans="1:87">
      <c r="A296">
        <v>120018000190</v>
      </c>
      <c r="B296" t="s">
        <v>11490</v>
      </c>
      <c r="C296" t="s">
        <v>12243</v>
      </c>
      <c r="D296" t="s">
        <v>12536</v>
      </c>
      <c r="E296" t="s">
        <v>12245</v>
      </c>
      <c r="F296" t="s">
        <v>12537</v>
      </c>
      <c r="G296" t="s">
        <v>12538</v>
      </c>
      <c r="H296" t="s">
        <v>12271</v>
      </c>
      <c r="I296" t="s">
        <v>11421</v>
      </c>
      <c r="J296">
        <v>33311</v>
      </c>
      <c r="K296" t="s">
        <v>11422</v>
      </c>
      <c r="L296">
        <v>12</v>
      </c>
      <c r="M296" t="s">
        <v>11461</v>
      </c>
      <c r="N296">
        <v>5</v>
      </c>
      <c r="P296">
        <v>64</v>
      </c>
      <c r="Q296">
        <v>50</v>
      </c>
      <c r="R296">
        <v>52</v>
      </c>
      <c r="S296">
        <v>56</v>
      </c>
      <c r="T296">
        <v>61</v>
      </c>
      <c r="U296">
        <v>48</v>
      </c>
      <c r="V296">
        <v>52</v>
      </c>
      <c r="AD296" t="s">
        <v>11424</v>
      </c>
      <c r="AE296">
        <v>26.139900000000001</v>
      </c>
      <c r="AF296">
        <v>-80.19</v>
      </c>
      <c r="AG296" t="s">
        <v>12539</v>
      </c>
      <c r="AH296">
        <v>6</v>
      </c>
      <c r="AI296">
        <v>199</v>
      </c>
      <c r="AJ296">
        <v>184</v>
      </c>
      <c r="AK296">
        <v>0</v>
      </c>
      <c r="AL296">
        <v>0</v>
      </c>
      <c r="AM296">
        <v>370</v>
      </c>
      <c r="AN296">
        <v>10</v>
      </c>
      <c r="AO296">
        <v>1</v>
      </c>
      <c r="AP296">
        <v>360</v>
      </c>
      <c r="AQ296">
        <v>4</v>
      </c>
      <c r="AR296">
        <v>364</v>
      </c>
      <c r="AS296">
        <v>15.3</v>
      </c>
      <c r="AT296">
        <v>25</v>
      </c>
      <c r="AU296">
        <v>1200180</v>
      </c>
      <c r="AV296">
        <v>190</v>
      </c>
      <c r="AW296" t="s">
        <v>12538</v>
      </c>
      <c r="AX296" t="s">
        <v>12271</v>
      </c>
      <c r="AY296" t="s">
        <v>11421</v>
      </c>
      <c r="AZ296">
        <v>33311</v>
      </c>
      <c r="BA296">
        <v>4942</v>
      </c>
      <c r="BB296">
        <v>4942</v>
      </c>
      <c r="BC296">
        <v>0</v>
      </c>
      <c r="BE296">
        <v>12011</v>
      </c>
      <c r="BH296" t="s">
        <v>11427</v>
      </c>
      <c r="BI296" t="s">
        <v>11427</v>
      </c>
      <c r="BJ296" t="s">
        <v>11428</v>
      </c>
      <c r="BK296" t="s">
        <v>11428</v>
      </c>
      <c r="BL296" t="s">
        <v>11428</v>
      </c>
      <c r="BM296" t="s">
        <v>11428</v>
      </c>
      <c r="BN296" t="s">
        <v>11428</v>
      </c>
      <c r="BO296" t="s">
        <v>11428</v>
      </c>
      <c r="BP296" t="s">
        <v>11428</v>
      </c>
      <c r="BQ296" t="s">
        <v>11427</v>
      </c>
      <c r="BR296" t="s">
        <v>11427</v>
      </c>
      <c r="BS296" t="s">
        <v>11427</v>
      </c>
      <c r="BT296" t="s">
        <v>11427</v>
      </c>
      <c r="BU296" t="s">
        <v>11427</v>
      </c>
      <c r="BV296" t="s">
        <v>11427</v>
      </c>
      <c r="BW296" t="s">
        <v>11427</v>
      </c>
      <c r="BY296" t="s">
        <v>11428</v>
      </c>
      <c r="CB296" t="s">
        <v>11427</v>
      </c>
      <c r="CD296">
        <v>360</v>
      </c>
      <c r="CE296">
        <v>4</v>
      </c>
      <c r="CF296">
        <v>364</v>
      </c>
      <c r="CG296">
        <v>0</v>
      </c>
      <c r="CH296">
        <v>2</v>
      </c>
      <c r="CI296">
        <v>383</v>
      </c>
    </row>
    <row r="297" spans="1:87">
      <c r="A297">
        <v>120018000191</v>
      </c>
      <c r="B297" t="s">
        <v>11490</v>
      </c>
      <c r="C297" t="s">
        <v>12243</v>
      </c>
      <c r="D297" t="s">
        <v>12540</v>
      </c>
      <c r="E297" t="s">
        <v>12245</v>
      </c>
      <c r="F297" t="s">
        <v>12541</v>
      </c>
      <c r="G297" t="s">
        <v>12542</v>
      </c>
      <c r="H297" t="s">
        <v>12248</v>
      </c>
      <c r="I297" t="s">
        <v>11421</v>
      </c>
      <c r="J297">
        <v>33312</v>
      </c>
      <c r="K297" t="s">
        <v>11422</v>
      </c>
      <c r="L297">
        <v>12</v>
      </c>
      <c r="M297" t="s">
        <v>11461</v>
      </c>
      <c r="N297">
        <v>5</v>
      </c>
      <c r="P297">
        <v>105</v>
      </c>
      <c r="Q297">
        <v>86</v>
      </c>
      <c r="R297">
        <v>67</v>
      </c>
      <c r="S297">
        <v>78</v>
      </c>
      <c r="T297">
        <v>90</v>
      </c>
      <c r="U297">
        <v>68</v>
      </c>
      <c r="V297">
        <v>89</v>
      </c>
      <c r="AD297" t="s">
        <v>11424</v>
      </c>
      <c r="AE297">
        <v>26.1113</v>
      </c>
      <c r="AF297">
        <v>-80.182599999999994</v>
      </c>
      <c r="AG297" t="s">
        <v>12543</v>
      </c>
      <c r="AH297">
        <v>6</v>
      </c>
      <c r="AI297">
        <v>305</v>
      </c>
      <c r="AJ297">
        <v>278</v>
      </c>
      <c r="AK297">
        <v>0</v>
      </c>
      <c r="AL297">
        <v>0</v>
      </c>
      <c r="AM297">
        <v>526</v>
      </c>
      <c r="AN297">
        <v>43</v>
      </c>
      <c r="AO297">
        <v>9</v>
      </c>
      <c r="AP297">
        <v>547</v>
      </c>
      <c r="AQ297">
        <v>11</v>
      </c>
      <c r="AR297">
        <v>558</v>
      </c>
      <c r="AS297">
        <v>13.9</v>
      </c>
      <c r="AT297">
        <v>42</v>
      </c>
      <c r="AU297">
        <v>1200180</v>
      </c>
      <c r="AV297">
        <v>191</v>
      </c>
      <c r="AW297" t="s">
        <v>12542</v>
      </c>
      <c r="AX297" t="s">
        <v>12248</v>
      </c>
      <c r="AY297" t="s">
        <v>11421</v>
      </c>
      <c r="AZ297">
        <v>33312</v>
      </c>
      <c r="BA297">
        <v>2959</v>
      </c>
      <c r="BB297">
        <v>2959</v>
      </c>
      <c r="BC297">
        <v>0</v>
      </c>
      <c r="BE297">
        <v>12011</v>
      </c>
      <c r="BH297" t="s">
        <v>11427</v>
      </c>
      <c r="BI297" t="s">
        <v>11427</v>
      </c>
      <c r="BJ297" t="s">
        <v>11428</v>
      </c>
      <c r="BK297" t="s">
        <v>11428</v>
      </c>
      <c r="BL297" t="s">
        <v>11428</v>
      </c>
      <c r="BM297" t="s">
        <v>11428</v>
      </c>
      <c r="BN297" t="s">
        <v>11428</v>
      </c>
      <c r="BO297" t="s">
        <v>11428</v>
      </c>
      <c r="BP297" t="s">
        <v>11428</v>
      </c>
      <c r="BQ297" t="s">
        <v>11427</v>
      </c>
      <c r="BR297" t="s">
        <v>11427</v>
      </c>
      <c r="BS297" t="s">
        <v>11427</v>
      </c>
      <c r="BT297" t="s">
        <v>11427</v>
      </c>
      <c r="BU297" t="s">
        <v>11427</v>
      </c>
      <c r="BV297" t="s">
        <v>11427</v>
      </c>
      <c r="BW297" t="s">
        <v>11427</v>
      </c>
      <c r="BY297" t="s">
        <v>11428</v>
      </c>
      <c r="CB297" t="s">
        <v>11427</v>
      </c>
      <c r="CD297">
        <v>547</v>
      </c>
      <c r="CE297">
        <v>11</v>
      </c>
      <c r="CF297">
        <v>558</v>
      </c>
      <c r="CG297">
        <v>0</v>
      </c>
      <c r="CH297">
        <v>5</v>
      </c>
      <c r="CI297">
        <v>583</v>
      </c>
    </row>
    <row r="298" spans="1:87">
      <c r="A298">
        <v>120018000192</v>
      </c>
      <c r="B298" t="s">
        <v>11490</v>
      </c>
      <c r="C298" t="s">
        <v>12243</v>
      </c>
      <c r="D298" t="s">
        <v>12544</v>
      </c>
      <c r="E298" t="s">
        <v>12245</v>
      </c>
      <c r="F298" t="s">
        <v>12545</v>
      </c>
      <c r="G298" t="s">
        <v>12546</v>
      </c>
      <c r="H298" t="s">
        <v>12248</v>
      </c>
      <c r="I298" t="s">
        <v>11421</v>
      </c>
      <c r="J298">
        <v>33304</v>
      </c>
      <c r="K298" t="s">
        <v>11422</v>
      </c>
      <c r="L298">
        <v>12</v>
      </c>
      <c r="M298" t="s">
        <v>11423</v>
      </c>
      <c r="N298">
        <v>5</v>
      </c>
      <c r="Q298">
        <v>96</v>
      </c>
      <c r="R298">
        <v>107</v>
      </c>
      <c r="S298">
        <v>120</v>
      </c>
      <c r="T298">
        <v>117</v>
      </c>
      <c r="U298">
        <v>96</v>
      </c>
      <c r="V298">
        <v>100</v>
      </c>
      <c r="AD298" t="s">
        <v>11424</v>
      </c>
      <c r="AE298">
        <v>26.140599999999999</v>
      </c>
      <c r="AF298">
        <v>-80.116299999999995</v>
      </c>
      <c r="AG298" t="s">
        <v>12547</v>
      </c>
      <c r="AH298">
        <v>6</v>
      </c>
      <c r="AI298">
        <v>325</v>
      </c>
      <c r="AJ298">
        <v>311</v>
      </c>
      <c r="AK298">
        <v>1</v>
      </c>
      <c r="AL298">
        <v>20</v>
      </c>
      <c r="AM298">
        <v>25</v>
      </c>
      <c r="AN298">
        <v>123</v>
      </c>
      <c r="AO298">
        <v>446</v>
      </c>
      <c r="AP298">
        <v>126</v>
      </c>
      <c r="AQ298">
        <v>15</v>
      </c>
      <c r="AR298">
        <v>141</v>
      </c>
      <c r="AS298">
        <v>16.7</v>
      </c>
      <c r="AT298">
        <v>38</v>
      </c>
      <c r="AU298">
        <v>1200180</v>
      </c>
      <c r="AV298">
        <v>192</v>
      </c>
      <c r="AW298" t="s">
        <v>12546</v>
      </c>
      <c r="AX298" t="s">
        <v>12248</v>
      </c>
      <c r="AY298" t="s">
        <v>11421</v>
      </c>
      <c r="AZ298">
        <v>33304</v>
      </c>
      <c r="BA298">
        <v>1552</v>
      </c>
      <c r="BB298">
        <v>1552</v>
      </c>
      <c r="BC298">
        <v>0</v>
      </c>
      <c r="BE298">
        <v>12011</v>
      </c>
      <c r="BH298" t="s">
        <v>11427</v>
      </c>
      <c r="BI298" t="s">
        <v>11427</v>
      </c>
      <c r="BJ298" t="s">
        <v>11427</v>
      </c>
      <c r="BK298" t="s">
        <v>11428</v>
      </c>
      <c r="BL298" t="s">
        <v>11428</v>
      </c>
      <c r="BM298" t="s">
        <v>11428</v>
      </c>
      <c r="BN298" t="s">
        <v>11428</v>
      </c>
      <c r="BO298" t="s">
        <v>11428</v>
      </c>
      <c r="BP298" t="s">
        <v>11428</v>
      </c>
      <c r="BQ298" t="s">
        <v>11427</v>
      </c>
      <c r="BR298" t="s">
        <v>11427</v>
      </c>
      <c r="BS298" t="s">
        <v>11427</v>
      </c>
      <c r="BT298" t="s">
        <v>11427</v>
      </c>
      <c r="BU298" t="s">
        <v>11427</v>
      </c>
      <c r="BV298" t="s">
        <v>11427</v>
      </c>
      <c r="BW298" t="s">
        <v>11427</v>
      </c>
      <c r="BY298" t="s">
        <v>11427</v>
      </c>
      <c r="CB298" t="s">
        <v>11427</v>
      </c>
      <c r="CD298">
        <v>126</v>
      </c>
      <c r="CE298">
        <v>15</v>
      </c>
      <c r="CF298">
        <v>141</v>
      </c>
      <c r="CG298">
        <v>2</v>
      </c>
      <c r="CH298">
        <v>19</v>
      </c>
      <c r="CI298">
        <v>636</v>
      </c>
    </row>
    <row r="299" spans="1:87">
      <c r="A299">
        <v>120018000193</v>
      </c>
      <c r="B299" t="s">
        <v>11490</v>
      </c>
      <c r="C299" t="s">
        <v>12243</v>
      </c>
      <c r="D299" t="s">
        <v>12548</v>
      </c>
      <c r="E299" t="s">
        <v>12245</v>
      </c>
      <c r="F299" t="s">
        <v>12549</v>
      </c>
      <c r="G299" t="s">
        <v>12550</v>
      </c>
      <c r="H299" t="s">
        <v>12325</v>
      </c>
      <c r="I299" t="s">
        <v>11421</v>
      </c>
      <c r="J299">
        <v>33025</v>
      </c>
      <c r="K299" t="s">
        <v>11422</v>
      </c>
      <c r="L299">
        <v>12</v>
      </c>
      <c r="M299" t="s">
        <v>11461</v>
      </c>
      <c r="N299">
        <v>5</v>
      </c>
      <c r="P299">
        <v>8</v>
      </c>
      <c r="Q299">
        <v>101</v>
      </c>
      <c r="R299">
        <v>114</v>
      </c>
      <c r="S299">
        <v>117</v>
      </c>
      <c r="T299">
        <v>137</v>
      </c>
      <c r="U299">
        <v>113</v>
      </c>
      <c r="V299">
        <v>134</v>
      </c>
      <c r="AD299" t="s">
        <v>11424</v>
      </c>
      <c r="AE299">
        <v>26.0016</v>
      </c>
      <c r="AF299">
        <v>-80.301500000000004</v>
      </c>
      <c r="AG299" s="27">
        <v>515510</v>
      </c>
      <c r="AH299">
        <v>6</v>
      </c>
      <c r="AI299">
        <v>366</v>
      </c>
      <c r="AJ299">
        <v>358</v>
      </c>
      <c r="AK299">
        <v>1</v>
      </c>
      <c r="AL299">
        <v>16</v>
      </c>
      <c r="AM299">
        <v>385</v>
      </c>
      <c r="AN299">
        <v>243</v>
      </c>
      <c r="AO299">
        <v>57</v>
      </c>
      <c r="AP299">
        <v>455</v>
      </c>
      <c r="AQ299">
        <v>65</v>
      </c>
      <c r="AR299">
        <v>520</v>
      </c>
      <c r="AS299">
        <v>16.8</v>
      </c>
      <c r="AT299">
        <v>43</v>
      </c>
      <c r="AU299">
        <v>1200180</v>
      </c>
      <c r="AV299">
        <v>193</v>
      </c>
      <c r="AW299" t="s">
        <v>12550</v>
      </c>
      <c r="AX299" t="s">
        <v>12325</v>
      </c>
      <c r="AY299" t="s">
        <v>11421</v>
      </c>
      <c r="AZ299">
        <v>33025</v>
      </c>
      <c r="BA299">
        <v>3458</v>
      </c>
      <c r="BB299">
        <v>3458</v>
      </c>
      <c r="BC299">
        <v>0</v>
      </c>
      <c r="BE299">
        <v>12011</v>
      </c>
      <c r="BH299" t="s">
        <v>11427</v>
      </c>
      <c r="BI299" t="s">
        <v>11427</v>
      </c>
      <c r="BJ299" t="s">
        <v>11428</v>
      </c>
      <c r="BK299" t="s">
        <v>11428</v>
      </c>
      <c r="BL299" t="s">
        <v>11428</v>
      </c>
      <c r="BM299" t="s">
        <v>11428</v>
      </c>
      <c r="BN299" t="s">
        <v>11428</v>
      </c>
      <c r="BO299" t="s">
        <v>11428</v>
      </c>
      <c r="BP299" t="s">
        <v>11428</v>
      </c>
      <c r="BQ299" t="s">
        <v>11427</v>
      </c>
      <c r="BR299" t="s">
        <v>11427</v>
      </c>
      <c r="BS299" t="s">
        <v>11427</v>
      </c>
      <c r="BT299" t="s">
        <v>11427</v>
      </c>
      <c r="BU299" t="s">
        <v>11427</v>
      </c>
      <c r="BV299" t="s">
        <v>11427</v>
      </c>
      <c r="BW299" t="s">
        <v>11427</v>
      </c>
      <c r="BY299" t="s">
        <v>11428</v>
      </c>
      <c r="CB299" t="s">
        <v>11427</v>
      </c>
      <c r="CD299">
        <v>455</v>
      </c>
      <c r="CE299">
        <v>65</v>
      </c>
      <c r="CF299">
        <v>520</v>
      </c>
      <c r="CG299">
        <v>2</v>
      </c>
      <c r="CH299">
        <v>20</v>
      </c>
      <c r="CI299">
        <v>724</v>
      </c>
    </row>
    <row r="300" spans="1:87">
      <c r="A300">
        <v>120018000194</v>
      </c>
      <c r="B300" t="s">
        <v>11490</v>
      </c>
      <c r="C300" t="s">
        <v>12243</v>
      </c>
      <c r="D300" t="s">
        <v>12551</v>
      </c>
      <c r="E300" t="s">
        <v>12245</v>
      </c>
      <c r="F300" t="s">
        <v>12552</v>
      </c>
      <c r="G300" t="s">
        <v>12553</v>
      </c>
      <c r="H300" t="s">
        <v>12399</v>
      </c>
      <c r="I300" t="s">
        <v>11421</v>
      </c>
      <c r="J300">
        <v>33325</v>
      </c>
      <c r="K300" t="s">
        <v>11422</v>
      </c>
      <c r="L300">
        <v>12</v>
      </c>
      <c r="M300" t="s">
        <v>11461</v>
      </c>
      <c r="N300">
        <v>5</v>
      </c>
      <c r="P300">
        <v>37</v>
      </c>
      <c r="Q300">
        <v>179</v>
      </c>
      <c r="R300">
        <v>161</v>
      </c>
      <c r="S300">
        <v>160</v>
      </c>
      <c r="T300">
        <v>183</v>
      </c>
      <c r="U300">
        <v>153</v>
      </c>
      <c r="V300">
        <v>153</v>
      </c>
      <c r="AD300" t="s">
        <v>11424</v>
      </c>
      <c r="AE300">
        <v>26.1326</v>
      </c>
      <c r="AF300">
        <v>-80.319199999999995</v>
      </c>
      <c r="AG300" s="27">
        <v>548382</v>
      </c>
      <c r="AH300">
        <v>6</v>
      </c>
      <c r="AI300">
        <v>513</v>
      </c>
      <c r="AJ300">
        <v>513</v>
      </c>
      <c r="AK300">
        <v>1</v>
      </c>
      <c r="AL300">
        <v>72</v>
      </c>
      <c r="AM300">
        <v>267</v>
      </c>
      <c r="AN300">
        <v>410</v>
      </c>
      <c r="AO300">
        <v>246</v>
      </c>
      <c r="AP300">
        <v>457</v>
      </c>
      <c r="AQ300">
        <v>63</v>
      </c>
      <c r="AR300">
        <v>520</v>
      </c>
      <c r="AS300">
        <v>14.9</v>
      </c>
      <c r="AT300">
        <v>69</v>
      </c>
      <c r="AU300">
        <v>1200180</v>
      </c>
      <c r="AV300">
        <v>194</v>
      </c>
      <c r="AW300" t="s">
        <v>12553</v>
      </c>
      <c r="AX300" t="s">
        <v>12399</v>
      </c>
      <c r="AY300" t="s">
        <v>11421</v>
      </c>
      <c r="AZ300">
        <v>33325</v>
      </c>
      <c r="BA300">
        <v>1354</v>
      </c>
      <c r="BB300">
        <v>1354</v>
      </c>
      <c r="BC300">
        <v>0</v>
      </c>
      <c r="BE300">
        <v>12011</v>
      </c>
      <c r="BH300" t="s">
        <v>11427</v>
      </c>
      <c r="BI300" t="s">
        <v>11427</v>
      </c>
      <c r="BJ300" t="s">
        <v>11428</v>
      </c>
      <c r="BK300" t="s">
        <v>11428</v>
      </c>
      <c r="BL300" t="s">
        <v>11428</v>
      </c>
      <c r="BM300" t="s">
        <v>11428</v>
      </c>
      <c r="BN300" t="s">
        <v>11428</v>
      </c>
      <c r="BO300" t="s">
        <v>11428</v>
      </c>
      <c r="BP300" t="s">
        <v>11428</v>
      </c>
      <c r="BQ300" t="s">
        <v>11427</v>
      </c>
      <c r="BR300" t="s">
        <v>11427</v>
      </c>
      <c r="BS300" t="s">
        <v>11427</v>
      </c>
      <c r="BT300" t="s">
        <v>11427</v>
      </c>
      <c r="BU300" t="s">
        <v>11427</v>
      </c>
      <c r="BV300" t="s">
        <v>11427</v>
      </c>
      <c r="BW300" t="s">
        <v>11427</v>
      </c>
      <c r="BY300" t="s">
        <v>11428</v>
      </c>
      <c r="CB300" t="s">
        <v>11427</v>
      </c>
      <c r="CD300">
        <v>457</v>
      </c>
      <c r="CE300">
        <v>63</v>
      </c>
      <c r="CF300">
        <v>520</v>
      </c>
      <c r="CG300">
        <v>2</v>
      </c>
      <c r="CH300">
        <v>28</v>
      </c>
      <c r="CI300">
        <v>1026</v>
      </c>
    </row>
    <row r="301" spans="1:87">
      <c r="A301">
        <v>120018000196</v>
      </c>
      <c r="B301" t="s">
        <v>11490</v>
      </c>
      <c r="C301" t="s">
        <v>12243</v>
      </c>
      <c r="D301" t="s">
        <v>12554</v>
      </c>
      <c r="E301" t="s">
        <v>12245</v>
      </c>
      <c r="F301" t="s">
        <v>12555</v>
      </c>
      <c r="G301" t="s">
        <v>12556</v>
      </c>
      <c r="H301" t="s">
        <v>12266</v>
      </c>
      <c r="I301" t="s">
        <v>11421</v>
      </c>
      <c r="J301">
        <v>33021</v>
      </c>
      <c r="K301" t="s">
        <v>11422</v>
      </c>
      <c r="L301">
        <v>12</v>
      </c>
      <c r="M301" t="s">
        <v>11461</v>
      </c>
      <c r="N301">
        <v>5</v>
      </c>
      <c r="P301">
        <v>0</v>
      </c>
      <c r="Q301">
        <v>75</v>
      </c>
      <c r="R301">
        <v>95</v>
      </c>
      <c r="S301">
        <v>106</v>
      </c>
      <c r="T301">
        <v>121</v>
      </c>
      <c r="U301">
        <v>99</v>
      </c>
      <c r="V301">
        <v>108</v>
      </c>
      <c r="AD301" t="s">
        <v>11424</v>
      </c>
      <c r="AE301">
        <v>26.045200000000001</v>
      </c>
      <c r="AF301">
        <v>-80.200100000000006</v>
      </c>
      <c r="AG301" t="s">
        <v>12557</v>
      </c>
      <c r="AH301">
        <v>6</v>
      </c>
      <c r="AI301">
        <v>317</v>
      </c>
      <c r="AJ301">
        <v>287</v>
      </c>
      <c r="AK301">
        <v>2</v>
      </c>
      <c r="AL301">
        <v>27</v>
      </c>
      <c r="AM301">
        <v>137</v>
      </c>
      <c r="AN301">
        <v>265</v>
      </c>
      <c r="AO301">
        <v>157</v>
      </c>
      <c r="AP301">
        <v>424</v>
      </c>
      <c r="AQ301">
        <v>37</v>
      </c>
      <c r="AR301">
        <v>461</v>
      </c>
      <c r="AS301">
        <v>13.7</v>
      </c>
      <c r="AT301">
        <v>44</v>
      </c>
      <c r="AU301">
        <v>1200180</v>
      </c>
      <c r="AV301">
        <v>196</v>
      </c>
      <c r="AW301" t="s">
        <v>12556</v>
      </c>
      <c r="AX301" t="s">
        <v>12266</v>
      </c>
      <c r="AY301" t="s">
        <v>11421</v>
      </c>
      <c r="AZ301">
        <v>33021</v>
      </c>
      <c r="BA301">
        <v>1603</v>
      </c>
      <c r="BB301">
        <v>1603</v>
      </c>
      <c r="BC301">
        <v>0</v>
      </c>
      <c r="BE301">
        <v>12011</v>
      </c>
      <c r="BH301" t="s">
        <v>11427</v>
      </c>
      <c r="BI301" t="s">
        <v>11427</v>
      </c>
      <c r="BJ301" t="s">
        <v>11428</v>
      </c>
      <c r="BK301" t="s">
        <v>11428</v>
      </c>
      <c r="BL301" t="s">
        <v>11428</v>
      </c>
      <c r="BM301" t="s">
        <v>11428</v>
      </c>
      <c r="BN301" t="s">
        <v>11428</v>
      </c>
      <c r="BO301" t="s">
        <v>11428</v>
      </c>
      <c r="BP301" t="s">
        <v>11428</v>
      </c>
      <c r="BQ301" t="s">
        <v>11427</v>
      </c>
      <c r="BR301" t="s">
        <v>11427</v>
      </c>
      <c r="BS301" t="s">
        <v>11427</v>
      </c>
      <c r="BT301" t="s">
        <v>11427</v>
      </c>
      <c r="BU301" t="s">
        <v>11427</v>
      </c>
      <c r="BV301" t="s">
        <v>11427</v>
      </c>
      <c r="BW301" t="s">
        <v>11427</v>
      </c>
      <c r="BY301" t="s">
        <v>11428</v>
      </c>
      <c r="CB301" t="s">
        <v>11427</v>
      </c>
      <c r="CD301">
        <v>424</v>
      </c>
      <c r="CE301">
        <v>37</v>
      </c>
      <c r="CF301">
        <v>461</v>
      </c>
      <c r="CG301">
        <v>0</v>
      </c>
      <c r="CH301">
        <v>16</v>
      </c>
      <c r="CI301">
        <v>604</v>
      </c>
    </row>
    <row r="302" spans="1:87">
      <c r="A302">
        <v>120018000197</v>
      </c>
      <c r="B302" t="s">
        <v>11490</v>
      </c>
      <c r="C302" t="s">
        <v>12243</v>
      </c>
      <c r="D302" t="s">
        <v>12558</v>
      </c>
      <c r="E302" t="s">
        <v>12245</v>
      </c>
      <c r="F302" t="s">
        <v>12559</v>
      </c>
      <c r="G302" t="s">
        <v>12560</v>
      </c>
      <c r="H302" t="s">
        <v>12271</v>
      </c>
      <c r="I302" t="s">
        <v>11421</v>
      </c>
      <c r="J302">
        <v>33311</v>
      </c>
      <c r="K302" t="s">
        <v>11422</v>
      </c>
      <c r="L302">
        <v>12</v>
      </c>
      <c r="M302">
        <v>3</v>
      </c>
      <c r="N302">
        <v>8</v>
      </c>
      <c r="T302">
        <v>14</v>
      </c>
      <c r="U302">
        <v>29</v>
      </c>
      <c r="V302">
        <v>25</v>
      </c>
      <c r="W302">
        <v>502</v>
      </c>
      <c r="X302">
        <v>433</v>
      </c>
      <c r="Y302">
        <v>482</v>
      </c>
      <c r="AD302" t="s">
        <v>11424</v>
      </c>
      <c r="AE302">
        <v>26.126999999999999</v>
      </c>
      <c r="AF302">
        <v>-80.196799999999996</v>
      </c>
      <c r="AG302" t="s">
        <v>12561</v>
      </c>
      <c r="AH302">
        <v>6</v>
      </c>
      <c r="AI302">
        <v>678</v>
      </c>
      <c r="AJ302">
        <v>807</v>
      </c>
      <c r="AK302">
        <v>0</v>
      </c>
      <c r="AL302">
        <v>12</v>
      </c>
      <c r="AM302">
        <v>1254</v>
      </c>
      <c r="AN302">
        <v>91</v>
      </c>
      <c r="AO302">
        <v>95</v>
      </c>
      <c r="AP302">
        <v>1154</v>
      </c>
      <c r="AQ302">
        <v>83</v>
      </c>
      <c r="AR302">
        <v>1237</v>
      </c>
      <c r="AS302">
        <v>16.7</v>
      </c>
      <c r="AT302">
        <v>89</v>
      </c>
      <c r="AU302">
        <v>1200180</v>
      </c>
      <c r="AV302">
        <v>197</v>
      </c>
      <c r="AW302" t="s">
        <v>12560</v>
      </c>
      <c r="AX302" t="s">
        <v>12271</v>
      </c>
      <c r="AY302" t="s">
        <v>11421</v>
      </c>
      <c r="AZ302">
        <v>33311</v>
      </c>
      <c r="BA302">
        <v>7546</v>
      </c>
      <c r="BB302">
        <v>7546</v>
      </c>
      <c r="BC302">
        <v>0</v>
      </c>
      <c r="BE302">
        <v>12011</v>
      </c>
      <c r="BH302" t="s">
        <v>11427</v>
      </c>
      <c r="BI302" t="s">
        <v>11427</v>
      </c>
      <c r="BJ302" t="s">
        <v>11427</v>
      </c>
      <c r="BK302" t="s">
        <v>11427</v>
      </c>
      <c r="BL302" t="s">
        <v>11427</v>
      </c>
      <c r="BM302" t="s">
        <v>11427</v>
      </c>
      <c r="BN302" t="s">
        <v>11428</v>
      </c>
      <c r="BO302" t="s">
        <v>11428</v>
      </c>
      <c r="BP302" t="s">
        <v>11428</v>
      </c>
      <c r="BQ302" t="s">
        <v>11428</v>
      </c>
      <c r="BR302" t="s">
        <v>11428</v>
      </c>
      <c r="BS302" t="s">
        <v>11428</v>
      </c>
      <c r="BT302" t="s">
        <v>11427</v>
      </c>
      <c r="BU302" t="s">
        <v>11427</v>
      </c>
      <c r="BV302" t="s">
        <v>11427</v>
      </c>
      <c r="BW302" t="s">
        <v>11427</v>
      </c>
      <c r="BY302" t="s">
        <v>11428</v>
      </c>
      <c r="CB302" t="s">
        <v>11427</v>
      </c>
      <c r="CD302">
        <v>1154</v>
      </c>
      <c r="CE302">
        <v>83</v>
      </c>
      <c r="CF302">
        <v>1237</v>
      </c>
      <c r="CG302">
        <v>0</v>
      </c>
      <c r="CH302">
        <v>33</v>
      </c>
      <c r="CI302">
        <v>1485</v>
      </c>
    </row>
    <row r="303" spans="1:87">
      <c r="A303">
        <v>120018000198</v>
      </c>
      <c r="B303" t="s">
        <v>11490</v>
      </c>
      <c r="C303" t="s">
        <v>12243</v>
      </c>
      <c r="D303" t="s">
        <v>12562</v>
      </c>
      <c r="E303" t="s">
        <v>12245</v>
      </c>
      <c r="F303" t="s">
        <v>12563</v>
      </c>
      <c r="G303" t="s">
        <v>12564</v>
      </c>
      <c r="H303" t="s">
        <v>12266</v>
      </c>
      <c r="I303" t="s">
        <v>11421</v>
      </c>
      <c r="J303">
        <v>33021</v>
      </c>
      <c r="K303" t="s">
        <v>11422</v>
      </c>
      <c r="L303">
        <v>12</v>
      </c>
      <c r="M303" t="s">
        <v>11461</v>
      </c>
      <c r="N303">
        <v>5</v>
      </c>
      <c r="P303">
        <v>0</v>
      </c>
      <c r="Q303">
        <v>106</v>
      </c>
      <c r="R303">
        <v>116</v>
      </c>
      <c r="S303">
        <v>142</v>
      </c>
      <c r="T303">
        <v>137</v>
      </c>
      <c r="U303">
        <v>126</v>
      </c>
      <c r="V303">
        <v>115</v>
      </c>
      <c r="AD303" t="s">
        <v>11424</v>
      </c>
      <c r="AE303">
        <v>26.003799999999998</v>
      </c>
      <c r="AF303">
        <v>-80.188400000000001</v>
      </c>
      <c r="AG303" t="s">
        <v>12565</v>
      </c>
      <c r="AH303">
        <v>6</v>
      </c>
      <c r="AI303">
        <v>369</v>
      </c>
      <c r="AJ303">
        <v>373</v>
      </c>
      <c r="AK303">
        <v>1</v>
      </c>
      <c r="AL303">
        <v>20</v>
      </c>
      <c r="AM303">
        <v>419</v>
      </c>
      <c r="AN303">
        <v>209</v>
      </c>
      <c r="AO303">
        <v>85</v>
      </c>
      <c r="AP303">
        <v>617</v>
      </c>
      <c r="AQ303">
        <v>39</v>
      </c>
      <c r="AR303">
        <v>656</v>
      </c>
      <c r="AS303">
        <v>17.3</v>
      </c>
      <c r="AT303">
        <v>43</v>
      </c>
      <c r="AU303">
        <v>1200180</v>
      </c>
      <c r="AV303">
        <v>198</v>
      </c>
      <c r="AW303" t="s">
        <v>12564</v>
      </c>
      <c r="AX303" t="s">
        <v>12266</v>
      </c>
      <c r="AY303" t="s">
        <v>11421</v>
      </c>
      <c r="AZ303">
        <v>33021</v>
      </c>
      <c r="BA303">
        <v>7605</v>
      </c>
      <c r="BB303">
        <v>7605</v>
      </c>
      <c r="BC303">
        <v>0</v>
      </c>
      <c r="BE303">
        <v>12011</v>
      </c>
      <c r="BH303" t="s">
        <v>11427</v>
      </c>
      <c r="BI303" t="s">
        <v>11427</v>
      </c>
      <c r="BJ303" t="s">
        <v>11428</v>
      </c>
      <c r="BK303" t="s">
        <v>11428</v>
      </c>
      <c r="BL303" t="s">
        <v>11428</v>
      </c>
      <c r="BM303" t="s">
        <v>11428</v>
      </c>
      <c r="BN303" t="s">
        <v>11428</v>
      </c>
      <c r="BO303" t="s">
        <v>11428</v>
      </c>
      <c r="BP303" t="s">
        <v>11428</v>
      </c>
      <c r="BQ303" t="s">
        <v>11427</v>
      </c>
      <c r="BR303" t="s">
        <v>11427</v>
      </c>
      <c r="BS303" t="s">
        <v>11427</v>
      </c>
      <c r="BT303" t="s">
        <v>11427</v>
      </c>
      <c r="BU303" t="s">
        <v>11427</v>
      </c>
      <c r="BV303" t="s">
        <v>11427</v>
      </c>
      <c r="BW303" t="s">
        <v>11427</v>
      </c>
      <c r="BY303" t="s">
        <v>11428</v>
      </c>
      <c r="CB303" t="s">
        <v>11427</v>
      </c>
      <c r="CD303">
        <v>617</v>
      </c>
      <c r="CE303">
        <v>39</v>
      </c>
      <c r="CF303">
        <v>656</v>
      </c>
      <c r="CG303">
        <v>1</v>
      </c>
      <c r="CH303">
        <v>7</v>
      </c>
      <c r="CI303">
        <v>742</v>
      </c>
    </row>
    <row r="304" spans="1:87">
      <c r="A304">
        <v>120018000199</v>
      </c>
      <c r="B304" t="s">
        <v>11490</v>
      </c>
      <c r="C304" t="s">
        <v>12243</v>
      </c>
      <c r="D304" t="s">
        <v>12566</v>
      </c>
      <c r="E304" t="s">
        <v>12245</v>
      </c>
      <c r="F304" t="s">
        <v>12567</v>
      </c>
      <c r="G304" t="s">
        <v>12568</v>
      </c>
      <c r="H304" t="s">
        <v>12266</v>
      </c>
      <c r="I304" t="s">
        <v>11421</v>
      </c>
      <c r="J304">
        <v>33024</v>
      </c>
      <c r="K304" t="s">
        <v>11422</v>
      </c>
      <c r="L304">
        <v>12</v>
      </c>
      <c r="M304" t="s">
        <v>11461</v>
      </c>
      <c r="N304">
        <v>5</v>
      </c>
      <c r="P304">
        <v>18</v>
      </c>
      <c r="Q304">
        <v>84</v>
      </c>
      <c r="R304">
        <v>86</v>
      </c>
      <c r="S304">
        <v>99</v>
      </c>
      <c r="T304">
        <v>72</v>
      </c>
      <c r="U304">
        <v>99</v>
      </c>
      <c r="V304">
        <v>87</v>
      </c>
      <c r="AD304" t="s">
        <v>11424</v>
      </c>
      <c r="AE304">
        <v>26.034600000000001</v>
      </c>
      <c r="AF304">
        <v>-80.2273</v>
      </c>
      <c r="AG304" t="s">
        <v>12569</v>
      </c>
      <c r="AH304">
        <v>6</v>
      </c>
      <c r="AI304">
        <v>288</v>
      </c>
      <c r="AJ304">
        <v>257</v>
      </c>
      <c r="AK304">
        <v>40</v>
      </c>
      <c r="AL304">
        <v>10</v>
      </c>
      <c r="AM304">
        <v>88</v>
      </c>
      <c r="AN304">
        <v>310</v>
      </c>
      <c r="AO304">
        <v>75</v>
      </c>
      <c r="AP304">
        <v>404</v>
      </c>
      <c r="AQ304">
        <v>28</v>
      </c>
      <c r="AR304">
        <v>432</v>
      </c>
      <c r="AS304">
        <v>15.1</v>
      </c>
      <c r="AT304">
        <v>36</v>
      </c>
      <c r="AU304">
        <v>1200180</v>
      </c>
      <c r="AV304">
        <v>199</v>
      </c>
      <c r="AW304" t="s">
        <v>12568</v>
      </c>
      <c r="AX304" t="s">
        <v>12266</v>
      </c>
      <c r="AY304" t="s">
        <v>11421</v>
      </c>
      <c r="AZ304">
        <v>33024</v>
      </c>
      <c r="BA304">
        <v>2802</v>
      </c>
      <c r="BB304">
        <v>2802</v>
      </c>
      <c r="BC304">
        <v>0</v>
      </c>
      <c r="BE304">
        <v>12011</v>
      </c>
      <c r="BH304" t="s">
        <v>11427</v>
      </c>
      <c r="BI304" t="s">
        <v>11427</v>
      </c>
      <c r="BJ304" t="s">
        <v>11428</v>
      </c>
      <c r="BK304" t="s">
        <v>11428</v>
      </c>
      <c r="BL304" t="s">
        <v>11428</v>
      </c>
      <c r="BM304" t="s">
        <v>11428</v>
      </c>
      <c r="BN304" t="s">
        <v>11428</v>
      </c>
      <c r="BO304" t="s">
        <v>11428</v>
      </c>
      <c r="BP304" t="s">
        <v>11428</v>
      </c>
      <c r="BQ304" t="s">
        <v>11427</v>
      </c>
      <c r="BR304" t="s">
        <v>11427</v>
      </c>
      <c r="BS304" t="s">
        <v>11427</v>
      </c>
      <c r="BT304" t="s">
        <v>11427</v>
      </c>
      <c r="BU304" t="s">
        <v>11427</v>
      </c>
      <c r="BV304" t="s">
        <v>11427</v>
      </c>
      <c r="BW304" t="s">
        <v>11427</v>
      </c>
      <c r="BY304" t="s">
        <v>11428</v>
      </c>
      <c r="CB304" t="s">
        <v>11427</v>
      </c>
      <c r="CD304">
        <v>404</v>
      </c>
      <c r="CE304">
        <v>28</v>
      </c>
      <c r="CF304">
        <v>432</v>
      </c>
      <c r="CG304">
        <v>3</v>
      </c>
      <c r="CH304">
        <v>19</v>
      </c>
      <c r="CI304">
        <v>545</v>
      </c>
    </row>
    <row r="305" spans="1:87">
      <c r="A305">
        <v>120018000200</v>
      </c>
      <c r="B305" t="s">
        <v>11490</v>
      </c>
      <c r="C305" t="s">
        <v>12243</v>
      </c>
      <c r="D305" t="s">
        <v>12091</v>
      </c>
      <c r="E305" t="s">
        <v>12245</v>
      </c>
      <c r="F305" t="s">
        <v>12570</v>
      </c>
      <c r="G305" t="s">
        <v>12571</v>
      </c>
      <c r="H305" t="s">
        <v>12515</v>
      </c>
      <c r="I305" t="s">
        <v>11421</v>
      </c>
      <c r="J305">
        <v>33317</v>
      </c>
      <c r="K305" t="s">
        <v>11422</v>
      </c>
      <c r="L305">
        <v>12</v>
      </c>
      <c r="M305" t="s">
        <v>11461</v>
      </c>
      <c r="N305">
        <v>5</v>
      </c>
      <c r="P305">
        <v>25</v>
      </c>
      <c r="Q305">
        <v>120</v>
      </c>
      <c r="R305">
        <v>150</v>
      </c>
      <c r="S305">
        <v>158</v>
      </c>
      <c r="T305">
        <v>146</v>
      </c>
      <c r="U305">
        <v>157</v>
      </c>
      <c r="V305">
        <v>162</v>
      </c>
      <c r="AD305" t="s">
        <v>11424</v>
      </c>
      <c r="AE305">
        <v>26.1037</v>
      </c>
      <c r="AF305">
        <v>-80.234700000000004</v>
      </c>
      <c r="AG305" t="s">
        <v>12572</v>
      </c>
      <c r="AH305">
        <v>6</v>
      </c>
      <c r="AI305">
        <v>476</v>
      </c>
      <c r="AJ305">
        <v>442</v>
      </c>
      <c r="AK305">
        <v>1</v>
      </c>
      <c r="AL305">
        <v>54</v>
      </c>
      <c r="AM305">
        <v>167</v>
      </c>
      <c r="AN305">
        <v>294</v>
      </c>
      <c r="AO305">
        <v>368</v>
      </c>
      <c r="AP305">
        <v>390</v>
      </c>
      <c r="AQ305">
        <v>51</v>
      </c>
      <c r="AR305">
        <v>441</v>
      </c>
      <c r="AS305">
        <v>14.1</v>
      </c>
      <c r="AT305">
        <v>65</v>
      </c>
      <c r="AU305">
        <v>1200180</v>
      </c>
      <c r="AV305">
        <v>200</v>
      </c>
      <c r="AW305" t="s">
        <v>12571</v>
      </c>
      <c r="AX305" t="s">
        <v>12515</v>
      </c>
      <c r="AY305" t="s">
        <v>11421</v>
      </c>
      <c r="AZ305">
        <v>33317</v>
      </c>
      <c r="BA305">
        <v>5152</v>
      </c>
      <c r="BB305">
        <v>5152</v>
      </c>
      <c r="BC305">
        <v>0</v>
      </c>
      <c r="BE305">
        <v>12011</v>
      </c>
      <c r="BH305" t="s">
        <v>11427</v>
      </c>
      <c r="BI305" t="s">
        <v>11427</v>
      </c>
      <c r="BJ305" t="s">
        <v>11428</v>
      </c>
      <c r="BK305" t="s">
        <v>11428</v>
      </c>
      <c r="BL305" t="s">
        <v>11428</v>
      </c>
      <c r="BM305" t="s">
        <v>11428</v>
      </c>
      <c r="BN305" t="s">
        <v>11428</v>
      </c>
      <c r="BO305" t="s">
        <v>11428</v>
      </c>
      <c r="BP305" t="s">
        <v>11428</v>
      </c>
      <c r="BQ305" t="s">
        <v>11427</v>
      </c>
      <c r="BR305" t="s">
        <v>11427</v>
      </c>
      <c r="BS305" t="s">
        <v>11427</v>
      </c>
      <c r="BT305" t="s">
        <v>11427</v>
      </c>
      <c r="BU305" t="s">
        <v>11427</v>
      </c>
      <c r="BV305" t="s">
        <v>11427</v>
      </c>
      <c r="BW305" t="s">
        <v>11427</v>
      </c>
      <c r="BY305" t="s">
        <v>11428</v>
      </c>
      <c r="CB305" t="s">
        <v>11427</v>
      </c>
      <c r="CD305">
        <v>390</v>
      </c>
      <c r="CE305">
        <v>51</v>
      </c>
      <c r="CF305">
        <v>441</v>
      </c>
      <c r="CG305">
        <v>1</v>
      </c>
      <c r="CH305">
        <v>33</v>
      </c>
      <c r="CI305">
        <v>918</v>
      </c>
    </row>
    <row r="306" spans="1:87">
      <c r="A306">
        <v>120018000201</v>
      </c>
      <c r="B306" t="s">
        <v>11490</v>
      </c>
      <c r="C306" t="s">
        <v>12243</v>
      </c>
      <c r="D306" t="s">
        <v>12573</v>
      </c>
      <c r="E306" t="s">
        <v>12245</v>
      </c>
      <c r="F306" t="s">
        <v>12574</v>
      </c>
      <c r="G306" t="s">
        <v>12575</v>
      </c>
      <c r="H306" t="s">
        <v>12257</v>
      </c>
      <c r="I306" t="s">
        <v>11421</v>
      </c>
      <c r="J306">
        <v>33060</v>
      </c>
      <c r="K306" t="s">
        <v>11422</v>
      </c>
      <c r="L306">
        <v>12</v>
      </c>
      <c r="M306" t="s">
        <v>11461</v>
      </c>
      <c r="N306">
        <v>5</v>
      </c>
      <c r="P306">
        <v>42</v>
      </c>
      <c r="Q306">
        <v>80</v>
      </c>
      <c r="R306">
        <v>78</v>
      </c>
      <c r="S306">
        <v>73</v>
      </c>
      <c r="T306">
        <v>103</v>
      </c>
      <c r="U306">
        <v>85</v>
      </c>
      <c r="V306">
        <v>65</v>
      </c>
      <c r="AD306" t="s">
        <v>11424</v>
      </c>
      <c r="AE306">
        <v>26.238099999999999</v>
      </c>
      <c r="AF306">
        <v>-80.108400000000003</v>
      </c>
      <c r="AG306" t="s">
        <v>12576</v>
      </c>
      <c r="AH306">
        <v>6</v>
      </c>
      <c r="AI306">
        <v>264</v>
      </c>
      <c r="AJ306">
        <v>262</v>
      </c>
      <c r="AK306">
        <v>1</v>
      </c>
      <c r="AL306">
        <v>4</v>
      </c>
      <c r="AM306">
        <v>340</v>
      </c>
      <c r="AN306">
        <v>115</v>
      </c>
      <c r="AO306">
        <v>55</v>
      </c>
      <c r="AP306">
        <v>473</v>
      </c>
      <c r="AQ306">
        <v>10</v>
      </c>
      <c r="AR306">
        <v>483</v>
      </c>
      <c r="AS306">
        <v>13.5</v>
      </c>
      <c r="AT306">
        <v>39</v>
      </c>
      <c r="AU306">
        <v>1200180</v>
      </c>
      <c r="AV306">
        <v>201</v>
      </c>
      <c r="AW306" t="s">
        <v>12575</v>
      </c>
      <c r="AX306" t="s">
        <v>12257</v>
      </c>
      <c r="AY306" t="s">
        <v>11421</v>
      </c>
      <c r="AZ306">
        <v>33060</v>
      </c>
      <c r="BA306">
        <v>6557</v>
      </c>
      <c r="BB306">
        <v>6557</v>
      </c>
      <c r="BC306">
        <v>0</v>
      </c>
      <c r="BE306">
        <v>12011</v>
      </c>
      <c r="BH306" t="s">
        <v>11427</v>
      </c>
      <c r="BI306" t="s">
        <v>11427</v>
      </c>
      <c r="BJ306" t="s">
        <v>11428</v>
      </c>
      <c r="BK306" t="s">
        <v>11428</v>
      </c>
      <c r="BL306" t="s">
        <v>11428</v>
      </c>
      <c r="BM306" t="s">
        <v>11428</v>
      </c>
      <c r="BN306" t="s">
        <v>11428</v>
      </c>
      <c r="BO306" t="s">
        <v>11428</v>
      </c>
      <c r="BP306" t="s">
        <v>11428</v>
      </c>
      <c r="BQ306" t="s">
        <v>11427</v>
      </c>
      <c r="BR306" t="s">
        <v>11427</v>
      </c>
      <c r="BS306" t="s">
        <v>11427</v>
      </c>
      <c r="BT306" t="s">
        <v>11427</v>
      </c>
      <c r="BU306" t="s">
        <v>11427</v>
      </c>
      <c r="BV306" t="s">
        <v>11427</v>
      </c>
      <c r="BW306" t="s">
        <v>11427</v>
      </c>
      <c r="BY306" t="s">
        <v>11428</v>
      </c>
      <c r="CB306" t="s">
        <v>11427</v>
      </c>
      <c r="CD306">
        <v>473</v>
      </c>
      <c r="CE306">
        <v>10</v>
      </c>
      <c r="CF306">
        <v>483</v>
      </c>
      <c r="CG306">
        <v>2</v>
      </c>
      <c r="CH306">
        <v>9</v>
      </c>
      <c r="CI306">
        <v>526</v>
      </c>
    </row>
    <row r="307" spans="1:87">
      <c r="A307">
        <v>120018000202</v>
      </c>
      <c r="B307" t="s">
        <v>11490</v>
      </c>
      <c r="C307" t="s">
        <v>12243</v>
      </c>
      <c r="D307" t="s">
        <v>11657</v>
      </c>
      <c r="E307" t="s">
        <v>12245</v>
      </c>
      <c r="F307" t="s">
        <v>12577</v>
      </c>
      <c r="G307" t="s">
        <v>12578</v>
      </c>
      <c r="H307" t="s">
        <v>12248</v>
      </c>
      <c r="I307" t="s">
        <v>11421</v>
      </c>
      <c r="J307">
        <v>33317</v>
      </c>
      <c r="K307" t="s">
        <v>11422</v>
      </c>
      <c r="L307">
        <v>12</v>
      </c>
      <c r="M307" t="s">
        <v>11461</v>
      </c>
      <c r="N307">
        <v>5</v>
      </c>
      <c r="P307">
        <v>41</v>
      </c>
      <c r="Q307">
        <v>105</v>
      </c>
      <c r="R307">
        <v>103</v>
      </c>
      <c r="S307">
        <v>128</v>
      </c>
      <c r="T307">
        <v>112</v>
      </c>
      <c r="U307">
        <v>134</v>
      </c>
      <c r="V307">
        <v>97</v>
      </c>
      <c r="AD307" t="s">
        <v>11424</v>
      </c>
      <c r="AE307">
        <v>26.0962</v>
      </c>
      <c r="AF307">
        <v>-80.210899999999995</v>
      </c>
      <c r="AG307" t="s">
        <v>12579</v>
      </c>
      <c r="AH307">
        <v>6</v>
      </c>
      <c r="AI307">
        <v>416</v>
      </c>
      <c r="AJ307">
        <v>304</v>
      </c>
      <c r="AK307">
        <v>0</v>
      </c>
      <c r="AL307">
        <v>14</v>
      </c>
      <c r="AM307">
        <v>113</v>
      </c>
      <c r="AN307">
        <v>528</v>
      </c>
      <c r="AO307">
        <v>55</v>
      </c>
      <c r="AP307">
        <v>625</v>
      </c>
      <c r="AQ307">
        <v>30</v>
      </c>
      <c r="AR307">
        <v>655</v>
      </c>
      <c r="AS307">
        <v>12.6</v>
      </c>
      <c r="AT307">
        <v>57</v>
      </c>
      <c r="AU307">
        <v>1200180</v>
      </c>
      <c r="AV307">
        <v>202</v>
      </c>
      <c r="AW307" t="s">
        <v>12578</v>
      </c>
      <c r="AX307" t="s">
        <v>12248</v>
      </c>
      <c r="AY307" t="s">
        <v>11421</v>
      </c>
      <c r="AZ307">
        <v>33317</v>
      </c>
      <c r="BA307">
        <v>6816</v>
      </c>
      <c r="BB307">
        <v>6816</v>
      </c>
      <c r="BC307">
        <v>0</v>
      </c>
      <c r="BE307">
        <v>12011</v>
      </c>
      <c r="BH307" t="s">
        <v>11427</v>
      </c>
      <c r="BI307" t="s">
        <v>11427</v>
      </c>
      <c r="BJ307" t="s">
        <v>11428</v>
      </c>
      <c r="BK307" t="s">
        <v>11428</v>
      </c>
      <c r="BL307" t="s">
        <v>11428</v>
      </c>
      <c r="BM307" t="s">
        <v>11428</v>
      </c>
      <c r="BN307" t="s">
        <v>11428</v>
      </c>
      <c r="BO307" t="s">
        <v>11428</v>
      </c>
      <c r="BP307" t="s">
        <v>11428</v>
      </c>
      <c r="BQ307" t="s">
        <v>11427</v>
      </c>
      <c r="BR307" t="s">
        <v>11427</v>
      </c>
      <c r="BS307" t="s">
        <v>11427</v>
      </c>
      <c r="BT307" t="s">
        <v>11427</v>
      </c>
      <c r="BU307" t="s">
        <v>11427</v>
      </c>
      <c r="BV307" t="s">
        <v>11427</v>
      </c>
      <c r="BW307" t="s">
        <v>11427</v>
      </c>
      <c r="BY307" t="s">
        <v>11428</v>
      </c>
      <c r="CB307" t="s">
        <v>11427</v>
      </c>
      <c r="CD307">
        <v>625</v>
      </c>
      <c r="CE307">
        <v>30</v>
      </c>
      <c r="CF307">
        <v>655</v>
      </c>
      <c r="CG307">
        <v>2</v>
      </c>
      <c r="CH307">
        <v>8</v>
      </c>
      <c r="CI307">
        <v>720</v>
      </c>
    </row>
    <row r="308" spans="1:87">
      <c r="A308">
        <v>120018000204</v>
      </c>
      <c r="B308" t="s">
        <v>11490</v>
      </c>
      <c r="C308" t="s">
        <v>12243</v>
      </c>
      <c r="D308" t="s">
        <v>12580</v>
      </c>
      <c r="E308" t="s">
        <v>12245</v>
      </c>
      <c r="F308" t="s">
        <v>12581</v>
      </c>
      <c r="G308" t="s">
        <v>12582</v>
      </c>
      <c r="H308" t="s">
        <v>12583</v>
      </c>
      <c r="I308" t="s">
        <v>11421</v>
      </c>
      <c r="J308">
        <v>33068</v>
      </c>
      <c r="K308" t="s">
        <v>11422</v>
      </c>
      <c r="L308">
        <v>12</v>
      </c>
      <c r="M308" t="s">
        <v>11461</v>
      </c>
      <c r="N308">
        <v>5</v>
      </c>
      <c r="P308">
        <v>80</v>
      </c>
      <c r="Q308">
        <v>125</v>
      </c>
      <c r="R308">
        <v>131</v>
      </c>
      <c r="S308">
        <v>135</v>
      </c>
      <c r="T308">
        <v>166</v>
      </c>
      <c r="U308">
        <v>149</v>
      </c>
      <c r="V308">
        <v>152</v>
      </c>
      <c r="AD308" t="s">
        <v>11424</v>
      </c>
      <c r="AE308">
        <v>26.204599999999999</v>
      </c>
      <c r="AF308">
        <v>-80.206199999999995</v>
      </c>
      <c r="AG308" t="s">
        <v>12584</v>
      </c>
      <c r="AH308">
        <v>6</v>
      </c>
      <c r="AI308">
        <v>504</v>
      </c>
      <c r="AJ308">
        <v>434</v>
      </c>
      <c r="AK308">
        <v>8</v>
      </c>
      <c r="AL308">
        <v>22</v>
      </c>
      <c r="AM308">
        <v>418</v>
      </c>
      <c r="AN308">
        <v>400</v>
      </c>
      <c r="AO308">
        <v>76</v>
      </c>
      <c r="AP308">
        <v>807</v>
      </c>
      <c r="AQ308">
        <v>34</v>
      </c>
      <c r="AR308">
        <v>841</v>
      </c>
      <c r="AS308">
        <v>15.4</v>
      </c>
      <c r="AT308">
        <v>61</v>
      </c>
      <c r="AU308">
        <v>1200180</v>
      </c>
      <c r="AV308">
        <v>204</v>
      </c>
      <c r="AW308" t="s">
        <v>12582</v>
      </c>
      <c r="AX308" t="s">
        <v>12583</v>
      </c>
      <c r="AY308" t="s">
        <v>11421</v>
      </c>
      <c r="AZ308">
        <v>33068</v>
      </c>
      <c r="BA308">
        <v>4930</v>
      </c>
      <c r="BB308">
        <v>4930</v>
      </c>
      <c r="BC308">
        <v>0</v>
      </c>
      <c r="BE308">
        <v>12011</v>
      </c>
      <c r="BH308" t="s">
        <v>11427</v>
      </c>
      <c r="BI308" t="s">
        <v>11427</v>
      </c>
      <c r="BJ308" t="s">
        <v>11428</v>
      </c>
      <c r="BK308" t="s">
        <v>11428</v>
      </c>
      <c r="BL308" t="s">
        <v>11428</v>
      </c>
      <c r="BM308" t="s">
        <v>11428</v>
      </c>
      <c r="BN308" t="s">
        <v>11428</v>
      </c>
      <c r="BO308" t="s">
        <v>11428</v>
      </c>
      <c r="BP308" t="s">
        <v>11428</v>
      </c>
      <c r="BQ308" t="s">
        <v>11427</v>
      </c>
      <c r="BR308" t="s">
        <v>11427</v>
      </c>
      <c r="BS308" t="s">
        <v>11427</v>
      </c>
      <c r="BT308" t="s">
        <v>11427</v>
      </c>
      <c r="BU308" t="s">
        <v>11427</v>
      </c>
      <c r="BV308" t="s">
        <v>11427</v>
      </c>
      <c r="BW308" t="s">
        <v>11427</v>
      </c>
      <c r="BY308" t="s">
        <v>11428</v>
      </c>
      <c r="CB308" t="s">
        <v>11427</v>
      </c>
      <c r="CD308">
        <v>807</v>
      </c>
      <c r="CE308">
        <v>34</v>
      </c>
      <c r="CF308">
        <v>841</v>
      </c>
      <c r="CG308">
        <v>2</v>
      </c>
      <c r="CH308">
        <v>12</v>
      </c>
      <c r="CI308">
        <v>938</v>
      </c>
    </row>
    <row r="309" spans="1:87">
      <c r="A309">
        <v>120018000205</v>
      </c>
      <c r="B309" t="s">
        <v>11490</v>
      </c>
      <c r="C309" t="s">
        <v>12243</v>
      </c>
      <c r="D309" t="s">
        <v>11499</v>
      </c>
      <c r="E309" t="s">
        <v>12245</v>
      </c>
      <c r="F309" t="s">
        <v>12585</v>
      </c>
      <c r="G309" t="s">
        <v>12586</v>
      </c>
      <c r="H309" t="s">
        <v>12502</v>
      </c>
      <c r="I309" t="s">
        <v>11421</v>
      </c>
      <c r="J309">
        <v>33023</v>
      </c>
      <c r="K309" t="s">
        <v>11422</v>
      </c>
      <c r="L309">
        <v>12</v>
      </c>
      <c r="M309" t="s">
        <v>11461</v>
      </c>
      <c r="N309">
        <v>5</v>
      </c>
      <c r="P309">
        <v>77</v>
      </c>
      <c r="Q309">
        <v>88</v>
      </c>
      <c r="R309">
        <v>109</v>
      </c>
      <c r="S309">
        <v>139</v>
      </c>
      <c r="T309">
        <v>87</v>
      </c>
      <c r="U309">
        <v>118</v>
      </c>
      <c r="V309">
        <v>108</v>
      </c>
      <c r="AD309" t="s">
        <v>11424</v>
      </c>
      <c r="AE309">
        <v>25.979700000000001</v>
      </c>
      <c r="AF309">
        <v>-80.192400000000006</v>
      </c>
      <c r="AG309" t="s">
        <v>12587</v>
      </c>
      <c r="AH309">
        <v>6</v>
      </c>
      <c r="AI309">
        <v>378</v>
      </c>
      <c r="AJ309">
        <v>348</v>
      </c>
      <c r="AK309">
        <v>2</v>
      </c>
      <c r="AL309">
        <v>8</v>
      </c>
      <c r="AM309">
        <v>488</v>
      </c>
      <c r="AN309">
        <v>196</v>
      </c>
      <c r="AO309">
        <v>12</v>
      </c>
      <c r="AP309">
        <v>667</v>
      </c>
      <c r="AQ309">
        <v>26</v>
      </c>
      <c r="AR309">
        <v>693</v>
      </c>
      <c r="AS309">
        <v>14</v>
      </c>
      <c r="AT309">
        <v>52</v>
      </c>
      <c r="AU309">
        <v>1200180</v>
      </c>
      <c r="AV309">
        <v>205</v>
      </c>
      <c r="AW309" t="s">
        <v>12586</v>
      </c>
      <c r="AX309" t="s">
        <v>12502</v>
      </c>
      <c r="AY309" t="s">
        <v>11421</v>
      </c>
      <c r="AZ309">
        <v>33023</v>
      </c>
      <c r="BA309">
        <v>5410</v>
      </c>
      <c r="BB309">
        <v>5410</v>
      </c>
      <c r="BC309">
        <v>0</v>
      </c>
      <c r="BE309">
        <v>12011</v>
      </c>
      <c r="BH309" t="s">
        <v>11427</v>
      </c>
      <c r="BI309" t="s">
        <v>11427</v>
      </c>
      <c r="BJ309" t="s">
        <v>11428</v>
      </c>
      <c r="BK309" t="s">
        <v>11428</v>
      </c>
      <c r="BL309" t="s">
        <v>11428</v>
      </c>
      <c r="BM309" t="s">
        <v>11428</v>
      </c>
      <c r="BN309" t="s">
        <v>11428</v>
      </c>
      <c r="BO309" t="s">
        <v>11428</v>
      </c>
      <c r="BP309" t="s">
        <v>11428</v>
      </c>
      <c r="BQ309" t="s">
        <v>11427</v>
      </c>
      <c r="BR309" t="s">
        <v>11427</v>
      </c>
      <c r="BS309" t="s">
        <v>11427</v>
      </c>
      <c r="BT309" t="s">
        <v>11427</v>
      </c>
      <c r="BU309" t="s">
        <v>11427</v>
      </c>
      <c r="BV309" t="s">
        <v>11427</v>
      </c>
      <c r="BW309" t="s">
        <v>11427</v>
      </c>
      <c r="BY309" t="s">
        <v>11428</v>
      </c>
      <c r="CB309" t="s">
        <v>11427</v>
      </c>
      <c r="CD309">
        <v>667</v>
      </c>
      <c r="CE309">
        <v>26</v>
      </c>
      <c r="CF309">
        <v>693</v>
      </c>
      <c r="CG309">
        <v>1</v>
      </c>
      <c r="CH309">
        <v>19</v>
      </c>
      <c r="CI309">
        <v>726</v>
      </c>
    </row>
    <row r="310" spans="1:87">
      <c r="A310">
        <v>120018000206</v>
      </c>
      <c r="B310" t="s">
        <v>11490</v>
      </c>
      <c r="C310" t="s">
        <v>12243</v>
      </c>
      <c r="D310" t="s">
        <v>12588</v>
      </c>
      <c r="E310" t="s">
        <v>12245</v>
      </c>
      <c r="F310" t="s">
        <v>12589</v>
      </c>
      <c r="G310" t="s">
        <v>12590</v>
      </c>
      <c r="H310" t="s">
        <v>12257</v>
      </c>
      <c r="I310" t="s">
        <v>11421</v>
      </c>
      <c r="J310">
        <v>33060</v>
      </c>
      <c r="K310" t="s">
        <v>11422</v>
      </c>
      <c r="L310">
        <v>12</v>
      </c>
      <c r="M310" t="s">
        <v>11461</v>
      </c>
      <c r="N310">
        <v>5</v>
      </c>
      <c r="P310">
        <v>0</v>
      </c>
      <c r="Q310">
        <v>87</v>
      </c>
      <c r="R310">
        <v>88</v>
      </c>
      <c r="S310">
        <v>110</v>
      </c>
      <c r="T310">
        <v>104</v>
      </c>
      <c r="U310">
        <v>106</v>
      </c>
      <c r="V310">
        <v>112</v>
      </c>
      <c r="AD310" t="s">
        <v>11424</v>
      </c>
      <c r="AE310">
        <v>26.214300000000001</v>
      </c>
      <c r="AF310">
        <v>-80.109200000000001</v>
      </c>
      <c r="AG310" t="s">
        <v>12591</v>
      </c>
      <c r="AH310">
        <v>6</v>
      </c>
      <c r="AI310">
        <v>314</v>
      </c>
      <c r="AJ310">
        <v>293</v>
      </c>
      <c r="AK310">
        <v>1</v>
      </c>
      <c r="AL310">
        <v>11</v>
      </c>
      <c r="AM310">
        <v>82</v>
      </c>
      <c r="AN310">
        <v>157</v>
      </c>
      <c r="AO310">
        <v>327</v>
      </c>
      <c r="AP310">
        <v>299</v>
      </c>
      <c r="AQ310">
        <v>43</v>
      </c>
      <c r="AR310">
        <v>342</v>
      </c>
      <c r="AS310">
        <v>15.6</v>
      </c>
      <c r="AT310">
        <v>39</v>
      </c>
      <c r="AU310">
        <v>1200180</v>
      </c>
      <c r="AV310">
        <v>206</v>
      </c>
      <c r="AW310" t="s">
        <v>12590</v>
      </c>
      <c r="AX310" t="s">
        <v>12257</v>
      </c>
      <c r="AY310" t="s">
        <v>11421</v>
      </c>
      <c r="AZ310">
        <v>33060</v>
      </c>
      <c r="BA310">
        <v>9516</v>
      </c>
      <c r="BB310">
        <v>9516</v>
      </c>
      <c r="BC310">
        <v>0</v>
      </c>
      <c r="BE310">
        <v>12011</v>
      </c>
      <c r="BH310" t="s">
        <v>11427</v>
      </c>
      <c r="BI310" t="s">
        <v>11427</v>
      </c>
      <c r="BJ310" t="s">
        <v>11428</v>
      </c>
      <c r="BK310" t="s">
        <v>11428</v>
      </c>
      <c r="BL310" t="s">
        <v>11428</v>
      </c>
      <c r="BM310" t="s">
        <v>11428</v>
      </c>
      <c r="BN310" t="s">
        <v>11428</v>
      </c>
      <c r="BO310" t="s">
        <v>11428</v>
      </c>
      <c r="BP310" t="s">
        <v>11428</v>
      </c>
      <c r="BQ310" t="s">
        <v>11427</v>
      </c>
      <c r="BR310" t="s">
        <v>11427</v>
      </c>
      <c r="BS310" t="s">
        <v>11427</v>
      </c>
      <c r="BT310" t="s">
        <v>11427</v>
      </c>
      <c r="BU310" t="s">
        <v>11427</v>
      </c>
      <c r="BV310" t="s">
        <v>11427</v>
      </c>
      <c r="BW310" t="s">
        <v>11427</v>
      </c>
      <c r="BY310" t="s">
        <v>11428</v>
      </c>
      <c r="CB310" t="s">
        <v>11427</v>
      </c>
      <c r="CD310">
        <v>299</v>
      </c>
      <c r="CE310">
        <v>43</v>
      </c>
      <c r="CF310">
        <v>342</v>
      </c>
      <c r="CG310">
        <v>0</v>
      </c>
      <c r="CH310">
        <v>29</v>
      </c>
      <c r="CI310">
        <v>607</v>
      </c>
    </row>
    <row r="311" spans="1:87">
      <c r="A311">
        <v>120018000207</v>
      </c>
      <c r="B311" t="s">
        <v>11490</v>
      </c>
      <c r="C311" t="s">
        <v>12243</v>
      </c>
      <c r="D311" t="s">
        <v>12592</v>
      </c>
      <c r="E311" t="s">
        <v>12245</v>
      </c>
      <c r="F311" t="s">
        <v>12593</v>
      </c>
      <c r="G311" t="s">
        <v>12594</v>
      </c>
      <c r="H311" t="s">
        <v>12248</v>
      </c>
      <c r="I311" t="s">
        <v>11421</v>
      </c>
      <c r="J311">
        <v>33334</v>
      </c>
      <c r="K311" t="s">
        <v>11422</v>
      </c>
      <c r="L311">
        <v>12</v>
      </c>
      <c r="M311" t="s">
        <v>11461</v>
      </c>
      <c r="N311">
        <v>5</v>
      </c>
      <c r="P311">
        <v>1</v>
      </c>
      <c r="Q311">
        <v>99</v>
      </c>
      <c r="R311">
        <v>128</v>
      </c>
      <c r="S311">
        <v>113</v>
      </c>
      <c r="T311">
        <v>126</v>
      </c>
      <c r="U311">
        <v>135</v>
      </c>
      <c r="V311">
        <v>131</v>
      </c>
      <c r="AD311" t="s">
        <v>11424</v>
      </c>
      <c r="AE311">
        <v>26.191400000000002</v>
      </c>
      <c r="AF311">
        <v>-80.128900000000002</v>
      </c>
      <c r="AG311" t="s">
        <v>12595</v>
      </c>
      <c r="AH311">
        <v>6</v>
      </c>
      <c r="AI311">
        <v>395</v>
      </c>
      <c r="AJ311">
        <v>338</v>
      </c>
      <c r="AK311">
        <v>1</v>
      </c>
      <c r="AL311">
        <v>18</v>
      </c>
      <c r="AM311">
        <v>62</v>
      </c>
      <c r="AN311">
        <v>225</v>
      </c>
      <c r="AO311">
        <v>396</v>
      </c>
      <c r="AP311">
        <v>332</v>
      </c>
      <c r="AQ311">
        <v>56</v>
      </c>
      <c r="AR311">
        <v>388</v>
      </c>
      <c r="AS311">
        <v>14.1</v>
      </c>
      <c r="AT311">
        <v>52</v>
      </c>
      <c r="AU311">
        <v>1200180</v>
      </c>
      <c r="AV311">
        <v>207</v>
      </c>
      <c r="AW311" t="s">
        <v>12594</v>
      </c>
      <c r="AX311" t="s">
        <v>12248</v>
      </c>
      <c r="AY311" t="s">
        <v>11421</v>
      </c>
      <c r="AZ311">
        <v>33334</v>
      </c>
      <c r="BA311">
        <v>4912</v>
      </c>
      <c r="BB311">
        <v>4912</v>
      </c>
      <c r="BC311">
        <v>0</v>
      </c>
      <c r="BE311">
        <v>12011</v>
      </c>
      <c r="BH311" t="s">
        <v>11427</v>
      </c>
      <c r="BI311" t="s">
        <v>11427</v>
      </c>
      <c r="BJ311" t="s">
        <v>11428</v>
      </c>
      <c r="BK311" t="s">
        <v>11428</v>
      </c>
      <c r="BL311" t="s">
        <v>11428</v>
      </c>
      <c r="BM311" t="s">
        <v>11428</v>
      </c>
      <c r="BN311" t="s">
        <v>11428</v>
      </c>
      <c r="BO311" t="s">
        <v>11428</v>
      </c>
      <c r="BP311" t="s">
        <v>11428</v>
      </c>
      <c r="BQ311" t="s">
        <v>11427</v>
      </c>
      <c r="BR311" t="s">
        <v>11427</v>
      </c>
      <c r="BS311" t="s">
        <v>11427</v>
      </c>
      <c r="BT311" t="s">
        <v>11427</v>
      </c>
      <c r="BU311" t="s">
        <v>11427</v>
      </c>
      <c r="BV311" t="s">
        <v>11427</v>
      </c>
      <c r="BW311" t="s">
        <v>11427</v>
      </c>
      <c r="BY311" t="s">
        <v>11428</v>
      </c>
      <c r="CB311" t="s">
        <v>11427</v>
      </c>
      <c r="CD311">
        <v>332</v>
      </c>
      <c r="CE311">
        <v>56</v>
      </c>
      <c r="CF311">
        <v>388</v>
      </c>
      <c r="CG311">
        <v>0</v>
      </c>
      <c r="CH311">
        <v>31</v>
      </c>
      <c r="CI311">
        <v>733</v>
      </c>
    </row>
    <row r="312" spans="1:87">
      <c r="A312">
        <v>120018000208</v>
      </c>
      <c r="B312" t="s">
        <v>11490</v>
      </c>
      <c r="C312" t="s">
        <v>12243</v>
      </c>
      <c r="D312" t="s">
        <v>12596</v>
      </c>
      <c r="E312" t="s">
        <v>12245</v>
      </c>
      <c r="F312" t="s">
        <v>12597</v>
      </c>
      <c r="G312" t="s">
        <v>12598</v>
      </c>
      <c r="H312" t="s">
        <v>12266</v>
      </c>
      <c r="I312" t="s">
        <v>11421</v>
      </c>
      <c r="J312">
        <v>33024</v>
      </c>
      <c r="K312" t="s">
        <v>11422</v>
      </c>
      <c r="L312">
        <v>12</v>
      </c>
      <c r="M312">
        <v>6</v>
      </c>
      <c r="N312">
        <v>8</v>
      </c>
      <c r="W312">
        <v>479</v>
      </c>
      <c r="X312">
        <v>477</v>
      </c>
      <c r="Y312">
        <v>471</v>
      </c>
      <c r="AD312" t="s">
        <v>11424</v>
      </c>
      <c r="AE312">
        <v>26.034500000000001</v>
      </c>
      <c r="AF312">
        <v>-80.229299999999995</v>
      </c>
      <c r="AG312" t="s">
        <v>12599</v>
      </c>
      <c r="AH312">
        <v>6</v>
      </c>
      <c r="AI312">
        <v>744</v>
      </c>
      <c r="AJ312">
        <v>683</v>
      </c>
      <c r="AK312">
        <v>14</v>
      </c>
      <c r="AL312">
        <v>64</v>
      </c>
      <c r="AM312">
        <v>377</v>
      </c>
      <c r="AN312">
        <v>637</v>
      </c>
      <c r="AO312">
        <v>290</v>
      </c>
      <c r="AP312">
        <v>980</v>
      </c>
      <c r="AQ312">
        <v>121</v>
      </c>
      <c r="AR312">
        <v>1101</v>
      </c>
      <c r="AS312">
        <v>17.399999999999999</v>
      </c>
      <c r="AT312">
        <v>82</v>
      </c>
      <c r="AU312">
        <v>1200180</v>
      </c>
      <c r="AV312">
        <v>208</v>
      </c>
      <c r="AW312" t="s">
        <v>12598</v>
      </c>
      <c r="AX312" t="s">
        <v>12266</v>
      </c>
      <c r="AY312" t="s">
        <v>11421</v>
      </c>
      <c r="AZ312">
        <v>33024</v>
      </c>
      <c r="BA312">
        <v>2853</v>
      </c>
      <c r="BB312">
        <v>2853</v>
      </c>
      <c r="BC312">
        <v>0</v>
      </c>
      <c r="BE312">
        <v>12011</v>
      </c>
      <c r="BH312" t="s">
        <v>11427</v>
      </c>
      <c r="BI312" t="s">
        <v>11427</v>
      </c>
      <c r="BJ312" t="s">
        <v>11427</v>
      </c>
      <c r="BK312" t="s">
        <v>11427</v>
      </c>
      <c r="BL312" t="s">
        <v>11427</v>
      </c>
      <c r="BM312" t="s">
        <v>11427</v>
      </c>
      <c r="BN312" t="s">
        <v>11427</v>
      </c>
      <c r="BO312" t="s">
        <v>11427</v>
      </c>
      <c r="BP312" t="s">
        <v>11427</v>
      </c>
      <c r="BQ312" t="s">
        <v>11428</v>
      </c>
      <c r="BR312" t="s">
        <v>11428</v>
      </c>
      <c r="BS312" t="s">
        <v>11428</v>
      </c>
      <c r="BT312" t="s">
        <v>11427</v>
      </c>
      <c r="BU312" t="s">
        <v>11427</v>
      </c>
      <c r="BV312" t="s">
        <v>11427</v>
      </c>
      <c r="BW312" t="s">
        <v>11427</v>
      </c>
      <c r="BY312" t="s">
        <v>11428</v>
      </c>
      <c r="CB312" t="s">
        <v>11427</v>
      </c>
      <c r="CD312">
        <v>980</v>
      </c>
      <c r="CE312">
        <v>121</v>
      </c>
      <c r="CF312">
        <v>1101</v>
      </c>
      <c r="CG312">
        <v>3</v>
      </c>
      <c r="CH312">
        <v>42</v>
      </c>
      <c r="CI312">
        <v>1427</v>
      </c>
    </row>
    <row r="313" spans="1:87">
      <c r="A313">
        <v>120018000210</v>
      </c>
      <c r="B313" t="s">
        <v>11490</v>
      </c>
      <c r="C313" t="s">
        <v>12243</v>
      </c>
      <c r="D313" t="s">
        <v>12600</v>
      </c>
      <c r="E313" t="s">
        <v>12245</v>
      </c>
      <c r="F313" t="s">
        <v>12601</v>
      </c>
      <c r="G313" t="s">
        <v>12602</v>
      </c>
      <c r="H313" t="s">
        <v>12248</v>
      </c>
      <c r="I313" t="s">
        <v>11421</v>
      </c>
      <c r="J313">
        <v>33312</v>
      </c>
      <c r="K313" t="s">
        <v>11422</v>
      </c>
      <c r="L313">
        <v>12</v>
      </c>
      <c r="M313">
        <v>6</v>
      </c>
      <c r="N313">
        <v>8</v>
      </c>
      <c r="W313">
        <v>475</v>
      </c>
      <c r="X313">
        <v>500</v>
      </c>
      <c r="Y313">
        <v>470</v>
      </c>
      <c r="AD313" t="s">
        <v>11424</v>
      </c>
      <c r="AE313">
        <v>26.0898</v>
      </c>
      <c r="AF313">
        <v>-80.186199999999999</v>
      </c>
      <c r="AG313" t="s">
        <v>12603</v>
      </c>
      <c r="AH313">
        <v>6</v>
      </c>
      <c r="AI313">
        <v>754</v>
      </c>
      <c r="AJ313">
        <v>691</v>
      </c>
      <c r="AK313">
        <v>1</v>
      </c>
      <c r="AL313">
        <v>33</v>
      </c>
      <c r="AM313">
        <v>441</v>
      </c>
      <c r="AN313">
        <v>647</v>
      </c>
      <c r="AO313">
        <v>278</v>
      </c>
      <c r="AP313">
        <v>1047</v>
      </c>
      <c r="AQ313">
        <v>111</v>
      </c>
      <c r="AR313">
        <v>1158</v>
      </c>
      <c r="AS313">
        <v>17.399999999999999</v>
      </c>
      <c r="AT313">
        <v>83</v>
      </c>
      <c r="AU313">
        <v>1200180</v>
      </c>
      <c r="AV313">
        <v>210</v>
      </c>
      <c r="AW313" t="s">
        <v>12602</v>
      </c>
      <c r="AX313" t="s">
        <v>12248</v>
      </c>
      <c r="AY313" t="s">
        <v>11421</v>
      </c>
      <c r="AZ313">
        <v>33312</v>
      </c>
      <c r="BA313">
        <v>4302</v>
      </c>
      <c r="BB313">
        <v>4302</v>
      </c>
      <c r="BC313">
        <v>0</v>
      </c>
      <c r="BE313">
        <v>12011</v>
      </c>
      <c r="BH313" t="s">
        <v>11427</v>
      </c>
      <c r="BI313" t="s">
        <v>11427</v>
      </c>
      <c r="BJ313" t="s">
        <v>11427</v>
      </c>
      <c r="BK313" t="s">
        <v>11427</v>
      </c>
      <c r="BL313" t="s">
        <v>11427</v>
      </c>
      <c r="BM313" t="s">
        <v>11427</v>
      </c>
      <c r="BN313" t="s">
        <v>11427</v>
      </c>
      <c r="BO313" t="s">
        <v>11427</v>
      </c>
      <c r="BP313" t="s">
        <v>11427</v>
      </c>
      <c r="BQ313" t="s">
        <v>11428</v>
      </c>
      <c r="BR313" t="s">
        <v>11428</v>
      </c>
      <c r="BS313" t="s">
        <v>11428</v>
      </c>
      <c r="BT313" t="s">
        <v>11427</v>
      </c>
      <c r="BU313" t="s">
        <v>11427</v>
      </c>
      <c r="BV313" t="s">
        <v>11427</v>
      </c>
      <c r="BW313" t="s">
        <v>11427</v>
      </c>
      <c r="BY313" t="s">
        <v>11428</v>
      </c>
      <c r="CB313" t="s">
        <v>11427</v>
      </c>
      <c r="CD313">
        <v>1047</v>
      </c>
      <c r="CE313">
        <v>111</v>
      </c>
      <c r="CF313">
        <v>1158</v>
      </c>
      <c r="CG313">
        <v>2</v>
      </c>
      <c r="CH313">
        <v>43</v>
      </c>
      <c r="CI313">
        <v>1445</v>
      </c>
    </row>
    <row r="314" spans="1:87">
      <c r="A314">
        <v>120018000211</v>
      </c>
      <c r="B314" t="s">
        <v>11490</v>
      </c>
      <c r="C314" t="s">
        <v>12243</v>
      </c>
      <c r="D314" t="s">
        <v>12604</v>
      </c>
      <c r="E314" t="s">
        <v>12245</v>
      </c>
      <c r="F314" t="s">
        <v>12605</v>
      </c>
      <c r="G314" t="s">
        <v>12606</v>
      </c>
      <c r="H314" t="s">
        <v>12257</v>
      </c>
      <c r="I314" t="s">
        <v>11421</v>
      </c>
      <c r="J314">
        <v>33060</v>
      </c>
      <c r="K314" t="s">
        <v>11422</v>
      </c>
      <c r="L314">
        <v>12</v>
      </c>
      <c r="M314" t="s">
        <v>11461</v>
      </c>
      <c r="N314">
        <v>5</v>
      </c>
      <c r="P314">
        <v>37</v>
      </c>
      <c r="Q314">
        <v>65</v>
      </c>
      <c r="R314">
        <v>92</v>
      </c>
      <c r="S314">
        <v>66</v>
      </c>
      <c r="T314">
        <v>71</v>
      </c>
      <c r="U314">
        <v>74</v>
      </c>
      <c r="V314">
        <v>83</v>
      </c>
      <c r="AD314" t="s">
        <v>11424</v>
      </c>
      <c r="AE314">
        <v>26.2485</v>
      </c>
      <c r="AF314">
        <v>-80.133200000000002</v>
      </c>
      <c r="AG314" t="s">
        <v>12607</v>
      </c>
      <c r="AH314">
        <v>6</v>
      </c>
      <c r="AI314">
        <v>266</v>
      </c>
      <c r="AJ314">
        <v>222</v>
      </c>
      <c r="AK314">
        <v>0</v>
      </c>
      <c r="AL314">
        <v>1</v>
      </c>
      <c r="AM314">
        <v>451</v>
      </c>
      <c r="AN314">
        <v>30</v>
      </c>
      <c r="AO314">
        <v>1</v>
      </c>
      <c r="AP314">
        <v>462</v>
      </c>
      <c r="AQ314">
        <v>4</v>
      </c>
      <c r="AR314">
        <v>466</v>
      </c>
      <c r="AS314">
        <v>12.8</v>
      </c>
      <c r="AT314">
        <v>38</v>
      </c>
      <c r="AU314">
        <v>1200180</v>
      </c>
      <c r="AV314">
        <v>211</v>
      </c>
      <c r="AW314" t="s">
        <v>12606</v>
      </c>
      <c r="AX314" t="s">
        <v>12257</v>
      </c>
      <c r="AY314" t="s">
        <v>11421</v>
      </c>
      <c r="AZ314">
        <v>33060</v>
      </c>
      <c r="BA314">
        <v>5340</v>
      </c>
      <c r="BB314">
        <v>5340</v>
      </c>
      <c r="BC314">
        <v>0</v>
      </c>
      <c r="BE314">
        <v>12011</v>
      </c>
      <c r="BH314" t="s">
        <v>11427</v>
      </c>
      <c r="BI314" t="s">
        <v>11427</v>
      </c>
      <c r="BJ314" t="s">
        <v>11428</v>
      </c>
      <c r="BK314" t="s">
        <v>11428</v>
      </c>
      <c r="BL314" t="s">
        <v>11428</v>
      </c>
      <c r="BM314" t="s">
        <v>11428</v>
      </c>
      <c r="BN314" t="s">
        <v>11428</v>
      </c>
      <c r="BO314" t="s">
        <v>11428</v>
      </c>
      <c r="BP314" t="s">
        <v>11428</v>
      </c>
      <c r="BQ314" t="s">
        <v>11427</v>
      </c>
      <c r="BR314" t="s">
        <v>11427</v>
      </c>
      <c r="BS314" t="s">
        <v>11427</v>
      </c>
      <c r="BT314" t="s">
        <v>11427</v>
      </c>
      <c r="BU314" t="s">
        <v>11427</v>
      </c>
      <c r="BV314" t="s">
        <v>11427</v>
      </c>
      <c r="BW314" t="s">
        <v>11427</v>
      </c>
      <c r="BY314" t="s">
        <v>11428</v>
      </c>
      <c r="CB314" t="s">
        <v>11427</v>
      </c>
      <c r="CD314">
        <v>462</v>
      </c>
      <c r="CE314">
        <v>4</v>
      </c>
      <c r="CF314">
        <v>466</v>
      </c>
      <c r="CG314">
        <v>0</v>
      </c>
      <c r="CH314">
        <v>5</v>
      </c>
      <c r="CI314">
        <v>488</v>
      </c>
    </row>
    <row r="315" spans="1:87">
      <c r="A315">
        <v>120018000212</v>
      </c>
      <c r="B315" t="s">
        <v>11490</v>
      </c>
      <c r="C315" t="s">
        <v>12243</v>
      </c>
      <c r="D315" t="s">
        <v>12608</v>
      </c>
      <c r="E315" t="s">
        <v>12245</v>
      </c>
      <c r="F315" t="s">
        <v>12609</v>
      </c>
      <c r="G315" t="s">
        <v>12610</v>
      </c>
      <c r="H315" t="s">
        <v>12257</v>
      </c>
      <c r="I315" t="s">
        <v>11421</v>
      </c>
      <c r="J315">
        <v>33064</v>
      </c>
      <c r="K315" t="s">
        <v>11422</v>
      </c>
      <c r="L315">
        <v>12</v>
      </c>
      <c r="M315" t="s">
        <v>11461</v>
      </c>
      <c r="N315">
        <v>5</v>
      </c>
      <c r="P315">
        <v>94</v>
      </c>
      <c r="Q315">
        <v>98</v>
      </c>
      <c r="R315">
        <v>109</v>
      </c>
      <c r="S315">
        <v>97</v>
      </c>
      <c r="T315">
        <v>96</v>
      </c>
      <c r="U315">
        <v>125</v>
      </c>
      <c r="V315">
        <v>90</v>
      </c>
      <c r="AD315" t="s">
        <v>11424</v>
      </c>
      <c r="AE315">
        <v>26.262699999999999</v>
      </c>
      <c r="AF315">
        <v>-80.114000000000004</v>
      </c>
      <c r="AG315" t="s">
        <v>12611</v>
      </c>
      <c r="AH315">
        <v>6</v>
      </c>
      <c r="AI315">
        <v>379</v>
      </c>
      <c r="AJ315">
        <v>330</v>
      </c>
      <c r="AK315">
        <v>0</v>
      </c>
      <c r="AL315">
        <v>7</v>
      </c>
      <c r="AM315">
        <v>310</v>
      </c>
      <c r="AN315">
        <v>286</v>
      </c>
      <c r="AO315">
        <v>89</v>
      </c>
      <c r="AP315">
        <v>603</v>
      </c>
      <c r="AQ315">
        <v>30</v>
      </c>
      <c r="AR315">
        <v>633</v>
      </c>
      <c r="AS315">
        <v>15.4</v>
      </c>
      <c r="AT315">
        <v>46</v>
      </c>
      <c r="AU315">
        <v>1200180</v>
      </c>
      <c r="AV315">
        <v>212</v>
      </c>
      <c r="AW315" t="s">
        <v>12610</v>
      </c>
      <c r="AX315" t="s">
        <v>12257</v>
      </c>
      <c r="AY315" t="s">
        <v>11421</v>
      </c>
      <c r="AZ315">
        <v>33064</v>
      </c>
      <c r="BA315">
        <v>6443</v>
      </c>
      <c r="BB315">
        <v>6443</v>
      </c>
      <c r="BC315">
        <v>0</v>
      </c>
      <c r="BE315">
        <v>12011</v>
      </c>
      <c r="BH315" t="s">
        <v>11427</v>
      </c>
      <c r="BI315" t="s">
        <v>11427</v>
      </c>
      <c r="BJ315" t="s">
        <v>11428</v>
      </c>
      <c r="BK315" t="s">
        <v>11428</v>
      </c>
      <c r="BL315" t="s">
        <v>11428</v>
      </c>
      <c r="BM315" t="s">
        <v>11428</v>
      </c>
      <c r="BN315" t="s">
        <v>11428</v>
      </c>
      <c r="BO315" t="s">
        <v>11428</v>
      </c>
      <c r="BP315" t="s">
        <v>11428</v>
      </c>
      <c r="BQ315" t="s">
        <v>11427</v>
      </c>
      <c r="BR315" t="s">
        <v>11427</v>
      </c>
      <c r="BS315" t="s">
        <v>11427</v>
      </c>
      <c r="BT315" t="s">
        <v>11427</v>
      </c>
      <c r="BU315" t="s">
        <v>11427</v>
      </c>
      <c r="BV315" t="s">
        <v>11427</v>
      </c>
      <c r="BW315" t="s">
        <v>11427</v>
      </c>
      <c r="BY315" t="s">
        <v>11428</v>
      </c>
      <c r="CB315" t="s">
        <v>11427</v>
      </c>
      <c r="CD315">
        <v>603</v>
      </c>
      <c r="CE315">
        <v>30</v>
      </c>
      <c r="CF315">
        <v>633</v>
      </c>
      <c r="CG315">
        <v>0</v>
      </c>
      <c r="CH315">
        <v>17</v>
      </c>
      <c r="CI315">
        <v>709</v>
      </c>
    </row>
    <row r="316" spans="1:87">
      <c r="A316">
        <v>120018000213</v>
      </c>
      <c r="B316" t="s">
        <v>11490</v>
      </c>
      <c r="C316" t="s">
        <v>12243</v>
      </c>
      <c r="D316" t="s">
        <v>12612</v>
      </c>
      <c r="E316" t="s">
        <v>12245</v>
      </c>
      <c r="F316" t="s">
        <v>12613</v>
      </c>
      <c r="G316" t="s">
        <v>12614</v>
      </c>
      <c r="H316" t="s">
        <v>12381</v>
      </c>
      <c r="I316" t="s">
        <v>11421</v>
      </c>
      <c r="J316">
        <v>33441</v>
      </c>
      <c r="K316" t="s">
        <v>11422</v>
      </c>
      <c r="L316">
        <v>12</v>
      </c>
      <c r="M316">
        <v>6</v>
      </c>
      <c r="N316">
        <v>8</v>
      </c>
      <c r="W316">
        <v>346</v>
      </c>
      <c r="X316">
        <v>409</v>
      </c>
      <c r="Y316">
        <v>356</v>
      </c>
      <c r="AD316" t="s">
        <v>11424</v>
      </c>
      <c r="AE316">
        <v>26.309899999999999</v>
      </c>
      <c r="AF316">
        <v>-80.097200000000001</v>
      </c>
      <c r="AG316" t="s">
        <v>12615</v>
      </c>
      <c r="AH316">
        <v>6</v>
      </c>
      <c r="AI316">
        <v>555</v>
      </c>
      <c r="AJ316">
        <v>556</v>
      </c>
      <c r="AK316">
        <v>3</v>
      </c>
      <c r="AL316">
        <v>20</v>
      </c>
      <c r="AM316">
        <v>633</v>
      </c>
      <c r="AN316">
        <v>247</v>
      </c>
      <c r="AO316">
        <v>179</v>
      </c>
      <c r="AP316">
        <v>838</v>
      </c>
      <c r="AQ316">
        <v>36</v>
      </c>
      <c r="AR316">
        <v>874</v>
      </c>
      <c r="AS316">
        <v>15.9</v>
      </c>
      <c r="AT316">
        <v>70</v>
      </c>
      <c r="AU316">
        <v>1200180</v>
      </c>
      <c r="AV316">
        <v>213</v>
      </c>
      <c r="AW316" t="s">
        <v>12614</v>
      </c>
      <c r="AX316" t="s">
        <v>12381</v>
      </c>
      <c r="AY316" t="s">
        <v>11421</v>
      </c>
      <c r="AZ316">
        <v>33441</v>
      </c>
      <c r="BA316">
        <v>4841</v>
      </c>
      <c r="BB316">
        <v>4841</v>
      </c>
      <c r="BC316">
        <v>0</v>
      </c>
      <c r="BE316">
        <v>12011</v>
      </c>
      <c r="BH316" t="s">
        <v>11427</v>
      </c>
      <c r="BI316" t="s">
        <v>11427</v>
      </c>
      <c r="BJ316" t="s">
        <v>11427</v>
      </c>
      <c r="BK316" t="s">
        <v>11427</v>
      </c>
      <c r="BL316" t="s">
        <v>11427</v>
      </c>
      <c r="BM316" t="s">
        <v>11427</v>
      </c>
      <c r="BN316" t="s">
        <v>11427</v>
      </c>
      <c r="BO316" t="s">
        <v>11427</v>
      </c>
      <c r="BP316" t="s">
        <v>11427</v>
      </c>
      <c r="BQ316" t="s">
        <v>11428</v>
      </c>
      <c r="BR316" t="s">
        <v>11428</v>
      </c>
      <c r="BS316" t="s">
        <v>11428</v>
      </c>
      <c r="BT316" t="s">
        <v>11427</v>
      </c>
      <c r="BU316" t="s">
        <v>11427</v>
      </c>
      <c r="BV316" t="s">
        <v>11427</v>
      </c>
      <c r="BW316" t="s">
        <v>11427</v>
      </c>
      <c r="BY316" t="s">
        <v>11428</v>
      </c>
      <c r="CB316" t="s">
        <v>11427</v>
      </c>
      <c r="CD316">
        <v>838</v>
      </c>
      <c r="CE316">
        <v>36</v>
      </c>
      <c r="CF316">
        <v>874</v>
      </c>
      <c r="CG316">
        <v>1</v>
      </c>
      <c r="CH316">
        <v>28</v>
      </c>
      <c r="CI316">
        <v>1111</v>
      </c>
    </row>
    <row r="317" spans="1:87">
      <c r="A317">
        <v>120018000214</v>
      </c>
      <c r="B317" t="s">
        <v>11490</v>
      </c>
      <c r="C317" t="s">
        <v>12243</v>
      </c>
      <c r="D317" t="s">
        <v>11495</v>
      </c>
      <c r="E317" t="s">
        <v>12245</v>
      </c>
      <c r="F317" t="s">
        <v>12616</v>
      </c>
      <c r="G317" t="s">
        <v>12617</v>
      </c>
      <c r="H317" t="s">
        <v>12248</v>
      </c>
      <c r="I317" t="s">
        <v>11421</v>
      </c>
      <c r="J317">
        <v>33312</v>
      </c>
      <c r="K317" t="s">
        <v>11422</v>
      </c>
      <c r="L317">
        <v>12</v>
      </c>
      <c r="M317" t="s">
        <v>11461</v>
      </c>
      <c r="N317">
        <v>5</v>
      </c>
      <c r="P317">
        <v>43</v>
      </c>
      <c r="Q317">
        <v>99</v>
      </c>
      <c r="R317">
        <v>86</v>
      </c>
      <c r="S317">
        <v>108</v>
      </c>
      <c r="T317">
        <v>110</v>
      </c>
      <c r="U317">
        <v>105</v>
      </c>
      <c r="V317">
        <v>105</v>
      </c>
      <c r="AD317" t="s">
        <v>11424</v>
      </c>
      <c r="AE317">
        <v>26.0959</v>
      </c>
      <c r="AF317">
        <v>-80.191500000000005</v>
      </c>
      <c r="AG317" t="s">
        <v>12618</v>
      </c>
      <c r="AH317">
        <v>6</v>
      </c>
      <c r="AI317">
        <v>342</v>
      </c>
      <c r="AJ317">
        <v>314</v>
      </c>
      <c r="AK317">
        <v>1</v>
      </c>
      <c r="AL317">
        <v>17</v>
      </c>
      <c r="AM317">
        <v>157</v>
      </c>
      <c r="AN317">
        <v>347</v>
      </c>
      <c r="AO317">
        <v>124</v>
      </c>
      <c r="AP317">
        <v>492</v>
      </c>
      <c r="AQ317">
        <v>25</v>
      </c>
      <c r="AR317">
        <v>517</v>
      </c>
      <c r="AS317">
        <v>14.6</v>
      </c>
      <c r="AT317">
        <v>45</v>
      </c>
      <c r="AU317">
        <v>1200180</v>
      </c>
      <c r="AV317">
        <v>214</v>
      </c>
      <c r="AW317" t="s">
        <v>12617</v>
      </c>
      <c r="AX317" t="s">
        <v>12248</v>
      </c>
      <c r="AY317" t="s">
        <v>11421</v>
      </c>
      <c r="AZ317">
        <v>33312</v>
      </c>
      <c r="BA317">
        <v>4315</v>
      </c>
      <c r="BB317">
        <v>4315</v>
      </c>
      <c r="BC317">
        <v>0</v>
      </c>
      <c r="BE317">
        <v>12011</v>
      </c>
      <c r="BH317" t="s">
        <v>11427</v>
      </c>
      <c r="BI317" t="s">
        <v>11427</v>
      </c>
      <c r="BJ317" t="s">
        <v>11428</v>
      </c>
      <c r="BK317" t="s">
        <v>11428</v>
      </c>
      <c r="BL317" t="s">
        <v>11428</v>
      </c>
      <c r="BM317" t="s">
        <v>11428</v>
      </c>
      <c r="BN317" t="s">
        <v>11428</v>
      </c>
      <c r="BO317" t="s">
        <v>11428</v>
      </c>
      <c r="BP317" t="s">
        <v>11428</v>
      </c>
      <c r="BQ317" t="s">
        <v>11427</v>
      </c>
      <c r="BR317" t="s">
        <v>11427</v>
      </c>
      <c r="BS317" t="s">
        <v>11427</v>
      </c>
      <c r="BT317" t="s">
        <v>11427</v>
      </c>
      <c r="BU317" t="s">
        <v>11427</v>
      </c>
      <c r="BV317" t="s">
        <v>11427</v>
      </c>
      <c r="BW317" t="s">
        <v>11427</v>
      </c>
      <c r="BY317" t="s">
        <v>11428</v>
      </c>
      <c r="CB317" t="s">
        <v>11427</v>
      </c>
      <c r="CD317">
        <v>492</v>
      </c>
      <c r="CE317">
        <v>25</v>
      </c>
      <c r="CF317">
        <v>517</v>
      </c>
      <c r="CG317">
        <v>0</v>
      </c>
      <c r="CH317">
        <v>10</v>
      </c>
      <c r="CI317">
        <v>656</v>
      </c>
    </row>
    <row r="318" spans="1:87">
      <c r="A318">
        <v>120018000215</v>
      </c>
      <c r="B318" t="s">
        <v>11490</v>
      </c>
      <c r="C318" t="s">
        <v>12243</v>
      </c>
      <c r="D318" t="s">
        <v>12619</v>
      </c>
      <c r="E318" t="s">
        <v>12245</v>
      </c>
      <c r="F318" t="s">
        <v>12620</v>
      </c>
      <c r="G318" t="s">
        <v>12621</v>
      </c>
      <c r="H318" t="s">
        <v>12515</v>
      </c>
      <c r="I318" t="s">
        <v>11421</v>
      </c>
      <c r="J318">
        <v>33317</v>
      </c>
      <c r="K318" t="s">
        <v>11422</v>
      </c>
      <c r="L318">
        <v>12</v>
      </c>
      <c r="M318" t="s">
        <v>11461</v>
      </c>
      <c r="N318">
        <v>5</v>
      </c>
      <c r="P318">
        <v>86</v>
      </c>
      <c r="Q318">
        <v>72</v>
      </c>
      <c r="R318">
        <v>83</v>
      </c>
      <c r="S318">
        <v>108</v>
      </c>
      <c r="T318">
        <v>91</v>
      </c>
      <c r="U318">
        <v>79</v>
      </c>
      <c r="V318">
        <v>85</v>
      </c>
      <c r="AD318" t="s">
        <v>11424</v>
      </c>
      <c r="AE318">
        <v>26.134399999999999</v>
      </c>
      <c r="AF318">
        <v>-80.239900000000006</v>
      </c>
      <c r="AG318" t="s">
        <v>12622</v>
      </c>
      <c r="AH318">
        <v>6</v>
      </c>
      <c r="AI318">
        <v>304</v>
      </c>
      <c r="AJ318">
        <v>300</v>
      </c>
      <c r="AK318">
        <v>2</v>
      </c>
      <c r="AL318">
        <v>18</v>
      </c>
      <c r="AM318">
        <v>262</v>
      </c>
      <c r="AN318">
        <v>150</v>
      </c>
      <c r="AO318">
        <v>146</v>
      </c>
      <c r="AP318">
        <v>349</v>
      </c>
      <c r="AQ318">
        <v>40</v>
      </c>
      <c r="AR318">
        <v>389</v>
      </c>
      <c r="AS318">
        <v>14.7</v>
      </c>
      <c r="AT318">
        <v>41</v>
      </c>
      <c r="AU318">
        <v>1200180</v>
      </c>
      <c r="AV318">
        <v>215</v>
      </c>
      <c r="AW318" t="s">
        <v>12621</v>
      </c>
      <c r="AX318" t="s">
        <v>12515</v>
      </c>
      <c r="AY318" t="s">
        <v>11421</v>
      </c>
      <c r="AZ318">
        <v>33317</v>
      </c>
      <c r="BA318">
        <v>1239</v>
      </c>
      <c r="BB318">
        <v>1239</v>
      </c>
      <c r="BC318">
        <v>0</v>
      </c>
      <c r="BE318">
        <v>12011</v>
      </c>
      <c r="BH318" t="s">
        <v>11427</v>
      </c>
      <c r="BI318" t="s">
        <v>11427</v>
      </c>
      <c r="BJ318" t="s">
        <v>11428</v>
      </c>
      <c r="BK318" t="s">
        <v>11428</v>
      </c>
      <c r="BL318" t="s">
        <v>11428</v>
      </c>
      <c r="BM318" t="s">
        <v>11428</v>
      </c>
      <c r="BN318" t="s">
        <v>11428</v>
      </c>
      <c r="BO318" t="s">
        <v>11428</v>
      </c>
      <c r="BP318" t="s">
        <v>11428</v>
      </c>
      <c r="BQ318" t="s">
        <v>11427</v>
      </c>
      <c r="BR318" t="s">
        <v>11427</v>
      </c>
      <c r="BS318" t="s">
        <v>11427</v>
      </c>
      <c r="BT318" t="s">
        <v>11427</v>
      </c>
      <c r="BU318" t="s">
        <v>11427</v>
      </c>
      <c r="BV318" t="s">
        <v>11427</v>
      </c>
      <c r="BW318" t="s">
        <v>11427</v>
      </c>
      <c r="BY318" t="s">
        <v>11428</v>
      </c>
      <c r="CB318" t="s">
        <v>11427</v>
      </c>
      <c r="CD318">
        <v>349</v>
      </c>
      <c r="CE318">
        <v>40</v>
      </c>
      <c r="CF318">
        <v>389</v>
      </c>
      <c r="CG318">
        <v>3</v>
      </c>
      <c r="CH318">
        <v>23</v>
      </c>
      <c r="CI318">
        <v>604</v>
      </c>
    </row>
    <row r="319" spans="1:87">
      <c r="A319">
        <v>120018000216</v>
      </c>
      <c r="B319" t="s">
        <v>11490</v>
      </c>
      <c r="C319" t="s">
        <v>12243</v>
      </c>
      <c r="D319" t="s">
        <v>12623</v>
      </c>
      <c r="E319" t="s">
        <v>12245</v>
      </c>
      <c r="F319" t="s">
        <v>12624</v>
      </c>
      <c r="G319" t="s">
        <v>12625</v>
      </c>
      <c r="H319" t="s">
        <v>12515</v>
      </c>
      <c r="I319" t="s">
        <v>11421</v>
      </c>
      <c r="J319">
        <v>33317</v>
      </c>
      <c r="K319" t="s">
        <v>11422</v>
      </c>
      <c r="L319">
        <v>12</v>
      </c>
      <c r="M319" t="s">
        <v>11461</v>
      </c>
      <c r="N319">
        <v>5</v>
      </c>
      <c r="P319">
        <v>43</v>
      </c>
      <c r="Q319">
        <v>59</v>
      </c>
      <c r="R319">
        <v>91</v>
      </c>
      <c r="S319">
        <v>95</v>
      </c>
      <c r="T319">
        <v>74</v>
      </c>
      <c r="U319">
        <v>92</v>
      </c>
      <c r="V319">
        <v>73</v>
      </c>
      <c r="AD319" t="s">
        <v>11424</v>
      </c>
      <c r="AE319">
        <v>26.1311</v>
      </c>
      <c r="AF319">
        <v>-80.205299999999994</v>
      </c>
      <c r="AG319" t="s">
        <v>12626</v>
      </c>
      <c r="AH319">
        <v>6</v>
      </c>
      <c r="AI319">
        <v>260</v>
      </c>
      <c r="AJ319">
        <v>267</v>
      </c>
      <c r="AK319">
        <v>1</v>
      </c>
      <c r="AL319">
        <v>7</v>
      </c>
      <c r="AM319">
        <v>454</v>
      </c>
      <c r="AN319">
        <v>39</v>
      </c>
      <c r="AO319">
        <v>12</v>
      </c>
      <c r="AP319">
        <v>465</v>
      </c>
      <c r="AQ319">
        <v>19</v>
      </c>
      <c r="AR319">
        <v>484</v>
      </c>
      <c r="AS319">
        <v>14.6</v>
      </c>
      <c r="AT319">
        <v>36</v>
      </c>
      <c r="AU319">
        <v>1200180</v>
      </c>
      <c r="AV319">
        <v>216</v>
      </c>
      <c r="AW319" t="s">
        <v>12625</v>
      </c>
      <c r="AX319" t="s">
        <v>12515</v>
      </c>
      <c r="AY319" t="s">
        <v>11421</v>
      </c>
      <c r="AZ319">
        <v>33317</v>
      </c>
      <c r="BA319">
        <v>2154</v>
      </c>
      <c r="BB319">
        <v>2154</v>
      </c>
      <c r="BC319">
        <v>0</v>
      </c>
      <c r="BE319">
        <v>12011</v>
      </c>
      <c r="BH319" t="s">
        <v>11427</v>
      </c>
      <c r="BI319" t="s">
        <v>11427</v>
      </c>
      <c r="BJ319" t="s">
        <v>11428</v>
      </c>
      <c r="BK319" t="s">
        <v>11428</v>
      </c>
      <c r="BL319" t="s">
        <v>11428</v>
      </c>
      <c r="BM319" t="s">
        <v>11428</v>
      </c>
      <c r="BN319" t="s">
        <v>11428</v>
      </c>
      <c r="BO319" t="s">
        <v>11428</v>
      </c>
      <c r="BP319" t="s">
        <v>11428</v>
      </c>
      <c r="BQ319" t="s">
        <v>11427</v>
      </c>
      <c r="BR319" t="s">
        <v>11427</v>
      </c>
      <c r="BS319" t="s">
        <v>11427</v>
      </c>
      <c r="BT319" t="s">
        <v>11427</v>
      </c>
      <c r="BU319" t="s">
        <v>11427</v>
      </c>
      <c r="BV319" t="s">
        <v>11427</v>
      </c>
      <c r="BW319" t="s">
        <v>11427</v>
      </c>
      <c r="BY319" t="s">
        <v>11428</v>
      </c>
      <c r="CB319" t="s">
        <v>11427</v>
      </c>
      <c r="CD319">
        <v>465</v>
      </c>
      <c r="CE319">
        <v>19</v>
      </c>
      <c r="CF319">
        <v>484</v>
      </c>
      <c r="CG319">
        <v>1</v>
      </c>
      <c r="CH319">
        <v>13</v>
      </c>
      <c r="CI319">
        <v>527</v>
      </c>
    </row>
    <row r="320" spans="1:87">
      <c r="A320">
        <v>120018000218</v>
      </c>
      <c r="B320" t="s">
        <v>11490</v>
      </c>
      <c r="C320" t="s">
        <v>12243</v>
      </c>
      <c r="D320" t="s">
        <v>12627</v>
      </c>
      <c r="E320" t="s">
        <v>12245</v>
      </c>
      <c r="F320" t="s">
        <v>12628</v>
      </c>
      <c r="G320" t="s">
        <v>12629</v>
      </c>
      <c r="H320" t="s">
        <v>12266</v>
      </c>
      <c r="I320" t="s">
        <v>11421</v>
      </c>
      <c r="J320">
        <v>33024</v>
      </c>
      <c r="K320" t="s">
        <v>11422</v>
      </c>
      <c r="L320">
        <v>12</v>
      </c>
      <c r="M320" t="s">
        <v>11461</v>
      </c>
      <c r="N320">
        <v>5</v>
      </c>
      <c r="P320">
        <v>52</v>
      </c>
      <c r="Q320">
        <v>104</v>
      </c>
      <c r="R320">
        <v>94</v>
      </c>
      <c r="S320">
        <v>110</v>
      </c>
      <c r="T320">
        <v>132</v>
      </c>
      <c r="U320">
        <v>110</v>
      </c>
      <c r="V320">
        <v>121</v>
      </c>
      <c r="AD320" t="s">
        <v>11424</v>
      </c>
      <c r="AE320">
        <v>26.017800000000001</v>
      </c>
      <c r="AF320">
        <v>-80.233099999999993</v>
      </c>
      <c r="AG320" t="s">
        <v>12630</v>
      </c>
      <c r="AH320">
        <v>6</v>
      </c>
      <c r="AI320">
        <v>386</v>
      </c>
      <c r="AJ320">
        <v>337</v>
      </c>
      <c r="AK320">
        <v>3</v>
      </c>
      <c r="AL320">
        <v>45</v>
      </c>
      <c r="AM320">
        <v>150</v>
      </c>
      <c r="AN320">
        <v>441</v>
      </c>
      <c r="AO320">
        <v>70</v>
      </c>
      <c r="AP320">
        <v>527</v>
      </c>
      <c r="AQ320">
        <v>67</v>
      </c>
      <c r="AR320">
        <v>594</v>
      </c>
      <c r="AS320">
        <v>14.2</v>
      </c>
      <c r="AT320">
        <v>51</v>
      </c>
      <c r="AU320">
        <v>1200180</v>
      </c>
      <c r="AV320">
        <v>218</v>
      </c>
      <c r="AW320" t="s">
        <v>12629</v>
      </c>
      <c r="AX320" t="s">
        <v>12266</v>
      </c>
      <c r="AY320" t="s">
        <v>11421</v>
      </c>
      <c r="AZ320">
        <v>33024</v>
      </c>
      <c r="BA320">
        <v>7101</v>
      </c>
      <c r="BB320">
        <v>7101</v>
      </c>
      <c r="BC320">
        <v>0</v>
      </c>
      <c r="BE320">
        <v>12011</v>
      </c>
      <c r="BH320" t="s">
        <v>11427</v>
      </c>
      <c r="BI320" t="s">
        <v>11427</v>
      </c>
      <c r="BJ320" t="s">
        <v>11428</v>
      </c>
      <c r="BK320" t="s">
        <v>11428</v>
      </c>
      <c r="BL320" t="s">
        <v>11428</v>
      </c>
      <c r="BM320" t="s">
        <v>11428</v>
      </c>
      <c r="BN320" t="s">
        <v>11428</v>
      </c>
      <c r="BO320" t="s">
        <v>11428</v>
      </c>
      <c r="BP320" t="s">
        <v>11428</v>
      </c>
      <c r="BQ320" t="s">
        <v>11427</v>
      </c>
      <c r="BR320" t="s">
        <v>11427</v>
      </c>
      <c r="BS320" t="s">
        <v>11427</v>
      </c>
      <c r="BT320" t="s">
        <v>11427</v>
      </c>
      <c r="BU320" t="s">
        <v>11427</v>
      </c>
      <c r="BV320" t="s">
        <v>11427</v>
      </c>
      <c r="BW320" t="s">
        <v>11427</v>
      </c>
      <c r="BY320" t="s">
        <v>11428</v>
      </c>
      <c r="CB320" t="s">
        <v>11427</v>
      </c>
      <c r="CD320">
        <v>527</v>
      </c>
      <c r="CE320">
        <v>67</v>
      </c>
      <c r="CF320">
        <v>594</v>
      </c>
      <c r="CG320">
        <v>0</v>
      </c>
      <c r="CH320">
        <v>14</v>
      </c>
      <c r="CI320">
        <v>723</v>
      </c>
    </row>
    <row r="321" spans="1:87">
      <c r="A321">
        <v>120018000220</v>
      </c>
      <c r="B321" t="s">
        <v>11490</v>
      </c>
      <c r="C321" t="s">
        <v>12243</v>
      </c>
      <c r="D321" t="s">
        <v>12631</v>
      </c>
      <c r="E321" t="s">
        <v>12245</v>
      </c>
      <c r="F321" t="s">
        <v>12632</v>
      </c>
      <c r="G321" t="s">
        <v>12633</v>
      </c>
      <c r="H321" t="s">
        <v>12295</v>
      </c>
      <c r="I321" t="s">
        <v>11421</v>
      </c>
      <c r="J321">
        <v>33023</v>
      </c>
      <c r="K321" t="s">
        <v>11422</v>
      </c>
      <c r="L321">
        <v>12</v>
      </c>
      <c r="M321">
        <v>6</v>
      </c>
      <c r="N321">
        <v>8</v>
      </c>
      <c r="W321">
        <v>86</v>
      </c>
      <c r="X321">
        <v>97</v>
      </c>
      <c r="Y321">
        <v>154</v>
      </c>
      <c r="AD321" t="s">
        <v>11424</v>
      </c>
      <c r="AE321">
        <v>25.979500000000002</v>
      </c>
      <c r="AF321">
        <v>-80.227699999999999</v>
      </c>
      <c r="AG321" t="s">
        <v>12634</v>
      </c>
      <c r="AH321">
        <v>6</v>
      </c>
      <c r="AI321">
        <v>176</v>
      </c>
      <c r="AJ321">
        <v>161</v>
      </c>
      <c r="AK321">
        <v>0</v>
      </c>
      <c r="AL321">
        <v>7</v>
      </c>
      <c r="AM321">
        <v>261</v>
      </c>
      <c r="AN321">
        <v>53</v>
      </c>
      <c r="AO321">
        <v>11</v>
      </c>
      <c r="AP321">
        <v>268</v>
      </c>
      <c r="AQ321">
        <v>21</v>
      </c>
      <c r="AR321">
        <v>289</v>
      </c>
      <c r="AS321">
        <v>17.7</v>
      </c>
      <c r="AT321">
        <v>19</v>
      </c>
      <c r="AU321">
        <v>1200180</v>
      </c>
      <c r="AV321">
        <v>220</v>
      </c>
      <c r="AW321" t="s">
        <v>12633</v>
      </c>
      <c r="AX321" t="s">
        <v>12295</v>
      </c>
      <c r="AY321" t="s">
        <v>11421</v>
      </c>
      <c r="AZ321">
        <v>33023</v>
      </c>
      <c r="BA321">
        <v>6010</v>
      </c>
      <c r="BB321">
        <v>6010</v>
      </c>
      <c r="BC321">
        <v>0</v>
      </c>
      <c r="BE321">
        <v>12011</v>
      </c>
      <c r="BH321" t="s">
        <v>11427</v>
      </c>
      <c r="BI321" t="s">
        <v>11427</v>
      </c>
      <c r="BJ321" t="s">
        <v>11427</v>
      </c>
      <c r="BK321" t="s">
        <v>11427</v>
      </c>
      <c r="BL321" t="s">
        <v>11427</v>
      </c>
      <c r="BM321" t="s">
        <v>11427</v>
      </c>
      <c r="BN321" t="s">
        <v>11427</v>
      </c>
      <c r="BO321" t="s">
        <v>11427</v>
      </c>
      <c r="BP321" t="s">
        <v>11427</v>
      </c>
      <c r="BQ321" t="s">
        <v>11428</v>
      </c>
      <c r="BR321" t="s">
        <v>11428</v>
      </c>
      <c r="BS321" t="s">
        <v>11428</v>
      </c>
      <c r="BT321" t="s">
        <v>11427</v>
      </c>
      <c r="BU321" t="s">
        <v>11427</v>
      </c>
      <c r="BV321" t="s">
        <v>11427</v>
      </c>
      <c r="BW321" t="s">
        <v>11427</v>
      </c>
      <c r="BY321" t="s">
        <v>11428</v>
      </c>
      <c r="CB321" t="s">
        <v>11427</v>
      </c>
      <c r="CD321">
        <v>268</v>
      </c>
      <c r="CE321">
        <v>21</v>
      </c>
      <c r="CF321">
        <v>289</v>
      </c>
      <c r="CG321">
        <v>0</v>
      </c>
      <c r="CH321">
        <v>5</v>
      </c>
      <c r="CI321">
        <v>337</v>
      </c>
    </row>
    <row r="322" spans="1:87">
      <c r="A322">
        <v>120018000222</v>
      </c>
      <c r="B322" t="s">
        <v>11490</v>
      </c>
      <c r="C322" t="s">
        <v>12243</v>
      </c>
      <c r="D322" t="s">
        <v>12635</v>
      </c>
      <c r="E322" t="s">
        <v>12245</v>
      </c>
      <c r="F322" t="s">
        <v>12636</v>
      </c>
      <c r="G322" t="s">
        <v>12637</v>
      </c>
      <c r="H322" t="s">
        <v>12248</v>
      </c>
      <c r="I322" t="s">
        <v>11421</v>
      </c>
      <c r="J322">
        <v>33311</v>
      </c>
      <c r="K322" t="s">
        <v>11422</v>
      </c>
      <c r="L322">
        <v>12</v>
      </c>
      <c r="M322">
        <v>6</v>
      </c>
      <c r="N322">
        <v>8</v>
      </c>
      <c r="W322">
        <v>256</v>
      </c>
      <c r="X322">
        <v>290</v>
      </c>
      <c r="Y322">
        <v>329</v>
      </c>
      <c r="AD322" t="s">
        <v>11424</v>
      </c>
      <c r="AE322">
        <v>26.156199999999998</v>
      </c>
      <c r="AF322">
        <v>-80.175799999999995</v>
      </c>
      <c r="AG322" t="s">
        <v>12638</v>
      </c>
      <c r="AH322">
        <v>6</v>
      </c>
      <c r="AI322">
        <v>393</v>
      </c>
      <c r="AJ322">
        <v>482</v>
      </c>
      <c r="AK322">
        <v>0</v>
      </c>
      <c r="AL322">
        <v>4</v>
      </c>
      <c r="AM322">
        <v>821</v>
      </c>
      <c r="AN322">
        <v>36</v>
      </c>
      <c r="AO322">
        <v>8</v>
      </c>
      <c r="AP322">
        <v>748</v>
      </c>
      <c r="AQ322">
        <v>49</v>
      </c>
      <c r="AR322">
        <v>797</v>
      </c>
      <c r="AS322">
        <v>15.1</v>
      </c>
      <c r="AT322">
        <v>58</v>
      </c>
      <c r="AU322">
        <v>1200180</v>
      </c>
      <c r="AV322">
        <v>222</v>
      </c>
      <c r="AW322" t="s">
        <v>12637</v>
      </c>
      <c r="AX322" t="s">
        <v>12248</v>
      </c>
      <c r="AY322" t="s">
        <v>11421</v>
      </c>
      <c r="AZ322">
        <v>33311</v>
      </c>
      <c r="BA322">
        <v>2926</v>
      </c>
      <c r="BB322">
        <v>2926</v>
      </c>
      <c r="BC322">
        <v>0</v>
      </c>
      <c r="BE322">
        <v>12011</v>
      </c>
      <c r="BH322" t="s">
        <v>11427</v>
      </c>
      <c r="BI322" t="s">
        <v>11427</v>
      </c>
      <c r="BJ322" t="s">
        <v>11427</v>
      </c>
      <c r="BK322" t="s">
        <v>11427</v>
      </c>
      <c r="BL322" t="s">
        <v>11427</v>
      </c>
      <c r="BM322" t="s">
        <v>11427</v>
      </c>
      <c r="BN322" t="s">
        <v>11427</v>
      </c>
      <c r="BO322" t="s">
        <v>11427</v>
      </c>
      <c r="BP322" t="s">
        <v>11427</v>
      </c>
      <c r="BQ322" t="s">
        <v>11428</v>
      </c>
      <c r="BR322" t="s">
        <v>11428</v>
      </c>
      <c r="BS322" t="s">
        <v>11428</v>
      </c>
      <c r="BT322" t="s">
        <v>11427</v>
      </c>
      <c r="BU322" t="s">
        <v>11427</v>
      </c>
      <c r="BV322" t="s">
        <v>11427</v>
      </c>
      <c r="BW322" t="s">
        <v>11427</v>
      </c>
      <c r="BY322" t="s">
        <v>11428</v>
      </c>
      <c r="CB322" t="s">
        <v>11427</v>
      </c>
      <c r="CD322">
        <v>748</v>
      </c>
      <c r="CE322">
        <v>49</v>
      </c>
      <c r="CF322">
        <v>797</v>
      </c>
      <c r="CG322">
        <v>0</v>
      </c>
      <c r="CH322">
        <v>6</v>
      </c>
      <c r="CI322">
        <v>875</v>
      </c>
    </row>
    <row r="323" spans="1:87">
      <c r="A323">
        <v>120018000223</v>
      </c>
      <c r="B323" t="s">
        <v>11490</v>
      </c>
      <c r="C323" t="s">
        <v>12243</v>
      </c>
      <c r="D323" t="s">
        <v>12639</v>
      </c>
      <c r="E323" t="s">
        <v>12245</v>
      </c>
      <c r="F323" t="s">
        <v>12640</v>
      </c>
      <c r="G323" t="s">
        <v>12641</v>
      </c>
      <c r="H323" t="s">
        <v>12390</v>
      </c>
      <c r="I323" t="s">
        <v>11421</v>
      </c>
      <c r="J323">
        <v>33309</v>
      </c>
      <c r="K323" t="s">
        <v>11422</v>
      </c>
      <c r="L323">
        <v>12</v>
      </c>
      <c r="M323" t="s">
        <v>11461</v>
      </c>
      <c r="N323">
        <v>5</v>
      </c>
      <c r="P323">
        <v>34</v>
      </c>
      <c r="Q323">
        <v>93</v>
      </c>
      <c r="R323">
        <v>89</v>
      </c>
      <c r="S323">
        <v>95</v>
      </c>
      <c r="T323">
        <v>98</v>
      </c>
      <c r="U323">
        <v>102</v>
      </c>
      <c r="V323">
        <v>90</v>
      </c>
      <c r="AD323" t="s">
        <v>11424</v>
      </c>
      <c r="AE323">
        <v>26.176500000000001</v>
      </c>
      <c r="AF323">
        <v>-80.152699999999996</v>
      </c>
      <c r="AG323" t="s">
        <v>12642</v>
      </c>
      <c r="AH323">
        <v>6</v>
      </c>
      <c r="AI323">
        <v>311</v>
      </c>
      <c r="AJ323">
        <v>290</v>
      </c>
      <c r="AK323">
        <v>1</v>
      </c>
      <c r="AL323">
        <v>4</v>
      </c>
      <c r="AM323">
        <v>262</v>
      </c>
      <c r="AN323">
        <v>299</v>
      </c>
      <c r="AO323">
        <v>25</v>
      </c>
      <c r="AP323">
        <v>559</v>
      </c>
      <c r="AQ323">
        <v>16</v>
      </c>
      <c r="AR323">
        <v>575</v>
      </c>
      <c r="AS323">
        <v>15</v>
      </c>
      <c r="AT323">
        <v>40</v>
      </c>
      <c r="AU323">
        <v>1200180</v>
      </c>
      <c r="AV323">
        <v>223</v>
      </c>
      <c r="AW323" t="s">
        <v>12641</v>
      </c>
      <c r="AX323" t="s">
        <v>12390</v>
      </c>
      <c r="AY323" t="s">
        <v>11421</v>
      </c>
      <c r="AZ323">
        <v>33309</v>
      </c>
      <c r="BA323">
        <v>5040</v>
      </c>
      <c r="BB323">
        <v>5040</v>
      </c>
      <c r="BC323">
        <v>0</v>
      </c>
      <c r="BE323">
        <v>12011</v>
      </c>
      <c r="BH323" t="s">
        <v>11427</v>
      </c>
      <c r="BI323" t="s">
        <v>11427</v>
      </c>
      <c r="BJ323" t="s">
        <v>11428</v>
      </c>
      <c r="BK323" t="s">
        <v>11428</v>
      </c>
      <c r="BL323" t="s">
        <v>11428</v>
      </c>
      <c r="BM323" t="s">
        <v>11428</v>
      </c>
      <c r="BN323" t="s">
        <v>11428</v>
      </c>
      <c r="BO323" t="s">
        <v>11428</v>
      </c>
      <c r="BP323" t="s">
        <v>11428</v>
      </c>
      <c r="BQ323" t="s">
        <v>11427</v>
      </c>
      <c r="BR323" t="s">
        <v>11427</v>
      </c>
      <c r="BS323" t="s">
        <v>11427</v>
      </c>
      <c r="BT323" t="s">
        <v>11427</v>
      </c>
      <c r="BU323" t="s">
        <v>11427</v>
      </c>
      <c r="BV323" t="s">
        <v>11427</v>
      </c>
      <c r="BW323" t="s">
        <v>11427</v>
      </c>
      <c r="BY323" t="s">
        <v>11428</v>
      </c>
      <c r="CB323" t="s">
        <v>11427</v>
      </c>
      <c r="CD323">
        <v>559</v>
      </c>
      <c r="CE323">
        <v>16</v>
      </c>
      <c r="CF323">
        <v>575</v>
      </c>
      <c r="CG323">
        <v>0</v>
      </c>
      <c r="CH323">
        <v>10</v>
      </c>
      <c r="CI323">
        <v>601</v>
      </c>
    </row>
    <row r="324" spans="1:87">
      <c r="A324">
        <v>120018000224</v>
      </c>
      <c r="B324" t="s">
        <v>11490</v>
      </c>
      <c r="C324" t="s">
        <v>12243</v>
      </c>
      <c r="D324" t="s">
        <v>12643</v>
      </c>
      <c r="E324" t="s">
        <v>12245</v>
      </c>
      <c r="F324" t="s">
        <v>12644</v>
      </c>
      <c r="G324" t="s">
        <v>12645</v>
      </c>
      <c r="H324" t="s">
        <v>12257</v>
      </c>
      <c r="I324" t="s">
        <v>11421</v>
      </c>
      <c r="J324">
        <v>33064</v>
      </c>
      <c r="K324" t="s">
        <v>11422</v>
      </c>
      <c r="L324">
        <v>12</v>
      </c>
      <c r="M324" t="s">
        <v>11461</v>
      </c>
      <c r="N324">
        <v>5</v>
      </c>
      <c r="P324">
        <v>33</v>
      </c>
      <c r="Q324">
        <v>89</v>
      </c>
      <c r="R324">
        <v>97</v>
      </c>
      <c r="S324">
        <v>87</v>
      </c>
      <c r="T324">
        <v>114</v>
      </c>
      <c r="U324">
        <v>93</v>
      </c>
      <c r="V324">
        <v>107</v>
      </c>
      <c r="AD324" t="s">
        <v>11424</v>
      </c>
      <c r="AE324">
        <v>26.263300000000001</v>
      </c>
      <c r="AF324">
        <v>-80.124200000000002</v>
      </c>
      <c r="AG324" t="s">
        <v>12646</v>
      </c>
      <c r="AH324">
        <v>6</v>
      </c>
      <c r="AI324">
        <v>330</v>
      </c>
      <c r="AJ324">
        <v>290</v>
      </c>
      <c r="AK324">
        <v>0</v>
      </c>
      <c r="AL324">
        <v>0</v>
      </c>
      <c r="AM324">
        <v>450</v>
      </c>
      <c r="AN324">
        <v>151</v>
      </c>
      <c r="AO324">
        <v>10</v>
      </c>
      <c r="AP324">
        <v>590</v>
      </c>
      <c r="AQ324">
        <v>13</v>
      </c>
      <c r="AR324">
        <v>603</v>
      </c>
      <c r="AS324">
        <v>17.2</v>
      </c>
      <c r="AT324">
        <v>36</v>
      </c>
      <c r="AU324">
        <v>1200180</v>
      </c>
      <c r="AV324">
        <v>224</v>
      </c>
      <c r="AW324" t="s">
        <v>12645</v>
      </c>
      <c r="AX324" t="s">
        <v>12257</v>
      </c>
      <c r="AY324" t="s">
        <v>11421</v>
      </c>
      <c r="AZ324">
        <v>33064</v>
      </c>
      <c r="BA324">
        <v>3831</v>
      </c>
      <c r="BB324">
        <v>3831</v>
      </c>
      <c r="BC324">
        <v>0</v>
      </c>
      <c r="BE324">
        <v>12011</v>
      </c>
      <c r="BH324" t="s">
        <v>11427</v>
      </c>
      <c r="BI324" t="s">
        <v>11427</v>
      </c>
      <c r="BJ324" t="s">
        <v>11428</v>
      </c>
      <c r="BK324" t="s">
        <v>11428</v>
      </c>
      <c r="BL324" t="s">
        <v>11428</v>
      </c>
      <c r="BM324" t="s">
        <v>11428</v>
      </c>
      <c r="BN324" t="s">
        <v>11428</v>
      </c>
      <c r="BO324" t="s">
        <v>11428</v>
      </c>
      <c r="BP324" t="s">
        <v>11428</v>
      </c>
      <c r="BQ324" t="s">
        <v>11427</v>
      </c>
      <c r="BR324" t="s">
        <v>11427</v>
      </c>
      <c r="BS324" t="s">
        <v>11427</v>
      </c>
      <c r="BT324" t="s">
        <v>11427</v>
      </c>
      <c r="BU324" t="s">
        <v>11427</v>
      </c>
      <c r="BV324" t="s">
        <v>11427</v>
      </c>
      <c r="BW324" t="s">
        <v>11427</v>
      </c>
      <c r="BY324" t="s">
        <v>11428</v>
      </c>
      <c r="CB324" t="s">
        <v>11427</v>
      </c>
      <c r="CD324">
        <v>590</v>
      </c>
      <c r="CE324">
        <v>13</v>
      </c>
      <c r="CF324">
        <v>603</v>
      </c>
      <c r="CG324">
        <v>0</v>
      </c>
      <c r="CH324">
        <v>9</v>
      </c>
      <c r="CI324">
        <v>620</v>
      </c>
    </row>
    <row r="325" spans="1:87">
      <c r="A325">
        <v>120018000226</v>
      </c>
      <c r="B325" t="s">
        <v>11490</v>
      </c>
      <c r="C325" t="s">
        <v>12243</v>
      </c>
      <c r="D325" t="s">
        <v>12647</v>
      </c>
      <c r="E325" t="s">
        <v>12245</v>
      </c>
      <c r="F325" t="s">
        <v>12648</v>
      </c>
      <c r="G325" t="s">
        <v>12649</v>
      </c>
      <c r="H325" t="s">
        <v>12353</v>
      </c>
      <c r="I325" t="s">
        <v>11421</v>
      </c>
      <c r="J325">
        <v>33063</v>
      </c>
      <c r="K325" t="s">
        <v>11422</v>
      </c>
      <c r="L325">
        <v>12</v>
      </c>
      <c r="M325" t="s">
        <v>11461</v>
      </c>
      <c r="N325">
        <v>5</v>
      </c>
      <c r="P325">
        <v>58</v>
      </c>
      <c r="Q325">
        <v>151</v>
      </c>
      <c r="R325">
        <v>152</v>
      </c>
      <c r="S325">
        <v>165</v>
      </c>
      <c r="T325">
        <v>171</v>
      </c>
      <c r="U325">
        <v>160</v>
      </c>
      <c r="V325">
        <v>167</v>
      </c>
      <c r="AD325" t="s">
        <v>11424</v>
      </c>
      <c r="AE325">
        <v>26.250699999999998</v>
      </c>
      <c r="AF325">
        <v>-80.209800000000001</v>
      </c>
      <c r="AG325" t="s">
        <v>12650</v>
      </c>
      <c r="AH325">
        <v>6</v>
      </c>
      <c r="AI325">
        <v>564</v>
      </c>
      <c r="AJ325">
        <v>460</v>
      </c>
      <c r="AK325">
        <v>2</v>
      </c>
      <c r="AL325">
        <v>42</v>
      </c>
      <c r="AM325">
        <v>346</v>
      </c>
      <c r="AN325">
        <v>285</v>
      </c>
      <c r="AO325">
        <v>309</v>
      </c>
      <c r="AP325">
        <v>640</v>
      </c>
      <c r="AQ325">
        <v>69</v>
      </c>
      <c r="AR325">
        <v>709</v>
      </c>
      <c r="AS325">
        <v>17.399999999999999</v>
      </c>
      <c r="AT325">
        <v>59</v>
      </c>
      <c r="AU325">
        <v>1200180</v>
      </c>
      <c r="AV325">
        <v>226</v>
      </c>
      <c r="AW325" t="s">
        <v>12649</v>
      </c>
      <c r="AX325" t="s">
        <v>12353</v>
      </c>
      <c r="AY325" t="s">
        <v>11421</v>
      </c>
      <c r="AZ325">
        <v>33063</v>
      </c>
      <c r="BA325">
        <v>2320</v>
      </c>
      <c r="BB325">
        <v>2320</v>
      </c>
      <c r="BC325">
        <v>0</v>
      </c>
      <c r="BE325">
        <v>12011</v>
      </c>
      <c r="BH325" t="s">
        <v>11427</v>
      </c>
      <c r="BI325" t="s">
        <v>11427</v>
      </c>
      <c r="BJ325" t="s">
        <v>11428</v>
      </c>
      <c r="BK325" t="s">
        <v>11428</v>
      </c>
      <c r="BL325" t="s">
        <v>11428</v>
      </c>
      <c r="BM325" t="s">
        <v>11428</v>
      </c>
      <c r="BN325" t="s">
        <v>11428</v>
      </c>
      <c r="BO325" t="s">
        <v>11428</v>
      </c>
      <c r="BP325" t="s">
        <v>11428</v>
      </c>
      <c r="BQ325" t="s">
        <v>11427</v>
      </c>
      <c r="BR325" t="s">
        <v>11427</v>
      </c>
      <c r="BS325" t="s">
        <v>11427</v>
      </c>
      <c r="BT325" t="s">
        <v>11427</v>
      </c>
      <c r="BU325" t="s">
        <v>11427</v>
      </c>
      <c r="BV325" t="s">
        <v>11427</v>
      </c>
      <c r="BW325" t="s">
        <v>11427</v>
      </c>
      <c r="BY325" t="s">
        <v>11428</v>
      </c>
      <c r="CB325" t="s">
        <v>11427</v>
      </c>
      <c r="CD325">
        <v>640</v>
      </c>
      <c r="CE325">
        <v>69</v>
      </c>
      <c r="CF325">
        <v>709</v>
      </c>
      <c r="CG325">
        <v>3</v>
      </c>
      <c r="CH325">
        <v>37</v>
      </c>
      <c r="CI325">
        <v>1024</v>
      </c>
    </row>
    <row r="326" spans="1:87">
      <c r="A326">
        <v>120018000227</v>
      </c>
      <c r="B326" t="s">
        <v>11490</v>
      </c>
      <c r="C326" t="s">
        <v>12243</v>
      </c>
      <c r="D326" t="s">
        <v>12651</v>
      </c>
      <c r="E326" t="s">
        <v>12245</v>
      </c>
      <c r="F326" t="s">
        <v>12652</v>
      </c>
      <c r="G326" t="s">
        <v>12653</v>
      </c>
      <c r="H326" t="s">
        <v>12295</v>
      </c>
      <c r="I326" t="s">
        <v>11421</v>
      </c>
      <c r="J326">
        <v>33023</v>
      </c>
      <c r="K326" t="s">
        <v>11422</v>
      </c>
      <c r="L326">
        <v>12</v>
      </c>
      <c r="M326" t="s">
        <v>11461</v>
      </c>
      <c r="N326">
        <v>5</v>
      </c>
      <c r="P326">
        <v>18</v>
      </c>
      <c r="Q326">
        <v>87</v>
      </c>
      <c r="R326">
        <v>100</v>
      </c>
      <c r="S326">
        <v>111</v>
      </c>
      <c r="T326">
        <v>115</v>
      </c>
      <c r="U326">
        <v>109</v>
      </c>
      <c r="V326">
        <v>88</v>
      </c>
      <c r="AD326" t="s">
        <v>11424</v>
      </c>
      <c r="AE326">
        <v>25.985299999999999</v>
      </c>
      <c r="AF326">
        <v>-80.240300000000005</v>
      </c>
      <c r="AG326" t="s">
        <v>12654</v>
      </c>
      <c r="AH326">
        <v>6</v>
      </c>
      <c r="AI326">
        <v>326</v>
      </c>
      <c r="AJ326">
        <v>302</v>
      </c>
      <c r="AK326">
        <v>3</v>
      </c>
      <c r="AL326">
        <v>10</v>
      </c>
      <c r="AM326">
        <v>466</v>
      </c>
      <c r="AN326">
        <v>109</v>
      </c>
      <c r="AO326">
        <v>24</v>
      </c>
      <c r="AP326">
        <v>515</v>
      </c>
      <c r="AQ326">
        <v>28</v>
      </c>
      <c r="AR326">
        <v>543</v>
      </c>
      <c r="AS326">
        <v>16.100000000000001</v>
      </c>
      <c r="AT326">
        <v>39</v>
      </c>
      <c r="AU326">
        <v>1200180</v>
      </c>
      <c r="AV326">
        <v>227</v>
      </c>
      <c r="AW326" t="s">
        <v>12653</v>
      </c>
      <c r="AX326" t="s">
        <v>12295</v>
      </c>
      <c r="AY326" t="s">
        <v>11421</v>
      </c>
      <c r="AZ326">
        <v>33023</v>
      </c>
      <c r="BA326">
        <v>4600</v>
      </c>
      <c r="BB326">
        <v>4600</v>
      </c>
      <c r="BC326">
        <v>0</v>
      </c>
      <c r="BE326">
        <v>12011</v>
      </c>
      <c r="BH326" t="s">
        <v>11427</v>
      </c>
      <c r="BI326" t="s">
        <v>11427</v>
      </c>
      <c r="BJ326" t="s">
        <v>11428</v>
      </c>
      <c r="BK326" t="s">
        <v>11428</v>
      </c>
      <c r="BL326" t="s">
        <v>11428</v>
      </c>
      <c r="BM326" t="s">
        <v>11428</v>
      </c>
      <c r="BN326" t="s">
        <v>11428</v>
      </c>
      <c r="BO326" t="s">
        <v>11428</v>
      </c>
      <c r="BP326" t="s">
        <v>11428</v>
      </c>
      <c r="BQ326" t="s">
        <v>11427</v>
      </c>
      <c r="BR326" t="s">
        <v>11427</v>
      </c>
      <c r="BS326" t="s">
        <v>11427</v>
      </c>
      <c r="BT326" t="s">
        <v>11427</v>
      </c>
      <c r="BU326" t="s">
        <v>11427</v>
      </c>
      <c r="BV326" t="s">
        <v>11427</v>
      </c>
      <c r="BW326" t="s">
        <v>11427</v>
      </c>
      <c r="BY326" t="s">
        <v>11428</v>
      </c>
      <c r="CB326" t="s">
        <v>11427</v>
      </c>
      <c r="CD326">
        <v>515</v>
      </c>
      <c r="CE326">
        <v>28</v>
      </c>
      <c r="CF326">
        <v>543</v>
      </c>
      <c r="CG326">
        <v>8</v>
      </c>
      <c r="CH326">
        <v>8</v>
      </c>
      <c r="CI326">
        <v>628</v>
      </c>
    </row>
    <row r="327" spans="1:87">
      <c r="A327">
        <v>120018000228</v>
      </c>
      <c r="B327" t="s">
        <v>11490</v>
      </c>
      <c r="C327" t="s">
        <v>12243</v>
      </c>
      <c r="D327" t="s">
        <v>12655</v>
      </c>
      <c r="E327" t="s">
        <v>12245</v>
      </c>
      <c r="F327" t="s">
        <v>12656</v>
      </c>
      <c r="G327" t="s">
        <v>12657</v>
      </c>
      <c r="H327" t="s">
        <v>12248</v>
      </c>
      <c r="I327" t="s">
        <v>11421</v>
      </c>
      <c r="J327">
        <v>33311</v>
      </c>
      <c r="K327" t="s">
        <v>11422</v>
      </c>
      <c r="L327">
        <v>12</v>
      </c>
      <c r="M327" t="s">
        <v>11461</v>
      </c>
      <c r="N327">
        <v>5</v>
      </c>
      <c r="P327">
        <v>72</v>
      </c>
      <c r="Q327">
        <v>86</v>
      </c>
      <c r="R327">
        <v>66</v>
      </c>
      <c r="S327">
        <v>68</v>
      </c>
      <c r="T327">
        <v>69</v>
      </c>
      <c r="U327">
        <v>71</v>
      </c>
      <c r="V327">
        <v>72</v>
      </c>
      <c r="AD327" t="s">
        <v>11424</v>
      </c>
      <c r="AE327">
        <v>26.122900000000001</v>
      </c>
      <c r="AF327">
        <v>-80.162700000000001</v>
      </c>
      <c r="AG327" t="s">
        <v>12658</v>
      </c>
      <c r="AH327">
        <v>6</v>
      </c>
      <c r="AI327">
        <v>273</v>
      </c>
      <c r="AJ327">
        <v>231</v>
      </c>
      <c r="AK327">
        <v>0</v>
      </c>
      <c r="AL327">
        <v>1</v>
      </c>
      <c r="AM327">
        <v>480</v>
      </c>
      <c r="AN327">
        <v>13</v>
      </c>
      <c r="AO327">
        <v>9</v>
      </c>
      <c r="AP327">
        <v>488</v>
      </c>
      <c r="AQ327">
        <v>5</v>
      </c>
      <c r="AR327">
        <v>493</v>
      </c>
      <c r="AS327">
        <v>14.8</v>
      </c>
      <c r="AT327">
        <v>34</v>
      </c>
      <c r="AU327">
        <v>1200180</v>
      </c>
      <c r="AV327">
        <v>228</v>
      </c>
      <c r="AW327" t="s">
        <v>12657</v>
      </c>
      <c r="AX327" t="s">
        <v>12248</v>
      </c>
      <c r="AY327" t="s">
        <v>11421</v>
      </c>
      <c r="AZ327">
        <v>33311</v>
      </c>
      <c r="BA327">
        <v>8826</v>
      </c>
      <c r="BB327">
        <v>8826</v>
      </c>
      <c r="BC327">
        <v>0</v>
      </c>
      <c r="BE327">
        <v>12011</v>
      </c>
      <c r="BH327" t="s">
        <v>11427</v>
      </c>
      <c r="BI327" t="s">
        <v>11427</v>
      </c>
      <c r="BJ327" t="s">
        <v>11428</v>
      </c>
      <c r="BK327" t="s">
        <v>11428</v>
      </c>
      <c r="BL327" t="s">
        <v>11428</v>
      </c>
      <c r="BM327" t="s">
        <v>11428</v>
      </c>
      <c r="BN327" t="s">
        <v>11428</v>
      </c>
      <c r="BO327" t="s">
        <v>11428</v>
      </c>
      <c r="BP327" t="s">
        <v>11428</v>
      </c>
      <c r="BQ327" t="s">
        <v>11427</v>
      </c>
      <c r="BR327" t="s">
        <v>11427</v>
      </c>
      <c r="BS327" t="s">
        <v>11427</v>
      </c>
      <c r="BT327" t="s">
        <v>11427</v>
      </c>
      <c r="BU327" t="s">
        <v>11427</v>
      </c>
      <c r="BV327" t="s">
        <v>11427</v>
      </c>
      <c r="BW327" t="s">
        <v>11427</v>
      </c>
      <c r="BY327" t="s">
        <v>11428</v>
      </c>
      <c r="CB327" t="s">
        <v>11427</v>
      </c>
      <c r="CD327">
        <v>488</v>
      </c>
      <c r="CE327">
        <v>5</v>
      </c>
      <c r="CF327">
        <v>493</v>
      </c>
      <c r="CG327">
        <v>0</v>
      </c>
      <c r="CH327">
        <v>1</v>
      </c>
      <c r="CI327">
        <v>504</v>
      </c>
    </row>
    <row r="328" spans="1:87">
      <c r="A328">
        <v>120018000229</v>
      </c>
      <c r="B328" t="s">
        <v>11490</v>
      </c>
      <c r="C328" t="s">
        <v>12243</v>
      </c>
      <c r="D328" t="s">
        <v>12659</v>
      </c>
      <c r="E328" t="s">
        <v>12245</v>
      </c>
      <c r="F328" t="s">
        <v>12660</v>
      </c>
      <c r="G328" t="s">
        <v>12661</v>
      </c>
      <c r="H328" t="s">
        <v>12431</v>
      </c>
      <c r="I328" t="s">
        <v>11421</v>
      </c>
      <c r="J328">
        <v>33328</v>
      </c>
      <c r="K328" t="s">
        <v>11422</v>
      </c>
      <c r="L328">
        <v>12</v>
      </c>
      <c r="M328" t="s">
        <v>11461</v>
      </c>
      <c r="N328">
        <v>5</v>
      </c>
      <c r="P328">
        <v>1</v>
      </c>
      <c r="Q328">
        <v>113</v>
      </c>
      <c r="R328">
        <v>127</v>
      </c>
      <c r="S328">
        <v>100</v>
      </c>
      <c r="T328">
        <v>128</v>
      </c>
      <c r="U328">
        <v>129</v>
      </c>
      <c r="V328">
        <v>143</v>
      </c>
      <c r="AD328" t="s">
        <v>11424</v>
      </c>
      <c r="AE328">
        <v>26.057400000000001</v>
      </c>
      <c r="AF328">
        <v>-80.273399999999995</v>
      </c>
      <c r="AG328" t="s">
        <v>12662</v>
      </c>
      <c r="AH328">
        <v>6</v>
      </c>
      <c r="AI328">
        <v>380</v>
      </c>
      <c r="AJ328">
        <v>361</v>
      </c>
      <c r="AK328">
        <v>2</v>
      </c>
      <c r="AL328">
        <v>36</v>
      </c>
      <c r="AM328">
        <v>69</v>
      </c>
      <c r="AN328">
        <v>269</v>
      </c>
      <c r="AO328">
        <v>347</v>
      </c>
      <c r="AP328">
        <v>276</v>
      </c>
      <c r="AQ328">
        <v>56</v>
      </c>
      <c r="AR328">
        <v>332</v>
      </c>
      <c r="AS328">
        <v>16.5</v>
      </c>
      <c r="AT328">
        <v>45</v>
      </c>
      <c r="AU328">
        <v>1200180</v>
      </c>
      <c r="AV328">
        <v>229</v>
      </c>
      <c r="AW328" t="s">
        <v>12661</v>
      </c>
      <c r="AX328" t="s">
        <v>12431</v>
      </c>
      <c r="AY328" t="s">
        <v>11421</v>
      </c>
      <c r="AZ328">
        <v>33328</v>
      </c>
      <c r="BA328">
        <v>3530</v>
      </c>
      <c r="BB328">
        <v>3530</v>
      </c>
      <c r="BC328">
        <v>0</v>
      </c>
      <c r="BE328">
        <v>12011</v>
      </c>
      <c r="BH328" t="s">
        <v>11427</v>
      </c>
      <c r="BI328" t="s">
        <v>11427</v>
      </c>
      <c r="BJ328" t="s">
        <v>11428</v>
      </c>
      <c r="BK328" t="s">
        <v>11428</v>
      </c>
      <c r="BL328" t="s">
        <v>11428</v>
      </c>
      <c r="BM328" t="s">
        <v>11428</v>
      </c>
      <c r="BN328" t="s">
        <v>11428</v>
      </c>
      <c r="BO328" t="s">
        <v>11428</v>
      </c>
      <c r="BP328" t="s">
        <v>11428</v>
      </c>
      <c r="BQ328" t="s">
        <v>11427</v>
      </c>
      <c r="BR328" t="s">
        <v>11427</v>
      </c>
      <c r="BS328" t="s">
        <v>11427</v>
      </c>
      <c r="BT328" t="s">
        <v>11427</v>
      </c>
      <c r="BU328" t="s">
        <v>11427</v>
      </c>
      <c r="BV328" t="s">
        <v>11427</v>
      </c>
      <c r="BW328" t="s">
        <v>11427</v>
      </c>
      <c r="BY328" t="s">
        <v>11428</v>
      </c>
      <c r="CB328" t="s">
        <v>11427</v>
      </c>
      <c r="CD328">
        <v>276</v>
      </c>
      <c r="CE328">
        <v>56</v>
      </c>
      <c r="CF328">
        <v>332</v>
      </c>
      <c r="CG328">
        <v>0</v>
      </c>
      <c r="CH328">
        <v>18</v>
      </c>
      <c r="CI328">
        <v>741</v>
      </c>
    </row>
    <row r="329" spans="1:87">
      <c r="A329">
        <v>120018000230</v>
      </c>
      <c r="B329" t="s">
        <v>11490</v>
      </c>
      <c r="C329" t="s">
        <v>12243</v>
      </c>
      <c r="D329" t="s">
        <v>12663</v>
      </c>
      <c r="E329" t="s">
        <v>12245</v>
      </c>
      <c r="F329" t="s">
        <v>12664</v>
      </c>
      <c r="G329" t="s">
        <v>12665</v>
      </c>
      <c r="H329" t="s">
        <v>12325</v>
      </c>
      <c r="I329" t="s">
        <v>11421</v>
      </c>
      <c r="J329">
        <v>33023</v>
      </c>
      <c r="K329" t="s">
        <v>11422</v>
      </c>
      <c r="L329">
        <v>12</v>
      </c>
      <c r="M329" t="s">
        <v>11423</v>
      </c>
      <c r="N329">
        <v>5</v>
      </c>
      <c r="Q329">
        <v>80</v>
      </c>
      <c r="R329">
        <v>106</v>
      </c>
      <c r="S329">
        <v>90</v>
      </c>
      <c r="T329">
        <v>110</v>
      </c>
      <c r="U329">
        <v>87</v>
      </c>
      <c r="V329">
        <v>84</v>
      </c>
      <c r="AD329" t="s">
        <v>11424</v>
      </c>
      <c r="AE329">
        <v>26.001200000000001</v>
      </c>
      <c r="AF329">
        <v>-80.221199999999996</v>
      </c>
      <c r="AG329" t="s">
        <v>12666</v>
      </c>
      <c r="AH329">
        <v>6</v>
      </c>
      <c r="AI329">
        <v>303</v>
      </c>
      <c r="AJ329">
        <v>254</v>
      </c>
      <c r="AK329">
        <v>1</v>
      </c>
      <c r="AL329">
        <v>17</v>
      </c>
      <c r="AM329">
        <v>218</v>
      </c>
      <c r="AN329">
        <v>207</v>
      </c>
      <c r="AO329">
        <v>86</v>
      </c>
      <c r="AP329">
        <v>384</v>
      </c>
      <c r="AQ329">
        <v>56</v>
      </c>
      <c r="AR329">
        <v>440</v>
      </c>
      <c r="AS329">
        <v>13.9</v>
      </c>
      <c r="AT329">
        <v>40</v>
      </c>
      <c r="AU329">
        <v>1200180</v>
      </c>
      <c r="AV329">
        <v>230</v>
      </c>
      <c r="AW329" t="s">
        <v>12665</v>
      </c>
      <c r="AX329" t="s">
        <v>12325</v>
      </c>
      <c r="AY329" t="s">
        <v>11421</v>
      </c>
      <c r="AZ329">
        <v>33023</v>
      </c>
      <c r="BA329">
        <v>1606</v>
      </c>
      <c r="BB329">
        <v>1606</v>
      </c>
      <c r="BC329">
        <v>0</v>
      </c>
      <c r="BE329">
        <v>12011</v>
      </c>
      <c r="BH329" t="s">
        <v>11427</v>
      </c>
      <c r="BI329" t="s">
        <v>11427</v>
      </c>
      <c r="BJ329" t="s">
        <v>11427</v>
      </c>
      <c r="BK329" t="s">
        <v>11428</v>
      </c>
      <c r="BL329" t="s">
        <v>11428</v>
      </c>
      <c r="BM329" t="s">
        <v>11428</v>
      </c>
      <c r="BN329" t="s">
        <v>11428</v>
      </c>
      <c r="BO329" t="s">
        <v>11428</v>
      </c>
      <c r="BP329" t="s">
        <v>11428</v>
      </c>
      <c r="BQ329" t="s">
        <v>11427</v>
      </c>
      <c r="BR329" t="s">
        <v>11427</v>
      </c>
      <c r="BS329" t="s">
        <v>11427</v>
      </c>
      <c r="BT329" t="s">
        <v>11427</v>
      </c>
      <c r="BU329" t="s">
        <v>11427</v>
      </c>
      <c r="BV329" t="s">
        <v>11427</v>
      </c>
      <c r="BW329" t="s">
        <v>11427</v>
      </c>
      <c r="BY329" t="s">
        <v>11428</v>
      </c>
      <c r="CB329" t="s">
        <v>11427</v>
      </c>
      <c r="CD329">
        <v>384</v>
      </c>
      <c r="CE329">
        <v>56</v>
      </c>
      <c r="CF329">
        <v>440</v>
      </c>
      <c r="CG329">
        <v>12</v>
      </c>
      <c r="CH329">
        <v>16</v>
      </c>
      <c r="CI329">
        <v>557</v>
      </c>
    </row>
    <row r="330" spans="1:87">
      <c r="A330">
        <v>120018000232</v>
      </c>
      <c r="B330" t="s">
        <v>11490</v>
      </c>
      <c r="C330" t="s">
        <v>12243</v>
      </c>
      <c r="D330" t="s">
        <v>12667</v>
      </c>
      <c r="E330" t="s">
        <v>12245</v>
      </c>
      <c r="F330" t="s">
        <v>12668</v>
      </c>
      <c r="G330" t="s">
        <v>12669</v>
      </c>
      <c r="H330" t="s">
        <v>12515</v>
      </c>
      <c r="I330" t="s">
        <v>11421</v>
      </c>
      <c r="J330">
        <v>33317</v>
      </c>
      <c r="K330" t="s">
        <v>11422</v>
      </c>
      <c r="L330">
        <v>12</v>
      </c>
      <c r="M330" t="s">
        <v>11461</v>
      </c>
      <c r="N330">
        <v>5</v>
      </c>
      <c r="P330">
        <v>7</v>
      </c>
      <c r="Q330">
        <v>79</v>
      </c>
      <c r="R330">
        <v>88</v>
      </c>
      <c r="S330">
        <v>96</v>
      </c>
      <c r="T330">
        <v>85</v>
      </c>
      <c r="U330">
        <v>93</v>
      </c>
      <c r="V330">
        <v>97</v>
      </c>
      <c r="AD330" t="s">
        <v>11424</v>
      </c>
      <c r="AE330">
        <v>26.1097</v>
      </c>
      <c r="AF330">
        <v>-80.222800000000007</v>
      </c>
      <c r="AG330" t="s">
        <v>12670</v>
      </c>
      <c r="AH330">
        <v>6</v>
      </c>
      <c r="AI330">
        <v>294</v>
      </c>
      <c r="AJ330">
        <v>251</v>
      </c>
      <c r="AK330">
        <v>3</v>
      </c>
      <c r="AL330">
        <v>27</v>
      </c>
      <c r="AM330">
        <v>166</v>
      </c>
      <c r="AN330">
        <v>123</v>
      </c>
      <c r="AO330">
        <v>191</v>
      </c>
      <c r="AP330">
        <v>267</v>
      </c>
      <c r="AQ330">
        <v>35</v>
      </c>
      <c r="AR330">
        <v>302</v>
      </c>
      <c r="AS330">
        <v>14</v>
      </c>
      <c r="AT330">
        <v>39</v>
      </c>
      <c r="AU330">
        <v>1200180</v>
      </c>
      <c r="AV330">
        <v>232</v>
      </c>
      <c r="AW330" t="s">
        <v>12669</v>
      </c>
      <c r="AX330" t="s">
        <v>12515</v>
      </c>
      <c r="AY330" t="s">
        <v>11421</v>
      </c>
      <c r="AZ330">
        <v>33317</v>
      </c>
      <c r="BA330">
        <v>4726</v>
      </c>
      <c r="BB330">
        <v>4726</v>
      </c>
      <c r="BC330">
        <v>0</v>
      </c>
      <c r="BE330">
        <v>12011</v>
      </c>
      <c r="BH330" t="s">
        <v>11427</v>
      </c>
      <c r="BI330" t="s">
        <v>11427</v>
      </c>
      <c r="BJ330" t="s">
        <v>11428</v>
      </c>
      <c r="BK330" t="s">
        <v>11428</v>
      </c>
      <c r="BL330" t="s">
        <v>11428</v>
      </c>
      <c r="BM330" t="s">
        <v>11428</v>
      </c>
      <c r="BN330" t="s">
        <v>11428</v>
      </c>
      <c r="BO330" t="s">
        <v>11428</v>
      </c>
      <c r="BP330" t="s">
        <v>11428</v>
      </c>
      <c r="BQ330" t="s">
        <v>11427</v>
      </c>
      <c r="BR330" t="s">
        <v>11427</v>
      </c>
      <c r="BS330" t="s">
        <v>11427</v>
      </c>
      <c r="BT330" t="s">
        <v>11427</v>
      </c>
      <c r="BU330" t="s">
        <v>11427</v>
      </c>
      <c r="BV330" t="s">
        <v>11427</v>
      </c>
      <c r="BW330" t="s">
        <v>11427</v>
      </c>
      <c r="BY330" t="s">
        <v>11428</v>
      </c>
      <c r="CB330" t="s">
        <v>11427</v>
      </c>
      <c r="CD330">
        <v>267</v>
      </c>
      <c r="CE330">
        <v>35</v>
      </c>
      <c r="CF330">
        <v>302</v>
      </c>
      <c r="CG330">
        <v>4</v>
      </c>
      <c r="CH330">
        <v>31</v>
      </c>
      <c r="CI330">
        <v>545</v>
      </c>
    </row>
    <row r="331" spans="1:87">
      <c r="A331">
        <v>120018000233</v>
      </c>
      <c r="B331" t="s">
        <v>11490</v>
      </c>
      <c r="C331" t="s">
        <v>12243</v>
      </c>
      <c r="D331" t="s">
        <v>12671</v>
      </c>
      <c r="E331" t="s">
        <v>12245</v>
      </c>
      <c r="F331" t="s">
        <v>12672</v>
      </c>
      <c r="G331" t="s">
        <v>12673</v>
      </c>
      <c r="H331" t="s">
        <v>12674</v>
      </c>
      <c r="I331" t="s">
        <v>11421</v>
      </c>
      <c r="J331">
        <v>33314</v>
      </c>
      <c r="K331" t="s">
        <v>11422</v>
      </c>
      <c r="L331">
        <v>12</v>
      </c>
      <c r="M331" t="s">
        <v>11423</v>
      </c>
      <c r="N331">
        <v>5</v>
      </c>
      <c r="Q331">
        <v>126</v>
      </c>
      <c r="R331">
        <v>126</v>
      </c>
      <c r="S331">
        <v>126</v>
      </c>
      <c r="T331">
        <v>126</v>
      </c>
      <c r="U331">
        <v>132</v>
      </c>
      <c r="V331">
        <v>132</v>
      </c>
      <c r="AD331" t="s">
        <v>11424</v>
      </c>
      <c r="AE331">
        <v>26.073799999999999</v>
      </c>
      <c r="AF331">
        <v>-80.237099999999998</v>
      </c>
      <c r="AG331" t="s">
        <v>12675</v>
      </c>
      <c r="AH331">
        <v>6</v>
      </c>
      <c r="AI331">
        <v>374</v>
      </c>
      <c r="AJ331">
        <v>394</v>
      </c>
      <c r="AK331">
        <v>3</v>
      </c>
      <c r="AL331">
        <v>36</v>
      </c>
      <c r="AM331">
        <v>419</v>
      </c>
      <c r="AN331">
        <v>128</v>
      </c>
      <c r="AO331">
        <v>154</v>
      </c>
      <c r="AP331">
        <v>421</v>
      </c>
      <c r="AQ331">
        <v>69</v>
      </c>
      <c r="AR331">
        <v>490</v>
      </c>
      <c r="AS331">
        <v>16.3</v>
      </c>
      <c r="AT331">
        <v>47</v>
      </c>
      <c r="AU331">
        <v>1200180</v>
      </c>
      <c r="AV331">
        <v>233</v>
      </c>
      <c r="AW331" t="s">
        <v>12673</v>
      </c>
      <c r="AX331" t="s">
        <v>12674</v>
      </c>
      <c r="AY331" t="s">
        <v>11421</v>
      </c>
      <c r="AZ331">
        <v>33314</v>
      </c>
      <c r="BA331">
        <v>2415</v>
      </c>
      <c r="BB331">
        <v>2415</v>
      </c>
      <c r="BC331">
        <v>0</v>
      </c>
      <c r="BE331">
        <v>12011</v>
      </c>
      <c r="BH331" t="s">
        <v>11427</v>
      </c>
      <c r="BI331" t="s">
        <v>11427</v>
      </c>
      <c r="BJ331" t="s">
        <v>11427</v>
      </c>
      <c r="BK331" t="s">
        <v>11428</v>
      </c>
      <c r="BL331" t="s">
        <v>11428</v>
      </c>
      <c r="BM331" t="s">
        <v>11428</v>
      </c>
      <c r="BN331" t="s">
        <v>11428</v>
      </c>
      <c r="BO331" t="s">
        <v>11428</v>
      </c>
      <c r="BP331" t="s">
        <v>11428</v>
      </c>
      <c r="BQ331" t="s">
        <v>11427</v>
      </c>
      <c r="BR331" t="s">
        <v>11427</v>
      </c>
      <c r="BS331" t="s">
        <v>11427</v>
      </c>
      <c r="BT331" t="s">
        <v>11427</v>
      </c>
      <c r="BU331" t="s">
        <v>11427</v>
      </c>
      <c r="BV331" t="s">
        <v>11427</v>
      </c>
      <c r="BW331" t="s">
        <v>11427</v>
      </c>
      <c r="BY331" t="s">
        <v>11428</v>
      </c>
      <c r="CB331" t="s">
        <v>11427</v>
      </c>
      <c r="CD331">
        <v>421</v>
      </c>
      <c r="CE331">
        <v>69</v>
      </c>
      <c r="CF331">
        <v>490</v>
      </c>
      <c r="CG331">
        <v>3</v>
      </c>
      <c r="CH331">
        <v>25</v>
      </c>
      <c r="CI331">
        <v>768</v>
      </c>
    </row>
    <row r="332" spans="1:87">
      <c r="A332">
        <v>120018000235</v>
      </c>
      <c r="B332" t="s">
        <v>11490</v>
      </c>
      <c r="C332" t="s">
        <v>12243</v>
      </c>
      <c r="D332" t="s">
        <v>12676</v>
      </c>
      <c r="E332" t="s">
        <v>12245</v>
      </c>
      <c r="F332" t="s">
        <v>12677</v>
      </c>
      <c r="G332" t="s">
        <v>12678</v>
      </c>
      <c r="H332" t="s">
        <v>12674</v>
      </c>
      <c r="I332" t="s">
        <v>11421</v>
      </c>
      <c r="J332">
        <v>33314</v>
      </c>
      <c r="K332" t="s">
        <v>11422</v>
      </c>
      <c r="L332">
        <v>12</v>
      </c>
      <c r="M332" t="s">
        <v>11423</v>
      </c>
      <c r="N332">
        <v>5</v>
      </c>
      <c r="Q332">
        <v>126</v>
      </c>
      <c r="R332">
        <v>126</v>
      </c>
      <c r="S332">
        <v>126</v>
      </c>
      <c r="T332">
        <v>125</v>
      </c>
      <c r="U332">
        <v>132</v>
      </c>
      <c r="V332">
        <v>132</v>
      </c>
      <c r="AD332" t="s">
        <v>11424</v>
      </c>
      <c r="AE332">
        <v>26.075299999999999</v>
      </c>
      <c r="AF332">
        <v>-80.233800000000002</v>
      </c>
      <c r="AG332" t="s">
        <v>12679</v>
      </c>
      <c r="AH332">
        <v>6</v>
      </c>
      <c r="AI332">
        <v>393</v>
      </c>
      <c r="AJ332">
        <v>374</v>
      </c>
      <c r="AK332">
        <v>0</v>
      </c>
      <c r="AL332">
        <v>35</v>
      </c>
      <c r="AM332">
        <v>386</v>
      </c>
      <c r="AN332">
        <v>145</v>
      </c>
      <c r="AO332">
        <v>177</v>
      </c>
      <c r="AP332">
        <v>415</v>
      </c>
      <c r="AQ332">
        <v>67</v>
      </c>
      <c r="AR332">
        <v>482</v>
      </c>
      <c r="AS332">
        <v>16.3</v>
      </c>
      <c r="AT332">
        <v>47</v>
      </c>
      <c r="AU332">
        <v>1200180</v>
      </c>
      <c r="AV332">
        <v>235</v>
      </c>
      <c r="AW332" t="s">
        <v>12678</v>
      </c>
      <c r="AX332" t="s">
        <v>12674</v>
      </c>
      <c r="AY332" t="s">
        <v>11421</v>
      </c>
      <c r="AZ332">
        <v>33314</v>
      </c>
      <c r="BA332">
        <v>1604</v>
      </c>
      <c r="BB332">
        <v>1604</v>
      </c>
      <c r="BC332">
        <v>0</v>
      </c>
      <c r="BE332">
        <v>12011</v>
      </c>
      <c r="BH332" t="s">
        <v>11427</v>
      </c>
      <c r="BI332" t="s">
        <v>11427</v>
      </c>
      <c r="BJ332" t="s">
        <v>11427</v>
      </c>
      <c r="BK332" t="s">
        <v>11428</v>
      </c>
      <c r="BL332" t="s">
        <v>11428</v>
      </c>
      <c r="BM332" t="s">
        <v>11428</v>
      </c>
      <c r="BN332" t="s">
        <v>11428</v>
      </c>
      <c r="BO332" t="s">
        <v>11428</v>
      </c>
      <c r="BP332" t="s">
        <v>11428</v>
      </c>
      <c r="BQ332" t="s">
        <v>11427</v>
      </c>
      <c r="BR332" t="s">
        <v>11427</v>
      </c>
      <c r="BS332" t="s">
        <v>11427</v>
      </c>
      <c r="BT332" t="s">
        <v>11427</v>
      </c>
      <c r="BU332" t="s">
        <v>11427</v>
      </c>
      <c r="BV332" t="s">
        <v>11427</v>
      </c>
      <c r="BW332" t="s">
        <v>11427</v>
      </c>
      <c r="BY332" t="s">
        <v>11428</v>
      </c>
      <c r="CB332" t="s">
        <v>11427</v>
      </c>
      <c r="CD332">
        <v>415</v>
      </c>
      <c r="CE332">
        <v>67</v>
      </c>
      <c r="CF332">
        <v>482</v>
      </c>
      <c r="CG332">
        <v>0</v>
      </c>
      <c r="CH332">
        <v>24</v>
      </c>
      <c r="CI332">
        <v>767</v>
      </c>
    </row>
    <row r="333" spans="1:87">
      <c r="A333">
        <v>120018000236</v>
      </c>
      <c r="B333" t="s">
        <v>11490</v>
      </c>
      <c r="C333" t="s">
        <v>12243</v>
      </c>
      <c r="D333" t="s">
        <v>12680</v>
      </c>
      <c r="E333" t="s">
        <v>12245</v>
      </c>
      <c r="F333" t="s">
        <v>12681</v>
      </c>
      <c r="G333" t="s">
        <v>12682</v>
      </c>
      <c r="H333" t="s">
        <v>12674</v>
      </c>
      <c r="I333" t="s">
        <v>11421</v>
      </c>
      <c r="J333">
        <v>33314</v>
      </c>
      <c r="K333" t="s">
        <v>11422</v>
      </c>
      <c r="L333">
        <v>12</v>
      </c>
      <c r="M333">
        <v>6</v>
      </c>
      <c r="N333">
        <v>8</v>
      </c>
      <c r="W333">
        <v>446</v>
      </c>
      <c r="X333">
        <v>415</v>
      </c>
      <c r="Y333">
        <v>417</v>
      </c>
      <c r="AD333" t="s">
        <v>11424</v>
      </c>
      <c r="AE333">
        <v>26.076799999999999</v>
      </c>
      <c r="AF333">
        <v>-80.236599999999996</v>
      </c>
      <c r="AG333" t="s">
        <v>12683</v>
      </c>
      <c r="AH333">
        <v>6</v>
      </c>
      <c r="AI333">
        <v>625</v>
      </c>
      <c r="AJ333">
        <v>653</v>
      </c>
      <c r="AK333">
        <v>6</v>
      </c>
      <c r="AL333">
        <v>60</v>
      </c>
      <c r="AM333">
        <v>625</v>
      </c>
      <c r="AN333">
        <v>288</v>
      </c>
      <c r="AO333">
        <v>245</v>
      </c>
      <c r="AP333">
        <v>684</v>
      </c>
      <c r="AQ333">
        <v>126</v>
      </c>
      <c r="AR333">
        <v>810</v>
      </c>
      <c r="AS333">
        <v>17.5</v>
      </c>
      <c r="AT333">
        <v>73</v>
      </c>
      <c r="AU333">
        <v>1200180</v>
      </c>
      <c r="AV333">
        <v>236</v>
      </c>
      <c r="AW333" t="s">
        <v>12682</v>
      </c>
      <c r="AX333" t="s">
        <v>12674</v>
      </c>
      <c r="AY333" t="s">
        <v>11421</v>
      </c>
      <c r="AZ333">
        <v>33314</v>
      </c>
      <c r="BA333">
        <v>7723</v>
      </c>
      <c r="BB333">
        <v>7723</v>
      </c>
      <c r="BC333">
        <v>0</v>
      </c>
      <c r="BE333">
        <v>12011</v>
      </c>
      <c r="BH333" t="s">
        <v>11427</v>
      </c>
      <c r="BI333" t="s">
        <v>11427</v>
      </c>
      <c r="BJ333" t="s">
        <v>11427</v>
      </c>
      <c r="BK333" t="s">
        <v>11427</v>
      </c>
      <c r="BL333" t="s">
        <v>11427</v>
      </c>
      <c r="BM333" t="s">
        <v>11427</v>
      </c>
      <c r="BN333" t="s">
        <v>11427</v>
      </c>
      <c r="BO333" t="s">
        <v>11427</v>
      </c>
      <c r="BP333" t="s">
        <v>11427</v>
      </c>
      <c r="BQ333" t="s">
        <v>11428</v>
      </c>
      <c r="BR333" t="s">
        <v>11428</v>
      </c>
      <c r="BS333" t="s">
        <v>11428</v>
      </c>
      <c r="BT333" t="s">
        <v>11427</v>
      </c>
      <c r="BU333" t="s">
        <v>11427</v>
      </c>
      <c r="BV333" t="s">
        <v>11427</v>
      </c>
      <c r="BW333" t="s">
        <v>11427</v>
      </c>
      <c r="BY333" t="s">
        <v>11428</v>
      </c>
      <c r="CB333" t="s">
        <v>11427</v>
      </c>
      <c r="CD333">
        <v>684</v>
      </c>
      <c r="CE333">
        <v>126</v>
      </c>
      <c r="CF333">
        <v>810</v>
      </c>
      <c r="CG333">
        <v>1</v>
      </c>
      <c r="CH333">
        <v>53</v>
      </c>
      <c r="CI333">
        <v>1278</v>
      </c>
    </row>
    <row r="334" spans="1:87">
      <c r="A334">
        <v>120018000237</v>
      </c>
      <c r="B334" t="s">
        <v>11490</v>
      </c>
      <c r="C334" t="s">
        <v>12243</v>
      </c>
      <c r="D334" t="s">
        <v>12684</v>
      </c>
      <c r="E334" t="s">
        <v>12245</v>
      </c>
      <c r="F334" t="s">
        <v>12685</v>
      </c>
      <c r="G334" t="s">
        <v>12686</v>
      </c>
      <c r="H334" t="s">
        <v>12266</v>
      </c>
      <c r="I334" t="s">
        <v>11421</v>
      </c>
      <c r="J334">
        <v>33024</v>
      </c>
      <c r="K334" t="s">
        <v>11422</v>
      </c>
      <c r="L334">
        <v>12</v>
      </c>
      <c r="M334" t="s">
        <v>11461</v>
      </c>
      <c r="N334">
        <v>5</v>
      </c>
      <c r="P334">
        <v>25</v>
      </c>
      <c r="Q334">
        <v>116</v>
      </c>
      <c r="R334">
        <v>97</v>
      </c>
      <c r="S334">
        <v>104</v>
      </c>
      <c r="T334">
        <v>112</v>
      </c>
      <c r="U334">
        <v>119</v>
      </c>
      <c r="V334">
        <v>104</v>
      </c>
      <c r="AD334" t="s">
        <v>11424</v>
      </c>
      <c r="AE334">
        <v>26.0304</v>
      </c>
      <c r="AF334">
        <v>-80.231099999999998</v>
      </c>
      <c r="AG334" t="s">
        <v>12687</v>
      </c>
      <c r="AH334">
        <v>6</v>
      </c>
      <c r="AI334">
        <v>383</v>
      </c>
      <c r="AJ334">
        <v>294</v>
      </c>
      <c r="AK334">
        <v>5</v>
      </c>
      <c r="AL334">
        <v>49</v>
      </c>
      <c r="AM334">
        <v>125</v>
      </c>
      <c r="AN334">
        <v>314</v>
      </c>
      <c r="AO334">
        <v>159</v>
      </c>
      <c r="AP334">
        <v>427</v>
      </c>
      <c r="AQ334">
        <v>80</v>
      </c>
      <c r="AR334">
        <v>507</v>
      </c>
      <c r="AS334">
        <v>13.8</v>
      </c>
      <c r="AT334">
        <v>49</v>
      </c>
      <c r="AU334">
        <v>1200180</v>
      </c>
      <c r="AV334">
        <v>237</v>
      </c>
      <c r="AW334" t="s">
        <v>12686</v>
      </c>
      <c r="AX334" t="s">
        <v>12266</v>
      </c>
      <c r="AY334" t="s">
        <v>11421</v>
      </c>
      <c r="AZ334">
        <v>33024</v>
      </c>
      <c r="BA334">
        <v>3708</v>
      </c>
      <c r="BB334">
        <v>3708</v>
      </c>
      <c r="BC334">
        <v>0</v>
      </c>
      <c r="BE334">
        <v>12011</v>
      </c>
      <c r="BH334" t="s">
        <v>11427</v>
      </c>
      <c r="BI334" t="s">
        <v>11427</v>
      </c>
      <c r="BJ334" t="s">
        <v>11428</v>
      </c>
      <c r="BK334" t="s">
        <v>11428</v>
      </c>
      <c r="BL334" t="s">
        <v>11428</v>
      </c>
      <c r="BM334" t="s">
        <v>11428</v>
      </c>
      <c r="BN334" t="s">
        <v>11428</v>
      </c>
      <c r="BO334" t="s">
        <v>11428</v>
      </c>
      <c r="BP334" t="s">
        <v>11428</v>
      </c>
      <c r="BQ334" t="s">
        <v>11427</v>
      </c>
      <c r="BR334" t="s">
        <v>11427</v>
      </c>
      <c r="BS334" t="s">
        <v>11427</v>
      </c>
      <c r="BT334" t="s">
        <v>11427</v>
      </c>
      <c r="BU334" t="s">
        <v>11427</v>
      </c>
      <c r="BV334" t="s">
        <v>11427</v>
      </c>
      <c r="BW334" t="s">
        <v>11427</v>
      </c>
      <c r="BY334" t="s">
        <v>11428</v>
      </c>
      <c r="CB334" t="s">
        <v>11427</v>
      </c>
      <c r="CD334">
        <v>427</v>
      </c>
      <c r="CE334">
        <v>80</v>
      </c>
      <c r="CF334">
        <v>507</v>
      </c>
      <c r="CG334">
        <v>0</v>
      </c>
      <c r="CH334">
        <v>25</v>
      </c>
      <c r="CI334">
        <v>677</v>
      </c>
    </row>
    <row r="335" spans="1:87">
      <c r="A335">
        <v>120018000238</v>
      </c>
      <c r="B335" t="s">
        <v>11490</v>
      </c>
      <c r="C335" t="s">
        <v>12243</v>
      </c>
      <c r="D335" t="s">
        <v>12688</v>
      </c>
      <c r="E335" t="s">
        <v>12245</v>
      </c>
      <c r="F335" t="s">
        <v>12689</v>
      </c>
      <c r="G335" t="s">
        <v>12690</v>
      </c>
      <c r="H335" t="s">
        <v>12691</v>
      </c>
      <c r="I335" t="s">
        <v>11421</v>
      </c>
      <c r="J335">
        <v>33313</v>
      </c>
      <c r="K335" t="s">
        <v>11422</v>
      </c>
      <c r="L335">
        <v>12</v>
      </c>
      <c r="M335" t="s">
        <v>11461</v>
      </c>
      <c r="N335">
        <v>5</v>
      </c>
      <c r="P335">
        <v>67</v>
      </c>
      <c r="Q335">
        <v>114</v>
      </c>
      <c r="R335">
        <v>107</v>
      </c>
      <c r="S335">
        <v>123</v>
      </c>
      <c r="T335">
        <v>113</v>
      </c>
      <c r="U335">
        <v>117</v>
      </c>
      <c r="V335">
        <v>95</v>
      </c>
      <c r="AD335" t="s">
        <v>11424</v>
      </c>
      <c r="AE335">
        <v>26.144200000000001</v>
      </c>
      <c r="AF335">
        <v>-80.213700000000003</v>
      </c>
      <c r="AG335" t="s">
        <v>12692</v>
      </c>
      <c r="AH335">
        <v>6</v>
      </c>
      <c r="AI335">
        <v>371</v>
      </c>
      <c r="AJ335">
        <v>365</v>
      </c>
      <c r="AK335">
        <v>0</v>
      </c>
      <c r="AL335">
        <v>5</v>
      </c>
      <c r="AM335">
        <v>693</v>
      </c>
      <c r="AN335">
        <v>22</v>
      </c>
      <c r="AO335">
        <v>4</v>
      </c>
      <c r="AP335">
        <v>666</v>
      </c>
      <c r="AQ335">
        <v>25</v>
      </c>
      <c r="AR335">
        <v>691</v>
      </c>
      <c r="AS335">
        <v>14.2</v>
      </c>
      <c r="AT335">
        <v>52</v>
      </c>
      <c r="AU335">
        <v>1200180</v>
      </c>
      <c r="AV335">
        <v>238</v>
      </c>
      <c r="AW335" t="s">
        <v>12690</v>
      </c>
      <c r="AX335" t="s">
        <v>12691</v>
      </c>
      <c r="AY335" t="s">
        <v>11421</v>
      </c>
      <c r="AZ335">
        <v>33313</v>
      </c>
      <c r="BA335">
        <v>5557</v>
      </c>
      <c r="BB335">
        <v>5557</v>
      </c>
      <c r="BC335">
        <v>0</v>
      </c>
      <c r="BE335">
        <v>12011</v>
      </c>
      <c r="BH335" t="s">
        <v>11427</v>
      </c>
      <c r="BI335" t="s">
        <v>11427</v>
      </c>
      <c r="BJ335" t="s">
        <v>11428</v>
      </c>
      <c r="BK335" t="s">
        <v>11428</v>
      </c>
      <c r="BL335" t="s">
        <v>11428</v>
      </c>
      <c r="BM335" t="s">
        <v>11428</v>
      </c>
      <c r="BN335" t="s">
        <v>11428</v>
      </c>
      <c r="BO335" t="s">
        <v>11428</v>
      </c>
      <c r="BP335" t="s">
        <v>11428</v>
      </c>
      <c r="BQ335" t="s">
        <v>11427</v>
      </c>
      <c r="BR335" t="s">
        <v>11427</v>
      </c>
      <c r="BS335" t="s">
        <v>11427</v>
      </c>
      <c r="BT335" t="s">
        <v>11427</v>
      </c>
      <c r="BU335" t="s">
        <v>11427</v>
      </c>
      <c r="BV335" t="s">
        <v>11427</v>
      </c>
      <c r="BW335" t="s">
        <v>11427</v>
      </c>
      <c r="BY335" t="s">
        <v>11428</v>
      </c>
      <c r="CB335" t="s">
        <v>11427</v>
      </c>
      <c r="CD335">
        <v>666</v>
      </c>
      <c r="CE335">
        <v>25</v>
      </c>
      <c r="CF335">
        <v>691</v>
      </c>
      <c r="CG335">
        <v>2</v>
      </c>
      <c r="CH335">
        <v>10</v>
      </c>
      <c r="CI335">
        <v>736</v>
      </c>
    </row>
    <row r="336" spans="1:87">
      <c r="A336">
        <v>120018000240</v>
      </c>
      <c r="B336" t="s">
        <v>11490</v>
      </c>
      <c r="C336" t="s">
        <v>12243</v>
      </c>
      <c r="D336" t="s">
        <v>12693</v>
      </c>
      <c r="E336" t="s">
        <v>12245</v>
      </c>
      <c r="F336" t="s">
        <v>12694</v>
      </c>
      <c r="G336" t="s">
        <v>12695</v>
      </c>
      <c r="H336" t="s">
        <v>12311</v>
      </c>
      <c r="I336" t="s">
        <v>11421</v>
      </c>
      <c r="J336">
        <v>33066</v>
      </c>
      <c r="K336" t="s">
        <v>11422</v>
      </c>
      <c r="L336">
        <v>12</v>
      </c>
      <c r="M336" t="s">
        <v>11461</v>
      </c>
      <c r="N336">
        <v>5</v>
      </c>
      <c r="P336">
        <v>0</v>
      </c>
      <c r="Q336">
        <v>85</v>
      </c>
      <c r="R336">
        <v>115</v>
      </c>
      <c r="S336">
        <v>130</v>
      </c>
      <c r="T336">
        <v>132</v>
      </c>
      <c r="U336">
        <v>121</v>
      </c>
      <c r="V336">
        <v>113</v>
      </c>
      <c r="AD336" t="s">
        <v>11424</v>
      </c>
      <c r="AE336">
        <v>26.237300000000001</v>
      </c>
      <c r="AF336">
        <v>-80.182699999999997</v>
      </c>
      <c r="AG336" t="s">
        <v>12696</v>
      </c>
      <c r="AH336">
        <v>6</v>
      </c>
      <c r="AI336">
        <v>366</v>
      </c>
      <c r="AJ336">
        <v>330</v>
      </c>
      <c r="AK336">
        <v>0</v>
      </c>
      <c r="AL336">
        <v>20</v>
      </c>
      <c r="AM336">
        <v>269</v>
      </c>
      <c r="AN336">
        <v>188</v>
      </c>
      <c r="AO336">
        <v>198</v>
      </c>
      <c r="AP336">
        <v>409</v>
      </c>
      <c r="AQ336">
        <v>50</v>
      </c>
      <c r="AR336">
        <v>459</v>
      </c>
      <c r="AS336">
        <v>14.2</v>
      </c>
      <c r="AT336">
        <v>49</v>
      </c>
      <c r="AU336">
        <v>1200180</v>
      </c>
      <c r="AV336">
        <v>240</v>
      </c>
      <c r="AW336" t="s">
        <v>12695</v>
      </c>
      <c r="AX336" t="s">
        <v>12311</v>
      </c>
      <c r="AY336" t="s">
        <v>11421</v>
      </c>
      <c r="AZ336">
        <v>33066</v>
      </c>
      <c r="BA336">
        <v>1736</v>
      </c>
      <c r="BB336">
        <v>1736</v>
      </c>
      <c r="BC336">
        <v>0</v>
      </c>
      <c r="BE336">
        <v>12011</v>
      </c>
      <c r="BH336" t="s">
        <v>11427</v>
      </c>
      <c r="BI336" t="s">
        <v>11427</v>
      </c>
      <c r="BJ336" t="s">
        <v>11428</v>
      </c>
      <c r="BK336" t="s">
        <v>11428</v>
      </c>
      <c r="BL336" t="s">
        <v>11428</v>
      </c>
      <c r="BM336" t="s">
        <v>11428</v>
      </c>
      <c r="BN336" t="s">
        <v>11428</v>
      </c>
      <c r="BO336" t="s">
        <v>11428</v>
      </c>
      <c r="BP336" t="s">
        <v>11428</v>
      </c>
      <c r="BQ336" t="s">
        <v>11427</v>
      </c>
      <c r="BR336" t="s">
        <v>11427</v>
      </c>
      <c r="BS336" t="s">
        <v>11427</v>
      </c>
      <c r="BT336" t="s">
        <v>11427</v>
      </c>
      <c r="BU336" t="s">
        <v>11427</v>
      </c>
      <c r="BV336" t="s">
        <v>11427</v>
      </c>
      <c r="BW336" t="s">
        <v>11427</v>
      </c>
      <c r="BY336" t="s">
        <v>11428</v>
      </c>
      <c r="CB336" t="s">
        <v>11427</v>
      </c>
      <c r="CD336">
        <v>409</v>
      </c>
      <c r="CE336">
        <v>50</v>
      </c>
      <c r="CF336">
        <v>459</v>
      </c>
      <c r="CG336">
        <v>0</v>
      </c>
      <c r="CH336">
        <v>21</v>
      </c>
      <c r="CI336">
        <v>696</v>
      </c>
    </row>
    <row r="337" spans="1:87">
      <c r="A337">
        <v>120018000242</v>
      </c>
      <c r="B337" t="s">
        <v>11490</v>
      </c>
      <c r="C337" t="s">
        <v>12243</v>
      </c>
      <c r="D337" t="s">
        <v>12697</v>
      </c>
      <c r="E337" t="s">
        <v>12245</v>
      </c>
      <c r="F337" t="s">
        <v>12698</v>
      </c>
      <c r="G337" t="s">
        <v>12699</v>
      </c>
      <c r="H337" t="s">
        <v>12271</v>
      </c>
      <c r="I337" t="s">
        <v>11421</v>
      </c>
      <c r="J337">
        <v>33313</v>
      </c>
      <c r="K337" t="s">
        <v>11422</v>
      </c>
      <c r="L337">
        <v>12</v>
      </c>
      <c r="M337" t="s">
        <v>11461</v>
      </c>
      <c r="N337">
        <v>5</v>
      </c>
      <c r="P337">
        <v>73</v>
      </c>
      <c r="Q337">
        <v>76</v>
      </c>
      <c r="R337">
        <v>89</v>
      </c>
      <c r="S337">
        <v>90</v>
      </c>
      <c r="T337">
        <v>78</v>
      </c>
      <c r="U337">
        <v>96</v>
      </c>
      <c r="V337">
        <v>82</v>
      </c>
      <c r="AD337" t="s">
        <v>11424</v>
      </c>
      <c r="AE337">
        <v>26.159800000000001</v>
      </c>
      <c r="AF337">
        <v>-80.210899999999995</v>
      </c>
      <c r="AG337" t="s">
        <v>12700</v>
      </c>
      <c r="AH337">
        <v>6</v>
      </c>
      <c r="AI337">
        <v>310</v>
      </c>
      <c r="AJ337">
        <v>274</v>
      </c>
      <c r="AK337">
        <v>0</v>
      </c>
      <c r="AL337">
        <v>1</v>
      </c>
      <c r="AM337">
        <v>571</v>
      </c>
      <c r="AN337">
        <v>7</v>
      </c>
      <c r="AO337">
        <v>2</v>
      </c>
      <c r="AP337">
        <v>552</v>
      </c>
      <c r="AQ337">
        <v>10</v>
      </c>
      <c r="AR337">
        <v>562</v>
      </c>
      <c r="AS337">
        <v>15.8</v>
      </c>
      <c r="AT337">
        <v>37</v>
      </c>
      <c r="AU337">
        <v>1200180</v>
      </c>
      <c r="AV337">
        <v>242</v>
      </c>
      <c r="AW337" t="s">
        <v>12699</v>
      </c>
      <c r="AX337" t="s">
        <v>12271</v>
      </c>
      <c r="AY337" t="s">
        <v>11421</v>
      </c>
      <c r="AZ337">
        <v>33313</v>
      </c>
      <c r="BA337">
        <v>2740</v>
      </c>
      <c r="BB337">
        <v>2740</v>
      </c>
      <c r="BC337">
        <v>0</v>
      </c>
      <c r="BE337">
        <v>12011</v>
      </c>
      <c r="BH337" t="s">
        <v>11427</v>
      </c>
      <c r="BI337" t="s">
        <v>11427</v>
      </c>
      <c r="BJ337" t="s">
        <v>11428</v>
      </c>
      <c r="BK337" t="s">
        <v>11428</v>
      </c>
      <c r="BL337" t="s">
        <v>11428</v>
      </c>
      <c r="BM337" t="s">
        <v>11428</v>
      </c>
      <c r="BN337" t="s">
        <v>11428</v>
      </c>
      <c r="BO337" t="s">
        <v>11428</v>
      </c>
      <c r="BP337" t="s">
        <v>11428</v>
      </c>
      <c r="BQ337" t="s">
        <v>11427</v>
      </c>
      <c r="BR337" t="s">
        <v>11427</v>
      </c>
      <c r="BS337" t="s">
        <v>11427</v>
      </c>
      <c r="BT337" t="s">
        <v>11427</v>
      </c>
      <c r="BU337" t="s">
        <v>11427</v>
      </c>
      <c r="BV337" t="s">
        <v>11427</v>
      </c>
      <c r="BW337" t="s">
        <v>11427</v>
      </c>
      <c r="BY337" t="s">
        <v>11428</v>
      </c>
      <c r="CB337" t="s">
        <v>11427</v>
      </c>
      <c r="CD337">
        <v>552</v>
      </c>
      <c r="CE337">
        <v>10</v>
      </c>
      <c r="CF337">
        <v>562</v>
      </c>
      <c r="CG337">
        <v>1</v>
      </c>
      <c r="CH337">
        <v>2</v>
      </c>
      <c r="CI337">
        <v>584</v>
      </c>
    </row>
    <row r="338" spans="1:87">
      <c r="A338">
        <v>120018000243</v>
      </c>
      <c r="B338" t="s">
        <v>11490</v>
      </c>
      <c r="C338" t="s">
        <v>12243</v>
      </c>
      <c r="D338" t="s">
        <v>12701</v>
      </c>
      <c r="E338" t="s">
        <v>12245</v>
      </c>
      <c r="F338" t="s">
        <v>12702</v>
      </c>
      <c r="G338" t="s">
        <v>12703</v>
      </c>
      <c r="H338" t="s">
        <v>12271</v>
      </c>
      <c r="I338" t="s">
        <v>11421</v>
      </c>
      <c r="J338">
        <v>33311</v>
      </c>
      <c r="K338" t="s">
        <v>11422</v>
      </c>
      <c r="L338">
        <v>12</v>
      </c>
      <c r="M338" t="s">
        <v>11461</v>
      </c>
      <c r="N338">
        <v>5</v>
      </c>
      <c r="P338">
        <v>88</v>
      </c>
      <c r="Q338">
        <v>58</v>
      </c>
      <c r="R338">
        <v>56</v>
      </c>
      <c r="S338">
        <v>74</v>
      </c>
      <c r="T338">
        <v>53</v>
      </c>
      <c r="U338">
        <v>47</v>
      </c>
      <c r="V338">
        <v>37</v>
      </c>
      <c r="AD338" t="s">
        <v>11424</v>
      </c>
      <c r="AE338">
        <v>26.128</v>
      </c>
      <c r="AF338">
        <v>-80.187100000000001</v>
      </c>
      <c r="AG338" t="s">
        <v>12704</v>
      </c>
      <c r="AH338">
        <v>6</v>
      </c>
      <c r="AI338">
        <v>219</v>
      </c>
      <c r="AJ338">
        <v>194</v>
      </c>
      <c r="AK338">
        <v>0</v>
      </c>
      <c r="AL338">
        <v>1</v>
      </c>
      <c r="AM338">
        <v>386</v>
      </c>
      <c r="AN338">
        <v>16</v>
      </c>
      <c r="AO338">
        <v>8</v>
      </c>
      <c r="AP338">
        <v>391</v>
      </c>
      <c r="AQ338">
        <v>6</v>
      </c>
      <c r="AR338">
        <v>397</v>
      </c>
      <c r="AS338">
        <v>14.8</v>
      </c>
      <c r="AT338">
        <v>28</v>
      </c>
      <c r="AU338">
        <v>1200180</v>
      </c>
      <c r="AV338">
        <v>243</v>
      </c>
      <c r="AW338" t="s">
        <v>12703</v>
      </c>
      <c r="AX338" t="s">
        <v>12271</v>
      </c>
      <c r="AY338" t="s">
        <v>11421</v>
      </c>
      <c r="AZ338">
        <v>33311</v>
      </c>
      <c r="BA338">
        <v>7643</v>
      </c>
      <c r="BB338">
        <v>7643</v>
      </c>
      <c r="BC338">
        <v>0</v>
      </c>
      <c r="BE338">
        <v>12011</v>
      </c>
      <c r="BH338" t="s">
        <v>11427</v>
      </c>
      <c r="BI338" t="s">
        <v>11427</v>
      </c>
      <c r="BJ338" t="s">
        <v>11428</v>
      </c>
      <c r="BK338" t="s">
        <v>11428</v>
      </c>
      <c r="BL338" t="s">
        <v>11428</v>
      </c>
      <c r="BM338" t="s">
        <v>11428</v>
      </c>
      <c r="BN338" t="s">
        <v>11428</v>
      </c>
      <c r="BO338" t="s">
        <v>11428</v>
      </c>
      <c r="BP338" t="s">
        <v>11428</v>
      </c>
      <c r="BQ338" t="s">
        <v>11427</v>
      </c>
      <c r="BR338" t="s">
        <v>11427</v>
      </c>
      <c r="BS338" t="s">
        <v>11427</v>
      </c>
      <c r="BT338" t="s">
        <v>11427</v>
      </c>
      <c r="BU338" t="s">
        <v>11427</v>
      </c>
      <c r="BV338" t="s">
        <v>11427</v>
      </c>
      <c r="BW338" t="s">
        <v>11427</v>
      </c>
      <c r="BY338" t="s">
        <v>11428</v>
      </c>
      <c r="CB338" t="s">
        <v>11427</v>
      </c>
      <c r="CD338">
        <v>391</v>
      </c>
      <c r="CE338">
        <v>6</v>
      </c>
      <c r="CF338">
        <v>397</v>
      </c>
      <c r="CG338">
        <v>0</v>
      </c>
      <c r="CH338">
        <v>2</v>
      </c>
      <c r="CI338">
        <v>413</v>
      </c>
    </row>
    <row r="339" spans="1:87">
      <c r="A339">
        <v>120018000244</v>
      </c>
      <c r="B339" t="s">
        <v>11490</v>
      </c>
      <c r="C339" t="s">
        <v>12243</v>
      </c>
      <c r="D339" t="s">
        <v>12705</v>
      </c>
      <c r="E339" t="s">
        <v>12245</v>
      </c>
      <c r="F339" t="s">
        <v>12706</v>
      </c>
      <c r="G339" t="s">
        <v>12707</v>
      </c>
      <c r="H339" t="s">
        <v>12399</v>
      </c>
      <c r="I339" t="s">
        <v>11421</v>
      </c>
      <c r="J339">
        <v>33313</v>
      </c>
      <c r="K339" t="s">
        <v>11422</v>
      </c>
      <c r="L339">
        <v>12</v>
      </c>
      <c r="M339" t="s">
        <v>11461</v>
      </c>
      <c r="N339">
        <v>5</v>
      </c>
      <c r="P339">
        <v>35</v>
      </c>
      <c r="Q339">
        <v>105</v>
      </c>
      <c r="R339">
        <v>138</v>
      </c>
      <c r="S339">
        <v>121</v>
      </c>
      <c r="T339">
        <v>138</v>
      </c>
      <c r="U339">
        <v>129</v>
      </c>
      <c r="V339">
        <v>158</v>
      </c>
      <c r="AD339" t="s">
        <v>11424</v>
      </c>
      <c r="AE339">
        <v>26.152699999999999</v>
      </c>
      <c r="AF339">
        <v>-80.240099999999998</v>
      </c>
      <c r="AG339" t="s">
        <v>12708</v>
      </c>
      <c r="AH339">
        <v>6</v>
      </c>
      <c r="AI339">
        <v>442</v>
      </c>
      <c r="AJ339">
        <v>382</v>
      </c>
      <c r="AK339">
        <v>2</v>
      </c>
      <c r="AL339">
        <v>6</v>
      </c>
      <c r="AM339">
        <v>730</v>
      </c>
      <c r="AN339">
        <v>47</v>
      </c>
      <c r="AO339">
        <v>18</v>
      </c>
      <c r="AP339">
        <v>744</v>
      </c>
      <c r="AQ339">
        <v>37</v>
      </c>
      <c r="AR339">
        <v>781</v>
      </c>
      <c r="AS339">
        <v>16.8</v>
      </c>
      <c r="AT339">
        <v>49</v>
      </c>
      <c r="AU339">
        <v>1200180</v>
      </c>
      <c r="AV339">
        <v>244</v>
      </c>
      <c r="AW339" t="s">
        <v>12707</v>
      </c>
      <c r="AX339" t="s">
        <v>12399</v>
      </c>
      <c r="AY339" t="s">
        <v>11421</v>
      </c>
      <c r="AZ339">
        <v>33313</v>
      </c>
      <c r="BA339">
        <v>3843</v>
      </c>
      <c r="BB339">
        <v>3843</v>
      </c>
      <c r="BC339">
        <v>0</v>
      </c>
      <c r="BE339">
        <v>12011</v>
      </c>
      <c r="BH339" t="s">
        <v>11427</v>
      </c>
      <c r="BI339" t="s">
        <v>11427</v>
      </c>
      <c r="BJ339" t="s">
        <v>11428</v>
      </c>
      <c r="BK339" t="s">
        <v>11428</v>
      </c>
      <c r="BL339" t="s">
        <v>11428</v>
      </c>
      <c r="BM339" t="s">
        <v>11428</v>
      </c>
      <c r="BN339" t="s">
        <v>11428</v>
      </c>
      <c r="BO339" t="s">
        <v>11428</v>
      </c>
      <c r="BP339" t="s">
        <v>11428</v>
      </c>
      <c r="BQ339" t="s">
        <v>11427</v>
      </c>
      <c r="BR339" t="s">
        <v>11427</v>
      </c>
      <c r="BS339" t="s">
        <v>11427</v>
      </c>
      <c r="BT339" t="s">
        <v>11427</v>
      </c>
      <c r="BU339" t="s">
        <v>11427</v>
      </c>
      <c r="BV339" t="s">
        <v>11427</v>
      </c>
      <c r="BW339" t="s">
        <v>11427</v>
      </c>
      <c r="BY339" t="s">
        <v>11428</v>
      </c>
      <c r="CB339" t="s">
        <v>11427</v>
      </c>
      <c r="CD339">
        <v>744</v>
      </c>
      <c r="CE339">
        <v>37</v>
      </c>
      <c r="CF339">
        <v>781</v>
      </c>
      <c r="CG339">
        <v>1</v>
      </c>
      <c r="CH339">
        <v>20</v>
      </c>
      <c r="CI339">
        <v>824</v>
      </c>
    </row>
    <row r="340" spans="1:87">
      <c r="A340">
        <v>120018000245</v>
      </c>
      <c r="B340" t="s">
        <v>11490</v>
      </c>
      <c r="C340" t="s">
        <v>12243</v>
      </c>
      <c r="D340" t="s">
        <v>12709</v>
      </c>
      <c r="E340" t="s">
        <v>12245</v>
      </c>
      <c r="F340" t="s">
        <v>12710</v>
      </c>
      <c r="G340" t="s">
        <v>12711</v>
      </c>
      <c r="H340" t="s">
        <v>12295</v>
      </c>
      <c r="I340" t="s">
        <v>11421</v>
      </c>
      <c r="J340">
        <v>33023</v>
      </c>
      <c r="K340" t="s">
        <v>11422</v>
      </c>
      <c r="L340">
        <v>12</v>
      </c>
      <c r="M340" t="s">
        <v>11461</v>
      </c>
      <c r="N340">
        <v>7</v>
      </c>
      <c r="P340">
        <v>62</v>
      </c>
      <c r="Q340">
        <v>82</v>
      </c>
      <c r="R340">
        <v>83</v>
      </c>
      <c r="S340">
        <v>110</v>
      </c>
      <c r="T340">
        <v>103</v>
      </c>
      <c r="U340">
        <v>127</v>
      </c>
      <c r="V340">
        <v>114</v>
      </c>
      <c r="W340">
        <v>88</v>
      </c>
      <c r="X340">
        <v>68</v>
      </c>
      <c r="AD340" t="s">
        <v>11424</v>
      </c>
      <c r="AE340">
        <v>25.98</v>
      </c>
      <c r="AF340">
        <v>-80.224699999999999</v>
      </c>
      <c r="AG340" t="s">
        <v>12712</v>
      </c>
      <c r="AH340">
        <v>6</v>
      </c>
      <c r="AI340">
        <v>424</v>
      </c>
      <c r="AJ340">
        <v>413</v>
      </c>
      <c r="AK340">
        <v>1</v>
      </c>
      <c r="AL340">
        <v>2</v>
      </c>
      <c r="AM340">
        <v>691</v>
      </c>
      <c r="AN340">
        <v>113</v>
      </c>
      <c r="AO340">
        <v>17</v>
      </c>
      <c r="AP340">
        <v>716</v>
      </c>
      <c r="AQ340">
        <v>51</v>
      </c>
      <c r="AR340">
        <v>767</v>
      </c>
      <c r="AS340">
        <v>14.7</v>
      </c>
      <c r="AT340">
        <v>57</v>
      </c>
      <c r="AU340">
        <v>1200180</v>
      </c>
      <c r="AV340">
        <v>245</v>
      </c>
      <c r="AW340" t="s">
        <v>12711</v>
      </c>
      <c r="AX340" t="s">
        <v>12295</v>
      </c>
      <c r="AY340" t="s">
        <v>11421</v>
      </c>
      <c r="AZ340">
        <v>33023</v>
      </c>
      <c r="BA340">
        <v>6008</v>
      </c>
      <c r="BB340">
        <v>6008</v>
      </c>
      <c r="BC340">
        <v>0</v>
      </c>
      <c r="BE340">
        <v>12011</v>
      </c>
      <c r="BH340" t="s">
        <v>11427</v>
      </c>
      <c r="BI340" t="s">
        <v>11427</v>
      </c>
      <c r="BJ340" t="s">
        <v>11428</v>
      </c>
      <c r="BK340" t="s">
        <v>11428</v>
      </c>
      <c r="BL340" t="s">
        <v>11428</v>
      </c>
      <c r="BM340" t="s">
        <v>11428</v>
      </c>
      <c r="BN340" t="s">
        <v>11428</v>
      </c>
      <c r="BO340" t="s">
        <v>11428</v>
      </c>
      <c r="BP340" t="s">
        <v>11428</v>
      </c>
      <c r="BQ340" t="s">
        <v>11428</v>
      </c>
      <c r="BR340" t="s">
        <v>11428</v>
      </c>
      <c r="BS340" t="s">
        <v>11427</v>
      </c>
      <c r="BT340" t="s">
        <v>11427</v>
      </c>
      <c r="BU340" t="s">
        <v>11427</v>
      </c>
      <c r="BV340" t="s">
        <v>11427</v>
      </c>
      <c r="BW340" t="s">
        <v>11427</v>
      </c>
      <c r="BY340" t="s">
        <v>11428</v>
      </c>
      <c r="CB340" t="s">
        <v>11427</v>
      </c>
      <c r="CD340">
        <v>716</v>
      </c>
      <c r="CE340">
        <v>51</v>
      </c>
      <c r="CF340">
        <v>767</v>
      </c>
      <c r="CG340">
        <v>2</v>
      </c>
      <c r="CH340">
        <v>11</v>
      </c>
      <c r="CI340">
        <v>837</v>
      </c>
    </row>
    <row r="341" spans="1:87">
      <c r="A341">
        <v>120018000246</v>
      </c>
      <c r="B341" t="s">
        <v>11490</v>
      </c>
      <c r="C341" t="s">
        <v>12243</v>
      </c>
      <c r="D341" t="s">
        <v>12713</v>
      </c>
      <c r="E341" t="s">
        <v>12245</v>
      </c>
      <c r="F341" t="s">
        <v>12714</v>
      </c>
      <c r="G341" t="s">
        <v>12715</v>
      </c>
      <c r="H341" t="s">
        <v>12295</v>
      </c>
      <c r="I341" t="s">
        <v>11421</v>
      </c>
      <c r="J341">
        <v>33023</v>
      </c>
      <c r="K341" t="s">
        <v>11422</v>
      </c>
      <c r="L341">
        <v>12</v>
      </c>
      <c r="M341" t="s">
        <v>11461</v>
      </c>
      <c r="N341">
        <v>5</v>
      </c>
      <c r="P341">
        <v>114</v>
      </c>
      <c r="Q341">
        <v>104</v>
      </c>
      <c r="R341">
        <v>91</v>
      </c>
      <c r="S341">
        <v>115</v>
      </c>
      <c r="T341">
        <v>99</v>
      </c>
      <c r="U341">
        <v>102</v>
      </c>
      <c r="V341">
        <v>97</v>
      </c>
      <c r="AD341" t="s">
        <v>11424</v>
      </c>
      <c r="AE341">
        <v>25.9758</v>
      </c>
      <c r="AF341">
        <v>-80.243099999999998</v>
      </c>
      <c r="AG341" t="s">
        <v>12716</v>
      </c>
      <c r="AH341">
        <v>6</v>
      </c>
      <c r="AI341">
        <v>383</v>
      </c>
      <c r="AJ341">
        <v>339</v>
      </c>
      <c r="AK341">
        <v>1</v>
      </c>
      <c r="AL341">
        <v>6</v>
      </c>
      <c r="AM341">
        <v>607</v>
      </c>
      <c r="AN341">
        <v>84</v>
      </c>
      <c r="AO341">
        <v>14</v>
      </c>
      <c r="AP341">
        <v>618</v>
      </c>
      <c r="AQ341">
        <v>33</v>
      </c>
      <c r="AR341">
        <v>651</v>
      </c>
      <c r="AS341">
        <v>13.9</v>
      </c>
      <c r="AT341">
        <v>52</v>
      </c>
      <c r="AU341">
        <v>1200180</v>
      </c>
      <c r="AV341">
        <v>246</v>
      </c>
      <c r="AW341" t="s">
        <v>12715</v>
      </c>
      <c r="AX341" t="s">
        <v>12295</v>
      </c>
      <c r="AY341" t="s">
        <v>11421</v>
      </c>
      <c r="AZ341">
        <v>33023</v>
      </c>
      <c r="BA341">
        <v>6415</v>
      </c>
      <c r="BB341">
        <v>6415</v>
      </c>
      <c r="BC341">
        <v>0</v>
      </c>
      <c r="BE341">
        <v>12011</v>
      </c>
      <c r="BH341" t="s">
        <v>11427</v>
      </c>
      <c r="BI341" t="s">
        <v>11427</v>
      </c>
      <c r="BJ341" t="s">
        <v>11428</v>
      </c>
      <c r="BK341" t="s">
        <v>11428</v>
      </c>
      <c r="BL341" t="s">
        <v>11428</v>
      </c>
      <c r="BM341" t="s">
        <v>11428</v>
      </c>
      <c r="BN341" t="s">
        <v>11428</v>
      </c>
      <c r="BO341" t="s">
        <v>11428</v>
      </c>
      <c r="BP341" t="s">
        <v>11428</v>
      </c>
      <c r="BQ341" t="s">
        <v>11427</v>
      </c>
      <c r="BR341" t="s">
        <v>11427</v>
      </c>
      <c r="BS341" t="s">
        <v>11427</v>
      </c>
      <c r="BT341" t="s">
        <v>11427</v>
      </c>
      <c r="BU341" t="s">
        <v>11427</v>
      </c>
      <c r="BV341" t="s">
        <v>11427</v>
      </c>
      <c r="BW341" t="s">
        <v>11427</v>
      </c>
      <c r="BY341" t="s">
        <v>11428</v>
      </c>
      <c r="CB341" t="s">
        <v>11427</v>
      </c>
      <c r="CD341">
        <v>618</v>
      </c>
      <c r="CE341">
        <v>33</v>
      </c>
      <c r="CF341">
        <v>651</v>
      </c>
      <c r="CG341">
        <v>1</v>
      </c>
      <c r="CH341">
        <v>9</v>
      </c>
      <c r="CI341">
        <v>722</v>
      </c>
    </row>
    <row r="342" spans="1:87">
      <c r="A342">
        <v>120018000248</v>
      </c>
      <c r="B342" t="s">
        <v>11490</v>
      </c>
      <c r="C342" t="s">
        <v>12243</v>
      </c>
      <c r="D342" t="s">
        <v>12717</v>
      </c>
      <c r="E342" t="s">
        <v>12245</v>
      </c>
      <c r="F342" t="s">
        <v>12718</v>
      </c>
      <c r="G342" t="s">
        <v>12719</v>
      </c>
      <c r="H342" t="s">
        <v>12257</v>
      </c>
      <c r="I342" t="s">
        <v>11421</v>
      </c>
      <c r="J342">
        <v>33069</v>
      </c>
      <c r="K342" t="s">
        <v>11422</v>
      </c>
      <c r="L342">
        <v>12</v>
      </c>
      <c r="M342" t="s">
        <v>11461</v>
      </c>
      <c r="N342">
        <v>5</v>
      </c>
      <c r="P342">
        <v>95</v>
      </c>
      <c r="Q342">
        <v>78</v>
      </c>
      <c r="R342">
        <v>77</v>
      </c>
      <c r="S342">
        <v>81</v>
      </c>
      <c r="T342">
        <v>89</v>
      </c>
      <c r="U342">
        <v>86</v>
      </c>
      <c r="V342">
        <v>69</v>
      </c>
      <c r="AD342" t="s">
        <v>11424</v>
      </c>
      <c r="AE342">
        <v>26.246500000000001</v>
      </c>
      <c r="AF342">
        <v>-80.144400000000005</v>
      </c>
      <c r="AG342" t="s">
        <v>12720</v>
      </c>
      <c r="AH342">
        <v>6</v>
      </c>
      <c r="AI342">
        <v>300</v>
      </c>
      <c r="AJ342">
        <v>275</v>
      </c>
      <c r="AK342">
        <v>0</v>
      </c>
      <c r="AL342">
        <v>3</v>
      </c>
      <c r="AM342">
        <v>374</v>
      </c>
      <c r="AN342">
        <v>183</v>
      </c>
      <c r="AO342">
        <v>7</v>
      </c>
      <c r="AP342">
        <v>547</v>
      </c>
      <c r="AQ342">
        <v>11</v>
      </c>
      <c r="AR342">
        <v>558</v>
      </c>
      <c r="AS342">
        <v>16</v>
      </c>
      <c r="AT342">
        <v>36</v>
      </c>
      <c r="AU342">
        <v>1200180</v>
      </c>
      <c r="AV342">
        <v>248</v>
      </c>
      <c r="AW342" t="s">
        <v>12719</v>
      </c>
      <c r="AX342" t="s">
        <v>12257</v>
      </c>
      <c r="AY342" t="s">
        <v>11421</v>
      </c>
      <c r="AZ342">
        <v>33069</v>
      </c>
      <c r="BA342">
        <v>1713</v>
      </c>
      <c r="BB342">
        <v>1713</v>
      </c>
      <c r="BC342">
        <v>0</v>
      </c>
      <c r="BE342">
        <v>12011</v>
      </c>
      <c r="BH342" t="s">
        <v>11427</v>
      </c>
      <c r="BI342" t="s">
        <v>11427</v>
      </c>
      <c r="BJ342" t="s">
        <v>11428</v>
      </c>
      <c r="BK342" t="s">
        <v>11428</v>
      </c>
      <c r="BL342" t="s">
        <v>11428</v>
      </c>
      <c r="BM342" t="s">
        <v>11428</v>
      </c>
      <c r="BN342" t="s">
        <v>11428</v>
      </c>
      <c r="BO342" t="s">
        <v>11428</v>
      </c>
      <c r="BP342" t="s">
        <v>11428</v>
      </c>
      <c r="BQ342" t="s">
        <v>11427</v>
      </c>
      <c r="BR342" t="s">
        <v>11427</v>
      </c>
      <c r="BS342" t="s">
        <v>11427</v>
      </c>
      <c r="BT342" t="s">
        <v>11427</v>
      </c>
      <c r="BU342" t="s">
        <v>11427</v>
      </c>
      <c r="BV342" t="s">
        <v>11427</v>
      </c>
      <c r="BW342" t="s">
        <v>11427</v>
      </c>
      <c r="BY342" t="s">
        <v>11428</v>
      </c>
      <c r="CB342" t="s">
        <v>11427</v>
      </c>
      <c r="CD342">
        <v>547</v>
      </c>
      <c r="CE342">
        <v>11</v>
      </c>
      <c r="CF342">
        <v>558</v>
      </c>
      <c r="CG342">
        <v>0</v>
      </c>
      <c r="CH342">
        <v>8</v>
      </c>
      <c r="CI342">
        <v>575</v>
      </c>
    </row>
    <row r="343" spans="1:87">
      <c r="A343">
        <v>120018000250</v>
      </c>
      <c r="B343" t="s">
        <v>11490</v>
      </c>
      <c r="C343" t="s">
        <v>12243</v>
      </c>
      <c r="D343" t="s">
        <v>12721</v>
      </c>
      <c r="E343" t="s">
        <v>12245</v>
      </c>
      <c r="F343" t="s">
        <v>12722</v>
      </c>
      <c r="G343" t="s">
        <v>12723</v>
      </c>
      <c r="H343" t="s">
        <v>12691</v>
      </c>
      <c r="I343" t="s">
        <v>11421</v>
      </c>
      <c r="J343">
        <v>33309</v>
      </c>
      <c r="K343" t="s">
        <v>11422</v>
      </c>
      <c r="L343">
        <v>12</v>
      </c>
      <c r="M343">
        <v>6</v>
      </c>
      <c r="N343">
        <v>8</v>
      </c>
      <c r="W343">
        <v>263</v>
      </c>
      <c r="X343">
        <v>303</v>
      </c>
      <c r="Y343">
        <v>325</v>
      </c>
      <c r="AD343" t="s">
        <v>11424</v>
      </c>
      <c r="AE343">
        <v>26.1751</v>
      </c>
      <c r="AF343">
        <v>-80.184100000000001</v>
      </c>
      <c r="AG343" t="s">
        <v>12724</v>
      </c>
      <c r="AH343">
        <v>6</v>
      </c>
      <c r="AI343">
        <v>488</v>
      </c>
      <c r="AJ343">
        <v>403</v>
      </c>
      <c r="AK343">
        <v>2</v>
      </c>
      <c r="AL343">
        <v>14</v>
      </c>
      <c r="AM343">
        <v>743</v>
      </c>
      <c r="AN343">
        <v>114</v>
      </c>
      <c r="AO343">
        <v>12</v>
      </c>
      <c r="AP343">
        <v>764</v>
      </c>
      <c r="AQ343">
        <v>36</v>
      </c>
      <c r="AR343">
        <v>800</v>
      </c>
      <c r="AS343">
        <v>17.8</v>
      </c>
      <c r="AT343">
        <v>50</v>
      </c>
      <c r="AU343">
        <v>1200180</v>
      </c>
      <c r="AV343">
        <v>250</v>
      </c>
      <c r="AW343" t="s">
        <v>12723</v>
      </c>
      <c r="AX343" t="s">
        <v>12691</v>
      </c>
      <c r="AY343" t="s">
        <v>11421</v>
      </c>
      <c r="AZ343">
        <v>33309</v>
      </c>
      <c r="BA343">
        <v>4301</v>
      </c>
      <c r="BB343">
        <v>4301</v>
      </c>
      <c r="BC343">
        <v>0</v>
      </c>
      <c r="BE343">
        <v>12011</v>
      </c>
      <c r="BH343" t="s">
        <v>11427</v>
      </c>
      <c r="BI343" t="s">
        <v>11427</v>
      </c>
      <c r="BJ343" t="s">
        <v>11427</v>
      </c>
      <c r="BK343" t="s">
        <v>11427</v>
      </c>
      <c r="BL343" t="s">
        <v>11427</v>
      </c>
      <c r="BM343" t="s">
        <v>11427</v>
      </c>
      <c r="BN343" t="s">
        <v>11427</v>
      </c>
      <c r="BO343" t="s">
        <v>11427</v>
      </c>
      <c r="BP343" t="s">
        <v>11427</v>
      </c>
      <c r="BQ343" t="s">
        <v>11428</v>
      </c>
      <c r="BR343" t="s">
        <v>11428</v>
      </c>
      <c r="BS343" t="s">
        <v>11428</v>
      </c>
      <c r="BT343" t="s">
        <v>11427</v>
      </c>
      <c r="BU343" t="s">
        <v>11427</v>
      </c>
      <c r="BV343" t="s">
        <v>11427</v>
      </c>
      <c r="BW343" t="s">
        <v>11427</v>
      </c>
      <c r="BY343" t="s">
        <v>11428</v>
      </c>
      <c r="CB343" t="s">
        <v>11427</v>
      </c>
      <c r="CD343">
        <v>764</v>
      </c>
      <c r="CE343">
        <v>36</v>
      </c>
      <c r="CF343">
        <v>800</v>
      </c>
      <c r="CG343">
        <v>1</v>
      </c>
      <c r="CH343">
        <v>5</v>
      </c>
      <c r="CI343">
        <v>891</v>
      </c>
    </row>
    <row r="344" spans="1:87">
      <c r="A344">
        <v>120018000254</v>
      </c>
      <c r="B344" t="s">
        <v>11490</v>
      </c>
      <c r="C344" t="s">
        <v>12243</v>
      </c>
      <c r="D344" t="s">
        <v>12725</v>
      </c>
      <c r="E344" t="s">
        <v>12245</v>
      </c>
      <c r="F344" t="s">
        <v>12726</v>
      </c>
      <c r="G344" t="s">
        <v>12727</v>
      </c>
      <c r="H344" t="s">
        <v>12266</v>
      </c>
      <c r="I344" t="s">
        <v>11421</v>
      </c>
      <c r="J344">
        <v>33024</v>
      </c>
      <c r="K344" t="s">
        <v>11422</v>
      </c>
      <c r="L344">
        <v>12</v>
      </c>
      <c r="M344" t="s">
        <v>11461</v>
      </c>
      <c r="N344">
        <v>5</v>
      </c>
      <c r="P344">
        <v>37</v>
      </c>
      <c r="Q344">
        <v>63</v>
      </c>
      <c r="R344">
        <v>81</v>
      </c>
      <c r="S344">
        <v>83</v>
      </c>
      <c r="T344">
        <v>79</v>
      </c>
      <c r="U344">
        <v>84</v>
      </c>
      <c r="V344">
        <v>79</v>
      </c>
      <c r="AD344" t="s">
        <v>11424</v>
      </c>
      <c r="AE344">
        <v>26.0181</v>
      </c>
      <c r="AF344">
        <v>-80.226900000000001</v>
      </c>
      <c r="AG344" t="s">
        <v>12728</v>
      </c>
      <c r="AH344">
        <v>6</v>
      </c>
      <c r="AI344">
        <v>271</v>
      </c>
      <c r="AJ344">
        <v>235</v>
      </c>
      <c r="AK344">
        <v>0</v>
      </c>
      <c r="AL344">
        <v>27</v>
      </c>
      <c r="AM344">
        <v>122</v>
      </c>
      <c r="AN344">
        <v>282</v>
      </c>
      <c r="AO344">
        <v>65</v>
      </c>
      <c r="AP344">
        <v>416</v>
      </c>
      <c r="AQ344">
        <v>30</v>
      </c>
      <c r="AR344">
        <v>446</v>
      </c>
      <c r="AS344">
        <v>13.3</v>
      </c>
      <c r="AT344">
        <v>38</v>
      </c>
      <c r="AU344">
        <v>1200180</v>
      </c>
      <c r="AV344">
        <v>254</v>
      </c>
      <c r="AW344" t="s">
        <v>12727</v>
      </c>
      <c r="AX344" t="s">
        <v>12266</v>
      </c>
      <c r="AY344" t="s">
        <v>11421</v>
      </c>
      <c r="AZ344">
        <v>33024</v>
      </c>
      <c r="BA344">
        <v>5651</v>
      </c>
      <c r="BB344">
        <v>5651</v>
      </c>
      <c r="BC344">
        <v>0</v>
      </c>
      <c r="BE344">
        <v>12011</v>
      </c>
      <c r="BH344" t="s">
        <v>11427</v>
      </c>
      <c r="BI344" t="s">
        <v>11427</v>
      </c>
      <c r="BJ344" t="s">
        <v>11428</v>
      </c>
      <c r="BK344" t="s">
        <v>11428</v>
      </c>
      <c r="BL344" t="s">
        <v>11428</v>
      </c>
      <c r="BM344" t="s">
        <v>11428</v>
      </c>
      <c r="BN344" t="s">
        <v>11428</v>
      </c>
      <c r="BO344" t="s">
        <v>11428</v>
      </c>
      <c r="BP344" t="s">
        <v>11428</v>
      </c>
      <c r="BQ344" t="s">
        <v>11427</v>
      </c>
      <c r="BR344" t="s">
        <v>11427</v>
      </c>
      <c r="BS344" t="s">
        <v>11427</v>
      </c>
      <c r="BT344" t="s">
        <v>11427</v>
      </c>
      <c r="BU344" t="s">
        <v>11427</v>
      </c>
      <c r="BV344" t="s">
        <v>11427</v>
      </c>
      <c r="BW344" t="s">
        <v>11427</v>
      </c>
      <c r="BY344" t="s">
        <v>11428</v>
      </c>
      <c r="CB344" t="s">
        <v>11427</v>
      </c>
      <c r="CD344">
        <v>416</v>
      </c>
      <c r="CE344">
        <v>30</v>
      </c>
      <c r="CF344">
        <v>446</v>
      </c>
      <c r="CG344">
        <v>1</v>
      </c>
      <c r="CH344">
        <v>9</v>
      </c>
      <c r="CI344">
        <v>506</v>
      </c>
    </row>
    <row r="345" spans="1:87">
      <c r="A345">
        <v>120018000255</v>
      </c>
      <c r="B345" t="s">
        <v>11490</v>
      </c>
      <c r="C345" t="s">
        <v>12243</v>
      </c>
      <c r="D345" t="s">
        <v>12729</v>
      </c>
      <c r="E345" t="s">
        <v>12245</v>
      </c>
      <c r="F345" t="s">
        <v>12730</v>
      </c>
      <c r="G345" t="s">
        <v>12731</v>
      </c>
      <c r="H345" t="s">
        <v>12257</v>
      </c>
      <c r="I345" t="s">
        <v>11421</v>
      </c>
      <c r="J345">
        <v>33060</v>
      </c>
      <c r="K345" t="s">
        <v>11422</v>
      </c>
      <c r="L345">
        <v>12</v>
      </c>
      <c r="M345" t="s">
        <v>11461</v>
      </c>
      <c r="N345">
        <v>5</v>
      </c>
      <c r="P345">
        <v>85</v>
      </c>
      <c r="Q345">
        <v>113</v>
      </c>
      <c r="R345">
        <v>125</v>
      </c>
      <c r="S345">
        <v>119</v>
      </c>
      <c r="T345">
        <v>135</v>
      </c>
      <c r="U345">
        <v>125</v>
      </c>
      <c r="V345">
        <v>126</v>
      </c>
      <c r="AD345" t="s">
        <v>11424</v>
      </c>
      <c r="AE345">
        <v>26.218699999999998</v>
      </c>
      <c r="AF345">
        <v>-80.128600000000006</v>
      </c>
      <c r="AG345" t="s">
        <v>12732</v>
      </c>
      <c r="AH345">
        <v>6</v>
      </c>
      <c r="AI345">
        <v>470</v>
      </c>
      <c r="AJ345">
        <v>358</v>
      </c>
      <c r="AK345">
        <v>1</v>
      </c>
      <c r="AL345">
        <v>5</v>
      </c>
      <c r="AM345">
        <v>352</v>
      </c>
      <c r="AN345">
        <v>412</v>
      </c>
      <c r="AO345">
        <v>44</v>
      </c>
      <c r="AP345">
        <v>744</v>
      </c>
      <c r="AQ345">
        <v>28</v>
      </c>
      <c r="AR345">
        <v>772</v>
      </c>
      <c r="AS345">
        <v>14.5</v>
      </c>
      <c r="AT345">
        <v>57</v>
      </c>
      <c r="AU345">
        <v>1200180</v>
      </c>
      <c r="AV345">
        <v>255</v>
      </c>
      <c r="AW345" t="s">
        <v>12731</v>
      </c>
      <c r="AX345" t="s">
        <v>12257</v>
      </c>
      <c r="AY345" t="s">
        <v>11421</v>
      </c>
      <c r="AZ345">
        <v>33060</v>
      </c>
      <c r="BA345">
        <v>8319</v>
      </c>
      <c r="BB345">
        <v>8319</v>
      </c>
      <c r="BC345">
        <v>0</v>
      </c>
      <c r="BE345">
        <v>12011</v>
      </c>
      <c r="BH345" t="s">
        <v>11427</v>
      </c>
      <c r="BI345" t="s">
        <v>11427</v>
      </c>
      <c r="BJ345" t="s">
        <v>11428</v>
      </c>
      <c r="BK345" t="s">
        <v>11428</v>
      </c>
      <c r="BL345" t="s">
        <v>11428</v>
      </c>
      <c r="BM345" t="s">
        <v>11428</v>
      </c>
      <c r="BN345" t="s">
        <v>11428</v>
      </c>
      <c r="BO345" t="s">
        <v>11428</v>
      </c>
      <c r="BP345" t="s">
        <v>11428</v>
      </c>
      <c r="BQ345" t="s">
        <v>11427</v>
      </c>
      <c r="BR345" t="s">
        <v>11427</v>
      </c>
      <c r="BS345" t="s">
        <v>11427</v>
      </c>
      <c r="BT345" t="s">
        <v>11427</v>
      </c>
      <c r="BU345" t="s">
        <v>11427</v>
      </c>
      <c r="BV345" t="s">
        <v>11427</v>
      </c>
      <c r="BW345" t="s">
        <v>11427</v>
      </c>
      <c r="BY345" t="s">
        <v>11428</v>
      </c>
      <c r="CB345" t="s">
        <v>11427</v>
      </c>
      <c r="CD345">
        <v>744</v>
      </c>
      <c r="CE345">
        <v>28</v>
      </c>
      <c r="CF345">
        <v>772</v>
      </c>
      <c r="CG345">
        <v>2</v>
      </c>
      <c r="CH345">
        <v>12</v>
      </c>
      <c r="CI345">
        <v>828</v>
      </c>
    </row>
    <row r="346" spans="1:87">
      <c r="A346">
        <v>120018000256</v>
      </c>
      <c r="B346" t="s">
        <v>11490</v>
      </c>
      <c r="C346" t="s">
        <v>12243</v>
      </c>
      <c r="D346" t="s">
        <v>12733</v>
      </c>
      <c r="E346" t="s">
        <v>12245</v>
      </c>
      <c r="F346" t="s">
        <v>12734</v>
      </c>
      <c r="G346" t="s">
        <v>12735</v>
      </c>
      <c r="H346" t="s">
        <v>12266</v>
      </c>
      <c r="I346" t="s">
        <v>11421</v>
      </c>
      <c r="J346">
        <v>33024</v>
      </c>
      <c r="K346" t="s">
        <v>11422</v>
      </c>
      <c r="L346">
        <v>12</v>
      </c>
      <c r="M346">
        <v>6</v>
      </c>
      <c r="N346">
        <v>8</v>
      </c>
      <c r="W346">
        <v>406</v>
      </c>
      <c r="X346">
        <v>451</v>
      </c>
      <c r="Y346">
        <v>395</v>
      </c>
      <c r="AD346" t="s">
        <v>11424</v>
      </c>
      <c r="AE346">
        <v>26.019400000000001</v>
      </c>
      <c r="AF346">
        <v>-80.225200000000001</v>
      </c>
      <c r="AG346" t="s">
        <v>12736</v>
      </c>
      <c r="AH346">
        <v>6</v>
      </c>
      <c r="AI346">
        <v>678</v>
      </c>
      <c r="AJ346">
        <v>574</v>
      </c>
      <c r="AK346">
        <v>4</v>
      </c>
      <c r="AL346">
        <v>58</v>
      </c>
      <c r="AM346">
        <v>418</v>
      </c>
      <c r="AN346">
        <v>558</v>
      </c>
      <c r="AO346">
        <v>184</v>
      </c>
      <c r="AP346">
        <v>855</v>
      </c>
      <c r="AQ346">
        <v>133</v>
      </c>
      <c r="AR346">
        <v>988</v>
      </c>
      <c r="AS346">
        <v>17.2</v>
      </c>
      <c r="AT346">
        <v>73</v>
      </c>
      <c r="AU346">
        <v>1200180</v>
      </c>
      <c r="AV346">
        <v>256</v>
      </c>
      <c r="AW346" t="s">
        <v>12735</v>
      </c>
      <c r="AX346" t="s">
        <v>12266</v>
      </c>
      <c r="AY346" t="s">
        <v>11421</v>
      </c>
      <c r="AZ346">
        <v>33024</v>
      </c>
      <c r="BA346">
        <v>5660</v>
      </c>
      <c r="BB346">
        <v>5660</v>
      </c>
      <c r="BC346">
        <v>0</v>
      </c>
      <c r="BE346">
        <v>12011</v>
      </c>
      <c r="BH346" t="s">
        <v>11427</v>
      </c>
      <c r="BI346" t="s">
        <v>11427</v>
      </c>
      <c r="BJ346" t="s">
        <v>11427</v>
      </c>
      <c r="BK346" t="s">
        <v>11427</v>
      </c>
      <c r="BL346" t="s">
        <v>11427</v>
      </c>
      <c r="BM346" t="s">
        <v>11427</v>
      </c>
      <c r="BN346" t="s">
        <v>11427</v>
      </c>
      <c r="BO346" t="s">
        <v>11427</v>
      </c>
      <c r="BP346" t="s">
        <v>11427</v>
      </c>
      <c r="BQ346" t="s">
        <v>11428</v>
      </c>
      <c r="BR346" t="s">
        <v>11428</v>
      </c>
      <c r="BS346" t="s">
        <v>11428</v>
      </c>
      <c r="BT346" t="s">
        <v>11427</v>
      </c>
      <c r="BU346" t="s">
        <v>11427</v>
      </c>
      <c r="BV346" t="s">
        <v>11427</v>
      </c>
      <c r="BW346" t="s">
        <v>11427</v>
      </c>
      <c r="BY346" t="s">
        <v>11428</v>
      </c>
      <c r="CB346" t="s">
        <v>11427</v>
      </c>
      <c r="CD346">
        <v>855</v>
      </c>
      <c r="CE346">
        <v>133</v>
      </c>
      <c r="CF346">
        <v>988</v>
      </c>
      <c r="CG346">
        <v>3</v>
      </c>
      <c r="CH346">
        <v>27</v>
      </c>
      <c r="CI346">
        <v>1252</v>
      </c>
    </row>
    <row r="347" spans="1:87">
      <c r="A347">
        <v>120018000257</v>
      </c>
      <c r="B347" t="s">
        <v>11490</v>
      </c>
      <c r="C347" t="s">
        <v>12243</v>
      </c>
      <c r="D347" t="s">
        <v>12737</v>
      </c>
      <c r="E347" t="s">
        <v>12245</v>
      </c>
      <c r="F347" t="s">
        <v>12738</v>
      </c>
      <c r="G347" t="s">
        <v>12739</v>
      </c>
      <c r="H347" t="s">
        <v>12266</v>
      </c>
      <c r="I347" t="s">
        <v>11421</v>
      </c>
      <c r="J347">
        <v>33021</v>
      </c>
      <c r="K347" t="s">
        <v>11422</v>
      </c>
      <c r="L347">
        <v>12</v>
      </c>
      <c r="M347" t="s">
        <v>11461</v>
      </c>
      <c r="N347">
        <v>5</v>
      </c>
      <c r="P347">
        <v>53</v>
      </c>
      <c r="Q347">
        <v>67</v>
      </c>
      <c r="R347">
        <v>93</v>
      </c>
      <c r="S347">
        <v>69</v>
      </c>
      <c r="T347">
        <v>83</v>
      </c>
      <c r="U347">
        <v>82</v>
      </c>
      <c r="V347">
        <v>86</v>
      </c>
      <c r="AD347" t="s">
        <v>11424</v>
      </c>
      <c r="AE347">
        <v>26.031199999999998</v>
      </c>
      <c r="AF347">
        <v>-80.194800000000001</v>
      </c>
      <c r="AG347" t="s">
        <v>12740</v>
      </c>
      <c r="AH347">
        <v>6</v>
      </c>
      <c r="AI347">
        <v>301</v>
      </c>
      <c r="AJ347">
        <v>232</v>
      </c>
      <c r="AK347">
        <v>2</v>
      </c>
      <c r="AL347">
        <v>14</v>
      </c>
      <c r="AM347">
        <v>92</v>
      </c>
      <c r="AN347">
        <v>284</v>
      </c>
      <c r="AO347">
        <v>130</v>
      </c>
      <c r="AP347">
        <v>398</v>
      </c>
      <c r="AQ347">
        <v>33</v>
      </c>
      <c r="AR347">
        <v>431</v>
      </c>
      <c r="AS347">
        <v>15.7</v>
      </c>
      <c r="AT347">
        <v>34</v>
      </c>
      <c r="AU347">
        <v>1200180</v>
      </c>
      <c r="AV347">
        <v>257</v>
      </c>
      <c r="AW347" t="s">
        <v>12739</v>
      </c>
      <c r="AX347" t="s">
        <v>12266</v>
      </c>
      <c r="AY347" t="s">
        <v>11421</v>
      </c>
      <c r="AZ347">
        <v>33021</v>
      </c>
      <c r="BA347">
        <v>3411</v>
      </c>
      <c r="BB347">
        <v>3411</v>
      </c>
      <c r="BC347">
        <v>0</v>
      </c>
      <c r="BE347">
        <v>12011</v>
      </c>
      <c r="BH347" t="s">
        <v>11427</v>
      </c>
      <c r="BI347" t="s">
        <v>11427</v>
      </c>
      <c r="BJ347" t="s">
        <v>11428</v>
      </c>
      <c r="BK347" t="s">
        <v>11428</v>
      </c>
      <c r="BL347" t="s">
        <v>11428</v>
      </c>
      <c r="BM347" t="s">
        <v>11428</v>
      </c>
      <c r="BN347" t="s">
        <v>11428</v>
      </c>
      <c r="BO347" t="s">
        <v>11428</v>
      </c>
      <c r="BP347" t="s">
        <v>11428</v>
      </c>
      <c r="BQ347" t="s">
        <v>11427</v>
      </c>
      <c r="BR347" t="s">
        <v>11427</v>
      </c>
      <c r="BS347" t="s">
        <v>11427</v>
      </c>
      <c r="BT347" t="s">
        <v>11427</v>
      </c>
      <c r="BU347" t="s">
        <v>11427</v>
      </c>
      <c r="BV347" t="s">
        <v>11427</v>
      </c>
      <c r="BW347" t="s">
        <v>11427</v>
      </c>
      <c r="BY347" t="s">
        <v>11428</v>
      </c>
      <c r="CB347" t="s">
        <v>11427</v>
      </c>
      <c r="CD347">
        <v>398</v>
      </c>
      <c r="CE347">
        <v>33</v>
      </c>
      <c r="CF347">
        <v>431</v>
      </c>
      <c r="CG347">
        <v>0</v>
      </c>
      <c r="CH347">
        <v>11</v>
      </c>
      <c r="CI347">
        <v>533</v>
      </c>
    </row>
    <row r="348" spans="1:87">
      <c r="A348">
        <v>120018000258</v>
      </c>
      <c r="B348" t="s">
        <v>11490</v>
      </c>
      <c r="C348" t="s">
        <v>12243</v>
      </c>
      <c r="D348" t="s">
        <v>12741</v>
      </c>
      <c r="E348" t="s">
        <v>12245</v>
      </c>
      <c r="F348" t="s">
        <v>12742</v>
      </c>
      <c r="G348" t="s">
        <v>12743</v>
      </c>
      <c r="H348" t="s">
        <v>12691</v>
      </c>
      <c r="I348" t="s">
        <v>11421</v>
      </c>
      <c r="J348">
        <v>33309</v>
      </c>
      <c r="K348" t="s">
        <v>11422</v>
      </c>
      <c r="L348">
        <v>12</v>
      </c>
      <c r="M348" t="s">
        <v>11461</v>
      </c>
      <c r="N348">
        <v>5</v>
      </c>
      <c r="P348">
        <v>51</v>
      </c>
      <c r="Q348">
        <v>92</v>
      </c>
      <c r="R348">
        <v>94</v>
      </c>
      <c r="S348">
        <v>92</v>
      </c>
      <c r="T348">
        <v>86</v>
      </c>
      <c r="U348">
        <v>108</v>
      </c>
      <c r="V348">
        <v>94</v>
      </c>
      <c r="AD348" t="s">
        <v>11424</v>
      </c>
      <c r="AE348">
        <v>26.1751</v>
      </c>
      <c r="AF348">
        <v>-80.185299999999998</v>
      </c>
      <c r="AG348" t="s">
        <v>12744</v>
      </c>
      <c r="AH348">
        <v>6</v>
      </c>
      <c r="AI348">
        <v>324</v>
      </c>
      <c r="AJ348">
        <v>293</v>
      </c>
      <c r="AK348">
        <v>0</v>
      </c>
      <c r="AL348">
        <v>7</v>
      </c>
      <c r="AM348">
        <v>554</v>
      </c>
      <c r="AN348">
        <v>31</v>
      </c>
      <c r="AO348">
        <v>12</v>
      </c>
      <c r="AP348">
        <v>550</v>
      </c>
      <c r="AQ348">
        <v>19</v>
      </c>
      <c r="AR348">
        <v>569</v>
      </c>
      <c r="AS348">
        <v>15.8</v>
      </c>
      <c r="AT348">
        <v>39</v>
      </c>
      <c r="AU348">
        <v>1200180</v>
      </c>
      <c r="AV348">
        <v>258</v>
      </c>
      <c r="AW348" t="s">
        <v>12743</v>
      </c>
      <c r="AX348" t="s">
        <v>12691</v>
      </c>
      <c r="AY348" t="s">
        <v>11421</v>
      </c>
      <c r="AZ348">
        <v>33309</v>
      </c>
      <c r="BA348">
        <v>4318</v>
      </c>
      <c r="BB348">
        <v>4318</v>
      </c>
      <c r="BC348">
        <v>0</v>
      </c>
      <c r="BE348">
        <v>12011</v>
      </c>
      <c r="BH348" t="s">
        <v>11427</v>
      </c>
      <c r="BI348" t="s">
        <v>11427</v>
      </c>
      <c r="BJ348" t="s">
        <v>11428</v>
      </c>
      <c r="BK348" t="s">
        <v>11428</v>
      </c>
      <c r="BL348" t="s">
        <v>11428</v>
      </c>
      <c r="BM348" t="s">
        <v>11428</v>
      </c>
      <c r="BN348" t="s">
        <v>11428</v>
      </c>
      <c r="BO348" t="s">
        <v>11428</v>
      </c>
      <c r="BP348" t="s">
        <v>11428</v>
      </c>
      <c r="BQ348" t="s">
        <v>11427</v>
      </c>
      <c r="BR348" t="s">
        <v>11427</v>
      </c>
      <c r="BS348" t="s">
        <v>11427</v>
      </c>
      <c r="BT348" t="s">
        <v>11427</v>
      </c>
      <c r="BU348" t="s">
        <v>11427</v>
      </c>
      <c r="BV348" t="s">
        <v>11427</v>
      </c>
      <c r="BW348" t="s">
        <v>11427</v>
      </c>
      <c r="BY348" t="s">
        <v>11428</v>
      </c>
      <c r="CB348" t="s">
        <v>11427</v>
      </c>
      <c r="CD348">
        <v>550</v>
      </c>
      <c r="CE348">
        <v>19</v>
      </c>
      <c r="CF348">
        <v>569</v>
      </c>
      <c r="CG348">
        <v>2</v>
      </c>
      <c r="CH348">
        <v>11</v>
      </c>
      <c r="CI348">
        <v>617</v>
      </c>
    </row>
    <row r="349" spans="1:87">
      <c r="A349">
        <v>120018000259</v>
      </c>
      <c r="B349" t="s">
        <v>11490</v>
      </c>
      <c r="C349" t="s">
        <v>12243</v>
      </c>
      <c r="D349" t="s">
        <v>12745</v>
      </c>
      <c r="E349" t="s">
        <v>12245</v>
      </c>
      <c r="F349" t="s">
        <v>12746</v>
      </c>
      <c r="G349" t="s">
        <v>12747</v>
      </c>
      <c r="H349" t="s">
        <v>12515</v>
      </c>
      <c r="I349" t="s">
        <v>11421</v>
      </c>
      <c r="J349">
        <v>33313</v>
      </c>
      <c r="K349" t="s">
        <v>11422</v>
      </c>
      <c r="L349">
        <v>12</v>
      </c>
      <c r="M349" t="s">
        <v>11461</v>
      </c>
      <c r="N349">
        <v>5</v>
      </c>
      <c r="P349">
        <v>60</v>
      </c>
      <c r="Q349">
        <v>99</v>
      </c>
      <c r="R349">
        <v>94</v>
      </c>
      <c r="S349">
        <v>104</v>
      </c>
      <c r="T349">
        <v>97</v>
      </c>
      <c r="U349">
        <v>95</v>
      </c>
      <c r="V349">
        <v>68</v>
      </c>
      <c r="AD349" t="s">
        <v>11424</v>
      </c>
      <c r="AE349">
        <v>26.140899999999998</v>
      </c>
      <c r="AF349">
        <v>-80.243899999999996</v>
      </c>
      <c r="AG349" t="s">
        <v>12748</v>
      </c>
      <c r="AH349">
        <v>6</v>
      </c>
      <c r="AI349">
        <v>369</v>
      </c>
      <c r="AJ349">
        <v>248</v>
      </c>
      <c r="AK349">
        <v>3</v>
      </c>
      <c r="AL349">
        <v>16</v>
      </c>
      <c r="AM349">
        <v>362</v>
      </c>
      <c r="AN349">
        <v>126</v>
      </c>
      <c r="AO349">
        <v>88</v>
      </c>
      <c r="AP349">
        <v>418</v>
      </c>
      <c r="AQ349">
        <v>28</v>
      </c>
      <c r="AR349">
        <v>446</v>
      </c>
      <c r="AS349">
        <v>12.6</v>
      </c>
      <c r="AT349">
        <v>49</v>
      </c>
      <c r="AU349">
        <v>1200180</v>
      </c>
      <c r="AV349">
        <v>259</v>
      </c>
      <c r="AW349" t="s">
        <v>12747</v>
      </c>
      <c r="AX349" t="s">
        <v>12515</v>
      </c>
      <c r="AY349" t="s">
        <v>11421</v>
      </c>
      <c r="AZ349">
        <v>33313</v>
      </c>
      <c r="BA349">
        <v>6062</v>
      </c>
      <c r="BB349">
        <v>6062</v>
      </c>
      <c r="BC349">
        <v>0</v>
      </c>
      <c r="BE349">
        <v>12011</v>
      </c>
      <c r="BH349" t="s">
        <v>11427</v>
      </c>
      <c r="BI349" t="s">
        <v>11427</v>
      </c>
      <c r="BJ349" t="s">
        <v>11428</v>
      </c>
      <c r="BK349" t="s">
        <v>11428</v>
      </c>
      <c r="BL349" t="s">
        <v>11428</v>
      </c>
      <c r="BM349" t="s">
        <v>11428</v>
      </c>
      <c r="BN349" t="s">
        <v>11428</v>
      </c>
      <c r="BO349" t="s">
        <v>11428</v>
      </c>
      <c r="BP349" t="s">
        <v>11428</v>
      </c>
      <c r="BQ349" t="s">
        <v>11427</v>
      </c>
      <c r="BR349" t="s">
        <v>11427</v>
      </c>
      <c r="BS349" t="s">
        <v>11427</v>
      </c>
      <c r="BT349" t="s">
        <v>11427</v>
      </c>
      <c r="BU349" t="s">
        <v>11427</v>
      </c>
      <c r="BV349" t="s">
        <v>11427</v>
      </c>
      <c r="BW349" t="s">
        <v>11427</v>
      </c>
      <c r="BY349" t="s">
        <v>11428</v>
      </c>
      <c r="CB349" t="s">
        <v>11427</v>
      </c>
      <c r="CD349">
        <v>418</v>
      </c>
      <c r="CE349">
        <v>28</v>
      </c>
      <c r="CF349">
        <v>446</v>
      </c>
      <c r="CG349">
        <v>3</v>
      </c>
      <c r="CH349">
        <v>19</v>
      </c>
      <c r="CI349">
        <v>617</v>
      </c>
    </row>
    <row r="350" spans="1:87">
      <c r="A350">
        <v>120018000260</v>
      </c>
      <c r="B350" t="s">
        <v>11490</v>
      </c>
      <c r="C350" t="s">
        <v>12243</v>
      </c>
      <c r="D350" t="s">
        <v>12749</v>
      </c>
      <c r="E350" t="s">
        <v>12245</v>
      </c>
      <c r="F350" t="s">
        <v>12750</v>
      </c>
      <c r="G350" t="s">
        <v>12751</v>
      </c>
      <c r="H350" t="s">
        <v>12271</v>
      </c>
      <c r="I350" t="s">
        <v>11421</v>
      </c>
      <c r="J350">
        <v>33313</v>
      </c>
      <c r="K350" t="s">
        <v>11422</v>
      </c>
      <c r="L350">
        <v>12</v>
      </c>
      <c r="M350" t="s">
        <v>11461</v>
      </c>
      <c r="N350">
        <v>5</v>
      </c>
      <c r="P350">
        <v>105</v>
      </c>
      <c r="Q350">
        <v>107</v>
      </c>
      <c r="R350">
        <v>121</v>
      </c>
      <c r="S350">
        <v>97</v>
      </c>
      <c r="T350">
        <v>104</v>
      </c>
      <c r="U350">
        <v>158</v>
      </c>
      <c r="V350">
        <v>152</v>
      </c>
      <c r="AD350" t="s">
        <v>11424</v>
      </c>
      <c r="AE350">
        <v>26.151399999999999</v>
      </c>
      <c r="AF350">
        <v>-80.225999999999999</v>
      </c>
      <c r="AG350" t="s">
        <v>12752</v>
      </c>
      <c r="AH350">
        <v>6</v>
      </c>
      <c r="AI350">
        <v>458</v>
      </c>
      <c r="AJ350">
        <v>386</v>
      </c>
      <c r="AK350">
        <v>0</v>
      </c>
      <c r="AL350">
        <v>2</v>
      </c>
      <c r="AM350">
        <v>796</v>
      </c>
      <c r="AN350">
        <v>26</v>
      </c>
      <c r="AO350">
        <v>8</v>
      </c>
      <c r="AP350">
        <v>787</v>
      </c>
      <c r="AQ350">
        <v>14</v>
      </c>
      <c r="AR350">
        <v>801</v>
      </c>
      <c r="AS350">
        <v>14.6</v>
      </c>
      <c r="AT350">
        <v>58</v>
      </c>
      <c r="AU350">
        <v>1200180</v>
      </c>
      <c r="AV350">
        <v>260</v>
      </c>
      <c r="AW350" t="s">
        <v>12751</v>
      </c>
      <c r="AX350" t="s">
        <v>12271</v>
      </c>
      <c r="AY350" t="s">
        <v>11421</v>
      </c>
      <c r="AZ350">
        <v>33313</v>
      </c>
      <c r="BA350">
        <v>4059</v>
      </c>
      <c r="BB350">
        <v>4059</v>
      </c>
      <c r="BC350">
        <v>0</v>
      </c>
      <c r="BE350">
        <v>12011</v>
      </c>
      <c r="BH350" t="s">
        <v>11427</v>
      </c>
      <c r="BI350" t="s">
        <v>11427</v>
      </c>
      <c r="BJ350" t="s">
        <v>11428</v>
      </c>
      <c r="BK350" t="s">
        <v>11428</v>
      </c>
      <c r="BL350" t="s">
        <v>11428</v>
      </c>
      <c r="BM350" t="s">
        <v>11428</v>
      </c>
      <c r="BN350" t="s">
        <v>11428</v>
      </c>
      <c r="BO350" t="s">
        <v>11428</v>
      </c>
      <c r="BP350" t="s">
        <v>11428</v>
      </c>
      <c r="BQ350" t="s">
        <v>11427</v>
      </c>
      <c r="BR350" t="s">
        <v>11427</v>
      </c>
      <c r="BS350" t="s">
        <v>11427</v>
      </c>
      <c r="BT350" t="s">
        <v>11427</v>
      </c>
      <c r="BU350" t="s">
        <v>11427</v>
      </c>
      <c r="BV350" t="s">
        <v>11427</v>
      </c>
      <c r="BW350" t="s">
        <v>11427</v>
      </c>
      <c r="BY350" t="s">
        <v>11428</v>
      </c>
      <c r="CB350" t="s">
        <v>11427</v>
      </c>
      <c r="CD350">
        <v>787</v>
      </c>
      <c r="CE350">
        <v>14</v>
      </c>
      <c r="CF350">
        <v>801</v>
      </c>
      <c r="CG350">
        <v>0</v>
      </c>
      <c r="CH350">
        <v>12</v>
      </c>
      <c r="CI350">
        <v>844</v>
      </c>
    </row>
    <row r="351" spans="1:87">
      <c r="A351">
        <v>120018000261</v>
      </c>
      <c r="B351" t="s">
        <v>11490</v>
      </c>
      <c r="C351" t="s">
        <v>12243</v>
      </c>
      <c r="D351" t="s">
        <v>12753</v>
      </c>
      <c r="E351" t="s">
        <v>12245</v>
      </c>
      <c r="F351" t="s">
        <v>12754</v>
      </c>
      <c r="G351" t="s">
        <v>12755</v>
      </c>
      <c r="H351" t="s">
        <v>12257</v>
      </c>
      <c r="I351" t="s">
        <v>11421</v>
      </c>
      <c r="J351">
        <v>33064</v>
      </c>
      <c r="K351" t="s">
        <v>11422</v>
      </c>
      <c r="L351">
        <v>12</v>
      </c>
      <c r="M351">
        <v>6</v>
      </c>
      <c r="N351">
        <v>8</v>
      </c>
      <c r="W351">
        <v>438</v>
      </c>
      <c r="X351">
        <v>417</v>
      </c>
      <c r="Y351">
        <v>467</v>
      </c>
      <c r="AD351" t="s">
        <v>11424</v>
      </c>
      <c r="AE351">
        <v>26.2729</v>
      </c>
      <c r="AF351">
        <v>-80.118200000000002</v>
      </c>
      <c r="AG351" t="s">
        <v>12756</v>
      </c>
      <c r="AH351">
        <v>6</v>
      </c>
      <c r="AI351">
        <v>696</v>
      </c>
      <c r="AJ351">
        <v>626</v>
      </c>
      <c r="AK351">
        <v>0</v>
      </c>
      <c r="AL351">
        <v>15</v>
      </c>
      <c r="AM351">
        <v>731</v>
      </c>
      <c r="AN351">
        <v>345</v>
      </c>
      <c r="AO351">
        <v>207</v>
      </c>
      <c r="AP351">
        <v>1047</v>
      </c>
      <c r="AQ351">
        <v>58</v>
      </c>
      <c r="AR351">
        <v>1105</v>
      </c>
      <c r="AS351">
        <v>17.600000000000001</v>
      </c>
      <c r="AT351">
        <v>75</v>
      </c>
      <c r="AU351">
        <v>1200180</v>
      </c>
      <c r="AV351">
        <v>261</v>
      </c>
      <c r="AW351" t="s">
        <v>12755</v>
      </c>
      <c r="AX351" t="s">
        <v>12257</v>
      </c>
      <c r="AY351" t="s">
        <v>11421</v>
      </c>
      <c r="AZ351">
        <v>33064</v>
      </c>
      <c r="BA351">
        <v>3658</v>
      </c>
      <c r="BB351">
        <v>3658</v>
      </c>
      <c r="BC351">
        <v>0</v>
      </c>
      <c r="BE351">
        <v>12011</v>
      </c>
      <c r="BH351" t="s">
        <v>11427</v>
      </c>
      <c r="BI351" t="s">
        <v>11427</v>
      </c>
      <c r="BJ351" t="s">
        <v>11427</v>
      </c>
      <c r="BK351" t="s">
        <v>11427</v>
      </c>
      <c r="BL351" t="s">
        <v>11427</v>
      </c>
      <c r="BM351" t="s">
        <v>11427</v>
      </c>
      <c r="BN351" t="s">
        <v>11427</v>
      </c>
      <c r="BO351" t="s">
        <v>11427</v>
      </c>
      <c r="BP351" t="s">
        <v>11427</v>
      </c>
      <c r="BQ351" t="s">
        <v>11428</v>
      </c>
      <c r="BR351" t="s">
        <v>11428</v>
      </c>
      <c r="BS351" t="s">
        <v>11428</v>
      </c>
      <c r="BT351" t="s">
        <v>11427</v>
      </c>
      <c r="BU351" t="s">
        <v>11427</v>
      </c>
      <c r="BV351" t="s">
        <v>11427</v>
      </c>
      <c r="BW351" t="s">
        <v>11427</v>
      </c>
      <c r="BY351" t="s">
        <v>11428</v>
      </c>
      <c r="CB351" t="s">
        <v>11427</v>
      </c>
      <c r="CD351">
        <v>1047</v>
      </c>
      <c r="CE351">
        <v>58</v>
      </c>
      <c r="CF351">
        <v>1105</v>
      </c>
      <c r="CG351">
        <v>0</v>
      </c>
      <c r="CH351">
        <v>24</v>
      </c>
      <c r="CI351">
        <v>1322</v>
      </c>
    </row>
    <row r="352" spans="1:87">
      <c r="A352">
        <v>120018000262</v>
      </c>
      <c r="B352" t="s">
        <v>11490</v>
      </c>
      <c r="C352" t="s">
        <v>12243</v>
      </c>
      <c r="D352" t="s">
        <v>12757</v>
      </c>
      <c r="E352" t="s">
        <v>12245</v>
      </c>
      <c r="F352" t="s">
        <v>12758</v>
      </c>
      <c r="G352" t="s">
        <v>12759</v>
      </c>
      <c r="H352" t="s">
        <v>12325</v>
      </c>
      <c r="I352" t="s">
        <v>11421</v>
      </c>
      <c r="J352">
        <v>33024</v>
      </c>
      <c r="K352" t="s">
        <v>11422</v>
      </c>
      <c r="L352">
        <v>12</v>
      </c>
      <c r="M352">
        <v>6</v>
      </c>
      <c r="N352">
        <v>8</v>
      </c>
      <c r="W352">
        <v>316</v>
      </c>
      <c r="X352">
        <v>387</v>
      </c>
      <c r="Y352">
        <v>410</v>
      </c>
      <c r="AD352" t="s">
        <v>11424</v>
      </c>
      <c r="AE352">
        <v>26.011199999999999</v>
      </c>
      <c r="AF352">
        <v>-80.265699999999995</v>
      </c>
      <c r="AG352" t="s">
        <v>12760</v>
      </c>
      <c r="AH352">
        <v>6</v>
      </c>
      <c r="AI352">
        <v>556</v>
      </c>
      <c r="AJ352">
        <v>557</v>
      </c>
      <c r="AK352">
        <v>2</v>
      </c>
      <c r="AL352">
        <v>35</v>
      </c>
      <c r="AM352">
        <v>570</v>
      </c>
      <c r="AN352">
        <v>385</v>
      </c>
      <c r="AO352">
        <v>84</v>
      </c>
      <c r="AP352">
        <v>759</v>
      </c>
      <c r="AQ352">
        <v>89</v>
      </c>
      <c r="AR352">
        <v>848</v>
      </c>
      <c r="AS352">
        <v>18.2</v>
      </c>
      <c r="AT352">
        <v>61</v>
      </c>
      <c r="AU352">
        <v>1200180</v>
      </c>
      <c r="AV352">
        <v>262</v>
      </c>
      <c r="AW352" t="s">
        <v>12759</v>
      </c>
      <c r="AX352" t="s">
        <v>12325</v>
      </c>
      <c r="AY352" t="s">
        <v>11421</v>
      </c>
      <c r="AZ352">
        <v>33024</v>
      </c>
      <c r="BA352">
        <v>6416</v>
      </c>
      <c r="BB352">
        <v>6416</v>
      </c>
      <c r="BC352">
        <v>0</v>
      </c>
      <c r="BE352">
        <v>12011</v>
      </c>
      <c r="BH352" t="s">
        <v>11427</v>
      </c>
      <c r="BI352" t="s">
        <v>11427</v>
      </c>
      <c r="BJ352" t="s">
        <v>11427</v>
      </c>
      <c r="BK352" t="s">
        <v>11427</v>
      </c>
      <c r="BL352" t="s">
        <v>11427</v>
      </c>
      <c r="BM352" t="s">
        <v>11427</v>
      </c>
      <c r="BN352" t="s">
        <v>11427</v>
      </c>
      <c r="BO352" t="s">
        <v>11427</v>
      </c>
      <c r="BP352" t="s">
        <v>11427</v>
      </c>
      <c r="BQ352" t="s">
        <v>11428</v>
      </c>
      <c r="BR352" t="s">
        <v>11428</v>
      </c>
      <c r="BS352" t="s">
        <v>11428</v>
      </c>
      <c r="BT352" t="s">
        <v>11427</v>
      </c>
      <c r="BU352" t="s">
        <v>11427</v>
      </c>
      <c r="BV352" t="s">
        <v>11427</v>
      </c>
      <c r="BW352" t="s">
        <v>11427</v>
      </c>
      <c r="BY352" t="s">
        <v>11428</v>
      </c>
      <c r="CB352" t="s">
        <v>11427</v>
      </c>
      <c r="CD352">
        <v>759</v>
      </c>
      <c r="CE352">
        <v>89</v>
      </c>
      <c r="CF352">
        <v>848</v>
      </c>
      <c r="CG352">
        <v>1</v>
      </c>
      <c r="CH352">
        <v>36</v>
      </c>
      <c r="CI352">
        <v>1113</v>
      </c>
    </row>
    <row r="353" spans="1:87">
      <c r="A353">
        <v>120018000263</v>
      </c>
      <c r="B353" t="s">
        <v>11490</v>
      </c>
      <c r="C353" t="s">
        <v>12243</v>
      </c>
      <c r="D353" t="s">
        <v>12761</v>
      </c>
      <c r="E353" t="s">
        <v>12245</v>
      </c>
      <c r="F353" t="s">
        <v>12762</v>
      </c>
      <c r="G353" t="s">
        <v>12763</v>
      </c>
      <c r="H353" t="s">
        <v>12515</v>
      </c>
      <c r="I353" t="s">
        <v>11421</v>
      </c>
      <c r="J353">
        <v>33317</v>
      </c>
      <c r="K353" t="s">
        <v>11422</v>
      </c>
      <c r="L353">
        <v>12</v>
      </c>
      <c r="M353">
        <v>6</v>
      </c>
      <c r="N353">
        <v>8</v>
      </c>
      <c r="W353">
        <v>432</v>
      </c>
      <c r="X353">
        <v>386</v>
      </c>
      <c r="Y353">
        <v>360</v>
      </c>
      <c r="AD353" t="s">
        <v>11424</v>
      </c>
      <c r="AE353">
        <v>26.101500000000001</v>
      </c>
      <c r="AF353">
        <v>-80.231899999999996</v>
      </c>
      <c r="AG353" t="s">
        <v>12764</v>
      </c>
      <c r="AH353">
        <v>6</v>
      </c>
      <c r="AI353">
        <v>628</v>
      </c>
      <c r="AJ353">
        <v>550</v>
      </c>
      <c r="AK353">
        <v>5</v>
      </c>
      <c r="AL353">
        <v>36</v>
      </c>
      <c r="AM353">
        <v>347</v>
      </c>
      <c r="AN353">
        <v>374</v>
      </c>
      <c r="AO353">
        <v>365</v>
      </c>
      <c r="AP353">
        <v>568</v>
      </c>
      <c r="AQ353">
        <v>74</v>
      </c>
      <c r="AR353">
        <v>642</v>
      </c>
      <c r="AS353">
        <v>19</v>
      </c>
      <c r="AT353">
        <v>62</v>
      </c>
      <c r="AU353">
        <v>1200180</v>
      </c>
      <c r="AV353">
        <v>263</v>
      </c>
      <c r="AW353" t="s">
        <v>12763</v>
      </c>
      <c r="AX353" t="s">
        <v>12515</v>
      </c>
      <c r="AY353" t="s">
        <v>11421</v>
      </c>
      <c r="AZ353">
        <v>33317</v>
      </c>
      <c r="BA353">
        <v>4640</v>
      </c>
      <c r="BB353">
        <v>4640</v>
      </c>
      <c r="BC353">
        <v>0</v>
      </c>
      <c r="BE353">
        <v>12011</v>
      </c>
      <c r="BH353" t="s">
        <v>11427</v>
      </c>
      <c r="BI353" t="s">
        <v>11427</v>
      </c>
      <c r="BJ353" t="s">
        <v>11427</v>
      </c>
      <c r="BK353" t="s">
        <v>11427</v>
      </c>
      <c r="BL353" t="s">
        <v>11427</v>
      </c>
      <c r="BM353" t="s">
        <v>11427</v>
      </c>
      <c r="BN353" t="s">
        <v>11427</v>
      </c>
      <c r="BO353" t="s">
        <v>11427</v>
      </c>
      <c r="BP353" t="s">
        <v>11427</v>
      </c>
      <c r="BQ353" t="s">
        <v>11428</v>
      </c>
      <c r="BR353" t="s">
        <v>11428</v>
      </c>
      <c r="BS353" t="s">
        <v>11428</v>
      </c>
      <c r="BT353" t="s">
        <v>11427</v>
      </c>
      <c r="BU353" t="s">
        <v>11427</v>
      </c>
      <c r="BV353" t="s">
        <v>11427</v>
      </c>
      <c r="BW353" t="s">
        <v>11427</v>
      </c>
      <c r="BY353" t="s">
        <v>11428</v>
      </c>
      <c r="CB353" t="s">
        <v>11427</v>
      </c>
      <c r="CD353">
        <v>568</v>
      </c>
      <c r="CE353">
        <v>74</v>
      </c>
      <c r="CF353">
        <v>642</v>
      </c>
      <c r="CG353">
        <v>3</v>
      </c>
      <c r="CH353">
        <v>48</v>
      </c>
      <c r="CI353">
        <v>1178</v>
      </c>
    </row>
    <row r="354" spans="1:87">
      <c r="A354">
        <v>120018000266</v>
      </c>
      <c r="B354" t="s">
        <v>11490</v>
      </c>
      <c r="C354" t="s">
        <v>12243</v>
      </c>
      <c r="D354" t="s">
        <v>12765</v>
      </c>
      <c r="E354" t="s">
        <v>12245</v>
      </c>
      <c r="F354" t="s">
        <v>12766</v>
      </c>
      <c r="G354" t="s">
        <v>12767</v>
      </c>
      <c r="H354" t="s">
        <v>12257</v>
      </c>
      <c r="I354" t="s">
        <v>11421</v>
      </c>
      <c r="J354">
        <v>33064</v>
      </c>
      <c r="K354" t="s">
        <v>11422</v>
      </c>
      <c r="L354">
        <v>12</v>
      </c>
      <c r="M354" t="s">
        <v>11461</v>
      </c>
      <c r="N354">
        <v>5</v>
      </c>
      <c r="P354">
        <v>97</v>
      </c>
      <c r="Q354">
        <v>71</v>
      </c>
      <c r="R354">
        <v>74</v>
      </c>
      <c r="S354">
        <v>72</v>
      </c>
      <c r="T354">
        <v>70</v>
      </c>
      <c r="U354">
        <v>64</v>
      </c>
      <c r="V354">
        <v>66</v>
      </c>
      <c r="AD354" t="s">
        <v>11424</v>
      </c>
      <c r="AE354">
        <v>26.294799999999999</v>
      </c>
      <c r="AF354">
        <v>-80.11</v>
      </c>
      <c r="AG354" s="27">
        <v>18780</v>
      </c>
      <c r="AH354">
        <v>6</v>
      </c>
      <c r="AI354">
        <v>261</v>
      </c>
      <c r="AJ354">
        <v>253</v>
      </c>
      <c r="AK354">
        <v>0</v>
      </c>
      <c r="AL354">
        <v>1</v>
      </c>
      <c r="AM354">
        <v>390</v>
      </c>
      <c r="AN354">
        <v>92</v>
      </c>
      <c r="AO354">
        <v>29</v>
      </c>
      <c r="AP354">
        <v>476</v>
      </c>
      <c r="AQ354">
        <v>8</v>
      </c>
      <c r="AR354">
        <v>484</v>
      </c>
      <c r="AS354">
        <v>14.7</v>
      </c>
      <c r="AT354">
        <v>35</v>
      </c>
      <c r="AU354">
        <v>1200180</v>
      </c>
      <c r="AV354">
        <v>266</v>
      </c>
      <c r="AW354" t="s">
        <v>12767</v>
      </c>
      <c r="AX354" t="s">
        <v>12257</v>
      </c>
      <c r="AY354" t="s">
        <v>11421</v>
      </c>
      <c r="AZ354">
        <v>33064</v>
      </c>
      <c r="BA354">
        <v>4869</v>
      </c>
      <c r="BB354">
        <v>4869</v>
      </c>
      <c r="BC354">
        <v>0</v>
      </c>
      <c r="BE354">
        <v>12011</v>
      </c>
      <c r="BH354" t="s">
        <v>11427</v>
      </c>
      <c r="BI354" t="s">
        <v>11427</v>
      </c>
      <c r="BJ354" t="s">
        <v>11428</v>
      </c>
      <c r="BK354" t="s">
        <v>11428</v>
      </c>
      <c r="BL354" t="s">
        <v>11428</v>
      </c>
      <c r="BM354" t="s">
        <v>11428</v>
      </c>
      <c r="BN354" t="s">
        <v>11428</v>
      </c>
      <c r="BO354" t="s">
        <v>11428</v>
      </c>
      <c r="BP354" t="s">
        <v>11428</v>
      </c>
      <c r="BQ354" t="s">
        <v>11427</v>
      </c>
      <c r="BR354" t="s">
        <v>11427</v>
      </c>
      <c r="BS354" t="s">
        <v>11427</v>
      </c>
      <c r="BT354" t="s">
        <v>11427</v>
      </c>
      <c r="BU354" t="s">
        <v>11427</v>
      </c>
      <c r="BV354" t="s">
        <v>11427</v>
      </c>
      <c r="BW354" t="s">
        <v>11427</v>
      </c>
      <c r="BY354" t="s">
        <v>11428</v>
      </c>
      <c r="CB354" t="s">
        <v>11427</v>
      </c>
      <c r="CD354">
        <v>476</v>
      </c>
      <c r="CE354">
        <v>8</v>
      </c>
      <c r="CF354">
        <v>484</v>
      </c>
      <c r="CG354">
        <v>0</v>
      </c>
      <c r="CH354">
        <v>2</v>
      </c>
      <c r="CI354">
        <v>514</v>
      </c>
    </row>
    <row r="355" spans="1:87">
      <c r="A355">
        <v>120018000267</v>
      </c>
      <c r="B355" t="s">
        <v>11490</v>
      </c>
      <c r="C355" t="s">
        <v>12243</v>
      </c>
      <c r="D355" t="s">
        <v>12768</v>
      </c>
      <c r="E355" t="s">
        <v>12245</v>
      </c>
      <c r="F355" t="s">
        <v>12769</v>
      </c>
      <c r="G355" t="s">
        <v>12770</v>
      </c>
      <c r="H355" t="s">
        <v>12315</v>
      </c>
      <c r="I355" t="s">
        <v>11421</v>
      </c>
      <c r="J355">
        <v>33065</v>
      </c>
      <c r="K355" t="s">
        <v>11422</v>
      </c>
      <c r="L355">
        <v>12</v>
      </c>
      <c r="M355" t="s">
        <v>11461</v>
      </c>
      <c r="N355">
        <v>5</v>
      </c>
      <c r="P355">
        <v>15</v>
      </c>
      <c r="Q355">
        <v>89</v>
      </c>
      <c r="R355">
        <v>113</v>
      </c>
      <c r="S355">
        <v>115</v>
      </c>
      <c r="T355">
        <v>133</v>
      </c>
      <c r="U355">
        <v>127</v>
      </c>
      <c r="V355">
        <v>123</v>
      </c>
      <c r="AD355" t="s">
        <v>11424</v>
      </c>
      <c r="AE355">
        <v>26.273599999999998</v>
      </c>
      <c r="AF355">
        <v>-80.230900000000005</v>
      </c>
      <c r="AG355" s="27">
        <v>26085</v>
      </c>
      <c r="AH355">
        <v>6</v>
      </c>
      <c r="AI355">
        <v>371</v>
      </c>
      <c r="AJ355">
        <v>344</v>
      </c>
      <c r="AK355">
        <v>1</v>
      </c>
      <c r="AL355">
        <v>13</v>
      </c>
      <c r="AM355">
        <v>347</v>
      </c>
      <c r="AN355">
        <v>269</v>
      </c>
      <c r="AO355">
        <v>54</v>
      </c>
      <c r="AP355">
        <v>607</v>
      </c>
      <c r="AQ355">
        <v>24</v>
      </c>
      <c r="AR355">
        <v>631</v>
      </c>
      <c r="AS355">
        <v>15.5</v>
      </c>
      <c r="AT355">
        <v>46</v>
      </c>
      <c r="AU355">
        <v>1200180</v>
      </c>
      <c r="AV355">
        <v>267</v>
      </c>
      <c r="AW355" t="s">
        <v>12770</v>
      </c>
      <c r="AX355" t="s">
        <v>12315</v>
      </c>
      <c r="AY355" t="s">
        <v>11421</v>
      </c>
      <c r="AZ355">
        <v>33065</v>
      </c>
      <c r="BA355">
        <v>3002</v>
      </c>
      <c r="BB355">
        <v>3002</v>
      </c>
      <c r="BC355">
        <v>0</v>
      </c>
      <c r="BE355">
        <v>12011</v>
      </c>
      <c r="BH355" t="s">
        <v>11427</v>
      </c>
      <c r="BI355" t="s">
        <v>11427</v>
      </c>
      <c r="BJ355" t="s">
        <v>11428</v>
      </c>
      <c r="BK355" t="s">
        <v>11428</v>
      </c>
      <c r="BL355" t="s">
        <v>11428</v>
      </c>
      <c r="BM355" t="s">
        <v>11428</v>
      </c>
      <c r="BN355" t="s">
        <v>11428</v>
      </c>
      <c r="BO355" t="s">
        <v>11428</v>
      </c>
      <c r="BP355" t="s">
        <v>11428</v>
      </c>
      <c r="BQ355" t="s">
        <v>11427</v>
      </c>
      <c r="BR355" t="s">
        <v>11427</v>
      </c>
      <c r="BS355" t="s">
        <v>11427</v>
      </c>
      <c r="BT355" t="s">
        <v>11427</v>
      </c>
      <c r="BU355" t="s">
        <v>11427</v>
      </c>
      <c r="BV355" t="s">
        <v>11427</v>
      </c>
      <c r="BW355" t="s">
        <v>11427</v>
      </c>
      <c r="BY355" t="s">
        <v>11428</v>
      </c>
      <c r="CB355" t="s">
        <v>11427</v>
      </c>
      <c r="CD355">
        <v>607</v>
      </c>
      <c r="CE355">
        <v>24</v>
      </c>
      <c r="CF355">
        <v>631</v>
      </c>
      <c r="CG355">
        <v>3</v>
      </c>
      <c r="CH355">
        <v>28</v>
      </c>
      <c r="CI355">
        <v>715</v>
      </c>
    </row>
    <row r="356" spans="1:87">
      <c r="A356">
        <v>120018000268</v>
      </c>
      <c r="B356" t="s">
        <v>11490</v>
      </c>
      <c r="C356" t="s">
        <v>12243</v>
      </c>
      <c r="D356" t="s">
        <v>12771</v>
      </c>
      <c r="E356" t="s">
        <v>12245</v>
      </c>
      <c r="F356" t="s">
        <v>12772</v>
      </c>
      <c r="G356" t="s">
        <v>12773</v>
      </c>
      <c r="H356" t="s">
        <v>12325</v>
      </c>
      <c r="I356" t="s">
        <v>11421</v>
      </c>
      <c r="J356">
        <v>33024</v>
      </c>
      <c r="K356" t="s">
        <v>11422</v>
      </c>
      <c r="L356">
        <v>12</v>
      </c>
      <c r="M356" t="s">
        <v>11461</v>
      </c>
      <c r="N356">
        <v>5</v>
      </c>
      <c r="P356">
        <v>23</v>
      </c>
      <c r="Q356">
        <v>97</v>
      </c>
      <c r="R356">
        <v>95</v>
      </c>
      <c r="S356">
        <v>69</v>
      </c>
      <c r="T356">
        <v>95</v>
      </c>
      <c r="U356">
        <v>92</v>
      </c>
      <c r="V356">
        <v>80</v>
      </c>
      <c r="AD356" t="s">
        <v>11424</v>
      </c>
      <c r="AE356">
        <v>26.029</v>
      </c>
      <c r="AF356">
        <v>-80.262500000000003</v>
      </c>
      <c r="AG356" s="27">
        <v>62610</v>
      </c>
      <c r="AH356">
        <v>6</v>
      </c>
      <c r="AI356">
        <v>311</v>
      </c>
      <c r="AJ356">
        <v>240</v>
      </c>
      <c r="AK356">
        <v>6</v>
      </c>
      <c r="AL356">
        <v>25</v>
      </c>
      <c r="AM356">
        <v>138</v>
      </c>
      <c r="AN356">
        <v>249</v>
      </c>
      <c r="AO356">
        <v>107</v>
      </c>
      <c r="AP356">
        <v>350</v>
      </c>
      <c r="AQ356">
        <v>46</v>
      </c>
      <c r="AR356">
        <v>396</v>
      </c>
      <c r="AS356">
        <v>12.5</v>
      </c>
      <c r="AT356">
        <v>44</v>
      </c>
      <c r="AU356">
        <v>1200180</v>
      </c>
      <c r="AV356">
        <v>268</v>
      </c>
      <c r="AW356" t="s">
        <v>12773</v>
      </c>
      <c r="AX356" t="s">
        <v>12325</v>
      </c>
      <c r="AY356" t="s">
        <v>11421</v>
      </c>
      <c r="AZ356">
        <v>33024</v>
      </c>
      <c r="BA356">
        <v>3341</v>
      </c>
      <c r="BB356">
        <v>3341</v>
      </c>
      <c r="BC356">
        <v>0</v>
      </c>
      <c r="BE356">
        <v>12011</v>
      </c>
      <c r="BH356" t="s">
        <v>11427</v>
      </c>
      <c r="BI356" t="s">
        <v>11427</v>
      </c>
      <c r="BJ356" t="s">
        <v>11428</v>
      </c>
      <c r="BK356" t="s">
        <v>11428</v>
      </c>
      <c r="BL356" t="s">
        <v>11428</v>
      </c>
      <c r="BM356" t="s">
        <v>11428</v>
      </c>
      <c r="BN356" t="s">
        <v>11428</v>
      </c>
      <c r="BO356" t="s">
        <v>11428</v>
      </c>
      <c r="BP356" t="s">
        <v>11428</v>
      </c>
      <c r="BQ356" t="s">
        <v>11427</v>
      </c>
      <c r="BR356" t="s">
        <v>11427</v>
      </c>
      <c r="BS356" t="s">
        <v>11427</v>
      </c>
      <c r="BT356" t="s">
        <v>11427</v>
      </c>
      <c r="BU356" t="s">
        <v>11427</v>
      </c>
      <c r="BV356" t="s">
        <v>11427</v>
      </c>
      <c r="BW356" t="s">
        <v>11427</v>
      </c>
      <c r="BY356" t="s">
        <v>11428</v>
      </c>
      <c r="CB356" t="s">
        <v>11427</v>
      </c>
      <c r="CD356">
        <v>350</v>
      </c>
      <c r="CE356">
        <v>46</v>
      </c>
      <c r="CF356">
        <v>396</v>
      </c>
      <c r="CG356">
        <v>0</v>
      </c>
      <c r="CH356">
        <v>26</v>
      </c>
      <c r="CI356">
        <v>551</v>
      </c>
    </row>
    <row r="357" spans="1:87">
      <c r="A357">
        <v>120018000271</v>
      </c>
      <c r="B357" t="s">
        <v>11490</v>
      </c>
      <c r="C357" t="s">
        <v>12243</v>
      </c>
      <c r="D357" t="s">
        <v>12774</v>
      </c>
      <c r="E357" t="s">
        <v>12245</v>
      </c>
      <c r="F357" t="s">
        <v>12775</v>
      </c>
      <c r="G357" t="s">
        <v>12776</v>
      </c>
      <c r="H357" t="s">
        <v>12583</v>
      </c>
      <c r="I357" t="s">
        <v>11421</v>
      </c>
      <c r="J357">
        <v>33068</v>
      </c>
      <c r="K357" t="s">
        <v>11422</v>
      </c>
      <c r="L357">
        <v>12</v>
      </c>
      <c r="M357" t="s">
        <v>11461</v>
      </c>
      <c r="N357">
        <v>7</v>
      </c>
      <c r="P357">
        <v>83</v>
      </c>
      <c r="Q357">
        <v>85</v>
      </c>
      <c r="R357">
        <v>87</v>
      </c>
      <c r="S357">
        <v>83</v>
      </c>
      <c r="T357">
        <v>91</v>
      </c>
      <c r="U357">
        <v>113</v>
      </c>
      <c r="V357">
        <v>90</v>
      </c>
      <c r="W357">
        <v>26</v>
      </c>
      <c r="X357">
        <v>23</v>
      </c>
      <c r="AD357" t="s">
        <v>11424</v>
      </c>
      <c r="AE357">
        <v>26.217700000000001</v>
      </c>
      <c r="AF357">
        <v>-80.226100000000002</v>
      </c>
      <c r="AG357" s="27">
        <v>121048</v>
      </c>
      <c r="AH357">
        <v>6</v>
      </c>
      <c r="AI357">
        <v>362</v>
      </c>
      <c r="AJ357">
        <v>319</v>
      </c>
      <c r="AK357">
        <v>0</v>
      </c>
      <c r="AL357">
        <v>12</v>
      </c>
      <c r="AM357">
        <v>549</v>
      </c>
      <c r="AN357">
        <v>97</v>
      </c>
      <c r="AO357">
        <v>10</v>
      </c>
      <c r="AP357">
        <v>611</v>
      </c>
      <c r="AQ357">
        <v>14</v>
      </c>
      <c r="AR357">
        <v>625</v>
      </c>
      <c r="AS357">
        <v>14.8</v>
      </c>
      <c r="AT357">
        <v>46</v>
      </c>
      <c r="AU357">
        <v>1200180</v>
      </c>
      <c r="AV357">
        <v>271</v>
      </c>
      <c r="AW357" t="s">
        <v>12776</v>
      </c>
      <c r="AX357" t="s">
        <v>12583</v>
      </c>
      <c r="AY357" t="s">
        <v>11421</v>
      </c>
      <c r="AZ357">
        <v>33068</v>
      </c>
      <c r="BA357">
        <v>2343</v>
      </c>
      <c r="BB357">
        <v>2343</v>
      </c>
      <c r="BC357">
        <v>0</v>
      </c>
      <c r="BE357">
        <v>12011</v>
      </c>
      <c r="BH357" t="s">
        <v>11427</v>
      </c>
      <c r="BI357" t="s">
        <v>11427</v>
      </c>
      <c r="BJ357" t="s">
        <v>11428</v>
      </c>
      <c r="BK357" t="s">
        <v>11428</v>
      </c>
      <c r="BL357" t="s">
        <v>11428</v>
      </c>
      <c r="BM357" t="s">
        <v>11428</v>
      </c>
      <c r="BN357" t="s">
        <v>11428</v>
      </c>
      <c r="BO357" t="s">
        <v>11428</v>
      </c>
      <c r="BP357" t="s">
        <v>11428</v>
      </c>
      <c r="BQ357" t="s">
        <v>11428</v>
      </c>
      <c r="BR357" t="s">
        <v>11428</v>
      </c>
      <c r="BS357" t="s">
        <v>11427</v>
      </c>
      <c r="BT357" t="s">
        <v>11427</v>
      </c>
      <c r="BU357" t="s">
        <v>11427</v>
      </c>
      <c r="BV357" t="s">
        <v>11427</v>
      </c>
      <c r="BW357" t="s">
        <v>11427</v>
      </c>
      <c r="BY357" t="s">
        <v>11428</v>
      </c>
      <c r="CB357" t="s">
        <v>11427</v>
      </c>
      <c r="CD357">
        <v>611</v>
      </c>
      <c r="CE357">
        <v>14</v>
      </c>
      <c r="CF357">
        <v>625</v>
      </c>
      <c r="CG357">
        <v>2</v>
      </c>
      <c r="CH357">
        <v>11</v>
      </c>
      <c r="CI357">
        <v>681</v>
      </c>
    </row>
    <row r="358" spans="1:87">
      <c r="A358">
        <v>120018000273</v>
      </c>
      <c r="B358" t="s">
        <v>11490</v>
      </c>
      <c r="C358" t="s">
        <v>12243</v>
      </c>
      <c r="D358" t="s">
        <v>12777</v>
      </c>
      <c r="E358" t="s">
        <v>12245</v>
      </c>
      <c r="F358" t="s">
        <v>12778</v>
      </c>
      <c r="G358" t="s">
        <v>12779</v>
      </c>
      <c r="H358" t="s">
        <v>12353</v>
      </c>
      <c r="I358" t="s">
        <v>11421</v>
      </c>
      <c r="J358">
        <v>33063</v>
      </c>
      <c r="K358" t="s">
        <v>11422</v>
      </c>
      <c r="L358">
        <v>12</v>
      </c>
      <c r="M358" t="s">
        <v>11461</v>
      </c>
      <c r="N358">
        <v>5</v>
      </c>
      <c r="P358">
        <v>24</v>
      </c>
      <c r="Q358">
        <v>87</v>
      </c>
      <c r="R358">
        <v>89</v>
      </c>
      <c r="S358">
        <v>108</v>
      </c>
      <c r="T358">
        <v>132</v>
      </c>
      <c r="U358">
        <v>123</v>
      </c>
      <c r="V358">
        <v>117</v>
      </c>
      <c r="AD358" t="s">
        <v>11424</v>
      </c>
      <c r="AE358">
        <v>26.2334</v>
      </c>
      <c r="AF358">
        <v>-80.219099999999997</v>
      </c>
      <c r="AG358" s="27">
        <v>223316</v>
      </c>
      <c r="AH358">
        <v>6</v>
      </c>
      <c r="AI358">
        <v>380</v>
      </c>
      <c r="AJ358">
        <v>300</v>
      </c>
      <c r="AK358">
        <v>5</v>
      </c>
      <c r="AL358">
        <v>24</v>
      </c>
      <c r="AM358">
        <v>348</v>
      </c>
      <c r="AN358">
        <v>183</v>
      </c>
      <c r="AO358">
        <v>97</v>
      </c>
      <c r="AP358">
        <v>532</v>
      </c>
      <c r="AQ358">
        <v>45</v>
      </c>
      <c r="AR358">
        <v>577</v>
      </c>
      <c r="AS358">
        <v>12.8</v>
      </c>
      <c r="AT358">
        <v>53</v>
      </c>
      <c r="AU358">
        <v>1200180</v>
      </c>
      <c r="AV358">
        <v>273</v>
      </c>
      <c r="AW358" t="s">
        <v>12779</v>
      </c>
      <c r="AX358" t="s">
        <v>12353</v>
      </c>
      <c r="AY358" t="s">
        <v>11421</v>
      </c>
      <c r="AZ358">
        <v>33063</v>
      </c>
      <c r="BA358">
        <v>4916</v>
      </c>
      <c r="BB358">
        <v>4916</v>
      </c>
      <c r="BC358">
        <v>0</v>
      </c>
      <c r="BE358">
        <v>12011</v>
      </c>
      <c r="BH358" t="s">
        <v>11427</v>
      </c>
      <c r="BI358" t="s">
        <v>11427</v>
      </c>
      <c r="BJ358" t="s">
        <v>11428</v>
      </c>
      <c r="BK358" t="s">
        <v>11428</v>
      </c>
      <c r="BL358" t="s">
        <v>11428</v>
      </c>
      <c r="BM358" t="s">
        <v>11428</v>
      </c>
      <c r="BN358" t="s">
        <v>11428</v>
      </c>
      <c r="BO358" t="s">
        <v>11428</v>
      </c>
      <c r="BP358" t="s">
        <v>11428</v>
      </c>
      <c r="BQ358" t="s">
        <v>11427</v>
      </c>
      <c r="BR358" t="s">
        <v>11427</v>
      </c>
      <c r="BS358" t="s">
        <v>11427</v>
      </c>
      <c r="BT358" t="s">
        <v>11427</v>
      </c>
      <c r="BU358" t="s">
        <v>11427</v>
      </c>
      <c r="BV358" t="s">
        <v>11427</v>
      </c>
      <c r="BW358" t="s">
        <v>11427</v>
      </c>
      <c r="BY358" t="s">
        <v>11428</v>
      </c>
      <c r="CB358" t="s">
        <v>11427</v>
      </c>
      <c r="CD358">
        <v>532</v>
      </c>
      <c r="CE358">
        <v>45</v>
      </c>
      <c r="CF358">
        <v>577</v>
      </c>
      <c r="CG358">
        <v>4</v>
      </c>
      <c r="CH358">
        <v>19</v>
      </c>
      <c r="CI358">
        <v>680</v>
      </c>
    </row>
    <row r="359" spans="1:87">
      <c r="A359">
        <v>120018000274</v>
      </c>
      <c r="B359" t="s">
        <v>11490</v>
      </c>
      <c r="C359" t="s">
        <v>12243</v>
      </c>
      <c r="D359" t="s">
        <v>12780</v>
      </c>
      <c r="E359" t="s">
        <v>12245</v>
      </c>
      <c r="F359" t="s">
        <v>12781</v>
      </c>
      <c r="G359" t="s">
        <v>12782</v>
      </c>
      <c r="H359" t="s">
        <v>12399</v>
      </c>
      <c r="I359" t="s">
        <v>11421</v>
      </c>
      <c r="J359">
        <v>33322</v>
      </c>
      <c r="K359" t="s">
        <v>11422</v>
      </c>
      <c r="L359">
        <v>12</v>
      </c>
      <c r="M359" t="s">
        <v>11461</v>
      </c>
      <c r="N359">
        <v>5</v>
      </c>
      <c r="P359">
        <v>28</v>
      </c>
      <c r="Q359">
        <v>73</v>
      </c>
      <c r="R359">
        <v>100</v>
      </c>
      <c r="S359">
        <v>84</v>
      </c>
      <c r="T359">
        <v>89</v>
      </c>
      <c r="U359">
        <v>95</v>
      </c>
      <c r="V359">
        <v>83</v>
      </c>
      <c r="AD359" t="s">
        <v>11424</v>
      </c>
      <c r="AE359">
        <v>26.1511</v>
      </c>
      <c r="AF359">
        <v>-80.268799999999999</v>
      </c>
      <c r="AG359" s="27">
        <v>230621</v>
      </c>
      <c r="AH359">
        <v>6</v>
      </c>
      <c r="AI359">
        <v>297</v>
      </c>
      <c r="AJ359">
        <v>255</v>
      </c>
      <c r="AK359">
        <v>3</v>
      </c>
      <c r="AL359">
        <v>30</v>
      </c>
      <c r="AM359">
        <v>274</v>
      </c>
      <c r="AN359">
        <v>138</v>
      </c>
      <c r="AO359">
        <v>83</v>
      </c>
      <c r="AP359">
        <v>382</v>
      </c>
      <c r="AQ359">
        <v>54</v>
      </c>
      <c r="AR359">
        <v>436</v>
      </c>
      <c r="AS359">
        <v>12</v>
      </c>
      <c r="AT359">
        <v>46</v>
      </c>
      <c r="AU359">
        <v>1200180</v>
      </c>
      <c r="AV359">
        <v>274</v>
      </c>
      <c r="AW359" t="s">
        <v>12782</v>
      </c>
      <c r="AX359" t="s">
        <v>12399</v>
      </c>
      <c r="AY359" t="s">
        <v>11421</v>
      </c>
      <c r="AZ359">
        <v>33322</v>
      </c>
      <c r="BA359">
        <v>3735</v>
      </c>
      <c r="BB359">
        <v>3735</v>
      </c>
      <c r="BC359">
        <v>0</v>
      </c>
      <c r="BE359">
        <v>12011</v>
      </c>
      <c r="BH359" t="s">
        <v>11427</v>
      </c>
      <c r="BI359" t="s">
        <v>11427</v>
      </c>
      <c r="BJ359" t="s">
        <v>11428</v>
      </c>
      <c r="BK359" t="s">
        <v>11428</v>
      </c>
      <c r="BL359" t="s">
        <v>11428</v>
      </c>
      <c r="BM359" t="s">
        <v>11428</v>
      </c>
      <c r="BN359" t="s">
        <v>11428</v>
      </c>
      <c r="BO359" t="s">
        <v>11428</v>
      </c>
      <c r="BP359" t="s">
        <v>11428</v>
      </c>
      <c r="BQ359" t="s">
        <v>11427</v>
      </c>
      <c r="BR359" t="s">
        <v>11427</v>
      </c>
      <c r="BS359" t="s">
        <v>11427</v>
      </c>
      <c r="BT359" t="s">
        <v>11427</v>
      </c>
      <c r="BU359" t="s">
        <v>11427</v>
      </c>
      <c r="BV359" t="s">
        <v>11427</v>
      </c>
      <c r="BW359" t="s">
        <v>11427</v>
      </c>
      <c r="BY359" t="s">
        <v>11428</v>
      </c>
      <c r="CB359" t="s">
        <v>11427</v>
      </c>
      <c r="CD359">
        <v>382</v>
      </c>
      <c r="CE359">
        <v>54</v>
      </c>
      <c r="CF359">
        <v>436</v>
      </c>
      <c r="CG359">
        <v>1</v>
      </c>
      <c r="CH359">
        <v>23</v>
      </c>
      <c r="CI359">
        <v>552</v>
      </c>
    </row>
    <row r="360" spans="1:87">
      <c r="A360">
        <v>120018000275</v>
      </c>
      <c r="B360" t="s">
        <v>11490</v>
      </c>
      <c r="C360" t="s">
        <v>12243</v>
      </c>
      <c r="D360" t="s">
        <v>12783</v>
      </c>
      <c r="E360" t="s">
        <v>12245</v>
      </c>
      <c r="F360" t="s">
        <v>12784</v>
      </c>
      <c r="G360" t="s">
        <v>12785</v>
      </c>
      <c r="H360" t="s">
        <v>12674</v>
      </c>
      <c r="I360" t="s">
        <v>11421</v>
      </c>
      <c r="J360">
        <v>33325</v>
      </c>
      <c r="K360" t="s">
        <v>11422</v>
      </c>
      <c r="L360">
        <v>12</v>
      </c>
      <c r="M360" t="s">
        <v>11461</v>
      </c>
      <c r="N360">
        <v>5</v>
      </c>
      <c r="P360">
        <v>20</v>
      </c>
      <c r="Q360">
        <v>92</v>
      </c>
      <c r="R360">
        <v>106</v>
      </c>
      <c r="S360">
        <v>107</v>
      </c>
      <c r="T360">
        <v>122</v>
      </c>
      <c r="U360">
        <v>111</v>
      </c>
      <c r="V360">
        <v>108</v>
      </c>
      <c r="AD360" t="s">
        <v>11424</v>
      </c>
      <c r="AE360">
        <v>26.1053</v>
      </c>
      <c r="AF360">
        <v>-80.325100000000006</v>
      </c>
      <c r="AG360" s="27">
        <v>234274</v>
      </c>
      <c r="AH360">
        <v>6</v>
      </c>
      <c r="AI360">
        <v>335</v>
      </c>
      <c r="AJ360">
        <v>331</v>
      </c>
      <c r="AK360">
        <v>1</v>
      </c>
      <c r="AL360">
        <v>17</v>
      </c>
      <c r="AM360">
        <v>34</v>
      </c>
      <c r="AN360">
        <v>337</v>
      </c>
      <c r="AO360">
        <v>262</v>
      </c>
      <c r="AP360">
        <v>377</v>
      </c>
      <c r="AQ360">
        <v>28</v>
      </c>
      <c r="AR360">
        <v>405</v>
      </c>
      <c r="AS360">
        <v>16.600000000000001</v>
      </c>
      <c r="AT360">
        <v>40</v>
      </c>
      <c r="AU360">
        <v>1200180</v>
      </c>
      <c r="AV360">
        <v>275</v>
      </c>
      <c r="AW360" t="s">
        <v>12785</v>
      </c>
      <c r="AX360" t="s">
        <v>12674</v>
      </c>
      <c r="AY360" t="s">
        <v>11421</v>
      </c>
      <c r="AZ360">
        <v>33325</v>
      </c>
      <c r="BA360">
        <v>4110</v>
      </c>
      <c r="BB360">
        <v>4110</v>
      </c>
      <c r="BC360">
        <v>0</v>
      </c>
      <c r="BE360">
        <v>12011</v>
      </c>
      <c r="BH360" t="s">
        <v>11427</v>
      </c>
      <c r="BI360" t="s">
        <v>11427</v>
      </c>
      <c r="BJ360" t="s">
        <v>11428</v>
      </c>
      <c r="BK360" t="s">
        <v>11428</v>
      </c>
      <c r="BL360" t="s">
        <v>11428</v>
      </c>
      <c r="BM360" t="s">
        <v>11428</v>
      </c>
      <c r="BN360" t="s">
        <v>11428</v>
      </c>
      <c r="BO360" t="s">
        <v>11428</v>
      </c>
      <c r="BP360" t="s">
        <v>11428</v>
      </c>
      <c r="BQ360" t="s">
        <v>11427</v>
      </c>
      <c r="BR360" t="s">
        <v>11427</v>
      </c>
      <c r="BS360" t="s">
        <v>11427</v>
      </c>
      <c r="BT360" t="s">
        <v>11427</v>
      </c>
      <c r="BU360" t="s">
        <v>11427</v>
      </c>
      <c r="BV360" t="s">
        <v>11427</v>
      </c>
      <c r="BW360" t="s">
        <v>11427</v>
      </c>
      <c r="BY360" t="s">
        <v>11428</v>
      </c>
      <c r="CB360" t="s">
        <v>11427</v>
      </c>
      <c r="CD360">
        <v>377</v>
      </c>
      <c r="CE360">
        <v>28</v>
      </c>
      <c r="CF360">
        <v>405</v>
      </c>
      <c r="CG360">
        <v>0</v>
      </c>
      <c r="CH360">
        <v>15</v>
      </c>
      <c r="CI360">
        <v>666</v>
      </c>
    </row>
    <row r="361" spans="1:87">
      <c r="A361">
        <v>120018000276</v>
      </c>
      <c r="B361" t="s">
        <v>11490</v>
      </c>
      <c r="C361" t="s">
        <v>12243</v>
      </c>
      <c r="D361" t="s">
        <v>12786</v>
      </c>
      <c r="E361" t="s">
        <v>12245</v>
      </c>
      <c r="F361" t="s">
        <v>12787</v>
      </c>
      <c r="G361" t="s">
        <v>12788</v>
      </c>
      <c r="H361" t="s">
        <v>12315</v>
      </c>
      <c r="I361" t="s">
        <v>11421</v>
      </c>
      <c r="J361">
        <v>33065</v>
      </c>
      <c r="K361" t="s">
        <v>11422</v>
      </c>
      <c r="L361">
        <v>12</v>
      </c>
      <c r="M361" t="s">
        <v>11461</v>
      </c>
      <c r="N361">
        <v>7</v>
      </c>
      <c r="P361">
        <v>76</v>
      </c>
      <c r="Q361">
        <v>77</v>
      </c>
      <c r="R361">
        <v>97</v>
      </c>
      <c r="S361">
        <v>88</v>
      </c>
      <c r="T361">
        <v>103</v>
      </c>
      <c r="U361">
        <v>108</v>
      </c>
      <c r="V361">
        <v>94</v>
      </c>
      <c r="W361">
        <v>24</v>
      </c>
      <c r="X361">
        <v>5</v>
      </c>
      <c r="AD361" t="s">
        <v>11424</v>
      </c>
      <c r="AE361">
        <v>26.273900000000001</v>
      </c>
      <c r="AF361">
        <v>-80.272400000000005</v>
      </c>
      <c r="AG361" s="27">
        <v>237926</v>
      </c>
      <c r="AH361">
        <v>6</v>
      </c>
      <c r="AI361">
        <v>385</v>
      </c>
      <c r="AJ361">
        <v>287</v>
      </c>
      <c r="AK361">
        <v>2</v>
      </c>
      <c r="AL361">
        <v>11</v>
      </c>
      <c r="AM361">
        <v>379</v>
      </c>
      <c r="AN361">
        <v>164</v>
      </c>
      <c r="AO361">
        <v>91</v>
      </c>
      <c r="AP361">
        <v>528</v>
      </c>
      <c r="AQ361">
        <v>37</v>
      </c>
      <c r="AR361">
        <v>565</v>
      </c>
      <c r="AS361">
        <v>13.4</v>
      </c>
      <c r="AT361">
        <v>50</v>
      </c>
      <c r="AU361">
        <v>1200180</v>
      </c>
      <c r="AV361">
        <v>276</v>
      </c>
      <c r="AW361" t="s">
        <v>12788</v>
      </c>
      <c r="AX361" t="s">
        <v>12315</v>
      </c>
      <c r="AY361" t="s">
        <v>11421</v>
      </c>
      <c r="AZ361">
        <v>33065</v>
      </c>
      <c r="BA361">
        <v>2728</v>
      </c>
      <c r="BB361">
        <v>2728</v>
      </c>
      <c r="BC361">
        <v>0</v>
      </c>
      <c r="BE361">
        <v>12011</v>
      </c>
      <c r="BH361" t="s">
        <v>11427</v>
      </c>
      <c r="BI361" t="s">
        <v>11427</v>
      </c>
      <c r="BJ361" t="s">
        <v>11428</v>
      </c>
      <c r="BK361" t="s">
        <v>11428</v>
      </c>
      <c r="BL361" t="s">
        <v>11428</v>
      </c>
      <c r="BM361" t="s">
        <v>11428</v>
      </c>
      <c r="BN361" t="s">
        <v>11428</v>
      </c>
      <c r="BO361" t="s">
        <v>11428</v>
      </c>
      <c r="BP361" t="s">
        <v>11428</v>
      </c>
      <c r="BQ361" t="s">
        <v>11428</v>
      </c>
      <c r="BR361" t="s">
        <v>11428</v>
      </c>
      <c r="BS361" t="s">
        <v>11427</v>
      </c>
      <c r="BT361" t="s">
        <v>11427</v>
      </c>
      <c r="BU361" t="s">
        <v>11427</v>
      </c>
      <c r="BV361" t="s">
        <v>11427</v>
      </c>
      <c r="BW361" t="s">
        <v>11427</v>
      </c>
      <c r="BY361" t="s">
        <v>11428</v>
      </c>
      <c r="CB361" t="s">
        <v>11427</v>
      </c>
      <c r="CD361">
        <v>528</v>
      </c>
      <c r="CE361">
        <v>37</v>
      </c>
      <c r="CF361">
        <v>565</v>
      </c>
      <c r="CG361">
        <v>6</v>
      </c>
      <c r="CH361">
        <v>19</v>
      </c>
      <c r="CI361">
        <v>672</v>
      </c>
    </row>
    <row r="362" spans="1:87">
      <c r="A362">
        <v>120018000277</v>
      </c>
      <c r="B362" t="s">
        <v>11490</v>
      </c>
      <c r="C362" t="s">
        <v>12243</v>
      </c>
      <c r="D362" t="s">
        <v>12789</v>
      </c>
      <c r="E362" t="s">
        <v>12245</v>
      </c>
      <c r="F362" t="s">
        <v>12790</v>
      </c>
      <c r="G362" t="s">
        <v>12791</v>
      </c>
      <c r="H362" t="s">
        <v>12315</v>
      </c>
      <c r="I362" t="s">
        <v>11421</v>
      </c>
      <c r="J362">
        <v>33076</v>
      </c>
      <c r="K362" t="s">
        <v>11422</v>
      </c>
      <c r="L362">
        <v>12</v>
      </c>
      <c r="M362">
        <v>6</v>
      </c>
      <c r="N362">
        <v>8</v>
      </c>
      <c r="W362">
        <v>343</v>
      </c>
      <c r="X362">
        <v>397</v>
      </c>
      <c r="Y362">
        <v>426</v>
      </c>
      <c r="AD362" t="s">
        <v>11424</v>
      </c>
      <c r="AE362">
        <v>26.286300000000001</v>
      </c>
      <c r="AF362">
        <v>-80.263599999999997</v>
      </c>
      <c r="AG362" s="27">
        <v>241579</v>
      </c>
      <c r="AH362">
        <v>6</v>
      </c>
      <c r="AI362">
        <v>600</v>
      </c>
      <c r="AJ362">
        <v>566</v>
      </c>
      <c r="AK362">
        <v>3</v>
      </c>
      <c r="AL362">
        <v>68</v>
      </c>
      <c r="AM362">
        <v>353</v>
      </c>
      <c r="AN362">
        <v>289</v>
      </c>
      <c r="AO362">
        <v>408</v>
      </c>
      <c r="AP362">
        <v>507</v>
      </c>
      <c r="AQ362">
        <v>71</v>
      </c>
      <c r="AR362">
        <v>578</v>
      </c>
      <c r="AS362">
        <v>21.2</v>
      </c>
      <c r="AT362">
        <v>55</v>
      </c>
      <c r="AU362">
        <v>1200180</v>
      </c>
      <c r="AV362">
        <v>277</v>
      </c>
      <c r="AW362" t="s">
        <v>12791</v>
      </c>
      <c r="AX362" t="s">
        <v>12315</v>
      </c>
      <c r="AY362" t="s">
        <v>11421</v>
      </c>
      <c r="AZ362">
        <v>33076</v>
      </c>
      <c r="BA362">
        <v>2003</v>
      </c>
      <c r="BB362">
        <v>2003</v>
      </c>
      <c r="BC362">
        <v>0</v>
      </c>
      <c r="BE362">
        <v>12011</v>
      </c>
      <c r="BH362" t="s">
        <v>11427</v>
      </c>
      <c r="BI362" t="s">
        <v>11427</v>
      </c>
      <c r="BJ362" t="s">
        <v>11427</v>
      </c>
      <c r="BK362" t="s">
        <v>11427</v>
      </c>
      <c r="BL362" t="s">
        <v>11427</v>
      </c>
      <c r="BM362" t="s">
        <v>11427</v>
      </c>
      <c r="BN362" t="s">
        <v>11427</v>
      </c>
      <c r="BO362" t="s">
        <v>11427</v>
      </c>
      <c r="BP362" t="s">
        <v>11427</v>
      </c>
      <c r="BQ362" t="s">
        <v>11428</v>
      </c>
      <c r="BR362" t="s">
        <v>11428</v>
      </c>
      <c r="BS362" t="s">
        <v>11428</v>
      </c>
      <c r="BT362" t="s">
        <v>11427</v>
      </c>
      <c r="BU362" t="s">
        <v>11427</v>
      </c>
      <c r="BV362" t="s">
        <v>11427</v>
      </c>
      <c r="BW362" t="s">
        <v>11427</v>
      </c>
      <c r="BY362" t="s">
        <v>11428</v>
      </c>
      <c r="CB362" t="s">
        <v>11427</v>
      </c>
      <c r="CD362">
        <v>507</v>
      </c>
      <c r="CE362">
        <v>71</v>
      </c>
      <c r="CF362">
        <v>578</v>
      </c>
      <c r="CG362">
        <v>2</v>
      </c>
      <c r="CH362">
        <v>43</v>
      </c>
      <c r="CI362">
        <v>1166</v>
      </c>
    </row>
    <row r="363" spans="1:87">
      <c r="A363">
        <v>120018000278</v>
      </c>
      <c r="B363" t="s">
        <v>11490</v>
      </c>
      <c r="C363" t="s">
        <v>12243</v>
      </c>
      <c r="D363" t="s">
        <v>12792</v>
      </c>
      <c r="E363" t="s">
        <v>12245</v>
      </c>
      <c r="F363" t="s">
        <v>12793</v>
      </c>
      <c r="G363" t="s">
        <v>12794</v>
      </c>
      <c r="H363" t="s">
        <v>12431</v>
      </c>
      <c r="I363" t="s">
        <v>11421</v>
      </c>
      <c r="J363">
        <v>33328</v>
      </c>
      <c r="K363" t="s">
        <v>11422</v>
      </c>
      <c r="L363">
        <v>12</v>
      </c>
      <c r="M363">
        <v>6</v>
      </c>
      <c r="N363">
        <v>8</v>
      </c>
      <c r="W363">
        <v>417</v>
      </c>
      <c r="X363">
        <v>443</v>
      </c>
      <c r="Y363">
        <v>451</v>
      </c>
      <c r="AD363" t="s">
        <v>11424</v>
      </c>
      <c r="AE363">
        <v>26.051200000000001</v>
      </c>
      <c r="AF363">
        <v>-80.267700000000005</v>
      </c>
      <c r="AG363" s="27">
        <v>245231</v>
      </c>
      <c r="AH363">
        <v>6</v>
      </c>
      <c r="AI363">
        <v>681</v>
      </c>
      <c r="AJ363">
        <v>630</v>
      </c>
      <c r="AK363">
        <v>3</v>
      </c>
      <c r="AL363">
        <v>80</v>
      </c>
      <c r="AM363">
        <v>78</v>
      </c>
      <c r="AN363">
        <v>389</v>
      </c>
      <c r="AO363">
        <v>710</v>
      </c>
      <c r="AP363">
        <v>302</v>
      </c>
      <c r="AQ363">
        <v>64</v>
      </c>
      <c r="AR363">
        <v>366</v>
      </c>
      <c r="AS363">
        <v>19.600000000000001</v>
      </c>
      <c r="AT363">
        <v>67</v>
      </c>
      <c r="AU363">
        <v>1200180</v>
      </c>
      <c r="AV363">
        <v>278</v>
      </c>
      <c r="AW363" t="s">
        <v>12794</v>
      </c>
      <c r="AX363" t="s">
        <v>12431</v>
      </c>
      <c r="AY363" t="s">
        <v>11421</v>
      </c>
      <c r="AZ363">
        <v>33328</v>
      </c>
      <c r="BA363">
        <v>5136</v>
      </c>
      <c r="BB363">
        <v>5136</v>
      </c>
      <c r="BC363">
        <v>0</v>
      </c>
      <c r="BE363">
        <v>12011</v>
      </c>
      <c r="BH363" t="s">
        <v>11427</v>
      </c>
      <c r="BI363" t="s">
        <v>11427</v>
      </c>
      <c r="BJ363" t="s">
        <v>11427</v>
      </c>
      <c r="BK363" t="s">
        <v>11427</v>
      </c>
      <c r="BL363" t="s">
        <v>11427</v>
      </c>
      <c r="BM363" t="s">
        <v>11427</v>
      </c>
      <c r="BN363" t="s">
        <v>11427</v>
      </c>
      <c r="BO363" t="s">
        <v>11427</v>
      </c>
      <c r="BP363" t="s">
        <v>11427</v>
      </c>
      <c r="BQ363" t="s">
        <v>11428</v>
      </c>
      <c r="BR363" t="s">
        <v>11428</v>
      </c>
      <c r="BS363" t="s">
        <v>11428</v>
      </c>
      <c r="BT363" t="s">
        <v>11427</v>
      </c>
      <c r="BU363" t="s">
        <v>11427</v>
      </c>
      <c r="BV363" t="s">
        <v>11427</v>
      </c>
      <c r="BW363" t="s">
        <v>11427</v>
      </c>
      <c r="BY363" t="s">
        <v>11427</v>
      </c>
      <c r="CB363" t="s">
        <v>11427</v>
      </c>
      <c r="CD363">
        <v>302</v>
      </c>
      <c r="CE363">
        <v>64</v>
      </c>
      <c r="CF363">
        <v>366</v>
      </c>
      <c r="CG363">
        <v>2</v>
      </c>
      <c r="CH363">
        <v>49</v>
      </c>
      <c r="CI363">
        <v>1311</v>
      </c>
    </row>
    <row r="364" spans="1:87">
      <c r="A364">
        <v>120018000279</v>
      </c>
      <c r="B364" t="s">
        <v>11490</v>
      </c>
      <c r="C364" t="s">
        <v>12243</v>
      </c>
      <c r="D364" t="s">
        <v>12795</v>
      </c>
      <c r="E364" t="s">
        <v>12245</v>
      </c>
      <c r="F364" t="s">
        <v>12796</v>
      </c>
      <c r="G364" t="s">
        <v>12797</v>
      </c>
      <c r="H364" t="s">
        <v>12399</v>
      </c>
      <c r="I364" t="s">
        <v>11421</v>
      </c>
      <c r="J364">
        <v>33322</v>
      </c>
      <c r="K364" t="s">
        <v>11422</v>
      </c>
      <c r="L364">
        <v>12</v>
      </c>
      <c r="M364">
        <v>6</v>
      </c>
      <c r="N364">
        <v>8</v>
      </c>
      <c r="W364">
        <v>274</v>
      </c>
      <c r="X364">
        <v>278</v>
      </c>
      <c r="Y364">
        <v>329</v>
      </c>
      <c r="AD364" t="s">
        <v>11424</v>
      </c>
      <c r="AE364">
        <v>26.1511</v>
      </c>
      <c r="AF364">
        <v>-80.270499999999998</v>
      </c>
      <c r="AG364" s="27">
        <v>259840</v>
      </c>
      <c r="AH364">
        <v>6</v>
      </c>
      <c r="AI364">
        <v>444</v>
      </c>
      <c r="AJ364">
        <v>437</v>
      </c>
      <c r="AK364">
        <v>5</v>
      </c>
      <c r="AL364">
        <v>24</v>
      </c>
      <c r="AM364">
        <v>537</v>
      </c>
      <c r="AN364">
        <v>159</v>
      </c>
      <c r="AO364">
        <v>119</v>
      </c>
      <c r="AP364">
        <v>596</v>
      </c>
      <c r="AQ364">
        <v>81</v>
      </c>
      <c r="AR364">
        <v>677</v>
      </c>
      <c r="AS364">
        <v>17.3</v>
      </c>
      <c r="AT364">
        <v>51</v>
      </c>
      <c r="AU364">
        <v>1200180</v>
      </c>
      <c r="AV364">
        <v>279</v>
      </c>
      <c r="AW364" t="s">
        <v>12797</v>
      </c>
      <c r="AX364" t="s">
        <v>12399</v>
      </c>
      <c r="AY364" t="s">
        <v>11421</v>
      </c>
      <c r="AZ364">
        <v>33322</v>
      </c>
      <c r="BA364">
        <v>3718</v>
      </c>
      <c r="BB364">
        <v>3718</v>
      </c>
      <c r="BC364">
        <v>0</v>
      </c>
      <c r="BE364">
        <v>12011</v>
      </c>
      <c r="BH364" t="s">
        <v>11427</v>
      </c>
      <c r="BI364" t="s">
        <v>11427</v>
      </c>
      <c r="BJ364" t="s">
        <v>11427</v>
      </c>
      <c r="BK364" t="s">
        <v>11427</v>
      </c>
      <c r="BL364" t="s">
        <v>11427</v>
      </c>
      <c r="BM364" t="s">
        <v>11427</v>
      </c>
      <c r="BN364" t="s">
        <v>11427</v>
      </c>
      <c r="BO364" t="s">
        <v>11427</v>
      </c>
      <c r="BP364" t="s">
        <v>11427</v>
      </c>
      <c r="BQ364" t="s">
        <v>11428</v>
      </c>
      <c r="BR364" t="s">
        <v>11428</v>
      </c>
      <c r="BS364" t="s">
        <v>11428</v>
      </c>
      <c r="BT364" t="s">
        <v>11427</v>
      </c>
      <c r="BU364" t="s">
        <v>11427</v>
      </c>
      <c r="BV364" t="s">
        <v>11427</v>
      </c>
      <c r="BW364" t="s">
        <v>11427</v>
      </c>
      <c r="BY364" t="s">
        <v>11428</v>
      </c>
      <c r="CB364" t="s">
        <v>11427</v>
      </c>
      <c r="CD364">
        <v>596</v>
      </c>
      <c r="CE364">
        <v>81</v>
      </c>
      <c r="CF364">
        <v>677</v>
      </c>
      <c r="CG364">
        <v>0</v>
      </c>
      <c r="CH364">
        <v>37</v>
      </c>
      <c r="CI364">
        <v>881</v>
      </c>
    </row>
    <row r="365" spans="1:87">
      <c r="A365">
        <v>120018000280</v>
      </c>
      <c r="B365" t="s">
        <v>11490</v>
      </c>
      <c r="C365" t="s">
        <v>12243</v>
      </c>
      <c r="D365" t="s">
        <v>12798</v>
      </c>
      <c r="E365" t="s">
        <v>12245</v>
      </c>
      <c r="F365" t="s">
        <v>12799</v>
      </c>
      <c r="G365" t="s">
        <v>12800</v>
      </c>
      <c r="H365" t="s">
        <v>12347</v>
      </c>
      <c r="I365" t="s">
        <v>11421</v>
      </c>
      <c r="J365">
        <v>33321</v>
      </c>
      <c r="K365" t="s">
        <v>11422</v>
      </c>
      <c r="L365">
        <v>12</v>
      </c>
      <c r="M365" t="s">
        <v>11461</v>
      </c>
      <c r="N365">
        <v>5</v>
      </c>
      <c r="P365">
        <v>29</v>
      </c>
      <c r="Q365">
        <v>128</v>
      </c>
      <c r="R365">
        <v>125</v>
      </c>
      <c r="S365">
        <v>148</v>
      </c>
      <c r="T365">
        <v>147</v>
      </c>
      <c r="U365">
        <v>149</v>
      </c>
      <c r="V365">
        <v>139</v>
      </c>
      <c r="AD365" t="s">
        <v>11424</v>
      </c>
      <c r="AE365">
        <v>26.216699999999999</v>
      </c>
      <c r="AF365">
        <v>-80.253799999999998</v>
      </c>
      <c r="AG365" s="27">
        <v>263493</v>
      </c>
      <c r="AH365">
        <v>6</v>
      </c>
      <c r="AI365">
        <v>459</v>
      </c>
      <c r="AJ365">
        <v>406</v>
      </c>
      <c r="AK365">
        <v>1</v>
      </c>
      <c r="AL365">
        <v>22</v>
      </c>
      <c r="AM365">
        <v>348</v>
      </c>
      <c r="AN365">
        <v>283</v>
      </c>
      <c r="AO365">
        <v>179</v>
      </c>
      <c r="AP365">
        <v>585</v>
      </c>
      <c r="AQ365">
        <v>58</v>
      </c>
      <c r="AR365">
        <v>643</v>
      </c>
      <c r="AS365">
        <v>15.4</v>
      </c>
      <c r="AT365">
        <v>56</v>
      </c>
      <c r="AU365">
        <v>1200180</v>
      </c>
      <c r="AV365">
        <v>280</v>
      </c>
      <c r="AW365" t="s">
        <v>12800</v>
      </c>
      <c r="AX365" t="s">
        <v>12347</v>
      </c>
      <c r="AY365" t="s">
        <v>11421</v>
      </c>
      <c r="AZ365">
        <v>33321</v>
      </c>
      <c r="BA365">
        <v>2905</v>
      </c>
      <c r="BB365">
        <v>2905</v>
      </c>
      <c r="BC365">
        <v>0</v>
      </c>
      <c r="BE365">
        <v>12011</v>
      </c>
      <c r="BH365" t="s">
        <v>11427</v>
      </c>
      <c r="BI365" t="s">
        <v>11427</v>
      </c>
      <c r="BJ365" t="s">
        <v>11428</v>
      </c>
      <c r="BK365" t="s">
        <v>11428</v>
      </c>
      <c r="BL365" t="s">
        <v>11428</v>
      </c>
      <c r="BM365" t="s">
        <v>11428</v>
      </c>
      <c r="BN365" t="s">
        <v>11428</v>
      </c>
      <c r="BO365" t="s">
        <v>11428</v>
      </c>
      <c r="BP365" t="s">
        <v>11428</v>
      </c>
      <c r="BQ365" t="s">
        <v>11427</v>
      </c>
      <c r="BR365" t="s">
        <v>11427</v>
      </c>
      <c r="BS365" t="s">
        <v>11427</v>
      </c>
      <c r="BT365" t="s">
        <v>11427</v>
      </c>
      <c r="BU365" t="s">
        <v>11427</v>
      </c>
      <c r="BV365" t="s">
        <v>11427</v>
      </c>
      <c r="BW365" t="s">
        <v>11427</v>
      </c>
      <c r="BY365" t="s">
        <v>11428</v>
      </c>
      <c r="CB365" t="s">
        <v>11427</v>
      </c>
      <c r="CD365">
        <v>585</v>
      </c>
      <c r="CE365">
        <v>58</v>
      </c>
      <c r="CF365">
        <v>643</v>
      </c>
      <c r="CG365">
        <v>3</v>
      </c>
      <c r="CH365">
        <v>29</v>
      </c>
      <c r="CI365">
        <v>865</v>
      </c>
    </row>
    <row r="366" spans="1:87">
      <c r="A366">
        <v>120018000281</v>
      </c>
      <c r="B366" t="s">
        <v>11490</v>
      </c>
      <c r="C366" t="s">
        <v>12243</v>
      </c>
      <c r="D366" t="s">
        <v>12801</v>
      </c>
      <c r="E366" t="s">
        <v>12245</v>
      </c>
      <c r="F366" t="s">
        <v>12802</v>
      </c>
      <c r="G366" t="s">
        <v>12803</v>
      </c>
      <c r="H366" t="s">
        <v>12315</v>
      </c>
      <c r="I366" t="s">
        <v>11421</v>
      </c>
      <c r="J366">
        <v>33065</v>
      </c>
      <c r="K366" t="s">
        <v>11422</v>
      </c>
      <c r="L366">
        <v>12</v>
      </c>
      <c r="M366" t="s">
        <v>11461</v>
      </c>
      <c r="N366">
        <v>5</v>
      </c>
      <c r="P366">
        <v>65</v>
      </c>
      <c r="Q366">
        <v>97</v>
      </c>
      <c r="R366">
        <v>77</v>
      </c>
      <c r="S366">
        <v>102</v>
      </c>
      <c r="T366">
        <v>100</v>
      </c>
      <c r="U366">
        <v>105</v>
      </c>
      <c r="V366">
        <v>98</v>
      </c>
      <c r="AD366" t="s">
        <v>11424</v>
      </c>
      <c r="AE366">
        <v>26.268799999999999</v>
      </c>
      <c r="AF366">
        <v>-80.241</v>
      </c>
      <c r="AG366" s="27">
        <v>267145</v>
      </c>
      <c r="AH366">
        <v>6</v>
      </c>
      <c r="AI366">
        <v>341</v>
      </c>
      <c r="AJ366">
        <v>303</v>
      </c>
      <c r="AK366">
        <v>1</v>
      </c>
      <c r="AL366">
        <v>25</v>
      </c>
      <c r="AM366">
        <v>219</v>
      </c>
      <c r="AN366">
        <v>270</v>
      </c>
      <c r="AO366">
        <v>100</v>
      </c>
      <c r="AP366">
        <v>450</v>
      </c>
      <c r="AQ366">
        <v>58</v>
      </c>
      <c r="AR366">
        <v>508</v>
      </c>
      <c r="AS366">
        <v>16.100000000000001</v>
      </c>
      <c r="AT366">
        <v>40</v>
      </c>
      <c r="AU366">
        <v>1200180</v>
      </c>
      <c r="AV366">
        <v>281</v>
      </c>
      <c r="AW366" t="s">
        <v>12803</v>
      </c>
      <c r="AX366" t="s">
        <v>12315</v>
      </c>
      <c r="AY366" t="s">
        <v>11421</v>
      </c>
      <c r="AZ366">
        <v>33065</v>
      </c>
      <c r="BA366">
        <v>4616</v>
      </c>
      <c r="BB366">
        <v>4616</v>
      </c>
      <c r="BC366">
        <v>0</v>
      </c>
      <c r="BE366">
        <v>12011</v>
      </c>
      <c r="BH366" t="s">
        <v>11427</v>
      </c>
      <c r="BI366" t="s">
        <v>11427</v>
      </c>
      <c r="BJ366" t="s">
        <v>11428</v>
      </c>
      <c r="BK366" t="s">
        <v>11428</v>
      </c>
      <c r="BL366" t="s">
        <v>11428</v>
      </c>
      <c r="BM366" t="s">
        <v>11428</v>
      </c>
      <c r="BN366" t="s">
        <v>11428</v>
      </c>
      <c r="BO366" t="s">
        <v>11428</v>
      </c>
      <c r="BP366" t="s">
        <v>11428</v>
      </c>
      <c r="BQ366" t="s">
        <v>11427</v>
      </c>
      <c r="BR366" t="s">
        <v>11427</v>
      </c>
      <c r="BS366" t="s">
        <v>11427</v>
      </c>
      <c r="BT366" t="s">
        <v>11427</v>
      </c>
      <c r="BU366" t="s">
        <v>11427</v>
      </c>
      <c r="BV366" t="s">
        <v>11427</v>
      </c>
      <c r="BW366" t="s">
        <v>11427</v>
      </c>
      <c r="BY366" t="s">
        <v>11428</v>
      </c>
      <c r="CB366" t="s">
        <v>11427</v>
      </c>
      <c r="CD366">
        <v>450</v>
      </c>
      <c r="CE366">
        <v>58</v>
      </c>
      <c r="CF366">
        <v>508</v>
      </c>
      <c r="CG366">
        <v>1</v>
      </c>
      <c r="CH366">
        <v>28</v>
      </c>
      <c r="CI366">
        <v>644</v>
      </c>
    </row>
    <row r="367" spans="1:87">
      <c r="A367">
        <v>120018000282</v>
      </c>
      <c r="B367" t="s">
        <v>11490</v>
      </c>
      <c r="C367" t="s">
        <v>12243</v>
      </c>
      <c r="D367" t="s">
        <v>12804</v>
      </c>
      <c r="E367" t="s">
        <v>12245</v>
      </c>
      <c r="F367" t="s">
        <v>12805</v>
      </c>
      <c r="G367" t="s">
        <v>12806</v>
      </c>
      <c r="H367" t="s">
        <v>12325</v>
      </c>
      <c r="I367" t="s">
        <v>11421</v>
      </c>
      <c r="J367">
        <v>33026</v>
      </c>
      <c r="K367" t="s">
        <v>11422</v>
      </c>
      <c r="L367">
        <v>12</v>
      </c>
      <c r="M367" t="s">
        <v>11461</v>
      </c>
      <c r="N367">
        <v>5</v>
      </c>
      <c r="P367">
        <v>0</v>
      </c>
      <c r="Q367">
        <v>95</v>
      </c>
      <c r="R367">
        <v>94</v>
      </c>
      <c r="S367">
        <v>114</v>
      </c>
      <c r="T367">
        <v>105</v>
      </c>
      <c r="U367">
        <v>96</v>
      </c>
      <c r="V367">
        <v>97</v>
      </c>
      <c r="AD367" t="s">
        <v>11424</v>
      </c>
      <c r="AE367">
        <v>26.0243</v>
      </c>
      <c r="AF367">
        <v>-80.299400000000006</v>
      </c>
      <c r="AG367" s="27">
        <v>278103</v>
      </c>
      <c r="AH367">
        <v>6</v>
      </c>
      <c r="AI367">
        <v>324</v>
      </c>
      <c r="AJ367">
        <v>277</v>
      </c>
      <c r="AK367">
        <v>0</v>
      </c>
      <c r="AL367">
        <v>19</v>
      </c>
      <c r="AM367">
        <v>104</v>
      </c>
      <c r="AN367">
        <v>363</v>
      </c>
      <c r="AO367">
        <v>102</v>
      </c>
      <c r="AP367">
        <v>282</v>
      </c>
      <c r="AQ367">
        <v>58</v>
      </c>
      <c r="AR367">
        <v>340</v>
      </c>
      <c r="AS367">
        <v>16.2</v>
      </c>
      <c r="AT367">
        <v>37</v>
      </c>
      <c r="AU367">
        <v>1200180</v>
      </c>
      <c r="AV367">
        <v>282</v>
      </c>
      <c r="AW367" t="s">
        <v>12806</v>
      </c>
      <c r="AX367" t="s">
        <v>12325</v>
      </c>
      <c r="AY367" t="s">
        <v>11421</v>
      </c>
      <c r="AZ367">
        <v>33026</v>
      </c>
      <c r="BA367">
        <v>2131</v>
      </c>
      <c r="BB367">
        <v>2131</v>
      </c>
      <c r="BC367">
        <v>0</v>
      </c>
      <c r="BE367">
        <v>12011</v>
      </c>
      <c r="BH367" t="s">
        <v>11427</v>
      </c>
      <c r="BI367" t="s">
        <v>11427</v>
      </c>
      <c r="BJ367" t="s">
        <v>11428</v>
      </c>
      <c r="BK367" t="s">
        <v>11428</v>
      </c>
      <c r="BL367" t="s">
        <v>11428</v>
      </c>
      <c r="BM367" t="s">
        <v>11428</v>
      </c>
      <c r="BN367" t="s">
        <v>11428</v>
      </c>
      <c r="BO367" t="s">
        <v>11428</v>
      </c>
      <c r="BP367" t="s">
        <v>11428</v>
      </c>
      <c r="BQ367" t="s">
        <v>11427</v>
      </c>
      <c r="BR367" t="s">
        <v>11427</v>
      </c>
      <c r="BS367" t="s">
        <v>11427</v>
      </c>
      <c r="BT367" t="s">
        <v>11427</v>
      </c>
      <c r="BU367" t="s">
        <v>11427</v>
      </c>
      <c r="BV367" t="s">
        <v>11427</v>
      </c>
      <c r="BW367" t="s">
        <v>11427</v>
      </c>
      <c r="BY367" t="s">
        <v>11428</v>
      </c>
      <c r="CB367" t="s">
        <v>11427</v>
      </c>
      <c r="CD367">
        <v>282</v>
      </c>
      <c r="CE367">
        <v>58</v>
      </c>
      <c r="CF367">
        <v>340</v>
      </c>
      <c r="CG367">
        <v>1</v>
      </c>
      <c r="CH367">
        <v>12</v>
      </c>
      <c r="CI367">
        <v>601</v>
      </c>
    </row>
    <row r="368" spans="1:87">
      <c r="A368">
        <v>120018000283</v>
      </c>
      <c r="B368" t="s">
        <v>11490</v>
      </c>
      <c r="C368" t="s">
        <v>12243</v>
      </c>
      <c r="D368" t="s">
        <v>12807</v>
      </c>
      <c r="E368" t="s">
        <v>12245</v>
      </c>
      <c r="F368" t="s">
        <v>12808</v>
      </c>
      <c r="G368" t="s">
        <v>12809</v>
      </c>
      <c r="H368" t="s">
        <v>12399</v>
      </c>
      <c r="I368" t="s">
        <v>11421</v>
      </c>
      <c r="J368">
        <v>33322</v>
      </c>
      <c r="K368" t="s">
        <v>11422</v>
      </c>
      <c r="L368">
        <v>12</v>
      </c>
      <c r="M368" t="s">
        <v>11461</v>
      </c>
      <c r="N368">
        <v>5</v>
      </c>
      <c r="P368">
        <v>24</v>
      </c>
      <c r="Q368">
        <v>83</v>
      </c>
      <c r="R368">
        <v>97</v>
      </c>
      <c r="S368">
        <v>98</v>
      </c>
      <c r="T368">
        <v>87</v>
      </c>
      <c r="U368">
        <v>73</v>
      </c>
      <c r="V368">
        <v>90</v>
      </c>
      <c r="AD368" t="s">
        <v>11424</v>
      </c>
      <c r="AE368">
        <v>26.151299999999999</v>
      </c>
      <c r="AF368">
        <v>-80.285899999999998</v>
      </c>
      <c r="AG368" s="27">
        <v>281755</v>
      </c>
      <c r="AH368">
        <v>6</v>
      </c>
      <c r="AI368">
        <v>307</v>
      </c>
      <c r="AJ368">
        <v>245</v>
      </c>
      <c r="AK368">
        <v>3</v>
      </c>
      <c r="AL368">
        <v>20</v>
      </c>
      <c r="AM368">
        <v>194</v>
      </c>
      <c r="AN368">
        <v>140</v>
      </c>
      <c r="AO368">
        <v>166</v>
      </c>
      <c r="AP368">
        <v>285</v>
      </c>
      <c r="AQ368">
        <v>40</v>
      </c>
      <c r="AR368">
        <v>325</v>
      </c>
      <c r="AS368">
        <v>15.3</v>
      </c>
      <c r="AT368">
        <v>36</v>
      </c>
      <c r="AU368">
        <v>1200180</v>
      </c>
      <c r="AV368">
        <v>283</v>
      </c>
      <c r="AW368" t="s">
        <v>12809</v>
      </c>
      <c r="AX368" t="s">
        <v>12399</v>
      </c>
      <c r="AY368" t="s">
        <v>11421</v>
      </c>
      <c r="AZ368">
        <v>33322</v>
      </c>
      <c r="BA368">
        <v>3515</v>
      </c>
      <c r="BB368">
        <v>3515</v>
      </c>
      <c r="BC368">
        <v>0</v>
      </c>
      <c r="BE368">
        <v>12011</v>
      </c>
      <c r="BH368" t="s">
        <v>11427</v>
      </c>
      <c r="BI368" t="s">
        <v>11427</v>
      </c>
      <c r="BJ368" t="s">
        <v>11428</v>
      </c>
      <c r="BK368" t="s">
        <v>11428</v>
      </c>
      <c r="BL368" t="s">
        <v>11428</v>
      </c>
      <c r="BM368" t="s">
        <v>11428</v>
      </c>
      <c r="BN368" t="s">
        <v>11428</v>
      </c>
      <c r="BO368" t="s">
        <v>11428</v>
      </c>
      <c r="BP368" t="s">
        <v>11428</v>
      </c>
      <c r="BQ368" t="s">
        <v>11427</v>
      </c>
      <c r="BR368" t="s">
        <v>11427</v>
      </c>
      <c r="BS368" t="s">
        <v>11427</v>
      </c>
      <c r="BT368" t="s">
        <v>11427</v>
      </c>
      <c r="BU368" t="s">
        <v>11427</v>
      </c>
      <c r="BV368" t="s">
        <v>11427</v>
      </c>
      <c r="BW368" t="s">
        <v>11427</v>
      </c>
      <c r="BY368" t="s">
        <v>11428</v>
      </c>
      <c r="CB368" t="s">
        <v>11427</v>
      </c>
      <c r="CD368">
        <v>285</v>
      </c>
      <c r="CE368">
        <v>40</v>
      </c>
      <c r="CF368">
        <v>325</v>
      </c>
      <c r="CG368">
        <v>2</v>
      </c>
      <c r="CH368">
        <v>27</v>
      </c>
      <c r="CI368">
        <v>552</v>
      </c>
    </row>
    <row r="369" spans="1:87">
      <c r="A369">
        <v>120018000284</v>
      </c>
      <c r="B369" t="s">
        <v>11490</v>
      </c>
      <c r="C369" t="s">
        <v>12243</v>
      </c>
      <c r="D369" t="s">
        <v>12810</v>
      </c>
      <c r="E369" t="s">
        <v>12245</v>
      </c>
      <c r="F369" t="s">
        <v>12811</v>
      </c>
      <c r="G369" t="s">
        <v>12812</v>
      </c>
      <c r="H369" t="s">
        <v>12315</v>
      </c>
      <c r="I369" t="s">
        <v>11421</v>
      </c>
      <c r="J369">
        <v>33065</v>
      </c>
      <c r="K369" t="s">
        <v>11422</v>
      </c>
      <c r="L369">
        <v>12</v>
      </c>
      <c r="M369" t="s">
        <v>11461</v>
      </c>
      <c r="N369">
        <v>5</v>
      </c>
      <c r="P369">
        <v>0</v>
      </c>
      <c r="Q369">
        <v>164</v>
      </c>
      <c r="R369">
        <v>171</v>
      </c>
      <c r="S369">
        <v>202</v>
      </c>
      <c r="T369">
        <v>227</v>
      </c>
      <c r="U369">
        <v>214</v>
      </c>
      <c r="V369">
        <v>232</v>
      </c>
      <c r="AD369" t="s">
        <v>11424</v>
      </c>
      <c r="AE369">
        <v>26.26</v>
      </c>
      <c r="AF369">
        <v>-80.290499999999994</v>
      </c>
      <c r="AG369" s="27">
        <v>285408</v>
      </c>
      <c r="AH369">
        <v>6</v>
      </c>
      <c r="AI369">
        <v>637</v>
      </c>
      <c r="AJ369">
        <v>573</v>
      </c>
      <c r="AK369">
        <v>7</v>
      </c>
      <c r="AL369">
        <v>102</v>
      </c>
      <c r="AM369">
        <v>251</v>
      </c>
      <c r="AN369">
        <v>350</v>
      </c>
      <c r="AO369">
        <v>443</v>
      </c>
      <c r="AP369">
        <v>491</v>
      </c>
      <c r="AQ369">
        <v>94</v>
      </c>
      <c r="AR369">
        <v>585</v>
      </c>
      <c r="AS369">
        <v>17.5</v>
      </c>
      <c r="AT369">
        <v>69</v>
      </c>
      <c r="AU369">
        <v>1200180</v>
      </c>
      <c r="AV369">
        <v>284</v>
      </c>
      <c r="AW369" t="s">
        <v>12812</v>
      </c>
      <c r="AX369" t="s">
        <v>12315</v>
      </c>
      <c r="AY369" t="s">
        <v>11421</v>
      </c>
      <c r="AZ369">
        <v>33065</v>
      </c>
      <c r="BA369">
        <v>3279</v>
      </c>
      <c r="BB369">
        <v>3279</v>
      </c>
      <c r="BC369">
        <v>0</v>
      </c>
      <c r="BE369">
        <v>12011</v>
      </c>
      <c r="BH369" t="s">
        <v>11427</v>
      </c>
      <c r="BI369" t="s">
        <v>11427</v>
      </c>
      <c r="BJ369" t="s">
        <v>11428</v>
      </c>
      <c r="BK369" t="s">
        <v>11428</v>
      </c>
      <c r="BL369" t="s">
        <v>11428</v>
      </c>
      <c r="BM369" t="s">
        <v>11428</v>
      </c>
      <c r="BN369" t="s">
        <v>11428</v>
      </c>
      <c r="BO369" t="s">
        <v>11428</v>
      </c>
      <c r="BP369" t="s">
        <v>11428</v>
      </c>
      <c r="BQ369" t="s">
        <v>11427</v>
      </c>
      <c r="BR369" t="s">
        <v>11427</v>
      </c>
      <c r="BS369" t="s">
        <v>11427</v>
      </c>
      <c r="BT369" t="s">
        <v>11427</v>
      </c>
      <c r="BU369" t="s">
        <v>11427</v>
      </c>
      <c r="BV369" t="s">
        <v>11427</v>
      </c>
      <c r="BW369" t="s">
        <v>11427</v>
      </c>
      <c r="BY369" t="s">
        <v>11428</v>
      </c>
      <c r="CB369" t="s">
        <v>11427</v>
      </c>
      <c r="CD369">
        <v>491</v>
      </c>
      <c r="CE369">
        <v>94</v>
      </c>
      <c r="CF369">
        <v>585</v>
      </c>
      <c r="CG369">
        <v>1</v>
      </c>
      <c r="CH369">
        <v>56</v>
      </c>
      <c r="CI369">
        <v>1210</v>
      </c>
    </row>
    <row r="370" spans="1:87">
      <c r="A370">
        <v>120018000285</v>
      </c>
      <c r="B370" t="s">
        <v>11490</v>
      </c>
      <c r="C370" t="s">
        <v>12243</v>
      </c>
      <c r="D370" t="s">
        <v>12813</v>
      </c>
      <c r="E370" t="s">
        <v>12245</v>
      </c>
      <c r="F370" t="s">
        <v>12814</v>
      </c>
      <c r="G370" t="s">
        <v>12815</v>
      </c>
      <c r="H370" t="s">
        <v>12583</v>
      </c>
      <c r="I370" t="s">
        <v>11421</v>
      </c>
      <c r="J370">
        <v>33068</v>
      </c>
      <c r="K370" t="s">
        <v>11422</v>
      </c>
      <c r="L370">
        <v>12</v>
      </c>
      <c r="M370" t="s">
        <v>11461</v>
      </c>
      <c r="N370">
        <v>5</v>
      </c>
      <c r="P370">
        <v>86</v>
      </c>
      <c r="Q370">
        <v>43</v>
      </c>
      <c r="R370">
        <v>61</v>
      </c>
      <c r="S370">
        <v>53</v>
      </c>
      <c r="T370">
        <v>73</v>
      </c>
      <c r="U370">
        <v>60</v>
      </c>
      <c r="V370">
        <v>61</v>
      </c>
      <c r="AD370" t="s">
        <v>11424</v>
      </c>
      <c r="AE370">
        <v>26.224900000000002</v>
      </c>
      <c r="AF370">
        <v>-80.227999999999994</v>
      </c>
      <c r="AG370" s="27">
        <v>289060</v>
      </c>
      <c r="AH370">
        <v>6</v>
      </c>
      <c r="AI370">
        <v>221</v>
      </c>
      <c r="AJ370">
        <v>216</v>
      </c>
      <c r="AK370">
        <v>1</v>
      </c>
      <c r="AL370">
        <v>2</v>
      </c>
      <c r="AM370">
        <v>325</v>
      </c>
      <c r="AN370">
        <v>85</v>
      </c>
      <c r="AO370">
        <v>15</v>
      </c>
      <c r="AP370">
        <v>397</v>
      </c>
      <c r="AQ370">
        <v>14</v>
      </c>
      <c r="AR370">
        <v>411</v>
      </c>
      <c r="AS370">
        <v>12.5</v>
      </c>
      <c r="AT370">
        <v>35</v>
      </c>
      <c r="AU370">
        <v>1200180</v>
      </c>
      <c r="AV370">
        <v>285</v>
      </c>
      <c r="AW370" t="s">
        <v>12815</v>
      </c>
      <c r="AX370" t="s">
        <v>12583</v>
      </c>
      <c r="AY370" t="s">
        <v>11421</v>
      </c>
      <c r="AZ370">
        <v>33068</v>
      </c>
      <c r="BA370">
        <v>1368</v>
      </c>
      <c r="BB370">
        <v>1368</v>
      </c>
      <c r="BC370">
        <v>0</v>
      </c>
      <c r="BE370">
        <v>12011</v>
      </c>
      <c r="BH370" t="s">
        <v>11427</v>
      </c>
      <c r="BI370" t="s">
        <v>11427</v>
      </c>
      <c r="BJ370" t="s">
        <v>11428</v>
      </c>
      <c r="BK370" t="s">
        <v>11428</v>
      </c>
      <c r="BL370" t="s">
        <v>11428</v>
      </c>
      <c r="BM370" t="s">
        <v>11428</v>
      </c>
      <c r="BN370" t="s">
        <v>11428</v>
      </c>
      <c r="BO370" t="s">
        <v>11428</v>
      </c>
      <c r="BP370" t="s">
        <v>11428</v>
      </c>
      <c r="BQ370" t="s">
        <v>11427</v>
      </c>
      <c r="BR370" t="s">
        <v>11427</v>
      </c>
      <c r="BS370" t="s">
        <v>11427</v>
      </c>
      <c r="BT370" t="s">
        <v>11427</v>
      </c>
      <c r="BU370" t="s">
        <v>11427</v>
      </c>
      <c r="BV370" t="s">
        <v>11427</v>
      </c>
      <c r="BW370" t="s">
        <v>11427</v>
      </c>
      <c r="BY370" t="s">
        <v>11428</v>
      </c>
      <c r="CB370" t="s">
        <v>11427</v>
      </c>
      <c r="CD370">
        <v>397</v>
      </c>
      <c r="CE370">
        <v>14</v>
      </c>
      <c r="CF370">
        <v>411</v>
      </c>
      <c r="CG370">
        <v>1</v>
      </c>
      <c r="CH370">
        <v>8</v>
      </c>
      <c r="CI370">
        <v>437</v>
      </c>
    </row>
    <row r="371" spans="1:87">
      <c r="A371">
        <v>120018000286</v>
      </c>
      <c r="B371" t="s">
        <v>11490</v>
      </c>
      <c r="C371" t="s">
        <v>12243</v>
      </c>
      <c r="D371" t="s">
        <v>12816</v>
      </c>
      <c r="E371" t="s">
        <v>12245</v>
      </c>
      <c r="F371" t="s">
        <v>12817</v>
      </c>
      <c r="G371" t="s">
        <v>12818</v>
      </c>
      <c r="H371" t="s">
        <v>12315</v>
      </c>
      <c r="I371" t="s">
        <v>11421</v>
      </c>
      <c r="J371">
        <v>33071</v>
      </c>
      <c r="K371" t="s">
        <v>11422</v>
      </c>
      <c r="L371">
        <v>12</v>
      </c>
      <c r="M371">
        <v>6</v>
      </c>
      <c r="N371">
        <v>8</v>
      </c>
      <c r="W371">
        <v>362</v>
      </c>
      <c r="X371">
        <v>403</v>
      </c>
      <c r="Y371">
        <v>413</v>
      </c>
      <c r="AD371" t="s">
        <v>11424</v>
      </c>
      <c r="AE371">
        <v>26.236899999999999</v>
      </c>
      <c r="AF371">
        <v>-80.2393</v>
      </c>
      <c r="AG371" s="27">
        <v>296364</v>
      </c>
      <c r="AH371">
        <v>6</v>
      </c>
      <c r="AI371">
        <v>576</v>
      </c>
      <c r="AJ371">
        <v>602</v>
      </c>
      <c r="AK371">
        <v>2</v>
      </c>
      <c r="AL371">
        <v>47</v>
      </c>
      <c r="AM371">
        <v>314</v>
      </c>
      <c r="AN371">
        <v>360</v>
      </c>
      <c r="AO371">
        <v>397</v>
      </c>
      <c r="AP371">
        <v>580</v>
      </c>
      <c r="AQ371">
        <v>84</v>
      </c>
      <c r="AR371">
        <v>664</v>
      </c>
      <c r="AS371">
        <v>19.3</v>
      </c>
      <c r="AT371">
        <v>61</v>
      </c>
      <c r="AU371">
        <v>1200180</v>
      </c>
      <c r="AV371">
        <v>286</v>
      </c>
      <c r="AW371" t="s">
        <v>12818</v>
      </c>
      <c r="AX371" t="s">
        <v>12315</v>
      </c>
      <c r="AY371" t="s">
        <v>11421</v>
      </c>
      <c r="AZ371">
        <v>33071</v>
      </c>
      <c r="BA371">
        <v>7456</v>
      </c>
      <c r="BB371">
        <v>7456</v>
      </c>
      <c r="BC371">
        <v>0</v>
      </c>
      <c r="BE371">
        <v>12011</v>
      </c>
      <c r="BH371" t="s">
        <v>11427</v>
      </c>
      <c r="BI371" t="s">
        <v>11427</v>
      </c>
      <c r="BJ371" t="s">
        <v>11427</v>
      </c>
      <c r="BK371" t="s">
        <v>11427</v>
      </c>
      <c r="BL371" t="s">
        <v>11427</v>
      </c>
      <c r="BM371" t="s">
        <v>11427</v>
      </c>
      <c r="BN371" t="s">
        <v>11427</v>
      </c>
      <c r="BO371" t="s">
        <v>11427</v>
      </c>
      <c r="BP371" t="s">
        <v>11427</v>
      </c>
      <c r="BQ371" t="s">
        <v>11428</v>
      </c>
      <c r="BR371" t="s">
        <v>11428</v>
      </c>
      <c r="BS371" t="s">
        <v>11428</v>
      </c>
      <c r="BT371" t="s">
        <v>11427</v>
      </c>
      <c r="BU371" t="s">
        <v>11427</v>
      </c>
      <c r="BV371" t="s">
        <v>11427</v>
      </c>
      <c r="BW371" t="s">
        <v>11427</v>
      </c>
      <c r="BY371" t="s">
        <v>11428</v>
      </c>
      <c r="CB371" t="s">
        <v>11427</v>
      </c>
      <c r="CD371">
        <v>580</v>
      </c>
      <c r="CE371">
        <v>84</v>
      </c>
      <c r="CF371">
        <v>664</v>
      </c>
      <c r="CG371">
        <v>1</v>
      </c>
      <c r="CH371">
        <v>57</v>
      </c>
      <c r="CI371">
        <v>1178</v>
      </c>
    </row>
    <row r="372" spans="1:87">
      <c r="A372">
        <v>120018000287</v>
      </c>
      <c r="B372" t="s">
        <v>11490</v>
      </c>
      <c r="C372" t="s">
        <v>12243</v>
      </c>
      <c r="D372" t="s">
        <v>12819</v>
      </c>
      <c r="E372" t="s">
        <v>12245</v>
      </c>
      <c r="F372" t="s">
        <v>12820</v>
      </c>
      <c r="G372" t="s">
        <v>12821</v>
      </c>
      <c r="H372" t="s">
        <v>12315</v>
      </c>
      <c r="I372" t="s">
        <v>11421</v>
      </c>
      <c r="J372">
        <v>33071</v>
      </c>
      <c r="K372" t="s">
        <v>11422</v>
      </c>
      <c r="L372">
        <v>12</v>
      </c>
      <c r="M372" t="s">
        <v>11461</v>
      </c>
      <c r="N372">
        <v>5</v>
      </c>
      <c r="P372">
        <v>25</v>
      </c>
      <c r="Q372">
        <v>124</v>
      </c>
      <c r="R372">
        <v>130</v>
      </c>
      <c r="S372">
        <v>124</v>
      </c>
      <c r="T372">
        <v>139</v>
      </c>
      <c r="U372">
        <v>127</v>
      </c>
      <c r="V372">
        <v>149</v>
      </c>
      <c r="AD372" t="s">
        <v>11424</v>
      </c>
      <c r="AE372">
        <v>26.248200000000001</v>
      </c>
      <c r="AF372">
        <v>-80.244200000000006</v>
      </c>
      <c r="AG372" s="27">
        <v>300017</v>
      </c>
      <c r="AH372">
        <v>6</v>
      </c>
      <c r="AI372">
        <v>419</v>
      </c>
      <c r="AJ372">
        <v>399</v>
      </c>
      <c r="AK372">
        <v>2</v>
      </c>
      <c r="AL372">
        <v>19</v>
      </c>
      <c r="AM372">
        <v>244</v>
      </c>
      <c r="AN372">
        <v>268</v>
      </c>
      <c r="AO372">
        <v>254</v>
      </c>
      <c r="AP372">
        <v>458</v>
      </c>
      <c r="AQ372">
        <v>58</v>
      </c>
      <c r="AR372">
        <v>516</v>
      </c>
      <c r="AS372">
        <v>16.399999999999999</v>
      </c>
      <c r="AT372">
        <v>50</v>
      </c>
      <c r="AU372">
        <v>1200180</v>
      </c>
      <c r="AV372">
        <v>287</v>
      </c>
      <c r="AW372" t="s">
        <v>12821</v>
      </c>
      <c r="AX372" t="s">
        <v>12315</v>
      </c>
      <c r="AY372" t="s">
        <v>11421</v>
      </c>
      <c r="AZ372">
        <v>33071</v>
      </c>
      <c r="BA372">
        <v>6611</v>
      </c>
      <c r="BB372">
        <v>6611</v>
      </c>
      <c r="BC372">
        <v>0</v>
      </c>
      <c r="BE372">
        <v>12011</v>
      </c>
      <c r="BH372" t="s">
        <v>11427</v>
      </c>
      <c r="BI372" t="s">
        <v>11427</v>
      </c>
      <c r="BJ372" t="s">
        <v>11428</v>
      </c>
      <c r="BK372" t="s">
        <v>11428</v>
      </c>
      <c r="BL372" t="s">
        <v>11428</v>
      </c>
      <c r="BM372" t="s">
        <v>11428</v>
      </c>
      <c r="BN372" t="s">
        <v>11428</v>
      </c>
      <c r="BO372" t="s">
        <v>11428</v>
      </c>
      <c r="BP372" t="s">
        <v>11428</v>
      </c>
      <c r="BQ372" t="s">
        <v>11427</v>
      </c>
      <c r="BR372" t="s">
        <v>11427</v>
      </c>
      <c r="BS372" t="s">
        <v>11427</v>
      </c>
      <c r="BT372" t="s">
        <v>11427</v>
      </c>
      <c r="BU372" t="s">
        <v>11427</v>
      </c>
      <c r="BV372" t="s">
        <v>11427</v>
      </c>
      <c r="BW372" t="s">
        <v>11427</v>
      </c>
      <c r="BY372" t="s">
        <v>11428</v>
      </c>
      <c r="CB372" t="s">
        <v>11427</v>
      </c>
      <c r="CD372">
        <v>458</v>
      </c>
      <c r="CE372">
        <v>58</v>
      </c>
      <c r="CF372">
        <v>516</v>
      </c>
      <c r="CG372">
        <v>0</v>
      </c>
      <c r="CH372">
        <v>31</v>
      </c>
      <c r="CI372">
        <v>818</v>
      </c>
    </row>
    <row r="373" spans="1:87">
      <c r="A373">
        <v>120018001355</v>
      </c>
      <c r="B373" t="s">
        <v>11490</v>
      </c>
      <c r="C373" t="s">
        <v>12243</v>
      </c>
      <c r="D373" t="s">
        <v>12822</v>
      </c>
      <c r="E373" t="s">
        <v>12245</v>
      </c>
      <c r="F373" t="s">
        <v>12823</v>
      </c>
      <c r="G373" t="s">
        <v>12824</v>
      </c>
      <c r="H373" t="s">
        <v>12825</v>
      </c>
      <c r="I373" t="s">
        <v>11421</v>
      </c>
      <c r="J373">
        <v>33067</v>
      </c>
      <c r="K373" t="s">
        <v>11422</v>
      </c>
      <c r="L373">
        <v>12</v>
      </c>
      <c r="M373" t="s">
        <v>11461</v>
      </c>
      <c r="N373">
        <v>5</v>
      </c>
      <c r="P373">
        <v>0</v>
      </c>
      <c r="Q373">
        <v>87</v>
      </c>
      <c r="R373">
        <v>83</v>
      </c>
      <c r="S373">
        <v>123</v>
      </c>
      <c r="T373">
        <v>111</v>
      </c>
      <c r="U373">
        <v>129</v>
      </c>
      <c r="V373">
        <v>133</v>
      </c>
      <c r="AD373" t="s">
        <v>11424</v>
      </c>
      <c r="AE373">
        <v>26.322700000000001</v>
      </c>
      <c r="AF373">
        <v>-80.221900000000005</v>
      </c>
      <c r="AG373" s="27">
        <v>362109</v>
      </c>
      <c r="AH373">
        <v>6</v>
      </c>
      <c r="AI373">
        <v>338</v>
      </c>
      <c r="AJ373">
        <v>328</v>
      </c>
      <c r="AK373">
        <v>1</v>
      </c>
      <c r="AL373">
        <v>68</v>
      </c>
      <c r="AM373">
        <v>47</v>
      </c>
      <c r="AN373">
        <v>130</v>
      </c>
      <c r="AO373">
        <v>399</v>
      </c>
      <c r="AP373">
        <v>98</v>
      </c>
      <c r="AQ373">
        <v>14</v>
      </c>
      <c r="AR373">
        <v>112</v>
      </c>
      <c r="AS373">
        <v>17.100000000000001</v>
      </c>
      <c r="AT373">
        <v>39</v>
      </c>
      <c r="AU373">
        <v>1200180</v>
      </c>
      <c r="AV373">
        <v>1355</v>
      </c>
      <c r="AW373" t="s">
        <v>12824</v>
      </c>
      <c r="AX373" t="s">
        <v>12825</v>
      </c>
      <c r="AY373" t="s">
        <v>11421</v>
      </c>
      <c r="AZ373">
        <v>33067</v>
      </c>
      <c r="BA373">
        <v>1642</v>
      </c>
      <c r="BB373">
        <v>1642</v>
      </c>
      <c r="BC373">
        <v>0</v>
      </c>
      <c r="BE373">
        <v>12011</v>
      </c>
      <c r="BH373" t="s">
        <v>11427</v>
      </c>
      <c r="BI373" t="s">
        <v>11427</v>
      </c>
      <c r="BJ373" t="s">
        <v>11428</v>
      </c>
      <c r="BK373" t="s">
        <v>11428</v>
      </c>
      <c r="BL373" t="s">
        <v>11428</v>
      </c>
      <c r="BM373" t="s">
        <v>11428</v>
      </c>
      <c r="BN373" t="s">
        <v>11428</v>
      </c>
      <c r="BO373" t="s">
        <v>11428</v>
      </c>
      <c r="BP373" t="s">
        <v>11428</v>
      </c>
      <c r="BQ373" t="s">
        <v>11427</v>
      </c>
      <c r="BR373" t="s">
        <v>11427</v>
      </c>
      <c r="BS373" t="s">
        <v>11427</v>
      </c>
      <c r="BT373" t="s">
        <v>11427</v>
      </c>
      <c r="BU373" t="s">
        <v>11427</v>
      </c>
      <c r="BV373" t="s">
        <v>11427</v>
      </c>
      <c r="BW373" t="s">
        <v>11427</v>
      </c>
      <c r="BY373" t="s">
        <v>11427</v>
      </c>
      <c r="CB373" t="s">
        <v>11427</v>
      </c>
      <c r="CD373">
        <v>98</v>
      </c>
      <c r="CE373">
        <v>14</v>
      </c>
      <c r="CF373">
        <v>112</v>
      </c>
      <c r="CG373">
        <v>0</v>
      </c>
      <c r="CH373">
        <v>21</v>
      </c>
      <c r="CI373">
        <v>666</v>
      </c>
    </row>
    <row r="374" spans="1:87">
      <c r="A374">
        <v>120018002039</v>
      </c>
      <c r="B374" t="s">
        <v>11490</v>
      </c>
      <c r="C374" t="s">
        <v>12243</v>
      </c>
      <c r="D374" t="s">
        <v>12826</v>
      </c>
      <c r="E374" t="s">
        <v>12245</v>
      </c>
      <c r="F374" t="s">
        <v>12827</v>
      </c>
      <c r="G374" t="s">
        <v>12828</v>
      </c>
      <c r="H374" t="s">
        <v>12399</v>
      </c>
      <c r="I374" t="s">
        <v>11421</v>
      </c>
      <c r="J374">
        <v>33351</v>
      </c>
      <c r="K374" t="s">
        <v>11422</v>
      </c>
      <c r="L374">
        <v>12</v>
      </c>
      <c r="M374" t="s">
        <v>11461</v>
      </c>
      <c r="N374">
        <v>5</v>
      </c>
      <c r="P374">
        <v>37</v>
      </c>
      <c r="Q374">
        <v>90</v>
      </c>
      <c r="R374">
        <v>93</v>
      </c>
      <c r="S374">
        <v>101</v>
      </c>
      <c r="T374">
        <v>119</v>
      </c>
      <c r="U374">
        <v>111</v>
      </c>
      <c r="V374">
        <v>127</v>
      </c>
      <c r="AD374" t="s">
        <v>11424</v>
      </c>
      <c r="AE374">
        <v>26.185700000000001</v>
      </c>
      <c r="AF374">
        <v>-80.268799999999999</v>
      </c>
      <c r="AG374" s="27">
        <v>37043</v>
      </c>
      <c r="AH374">
        <v>6</v>
      </c>
      <c r="AI374">
        <v>375</v>
      </c>
      <c r="AJ374">
        <v>303</v>
      </c>
      <c r="AK374">
        <v>3</v>
      </c>
      <c r="AL374">
        <v>21</v>
      </c>
      <c r="AM374">
        <v>419</v>
      </c>
      <c r="AN374">
        <v>130</v>
      </c>
      <c r="AO374">
        <v>79</v>
      </c>
      <c r="AP374">
        <v>490</v>
      </c>
      <c r="AQ374">
        <v>51</v>
      </c>
      <c r="AR374">
        <v>541</v>
      </c>
      <c r="AS374">
        <v>15.1</v>
      </c>
      <c r="AT374">
        <v>45</v>
      </c>
      <c r="AU374">
        <v>1200180</v>
      </c>
      <c r="AV374">
        <v>2039</v>
      </c>
      <c r="AW374" t="s">
        <v>12828</v>
      </c>
      <c r="AX374" t="s">
        <v>12399</v>
      </c>
      <c r="AY374" t="s">
        <v>11421</v>
      </c>
      <c r="AZ374">
        <v>33351</v>
      </c>
      <c r="BA374">
        <v>5342</v>
      </c>
      <c r="BB374">
        <v>5342</v>
      </c>
      <c r="BC374">
        <v>0</v>
      </c>
      <c r="BE374">
        <v>12011</v>
      </c>
      <c r="BH374" t="s">
        <v>11427</v>
      </c>
      <c r="BI374" t="s">
        <v>11427</v>
      </c>
      <c r="BJ374" t="s">
        <v>11428</v>
      </c>
      <c r="BK374" t="s">
        <v>11428</v>
      </c>
      <c r="BL374" t="s">
        <v>11428</v>
      </c>
      <c r="BM374" t="s">
        <v>11428</v>
      </c>
      <c r="BN374" t="s">
        <v>11428</v>
      </c>
      <c r="BO374" t="s">
        <v>11428</v>
      </c>
      <c r="BP374" t="s">
        <v>11428</v>
      </c>
      <c r="BQ374" t="s">
        <v>11427</v>
      </c>
      <c r="BR374" t="s">
        <v>11427</v>
      </c>
      <c r="BS374" t="s">
        <v>11427</v>
      </c>
      <c r="BT374" t="s">
        <v>11427</v>
      </c>
      <c r="BU374" t="s">
        <v>11427</v>
      </c>
      <c r="BV374" t="s">
        <v>11427</v>
      </c>
      <c r="BW374" t="s">
        <v>11427</v>
      </c>
      <c r="BY374" t="s">
        <v>11428</v>
      </c>
      <c r="CB374" t="s">
        <v>11427</v>
      </c>
      <c r="CD374">
        <v>490</v>
      </c>
      <c r="CE374">
        <v>51</v>
      </c>
      <c r="CF374">
        <v>541</v>
      </c>
      <c r="CG374">
        <v>0</v>
      </c>
      <c r="CH374">
        <v>26</v>
      </c>
      <c r="CI374">
        <v>678</v>
      </c>
    </row>
    <row r="375" spans="1:87">
      <c r="A375">
        <v>120018002041</v>
      </c>
      <c r="B375" t="s">
        <v>11490</v>
      </c>
      <c r="C375" t="s">
        <v>12243</v>
      </c>
      <c r="D375" t="s">
        <v>12829</v>
      </c>
      <c r="E375" t="s">
        <v>12245</v>
      </c>
      <c r="F375" t="s">
        <v>12830</v>
      </c>
      <c r="G375" t="s">
        <v>12831</v>
      </c>
      <c r="H375" t="s">
        <v>12674</v>
      </c>
      <c r="I375" t="s">
        <v>11421</v>
      </c>
      <c r="J375">
        <v>33314</v>
      </c>
      <c r="K375" t="s">
        <v>11422</v>
      </c>
      <c r="L375">
        <v>12</v>
      </c>
      <c r="M375" t="s">
        <v>11461</v>
      </c>
      <c r="N375">
        <v>5</v>
      </c>
      <c r="P375">
        <v>19</v>
      </c>
      <c r="Q375">
        <v>136</v>
      </c>
      <c r="R375">
        <v>121</v>
      </c>
      <c r="S375">
        <v>124</v>
      </c>
      <c r="T375">
        <v>154</v>
      </c>
      <c r="U375">
        <v>123</v>
      </c>
      <c r="V375">
        <v>122</v>
      </c>
      <c r="AD375" t="s">
        <v>11424</v>
      </c>
      <c r="AE375">
        <v>26.073699999999999</v>
      </c>
      <c r="AF375">
        <v>-80.242199999999997</v>
      </c>
      <c r="AG375" s="27">
        <v>329237</v>
      </c>
      <c r="AH375">
        <v>6</v>
      </c>
      <c r="AI375">
        <v>419</v>
      </c>
      <c r="AJ375">
        <v>380</v>
      </c>
      <c r="AK375">
        <v>0</v>
      </c>
      <c r="AL375">
        <v>17</v>
      </c>
      <c r="AM375">
        <v>119</v>
      </c>
      <c r="AN375">
        <v>445</v>
      </c>
      <c r="AO375">
        <v>205</v>
      </c>
      <c r="AP375">
        <v>591</v>
      </c>
      <c r="AQ375">
        <v>51</v>
      </c>
      <c r="AR375">
        <v>642</v>
      </c>
      <c r="AS375">
        <v>15.4</v>
      </c>
      <c r="AT375">
        <v>52</v>
      </c>
      <c r="AU375">
        <v>1200180</v>
      </c>
      <c r="AV375">
        <v>2041</v>
      </c>
      <c r="AW375" t="s">
        <v>12831</v>
      </c>
      <c r="AX375" t="s">
        <v>12674</v>
      </c>
      <c r="AY375" t="s">
        <v>11421</v>
      </c>
      <c r="AZ375">
        <v>33314</v>
      </c>
      <c r="BA375">
        <v>2306</v>
      </c>
      <c r="BB375">
        <v>2306</v>
      </c>
      <c r="BC375">
        <v>0</v>
      </c>
      <c r="BE375">
        <v>12011</v>
      </c>
      <c r="BH375" t="s">
        <v>11427</v>
      </c>
      <c r="BI375" t="s">
        <v>11427</v>
      </c>
      <c r="BJ375" t="s">
        <v>11428</v>
      </c>
      <c r="BK375" t="s">
        <v>11428</v>
      </c>
      <c r="BL375" t="s">
        <v>11428</v>
      </c>
      <c r="BM375" t="s">
        <v>11428</v>
      </c>
      <c r="BN375" t="s">
        <v>11428</v>
      </c>
      <c r="BO375" t="s">
        <v>11428</v>
      </c>
      <c r="BP375" t="s">
        <v>11428</v>
      </c>
      <c r="BQ375" t="s">
        <v>11427</v>
      </c>
      <c r="BR375" t="s">
        <v>11427</v>
      </c>
      <c r="BS375" t="s">
        <v>11427</v>
      </c>
      <c r="BT375" t="s">
        <v>11427</v>
      </c>
      <c r="BU375" t="s">
        <v>11427</v>
      </c>
      <c r="BV375" t="s">
        <v>11427</v>
      </c>
      <c r="BW375" t="s">
        <v>11427</v>
      </c>
      <c r="BY375" t="s">
        <v>11428</v>
      </c>
      <c r="CB375" t="s">
        <v>11427</v>
      </c>
      <c r="CD375">
        <v>591</v>
      </c>
      <c r="CE375">
        <v>51</v>
      </c>
      <c r="CF375">
        <v>642</v>
      </c>
      <c r="CG375">
        <v>0</v>
      </c>
      <c r="CH375">
        <v>13</v>
      </c>
      <c r="CI375">
        <v>799</v>
      </c>
    </row>
    <row r="376" spans="1:87">
      <c r="A376">
        <v>120018002043</v>
      </c>
      <c r="B376" t="s">
        <v>11490</v>
      </c>
      <c r="C376" t="s">
        <v>12243</v>
      </c>
      <c r="D376" t="s">
        <v>12832</v>
      </c>
      <c r="E376" t="s">
        <v>12245</v>
      </c>
      <c r="F376" t="s">
        <v>12833</v>
      </c>
      <c r="G376" t="s">
        <v>12834</v>
      </c>
      <c r="H376" t="s">
        <v>12431</v>
      </c>
      <c r="I376" t="s">
        <v>11421</v>
      </c>
      <c r="J376">
        <v>33330</v>
      </c>
      <c r="K376" t="s">
        <v>11422</v>
      </c>
      <c r="L376">
        <v>12</v>
      </c>
      <c r="M376" t="s">
        <v>11461</v>
      </c>
      <c r="N376">
        <v>5</v>
      </c>
      <c r="P376">
        <v>44</v>
      </c>
      <c r="Q376">
        <v>99</v>
      </c>
      <c r="R376">
        <v>90</v>
      </c>
      <c r="S376">
        <v>88</v>
      </c>
      <c r="T376">
        <v>92</v>
      </c>
      <c r="U376">
        <v>92</v>
      </c>
      <c r="V376">
        <v>90</v>
      </c>
      <c r="AD376" t="s">
        <v>11424</v>
      </c>
      <c r="AE376">
        <v>26.0565</v>
      </c>
      <c r="AF376">
        <v>-80.302800000000005</v>
      </c>
      <c r="AG376" s="27">
        <v>347499</v>
      </c>
      <c r="AH376">
        <v>6</v>
      </c>
      <c r="AI376">
        <v>357</v>
      </c>
      <c r="AJ376">
        <v>238</v>
      </c>
      <c r="AK376">
        <v>1</v>
      </c>
      <c r="AL376">
        <v>17</v>
      </c>
      <c r="AM376">
        <v>44</v>
      </c>
      <c r="AN376">
        <v>187</v>
      </c>
      <c r="AO376">
        <v>330</v>
      </c>
      <c r="AP376">
        <v>180</v>
      </c>
      <c r="AQ376">
        <v>23</v>
      </c>
      <c r="AR376">
        <v>203</v>
      </c>
      <c r="AS376">
        <v>13.5</v>
      </c>
      <c r="AT376">
        <v>44</v>
      </c>
      <c r="AU376">
        <v>1200180</v>
      </c>
      <c r="AV376">
        <v>2043</v>
      </c>
      <c r="AW376" t="s">
        <v>12834</v>
      </c>
      <c r="AX376" t="s">
        <v>12431</v>
      </c>
      <c r="AY376" t="s">
        <v>11421</v>
      </c>
      <c r="AZ376">
        <v>33330</v>
      </c>
      <c r="BA376">
        <v>4230</v>
      </c>
      <c r="BB376">
        <v>4230</v>
      </c>
      <c r="BC376">
        <v>0</v>
      </c>
      <c r="BE376">
        <v>12011</v>
      </c>
      <c r="BH376" t="s">
        <v>11427</v>
      </c>
      <c r="BI376" t="s">
        <v>11427</v>
      </c>
      <c r="BJ376" t="s">
        <v>11428</v>
      </c>
      <c r="BK376" t="s">
        <v>11428</v>
      </c>
      <c r="BL376" t="s">
        <v>11428</v>
      </c>
      <c r="BM376" t="s">
        <v>11428</v>
      </c>
      <c r="BN376" t="s">
        <v>11428</v>
      </c>
      <c r="BO376" t="s">
        <v>11428</v>
      </c>
      <c r="BP376" t="s">
        <v>11428</v>
      </c>
      <c r="BQ376" t="s">
        <v>11427</v>
      </c>
      <c r="BR376" t="s">
        <v>11427</v>
      </c>
      <c r="BS376" t="s">
        <v>11427</v>
      </c>
      <c r="BT376" t="s">
        <v>11427</v>
      </c>
      <c r="BU376" t="s">
        <v>11427</v>
      </c>
      <c r="BV376" t="s">
        <v>11427</v>
      </c>
      <c r="BW376" t="s">
        <v>11427</v>
      </c>
      <c r="BY376" t="s">
        <v>11428</v>
      </c>
      <c r="CB376" t="s">
        <v>11427</v>
      </c>
      <c r="CD376">
        <v>180</v>
      </c>
      <c r="CE376">
        <v>23</v>
      </c>
      <c r="CF376">
        <v>203</v>
      </c>
      <c r="CG376">
        <v>2</v>
      </c>
      <c r="CH376">
        <v>14</v>
      </c>
      <c r="CI376">
        <v>595</v>
      </c>
    </row>
    <row r="377" spans="1:87">
      <c r="A377">
        <v>120018002044</v>
      </c>
      <c r="B377" t="s">
        <v>11490</v>
      </c>
      <c r="C377" t="s">
        <v>12243</v>
      </c>
      <c r="D377" t="s">
        <v>12835</v>
      </c>
      <c r="E377" t="s">
        <v>12245</v>
      </c>
      <c r="F377" t="s">
        <v>12836</v>
      </c>
      <c r="G377" t="s">
        <v>12837</v>
      </c>
      <c r="H377" t="s">
        <v>12315</v>
      </c>
      <c r="I377" t="s">
        <v>11421</v>
      </c>
      <c r="J377">
        <v>33071</v>
      </c>
      <c r="K377" t="s">
        <v>11422</v>
      </c>
      <c r="L377">
        <v>12</v>
      </c>
      <c r="M377" t="s">
        <v>11461</v>
      </c>
      <c r="N377">
        <v>5</v>
      </c>
      <c r="P377">
        <v>56</v>
      </c>
      <c r="Q377">
        <v>123</v>
      </c>
      <c r="R377">
        <v>106</v>
      </c>
      <c r="S377">
        <v>120</v>
      </c>
      <c r="T377">
        <v>111</v>
      </c>
      <c r="U377">
        <v>129</v>
      </c>
      <c r="V377">
        <v>119</v>
      </c>
      <c r="AD377" t="s">
        <v>11424</v>
      </c>
      <c r="AE377">
        <v>26.244800000000001</v>
      </c>
      <c r="AF377">
        <v>-80.2577</v>
      </c>
      <c r="AG377" s="27">
        <v>307322</v>
      </c>
      <c r="AH377">
        <v>6</v>
      </c>
      <c r="AI377">
        <v>410</v>
      </c>
      <c r="AJ377">
        <v>354</v>
      </c>
      <c r="AK377">
        <v>0</v>
      </c>
      <c r="AL377">
        <v>28</v>
      </c>
      <c r="AM377">
        <v>196</v>
      </c>
      <c r="AN377">
        <v>269</v>
      </c>
      <c r="AO377">
        <v>251</v>
      </c>
      <c r="AP377">
        <v>410</v>
      </c>
      <c r="AQ377">
        <v>46</v>
      </c>
      <c r="AR377">
        <v>456</v>
      </c>
      <c r="AS377">
        <v>14.4</v>
      </c>
      <c r="AT377">
        <v>53</v>
      </c>
      <c r="AU377">
        <v>1200180</v>
      </c>
      <c r="AV377">
        <v>2044</v>
      </c>
      <c r="AW377" t="s">
        <v>12837</v>
      </c>
      <c r="AX377" t="s">
        <v>12315</v>
      </c>
      <c r="AY377" t="s">
        <v>11421</v>
      </c>
      <c r="AZ377">
        <v>33071</v>
      </c>
      <c r="BA377">
        <v>6504</v>
      </c>
      <c r="BB377">
        <v>6504</v>
      </c>
      <c r="BC377">
        <v>0</v>
      </c>
      <c r="BE377">
        <v>12011</v>
      </c>
      <c r="BH377" t="s">
        <v>11427</v>
      </c>
      <c r="BI377" t="s">
        <v>11427</v>
      </c>
      <c r="BJ377" t="s">
        <v>11428</v>
      </c>
      <c r="BK377" t="s">
        <v>11428</v>
      </c>
      <c r="BL377" t="s">
        <v>11428</v>
      </c>
      <c r="BM377" t="s">
        <v>11428</v>
      </c>
      <c r="BN377" t="s">
        <v>11428</v>
      </c>
      <c r="BO377" t="s">
        <v>11428</v>
      </c>
      <c r="BP377" t="s">
        <v>11428</v>
      </c>
      <c r="BQ377" t="s">
        <v>11427</v>
      </c>
      <c r="BR377" t="s">
        <v>11427</v>
      </c>
      <c r="BS377" t="s">
        <v>11427</v>
      </c>
      <c r="BT377" t="s">
        <v>11427</v>
      </c>
      <c r="BU377" t="s">
        <v>11427</v>
      </c>
      <c r="BV377" t="s">
        <v>11427</v>
      </c>
      <c r="BW377" t="s">
        <v>11427</v>
      </c>
      <c r="BY377" t="s">
        <v>11428</v>
      </c>
      <c r="CB377" t="s">
        <v>11427</v>
      </c>
      <c r="CD377">
        <v>410</v>
      </c>
      <c r="CE377">
        <v>46</v>
      </c>
      <c r="CF377">
        <v>456</v>
      </c>
      <c r="CG377">
        <v>1</v>
      </c>
      <c r="CH377">
        <v>19</v>
      </c>
      <c r="CI377">
        <v>764</v>
      </c>
    </row>
    <row r="378" spans="1:87">
      <c r="A378">
        <v>120018002046</v>
      </c>
      <c r="B378" t="s">
        <v>11490</v>
      </c>
      <c r="C378" t="s">
        <v>12243</v>
      </c>
      <c r="D378" t="s">
        <v>12838</v>
      </c>
      <c r="E378" t="s">
        <v>12245</v>
      </c>
      <c r="F378" t="s">
        <v>12839</v>
      </c>
      <c r="G378" t="s">
        <v>12840</v>
      </c>
      <c r="H378" t="s">
        <v>12325</v>
      </c>
      <c r="I378" t="s">
        <v>11421</v>
      </c>
      <c r="J378">
        <v>33026</v>
      </c>
      <c r="K378" t="s">
        <v>11422</v>
      </c>
      <c r="L378">
        <v>12</v>
      </c>
      <c r="M378" t="s">
        <v>11461</v>
      </c>
      <c r="N378">
        <v>5</v>
      </c>
      <c r="P378">
        <v>70</v>
      </c>
      <c r="Q378">
        <v>67</v>
      </c>
      <c r="R378">
        <v>66</v>
      </c>
      <c r="S378">
        <v>85</v>
      </c>
      <c r="T378">
        <v>95</v>
      </c>
      <c r="U378">
        <v>84</v>
      </c>
      <c r="V378">
        <v>97</v>
      </c>
      <c r="AD378" t="s">
        <v>11424</v>
      </c>
      <c r="AE378">
        <v>26.014399999999998</v>
      </c>
      <c r="AF378">
        <v>-80.282899999999998</v>
      </c>
      <c r="AG378" s="27">
        <v>351152</v>
      </c>
      <c r="AH378">
        <v>6</v>
      </c>
      <c r="AI378">
        <v>282</v>
      </c>
      <c r="AJ378">
        <v>282</v>
      </c>
      <c r="AK378">
        <v>2</v>
      </c>
      <c r="AL378">
        <v>22</v>
      </c>
      <c r="AM378">
        <v>191</v>
      </c>
      <c r="AN378">
        <v>267</v>
      </c>
      <c r="AO378">
        <v>67</v>
      </c>
      <c r="AP378">
        <v>352</v>
      </c>
      <c r="AQ378">
        <v>49</v>
      </c>
      <c r="AR378">
        <v>401</v>
      </c>
      <c r="AS378">
        <v>14.1</v>
      </c>
      <c r="AT378">
        <v>40</v>
      </c>
      <c r="AU378">
        <v>1200180</v>
      </c>
      <c r="AV378">
        <v>2046</v>
      </c>
      <c r="AW378" t="s">
        <v>12840</v>
      </c>
      <c r="AX378" t="s">
        <v>12325</v>
      </c>
      <c r="AY378" t="s">
        <v>11421</v>
      </c>
      <c r="AZ378">
        <v>33026</v>
      </c>
      <c r="BA378">
        <v>3995</v>
      </c>
      <c r="BB378">
        <v>3995</v>
      </c>
      <c r="BC378">
        <v>0</v>
      </c>
      <c r="BE378">
        <v>12011</v>
      </c>
      <c r="BH378" t="s">
        <v>11427</v>
      </c>
      <c r="BI378" t="s">
        <v>11427</v>
      </c>
      <c r="BJ378" t="s">
        <v>11428</v>
      </c>
      <c r="BK378" t="s">
        <v>11428</v>
      </c>
      <c r="BL378" t="s">
        <v>11428</v>
      </c>
      <c r="BM378" t="s">
        <v>11428</v>
      </c>
      <c r="BN378" t="s">
        <v>11428</v>
      </c>
      <c r="BO378" t="s">
        <v>11428</v>
      </c>
      <c r="BP378" t="s">
        <v>11428</v>
      </c>
      <c r="BQ378" t="s">
        <v>11427</v>
      </c>
      <c r="BR378" t="s">
        <v>11427</v>
      </c>
      <c r="BS378" t="s">
        <v>11427</v>
      </c>
      <c r="BT378" t="s">
        <v>11427</v>
      </c>
      <c r="BU378" t="s">
        <v>11427</v>
      </c>
      <c r="BV378" t="s">
        <v>11427</v>
      </c>
      <c r="BW378" t="s">
        <v>11427</v>
      </c>
      <c r="BY378" t="s">
        <v>11428</v>
      </c>
      <c r="CB378" t="s">
        <v>11427</v>
      </c>
      <c r="CD378">
        <v>352</v>
      </c>
      <c r="CE378">
        <v>49</v>
      </c>
      <c r="CF378">
        <v>401</v>
      </c>
      <c r="CG378">
        <v>1</v>
      </c>
      <c r="CH378">
        <v>14</v>
      </c>
      <c r="CI378">
        <v>564</v>
      </c>
    </row>
    <row r="379" spans="1:87">
      <c r="A379">
        <v>120018002047</v>
      </c>
      <c r="B379" t="s">
        <v>11490</v>
      </c>
      <c r="C379" t="s">
        <v>12243</v>
      </c>
      <c r="D379" t="s">
        <v>12031</v>
      </c>
      <c r="E379" t="s">
        <v>12245</v>
      </c>
      <c r="F379" t="s">
        <v>12841</v>
      </c>
      <c r="G379" t="s">
        <v>12842</v>
      </c>
      <c r="H379" t="s">
        <v>12583</v>
      </c>
      <c r="I379" t="s">
        <v>11421</v>
      </c>
      <c r="J379">
        <v>33068</v>
      </c>
      <c r="K379" t="s">
        <v>11422</v>
      </c>
      <c r="L379">
        <v>12</v>
      </c>
      <c r="M379" t="s">
        <v>11461</v>
      </c>
      <c r="N379">
        <v>5</v>
      </c>
      <c r="P379">
        <v>29</v>
      </c>
      <c r="Q379">
        <v>73</v>
      </c>
      <c r="R379">
        <v>77</v>
      </c>
      <c r="S379">
        <v>99</v>
      </c>
      <c r="T379">
        <v>96</v>
      </c>
      <c r="U379">
        <v>78</v>
      </c>
      <c r="V379">
        <v>103</v>
      </c>
      <c r="AD379" t="s">
        <v>11424</v>
      </c>
      <c r="AE379">
        <v>26.206600000000002</v>
      </c>
      <c r="AF379">
        <v>-80.239099999999993</v>
      </c>
      <c r="AG379" s="27">
        <v>332889</v>
      </c>
      <c r="AH379">
        <v>6</v>
      </c>
      <c r="AI379">
        <v>286</v>
      </c>
      <c r="AJ379">
        <v>269</v>
      </c>
      <c r="AK379">
        <v>1</v>
      </c>
      <c r="AL379">
        <v>6</v>
      </c>
      <c r="AM379">
        <v>394</v>
      </c>
      <c r="AN379">
        <v>116</v>
      </c>
      <c r="AO379">
        <v>25</v>
      </c>
      <c r="AP379">
        <v>435</v>
      </c>
      <c r="AQ379">
        <v>37</v>
      </c>
      <c r="AR379">
        <v>472</v>
      </c>
      <c r="AS379">
        <v>13.9</v>
      </c>
      <c r="AT379">
        <v>40</v>
      </c>
      <c r="AU379">
        <v>1200180</v>
      </c>
      <c r="AV379">
        <v>2047</v>
      </c>
      <c r="AW379" t="s">
        <v>12842</v>
      </c>
      <c r="AX379" t="s">
        <v>12583</v>
      </c>
      <c r="AY379" t="s">
        <v>11421</v>
      </c>
      <c r="AZ379">
        <v>33068</v>
      </c>
      <c r="BA379">
        <v>4135</v>
      </c>
      <c r="BB379">
        <v>4135</v>
      </c>
      <c r="BC379">
        <v>0</v>
      </c>
      <c r="BE379">
        <v>12011</v>
      </c>
      <c r="BH379" t="s">
        <v>11427</v>
      </c>
      <c r="BI379" t="s">
        <v>11427</v>
      </c>
      <c r="BJ379" t="s">
        <v>11428</v>
      </c>
      <c r="BK379" t="s">
        <v>11428</v>
      </c>
      <c r="BL379" t="s">
        <v>11428</v>
      </c>
      <c r="BM379" t="s">
        <v>11428</v>
      </c>
      <c r="BN379" t="s">
        <v>11428</v>
      </c>
      <c r="BO379" t="s">
        <v>11428</v>
      </c>
      <c r="BP379" t="s">
        <v>11428</v>
      </c>
      <c r="BQ379" t="s">
        <v>11427</v>
      </c>
      <c r="BR379" t="s">
        <v>11427</v>
      </c>
      <c r="BS379" t="s">
        <v>11427</v>
      </c>
      <c r="BT379" t="s">
        <v>11427</v>
      </c>
      <c r="BU379" t="s">
        <v>11427</v>
      </c>
      <c r="BV379" t="s">
        <v>11427</v>
      </c>
      <c r="BW379" t="s">
        <v>11427</v>
      </c>
      <c r="BY379" t="s">
        <v>11428</v>
      </c>
      <c r="CB379" t="s">
        <v>11427</v>
      </c>
      <c r="CD379">
        <v>435</v>
      </c>
      <c r="CE379">
        <v>37</v>
      </c>
      <c r="CF379">
        <v>472</v>
      </c>
      <c r="CG379">
        <v>0</v>
      </c>
      <c r="CH379">
        <v>13</v>
      </c>
      <c r="CI379">
        <v>555</v>
      </c>
    </row>
    <row r="380" spans="1:87">
      <c r="A380">
        <v>120018002080</v>
      </c>
      <c r="B380" t="s">
        <v>11490</v>
      </c>
      <c r="C380" t="s">
        <v>12243</v>
      </c>
      <c r="D380" t="s">
        <v>12843</v>
      </c>
      <c r="E380" t="s">
        <v>12245</v>
      </c>
      <c r="F380" t="s">
        <v>12844</v>
      </c>
      <c r="G380" t="s">
        <v>12845</v>
      </c>
      <c r="H380" t="s">
        <v>12248</v>
      </c>
      <c r="I380" t="s">
        <v>11421</v>
      </c>
      <c r="J380">
        <v>33301</v>
      </c>
      <c r="K380" t="s">
        <v>11422</v>
      </c>
      <c r="L380">
        <v>12</v>
      </c>
      <c r="M380" t="s">
        <v>11461</v>
      </c>
      <c r="N380">
        <v>5</v>
      </c>
      <c r="P380">
        <v>80</v>
      </c>
      <c r="Q380">
        <v>110</v>
      </c>
      <c r="R380">
        <v>111</v>
      </c>
      <c r="S380">
        <v>107</v>
      </c>
      <c r="T380">
        <v>107</v>
      </c>
      <c r="U380">
        <v>109</v>
      </c>
      <c r="V380">
        <v>101</v>
      </c>
      <c r="AD380" t="s">
        <v>11424</v>
      </c>
      <c r="AE380">
        <v>26.1235</v>
      </c>
      <c r="AF380">
        <v>-80.132800000000003</v>
      </c>
      <c r="AG380" s="27">
        <v>519163</v>
      </c>
      <c r="AH380">
        <v>6</v>
      </c>
      <c r="AI380">
        <v>364</v>
      </c>
      <c r="AJ380">
        <v>361</v>
      </c>
      <c r="AK380">
        <v>1</v>
      </c>
      <c r="AL380">
        <v>14</v>
      </c>
      <c r="AM380">
        <v>165</v>
      </c>
      <c r="AN380">
        <v>91</v>
      </c>
      <c r="AO380">
        <v>422</v>
      </c>
      <c r="AP380">
        <v>185</v>
      </c>
      <c r="AQ380">
        <v>35</v>
      </c>
      <c r="AR380">
        <v>220</v>
      </c>
      <c r="AS380">
        <v>16.100000000000001</v>
      </c>
      <c r="AT380">
        <v>45</v>
      </c>
      <c r="AU380">
        <v>1200180</v>
      </c>
      <c r="AV380">
        <v>2080</v>
      </c>
      <c r="AW380" t="s">
        <v>12845</v>
      </c>
      <c r="AX380" t="s">
        <v>12248</v>
      </c>
      <c r="AY380" t="s">
        <v>11421</v>
      </c>
      <c r="AZ380">
        <v>33301</v>
      </c>
      <c r="BA380">
        <v>1643</v>
      </c>
      <c r="BB380">
        <v>1643</v>
      </c>
      <c r="BC380">
        <v>0</v>
      </c>
      <c r="BE380">
        <v>12011</v>
      </c>
      <c r="BH380" t="s">
        <v>11427</v>
      </c>
      <c r="BI380" t="s">
        <v>11427</v>
      </c>
      <c r="BJ380" t="s">
        <v>11428</v>
      </c>
      <c r="BK380" t="s">
        <v>11428</v>
      </c>
      <c r="BL380" t="s">
        <v>11428</v>
      </c>
      <c r="BM380" t="s">
        <v>11428</v>
      </c>
      <c r="BN380" t="s">
        <v>11428</v>
      </c>
      <c r="BO380" t="s">
        <v>11428</v>
      </c>
      <c r="BP380" t="s">
        <v>11428</v>
      </c>
      <c r="BQ380" t="s">
        <v>11427</v>
      </c>
      <c r="BR380" t="s">
        <v>11427</v>
      </c>
      <c r="BS380" t="s">
        <v>11427</v>
      </c>
      <c r="BT380" t="s">
        <v>11427</v>
      </c>
      <c r="BU380" t="s">
        <v>11427</v>
      </c>
      <c r="BV380" t="s">
        <v>11427</v>
      </c>
      <c r="BW380" t="s">
        <v>11427</v>
      </c>
      <c r="BY380" t="s">
        <v>11427</v>
      </c>
      <c r="CB380" t="s">
        <v>11427</v>
      </c>
      <c r="CD380">
        <v>185</v>
      </c>
      <c r="CE380">
        <v>35</v>
      </c>
      <c r="CF380">
        <v>220</v>
      </c>
      <c r="CG380">
        <v>1</v>
      </c>
      <c r="CH380">
        <v>31</v>
      </c>
      <c r="CI380">
        <v>725</v>
      </c>
    </row>
    <row r="381" spans="1:87">
      <c r="A381">
        <v>120018002081</v>
      </c>
      <c r="B381" t="s">
        <v>11490</v>
      </c>
      <c r="C381" t="s">
        <v>12243</v>
      </c>
      <c r="D381" t="s">
        <v>12846</v>
      </c>
      <c r="E381" t="s">
        <v>12245</v>
      </c>
      <c r="F381" t="s">
        <v>12847</v>
      </c>
      <c r="G381" t="s">
        <v>12848</v>
      </c>
      <c r="H381" t="s">
        <v>12849</v>
      </c>
      <c r="I381" t="s">
        <v>11421</v>
      </c>
      <c r="J381">
        <v>33326</v>
      </c>
      <c r="K381" t="s">
        <v>11422</v>
      </c>
      <c r="L381">
        <v>12</v>
      </c>
      <c r="M381" t="s">
        <v>11461</v>
      </c>
      <c r="N381">
        <v>5</v>
      </c>
      <c r="P381">
        <v>37</v>
      </c>
      <c r="Q381">
        <v>211</v>
      </c>
      <c r="R381">
        <v>188</v>
      </c>
      <c r="S381">
        <v>242</v>
      </c>
      <c r="T381">
        <v>224</v>
      </c>
      <c r="U381">
        <v>228</v>
      </c>
      <c r="V381">
        <v>230</v>
      </c>
      <c r="AD381" t="s">
        <v>11424</v>
      </c>
      <c r="AE381">
        <v>26.127300000000002</v>
      </c>
      <c r="AF381">
        <v>-80.399600000000007</v>
      </c>
      <c r="AG381" s="27">
        <v>570297</v>
      </c>
      <c r="AH381">
        <v>6</v>
      </c>
      <c r="AI381">
        <v>686</v>
      </c>
      <c r="AJ381">
        <v>674</v>
      </c>
      <c r="AK381">
        <v>2</v>
      </c>
      <c r="AL381">
        <v>86</v>
      </c>
      <c r="AM381">
        <v>42</v>
      </c>
      <c r="AN381">
        <v>900</v>
      </c>
      <c r="AO381">
        <v>318</v>
      </c>
      <c r="AP381">
        <v>410</v>
      </c>
      <c r="AQ381">
        <v>84</v>
      </c>
      <c r="AR381">
        <v>494</v>
      </c>
      <c r="AS381">
        <v>16.8</v>
      </c>
      <c r="AT381">
        <v>81</v>
      </c>
      <c r="AU381">
        <v>1200180</v>
      </c>
      <c r="AV381">
        <v>2081</v>
      </c>
      <c r="AW381" t="s">
        <v>12848</v>
      </c>
      <c r="AX381" t="s">
        <v>12849</v>
      </c>
      <c r="AY381" t="s">
        <v>11421</v>
      </c>
      <c r="AZ381">
        <v>33326</v>
      </c>
      <c r="BA381">
        <v>4516</v>
      </c>
      <c r="BB381">
        <v>4516</v>
      </c>
      <c r="BC381">
        <v>0</v>
      </c>
      <c r="BE381">
        <v>12011</v>
      </c>
      <c r="BH381" t="s">
        <v>11427</v>
      </c>
      <c r="BI381" t="s">
        <v>11427</v>
      </c>
      <c r="BJ381" t="s">
        <v>11428</v>
      </c>
      <c r="BK381" t="s">
        <v>11428</v>
      </c>
      <c r="BL381" t="s">
        <v>11428</v>
      </c>
      <c r="BM381" t="s">
        <v>11428</v>
      </c>
      <c r="BN381" t="s">
        <v>11428</v>
      </c>
      <c r="BO381" t="s">
        <v>11428</v>
      </c>
      <c r="BP381" t="s">
        <v>11428</v>
      </c>
      <c r="BQ381" t="s">
        <v>11427</v>
      </c>
      <c r="BR381" t="s">
        <v>11427</v>
      </c>
      <c r="BS381" t="s">
        <v>11427</v>
      </c>
      <c r="BT381" t="s">
        <v>11427</v>
      </c>
      <c r="BU381" t="s">
        <v>11427</v>
      </c>
      <c r="BV381" t="s">
        <v>11427</v>
      </c>
      <c r="BW381" t="s">
        <v>11427</v>
      </c>
      <c r="BY381" t="s">
        <v>11428</v>
      </c>
      <c r="CB381" t="s">
        <v>11427</v>
      </c>
      <c r="CD381">
        <v>410</v>
      </c>
      <c r="CE381">
        <v>84</v>
      </c>
      <c r="CF381">
        <v>494</v>
      </c>
      <c r="CG381">
        <v>0</v>
      </c>
      <c r="CH381">
        <v>12</v>
      </c>
      <c r="CI381">
        <v>1360</v>
      </c>
    </row>
    <row r="382" spans="1:87">
      <c r="A382">
        <v>120018002284</v>
      </c>
      <c r="B382" t="s">
        <v>11490</v>
      </c>
      <c r="C382" t="s">
        <v>12243</v>
      </c>
      <c r="D382" t="s">
        <v>12850</v>
      </c>
      <c r="E382" t="s">
        <v>12245</v>
      </c>
      <c r="F382" t="s">
        <v>12851</v>
      </c>
      <c r="G382" t="s">
        <v>12852</v>
      </c>
      <c r="H382" t="s">
        <v>12583</v>
      </c>
      <c r="I382" t="s">
        <v>11421</v>
      </c>
      <c r="J382">
        <v>33068</v>
      </c>
      <c r="K382" t="s">
        <v>11422</v>
      </c>
      <c r="L382">
        <v>12</v>
      </c>
      <c r="M382">
        <v>6</v>
      </c>
      <c r="N382">
        <v>8</v>
      </c>
      <c r="W382">
        <v>188</v>
      </c>
      <c r="X382">
        <v>241</v>
      </c>
      <c r="Y382">
        <v>247</v>
      </c>
      <c r="AD382" t="s">
        <v>11424</v>
      </c>
      <c r="AE382">
        <v>26.213699999999999</v>
      </c>
      <c r="AF382">
        <v>-80.227400000000003</v>
      </c>
      <c r="AG382" s="27">
        <v>391328</v>
      </c>
      <c r="AH382">
        <v>6</v>
      </c>
      <c r="AI382">
        <v>377</v>
      </c>
      <c r="AJ382">
        <v>299</v>
      </c>
      <c r="AK382">
        <v>2</v>
      </c>
      <c r="AL382">
        <v>16</v>
      </c>
      <c r="AM382">
        <v>518</v>
      </c>
      <c r="AN382">
        <v>100</v>
      </c>
      <c r="AO382">
        <v>28</v>
      </c>
      <c r="AP382">
        <v>545</v>
      </c>
      <c r="AQ382">
        <v>43</v>
      </c>
      <c r="AR382">
        <v>588</v>
      </c>
      <c r="AS382">
        <v>13.3</v>
      </c>
      <c r="AT382">
        <v>51</v>
      </c>
      <c r="AU382">
        <v>1200180</v>
      </c>
      <c r="AV382">
        <v>2284</v>
      </c>
      <c r="AW382" t="s">
        <v>12852</v>
      </c>
      <c r="AX382" t="s">
        <v>12583</v>
      </c>
      <c r="AY382" t="s">
        <v>11421</v>
      </c>
      <c r="AZ382">
        <v>33068</v>
      </c>
      <c r="BA382">
        <v>3603</v>
      </c>
      <c r="BB382">
        <v>3603</v>
      </c>
      <c r="BC382">
        <v>0</v>
      </c>
      <c r="BE382">
        <v>12011</v>
      </c>
      <c r="BH382" t="s">
        <v>11427</v>
      </c>
      <c r="BI382" t="s">
        <v>11427</v>
      </c>
      <c r="BJ382" t="s">
        <v>11427</v>
      </c>
      <c r="BK382" t="s">
        <v>11427</v>
      </c>
      <c r="BL382" t="s">
        <v>11427</v>
      </c>
      <c r="BM382" t="s">
        <v>11427</v>
      </c>
      <c r="BN382" t="s">
        <v>11427</v>
      </c>
      <c r="BO382" t="s">
        <v>11427</v>
      </c>
      <c r="BP382" t="s">
        <v>11427</v>
      </c>
      <c r="BQ382" t="s">
        <v>11428</v>
      </c>
      <c r="BR382" t="s">
        <v>11428</v>
      </c>
      <c r="BS382" t="s">
        <v>11428</v>
      </c>
      <c r="BT382" t="s">
        <v>11427</v>
      </c>
      <c r="BU382" t="s">
        <v>11427</v>
      </c>
      <c r="BV382" t="s">
        <v>11427</v>
      </c>
      <c r="BW382" t="s">
        <v>11427</v>
      </c>
      <c r="BY382" t="s">
        <v>11428</v>
      </c>
      <c r="CB382" t="s">
        <v>11427</v>
      </c>
      <c r="CD382">
        <v>545</v>
      </c>
      <c r="CE382">
        <v>43</v>
      </c>
      <c r="CF382">
        <v>588</v>
      </c>
      <c r="CG382">
        <v>1</v>
      </c>
      <c r="CH382">
        <v>11</v>
      </c>
      <c r="CI382">
        <v>676</v>
      </c>
    </row>
    <row r="383" spans="1:87">
      <c r="A383">
        <v>120018002491</v>
      </c>
      <c r="B383" t="s">
        <v>11490</v>
      </c>
      <c r="C383" t="s">
        <v>12243</v>
      </c>
      <c r="D383" t="s">
        <v>12853</v>
      </c>
      <c r="E383" t="s">
        <v>12245</v>
      </c>
      <c r="F383" t="s">
        <v>12854</v>
      </c>
      <c r="G383" t="s">
        <v>12855</v>
      </c>
      <c r="H383" t="s">
        <v>12315</v>
      </c>
      <c r="I383" t="s">
        <v>11421</v>
      </c>
      <c r="J383">
        <v>33071</v>
      </c>
      <c r="K383" t="s">
        <v>11422</v>
      </c>
      <c r="L383">
        <v>12</v>
      </c>
      <c r="M383" t="s">
        <v>11461</v>
      </c>
      <c r="N383">
        <v>5</v>
      </c>
      <c r="P383">
        <v>0</v>
      </c>
      <c r="Q383">
        <v>123</v>
      </c>
      <c r="R383">
        <v>140</v>
      </c>
      <c r="S383">
        <v>132</v>
      </c>
      <c r="T383">
        <v>120</v>
      </c>
      <c r="U383">
        <v>127</v>
      </c>
      <c r="V383">
        <v>133</v>
      </c>
      <c r="AD383" t="s">
        <v>11424</v>
      </c>
      <c r="AE383">
        <v>26.232500000000002</v>
      </c>
      <c r="AF383">
        <v>-80.279399999999995</v>
      </c>
      <c r="AG383" s="27">
        <v>413242</v>
      </c>
      <c r="AH383">
        <v>6</v>
      </c>
      <c r="AI383">
        <v>382</v>
      </c>
      <c r="AJ383">
        <v>393</v>
      </c>
      <c r="AK383">
        <v>1</v>
      </c>
      <c r="AL383">
        <v>58</v>
      </c>
      <c r="AM383">
        <v>118</v>
      </c>
      <c r="AN383">
        <v>207</v>
      </c>
      <c r="AO383">
        <v>367</v>
      </c>
      <c r="AP383">
        <v>265</v>
      </c>
      <c r="AQ383">
        <v>25</v>
      </c>
      <c r="AR383">
        <v>290</v>
      </c>
      <c r="AS383">
        <v>17.600000000000001</v>
      </c>
      <c r="AT383">
        <v>44</v>
      </c>
      <c r="AU383">
        <v>1200180</v>
      </c>
      <c r="AV383">
        <v>2491</v>
      </c>
      <c r="AW383" t="s">
        <v>12855</v>
      </c>
      <c r="AX383" t="s">
        <v>12315</v>
      </c>
      <c r="AY383" t="s">
        <v>11421</v>
      </c>
      <c r="AZ383">
        <v>33071</v>
      </c>
      <c r="BA383">
        <v>8154</v>
      </c>
      <c r="BB383">
        <v>8154</v>
      </c>
      <c r="BC383">
        <v>0</v>
      </c>
      <c r="BE383">
        <v>12011</v>
      </c>
      <c r="BH383" t="s">
        <v>11427</v>
      </c>
      <c r="BI383" t="s">
        <v>11427</v>
      </c>
      <c r="BJ383" t="s">
        <v>11428</v>
      </c>
      <c r="BK383" t="s">
        <v>11428</v>
      </c>
      <c r="BL383" t="s">
        <v>11428</v>
      </c>
      <c r="BM383" t="s">
        <v>11428</v>
      </c>
      <c r="BN383" t="s">
        <v>11428</v>
      </c>
      <c r="BO383" t="s">
        <v>11428</v>
      </c>
      <c r="BP383" t="s">
        <v>11428</v>
      </c>
      <c r="BQ383" t="s">
        <v>11427</v>
      </c>
      <c r="BR383" t="s">
        <v>11427</v>
      </c>
      <c r="BS383" t="s">
        <v>11427</v>
      </c>
      <c r="BT383" t="s">
        <v>11427</v>
      </c>
      <c r="BU383" t="s">
        <v>11427</v>
      </c>
      <c r="BV383" t="s">
        <v>11427</v>
      </c>
      <c r="BW383" t="s">
        <v>11427</v>
      </c>
      <c r="BY383" t="s">
        <v>11428</v>
      </c>
      <c r="CB383" t="s">
        <v>11427</v>
      </c>
      <c r="CD383">
        <v>265</v>
      </c>
      <c r="CE383">
        <v>25</v>
      </c>
      <c r="CF383">
        <v>290</v>
      </c>
      <c r="CG383">
        <v>1</v>
      </c>
      <c r="CH383">
        <v>23</v>
      </c>
      <c r="CI383">
        <v>775</v>
      </c>
    </row>
    <row r="384" spans="1:87">
      <c r="A384">
        <v>120018002542</v>
      </c>
      <c r="B384" t="s">
        <v>11490</v>
      </c>
      <c r="C384" t="s">
        <v>12243</v>
      </c>
      <c r="D384" t="s">
        <v>12856</v>
      </c>
      <c r="E384" t="s">
        <v>12245</v>
      </c>
      <c r="F384" t="s">
        <v>12857</v>
      </c>
      <c r="G384" t="s">
        <v>12858</v>
      </c>
      <c r="H384" t="s">
        <v>12849</v>
      </c>
      <c r="I384" t="s">
        <v>11421</v>
      </c>
      <c r="J384">
        <v>33326</v>
      </c>
      <c r="K384" t="s">
        <v>11422</v>
      </c>
      <c r="L384">
        <v>12</v>
      </c>
      <c r="M384" t="s">
        <v>11461</v>
      </c>
      <c r="N384">
        <v>5</v>
      </c>
      <c r="P384">
        <v>22</v>
      </c>
      <c r="Q384">
        <v>155</v>
      </c>
      <c r="R384">
        <v>166</v>
      </c>
      <c r="S384">
        <v>164</v>
      </c>
      <c r="T384">
        <v>172</v>
      </c>
      <c r="U384">
        <v>182</v>
      </c>
      <c r="V384">
        <v>184</v>
      </c>
      <c r="AD384" t="s">
        <v>11424</v>
      </c>
      <c r="AE384">
        <v>26.096900000000002</v>
      </c>
      <c r="AF384">
        <v>-80.373599999999996</v>
      </c>
      <c r="AG384" s="27">
        <v>394981</v>
      </c>
      <c r="AH384">
        <v>6</v>
      </c>
      <c r="AI384">
        <v>548</v>
      </c>
      <c r="AJ384">
        <v>497</v>
      </c>
      <c r="AK384">
        <v>2</v>
      </c>
      <c r="AL384">
        <v>41</v>
      </c>
      <c r="AM384">
        <v>77</v>
      </c>
      <c r="AN384">
        <v>485</v>
      </c>
      <c r="AO384">
        <v>413</v>
      </c>
      <c r="AP384">
        <v>252</v>
      </c>
      <c r="AQ384">
        <v>36</v>
      </c>
      <c r="AR384">
        <v>288</v>
      </c>
      <c r="AS384">
        <v>15.8</v>
      </c>
      <c r="AT384">
        <v>66</v>
      </c>
      <c r="AU384">
        <v>1200180</v>
      </c>
      <c r="AV384">
        <v>2542</v>
      </c>
      <c r="AW384" t="s">
        <v>12858</v>
      </c>
      <c r="AX384" t="s">
        <v>12849</v>
      </c>
      <c r="AY384" t="s">
        <v>11421</v>
      </c>
      <c r="AZ384">
        <v>33326</v>
      </c>
      <c r="BA384">
        <v>2373</v>
      </c>
      <c r="BB384">
        <v>2373</v>
      </c>
      <c r="BC384">
        <v>0</v>
      </c>
      <c r="BE384">
        <v>12011</v>
      </c>
      <c r="BH384" t="s">
        <v>11427</v>
      </c>
      <c r="BI384" t="s">
        <v>11427</v>
      </c>
      <c r="BJ384" t="s">
        <v>11428</v>
      </c>
      <c r="BK384" t="s">
        <v>11428</v>
      </c>
      <c r="BL384" t="s">
        <v>11428</v>
      </c>
      <c r="BM384" t="s">
        <v>11428</v>
      </c>
      <c r="BN384" t="s">
        <v>11428</v>
      </c>
      <c r="BO384" t="s">
        <v>11428</v>
      </c>
      <c r="BP384" t="s">
        <v>11428</v>
      </c>
      <c r="BQ384" t="s">
        <v>11427</v>
      </c>
      <c r="BR384" t="s">
        <v>11427</v>
      </c>
      <c r="BS384" t="s">
        <v>11427</v>
      </c>
      <c r="BT384" t="s">
        <v>11427</v>
      </c>
      <c r="BU384" t="s">
        <v>11427</v>
      </c>
      <c r="BV384" t="s">
        <v>11427</v>
      </c>
      <c r="BW384" t="s">
        <v>11427</v>
      </c>
      <c r="BY384" t="s">
        <v>11427</v>
      </c>
      <c r="CB384" t="s">
        <v>11427</v>
      </c>
      <c r="CD384">
        <v>252</v>
      </c>
      <c r="CE384">
        <v>36</v>
      </c>
      <c r="CF384">
        <v>288</v>
      </c>
      <c r="CG384">
        <v>0</v>
      </c>
      <c r="CH384">
        <v>27</v>
      </c>
      <c r="CI384">
        <v>1045</v>
      </c>
    </row>
    <row r="385" spans="1:87">
      <c r="A385">
        <v>120018002543</v>
      </c>
      <c r="B385" t="s">
        <v>11490</v>
      </c>
      <c r="C385" t="s">
        <v>12243</v>
      </c>
      <c r="D385" t="s">
        <v>12859</v>
      </c>
      <c r="E385" t="s">
        <v>12245</v>
      </c>
      <c r="F385" t="s">
        <v>12860</v>
      </c>
      <c r="G385" t="s">
        <v>12861</v>
      </c>
      <c r="H385" t="s">
        <v>12315</v>
      </c>
      <c r="I385" t="s">
        <v>11421</v>
      </c>
      <c r="J385">
        <v>33067</v>
      </c>
      <c r="K385" t="s">
        <v>11422</v>
      </c>
      <c r="L385">
        <v>12</v>
      </c>
      <c r="M385" t="s">
        <v>11461</v>
      </c>
      <c r="N385">
        <v>5</v>
      </c>
      <c r="P385">
        <v>29</v>
      </c>
      <c r="Q385">
        <v>113</v>
      </c>
      <c r="R385">
        <v>106</v>
      </c>
      <c r="S385">
        <v>87</v>
      </c>
      <c r="T385">
        <v>110</v>
      </c>
      <c r="U385">
        <v>129</v>
      </c>
      <c r="V385">
        <v>98</v>
      </c>
      <c r="AD385" t="s">
        <v>11424</v>
      </c>
      <c r="AE385">
        <v>26.298500000000001</v>
      </c>
      <c r="AF385">
        <v>-80.238100000000003</v>
      </c>
      <c r="AG385" s="27">
        <v>416895</v>
      </c>
      <c r="AH385">
        <v>6</v>
      </c>
      <c r="AI385">
        <v>364</v>
      </c>
      <c r="AJ385">
        <v>308</v>
      </c>
      <c r="AK385">
        <v>2</v>
      </c>
      <c r="AL385">
        <v>40</v>
      </c>
      <c r="AM385">
        <v>150</v>
      </c>
      <c r="AN385">
        <v>167</v>
      </c>
      <c r="AO385">
        <v>292</v>
      </c>
      <c r="AP385">
        <v>307</v>
      </c>
      <c r="AQ385">
        <v>38</v>
      </c>
      <c r="AR385">
        <v>345</v>
      </c>
      <c r="AS385">
        <v>14.3</v>
      </c>
      <c r="AT385">
        <v>47</v>
      </c>
      <c r="AU385">
        <v>1200180</v>
      </c>
      <c r="AV385">
        <v>2543</v>
      </c>
      <c r="AW385" t="s">
        <v>12861</v>
      </c>
      <c r="AX385" t="s">
        <v>12315</v>
      </c>
      <c r="AY385" t="s">
        <v>11421</v>
      </c>
      <c r="AZ385">
        <v>33067</v>
      </c>
      <c r="BA385">
        <v>2896</v>
      </c>
      <c r="BB385">
        <v>2896</v>
      </c>
      <c r="BC385">
        <v>0</v>
      </c>
      <c r="BE385">
        <v>12011</v>
      </c>
      <c r="BH385" t="s">
        <v>11427</v>
      </c>
      <c r="BI385" t="s">
        <v>11427</v>
      </c>
      <c r="BJ385" t="s">
        <v>11428</v>
      </c>
      <c r="BK385" t="s">
        <v>11428</v>
      </c>
      <c r="BL385" t="s">
        <v>11428</v>
      </c>
      <c r="BM385" t="s">
        <v>11428</v>
      </c>
      <c r="BN385" t="s">
        <v>11428</v>
      </c>
      <c r="BO385" t="s">
        <v>11428</v>
      </c>
      <c r="BP385" t="s">
        <v>11428</v>
      </c>
      <c r="BQ385" t="s">
        <v>11427</v>
      </c>
      <c r="BR385" t="s">
        <v>11427</v>
      </c>
      <c r="BS385" t="s">
        <v>11427</v>
      </c>
      <c r="BT385" t="s">
        <v>11427</v>
      </c>
      <c r="BU385" t="s">
        <v>11427</v>
      </c>
      <c r="BV385" t="s">
        <v>11427</v>
      </c>
      <c r="BW385" t="s">
        <v>11427</v>
      </c>
      <c r="BY385" t="s">
        <v>11428</v>
      </c>
      <c r="CB385" t="s">
        <v>11427</v>
      </c>
      <c r="CD385">
        <v>307</v>
      </c>
      <c r="CE385">
        <v>38</v>
      </c>
      <c r="CF385">
        <v>345</v>
      </c>
      <c r="CG385">
        <v>1</v>
      </c>
      <c r="CH385">
        <v>20</v>
      </c>
      <c r="CI385">
        <v>672</v>
      </c>
    </row>
    <row r="386" spans="1:87">
      <c r="A386">
        <v>120018002544</v>
      </c>
      <c r="B386" t="s">
        <v>11490</v>
      </c>
      <c r="C386" t="s">
        <v>12243</v>
      </c>
      <c r="D386" t="s">
        <v>12862</v>
      </c>
      <c r="E386" t="s">
        <v>12245</v>
      </c>
      <c r="F386" t="s">
        <v>12863</v>
      </c>
      <c r="G386" t="s">
        <v>12864</v>
      </c>
      <c r="H386" t="s">
        <v>12315</v>
      </c>
      <c r="I386" t="s">
        <v>11421</v>
      </c>
      <c r="J386">
        <v>33067</v>
      </c>
      <c r="K386" t="s">
        <v>11422</v>
      </c>
      <c r="L386">
        <v>12</v>
      </c>
      <c r="M386">
        <v>6</v>
      </c>
      <c r="N386">
        <v>8</v>
      </c>
      <c r="W386">
        <v>465</v>
      </c>
      <c r="X386">
        <v>427</v>
      </c>
      <c r="Y386">
        <v>466</v>
      </c>
      <c r="AD386" t="s">
        <v>11424</v>
      </c>
      <c r="AE386">
        <v>26.2852</v>
      </c>
      <c r="AF386">
        <v>-80.214200000000005</v>
      </c>
      <c r="AG386" s="27">
        <v>420547</v>
      </c>
      <c r="AH386">
        <v>6</v>
      </c>
      <c r="AI386">
        <v>691</v>
      </c>
      <c r="AJ386">
        <v>667</v>
      </c>
      <c r="AK386">
        <v>4</v>
      </c>
      <c r="AL386">
        <v>78</v>
      </c>
      <c r="AM386">
        <v>474</v>
      </c>
      <c r="AN386">
        <v>432</v>
      </c>
      <c r="AO386">
        <v>331</v>
      </c>
      <c r="AP386">
        <v>741</v>
      </c>
      <c r="AQ386">
        <v>74</v>
      </c>
      <c r="AR386">
        <v>815</v>
      </c>
      <c r="AS386">
        <v>19.7</v>
      </c>
      <c r="AT386">
        <v>69</v>
      </c>
      <c r="AU386">
        <v>1200180</v>
      </c>
      <c r="AV386">
        <v>2544</v>
      </c>
      <c r="AW386" t="s">
        <v>12864</v>
      </c>
      <c r="AX386" t="s">
        <v>12315</v>
      </c>
      <c r="AY386" t="s">
        <v>11421</v>
      </c>
      <c r="AZ386">
        <v>33067</v>
      </c>
      <c r="BA386">
        <v>3045</v>
      </c>
      <c r="BB386">
        <v>3045</v>
      </c>
      <c r="BC386">
        <v>0</v>
      </c>
      <c r="BE386">
        <v>12011</v>
      </c>
      <c r="BH386" t="s">
        <v>11427</v>
      </c>
      <c r="BI386" t="s">
        <v>11427</v>
      </c>
      <c r="BJ386" t="s">
        <v>11427</v>
      </c>
      <c r="BK386" t="s">
        <v>11427</v>
      </c>
      <c r="BL386" t="s">
        <v>11427</v>
      </c>
      <c r="BM386" t="s">
        <v>11427</v>
      </c>
      <c r="BN386" t="s">
        <v>11427</v>
      </c>
      <c r="BO386" t="s">
        <v>11427</v>
      </c>
      <c r="BP386" t="s">
        <v>11427</v>
      </c>
      <c r="BQ386" t="s">
        <v>11428</v>
      </c>
      <c r="BR386" t="s">
        <v>11428</v>
      </c>
      <c r="BS386" t="s">
        <v>11428</v>
      </c>
      <c r="BT386" t="s">
        <v>11427</v>
      </c>
      <c r="BU386" t="s">
        <v>11427</v>
      </c>
      <c r="BV386" t="s">
        <v>11427</v>
      </c>
      <c r="BW386" t="s">
        <v>11427</v>
      </c>
      <c r="BY386" t="s">
        <v>11428</v>
      </c>
      <c r="CB386" t="s">
        <v>11427</v>
      </c>
      <c r="CD386">
        <v>741</v>
      </c>
      <c r="CE386">
        <v>74</v>
      </c>
      <c r="CF386">
        <v>815</v>
      </c>
      <c r="CG386">
        <v>3</v>
      </c>
      <c r="CH386">
        <v>36</v>
      </c>
      <c r="CI386">
        <v>1358</v>
      </c>
    </row>
    <row r="387" spans="1:87">
      <c r="A387">
        <v>120018002545</v>
      </c>
      <c r="B387" t="s">
        <v>11490</v>
      </c>
      <c r="C387" t="s">
        <v>12243</v>
      </c>
      <c r="D387" t="s">
        <v>12865</v>
      </c>
      <c r="E387" t="s">
        <v>12245</v>
      </c>
      <c r="F387" t="s">
        <v>12866</v>
      </c>
      <c r="G387" t="s">
        <v>12867</v>
      </c>
      <c r="H387" t="s">
        <v>12674</v>
      </c>
      <c r="I387" t="s">
        <v>11421</v>
      </c>
      <c r="J387">
        <v>33328</v>
      </c>
      <c r="K387" t="s">
        <v>11422</v>
      </c>
      <c r="L387">
        <v>12</v>
      </c>
      <c r="M387" t="s">
        <v>11461</v>
      </c>
      <c r="N387">
        <v>5</v>
      </c>
      <c r="P387">
        <v>76</v>
      </c>
      <c r="Q387">
        <v>170</v>
      </c>
      <c r="R387">
        <v>171</v>
      </c>
      <c r="S387">
        <v>173</v>
      </c>
      <c r="T387">
        <v>183</v>
      </c>
      <c r="U387">
        <v>153</v>
      </c>
      <c r="V387">
        <v>182</v>
      </c>
      <c r="AD387" t="s">
        <v>11424</v>
      </c>
      <c r="AE387">
        <v>26.075399999999998</v>
      </c>
      <c r="AF387">
        <v>-80.2697</v>
      </c>
      <c r="AG387" s="27">
        <v>431505</v>
      </c>
      <c r="AH387">
        <v>6</v>
      </c>
      <c r="AI387">
        <v>589</v>
      </c>
      <c r="AJ387">
        <v>519</v>
      </c>
      <c r="AK387">
        <v>2</v>
      </c>
      <c r="AL387">
        <v>59</v>
      </c>
      <c r="AM387">
        <v>91</v>
      </c>
      <c r="AN387">
        <v>375</v>
      </c>
      <c r="AO387">
        <v>556</v>
      </c>
      <c r="AP387">
        <v>372</v>
      </c>
      <c r="AQ387">
        <v>41</v>
      </c>
      <c r="AR387">
        <v>413</v>
      </c>
      <c r="AS387">
        <v>15.4</v>
      </c>
      <c r="AT387">
        <v>72</v>
      </c>
      <c r="AU387">
        <v>1200180</v>
      </c>
      <c r="AV387">
        <v>2545</v>
      </c>
      <c r="AW387" t="s">
        <v>12867</v>
      </c>
      <c r="AX387" t="s">
        <v>12674</v>
      </c>
      <c r="AY387" t="s">
        <v>11421</v>
      </c>
      <c r="AZ387">
        <v>33328</v>
      </c>
      <c r="BA387">
        <v>6800</v>
      </c>
      <c r="BB387">
        <v>6800</v>
      </c>
      <c r="BC387">
        <v>0</v>
      </c>
      <c r="BE387">
        <v>12011</v>
      </c>
      <c r="BH387" t="s">
        <v>11427</v>
      </c>
      <c r="BI387" t="s">
        <v>11427</v>
      </c>
      <c r="BJ387" t="s">
        <v>11428</v>
      </c>
      <c r="BK387" t="s">
        <v>11428</v>
      </c>
      <c r="BL387" t="s">
        <v>11428</v>
      </c>
      <c r="BM387" t="s">
        <v>11428</v>
      </c>
      <c r="BN387" t="s">
        <v>11428</v>
      </c>
      <c r="BO387" t="s">
        <v>11428</v>
      </c>
      <c r="BP387" t="s">
        <v>11428</v>
      </c>
      <c r="BQ387" t="s">
        <v>11427</v>
      </c>
      <c r="BR387" t="s">
        <v>11427</v>
      </c>
      <c r="BS387" t="s">
        <v>11427</v>
      </c>
      <c r="BT387" t="s">
        <v>11427</v>
      </c>
      <c r="BU387" t="s">
        <v>11427</v>
      </c>
      <c r="BV387" t="s">
        <v>11427</v>
      </c>
      <c r="BW387" t="s">
        <v>11427</v>
      </c>
      <c r="BY387" t="s">
        <v>11428</v>
      </c>
      <c r="CB387" t="s">
        <v>11427</v>
      </c>
      <c r="CD387">
        <v>372</v>
      </c>
      <c r="CE387">
        <v>41</v>
      </c>
      <c r="CF387">
        <v>413</v>
      </c>
      <c r="CG387">
        <v>0</v>
      </c>
      <c r="CH387">
        <v>25</v>
      </c>
      <c r="CI387">
        <v>1108</v>
      </c>
    </row>
    <row r="388" spans="1:87">
      <c r="A388">
        <v>120018002594</v>
      </c>
      <c r="B388" t="s">
        <v>11490</v>
      </c>
      <c r="C388" t="s">
        <v>12243</v>
      </c>
      <c r="D388" t="s">
        <v>12868</v>
      </c>
      <c r="E388" t="s">
        <v>12245</v>
      </c>
      <c r="F388" t="s">
        <v>12869</v>
      </c>
      <c r="G388" t="s">
        <v>12870</v>
      </c>
      <c r="H388" t="s">
        <v>12399</v>
      </c>
      <c r="I388" t="s">
        <v>11421</v>
      </c>
      <c r="J388">
        <v>33351</v>
      </c>
      <c r="K388" t="s">
        <v>11422</v>
      </c>
      <c r="L388">
        <v>12</v>
      </c>
      <c r="M388" t="s">
        <v>11461</v>
      </c>
      <c r="N388">
        <v>5</v>
      </c>
      <c r="P388">
        <v>20</v>
      </c>
      <c r="Q388">
        <v>70</v>
      </c>
      <c r="R388">
        <v>91</v>
      </c>
      <c r="S388">
        <v>93</v>
      </c>
      <c r="T388">
        <v>86</v>
      </c>
      <c r="U388">
        <v>90</v>
      </c>
      <c r="V388">
        <v>103</v>
      </c>
      <c r="AD388" t="s">
        <v>11424</v>
      </c>
      <c r="AE388">
        <v>26.1724</v>
      </c>
      <c r="AF388">
        <v>-80.293700000000001</v>
      </c>
      <c r="AG388" s="27">
        <v>424200</v>
      </c>
      <c r="AH388">
        <v>6</v>
      </c>
      <c r="AI388">
        <v>291</v>
      </c>
      <c r="AJ388">
        <v>262</v>
      </c>
      <c r="AK388">
        <v>0</v>
      </c>
      <c r="AL388">
        <v>18</v>
      </c>
      <c r="AM388">
        <v>210</v>
      </c>
      <c r="AN388">
        <v>119</v>
      </c>
      <c r="AO388">
        <v>184</v>
      </c>
      <c r="AP388">
        <v>335</v>
      </c>
      <c r="AQ388">
        <v>33</v>
      </c>
      <c r="AR388">
        <v>368</v>
      </c>
      <c r="AS388">
        <v>14.6</v>
      </c>
      <c r="AT388">
        <v>38</v>
      </c>
      <c r="AU388">
        <v>1200180</v>
      </c>
      <c r="AV388">
        <v>2594</v>
      </c>
      <c r="AW388" t="s">
        <v>12870</v>
      </c>
      <c r="AX388" t="s">
        <v>12399</v>
      </c>
      <c r="AY388" t="s">
        <v>11421</v>
      </c>
      <c r="AZ388">
        <v>33351</v>
      </c>
      <c r="BA388">
        <v>7519</v>
      </c>
      <c r="BB388">
        <v>7519</v>
      </c>
      <c r="BC388">
        <v>0</v>
      </c>
      <c r="BE388">
        <v>12011</v>
      </c>
      <c r="BH388" t="s">
        <v>11427</v>
      </c>
      <c r="BI388" t="s">
        <v>11427</v>
      </c>
      <c r="BJ388" t="s">
        <v>11428</v>
      </c>
      <c r="BK388" t="s">
        <v>11428</v>
      </c>
      <c r="BL388" t="s">
        <v>11428</v>
      </c>
      <c r="BM388" t="s">
        <v>11428</v>
      </c>
      <c r="BN388" t="s">
        <v>11428</v>
      </c>
      <c r="BO388" t="s">
        <v>11428</v>
      </c>
      <c r="BP388" t="s">
        <v>11428</v>
      </c>
      <c r="BQ388" t="s">
        <v>11427</v>
      </c>
      <c r="BR388" t="s">
        <v>11427</v>
      </c>
      <c r="BS388" t="s">
        <v>11427</v>
      </c>
      <c r="BT388" t="s">
        <v>11427</v>
      </c>
      <c r="BU388" t="s">
        <v>11427</v>
      </c>
      <c r="BV388" t="s">
        <v>11427</v>
      </c>
      <c r="BW388" t="s">
        <v>11427</v>
      </c>
      <c r="BY388" t="s">
        <v>11428</v>
      </c>
      <c r="CB388" t="s">
        <v>11427</v>
      </c>
      <c r="CD388">
        <v>335</v>
      </c>
      <c r="CE388">
        <v>33</v>
      </c>
      <c r="CF388">
        <v>368</v>
      </c>
      <c r="CG388">
        <v>1</v>
      </c>
      <c r="CH388">
        <v>21</v>
      </c>
      <c r="CI388">
        <v>553</v>
      </c>
    </row>
    <row r="389" spans="1:87">
      <c r="A389">
        <v>120018002701</v>
      </c>
      <c r="B389" t="s">
        <v>11490</v>
      </c>
      <c r="C389" t="s">
        <v>12243</v>
      </c>
      <c r="D389" t="s">
        <v>12871</v>
      </c>
      <c r="E389" t="s">
        <v>12245</v>
      </c>
      <c r="F389" t="s">
        <v>12872</v>
      </c>
      <c r="G389" t="s">
        <v>12873</v>
      </c>
      <c r="H389" t="s">
        <v>12515</v>
      </c>
      <c r="I389" t="s">
        <v>11421</v>
      </c>
      <c r="J389">
        <v>33324</v>
      </c>
      <c r="K389" t="s">
        <v>11422</v>
      </c>
      <c r="L389">
        <v>12</v>
      </c>
      <c r="M389" t="s">
        <v>11461</v>
      </c>
      <c r="N389">
        <v>5</v>
      </c>
      <c r="P389">
        <v>2</v>
      </c>
      <c r="Q389">
        <v>155</v>
      </c>
      <c r="R389">
        <v>169</v>
      </c>
      <c r="S389">
        <v>170</v>
      </c>
      <c r="T389">
        <v>165</v>
      </c>
      <c r="U389">
        <v>156</v>
      </c>
      <c r="V389">
        <v>164</v>
      </c>
      <c r="AD389" t="s">
        <v>11424</v>
      </c>
      <c r="AE389">
        <v>26.131699999999999</v>
      </c>
      <c r="AF389">
        <v>-80.288399999999996</v>
      </c>
      <c r="AG389" s="27">
        <v>270798</v>
      </c>
      <c r="AH389">
        <v>6</v>
      </c>
      <c r="AI389">
        <v>480</v>
      </c>
      <c r="AJ389">
        <v>501</v>
      </c>
      <c r="AK389">
        <v>2</v>
      </c>
      <c r="AL389">
        <v>82</v>
      </c>
      <c r="AM389">
        <v>139</v>
      </c>
      <c r="AN389">
        <v>325</v>
      </c>
      <c r="AO389">
        <v>392</v>
      </c>
      <c r="AP389">
        <v>282</v>
      </c>
      <c r="AQ389">
        <v>47</v>
      </c>
      <c r="AR389">
        <v>329</v>
      </c>
      <c r="AS389">
        <v>16.899999999999999</v>
      </c>
      <c r="AT389">
        <v>58</v>
      </c>
      <c r="AU389">
        <v>1200180</v>
      </c>
      <c r="AV389">
        <v>2701</v>
      </c>
      <c r="AW389" t="s">
        <v>12873</v>
      </c>
      <c r="AX389" t="s">
        <v>12515</v>
      </c>
      <c r="AY389" t="s">
        <v>11421</v>
      </c>
      <c r="AZ389">
        <v>33324</v>
      </c>
      <c r="BA389">
        <v>1028</v>
      </c>
      <c r="BB389">
        <v>1028</v>
      </c>
      <c r="BC389">
        <v>0</v>
      </c>
      <c r="BE389">
        <v>12011</v>
      </c>
      <c r="BH389" t="s">
        <v>11427</v>
      </c>
      <c r="BI389" t="s">
        <v>11427</v>
      </c>
      <c r="BJ389" t="s">
        <v>11428</v>
      </c>
      <c r="BK389" t="s">
        <v>11428</v>
      </c>
      <c r="BL389" t="s">
        <v>11428</v>
      </c>
      <c r="BM389" t="s">
        <v>11428</v>
      </c>
      <c r="BN389" t="s">
        <v>11428</v>
      </c>
      <c r="BO389" t="s">
        <v>11428</v>
      </c>
      <c r="BP389" t="s">
        <v>11428</v>
      </c>
      <c r="BQ389" t="s">
        <v>11427</v>
      </c>
      <c r="BR389" t="s">
        <v>11427</v>
      </c>
      <c r="BS389" t="s">
        <v>11427</v>
      </c>
      <c r="BT389" t="s">
        <v>11427</v>
      </c>
      <c r="BU389" t="s">
        <v>11427</v>
      </c>
      <c r="BV389" t="s">
        <v>11427</v>
      </c>
      <c r="BW389" t="s">
        <v>11427</v>
      </c>
      <c r="BY389" t="s">
        <v>11427</v>
      </c>
      <c r="CB389" t="s">
        <v>11427</v>
      </c>
      <c r="CD389">
        <v>282</v>
      </c>
      <c r="CE389">
        <v>47</v>
      </c>
      <c r="CF389">
        <v>329</v>
      </c>
      <c r="CG389">
        <v>4</v>
      </c>
      <c r="CH389">
        <v>37</v>
      </c>
      <c r="CI389">
        <v>981</v>
      </c>
    </row>
    <row r="390" spans="1:87">
      <c r="A390">
        <v>120018002703</v>
      </c>
      <c r="B390" t="s">
        <v>11490</v>
      </c>
      <c r="C390" t="s">
        <v>12243</v>
      </c>
      <c r="D390" t="s">
        <v>12874</v>
      </c>
      <c r="E390" t="s">
        <v>12245</v>
      </c>
      <c r="F390" t="s">
        <v>12875</v>
      </c>
      <c r="G390" t="s">
        <v>12876</v>
      </c>
      <c r="H390" t="s">
        <v>12325</v>
      </c>
      <c r="I390" t="s">
        <v>11421</v>
      </c>
      <c r="J390">
        <v>33028</v>
      </c>
      <c r="K390" t="s">
        <v>11422</v>
      </c>
      <c r="L390">
        <v>12</v>
      </c>
      <c r="M390">
        <v>6</v>
      </c>
      <c r="N390">
        <v>8</v>
      </c>
      <c r="W390">
        <v>373</v>
      </c>
      <c r="X390">
        <v>375</v>
      </c>
      <c r="Y390">
        <v>338</v>
      </c>
      <c r="AD390" t="s">
        <v>11424</v>
      </c>
      <c r="AE390">
        <v>26.013300000000001</v>
      </c>
      <c r="AF390">
        <v>-80.321399999999997</v>
      </c>
      <c r="AG390" s="27">
        <v>402285</v>
      </c>
      <c r="AH390">
        <v>6</v>
      </c>
      <c r="AI390">
        <v>556</v>
      </c>
      <c r="AJ390">
        <v>530</v>
      </c>
      <c r="AK390">
        <v>4</v>
      </c>
      <c r="AL390">
        <v>65</v>
      </c>
      <c r="AM390">
        <v>287</v>
      </c>
      <c r="AN390">
        <v>489</v>
      </c>
      <c r="AO390">
        <v>203</v>
      </c>
      <c r="AP390">
        <v>448</v>
      </c>
      <c r="AQ390">
        <v>105</v>
      </c>
      <c r="AR390">
        <v>553</v>
      </c>
      <c r="AS390">
        <v>20.100000000000001</v>
      </c>
      <c r="AT390">
        <v>54</v>
      </c>
      <c r="AU390">
        <v>1200180</v>
      </c>
      <c r="AV390">
        <v>2703</v>
      </c>
      <c r="AW390" t="s">
        <v>12876</v>
      </c>
      <c r="AX390" t="s">
        <v>12325</v>
      </c>
      <c r="AY390" t="s">
        <v>11421</v>
      </c>
      <c r="AZ390">
        <v>33028</v>
      </c>
      <c r="BA390">
        <v>1003</v>
      </c>
      <c r="BB390">
        <v>1003</v>
      </c>
      <c r="BC390">
        <v>0</v>
      </c>
      <c r="BE390">
        <v>12011</v>
      </c>
      <c r="BH390" t="s">
        <v>11427</v>
      </c>
      <c r="BI390" t="s">
        <v>11427</v>
      </c>
      <c r="BJ390" t="s">
        <v>11427</v>
      </c>
      <c r="BK390" t="s">
        <v>11427</v>
      </c>
      <c r="BL390" t="s">
        <v>11427</v>
      </c>
      <c r="BM390" t="s">
        <v>11427</v>
      </c>
      <c r="BN390" t="s">
        <v>11427</v>
      </c>
      <c r="BO390" t="s">
        <v>11427</v>
      </c>
      <c r="BP390" t="s">
        <v>11427</v>
      </c>
      <c r="BQ390" t="s">
        <v>11428</v>
      </c>
      <c r="BR390" t="s">
        <v>11428</v>
      </c>
      <c r="BS390" t="s">
        <v>11428</v>
      </c>
      <c r="BT390" t="s">
        <v>11427</v>
      </c>
      <c r="BU390" t="s">
        <v>11427</v>
      </c>
      <c r="BV390" t="s">
        <v>11427</v>
      </c>
      <c r="BW390" t="s">
        <v>11427</v>
      </c>
      <c r="BY390" t="s">
        <v>11428</v>
      </c>
      <c r="CB390" t="s">
        <v>11427</v>
      </c>
      <c r="CD390">
        <v>448</v>
      </c>
      <c r="CE390">
        <v>105</v>
      </c>
      <c r="CF390">
        <v>553</v>
      </c>
      <c r="CG390">
        <v>0</v>
      </c>
      <c r="CH390">
        <v>38</v>
      </c>
      <c r="CI390">
        <v>1086</v>
      </c>
    </row>
    <row r="391" spans="1:87">
      <c r="A391">
        <v>120018002705</v>
      </c>
      <c r="B391" t="s">
        <v>11490</v>
      </c>
      <c r="C391" t="s">
        <v>12243</v>
      </c>
      <c r="D391" t="s">
        <v>12877</v>
      </c>
      <c r="E391" t="s">
        <v>12245</v>
      </c>
      <c r="F391" t="s">
        <v>12878</v>
      </c>
      <c r="G391" t="s">
        <v>12879</v>
      </c>
      <c r="H391" t="s">
        <v>12311</v>
      </c>
      <c r="I391" t="s">
        <v>11421</v>
      </c>
      <c r="J391">
        <v>33073</v>
      </c>
      <c r="K391" t="s">
        <v>11422</v>
      </c>
      <c r="L391">
        <v>12</v>
      </c>
      <c r="M391" t="s">
        <v>11461</v>
      </c>
      <c r="N391">
        <v>5</v>
      </c>
      <c r="P391">
        <v>21</v>
      </c>
      <c r="Q391">
        <v>190</v>
      </c>
      <c r="R391">
        <v>213</v>
      </c>
      <c r="S391">
        <v>192</v>
      </c>
      <c r="T391">
        <v>203</v>
      </c>
      <c r="U391">
        <v>194</v>
      </c>
      <c r="V391">
        <v>200</v>
      </c>
      <c r="AD391" t="s">
        <v>11424</v>
      </c>
      <c r="AE391">
        <v>26.294799999999999</v>
      </c>
      <c r="AF391">
        <v>-80.178299999999993</v>
      </c>
      <c r="AG391" s="27">
        <v>435157</v>
      </c>
      <c r="AH391">
        <v>6</v>
      </c>
      <c r="AI391">
        <v>602</v>
      </c>
      <c r="AJ391">
        <v>611</v>
      </c>
      <c r="AK391">
        <v>1</v>
      </c>
      <c r="AL391">
        <v>45</v>
      </c>
      <c r="AM391">
        <v>240</v>
      </c>
      <c r="AN391">
        <v>378</v>
      </c>
      <c r="AO391">
        <v>484</v>
      </c>
      <c r="AP391">
        <v>583</v>
      </c>
      <c r="AQ391">
        <v>75</v>
      </c>
      <c r="AR391">
        <v>658</v>
      </c>
      <c r="AS391">
        <v>17.3</v>
      </c>
      <c r="AT391">
        <v>70</v>
      </c>
      <c r="AU391">
        <v>1200180</v>
      </c>
      <c r="AV391">
        <v>2705</v>
      </c>
      <c r="AW391" t="s">
        <v>12880</v>
      </c>
      <c r="AX391" t="s">
        <v>12311</v>
      </c>
      <c r="AY391" t="s">
        <v>11421</v>
      </c>
      <c r="AZ391">
        <v>33073</v>
      </c>
      <c r="BA391">
        <v>4047</v>
      </c>
      <c r="BB391">
        <v>4047</v>
      </c>
      <c r="BC391">
        <v>0</v>
      </c>
      <c r="BE391">
        <v>12011</v>
      </c>
      <c r="BH391" t="s">
        <v>11427</v>
      </c>
      <c r="BI391" t="s">
        <v>11427</v>
      </c>
      <c r="BJ391" t="s">
        <v>11428</v>
      </c>
      <c r="BK391" t="s">
        <v>11428</v>
      </c>
      <c r="BL391" t="s">
        <v>11428</v>
      </c>
      <c r="BM391" t="s">
        <v>11428</v>
      </c>
      <c r="BN391" t="s">
        <v>11428</v>
      </c>
      <c r="BO391" t="s">
        <v>11428</v>
      </c>
      <c r="BP391" t="s">
        <v>11428</v>
      </c>
      <c r="BQ391" t="s">
        <v>11427</v>
      </c>
      <c r="BR391" t="s">
        <v>11427</v>
      </c>
      <c r="BS391" t="s">
        <v>11427</v>
      </c>
      <c r="BT391" t="s">
        <v>11427</v>
      </c>
      <c r="BU391" t="s">
        <v>11427</v>
      </c>
      <c r="BV391" t="s">
        <v>11427</v>
      </c>
      <c r="BW391" t="s">
        <v>11427</v>
      </c>
      <c r="BY391" t="s">
        <v>11428</v>
      </c>
      <c r="CB391" t="s">
        <v>11427</v>
      </c>
      <c r="CD391">
        <v>583</v>
      </c>
      <c r="CE391">
        <v>75</v>
      </c>
      <c r="CF391">
        <v>658</v>
      </c>
      <c r="CG391">
        <v>20</v>
      </c>
      <c r="CH391">
        <v>45</v>
      </c>
      <c r="CI391">
        <v>1213</v>
      </c>
    </row>
    <row r="392" spans="1:87">
      <c r="A392">
        <v>120018002706</v>
      </c>
      <c r="B392" t="s">
        <v>11490</v>
      </c>
      <c r="C392" t="s">
        <v>12243</v>
      </c>
      <c r="D392" t="s">
        <v>12881</v>
      </c>
      <c r="E392" t="s">
        <v>12245</v>
      </c>
      <c r="F392" t="s">
        <v>12882</v>
      </c>
      <c r="G392" t="s">
        <v>12883</v>
      </c>
      <c r="H392" t="s">
        <v>12315</v>
      </c>
      <c r="I392" t="s">
        <v>11421</v>
      </c>
      <c r="J392">
        <v>33076</v>
      </c>
      <c r="K392" t="s">
        <v>11422</v>
      </c>
      <c r="L392">
        <v>12</v>
      </c>
      <c r="M392" t="s">
        <v>11461</v>
      </c>
      <c r="N392">
        <v>5</v>
      </c>
      <c r="P392">
        <v>0</v>
      </c>
      <c r="Q392">
        <v>117</v>
      </c>
      <c r="R392">
        <v>163</v>
      </c>
      <c r="S392">
        <v>136</v>
      </c>
      <c r="T392">
        <v>149</v>
      </c>
      <c r="U392">
        <v>137</v>
      </c>
      <c r="V392">
        <v>149</v>
      </c>
      <c r="AD392" t="s">
        <v>11424</v>
      </c>
      <c r="AE392">
        <v>26.2971</v>
      </c>
      <c r="AF392">
        <v>-80.267700000000005</v>
      </c>
      <c r="AG392" s="27">
        <v>442461</v>
      </c>
      <c r="AH392">
        <v>6</v>
      </c>
      <c r="AI392">
        <v>455</v>
      </c>
      <c r="AJ392">
        <v>396</v>
      </c>
      <c r="AK392">
        <v>5</v>
      </c>
      <c r="AL392">
        <v>65</v>
      </c>
      <c r="AM392">
        <v>137</v>
      </c>
      <c r="AN392">
        <v>229</v>
      </c>
      <c r="AO392">
        <v>375</v>
      </c>
      <c r="AP392">
        <v>290</v>
      </c>
      <c r="AQ392">
        <v>42</v>
      </c>
      <c r="AR392">
        <v>332</v>
      </c>
      <c r="AS392">
        <v>16.399999999999999</v>
      </c>
      <c r="AT392">
        <v>52</v>
      </c>
      <c r="AU392">
        <v>1200180</v>
      </c>
      <c r="AV392">
        <v>2706</v>
      </c>
      <c r="AW392" t="s">
        <v>12883</v>
      </c>
      <c r="AX392" t="s">
        <v>12315</v>
      </c>
      <c r="AY392" t="s">
        <v>11421</v>
      </c>
      <c r="AZ392">
        <v>33076</v>
      </c>
      <c r="BA392">
        <v>2519</v>
      </c>
      <c r="BB392">
        <v>2519</v>
      </c>
      <c r="BC392">
        <v>0</v>
      </c>
      <c r="BE392">
        <v>12011</v>
      </c>
      <c r="BH392" t="s">
        <v>11427</v>
      </c>
      <c r="BI392" t="s">
        <v>11427</v>
      </c>
      <c r="BJ392" t="s">
        <v>11428</v>
      </c>
      <c r="BK392" t="s">
        <v>11428</v>
      </c>
      <c r="BL392" t="s">
        <v>11428</v>
      </c>
      <c r="BM392" t="s">
        <v>11428</v>
      </c>
      <c r="BN392" t="s">
        <v>11428</v>
      </c>
      <c r="BO392" t="s">
        <v>11428</v>
      </c>
      <c r="BP392" t="s">
        <v>11428</v>
      </c>
      <c r="BQ392" t="s">
        <v>11427</v>
      </c>
      <c r="BR392" t="s">
        <v>11427</v>
      </c>
      <c r="BS392" t="s">
        <v>11427</v>
      </c>
      <c r="BT392" t="s">
        <v>11427</v>
      </c>
      <c r="BU392" t="s">
        <v>11427</v>
      </c>
      <c r="BV392" t="s">
        <v>11427</v>
      </c>
      <c r="BW392" t="s">
        <v>11427</v>
      </c>
      <c r="BY392" t="s">
        <v>11428</v>
      </c>
      <c r="CB392" t="s">
        <v>11427</v>
      </c>
      <c r="CD392">
        <v>290</v>
      </c>
      <c r="CE392">
        <v>42</v>
      </c>
      <c r="CF392">
        <v>332</v>
      </c>
      <c r="CG392">
        <v>4</v>
      </c>
      <c r="CH392">
        <v>36</v>
      </c>
      <c r="CI392">
        <v>851</v>
      </c>
    </row>
    <row r="393" spans="1:87">
      <c r="A393">
        <v>120018002707</v>
      </c>
      <c r="B393" t="s">
        <v>11490</v>
      </c>
      <c r="C393" t="s">
        <v>12243</v>
      </c>
      <c r="D393" t="s">
        <v>12884</v>
      </c>
      <c r="E393" t="s">
        <v>12245</v>
      </c>
      <c r="F393" t="s">
        <v>12885</v>
      </c>
      <c r="G393" t="s">
        <v>12886</v>
      </c>
      <c r="H393" t="s">
        <v>12887</v>
      </c>
      <c r="I393" t="s">
        <v>11421</v>
      </c>
      <c r="J393">
        <v>33331</v>
      </c>
      <c r="K393" t="s">
        <v>11422</v>
      </c>
      <c r="L393">
        <v>12</v>
      </c>
      <c r="M393" t="s">
        <v>11461</v>
      </c>
      <c r="N393">
        <v>5</v>
      </c>
      <c r="P393">
        <v>31</v>
      </c>
      <c r="Q393">
        <v>129</v>
      </c>
      <c r="R393">
        <v>120</v>
      </c>
      <c r="S393">
        <v>135</v>
      </c>
      <c r="T393">
        <v>143</v>
      </c>
      <c r="U393">
        <v>157</v>
      </c>
      <c r="V393">
        <v>142</v>
      </c>
      <c r="AD393" t="s">
        <v>11424</v>
      </c>
      <c r="AE393">
        <v>26.045200000000001</v>
      </c>
      <c r="AF393">
        <v>-80.360100000000003</v>
      </c>
      <c r="AG393" s="27">
        <v>449766</v>
      </c>
      <c r="AH393">
        <v>6</v>
      </c>
      <c r="AI393">
        <v>436</v>
      </c>
      <c r="AJ393">
        <v>421</v>
      </c>
      <c r="AK393">
        <v>4</v>
      </c>
      <c r="AL393">
        <v>46</v>
      </c>
      <c r="AM393">
        <v>52</v>
      </c>
      <c r="AN393">
        <v>321</v>
      </c>
      <c r="AO393">
        <v>402</v>
      </c>
      <c r="AP393">
        <v>200</v>
      </c>
      <c r="AQ393">
        <v>36</v>
      </c>
      <c r="AR393">
        <v>236</v>
      </c>
      <c r="AS393">
        <v>15.9</v>
      </c>
      <c r="AT393">
        <v>54</v>
      </c>
      <c r="AU393">
        <v>1200180</v>
      </c>
      <c r="AV393">
        <v>2707</v>
      </c>
      <c r="AW393" t="s">
        <v>12886</v>
      </c>
      <c r="AX393" t="s">
        <v>12887</v>
      </c>
      <c r="AY393" t="s">
        <v>11421</v>
      </c>
      <c r="AZ393">
        <v>33331</v>
      </c>
      <c r="BA393">
        <v>1467</v>
      </c>
      <c r="BB393">
        <v>1467</v>
      </c>
      <c r="BC393">
        <v>0</v>
      </c>
      <c r="BE393">
        <v>12011</v>
      </c>
      <c r="BH393" t="s">
        <v>11427</v>
      </c>
      <c r="BI393" t="s">
        <v>11427</v>
      </c>
      <c r="BJ393" t="s">
        <v>11428</v>
      </c>
      <c r="BK393" t="s">
        <v>11428</v>
      </c>
      <c r="BL393" t="s">
        <v>11428</v>
      </c>
      <c r="BM393" t="s">
        <v>11428</v>
      </c>
      <c r="BN393" t="s">
        <v>11428</v>
      </c>
      <c r="BO393" t="s">
        <v>11428</v>
      </c>
      <c r="BP393" t="s">
        <v>11428</v>
      </c>
      <c r="BQ393" t="s">
        <v>11427</v>
      </c>
      <c r="BR393" t="s">
        <v>11427</v>
      </c>
      <c r="BS393" t="s">
        <v>11427</v>
      </c>
      <c r="BT393" t="s">
        <v>11427</v>
      </c>
      <c r="BU393" t="s">
        <v>11427</v>
      </c>
      <c r="BV393" t="s">
        <v>11427</v>
      </c>
      <c r="BW393" t="s">
        <v>11427</v>
      </c>
      <c r="BY393" t="s">
        <v>11427</v>
      </c>
      <c r="CB393" t="s">
        <v>11427</v>
      </c>
      <c r="CD393">
        <v>200</v>
      </c>
      <c r="CE393">
        <v>36</v>
      </c>
      <c r="CF393">
        <v>236</v>
      </c>
      <c r="CG393">
        <v>1</v>
      </c>
      <c r="CH393">
        <v>31</v>
      </c>
      <c r="CI393">
        <v>857</v>
      </c>
    </row>
    <row r="394" spans="1:87">
      <c r="A394">
        <v>120018002708</v>
      </c>
      <c r="B394" t="s">
        <v>11490</v>
      </c>
      <c r="C394" t="s">
        <v>12243</v>
      </c>
      <c r="D394" t="s">
        <v>12888</v>
      </c>
      <c r="E394" t="s">
        <v>12245</v>
      </c>
      <c r="F394" t="s">
        <v>12889</v>
      </c>
      <c r="G394" t="s">
        <v>12890</v>
      </c>
      <c r="H394" t="s">
        <v>12315</v>
      </c>
      <c r="I394" t="s">
        <v>11421</v>
      </c>
      <c r="J394">
        <v>33067</v>
      </c>
      <c r="K394" t="s">
        <v>11422</v>
      </c>
      <c r="L394">
        <v>12</v>
      </c>
      <c r="M394" t="s">
        <v>11461</v>
      </c>
      <c r="N394">
        <v>5</v>
      </c>
      <c r="P394">
        <v>68</v>
      </c>
      <c r="Q394">
        <v>178</v>
      </c>
      <c r="R394">
        <v>154</v>
      </c>
      <c r="S394">
        <v>149</v>
      </c>
      <c r="T394">
        <v>146</v>
      </c>
      <c r="U394">
        <v>165</v>
      </c>
      <c r="V394">
        <v>154</v>
      </c>
      <c r="AD394" t="s">
        <v>11424</v>
      </c>
      <c r="AE394">
        <v>26.291899999999998</v>
      </c>
      <c r="AF394">
        <v>-80.210499999999996</v>
      </c>
      <c r="AG394" s="27">
        <v>464376</v>
      </c>
      <c r="AH394">
        <v>6</v>
      </c>
      <c r="AI394">
        <v>557</v>
      </c>
      <c r="AJ394">
        <v>457</v>
      </c>
      <c r="AK394">
        <v>1</v>
      </c>
      <c r="AL394">
        <v>68</v>
      </c>
      <c r="AM394">
        <v>230</v>
      </c>
      <c r="AN394">
        <v>233</v>
      </c>
      <c r="AO394">
        <v>447</v>
      </c>
      <c r="AP394">
        <v>351</v>
      </c>
      <c r="AQ394">
        <v>50</v>
      </c>
      <c r="AR394">
        <v>401</v>
      </c>
      <c r="AS394">
        <v>15.6</v>
      </c>
      <c r="AT394">
        <v>65</v>
      </c>
      <c r="AU394">
        <v>1200180</v>
      </c>
      <c r="AV394">
        <v>2708</v>
      </c>
      <c r="AW394" t="s">
        <v>12890</v>
      </c>
      <c r="AX394" t="s">
        <v>12315</v>
      </c>
      <c r="AY394" t="s">
        <v>11421</v>
      </c>
      <c r="AZ394">
        <v>33067</v>
      </c>
      <c r="BA394">
        <v>2166</v>
      </c>
      <c r="BB394">
        <v>2166</v>
      </c>
      <c r="BC394">
        <v>0</v>
      </c>
      <c r="BE394">
        <v>12011</v>
      </c>
      <c r="BH394" t="s">
        <v>11427</v>
      </c>
      <c r="BI394" t="s">
        <v>11427</v>
      </c>
      <c r="BJ394" t="s">
        <v>11428</v>
      </c>
      <c r="BK394" t="s">
        <v>11428</v>
      </c>
      <c r="BL394" t="s">
        <v>11428</v>
      </c>
      <c r="BM394" t="s">
        <v>11428</v>
      </c>
      <c r="BN394" t="s">
        <v>11428</v>
      </c>
      <c r="BO394" t="s">
        <v>11428</v>
      </c>
      <c r="BP394" t="s">
        <v>11428</v>
      </c>
      <c r="BQ394" t="s">
        <v>11427</v>
      </c>
      <c r="BR394" t="s">
        <v>11427</v>
      </c>
      <c r="BS394" t="s">
        <v>11427</v>
      </c>
      <c r="BT394" t="s">
        <v>11427</v>
      </c>
      <c r="BU394" t="s">
        <v>11427</v>
      </c>
      <c r="BV394" t="s">
        <v>11427</v>
      </c>
      <c r="BW394" t="s">
        <v>11427</v>
      </c>
      <c r="BY394" t="s">
        <v>11428</v>
      </c>
      <c r="CB394" t="s">
        <v>11427</v>
      </c>
      <c r="CD394">
        <v>351</v>
      </c>
      <c r="CE394">
        <v>50</v>
      </c>
      <c r="CF394">
        <v>401</v>
      </c>
      <c r="CG394">
        <v>3</v>
      </c>
      <c r="CH394">
        <v>32</v>
      </c>
      <c r="CI394">
        <v>1014</v>
      </c>
    </row>
    <row r="395" spans="1:87">
      <c r="A395">
        <v>120018002720</v>
      </c>
      <c r="B395" t="s">
        <v>11490</v>
      </c>
      <c r="C395" t="s">
        <v>12243</v>
      </c>
      <c r="D395" t="s">
        <v>12891</v>
      </c>
      <c r="E395" t="s">
        <v>12245</v>
      </c>
      <c r="F395" t="s">
        <v>12892</v>
      </c>
      <c r="G395" t="s">
        <v>12893</v>
      </c>
      <c r="H395" t="s">
        <v>12295</v>
      </c>
      <c r="I395" t="s">
        <v>11421</v>
      </c>
      <c r="J395">
        <v>33025</v>
      </c>
      <c r="K395" t="s">
        <v>11422</v>
      </c>
      <c r="L395">
        <v>12</v>
      </c>
      <c r="M395" t="s">
        <v>11461</v>
      </c>
      <c r="N395">
        <v>5</v>
      </c>
      <c r="P395">
        <v>0</v>
      </c>
      <c r="Q395">
        <v>114</v>
      </c>
      <c r="R395">
        <v>160</v>
      </c>
      <c r="S395">
        <v>139</v>
      </c>
      <c r="T395">
        <v>145</v>
      </c>
      <c r="U395">
        <v>148</v>
      </c>
      <c r="V395">
        <v>157</v>
      </c>
      <c r="AD395" t="s">
        <v>11424</v>
      </c>
      <c r="AE395">
        <v>25.986799999999999</v>
      </c>
      <c r="AF395">
        <v>-80.273799999999994</v>
      </c>
      <c r="AG395" s="27">
        <v>354804</v>
      </c>
      <c r="AH395">
        <v>6</v>
      </c>
      <c r="AI395">
        <v>470</v>
      </c>
      <c r="AJ395">
        <v>393</v>
      </c>
      <c r="AK395">
        <v>0</v>
      </c>
      <c r="AL395">
        <v>16</v>
      </c>
      <c r="AM395">
        <v>621</v>
      </c>
      <c r="AN395">
        <v>182</v>
      </c>
      <c r="AO395">
        <v>22</v>
      </c>
      <c r="AP395">
        <v>643</v>
      </c>
      <c r="AQ395">
        <v>79</v>
      </c>
      <c r="AR395">
        <v>722</v>
      </c>
      <c r="AS395">
        <v>14.9</v>
      </c>
      <c r="AT395">
        <v>58</v>
      </c>
      <c r="AU395">
        <v>1200180</v>
      </c>
      <c r="AV395">
        <v>2720</v>
      </c>
      <c r="AW395" t="s">
        <v>12893</v>
      </c>
      <c r="AX395" t="s">
        <v>12295</v>
      </c>
      <c r="AY395" t="s">
        <v>11421</v>
      </c>
      <c r="AZ395">
        <v>33025</v>
      </c>
      <c r="BA395">
        <v>4203</v>
      </c>
      <c r="BB395">
        <v>4203</v>
      </c>
      <c r="BC395">
        <v>0</v>
      </c>
      <c r="BE395">
        <v>12011</v>
      </c>
      <c r="BH395" t="s">
        <v>11427</v>
      </c>
      <c r="BI395" t="s">
        <v>11427</v>
      </c>
      <c r="BJ395" t="s">
        <v>11428</v>
      </c>
      <c r="BK395" t="s">
        <v>11428</v>
      </c>
      <c r="BL395" t="s">
        <v>11428</v>
      </c>
      <c r="BM395" t="s">
        <v>11428</v>
      </c>
      <c r="BN395" t="s">
        <v>11428</v>
      </c>
      <c r="BO395" t="s">
        <v>11428</v>
      </c>
      <c r="BP395" t="s">
        <v>11428</v>
      </c>
      <c r="BQ395" t="s">
        <v>11427</v>
      </c>
      <c r="BR395" t="s">
        <v>11427</v>
      </c>
      <c r="BS395" t="s">
        <v>11427</v>
      </c>
      <c r="BT395" t="s">
        <v>11427</v>
      </c>
      <c r="BU395" t="s">
        <v>11427</v>
      </c>
      <c r="BV395" t="s">
        <v>11427</v>
      </c>
      <c r="BW395" t="s">
        <v>11427</v>
      </c>
      <c r="BY395" t="s">
        <v>11428</v>
      </c>
      <c r="CB395" t="s">
        <v>11427</v>
      </c>
      <c r="CD395">
        <v>643</v>
      </c>
      <c r="CE395">
        <v>79</v>
      </c>
      <c r="CF395">
        <v>722</v>
      </c>
      <c r="CG395">
        <v>0</v>
      </c>
      <c r="CH395">
        <v>22</v>
      </c>
      <c r="CI395">
        <v>863</v>
      </c>
    </row>
    <row r="396" spans="1:87">
      <c r="A396">
        <v>120018002722</v>
      </c>
      <c r="B396" t="s">
        <v>11490</v>
      </c>
      <c r="C396" t="s">
        <v>12243</v>
      </c>
      <c r="D396" t="s">
        <v>12894</v>
      </c>
      <c r="E396" t="s">
        <v>12245</v>
      </c>
      <c r="F396" t="s">
        <v>12895</v>
      </c>
      <c r="G396" t="s">
        <v>12896</v>
      </c>
      <c r="H396" t="s">
        <v>12849</v>
      </c>
      <c r="I396" t="s">
        <v>11421</v>
      </c>
      <c r="J396">
        <v>33326</v>
      </c>
      <c r="K396" t="s">
        <v>11422</v>
      </c>
      <c r="L396">
        <v>12</v>
      </c>
      <c r="M396">
        <v>6</v>
      </c>
      <c r="N396">
        <v>8</v>
      </c>
      <c r="W396">
        <v>478</v>
      </c>
      <c r="X396">
        <v>460</v>
      </c>
      <c r="Y396">
        <v>530</v>
      </c>
      <c r="AD396" t="s">
        <v>11424</v>
      </c>
      <c r="AE396">
        <v>26.105699999999999</v>
      </c>
      <c r="AF396">
        <v>-80.393199999999993</v>
      </c>
      <c r="AG396" s="27">
        <v>457071</v>
      </c>
      <c r="AH396">
        <v>6</v>
      </c>
      <c r="AI396">
        <v>783</v>
      </c>
      <c r="AJ396">
        <v>685</v>
      </c>
      <c r="AK396">
        <v>1</v>
      </c>
      <c r="AL396">
        <v>60</v>
      </c>
      <c r="AM396">
        <v>66</v>
      </c>
      <c r="AN396">
        <v>799</v>
      </c>
      <c r="AO396">
        <v>505</v>
      </c>
      <c r="AP396">
        <v>350</v>
      </c>
      <c r="AQ396">
        <v>81</v>
      </c>
      <c r="AR396">
        <v>431</v>
      </c>
      <c r="AS396">
        <v>20.7</v>
      </c>
      <c r="AT396">
        <v>71</v>
      </c>
      <c r="AU396">
        <v>1200180</v>
      </c>
      <c r="AV396">
        <v>2722</v>
      </c>
      <c r="AW396" t="s">
        <v>12896</v>
      </c>
      <c r="AX396" t="s">
        <v>12849</v>
      </c>
      <c r="AY396" t="s">
        <v>11421</v>
      </c>
      <c r="AZ396">
        <v>33326</v>
      </c>
      <c r="BA396">
        <v>3331</v>
      </c>
      <c r="BB396">
        <v>3331</v>
      </c>
      <c r="BC396">
        <v>0</v>
      </c>
      <c r="BE396">
        <v>12011</v>
      </c>
      <c r="BH396" t="s">
        <v>11427</v>
      </c>
      <c r="BI396" t="s">
        <v>11427</v>
      </c>
      <c r="BJ396" t="s">
        <v>11427</v>
      </c>
      <c r="BK396" t="s">
        <v>11427</v>
      </c>
      <c r="BL396" t="s">
        <v>11427</v>
      </c>
      <c r="BM396" t="s">
        <v>11427</v>
      </c>
      <c r="BN396" t="s">
        <v>11427</v>
      </c>
      <c r="BO396" t="s">
        <v>11427</v>
      </c>
      <c r="BP396" t="s">
        <v>11427</v>
      </c>
      <c r="BQ396" t="s">
        <v>11428</v>
      </c>
      <c r="BR396" t="s">
        <v>11428</v>
      </c>
      <c r="BS396" t="s">
        <v>11428</v>
      </c>
      <c r="BT396" t="s">
        <v>11427</v>
      </c>
      <c r="BU396" t="s">
        <v>11427</v>
      </c>
      <c r="BV396" t="s">
        <v>11427</v>
      </c>
      <c r="BW396" t="s">
        <v>11427</v>
      </c>
      <c r="BY396" t="s">
        <v>11427</v>
      </c>
      <c r="CB396" t="s">
        <v>11427</v>
      </c>
      <c r="CD396">
        <v>350</v>
      </c>
      <c r="CE396">
        <v>81</v>
      </c>
      <c r="CF396">
        <v>431</v>
      </c>
      <c r="CG396">
        <v>0</v>
      </c>
      <c r="CH396">
        <v>37</v>
      </c>
      <c r="CI396">
        <v>1468</v>
      </c>
    </row>
    <row r="397" spans="1:87">
      <c r="A397">
        <v>120018002723</v>
      </c>
      <c r="B397" t="s">
        <v>11490</v>
      </c>
      <c r="C397" t="s">
        <v>12243</v>
      </c>
      <c r="D397" t="s">
        <v>12897</v>
      </c>
      <c r="E397" t="s">
        <v>12245</v>
      </c>
      <c r="F397" t="s">
        <v>12898</v>
      </c>
      <c r="G397" t="s">
        <v>12899</v>
      </c>
      <c r="H397" t="s">
        <v>12849</v>
      </c>
      <c r="I397" t="s">
        <v>11421</v>
      </c>
      <c r="J397">
        <v>33326</v>
      </c>
      <c r="K397" t="s">
        <v>11422</v>
      </c>
      <c r="L397">
        <v>12</v>
      </c>
      <c r="M397" t="s">
        <v>11461</v>
      </c>
      <c r="N397">
        <v>5</v>
      </c>
      <c r="P397">
        <v>12</v>
      </c>
      <c r="Q397">
        <v>103</v>
      </c>
      <c r="R397">
        <v>114</v>
      </c>
      <c r="S397">
        <v>115</v>
      </c>
      <c r="T397">
        <v>136</v>
      </c>
      <c r="U397">
        <v>117</v>
      </c>
      <c r="V397">
        <v>147</v>
      </c>
      <c r="AD397" t="s">
        <v>11424</v>
      </c>
      <c r="AE397">
        <v>26.114899999999999</v>
      </c>
      <c r="AF397">
        <v>-80.393100000000004</v>
      </c>
      <c r="AG397" s="27">
        <v>468029</v>
      </c>
      <c r="AH397">
        <v>6</v>
      </c>
      <c r="AI397">
        <v>391</v>
      </c>
      <c r="AJ397">
        <v>353</v>
      </c>
      <c r="AK397">
        <v>0</v>
      </c>
      <c r="AL397">
        <v>29</v>
      </c>
      <c r="AM397">
        <v>13</v>
      </c>
      <c r="AN397">
        <v>436</v>
      </c>
      <c r="AO397">
        <v>257</v>
      </c>
      <c r="AP397">
        <v>153</v>
      </c>
      <c r="AQ397">
        <v>27</v>
      </c>
      <c r="AR397">
        <v>180</v>
      </c>
      <c r="AS397">
        <v>15.2</v>
      </c>
      <c r="AT397">
        <v>49</v>
      </c>
      <c r="AU397">
        <v>1200180</v>
      </c>
      <c r="AV397">
        <v>2723</v>
      </c>
      <c r="AW397" t="s">
        <v>12899</v>
      </c>
      <c r="AX397" t="s">
        <v>12849</v>
      </c>
      <c r="AY397" t="s">
        <v>11421</v>
      </c>
      <c r="AZ397">
        <v>33326</v>
      </c>
      <c r="BA397">
        <v>2993</v>
      </c>
      <c r="BB397">
        <v>2993</v>
      </c>
      <c r="BC397">
        <v>0</v>
      </c>
      <c r="BE397">
        <v>12011</v>
      </c>
      <c r="BH397" t="s">
        <v>11427</v>
      </c>
      <c r="BI397" t="s">
        <v>11427</v>
      </c>
      <c r="BJ397" t="s">
        <v>11428</v>
      </c>
      <c r="BK397" t="s">
        <v>11428</v>
      </c>
      <c r="BL397" t="s">
        <v>11428</v>
      </c>
      <c r="BM397" t="s">
        <v>11428</v>
      </c>
      <c r="BN397" t="s">
        <v>11428</v>
      </c>
      <c r="BO397" t="s">
        <v>11428</v>
      </c>
      <c r="BP397" t="s">
        <v>11428</v>
      </c>
      <c r="BQ397" t="s">
        <v>11427</v>
      </c>
      <c r="BR397" t="s">
        <v>11427</v>
      </c>
      <c r="BS397" t="s">
        <v>11427</v>
      </c>
      <c r="BT397" t="s">
        <v>11427</v>
      </c>
      <c r="BU397" t="s">
        <v>11427</v>
      </c>
      <c r="BV397" t="s">
        <v>11427</v>
      </c>
      <c r="BW397" t="s">
        <v>11427</v>
      </c>
      <c r="BY397" t="s">
        <v>11427</v>
      </c>
      <c r="CB397" t="s">
        <v>11427</v>
      </c>
      <c r="CD397">
        <v>153</v>
      </c>
      <c r="CE397">
        <v>27</v>
      </c>
      <c r="CF397">
        <v>180</v>
      </c>
      <c r="CG397">
        <v>1</v>
      </c>
      <c r="CH397">
        <v>8</v>
      </c>
      <c r="CI397">
        <v>744</v>
      </c>
    </row>
    <row r="398" spans="1:87">
      <c r="A398">
        <v>120018002802</v>
      </c>
      <c r="B398" t="s">
        <v>11490</v>
      </c>
      <c r="C398" t="s">
        <v>12243</v>
      </c>
      <c r="D398" t="s">
        <v>12900</v>
      </c>
      <c r="E398" t="s">
        <v>12245</v>
      </c>
      <c r="F398" t="s">
        <v>12901</v>
      </c>
      <c r="G398" t="s">
        <v>12902</v>
      </c>
      <c r="H398" t="s">
        <v>12390</v>
      </c>
      <c r="I398" t="s">
        <v>11421</v>
      </c>
      <c r="J398">
        <v>33334</v>
      </c>
      <c r="K398" t="s">
        <v>11422</v>
      </c>
      <c r="L398">
        <v>12</v>
      </c>
      <c r="M398">
        <v>6</v>
      </c>
      <c r="N398">
        <v>8</v>
      </c>
      <c r="W398">
        <v>301</v>
      </c>
      <c r="X398">
        <v>323</v>
      </c>
      <c r="Y398">
        <v>321</v>
      </c>
      <c r="AD398" t="s">
        <v>11424</v>
      </c>
      <c r="AE398">
        <v>26.201699999999999</v>
      </c>
      <c r="AF398">
        <v>-80.134299999999996</v>
      </c>
      <c r="AG398" s="27">
        <v>80872</v>
      </c>
      <c r="AH398">
        <v>6</v>
      </c>
      <c r="AI398">
        <v>494</v>
      </c>
      <c r="AJ398">
        <v>451</v>
      </c>
      <c r="AK398">
        <v>5</v>
      </c>
      <c r="AL398">
        <v>13</v>
      </c>
      <c r="AM398">
        <v>273</v>
      </c>
      <c r="AN398">
        <v>410</v>
      </c>
      <c r="AO398">
        <v>206</v>
      </c>
      <c r="AP398">
        <v>732</v>
      </c>
      <c r="AQ398">
        <v>48</v>
      </c>
      <c r="AR398">
        <v>780</v>
      </c>
      <c r="AS398">
        <v>17.2</v>
      </c>
      <c r="AT398">
        <v>55</v>
      </c>
      <c r="AU398">
        <v>1200180</v>
      </c>
      <c r="AV398">
        <v>2802</v>
      </c>
      <c r="AW398" t="s">
        <v>12902</v>
      </c>
      <c r="AX398" t="s">
        <v>12390</v>
      </c>
      <c r="AY398" t="s">
        <v>11421</v>
      </c>
      <c r="AZ398">
        <v>33334</v>
      </c>
      <c r="BA398">
        <v>4109</v>
      </c>
      <c r="BB398">
        <v>4109</v>
      </c>
      <c r="BC398">
        <v>0</v>
      </c>
      <c r="BE398">
        <v>12011</v>
      </c>
      <c r="BH398" t="s">
        <v>11427</v>
      </c>
      <c r="BI398" t="s">
        <v>11427</v>
      </c>
      <c r="BJ398" t="s">
        <v>11427</v>
      </c>
      <c r="BK398" t="s">
        <v>11427</v>
      </c>
      <c r="BL398" t="s">
        <v>11427</v>
      </c>
      <c r="BM398" t="s">
        <v>11427</v>
      </c>
      <c r="BN398" t="s">
        <v>11427</v>
      </c>
      <c r="BO398" t="s">
        <v>11427</v>
      </c>
      <c r="BP398" t="s">
        <v>11427</v>
      </c>
      <c r="BQ398" t="s">
        <v>11428</v>
      </c>
      <c r="BR398" t="s">
        <v>11428</v>
      </c>
      <c r="BS398" t="s">
        <v>11428</v>
      </c>
      <c r="BT398" t="s">
        <v>11427</v>
      </c>
      <c r="BU398" t="s">
        <v>11427</v>
      </c>
      <c r="BV398" t="s">
        <v>11427</v>
      </c>
      <c r="BW398" t="s">
        <v>11427</v>
      </c>
      <c r="BY398" t="s">
        <v>11428</v>
      </c>
      <c r="CB398" t="s">
        <v>11427</v>
      </c>
      <c r="CD398">
        <v>732</v>
      </c>
      <c r="CE398">
        <v>48</v>
      </c>
      <c r="CF398">
        <v>780</v>
      </c>
      <c r="CG398">
        <v>1</v>
      </c>
      <c r="CH398">
        <v>37</v>
      </c>
      <c r="CI398">
        <v>945</v>
      </c>
    </row>
    <row r="399" spans="1:87">
      <c r="A399">
        <v>120018002803</v>
      </c>
      <c r="B399" t="s">
        <v>11490</v>
      </c>
      <c r="C399" t="s">
        <v>12243</v>
      </c>
      <c r="D399" t="s">
        <v>12903</v>
      </c>
      <c r="E399" t="s">
        <v>12245</v>
      </c>
      <c r="F399" t="s">
        <v>12904</v>
      </c>
      <c r="G399" t="s">
        <v>12905</v>
      </c>
      <c r="H399" t="s">
        <v>12381</v>
      </c>
      <c r="I399" t="s">
        <v>11421</v>
      </c>
      <c r="J399">
        <v>33442</v>
      </c>
      <c r="K399" t="s">
        <v>11422</v>
      </c>
      <c r="L399">
        <v>12</v>
      </c>
      <c r="M399" t="s">
        <v>11461</v>
      </c>
      <c r="N399">
        <v>5</v>
      </c>
      <c r="P399">
        <v>57</v>
      </c>
      <c r="Q399">
        <v>182</v>
      </c>
      <c r="R399">
        <v>208</v>
      </c>
      <c r="S399">
        <v>208</v>
      </c>
      <c r="T399">
        <v>254</v>
      </c>
      <c r="U399">
        <v>235</v>
      </c>
      <c r="V399">
        <v>231</v>
      </c>
      <c r="AD399" t="s">
        <v>11424</v>
      </c>
      <c r="AE399">
        <v>26.316400000000002</v>
      </c>
      <c r="AF399">
        <v>-80.161299999999997</v>
      </c>
      <c r="AG399" s="27">
        <v>446114</v>
      </c>
      <c r="AH399">
        <v>6</v>
      </c>
      <c r="AI399">
        <v>714</v>
      </c>
      <c r="AJ399">
        <v>661</v>
      </c>
      <c r="AK399">
        <v>9</v>
      </c>
      <c r="AL399">
        <v>35</v>
      </c>
      <c r="AM399">
        <v>300</v>
      </c>
      <c r="AN399">
        <v>537</v>
      </c>
      <c r="AO399">
        <v>458</v>
      </c>
      <c r="AP399">
        <v>806</v>
      </c>
      <c r="AQ399">
        <v>62</v>
      </c>
      <c r="AR399">
        <v>868</v>
      </c>
      <c r="AS399">
        <v>16.8</v>
      </c>
      <c r="AT399">
        <v>82</v>
      </c>
      <c r="AU399">
        <v>1200180</v>
      </c>
      <c r="AV399">
        <v>2803</v>
      </c>
      <c r="AW399" t="s">
        <v>12905</v>
      </c>
      <c r="AX399" t="s">
        <v>12381</v>
      </c>
      <c r="AY399" t="s">
        <v>11421</v>
      </c>
      <c r="AZ399">
        <v>33442</v>
      </c>
      <c r="BA399">
        <v>9224</v>
      </c>
      <c r="BB399">
        <v>9224</v>
      </c>
      <c r="BC399">
        <v>0</v>
      </c>
      <c r="BE399">
        <v>12011</v>
      </c>
      <c r="BH399" t="s">
        <v>11427</v>
      </c>
      <c r="BI399" t="s">
        <v>11427</v>
      </c>
      <c r="BJ399" t="s">
        <v>11428</v>
      </c>
      <c r="BK399" t="s">
        <v>11428</v>
      </c>
      <c r="BL399" t="s">
        <v>11428</v>
      </c>
      <c r="BM399" t="s">
        <v>11428</v>
      </c>
      <c r="BN399" t="s">
        <v>11428</v>
      </c>
      <c r="BO399" t="s">
        <v>11428</v>
      </c>
      <c r="BP399" t="s">
        <v>11428</v>
      </c>
      <c r="BQ399" t="s">
        <v>11427</v>
      </c>
      <c r="BR399" t="s">
        <v>11427</v>
      </c>
      <c r="BS399" t="s">
        <v>11427</v>
      </c>
      <c r="BT399" t="s">
        <v>11427</v>
      </c>
      <c r="BU399" t="s">
        <v>11427</v>
      </c>
      <c r="BV399" t="s">
        <v>11427</v>
      </c>
      <c r="BW399" t="s">
        <v>11427</v>
      </c>
      <c r="BY399" t="s">
        <v>11428</v>
      </c>
      <c r="CB399" t="s">
        <v>11427</v>
      </c>
      <c r="CD399">
        <v>806</v>
      </c>
      <c r="CE399">
        <v>62</v>
      </c>
      <c r="CF399">
        <v>868</v>
      </c>
      <c r="CG399">
        <v>0</v>
      </c>
      <c r="CH399">
        <v>36</v>
      </c>
      <c r="CI399">
        <v>1375</v>
      </c>
    </row>
    <row r="400" spans="1:87">
      <c r="A400">
        <v>120018002979</v>
      </c>
      <c r="B400" t="s">
        <v>11490</v>
      </c>
      <c r="C400" t="s">
        <v>12243</v>
      </c>
      <c r="D400" t="s">
        <v>12906</v>
      </c>
      <c r="E400" t="s">
        <v>12245</v>
      </c>
      <c r="F400" t="s">
        <v>12907</v>
      </c>
      <c r="G400" t="s">
        <v>12908</v>
      </c>
      <c r="H400" t="s">
        <v>12325</v>
      </c>
      <c r="I400" t="s">
        <v>11421</v>
      </c>
      <c r="J400">
        <v>33029</v>
      </c>
      <c r="K400" t="s">
        <v>11422</v>
      </c>
      <c r="L400">
        <v>12</v>
      </c>
      <c r="M400" t="s">
        <v>11461</v>
      </c>
      <c r="N400">
        <v>5</v>
      </c>
      <c r="P400">
        <v>11</v>
      </c>
      <c r="Q400">
        <v>112</v>
      </c>
      <c r="R400">
        <v>123</v>
      </c>
      <c r="S400">
        <v>135</v>
      </c>
      <c r="T400">
        <v>122</v>
      </c>
      <c r="U400">
        <v>139</v>
      </c>
      <c r="V400">
        <v>131</v>
      </c>
      <c r="AD400" t="s">
        <v>11424</v>
      </c>
      <c r="AE400">
        <v>26.020399999999999</v>
      </c>
      <c r="AF400">
        <v>-80.407300000000006</v>
      </c>
      <c r="AG400" s="27">
        <v>387676</v>
      </c>
      <c r="AH400">
        <v>6</v>
      </c>
      <c r="AI400">
        <v>396</v>
      </c>
      <c r="AJ400">
        <v>377</v>
      </c>
      <c r="AK400">
        <v>2</v>
      </c>
      <c r="AL400">
        <v>17</v>
      </c>
      <c r="AM400">
        <v>105</v>
      </c>
      <c r="AN400">
        <v>405</v>
      </c>
      <c r="AO400">
        <v>206</v>
      </c>
      <c r="AP400">
        <v>271</v>
      </c>
      <c r="AQ400">
        <v>46</v>
      </c>
      <c r="AR400">
        <v>317</v>
      </c>
      <c r="AS400">
        <v>16.100000000000001</v>
      </c>
      <c r="AT400">
        <v>48</v>
      </c>
      <c r="AU400">
        <v>1200180</v>
      </c>
      <c r="AV400">
        <v>2979</v>
      </c>
      <c r="AW400" t="s">
        <v>12908</v>
      </c>
      <c r="AX400" t="s">
        <v>12325</v>
      </c>
      <c r="AY400" t="s">
        <v>11421</v>
      </c>
      <c r="AZ400">
        <v>33029</v>
      </c>
      <c r="BA400">
        <v>4620</v>
      </c>
      <c r="BB400">
        <v>4620</v>
      </c>
      <c r="BC400">
        <v>0</v>
      </c>
      <c r="BE400">
        <v>12011</v>
      </c>
      <c r="BH400" t="s">
        <v>11427</v>
      </c>
      <c r="BI400" t="s">
        <v>11427</v>
      </c>
      <c r="BJ400" t="s">
        <v>11428</v>
      </c>
      <c r="BK400" t="s">
        <v>11428</v>
      </c>
      <c r="BL400" t="s">
        <v>11428</v>
      </c>
      <c r="BM400" t="s">
        <v>11428</v>
      </c>
      <c r="BN400" t="s">
        <v>11428</v>
      </c>
      <c r="BO400" t="s">
        <v>11428</v>
      </c>
      <c r="BP400" t="s">
        <v>11428</v>
      </c>
      <c r="BQ400" t="s">
        <v>11427</v>
      </c>
      <c r="BR400" t="s">
        <v>11427</v>
      </c>
      <c r="BS400" t="s">
        <v>11427</v>
      </c>
      <c r="BT400" t="s">
        <v>11427</v>
      </c>
      <c r="BU400" t="s">
        <v>11427</v>
      </c>
      <c r="BV400" t="s">
        <v>11427</v>
      </c>
      <c r="BW400" t="s">
        <v>11427</v>
      </c>
      <c r="BY400" t="s">
        <v>11428</v>
      </c>
      <c r="CB400" t="s">
        <v>11427</v>
      </c>
      <c r="CD400">
        <v>271</v>
      </c>
      <c r="CE400">
        <v>46</v>
      </c>
      <c r="CF400">
        <v>317</v>
      </c>
      <c r="CG400">
        <v>0</v>
      </c>
      <c r="CH400">
        <v>38</v>
      </c>
      <c r="CI400">
        <v>773</v>
      </c>
    </row>
    <row r="401" spans="1:87">
      <c r="A401">
        <v>120018002980</v>
      </c>
      <c r="B401" t="s">
        <v>11490</v>
      </c>
      <c r="C401" t="s">
        <v>12243</v>
      </c>
      <c r="D401" t="s">
        <v>12909</v>
      </c>
      <c r="E401" t="s">
        <v>12245</v>
      </c>
      <c r="F401" t="s">
        <v>12910</v>
      </c>
      <c r="G401" t="s">
        <v>12911</v>
      </c>
      <c r="H401" t="s">
        <v>12248</v>
      </c>
      <c r="I401" t="s">
        <v>11421</v>
      </c>
      <c r="J401">
        <v>33311</v>
      </c>
      <c r="K401" t="s">
        <v>11422</v>
      </c>
      <c r="L401">
        <v>12</v>
      </c>
      <c r="M401" t="s">
        <v>11461</v>
      </c>
      <c r="N401">
        <v>5</v>
      </c>
      <c r="P401">
        <v>34</v>
      </c>
      <c r="Q401">
        <v>53</v>
      </c>
      <c r="R401">
        <v>42</v>
      </c>
      <c r="S401">
        <v>84</v>
      </c>
      <c r="T401">
        <v>69</v>
      </c>
      <c r="U401">
        <v>115</v>
      </c>
      <c r="V401">
        <v>70</v>
      </c>
      <c r="AD401" t="s">
        <v>11424</v>
      </c>
      <c r="AE401">
        <v>26.140799999999999</v>
      </c>
      <c r="AF401">
        <v>-80.153300000000002</v>
      </c>
      <c r="AG401" s="27">
        <v>508206</v>
      </c>
      <c r="AH401">
        <v>6</v>
      </c>
      <c r="AI401">
        <v>249</v>
      </c>
      <c r="AJ401">
        <v>218</v>
      </c>
      <c r="AK401">
        <v>0</v>
      </c>
      <c r="AL401">
        <v>0</v>
      </c>
      <c r="AM401">
        <v>436</v>
      </c>
      <c r="AN401">
        <v>22</v>
      </c>
      <c r="AO401">
        <v>7</v>
      </c>
      <c r="AP401">
        <v>446</v>
      </c>
      <c r="AQ401">
        <v>8</v>
      </c>
      <c r="AR401">
        <v>454</v>
      </c>
      <c r="AS401">
        <v>15.1</v>
      </c>
      <c r="AT401">
        <v>31</v>
      </c>
      <c r="AU401">
        <v>1200180</v>
      </c>
      <c r="AV401">
        <v>2980</v>
      </c>
      <c r="AW401" t="s">
        <v>12911</v>
      </c>
      <c r="AX401" t="s">
        <v>12248</v>
      </c>
      <c r="AY401" t="s">
        <v>11421</v>
      </c>
      <c r="AZ401">
        <v>33311</v>
      </c>
      <c r="BA401">
        <v>6069</v>
      </c>
      <c r="BB401">
        <v>6069</v>
      </c>
      <c r="BC401">
        <v>0</v>
      </c>
      <c r="BE401">
        <v>12011</v>
      </c>
      <c r="BH401" t="s">
        <v>11427</v>
      </c>
      <c r="BI401" t="s">
        <v>11427</v>
      </c>
      <c r="BJ401" t="s">
        <v>11428</v>
      </c>
      <c r="BK401" t="s">
        <v>11428</v>
      </c>
      <c r="BL401" t="s">
        <v>11428</v>
      </c>
      <c r="BM401" t="s">
        <v>11428</v>
      </c>
      <c r="BN401" t="s">
        <v>11428</v>
      </c>
      <c r="BO401" t="s">
        <v>11428</v>
      </c>
      <c r="BP401" t="s">
        <v>11428</v>
      </c>
      <c r="BQ401" t="s">
        <v>11427</v>
      </c>
      <c r="BR401" t="s">
        <v>11427</v>
      </c>
      <c r="BS401" t="s">
        <v>11427</v>
      </c>
      <c r="BT401" t="s">
        <v>11427</v>
      </c>
      <c r="BU401" t="s">
        <v>11427</v>
      </c>
      <c r="BV401" t="s">
        <v>11427</v>
      </c>
      <c r="BW401" t="s">
        <v>11427</v>
      </c>
      <c r="BY401" t="s">
        <v>11428</v>
      </c>
      <c r="CB401" t="s">
        <v>11427</v>
      </c>
      <c r="CD401">
        <v>446</v>
      </c>
      <c r="CE401">
        <v>8</v>
      </c>
      <c r="CF401">
        <v>454</v>
      </c>
      <c r="CG401">
        <v>1</v>
      </c>
      <c r="CH401">
        <v>1</v>
      </c>
      <c r="CI401">
        <v>467</v>
      </c>
    </row>
    <row r="402" spans="1:87">
      <c r="A402">
        <v>120018002981</v>
      </c>
      <c r="B402" t="s">
        <v>11490</v>
      </c>
      <c r="C402" t="s">
        <v>12243</v>
      </c>
      <c r="D402" t="s">
        <v>12912</v>
      </c>
      <c r="E402" t="s">
        <v>12245</v>
      </c>
      <c r="F402" t="s">
        <v>12913</v>
      </c>
      <c r="G402" t="s">
        <v>12914</v>
      </c>
      <c r="H402" t="s">
        <v>12887</v>
      </c>
      <c r="I402" t="s">
        <v>11421</v>
      </c>
      <c r="J402">
        <v>33331</v>
      </c>
      <c r="K402" t="s">
        <v>11422</v>
      </c>
      <c r="L402">
        <v>12</v>
      </c>
      <c r="M402">
        <v>6</v>
      </c>
      <c r="N402">
        <v>8</v>
      </c>
      <c r="W402">
        <v>493</v>
      </c>
      <c r="X402">
        <v>489</v>
      </c>
      <c r="Y402">
        <v>478</v>
      </c>
      <c r="AD402" t="s">
        <v>11424</v>
      </c>
      <c r="AE402">
        <v>26.028099999999998</v>
      </c>
      <c r="AF402">
        <v>-80.391000000000005</v>
      </c>
      <c r="AG402" s="27">
        <v>522815</v>
      </c>
      <c r="AH402">
        <v>6</v>
      </c>
      <c r="AI402">
        <v>729</v>
      </c>
      <c r="AJ402">
        <v>731</v>
      </c>
      <c r="AK402">
        <v>8</v>
      </c>
      <c r="AL402">
        <v>75</v>
      </c>
      <c r="AM402">
        <v>156</v>
      </c>
      <c r="AN402">
        <v>705</v>
      </c>
      <c r="AO402">
        <v>458</v>
      </c>
      <c r="AP402">
        <v>386</v>
      </c>
      <c r="AQ402">
        <v>83</v>
      </c>
      <c r="AR402">
        <v>469</v>
      </c>
      <c r="AS402">
        <v>18.7</v>
      </c>
      <c r="AT402">
        <v>78</v>
      </c>
      <c r="AU402">
        <v>1200180</v>
      </c>
      <c r="AV402">
        <v>2981</v>
      </c>
      <c r="AW402" t="s">
        <v>12914</v>
      </c>
      <c r="AX402" t="s">
        <v>12887</v>
      </c>
      <c r="AY402" t="s">
        <v>11421</v>
      </c>
      <c r="AZ402">
        <v>33331</v>
      </c>
      <c r="BA402">
        <v>1825</v>
      </c>
      <c r="BB402">
        <v>1825</v>
      </c>
      <c r="BC402">
        <v>0</v>
      </c>
      <c r="BE402">
        <v>12011</v>
      </c>
      <c r="BH402" t="s">
        <v>11427</v>
      </c>
      <c r="BI402" t="s">
        <v>11427</v>
      </c>
      <c r="BJ402" t="s">
        <v>11427</v>
      </c>
      <c r="BK402" t="s">
        <v>11427</v>
      </c>
      <c r="BL402" t="s">
        <v>11427</v>
      </c>
      <c r="BM402" t="s">
        <v>11427</v>
      </c>
      <c r="BN402" t="s">
        <v>11427</v>
      </c>
      <c r="BO402" t="s">
        <v>11427</v>
      </c>
      <c r="BP402" t="s">
        <v>11427</v>
      </c>
      <c r="BQ402" t="s">
        <v>11428</v>
      </c>
      <c r="BR402" t="s">
        <v>11428</v>
      </c>
      <c r="BS402" t="s">
        <v>11428</v>
      </c>
      <c r="BT402" t="s">
        <v>11427</v>
      </c>
      <c r="BU402" t="s">
        <v>11427</v>
      </c>
      <c r="BV402" t="s">
        <v>11427</v>
      </c>
      <c r="BW402" t="s">
        <v>11427</v>
      </c>
      <c r="BY402" t="s">
        <v>11427</v>
      </c>
      <c r="CB402" t="s">
        <v>11427</v>
      </c>
      <c r="CD402">
        <v>386</v>
      </c>
      <c r="CE402">
        <v>83</v>
      </c>
      <c r="CF402">
        <v>469</v>
      </c>
      <c r="CG402">
        <v>1</v>
      </c>
      <c r="CH402">
        <v>57</v>
      </c>
      <c r="CI402">
        <v>1460</v>
      </c>
    </row>
    <row r="403" spans="1:87">
      <c r="A403">
        <v>120018002982</v>
      </c>
      <c r="B403" t="s">
        <v>11490</v>
      </c>
      <c r="C403" t="s">
        <v>12243</v>
      </c>
      <c r="D403" t="s">
        <v>12915</v>
      </c>
      <c r="E403" t="s">
        <v>12245</v>
      </c>
      <c r="F403" t="s">
        <v>12916</v>
      </c>
      <c r="G403" t="s">
        <v>12917</v>
      </c>
      <c r="H403" t="s">
        <v>12315</v>
      </c>
      <c r="I403" t="s">
        <v>11421</v>
      </c>
      <c r="J403">
        <v>33076</v>
      </c>
      <c r="K403" t="s">
        <v>11422</v>
      </c>
      <c r="L403">
        <v>12</v>
      </c>
      <c r="M403" t="s">
        <v>11461</v>
      </c>
      <c r="N403">
        <v>5</v>
      </c>
      <c r="P403">
        <v>20</v>
      </c>
      <c r="Q403">
        <v>110</v>
      </c>
      <c r="R403">
        <v>160</v>
      </c>
      <c r="S403">
        <v>117</v>
      </c>
      <c r="T403">
        <v>138</v>
      </c>
      <c r="U403">
        <v>153</v>
      </c>
      <c r="V403">
        <v>146</v>
      </c>
      <c r="AD403" t="s">
        <v>11424</v>
      </c>
      <c r="AE403">
        <v>26.296600000000002</v>
      </c>
      <c r="AF403">
        <v>-80.281000000000006</v>
      </c>
      <c r="AG403" s="27">
        <v>562992</v>
      </c>
      <c r="AH403">
        <v>6</v>
      </c>
      <c r="AI403">
        <v>433</v>
      </c>
      <c r="AJ403">
        <v>411</v>
      </c>
      <c r="AK403">
        <v>1</v>
      </c>
      <c r="AL403">
        <v>94</v>
      </c>
      <c r="AM403">
        <v>117</v>
      </c>
      <c r="AN403">
        <v>212</v>
      </c>
      <c r="AO403">
        <v>389</v>
      </c>
      <c r="AP403">
        <v>181</v>
      </c>
      <c r="AQ403">
        <v>33</v>
      </c>
      <c r="AR403">
        <v>214</v>
      </c>
      <c r="AS403">
        <v>15.6</v>
      </c>
      <c r="AT403">
        <v>54</v>
      </c>
      <c r="AU403">
        <v>1200180</v>
      </c>
      <c r="AV403">
        <v>2982</v>
      </c>
      <c r="AW403" t="s">
        <v>12917</v>
      </c>
      <c r="AX403" t="s">
        <v>12315</v>
      </c>
      <c r="AY403" t="s">
        <v>11421</v>
      </c>
      <c r="AZ403">
        <v>33076</v>
      </c>
      <c r="BA403">
        <v>3100</v>
      </c>
      <c r="BB403">
        <v>3100</v>
      </c>
      <c r="BC403">
        <v>0</v>
      </c>
      <c r="BE403">
        <v>12011</v>
      </c>
      <c r="BH403" t="s">
        <v>11427</v>
      </c>
      <c r="BI403" t="s">
        <v>11427</v>
      </c>
      <c r="BJ403" t="s">
        <v>11428</v>
      </c>
      <c r="BK403" t="s">
        <v>11428</v>
      </c>
      <c r="BL403" t="s">
        <v>11428</v>
      </c>
      <c r="BM403" t="s">
        <v>11428</v>
      </c>
      <c r="BN403" t="s">
        <v>11428</v>
      </c>
      <c r="BO403" t="s">
        <v>11428</v>
      </c>
      <c r="BP403" t="s">
        <v>11428</v>
      </c>
      <c r="BQ403" t="s">
        <v>11427</v>
      </c>
      <c r="BR403" t="s">
        <v>11427</v>
      </c>
      <c r="BS403" t="s">
        <v>11427</v>
      </c>
      <c r="BT403" t="s">
        <v>11427</v>
      </c>
      <c r="BU403" t="s">
        <v>11427</v>
      </c>
      <c r="BV403" t="s">
        <v>11427</v>
      </c>
      <c r="BW403" t="s">
        <v>11427</v>
      </c>
      <c r="BY403" t="s">
        <v>11427</v>
      </c>
      <c r="CB403" t="s">
        <v>11427</v>
      </c>
      <c r="CD403">
        <v>181</v>
      </c>
      <c r="CE403">
        <v>33</v>
      </c>
      <c r="CF403">
        <v>214</v>
      </c>
      <c r="CG403">
        <v>1</v>
      </c>
      <c r="CH403">
        <v>30</v>
      </c>
      <c r="CI403">
        <v>844</v>
      </c>
    </row>
    <row r="404" spans="1:87">
      <c r="A404">
        <v>120018002983</v>
      </c>
      <c r="B404" t="s">
        <v>11490</v>
      </c>
      <c r="C404" t="s">
        <v>12243</v>
      </c>
      <c r="D404" t="s">
        <v>12918</v>
      </c>
      <c r="E404" t="s">
        <v>12245</v>
      </c>
      <c r="F404" t="s">
        <v>12919</v>
      </c>
      <c r="G404" t="s">
        <v>12920</v>
      </c>
      <c r="H404" t="s">
        <v>12674</v>
      </c>
      <c r="I404" t="s">
        <v>11421</v>
      </c>
      <c r="J404">
        <v>33324</v>
      </c>
      <c r="K404" t="s">
        <v>11422</v>
      </c>
      <c r="L404">
        <v>12</v>
      </c>
      <c r="M404">
        <v>6</v>
      </c>
      <c r="N404">
        <v>8</v>
      </c>
      <c r="W404">
        <v>596</v>
      </c>
      <c r="X404">
        <v>612</v>
      </c>
      <c r="Y404">
        <v>572</v>
      </c>
      <c r="AD404" t="s">
        <v>11424</v>
      </c>
      <c r="AE404">
        <v>26.103400000000001</v>
      </c>
      <c r="AF404">
        <v>-80.283900000000003</v>
      </c>
      <c r="AG404" s="27">
        <v>573949</v>
      </c>
      <c r="AH404">
        <v>6</v>
      </c>
      <c r="AI404">
        <v>918</v>
      </c>
      <c r="AJ404">
        <v>862</v>
      </c>
      <c r="AK404">
        <v>9</v>
      </c>
      <c r="AL404">
        <v>66</v>
      </c>
      <c r="AM404">
        <v>115</v>
      </c>
      <c r="AN404">
        <v>663</v>
      </c>
      <c r="AO404">
        <v>888</v>
      </c>
      <c r="AP404">
        <v>594</v>
      </c>
      <c r="AQ404">
        <v>75</v>
      </c>
      <c r="AR404">
        <v>669</v>
      </c>
      <c r="AS404">
        <v>20.2</v>
      </c>
      <c r="AT404">
        <v>88</v>
      </c>
      <c r="AU404">
        <v>1200180</v>
      </c>
      <c r="AV404">
        <v>2983</v>
      </c>
      <c r="AW404" t="s">
        <v>12920</v>
      </c>
      <c r="AX404" t="s">
        <v>12674</v>
      </c>
      <c r="AY404" t="s">
        <v>11421</v>
      </c>
      <c r="AZ404">
        <v>33324</v>
      </c>
      <c r="BA404">
        <v>4222</v>
      </c>
      <c r="BB404">
        <v>4222</v>
      </c>
      <c r="BC404">
        <v>0</v>
      </c>
      <c r="BE404">
        <v>12011</v>
      </c>
      <c r="BH404" t="s">
        <v>11427</v>
      </c>
      <c r="BI404" t="s">
        <v>11427</v>
      </c>
      <c r="BJ404" t="s">
        <v>11427</v>
      </c>
      <c r="BK404" t="s">
        <v>11427</v>
      </c>
      <c r="BL404" t="s">
        <v>11427</v>
      </c>
      <c r="BM404" t="s">
        <v>11427</v>
      </c>
      <c r="BN404" t="s">
        <v>11427</v>
      </c>
      <c r="BO404" t="s">
        <v>11427</v>
      </c>
      <c r="BP404" t="s">
        <v>11427</v>
      </c>
      <c r="BQ404" t="s">
        <v>11428</v>
      </c>
      <c r="BR404" t="s">
        <v>11428</v>
      </c>
      <c r="BS404" t="s">
        <v>11428</v>
      </c>
      <c r="BT404" t="s">
        <v>11427</v>
      </c>
      <c r="BU404" t="s">
        <v>11427</v>
      </c>
      <c r="BV404" t="s">
        <v>11427</v>
      </c>
      <c r="BW404" t="s">
        <v>11427</v>
      </c>
      <c r="BY404" t="s">
        <v>11428</v>
      </c>
      <c r="CB404" t="s">
        <v>11427</v>
      </c>
      <c r="CD404">
        <v>594</v>
      </c>
      <c r="CE404">
        <v>75</v>
      </c>
      <c r="CF404">
        <v>669</v>
      </c>
      <c r="CG404">
        <v>0</v>
      </c>
      <c r="CH404">
        <v>39</v>
      </c>
      <c r="CI404">
        <v>1780</v>
      </c>
    </row>
    <row r="405" spans="1:87">
      <c r="A405">
        <v>120018002984</v>
      </c>
      <c r="B405" t="s">
        <v>11490</v>
      </c>
      <c r="C405" t="s">
        <v>12243</v>
      </c>
      <c r="D405" t="s">
        <v>12921</v>
      </c>
      <c r="E405" t="s">
        <v>12245</v>
      </c>
      <c r="F405" t="s">
        <v>12922</v>
      </c>
      <c r="G405" t="s">
        <v>12923</v>
      </c>
      <c r="H405" t="s">
        <v>12325</v>
      </c>
      <c r="I405" t="s">
        <v>11421</v>
      </c>
      <c r="J405">
        <v>33028</v>
      </c>
      <c r="K405" t="s">
        <v>11422</v>
      </c>
      <c r="L405">
        <v>12</v>
      </c>
      <c r="M405" t="s">
        <v>11461</v>
      </c>
      <c r="N405">
        <v>5</v>
      </c>
      <c r="P405">
        <v>18</v>
      </c>
      <c r="Q405">
        <v>80</v>
      </c>
      <c r="R405">
        <v>79</v>
      </c>
      <c r="S405">
        <v>107</v>
      </c>
      <c r="T405">
        <v>96</v>
      </c>
      <c r="U405">
        <v>119</v>
      </c>
      <c r="V405">
        <v>96</v>
      </c>
      <c r="AD405" t="s">
        <v>11424</v>
      </c>
      <c r="AE405">
        <v>26.018999999999998</v>
      </c>
      <c r="AF405">
        <v>-80.349100000000007</v>
      </c>
      <c r="AG405" s="27">
        <v>581254</v>
      </c>
      <c r="AH405">
        <v>6</v>
      </c>
      <c r="AI405">
        <v>330</v>
      </c>
      <c r="AJ405">
        <v>265</v>
      </c>
      <c r="AK405">
        <v>3</v>
      </c>
      <c r="AL405">
        <v>48</v>
      </c>
      <c r="AM405">
        <v>102</v>
      </c>
      <c r="AN405">
        <v>318</v>
      </c>
      <c r="AO405">
        <v>114</v>
      </c>
      <c r="AP405">
        <v>205</v>
      </c>
      <c r="AQ405">
        <v>26</v>
      </c>
      <c r="AR405">
        <v>231</v>
      </c>
      <c r="AS405">
        <v>15.7</v>
      </c>
      <c r="AT405">
        <v>38</v>
      </c>
      <c r="AU405">
        <v>1200180</v>
      </c>
      <c r="AV405">
        <v>2984</v>
      </c>
      <c r="AW405" t="s">
        <v>12923</v>
      </c>
      <c r="AX405" t="s">
        <v>12325</v>
      </c>
      <c r="AY405" t="s">
        <v>11421</v>
      </c>
      <c r="AZ405">
        <v>33028</v>
      </c>
      <c r="BA405">
        <v>1674</v>
      </c>
      <c r="BB405">
        <v>1674</v>
      </c>
      <c r="BC405">
        <v>0</v>
      </c>
      <c r="BE405">
        <v>12011</v>
      </c>
      <c r="BH405" t="s">
        <v>11427</v>
      </c>
      <c r="BI405" t="s">
        <v>11427</v>
      </c>
      <c r="BJ405" t="s">
        <v>11428</v>
      </c>
      <c r="BK405" t="s">
        <v>11428</v>
      </c>
      <c r="BL405" t="s">
        <v>11428</v>
      </c>
      <c r="BM405" t="s">
        <v>11428</v>
      </c>
      <c r="BN405" t="s">
        <v>11428</v>
      </c>
      <c r="BO405" t="s">
        <v>11428</v>
      </c>
      <c r="BP405" t="s">
        <v>11428</v>
      </c>
      <c r="BQ405" t="s">
        <v>11427</v>
      </c>
      <c r="BR405" t="s">
        <v>11427</v>
      </c>
      <c r="BS405" t="s">
        <v>11427</v>
      </c>
      <c r="BT405" t="s">
        <v>11427</v>
      </c>
      <c r="BU405" t="s">
        <v>11427</v>
      </c>
      <c r="BV405" t="s">
        <v>11427</v>
      </c>
      <c r="BW405" t="s">
        <v>11427</v>
      </c>
      <c r="BY405" t="s">
        <v>11428</v>
      </c>
      <c r="CB405" t="s">
        <v>11427</v>
      </c>
      <c r="CD405">
        <v>205</v>
      </c>
      <c r="CE405">
        <v>26</v>
      </c>
      <c r="CF405">
        <v>231</v>
      </c>
      <c r="CG405">
        <v>2</v>
      </c>
      <c r="CH405">
        <v>8</v>
      </c>
      <c r="CI405">
        <v>595</v>
      </c>
    </row>
    <row r="406" spans="1:87">
      <c r="A406">
        <v>120018003030</v>
      </c>
      <c r="B406" t="s">
        <v>11490</v>
      </c>
      <c r="C406" t="s">
        <v>12243</v>
      </c>
      <c r="D406" t="s">
        <v>12924</v>
      </c>
      <c r="E406" t="s">
        <v>12245</v>
      </c>
      <c r="F406" t="s">
        <v>12925</v>
      </c>
      <c r="G406" t="s">
        <v>12926</v>
      </c>
      <c r="H406" t="s">
        <v>12315</v>
      </c>
      <c r="I406" t="s">
        <v>11421</v>
      </c>
      <c r="J406">
        <v>33065</v>
      </c>
      <c r="K406" t="s">
        <v>11422</v>
      </c>
      <c r="L406">
        <v>12</v>
      </c>
      <c r="M406">
        <v>6</v>
      </c>
      <c r="N406">
        <v>8</v>
      </c>
      <c r="W406">
        <v>393</v>
      </c>
      <c r="X406">
        <v>384</v>
      </c>
      <c r="Y406">
        <v>381</v>
      </c>
      <c r="AD406" t="s">
        <v>11424</v>
      </c>
      <c r="AE406">
        <v>26.271100000000001</v>
      </c>
      <c r="AF406">
        <v>-80.294899999999998</v>
      </c>
      <c r="AG406" s="27">
        <v>559339</v>
      </c>
      <c r="AH406">
        <v>6</v>
      </c>
      <c r="AI406">
        <v>587</v>
      </c>
      <c r="AJ406">
        <v>571</v>
      </c>
      <c r="AK406">
        <v>4</v>
      </c>
      <c r="AL406">
        <v>57</v>
      </c>
      <c r="AM406">
        <v>291</v>
      </c>
      <c r="AN406">
        <v>359</v>
      </c>
      <c r="AO406">
        <v>402</v>
      </c>
      <c r="AP406">
        <v>523</v>
      </c>
      <c r="AQ406">
        <v>103</v>
      </c>
      <c r="AR406">
        <v>626</v>
      </c>
      <c r="AS406">
        <v>20.3</v>
      </c>
      <c r="AT406">
        <v>57</v>
      </c>
      <c r="AU406">
        <v>1200180</v>
      </c>
      <c r="AV406">
        <v>3030</v>
      </c>
      <c r="AW406" t="s">
        <v>12926</v>
      </c>
      <c r="AX406" t="s">
        <v>12315</v>
      </c>
      <c r="AY406" t="s">
        <v>11421</v>
      </c>
      <c r="AZ406">
        <v>33065</v>
      </c>
      <c r="BA406">
        <v>8000</v>
      </c>
      <c r="BB406">
        <v>8000</v>
      </c>
      <c r="BC406">
        <v>0</v>
      </c>
      <c r="BE406">
        <v>12011</v>
      </c>
      <c r="BH406" t="s">
        <v>11427</v>
      </c>
      <c r="BI406" t="s">
        <v>11427</v>
      </c>
      <c r="BJ406" t="s">
        <v>11427</v>
      </c>
      <c r="BK406" t="s">
        <v>11427</v>
      </c>
      <c r="BL406" t="s">
        <v>11427</v>
      </c>
      <c r="BM406" t="s">
        <v>11427</v>
      </c>
      <c r="BN406" t="s">
        <v>11427</v>
      </c>
      <c r="BO406" t="s">
        <v>11427</v>
      </c>
      <c r="BP406" t="s">
        <v>11427</v>
      </c>
      <c r="BQ406" t="s">
        <v>11428</v>
      </c>
      <c r="BR406" t="s">
        <v>11428</v>
      </c>
      <c r="BS406" t="s">
        <v>11428</v>
      </c>
      <c r="BT406" t="s">
        <v>11427</v>
      </c>
      <c r="BU406" t="s">
        <v>11427</v>
      </c>
      <c r="BV406" t="s">
        <v>11427</v>
      </c>
      <c r="BW406" t="s">
        <v>11427</v>
      </c>
      <c r="BY406" t="s">
        <v>11428</v>
      </c>
      <c r="CB406" t="s">
        <v>11427</v>
      </c>
      <c r="CD406">
        <v>523</v>
      </c>
      <c r="CE406">
        <v>103</v>
      </c>
      <c r="CF406">
        <v>626</v>
      </c>
      <c r="CG406">
        <v>2</v>
      </c>
      <c r="CH406">
        <v>43</v>
      </c>
      <c r="CI406">
        <v>1158</v>
      </c>
    </row>
    <row r="407" spans="1:87">
      <c r="A407">
        <v>120018003031</v>
      </c>
      <c r="B407" t="s">
        <v>11490</v>
      </c>
      <c r="C407" t="s">
        <v>12243</v>
      </c>
      <c r="D407" t="s">
        <v>12927</v>
      </c>
      <c r="E407" t="s">
        <v>12245</v>
      </c>
      <c r="F407" t="s">
        <v>12928</v>
      </c>
      <c r="G407" t="s">
        <v>12929</v>
      </c>
      <c r="H407" t="s">
        <v>12311</v>
      </c>
      <c r="I407" t="s">
        <v>11421</v>
      </c>
      <c r="J407">
        <v>33073</v>
      </c>
      <c r="K407" t="s">
        <v>11422</v>
      </c>
      <c r="L407">
        <v>12</v>
      </c>
      <c r="M407" t="s">
        <v>11461</v>
      </c>
      <c r="N407">
        <v>5</v>
      </c>
      <c r="P407">
        <v>40</v>
      </c>
      <c r="Q407">
        <v>197</v>
      </c>
      <c r="R407">
        <v>200</v>
      </c>
      <c r="S407">
        <v>226</v>
      </c>
      <c r="T407">
        <v>236</v>
      </c>
      <c r="U407">
        <v>237</v>
      </c>
      <c r="V407">
        <v>190</v>
      </c>
      <c r="AD407" t="s">
        <v>11424</v>
      </c>
      <c r="AE407">
        <v>26.311299999999999</v>
      </c>
      <c r="AF407">
        <v>-80.197500000000005</v>
      </c>
      <c r="AG407" s="27">
        <v>577602</v>
      </c>
      <c r="AH407">
        <v>6</v>
      </c>
      <c r="AI407">
        <v>690</v>
      </c>
      <c r="AJ407">
        <v>636</v>
      </c>
      <c r="AK407">
        <v>4</v>
      </c>
      <c r="AL407">
        <v>63</v>
      </c>
      <c r="AM407">
        <v>191</v>
      </c>
      <c r="AN407">
        <v>566</v>
      </c>
      <c r="AO407">
        <v>456</v>
      </c>
      <c r="AP407">
        <v>633</v>
      </c>
      <c r="AQ407">
        <v>65</v>
      </c>
      <c r="AR407">
        <v>698</v>
      </c>
      <c r="AS407">
        <v>15.2</v>
      </c>
      <c r="AT407">
        <v>87</v>
      </c>
      <c r="AU407">
        <v>1200180</v>
      </c>
      <c r="AV407">
        <v>3031</v>
      </c>
      <c r="AW407" t="s">
        <v>12929</v>
      </c>
      <c r="AX407" t="s">
        <v>12311</v>
      </c>
      <c r="AY407" t="s">
        <v>11421</v>
      </c>
      <c r="AZ407">
        <v>33073</v>
      </c>
      <c r="BA407">
        <v>3609</v>
      </c>
      <c r="BB407">
        <v>3609</v>
      </c>
      <c r="BC407">
        <v>0</v>
      </c>
      <c r="BE407">
        <v>12011</v>
      </c>
      <c r="BH407" t="s">
        <v>11427</v>
      </c>
      <c r="BI407" t="s">
        <v>11427</v>
      </c>
      <c r="BJ407" t="s">
        <v>11428</v>
      </c>
      <c r="BK407" t="s">
        <v>11428</v>
      </c>
      <c r="BL407" t="s">
        <v>11428</v>
      </c>
      <c r="BM407" t="s">
        <v>11428</v>
      </c>
      <c r="BN407" t="s">
        <v>11428</v>
      </c>
      <c r="BO407" t="s">
        <v>11428</v>
      </c>
      <c r="BP407" t="s">
        <v>11428</v>
      </c>
      <c r="BQ407" t="s">
        <v>11427</v>
      </c>
      <c r="BR407" t="s">
        <v>11427</v>
      </c>
      <c r="BS407" t="s">
        <v>11427</v>
      </c>
      <c r="BT407" t="s">
        <v>11427</v>
      </c>
      <c r="BU407" t="s">
        <v>11427</v>
      </c>
      <c r="BV407" t="s">
        <v>11427</v>
      </c>
      <c r="BW407" t="s">
        <v>11427</v>
      </c>
      <c r="BY407" t="s">
        <v>11428</v>
      </c>
      <c r="CB407" t="s">
        <v>11427</v>
      </c>
      <c r="CD407">
        <v>633</v>
      </c>
      <c r="CE407">
        <v>65</v>
      </c>
      <c r="CF407">
        <v>698</v>
      </c>
      <c r="CG407">
        <v>2</v>
      </c>
      <c r="CH407">
        <v>44</v>
      </c>
      <c r="CI407">
        <v>1326</v>
      </c>
    </row>
    <row r="408" spans="1:87">
      <c r="A408">
        <v>120018003154</v>
      </c>
      <c r="B408" t="s">
        <v>11490</v>
      </c>
      <c r="C408" t="s">
        <v>12243</v>
      </c>
      <c r="D408" t="s">
        <v>12930</v>
      </c>
      <c r="E408" t="s">
        <v>12245</v>
      </c>
      <c r="F408" t="s">
        <v>12931</v>
      </c>
      <c r="G408" t="s">
        <v>12932</v>
      </c>
      <c r="H408" t="s">
        <v>12325</v>
      </c>
      <c r="I408" t="s">
        <v>11421</v>
      </c>
      <c r="J408">
        <v>33029</v>
      </c>
      <c r="K408" t="s">
        <v>11422</v>
      </c>
      <c r="L408">
        <v>12</v>
      </c>
      <c r="M408" t="s">
        <v>11461</v>
      </c>
      <c r="N408">
        <v>5</v>
      </c>
      <c r="P408">
        <v>1</v>
      </c>
      <c r="Q408">
        <v>70</v>
      </c>
      <c r="R408">
        <v>78</v>
      </c>
      <c r="S408">
        <v>102</v>
      </c>
      <c r="T408">
        <v>106</v>
      </c>
      <c r="U408">
        <v>107</v>
      </c>
      <c r="V408">
        <v>105</v>
      </c>
      <c r="AD408" t="s">
        <v>11424</v>
      </c>
      <c r="AE408">
        <v>26.011900000000001</v>
      </c>
      <c r="AF408">
        <v>-80.375699999999995</v>
      </c>
      <c r="AG408" s="27">
        <v>610473</v>
      </c>
      <c r="AH408">
        <v>6</v>
      </c>
      <c r="AI408">
        <v>308</v>
      </c>
      <c r="AJ408">
        <v>261</v>
      </c>
      <c r="AK408">
        <v>2</v>
      </c>
      <c r="AL408">
        <v>16</v>
      </c>
      <c r="AM408">
        <v>80</v>
      </c>
      <c r="AN408">
        <v>320</v>
      </c>
      <c r="AO408">
        <v>131</v>
      </c>
      <c r="AP408">
        <v>172</v>
      </c>
      <c r="AQ408">
        <v>26</v>
      </c>
      <c r="AR408">
        <v>198</v>
      </c>
      <c r="AS408">
        <v>13.9</v>
      </c>
      <c r="AT408">
        <v>41</v>
      </c>
      <c r="AU408">
        <v>1200180</v>
      </c>
      <c r="AV408">
        <v>3154</v>
      </c>
      <c r="AW408" t="s">
        <v>12932</v>
      </c>
      <c r="AX408" t="s">
        <v>12325</v>
      </c>
      <c r="AY408" t="s">
        <v>11421</v>
      </c>
      <c r="AZ408">
        <v>33029</v>
      </c>
      <c r="BA408">
        <v>3199</v>
      </c>
      <c r="BB408">
        <v>3199</v>
      </c>
      <c r="BC408">
        <v>0</v>
      </c>
      <c r="BE408">
        <v>12011</v>
      </c>
      <c r="BH408" t="s">
        <v>11427</v>
      </c>
      <c r="BI408" t="s">
        <v>11427</v>
      </c>
      <c r="BJ408" t="s">
        <v>11428</v>
      </c>
      <c r="BK408" t="s">
        <v>11428</v>
      </c>
      <c r="BL408" t="s">
        <v>11428</v>
      </c>
      <c r="BM408" t="s">
        <v>11428</v>
      </c>
      <c r="BN408" t="s">
        <v>11428</v>
      </c>
      <c r="BO408" t="s">
        <v>11428</v>
      </c>
      <c r="BP408" t="s">
        <v>11428</v>
      </c>
      <c r="BQ408" t="s">
        <v>11427</v>
      </c>
      <c r="BR408" t="s">
        <v>11427</v>
      </c>
      <c r="BS408" t="s">
        <v>11427</v>
      </c>
      <c r="BT408" t="s">
        <v>11427</v>
      </c>
      <c r="BU408" t="s">
        <v>11427</v>
      </c>
      <c r="BV408" t="s">
        <v>11427</v>
      </c>
      <c r="BW408" t="s">
        <v>11427</v>
      </c>
      <c r="BY408" t="s">
        <v>11427</v>
      </c>
      <c r="CB408" t="s">
        <v>11427</v>
      </c>
      <c r="CD408">
        <v>172</v>
      </c>
      <c r="CE408">
        <v>26</v>
      </c>
      <c r="CF408">
        <v>198</v>
      </c>
      <c r="CG408">
        <v>0</v>
      </c>
      <c r="CH408">
        <v>20</v>
      </c>
      <c r="CI408">
        <v>569</v>
      </c>
    </row>
    <row r="409" spans="1:87">
      <c r="A409">
        <v>120018003155</v>
      </c>
      <c r="B409" t="s">
        <v>11490</v>
      </c>
      <c r="C409" t="s">
        <v>12243</v>
      </c>
      <c r="D409" t="s">
        <v>12933</v>
      </c>
      <c r="E409" t="s">
        <v>12245</v>
      </c>
      <c r="F409" t="s">
        <v>12934</v>
      </c>
      <c r="G409" t="s">
        <v>12935</v>
      </c>
      <c r="H409" t="s">
        <v>12295</v>
      </c>
      <c r="I409" t="s">
        <v>11421</v>
      </c>
      <c r="J409">
        <v>33025</v>
      </c>
      <c r="K409" t="s">
        <v>11422</v>
      </c>
      <c r="L409">
        <v>12</v>
      </c>
      <c r="M409" t="s">
        <v>11423</v>
      </c>
      <c r="N409">
        <v>5</v>
      </c>
      <c r="Q409">
        <v>73</v>
      </c>
      <c r="R409">
        <v>91</v>
      </c>
      <c r="S409">
        <v>95</v>
      </c>
      <c r="T409">
        <v>101</v>
      </c>
      <c r="U409">
        <v>88</v>
      </c>
      <c r="V409">
        <v>103</v>
      </c>
      <c r="AD409" t="s">
        <v>11424</v>
      </c>
      <c r="AE409">
        <v>25.992699999999999</v>
      </c>
      <c r="AF409">
        <v>-80.268000000000001</v>
      </c>
      <c r="AG409" s="27">
        <v>1140075</v>
      </c>
      <c r="AH409">
        <v>6</v>
      </c>
      <c r="AI409">
        <v>260</v>
      </c>
      <c r="AJ409">
        <v>291</v>
      </c>
      <c r="AK409">
        <v>0</v>
      </c>
      <c r="AL409">
        <v>7</v>
      </c>
      <c r="AM409">
        <v>441</v>
      </c>
      <c r="AN409">
        <v>81</v>
      </c>
      <c r="AO409">
        <v>17</v>
      </c>
      <c r="AP409">
        <v>359</v>
      </c>
      <c r="AQ409">
        <v>61</v>
      </c>
      <c r="AR409">
        <v>420</v>
      </c>
      <c r="AS409">
        <v>18.399999999999999</v>
      </c>
      <c r="AT409">
        <v>30</v>
      </c>
      <c r="AU409">
        <v>1200180</v>
      </c>
      <c r="AV409">
        <v>3155</v>
      </c>
      <c r="AW409" t="s">
        <v>12935</v>
      </c>
      <c r="AX409" t="s">
        <v>12295</v>
      </c>
      <c r="AY409" t="s">
        <v>11421</v>
      </c>
      <c r="AZ409">
        <v>33025</v>
      </c>
      <c r="BA409">
        <v>1640</v>
      </c>
      <c r="BB409">
        <v>1640</v>
      </c>
      <c r="BC409">
        <v>0</v>
      </c>
      <c r="BE409">
        <v>12011</v>
      </c>
      <c r="BH409" t="s">
        <v>11427</v>
      </c>
      <c r="BI409" t="s">
        <v>11427</v>
      </c>
      <c r="BJ409" t="s">
        <v>11427</v>
      </c>
      <c r="BK409" t="s">
        <v>11428</v>
      </c>
      <c r="BL409" t="s">
        <v>11428</v>
      </c>
      <c r="BM409" t="s">
        <v>11428</v>
      </c>
      <c r="BN409" t="s">
        <v>11428</v>
      </c>
      <c r="BO409" t="s">
        <v>11428</v>
      </c>
      <c r="BP409" t="s">
        <v>11428</v>
      </c>
      <c r="BQ409" t="s">
        <v>11427</v>
      </c>
      <c r="BR409" t="s">
        <v>11427</v>
      </c>
      <c r="BS409" t="s">
        <v>11427</v>
      </c>
      <c r="BT409" t="s">
        <v>11427</v>
      </c>
      <c r="BU409" t="s">
        <v>11427</v>
      </c>
      <c r="BV409" t="s">
        <v>11427</v>
      </c>
      <c r="BW409" t="s">
        <v>11427</v>
      </c>
      <c r="BY409" t="s">
        <v>11428</v>
      </c>
      <c r="CB409" t="s">
        <v>11428</v>
      </c>
      <c r="CD409">
        <v>359</v>
      </c>
      <c r="CE409">
        <v>61</v>
      </c>
      <c r="CF409">
        <v>420</v>
      </c>
      <c r="CG409">
        <v>0</v>
      </c>
      <c r="CH409">
        <v>5</v>
      </c>
      <c r="CI409">
        <v>551</v>
      </c>
    </row>
    <row r="410" spans="1:87">
      <c r="A410">
        <v>120018003156</v>
      </c>
      <c r="B410" t="s">
        <v>11490</v>
      </c>
      <c r="C410" t="s">
        <v>12243</v>
      </c>
      <c r="D410" t="s">
        <v>12936</v>
      </c>
      <c r="E410" t="s">
        <v>12245</v>
      </c>
      <c r="F410" t="s">
        <v>12937</v>
      </c>
      <c r="G410" t="s">
        <v>12938</v>
      </c>
      <c r="H410" t="s">
        <v>12248</v>
      </c>
      <c r="I410" t="s">
        <v>11421</v>
      </c>
      <c r="J410">
        <v>33316</v>
      </c>
      <c r="K410" t="s">
        <v>11422</v>
      </c>
      <c r="L410">
        <v>12</v>
      </c>
      <c r="M410" t="s">
        <v>11423</v>
      </c>
      <c r="N410">
        <v>5</v>
      </c>
      <c r="Q410">
        <v>27</v>
      </c>
      <c r="R410">
        <v>56</v>
      </c>
      <c r="S410">
        <v>46</v>
      </c>
      <c r="T410">
        <v>47</v>
      </c>
      <c r="U410">
        <v>49</v>
      </c>
      <c r="V410">
        <v>44</v>
      </c>
      <c r="AD410" t="s">
        <v>11424</v>
      </c>
      <c r="AE410">
        <v>26.107399999999998</v>
      </c>
      <c r="AF410">
        <v>-80.140699999999995</v>
      </c>
      <c r="AG410" s="27">
        <v>1143727</v>
      </c>
      <c r="AH410">
        <v>6</v>
      </c>
      <c r="AI410">
        <v>115</v>
      </c>
      <c r="AJ410">
        <v>154</v>
      </c>
      <c r="AK410">
        <v>0</v>
      </c>
      <c r="AL410">
        <v>6</v>
      </c>
      <c r="AM410">
        <v>178</v>
      </c>
      <c r="AN410">
        <v>54</v>
      </c>
      <c r="AO410">
        <v>22</v>
      </c>
      <c r="AP410">
        <v>191</v>
      </c>
      <c r="AQ410">
        <v>22</v>
      </c>
      <c r="AR410">
        <v>213</v>
      </c>
      <c r="AS410">
        <v>14.9</v>
      </c>
      <c r="AT410">
        <v>18</v>
      </c>
      <c r="AU410">
        <v>1200180</v>
      </c>
      <c r="AV410">
        <v>3156</v>
      </c>
      <c r="AW410" t="s">
        <v>12938</v>
      </c>
      <c r="AX410" t="s">
        <v>12248</v>
      </c>
      <c r="AY410" t="s">
        <v>11421</v>
      </c>
      <c r="AZ410">
        <v>33316</v>
      </c>
      <c r="BA410">
        <v>1905</v>
      </c>
      <c r="BB410">
        <v>1905</v>
      </c>
      <c r="BC410">
        <v>0</v>
      </c>
      <c r="BE410">
        <v>12011</v>
      </c>
      <c r="BH410" t="s">
        <v>11427</v>
      </c>
      <c r="BI410" t="s">
        <v>11427</v>
      </c>
      <c r="BJ410" t="s">
        <v>11427</v>
      </c>
      <c r="BK410" t="s">
        <v>11428</v>
      </c>
      <c r="BL410" t="s">
        <v>11428</v>
      </c>
      <c r="BM410" t="s">
        <v>11428</v>
      </c>
      <c r="BN410" t="s">
        <v>11428</v>
      </c>
      <c r="BO410" t="s">
        <v>11428</v>
      </c>
      <c r="BP410" t="s">
        <v>11428</v>
      </c>
      <c r="BQ410" t="s">
        <v>11427</v>
      </c>
      <c r="BR410" t="s">
        <v>11427</v>
      </c>
      <c r="BS410" t="s">
        <v>11427</v>
      </c>
      <c r="BT410" t="s">
        <v>11427</v>
      </c>
      <c r="BU410" t="s">
        <v>11427</v>
      </c>
      <c r="BV410" t="s">
        <v>11427</v>
      </c>
      <c r="BW410" t="s">
        <v>11427</v>
      </c>
      <c r="BY410" t="s">
        <v>11428</v>
      </c>
      <c r="CB410" t="s">
        <v>11428</v>
      </c>
      <c r="CD410">
        <v>191</v>
      </c>
      <c r="CE410">
        <v>22</v>
      </c>
      <c r="CF410">
        <v>213</v>
      </c>
      <c r="CG410">
        <v>1</v>
      </c>
      <c r="CH410">
        <v>8</v>
      </c>
      <c r="CI410">
        <v>269</v>
      </c>
    </row>
    <row r="411" spans="1:87">
      <c r="A411">
        <v>120018003157</v>
      </c>
      <c r="B411" t="s">
        <v>11490</v>
      </c>
      <c r="C411" t="s">
        <v>12243</v>
      </c>
      <c r="D411" t="s">
        <v>12939</v>
      </c>
      <c r="E411" t="s">
        <v>12245</v>
      </c>
      <c r="F411" t="s">
        <v>12940</v>
      </c>
      <c r="G411" t="s">
        <v>12941</v>
      </c>
      <c r="H411" t="s">
        <v>12691</v>
      </c>
      <c r="I411" t="s">
        <v>11421</v>
      </c>
      <c r="J411">
        <v>33319</v>
      </c>
      <c r="K411" t="s">
        <v>11422</v>
      </c>
      <c r="L411">
        <v>12</v>
      </c>
      <c r="M411" t="s">
        <v>11423</v>
      </c>
      <c r="N411">
        <v>8</v>
      </c>
      <c r="Q411">
        <v>129</v>
      </c>
      <c r="R411">
        <v>136</v>
      </c>
      <c r="S411">
        <v>137</v>
      </c>
      <c r="T411">
        <v>132</v>
      </c>
      <c r="U411">
        <v>150</v>
      </c>
      <c r="V411">
        <v>116</v>
      </c>
      <c r="W411">
        <v>94</v>
      </c>
      <c r="X411">
        <v>36</v>
      </c>
      <c r="Y411">
        <v>0</v>
      </c>
      <c r="AD411" t="s">
        <v>11424</v>
      </c>
      <c r="AE411">
        <v>26.180800000000001</v>
      </c>
      <c r="AF411">
        <v>-80.203000000000003</v>
      </c>
      <c r="AG411" s="27">
        <v>1147380</v>
      </c>
      <c r="AH411">
        <v>6</v>
      </c>
      <c r="AI411">
        <v>454</v>
      </c>
      <c r="AJ411">
        <v>476</v>
      </c>
      <c r="AK411">
        <v>2</v>
      </c>
      <c r="AL411">
        <v>6</v>
      </c>
      <c r="AM411">
        <v>900</v>
      </c>
      <c r="AN411">
        <v>14</v>
      </c>
      <c r="AO411">
        <v>4</v>
      </c>
      <c r="AP411">
        <v>513</v>
      </c>
      <c r="AQ411">
        <v>0</v>
      </c>
      <c r="AR411">
        <v>513</v>
      </c>
      <c r="AS411">
        <v>16.600000000000001</v>
      </c>
      <c r="AT411">
        <v>56</v>
      </c>
      <c r="AU411">
        <v>1200180</v>
      </c>
      <c r="AV411">
        <v>3157</v>
      </c>
      <c r="AW411" t="s">
        <v>12941</v>
      </c>
      <c r="AX411" t="s">
        <v>12691</v>
      </c>
      <c r="AY411" t="s">
        <v>11421</v>
      </c>
      <c r="AZ411">
        <v>33319</v>
      </c>
      <c r="BA411">
        <v>5883</v>
      </c>
      <c r="BB411">
        <v>5883</v>
      </c>
      <c r="BC411">
        <v>0</v>
      </c>
      <c r="BE411">
        <v>12011</v>
      </c>
      <c r="BH411" t="s">
        <v>11427</v>
      </c>
      <c r="BI411" t="s">
        <v>11427</v>
      </c>
      <c r="BJ411" t="s">
        <v>11427</v>
      </c>
      <c r="BK411" t="s">
        <v>11428</v>
      </c>
      <c r="BL411" t="s">
        <v>11428</v>
      </c>
      <c r="BM411" t="s">
        <v>11428</v>
      </c>
      <c r="BN411" t="s">
        <v>11428</v>
      </c>
      <c r="BO411" t="s">
        <v>11428</v>
      </c>
      <c r="BP411" t="s">
        <v>11428</v>
      </c>
      <c r="BQ411" t="s">
        <v>11428</v>
      </c>
      <c r="BR411" t="s">
        <v>11428</v>
      </c>
      <c r="BS411" t="s">
        <v>11428</v>
      </c>
      <c r="BT411" t="s">
        <v>11427</v>
      </c>
      <c r="BU411" t="s">
        <v>11427</v>
      </c>
      <c r="BV411" t="s">
        <v>11427</v>
      </c>
      <c r="BW411" t="s">
        <v>11427</v>
      </c>
      <c r="BY411" t="s">
        <v>11428</v>
      </c>
      <c r="CB411" t="s">
        <v>11428</v>
      </c>
      <c r="CD411">
        <v>513</v>
      </c>
      <c r="CE411">
        <v>0</v>
      </c>
      <c r="CF411">
        <v>513</v>
      </c>
      <c r="CG411">
        <v>1</v>
      </c>
      <c r="CH411">
        <v>3</v>
      </c>
      <c r="CI411">
        <v>930</v>
      </c>
    </row>
    <row r="412" spans="1:87">
      <c r="A412">
        <v>120018003302</v>
      </c>
      <c r="B412" t="s">
        <v>11490</v>
      </c>
      <c r="C412" t="s">
        <v>12243</v>
      </c>
      <c r="D412" t="s">
        <v>12942</v>
      </c>
      <c r="E412" t="s">
        <v>12245</v>
      </c>
      <c r="F412" t="s">
        <v>12943</v>
      </c>
      <c r="G412" t="s">
        <v>12944</v>
      </c>
      <c r="H412" t="s">
        <v>12849</v>
      </c>
      <c r="I412" t="s">
        <v>11421</v>
      </c>
      <c r="J412">
        <v>33331</v>
      </c>
      <c r="K412" t="s">
        <v>11422</v>
      </c>
      <c r="L412">
        <v>12</v>
      </c>
      <c r="M412" t="s">
        <v>11461</v>
      </c>
      <c r="N412">
        <v>5</v>
      </c>
      <c r="P412">
        <v>18</v>
      </c>
      <c r="Q412">
        <v>150</v>
      </c>
      <c r="R412">
        <v>181</v>
      </c>
      <c r="S412">
        <v>184</v>
      </c>
      <c r="T412">
        <v>191</v>
      </c>
      <c r="U412">
        <v>205</v>
      </c>
      <c r="V412">
        <v>177</v>
      </c>
      <c r="AD412" t="s">
        <v>11424</v>
      </c>
      <c r="AE412">
        <v>26.0854</v>
      </c>
      <c r="AF412">
        <v>-80.3887</v>
      </c>
      <c r="AG412" s="27">
        <v>380736</v>
      </c>
      <c r="AH412">
        <v>6</v>
      </c>
      <c r="AI412">
        <v>617</v>
      </c>
      <c r="AJ412">
        <v>489</v>
      </c>
      <c r="AK412">
        <v>2</v>
      </c>
      <c r="AL412">
        <v>129</v>
      </c>
      <c r="AM412">
        <v>33</v>
      </c>
      <c r="AN412">
        <v>559</v>
      </c>
      <c r="AO412">
        <v>362</v>
      </c>
      <c r="AP412">
        <v>184</v>
      </c>
      <c r="AQ412">
        <v>24</v>
      </c>
      <c r="AR412">
        <v>208</v>
      </c>
      <c r="AS412">
        <v>16.5</v>
      </c>
      <c r="AT412">
        <v>67</v>
      </c>
      <c r="AU412">
        <v>1200180</v>
      </c>
      <c r="AV412">
        <v>3302</v>
      </c>
      <c r="AW412" t="s">
        <v>12944</v>
      </c>
      <c r="AX412" t="s">
        <v>12849</v>
      </c>
      <c r="AY412" t="s">
        <v>11421</v>
      </c>
      <c r="AZ412">
        <v>33331</v>
      </c>
      <c r="BA412">
        <v>3610</v>
      </c>
      <c r="BB412">
        <v>3610</v>
      </c>
      <c r="BC412">
        <v>0</v>
      </c>
      <c r="BE412">
        <v>12011</v>
      </c>
      <c r="BH412" t="s">
        <v>11427</v>
      </c>
      <c r="BI412" t="s">
        <v>11427</v>
      </c>
      <c r="BJ412" t="s">
        <v>11428</v>
      </c>
      <c r="BK412" t="s">
        <v>11428</v>
      </c>
      <c r="BL412" t="s">
        <v>11428</v>
      </c>
      <c r="BM412" t="s">
        <v>11428</v>
      </c>
      <c r="BN412" t="s">
        <v>11428</v>
      </c>
      <c r="BO412" t="s">
        <v>11428</v>
      </c>
      <c r="BP412" t="s">
        <v>11428</v>
      </c>
      <c r="BQ412" t="s">
        <v>11427</v>
      </c>
      <c r="BR412" t="s">
        <v>11427</v>
      </c>
      <c r="BS412" t="s">
        <v>11427</v>
      </c>
      <c r="BT412" t="s">
        <v>11427</v>
      </c>
      <c r="BU412" t="s">
        <v>11427</v>
      </c>
      <c r="BV412" t="s">
        <v>11427</v>
      </c>
      <c r="BW412" t="s">
        <v>11427</v>
      </c>
      <c r="BY412" t="s">
        <v>11427</v>
      </c>
      <c r="CB412" t="s">
        <v>11427</v>
      </c>
      <c r="CD412">
        <v>184</v>
      </c>
      <c r="CE412">
        <v>24</v>
      </c>
      <c r="CF412">
        <v>208</v>
      </c>
      <c r="CG412">
        <v>1</v>
      </c>
      <c r="CH412">
        <v>20</v>
      </c>
      <c r="CI412">
        <v>1106</v>
      </c>
    </row>
    <row r="413" spans="1:87">
      <c r="A413">
        <v>120018003303</v>
      </c>
      <c r="B413" t="s">
        <v>11490</v>
      </c>
      <c r="C413" t="s">
        <v>12243</v>
      </c>
      <c r="D413" t="s">
        <v>12945</v>
      </c>
      <c r="E413" t="s">
        <v>12245</v>
      </c>
      <c r="F413" t="s">
        <v>12946</v>
      </c>
      <c r="G413" t="s">
        <v>12947</v>
      </c>
      <c r="H413" t="s">
        <v>12295</v>
      </c>
      <c r="I413" t="s">
        <v>11421</v>
      </c>
      <c r="J413">
        <v>33029</v>
      </c>
      <c r="K413" t="s">
        <v>11422</v>
      </c>
      <c r="L413">
        <v>12</v>
      </c>
      <c r="M413" t="s">
        <v>11461</v>
      </c>
      <c r="N413">
        <v>5</v>
      </c>
      <c r="P413">
        <v>10</v>
      </c>
      <c r="Q413">
        <v>53</v>
      </c>
      <c r="R413">
        <v>65</v>
      </c>
      <c r="S413">
        <v>82</v>
      </c>
      <c r="T413">
        <v>82</v>
      </c>
      <c r="U413">
        <v>82</v>
      </c>
      <c r="V413">
        <v>96</v>
      </c>
      <c r="AD413" t="s">
        <v>11424</v>
      </c>
      <c r="AE413">
        <v>25.9864</v>
      </c>
      <c r="AF413">
        <v>-80.378200000000007</v>
      </c>
      <c r="AG413" s="27">
        <v>537425</v>
      </c>
      <c r="AH413">
        <v>6</v>
      </c>
      <c r="AI413">
        <v>268</v>
      </c>
      <c r="AJ413">
        <v>202</v>
      </c>
      <c r="AK413">
        <v>0</v>
      </c>
      <c r="AL413">
        <v>17</v>
      </c>
      <c r="AM413">
        <v>155</v>
      </c>
      <c r="AN413">
        <v>203</v>
      </c>
      <c r="AO413">
        <v>82</v>
      </c>
      <c r="AP413">
        <v>211</v>
      </c>
      <c r="AQ413">
        <v>40</v>
      </c>
      <c r="AR413">
        <v>251</v>
      </c>
      <c r="AS413">
        <v>12.1</v>
      </c>
      <c r="AT413">
        <v>39</v>
      </c>
      <c r="AU413">
        <v>1200180</v>
      </c>
      <c r="AV413">
        <v>3303</v>
      </c>
      <c r="AW413" t="s">
        <v>12947</v>
      </c>
      <c r="AX413" t="s">
        <v>12295</v>
      </c>
      <c r="AY413" t="s">
        <v>11421</v>
      </c>
      <c r="AZ413">
        <v>33029</v>
      </c>
      <c r="BA413">
        <v>5609</v>
      </c>
      <c r="BB413">
        <v>5609</v>
      </c>
      <c r="BC413">
        <v>0</v>
      </c>
      <c r="BE413">
        <v>12011</v>
      </c>
      <c r="BH413" t="s">
        <v>11427</v>
      </c>
      <c r="BI413" t="s">
        <v>11427</v>
      </c>
      <c r="BJ413" t="s">
        <v>11428</v>
      </c>
      <c r="BK413" t="s">
        <v>11428</v>
      </c>
      <c r="BL413" t="s">
        <v>11428</v>
      </c>
      <c r="BM413" t="s">
        <v>11428</v>
      </c>
      <c r="BN413" t="s">
        <v>11428</v>
      </c>
      <c r="BO413" t="s">
        <v>11428</v>
      </c>
      <c r="BP413" t="s">
        <v>11428</v>
      </c>
      <c r="BQ413" t="s">
        <v>11427</v>
      </c>
      <c r="BR413" t="s">
        <v>11427</v>
      </c>
      <c r="BS413" t="s">
        <v>11427</v>
      </c>
      <c r="BT413" t="s">
        <v>11427</v>
      </c>
      <c r="BU413" t="s">
        <v>11427</v>
      </c>
      <c r="BV413" t="s">
        <v>11427</v>
      </c>
      <c r="BW413" t="s">
        <v>11427</v>
      </c>
      <c r="BY413" t="s">
        <v>11428</v>
      </c>
      <c r="CB413" t="s">
        <v>11427</v>
      </c>
      <c r="CD413">
        <v>211</v>
      </c>
      <c r="CE413">
        <v>40</v>
      </c>
      <c r="CF413">
        <v>251</v>
      </c>
      <c r="CG413">
        <v>1</v>
      </c>
      <c r="CH413">
        <v>12</v>
      </c>
      <c r="CI413">
        <v>470</v>
      </c>
    </row>
    <row r="414" spans="1:87">
      <c r="A414">
        <v>120018003304</v>
      </c>
      <c r="B414" t="s">
        <v>11490</v>
      </c>
      <c r="C414" t="s">
        <v>12243</v>
      </c>
      <c r="D414" t="s">
        <v>12948</v>
      </c>
      <c r="E414" t="s">
        <v>12245</v>
      </c>
      <c r="F414" t="s">
        <v>12949</v>
      </c>
      <c r="G414" t="s">
        <v>12950</v>
      </c>
      <c r="H414" t="s">
        <v>12674</v>
      </c>
      <c r="I414" t="s">
        <v>11421</v>
      </c>
      <c r="J414">
        <v>33324</v>
      </c>
      <c r="K414" t="s">
        <v>11422</v>
      </c>
      <c r="L414">
        <v>12</v>
      </c>
      <c r="M414" t="s">
        <v>11461</v>
      </c>
      <c r="N414">
        <v>5</v>
      </c>
      <c r="P414">
        <v>13</v>
      </c>
      <c r="Q414">
        <v>186</v>
      </c>
      <c r="R414">
        <v>192</v>
      </c>
      <c r="S414">
        <v>211</v>
      </c>
      <c r="T414">
        <v>220</v>
      </c>
      <c r="U414">
        <v>242</v>
      </c>
      <c r="V414">
        <v>211</v>
      </c>
      <c r="AD414" t="s">
        <v>11424</v>
      </c>
      <c r="AE414">
        <v>26.104299999999999</v>
      </c>
      <c r="AF414">
        <v>-80.278899999999993</v>
      </c>
      <c r="AG414" s="27">
        <v>595863</v>
      </c>
      <c r="AH414">
        <v>6</v>
      </c>
      <c r="AI414">
        <v>695</v>
      </c>
      <c r="AJ414">
        <v>580</v>
      </c>
      <c r="AK414">
        <v>2</v>
      </c>
      <c r="AL414">
        <v>63</v>
      </c>
      <c r="AM414">
        <v>84</v>
      </c>
      <c r="AN414">
        <v>540</v>
      </c>
      <c r="AO414">
        <v>552</v>
      </c>
      <c r="AP414">
        <v>532</v>
      </c>
      <c r="AQ414">
        <v>80</v>
      </c>
      <c r="AR414">
        <v>612</v>
      </c>
      <c r="AS414">
        <v>16.3</v>
      </c>
      <c r="AT414">
        <v>78</v>
      </c>
      <c r="AU414">
        <v>1200180</v>
      </c>
      <c r="AV414">
        <v>3304</v>
      </c>
      <c r="AW414" t="s">
        <v>12950</v>
      </c>
      <c r="AX414" t="s">
        <v>12674</v>
      </c>
      <c r="AY414" t="s">
        <v>11421</v>
      </c>
      <c r="AZ414">
        <v>33324</v>
      </c>
      <c r="BA414">
        <v>4201</v>
      </c>
      <c r="BB414">
        <v>4201</v>
      </c>
      <c r="BC414">
        <v>0</v>
      </c>
      <c r="BE414">
        <v>12011</v>
      </c>
      <c r="BH414" t="s">
        <v>11427</v>
      </c>
      <c r="BI414" t="s">
        <v>11427</v>
      </c>
      <c r="BJ414" t="s">
        <v>11428</v>
      </c>
      <c r="BK414" t="s">
        <v>11428</v>
      </c>
      <c r="BL414" t="s">
        <v>11428</v>
      </c>
      <c r="BM414" t="s">
        <v>11428</v>
      </c>
      <c r="BN414" t="s">
        <v>11428</v>
      </c>
      <c r="BO414" t="s">
        <v>11428</v>
      </c>
      <c r="BP414" t="s">
        <v>11428</v>
      </c>
      <c r="BQ414" t="s">
        <v>11427</v>
      </c>
      <c r="BR414" t="s">
        <v>11427</v>
      </c>
      <c r="BS414" t="s">
        <v>11427</v>
      </c>
      <c r="BT414" t="s">
        <v>11427</v>
      </c>
      <c r="BU414" t="s">
        <v>11427</v>
      </c>
      <c r="BV414" t="s">
        <v>11427</v>
      </c>
      <c r="BW414" t="s">
        <v>11427</v>
      </c>
      <c r="BY414" t="s">
        <v>11428</v>
      </c>
      <c r="CB414" t="s">
        <v>11427</v>
      </c>
      <c r="CD414">
        <v>532</v>
      </c>
      <c r="CE414">
        <v>80</v>
      </c>
      <c r="CF414">
        <v>612</v>
      </c>
      <c r="CG414">
        <v>1</v>
      </c>
      <c r="CH414">
        <v>33</v>
      </c>
      <c r="CI414">
        <v>1275</v>
      </c>
    </row>
    <row r="415" spans="1:87">
      <c r="A415">
        <v>120018003305</v>
      </c>
      <c r="B415" t="s">
        <v>11490</v>
      </c>
      <c r="C415" t="s">
        <v>12243</v>
      </c>
      <c r="D415" t="s">
        <v>12951</v>
      </c>
      <c r="E415" t="s">
        <v>12245</v>
      </c>
      <c r="F415" t="s">
        <v>12952</v>
      </c>
      <c r="G415" t="s">
        <v>12953</v>
      </c>
      <c r="H415" t="s">
        <v>12325</v>
      </c>
      <c r="I415" t="s">
        <v>11421</v>
      </c>
      <c r="J415">
        <v>33028</v>
      </c>
      <c r="K415" t="s">
        <v>11422</v>
      </c>
      <c r="L415">
        <v>12</v>
      </c>
      <c r="M415" t="s">
        <v>11461</v>
      </c>
      <c r="N415">
        <v>5</v>
      </c>
      <c r="P415">
        <v>36</v>
      </c>
      <c r="Q415">
        <v>137</v>
      </c>
      <c r="R415">
        <v>102</v>
      </c>
      <c r="S415">
        <v>132</v>
      </c>
      <c r="T415">
        <v>126</v>
      </c>
      <c r="U415">
        <v>115</v>
      </c>
      <c r="V415">
        <v>113</v>
      </c>
      <c r="AD415" t="s">
        <v>11424</v>
      </c>
      <c r="AE415">
        <v>26.013000000000002</v>
      </c>
      <c r="AF415">
        <v>-80.331100000000006</v>
      </c>
      <c r="AG415" s="27">
        <v>617778</v>
      </c>
      <c r="AH415">
        <v>6</v>
      </c>
      <c r="AI415">
        <v>389</v>
      </c>
      <c r="AJ415">
        <v>372</v>
      </c>
      <c r="AK415">
        <v>5</v>
      </c>
      <c r="AL415">
        <v>71</v>
      </c>
      <c r="AM415">
        <v>152</v>
      </c>
      <c r="AN415">
        <v>397</v>
      </c>
      <c r="AO415">
        <v>105</v>
      </c>
      <c r="AP415">
        <v>310</v>
      </c>
      <c r="AQ415">
        <v>64</v>
      </c>
      <c r="AR415">
        <v>374</v>
      </c>
      <c r="AS415">
        <v>16.5</v>
      </c>
      <c r="AT415">
        <v>46</v>
      </c>
      <c r="AU415">
        <v>1200180</v>
      </c>
      <c r="AV415">
        <v>3305</v>
      </c>
      <c r="AW415" t="s">
        <v>12953</v>
      </c>
      <c r="AX415" t="s">
        <v>12325</v>
      </c>
      <c r="AY415" t="s">
        <v>11421</v>
      </c>
      <c r="AZ415">
        <v>33028</v>
      </c>
      <c r="BA415">
        <v>3139</v>
      </c>
      <c r="BB415">
        <v>3139</v>
      </c>
      <c r="BC415">
        <v>0</v>
      </c>
      <c r="BE415">
        <v>12011</v>
      </c>
      <c r="BH415" t="s">
        <v>11427</v>
      </c>
      <c r="BI415" t="s">
        <v>11427</v>
      </c>
      <c r="BJ415" t="s">
        <v>11428</v>
      </c>
      <c r="BK415" t="s">
        <v>11428</v>
      </c>
      <c r="BL415" t="s">
        <v>11428</v>
      </c>
      <c r="BM415" t="s">
        <v>11428</v>
      </c>
      <c r="BN415" t="s">
        <v>11428</v>
      </c>
      <c r="BO415" t="s">
        <v>11428</v>
      </c>
      <c r="BP415" t="s">
        <v>11428</v>
      </c>
      <c r="BQ415" t="s">
        <v>11427</v>
      </c>
      <c r="BR415" t="s">
        <v>11427</v>
      </c>
      <c r="BS415" t="s">
        <v>11427</v>
      </c>
      <c r="BT415" t="s">
        <v>11427</v>
      </c>
      <c r="BU415" t="s">
        <v>11427</v>
      </c>
      <c r="BV415" t="s">
        <v>11427</v>
      </c>
      <c r="BW415" t="s">
        <v>11427</v>
      </c>
      <c r="BY415" t="s">
        <v>11428</v>
      </c>
      <c r="CB415" t="s">
        <v>11427</v>
      </c>
      <c r="CD415">
        <v>310</v>
      </c>
      <c r="CE415">
        <v>64</v>
      </c>
      <c r="CF415">
        <v>374</v>
      </c>
      <c r="CG415">
        <v>5</v>
      </c>
      <c r="CH415">
        <v>26</v>
      </c>
      <c r="CI415">
        <v>761</v>
      </c>
    </row>
    <row r="416" spans="1:87">
      <c r="A416">
        <v>120018003306</v>
      </c>
      <c r="B416" t="s">
        <v>11490</v>
      </c>
      <c r="C416" t="s">
        <v>12243</v>
      </c>
      <c r="D416" t="s">
        <v>12954</v>
      </c>
      <c r="E416" t="s">
        <v>12245</v>
      </c>
      <c r="F416" t="s">
        <v>12955</v>
      </c>
      <c r="G416" t="s">
        <v>12956</v>
      </c>
      <c r="H416" t="s">
        <v>12849</v>
      </c>
      <c r="I416" t="s">
        <v>11421</v>
      </c>
      <c r="J416">
        <v>33327</v>
      </c>
      <c r="K416" t="s">
        <v>11422</v>
      </c>
      <c r="L416">
        <v>12</v>
      </c>
      <c r="M416" t="s">
        <v>11461</v>
      </c>
      <c r="N416">
        <v>5</v>
      </c>
      <c r="P416">
        <v>38</v>
      </c>
      <c r="Q416">
        <v>176</v>
      </c>
      <c r="R416">
        <v>187</v>
      </c>
      <c r="S416">
        <v>210</v>
      </c>
      <c r="T416">
        <v>216</v>
      </c>
      <c r="U416">
        <v>221</v>
      </c>
      <c r="V416">
        <v>246</v>
      </c>
      <c r="AD416" t="s">
        <v>11424</v>
      </c>
      <c r="AE416">
        <v>26.127800000000001</v>
      </c>
      <c r="AF416">
        <v>-80.418700000000001</v>
      </c>
      <c r="AG416" s="27">
        <v>636406</v>
      </c>
      <c r="AH416">
        <v>6</v>
      </c>
      <c r="AI416">
        <v>682</v>
      </c>
      <c r="AJ416">
        <v>612</v>
      </c>
      <c r="AK416">
        <v>0</v>
      </c>
      <c r="AL416">
        <v>65</v>
      </c>
      <c r="AM416">
        <v>36</v>
      </c>
      <c r="AN416">
        <v>748</v>
      </c>
      <c r="AO416">
        <v>421</v>
      </c>
      <c r="AP416">
        <v>156</v>
      </c>
      <c r="AQ416">
        <v>25</v>
      </c>
      <c r="AR416">
        <v>181</v>
      </c>
      <c r="AS416">
        <v>16.399999999999999</v>
      </c>
      <c r="AT416">
        <v>79</v>
      </c>
      <c r="AU416">
        <v>1200180</v>
      </c>
      <c r="AV416">
        <v>3306</v>
      </c>
      <c r="AW416" t="s">
        <v>12956</v>
      </c>
      <c r="AX416" t="s">
        <v>12849</v>
      </c>
      <c r="AY416" t="s">
        <v>11421</v>
      </c>
      <c r="AZ416">
        <v>33327</v>
      </c>
      <c r="BA416">
        <v>1860</v>
      </c>
      <c r="BB416">
        <v>1860</v>
      </c>
      <c r="BC416">
        <v>0</v>
      </c>
      <c r="BE416">
        <v>12011</v>
      </c>
      <c r="BH416" t="s">
        <v>11427</v>
      </c>
      <c r="BI416" t="s">
        <v>11427</v>
      </c>
      <c r="BJ416" t="s">
        <v>11428</v>
      </c>
      <c r="BK416" t="s">
        <v>11428</v>
      </c>
      <c r="BL416" t="s">
        <v>11428</v>
      </c>
      <c r="BM416" t="s">
        <v>11428</v>
      </c>
      <c r="BN416" t="s">
        <v>11428</v>
      </c>
      <c r="BO416" t="s">
        <v>11428</v>
      </c>
      <c r="BP416" t="s">
        <v>11428</v>
      </c>
      <c r="BQ416" t="s">
        <v>11427</v>
      </c>
      <c r="BR416" t="s">
        <v>11427</v>
      </c>
      <c r="BS416" t="s">
        <v>11427</v>
      </c>
      <c r="BT416" t="s">
        <v>11427</v>
      </c>
      <c r="BU416" t="s">
        <v>11427</v>
      </c>
      <c r="BV416" t="s">
        <v>11427</v>
      </c>
      <c r="BW416" t="s">
        <v>11427</v>
      </c>
      <c r="BY416" t="s">
        <v>11427</v>
      </c>
      <c r="CB416" t="s">
        <v>11427</v>
      </c>
      <c r="CD416">
        <v>156</v>
      </c>
      <c r="CE416">
        <v>25</v>
      </c>
      <c r="CF416">
        <v>181</v>
      </c>
      <c r="CG416">
        <v>1</v>
      </c>
      <c r="CH416">
        <v>23</v>
      </c>
      <c r="CI416">
        <v>1294</v>
      </c>
    </row>
    <row r="417" spans="1:87">
      <c r="A417">
        <v>120018003307</v>
      </c>
      <c r="B417" t="s">
        <v>11490</v>
      </c>
      <c r="C417" t="s">
        <v>12243</v>
      </c>
      <c r="D417" t="s">
        <v>12957</v>
      </c>
      <c r="E417" t="s">
        <v>12245</v>
      </c>
      <c r="F417" t="s">
        <v>12958</v>
      </c>
      <c r="G417" t="s">
        <v>12959</v>
      </c>
      <c r="H417" t="s">
        <v>12325</v>
      </c>
      <c r="I417" t="s">
        <v>11421</v>
      </c>
      <c r="J417">
        <v>33025</v>
      </c>
      <c r="K417" t="s">
        <v>11422</v>
      </c>
      <c r="L417">
        <v>12</v>
      </c>
      <c r="M417" t="s">
        <v>11423</v>
      </c>
      <c r="N417">
        <v>5</v>
      </c>
      <c r="Q417">
        <v>318</v>
      </c>
      <c r="R417">
        <v>318</v>
      </c>
      <c r="S417">
        <v>318</v>
      </c>
      <c r="T417">
        <v>318</v>
      </c>
      <c r="U417">
        <v>328</v>
      </c>
      <c r="V417">
        <v>327</v>
      </c>
      <c r="AD417" t="s">
        <v>11424</v>
      </c>
      <c r="AE417">
        <v>25.994700000000002</v>
      </c>
      <c r="AF417">
        <v>-80.288300000000007</v>
      </c>
      <c r="AG417" s="27">
        <v>1151032</v>
      </c>
      <c r="AH417">
        <v>6</v>
      </c>
      <c r="AI417">
        <v>965</v>
      </c>
      <c r="AJ417">
        <v>962</v>
      </c>
      <c r="AK417">
        <v>1</v>
      </c>
      <c r="AL417">
        <v>166</v>
      </c>
      <c r="AM417">
        <v>447</v>
      </c>
      <c r="AN417">
        <v>968</v>
      </c>
      <c r="AO417">
        <v>303</v>
      </c>
      <c r="AP417">
        <v>463</v>
      </c>
      <c r="AQ417">
        <v>114</v>
      </c>
      <c r="AR417">
        <v>577</v>
      </c>
      <c r="AS417">
        <v>19.100000000000001</v>
      </c>
      <c r="AT417">
        <v>101</v>
      </c>
      <c r="AU417">
        <v>1200180</v>
      </c>
      <c r="AV417">
        <v>3307</v>
      </c>
      <c r="AW417" t="s">
        <v>12959</v>
      </c>
      <c r="AX417" t="s">
        <v>12325</v>
      </c>
      <c r="AY417" t="s">
        <v>11421</v>
      </c>
      <c r="AZ417">
        <v>33025</v>
      </c>
      <c r="BC417">
        <v>0</v>
      </c>
      <c r="BE417">
        <v>12011</v>
      </c>
      <c r="BH417" t="s">
        <v>11427</v>
      </c>
      <c r="BI417" t="s">
        <v>11427</v>
      </c>
      <c r="BJ417" t="s">
        <v>11427</v>
      </c>
      <c r="BK417" t="s">
        <v>11428</v>
      </c>
      <c r="BL417" t="s">
        <v>11428</v>
      </c>
      <c r="BM417" t="s">
        <v>11428</v>
      </c>
      <c r="BN417" t="s">
        <v>11428</v>
      </c>
      <c r="BO417" t="s">
        <v>11428</v>
      </c>
      <c r="BP417" t="s">
        <v>11428</v>
      </c>
      <c r="BQ417" t="s">
        <v>11427</v>
      </c>
      <c r="BR417" t="s">
        <v>11427</v>
      </c>
      <c r="BS417" t="s">
        <v>11427</v>
      </c>
      <c r="BT417" t="s">
        <v>11427</v>
      </c>
      <c r="BU417" t="s">
        <v>11427</v>
      </c>
      <c r="BV417" t="s">
        <v>11427</v>
      </c>
      <c r="BW417" t="s">
        <v>11427</v>
      </c>
      <c r="BY417" t="s">
        <v>11427</v>
      </c>
      <c r="CB417" t="s">
        <v>11428</v>
      </c>
      <c r="CD417">
        <v>463</v>
      </c>
      <c r="CE417">
        <v>114</v>
      </c>
      <c r="CF417">
        <v>577</v>
      </c>
      <c r="CG417">
        <v>5</v>
      </c>
      <c r="CH417">
        <v>37</v>
      </c>
      <c r="CI417">
        <v>1927</v>
      </c>
    </row>
    <row r="418" spans="1:87">
      <c r="A418">
        <v>120018003311</v>
      </c>
      <c r="B418" t="s">
        <v>11490</v>
      </c>
      <c r="C418" t="s">
        <v>12243</v>
      </c>
      <c r="D418" t="s">
        <v>12960</v>
      </c>
      <c r="E418" t="s">
        <v>12245</v>
      </c>
      <c r="F418" t="s">
        <v>12961</v>
      </c>
      <c r="G418" t="s">
        <v>12962</v>
      </c>
      <c r="H418" t="s">
        <v>12248</v>
      </c>
      <c r="I418" t="s">
        <v>11421</v>
      </c>
      <c r="J418">
        <v>33317</v>
      </c>
      <c r="K418" t="s">
        <v>11422</v>
      </c>
      <c r="L418">
        <v>12</v>
      </c>
      <c r="M418" t="s">
        <v>11461</v>
      </c>
      <c r="N418" t="s">
        <v>11461</v>
      </c>
      <c r="P418">
        <v>32</v>
      </c>
      <c r="AD418" t="s">
        <v>11424</v>
      </c>
      <c r="AE418">
        <v>26.101099999999999</v>
      </c>
      <c r="AF418">
        <v>-80.206900000000005</v>
      </c>
      <c r="AG418" s="27">
        <v>1319043</v>
      </c>
      <c r="AH418">
        <v>6</v>
      </c>
      <c r="AI418">
        <v>17</v>
      </c>
      <c r="AJ418">
        <v>15</v>
      </c>
      <c r="AK418">
        <v>0</v>
      </c>
      <c r="AL418">
        <v>0</v>
      </c>
      <c r="AM418">
        <v>11</v>
      </c>
      <c r="AN418">
        <v>13</v>
      </c>
      <c r="AO418">
        <v>8</v>
      </c>
      <c r="AP418">
        <v>3</v>
      </c>
      <c r="AQ418">
        <v>0</v>
      </c>
      <c r="AR418">
        <v>3</v>
      </c>
      <c r="AU418">
        <v>1200180</v>
      </c>
      <c r="AV418">
        <v>3311</v>
      </c>
      <c r="AW418" t="s">
        <v>12962</v>
      </c>
      <c r="AX418" t="s">
        <v>12248</v>
      </c>
      <c r="AY418" t="s">
        <v>11421</v>
      </c>
      <c r="AZ418">
        <v>33317</v>
      </c>
      <c r="BA418">
        <v>5701</v>
      </c>
      <c r="BB418">
        <v>5701</v>
      </c>
      <c r="BC418">
        <v>0</v>
      </c>
      <c r="BE418">
        <v>12011</v>
      </c>
      <c r="BH418" t="s">
        <v>11427</v>
      </c>
      <c r="BI418" t="s">
        <v>11427</v>
      </c>
      <c r="BJ418" t="s">
        <v>11428</v>
      </c>
      <c r="BK418" t="s">
        <v>11427</v>
      </c>
      <c r="BL418" t="s">
        <v>11427</v>
      </c>
      <c r="BM418" t="s">
        <v>11427</v>
      </c>
      <c r="BN418" t="s">
        <v>11427</v>
      </c>
      <c r="BO418" t="s">
        <v>11427</v>
      </c>
      <c r="BP418" t="s">
        <v>11427</v>
      </c>
      <c r="BQ418" t="s">
        <v>11427</v>
      </c>
      <c r="BR418" t="s">
        <v>11427</v>
      </c>
      <c r="BS418" t="s">
        <v>11427</v>
      </c>
      <c r="BT418" t="s">
        <v>11427</v>
      </c>
      <c r="BU418" t="s">
        <v>11427</v>
      </c>
      <c r="BV418" t="s">
        <v>11427</v>
      </c>
      <c r="BW418" t="s">
        <v>11427</v>
      </c>
      <c r="BY418" t="s">
        <v>11427</v>
      </c>
      <c r="CB418" t="s">
        <v>11427</v>
      </c>
      <c r="CD418">
        <v>3</v>
      </c>
      <c r="CE418">
        <v>0</v>
      </c>
      <c r="CF418">
        <v>3</v>
      </c>
      <c r="CG418">
        <v>0</v>
      </c>
      <c r="CH418">
        <v>0</v>
      </c>
      <c r="CI418">
        <v>32</v>
      </c>
    </row>
    <row r="419" spans="1:87">
      <c r="A419">
        <v>120018003312</v>
      </c>
      <c r="B419" t="s">
        <v>11490</v>
      </c>
      <c r="C419" t="s">
        <v>12243</v>
      </c>
      <c r="D419" t="s">
        <v>12963</v>
      </c>
      <c r="E419" t="s">
        <v>12245</v>
      </c>
      <c r="F419" t="s">
        <v>12964</v>
      </c>
      <c r="G419" t="s">
        <v>12965</v>
      </c>
      <c r="H419" t="s">
        <v>12674</v>
      </c>
      <c r="I419" t="s">
        <v>11421</v>
      </c>
      <c r="J419">
        <v>33314</v>
      </c>
      <c r="K419" t="s">
        <v>11422</v>
      </c>
      <c r="L419">
        <v>12</v>
      </c>
      <c r="M419" t="s">
        <v>11461</v>
      </c>
      <c r="N419" t="s">
        <v>11461</v>
      </c>
      <c r="P419">
        <v>135</v>
      </c>
      <c r="AD419" t="s">
        <v>11424</v>
      </c>
      <c r="AE419">
        <v>26.078099999999999</v>
      </c>
      <c r="AF419">
        <v>-80.244100000000003</v>
      </c>
      <c r="AG419" s="27">
        <v>1322696</v>
      </c>
      <c r="AH419">
        <v>6</v>
      </c>
      <c r="AI419">
        <v>120</v>
      </c>
      <c r="AJ419">
        <v>15</v>
      </c>
      <c r="AK419">
        <v>0</v>
      </c>
      <c r="AL419">
        <v>8</v>
      </c>
      <c r="AM419">
        <v>22</v>
      </c>
      <c r="AN419">
        <v>57</v>
      </c>
      <c r="AO419">
        <v>42</v>
      </c>
      <c r="AP419">
        <v>61</v>
      </c>
      <c r="AQ419">
        <v>3</v>
      </c>
      <c r="AR419">
        <v>64</v>
      </c>
      <c r="AU419">
        <v>1200180</v>
      </c>
      <c r="AV419">
        <v>3312</v>
      </c>
      <c r="AW419" t="s">
        <v>12965</v>
      </c>
      <c r="AX419" t="s">
        <v>12674</v>
      </c>
      <c r="AY419" t="s">
        <v>11421</v>
      </c>
      <c r="AZ419">
        <v>33314</v>
      </c>
      <c r="BA419">
        <v>1400</v>
      </c>
      <c r="BB419">
        <v>1400</v>
      </c>
      <c r="BC419">
        <v>0</v>
      </c>
      <c r="BE419">
        <v>12011</v>
      </c>
      <c r="BH419" t="s">
        <v>11427</v>
      </c>
      <c r="BI419" t="s">
        <v>11427</v>
      </c>
      <c r="BJ419" t="s">
        <v>11428</v>
      </c>
      <c r="BK419" t="s">
        <v>11427</v>
      </c>
      <c r="BL419" t="s">
        <v>11427</v>
      </c>
      <c r="BM419" t="s">
        <v>11427</v>
      </c>
      <c r="BN419" t="s">
        <v>11427</v>
      </c>
      <c r="BO419" t="s">
        <v>11427</v>
      </c>
      <c r="BP419" t="s">
        <v>11427</v>
      </c>
      <c r="BQ419" t="s">
        <v>11427</v>
      </c>
      <c r="BR419" t="s">
        <v>11427</v>
      </c>
      <c r="BS419" t="s">
        <v>11427</v>
      </c>
      <c r="BT419" t="s">
        <v>11427</v>
      </c>
      <c r="BU419" t="s">
        <v>11427</v>
      </c>
      <c r="BV419" t="s">
        <v>11427</v>
      </c>
      <c r="BW419" t="s">
        <v>11427</v>
      </c>
      <c r="BY419" t="s">
        <v>11427</v>
      </c>
      <c r="CB419" t="s">
        <v>11427</v>
      </c>
      <c r="CD419">
        <v>61</v>
      </c>
      <c r="CE419">
        <v>3</v>
      </c>
      <c r="CF419">
        <v>64</v>
      </c>
      <c r="CG419">
        <v>0</v>
      </c>
      <c r="CH419">
        <v>6</v>
      </c>
      <c r="CI419">
        <v>135</v>
      </c>
    </row>
    <row r="420" spans="1:87">
      <c r="A420">
        <v>120018003314</v>
      </c>
      <c r="B420" t="s">
        <v>11490</v>
      </c>
      <c r="C420" t="s">
        <v>12243</v>
      </c>
      <c r="D420" t="s">
        <v>12966</v>
      </c>
      <c r="E420" t="s">
        <v>12245</v>
      </c>
      <c r="F420" t="s">
        <v>12967</v>
      </c>
      <c r="G420" t="s">
        <v>12968</v>
      </c>
      <c r="H420" t="s">
        <v>12248</v>
      </c>
      <c r="I420" t="s">
        <v>11421</v>
      </c>
      <c r="J420">
        <v>33312</v>
      </c>
      <c r="K420" t="s">
        <v>11422</v>
      </c>
      <c r="L420">
        <v>12</v>
      </c>
      <c r="M420" t="s">
        <v>11461</v>
      </c>
      <c r="N420" t="s">
        <v>11461</v>
      </c>
      <c r="P420">
        <v>50</v>
      </c>
      <c r="AD420" t="s">
        <v>11424</v>
      </c>
      <c r="AE420">
        <v>26.047899999999998</v>
      </c>
      <c r="AF420">
        <v>-80.199299999999994</v>
      </c>
      <c r="AG420" s="27">
        <v>1330001</v>
      </c>
      <c r="AH420">
        <v>6</v>
      </c>
      <c r="AI420">
        <v>32</v>
      </c>
      <c r="AJ420">
        <v>18</v>
      </c>
      <c r="AK420">
        <v>0</v>
      </c>
      <c r="AL420">
        <v>6</v>
      </c>
      <c r="AM420">
        <v>19</v>
      </c>
      <c r="AN420">
        <v>15</v>
      </c>
      <c r="AO420">
        <v>10</v>
      </c>
      <c r="AP420">
        <v>3</v>
      </c>
      <c r="AQ420">
        <v>0</v>
      </c>
      <c r="AR420">
        <v>3</v>
      </c>
      <c r="AU420">
        <v>1200180</v>
      </c>
      <c r="AV420">
        <v>3314</v>
      </c>
      <c r="AW420" t="s">
        <v>12968</v>
      </c>
      <c r="AX420" t="s">
        <v>12248</v>
      </c>
      <c r="AY420" t="s">
        <v>11421</v>
      </c>
      <c r="AZ420">
        <v>33312</v>
      </c>
      <c r="BA420">
        <v>6288</v>
      </c>
      <c r="BB420">
        <v>6288</v>
      </c>
      <c r="BC420">
        <v>0</v>
      </c>
      <c r="BE420">
        <v>12011</v>
      </c>
      <c r="BH420" t="s">
        <v>11427</v>
      </c>
      <c r="BI420" t="s">
        <v>11427</v>
      </c>
      <c r="BJ420" t="s">
        <v>11428</v>
      </c>
      <c r="BK420" t="s">
        <v>11427</v>
      </c>
      <c r="BL420" t="s">
        <v>11427</v>
      </c>
      <c r="BM420" t="s">
        <v>11427</v>
      </c>
      <c r="BN420" t="s">
        <v>11427</v>
      </c>
      <c r="BO420" t="s">
        <v>11427</v>
      </c>
      <c r="BP420" t="s">
        <v>11427</v>
      </c>
      <c r="BQ420" t="s">
        <v>11427</v>
      </c>
      <c r="BR420" t="s">
        <v>11427</v>
      </c>
      <c r="BS420" t="s">
        <v>11427</v>
      </c>
      <c r="BT420" t="s">
        <v>11427</v>
      </c>
      <c r="BU420" t="s">
        <v>11427</v>
      </c>
      <c r="BV420" t="s">
        <v>11427</v>
      </c>
      <c r="BW420" t="s">
        <v>11427</v>
      </c>
      <c r="BY420" t="s">
        <v>11427</v>
      </c>
      <c r="CB420" t="s">
        <v>11427</v>
      </c>
      <c r="CD420">
        <v>3</v>
      </c>
      <c r="CE420">
        <v>0</v>
      </c>
      <c r="CF420">
        <v>3</v>
      </c>
      <c r="CG420">
        <v>0</v>
      </c>
      <c r="CH420">
        <v>0</v>
      </c>
      <c r="CI420">
        <v>50</v>
      </c>
    </row>
    <row r="421" spans="1:87">
      <c r="A421">
        <v>120018003316</v>
      </c>
      <c r="B421" t="s">
        <v>11490</v>
      </c>
      <c r="C421" t="s">
        <v>12243</v>
      </c>
      <c r="D421" t="s">
        <v>12969</v>
      </c>
      <c r="E421" t="s">
        <v>12245</v>
      </c>
      <c r="F421" t="s">
        <v>12970</v>
      </c>
      <c r="G421" t="s">
        <v>12971</v>
      </c>
      <c r="H421" t="s">
        <v>12248</v>
      </c>
      <c r="I421" t="s">
        <v>11421</v>
      </c>
      <c r="J421">
        <v>33312</v>
      </c>
      <c r="K421" t="s">
        <v>11422</v>
      </c>
      <c r="L421">
        <v>12</v>
      </c>
      <c r="M421" t="s">
        <v>11461</v>
      </c>
      <c r="N421" t="s">
        <v>11461</v>
      </c>
      <c r="P421">
        <v>25</v>
      </c>
      <c r="AD421" t="s">
        <v>11424</v>
      </c>
      <c r="AE421">
        <v>26.1036</v>
      </c>
      <c r="AF421">
        <v>-80.186300000000003</v>
      </c>
      <c r="AG421" s="27">
        <v>1337306</v>
      </c>
      <c r="AH421">
        <v>6</v>
      </c>
      <c r="AI421">
        <v>15</v>
      </c>
      <c r="AJ421">
        <v>10</v>
      </c>
      <c r="AK421">
        <v>0</v>
      </c>
      <c r="AL421">
        <v>0</v>
      </c>
      <c r="AM421">
        <v>18</v>
      </c>
      <c r="AN421">
        <v>6</v>
      </c>
      <c r="AO421">
        <v>1</v>
      </c>
      <c r="AP421">
        <v>25</v>
      </c>
      <c r="AQ421">
        <v>0</v>
      </c>
      <c r="AR421">
        <v>25</v>
      </c>
      <c r="AU421">
        <v>1200180</v>
      </c>
      <c r="AV421">
        <v>3316</v>
      </c>
      <c r="AW421" t="s">
        <v>12971</v>
      </c>
      <c r="AX421" t="s">
        <v>12248</v>
      </c>
      <c r="AY421" t="s">
        <v>11421</v>
      </c>
      <c r="AZ421">
        <v>33312</v>
      </c>
      <c r="BA421">
        <v>2714</v>
      </c>
      <c r="BB421">
        <v>2714</v>
      </c>
      <c r="BC421">
        <v>0</v>
      </c>
      <c r="BE421">
        <v>12011</v>
      </c>
      <c r="BH421" t="s">
        <v>11427</v>
      </c>
      <c r="BI421" t="s">
        <v>11427</v>
      </c>
      <c r="BJ421" t="s">
        <v>11428</v>
      </c>
      <c r="BK421" t="s">
        <v>11427</v>
      </c>
      <c r="BL421" t="s">
        <v>11427</v>
      </c>
      <c r="BM421" t="s">
        <v>11427</v>
      </c>
      <c r="BN421" t="s">
        <v>11427</v>
      </c>
      <c r="BO421" t="s">
        <v>11427</v>
      </c>
      <c r="BP421" t="s">
        <v>11427</v>
      </c>
      <c r="BQ421" t="s">
        <v>11427</v>
      </c>
      <c r="BR421" t="s">
        <v>11427</v>
      </c>
      <c r="BS421" t="s">
        <v>11427</v>
      </c>
      <c r="BT421" t="s">
        <v>11427</v>
      </c>
      <c r="BU421" t="s">
        <v>11427</v>
      </c>
      <c r="BV421" t="s">
        <v>11427</v>
      </c>
      <c r="BW421" t="s">
        <v>11427</v>
      </c>
      <c r="BY421" t="s">
        <v>11427</v>
      </c>
      <c r="CB421" t="s">
        <v>11427</v>
      </c>
      <c r="CD421">
        <v>25</v>
      </c>
      <c r="CE421">
        <v>0</v>
      </c>
      <c r="CF421">
        <v>25</v>
      </c>
      <c r="CG421">
        <v>0</v>
      </c>
      <c r="CH421">
        <v>0</v>
      </c>
      <c r="CI421">
        <v>25</v>
      </c>
    </row>
    <row r="422" spans="1:87">
      <c r="A422">
        <v>120018003318</v>
      </c>
      <c r="B422" t="s">
        <v>11490</v>
      </c>
      <c r="C422" t="s">
        <v>12243</v>
      </c>
      <c r="D422" t="s">
        <v>12972</v>
      </c>
      <c r="E422" t="s">
        <v>12245</v>
      </c>
      <c r="F422" t="s">
        <v>12973</v>
      </c>
      <c r="G422" t="s">
        <v>12974</v>
      </c>
      <c r="H422" t="s">
        <v>12353</v>
      </c>
      <c r="I422" t="s">
        <v>11421</v>
      </c>
      <c r="J422">
        <v>33063</v>
      </c>
      <c r="K422" t="s">
        <v>11422</v>
      </c>
      <c r="L422">
        <v>12</v>
      </c>
      <c r="M422" t="s">
        <v>11461</v>
      </c>
      <c r="N422" t="s">
        <v>11461</v>
      </c>
      <c r="P422">
        <v>22</v>
      </c>
      <c r="AD422" t="s">
        <v>11424</v>
      </c>
      <c r="AE422">
        <v>26.264700000000001</v>
      </c>
      <c r="AF422">
        <v>-80.202200000000005</v>
      </c>
      <c r="AG422" s="27">
        <v>1344611</v>
      </c>
      <c r="AH422">
        <v>6</v>
      </c>
      <c r="AI422">
        <v>11</v>
      </c>
      <c r="AJ422">
        <v>11</v>
      </c>
      <c r="AK422">
        <v>0</v>
      </c>
      <c r="AL422">
        <v>2</v>
      </c>
      <c r="AM422">
        <v>8</v>
      </c>
      <c r="AN422">
        <v>8</v>
      </c>
      <c r="AO422">
        <v>4</v>
      </c>
      <c r="AP422">
        <v>8</v>
      </c>
      <c r="AQ422">
        <v>3</v>
      </c>
      <c r="AR422">
        <v>11</v>
      </c>
      <c r="AU422">
        <v>1200180</v>
      </c>
      <c r="AV422">
        <v>3318</v>
      </c>
      <c r="AW422" t="s">
        <v>12974</v>
      </c>
      <c r="AX422" t="s">
        <v>12353</v>
      </c>
      <c r="AY422" t="s">
        <v>11421</v>
      </c>
      <c r="AZ422">
        <v>33063</v>
      </c>
      <c r="BA422">
        <v>5732</v>
      </c>
      <c r="BB422">
        <v>5732</v>
      </c>
      <c r="BC422">
        <v>0</v>
      </c>
      <c r="BE422">
        <v>12011</v>
      </c>
      <c r="BH422" t="s">
        <v>11427</v>
      </c>
      <c r="BI422" t="s">
        <v>11427</v>
      </c>
      <c r="BJ422" t="s">
        <v>11428</v>
      </c>
      <c r="BK422" t="s">
        <v>11427</v>
      </c>
      <c r="BL422" t="s">
        <v>11427</v>
      </c>
      <c r="BM422" t="s">
        <v>11427</v>
      </c>
      <c r="BN422" t="s">
        <v>11427</v>
      </c>
      <c r="BO422" t="s">
        <v>11427</v>
      </c>
      <c r="BP422" t="s">
        <v>11427</v>
      </c>
      <c r="BQ422" t="s">
        <v>11427</v>
      </c>
      <c r="BR422" t="s">
        <v>11427</v>
      </c>
      <c r="BS422" t="s">
        <v>11427</v>
      </c>
      <c r="BT422" t="s">
        <v>11427</v>
      </c>
      <c r="BU422" t="s">
        <v>11427</v>
      </c>
      <c r="BV422" t="s">
        <v>11427</v>
      </c>
      <c r="BW422" t="s">
        <v>11427</v>
      </c>
      <c r="BY422" t="s">
        <v>11427</v>
      </c>
      <c r="CB422" t="s">
        <v>11427</v>
      </c>
      <c r="CD422">
        <v>8</v>
      </c>
      <c r="CE422">
        <v>3</v>
      </c>
      <c r="CF422">
        <v>11</v>
      </c>
      <c r="CG422">
        <v>0</v>
      </c>
      <c r="CH422">
        <v>0</v>
      </c>
      <c r="CI422">
        <v>22</v>
      </c>
    </row>
    <row r="423" spans="1:87">
      <c r="A423">
        <v>120018003544</v>
      </c>
      <c r="B423" t="s">
        <v>11490</v>
      </c>
      <c r="C423" t="s">
        <v>12243</v>
      </c>
      <c r="D423" t="s">
        <v>12975</v>
      </c>
      <c r="E423" t="s">
        <v>12245</v>
      </c>
      <c r="F423" t="s">
        <v>12976</v>
      </c>
      <c r="G423" t="s">
        <v>12977</v>
      </c>
      <c r="H423" t="s">
        <v>12295</v>
      </c>
      <c r="I423" t="s">
        <v>11421</v>
      </c>
      <c r="J423">
        <v>33029</v>
      </c>
      <c r="K423" t="s">
        <v>11422</v>
      </c>
      <c r="L423">
        <v>12</v>
      </c>
      <c r="M423">
        <v>6</v>
      </c>
      <c r="N423">
        <v>8</v>
      </c>
      <c r="W423">
        <v>440</v>
      </c>
      <c r="X423">
        <v>437</v>
      </c>
      <c r="Y423">
        <v>440</v>
      </c>
      <c r="AD423" t="s">
        <v>11424</v>
      </c>
      <c r="AE423">
        <v>25.9937</v>
      </c>
      <c r="AF423">
        <v>-80.393500000000003</v>
      </c>
      <c r="AG423" s="27">
        <v>1161990</v>
      </c>
      <c r="AH423">
        <v>6</v>
      </c>
      <c r="AI423">
        <v>647</v>
      </c>
      <c r="AJ423">
        <v>670</v>
      </c>
      <c r="AK423">
        <v>12</v>
      </c>
      <c r="AL423">
        <v>85</v>
      </c>
      <c r="AM423">
        <v>325</v>
      </c>
      <c r="AN423">
        <v>539</v>
      </c>
      <c r="AO423">
        <v>322</v>
      </c>
      <c r="AP423">
        <v>292</v>
      </c>
      <c r="AQ423">
        <v>86</v>
      </c>
      <c r="AR423">
        <v>378</v>
      </c>
      <c r="AS423">
        <v>18.3</v>
      </c>
      <c r="AT423">
        <v>72</v>
      </c>
      <c r="AU423">
        <v>1200180</v>
      </c>
      <c r="AV423">
        <v>3544</v>
      </c>
      <c r="AW423" t="s">
        <v>12977</v>
      </c>
      <c r="AX423" t="s">
        <v>12295</v>
      </c>
      <c r="AY423" t="s">
        <v>11421</v>
      </c>
      <c r="AZ423">
        <v>33029</v>
      </c>
      <c r="BA423">
        <v>6108</v>
      </c>
      <c r="BB423">
        <v>6108</v>
      </c>
      <c r="BC423">
        <v>0</v>
      </c>
      <c r="BE423">
        <v>12011</v>
      </c>
      <c r="BH423" t="s">
        <v>11427</v>
      </c>
      <c r="BI423" t="s">
        <v>11427</v>
      </c>
      <c r="BJ423" t="s">
        <v>11427</v>
      </c>
      <c r="BK423" t="s">
        <v>11427</v>
      </c>
      <c r="BL423" t="s">
        <v>11427</v>
      </c>
      <c r="BM423" t="s">
        <v>11427</v>
      </c>
      <c r="BN423" t="s">
        <v>11427</v>
      </c>
      <c r="BO423" t="s">
        <v>11427</v>
      </c>
      <c r="BP423" t="s">
        <v>11427</v>
      </c>
      <c r="BQ423" t="s">
        <v>11428</v>
      </c>
      <c r="BR423" t="s">
        <v>11428</v>
      </c>
      <c r="BS423" t="s">
        <v>11428</v>
      </c>
      <c r="BT423" t="s">
        <v>11427</v>
      </c>
      <c r="BU423" t="s">
        <v>11427</v>
      </c>
      <c r="BV423" t="s">
        <v>11427</v>
      </c>
      <c r="BW423" t="s">
        <v>11427</v>
      </c>
      <c r="BY423" t="s">
        <v>11427</v>
      </c>
      <c r="CB423" t="s">
        <v>11428</v>
      </c>
      <c r="CD423">
        <v>292</v>
      </c>
      <c r="CE423">
        <v>86</v>
      </c>
      <c r="CF423">
        <v>378</v>
      </c>
      <c r="CG423">
        <v>2</v>
      </c>
      <c r="CH423">
        <v>32</v>
      </c>
      <c r="CI423">
        <v>1317</v>
      </c>
    </row>
    <row r="424" spans="1:87">
      <c r="A424">
        <v>120018003681</v>
      </c>
      <c r="B424" t="s">
        <v>11490</v>
      </c>
      <c r="C424" t="s">
        <v>12243</v>
      </c>
      <c r="D424" t="s">
        <v>12978</v>
      </c>
      <c r="E424" t="s">
        <v>12245</v>
      </c>
      <c r="F424" t="s">
        <v>12979</v>
      </c>
      <c r="G424" t="s">
        <v>12980</v>
      </c>
      <c r="H424" t="s">
        <v>12295</v>
      </c>
      <c r="I424" t="s">
        <v>11421</v>
      </c>
      <c r="J424">
        <v>33027</v>
      </c>
      <c r="K424" t="s">
        <v>11422</v>
      </c>
      <c r="L424">
        <v>12</v>
      </c>
      <c r="M424" t="s">
        <v>11461</v>
      </c>
      <c r="N424">
        <v>5</v>
      </c>
      <c r="P424">
        <v>0</v>
      </c>
      <c r="Q424">
        <v>138</v>
      </c>
      <c r="R424">
        <v>125</v>
      </c>
      <c r="S424">
        <v>164</v>
      </c>
      <c r="T424">
        <v>134</v>
      </c>
      <c r="U424">
        <v>173</v>
      </c>
      <c r="V424">
        <v>139</v>
      </c>
      <c r="AD424" t="s">
        <v>11424</v>
      </c>
      <c r="AE424">
        <v>25.986000000000001</v>
      </c>
      <c r="AF424">
        <v>-80.329099999999997</v>
      </c>
      <c r="AG424" s="27">
        <v>672565</v>
      </c>
      <c r="AH424">
        <v>6</v>
      </c>
      <c r="AI424">
        <v>479</v>
      </c>
      <c r="AJ424">
        <v>394</v>
      </c>
      <c r="AK424">
        <v>5</v>
      </c>
      <c r="AL424">
        <v>70</v>
      </c>
      <c r="AM424">
        <v>369</v>
      </c>
      <c r="AN424">
        <v>317</v>
      </c>
      <c r="AO424">
        <v>82</v>
      </c>
      <c r="AP424">
        <v>451</v>
      </c>
      <c r="AQ424">
        <v>80</v>
      </c>
      <c r="AR424">
        <v>531</v>
      </c>
      <c r="AS424">
        <v>15.1</v>
      </c>
      <c r="AT424">
        <v>58</v>
      </c>
      <c r="AU424">
        <v>1200180</v>
      </c>
      <c r="AV424">
        <v>3681</v>
      </c>
      <c r="AW424" t="s">
        <v>12980</v>
      </c>
      <c r="AX424" t="s">
        <v>12295</v>
      </c>
      <c r="AY424" t="s">
        <v>11421</v>
      </c>
      <c r="AZ424">
        <v>33027</v>
      </c>
      <c r="BA424">
        <v>3985</v>
      </c>
      <c r="BB424">
        <v>3985</v>
      </c>
      <c r="BC424">
        <v>0</v>
      </c>
      <c r="BE424">
        <v>12011</v>
      </c>
      <c r="BH424" t="s">
        <v>11427</v>
      </c>
      <c r="BI424" t="s">
        <v>11427</v>
      </c>
      <c r="BJ424" t="s">
        <v>11428</v>
      </c>
      <c r="BK424" t="s">
        <v>11428</v>
      </c>
      <c r="BL424" t="s">
        <v>11428</v>
      </c>
      <c r="BM424" t="s">
        <v>11428</v>
      </c>
      <c r="BN424" t="s">
        <v>11428</v>
      </c>
      <c r="BO424" t="s">
        <v>11428</v>
      </c>
      <c r="BP424" t="s">
        <v>11428</v>
      </c>
      <c r="BQ424" t="s">
        <v>11427</v>
      </c>
      <c r="BR424" t="s">
        <v>11427</v>
      </c>
      <c r="BS424" t="s">
        <v>11427</v>
      </c>
      <c r="BT424" t="s">
        <v>11427</v>
      </c>
      <c r="BU424" t="s">
        <v>11427</v>
      </c>
      <c r="BV424" t="s">
        <v>11427</v>
      </c>
      <c r="BW424" t="s">
        <v>11427</v>
      </c>
      <c r="BY424" t="s">
        <v>11428</v>
      </c>
      <c r="CB424" t="s">
        <v>11427</v>
      </c>
      <c r="CD424">
        <v>451</v>
      </c>
      <c r="CE424">
        <v>80</v>
      </c>
      <c r="CF424">
        <v>531</v>
      </c>
      <c r="CG424">
        <v>0</v>
      </c>
      <c r="CH424">
        <v>30</v>
      </c>
      <c r="CI424">
        <v>873</v>
      </c>
    </row>
    <row r="425" spans="1:87">
      <c r="A425">
        <v>120018003682</v>
      </c>
      <c r="B425" t="s">
        <v>11490</v>
      </c>
      <c r="C425" t="s">
        <v>12243</v>
      </c>
      <c r="D425" t="s">
        <v>12981</v>
      </c>
      <c r="E425" t="s">
        <v>12245</v>
      </c>
      <c r="F425" t="s">
        <v>12982</v>
      </c>
      <c r="G425" t="s">
        <v>12983</v>
      </c>
      <c r="H425" t="s">
        <v>12347</v>
      </c>
      <c r="I425" t="s">
        <v>11421</v>
      </c>
      <c r="J425">
        <v>33321</v>
      </c>
      <c r="K425" t="s">
        <v>11422</v>
      </c>
      <c r="L425">
        <v>12</v>
      </c>
      <c r="M425" t="s">
        <v>11461</v>
      </c>
      <c r="N425">
        <v>5</v>
      </c>
      <c r="P425">
        <v>43</v>
      </c>
      <c r="Q425">
        <v>136</v>
      </c>
      <c r="R425">
        <v>145</v>
      </c>
      <c r="S425">
        <v>151</v>
      </c>
      <c r="T425">
        <v>184</v>
      </c>
      <c r="U425">
        <v>174</v>
      </c>
      <c r="V425">
        <v>154</v>
      </c>
      <c r="AD425" t="s">
        <v>11424</v>
      </c>
      <c r="AE425">
        <v>26.194700000000001</v>
      </c>
      <c r="AF425">
        <v>-80.277000000000001</v>
      </c>
      <c r="AG425" s="27">
        <v>683522</v>
      </c>
      <c r="AH425">
        <v>6</v>
      </c>
      <c r="AI425">
        <v>531</v>
      </c>
      <c r="AJ425">
        <v>456</v>
      </c>
      <c r="AK425">
        <v>0</v>
      </c>
      <c r="AL425">
        <v>23</v>
      </c>
      <c r="AM425">
        <v>448</v>
      </c>
      <c r="AN425">
        <v>308</v>
      </c>
      <c r="AO425">
        <v>168</v>
      </c>
      <c r="AP425">
        <v>612</v>
      </c>
      <c r="AQ425">
        <v>73</v>
      </c>
      <c r="AR425">
        <v>685</v>
      </c>
      <c r="AS425">
        <v>16.399999999999999</v>
      </c>
      <c r="AT425">
        <v>60</v>
      </c>
      <c r="AU425">
        <v>1200180</v>
      </c>
      <c r="AV425">
        <v>3682</v>
      </c>
      <c r="AW425" t="s">
        <v>12983</v>
      </c>
      <c r="AX425" t="s">
        <v>12347</v>
      </c>
      <c r="AY425" t="s">
        <v>11421</v>
      </c>
      <c r="AZ425">
        <v>33321</v>
      </c>
      <c r="BA425">
        <v>4125</v>
      </c>
      <c r="BB425">
        <v>4125</v>
      </c>
      <c r="BC425">
        <v>0</v>
      </c>
      <c r="BE425">
        <v>12011</v>
      </c>
      <c r="BH425" t="s">
        <v>11427</v>
      </c>
      <c r="BI425" t="s">
        <v>11427</v>
      </c>
      <c r="BJ425" t="s">
        <v>11428</v>
      </c>
      <c r="BK425" t="s">
        <v>11428</v>
      </c>
      <c r="BL425" t="s">
        <v>11428</v>
      </c>
      <c r="BM425" t="s">
        <v>11428</v>
      </c>
      <c r="BN425" t="s">
        <v>11428</v>
      </c>
      <c r="BO425" t="s">
        <v>11428</v>
      </c>
      <c r="BP425" t="s">
        <v>11428</v>
      </c>
      <c r="BQ425" t="s">
        <v>11427</v>
      </c>
      <c r="BR425" t="s">
        <v>11427</v>
      </c>
      <c r="BS425" t="s">
        <v>11427</v>
      </c>
      <c r="BT425" t="s">
        <v>11427</v>
      </c>
      <c r="BU425" t="s">
        <v>11427</v>
      </c>
      <c r="BV425" t="s">
        <v>11427</v>
      </c>
      <c r="BW425" t="s">
        <v>11427</v>
      </c>
      <c r="BY425" t="s">
        <v>11428</v>
      </c>
      <c r="CB425" t="s">
        <v>11427</v>
      </c>
      <c r="CD425">
        <v>612</v>
      </c>
      <c r="CE425">
        <v>73</v>
      </c>
      <c r="CF425">
        <v>685</v>
      </c>
      <c r="CG425">
        <v>4</v>
      </c>
      <c r="CH425">
        <v>36</v>
      </c>
      <c r="CI425">
        <v>987</v>
      </c>
    </row>
    <row r="426" spans="1:87">
      <c r="A426">
        <v>120018003683</v>
      </c>
      <c r="B426" t="s">
        <v>11490</v>
      </c>
      <c r="C426" t="s">
        <v>12243</v>
      </c>
      <c r="D426" t="s">
        <v>12984</v>
      </c>
      <c r="E426" t="s">
        <v>12245</v>
      </c>
      <c r="F426" t="s">
        <v>12985</v>
      </c>
      <c r="G426" t="s">
        <v>12986</v>
      </c>
      <c r="H426" t="s">
        <v>12825</v>
      </c>
      <c r="I426" t="s">
        <v>11421</v>
      </c>
      <c r="J426">
        <v>33076</v>
      </c>
      <c r="K426" t="s">
        <v>11422</v>
      </c>
      <c r="L426">
        <v>12</v>
      </c>
      <c r="M426" t="s">
        <v>11461</v>
      </c>
      <c r="N426">
        <v>5</v>
      </c>
      <c r="P426">
        <v>42</v>
      </c>
      <c r="Q426">
        <v>185</v>
      </c>
      <c r="R426">
        <v>220</v>
      </c>
      <c r="S426">
        <v>211</v>
      </c>
      <c r="T426">
        <v>217</v>
      </c>
      <c r="U426">
        <v>237</v>
      </c>
      <c r="V426">
        <v>203</v>
      </c>
      <c r="AD426" t="s">
        <v>11424</v>
      </c>
      <c r="AE426">
        <v>26.319199999999999</v>
      </c>
      <c r="AF426">
        <v>-80.270099999999999</v>
      </c>
      <c r="AG426" s="27">
        <v>687175</v>
      </c>
      <c r="AH426">
        <v>6</v>
      </c>
      <c r="AI426">
        <v>667</v>
      </c>
      <c r="AJ426">
        <v>648</v>
      </c>
      <c r="AK426">
        <v>2</v>
      </c>
      <c r="AL426">
        <v>84</v>
      </c>
      <c r="AM426">
        <v>81</v>
      </c>
      <c r="AN426">
        <v>274</v>
      </c>
      <c r="AO426">
        <v>831</v>
      </c>
      <c r="AP426">
        <v>141</v>
      </c>
      <c r="AQ426">
        <v>17</v>
      </c>
      <c r="AR426">
        <v>158</v>
      </c>
      <c r="AS426">
        <v>15.8</v>
      </c>
      <c r="AT426">
        <v>83</v>
      </c>
      <c r="AU426">
        <v>1200180</v>
      </c>
      <c r="AV426">
        <v>3683</v>
      </c>
      <c r="AW426" t="s">
        <v>12986</v>
      </c>
      <c r="AX426" t="s">
        <v>12825</v>
      </c>
      <c r="AY426" t="s">
        <v>11421</v>
      </c>
      <c r="AZ426">
        <v>33076</v>
      </c>
      <c r="BA426">
        <v>4400</v>
      </c>
      <c r="BB426">
        <v>4400</v>
      </c>
      <c r="BC426">
        <v>0</v>
      </c>
      <c r="BE426">
        <v>12011</v>
      </c>
      <c r="BH426" t="s">
        <v>11427</v>
      </c>
      <c r="BI426" t="s">
        <v>11427</v>
      </c>
      <c r="BJ426" t="s">
        <v>11428</v>
      </c>
      <c r="BK426" t="s">
        <v>11428</v>
      </c>
      <c r="BL426" t="s">
        <v>11428</v>
      </c>
      <c r="BM426" t="s">
        <v>11428</v>
      </c>
      <c r="BN426" t="s">
        <v>11428</v>
      </c>
      <c r="BO426" t="s">
        <v>11428</v>
      </c>
      <c r="BP426" t="s">
        <v>11428</v>
      </c>
      <c r="BQ426" t="s">
        <v>11427</v>
      </c>
      <c r="BR426" t="s">
        <v>11427</v>
      </c>
      <c r="BS426" t="s">
        <v>11427</v>
      </c>
      <c r="BT426" t="s">
        <v>11427</v>
      </c>
      <c r="BU426" t="s">
        <v>11427</v>
      </c>
      <c r="BV426" t="s">
        <v>11427</v>
      </c>
      <c r="BW426" t="s">
        <v>11427</v>
      </c>
      <c r="BY426" t="s">
        <v>11427</v>
      </c>
      <c r="CB426" t="s">
        <v>11427</v>
      </c>
      <c r="CD426">
        <v>141</v>
      </c>
      <c r="CE426">
        <v>17</v>
      </c>
      <c r="CF426">
        <v>158</v>
      </c>
      <c r="CG426">
        <v>3</v>
      </c>
      <c r="CH426">
        <v>40</v>
      </c>
      <c r="CI426">
        <v>1315</v>
      </c>
    </row>
    <row r="427" spans="1:87">
      <c r="A427">
        <v>120018003685</v>
      </c>
      <c r="B427" t="s">
        <v>11490</v>
      </c>
      <c r="C427" t="s">
        <v>12243</v>
      </c>
      <c r="D427" t="s">
        <v>12987</v>
      </c>
      <c r="E427" t="s">
        <v>12245</v>
      </c>
      <c r="F427" t="s">
        <v>12988</v>
      </c>
      <c r="G427" t="s">
        <v>12989</v>
      </c>
      <c r="H427" t="s">
        <v>12849</v>
      </c>
      <c r="I427" t="s">
        <v>11421</v>
      </c>
      <c r="J427">
        <v>33327</v>
      </c>
      <c r="K427" t="s">
        <v>11422</v>
      </c>
      <c r="L427">
        <v>12</v>
      </c>
      <c r="M427" t="s">
        <v>11423</v>
      </c>
      <c r="N427">
        <v>5</v>
      </c>
      <c r="Q427">
        <v>88</v>
      </c>
      <c r="R427">
        <v>87</v>
      </c>
      <c r="S427">
        <v>107</v>
      </c>
      <c r="T427">
        <v>114</v>
      </c>
      <c r="U427">
        <v>155</v>
      </c>
      <c r="V427">
        <v>154</v>
      </c>
      <c r="AD427" t="s">
        <v>11424</v>
      </c>
      <c r="AE427">
        <v>26.137799999999999</v>
      </c>
      <c r="AF427">
        <v>-80.422799999999995</v>
      </c>
      <c r="AG427" s="27">
        <v>1172946</v>
      </c>
      <c r="AH427">
        <v>6</v>
      </c>
      <c r="AI427">
        <v>361</v>
      </c>
      <c r="AJ427">
        <v>344</v>
      </c>
      <c r="AK427">
        <v>0</v>
      </c>
      <c r="AL427">
        <v>44</v>
      </c>
      <c r="AM427">
        <v>21</v>
      </c>
      <c r="AN427">
        <v>524</v>
      </c>
      <c r="AO427">
        <v>103</v>
      </c>
      <c r="AP427">
        <v>88</v>
      </c>
      <c r="AQ427">
        <v>18</v>
      </c>
      <c r="AR427">
        <v>106</v>
      </c>
      <c r="AS427">
        <v>16.8</v>
      </c>
      <c r="AT427">
        <v>42</v>
      </c>
      <c r="AU427">
        <v>1200180</v>
      </c>
      <c r="AV427">
        <v>3685</v>
      </c>
      <c r="AW427" t="s">
        <v>12989</v>
      </c>
      <c r="AX427" t="s">
        <v>12849</v>
      </c>
      <c r="AY427" t="s">
        <v>11421</v>
      </c>
      <c r="AZ427">
        <v>33327</v>
      </c>
      <c r="BA427">
        <v>2253</v>
      </c>
      <c r="BB427">
        <v>2253</v>
      </c>
      <c r="BC427">
        <v>0</v>
      </c>
      <c r="BE427">
        <v>12011</v>
      </c>
      <c r="BH427" t="s">
        <v>11427</v>
      </c>
      <c r="BI427" t="s">
        <v>11427</v>
      </c>
      <c r="BJ427" t="s">
        <v>11427</v>
      </c>
      <c r="BK427" t="s">
        <v>11428</v>
      </c>
      <c r="BL427" t="s">
        <v>11428</v>
      </c>
      <c r="BM427" t="s">
        <v>11428</v>
      </c>
      <c r="BN427" t="s">
        <v>11428</v>
      </c>
      <c r="BO427" t="s">
        <v>11428</v>
      </c>
      <c r="BP427" t="s">
        <v>11428</v>
      </c>
      <c r="BQ427" t="s">
        <v>11427</v>
      </c>
      <c r="BR427" t="s">
        <v>11427</v>
      </c>
      <c r="BS427" t="s">
        <v>11427</v>
      </c>
      <c r="BT427" t="s">
        <v>11427</v>
      </c>
      <c r="BU427" t="s">
        <v>11427</v>
      </c>
      <c r="BV427" t="s">
        <v>11427</v>
      </c>
      <c r="BW427" t="s">
        <v>11427</v>
      </c>
      <c r="BY427" t="s">
        <v>11427</v>
      </c>
      <c r="CB427" t="s">
        <v>11428</v>
      </c>
      <c r="CD427">
        <v>88</v>
      </c>
      <c r="CE427">
        <v>18</v>
      </c>
      <c r="CF427">
        <v>106</v>
      </c>
      <c r="CG427">
        <v>1</v>
      </c>
      <c r="CH427">
        <v>12</v>
      </c>
      <c r="CI427">
        <v>705</v>
      </c>
    </row>
    <row r="428" spans="1:87">
      <c r="A428">
        <v>120018003686</v>
      </c>
      <c r="B428" t="s">
        <v>11490</v>
      </c>
      <c r="C428" t="s">
        <v>12243</v>
      </c>
      <c r="D428" t="s">
        <v>12990</v>
      </c>
      <c r="E428" t="s">
        <v>12245</v>
      </c>
      <c r="F428" t="s">
        <v>12991</v>
      </c>
      <c r="G428" t="s">
        <v>12992</v>
      </c>
      <c r="H428" t="s">
        <v>12325</v>
      </c>
      <c r="I428" t="s">
        <v>11421</v>
      </c>
      <c r="J428">
        <v>33029</v>
      </c>
      <c r="K428" t="s">
        <v>11422</v>
      </c>
      <c r="L428">
        <v>12</v>
      </c>
      <c r="M428">
        <v>6</v>
      </c>
      <c r="N428">
        <v>8</v>
      </c>
      <c r="W428">
        <v>260</v>
      </c>
      <c r="X428">
        <v>278</v>
      </c>
      <c r="Y428">
        <v>291</v>
      </c>
      <c r="AD428" t="s">
        <v>11424</v>
      </c>
      <c r="AE428">
        <v>26.015899999999998</v>
      </c>
      <c r="AF428">
        <v>-80.425899999999999</v>
      </c>
      <c r="AG428" s="27">
        <v>1187556</v>
      </c>
      <c r="AH428">
        <v>6</v>
      </c>
      <c r="AI428">
        <v>434</v>
      </c>
      <c r="AJ428">
        <v>395</v>
      </c>
      <c r="AK428">
        <v>4</v>
      </c>
      <c r="AL428">
        <v>51</v>
      </c>
      <c r="AM428">
        <v>145</v>
      </c>
      <c r="AN428">
        <v>484</v>
      </c>
      <c r="AO428">
        <v>111</v>
      </c>
      <c r="AP428">
        <v>218</v>
      </c>
      <c r="AQ428">
        <v>81</v>
      </c>
      <c r="AR428">
        <v>299</v>
      </c>
      <c r="AS428">
        <v>21.3</v>
      </c>
      <c r="AT428">
        <v>39</v>
      </c>
      <c r="AU428">
        <v>1200180</v>
      </c>
      <c r="AV428">
        <v>3686</v>
      </c>
      <c r="AW428" t="s">
        <v>12992</v>
      </c>
      <c r="AX428" t="s">
        <v>12325</v>
      </c>
      <c r="AY428" t="s">
        <v>11421</v>
      </c>
      <c r="AZ428">
        <v>33029</v>
      </c>
      <c r="BA428">
        <v>1916</v>
      </c>
      <c r="BB428">
        <v>1916</v>
      </c>
      <c r="BC428">
        <v>0</v>
      </c>
      <c r="BE428">
        <v>12011</v>
      </c>
      <c r="BH428" t="s">
        <v>11427</v>
      </c>
      <c r="BI428" t="s">
        <v>11427</v>
      </c>
      <c r="BJ428" t="s">
        <v>11427</v>
      </c>
      <c r="BK428" t="s">
        <v>11427</v>
      </c>
      <c r="BL428" t="s">
        <v>11427</v>
      </c>
      <c r="BM428" t="s">
        <v>11427</v>
      </c>
      <c r="BN428" t="s">
        <v>11427</v>
      </c>
      <c r="BO428" t="s">
        <v>11427</v>
      </c>
      <c r="BP428" t="s">
        <v>11427</v>
      </c>
      <c r="BQ428" t="s">
        <v>11428</v>
      </c>
      <c r="BR428" t="s">
        <v>11428</v>
      </c>
      <c r="BS428" t="s">
        <v>11428</v>
      </c>
      <c r="BT428" t="s">
        <v>11427</v>
      </c>
      <c r="BU428" t="s">
        <v>11427</v>
      </c>
      <c r="BV428" t="s">
        <v>11427</v>
      </c>
      <c r="BW428" t="s">
        <v>11427</v>
      </c>
      <c r="BY428" t="s">
        <v>11427</v>
      </c>
      <c r="CB428" t="s">
        <v>11428</v>
      </c>
      <c r="CD428">
        <v>218</v>
      </c>
      <c r="CE428">
        <v>81</v>
      </c>
      <c r="CF428">
        <v>299</v>
      </c>
      <c r="CG428">
        <v>1</v>
      </c>
      <c r="CH428">
        <v>33</v>
      </c>
      <c r="CI428">
        <v>829</v>
      </c>
    </row>
    <row r="429" spans="1:87">
      <c r="A429">
        <v>120018003687</v>
      </c>
      <c r="B429" t="s">
        <v>11490</v>
      </c>
      <c r="C429" t="s">
        <v>12243</v>
      </c>
      <c r="D429" t="s">
        <v>12993</v>
      </c>
      <c r="E429" t="s">
        <v>12245</v>
      </c>
      <c r="F429" t="s">
        <v>12994</v>
      </c>
      <c r="G429" t="s">
        <v>12995</v>
      </c>
      <c r="H429" t="s">
        <v>12583</v>
      </c>
      <c r="I429" t="s">
        <v>11421</v>
      </c>
      <c r="J429">
        <v>33068</v>
      </c>
      <c r="K429" t="s">
        <v>11422</v>
      </c>
      <c r="L429">
        <v>12</v>
      </c>
      <c r="M429" t="s">
        <v>11423</v>
      </c>
      <c r="N429">
        <v>5</v>
      </c>
      <c r="Q429">
        <v>100</v>
      </c>
      <c r="R429">
        <v>118</v>
      </c>
      <c r="S429">
        <v>118</v>
      </c>
      <c r="T429">
        <v>124</v>
      </c>
      <c r="U429">
        <v>111</v>
      </c>
      <c r="V429">
        <v>120</v>
      </c>
      <c r="AD429" t="s">
        <v>11424</v>
      </c>
      <c r="AE429">
        <v>26.205400000000001</v>
      </c>
      <c r="AF429">
        <v>-80.239000000000004</v>
      </c>
      <c r="AG429" s="27">
        <v>1191209</v>
      </c>
      <c r="AH429">
        <v>6</v>
      </c>
      <c r="AI429">
        <v>317</v>
      </c>
      <c r="AJ429">
        <v>374</v>
      </c>
      <c r="AK429">
        <v>2</v>
      </c>
      <c r="AL429">
        <v>5</v>
      </c>
      <c r="AM429">
        <v>536</v>
      </c>
      <c r="AN429">
        <v>96</v>
      </c>
      <c r="AO429">
        <v>27</v>
      </c>
      <c r="AP429">
        <v>404</v>
      </c>
      <c r="AQ429">
        <v>62</v>
      </c>
      <c r="AR429">
        <v>466</v>
      </c>
      <c r="AS429">
        <v>17.7</v>
      </c>
      <c r="AT429">
        <v>39</v>
      </c>
      <c r="AU429">
        <v>1200180</v>
      </c>
      <c r="AV429">
        <v>3687</v>
      </c>
      <c r="AW429" t="s">
        <v>12995</v>
      </c>
      <c r="AX429" t="s">
        <v>12583</v>
      </c>
      <c r="AY429" t="s">
        <v>11421</v>
      </c>
      <c r="AZ429">
        <v>33068</v>
      </c>
      <c r="BA429">
        <v>4101</v>
      </c>
      <c r="BB429">
        <v>4101</v>
      </c>
      <c r="BC429">
        <v>0</v>
      </c>
      <c r="BE429">
        <v>12011</v>
      </c>
      <c r="BH429" t="s">
        <v>11427</v>
      </c>
      <c r="BI429" t="s">
        <v>11427</v>
      </c>
      <c r="BJ429" t="s">
        <v>11427</v>
      </c>
      <c r="BK429" t="s">
        <v>11428</v>
      </c>
      <c r="BL429" t="s">
        <v>11428</v>
      </c>
      <c r="BM429" t="s">
        <v>11428</v>
      </c>
      <c r="BN429" t="s">
        <v>11428</v>
      </c>
      <c r="BO429" t="s">
        <v>11428</v>
      </c>
      <c r="BP429" t="s">
        <v>11428</v>
      </c>
      <c r="BQ429" t="s">
        <v>11427</v>
      </c>
      <c r="BR429" t="s">
        <v>11427</v>
      </c>
      <c r="BS429" t="s">
        <v>11427</v>
      </c>
      <c r="BT429" t="s">
        <v>11427</v>
      </c>
      <c r="BU429" t="s">
        <v>11427</v>
      </c>
      <c r="BV429" t="s">
        <v>11427</v>
      </c>
      <c r="BW429" t="s">
        <v>11427</v>
      </c>
      <c r="BY429" t="s">
        <v>11428</v>
      </c>
      <c r="CB429" t="s">
        <v>11428</v>
      </c>
      <c r="CD429">
        <v>404</v>
      </c>
      <c r="CE429">
        <v>62</v>
      </c>
      <c r="CF429">
        <v>466</v>
      </c>
      <c r="CG429">
        <v>3</v>
      </c>
      <c r="CH429">
        <v>22</v>
      </c>
      <c r="CI429">
        <v>691</v>
      </c>
    </row>
    <row r="430" spans="1:87">
      <c r="A430">
        <v>120018003688</v>
      </c>
      <c r="B430" t="s">
        <v>11490</v>
      </c>
      <c r="C430" t="s">
        <v>12243</v>
      </c>
      <c r="D430" t="s">
        <v>12996</v>
      </c>
      <c r="E430" t="s">
        <v>12245</v>
      </c>
      <c r="F430" t="s">
        <v>12997</v>
      </c>
      <c r="G430" t="s">
        <v>12998</v>
      </c>
      <c r="H430" t="s">
        <v>12583</v>
      </c>
      <c r="I430" t="s">
        <v>11421</v>
      </c>
      <c r="J430">
        <v>33068</v>
      </c>
      <c r="K430" t="s">
        <v>11422</v>
      </c>
      <c r="L430">
        <v>12</v>
      </c>
      <c r="M430" t="s">
        <v>11423</v>
      </c>
      <c r="N430">
        <v>5</v>
      </c>
      <c r="Q430">
        <v>119</v>
      </c>
      <c r="R430">
        <v>117</v>
      </c>
      <c r="S430">
        <v>124</v>
      </c>
      <c r="T430">
        <v>122</v>
      </c>
      <c r="U430">
        <v>91</v>
      </c>
      <c r="V430">
        <v>84</v>
      </c>
      <c r="AD430" t="s">
        <v>11424</v>
      </c>
      <c r="AE430">
        <v>26.2102</v>
      </c>
      <c r="AF430">
        <v>-80.205600000000004</v>
      </c>
      <c r="AG430" s="27">
        <v>1194861</v>
      </c>
      <c r="AH430">
        <v>6</v>
      </c>
      <c r="AI430">
        <v>322</v>
      </c>
      <c r="AJ430">
        <v>335</v>
      </c>
      <c r="AK430">
        <v>0</v>
      </c>
      <c r="AL430">
        <v>9</v>
      </c>
      <c r="AM430">
        <v>480</v>
      </c>
      <c r="AN430">
        <v>144</v>
      </c>
      <c r="AO430">
        <v>18</v>
      </c>
      <c r="AP430">
        <v>603</v>
      </c>
      <c r="AQ430">
        <v>33</v>
      </c>
      <c r="AR430">
        <v>636</v>
      </c>
      <c r="AS430">
        <v>16</v>
      </c>
      <c r="AT430">
        <v>41</v>
      </c>
      <c r="AU430">
        <v>1200180</v>
      </c>
      <c r="AV430">
        <v>3688</v>
      </c>
      <c r="AW430" t="s">
        <v>12998</v>
      </c>
      <c r="AX430" t="s">
        <v>12583</v>
      </c>
      <c r="AY430" t="s">
        <v>11421</v>
      </c>
      <c r="AZ430">
        <v>33068</v>
      </c>
      <c r="BA430">
        <v>4023</v>
      </c>
      <c r="BB430">
        <v>4023</v>
      </c>
      <c r="BC430">
        <v>0</v>
      </c>
      <c r="BE430">
        <v>12011</v>
      </c>
      <c r="BH430" t="s">
        <v>11427</v>
      </c>
      <c r="BI430" t="s">
        <v>11427</v>
      </c>
      <c r="BJ430" t="s">
        <v>11427</v>
      </c>
      <c r="BK430" t="s">
        <v>11428</v>
      </c>
      <c r="BL430" t="s">
        <v>11428</v>
      </c>
      <c r="BM430" t="s">
        <v>11428</v>
      </c>
      <c r="BN430" t="s">
        <v>11428</v>
      </c>
      <c r="BO430" t="s">
        <v>11428</v>
      </c>
      <c r="BP430" t="s">
        <v>11428</v>
      </c>
      <c r="BQ430" t="s">
        <v>11427</v>
      </c>
      <c r="BR430" t="s">
        <v>11427</v>
      </c>
      <c r="BS430" t="s">
        <v>11427</v>
      </c>
      <c r="BT430" t="s">
        <v>11427</v>
      </c>
      <c r="BU430" t="s">
        <v>11427</v>
      </c>
      <c r="BV430" t="s">
        <v>11427</v>
      </c>
      <c r="BW430" t="s">
        <v>11427</v>
      </c>
      <c r="BY430" t="s">
        <v>11428</v>
      </c>
      <c r="CB430" t="s">
        <v>11428</v>
      </c>
      <c r="CD430">
        <v>603</v>
      </c>
      <c r="CE430">
        <v>33</v>
      </c>
      <c r="CF430">
        <v>636</v>
      </c>
      <c r="CG430">
        <v>0</v>
      </c>
      <c r="CH430">
        <v>6</v>
      </c>
      <c r="CI430">
        <v>657</v>
      </c>
    </row>
    <row r="431" spans="1:87">
      <c r="A431">
        <v>120018003813</v>
      </c>
      <c r="B431" t="s">
        <v>11490</v>
      </c>
      <c r="C431" t="s">
        <v>12243</v>
      </c>
      <c r="D431" t="s">
        <v>12999</v>
      </c>
      <c r="E431" t="s">
        <v>12245</v>
      </c>
      <c r="F431" t="s">
        <v>13000</v>
      </c>
      <c r="G431" t="s">
        <v>13001</v>
      </c>
      <c r="H431" t="s">
        <v>12271</v>
      </c>
      <c r="I431" t="s">
        <v>11421</v>
      </c>
      <c r="J431">
        <v>33313</v>
      </c>
      <c r="K431" t="s">
        <v>11422</v>
      </c>
      <c r="L431">
        <v>12</v>
      </c>
      <c r="M431" t="s">
        <v>11461</v>
      </c>
      <c r="N431">
        <v>3</v>
      </c>
      <c r="P431">
        <v>54</v>
      </c>
      <c r="Q431">
        <v>97</v>
      </c>
      <c r="R431">
        <v>102</v>
      </c>
      <c r="S431">
        <v>99</v>
      </c>
      <c r="T431">
        <v>74</v>
      </c>
      <c r="AD431" t="s">
        <v>11424</v>
      </c>
      <c r="AE431">
        <v>26.159800000000001</v>
      </c>
      <c r="AF431">
        <v>-80.229799999999997</v>
      </c>
      <c r="AG431" s="27">
        <v>511858</v>
      </c>
      <c r="AH431">
        <v>6</v>
      </c>
      <c r="AI431">
        <v>215</v>
      </c>
      <c r="AJ431">
        <v>211</v>
      </c>
      <c r="AK431">
        <v>1</v>
      </c>
      <c r="AL431">
        <v>2</v>
      </c>
      <c r="AM431">
        <v>396</v>
      </c>
      <c r="AN431">
        <v>18</v>
      </c>
      <c r="AO431">
        <v>5</v>
      </c>
      <c r="AP431">
        <v>396</v>
      </c>
      <c r="AQ431">
        <v>10</v>
      </c>
      <c r="AR431">
        <v>406</v>
      </c>
      <c r="AS431">
        <v>15.2</v>
      </c>
      <c r="AT431">
        <v>28</v>
      </c>
      <c r="AU431">
        <v>1200180</v>
      </c>
      <c r="AV431">
        <v>3813</v>
      </c>
      <c r="AW431" t="s">
        <v>13001</v>
      </c>
      <c r="AX431" t="s">
        <v>12271</v>
      </c>
      <c r="AY431" t="s">
        <v>11421</v>
      </c>
      <c r="AZ431">
        <v>33313</v>
      </c>
      <c r="BA431">
        <v>2434</v>
      </c>
      <c r="BB431">
        <v>2434</v>
      </c>
      <c r="BC431">
        <v>0</v>
      </c>
      <c r="BE431">
        <v>12011</v>
      </c>
      <c r="BH431" t="s">
        <v>11427</v>
      </c>
      <c r="BI431" t="s">
        <v>11427</v>
      </c>
      <c r="BJ431" t="s">
        <v>11428</v>
      </c>
      <c r="BK431" t="s">
        <v>11428</v>
      </c>
      <c r="BL431" t="s">
        <v>11428</v>
      </c>
      <c r="BM431" t="s">
        <v>11428</v>
      </c>
      <c r="BN431" t="s">
        <v>11428</v>
      </c>
      <c r="BO431" t="s">
        <v>11427</v>
      </c>
      <c r="BP431" t="s">
        <v>11427</v>
      </c>
      <c r="BQ431" t="s">
        <v>11427</v>
      </c>
      <c r="BR431" t="s">
        <v>11427</v>
      </c>
      <c r="BS431" t="s">
        <v>11427</v>
      </c>
      <c r="BT431" t="s">
        <v>11427</v>
      </c>
      <c r="BU431" t="s">
        <v>11427</v>
      </c>
      <c r="BV431" t="s">
        <v>11427</v>
      </c>
      <c r="BW431" t="s">
        <v>11427</v>
      </c>
      <c r="BY431" t="s">
        <v>11428</v>
      </c>
      <c r="CB431" t="s">
        <v>11427</v>
      </c>
      <c r="CD431">
        <v>396</v>
      </c>
      <c r="CE431">
        <v>10</v>
      </c>
      <c r="CF431">
        <v>406</v>
      </c>
      <c r="CG431">
        <v>0</v>
      </c>
      <c r="CH431">
        <v>4</v>
      </c>
      <c r="CI431">
        <v>426</v>
      </c>
    </row>
    <row r="432" spans="1:87">
      <c r="A432">
        <v>120018003814</v>
      </c>
      <c r="B432" t="s">
        <v>11490</v>
      </c>
      <c r="C432" t="s">
        <v>12243</v>
      </c>
      <c r="D432" t="s">
        <v>13002</v>
      </c>
      <c r="E432" t="s">
        <v>12245</v>
      </c>
      <c r="F432" t="s">
        <v>13003</v>
      </c>
      <c r="G432" t="s">
        <v>13004</v>
      </c>
      <c r="H432" t="s">
        <v>12295</v>
      </c>
      <c r="I432" t="s">
        <v>11421</v>
      </c>
      <c r="J432">
        <v>33027</v>
      </c>
      <c r="K432" t="s">
        <v>11422</v>
      </c>
      <c r="L432">
        <v>12</v>
      </c>
      <c r="M432" t="s">
        <v>11461</v>
      </c>
      <c r="N432">
        <v>5</v>
      </c>
      <c r="P432">
        <v>44</v>
      </c>
      <c r="Q432">
        <v>51</v>
      </c>
      <c r="R432">
        <v>71</v>
      </c>
      <c r="S432">
        <v>97</v>
      </c>
      <c r="T432">
        <v>77</v>
      </c>
      <c r="U432">
        <v>74</v>
      </c>
      <c r="V432">
        <v>87</v>
      </c>
      <c r="AD432" t="s">
        <v>11424</v>
      </c>
      <c r="AE432">
        <v>25.992000000000001</v>
      </c>
      <c r="AF432">
        <v>-80.360600000000005</v>
      </c>
      <c r="AG432" s="27">
        <v>614126</v>
      </c>
      <c r="AH432">
        <v>6</v>
      </c>
      <c r="AI432">
        <v>279</v>
      </c>
      <c r="AJ432">
        <v>222</v>
      </c>
      <c r="AK432">
        <v>5</v>
      </c>
      <c r="AL432">
        <v>56</v>
      </c>
      <c r="AM432">
        <v>179</v>
      </c>
      <c r="AN432">
        <v>204</v>
      </c>
      <c r="AO432">
        <v>39</v>
      </c>
      <c r="AP432">
        <v>182</v>
      </c>
      <c r="AQ432">
        <v>44</v>
      </c>
      <c r="AR432">
        <v>226</v>
      </c>
      <c r="AS432">
        <v>13.2</v>
      </c>
      <c r="AT432">
        <v>38</v>
      </c>
      <c r="AU432">
        <v>1200180</v>
      </c>
      <c r="AV432">
        <v>3814</v>
      </c>
      <c r="AW432" t="s">
        <v>13004</v>
      </c>
      <c r="AX432" t="s">
        <v>12295</v>
      </c>
      <c r="AY432" t="s">
        <v>11421</v>
      </c>
      <c r="AZ432">
        <v>33027</v>
      </c>
      <c r="BA432">
        <v>4216</v>
      </c>
      <c r="BB432">
        <v>4216</v>
      </c>
      <c r="BC432">
        <v>0</v>
      </c>
      <c r="BE432">
        <v>12011</v>
      </c>
      <c r="BH432" t="s">
        <v>11427</v>
      </c>
      <c r="BI432" t="s">
        <v>11427</v>
      </c>
      <c r="BJ432" t="s">
        <v>11428</v>
      </c>
      <c r="BK432" t="s">
        <v>11428</v>
      </c>
      <c r="BL432" t="s">
        <v>11428</v>
      </c>
      <c r="BM432" t="s">
        <v>11428</v>
      </c>
      <c r="BN432" t="s">
        <v>11428</v>
      </c>
      <c r="BO432" t="s">
        <v>11428</v>
      </c>
      <c r="BP432" t="s">
        <v>11428</v>
      </c>
      <c r="BQ432" t="s">
        <v>11427</v>
      </c>
      <c r="BR432" t="s">
        <v>11427</v>
      </c>
      <c r="BS432" t="s">
        <v>11427</v>
      </c>
      <c r="BT432" t="s">
        <v>11427</v>
      </c>
      <c r="BU432" t="s">
        <v>11427</v>
      </c>
      <c r="BV432" t="s">
        <v>11427</v>
      </c>
      <c r="BW432" t="s">
        <v>11427</v>
      </c>
      <c r="BY432" t="s">
        <v>11428</v>
      </c>
      <c r="CB432" t="s">
        <v>11427</v>
      </c>
      <c r="CD432">
        <v>182</v>
      </c>
      <c r="CE432">
        <v>44</v>
      </c>
      <c r="CF432">
        <v>226</v>
      </c>
      <c r="CG432">
        <v>0</v>
      </c>
      <c r="CH432">
        <v>18</v>
      </c>
      <c r="CI432">
        <v>501</v>
      </c>
    </row>
    <row r="433" spans="1:87">
      <c r="A433">
        <v>120018003816</v>
      </c>
      <c r="B433" t="s">
        <v>11490</v>
      </c>
      <c r="C433" t="s">
        <v>12243</v>
      </c>
      <c r="D433" t="s">
        <v>13005</v>
      </c>
      <c r="E433" t="s">
        <v>12245</v>
      </c>
      <c r="F433" t="s">
        <v>13006</v>
      </c>
      <c r="G433" t="s">
        <v>13007</v>
      </c>
      <c r="H433" t="s">
        <v>12295</v>
      </c>
      <c r="I433" t="s">
        <v>11421</v>
      </c>
      <c r="J433">
        <v>33029</v>
      </c>
      <c r="K433" t="s">
        <v>11422</v>
      </c>
      <c r="L433">
        <v>12</v>
      </c>
      <c r="M433" t="s">
        <v>11461</v>
      </c>
      <c r="N433">
        <v>5</v>
      </c>
      <c r="P433">
        <v>35</v>
      </c>
      <c r="Q433">
        <v>120</v>
      </c>
      <c r="R433">
        <v>124</v>
      </c>
      <c r="S433">
        <v>137</v>
      </c>
      <c r="T433">
        <v>139</v>
      </c>
      <c r="U433">
        <v>134</v>
      </c>
      <c r="V433">
        <v>112</v>
      </c>
      <c r="AD433" t="s">
        <v>11424</v>
      </c>
      <c r="AE433">
        <v>25.9848</v>
      </c>
      <c r="AF433">
        <v>-80.393299999999996</v>
      </c>
      <c r="AG433" s="27">
        <v>643346</v>
      </c>
      <c r="AH433">
        <v>6</v>
      </c>
      <c r="AI433">
        <v>403</v>
      </c>
      <c r="AJ433">
        <v>398</v>
      </c>
      <c r="AK433">
        <v>4</v>
      </c>
      <c r="AL433">
        <v>83</v>
      </c>
      <c r="AM433">
        <v>169</v>
      </c>
      <c r="AN433">
        <v>388</v>
      </c>
      <c r="AO433">
        <v>137</v>
      </c>
      <c r="AP433">
        <v>243</v>
      </c>
      <c r="AQ433">
        <v>38</v>
      </c>
      <c r="AR433">
        <v>281</v>
      </c>
      <c r="AS433">
        <v>15.7</v>
      </c>
      <c r="AT433">
        <v>51</v>
      </c>
      <c r="AU433">
        <v>1200180</v>
      </c>
      <c r="AV433">
        <v>3816</v>
      </c>
      <c r="AW433" t="s">
        <v>13007</v>
      </c>
      <c r="AX433" t="s">
        <v>12295</v>
      </c>
      <c r="AY433" t="s">
        <v>11421</v>
      </c>
      <c r="AZ433">
        <v>33029</v>
      </c>
      <c r="BA433">
        <v>2539</v>
      </c>
      <c r="BB433">
        <v>2539</v>
      </c>
      <c r="BC433">
        <v>0</v>
      </c>
      <c r="BE433">
        <v>12011</v>
      </c>
      <c r="BH433" t="s">
        <v>11427</v>
      </c>
      <c r="BI433" t="s">
        <v>11427</v>
      </c>
      <c r="BJ433" t="s">
        <v>11428</v>
      </c>
      <c r="BK433" t="s">
        <v>11428</v>
      </c>
      <c r="BL433" t="s">
        <v>11428</v>
      </c>
      <c r="BM433" t="s">
        <v>11428</v>
      </c>
      <c r="BN433" t="s">
        <v>11428</v>
      </c>
      <c r="BO433" t="s">
        <v>11428</v>
      </c>
      <c r="BP433" t="s">
        <v>11428</v>
      </c>
      <c r="BQ433" t="s">
        <v>11427</v>
      </c>
      <c r="BR433" t="s">
        <v>11427</v>
      </c>
      <c r="BS433" t="s">
        <v>11427</v>
      </c>
      <c r="BT433" t="s">
        <v>11427</v>
      </c>
      <c r="BU433" t="s">
        <v>11427</v>
      </c>
      <c r="BV433" t="s">
        <v>11427</v>
      </c>
      <c r="BW433" t="s">
        <v>11427</v>
      </c>
      <c r="BY433" t="s">
        <v>11428</v>
      </c>
      <c r="CB433" t="s">
        <v>11427</v>
      </c>
      <c r="CD433">
        <v>243</v>
      </c>
      <c r="CE433">
        <v>38</v>
      </c>
      <c r="CF433">
        <v>281</v>
      </c>
      <c r="CG433">
        <v>3</v>
      </c>
      <c r="CH433">
        <v>17</v>
      </c>
      <c r="CI433">
        <v>801</v>
      </c>
    </row>
    <row r="434" spans="1:87">
      <c r="A434">
        <v>120018003817</v>
      </c>
      <c r="B434" t="s">
        <v>11490</v>
      </c>
      <c r="C434" t="s">
        <v>12243</v>
      </c>
      <c r="D434" t="s">
        <v>13008</v>
      </c>
      <c r="E434" t="s">
        <v>12245</v>
      </c>
      <c r="F434" t="s">
        <v>13009</v>
      </c>
      <c r="G434" t="s">
        <v>13010</v>
      </c>
      <c r="H434" t="s">
        <v>12691</v>
      </c>
      <c r="I434" t="s">
        <v>11421</v>
      </c>
      <c r="J434">
        <v>33319</v>
      </c>
      <c r="K434" t="s">
        <v>11422</v>
      </c>
      <c r="L434">
        <v>12</v>
      </c>
      <c r="M434" t="s">
        <v>11461</v>
      </c>
      <c r="N434">
        <v>5</v>
      </c>
      <c r="P434">
        <v>19</v>
      </c>
      <c r="Q434">
        <v>160</v>
      </c>
      <c r="R434">
        <v>190</v>
      </c>
      <c r="S434">
        <v>185</v>
      </c>
      <c r="T434">
        <v>203</v>
      </c>
      <c r="U434">
        <v>207</v>
      </c>
      <c r="V434">
        <v>221</v>
      </c>
      <c r="AD434" t="s">
        <v>11424</v>
      </c>
      <c r="AE434">
        <v>26.173999999999999</v>
      </c>
      <c r="AF434">
        <v>-80.204300000000003</v>
      </c>
      <c r="AG434" s="27">
        <v>679870</v>
      </c>
      <c r="AH434">
        <v>6</v>
      </c>
      <c r="AI434">
        <v>611</v>
      </c>
      <c r="AJ434">
        <v>574</v>
      </c>
      <c r="AK434">
        <v>3</v>
      </c>
      <c r="AL434">
        <v>6</v>
      </c>
      <c r="AM434">
        <v>966</v>
      </c>
      <c r="AN434">
        <v>174</v>
      </c>
      <c r="AO434">
        <v>30</v>
      </c>
      <c r="AP434">
        <v>1081</v>
      </c>
      <c r="AQ434">
        <v>34</v>
      </c>
      <c r="AR434">
        <v>1115</v>
      </c>
      <c r="AS434">
        <v>16.5</v>
      </c>
      <c r="AT434">
        <v>72</v>
      </c>
      <c r="AU434">
        <v>1200180</v>
      </c>
      <c r="AV434">
        <v>3817</v>
      </c>
      <c r="AW434" t="s">
        <v>13010</v>
      </c>
      <c r="AX434" t="s">
        <v>12691</v>
      </c>
      <c r="AY434" t="s">
        <v>11421</v>
      </c>
      <c r="AZ434">
        <v>33319</v>
      </c>
      <c r="BA434">
        <v>4831</v>
      </c>
      <c r="BB434">
        <v>4831</v>
      </c>
      <c r="BC434">
        <v>0</v>
      </c>
      <c r="BE434">
        <v>12011</v>
      </c>
      <c r="BH434" t="s">
        <v>11427</v>
      </c>
      <c r="BI434" t="s">
        <v>11427</v>
      </c>
      <c r="BJ434" t="s">
        <v>11428</v>
      </c>
      <c r="BK434" t="s">
        <v>11428</v>
      </c>
      <c r="BL434" t="s">
        <v>11428</v>
      </c>
      <c r="BM434" t="s">
        <v>11428</v>
      </c>
      <c r="BN434" t="s">
        <v>11428</v>
      </c>
      <c r="BO434" t="s">
        <v>11428</v>
      </c>
      <c r="BP434" t="s">
        <v>11428</v>
      </c>
      <c r="BQ434" t="s">
        <v>11427</v>
      </c>
      <c r="BR434" t="s">
        <v>11427</v>
      </c>
      <c r="BS434" t="s">
        <v>11427</v>
      </c>
      <c r="BT434" t="s">
        <v>11427</v>
      </c>
      <c r="BU434" t="s">
        <v>11427</v>
      </c>
      <c r="BV434" t="s">
        <v>11427</v>
      </c>
      <c r="BW434" t="s">
        <v>11427</v>
      </c>
      <c r="BY434" t="s">
        <v>11428</v>
      </c>
      <c r="CB434" t="s">
        <v>11427</v>
      </c>
      <c r="CD434">
        <v>1081</v>
      </c>
      <c r="CE434">
        <v>34</v>
      </c>
      <c r="CF434">
        <v>1115</v>
      </c>
      <c r="CG434">
        <v>0</v>
      </c>
      <c r="CH434">
        <v>6</v>
      </c>
      <c r="CI434">
        <v>1185</v>
      </c>
    </row>
    <row r="435" spans="1:87">
      <c r="A435">
        <v>120018003818</v>
      </c>
      <c r="B435" t="s">
        <v>11490</v>
      </c>
      <c r="C435" t="s">
        <v>12243</v>
      </c>
      <c r="D435" t="s">
        <v>13011</v>
      </c>
      <c r="E435" t="s">
        <v>12245</v>
      </c>
      <c r="F435" t="s">
        <v>13012</v>
      </c>
      <c r="G435" t="s">
        <v>13013</v>
      </c>
      <c r="H435" t="s">
        <v>12353</v>
      </c>
      <c r="I435" t="s">
        <v>11421</v>
      </c>
      <c r="J435">
        <v>33063</v>
      </c>
      <c r="K435" t="s">
        <v>11422</v>
      </c>
      <c r="L435">
        <v>12</v>
      </c>
      <c r="M435" t="s">
        <v>11461</v>
      </c>
      <c r="N435">
        <v>5</v>
      </c>
      <c r="P435">
        <v>19</v>
      </c>
      <c r="Q435">
        <v>143</v>
      </c>
      <c r="R435">
        <v>196</v>
      </c>
      <c r="S435">
        <v>183</v>
      </c>
      <c r="T435">
        <v>187</v>
      </c>
      <c r="U435">
        <v>191</v>
      </c>
      <c r="V435">
        <v>147</v>
      </c>
      <c r="AD435" t="s">
        <v>11424</v>
      </c>
      <c r="AE435">
        <v>26.258800000000001</v>
      </c>
      <c r="AF435">
        <v>-80.193700000000007</v>
      </c>
      <c r="AG435" s="27">
        <v>701784</v>
      </c>
      <c r="AH435">
        <v>6</v>
      </c>
      <c r="AI435">
        <v>546</v>
      </c>
      <c r="AJ435">
        <v>520</v>
      </c>
      <c r="AK435">
        <v>1</v>
      </c>
      <c r="AL435">
        <v>28</v>
      </c>
      <c r="AM435">
        <v>552</v>
      </c>
      <c r="AN435">
        <v>270</v>
      </c>
      <c r="AO435">
        <v>174</v>
      </c>
      <c r="AP435">
        <v>781</v>
      </c>
      <c r="AQ435">
        <v>64</v>
      </c>
      <c r="AR435">
        <v>845</v>
      </c>
      <c r="AS435">
        <v>14.4</v>
      </c>
      <c r="AT435">
        <v>74</v>
      </c>
      <c r="AU435">
        <v>1200180</v>
      </c>
      <c r="AV435">
        <v>3818</v>
      </c>
      <c r="AW435" t="s">
        <v>13013</v>
      </c>
      <c r="AX435" t="s">
        <v>12353</v>
      </c>
      <c r="AY435" t="s">
        <v>11421</v>
      </c>
      <c r="AZ435">
        <v>33063</v>
      </c>
      <c r="BA435">
        <v>7772</v>
      </c>
      <c r="BB435">
        <v>7772</v>
      </c>
      <c r="BC435">
        <v>0</v>
      </c>
      <c r="BE435">
        <v>12011</v>
      </c>
      <c r="BH435" t="s">
        <v>11427</v>
      </c>
      <c r="BI435" t="s">
        <v>11427</v>
      </c>
      <c r="BJ435" t="s">
        <v>11428</v>
      </c>
      <c r="BK435" t="s">
        <v>11428</v>
      </c>
      <c r="BL435" t="s">
        <v>11428</v>
      </c>
      <c r="BM435" t="s">
        <v>11428</v>
      </c>
      <c r="BN435" t="s">
        <v>11428</v>
      </c>
      <c r="BO435" t="s">
        <v>11428</v>
      </c>
      <c r="BP435" t="s">
        <v>11428</v>
      </c>
      <c r="BQ435" t="s">
        <v>11427</v>
      </c>
      <c r="BR435" t="s">
        <v>11427</v>
      </c>
      <c r="BS435" t="s">
        <v>11427</v>
      </c>
      <c r="BT435" t="s">
        <v>11427</v>
      </c>
      <c r="BU435" t="s">
        <v>11427</v>
      </c>
      <c r="BV435" t="s">
        <v>11427</v>
      </c>
      <c r="BW435" t="s">
        <v>11427</v>
      </c>
      <c r="BY435" t="s">
        <v>11428</v>
      </c>
      <c r="CB435" t="s">
        <v>11427</v>
      </c>
      <c r="CD435">
        <v>781</v>
      </c>
      <c r="CE435">
        <v>64</v>
      </c>
      <c r="CF435">
        <v>845</v>
      </c>
      <c r="CG435">
        <v>3</v>
      </c>
      <c r="CH435">
        <v>38</v>
      </c>
      <c r="CI435">
        <v>1066</v>
      </c>
    </row>
    <row r="436" spans="1:87">
      <c r="A436">
        <v>120018003819</v>
      </c>
      <c r="B436" t="s">
        <v>11490</v>
      </c>
      <c r="C436" t="s">
        <v>12243</v>
      </c>
      <c r="D436" t="s">
        <v>13014</v>
      </c>
      <c r="E436" t="s">
        <v>12245</v>
      </c>
      <c r="F436" t="s">
        <v>13015</v>
      </c>
      <c r="G436" t="s">
        <v>13016</v>
      </c>
      <c r="H436" t="s">
        <v>12849</v>
      </c>
      <c r="I436" t="s">
        <v>11421</v>
      </c>
      <c r="J436">
        <v>33332</v>
      </c>
      <c r="K436" t="s">
        <v>11422</v>
      </c>
      <c r="L436">
        <v>12</v>
      </c>
      <c r="M436" t="s">
        <v>11461</v>
      </c>
      <c r="N436">
        <v>5</v>
      </c>
      <c r="P436">
        <v>1</v>
      </c>
      <c r="Q436">
        <v>132</v>
      </c>
      <c r="R436">
        <v>181</v>
      </c>
      <c r="S436">
        <v>204</v>
      </c>
      <c r="T436">
        <v>210</v>
      </c>
      <c r="U436">
        <v>227</v>
      </c>
      <c r="V436">
        <v>223</v>
      </c>
      <c r="AD436" t="s">
        <v>11424</v>
      </c>
      <c r="AE436">
        <v>26.074300000000001</v>
      </c>
      <c r="AF436">
        <v>-80.402799999999999</v>
      </c>
      <c r="AG436" s="27">
        <v>709089</v>
      </c>
      <c r="AH436">
        <v>6</v>
      </c>
      <c r="AI436">
        <v>602</v>
      </c>
      <c r="AJ436">
        <v>576</v>
      </c>
      <c r="AK436">
        <v>5</v>
      </c>
      <c r="AL436">
        <v>118</v>
      </c>
      <c r="AM436">
        <v>55</v>
      </c>
      <c r="AN436">
        <v>637</v>
      </c>
      <c r="AO436">
        <v>349</v>
      </c>
      <c r="AP436">
        <v>173</v>
      </c>
      <c r="AQ436">
        <v>26</v>
      </c>
      <c r="AR436">
        <v>199</v>
      </c>
      <c r="AS436">
        <v>15.9</v>
      </c>
      <c r="AT436">
        <v>74</v>
      </c>
      <c r="AU436">
        <v>1200180</v>
      </c>
      <c r="AV436">
        <v>3819</v>
      </c>
      <c r="AW436" t="s">
        <v>13016</v>
      </c>
      <c r="AX436" t="s">
        <v>12849</v>
      </c>
      <c r="AY436" t="s">
        <v>11421</v>
      </c>
      <c r="AZ436">
        <v>33332</v>
      </c>
      <c r="BA436">
        <v>2151</v>
      </c>
      <c r="BB436">
        <v>2151</v>
      </c>
      <c r="BC436">
        <v>0</v>
      </c>
      <c r="BE436">
        <v>12011</v>
      </c>
      <c r="BH436" t="s">
        <v>11427</v>
      </c>
      <c r="BI436" t="s">
        <v>11427</v>
      </c>
      <c r="BJ436" t="s">
        <v>11428</v>
      </c>
      <c r="BK436" t="s">
        <v>11428</v>
      </c>
      <c r="BL436" t="s">
        <v>11428</v>
      </c>
      <c r="BM436" t="s">
        <v>11428</v>
      </c>
      <c r="BN436" t="s">
        <v>11428</v>
      </c>
      <c r="BO436" t="s">
        <v>11428</v>
      </c>
      <c r="BP436" t="s">
        <v>11428</v>
      </c>
      <c r="BQ436" t="s">
        <v>11427</v>
      </c>
      <c r="BR436" t="s">
        <v>11427</v>
      </c>
      <c r="BS436" t="s">
        <v>11427</v>
      </c>
      <c r="BT436" t="s">
        <v>11427</v>
      </c>
      <c r="BU436" t="s">
        <v>11427</v>
      </c>
      <c r="BV436" t="s">
        <v>11427</v>
      </c>
      <c r="BW436" t="s">
        <v>11427</v>
      </c>
      <c r="BY436" t="s">
        <v>11427</v>
      </c>
      <c r="CB436" t="s">
        <v>11427</v>
      </c>
      <c r="CD436">
        <v>173</v>
      </c>
      <c r="CE436">
        <v>26</v>
      </c>
      <c r="CF436">
        <v>199</v>
      </c>
      <c r="CG436">
        <v>0</v>
      </c>
      <c r="CH436">
        <v>14</v>
      </c>
      <c r="CI436">
        <v>1178</v>
      </c>
    </row>
    <row r="437" spans="1:87">
      <c r="A437">
        <v>120018003820</v>
      </c>
      <c r="B437" t="s">
        <v>11490</v>
      </c>
      <c r="C437" t="s">
        <v>12243</v>
      </c>
      <c r="D437" t="s">
        <v>13017</v>
      </c>
      <c r="E437" t="s">
        <v>12245</v>
      </c>
      <c r="F437" t="s">
        <v>13018</v>
      </c>
      <c r="G437" t="s">
        <v>13019</v>
      </c>
      <c r="H437" t="s">
        <v>12315</v>
      </c>
      <c r="I437" t="s">
        <v>11421</v>
      </c>
      <c r="J437">
        <v>33076</v>
      </c>
      <c r="K437" t="s">
        <v>11422</v>
      </c>
      <c r="L437">
        <v>12</v>
      </c>
      <c r="M437">
        <v>6</v>
      </c>
      <c r="N437">
        <v>8</v>
      </c>
      <c r="W437">
        <v>520</v>
      </c>
      <c r="X437">
        <v>538</v>
      </c>
      <c r="Y437">
        <v>522</v>
      </c>
      <c r="AD437" t="s">
        <v>11424</v>
      </c>
      <c r="AE437">
        <v>26.3047</v>
      </c>
      <c r="AF437">
        <v>-80.273300000000006</v>
      </c>
      <c r="AG437" s="27">
        <v>720046</v>
      </c>
      <c r="AH437">
        <v>6</v>
      </c>
      <c r="AI437">
        <v>756</v>
      </c>
      <c r="AJ437">
        <v>824</v>
      </c>
      <c r="AK437">
        <v>0</v>
      </c>
      <c r="AL437">
        <v>117</v>
      </c>
      <c r="AM437">
        <v>98</v>
      </c>
      <c r="AN437">
        <v>276</v>
      </c>
      <c r="AO437">
        <v>1039</v>
      </c>
      <c r="AP437">
        <v>189</v>
      </c>
      <c r="AQ437">
        <v>28</v>
      </c>
      <c r="AR437">
        <v>217</v>
      </c>
      <c r="AS437">
        <v>19.3</v>
      </c>
      <c r="AT437">
        <v>82</v>
      </c>
      <c r="AU437">
        <v>1200180</v>
      </c>
      <c r="AV437">
        <v>3820</v>
      </c>
      <c r="AW437" t="s">
        <v>13019</v>
      </c>
      <c r="AX437" t="s">
        <v>12315</v>
      </c>
      <c r="AY437" t="s">
        <v>11421</v>
      </c>
      <c r="AZ437">
        <v>33076</v>
      </c>
      <c r="BA437">
        <v>1666</v>
      </c>
      <c r="BB437">
        <v>1666</v>
      </c>
      <c r="BC437">
        <v>0</v>
      </c>
      <c r="BE437">
        <v>12011</v>
      </c>
      <c r="BH437" t="s">
        <v>11427</v>
      </c>
      <c r="BI437" t="s">
        <v>11427</v>
      </c>
      <c r="BJ437" t="s">
        <v>11427</v>
      </c>
      <c r="BK437" t="s">
        <v>11427</v>
      </c>
      <c r="BL437" t="s">
        <v>11427</v>
      </c>
      <c r="BM437" t="s">
        <v>11427</v>
      </c>
      <c r="BN437" t="s">
        <v>11427</v>
      </c>
      <c r="BO437" t="s">
        <v>11427</v>
      </c>
      <c r="BP437" t="s">
        <v>11427</v>
      </c>
      <c r="BQ437" t="s">
        <v>11428</v>
      </c>
      <c r="BR437" t="s">
        <v>11428</v>
      </c>
      <c r="BS437" t="s">
        <v>11428</v>
      </c>
      <c r="BT437" t="s">
        <v>11427</v>
      </c>
      <c r="BU437" t="s">
        <v>11427</v>
      </c>
      <c r="BV437" t="s">
        <v>11427</v>
      </c>
      <c r="BW437" t="s">
        <v>11427</v>
      </c>
      <c r="BY437" t="s">
        <v>11427</v>
      </c>
      <c r="CB437" t="s">
        <v>11427</v>
      </c>
      <c r="CD437">
        <v>189</v>
      </c>
      <c r="CE437">
        <v>28</v>
      </c>
      <c r="CF437">
        <v>217</v>
      </c>
      <c r="CG437">
        <v>1</v>
      </c>
      <c r="CH437">
        <v>49</v>
      </c>
      <c r="CI437">
        <v>1580</v>
      </c>
    </row>
    <row r="438" spans="1:87">
      <c r="A438">
        <v>120018003821</v>
      </c>
      <c r="B438" t="s">
        <v>11490</v>
      </c>
      <c r="C438" t="s">
        <v>12243</v>
      </c>
      <c r="D438" t="s">
        <v>13020</v>
      </c>
      <c r="E438" t="s">
        <v>12245</v>
      </c>
      <c r="F438" t="s">
        <v>13021</v>
      </c>
      <c r="G438" t="s">
        <v>13022</v>
      </c>
      <c r="H438" t="s">
        <v>12295</v>
      </c>
      <c r="I438" t="s">
        <v>11421</v>
      </c>
      <c r="J438">
        <v>33025</v>
      </c>
      <c r="K438" t="s">
        <v>11422</v>
      </c>
      <c r="L438">
        <v>12</v>
      </c>
      <c r="M438">
        <v>6</v>
      </c>
      <c r="N438">
        <v>8</v>
      </c>
      <c r="W438">
        <v>275</v>
      </c>
      <c r="X438">
        <v>290</v>
      </c>
      <c r="Y438">
        <v>332</v>
      </c>
      <c r="AD438" t="s">
        <v>11424</v>
      </c>
      <c r="AE438">
        <v>25.9878</v>
      </c>
      <c r="AF438">
        <v>-80.288499999999999</v>
      </c>
      <c r="AG438" s="27">
        <v>734655</v>
      </c>
      <c r="AH438">
        <v>6</v>
      </c>
      <c r="AI438">
        <v>470</v>
      </c>
      <c r="AJ438">
        <v>427</v>
      </c>
      <c r="AK438">
        <v>1</v>
      </c>
      <c r="AL438">
        <v>38</v>
      </c>
      <c r="AM438">
        <v>657</v>
      </c>
      <c r="AN438">
        <v>124</v>
      </c>
      <c r="AO438">
        <v>58</v>
      </c>
      <c r="AP438">
        <v>660</v>
      </c>
      <c r="AQ438">
        <v>71</v>
      </c>
      <c r="AR438">
        <v>731</v>
      </c>
      <c r="AS438">
        <v>18.3</v>
      </c>
      <c r="AT438">
        <v>49</v>
      </c>
      <c r="AU438">
        <v>1200180</v>
      </c>
      <c r="AV438">
        <v>3821</v>
      </c>
      <c r="AW438" t="s">
        <v>13022</v>
      </c>
      <c r="AX438" t="s">
        <v>12295</v>
      </c>
      <c r="AY438" t="s">
        <v>11421</v>
      </c>
      <c r="AZ438">
        <v>33025</v>
      </c>
      <c r="BA438">
        <v>6549</v>
      </c>
      <c r="BB438">
        <v>6549</v>
      </c>
      <c r="BC438">
        <v>0</v>
      </c>
      <c r="BE438">
        <v>12011</v>
      </c>
      <c r="BH438" t="s">
        <v>11427</v>
      </c>
      <c r="BI438" t="s">
        <v>11427</v>
      </c>
      <c r="BJ438" t="s">
        <v>11427</v>
      </c>
      <c r="BK438" t="s">
        <v>11427</v>
      </c>
      <c r="BL438" t="s">
        <v>11427</v>
      </c>
      <c r="BM438" t="s">
        <v>11427</v>
      </c>
      <c r="BN438" t="s">
        <v>11427</v>
      </c>
      <c r="BO438" t="s">
        <v>11427</v>
      </c>
      <c r="BP438" t="s">
        <v>11427</v>
      </c>
      <c r="BQ438" t="s">
        <v>11428</v>
      </c>
      <c r="BR438" t="s">
        <v>11428</v>
      </c>
      <c r="BS438" t="s">
        <v>11428</v>
      </c>
      <c r="BT438" t="s">
        <v>11427</v>
      </c>
      <c r="BU438" t="s">
        <v>11427</v>
      </c>
      <c r="BV438" t="s">
        <v>11427</v>
      </c>
      <c r="BW438" t="s">
        <v>11427</v>
      </c>
      <c r="BY438" t="s">
        <v>11428</v>
      </c>
      <c r="CB438" t="s">
        <v>11427</v>
      </c>
      <c r="CD438">
        <v>660</v>
      </c>
      <c r="CE438">
        <v>71</v>
      </c>
      <c r="CF438">
        <v>731</v>
      </c>
      <c r="CG438">
        <v>0</v>
      </c>
      <c r="CH438">
        <v>19</v>
      </c>
      <c r="CI438">
        <v>897</v>
      </c>
    </row>
    <row r="439" spans="1:87">
      <c r="A439">
        <v>120018003822</v>
      </c>
      <c r="B439" t="s">
        <v>11490</v>
      </c>
      <c r="C439" t="s">
        <v>12243</v>
      </c>
      <c r="D439" t="s">
        <v>13023</v>
      </c>
      <c r="E439" t="s">
        <v>12245</v>
      </c>
      <c r="F439" t="s">
        <v>13024</v>
      </c>
      <c r="G439" t="s">
        <v>13025</v>
      </c>
      <c r="H439" t="s">
        <v>12347</v>
      </c>
      <c r="I439" t="s">
        <v>11421</v>
      </c>
      <c r="J439">
        <v>33321</v>
      </c>
      <c r="K439" t="s">
        <v>11422</v>
      </c>
      <c r="L439">
        <v>12</v>
      </c>
      <c r="M439">
        <v>6</v>
      </c>
      <c r="N439">
        <v>8</v>
      </c>
      <c r="W439">
        <v>520</v>
      </c>
      <c r="X439">
        <v>502</v>
      </c>
      <c r="Y439">
        <v>476</v>
      </c>
      <c r="AD439" t="s">
        <v>11424</v>
      </c>
      <c r="AE439">
        <v>26.1965</v>
      </c>
      <c r="AF439">
        <v>-80.277799999999999</v>
      </c>
      <c r="AG439" s="27">
        <v>1049130</v>
      </c>
      <c r="AH439">
        <v>6</v>
      </c>
      <c r="AI439">
        <v>724</v>
      </c>
      <c r="AJ439">
        <v>774</v>
      </c>
      <c r="AK439">
        <v>6</v>
      </c>
      <c r="AL439">
        <v>34</v>
      </c>
      <c r="AM439">
        <v>886</v>
      </c>
      <c r="AN439">
        <v>314</v>
      </c>
      <c r="AO439">
        <v>195</v>
      </c>
      <c r="AP439">
        <v>958</v>
      </c>
      <c r="AQ439">
        <v>141</v>
      </c>
      <c r="AR439">
        <v>1099</v>
      </c>
      <c r="AS439">
        <v>21.4</v>
      </c>
      <c r="AT439">
        <v>70</v>
      </c>
      <c r="AU439">
        <v>1200180</v>
      </c>
      <c r="AV439">
        <v>3822</v>
      </c>
      <c r="AW439" t="s">
        <v>13025</v>
      </c>
      <c r="AX439" t="s">
        <v>12347</v>
      </c>
      <c r="AY439" t="s">
        <v>11421</v>
      </c>
      <c r="AZ439">
        <v>33321</v>
      </c>
      <c r="BA439">
        <v>4101</v>
      </c>
      <c r="BB439">
        <v>4101</v>
      </c>
      <c r="BC439">
        <v>0</v>
      </c>
      <c r="BE439">
        <v>12011</v>
      </c>
      <c r="BH439" t="s">
        <v>11427</v>
      </c>
      <c r="BI439" t="s">
        <v>11427</v>
      </c>
      <c r="BJ439" t="s">
        <v>11427</v>
      </c>
      <c r="BK439" t="s">
        <v>11427</v>
      </c>
      <c r="BL439" t="s">
        <v>11427</v>
      </c>
      <c r="BM439" t="s">
        <v>11427</v>
      </c>
      <c r="BN439" t="s">
        <v>11427</v>
      </c>
      <c r="BO439" t="s">
        <v>11427</v>
      </c>
      <c r="BP439" t="s">
        <v>11427</v>
      </c>
      <c r="BQ439" t="s">
        <v>11428</v>
      </c>
      <c r="BR439" t="s">
        <v>11428</v>
      </c>
      <c r="BS439" t="s">
        <v>11428</v>
      </c>
      <c r="BT439" t="s">
        <v>11427</v>
      </c>
      <c r="BU439" t="s">
        <v>11427</v>
      </c>
      <c r="BV439" t="s">
        <v>11427</v>
      </c>
      <c r="BW439" t="s">
        <v>11427</v>
      </c>
      <c r="BY439" t="s">
        <v>11428</v>
      </c>
      <c r="CB439" t="s">
        <v>11427</v>
      </c>
      <c r="CD439">
        <v>958</v>
      </c>
      <c r="CE439">
        <v>141</v>
      </c>
      <c r="CF439">
        <v>1099</v>
      </c>
      <c r="CG439">
        <v>2</v>
      </c>
      <c r="CH439">
        <v>61</v>
      </c>
      <c r="CI439">
        <v>1498</v>
      </c>
    </row>
    <row r="440" spans="1:87">
      <c r="A440">
        <v>120018004038</v>
      </c>
      <c r="B440" t="s">
        <v>11490</v>
      </c>
      <c r="C440" t="s">
        <v>12243</v>
      </c>
      <c r="D440" t="s">
        <v>13026</v>
      </c>
      <c r="E440" t="s">
        <v>12245</v>
      </c>
      <c r="F440" t="s">
        <v>13027</v>
      </c>
      <c r="G440" t="s">
        <v>13028</v>
      </c>
      <c r="H440" t="s">
        <v>12295</v>
      </c>
      <c r="I440" t="s">
        <v>11421</v>
      </c>
      <c r="J440">
        <v>33027</v>
      </c>
      <c r="K440" t="s">
        <v>11422</v>
      </c>
      <c r="L440">
        <v>12</v>
      </c>
      <c r="M440">
        <v>6</v>
      </c>
      <c r="N440">
        <v>8</v>
      </c>
      <c r="W440">
        <v>407</v>
      </c>
      <c r="X440">
        <v>433</v>
      </c>
      <c r="Y440">
        <v>459</v>
      </c>
      <c r="AD440" t="s">
        <v>11424</v>
      </c>
      <c r="AE440">
        <v>25.9694</v>
      </c>
      <c r="AF440">
        <v>-80.368300000000005</v>
      </c>
      <c r="AG440" s="27">
        <v>44348</v>
      </c>
      <c r="AH440">
        <v>6</v>
      </c>
      <c r="AI440">
        <v>694</v>
      </c>
      <c r="AJ440">
        <v>605</v>
      </c>
      <c r="AK440">
        <v>4</v>
      </c>
      <c r="AL440">
        <v>125</v>
      </c>
      <c r="AM440">
        <v>450</v>
      </c>
      <c r="AN440">
        <v>529</v>
      </c>
      <c r="AO440">
        <v>137</v>
      </c>
      <c r="AP440">
        <v>501</v>
      </c>
      <c r="AQ440">
        <v>112</v>
      </c>
      <c r="AR440">
        <v>613</v>
      </c>
      <c r="AS440">
        <v>18.600000000000001</v>
      </c>
      <c r="AT440">
        <v>70</v>
      </c>
      <c r="AU440">
        <v>1200180</v>
      </c>
      <c r="AV440">
        <v>4038</v>
      </c>
      <c r="AW440" t="s">
        <v>13028</v>
      </c>
      <c r="AX440" t="s">
        <v>12295</v>
      </c>
      <c r="AY440" t="s">
        <v>11421</v>
      </c>
      <c r="AZ440">
        <v>33027</v>
      </c>
      <c r="BA440">
        <v>4941</v>
      </c>
      <c r="BB440">
        <v>4941</v>
      </c>
      <c r="BC440">
        <v>0</v>
      </c>
      <c r="BE440">
        <v>12011</v>
      </c>
      <c r="BH440" t="s">
        <v>11427</v>
      </c>
      <c r="BI440" t="s">
        <v>11427</v>
      </c>
      <c r="BJ440" t="s">
        <v>11427</v>
      </c>
      <c r="BK440" t="s">
        <v>11427</v>
      </c>
      <c r="BL440" t="s">
        <v>11427</v>
      </c>
      <c r="BM440" t="s">
        <v>11427</v>
      </c>
      <c r="BN440" t="s">
        <v>11427</v>
      </c>
      <c r="BO440" t="s">
        <v>11427</v>
      </c>
      <c r="BP440" t="s">
        <v>11427</v>
      </c>
      <c r="BQ440" t="s">
        <v>11428</v>
      </c>
      <c r="BR440" t="s">
        <v>11428</v>
      </c>
      <c r="BS440" t="s">
        <v>11428</v>
      </c>
      <c r="BT440" t="s">
        <v>11427</v>
      </c>
      <c r="BU440" t="s">
        <v>11427</v>
      </c>
      <c r="BV440" t="s">
        <v>11427</v>
      </c>
      <c r="BW440" t="s">
        <v>11427</v>
      </c>
      <c r="BY440" t="s">
        <v>11428</v>
      </c>
      <c r="CB440" t="s">
        <v>11427</v>
      </c>
      <c r="CD440">
        <v>501</v>
      </c>
      <c r="CE440">
        <v>112</v>
      </c>
      <c r="CF440">
        <v>613</v>
      </c>
      <c r="CG440">
        <v>2</v>
      </c>
      <c r="CH440">
        <v>52</v>
      </c>
      <c r="CI440">
        <v>1299</v>
      </c>
    </row>
    <row r="441" spans="1:87">
      <c r="A441">
        <v>120018004039</v>
      </c>
      <c r="B441" t="s">
        <v>11490</v>
      </c>
      <c r="C441" t="s">
        <v>12243</v>
      </c>
      <c r="D441" t="s">
        <v>13029</v>
      </c>
      <c r="E441" t="s">
        <v>12245</v>
      </c>
      <c r="F441" t="s">
        <v>13030</v>
      </c>
      <c r="G441" t="s">
        <v>13031</v>
      </c>
      <c r="H441" t="s">
        <v>12295</v>
      </c>
      <c r="I441" t="s">
        <v>11421</v>
      </c>
      <c r="J441">
        <v>33027</v>
      </c>
      <c r="K441" t="s">
        <v>11422</v>
      </c>
      <c r="L441">
        <v>12</v>
      </c>
      <c r="M441" t="s">
        <v>11461</v>
      </c>
      <c r="N441">
        <v>5</v>
      </c>
      <c r="P441">
        <v>30</v>
      </c>
      <c r="Q441">
        <v>122</v>
      </c>
      <c r="R441">
        <v>154</v>
      </c>
      <c r="S441">
        <v>182</v>
      </c>
      <c r="T441">
        <v>152</v>
      </c>
      <c r="U441">
        <v>156</v>
      </c>
      <c r="V441">
        <v>147</v>
      </c>
      <c r="AD441" t="s">
        <v>11424</v>
      </c>
      <c r="AE441">
        <v>25.962299999999999</v>
      </c>
      <c r="AF441">
        <v>-80.344800000000006</v>
      </c>
      <c r="AG441" s="27">
        <v>40695</v>
      </c>
      <c r="AH441">
        <v>6</v>
      </c>
      <c r="AI441">
        <v>509</v>
      </c>
      <c r="AJ441">
        <v>434</v>
      </c>
      <c r="AK441">
        <v>2</v>
      </c>
      <c r="AL441">
        <v>55</v>
      </c>
      <c r="AM441">
        <v>267</v>
      </c>
      <c r="AN441">
        <v>498</v>
      </c>
      <c r="AO441">
        <v>97</v>
      </c>
      <c r="AP441">
        <v>384</v>
      </c>
      <c r="AQ441">
        <v>84</v>
      </c>
      <c r="AR441">
        <v>468</v>
      </c>
      <c r="AS441">
        <v>15.5</v>
      </c>
      <c r="AT441">
        <v>61</v>
      </c>
      <c r="AU441">
        <v>1200180</v>
      </c>
      <c r="AV441">
        <v>4039</v>
      </c>
      <c r="AW441" t="s">
        <v>13031</v>
      </c>
      <c r="AX441" t="s">
        <v>12295</v>
      </c>
      <c r="AY441" t="s">
        <v>11421</v>
      </c>
      <c r="AZ441">
        <v>33027</v>
      </c>
      <c r="BA441">
        <v>3666</v>
      </c>
      <c r="BB441">
        <v>3666</v>
      </c>
      <c r="BC441">
        <v>0</v>
      </c>
      <c r="BE441">
        <v>12011</v>
      </c>
      <c r="BH441" t="s">
        <v>11427</v>
      </c>
      <c r="BI441" t="s">
        <v>11427</v>
      </c>
      <c r="BJ441" t="s">
        <v>11428</v>
      </c>
      <c r="BK441" t="s">
        <v>11428</v>
      </c>
      <c r="BL441" t="s">
        <v>11428</v>
      </c>
      <c r="BM441" t="s">
        <v>11428</v>
      </c>
      <c r="BN441" t="s">
        <v>11428</v>
      </c>
      <c r="BO441" t="s">
        <v>11428</v>
      </c>
      <c r="BP441" t="s">
        <v>11428</v>
      </c>
      <c r="BQ441" t="s">
        <v>11427</v>
      </c>
      <c r="BR441" t="s">
        <v>11427</v>
      </c>
      <c r="BS441" t="s">
        <v>11427</v>
      </c>
      <c r="BT441" t="s">
        <v>11427</v>
      </c>
      <c r="BU441" t="s">
        <v>11427</v>
      </c>
      <c r="BV441" t="s">
        <v>11427</v>
      </c>
      <c r="BW441" t="s">
        <v>11427</v>
      </c>
      <c r="BY441" t="s">
        <v>11428</v>
      </c>
      <c r="CB441" t="s">
        <v>11427</v>
      </c>
      <c r="CD441">
        <v>384</v>
      </c>
      <c r="CE441">
        <v>84</v>
      </c>
      <c r="CF441">
        <v>468</v>
      </c>
      <c r="CG441">
        <v>0</v>
      </c>
      <c r="CH441">
        <v>24</v>
      </c>
      <c r="CI441">
        <v>943</v>
      </c>
    </row>
    <row r="442" spans="1:87">
      <c r="A442">
        <v>120018004040</v>
      </c>
      <c r="B442" t="s">
        <v>11490</v>
      </c>
      <c r="C442" t="s">
        <v>12243</v>
      </c>
      <c r="D442" t="s">
        <v>13032</v>
      </c>
      <c r="E442" t="s">
        <v>12245</v>
      </c>
      <c r="F442" t="s">
        <v>13033</v>
      </c>
      <c r="G442" t="s">
        <v>13034</v>
      </c>
      <c r="H442" t="s">
        <v>12295</v>
      </c>
      <c r="I442" t="s">
        <v>11421</v>
      </c>
      <c r="J442">
        <v>33027</v>
      </c>
      <c r="K442" t="s">
        <v>11422</v>
      </c>
      <c r="L442">
        <v>12</v>
      </c>
      <c r="M442" t="s">
        <v>11461</v>
      </c>
      <c r="N442">
        <v>5</v>
      </c>
      <c r="P442">
        <v>19</v>
      </c>
      <c r="Q442">
        <v>89</v>
      </c>
      <c r="R442">
        <v>121</v>
      </c>
      <c r="S442">
        <v>114</v>
      </c>
      <c r="T442">
        <v>126</v>
      </c>
      <c r="U442">
        <v>118</v>
      </c>
      <c r="V442">
        <v>106</v>
      </c>
      <c r="AD442" t="s">
        <v>11424</v>
      </c>
      <c r="AE442">
        <v>25.977399999999999</v>
      </c>
      <c r="AF442">
        <v>-80.366200000000006</v>
      </c>
      <c r="AG442" s="27">
        <v>676217</v>
      </c>
      <c r="AH442">
        <v>6</v>
      </c>
      <c r="AI442">
        <v>357</v>
      </c>
      <c r="AJ442">
        <v>336</v>
      </c>
      <c r="AK442">
        <v>2</v>
      </c>
      <c r="AL442">
        <v>75</v>
      </c>
      <c r="AM442">
        <v>201</v>
      </c>
      <c r="AN442">
        <v>339</v>
      </c>
      <c r="AO442">
        <v>57</v>
      </c>
      <c r="AP442">
        <v>300</v>
      </c>
      <c r="AQ442">
        <v>63</v>
      </c>
      <c r="AR442">
        <v>363</v>
      </c>
      <c r="AS442">
        <v>15.8</v>
      </c>
      <c r="AT442">
        <v>44</v>
      </c>
      <c r="AU442">
        <v>1200180</v>
      </c>
      <c r="AV442">
        <v>4040</v>
      </c>
      <c r="AW442" t="s">
        <v>13034</v>
      </c>
      <c r="AX442" t="s">
        <v>12295</v>
      </c>
      <c r="AY442" t="s">
        <v>11421</v>
      </c>
      <c r="AZ442">
        <v>33027</v>
      </c>
      <c r="BA442">
        <v>4584</v>
      </c>
      <c r="BB442">
        <v>4584</v>
      </c>
      <c r="BC442">
        <v>0</v>
      </c>
      <c r="BE442">
        <v>12011</v>
      </c>
      <c r="BH442" t="s">
        <v>11427</v>
      </c>
      <c r="BI442" t="s">
        <v>11427</v>
      </c>
      <c r="BJ442" t="s">
        <v>11428</v>
      </c>
      <c r="BK442" t="s">
        <v>11428</v>
      </c>
      <c r="BL442" t="s">
        <v>11428</v>
      </c>
      <c r="BM442" t="s">
        <v>11428</v>
      </c>
      <c r="BN442" t="s">
        <v>11428</v>
      </c>
      <c r="BO442" t="s">
        <v>11428</v>
      </c>
      <c r="BP442" t="s">
        <v>11428</v>
      </c>
      <c r="BQ442" t="s">
        <v>11427</v>
      </c>
      <c r="BR442" t="s">
        <v>11427</v>
      </c>
      <c r="BS442" t="s">
        <v>11427</v>
      </c>
      <c r="BT442" t="s">
        <v>11427</v>
      </c>
      <c r="BU442" t="s">
        <v>11427</v>
      </c>
      <c r="BV442" t="s">
        <v>11427</v>
      </c>
      <c r="BW442" t="s">
        <v>11427</v>
      </c>
      <c r="BY442" t="s">
        <v>11428</v>
      </c>
      <c r="CB442" t="s">
        <v>11427</v>
      </c>
      <c r="CD442">
        <v>300</v>
      </c>
      <c r="CE442">
        <v>63</v>
      </c>
      <c r="CF442">
        <v>363</v>
      </c>
      <c r="CG442">
        <v>4</v>
      </c>
      <c r="CH442">
        <v>15</v>
      </c>
      <c r="CI442">
        <v>693</v>
      </c>
    </row>
    <row r="443" spans="1:87">
      <c r="A443">
        <v>120018004051</v>
      </c>
      <c r="B443" t="s">
        <v>11490</v>
      </c>
      <c r="C443" t="s">
        <v>12243</v>
      </c>
      <c r="D443" t="s">
        <v>13035</v>
      </c>
      <c r="E443" t="s">
        <v>12245</v>
      </c>
      <c r="F443" t="s">
        <v>13036</v>
      </c>
      <c r="G443" t="s">
        <v>13037</v>
      </c>
      <c r="H443" t="s">
        <v>12248</v>
      </c>
      <c r="I443" t="s">
        <v>11421</v>
      </c>
      <c r="J443">
        <v>33311</v>
      </c>
      <c r="K443" t="s">
        <v>11422</v>
      </c>
      <c r="L443">
        <v>12</v>
      </c>
      <c r="M443" t="s">
        <v>11461</v>
      </c>
      <c r="N443">
        <v>5</v>
      </c>
      <c r="P443">
        <v>33</v>
      </c>
      <c r="Q443">
        <v>75</v>
      </c>
      <c r="R443">
        <v>78</v>
      </c>
      <c r="S443">
        <v>66</v>
      </c>
      <c r="T443">
        <v>93</v>
      </c>
      <c r="U443">
        <v>92</v>
      </c>
      <c r="V443">
        <v>92</v>
      </c>
      <c r="AD443" t="s">
        <v>11424</v>
      </c>
      <c r="AE443">
        <v>26.151</v>
      </c>
      <c r="AF443">
        <v>-80.173900000000003</v>
      </c>
      <c r="AG443" s="27">
        <v>657955</v>
      </c>
      <c r="AH443">
        <v>6</v>
      </c>
      <c r="AI443">
        <v>260</v>
      </c>
      <c r="AJ443">
        <v>269</v>
      </c>
      <c r="AK443">
        <v>3</v>
      </c>
      <c r="AL443">
        <v>0</v>
      </c>
      <c r="AM443">
        <v>502</v>
      </c>
      <c r="AN443">
        <v>20</v>
      </c>
      <c r="AO443">
        <v>2</v>
      </c>
      <c r="AP443">
        <v>506</v>
      </c>
      <c r="AQ443">
        <v>13</v>
      </c>
      <c r="AR443">
        <v>519</v>
      </c>
      <c r="AS443">
        <v>13.9</v>
      </c>
      <c r="AT443">
        <v>38</v>
      </c>
      <c r="AU443">
        <v>1200180</v>
      </c>
      <c r="AV443">
        <v>4051</v>
      </c>
      <c r="AW443" t="s">
        <v>13037</v>
      </c>
      <c r="AX443" t="s">
        <v>12248</v>
      </c>
      <c r="AY443" t="s">
        <v>11421</v>
      </c>
      <c r="AZ443">
        <v>33311</v>
      </c>
      <c r="BA443">
        <v>3419</v>
      </c>
      <c r="BB443">
        <v>3419</v>
      </c>
      <c r="BC443">
        <v>0</v>
      </c>
      <c r="BE443">
        <v>12011</v>
      </c>
      <c r="BH443" t="s">
        <v>11427</v>
      </c>
      <c r="BI443" t="s">
        <v>11427</v>
      </c>
      <c r="BJ443" t="s">
        <v>11428</v>
      </c>
      <c r="BK443" t="s">
        <v>11428</v>
      </c>
      <c r="BL443" t="s">
        <v>11428</v>
      </c>
      <c r="BM443" t="s">
        <v>11428</v>
      </c>
      <c r="BN443" t="s">
        <v>11428</v>
      </c>
      <c r="BO443" t="s">
        <v>11428</v>
      </c>
      <c r="BP443" t="s">
        <v>11428</v>
      </c>
      <c r="BQ443" t="s">
        <v>11427</v>
      </c>
      <c r="BR443" t="s">
        <v>11427</v>
      </c>
      <c r="BS443" t="s">
        <v>11427</v>
      </c>
      <c r="BT443" t="s">
        <v>11427</v>
      </c>
      <c r="BU443" t="s">
        <v>11427</v>
      </c>
      <c r="BV443" t="s">
        <v>11427</v>
      </c>
      <c r="BW443" t="s">
        <v>11427</v>
      </c>
      <c r="BY443" t="s">
        <v>11428</v>
      </c>
      <c r="CB443" t="s">
        <v>11427</v>
      </c>
      <c r="CD443">
        <v>506</v>
      </c>
      <c r="CE443">
        <v>13</v>
      </c>
      <c r="CF443">
        <v>519</v>
      </c>
      <c r="CG443">
        <v>0</v>
      </c>
      <c r="CH443">
        <v>2</v>
      </c>
      <c r="CI443">
        <v>529</v>
      </c>
    </row>
    <row r="444" spans="1:87">
      <c r="A444">
        <v>120018004054</v>
      </c>
      <c r="B444" t="s">
        <v>11490</v>
      </c>
      <c r="C444" t="s">
        <v>12243</v>
      </c>
      <c r="D444" t="s">
        <v>13038</v>
      </c>
      <c r="E444" t="s">
        <v>12245</v>
      </c>
      <c r="F444" t="s">
        <v>13039</v>
      </c>
      <c r="G444" t="s">
        <v>13040</v>
      </c>
      <c r="H444" t="s">
        <v>12674</v>
      </c>
      <c r="I444" t="s">
        <v>11421</v>
      </c>
      <c r="J444">
        <v>33314</v>
      </c>
      <c r="K444" t="s">
        <v>11422</v>
      </c>
      <c r="L444">
        <v>12</v>
      </c>
      <c r="M444" t="s">
        <v>11423</v>
      </c>
      <c r="N444">
        <v>5</v>
      </c>
      <c r="Q444">
        <v>25</v>
      </c>
      <c r="R444">
        <v>24</v>
      </c>
      <c r="S444">
        <v>24</v>
      </c>
      <c r="T444">
        <v>27</v>
      </c>
      <c r="U444">
        <v>25</v>
      </c>
      <c r="V444">
        <v>20</v>
      </c>
      <c r="AD444" t="s">
        <v>11424</v>
      </c>
      <c r="AE444">
        <v>26.075099999999999</v>
      </c>
      <c r="AF444">
        <v>-80.231700000000004</v>
      </c>
      <c r="AG444" s="27">
        <v>1209471</v>
      </c>
      <c r="AH444">
        <v>6</v>
      </c>
      <c r="AI444">
        <v>71</v>
      </c>
      <c r="AJ444">
        <v>74</v>
      </c>
      <c r="AK444">
        <v>0</v>
      </c>
      <c r="AL444">
        <v>0</v>
      </c>
      <c r="AM444">
        <v>19</v>
      </c>
      <c r="AN444">
        <v>66</v>
      </c>
      <c r="AO444">
        <v>57</v>
      </c>
      <c r="AP444">
        <v>75</v>
      </c>
      <c r="AQ444">
        <v>17</v>
      </c>
      <c r="AR444">
        <v>92</v>
      </c>
      <c r="AS444">
        <v>24.2</v>
      </c>
      <c r="AT444">
        <v>6</v>
      </c>
      <c r="AU444">
        <v>1200180</v>
      </c>
      <c r="AV444">
        <v>4054</v>
      </c>
      <c r="AW444" t="s">
        <v>13040</v>
      </c>
      <c r="AX444" t="s">
        <v>12674</v>
      </c>
      <c r="AY444" t="s">
        <v>11421</v>
      </c>
      <c r="AZ444">
        <v>33314</v>
      </c>
      <c r="BA444">
        <v>2417</v>
      </c>
      <c r="BB444">
        <v>2417</v>
      </c>
      <c r="BC444">
        <v>0</v>
      </c>
      <c r="BE444">
        <v>12011</v>
      </c>
      <c r="BH444" t="s">
        <v>11427</v>
      </c>
      <c r="BI444" t="s">
        <v>11427</v>
      </c>
      <c r="BJ444" t="s">
        <v>11427</v>
      </c>
      <c r="BK444" t="s">
        <v>11428</v>
      </c>
      <c r="BL444" t="s">
        <v>11428</v>
      </c>
      <c r="BM444" t="s">
        <v>11428</v>
      </c>
      <c r="BN444" t="s">
        <v>11428</v>
      </c>
      <c r="BO444" t="s">
        <v>11428</v>
      </c>
      <c r="BP444" t="s">
        <v>11428</v>
      </c>
      <c r="BQ444" t="s">
        <v>11427</v>
      </c>
      <c r="BR444" t="s">
        <v>11427</v>
      </c>
      <c r="BS444" t="s">
        <v>11427</v>
      </c>
      <c r="BT444" t="s">
        <v>11427</v>
      </c>
      <c r="BU444" t="s">
        <v>11427</v>
      </c>
      <c r="BV444" t="s">
        <v>11427</v>
      </c>
      <c r="BW444" t="s">
        <v>11427</v>
      </c>
      <c r="BY444" t="s">
        <v>11428</v>
      </c>
      <c r="CB444" t="s">
        <v>11428</v>
      </c>
      <c r="CD444">
        <v>75</v>
      </c>
      <c r="CE444">
        <v>17</v>
      </c>
      <c r="CF444">
        <v>92</v>
      </c>
      <c r="CG444">
        <v>0</v>
      </c>
      <c r="CH444">
        <v>3</v>
      </c>
      <c r="CI444">
        <v>145</v>
      </c>
    </row>
    <row r="445" spans="1:87">
      <c r="A445">
        <v>120018004215</v>
      </c>
      <c r="B445" t="s">
        <v>11490</v>
      </c>
      <c r="C445" t="s">
        <v>12243</v>
      </c>
      <c r="D445" t="s">
        <v>13041</v>
      </c>
      <c r="E445" t="s">
        <v>12245</v>
      </c>
      <c r="F445" t="s">
        <v>13042</v>
      </c>
      <c r="G445" t="s">
        <v>13043</v>
      </c>
      <c r="H445" t="s">
        <v>12266</v>
      </c>
      <c r="I445" t="s">
        <v>11421</v>
      </c>
      <c r="J445">
        <v>33020</v>
      </c>
      <c r="K445" t="s">
        <v>11422</v>
      </c>
      <c r="L445">
        <v>12</v>
      </c>
      <c r="M445" t="s">
        <v>11423</v>
      </c>
      <c r="N445">
        <v>5</v>
      </c>
      <c r="Q445">
        <v>185</v>
      </c>
      <c r="R445">
        <v>193</v>
      </c>
      <c r="S445">
        <v>190</v>
      </c>
      <c r="T445">
        <v>193</v>
      </c>
      <c r="U445">
        <v>195</v>
      </c>
      <c r="V445">
        <v>165</v>
      </c>
      <c r="AD445" t="s">
        <v>11424</v>
      </c>
      <c r="AE445">
        <v>26.01</v>
      </c>
      <c r="AF445">
        <v>-80.141199999999998</v>
      </c>
      <c r="AG445" s="27">
        <v>1251109</v>
      </c>
      <c r="AH445">
        <v>6</v>
      </c>
      <c r="AI445">
        <v>530</v>
      </c>
      <c r="AJ445">
        <v>591</v>
      </c>
      <c r="AK445">
        <v>4</v>
      </c>
      <c r="AL445">
        <v>10</v>
      </c>
      <c r="AM445">
        <v>168</v>
      </c>
      <c r="AN445">
        <v>487</v>
      </c>
      <c r="AO445">
        <v>430</v>
      </c>
      <c r="AP445">
        <v>477</v>
      </c>
      <c r="AQ445">
        <v>77</v>
      </c>
      <c r="AR445">
        <v>554</v>
      </c>
      <c r="AS445">
        <v>16.7</v>
      </c>
      <c r="AT445">
        <v>67</v>
      </c>
      <c r="AU445">
        <v>1200180</v>
      </c>
      <c r="AV445">
        <v>4215</v>
      </c>
      <c r="AW445" t="s">
        <v>13043</v>
      </c>
      <c r="AX445" t="s">
        <v>12266</v>
      </c>
      <c r="AY445" t="s">
        <v>11421</v>
      </c>
      <c r="AZ445">
        <v>33020</v>
      </c>
      <c r="BA445">
        <v>5125</v>
      </c>
      <c r="BB445">
        <v>5125</v>
      </c>
      <c r="BC445">
        <v>0</v>
      </c>
      <c r="BE445">
        <v>12011</v>
      </c>
      <c r="BH445" t="s">
        <v>11427</v>
      </c>
      <c r="BI445" t="s">
        <v>11427</v>
      </c>
      <c r="BJ445" t="s">
        <v>11427</v>
      </c>
      <c r="BK445" t="s">
        <v>11428</v>
      </c>
      <c r="BL445" t="s">
        <v>11428</v>
      </c>
      <c r="BM445" t="s">
        <v>11428</v>
      </c>
      <c r="BN445" t="s">
        <v>11428</v>
      </c>
      <c r="BO445" t="s">
        <v>11428</v>
      </c>
      <c r="BP445" t="s">
        <v>11428</v>
      </c>
      <c r="BQ445" t="s">
        <v>11427</v>
      </c>
      <c r="BR445" t="s">
        <v>11427</v>
      </c>
      <c r="BS445" t="s">
        <v>11427</v>
      </c>
      <c r="BT445" t="s">
        <v>11427</v>
      </c>
      <c r="BU445" t="s">
        <v>11427</v>
      </c>
      <c r="BV445" t="s">
        <v>11427</v>
      </c>
      <c r="BW445" t="s">
        <v>11427</v>
      </c>
      <c r="BY445" t="s">
        <v>11428</v>
      </c>
      <c r="CB445" t="s">
        <v>11428</v>
      </c>
      <c r="CD445">
        <v>477</v>
      </c>
      <c r="CE445">
        <v>77</v>
      </c>
      <c r="CF445">
        <v>554</v>
      </c>
      <c r="CG445">
        <v>0</v>
      </c>
      <c r="CH445">
        <v>22</v>
      </c>
      <c r="CI445">
        <v>1121</v>
      </c>
    </row>
    <row r="446" spans="1:87">
      <c r="A446">
        <v>120018004314</v>
      </c>
      <c r="B446" t="s">
        <v>11490</v>
      </c>
      <c r="C446" t="s">
        <v>12243</v>
      </c>
      <c r="D446" t="s">
        <v>13044</v>
      </c>
      <c r="E446" t="s">
        <v>12245</v>
      </c>
      <c r="F446" t="s">
        <v>13045</v>
      </c>
      <c r="G446" t="s">
        <v>13046</v>
      </c>
      <c r="H446" t="s">
        <v>12311</v>
      </c>
      <c r="I446" t="s">
        <v>11421</v>
      </c>
      <c r="J446">
        <v>33073</v>
      </c>
      <c r="K446" t="s">
        <v>11422</v>
      </c>
      <c r="L446">
        <v>12</v>
      </c>
      <c r="M446">
        <v>6</v>
      </c>
      <c r="N446">
        <v>8</v>
      </c>
      <c r="W446">
        <v>670</v>
      </c>
      <c r="X446">
        <v>618</v>
      </c>
      <c r="Y446">
        <v>609</v>
      </c>
      <c r="AD446" t="s">
        <v>11424</v>
      </c>
      <c r="AE446">
        <v>26.311199999999999</v>
      </c>
      <c r="AF446">
        <v>-80.184600000000003</v>
      </c>
      <c r="AG446" s="27">
        <v>438809</v>
      </c>
      <c r="AH446">
        <v>6</v>
      </c>
      <c r="AI446">
        <v>959</v>
      </c>
      <c r="AJ446">
        <v>938</v>
      </c>
      <c r="AK446">
        <v>9</v>
      </c>
      <c r="AL446">
        <v>84</v>
      </c>
      <c r="AM446">
        <v>358</v>
      </c>
      <c r="AN446">
        <v>656</v>
      </c>
      <c r="AO446">
        <v>721</v>
      </c>
      <c r="AP446">
        <v>907</v>
      </c>
      <c r="AQ446">
        <v>128</v>
      </c>
      <c r="AR446">
        <v>1035</v>
      </c>
      <c r="AS446">
        <v>19.8</v>
      </c>
      <c r="AT446">
        <v>96</v>
      </c>
      <c r="AU446">
        <v>1200180</v>
      </c>
      <c r="AV446">
        <v>4314</v>
      </c>
      <c r="AW446" t="s">
        <v>13046</v>
      </c>
      <c r="AX446" t="s">
        <v>12311</v>
      </c>
      <c r="AY446" t="s">
        <v>11421</v>
      </c>
      <c r="AZ446">
        <v>33073</v>
      </c>
      <c r="BA446">
        <v>1989</v>
      </c>
      <c r="BB446">
        <v>1989</v>
      </c>
      <c r="BC446">
        <v>0</v>
      </c>
      <c r="BE446">
        <v>12011</v>
      </c>
      <c r="BH446" t="s">
        <v>11427</v>
      </c>
      <c r="BI446" t="s">
        <v>11427</v>
      </c>
      <c r="BJ446" t="s">
        <v>11427</v>
      </c>
      <c r="BK446" t="s">
        <v>11427</v>
      </c>
      <c r="BL446" t="s">
        <v>11427</v>
      </c>
      <c r="BM446" t="s">
        <v>11427</v>
      </c>
      <c r="BN446" t="s">
        <v>11427</v>
      </c>
      <c r="BO446" t="s">
        <v>11427</v>
      </c>
      <c r="BP446" t="s">
        <v>11427</v>
      </c>
      <c r="BQ446" t="s">
        <v>11428</v>
      </c>
      <c r="BR446" t="s">
        <v>11428</v>
      </c>
      <c r="BS446" t="s">
        <v>11428</v>
      </c>
      <c r="BT446" t="s">
        <v>11427</v>
      </c>
      <c r="BU446" t="s">
        <v>11427</v>
      </c>
      <c r="BV446" t="s">
        <v>11427</v>
      </c>
      <c r="BW446" t="s">
        <v>11427</v>
      </c>
      <c r="BY446" t="s">
        <v>11428</v>
      </c>
      <c r="CB446" t="s">
        <v>11427</v>
      </c>
      <c r="CD446">
        <v>907</v>
      </c>
      <c r="CE446">
        <v>128</v>
      </c>
      <c r="CF446">
        <v>1035</v>
      </c>
      <c r="CG446">
        <v>1</v>
      </c>
      <c r="CH446">
        <v>68</v>
      </c>
      <c r="CI446">
        <v>1897</v>
      </c>
    </row>
    <row r="447" spans="1:87">
      <c r="A447">
        <v>120018004316</v>
      </c>
      <c r="B447" t="s">
        <v>11490</v>
      </c>
      <c r="C447" t="s">
        <v>12243</v>
      </c>
      <c r="D447" t="s">
        <v>13047</v>
      </c>
      <c r="E447" t="s">
        <v>12245</v>
      </c>
      <c r="F447" t="s">
        <v>13048</v>
      </c>
      <c r="G447" t="s">
        <v>13049</v>
      </c>
      <c r="H447" t="s">
        <v>12849</v>
      </c>
      <c r="I447" t="s">
        <v>11421</v>
      </c>
      <c r="J447">
        <v>33332</v>
      </c>
      <c r="K447" t="s">
        <v>11422</v>
      </c>
      <c r="L447">
        <v>12</v>
      </c>
      <c r="M447">
        <v>6</v>
      </c>
      <c r="N447">
        <v>8</v>
      </c>
      <c r="W447">
        <v>723</v>
      </c>
      <c r="X447">
        <v>699</v>
      </c>
      <c r="Y447">
        <v>799</v>
      </c>
      <c r="AD447" t="s">
        <v>11424</v>
      </c>
      <c r="AE447">
        <v>26.063199999999998</v>
      </c>
      <c r="AF447">
        <v>-80.3964</v>
      </c>
      <c r="AG447" s="27">
        <v>629101</v>
      </c>
      <c r="AH447">
        <v>6</v>
      </c>
      <c r="AI447">
        <v>1139</v>
      </c>
      <c r="AJ447">
        <v>1082</v>
      </c>
      <c r="AK447">
        <v>11</v>
      </c>
      <c r="AL447">
        <v>173</v>
      </c>
      <c r="AM447">
        <v>69</v>
      </c>
      <c r="AN447">
        <v>1244</v>
      </c>
      <c r="AO447">
        <v>679</v>
      </c>
      <c r="AP447">
        <v>252</v>
      </c>
      <c r="AQ447">
        <v>47</v>
      </c>
      <c r="AR447">
        <v>299</v>
      </c>
      <c r="AS447">
        <v>21.4</v>
      </c>
      <c r="AT447">
        <v>104</v>
      </c>
      <c r="AU447">
        <v>1200180</v>
      </c>
      <c r="AV447">
        <v>4316</v>
      </c>
      <c r="AW447" t="s">
        <v>13049</v>
      </c>
      <c r="AX447" t="s">
        <v>12849</v>
      </c>
      <c r="AY447" t="s">
        <v>11421</v>
      </c>
      <c r="AZ447">
        <v>33332</v>
      </c>
      <c r="BA447">
        <v>2114</v>
      </c>
      <c r="BB447">
        <v>2114</v>
      </c>
      <c r="BC447">
        <v>0</v>
      </c>
      <c r="BE447">
        <v>12011</v>
      </c>
      <c r="BH447" t="s">
        <v>11427</v>
      </c>
      <c r="BI447" t="s">
        <v>11427</v>
      </c>
      <c r="BJ447" t="s">
        <v>11427</v>
      </c>
      <c r="BK447" t="s">
        <v>11427</v>
      </c>
      <c r="BL447" t="s">
        <v>11427</v>
      </c>
      <c r="BM447" t="s">
        <v>11427</v>
      </c>
      <c r="BN447" t="s">
        <v>11427</v>
      </c>
      <c r="BO447" t="s">
        <v>11427</v>
      </c>
      <c r="BP447" t="s">
        <v>11427</v>
      </c>
      <c r="BQ447" t="s">
        <v>11428</v>
      </c>
      <c r="BR447" t="s">
        <v>11428</v>
      </c>
      <c r="BS447" t="s">
        <v>11428</v>
      </c>
      <c r="BT447" t="s">
        <v>11427</v>
      </c>
      <c r="BU447" t="s">
        <v>11427</v>
      </c>
      <c r="BV447" t="s">
        <v>11427</v>
      </c>
      <c r="BW447" t="s">
        <v>11427</v>
      </c>
      <c r="BY447" t="s">
        <v>11427</v>
      </c>
      <c r="CB447" t="s">
        <v>11427</v>
      </c>
      <c r="CD447">
        <v>252</v>
      </c>
      <c r="CE447">
        <v>47</v>
      </c>
      <c r="CF447">
        <v>299</v>
      </c>
      <c r="CG447">
        <v>3</v>
      </c>
      <c r="CH447">
        <v>42</v>
      </c>
      <c r="CI447">
        <v>2221</v>
      </c>
    </row>
    <row r="448" spans="1:87">
      <c r="A448">
        <v>120018004317</v>
      </c>
      <c r="B448" t="s">
        <v>11490</v>
      </c>
      <c r="C448" t="s">
        <v>12243</v>
      </c>
      <c r="D448" t="s">
        <v>13050</v>
      </c>
      <c r="E448" t="s">
        <v>12245</v>
      </c>
      <c r="F448" t="s">
        <v>13051</v>
      </c>
      <c r="G448" t="s">
        <v>13052</v>
      </c>
      <c r="H448" t="s">
        <v>12315</v>
      </c>
      <c r="I448" t="s">
        <v>11421</v>
      </c>
      <c r="J448">
        <v>33065</v>
      </c>
      <c r="K448" t="s">
        <v>11422</v>
      </c>
      <c r="L448">
        <v>12</v>
      </c>
      <c r="M448" t="s">
        <v>11461</v>
      </c>
      <c r="N448">
        <v>5</v>
      </c>
      <c r="P448">
        <v>23</v>
      </c>
      <c r="Q448">
        <v>142</v>
      </c>
      <c r="R448">
        <v>124</v>
      </c>
      <c r="S448">
        <v>114</v>
      </c>
      <c r="T448">
        <v>120</v>
      </c>
      <c r="U448">
        <v>139</v>
      </c>
      <c r="V448">
        <v>111</v>
      </c>
      <c r="AD448" t="s">
        <v>11424</v>
      </c>
      <c r="AE448">
        <v>26.266400000000001</v>
      </c>
      <c r="AF448">
        <v>-80.265100000000004</v>
      </c>
      <c r="AG448" s="27">
        <v>632388</v>
      </c>
      <c r="AH448">
        <v>6</v>
      </c>
      <c r="AI448">
        <v>417</v>
      </c>
      <c r="AJ448">
        <v>356</v>
      </c>
      <c r="AK448">
        <v>2</v>
      </c>
      <c r="AL448">
        <v>48</v>
      </c>
      <c r="AM448">
        <v>229</v>
      </c>
      <c r="AN448">
        <v>284</v>
      </c>
      <c r="AO448">
        <v>189</v>
      </c>
      <c r="AP448">
        <v>484</v>
      </c>
      <c r="AQ448">
        <v>48</v>
      </c>
      <c r="AR448">
        <v>532</v>
      </c>
      <c r="AS448">
        <v>14.1</v>
      </c>
      <c r="AT448">
        <v>55</v>
      </c>
      <c r="AU448">
        <v>1200180</v>
      </c>
      <c r="AV448">
        <v>4317</v>
      </c>
      <c r="AW448" t="s">
        <v>13052</v>
      </c>
      <c r="AX448" t="s">
        <v>12315</v>
      </c>
      <c r="AY448" t="s">
        <v>11421</v>
      </c>
      <c r="AZ448">
        <v>33065</v>
      </c>
      <c r="BA448">
        <v>3904</v>
      </c>
      <c r="BB448">
        <v>3904</v>
      </c>
      <c r="BC448">
        <v>0</v>
      </c>
      <c r="BE448">
        <v>12011</v>
      </c>
      <c r="BH448" t="s">
        <v>11427</v>
      </c>
      <c r="BI448" t="s">
        <v>11427</v>
      </c>
      <c r="BJ448" t="s">
        <v>11428</v>
      </c>
      <c r="BK448" t="s">
        <v>11428</v>
      </c>
      <c r="BL448" t="s">
        <v>11428</v>
      </c>
      <c r="BM448" t="s">
        <v>11428</v>
      </c>
      <c r="BN448" t="s">
        <v>11428</v>
      </c>
      <c r="BO448" t="s">
        <v>11428</v>
      </c>
      <c r="BP448" t="s">
        <v>11428</v>
      </c>
      <c r="BQ448" t="s">
        <v>11427</v>
      </c>
      <c r="BR448" t="s">
        <v>11427</v>
      </c>
      <c r="BS448" t="s">
        <v>11427</v>
      </c>
      <c r="BT448" t="s">
        <v>11427</v>
      </c>
      <c r="BU448" t="s">
        <v>11427</v>
      </c>
      <c r="BV448" t="s">
        <v>11427</v>
      </c>
      <c r="BW448" t="s">
        <v>11427</v>
      </c>
      <c r="BY448" t="s">
        <v>11428</v>
      </c>
      <c r="CB448" t="s">
        <v>11427</v>
      </c>
      <c r="CD448">
        <v>484</v>
      </c>
      <c r="CE448">
        <v>48</v>
      </c>
      <c r="CF448">
        <v>532</v>
      </c>
      <c r="CG448">
        <v>0</v>
      </c>
      <c r="CH448">
        <v>21</v>
      </c>
      <c r="CI448">
        <v>773</v>
      </c>
    </row>
    <row r="449" spans="1:87">
      <c r="A449">
        <v>120018004320</v>
      </c>
      <c r="B449" t="s">
        <v>11490</v>
      </c>
      <c r="C449" t="s">
        <v>12243</v>
      </c>
      <c r="D449" t="s">
        <v>13053</v>
      </c>
      <c r="E449" t="s">
        <v>12245</v>
      </c>
      <c r="F449" t="s">
        <v>12991</v>
      </c>
      <c r="G449" t="s">
        <v>13054</v>
      </c>
      <c r="H449" t="s">
        <v>12325</v>
      </c>
      <c r="I449" t="s">
        <v>11421</v>
      </c>
      <c r="J449">
        <v>33029</v>
      </c>
      <c r="K449" t="s">
        <v>11422</v>
      </c>
      <c r="L449">
        <v>12</v>
      </c>
      <c r="M449" t="s">
        <v>11423</v>
      </c>
      <c r="N449">
        <v>5</v>
      </c>
      <c r="Q449">
        <v>140</v>
      </c>
      <c r="R449">
        <v>151</v>
      </c>
      <c r="S449">
        <v>156</v>
      </c>
      <c r="T449">
        <v>154</v>
      </c>
      <c r="U449">
        <v>160</v>
      </c>
      <c r="V449">
        <v>183</v>
      </c>
      <c r="AD449" t="s">
        <v>11424</v>
      </c>
      <c r="AE449">
        <v>26.018000000000001</v>
      </c>
      <c r="AF449">
        <v>-80.426400000000001</v>
      </c>
      <c r="AG449" s="27">
        <v>1183904</v>
      </c>
      <c r="AH449">
        <v>6</v>
      </c>
      <c r="AI449">
        <v>481</v>
      </c>
      <c r="AJ449">
        <v>463</v>
      </c>
      <c r="AK449">
        <v>0</v>
      </c>
      <c r="AL449">
        <v>106</v>
      </c>
      <c r="AM449">
        <v>124</v>
      </c>
      <c r="AN449">
        <v>606</v>
      </c>
      <c r="AO449">
        <v>92</v>
      </c>
      <c r="AP449">
        <v>243</v>
      </c>
      <c r="AQ449">
        <v>77</v>
      </c>
      <c r="AR449">
        <v>320</v>
      </c>
      <c r="AS449">
        <v>18.5</v>
      </c>
      <c r="AT449">
        <v>51</v>
      </c>
      <c r="AU449">
        <v>1200180</v>
      </c>
      <c r="AV449">
        <v>4320</v>
      </c>
      <c r="AW449" t="s">
        <v>13054</v>
      </c>
      <c r="AX449" t="s">
        <v>12325</v>
      </c>
      <c r="AY449" t="s">
        <v>11421</v>
      </c>
      <c r="AZ449">
        <v>33029</v>
      </c>
      <c r="BA449">
        <v>1916</v>
      </c>
      <c r="BB449">
        <v>1916</v>
      </c>
      <c r="BC449">
        <v>0</v>
      </c>
      <c r="BE449">
        <v>12011</v>
      </c>
      <c r="BH449" t="s">
        <v>11427</v>
      </c>
      <c r="BI449" t="s">
        <v>11427</v>
      </c>
      <c r="BJ449" t="s">
        <v>11427</v>
      </c>
      <c r="BK449" t="s">
        <v>11428</v>
      </c>
      <c r="BL449" t="s">
        <v>11428</v>
      </c>
      <c r="BM449" t="s">
        <v>11428</v>
      </c>
      <c r="BN449" t="s">
        <v>11428</v>
      </c>
      <c r="BO449" t="s">
        <v>11428</v>
      </c>
      <c r="BP449" t="s">
        <v>11428</v>
      </c>
      <c r="BQ449" t="s">
        <v>11427</v>
      </c>
      <c r="BR449" t="s">
        <v>11427</v>
      </c>
      <c r="BS449" t="s">
        <v>11427</v>
      </c>
      <c r="BT449" t="s">
        <v>11427</v>
      </c>
      <c r="BU449" t="s">
        <v>11427</v>
      </c>
      <c r="BV449" t="s">
        <v>11427</v>
      </c>
      <c r="BW449" t="s">
        <v>11427</v>
      </c>
      <c r="BY449" t="s">
        <v>11427</v>
      </c>
      <c r="CB449" t="s">
        <v>11428</v>
      </c>
      <c r="CD449">
        <v>243</v>
      </c>
      <c r="CE449">
        <v>77</v>
      </c>
      <c r="CF449">
        <v>320</v>
      </c>
      <c r="CG449">
        <v>2</v>
      </c>
      <c r="CH449">
        <v>14</v>
      </c>
      <c r="CI449">
        <v>944</v>
      </c>
    </row>
    <row r="450" spans="1:87">
      <c r="A450">
        <v>120018004460</v>
      </c>
      <c r="B450" t="s">
        <v>11490</v>
      </c>
      <c r="C450" t="s">
        <v>12243</v>
      </c>
      <c r="D450" t="s">
        <v>13055</v>
      </c>
      <c r="E450" t="s">
        <v>12245</v>
      </c>
      <c r="F450" t="s">
        <v>13056</v>
      </c>
      <c r="G450" t="s">
        <v>13057</v>
      </c>
      <c r="H450" t="s">
        <v>12347</v>
      </c>
      <c r="I450" t="s">
        <v>11421</v>
      </c>
      <c r="J450">
        <v>33321</v>
      </c>
      <c r="K450" t="s">
        <v>11422</v>
      </c>
      <c r="L450">
        <v>12</v>
      </c>
      <c r="M450" t="s">
        <v>11423</v>
      </c>
      <c r="N450">
        <v>5</v>
      </c>
      <c r="Q450">
        <v>29</v>
      </c>
      <c r="R450">
        <v>17</v>
      </c>
      <c r="S450">
        <v>30</v>
      </c>
      <c r="T450">
        <v>52</v>
      </c>
      <c r="U450">
        <v>25</v>
      </c>
      <c r="V450">
        <v>0</v>
      </c>
      <c r="AD450" t="s">
        <v>11424</v>
      </c>
      <c r="AE450">
        <v>26.207599999999999</v>
      </c>
      <c r="AF450">
        <v>-80.287499999999994</v>
      </c>
      <c r="AG450" s="27">
        <v>1275946</v>
      </c>
      <c r="AH450">
        <v>6</v>
      </c>
      <c r="AI450">
        <v>82</v>
      </c>
      <c r="AJ450">
        <v>71</v>
      </c>
      <c r="AK450">
        <v>0</v>
      </c>
      <c r="AL450">
        <v>3</v>
      </c>
      <c r="AM450">
        <v>66</v>
      </c>
      <c r="AN450">
        <v>67</v>
      </c>
      <c r="AO450">
        <v>10</v>
      </c>
      <c r="AP450">
        <v>84</v>
      </c>
      <c r="AQ450">
        <v>3</v>
      </c>
      <c r="AR450">
        <v>87</v>
      </c>
      <c r="AS450">
        <v>11.8</v>
      </c>
      <c r="AT450">
        <v>13</v>
      </c>
      <c r="AU450">
        <v>1200180</v>
      </c>
      <c r="AV450">
        <v>4460</v>
      </c>
      <c r="AW450" t="s">
        <v>13057</v>
      </c>
      <c r="AX450" t="s">
        <v>12347</v>
      </c>
      <c r="AY450" t="s">
        <v>11421</v>
      </c>
      <c r="AZ450">
        <v>33321</v>
      </c>
      <c r="BA450">
        <v>1894</v>
      </c>
      <c r="BB450">
        <v>1894</v>
      </c>
      <c r="BC450">
        <v>0</v>
      </c>
      <c r="BE450">
        <v>12011</v>
      </c>
      <c r="BH450" t="s">
        <v>11427</v>
      </c>
      <c r="BI450" t="s">
        <v>11427</v>
      </c>
      <c r="BJ450" t="s">
        <v>11427</v>
      </c>
      <c r="BK450" t="s">
        <v>11428</v>
      </c>
      <c r="BL450" t="s">
        <v>11428</v>
      </c>
      <c r="BM450" t="s">
        <v>11428</v>
      </c>
      <c r="BN450" t="s">
        <v>11428</v>
      </c>
      <c r="BO450" t="s">
        <v>11428</v>
      </c>
      <c r="BP450" t="s">
        <v>11428</v>
      </c>
      <c r="BQ450" t="s">
        <v>11427</v>
      </c>
      <c r="BR450" t="s">
        <v>11427</v>
      </c>
      <c r="BS450" t="s">
        <v>11427</v>
      </c>
      <c r="BT450" t="s">
        <v>11427</v>
      </c>
      <c r="BU450" t="s">
        <v>11427</v>
      </c>
      <c r="BV450" t="s">
        <v>11427</v>
      </c>
      <c r="BW450" t="s">
        <v>11427</v>
      </c>
      <c r="BY450" t="s">
        <v>11427</v>
      </c>
      <c r="CB450" t="s">
        <v>11428</v>
      </c>
      <c r="CD450">
        <v>84</v>
      </c>
      <c r="CE450">
        <v>3</v>
      </c>
      <c r="CF450">
        <v>87</v>
      </c>
      <c r="CG450">
        <v>2</v>
      </c>
      <c r="CH450">
        <v>5</v>
      </c>
      <c r="CI450">
        <v>153</v>
      </c>
    </row>
    <row r="451" spans="1:87">
      <c r="A451">
        <v>120018004467</v>
      </c>
      <c r="B451" t="s">
        <v>11490</v>
      </c>
      <c r="C451" t="s">
        <v>12243</v>
      </c>
      <c r="D451" t="s">
        <v>13058</v>
      </c>
      <c r="E451" t="s">
        <v>12245</v>
      </c>
      <c r="F451" t="s">
        <v>13059</v>
      </c>
      <c r="G451" t="s">
        <v>13060</v>
      </c>
      <c r="H451" t="s">
        <v>12266</v>
      </c>
      <c r="I451" t="s">
        <v>11421</v>
      </c>
      <c r="J451">
        <v>33020</v>
      </c>
      <c r="K451" t="s">
        <v>11422</v>
      </c>
      <c r="L451">
        <v>12</v>
      </c>
      <c r="M451" t="s">
        <v>11423</v>
      </c>
      <c r="N451">
        <v>5</v>
      </c>
      <c r="Q451">
        <v>52</v>
      </c>
      <c r="R451">
        <v>57</v>
      </c>
      <c r="S451">
        <v>53</v>
      </c>
      <c r="T451">
        <v>59</v>
      </c>
      <c r="U451">
        <v>47</v>
      </c>
      <c r="V451">
        <v>35</v>
      </c>
      <c r="AD451" t="s">
        <v>11424</v>
      </c>
      <c r="AE451">
        <v>26.0153</v>
      </c>
      <c r="AF451">
        <v>-80.164599999999993</v>
      </c>
      <c r="AG451" s="27">
        <v>1278502</v>
      </c>
      <c r="AH451">
        <v>6</v>
      </c>
      <c r="AI451">
        <v>144</v>
      </c>
      <c r="AJ451">
        <v>159</v>
      </c>
      <c r="AK451">
        <v>0</v>
      </c>
      <c r="AL451">
        <v>0</v>
      </c>
      <c r="AM451">
        <v>144</v>
      </c>
      <c r="AN451">
        <v>128</v>
      </c>
      <c r="AO451">
        <v>27</v>
      </c>
      <c r="AP451">
        <v>216</v>
      </c>
      <c r="AQ451">
        <v>0</v>
      </c>
      <c r="AR451">
        <v>216</v>
      </c>
      <c r="AS451">
        <v>17.8</v>
      </c>
      <c r="AT451">
        <v>17</v>
      </c>
      <c r="AU451">
        <v>1200180</v>
      </c>
      <c r="AV451">
        <v>4467</v>
      </c>
      <c r="AW451" t="s">
        <v>13060</v>
      </c>
      <c r="AX451" t="s">
        <v>12266</v>
      </c>
      <c r="AY451" t="s">
        <v>11421</v>
      </c>
      <c r="AZ451">
        <v>33020</v>
      </c>
      <c r="BA451">
        <v>3811</v>
      </c>
      <c r="BB451">
        <v>3811</v>
      </c>
      <c r="BC451">
        <v>0</v>
      </c>
      <c r="BE451">
        <v>12011</v>
      </c>
      <c r="BH451" t="s">
        <v>11427</v>
      </c>
      <c r="BI451" t="s">
        <v>11427</v>
      </c>
      <c r="BJ451" t="s">
        <v>11427</v>
      </c>
      <c r="BK451" t="s">
        <v>11428</v>
      </c>
      <c r="BL451" t="s">
        <v>11428</v>
      </c>
      <c r="BM451" t="s">
        <v>11428</v>
      </c>
      <c r="BN451" t="s">
        <v>11428</v>
      </c>
      <c r="BO451" t="s">
        <v>11428</v>
      </c>
      <c r="BP451" t="s">
        <v>11428</v>
      </c>
      <c r="BQ451" t="s">
        <v>11427</v>
      </c>
      <c r="BR451" t="s">
        <v>11427</v>
      </c>
      <c r="BS451" t="s">
        <v>11427</v>
      </c>
      <c r="BT451" t="s">
        <v>11427</v>
      </c>
      <c r="BU451" t="s">
        <v>11427</v>
      </c>
      <c r="BV451" t="s">
        <v>11427</v>
      </c>
      <c r="BW451" t="s">
        <v>11427</v>
      </c>
      <c r="BY451" t="s">
        <v>11428</v>
      </c>
      <c r="CB451" t="s">
        <v>11428</v>
      </c>
      <c r="CD451">
        <v>216</v>
      </c>
      <c r="CE451">
        <v>0</v>
      </c>
      <c r="CF451">
        <v>216</v>
      </c>
      <c r="CG451">
        <v>0</v>
      </c>
      <c r="CH451">
        <v>4</v>
      </c>
      <c r="CI451">
        <v>303</v>
      </c>
    </row>
    <row r="452" spans="1:87">
      <c r="A452">
        <v>120018004469</v>
      </c>
      <c r="B452" t="s">
        <v>11490</v>
      </c>
      <c r="C452" t="s">
        <v>12243</v>
      </c>
      <c r="D452" t="s">
        <v>13061</v>
      </c>
      <c r="E452" t="s">
        <v>12245</v>
      </c>
      <c r="F452" t="s">
        <v>13062</v>
      </c>
      <c r="G452" t="s">
        <v>13063</v>
      </c>
      <c r="H452" t="s">
        <v>12315</v>
      </c>
      <c r="I452" t="s">
        <v>11421</v>
      </c>
      <c r="J452">
        <v>33076</v>
      </c>
      <c r="K452" t="s">
        <v>11422</v>
      </c>
      <c r="L452">
        <v>12</v>
      </c>
      <c r="M452" t="s">
        <v>11423</v>
      </c>
      <c r="N452">
        <v>5</v>
      </c>
      <c r="Q452">
        <v>34</v>
      </c>
      <c r="R452">
        <v>42</v>
      </c>
      <c r="S452">
        <v>62</v>
      </c>
      <c r="T452">
        <v>49</v>
      </c>
      <c r="U452">
        <v>43</v>
      </c>
      <c r="V452">
        <v>40</v>
      </c>
      <c r="AD452" t="s">
        <v>11424</v>
      </c>
      <c r="AE452">
        <v>26.299800000000001</v>
      </c>
      <c r="AF452">
        <v>-80.280199999999994</v>
      </c>
      <c r="AG452" s="27">
        <v>1279597</v>
      </c>
      <c r="AH452">
        <v>6</v>
      </c>
      <c r="AI452">
        <v>130</v>
      </c>
      <c r="AJ452">
        <v>140</v>
      </c>
      <c r="AK452">
        <v>0</v>
      </c>
      <c r="AL452">
        <v>13</v>
      </c>
      <c r="AM452">
        <v>160</v>
      </c>
      <c r="AN452">
        <v>59</v>
      </c>
      <c r="AO452">
        <v>31</v>
      </c>
      <c r="AP452">
        <v>232</v>
      </c>
      <c r="AQ452">
        <v>11</v>
      </c>
      <c r="AR452">
        <v>243</v>
      </c>
      <c r="AS452">
        <v>15</v>
      </c>
      <c r="AT452">
        <v>18</v>
      </c>
      <c r="AU452">
        <v>1200180</v>
      </c>
      <c r="AV452">
        <v>4469</v>
      </c>
      <c r="AW452" t="s">
        <v>13063</v>
      </c>
      <c r="AX452" t="s">
        <v>12315</v>
      </c>
      <c r="AY452" t="s">
        <v>11421</v>
      </c>
      <c r="AZ452">
        <v>33076</v>
      </c>
      <c r="BA452">
        <v>3122</v>
      </c>
      <c r="BB452">
        <v>3122</v>
      </c>
      <c r="BC452">
        <v>0</v>
      </c>
      <c r="BE452">
        <v>12011</v>
      </c>
      <c r="BH452" t="s">
        <v>11427</v>
      </c>
      <c r="BI452" t="s">
        <v>11427</v>
      </c>
      <c r="BJ452" t="s">
        <v>11427</v>
      </c>
      <c r="BK452" t="s">
        <v>11428</v>
      </c>
      <c r="BL452" t="s">
        <v>11428</v>
      </c>
      <c r="BM452" t="s">
        <v>11428</v>
      </c>
      <c r="BN452" t="s">
        <v>11428</v>
      </c>
      <c r="BO452" t="s">
        <v>11428</v>
      </c>
      <c r="BP452" t="s">
        <v>11428</v>
      </c>
      <c r="BQ452" t="s">
        <v>11427</v>
      </c>
      <c r="BR452" t="s">
        <v>11427</v>
      </c>
      <c r="BS452" t="s">
        <v>11427</v>
      </c>
      <c r="BT452" t="s">
        <v>11427</v>
      </c>
      <c r="BU452" t="s">
        <v>11427</v>
      </c>
      <c r="BV452" t="s">
        <v>11427</v>
      </c>
      <c r="BW452" t="s">
        <v>11427</v>
      </c>
      <c r="BY452" t="s">
        <v>11428</v>
      </c>
      <c r="CB452" t="s">
        <v>11428</v>
      </c>
      <c r="CD452">
        <v>232</v>
      </c>
      <c r="CE452">
        <v>11</v>
      </c>
      <c r="CF452">
        <v>243</v>
      </c>
      <c r="CG452">
        <v>0</v>
      </c>
      <c r="CH452">
        <v>7</v>
      </c>
      <c r="CI452">
        <v>270</v>
      </c>
    </row>
    <row r="453" spans="1:87">
      <c r="A453">
        <v>120018004471</v>
      </c>
      <c r="B453" t="s">
        <v>11490</v>
      </c>
      <c r="C453" t="s">
        <v>12243</v>
      </c>
      <c r="D453" t="s">
        <v>13064</v>
      </c>
      <c r="E453" t="s">
        <v>12245</v>
      </c>
      <c r="F453" t="s">
        <v>13065</v>
      </c>
      <c r="G453" t="s">
        <v>13066</v>
      </c>
      <c r="H453" t="s">
        <v>12295</v>
      </c>
      <c r="I453" t="s">
        <v>11421</v>
      </c>
      <c r="J453">
        <v>33027</v>
      </c>
      <c r="K453" t="s">
        <v>11422</v>
      </c>
      <c r="L453">
        <v>12</v>
      </c>
      <c r="M453" t="s">
        <v>11423</v>
      </c>
      <c r="N453">
        <v>5</v>
      </c>
      <c r="Q453">
        <v>29</v>
      </c>
      <c r="R453">
        <v>105</v>
      </c>
      <c r="S453">
        <v>85</v>
      </c>
      <c r="T453">
        <v>112</v>
      </c>
      <c r="U453">
        <v>165</v>
      </c>
      <c r="V453">
        <v>113</v>
      </c>
      <c r="AD453" t="s">
        <v>11424</v>
      </c>
      <c r="AE453">
        <v>25.960599999999999</v>
      </c>
      <c r="AF453">
        <v>-80.313199999999995</v>
      </c>
      <c r="AG453" s="27">
        <v>1280328</v>
      </c>
      <c r="AH453">
        <v>6</v>
      </c>
      <c r="AI453">
        <v>280</v>
      </c>
      <c r="AJ453">
        <v>329</v>
      </c>
      <c r="AK453">
        <v>1</v>
      </c>
      <c r="AL453">
        <v>27</v>
      </c>
      <c r="AM453">
        <v>185</v>
      </c>
      <c r="AN453">
        <v>349</v>
      </c>
      <c r="AO453">
        <v>36</v>
      </c>
      <c r="AP453">
        <v>308</v>
      </c>
      <c r="AQ453">
        <v>82</v>
      </c>
      <c r="AR453">
        <v>390</v>
      </c>
      <c r="AS453">
        <v>14.5</v>
      </c>
      <c r="AT453">
        <v>42</v>
      </c>
      <c r="AU453">
        <v>1200180</v>
      </c>
      <c r="AV453">
        <v>4471</v>
      </c>
      <c r="AW453" t="s">
        <v>13066</v>
      </c>
      <c r="AX453" t="s">
        <v>12295</v>
      </c>
      <c r="AY453" t="s">
        <v>11421</v>
      </c>
      <c r="AZ453">
        <v>33027</v>
      </c>
      <c r="BA453">
        <v>5898</v>
      </c>
      <c r="BB453">
        <v>5898</v>
      </c>
      <c r="BC453">
        <v>0</v>
      </c>
      <c r="BE453">
        <v>12011</v>
      </c>
      <c r="BH453" t="s">
        <v>11427</v>
      </c>
      <c r="BI453" t="s">
        <v>11427</v>
      </c>
      <c r="BJ453" t="s">
        <v>11427</v>
      </c>
      <c r="BK453" t="s">
        <v>11428</v>
      </c>
      <c r="BL453" t="s">
        <v>11428</v>
      </c>
      <c r="BM453" t="s">
        <v>11428</v>
      </c>
      <c r="BN453" t="s">
        <v>11428</v>
      </c>
      <c r="BO453" t="s">
        <v>11428</v>
      </c>
      <c r="BP453" t="s">
        <v>11428</v>
      </c>
      <c r="BQ453" t="s">
        <v>11427</v>
      </c>
      <c r="BR453" t="s">
        <v>11427</v>
      </c>
      <c r="BS453" t="s">
        <v>11427</v>
      </c>
      <c r="BT453" t="s">
        <v>11427</v>
      </c>
      <c r="BU453" t="s">
        <v>11427</v>
      </c>
      <c r="BV453" t="s">
        <v>11427</v>
      </c>
      <c r="BW453" t="s">
        <v>11427</v>
      </c>
      <c r="BY453" t="s">
        <v>11428</v>
      </c>
      <c r="CB453" t="s">
        <v>11428</v>
      </c>
      <c r="CD453">
        <v>308</v>
      </c>
      <c r="CE453">
        <v>82</v>
      </c>
      <c r="CF453">
        <v>390</v>
      </c>
      <c r="CG453">
        <v>1</v>
      </c>
      <c r="CH453">
        <v>10</v>
      </c>
      <c r="CI453">
        <v>609</v>
      </c>
    </row>
    <row r="454" spans="1:87">
      <c r="A454">
        <v>120018004472</v>
      </c>
      <c r="B454" t="s">
        <v>11490</v>
      </c>
      <c r="C454" t="s">
        <v>12243</v>
      </c>
      <c r="D454" t="s">
        <v>13067</v>
      </c>
      <c r="E454" t="s">
        <v>12245</v>
      </c>
      <c r="F454" t="s">
        <v>13065</v>
      </c>
      <c r="G454" t="s">
        <v>13066</v>
      </c>
      <c r="H454" t="s">
        <v>12295</v>
      </c>
      <c r="I454" t="s">
        <v>11421</v>
      </c>
      <c r="J454">
        <v>33027</v>
      </c>
      <c r="K454" t="s">
        <v>11422</v>
      </c>
      <c r="L454">
        <v>12</v>
      </c>
      <c r="M454">
        <v>6</v>
      </c>
      <c r="N454">
        <v>8</v>
      </c>
      <c r="W454">
        <v>134</v>
      </c>
      <c r="X454">
        <v>133</v>
      </c>
      <c r="Y454">
        <v>159</v>
      </c>
      <c r="AD454" t="s">
        <v>11424</v>
      </c>
      <c r="AE454">
        <v>25.960599999999999</v>
      </c>
      <c r="AF454">
        <v>-80.313199999999995</v>
      </c>
      <c r="AG454" s="27">
        <v>1280693</v>
      </c>
      <c r="AH454">
        <v>6</v>
      </c>
      <c r="AI454">
        <v>216</v>
      </c>
      <c r="AJ454">
        <v>210</v>
      </c>
      <c r="AK454">
        <v>0</v>
      </c>
      <c r="AL454">
        <v>27</v>
      </c>
      <c r="AM454">
        <v>147</v>
      </c>
      <c r="AN454">
        <v>218</v>
      </c>
      <c r="AO454">
        <v>24</v>
      </c>
      <c r="AP454">
        <v>222</v>
      </c>
      <c r="AQ454">
        <v>53</v>
      </c>
      <c r="AR454">
        <v>275</v>
      </c>
      <c r="AS454">
        <v>17.8</v>
      </c>
      <c r="AT454">
        <v>24</v>
      </c>
      <c r="AU454">
        <v>1200180</v>
      </c>
      <c r="AV454">
        <v>4472</v>
      </c>
      <c r="AW454" t="s">
        <v>13066</v>
      </c>
      <c r="AX454" t="s">
        <v>12295</v>
      </c>
      <c r="AY454" t="s">
        <v>11421</v>
      </c>
      <c r="AZ454">
        <v>33027</v>
      </c>
      <c r="BA454">
        <v>5898</v>
      </c>
      <c r="BB454">
        <v>5898</v>
      </c>
      <c r="BC454">
        <v>0</v>
      </c>
      <c r="BE454">
        <v>12011</v>
      </c>
      <c r="BH454" t="s">
        <v>11427</v>
      </c>
      <c r="BI454" t="s">
        <v>11427</v>
      </c>
      <c r="BJ454" t="s">
        <v>11427</v>
      </c>
      <c r="BK454" t="s">
        <v>11427</v>
      </c>
      <c r="BL454" t="s">
        <v>11427</v>
      </c>
      <c r="BM454" t="s">
        <v>11427</v>
      </c>
      <c r="BN454" t="s">
        <v>11427</v>
      </c>
      <c r="BO454" t="s">
        <v>11427</v>
      </c>
      <c r="BP454" t="s">
        <v>11427</v>
      </c>
      <c r="BQ454" t="s">
        <v>11428</v>
      </c>
      <c r="BR454" t="s">
        <v>11428</v>
      </c>
      <c r="BS454" t="s">
        <v>11428</v>
      </c>
      <c r="BT454" t="s">
        <v>11427</v>
      </c>
      <c r="BU454" t="s">
        <v>11427</v>
      </c>
      <c r="BV454" t="s">
        <v>11427</v>
      </c>
      <c r="BW454" t="s">
        <v>11427</v>
      </c>
      <c r="BY454" t="s">
        <v>11428</v>
      </c>
      <c r="CB454" t="s">
        <v>11428</v>
      </c>
      <c r="CD454">
        <v>222</v>
      </c>
      <c r="CE454">
        <v>53</v>
      </c>
      <c r="CF454">
        <v>275</v>
      </c>
      <c r="CG454">
        <v>0</v>
      </c>
      <c r="CH454">
        <v>10</v>
      </c>
      <c r="CI454">
        <v>426</v>
      </c>
    </row>
    <row r="455" spans="1:87">
      <c r="A455">
        <v>120018005426</v>
      </c>
      <c r="B455" t="s">
        <v>11490</v>
      </c>
      <c r="C455" t="s">
        <v>12243</v>
      </c>
      <c r="D455" t="s">
        <v>13068</v>
      </c>
      <c r="E455" t="s">
        <v>12245</v>
      </c>
      <c r="F455" t="s">
        <v>13069</v>
      </c>
      <c r="G455" t="s">
        <v>13070</v>
      </c>
      <c r="H455" t="s">
        <v>12283</v>
      </c>
      <c r="I455" t="s">
        <v>11421</v>
      </c>
      <c r="J455">
        <v>33009</v>
      </c>
      <c r="K455" t="s">
        <v>11422</v>
      </c>
      <c r="L455">
        <v>12</v>
      </c>
      <c r="M455">
        <v>6</v>
      </c>
      <c r="N455">
        <v>8</v>
      </c>
      <c r="W455">
        <v>189</v>
      </c>
      <c r="X455">
        <v>189</v>
      </c>
      <c r="Y455">
        <v>150</v>
      </c>
      <c r="AD455" t="s">
        <v>11424</v>
      </c>
      <c r="AE455">
        <v>25.983699999999999</v>
      </c>
      <c r="AF455">
        <v>-80.152699999999996</v>
      </c>
      <c r="AG455" s="27">
        <v>741960</v>
      </c>
      <c r="AH455">
        <v>6</v>
      </c>
      <c r="AI455">
        <v>289</v>
      </c>
      <c r="AJ455">
        <v>239</v>
      </c>
      <c r="AK455">
        <v>2</v>
      </c>
      <c r="AL455">
        <v>2</v>
      </c>
      <c r="AM455">
        <v>237</v>
      </c>
      <c r="AN455">
        <v>217</v>
      </c>
      <c r="AO455">
        <v>57</v>
      </c>
      <c r="AP455">
        <v>439</v>
      </c>
      <c r="AQ455">
        <v>30</v>
      </c>
      <c r="AR455">
        <v>469</v>
      </c>
      <c r="AS455">
        <v>15.5</v>
      </c>
      <c r="AT455">
        <v>34</v>
      </c>
      <c r="AU455">
        <v>1200180</v>
      </c>
      <c r="AV455">
        <v>5426</v>
      </c>
      <c r="AW455" t="s">
        <v>13070</v>
      </c>
      <c r="AX455" t="s">
        <v>12283</v>
      </c>
      <c r="AY455" t="s">
        <v>11421</v>
      </c>
      <c r="AZ455">
        <v>33009</v>
      </c>
      <c r="BA455">
        <v>5431</v>
      </c>
      <c r="BB455">
        <v>5431</v>
      </c>
      <c r="BC455">
        <v>0</v>
      </c>
      <c r="BE455">
        <v>12011</v>
      </c>
      <c r="BH455" t="s">
        <v>11427</v>
      </c>
      <c r="BI455" t="s">
        <v>11427</v>
      </c>
      <c r="BJ455" t="s">
        <v>11427</v>
      </c>
      <c r="BK455" t="s">
        <v>11427</v>
      </c>
      <c r="BL455" t="s">
        <v>11427</v>
      </c>
      <c r="BM455" t="s">
        <v>11427</v>
      </c>
      <c r="BN455" t="s">
        <v>11427</v>
      </c>
      <c r="BO455" t="s">
        <v>11427</v>
      </c>
      <c r="BP455" t="s">
        <v>11427</v>
      </c>
      <c r="BQ455" t="s">
        <v>11428</v>
      </c>
      <c r="BR455" t="s">
        <v>11428</v>
      </c>
      <c r="BS455" t="s">
        <v>11428</v>
      </c>
      <c r="BT455" t="s">
        <v>11427</v>
      </c>
      <c r="BU455" t="s">
        <v>11427</v>
      </c>
      <c r="BV455" t="s">
        <v>11427</v>
      </c>
      <c r="BW455" t="s">
        <v>11427</v>
      </c>
      <c r="BY455" t="s">
        <v>11428</v>
      </c>
      <c r="CB455" t="s">
        <v>11427</v>
      </c>
      <c r="CD455">
        <v>439</v>
      </c>
      <c r="CE455">
        <v>30</v>
      </c>
      <c r="CF455">
        <v>469</v>
      </c>
      <c r="CG455">
        <v>0</v>
      </c>
      <c r="CH455">
        <v>13</v>
      </c>
      <c r="CI455">
        <v>528</v>
      </c>
    </row>
    <row r="456" spans="1:87">
      <c r="A456">
        <v>120018005454</v>
      </c>
      <c r="B456" t="s">
        <v>11490</v>
      </c>
      <c r="C456" t="s">
        <v>12243</v>
      </c>
      <c r="D456" t="s">
        <v>13071</v>
      </c>
      <c r="E456" t="s">
        <v>12245</v>
      </c>
      <c r="F456" t="s">
        <v>12327</v>
      </c>
      <c r="G456" t="s">
        <v>13072</v>
      </c>
      <c r="H456" t="s">
        <v>12315</v>
      </c>
      <c r="I456" t="s">
        <v>11421</v>
      </c>
      <c r="J456">
        <v>33071</v>
      </c>
      <c r="K456" t="s">
        <v>11422</v>
      </c>
      <c r="L456">
        <v>12</v>
      </c>
      <c r="M456">
        <v>6</v>
      </c>
      <c r="N456">
        <v>8</v>
      </c>
      <c r="W456">
        <v>21</v>
      </c>
      <c r="X456">
        <v>0</v>
      </c>
      <c r="Y456">
        <v>0</v>
      </c>
      <c r="AD456" t="s">
        <v>11424</v>
      </c>
      <c r="AE456">
        <v>26.233499999999999</v>
      </c>
      <c r="AF456">
        <v>-80.252600000000001</v>
      </c>
      <c r="AG456" s="27">
        <v>1262432</v>
      </c>
      <c r="AH456">
        <v>6</v>
      </c>
      <c r="AI456">
        <v>13</v>
      </c>
      <c r="AJ456">
        <v>8</v>
      </c>
      <c r="AK456">
        <v>0</v>
      </c>
      <c r="AL456">
        <v>1</v>
      </c>
      <c r="AM456">
        <v>16</v>
      </c>
      <c r="AN456">
        <v>1</v>
      </c>
      <c r="AO456">
        <v>3</v>
      </c>
      <c r="AP456">
        <v>15</v>
      </c>
      <c r="AQ456">
        <v>3</v>
      </c>
      <c r="AR456">
        <v>18</v>
      </c>
      <c r="AS456">
        <v>10.5</v>
      </c>
      <c r="AT456">
        <v>2</v>
      </c>
      <c r="AU456">
        <v>1200180</v>
      </c>
      <c r="AV456">
        <v>5454</v>
      </c>
      <c r="AW456" t="s">
        <v>13072</v>
      </c>
      <c r="AX456" t="s">
        <v>12315</v>
      </c>
      <c r="AY456" t="s">
        <v>11421</v>
      </c>
      <c r="AZ456">
        <v>33071</v>
      </c>
      <c r="BA456">
        <v>7323</v>
      </c>
      <c r="BB456">
        <v>7323</v>
      </c>
      <c r="BC456">
        <v>0</v>
      </c>
      <c r="BE456">
        <v>12011</v>
      </c>
      <c r="BH456" t="s">
        <v>11427</v>
      </c>
      <c r="BI456" t="s">
        <v>11427</v>
      </c>
      <c r="BJ456" t="s">
        <v>11427</v>
      </c>
      <c r="BK456" t="s">
        <v>11427</v>
      </c>
      <c r="BL456" t="s">
        <v>11427</v>
      </c>
      <c r="BM456" t="s">
        <v>11427</v>
      </c>
      <c r="BN456" t="s">
        <v>11427</v>
      </c>
      <c r="BO456" t="s">
        <v>11427</v>
      </c>
      <c r="BP456" t="s">
        <v>11427</v>
      </c>
      <c r="BQ456" t="s">
        <v>11428</v>
      </c>
      <c r="BR456" t="s">
        <v>11428</v>
      </c>
      <c r="BS456" t="s">
        <v>11428</v>
      </c>
      <c r="BT456" t="s">
        <v>11427</v>
      </c>
      <c r="BU456" t="s">
        <v>11427</v>
      </c>
      <c r="BV456" t="s">
        <v>11427</v>
      </c>
      <c r="BW456" t="s">
        <v>11427</v>
      </c>
      <c r="BY456" t="s">
        <v>11428</v>
      </c>
      <c r="CB456" t="s">
        <v>11428</v>
      </c>
      <c r="CD456">
        <v>15</v>
      </c>
      <c r="CE456">
        <v>3</v>
      </c>
      <c r="CF456">
        <v>18</v>
      </c>
      <c r="CG456">
        <v>0</v>
      </c>
      <c r="CH456">
        <v>0</v>
      </c>
      <c r="CI456">
        <v>21</v>
      </c>
    </row>
    <row r="457" spans="1:87">
      <c r="A457">
        <v>120018005455</v>
      </c>
      <c r="B457" t="s">
        <v>11490</v>
      </c>
      <c r="C457" t="s">
        <v>12243</v>
      </c>
      <c r="D457" t="s">
        <v>13073</v>
      </c>
      <c r="E457" t="s">
        <v>12245</v>
      </c>
      <c r="F457" t="s">
        <v>12363</v>
      </c>
      <c r="G457" t="s">
        <v>13074</v>
      </c>
      <c r="H457" t="s">
        <v>12266</v>
      </c>
      <c r="I457" t="s">
        <v>11421</v>
      </c>
      <c r="J457">
        <v>33021</v>
      </c>
      <c r="K457" t="s">
        <v>11422</v>
      </c>
      <c r="L457">
        <v>12</v>
      </c>
      <c r="M457" t="s">
        <v>11423</v>
      </c>
      <c r="N457">
        <v>5</v>
      </c>
      <c r="Q457">
        <v>84</v>
      </c>
      <c r="R457">
        <v>86</v>
      </c>
      <c r="S457">
        <v>70</v>
      </c>
      <c r="T457">
        <v>65</v>
      </c>
      <c r="U457">
        <v>87</v>
      </c>
      <c r="V457">
        <v>73</v>
      </c>
      <c r="AD457" t="s">
        <v>11424</v>
      </c>
      <c r="AE457">
        <v>26.000599999999999</v>
      </c>
      <c r="AF457">
        <v>-80.188900000000004</v>
      </c>
      <c r="AG457" s="27">
        <v>1264258</v>
      </c>
      <c r="AH457">
        <v>6</v>
      </c>
      <c r="AI457">
        <v>236</v>
      </c>
      <c r="AJ457">
        <v>229</v>
      </c>
      <c r="AK457">
        <v>1</v>
      </c>
      <c r="AL457">
        <v>5</v>
      </c>
      <c r="AM457">
        <v>133</v>
      </c>
      <c r="AN457">
        <v>242</v>
      </c>
      <c r="AO457">
        <v>71</v>
      </c>
      <c r="AP457">
        <v>337</v>
      </c>
      <c r="AQ457">
        <v>38</v>
      </c>
      <c r="AR457">
        <v>375</v>
      </c>
      <c r="AS457">
        <v>16</v>
      </c>
      <c r="AT457">
        <v>29</v>
      </c>
      <c r="AU457">
        <v>1200180</v>
      </c>
      <c r="AV457">
        <v>5455</v>
      </c>
      <c r="AW457" t="s">
        <v>13074</v>
      </c>
      <c r="AX457" t="s">
        <v>12266</v>
      </c>
      <c r="AY457" t="s">
        <v>11421</v>
      </c>
      <c r="AZ457">
        <v>33021</v>
      </c>
      <c r="BA457">
        <v>7811</v>
      </c>
      <c r="BB457">
        <v>7811</v>
      </c>
      <c r="BC457">
        <v>0</v>
      </c>
      <c r="BE457">
        <v>12011</v>
      </c>
      <c r="BH457" t="s">
        <v>11427</v>
      </c>
      <c r="BI457" t="s">
        <v>11427</v>
      </c>
      <c r="BJ457" t="s">
        <v>11427</v>
      </c>
      <c r="BK457" t="s">
        <v>11428</v>
      </c>
      <c r="BL457" t="s">
        <v>11428</v>
      </c>
      <c r="BM457" t="s">
        <v>11428</v>
      </c>
      <c r="BN457" t="s">
        <v>11428</v>
      </c>
      <c r="BO457" t="s">
        <v>11428</v>
      </c>
      <c r="BP457" t="s">
        <v>11428</v>
      </c>
      <c r="BQ457" t="s">
        <v>11427</v>
      </c>
      <c r="BR457" t="s">
        <v>11427</v>
      </c>
      <c r="BS457" t="s">
        <v>11427</v>
      </c>
      <c r="BT457" t="s">
        <v>11427</v>
      </c>
      <c r="BU457" t="s">
        <v>11427</v>
      </c>
      <c r="BV457" t="s">
        <v>11427</v>
      </c>
      <c r="BW457" t="s">
        <v>11427</v>
      </c>
      <c r="BY457" t="s">
        <v>11428</v>
      </c>
      <c r="CB457" t="s">
        <v>11428</v>
      </c>
      <c r="CD457">
        <v>337</v>
      </c>
      <c r="CE457">
        <v>38</v>
      </c>
      <c r="CF457">
        <v>375</v>
      </c>
      <c r="CG457">
        <v>2</v>
      </c>
      <c r="CH457">
        <v>11</v>
      </c>
      <c r="CI457">
        <v>465</v>
      </c>
    </row>
    <row r="458" spans="1:87">
      <c r="A458">
        <v>120018005456</v>
      </c>
      <c r="B458" t="s">
        <v>11490</v>
      </c>
      <c r="C458" t="s">
        <v>12243</v>
      </c>
      <c r="D458" t="s">
        <v>13075</v>
      </c>
      <c r="E458" t="s">
        <v>12245</v>
      </c>
      <c r="F458" t="s">
        <v>13042</v>
      </c>
      <c r="G458" t="s">
        <v>13043</v>
      </c>
      <c r="H458" t="s">
        <v>12266</v>
      </c>
      <c r="I458" t="s">
        <v>11421</v>
      </c>
      <c r="J458">
        <v>33020</v>
      </c>
      <c r="K458" t="s">
        <v>11422</v>
      </c>
      <c r="L458">
        <v>12</v>
      </c>
      <c r="M458">
        <v>6</v>
      </c>
      <c r="N458">
        <v>8</v>
      </c>
      <c r="W458">
        <v>154</v>
      </c>
      <c r="X458">
        <v>137</v>
      </c>
      <c r="Y458">
        <v>118</v>
      </c>
      <c r="AD458" t="s">
        <v>11424</v>
      </c>
      <c r="AE458">
        <v>26.01</v>
      </c>
      <c r="AF458">
        <v>-80.141199999999998</v>
      </c>
      <c r="AG458" s="27">
        <v>1264623</v>
      </c>
      <c r="AH458">
        <v>6</v>
      </c>
      <c r="AI458">
        <v>192</v>
      </c>
      <c r="AJ458">
        <v>217</v>
      </c>
      <c r="AK458">
        <v>1</v>
      </c>
      <c r="AL458">
        <v>5</v>
      </c>
      <c r="AM458">
        <v>71</v>
      </c>
      <c r="AN458">
        <v>170</v>
      </c>
      <c r="AO458">
        <v>151</v>
      </c>
      <c r="AP458">
        <v>196</v>
      </c>
      <c r="AQ458">
        <v>33</v>
      </c>
      <c r="AR458">
        <v>229</v>
      </c>
      <c r="AS458">
        <v>18.600000000000001</v>
      </c>
      <c r="AT458">
        <v>22</v>
      </c>
      <c r="AU458">
        <v>1200180</v>
      </c>
      <c r="AV458">
        <v>5456</v>
      </c>
      <c r="AW458" t="s">
        <v>13043</v>
      </c>
      <c r="AX458" t="s">
        <v>12266</v>
      </c>
      <c r="AY458" t="s">
        <v>11421</v>
      </c>
      <c r="AZ458">
        <v>33020</v>
      </c>
      <c r="BA458">
        <v>5125</v>
      </c>
      <c r="BB458">
        <v>5125</v>
      </c>
      <c r="BC458">
        <v>0</v>
      </c>
      <c r="BE458">
        <v>12011</v>
      </c>
      <c r="BH458" t="s">
        <v>11427</v>
      </c>
      <c r="BI458" t="s">
        <v>11427</v>
      </c>
      <c r="BJ458" t="s">
        <v>11427</v>
      </c>
      <c r="BK458" t="s">
        <v>11427</v>
      </c>
      <c r="BL458" t="s">
        <v>11427</v>
      </c>
      <c r="BM458" t="s">
        <v>11427</v>
      </c>
      <c r="BN458" t="s">
        <v>11427</v>
      </c>
      <c r="BO458" t="s">
        <v>11427</v>
      </c>
      <c r="BP458" t="s">
        <v>11427</v>
      </c>
      <c r="BQ458" t="s">
        <v>11428</v>
      </c>
      <c r="BR458" t="s">
        <v>11428</v>
      </c>
      <c r="BS458" t="s">
        <v>11428</v>
      </c>
      <c r="BT458" t="s">
        <v>11427</v>
      </c>
      <c r="BU458" t="s">
        <v>11427</v>
      </c>
      <c r="BV458" t="s">
        <v>11427</v>
      </c>
      <c r="BW458" t="s">
        <v>11427</v>
      </c>
      <c r="BY458" t="s">
        <v>11428</v>
      </c>
      <c r="CB458" t="s">
        <v>11428</v>
      </c>
      <c r="CD458">
        <v>196</v>
      </c>
      <c r="CE458">
        <v>33</v>
      </c>
      <c r="CF458">
        <v>229</v>
      </c>
      <c r="CG458">
        <v>0</v>
      </c>
      <c r="CH458">
        <v>11</v>
      </c>
      <c r="CI458">
        <v>409</v>
      </c>
    </row>
    <row r="459" spans="1:87">
      <c r="A459">
        <v>120018005458</v>
      </c>
      <c r="B459" t="s">
        <v>11490</v>
      </c>
      <c r="C459" t="s">
        <v>12243</v>
      </c>
      <c r="D459" t="s">
        <v>13076</v>
      </c>
      <c r="E459" t="s">
        <v>12245</v>
      </c>
      <c r="F459" t="s">
        <v>12994</v>
      </c>
      <c r="G459" t="s">
        <v>12995</v>
      </c>
      <c r="H459" t="s">
        <v>12583</v>
      </c>
      <c r="I459" t="s">
        <v>11421</v>
      </c>
      <c r="J459">
        <v>33068</v>
      </c>
      <c r="K459" t="s">
        <v>11422</v>
      </c>
      <c r="L459">
        <v>12</v>
      </c>
      <c r="M459">
        <v>6</v>
      </c>
      <c r="N459">
        <v>8</v>
      </c>
      <c r="W459">
        <v>119</v>
      </c>
      <c r="X459">
        <v>113</v>
      </c>
      <c r="Y459">
        <v>118</v>
      </c>
      <c r="AD459" t="s">
        <v>11424</v>
      </c>
      <c r="AE459">
        <v>26.205300000000001</v>
      </c>
      <c r="AF459">
        <v>-80.239000000000004</v>
      </c>
      <c r="AG459" s="27">
        <v>1267910</v>
      </c>
      <c r="AH459">
        <v>6</v>
      </c>
      <c r="AI459">
        <v>168</v>
      </c>
      <c r="AJ459">
        <v>182</v>
      </c>
      <c r="AK459">
        <v>5</v>
      </c>
      <c r="AL459">
        <v>3</v>
      </c>
      <c r="AM459">
        <v>252</v>
      </c>
      <c r="AN459">
        <v>52</v>
      </c>
      <c r="AO459">
        <v>17</v>
      </c>
      <c r="AP459">
        <v>217</v>
      </c>
      <c r="AQ459">
        <v>34</v>
      </c>
      <c r="AR459">
        <v>251</v>
      </c>
      <c r="AS459">
        <v>18.399999999999999</v>
      </c>
      <c r="AT459">
        <v>19</v>
      </c>
      <c r="AU459">
        <v>1200180</v>
      </c>
      <c r="AV459">
        <v>5458</v>
      </c>
      <c r="AW459" t="s">
        <v>12995</v>
      </c>
      <c r="AX459" t="s">
        <v>12583</v>
      </c>
      <c r="AY459" t="s">
        <v>11421</v>
      </c>
      <c r="AZ459">
        <v>33068</v>
      </c>
      <c r="BA459">
        <v>4101</v>
      </c>
      <c r="BB459">
        <v>4101</v>
      </c>
      <c r="BC459">
        <v>0</v>
      </c>
      <c r="BE459">
        <v>12011</v>
      </c>
      <c r="BH459" t="s">
        <v>11427</v>
      </c>
      <c r="BI459" t="s">
        <v>11427</v>
      </c>
      <c r="BJ459" t="s">
        <v>11427</v>
      </c>
      <c r="BK459" t="s">
        <v>11427</v>
      </c>
      <c r="BL459" t="s">
        <v>11427</v>
      </c>
      <c r="BM459" t="s">
        <v>11427</v>
      </c>
      <c r="BN459" t="s">
        <v>11427</v>
      </c>
      <c r="BO459" t="s">
        <v>11427</v>
      </c>
      <c r="BP459" t="s">
        <v>11427</v>
      </c>
      <c r="BQ459" t="s">
        <v>11428</v>
      </c>
      <c r="BR459" t="s">
        <v>11428</v>
      </c>
      <c r="BS459" t="s">
        <v>11428</v>
      </c>
      <c r="BT459" t="s">
        <v>11427</v>
      </c>
      <c r="BU459" t="s">
        <v>11427</v>
      </c>
      <c r="BV459" t="s">
        <v>11427</v>
      </c>
      <c r="BW459" t="s">
        <v>11427</v>
      </c>
      <c r="BY459" t="s">
        <v>11428</v>
      </c>
      <c r="CB459" t="s">
        <v>11428</v>
      </c>
      <c r="CD459">
        <v>217</v>
      </c>
      <c r="CE459">
        <v>34</v>
      </c>
      <c r="CF459">
        <v>251</v>
      </c>
      <c r="CG459">
        <v>1</v>
      </c>
      <c r="CH459">
        <v>20</v>
      </c>
      <c r="CI459">
        <v>350</v>
      </c>
    </row>
    <row r="460" spans="1:87">
      <c r="A460">
        <v>120018005460</v>
      </c>
      <c r="B460" t="s">
        <v>11490</v>
      </c>
      <c r="C460" t="s">
        <v>12243</v>
      </c>
      <c r="D460" t="s">
        <v>13077</v>
      </c>
      <c r="E460" t="s">
        <v>12245</v>
      </c>
      <c r="F460" t="s">
        <v>13059</v>
      </c>
      <c r="G460" t="s">
        <v>13060</v>
      </c>
      <c r="H460" t="s">
        <v>12266</v>
      </c>
      <c r="I460" t="s">
        <v>11421</v>
      </c>
      <c r="J460">
        <v>33020</v>
      </c>
      <c r="K460" t="s">
        <v>11422</v>
      </c>
      <c r="L460">
        <v>12</v>
      </c>
      <c r="M460">
        <v>6</v>
      </c>
      <c r="N460">
        <v>8</v>
      </c>
      <c r="W460">
        <v>54</v>
      </c>
      <c r="X460">
        <v>38</v>
      </c>
      <c r="Y460">
        <v>41</v>
      </c>
      <c r="AD460" t="s">
        <v>11424</v>
      </c>
      <c r="AE460">
        <v>26.0153</v>
      </c>
      <c r="AF460">
        <v>-80.164599999999993</v>
      </c>
      <c r="AG460" s="27">
        <v>1271563</v>
      </c>
      <c r="AH460">
        <v>6</v>
      </c>
      <c r="AI460">
        <v>70</v>
      </c>
      <c r="AJ460">
        <v>63</v>
      </c>
      <c r="AK460">
        <v>0</v>
      </c>
      <c r="AL460">
        <v>0</v>
      </c>
      <c r="AM460">
        <v>64</v>
      </c>
      <c r="AN460">
        <v>58</v>
      </c>
      <c r="AO460">
        <v>9</v>
      </c>
      <c r="AP460">
        <v>87</v>
      </c>
      <c r="AQ460">
        <v>0</v>
      </c>
      <c r="AR460">
        <v>87</v>
      </c>
      <c r="AS460">
        <v>22.2</v>
      </c>
      <c r="AT460">
        <v>6</v>
      </c>
      <c r="AU460">
        <v>1200180</v>
      </c>
      <c r="AV460">
        <v>5460</v>
      </c>
      <c r="AW460" t="s">
        <v>13060</v>
      </c>
      <c r="AX460" t="s">
        <v>12266</v>
      </c>
      <c r="AY460" t="s">
        <v>11421</v>
      </c>
      <c r="AZ460">
        <v>33020</v>
      </c>
      <c r="BA460">
        <v>3811</v>
      </c>
      <c r="BB460">
        <v>3811</v>
      </c>
      <c r="BC460">
        <v>0</v>
      </c>
      <c r="BE460">
        <v>12011</v>
      </c>
      <c r="BH460" t="s">
        <v>11427</v>
      </c>
      <c r="BI460" t="s">
        <v>11427</v>
      </c>
      <c r="BJ460" t="s">
        <v>11427</v>
      </c>
      <c r="BK460" t="s">
        <v>11427</v>
      </c>
      <c r="BL460" t="s">
        <v>11427</v>
      </c>
      <c r="BM460" t="s">
        <v>11427</v>
      </c>
      <c r="BN460" t="s">
        <v>11427</v>
      </c>
      <c r="BO460" t="s">
        <v>11427</v>
      </c>
      <c r="BP460" t="s">
        <v>11427</v>
      </c>
      <c r="BQ460" t="s">
        <v>11428</v>
      </c>
      <c r="BR460" t="s">
        <v>11428</v>
      </c>
      <c r="BS460" t="s">
        <v>11428</v>
      </c>
      <c r="BT460" t="s">
        <v>11427</v>
      </c>
      <c r="BU460" t="s">
        <v>11427</v>
      </c>
      <c r="BV460" t="s">
        <v>11427</v>
      </c>
      <c r="BW460" t="s">
        <v>11427</v>
      </c>
      <c r="BY460" t="s">
        <v>11428</v>
      </c>
      <c r="CB460" t="s">
        <v>11428</v>
      </c>
      <c r="CD460">
        <v>87</v>
      </c>
      <c r="CE460">
        <v>0</v>
      </c>
      <c r="CF460">
        <v>87</v>
      </c>
      <c r="CG460">
        <v>0</v>
      </c>
      <c r="CH460">
        <v>2</v>
      </c>
      <c r="CI460">
        <v>133</v>
      </c>
    </row>
    <row r="461" spans="1:87">
      <c r="A461">
        <v>120018006893</v>
      </c>
      <c r="B461" t="s">
        <v>11490</v>
      </c>
      <c r="C461" t="s">
        <v>12243</v>
      </c>
      <c r="D461" t="s">
        <v>13078</v>
      </c>
      <c r="E461" t="s">
        <v>12245</v>
      </c>
      <c r="F461" t="s">
        <v>13079</v>
      </c>
      <c r="G461" t="s">
        <v>13080</v>
      </c>
      <c r="H461" t="s">
        <v>12257</v>
      </c>
      <c r="I461" t="s">
        <v>11421</v>
      </c>
      <c r="J461">
        <v>33060</v>
      </c>
      <c r="K461" t="s">
        <v>11442</v>
      </c>
      <c r="L461">
        <v>12</v>
      </c>
      <c r="M461" t="s">
        <v>11461</v>
      </c>
      <c r="N461" t="s">
        <v>11461</v>
      </c>
      <c r="P461">
        <v>4</v>
      </c>
      <c r="AD461" t="s">
        <v>11424</v>
      </c>
      <c r="AE461">
        <v>26.229500000000002</v>
      </c>
      <c r="AF461">
        <v>-80.111000000000004</v>
      </c>
      <c r="AG461" s="27">
        <v>1352281</v>
      </c>
      <c r="AH461">
        <v>6</v>
      </c>
      <c r="AI461">
        <v>4</v>
      </c>
      <c r="AJ461">
        <v>0</v>
      </c>
      <c r="AK461">
        <v>0</v>
      </c>
      <c r="AL461">
        <v>0</v>
      </c>
      <c r="AM461">
        <v>2</v>
      </c>
      <c r="AN461">
        <v>0</v>
      </c>
      <c r="AO461">
        <v>2</v>
      </c>
      <c r="AU461">
        <v>1200180</v>
      </c>
      <c r="AV461">
        <v>6893</v>
      </c>
      <c r="AW461" t="s">
        <v>13080</v>
      </c>
      <c r="AX461" t="s">
        <v>12257</v>
      </c>
      <c r="AY461" t="s">
        <v>11421</v>
      </c>
      <c r="AZ461">
        <v>33060</v>
      </c>
      <c r="BA461">
        <v>7410</v>
      </c>
      <c r="BB461">
        <v>7410</v>
      </c>
      <c r="BC461">
        <v>0</v>
      </c>
      <c r="BE461">
        <v>12011</v>
      </c>
      <c r="BH461" t="s">
        <v>11427</v>
      </c>
      <c r="BI461" t="s">
        <v>11427</v>
      </c>
      <c r="BJ461" t="s">
        <v>11428</v>
      </c>
      <c r="BK461" t="s">
        <v>11427</v>
      </c>
      <c r="BL461" t="s">
        <v>11427</v>
      </c>
      <c r="BM461" t="s">
        <v>11427</v>
      </c>
      <c r="BN461" t="s">
        <v>11427</v>
      </c>
      <c r="BO461" t="s">
        <v>11427</v>
      </c>
      <c r="BP461" t="s">
        <v>11427</v>
      </c>
      <c r="BQ461" t="s">
        <v>11427</v>
      </c>
      <c r="BR461" t="s">
        <v>11427</v>
      </c>
      <c r="BS461" t="s">
        <v>11427</v>
      </c>
      <c r="BT461" t="s">
        <v>11427</v>
      </c>
      <c r="BU461" t="s">
        <v>11427</v>
      </c>
      <c r="BV461" t="s">
        <v>11427</v>
      </c>
      <c r="BW461" t="s">
        <v>11427</v>
      </c>
      <c r="BY461" t="s">
        <v>11427</v>
      </c>
      <c r="CB461" t="s">
        <v>11427</v>
      </c>
      <c r="CG461">
        <v>0</v>
      </c>
      <c r="CH461">
        <v>0</v>
      </c>
      <c r="CI461">
        <v>4</v>
      </c>
    </row>
    <row r="462" spans="1:87">
      <c r="A462">
        <v>120018006975</v>
      </c>
      <c r="B462" t="s">
        <v>11490</v>
      </c>
      <c r="C462" t="s">
        <v>12243</v>
      </c>
      <c r="D462" t="s">
        <v>13081</v>
      </c>
      <c r="E462" t="s">
        <v>12245</v>
      </c>
      <c r="F462" t="s">
        <v>13082</v>
      </c>
      <c r="G462" t="s">
        <v>13083</v>
      </c>
      <c r="H462" t="s">
        <v>12325</v>
      </c>
      <c r="I462" t="s">
        <v>11421</v>
      </c>
      <c r="J462">
        <v>33024</v>
      </c>
      <c r="K462" t="s">
        <v>11422</v>
      </c>
      <c r="L462">
        <v>12</v>
      </c>
      <c r="M462" t="s">
        <v>11423</v>
      </c>
      <c r="N462">
        <v>5</v>
      </c>
      <c r="Q462">
        <v>36</v>
      </c>
      <c r="R462">
        <v>22</v>
      </c>
      <c r="S462">
        <v>29</v>
      </c>
      <c r="T462">
        <v>23</v>
      </c>
      <c r="U462">
        <v>24</v>
      </c>
      <c r="V462">
        <v>13</v>
      </c>
      <c r="AD462" t="s">
        <v>11424</v>
      </c>
      <c r="AE462">
        <v>26.023599999999998</v>
      </c>
      <c r="AF462">
        <v>-80.266599999999997</v>
      </c>
      <c r="AG462" s="27">
        <v>1281789</v>
      </c>
      <c r="AH462">
        <v>6</v>
      </c>
      <c r="AI462">
        <v>69</v>
      </c>
      <c r="AJ462">
        <v>78</v>
      </c>
      <c r="AK462">
        <v>0</v>
      </c>
      <c r="AL462">
        <v>2</v>
      </c>
      <c r="AM462">
        <v>49</v>
      </c>
      <c r="AN462">
        <v>71</v>
      </c>
      <c r="AO462">
        <v>14</v>
      </c>
      <c r="AP462">
        <v>97</v>
      </c>
      <c r="AQ462">
        <v>18</v>
      </c>
      <c r="AR462">
        <v>115</v>
      </c>
      <c r="AS462">
        <v>16.3</v>
      </c>
      <c r="AT462">
        <v>9</v>
      </c>
      <c r="AU462">
        <v>1200180</v>
      </c>
      <c r="AV462">
        <v>6975</v>
      </c>
      <c r="AW462" t="s">
        <v>13083</v>
      </c>
      <c r="AX462" t="s">
        <v>12325</v>
      </c>
      <c r="AY462" t="s">
        <v>11421</v>
      </c>
      <c r="AZ462">
        <v>33024</v>
      </c>
      <c r="BA462">
        <v>3200</v>
      </c>
      <c r="BB462">
        <v>3200</v>
      </c>
      <c r="BC462">
        <v>0</v>
      </c>
      <c r="BE462">
        <v>12011</v>
      </c>
      <c r="BH462" t="s">
        <v>11427</v>
      </c>
      <c r="BI462" t="s">
        <v>11427</v>
      </c>
      <c r="BJ462" t="s">
        <v>11427</v>
      </c>
      <c r="BK462" t="s">
        <v>11428</v>
      </c>
      <c r="BL462" t="s">
        <v>11428</v>
      </c>
      <c r="BM462" t="s">
        <v>11428</v>
      </c>
      <c r="BN462" t="s">
        <v>11428</v>
      </c>
      <c r="BO462" t="s">
        <v>11428</v>
      </c>
      <c r="BP462" t="s">
        <v>11428</v>
      </c>
      <c r="BQ462" t="s">
        <v>11427</v>
      </c>
      <c r="BR462" t="s">
        <v>11427</v>
      </c>
      <c r="BS462" t="s">
        <v>11427</v>
      </c>
      <c r="BT462" t="s">
        <v>11427</v>
      </c>
      <c r="BU462" t="s">
        <v>11427</v>
      </c>
      <c r="BV462" t="s">
        <v>11427</v>
      </c>
      <c r="BW462" t="s">
        <v>11427</v>
      </c>
      <c r="BY462" t="s">
        <v>11427</v>
      </c>
      <c r="CB462" t="s">
        <v>11428</v>
      </c>
      <c r="CD462">
        <v>97</v>
      </c>
      <c r="CE462">
        <v>18</v>
      </c>
      <c r="CF462">
        <v>115</v>
      </c>
      <c r="CG462">
        <v>1</v>
      </c>
      <c r="CH462">
        <v>10</v>
      </c>
      <c r="CI462">
        <v>147</v>
      </c>
    </row>
    <row r="463" spans="1:87">
      <c r="A463">
        <v>120018006981</v>
      </c>
      <c r="B463" t="s">
        <v>11490</v>
      </c>
      <c r="C463" t="s">
        <v>12243</v>
      </c>
      <c r="D463" t="s">
        <v>13084</v>
      </c>
      <c r="E463" t="s">
        <v>12245</v>
      </c>
      <c r="F463" t="s">
        <v>13085</v>
      </c>
      <c r="G463" t="s">
        <v>13086</v>
      </c>
      <c r="H463" t="s">
        <v>12266</v>
      </c>
      <c r="I463" t="s">
        <v>11421</v>
      </c>
      <c r="J463">
        <v>33020</v>
      </c>
      <c r="K463" t="s">
        <v>11422</v>
      </c>
      <c r="L463">
        <v>12</v>
      </c>
      <c r="M463" t="s">
        <v>11423</v>
      </c>
      <c r="N463">
        <v>8</v>
      </c>
      <c r="Q463">
        <v>48</v>
      </c>
      <c r="R463">
        <v>87</v>
      </c>
      <c r="S463">
        <v>86</v>
      </c>
      <c r="T463">
        <v>86</v>
      </c>
      <c r="U463">
        <v>89</v>
      </c>
      <c r="V463">
        <v>99</v>
      </c>
      <c r="W463">
        <v>77</v>
      </c>
      <c r="X463">
        <v>0</v>
      </c>
      <c r="Y463">
        <v>0</v>
      </c>
      <c r="AD463" t="s">
        <v>11424</v>
      </c>
      <c r="AE463">
        <v>26.01</v>
      </c>
      <c r="AF463">
        <v>-80.159899999999993</v>
      </c>
      <c r="AG463" s="27">
        <v>1282154</v>
      </c>
      <c r="AH463">
        <v>6</v>
      </c>
      <c r="AI463">
        <v>302</v>
      </c>
      <c r="AJ463">
        <v>270</v>
      </c>
      <c r="AK463">
        <v>0</v>
      </c>
      <c r="AL463">
        <v>2</v>
      </c>
      <c r="AM463">
        <v>20</v>
      </c>
      <c r="AN463">
        <v>178</v>
      </c>
      <c r="AO463">
        <v>360</v>
      </c>
      <c r="AP463">
        <v>258</v>
      </c>
      <c r="AQ463">
        <v>19</v>
      </c>
      <c r="AR463">
        <v>277</v>
      </c>
      <c r="AS463">
        <v>15.9</v>
      </c>
      <c r="AT463">
        <v>36</v>
      </c>
      <c r="AU463">
        <v>1200180</v>
      </c>
      <c r="AV463">
        <v>6981</v>
      </c>
      <c r="AW463" t="s">
        <v>13086</v>
      </c>
      <c r="AX463" t="s">
        <v>12266</v>
      </c>
      <c r="AY463" t="s">
        <v>11421</v>
      </c>
      <c r="AZ463">
        <v>33020</v>
      </c>
      <c r="BA463">
        <v>4807</v>
      </c>
      <c r="BB463">
        <v>4807</v>
      </c>
      <c r="BC463">
        <v>0</v>
      </c>
      <c r="BE463">
        <v>12011</v>
      </c>
      <c r="BH463" t="s">
        <v>11427</v>
      </c>
      <c r="BI463" t="s">
        <v>11427</v>
      </c>
      <c r="BJ463" t="s">
        <v>11427</v>
      </c>
      <c r="BK463" t="s">
        <v>11428</v>
      </c>
      <c r="BL463" t="s">
        <v>11428</v>
      </c>
      <c r="BM463" t="s">
        <v>11428</v>
      </c>
      <c r="BN463" t="s">
        <v>11428</v>
      </c>
      <c r="BO463" t="s">
        <v>11428</v>
      </c>
      <c r="BP463" t="s">
        <v>11428</v>
      </c>
      <c r="BQ463" t="s">
        <v>11428</v>
      </c>
      <c r="BR463" t="s">
        <v>11428</v>
      </c>
      <c r="BS463" t="s">
        <v>11428</v>
      </c>
      <c r="BT463" t="s">
        <v>11427</v>
      </c>
      <c r="BU463" t="s">
        <v>11427</v>
      </c>
      <c r="BV463" t="s">
        <v>11427</v>
      </c>
      <c r="BW463" t="s">
        <v>11427</v>
      </c>
      <c r="BY463" t="s">
        <v>11428</v>
      </c>
      <c r="CB463" t="s">
        <v>11428</v>
      </c>
      <c r="CD463">
        <v>258</v>
      </c>
      <c r="CE463">
        <v>19</v>
      </c>
      <c r="CF463">
        <v>277</v>
      </c>
      <c r="CG463">
        <v>0</v>
      </c>
      <c r="CH463">
        <v>12</v>
      </c>
      <c r="CI463">
        <v>572</v>
      </c>
    </row>
    <row r="464" spans="1:87">
      <c r="A464">
        <v>120018007250</v>
      </c>
      <c r="B464" t="s">
        <v>11490</v>
      </c>
      <c r="C464" t="s">
        <v>12243</v>
      </c>
      <c r="D464" t="s">
        <v>12156</v>
      </c>
      <c r="E464" t="s">
        <v>12245</v>
      </c>
      <c r="F464" t="s">
        <v>13087</v>
      </c>
      <c r="G464" t="s">
        <v>13088</v>
      </c>
      <c r="H464" t="s">
        <v>12399</v>
      </c>
      <c r="I464" t="s">
        <v>11421</v>
      </c>
      <c r="J464">
        <v>33351</v>
      </c>
      <c r="K464" t="s">
        <v>11422</v>
      </c>
      <c r="L464">
        <v>12</v>
      </c>
      <c r="M464" t="s">
        <v>11461</v>
      </c>
      <c r="N464">
        <v>5</v>
      </c>
      <c r="P464">
        <v>18</v>
      </c>
      <c r="Q464">
        <v>146</v>
      </c>
      <c r="R464">
        <v>183</v>
      </c>
      <c r="S464">
        <v>178</v>
      </c>
      <c r="T464">
        <v>159</v>
      </c>
      <c r="U464">
        <v>183</v>
      </c>
      <c r="V464">
        <v>152</v>
      </c>
      <c r="AD464" t="s">
        <v>11424</v>
      </c>
      <c r="AE464">
        <v>26.192299999999999</v>
      </c>
      <c r="AF464">
        <v>-80.269400000000005</v>
      </c>
      <c r="AG464" s="27">
        <v>753283</v>
      </c>
      <c r="AH464">
        <v>6</v>
      </c>
      <c r="AI464">
        <v>518</v>
      </c>
      <c r="AJ464">
        <v>501</v>
      </c>
      <c r="AK464">
        <v>3</v>
      </c>
      <c r="AL464">
        <v>38</v>
      </c>
      <c r="AM464">
        <v>628</v>
      </c>
      <c r="AN464">
        <v>173</v>
      </c>
      <c r="AO464">
        <v>135</v>
      </c>
      <c r="AP464">
        <v>593</v>
      </c>
      <c r="AQ464">
        <v>98</v>
      </c>
      <c r="AR464">
        <v>691</v>
      </c>
      <c r="AS464">
        <v>18.2</v>
      </c>
      <c r="AT464">
        <v>56</v>
      </c>
      <c r="AU464">
        <v>1200180</v>
      </c>
      <c r="AV464">
        <v>7250</v>
      </c>
      <c r="AW464" t="s">
        <v>13088</v>
      </c>
      <c r="AX464" t="s">
        <v>12399</v>
      </c>
      <c r="AY464" t="s">
        <v>11421</v>
      </c>
      <c r="AZ464">
        <v>33351</v>
      </c>
      <c r="BA464">
        <v>7805</v>
      </c>
      <c r="BB464">
        <v>7805</v>
      </c>
      <c r="BC464">
        <v>0</v>
      </c>
      <c r="BE464">
        <v>12011</v>
      </c>
      <c r="BH464" t="s">
        <v>11427</v>
      </c>
      <c r="BI464" t="s">
        <v>11427</v>
      </c>
      <c r="BJ464" t="s">
        <v>11428</v>
      </c>
      <c r="BK464" t="s">
        <v>11428</v>
      </c>
      <c r="BL464" t="s">
        <v>11428</v>
      </c>
      <c r="BM464" t="s">
        <v>11428</v>
      </c>
      <c r="BN464" t="s">
        <v>11428</v>
      </c>
      <c r="BO464" t="s">
        <v>11428</v>
      </c>
      <c r="BP464" t="s">
        <v>11428</v>
      </c>
      <c r="BQ464" t="s">
        <v>11427</v>
      </c>
      <c r="BR464" t="s">
        <v>11427</v>
      </c>
      <c r="BS464" t="s">
        <v>11427</v>
      </c>
      <c r="BT464" t="s">
        <v>11427</v>
      </c>
      <c r="BU464" t="s">
        <v>11427</v>
      </c>
      <c r="BV464" t="s">
        <v>11427</v>
      </c>
      <c r="BW464" t="s">
        <v>11427</v>
      </c>
      <c r="BY464" t="s">
        <v>11428</v>
      </c>
      <c r="CB464" t="s">
        <v>11427</v>
      </c>
      <c r="CD464">
        <v>593</v>
      </c>
      <c r="CE464">
        <v>98</v>
      </c>
      <c r="CF464">
        <v>691</v>
      </c>
      <c r="CG464">
        <v>3</v>
      </c>
      <c r="CH464">
        <v>39</v>
      </c>
      <c r="CI464">
        <v>1019</v>
      </c>
    </row>
    <row r="465" spans="1:87">
      <c r="A465">
        <v>120018007265</v>
      </c>
      <c r="B465" t="s">
        <v>11490</v>
      </c>
      <c r="C465" t="s">
        <v>12243</v>
      </c>
      <c r="D465" t="s">
        <v>13089</v>
      </c>
      <c r="E465" t="s">
        <v>12245</v>
      </c>
      <c r="F465" t="s">
        <v>13062</v>
      </c>
      <c r="G465" t="s">
        <v>13063</v>
      </c>
      <c r="H465" t="s">
        <v>12315</v>
      </c>
      <c r="I465" t="s">
        <v>11421</v>
      </c>
      <c r="J465">
        <v>33076</v>
      </c>
      <c r="K465" t="s">
        <v>11422</v>
      </c>
      <c r="L465">
        <v>12</v>
      </c>
      <c r="M465">
        <v>6</v>
      </c>
      <c r="N465">
        <v>8</v>
      </c>
      <c r="W465">
        <v>36</v>
      </c>
      <c r="X465">
        <v>39</v>
      </c>
      <c r="Y465">
        <v>44</v>
      </c>
      <c r="AD465" t="s">
        <v>11424</v>
      </c>
      <c r="AE465">
        <v>26.3005</v>
      </c>
      <c r="AF465">
        <v>-80.281899999999993</v>
      </c>
      <c r="AG465" s="27">
        <v>1282885</v>
      </c>
      <c r="AH465">
        <v>6</v>
      </c>
      <c r="AI465">
        <v>59</v>
      </c>
      <c r="AJ465">
        <v>60</v>
      </c>
      <c r="AK465">
        <v>0</v>
      </c>
      <c r="AL465">
        <v>5</v>
      </c>
      <c r="AM465">
        <v>76</v>
      </c>
      <c r="AN465">
        <v>25</v>
      </c>
      <c r="AO465">
        <v>11</v>
      </c>
      <c r="AP465">
        <v>98</v>
      </c>
      <c r="AQ465">
        <v>7</v>
      </c>
      <c r="AR465">
        <v>105</v>
      </c>
      <c r="AS465">
        <v>23.8</v>
      </c>
      <c r="AT465">
        <v>5</v>
      </c>
      <c r="AU465">
        <v>1200180</v>
      </c>
      <c r="AV465">
        <v>7265</v>
      </c>
      <c r="AW465" t="s">
        <v>13063</v>
      </c>
      <c r="AX465" t="s">
        <v>12315</v>
      </c>
      <c r="AY465" t="s">
        <v>11421</v>
      </c>
      <c r="AZ465">
        <v>33076</v>
      </c>
      <c r="BA465">
        <v>3122</v>
      </c>
      <c r="BB465">
        <v>3122</v>
      </c>
      <c r="BC465">
        <v>0</v>
      </c>
      <c r="BE465">
        <v>12011</v>
      </c>
      <c r="BH465" t="s">
        <v>11427</v>
      </c>
      <c r="BI465" t="s">
        <v>11427</v>
      </c>
      <c r="BJ465" t="s">
        <v>11427</v>
      </c>
      <c r="BK465" t="s">
        <v>11427</v>
      </c>
      <c r="BL465" t="s">
        <v>11427</v>
      </c>
      <c r="BM465" t="s">
        <v>11427</v>
      </c>
      <c r="BN465" t="s">
        <v>11427</v>
      </c>
      <c r="BO465" t="s">
        <v>11427</v>
      </c>
      <c r="BP465" t="s">
        <v>11427</v>
      </c>
      <c r="BQ465" t="s">
        <v>11428</v>
      </c>
      <c r="BR465" t="s">
        <v>11428</v>
      </c>
      <c r="BS465" t="s">
        <v>11428</v>
      </c>
      <c r="BT465" t="s">
        <v>11427</v>
      </c>
      <c r="BU465" t="s">
        <v>11427</v>
      </c>
      <c r="BV465" t="s">
        <v>11427</v>
      </c>
      <c r="BW465" t="s">
        <v>11427</v>
      </c>
      <c r="BY465" t="s">
        <v>11428</v>
      </c>
      <c r="CB465" t="s">
        <v>11428</v>
      </c>
      <c r="CD465">
        <v>98</v>
      </c>
      <c r="CE465">
        <v>7</v>
      </c>
      <c r="CF465">
        <v>105</v>
      </c>
      <c r="CG465">
        <v>0</v>
      </c>
      <c r="CH465">
        <v>2</v>
      </c>
      <c r="CI465">
        <v>119</v>
      </c>
    </row>
    <row r="466" spans="1:87">
      <c r="A466">
        <v>120018007311</v>
      </c>
      <c r="B466" t="s">
        <v>11490</v>
      </c>
      <c r="C466" t="s">
        <v>12243</v>
      </c>
      <c r="D466" t="s">
        <v>13090</v>
      </c>
      <c r="E466" t="s">
        <v>12245</v>
      </c>
      <c r="F466" t="s">
        <v>13091</v>
      </c>
      <c r="G466" t="s">
        <v>13092</v>
      </c>
      <c r="H466" t="s">
        <v>13093</v>
      </c>
      <c r="I466" t="s">
        <v>11421</v>
      </c>
      <c r="J466">
        <v>33023</v>
      </c>
      <c r="K466" t="s">
        <v>11422</v>
      </c>
      <c r="L466">
        <v>12</v>
      </c>
      <c r="M466" t="s">
        <v>11423</v>
      </c>
      <c r="N466">
        <v>5</v>
      </c>
      <c r="Q466">
        <v>7</v>
      </c>
      <c r="R466">
        <v>8</v>
      </c>
      <c r="S466">
        <v>11</v>
      </c>
      <c r="T466">
        <v>10</v>
      </c>
      <c r="U466">
        <v>11</v>
      </c>
      <c r="V466">
        <v>8</v>
      </c>
      <c r="AD466" t="s">
        <v>11424</v>
      </c>
      <c r="AE466">
        <v>25.9908</v>
      </c>
      <c r="AF466">
        <v>-80.185199999999995</v>
      </c>
      <c r="AG466" s="27">
        <v>1285076</v>
      </c>
      <c r="AH466">
        <v>6</v>
      </c>
      <c r="AI466">
        <v>33</v>
      </c>
      <c r="AJ466">
        <v>22</v>
      </c>
      <c r="AK466">
        <v>0</v>
      </c>
      <c r="AL466">
        <v>1</v>
      </c>
      <c r="AM466">
        <v>45</v>
      </c>
      <c r="AN466">
        <v>6</v>
      </c>
      <c r="AO466">
        <v>2</v>
      </c>
      <c r="AP466">
        <v>52</v>
      </c>
      <c r="AQ466">
        <v>0</v>
      </c>
      <c r="AR466">
        <v>52</v>
      </c>
      <c r="AS466">
        <v>18.3</v>
      </c>
      <c r="AT466">
        <v>3</v>
      </c>
      <c r="AU466">
        <v>1200180</v>
      </c>
      <c r="AV466">
        <v>7311</v>
      </c>
      <c r="AW466" t="s">
        <v>13092</v>
      </c>
      <c r="AX466" t="s">
        <v>13093</v>
      </c>
      <c r="AY466" t="s">
        <v>11421</v>
      </c>
      <c r="AZ466">
        <v>33023</v>
      </c>
      <c r="BA466">
        <v>3456</v>
      </c>
      <c r="BB466">
        <v>3456</v>
      </c>
      <c r="BC466">
        <v>0</v>
      </c>
      <c r="BE466">
        <v>12011</v>
      </c>
      <c r="BH466" t="s">
        <v>11427</v>
      </c>
      <c r="BI466" t="s">
        <v>11427</v>
      </c>
      <c r="BJ466" t="s">
        <v>11427</v>
      </c>
      <c r="BK466" t="s">
        <v>11428</v>
      </c>
      <c r="BL466" t="s">
        <v>11428</v>
      </c>
      <c r="BM466" t="s">
        <v>11428</v>
      </c>
      <c r="BN466" t="s">
        <v>11428</v>
      </c>
      <c r="BO466" t="s">
        <v>11428</v>
      </c>
      <c r="BP466" t="s">
        <v>11428</v>
      </c>
      <c r="BQ466" t="s">
        <v>11427</v>
      </c>
      <c r="BR466" t="s">
        <v>11427</v>
      </c>
      <c r="BS466" t="s">
        <v>11427</v>
      </c>
      <c r="BT466" t="s">
        <v>11427</v>
      </c>
      <c r="BU466" t="s">
        <v>11427</v>
      </c>
      <c r="BV466" t="s">
        <v>11427</v>
      </c>
      <c r="BW466" t="s">
        <v>11427</v>
      </c>
      <c r="BY466" t="s">
        <v>11428</v>
      </c>
      <c r="CB466" t="s">
        <v>11428</v>
      </c>
      <c r="CD466">
        <v>52</v>
      </c>
      <c r="CE466">
        <v>0</v>
      </c>
      <c r="CF466">
        <v>52</v>
      </c>
      <c r="CG466">
        <v>0</v>
      </c>
      <c r="CH466">
        <v>1</v>
      </c>
      <c r="CI466">
        <v>55</v>
      </c>
    </row>
    <row r="467" spans="1:87">
      <c r="A467">
        <v>120018007464</v>
      </c>
      <c r="B467" t="s">
        <v>11490</v>
      </c>
      <c r="C467" t="s">
        <v>12243</v>
      </c>
      <c r="D467" t="s">
        <v>13094</v>
      </c>
      <c r="E467" t="s">
        <v>12245</v>
      </c>
      <c r="F467" t="s">
        <v>13095</v>
      </c>
      <c r="G467" t="s">
        <v>12352</v>
      </c>
      <c r="H467" t="s">
        <v>12353</v>
      </c>
      <c r="I467" t="s">
        <v>11421</v>
      </c>
      <c r="J467">
        <v>33063</v>
      </c>
      <c r="K467" t="s">
        <v>11422</v>
      </c>
      <c r="L467">
        <v>12</v>
      </c>
      <c r="M467" t="s">
        <v>11423</v>
      </c>
      <c r="N467">
        <v>8</v>
      </c>
      <c r="Q467">
        <v>30</v>
      </c>
      <c r="R467">
        <v>42</v>
      </c>
      <c r="S467">
        <v>36</v>
      </c>
      <c r="T467">
        <v>39</v>
      </c>
      <c r="U467">
        <v>30</v>
      </c>
      <c r="V467">
        <v>30</v>
      </c>
      <c r="W467">
        <v>26</v>
      </c>
      <c r="X467">
        <v>35</v>
      </c>
      <c r="Y467">
        <v>20</v>
      </c>
      <c r="AD467" t="s">
        <v>11424</v>
      </c>
      <c r="AE467">
        <v>26.267800000000001</v>
      </c>
      <c r="AF467">
        <v>-80.204999999999998</v>
      </c>
      <c r="AG467" s="27">
        <v>1285807</v>
      </c>
      <c r="AH467">
        <v>6</v>
      </c>
      <c r="AI467">
        <v>136</v>
      </c>
      <c r="AJ467">
        <v>152</v>
      </c>
      <c r="AK467">
        <v>1</v>
      </c>
      <c r="AL467">
        <v>6</v>
      </c>
      <c r="AM467">
        <v>203</v>
      </c>
      <c r="AN467">
        <v>31</v>
      </c>
      <c r="AO467">
        <v>44</v>
      </c>
      <c r="AP467">
        <v>222</v>
      </c>
      <c r="AQ467">
        <v>27</v>
      </c>
      <c r="AR467">
        <v>249</v>
      </c>
      <c r="AS467">
        <v>16</v>
      </c>
      <c r="AT467">
        <v>18</v>
      </c>
      <c r="AU467">
        <v>1200180</v>
      </c>
      <c r="AV467">
        <v>7464</v>
      </c>
      <c r="AW467" t="s">
        <v>12352</v>
      </c>
      <c r="AX467" t="s">
        <v>12353</v>
      </c>
      <c r="AY467" t="s">
        <v>11421</v>
      </c>
      <c r="AZ467">
        <v>33063</v>
      </c>
      <c r="BA467">
        <v>7015</v>
      </c>
      <c r="BB467">
        <v>7015</v>
      </c>
      <c r="BC467">
        <v>0</v>
      </c>
      <c r="BE467">
        <v>12011</v>
      </c>
      <c r="BH467" t="s">
        <v>11427</v>
      </c>
      <c r="BI467" t="s">
        <v>11427</v>
      </c>
      <c r="BJ467" t="s">
        <v>11427</v>
      </c>
      <c r="BK467" t="s">
        <v>11428</v>
      </c>
      <c r="BL467" t="s">
        <v>11428</v>
      </c>
      <c r="BM467" t="s">
        <v>11428</v>
      </c>
      <c r="BN467" t="s">
        <v>11428</v>
      </c>
      <c r="BO467" t="s">
        <v>11428</v>
      </c>
      <c r="BP467" t="s">
        <v>11428</v>
      </c>
      <c r="BQ467" t="s">
        <v>11428</v>
      </c>
      <c r="BR467" t="s">
        <v>11428</v>
      </c>
      <c r="BS467" t="s">
        <v>11428</v>
      </c>
      <c r="BT467" t="s">
        <v>11427</v>
      </c>
      <c r="BU467" t="s">
        <v>11427</v>
      </c>
      <c r="BV467" t="s">
        <v>11427</v>
      </c>
      <c r="BW467" t="s">
        <v>11427</v>
      </c>
      <c r="BY467" t="s">
        <v>11428</v>
      </c>
      <c r="CB467" t="s">
        <v>11428</v>
      </c>
      <c r="CD467">
        <v>222</v>
      </c>
      <c r="CE467">
        <v>27</v>
      </c>
      <c r="CF467">
        <v>249</v>
      </c>
      <c r="CG467">
        <v>0</v>
      </c>
      <c r="CH467">
        <v>3</v>
      </c>
      <c r="CI467">
        <v>288</v>
      </c>
    </row>
    <row r="468" spans="1:87">
      <c r="A468">
        <v>120018007476</v>
      </c>
      <c r="B468" t="s">
        <v>11490</v>
      </c>
      <c r="C468" t="s">
        <v>12243</v>
      </c>
      <c r="D468" t="s">
        <v>13096</v>
      </c>
      <c r="E468" t="s">
        <v>12245</v>
      </c>
      <c r="F468" t="s">
        <v>13097</v>
      </c>
      <c r="G468" t="s">
        <v>13098</v>
      </c>
      <c r="H468" t="s">
        <v>12266</v>
      </c>
      <c r="I468" t="s">
        <v>11421</v>
      </c>
      <c r="J468">
        <v>33024</v>
      </c>
      <c r="K468" t="s">
        <v>11422</v>
      </c>
      <c r="L468">
        <v>12</v>
      </c>
      <c r="M468" t="s">
        <v>11423</v>
      </c>
      <c r="N468">
        <v>5</v>
      </c>
      <c r="Q468">
        <v>44</v>
      </c>
      <c r="R468">
        <v>44</v>
      </c>
      <c r="S468">
        <v>67</v>
      </c>
      <c r="T468">
        <v>52</v>
      </c>
      <c r="U468">
        <v>32</v>
      </c>
      <c r="V468">
        <v>36</v>
      </c>
      <c r="AD468" t="s">
        <v>11424</v>
      </c>
      <c r="AE468">
        <v>26.034300000000002</v>
      </c>
      <c r="AF468">
        <v>-80.247900000000001</v>
      </c>
      <c r="AG468" s="27">
        <v>1231386</v>
      </c>
      <c r="AH468">
        <v>6</v>
      </c>
      <c r="AI468">
        <v>145</v>
      </c>
      <c r="AJ468">
        <v>130</v>
      </c>
      <c r="AK468">
        <v>1</v>
      </c>
      <c r="AL468">
        <v>5</v>
      </c>
      <c r="AM468">
        <v>148</v>
      </c>
      <c r="AN468">
        <v>67</v>
      </c>
      <c r="AO468">
        <v>43</v>
      </c>
      <c r="AP468">
        <v>173</v>
      </c>
      <c r="AQ468">
        <v>27</v>
      </c>
      <c r="AR468">
        <v>200</v>
      </c>
      <c r="AS468">
        <v>16.2</v>
      </c>
      <c r="AT468">
        <v>17</v>
      </c>
      <c r="AU468">
        <v>1200180</v>
      </c>
      <c r="AV468">
        <v>7476</v>
      </c>
      <c r="AW468" t="s">
        <v>13098</v>
      </c>
      <c r="AX468" t="s">
        <v>12266</v>
      </c>
      <c r="AY468" t="s">
        <v>11421</v>
      </c>
      <c r="AZ468">
        <v>33024</v>
      </c>
      <c r="BA468">
        <v>2547</v>
      </c>
      <c r="BB468">
        <v>2547</v>
      </c>
      <c r="BC468">
        <v>0</v>
      </c>
      <c r="BE468">
        <v>12011</v>
      </c>
      <c r="BH468" t="s">
        <v>11427</v>
      </c>
      <c r="BI468" t="s">
        <v>11427</v>
      </c>
      <c r="BJ468" t="s">
        <v>11427</v>
      </c>
      <c r="BK468" t="s">
        <v>11428</v>
      </c>
      <c r="BL468" t="s">
        <v>11428</v>
      </c>
      <c r="BM468" t="s">
        <v>11428</v>
      </c>
      <c r="BN468" t="s">
        <v>11428</v>
      </c>
      <c r="BO468" t="s">
        <v>11428</v>
      </c>
      <c r="BP468" t="s">
        <v>11428</v>
      </c>
      <c r="BQ468" t="s">
        <v>11427</v>
      </c>
      <c r="BR468" t="s">
        <v>11427</v>
      </c>
      <c r="BS468" t="s">
        <v>11427</v>
      </c>
      <c r="BT468" t="s">
        <v>11427</v>
      </c>
      <c r="BU468" t="s">
        <v>11427</v>
      </c>
      <c r="BV468" t="s">
        <v>11427</v>
      </c>
      <c r="BW468" t="s">
        <v>11427</v>
      </c>
      <c r="BY468" t="s">
        <v>11428</v>
      </c>
      <c r="CB468" t="s">
        <v>11428</v>
      </c>
      <c r="CD468">
        <v>173</v>
      </c>
      <c r="CE468">
        <v>27</v>
      </c>
      <c r="CF468">
        <v>200</v>
      </c>
      <c r="CG468">
        <v>1</v>
      </c>
      <c r="CH468">
        <v>10</v>
      </c>
      <c r="CI468">
        <v>275</v>
      </c>
    </row>
    <row r="469" spans="1:87">
      <c r="A469">
        <v>120018007497</v>
      </c>
      <c r="B469" t="s">
        <v>11490</v>
      </c>
      <c r="C469" t="s">
        <v>12243</v>
      </c>
      <c r="D469" t="s">
        <v>13099</v>
      </c>
      <c r="E469" t="s">
        <v>12245</v>
      </c>
      <c r="F469" t="s">
        <v>13100</v>
      </c>
      <c r="G469" t="s">
        <v>13101</v>
      </c>
      <c r="H469" t="s">
        <v>12347</v>
      </c>
      <c r="I469" t="s">
        <v>11421</v>
      </c>
      <c r="J469">
        <v>33321</v>
      </c>
      <c r="K469" t="s">
        <v>11422</v>
      </c>
      <c r="L469">
        <v>12</v>
      </c>
      <c r="M469" t="s">
        <v>11423</v>
      </c>
      <c r="N469">
        <v>5</v>
      </c>
      <c r="Q469">
        <v>26</v>
      </c>
      <c r="R469">
        <v>0</v>
      </c>
      <c r="S469">
        <v>0</v>
      </c>
      <c r="T469">
        <v>0</v>
      </c>
      <c r="U469">
        <v>0</v>
      </c>
      <c r="V469">
        <v>0</v>
      </c>
      <c r="AD469" t="s">
        <v>11424</v>
      </c>
      <c r="AE469">
        <v>26.1996</v>
      </c>
      <c r="AF469">
        <v>-80.250500000000002</v>
      </c>
      <c r="AG469" s="27">
        <v>1238691</v>
      </c>
      <c r="AH469">
        <v>6</v>
      </c>
      <c r="AI469">
        <v>15</v>
      </c>
      <c r="AJ469">
        <v>11</v>
      </c>
      <c r="AK469">
        <v>0</v>
      </c>
      <c r="AL469">
        <v>0</v>
      </c>
      <c r="AM469">
        <v>19</v>
      </c>
      <c r="AN469">
        <v>6</v>
      </c>
      <c r="AO469">
        <v>1</v>
      </c>
      <c r="AP469">
        <v>10</v>
      </c>
      <c r="AQ469">
        <v>3</v>
      </c>
      <c r="AR469">
        <v>13</v>
      </c>
      <c r="AS469">
        <v>26</v>
      </c>
      <c r="AT469">
        <v>1</v>
      </c>
      <c r="AU469">
        <v>1200180</v>
      </c>
      <c r="AV469">
        <v>7497</v>
      </c>
      <c r="AW469" t="s">
        <v>13101</v>
      </c>
      <c r="AX469" t="s">
        <v>12347</v>
      </c>
      <c r="AY469" t="s">
        <v>11421</v>
      </c>
      <c r="AZ469">
        <v>33321</v>
      </c>
      <c r="BA469">
        <v>6043</v>
      </c>
      <c r="BB469">
        <v>6043</v>
      </c>
      <c r="BC469">
        <v>0</v>
      </c>
      <c r="BE469">
        <v>12011</v>
      </c>
      <c r="BH469" t="s">
        <v>11427</v>
      </c>
      <c r="BI469" t="s">
        <v>11427</v>
      </c>
      <c r="BJ469" t="s">
        <v>11427</v>
      </c>
      <c r="BK469" t="s">
        <v>11428</v>
      </c>
      <c r="BL469" t="s">
        <v>11428</v>
      </c>
      <c r="BM469" t="s">
        <v>11428</v>
      </c>
      <c r="BN469" t="s">
        <v>11428</v>
      </c>
      <c r="BO469" t="s">
        <v>11428</v>
      </c>
      <c r="BP469" t="s">
        <v>11428</v>
      </c>
      <c r="BQ469" t="s">
        <v>11427</v>
      </c>
      <c r="BR469" t="s">
        <v>11427</v>
      </c>
      <c r="BS469" t="s">
        <v>11427</v>
      </c>
      <c r="BT469" t="s">
        <v>11427</v>
      </c>
      <c r="BU469" t="s">
        <v>11427</v>
      </c>
      <c r="BV469" t="s">
        <v>11427</v>
      </c>
      <c r="BW469" t="s">
        <v>11427</v>
      </c>
      <c r="BY469" t="s">
        <v>11428</v>
      </c>
      <c r="CB469" t="s">
        <v>11428</v>
      </c>
      <c r="CD469">
        <v>10</v>
      </c>
      <c r="CE469">
        <v>3</v>
      </c>
      <c r="CF469">
        <v>13</v>
      </c>
      <c r="CG469">
        <v>0</v>
      </c>
      <c r="CH469">
        <v>0</v>
      </c>
      <c r="CI469">
        <v>26</v>
      </c>
    </row>
    <row r="470" spans="1:87">
      <c r="A470">
        <v>120018007503</v>
      </c>
      <c r="B470" t="s">
        <v>11490</v>
      </c>
      <c r="C470" t="s">
        <v>12243</v>
      </c>
      <c r="D470" t="s">
        <v>13102</v>
      </c>
      <c r="E470" t="s">
        <v>12245</v>
      </c>
      <c r="F470" t="s">
        <v>13103</v>
      </c>
      <c r="G470" t="s">
        <v>13104</v>
      </c>
      <c r="H470" t="s">
        <v>12248</v>
      </c>
      <c r="I470" t="s">
        <v>11421</v>
      </c>
      <c r="J470">
        <v>33312</v>
      </c>
      <c r="K470" t="s">
        <v>11422</v>
      </c>
      <c r="L470">
        <v>12</v>
      </c>
      <c r="M470" t="s">
        <v>11423</v>
      </c>
      <c r="N470">
        <v>5</v>
      </c>
      <c r="Q470">
        <v>28</v>
      </c>
      <c r="R470">
        <v>49</v>
      </c>
      <c r="S470">
        <v>39</v>
      </c>
      <c r="T470">
        <v>0</v>
      </c>
      <c r="U470">
        <v>0</v>
      </c>
      <c r="V470">
        <v>0</v>
      </c>
      <c r="AD470" t="s">
        <v>11424</v>
      </c>
      <c r="AE470">
        <v>26.104099999999999</v>
      </c>
      <c r="AF470">
        <v>-80.194599999999994</v>
      </c>
      <c r="AG470" s="27">
        <v>1235039</v>
      </c>
      <c r="AH470">
        <v>6</v>
      </c>
      <c r="AI470">
        <v>46</v>
      </c>
      <c r="AJ470">
        <v>70</v>
      </c>
      <c r="AK470">
        <v>4</v>
      </c>
      <c r="AL470">
        <v>0</v>
      </c>
      <c r="AM470">
        <v>99</v>
      </c>
      <c r="AN470">
        <v>10</v>
      </c>
      <c r="AO470">
        <v>1</v>
      </c>
      <c r="AP470">
        <v>100</v>
      </c>
      <c r="AQ470">
        <v>4</v>
      </c>
      <c r="AR470">
        <v>104</v>
      </c>
      <c r="AS470">
        <v>16.600000000000001</v>
      </c>
      <c r="AT470">
        <v>7</v>
      </c>
      <c r="AU470">
        <v>1200180</v>
      </c>
      <c r="AV470">
        <v>7503</v>
      </c>
      <c r="AW470" t="s">
        <v>13104</v>
      </c>
      <c r="AX470" t="s">
        <v>12248</v>
      </c>
      <c r="AY470" t="s">
        <v>11421</v>
      </c>
      <c r="AZ470">
        <v>33312</v>
      </c>
      <c r="BA470">
        <v>3438</v>
      </c>
      <c r="BB470">
        <v>3438</v>
      </c>
      <c r="BC470">
        <v>0</v>
      </c>
      <c r="BE470">
        <v>12011</v>
      </c>
      <c r="BH470" t="s">
        <v>11427</v>
      </c>
      <c r="BI470" t="s">
        <v>11427</v>
      </c>
      <c r="BJ470" t="s">
        <v>11427</v>
      </c>
      <c r="BK470" t="s">
        <v>11428</v>
      </c>
      <c r="BL470" t="s">
        <v>11428</v>
      </c>
      <c r="BM470" t="s">
        <v>11428</v>
      </c>
      <c r="BN470" t="s">
        <v>11428</v>
      </c>
      <c r="BO470" t="s">
        <v>11428</v>
      </c>
      <c r="BP470" t="s">
        <v>11428</v>
      </c>
      <c r="BQ470" t="s">
        <v>11427</v>
      </c>
      <c r="BR470" t="s">
        <v>11427</v>
      </c>
      <c r="BS470" t="s">
        <v>11427</v>
      </c>
      <c r="BT470" t="s">
        <v>11427</v>
      </c>
      <c r="BU470" t="s">
        <v>11427</v>
      </c>
      <c r="BV470" t="s">
        <v>11427</v>
      </c>
      <c r="BW470" t="s">
        <v>11427</v>
      </c>
      <c r="BY470" t="s">
        <v>11428</v>
      </c>
      <c r="CB470" t="s">
        <v>11428</v>
      </c>
      <c r="CD470">
        <v>100</v>
      </c>
      <c r="CE470">
        <v>4</v>
      </c>
      <c r="CF470">
        <v>104</v>
      </c>
      <c r="CG470">
        <v>1</v>
      </c>
      <c r="CH470">
        <v>1</v>
      </c>
      <c r="CI470">
        <v>116</v>
      </c>
    </row>
    <row r="471" spans="1:87">
      <c r="A471">
        <v>120018007569</v>
      </c>
      <c r="B471" t="s">
        <v>11490</v>
      </c>
      <c r="C471" t="s">
        <v>12243</v>
      </c>
      <c r="D471" t="s">
        <v>13105</v>
      </c>
      <c r="E471" t="s">
        <v>12245</v>
      </c>
      <c r="F471" t="s">
        <v>13106</v>
      </c>
      <c r="G471" t="s">
        <v>13107</v>
      </c>
      <c r="H471" t="s">
        <v>12295</v>
      </c>
      <c r="I471" t="s">
        <v>11421</v>
      </c>
      <c r="J471">
        <v>33023</v>
      </c>
      <c r="K471" t="s">
        <v>11422</v>
      </c>
      <c r="L471">
        <v>12</v>
      </c>
      <c r="M471" t="s">
        <v>11423</v>
      </c>
      <c r="N471">
        <v>6</v>
      </c>
      <c r="Q471">
        <v>36</v>
      </c>
      <c r="R471">
        <v>49</v>
      </c>
      <c r="S471">
        <v>50</v>
      </c>
      <c r="T471">
        <v>50</v>
      </c>
      <c r="U471">
        <v>49</v>
      </c>
      <c r="V471">
        <v>46</v>
      </c>
      <c r="W471">
        <v>0</v>
      </c>
      <c r="AD471" t="s">
        <v>11424</v>
      </c>
      <c r="AE471">
        <v>25.992599999999999</v>
      </c>
      <c r="AF471">
        <v>-80.207999999999998</v>
      </c>
      <c r="AG471" s="27">
        <v>1275215</v>
      </c>
      <c r="AH471">
        <v>6</v>
      </c>
      <c r="AI471">
        <v>141</v>
      </c>
      <c r="AJ471">
        <v>139</v>
      </c>
      <c r="AK471">
        <v>0</v>
      </c>
      <c r="AL471">
        <v>4</v>
      </c>
      <c r="AM471">
        <v>165</v>
      </c>
      <c r="AN471">
        <v>97</v>
      </c>
      <c r="AO471">
        <v>12</v>
      </c>
      <c r="AP471">
        <v>209</v>
      </c>
      <c r="AQ471">
        <v>29</v>
      </c>
      <c r="AR471">
        <v>238</v>
      </c>
      <c r="AS471">
        <v>20</v>
      </c>
      <c r="AT471">
        <v>14</v>
      </c>
      <c r="AU471">
        <v>1200180</v>
      </c>
      <c r="AV471">
        <v>7569</v>
      </c>
      <c r="AW471" t="s">
        <v>13107</v>
      </c>
      <c r="AX471" t="s">
        <v>12295</v>
      </c>
      <c r="AY471" t="s">
        <v>11421</v>
      </c>
      <c r="AZ471">
        <v>33023</v>
      </c>
      <c r="BA471">
        <v>6740</v>
      </c>
      <c r="BB471">
        <v>6740</v>
      </c>
      <c r="BC471">
        <v>0</v>
      </c>
      <c r="BE471">
        <v>12011</v>
      </c>
      <c r="BH471" t="s">
        <v>11427</v>
      </c>
      <c r="BI471" t="s">
        <v>11427</v>
      </c>
      <c r="BJ471" t="s">
        <v>11427</v>
      </c>
      <c r="BK471" t="s">
        <v>11428</v>
      </c>
      <c r="BL471" t="s">
        <v>11428</v>
      </c>
      <c r="BM471" t="s">
        <v>11428</v>
      </c>
      <c r="BN471" t="s">
        <v>11428</v>
      </c>
      <c r="BO471" t="s">
        <v>11428</v>
      </c>
      <c r="BP471" t="s">
        <v>11428</v>
      </c>
      <c r="BQ471" t="s">
        <v>11428</v>
      </c>
      <c r="BR471" t="s">
        <v>11427</v>
      </c>
      <c r="BS471" t="s">
        <v>11427</v>
      </c>
      <c r="BT471" t="s">
        <v>11427</v>
      </c>
      <c r="BU471" t="s">
        <v>11427</v>
      </c>
      <c r="BV471" t="s">
        <v>11427</v>
      </c>
      <c r="BW471" t="s">
        <v>11427</v>
      </c>
      <c r="BY471" t="s">
        <v>11428</v>
      </c>
      <c r="CB471" t="s">
        <v>11428</v>
      </c>
      <c r="CD471">
        <v>209</v>
      </c>
      <c r="CE471">
        <v>29</v>
      </c>
      <c r="CF471">
        <v>238</v>
      </c>
      <c r="CG471">
        <v>0</v>
      </c>
      <c r="CH471">
        <v>2</v>
      </c>
      <c r="CI471">
        <v>280</v>
      </c>
    </row>
    <row r="472" spans="1:87">
      <c r="A472">
        <v>120018007582</v>
      </c>
      <c r="B472" t="s">
        <v>11490</v>
      </c>
      <c r="C472" t="s">
        <v>12243</v>
      </c>
      <c r="D472" t="s">
        <v>13108</v>
      </c>
      <c r="E472" t="s">
        <v>12245</v>
      </c>
      <c r="F472" t="s">
        <v>13100</v>
      </c>
      <c r="G472" t="s">
        <v>13101</v>
      </c>
      <c r="H472" t="s">
        <v>12347</v>
      </c>
      <c r="I472" t="s">
        <v>11421</v>
      </c>
      <c r="J472">
        <v>33321</v>
      </c>
      <c r="K472" t="s">
        <v>11422</v>
      </c>
      <c r="L472">
        <v>12</v>
      </c>
      <c r="M472" t="s">
        <v>11423</v>
      </c>
      <c r="N472">
        <v>5</v>
      </c>
      <c r="Q472">
        <v>57</v>
      </c>
      <c r="R472">
        <v>63</v>
      </c>
      <c r="S472">
        <v>83</v>
      </c>
      <c r="T472">
        <v>72</v>
      </c>
      <c r="U472">
        <v>72</v>
      </c>
      <c r="V472">
        <v>67</v>
      </c>
      <c r="AD472" t="s">
        <v>11424</v>
      </c>
      <c r="AE472">
        <v>26.1996</v>
      </c>
      <c r="AF472">
        <v>-80.250500000000002</v>
      </c>
      <c r="AG472" s="27">
        <v>1205819</v>
      </c>
      <c r="AH472">
        <v>6</v>
      </c>
      <c r="AI472">
        <v>199</v>
      </c>
      <c r="AJ472">
        <v>215</v>
      </c>
      <c r="AK472">
        <v>1</v>
      </c>
      <c r="AL472">
        <v>2</v>
      </c>
      <c r="AM472">
        <v>357</v>
      </c>
      <c r="AN472">
        <v>40</v>
      </c>
      <c r="AO472">
        <v>12</v>
      </c>
      <c r="AP472">
        <v>272</v>
      </c>
      <c r="AQ472">
        <v>47</v>
      </c>
      <c r="AR472">
        <v>319</v>
      </c>
      <c r="AS472">
        <v>14.8</v>
      </c>
      <c r="AT472">
        <v>28</v>
      </c>
      <c r="AU472">
        <v>1200180</v>
      </c>
      <c r="AV472">
        <v>7582</v>
      </c>
      <c r="AW472" t="s">
        <v>13101</v>
      </c>
      <c r="AX472" t="s">
        <v>12347</v>
      </c>
      <c r="AY472" t="s">
        <v>11421</v>
      </c>
      <c r="AZ472">
        <v>33321</v>
      </c>
      <c r="BA472">
        <v>6043</v>
      </c>
      <c r="BB472">
        <v>6043</v>
      </c>
      <c r="BC472">
        <v>0</v>
      </c>
      <c r="BE472">
        <v>12011</v>
      </c>
      <c r="BH472" t="s">
        <v>11427</v>
      </c>
      <c r="BI472" t="s">
        <v>11427</v>
      </c>
      <c r="BJ472" t="s">
        <v>11427</v>
      </c>
      <c r="BK472" t="s">
        <v>11428</v>
      </c>
      <c r="BL472" t="s">
        <v>11428</v>
      </c>
      <c r="BM472" t="s">
        <v>11428</v>
      </c>
      <c r="BN472" t="s">
        <v>11428</v>
      </c>
      <c r="BO472" t="s">
        <v>11428</v>
      </c>
      <c r="BP472" t="s">
        <v>11428</v>
      </c>
      <c r="BQ472" t="s">
        <v>11427</v>
      </c>
      <c r="BR472" t="s">
        <v>11427</v>
      </c>
      <c r="BS472" t="s">
        <v>11427</v>
      </c>
      <c r="BT472" t="s">
        <v>11427</v>
      </c>
      <c r="BU472" t="s">
        <v>11427</v>
      </c>
      <c r="BV472" t="s">
        <v>11427</v>
      </c>
      <c r="BW472" t="s">
        <v>11427</v>
      </c>
      <c r="BY472" t="s">
        <v>11428</v>
      </c>
      <c r="CB472" t="s">
        <v>11428</v>
      </c>
      <c r="CD472">
        <v>272</v>
      </c>
      <c r="CE472">
        <v>47</v>
      </c>
      <c r="CF472">
        <v>319</v>
      </c>
      <c r="CG472">
        <v>0</v>
      </c>
      <c r="CH472">
        <v>2</v>
      </c>
      <c r="CI472">
        <v>414</v>
      </c>
    </row>
    <row r="473" spans="1:87">
      <c r="A473">
        <v>120018007654</v>
      </c>
      <c r="B473" t="s">
        <v>11490</v>
      </c>
      <c r="C473" t="s">
        <v>12243</v>
      </c>
      <c r="D473" t="s">
        <v>13109</v>
      </c>
      <c r="E473" t="s">
        <v>12245</v>
      </c>
      <c r="F473" t="s">
        <v>13110</v>
      </c>
      <c r="G473" t="s">
        <v>13111</v>
      </c>
      <c r="H473" t="s">
        <v>12825</v>
      </c>
      <c r="I473" t="s">
        <v>11421</v>
      </c>
      <c r="J473">
        <v>33076</v>
      </c>
      <c r="K473" t="s">
        <v>11422</v>
      </c>
      <c r="L473">
        <v>12</v>
      </c>
      <c r="M473" t="s">
        <v>11461</v>
      </c>
      <c r="N473">
        <v>5</v>
      </c>
      <c r="P473">
        <v>2</v>
      </c>
      <c r="Q473">
        <v>164</v>
      </c>
      <c r="R473">
        <v>126</v>
      </c>
      <c r="S473">
        <v>197</v>
      </c>
      <c r="T473">
        <v>171</v>
      </c>
      <c r="U473">
        <v>147</v>
      </c>
      <c r="V473">
        <v>197</v>
      </c>
      <c r="AD473" t="s">
        <v>11424</v>
      </c>
      <c r="AE473">
        <v>26.325900000000001</v>
      </c>
      <c r="AF473">
        <v>-80.273399999999995</v>
      </c>
      <c r="AG473" s="27">
        <v>752918</v>
      </c>
      <c r="AH473">
        <v>6</v>
      </c>
      <c r="AI473">
        <v>505</v>
      </c>
      <c r="AJ473">
        <v>499</v>
      </c>
      <c r="AK473">
        <v>2</v>
      </c>
      <c r="AL473">
        <v>99</v>
      </c>
      <c r="AM473">
        <v>44</v>
      </c>
      <c r="AN473">
        <v>189</v>
      </c>
      <c r="AO473">
        <v>643</v>
      </c>
      <c r="AP473">
        <v>77</v>
      </c>
      <c r="AQ473">
        <v>22</v>
      </c>
      <c r="AR473">
        <v>99</v>
      </c>
      <c r="AS473">
        <v>17.3</v>
      </c>
      <c r="AT473">
        <v>58</v>
      </c>
      <c r="AU473">
        <v>1200180</v>
      </c>
      <c r="AV473">
        <v>7654</v>
      </c>
      <c r="AW473" t="s">
        <v>13111</v>
      </c>
      <c r="AX473" t="s">
        <v>12825</v>
      </c>
      <c r="AY473" t="s">
        <v>11421</v>
      </c>
      <c r="AZ473">
        <v>33076</v>
      </c>
      <c r="BA473">
        <v>4809</v>
      </c>
      <c r="BB473">
        <v>4809</v>
      </c>
      <c r="BC473">
        <v>0</v>
      </c>
      <c r="BE473">
        <v>12011</v>
      </c>
      <c r="BH473" t="s">
        <v>11427</v>
      </c>
      <c r="BI473" t="s">
        <v>11427</v>
      </c>
      <c r="BJ473" t="s">
        <v>11428</v>
      </c>
      <c r="BK473" t="s">
        <v>11428</v>
      </c>
      <c r="BL473" t="s">
        <v>11428</v>
      </c>
      <c r="BM473" t="s">
        <v>11428</v>
      </c>
      <c r="BN473" t="s">
        <v>11428</v>
      </c>
      <c r="BO473" t="s">
        <v>11428</v>
      </c>
      <c r="BP473" t="s">
        <v>11428</v>
      </c>
      <c r="BQ473" t="s">
        <v>11427</v>
      </c>
      <c r="BR473" t="s">
        <v>11427</v>
      </c>
      <c r="BS473" t="s">
        <v>11427</v>
      </c>
      <c r="BT473" t="s">
        <v>11427</v>
      </c>
      <c r="BU473" t="s">
        <v>11427</v>
      </c>
      <c r="BV473" t="s">
        <v>11427</v>
      </c>
      <c r="BW473" t="s">
        <v>11427</v>
      </c>
      <c r="BY473" t="s">
        <v>11427</v>
      </c>
      <c r="CB473" t="s">
        <v>11427</v>
      </c>
      <c r="CD473">
        <v>77</v>
      </c>
      <c r="CE473">
        <v>22</v>
      </c>
      <c r="CF473">
        <v>99</v>
      </c>
      <c r="CG473">
        <v>1</v>
      </c>
      <c r="CH473">
        <v>26</v>
      </c>
      <c r="CI473">
        <v>1004</v>
      </c>
    </row>
    <row r="474" spans="1:87">
      <c r="A474">
        <v>120018007750</v>
      </c>
      <c r="B474" t="s">
        <v>11490</v>
      </c>
      <c r="C474" t="s">
        <v>12243</v>
      </c>
      <c r="D474" t="s">
        <v>13112</v>
      </c>
      <c r="E474" t="s">
        <v>12245</v>
      </c>
      <c r="F474" t="s">
        <v>13113</v>
      </c>
      <c r="G474" t="s">
        <v>13114</v>
      </c>
      <c r="H474" t="s">
        <v>12515</v>
      </c>
      <c r="I474" t="s">
        <v>11421</v>
      </c>
      <c r="J474">
        <v>33317</v>
      </c>
      <c r="K474" t="s">
        <v>11442</v>
      </c>
      <c r="L474">
        <v>12</v>
      </c>
      <c r="M474" t="s">
        <v>11461</v>
      </c>
      <c r="N474" t="s">
        <v>11461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11424</v>
      </c>
      <c r="AE474">
        <v>26.113900000000001</v>
      </c>
      <c r="AF474">
        <v>-80.202299999999994</v>
      </c>
      <c r="AG474" s="27">
        <v>1352646</v>
      </c>
      <c r="AH474">
        <v>6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U474">
        <v>1200180</v>
      </c>
      <c r="AV474">
        <v>7750</v>
      </c>
      <c r="AW474" t="s">
        <v>13114</v>
      </c>
      <c r="AX474" t="s">
        <v>12515</v>
      </c>
      <c r="AY474" t="s">
        <v>11421</v>
      </c>
      <c r="AZ474">
        <v>33317</v>
      </c>
      <c r="BA474">
        <v>4054</v>
      </c>
      <c r="BB474">
        <v>4054</v>
      </c>
      <c r="BC474">
        <v>0</v>
      </c>
      <c r="BE474">
        <v>12011</v>
      </c>
      <c r="BH474" t="s">
        <v>11427</v>
      </c>
      <c r="BI474" t="s">
        <v>11427</v>
      </c>
      <c r="BJ474" t="s">
        <v>11428</v>
      </c>
      <c r="BK474" t="s">
        <v>11427</v>
      </c>
      <c r="BL474" t="s">
        <v>11427</v>
      </c>
      <c r="BM474" t="s">
        <v>11427</v>
      </c>
      <c r="BN474" t="s">
        <v>11427</v>
      </c>
      <c r="BO474" t="s">
        <v>11427</v>
      </c>
      <c r="BP474" t="s">
        <v>11427</v>
      </c>
      <c r="BQ474" t="s">
        <v>11427</v>
      </c>
      <c r="BR474" t="s">
        <v>11427</v>
      </c>
      <c r="BS474" t="s">
        <v>11427</v>
      </c>
      <c r="BT474" t="s">
        <v>11427</v>
      </c>
      <c r="BU474" t="s">
        <v>11427</v>
      </c>
      <c r="BV474" t="s">
        <v>11427</v>
      </c>
      <c r="BW474" t="s">
        <v>11427</v>
      </c>
      <c r="BY474" t="s">
        <v>11430</v>
      </c>
      <c r="CB474" t="s">
        <v>11427</v>
      </c>
      <c r="CG474">
        <v>0</v>
      </c>
      <c r="CH474">
        <v>0</v>
      </c>
      <c r="CI474">
        <v>0</v>
      </c>
    </row>
    <row r="475" spans="1:87">
      <c r="A475">
        <v>120018007755</v>
      </c>
      <c r="B475" t="s">
        <v>11490</v>
      </c>
      <c r="C475" t="s">
        <v>12243</v>
      </c>
      <c r="D475" t="s">
        <v>13115</v>
      </c>
      <c r="E475" t="s">
        <v>12245</v>
      </c>
      <c r="F475" t="s">
        <v>12320</v>
      </c>
      <c r="G475" t="s">
        <v>12321</v>
      </c>
      <c r="H475" t="s">
        <v>12311</v>
      </c>
      <c r="I475" t="s">
        <v>11421</v>
      </c>
      <c r="J475">
        <v>33066</v>
      </c>
      <c r="K475" t="s">
        <v>11422</v>
      </c>
      <c r="L475">
        <v>12</v>
      </c>
      <c r="M475" t="s">
        <v>11423</v>
      </c>
      <c r="N475">
        <v>8</v>
      </c>
      <c r="Q475">
        <v>3</v>
      </c>
      <c r="R475">
        <v>5</v>
      </c>
      <c r="S475">
        <v>4</v>
      </c>
      <c r="T475">
        <v>3</v>
      </c>
      <c r="U475">
        <v>3</v>
      </c>
      <c r="V475">
        <v>7</v>
      </c>
      <c r="W475">
        <v>1</v>
      </c>
      <c r="X475">
        <v>1</v>
      </c>
      <c r="Y475">
        <v>1</v>
      </c>
      <c r="AD475" t="s">
        <v>11424</v>
      </c>
      <c r="AE475">
        <v>26.2468</v>
      </c>
      <c r="AF475">
        <v>-80.182299999999998</v>
      </c>
      <c r="AG475" s="27">
        <v>1863255</v>
      </c>
      <c r="AH475">
        <v>6</v>
      </c>
      <c r="AI475">
        <v>17</v>
      </c>
      <c r="AJ475">
        <v>11</v>
      </c>
      <c r="AK475">
        <v>0</v>
      </c>
      <c r="AL475">
        <v>1</v>
      </c>
      <c r="AM475">
        <v>7</v>
      </c>
      <c r="AN475">
        <v>9</v>
      </c>
      <c r="AO475">
        <v>10</v>
      </c>
      <c r="AP475">
        <v>9</v>
      </c>
      <c r="AQ475">
        <v>0</v>
      </c>
      <c r="AR475">
        <v>9</v>
      </c>
      <c r="AU475">
        <v>1200180</v>
      </c>
      <c r="AV475">
        <v>7755</v>
      </c>
      <c r="AW475" t="s">
        <v>12321</v>
      </c>
      <c r="AX475" t="s">
        <v>12311</v>
      </c>
      <c r="AY475" t="s">
        <v>11421</v>
      </c>
      <c r="AZ475">
        <v>33066</v>
      </c>
      <c r="BC475">
        <v>0</v>
      </c>
      <c r="BE475">
        <v>12011</v>
      </c>
      <c r="BH475" t="s">
        <v>11427</v>
      </c>
      <c r="BI475" t="s">
        <v>11427</v>
      </c>
      <c r="BJ475" t="s">
        <v>11427</v>
      </c>
      <c r="BK475" t="s">
        <v>11428</v>
      </c>
      <c r="BL475" t="s">
        <v>11428</v>
      </c>
      <c r="BM475" t="s">
        <v>11428</v>
      </c>
      <c r="BN475" t="s">
        <v>11428</v>
      </c>
      <c r="BO475" t="s">
        <v>11428</v>
      </c>
      <c r="BP475" t="s">
        <v>11428</v>
      </c>
      <c r="BQ475" t="s">
        <v>11428</v>
      </c>
      <c r="BR475" t="s">
        <v>11428</v>
      </c>
      <c r="BS475" t="s">
        <v>11428</v>
      </c>
      <c r="BT475" t="s">
        <v>11427</v>
      </c>
      <c r="BU475" t="s">
        <v>11427</v>
      </c>
      <c r="BV475" t="s">
        <v>11427</v>
      </c>
      <c r="BW475" t="s">
        <v>11427</v>
      </c>
      <c r="BY475" t="s">
        <v>11427</v>
      </c>
      <c r="CB475" t="s">
        <v>11427</v>
      </c>
      <c r="CD475">
        <v>9</v>
      </c>
      <c r="CE475">
        <v>0</v>
      </c>
      <c r="CF475">
        <v>9</v>
      </c>
      <c r="CG475">
        <v>0</v>
      </c>
      <c r="CH475">
        <v>1</v>
      </c>
      <c r="CI475">
        <v>28</v>
      </c>
    </row>
    <row r="476" spans="1:87">
      <c r="A476">
        <v>120018007770</v>
      </c>
      <c r="B476" t="s">
        <v>11490</v>
      </c>
      <c r="C476" t="s">
        <v>12243</v>
      </c>
      <c r="D476" t="s">
        <v>13116</v>
      </c>
      <c r="E476" t="s">
        <v>12245</v>
      </c>
      <c r="F476" t="s">
        <v>13117</v>
      </c>
      <c r="G476" t="s">
        <v>13118</v>
      </c>
      <c r="H476" t="s">
        <v>12515</v>
      </c>
      <c r="I476" t="s">
        <v>11421</v>
      </c>
      <c r="J476">
        <v>33313</v>
      </c>
      <c r="K476" t="s">
        <v>11422</v>
      </c>
      <c r="L476">
        <v>12</v>
      </c>
      <c r="M476" t="s">
        <v>11423</v>
      </c>
      <c r="N476">
        <v>8</v>
      </c>
      <c r="Q476">
        <v>66</v>
      </c>
      <c r="R476">
        <v>73</v>
      </c>
      <c r="S476">
        <v>66</v>
      </c>
      <c r="T476">
        <v>61</v>
      </c>
      <c r="U476">
        <v>51</v>
      </c>
      <c r="V476">
        <v>53</v>
      </c>
      <c r="W476">
        <v>24</v>
      </c>
      <c r="X476">
        <v>15</v>
      </c>
      <c r="Y476">
        <v>17</v>
      </c>
      <c r="AD476" t="s">
        <v>11424</v>
      </c>
      <c r="AE476">
        <v>26.135999999999999</v>
      </c>
      <c r="AF476">
        <v>-80.235900000000001</v>
      </c>
      <c r="AG476" s="27">
        <v>1275581</v>
      </c>
      <c r="AH476">
        <v>6</v>
      </c>
      <c r="AI476">
        <v>221</v>
      </c>
      <c r="AJ476">
        <v>205</v>
      </c>
      <c r="AK476">
        <v>3</v>
      </c>
      <c r="AL476">
        <v>2</v>
      </c>
      <c r="AM476">
        <v>146</v>
      </c>
      <c r="AN476">
        <v>60</v>
      </c>
      <c r="AO476">
        <v>208</v>
      </c>
      <c r="AP476">
        <v>285</v>
      </c>
      <c r="AQ476">
        <v>32</v>
      </c>
      <c r="AR476">
        <v>317</v>
      </c>
      <c r="AS476">
        <v>16.399999999999999</v>
      </c>
      <c r="AT476">
        <v>26</v>
      </c>
      <c r="AU476">
        <v>1200180</v>
      </c>
      <c r="AV476">
        <v>7770</v>
      </c>
      <c r="AW476" t="s">
        <v>13118</v>
      </c>
      <c r="AX476" t="s">
        <v>12515</v>
      </c>
      <c r="AY476" t="s">
        <v>11421</v>
      </c>
      <c r="AZ476">
        <v>33313</v>
      </c>
      <c r="BA476">
        <v>6036</v>
      </c>
      <c r="BB476">
        <v>6036</v>
      </c>
      <c r="BC476">
        <v>0</v>
      </c>
      <c r="BE476">
        <v>12011</v>
      </c>
      <c r="BH476" t="s">
        <v>11427</v>
      </c>
      <c r="BI476" t="s">
        <v>11427</v>
      </c>
      <c r="BJ476" t="s">
        <v>11427</v>
      </c>
      <c r="BK476" t="s">
        <v>11428</v>
      </c>
      <c r="BL476" t="s">
        <v>11428</v>
      </c>
      <c r="BM476" t="s">
        <v>11428</v>
      </c>
      <c r="BN476" t="s">
        <v>11428</v>
      </c>
      <c r="BO476" t="s">
        <v>11428</v>
      </c>
      <c r="BP476" t="s">
        <v>11428</v>
      </c>
      <c r="BQ476" t="s">
        <v>11428</v>
      </c>
      <c r="BR476" t="s">
        <v>11428</v>
      </c>
      <c r="BS476" t="s">
        <v>11428</v>
      </c>
      <c r="BT476" t="s">
        <v>11427</v>
      </c>
      <c r="BU476" t="s">
        <v>11427</v>
      </c>
      <c r="BV476" t="s">
        <v>11427</v>
      </c>
      <c r="BW476" t="s">
        <v>11427</v>
      </c>
      <c r="BY476" t="s">
        <v>11428</v>
      </c>
      <c r="CB476" t="s">
        <v>11428</v>
      </c>
      <c r="CD476">
        <v>285</v>
      </c>
      <c r="CE476">
        <v>32</v>
      </c>
      <c r="CF476">
        <v>317</v>
      </c>
      <c r="CG476">
        <v>0</v>
      </c>
      <c r="CH476">
        <v>7</v>
      </c>
      <c r="CI476">
        <v>426</v>
      </c>
    </row>
    <row r="477" spans="1:87">
      <c r="A477">
        <v>120018007780</v>
      </c>
      <c r="B477" t="s">
        <v>11490</v>
      </c>
      <c r="C477" t="s">
        <v>12243</v>
      </c>
      <c r="D477" t="s">
        <v>13119</v>
      </c>
      <c r="E477" t="s">
        <v>12245</v>
      </c>
      <c r="F477" t="s">
        <v>13120</v>
      </c>
      <c r="G477" t="s">
        <v>13121</v>
      </c>
      <c r="H477" t="s">
        <v>12583</v>
      </c>
      <c r="I477" t="s">
        <v>11421</v>
      </c>
      <c r="J477">
        <v>33068</v>
      </c>
      <c r="K477" t="s">
        <v>11422</v>
      </c>
      <c r="L477">
        <v>12</v>
      </c>
      <c r="M477" t="s">
        <v>11423</v>
      </c>
      <c r="N477">
        <v>8</v>
      </c>
      <c r="Q477">
        <v>60</v>
      </c>
      <c r="R477">
        <v>86</v>
      </c>
      <c r="S477">
        <v>91</v>
      </c>
      <c r="T477">
        <v>91</v>
      </c>
      <c r="U477">
        <v>79</v>
      </c>
      <c r="V477">
        <v>68</v>
      </c>
      <c r="W477">
        <v>92</v>
      </c>
      <c r="X477">
        <v>73</v>
      </c>
      <c r="Y477">
        <v>91</v>
      </c>
      <c r="AD477" t="s">
        <v>11424</v>
      </c>
      <c r="AE477">
        <v>26.218699999999998</v>
      </c>
      <c r="AF477">
        <v>-80.220600000000005</v>
      </c>
      <c r="AG477" s="27">
        <v>1133500</v>
      </c>
      <c r="AH477">
        <v>6</v>
      </c>
      <c r="AI477">
        <v>341</v>
      </c>
      <c r="AJ477">
        <v>390</v>
      </c>
      <c r="AK477">
        <v>2</v>
      </c>
      <c r="AL477">
        <v>13</v>
      </c>
      <c r="AM477">
        <v>541</v>
      </c>
      <c r="AN477">
        <v>139</v>
      </c>
      <c r="AO477">
        <v>25</v>
      </c>
      <c r="AP477">
        <v>656</v>
      </c>
      <c r="AQ477">
        <v>45</v>
      </c>
      <c r="AR477">
        <v>701</v>
      </c>
      <c r="AS477">
        <v>20.3</v>
      </c>
      <c r="AT477">
        <v>36</v>
      </c>
      <c r="AU477">
        <v>1200180</v>
      </c>
      <c r="AV477">
        <v>7780</v>
      </c>
      <c r="AW477" t="s">
        <v>13121</v>
      </c>
      <c r="AX477" t="s">
        <v>12583</v>
      </c>
      <c r="AY477" t="s">
        <v>11421</v>
      </c>
      <c r="AZ477">
        <v>33068</v>
      </c>
      <c r="BA477">
        <v>2388</v>
      </c>
      <c r="BB477">
        <v>2388</v>
      </c>
      <c r="BC477">
        <v>0</v>
      </c>
      <c r="BE477">
        <v>12011</v>
      </c>
      <c r="BH477" t="s">
        <v>11427</v>
      </c>
      <c r="BI477" t="s">
        <v>11427</v>
      </c>
      <c r="BJ477" t="s">
        <v>11427</v>
      </c>
      <c r="BK477" t="s">
        <v>11428</v>
      </c>
      <c r="BL477" t="s">
        <v>11428</v>
      </c>
      <c r="BM477" t="s">
        <v>11428</v>
      </c>
      <c r="BN477" t="s">
        <v>11428</v>
      </c>
      <c r="BO477" t="s">
        <v>11428</v>
      </c>
      <c r="BP477" t="s">
        <v>11428</v>
      </c>
      <c r="BQ477" t="s">
        <v>11428</v>
      </c>
      <c r="BR477" t="s">
        <v>11428</v>
      </c>
      <c r="BS477" t="s">
        <v>11428</v>
      </c>
      <c r="BT477" t="s">
        <v>11427</v>
      </c>
      <c r="BU477" t="s">
        <v>11427</v>
      </c>
      <c r="BV477" t="s">
        <v>11427</v>
      </c>
      <c r="BW477" t="s">
        <v>11427</v>
      </c>
      <c r="BY477" t="s">
        <v>11428</v>
      </c>
      <c r="CB477" t="s">
        <v>11428</v>
      </c>
      <c r="CD477">
        <v>656</v>
      </c>
      <c r="CE477">
        <v>45</v>
      </c>
      <c r="CF477">
        <v>701</v>
      </c>
      <c r="CG477">
        <v>1</v>
      </c>
      <c r="CH477">
        <v>10</v>
      </c>
      <c r="CI477">
        <v>731</v>
      </c>
    </row>
    <row r="478" spans="1:87">
      <c r="A478">
        <v>120018007781</v>
      </c>
      <c r="B478" t="s">
        <v>11490</v>
      </c>
      <c r="C478" t="s">
        <v>12243</v>
      </c>
      <c r="D478" t="s">
        <v>13122</v>
      </c>
      <c r="E478" t="s">
        <v>12245</v>
      </c>
      <c r="F478" t="s">
        <v>13123</v>
      </c>
      <c r="G478" t="s">
        <v>13124</v>
      </c>
      <c r="H478" t="s">
        <v>12315</v>
      </c>
      <c r="I478" t="s">
        <v>11421</v>
      </c>
      <c r="J478">
        <v>33067</v>
      </c>
      <c r="K478" t="s">
        <v>11422</v>
      </c>
      <c r="L478">
        <v>12</v>
      </c>
      <c r="M478" t="s">
        <v>11423</v>
      </c>
      <c r="N478">
        <v>8</v>
      </c>
      <c r="Q478">
        <v>179</v>
      </c>
      <c r="R478">
        <v>179</v>
      </c>
      <c r="S478">
        <v>185</v>
      </c>
      <c r="T478">
        <v>177</v>
      </c>
      <c r="U478">
        <v>185</v>
      </c>
      <c r="V478">
        <v>177</v>
      </c>
      <c r="W478">
        <v>145</v>
      </c>
      <c r="X478">
        <v>138</v>
      </c>
      <c r="Y478">
        <v>142</v>
      </c>
      <c r="AD478" t="s">
        <v>11424</v>
      </c>
      <c r="AE478">
        <v>26.2727</v>
      </c>
      <c r="AF478">
        <v>-80.207499999999996</v>
      </c>
      <c r="AG478" s="27">
        <v>1139710</v>
      </c>
      <c r="AH478">
        <v>6</v>
      </c>
      <c r="AI478">
        <v>736</v>
      </c>
      <c r="AJ478">
        <v>771</v>
      </c>
      <c r="AK478">
        <v>4</v>
      </c>
      <c r="AL478">
        <v>100</v>
      </c>
      <c r="AM478">
        <v>390</v>
      </c>
      <c r="AN478">
        <v>554</v>
      </c>
      <c r="AO478">
        <v>407</v>
      </c>
      <c r="AP478">
        <v>676</v>
      </c>
      <c r="AQ478">
        <v>194</v>
      </c>
      <c r="AR478">
        <v>870</v>
      </c>
      <c r="AS478">
        <v>29</v>
      </c>
      <c r="AT478">
        <v>52</v>
      </c>
      <c r="AU478">
        <v>1200180</v>
      </c>
      <c r="AV478">
        <v>7781</v>
      </c>
      <c r="AW478" t="s">
        <v>13124</v>
      </c>
      <c r="AX478" t="s">
        <v>12315</v>
      </c>
      <c r="AY478" t="s">
        <v>11421</v>
      </c>
      <c r="AZ478">
        <v>33067</v>
      </c>
      <c r="BA478">
        <v>3176</v>
      </c>
      <c r="BB478">
        <v>3176</v>
      </c>
      <c r="BC478">
        <v>0</v>
      </c>
      <c r="BE478">
        <v>12011</v>
      </c>
      <c r="BH478" t="s">
        <v>11427</v>
      </c>
      <c r="BI478" t="s">
        <v>11427</v>
      </c>
      <c r="BJ478" t="s">
        <v>11427</v>
      </c>
      <c r="BK478" t="s">
        <v>11428</v>
      </c>
      <c r="BL478" t="s">
        <v>11428</v>
      </c>
      <c r="BM478" t="s">
        <v>11428</v>
      </c>
      <c r="BN478" t="s">
        <v>11428</v>
      </c>
      <c r="BO478" t="s">
        <v>11428</v>
      </c>
      <c r="BP478" t="s">
        <v>11428</v>
      </c>
      <c r="BQ478" t="s">
        <v>11428</v>
      </c>
      <c r="BR478" t="s">
        <v>11428</v>
      </c>
      <c r="BS478" t="s">
        <v>11428</v>
      </c>
      <c r="BT478" t="s">
        <v>11427</v>
      </c>
      <c r="BU478" t="s">
        <v>11427</v>
      </c>
      <c r="BV478" t="s">
        <v>11427</v>
      </c>
      <c r="BW478" t="s">
        <v>11427</v>
      </c>
      <c r="BY478" t="s">
        <v>11428</v>
      </c>
      <c r="CB478" t="s">
        <v>11428</v>
      </c>
      <c r="CD478">
        <v>676</v>
      </c>
      <c r="CE478">
        <v>194</v>
      </c>
      <c r="CF478">
        <v>870</v>
      </c>
      <c r="CG478">
        <v>3</v>
      </c>
      <c r="CH478">
        <v>49</v>
      </c>
      <c r="CI478">
        <v>1507</v>
      </c>
    </row>
    <row r="479" spans="1:87">
      <c r="A479">
        <v>120018007806</v>
      </c>
      <c r="B479" t="s">
        <v>11490</v>
      </c>
      <c r="C479" t="s">
        <v>12243</v>
      </c>
      <c r="D479" t="s">
        <v>13125</v>
      </c>
      <c r="E479" t="s">
        <v>12245</v>
      </c>
      <c r="F479" t="s">
        <v>13126</v>
      </c>
      <c r="G479" t="s">
        <v>13127</v>
      </c>
      <c r="H479" t="s">
        <v>12318</v>
      </c>
      <c r="I479" t="s">
        <v>11421</v>
      </c>
      <c r="J479">
        <v>33311</v>
      </c>
      <c r="K479" t="s">
        <v>11422</v>
      </c>
      <c r="L479">
        <v>12</v>
      </c>
      <c r="M479">
        <v>6</v>
      </c>
      <c r="N479">
        <v>8</v>
      </c>
      <c r="W479">
        <v>34</v>
      </c>
      <c r="X479">
        <v>28</v>
      </c>
      <c r="Y479">
        <v>34</v>
      </c>
      <c r="AD479" t="s">
        <v>11424</v>
      </c>
      <c r="AE479">
        <v>26.162800000000001</v>
      </c>
      <c r="AF479">
        <v>-80.148099999999999</v>
      </c>
      <c r="AG479" s="27">
        <v>1133135</v>
      </c>
      <c r="AH479">
        <v>6</v>
      </c>
      <c r="AI479">
        <v>45</v>
      </c>
      <c r="AJ479">
        <v>51</v>
      </c>
      <c r="AK479">
        <v>0</v>
      </c>
      <c r="AL479">
        <v>0</v>
      </c>
      <c r="AM479">
        <v>64</v>
      </c>
      <c r="AN479">
        <v>21</v>
      </c>
      <c r="AO479">
        <v>10</v>
      </c>
      <c r="AP479">
        <v>84</v>
      </c>
      <c r="AQ479">
        <v>5</v>
      </c>
      <c r="AR479">
        <v>89</v>
      </c>
      <c r="AS479">
        <v>16</v>
      </c>
      <c r="AT479">
        <v>6</v>
      </c>
      <c r="AU479">
        <v>1200180</v>
      </c>
      <c r="AV479">
        <v>7806</v>
      </c>
      <c r="AW479" t="s">
        <v>13127</v>
      </c>
      <c r="AX479" t="s">
        <v>12318</v>
      </c>
      <c r="AY479" t="s">
        <v>11421</v>
      </c>
      <c r="AZ479">
        <v>33311</v>
      </c>
      <c r="BA479">
        <v>2427</v>
      </c>
      <c r="BB479">
        <v>2427</v>
      </c>
      <c r="BC479">
        <v>0</v>
      </c>
      <c r="BE479">
        <v>12011</v>
      </c>
      <c r="BH479" t="s">
        <v>11427</v>
      </c>
      <c r="BI479" t="s">
        <v>11427</v>
      </c>
      <c r="BJ479" t="s">
        <v>11427</v>
      </c>
      <c r="BK479" t="s">
        <v>11427</v>
      </c>
      <c r="BL479" t="s">
        <v>11427</v>
      </c>
      <c r="BM479" t="s">
        <v>11427</v>
      </c>
      <c r="BN479" t="s">
        <v>11427</v>
      </c>
      <c r="BO479" t="s">
        <v>11427</v>
      </c>
      <c r="BP479" t="s">
        <v>11427</v>
      </c>
      <c r="BQ479" t="s">
        <v>11428</v>
      </c>
      <c r="BR479" t="s">
        <v>11428</v>
      </c>
      <c r="BS479" t="s">
        <v>11428</v>
      </c>
      <c r="BT479" t="s">
        <v>11427</v>
      </c>
      <c r="BU479" t="s">
        <v>11427</v>
      </c>
      <c r="BV479" t="s">
        <v>11427</v>
      </c>
      <c r="BW479" t="s">
        <v>11427</v>
      </c>
      <c r="BY479" t="s">
        <v>11428</v>
      </c>
      <c r="CB479" t="s">
        <v>11428</v>
      </c>
      <c r="CD479">
        <v>84</v>
      </c>
      <c r="CE479">
        <v>5</v>
      </c>
      <c r="CF479">
        <v>89</v>
      </c>
      <c r="CG479">
        <v>0</v>
      </c>
      <c r="CH479">
        <v>1</v>
      </c>
      <c r="CI479">
        <v>96</v>
      </c>
    </row>
    <row r="480" spans="1:87">
      <c r="A480">
        <v>120018007807</v>
      </c>
      <c r="B480" t="s">
        <v>11490</v>
      </c>
      <c r="C480" t="s">
        <v>12243</v>
      </c>
      <c r="D480" t="s">
        <v>13128</v>
      </c>
      <c r="E480" t="s">
        <v>12245</v>
      </c>
      <c r="F480" t="s">
        <v>12372</v>
      </c>
      <c r="G480" t="s">
        <v>12373</v>
      </c>
      <c r="H480" t="s">
        <v>12325</v>
      </c>
      <c r="I480" t="s">
        <v>11421</v>
      </c>
      <c r="J480">
        <v>33029</v>
      </c>
      <c r="K480" t="s">
        <v>11422</v>
      </c>
      <c r="L480">
        <v>12</v>
      </c>
      <c r="M480" t="s">
        <v>11423</v>
      </c>
      <c r="N480">
        <v>8</v>
      </c>
      <c r="Q480">
        <v>147</v>
      </c>
      <c r="R480">
        <v>140</v>
      </c>
      <c r="S480">
        <v>143</v>
      </c>
      <c r="T480">
        <v>146</v>
      </c>
      <c r="U480">
        <v>184</v>
      </c>
      <c r="V480">
        <v>184</v>
      </c>
      <c r="W480">
        <v>153</v>
      </c>
      <c r="X480">
        <v>131</v>
      </c>
      <c r="Y480">
        <v>0</v>
      </c>
      <c r="AD480" t="s">
        <v>11424</v>
      </c>
      <c r="AE480">
        <v>26.006399999999999</v>
      </c>
      <c r="AF480">
        <v>-80.399299999999997</v>
      </c>
      <c r="AG480" s="27">
        <v>1136788</v>
      </c>
      <c r="AH480">
        <v>6</v>
      </c>
      <c r="AI480">
        <v>612</v>
      </c>
      <c r="AJ480">
        <v>616</v>
      </c>
      <c r="AK480">
        <v>0</v>
      </c>
      <c r="AL480">
        <v>103</v>
      </c>
      <c r="AM480">
        <v>176</v>
      </c>
      <c r="AN480">
        <v>682</v>
      </c>
      <c r="AO480">
        <v>245</v>
      </c>
      <c r="AP480">
        <v>252</v>
      </c>
      <c r="AQ480">
        <v>38</v>
      </c>
      <c r="AR480">
        <v>290</v>
      </c>
      <c r="AS480">
        <v>15.7</v>
      </c>
      <c r="AT480">
        <v>78</v>
      </c>
      <c r="AU480">
        <v>1200180</v>
      </c>
      <c r="AV480">
        <v>7807</v>
      </c>
      <c r="AW480" t="s">
        <v>12373</v>
      </c>
      <c r="AX480" t="s">
        <v>12325</v>
      </c>
      <c r="AY480" t="s">
        <v>11421</v>
      </c>
      <c r="AZ480">
        <v>33029</v>
      </c>
      <c r="BA480">
        <v>1310</v>
      </c>
      <c r="BB480">
        <v>1310</v>
      </c>
      <c r="BC480">
        <v>0</v>
      </c>
      <c r="BE480">
        <v>12011</v>
      </c>
      <c r="BH480" t="s">
        <v>11427</v>
      </c>
      <c r="BI480" t="s">
        <v>11427</v>
      </c>
      <c r="BJ480" t="s">
        <v>11427</v>
      </c>
      <c r="BK480" t="s">
        <v>11428</v>
      </c>
      <c r="BL480" t="s">
        <v>11428</v>
      </c>
      <c r="BM480" t="s">
        <v>11428</v>
      </c>
      <c r="BN480" t="s">
        <v>11428</v>
      </c>
      <c r="BO480" t="s">
        <v>11428</v>
      </c>
      <c r="BP480" t="s">
        <v>11428</v>
      </c>
      <c r="BQ480" t="s">
        <v>11428</v>
      </c>
      <c r="BR480" t="s">
        <v>11428</v>
      </c>
      <c r="BS480" t="s">
        <v>11428</v>
      </c>
      <c r="BT480" t="s">
        <v>11427</v>
      </c>
      <c r="BU480" t="s">
        <v>11427</v>
      </c>
      <c r="BV480" t="s">
        <v>11427</v>
      </c>
      <c r="BW480" t="s">
        <v>11427</v>
      </c>
      <c r="BY480" t="s">
        <v>11427</v>
      </c>
      <c r="CB480" t="s">
        <v>11428</v>
      </c>
      <c r="CD480">
        <v>252</v>
      </c>
      <c r="CE480">
        <v>38</v>
      </c>
      <c r="CF480">
        <v>290</v>
      </c>
      <c r="CG480">
        <v>1</v>
      </c>
      <c r="CH480">
        <v>21</v>
      </c>
      <c r="CI480">
        <v>1228</v>
      </c>
    </row>
    <row r="481" spans="1:87">
      <c r="A481">
        <v>120018007810</v>
      </c>
      <c r="B481" t="s">
        <v>11490</v>
      </c>
      <c r="C481" t="s">
        <v>12243</v>
      </c>
      <c r="D481" t="s">
        <v>13129</v>
      </c>
      <c r="E481" t="s">
        <v>12245</v>
      </c>
      <c r="F481" t="s">
        <v>13103</v>
      </c>
      <c r="G481" t="s">
        <v>13104</v>
      </c>
      <c r="H481" t="s">
        <v>12248</v>
      </c>
      <c r="I481" t="s">
        <v>11421</v>
      </c>
      <c r="J481">
        <v>33312</v>
      </c>
      <c r="K481" t="s">
        <v>11422</v>
      </c>
      <c r="L481">
        <v>12</v>
      </c>
      <c r="M481" t="s">
        <v>11423</v>
      </c>
      <c r="N481">
        <v>5</v>
      </c>
      <c r="Q481">
        <v>0</v>
      </c>
      <c r="R481">
        <v>0</v>
      </c>
      <c r="S481">
        <v>0</v>
      </c>
      <c r="T481">
        <v>32</v>
      </c>
      <c r="U481">
        <v>0</v>
      </c>
      <c r="V481">
        <v>0</v>
      </c>
      <c r="AD481" t="s">
        <v>11424</v>
      </c>
      <c r="AE481">
        <v>26.104099999999999</v>
      </c>
      <c r="AF481">
        <v>-80.194599999999994</v>
      </c>
      <c r="AG481" s="27">
        <v>1277407</v>
      </c>
      <c r="AH481">
        <v>6</v>
      </c>
      <c r="AI481">
        <v>15</v>
      </c>
      <c r="AJ481">
        <v>17</v>
      </c>
      <c r="AK481">
        <v>0</v>
      </c>
      <c r="AL481">
        <v>0</v>
      </c>
      <c r="AM481">
        <v>25</v>
      </c>
      <c r="AN481">
        <v>4</v>
      </c>
      <c r="AO481">
        <v>3</v>
      </c>
      <c r="AP481">
        <v>26</v>
      </c>
      <c r="AQ481">
        <v>3</v>
      </c>
      <c r="AR481">
        <v>29</v>
      </c>
      <c r="AS481">
        <v>32</v>
      </c>
      <c r="AT481">
        <v>1</v>
      </c>
      <c r="AU481">
        <v>1200180</v>
      </c>
      <c r="AV481">
        <v>7810</v>
      </c>
      <c r="AW481" t="s">
        <v>13104</v>
      </c>
      <c r="AX481" t="s">
        <v>12248</v>
      </c>
      <c r="AY481" t="s">
        <v>11421</v>
      </c>
      <c r="AZ481">
        <v>33312</v>
      </c>
      <c r="BA481">
        <v>3438</v>
      </c>
      <c r="BB481">
        <v>3438</v>
      </c>
      <c r="BC481">
        <v>0</v>
      </c>
      <c r="BE481">
        <v>12011</v>
      </c>
      <c r="BH481" t="s">
        <v>11427</v>
      </c>
      <c r="BI481" t="s">
        <v>11427</v>
      </c>
      <c r="BJ481" t="s">
        <v>11427</v>
      </c>
      <c r="BK481" t="s">
        <v>11428</v>
      </c>
      <c r="BL481" t="s">
        <v>11428</v>
      </c>
      <c r="BM481" t="s">
        <v>11428</v>
      </c>
      <c r="BN481" t="s">
        <v>11428</v>
      </c>
      <c r="BO481" t="s">
        <v>11428</v>
      </c>
      <c r="BP481" t="s">
        <v>11428</v>
      </c>
      <c r="BQ481" t="s">
        <v>11427</v>
      </c>
      <c r="BR481" t="s">
        <v>11427</v>
      </c>
      <c r="BS481" t="s">
        <v>11427</v>
      </c>
      <c r="BT481" t="s">
        <v>11427</v>
      </c>
      <c r="BU481" t="s">
        <v>11427</v>
      </c>
      <c r="BV481" t="s">
        <v>11427</v>
      </c>
      <c r="BW481" t="s">
        <v>11427</v>
      </c>
      <c r="BY481" t="s">
        <v>11428</v>
      </c>
      <c r="CB481" t="s">
        <v>11428</v>
      </c>
      <c r="CD481">
        <v>26</v>
      </c>
      <c r="CE481">
        <v>3</v>
      </c>
      <c r="CF481">
        <v>29</v>
      </c>
      <c r="CG481">
        <v>0</v>
      </c>
      <c r="CH481">
        <v>0</v>
      </c>
      <c r="CI481">
        <v>32</v>
      </c>
    </row>
    <row r="482" spans="1:87">
      <c r="A482">
        <v>120018007832</v>
      </c>
      <c r="B482" t="s">
        <v>11490</v>
      </c>
      <c r="C482" t="s">
        <v>12243</v>
      </c>
      <c r="D482" t="s">
        <v>13130</v>
      </c>
      <c r="E482" t="s">
        <v>12245</v>
      </c>
      <c r="F482" t="s">
        <v>12934</v>
      </c>
      <c r="G482" t="s">
        <v>12935</v>
      </c>
      <c r="H482" t="s">
        <v>12295</v>
      </c>
      <c r="I482" t="s">
        <v>11421</v>
      </c>
      <c r="J482">
        <v>33025</v>
      </c>
      <c r="K482" t="s">
        <v>11422</v>
      </c>
      <c r="L482">
        <v>12</v>
      </c>
      <c r="M482">
        <v>6</v>
      </c>
      <c r="N482">
        <v>8</v>
      </c>
      <c r="W482">
        <v>116</v>
      </c>
      <c r="X482">
        <v>107</v>
      </c>
      <c r="Y482">
        <v>112</v>
      </c>
      <c r="AD482" t="s">
        <v>11424</v>
      </c>
      <c r="AE482">
        <v>25.992699999999999</v>
      </c>
      <c r="AF482">
        <v>-80.268000000000001</v>
      </c>
      <c r="AG482" s="27">
        <v>1293477</v>
      </c>
      <c r="AH482">
        <v>6</v>
      </c>
      <c r="AI482">
        <v>147</v>
      </c>
      <c r="AJ482">
        <v>188</v>
      </c>
      <c r="AK482">
        <v>2</v>
      </c>
      <c r="AL482">
        <v>9</v>
      </c>
      <c r="AM482">
        <v>251</v>
      </c>
      <c r="AN482">
        <v>58</v>
      </c>
      <c r="AO482">
        <v>4</v>
      </c>
      <c r="AP482">
        <v>200</v>
      </c>
      <c r="AQ482">
        <v>32</v>
      </c>
      <c r="AR482">
        <v>232</v>
      </c>
      <c r="AS482">
        <v>25.8</v>
      </c>
      <c r="AT482">
        <v>13</v>
      </c>
      <c r="AU482">
        <v>1200180</v>
      </c>
      <c r="AV482">
        <v>7832</v>
      </c>
      <c r="AW482" t="s">
        <v>12935</v>
      </c>
      <c r="AX482" t="s">
        <v>12295</v>
      </c>
      <c r="AY482" t="s">
        <v>11421</v>
      </c>
      <c r="AZ482">
        <v>33025</v>
      </c>
      <c r="BA482">
        <v>1640</v>
      </c>
      <c r="BB482">
        <v>1640</v>
      </c>
      <c r="BC482">
        <v>0</v>
      </c>
      <c r="BE482">
        <v>12011</v>
      </c>
      <c r="BH482" t="s">
        <v>11427</v>
      </c>
      <c r="BI482" t="s">
        <v>11427</v>
      </c>
      <c r="BJ482" t="s">
        <v>11427</v>
      </c>
      <c r="BK482" t="s">
        <v>11427</v>
      </c>
      <c r="BL482" t="s">
        <v>11427</v>
      </c>
      <c r="BM482" t="s">
        <v>11427</v>
      </c>
      <c r="BN482" t="s">
        <v>11427</v>
      </c>
      <c r="BO482" t="s">
        <v>11427</v>
      </c>
      <c r="BP482" t="s">
        <v>11427</v>
      </c>
      <c r="BQ482" t="s">
        <v>11428</v>
      </c>
      <c r="BR482" t="s">
        <v>11428</v>
      </c>
      <c r="BS482" t="s">
        <v>11428</v>
      </c>
      <c r="BT482" t="s">
        <v>11427</v>
      </c>
      <c r="BU482" t="s">
        <v>11427</v>
      </c>
      <c r="BV482" t="s">
        <v>11427</v>
      </c>
      <c r="BW482" t="s">
        <v>11427</v>
      </c>
      <c r="BY482" t="s">
        <v>11428</v>
      </c>
      <c r="CB482" t="s">
        <v>11428</v>
      </c>
      <c r="CD482">
        <v>200</v>
      </c>
      <c r="CE482">
        <v>32</v>
      </c>
      <c r="CF482">
        <v>232</v>
      </c>
      <c r="CG482">
        <v>1</v>
      </c>
      <c r="CH482">
        <v>10</v>
      </c>
      <c r="CI482">
        <v>335</v>
      </c>
    </row>
    <row r="483" spans="1:87">
      <c r="A483">
        <v>120018007837</v>
      </c>
      <c r="B483" t="s">
        <v>11490</v>
      </c>
      <c r="C483" t="s">
        <v>12243</v>
      </c>
      <c r="D483" t="s">
        <v>13131</v>
      </c>
      <c r="E483" t="s">
        <v>12245</v>
      </c>
      <c r="F483" t="s">
        <v>13126</v>
      </c>
      <c r="G483" t="s">
        <v>13127</v>
      </c>
      <c r="H483" t="s">
        <v>12318</v>
      </c>
      <c r="I483" t="s">
        <v>11421</v>
      </c>
      <c r="J483">
        <v>33311</v>
      </c>
      <c r="K483" t="s">
        <v>11422</v>
      </c>
      <c r="L483">
        <v>12</v>
      </c>
      <c r="M483" t="s">
        <v>11423</v>
      </c>
      <c r="N483">
        <v>5</v>
      </c>
      <c r="Q483">
        <v>35</v>
      </c>
      <c r="R483">
        <v>28</v>
      </c>
      <c r="S483">
        <v>45</v>
      </c>
      <c r="T483">
        <v>46</v>
      </c>
      <c r="U483">
        <v>51</v>
      </c>
      <c r="V483">
        <v>41</v>
      </c>
      <c r="AD483" t="s">
        <v>11424</v>
      </c>
      <c r="AE483">
        <v>26.162800000000001</v>
      </c>
      <c r="AF483">
        <v>-80.148099999999999</v>
      </c>
      <c r="AG483" s="27">
        <v>1133866</v>
      </c>
      <c r="AH483">
        <v>6</v>
      </c>
      <c r="AI483">
        <v>105</v>
      </c>
      <c r="AJ483">
        <v>141</v>
      </c>
      <c r="AK483">
        <v>0</v>
      </c>
      <c r="AL483">
        <v>1</v>
      </c>
      <c r="AM483">
        <v>168</v>
      </c>
      <c r="AN483">
        <v>53</v>
      </c>
      <c r="AO483">
        <v>18</v>
      </c>
      <c r="AP483">
        <v>220</v>
      </c>
      <c r="AQ483">
        <v>13</v>
      </c>
      <c r="AR483">
        <v>233</v>
      </c>
      <c r="AS483">
        <v>18.899999999999999</v>
      </c>
      <c r="AT483">
        <v>13</v>
      </c>
      <c r="AU483">
        <v>1200180</v>
      </c>
      <c r="AV483">
        <v>7837</v>
      </c>
      <c r="AW483" t="s">
        <v>13127</v>
      </c>
      <c r="AX483" t="s">
        <v>12318</v>
      </c>
      <c r="AY483" t="s">
        <v>11421</v>
      </c>
      <c r="AZ483">
        <v>33311</v>
      </c>
      <c r="BA483">
        <v>2427</v>
      </c>
      <c r="BB483">
        <v>2427</v>
      </c>
      <c r="BC483">
        <v>0</v>
      </c>
      <c r="BE483">
        <v>12011</v>
      </c>
      <c r="BH483" t="s">
        <v>11427</v>
      </c>
      <c r="BI483" t="s">
        <v>11427</v>
      </c>
      <c r="BJ483" t="s">
        <v>11427</v>
      </c>
      <c r="BK483" t="s">
        <v>11428</v>
      </c>
      <c r="BL483" t="s">
        <v>11428</v>
      </c>
      <c r="BM483" t="s">
        <v>11428</v>
      </c>
      <c r="BN483" t="s">
        <v>11428</v>
      </c>
      <c r="BO483" t="s">
        <v>11428</v>
      </c>
      <c r="BP483" t="s">
        <v>11428</v>
      </c>
      <c r="BQ483" t="s">
        <v>11427</v>
      </c>
      <c r="BR483" t="s">
        <v>11427</v>
      </c>
      <c r="BS483" t="s">
        <v>11427</v>
      </c>
      <c r="BT483" t="s">
        <v>11427</v>
      </c>
      <c r="BU483" t="s">
        <v>11427</v>
      </c>
      <c r="BV483" t="s">
        <v>11427</v>
      </c>
      <c r="BW483" t="s">
        <v>11427</v>
      </c>
      <c r="BY483" t="s">
        <v>11428</v>
      </c>
      <c r="CB483" t="s">
        <v>11428</v>
      </c>
      <c r="CD483">
        <v>220</v>
      </c>
      <c r="CE483">
        <v>13</v>
      </c>
      <c r="CF483">
        <v>233</v>
      </c>
      <c r="CG483">
        <v>0</v>
      </c>
      <c r="CH483">
        <v>6</v>
      </c>
      <c r="CI483">
        <v>246</v>
      </c>
    </row>
    <row r="484" spans="1:87">
      <c r="A484">
        <v>120018007843</v>
      </c>
      <c r="B484" t="s">
        <v>11490</v>
      </c>
      <c r="C484" t="s">
        <v>12243</v>
      </c>
      <c r="D484" t="s">
        <v>13132</v>
      </c>
      <c r="E484" t="s">
        <v>12245</v>
      </c>
      <c r="F484" t="s">
        <v>13133</v>
      </c>
      <c r="G484" t="s">
        <v>13134</v>
      </c>
      <c r="H484" t="s">
        <v>12266</v>
      </c>
      <c r="I484" t="s">
        <v>11421</v>
      </c>
      <c r="J484">
        <v>33020</v>
      </c>
      <c r="K484" t="s">
        <v>11422</v>
      </c>
      <c r="L484">
        <v>12</v>
      </c>
      <c r="M484" t="s">
        <v>11461</v>
      </c>
      <c r="N484">
        <v>8</v>
      </c>
      <c r="P484">
        <v>73</v>
      </c>
      <c r="Q484">
        <v>79</v>
      </c>
      <c r="R484">
        <v>83</v>
      </c>
      <c r="S484">
        <v>72</v>
      </c>
      <c r="T484">
        <v>82</v>
      </c>
      <c r="U484">
        <v>85</v>
      </c>
      <c r="V484">
        <v>77</v>
      </c>
      <c r="W484">
        <v>77</v>
      </c>
      <c r="X484">
        <v>69</v>
      </c>
      <c r="Y484">
        <v>73</v>
      </c>
      <c r="AD484" t="s">
        <v>11424</v>
      </c>
      <c r="AE484">
        <v>26.0168</v>
      </c>
      <c r="AF484">
        <v>-80.152199999999993</v>
      </c>
      <c r="AG484" s="27">
        <v>51653</v>
      </c>
      <c r="AH484">
        <v>6</v>
      </c>
      <c r="AI484">
        <v>397</v>
      </c>
      <c r="AJ484">
        <v>373</v>
      </c>
      <c r="AK484">
        <v>1</v>
      </c>
      <c r="AL484">
        <v>15</v>
      </c>
      <c r="AM484">
        <v>72</v>
      </c>
      <c r="AN484">
        <v>197</v>
      </c>
      <c r="AO484">
        <v>447</v>
      </c>
      <c r="AP484">
        <v>179</v>
      </c>
      <c r="AQ484">
        <v>17</v>
      </c>
      <c r="AR484">
        <v>196</v>
      </c>
      <c r="AS484">
        <v>14.5</v>
      </c>
      <c r="AT484">
        <v>53</v>
      </c>
      <c r="AU484">
        <v>1200180</v>
      </c>
      <c r="AV484">
        <v>7843</v>
      </c>
      <c r="AW484" t="s">
        <v>13134</v>
      </c>
      <c r="AX484" t="s">
        <v>12266</v>
      </c>
      <c r="AY484" t="s">
        <v>11421</v>
      </c>
      <c r="AZ484">
        <v>33020</v>
      </c>
      <c r="BA484">
        <v>3919</v>
      </c>
      <c r="BB484">
        <v>3919</v>
      </c>
      <c r="BC484">
        <v>0</v>
      </c>
      <c r="BE484">
        <v>12011</v>
      </c>
      <c r="BH484" t="s">
        <v>11427</v>
      </c>
      <c r="BI484" t="s">
        <v>11427</v>
      </c>
      <c r="BJ484" t="s">
        <v>11428</v>
      </c>
      <c r="BK484" t="s">
        <v>11428</v>
      </c>
      <c r="BL484" t="s">
        <v>11428</v>
      </c>
      <c r="BM484" t="s">
        <v>11428</v>
      </c>
      <c r="BN484" t="s">
        <v>11428</v>
      </c>
      <c r="BO484" t="s">
        <v>11428</v>
      </c>
      <c r="BP484" t="s">
        <v>11428</v>
      </c>
      <c r="BQ484" t="s">
        <v>11428</v>
      </c>
      <c r="BR484" t="s">
        <v>11428</v>
      </c>
      <c r="BS484" t="s">
        <v>11428</v>
      </c>
      <c r="BT484" t="s">
        <v>11427</v>
      </c>
      <c r="BU484" t="s">
        <v>11427</v>
      </c>
      <c r="BV484" t="s">
        <v>11427</v>
      </c>
      <c r="BW484" t="s">
        <v>11427</v>
      </c>
      <c r="BY484" t="s">
        <v>11427</v>
      </c>
      <c r="CB484" t="s">
        <v>11427</v>
      </c>
      <c r="CD484">
        <v>179</v>
      </c>
      <c r="CE484">
        <v>17</v>
      </c>
      <c r="CF484">
        <v>196</v>
      </c>
      <c r="CG484">
        <v>3</v>
      </c>
      <c r="CH484">
        <v>35</v>
      </c>
      <c r="CI484">
        <v>770</v>
      </c>
    </row>
    <row r="485" spans="1:87">
      <c r="A485">
        <v>120018007848</v>
      </c>
      <c r="B485" t="s">
        <v>11490</v>
      </c>
      <c r="C485" t="s">
        <v>12243</v>
      </c>
      <c r="D485" t="s">
        <v>13135</v>
      </c>
      <c r="E485" t="s">
        <v>12245</v>
      </c>
      <c r="F485" t="s">
        <v>12937</v>
      </c>
      <c r="G485" t="s">
        <v>12938</v>
      </c>
      <c r="H485" t="s">
        <v>12248</v>
      </c>
      <c r="I485" t="s">
        <v>11421</v>
      </c>
      <c r="J485">
        <v>33316</v>
      </c>
      <c r="K485" t="s">
        <v>11422</v>
      </c>
      <c r="L485">
        <v>12</v>
      </c>
      <c r="M485" t="s">
        <v>11423</v>
      </c>
      <c r="N485">
        <v>5</v>
      </c>
      <c r="Q485">
        <v>28</v>
      </c>
      <c r="R485">
        <v>0</v>
      </c>
      <c r="S485">
        <v>0</v>
      </c>
      <c r="T485">
        <v>0</v>
      </c>
      <c r="U485">
        <v>0</v>
      </c>
      <c r="V485">
        <v>0</v>
      </c>
      <c r="AD485" t="s">
        <v>11424</v>
      </c>
      <c r="AE485">
        <v>26.1069</v>
      </c>
      <c r="AF485">
        <v>-80.140299999999996</v>
      </c>
      <c r="AG485" s="27">
        <v>1276311</v>
      </c>
      <c r="AH485">
        <v>6</v>
      </c>
      <c r="AI485">
        <v>15</v>
      </c>
      <c r="AJ485">
        <v>13</v>
      </c>
      <c r="AK485">
        <v>0</v>
      </c>
      <c r="AL485">
        <v>2</v>
      </c>
      <c r="AM485">
        <v>17</v>
      </c>
      <c r="AN485">
        <v>7</v>
      </c>
      <c r="AO485">
        <v>1</v>
      </c>
      <c r="AP485">
        <v>3</v>
      </c>
      <c r="AQ485">
        <v>0</v>
      </c>
      <c r="AR485">
        <v>3</v>
      </c>
      <c r="AU485">
        <v>1200180</v>
      </c>
      <c r="AV485">
        <v>7848</v>
      </c>
      <c r="AW485" t="s">
        <v>12938</v>
      </c>
      <c r="AX485" t="s">
        <v>12248</v>
      </c>
      <c r="AY485" t="s">
        <v>11421</v>
      </c>
      <c r="AZ485">
        <v>33316</v>
      </c>
      <c r="BA485">
        <v>1905</v>
      </c>
      <c r="BB485">
        <v>1905</v>
      </c>
      <c r="BC485">
        <v>0</v>
      </c>
      <c r="BE485">
        <v>12011</v>
      </c>
      <c r="BH485" t="s">
        <v>11427</v>
      </c>
      <c r="BI485" t="s">
        <v>11427</v>
      </c>
      <c r="BJ485" t="s">
        <v>11427</v>
      </c>
      <c r="BK485" t="s">
        <v>11428</v>
      </c>
      <c r="BL485" t="s">
        <v>11428</v>
      </c>
      <c r="BM485" t="s">
        <v>11428</v>
      </c>
      <c r="BN485" t="s">
        <v>11428</v>
      </c>
      <c r="BO485" t="s">
        <v>11428</v>
      </c>
      <c r="BP485" t="s">
        <v>11428</v>
      </c>
      <c r="BQ485" t="s">
        <v>11427</v>
      </c>
      <c r="BR485" t="s">
        <v>11427</v>
      </c>
      <c r="BS485" t="s">
        <v>11427</v>
      </c>
      <c r="BT485" t="s">
        <v>11427</v>
      </c>
      <c r="BU485" t="s">
        <v>11427</v>
      </c>
      <c r="BV485" t="s">
        <v>11427</v>
      </c>
      <c r="BW485" t="s">
        <v>11427</v>
      </c>
      <c r="BY485" t="s">
        <v>11428</v>
      </c>
      <c r="CB485" t="s">
        <v>11428</v>
      </c>
      <c r="CD485">
        <v>3</v>
      </c>
      <c r="CE485">
        <v>0</v>
      </c>
      <c r="CF485">
        <v>3</v>
      </c>
      <c r="CG485">
        <v>0</v>
      </c>
      <c r="CH485">
        <v>1</v>
      </c>
      <c r="CI485">
        <v>28</v>
      </c>
    </row>
    <row r="486" spans="1:87">
      <c r="A486">
        <v>120018007858</v>
      </c>
      <c r="B486" t="s">
        <v>11490</v>
      </c>
      <c r="C486" t="s">
        <v>12243</v>
      </c>
      <c r="D486" t="s">
        <v>13136</v>
      </c>
      <c r="E486" t="s">
        <v>12245</v>
      </c>
      <c r="F486" t="s">
        <v>13085</v>
      </c>
      <c r="G486" t="s">
        <v>13086</v>
      </c>
      <c r="H486" t="s">
        <v>12266</v>
      </c>
      <c r="I486" t="s">
        <v>11421</v>
      </c>
      <c r="J486">
        <v>33020</v>
      </c>
      <c r="K486" t="s">
        <v>11422</v>
      </c>
      <c r="L486">
        <v>12</v>
      </c>
      <c r="M486" t="s">
        <v>11423</v>
      </c>
      <c r="N486">
        <v>8</v>
      </c>
      <c r="Q486">
        <v>47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18</v>
      </c>
      <c r="X486">
        <v>0</v>
      </c>
      <c r="Y486">
        <v>0</v>
      </c>
      <c r="AD486" t="s">
        <v>11424</v>
      </c>
      <c r="AE486">
        <v>26.01</v>
      </c>
      <c r="AF486">
        <v>-80.159899999999993</v>
      </c>
      <c r="AG486" s="27">
        <v>1132770</v>
      </c>
      <c r="AH486">
        <v>6</v>
      </c>
      <c r="AI486">
        <v>30</v>
      </c>
      <c r="AJ486">
        <v>35</v>
      </c>
      <c r="AK486">
        <v>0</v>
      </c>
      <c r="AL486">
        <v>0</v>
      </c>
      <c r="AM486">
        <v>3</v>
      </c>
      <c r="AN486">
        <v>30</v>
      </c>
      <c r="AO486">
        <v>32</v>
      </c>
      <c r="AP486">
        <v>30</v>
      </c>
      <c r="AQ486">
        <v>3</v>
      </c>
      <c r="AR486">
        <v>33</v>
      </c>
      <c r="AU486">
        <v>1200180</v>
      </c>
      <c r="AV486">
        <v>7858</v>
      </c>
      <c r="AW486" t="s">
        <v>13086</v>
      </c>
      <c r="AX486" t="s">
        <v>12266</v>
      </c>
      <c r="AY486" t="s">
        <v>11421</v>
      </c>
      <c r="AZ486">
        <v>33020</v>
      </c>
      <c r="BA486">
        <v>4807</v>
      </c>
      <c r="BB486">
        <v>4807</v>
      </c>
      <c r="BC486">
        <v>0</v>
      </c>
      <c r="BE486">
        <v>12011</v>
      </c>
      <c r="BH486" t="s">
        <v>11427</v>
      </c>
      <c r="BI486" t="s">
        <v>11427</v>
      </c>
      <c r="BJ486" t="s">
        <v>11427</v>
      </c>
      <c r="BK486" t="s">
        <v>11428</v>
      </c>
      <c r="BL486" t="s">
        <v>11428</v>
      </c>
      <c r="BM486" t="s">
        <v>11428</v>
      </c>
      <c r="BN486" t="s">
        <v>11428</v>
      </c>
      <c r="BO486" t="s">
        <v>11428</v>
      </c>
      <c r="BP486" t="s">
        <v>11428</v>
      </c>
      <c r="BQ486" t="s">
        <v>11428</v>
      </c>
      <c r="BR486" t="s">
        <v>11428</v>
      </c>
      <c r="BS486" t="s">
        <v>11428</v>
      </c>
      <c r="BT486" t="s">
        <v>11427</v>
      </c>
      <c r="BU486" t="s">
        <v>11427</v>
      </c>
      <c r="BV486" t="s">
        <v>11427</v>
      </c>
      <c r="BW486" t="s">
        <v>11427</v>
      </c>
      <c r="BY486" t="s">
        <v>11428</v>
      </c>
      <c r="CB486" t="s">
        <v>11428</v>
      </c>
      <c r="CD486">
        <v>30</v>
      </c>
      <c r="CE486">
        <v>3</v>
      </c>
      <c r="CF486">
        <v>33</v>
      </c>
      <c r="CG486">
        <v>0</v>
      </c>
      <c r="CH486">
        <v>0</v>
      </c>
      <c r="CI486">
        <v>65</v>
      </c>
    </row>
    <row r="487" spans="1:87">
      <c r="A487">
        <v>120018007866</v>
      </c>
      <c r="B487" t="s">
        <v>11490</v>
      </c>
      <c r="C487" t="s">
        <v>12243</v>
      </c>
      <c r="D487" t="s">
        <v>13137</v>
      </c>
      <c r="E487" t="s">
        <v>12245</v>
      </c>
      <c r="F487" t="s">
        <v>13097</v>
      </c>
      <c r="G487" t="s">
        <v>13098</v>
      </c>
      <c r="H487" t="s">
        <v>12325</v>
      </c>
      <c r="I487" t="s">
        <v>11421</v>
      </c>
      <c r="J487">
        <v>33024</v>
      </c>
      <c r="K487" t="s">
        <v>11422</v>
      </c>
      <c r="L487">
        <v>12</v>
      </c>
      <c r="M487" t="s">
        <v>11423</v>
      </c>
      <c r="N487">
        <v>5</v>
      </c>
      <c r="Q487">
        <v>25</v>
      </c>
      <c r="R487">
        <v>0</v>
      </c>
      <c r="S487">
        <v>0</v>
      </c>
      <c r="T487">
        <v>0</v>
      </c>
      <c r="U487">
        <v>0</v>
      </c>
      <c r="V487">
        <v>0</v>
      </c>
      <c r="AD487" t="s">
        <v>11424</v>
      </c>
      <c r="AE487">
        <v>26.033200000000001</v>
      </c>
      <c r="AF487">
        <v>-80.250900000000001</v>
      </c>
      <c r="AG487" s="27">
        <v>1141901</v>
      </c>
      <c r="AH487">
        <v>6</v>
      </c>
      <c r="AI487">
        <v>13</v>
      </c>
      <c r="AJ487">
        <v>12</v>
      </c>
      <c r="AK487">
        <v>0</v>
      </c>
      <c r="AL487">
        <v>2</v>
      </c>
      <c r="AM487">
        <v>12</v>
      </c>
      <c r="AN487">
        <v>9</v>
      </c>
      <c r="AO487">
        <v>1</v>
      </c>
      <c r="AP487">
        <v>14</v>
      </c>
      <c r="AQ487">
        <v>3</v>
      </c>
      <c r="AR487">
        <v>17</v>
      </c>
      <c r="AS487">
        <v>25</v>
      </c>
      <c r="AT487">
        <v>1</v>
      </c>
      <c r="AU487">
        <v>1200180</v>
      </c>
      <c r="AV487">
        <v>7866</v>
      </c>
      <c r="AW487" t="s">
        <v>13098</v>
      </c>
      <c r="AX487" t="s">
        <v>12325</v>
      </c>
      <c r="AY487" t="s">
        <v>11421</v>
      </c>
      <c r="AZ487">
        <v>33024</v>
      </c>
      <c r="BA487">
        <v>2547</v>
      </c>
      <c r="BB487">
        <v>2547</v>
      </c>
      <c r="BC487">
        <v>0</v>
      </c>
      <c r="BE487">
        <v>12011</v>
      </c>
      <c r="BH487" t="s">
        <v>11427</v>
      </c>
      <c r="BI487" t="s">
        <v>11427</v>
      </c>
      <c r="BJ487" t="s">
        <v>11427</v>
      </c>
      <c r="BK487" t="s">
        <v>11428</v>
      </c>
      <c r="BL487" t="s">
        <v>11428</v>
      </c>
      <c r="BM487" t="s">
        <v>11428</v>
      </c>
      <c r="BN487" t="s">
        <v>11428</v>
      </c>
      <c r="BO487" t="s">
        <v>11428</v>
      </c>
      <c r="BP487" t="s">
        <v>11428</v>
      </c>
      <c r="BQ487" t="s">
        <v>11427</v>
      </c>
      <c r="BR487" t="s">
        <v>11427</v>
      </c>
      <c r="BS487" t="s">
        <v>11427</v>
      </c>
      <c r="BT487" t="s">
        <v>11427</v>
      </c>
      <c r="BU487" t="s">
        <v>11427</v>
      </c>
      <c r="BV487" t="s">
        <v>11427</v>
      </c>
      <c r="BW487" t="s">
        <v>11427</v>
      </c>
      <c r="BY487" t="s">
        <v>11428</v>
      </c>
      <c r="CB487" t="s">
        <v>11428</v>
      </c>
      <c r="CD487">
        <v>14</v>
      </c>
      <c r="CE487">
        <v>3</v>
      </c>
      <c r="CF487">
        <v>17</v>
      </c>
      <c r="CG487">
        <v>0</v>
      </c>
      <c r="CH487">
        <v>1</v>
      </c>
      <c r="CI487">
        <v>25</v>
      </c>
    </row>
    <row r="488" spans="1:87">
      <c r="A488">
        <v>120018007874</v>
      </c>
      <c r="B488" t="s">
        <v>11490</v>
      </c>
      <c r="C488" t="s">
        <v>12243</v>
      </c>
      <c r="D488" t="s">
        <v>13138</v>
      </c>
      <c r="E488" t="s">
        <v>12245</v>
      </c>
      <c r="F488" t="s">
        <v>13139</v>
      </c>
      <c r="G488" t="s">
        <v>13140</v>
      </c>
      <c r="H488" t="s">
        <v>12515</v>
      </c>
      <c r="I488" t="s">
        <v>11421</v>
      </c>
      <c r="J488">
        <v>33313</v>
      </c>
      <c r="K488" t="s">
        <v>11422</v>
      </c>
      <c r="L488">
        <v>12</v>
      </c>
      <c r="M488" t="s">
        <v>11423</v>
      </c>
      <c r="N488">
        <v>8</v>
      </c>
      <c r="Q488">
        <v>120</v>
      </c>
      <c r="R488">
        <v>125</v>
      </c>
      <c r="S488">
        <v>119</v>
      </c>
      <c r="T488">
        <v>104</v>
      </c>
      <c r="U488">
        <v>113</v>
      </c>
      <c r="V488">
        <v>110</v>
      </c>
      <c r="W488">
        <v>111</v>
      </c>
      <c r="X488">
        <v>128</v>
      </c>
      <c r="Y488">
        <v>112</v>
      </c>
      <c r="AD488" t="s">
        <v>11424</v>
      </c>
      <c r="AE488">
        <v>26.1389</v>
      </c>
      <c r="AF488">
        <v>-80.238</v>
      </c>
      <c r="AG488" s="27">
        <v>1140805</v>
      </c>
      <c r="AH488">
        <v>6</v>
      </c>
      <c r="AI488">
        <v>520</v>
      </c>
      <c r="AJ488">
        <v>522</v>
      </c>
      <c r="AK488">
        <v>2</v>
      </c>
      <c r="AL488">
        <v>15</v>
      </c>
      <c r="AM488">
        <v>805</v>
      </c>
      <c r="AN488">
        <v>142</v>
      </c>
      <c r="AO488">
        <v>51</v>
      </c>
      <c r="AP488">
        <v>712</v>
      </c>
      <c r="AQ488">
        <v>82</v>
      </c>
      <c r="AR488">
        <v>794</v>
      </c>
      <c r="AS488">
        <v>17.100000000000001</v>
      </c>
      <c r="AT488">
        <v>61</v>
      </c>
      <c r="AU488">
        <v>1200180</v>
      </c>
      <c r="AV488">
        <v>7874</v>
      </c>
      <c r="AW488" t="s">
        <v>13140</v>
      </c>
      <c r="AX488" t="s">
        <v>12515</v>
      </c>
      <c r="AY488" t="s">
        <v>11421</v>
      </c>
      <c r="AZ488">
        <v>33313</v>
      </c>
      <c r="BA488">
        <v>6039</v>
      </c>
      <c r="BB488">
        <v>6039</v>
      </c>
      <c r="BC488">
        <v>0</v>
      </c>
      <c r="BE488">
        <v>12011</v>
      </c>
      <c r="BH488" t="s">
        <v>11427</v>
      </c>
      <c r="BI488" t="s">
        <v>11427</v>
      </c>
      <c r="BJ488" t="s">
        <v>11427</v>
      </c>
      <c r="BK488" t="s">
        <v>11428</v>
      </c>
      <c r="BL488" t="s">
        <v>11428</v>
      </c>
      <c r="BM488" t="s">
        <v>11428</v>
      </c>
      <c r="BN488" t="s">
        <v>11428</v>
      </c>
      <c r="BO488" t="s">
        <v>11428</v>
      </c>
      <c r="BP488" t="s">
        <v>11428</v>
      </c>
      <c r="BQ488" t="s">
        <v>11428</v>
      </c>
      <c r="BR488" t="s">
        <v>11428</v>
      </c>
      <c r="BS488" t="s">
        <v>11428</v>
      </c>
      <c r="BT488" t="s">
        <v>11427</v>
      </c>
      <c r="BU488" t="s">
        <v>11427</v>
      </c>
      <c r="BV488" t="s">
        <v>11427</v>
      </c>
      <c r="BW488" t="s">
        <v>11427</v>
      </c>
      <c r="BY488" t="s">
        <v>11428</v>
      </c>
      <c r="CB488" t="s">
        <v>11428</v>
      </c>
      <c r="CD488">
        <v>712</v>
      </c>
      <c r="CE488">
        <v>82</v>
      </c>
      <c r="CF488">
        <v>794</v>
      </c>
      <c r="CG488">
        <v>0</v>
      </c>
      <c r="CH488">
        <v>27</v>
      </c>
      <c r="CI488">
        <v>1042</v>
      </c>
    </row>
    <row r="489" spans="1:87">
      <c r="A489">
        <v>120018007876</v>
      </c>
      <c r="B489" t="s">
        <v>11490</v>
      </c>
      <c r="C489" t="s">
        <v>12243</v>
      </c>
      <c r="D489" t="s">
        <v>13141</v>
      </c>
      <c r="E489" t="s">
        <v>12245</v>
      </c>
      <c r="F489" t="s">
        <v>13117</v>
      </c>
      <c r="G489" t="s">
        <v>13118</v>
      </c>
      <c r="H489" t="s">
        <v>12515</v>
      </c>
      <c r="I489" t="s">
        <v>11421</v>
      </c>
      <c r="J489">
        <v>33313</v>
      </c>
      <c r="K489" t="s">
        <v>11422</v>
      </c>
      <c r="L489">
        <v>12</v>
      </c>
      <c r="M489" t="s">
        <v>11423</v>
      </c>
      <c r="N489">
        <v>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28</v>
      </c>
      <c r="X489">
        <v>10</v>
      </c>
      <c r="Y489">
        <v>0</v>
      </c>
      <c r="AD489" t="s">
        <v>11424</v>
      </c>
      <c r="AE489">
        <v>26.135999999999999</v>
      </c>
      <c r="AF489">
        <v>-80.235900000000001</v>
      </c>
      <c r="AG489" s="27">
        <v>1141536</v>
      </c>
      <c r="AH489">
        <v>6</v>
      </c>
      <c r="AI489">
        <v>18</v>
      </c>
      <c r="AJ489">
        <v>20</v>
      </c>
      <c r="AK489">
        <v>1</v>
      </c>
      <c r="AL489">
        <v>0</v>
      </c>
      <c r="AM489">
        <v>16</v>
      </c>
      <c r="AN489">
        <v>10</v>
      </c>
      <c r="AO489">
        <v>11</v>
      </c>
      <c r="AP489">
        <v>22</v>
      </c>
      <c r="AQ489">
        <v>3</v>
      </c>
      <c r="AR489">
        <v>25</v>
      </c>
      <c r="AS489">
        <v>38</v>
      </c>
      <c r="AT489">
        <v>1</v>
      </c>
      <c r="AU489">
        <v>1200180</v>
      </c>
      <c r="AV489">
        <v>7876</v>
      </c>
      <c r="AW489" t="s">
        <v>13118</v>
      </c>
      <c r="AX489" t="s">
        <v>12515</v>
      </c>
      <c r="AY489" t="s">
        <v>11421</v>
      </c>
      <c r="AZ489">
        <v>33313</v>
      </c>
      <c r="BA489">
        <v>6036</v>
      </c>
      <c r="BB489">
        <v>6036</v>
      </c>
      <c r="BC489">
        <v>0</v>
      </c>
      <c r="BE489">
        <v>12011</v>
      </c>
      <c r="BH489" t="s">
        <v>11427</v>
      </c>
      <c r="BI489" t="s">
        <v>11427</v>
      </c>
      <c r="BJ489" t="s">
        <v>11427</v>
      </c>
      <c r="BK489" t="s">
        <v>11428</v>
      </c>
      <c r="BL489" t="s">
        <v>11428</v>
      </c>
      <c r="BM489" t="s">
        <v>11428</v>
      </c>
      <c r="BN489" t="s">
        <v>11428</v>
      </c>
      <c r="BO489" t="s">
        <v>11428</v>
      </c>
      <c r="BP489" t="s">
        <v>11428</v>
      </c>
      <c r="BQ489" t="s">
        <v>11428</v>
      </c>
      <c r="BR489" t="s">
        <v>11428</v>
      </c>
      <c r="BS489" t="s">
        <v>11428</v>
      </c>
      <c r="BT489" t="s">
        <v>11427</v>
      </c>
      <c r="BU489" t="s">
        <v>11427</v>
      </c>
      <c r="BV489" t="s">
        <v>11427</v>
      </c>
      <c r="BW489" t="s">
        <v>11427</v>
      </c>
      <c r="BY489" t="s">
        <v>11428</v>
      </c>
      <c r="CB489" t="s">
        <v>11428</v>
      </c>
      <c r="CD489">
        <v>22</v>
      </c>
      <c r="CE489">
        <v>3</v>
      </c>
      <c r="CF489">
        <v>25</v>
      </c>
      <c r="CG489">
        <v>0</v>
      </c>
      <c r="CH489">
        <v>0</v>
      </c>
      <c r="CI489">
        <v>38</v>
      </c>
    </row>
    <row r="490" spans="1:87">
      <c r="A490">
        <v>120018007881</v>
      </c>
      <c r="B490" t="s">
        <v>11490</v>
      </c>
      <c r="C490" t="s">
        <v>12243</v>
      </c>
      <c r="D490" t="s">
        <v>13142</v>
      </c>
      <c r="E490" t="s">
        <v>12245</v>
      </c>
      <c r="F490" t="s">
        <v>13143</v>
      </c>
      <c r="G490" t="s">
        <v>13144</v>
      </c>
      <c r="H490" t="s">
        <v>12315</v>
      </c>
      <c r="I490" t="s">
        <v>11421</v>
      </c>
      <c r="J490">
        <v>33067</v>
      </c>
      <c r="K490" t="s">
        <v>11422</v>
      </c>
      <c r="L490">
        <v>12</v>
      </c>
      <c r="M490" t="s">
        <v>11423</v>
      </c>
      <c r="N490">
        <v>8</v>
      </c>
      <c r="Q490">
        <v>92</v>
      </c>
      <c r="R490">
        <v>103</v>
      </c>
      <c r="S490">
        <v>103</v>
      </c>
      <c r="T490">
        <v>100</v>
      </c>
      <c r="U490">
        <v>90</v>
      </c>
      <c r="V490">
        <v>93</v>
      </c>
      <c r="W490">
        <v>133</v>
      </c>
      <c r="X490">
        <v>90</v>
      </c>
      <c r="Y490">
        <v>74</v>
      </c>
      <c r="AD490" t="s">
        <v>11424</v>
      </c>
      <c r="AE490">
        <v>26.299900000000001</v>
      </c>
      <c r="AF490">
        <v>-80.247600000000006</v>
      </c>
      <c r="AG490" s="27">
        <v>1141171</v>
      </c>
      <c r="AH490">
        <v>6</v>
      </c>
      <c r="AI490">
        <v>416</v>
      </c>
      <c r="AJ490">
        <v>462</v>
      </c>
      <c r="AK490">
        <v>0</v>
      </c>
      <c r="AL490">
        <v>51</v>
      </c>
      <c r="AM490">
        <v>95</v>
      </c>
      <c r="AN490">
        <v>346</v>
      </c>
      <c r="AO490">
        <v>366</v>
      </c>
      <c r="AP490">
        <v>338</v>
      </c>
      <c r="AQ490">
        <v>72</v>
      </c>
      <c r="AR490">
        <v>410</v>
      </c>
      <c r="AS490">
        <v>15.7</v>
      </c>
      <c r="AT490">
        <v>56</v>
      </c>
      <c r="AU490">
        <v>1200180</v>
      </c>
      <c r="AV490">
        <v>7881</v>
      </c>
      <c r="AW490" t="s">
        <v>13144</v>
      </c>
      <c r="AX490" t="s">
        <v>12315</v>
      </c>
      <c r="AY490" t="s">
        <v>11421</v>
      </c>
      <c r="AZ490">
        <v>33067</v>
      </c>
      <c r="BA490">
        <v>2869</v>
      </c>
      <c r="BB490">
        <v>2869</v>
      </c>
      <c r="BC490">
        <v>0</v>
      </c>
      <c r="BE490">
        <v>12011</v>
      </c>
      <c r="BH490" t="s">
        <v>11427</v>
      </c>
      <c r="BI490" t="s">
        <v>11427</v>
      </c>
      <c r="BJ490" t="s">
        <v>11427</v>
      </c>
      <c r="BK490" t="s">
        <v>11428</v>
      </c>
      <c r="BL490" t="s">
        <v>11428</v>
      </c>
      <c r="BM490" t="s">
        <v>11428</v>
      </c>
      <c r="BN490" t="s">
        <v>11428</v>
      </c>
      <c r="BO490" t="s">
        <v>11428</v>
      </c>
      <c r="BP490" t="s">
        <v>11428</v>
      </c>
      <c r="BQ490" t="s">
        <v>11428</v>
      </c>
      <c r="BR490" t="s">
        <v>11428</v>
      </c>
      <c r="BS490" t="s">
        <v>11428</v>
      </c>
      <c r="BT490" t="s">
        <v>11427</v>
      </c>
      <c r="BU490" t="s">
        <v>11427</v>
      </c>
      <c r="BV490" t="s">
        <v>11427</v>
      </c>
      <c r="BW490" t="s">
        <v>11427</v>
      </c>
      <c r="BY490" t="s">
        <v>11428</v>
      </c>
      <c r="CB490" t="s">
        <v>11428</v>
      </c>
      <c r="CD490">
        <v>338</v>
      </c>
      <c r="CE490">
        <v>72</v>
      </c>
      <c r="CF490">
        <v>410</v>
      </c>
      <c r="CG490">
        <v>0</v>
      </c>
      <c r="CH490">
        <v>20</v>
      </c>
      <c r="CI490">
        <v>878</v>
      </c>
    </row>
    <row r="491" spans="1:87">
      <c r="A491">
        <v>120018007893</v>
      </c>
      <c r="B491" t="s">
        <v>11490</v>
      </c>
      <c r="C491" t="s">
        <v>12243</v>
      </c>
      <c r="D491" t="s">
        <v>13145</v>
      </c>
      <c r="E491" t="s">
        <v>12245</v>
      </c>
      <c r="F491" t="s">
        <v>13146</v>
      </c>
      <c r="G491" t="s">
        <v>13147</v>
      </c>
      <c r="H491" t="s">
        <v>12257</v>
      </c>
      <c r="I491" t="s">
        <v>11421</v>
      </c>
      <c r="J491">
        <v>33064</v>
      </c>
      <c r="K491" t="s">
        <v>11422</v>
      </c>
      <c r="L491">
        <v>12</v>
      </c>
      <c r="M491" t="s">
        <v>11423</v>
      </c>
      <c r="N491">
        <v>8</v>
      </c>
      <c r="Q491">
        <v>49</v>
      </c>
      <c r="R491">
        <v>49</v>
      </c>
      <c r="S491">
        <v>52</v>
      </c>
      <c r="T491">
        <v>51</v>
      </c>
      <c r="U491">
        <v>52</v>
      </c>
      <c r="V491">
        <v>51</v>
      </c>
      <c r="W491">
        <v>72</v>
      </c>
      <c r="X491">
        <v>74</v>
      </c>
      <c r="Y491">
        <v>64</v>
      </c>
      <c r="AD491" t="s">
        <v>11424</v>
      </c>
      <c r="AE491">
        <v>26.272600000000001</v>
      </c>
      <c r="AF491">
        <v>-80.110299999999995</v>
      </c>
      <c r="AG491" s="27">
        <v>1143362</v>
      </c>
      <c r="AH491">
        <v>6</v>
      </c>
      <c r="AI491">
        <v>246</v>
      </c>
      <c r="AJ491">
        <v>268</v>
      </c>
      <c r="AK491">
        <v>1</v>
      </c>
      <c r="AL491">
        <v>5</v>
      </c>
      <c r="AM491">
        <v>166</v>
      </c>
      <c r="AN491">
        <v>143</v>
      </c>
      <c r="AO491">
        <v>182</v>
      </c>
      <c r="AP491">
        <v>344</v>
      </c>
      <c r="AQ491">
        <v>37</v>
      </c>
      <c r="AR491">
        <v>381</v>
      </c>
      <c r="AS491">
        <v>17.100000000000001</v>
      </c>
      <c r="AT491">
        <v>30</v>
      </c>
      <c r="AU491">
        <v>1200180</v>
      </c>
      <c r="AV491">
        <v>7893</v>
      </c>
      <c r="AW491" t="s">
        <v>13147</v>
      </c>
      <c r="AX491" t="s">
        <v>12257</v>
      </c>
      <c r="AY491" t="s">
        <v>11421</v>
      </c>
      <c r="AZ491">
        <v>33064</v>
      </c>
      <c r="BA491">
        <v>5231</v>
      </c>
      <c r="BB491">
        <v>5231</v>
      </c>
      <c r="BC491">
        <v>0</v>
      </c>
      <c r="BE491">
        <v>12011</v>
      </c>
      <c r="BH491" t="s">
        <v>11427</v>
      </c>
      <c r="BI491" t="s">
        <v>11427</v>
      </c>
      <c r="BJ491" t="s">
        <v>11427</v>
      </c>
      <c r="BK491" t="s">
        <v>11428</v>
      </c>
      <c r="BL491" t="s">
        <v>11428</v>
      </c>
      <c r="BM491" t="s">
        <v>11428</v>
      </c>
      <c r="BN491" t="s">
        <v>11428</v>
      </c>
      <c r="BO491" t="s">
        <v>11428</v>
      </c>
      <c r="BP491" t="s">
        <v>11428</v>
      </c>
      <c r="BQ491" t="s">
        <v>11428</v>
      </c>
      <c r="BR491" t="s">
        <v>11428</v>
      </c>
      <c r="BS491" t="s">
        <v>11428</v>
      </c>
      <c r="BT491" t="s">
        <v>11427</v>
      </c>
      <c r="BU491" t="s">
        <v>11427</v>
      </c>
      <c r="BV491" t="s">
        <v>11427</v>
      </c>
      <c r="BW491" t="s">
        <v>11427</v>
      </c>
      <c r="BY491" t="s">
        <v>11428</v>
      </c>
      <c r="CB491" t="s">
        <v>11428</v>
      </c>
      <c r="CD491">
        <v>344</v>
      </c>
      <c r="CE491">
        <v>37</v>
      </c>
      <c r="CF491">
        <v>381</v>
      </c>
      <c r="CG491">
        <v>0</v>
      </c>
      <c r="CH491">
        <v>17</v>
      </c>
      <c r="CI491">
        <v>514</v>
      </c>
    </row>
    <row r="492" spans="1:87">
      <c r="A492">
        <v>120018007900</v>
      </c>
      <c r="B492" t="s">
        <v>11490</v>
      </c>
      <c r="C492" t="s">
        <v>12243</v>
      </c>
      <c r="D492" t="s">
        <v>13148</v>
      </c>
      <c r="E492" t="s">
        <v>12245</v>
      </c>
      <c r="F492" t="s">
        <v>13149</v>
      </c>
      <c r="G492" t="s">
        <v>13150</v>
      </c>
      <c r="H492" t="s">
        <v>12399</v>
      </c>
      <c r="I492" t="s">
        <v>11421</v>
      </c>
      <c r="J492">
        <v>33351</v>
      </c>
      <c r="K492" t="s">
        <v>11422</v>
      </c>
      <c r="L492">
        <v>12</v>
      </c>
      <c r="M492" t="s">
        <v>11423</v>
      </c>
      <c r="N492">
        <v>8</v>
      </c>
      <c r="Q492">
        <v>151</v>
      </c>
      <c r="R492">
        <v>143</v>
      </c>
      <c r="S492">
        <v>143</v>
      </c>
      <c r="T492">
        <v>175</v>
      </c>
      <c r="U492">
        <v>176</v>
      </c>
      <c r="V492">
        <v>135</v>
      </c>
      <c r="W492">
        <v>186</v>
      </c>
      <c r="X492">
        <v>0</v>
      </c>
      <c r="Y492">
        <v>0</v>
      </c>
      <c r="AD492" t="s">
        <v>11424</v>
      </c>
      <c r="AE492">
        <v>26.180299999999999</v>
      </c>
      <c r="AF492">
        <v>-80.287400000000005</v>
      </c>
      <c r="AG492" s="27">
        <v>1136057</v>
      </c>
      <c r="AH492">
        <v>6</v>
      </c>
      <c r="AI492">
        <v>546</v>
      </c>
      <c r="AJ492">
        <v>563</v>
      </c>
      <c r="AK492">
        <v>1</v>
      </c>
      <c r="AL492">
        <v>40</v>
      </c>
      <c r="AM492">
        <v>347</v>
      </c>
      <c r="AN492">
        <v>414</v>
      </c>
      <c r="AO492">
        <v>259</v>
      </c>
      <c r="AP492">
        <v>426</v>
      </c>
      <c r="AQ492">
        <v>116</v>
      </c>
      <c r="AR492">
        <v>542</v>
      </c>
      <c r="AS492">
        <v>15.4</v>
      </c>
      <c r="AT492">
        <v>72</v>
      </c>
      <c r="AU492">
        <v>1200180</v>
      </c>
      <c r="AV492">
        <v>7900</v>
      </c>
      <c r="AW492" t="s">
        <v>13150</v>
      </c>
      <c r="AX492" t="s">
        <v>12399</v>
      </c>
      <c r="AY492" t="s">
        <v>11421</v>
      </c>
      <c r="AZ492">
        <v>33351</v>
      </c>
      <c r="BC492">
        <v>0</v>
      </c>
      <c r="BE492">
        <v>12011</v>
      </c>
      <c r="BH492" t="s">
        <v>11427</v>
      </c>
      <c r="BI492" t="s">
        <v>11427</v>
      </c>
      <c r="BJ492" t="s">
        <v>11427</v>
      </c>
      <c r="BK492" t="s">
        <v>11428</v>
      </c>
      <c r="BL492" t="s">
        <v>11428</v>
      </c>
      <c r="BM492" t="s">
        <v>11428</v>
      </c>
      <c r="BN492" t="s">
        <v>11428</v>
      </c>
      <c r="BO492" t="s">
        <v>11428</v>
      </c>
      <c r="BP492" t="s">
        <v>11428</v>
      </c>
      <c r="BQ492" t="s">
        <v>11428</v>
      </c>
      <c r="BR492" t="s">
        <v>11428</v>
      </c>
      <c r="BS492" t="s">
        <v>11428</v>
      </c>
      <c r="BT492" t="s">
        <v>11427</v>
      </c>
      <c r="BU492" t="s">
        <v>11427</v>
      </c>
      <c r="BV492" t="s">
        <v>11427</v>
      </c>
      <c r="BW492" t="s">
        <v>11427</v>
      </c>
      <c r="BY492" t="s">
        <v>11427</v>
      </c>
      <c r="CB492" t="s">
        <v>11428</v>
      </c>
      <c r="CD492">
        <v>426</v>
      </c>
      <c r="CE492">
        <v>116</v>
      </c>
      <c r="CF492">
        <v>542</v>
      </c>
      <c r="CG492">
        <v>2</v>
      </c>
      <c r="CH492">
        <v>46</v>
      </c>
      <c r="CI492">
        <v>1109</v>
      </c>
    </row>
    <row r="493" spans="1:87">
      <c r="A493">
        <v>120018007974</v>
      </c>
      <c r="B493" t="s">
        <v>11490</v>
      </c>
      <c r="C493" t="s">
        <v>12243</v>
      </c>
      <c r="D493" t="s">
        <v>13151</v>
      </c>
      <c r="E493" t="s">
        <v>12245</v>
      </c>
      <c r="F493" t="s">
        <v>12320</v>
      </c>
      <c r="G493" t="s">
        <v>12321</v>
      </c>
      <c r="H493" t="s">
        <v>12311</v>
      </c>
      <c r="I493" t="s">
        <v>11421</v>
      </c>
      <c r="J493">
        <v>33066</v>
      </c>
      <c r="K493" t="s">
        <v>11422</v>
      </c>
      <c r="L493">
        <v>12</v>
      </c>
      <c r="M493" t="s">
        <v>11423</v>
      </c>
      <c r="N493">
        <v>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11424</v>
      </c>
      <c r="AE493">
        <v>26.2468</v>
      </c>
      <c r="AF493">
        <v>-80.182299999999998</v>
      </c>
      <c r="AG493" s="27">
        <v>1871290</v>
      </c>
      <c r="AH493">
        <v>6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U493">
        <v>1200180</v>
      </c>
      <c r="AV493">
        <v>7974</v>
      </c>
      <c r="AW493" t="s">
        <v>12321</v>
      </c>
      <c r="AX493" t="s">
        <v>12311</v>
      </c>
      <c r="AY493" t="s">
        <v>11421</v>
      </c>
      <c r="AZ493">
        <v>33066</v>
      </c>
      <c r="BC493">
        <v>0</v>
      </c>
      <c r="BE493">
        <v>12011</v>
      </c>
      <c r="BH493" t="s">
        <v>11427</v>
      </c>
      <c r="BI493" t="s">
        <v>11427</v>
      </c>
      <c r="BJ493" t="s">
        <v>11427</v>
      </c>
      <c r="BK493" t="s">
        <v>11428</v>
      </c>
      <c r="BL493" t="s">
        <v>11428</v>
      </c>
      <c r="BM493" t="s">
        <v>11428</v>
      </c>
      <c r="BN493" t="s">
        <v>11428</v>
      </c>
      <c r="BO493" t="s">
        <v>11428</v>
      </c>
      <c r="BP493" t="s">
        <v>11428</v>
      </c>
      <c r="BQ493" t="s">
        <v>11428</v>
      </c>
      <c r="BR493" t="s">
        <v>11427</v>
      </c>
      <c r="BS493" t="s">
        <v>11427</v>
      </c>
      <c r="BT493" t="s">
        <v>11427</v>
      </c>
      <c r="BU493" t="s">
        <v>11427</v>
      </c>
      <c r="BV493" t="s">
        <v>11427</v>
      </c>
      <c r="BW493" t="s">
        <v>11427</v>
      </c>
      <c r="BY493" t="s">
        <v>11430</v>
      </c>
      <c r="CB493" t="s">
        <v>11427</v>
      </c>
      <c r="CG493">
        <v>0</v>
      </c>
      <c r="CH493">
        <v>0</v>
      </c>
      <c r="CI493">
        <v>0</v>
      </c>
    </row>
    <row r="494" spans="1:87">
      <c r="A494">
        <v>120018007977</v>
      </c>
      <c r="B494" t="s">
        <v>11490</v>
      </c>
      <c r="C494" t="s">
        <v>12243</v>
      </c>
      <c r="D494" t="s">
        <v>13152</v>
      </c>
      <c r="E494" t="s">
        <v>12245</v>
      </c>
      <c r="F494" t="s">
        <v>13153</v>
      </c>
      <c r="G494" t="s">
        <v>13154</v>
      </c>
      <c r="H494" t="s">
        <v>12674</v>
      </c>
      <c r="I494" t="s">
        <v>11421</v>
      </c>
      <c r="J494">
        <v>33024</v>
      </c>
      <c r="K494" t="s">
        <v>11422</v>
      </c>
      <c r="L494">
        <v>12</v>
      </c>
      <c r="M494" t="s">
        <v>11423</v>
      </c>
      <c r="N494">
        <v>8</v>
      </c>
      <c r="Q494">
        <v>83</v>
      </c>
      <c r="R494">
        <v>87</v>
      </c>
      <c r="S494">
        <v>88</v>
      </c>
      <c r="T494">
        <v>101</v>
      </c>
      <c r="U494">
        <v>72</v>
      </c>
      <c r="V494">
        <v>41</v>
      </c>
      <c r="W494">
        <v>45</v>
      </c>
      <c r="X494">
        <v>53</v>
      </c>
      <c r="Y494">
        <v>44</v>
      </c>
      <c r="AD494" t="s">
        <v>11424</v>
      </c>
      <c r="AE494">
        <v>26.040600000000001</v>
      </c>
      <c r="AF494">
        <v>-80.2483</v>
      </c>
      <c r="AG494" s="27">
        <v>1286537</v>
      </c>
      <c r="AH494">
        <v>6</v>
      </c>
      <c r="AI494">
        <v>277</v>
      </c>
      <c r="AJ494">
        <v>337</v>
      </c>
      <c r="AK494">
        <v>4</v>
      </c>
      <c r="AL494">
        <v>16</v>
      </c>
      <c r="AM494">
        <v>96</v>
      </c>
      <c r="AN494">
        <v>418</v>
      </c>
      <c r="AO494">
        <v>69</v>
      </c>
      <c r="AP494">
        <v>409</v>
      </c>
      <c r="AQ494">
        <v>76</v>
      </c>
      <c r="AR494">
        <v>485</v>
      </c>
      <c r="AS494">
        <v>19.8</v>
      </c>
      <c r="AT494">
        <v>31</v>
      </c>
      <c r="AU494">
        <v>1200180</v>
      </c>
      <c r="AV494">
        <v>7977</v>
      </c>
      <c r="AW494" t="s">
        <v>13154</v>
      </c>
      <c r="AX494" t="s">
        <v>12674</v>
      </c>
      <c r="AY494" t="s">
        <v>11421</v>
      </c>
      <c r="AZ494">
        <v>33024</v>
      </c>
      <c r="BA494">
        <v>9004</v>
      </c>
      <c r="BB494">
        <v>9004</v>
      </c>
      <c r="BC494">
        <v>0</v>
      </c>
      <c r="BE494">
        <v>12011</v>
      </c>
      <c r="BH494" t="s">
        <v>11427</v>
      </c>
      <c r="BI494" t="s">
        <v>11427</v>
      </c>
      <c r="BJ494" t="s">
        <v>11427</v>
      </c>
      <c r="BK494" t="s">
        <v>11428</v>
      </c>
      <c r="BL494" t="s">
        <v>11428</v>
      </c>
      <c r="BM494" t="s">
        <v>11428</v>
      </c>
      <c r="BN494" t="s">
        <v>11428</v>
      </c>
      <c r="BO494" t="s">
        <v>11428</v>
      </c>
      <c r="BP494" t="s">
        <v>11428</v>
      </c>
      <c r="BQ494" t="s">
        <v>11428</v>
      </c>
      <c r="BR494" t="s">
        <v>11428</v>
      </c>
      <c r="BS494" t="s">
        <v>11428</v>
      </c>
      <c r="BT494" t="s">
        <v>11427</v>
      </c>
      <c r="BU494" t="s">
        <v>11427</v>
      </c>
      <c r="BV494" t="s">
        <v>11427</v>
      </c>
      <c r="BW494" t="s">
        <v>11427</v>
      </c>
      <c r="BY494" t="s">
        <v>11428</v>
      </c>
      <c r="CB494" t="s">
        <v>11428</v>
      </c>
      <c r="CD494">
        <v>409</v>
      </c>
      <c r="CE494">
        <v>76</v>
      </c>
      <c r="CF494">
        <v>485</v>
      </c>
      <c r="CG494">
        <v>2</v>
      </c>
      <c r="CH494">
        <v>9</v>
      </c>
      <c r="CI494">
        <v>614</v>
      </c>
    </row>
    <row r="495" spans="1:87">
      <c r="A495">
        <v>120018007978</v>
      </c>
      <c r="B495" t="s">
        <v>11490</v>
      </c>
      <c r="C495" t="s">
        <v>12243</v>
      </c>
      <c r="D495" t="s">
        <v>13155</v>
      </c>
      <c r="E495" t="s">
        <v>12245</v>
      </c>
      <c r="F495" t="s">
        <v>12988</v>
      </c>
      <c r="G495" t="s">
        <v>13156</v>
      </c>
      <c r="H495" t="s">
        <v>12849</v>
      </c>
      <c r="I495" t="s">
        <v>11421</v>
      </c>
      <c r="J495">
        <v>33327</v>
      </c>
      <c r="K495" t="s">
        <v>11422</v>
      </c>
      <c r="L495">
        <v>12</v>
      </c>
      <c r="M495">
        <v>6</v>
      </c>
      <c r="N495">
        <v>8</v>
      </c>
      <c r="W495">
        <v>95</v>
      </c>
      <c r="X495">
        <v>81</v>
      </c>
      <c r="Y495">
        <v>86</v>
      </c>
      <c r="AD495" t="s">
        <v>11424</v>
      </c>
      <c r="AE495">
        <v>26.137599999999999</v>
      </c>
      <c r="AF495">
        <v>-80.421999999999997</v>
      </c>
      <c r="AG495" s="27">
        <v>1147745</v>
      </c>
      <c r="AH495">
        <v>6</v>
      </c>
      <c r="AI495">
        <v>109</v>
      </c>
      <c r="AJ495">
        <v>153</v>
      </c>
      <c r="AK495">
        <v>0</v>
      </c>
      <c r="AL495">
        <v>20</v>
      </c>
      <c r="AM495">
        <v>6</v>
      </c>
      <c r="AN495">
        <v>199</v>
      </c>
      <c r="AO495">
        <v>31</v>
      </c>
      <c r="AP495">
        <v>45</v>
      </c>
      <c r="AQ495">
        <v>8</v>
      </c>
      <c r="AR495">
        <v>53</v>
      </c>
      <c r="AS495">
        <v>16.399999999999999</v>
      </c>
      <c r="AT495">
        <v>16</v>
      </c>
      <c r="AU495">
        <v>1200180</v>
      </c>
      <c r="AV495">
        <v>7978</v>
      </c>
      <c r="AW495" t="s">
        <v>13156</v>
      </c>
      <c r="AX495" t="s">
        <v>12849</v>
      </c>
      <c r="AY495" t="s">
        <v>11421</v>
      </c>
      <c r="AZ495">
        <v>33327</v>
      </c>
      <c r="BA495">
        <v>2253</v>
      </c>
      <c r="BB495">
        <v>2253</v>
      </c>
      <c r="BC495">
        <v>0</v>
      </c>
      <c r="BE495">
        <v>12011</v>
      </c>
      <c r="BH495" t="s">
        <v>11427</v>
      </c>
      <c r="BI495" t="s">
        <v>11427</v>
      </c>
      <c r="BJ495" t="s">
        <v>11427</v>
      </c>
      <c r="BK495" t="s">
        <v>11427</v>
      </c>
      <c r="BL495" t="s">
        <v>11427</v>
      </c>
      <c r="BM495" t="s">
        <v>11427</v>
      </c>
      <c r="BN495" t="s">
        <v>11427</v>
      </c>
      <c r="BO495" t="s">
        <v>11427</v>
      </c>
      <c r="BP495" t="s">
        <v>11427</v>
      </c>
      <c r="BQ495" t="s">
        <v>11428</v>
      </c>
      <c r="BR495" t="s">
        <v>11428</v>
      </c>
      <c r="BS495" t="s">
        <v>11428</v>
      </c>
      <c r="BT495" t="s">
        <v>11427</v>
      </c>
      <c r="BU495" t="s">
        <v>11427</v>
      </c>
      <c r="BV495" t="s">
        <v>11427</v>
      </c>
      <c r="BW495" t="s">
        <v>11427</v>
      </c>
      <c r="BY495" t="s">
        <v>11427</v>
      </c>
      <c r="CB495" t="s">
        <v>11428</v>
      </c>
      <c r="CD495">
        <v>45</v>
      </c>
      <c r="CE495">
        <v>8</v>
      </c>
      <c r="CF495">
        <v>53</v>
      </c>
      <c r="CG495">
        <v>0</v>
      </c>
      <c r="CH495">
        <v>6</v>
      </c>
      <c r="CI495">
        <v>262</v>
      </c>
    </row>
    <row r="496" spans="1:87">
      <c r="A496">
        <v>120018008070</v>
      </c>
      <c r="B496" t="s">
        <v>11490</v>
      </c>
      <c r="C496" t="s">
        <v>12243</v>
      </c>
      <c r="D496" t="s">
        <v>13157</v>
      </c>
      <c r="E496" t="s">
        <v>12245</v>
      </c>
      <c r="F496" t="s">
        <v>13158</v>
      </c>
      <c r="G496" t="s">
        <v>13159</v>
      </c>
      <c r="H496" t="s">
        <v>12691</v>
      </c>
      <c r="I496" t="s">
        <v>11421</v>
      </c>
      <c r="J496">
        <v>33319</v>
      </c>
      <c r="K496" t="s">
        <v>11422</v>
      </c>
      <c r="L496">
        <v>12</v>
      </c>
      <c r="M496" t="s">
        <v>11423</v>
      </c>
      <c r="N496">
        <v>8</v>
      </c>
      <c r="Q496">
        <v>24</v>
      </c>
      <c r="R496">
        <v>32</v>
      </c>
      <c r="S496">
        <v>35</v>
      </c>
      <c r="T496">
        <v>26</v>
      </c>
      <c r="U496">
        <v>30</v>
      </c>
      <c r="V496">
        <v>18</v>
      </c>
      <c r="W496">
        <v>37</v>
      </c>
      <c r="X496">
        <v>31</v>
      </c>
      <c r="Y496">
        <v>31</v>
      </c>
      <c r="AD496" t="s">
        <v>11424</v>
      </c>
      <c r="AE496">
        <v>26.182700000000001</v>
      </c>
      <c r="AF496">
        <v>-80.198400000000007</v>
      </c>
      <c r="AG496" s="27">
        <v>1268276</v>
      </c>
      <c r="AH496">
        <v>6</v>
      </c>
      <c r="AI496">
        <v>132</v>
      </c>
      <c r="AJ496">
        <v>132</v>
      </c>
      <c r="AK496">
        <v>0</v>
      </c>
      <c r="AL496">
        <v>0</v>
      </c>
      <c r="AM496">
        <v>169</v>
      </c>
      <c r="AN496">
        <v>78</v>
      </c>
      <c r="AO496">
        <v>14</v>
      </c>
      <c r="AP496">
        <v>200</v>
      </c>
      <c r="AQ496">
        <v>3</v>
      </c>
      <c r="AR496">
        <v>203</v>
      </c>
      <c r="AS496">
        <v>20.3</v>
      </c>
      <c r="AT496">
        <v>13</v>
      </c>
      <c r="AU496">
        <v>1200180</v>
      </c>
      <c r="AV496">
        <v>8070</v>
      </c>
      <c r="AW496" t="s">
        <v>13159</v>
      </c>
      <c r="AX496" t="s">
        <v>12691</v>
      </c>
      <c r="AY496" t="s">
        <v>11421</v>
      </c>
      <c r="AZ496">
        <v>33319</v>
      </c>
      <c r="BC496">
        <v>0</v>
      </c>
      <c r="BE496">
        <v>12011</v>
      </c>
      <c r="BH496" t="s">
        <v>11427</v>
      </c>
      <c r="BI496" t="s">
        <v>11427</v>
      </c>
      <c r="BJ496" t="s">
        <v>11427</v>
      </c>
      <c r="BK496" t="s">
        <v>11428</v>
      </c>
      <c r="BL496" t="s">
        <v>11428</v>
      </c>
      <c r="BM496" t="s">
        <v>11428</v>
      </c>
      <c r="BN496" t="s">
        <v>11428</v>
      </c>
      <c r="BO496" t="s">
        <v>11428</v>
      </c>
      <c r="BP496" t="s">
        <v>11428</v>
      </c>
      <c r="BQ496" t="s">
        <v>11428</v>
      </c>
      <c r="BR496" t="s">
        <v>11428</v>
      </c>
      <c r="BS496" t="s">
        <v>11428</v>
      </c>
      <c r="BT496" t="s">
        <v>11427</v>
      </c>
      <c r="BU496" t="s">
        <v>11427</v>
      </c>
      <c r="BV496" t="s">
        <v>11427</v>
      </c>
      <c r="BW496" t="s">
        <v>11427</v>
      </c>
      <c r="BY496" t="s">
        <v>11428</v>
      </c>
      <c r="CB496" t="s">
        <v>11428</v>
      </c>
      <c r="CD496">
        <v>200</v>
      </c>
      <c r="CE496">
        <v>3</v>
      </c>
      <c r="CF496">
        <v>203</v>
      </c>
      <c r="CG496">
        <v>0</v>
      </c>
      <c r="CH496">
        <v>3</v>
      </c>
      <c r="CI496">
        <v>264</v>
      </c>
    </row>
    <row r="497" spans="1:87">
      <c r="A497">
        <v>120018008073</v>
      </c>
      <c r="B497" t="s">
        <v>11490</v>
      </c>
      <c r="C497" t="s">
        <v>12243</v>
      </c>
      <c r="D497" t="s">
        <v>13160</v>
      </c>
      <c r="E497" t="s">
        <v>12245</v>
      </c>
      <c r="F497" t="s">
        <v>13161</v>
      </c>
      <c r="G497" t="s">
        <v>13162</v>
      </c>
      <c r="H497" t="s">
        <v>12347</v>
      </c>
      <c r="I497" t="s">
        <v>11421</v>
      </c>
      <c r="J497">
        <v>33321</v>
      </c>
      <c r="K497" t="s">
        <v>11422</v>
      </c>
      <c r="L497">
        <v>12</v>
      </c>
      <c r="M497" t="s">
        <v>11423</v>
      </c>
      <c r="N497">
        <v>8</v>
      </c>
      <c r="Q497">
        <v>162</v>
      </c>
      <c r="R497">
        <v>162</v>
      </c>
      <c r="S497">
        <v>165</v>
      </c>
      <c r="T497">
        <v>165</v>
      </c>
      <c r="U497">
        <v>158</v>
      </c>
      <c r="V497">
        <v>162</v>
      </c>
      <c r="W497">
        <v>143</v>
      </c>
      <c r="X497">
        <v>148</v>
      </c>
      <c r="Y497">
        <v>129</v>
      </c>
      <c r="AD497" t="s">
        <v>11424</v>
      </c>
      <c r="AE497">
        <v>26.226600000000001</v>
      </c>
      <c r="AF497">
        <v>-80.254099999999994</v>
      </c>
      <c r="AG497" s="27">
        <v>1149937</v>
      </c>
      <c r="AH497">
        <v>6</v>
      </c>
      <c r="AI497">
        <v>650</v>
      </c>
      <c r="AJ497">
        <v>744</v>
      </c>
      <c r="AK497">
        <v>18</v>
      </c>
      <c r="AL497">
        <v>37</v>
      </c>
      <c r="AM497">
        <v>553</v>
      </c>
      <c r="AN497">
        <v>496</v>
      </c>
      <c r="AO497">
        <v>248</v>
      </c>
      <c r="AP497">
        <v>711</v>
      </c>
      <c r="AQ497">
        <v>128</v>
      </c>
      <c r="AR497">
        <v>839</v>
      </c>
      <c r="AS497">
        <v>19.399999999999999</v>
      </c>
      <c r="AT497">
        <v>72</v>
      </c>
      <c r="AU497">
        <v>1200180</v>
      </c>
      <c r="AV497">
        <v>8073</v>
      </c>
      <c r="AW497" t="s">
        <v>13162</v>
      </c>
      <c r="AX497" t="s">
        <v>12347</v>
      </c>
      <c r="AY497" t="s">
        <v>11421</v>
      </c>
      <c r="AZ497">
        <v>33321</v>
      </c>
      <c r="BA497">
        <v>1711</v>
      </c>
      <c r="BB497">
        <v>1711</v>
      </c>
      <c r="BC497">
        <v>0</v>
      </c>
      <c r="BE497">
        <v>12011</v>
      </c>
      <c r="BH497" t="s">
        <v>11427</v>
      </c>
      <c r="BI497" t="s">
        <v>11427</v>
      </c>
      <c r="BJ497" t="s">
        <v>11427</v>
      </c>
      <c r="BK497" t="s">
        <v>11428</v>
      </c>
      <c r="BL497" t="s">
        <v>11428</v>
      </c>
      <c r="BM497" t="s">
        <v>11428</v>
      </c>
      <c r="BN497" t="s">
        <v>11428</v>
      </c>
      <c r="BO497" t="s">
        <v>11428</v>
      </c>
      <c r="BP497" t="s">
        <v>11428</v>
      </c>
      <c r="BQ497" t="s">
        <v>11428</v>
      </c>
      <c r="BR497" t="s">
        <v>11428</v>
      </c>
      <c r="BS497" t="s">
        <v>11428</v>
      </c>
      <c r="BT497" t="s">
        <v>11427</v>
      </c>
      <c r="BU497" t="s">
        <v>11427</v>
      </c>
      <c r="BV497" t="s">
        <v>11427</v>
      </c>
      <c r="BW497" t="s">
        <v>11427</v>
      </c>
      <c r="BY497" t="s">
        <v>11428</v>
      </c>
      <c r="CB497" t="s">
        <v>11428</v>
      </c>
      <c r="CD497">
        <v>711</v>
      </c>
      <c r="CE497">
        <v>128</v>
      </c>
      <c r="CF497">
        <v>839</v>
      </c>
      <c r="CG497">
        <v>7</v>
      </c>
      <c r="CH497">
        <v>35</v>
      </c>
      <c r="CI497">
        <v>1394</v>
      </c>
    </row>
    <row r="498" spans="1:87">
      <c r="A498">
        <v>120018008090</v>
      </c>
      <c r="B498" t="s">
        <v>11490</v>
      </c>
      <c r="C498" t="s">
        <v>12243</v>
      </c>
      <c r="D498" t="s">
        <v>13163</v>
      </c>
      <c r="E498" t="s">
        <v>12245</v>
      </c>
      <c r="F498" t="s">
        <v>13164</v>
      </c>
      <c r="G498" t="s">
        <v>13165</v>
      </c>
      <c r="H498" t="s">
        <v>12515</v>
      </c>
      <c r="I498" t="s">
        <v>11421</v>
      </c>
      <c r="J498">
        <v>33324</v>
      </c>
      <c r="K498" t="s">
        <v>11422</v>
      </c>
      <c r="L498">
        <v>12</v>
      </c>
      <c r="M498" t="s">
        <v>11423</v>
      </c>
      <c r="N498">
        <v>8</v>
      </c>
      <c r="Q498">
        <v>37</v>
      </c>
      <c r="R498">
        <v>35</v>
      </c>
      <c r="S498">
        <v>35</v>
      </c>
      <c r="T498">
        <v>37</v>
      </c>
      <c r="U498">
        <v>40</v>
      </c>
      <c r="V498">
        <v>42</v>
      </c>
      <c r="W498">
        <v>51</v>
      </c>
      <c r="X498">
        <v>40</v>
      </c>
      <c r="Y498">
        <v>35</v>
      </c>
      <c r="AD498" t="s">
        <v>11424</v>
      </c>
      <c r="AE498">
        <v>26.105899999999998</v>
      </c>
      <c r="AF498">
        <v>-80.2577</v>
      </c>
      <c r="AG498" s="27">
        <v>1148476</v>
      </c>
      <c r="AH498">
        <v>6</v>
      </c>
      <c r="AI498">
        <v>158</v>
      </c>
      <c r="AJ498">
        <v>194</v>
      </c>
      <c r="AK498">
        <v>1</v>
      </c>
      <c r="AL498">
        <v>13</v>
      </c>
      <c r="AM498">
        <v>24</v>
      </c>
      <c r="AN498">
        <v>122</v>
      </c>
      <c r="AO498">
        <v>183</v>
      </c>
      <c r="AP498">
        <v>62</v>
      </c>
      <c r="AQ498">
        <v>13</v>
      </c>
      <c r="AR498">
        <v>75</v>
      </c>
      <c r="AS498">
        <v>15.3</v>
      </c>
      <c r="AT498">
        <v>23</v>
      </c>
      <c r="AU498">
        <v>1200180</v>
      </c>
      <c r="AV498">
        <v>8090</v>
      </c>
      <c r="AW498" t="s">
        <v>13165</v>
      </c>
      <c r="AX498" t="s">
        <v>12515</v>
      </c>
      <c r="AY498" t="s">
        <v>11421</v>
      </c>
      <c r="AZ498">
        <v>33324</v>
      </c>
      <c r="BA498">
        <v>3201</v>
      </c>
      <c r="BB498">
        <v>3201</v>
      </c>
      <c r="BC498">
        <v>0</v>
      </c>
      <c r="BE498">
        <v>12011</v>
      </c>
      <c r="BH498" t="s">
        <v>11427</v>
      </c>
      <c r="BI498" t="s">
        <v>11427</v>
      </c>
      <c r="BJ498" t="s">
        <v>11427</v>
      </c>
      <c r="BK498" t="s">
        <v>11428</v>
      </c>
      <c r="BL498" t="s">
        <v>11428</v>
      </c>
      <c r="BM498" t="s">
        <v>11428</v>
      </c>
      <c r="BN498" t="s">
        <v>11428</v>
      </c>
      <c r="BO498" t="s">
        <v>11428</v>
      </c>
      <c r="BP498" t="s">
        <v>11428</v>
      </c>
      <c r="BQ498" t="s">
        <v>11428</v>
      </c>
      <c r="BR498" t="s">
        <v>11428</v>
      </c>
      <c r="BS498" t="s">
        <v>11428</v>
      </c>
      <c r="BT498" t="s">
        <v>11427</v>
      </c>
      <c r="BU498" t="s">
        <v>11427</v>
      </c>
      <c r="BV498" t="s">
        <v>11427</v>
      </c>
      <c r="BW498" t="s">
        <v>11427</v>
      </c>
      <c r="BY498" t="s">
        <v>11427</v>
      </c>
      <c r="CB498" t="s">
        <v>11428</v>
      </c>
      <c r="CD498">
        <v>62</v>
      </c>
      <c r="CE498">
        <v>13</v>
      </c>
      <c r="CF498">
        <v>75</v>
      </c>
      <c r="CG498">
        <v>1</v>
      </c>
      <c r="CH498">
        <v>8</v>
      </c>
      <c r="CI498">
        <v>352</v>
      </c>
    </row>
    <row r="499" spans="1:87">
      <c r="A499">
        <v>120018008102</v>
      </c>
      <c r="B499" t="s">
        <v>11490</v>
      </c>
      <c r="C499" t="s">
        <v>12243</v>
      </c>
      <c r="D499" t="s">
        <v>13166</v>
      </c>
      <c r="E499" t="s">
        <v>12245</v>
      </c>
      <c r="F499" t="s">
        <v>13065</v>
      </c>
      <c r="G499" t="s">
        <v>13167</v>
      </c>
      <c r="H499" t="s">
        <v>12295</v>
      </c>
      <c r="I499" t="s">
        <v>11421</v>
      </c>
      <c r="J499">
        <v>33027</v>
      </c>
      <c r="K499" t="s">
        <v>11422</v>
      </c>
      <c r="L499">
        <v>12</v>
      </c>
      <c r="M499" t="s">
        <v>11423</v>
      </c>
      <c r="N499">
        <v>5</v>
      </c>
      <c r="Q499">
        <v>74</v>
      </c>
      <c r="R499">
        <v>27</v>
      </c>
      <c r="S499">
        <v>27</v>
      </c>
      <c r="T499">
        <v>0</v>
      </c>
      <c r="U499">
        <v>0</v>
      </c>
      <c r="V499">
        <v>0</v>
      </c>
      <c r="AD499" t="s">
        <v>11424</v>
      </c>
      <c r="AE499">
        <v>25.959700000000002</v>
      </c>
      <c r="AF499">
        <v>-80.311400000000006</v>
      </c>
      <c r="AG499" s="27">
        <v>1152128</v>
      </c>
      <c r="AH499">
        <v>6</v>
      </c>
      <c r="AI499">
        <v>60</v>
      </c>
      <c r="AJ499">
        <v>68</v>
      </c>
      <c r="AK499">
        <v>0</v>
      </c>
      <c r="AL499">
        <v>11</v>
      </c>
      <c r="AM499">
        <v>36</v>
      </c>
      <c r="AN499">
        <v>69</v>
      </c>
      <c r="AO499">
        <v>10</v>
      </c>
      <c r="AP499">
        <v>44</v>
      </c>
      <c r="AQ499">
        <v>17</v>
      </c>
      <c r="AR499">
        <v>61</v>
      </c>
      <c r="AS499">
        <v>16</v>
      </c>
      <c r="AT499">
        <v>8</v>
      </c>
      <c r="AU499">
        <v>1200180</v>
      </c>
      <c r="AV499">
        <v>8102</v>
      </c>
      <c r="AW499" t="s">
        <v>13167</v>
      </c>
      <c r="AX499" t="s">
        <v>12295</v>
      </c>
      <c r="AY499" t="s">
        <v>11421</v>
      </c>
      <c r="AZ499">
        <v>33027</v>
      </c>
      <c r="BA499">
        <v>5493</v>
      </c>
      <c r="BB499">
        <v>5493</v>
      </c>
      <c r="BC499">
        <v>0</v>
      </c>
      <c r="BE499">
        <v>12011</v>
      </c>
      <c r="BH499" t="s">
        <v>11427</v>
      </c>
      <c r="BI499" t="s">
        <v>11427</v>
      </c>
      <c r="BJ499" t="s">
        <v>11427</v>
      </c>
      <c r="BK499" t="s">
        <v>11428</v>
      </c>
      <c r="BL499" t="s">
        <v>11428</v>
      </c>
      <c r="BM499" t="s">
        <v>11428</v>
      </c>
      <c r="BN499" t="s">
        <v>11428</v>
      </c>
      <c r="BO499" t="s">
        <v>11428</v>
      </c>
      <c r="BP499" t="s">
        <v>11428</v>
      </c>
      <c r="BQ499" t="s">
        <v>11427</v>
      </c>
      <c r="BR499" t="s">
        <v>11427</v>
      </c>
      <c r="BS499" t="s">
        <v>11427</v>
      </c>
      <c r="BT499" t="s">
        <v>11427</v>
      </c>
      <c r="BU499" t="s">
        <v>11427</v>
      </c>
      <c r="BV499" t="s">
        <v>11427</v>
      </c>
      <c r="BW499" t="s">
        <v>11427</v>
      </c>
      <c r="BY499" t="s">
        <v>11428</v>
      </c>
      <c r="CB499" t="s">
        <v>11428</v>
      </c>
      <c r="CD499">
        <v>44</v>
      </c>
      <c r="CE499">
        <v>17</v>
      </c>
      <c r="CF499">
        <v>61</v>
      </c>
      <c r="CG499">
        <v>1</v>
      </c>
      <c r="CH499">
        <v>1</v>
      </c>
      <c r="CI499">
        <v>128</v>
      </c>
    </row>
    <row r="500" spans="1:87">
      <c r="A500">
        <v>120018008116</v>
      </c>
      <c r="B500" t="s">
        <v>11490</v>
      </c>
      <c r="C500" t="s">
        <v>12243</v>
      </c>
      <c r="D500" t="s">
        <v>13168</v>
      </c>
      <c r="E500" t="s">
        <v>12245</v>
      </c>
      <c r="F500" t="s">
        <v>13169</v>
      </c>
      <c r="G500" t="s">
        <v>13170</v>
      </c>
      <c r="H500" t="s">
        <v>12431</v>
      </c>
      <c r="I500" t="s">
        <v>11421</v>
      </c>
      <c r="J500">
        <v>33330</v>
      </c>
      <c r="K500" t="s">
        <v>11422</v>
      </c>
      <c r="L500">
        <v>12</v>
      </c>
      <c r="M500" t="s">
        <v>11423</v>
      </c>
      <c r="N500">
        <v>8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165</v>
      </c>
      <c r="X500">
        <v>160</v>
      </c>
      <c r="Y500">
        <v>137</v>
      </c>
      <c r="AD500" t="s">
        <v>11424</v>
      </c>
      <c r="AE500">
        <v>26.040099999999999</v>
      </c>
      <c r="AF500">
        <v>-80.313000000000002</v>
      </c>
      <c r="AG500" s="27">
        <v>1149206</v>
      </c>
      <c r="AH500">
        <v>6</v>
      </c>
      <c r="AI500">
        <v>224</v>
      </c>
      <c r="AJ500">
        <v>238</v>
      </c>
      <c r="AK500">
        <v>3</v>
      </c>
      <c r="AL500">
        <v>24</v>
      </c>
      <c r="AM500">
        <v>80</v>
      </c>
      <c r="AN500">
        <v>233</v>
      </c>
      <c r="AO500">
        <v>104</v>
      </c>
      <c r="AP500">
        <v>163</v>
      </c>
      <c r="AQ500">
        <v>56</v>
      </c>
      <c r="AR500">
        <v>219</v>
      </c>
      <c r="AS500">
        <v>15.9</v>
      </c>
      <c r="AT500">
        <v>29</v>
      </c>
      <c r="AU500">
        <v>1200180</v>
      </c>
      <c r="AV500">
        <v>8116</v>
      </c>
      <c r="AW500" t="s">
        <v>13170</v>
      </c>
      <c r="AX500" t="s">
        <v>12431</v>
      </c>
      <c r="AY500" t="s">
        <v>11421</v>
      </c>
      <c r="AZ500">
        <v>33330</v>
      </c>
      <c r="BC500">
        <v>0</v>
      </c>
      <c r="BE500">
        <v>12011</v>
      </c>
      <c r="BH500" t="s">
        <v>11427</v>
      </c>
      <c r="BI500" t="s">
        <v>11427</v>
      </c>
      <c r="BJ500" t="s">
        <v>11427</v>
      </c>
      <c r="BK500" t="s">
        <v>11428</v>
      </c>
      <c r="BL500" t="s">
        <v>11428</v>
      </c>
      <c r="BM500" t="s">
        <v>11428</v>
      </c>
      <c r="BN500" t="s">
        <v>11428</v>
      </c>
      <c r="BO500" t="s">
        <v>11428</v>
      </c>
      <c r="BP500" t="s">
        <v>11428</v>
      </c>
      <c r="BQ500" t="s">
        <v>11428</v>
      </c>
      <c r="BR500" t="s">
        <v>11428</v>
      </c>
      <c r="BS500" t="s">
        <v>11428</v>
      </c>
      <c r="BT500" t="s">
        <v>11427</v>
      </c>
      <c r="BU500" t="s">
        <v>11427</v>
      </c>
      <c r="BV500" t="s">
        <v>11427</v>
      </c>
      <c r="BW500" t="s">
        <v>11427</v>
      </c>
      <c r="BY500" t="s">
        <v>11427</v>
      </c>
      <c r="CB500" t="s">
        <v>11428</v>
      </c>
      <c r="CD500">
        <v>163</v>
      </c>
      <c r="CE500">
        <v>56</v>
      </c>
      <c r="CF500">
        <v>219</v>
      </c>
      <c r="CG500">
        <v>1</v>
      </c>
      <c r="CH500">
        <v>17</v>
      </c>
      <c r="CI500">
        <v>462</v>
      </c>
    </row>
    <row r="501" spans="1:87">
      <c r="A501">
        <v>120018008118</v>
      </c>
      <c r="B501" t="s">
        <v>11490</v>
      </c>
      <c r="C501" t="s">
        <v>12243</v>
      </c>
      <c r="D501" t="s">
        <v>13171</v>
      </c>
      <c r="E501" t="s">
        <v>12245</v>
      </c>
      <c r="F501" t="s">
        <v>13056</v>
      </c>
      <c r="G501" t="s">
        <v>13172</v>
      </c>
      <c r="H501" t="s">
        <v>12347</v>
      </c>
      <c r="I501" t="s">
        <v>11421</v>
      </c>
      <c r="J501">
        <v>33321</v>
      </c>
      <c r="K501" t="s">
        <v>11422</v>
      </c>
      <c r="L501">
        <v>12</v>
      </c>
      <c r="M501" t="s">
        <v>11423</v>
      </c>
      <c r="N501">
        <v>8</v>
      </c>
      <c r="Q501">
        <v>0</v>
      </c>
      <c r="R501">
        <v>18</v>
      </c>
      <c r="S501">
        <v>12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AD501" t="s">
        <v>11424</v>
      </c>
      <c r="AE501">
        <v>26.208200000000001</v>
      </c>
      <c r="AF501">
        <v>-80.286799999999999</v>
      </c>
      <c r="AG501" s="27">
        <v>1151398</v>
      </c>
      <c r="AH501">
        <v>6</v>
      </c>
      <c r="AI501">
        <v>14</v>
      </c>
      <c r="AJ501">
        <v>16</v>
      </c>
      <c r="AK501">
        <v>0</v>
      </c>
      <c r="AL501">
        <v>0</v>
      </c>
      <c r="AM501">
        <v>9</v>
      </c>
      <c r="AN501">
        <v>19</v>
      </c>
      <c r="AO501">
        <v>2</v>
      </c>
      <c r="AP501">
        <v>13</v>
      </c>
      <c r="AQ501">
        <v>0</v>
      </c>
      <c r="AR501">
        <v>13</v>
      </c>
      <c r="AS501">
        <v>15</v>
      </c>
      <c r="AT501">
        <v>2</v>
      </c>
      <c r="AU501">
        <v>1200180</v>
      </c>
      <c r="AV501">
        <v>8118</v>
      </c>
      <c r="AW501" t="s">
        <v>13172</v>
      </c>
      <c r="AX501" t="s">
        <v>12347</v>
      </c>
      <c r="AY501" t="s">
        <v>11421</v>
      </c>
      <c r="AZ501">
        <v>33321</v>
      </c>
      <c r="BA501">
        <v>1815</v>
      </c>
      <c r="BB501">
        <v>1815</v>
      </c>
      <c r="BC501">
        <v>0</v>
      </c>
      <c r="BE501">
        <v>12011</v>
      </c>
      <c r="BH501" t="s">
        <v>11427</v>
      </c>
      <c r="BI501" t="s">
        <v>11427</v>
      </c>
      <c r="BJ501" t="s">
        <v>11427</v>
      </c>
      <c r="BK501" t="s">
        <v>11428</v>
      </c>
      <c r="BL501" t="s">
        <v>11428</v>
      </c>
      <c r="BM501" t="s">
        <v>11428</v>
      </c>
      <c r="BN501" t="s">
        <v>11428</v>
      </c>
      <c r="BO501" t="s">
        <v>11428</v>
      </c>
      <c r="BP501" t="s">
        <v>11428</v>
      </c>
      <c r="BQ501" t="s">
        <v>11428</v>
      </c>
      <c r="BR501" t="s">
        <v>11428</v>
      </c>
      <c r="BS501" t="s">
        <v>11428</v>
      </c>
      <c r="BT501" t="s">
        <v>11427</v>
      </c>
      <c r="BU501" t="s">
        <v>11427</v>
      </c>
      <c r="BV501" t="s">
        <v>11427</v>
      </c>
      <c r="BW501" t="s">
        <v>11427</v>
      </c>
      <c r="BY501" t="s">
        <v>11427</v>
      </c>
      <c r="CB501" t="s">
        <v>11428</v>
      </c>
      <c r="CD501">
        <v>13</v>
      </c>
      <c r="CE501">
        <v>0</v>
      </c>
      <c r="CF501">
        <v>13</v>
      </c>
      <c r="CG501">
        <v>0</v>
      </c>
      <c r="CH501">
        <v>0</v>
      </c>
      <c r="CI501">
        <v>30</v>
      </c>
    </row>
    <row r="502" spans="1:87">
      <c r="A502">
        <v>120018008128</v>
      </c>
      <c r="B502" t="s">
        <v>11490</v>
      </c>
      <c r="C502" t="s">
        <v>12243</v>
      </c>
      <c r="D502" t="s">
        <v>13173</v>
      </c>
      <c r="E502" t="s">
        <v>12245</v>
      </c>
      <c r="F502" t="s">
        <v>13169</v>
      </c>
      <c r="G502" t="s">
        <v>13170</v>
      </c>
      <c r="H502" t="s">
        <v>12431</v>
      </c>
      <c r="I502" t="s">
        <v>11421</v>
      </c>
      <c r="J502">
        <v>33330</v>
      </c>
      <c r="K502" t="s">
        <v>11422</v>
      </c>
      <c r="L502">
        <v>12</v>
      </c>
      <c r="M502" t="s">
        <v>11423</v>
      </c>
      <c r="N502">
        <v>8</v>
      </c>
      <c r="Q502">
        <v>146</v>
      </c>
      <c r="R502">
        <v>142</v>
      </c>
      <c r="S502">
        <v>143</v>
      </c>
      <c r="T502">
        <v>144</v>
      </c>
      <c r="U502">
        <v>131</v>
      </c>
      <c r="V502">
        <v>154</v>
      </c>
      <c r="W502">
        <v>0</v>
      </c>
      <c r="X502">
        <v>0</v>
      </c>
      <c r="Y502">
        <v>0</v>
      </c>
      <c r="AD502" t="s">
        <v>11424</v>
      </c>
      <c r="AE502">
        <v>26.040099999999999</v>
      </c>
      <c r="AF502">
        <v>-80.313000000000002</v>
      </c>
      <c r="AG502" s="27">
        <v>1145919</v>
      </c>
      <c r="AH502">
        <v>6</v>
      </c>
      <c r="AI502">
        <v>410</v>
      </c>
      <c r="AJ502">
        <v>450</v>
      </c>
      <c r="AK502">
        <v>3</v>
      </c>
      <c r="AL502">
        <v>34</v>
      </c>
      <c r="AM502">
        <v>141</v>
      </c>
      <c r="AN502">
        <v>459</v>
      </c>
      <c r="AO502">
        <v>202</v>
      </c>
      <c r="AP502">
        <v>286</v>
      </c>
      <c r="AQ502">
        <v>75</v>
      </c>
      <c r="AR502">
        <v>361</v>
      </c>
      <c r="AS502">
        <v>17.2</v>
      </c>
      <c r="AT502">
        <v>50</v>
      </c>
      <c r="AU502">
        <v>1200180</v>
      </c>
      <c r="AV502">
        <v>8128</v>
      </c>
      <c r="AW502" t="s">
        <v>13170</v>
      </c>
      <c r="AX502" t="s">
        <v>12431</v>
      </c>
      <c r="AY502" t="s">
        <v>11421</v>
      </c>
      <c r="AZ502">
        <v>33330</v>
      </c>
      <c r="BC502">
        <v>0</v>
      </c>
      <c r="BE502">
        <v>12011</v>
      </c>
      <c r="BH502" t="s">
        <v>11427</v>
      </c>
      <c r="BI502" t="s">
        <v>11427</v>
      </c>
      <c r="BJ502" t="s">
        <v>11427</v>
      </c>
      <c r="BK502" t="s">
        <v>11428</v>
      </c>
      <c r="BL502" t="s">
        <v>11428</v>
      </c>
      <c r="BM502" t="s">
        <v>11428</v>
      </c>
      <c r="BN502" t="s">
        <v>11428</v>
      </c>
      <c r="BO502" t="s">
        <v>11428</v>
      </c>
      <c r="BP502" t="s">
        <v>11428</v>
      </c>
      <c r="BQ502" t="s">
        <v>11428</v>
      </c>
      <c r="BR502" t="s">
        <v>11428</v>
      </c>
      <c r="BS502" t="s">
        <v>11428</v>
      </c>
      <c r="BT502" t="s">
        <v>11427</v>
      </c>
      <c r="BU502" t="s">
        <v>11427</v>
      </c>
      <c r="BV502" t="s">
        <v>11427</v>
      </c>
      <c r="BW502" t="s">
        <v>11427</v>
      </c>
      <c r="BY502" t="s">
        <v>11427</v>
      </c>
      <c r="CB502" t="s">
        <v>11428</v>
      </c>
      <c r="CD502">
        <v>286</v>
      </c>
      <c r="CE502">
        <v>75</v>
      </c>
      <c r="CF502">
        <v>361</v>
      </c>
      <c r="CG502">
        <v>0</v>
      </c>
      <c r="CH502">
        <v>21</v>
      </c>
      <c r="CI502">
        <v>860</v>
      </c>
    </row>
    <row r="503" spans="1:87">
      <c r="A503">
        <v>120018008139</v>
      </c>
      <c r="B503" t="s">
        <v>11490</v>
      </c>
      <c r="C503" t="s">
        <v>12243</v>
      </c>
      <c r="D503" t="s">
        <v>13174</v>
      </c>
      <c r="E503" t="s">
        <v>12245</v>
      </c>
      <c r="F503" t="s">
        <v>13175</v>
      </c>
      <c r="G503" t="s">
        <v>13176</v>
      </c>
      <c r="H503" t="s">
        <v>12431</v>
      </c>
      <c r="I503" t="s">
        <v>11421</v>
      </c>
      <c r="J503">
        <v>33026</v>
      </c>
      <c r="K503" t="s">
        <v>11422</v>
      </c>
      <c r="L503">
        <v>12</v>
      </c>
      <c r="M503" t="s">
        <v>11423</v>
      </c>
      <c r="N503">
        <v>8</v>
      </c>
      <c r="Q503">
        <v>135</v>
      </c>
      <c r="R503">
        <v>137</v>
      </c>
      <c r="S503">
        <v>138</v>
      </c>
      <c r="T503">
        <v>139</v>
      </c>
      <c r="U503">
        <v>139</v>
      </c>
      <c r="V503">
        <v>137</v>
      </c>
      <c r="W503">
        <v>127</v>
      </c>
      <c r="X503">
        <v>119</v>
      </c>
      <c r="Y503">
        <v>120</v>
      </c>
      <c r="AD503" t="s">
        <v>11424</v>
      </c>
      <c r="AE503">
        <v>26.0334</v>
      </c>
      <c r="AF503">
        <v>-80.280799999999999</v>
      </c>
      <c r="AG503" s="27">
        <v>1150302</v>
      </c>
      <c r="AH503">
        <v>6</v>
      </c>
      <c r="AI503">
        <v>584</v>
      </c>
      <c r="AJ503">
        <v>607</v>
      </c>
      <c r="AK503">
        <v>8</v>
      </c>
      <c r="AL503">
        <v>38</v>
      </c>
      <c r="AM503">
        <v>153</v>
      </c>
      <c r="AN503">
        <v>632</v>
      </c>
      <c r="AO503">
        <v>309</v>
      </c>
      <c r="AP503">
        <v>322</v>
      </c>
      <c r="AQ503">
        <v>110</v>
      </c>
      <c r="AR503">
        <v>432</v>
      </c>
      <c r="AS503">
        <v>16.5</v>
      </c>
      <c r="AT503">
        <v>72</v>
      </c>
      <c r="AU503">
        <v>1200180</v>
      </c>
      <c r="AV503">
        <v>8139</v>
      </c>
      <c r="AW503" t="s">
        <v>13176</v>
      </c>
      <c r="AX503" t="s">
        <v>12431</v>
      </c>
      <c r="AY503" t="s">
        <v>11421</v>
      </c>
      <c r="AZ503">
        <v>33026</v>
      </c>
      <c r="BA503">
        <v>3500</v>
      </c>
      <c r="BB503">
        <v>3500</v>
      </c>
      <c r="BC503">
        <v>0</v>
      </c>
      <c r="BE503">
        <v>12011</v>
      </c>
      <c r="BH503" t="s">
        <v>11427</v>
      </c>
      <c r="BI503" t="s">
        <v>11427</v>
      </c>
      <c r="BJ503" t="s">
        <v>11427</v>
      </c>
      <c r="BK503" t="s">
        <v>11428</v>
      </c>
      <c r="BL503" t="s">
        <v>11428</v>
      </c>
      <c r="BM503" t="s">
        <v>11428</v>
      </c>
      <c r="BN503" t="s">
        <v>11428</v>
      </c>
      <c r="BO503" t="s">
        <v>11428</v>
      </c>
      <c r="BP503" t="s">
        <v>11428</v>
      </c>
      <c r="BQ503" t="s">
        <v>11428</v>
      </c>
      <c r="BR503" t="s">
        <v>11428</v>
      </c>
      <c r="BS503" t="s">
        <v>11428</v>
      </c>
      <c r="BT503" t="s">
        <v>11427</v>
      </c>
      <c r="BU503" t="s">
        <v>11427</v>
      </c>
      <c r="BV503" t="s">
        <v>11427</v>
      </c>
      <c r="BW503" t="s">
        <v>11427</v>
      </c>
      <c r="BY503" t="s">
        <v>11427</v>
      </c>
      <c r="CB503" t="s">
        <v>11428</v>
      </c>
      <c r="CD503">
        <v>322</v>
      </c>
      <c r="CE503">
        <v>110</v>
      </c>
      <c r="CF503">
        <v>432</v>
      </c>
      <c r="CG503">
        <v>1</v>
      </c>
      <c r="CH503">
        <v>50</v>
      </c>
      <c r="CI503">
        <v>1191</v>
      </c>
    </row>
    <row r="504" spans="1:87">
      <c r="A504">
        <v>120018008151</v>
      </c>
      <c r="B504" t="s">
        <v>11490</v>
      </c>
      <c r="C504" t="s">
        <v>12243</v>
      </c>
      <c r="D504" t="s">
        <v>13177</v>
      </c>
      <c r="E504" t="s">
        <v>12245</v>
      </c>
      <c r="F504" t="s">
        <v>13178</v>
      </c>
      <c r="G504" t="s">
        <v>13179</v>
      </c>
      <c r="H504" t="s">
        <v>12325</v>
      </c>
      <c r="I504" t="s">
        <v>11421</v>
      </c>
      <c r="J504">
        <v>33024</v>
      </c>
      <c r="K504" t="s">
        <v>11422</v>
      </c>
      <c r="L504">
        <v>12</v>
      </c>
      <c r="M504" t="s">
        <v>11423</v>
      </c>
      <c r="N504">
        <v>3</v>
      </c>
      <c r="Q504">
        <v>29</v>
      </c>
      <c r="R504">
        <v>31</v>
      </c>
      <c r="S504">
        <v>35</v>
      </c>
      <c r="T504">
        <v>25</v>
      </c>
      <c r="AD504" t="s">
        <v>11424</v>
      </c>
      <c r="AE504">
        <v>26.008400000000002</v>
      </c>
      <c r="AF504">
        <v>-80.276600000000002</v>
      </c>
      <c r="AG504" s="27">
        <v>1142997</v>
      </c>
      <c r="AH504">
        <v>6</v>
      </c>
      <c r="AI504">
        <v>53</v>
      </c>
      <c r="AJ504">
        <v>67</v>
      </c>
      <c r="AK504">
        <v>0</v>
      </c>
      <c r="AL504">
        <v>0</v>
      </c>
      <c r="AM504">
        <v>42</v>
      </c>
      <c r="AN504">
        <v>70</v>
      </c>
      <c r="AO504">
        <v>7</v>
      </c>
      <c r="AP504">
        <v>14</v>
      </c>
      <c r="AQ504">
        <v>3</v>
      </c>
      <c r="AR504">
        <v>17</v>
      </c>
      <c r="AS504">
        <v>12</v>
      </c>
      <c r="AT504">
        <v>10</v>
      </c>
      <c r="AU504">
        <v>1200180</v>
      </c>
      <c r="AV504">
        <v>8151</v>
      </c>
      <c r="AW504" t="s">
        <v>13179</v>
      </c>
      <c r="AX504" t="s">
        <v>12325</v>
      </c>
      <c r="AY504" t="s">
        <v>11421</v>
      </c>
      <c r="AZ504">
        <v>33024</v>
      </c>
      <c r="BA504">
        <v>6164</v>
      </c>
      <c r="BB504">
        <v>6164</v>
      </c>
      <c r="BC504">
        <v>0</v>
      </c>
      <c r="BE504">
        <v>12011</v>
      </c>
      <c r="BH504" t="s">
        <v>11427</v>
      </c>
      <c r="BI504" t="s">
        <v>11427</v>
      </c>
      <c r="BJ504" t="s">
        <v>11427</v>
      </c>
      <c r="BK504" t="s">
        <v>11428</v>
      </c>
      <c r="BL504" t="s">
        <v>11428</v>
      </c>
      <c r="BM504" t="s">
        <v>11428</v>
      </c>
      <c r="BN504" t="s">
        <v>11428</v>
      </c>
      <c r="BO504" t="s">
        <v>11427</v>
      </c>
      <c r="BP504" t="s">
        <v>11427</v>
      </c>
      <c r="BQ504" t="s">
        <v>11427</v>
      </c>
      <c r="BR504" t="s">
        <v>11427</v>
      </c>
      <c r="BS504" t="s">
        <v>11427</v>
      </c>
      <c r="BT504" t="s">
        <v>11427</v>
      </c>
      <c r="BU504" t="s">
        <v>11427</v>
      </c>
      <c r="BV504" t="s">
        <v>11427</v>
      </c>
      <c r="BW504" t="s">
        <v>11427</v>
      </c>
      <c r="BY504" t="s">
        <v>11427</v>
      </c>
      <c r="CB504" t="s">
        <v>11428</v>
      </c>
      <c r="CD504">
        <v>14</v>
      </c>
      <c r="CE504">
        <v>3</v>
      </c>
      <c r="CF504">
        <v>17</v>
      </c>
      <c r="CG504">
        <v>1</v>
      </c>
      <c r="CH504">
        <v>0</v>
      </c>
      <c r="CI504">
        <v>120</v>
      </c>
    </row>
    <row r="505" spans="1:87">
      <c r="A505">
        <v>120018008155</v>
      </c>
      <c r="B505" t="s">
        <v>11490</v>
      </c>
      <c r="C505" t="s">
        <v>12243</v>
      </c>
      <c r="D505" t="s">
        <v>13180</v>
      </c>
      <c r="E505" t="s">
        <v>12245</v>
      </c>
      <c r="F505" t="s">
        <v>13181</v>
      </c>
      <c r="G505" t="s">
        <v>13182</v>
      </c>
      <c r="H505" t="s">
        <v>12266</v>
      </c>
      <c r="I505" t="s">
        <v>11421</v>
      </c>
      <c r="J505">
        <v>33020</v>
      </c>
      <c r="K505" t="s">
        <v>11422</v>
      </c>
      <c r="L505">
        <v>12</v>
      </c>
      <c r="M505" t="s">
        <v>11423</v>
      </c>
      <c r="N505">
        <v>5</v>
      </c>
      <c r="Q505">
        <v>11</v>
      </c>
      <c r="R505">
        <v>24</v>
      </c>
      <c r="S505">
        <v>20</v>
      </c>
      <c r="T505">
        <v>15</v>
      </c>
      <c r="U505">
        <v>13</v>
      </c>
      <c r="V505">
        <v>15</v>
      </c>
      <c r="AD505" t="s">
        <v>11424</v>
      </c>
      <c r="AE505">
        <v>26.010300000000001</v>
      </c>
      <c r="AF505">
        <v>-80.154399999999995</v>
      </c>
      <c r="AG505" s="27">
        <v>1286172</v>
      </c>
      <c r="AH505">
        <v>6</v>
      </c>
      <c r="AI505">
        <v>56</v>
      </c>
      <c r="AJ505">
        <v>42</v>
      </c>
      <c r="AK505">
        <v>0</v>
      </c>
      <c r="AL505">
        <v>0</v>
      </c>
      <c r="AM505">
        <v>65</v>
      </c>
      <c r="AN505">
        <v>25</v>
      </c>
      <c r="AO505">
        <v>7</v>
      </c>
      <c r="AP505">
        <v>89</v>
      </c>
      <c r="AQ505">
        <v>3</v>
      </c>
      <c r="AR505">
        <v>92</v>
      </c>
      <c r="AS505">
        <v>24.5</v>
      </c>
      <c r="AT505">
        <v>4</v>
      </c>
      <c r="AU505">
        <v>1200180</v>
      </c>
      <c r="AV505">
        <v>8155</v>
      </c>
      <c r="AW505" t="s">
        <v>13182</v>
      </c>
      <c r="AX505" t="s">
        <v>12266</v>
      </c>
      <c r="AY505" t="s">
        <v>11421</v>
      </c>
      <c r="AZ505">
        <v>33020</v>
      </c>
      <c r="BA505">
        <v>4901</v>
      </c>
      <c r="BB505">
        <v>4901</v>
      </c>
      <c r="BC505">
        <v>0</v>
      </c>
      <c r="BE505">
        <v>12011</v>
      </c>
      <c r="BH505" t="s">
        <v>11427</v>
      </c>
      <c r="BI505" t="s">
        <v>11427</v>
      </c>
      <c r="BJ505" t="s">
        <v>11427</v>
      </c>
      <c r="BK505" t="s">
        <v>11428</v>
      </c>
      <c r="BL505" t="s">
        <v>11428</v>
      </c>
      <c r="BM505" t="s">
        <v>11428</v>
      </c>
      <c r="BN505" t="s">
        <v>11428</v>
      </c>
      <c r="BO505" t="s">
        <v>11428</v>
      </c>
      <c r="BP505" t="s">
        <v>11428</v>
      </c>
      <c r="BQ505" t="s">
        <v>11427</v>
      </c>
      <c r="BR505" t="s">
        <v>11427</v>
      </c>
      <c r="BS505" t="s">
        <v>11427</v>
      </c>
      <c r="BT505" t="s">
        <v>11427</v>
      </c>
      <c r="BU505" t="s">
        <v>11427</v>
      </c>
      <c r="BV505" t="s">
        <v>11427</v>
      </c>
      <c r="BW505" t="s">
        <v>11427</v>
      </c>
      <c r="BY505" t="s">
        <v>11428</v>
      </c>
      <c r="CB505" t="s">
        <v>11428</v>
      </c>
      <c r="CD505">
        <v>89</v>
      </c>
      <c r="CE505">
        <v>3</v>
      </c>
      <c r="CF505">
        <v>92</v>
      </c>
      <c r="CG505">
        <v>0</v>
      </c>
      <c r="CH505">
        <v>1</v>
      </c>
      <c r="CI505">
        <v>98</v>
      </c>
    </row>
    <row r="506" spans="1:87">
      <c r="A506">
        <v>120018008157</v>
      </c>
      <c r="B506" t="s">
        <v>11490</v>
      </c>
      <c r="C506" t="s">
        <v>12243</v>
      </c>
      <c r="D506" t="s">
        <v>13183</v>
      </c>
      <c r="E506" t="s">
        <v>12245</v>
      </c>
      <c r="F506" t="s">
        <v>13184</v>
      </c>
      <c r="G506" t="s">
        <v>13185</v>
      </c>
      <c r="H506" t="s">
        <v>12257</v>
      </c>
      <c r="I506" t="s">
        <v>11421</v>
      </c>
      <c r="J506">
        <v>33064</v>
      </c>
      <c r="K506" t="s">
        <v>11422</v>
      </c>
      <c r="L506">
        <v>12</v>
      </c>
      <c r="M506" t="s">
        <v>11423</v>
      </c>
      <c r="N506">
        <v>5</v>
      </c>
      <c r="Q506">
        <v>25</v>
      </c>
      <c r="R506">
        <v>23</v>
      </c>
      <c r="S506">
        <v>24</v>
      </c>
      <c r="T506">
        <v>42</v>
      </c>
      <c r="U506">
        <v>25</v>
      </c>
      <c r="V506">
        <v>24</v>
      </c>
      <c r="AD506" t="s">
        <v>11424</v>
      </c>
      <c r="AE506">
        <v>26.272099999999998</v>
      </c>
      <c r="AF506">
        <v>-80.138000000000005</v>
      </c>
      <c r="AG506" s="27">
        <v>1274120</v>
      </c>
      <c r="AH506">
        <v>6</v>
      </c>
      <c r="AI506">
        <v>82</v>
      </c>
      <c r="AJ506">
        <v>81</v>
      </c>
      <c r="AK506">
        <v>1</v>
      </c>
      <c r="AL506">
        <v>2</v>
      </c>
      <c r="AM506">
        <v>66</v>
      </c>
      <c r="AN506">
        <v>67</v>
      </c>
      <c r="AO506">
        <v>27</v>
      </c>
      <c r="AP506">
        <v>124</v>
      </c>
      <c r="AQ506">
        <v>11</v>
      </c>
      <c r="AR506">
        <v>135</v>
      </c>
      <c r="AS506">
        <v>18.100000000000001</v>
      </c>
      <c r="AT506">
        <v>9</v>
      </c>
      <c r="AU506">
        <v>1200180</v>
      </c>
      <c r="AV506">
        <v>8157</v>
      </c>
      <c r="AW506" t="s">
        <v>13185</v>
      </c>
      <c r="AX506" t="s">
        <v>12257</v>
      </c>
      <c r="AY506" t="s">
        <v>11421</v>
      </c>
      <c r="AZ506">
        <v>33064</v>
      </c>
      <c r="BA506">
        <v>2036</v>
      </c>
      <c r="BB506">
        <v>2036</v>
      </c>
      <c r="BC506">
        <v>0</v>
      </c>
      <c r="BE506">
        <v>12011</v>
      </c>
      <c r="BH506" t="s">
        <v>11427</v>
      </c>
      <c r="BI506" t="s">
        <v>11427</v>
      </c>
      <c r="BJ506" t="s">
        <v>11427</v>
      </c>
      <c r="BK506" t="s">
        <v>11428</v>
      </c>
      <c r="BL506" t="s">
        <v>11428</v>
      </c>
      <c r="BM506" t="s">
        <v>11428</v>
      </c>
      <c r="BN506" t="s">
        <v>11428</v>
      </c>
      <c r="BO506" t="s">
        <v>11428</v>
      </c>
      <c r="BP506" t="s">
        <v>11428</v>
      </c>
      <c r="BQ506" t="s">
        <v>11427</v>
      </c>
      <c r="BR506" t="s">
        <v>11427</v>
      </c>
      <c r="BS506" t="s">
        <v>11427</v>
      </c>
      <c r="BT506" t="s">
        <v>11427</v>
      </c>
      <c r="BU506" t="s">
        <v>11427</v>
      </c>
      <c r="BV506" t="s">
        <v>11427</v>
      </c>
      <c r="BW506" t="s">
        <v>11427</v>
      </c>
      <c r="BY506" t="s">
        <v>11428</v>
      </c>
      <c r="CB506" t="s">
        <v>11428</v>
      </c>
      <c r="CD506">
        <v>124</v>
      </c>
      <c r="CE506">
        <v>11</v>
      </c>
      <c r="CF506">
        <v>135</v>
      </c>
      <c r="CG506">
        <v>0</v>
      </c>
      <c r="CH506">
        <v>0</v>
      </c>
      <c r="CI506">
        <v>163</v>
      </c>
    </row>
    <row r="507" spans="1:87">
      <c r="A507">
        <v>120018008164</v>
      </c>
      <c r="B507" t="s">
        <v>11490</v>
      </c>
      <c r="C507" t="s">
        <v>12243</v>
      </c>
      <c r="D507" t="s">
        <v>13186</v>
      </c>
      <c r="E507" t="s">
        <v>12245</v>
      </c>
      <c r="F507" t="s">
        <v>13056</v>
      </c>
      <c r="G507" t="s">
        <v>13187</v>
      </c>
      <c r="H507" t="s">
        <v>12347</v>
      </c>
      <c r="I507" t="s">
        <v>11421</v>
      </c>
      <c r="J507">
        <v>33321</v>
      </c>
      <c r="K507" t="s">
        <v>11422</v>
      </c>
      <c r="L507">
        <v>12</v>
      </c>
      <c r="M507" t="s">
        <v>11423</v>
      </c>
      <c r="N507">
        <v>8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19</v>
      </c>
      <c r="W507">
        <v>17</v>
      </c>
      <c r="X507">
        <v>21</v>
      </c>
      <c r="Y507">
        <v>13</v>
      </c>
      <c r="AD507" t="s">
        <v>11424</v>
      </c>
      <c r="AE507">
        <v>26.207599999999999</v>
      </c>
      <c r="AF507">
        <v>-80.287499999999994</v>
      </c>
      <c r="AG507" s="27">
        <v>1281058</v>
      </c>
      <c r="AH507">
        <v>6</v>
      </c>
      <c r="AI507">
        <v>32</v>
      </c>
      <c r="AJ507">
        <v>38</v>
      </c>
      <c r="AK507">
        <v>0</v>
      </c>
      <c r="AL507">
        <v>1</v>
      </c>
      <c r="AM507">
        <v>16</v>
      </c>
      <c r="AN507">
        <v>36</v>
      </c>
      <c r="AO507">
        <v>14</v>
      </c>
      <c r="AP507">
        <v>42</v>
      </c>
      <c r="AQ507">
        <v>3</v>
      </c>
      <c r="AR507">
        <v>45</v>
      </c>
      <c r="AS507">
        <v>8.8000000000000007</v>
      </c>
      <c r="AT507">
        <v>8</v>
      </c>
      <c r="AU507">
        <v>1200180</v>
      </c>
      <c r="AV507">
        <v>8164</v>
      </c>
      <c r="AW507" t="s">
        <v>13187</v>
      </c>
      <c r="AX507" t="s">
        <v>12347</v>
      </c>
      <c r="AY507" t="s">
        <v>11421</v>
      </c>
      <c r="AZ507">
        <v>33321</v>
      </c>
      <c r="BA507">
        <v>1894</v>
      </c>
      <c r="BB507">
        <v>1894</v>
      </c>
      <c r="BC507">
        <v>0</v>
      </c>
      <c r="BE507">
        <v>12011</v>
      </c>
      <c r="BH507" t="s">
        <v>11427</v>
      </c>
      <c r="BI507" t="s">
        <v>11427</v>
      </c>
      <c r="BJ507" t="s">
        <v>11427</v>
      </c>
      <c r="BK507" t="s">
        <v>11428</v>
      </c>
      <c r="BL507" t="s">
        <v>11428</v>
      </c>
      <c r="BM507" t="s">
        <v>11428</v>
      </c>
      <c r="BN507" t="s">
        <v>11428</v>
      </c>
      <c r="BO507" t="s">
        <v>11428</v>
      </c>
      <c r="BP507" t="s">
        <v>11428</v>
      </c>
      <c r="BQ507" t="s">
        <v>11428</v>
      </c>
      <c r="BR507" t="s">
        <v>11428</v>
      </c>
      <c r="BS507" t="s">
        <v>11428</v>
      </c>
      <c r="BT507" t="s">
        <v>11427</v>
      </c>
      <c r="BU507" t="s">
        <v>11427</v>
      </c>
      <c r="BV507" t="s">
        <v>11427</v>
      </c>
      <c r="BW507" t="s">
        <v>11427</v>
      </c>
      <c r="BY507" t="s">
        <v>11427</v>
      </c>
      <c r="CB507" t="s">
        <v>11428</v>
      </c>
      <c r="CD507">
        <v>42</v>
      </c>
      <c r="CE507">
        <v>3</v>
      </c>
      <c r="CF507">
        <v>45</v>
      </c>
      <c r="CG507">
        <v>0</v>
      </c>
      <c r="CH507">
        <v>3</v>
      </c>
      <c r="CI507">
        <v>70</v>
      </c>
    </row>
    <row r="508" spans="1:87">
      <c r="A508">
        <v>120018008190</v>
      </c>
      <c r="B508" t="s">
        <v>11490</v>
      </c>
      <c r="C508" t="s">
        <v>12243</v>
      </c>
      <c r="D508" t="s">
        <v>13188</v>
      </c>
      <c r="E508" t="s">
        <v>12245</v>
      </c>
      <c r="F508" t="s">
        <v>13106</v>
      </c>
      <c r="G508" t="s">
        <v>13189</v>
      </c>
      <c r="H508" t="s">
        <v>12295</v>
      </c>
      <c r="I508" t="s">
        <v>11421</v>
      </c>
      <c r="J508">
        <v>33023</v>
      </c>
      <c r="K508" t="s">
        <v>11422</v>
      </c>
      <c r="L508">
        <v>12</v>
      </c>
      <c r="M508" t="s">
        <v>11423</v>
      </c>
      <c r="N508">
        <v>5</v>
      </c>
      <c r="Q508">
        <v>15</v>
      </c>
      <c r="R508">
        <v>0</v>
      </c>
      <c r="S508">
        <v>0</v>
      </c>
      <c r="T508">
        <v>0</v>
      </c>
      <c r="U508">
        <v>0</v>
      </c>
      <c r="V508">
        <v>0</v>
      </c>
      <c r="AD508" t="s">
        <v>11424</v>
      </c>
      <c r="AE508">
        <v>26.0169</v>
      </c>
      <c r="AF508">
        <v>-80.142399999999995</v>
      </c>
      <c r="AG508" s="27">
        <v>1273754</v>
      </c>
      <c r="AH508">
        <v>6</v>
      </c>
      <c r="AI508">
        <v>8</v>
      </c>
      <c r="AJ508">
        <v>7</v>
      </c>
      <c r="AK508">
        <v>0</v>
      </c>
      <c r="AL508">
        <v>0</v>
      </c>
      <c r="AM508">
        <v>2</v>
      </c>
      <c r="AN508">
        <v>12</v>
      </c>
      <c r="AO508">
        <v>0</v>
      </c>
      <c r="AP508">
        <v>12</v>
      </c>
      <c r="AQ508">
        <v>0</v>
      </c>
      <c r="AR508">
        <v>12</v>
      </c>
      <c r="AU508">
        <v>1200180</v>
      </c>
      <c r="AV508">
        <v>8190</v>
      </c>
      <c r="AW508" t="s">
        <v>13189</v>
      </c>
      <c r="AX508" t="s">
        <v>12295</v>
      </c>
      <c r="AY508" t="s">
        <v>11421</v>
      </c>
      <c r="AZ508">
        <v>33023</v>
      </c>
      <c r="BA508">
        <v>6740</v>
      </c>
      <c r="BB508">
        <v>6740</v>
      </c>
      <c r="BC508">
        <v>0</v>
      </c>
      <c r="BE508">
        <v>12011</v>
      </c>
      <c r="BH508" t="s">
        <v>11427</v>
      </c>
      <c r="BI508" t="s">
        <v>11427</v>
      </c>
      <c r="BJ508" t="s">
        <v>11427</v>
      </c>
      <c r="BK508" t="s">
        <v>11428</v>
      </c>
      <c r="BL508" t="s">
        <v>11428</v>
      </c>
      <c r="BM508" t="s">
        <v>11428</v>
      </c>
      <c r="BN508" t="s">
        <v>11428</v>
      </c>
      <c r="BO508" t="s">
        <v>11428</v>
      </c>
      <c r="BP508" t="s">
        <v>11428</v>
      </c>
      <c r="BQ508" t="s">
        <v>11427</v>
      </c>
      <c r="BR508" t="s">
        <v>11427</v>
      </c>
      <c r="BS508" t="s">
        <v>11427</v>
      </c>
      <c r="BT508" t="s">
        <v>11427</v>
      </c>
      <c r="BU508" t="s">
        <v>11427</v>
      </c>
      <c r="BV508" t="s">
        <v>11427</v>
      </c>
      <c r="BW508" t="s">
        <v>11427</v>
      </c>
      <c r="BY508" t="s">
        <v>11428</v>
      </c>
      <c r="CB508" t="s">
        <v>11428</v>
      </c>
      <c r="CD508">
        <v>12</v>
      </c>
      <c r="CE508">
        <v>0</v>
      </c>
      <c r="CF508">
        <v>12</v>
      </c>
      <c r="CG508">
        <v>0</v>
      </c>
      <c r="CH508">
        <v>1</v>
      </c>
      <c r="CI508">
        <v>15</v>
      </c>
    </row>
    <row r="509" spans="1:87">
      <c r="A509">
        <v>120018008195</v>
      </c>
      <c r="B509" t="s">
        <v>11490</v>
      </c>
      <c r="C509" t="s">
        <v>12243</v>
      </c>
      <c r="D509" t="s">
        <v>13190</v>
      </c>
      <c r="E509" t="s">
        <v>12245</v>
      </c>
      <c r="F509" t="s">
        <v>12934</v>
      </c>
      <c r="G509" t="s">
        <v>12935</v>
      </c>
      <c r="H509" t="s">
        <v>12295</v>
      </c>
      <c r="I509" t="s">
        <v>11421</v>
      </c>
      <c r="J509">
        <v>33025</v>
      </c>
      <c r="K509" t="s">
        <v>11422</v>
      </c>
      <c r="L509">
        <v>12</v>
      </c>
      <c r="M509">
        <v>6</v>
      </c>
      <c r="N509">
        <v>8</v>
      </c>
      <c r="W509">
        <v>4</v>
      </c>
      <c r="X509">
        <v>4</v>
      </c>
      <c r="Y509">
        <v>4</v>
      </c>
      <c r="AD509" t="s">
        <v>11424</v>
      </c>
      <c r="AE509">
        <v>25.994</v>
      </c>
      <c r="AF509">
        <v>-80.267399999999995</v>
      </c>
      <c r="AG509" s="27">
        <v>1285441</v>
      </c>
      <c r="AH509">
        <v>6</v>
      </c>
      <c r="AI509">
        <v>6</v>
      </c>
      <c r="AJ509">
        <v>6</v>
      </c>
      <c r="AK509">
        <v>0</v>
      </c>
      <c r="AL509">
        <v>0</v>
      </c>
      <c r="AM509">
        <v>9</v>
      </c>
      <c r="AN509">
        <v>1</v>
      </c>
      <c r="AO509">
        <v>1</v>
      </c>
      <c r="AP509">
        <v>7</v>
      </c>
      <c r="AQ509">
        <v>0</v>
      </c>
      <c r="AR509">
        <v>7</v>
      </c>
      <c r="AU509">
        <v>1200180</v>
      </c>
      <c r="AV509">
        <v>8195</v>
      </c>
      <c r="AW509" t="s">
        <v>12935</v>
      </c>
      <c r="AX509" t="s">
        <v>12295</v>
      </c>
      <c r="AY509" t="s">
        <v>11421</v>
      </c>
      <c r="AZ509">
        <v>33025</v>
      </c>
      <c r="BA509">
        <v>1640</v>
      </c>
      <c r="BB509">
        <v>1640</v>
      </c>
      <c r="BC509">
        <v>0</v>
      </c>
      <c r="BE509">
        <v>12011</v>
      </c>
      <c r="BH509" t="s">
        <v>11427</v>
      </c>
      <c r="BI509" t="s">
        <v>11427</v>
      </c>
      <c r="BJ509" t="s">
        <v>11427</v>
      </c>
      <c r="BK509" t="s">
        <v>11427</v>
      </c>
      <c r="BL509" t="s">
        <v>11427</v>
      </c>
      <c r="BM509" t="s">
        <v>11427</v>
      </c>
      <c r="BN509" t="s">
        <v>11427</v>
      </c>
      <c r="BO509" t="s">
        <v>11427</v>
      </c>
      <c r="BP509" t="s">
        <v>11427</v>
      </c>
      <c r="BQ509" t="s">
        <v>11428</v>
      </c>
      <c r="BR509" t="s">
        <v>11428</v>
      </c>
      <c r="BS509" t="s">
        <v>11428</v>
      </c>
      <c r="BT509" t="s">
        <v>11427</v>
      </c>
      <c r="BU509" t="s">
        <v>11427</v>
      </c>
      <c r="BV509" t="s">
        <v>11427</v>
      </c>
      <c r="BW509" t="s">
        <v>11427</v>
      </c>
      <c r="BY509" t="s">
        <v>11428</v>
      </c>
      <c r="CB509" t="s">
        <v>11428</v>
      </c>
      <c r="CD509">
        <v>7</v>
      </c>
      <c r="CE509">
        <v>0</v>
      </c>
      <c r="CF509">
        <v>7</v>
      </c>
      <c r="CG509">
        <v>0</v>
      </c>
      <c r="CH509">
        <v>1</v>
      </c>
      <c r="CI509">
        <v>12</v>
      </c>
    </row>
    <row r="510" spans="1:87">
      <c r="A510">
        <v>120018008232</v>
      </c>
      <c r="B510" t="s">
        <v>11490</v>
      </c>
      <c r="C510" t="s">
        <v>12243</v>
      </c>
      <c r="D510" t="s">
        <v>13191</v>
      </c>
      <c r="E510" t="s">
        <v>12245</v>
      </c>
      <c r="F510" t="s">
        <v>13184</v>
      </c>
      <c r="G510" t="s">
        <v>13192</v>
      </c>
      <c r="H510" t="s">
        <v>12257</v>
      </c>
      <c r="I510" t="s">
        <v>11421</v>
      </c>
      <c r="J510">
        <v>33064</v>
      </c>
      <c r="K510" t="s">
        <v>11422</v>
      </c>
      <c r="L510">
        <v>12</v>
      </c>
      <c r="M510">
        <v>6</v>
      </c>
      <c r="N510">
        <v>8</v>
      </c>
      <c r="W510">
        <v>18</v>
      </c>
      <c r="X510">
        <v>0</v>
      </c>
      <c r="Y510">
        <v>0</v>
      </c>
      <c r="AD510" t="s">
        <v>11424</v>
      </c>
      <c r="AE510">
        <v>26.2714</v>
      </c>
      <c r="AF510">
        <v>-80.135999999999996</v>
      </c>
      <c r="AG510" s="27">
        <v>1283250</v>
      </c>
      <c r="AH510">
        <v>6</v>
      </c>
      <c r="AI510">
        <v>9</v>
      </c>
      <c r="AJ510">
        <v>9</v>
      </c>
      <c r="AK510">
        <v>0</v>
      </c>
      <c r="AL510">
        <v>0</v>
      </c>
      <c r="AM510">
        <v>9</v>
      </c>
      <c r="AN510">
        <v>5</v>
      </c>
      <c r="AO510">
        <v>3</v>
      </c>
      <c r="AP510">
        <v>13</v>
      </c>
      <c r="AQ510">
        <v>3</v>
      </c>
      <c r="AR510">
        <v>16</v>
      </c>
      <c r="AS510">
        <v>18</v>
      </c>
      <c r="AT510">
        <v>1</v>
      </c>
      <c r="AU510">
        <v>1200180</v>
      </c>
      <c r="AV510">
        <v>8232</v>
      </c>
      <c r="AW510" t="s">
        <v>13192</v>
      </c>
      <c r="AX510" t="s">
        <v>12257</v>
      </c>
      <c r="AY510" t="s">
        <v>11421</v>
      </c>
      <c r="AZ510">
        <v>33064</v>
      </c>
      <c r="BC510">
        <v>0</v>
      </c>
      <c r="BE510">
        <v>12011</v>
      </c>
      <c r="BH510" t="s">
        <v>11427</v>
      </c>
      <c r="BI510" t="s">
        <v>11427</v>
      </c>
      <c r="BJ510" t="s">
        <v>11427</v>
      </c>
      <c r="BK510" t="s">
        <v>11427</v>
      </c>
      <c r="BL510" t="s">
        <v>11427</v>
      </c>
      <c r="BM510" t="s">
        <v>11427</v>
      </c>
      <c r="BN510" t="s">
        <v>11427</v>
      </c>
      <c r="BO510" t="s">
        <v>11427</v>
      </c>
      <c r="BP510" t="s">
        <v>11427</v>
      </c>
      <c r="BQ510" t="s">
        <v>11428</v>
      </c>
      <c r="BR510" t="s">
        <v>11428</v>
      </c>
      <c r="BS510" t="s">
        <v>11428</v>
      </c>
      <c r="BT510" t="s">
        <v>11427</v>
      </c>
      <c r="BU510" t="s">
        <v>11427</v>
      </c>
      <c r="BV510" t="s">
        <v>11427</v>
      </c>
      <c r="BW510" t="s">
        <v>11427</v>
      </c>
      <c r="BY510" t="s">
        <v>11428</v>
      </c>
      <c r="CB510" t="s">
        <v>11428</v>
      </c>
      <c r="CD510">
        <v>13</v>
      </c>
      <c r="CE510">
        <v>3</v>
      </c>
      <c r="CF510">
        <v>16</v>
      </c>
      <c r="CG510">
        <v>0</v>
      </c>
      <c r="CH510">
        <v>1</v>
      </c>
      <c r="CI510">
        <v>18</v>
      </c>
    </row>
    <row r="511" spans="1:87">
      <c r="A511">
        <v>120018008237</v>
      </c>
      <c r="B511" t="s">
        <v>11490</v>
      </c>
      <c r="C511" t="s">
        <v>12243</v>
      </c>
      <c r="D511" t="s">
        <v>13193</v>
      </c>
      <c r="E511" t="s">
        <v>12245</v>
      </c>
      <c r="F511" t="s">
        <v>13194</v>
      </c>
      <c r="G511" t="s">
        <v>13195</v>
      </c>
      <c r="H511" t="s">
        <v>12283</v>
      </c>
      <c r="I511" t="s">
        <v>11421</v>
      </c>
      <c r="J511">
        <v>33009</v>
      </c>
      <c r="K511" t="s">
        <v>11422</v>
      </c>
      <c r="L511">
        <v>12</v>
      </c>
      <c r="M511" t="s">
        <v>11423</v>
      </c>
      <c r="N511">
        <v>5</v>
      </c>
      <c r="Q511">
        <v>48</v>
      </c>
      <c r="R511">
        <v>29</v>
      </c>
      <c r="S511">
        <v>28</v>
      </c>
      <c r="T511">
        <v>16</v>
      </c>
      <c r="U511">
        <v>9</v>
      </c>
      <c r="V511">
        <v>0</v>
      </c>
      <c r="AD511" t="s">
        <v>11424</v>
      </c>
      <c r="AE511">
        <v>25.991</v>
      </c>
      <c r="AF511">
        <v>-80.153400000000005</v>
      </c>
      <c r="AG511" s="27">
        <v>1394284</v>
      </c>
      <c r="AH511">
        <v>6</v>
      </c>
      <c r="AI511">
        <v>61</v>
      </c>
      <c r="AJ511">
        <v>69</v>
      </c>
      <c r="AK511">
        <v>0</v>
      </c>
      <c r="AL511">
        <v>2</v>
      </c>
      <c r="AM511">
        <v>43</v>
      </c>
      <c r="AN511">
        <v>68</v>
      </c>
      <c r="AO511">
        <v>17</v>
      </c>
      <c r="AP511">
        <v>59</v>
      </c>
      <c r="AQ511">
        <v>7</v>
      </c>
      <c r="AR511">
        <v>66</v>
      </c>
      <c r="AS511">
        <v>14.4</v>
      </c>
      <c r="AT511">
        <v>9</v>
      </c>
      <c r="AU511">
        <v>1200180</v>
      </c>
      <c r="AV511">
        <v>8237</v>
      </c>
      <c r="AW511" t="s">
        <v>13195</v>
      </c>
      <c r="AX511" t="s">
        <v>12283</v>
      </c>
      <c r="AY511" t="s">
        <v>11421</v>
      </c>
      <c r="AZ511">
        <v>33009</v>
      </c>
      <c r="BC511">
        <v>0</v>
      </c>
      <c r="BE511">
        <v>12011</v>
      </c>
      <c r="BH511" t="s">
        <v>11427</v>
      </c>
      <c r="BI511" t="s">
        <v>11427</v>
      </c>
      <c r="BJ511" t="s">
        <v>11427</v>
      </c>
      <c r="BK511" t="s">
        <v>11428</v>
      </c>
      <c r="BL511" t="s">
        <v>11428</v>
      </c>
      <c r="BM511" t="s">
        <v>11428</v>
      </c>
      <c r="BN511" t="s">
        <v>11428</v>
      </c>
      <c r="BO511" t="s">
        <v>11428</v>
      </c>
      <c r="BP511" t="s">
        <v>11428</v>
      </c>
      <c r="BQ511" t="s">
        <v>11427</v>
      </c>
      <c r="BR511" t="s">
        <v>11427</v>
      </c>
      <c r="BS511" t="s">
        <v>11427</v>
      </c>
      <c r="BT511" t="s">
        <v>11427</v>
      </c>
      <c r="BU511" t="s">
        <v>11427</v>
      </c>
      <c r="BV511" t="s">
        <v>11427</v>
      </c>
      <c r="BW511" t="s">
        <v>11427</v>
      </c>
      <c r="BY511" t="s">
        <v>11427</v>
      </c>
      <c r="CB511" t="s">
        <v>11428</v>
      </c>
      <c r="CD511">
        <v>59</v>
      </c>
      <c r="CE511">
        <v>7</v>
      </c>
      <c r="CF511">
        <v>66</v>
      </c>
      <c r="CG511">
        <v>0</v>
      </c>
      <c r="CH511">
        <v>0</v>
      </c>
      <c r="CI511">
        <v>130</v>
      </c>
    </row>
    <row r="512" spans="1:87">
      <c r="A512">
        <v>120018008297</v>
      </c>
      <c r="B512" t="s">
        <v>11490</v>
      </c>
      <c r="C512" t="s">
        <v>12243</v>
      </c>
      <c r="D512" t="s">
        <v>13196</v>
      </c>
      <c r="E512" t="s">
        <v>12245</v>
      </c>
      <c r="F512" t="s">
        <v>13197</v>
      </c>
      <c r="G512" t="s">
        <v>13198</v>
      </c>
      <c r="H512" t="s">
        <v>12325</v>
      </c>
      <c r="I512" t="s">
        <v>11421</v>
      </c>
      <c r="J512">
        <v>33026</v>
      </c>
      <c r="K512" t="s">
        <v>11422</v>
      </c>
      <c r="L512">
        <v>12</v>
      </c>
      <c r="M512" t="s">
        <v>11423</v>
      </c>
      <c r="N512">
        <v>8</v>
      </c>
      <c r="Q512">
        <v>159</v>
      </c>
      <c r="R512">
        <v>159</v>
      </c>
      <c r="S512">
        <v>152</v>
      </c>
      <c r="T512">
        <v>156</v>
      </c>
      <c r="U512">
        <v>154</v>
      </c>
      <c r="V512">
        <v>118</v>
      </c>
      <c r="W512">
        <v>0</v>
      </c>
      <c r="X512">
        <v>0</v>
      </c>
      <c r="Y512">
        <v>0</v>
      </c>
      <c r="AD512" t="s">
        <v>11424</v>
      </c>
      <c r="AE512">
        <v>26.008099999999999</v>
      </c>
      <c r="AF512">
        <v>-80.285799999999995</v>
      </c>
      <c r="AG512" s="27">
        <v>1391727</v>
      </c>
      <c r="AH512">
        <v>6</v>
      </c>
      <c r="AI512">
        <v>420</v>
      </c>
      <c r="AJ512">
        <v>478</v>
      </c>
      <c r="AK512">
        <v>2</v>
      </c>
      <c r="AL512">
        <v>27</v>
      </c>
      <c r="AM512">
        <v>398</v>
      </c>
      <c r="AN512">
        <v>399</v>
      </c>
      <c r="AO512">
        <v>63</v>
      </c>
      <c r="AP512">
        <v>391</v>
      </c>
      <c r="AQ512">
        <v>54</v>
      </c>
      <c r="AR512">
        <v>445</v>
      </c>
      <c r="AS512">
        <v>15</v>
      </c>
      <c r="AT512">
        <v>60</v>
      </c>
      <c r="AU512">
        <v>1200180</v>
      </c>
      <c r="AV512">
        <v>8297</v>
      </c>
      <c r="AW512" t="s">
        <v>13198</v>
      </c>
      <c r="AX512" t="s">
        <v>12325</v>
      </c>
      <c r="AY512" t="s">
        <v>11421</v>
      </c>
      <c r="AZ512">
        <v>33026</v>
      </c>
      <c r="BC512">
        <v>0</v>
      </c>
      <c r="BE512">
        <v>12011</v>
      </c>
      <c r="BH512" t="s">
        <v>11427</v>
      </c>
      <c r="BI512" t="s">
        <v>11427</v>
      </c>
      <c r="BJ512" t="s">
        <v>11427</v>
      </c>
      <c r="BK512" t="s">
        <v>11428</v>
      </c>
      <c r="BL512" t="s">
        <v>11428</v>
      </c>
      <c r="BM512" t="s">
        <v>11428</v>
      </c>
      <c r="BN512" t="s">
        <v>11428</v>
      </c>
      <c r="BO512" t="s">
        <v>11428</v>
      </c>
      <c r="BP512" t="s">
        <v>11428</v>
      </c>
      <c r="BQ512" t="s">
        <v>11428</v>
      </c>
      <c r="BR512" t="s">
        <v>11428</v>
      </c>
      <c r="BS512" t="s">
        <v>11428</v>
      </c>
      <c r="BT512" t="s">
        <v>11427</v>
      </c>
      <c r="BU512" t="s">
        <v>11427</v>
      </c>
      <c r="BV512" t="s">
        <v>11427</v>
      </c>
      <c r="BW512" t="s">
        <v>11427</v>
      </c>
      <c r="BY512" t="s">
        <v>11428</v>
      </c>
      <c r="CB512" t="s">
        <v>11428</v>
      </c>
      <c r="CD512">
        <v>391</v>
      </c>
      <c r="CE512">
        <v>54</v>
      </c>
      <c r="CF512">
        <v>445</v>
      </c>
      <c r="CG512">
        <v>2</v>
      </c>
      <c r="CH512">
        <v>7</v>
      </c>
      <c r="CI512">
        <v>898</v>
      </c>
    </row>
    <row r="513" spans="1:87">
      <c r="A513">
        <v>120018008312</v>
      </c>
      <c r="B513" t="s">
        <v>11490</v>
      </c>
      <c r="C513" t="s">
        <v>12243</v>
      </c>
      <c r="D513" t="s">
        <v>13199</v>
      </c>
      <c r="E513" t="s">
        <v>12245</v>
      </c>
      <c r="F513" t="s">
        <v>13200</v>
      </c>
      <c r="G513" t="s">
        <v>13201</v>
      </c>
      <c r="H513" t="s">
        <v>12325</v>
      </c>
      <c r="I513" t="s">
        <v>11421</v>
      </c>
      <c r="J513">
        <v>33029</v>
      </c>
      <c r="K513" t="s">
        <v>11422</v>
      </c>
      <c r="L513">
        <v>12</v>
      </c>
      <c r="M513" t="s">
        <v>11423</v>
      </c>
      <c r="N513">
        <v>4</v>
      </c>
      <c r="Q513">
        <v>34</v>
      </c>
      <c r="R513">
        <v>32</v>
      </c>
      <c r="S513">
        <v>17</v>
      </c>
      <c r="T513">
        <v>11</v>
      </c>
      <c r="U513">
        <v>12</v>
      </c>
      <c r="AD513" t="s">
        <v>11424</v>
      </c>
      <c r="AE513">
        <v>26.009899999999998</v>
      </c>
      <c r="AF513">
        <v>-80.387299999999996</v>
      </c>
      <c r="AG513" s="27">
        <v>1179886</v>
      </c>
      <c r="AH513">
        <v>6</v>
      </c>
      <c r="AI513">
        <v>51</v>
      </c>
      <c r="AJ513">
        <v>55</v>
      </c>
      <c r="AK513">
        <v>2</v>
      </c>
      <c r="AL513">
        <v>12</v>
      </c>
      <c r="AM513">
        <v>28</v>
      </c>
      <c r="AN513">
        <v>33</v>
      </c>
      <c r="AO513">
        <v>31</v>
      </c>
      <c r="AP513">
        <v>4</v>
      </c>
      <c r="AQ513">
        <v>3</v>
      </c>
      <c r="AR513">
        <v>7</v>
      </c>
      <c r="AU513">
        <v>1200180</v>
      </c>
      <c r="AV513">
        <v>8312</v>
      </c>
      <c r="AW513" t="s">
        <v>13201</v>
      </c>
      <c r="AX513" t="s">
        <v>12325</v>
      </c>
      <c r="AY513" t="s">
        <v>11421</v>
      </c>
      <c r="AZ513">
        <v>33029</v>
      </c>
      <c r="BA513">
        <v>2826</v>
      </c>
      <c r="BB513">
        <v>2826</v>
      </c>
      <c r="BC513">
        <v>0</v>
      </c>
      <c r="BE513">
        <v>12011</v>
      </c>
      <c r="BH513" t="s">
        <v>11427</v>
      </c>
      <c r="BI513" t="s">
        <v>11427</v>
      </c>
      <c r="BJ513" t="s">
        <v>11427</v>
      </c>
      <c r="BK513" t="s">
        <v>11428</v>
      </c>
      <c r="BL513" t="s">
        <v>11428</v>
      </c>
      <c r="BM513" t="s">
        <v>11428</v>
      </c>
      <c r="BN513" t="s">
        <v>11428</v>
      </c>
      <c r="BO513" t="s">
        <v>11428</v>
      </c>
      <c r="BP513" t="s">
        <v>11427</v>
      </c>
      <c r="BQ513" t="s">
        <v>11427</v>
      </c>
      <c r="BR513" t="s">
        <v>11427</v>
      </c>
      <c r="BS513" t="s">
        <v>11427</v>
      </c>
      <c r="BT513" t="s">
        <v>11427</v>
      </c>
      <c r="BU513" t="s">
        <v>11427</v>
      </c>
      <c r="BV513" t="s">
        <v>11427</v>
      </c>
      <c r="BW513" t="s">
        <v>11427</v>
      </c>
      <c r="BY513" t="s">
        <v>11427</v>
      </c>
      <c r="CB513" t="s">
        <v>11428</v>
      </c>
      <c r="CD513">
        <v>4</v>
      </c>
      <c r="CE513">
        <v>3</v>
      </c>
      <c r="CF513">
        <v>7</v>
      </c>
      <c r="CG513">
        <v>0</v>
      </c>
      <c r="CH513">
        <v>0</v>
      </c>
      <c r="CI513">
        <v>106</v>
      </c>
    </row>
    <row r="514" spans="1:87">
      <c r="A514">
        <v>120018008329</v>
      </c>
      <c r="B514" t="s">
        <v>11490</v>
      </c>
      <c r="C514" t="s">
        <v>12243</v>
      </c>
      <c r="D514" t="s">
        <v>13202</v>
      </c>
      <c r="E514" t="s">
        <v>12245</v>
      </c>
      <c r="F514" t="s">
        <v>13203</v>
      </c>
      <c r="G514" t="s">
        <v>13072</v>
      </c>
      <c r="H514" t="s">
        <v>12315</v>
      </c>
      <c r="I514" t="s">
        <v>11421</v>
      </c>
      <c r="J514">
        <v>33071</v>
      </c>
      <c r="K514" t="s">
        <v>11422</v>
      </c>
      <c r="L514">
        <v>12</v>
      </c>
      <c r="M514" t="s">
        <v>11423</v>
      </c>
      <c r="N514">
        <v>5</v>
      </c>
      <c r="Q514">
        <v>29</v>
      </c>
      <c r="R514">
        <v>26</v>
      </c>
      <c r="S514">
        <v>22</v>
      </c>
      <c r="T514">
        <v>18</v>
      </c>
      <c r="U514">
        <v>28</v>
      </c>
      <c r="V514">
        <v>9</v>
      </c>
      <c r="AD514" t="s">
        <v>11424</v>
      </c>
      <c r="AE514">
        <v>26.2333</v>
      </c>
      <c r="AF514">
        <v>-80.253200000000007</v>
      </c>
      <c r="AG514" s="27">
        <v>1424964</v>
      </c>
      <c r="AH514">
        <v>6</v>
      </c>
      <c r="AI514">
        <v>67</v>
      </c>
      <c r="AJ514">
        <v>65</v>
      </c>
      <c r="AK514">
        <v>1</v>
      </c>
      <c r="AL514">
        <v>2</v>
      </c>
      <c r="AM514">
        <v>111</v>
      </c>
      <c r="AN514">
        <v>8</v>
      </c>
      <c r="AO514">
        <v>9</v>
      </c>
      <c r="AP514">
        <v>75</v>
      </c>
      <c r="AQ514">
        <v>5</v>
      </c>
      <c r="AR514">
        <v>80</v>
      </c>
      <c r="AS514">
        <v>18.899999999999999</v>
      </c>
      <c r="AT514">
        <v>7</v>
      </c>
      <c r="AU514">
        <v>1200180</v>
      </c>
      <c r="AV514">
        <v>8329</v>
      </c>
      <c r="AW514" t="s">
        <v>13072</v>
      </c>
      <c r="AX514" t="s">
        <v>12315</v>
      </c>
      <c r="AY514" t="s">
        <v>11421</v>
      </c>
      <c r="AZ514">
        <v>33071</v>
      </c>
      <c r="BC514">
        <v>0</v>
      </c>
      <c r="BE514">
        <v>12011</v>
      </c>
      <c r="BH514" t="s">
        <v>11427</v>
      </c>
      <c r="BI514" t="s">
        <v>11427</v>
      </c>
      <c r="BJ514" t="s">
        <v>11427</v>
      </c>
      <c r="BK514" t="s">
        <v>11428</v>
      </c>
      <c r="BL514" t="s">
        <v>11428</v>
      </c>
      <c r="BM514" t="s">
        <v>11428</v>
      </c>
      <c r="BN514" t="s">
        <v>11428</v>
      </c>
      <c r="BO514" t="s">
        <v>11428</v>
      </c>
      <c r="BP514" t="s">
        <v>11428</v>
      </c>
      <c r="BQ514" t="s">
        <v>11427</v>
      </c>
      <c r="BR514" t="s">
        <v>11427</v>
      </c>
      <c r="BS514" t="s">
        <v>11427</v>
      </c>
      <c r="BT514" t="s">
        <v>11427</v>
      </c>
      <c r="BU514" t="s">
        <v>11427</v>
      </c>
      <c r="BV514" t="s">
        <v>11427</v>
      </c>
      <c r="BW514" t="s">
        <v>11427</v>
      </c>
      <c r="BY514" t="s">
        <v>11428</v>
      </c>
      <c r="CB514" t="s">
        <v>11428</v>
      </c>
      <c r="CD514">
        <v>75</v>
      </c>
      <c r="CE514">
        <v>5</v>
      </c>
      <c r="CF514">
        <v>80</v>
      </c>
      <c r="CG514">
        <v>0</v>
      </c>
      <c r="CH514">
        <v>1</v>
      </c>
      <c r="CI514">
        <v>132</v>
      </c>
    </row>
    <row r="515" spans="1:87">
      <c r="A515">
        <v>120018008355</v>
      </c>
      <c r="B515" t="s">
        <v>11490</v>
      </c>
      <c r="C515" t="s">
        <v>12243</v>
      </c>
      <c r="D515" t="s">
        <v>13204</v>
      </c>
      <c r="E515" t="s">
        <v>12245</v>
      </c>
      <c r="F515" t="s">
        <v>13205</v>
      </c>
      <c r="G515" t="s">
        <v>13206</v>
      </c>
      <c r="H515" t="s">
        <v>12266</v>
      </c>
      <c r="I515" t="s">
        <v>11421</v>
      </c>
      <c r="J515">
        <v>33021</v>
      </c>
      <c r="K515" t="s">
        <v>11422</v>
      </c>
      <c r="L515">
        <v>12</v>
      </c>
      <c r="M515" t="s">
        <v>11423</v>
      </c>
      <c r="N515">
        <v>5</v>
      </c>
      <c r="Q515">
        <v>96</v>
      </c>
      <c r="R515">
        <v>77</v>
      </c>
      <c r="S515">
        <v>54</v>
      </c>
      <c r="T515">
        <v>50</v>
      </c>
      <c r="U515">
        <v>40</v>
      </c>
      <c r="V515">
        <v>33</v>
      </c>
      <c r="AD515" t="s">
        <v>11424</v>
      </c>
      <c r="AE515">
        <v>26.023</v>
      </c>
      <c r="AF515">
        <v>-80.1892</v>
      </c>
      <c r="AG515" s="27">
        <v>1174773</v>
      </c>
      <c r="AH515">
        <v>6</v>
      </c>
      <c r="AI515">
        <v>176</v>
      </c>
      <c r="AJ515">
        <v>174</v>
      </c>
      <c r="AK515">
        <v>0</v>
      </c>
      <c r="AL515">
        <v>5</v>
      </c>
      <c r="AM515">
        <v>84</v>
      </c>
      <c r="AN515">
        <v>161</v>
      </c>
      <c r="AO515">
        <v>96</v>
      </c>
      <c r="AP515">
        <v>136</v>
      </c>
      <c r="AQ515">
        <v>42</v>
      </c>
      <c r="AR515">
        <v>178</v>
      </c>
      <c r="AS515">
        <v>14</v>
      </c>
      <c r="AT515">
        <v>25</v>
      </c>
      <c r="AU515">
        <v>1200180</v>
      </c>
      <c r="AV515">
        <v>8355</v>
      </c>
      <c r="AW515" t="s">
        <v>13206</v>
      </c>
      <c r="AX515" t="s">
        <v>12266</v>
      </c>
      <c r="AY515" t="s">
        <v>11421</v>
      </c>
      <c r="AZ515">
        <v>33021</v>
      </c>
      <c r="BC515">
        <v>0</v>
      </c>
      <c r="BE515">
        <v>12011</v>
      </c>
      <c r="BH515" t="s">
        <v>11427</v>
      </c>
      <c r="BI515" t="s">
        <v>11427</v>
      </c>
      <c r="BJ515" t="s">
        <v>11427</v>
      </c>
      <c r="BK515" t="s">
        <v>11428</v>
      </c>
      <c r="BL515" t="s">
        <v>11428</v>
      </c>
      <c r="BM515" t="s">
        <v>11428</v>
      </c>
      <c r="BN515" t="s">
        <v>11428</v>
      </c>
      <c r="BO515" t="s">
        <v>11428</v>
      </c>
      <c r="BP515" t="s">
        <v>11428</v>
      </c>
      <c r="BQ515" t="s">
        <v>11427</v>
      </c>
      <c r="BR515" t="s">
        <v>11427</v>
      </c>
      <c r="BS515" t="s">
        <v>11427</v>
      </c>
      <c r="BT515" t="s">
        <v>11427</v>
      </c>
      <c r="BU515" t="s">
        <v>11427</v>
      </c>
      <c r="BV515" t="s">
        <v>11427</v>
      </c>
      <c r="BW515" t="s">
        <v>11427</v>
      </c>
      <c r="BY515" t="s">
        <v>11428</v>
      </c>
      <c r="CB515" t="s">
        <v>11428</v>
      </c>
      <c r="CD515">
        <v>136</v>
      </c>
      <c r="CE515">
        <v>42</v>
      </c>
      <c r="CF515">
        <v>178</v>
      </c>
      <c r="CG515">
        <v>0</v>
      </c>
      <c r="CH515">
        <v>4</v>
      </c>
      <c r="CI515">
        <v>350</v>
      </c>
    </row>
    <row r="516" spans="1:87">
      <c r="A516">
        <v>120018008405</v>
      </c>
      <c r="B516" t="s">
        <v>11490</v>
      </c>
      <c r="C516" t="s">
        <v>12243</v>
      </c>
      <c r="D516" t="s">
        <v>13207</v>
      </c>
      <c r="E516" t="s">
        <v>12245</v>
      </c>
      <c r="F516" t="s">
        <v>13208</v>
      </c>
      <c r="G516" t="s">
        <v>13209</v>
      </c>
      <c r="H516" t="s">
        <v>12266</v>
      </c>
      <c r="I516" t="s">
        <v>11421</v>
      </c>
      <c r="J516">
        <v>33020</v>
      </c>
      <c r="K516" t="s">
        <v>11422</v>
      </c>
      <c r="L516">
        <v>12</v>
      </c>
      <c r="M516" t="s">
        <v>11423</v>
      </c>
      <c r="N516">
        <v>8</v>
      </c>
      <c r="Q516">
        <v>162</v>
      </c>
      <c r="R516">
        <v>110</v>
      </c>
      <c r="S516">
        <v>107</v>
      </c>
      <c r="T516">
        <v>75</v>
      </c>
      <c r="U516">
        <v>89</v>
      </c>
      <c r="V516">
        <v>90</v>
      </c>
      <c r="W516">
        <v>151</v>
      </c>
      <c r="X516">
        <v>89</v>
      </c>
      <c r="Y516">
        <v>70</v>
      </c>
      <c r="AD516" t="s">
        <v>11670</v>
      </c>
      <c r="AE516">
        <v>26.0243</v>
      </c>
      <c r="AF516">
        <v>-80.148300000000006</v>
      </c>
      <c r="AG516" s="27">
        <v>1137883</v>
      </c>
      <c r="AH516">
        <v>6</v>
      </c>
      <c r="AI516">
        <v>458</v>
      </c>
      <c r="AJ516">
        <v>485</v>
      </c>
      <c r="AK516">
        <v>1</v>
      </c>
      <c r="AL516">
        <v>13</v>
      </c>
      <c r="AM516">
        <v>123</v>
      </c>
      <c r="AN516">
        <v>355</v>
      </c>
      <c r="AO516">
        <v>420</v>
      </c>
      <c r="AP516">
        <v>288</v>
      </c>
      <c r="AQ516">
        <v>49</v>
      </c>
      <c r="AR516">
        <v>337</v>
      </c>
      <c r="AS516">
        <v>188.6</v>
      </c>
      <c r="AT516">
        <v>5</v>
      </c>
      <c r="AU516">
        <v>1200180</v>
      </c>
      <c r="AV516">
        <v>8405</v>
      </c>
      <c r="AW516" t="s">
        <v>13209</v>
      </c>
      <c r="AX516" t="s">
        <v>12266</v>
      </c>
      <c r="AY516" t="s">
        <v>11421</v>
      </c>
      <c r="AZ516">
        <v>33020</v>
      </c>
      <c r="BA516">
        <v>3139</v>
      </c>
      <c r="BB516">
        <v>3139</v>
      </c>
      <c r="BC516">
        <v>0</v>
      </c>
      <c r="BE516">
        <v>12011</v>
      </c>
      <c r="BH516" t="s">
        <v>11427</v>
      </c>
      <c r="BI516" t="s">
        <v>11427</v>
      </c>
      <c r="BJ516" t="s">
        <v>11427</v>
      </c>
      <c r="BK516" t="s">
        <v>11428</v>
      </c>
      <c r="BL516" t="s">
        <v>11428</v>
      </c>
      <c r="BM516" t="s">
        <v>11428</v>
      </c>
      <c r="BN516" t="s">
        <v>11428</v>
      </c>
      <c r="BO516" t="s">
        <v>11428</v>
      </c>
      <c r="BP516" t="s">
        <v>11428</v>
      </c>
      <c r="BQ516" t="s">
        <v>11428</v>
      </c>
      <c r="BR516" t="s">
        <v>11428</v>
      </c>
      <c r="BS516" t="s">
        <v>11428</v>
      </c>
      <c r="BT516" t="s">
        <v>11427</v>
      </c>
      <c r="BU516" t="s">
        <v>11427</v>
      </c>
      <c r="BV516" t="s">
        <v>11427</v>
      </c>
      <c r="BW516" t="s">
        <v>11427</v>
      </c>
      <c r="BY516" t="s">
        <v>11428</v>
      </c>
      <c r="CB516" t="s">
        <v>11428</v>
      </c>
      <c r="CD516">
        <v>288</v>
      </c>
      <c r="CE516">
        <v>49</v>
      </c>
      <c r="CF516">
        <v>337</v>
      </c>
      <c r="CG516">
        <v>2</v>
      </c>
      <c r="CH516">
        <v>29</v>
      </c>
      <c r="CI516">
        <v>943</v>
      </c>
    </row>
    <row r="517" spans="1:87">
      <c r="A517">
        <v>120018008414</v>
      </c>
      <c r="B517" t="s">
        <v>11490</v>
      </c>
      <c r="C517" t="s">
        <v>12243</v>
      </c>
      <c r="D517" t="s">
        <v>13210</v>
      </c>
      <c r="E517" t="s">
        <v>12245</v>
      </c>
      <c r="F517" t="s">
        <v>13211</v>
      </c>
      <c r="G517" t="s">
        <v>13212</v>
      </c>
      <c r="H517" t="s">
        <v>12266</v>
      </c>
      <c r="I517" t="s">
        <v>11421</v>
      </c>
      <c r="J517">
        <v>33021</v>
      </c>
      <c r="K517" t="s">
        <v>11422</v>
      </c>
      <c r="L517">
        <v>12</v>
      </c>
      <c r="M517" t="s">
        <v>11423</v>
      </c>
      <c r="N517">
        <v>5</v>
      </c>
      <c r="Q517">
        <v>20</v>
      </c>
      <c r="R517">
        <v>18</v>
      </c>
      <c r="S517">
        <v>27</v>
      </c>
      <c r="T517">
        <v>21</v>
      </c>
      <c r="U517">
        <v>16</v>
      </c>
      <c r="V517">
        <v>0</v>
      </c>
      <c r="AD517" t="s">
        <v>11424</v>
      </c>
      <c r="AE517">
        <v>26.047599999999999</v>
      </c>
      <c r="AF517">
        <v>-80.175600000000003</v>
      </c>
      <c r="AG517" s="27">
        <v>1443592</v>
      </c>
      <c r="AH517">
        <v>6</v>
      </c>
      <c r="AI517">
        <v>51</v>
      </c>
      <c r="AJ517">
        <v>51</v>
      </c>
      <c r="AK517">
        <v>0</v>
      </c>
      <c r="AL517">
        <v>3</v>
      </c>
      <c r="AM517">
        <v>54</v>
      </c>
      <c r="AN517">
        <v>35</v>
      </c>
      <c r="AO517">
        <v>10</v>
      </c>
      <c r="AP517">
        <v>91</v>
      </c>
      <c r="AQ517">
        <v>0</v>
      </c>
      <c r="AR517">
        <v>91</v>
      </c>
      <c r="AS517">
        <v>25.5</v>
      </c>
      <c r="AT517">
        <v>4</v>
      </c>
      <c r="AU517">
        <v>1200180</v>
      </c>
      <c r="AV517">
        <v>8414</v>
      </c>
      <c r="AW517" t="s">
        <v>13213</v>
      </c>
      <c r="AX517" t="s">
        <v>12325</v>
      </c>
      <c r="AY517" t="s">
        <v>11421</v>
      </c>
      <c r="AZ517">
        <v>33024</v>
      </c>
      <c r="BC517">
        <v>0</v>
      </c>
      <c r="BE517">
        <v>12011</v>
      </c>
      <c r="BH517" t="s">
        <v>11427</v>
      </c>
      <c r="BI517" t="s">
        <v>11427</v>
      </c>
      <c r="BJ517" t="s">
        <v>11427</v>
      </c>
      <c r="BK517" t="s">
        <v>11428</v>
      </c>
      <c r="BL517" t="s">
        <v>11428</v>
      </c>
      <c r="BM517" t="s">
        <v>11428</v>
      </c>
      <c r="BN517" t="s">
        <v>11428</v>
      </c>
      <c r="BO517" t="s">
        <v>11428</v>
      </c>
      <c r="BP517" t="s">
        <v>11428</v>
      </c>
      <c r="BQ517" t="s">
        <v>11427</v>
      </c>
      <c r="BR517" t="s">
        <v>11427</v>
      </c>
      <c r="BS517" t="s">
        <v>11427</v>
      </c>
      <c r="BT517" t="s">
        <v>11427</v>
      </c>
      <c r="BU517" t="s">
        <v>11427</v>
      </c>
      <c r="BV517" t="s">
        <v>11427</v>
      </c>
      <c r="BW517" t="s">
        <v>11427</v>
      </c>
      <c r="BY517" t="s">
        <v>11428</v>
      </c>
      <c r="CB517" t="s">
        <v>11428</v>
      </c>
      <c r="CD517">
        <v>91</v>
      </c>
      <c r="CE517">
        <v>0</v>
      </c>
      <c r="CF517">
        <v>91</v>
      </c>
      <c r="CG517">
        <v>0</v>
      </c>
      <c r="CH517">
        <v>0</v>
      </c>
      <c r="CI517">
        <v>102</v>
      </c>
    </row>
    <row r="518" spans="1:87">
      <c r="A518">
        <v>120018008419</v>
      </c>
      <c r="B518" t="s">
        <v>11490</v>
      </c>
      <c r="C518" t="s">
        <v>12243</v>
      </c>
      <c r="D518" t="s">
        <v>13214</v>
      </c>
      <c r="E518" t="s">
        <v>12245</v>
      </c>
      <c r="F518" t="s">
        <v>13215</v>
      </c>
      <c r="G518" t="s">
        <v>13216</v>
      </c>
      <c r="H518" t="s">
        <v>12399</v>
      </c>
      <c r="I518" t="s">
        <v>11421</v>
      </c>
      <c r="J518">
        <v>33313</v>
      </c>
      <c r="K518" t="s">
        <v>11422</v>
      </c>
      <c r="L518">
        <v>12</v>
      </c>
      <c r="M518" t="s">
        <v>11423</v>
      </c>
      <c r="N518">
        <v>8</v>
      </c>
      <c r="Q518">
        <v>47</v>
      </c>
      <c r="R518">
        <v>20</v>
      </c>
      <c r="S518">
        <v>13</v>
      </c>
      <c r="T518">
        <v>34</v>
      </c>
      <c r="U518">
        <v>30</v>
      </c>
      <c r="V518">
        <v>26</v>
      </c>
      <c r="W518">
        <v>38</v>
      </c>
      <c r="X518">
        <v>0</v>
      </c>
      <c r="Y518">
        <v>0</v>
      </c>
      <c r="AD518" t="s">
        <v>11670</v>
      </c>
      <c r="AE518">
        <v>26.1646</v>
      </c>
      <c r="AF518">
        <v>-80.241</v>
      </c>
      <c r="AG518" s="27">
        <v>1172216</v>
      </c>
      <c r="AH518">
        <v>6</v>
      </c>
      <c r="AI518">
        <v>97</v>
      </c>
      <c r="AJ518">
        <v>111</v>
      </c>
      <c r="AK518">
        <v>0</v>
      </c>
      <c r="AL518">
        <v>0</v>
      </c>
      <c r="AM518">
        <v>192</v>
      </c>
      <c r="AN518">
        <v>7</v>
      </c>
      <c r="AO518">
        <v>4</v>
      </c>
      <c r="AP518">
        <v>148</v>
      </c>
      <c r="AQ518">
        <v>10</v>
      </c>
      <c r="AR518">
        <v>158</v>
      </c>
      <c r="AS518">
        <v>10.9</v>
      </c>
      <c r="AT518">
        <v>19</v>
      </c>
      <c r="AU518">
        <v>1200180</v>
      </c>
      <c r="AV518">
        <v>8419</v>
      </c>
      <c r="AW518" t="s">
        <v>13216</v>
      </c>
      <c r="AX518" t="s">
        <v>12399</v>
      </c>
      <c r="AY518" t="s">
        <v>11421</v>
      </c>
      <c r="AZ518">
        <v>33313</v>
      </c>
      <c r="BA518">
        <v>1015</v>
      </c>
      <c r="BB518">
        <v>1015</v>
      </c>
      <c r="BC518">
        <v>0</v>
      </c>
      <c r="BE518">
        <v>12011</v>
      </c>
      <c r="BH518" t="s">
        <v>11427</v>
      </c>
      <c r="BI518" t="s">
        <v>11427</v>
      </c>
      <c r="BJ518" t="s">
        <v>11427</v>
      </c>
      <c r="BK518" t="s">
        <v>11428</v>
      </c>
      <c r="BL518" t="s">
        <v>11428</v>
      </c>
      <c r="BM518" t="s">
        <v>11428</v>
      </c>
      <c r="BN518" t="s">
        <v>11428</v>
      </c>
      <c r="BO518" t="s">
        <v>11428</v>
      </c>
      <c r="BP518" t="s">
        <v>11428</v>
      </c>
      <c r="BQ518" t="s">
        <v>11428</v>
      </c>
      <c r="BR518" t="s">
        <v>11428</v>
      </c>
      <c r="BS518" t="s">
        <v>11428</v>
      </c>
      <c r="BT518" t="s">
        <v>11427</v>
      </c>
      <c r="BU518" t="s">
        <v>11427</v>
      </c>
      <c r="BV518" t="s">
        <v>11427</v>
      </c>
      <c r="BW518" t="s">
        <v>11427</v>
      </c>
      <c r="BY518" t="s">
        <v>11428</v>
      </c>
      <c r="CB518" t="s">
        <v>11428</v>
      </c>
      <c r="CD518">
        <v>148</v>
      </c>
      <c r="CE518">
        <v>10</v>
      </c>
      <c r="CF518">
        <v>158</v>
      </c>
      <c r="CG518">
        <v>0</v>
      </c>
      <c r="CH518">
        <v>5</v>
      </c>
      <c r="CI518">
        <v>208</v>
      </c>
    </row>
    <row r="519" spans="1:87">
      <c r="A519">
        <v>120018008422</v>
      </c>
      <c r="B519" t="s">
        <v>11490</v>
      </c>
      <c r="C519" t="s">
        <v>12243</v>
      </c>
      <c r="D519" t="s">
        <v>13217</v>
      </c>
      <c r="E519" t="s">
        <v>12245</v>
      </c>
      <c r="F519" t="s">
        <v>13197</v>
      </c>
      <c r="G519" t="s">
        <v>13198</v>
      </c>
      <c r="H519" t="s">
        <v>12325</v>
      </c>
      <c r="I519" t="s">
        <v>11421</v>
      </c>
      <c r="J519">
        <v>33026</v>
      </c>
      <c r="K519" t="s">
        <v>11422</v>
      </c>
      <c r="L519">
        <v>12</v>
      </c>
      <c r="M519" t="s">
        <v>11423</v>
      </c>
      <c r="N519">
        <v>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142</v>
      </c>
      <c r="X519">
        <v>137</v>
      </c>
      <c r="Y519">
        <v>81</v>
      </c>
      <c r="AD519" t="s">
        <v>11424</v>
      </c>
      <c r="AE519">
        <v>26.008099999999999</v>
      </c>
      <c r="AF519">
        <v>-80.285799999999995</v>
      </c>
      <c r="AG519" s="27">
        <v>1137518</v>
      </c>
      <c r="AH519">
        <v>6</v>
      </c>
      <c r="AI519">
        <v>181</v>
      </c>
      <c r="AJ519">
        <v>179</v>
      </c>
      <c r="AK519">
        <v>0</v>
      </c>
      <c r="AL519">
        <v>12</v>
      </c>
      <c r="AM519">
        <v>161</v>
      </c>
      <c r="AN519">
        <v>158</v>
      </c>
      <c r="AO519">
        <v>24</v>
      </c>
      <c r="AP519">
        <v>205</v>
      </c>
      <c r="AQ519">
        <v>34</v>
      </c>
      <c r="AR519">
        <v>239</v>
      </c>
      <c r="AS519">
        <v>15.7</v>
      </c>
      <c r="AT519">
        <v>23</v>
      </c>
      <c r="AU519">
        <v>1200180</v>
      </c>
      <c r="AV519">
        <v>8422</v>
      </c>
      <c r="AW519" t="s">
        <v>13198</v>
      </c>
      <c r="AX519" t="s">
        <v>12325</v>
      </c>
      <c r="AY519" t="s">
        <v>11421</v>
      </c>
      <c r="AZ519">
        <v>33026</v>
      </c>
      <c r="BC519">
        <v>0</v>
      </c>
      <c r="BE519">
        <v>12011</v>
      </c>
      <c r="BH519" t="s">
        <v>11427</v>
      </c>
      <c r="BI519" t="s">
        <v>11427</v>
      </c>
      <c r="BJ519" t="s">
        <v>11427</v>
      </c>
      <c r="BK519" t="s">
        <v>11428</v>
      </c>
      <c r="BL519" t="s">
        <v>11428</v>
      </c>
      <c r="BM519" t="s">
        <v>11428</v>
      </c>
      <c r="BN519" t="s">
        <v>11428</v>
      </c>
      <c r="BO519" t="s">
        <v>11428</v>
      </c>
      <c r="BP519" t="s">
        <v>11428</v>
      </c>
      <c r="BQ519" t="s">
        <v>11428</v>
      </c>
      <c r="BR519" t="s">
        <v>11428</v>
      </c>
      <c r="BS519" t="s">
        <v>11428</v>
      </c>
      <c r="BT519" t="s">
        <v>11427</v>
      </c>
      <c r="BU519" t="s">
        <v>11427</v>
      </c>
      <c r="BV519" t="s">
        <v>11427</v>
      </c>
      <c r="BW519" t="s">
        <v>11427</v>
      </c>
      <c r="BY519" t="s">
        <v>11428</v>
      </c>
      <c r="CB519" t="s">
        <v>11428</v>
      </c>
      <c r="CD519">
        <v>205</v>
      </c>
      <c r="CE519">
        <v>34</v>
      </c>
      <c r="CF519">
        <v>239</v>
      </c>
      <c r="CG519">
        <v>0</v>
      </c>
      <c r="CH519">
        <v>5</v>
      </c>
      <c r="CI519">
        <v>360</v>
      </c>
    </row>
    <row r="520" spans="1:87">
      <c r="A520">
        <v>120018008442</v>
      </c>
      <c r="B520" t="s">
        <v>11490</v>
      </c>
      <c r="C520" t="s">
        <v>12243</v>
      </c>
      <c r="D520" t="s">
        <v>13218</v>
      </c>
      <c r="E520" t="s">
        <v>12245</v>
      </c>
      <c r="F520" t="s">
        <v>13085</v>
      </c>
      <c r="G520" t="s">
        <v>13219</v>
      </c>
      <c r="H520" t="s">
        <v>12266</v>
      </c>
      <c r="I520" t="s">
        <v>11421</v>
      </c>
      <c r="J520">
        <v>33020</v>
      </c>
      <c r="K520" t="s">
        <v>11422</v>
      </c>
      <c r="L520">
        <v>12</v>
      </c>
      <c r="M520">
        <v>6</v>
      </c>
      <c r="N520">
        <v>8</v>
      </c>
      <c r="W520">
        <v>0</v>
      </c>
      <c r="X520">
        <v>100</v>
      </c>
      <c r="Y520">
        <v>95</v>
      </c>
      <c r="AD520" t="s">
        <v>11670</v>
      </c>
      <c r="AE520">
        <v>26.009799999999998</v>
      </c>
      <c r="AF520">
        <v>-80.160899999999998</v>
      </c>
      <c r="AG520" s="27">
        <v>1206915</v>
      </c>
      <c r="AH520">
        <v>6</v>
      </c>
      <c r="AI520">
        <v>94</v>
      </c>
      <c r="AJ520">
        <v>101</v>
      </c>
      <c r="AK520">
        <v>0</v>
      </c>
      <c r="AL520">
        <v>1</v>
      </c>
      <c r="AM520">
        <v>14</v>
      </c>
      <c r="AN520">
        <v>46</v>
      </c>
      <c r="AO520">
        <v>130</v>
      </c>
      <c r="AP520">
        <v>86</v>
      </c>
      <c r="AQ520">
        <v>10</v>
      </c>
      <c r="AR520">
        <v>96</v>
      </c>
      <c r="AS520">
        <v>27.9</v>
      </c>
      <c r="AT520">
        <v>7</v>
      </c>
      <c r="AU520">
        <v>1200180</v>
      </c>
      <c r="AV520">
        <v>8442</v>
      </c>
      <c r="AW520" t="s">
        <v>13220</v>
      </c>
      <c r="AX520" t="s">
        <v>13221</v>
      </c>
      <c r="AY520" t="s">
        <v>11421</v>
      </c>
      <c r="AZ520">
        <v>33143</v>
      </c>
      <c r="BB520">
        <v>4818</v>
      </c>
      <c r="BC520">
        <v>0</v>
      </c>
      <c r="BE520">
        <v>12011</v>
      </c>
      <c r="BH520" t="s">
        <v>11427</v>
      </c>
      <c r="BI520" t="s">
        <v>11427</v>
      </c>
      <c r="BJ520" t="s">
        <v>11427</v>
      </c>
      <c r="BK520" t="s">
        <v>11427</v>
      </c>
      <c r="BL520" t="s">
        <v>11427</v>
      </c>
      <c r="BM520" t="s">
        <v>11427</v>
      </c>
      <c r="BN520" t="s">
        <v>11427</v>
      </c>
      <c r="BO520" t="s">
        <v>11427</v>
      </c>
      <c r="BP520" t="s">
        <v>11427</v>
      </c>
      <c r="BQ520" t="s">
        <v>11428</v>
      </c>
      <c r="BR520" t="s">
        <v>11428</v>
      </c>
      <c r="BS520" t="s">
        <v>11428</v>
      </c>
      <c r="BT520" t="s">
        <v>11427</v>
      </c>
      <c r="BU520" t="s">
        <v>11427</v>
      </c>
      <c r="BV520" t="s">
        <v>11427</v>
      </c>
      <c r="BW520" t="s">
        <v>11427</v>
      </c>
      <c r="BY520" t="s">
        <v>11428</v>
      </c>
      <c r="CB520" t="s">
        <v>11428</v>
      </c>
      <c r="CD520">
        <v>86</v>
      </c>
      <c r="CE520">
        <v>10</v>
      </c>
      <c r="CF520">
        <v>96</v>
      </c>
      <c r="CG520">
        <v>0</v>
      </c>
      <c r="CH520">
        <v>4</v>
      </c>
      <c r="CI520">
        <v>195</v>
      </c>
    </row>
    <row r="521" spans="1:87">
      <c r="A521">
        <v>120018008462</v>
      </c>
      <c r="B521" t="s">
        <v>11490</v>
      </c>
      <c r="C521" t="s">
        <v>12243</v>
      </c>
      <c r="D521" t="s">
        <v>13222</v>
      </c>
      <c r="E521" t="s">
        <v>12245</v>
      </c>
      <c r="F521" t="s">
        <v>13178</v>
      </c>
      <c r="G521" t="s">
        <v>13223</v>
      </c>
      <c r="H521" t="s">
        <v>12325</v>
      </c>
      <c r="I521" t="s">
        <v>11421</v>
      </c>
      <c r="J521">
        <v>33024</v>
      </c>
      <c r="K521" t="s">
        <v>11422</v>
      </c>
      <c r="L521">
        <v>12</v>
      </c>
      <c r="M521" t="s">
        <v>11423</v>
      </c>
      <c r="N521">
        <v>5</v>
      </c>
      <c r="Q521">
        <v>26</v>
      </c>
      <c r="R521">
        <v>18</v>
      </c>
      <c r="S521">
        <v>24</v>
      </c>
      <c r="T521">
        <v>11</v>
      </c>
      <c r="U521">
        <v>21</v>
      </c>
      <c r="V521">
        <v>8</v>
      </c>
      <c r="AD521" t="s">
        <v>11670</v>
      </c>
      <c r="AE521">
        <v>26.023099999999999</v>
      </c>
      <c r="AF521">
        <v>-80.266800000000003</v>
      </c>
      <c r="AG521" s="27">
        <v>1192305</v>
      </c>
      <c r="AH521">
        <v>6</v>
      </c>
      <c r="AI521">
        <v>58</v>
      </c>
      <c r="AJ521">
        <v>50</v>
      </c>
      <c r="AK521">
        <v>0</v>
      </c>
      <c r="AL521">
        <v>1</v>
      </c>
      <c r="AM521">
        <v>16</v>
      </c>
      <c r="AN521">
        <v>67</v>
      </c>
      <c r="AO521">
        <v>17</v>
      </c>
      <c r="AP521">
        <v>21</v>
      </c>
      <c r="AQ521">
        <v>6</v>
      </c>
      <c r="AR521">
        <v>27</v>
      </c>
      <c r="AS521">
        <v>13.5</v>
      </c>
      <c r="AT521">
        <v>8</v>
      </c>
      <c r="AU521">
        <v>1200180</v>
      </c>
      <c r="AV521">
        <v>8462</v>
      </c>
      <c r="AW521" t="s">
        <v>13223</v>
      </c>
      <c r="AX521" t="s">
        <v>12325</v>
      </c>
      <c r="AY521" t="s">
        <v>11421</v>
      </c>
      <c r="AZ521">
        <v>33024</v>
      </c>
      <c r="BA521">
        <v>4650</v>
      </c>
      <c r="BB521">
        <v>4650</v>
      </c>
      <c r="BC521">
        <v>0</v>
      </c>
      <c r="BE521">
        <v>12011</v>
      </c>
      <c r="BH521" t="s">
        <v>11427</v>
      </c>
      <c r="BI521" t="s">
        <v>11427</v>
      </c>
      <c r="BJ521" t="s">
        <v>11427</v>
      </c>
      <c r="BK521" t="s">
        <v>11428</v>
      </c>
      <c r="BL521" t="s">
        <v>11428</v>
      </c>
      <c r="BM521" t="s">
        <v>11428</v>
      </c>
      <c r="BN521" t="s">
        <v>11428</v>
      </c>
      <c r="BO521" t="s">
        <v>11428</v>
      </c>
      <c r="BP521" t="s">
        <v>11428</v>
      </c>
      <c r="BQ521" t="s">
        <v>11427</v>
      </c>
      <c r="BR521" t="s">
        <v>11427</v>
      </c>
      <c r="BS521" t="s">
        <v>11427</v>
      </c>
      <c r="BT521" t="s">
        <v>11427</v>
      </c>
      <c r="BU521" t="s">
        <v>11427</v>
      </c>
      <c r="BV521" t="s">
        <v>11427</v>
      </c>
      <c r="BW521" t="s">
        <v>11427</v>
      </c>
      <c r="BY521" t="s">
        <v>11427</v>
      </c>
      <c r="CB521" t="s">
        <v>11428</v>
      </c>
      <c r="CD521">
        <v>21</v>
      </c>
      <c r="CE521">
        <v>6</v>
      </c>
      <c r="CF521">
        <v>27</v>
      </c>
      <c r="CG521">
        <v>0</v>
      </c>
      <c r="CH521">
        <v>7</v>
      </c>
      <c r="CI521">
        <v>108</v>
      </c>
    </row>
    <row r="522" spans="1:87">
      <c r="A522">
        <v>120018008489</v>
      </c>
      <c r="B522" t="s">
        <v>11490</v>
      </c>
      <c r="C522" t="s">
        <v>12243</v>
      </c>
      <c r="D522" t="s">
        <v>13224</v>
      </c>
      <c r="E522" t="s">
        <v>12245</v>
      </c>
      <c r="F522" t="s">
        <v>13225</v>
      </c>
      <c r="G522" t="s">
        <v>13226</v>
      </c>
      <c r="H522" t="s">
        <v>12257</v>
      </c>
      <c r="I522" t="s">
        <v>11421</v>
      </c>
      <c r="J522">
        <v>33060</v>
      </c>
      <c r="K522" t="s">
        <v>11422</v>
      </c>
      <c r="L522">
        <v>12</v>
      </c>
      <c r="M522" t="s">
        <v>11423</v>
      </c>
      <c r="N522">
        <v>3</v>
      </c>
      <c r="Q522">
        <v>89</v>
      </c>
      <c r="R522">
        <v>56</v>
      </c>
      <c r="S522">
        <v>38</v>
      </c>
      <c r="T522">
        <v>59</v>
      </c>
      <c r="AD522" t="s">
        <v>11670</v>
      </c>
      <c r="AE522">
        <v>26.226600000000001</v>
      </c>
      <c r="AF522">
        <v>-80.135199999999998</v>
      </c>
      <c r="AG522" s="27">
        <v>1197053</v>
      </c>
      <c r="AH522">
        <v>6</v>
      </c>
      <c r="AI522">
        <v>116</v>
      </c>
      <c r="AJ522">
        <v>126</v>
      </c>
      <c r="AK522">
        <v>0</v>
      </c>
      <c r="AL522">
        <v>4</v>
      </c>
      <c r="AM522">
        <v>102</v>
      </c>
      <c r="AN522">
        <v>104</v>
      </c>
      <c r="AO522">
        <v>30</v>
      </c>
      <c r="AP522">
        <v>188</v>
      </c>
      <c r="AQ522">
        <v>13</v>
      </c>
      <c r="AR522">
        <v>201</v>
      </c>
      <c r="AS522">
        <v>13.4</v>
      </c>
      <c r="AT522">
        <v>18</v>
      </c>
      <c r="AU522">
        <v>1200180</v>
      </c>
      <c r="AV522">
        <v>8489</v>
      </c>
      <c r="AW522" t="s">
        <v>13226</v>
      </c>
      <c r="AX522" t="s">
        <v>12257</v>
      </c>
      <c r="AY522" t="s">
        <v>11421</v>
      </c>
      <c r="AZ522">
        <v>33060</v>
      </c>
      <c r="BA522">
        <v>6932</v>
      </c>
      <c r="BB522">
        <v>6932</v>
      </c>
      <c r="BC522">
        <v>0</v>
      </c>
      <c r="BE522">
        <v>12011</v>
      </c>
      <c r="BH522" t="s">
        <v>11427</v>
      </c>
      <c r="BI522" t="s">
        <v>11427</v>
      </c>
      <c r="BJ522" t="s">
        <v>11427</v>
      </c>
      <c r="BK522" t="s">
        <v>11428</v>
      </c>
      <c r="BL522" t="s">
        <v>11428</v>
      </c>
      <c r="BM522" t="s">
        <v>11428</v>
      </c>
      <c r="BN522" t="s">
        <v>11428</v>
      </c>
      <c r="BO522" t="s">
        <v>11427</v>
      </c>
      <c r="BP522" t="s">
        <v>11427</v>
      </c>
      <c r="BQ522" t="s">
        <v>11427</v>
      </c>
      <c r="BR522" t="s">
        <v>11427</v>
      </c>
      <c r="BS522" t="s">
        <v>11427</v>
      </c>
      <c r="BT522" t="s">
        <v>11427</v>
      </c>
      <c r="BU522" t="s">
        <v>11427</v>
      </c>
      <c r="BV522" t="s">
        <v>11427</v>
      </c>
      <c r="BW522" t="s">
        <v>11427</v>
      </c>
      <c r="BY522" t="s">
        <v>11428</v>
      </c>
      <c r="CB522" t="s">
        <v>11428</v>
      </c>
      <c r="CD522">
        <v>188</v>
      </c>
      <c r="CE522">
        <v>13</v>
      </c>
      <c r="CF522">
        <v>201</v>
      </c>
      <c r="CG522">
        <v>0</v>
      </c>
      <c r="CH522">
        <v>2</v>
      </c>
      <c r="CI522">
        <v>242</v>
      </c>
    </row>
    <row r="523" spans="1:87">
      <c r="A523">
        <v>120021000293</v>
      </c>
      <c r="B523" t="s">
        <v>11414</v>
      </c>
      <c r="C523" t="s">
        <v>13227</v>
      </c>
      <c r="D523" t="s">
        <v>13228</v>
      </c>
      <c r="E523" t="s">
        <v>13229</v>
      </c>
      <c r="F523" t="s">
        <v>13230</v>
      </c>
      <c r="G523" t="s">
        <v>13231</v>
      </c>
      <c r="H523" t="s">
        <v>13232</v>
      </c>
      <c r="I523" t="s">
        <v>11421</v>
      </c>
      <c r="J523">
        <v>32421</v>
      </c>
      <c r="K523" t="s">
        <v>11422</v>
      </c>
      <c r="L523">
        <v>12</v>
      </c>
      <c r="M523" t="s">
        <v>11461</v>
      </c>
      <c r="N523">
        <v>12</v>
      </c>
      <c r="P523">
        <v>3</v>
      </c>
      <c r="Q523">
        <v>54</v>
      </c>
      <c r="R523">
        <v>45</v>
      </c>
      <c r="S523">
        <v>47</v>
      </c>
      <c r="T523">
        <v>50</v>
      </c>
      <c r="U523">
        <v>45</v>
      </c>
      <c r="V523">
        <v>49</v>
      </c>
      <c r="W523">
        <v>37</v>
      </c>
      <c r="X523">
        <v>48</v>
      </c>
      <c r="Y523">
        <v>50</v>
      </c>
      <c r="Z523">
        <v>47</v>
      </c>
      <c r="AA523">
        <v>57</v>
      </c>
      <c r="AB523">
        <v>28</v>
      </c>
      <c r="AC523">
        <v>49</v>
      </c>
      <c r="AD523" t="s">
        <v>11424</v>
      </c>
      <c r="AE523">
        <v>30.573</v>
      </c>
      <c r="AF523">
        <v>-85.126599999999996</v>
      </c>
      <c r="AG523" t="s">
        <v>13233</v>
      </c>
      <c r="AH523">
        <v>7</v>
      </c>
      <c r="AI523">
        <v>301</v>
      </c>
      <c r="AJ523">
        <v>308</v>
      </c>
      <c r="AK523">
        <v>6</v>
      </c>
      <c r="AL523">
        <v>0</v>
      </c>
      <c r="AM523">
        <v>1</v>
      </c>
      <c r="AN523">
        <v>39</v>
      </c>
      <c r="AO523">
        <v>540</v>
      </c>
      <c r="AP523">
        <v>338</v>
      </c>
      <c r="AQ523">
        <v>0</v>
      </c>
      <c r="AR523">
        <v>338</v>
      </c>
      <c r="AS523">
        <v>14.2</v>
      </c>
      <c r="AT523">
        <v>43</v>
      </c>
      <c r="AU523">
        <v>1200210</v>
      </c>
      <c r="AV523">
        <v>293</v>
      </c>
      <c r="AW523" t="s">
        <v>13234</v>
      </c>
      <c r="AX523" t="s">
        <v>13232</v>
      </c>
      <c r="AY523" t="s">
        <v>11421</v>
      </c>
      <c r="AZ523">
        <v>32421</v>
      </c>
      <c r="BA523">
        <v>67</v>
      </c>
      <c r="BB523">
        <v>3351</v>
      </c>
      <c r="BC523">
        <v>0</v>
      </c>
      <c r="BE523">
        <v>12013</v>
      </c>
      <c r="BH523" t="s">
        <v>11427</v>
      </c>
      <c r="BI523" t="s">
        <v>11427</v>
      </c>
      <c r="BJ523" t="s">
        <v>11428</v>
      </c>
      <c r="BK523" t="s">
        <v>11428</v>
      </c>
      <c r="BL523" t="s">
        <v>11428</v>
      </c>
      <c r="BM523" t="s">
        <v>11428</v>
      </c>
      <c r="BN523" t="s">
        <v>11428</v>
      </c>
      <c r="BO523" t="s">
        <v>11428</v>
      </c>
      <c r="BP523" t="s">
        <v>11428</v>
      </c>
      <c r="BQ523" t="s">
        <v>11428</v>
      </c>
      <c r="BR523" t="s">
        <v>11428</v>
      </c>
      <c r="BS523" t="s">
        <v>11428</v>
      </c>
      <c r="BT523" t="s">
        <v>11428</v>
      </c>
      <c r="BU523" t="s">
        <v>11428</v>
      </c>
      <c r="BV523" t="s">
        <v>11428</v>
      </c>
      <c r="BW523" t="s">
        <v>11428</v>
      </c>
      <c r="BY523" t="s">
        <v>11428</v>
      </c>
      <c r="CB523" t="s">
        <v>11427</v>
      </c>
      <c r="CD523">
        <v>338</v>
      </c>
      <c r="CE523">
        <v>0</v>
      </c>
      <c r="CF523">
        <v>338</v>
      </c>
      <c r="CG523">
        <v>0</v>
      </c>
      <c r="CH523">
        <v>23</v>
      </c>
      <c r="CI523">
        <v>609</v>
      </c>
    </row>
    <row r="524" spans="1:87">
      <c r="A524">
        <v>120021004323</v>
      </c>
      <c r="B524" t="s">
        <v>11414</v>
      </c>
      <c r="C524" t="s">
        <v>13227</v>
      </c>
      <c r="D524" t="s">
        <v>13235</v>
      </c>
      <c r="E524" t="s">
        <v>13229</v>
      </c>
      <c r="F524" t="s">
        <v>13236</v>
      </c>
      <c r="G524" t="s">
        <v>13237</v>
      </c>
      <c r="H524" t="s">
        <v>13238</v>
      </c>
      <c r="I524" t="s">
        <v>11421</v>
      </c>
      <c r="J524">
        <v>32424</v>
      </c>
      <c r="K524" t="s">
        <v>11422</v>
      </c>
      <c r="L524">
        <v>12</v>
      </c>
      <c r="M524" t="s">
        <v>11484</v>
      </c>
      <c r="N524" t="s">
        <v>11484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11424</v>
      </c>
      <c r="AE524">
        <v>30.4495</v>
      </c>
      <c r="AF524">
        <v>-85.048599999999993</v>
      </c>
      <c r="AG524" t="s">
        <v>13239</v>
      </c>
      <c r="AH524">
        <v>7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S524">
        <v>0</v>
      </c>
      <c r="AT524">
        <v>3</v>
      </c>
      <c r="AU524">
        <v>1200210</v>
      </c>
      <c r="AV524">
        <v>4323</v>
      </c>
      <c r="AW524" t="s">
        <v>13237</v>
      </c>
      <c r="AX524" t="s">
        <v>13238</v>
      </c>
      <c r="AY524" t="s">
        <v>11421</v>
      </c>
      <c r="AZ524">
        <v>32424</v>
      </c>
      <c r="BA524">
        <v>1302</v>
      </c>
      <c r="BB524">
        <v>1302</v>
      </c>
      <c r="BC524">
        <v>0</v>
      </c>
      <c r="BE524">
        <v>12013</v>
      </c>
      <c r="BH524" t="s">
        <v>11427</v>
      </c>
      <c r="BI524" t="s">
        <v>11427</v>
      </c>
      <c r="BJ524" t="s">
        <v>11427</v>
      </c>
      <c r="BK524" t="s">
        <v>11427</v>
      </c>
      <c r="BL524" t="s">
        <v>11427</v>
      </c>
      <c r="BM524" t="s">
        <v>11427</v>
      </c>
      <c r="BN524" t="s">
        <v>11427</v>
      </c>
      <c r="BO524" t="s">
        <v>11427</v>
      </c>
      <c r="BP524" t="s">
        <v>11427</v>
      </c>
      <c r="BQ524" t="s">
        <v>11427</v>
      </c>
      <c r="BR524" t="s">
        <v>11427</v>
      </c>
      <c r="BS524" t="s">
        <v>11427</v>
      </c>
      <c r="BT524" t="s">
        <v>11427</v>
      </c>
      <c r="BU524" t="s">
        <v>11427</v>
      </c>
      <c r="BV524" t="s">
        <v>11427</v>
      </c>
      <c r="BW524" t="s">
        <v>11427</v>
      </c>
      <c r="BY524" t="s">
        <v>11430</v>
      </c>
      <c r="CB524" t="s">
        <v>11427</v>
      </c>
      <c r="CG524">
        <v>0</v>
      </c>
      <c r="CH524">
        <v>0</v>
      </c>
      <c r="CI524">
        <v>0</v>
      </c>
    </row>
    <row r="525" spans="1:87">
      <c r="A525">
        <v>120021007757</v>
      </c>
      <c r="B525" t="s">
        <v>11414</v>
      </c>
      <c r="C525" t="s">
        <v>13227</v>
      </c>
      <c r="D525" t="s">
        <v>13240</v>
      </c>
      <c r="E525" t="s">
        <v>13229</v>
      </c>
      <c r="F525" t="s">
        <v>13241</v>
      </c>
      <c r="G525" t="s">
        <v>13242</v>
      </c>
      <c r="H525" t="s">
        <v>13238</v>
      </c>
      <c r="I525" t="s">
        <v>11421</v>
      </c>
      <c r="J525">
        <v>32424</v>
      </c>
      <c r="K525" t="s">
        <v>11422</v>
      </c>
      <c r="L525">
        <v>12</v>
      </c>
      <c r="M525" t="s">
        <v>11423</v>
      </c>
      <c r="N525">
        <v>12</v>
      </c>
      <c r="Q525">
        <v>0</v>
      </c>
      <c r="R525">
        <v>2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11424</v>
      </c>
      <c r="AE525">
        <v>30.449400000000001</v>
      </c>
      <c r="AF525">
        <v>-85.048900000000003</v>
      </c>
      <c r="AG525" s="27">
        <v>1863285</v>
      </c>
      <c r="AH525">
        <v>7</v>
      </c>
      <c r="AI525">
        <v>0</v>
      </c>
      <c r="AJ525">
        <v>5</v>
      </c>
      <c r="AK525">
        <v>0</v>
      </c>
      <c r="AL525">
        <v>0</v>
      </c>
      <c r="AM525">
        <v>0</v>
      </c>
      <c r="AN525">
        <v>0</v>
      </c>
      <c r="AO525">
        <v>5</v>
      </c>
      <c r="AU525">
        <v>1200210</v>
      </c>
      <c r="AV525">
        <v>7757</v>
      </c>
      <c r="AW525" t="s">
        <v>13242</v>
      </c>
      <c r="AX525" t="s">
        <v>13238</v>
      </c>
      <c r="AY525" t="s">
        <v>11421</v>
      </c>
      <c r="AZ525">
        <v>32424</v>
      </c>
      <c r="BA525">
        <v>1307</v>
      </c>
      <c r="BB525">
        <v>1307</v>
      </c>
      <c r="BC525">
        <v>0</v>
      </c>
      <c r="BE525">
        <v>12013</v>
      </c>
      <c r="BH525" t="s">
        <v>11427</v>
      </c>
      <c r="BI525" t="s">
        <v>11427</v>
      </c>
      <c r="BJ525" t="s">
        <v>11427</v>
      </c>
      <c r="BK525" t="s">
        <v>11428</v>
      </c>
      <c r="BL525" t="s">
        <v>11428</v>
      </c>
      <c r="BM525" t="s">
        <v>11428</v>
      </c>
      <c r="BN525" t="s">
        <v>11428</v>
      </c>
      <c r="BO525" t="s">
        <v>11428</v>
      </c>
      <c r="BP525" t="s">
        <v>11428</v>
      </c>
      <c r="BQ525" t="s">
        <v>11428</v>
      </c>
      <c r="BR525" t="s">
        <v>11428</v>
      </c>
      <c r="BS525" t="s">
        <v>11428</v>
      </c>
      <c r="BT525" t="s">
        <v>11428</v>
      </c>
      <c r="BU525" t="s">
        <v>11428</v>
      </c>
      <c r="BV525" t="s">
        <v>11428</v>
      </c>
      <c r="BW525" t="s">
        <v>11428</v>
      </c>
      <c r="BY525" t="s">
        <v>11427</v>
      </c>
      <c r="CB525" t="s">
        <v>11427</v>
      </c>
      <c r="CG525">
        <v>0</v>
      </c>
      <c r="CH525">
        <v>0</v>
      </c>
      <c r="CI525">
        <v>5</v>
      </c>
    </row>
    <row r="526" spans="1:87">
      <c r="A526">
        <v>120021008042</v>
      </c>
      <c r="B526" t="s">
        <v>11414</v>
      </c>
      <c r="C526" t="s">
        <v>13227</v>
      </c>
      <c r="D526" t="s">
        <v>13243</v>
      </c>
      <c r="E526" t="s">
        <v>13229</v>
      </c>
      <c r="F526" t="s">
        <v>13241</v>
      </c>
      <c r="G526" t="s">
        <v>13244</v>
      </c>
      <c r="H526" t="s">
        <v>13238</v>
      </c>
      <c r="I526" t="s">
        <v>11421</v>
      </c>
      <c r="J526">
        <v>32424</v>
      </c>
      <c r="K526" t="s">
        <v>11422</v>
      </c>
      <c r="L526">
        <v>12</v>
      </c>
      <c r="M526" t="s">
        <v>11423</v>
      </c>
      <c r="N526">
        <v>12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11424</v>
      </c>
      <c r="AE526">
        <v>30.449400000000001</v>
      </c>
      <c r="AF526">
        <v>-85.048900000000003</v>
      </c>
      <c r="AG526" s="27">
        <v>1864381</v>
      </c>
      <c r="AH526">
        <v>7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U526">
        <v>1200210</v>
      </c>
      <c r="AV526">
        <v>8042</v>
      </c>
      <c r="AW526" t="s">
        <v>13244</v>
      </c>
      <c r="AX526" t="s">
        <v>13238</v>
      </c>
      <c r="AY526" t="s">
        <v>11421</v>
      </c>
      <c r="AZ526">
        <v>32424</v>
      </c>
      <c r="BA526">
        <v>1307</v>
      </c>
      <c r="BB526">
        <v>1307</v>
      </c>
      <c r="BC526">
        <v>0</v>
      </c>
      <c r="BE526">
        <v>12013</v>
      </c>
      <c r="BH526" t="s">
        <v>11427</v>
      </c>
      <c r="BI526" t="s">
        <v>11427</v>
      </c>
      <c r="BJ526" t="s">
        <v>11427</v>
      </c>
      <c r="BK526" t="s">
        <v>11428</v>
      </c>
      <c r="BL526" t="s">
        <v>11428</v>
      </c>
      <c r="BM526" t="s">
        <v>11428</v>
      </c>
      <c r="BN526" t="s">
        <v>11428</v>
      </c>
      <c r="BO526" t="s">
        <v>11428</v>
      </c>
      <c r="BP526" t="s">
        <v>11428</v>
      </c>
      <c r="BQ526" t="s">
        <v>11428</v>
      </c>
      <c r="BR526" t="s">
        <v>11428</v>
      </c>
      <c r="BS526" t="s">
        <v>11428</v>
      </c>
      <c r="BT526" t="s">
        <v>11428</v>
      </c>
      <c r="BU526" t="s">
        <v>11428</v>
      </c>
      <c r="BV526" t="s">
        <v>11428</v>
      </c>
      <c r="BW526" t="s">
        <v>11428</v>
      </c>
      <c r="BY526" t="s">
        <v>11430</v>
      </c>
      <c r="CB526" t="s">
        <v>11427</v>
      </c>
      <c r="CG526">
        <v>0</v>
      </c>
      <c r="CH526">
        <v>0</v>
      </c>
      <c r="CI526">
        <v>0</v>
      </c>
    </row>
    <row r="527" spans="1:87">
      <c r="A527">
        <v>120021008045</v>
      </c>
      <c r="B527" t="s">
        <v>11414</v>
      </c>
      <c r="C527" t="s">
        <v>13227</v>
      </c>
      <c r="D527" t="s">
        <v>13245</v>
      </c>
      <c r="E527" t="s">
        <v>13229</v>
      </c>
      <c r="F527" t="s">
        <v>13241</v>
      </c>
      <c r="G527" t="s">
        <v>13242</v>
      </c>
      <c r="H527" t="s">
        <v>13238</v>
      </c>
      <c r="I527" t="s">
        <v>11421</v>
      </c>
      <c r="J527">
        <v>32424</v>
      </c>
      <c r="K527" t="s">
        <v>11422</v>
      </c>
      <c r="L527">
        <v>12</v>
      </c>
      <c r="M527" t="s">
        <v>11423</v>
      </c>
      <c r="N527">
        <v>12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11424</v>
      </c>
      <c r="AE527">
        <v>30.449400000000001</v>
      </c>
      <c r="AF527">
        <v>-85.048900000000003</v>
      </c>
      <c r="AG527" s="27">
        <v>1865111</v>
      </c>
      <c r="AH527">
        <v>7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U527">
        <v>1200210</v>
      </c>
      <c r="AV527">
        <v>8045</v>
      </c>
      <c r="AW527" t="s">
        <v>13242</v>
      </c>
      <c r="AX527" t="s">
        <v>13238</v>
      </c>
      <c r="AY527" t="s">
        <v>11421</v>
      </c>
      <c r="AZ527">
        <v>32424</v>
      </c>
      <c r="BA527">
        <v>1307</v>
      </c>
      <c r="BB527">
        <v>1307</v>
      </c>
      <c r="BC527">
        <v>0</v>
      </c>
      <c r="BE527">
        <v>12013</v>
      </c>
      <c r="BH527" t="s">
        <v>11427</v>
      </c>
      <c r="BI527" t="s">
        <v>11427</v>
      </c>
      <c r="BJ527" t="s">
        <v>11427</v>
      </c>
      <c r="BK527" t="s">
        <v>11428</v>
      </c>
      <c r="BL527" t="s">
        <v>11428</v>
      </c>
      <c r="BM527" t="s">
        <v>11428</v>
      </c>
      <c r="BN527" t="s">
        <v>11428</v>
      </c>
      <c r="BO527" t="s">
        <v>11428</v>
      </c>
      <c r="BP527" t="s">
        <v>11428</v>
      </c>
      <c r="BQ527" t="s">
        <v>11428</v>
      </c>
      <c r="BR527" t="s">
        <v>11428</v>
      </c>
      <c r="BS527" t="s">
        <v>11428</v>
      </c>
      <c r="BT527" t="s">
        <v>11428</v>
      </c>
      <c r="BU527" t="s">
        <v>11428</v>
      </c>
      <c r="BV527" t="s">
        <v>11428</v>
      </c>
      <c r="BW527" t="s">
        <v>11428</v>
      </c>
      <c r="BY527" t="s">
        <v>11430</v>
      </c>
      <c r="CB527" t="s">
        <v>11427</v>
      </c>
      <c r="CG527">
        <v>0</v>
      </c>
      <c r="CH527">
        <v>0</v>
      </c>
      <c r="CI527">
        <v>0</v>
      </c>
    </row>
    <row r="528" spans="1:87">
      <c r="A528">
        <v>120021008404</v>
      </c>
      <c r="B528" t="s">
        <v>11414</v>
      </c>
      <c r="C528" t="s">
        <v>13227</v>
      </c>
      <c r="D528" t="s">
        <v>13246</v>
      </c>
      <c r="E528" t="s">
        <v>13229</v>
      </c>
      <c r="F528" t="s">
        <v>13241</v>
      </c>
      <c r="G528" t="s">
        <v>13247</v>
      </c>
      <c r="H528" t="s">
        <v>13238</v>
      </c>
      <c r="I528" t="s">
        <v>11421</v>
      </c>
      <c r="J528">
        <v>32424</v>
      </c>
      <c r="K528" t="s">
        <v>11422</v>
      </c>
      <c r="L528">
        <v>12</v>
      </c>
      <c r="M528" t="s">
        <v>11423</v>
      </c>
      <c r="N528">
        <v>12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</v>
      </c>
      <c r="X528">
        <v>2</v>
      </c>
      <c r="Y528">
        <v>9</v>
      </c>
      <c r="Z528">
        <v>2</v>
      </c>
      <c r="AA528">
        <v>7</v>
      </c>
      <c r="AB528">
        <v>3</v>
      </c>
      <c r="AC528">
        <v>4</v>
      </c>
      <c r="AD528" t="s">
        <v>11424</v>
      </c>
      <c r="AE528">
        <v>30.4495</v>
      </c>
      <c r="AF528">
        <v>-85.053299999999993</v>
      </c>
      <c r="AG528" s="27">
        <v>1871320</v>
      </c>
      <c r="AH528">
        <v>7</v>
      </c>
      <c r="AI528">
        <v>13</v>
      </c>
      <c r="AJ528">
        <v>17</v>
      </c>
      <c r="AK528">
        <v>0</v>
      </c>
      <c r="AL528">
        <v>0</v>
      </c>
      <c r="AM528">
        <v>4</v>
      </c>
      <c r="AN528">
        <v>1</v>
      </c>
      <c r="AO528">
        <v>22</v>
      </c>
      <c r="AP528">
        <v>20</v>
      </c>
      <c r="AQ528">
        <v>0</v>
      </c>
      <c r="AR528">
        <v>20</v>
      </c>
      <c r="AU528">
        <v>1200210</v>
      </c>
      <c r="AV528">
        <v>8404</v>
      </c>
      <c r="AW528" t="s">
        <v>13247</v>
      </c>
      <c r="AX528" t="s">
        <v>13238</v>
      </c>
      <c r="AY528" t="s">
        <v>11421</v>
      </c>
      <c r="AZ528">
        <v>32424</v>
      </c>
      <c r="BC528">
        <v>0</v>
      </c>
      <c r="BE528">
        <v>12013</v>
      </c>
      <c r="BH528" t="s">
        <v>11427</v>
      </c>
      <c r="BI528" t="s">
        <v>11427</v>
      </c>
      <c r="BJ528" t="s">
        <v>11427</v>
      </c>
      <c r="BK528" t="s">
        <v>11428</v>
      </c>
      <c r="BL528" t="s">
        <v>11428</v>
      </c>
      <c r="BM528" t="s">
        <v>11428</v>
      </c>
      <c r="BN528" t="s">
        <v>11428</v>
      </c>
      <c r="BO528" t="s">
        <v>11428</v>
      </c>
      <c r="BP528" t="s">
        <v>11428</v>
      </c>
      <c r="BQ528" t="s">
        <v>11428</v>
      </c>
      <c r="BR528" t="s">
        <v>11428</v>
      </c>
      <c r="BS528" t="s">
        <v>11428</v>
      </c>
      <c r="BT528" t="s">
        <v>11428</v>
      </c>
      <c r="BU528" t="s">
        <v>11428</v>
      </c>
      <c r="BV528" t="s">
        <v>11428</v>
      </c>
      <c r="BW528" t="s">
        <v>11428</v>
      </c>
      <c r="BY528" t="s">
        <v>11427</v>
      </c>
      <c r="CB528" t="s">
        <v>11427</v>
      </c>
      <c r="CD528">
        <v>20</v>
      </c>
      <c r="CE528">
        <v>0</v>
      </c>
      <c r="CF528">
        <v>20</v>
      </c>
      <c r="CG528">
        <v>0</v>
      </c>
      <c r="CH528">
        <v>3</v>
      </c>
      <c r="CI528">
        <v>30</v>
      </c>
    </row>
    <row r="529" spans="1:87">
      <c r="A529">
        <v>120021000291</v>
      </c>
      <c r="B529" t="s">
        <v>11490</v>
      </c>
      <c r="C529" t="s">
        <v>13227</v>
      </c>
      <c r="D529" t="s">
        <v>13248</v>
      </c>
      <c r="E529" t="s">
        <v>13229</v>
      </c>
      <c r="F529" t="s">
        <v>13249</v>
      </c>
      <c r="G529" t="s">
        <v>13250</v>
      </c>
      <c r="H529" t="s">
        <v>13238</v>
      </c>
      <c r="I529" t="s">
        <v>11421</v>
      </c>
      <c r="J529">
        <v>32424</v>
      </c>
      <c r="K529" t="s">
        <v>11422</v>
      </c>
      <c r="L529">
        <v>12</v>
      </c>
      <c r="M529">
        <v>6</v>
      </c>
      <c r="N529">
        <v>8</v>
      </c>
      <c r="W529">
        <v>91</v>
      </c>
      <c r="X529">
        <v>84</v>
      </c>
      <c r="Y529">
        <v>84</v>
      </c>
      <c r="AD529" t="s">
        <v>11424</v>
      </c>
      <c r="AE529">
        <v>30.4481</v>
      </c>
      <c r="AF529">
        <v>-85.0458</v>
      </c>
      <c r="AG529" t="s">
        <v>13251</v>
      </c>
      <c r="AH529">
        <v>7</v>
      </c>
      <c r="AI529">
        <v>137</v>
      </c>
      <c r="AJ529">
        <v>122</v>
      </c>
      <c r="AK529">
        <v>0</v>
      </c>
      <c r="AL529">
        <v>2</v>
      </c>
      <c r="AM529">
        <v>48</v>
      </c>
      <c r="AN529">
        <v>26</v>
      </c>
      <c r="AO529">
        <v>167</v>
      </c>
      <c r="AP529">
        <v>131</v>
      </c>
      <c r="AQ529">
        <v>0</v>
      </c>
      <c r="AR529">
        <v>131</v>
      </c>
      <c r="AS529">
        <v>13</v>
      </c>
      <c r="AT529">
        <v>20</v>
      </c>
      <c r="AU529">
        <v>1200210</v>
      </c>
      <c r="AV529">
        <v>291</v>
      </c>
      <c r="AW529" t="s">
        <v>13250</v>
      </c>
      <c r="AX529" t="s">
        <v>13238</v>
      </c>
      <c r="AY529" t="s">
        <v>11421</v>
      </c>
      <c r="AZ529">
        <v>32424</v>
      </c>
      <c r="BA529">
        <v>1767</v>
      </c>
      <c r="BB529">
        <v>1767</v>
      </c>
      <c r="BC529">
        <v>0</v>
      </c>
      <c r="BE529">
        <v>12013</v>
      </c>
      <c r="BH529" t="s">
        <v>11427</v>
      </c>
      <c r="BI529" t="s">
        <v>11427</v>
      </c>
      <c r="BJ529" t="s">
        <v>11427</v>
      </c>
      <c r="BK529" t="s">
        <v>11427</v>
      </c>
      <c r="BL529" t="s">
        <v>11427</v>
      </c>
      <c r="BM529" t="s">
        <v>11427</v>
      </c>
      <c r="BN529" t="s">
        <v>11427</v>
      </c>
      <c r="BO529" t="s">
        <v>11427</v>
      </c>
      <c r="BP529" t="s">
        <v>11427</v>
      </c>
      <c r="BQ529" t="s">
        <v>11428</v>
      </c>
      <c r="BR529" t="s">
        <v>11428</v>
      </c>
      <c r="BS529" t="s">
        <v>11428</v>
      </c>
      <c r="BT529" t="s">
        <v>11427</v>
      </c>
      <c r="BU529" t="s">
        <v>11427</v>
      </c>
      <c r="BV529" t="s">
        <v>11427</v>
      </c>
      <c r="BW529" t="s">
        <v>11427</v>
      </c>
      <c r="BY529" t="s">
        <v>11428</v>
      </c>
      <c r="CB529" t="s">
        <v>11427</v>
      </c>
      <c r="CD529">
        <v>131</v>
      </c>
      <c r="CE529">
        <v>0</v>
      </c>
      <c r="CF529">
        <v>131</v>
      </c>
      <c r="CG529">
        <v>0</v>
      </c>
      <c r="CH529">
        <v>16</v>
      </c>
      <c r="CI529">
        <v>259</v>
      </c>
    </row>
    <row r="530" spans="1:87">
      <c r="A530">
        <v>120021000292</v>
      </c>
      <c r="B530" t="s">
        <v>11490</v>
      </c>
      <c r="C530" t="s">
        <v>13227</v>
      </c>
      <c r="D530" t="s">
        <v>13252</v>
      </c>
      <c r="E530" t="s">
        <v>13229</v>
      </c>
      <c r="F530" t="s">
        <v>13253</v>
      </c>
      <c r="G530" t="s">
        <v>13254</v>
      </c>
      <c r="H530" t="s">
        <v>13255</v>
      </c>
      <c r="I530" t="s">
        <v>11421</v>
      </c>
      <c r="J530">
        <v>32430</v>
      </c>
      <c r="K530" t="s">
        <v>11422</v>
      </c>
      <c r="L530">
        <v>12</v>
      </c>
      <c r="M530" t="s">
        <v>11461</v>
      </c>
      <c r="N530">
        <v>8</v>
      </c>
      <c r="P530">
        <v>5</v>
      </c>
      <c r="Q530">
        <v>24</v>
      </c>
      <c r="R530">
        <v>28</v>
      </c>
      <c r="S530">
        <v>31</v>
      </c>
      <c r="T530">
        <v>35</v>
      </c>
      <c r="U530">
        <v>25</v>
      </c>
      <c r="V530">
        <v>29</v>
      </c>
      <c r="W530">
        <v>30</v>
      </c>
      <c r="X530">
        <v>27</v>
      </c>
      <c r="Y530">
        <v>27</v>
      </c>
      <c r="AD530" t="s">
        <v>11424</v>
      </c>
      <c r="AE530">
        <v>30.449300000000001</v>
      </c>
      <c r="AF530">
        <v>-85.181899999999999</v>
      </c>
      <c r="AG530" t="s">
        <v>13256</v>
      </c>
      <c r="AH530">
        <v>7</v>
      </c>
      <c r="AI530">
        <v>137</v>
      </c>
      <c r="AJ530">
        <v>124</v>
      </c>
      <c r="AK530">
        <v>1</v>
      </c>
      <c r="AL530">
        <v>1</v>
      </c>
      <c r="AM530">
        <v>0</v>
      </c>
      <c r="AN530">
        <v>7</v>
      </c>
      <c r="AO530">
        <v>238</v>
      </c>
      <c r="AP530">
        <v>155</v>
      </c>
      <c r="AQ530">
        <v>0</v>
      </c>
      <c r="AR530">
        <v>155</v>
      </c>
      <c r="AS530">
        <v>13</v>
      </c>
      <c r="AT530">
        <v>20</v>
      </c>
      <c r="AU530">
        <v>1200210</v>
      </c>
      <c r="AV530">
        <v>292</v>
      </c>
      <c r="AW530" t="s">
        <v>13254</v>
      </c>
      <c r="AX530" t="s">
        <v>13255</v>
      </c>
      <c r="AY530" t="s">
        <v>11421</v>
      </c>
      <c r="AZ530">
        <v>32430</v>
      </c>
      <c r="BA530">
        <v>2708</v>
      </c>
      <c r="BB530">
        <v>2708</v>
      </c>
      <c r="BC530">
        <v>0</v>
      </c>
      <c r="BE530">
        <v>12013</v>
      </c>
      <c r="BH530" t="s">
        <v>11427</v>
      </c>
      <c r="BI530" t="s">
        <v>11427</v>
      </c>
      <c r="BJ530" t="s">
        <v>11428</v>
      </c>
      <c r="BK530" t="s">
        <v>11428</v>
      </c>
      <c r="BL530" t="s">
        <v>11428</v>
      </c>
      <c r="BM530" t="s">
        <v>11428</v>
      </c>
      <c r="BN530" t="s">
        <v>11428</v>
      </c>
      <c r="BO530" t="s">
        <v>11428</v>
      </c>
      <c r="BP530" t="s">
        <v>11428</v>
      </c>
      <c r="BQ530" t="s">
        <v>11428</v>
      </c>
      <c r="BR530" t="s">
        <v>11428</v>
      </c>
      <c r="BS530" t="s">
        <v>11428</v>
      </c>
      <c r="BT530" t="s">
        <v>11427</v>
      </c>
      <c r="BU530" t="s">
        <v>11427</v>
      </c>
      <c r="BV530" t="s">
        <v>11427</v>
      </c>
      <c r="BW530" t="s">
        <v>11427</v>
      </c>
      <c r="BY530" t="s">
        <v>11428</v>
      </c>
      <c r="CB530" t="s">
        <v>11427</v>
      </c>
      <c r="CD530">
        <v>155</v>
      </c>
      <c r="CE530">
        <v>0</v>
      </c>
      <c r="CF530">
        <v>155</v>
      </c>
      <c r="CG530">
        <v>0</v>
      </c>
      <c r="CH530">
        <v>14</v>
      </c>
      <c r="CI530">
        <v>261</v>
      </c>
    </row>
    <row r="531" spans="1:87">
      <c r="A531">
        <v>120021000294</v>
      </c>
      <c r="B531" t="s">
        <v>11490</v>
      </c>
      <c r="C531" t="s">
        <v>13227</v>
      </c>
      <c r="D531" t="s">
        <v>13257</v>
      </c>
      <c r="E531" t="s">
        <v>13229</v>
      </c>
      <c r="F531" t="s">
        <v>13258</v>
      </c>
      <c r="G531" t="s">
        <v>13259</v>
      </c>
      <c r="H531" t="s">
        <v>13238</v>
      </c>
      <c r="I531" t="s">
        <v>11421</v>
      </c>
      <c r="J531">
        <v>32424</v>
      </c>
      <c r="K531" t="s">
        <v>11422</v>
      </c>
      <c r="L531">
        <v>12</v>
      </c>
      <c r="M531" t="s">
        <v>11461</v>
      </c>
      <c r="N531">
        <v>5</v>
      </c>
      <c r="P531">
        <v>24</v>
      </c>
      <c r="Q531">
        <v>88</v>
      </c>
      <c r="R531">
        <v>114</v>
      </c>
      <c r="S531">
        <v>100</v>
      </c>
      <c r="T531">
        <v>100</v>
      </c>
      <c r="U531">
        <v>105</v>
      </c>
      <c r="V531">
        <v>86</v>
      </c>
      <c r="AD531" t="s">
        <v>11424</v>
      </c>
      <c r="AE531">
        <v>30.455500000000001</v>
      </c>
      <c r="AF531">
        <v>-85.040700000000001</v>
      </c>
      <c r="AG531" t="s">
        <v>13260</v>
      </c>
      <c r="AH531">
        <v>7</v>
      </c>
      <c r="AI531">
        <v>318</v>
      </c>
      <c r="AJ531">
        <v>299</v>
      </c>
      <c r="AK531">
        <v>2</v>
      </c>
      <c r="AL531">
        <v>6</v>
      </c>
      <c r="AM531">
        <v>106</v>
      </c>
      <c r="AN531">
        <v>50</v>
      </c>
      <c r="AO531">
        <v>408</v>
      </c>
      <c r="AP531">
        <v>385</v>
      </c>
      <c r="AQ531">
        <v>0</v>
      </c>
      <c r="AR531">
        <v>385</v>
      </c>
      <c r="AS531">
        <v>15.4</v>
      </c>
      <c r="AT531">
        <v>40</v>
      </c>
      <c r="AU531">
        <v>1200210</v>
      </c>
      <c r="AV531">
        <v>294</v>
      </c>
      <c r="AW531" t="s">
        <v>13259</v>
      </c>
      <c r="AX531" t="s">
        <v>13238</v>
      </c>
      <c r="AY531" t="s">
        <v>11421</v>
      </c>
      <c r="AZ531">
        <v>32424</v>
      </c>
      <c r="BA531">
        <v>1114</v>
      </c>
      <c r="BB531">
        <v>1114</v>
      </c>
      <c r="BC531">
        <v>0</v>
      </c>
      <c r="BE531">
        <v>12013</v>
      </c>
      <c r="BH531" t="s">
        <v>11427</v>
      </c>
      <c r="BI531" t="s">
        <v>11427</v>
      </c>
      <c r="BJ531" t="s">
        <v>11428</v>
      </c>
      <c r="BK531" t="s">
        <v>11428</v>
      </c>
      <c r="BL531" t="s">
        <v>11428</v>
      </c>
      <c r="BM531" t="s">
        <v>11428</v>
      </c>
      <c r="BN531" t="s">
        <v>11428</v>
      </c>
      <c r="BO531" t="s">
        <v>11428</v>
      </c>
      <c r="BP531" t="s">
        <v>11428</v>
      </c>
      <c r="BQ531" t="s">
        <v>11427</v>
      </c>
      <c r="BR531" t="s">
        <v>11427</v>
      </c>
      <c r="BS531" t="s">
        <v>11427</v>
      </c>
      <c r="BT531" t="s">
        <v>11427</v>
      </c>
      <c r="BU531" t="s">
        <v>11427</v>
      </c>
      <c r="BV531" t="s">
        <v>11427</v>
      </c>
      <c r="BW531" t="s">
        <v>11427</v>
      </c>
      <c r="BY531" t="s">
        <v>11428</v>
      </c>
      <c r="CB531" t="s">
        <v>11427</v>
      </c>
      <c r="CD531">
        <v>385</v>
      </c>
      <c r="CE531">
        <v>0</v>
      </c>
      <c r="CF531">
        <v>385</v>
      </c>
      <c r="CG531">
        <v>1</v>
      </c>
      <c r="CH531">
        <v>44</v>
      </c>
      <c r="CI531">
        <v>617</v>
      </c>
    </row>
    <row r="532" spans="1:87">
      <c r="A532">
        <v>120024002050</v>
      </c>
      <c r="B532" t="s">
        <v>11414</v>
      </c>
      <c r="C532" t="s">
        <v>13261</v>
      </c>
      <c r="D532" t="s">
        <v>13262</v>
      </c>
      <c r="E532" t="s">
        <v>13263</v>
      </c>
      <c r="F532" t="s">
        <v>13264</v>
      </c>
      <c r="G532" t="s">
        <v>13265</v>
      </c>
      <c r="H532" t="s">
        <v>13266</v>
      </c>
      <c r="I532" t="s">
        <v>11421</v>
      </c>
      <c r="J532">
        <v>33980</v>
      </c>
      <c r="K532" t="s">
        <v>11442</v>
      </c>
      <c r="L532">
        <v>12</v>
      </c>
      <c r="M532" t="s">
        <v>11461</v>
      </c>
      <c r="N532">
        <v>12</v>
      </c>
      <c r="P532">
        <v>6</v>
      </c>
      <c r="Q532">
        <v>8</v>
      </c>
      <c r="R532">
        <v>2</v>
      </c>
      <c r="S532">
        <v>5</v>
      </c>
      <c r="T532">
        <v>13</v>
      </c>
      <c r="U532">
        <v>11</v>
      </c>
      <c r="V532">
        <v>9</v>
      </c>
      <c r="W532">
        <v>8</v>
      </c>
      <c r="X532">
        <v>9</v>
      </c>
      <c r="Y532">
        <v>15</v>
      </c>
      <c r="Z532">
        <v>5</v>
      </c>
      <c r="AA532">
        <v>9</v>
      </c>
      <c r="AB532">
        <v>14</v>
      </c>
      <c r="AC532">
        <v>24</v>
      </c>
      <c r="AD532" t="s">
        <v>11424</v>
      </c>
      <c r="AE532">
        <v>26.968900000000001</v>
      </c>
      <c r="AF532">
        <v>-82.076899999999995</v>
      </c>
      <c r="AG532" t="s">
        <v>13267</v>
      </c>
      <c r="AH532">
        <v>8</v>
      </c>
      <c r="AI532">
        <v>98</v>
      </c>
      <c r="AJ532">
        <v>40</v>
      </c>
      <c r="AK532">
        <v>0</v>
      </c>
      <c r="AL532">
        <v>2</v>
      </c>
      <c r="AM532">
        <v>25</v>
      </c>
      <c r="AN532">
        <v>17</v>
      </c>
      <c r="AO532">
        <v>84</v>
      </c>
      <c r="AP532">
        <v>100</v>
      </c>
      <c r="AQ532">
        <v>9</v>
      </c>
      <c r="AR532">
        <v>109</v>
      </c>
      <c r="AS532">
        <v>6</v>
      </c>
      <c r="AT532">
        <v>23</v>
      </c>
      <c r="AU532">
        <v>1200240</v>
      </c>
      <c r="AV532">
        <v>2050</v>
      </c>
      <c r="AW532" t="s">
        <v>13265</v>
      </c>
      <c r="AX532" t="s">
        <v>13266</v>
      </c>
      <c r="AY532" t="s">
        <v>11421</v>
      </c>
      <c r="AZ532">
        <v>33980</v>
      </c>
      <c r="BA532">
        <v>2173</v>
      </c>
      <c r="BB532">
        <v>2173</v>
      </c>
      <c r="BC532">
        <v>0</v>
      </c>
      <c r="BE532">
        <v>12015</v>
      </c>
      <c r="BH532" t="s">
        <v>11427</v>
      </c>
      <c r="BI532" t="s">
        <v>11427</v>
      </c>
      <c r="BJ532" t="s">
        <v>11428</v>
      </c>
      <c r="BK532" t="s">
        <v>11428</v>
      </c>
      <c r="BL532" t="s">
        <v>11428</v>
      </c>
      <c r="BM532" t="s">
        <v>11428</v>
      </c>
      <c r="BN532" t="s">
        <v>11428</v>
      </c>
      <c r="BO532" t="s">
        <v>11428</v>
      </c>
      <c r="BP532" t="s">
        <v>11428</v>
      </c>
      <c r="BQ532" t="s">
        <v>11428</v>
      </c>
      <c r="BR532" t="s">
        <v>11428</v>
      </c>
      <c r="BS532" t="s">
        <v>11428</v>
      </c>
      <c r="BT532" t="s">
        <v>11428</v>
      </c>
      <c r="BU532" t="s">
        <v>11428</v>
      </c>
      <c r="BV532" t="s">
        <v>11428</v>
      </c>
      <c r="BW532" t="s">
        <v>11428</v>
      </c>
      <c r="BY532" t="s">
        <v>11428</v>
      </c>
      <c r="CB532" t="s">
        <v>11427</v>
      </c>
      <c r="CD532">
        <v>100</v>
      </c>
      <c r="CE532">
        <v>9</v>
      </c>
      <c r="CF532">
        <v>109</v>
      </c>
      <c r="CG532">
        <v>1</v>
      </c>
      <c r="CH532">
        <v>9</v>
      </c>
      <c r="CI532">
        <v>138</v>
      </c>
    </row>
    <row r="533" spans="1:87">
      <c r="A533">
        <v>120024002051</v>
      </c>
      <c r="B533" t="s">
        <v>11414</v>
      </c>
      <c r="C533" t="s">
        <v>13261</v>
      </c>
      <c r="D533" t="s">
        <v>13268</v>
      </c>
      <c r="E533" t="s">
        <v>13263</v>
      </c>
      <c r="F533" t="s">
        <v>13269</v>
      </c>
      <c r="G533" t="s">
        <v>13270</v>
      </c>
      <c r="H533" t="s">
        <v>13266</v>
      </c>
      <c r="I533" t="s">
        <v>11421</v>
      </c>
      <c r="J533">
        <v>33948</v>
      </c>
      <c r="K533" t="s">
        <v>11716</v>
      </c>
      <c r="L533">
        <v>12</v>
      </c>
      <c r="M533">
        <v>6</v>
      </c>
      <c r="N533">
        <v>12</v>
      </c>
      <c r="P533">
        <v>36</v>
      </c>
      <c r="W533">
        <v>0</v>
      </c>
      <c r="X533">
        <v>3</v>
      </c>
      <c r="Y533">
        <v>49</v>
      </c>
      <c r="Z533">
        <v>19</v>
      </c>
      <c r="AA533">
        <v>31</v>
      </c>
      <c r="AB533">
        <v>72</v>
      </c>
      <c r="AC533">
        <v>163</v>
      </c>
      <c r="AD533" t="s">
        <v>11424</v>
      </c>
      <c r="AE533">
        <v>27.005099999999999</v>
      </c>
      <c r="AF533">
        <v>-82.147199999999998</v>
      </c>
      <c r="AG533" t="s">
        <v>13271</v>
      </c>
      <c r="AH533">
        <v>8</v>
      </c>
      <c r="AI533">
        <v>206</v>
      </c>
      <c r="AJ533">
        <v>167</v>
      </c>
      <c r="AK533">
        <v>0</v>
      </c>
      <c r="AL533">
        <v>0</v>
      </c>
      <c r="AM533">
        <v>37</v>
      </c>
      <c r="AN533">
        <v>48</v>
      </c>
      <c r="AO533">
        <v>271</v>
      </c>
      <c r="AP533">
        <v>255</v>
      </c>
      <c r="AQ533">
        <v>18</v>
      </c>
      <c r="AR533">
        <v>273</v>
      </c>
      <c r="AS533">
        <v>5.5</v>
      </c>
      <c r="AT533">
        <v>68</v>
      </c>
      <c r="AU533">
        <v>1200240</v>
      </c>
      <c r="AV533">
        <v>2051</v>
      </c>
      <c r="AW533" t="s">
        <v>13270</v>
      </c>
      <c r="AX533" t="s">
        <v>13266</v>
      </c>
      <c r="AY533" t="s">
        <v>11421</v>
      </c>
      <c r="AZ533">
        <v>33948</v>
      </c>
      <c r="BA533">
        <v>4027</v>
      </c>
      <c r="BB533">
        <v>4027</v>
      </c>
      <c r="BC533">
        <v>0</v>
      </c>
      <c r="BE533">
        <v>12015</v>
      </c>
      <c r="BH533" t="s">
        <v>11427</v>
      </c>
      <c r="BI533" t="s">
        <v>11427</v>
      </c>
      <c r="BJ533" t="s">
        <v>11428</v>
      </c>
      <c r="BK533" t="s">
        <v>11427</v>
      </c>
      <c r="BL533" t="s">
        <v>11427</v>
      </c>
      <c r="BM533" t="s">
        <v>11427</v>
      </c>
      <c r="BN533" t="s">
        <v>11427</v>
      </c>
      <c r="BO533" t="s">
        <v>11427</v>
      </c>
      <c r="BP533" t="s">
        <v>11427</v>
      </c>
      <c r="BQ533" t="s">
        <v>11428</v>
      </c>
      <c r="BR533" t="s">
        <v>11428</v>
      </c>
      <c r="BS533" t="s">
        <v>11428</v>
      </c>
      <c r="BT533" t="s">
        <v>11428</v>
      </c>
      <c r="BU533" t="s">
        <v>11428</v>
      </c>
      <c r="BV533" t="s">
        <v>11428</v>
      </c>
      <c r="BW533" t="s">
        <v>11428</v>
      </c>
      <c r="BY533" t="s">
        <v>11428</v>
      </c>
      <c r="CB533" t="s">
        <v>11427</v>
      </c>
      <c r="CD533">
        <v>255</v>
      </c>
      <c r="CE533">
        <v>18</v>
      </c>
      <c r="CF533">
        <v>273</v>
      </c>
      <c r="CG533">
        <v>0</v>
      </c>
      <c r="CH533">
        <v>17</v>
      </c>
      <c r="CI533">
        <v>373</v>
      </c>
    </row>
    <row r="534" spans="1:87">
      <c r="A534">
        <v>120024007716</v>
      </c>
      <c r="B534" t="s">
        <v>11414</v>
      </c>
      <c r="C534" t="s">
        <v>13261</v>
      </c>
      <c r="D534" t="s">
        <v>13272</v>
      </c>
      <c r="E534" t="s">
        <v>13263</v>
      </c>
      <c r="F534" t="s">
        <v>13273</v>
      </c>
      <c r="G534" t="s">
        <v>13274</v>
      </c>
      <c r="H534" t="s">
        <v>13266</v>
      </c>
      <c r="I534" t="s">
        <v>11421</v>
      </c>
      <c r="J534">
        <v>33948</v>
      </c>
      <c r="K534" t="s">
        <v>11422</v>
      </c>
      <c r="L534">
        <v>12</v>
      </c>
      <c r="M534" t="s">
        <v>11423</v>
      </c>
      <c r="N534">
        <v>12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11424</v>
      </c>
      <c r="AE534">
        <v>27.005299999999998</v>
      </c>
      <c r="AF534">
        <v>-82.145300000000006</v>
      </c>
      <c r="AG534" s="27">
        <v>1863316</v>
      </c>
      <c r="AH534">
        <v>8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U534">
        <v>1200240</v>
      </c>
      <c r="AV534">
        <v>7716</v>
      </c>
      <c r="AW534" t="s">
        <v>13274</v>
      </c>
      <c r="AX534" t="s">
        <v>13266</v>
      </c>
      <c r="AY534" t="s">
        <v>11421</v>
      </c>
      <c r="AZ534">
        <v>33948</v>
      </c>
      <c r="BA534">
        <v>1052</v>
      </c>
      <c r="BB534">
        <v>1052</v>
      </c>
      <c r="BC534">
        <v>0</v>
      </c>
      <c r="BE534">
        <v>12015</v>
      </c>
      <c r="BH534" t="s">
        <v>11427</v>
      </c>
      <c r="BI534" t="s">
        <v>11427</v>
      </c>
      <c r="BJ534" t="s">
        <v>11427</v>
      </c>
      <c r="BK534" t="s">
        <v>11428</v>
      </c>
      <c r="BL534" t="s">
        <v>11428</v>
      </c>
      <c r="BM534" t="s">
        <v>11428</v>
      </c>
      <c r="BN534" t="s">
        <v>11428</v>
      </c>
      <c r="BO534" t="s">
        <v>11428</v>
      </c>
      <c r="BP534" t="s">
        <v>11428</v>
      </c>
      <c r="BQ534" t="s">
        <v>11428</v>
      </c>
      <c r="BR534" t="s">
        <v>11428</v>
      </c>
      <c r="BS534" t="s">
        <v>11428</v>
      </c>
      <c r="BT534" t="s">
        <v>11428</v>
      </c>
      <c r="BU534" t="s">
        <v>11428</v>
      </c>
      <c r="BV534" t="s">
        <v>11428</v>
      </c>
      <c r="BW534" t="s">
        <v>11428</v>
      </c>
      <c r="BY534" t="s">
        <v>11430</v>
      </c>
      <c r="CB534" t="s">
        <v>11427</v>
      </c>
      <c r="CG534">
        <v>0</v>
      </c>
      <c r="CH534">
        <v>0</v>
      </c>
      <c r="CI534">
        <v>0</v>
      </c>
    </row>
    <row r="535" spans="1:87">
      <c r="A535">
        <v>120024007805</v>
      </c>
      <c r="B535" t="s">
        <v>11414</v>
      </c>
      <c r="C535" t="s">
        <v>13261</v>
      </c>
      <c r="D535" t="s">
        <v>13275</v>
      </c>
      <c r="E535" t="s">
        <v>13263</v>
      </c>
      <c r="F535" t="s">
        <v>13273</v>
      </c>
      <c r="G535" t="s">
        <v>13274</v>
      </c>
      <c r="H535" t="s">
        <v>13266</v>
      </c>
      <c r="I535" t="s">
        <v>11421</v>
      </c>
      <c r="J535">
        <v>33948</v>
      </c>
      <c r="K535" t="s">
        <v>11422</v>
      </c>
      <c r="L535">
        <v>12</v>
      </c>
      <c r="M535">
        <v>6</v>
      </c>
      <c r="N535">
        <v>12</v>
      </c>
      <c r="W535">
        <v>1</v>
      </c>
      <c r="X535">
        <v>8</v>
      </c>
      <c r="Y535">
        <v>14</v>
      </c>
      <c r="Z535">
        <v>10</v>
      </c>
      <c r="AA535">
        <v>6</v>
      </c>
      <c r="AB535">
        <v>15</v>
      </c>
      <c r="AC535">
        <v>35</v>
      </c>
      <c r="AD535" t="s">
        <v>11424</v>
      </c>
      <c r="AE535">
        <v>27.005299999999998</v>
      </c>
      <c r="AF535">
        <v>-82.145300000000006</v>
      </c>
      <c r="AG535" s="27">
        <v>1864412</v>
      </c>
      <c r="AH535">
        <v>8</v>
      </c>
      <c r="AI535">
        <v>38</v>
      </c>
      <c r="AJ535">
        <v>51</v>
      </c>
      <c r="AK535">
        <v>0</v>
      </c>
      <c r="AL535">
        <v>1</v>
      </c>
      <c r="AM535">
        <v>1</v>
      </c>
      <c r="AN535">
        <v>7</v>
      </c>
      <c r="AO535">
        <v>76</v>
      </c>
      <c r="AP535">
        <v>3</v>
      </c>
      <c r="AQ535">
        <v>0</v>
      </c>
      <c r="AR535">
        <v>3</v>
      </c>
      <c r="AU535">
        <v>1200240</v>
      </c>
      <c r="AV535">
        <v>7805</v>
      </c>
      <c r="AW535" t="s">
        <v>13274</v>
      </c>
      <c r="AX535" t="s">
        <v>13266</v>
      </c>
      <c r="AY535" t="s">
        <v>11421</v>
      </c>
      <c r="AZ535">
        <v>33948</v>
      </c>
      <c r="BA535">
        <v>1052</v>
      </c>
      <c r="BB535">
        <v>1052</v>
      </c>
      <c r="BC535">
        <v>0</v>
      </c>
      <c r="BE535">
        <v>12015</v>
      </c>
      <c r="BH535" t="s">
        <v>11427</v>
      </c>
      <c r="BI535" t="s">
        <v>11427</v>
      </c>
      <c r="BJ535" t="s">
        <v>11427</v>
      </c>
      <c r="BK535" t="s">
        <v>11427</v>
      </c>
      <c r="BL535" t="s">
        <v>11427</v>
      </c>
      <c r="BM535" t="s">
        <v>11427</v>
      </c>
      <c r="BN535" t="s">
        <v>11427</v>
      </c>
      <c r="BO535" t="s">
        <v>11427</v>
      </c>
      <c r="BP535" t="s">
        <v>11427</v>
      </c>
      <c r="BQ535" t="s">
        <v>11428</v>
      </c>
      <c r="BR535" t="s">
        <v>11428</v>
      </c>
      <c r="BS535" t="s">
        <v>11428</v>
      </c>
      <c r="BT535" t="s">
        <v>11428</v>
      </c>
      <c r="BU535" t="s">
        <v>11428</v>
      </c>
      <c r="BV535" t="s">
        <v>11428</v>
      </c>
      <c r="BW535" t="s">
        <v>11428</v>
      </c>
      <c r="BY535" t="s">
        <v>11427</v>
      </c>
      <c r="CB535" t="s">
        <v>11427</v>
      </c>
      <c r="CD535">
        <v>3</v>
      </c>
      <c r="CE535">
        <v>0</v>
      </c>
      <c r="CF535">
        <v>3</v>
      </c>
      <c r="CG535">
        <v>0</v>
      </c>
      <c r="CH535">
        <v>4</v>
      </c>
      <c r="CI535">
        <v>89</v>
      </c>
    </row>
    <row r="536" spans="1:87">
      <c r="A536">
        <v>120024008327</v>
      </c>
      <c r="B536" t="s">
        <v>11414</v>
      </c>
      <c r="C536" t="s">
        <v>13261</v>
      </c>
      <c r="D536" t="s">
        <v>13276</v>
      </c>
      <c r="E536" t="s">
        <v>13263</v>
      </c>
      <c r="F536" t="s">
        <v>13277</v>
      </c>
      <c r="G536" t="s">
        <v>13278</v>
      </c>
      <c r="H536" t="s">
        <v>13279</v>
      </c>
      <c r="I536" t="s">
        <v>11421</v>
      </c>
      <c r="J536">
        <v>33982</v>
      </c>
      <c r="K536" t="s">
        <v>11437</v>
      </c>
      <c r="L536">
        <v>12</v>
      </c>
      <c r="M536">
        <v>6</v>
      </c>
      <c r="N536">
        <v>12</v>
      </c>
      <c r="W536">
        <v>0</v>
      </c>
      <c r="X536">
        <v>2</v>
      </c>
      <c r="Y536">
        <v>2</v>
      </c>
      <c r="Z536">
        <v>10</v>
      </c>
      <c r="AA536">
        <v>4</v>
      </c>
      <c r="AB536">
        <v>2</v>
      </c>
      <c r="AC536">
        <v>1</v>
      </c>
      <c r="AD536" t="s">
        <v>11424</v>
      </c>
      <c r="AE536">
        <v>26.938700000000001</v>
      </c>
      <c r="AF536">
        <v>-81.703699999999998</v>
      </c>
      <c r="AG536" t="s">
        <v>13280</v>
      </c>
      <c r="AH536">
        <v>8</v>
      </c>
      <c r="AI536">
        <v>21</v>
      </c>
      <c r="AJ536">
        <v>0</v>
      </c>
      <c r="AK536">
        <v>0</v>
      </c>
      <c r="AL536">
        <v>0</v>
      </c>
      <c r="AM536">
        <v>5</v>
      </c>
      <c r="AN536">
        <v>8</v>
      </c>
      <c r="AO536">
        <v>8</v>
      </c>
      <c r="AP536">
        <v>18</v>
      </c>
      <c r="AQ536">
        <v>0</v>
      </c>
      <c r="AR536">
        <v>18</v>
      </c>
      <c r="AS536">
        <v>3.5</v>
      </c>
      <c r="AT536">
        <v>6</v>
      </c>
      <c r="AU536">
        <v>1200240</v>
      </c>
      <c r="AV536">
        <v>8327</v>
      </c>
      <c r="AW536" t="s">
        <v>13278</v>
      </c>
      <c r="AX536" t="s">
        <v>13279</v>
      </c>
      <c r="AY536" t="s">
        <v>11421</v>
      </c>
      <c r="AZ536">
        <v>33982</v>
      </c>
      <c r="BA536">
        <v>9653</v>
      </c>
      <c r="BB536">
        <v>9653</v>
      </c>
      <c r="BC536">
        <v>0</v>
      </c>
      <c r="BE536">
        <v>12015</v>
      </c>
      <c r="BH536" t="s">
        <v>11427</v>
      </c>
      <c r="BI536" t="s">
        <v>11427</v>
      </c>
      <c r="BJ536" t="s">
        <v>11427</v>
      </c>
      <c r="BK536" t="s">
        <v>11427</v>
      </c>
      <c r="BL536" t="s">
        <v>11427</v>
      </c>
      <c r="BM536" t="s">
        <v>11427</v>
      </c>
      <c r="BN536" t="s">
        <v>11427</v>
      </c>
      <c r="BO536" t="s">
        <v>11427</v>
      </c>
      <c r="BP536" t="s">
        <v>11427</v>
      </c>
      <c r="BQ536" t="s">
        <v>11428</v>
      </c>
      <c r="BR536" t="s">
        <v>11428</v>
      </c>
      <c r="BS536" t="s">
        <v>11428</v>
      </c>
      <c r="BT536" t="s">
        <v>11428</v>
      </c>
      <c r="BU536" t="s">
        <v>11428</v>
      </c>
      <c r="BV536" t="s">
        <v>11428</v>
      </c>
      <c r="BW536" t="s">
        <v>11428</v>
      </c>
      <c r="BY536" t="s">
        <v>11427</v>
      </c>
      <c r="CB536" t="s">
        <v>11427</v>
      </c>
      <c r="CD536">
        <v>18</v>
      </c>
      <c r="CE536">
        <v>0</v>
      </c>
      <c r="CF536">
        <v>18</v>
      </c>
      <c r="CG536">
        <v>0</v>
      </c>
      <c r="CH536">
        <v>0</v>
      </c>
      <c r="CI536">
        <v>21</v>
      </c>
    </row>
    <row r="537" spans="1:87">
      <c r="A537">
        <v>120024000295</v>
      </c>
      <c r="B537" t="s">
        <v>11490</v>
      </c>
      <c r="C537" t="s">
        <v>13261</v>
      </c>
      <c r="D537" t="s">
        <v>13281</v>
      </c>
      <c r="E537" t="s">
        <v>13263</v>
      </c>
      <c r="F537" t="s">
        <v>13282</v>
      </c>
      <c r="G537" t="s">
        <v>13283</v>
      </c>
      <c r="H537" t="s">
        <v>13279</v>
      </c>
      <c r="I537" t="s">
        <v>11421</v>
      </c>
      <c r="J537">
        <v>33950</v>
      </c>
      <c r="K537" t="s">
        <v>11422</v>
      </c>
      <c r="L537">
        <v>12</v>
      </c>
      <c r="M537" t="s">
        <v>11461</v>
      </c>
      <c r="N537">
        <v>5</v>
      </c>
      <c r="P537">
        <v>3</v>
      </c>
      <c r="Q537">
        <v>81</v>
      </c>
      <c r="R537">
        <v>136</v>
      </c>
      <c r="S537">
        <v>117</v>
      </c>
      <c r="T537">
        <v>104</v>
      </c>
      <c r="U537">
        <v>81</v>
      </c>
      <c r="V537">
        <v>101</v>
      </c>
      <c r="AD537" t="s">
        <v>11424</v>
      </c>
      <c r="AE537">
        <v>26.928000000000001</v>
      </c>
      <c r="AF537">
        <v>-82.040999999999997</v>
      </c>
      <c r="AG537" t="s">
        <v>13284</v>
      </c>
      <c r="AH537">
        <v>8</v>
      </c>
      <c r="AI537">
        <v>311</v>
      </c>
      <c r="AJ537">
        <v>312</v>
      </c>
      <c r="AK537">
        <v>0</v>
      </c>
      <c r="AL537">
        <v>1</v>
      </c>
      <c r="AM537">
        <v>58</v>
      </c>
      <c r="AN537">
        <v>103</v>
      </c>
      <c r="AO537">
        <v>408</v>
      </c>
      <c r="AP537">
        <v>352</v>
      </c>
      <c r="AQ537">
        <v>17</v>
      </c>
      <c r="AR537">
        <v>369</v>
      </c>
      <c r="AS537">
        <v>14.8</v>
      </c>
      <c r="AT537">
        <v>42</v>
      </c>
      <c r="AU537">
        <v>1200240</v>
      </c>
      <c r="AV537">
        <v>295</v>
      </c>
      <c r="AW537" t="s">
        <v>13283</v>
      </c>
      <c r="AX537" t="s">
        <v>13279</v>
      </c>
      <c r="AY537" t="s">
        <v>11421</v>
      </c>
      <c r="AZ537">
        <v>33950</v>
      </c>
      <c r="BA537">
        <v>6166</v>
      </c>
      <c r="BB537">
        <v>6166</v>
      </c>
      <c r="BC537">
        <v>0</v>
      </c>
      <c r="BE537">
        <v>12015</v>
      </c>
      <c r="BH537" t="s">
        <v>11427</v>
      </c>
      <c r="BI537" t="s">
        <v>11427</v>
      </c>
      <c r="BJ537" t="s">
        <v>11428</v>
      </c>
      <c r="BK537" t="s">
        <v>11428</v>
      </c>
      <c r="BL537" t="s">
        <v>11428</v>
      </c>
      <c r="BM537" t="s">
        <v>11428</v>
      </c>
      <c r="BN537" t="s">
        <v>11428</v>
      </c>
      <c r="BO537" t="s">
        <v>11428</v>
      </c>
      <c r="BP537" t="s">
        <v>11428</v>
      </c>
      <c r="BQ537" t="s">
        <v>11427</v>
      </c>
      <c r="BR537" t="s">
        <v>11427</v>
      </c>
      <c r="BS537" t="s">
        <v>11427</v>
      </c>
      <c r="BT537" t="s">
        <v>11427</v>
      </c>
      <c r="BU537" t="s">
        <v>11427</v>
      </c>
      <c r="BV537" t="s">
        <v>11427</v>
      </c>
      <c r="BW537" t="s">
        <v>11427</v>
      </c>
      <c r="BY537" t="s">
        <v>11428</v>
      </c>
      <c r="CB537" t="s">
        <v>11427</v>
      </c>
      <c r="CD537">
        <v>352</v>
      </c>
      <c r="CE537">
        <v>17</v>
      </c>
      <c r="CF537">
        <v>369</v>
      </c>
      <c r="CG537">
        <v>2</v>
      </c>
      <c r="CH537">
        <v>51</v>
      </c>
      <c r="CI537">
        <v>623</v>
      </c>
    </row>
    <row r="538" spans="1:87">
      <c r="A538">
        <v>120024000297</v>
      </c>
      <c r="B538" t="s">
        <v>11490</v>
      </c>
      <c r="C538" t="s">
        <v>13261</v>
      </c>
      <c r="D538" t="s">
        <v>13285</v>
      </c>
      <c r="E538" t="s">
        <v>13263</v>
      </c>
      <c r="F538" t="s">
        <v>13286</v>
      </c>
      <c r="G538" t="s">
        <v>13287</v>
      </c>
      <c r="H538" t="s">
        <v>13266</v>
      </c>
      <c r="I538" t="s">
        <v>11421</v>
      </c>
      <c r="J538">
        <v>33952</v>
      </c>
      <c r="K538" t="s">
        <v>11422</v>
      </c>
      <c r="L538">
        <v>12</v>
      </c>
      <c r="M538" t="s">
        <v>11461</v>
      </c>
      <c r="N538">
        <v>5</v>
      </c>
      <c r="P538">
        <v>22</v>
      </c>
      <c r="Q538">
        <v>108</v>
      </c>
      <c r="R538">
        <v>115</v>
      </c>
      <c r="S538">
        <v>132</v>
      </c>
      <c r="T538">
        <v>105</v>
      </c>
      <c r="U538">
        <v>123</v>
      </c>
      <c r="V538">
        <v>101</v>
      </c>
      <c r="AD538" t="s">
        <v>11424</v>
      </c>
      <c r="AE538">
        <v>26.968800000000002</v>
      </c>
      <c r="AF538">
        <v>-82.078100000000006</v>
      </c>
      <c r="AG538" t="s">
        <v>13288</v>
      </c>
      <c r="AH538">
        <v>8</v>
      </c>
      <c r="AI538">
        <v>370</v>
      </c>
      <c r="AJ538">
        <v>336</v>
      </c>
      <c r="AK538">
        <v>5</v>
      </c>
      <c r="AL538">
        <v>14</v>
      </c>
      <c r="AM538">
        <v>99</v>
      </c>
      <c r="AN538">
        <v>143</v>
      </c>
      <c r="AO538">
        <v>402</v>
      </c>
      <c r="AP538">
        <v>590</v>
      </c>
      <c r="AQ538">
        <v>24</v>
      </c>
      <c r="AR538">
        <v>614</v>
      </c>
      <c r="AS538">
        <v>13.6</v>
      </c>
      <c r="AT538">
        <v>52</v>
      </c>
      <c r="AU538">
        <v>1200240</v>
      </c>
      <c r="AV538">
        <v>297</v>
      </c>
      <c r="AW538" t="s">
        <v>13287</v>
      </c>
      <c r="AX538" t="s">
        <v>13266</v>
      </c>
      <c r="AY538" t="s">
        <v>11421</v>
      </c>
      <c r="AZ538">
        <v>33952</v>
      </c>
      <c r="BC538">
        <v>0</v>
      </c>
      <c r="BE538">
        <v>12015</v>
      </c>
      <c r="BH538" t="s">
        <v>11427</v>
      </c>
      <c r="BI538" t="s">
        <v>11427</v>
      </c>
      <c r="BJ538" t="s">
        <v>11428</v>
      </c>
      <c r="BK538" t="s">
        <v>11428</v>
      </c>
      <c r="BL538" t="s">
        <v>11428</v>
      </c>
      <c r="BM538" t="s">
        <v>11428</v>
      </c>
      <c r="BN538" t="s">
        <v>11428</v>
      </c>
      <c r="BO538" t="s">
        <v>11428</v>
      </c>
      <c r="BP538" t="s">
        <v>11428</v>
      </c>
      <c r="BQ538" t="s">
        <v>11427</v>
      </c>
      <c r="BR538" t="s">
        <v>11427</v>
      </c>
      <c r="BS538" t="s">
        <v>11427</v>
      </c>
      <c r="BT538" t="s">
        <v>11427</v>
      </c>
      <c r="BU538" t="s">
        <v>11427</v>
      </c>
      <c r="BV538" t="s">
        <v>11427</v>
      </c>
      <c r="BW538" t="s">
        <v>11427</v>
      </c>
      <c r="BY538" t="s">
        <v>11428</v>
      </c>
      <c r="CB538" t="s">
        <v>11427</v>
      </c>
      <c r="CD538">
        <v>590</v>
      </c>
      <c r="CE538">
        <v>24</v>
      </c>
      <c r="CF538">
        <v>614</v>
      </c>
      <c r="CG538">
        <v>3</v>
      </c>
      <c r="CH538">
        <v>40</v>
      </c>
      <c r="CI538">
        <v>706</v>
      </c>
    </row>
    <row r="539" spans="1:87">
      <c r="A539">
        <v>120024000299</v>
      </c>
      <c r="B539" t="s">
        <v>11490</v>
      </c>
      <c r="C539" t="s">
        <v>13261</v>
      </c>
      <c r="D539" t="s">
        <v>13289</v>
      </c>
      <c r="E539" t="s">
        <v>13263</v>
      </c>
      <c r="F539" t="s">
        <v>13290</v>
      </c>
      <c r="G539" t="s">
        <v>13291</v>
      </c>
      <c r="H539" t="s">
        <v>13279</v>
      </c>
      <c r="I539" t="s">
        <v>11421</v>
      </c>
      <c r="J539">
        <v>33950</v>
      </c>
      <c r="K539" t="s">
        <v>11422</v>
      </c>
      <c r="L539">
        <v>12</v>
      </c>
      <c r="M539" t="s">
        <v>11461</v>
      </c>
      <c r="N539" t="s">
        <v>11461</v>
      </c>
      <c r="P539">
        <v>173</v>
      </c>
      <c r="AD539" t="s">
        <v>11424</v>
      </c>
      <c r="AE539">
        <v>26.933900000000001</v>
      </c>
      <c r="AF539">
        <v>-82.043300000000002</v>
      </c>
      <c r="AG539" t="s">
        <v>13292</v>
      </c>
      <c r="AH539">
        <v>8</v>
      </c>
      <c r="AI539">
        <v>104</v>
      </c>
      <c r="AJ539">
        <v>69</v>
      </c>
      <c r="AK539">
        <v>0</v>
      </c>
      <c r="AL539">
        <v>0</v>
      </c>
      <c r="AM539">
        <v>44</v>
      </c>
      <c r="AN539">
        <v>37</v>
      </c>
      <c r="AO539">
        <v>85</v>
      </c>
      <c r="AP539">
        <v>169</v>
      </c>
      <c r="AQ539">
        <v>0</v>
      </c>
      <c r="AR539">
        <v>169</v>
      </c>
      <c r="AS539">
        <v>34.6</v>
      </c>
      <c r="AT539">
        <v>5</v>
      </c>
      <c r="AU539">
        <v>1200240</v>
      </c>
      <c r="AV539">
        <v>299</v>
      </c>
      <c r="AW539" t="s">
        <v>13291</v>
      </c>
      <c r="AX539" t="s">
        <v>13279</v>
      </c>
      <c r="AY539" t="s">
        <v>11421</v>
      </c>
      <c r="AZ539">
        <v>33950</v>
      </c>
      <c r="BA539">
        <v>4905</v>
      </c>
      <c r="BB539">
        <v>4905</v>
      </c>
      <c r="BC539">
        <v>0</v>
      </c>
      <c r="BE539">
        <v>12015</v>
      </c>
      <c r="BH539" t="s">
        <v>11427</v>
      </c>
      <c r="BI539" t="s">
        <v>11427</v>
      </c>
      <c r="BJ539" t="s">
        <v>11428</v>
      </c>
      <c r="BK539" t="s">
        <v>11427</v>
      </c>
      <c r="BL539" t="s">
        <v>11427</v>
      </c>
      <c r="BM539" t="s">
        <v>11427</v>
      </c>
      <c r="BN539" t="s">
        <v>11427</v>
      </c>
      <c r="BO539" t="s">
        <v>11427</v>
      </c>
      <c r="BP539" t="s">
        <v>11427</v>
      </c>
      <c r="BQ539" t="s">
        <v>11427</v>
      </c>
      <c r="BR539" t="s">
        <v>11427</v>
      </c>
      <c r="BS539" t="s">
        <v>11427</v>
      </c>
      <c r="BT539" t="s">
        <v>11427</v>
      </c>
      <c r="BU539" t="s">
        <v>11427</v>
      </c>
      <c r="BV539" t="s">
        <v>11427</v>
      </c>
      <c r="BW539" t="s">
        <v>11427</v>
      </c>
      <c r="BY539" t="s">
        <v>11427</v>
      </c>
      <c r="CB539" t="s">
        <v>11427</v>
      </c>
      <c r="CD539">
        <v>169</v>
      </c>
      <c r="CE539">
        <v>0</v>
      </c>
      <c r="CF539">
        <v>169</v>
      </c>
      <c r="CG539">
        <v>0</v>
      </c>
      <c r="CH539">
        <v>7</v>
      </c>
      <c r="CI539">
        <v>173</v>
      </c>
    </row>
    <row r="540" spans="1:87">
      <c r="A540">
        <v>120024000300</v>
      </c>
      <c r="B540" t="s">
        <v>11490</v>
      </c>
      <c r="C540" t="s">
        <v>13261</v>
      </c>
      <c r="D540" t="s">
        <v>13293</v>
      </c>
      <c r="E540" t="s">
        <v>13263</v>
      </c>
      <c r="F540" t="s">
        <v>13294</v>
      </c>
      <c r="G540" t="s">
        <v>13295</v>
      </c>
      <c r="H540" t="s">
        <v>13279</v>
      </c>
      <c r="I540" t="s">
        <v>11421</v>
      </c>
      <c r="J540">
        <v>33982</v>
      </c>
      <c r="K540" t="s">
        <v>11422</v>
      </c>
      <c r="L540">
        <v>12</v>
      </c>
      <c r="M540" t="s">
        <v>11461</v>
      </c>
      <c r="N540">
        <v>5</v>
      </c>
      <c r="P540">
        <v>20</v>
      </c>
      <c r="Q540">
        <v>110</v>
      </c>
      <c r="R540">
        <v>112</v>
      </c>
      <c r="S540">
        <v>122</v>
      </c>
      <c r="T540">
        <v>128</v>
      </c>
      <c r="U540">
        <v>105</v>
      </c>
      <c r="V540">
        <v>121</v>
      </c>
      <c r="AD540" t="s">
        <v>11424</v>
      </c>
      <c r="AE540">
        <v>26.940999999999999</v>
      </c>
      <c r="AF540">
        <v>-82.003699999999995</v>
      </c>
      <c r="AG540" t="s">
        <v>13296</v>
      </c>
      <c r="AH540">
        <v>8</v>
      </c>
      <c r="AI540">
        <v>362</v>
      </c>
      <c r="AJ540">
        <v>356</v>
      </c>
      <c r="AK540">
        <v>4</v>
      </c>
      <c r="AL540">
        <v>14</v>
      </c>
      <c r="AM540">
        <v>16</v>
      </c>
      <c r="AN540">
        <v>53</v>
      </c>
      <c r="AO540">
        <v>608</v>
      </c>
      <c r="AP540">
        <v>466</v>
      </c>
      <c r="AQ540">
        <v>43</v>
      </c>
      <c r="AR540">
        <v>509</v>
      </c>
      <c r="AS540">
        <v>16</v>
      </c>
      <c r="AT540">
        <v>45</v>
      </c>
      <c r="AU540">
        <v>1200240</v>
      </c>
      <c r="AV540">
        <v>300</v>
      </c>
      <c r="AW540" t="s">
        <v>13295</v>
      </c>
      <c r="AX540" t="s">
        <v>13279</v>
      </c>
      <c r="AY540" t="s">
        <v>11421</v>
      </c>
      <c r="AZ540">
        <v>33982</v>
      </c>
      <c r="BA540">
        <v>1857</v>
      </c>
      <c r="BB540">
        <v>1857</v>
      </c>
      <c r="BC540">
        <v>0</v>
      </c>
      <c r="BE540">
        <v>12015</v>
      </c>
      <c r="BH540" t="s">
        <v>11427</v>
      </c>
      <c r="BI540" t="s">
        <v>11427</v>
      </c>
      <c r="BJ540" t="s">
        <v>11428</v>
      </c>
      <c r="BK540" t="s">
        <v>11428</v>
      </c>
      <c r="BL540" t="s">
        <v>11428</v>
      </c>
      <c r="BM540" t="s">
        <v>11428</v>
      </c>
      <c r="BN540" t="s">
        <v>11428</v>
      </c>
      <c r="BO540" t="s">
        <v>11428</v>
      </c>
      <c r="BP540" t="s">
        <v>11428</v>
      </c>
      <c r="BQ540" t="s">
        <v>11427</v>
      </c>
      <c r="BR540" t="s">
        <v>11427</v>
      </c>
      <c r="BS540" t="s">
        <v>11427</v>
      </c>
      <c r="BT540" t="s">
        <v>11427</v>
      </c>
      <c r="BU540" t="s">
        <v>11427</v>
      </c>
      <c r="BV540" t="s">
        <v>11427</v>
      </c>
      <c r="BW540" t="s">
        <v>11427</v>
      </c>
      <c r="BY540" t="s">
        <v>11428</v>
      </c>
      <c r="CB540" t="s">
        <v>11427</v>
      </c>
      <c r="CD540">
        <v>466</v>
      </c>
      <c r="CE540">
        <v>43</v>
      </c>
      <c r="CF540">
        <v>509</v>
      </c>
      <c r="CG540">
        <v>2</v>
      </c>
      <c r="CH540">
        <v>21</v>
      </c>
      <c r="CI540">
        <v>718</v>
      </c>
    </row>
    <row r="541" spans="1:87">
      <c r="A541">
        <v>120024000301</v>
      </c>
      <c r="B541" t="s">
        <v>11490</v>
      </c>
      <c r="C541" t="s">
        <v>13261</v>
      </c>
      <c r="D541" t="s">
        <v>13297</v>
      </c>
      <c r="E541" t="s">
        <v>13263</v>
      </c>
      <c r="F541" t="s">
        <v>13298</v>
      </c>
      <c r="G541" t="s">
        <v>13299</v>
      </c>
      <c r="H541" t="s">
        <v>13266</v>
      </c>
      <c r="I541" t="s">
        <v>11421</v>
      </c>
      <c r="J541">
        <v>33952</v>
      </c>
      <c r="K541" t="s">
        <v>11422</v>
      </c>
      <c r="L541">
        <v>12</v>
      </c>
      <c r="M541" t="s">
        <v>11461</v>
      </c>
      <c r="N541">
        <v>5</v>
      </c>
      <c r="P541">
        <v>39</v>
      </c>
      <c r="Q541">
        <v>122</v>
      </c>
      <c r="R541">
        <v>114</v>
      </c>
      <c r="S541">
        <v>122</v>
      </c>
      <c r="T541">
        <v>123</v>
      </c>
      <c r="U541">
        <v>151</v>
      </c>
      <c r="V541">
        <v>133</v>
      </c>
      <c r="AD541" t="s">
        <v>11424</v>
      </c>
      <c r="AE541">
        <v>27.003699999999998</v>
      </c>
      <c r="AF541">
        <v>-82.087000000000003</v>
      </c>
      <c r="AG541" t="s">
        <v>13300</v>
      </c>
      <c r="AH541">
        <v>8</v>
      </c>
      <c r="AI541">
        <v>417</v>
      </c>
      <c r="AJ541">
        <v>387</v>
      </c>
      <c r="AK541">
        <v>2</v>
      </c>
      <c r="AL541">
        <v>11</v>
      </c>
      <c r="AM541">
        <v>74</v>
      </c>
      <c r="AN541">
        <v>200</v>
      </c>
      <c r="AO541">
        <v>459</v>
      </c>
      <c r="AP541">
        <v>573</v>
      </c>
      <c r="AQ541">
        <v>53</v>
      </c>
      <c r="AR541">
        <v>626</v>
      </c>
      <c r="AS541">
        <v>14.4</v>
      </c>
      <c r="AT541">
        <v>56</v>
      </c>
      <c r="AU541">
        <v>1200240</v>
      </c>
      <c r="AV541">
        <v>301</v>
      </c>
      <c r="AW541" t="s">
        <v>13299</v>
      </c>
      <c r="AX541" t="s">
        <v>13266</v>
      </c>
      <c r="AY541" t="s">
        <v>11421</v>
      </c>
      <c r="AZ541">
        <v>33952</v>
      </c>
      <c r="BA541">
        <v>4546</v>
      </c>
      <c r="BB541">
        <v>4546</v>
      </c>
      <c r="BC541">
        <v>0</v>
      </c>
      <c r="BE541">
        <v>12015</v>
      </c>
      <c r="BH541" t="s">
        <v>11427</v>
      </c>
      <c r="BI541" t="s">
        <v>11427</v>
      </c>
      <c r="BJ541" t="s">
        <v>11428</v>
      </c>
      <c r="BK541" t="s">
        <v>11428</v>
      </c>
      <c r="BL541" t="s">
        <v>11428</v>
      </c>
      <c r="BM541" t="s">
        <v>11428</v>
      </c>
      <c r="BN541" t="s">
        <v>11428</v>
      </c>
      <c r="BO541" t="s">
        <v>11428</v>
      </c>
      <c r="BP541" t="s">
        <v>11428</v>
      </c>
      <c r="BQ541" t="s">
        <v>11427</v>
      </c>
      <c r="BR541" t="s">
        <v>11427</v>
      </c>
      <c r="BS541" t="s">
        <v>11427</v>
      </c>
      <c r="BT541" t="s">
        <v>11427</v>
      </c>
      <c r="BU541" t="s">
        <v>11427</v>
      </c>
      <c r="BV541" t="s">
        <v>11427</v>
      </c>
      <c r="BW541" t="s">
        <v>11427</v>
      </c>
      <c r="BY541" t="s">
        <v>11428</v>
      </c>
      <c r="CB541" t="s">
        <v>11427</v>
      </c>
      <c r="CD541">
        <v>573</v>
      </c>
      <c r="CE541">
        <v>53</v>
      </c>
      <c r="CF541">
        <v>626</v>
      </c>
      <c r="CG541">
        <v>3</v>
      </c>
      <c r="CH541">
        <v>55</v>
      </c>
      <c r="CI541">
        <v>804</v>
      </c>
    </row>
    <row r="542" spans="1:87">
      <c r="A542">
        <v>120024000302</v>
      </c>
      <c r="B542" t="s">
        <v>11490</v>
      </c>
      <c r="C542" t="s">
        <v>13261</v>
      </c>
      <c r="D542" t="s">
        <v>13301</v>
      </c>
      <c r="E542" t="s">
        <v>13263</v>
      </c>
      <c r="F542" t="s">
        <v>13302</v>
      </c>
      <c r="G542" t="s">
        <v>13303</v>
      </c>
      <c r="H542" t="s">
        <v>13279</v>
      </c>
      <c r="I542" t="s">
        <v>11421</v>
      </c>
      <c r="J542">
        <v>33950</v>
      </c>
      <c r="K542" t="s">
        <v>11422</v>
      </c>
      <c r="L542">
        <v>12</v>
      </c>
      <c r="M542">
        <v>6</v>
      </c>
      <c r="N542">
        <v>8</v>
      </c>
      <c r="W542">
        <v>339</v>
      </c>
      <c r="X542">
        <v>389</v>
      </c>
      <c r="Y542">
        <v>437</v>
      </c>
      <c r="AD542" t="s">
        <v>11424</v>
      </c>
      <c r="AE542">
        <v>26.928899999999999</v>
      </c>
      <c r="AF542">
        <v>-82.034400000000005</v>
      </c>
      <c r="AG542" t="s">
        <v>13304</v>
      </c>
      <c r="AH542">
        <v>8</v>
      </c>
      <c r="AI542">
        <v>631</v>
      </c>
      <c r="AJ542">
        <v>534</v>
      </c>
      <c r="AK542">
        <v>3</v>
      </c>
      <c r="AL542">
        <v>18</v>
      </c>
      <c r="AM542">
        <v>94</v>
      </c>
      <c r="AN542">
        <v>147</v>
      </c>
      <c r="AO542">
        <v>847</v>
      </c>
      <c r="AP542">
        <v>600</v>
      </c>
      <c r="AQ542">
        <v>77</v>
      </c>
      <c r="AR542">
        <v>677</v>
      </c>
      <c r="AS542">
        <v>19.7</v>
      </c>
      <c r="AT542">
        <v>59</v>
      </c>
      <c r="AU542">
        <v>1200240</v>
      </c>
      <c r="AV542">
        <v>302</v>
      </c>
      <c r="AW542" t="s">
        <v>13303</v>
      </c>
      <c r="AX542" t="s">
        <v>13279</v>
      </c>
      <c r="AY542" t="s">
        <v>11421</v>
      </c>
      <c r="AZ542">
        <v>33950</v>
      </c>
      <c r="BA542">
        <v>6205</v>
      </c>
      <c r="BB542">
        <v>6205</v>
      </c>
      <c r="BC542">
        <v>0</v>
      </c>
      <c r="BE542">
        <v>12015</v>
      </c>
      <c r="BH542" t="s">
        <v>11427</v>
      </c>
      <c r="BI542" t="s">
        <v>11427</v>
      </c>
      <c r="BJ542" t="s">
        <v>11427</v>
      </c>
      <c r="BK542" t="s">
        <v>11427</v>
      </c>
      <c r="BL542" t="s">
        <v>11427</v>
      </c>
      <c r="BM542" t="s">
        <v>11427</v>
      </c>
      <c r="BN542" t="s">
        <v>11427</v>
      </c>
      <c r="BO542" t="s">
        <v>11427</v>
      </c>
      <c r="BP542" t="s">
        <v>11427</v>
      </c>
      <c r="BQ542" t="s">
        <v>11428</v>
      </c>
      <c r="BR542" t="s">
        <v>11428</v>
      </c>
      <c r="BS542" t="s">
        <v>11428</v>
      </c>
      <c r="BT542" t="s">
        <v>11427</v>
      </c>
      <c r="BU542" t="s">
        <v>11427</v>
      </c>
      <c r="BV542" t="s">
        <v>11427</v>
      </c>
      <c r="BW542" t="s">
        <v>11427</v>
      </c>
      <c r="BY542" t="s">
        <v>11428</v>
      </c>
      <c r="CB542" t="s">
        <v>11427</v>
      </c>
      <c r="CD542">
        <v>600</v>
      </c>
      <c r="CE542">
        <v>77</v>
      </c>
      <c r="CF542">
        <v>677</v>
      </c>
      <c r="CG542">
        <v>1</v>
      </c>
      <c r="CH542">
        <v>55</v>
      </c>
      <c r="CI542">
        <v>1165</v>
      </c>
    </row>
    <row r="543" spans="1:87">
      <c r="A543">
        <v>120024000303</v>
      </c>
      <c r="B543" t="s">
        <v>11490</v>
      </c>
      <c r="C543" t="s">
        <v>13261</v>
      </c>
      <c r="D543" t="s">
        <v>13305</v>
      </c>
      <c r="E543" t="s">
        <v>13263</v>
      </c>
      <c r="F543" t="s">
        <v>13306</v>
      </c>
      <c r="G543" t="s">
        <v>13307</v>
      </c>
      <c r="H543" t="s">
        <v>13266</v>
      </c>
      <c r="I543" t="s">
        <v>11421</v>
      </c>
      <c r="J543">
        <v>33952</v>
      </c>
      <c r="K543" t="s">
        <v>11422</v>
      </c>
      <c r="L543">
        <v>12</v>
      </c>
      <c r="M543">
        <v>6</v>
      </c>
      <c r="N543">
        <v>8</v>
      </c>
      <c r="W543">
        <v>291</v>
      </c>
      <c r="X543">
        <v>260</v>
      </c>
      <c r="Y543">
        <v>300</v>
      </c>
      <c r="AD543" t="s">
        <v>11424</v>
      </c>
      <c r="AE543">
        <v>27.000699999999998</v>
      </c>
      <c r="AF543">
        <v>-82.075900000000004</v>
      </c>
      <c r="AG543" t="s">
        <v>13308</v>
      </c>
      <c r="AH543">
        <v>8</v>
      </c>
      <c r="AI543">
        <v>417</v>
      </c>
      <c r="AJ543">
        <v>434</v>
      </c>
      <c r="AK543">
        <v>2</v>
      </c>
      <c r="AL543">
        <v>17</v>
      </c>
      <c r="AM543">
        <v>119</v>
      </c>
      <c r="AN543">
        <v>169</v>
      </c>
      <c r="AO543">
        <v>499</v>
      </c>
      <c r="AP543">
        <v>577</v>
      </c>
      <c r="AQ543">
        <v>57</v>
      </c>
      <c r="AR543">
        <v>634</v>
      </c>
      <c r="AS543">
        <v>18.100000000000001</v>
      </c>
      <c r="AT543">
        <v>47</v>
      </c>
      <c r="AU543">
        <v>1200240</v>
      </c>
      <c r="AV543">
        <v>303</v>
      </c>
      <c r="AW543" t="s">
        <v>13307</v>
      </c>
      <c r="AX543" t="s">
        <v>13266</v>
      </c>
      <c r="AY543" t="s">
        <v>11421</v>
      </c>
      <c r="AZ543">
        <v>33952</v>
      </c>
      <c r="BA543">
        <v>2942</v>
      </c>
      <c r="BB543">
        <v>2942</v>
      </c>
      <c r="BC543">
        <v>0</v>
      </c>
      <c r="BE543">
        <v>12015</v>
      </c>
      <c r="BH543" t="s">
        <v>11427</v>
      </c>
      <c r="BI543" t="s">
        <v>11427</v>
      </c>
      <c r="BJ543" t="s">
        <v>11427</v>
      </c>
      <c r="BK543" t="s">
        <v>11427</v>
      </c>
      <c r="BL543" t="s">
        <v>11427</v>
      </c>
      <c r="BM543" t="s">
        <v>11427</v>
      </c>
      <c r="BN543" t="s">
        <v>11427</v>
      </c>
      <c r="BO543" t="s">
        <v>11427</v>
      </c>
      <c r="BP543" t="s">
        <v>11427</v>
      </c>
      <c r="BQ543" t="s">
        <v>11428</v>
      </c>
      <c r="BR543" t="s">
        <v>11428</v>
      </c>
      <c r="BS543" t="s">
        <v>11428</v>
      </c>
      <c r="BT543" t="s">
        <v>11427</v>
      </c>
      <c r="BU543" t="s">
        <v>11427</v>
      </c>
      <c r="BV543" t="s">
        <v>11427</v>
      </c>
      <c r="BW543" t="s">
        <v>11427</v>
      </c>
      <c r="BY543" t="s">
        <v>11428</v>
      </c>
      <c r="CB543" t="s">
        <v>11427</v>
      </c>
      <c r="CD543">
        <v>577</v>
      </c>
      <c r="CE543">
        <v>57</v>
      </c>
      <c r="CF543">
        <v>634</v>
      </c>
      <c r="CG543">
        <v>0</v>
      </c>
      <c r="CH543">
        <v>45</v>
      </c>
      <c r="CI543">
        <v>851</v>
      </c>
    </row>
    <row r="544" spans="1:87">
      <c r="A544">
        <v>120024000304</v>
      </c>
      <c r="B544" t="s">
        <v>11490</v>
      </c>
      <c r="C544" t="s">
        <v>13261</v>
      </c>
      <c r="D544" t="s">
        <v>13309</v>
      </c>
      <c r="E544" t="s">
        <v>13263</v>
      </c>
      <c r="F544" t="s">
        <v>13310</v>
      </c>
      <c r="G544" t="s">
        <v>13311</v>
      </c>
      <c r="H544" t="s">
        <v>13266</v>
      </c>
      <c r="I544" t="s">
        <v>11421</v>
      </c>
      <c r="J544">
        <v>33948</v>
      </c>
      <c r="K544" t="s">
        <v>11422</v>
      </c>
      <c r="L544">
        <v>12</v>
      </c>
      <c r="M544" t="s">
        <v>11461</v>
      </c>
      <c r="N544">
        <v>5</v>
      </c>
      <c r="P544">
        <v>48</v>
      </c>
      <c r="Q544">
        <v>104</v>
      </c>
      <c r="R544">
        <v>110</v>
      </c>
      <c r="S544">
        <v>135</v>
      </c>
      <c r="T544">
        <v>125</v>
      </c>
      <c r="U544">
        <v>126</v>
      </c>
      <c r="V544">
        <v>102</v>
      </c>
      <c r="AD544" t="s">
        <v>11424</v>
      </c>
      <c r="AE544">
        <v>26.9861</v>
      </c>
      <c r="AF544">
        <v>-82.124899999999997</v>
      </c>
      <c r="AG544" t="s">
        <v>13312</v>
      </c>
      <c r="AH544">
        <v>8</v>
      </c>
      <c r="AI544">
        <v>406</v>
      </c>
      <c r="AJ544">
        <v>344</v>
      </c>
      <c r="AK544">
        <v>4</v>
      </c>
      <c r="AL544">
        <v>7</v>
      </c>
      <c r="AM544">
        <v>73</v>
      </c>
      <c r="AN544">
        <v>108</v>
      </c>
      <c r="AO544">
        <v>512</v>
      </c>
      <c r="AP544">
        <v>506</v>
      </c>
      <c r="AQ544">
        <v>43</v>
      </c>
      <c r="AR544">
        <v>549</v>
      </c>
      <c r="AS544">
        <v>14.4</v>
      </c>
      <c r="AT544">
        <v>52</v>
      </c>
      <c r="AU544">
        <v>1200240</v>
      </c>
      <c r="AV544">
        <v>304</v>
      </c>
      <c r="AW544" t="s">
        <v>13311</v>
      </c>
      <c r="AX544" t="s">
        <v>13266</v>
      </c>
      <c r="AY544" t="s">
        <v>11421</v>
      </c>
      <c r="AZ544">
        <v>33948</v>
      </c>
      <c r="BA544">
        <v>6322</v>
      </c>
      <c r="BB544">
        <v>6322</v>
      </c>
      <c r="BC544">
        <v>0</v>
      </c>
      <c r="BE544">
        <v>12015</v>
      </c>
      <c r="BH544" t="s">
        <v>11427</v>
      </c>
      <c r="BI544" t="s">
        <v>11427</v>
      </c>
      <c r="BJ544" t="s">
        <v>11428</v>
      </c>
      <c r="BK544" t="s">
        <v>11428</v>
      </c>
      <c r="BL544" t="s">
        <v>11428</v>
      </c>
      <c r="BM544" t="s">
        <v>11428</v>
      </c>
      <c r="BN544" t="s">
        <v>11428</v>
      </c>
      <c r="BO544" t="s">
        <v>11428</v>
      </c>
      <c r="BP544" t="s">
        <v>11428</v>
      </c>
      <c r="BQ544" t="s">
        <v>11427</v>
      </c>
      <c r="BR544" t="s">
        <v>11427</v>
      </c>
      <c r="BS544" t="s">
        <v>11427</v>
      </c>
      <c r="BT544" t="s">
        <v>11427</v>
      </c>
      <c r="BU544" t="s">
        <v>11427</v>
      </c>
      <c r="BV544" t="s">
        <v>11427</v>
      </c>
      <c r="BW544" t="s">
        <v>11427</v>
      </c>
      <c r="BY544" t="s">
        <v>11428</v>
      </c>
      <c r="CB544" t="s">
        <v>11427</v>
      </c>
      <c r="CD544">
        <v>506</v>
      </c>
      <c r="CE544">
        <v>43</v>
      </c>
      <c r="CF544">
        <v>549</v>
      </c>
      <c r="CG544">
        <v>2</v>
      </c>
      <c r="CH544">
        <v>44</v>
      </c>
      <c r="CI544">
        <v>750</v>
      </c>
    </row>
    <row r="545" spans="1:87">
      <c r="A545">
        <v>120024002422</v>
      </c>
      <c r="B545" t="s">
        <v>11490</v>
      </c>
      <c r="C545" t="s">
        <v>13261</v>
      </c>
      <c r="D545" t="s">
        <v>13313</v>
      </c>
      <c r="E545" t="s">
        <v>13263</v>
      </c>
      <c r="F545" t="s">
        <v>13314</v>
      </c>
      <c r="G545" t="s">
        <v>13315</v>
      </c>
      <c r="H545" t="s">
        <v>13316</v>
      </c>
      <c r="I545" t="s">
        <v>11421</v>
      </c>
      <c r="J545">
        <v>33947</v>
      </c>
      <c r="K545" t="s">
        <v>11422</v>
      </c>
      <c r="L545">
        <v>12</v>
      </c>
      <c r="M545">
        <v>6</v>
      </c>
      <c r="N545">
        <v>8</v>
      </c>
      <c r="W545">
        <v>189</v>
      </c>
      <c r="X545">
        <v>219</v>
      </c>
      <c r="Y545">
        <v>265</v>
      </c>
      <c r="AD545" t="s">
        <v>11424</v>
      </c>
      <c r="AE545">
        <v>26.913499999999999</v>
      </c>
      <c r="AF545">
        <v>-82.286000000000001</v>
      </c>
      <c r="AG545" t="s">
        <v>13317</v>
      </c>
      <c r="AH545">
        <v>8</v>
      </c>
      <c r="AI545">
        <v>351</v>
      </c>
      <c r="AJ545">
        <v>322</v>
      </c>
      <c r="AK545">
        <v>5</v>
      </c>
      <c r="AL545">
        <v>12</v>
      </c>
      <c r="AM545">
        <v>7</v>
      </c>
      <c r="AN545">
        <v>63</v>
      </c>
      <c r="AO545">
        <v>568</v>
      </c>
      <c r="AP545">
        <v>334</v>
      </c>
      <c r="AQ545">
        <v>44</v>
      </c>
      <c r="AR545">
        <v>378</v>
      </c>
      <c r="AS545">
        <v>17.7</v>
      </c>
      <c r="AT545">
        <v>38</v>
      </c>
      <c r="AU545">
        <v>1200240</v>
      </c>
      <c r="AV545">
        <v>2422</v>
      </c>
      <c r="AW545" t="s">
        <v>13315</v>
      </c>
      <c r="AX545" t="s">
        <v>13316</v>
      </c>
      <c r="AY545" t="s">
        <v>11421</v>
      </c>
      <c r="AZ545">
        <v>33947</v>
      </c>
      <c r="BA545">
        <v>2439</v>
      </c>
      <c r="BB545">
        <v>2439</v>
      </c>
      <c r="BC545">
        <v>0</v>
      </c>
      <c r="BE545">
        <v>12015</v>
      </c>
      <c r="BH545" t="s">
        <v>11427</v>
      </c>
      <c r="BI545" t="s">
        <v>11427</v>
      </c>
      <c r="BJ545" t="s">
        <v>11427</v>
      </c>
      <c r="BK545" t="s">
        <v>11427</v>
      </c>
      <c r="BL545" t="s">
        <v>11427</v>
      </c>
      <c r="BM545" t="s">
        <v>11427</v>
      </c>
      <c r="BN545" t="s">
        <v>11427</v>
      </c>
      <c r="BO545" t="s">
        <v>11427</v>
      </c>
      <c r="BP545" t="s">
        <v>11427</v>
      </c>
      <c r="BQ545" t="s">
        <v>11428</v>
      </c>
      <c r="BR545" t="s">
        <v>11428</v>
      </c>
      <c r="BS545" t="s">
        <v>11428</v>
      </c>
      <c r="BT545" t="s">
        <v>11427</v>
      </c>
      <c r="BU545" t="s">
        <v>11427</v>
      </c>
      <c r="BV545" t="s">
        <v>11427</v>
      </c>
      <c r="BW545" t="s">
        <v>11427</v>
      </c>
      <c r="BY545" t="s">
        <v>11428</v>
      </c>
      <c r="CB545" t="s">
        <v>11427</v>
      </c>
      <c r="CD545">
        <v>334</v>
      </c>
      <c r="CE545">
        <v>44</v>
      </c>
      <c r="CF545">
        <v>378</v>
      </c>
      <c r="CG545">
        <v>3</v>
      </c>
      <c r="CH545">
        <v>15</v>
      </c>
      <c r="CI545">
        <v>673</v>
      </c>
    </row>
    <row r="546" spans="1:87">
      <c r="A546">
        <v>120024002548</v>
      </c>
      <c r="B546" t="s">
        <v>11490</v>
      </c>
      <c r="C546" t="s">
        <v>13261</v>
      </c>
      <c r="D546" t="s">
        <v>13318</v>
      </c>
      <c r="E546" t="s">
        <v>13263</v>
      </c>
      <c r="F546" t="s">
        <v>13319</v>
      </c>
      <c r="G546" t="s">
        <v>13320</v>
      </c>
      <c r="H546" t="s">
        <v>13316</v>
      </c>
      <c r="I546" t="s">
        <v>11421</v>
      </c>
      <c r="J546">
        <v>33947</v>
      </c>
      <c r="K546" t="s">
        <v>11422</v>
      </c>
      <c r="L546">
        <v>12</v>
      </c>
      <c r="M546" t="s">
        <v>11461</v>
      </c>
      <c r="N546">
        <v>5</v>
      </c>
      <c r="P546">
        <v>43</v>
      </c>
      <c r="Q546">
        <v>79</v>
      </c>
      <c r="R546">
        <v>94</v>
      </c>
      <c r="S546">
        <v>88</v>
      </c>
      <c r="T546">
        <v>87</v>
      </c>
      <c r="U546">
        <v>121</v>
      </c>
      <c r="V546">
        <v>94</v>
      </c>
      <c r="AD546" t="s">
        <v>11424</v>
      </c>
      <c r="AE546">
        <v>26.9145</v>
      </c>
      <c r="AF546">
        <v>-82.284199999999998</v>
      </c>
      <c r="AG546" t="s">
        <v>13321</v>
      </c>
      <c r="AH546">
        <v>8</v>
      </c>
      <c r="AI546">
        <v>318</v>
      </c>
      <c r="AJ546">
        <v>288</v>
      </c>
      <c r="AK546">
        <v>0</v>
      </c>
      <c r="AL546">
        <v>13</v>
      </c>
      <c r="AM546">
        <v>8</v>
      </c>
      <c r="AN546">
        <v>64</v>
      </c>
      <c r="AO546">
        <v>510</v>
      </c>
      <c r="AP546">
        <v>314</v>
      </c>
      <c r="AQ546">
        <v>35</v>
      </c>
      <c r="AR546">
        <v>349</v>
      </c>
      <c r="AS546">
        <v>14.4</v>
      </c>
      <c r="AT546">
        <v>42</v>
      </c>
      <c r="AU546">
        <v>1200240</v>
      </c>
      <c r="AV546">
        <v>2548</v>
      </c>
      <c r="AW546" t="s">
        <v>13320</v>
      </c>
      <c r="AX546" t="s">
        <v>13316</v>
      </c>
      <c r="AY546" t="s">
        <v>11421</v>
      </c>
      <c r="AZ546">
        <v>33947</v>
      </c>
      <c r="BA546">
        <v>2002</v>
      </c>
      <c r="BB546">
        <v>2002</v>
      </c>
      <c r="BC546">
        <v>0</v>
      </c>
      <c r="BE546">
        <v>12015</v>
      </c>
      <c r="BH546" t="s">
        <v>11427</v>
      </c>
      <c r="BI546" t="s">
        <v>11427</v>
      </c>
      <c r="BJ546" t="s">
        <v>11428</v>
      </c>
      <c r="BK546" t="s">
        <v>11428</v>
      </c>
      <c r="BL546" t="s">
        <v>11428</v>
      </c>
      <c r="BM546" t="s">
        <v>11428</v>
      </c>
      <c r="BN546" t="s">
        <v>11428</v>
      </c>
      <c r="BO546" t="s">
        <v>11428</v>
      </c>
      <c r="BP546" t="s">
        <v>11428</v>
      </c>
      <c r="BQ546" t="s">
        <v>11427</v>
      </c>
      <c r="BR546" t="s">
        <v>11427</v>
      </c>
      <c r="BS546" t="s">
        <v>11427</v>
      </c>
      <c r="BT546" t="s">
        <v>11427</v>
      </c>
      <c r="BU546" t="s">
        <v>11427</v>
      </c>
      <c r="BV546" t="s">
        <v>11427</v>
      </c>
      <c r="BW546" t="s">
        <v>11427</v>
      </c>
      <c r="BY546" t="s">
        <v>11428</v>
      </c>
      <c r="CB546" t="s">
        <v>11427</v>
      </c>
      <c r="CD546">
        <v>314</v>
      </c>
      <c r="CE546">
        <v>35</v>
      </c>
      <c r="CF546">
        <v>349</v>
      </c>
      <c r="CG546">
        <v>0</v>
      </c>
      <c r="CH546">
        <v>11</v>
      </c>
      <c r="CI546">
        <v>606</v>
      </c>
    </row>
    <row r="547" spans="1:87">
      <c r="A547">
        <v>120024002549</v>
      </c>
      <c r="B547" t="s">
        <v>11490</v>
      </c>
      <c r="C547" t="s">
        <v>13261</v>
      </c>
      <c r="D547" t="s">
        <v>13011</v>
      </c>
      <c r="E547" t="s">
        <v>13263</v>
      </c>
      <c r="F547" t="s">
        <v>13322</v>
      </c>
      <c r="G547" t="s">
        <v>13323</v>
      </c>
      <c r="H547" t="s">
        <v>13266</v>
      </c>
      <c r="I547" t="s">
        <v>11421</v>
      </c>
      <c r="J547">
        <v>33954</v>
      </c>
      <c r="K547" t="s">
        <v>11422</v>
      </c>
      <c r="L547">
        <v>12</v>
      </c>
      <c r="M547" t="s">
        <v>11461</v>
      </c>
      <c r="N547">
        <v>5</v>
      </c>
      <c r="P547">
        <v>25</v>
      </c>
      <c r="Q547">
        <v>95</v>
      </c>
      <c r="R547">
        <v>97</v>
      </c>
      <c r="S547">
        <v>101</v>
      </c>
      <c r="T547">
        <v>86</v>
      </c>
      <c r="U547">
        <v>105</v>
      </c>
      <c r="V547">
        <v>94</v>
      </c>
      <c r="AD547" t="s">
        <v>11424</v>
      </c>
      <c r="AE547">
        <v>27.022200000000002</v>
      </c>
      <c r="AF547">
        <v>-82.112099999999998</v>
      </c>
      <c r="AG547" t="s">
        <v>13324</v>
      </c>
      <c r="AH547">
        <v>8</v>
      </c>
      <c r="AI547">
        <v>305</v>
      </c>
      <c r="AJ547">
        <v>298</v>
      </c>
      <c r="AK547">
        <v>0</v>
      </c>
      <c r="AL547">
        <v>1</v>
      </c>
      <c r="AM547">
        <v>60</v>
      </c>
      <c r="AN547">
        <v>126</v>
      </c>
      <c r="AO547">
        <v>372</v>
      </c>
      <c r="AP547">
        <v>454</v>
      </c>
      <c r="AQ547">
        <v>40</v>
      </c>
      <c r="AR547">
        <v>494</v>
      </c>
      <c r="AS547">
        <v>14.7</v>
      </c>
      <c r="AT547">
        <v>41</v>
      </c>
      <c r="AU547">
        <v>1200240</v>
      </c>
      <c r="AV547">
        <v>2549</v>
      </c>
      <c r="AW547" t="s">
        <v>13323</v>
      </c>
      <c r="AX547" t="s">
        <v>13266</v>
      </c>
      <c r="AY547" t="s">
        <v>11421</v>
      </c>
      <c r="AZ547">
        <v>33954</v>
      </c>
      <c r="BA547">
        <v>2903</v>
      </c>
      <c r="BB547">
        <v>2903</v>
      </c>
      <c r="BC547">
        <v>0</v>
      </c>
      <c r="BE547">
        <v>12015</v>
      </c>
      <c r="BH547" t="s">
        <v>11427</v>
      </c>
      <c r="BI547" t="s">
        <v>11427</v>
      </c>
      <c r="BJ547" t="s">
        <v>11428</v>
      </c>
      <c r="BK547" t="s">
        <v>11428</v>
      </c>
      <c r="BL547" t="s">
        <v>11428</v>
      </c>
      <c r="BM547" t="s">
        <v>11428</v>
      </c>
      <c r="BN547" t="s">
        <v>11428</v>
      </c>
      <c r="BO547" t="s">
        <v>11428</v>
      </c>
      <c r="BP547" t="s">
        <v>11428</v>
      </c>
      <c r="BQ547" t="s">
        <v>11427</v>
      </c>
      <c r="BR547" t="s">
        <v>11427</v>
      </c>
      <c r="BS547" t="s">
        <v>11427</v>
      </c>
      <c r="BT547" t="s">
        <v>11427</v>
      </c>
      <c r="BU547" t="s">
        <v>11427</v>
      </c>
      <c r="BV547" t="s">
        <v>11427</v>
      </c>
      <c r="BW547" t="s">
        <v>11427</v>
      </c>
      <c r="BY547" t="s">
        <v>11428</v>
      </c>
      <c r="CB547" t="s">
        <v>11427</v>
      </c>
      <c r="CD547">
        <v>454</v>
      </c>
      <c r="CE547">
        <v>40</v>
      </c>
      <c r="CF547">
        <v>494</v>
      </c>
      <c r="CG547">
        <v>1</v>
      </c>
      <c r="CH547">
        <v>43</v>
      </c>
      <c r="CI547">
        <v>603</v>
      </c>
    </row>
    <row r="548" spans="1:87">
      <c r="A548">
        <v>120024002668</v>
      </c>
      <c r="B548" t="s">
        <v>11490</v>
      </c>
      <c r="C548" t="s">
        <v>13261</v>
      </c>
      <c r="D548" t="s">
        <v>13325</v>
      </c>
      <c r="E548" t="s">
        <v>13263</v>
      </c>
      <c r="F548" t="s">
        <v>13326</v>
      </c>
      <c r="G548" t="s">
        <v>13327</v>
      </c>
      <c r="H548" t="s">
        <v>13266</v>
      </c>
      <c r="I548" t="s">
        <v>11421</v>
      </c>
      <c r="J548">
        <v>33948</v>
      </c>
      <c r="K548" t="s">
        <v>11422</v>
      </c>
      <c r="L548">
        <v>12</v>
      </c>
      <c r="M548">
        <v>6</v>
      </c>
      <c r="N548">
        <v>8</v>
      </c>
      <c r="W548">
        <v>232</v>
      </c>
      <c r="X548">
        <v>272</v>
      </c>
      <c r="Y548">
        <v>266</v>
      </c>
      <c r="AD548" t="s">
        <v>11424</v>
      </c>
      <c r="AE548">
        <v>27.002199999999998</v>
      </c>
      <c r="AF548">
        <v>-82.161799999999999</v>
      </c>
      <c r="AG548" t="s">
        <v>13328</v>
      </c>
      <c r="AH548">
        <v>8</v>
      </c>
      <c r="AI548">
        <v>401</v>
      </c>
      <c r="AJ548">
        <v>369</v>
      </c>
      <c r="AK548">
        <v>2</v>
      </c>
      <c r="AL548">
        <v>7</v>
      </c>
      <c r="AM548">
        <v>89</v>
      </c>
      <c r="AN548">
        <v>103</v>
      </c>
      <c r="AO548">
        <v>526</v>
      </c>
      <c r="AP548">
        <v>479</v>
      </c>
      <c r="AQ548">
        <v>48</v>
      </c>
      <c r="AR548">
        <v>527</v>
      </c>
      <c r="AS548">
        <v>18.8</v>
      </c>
      <c r="AT548">
        <v>41</v>
      </c>
      <c r="AU548">
        <v>1200240</v>
      </c>
      <c r="AV548">
        <v>2668</v>
      </c>
      <c r="AW548" t="s">
        <v>13327</v>
      </c>
      <c r="AX548" t="s">
        <v>13266</v>
      </c>
      <c r="AY548" t="s">
        <v>11421</v>
      </c>
      <c r="AZ548">
        <v>33948</v>
      </c>
      <c r="BA548">
        <v>1368</v>
      </c>
      <c r="BB548">
        <v>1368</v>
      </c>
      <c r="BC548">
        <v>0</v>
      </c>
      <c r="BE548">
        <v>12015</v>
      </c>
      <c r="BH548" t="s">
        <v>11427</v>
      </c>
      <c r="BI548" t="s">
        <v>11427</v>
      </c>
      <c r="BJ548" t="s">
        <v>11427</v>
      </c>
      <c r="BK548" t="s">
        <v>11427</v>
      </c>
      <c r="BL548" t="s">
        <v>11427</v>
      </c>
      <c r="BM548" t="s">
        <v>11427</v>
      </c>
      <c r="BN548" t="s">
        <v>11427</v>
      </c>
      <c r="BO548" t="s">
        <v>11427</v>
      </c>
      <c r="BP548" t="s">
        <v>11427</v>
      </c>
      <c r="BQ548" t="s">
        <v>11428</v>
      </c>
      <c r="BR548" t="s">
        <v>11428</v>
      </c>
      <c r="BS548" t="s">
        <v>11428</v>
      </c>
      <c r="BT548" t="s">
        <v>11427</v>
      </c>
      <c r="BU548" t="s">
        <v>11427</v>
      </c>
      <c r="BV548" t="s">
        <v>11427</v>
      </c>
      <c r="BW548" t="s">
        <v>11427</v>
      </c>
      <c r="BY548" t="s">
        <v>11428</v>
      </c>
      <c r="CB548" t="s">
        <v>11427</v>
      </c>
      <c r="CD548">
        <v>479</v>
      </c>
      <c r="CE548">
        <v>48</v>
      </c>
      <c r="CF548">
        <v>527</v>
      </c>
      <c r="CG548">
        <v>2</v>
      </c>
      <c r="CH548">
        <v>41</v>
      </c>
      <c r="CI548">
        <v>770</v>
      </c>
    </row>
    <row r="549" spans="1:87">
      <c r="A549">
        <v>120024002724</v>
      </c>
      <c r="B549" t="s">
        <v>11490</v>
      </c>
      <c r="C549" t="s">
        <v>13261</v>
      </c>
      <c r="D549" t="s">
        <v>13329</v>
      </c>
      <c r="E549" t="s">
        <v>13263</v>
      </c>
      <c r="F549" t="s">
        <v>13330</v>
      </c>
      <c r="G549" t="s">
        <v>13331</v>
      </c>
      <c r="H549" t="s">
        <v>13266</v>
      </c>
      <c r="I549" t="s">
        <v>11421</v>
      </c>
      <c r="J549">
        <v>33981</v>
      </c>
      <c r="K549" t="s">
        <v>11422</v>
      </c>
      <c r="L549">
        <v>12</v>
      </c>
      <c r="M549" t="s">
        <v>11461</v>
      </c>
      <c r="N549">
        <v>5</v>
      </c>
      <c r="P549">
        <v>20</v>
      </c>
      <c r="Q549">
        <v>99</v>
      </c>
      <c r="R549">
        <v>66</v>
      </c>
      <c r="S549">
        <v>87</v>
      </c>
      <c r="T549">
        <v>81</v>
      </c>
      <c r="U549">
        <v>103</v>
      </c>
      <c r="V549">
        <v>94</v>
      </c>
      <c r="AD549" t="s">
        <v>11424</v>
      </c>
      <c r="AE549">
        <v>26.941700000000001</v>
      </c>
      <c r="AF549">
        <v>-82.234800000000007</v>
      </c>
      <c r="AG549" t="s">
        <v>13332</v>
      </c>
      <c r="AH549">
        <v>8</v>
      </c>
      <c r="AI549">
        <v>288</v>
      </c>
      <c r="AJ549">
        <v>262</v>
      </c>
      <c r="AK549">
        <v>1</v>
      </c>
      <c r="AL549">
        <v>7</v>
      </c>
      <c r="AM549">
        <v>3</v>
      </c>
      <c r="AN549">
        <v>67</v>
      </c>
      <c r="AO549">
        <v>464</v>
      </c>
      <c r="AP549">
        <v>345</v>
      </c>
      <c r="AQ549">
        <v>25</v>
      </c>
      <c r="AR549">
        <v>370</v>
      </c>
      <c r="AS549">
        <v>14.9</v>
      </c>
      <c r="AT549">
        <v>37</v>
      </c>
      <c r="AU549">
        <v>1200240</v>
      </c>
      <c r="AV549">
        <v>2724</v>
      </c>
      <c r="AW549" t="s">
        <v>13331</v>
      </c>
      <c r="AX549" t="s">
        <v>13266</v>
      </c>
      <c r="AY549" t="s">
        <v>11421</v>
      </c>
      <c r="AZ549">
        <v>33981</v>
      </c>
      <c r="BA549">
        <v>5534</v>
      </c>
      <c r="BB549">
        <v>5534</v>
      </c>
      <c r="BC549">
        <v>0</v>
      </c>
      <c r="BE549">
        <v>12015</v>
      </c>
      <c r="BH549" t="s">
        <v>11427</v>
      </c>
      <c r="BI549" t="s">
        <v>11427</v>
      </c>
      <c r="BJ549" t="s">
        <v>11428</v>
      </c>
      <c r="BK549" t="s">
        <v>11428</v>
      </c>
      <c r="BL549" t="s">
        <v>11428</v>
      </c>
      <c r="BM549" t="s">
        <v>11428</v>
      </c>
      <c r="BN549" t="s">
        <v>11428</v>
      </c>
      <c r="BO549" t="s">
        <v>11428</v>
      </c>
      <c r="BP549" t="s">
        <v>11428</v>
      </c>
      <c r="BQ549" t="s">
        <v>11427</v>
      </c>
      <c r="BR549" t="s">
        <v>11427</v>
      </c>
      <c r="BS549" t="s">
        <v>11427</v>
      </c>
      <c r="BT549" t="s">
        <v>11427</v>
      </c>
      <c r="BU549" t="s">
        <v>11427</v>
      </c>
      <c r="BV549" t="s">
        <v>11427</v>
      </c>
      <c r="BW549" t="s">
        <v>11427</v>
      </c>
      <c r="BY549" t="s">
        <v>11428</v>
      </c>
      <c r="CB549" t="s">
        <v>11427</v>
      </c>
      <c r="CD549">
        <v>345</v>
      </c>
      <c r="CE549">
        <v>25</v>
      </c>
      <c r="CF549">
        <v>370</v>
      </c>
      <c r="CG549">
        <v>0</v>
      </c>
      <c r="CH549">
        <v>8</v>
      </c>
      <c r="CI549">
        <v>550</v>
      </c>
    </row>
    <row r="550" spans="1:87">
      <c r="A550">
        <v>120024002725</v>
      </c>
      <c r="B550" t="s">
        <v>11490</v>
      </c>
      <c r="C550" t="s">
        <v>13261</v>
      </c>
      <c r="D550" t="s">
        <v>13333</v>
      </c>
      <c r="E550" t="s">
        <v>13263</v>
      </c>
      <c r="F550" t="s">
        <v>13334</v>
      </c>
      <c r="G550" t="s">
        <v>13335</v>
      </c>
      <c r="H550" t="s">
        <v>13336</v>
      </c>
      <c r="I550" t="s">
        <v>11421</v>
      </c>
      <c r="J550">
        <v>33983</v>
      </c>
      <c r="K550" t="s">
        <v>11422</v>
      </c>
      <c r="L550">
        <v>12</v>
      </c>
      <c r="M550" t="s">
        <v>11461</v>
      </c>
      <c r="N550">
        <v>5</v>
      </c>
      <c r="P550">
        <v>22</v>
      </c>
      <c r="Q550">
        <v>95</v>
      </c>
      <c r="R550">
        <v>105</v>
      </c>
      <c r="S550">
        <v>119</v>
      </c>
      <c r="T550">
        <v>113</v>
      </c>
      <c r="U550">
        <v>108</v>
      </c>
      <c r="V550">
        <v>124</v>
      </c>
      <c r="AD550" t="s">
        <v>11424</v>
      </c>
      <c r="AE550">
        <v>26.985399999999998</v>
      </c>
      <c r="AF550">
        <v>-82.0107</v>
      </c>
      <c r="AG550" t="s">
        <v>13337</v>
      </c>
      <c r="AH550">
        <v>8</v>
      </c>
      <c r="AI550">
        <v>324</v>
      </c>
      <c r="AJ550">
        <v>362</v>
      </c>
      <c r="AK550">
        <v>5</v>
      </c>
      <c r="AL550">
        <v>16</v>
      </c>
      <c r="AM550">
        <v>79</v>
      </c>
      <c r="AN550">
        <v>95</v>
      </c>
      <c r="AO550">
        <v>450</v>
      </c>
      <c r="AP550">
        <v>391</v>
      </c>
      <c r="AQ550">
        <v>53</v>
      </c>
      <c r="AR550">
        <v>444</v>
      </c>
      <c r="AS550">
        <v>15.2</v>
      </c>
      <c r="AT550">
        <v>45</v>
      </c>
      <c r="AU550">
        <v>1200240</v>
      </c>
      <c r="AV550">
        <v>2725</v>
      </c>
      <c r="AW550" t="s">
        <v>13335</v>
      </c>
      <c r="AX550" t="s">
        <v>13336</v>
      </c>
      <c r="AY550" t="s">
        <v>11421</v>
      </c>
      <c r="AZ550">
        <v>33983</v>
      </c>
      <c r="BA550">
        <v>3601</v>
      </c>
      <c r="BB550">
        <v>3601</v>
      </c>
      <c r="BC550">
        <v>0</v>
      </c>
      <c r="BE550">
        <v>12015</v>
      </c>
      <c r="BH550" t="s">
        <v>11427</v>
      </c>
      <c r="BI550" t="s">
        <v>11427</v>
      </c>
      <c r="BJ550" t="s">
        <v>11428</v>
      </c>
      <c r="BK550" t="s">
        <v>11428</v>
      </c>
      <c r="BL550" t="s">
        <v>11428</v>
      </c>
      <c r="BM550" t="s">
        <v>11428</v>
      </c>
      <c r="BN550" t="s">
        <v>11428</v>
      </c>
      <c r="BO550" t="s">
        <v>11428</v>
      </c>
      <c r="BP550" t="s">
        <v>11428</v>
      </c>
      <c r="BQ550" t="s">
        <v>11427</v>
      </c>
      <c r="BR550" t="s">
        <v>11427</v>
      </c>
      <c r="BS550" t="s">
        <v>11427</v>
      </c>
      <c r="BT550" t="s">
        <v>11427</v>
      </c>
      <c r="BU550" t="s">
        <v>11427</v>
      </c>
      <c r="BV550" t="s">
        <v>11427</v>
      </c>
      <c r="BW550" t="s">
        <v>11427</v>
      </c>
      <c r="BY550" t="s">
        <v>11428</v>
      </c>
      <c r="CB550" t="s">
        <v>11427</v>
      </c>
      <c r="CD550">
        <v>391</v>
      </c>
      <c r="CE550">
        <v>53</v>
      </c>
      <c r="CF550">
        <v>444</v>
      </c>
      <c r="CG550">
        <v>0</v>
      </c>
      <c r="CH550">
        <v>41</v>
      </c>
      <c r="CI550">
        <v>686</v>
      </c>
    </row>
    <row r="551" spans="1:87">
      <c r="A551">
        <v>120024003333</v>
      </c>
      <c r="B551" t="s">
        <v>11490</v>
      </c>
      <c r="C551" t="s">
        <v>13261</v>
      </c>
      <c r="D551" t="s">
        <v>13338</v>
      </c>
      <c r="E551" t="s">
        <v>13263</v>
      </c>
      <c r="F551" t="s">
        <v>13339</v>
      </c>
      <c r="G551" t="s">
        <v>13340</v>
      </c>
      <c r="H551" t="s">
        <v>13266</v>
      </c>
      <c r="I551" t="s">
        <v>11421</v>
      </c>
      <c r="J551">
        <v>33980</v>
      </c>
      <c r="K551" t="s">
        <v>11422</v>
      </c>
      <c r="L551">
        <v>12</v>
      </c>
      <c r="M551" t="s">
        <v>11461</v>
      </c>
      <c r="N551">
        <v>5</v>
      </c>
      <c r="P551">
        <v>21</v>
      </c>
      <c r="Q551">
        <v>87</v>
      </c>
      <c r="R551">
        <v>99</v>
      </c>
      <c r="S551">
        <v>114</v>
      </c>
      <c r="T551">
        <v>113</v>
      </c>
      <c r="U551">
        <v>109</v>
      </c>
      <c r="V551">
        <v>102</v>
      </c>
      <c r="AD551" t="s">
        <v>11424</v>
      </c>
      <c r="AE551">
        <v>27.011099999999999</v>
      </c>
      <c r="AF551">
        <v>-82.0655</v>
      </c>
      <c r="AG551" t="s">
        <v>13341</v>
      </c>
      <c r="AH551">
        <v>8</v>
      </c>
      <c r="AI551">
        <v>352</v>
      </c>
      <c r="AJ551">
        <v>293</v>
      </c>
      <c r="AK551">
        <v>0</v>
      </c>
      <c r="AL551">
        <v>22</v>
      </c>
      <c r="AM551">
        <v>91</v>
      </c>
      <c r="AN551">
        <v>117</v>
      </c>
      <c r="AO551">
        <v>369</v>
      </c>
      <c r="AP551">
        <v>373</v>
      </c>
      <c r="AQ551">
        <v>58</v>
      </c>
      <c r="AR551">
        <v>431</v>
      </c>
      <c r="AS551">
        <v>13.7</v>
      </c>
      <c r="AT551">
        <v>47</v>
      </c>
      <c r="AU551">
        <v>1200240</v>
      </c>
      <c r="AV551">
        <v>3333</v>
      </c>
      <c r="AW551" t="s">
        <v>13340</v>
      </c>
      <c r="AX551" t="s">
        <v>13266</v>
      </c>
      <c r="AY551" t="s">
        <v>11421</v>
      </c>
      <c r="AZ551">
        <v>33980</v>
      </c>
      <c r="BA551">
        <v>1838</v>
      </c>
      <c r="BB551">
        <v>1838</v>
      </c>
      <c r="BC551">
        <v>0</v>
      </c>
      <c r="BE551">
        <v>12015</v>
      </c>
      <c r="BH551" t="s">
        <v>11427</v>
      </c>
      <c r="BI551" t="s">
        <v>11427</v>
      </c>
      <c r="BJ551" t="s">
        <v>11428</v>
      </c>
      <c r="BK551" t="s">
        <v>11428</v>
      </c>
      <c r="BL551" t="s">
        <v>11428</v>
      </c>
      <c r="BM551" t="s">
        <v>11428</v>
      </c>
      <c r="BN551" t="s">
        <v>11428</v>
      </c>
      <c r="BO551" t="s">
        <v>11428</v>
      </c>
      <c r="BP551" t="s">
        <v>11428</v>
      </c>
      <c r="BQ551" t="s">
        <v>11427</v>
      </c>
      <c r="BR551" t="s">
        <v>11427</v>
      </c>
      <c r="BS551" t="s">
        <v>11427</v>
      </c>
      <c r="BT551" t="s">
        <v>11427</v>
      </c>
      <c r="BU551" t="s">
        <v>11427</v>
      </c>
      <c r="BV551" t="s">
        <v>11427</v>
      </c>
      <c r="BW551" t="s">
        <v>11427</v>
      </c>
      <c r="BY551" t="s">
        <v>11428</v>
      </c>
      <c r="CB551" t="s">
        <v>11427</v>
      </c>
      <c r="CD551">
        <v>373</v>
      </c>
      <c r="CE551">
        <v>58</v>
      </c>
      <c r="CF551">
        <v>431</v>
      </c>
      <c r="CG551">
        <v>1</v>
      </c>
      <c r="CH551">
        <v>45</v>
      </c>
      <c r="CI551">
        <v>645</v>
      </c>
    </row>
    <row r="552" spans="1:87">
      <c r="A552">
        <v>120027002088</v>
      </c>
      <c r="B552" t="s">
        <v>11414</v>
      </c>
      <c r="C552" t="s">
        <v>13342</v>
      </c>
      <c r="D552" t="s">
        <v>13343</v>
      </c>
      <c r="E552" t="s">
        <v>13344</v>
      </c>
      <c r="F552" t="s">
        <v>13345</v>
      </c>
      <c r="G552" t="s">
        <v>13346</v>
      </c>
      <c r="H552" t="s">
        <v>13347</v>
      </c>
      <c r="I552" t="s">
        <v>11421</v>
      </c>
      <c r="J552">
        <v>34461</v>
      </c>
      <c r="K552" t="s">
        <v>11442</v>
      </c>
      <c r="L552">
        <v>12</v>
      </c>
      <c r="M552" t="s">
        <v>11461</v>
      </c>
      <c r="N552">
        <v>12</v>
      </c>
      <c r="P552">
        <v>0</v>
      </c>
      <c r="Q552">
        <v>2</v>
      </c>
      <c r="R552">
        <v>4</v>
      </c>
      <c r="S552">
        <v>5</v>
      </c>
      <c r="T552">
        <v>8</v>
      </c>
      <c r="U552">
        <v>8</v>
      </c>
      <c r="V552">
        <v>7</v>
      </c>
      <c r="W552">
        <v>6</v>
      </c>
      <c r="X552">
        <v>6</v>
      </c>
      <c r="Y552">
        <v>12</v>
      </c>
      <c r="Z552">
        <v>13</v>
      </c>
      <c r="AA552">
        <v>14</v>
      </c>
      <c r="AB552">
        <v>7</v>
      </c>
      <c r="AC552">
        <v>32</v>
      </c>
      <c r="AD552" t="s">
        <v>11424</v>
      </c>
      <c r="AE552">
        <v>28.825700000000001</v>
      </c>
      <c r="AF552">
        <v>-82.498800000000003</v>
      </c>
      <c r="AG552" t="s">
        <v>13348</v>
      </c>
      <c r="AH552">
        <v>9</v>
      </c>
      <c r="AI552">
        <v>87</v>
      </c>
      <c r="AJ552">
        <v>37</v>
      </c>
      <c r="AK552">
        <v>0</v>
      </c>
      <c r="AL552">
        <v>1</v>
      </c>
      <c r="AM552">
        <v>9</v>
      </c>
      <c r="AN552">
        <v>8</v>
      </c>
      <c r="AO552">
        <v>101</v>
      </c>
      <c r="AP552">
        <v>91</v>
      </c>
      <c r="AQ552">
        <v>3</v>
      </c>
      <c r="AR552">
        <v>94</v>
      </c>
      <c r="AS552">
        <v>5.2</v>
      </c>
      <c r="AT552">
        <v>24</v>
      </c>
      <c r="AU552">
        <v>1200270</v>
      </c>
      <c r="AV552">
        <v>2088</v>
      </c>
      <c r="AW552" t="s">
        <v>13346</v>
      </c>
      <c r="AX552" t="s">
        <v>13347</v>
      </c>
      <c r="AY552" t="s">
        <v>11421</v>
      </c>
      <c r="AZ552">
        <v>34461</v>
      </c>
      <c r="BA552">
        <v>7985</v>
      </c>
      <c r="BB552">
        <v>7985</v>
      </c>
      <c r="BC552">
        <v>0</v>
      </c>
      <c r="BE552">
        <v>12017</v>
      </c>
      <c r="BH552" t="s">
        <v>11427</v>
      </c>
      <c r="BI552" t="s">
        <v>11427</v>
      </c>
      <c r="BJ552" t="s">
        <v>11428</v>
      </c>
      <c r="BK552" t="s">
        <v>11428</v>
      </c>
      <c r="BL552" t="s">
        <v>11428</v>
      </c>
      <c r="BM552" t="s">
        <v>11428</v>
      </c>
      <c r="BN552" t="s">
        <v>11428</v>
      </c>
      <c r="BO552" t="s">
        <v>11428</v>
      </c>
      <c r="BP552" t="s">
        <v>11428</v>
      </c>
      <c r="BQ552" t="s">
        <v>11428</v>
      </c>
      <c r="BR552" t="s">
        <v>11428</v>
      </c>
      <c r="BS552" t="s">
        <v>11428</v>
      </c>
      <c r="BT552" t="s">
        <v>11428</v>
      </c>
      <c r="BU552" t="s">
        <v>11428</v>
      </c>
      <c r="BV552" t="s">
        <v>11428</v>
      </c>
      <c r="BW552" t="s">
        <v>11428</v>
      </c>
      <c r="BY552" t="s">
        <v>11428</v>
      </c>
      <c r="CB552" t="s">
        <v>11427</v>
      </c>
      <c r="CD552">
        <v>91</v>
      </c>
      <c r="CE552">
        <v>3</v>
      </c>
      <c r="CF552">
        <v>94</v>
      </c>
      <c r="CG552">
        <v>0</v>
      </c>
      <c r="CH552">
        <v>5</v>
      </c>
      <c r="CI552">
        <v>124</v>
      </c>
    </row>
    <row r="553" spans="1:87">
      <c r="A553">
        <v>120027003035</v>
      </c>
      <c r="B553" t="s">
        <v>11414</v>
      </c>
      <c r="C553" t="s">
        <v>13342</v>
      </c>
      <c r="D553" t="s">
        <v>13349</v>
      </c>
      <c r="E553" t="s">
        <v>13344</v>
      </c>
      <c r="F553" t="s">
        <v>13350</v>
      </c>
      <c r="G553" t="s">
        <v>13351</v>
      </c>
      <c r="H553" t="s">
        <v>13347</v>
      </c>
      <c r="I553" t="s">
        <v>11421</v>
      </c>
      <c r="J553">
        <v>34461</v>
      </c>
      <c r="K553" t="s">
        <v>11437</v>
      </c>
      <c r="L553">
        <v>12</v>
      </c>
      <c r="M553">
        <v>6</v>
      </c>
      <c r="N553">
        <v>12</v>
      </c>
      <c r="W553">
        <v>0</v>
      </c>
      <c r="X553">
        <v>0</v>
      </c>
      <c r="Y553">
        <v>2</v>
      </c>
      <c r="Z553">
        <v>25</v>
      </c>
      <c r="AA553">
        <v>20</v>
      </c>
      <c r="AB553">
        <v>16</v>
      </c>
      <c r="AC553">
        <v>10</v>
      </c>
      <c r="AD553" t="s">
        <v>11424</v>
      </c>
      <c r="AE553">
        <v>28.844799999999999</v>
      </c>
      <c r="AF553">
        <v>-82.481300000000005</v>
      </c>
      <c r="AG553" s="27">
        <v>2228590</v>
      </c>
      <c r="AH553">
        <v>9</v>
      </c>
      <c r="AI553">
        <v>73</v>
      </c>
      <c r="AJ553">
        <v>0</v>
      </c>
      <c r="AK553">
        <v>1</v>
      </c>
      <c r="AL553">
        <v>0</v>
      </c>
      <c r="AM553">
        <v>55</v>
      </c>
      <c r="AN553">
        <v>5</v>
      </c>
      <c r="AO553">
        <v>12</v>
      </c>
      <c r="AP553">
        <v>0</v>
      </c>
      <c r="AQ553">
        <v>0</v>
      </c>
      <c r="AR553">
        <v>0</v>
      </c>
      <c r="AS553">
        <v>9.1</v>
      </c>
      <c r="AT553">
        <v>8</v>
      </c>
      <c r="AU553">
        <v>1200270</v>
      </c>
      <c r="AV553">
        <v>3035</v>
      </c>
      <c r="AW553" t="s">
        <v>13351</v>
      </c>
      <c r="AX553" t="s">
        <v>13347</v>
      </c>
      <c r="AY553" t="s">
        <v>11421</v>
      </c>
      <c r="AZ553">
        <v>34461</v>
      </c>
      <c r="BA553">
        <v>7872</v>
      </c>
      <c r="BB553">
        <v>7872</v>
      </c>
      <c r="BC553">
        <v>0</v>
      </c>
      <c r="BE553">
        <v>12017</v>
      </c>
      <c r="BH553" t="s">
        <v>11427</v>
      </c>
      <c r="BI553" t="s">
        <v>11427</v>
      </c>
      <c r="BJ553" t="s">
        <v>11427</v>
      </c>
      <c r="BK553" t="s">
        <v>11427</v>
      </c>
      <c r="BL553" t="s">
        <v>11427</v>
      </c>
      <c r="BM553" t="s">
        <v>11427</v>
      </c>
      <c r="BN553" t="s">
        <v>11427</v>
      </c>
      <c r="BO553" t="s">
        <v>11427</v>
      </c>
      <c r="BP553" t="s">
        <v>11427</v>
      </c>
      <c r="BQ553" t="s">
        <v>11428</v>
      </c>
      <c r="BR553" t="s">
        <v>11428</v>
      </c>
      <c r="BS553" t="s">
        <v>11428</v>
      </c>
      <c r="BT553" t="s">
        <v>11428</v>
      </c>
      <c r="BU553" t="s">
        <v>11428</v>
      </c>
      <c r="BV553" t="s">
        <v>11428</v>
      </c>
      <c r="BW553" t="s">
        <v>11428</v>
      </c>
      <c r="BY553" t="s">
        <v>11427</v>
      </c>
      <c r="CB553" t="s">
        <v>11427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73</v>
      </c>
    </row>
    <row r="554" spans="1:87">
      <c r="A554">
        <v>120027003158</v>
      </c>
      <c r="B554" t="s">
        <v>11414</v>
      </c>
      <c r="C554" t="s">
        <v>13342</v>
      </c>
      <c r="D554" t="s">
        <v>13352</v>
      </c>
      <c r="E554" t="s">
        <v>13344</v>
      </c>
      <c r="F554" t="s">
        <v>13353</v>
      </c>
      <c r="G554" t="s">
        <v>13354</v>
      </c>
      <c r="H554" t="s">
        <v>13347</v>
      </c>
      <c r="I554" t="s">
        <v>11421</v>
      </c>
      <c r="J554">
        <v>34461</v>
      </c>
      <c r="K554" t="s">
        <v>11437</v>
      </c>
      <c r="L554">
        <v>12</v>
      </c>
      <c r="M554">
        <v>6</v>
      </c>
      <c r="N554">
        <v>12</v>
      </c>
      <c r="W554">
        <v>6</v>
      </c>
      <c r="X554">
        <v>14</v>
      </c>
      <c r="Y554">
        <v>22</v>
      </c>
      <c r="Z554">
        <v>28</v>
      </c>
      <c r="AA554">
        <v>19</v>
      </c>
      <c r="AB554">
        <v>5</v>
      </c>
      <c r="AC554">
        <v>3</v>
      </c>
      <c r="AD554" t="s">
        <v>11424</v>
      </c>
      <c r="AE554">
        <v>28.8185</v>
      </c>
      <c r="AF554">
        <v>-82.497200000000007</v>
      </c>
      <c r="AG554" t="s">
        <v>13355</v>
      </c>
      <c r="AH554">
        <v>9</v>
      </c>
      <c r="AI554">
        <v>77</v>
      </c>
      <c r="AJ554">
        <v>20</v>
      </c>
      <c r="AK554">
        <v>0</v>
      </c>
      <c r="AL554">
        <v>0</v>
      </c>
      <c r="AM554">
        <v>11</v>
      </c>
      <c r="AN554">
        <v>2</v>
      </c>
      <c r="AO554">
        <v>78</v>
      </c>
      <c r="AP554">
        <v>79</v>
      </c>
      <c r="AQ554">
        <v>0</v>
      </c>
      <c r="AR554">
        <v>79</v>
      </c>
      <c r="AS554">
        <v>16.2</v>
      </c>
      <c r="AT554">
        <v>6</v>
      </c>
      <c r="AU554">
        <v>1200270</v>
      </c>
      <c r="AV554">
        <v>3158</v>
      </c>
      <c r="AW554" t="s">
        <v>13354</v>
      </c>
      <c r="AX554" t="s">
        <v>13347</v>
      </c>
      <c r="AY554" t="s">
        <v>11421</v>
      </c>
      <c r="AZ554">
        <v>34461</v>
      </c>
      <c r="BA554">
        <v>9487</v>
      </c>
      <c r="BB554">
        <v>9487</v>
      </c>
      <c r="BC554">
        <v>0</v>
      </c>
      <c r="BE554">
        <v>12017</v>
      </c>
      <c r="BH554" t="s">
        <v>11427</v>
      </c>
      <c r="BI554" t="s">
        <v>11427</v>
      </c>
      <c r="BJ554" t="s">
        <v>11427</v>
      </c>
      <c r="BK554" t="s">
        <v>11427</v>
      </c>
      <c r="BL554" t="s">
        <v>11427</v>
      </c>
      <c r="BM554" t="s">
        <v>11427</v>
      </c>
      <c r="BN554" t="s">
        <v>11427</v>
      </c>
      <c r="BO554" t="s">
        <v>11427</v>
      </c>
      <c r="BP554" t="s">
        <v>11427</v>
      </c>
      <c r="BQ554" t="s">
        <v>11428</v>
      </c>
      <c r="BR554" t="s">
        <v>11428</v>
      </c>
      <c r="BS554" t="s">
        <v>11428</v>
      </c>
      <c r="BT554" t="s">
        <v>11428</v>
      </c>
      <c r="BU554" t="s">
        <v>11428</v>
      </c>
      <c r="BV554" t="s">
        <v>11428</v>
      </c>
      <c r="BW554" t="s">
        <v>11428</v>
      </c>
      <c r="BY554" t="s">
        <v>11428</v>
      </c>
      <c r="CB554" t="s">
        <v>11427</v>
      </c>
      <c r="CD554">
        <v>79</v>
      </c>
      <c r="CE554">
        <v>0</v>
      </c>
      <c r="CF554">
        <v>79</v>
      </c>
      <c r="CG554">
        <v>0</v>
      </c>
      <c r="CH554">
        <v>6</v>
      </c>
      <c r="CI554">
        <v>97</v>
      </c>
    </row>
    <row r="555" spans="1:87">
      <c r="A555">
        <v>120027000306</v>
      </c>
      <c r="B555" t="s">
        <v>11490</v>
      </c>
      <c r="C555" t="s">
        <v>13342</v>
      </c>
      <c r="D555" t="s">
        <v>13356</v>
      </c>
      <c r="E555" t="s">
        <v>13344</v>
      </c>
      <c r="F555" t="s">
        <v>13357</v>
      </c>
      <c r="G555" t="s">
        <v>13358</v>
      </c>
      <c r="H555" t="s">
        <v>13359</v>
      </c>
      <c r="I555" t="s">
        <v>11421</v>
      </c>
      <c r="J555">
        <v>34452</v>
      </c>
      <c r="K555" t="s">
        <v>11422</v>
      </c>
      <c r="L555">
        <v>12</v>
      </c>
      <c r="M555" t="s">
        <v>11461</v>
      </c>
      <c r="N555">
        <v>5</v>
      </c>
      <c r="P555">
        <v>33</v>
      </c>
      <c r="Q555">
        <v>104</v>
      </c>
      <c r="R555">
        <v>108</v>
      </c>
      <c r="S555">
        <v>108</v>
      </c>
      <c r="T555">
        <v>101</v>
      </c>
      <c r="U555">
        <v>101</v>
      </c>
      <c r="V555">
        <v>107</v>
      </c>
      <c r="AD555" t="s">
        <v>11424</v>
      </c>
      <c r="AE555">
        <v>28.833100000000002</v>
      </c>
      <c r="AF555">
        <v>-82.337400000000002</v>
      </c>
      <c r="AG555" t="s">
        <v>13360</v>
      </c>
      <c r="AH555">
        <v>9</v>
      </c>
      <c r="AI555">
        <v>345</v>
      </c>
      <c r="AJ555">
        <v>317</v>
      </c>
      <c r="AK555">
        <v>1</v>
      </c>
      <c r="AL555">
        <v>15</v>
      </c>
      <c r="AM555">
        <v>27</v>
      </c>
      <c r="AN555">
        <v>36</v>
      </c>
      <c r="AO555">
        <v>549</v>
      </c>
      <c r="AP555">
        <v>441</v>
      </c>
      <c r="AQ555">
        <v>24</v>
      </c>
      <c r="AR555">
        <v>465</v>
      </c>
      <c r="AS555">
        <v>14.1</v>
      </c>
      <c r="AT555">
        <v>47</v>
      </c>
      <c r="AU555">
        <v>1200270</v>
      </c>
      <c r="AV555">
        <v>306</v>
      </c>
      <c r="AW555" t="s">
        <v>13358</v>
      </c>
      <c r="AX555" t="s">
        <v>13359</v>
      </c>
      <c r="AY555" t="s">
        <v>11421</v>
      </c>
      <c r="AZ555">
        <v>34452</v>
      </c>
      <c r="BA555">
        <v>4602</v>
      </c>
      <c r="BB555">
        <v>4602</v>
      </c>
      <c r="BC555">
        <v>0</v>
      </c>
      <c r="BE555">
        <v>12017</v>
      </c>
      <c r="BH555" t="s">
        <v>11427</v>
      </c>
      <c r="BI555" t="s">
        <v>11427</v>
      </c>
      <c r="BJ555" t="s">
        <v>11428</v>
      </c>
      <c r="BK555" t="s">
        <v>11428</v>
      </c>
      <c r="BL555" t="s">
        <v>11428</v>
      </c>
      <c r="BM555" t="s">
        <v>11428</v>
      </c>
      <c r="BN555" t="s">
        <v>11428</v>
      </c>
      <c r="BO555" t="s">
        <v>11428</v>
      </c>
      <c r="BP555" t="s">
        <v>11428</v>
      </c>
      <c r="BQ555" t="s">
        <v>11427</v>
      </c>
      <c r="BR555" t="s">
        <v>11427</v>
      </c>
      <c r="BS555" t="s">
        <v>11427</v>
      </c>
      <c r="BT555" t="s">
        <v>11427</v>
      </c>
      <c r="BU555" t="s">
        <v>11427</v>
      </c>
      <c r="BV555" t="s">
        <v>11427</v>
      </c>
      <c r="BW555" t="s">
        <v>11427</v>
      </c>
      <c r="BY555" t="s">
        <v>11428</v>
      </c>
      <c r="CB555" t="s">
        <v>11427</v>
      </c>
      <c r="CD555">
        <v>441</v>
      </c>
      <c r="CE555">
        <v>24</v>
      </c>
      <c r="CF555">
        <v>465</v>
      </c>
      <c r="CG555">
        <v>2</v>
      </c>
      <c r="CH555">
        <v>32</v>
      </c>
      <c r="CI555">
        <v>662</v>
      </c>
    </row>
    <row r="556" spans="1:87">
      <c r="A556">
        <v>120027000307</v>
      </c>
      <c r="B556" t="s">
        <v>11490</v>
      </c>
      <c r="C556" t="s">
        <v>13342</v>
      </c>
      <c r="D556" t="s">
        <v>13361</v>
      </c>
      <c r="E556" t="s">
        <v>13344</v>
      </c>
      <c r="F556" t="s">
        <v>13362</v>
      </c>
      <c r="G556" t="s">
        <v>13363</v>
      </c>
      <c r="H556" t="s">
        <v>13359</v>
      </c>
      <c r="I556" t="s">
        <v>11421</v>
      </c>
      <c r="J556">
        <v>34450</v>
      </c>
      <c r="K556" t="s">
        <v>11422</v>
      </c>
      <c r="L556">
        <v>12</v>
      </c>
      <c r="M556">
        <v>6</v>
      </c>
      <c r="N556">
        <v>8</v>
      </c>
      <c r="W556">
        <v>349</v>
      </c>
      <c r="X556">
        <v>329</v>
      </c>
      <c r="Y556">
        <v>345</v>
      </c>
      <c r="AD556" t="s">
        <v>11424</v>
      </c>
      <c r="AE556">
        <v>28.846399999999999</v>
      </c>
      <c r="AF556">
        <v>-82.341200000000001</v>
      </c>
      <c r="AG556" t="s">
        <v>13364</v>
      </c>
      <c r="AH556">
        <v>9</v>
      </c>
      <c r="AI556">
        <v>504</v>
      </c>
      <c r="AJ556">
        <v>519</v>
      </c>
      <c r="AK556">
        <v>0</v>
      </c>
      <c r="AL556">
        <v>20</v>
      </c>
      <c r="AM556">
        <v>47</v>
      </c>
      <c r="AN556">
        <v>71</v>
      </c>
      <c r="AO556">
        <v>835</v>
      </c>
      <c r="AP556">
        <v>612</v>
      </c>
      <c r="AQ556">
        <v>52</v>
      </c>
      <c r="AR556">
        <v>664</v>
      </c>
      <c r="AS556">
        <v>16.5</v>
      </c>
      <c r="AT556">
        <v>62</v>
      </c>
      <c r="AU556">
        <v>1200270</v>
      </c>
      <c r="AV556">
        <v>307</v>
      </c>
      <c r="AW556" t="s">
        <v>13363</v>
      </c>
      <c r="AX556" t="s">
        <v>13359</v>
      </c>
      <c r="AY556" t="s">
        <v>11421</v>
      </c>
      <c r="AZ556">
        <v>34450</v>
      </c>
      <c r="BA556">
        <v>2415</v>
      </c>
      <c r="BB556">
        <v>2415</v>
      </c>
      <c r="BC556">
        <v>0</v>
      </c>
      <c r="BE556">
        <v>12017</v>
      </c>
      <c r="BH556" t="s">
        <v>11427</v>
      </c>
      <c r="BI556" t="s">
        <v>11427</v>
      </c>
      <c r="BJ556" t="s">
        <v>11427</v>
      </c>
      <c r="BK556" t="s">
        <v>11427</v>
      </c>
      <c r="BL556" t="s">
        <v>11427</v>
      </c>
      <c r="BM556" t="s">
        <v>11427</v>
      </c>
      <c r="BN556" t="s">
        <v>11427</v>
      </c>
      <c r="BO556" t="s">
        <v>11427</v>
      </c>
      <c r="BP556" t="s">
        <v>11427</v>
      </c>
      <c r="BQ556" t="s">
        <v>11428</v>
      </c>
      <c r="BR556" t="s">
        <v>11428</v>
      </c>
      <c r="BS556" t="s">
        <v>11428</v>
      </c>
      <c r="BT556" t="s">
        <v>11427</v>
      </c>
      <c r="BU556" t="s">
        <v>11427</v>
      </c>
      <c r="BV556" t="s">
        <v>11427</v>
      </c>
      <c r="BW556" t="s">
        <v>11427</v>
      </c>
      <c r="BY556" t="s">
        <v>11428</v>
      </c>
      <c r="CB556" t="s">
        <v>11427</v>
      </c>
      <c r="CD556">
        <v>612</v>
      </c>
      <c r="CE556">
        <v>52</v>
      </c>
      <c r="CF556">
        <v>664</v>
      </c>
      <c r="CG556">
        <v>1</v>
      </c>
      <c r="CH556">
        <v>49</v>
      </c>
      <c r="CI556">
        <v>1023</v>
      </c>
    </row>
    <row r="557" spans="1:87">
      <c r="A557">
        <v>120027000309</v>
      </c>
      <c r="B557" t="s">
        <v>11490</v>
      </c>
      <c r="C557" t="s">
        <v>13342</v>
      </c>
      <c r="D557" t="s">
        <v>13365</v>
      </c>
      <c r="E557" t="s">
        <v>13344</v>
      </c>
      <c r="F557" t="s">
        <v>13366</v>
      </c>
      <c r="G557" t="s">
        <v>13367</v>
      </c>
      <c r="H557" t="s">
        <v>13368</v>
      </c>
      <c r="I557" t="s">
        <v>11421</v>
      </c>
      <c r="J557">
        <v>34436</v>
      </c>
      <c r="K557" t="s">
        <v>11422</v>
      </c>
      <c r="L557">
        <v>12</v>
      </c>
      <c r="M557" t="s">
        <v>11461</v>
      </c>
      <c r="N557">
        <v>5</v>
      </c>
      <c r="P557">
        <v>25</v>
      </c>
      <c r="Q557">
        <v>55</v>
      </c>
      <c r="R557">
        <v>52</v>
      </c>
      <c r="S557">
        <v>51</v>
      </c>
      <c r="T557">
        <v>53</v>
      </c>
      <c r="U557">
        <v>47</v>
      </c>
      <c r="V557">
        <v>40</v>
      </c>
      <c r="AD557" t="s">
        <v>11424</v>
      </c>
      <c r="AE557">
        <v>28.751899999999999</v>
      </c>
      <c r="AF557">
        <v>-82.293899999999994</v>
      </c>
      <c r="AG557" t="s">
        <v>13369</v>
      </c>
      <c r="AH557">
        <v>9</v>
      </c>
      <c r="AI557">
        <v>158</v>
      </c>
      <c r="AJ557">
        <v>165</v>
      </c>
      <c r="AK557">
        <v>1</v>
      </c>
      <c r="AL557">
        <v>0</v>
      </c>
      <c r="AM557">
        <v>4</v>
      </c>
      <c r="AN557">
        <v>14</v>
      </c>
      <c r="AO557">
        <v>291</v>
      </c>
      <c r="AP557">
        <v>252</v>
      </c>
      <c r="AQ557">
        <v>12</v>
      </c>
      <c r="AR557">
        <v>264</v>
      </c>
      <c r="AS557">
        <v>12.4</v>
      </c>
      <c r="AT557">
        <v>26</v>
      </c>
      <c r="AU557">
        <v>1200270</v>
      </c>
      <c r="AV557">
        <v>309</v>
      </c>
      <c r="AW557" t="s">
        <v>13370</v>
      </c>
      <c r="AX557" t="s">
        <v>13368</v>
      </c>
      <c r="AY557" t="s">
        <v>11421</v>
      </c>
      <c r="AZ557">
        <v>34436</v>
      </c>
      <c r="BA557">
        <v>340</v>
      </c>
      <c r="BB557">
        <v>4725</v>
      </c>
      <c r="BC557">
        <v>0</v>
      </c>
      <c r="BE557">
        <v>12017</v>
      </c>
      <c r="BH557" t="s">
        <v>11427</v>
      </c>
      <c r="BI557" t="s">
        <v>11427</v>
      </c>
      <c r="BJ557" t="s">
        <v>11428</v>
      </c>
      <c r="BK557" t="s">
        <v>11428</v>
      </c>
      <c r="BL557" t="s">
        <v>11428</v>
      </c>
      <c r="BM557" t="s">
        <v>11428</v>
      </c>
      <c r="BN557" t="s">
        <v>11428</v>
      </c>
      <c r="BO557" t="s">
        <v>11428</v>
      </c>
      <c r="BP557" t="s">
        <v>11428</v>
      </c>
      <c r="BQ557" t="s">
        <v>11427</v>
      </c>
      <c r="BR557" t="s">
        <v>11427</v>
      </c>
      <c r="BS557" t="s">
        <v>11427</v>
      </c>
      <c r="BT557" t="s">
        <v>11427</v>
      </c>
      <c r="BU557" t="s">
        <v>11427</v>
      </c>
      <c r="BV557" t="s">
        <v>11427</v>
      </c>
      <c r="BW557" t="s">
        <v>11427</v>
      </c>
      <c r="BY557" t="s">
        <v>11428</v>
      </c>
      <c r="CB557" t="s">
        <v>11427</v>
      </c>
      <c r="CD557">
        <v>252</v>
      </c>
      <c r="CE557">
        <v>12</v>
      </c>
      <c r="CF557">
        <v>264</v>
      </c>
      <c r="CG557">
        <v>1</v>
      </c>
      <c r="CH557">
        <v>12</v>
      </c>
      <c r="CI557">
        <v>323</v>
      </c>
    </row>
    <row r="558" spans="1:87">
      <c r="A558">
        <v>120027000310</v>
      </c>
      <c r="B558" t="s">
        <v>11490</v>
      </c>
      <c r="C558" t="s">
        <v>13342</v>
      </c>
      <c r="D558" t="s">
        <v>13371</v>
      </c>
      <c r="E558" t="s">
        <v>13344</v>
      </c>
      <c r="F558" t="s">
        <v>13372</v>
      </c>
      <c r="G558" t="s">
        <v>13373</v>
      </c>
      <c r="H558" t="s">
        <v>13374</v>
      </c>
      <c r="I558" t="s">
        <v>11421</v>
      </c>
      <c r="J558">
        <v>34448</v>
      </c>
      <c r="K558" t="s">
        <v>11422</v>
      </c>
      <c r="L558">
        <v>12</v>
      </c>
      <c r="M558" t="s">
        <v>11461</v>
      </c>
      <c r="N558">
        <v>5</v>
      </c>
      <c r="P558">
        <v>24</v>
      </c>
      <c r="Q558">
        <v>50</v>
      </c>
      <c r="R558">
        <v>60</v>
      </c>
      <c r="S558">
        <v>41</v>
      </c>
      <c r="T558">
        <v>50</v>
      </c>
      <c r="U558">
        <v>58</v>
      </c>
      <c r="V558">
        <v>52</v>
      </c>
      <c r="AD558" t="s">
        <v>11424</v>
      </c>
      <c r="AE558">
        <v>28.782399999999999</v>
      </c>
      <c r="AF558">
        <v>-82.614900000000006</v>
      </c>
      <c r="AG558" t="s">
        <v>13375</v>
      </c>
      <c r="AH558">
        <v>9</v>
      </c>
      <c r="AI558">
        <v>176</v>
      </c>
      <c r="AJ558">
        <v>159</v>
      </c>
      <c r="AK558">
        <v>1</v>
      </c>
      <c r="AL558">
        <v>4</v>
      </c>
      <c r="AM558">
        <v>1</v>
      </c>
      <c r="AN558">
        <v>13</v>
      </c>
      <c r="AO558">
        <v>304</v>
      </c>
      <c r="AP558">
        <v>267</v>
      </c>
      <c r="AQ558">
        <v>3</v>
      </c>
      <c r="AR558">
        <v>270</v>
      </c>
      <c r="AS558">
        <v>14.6</v>
      </c>
      <c r="AT558">
        <v>23</v>
      </c>
      <c r="AU558">
        <v>1200270</v>
      </c>
      <c r="AV558">
        <v>310</v>
      </c>
      <c r="AW558" t="s">
        <v>13373</v>
      </c>
      <c r="AX558" t="s">
        <v>13374</v>
      </c>
      <c r="AY558" t="s">
        <v>11421</v>
      </c>
      <c r="AZ558">
        <v>34448</v>
      </c>
      <c r="BA558">
        <v>3821</v>
      </c>
      <c r="BB558">
        <v>3821</v>
      </c>
      <c r="BC558">
        <v>0</v>
      </c>
      <c r="BE558">
        <v>12017</v>
      </c>
      <c r="BH558" t="s">
        <v>11427</v>
      </c>
      <c r="BI558" t="s">
        <v>11427</v>
      </c>
      <c r="BJ558" t="s">
        <v>11428</v>
      </c>
      <c r="BK558" t="s">
        <v>11428</v>
      </c>
      <c r="BL558" t="s">
        <v>11428</v>
      </c>
      <c r="BM558" t="s">
        <v>11428</v>
      </c>
      <c r="BN558" t="s">
        <v>11428</v>
      </c>
      <c r="BO558" t="s">
        <v>11428</v>
      </c>
      <c r="BP558" t="s">
        <v>11428</v>
      </c>
      <c r="BQ558" t="s">
        <v>11427</v>
      </c>
      <c r="BR558" t="s">
        <v>11427</v>
      </c>
      <c r="BS558" t="s">
        <v>11427</v>
      </c>
      <c r="BT558" t="s">
        <v>11427</v>
      </c>
      <c r="BU558" t="s">
        <v>11427</v>
      </c>
      <c r="BV558" t="s">
        <v>11427</v>
      </c>
      <c r="BW558" t="s">
        <v>11427</v>
      </c>
      <c r="BY558" t="s">
        <v>11428</v>
      </c>
      <c r="CB558" t="s">
        <v>11427</v>
      </c>
      <c r="CD558">
        <v>267</v>
      </c>
      <c r="CE558">
        <v>3</v>
      </c>
      <c r="CF558">
        <v>270</v>
      </c>
      <c r="CG558">
        <v>1</v>
      </c>
      <c r="CH558">
        <v>11</v>
      </c>
      <c r="CI558">
        <v>335</v>
      </c>
    </row>
    <row r="559" spans="1:87">
      <c r="A559">
        <v>120027000312</v>
      </c>
      <c r="B559" t="s">
        <v>11490</v>
      </c>
      <c r="C559" t="s">
        <v>13342</v>
      </c>
      <c r="D559" t="s">
        <v>13376</v>
      </c>
      <c r="E559" t="s">
        <v>13344</v>
      </c>
      <c r="F559" t="s">
        <v>13377</v>
      </c>
      <c r="G559" t="s">
        <v>13378</v>
      </c>
      <c r="H559" t="s">
        <v>13379</v>
      </c>
      <c r="I559" t="s">
        <v>11421</v>
      </c>
      <c r="J559">
        <v>34428</v>
      </c>
      <c r="K559" t="s">
        <v>11422</v>
      </c>
      <c r="L559">
        <v>12</v>
      </c>
      <c r="M559">
        <v>6</v>
      </c>
      <c r="N559">
        <v>8</v>
      </c>
      <c r="W559">
        <v>241</v>
      </c>
      <c r="X559">
        <v>256</v>
      </c>
      <c r="Y559">
        <v>252</v>
      </c>
      <c r="AD559" t="s">
        <v>11424</v>
      </c>
      <c r="AE559">
        <v>28.901199999999999</v>
      </c>
      <c r="AF559">
        <v>-82.588499999999996</v>
      </c>
      <c r="AG559" t="s">
        <v>13380</v>
      </c>
      <c r="AH559">
        <v>9</v>
      </c>
      <c r="AI559">
        <v>363</v>
      </c>
      <c r="AJ559">
        <v>386</v>
      </c>
      <c r="AK559">
        <v>0</v>
      </c>
      <c r="AL559">
        <v>9</v>
      </c>
      <c r="AM559">
        <v>27</v>
      </c>
      <c r="AN559">
        <v>24</v>
      </c>
      <c r="AO559">
        <v>659</v>
      </c>
      <c r="AP559">
        <v>512</v>
      </c>
      <c r="AQ559">
        <v>17</v>
      </c>
      <c r="AR559">
        <v>529</v>
      </c>
      <c r="AS559">
        <v>16.3</v>
      </c>
      <c r="AT559">
        <v>46</v>
      </c>
      <c r="AU559">
        <v>1200270</v>
      </c>
      <c r="AV559">
        <v>312</v>
      </c>
      <c r="AW559" t="s">
        <v>13378</v>
      </c>
      <c r="AX559" t="s">
        <v>13379</v>
      </c>
      <c r="AY559" t="s">
        <v>11421</v>
      </c>
      <c r="AZ559">
        <v>34428</v>
      </c>
      <c r="BA559">
        <v>3630</v>
      </c>
      <c r="BB559">
        <v>3630</v>
      </c>
      <c r="BC559">
        <v>0</v>
      </c>
      <c r="BE559">
        <v>12017</v>
      </c>
      <c r="BH559" t="s">
        <v>11427</v>
      </c>
      <c r="BI559" t="s">
        <v>11427</v>
      </c>
      <c r="BJ559" t="s">
        <v>11427</v>
      </c>
      <c r="BK559" t="s">
        <v>11427</v>
      </c>
      <c r="BL559" t="s">
        <v>11427</v>
      </c>
      <c r="BM559" t="s">
        <v>11427</v>
      </c>
      <c r="BN559" t="s">
        <v>11427</v>
      </c>
      <c r="BO559" t="s">
        <v>11427</v>
      </c>
      <c r="BP559" t="s">
        <v>11427</v>
      </c>
      <c r="BQ559" t="s">
        <v>11428</v>
      </c>
      <c r="BR559" t="s">
        <v>11428</v>
      </c>
      <c r="BS559" t="s">
        <v>11428</v>
      </c>
      <c r="BT559" t="s">
        <v>11427</v>
      </c>
      <c r="BU559" t="s">
        <v>11427</v>
      </c>
      <c r="BV559" t="s">
        <v>11427</v>
      </c>
      <c r="BW559" t="s">
        <v>11427</v>
      </c>
      <c r="BY559" t="s">
        <v>11428</v>
      </c>
      <c r="CB559" t="s">
        <v>11427</v>
      </c>
      <c r="CD559">
        <v>512</v>
      </c>
      <c r="CE559">
        <v>17</v>
      </c>
      <c r="CF559">
        <v>529</v>
      </c>
      <c r="CG559">
        <v>0</v>
      </c>
      <c r="CH559">
        <v>30</v>
      </c>
      <c r="CI559">
        <v>749</v>
      </c>
    </row>
    <row r="560" spans="1:87">
      <c r="A560">
        <v>120027000313</v>
      </c>
      <c r="B560" t="s">
        <v>11490</v>
      </c>
      <c r="C560" t="s">
        <v>13342</v>
      </c>
      <c r="D560" t="s">
        <v>13381</v>
      </c>
      <c r="E560" t="s">
        <v>13344</v>
      </c>
      <c r="F560" t="s">
        <v>13382</v>
      </c>
      <c r="G560" t="s">
        <v>13383</v>
      </c>
      <c r="H560" t="s">
        <v>13379</v>
      </c>
      <c r="I560" t="s">
        <v>11421</v>
      </c>
      <c r="J560">
        <v>34428</v>
      </c>
      <c r="K560" t="s">
        <v>11422</v>
      </c>
      <c r="L560">
        <v>12</v>
      </c>
      <c r="M560" t="s">
        <v>11461</v>
      </c>
      <c r="N560">
        <v>5</v>
      </c>
      <c r="P560">
        <v>30</v>
      </c>
      <c r="Q560">
        <v>98</v>
      </c>
      <c r="R560">
        <v>94</v>
      </c>
      <c r="S560">
        <v>91</v>
      </c>
      <c r="T560">
        <v>114</v>
      </c>
      <c r="U560">
        <v>98</v>
      </c>
      <c r="V560">
        <v>92</v>
      </c>
      <c r="AD560" t="s">
        <v>11424</v>
      </c>
      <c r="AE560">
        <v>28.900300000000001</v>
      </c>
      <c r="AF560">
        <v>-82.577799999999996</v>
      </c>
      <c r="AG560" t="s">
        <v>13384</v>
      </c>
      <c r="AH560">
        <v>9</v>
      </c>
      <c r="AI560">
        <v>319</v>
      </c>
      <c r="AJ560">
        <v>298</v>
      </c>
      <c r="AK560">
        <v>0</v>
      </c>
      <c r="AL560">
        <v>2</v>
      </c>
      <c r="AM560">
        <v>38</v>
      </c>
      <c r="AN560">
        <v>29</v>
      </c>
      <c r="AO560">
        <v>511</v>
      </c>
      <c r="AP560">
        <v>486</v>
      </c>
      <c r="AQ560">
        <v>16</v>
      </c>
      <c r="AR560">
        <v>502</v>
      </c>
      <c r="AS560">
        <v>14.3</v>
      </c>
      <c r="AT560">
        <v>43</v>
      </c>
      <c r="AU560">
        <v>1200270</v>
      </c>
      <c r="AV560">
        <v>313</v>
      </c>
      <c r="AW560" t="s">
        <v>13383</v>
      </c>
      <c r="AX560" t="s">
        <v>13379</v>
      </c>
      <c r="AY560" t="s">
        <v>11421</v>
      </c>
      <c r="AZ560">
        <v>34428</v>
      </c>
      <c r="BA560">
        <v>4469</v>
      </c>
      <c r="BB560">
        <v>4469</v>
      </c>
      <c r="BC560">
        <v>0</v>
      </c>
      <c r="BE560">
        <v>12017</v>
      </c>
      <c r="BH560" t="s">
        <v>11427</v>
      </c>
      <c r="BI560" t="s">
        <v>11427</v>
      </c>
      <c r="BJ560" t="s">
        <v>11428</v>
      </c>
      <c r="BK560" t="s">
        <v>11428</v>
      </c>
      <c r="BL560" t="s">
        <v>11428</v>
      </c>
      <c r="BM560" t="s">
        <v>11428</v>
      </c>
      <c r="BN560" t="s">
        <v>11428</v>
      </c>
      <c r="BO560" t="s">
        <v>11428</v>
      </c>
      <c r="BP560" t="s">
        <v>11428</v>
      </c>
      <c r="BQ560" t="s">
        <v>11427</v>
      </c>
      <c r="BR560" t="s">
        <v>11427</v>
      </c>
      <c r="BS560" t="s">
        <v>11427</v>
      </c>
      <c r="BT560" t="s">
        <v>11427</v>
      </c>
      <c r="BU560" t="s">
        <v>11427</v>
      </c>
      <c r="BV560" t="s">
        <v>11427</v>
      </c>
      <c r="BW560" t="s">
        <v>11427</v>
      </c>
      <c r="BY560" t="s">
        <v>11428</v>
      </c>
      <c r="CB560" t="s">
        <v>11427</v>
      </c>
      <c r="CD560">
        <v>486</v>
      </c>
      <c r="CE560">
        <v>16</v>
      </c>
      <c r="CF560">
        <v>502</v>
      </c>
      <c r="CG560">
        <v>2</v>
      </c>
      <c r="CH560">
        <v>35</v>
      </c>
      <c r="CI560">
        <v>617</v>
      </c>
    </row>
    <row r="561" spans="1:87">
      <c r="A561">
        <v>120027002089</v>
      </c>
      <c r="B561" t="s">
        <v>11490</v>
      </c>
      <c r="C561" t="s">
        <v>13342</v>
      </c>
      <c r="D561" t="s">
        <v>13385</v>
      </c>
      <c r="E561" t="s">
        <v>13344</v>
      </c>
      <c r="F561" t="s">
        <v>13386</v>
      </c>
      <c r="G561" t="s">
        <v>13387</v>
      </c>
      <c r="H561" t="s">
        <v>13388</v>
      </c>
      <c r="I561" t="s">
        <v>11421</v>
      </c>
      <c r="J561">
        <v>34434</v>
      </c>
      <c r="K561" t="s">
        <v>11422</v>
      </c>
      <c r="L561">
        <v>12</v>
      </c>
      <c r="M561">
        <v>6</v>
      </c>
      <c r="N561">
        <v>8</v>
      </c>
      <c r="W561">
        <v>311</v>
      </c>
      <c r="X561">
        <v>250</v>
      </c>
      <c r="Y561">
        <v>251</v>
      </c>
      <c r="AD561" t="s">
        <v>11424</v>
      </c>
      <c r="AE561">
        <v>28.972799999999999</v>
      </c>
      <c r="AF561">
        <v>-82.433099999999996</v>
      </c>
      <c r="AG561" t="s">
        <v>13389</v>
      </c>
      <c r="AH561">
        <v>9</v>
      </c>
      <c r="AI561">
        <v>388</v>
      </c>
      <c r="AJ561">
        <v>424</v>
      </c>
      <c r="AK561">
        <v>3</v>
      </c>
      <c r="AL561">
        <v>12</v>
      </c>
      <c r="AM561">
        <v>39</v>
      </c>
      <c r="AN561">
        <v>93</v>
      </c>
      <c r="AO561">
        <v>621</v>
      </c>
      <c r="AP561">
        <v>481</v>
      </c>
      <c r="AQ561">
        <v>43</v>
      </c>
      <c r="AR561">
        <v>524</v>
      </c>
      <c r="AS561">
        <v>15.6</v>
      </c>
      <c r="AT561">
        <v>52</v>
      </c>
      <c r="AU561">
        <v>1200270</v>
      </c>
      <c r="AV561">
        <v>2089</v>
      </c>
      <c r="AW561" t="s">
        <v>13387</v>
      </c>
      <c r="AX561" t="s">
        <v>13388</v>
      </c>
      <c r="AY561" t="s">
        <v>11421</v>
      </c>
      <c r="AZ561">
        <v>34434</v>
      </c>
      <c r="BA561">
        <v>7402</v>
      </c>
      <c r="BB561">
        <v>7402</v>
      </c>
      <c r="BC561">
        <v>0</v>
      </c>
      <c r="BE561">
        <v>12017</v>
      </c>
      <c r="BH561" t="s">
        <v>11427</v>
      </c>
      <c r="BI561" t="s">
        <v>11427</v>
      </c>
      <c r="BJ561" t="s">
        <v>11427</v>
      </c>
      <c r="BK561" t="s">
        <v>11427</v>
      </c>
      <c r="BL561" t="s">
        <v>11427</v>
      </c>
      <c r="BM561" t="s">
        <v>11427</v>
      </c>
      <c r="BN561" t="s">
        <v>11427</v>
      </c>
      <c r="BO561" t="s">
        <v>11427</v>
      </c>
      <c r="BP561" t="s">
        <v>11427</v>
      </c>
      <c r="BQ561" t="s">
        <v>11428</v>
      </c>
      <c r="BR561" t="s">
        <v>11428</v>
      </c>
      <c r="BS561" t="s">
        <v>11428</v>
      </c>
      <c r="BT561" t="s">
        <v>11427</v>
      </c>
      <c r="BU561" t="s">
        <v>11427</v>
      </c>
      <c r="BV561" t="s">
        <v>11427</v>
      </c>
      <c r="BW561" t="s">
        <v>11427</v>
      </c>
      <c r="BY561" t="s">
        <v>11428</v>
      </c>
      <c r="CB561" t="s">
        <v>11427</v>
      </c>
      <c r="CD561">
        <v>481</v>
      </c>
      <c r="CE561">
        <v>43</v>
      </c>
      <c r="CF561">
        <v>524</v>
      </c>
      <c r="CG561">
        <v>0</v>
      </c>
      <c r="CH561">
        <v>44</v>
      </c>
      <c r="CI561">
        <v>812</v>
      </c>
    </row>
    <row r="562" spans="1:87">
      <c r="A562">
        <v>120027002123</v>
      </c>
      <c r="B562" t="s">
        <v>11490</v>
      </c>
      <c r="C562" t="s">
        <v>13342</v>
      </c>
      <c r="D562" t="s">
        <v>13390</v>
      </c>
      <c r="E562" t="s">
        <v>13344</v>
      </c>
      <c r="F562" t="s">
        <v>13391</v>
      </c>
      <c r="G562" t="s">
        <v>13392</v>
      </c>
      <c r="H562" t="s">
        <v>13347</v>
      </c>
      <c r="I562" t="s">
        <v>11421</v>
      </c>
      <c r="J562">
        <v>34461</v>
      </c>
      <c r="K562" t="s">
        <v>11422</v>
      </c>
      <c r="L562">
        <v>12</v>
      </c>
      <c r="M562">
        <v>6</v>
      </c>
      <c r="N562">
        <v>8</v>
      </c>
      <c r="W562">
        <v>229</v>
      </c>
      <c r="X562">
        <v>244</v>
      </c>
      <c r="Y562">
        <v>265</v>
      </c>
      <c r="AD562" t="s">
        <v>11424</v>
      </c>
      <c r="AE562">
        <v>28.825099999999999</v>
      </c>
      <c r="AF562">
        <v>-82.497399999999999</v>
      </c>
      <c r="AG562" t="s">
        <v>13393</v>
      </c>
      <c r="AH562">
        <v>9</v>
      </c>
      <c r="AI562">
        <v>352</v>
      </c>
      <c r="AJ562">
        <v>386</v>
      </c>
      <c r="AK562">
        <v>2</v>
      </c>
      <c r="AL562">
        <v>37</v>
      </c>
      <c r="AM562">
        <v>14</v>
      </c>
      <c r="AN562">
        <v>72</v>
      </c>
      <c r="AO562">
        <v>596</v>
      </c>
      <c r="AP562">
        <v>452</v>
      </c>
      <c r="AQ562">
        <v>28</v>
      </c>
      <c r="AR562">
        <v>480</v>
      </c>
      <c r="AS562">
        <v>16</v>
      </c>
      <c r="AT562">
        <v>46</v>
      </c>
      <c r="AU562">
        <v>1200270</v>
      </c>
      <c r="AV562">
        <v>2123</v>
      </c>
      <c r="AW562" t="s">
        <v>13392</v>
      </c>
      <c r="AX562" t="s">
        <v>13347</v>
      </c>
      <c r="AY562" t="s">
        <v>11421</v>
      </c>
      <c r="AZ562">
        <v>34461</v>
      </c>
      <c r="BA562">
        <v>9488</v>
      </c>
      <c r="BB562">
        <v>9488</v>
      </c>
      <c r="BC562">
        <v>0</v>
      </c>
      <c r="BE562">
        <v>12017</v>
      </c>
      <c r="BH562" t="s">
        <v>11427</v>
      </c>
      <c r="BI562" t="s">
        <v>11427</v>
      </c>
      <c r="BJ562" t="s">
        <v>11427</v>
      </c>
      <c r="BK562" t="s">
        <v>11427</v>
      </c>
      <c r="BL562" t="s">
        <v>11427</v>
      </c>
      <c r="BM562" t="s">
        <v>11427</v>
      </c>
      <c r="BN562" t="s">
        <v>11427</v>
      </c>
      <c r="BO562" t="s">
        <v>11427</v>
      </c>
      <c r="BP562" t="s">
        <v>11427</v>
      </c>
      <c r="BQ562" t="s">
        <v>11428</v>
      </c>
      <c r="BR562" t="s">
        <v>11428</v>
      </c>
      <c r="BS562" t="s">
        <v>11428</v>
      </c>
      <c r="BT562" t="s">
        <v>11427</v>
      </c>
      <c r="BU562" t="s">
        <v>11427</v>
      </c>
      <c r="BV562" t="s">
        <v>11427</v>
      </c>
      <c r="BW562" t="s">
        <v>11427</v>
      </c>
      <c r="BY562" t="s">
        <v>11428</v>
      </c>
      <c r="CB562" t="s">
        <v>11427</v>
      </c>
      <c r="CD562">
        <v>452</v>
      </c>
      <c r="CE562">
        <v>28</v>
      </c>
      <c r="CF562">
        <v>480</v>
      </c>
      <c r="CG562">
        <v>1</v>
      </c>
      <c r="CH562">
        <v>16</v>
      </c>
      <c r="CI562">
        <v>738</v>
      </c>
    </row>
    <row r="563" spans="1:87">
      <c r="A563">
        <v>120027002424</v>
      </c>
      <c r="B563" t="s">
        <v>11490</v>
      </c>
      <c r="C563" t="s">
        <v>13342</v>
      </c>
      <c r="D563" t="s">
        <v>13394</v>
      </c>
      <c r="E563" t="s">
        <v>13344</v>
      </c>
      <c r="F563" t="s">
        <v>13395</v>
      </c>
      <c r="G563" t="s">
        <v>13396</v>
      </c>
      <c r="H563" t="s">
        <v>13347</v>
      </c>
      <c r="I563" t="s">
        <v>11421</v>
      </c>
      <c r="J563">
        <v>34461</v>
      </c>
      <c r="K563" t="s">
        <v>11422</v>
      </c>
      <c r="L563">
        <v>12</v>
      </c>
      <c r="M563" t="s">
        <v>11461</v>
      </c>
      <c r="N563">
        <v>5</v>
      </c>
      <c r="P563">
        <v>35</v>
      </c>
      <c r="Q563">
        <v>106</v>
      </c>
      <c r="R563">
        <v>130</v>
      </c>
      <c r="S563">
        <v>125</v>
      </c>
      <c r="T563">
        <v>126</v>
      </c>
      <c r="U563">
        <v>143</v>
      </c>
      <c r="V563">
        <v>107</v>
      </c>
      <c r="AD563" t="s">
        <v>11424</v>
      </c>
      <c r="AE563">
        <v>28.8248</v>
      </c>
      <c r="AF563">
        <v>-82.496099999999998</v>
      </c>
      <c r="AG563" t="s">
        <v>13397</v>
      </c>
      <c r="AH563">
        <v>9</v>
      </c>
      <c r="AI563">
        <v>390</v>
      </c>
      <c r="AJ563">
        <v>382</v>
      </c>
      <c r="AK563">
        <v>1</v>
      </c>
      <c r="AL563">
        <v>11</v>
      </c>
      <c r="AM563">
        <v>7</v>
      </c>
      <c r="AN563">
        <v>52</v>
      </c>
      <c r="AO563">
        <v>679</v>
      </c>
      <c r="AP563">
        <v>517</v>
      </c>
      <c r="AQ563">
        <v>32</v>
      </c>
      <c r="AR563">
        <v>549</v>
      </c>
      <c r="AS563">
        <v>14.8</v>
      </c>
      <c r="AT563">
        <v>52</v>
      </c>
      <c r="AU563">
        <v>1200270</v>
      </c>
      <c r="AV563">
        <v>2424</v>
      </c>
      <c r="AW563" t="s">
        <v>13396</v>
      </c>
      <c r="AX563" t="s">
        <v>13347</v>
      </c>
      <c r="AY563" t="s">
        <v>11421</v>
      </c>
      <c r="AZ563">
        <v>34461</v>
      </c>
      <c r="BA563">
        <v>7551</v>
      </c>
      <c r="BB563">
        <v>7551</v>
      </c>
      <c r="BC563">
        <v>0</v>
      </c>
      <c r="BE563">
        <v>12017</v>
      </c>
      <c r="BH563" t="s">
        <v>11427</v>
      </c>
      <c r="BI563" t="s">
        <v>11427</v>
      </c>
      <c r="BJ563" t="s">
        <v>11428</v>
      </c>
      <c r="BK563" t="s">
        <v>11428</v>
      </c>
      <c r="BL563" t="s">
        <v>11428</v>
      </c>
      <c r="BM563" t="s">
        <v>11428</v>
      </c>
      <c r="BN563" t="s">
        <v>11428</v>
      </c>
      <c r="BO563" t="s">
        <v>11428</v>
      </c>
      <c r="BP563" t="s">
        <v>11428</v>
      </c>
      <c r="BQ563" t="s">
        <v>11427</v>
      </c>
      <c r="BR563" t="s">
        <v>11427</v>
      </c>
      <c r="BS563" t="s">
        <v>11427</v>
      </c>
      <c r="BT563" t="s">
        <v>11427</v>
      </c>
      <c r="BU563" t="s">
        <v>11427</v>
      </c>
      <c r="BV563" t="s">
        <v>11427</v>
      </c>
      <c r="BW563" t="s">
        <v>11427</v>
      </c>
      <c r="BY563" t="s">
        <v>11428</v>
      </c>
      <c r="CB563" t="s">
        <v>11427</v>
      </c>
      <c r="CD563">
        <v>517</v>
      </c>
      <c r="CE563">
        <v>32</v>
      </c>
      <c r="CF563">
        <v>549</v>
      </c>
      <c r="CG563">
        <v>1</v>
      </c>
      <c r="CH563">
        <v>21</v>
      </c>
      <c r="CI563">
        <v>772</v>
      </c>
    </row>
    <row r="564" spans="1:87">
      <c r="A564">
        <v>120027002426</v>
      </c>
      <c r="B564" t="s">
        <v>11490</v>
      </c>
      <c r="C564" t="s">
        <v>13342</v>
      </c>
      <c r="D564" t="s">
        <v>13398</v>
      </c>
      <c r="E564" t="s">
        <v>13344</v>
      </c>
      <c r="F564" t="s">
        <v>13399</v>
      </c>
      <c r="G564" t="s">
        <v>13400</v>
      </c>
      <c r="H564" t="s">
        <v>13401</v>
      </c>
      <c r="I564" t="s">
        <v>11421</v>
      </c>
      <c r="J564">
        <v>34442</v>
      </c>
      <c r="K564" t="s">
        <v>11422</v>
      </c>
      <c r="L564">
        <v>12</v>
      </c>
      <c r="M564" t="s">
        <v>11461</v>
      </c>
      <c r="N564">
        <v>5</v>
      </c>
      <c r="P564">
        <v>31</v>
      </c>
      <c r="Q564">
        <v>109</v>
      </c>
      <c r="R564">
        <v>112</v>
      </c>
      <c r="S564">
        <v>117</v>
      </c>
      <c r="T564">
        <v>106</v>
      </c>
      <c r="U564">
        <v>125</v>
      </c>
      <c r="V564">
        <v>108</v>
      </c>
      <c r="AD564" t="s">
        <v>11424</v>
      </c>
      <c r="AE564">
        <v>28.896799999999999</v>
      </c>
      <c r="AF564">
        <v>-82.384600000000006</v>
      </c>
      <c r="AG564" t="s">
        <v>13402</v>
      </c>
      <c r="AH564">
        <v>9</v>
      </c>
      <c r="AI564">
        <v>360</v>
      </c>
      <c r="AJ564">
        <v>348</v>
      </c>
      <c r="AK564">
        <v>1</v>
      </c>
      <c r="AL564">
        <v>13</v>
      </c>
      <c r="AM564">
        <v>31</v>
      </c>
      <c r="AN564">
        <v>32</v>
      </c>
      <c r="AO564">
        <v>598</v>
      </c>
      <c r="AP564">
        <v>482</v>
      </c>
      <c r="AQ564">
        <v>32</v>
      </c>
      <c r="AR564">
        <v>514</v>
      </c>
      <c r="AS564">
        <v>13.9</v>
      </c>
      <c r="AT564">
        <v>51</v>
      </c>
      <c r="AU564">
        <v>1200270</v>
      </c>
      <c r="AV564">
        <v>2426</v>
      </c>
      <c r="AW564" t="s">
        <v>13400</v>
      </c>
      <c r="AX564" t="s">
        <v>13401</v>
      </c>
      <c r="AY564" t="s">
        <v>11421</v>
      </c>
      <c r="AZ564">
        <v>34442</v>
      </c>
      <c r="BA564">
        <v>5055</v>
      </c>
      <c r="BB564">
        <v>5055</v>
      </c>
      <c r="BC564">
        <v>0</v>
      </c>
      <c r="BE564">
        <v>12017</v>
      </c>
      <c r="BH564" t="s">
        <v>11427</v>
      </c>
      <c r="BI564" t="s">
        <v>11427</v>
      </c>
      <c r="BJ564" t="s">
        <v>11428</v>
      </c>
      <c r="BK564" t="s">
        <v>11428</v>
      </c>
      <c r="BL564" t="s">
        <v>11428</v>
      </c>
      <c r="BM564" t="s">
        <v>11428</v>
      </c>
      <c r="BN564" t="s">
        <v>11428</v>
      </c>
      <c r="BO564" t="s">
        <v>11428</v>
      </c>
      <c r="BP564" t="s">
        <v>11428</v>
      </c>
      <c r="BQ564" t="s">
        <v>11427</v>
      </c>
      <c r="BR564" t="s">
        <v>11427</v>
      </c>
      <c r="BS564" t="s">
        <v>11427</v>
      </c>
      <c r="BT564" t="s">
        <v>11427</v>
      </c>
      <c r="BU564" t="s">
        <v>11427</v>
      </c>
      <c r="BV564" t="s">
        <v>11427</v>
      </c>
      <c r="BW564" t="s">
        <v>11427</v>
      </c>
      <c r="BY564" t="s">
        <v>11428</v>
      </c>
      <c r="CB564" t="s">
        <v>11427</v>
      </c>
      <c r="CD564">
        <v>482</v>
      </c>
      <c r="CE564">
        <v>32</v>
      </c>
      <c r="CF564">
        <v>514</v>
      </c>
      <c r="CG564">
        <v>1</v>
      </c>
      <c r="CH564">
        <v>32</v>
      </c>
      <c r="CI564">
        <v>708</v>
      </c>
    </row>
    <row r="565" spans="1:87">
      <c r="A565">
        <v>120027002493</v>
      </c>
      <c r="B565" t="s">
        <v>11490</v>
      </c>
      <c r="C565" t="s">
        <v>13342</v>
      </c>
      <c r="D565" t="s">
        <v>13403</v>
      </c>
      <c r="E565" t="s">
        <v>13344</v>
      </c>
      <c r="F565" t="s">
        <v>13404</v>
      </c>
      <c r="G565" t="s">
        <v>13405</v>
      </c>
      <c r="H565" t="s">
        <v>13388</v>
      </c>
      <c r="I565" t="s">
        <v>11421</v>
      </c>
      <c r="J565">
        <v>34433</v>
      </c>
      <c r="K565" t="s">
        <v>11422</v>
      </c>
      <c r="L565">
        <v>12</v>
      </c>
      <c r="M565" t="s">
        <v>11461</v>
      </c>
      <c r="N565">
        <v>5</v>
      </c>
      <c r="P565">
        <v>33</v>
      </c>
      <c r="Q565">
        <v>96</v>
      </c>
      <c r="R565">
        <v>113</v>
      </c>
      <c r="S565">
        <v>122</v>
      </c>
      <c r="T565">
        <v>120</v>
      </c>
      <c r="U565">
        <v>127</v>
      </c>
      <c r="V565">
        <v>135</v>
      </c>
      <c r="AD565" t="s">
        <v>11424</v>
      </c>
      <c r="AE565">
        <v>28.980699999999999</v>
      </c>
      <c r="AF565">
        <v>-82.494500000000002</v>
      </c>
      <c r="AG565" t="s">
        <v>13406</v>
      </c>
      <c r="AH565">
        <v>9</v>
      </c>
      <c r="AI565">
        <v>394</v>
      </c>
      <c r="AJ565">
        <v>352</v>
      </c>
      <c r="AK565">
        <v>1</v>
      </c>
      <c r="AL565">
        <v>5</v>
      </c>
      <c r="AM565">
        <v>37</v>
      </c>
      <c r="AN565">
        <v>90</v>
      </c>
      <c r="AO565">
        <v>573</v>
      </c>
      <c r="AP565">
        <v>524</v>
      </c>
      <c r="AQ565">
        <v>30</v>
      </c>
      <c r="AR565">
        <v>554</v>
      </c>
      <c r="AS565">
        <v>15.5</v>
      </c>
      <c r="AT565">
        <v>48</v>
      </c>
      <c r="AU565">
        <v>1200270</v>
      </c>
      <c r="AV565">
        <v>2493</v>
      </c>
      <c r="AW565" t="s">
        <v>13405</v>
      </c>
      <c r="AX565" t="s">
        <v>13388</v>
      </c>
      <c r="AY565" t="s">
        <v>11421</v>
      </c>
      <c r="AZ565">
        <v>34433</v>
      </c>
      <c r="BA565">
        <v>5000</v>
      </c>
      <c r="BB565">
        <v>5000</v>
      </c>
      <c r="BC565">
        <v>0</v>
      </c>
      <c r="BE565">
        <v>12017</v>
      </c>
      <c r="BH565" t="s">
        <v>11427</v>
      </c>
      <c r="BI565" t="s">
        <v>11427</v>
      </c>
      <c r="BJ565" t="s">
        <v>11428</v>
      </c>
      <c r="BK565" t="s">
        <v>11428</v>
      </c>
      <c r="BL565" t="s">
        <v>11428</v>
      </c>
      <c r="BM565" t="s">
        <v>11428</v>
      </c>
      <c r="BN565" t="s">
        <v>11428</v>
      </c>
      <c r="BO565" t="s">
        <v>11428</v>
      </c>
      <c r="BP565" t="s">
        <v>11428</v>
      </c>
      <c r="BQ565" t="s">
        <v>11427</v>
      </c>
      <c r="BR565" t="s">
        <v>11427</v>
      </c>
      <c r="BS565" t="s">
        <v>11427</v>
      </c>
      <c r="BT565" t="s">
        <v>11427</v>
      </c>
      <c r="BU565" t="s">
        <v>11427</v>
      </c>
      <c r="BV565" t="s">
        <v>11427</v>
      </c>
      <c r="BW565" t="s">
        <v>11427</v>
      </c>
      <c r="BY565" t="s">
        <v>11428</v>
      </c>
      <c r="CB565" t="s">
        <v>11427</v>
      </c>
      <c r="CD565">
        <v>524</v>
      </c>
      <c r="CE565">
        <v>30</v>
      </c>
      <c r="CF565">
        <v>554</v>
      </c>
      <c r="CG565">
        <v>0</v>
      </c>
      <c r="CH565">
        <v>40</v>
      </c>
      <c r="CI565">
        <v>746</v>
      </c>
    </row>
    <row r="566" spans="1:87">
      <c r="A566">
        <v>120027002595</v>
      </c>
      <c r="B566" t="s">
        <v>11490</v>
      </c>
      <c r="C566" t="s">
        <v>13342</v>
      </c>
      <c r="D566" t="s">
        <v>13407</v>
      </c>
      <c r="E566" t="s">
        <v>13344</v>
      </c>
      <c r="F566" t="s">
        <v>13408</v>
      </c>
      <c r="G566" t="s">
        <v>13409</v>
      </c>
      <c r="H566" t="s">
        <v>13359</v>
      </c>
      <c r="I566" t="s">
        <v>11421</v>
      </c>
      <c r="J566">
        <v>34452</v>
      </c>
      <c r="K566" t="s">
        <v>11422</v>
      </c>
      <c r="L566">
        <v>12</v>
      </c>
      <c r="M566" t="s">
        <v>11461</v>
      </c>
      <c r="N566">
        <v>5</v>
      </c>
      <c r="P566">
        <v>28</v>
      </c>
      <c r="Q566">
        <v>119</v>
      </c>
      <c r="R566">
        <v>138</v>
      </c>
      <c r="S566">
        <v>108</v>
      </c>
      <c r="T566">
        <v>138</v>
      </c>
      <c r="U566">
        <v>113</v>
      </c>
      <c r="V566">
        <v>111</v>
      </c>
      <c r="AD566" t="s">
        <v>11424</v>
      </c>
      <c r="AE566">
        <v>28.824300000000001</v>
      </c>
      <c r="AF566">
        <v>-82.351799999999997</v>
      </c>
      <c r="AG566" t="s">
        <v>13410</v>
      </c>
      <c r="AH566">
        <v>9</v>
      </c>
      <c r="AI566">
        <v>380</v>
      </c>
      <c r="AJ566">
        <v>375</v>
      </c>
      <c r="AK566">
        <v>3</v>
      </c>
      <c r="AL566">
        <v>12</v>
      </c>
      <c r="AM566">
        <v>42</v>
      </c>
      <c r="AN566">
        <v>38</v>
      </c>
      <c r="AO566">
        <v>622</v>
      </c>
      <c r="AP566">
        <v>516</v>
      </c>
      <c r="AQ566">
        <v>35</v>
      </c>
      <c r="AR566">
        <v>551</v>
      </c>
      <c r="AS566">
        <v>14.2</v>
      </c>
      <c r="AT566">
        <v>53</v>
      </c>
      <c r="AU566">
        <v>1200270</v>
      </c>
      <c r="AV566">
        <v>2595</v>
      </c>
      <c r="AW566" t="s">
        <v>13409</v>
      </c>
      <c r="AX566" t="s">
        <v>13359</v>
      </c>
      <c r="AY566" t="s">
        <v>11421</v>
      </c>
      <c r="AZ566">
        <v>34452</v>
      </c>
      <c r="BA566">
        <v>5747</v>
      </c>
      <c r="BB566">
        <v>5747</v>
      </c>
      <c r="BC566">
        <v>0</v>
      </c>
      <c r="BE566">
        <v>12017</v>
      </c>
      <c r="BH566" t="s">
        <v>11427</v>
      </c>
      <c r="BI566" t="s">
        <v>11427</v>
      </c>
      <c r="BJ566" t="s">
        <v>11428</v>
      </c>
      <c r="BK566" t="s">
        <v>11428</v>
      </c>
      <c r="BL566" t="s">
        <v>11428</v>
      </c>
      <c r="BM566" t="s">
        <v>11428</v>
      </c>
      <c r="BN566" t="s">
        <v>11428</v>
      </c>
      <c r="BO566" t="s">
        <v>11428</v>
      </c>
      <c r="BP566" t="s">
        <v>11428</v>
      </c>
      <c r="BQ566" t="s">
        <v>11427</v>
      </c>
      <c r="BR566" t="s">
        <v>11427</v>
      </c>
      <c r="BS566" t="s">
        <v>11427</v>
      </c>
      <c r="BT566" t="s">
        <v>11427</v>
      </c>
      <c r="BU566" t="s">
        <v>11427</v>
      </c>
      <c r="BV566" t="s">
        <v>11427</v>
      </c>
      <c r="BW566" t="s">
        <v>11427</v>
      </c>
      <c r="BY566" t="s">
        <v>11428</v>
      </c>
      <c r="CB566" t="s">
        <v>11427</v>
      </c>
      <c r="CD566">
        <v>516</v>
      </c>
      <c r="CE566">
        <v>35</v>
      </c>
      <c r="CF566">
        <v>551</v>
      </c>
      <c r="CG566">
        <v>0</v>
      </c>
      <c r="CH566">
        <v>38</v>
      </c>
      <c r="CI566">
        <v>755</v>
      </c>
    </row>
    <row r="567" spans="1:87">
      <c r="A567">
        <v>120027002727</v>
      </c>
      <c r="B567" t="s">
        <v>11490</v>
      </c>
      <c r="C567" t="s">
        <v>13342</v>
      </c>
      <c r="D567" t="s">
        <v>13411</v>
      </c>
      <c r="E567" t="s">
        <v>13344</v>
      </c>
      <c r="F567" t="s">
        <v>13412</v>
      </c>
      <c r="G567" t="s">
        <v>13413</v>
      </c>
      <c r="H567" t="s">
        <v>13374</v>
      </c>
      <c r="I567" t="s">
        <v>11421</v>
      </c>
      <c r="J567">
        <v>34448</v>
      </c>
      <c r="K567" t="s">
        <v>11422</v>
      </c>
      <c r="L567">
        <v>12</v>
      </c>
      <c r="M567" t="s">
        <v>11461</v>
      </c>
      <c r="N567">
        <v>5</v>
      </c>
      <c r="P567">
        <v>33</v>
      </c>
      <c r="Q567">
        <v>102</v>
      </c>
      <c r="R567">
        <v>87</v>
      </c>
      <c r="S567">
        <v>108</v>
      </c>
      <c r="T567">
        <v>101</v>
      </c>
      <c r="U567">
        <v>98</v>
      </c>
      <c r="V567">
        <v>86</v>
      </c>
      <c r="AD567" t="s">
        <v>11424</v>
      </c>
      <c r="AE567">
        <v>28.848700000000001</v>
      </c>
      <c r="AF567">
        <v>-82.536699999999996</v>
      </c>
      <c r="AG567" t="s">
        <v>13414</v>
      </c>
      <c r="AH567">
        <v>9</v>
      </c>
      <c r="AI567">
        <v>328</v>
      </c>
      <c r="AJ567">
        <v>287</v>
      </c>
      <c r="AK567">
        <v>4</v>
      </c>
      <c r="AL567">
        <v>3</v>
      </c>
      <c r="AM567">
        <v>26</v>
      </c>
      <c r="AN567">
        <v>33</v>
      </c>
      <c r="AO567">
        <v>524</v>
      </c>
      <c r="AP567">
        <v>427</v>
      </c>
      <c r="AQ567">
        <v>26</v>
      </c>
      <c r="AR567">
        <v>453</v>
      </c>
      <c r="AS567">
        <v>13.7</v>
      </c>
      <c r="AT567">
        <v>45</v>
      </c>
      <c r="AU567">
        <v>1200270</v>
      </c>
      <c r="AV567">
        <v>2727</v>
      </c>
      <c r="AW567" t="s">
        <v>13413</v>
      </c>
      <c r="AX567" t="s">
        <v>13374</v>
      </c>
      <c r="AY567" t="s">
        <v>11421</v>
      </c>
      <c r="AZ567">
        <v>34448</v>
      </c>
      <c r="BA567">
        <v>1300</v>
      </c>
      <c r="BB567">
        <v>1300</v>
      </c>
      <c r="BC567">
        <v>0</v>
      </c>
      <c r="BE567">
        <v>12017</v>
      </c>
      <c r="BH567" t="s">
        <v>11427</v>
      </c>
      <c r="BI567" t="s">
        <v>11427</v>
      </c>
      <c r="BJ567" t="s">
        <v>11428</v>
      </c>
      <c r="BK567" t="s">
        <v>11428</v>
      </c>
      <c r="BL567" t="s">
        <v>11428</v>
      </c>
      <c r="BM567" t="s">
        <v>11428</v>
      </c>
      <c r="BN567" t="s">
        <v>11428</v>
      </c>
      <c r="BO567" t="s">
        <v>11428</v>
      </c>
      <c r="BP567" t="s">
        <v>11428</v>
      </c>
      <c r="BQ567" t="s">
        <v>11427</v>
      </c>
      <c r="BR567" t="s">
        <v>11427</v>
      </c>
      <c r="BS567" t="s">
        <v>11427</v>
      </c>
      <c r="BT567" t="s">
        <v>11427</v>
      </c>
      <c r="BU567" t="s">
        <v>11427</v>
      </c>
      <c r="BV567" t="s">
        <v>11427</v>
      </c>
      <c r="BW567" t="s">
        <v>11427</v>
      </c>
      <c r="BY567" t="s">
        <v>11428</v>
      </c>
      <c r="CB567" t="s">
        <v>11427</v>
      </c>
      <c r="CD567">
        <v>427</v>
      </c>
      <c r="CE567">
        <v>26</v>
      </c>
      <c r="CF567">
        <v>453</v>
      </c>
      <c r="CG567">
        <v>0</v>
      </c>
      <c r="CH567">
        <v>25</v>
      </c>
      <c r="CI567">
        <v>615</v>
      </c>
    </row>
    <row r="568" spans="1:87">
      <c r="A568">
        <v>120027004325</v>
      </c>
      <c r="B568" t="s">
        <v>11490</v>
      </c>
      <c r="C568" t="s">
        <v>13342</v>
      </c>
      <c r="D568" t="s">
        <v>13415</v>
      </c>
      <c r="E568" t="s">
        <v>13344</v>
      </c>
      <c r="F568" t="s">
        <v>13416</v>
      </c>
      <c r="G568" t="s">
        <v>13417</v>
      </c>
      <c r="H568" t="s">
        <v>13401</v>
      </c>
      <c r="I568" t="s">
        <v>11421</v>
      </c>
      <c r="J568">
        <v>34442</v>
      </c>
      <c r="K568" t="s">
        <v>11422</v>
      </c>
      <c r="L568">
        <v>12</v>
      </c>
      <c r="M568" t="s">
        <v>11461</v>
      </c>
      <c r="N568">
        <v>5</v>
      </c>
      <c r="P568">
        <v>26</v>
      </c>
      <c r="Q568">
        <v>119</v>
      </c>
      <c r="R568">
        <v>115</v>
      </c>
      <c r="S568">
        <v>118</v>
      </c>
      <c r="T568">
        <v>126</v>
      </c>
      <c r="U568">
        <v>123</v>
      </c>
      <c r="V568">
        <v>96</v>
      </c>
      <c r="AD568" t="s">
        <v>11424</v>
      </c>
      <c r="AE568">
        <v>28.905200000000001</v>
      </c>
      <c r="AF568">
        <v>-82.444299999999998</v>
      </c>
      <c r="AG568" t="s">
        <v>13418</v>
      </c>
      <c r="AH568">
        <v>9</v>
      </c>
      <c r="AI568">
        <v>351</v>
      </c>
      <c r="AJ568">
        <v>372</v>
      </c>
      <c r="AK568">
        <v>2</v>
      </c>
      <c r="AL568">
        <v>23</v>
      </c>
      <c r="AM568">
        <v>46</v>
      </c>
      <c r="AN568">
        <v>95</v>
      </c>
      <c r="AO568">
        <v>523</v>
      </c>
      <c r="AP568">
        <v>541</v>
      </c>
      <c r="AQ568">
        <v>15</v>
      </c>
      <c r="AR568">
        <v>556</v>
      </c>
      <c r="AS568">
        <v>14.2</v>
      </c>
      <c r="AT568">
        <v>51</v>
      </c>
      <c r="AU568">
        <v>1200270</v>
      </c>
      <c r="AV568">
        <v>4325</v>
      </c>
      <c r="AW568" t="s">
        <v>13417</v>
      </c>
      <c r="AX568" t="s">
        <v>13401</v>
      </c>
      <c r="AY568" t="s">
        <v>11421</v>
      </c>
      <c r="AZ568">
        <v>34442</v>
      </c>
      <c r="BA568">
        <v>5121</v>
      </c>
      <c r="BB568">
        <v>5121</v>
      </c>
      <c r="BC568">
        <v>0</v>
      </c>
      <c r="BE568">
        <v>12017</v>
      </c>
      <c r="BH568" t="s">
        <v>11427</v>
      </c>
      <c r="BI568" t="s">
        <v>11427</v>
      </c>
      <c r="BJ568" t="s">
        <v>11428</v>
      </c>
      <c r="BK568" t="s">
        <v>11428</v>
      </c>
      <c r="BL568" t="s">
        <v>11428</v>
      </c>
      <c r="BM568" t="s">
        <v>11428</v>
      </c>
      <c r="BN568" t="s">
        <v>11428</v>
      </c>
      <c r="BO568" t="s">
        <v>11428</v>
      </c>
      <c r="BP568" t="s">
        <v>11428</v>
      </c>
      <c r="BQ568" t="s">
        <v>11427</v>
      </c>
      <c r="BR568" t="s">
        <v>11427</v>
      </c>
      <c r="BS568" t="s">
        <v>11427</v>
      </c>
      <c r="BT568" t="s">
        <v>11427</v>
      </c>
      <c r="BU568" t="s">
        <v>11427</v>
      </c>
      <c r="BV568" t="s">
        <v>11427</v>
      </c>
      <c r="BW568" t="s">
        <v>11427</v>
      </c>
      <c r="BY568" t="s">
        <v>11428</v>
      </c>
      <c r="CB568" t="s">
        <v>11427</v>
      </c>
      <c r="CD568">
        <v>541</v>
      </c>
      <c r="CE568">
        <v>15</v>
      </c>
      <c r="CF568">
        <v>556</v>
      </c>
      <c r="CG568">
        <v>1</v>
      </c>
      <c r="CH568">
        <v>33</v>
      </c>
      <c r="CI568">
        <v>723</v>
      </c>
    </row>
    <row r="569" spans="1:87">
      <c r="A569">
        <v>120027006894</v>
      </c>
      <c r="B569" t="s">
        <v>11490</v>
      </c>
      <c r="C569" t="s">
        <v>13342</v>
      </c>
      <c r="D569" t="s">
        <v>13419</v>
      </c>
      <c r="E569" t="s">
        <v>13344</v>
      </c>
      <c r="F569" t="s">
        <v>13420</v>
      </c>
      <c r="G569" t="s">
        <v>13421</v>
      </c>
      <c r="H569" t="s">
        <v>13388</v>
      </c>
      <c r="I569" t="s">
        <v>11421</v>
      </c>
      <c r="J569">
        <v>34434</v>
      </c>
      <c r="K569" t="s">
        <v>11422</v>
      </c>
      <c r="L569">
        <v>12</v>
      </c>
      <c r="M569" t="s">
        <v>11461</v>
      </c>
      <c r="N569">
        <v>5</v>
      </c>
      <c r="P569">
        <v>30</v>
      </c>
      <c r="Q569">
        <v>104</v>
      </c>
      <c r="R569">
        <v>131</v>
      </c>
      <c r="S569">
        <v>106</v>
      </c>
      <c r="T569">
        <v>135</v>
      </c>
      <c r="U569">
        <v>114</v>
      </c>
      <c r="V569">
        <v>103</v>
      </c>
      <c r="AD569" t="s">
        <v>11424</v>
      </c>
      <c r="AE569">
        <v>28.9742</v>
      </c>
      <c r="AF569">
        <v>-82.438400000000001</v>
      </c>
      <c r="AG569" t="s">
        <v>13422</v>
      </c>
      <c r="AH569">
        <v>9</v>
      </c>
      <c r="AI569">
        <v>386</v>
      </c>
      <c r="AJ569">
        <v>337</v>
      </c>
      <c r="AK569">
        <v>0</v>
      </c>
      <c r="AL569">
        <v>15</v>
      </c>
      <c r="AM569">
        <v>32</v>
      </c>
      <c r="AN569">
        <v>93</v>
      </c>
      <c r="AO569">
        <v>538</v>
      </c>
      <c r="AP569">
        <v>460</v>
      </c>
      <c r="AQ569">
        <v>21</v>
      </c>
      <c r="AR569">
        <v>481</v>
      </c>
      <c r="AS569">
        <v>14.8</v>
      </c>
      <c r="AT569">
        <v>49</v>
      </c>
      <c r="AU569">
        <v>1200270</v>
      </c>
      <c r="AV569">
        <v>6894</v>
      </c>
      <c r="AW569" t="s">
        <v>13421</v>
      </c>
      <c r="AX569" t="s">
        <v>13388</v>
      </c>
      <c r="AY569" t="s">
        <v>11421</v>
      </c>
      <c r="AZ569">
        <v>34434</v>
      </c>
      <c r="BA569">
        <v>7400</v>
      </c>
      <c r="BB569">
        <v>7400</v>
      </c>
      <c r="BC569">
        <v>0</v>
      </c>
      <c r="BE569">
        <v>12017</v>
      </c>
      <c r="BH569" t="s">
        <v>11427</v>
      </c>
      <c r="BI569" t="s">
        <v>11427</v>
      </c>
      <c r="BJ569" t="s">
        <v>11428</v>
      </c>
      <c r="BK569" t="s">
        <v>11428</v>
      </c>
      <c r="BL569" t="s">
        <v>11428</v>
      </c>
      <c r="BM569" t="s">
        <v>11428</v>
      </c>
      <c r="BN569" t="s">
        <v>11428</v>
      </c>
      <c r="BO569" t="s">
        <v>11428</v>
      </c>
      <c r="BP569" t="s">
        <v>11428</v>
      </c>
      <c r="BQ569" t="s">
        <v>11427</v>
      </c>
      <c r="BR569" t="s">
        <v>11427</v>
      </c>
      <c r="BS569" t="s">
        <v>11427</v>
      </c>
      <c r="BT569" t="s">
        <v>11427</v>
      </c>
      <c r="BU569" t="s">
        <v>11427</v>
      </c>
      <c r="BV569" t="s">
        <v>11427</v>
      </c>
      <c r="BW569" t="s">
        <v>11427</v>
      </c>
      <c r="BY569" t="s">
        <v>11428</v>
      </c>
      <c r="CB569" t="s">
        <v>11427</v>
      </c>
      <c r="CD569">
        <v>460</v>
      </c>
      <c r="CE569">
        <v>21</v>
      </c>
      <c r="CF569">
        <v>481</v>
      </c>
      <c r="CG569">
        <v>0</v>
      </c>
      <c r="CH569">
        <v>45</v>
      </c>
      <c r="CI569">
        <v>723</v>
      </c>
    </row>
    <row r="570" spans="1:87">
      <c r="A570">
        <v>120030002728</v>
      </c>
      <c r="B570" t="s">
        <v>11414</v>
      </c>
      <c r="C570" t="s">
        <v>13423</v>
      </c>
      <c r="D570" t="s">
        <v>13424</v>
      </c>
      <c r="E570" t="s">
        <v>13425</v>
      </c>
      <c r="F570" t="s">
        <v>13426</v>
      </c>
      <c r="G570" t="s">
        <v>13427</v>
      </c>
      <c r="H570" t="s">
        <v>13428</v>
      </c>
      <c r="I570" t="s">
        <v>11421</v>
      </c>
      <c r="J570">
        <v>32043</v>
      </c>
      <c r="K570" t="s">
        <v>11437</v>
      </c>
      <c r="L570">
        <v>12</v>
      </c>
      <c r="M570">
        <v>6</v>
      </c>
      <c r="N570">
        <v>12</v>
      </c>
      <c r="P570">
        <v>14</v>
      </c>
      <c r="W570">
        <v>1</v>
      </c>
      <c r="X570">
        <v>17</v>
      </c>
      <c r="Y570">
        <v>13</v>
      </c>
      <c r="Z570">
        <v>33</v>
      </c>
      <c r="AA570">
        <v>27</v>
      </c>
      <c r="AB570">
        <v>29</v>
      </c>
      <c r="AC570">
        <v>16</v>
      </c>
      <c r="AD570" t="s">
        <v>11424</v>
      </c>
      <c r="AE570">
        <v>29.996200000000002</v>
      </c>
      <c r="AF570">
        <v>-81.690799999999996</v>
      </c>
      <c r="AG570" t="s">
        <v>13429</v>
      </c>
      <c r="AH570">
        <v>10</v>
      </c>
      <c r="AI570">
        <v>96</v>
      </c>
      <c r="AJ570">
        <v>54</v>
      </c>
      <c r="AK570">
        <v>0</v>
      </c>
      <c r="AL570">
        <v>0</v>
      </c>
      <c r="AM570">
        <v>29</v>
      </c>
      <c r="AN570">
        <v>12</v>
      </c>
      <c r="AO570">
        <v>101</v>
      </c>
      <c r="AP570">
        <v>106</v>
      </c>
      <c r="AQ570">
        <v>11</v>
      </c>
      <c r="AR570">
        <v>117</v>
      </c>
      <c r="AS570">
        <v>6</v>
      </c>
      <c r="AT570">
        <v>25</v>
      </c>
      <c r="AU570">
        <v>1200300</v>
      </c>
      <c r="AV570">
        <v>2728</v>
      </c>
      <c r="AW570" t="s">
        <v>13427</v>
      </c>
      <c r="AX570" t="s">
        <v>13428</v>
      </c>
      <c r="AY570" t="s">
        <v>11421</v>
      </c>
      <c r="AZ570">
        <v>32043</v>
      </c>
      <c r="BA570">
        <v>2326</v>
      </c>
      <c r="BB570">
        <v>2326</v>
      </c>
      <c r="BC570">
        <v>0</v>
      </c>
      <c r="BE570">
        <v>12019</v>
      </c>
      <c r="BH570" t="s">
        <v>11427</v>
      </c>
      <c r="BI570" t="s">
        <v>11427</v>
      </c>
      <c r="BJ570" t="s">
        <v>11428</v>
      </c>
      <c r="BK570" t="s">
        <v>11427</v>
      </c>
      <c r="BL570" t="s">
        <v>11427</v>
      </c>
      <c r="BM570" t="s">
        <v>11427</v>
      </c>
      <c r="BN570" t="s">
        <v>11427</v>
      </c>
      <c r="BO570" t="s">
        <v>11427</v>
      </c>
      <c r="BP570" t="s">
        <v>11427</v>
      </c>
      <c r="BQ570" t="s">
        <v>11428</v>
      </c>
      <c r="BR570" t="s">
        <v>11428</v>
      </c>
      <c r="BS570" t="s">
        <v>11428</v>
      </c>
      <c r="BT570" t="s">
        <v>11428</v>
      </c>
      <c r="BU570" t="s">
        <v>11428</v>
      </c>
      <c r="BV570" t="s">
        <v>11428</v>
      </c>
      <c r="BW570" t="s">
        <v>11428</v>
      </c>
      <c r="BY570" t="s">
        <v>11428</v>
      </c>
      <c r="CB570" t="s">
        <v>11427</v>
      </c>
      <c r="CD570">
        <v>106</v>
      </c>
      <c r="CE570">
        <v>11</v>
      </c>
      <c r="CF570">
        <v>117</v>
      </c>
      <c r="CG570">
        <v>0</v>
      </c>
      <c r="CH570">
        <v>8</v>
      </c>
      <c r="CI570">
        <v>150</v>
      </c>
    </row>
    <row r="571" spans="1:87">
      <c r="A571">
        <v>120030007207</v>
      </c>
      <c r="B571" t="s">
        <v>11414</v>
      </c>
      <c r="C571" t="s">
        <v>13423</v>
      </c>
      <c r="D571" t="s">
        <v>13430</v>
      </c>
      <c r="E571" t="s">
        <v>13425</v>
      </c>
      <c r="F571" t="s">
        <v>13431</v>
      </c>
      <c r="G571" t="s">
        <v>13432</v>
      </c>
      <c r="H571" t="s">
        <v>13433</v>
      </c>
      <c r="I571" t="s">
        <v>11421</v>
      </c>
      <c r="J571">
        <v>32073</v>
      </c>
      <c r="K571" t="s">
        <v>11422</v>
      </c>
      <c r="L571">
        <v>12</v>
      </c>
      <c r="M571" t="s">
        <v>11484</v>
      </c>
      <c r="N571" t="s">
        <v>11484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11424</v>
      </c>
      <c r="AE571">
        <v>30.166699999999999</v>
      </c>
      <c r="AF571">
        <v>-81.736599999999996</v>
      </c>
      <c r="AG571" s="27">
        <v>2596419</v>
      </c>
      <c r="AH571">
        <v>10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U571">
        <v>1200300</v>
      </c>
      <c r="AV571">
        <v>7207</v>
      </c>
      <c r="AW571" t="s">
        <v>13432</v>
      </c>
      <c r="AX571" t="s">
        <v>13433</v>
      </c>
      <c r="AY571" t="s">
        <v>11421</v>
      </c>
      <c r="AZ571">
        <v>32073</v>
      </c>
      <c r="BA571">
        <v>4245</v>
      </c>
      <c r="BB571">
        <v>4245</v>
      </c>
      <c r="BC571">
        <v>0</v>
      </c>
      <c r="BE571">
        <v>12019</v>
      </c>
      <c r="BH571" t="s">
        <v>11427</v>
      </c>
      <c r="BI571" t="s">
        <v>11427</v>
      </c>
      <c r="BJ571" t="s">
        <v>11427</v>
      </c>
      <c r="BK571" t="s">
        <v>11427</v>
      </c>
      <c r="BL571" t="s">
        <v>11427</v>
      </c>
      <c r="BM571" t="s">
        <v>11427</v>
      </c>
      <c r="BN571" t="s">
        <v>11427</v>
      </c>
      <c r="BO571" t="s">
        <v>11427</v>
      </c>
      <c r="BP571" t="s">
        <v>11427</v>
      </c>
      <c r="BQ571" t="s">
        <v>11427</v>
      </c>
      <c r="BR571" t="s">
        <v>11427</v>
      </c>
      <c r="BS571" t="s">
        <v>11427</v>
      </c>
      <c r="BT571" t="s">
        <v>11427</v>
      </c>
      <c r="BU571" t="s">
        <v>11427</v>
      </c>
      <c r="BV571" t="s">
        <v>11427</v>
      </c>
      <c r="BW571" t="s">
        <v>11427</v>
      </c>
      <c r="BY571" t="s">
        <v>11430</v>
      </c>
      <c r="CB571" t="s">
        <v>11427</v>
      </c>
      <c r="CG571">
        <v>0</v>
      </c>
      <c r="CH571">
        <v>0</v>
      </c>
      <c r="CI571">
        <v>0</v>
      </c>
    </row>
    <row r="572" spans="1:87">
      <c r="A572">
        <v>120030007670</v>
      </c>
      <c r="B572" t="s">
        <v>11414</v>
      </c>
      <c r="C572" t="s">
        <v>13423</v>
      </c>
      <c r="D572" t="s">
        <v>13434</v>
      </c>
      <c r="E572" t="s">
        <v>13425</v>
      </c>
      <c r="F572" t="s">
        <v>13435</v>
      </c>
      <c r="G572" t="s">
        <v>13432</v>
      </c>
      <c r="H572" t="s">
        <v>13433</v>
      </c>
      <c r="I572" t="s">
        <v>11421</v>
      </c>
      <c r="J572">
        <v>32073</v>
      </c>
      <c r="K572" t="s">
        <v>11422</v>
      </c>
      <c r="L572">
        <v>12</v>
      </c>
      <c r="M572" t="s">
        <v>11423</v>
      </c>
      <c r="N572">
        <v>12</v>
      </c>
      <c r="Q572">
        <v>1</v>
      </c>
      <c r="R572">
        <v>1</v>
      </c>
      <c r="S572">
        <v>1</v>
      </c>
      <c r="T572">
        <v>1</v>
      </c>
      <c r="U572">
        <v>0</v>
      </c>
      <c r="V572">
        <v>1</v>
      </c>
      <c r="W572">
        <v>1</v>
      </c>
      <c r="X572">
        <v>1</v>
      </c>
      <c r="Y572">
        <v>0</v>
      </c>
      <c r="Z572">
        <v>1</v>
      </c>
      <c r="AA572">
        <v>1</v>
      </c>
      <c r="AB572">
        <v>0</v>
      </c>
      <c r="AC572">
        <v>0</v>
      </c>
      <c r="AD572" t="s">
        <v>11424</v>
      </c>
      <c r="AE572">
        <v>30.1645</v>
      </c>
      <c r="AF572">
        <v>-81.7453</v>
      </c>
      <c r="AG572" s="27">
        <v>1863377</v>
      </c>
      <c r="AH572">
        <v>10</v>
      </c>
      <c r="AI572">
        <v>4</v>
      </c>
      <c r="AJ572">
        <v>5</v>
      </c>
      <c r="AK572">
        <v>0</v>
      </c>
      <c r="AL572">
        <v>0</v>
      </c>
      <c r="AM572">
        <v>4</v>
      </c>
      <c r="AN572">
        <v>0</v>
      </c>
      <c r="AO572">
        <v>5</v>
      </c>
      <c r="AP572">
        <v>3</v>
      </c>
      <c r="AQ572">
        <v>0</v>
      </c>
      <c r="AR572">
        <v>3</v>
      </c>
      <c r="AU572">
        <v>1200300</v>
      </c>
      <c r="AV572">
        <v>7670</v>
      </c>
      <c r="AW572" t="s">
        <v>13432</v>
      </c>
      <c r="AX572" t="s">
        <v>13433</v>
      </c>
      <c r="AY572" t="s">
        <v>11421</v>
      </c>
      <c r="AZ572">
        <v>32073</v>
      </c>
      <c r="BA572">
        <v>4245</v>
      </c>
      <c r="BB572">
        <v>4245</v>
      </c>
      <c r="BC572">
        <v>0</v>
      </c>
      <c r="BE572">
        <v>12019</v>
      </c>
      <c r="BH572" t="s">
        <v>11427</v>
      </c>
      <c r="BI572" t="s">
        <v>11427</v>
      </c>
      <c r="BJ572" t="s">
        <v>11427</v>
      </c>
      <c r="BK572" t="s">
        <v>11428</v>
      </c>
      <c r="BL572" t="s">
        <v>11428</v>
      </c>
      <c r="BM572" t="s">
        <v>11428</v>
      </c>
      <c r="BN572" t="s">
        <v>11428</v>
      </c>
      <c r="BO572" t="s">
        <v>11428</v>
      </c>
      <c r="BP572" t="s">
        <v>11428</v>
      </c>
      <c r="BQ572" t="s">
        <v>11428</v>
      </c>
      <c r="BR572" t="s">
        <v>11428</v>
      </c>
      <c r="BS572" t="s">
        <v>11428</v>
      </c>
      <c r="BT572" t="s">
        <v>11428</v>
      </c>
      <c r="BU572" t="s">
        <v>11428</v>
      </c>
      <c r="BV572" t="s">
        <v>11428</v>
      </c>
      <c r="BW572" t="s">
        <v>11428</v>
      </c>
      <c r="BY572" t="s">
        <v>11427</v>
      </c>
      <c r="CB572" t="s">
        <v>11427</v>
      </c>
      <c r="CD572">
        <v>3</v>
      </c>
      <c r="CE572">
        <v>0</v>
      </c>
      <c r="CF572">
        <v>3</v>
      </c>
      <c r="CG572">
        <v>0</v>
      </c>
      <c r="CH572">
        <v>0</v>
      </c>
      <c r="CI572">
        <v>9</v>
      </c>
    </row>
    <row r="573" spans="1:87">
      <c r="A573">
        <v>120030007840</v>
      </c>
      <c r="B573" t="s">
        <v>11414</v>
      </c>
      <c r="C573" t="s">
        <v>13423</v>
      </c>
      <c r="D573" t="s">
        <v>13436</v>
      </c>
      <c r="E573" t="s">
        <v>13425</v>
      </c>
      <c r="F573" t="s">
        <v>13435</v>
      </c>
      <c r="G573" t="s">
        <v>13432</v>
      </c>
      <c r="H573" t="s">
        <v>13433</v>
      </c>
      <c r="I573" t="s">
        <v>11421</v>
      </c>
      <c r="J573">
        <v>32073</v>
      </c>
      <c r="K573" t="s">
        <v>11422</v>
      </c>
      <c r="L573">
        <v>12</v>
      </c>
      <c r="M573" t="s">
        <v>11423</v>
      </c>
      <c r="N573">
        <v>12</v>
      </c>
      <c r="Q573">
        <v>9</v>
      </c>
      <c r="R573">
        <v>8</v>
      </c>
      <c r="S573">
        <v>8</v>
      </c>
      <c r="T573">
        <v>6</v>
      </c>
      <c r="U573">
        <v>10</v>
      </c>
      <c r="V573">
        <v>12</v>
      </c>
      <c r="W573">
        <v>13</v>
      </c>
      <c r="X573">
        <v>20</v>
      </c>
      <c r="Y573">
        <v>25</v>
      </c>
      <c r="Z573">
        <v>32</v>
      </c>
      <c r="AA573">
        <v>21</v>
      </c>
      <c r="AB573">
        <v>30</v>
      </c>
      <c r="AC573">
        <v>46</v>
      </c>
      <c r="AD573" t="s">
        <v>11424</v>
      </c>
      <c r="AE573">
        <v>30.1646</v>
      </c>
      <c r="AF573">
        <v>-81.744900000000001</v>
      </c>
      <c r="AG573" s="27">
        <v>1864473</v>
      </c>
      <c r="AH573">
        <v>10</v>
      </c>
      <c r="AI573">
        <v>100</v>
      </c>
      <c r="AJ573">
        <v>140</v>
      </c>
      <c r="AK573">
        <v>0</v>
      </c>
      <c r="AL573">
        <v>1</v>
      </c>
      <c r="AM573">
        <v>15</v>
      </c>
      <c r="AN573">
        <v>18</v>
      </c>
      <c r="AO573">
        <v>195</v>
      </c>
      <c r="AP573">
        <v>10</v>
      </c>
      <c r="AQ573">
        <v>3</v>
      </c>
      <c r="AR573">
        <v>13</v>
      </c>
      <c r="AS573">
        <v>11.4</v>
      </c>
      <c r="AT573">
        <v>21</v>
      </c>
      <c r="AU573">
        <v>1200300</v>
      </c>
      <c r="AV573">
        <v>7840</v>
      </c>
      <c r="AW573" t="s">
        <v>13432</v>
      </c>
      <c r="AX573" t="s">
        <v>13433</v>
      </c>
      <c r="AY573" t="s">
        <v>11421</v>
      </c>
      <c r="AZ573">
        <v>32073</v>
      </c>
      <c r="BA573">
        <v>4245</v>
      </c>
      <c r="BB573">
        <v>4245</v>
      </c>
      <c r="BC573">
        <v>0</v>
      </c>
      <c r="BE573">
        <v>12019</v>
      </c>
      <c r="BH573" t="s">
        <v>11427</v>
      </c>
      <c r="BI573" t="s">
        <v>11427</v>
      </c>
      <c r="BJ573" t="s">
        <v>11427</v>
      </c>
      <c r="BK573" t="s">
        <v>11428</v>
      </c>
      <c r="BL573" t="s">
        <v>11428</v>
      </c>
      <c r="BM573" t="s">
        <v>11428</v>
      </c>
      <c r="BN573" t="s">
        <v>11428</v>
      </c>
      <c r="BO573" t="s">
        <v>11428</v>
      </c>
      <c r="BP573" t="s">
        <v>11428</v>
      </c>
      <c r="BQ573" t="s">
        <v>11428</v>
      </c>
      <c r="BR573" t="s">
        <v>11428</v>
      </c>
      <c r="BS573" t="s">
        <v>11428</v>
      </c>
      <c r="BT573" t="s">
        <v>11428</v>
      </c>
      <c r="BU573" t="s">
        <v>11428</v>
      </c>
      <c r="BV573" t="s">
        <v>11428</v>
      </c>
      <c r="BW573" t="s">
        <v>11428</v>
      </c>
      <c r="BY573" t="s">
        <v>11427</v>
      </c>
      <c r="CB573" t="s">
        <v>11427</v>
      </c>
      <c r="CD573">
        <v>10</v>
      </c>
      <c r="CE573">
        <v>3</v>
      </c>
      <c r="CF573">
        <v>13</v>
      </c>
      <c r="CG573">
        <v>1</v>
      </c>
      <c r="CH573">
        <v>10</v>
      </c>
      <c r="CI573">
        <v>240</v>
      </c>
    </row>
    <row r="574" spans="1:87">
      <c r="A574">
        <v>120030007856</v>
      </c>
      <c r="B574" t="s">
        <v>11414</v>
      </c>
      <c r="C574" t="s">
        <v>13423</v>
      </c>
      <c r="D574" t="s">
        <v>13437</v>
      </c>
      <c r="E574" t="s">
        <v>13425</v>
      </c>
      <c r="F574" t="s">
        <v>13438</v>
      </c>
      <c r="G574" t="s">
        <v>13439</v>
      </c>
      <c r="H574" t="s">
        <v>13433</v>
      </c>
      <c r="I574" t="s">
        <v>11421</v>
      </c>
      <c r="J574">
        <v>32073</v>
      </c>
      <c r="K574" t="s">
        <v>11442</v>
      </c>
      <c r="L574">
        <v>12</v>
      </c>
      <c r="M574">
        <v>5</v>
      </c>
      <c r="N574">
        <v>12</v>
      </c>
      <c r="P574">
        <v>45</v>
      </c>
      <c r="V574">
        <v>1</v>
      </c>
      <c r="AB574">
        <v>1</v>
      </c>
      <c r="AC574">
        <v>1</v>
      </c>
      <c r="AD574" t="s">
        <v>11424</v>
      </c>
      <c r="AE574">
        <v>30.165700000000001</v>
      </c>
      <c r="AF574">
        <v>-81.705699999999993</v>
      </c>
      <c r="AG574" s="27">
        <v>785547</v>
      </c>
      <c r="AH574">
        <v>10</v>
      </c>
      <c r="AI574">
        <v>33</v>
      </c>
      <c r="AJ574">
        <v>15</v>
      </c>
      <c r="AK574">
        <v>0</v>
      </c>
      <c r="AL574">
        <v>0</v>
      </c>
      <c r="AM574">
        <v>22</v>
      </c>
      <c r="AN574">
        <v>3</v>
      </c>
      <c r="AO574">
        <v>23</v>
      </c>
      <c r="AP574">
        <v>0</v>
      </c>
      <c r="AQ574">
        <v>0</v>
      </c>
      <c r="AR574">
        <v>0</v>
      </c>
      <c r="AU574">
        <v>1200300</v>
      </c>
      <c r="AV574">
        <v>7856</v>
      </c>
      <c r="AW574" t="s">
        <v>13439</v>
      </c>
      <c r="AX574" t="s">
        <v>13433</v>
      </c>
      <c r="AY574" t="s">
        <v>11421</v>
      </c>
      <c r="AZ574">
        <v>32073</v>
      </c>
      <c r="BA574">
        <v>4830</v>
      </c>
      <c r="BB574">
        <v>4830</v>
      </c>
      <c r="BC574">
        <v>0</v>
      </c>
      <c r="BE574">
        <v>12019</v>
      </c>
      <c r="BH574" t="s">
        <v>11427</v>
      </c>
      <c r="BI574" t="s">
        <v>11427</v>
      </c>
      <c r="BJ574" t="s">
        <v>11428</v>
      </c>
      <c r="BK574" t="s">
        <v>11427</v>
      </c>
      <c r="BL574" t="s">
        <v>11427</v>
      </c>
      <c r="BM574" t="s">
        <v>11427</v>
      </c>
      <c r="BN574" t="s">
        <v>11427</v>
      </c>
      <c r="BO574" t="s">
        <v>11427</v>
      </c>
      <c r="BP574" t="s">
        <v>11428</v>
      </c>
      <c r="BQ574" t="s">
        <v>11427</v>
      </c>
      <c r="BR574" t="s">
        <v>11427</v>
      </c>
      <c r="BS574" t="s">
        <v>11427</v>
      </c>
      <c r="BT574" t="s">
        <v>11427</v>
      </c>
      <c r="BU574" t="s">
        <v>11427</v>
      </c>
      <c r="BV574" t="s">
        <v>11428</v>
      </c>
      <c r="BW574" t="s">
        <v>11428</v>
      </c>
      <c r="BY574" t="s">
        <v>11427</v>
      </c>
      <c r="CB574" t="s">
        <v>11427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48</v>
      </c>
    </row>
    <row r="575" spans="1:87">
      <c r="A575">
        <v>120030007967</v>
      </c>
      <c r="B575" t="s">
        <v>11414</v>
      </c>
      <c r="C575" t="s">
        <v>13423</v>
      </c>
      <c r="D575" t="s">
        <v>13440</v>
      </c>
      <c r="E575" t="s">
        <v>13425</v>
      </c>
      <c r="F575" t="s">
        <v>13435</v>
      </c>
      <c r="G575" t="s">
        <v>13432</v>
      </c>
      <c r="H575" t="s">
        <v>13433</v>
      </c>
      <c r="I575" t="s">
        <v>11421</v>
      </c>
      <c r="J575">
        <v>32073</v>
      </c>
      <c r="K575" t="s">
        <v>11422</v>
      </c>
      <c r="L575">
        <v>12</v>
      </c>
      <c r="M575" t="s">
        <v>11423</v>
      </c>
      <c r="N575">
        <v>12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11424</v>
      </c>
      <c r="AE575">
        <v>30.1645</v>
      </c>
      <c r="AF575">
        <v>-81.7453</v>
      </c>
      <c r="AG575" s="27">
        <v>1871412</v>
      </c>
      <c r="AH575">
        <v>10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U575">
        <v>1200300</v>
      </c>
      <c r="AV575">
        <v>7967</v>
      </c>
      <c r="AW575" t="s">
        <v>13432</v>
      </c>
      <c r="AX575" t="s">
        <v>13433</v>
      </c>
      <c r="AY575" t="s">
        <v>11421</v>
      </c>
      <c r="AZ575">
        <v>32073</v>
      </c>
      <c r="BA575">
        <v>4245</v>
      </c>
      <c r="BB575">
        <v>4245</v>
      </c>
      <c r="BC575">
        <v>0</v>
      </c>
      <c r="BE575">
        <v>12019</v>
      </c>
      <c r="BH575" t="s">
        <v>11427</v>
      </c>
      <c r="BI575" t="s">
        <v>11427</v>
      </c>
      <c r="BJ575" t="s">
        <v>11427</v>
      </c>
      <c r="BK575" t="s">
        <v>11428</v>
      </c>
      <c r="BL575" t="s">
        <v>11428</v>
      </c>
      <c r="BM575" t="s">
        <v>11428</v>
      </c>
      <c r="BN575" t="s">
        <v>11428</v>
      </c>
      <c r="BO575" t="s">
        <v>11428</v>
      </c>
      <c r="BP575" t="s">
        <v>11428</v>
      </c>
      <c r="BQ575" t="s">
        <v>11428</v>
      </c>
      <c r="BR575" t="s">
        <v>11428</v>
      </c>
      <c r="BS575" t="s">
        <v>11428</v>
      </c>
      <c r="BT575" t="s">
        <v>11428</v>
      </c>
      <c r="BU575" t="s">
        <v>11428</v>
      </c>
      <c r="BV575" t="s">
        <v>11428</v>
      </c>
      <c r="BW575" t="s">
        <v>11428</v>
      </c>
      <c r="BY575" t="s">
        <v>11430</v>
      </c>
      <c r="CB575" t="s">
        <v>11427</v>
      </c>
      <c r="CG575">
        <v>0</v>
      </c>
      <c r="CH575">
        <v>0</v>
      </c>
      <c r="CI575">
        <v>0</v>
      </c>
    </row>
    <row r="576" spans="1:87">
      <c r="A576">
        <v>120030008344</v>
      </c>
      <c r="B576" t="s">
        <v>11414</v>
      </c>
      <c r="C576" t="s">
        <v>13423</v>
      </c>
      <c r="D576" t="s">
        <v>13441</v>
      </c>
      <c r="E576" t="s">
        <v>13425</v>
      </c>
      <c r="F576" t="s">
        <v>13442</v>
      </c>
      <c r="G576" t="s">
        <v>13443</v>
      </c>
      <c r="H576" t="s">
        <v>13433</v>
      </c>
      <c r="I576" t="s">
        <v>11421</v>
      </c>
      <c r="J576">
        <v>32065</v>
      </c>
      <c r="K576" t="s">
        <v>11437</v>
      </c>
      <c r="L576">
        <v>12</v>
      </c>
      <c r="M576">
        <v>6</v>
      </c>
      <c r="N576">
        <v>12</v>
      </c>
      <c r="W576">
        <v>1</v>
      </c>
      <c r="X576">
        <v>4</v>
      </c>
      <c r="Y576">
        <v>7</v>
      </c>
      <c r="Z576">
        <v>5</v>
      </c>
      <c r="AA576">
        <v>4</v>
      </c>
      <c r="AB576">
        <v>5</v>
      </c>
      <c r="AC576">
        <v>3</v>
      </c>
      <c r="AD576" t="s">
        <v>11424</v>
      </c>
      <c r="AE576">
        <v>30.126799999999999</v>
      </c>
      <c r="AF576">
        <v>-81.792400000000001</v>
      </c>
      <c r="AG576" t="s">
        <v>13444</v>
      </c>
      <c r="AH576">
        <v>10</v>
      </c>
      <c r="AI576">
        <v>0</v>
      </c>
      <c r="AJ576">
        <v>29</v>
      </c>
      <c r="AK576">
        <v>0</v>
      </c>
      <c r="AL576">
        <v>0</v>
      </c>
      <c r="AM576">
        <v>5</v>
      </c>
      <c r="AN576">
        <v>2</v>
      </c>
      <c r="AO576">
        <v>21</v>
      </c>
      <c r="AP576">
        <v>4</v>
      </c>
      <c r="AQ576">
        <v>0</v>
      </c>
      <c r="AR576">
        <v>4</v>
      </c>
      <c r="AU576">
        <v>1200300</v>
      </c>
      <c r="AV576">
        <v>8344</v>
      </c>
      <c r="AW576" t="s">
        <v>13445</v>
      </c>
      <c r="AX576" t="s">
        <v>13446</v>
      </c>
      <c r="AY576" t="s">
        <v>11421</v>
      </c>
      <c r="AZ576">
        <v>32006</v>
      </c>
      <c r="BA576">
        <v>42</v>
      </c>
      <c r="BB576">
        <v>5906</v>
      </c>
      <c r="BC576">
        <v>0</v>
      </c>
      <c r="BE576">
        <v>12019</v>
      </c>
      <c r="BH576" t="s">
        <v>11427</v>
      </c>
      <c r="BI576" t="s">
        <v>11427</v>
      </c>
      <c r="BJ576" t="s">
        <v>11427</v>
      </c>
      <c r="BK576" t="s">
        <v>11427</v>
      </c>
      <c r="BL576" t="s">
        <v>11427</v>
      </c>
      <c r="BM576" t="s">
        <v>11427</v>
      </c>
      <c r="BN576" t="s">
        <v>11427</v>
      </c>
      <c r="BO576" t="s">
        <v>11427</v>
      </c>
      <c r="BP576" t="s">
        <v>11427</v>
      </c>
      <c r="BQ576" t="s">
        <v>11428</v>
      </c>
      <c r="BR576" t="s">
        <v>11428</v>
      </c>
      <c r="BS576" t="s">
        <v>11428</v>
      </c>
      <c r="BT576" t="s">
        <v>11428</v>
      </c>
      <c r="BU576" t="s">
        <v>11428</v>
      </c>
      <c r="BV576" t="s">
        <v>11428</v>
      </c>
      <c r="BW576" t="s">
        <v>11428</v>
      </c>
      <c r="BY576" t="s">
        <v>11427</v>
      </c>
      <c r="CB576" t="s">
        <v>11427</v>
      </c>
      <c r="CD576">
        <v>4</v>
      </c>
      <c r="CE576">
        <v>0</v>
      </c>
      <c r="CF576">
        <v>4</v>
      </c>
      <c r="CG576">
        <v>0</v>
      </c>
      <c r="CH576">
        <v>1</v>
      </c>
      <c r="CI576">
        <v>29</v>
      </c>
    </row>
    <row r="577" spans="1:87">
      <c r="A577">
        <v>120030008391</v>
      </c>
      <c r="B577" t="s">
        <v>11414</v>
      </c>
      <c r="C577" t="s">
        <v>13423</v>
      </c>
      <c r="D577" t="s">
        <v>13447</v>
      </c>
      <c r="E577" t="s">
        <v>13448</v>
      </c>
      <c r="F577" t="s">
        <v>13449</v>
      </c>
      <c r="G577" t="s">
        <v>13450</v>
      </c>
      <c r="H577" t="s">
        <v>13451</v>
      </c>
      <c r="I577" t="s">
        <v>11421</v>
      </c>
      <c r="J577">
        <v>32256</v>
      </c>
      <c r="K577" t="s">
        <v>11422</v>
      </c>
      <c r="L577">
        <v>12</v>
      </c>
      <c r="M577" t="s">
        <v>11423</v>
      </c>
      <c r="N577">
        <v>9</v>
      </c>
      <c r="Q577">
        <v>2</v>
      </c>
      <c r="R577">
        <v>2</v>
      </c>
      <c r="S577">
        <v>0</v>
      </c>
      <c r="T577">
        <v>2</v>
      </c>
      <c r="U577">
        <v>2</v>
      </c>
      <c r="V577">
        <v>4</v>
      </c>
      <c r="W577">
        <v>2</v>
      </c>
      <c r="X577">
        <v>2</v>
      </c>
      <c r="Y577">
        <v>4</v>
      </c>
      <c r="Z577">
        <v>1</v>
      </c>
      <c r="AD577" t="s">
        <v>11424</v>
      </c>
      <c r="AE577">
        <v>30.200099999999999</v>
      </c>
      <c r="AF577">
        <v>-81.572500000000005</v>
      </c>
      <c r="AG577" t="s">
        <v>13452</v>
      </c>
      <c r="AH577">
        <v>10</v>
      </c>
      <c r="AI577">
        <v>12</v>
      </c>
      <c r="AJ577">
        <v>9</v>
      </c>
      <c r="AK577">
        <v>0</v>
      </c>
      <c r="AL577">
        <v>0</v>
      </c>
      <c r="AM577">
        <v>1</v>
      </c>
      <c r="AN577">
        <v>1</v>
      </c>
      <c r="AO577">
        <v>18</v>
      </c>
      <c r="AP577">
        <v>7</v>
      </c>
      <c r="AQ577">
        <v>0</v>
      </c>
      <c r="AR577">
        <v>7</v>
      </c>
      <c r="AS577">
        <v>0.7</v>
      </c>
      <c r="AT577">
        <v>30</v>
      </c>
      <c r="AU577">
        <v>1200300</v>
      </c>
      <c r="AV577">
        <v>8391</v>
      </c>
      <c r="AW577" t="s">
        <v>13450</v>
      </c>
      <c r="AX577" t="s">
        <v>13451</v>
      </c>
      <c r="AY577" t="s">
        <v>11421</v>
      </c>
      <c r="AZ577">
        <v>32256</v>
      </c>
      <c r="BC577">
        <v>0</v>
      </c>
      <c r="BE577">
        <v>12031</v>
      </c>
      <c r="BH577" t="s">
        <v>11427</v>
      </c>
      <c r="BI577" t="s">
        <v>11427</v>
      </c>
      <c r="BJ577" t="s">
        <v>11427</v>
      </c>
      <c r="BK577" t="s">
        <v>11428</v>
      </c>
      <c r="BL577" t="s">
        <v>11428</v>
      </c>
      <c r="BM577" t="s">
        <v>11428</v>
      </c>
      <c r="BN577" t="s">
        <v>11428</v>
      </c>
      <c r="BO577" t="s">
        <v>11428</v>
      </c>
      <c r="BP577" t="s">
        <v>11428</v>
      </c>
      <c r="BQ577" t="s">
        <v>11428</v>
      </c>
      <c r="BR577" t="s">
        <v>11428</v>
      </c>
      <c r="BS577" t="s">
        <v>11428</v>
      </c>
      <c r="BT577" t="s">
        <v>11428</v>
      </c>
      <c r="BU577" t="s">
        <v>11427</v>
      </c>
      <c r="BV577" t="s">
        <v>11427</v>
      </c>
      <c r="BW577" t="s">
        <v>11427</v>
      </c>
      <c r="BY577" t="s">
        <v>11427</v>
      </c>
      <c r="CB577" t="s">
        <v>11428</v>
      </c>
      <c r="CD577">
        <v>7</v>
      </c>
      <c r="CE577">
        <v>0</v>
      </c>
      <c r="CF577">
        <v>7</v>
      </c>
      <c r="CG577">
        <v>0</v>
      </c>
      <c r="CH577">
        <v>1</v>
      </c>
      <c r="CI577">
        <v>21</v>
      </c>
    </row>
    <row r="578" spans="1:87">
      <c r="A578">
        <v>120030008486</v>
      </c>
      <c r="B578" t="s">
        <v>11414</v>
      </c>
      <c r="C578" t="s">
        <v>13423</v>
      </c>
      <c r="D578" t="s">
        <v>13453</v>
      </c>
      <c r="E578" t="s">
        <v>13425</v>
      </c>
      <c r="F578" t="s">
        <v>13454</v>
      </c>
      <c r="G578" t="s">
        <v>13455</v>
      </c>
      <c r="H578" t="s">
        <v>13428</v>
      </c>
      <c r="I578" t="s">
        <v>11421</v>
      </c>
      <c r="J578">
        <v>32043</v>
      </c>
      <c r="K578" t="s">
        <v>11437</v>
      </c>
      <c r="L578">
        <v>12</v>
      </c>
      <c r="M578">
        <v>6</v>
      </c>
      <c r="N578">
        <v>12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11670</v>
      </c>
      <c r="AE578">
        <v>29.983899999999998</v>
      </c>
      <c r="AF578">
        <v>-81.713800000000006</v>
      </c>
      <c r="AG578" t="s">
        <v>13456</v>
      </c>
      <c r="AH578">
        <v>10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U578">
        <v>1200300</v>
      </c>
      <c r="AV578">
        <v>8486</v>
      </c>
      <c r="AW578" t="s">
        <v>13455</v>
      </c>
      <c r="AX578" t="s">
        <v>13428</v>
      </c>
      <c r="AY578" t="s">
        <v>11421</v>
      </c>
      <c r="AZ578">
        <v>32043</v>
      </c>
      <c r="BC578">
        <v>0</v>
      </c>
      <c r="BE578">
        <v>12019</v>
      </c>
      <c r="BH578" t="s">
        <v>11427</v>
      </c>
      <c r="BI578" t="s">
        <v>11427</v>
      </c>
      <c r="BJ578" t="s">
        <v>11427</v>
      </c>
      <c r="BK578" t="s">
        <v>11427</v>
      </c>
      <c r="BL578" t="s">
        <v>11427</v>
      </c>
      <c r="BM578" t="s">
        <v>11427</v>
      </c>
      <c r="BN578" t="s">
        <v>11427</v>
      </c>
      <c r="BO578" t="s">
        <v>11427</v>
      </c>
      <c r="BP578" t="s">
        <v>11427</v>
      </c>
      <c r="BQ578" t="s">
        <v>11428</v>
      </c>
      <c r="BR578" t="s">
        <v>11428</v>
      </c>
      <c r="BS578" t="s">
        <v>11428</v>
      </c>
      <c r="BT578" t="s">
        <v>11428</v>
      </c>
      <c r="BU578" t="s">
        <v>11428</v>
      </c>
      <c r="BV578" t="s">
        <v>11428</v>
      </c>
      <c r="BW578" t="s">
        <v>11428</v>
      </c>
      <c r="BY578" t="s">
        <v>11430</v>
      </c>
      <c r="CB578" t="s">
        <v>11427</v>
      </c>
      <c r="CG578">
        <v>0</v>
      </c>
      <c r="CH578">
        <v>0</v>
      </c>
      <c r="CI578">
        <v>0</v>
      </c>
    </row>
    <row r="579" spans="1:87">
      <c r="A579">
        <v>120030000203</v>
      </c>
      <c r="B579" t="s">
        <v>11490</v>
      </c>
      <c r="C579" t="s">
        <v>13423</v>
      </c>
      <c r="D579" t="s">
        <v>13457</v>
      </c>
      <c r="E579" t="s">
        <v>13425</v>
      </c>
      <c r="F579" t="s">
        <v>13458</v>
      </c>
      <c r="G579" t="s">
        <v>13459</v>
      </c>
      <c r="H579" t="s">
        <v>13433</v>
      </c>
      <c r="I579" t="s">
        <v>11421</v>
      </c>
      <c r="J579">
        <v>32003</v>
      </c>
      <c r="K579" t="s">
        <v>11422</v>
      </c>
      <c r="L579">
        <v>12</v>
      </c>
      <c r="M579" t="s">
        <v>11461</v>
      </c>
      <c r="N579">
        <v>6</v>
      </c>
      <c r="P579">
        <v>21</v>
      </c>
      <c r="Q579">
        <v>125</v>
      </c>
      <c r="R579">
        <v>126</v>
      </c>
      <c r="S579">
        <v>121</v>
      </c>
      <c r="T579">
        <v>138</v>
      </c>
      <c r="U579">
        <v>145</v>
      </c>
      <c r="V579">
        <v>117</v>
      </c>
      <c r="W579">
        <v>140</v>
      </c>
      <c r="AD579" t="s">
        <v>11424</v>
      </c>
      <c r="AE579">
        <v>30.100200000000001</v>
      </c>
      <c r="AF579">
        <v>-81.699700000000007</v>
      </c>
      <c r="AG579" t="s">
        <v>13460</v>
      </c>
      <c r="AH579">
        <v>10</v>
      </c>
      <c r="AI579">
        <v>508</v>
      </c>
      <c r="AJ579">
        <v>425</v>
      </c>
      <c r="AK579">
        <v>5</v>
      </c>
      <c r="AL579">
        <v>22</v>
      </c>
      <c r="AM579">
        <v>66</v>
      </c>
      <c r="AN579">
        <v>107</v>
      </c>
      <c r="AO579">
        <v>709</v>
      </c>
      <c r="AP579">
        <v>286</v>
      </c>
      <c r="AQ579">
        <v>31</v>
      </c>
      <c r="AR579">
        <v>317</v>
      </c>
      <c r="AS579">
        <v>14.6</v>
      </c>
      <c r="AT579">
        <v>64</v>
      </c>
      <c r="AU579">
        <v>1200300</v>
      </c>
      <c r="AV579">
        <v>203</v>
      </c>
      <c r="AW579" t="s">
        <v>13459</v>
      </c>
      <c r="AX579" t="s">
        <v>13433</v>
      </c>
      <c r="AY579" t="s">
        <v>11421</v>
      </c>
      <c r="AZ579">
        <v>32003</v>
      </c>
      <c r="BA579">
        <v>8106</v>
      </c>
      <c r="BB579">
        <v>8106</v>
      </c>
      <c r="BC579">
        <v>0</v>
      </c>
      <c r="BE579">
        <v>12019</v>
      </c>
      <c r="BH579" t="s">
        <v>11427</v>
      </c>
      <c r="BI579" t="s">
        <v>11427</v>
      </c>
      <c r="BJ579" t="s">
        <v>11428</v>
      </c>
      <c r="BK579" t="s">
        <v>11428</v>
      </c>
      <c r="BL579" t="s">
        <v>11428</v>
      </c>
      <c r="BM579" t="s">
        <v>11428</v>
      </c>
      <c r="BN579" t="s">
        <v>11428</v>
      </c>
      <c r="BO579" t="s">
        <v>11428</v>
      </c>
      <c r="BP579" t="s">
        <v>11428</v>
      </c>
      <c r="BQ579" t="s">
        <v>11428</v>
      </c>
      <c r="BR579" t="s">
        <v>11427</v>
      </c>
      <c r="BS579" t="s">
        <v>11427</v>
      </c>
      <c r="BT579" t="s">
        <v>11427</v>
      </c>
      <c r="BU579" t="s">
        <v>11427</v>
      </c>
      <c r="BV579" t="s">
        <v>11427</v>
      </c>
      <c r="BW579" t="s">
        <v>11427</v>
      </c>
      <c r="BY579" t="s">
        <v>11428</v>
      </c>
      <c r="CB579" t="s">
        <v>11427</v>
      </c>
      <c r="CD579">
        <v>286</v>
      </c>
      <c r="CE579">
        <v>31</v>
      </c>
      <c r="CF579">
        <v>317</v>
      </c>
      <c r="CG579">
        <v>1</v>
      </c>
      <c r="CH579">
        <v>23</v>
      </c>
      <c r="CI579">
        <v>933</v>
      </c>
    </row>
    <row r="580" spans="1:87">
      <c r="A580">
        <v>120030000319</v>
      </c>
      <c r="B580" t="s">
        <v>11490</v>
      </c>
      <c r="C580" t="s">
        <v>13423</v>
      </c>
      <c r="D580" t="s">
        <v>13461</v>
      </c>
      <c r="E580" t="s">
        <v>13425</v>
      </c>
      <c r="F580" t="s">
        <v>13462</v>
      </c>
      <c r="G580" t="s">
        <v>13463</v>
      </c>
      <c r="H580" t="s">
        <v>13428</v>
      </c>
      <c r="I580" t="s">
        <v>11421</v>
      </c>
      <c r="J580">
        <v>32043</v>
      </c>
      <c r="K580" t="s">
        <v>11422</v>
      </c>
      <c r="L580">
        <v>12</v>
      </c>
      <c r="M580" t="s">
        <v>11461</v>
      </c>
      <c r="N580">
        <v>6</v>
      </c>
      <c r="P580">
        <v>24</v>
      </c>
      <c r="Q580">
        <v>112</v>
      </c>
      <c r="R580">
        <v>129</v>
      </c>
      <c r="S580">
        <v>110</v>
      </c>
      <c r="T580">
        <v>119</v>
      </c>
      <c r="U580">
        <v>126</v>
      </c>
      <c r="V580">
        <v>106</v>
      </c>
      <c r="W580">
        <v>107</v>
      </c>
      <c r="AD580" t="s">
        <v>11424</v>
      </c>
      <c r="AE580">
        <v>29.988900000000001</v>
      </c>
      <c r="AF580">
        <v>-81.698800000000006</v>
      </c>
      <c r="AG580" t="s">
        <v>13464</v>
      </c>
      <c r="AH580">
        <v>10</v>
      </c>
      <c r="AI580">
        <v>412</v>
      </c>
      <c r="AJ580">
        <v>421</v>
      </c>
      <c r="AK580">
        <v>0</v>
      </c>
      <c r="AL580">
        <v>1</v>
      </c>
      <c r="AM580">
        <v>147</v>
      </c>
      <c r="AN580">
        <v>95</v>
      </c>
      <c r="AO580">
        <v>559</v>
      </c>
      <c r="AP580">
        <v>539</v>
      </c>
      <c r="AQ580">
        <v>0</v>
      </c>
      <c r="AR580">
        <v>539</v>
      </c>
      <c r="AS580">
        <v>12.4</v>
      </c>
      <c r="AT580">
        <v>67</v>
      </c>
      <c r="AU580">
        <v>1200300</v>
      </c>
      <c r="AV580">
        <v>319</v>
      </c>
      <c r="AW580" t="s">
        <v>13463</v>
      </c>
      <c r="AX580" t="s">
        <v>13428</v>
      </c>
      <c r="AY580" t="s">
        <v>11421</v>
      </c>
      <c r="AZ580">
        <v>32043</v>
      </c>
      <c r="BA580">
        <v>2015</v>
      </c>
      <c r="BB580">
        <v>2015</v>
      </c>
      <c r="BC580">
        <v>0</v>
      </c>
      <c r="BE580">
        <v>12019</v>
      </c>
      <c r="BH580" t="s">
        <v>11427</v>
      </c>
      <c r="BI580" t="s">
        <v>11427</v>
      </c>
      <c r="BJ580" t="s">
        <v>11428</v>
      </c>
      <c r="BK580" t="s">
        <v>11428</v>
      </c>
      <c r="BL580" t="s">
        <v>11428</v>
      </c>
      <c r="BM580" t="s">
        <v>11428</v>
      </c>
      <c r="BN580" t="s">
        <v>11428</v>
      </c>
      <c r="BO580" t="s">
        <v>11428</v>
      </c>
      <c r="BP580" t="s">
        <v>11428</v>
      </c>
      <c r="BQ580" t="s">
        <v>11428</v>
      </c>
      <c r="BR580" t="s">
        <v>11427</v>
      </c>
      <c r="BS580" t="s">
        <v>11427</v>
      </c>
      <c r="BT580" t="s">
        <v>11427</v>
      </c>
      <c r="BU580" t="s">
        <v>11427</v>
      </c>
      <c r="BV580" t="s">
        <v>11427</v>
      </c>
      <c r="BW580" t="s">
        <v>11427</v>
      </c>
      <c r="BY580" t="s">
        <v>11428</v>
      </c>
      <c r="CB580" t="s">
        <v>11427</v>
      </c>
      <c r="CD580">
        <v>539</v>
      </c>
      <c r="CE580">
        <v>0</v>
      </c>
      <c r="CF580">
        <v>539</v>
      </c>
      <c r="CG580">
        <v>1</v>
      </c>
      <c r="CH580">
        <v>30</v>
      </c>
      <c r="CI580">
        <v>833</v>
      </c>
    </row>
    <row r="581" spans="1:87">
      <c r="A581">
        <v>120030000320</v>
      </c>
      <c r="B581" t="s">
        <v>11490</v>
      </c>
      <c r="C581" t="s">
        <v>13423</v>
      </c>
      <c r="D581" t="s">
        <v>13465</v>
      </c>
      <c r="E581" t="s">
        <v>13425</v>
      </c>
      <c r="F581" t="s">
        <v>13466</v>
      </c>
      <c r="G581" t="s">
        <v>13467</v>
      </c>
      <c r="H581" t="s">
        <v>13433</v>
      </c>
      <c r="I581" t="s">
        <v>11421</v>
      </c>
      <c r="J581">
        <v>32073</v>
      </c>
      <c r="K581" t="s">
        <v>11422</v>
      </c>
      <c r="L581">
        <v>12</v>
      </c>
      <c r="M581" t="s">
        <v>11423</v>
      </c>
      <c r="N581">
        <v>6</v>
      </c>
      <c r="Q581">
        <v>70</v>
      </c>
      <c r="R581">
        <v>72</v>
      </c>
      <c r="S581">
        <v>72</v>
      </c>
      <c r="T581">
        <v>70</v>
      </c>
      <c r="U581">
        <v>67</v>
      </c>
      <c r="V581">
        <v>69</v>
      </c>
      <c r="W581">
        <v>61</v>
      </c>
      <c r="AD581" t="s">
        <v>11424</v>
      </c>
      <c r="AE581">
        <v>30.1722</v>
      </c>
      <c r="AF581">
        <v>-81.704499999999996</v>
      </c>
      <c r="AG581" t="s">
        <v>13468</v>
      </c>
      <c r="AH581">
        <v>10</v>
      </c>
      <c r="AI581">
        <v>248</v>
      </c>
      <c r="AJ581">
        <v>233</v>
      </c>
      <c r="AK581">
        <v>0</v>
      </c>
      <c r="AL581">
        <v>24</v>
      </c>
      <c r="AM581">
        <v>37</v>
      </c>
      <c r="AN581">
        <v>41</v>
      </c>
      <c r="AO581">
        <v>355</v>
      </c>
      <c r="AP581">
        <v>101</v>
      </c>
      <c r="AQ581">
        <v>13</v>
      </c>
      <c r="AR581">
        <v>114</v>
      </c>
      <c r="AS581">
        <v>14.1</v>
      </c>
      <c r="AT581">
        <v>34</v>
      </c>
      <c r="AU581">
        <v>1200300</v>
      </c>
      <c r="AV581">
        <v>320</v>
      </c>
      <c r="AW581" t="s">
        <v>13467</v>
      </c>
      <c r="AX581" t="s">
        <v>13433</v>
      </c>
      <c r="AY581" t="s">
        <v>11421</v>
      </c>
      <c r="AZ581">
        <v>32073</v>
      </c>
      <c r="BA581">
        <v>3922</v>
      </c>
      <c r="BB581">
        <v>3922</v>
      </c>
      <c r="BC581">
        <v>0</v>
      </c>
      <c r="BE581">
        <v>12019</v>
      </c>
      <c r="BH581" t="s">
        <v>11427</v>
      </c>
      <c r="BI581" t="s">
        <v>11427</v>
      </c>
      <c r="BJ581" t="s">
        <v>11427</v>
      </c>
      <c r="BK581" t="s">
        <v>11428</v>
      </c>
      <c r="BL581" t="s">
        <v>11428</v>
      </c>
      <c r="BM581" t="s">
        <v>11428</v>
      </c>
      <c r="BN581" t="s">
        <v>11428</v>
      </c>
      <c r="BO581" t="s">
        <v>11428</v>
      </c>
      <c r="BP581" t="s">
        <v>11428</v>
      </c>
      <c r="BQ581" t="s">
        <v>11428</v>
      </c>
      <c r="BR581" t="s">
        <v>11427</v>
      </c>
      <c r="BS581" t="s">
        <v>11427</v>
      </c>
      <c r="BT581" t="s">
        <v>11427</v>
      </c>
      <c r="BU581" t="s">
        <v>11427</v>
      </c>
      <c r="BV581" t="s">
        <v>11427</v>
      </c>
      <c r="BW581" t="s">
        <v>11427</v>
      </c>
      <c r="BY581" t="s">
        <v>11427</v>
      </c>
      <c r="CB581" t="s">
        <v>11427</v>
      </c>
      <c r="CD581">
        <v>101</v>
      </c>
      <c r="CE581">
        <v>13</v>
      </c>
      <c r="CF581">
        <v>114</v>
      </c>
      <c r="CG581">
        <v>0</v>
      </c>
      <c r="CH581">
        <v>24</v>
      </c>
      <c r="CI581">
        <v>481</v>
      </c>
    </row>
    <row r="582" spans="1:87">
      <c r="A582">
        <v>120030000321</v>
      </c>
      <c r="B582" t="s">
        <v>11490</v>
      </c>
      <c r="C582" t="s">
        <v>13423</v>
      </c>
      <c r="D582" t="s">
        <v>13469</v>
      </c>
      <c r="E582" t="s">
        <v>13425</v>
      </c>
      <c r="F582" t="s">
        <v>13470</v>
      </c>
      <c r="G582" t="s">
        <v>13471</v>
      </c>
      <c r="H582" t="s">
        <v>13433</v>
      </c>
      <c r="I582" t="s">
        <v>11421</v>
      </c>
      <c r="J582">
        <v>32073</v>
      </c>
      <c r="K582" t="s">
        <v>11422</v>
      </c>
      <c r="L582">
        <v>12</v>
      </c>
      <c r="M582" t="s">
        <v>11461</v>
      </c>
      <c r="N582">
        <v>6</v>
      </c>
      <c r="P582">
        <v>5</v>
      </c>
      <c r="Q582">
        <v>56</v>
      </c>
      <c r="R582">
        <v>60</v>
      </c>
      <c r="S582">
        <v>65</v>
      </c>
      <c r="T582">
        <v>65</v>
      </c>
      <c r="U582">
        <v>72</v>
      </c>
      <c r="V582">
        <v>60</v>
      </c>
      <c r="W582">
        <v>55</v>
      </c>
      <c r="AD582" t="s">
        <v>11424</v>
      </c>
      <c r="AE582">
        <v>30.170100000000001</v>
      </c>
      <c r="AF582">
        <v>-81.712599999999995</v>
      </c>
      <c r="AG582" t="s">
        <v>13472</v>
      </c>
      <c r="AH582">
        <v>10</v>
      </c>
      <c r="AI582">
        <v>229</v>
      </c>
      <c r="AJ582">
        <v>209</v>
      </c>
      <c r="AK582">
        <v>1</v>
      </c>
      <c r="AL582">
        <v>11</v>
      </c>
      <c r="AM582">
        <v>163</v>
      </c>
      <c r="AN582">
        <v>93</v>
      </c>
      <c r="AO582">
        <v>152</v>
      </c>
      <c r="AP582">
        <v>277</v>
      </c>
      <c r="AQ582">
        <v>0</v>
      </c>
      <c r="AR582">
        <v>277</v>
      </c>
      <c r="AS582">
        <v>10.4</v>
      </c>
      <c r="AT582">
        <v>42</v>
      </c>
      <c r="AU582">
        <v>1200300</v>
      </c>
      <c r="AV582">
        <v>321</v>
      </c>
      <c r="AW582" t="s">
        <v>13471</v>
      </c>
      <c r="AX582" t="s">
        <v>13433</v>
      </c>
      <c r="AY582" t="s">
        <v>11421</v>
      </c>
      <c r="AZ582">
        <v>32073</v>
      </c>
      <c r="BA582">
        <v>4723</v>
      </c>
      <c r="BB582">
        <v>4723</v>
      </c>
      <c r="BC582">
        <v>0</v>
      </c>
      <c r="BE582">
        <v>12019</v>
      </c>
      <c r="BH582" t="s">
        <v>11427</v>
      </c>
      <c r="BI582" t="s">
        <v>11427</v>
      </c>
      <c r="BJ582" t="s">
        <v>11428</v>
      </c>
      <c r="BK582" t="s">
        <v>11428</v>
      </c>
      <c r="BL582" t="s">
        <v>11428</v>
      </c>
      <c r="BM582" t="s">
        <v>11428</v>
      </c>
      <c r="BN582" t="s">
        <v>11428</v>
      </c>
      <c r="BO582" t="s">
        <v>11428</v>
      </c>
      <c r="BP582" t="s">
        <v>11428</v>
      </c>
      <c r="BQ582" t="s">
        <v>11428</v>
      </c>
      <c r="BR582" t="s">
        <v>11427</v>
      </c>
      <c r="BS582" t="s">
        <v>11427</v>
      </c>
      <c r="BT582" t="s">
        <v>11427</v>
      </c>
      <c r="BU582" t="s">
        <v>11427</v>
      </c>
      <c r="BV582" t="s">
        <v>11427</v>
      </c>
      <c r="BW582" t="s">
        <v>11427</v>
      </c>
      <c r="BY582" t="s">
        <v>11428</v>
      </c>
      <c r="CB582" t="s">
        <v>11427</v>
      </c>
      <c r="CD582">
        <v>277</v>
      </c>
      <c r="CE582">
        <v>0</v>
      </c>
      <c r="CF582">
        <v>277</v>
      </c>
      <c r="CG582">
        <v>1</v>
      </c>
      <c r="CH582">
        <v>17</v>
      </c>
      <c r="CI582">
        <v>438</v>
      </c>
    </row>
    <row r="583" spans="1:87">
      <c r="A583">
        <v>120030000322</v>
      </c>
      <c r="B583" t="s">
        <v>11490</v>
      </c>
      <c r="C583" t="s">
        <v>13423</v>
      </c>
      <c r="D583" t="s">
        <v>13473</v>
      </c>
      <c r="E583" t="s">
        <v>13425</v>
      </c>
      <c r="F583" t="s">
        <v>13474</v>
      </c>
      <c r="G583" t="s">
        <v>13475</v>
      </c>
      <c r="H583" t="s">
        <v>13433</v>
      </c>
      <c r="I583" t="s">
        <v>11421</v>
      </c>
      <c r="J583">
        <v>32073</v>
      </c>
      <c r="K583" t="s">
        <v>11422</v>
      </c>
      <c r="L583">
        <v>12</v>
      </c>
      <c r="M583" t="s">
        <v>11461</v>
      </c>
      <c r="N583">
        <v>6</v>
      </c>
      <c r="P583">
        <v>42</v>
      </c>
      <c r="Q583">
        <v>86</v>
      </c>
      <c r="R583">
        <v>87</v>
      </c>
      <c r="S583">
        <v>74</v>
      </c>
      <c r="T583">
        <v>92</v>
      </c>
      <c r="U583">
        <v>77</v>
      </c>
      <c r="V583">
        <v>88</v>
      </c>
      <c r="W583">
        <v>79</v>
      </c>
      <c r="AD583" t="s">
        <v>11424</v>
      </c>
      <c r="AE583">
        <v>30.1739</v>
      </c>
      <c r="AF583">
        <v>-81.734700000000004</v>
      </c>
      <c r="AG583" t="s">
        <v>13476</v>
      </c>
      <c r="AH583">
        <v>10</v>
      </c>
      <c r="AI583">
        <v>320</v>
      </c>
      <c r="AJ583">
        <v>305</v>
      </c>
      <c r="AK583">
        <v>0</v>
      </c>
      <c r="AL583">
        <v>19</v>
      </c>
      <c r="AM583">
        <v>137</v>
      </c>
      <c r="AN583">
        <v>118</v>
      </c>
      <c r="AO583">
        <v>301</v>
      </c>
      <c r="AP583">
        <v>374</v>
      </c>
      <c r="AQ583">
        <v>0</v>
      </c>
      <c r="AR583">
        <v>374</v>
      </c>
      <c r="AS583">
        <v>10.4</v>
      </c>
      <c r="AT583">
        <v>60</v>
      </c>
      <c r="AU583">
        <v>1200300</v>
      </c>
      <c r="AV583">
        <v>322</v>
      </c>
      <c r="AW583" t="s">
        <v>13475</v>
      </c>
      <c r="AX583" t="s">
        <v>13433</v>
      </c>
      <c r="AY583" t="s">
        <v>11421</v>
      </c>
      <c r="AZ583">
        <v>32073</v>
      </c>
      <c r="BA583">
        <v>3401</v>
      </c>
      <c r="BB583">
        <v>3401</v>
      </c>
      <c r="BC583">
        <v>0</v>
      </c>
      <c r="BE583">
        <v>12019</v>
      </c>
      <c r="BH583" t="s">
        <v>11427</v>
      </c>
      <c r="BI583" t="s">
        <v>11427</v>
      </c>
      <c r="BJ583" t="s">
        <v>11428</v>
      </c>
      <c r="BK583" t="s">
        <v>11428</v>
      </c>
      <c r="BL583" t="s">
        <v>11428</v>
      </c>
      <c r="BM583" t="s">
        <v>11428</v>
      </c>
      <c r="BN583" t="s">
        <v>11428</v>
      </c>
      <c r="BO583" t="s">
        <v>11428</v>
      </c>
      <c r="BP583" t="s">
        <v>11428</v>
      </c>
      <c r="BQ583" t="s">
        <v>11428</v>
      </c>
      <c r="BR583" t="s">
        <v>11427</v>
      </c>
      <c r="BS583" t="s">
        <v>11427</v>
      </c>
      <c r="BT583" t="s">
        <v>11427</v>
      </c>
      <c r="BU583" t="s">
        <v>11427</v>
      </c>
      <c r="BV583" t="s">
        <v>11427</v>
      </c>
      <c r="BW583" t="s">
        <v>11427</v>
      </c>
      <c r="BY583" t="s">
        <v>11428</v>
      </c>
      <c r="CB583" t="s">
        <v>11427</v>
      </c>
      <c r="CD583">
        <v>374</v>
      </c>
      <c r="CE583">
        <v>0</v>
      </c>
      <c r="CF583">
        <v>374</v>
      </c>
      <c r="CG583">
        <v>4</v>
      </c>
      <c r="CH583">
        <v>46</v>
      </c>
      <c r="CI583">
        <v>625</v>
      </c>
    </row>
    <row r="584" spans="1:87">
      <c r="A584">
        <v>120030000325</v>
      </c>
      <c r="B584" t="s">
        <v>11490</v>
      </c>
      <c r="C584" t="s">
        <v>13423</v>
      </c>
      <c r="D584" t="s">
        <v>13477</v>
      </c>
      <c r="E584" t="s">
        <v>13425</v>
      </c>
      <c r="F584" t="s">
        <v>13478</v>
      </c>
      <c r="G584" t="s">
        <v>13479</v>
      </c>
      <c r="H584" t="s">
        <v>13480</v>
      </c>
      <c r="I584" t="s">
        <v>11421</v>
      </c>
      <c r="J584">
        <v>32068</v>
      </c>
      <c r="K584" t="s">
        <v>11422</v>
      </c>
      <c r="L584">
        <v>12</v>
      </c>
      <c r="M584" t="s">
        <v>11461</v>
      </c>
      <c r="N584">
        <v>6</v>
      </c>
      <c r="P584">
        <v>34</v>
      </c>
      <c r="Q584">
        <v>92</v>
      </c>
      <c r="R584">
        <v>82</v>
      </c>
      <c r="S584">
        <v>101</v>
      </c>
      <c r="T584">
        <v>104</v>
      </c>
      <c r="U584">
        <v>104</v>
      </c>
      <c r="V584">
        <v>102</v>
      </c>
      <c r="W584">
        <v>113</v>
      </c>
      <c r="AD584" t="s">
        <v>11424</v>
      </c>
      <c r="AE584">
        <v>30.1021</v>
      </c>
      <c r="AF584">
        <v>-81.779899999999998</v>
      </c>
      <c r="AG584" t="s">
        <v>13481</v>
      </c>
      <c r="AH584">
        <v>10</v>
      </c>
      <c r="AI584">
        <v>361</v>
      </c>
      <c r="AJ584">
        <v>371</v>
      </c>
      <c r="AK584">
        <v>0</v>
      </c>
      <c r="AL584">
        <v>17</v>
      </c>
      <c r="AM584">
        <v>93</v>
      </c>
      <c r="AN584">
        <v>84</v>
      </c>
      <c r="AO584">
        <v>496</v>
      </c>
      <c r="AP584">
        <v>351</v>
      </c>
      <c r="AQ584">
        <v>51</v>
      </c>
      <c r="AR584">
        <v>402</v>
      </c>
      <c r="AS584">
        <v>14.6</v>
      </c>
      <c r="AT584">
        <v>50</v>
      </c>
      <c r="AU584">
        <v>1200300</v>
      </c>
      <c r="AV584">
        <v>325</v>
      </c>
      <c r="AW584" t="s">
        <v>13479</v>
      </c>
      <c r="AX584" t="s">
        <v>13480</v>
      </c>
      <c r="AY584" t="s">
        <v>11421</v>
      </c>
      <c r="AZ584">
        <v>32068</v>
      </c>
      <c r="BA584">
        <v>4200</v>
      </c>
      <c r="BB584">
        <v>4200</v>
      </c>
      <c r="BC584">
        <v>0</v>
      </c>
      <c r="BE584">
        <v>12019</v>
      </c>
      <c r="BH584" t="s">
        <v>11427</v>
      </c>
      <c r="BI584" t="s">
        <v>11427</v>
      </c>
      <c r="BJ584" t="s">
        <v>11428</v>
      </c>
      <c r="BK584" t="s">
        <v>11428</v>
      </c>
      <c r="BL584" t="s">
        <v>11428</v>
      </c>
      <c r="BM584" t="s">
        <v>11428</v>
      </c>
      <c r="BN584" t="s">
        <v>11428</v>
      </c>
      <c r="BO584" t="s">
        <v>11428</v>
      </c>
      <c r="BP584" t="s">
        <v>11428</v>
      </c>
      <c r="BQ584" t="s">
        <v>11428</v>
      </c>
      <c r="BR584" t="s">
        <v>11427</v>
      </c>
      <c r="BS584" t="s">
        <v>11427</v>
      </c>
      <c r="BT584" t="s">
        <v>11427</v>
      </c>
      <c r="BU584" t="s">
        <v>11427</v>
      </c>
      <c r="BV584" t="s">
        <v>11427</v>
      </c>
      <c r="BW584" t="s">
        <v>11427</v>
      </c>
      <c r="BY584" t="s">
        <v>11428</v>
      </c>
      <c r="CB584" t="s">
        <v>11427</v>
      </c>
      <c r="CD584">
        <v>351</v>
      </c>
      <c r="CE584">
        <v>51</v>
      </c>
      <c r="CF584">
        <v>402</v>
      </c>
      <c r="CG584">
        <v>0</v>
      </c>
      <c r="CH584">
        <v>42</v>
      </c>
      <c r="CI584">
        <v>732</v>
      </c>
    </row>
    <row r="585" spans="1:87">
      <c r="A585">
        <v>120030000326</v>
      </c>
      <c r="B585" t="s">
        <v>11490</v>
      </c>
      <c r="C585" t="s">
        <v>13423</v>
      </c>
      <c r="D585" t="s">
        <v>13482</v>
      </c>
      <c r="E585" t="s">
        <v>13425</v>
      </c>
      <c r="F585" t="s">
        <v>13483</v>
      </c>
      <c r="G585" t="s">
        <v>13484</v>
      </c>
      <c r="H585" t="s">
        <v>13480</v>
      </c>
      <c r="I585" t="s">
        <v>11421</v>
      </c>
      <c r="J585">
        <v>32068</v>
      </c>
      <c r="K585" t="s">
        <v>11422</v>
      </c>
      <c r="L585">
        <v>12</v>
      </c>
      <c r="M585" t="s">
        <v>11461</v>
      </c>
      <c r="N585">
        <v>6</v>
      </c>
      <c r="P585">
        <v>0</v>
      </c>
      <c r="Q585">
        <v>79</v>
      </c>
      <c r="R585">
        <v>106</v>
      </c>
      <c r="S585">
        <v>68</v>
      </c>
      <c r="T585">
        <v>95</v>
      </c>
      <c r="U585">
        <v>80</v>
      </c>
      <c r="V585">
        <v>82</v>
      </c>
      <c r="W585">
        <v>77</v>
      </c>
      <c r="AD585" t="s">
        <v>11424</v>
      </c>
      <c r="AE585">
        <v>30.068899999999999</v>
      </c>
      <c r="AF585">
        <v>-81.865499999999997</v>
      </c>
      <c r="AG585" t="s">
        <v>13485</v>
      </c>
      <c r="AH585">
        <v>10</v>
      </c>
      <c r="AI585">
        <v>299</v>
      </c>
      <c r="AJ585">
        <v>288</v>
      </c>
      <c r="AK585">
        <v>3</v>
      </c>
      <c r="AL585">
        <v>8</v>
      </c>
      <c r="AM585">
        <v>18</v>
      </c>
      <c r="AN585">
        <v>29</v>
      </c>
      <c r="AO585">
        <v>509</v>
      </c>
      <c r="AP585">
        <v>364</v>
      </c>
      <c r="AQ585">
        <v>43</v>
      </c>
      <c r="AR585">
        <v>407</v>
      </c>
      <c r="AS585">
        <v>13.7</v>
      </c>
      <c r="AT585">
        <v>43</v>
      </c>
      <c r="AU585">
        <v>1200300</v>
      </c>
      <c r="AV585">
        <v>326</v>
      </c>
      <c r="AW585" t="s">
        <v>13484</v>
      </c>
      <c r="AX585" t="s">
        <v>13480</v>
      </c>
      <c r="AY585" t="s">
        <v>11421</v>
      </c>
      <c r="AZ585">
        <v>32068</v>
      </c>
      <c r="BA585">
        <v>5148</v>
      </c>
      <c r="BB585">
        <v>5148</v>
      </c>
      <c r="BC585">
        <v>0</v>
      </c>
      <c r="BE585">
        <v>12019</v>
      </c>
      <c r="BH585" t="s">
        <v>11427</v>
      </c>
      <c r="BI585" t="s">
        <v>11427</v>
      </c>
      <c r="BJ585" t="s">
        <v>11428</v>
      </c>
      <c r="BK585" t="s">
        <v>11428</v>
      </c>
      <c r="BL585" t="s">
        <v>11428</v>
      </c>
      <c r="BM585" t="s">
        <v>11428</v>
      </c>
      <c r="BN585" t="s">
        <v>11428</v>
      </c>
      <c r="BO585" t="s">
        <v>11428</v>
      </c>
      <c r="BP585" t="s">
        <v>11428</v>
      </c>
      <c r="BQ585" t="s">
        <v>11428</v>
      </c>
      <c r="BR585" t="s">
        <v>11427</v>
      </c>
      <c r="BS585" t="s">
        <v>11427</v>
      </c>
      <c r="BT585" t="s">
        <v>11427</v>
      </c>
      <c r="BU585" t="s">
        <v>11427</v>
      </c>
      <c r="BV585" t="s">
        <v>11427</v>
      </c>
      <c r="BW585" t="s">
        <v>11427</v>
      </c>
      <c r="BY585" t="s">
        <v>11428</v>
      </c>
      <c r="CB585" t="s">
        <v>11427</v>
      </c>
      <c r="CD585">
        <v>364</v>
      </c>
      <c r="CE585">
        <v>43</v>
      </c>
      <c r="CF585">
        <v>407</v>
      </c>
      <c r="CG585">
        <v>0</v>
      </c>
      <c r="CH585">
        <v>20</v>
      </c>
      <c r="CI585">
        <v>587</v>
      </c>
    </row>
    <row r="586" spans="1:87">
      <c r="A586">
        <v>120030000327</v>
      </c>
      <c r="B586" t="s">
        <v>11490</v>
      </c>
      <c r="C586" t="s">
        <v>13423</v>
      </c>
      <c r="D586" t="s">
        <v>13486</v>
      </c>
      <c r="E586" t="s">
        <v>13425</v>
      </c>
      <c r="F586" t="s">
        <v>13487</v>
      </c>
      <c r="G586" t="s">
        <v>13488</v>
      </c>
      <c r="H586" t="s">
        <v>13489</v>
      </c>
      <c r="I586" t="s">
        <v>11421</v>
      </c>
      <c r="J586">
        <v>32656</v>
      </c>
      <c r="K586" t="s">
        <v>11422</v>
      </c>
      <c r="L586">
        <v>12</v>
      </c>
      <c r="M586" t="s">
        <v>11461</v>
      </c>
      <c r="N586">
        <v>6</v>
      </c>
      <c r="P586">
        <v>38</v>
      </c>
      <c r="Q586">
        <v>118</v>
      </c>
      <c r="R586">
        <v>112</v>
      </c>
      <c r="S586">
        <v>118</v>
      </c>
      <c r="T586">
        <v>103</v>
      </c>
      <c r="U586">
        <v>115</v>
      </c>
      <c r="V586">
        <v>131</v>
      </c>
      <c r="W586">
        <v>125</v>
      </c>
      <c r="AD586" t="s">
        <v>11424</v>
      </c>
      <c r="AE586">
        <v>29.780200000000001</v>
      </c>
      <c r="AF586">
        <v>-82.041700000000006</v>
      </c>
      <c r="AG586" t="s">
        <v>13490</v>
      </c>
      <c r="AH586">
        <v>10</v>
      </c>
      <c r="AI586">
        <v>479</v>
      </c>
      <c r="AJ586">
        <v>381</v>
      </c>
      <c r="AK586">
        <v>1</v>
      </c>
      <c r="AL586">
        <v>6</v>
      </c>
      <c r="AM586">
        <v>33</v>
      </c>
      <c r="AN586">
        <v>40</v>
      </c>
      <c r="AO586">
        <v>762</v>
      </c>
      <c r="AP586">
        <v>484</v>
      </c>
      <c r="AQ586">
        <v>49</v>
      </c>
      <c r="AR586">
        <v>533</v>
      </c>
      <c r="AS586">
        <v>14.3</v>
      </c>
      <c r="AT586">
        <v>60</v>
      </c>
      <c r="AU586">
        <v>1200300</v>
      </c>
      <c r="AV586">
        <v>327</v>
      </c>
      <c r="AW586" t="s">
        <v>13488</v>
      </c>
      <c r="AX586" t="s">
        <v>13489</v>
      </c>
      <c r="AY586" t="s">
        <v>11421</v>
      </c>
      <c r="AZ586">
        <v>32656</v>
      </c>
      <c r="BA586">
        <v>9118</v>
      </c>
      <c r="BB586">
        <v>9118</v>
      </c>
      <c r="BC586">
        <v>0</v>
      </c>
      <c r="BE586">
        <v>12019</v>
      </c>
      <c r="BH586" t="s">
        <v>11427</v>
      </c>
      <c r="BI586" t="s">
        <v>11427</v>
      </c>
      <c r="BJ586" t="s">
        <v>11428</v>
      </c>
      <c r="BK586" t="s">
        <v>11428</v>
      </c>
      <c r="BL586" t="s">
        <v>11428</v>
      </c>
      <c r="BM586" t="s">
        <v>11428</v>
      </c>
      <c r="BN586" t="s">
        <v>11428</v>
      </c>
      <c r="BO586" t="s">
        <v>11428</v>
      </c>
      <c r="BP586" t="s">
        <v>11428</v>
      </c>
      <c r="BQ586" t="s">
        <v>11428</v>
      </c>
      <c r="BR586" t="s">
        <v>11427</v>
      </c>
      <c r="BS586" t="s">
        <v>11427</v>
      </c>
      <c r="BT586" t="s">
        <v>11427</v>
      </c>
      <c r="BU586" t="s">
        <v>11427</v>
      </c>
      <c r="BV586" t="s">
        <v>11427</v>
      </c>
      <c r="BW586" t="s">
        <v>11427</v>
      </c>
      <c r="BY586" t="s">
        <v>11428</v>
      </c>
      <c r="CB586" t="s">
        <v>11427</v>
      </c>
      <c r="CD586">
        <v>484</v>
      </c>
      <c r="CE586">
        <v>49</v>
      </c>
      <c r="CF586">
        <v>533</v>
      </c>
      <c r="CG586">
        <v>0</v>
      </c>
      <c r="CH586">
        <v>18</v>
      </c>
      <c r="CI586">
        <v>860</v>
      </c>
    </row>
    <row r="587" spans="1:87">
      <c r="A587">
        <v>120030000329</v>
      </c>
      <c r="B587" t="s">
        <v>11490</v>
      </c>
      <c r="C587" t="s">
        <v>13423</v>
      </c>
      <c r="D587" t="s">
        <v>13491</v>
      </c>
      <c r="E587" t="s">
        <v>13425</v>
      </c>
      <c r="F587" t="s">
        <v>13492</v>
      </c>
      <c r="G587" t="s">
        <v>13493</v>
      </c>
      <c r="H587" t="s">
        <v>13433</v>
      </c>
      <c r="I587" t="s">
        <v>11421</v>
      </c>
      <c r="J587">
        <v>32073</v>
      </c>
      <c r="K587" t="s">
        <v>11422</v>
      </c>
      <c r="L587">
        <v>12</v>
      </c>
      <c r="M587" t="s">
        <v>11461</v>
      </c>
      <c r="N587">
        <v>6</v>
      </c>
      <c r="P587">
        <v>15</v>
      </c>
      <c r="Q587">
        <v>74</v>
      </c>
      <c r="R587">
        <v>80</v>
      </c>
      <c r="S587">
        <v>61</v>
      </c>
      <c r="T587">
        <v>62</v>
      </c>
      <c r="U587">
        <v>72</v>
      </c>
      <c r="V587">
        <v>62</v>
      </c>
      <c r="W587">
        <v>61</v>
      </c>
      <c r="AD587" t="s">
        <v>11424</v>
      </c>
      <c r="AE587">
        <v>30.177299999999999</v>
      </c>
      <c r="AF587">
        <v>-81.748199999999997</v>
      </c>
      <c r="AG587" t="s">
        <v>13494</v>
      </c>
      <c r="AH587">
        <v>10</v>
      </c>
      <c r="AI587">
        <v>244</v>
      </c>
      <c r="AJ587">
        <v>243</v>
      </c>
      <c r="AK587">
        <v>0</v>
      </c>
      <c r="AL587">
        <v>11</v>
      </c>
      <c r="AM587">
        <v>127</v>
      </c>
      <c r="AN587">
        <v>98</v>
      </c>
      <c r="AO587">
        <v>205</v>
      </c>
      <c r="AP587">
        <v>300</v>
      </c>
      <c r="AQ587">
        <v>0</v>
      </c>
      <c r="AR587">
        <v>300</v>
      </c>
      <c r="AS587">
        <v>12.2</v>
      </c>
      <c r="AT587">
        <v>40</v>
      </c>
      <c r="AU587">
        <v>1200300</v>
      </c>
      <c r="AV587">
        <v>329</v>
      </c>
      <c r="AW587" t="s">
        <v>13493</v>
      </c>
      <c r="AX587" t="s">
        <v>13433</v>
      </c>
      <c r="AY587" t="s">
        <v>11421</v>
      </c>
      <c r="AZ587">
        <v>32073</v>
      </c>
      <c r="BA587">
        <v>3219</v>
      </c>
      <c r="BB587">
        <v>3219</v>
      </c>
      <c r="BC587">
        <v>0</v>
      </c>
      <c r="BE587">
        <v>12019</v>
      </c>
      <c r="BH587" t="s">
        <v>11427</v>
      </c>
      <c r="BI587" t="s">
        <v>11427</v>
      </c>
      <c r="BJ587" t="s">
        <v>11428</v>
      </c>
      <c r="BK587" t="s">
        <v>11428</v>
      </c>
      <c r="BL587" t="s">
        <v>11428</v>
      </c>
      <c r="BM587" t="s">
        <v>11428</v>
      </c>
      <c r="BN587" t="s">
        <v>11428</v>
      </c>
      <c r="BO587" t="s">
        <v>11428</v>
      </c>
      <c r="BP587" t="s">
        <v>11428</v>
      </c>
      <c r="BQ587" t="s">
        <v>11428</v>
      </c>
      <c r="BR587" t="s">
        <v>11427</v>
      </c>
      <c r="BS587" t="s">
        <v>11427</v>
      </c>
      <c r="BT587" t="s">
        <v>11427</v>
      </c>
      <c r="BU587" t="s">
        <v>11427</v>
      </c>
      <c r="BV587" t="s">
        <v>11427</v>
      </c>
      <c r="BW587" t="s">
        <v>11427</v>
      </c>
      <c r="BY587" t="s">
        <v>11428</v>
      </c>
      <c r="CB587" t="s">
        <v>11427</v>
      </c>
      <c r="CD587">
        <v>300</v>
      </c>
      <c r="CE587">
        <v>0</v>
      </c>
      <c r="CF587">
        <v>300</v>
      </c>
      <c r="CG587">
        <v>0</v>
      </c>
      <c r="CH587">
        <v>46</v>
      </c>
      <c r="CI587">
        <v>487</v>
      </c>
    </row>
    <row r="588" spans="1:87">
      <c r="A588">
        <v>120030000332</v>
      </c>
      <c r="B588" t="s">
        <v>11490</v>
      </c>
      <c r="C588" t="s">
        <v>13423</v>
      </c>
      <c r="D588" t="s">
        <v>12951</v>
      </c>
      <c r="E588" t="s">
        <v>13425</v>
      </c>
      <c r="F588" t="s">
        <v>13495</v>
      </c>
      <c r="G588" t="s">
        <v>13496</v>
      </c>
      <c r="H588" t="s">
        <v>13433</v>
      </c>
      <c r="I588" t="s">
        <v>11421</v>
      </c>
      <c r="J588">
        <v>32073</v>
      </c>
      <c r="K588" t="s">
        <v>11422</v>
      </c>
      <c r="L588">
        <v>12</v>
      </c>
      <c r="M588" t="s">
        <v>11461</v>
      </c>
      <c r="N588">
        <v>6</v>
      </c>
      <c r="P588">
        <v>5</v>
      </c>
      <c r="Q588">
        <v>107</v>
      </c>
      <c r="R588">
        <v>113</v>
      </c>
      <c r="S588">
        <v>113</v>
      </c>
      <c r="T588">
        <v>122</v>
      </c>
      <c r="U588">
        <v>118</v>
      </c>
      <c r="V588">
        <v>117</v>
      </c>
      <c r="W588">
        <v>101</v>
      </c>
      <c r="AD588" t="s">
        <v>11424</v>
      </c>
      <c r="AE588">
        <v>30.150099999999998</v>
      </c>
      <c r="AF588">
        <v>-81.745800000000003</v>
      </c>
      <c r="AG588" t="s">
        <v>13497</v>
      </c>
      <c r="AH588">
        <v>10</v>
      </c>
      <c r="AI588">
        <v>394</v>
      </c>
      <c r="AJ588">
        <v>402</v>
      </c>
      <c r="AK588">
        <v>3</v>
      </c>
      <c r="AL588">
        <v>19</v>
      </c>
      <c r="AM588">
        <v>91</v>
      </c>
      <c r="AN588">
        <v>113</v>
      </c>
      <c r="AO588">
        <v>521</v>
      </c>
      <c r="AP588">
        <v>386</v>
      </c>
      <c r="AQ588">
        <v>56</v>
      </c>
      <c r="AR588">
        <v>442</v>
      </c>
      <c r="AS588">
        <v>14.7</v>
      </c>
      <c r="AT588">
        <v>54</v>
      </c>
      <c r="AU588">
        <v>1200300</v>
      </c>
      <c r="AV588">
        <v>332</v>
      </c>
      <c r="AW588" t="s">
        <v>13496</v>
      </c>
      <c r="AX588" t="s">
        <v>13433</v>
      </c>
      <c r="AY588" t="s">
        <v>11421</v>
      </c>
      <c r="AZ588">
        <v>32073</v>
      </c>
      <c r="BA588">
        <v>5905</v>
      </c>
      <c r="BB588">
        <v>5905</v>
      </c>
      <c r="BC588">
        <v>0</v>
      </c>
      <c r="BE588">
        <v>12019</v>
      </c>
      <c r="BH588" t="s">
        <v>11427</v>
      </c>
      <c r="BI588" t="s">
        <v>11427</v>
      </c>
      <c r="BJ588" t="s">
        <v>11428</v>
      </c>
      <c r="BK588" t="s">
        <v>11428</v>
      </c>
      <c r="BL588" t="s">
        <v>11428</v>
      </c>
      <c r="BM588" t="s">
        <v>11428</v>
      </c>
      <c r="BN588" t="s">
        <v>11428</v>
      </c>
      <c r="BO588" t="s">
        <v>11428</v>
      </c>
      <c r="BP588" t="s">
        <v>11428</v>
      </c>
      <c r="BQ588" t="s">
        <v>11428</v>
      </c>
      <c r="BR588" t="s">
        <v>11427</v>
      </c>
      <c r="BS588" t="s">
        <v>11427</v>
      </c>
      <c r="BT588" t="s">
        <v>11427</v>
      </c>
      <c r="BU588" t="s">
        <v>11427</v>
      </c>
      <c r="BV588" t="s">
        <v>11427</v>
      </c>
      <c r="BW588" t="s">
        <v>11427</v>
      </c>
      <c r="BY588" t="s">
        <v>11428</v>
      </c>
      <c r="CB588" t="s">
        <v>11427</v>
      </c>
      <c r="CD588">
        <v>386</v>
      </c>
      <c r="CE588">
        <v>56</v>
      </c>
      <c r="CF588">
        <v>442</v>
      </c>
      <c r="CG588">
        <v>2</v>
      </c>
      <c r="CH588">
        <v>47</v>
      </c>
      <c r="CI588">
        <v>796</v>
      </c>
    </row>
    <row r="589" spans="1:87">
      <c r="A589">
        <v>120030000334</v>
      </c>
      <c r="B589" t="s">
        <v>11490</v>
      </c>
      <c r="C589" t="s">
        <v>13423</v>
      </c>
      <c r="D589" t="s">
        <v>13498</v>
      </c>
      <c r="E589" t="s">
        <v>13425</v>
      </c>
      <c r="F589" t="s">
        <v>13499</v>
      </c>
      <c r="G589" t="s">
        <v>13500</v>
      </c>
      <c r="H589" t="s">
        <v>13480</v>
      </c>
      <c r="I589" t="s">
        <v>11421</v>
      </c>
      <c r="J589">
        <v>32068</v>
      </c>
      <c r="K589" t="s">
        <v>11422</v>
      </c>
      <c r="L589">
        <v>12</v>
      </c>
      <c r="M589">
        <v>6</v>
      </c>
      <c r="N589">
        <v>8</v>
      </c>
      <c r="W589">
        <v>4</v>
      </c>
      <c r="X589">
        <v>369</v>
      </c>
      <c r="Y589">
        <v>368</v>
      </c>
      <c r="AD589" t="s">
        <v>11424</v>
      </c>
      <c r="AE589">
        <v>30.083200000000001</v>
      </c>
      <c r="AF589">
        <v>-81.944500000000005</v>
      </c>
      <c r="AG589" t="s">
        <v>13501</v>
      </c>
      <c r="AH589">
        <v>10</v>
      </c>
      <c r="AI589">
        <v>402</v>
      </c>
      <c r="AJ589">
        <v>339</v>
      </c>
      <c r="AK589">
        <v>3</v>
      </c>
      <c r="AL589">
        <v>2</v>
      </c>
      <c r="AM589">
        <v>45</v>
      </c>
      <c r="AN589">
        <v>49</v>
      </c>
      <c r="AO589">
        <v>616</v>
      </c>
      <c r="AP589">
        <v>387</v>
      </c>
      <c r="AQ589">
        <v>51</v>
      </c>
      <c r="AR589">
        <v>438</v>
      </c>
      <c r="AS589">
        <v>16.100000000000001</v>
      </c>
      <c r="AT589">
        <v>46</v>
      </c>
      <c r="AU589">
        <v>1200300</v>
      </c>
      <c r="AV589">
        <v>334</v>
      </c>
      <c r="AW589" t="s">
        <v>13500</v>
      </c>
      <c r="AX589" t="s">
        <v>13480</v>
      </c>
      <c r="AY589" t="s">
        <v>11421</v>
      </c>
      <c r="AZ589">
        <v>32068</v>
      </c>
      <c r="BA589">
        <v>3553</v>
      </c>
      <c r="BB589">
        <v>3553</v>
      </c>
      <c r="BC589">
        <v>0</v>
      </c>
      <c r="BE589">
        <v>12019</v>
      </c>
      <c r="BH589" t="s">
        <v>11427</v>
      </c>
      <c r="BI589" t="s">
        <v>11427</v>
      </c>
      <c r="BJ589" t="s">
        <v>11427</v>
      </c>
      <c r="BK589" t="s">
        <v>11427</v>
      </c>
      <c r="BL589" t="s">
        <v>11427</v>
      </c>
      <c r="BM589" t="s">
        <v>11427</v>
      </c>
      <c r="BN589" t="s">
        <v>11427</v>
      </c>
      <c r="BO589" t="s">
        <v>11427</v>
      </c>
      <c r="BP589" t="s">
        <v>11427</v>
      </c>
      <c r="BQ589" t="s">
        <v>11428</v>
      </c>
      <c r="BR589" t="s">
        <v>11428</v>
      </c>
      <c r="BS589" t="s">
        <v>11428</v>
      </c>
      <c r="BT589" t="s">
        <v>11427</v>
      </c>
      <c r="BU589" t="s">
        <v>11427</v>
      </c>
      <c r="BV589" t="s">
        <v>11427</v>
      </c>
      <c r="BW589" t="s">
        <v>11427</v>
      </c>
      <c r="BY589" t="s">
        <v>11428</v>
      </c>
      <c r="CB589" t="s">
        <v>11427</v>
      </c>
      <c r="CD589">
        <v>387</v>
      </c>
      <c r="CE589">
        <v>51</v>
      </c>
      <c r="CF589">
        <v>438</v>
      </c>
      <c r="CG589">
        <v>0</v>
      </c>
      <c r="CH589">
        <v>26</v>
      </c>
      <c r="CI589">
        <v>741</v>
      </c>
    </row>
    <row r="590" spans="1:87">
      <c r="A590">
        <v>120030000335</v>
      </c>
      <c r="B590" t="s">
        <v>11490</v>
      </c>
      <c r="C590" t="s">
        <v>13423</v>
      </c>
      <c r="D590" t="s">
        <v>13502</v>
      </c>
      <c r="E590" t="s">
        <v>13425</v>
      </c>
      <c r="F590" t="s">
        <v>13503</v>
      </c>
      <c r="G590" t="s">
        <v>13504</v>
      </c>
      <c r="H590" t="s">
        <v>13433</v>
      </c>
      <c r="I590" t="s">
        <v>11421</v>
      </c>
      <c r="J590">
        <v>32073</v>
      </c>
      <c r="K590" t="s">
        <v>11422</v>
      </c>
      <c r="L590">
        <v>12</v>
      </c>
      <c r="M590" t="s">
        <v>11461</v>
      </c>
      <c r="N590">
        <v>6</v>
      </c>
      <c r="P590">
        <v>0</v>
      </c>
      <c r="Q590">
        <v>81</v>
      </c>
      <c r="R590">
        <v>70</v>
      </c>
      <c r="S590">
        <v>79</v>
      </c>
      <c r="T590">
        <v>66</v>
      </c>
      <c r="U590">
        <v>62</v>
      </c>
      <c r="V590">
        <v>68</v>
      </c>
      <c r="W590">
        <v>72</v>
      </c>
      <c r="AD590" t="s">
        <v>11424</v>
      </c>
      <c r="AE590">
        <v>30.158200000000001</v>
      </c>
      <c r="AF590">
        <v>-81.724599999999995</v>
      </c>
      <c r="AG590" t="s">
        <v>13505</v>
      </c>
      <c r="AH590">
        <v>10</v>
      </c>
      <c r="AI590">
        <v>264</v>
      </c>
      <c r="AJ590">
        <v>234</v>
      </c>
      <c r="AK590">
        <v>1</v>
      </c>
      <c r="AL590">
        <v>11</v>
      </c>
      <c r="AM590">
        <v>84</v>
      </c>
      <c r="AN590">
        <v>72</v>
      </c>
      <c r="AO590">
        <v>283</v>
      </c>
      <c r="AP590">
        <v>278</v>
      </c>
      <c r="AQ590">
        <v>15</v>
      </c>
      <c r="AR590">
        <v>293</v>
      </c>
      <c r="AS590">
        <v>14.6</v>
      </c>
      <c r="AT590">
        <v>34</v>
      </c>
      <c r="AU590">
        <v>1200300</v>
      </c>
      <c r="AV590">
        <v>335</v>
      </c>
      <c r="AW590" t="s">
        <v>13504</v>
      </c>
      <c r="AX590" t="s">
        <v>13433</v>
      </c>
      <c r="AY590" t="s">
        <v>11421</v>
      </c>
      <c r="AZ590">
        <v>32073</v>
      </c>
      <c r="BA590">
        <v>6016</v>
      </c>
      <c r="BB590">
        <v>6016</v>
      </c>
      <c r="BC590">
        <v>0</v>
      </c>
      <c r="BE590">
        <v>12019</v>
      </c>
      <c r="BH590" t="s">
        <v>11427</v>
      </c>
      <c r="BI590" t="s">
        <v>11427</v>
      </c>
      <c r="BJ590" t="s">
        <v>11428</v>
      </c>
      <c r="BK590" t="s">
        <v>11428</v>
      </c>
      <c r="BL590" t="s">
        <v>11428</v>
      </c>
      <c r="BM590" t="s">
        <v>11428</v>
      </c>
      <c r="BN590" t="s">
        <v>11428</v>
      </c>
      <c r="BO590" t="s">
        <v>11428</v>
      </c>
      <c r="BP590" t="s">
        <v>11428</v>
      </c>
      <c r="BQ590" t="s">
        <v>11428</v>
      </c>
      <c r="BR590" t="s">
        <v>11427</v>
      </c>
      <c r="BS590" t="s">
        <v>11427</v>
      </c>
      <c r="BT590" t="s">
        <v>11427</v>
      </c>
      <c r="BU590" t="s">
        <v>11427</v>
      </c>
      <c r="BV590" t="s">
        <v>11427</v>
      </c>
      <c r="BW590" t="s">
        <v>11427</v>
      </c>
      <c r="BY590" t="s">
        <v>11428</v>
      </c>
      <c r="CB590" t="s">
        <v>11427</v>
      </c>
      <c r="CD590">
        <v>278</v>
      </c>
      <c r="CE590">
        <v>15</v>
      </c>
      <c r="CF590">
        <v>293</v>
      </c>
      <c r="CG590">
        <v>0</v>
      </c>
      <c r="CH590">
        <v>47</v>
      </c>
      <c r="CI590">
        <v>498</v>
      </c>
    </row>
    <row r="591" spans="1:87">
      <c r="A591">
        <v>120030002092</v>
      </c>
      <c r="B591" t="s">
        <v>11490</v>
      </c>
      <c r="C591" t="s">
        <v>13423</v>
      </c>
      <c r="D591" t="s">
        <v>13506</v>
      </c>
      <c r="E591" t="s">
        <v>13425</v>
      </c>
      <c r="F591" t="s">
        <v>13507</v>
      </c>
      <c r="G591" t="s">
        <v>13508</v>
      </c>
      <c r="H591" t="s">
        <v>13480</v>
      </c>
      <c r="I591" t="s">
        <v>11421</v>
      </c>
      <c r="J591">
        <v>32068</v>
      </c>
      <c r="K591" t="s">
        <v>11422</v>
      </c>
      <c r="L591">
        <v>12</v>
      </c>
      <c r="M591" t="s">
        <v>11461</v>
      </c>
      <c r="N591">
        <v>6</v>
      </c>
      <c r="P591">
        <v>30</v>
      </c>
      <c r="Q591">
        <v>106</v>
      </c>
      <c r="R591">
        <v>125</v>
      </c>
      <c r="S591">
        <v>128</v>
      </c>
      <c r="T591">
        <v>123</v>
      </c>
      <c r="U591">
        <v>136</v>
      </c>
      <c r="V591">
        <v>119</v>
      </c>
      <c r="W591">
        <v>102</v>
      </c>
      <c r="AD591" t="s">
        <v>11424</v>
      </c>
      <c r="AE591">
        <v>30.1188</v>
      </c>
      <c r="AF591">
        <v>-81.845799999999997</v>
      </c>
      <c r="AG591" t="s">
        <v>13509</v>
      </c>
      <c r="AH591">
        <v>10</v>
      </c>
      <c r="AI591">
        <v>462</v>
      </c>
      <c r="AJ591">
        <v>407</v>
      </c>
      <c r="AK591">
        <v>1</v>
      </c>
      <c r="AL591">
        <v>16</v>
      </c>
      <c r="AM591">
        <v>139</v>
      </c>
      <c r="AN591">
        <v>90</v>
      </c>
      <c r="AO591">
        <v>570</v>
      </c>
      <c r="AP591">
        <v>335</v>
      </c>
      <c r="AQ591">
        <v>73</v>
      </c>
      <c r="AR591">
        <v>408</v>
      </c>
      <c r="AS591">
        <v>13.4</v>
      </c>
      <c r="AT591">
        <v>65</v>
      </c>
      <c r="AU591">
        <v>1200300</v>
      </c>
      <c r="AV591">
        <v>2092</v>
      </c>
      <c r="AW591" t="s">
        <v>13508</v>
      </c>
      <c r="AX591" t="s">
        <v>13480</v>
      </c>
      <c r="AY591" t="s">
        <v>11421</v>
      </c>
      <c r="AZ591">
        <v>32068</v>
      </c>
      <c r="BA591">
        <v>3783</v>
      </c>
      <c r="BB591">
        <v>3783</v>
      </c>
      <c r="BC591">
        <v>0</v>
      </c>
      <c r="BE591">
        <v>12019</v>
      </c>
      <c r="BH591" t="s">
        <v>11427</v>
      </c>
      <c r="BI591" t="s">
        <v>11427</v>
      </c>
      <c r="BJ591" t="s">
        <v>11428</v>
      </c>
      <c r="BK591" t="s">
        <v>11428</v>
      </c>
      <c r="BL591" t="s">
        <v>11428</v>
      </c>
      <c r="BM591" t="s">
        <v>11428</v>
      </c>
      <c r="BN591" t="s">
        <v>11428</v>
      </c>
      <c r="BO591" t="s">
        <v>11428</v>
      </c>
      <c r="BP591" t="s">
        <v>11428</v>
      </c>
      <c r="BQ591" t="s">
        <v>11428</v>
      </c>
      <c r="BR591" t="s">
        <v>11427</v>
      </c>
      <c r="BS591" t="s">
        <v>11427</v>
      </c>
      <c r="BT591" t="s">
        <v>11427</v>
      </c>
      <c r="BU591" t="s">
        <v>11427</v>
      </c>
      <c r="BV591" t="s">
        <v>11427</v>
      </c>
      <c r="BW591" t="s">
        <v>11427</v>
      </c>
      <c r="BY591" t="s">
        <v>11428</v>
      </c>
      <c r="CB591" t="s">
        <v>11427</v>
      </c>
      <c r="CD591">
        <v>335</v>
      </c>
      <c r="CE591">
        <v>73</v>
      </c>
      <c r="CF591">
        <v>408</v>
      </c>
      <c r="CG591">
        <v>7</v>
      </c>
      <c r="CH591">
        <v>46</v>
      </c>
      <c r="CI591">
        <v>869</v>
      </c>
    </row>
    <row r="592" spans="1:87">
      <c r="A592">
        <v>120030002287</v>
      </c>
      <c r="B592" t="s">
        <v>11490</v>
      </c>
      <c r="C592" t="s">
        <v>13423</v>
      </c>
      <c r="D592" t="s">
        <v>13510</v>
      </c>
      <c r="E592" t="s">
        <v>13425</v>
      </c>
      <c r="F592" t="s">
        <v>13511</v>
      </c>
      <c r="G592" t="s">
        <v>13512</v>
      </c>
      <c r="H592" t="s">
        <v>13433</v>
      </c>
      <c r="I592" t="s">
        <v>11421</v>
      </c>
      <c r="J592">
        <v>32065</v>
      </c>
      <c r="K592" t="s">
        <v>11422</v>
      </c>
      <c r="L592">
        <v>12</v>
      </c>
      <c r="M592" t="s">
        <v>11461</v>
      </c>
      <c r="N592">
        <v>6</v>
      </c>
      <c r="P592">
        <v>15</v>
      </c>
      <c r="Q592">
        <v>80</v>
      </c>
      <c r="R592">
        <v>66</v>
      </c>
      <c r="S592">
        <v>70</v>
      </c>
      <c r="T592">
        <v>87</v>
      </c>
      <c r="U592">
        <v>89</v>
      </c>
      <c r="V592">
        <v>74</v>
      </c>
      <c r="W592">
        <v>80</v>
      </c>
      <c r="AD592" t="s">
        <v>11424</v>
      </c>
      <c r="AE592">
        <v>30.134599999999999</v>
      </c>
      <c r="AF592">
        <v>-81.792000000000002</v>
      </c>
      <c r="AG592" t="s">
        <v>13513</v>
      </c>
      <c r="AH592">
        <v>10</v>
      </c>
      <c r="AI592">
        <v>293</v>
      </c>
      <c r="AJ592">
        <v>268</v>
      </c>
      <c r="AK592">
        <v>2</v>
      </c>
      <c r="AL592">
        <v>10</v>
      </c>
      <c r="AM592">
        <v>85</v>
      </c>
      <c r="AN592">
        <v>70</v>
      </c>
      <c r="AO592">
        <v>369</v>
      </c>
      <c r="AP592">
        <v>329</v>
      </c>
      <c r="AQ592">
        <v>28</v>
      </c>
      <c r="AR592">
        <v>357</v>
      </c>
      <c r="AS592">
        <v>11.9</v>
      </c>
      <c r="AT592">
        <v>47</v>
      </c>
      <c r="AU592">
        <v>1200300</v>
      </c>
      <c r="AV592">
        <v>2287</v>
      </c>
      <c r="AW592" t="s">
        <v>13512</v>
      </c>
      <c r="AX592" t="s">
        <v>13433</v>
      </c>
      <c r="AY592" t="s">
        <v>11421</v>
      </c>
      <c r="AZ592">
        <v>32065</v>
      </c>
      <c r="BA592">
        <v>6711</v>
      </c>
      <c r="BB592">
        <v>6711</v>
      </c>
      <c r="BC592">
        <v>0</v>
      </c>
      <c r="BE592">
        <v>12019</v>
      </c>
      <c r="BH592" t="s">
        <v>11427</v>
      </c>
      <c r="BI592" t="s">
        <v>11427</v>
      </c>
      <c r="BJ592" t="s">
        <v>11428</v>
      </c>
      <c r="BK592" t="s">
        <v>11428</v>
      </c>
      <c r="BL592" t="s">
        <v>11428</v>
      </c>
      <c r="BM592" t="s">
        <v>11428</v>
      </c>
      <c r="BN592" t="s">
        <v>11428</v>
      </c>
      <c r="BO592" t="s">
        <v>11428</v>
      </c>
      <c r="BP592" t="s">
        <v>11428</v>
      </c>
      <c r="BQ592" t="s">
        <v>11428</v>
      </c>
      <c r="BR592" t="s">
        <v>11427</v>
      </c>
      <c r="BS592" t="s">
        <v>11427</v>
      </c>
      <c r="BT592" t="s">
        <v>11427</v>
      </c>
      <c r="BU592" t="s">
        <v>11427</v>
      </c>
      <c r="BV592" t="s">
        <v>11427</v>
      </c>
      <c r="BW592" t="s">
        <v>11427</v>
      </c>
      <c r="BY592" t="s">
        <v>11428</v>
      </c>
      <c r="CB592" t="s">
        <v>11427</v>
      </c>
      <c r="CD592">
        <v>329</v>
      </c>
      <c r="CE592">
        <v>28</v>
      </c>
      <c r="CF592">
        <v>357</v>
      </c>
      <c r="CG592">
        <v>0</v>
      </c>
      <c r="CH592">
        <v>25</v>
      </c>
      <c r="CI592">
        <v>561</v>
      </c>
    </row>
    <row r="593" spans="1:87">
      <c r="A593">
        <v>120030002427</v>
      </c>
      <c r="B593" t="s">
        <v>11490</v>
      </c>
      <c r="C593" t="s">
        <v>13423</v>
      </c>
      <c r="D593" t="s">
        <v>13514</v>
      </c>
      <c r="E593" t="s">
        <v>13425</v>
      </c>
      <c r="F593" t="s">
        <v>13515</v>
      </c>
      <c r="G593" t="s">
        <v>13516</v>
      </c>
      <c r="H593" t="s">
        <v>13451</v>
      </c>
      <c r="I593" t="s">
        <v>11421</v>
      </c>
      <c r="J593">
        <v>32234</v>
      </c>
      <c r="K593" t="s">
        <v>11422</v>
      </c>
      <c r="L593">
        <v>12</v>
      </c>
      <c r="M593" t="s">
        <v>11461</v>
      </c>
      <c r="N593">
        <v>6</v>
      </c>
      <c r="P593">
        <v>0</v>
      </c>
      <c r="Q593">
        <v>51</v>
      </c>
      <c r="R593">
        <v>57</v>
      </c>
      <c r="S593">
        <v>64</v>
      </c>
      <c r="T593">
        <v>59</v>
      </c>
      <c r="U593">
        <v>67</v>
      </c>
      <c r="V593">
        <v>62</v>
      </c>
      <c r="W593">
        <v>67</v>
      </c>
      <c r="AD593" t="s">
        <v>11424</v>
      </c>
      <c r="AE593">
        <v>30.144600000000001</v>
      </c>
      <c r="AF593">
        <v>-82.007999999999996</v>
      </c>
      <c r="AG593" t="s">
        <v>13517</v>
      </c>
      <c r="AH593">
        <v>10</v>
      </c>
      <c r="AI593">
        <v>222</v>
      </c>
      <c r="AJ593">
        <v>205</v>
      </c>
      <c r="AK593">
        <v>1</v>
      </c>
      <c r="AL593">
        <v>1</v>
      </c>
      <c r="AM593">
        <v>0</v>
      </c>
      <c r="AN593">
        <v>12</v>
      </c>
      <c r="AO593">
        <v>405</v>
      </c>
      <c r="AP593">
        <v>247</v>
      </c>
      <c r="AQ593">
        <v>0</v>
      </c>
      <c r="AR593">
        <v>247</v>
      </c>
      <c r="AS593">
        <v>13.8</v>
      </c>
      <c r="AT593">
        <v>31</v>
      </c>
      <c r="AU593">
        <v>1200300</v>
      </c>
      <c r="AV593">
        <v>2427</v>
      </c>
      <c r="AW593" t="s">
        <v>13516</v>
      </c>
      <c r="AX593" t="s">
        <v>13451</v>
      </c>
      <c r="AY593" t="s">
        <v>11421</v>
      </c>
      <c r="AZ593">
        <v>32234</v>
      </c>
      <c r="BA593">
        <v>3046</v>
      </c>
      <c r="BB593">
        <v>3046</v>
      </c>
      <c r="BC593">
        <v>0</v>
      </c>
      <c r="BE593">
        <v>12019</v>
      </c>
      <c r="BH593" t="s">
        <v>11427</v>
      </c>
      <c r="BI593" t="s">
        <v>11427</v>
      </c>
      <c r="BJ593" t="s">
        <v>11428</v>
      </c>
      <c r="BK593" t="s">
        <v>11428</v>
      </c>
      <c r="BL593" t="s">
        <v>11428</v>
      </c>
      <c r="BM593" t="s">
        <v>11428</v>
      </c>
      <c r="BN593" t="s">
        <v>11428</v>
      </c>
      <c r="BO593" t="s">
        <v>11428</v>
      </c>
      <c r="BP593" t="s">
        <v>11428</v>
      </c>
      <c r="BQ593" t="s">
        <v>11428</v>
      </c>
      <c r="BR593" t="s">
        <v>11427</v>
      </c>
      <c r="BS593" t="s">
        <v>11427</v>
      </c>
      <c r="BT593" t="s">
        <v>11427</v>
      </c>
      <c r="BU593" t="s">
        <v>11427</v>
      </c>
      <c r="BV593" t="s">
        <v>11427</v>
      </c>
      <c r="BW593" t="s">
        <v>11427</v>
      </c>
      <c r="BY593" t="s">
        <v>11428</v>
      </c>
      <c r="CB593" t="s">
        <v>11427</v>
      </c>
      <c r="CD593">
        <v>247</v>
      </c>
      <c r="CE593">
        <v>0</v>
      </c>
      <c r="CF593">
        <v>247</v>
      </c>
      <c r="CG593">
        <v>2</v>
      </c>
      <c r="CH593">
        <v>6</v>
      </c>
      <c r="CI593">
        <v>427</v>
      </c>
    </row>
    <row r="594" spans="1:87">
      <c r="A594">
        <v>120030002550</v>
      </c>
      <c r="B594" t="s">
        <v>11490</v>
      </c>
      <c r="C594" t="s">
        <v>13423</v>
      </c>
      <c r="D594" t="s">
        <v>13518</v>
      </c>
      <c r="E594" t="s">
        <v>13425</v>
      </c>
      <c r="F594" t="s">
        <v>13519</v>
      </c>
      <c r="G594" t="s">
        <v>13520</v>
      </c>
      <c r="H594" t="s">
        <v>13428</v>
      </c>
      <c r="I594" t="s">
        <v>11421</v>
      </c>
      <c r="J594">
        <v>32043</v>
      </c>
      <c r="K594" t="s">
        <v>11422</v>
      </c>
      <c r="L594">
        <v>12</v>
      </c>
      <c r="M594" t="s">
        <v>11461</v>
      </c>
      <c r="N594">
        <v>6</v>
      </c>
      <c r="P594">
        <v>24</v>
      </c>
      <c r="Q594">
        <v>98</v>
      </c>
      <c r="R594">
        <v>100</v>
      </c>
      <c r="S594">
        <v>112</v>
      </c>
      <c r="T594">
        <v>101</v>
      </c>
      <c r="U594">
        <v>122</v>
      </c>
      <c r="V594">
        <v>131</v>
      </c>
      <c r="W594">
        <v>141</v>
      </c>
      <c r="AD594" t="s">
        <v>11424</v>
      </c>
      <c r="AE594">
        <v>30.044599999999999</v>
      </c>
      <c r="AF594">
        <v>-81.803700000000006</v>
      </c>
      <c r="AG594" t="s">
        <v>13521</v>
      </c>
      <c r="AH594">
        <v>10</v>
      </c>
      <c r="AI594">
        <v>429</v>
      </c>
      <c r="AJ594">
        <v>400</v>
      </c>
      <c r="AK594">
        <v>1</v>
      </c>
      <c r="AL594">
        <v>13</v>
      </c>
      <c r="AM594">
        <v>64</v>
      </c>
      <c r="AN594">
        <v>68</v>
      </c>
      <c r="AO594">
        <v>644</v>
      </c>
      <c r="AP594">
        <v>246</v>
      </c>
      <c r="AQ594">
        <v>51</v>
      </c>
      <c r="AR594">
        <v>297</v>
      </c>
      <c r="AS594">
        <v>13.2</v>
      </c>
      <c r="AT594">
        <v>63</v>
      </c>
      <c r="AU594">
        <v>1200300</v>
      </c>
      <c r="AV594">
        <v>2550</v>
      </c>
      <c r="AW594" t="s">
        <v>13520</v>
      </c>
      <c r="AX594" t="s">
        <v>13428</v>
      </c>
      <c r="AY594" t="s">
        <v>11421</v>
      </c>
      <c r="AZ594">
        <v>32043</v>
      </c>
      <c r="BA594">
        <v>8614</v>
      </c>
      <c r="BB594">
        <v>8614</v>
      </c>
      <c r="BC594">
        <v>0</v>
      </c>
      <c r="BE594">
        <v>12019</v>
      </c>
      <c r="BH594" t="s">
        <v>11427</v>
      </c>
      <c r="BI594" t="s">
        <v>11427</v>
      </c>
      <c r="BJ594" t="s">
        <v>11428</v>
      </c>
      <c r="BK594" t="s">
        <v>11428</v>
      </c>
      <c r="BL594" t="s">
        <v>11428</v>
      </c>
      <c r="BM594" t="s">
        <v>11428</v>
      </c>
      <c r="BN594" t="s">
        <v>11428</v>
      </c>
      <c r="BO594" t="s">
        <v>11428</v>
      </c>
      <c r="BP594" t="s">
        <v>11428</v>
      </c>
      <c r="BQ594" t="s">
        <v>11428</v>
      </c>
      <c r="BR594" t="s">
        <v>11427</v>
      </c>
      <c r="BS594" t="s">
        <v>11427</v>
      </c>
      <c r="BT594" t="s">
        <v>11427</v>
      </c>
      <c r="BU594" t="s">
        <v>11427</v>
      </c>
      <c r="BV594" t="s">
        <v>11427</v>
      </c>
      <c r="BW594" t="s">
        <v>11427</v>
      </c>
      <c r="BY594" t="s">
        <v>11428</v>
      </c>
      <c r="CB594" t="s">
        <v>11427</v>
      </c>
      <c r="CD594">
        <v>246</v>
      </c>
      <c r="CE594">
        <v>51</v>
      </c>
      <c r="CF594">
        <v>297</v>
      </c>
      <c r="CG594">
        <v>3</v>
      </c>
      <c r="CH594">
        <v>36</v>
      </c>
      <c r="CI594">
        <v>829</v>
      </c>
    </row>
    <row r="595" spans="1:87">
      <c r="A595">
        <v>120030002729</v>
      </c>
      <c r="B595" t="s">
        <v>11490</v>
      </c>
      <c r="C595" t="s">
        <v>13423</v>
      </c>
      <c r="D595" t="s">
        <v>13522</v>
      </c>
      <c r="E595" t="s">
        <v>13425</v>
      </c>
      <c r="F595" t="s">
        <v>13523</v>
      </c>
      <c r="G595" t="s">
        <v>13524</v>
      </c>
      <c r="H595" t="s">
        <v>13480</v>
      </c>
      <c r="I595" t="s">
        <v>11421</v>
      </c>
      <c r="J595">
        <v>32068</v>
      </c>
      <c r="K595" t="s">
        <v>11422</v>
      </c>
      <c r="L595">
        <v>12</v>
      </c>
      <c r="M595" t="s">
        <v>11461</v>
      </c>
      <c r="N595">
        <v>6</v>
      </c>
      <c r="P595">
        <v>43</v>
      </c>
      <c r="Q595">
        <v>102</v>
      </c>
      <c r="R595">
        <v>98</v>
      </c>
      <c r="S595">
        <v>103</v>
      </c>
      <c r="T595">
        <v>112</v>
      </c>
      <c r="U595">
        <v>79</v>
      </c>
      <c r="V595">
        <v>82</v>
      </c>
      <c r="W595">
        <v>108</v>
      </c>
      <c r="AD595" t="s">
        <v>11424</v>
      </c>
      <c r="AE595">
        <v>30.081499999999998</v>
      </c>
      <c r="AF595">
        <v>-81.941800000000001</v>
      </c>
      <c r="AG595" t="s">
        <v>13525</v>
      </c>
      <c r="AH595">
        <v>10</v>
      </c>
      <c r="AI595">
        <v>380</v>
      </c>
      <c r="AJ595">
        <v>347</v>
      </c>
      <c r="AK595">
        <v>1</v>
      </c>
      <c r="AL595">
        <v>3</v>
      </c>
      <c r="AM595">
        <v>28</v>
      </c>
      <c r="AN595">
        <v>11</v>
      </c>
      <c r="AO595">
        <v>678</v>
      </c>
      <c r="AP595">
        <v>467</v>
      </c>
      <c r="AQ595">
        <v>0</v>
      </c>
      <c r="AR595">
        <v>467</v>
      </c>
      <c r="AS595">
        <v>11.2</v>
      </c>
      <c r="AT595">
        <v>65</v>
      </c>
      <c r="AU595">
        <v>1200300</v>
      </c>
      <c r="AV595">
        <v>2729</v>
      </c>
      <c r="AW595" t="s">
        <v>13524</v>
      </c>
      <c r="AX595" t="s">
        <v>13480</v>
      </c>
      <c r="AY595" t="s">
        <v>11421</v>
      </c>
      <c r="AZ595">
        <v>32068</v>
      </c>
      <c r="BA595">
        <v>3551</v>
      </c>
      <c r="BB595">
        <v>3551</v>
      </c>
      <c r="BC595">
        <v>0</v>
      </c>
      <c r="BE595">
        <v>12019</v>
      </c>
      <c r="BH595" t="s">
        <v>11427</v>
      </c>
      <c r="BI595" t="s">
        <v>11427</v>
      </c>
      <c r="BJ595" t="s">
        <v>11428</v>
      </c>
      <c r="BK595" t="s">
        <v>11428</v>
      </c>
      <c r="BL595" t="s">
        <v>11428</v>
      </c>
      <c r="BM595" t="s">
        <v>11428</v>
      </c>
      <c r="BN595" t="s">
        <v>11428</v>
      </c>
      <c r="BO595" t="s">
        <v>11428</v>
      </c>
      <c r="BP595" t="s">
        <v>11428</v>
      </c>
      <c r="BQ595" t="s">
        <v>11428</v>
      </c>
      <c r="BR595" t="s">
        <v>11427</v>
      </c>
      <c r="BS595" t="s">
        <v>11427</v>
      </c>
      <c r="BT595" t="s">
        <v>11427</v>
      </c>
      <c r="BU595" t="s">
        <v>11427</v>
      </c>
      <c r="BV595" t="s">
        <v>11427</v>
      </c>
      <c r="BW595" t="s">
        <v>11427</v>
      </c>
      <c r="BY595" t="s">
        <v>11428</v>
      </c>
      <c r="CB595" t="s">
        <v>11427</v>
      </c>
      <c r="CD595">
        <v>467</v>
      </c>
      <c r="CE595">
        <v>0</v>
      </c>
      <c r="CF595">
        <v>467</v>
      </c>
      <c r="CG595">
        <v>0</v>
      </c>
      <c r="CH595">
        <v>6</v>
      </c>
      <c r="CI595">
        <v>727</v>
      </c>
    </row>
    <row r="596" spans="1:87">
      <c r="A596">
        <v>120030003036</v>
      </c>
      <c r="B596" t="s">
        <v>11490</v>
      </c>
      <c r="C596" t="s">
        <v>13423</v>
      </c>
      <c r="D596" t="s">
        <v>13526</v>
      </c>
      <c r="E596" t="s">
        <v>13425</v>
      </c>
      <c r="F596" t="s">
        <v>13527</v>
      </c>
      <c r="G596" t="s">
        <v>13528</v>
      </c>
      <c r="H596" t="s">
        <v>13489</v>
      </c>
      <c r="I596" t="s">
        <v>11421</v>
      </c>
      <c r="J596">
        <v>32656</v>
      </c>
      <c r="K596" t="s">
        <v>11422</v>
      </c>
      <c r="L596">
        <v>12</v>
      </c>
      <c r="M596" t="s">
        <v>11461</v>
      </c>
      <c r="N596">
        <v>6</v>
      </c>
      <c r="P596">
        <v>21</v>
      </c>
      <c r="Q596">
        <v>63</v>
      </c>
      <c r="R596">
        <v>72</v>
      </c>
      <c r="S596">
        <v>61</v>
      </c>
      <c r="T596">
        <v>70</v>
      </c>
      <c r="U596">
        <v>67</v>
      </c>
      <c r="V596">
        <v>57</v>
      </c>
      <c r="W596">
        <v>72</v>
      </c>
      <c r="AD596" t="s">
        <v>11424</v>
      </c>
      <c r="AE596">
        <v>29.817900000000002</v>
      </c>
      <c r="AF596">
        <v>-81.924000000000007</v>
      </c>
      <c r="AG596" t="s">
        <v>13529</v>
      </c>
      <c r="AH596">
        <v>10</v>
      </c>
      <c r="AI596">
        <v>247</v>
      </c>
      <c r="AJ596">
        <v>236</v>
      </c>
      <c r="AK596">
        <v>1</v>
      </c>
      <c r="AL596">
        <v>3</v>
      </c>
      <c r="AM596">
        <v>10</v>
      </c>
      <c r="AN596">
        <v>18</v>
      </c>
      <c r="AO596">
        <v>439</v>
      </c>
      <c r="AP596">
        <v>310</v>
      </c>
      <c r="AQ596">
        <v>31</v>
      </c>
      <c r="AR596">
        <v>341</v>
      </c>
      <c r="AS596">
        <v>11.2</v>
      </c>
      <c r="AT596">
        <v>43</v>
      </c>
      <c r="AU596">
        <v>1200300</v>
      </c>
      <c r="AV596">
        <v>3036</v>
      </c>
      <c r="AW596" t="s">
        <v>13528</v>
      </c>
      <c r="AX596" t="s">
        <v>13489</v>
      </c>
      <c r="AY596" t="s">
        <v>11421</v>
      </c>
      <c r="AZ596">
        <v>32656</v>
      </c>
      <c r="BA596">
        <v>7758</v>
      </c>
      <c r="BB596">
        <v>7758</v>
      </c>
      <c r="BC596">
        <v>0</v>
      </c>
      <c r="BE596">
        <v>12019</v>
      </c>
      <c r="BH596" t="s">
        <v>11427</v>
      </c>
      <c r="BI596" t="s">
        <v>11427</v>
      </c>
      <c r="BJ596" t="s">
        <v>11428</v>
      </c>
      <c r="BK596" t="s">
        <v>11428</v>
      </c>
      <c r="BL596" t="s">
        <v>11428</v>
      </c>
      <c r="BM596" t="s">
        <v>11428</v>
      </c>
      <c r="BN596" t="s">
        <v>11428</v>
      </c>
      <c r="BO596" t="s">
        <v>11428</v>
      </c>
      <c r="BP596" t="s">
        <v>11428</v>
      </c>
      <c r="BQ596" t="s">
        <v>11428</v>
      </c>
      <c r="BR596" t="s">
        <v>11427</v>
      </c>
      <c r="BS596" t="s">
        <v>11427</v>
      </c>
      <c r="BT596" t="s">
        <v>11427</v>
      </c>
      <c r="BU596" t="s">
        <v>11427</v>
      </c>
      <c r="BV596" t="s">
        <v>11427</v>
      </c>
      <c r="BW596" t="s">
        <v>11427</v>
      </c>
      <c r="BY596" t="s">
        <v>11428</v>
      </c>
      <c r="CB596" t="s">
        <v>11427</v>
      </c>
      <c r="CD596">
        <v>310</v>
      </c>
      <c r="CE596">
        <v>31</v>
      </c>
      <c r="CF596">
        <v>341</v>
      </c>
      <c r="CG596">
        <v>0</v>
      </c>
      <c r="CH596">
        <v>12</v>
      </c>
      <c r="CI596">
        <v>483</v>
      </c>
    </row>
    <row r="597" spans="1:87">
      <c r="A597">
        <v>120030003037</v>
      </c>
      <c r="B597" t="s">
        <v>11490</v>
      </c>
      <c r="C597" t="s">
        <v>13423</v>
      </c>
      <c r="D597" t="s">
        <v>13530</v>
      </c>
      <c r="E597" t="s">
        <v>13425</v>
      </c>
      <c r="F597" t="s">
        <v>13531</v>
      </c>
      <c r="G597" t="s">
        <v>13532</v>
      </c>
      <c r="H597" t="s">
        <v>13433</v>
      </c>
      <c r="I597" t="s">
        <v>11421</v>
      </c>
      <c r="J597">
        <v>32003</v>
      </c>
      <c r="K597" t="s">
        <v>11422</v>
      </c>
      <c r="L597">
        <v>12</v>
      </c>
      <c r="M597" t="s">
        <v>11461</v>
      </c>
      <c r="N597">
        <v>6</v>
      </c>
      <c r="P597">
        <v>47</v>
      </c>
      <c r="Q597">
        <v>91</v>
      </c>
      <c r="R597">
        <v>98</v>
      </c>
      <c r="S597">
        <v>74</v>
      </c>
      <c r="T597">
        <v>104</v>
      </c>
      <c r="U597">
        <v>125</v>
      </c>
      <c r="V597">
        <v>116</v>
      </c>
      <c r="W597">
        <v>107</v>
      </c>
      <c r="AD597" t="s">
        <v>11424</v>
      </c>
      <c r="AE597">
        <v>30.114000000000001</v>
      </c>
      <c r="AF597">
        <v>-81.726200000000006</v>
      </c>
      <c r="AG597" t="s">
        <v>13533</v>
      </c>
      <c r="AH597">
        <v>10</v>
      </c>
      <c r="AI597">
        <v>401</v>
      </c>
      <c r="AJ597">
        <v>361</v>
      </c>
      <c r="AK597">
        <v>1</v>
      </c>
      <c r="AL597">
        <v>23</v>
      </c>
      <c r="AM597">
        <v>33</v>
      </c>
      <c r="AN597">
        <v>60</v>
      </c>
      <c r="AO597">
        <v>588</v>
      </c>
      <c r="AP597">
        <v>117</v>
      </c>
      <c r="AQ597">
        <v>13</v>
      </c>
      <c r="AR597">
        <v>130</v>
      </c>
      <c r="AS597">
        <v>13.1</v>
      </c>
      <c r="AT597">
        <v>58</v>
      </c>
      <c r="AU597">
        <v>1200300</v>
      </c>
      <c r="AV597">
        <v>3037</v>
      </c>
      <c r="AW597" t="s">
        <v>13532</v>
      </c>
      <c r="AX597" t="s">
        <v>13433</v>
      </c>
      <c r="AY597" t="s">
        <v>11421</v>
      </c>
      <c r="AZ597">
        <v>32003</v>
      </c>
      <c r="BA597">
        <v>7713</v>
      </c>
      <c r="BB597">
        <v>7713</v>
      </c>
      <c r="BC597">
        <v>0</v>
      </c>
      <c r="BE597">
        <v>12019</v>
      </c>
      <c r="BH597" t="s">
        <v>11427</v>
      </c>
      <c r="BI597" t="s">
        <v>11427</v>
      </c>
      <c r="BJ597" t="s">
        <v>11428</v>
      </c>
      <c r="BK597" t="s">
        <v>11428</v>
      </c>
      <c r="BL597" t="s">
        <v>11428</v>
      </c>
      <c r="BM597" t="s">
        <v>11428</v>
      </c>
      <c r="BN597" t="s">
        <v>11428</v>
      </c>
      <c r="BO597" t="s">
        <v>11428</v>
      </c>
      <c r="BP597" t="s">
        <v>11428</v>
      </c>
      <c r="BQ597" t="s">
        <v>11428</v>
      </c>
      <c r="BR597" t="s">
        <v>11427</v>
      </c>
      <c r="BS597" t="s">
        <v>11427</v>
      </c>
      <c r="BT597" t="s">
        <v>11427</v>
      </c>
      <c r="BU597" t="s">
        <v>11427</v>
      </c>
      <c r="BV597" t="s">
        <v>11427</v>
      </c>
      <c r="BW597" t="s">
        <v>11427</v>
      </c>
      <c r="BY597" t="s">
        <v>11427</v>
      </c>
      <c r="CB597" t="s">
        <v>11427</v>
      </c>
      <c r="CD597">
        <v>117</v>
      </c>
      <c r="CE597">
        <v>13</v>
      </c>
      <c r="CF597">
        <v>130</v>
      </c>
      <c r="CG597">
        <v>7</v>
      </c>
      <c r="CH597">
        <v>50</v>
      </c>
      <c r="CI597">
        <v>762</v>
      </c>
    </row>
    <row r="598" spans="1:87">
      <c r="A598">
        <v>120030003691</v>
      </c>
      <c r="B598" t="s">
        <v>11490</v>
      </c>
      <c r="C598" t="s">
        <v>13423</v>
      </c>
      <c r="D598" t="s">
        <v>13534</v>
      </c>
      <c r="E598" t="s">
        <v>13425</v>
      </c>
      <c r="F598" t="s">
        <v>13535</v>
      </c>
      <c r="G598" t="s">
        <v>13536</v>
      </c>
      <c r="H598" t="s">
        <v>13480</v>
      </c>
      <c r="I598" t="s">
        <v>11421</v>
      </c>
      <c r="J598">
        <v>32068</v>
      </c>
      <c r="K598" t="s">
        <v>11422</v>
      </c>
      <c r="L598">
        <v>12</v>
      </c>
      <c r="M598" t="s">
        <v>11461</v>
      </c>
      <c r="N598">
        <v>6</v>
      </c>
      <c r="P598">
        <v>25</v>
      </c>
      <c r="Q598">
        <v>65</v>
      </c>
      <c r="R598">
        <v>55</v>
      </c>
      <c r="S598">
        <v>70</v>
      </c>
      <c r="T598">
        <v>54</v>
      </c>
      <c r="U598">
        <v>68</v>
      </c>
      <c r="V598">
        <v>59</v>
      </c>
      <c r="W598">
        <v>64</v>
      </c>
      <c r="AD598" t="s">
        <v>11424</v>
      </c>
      <c r="AE598">
        <v>30.0931</v>
      </c>
      <c r="AF598">
        <v>-81.806799999999996</v>
      </c>
      <c r="AG598" t="s">
        <v>13537</v>
      </c>
      <c r="AH598">
        <v>10</v>
      </c>
      <c r="AI598">
        <v>227</v>
      </c>
      <c r="AJ598">
        <v>233</v>
      </c>
      <c r="AK598">
        <v>0</v>
      </c>
      <c r="AL598">
        <v>4</v>
      </c>
      <c r="AM598">
        <v>31</v>
      </c>
      <c r="AN598">
        <v>48</v>
      </c>
      <c r="AO598">
        <v>342</v>
      </c>
      <c r="AP598">
        <v>188</v>
      </c>
      <c r="AQ598">
        <v>20</v>
      </c>
      <c r="AR598">
        <v>208</v>
      </c>
      <c r="AS598">
        <v>12.8</v>
      </c>
      <c r="AT598">
        <v>36</v>
      </c>
      <c r="AU598">
        <v>1200300</v>
      </c>
      <c r="AV598">
        <v>3691</v>
      </c>
      <c r="AW598" t="s">
        <v>13536</v>
      </c>
      <c r="AX598" t="s">
        <v>13480</v>
      </c>
      <c r="AY598" t="s">
        <v>11421</v>
      </c>
      <c r="AZ598">
        <v>32068</v>
      </c>
      <c r="BA598">
        <v>4216</v>
      </c>
      <c r="BB598">
        <v>4216</v>
      </c>
      <c r="BC598">
        <v>0</v>
      </c>
      <c r="BE598">
        <v>12019</v>
      </c>
      <c r="BH598" t="s">
        <v>11427</v>
      </c>
      <c r="BI598" t="s">
        <v>11427</v>
      </c>
      <c r="BJ598" t="s">
        <v>11428</v>
      </c>
      <c r="BK598" t="s">
        <v>11428</v>
      </c>
      <c r="BL598" t="s">
        <v>11428</v>
      </c>
      <c r="BM598" t="s">
        <v>11428</v>
      </c>
      <c r="BN598" t="s">
        <v>11428</v>
      </c>
      <c r="BO598" t="s">
        <v>11428</v>
      </c>
      <c r="BP598" t="s">
        <v>11428</v>
      </c>
      <c r="BQ598" t="s">
        <v>11428</v>
      </c>
      <c r="BR598" t="s">
        <v>11427</v>
      </c>
      <c r="BS598" t="s">
        <v>11427</v>
      </c>
      <c r="BT598" t="s">
        <v>11427</v>
      </c>
      <c r="BU598" t="s">
        <v>11427</v>
      </c>
      <c r="BV598" t="s">
        <v>11427</v>
      </c>
      <c r="BW598" t="s">
        <v>11427</v>
      </c>
      <c r="BY598" t="s">
        <v>11428</v>
      </c>
      <c r="CB598" t="s">
        <v>11427</v>
      </c>
      <c r="CD598">
        <v>188</v>
      </c>
      <c r="CE598">
        <v>20</v>
      </c>
      <c r="CF598">
        <v>208</v>
      </c>
      <c r="CG598">
        <v>1</v>
      </c>
      <c r="CH598">
        <v>34</v>
      </c>
      <c r="CI598">
        <v>460</v>
      </c>
    </row>
    <row r="599" spans="1:87">
      <c r="A599">
        <v>120030004190</v>
      </c>
      <c r="B599" t="s">
        <v>11490</v>
      </c>
      <c r="C599" t="s">
        <v>13423</v>
      </c>
      <c r="D599" t="s">
        <v>13538</v>
      </c>
      <c r="E599" t="s">
        <v>13425</v>
      </c>
      <c r="F599" t="s">
        <v>13539</v>
      </c>
      <c r="G599" t="s">
        <v>13540</v>
      </c>
      <c r="H599" t="s">
        <v>13480</v>
      </c>
      <c r="I599" t="s">
        <v>11421</v>
      </c>
      <c r="J599">
        <v>32068</v>
      </c>
      <c r="K599" t="s">
        <v>11422</v>
      </c>
      <c r="L599">
        <v>12</v>
      </c>
      <c r="M599" t="s">
        <v>11461</v>
      </c>
      <c r="N599">
        <v>6</v>
      </c>
      <c r="P599">
        <v>2</v>
      </c>
      <c r="Q599">
        <v>48</v>
      </c>
      <c r="R599">
        <v>62</v>
      </c>
      <c r="S599">
        <v>51</v>
      </c>
      <c r="T599">
        <v>47</v>
      </c>
      <c r="U599">
        <v>62</v>
      </c>
      <c r="V599">
        <v>49</v>
      </c>
      <c r="W599">
        <v>57</v>
      </c>
      <c r="AD599" t="s">
        <v>11424</v>
      </c>
      <c r="AE599">
        <v>30.097200000000001</v>
      </c>
      <c r="AF599">
        <v>-81.749200000000002</v>
      </c>
      <c r="AG599" t="s">
        <v>13541</v>
      </c>
      <c r="AH599">
        <v>10</v>
      </c>
      <c r="AI599">
        <v>226</v>
      </c>
      <c r="AJ599">
        <v>152</v>
      </c>
      <c r="AK599">
        <v>1</v>
      </c>
      <c r="AL599">
        <v>9</v>
      </c>
      <c r="AM599">
        <v>45</v>
      </c>
      <c r="AN599">
        <v>50</v>
      </c>
      <c r="AO599">
        <v>248</v>
      </c>
      <c r="AP599">
        <v>202</v>
      </c>
      <c r="AQ599">
        <v>13</v>
      </c>
      <c r="AR599">
        <v>215</v>
      </c>
      <c r="AS599">
        <v>13</v>
      </c>
      <c r="AT599">
        <v>29</v>
      </c>
      <c r="AU599">
        <v>1200300</v>
      </c>
      <c r="AV599">
        <v>4190</v>
      </c>
      <c r="AW599" t="s">
        <v>13540</v>
      </c>
      <c r="AX599" t="s">
        <v>13480</v>
      </c>
      <c r="AY599" t="s">
        <v>11421</v>
      </c>
      <c r="AZ599">
        <v>32068</v>
      </c>
      <c r="BA599">
        <v>6749</v>
      </c>
      <c r="BB599">
        <v>6749</v>
      </c>
      <c r="BC599">
        <v>0</v>
      </c>
      <c r="BE599">
        <v>12019</v>
      </c>
      <c r="BH599" t="s">
        <v>11427</v>
      </c>
      <c r="BI599" t="s">
        <v>11427</v>
      </c>
      <c r="BJ599" t="s">
        <v>11428</v>
      </c>
      <c r="BK599" t="s">
        <v>11428</v>
      </c>
      <c r="BL599" t="s">
        <v>11428</v>
      </c>
      <c r="BM599" t="s">
        <v>11428</v>
      </c>
      <c r="BN599" t="s">
        <v>11428</v>
      </c>
      <c r="BO599" t="s">
        <v>11428</v>
      </c>
      <c r="BP599" t="s">
        <v>11428</v>
      </c>
      <c r="BQ599" t="s">
        <v>11428</v>
      </c>
      <c r="BR599" t="s">
        <v>11427</v>
      </c>
      <c r="BS599" t="s">
        <v>11427</v>
      </c>
      <c r="BT599" t="s">
        <v>11427</v>
      </c>
      <c r="BU599" t="s">
        <v>11427</v>
      </c>
      <c r="BV599" t="s">
        <v>11427</v>
      </c>
      <c r="BW599" t="s">
        <v>11427</v>
      </c>
      <c r="BY599" t="s">
        <v>11428</v>
      </c>
      <c r="CB599" t="s">
        <v>11427</v>
      </c>
      <c r="CD599">
        <v>202</v>
      </c>
      <c r="CE599">
        <v>13</v>
      </c>
      <c r="CF599">
        <v>215</v>
      </c>
      <c r="CG599">
        <v>0</v>
      </c>
      <c r="CH599">
        <v>25</v>
      </c>
      <c r="CI599">
        <v>378</v>
      </c>
    </row>
    <row r="600" spans="1:87">
      <c r="A600">
        <v>120030004328</v>
      </c>
      <c r="B600" t="s">
        <v>11490</v>
      </c>
      <c r="C600" t="s">
        <v>13423</v>
      </c>
      <c r="D600" t="s">
        <v>13542</v>
      </c>
      <c r="E600" t="s">
        <v>13425</v>
      </c>
      <c r="F600" t="s">
        <v>13543</v>
      </c>
      <c r="G600" t="s">
        <v>13544</v>
      </c>
      <c r="H600" t="s">
        <v>13446</v>
      </c>
      <c r="I600" t="s">
        <v>11421</v>
      </c>
      <c r="J600">
        <v>32003</v>
      </c>
      <c r="K600" t="s">
        <v>11422</v>
      </c>
      <c r="L600">
        <v>12</v>
      </c>
      <c r="M600" t="s">
        <v>11461</v>
      </c>
      <c r="N600">
        <v>6</v>
      </c>
      <c r="P600">
        <v>2</v>
      </c>
      <c r="Q600">
        <v>126</v>
      </c>
      <c r="R600">
        <v>126</v>
      </c>
      <c r="S600">
        <v>137</v>
      </c>
      <c r="T600">
        <v>134</v>
      </c>
      <c r="U600">
        <v>138</v>
      </c>
      <c r="V600">
        <v>154</v>
      </c>
      <c r="W600">
        <v>157</v>
      </c>
      <c r="AD600" t="s">
        <v>11424</v>
      </c>
      <c r="AE600">
        <v>30.084099999999999</v>
      </c>
      <c r="AF600">
        <v>-81.7209</v>
      </c>
      <c r="AG600" t="s">
        <v>13545</v>
      </c>
      <c r="AH600">
        <v>10</v>
      </c>
      <c r="AI600">
        <v>492</v>
      </c>
      <c r="AJ600">
        <v>482</v>
      </c>
      <c r="AK600">
        <v>3</v>
      </c>
      <c r="AL600">
        <v>34</v>
      </c>
      <c r="AM600">
        <v>105</v>
      </c>
      <c r="AN600">
        <v>131</v>
      </c>
      <c r="AO600">
        <v>649</v>
      </c>
      <c r="AP600">
        <v>215</v>
      </c>
      <c r="AQ600">
        <v>40</v>
      </c>
      <c r="AR600">
        <v>255</v>
      </c>
      <c r="AS600">
        <v>13.5</v>
      </c>
      <c r="AT600">
        <v>72</v>
      </c>
      <c r="AU600">
        <v>1200300</v>
      </c>
      <c r="AV600">
        <v>4328</v>
      </c>
      <c r="AW600" t="s">
        <v>13544</v>
      </c>
      <c r="AX600" t="s">
        <v>13446</v>
      </c>
      <c r="AY600" t="s">
        <v>11421</v>
      </c>
      <c r="AZ600">
        <v>32003</v>
      </c>
      <c r="BA600">
        <v>8385</v>
      </c>
      <c r="BB600">
        <v>8385</v>
      </c>
      <c r="BC600">
        <v>0</v>
      </c>
      <c r="BE600">
        <v>12019</v>
      </c>
      <c r="BH600" t="s">
        <v>11427</v>
      </c>
      <c r="BI600" t="s">
        <v>11427</v>
      </c>
      <c r="BJ600" t="s">
        <v>11428</v>
      </c>
      <c r="BK600" t="s">
        <v>11428</v>
      </c>
      <c r="BL600" t="s">
        <v>11428</v>
      </c>
      <c r="BM600" t="s">
        <v>11428</v>
      </c>
      <c r="BN600" t="s">
        <v>11428</v>
      </c>
      <c r="BO600" t="s">
        <v>11428</v>
      </c>
      <c r="BP600" t="s">
        <v>11428</v>
      </c>
      <c r="BQ600" t="s">
        <v>11428</v>
      </c>
      <c r="BR600" t="s">
        <v>11427</v>
      </c>
      <c r="BS600" t="s">
        <v>11427</v>
      </c>
      <c r="BT600" t="s">
        <v>11427</v>
      </c>
      <c r="BU600" t="s">
        <v>11427</v>
      </c>
      <c r="BV600" t="s">
        <v>11427</v>
      </c>
      <c r="BW600" t="s">
        <v>11427</v>
      </c>
      <c r="BY600" t="s">
        <v>11427</v>
      </c>
      <c r="CB600" t="s">
        <v>11427</v>
      </c>
      <c r="CD600">
        <v>215</v>
      </c>
      <c r="CE600">
        <v>40</v>
      </c>
      <c r="CF600">
        <v>255</v>
      </c>
      <c r="CG600">
        <v>3</v>
      </c>
      <c r="CH600">
        <v>49</v>
      </c>
      <c r="CI600">
        <v>974</v>
      </c>
    </row>
    <row r="601" spans="1:87">
      <c r="A601">
        <v>120030005469</v>
      </c>
      <c r="B601" t="s">
        <v>11490</v>
      </c>
      <c r="C601" t="s">
        <v>13423</v>
      </c>
      <c r="D601" t="s">
        <v>13546</v>
      </c>
      <c r="E601" t="s">
        <v>13425</v>
      </c>
      <c r="F601" t="s">
        <v>13547</v>
      </c>
      <c r="G601" t="s">
        <v>13548</v>
      </c>
      <c r="H601" t="s">
        <v>13433</v>
      </c>
      <c r="I601" t="s">
        <v>11421</v>
      </c>
      <c r="J601">
        <v>32073</v>
      </c>
      <c r="K601" t="s">
        <v>11422</v>
      </c>
      <c r="L601">
        <v>12</v>
      </c>
      <c r="M601" t="s">
        <v>11461</v>
      </c>
      <c r="N601">
        <v>5</v>
      </c>
      <c r="P601">
        <v>24</v>
      </c>
      <c r="Q601">
        <v>85</v>
      </c>
      <c r="R601">
        <v>87</v>
      </c>
      <c r="S601">
        <v>95</v>
      </c>
      <c r="T601">
        <v>106</v>
      </c>
      <c r="U601">
        <v>111</v>
      </c>
      <c r="V601">
        <v>93</v>
      </c>
      <c r="AD601" t="s">
        <v>11424</v>
      </c>
      <c r="AE601">
        <v>30.176600000000001</v>
      </c>
      <c r="AF601">
        <v>-81.787599999999998</v>
      </c>
      <c r="AG601" t="s">
        <v>13549</v>
      </c>
      <c r="AH601">
        <v>10</v>
      </c>
      <c r="AI601">
        <v>311</v>
      </c>
      <c r="AJ601">
        <v>290</v>
      </c>
      <c r="AK601">
        <v>0</v>
      </c>
      <c r="AL601">
        <v>22</v>
      </c>
      <c r="AM601">
        <v>191</v>
      </c>
      <c r="AN601">
        <v>101</v>
      </c>
      <c r="AO601">
        <v>249</v>
      </c>
      <c r="AP601">
        <v>230</v>
      </c>
      <c r="AQ601">
        <v>27</v>
      </c>
      <c r="AR601">
        <v>257</v>
      </c>
      <c r="AS601">
        <v>14.3</v>
      </c>
      <c r="AT601">
        <v>42</v>
      </c>
      <c r="AU601">
        <v>1200300</v>
      </c>
      <c r="AV601">
        <v>5469</v>
      </c>
      <c r="AW601" t="s">
        <v>13548</v>
      </c>
      <c r="AX601" t="s">
        <v>13433</v>
      </c>
      <c r="AY601" t="s">
        <v>11421</v>
      </c>
      <c r="AZ601">
        <v>32073</v>
      </c>
      <c r="BA601">
        <v>1950</v>
      </c>
      <c r="BB601">
        <v>1950</v>
      </c>
      <c r="BC601">
        <v>0</v>
      </c>
      <c r="BE601">
        <v>12019</v>
      </c>
      <c r="BH601" t="s">
        <v>11427</v>
      </c>
      <c r="BI601" t="s">
        <v>11427</v>
      </c>
      <c r="BJ601" t="s">
        <v>11428</v>
      </c>
      <c r="BK601" t="s">
        <v>11428</v>
      </c>
      <c r="BL601" t="s">
        <v>11428</v>
      </c>
      <c r="BM601" t="s">
        <v>11428</v>
      </c>
      <c r="BN601" t="s">
        <v>11428</v>
      </c>
      <c r="BO601" t="s">
        <v>11428</v>
      </c>
      <c r="BP601" t="s">
        <v>11428</v>
      </c>
      <c r="BQ601" t="s">
        <v>11427</v>
      </c>
      <c r="BR601" t="s">
        <v>11427</v>
      </c>
      <c r="BS601" t="s">
        <v>11427</v>
      </c>
      <c r="BT601" t="s">
        <v>11427</v>
      </c>
      <c r="BU601" t="s">
        <v>11427</v>
      </c>
      <c r="BV601" t="s">
        <v>11427</v>
      </c>
      <c r="BW601" t="s">
        <v>11427</v>
      </c>
      <c r="BY601" t="s">
        <v>11428</v>
      </c>
      <c r="CB601" t="s">
        <v>11427</v>
      </c>
      <c r="CD601">
        <v>230</v>
      </c>
      <c r="CE601">
        <v>27</v>
      </c>
      <c r="CF601">
        <v>257</v>
      </c>
      <c r="CG601">
        <v>5</v>
      </c>
      <c r="CH601">
        <v>33</v>
      </c>
      <c r="CI601">
        <v>601</v>
      </c>
    </row>
    <row r="602" spans="1:87">
      <c r="A602">
        <v>120030005773</v>
      </c>
      <c r="B602" t="s">
        <v>11490</v>
      </c>
      <c r="C602" t="s">
        <v>13423</v>
      </c>
      <c r="D602" t="s">
        <v>13550</v>
      </c>
      <c r="E602" t="s">
        <v>13425</v>
      </c>
      <c r="F602" t="s">
        <v>13551</v>
      </c>
      <c r="G602" t="s">
        <v>13552</v>
      </c>
      <c r="H602" t="s">
        <v>13480</v>
      </c>
      <c r="I602" t="s">
        <v>11421</v>
      </c>
      <c r="J602">
        <v>32068</v>
      </c>
      <c r="K602" t="s">
        <v>11422</v>
      </c>
      <c r="L602">
        <v>12</v>
      </c>
      <c r="M602" t="s">
        <v>11461</v>
      </c>
      <c r="N602">
        <v>6</v>
      </c>
      <c r="P602">
        <v>7</v>
      </c>
      <c r="Q602">
        <v>56</v>
      </c>
      <c r="R602">
        <v>58</v>
      </c>
      <c r="S602">
        <v>77</v>
      </c>
      <c r="T602">
        <v>70</v>
      </c>
      <c r="U602">
        <v>77</v>
      </c>
      <c r="V602">
        <v>69</v>
      </c>
      <c r="W602">
        <v>75</v>
      </c>
      <c r="AD602" t="s">
        <v>11424</v>
      </c>
      <c r="AE602">
        <v>30.101600000000001</v>
      </c>
      <c r="AF602">
        <v>-81.8142</v>
      </c>
      <c r="AG602" t="s">
        <v>13553</v>
      </c>
      <c r="AH602">
        <v>10</v>
      </c>
      <c r="AI602">
        <v>252</v>
      </c>
      <c r="AJ602">
        <v>237</v>
      </c>
      <c r="AK602">
        <v>0</v>
      </c>
      <c r="AL602">
        <v>6</v>
      </c>
      <c r="AM602">
        <v>47</v>
      </c>
      <c r="AN602">
        <v>68</v>
      </c>
      <c r="AO602">
        <v>339</v>
      </c>
      <c r="AP602">
        <v>240</v>
      </c>
      <c r="AQ602">
        <v>49</v>
      </c>
      <c r="AR602">
        <v>289</v>
      </c>
      <c r="AS602">
        <v>12.5</v>
      </c>
      <c r="AT602">
        <v>39</v>
      </c>
      <c r="AU602">
        <v>1200300</v>
      </c>
      <c r="AV602">
        <v>5773</v>
      </c>
      <c r="AW602" t="s">
        <v>13552</v>
      </c>
      <c r="AX602" t="s">
        <v>13480</v>
      </c>
      <c r="AY602" t="s">
        <v>11421</v>
      </c>
      <c r="AZ602">
        <v>32068</v>
      </c>
      <c r="BA602">
        <v>4378</v>
      </c>
      <c r="BB602">
        <v>4378</v>
      </c>
      <c r="BC602">
        <v>0</v>
      </c>
      <c r="BE602">
        <v>12019</v>
      </c>
      <c r="BH602" t="s">
        <v>11427</v>
      </c>
      <c r="BI602" t="s">
        <v>11427</v>
      </c>
      <c r="BJ602" t="s">
        <v>11428</v>
      </c>
      <c r="BK602" t="s">
        <v>11428</v>
      </c>
      <c r="BL602" t="s">
        <v>11428</v>
      </c>
      <c r="BM602" t="s">
        <v>11428</v>
      </c>
      <c r="BN602" t="s">
        <v>11428</v>
      </c>
      <c r="BO602" t="s">
        <v>11428</v>
      </c>
      <c r="BP602" t="s">
        <v>11428</v>
      </c>
      <c r="BQ602" t="s">
        <v>11428</v>
      </c>
      <c r="BR602" t="s">
        <v>11427</v>
      </c>
      <c r="BS602" t="s">
        <v>11427</v>
      </c>
      <c r="BT602" t="s">
        <v>11427</v>
      </c>
      <c r="BU602" t="s">
        <v>11427</v>
      </c>
      <c r="BV602" t="s">
        <v>11427</v>
      </c>
      <c r="BW602" t="s">
        <v>11427</v>
      </c>
      <c r="BY602" t="s">
        <v>11428</v>
      </c>
      <c r="CB602" t="s">
        <v>11427</v>
      </c>
      <c r="CD602">
        <v>240</v>
      </c>
      <c r="CE602">
        <v>49</v>
      </c>
      <c r="CF602">
        <v>289</v>
      </c>
      <c r="CG602">
        <v>3</v>
      </c>
      <c r="CH602">
        <v>26</v>
      </c>
      <c r="CI602">
        <v>489</v>
      </c>
    </row>
    <row r="603" spans="1:87">
      <c r="A603">
        <v>120030007174</v>
      </c>
      <c r="B603" t="s">
        <v>11490</v>
      </c>
      <c r="C603" t="s">
        <v>13423</v>
      </c>
      <c r="D603" t="s">
        <v>13554</v>
      </c>
      <c r="E603" t="s">
        <v>13425</v>
      </c>
      <c r="F603" t="s">
        <v>13555</v>
      </c>
      <c r="G603" t="s">
        <v>13556</v>
      </c>
      <c r="H603" t="s">
        <v>13433</v>
      </c>
      <c r="I603" t="s">
        <v>11421</v>
      </c>
      <c r="J603">
        <v>32065</v>
      </c>
      <c r="K603" t="s">
        <v>11422</v>
      </c>
      <c r="L603">
        <v>12</v>
      </c>
      <c r="M603">
        <v>6</v>
      </c>
      <c r="N603">
        <v>8</v>
      </c>
      <c r="W603">
        <v>474</v>
      </c>
      <c r="X603">
        <v>481</v>
      </c>
      <c r="Y603">
        <v>528</v>
      </c>
      <c r="AD603" t="s">
        <v>11424</v>
      </c>
      <c r="AE603">
        <v>30.181799999999999</v>
      </c>
      <c r="AF603">
        <v>-81.819999999999993</v>
      </c>
      <c r="AG603" t="s">
        <v>13557</v>
      </c>
      <c r="AH603">
        <v>10</v>
      </c>
      <c r="AI603">
        <v>761</v>
      </c>
      <c r="AJ603">
        <v>722</v>
      </c>
      <c r="AK603">
        <v>4</v>
      </c>
      <c r="AL603">
        <v>92</v>
      </c>
      <c r="AM603">
        <v>460</v>
      </c>
      <c r="AN603">
        <v>232</v>
      </c>
      <c r="AO603">
        <v>604</v>
      </c>
      <c r="AP603">
        <v>364</v>
      </c>
      <c r="AQ603">
        <v>84</v>
      </c>
      <c r="AR603">
        <v>448</v>
      </c>
      <c r="AS603">
        <v>17.899999999999999</v>
      </c>
      <c r="AT603">
        <v>83</v>
      </c>
      <c r="AU603">
        <v>1200300</v>
      </c>
      <c r="AV603">
        <v>7174</v>
      </c>
      <c r="AW603" t="s">
        <v>13556</v>
      </c>
      <c r="AX603" t="s">
        <v>13433</v>
      </c>
      <c r="AY603" t="s">
        <v>11421</v>
      </c>
      <c r="AZ603">
        <v>32065</v>
      </c>
      <c r="BA603">
        <v>3504</v>
      </c>
      <c r="BB603">
        <v>3504</v>
      </c>
      <c r="BC603">
        <v>0</v>
      </c>
      <c r="BE603">
        <v>12019</v>
      </c>
      <c r="BH603" t="s">
        <v>11427</v>
      </c>
      <c r="BI603" t="s">
        <v>11427</v>
      </c>
      <c r="BJ603" t="s">
        <v>11427</v>
      </c>
      <c r="BK603" t="s">
        <v>11427</v>
      </c>
      <c r="BL603" t="s">
        <v>11427</v>
      </c>
      <c r="BM603" t="s">
        <v>11427</v>
      </c>
      <c r="BN603" t="s">
        <v>11427</v>
      </c>
      <c r="BO603" t="s">
        <v>11427</v>
      </c>
      <c r="BP603" t="s">
        <v>11427</v>
      </c>
      <c r="BQ603" t="s">
        <v>11428</v>
      </c>
      <c r="BR603" t="s">
        <v>11428</v>
      </c>
      <c r="BS603" t="s">
        <v>11428</v>
      </c>
      <c r="BT603" t="s">
        <v>11427</v>
      </c>
      <c r="BU603" t="s">
        <v>11427</v>
      </c>
      <c r="BV603" t="s">
        <v>11427</v>
      </c>
      <c r="BW603" t="s">
        <v>11427</v>
      </c>
      <c r="BY603" t="s">
        <v>11428</v>
      </c>
      <c r="CB603" t="s">
        <v>11427</v>
      </c>
      <c r="CD603">
        <v>364</v>
      </c>
      <c r="CE603">
        <v>84</v>
      </c>
      <c r="CF603">
        <v>448</v>
      </c>
      <c r="CG603">
        <v>8</v>
      </c>
      <c r="CH603">
        <v>83</v>
      </c>
      <c r="CI603">
        <v>1483</v>
      </c>
    </row>
    <row r="604" spans="1:87">
      <c r="A604">
        <v>120030007243</v>
      </c>
      <c r="B604" t="s">
        <v>11490</v>
      </c>
      <c r="C604" t="s">
        <v>13423</v>
      </c>
      <c r="D604" t="s">
        <v>13558</v>
      </c>
      <c r="E604" t="s">
        <v>13425</v>
      </c>
      <c r="F604" t="s">
        <v>13559</v>
      </c>
      <c r="G604" t="s">
        <v>13560</v>
      </c>
      <c r="H604" t="s">
        <v>13433</v>
      </c>
      <c r="I604" t="s">
        <v>11421</v>
      </c>
      <c r="J604">
        <v>32065</v>
      </c>
      <c r="K604" t="s">
        <v>11422</v>
      </c>
      <c r="L604">
        <v>12</v>
      </c>
      <c r="M604" t="s">
        <v>11461</v>
      </c>
      <c r="N604">
        <v>6</v>
      </c>
      <c r="P604">
        <v>27</v>
      </c>
      <c r="Q604">
        <v>128</v>
      </c>
      <c r="R604">
        <v>138</v>
      </c>
      <c r="S604">
        <v>158</v>
      </c>
      <c r="T604">
        <v>174</v>
      </c>
      <c r="U604">
        <v>129</v>
      </c>
      <c r="V604">
        <v>152</v>
      </c>
      <c r="W604">
        <v>3</v>
      </c>
      <c r="AD604" t="s">
        <v>11424</v>
      </c>
      <c r="AE604">
        <v>30.179600000000001</v>
      </c>
      <c r="AF604">
        <v>-81.820300000000003</v>
      </c>
      <c r="AG604" t="s">
        <v>13561</v>
      </c>
      <c r="AH604">
        <v>10</v>
      </c>
      <c r="AI604">
        <v>489</v>
      </c>
      <c r="AJ604">
        <v>420</v>
      </c>
      <c r="AK604">
        <v>1</v>
      </c>
      <c r="AL604">
        <v>51</v>
      </c>
      <c r="AM604">
        <v>221</v>
      </c>
      <c r="AN604">
        <v>140</v>
      </c>
      <c r="AO604">
        <v>445</v>
      </c>
      <c r="AP604">
        <v>264</v>
      </c>
      <c r="AQ604">
        <v>44</v>
      </c>
      <c r="AR604">
        <v>308</v>
      </c>
      <c r="AS604">
        <v>14.9</v>
      </c>
      <c r="AT604">
        <v>61</v>
      </c>
      <c r="AU604">
        <v>1200300</v>
      </c>
      <c r="AV604">
        <v>7243</v>
      </c>
      <c r="AW604" t="s">
        <v>13560</v>
      </c>
      <c r="AX604" t="s">
        <v>13433</v>
      </c>
      <c r="AY604" t="s">
        <v>11421</v>
      </c>
      <c r="AZ604">
        <v>32065</v>
      </c>
      <c r="BA604">
        <v>8208</v>
      </c>
      <c r="BB604">
        <v>8208</v>
      </c>
      <c r="BC604">
        <v>0</v>
      </c>
      <c r="BE604">
        <v>12019</v>
      </c>
      <c r="BH604" t="s">
        <v>11427</v>
      </c>
      <c r="BI604" t="s">
        <v>11427</v>
      </c>
      <c r="BJ604" t="s">
        <v>11428</v>
      </c>
      <c r="BK604" t="s">
        <v>11428</v>
      </c>
      <c r="BL604" t="s">
        <v>11428</v>
      </c>
      <c r="BM604" t="s">
        <v>11428</v>
      </c>
      <c r="BN604" t="s">
        <v>11428</v>
      </c>
      <c r="BO604" t="s">
        <v>11428</v>
      </c>
      <c r="BP604" t="s">
        <v>11428</v>
      </c>
      <c r="BQ604" t="s">
        <v>11428</v>
      </c>
      <c r="BR604" t="s">
        <v>11427</v>
      </c>
      <c r="BS604" t="s">
        <v>11427</v>
      </c>
      <c r="BT604" t="s">
        <v>11427</v>
      </c>
      <c r="BU604" t="s">
        <v>11427</v>
      </c>
      <c r="BV604" t="s">
        <v>11427</v>
      </c>
      <c r="BW604" t="s">
        <v>11427</v>
      </c>
      <c r="BY604" t="s">
        <v>11428</v>
      </c>
      <c r="CB604" t="s">
        <v>11427</v>
      </c>
      <c r="CD604">
        <v>264</v>
      </c>
      <c r="CE604">
        <v>44</v>
      </c>
      <c r="CF604">
        <v>308</v>
      </c>
      <c r="CG604">
        <v>4</v>
      </c>
      <c r="CH604">
        <v>47</v>
      </c>
      <c r="CI604">
        <v>909</v>
      </c>
    </row>
    <row r="605" spans="1:87">
      <c r="A605">
        <v>120030007389</v>
      </c>
      <c r="B605" t="s">
        <v>11490</v>
      </c>
      <c r="C605" t="s">
        <v>13423</v>
      </c>
      <c r="D605" t="s">
        <v>13562</v>
      </c>
      <c r="E605" t="s">
        <v>13425</v>
      </c>
      <c r="F605" t="s">
        <v>13563</v>
      </c>
      <c r="G605" t="s">
        <v>13564</v>
      </c>
      <c r="H605" t="s">
        <v>13428</v>
      </c>
      <c r="I605" t="s">
        <v>11421</v>
      </c>
      <c r="J605">
        <v>32043</v>
      </c>
      <c r="K605" t="s">
        <v>11422</v>
      </c>
      <c r="L605">
        <v>12</v>
      </c>
      <c r="M605" t="s">
        <v>11461</v>
      </c>
      <c r="N605">
        <v>6</v>
      </c>
      <c r="P605">
        <v>23</v>
      </c>
      <c r="Q605">
        <v>84</v>
      </c>
      <c r="R605">
        <v>82</v>
      </c>
      <c r="S605">
        <v>83</v>
      </c>
      <c r="T605">
        <v>102</v>
      </c>
      <c r="U605">
        <v>96</v>
      </c>
      <c r="V605">
        <v>110</v>
      </c>
      <c r="W605">
        <v>125</v>
      </c>
      <c r="AD605" t="s">
        <v>11424</v>
      </c>
      <c r="AE605">
        <v>30.0154</v>
      </c>
      <c r="AF605">
        <v>-81.813100000000006</v>
      </c>
      <c r="AG605" t="s">
        <v>13565</v>
      </c>
      <c r="AH605">
        <v>10</v>
      </c>
      <c r="AI605">
        <v>361</v>
      </c>
      <c r="AJ605">
        <v>344</v>
      </c>
      <c r="AK605">
        <v>1</v>
      </c>
      <c r="AL605">
        <v>1</v>
      </c>
      <c r="AM605">
        <v>32</v>
      </c>
      <c r="AN605">
        <v>66</v>
      </c>
      <c r="AO605">
        <v>576</v>
      </c>
      <c r="AP605">
        <v>278</v>
      </c>
      <c r="AQ605">
        <v>28</v>
      </c>
      <c r="AR605">
        <v>306</v>
      </c>
      <c r="AS605">
        <v>14.7</v>
      </c>
      <c r="AT605">
        <v>48</v>
      </c>
      <c r="AU605">
        <v>1200300</v>
      </c>
      <c r="AV605">
        <v>7389</v>
      </c>
      <c r="AW605" t="s">
        <v>13564</v>
      </c>
      <c r="AX605" t="s">
        <v>13428</v>
      </c>
      <c r="AY605" t="s">
        <v>11421</v>
      </c>
      <c r="AZ605">
        <v>32043</v>
      </c>
      <c r="BA605">
        <v>7261</v>
      </c>
      <c r="BB605">
        <v>7261</v>
      </c>
      <c r="BC605">
        <v>0</v>
      </c>
      <c r="BE605">
        <v>12019</v>
      </c>
      <c r="BH605" t="s">
        <v>11427</v>
      </c>
      <c r="BI605" t="s">
        <v>11427</v>
      </c>
      <c r="BJ605" t="s">
        <v>11428</v>
      </c>
      <c r="BK605" t="s">
        <v>11428</v>
      </c>
      <c r="BL605" t="s">
        <v>11428</v>
      </c>
      <c r="BM605" t="s">
        <v>11428</v>
      </c>
      <c r="BN605" t="s">
        <v>11428</v>
      </c>
      <c r="BO605" t="s">
        <v>11428</v>
      </c>
      <c r="BP605" t="s">
        <v>11428</v>
      </c>
      <c r="BQ605" t="s">
        <v>11428</v>
      </c>
      <c r="BR605" t="s">
        <v>11427</v>
      </c>
      <c r="BS605" t="s">
        <v>11427</v>
      </c>
      <c r="BT605" t="s">
        <v>11427</v>
      </c>
      <c r="BU605" t="s">
        <v>11427</v>
      </c>
      <c r="BV605" t="s">
        <v>11427</v>
      </c>
      <c r="BW605" t="s">
        <v>11427</v>
      </c>
      <c r="BY605" t="s">
        <v>11428</v>
      </c>
      <c r="CB605" t="s">
        <v>11427</v>
      </c>
      <c r="CD605">
        <v>278</v>
      </c>
      <c r="CE605">
        <v>28</v>
      </c>
      <c r="CF605">
        <v>306</v>
      </c>
      <c r="CG605">
        <v>1</v>
      </c>
      <c r="CH605">
        <v>28</v>
      </c>
      <c r="CI605">
        <v>705</v>
      </c>
    </row>
    <row r="606" spans="1:87">
      <c r="A606">
        <v>120030007450</v>
      </c>
      <c r="B606" t="s">
        <v>11490</v>
      </c>
      <c r="C606" t="s">
        <v>13423</v>
      </c>
      <c r="D606" t="s">
        <v>13566</v>
      </c>
      <c r="E606" t="s">
        <v>13425</v>
      </c>
      <c r="F606" t="s">
        <v>13567</v>
      </c>
      <c r="G606" t="s">
        <v>13568</v>
      </c>
      <c r="H606" t="s">
        <v>13433</v>
      </c>
      <c r="I606" t="s">
        <v>11421</v>
      </c>
      <c r="J606">
        <v>32065</v>
      </c>
      <c r="K606" t="s">
        <v>11422</v>
      </c>
      <c r="L606">
        <v>12</v>
      </c>
      <c r="M606" t="s">
        <v>11461</v>
      </c>
      <c r="N606">
        <v>5</v>
      </c>
      <c r="P606">
        <v>26</v>
      </c>
      <c r="Q606">
        <v>190</v>
      </c>
      <c r="R606">
        <v>191</v>
      </c>
      <c r="S606">
        <v>200</v>
      </c>
      <c r="T606">
        <v>208</v>
      </c>
      <c r="U606">
        <v>208</v>
      </c>
      <c r="V606">
        <v>231</v>
      </c>
      <c r="AD606" t="s">
        <v>11424</v>
      </c>
      <c r="AE606">
        <v>30.170200000000001</v>
      </c>
      <c r="AF606">
        <v>-81.834100000000007</v>
      </c>
      <c r="AG606" t="s">
        <v>13569</v>
      </c>
      <c r="AH606">
        <v>10</v>
      </c>
      <c r="AI606">
        <v>643</v>
      </c>
      <c r="AJ606">
        <v>611</v>
      </c>
      <c r="AK606">
        <v>3</v>
      </c>
      <c r="AL606">
        <v>70</v>
      </c>
      <c r="AM606">
        <v>344</v>
      </c>
      <c r="AN606">
        <v>218</v>
      </c>
      <c r="AO606">
        <v>539</v>
      </c>
      <c r="AP606">
        <v>306</v>
      </c>
      <c r="AQ606">
        <v>63</v>
      </c>
      <c r="AR606">
        <v>369</v>
      </c>
      <c r="AS606">
        <v>15.7</v>
      </c>
      <c r="AT606">
        <v>80</v>
      </c>
      <c r="AU606">
        <v>1200300</v>
      </c>
      <c r="AV606">
        <v>7450</v>
      </c>
      <c r="AW606" t="s">
        <v>13568</v>
      </c>
      <c r="AX606" t="s">
        <v>13433</v>
      </c>
      <c r="AY606" t="s">
        <v>11421</v>
      </c>
      <c r="AZ606">
        <v>32065</v>
      </c>
      <c r="BA606">
        <v>3529</v>
      </c>
      <c r="BB606">
        <v>3529</v>
      </c>
      <c r="BC606">
        <v>0</v>
      </c>
      <c r="BE606">
        <v>12019</v>
      </c>
      <c r="BH606" t="s">
        <v>11427</v>
      </c>
      <c r="BI606" t="s">
        <v>11427</v>
      </c>
      <c r="BJ606" t="s">
        <v>11428</v>
      </c>
      <c r="BK606" t="s">
        <v>11428</v>
      </c>
      <c r="BL606" t="s">
        <v>11428</v>
      </c>
      <c r="BM606" t="s">
        <v>11428</v>
      </c>
      <c r="BN606" t="s">
        <v>11428</v>
      </c>
      <c r="BO606" t="s">
        <v>11428</v>
      </c>
      <c r="BP606" t="s">
        <v>11428</v>
      </c>
      <c r="BQ606" t="s">
        <v>11427</v>
      </c>
      <c r="BR606" t="s">
        <v>11427</v>
      </c>
      <c r="BS606" t="s">
        <v>11427</v>
      </c>
      <c r="BT606" t="s">
        <v>11427</v>
      </c>
      <c r="BU606" t="s">
        <v>11427</v>
      </c>
      <c r="BV606" t="s">
        <v>11427</v>
      </c>
      <c r="BW606" t="s">
        <v>11427</v>
      </c>
      <c r="BY606" t="s">
        <v>11427</v>
      </c>
      <c r="CB606" t="s">
        <v>11427</v>
      </c>
      <c r="CD606">
        <v>306</v>
      </c>
      <c r="CE606">
        <v>63</v>
      </c>
      <c r="CF606">
        <v>369</v>
      </c>
      <c r="CG606">
        <v>17</v>
      </c>
      <c r="CH606">
        <v>63</v>
      </c>
      <c r="CI606">
        <v>1254</v>
      </c>
    </row>
    <row r="607" spans="1:87">
      <c r="A607">
        <v>120030008381</v>
      </c>
      <c r="B607" t="s">
        <v>11490</v>
      </c>
      <c r="C607" t="s">
        <v>13423</v>
      </c>
      <c r="D607" t="s">
        <v>13570</v>
      </c>
      <c r="E607" t="s">
        <v>13425</v>
      </c>
      <c r="F607" t="s">
        <v>13571</v>
      </c>
      <c r="G607" t="s">
        <v>13572</v>
      </c>
      <c r="H607" t="s">
        <v>13433</v>
      </c>
      <c r="I607" t="s">
        <v>11421</v>
      </c>
      <c r="J607">
        <v>32073</v>
      </c>
      <c r="K607" t="s">
        <v>11422</v>
      </c>
      <c r="L607">
        <v>12</v>
      </c>
      <c r="M607" t="s">
        <v>11423</v>
      </c>
      <c r="N607">
        <v>6</v>
      </c>
      <c r="Q607">
        <v>36</v>
      </c>
      <c r="R607">
        <v>45</v>
      </c>
      <c r="S607">
        <v>44</v>
      </c>
      <c r="T607">
        <v>30</v>
      </c>
      <c r="U607">
        <v>41</v>
      </c>
      <c r="V607">
        <v>30</v>
      </c>
      <c r="W607">
        <v>12</v>
      </c>
      <c r="AD607" t="s">
        <v>11424</v>
      </c>
      <c r="AE607">
        <v>30.165199999999999</v>
      </c>
      <c r="AF607">
        <v>-81.722300000000004</v>
      </c>
      <c r="AG607" t="s">
        <v>13573</v>
      </c>
      <c r="AH607">
        <v>10</v>
      </c>
      <c r="AI607">
        <v>91</v>
      </c>
      <c r="AJ607">
        <v>147</v>
      </c>
      <c r="AK607">
        <v>1</v>
      </c>
      <c r="AL607">
        <v>5</v>
      </c>
      <c r="AM607">
        <v>105</v>
      </c>
      <c r="AN607">
        <v>40</v>
      </c>
      <c r="AO607">
        <v>78</v>
      </c>
      <c r="AP607">
        <v>17</v>
      </c>
      <c r="AQ607">
        <v>3</v>
      </c>
      <c r="AR607">
        <v>20</v>
      </c>
      <c r="AS607">
        <v>79.3</v>
      </c>
      <c r="AT607">
        <v>3</v>
      </c>
      <c r="AU607">
        <v>1200300</v>
      </c>
      <c r="AV607">
        <v>8381</v>
      </c>
      <c r="AW607" t="s">
        <v>13572</v>
      </c>
      <c r="AX607" t="s">
        <v>13433</v>
      </c>
      <c r="AY607" t="s">
        <v>11421</v>
      </c>
      <c r="AZ607">
        <v>32073</v>
      </c>
      <c r="BC607">
        <v>0</v>
      </c>
      <c r="BE607">
        <v>12019</v>
      </c>
      <c r="BH607" t="s">
        <v>11427</v>
      </c>
      <c r="BI607" t="s">
        <v>11427</v>
      </c>
      <c r="BJ607" t="s">
        <v>11427</v>
      </c>
      <c r="BK607" t="s">
        <v>11428</v>
      </c>
      <c r="BL607" t="s">
        <v>11428</v>
      </c>
      <c r="BM607" t="s">
        <v>11428</v>
      </c>
      <c r="BN607" t="s">
        <v>11428</v>
      </c>
      <c r="BO607" t="s">
        <v>11428</v>
      </c>
      <c r="BP607" t="s">
        <v>11428</v>
      </c>
      <c r="BQ607" t="s">
        <v>11428</v>
      </c>
      <c r="BR607" t="s">
        <v>11427</v>
      </c>
      <c r="BS607" t="s">
        <v>11427</v>
      </c>
      <c r="BT607" t="s">
        <v>11427</v>
      </c>
      <c r="BU607" t="s">
        <v>11427</v>
      </c>
      <c r="BV607" t="s">
        <v>11427</v>
      </c>
      <c r="BW607" t="s">
        <v>11427</v>
      </c>
      <c r="BY607" t="s">
        <v>11427</v>
      </c>
      <c r="CB607" t="s">
        <v>11428</v>
      </c>
      <c r="CD607">
        <v>17</v>
      </c>
      <c r="CE607">
        <v>3</v>
      </c>
      <c r="CF607">
        <v>20</v>
      </c>
      <c r="CG607">
        <v>2</v>
      </c>
      <c r="CH607">
        <v>7</v>
      </c>
      <c r="CI607">
        <v>238</v>
      </c>
    </row>
    <row r="608" spans="1:87">
      <c r="A608">
        <v>120030008437</v>
      </c>
      <c r="B608" t="s">
        <v>11490</v>
      </c>
      <c r="C608" t="s">
        <v>13423</v>
      </c>
      <c r="D608" t="s">
        <v>13574</v>
      </c>
      <c r="E608" t="s">
        <v>13425</v>
      </c>
      <c r="F608" t="s">
        <v>13575</v>
      </c>
      <c r="G608" t="s">
        <v>13576</v>
      </c>
      <c r="H608" t="s">
        <v>13480</v>
      </c>
      <c r="I608" t="s">
        <v>11421</v>
      </c>
      <c r="J608">
        <v>32068</v>
      </c>
      <c r="K608" t="s">
        <v>11422</v>
      </c>
      <c r="L608">
        <v>12</v>
      </c>
      <c r="M608" t="s">
        <v>11423</v>
      </c>
      <c r="N608">
        <v>8</v>
      </c>
      <c r="Q608">
        <v>79</v>
      </c>
      <c r="R608">
        <v>44</v>
      </c>
      <c r="S608">
        <v>58</v>
      </c>
      <c r="T608">
        <v>61</v>
      </c>
      <c r="U608">
        <v>76</v>
      </c>
      <c r="V608">
        <v>54</v>
      </c>
      <c r="W608">
        <v>60</v>
      </c>
      <c r="X608">
        <v>0</v>
      </c>
      <c r="Y608">
        <v>0</v>
      </c>
      <c r="AD608" t="s">
        <v>11670</v>
      </c>
      <c r="AE608">
        <v>30.123899999999999</v>
      </c>
      <c r="AF608">
        <v>-81.860299999999995</v>
      </c>
      <c r="AG608" t="s">
        <v>13577</v>
      </c>
      <c r="AH608">
        <v>10</v>
      </c>
      <c r="AI608">
        <v>224</v>
      </c>
      <c r="AJ608">
        <v>208</v>
      </c>
      <c r="AK608">
        <v>5</v>
      </c>
      <c r="AL608">
        <v>7</v>
      </c>
      <c r="AM608">
        <v>75</v>
      </c>
      <c r="AN608">
        <v>84</v>
      </c>
      <c r="AO608">
        <v>234</v>
      </c>
      <c r="AP608">
        <v>19</v>
      </c>
      <c r="AQ608">
        <v>0</v>
      </c>
      <c r="AR608">
        <v>19</v>
      </c>
      <c r="AS608">
        <v>15.4</v>
      </c>
      <c r="AT608">
        <v>28</v>
      </c>
      <c r="AU608">
        <v>1200300</v>
      </c>
      <c r="AV608">
        <v>8437</v>
      </c>
      <c r="AW608" t="s">
        <v>13576</v>
      </c>
      <c r="AX608" t="s">
        <v>13480</v>
      </c>
      <c r="AY608" t="s">
        <v>11421</v>
      </c>
      <c r="AZ608">
        <v>32068</v>
      </c>
      <c r="BA608">
        <v>9114</v>
      </c>
      <c r="BB608">
        <v>9114</v>
      </c>
      <c r="BC608">
        <v>0</v>
      </c>
      <c r="BE608">
        <v>12019</v>
      </c>
      <c r="BH608" t="s">
        <v>11427</v>
      </c>
      <c r="BI608" t="s">
        <v>11427</v>
      </c>
      <c r="BJ608" t="s">
        <v>11427</v>
      </c>
      <c r="BK608" t="s">
        <v>11428</v>
      </c>
      <c r="BL608" t="s">
        <v>11428</v>
      </c>
      <c r="BM608" t="s">
        <v>11428</v>
      </c>
      <c r="BN608" t="s">
        <v>11428</v>
      </c>
      <c r="BO608" t="s">
        <v>11428</v>
      </c>
      <c r="BP608" t="s">
        <v>11428</v>
      </c>
      <c r="BQ608" t="s">
        <v>11428</v>
      </c>
      <c r="BR608" t="s">
        <v>11428</v>
      </c>
      <c r="BS608" t="s">
        <v>11428</v>
      </c>
      <c r="BT608" t="s">
        <v>11427</v>
      </c>
      <c r="BU608" t="s">
        <v>11427</v>
      </c>
      <c r="BV608" t="s">
        <v>11427</v>
      </c>
      <c r="BW608" t="s">
        <v>11427</v>
      </c>
      <c r="BY608" t="s">
        <v>11427</v>
      </c>
      <c r="CB608" t="s">
        <v>11428</v>
      </c>
      <c r="CD608">
        <v>19</v>
      </c>
      <c r="CE608">
        <v>0</v>
      </c>
      <c r="CF608">
        <v>19</v>
      </c>
      <c r="CG608">
        <v>5</v>
      </c>
      <c r="CH608">
        <v>22</v>
      </c>
      <c r="CI608">
        <v>432</v>
      </c>
    </row>
    <row r="609" spans="1:87">
      <c r="A609">
        <v>120033000336</v>
      </c>
      <c r="B609" t="s">
        <v>11414</v>
      </c>
      <c r="C609" t="s">
        <v>13578</v>
      </c>
      <c r="D609" t="s">
        <v>13579</v>
      </c>
      <c r="E609" t="s">
        <v>13580</v>
      </c>
      <c r="F609" t="s">
        <v>13581</v>
      </c>
      <c r="G609" t="s">
        <v>13582</v>
      </c>
      <c r="H609" t="s">
        <v>13583</v>
      </c>
      <c r="I609" t="s">
        <v>11421</v>
      </c>
      <c r="J609">
        <v>34139</v>
      </c>
      <c r="K609" t="s">
        <v>11422</v>
      </c>
      <c r="L609">
        <v>12</v>
      </c>
      <c r="M609" t="s">
        <v>11461</v>
      </c>
      <c r="N609">
        <v>12</v>
      </c>
      <c r="P609">
        <v>10</v>
      </c>
      <c r="Q609">
        <v>6</v>
      </c>
      <c r="R609">
        <v>23</v>
      </c>
      <c r="S609">
        <v>11</v>
      </c>
      <c r="T609">
        <v>16</v>
      </c>
      <c r="U609">
        <v>16</v>
      </c>
      <c r="V609">
        <v>20</v>
      </c>
      <c r="W609">
        <v>17</v>
      </c>
      <c r="X609">
        <v>10</v>
      </c>
      <c r="Y609">
        <v>17</v>
      </c>
      <c r="Z609">
        <v>21</v>
      </c>
      <c r="AA609">
        <v>14</v>
      </c>
      <c r="AB609">
        <v>16</v>
      </c>
      <c r="AC609">
        <v>9</v>
      </c>
      <c r="AD609" t="s">
        <v>11424</v>
      </c>
      <c r="AE609">
        <v>25.8642</v>
      </c>
      <c r="AF609">
        <v>-81.387200000000007</v>
      </c>
      <c r="AG609" t="s">
        <v>13584</v>
      </c>
      <c r="AH609">
        <v>11</v>
      </c>
      <c r="AI609">
        <v>107</v>
      </c>
      <c r="AJ609">
        <v>99</v>
      </c>
      <c r="AK609">
        <v>17</v>
      </c>
      <c r="AL609">
        <v>0</v>
      </c>
      <c r="AM609">
        <v>6</v>
      </c>
      <c r="AN609">
        <v>34</v>
      </c>
      <c r="AO609">
        <v>142</v>
      </c>
      <c r="AP609">
        <v>123</v>
      </c>
      <c r="AQ609">
        <v>7</v>
      </c>
      <c r="AR609">
        <v>130</v>
      </c>
      <c r="AS609">
        <v>9.4</v>
      </c>
      <c r="AT609">
        <v>22</v>
      </c>
      <c r="AU609">
        <v>1200330</v>
      </c>
      <c r="AV609">
        <v>336</v>
      </c>
      <c r="AW609" t="s">
        <v>13585</v>
      </c>
      <c r="AX609" t="s">
        <v>13583</v>
      </c>
      <c r="AY609" t="s">
        <v>11421</v>
      </c>
      <c r="AZ609">
        <v>34139</v>
      </c>
      <c r="BA609">
        <v>170</v>
      </c>
      <c r="BB609">
        <v>107</v>
      </c>
      <c r="BC609">
        <v>0</v>
      </c>
      <c r="BE609">
        <v>12021</v>
      </c>
      <c r="BH609" t="s">
        <v>11427</v>
      </c>
      <c r="BI609" t="s">
        <v>11427</v>
      </c>
      <c r="BJ609" t="s">
        <v>11428</v>
      </c>
      <c r="BK609" t="s">
        <v>11428</v>
      </c>
      <c r="BL609" t="s">
        <v>11428</v>
      </c>
      <c r="BM609" t="s">
        <v>11428</v>
      </c>
      <c r="BN609" t="s">
        <v>11428</v>
      </c>
      <c r="BO609" t="s">
        <v>11428</v>
      </c>
      <c r="BP609" t="s">
        <v>11428</v>
      </c>
      <c r="BQ609" t="s">
        <v>11428</v>
      </c>
      <c r="BR609" t="s">
        <v>11428</v>
      </c>
      <c r="BS609" t="s">
        <v>11428</v>
      </c>
      <c r="BT609" t="s">
        <v>11428</v>
      </c>
      <c r="BU609" t="s">
        <v>11428</v>
      </c>
      <c r="BV609" t="s">
        <v>11428</v>
      </c>
      <c r="BW609" t="s">
        <v>11428</v>
      </c>
      <c r="BY609" t="s">
        <v>11428</v>
      </c>
      <c r="CB609" t="s">
        <v>11427</v>
      </c>
      <c r="CD609">
        <v>123</v>
      </c>
      <c r="CE609">
        <v>7</v>
      </c>
      <c r="CF609">
        <v>130</v>
      </c>
      <c r="CG609">
        <v>3</v>
      </c>
      <c r="CH609">
        <v>4</v>
      </c>
      <c r="CI609">
        <v>206</v>
      </c>
    </row>
    <row r="610" spans="1:87">
      <c r="A610">
        <v>120033002804</v>
      </c>
      <c r="B610" t="s">
        <v>11414</v>
      </c>
      <c r="C610" t="s">
        <v>13578</v>
      </c>
      <c r="D610" t="s">
        <v>13586</v>
      </c>
      <c r="E610" t="s">
        <v>13580</v>
      </c>
      <c r="F610" t="s">
        <v>13587</v>
      </c>
      <c r="G610" t="s">
        <v>13588</v>
      </c>
      <c r="H610" t="s">
        <v>13589</v>
      </c>
      <c r="I610" t="s">
        <v>11421</v>
      </c>
      <c r="J610">
        <v>34142</v>
      </c>
      <c r="K610" t="s">
        <v>11437</v>
      </c>
      <c r="L610">
        <v>12</v>
      </c>
      <c r="M610">
        <v>6</v>
      </c>
      <c r="N610">
        <v>12</v>
      </c>
      <c r="P610">
        <v>18</v>
      </c>
      <c r="W610">
        <v>0</v>
      </c>
      <c r="X610">
        <v>0</v>
      </c>
      <c r="Y610">
        <v>1</v>
      </c>
      <c r="Z610">
        <v>1</v>
      </c>
      <c r="AA610">
        <v>0</v>
      </c>
      <c r="AB610">
        <v>15</v>
      </c>
      <c r="AC610">
        <v>9</v>
      </c>
      <c r="AD610" t="s">
        <v>11424</v>
      </c>
      <c r="AE610">
        <v>26.424299999999999</v>
      </c>
      <c r="AF610">
        <v>-81.423699999999997</v>
      </c>
      <c r="AG610" s="27">
        <v>2594989</v>
      </c>
      <c r="AH610">
        <v>11</v>
      </c>
      <c r="AI610">
        <v>7</v>
      </c>
      <c r="AJ610">
        <v>37</v>
      </c>
      <c r="AK610">
        <v>1</v>
      </c>
      <c r="AL610">
        <v>0</v>
      </c>
      <c r="AM610">
        <v>1</v>
      </c>
      <c r="AN610">
        <v>39</v>
      </c>
      <c r="AO610">
        <v>2</v>
      </c>
      <c r="AP610">
        <v>41</v>
      </c>
      <c r="AQ610">
        <v>0</v>
      </c>
      <c r="AR610">
        <v>41</v>
      </c>
      <c r="AS610">
        <v>11</v>
      </c>
      <c r="AT610">
        <v>4</v>
      </c>
      <c r="AU610">
        <v>1200330</v>
      </c>
      <c r="AV610">
        <v>2804</v>
      </c>
      <c r="AW610" t="s">
        <v>13588</v>
      </c>
      <c r="AX610" t="s">
        <v>13589</v>
      </c>
      <c r="AY610" t="s">
        <v>11421</v>
      </c>
      <c r="AZ610">
        <v>34142</v>
      </c>
      <c r="BA610">
        <v>3140</v>
      </c>
      <c r="BB610">
        <v>3140</v>
      </c>
      <c r="BC610">
        <v>0</v>
      </c>
      <c r="BE610">
        <v>12021</v>
      </c>
      <c r="BH610" t="s">
        <v>11427</v>
      </c>
      <c r="BI610" t="s">
        <v>11427</v>
      </c>
      <c r="BJ610" t="s">
        <v>11428</v>
      </c>
      <c r="BK610" t="s">
        <v>11427</v>
      </c>
      <c r="BL610" t="s">
        <v>11427</v>
      </c>
      <c r="BM610" t="s">
        <v>11427</v>
      </c>
      <c r="BN610" t="s">
        <v>11427</v>
      </c>
      <c r="BO610" t="s">
        <v>11427</v>
      </c>
      <c r="BP610" t="s">
        <v>11427</v>
      </c>
      <c r="BQ610" t="s">
        <v>11428</v>
      </c>
      <c r="BR610" t="s">
        <v>11428</v>
      </c>
      <c r="BS610" t="s">
        <v>11428</v>
      </c>
      <c r="BT610" t="s">
        <v>11428</v>
      </c>
      <c r="BU610" t="s">
        <v>11428</v>
      </c>
      <c r="BV610" t="s">
        <v>11428</v>
      </c>
      <c r="BW610" t="s">
        <v>11428</v>
      </c>
      <c r="BY610" t="s">
        <v>11428</v>
      </c>
      <c r="CB610" t="s">
        <v>11427</v>
      </c>
      <c r="CD610">
        <v>41</v>
      </c>
      <c r="CE610">
        <v>0</v>
      </c>
      <c r="CF610">
        <v>41</v>
      </c>
      <c r="CG610">
        <v>0</v>
      </c>
      <c r="CH610">
        <v>1</v>
      </c>
      <c r="CI610">
        <v>44</v>
      </c>
    </row>
    <row r="611" spans="1:87">
      <c r="A611">
        <v>120033003039</v>
      </c>
      <c r="B611" t="s">
        <v>11414</v>
      </c>
      <c r="C611" t="s">
        <v>13578</v>
      </c>
      <c r="D611" t="s">
        <v>13590</v>
      </c>
      <c r="E611" t="s">
        <v>13580</v>
      </c>
      <c r="F611" t="s">
        <v>13591</v>
      </c>
      <c r="G611" t="s">
        <v>13592</v>
      </c>
      <c r="H611" t="s">
        <v>13593</v>
      </c>
      <c r="I611" t="s">
        <v>11421</v>
      </c>
      <c r="J611">
        <v>34116</v>
      </c>
      <c r="K611" t="s">
        <v>11437</v>
      </c>
      <c r="L611">
        <v>12</v>
      </c>
      <c r="M611">
        <v>6</v>
      </c>
      <c r="N611">
        <v>12</v>
      </c>
      <c r="P611">
        <v>21</v>
      </c>
      <c r="W611">
        <v>0</v>
      </c>
      <c r="X611">
        <v>1</v>
      </c>
      <c r="Y611">
        <v>0</v>
      </c>
      <c r="Z611">
        <v>1</v>
      </c>
      <c r="AA611">
        <v>3</v>
      </c>
      <c r="AB611">
        <v>18</v>
      </c>
      <c r="AC611">
        <v>6</v>
      </c>
      <c r="AD611" t="s">
        <v>11424</v>
      </c>
      <c r="AE611">
        <v>26.167300000000001</v>
      </c>
      <c r="AF611">
        <v>-81.7012</v>
      </c>
      <c r="AG611" s="27">
        <v>2596450</v>
      </c>
      <c r="AH611">
        <v>11</v>
      </c>
      <c r="AI611">
        <v>11</v>
      </c>
      <c r="AJ611">
        <v>39</v>
      </c>
      <c r="AK611">
        <v>0</v>
      </c>
      <c r="AL611">
        <v>0</v>
      </c>
      <c r="AM611">
        <v>5</v>
      </c>
      <c r="AN611">
        <v>37</v>
      </c>
      <c r="AO611">
        <v>8</v>
      </c>
      <c r="AP611">
        <v>42</v>
      </c>
      <c r="AQ611">
        <v>3</v>
      </c>
      <c r="AR611">
        <v>45</v>
      </c>
      <c r="AS611">
        <v>16.7</v>
      </c>
      <c r="AT611">
        <v>3</v>
      </c>
      <c r="AU611">
        <v>1200330</v>
      </c>
      <c r="AV611">
        <v>3039</v>
      </c>
      <c r="AW611" t="s">
        <v>13592</v>
      </c>
      <c r="AX611" t="s">
        <v>13593</v>
      </c>
      <c r="AY611" t="s">
        <v>11421</v>
      </c>
      <c r="AZ611">
        <v>34116</v>
      </c>
      <c r="BA611">
        <v>8379</v>
      </c>
      <c r="BB611">
        <v>8379</v>
      </c>
      <c r="BC611">
        <v>0</v>
      </c>
      <c r="BE611">
        <v>12021</v>
      </c>
      <c r="BH611" t="s">
        <v>11427</v>
      </c>
      <c r="BI611" t="s">
        <v>11427</v>
      </c>
      <c r="BJ611" t="s">
        <v>11428</v>
      </c>
      <c r="BK611" t="s">
        <v>11427</v>
      </c>
      <c r="BL611" t="s">
        <v>11427</v>
      </c>
      <c r="BM611" t="s">
        <v>11427</v>
      </c>
      <c r="BN611" t="s">
        <v>11427</v>
      </c>
      <c r="BO611" t="s">
        <v>11427</v>
      </c>
      <c r="BP611" t="s">
        <v>11427</v>
      </c>
      <c r="BQ611" t="s">
        <v>11428</v>
      </c>
      <c r="BR611" t="s">
        <v>11428</v>
      </c>
      <c r="BS611" t="s">
        <v>11428</v>
      </c>
      <c r="BT611" t="s">
        <v>11428</v>
      </c>
      <c r="BU611" t="s">
        <v>11428</v>
      </c>
      <c r="BV611" t="s">
        <v>11428</v>
      </c>
      <c r="BW611" t="s">
        <v>11428</v>
      </c>
      <c r="BY611" t="s">
        <v>11428</v>
      </c>
      <c r="CB611" t="s">
        <v>11427</v>
      </c>
      <c r="CD611">
        <v>42</v>
      </c>
      <c r="CE611">
        <v>3</v>
      </c>
      <c r="CF611">
        <v>45</v>
      </c>
      <c r="CG611">
        <v>0</v>
      </c>
      <c r="CH611">
        <v>0</v>
      </c>
      <c r="CI611">
        <v>50</v>
      </c>
    </row>
    <row r="612" spans="1:87">
      <c r="A612">
        <v>120033003041</v>
      </c>
      <c r="B612" t="s">
        <v>11414</v>
      </c>
      <c r="C612" t="s">
        <v>13578</v>
      </c>
      <c r="D612" t="s">
        <v>13594</v>
      </c>
      <c r="E612" t="s">
        <v>13580</v>
      </c>
      <c r="F612" t="s">
        <v>13595</v>
      </c>
      <c r="G612" t="s">
        <v>13596</v>
      </c>
      <c r="H612" t="s">
        <v>13597</v>
      </c>
      <c r="I612" t="s">
        <v>11421</v>
      </c>
      <c r="J612">
        <v>34141</v>
      </c>
      <c r="K612" t="s">
        <v>11437</v>
      </c>
      <c r="L612">
        <v>12</v>
      </c>
      <c r="M612">
        <v>6</v>
      </c>
      <c r="N612">
        <v>12</v>
      </c>
      <c r="W612">
        <v>0</v>
      </c>
      <c r="X612">
        <v>1</v>
      </c>
      <c r="Y612">
        <v>2</v>
      </c>
      <c r="Z612">
        <v>2</v>
      </c>
      <c r="AA612">
        <v>11</v>
      </c>
      <c r="AB612">
        <v>7</v>
      </c>
      <c r="AC612">
        <v>0</v>
      </c>
      <c r="AD612" t="s">
        <v>11424</v>
      </c>
      <c r="AE612">
        <v>25.9557</v>
      </c>
      <c r="AF612">
        <v>-81.268699999999995</v>
      </c>
      <c r="AG612" s="27">
        <v>2597911</v>
      </c>
      <c r="AH612">
        <v>11</v>
      </c>
      <c r="AI612">
        <v>23</v>
      </c>
      <c r="AJ612">
        <v>0</v>
      </c>
      <c r="AK612">
        <v>0</v>
      </c>
      <c r="AL612">
        <v>0</v>
      </c>
      <c r="AM612">
        <v>17</v>
      </c>
      <c r="AN612">
        <v>5</v>
      </c>
      <c r="AO612">
        <v>1</v>
      </c>
      <c r="AP612">
        <v>0</v>
      </c>
      <c r="AQ612">
        <v>0</v>
      </c>
      <c r="AR612">
        <v>0</v>
      </c>
      <c r="AS612">
        <v>7.7</v>
      </c>
      <c r="AT612">
        <v>3</v>
      </c>
      <c r="AU612">
        <v>1200330</v>
      </c>
      <c r="AV612">
        <v>3041</v>
      </c>
      <c r="AW612" t="s">
        <v>13598</v>
      </c>
      <c r="AX612" t="s">
        <v>13597</v>
      </c>
      <c r="AY612" t="s">
        <v>11421</v>
      </c>
      <c r="AZ612">
        <v>34141</v>
      </c>
      <c r="BA612">
        <v>2031</v>
      </c>
      <c r="BB612">
        <v>9725</v>
      </c>
      <c r="BC612">
        <v>0</v>
      </c>
      <c r="BE612">
        <v>12021</v>
      </c>
      <c r="BH612" t="s">
        <v>11427</v>
      </c>
      <c r="BI612" t="s">
        <v>11427</v>
      </c>
      <c r="BJ612" t="s">
        <v>11427</v>
      </c>
      <c r="BK612" t="s">
        <v>11427</v>
      </c>
      <c r="BL612" t="s">
        <v>11427</v>
      </c>
      <c r="BM612" t="s">
        <v>11427</v>
      </c>
      <c r="BN612" t="s">
        <v>11427</v>
      </c>
      <c r="BO612" t="s">
        <v>11427</v>
      </c>
      <c r="BP612" t="s">
        <v>11427</v>
      </c>
      <c r="BQ612" t="s">
        <v>11428</v>
      </c>
      <c r="BR612" t="s">
        <v>11428</v>
      </c>
      <c r="BS612" t="s">
        <v>11428</v>
      </c>
      <c r="BT612" t="s">
        <v>11428</v>
      </c>
      <c r="BU612" t="s">
        <v>11428</v>
      </c>
      <c r="BV612" t="s">
        <v>11428</v>
      </c>
      <c r="BW612" t="s">
        <v>11428</v>
      </c>
      <c r="BY612" t="s">
        <v>11427</v>
      </c>
      <c r="CB612" t="s">
        <v>11427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23</v>
      </c>
    </row>
    <row r="613" spans="1:87">
      <c r="A613">
        <v>120033003160</v>
      </c>
      <c r="B613" t="s">
        <v>11414</v>
      </c>
      <c r="C613" t="s">
        <v>13578</v>
      </c>
      <c r="D613" t="s">
        <v>13599</v>
      </c>
      <c r="E613" t="s">
        <v>13580</v>
      </c>
      <c r="F613" t="s">
        <v>13600</v>
      </c>
      <c r="G613" t="s">
        <v>13601</v>
      </c>
      <c r="H613" t="s">
        <v>13593</v>
      </c>
      <c r="I613" t="s">
        <v>11421</v>
      </c>
      <c r="J613">
        <v>34104</v>
      </c>
      <c r="K613" t="s">
        <v>11437</v>
      </c>
      <c r="L613">
        <v>12</v>
      </c>
      <c r="M613">
        <v>4</v>
      </c>
      <c r="N613">
        <v>12</v>
      </c>
      <c r="U613">
        <v>0</v>
      </c>
      <c r="V613">
        <v>0</v>
      </c>
      <c r="W613">
        <v>2</v>
      </c>
      <c r="X613">
        <v>7</v>
      </c>
      <c r="Y613">
        <v>11</v>
      </c>
      <c r="Z613">
        <v>8</v>
      </c>
      <c r="AA613">
        <v>14</v>
      </c>
      <c r="AB613">
        <v>18</v>
      </c>
      <c r="AC613">
        <v>5</v>
      </c>
      <c r="AD613" t="s">
        <v>11424</v>
      </c>
      <c r="AE613">
        <v>26.1416</v>
      </c>
      <c r="AF613">
        <v>-81.7637</v>
      </c>
      <c r="AG613" s="27">
        <v>2599006</v>
      </c>
      <c r="AH613">
        <v>11</v>
      </c>
      <c r="AI613">
        <v>53</v>
      </c>
      <c r="AJ613">
        <v>12</v>
      </c>
      <c r="AK613">
        <v>3</v>
      </c>
      <c r="AL613">
        <v>0</v>
      </c>
      <c r="AM613">
        <v>27</v>
      </c>
      <c r="AN613">
        <v>20</v>
      </c>
      <c r="AO613">
        <v>15</v>
      </c>
      <c r="AP613">
        <v>55</v>
      </c>
      <c r="AQ613">
        <v>0</v>
      </c>
      <c r="AR613">
        <v>55</v>
      </c>
      <c r="AS613">
        <v>13</v>
      </c>
      <c r="AT613">
        <v>5</v>
      </c>
      <c r="AU613">
        <v>1200330</v>
      </c>
      <c r="AV613">
        <v>3160</v>
      </c>
      <c r="AW613" t="s">
        <v>13601</v>
      </c>
      <c r="AX613" t="s">
        <v>13593</v>
      </c>
      <c r="AY613" t="s">
        <v>11421</v>
      </c>
      <c r="AZ613">
        <v>34104</v>
      </c>
      <c r="BA613">
        <v>4405</v>
      </c>
      <c r="BB613">
        <v>4405</v>
      </c>
      <c r="BC613">
        <v>0</v>
      </c>
      <c r="BE613">
        <v>12021</v>
      </c>
      <c r="BH613" t="s">
        <v>11427</v>
      </c>
      <c r="BI613" t="s">
        <v>11427</v>
      </c>
      <c r="BJ613" t="s">
        <v>11427</v>
      </c>
      <c r="BK613" t="s">
        <v>11427</v>
      </c>
      <c r="BL613" t="s">
        <v>11427</v>
      </c>
      <c r="BM613" t="s">
        <v>11427</v>
      </c>
      <c r="BN613" t="s">
        <v>11427</v>
      </c>
      <c r="BO613" t="s">
        <v>11428</v>
      </c>
      <c r="BP613" t="s">
        <v>11428</v>
      </c>
      <c r="BQ613" t="s">
        <v>11428</v>
      </c>
      <c r="BR613" t="s">
        <v>11428</v>
      </c>
      <c r="BS613" t="s">
        <v>11428</v>
      </c>
      <c r="BT613" t="s">
        <v>11428</v>
      </c>
      <c r="BU613" t="s">
        <v>11428</v>
      </c>
      <c r="BV613" t="s">
        <v>11428</v>
      </c>
      <c r="BW613" t="s">
        <v>11428</v>
      </c>
      <c r="BY613" t="s">
        <v>11428</v>
      </c>
      <c r="CB613" t="s">
        <v>11427</v>
      </c>
      <c r="CD613">
        <v>55</v>
      </c>
      <c r="CE613">
        <v>0</v>
      </c>
      <c r="CF613">
        <v>55</v>
      </c>
      <c r="CG613">
        <v>0</v>
      </c>
      <c r="CH613">
        <v>0</v>
      </c>
      <c r="CI613">
        <v>65</v>
      </c>
    </row>
    <row r="614" spans="1:87">
      <c r="A614">
        <v>120033003338</v>
      </c>
      <c r="B614" t="s">
        <v>11414</v>
      </c>
      <c r="C614" t="s">
        <v>13578</v>
      </c>
      <c r="D614" t="s">
        <v>13602</v>
      </c>
      <c r="E614" t="s">
        <v>13580</v>
      </c>
      <c r="F614" t="s">
        <v>13603</v>
      </c>
      <c r="G614" t="s">
        <v>13604</v>
      </c>
      <c r="H614" t="s">
        <v>13589</v>
      </c>
      <c r="I614" t="s">
        <v>11421</v>
      </c>
      <c r="J614">
        <v>34142</v>
      </c>
      <c r="K614" t="s">
        <v>11437</v>
      </c>
      <c r="L614">
        <v>12</v>
      </c>
      <c r="M614">
        <v>6</v>
      </c>
      <c r="N614">
        <v>12</v>
      </c>
      <c r="W614">
        <v>4</v>
      </c>
      <c r="X614">
        <v>13</v>
      </c>
      <c r="Y614">
        <v>18</v>
      </c>
      <c r="Z614">
        <v>6</v>
      </c>
      <c r="AA614">
        <v>7</v>
      </c>
      <c r="AB614">
        <v>11</v>
      </c>
      <c r="AC614">
        <v>3</v>
      </c>
      <c r="AD614" t="s">
        <v>11424</v>
      </c>
      <c r="AE614">
        <v>26.4206</v>
      </c>
      <c r="AF614">
        <v>-81.417699999999996</v>
      </c>
      <c r="AG614" s="27">
        <v>2599737</v>
      </c>
      <c r="AH614">
        <v>11</v>
      </c>
      <c r="AI614">
        <v>0</v>
      </c>
      <c r="AJ614">
        <v>62</v>
      </c>
      <c r="AK614">
        <v>1</v>
      </c>
      <c r="AL614">
        <v>0</v>
      </c>
      <c r="AM614">
        <v>1</v>
      </c>
      <c r="AN614">
        <v>59</v>
      </c>
      <c r="AO614">
        <v>1</v>
      </c>
      <c r="AP614">
        <v>56</v>
      </c>
      <c r="AQ614">
        <v>0</v>
      </c>
      <c r="AR614">
        <v>56</v>
      </c>
      <c r="AS614">
        <v>12.4</v>
      </c>
      <c r="AT614">
        <v>5</v>
      </c>
      <c r="AU614">
        <v>1200330</v>
      </c>
      <c r="AV614">
        <v>3338</v>
      </c>
      <c r="AW614" t="s">
        <v>13604</v>
      </c>
      <c r="AX614" t="s">
        <v>13589</v>
      </c>
      <c r="AY614" t="s">
        <v>11421</v>
      </c>
      <c r="AZ614">
        <v>34142</v>
      </c>
      <c r="BA614">
        <v>3703</v>
      </c>
      <c r="BB614">
        <v>3703</v>
      </c>
      <c r="BC614">
        <v>0</v>
      </c>
      <c r="BE614">
        <v>12021</v>
      </c>
      <c r="BH614" t="s">
        <v>11427</v>
      </c>
      <c r="BI614" t="s">
        <v>11427</v>
      </c>
      <c r="BJ614" t="s">
        <v>11427</v>
      </c>
      <c r="BK614" t="s">
        <v>11427</v>
      </c>
      <c r="BL614" t="s">
        <v>11427</v>
      </c>
      <c r="BM614" t="s">
        <v>11427</v>
      </c>
      <c r="BN614" t="s">
        <v>11427</v>
      </c>
      <c r="BO614" t="s">
        <v>11427</v>
      </c>
      <c r="BP614" t="s">
        <v>11427</v>
      </c>
      <c r="BQ614" t="s">
        <v>11428</v>
      </c>
      <c r="BR614" t="s">
        <v>11428</v>
      </c>
      <c r="BS614" t="s">
        <v>11428</v>
      </c>
      <c r="BT614" t="s">
        <v>11428</v>
      </c>
      <c r="BU614" t="s">
        <v>11428</v>
      </c>
      <c r="BV614" t="s">
        <v>11428</v>
      </c>
      <c r="BW614" t="s">
        <v>11428</v>
      </c>
      <c r="BY614" t="s">
        <v>11427</v>
      </c>
      <c r="CB614" t="s">
        <v>11427</v>
      </c>
      <c r="CD614">
        <v>56</v>
      </c>
      <c r="CE614">
        <v>0</v>
      </c>
      <c r="CF614">
        <v>56</v>
      </c>
      <c r="CG614">
        <v>0</v>
      </c>
      <c r="CH614">
        <v>0</v>
      </c>
      <c r="CI614">
        <v>62</v>
      </c>
    </row>
    <row r="615" spans="1:87">
      <c r="A615">
        <v>120033003552</v>
      </c>
      <c r="B615" t="s">
        <v>11414</v>
      </c>
      <c r="C615" t="s">
        <v>13578</v>
      </c>
      <c r="D615" t="s">
        <v>13605</v>
      </c>
      <c r="E615" t="s">
        <v>13580</v>
      </c>
      <c r="F615" t="s">
        <v>13606</v>
      </c>
      <c r="G615" t="s">
        <v>13607</v>
      </c>
      <c r="H615" t="s">
        <v>13593</v>
      </c>
      <c r="I615" t="s">
        <v>11421</v>
      </c>
      <c r="J615">
        <v>34109</v>
      </c>
      <c r="K615" t="s">
        <v>11442</v>
      </c>
      <c r="L615">
        <v>12</v>
      </c>
      <c r="M615" t="s">
        <v>11423</v>
      </c>
      <c r="N615">
        <v>12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11424</v>
      </c>
      <c r="AE615">
        <v>26.220700000000001</v>
      </c>
      <c r="AF615">
        <v>-81.758600000000001</v>
      </c>
      <c r="AG615" s="27">
        <v>2600467</v>
      </c>
      <c r="AH615">
        <v>11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U615">
        <v>1200330</v>
      </c>
      <c r="AV615">
        <v>3552</v>
      </c>
      <c r="AW615" t="s">
        <v>13607</v>
      </c>
      <c r="AX615" t="s">
        <v>13593</v>
      </c>
      <c r="AY615" t="s">
        <v>11421</v>
      </c>
      <c r="AZ615">
        <v>34109</v>
      </c>
      <c r="BA615">
        <v>919</v>
      </c>
      <c r="BB615">
        <v>919</v>
      </c>
      <c r="BC615">
        <v>0</v>
      </c>
      <c r="BE615">
        <v>12021</v>
      </c>
      <c r="BH615" t="s">
        <v>11427</v>
      </c>
      <c r="BI615" t="s">
        <v>11427</v>
      </c>
      <c r="BJ615" t="s">
        <v>11427</v>
      </c>
      <c r="BK615" t="s">
        <v>11428</v>
      </c>
      <c r="BL615" t="s">
        <v>11428</v>
      </c>
      <c r="BM615" t="s">
        <v>11428</v>
      </c>
      <c r="BN615" t="s">
        <v>11428</v>
      </c>
      <c r="BO615" t="s">
        <v>11428</v>
      </c>
      <c r="BP615" t="s">
        <v>11428</v>
      </c>
      <c r="BQ615" t="s">
        <v>11428</v>
      </c>
      <c r="BR615" t="s">
        <v>11428</v>
      </c>
      <c r="BS615" t="s">
        <v>11428</v>
      </c>
      <c r="BT615" t="s">
        <v>11428</v>
      </c>
      <c r="BU615" t="s">
        <v>11428</v>
      </c>
      <c r="BV615" t="s">
        <v>11428</v>
      </c>
      <c r="BW615" t="s">
        <v>11428</v>
      </c>
      <c r="BY615" t="s">
        <v>11430</v>
      </c>
      <c r="CB615" t="s">
        <v>11427</v>
      </c>
      <c r="CG615">
        <v>0</v>
      </c>
      <c r="CH615">
        <v>0</v>
      </c>
      <c r="CI615">
        <v>0</v>
      </c>
    </row>
    <row r="616" spans="1:87">
      <c r="A616">
        <v>120033003692</v>
      </c>
      <c r="B616" t="s">
        <v>11414</v>
      </c>
      <c r="C616" t="s">
        <v>13578</v>
      </c>
      <c r="D616" t="s">
        <v>13608</v>
      </c>
      <c r="E616" t="s">
        <v>13580</v>
      </c>
      <c r="F616" t="s">
        <v>13609</v>
      </c>
      <c r="G616" t="s">
        <v>13610</v>
      </c>
      <c r="H616" t="s">
        <v>13593</v>
      </c>
      <c r="I616" t="s">
        <v>11421</v>
      </c>
      <c r="J616">
        <v>34112</v>
      </c>
      <c r="K616" t="s">
        <v>11437</v>
      </c>
      <c r="L616">
        <v>12</v>
      </c>
      <c r="M616">
        <v>6</v>
      </c>
      <c r="N616">
        <v>12</v>
      </c>
      <c r="W616">
        <v>0</v>
      </c>
      <c r="X616">
        <v>0</v>
      </c>
      <c r="Y616">
        <v>1</v>
      </c>
      <c r="Z616">
        <v>2</v>
      </c>
      <c r="AA616">
        <v>3</v>
      </c>
      <c r="AB616">
        <v>13</v>
      </c>
      <c r="AC616">
        <v>0</v>
      </c>
      <c r="AD616" t="s">
        <v>11424</v>
      </c>
      <c r="AE616">
        <v>26.128499999999999</v>
      </c>
      <c r="AF616">
        <v>-81.763800000000003</v>
      </c>
      <c r="AG616" s="27">
        <v>2598276</v>
      </c>
      <c r="AH616">
        <v>11</v>
      </c>
      <c r="AI616">
        <v>14</v>
      </c>
      <c r="AJ616">
        <v>5</v>
      </c>
      <c r="AK616">
        <v>0</v>
      </c>
      <c r="AL616">
        <v>0</v>
      </c>
      <c r="AM616">
        <v>3</v>
      </c>
      <c r="AN616">
        <v>9</v>
      </c>
      <c r="AO616">
        <v>6</v>
      </c>
      <c r="AP616">
        <v>4</v>
      </c>
      <c r="AQ616">
        <v>0</v>
      </c>
      <c r="AR616">
        <v>4</v>
      </c>
      <c r="AS616">
        <v>6.3</v>
      </c>
      <c r="AT616">
        <v>3</v>
      </c>
      <c r="AU616">
        <v>1200330</v>
      </c>
      <c r="AV616">
        <v>3692</v>
      </c>
      <c r="AW616" t="s">
        <v>13610</v>
      </c>
      <c r="AX616" t="s">
        <v>13593</v>
      </c>
      <c r="AY616" t="s">
        <v>11421</v>
      </c>
      <c r="AZ616">
        <v>34112</v>
      </c>
      <c r="BA616">
        <v>5324</v>
      </c>
      <c r="BB616">
        <v>5324</v>
      </c>
      <c r="BC616">
        <v>0</v>
      </c>
      <c r="BE616">
        <v>12021</v>
      </c>
      <c r="BH616" t="s">
        <v>11427</v>
      </c>
      <c r="BI616" t="s">
        <v>11427</v>
      </c>
      <c r="BJ616" t="s">
        <v>11427</v>
      </c>
      <c r="BK616" t="s">
        <v>11427</v>
      </c>
      <c r="BL616" t="s">
        <v>11427</v>
      </c>
      <c r="BM616" t="s">
        <v>11427</v>
      </c>
      <c r="BN616" t="s">
        <v>11427</v>
      </c>
      <c r="BO616" t="s">
        <v>11427</v>
      </c>
      <c r="BP616" t="s">
        <v>11427</v>
      </c>
      <c r="BQ616" t="s">
        <v>11428</v>
      </c>
      <c r="BR616" t="s">
        <v>11428</v>
      </c>
      <c r="BS616" t="s">
        <v>11428</v>
      </c>
      <c r="BT616" t="s">
        <v>11428</v>
      </c>
      <c r="BU616" t="s">
        <v>11428</v>
      </c>
      <c r="BV616" t="s">
        <v>11428</v>
      </c>
      <c r="BW616" t="s">
        <v>11428</v>
      </c>
      <c r="BY616" t="s">
        <v>11427</v>
      </c>
      <c r="CB616" t="s">
        <v>11427</v>
      </c>
      <c r="CD616">
        <v>4</v>
      </c>
      <c r="CE616">
        <v>0</v>
      </c>
      <c r="CF616">
        <v>4</v>
      </c>
      <c r="CG616">
        <v>0</v>
      </c>
      <c r="CH616">
        <v>1</v>
      </c>
      <c r="CI616">
        <v>19</v>
      </c>
    </row>
    <row r="617" spans="1:87">
      <c r="A617">
        <v>120033003957</v>
      </c>
      <c r="B617" t="s">
        <v>11414</v>
      </c>
      <c r="C617" t="s">
        <v>13578</v>
      </c>
      <c r="D617" t="s">
        <v>13611</v>
      </c>
      <c r="E617" t="s">
        <v>13580</v>
      </c>
      <c r="F617" t="s">
        <v>13612</v>
      </c>
      <c r="G617" t="s">
        <v>13613</v>
      </c>
      <c r="H617" t="s">
        <v>13589</v>
      </c>
      <c r="I617" t="s">
        <v>11421</v>
      </c>
      <c r="J617">
        <v>34142</v>
      </c>
      <c r="K617" t="s">
        <v>11437</v>
      </c>
      <c r="L617">
        <v>12</v>
      </c>
      <c r="M617">
        <v>4</v>
      </c>
      <c r="N617">
        <v>12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7</v>
      </c>
      <c r="AA617">
        <v>14</v>
      </c>
      <c r="AB617">
        <v>5</v>
      </c>
      <c r="AC617">
        <v>2</v>
      </c>
      <c r="AD617" t="s">
        <v>11424</v>
      </c>
      <c r="AE617">
        <v>26.408300000000001</v>
      </c>
      <c r="AF617">
        <v>-81.420900000000003</v>
      </c>
      <c r="AG617" s="27">
        <v>2603024</v>
      </c>
      <c r="AH617">
        <v>11</v>
      </c>
      <c r="AI617">
        <v>24</v>
      </c>
      <c r="AJ617">
        <v>5</v>
      </c>
      <c r="AK617">
        <v>0</v>
      </c>
      <c r="AL617">
        <v>0</v>
      </c>
      <c r="AM617">
        <v>8</v>
      </c>
      <c r="AN617">
        <v>16</v>
      </c>
      <c r="AO617">
        <v>4</v>
      </c>
      <c r="AP617">
        <v>24</v>
      </c>
      <c r="AQ617">
        <v>3</v>
      </c>
      <c r="AR617">
        <v>27</v>
      </c>
      <c r="AU617">
        <v>1200330</v>
      </c>
      <c r="AV617">
        <v>3957</v>
      </c>
      <c r="AW617" t="s">
        <v>13613</v>
      </c>
      <c r="AX617" t="s">
        <v>13589</v>
      </c>
      <c r="AY617" t="s">
        <v>11421</v>
      </c>
      <c r="AZ617">
        <v>34142</v>
      </c>
      <c r="BA617">
        <v>4350</v>
      </c>
      <c r="BB617">
        <v>4350</v>
      </c>
      <c r="BC617">
        <v>0</v>
      </c>
      <c r="BE617">
        <v>12021</v>
      </c>
      <c r="BH617" t="s">
        <v>11427</v>
      </c>
      <c r="BI617" t="s">
        <v>11427</v>
      </c>
      <c r="BJ617" t="s">
        <v>11427</v>
      </c>
      <c r="BK617" t="s">
        <v>11427</v>
      </c>
      <c r="BL617" t="s">
        <v>11427</v>
      </c>
      <c r="BM617" t="s">
        <v>11427</v>
      </c>
      <c r="BN617" t="s">
        <v>11427</v>
      </c>
      <c r="BO617" t="s">
        <v>11428</v>
      </c>
      <c r="BP617" t="s">
        <v>11428</v>
      </c>
      <c r="BQ617" t="s">
        <v>11428</v>
      </c>
      <c r="BR617" t="s">
        <v>11428</v>
      </c>
      <c r="BS617" t="s">
        <v>11428</v>
      </c>
      <c r="BT617" t="s">
        <v>11428</v>
      </c>
      <c r="BU617" t="s">
        <v>11428</v>
      </c>
      <c r="BV617" t="s">
        <v>11428</v>
      </c>
      <c r="BW617" t="s">
        <v>11428</v>
      </c>
      <c r="BY617" t="s">
        <v>11428</v>
      </c>
      <c r="CB617" t="s">
        <v>11427</v>
      </c>
      <c r="CD617">
        <v>24</v>
      </c>
      <c r="CE617">
        <v>3</v>
      </c>
      <c r="CF617">
        <v>27</v>
      </c>
      <c r="CG617">
        <v>0</v>
      </c>
      <c r="CH617">
        <v>1</v>
      </c>
      <c r="CI617">
        <v>29</v>
      </c>
    </row>
    <row r="618" spans="1:87">
      <c r="A618">
        <v>120033007759</v>
      </c>
      <c r="B618" t="s">
        <v>11414</v>
      </c>
      <c r="C618" t="s">
        <v>13578</v>
      </c>
      <c r="D618" t="s">
        <v>13614</v>
      </c>
      <c r="E618" t="s">
        <v>13580</v>
      </c>
      <c r="F618" t="s">
        <v>13612</v>
      </c>
      <c r="G618" t="s">
        <v>13615</v>
      </c>
      <c r="H618" t="s">
        <v>13593</v>
      </c>
      <c r="I618" t="s">
        <v>11421</v>
      </c>
      <c r="J618">
        <v>34104</v>
      </c>
      <c r="K618" t="s">
        <v>11422</v>
      </c>
      <c r="L618">
        <v>12</v>
      </c>
      <c r="M618" t="s">
        <v>11423</v>
      </c>
      <c r="N618">
        <v>12</v>
      </c>
      <c r="Q618">
        <v>2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1</v>
      </c>
      <c r="X618">
        <v>7</v>
      </c>
      <c r="Y618">
        <v>8</v>
      </c>
      <c r="Z618">
        <v>6</v>
      </c>
      <c r="AA618">
        <v>4</v>
      </c>
      <c r="AB618">
        <v>14</v>
      </c>
      <c r="AC618">
        <v>6</v>
      </c>
      <c r="AD618" t="s">
        <v>11424</v>
      </c>
      <c r="AE618">
        <v>26.140599999999999</v>
      </c>
      <c r="AF618">
        <v>-81.762600000000006</v>
      </c>
      <c r="AG618" s="27">
        <v>1863408</v>
      </c>
      <c r="AH618">
        <v>11</v>
      </c>
      <c r="AI618">
        <v>19</v>
      </c>
      <c r="AJ618">
        <v>30</v>
      </c>
      <c r="AK618">
        <v>0</v>
      </c>
      <c r="AL618">
        <v>0</v>
      </c>
      <c r="AM618">
        <v>2</v>
      </c>
      <c r="AN618">
        <v>12</v>
      </c>
      <c r="AO618">
        <v>33</v>
      </c>
      <c r="AP618">
        <v>14</v>
      </c>
      <c r="AQ618">
        <v>3</v>
      </c>
      <c r="AR618">
        <v>17</v>
      </c>
      <c r="AU618">
        <v>1200330</v>
      </c>
      <c r="AV618">
        <v>7759</v>
      </c>
      <c r="AW618" t="s">
        <v>13615</v>
      </c>
      <c r="AX618" t="s">
        <v>13593</v>
      </c>
      <c r="AY618" t="s">
        <v>11421</v>
      </c>
      <c r="AZ618">
        <v>34104</v>
      </c>
      <c r="BA618">
        <v>4405</v>
      </c>
      <c r="BB618">
        <v>4405</v>
      </c>
      <c r="BC618">
        <v>0</v>
      </c>
      <c r="BE618">
        <v>12021</v>
      </c>
      <c r="BH618" t="s">
        <v>11427</v>
      </c>
      <c r="BI618" t="s">
        <v>11427</v>
      </c>
      <c r="BJ618" t="s">
        <v>11427</v>
      </c>
      <c r="BK618" t="s">
        <v>11428</v>
      </c>
      <c r="BL618" t="s">
        <v>11428</v>
      </c>
      <c r="BM618" t="s">
        <v>11428</v>
      </c>
      <c r="BN618" t="s">
        <v>11428</v>
      </c>
      <c r="BO618" t="s">
        <v>11428</v>
      </c>
      <c r="BP618" t="s">
        <v>11428</v>
      </c>
      <c r="BQ618" t="s">
        <v>11428</v>
      </c>
      <c r="BR618" t="s">
        <v>11428</v>
      </c>
      <c r="BS618" t="s">
        <v>11428</v>
      </c>
      <c r="BT618" t="s">
        <v>11428</v>
      </c>
      <c r="BU618" t="s">
        <v>11428</v>
      </c>
      <c r="BV618" t="s">
        <v>11428</v>
      </c>
      <c r="BW618" t="s">
        <v>11428</v>
      </c>
      <c r="BY618" t="s">
        <v>11427</v>
      </c>
      <c r="CB618" t="s">
        <v>11427</v>
      </c>
      <c r="CD618">
        <v>14</v>
      </c>
      <c r="CE618">
        <v>3</v>
      </c>
      <c r="CF618">
        <v>17</v>
      </c>
      <c r="CG618">
        <v>0</v>
      </c>
      <c r="CH618">
        <v>2</v>
      </c>
      <c r="CI618">
        <v>49</v>
      </c>
    </row>
    <row r="619" spans="1:87">
      <c r="A619">
        <v>120033008322</v>
      </c>
      <c r="B619" t="s">
        <v>11414</v>
      </c>
      <c r="C619" t="s">
        <v>13578</v>
      </c>
      <c r="D619" t="s">
        <v>13616</v>
      </c>
      <c r="E619" t="s">
        <v>13580</v>
      </c>
      <c r="F619" t="s">
        <v>13617</v>
      </c>
      <c r="G619" t="s">
        <v>13618</v>
      </c>
      <c r="H619" t="s">
        <v>13593</v>
      </c>
      <c r="I619" t="s">
        <v>11421</v>
      </c>
      <c r="J619">
        <v>34109</v>
      </c>
      <c r="K619" t="s">
        <v>11422</v>
      </c>
      <c r="L619">
        <v>12</v>
      </c>
      <c r="M619" t="s">
        <v>11423</v>
      </c>
      <c r="N619">
        <v>10</v>
      </c>
      <c r="Q619">
        <v>54</v>
      </c>
      <c r="R619">
        <v>54</v>
      </c>
      <c r="S619">
        <v>53</v>
      </c>
      <c r="T619">
        <v>55</v>
      </c>
      <c r="U619">
        <v>89</v>
      </c>
      <c r="V619">
        <v>90</v>
      </c>
      <c r="W619">
        <v>93</v>
      </c>
      <c r="X619">
        <v>84</v>
      </c>
      <c r="Y619">
        <v>40</v>
      </c>
      <c r="Z619">
        <v>45</v>
      </c>
      <c r="AA619">
        <v>30</v>
      </c>
      <c r="AD619" t="s">
        <v>11424</v>
      </c>
      <c r="AE619">
        <v>26.241499999999998</v>
      </c>
      <c r="AF619">
        <v>-81.770799999999994</v>
      </c>
      <c r="AG619" s="27">
        <v>2606311</v>
      </c>
      <c r="AH619">
        <v>11</v>
      </c>
      <c r="AI619">
        <v>343</v>
      </c>
      <c r="AJ619">
        <v>344</v>
      </c>
      <c r="AK619">
        <v>2</v>
      </c>
      <c r="AL619">
        <v>10</v>
      </c>
      <c r="AM619">
        <v>25</v>
      </c>
      <c r="AN619">
        <v>115</v>
      </c>
      <c r="AO619">
        <v>513</v>
      </c>
      <c r="AP619">
        <v>50</v>
      </c>
      <c r="AQ619">
        <v>13</v>
      </c>
      <c r="AR619">
        <v>63</v>
      </c>
      <c r="AS619">
        <v>16.399999999999999</v>
      </c>
      <c r="AT619">
        <v>42</v>
      </c>
      <c r="AU619">
        <v>1200330</v>
      </c>
      <c r="AV619">
        <v>8322</v>
      </c>
      <c r="AW619" t="s">
        <v>13618</v>
      </c>
      <c r="AX619" t="s">
        <v>13593</v>
      </c>
      <c r="AY619" t="s">
        <v>11421</v>
      </c>
      <c r="AZ619">
        <v>34109</v>
      </c>
      <c r="BC619">
        <v>0</v>
      </c>
      <c r="BE619">
        <v>12021</v>
      </c>
      <c r="BH619" t="s">
        <v>11427</v>
      </c>
      <c r="BI619" t="s">
        <v>11427</v>
      </c>
      <c r="BJ619" t="s">
        <v>11427</v>
      </c>
      <c r="BK619" t="s">
        <v>11428</v>
      </c>
      <c r="BL619" t="s">
        <v>11428</v>
      </c>
      <c r="BM619" t="s">
        <v>11428</v>
      </c>
      <c r="BN619" t="s">
        <v>11428</v>
      </c>
      <c r="BO619" t="s">
        <v>11428</v>
      </c>
      <c r="BP619" t="s">
        <v>11428</v>
      </c>
      <c r="BQ619" t="s">
        <v>11428</v>
      </c>
      <c r="BR619" t="s">
        <v>11428</v>
      </c>
      <c r="BS619" t="s">
        <v>11428</v>
      </c>
      <c r="BT619" t="s">
        <v>11428</v>
      </c>
      <c r="BU619" t="s">
        <v>11428</v>
      </c>
      <c r="BV619" t="s">
        <v>11427</v>
      </c>
      <c r="BW619" t="s">
        <v>11427</v>
      </c>
      <c r="BY619" t="s">
        <v>11427</v>
      </c>
      <c r="CB619" t="s">
        <v>11428</v>
      </c>
      <c r="CD619">
        <v>50</v>
      </c>
      <c r="CE619">
        <v>13</v>
      </c>
      <c r="CF619">
        <v>63</v>
      </c>
      <c r="CG619">
        <v>0</v>
      </c>
      <c r="CH619">
        <v>22</v>
      </c>
      <c r="CI619">
        <v>687</v>
      </c>
    </row>
    <row r="620" spans="1:87">
      <c r="A620">
        <v>120033000269</v>
      </c>
      <c r="B620" t="s">
        <v>11490</v>
      </c>
      <c r="C620" t="s">
        <v>13578</v>
      </c>
      <c r="D620" t="s">
        <v>13619</v>
      </c>
      <c r="E620" t="s">
        <v>13580</v>
      </c>
      <c r="F620" t="s">
        <v>13620</v>
      </c>
      <c r="G620" t="s">
        <v>13621</v>
      </c>
      <c r="H620" t="s">
        <v>13589</v>
      </c>
      <c r="I620" t="s">
        <v>11421</v>
      </c>
      <c r="J620">
        <v>34142</v>
      </c>
      <c r="K620" t="s">
        <v>11422</v>
      </c>
      <c r="L620">
        <v>12</v>
      </c>
      <c r="M620">
        <v>6</v>
      </c>
      <c r="N620">
        <v>8</v>
      </c>
      <c r="W620">
        <v>438</v>
      </c>
      <c r="X620">
        <v>446</v>
      </c>
      <c r="Y620">
        <v>501</v>
      </c>
      <c r="AD620" t="s">
        <v>11424</v>
      </c>
      <c r="AE620">
        <v>26.424900000000001</v>
      </c>
      <c r="AF620">
        <v>-81.426500000000004</v>
      </c>
      <c r="AG620" t="s">
        <v>13622</v>
      </c>
      <c r="AH620">
        <v>11</v>
      </c>
      <c r="AI620">
        <v>726</v>
      </c>
      <c r="AJ620">
        <v>659</v>
      </c>
      <c r="AK620">
        <v>16</v>
      </c>
      <c r="AL620">
        <v>0</v>
      </c>
      <c r="AM620">
        <v>211</v>
      </c>
      <c r="AN620">
        <v>1121</v>
      </c>
      <c r="AO620">
        <v>30</v>
      </c>
      <c r="AP620">
        <v>1300</v>
      </c>
      <c r="AQ620">
        <v>34</v>
      </c>
      <c r="AR620">
        <v>1334</v>
      </c>
      <c r="AS620">
        <v>16.3</v>
      </c>
      <c r="AT620">
        <v>85</v>
      </c>
      <c r="AU620">
        <v>1200330</v>
      </c>
      <c r="AV620">
        <v>269</v>
      </c>
      <c r="AW620" t="s">
        <v>13621</v>
      </c>
      <c r="AX620" t="s">
        <v>13589</v>
      </c>
      <c r="AY620" t="s">
        <v>11421</v>
      </c>
      <c r="AZ620">
        <v>34142</v>
      </c>
      <c r="BA620">
        <v>3104</v>
      </c>
      <c r="BB620">
        <v>3104</v>
      </c>
      <c r="BC620">
        <v>0</v>
      </c>
      <c r="BE620">
        <v>12021</v>
      </c>
      <c r="BH620" t="s">
        <v>11427</v>
      </c>
      <c r="BI620" t="s">
        <v>11427</v>
      </c>
      <c r="BJ620" t="s">
        <v>11427</v>
      </c>
      <c r="BK620" t="s">
        <v>11427</v>
      </c>
      <c r="BL620" t="s">
        <v>11427</v>
      </c>
      <c r="BM620" t="s">
        <v>11427</v>
      </c>
      <c r="BN620" t="s">
        <v>11427</v>
      </c>
      <c r="BO620" t="s">
        <v>11427</v>
      </c>
      <c r="BP620" t="s">
        <v>11427</v>
      </c>
      <c r="BQ620" t="s">
        <v>11428</v>
      </c>
      <c r="BR620" t="s">
        <v>11428</v>
      </c>
      <c r="BS620" t="s">
        <v>11428</v>
      </c>
      <c r="BT620" t="s">
        <v>11427</v>
      </c>
      <c r="BU620" t="s">
        <v>11427</v>
      </c>
      <c r="BV620" t="s">
        <v>11427</v>
      </c>
      <c r="BW620" t="s">
        <v>11427</v>
      </c>
      <c r="BY620" t="s">
        <v>11428</v>
      </c>
      <c r="CB620" t="s">
        <v>11427</v>
      </c>
      <c r="CD620">
        <v>1300</v>
      </c>
      <c r="CE620">
        <v>34</v>
      </c>
      <c r="CF620">
        <v>1334</v>
      </c>
      <c r="CG620">
        <v>0</v>
      </c>
      <c r="CH620">
        <v>7</v>
      </c>
      <c r="CI620">
        <v>1385</v>
      </c>
    </row>
    <row r="621" spans="1:87">
      <c r="A621">
        <v>120033000337</v>
      </c>
      <c r="B621" t="s">
        <v>11490</v>
      </c>
      <c r="C621" t="s">
        <v>13578</v>
      </c>
      <c r="D621" t="s">
        <v>13623</v>
      </c>
      <c r="E621" t="s">
        <v>13580</v>
      </c>
      <c r="F621" t="s">
        <v>13624</v>
      </c>
      <c r="G621" t="s">
        <v>13625</v>
      </c>
      <c r="H621" t="s">
        <v>13593</v>
      </c>
      <c r="I621" t="s">
        <v>11421</v>
      </c>
      <c r="J621">
        <v>34102</v>
      </c>
      <c r="K621" t="s">
        <v>11422</v>
      </c>
      <c r="L621">
        <v>12</v>
      </c>
      <c r="M621">
        <v>6</v>
      </c>
      <c r="N621">
        <v>8</v>
      </c>
      <c r="W621">
        <v>212</v>
      </c>
      <c r="X621">
        <v>222</v>
      </c>
      <c r="Y621">
        <v>243</v>
      </c>
      <c r="AD621" t="s">
        <v>11424</v>
      </c>
      <c r="AE621">
        <v>26.1449</v>
      </c>
      <c r="AF621">
        <v>-81.798500000000004</v>
      </c>
      <c r="AG621" t="s">
        <v>13626</v>
      </c>
      <c r="AH621">
        <v>11</v>
      </c>
      <c r="AI621">
        <v>344</v>
      </c>
      <c r="AJ621">
        <v>333</v>
      </c>
      <c r="AK621">
        <v>6</v>
      </c>
      <c r="AL621">
        <v>14</v>
      </c>
      <c r="AM621">
        <v>54</v>
      </c>
      <c r="AN621">
        <v>175</v>
      </c>
      <c r="AO621">
        <v>410</v>
      </c>
      <c r="AP621">
        <v>262</v>
      </c>
      <c r="AQ621">
        <v>27</v>
      </c>
      <c r="AR621">
        <v>289</v>
      </c>
      <c r="AS621">
        <v>16.899999999999999</v>
      </c>
      <c r="AT621">
        <v>40</v>
      </c>
      <c r="AU621">
        <v>1200330</v>
      </c>
      <c r="AV621">
        <v>337</v>
      </c>
      <c r="AW621" t="s">
        <v>13625</v>
      </c>
      <c r="AX621" t="s">
        <v>13593</v>
      </c>
      <c r="AY621" t="s">
        <v>11421</v>
      </c>
      <c r="AZ621">
        <v>34102</v>
      </c>
      <c r="BA621">
        <v>6110</v>
      </c>
      <c r="BB621">
        <v>6110</v>
      </c>
      <c r="BC621">
        <v>0</v>
      </c>
      <c r="BE621">
        <v>12021</v>
      </c>
      <c r="BH621" t="s">
        <v>11427</v>
      </c>
      <c r="BI621" t="s">
        <v>11427</v>
      </c>
      <c r="BJ621" t="s">
        <v>11427</v>
      </c>
      <c r="BK621" t="s">
        <v>11427</v>
      </c>
      <c r="BL621" t="s">
        <v>11427</v>
      </c>
      <c r="BM621" t="s">
        <v>11427</v>
      </c>
      <c r="BN621" t="s">
        <v>11427</v>
      </c>
      <c r="BO621" t="s">
        <v>11427</v>
      </c>
      <c r="BP621" t="s">
        <v>11427</v>
      </c>
      <c r="BQ621" t="s">
        <v>11428</v>
      </c>
      <c r="BR621" t="s">
        <v>11428</v>
      </c>
      <c r="BS621" t="s">
        <v>11428</v>
      </c>
      <c r="BT621" t="s">
        <v>11427</v>
      </c>
      <c r="BU621" t="s">
        <v>11427</v>
      </c>
      <c r="BV621" t="s">
        <v>11427</v>
      </c>
      <c r="BW621" t="s">
        <v>11427</v>
      </c>
      <c r="BY621" t="s">
        <v>11428</v>
      </c>
      <c r="CB621" t="s">
        <v>11427</v>
      </c>
      <c r="CD621">
        <v>262</v>
      </c>
      <c r="CE621">
        <v>27</v>
      </c>
      <c r="CF621">
        <v>289</v>
      </c>
      <c r="CG621">
        <v>0</v>
      </c>
      <c r="CH621">
        <v>18</v>
      </c>
      <c r="CI621">
        <v>677</v>
      </c>
    </row>
    <row r="622" spans="1:87">
      <c r="A622">
        <v>120033000340</v>
      </c>
      <c r="B622" t="s">
        <v>11490</v>
      </c>
      <c r="C622" t="s">
        <v>13578</v>
      </c>
      <c r="D622" t="s">
        <v>13627</v>
      </c>
      <c r="E622" t="s">
        <v>13580</v>
      </c>
      <c r="F622" t="s">
        <v>13628</v>
      </c>
      <c r="G622" t="s">
        <v>13629</v>
      </c>
      <c r="H622" t="s">
        <v>13593</v>
      </c>
      <c r="I622" t="s">
        <v>11421</v>
      </c>
      <c r="J622">
        <v>34102</v>
      </c>
      <c r="K622" t="s">
        <v>11422</v>
      </c>
      <c r="L622">
        <v>12</v>
      </c>
      <c r="M622" t="s">
        <v>11461</v>
      </c>
      <c r="N622">
        <v>5</v>
      </c>
      <c r="P622">
        <v>13</v>
      </c>
      <c r="Q622">
        <v>76</v>
      </c>
      <c r="R622">
        <v>92</v>
      </c>
      <c r="S622">
        <v>78</v>
      </c>
      <c r="T622">
        <v>88</v>
      </c>
      <c r="U622">
        <v>85</v>
      </c>
      <c r="V622">
        <v>84</v>
      </c>
      <c r="AD622" t="s">
        <v>11424</v>
      </c>
      <c r="AE622">
        <v>26.165500000000002</v>
      </c>
      <c r="AF622">
        <v>-81.792900000000003</v>
      </c>
      <c r="AG622" t="s">
        <v>13630</v>
      </c>
      <c r="AH622">
        <v>11</v>
      </c>
      <c r="AI622">
        <v>268</v>
      </c>
      <c r="AJ622">
        <v>248</v>
      </c>
      <c r="AK622">
        <v>1</v>
      </c>
      <c r="AL622">
        <v>11</v>
      </c>
      <c r="AM622">
        <v>61</v>
      </c>
      <c r="AN622">
        <v>103</v>
      </c>
      <c r="AO622">
        <v>315</v>
      </c>
      <c r="AP622">
        <v>193</v>
      </c>
      <c r="AQ622">
        <v>26</v>
      </c>
      <c r="AR622">
        <v>219</v>
      </c>
      <c r="AS622">
        <v>13.6</v>
      </c>
      <c r="AT622">
        <v>38</v>
      </c>
      <c r="AU622">
        <v>1200330</v>
      </c>
      <c r="AV622">
        <v>340</v>
      </c>
      <c r="AW622" t="s">
        <v>13629</v>
      </c>
      <c r="AX622" t="s">
        <v>13593</v>
      </c>
      <c r="AY622" t="s">
        <v>11421</v>
      </c>
      <c r="AZ622">
        <v>34102</v>
      </c>
      <c r="BA622">
        <v>5249</v>
      </c>
      <c r="BB622">
        <v>5249</v>
      </c>
      <c r="BC622">
        <v>0</v>
      </c>
      <c r="BE622">
        <v>12021</v>
      </c>
      <c r="BH622" t="s">
        <v>11427</v>
      </c>
      <c r="BI622" t="s">
        <v>11427</v>
      </c>
      <c r="BJ622" t="s">
        <v>11428</v>
      </c>
      <c r="BK622" t="s">
        <v>11428</v>
      </c>
      <c r="BL622" t="s">
        <v>11428</v>
      </c>
      <c r="BM622" t="s">
        <v>11428</v>
      </c>
      <c r="BN622" t="s">
        <v>11428</v>
      </c>
      <c r="BO622" t="s">
        <v>11428</v>
      </c>
      <c r="BP622" t="s">
        <v>11428</v>
      </c>
      <c r="BQ622" t="s">
        <v>11427</v>
      </c>
      <c r="BR622" t="s">
        <v>11427</v>
      </c>
      <c r="BS622" t="s">
        <v>11427</v>
      </c>
      <c r="BT622" t="s">
        <v>11427</v>
      </c>
      <c r="BU622" t="s">
        <v>11427</v>
      </c>
      <c r="BV622" t="s">
        <v>11427</v>
      </c>
      <c r="BW622" t="s">
        <v>11427</v>
      </c>
      <c r="BY622" t="s">
        <v>11428</v>
      </c>
      <c r="CB622" t="s">
        <v>11427</v>
      </c>
      <c r="CD622">
        <v>193</v>
      </c>
      <c r="CE622">
        <v>26</v>
      </c>
      <c r="CF622">
        <v>219</v>
      </c>
      <c r="CG622">
        <v>0</v>
      </c>
      <c r="CH622">
        <v>25</v>
      </c>
      <c r="CI622">
        <v>516</v>
      </c>
    </row>
    <row r="623" spans="1:87">
      <c r="A623">
        <v>120033000341</v>
      </c>
      <c r="B623" t="s">
        <v>11490</v>
      </c>
      <c r="C623" t="s">
        <v>13578</v>
      </c>
      <c r="D623" t="s">
        <v>13631</v>
      </c>
      <c r="E623" t="s">
        <v>13580</v>
      </c>
      <c r="F623" t="s">
        <v>13632</v>
      </c>
      <c r="G623" t="s">
        <v>13633</v>
      </c>
      <c r="H623" t="s">
        <v>13634</v>
      </c>
      <c r="I623" t="s">
        <v>11421</v>
      </c>
      <c r="J623">
        <v>34145</v>
      </c>
      <c r="K623" t="s">
        <v>11422</v>
      </c>
      <c r="L623">
        <v>12</v>
      </c>
      <c r="M623" t="s">
        <v>11461</v>
      </c>
      <c r="N623">
        <v>5</v>
      </c>
      <c r="P623">
        <v>2</v>
      </c>
      <c r="Q623">
        <v>73</v>
      </c>
      <c r="R623">
        <v>87</v>
      </c>
      <c r="S623">
        <v>98</v>
      </c>
      <c r="T623">
        <v>115</v>
      </c>
      <c r="U623">
        <v>105</v>
      </c>
      <c r="V623">
        <v>89</v>
      </c>
      <c r="AD623" t="s">
        <v>11424</v>
      </c>
      <c r="AE623">
        <v>25.939499999999999</v>
      </c>
      <c r="AF623">
        <v>-81.711699999999993</v>
      </c>
      <c r="AG623" t="s">
        <v>13635</v>
      </c>
      <c r="AH623">
        <v>11</v>
      </c>
      <c r="AI623">
        <v>280</v>
      </c>
      <c r="AJ623">
        <v>289</v>
      </c>
      <c r="AK623">
        <v>3</v>
      </c>
      <c r="AL623">
        <v>7</v>
      </c>
      <c r="AM623">
        <v>7</v>
      </c>
      <c r="AN623">
        <v>190</v>
      </c>
      <c r="AO623">
        <v>347</v>
      </c>
      <c r="AP623">
        <v>194</v>
      </c>
      <c r="AQ623">
        <v>11</v>
      </c>
      <c r="AR623">
        <v>205</v>
      </c>
      <c r="AS623">
        <v>14.6</v>
      </c>
      <c r="AT623">
        <v>39</v>
      </c>
      <c r="AU623">
        <v>1200330</v>
      </c>
      <c r="AV623">
        <v>341</v>
      </c>
      <c r="AW623" t="s">
        <v>13633</v>
      </c>
      <c r="AX623" t="s">
        <v>13634</v>
      </c>
      <c r="AY623" t="s">
        <v>11421</v>
      </c>
      <c r="AZ623">
        <v>34145</v>
      </c>
      <c r="BA623">
        <v>3921</v>
      </c>
      <c r="BB623">
        <v>3921</v>
      </c>
      <c r="BC623">
        <v>0</v>
      </c>
      <c r="BE623">
        <v>12021</v>
      </c>
      <c r="BH623" t="s">
        <v>11427</v>
      </c>
      <c r="BI623" t="s">
        <v>11427</v>
      </c>
      <c r="BJ623" t="s">
        <v>11428</v>
      </c>
      <c r="BK623" t="s">
        <v>11428</v>
      </c>
      <c r="BL623" t="s">
        <v>11428</v>
      </c>
      <c r="BM623" t="s">
        <v>11428</v>
      </c>
      <c r="BN623" t="s">
        <v>11428</v>
      </c>
      <c r="BO623" t="s">
        <v>11428</v>
      </c>
      <c r="BP623" t="s">
        <v>11428</v>
      </c>
      <c r="BQ623" t="s">
        <v>11427</v>
      </c>
      <c r="BR623" t="s">
        <v>11427</v>
      </c>
      <c r="BS623" t="s">
        <v>11427</v>
      </c>
      <c r="BT623" t="s">
        <v>11427</v>
      </c>
      <c r="BU623" t="s">
        <v>11427</v>
      </c>
      <c r="BV623" t="s">
        <v>11427</v>
      </c>
      <c r="BW623" t="s">
        <v>11427</v>
      </c>
      <c r="BY623" t="s">
        <v>11428</v>
      </c>
      <c r="CB623" t="s">
        <v>11427</v>
      </c>
      <c r="CD623">
        <v>194</v>
      </c>
      <c r="CE623">
        <v>11</v>
      </c>
      <c r="CF623">
        <v>205</v>
      </c>
      <c r="CG623">
        <v>1</v>
      </c>
      <c r="CH623">
        <v>14</v>
      </c>
      <c r="CI623">
        <v>569</v>
      </c>
    </row>
    <row r="624" spans="1:87">
      <c r="A624">
        <v>120033000342</v>
      </c>
      <c r="B624" t="s">
        <v>11490</v>
      </c>
      <c r="C624" t="s">
        <v>13578</v>
      </c>
      <c r="D624" t="s">
        <v>13562</v>
      </c>
      <c r="E624" t="s">
        <v>13580</v>
      </c>
      <c r="F624" t="s">
        <v>13636</v>
      </c>
      <c r="G624" t="s">
        <v>13637</v>
      </c>
      <c r="H624" t="s">
        <v>13593</v>
      </c>
      <c r="I624" t="s">
        <v>11421</v>
      </c>
      <c r="J624">
        <v>34112</v>
      </c>
      <c r="K624" t="s">
        <v>11422</v>
      </c>
      <c r="L624">
        <v>12</v>
      </c>
      <c r="M624" t="s">
        <v>11461</v>
      </c>
      <c r="N624">
        <v>5</v>
      </c>
      <c r="P624">
        <v>0</v>
      </c>
      <c r="Q624">
        <v>79</v>
      </c>
      <c r="R624">
        <v>91</v>
      </c>
      <c r="S624">
        <v>95</v>
      </c>
      <c r="T624">
        <v>96</v>
      </c>
      <c r="U624">
        <v>108</v>
      </c>
      <c r="V624">
        <v>88</v>
      </c>
      <c r="AD624" t="s">
        <v>11424</v>
      </c>
      <c r="AE624">
        <v>26.133800000000001</v>
      </c>
      <c r="AF624">
        <v>-81.769400000000005</v>
      </c>
      <c r="AG624" t="s">
        <v>13638</v>
      </c>
      <c r="AH624">
        <v>11</v>
      </c>
      <c r="AI624">
        <v>285</v>
      </c>
      <c r="AJ624">
        <v>272</v>
      </c>
      <c r="AK624">
        <v>2</v>
      </c>
      <c r="AL624">
        <v>7</v>
      </c>
      <c r="AM624">
        <v>109</v>
      </c>
      <c r="AN624">
        <v>282</v>
      </c>
      <c r="AO624">
        <v>146</v>
      </c>
      <c r="AP624">
        <v>466</v>
      </c>
      <c r="AQ624">
        <v>33</v>
      </c>
      <c r="AR624">
        <v>499</v>
      </c>
      <c r="AS624">
        <v>13</v>
      </c>
      <c r="AT624">
        <v>43</v>
      </c>
      <c r="AU624">
        <v>1200330</v>
      </c>
      <c r="AV624">
        <v>342</v>
      </c>
      <c r="AW624" t="s">
        <v>13637</v>
      </c>
      <c r="AX624" t="s">
        <v>13593</v>
      </c>
      <c r="AY624" t="s">
        <v>11421</v>
      </c>
      <c r="AZ624">
        <v>34112</v>
      </c>
      <c r="BA624">
        <v>4846</v>
      </c>
      <c r="BB624">
        <v>4846</v>
      </c>
      <c r="BC624">
        <v>0</v>
      </c>
      <c r="BE624">
        <v>12021</v>
      </c>
      <c r="BH624" t="s">
        <v>11427</v>
      </c>
      <c r="BI624" t="s">
        <v>11427</v>
      </c>
      <c r="BJ624" t="s">
        <v>11428</v>
      </c>
      <c r="BK624" t="s">
        <v>11428</v>
      </c>
      <c r="BL624" t="s">
        <v>11428</v>
      </c>
      <c r="BM624" t="s">
        <v>11428</v>
      </c>
      <c r="BN624" t="s">
        <v>11428</v>
      </c>
      <c r="BO624" t="s">
        <v>11428</v>
      </c>
      <c r="BP624" t="s">
        <v>11428</v>
      </c>
      <c r="BQ624" t="s">
        <v>11427</v>
      </c>
      <c r="BR624" t="s">
        <v>11427</v>
      </c>
      <c r="BS624" t="s">
        <v>11427</v>
      </c>
      <c r="BT624" t="s">
        <v>11427</v>
      </c>
      <c r="BU624" t="s">
        <v>11427</v>
      </c>
      <c r="BV624" t="s">
        <v>11427</v>
      </c>
      <c r="BW624" t="s">
        <v>11427</v>
      </c>
      <c r="BY624" t="s">
        <v>11428</v>
      </c>
      <c r="CB624" t="s">
        <v>11427</v>
      </c>
      <c r="CD624">
        <v>466</v>
      </c>
      <c r="CE624">
        <v>33</v>
      </c>
      <c r="CF624">
        <v>499</v>
      </c>
      <c r="CG624">
        <v>0</v>
      </c>
      <c r="CH624">
        <v>11</v>
      </c>
      <c r="CI624">
        <v>557</v>
      </c>
    </row>
    <row r="625" spans="1:87">
      <c r="A625">
        <v>120033000344</v>
      </c>
      <c r="B625" t="s">
        <v>11490</v>
      </c>
      <c r="C625" t="s">
        <v>13578</v>
      </c>
      <c r="D625" t="s">
        <v>13639</v>
      </c>
      <c r="E625" t="s">
        <v>13580</v>
      </c>
      <c r="F625" t="s">
        <v>13640</v>
      </c>
      <c r="G625" t="s">
        <v>13641</v>
      </c>
      <c r="H625" t="s">
        <v>13589</v>
      </c>
      <c r="I625" t="s">
        <v>11421</v>
      </c>
      <c r="J625">
        <v>34142</v>
      </c>
      <c r="K625" t="s">
        <v>11422</v>
      </c>
      <c r="L625">
        <v>12</v>
      </c>
      <c r="M625" t="s">
        <v>11461</v>
      </c>
      <c r="N625">
        <v>5</v>
      </c>
      <c r="P625">
        <v>3</v>
      </c>
      <c r="Q625">
        <v>105</v>
      </c>
      <c r="R625">
        <v>117</v>
      </c>
      <c r="S625">
        <v>123</v>
      </c>
      <c r="T625">
        <v>142</v>
      </c>
      <c r="U625">
        <v>118</v>
      </c>
      <c r="V625">
        <v>102</v>
      </c>
      <c r="AD625" t="s">
        <v>11424</v>
      </c>
      <c r="AE625">
        <v>26.414200000000001</v>
      </c>
      <c r="AF625">
        <v>-81.426000000000002</v>
      </c>
      <c r="AG625" t="s">
        <v>13642</v>
      </c>
      <c r="AH625">
        <v>11</v>
      </c>
      <c r="AI625">
        <v>353</v>
      </c>
      <c r="AJ625">
        <v>357</v>
      </c>
      <c r="AK625">
        <v>0</v>
      </c>
      <c r="AL625">
        <v>0</v>
      </c>
      <c r="AM625">
        <v>121</v>
      </c>
      <c r="AN625">
        <v>583</v>
      </c>
      <c r="AO625">
        <v>2</v>
      </c>
      <c r="AP625">
        <v>701</v>
      </c>
      <c r="AQ625">
        <v>4</v>
      </c>
      <c r="AR625">
        <v>705</v>
      </c>
      <c r="AS625">
        <v>13.1</v>
      </c>
      <c r="AT625">
        <v>54</v>
      </c>
      <c r="AU625">
        <v>1200330</v>
      </c>
      <c r="AV625">
        <v>344</v>
      </c>
      <c r="AW625" t="s">
        <v>13641</v>
      </c>
      <c r="AX625" t="s">
        <v>13589</v>
      </c>
      <c r="AY625" t="s">
        <v>11421</v>
      </c>
      <c r="AZ625">
        <v>34142</v>
      </c>
      <c r="BA625">
        <v>4015</v>
      </c>
      <c r="BB625">
        <v>4015</v>
      </c>
      <c r="BC625">
        <v>0</v>
      </c>
      <c r="BE625">
        <v>12021</v>
      </c>
      <c r="BH625" t="s">
        <v>11427</v>
      </c>
      <c r="BI625" t="s">
        <v>11427</v>
      </c>
      <c r="BJ625" t="s">
        <v>11428</v>
      </c>
      <c r="BK625" t="s">
        <v>11428</v>
      </c>
      <c r="BL625" t="s">
        <v>11428</v>
      </c>
      <c r="BM625" t="s">
        <v>11428</v>
      </c>
      <c r="BN625" t="s">
        <v>11428</v>
      </c>
      <c r="BO625" t="s">
        <v>11428</v>
      </c>
      <c r="BP625" t="s">
        <v>11428</v>
      </c>
      <c r="BQ625" t="s">
        <v>11427</v>
      </c>
      <c r="BR625" t="s">
        <v>11427</v>
      </c>
      <c r="BS625" t="s">
        <v>11427</v>
      </c>
      <c r="BT625" t="s">
        <v>11427</v>
      </c>
      <c r="BU625" t="s">
        <v>11427</v>
      </c>
      <c r="BV625" t="s">
        <v>11427</v>
      </c>
      <c r="BW625" t="s">
        <v>11427</v>
      </c>
      <c r="BY625" t="s">
        <v>11428</v>
      </c>
      <c r="CB625" t="s">
        <v>11427</v>
      </c>
      <c r="CD625">
        <v>701</v>
      </c>
      <c r="CE625">
        <v>4</v>
      </c>
      <c r="CF625">
        <v>705</v>
      </c>
      <c r="CG625">
        <v>0</v>
      </c>
      <c r="CH625">
        <v>4</v>
      </c>
      <c r="CI625">
        <v>710</v>
      </c>
    </row>
    <row r="626" spans="1:87">
      <c r="A626">
        <v>120033000345</v>
      </c>
      <c r="B626" t="s">
        <v>11490</v>
      </c>
      <c r="C626" t="s">
        <v>13578</v>
      </c>
      <c r="D626" t="s">
        <v>13643</v>
      </c>
      <c r="E626" t="s">
        <v>13580</v>
      </c>
      <c r="F626" t="s">
        <v>13644</v>
      </c>
      <c r="G626" t="s">
        <v>13645</v>
      </c>
      <c r="H626" t="s">
        <v>13593</v>
      </c>
      <c r="I626" t="s">
        <v>11421</v>
      </c>
      <c r="J626">
        <v>34103</v>
      </c>
      <c r="K626" t="s">
        <v>11422</v>
      </c>
      <c r="L626">
        <v>12</v>
      </c>
      <c r="M626" t="s">
        <v>11461</v>
      </c>
      <c r="N626">
        <v>5</v>
      </c>
      <c r="P626">
        <v>1</v>
      </c>
      <c r="Q626">
        <v>104</v>
      </c>
      <c r="R626">
        <v>119</v>
      </c>
      <c r="S626">
        <v>131</v>
      </c>
      <c r="T626">
        <v>123</v>
      </c>
      <c r="U626">
        <v>133</v>
      </c>
      <c r="V626">
        <v>130</v>
      </c>
      <c r="AD626" t="s">
        <v>11424</v>
      </c>
      <c r="AE626">
        <v>26.2104</v>
      </c>
      <c r="AF626">
        <v>-81.805000000000007</v>
      </c>
      <c r="AG626" t="s">
        <v>13646</v>
      </c>
      <c r="AH626">
        <v>11</v>
      </c>
      <c r="AI626">
        <v>372</v>
      </c>
      <c r="AJ626">
        <v>369</v>
      </c>
      <c r="AK626">
        <v>1</v>
      </c>
      <c r="AL626">
        <v>17</v>
      </c>
      <c r="AM626">
        <v>19</v>
      </c>
      <c r="AN626">
        <v>186</v>
      </c>
      <c r="AO626">
        <v>505</v>
      </c>
      <c r="AP626">
        <v>242</v>
      </c>
      <c r="AQ626">
        <v>23</v>
      </c>
      <c r="AR626">
        <v>265</v>
      </c>
      <c r="AS626">
        <v>13.5</v>
      </c>
      <c r="AT626">
        <v>55</v>
      </c>
      <c r="AU626">
        <v>1200330</v>
      </c>
      <c r="AV626">
        <v>345</v>
      </c>
      <c r="AW626" t="s">
        <v>13645</v>
      </c>
      <c r="AX626" t="s">
        <v>13593</v>
      </c>
      <c r="AY626" t="s">
        <v>11421</v>
      </c>
      <c r="AZ626">
        <v>34103</v>
      </c>
      <c r="BA626">
        <v>2420</v>
      </c>
      <c r="BB626">
        <v>2420</v>
      </c>
      <c r="BC626">
        <v>0</v>
      </c>
      <c r="BE626">
        <v>12021</v>
      </c>
      <c r="BH626" t="s">
        <v>11427</v>
      </c>
      <c r="BI626" t="s">
        <v>11427</v>
      </c>
      <c r="BJ626" t="s">
        <v>11428</v>
      </c>
      <c r="BK626" t="s">
        <v>11428</v>
      </c>
      <c r="BL626" t="s">
        <v>11428</v>
      </c>
      <c r="BM626" t="s">
        <v>11428</v>
      </c>
      <c r="BN626" t="s">
        <v>11428</v>
      </c>
      <c r="BO626" t="s">
        <v>11428</v>
      </c>
      <c r="BP626" t="s">
        <v>11428</v>
      </c>
      <c r="BQ626" t="s">
        <v>11427</v>
      </c>
      <c r="BR626" t="s">
        <v>11427</v>
      </c>
      <c r="BS626" t="s">
        <v>11427</v>
      </c>
      <c r="BT626" t="s">
        <v>11427</v>
      </c>
      <c r="BU626" t="s">
        <v>11427</v>
      </c>
      <c r="BV626" t="s">
        <v>11427</v>
      </c>
      <c r="BW626" t="s">
        <v>11427</v>
      </c>
      <c r="BY626" t="s">
        <v>11427</v>
      </c>
      <c r="CB626" t="s">
        <v>11427</v>
      </c>
      <c r="CD626">
        <v>242</v>
      </c>
      <c r="CE626">
        <v>23</v>
      </c>
      <c r="CF626">
        <v>265</v>
      </c>
      <c r="CG626">
        <v>0</v>
      </c>
      <c r="CH626">
        <v>13</v>
      </c>
      <c r="CI626">
        <v>741</v>
      </c>
    </row>
    <row r="627" spans="1:87">
      <c r="A627">
        <v>120033000346</v>
      </c>
      <c r="B627" t="s">
        <v>11490</v>
      </c>
      <c r="C627" t="s">
        <v>13578</v>
      </c>
      <c r="D627" t="s">
        <v>13647</v>
      </c>
      <c r="E627" t="s">
        <v>13580</v>
      </c>
      <c r="F627" t="s">
        <v>13648</v>
      </c>
      <c r="G627" t="s">
        <v>13649</v>
      </c>
      <c r="H627" t="s">
        <v>13589</v>
      </c>
      <c r="I627" t="s">
        <v>11421</v>
      </c>
      <c r="J627">
        <v>34142</v>
      </c>
      <c r="K627" t="s">
        <v>11422</v>
      </c>
      <c r="L627">
        <v>12</v>
      </c>
      <c r="M627" t="s">
        <v>11461</v>
      </c>
      <c r="N627">
        <v>5</v>
      </c>
      <c r="P627">
        <v>36</v>
      </c>
      <c r="Q627">
        <v>100</v>
      </c>
      <c r="R627">
        <v>124</v>
      </c>
      <c r="S627">
        <v>121</v>
      </c>
      <c r="T627">
        <v>123</v>
      </c>
      <c r="U627">
        <v>127</v>
      </c>
      <c r="V627">
        <v>93</v>
      </c>
      <c r="AD627" t="s">
        <v>11424</v>
      </c>
      <c r="AE627">
        <v>26.432200000000002</v>
      </c>
      <c r="AF627">
        <v>-81.429100000000005</v>
      </c>
      <c r="AG627" t="s">
        <v>13650</v>
      </c>
      <c r="AH627">
        <v>11</v>
      </c>
      <c r="AI627">
        <v>385</v>
      </c>
      <c r="AJ627">
        <v>339</v>
      </c>
      <c r="AK627">
        <v>0</v>
      </c>
      <c r="AL627">
        <v>1</v>
      </c>
      <c r="AM627">
        <v>35</v>
      </c>
      <c r="AN627">
        <v>664</v>
      </c>
      <c r="AO627">
        <v>17</v>
      </c>
      <c r="AP627">
        <v>667</v>
      </c>
      <c r="AQ627">
        <v>26</v>
      </c>
      <c r="AR627">
        <v>693</v>
      </c>
      <c r="AS627">
        <v>14.2</v>
      </c>
      <c r="AT627">
        <v>51</v>
      </c>
      <c r="AU627">
        <v>1200330</v>
      </c>
      <c r="AV627">
        <v>346</v>
      </c>
      <c r="AW627" t="s">
        <v>13649</v>
      </c>
      <c r="AX627" t="s">
        <v>13589</v>
      </c>
      <c r="AY627" t="s">
        <v>11421</v>
      </c>
      <c r="AZ627">
        <v>34142</v>
      </c>
      <c r="BA627">
        <v>2940</v>
      </c>
      <c r="BB627">
        <v>2940</v>
      </c>
      <c r="BC627">
        <v>0</v>
      </c>
      <c r="BE627">
        <v>12021</v>
      </c>
      <c r="BH627" t="s">
        <v>11427</v>
      </c>
      <c r="BI627" t="s">
        <v>11427</v>
      </c>
      <c r="BJ627" t="s">
        <v>11428</v>
      </c>
      <c r="BK627" t="s">
        <v>11428</v>
      </c>
      <c r="BL627" t="s">
        <v>11428</v>
      </c>
      <c r="BM627" t="s">
        <v>11428</v>
      </c>
      <c r="BN627" t="s">
        <v>11428</v>
      </c>
      <c r="BO627" t="s">
        <v>11428</v>
      </c>
      <c r="BP627" t="s">
        <v>11428</v>
      </c>
      <c r="BQ627" t="s">
        <v>11427</v>
      </c>
      <c r="BR627" t="s">
        <v>11427</v>
      </c>
      <c r="BS627" t="s">
        <v>11427</v>
      </c>
      <c r="BT627" t="s">
        <v>11427</v>
      </c>
      <c r="BU627" t="s">
        <v>11427</v>
      </c>
      <c r="BV627" t="s">
        <v>11427</v>
      </c>
      <c r="BW627" t="s">
        <v>11427</v>
      </c>
      <c r="BY627" t="s">
        <v>11428</v>
      </c>
      <c r="CB627" t="s">
        <v>11427</v>
      </c>
      <c r="CD627">
        <v>667</v>
      </c>
      <c r="CE627">
        <v>26</v>
      </c>
      <c r="CF627">
        <v>693</v>
      </c>
      <c r="CG627">
        <v>0</v>
      </c>
      <c r="CH627">
        <v>7</v>
      </c>
      <c r="CI627">
        <v>724</v>
      </c>
    </row>
    <row r="628" spans="1:87">
      <c r="A628">
        <v>120033000347</v>
      </c>
      <c r="B628" t="s">
        <v>11490</v>
      </c>
      <c r="C628" t="s">
        <v>13578</v>
      </c>
      <c r="D628" t="s">
        <v>13651</v>
      </c>
      <c r="E628" t="s">
        <v>13580</v>
      </c>
      <c r="F628" t="s">
        <v>13652</v>
      </c>
      <c r="G628" t="s">
        <v>13653</v>
      </c>
      <c r="H628" t="s">
        <v>13589</v>
      </c>
      <c r="I628" t="s">
        <v>11421</v>
      </c>
      <c r="J628">
        <v>34142</v>
      </c>
      <c r="K628" t="s">
        <v>11422</v>
      </c>
      <c r="L628">
        <v>12</v>
      </c>
      <c r="M628" t="s">
        <v>11461</v>
      </c>
      <c r="N628">
        <v>5</v>
      </c>
      <c r="P628">
        <v>45</v>
      </c>
      <c r="Q628">
        <v>92</v>
      </c>
      <c r="R628">
        <v>123</v>
      </c>
      <c r="S628">
        <v>120</v>
      </c>
      <c r="T628">
        <v>120</v>
      </c>
      <c r="U628">
        <v>114</v>
      </c>
      <c r="V628">
        <v>99</v>
      </c>
      <c r="AD628" t="s">
        <v>11424</v>
      </c>
      <c r="AE628">
        <v>26.433900000000001</v>
      </c>
      <c r="AF628">
        <v>-81.459999999999994</v>
      </c>
      <c r="AG628" t="s">
        <v>13654</v>
      </c>
      <c r="AH628">
        <v>11</v>
      </c>
      <c r="AI628">
        <v>369</v>
      </c>
      <c r="AJ628">
        <v>344</v>
      </c>
      <c r="AK628">
        <v>4</v>
      </c>
      <c r="AL628">
        <v>5</v>
      </c>
      <c r="AM628">
        <v>110</v>
      </c>
      <c r="AN628">
        <v>575</v>
      </c>
      <c r="AO628">
        <v>15</v>
      </c>
      <c r="AP628">
        <v>685</v>
      </c>
      <c r="AQ628">
        <v>17</v>
      </c>
      <c r="AR628">
        <v>702</v>
      </c>
      <c r="AS628">
        <v>12.7</v>
      </c>
      <c r="AT628">
        <v>56</v>
      </c>
      <c r="AU628">
        <v>1200330</v>
      </c>
      <c r="AV628">
        <v>347</v>
      </c>
      <c r="AW628" t="s">
        <v>13653</v>
      </c>
      <c r="AX628" t="s">
        <v>13589</v>
      </c>
      <c r="AY628" t="s">
        <v>11421</v>
      </c>
      <c r="AZ628">
        <v>34142</v>
      </c>
      <c r="BA628">
        <v>2533</v>
      </c>
      <c r="BB628">
        <v>2533</v>
      </c>
      <c r="BC628">
        <v>0</v>
      </c>
      <c r="BE628">
        <v>12021</v>
      </c>
      <c r="BH628" t="s">
        <v>11427</v>
      </c>
      <c r="BI628" t="s">
        <v>11427</v>
      </c>
      <c r="BJ628" t="s">
        <v>11428</v>
      </c>
      <c r="BK628" t="s">
        <v>11428</v>
      </c>
      <c r="BL628" t="s">
        <v>11428</v>
      </c>
      <c r="BM628" t="s">
        <v>11428</v>
      </c>
      <c r="BN628" t="s">
        <v>11428</v>
      </c>
      <c r="BO628" t="s">
        <v>11428</v>
      </c>
      <c r="BP628" t="s">
        <v>11428</v>
      </c>
      <c r="BQ628" t="s">
        <v>11427</v>
      </c>
      <c r="BR628" t="s">
        <v>11427</v>
      </c>
      <c r="BS628" t="s">
        <v>11427</v>
      </c>
      <c r="BT628" t="s">
        <v>11427</v>
      </c>
      <c r="BU628" t="s">
        <v>11427</v>
      </c>
      <c r="BV628" t="s">
        <v>11427</v>
      </c>
      <c r="BW628" t="s">
        <v>11427</v>
      </c>
      <c r="BY628" t="s">
        <v>11428</v>
      </c>
      <c r="CB628" t="s">
        <v>11427</v>
      </c>
      <c r="CD628">
        <v>685</v>
      </c>
      <c r="CE628">
        <v>17</v>
      </c>
      <c r="CF628">
        <v>702</v>
      </c>
      <c r="CG628">
        <v>0</v>
      </c>
      <c r="CH628">
        <v>4</v>
      </c>
      <c r="CI628">
        <v>713</v>
      </c>
    </row>
    <row r="629" spans="1:87">
      <c r="A629">
        <v>120033000348</v>
      </c>
      <c r="B629" t="s">
        <v>11490</v>
      </c>
      <c r="C629" t="s">
        <v>13578</v>
      </c>
      <c r="D629" t="s">
        <v>13655</v>
      </c>
      <c r="E629" t="s">
        <v>13580</v>
      </c>
      <c r="F629" t="s">
        <v>13656</v>
      </c>
      <c r="G629" t="s">
        <v>13657</v>
      </c>
      <c r="H629" t="s">
        <v>13593</v>
      </c>
      <c r="I629" t="s">
        <v>11421</v>
      </c>
      <c r="J629">
        <v>34112</v>
      </c>
      <c r="K629" t="s">
        <v>11422</v>
      </c>
      <c r="L629">
        <v>12</v>
      </c>
      <c r="M629" t="s">
        <v>11461</v>
      </c>
      <c r="N629">
        <v>5</v>
      </c>
      <c r="P629">
        <v>34</v>
      </c>
      <c r="Q629">
        <v>90</v>
      </c>
      <c r="R629">
        <v>83</v>
      </c>
      <c r="S629">
        <v>86</v>
      </c>
      <c r="T629">
        <v>92</v>
      </c>
      <c r="U629">
        <v>82</v>
      </c>
      <c r="V629">
        <v>88</v>
      </c>
      <c r="AD629" t="s">
        <v>11424</v>
      </c>
      <c r="AE629">
        <v>26.1083</v>
      </c>
      <c r="AF629">
        <v>-81.765100000000004</v>
      </c>
      <c r="AG629" t="s">
        <v>13658</v>
      </c>
      <c r="AH629">
        <v>11</v>
      </c>
      <c r="AI629">
        <v>293</v>
      </c>
      <c r="AJ629">
        <v>262</v>
      </c>
      <c r="AK629">
        <v>0</v>
      </c>
      <c r="AL629">
        <v>1</v>
      </c>
      <c r="AM629">
        <v>75</v>
      </c>
      <c r="AN629">
        <v>396</v>
      </c>
      <c r="AO629">
        <v>78</v>
      </c>
      <c r="AP629">
        <v>497</v>
      </c>
      <c r="AQ629">
        <v>24</v>
      </c>
      <c r="AR629">
        <v>521</v>
      </c>
      <c r="AS629">
        <v>13.5</v>
      </c>
      <c r="AT629">
        <v>41</v>
      </c>
      <c r="AU629">
        <v>1200330</v>
      </c>
      <c r="AV629">
        <v>348</v>
      </c>
      <c r="AW629" t="s">
        <v>13657</v>
      </c>
      <c r="AX629" t="s">
        <v>13593</v>
      </c>
      <c r="AY629" t="s">
        <v>11421</v>
      </c>
      <c r="AZ629">
        <v>34112</v>
      </c>
      <c r="BA629">
        <v>6638</v>
      </c>
      <c r="BB629">
        <v>6638</v>
      </c>
      <c r="BC629">
        <v>0</v>
      </c>
      <c r="BE629">
        <v>12021</v>
      </c>
      <c r="BH629" t="s">
        <v>11427</v>
      </c>
      <c r="BI629" t="s">
        <v>11427</v>
      </c>
      <c r="BJ629" t="s">
        <v>11428</v>
      </c>
      <c r="BK629" t="s">
        <v>11428</v>
      </c>
      <c r="BL629" t="s">
        <v>11428</v>
      </c>
      <c r="BM629" t="s">
        <v>11428</v>
      </c>
      <c r="BN629" t="s">
        <v>11428</v>
      </c>
      <c r="BO629" t="s">
        <v>11428</v>
      </c>
      <c r="BP629" t="s">
        <v>11428</v>
      </c>
      <c r="BQ629" t="s">
        <v>11427</v>
      </c>
      <c r="BR629" t="s">
        <v>11427</v>
      </c>
      <c r="BS629" t="s">
        <v>11427</v>
      </c>
      <c r="BT629" t="s">
        <v>11427</v>
      </c>
      <c r="BU629" t="s">
        <v>11427</v>
      </c>
      <c r="BV629" t="s">
        <v>11427</v>
      </c>
      <c r="BW629" t="s">
        <v>11427</v>
      </c>
      <c r="BY629" t="s">
        <v>11428</v>
      </c>
      <c r="CB629" t="s">
        <v>11427</v>
      </c>
      <c r="CD629">
        <v>497</v>
      </c>
      <c r="CE629">
        <v>24</v>
      </c>
      <c r="CF629">
        <v>521</v>
      </c>
      <c r="CG629">
        <v>1</v>
      </c>
      <c r="CH629">
        <v>4</v>
      </c>
      <c r="CI629">
        <v>555</v>
      </c>
    </row>
    <row r="630" spans="1:87">
      <c r="A630">
        <v>120033000349</v>
      </c>
      <c r="B630" t="s">
        <v>11490</v>
      </c>
      <c r="C630" t="s">
        <v>13578</v>
      </c>
      <c r="D630" t="s">
        <v>13659</v>
      </c>
      <c r="E630" t="s">
        <v>13580</v>
      </c>
      <c r="F630" t="s">
        <v>13660</v>
      </c>
      <c r="G630" t="s">
        <v>13661</v>
      </c>
      <c r="H630" t="s">
        <v>13593</v>
      </c>
      <c r="I630" t="s">
        <v>11421</v>
      </c>
      <c r="J630">
        <v>34104</v>
      </c>
      <c r="K630" t="s">
        <v>11422</v>
      </c>
      <c r="L630">
        <v>12</v>
      </c>
      <c r="M630">
        <v>6</v>
      </c>
      <c r="N630">
        <v>8</v>
      </c>
      <c r="W630">
        <v>339</v>
      </c>
      <c r="X630">
        <v>392</v>
      </c>
      <c r="Y630">
        <v>372</v>
      </c>
      <c r="AD630" t="s">
        <v>11424</v>
      </c>
      <c r="AE630">
        <v>26.140999999999998</v>
      </c>
      <c r="AF630">
        <v>-81.758899999999997</v>
      </c>
      <c r="AG630" t="s">
        <v>13662</v>
      </c>
      <c r="AH630">
        <v>11</v>
      </c>
      <c r="AI630">
        <v>541</v>
      </c>
      <c r="AJ630">
        <v>562</v>
      </c>
      <c r="AK630">
        <v>7</v>
      </c>
      <c r="AL630">
        <v>15</v>
      </c>
      <c r="AM630">
        <v>193</v>
      </c>
      <c r="AN630">
        <v>551</v>
      </c>
      <c r="AO630">
        <v>312</v>
      </c>
      <c r="AP630">
        <v>761</v>
      </c>
      <c r="AQ630">
        <v>85</v>
      </c>
      <c r="AR630">
        <v>846</v>
      </c>
      <c r="AS630">
        <v>16.5</v>
      </c>
      <c r="AT630">
        <v>67</v>
      </c>
      <c r="AU630">
        <v>1200330</v>
      </c>
      <c r="AV630">
        <v>349</v>
      </c>
      <c r="AW630" t="s">
        <v>13661</v>
      </c>
      <c r="AX630" t="s">
        <v>13593</v>
      </c>
      <c r="AY630" t="s">
        <v>11421</v>
      </c>
      <c r="AZ630">
        <v>34104</v>
      </c>
      <c r="BA630">
        <v>4461</v>
      </c>
      <c r="BB630">
        <v>4461</v>
      </c>
      <c r="BC630">
        <v>0</v>
      </c>
      <c r="BE630">
        <v>12021</v>
      </c>
      <c r="BH630" t="s">
        <v>11427</v>
      </c>
      <c r="BI630" t="s">
        <v>11427</v>
      </c>
      <c r="BJ630" t="s">
        <v>11427</v>
      </c>
      <c r="BK630" t="s">
        <v>11427</v>
      </c>
      <c r="BL630" t="s">
        <v>11427</v>
      </c>
      <c r="BM630" t="s">
        <v>11427</v>
      </c>
      <c r="BN630" t="s">
        <v>11427</v>
      </c>
      <c r="BO630" t="s">
        <v>11427</v>
      </c>
      <c r="BP630" t="s">
        <v>11427</v>
      </c>
      <c r="BQ630" t="s">
        <v>11428</v>
      </c>
      <c r="BR630" t="s">
        <v>11428</v>
      </c>
      <c r="BS630" t="s">
        <v>11428</v>
      </c>
      <c r="BT630" t="s">
        <v>11427</v>
      </c>
      <c r="BU630" t="s">
        <v>11427</v>
      </c>
      <c r="BV630" t="s">
        <v>11427</v>
      </c>
      <c r="BW630" t="s">
        <v>11427</v>
      </c>
      <c r="BY630" t="s">
        <v>11428</v>
      </c>
      <c r="CB630" t="s">
        <v>11427</v>
      </c>
      <c r="CD630">
        <v>761</v>
      </c>
      <c r="CE630">
        <v>85</v>
      </c>
      <c r="CF630">
        <v>846</v>
      </c>
      <c r="CG630">
        <v>1</v>
      </c>
      <c r="CH630">
        <v>24</v>
      </c>
      <c r="CI630">
        <v>1103</v>
      </c>
    </row>
    <row r="631" spans="1:87">
      <c r="A631">
        <v>120033000350</v>
      </c>
      <c r="B631" t="s">
        <v>11490</v>
      </c>
      <c r="C631" t="s">
        <v>13578</v>
      </c>
      <c r="D631" t="s">
        <v>13663</v>
      </c>
      <c r="E631" t="s">
        <v>13580</v>
      </c>
      <c r="F631" t="s">
        <v>13664</v>
      </c>
      <c r="G631" t="s">
        <v>13665</v>
      </c>
      <c r="H631" t="s">
        <v>13593</v>
      </c>
      <c r="I631" t="s">
        <v>11421</v>
      </c>
      <c r="J631">
        <v>34105</v>
      </c>
      <c r="K631" t="s">
        <v>11422</v>
      </c>
      <c r="L631">
        <v>12</v>
      </c>
      <c r="M631" t="s">
        <v>11461</v>
      </c>
      <c r="N631">
        <v>5</v>
      </c>
      <c r="P631">
        <v>36</v>
      </c>
      <c r="Q631">
        <v>102</v>
      </c>
      <c r="R631">
        <v>93</v>
      </c>
      <c r="S631">
        <v>120</v>
      </c>
      <c r="T631">
        <v>125</v>
      </c>
      <c r="U631">
        <v>88</v>
      </c>
      <c r="V631">
        <v>103</v>
      </c>
      <c r="AD631" t="s">
        <v>11424</v>
      </c>
      <c r="AE631">
        <v>26.180499999999999</v>
      </c>
      <c r="AF631">
        <v>-81.769599999999997</v>
      </c>
      <c r="AG631" t="s">
        <v>13666</v>
      </c>
      <c r="AH631">
        <v>11</v>
      </c>
      <c r="AI631">
        <v>333</v>
      </c>
      <c r="AJ631">
        <v>334</v>
      </c>
      <c r="AK631">
        <v>1</v>
      </c>
      <c r="AL631">
        <v>4</v>
      </c>
      <c r="AM631">
        <v>22</v>
      </c>
      <c r="AN631">
        <v>425</v>
      </c>
      <c r="AO631">
        <v>199</v>
      </c>
      <c r="AP631">
        <v>447</v>
      </c>
      <c r="AQ631">
        <v>34</v>
      </c>
      <c r="AR631">
        <v>481</v>
      </c>
      <c r="AS631">
        <v>11.9</v>
      </c>
      <c r="AT631">
        <v>56</v>
      </c>
      <c r="AU631">
        <v>1200330</v>
      </c>
      <c r="AV631">
        <v>350</v>
      </c>
      <c r="AW631" t="s">
        <v>13665</v>
      </c>
      <c r="AX631" t="s">
        <v>13593</v>
      </c>
      <c r="AY631" t="s">
        <v>11421</v>
      </c>
      <c r="AZ631">
        <v>34105</v>
      </c>
      <c r="BA631">
        <v>3021</v>
      </c>
      <c r="BB631">
        <v>3021</v>
      </c>
      <c r="BC631">
        <v>0</v>
      </c>
      <c r="BE631">
        <v>12021</v>
      </c>
      <c r="BH631" t="s">
        <v>11427</v>
      </c>
      <c r="BI631" t="s">
        <v>11427</v>
      </c>
      <c r="BJ631" t="s">
        <v>11428</v>
      </c>
      <c r="BK631" t="s">
        <v>11428</v>
      </c>
      <c r="BL631" t="s">
        <v>11428</v>
      </c>
      <c r="BM631" t="s">
        <v>11428</v>
      </c>
      <c r="BN631" t="s">
        <v>11428</v>
      </c>
      <c r="BO631" t="s">
        <v>11428</v>
      </c>
      <c r="BP631" t="s">
        <v>11428</v>
      </c>
      <c r="BQ631" t="s">
        <v>11427</v>
      </c>
      <c r="BR631" t="s">
        <v>11427</v>
      </c>
      <c r="BS631" t="s">
        <v>11427</v>
      </c>
      <c r="BT631" t="s">
        <v>11427</v>
      </c>
      <c r="BU631" t="s">
        <v>11427</v>
      </c>
      <c r="BV631" t="s">
        <v>11427</v>
      </c>
      <c r="BW631" t="s">
        <v>11427</v>
      </c>
      <c r="BY631" t="s">
        <v>11428</v>
      </c>
      <c r="CB631" t="s">
        <v>11427</v>
      </c>
      <c r="CD631">
        <v>447</v>
      </c>
      <c r="CE631">
        <v>34</v>
      </c>
      <c r="CF631">
        <v>481</v>
      </c>
      <c r="CG631">
        <v>0</v>
      </c>
      <c r="CH631">
        <v>16</v>
      </c>
      <c r="CI631">
        <v>667</v>
      </c>
    </row>
    <row r="632" spans="1:87">
      <c r="A632">
        <v>120033000351</v>
      </c>
      <c r="B632" t="s">
        <v>11490</v>
      </c>
      <c r="C632" t="s">
        <v>13578</v>
      </c>
      <c r="D632" t="s">
        <v>13667</v>
      </c>
      <c r="E632" t="s">
        <v>13580</v>
      </c>
      <c r="F632" t="s">
        <v>13668</v>
      </c>
      <c r="G632" t="s">
        <v>13669</v>
      </c>
      <c r="H632" t="s">
        <v>13593</v>
      </c>
      <c r="I632" t="s">
        <v>11421</v>
      </c>
      <c r="J632">
        <v>34116</v>
      </c>
      <c r="K632" t="s">
        <v>11422</v>
      </c>
      <c r="L632">
        <v>12</v>
      </c>
      <c r="M632" t="s">
        <v>11461</v>
      </c>
      <c r="N632">
        <v>5</v>
      </c>
      <c r="P632">
        <v>76</v>
      </c>
      <c r="Q632">
        <v>138</v>
      </c>
      <c r="R632">
        <v>151</v>
      </c>
      <c r="S632">
        <v>180</v>
      </c>
      <c r="T632">
        <v>144</v>
      </c>
      <c r="U632">
        <v>137</v>
      </c>
      <c r="V632">
        <v>135</v>
      </c>
      <c r="AD632" t="s">
        <v>11424</v>
      </c>
      <c r="AE632">
        <v>26.191299999999998</v>
      </c>
      <c r="AF632">
        <v>-81.705600000000004</v>
      </c>
      <c r="AG632" t="s">
        <v>13670</v>
      </c>
      <c r="AH632">
        <v>11</v>
      </c>
      <c r="AI632">
        <v>478</v>
      </c>
      <c r="AJ632">
        <v>483</v>
      </c>
      <c r="AK632">
        <v>1</v>
      </c>
      <c r="AL632">
        <v>3</v>
      </c>
      <c r="AM632">
        <v>155</v>
      </c>
      <c r="AN632">
        <v>746</v>
      </c>
      <c r="AO632">
        <v>44</v>
      </c>
      <c r="AP632">
        <v>869</v>
      </c>
      <c r="AQ632">
        <v>49</v>
      </c>
      <c r="AR632">
        <v>918</v>
      </c>
      <c r="AS632">
        <v>14.8</v>
      </c>
      <c r="AT632">
        <v>65</v>
      </c>
      <c r="AU632">
        <v>1200330</v>
      </c>
      <c r="AV632">
        <v>351</v>
      </c>
      <c r="AW632" t="s">
        <v>13669</v>
      </c>
      <c r="AX632" t="s">
        <v>13593</v>
      </c>
      <c r="AY632" t="s">
        <v>11421</v>
      </c>
      <c r="AZ632">
        <v>34116</v>
      </c>
      <c r="BA632">
        <v>5717</v>
      </c>
      <c r="BB632">
        <v>5717</v>
      </c>
      <c r="BC632">
        <v>0</v>
      </c>
      <c r="BE632">
        <v>12021</v>
      </c>
      <c r="BH632" t="s">
        <v>11427</v>
      </c>
      <c r="BI632" t="s">
        <v>11427</v>
      </c>
      <c r="BJ632" t="s">
        <v>11428</v>
      </c>
      <c r="BK632" t="s">
        <v>11428</v>
      </c>
      <c r="BL632" t="s">
        <v>11428</v>
      </c>
      <c r="BM632" t="s">
        <v>11428</v>
      </c>
      <c r="BN632" t="s">
        <v>11428</v>
      </c>
      <c r="BO632" t="s">
        <v>11428</v>
      </c>
      <c r="BP632" t="s">
        <v>11428</v>
      </c>
      <c r="BQ632" t="s">
        <v>11427</v>
      </c>
      <c r="BR632" t="s">
        <v>11427</v>
      </c>
      <c r="BS632" t="s">
        <v>11427</v>
      </c>
      <c r="BT632" t="s">
        <v>11427</v>
      </c>
      <c r="BU632" t="s">
        <v>11427</v>
      </c>
      <c r="BV632" t="s">
        <v>11427</v>
      </c>
      <c r="BW632" t="s">
        <v>11427</v>
      </c>
      <c r="BY632" t="s">
        <v>11428</v>
      </c>
      <c r="CB632" t="s">
        <v>11427</v>
      </c>
      <c r="CD632">
        <v>869</v>
      </c>
      <c r="CE632">
        <v>49</v>
      </c>
      <c r="CF632">
        <v>918</v>
      </c>
      <c r="CG632">
        <v>4</v>
      </c>
      <c r="CH632">
        <v>8</v>
      </c>
      <c r="CI632">
        <v>961</v>
      </c>
    </row>
    <row r="633" spans="1:87">
      <c r="A633">
        <v>120033000352</v>
      </c>
      <c r="B633" t="s">
        <v>11490</v>
      </c>
      <c r="C633" t="s">
        <v>13578</v>
      </c>
      <c r="D633" t="s">
        <v>13671</v>
      </c>
      <c r="E633" t="s">
        <v>13580</v>
      </c>
      <c r="F633" t="s">
        <v>13672</v>
      </c>
      <c r="G633" t="s">
        <v>13673</v>
      </c>
      <c r="H633" t="s">
        <v>13593</v>
      </c>
      <c r="I633" t="s">
        <v>11421</v>
      </c>
      <c r="J633">
        <v>34108</v>
      </c>
      <c r="K633" t="s">
        <v>11422</v>
      </c>
      <c r="L633">
        <v>12</v>
      </c>
      <c r="M633" t="s">
        <v>11461</v>
      </c>
      <c r="N633">
        <v>5</v>
      </c>
      <c r="P633">
        <v>27</v>
      </c>
      <c r="Q633">
        <v>69</v>
      </c>
      <c r="R633">
        <v>62</v>
      </c>
      <c r="S633">
        <v>75</v>
      </c>
      <c r="T633">
        <v>97</v>
      </c>
      <c r="U633">
        <v>95</v>
      </c>
      <c r="V633">
        <v>95</v>
      </c>
      <c r="AD633" t="s">
        <v>11424</v>
      </c>
      <c r="AE633">
        <v>26.2745</v>
      </c>
      <c r="AF633">
        <v>-81.811099999999996</v>
      </c>
      <c r="AG633" t="s">
        <v>13674</v>
      </c>
      <c r="AH633">
        <v>11</v>
      </c>
      <c r="AI633">
        <v>276</v>
      </c>
      <c r="AJ633">
        <v>244</v>
      </c>
      <c r="AK633">
        <v>1</v>
      </c>
      <c r="AL633">
        <v>10</v>
      </c>
      <c r="AM633">
        <v>16</v>
      </c>
      <c r="AN633">
        <v>225</v>
      </c>
      <c r="AO633">
        <v>251</v>
      </c>
      <c r="AP633">
        <v>298</v>
      </c>
      <c r="AQ633">
        <v>29</v>
      </c>
      <c r="AR633">
        <v>327</v>
      </c>
      <c r="AS633">
        <v>12.7</v>
      </c>
      <c r="AT633">
        <v>41</v>
      </c>
      <c r="AU633">
        <v>1200330</v>
      </c>
      <c r="AV633">
        <v>352</v>
      </c>
      <c r="AW633" t="s">
        <v>13673</v>
      </c>
      <c r="AX633" t="s">
        <v>13593</v>
      </c>
      <c r="AY633" t="s">
        <v>11421</v>
      </c>
      <c r="AZ633">
        <v>34108</v>
      </c>
      <c r="BA633">
        <v>1825</v>
      </c>
      <c r="BB633">
        <v>1825</v>
      </c>
      <c r="BC633">
        <v>0</v>
      </c>
      <c r="BE633">
        <v>12021</v>
      </c>
      <c r="BH633" t="s">
        <v>11427</v>
      </c>
      <c r="BI633" t="s">
        <v>11427</v>
      </c>
      <c r="BJ633" t="s">
        <v>11428</v>
      </c>
      <c r="BK633" t="s">
        <v>11428</v>
      </c>
      <c r="BL633" t="s">
        <v>11428</v>
      </c>
      <c r="BM633" t="s">
        <v>11428</v>
      </c>
      <c r="BN633" t="s">
        <v>11428</v>
      </c>
      <c r="BO633" t="s">
        <v>11428</v>
      </c>
      <c r="BP633" t="s">
        <v>11428</v>
      </c>
      <c r="BQ633" t="s">
        <v>11427</v>
      </c>
      <c r="BR633" t="s">
        <v>11427</v>
      </c>
      <c r="BS633" t="s">
        <v>11427</v>
      </c>
      <c r="BT633" t="s">
        <v>11427</v>
      </c>
      <c r="BU633" t="s">
        <v>11427</v>
      </c>
      <c r="BV633" t="s">
        <v>11427</v>
      </c>
      <c r="BW633" t="s">
        <v>11427</v>
      </c>
      <c r="BY633" t="s">
        <v>11428</v>
      </c>
      <c r="CB633" t="s">
        <v>11427</v>
      </c>
      <c r="CD633">
        <v>298</v>
      </c>
      <c r="CE633">
        <v>29</v>
      </c>
      <c r="CF633">
        <v>327</v>
      </c>
      <c r="CG633">
        <v>0</v>
      </c>
      <c r="CH633">
        <v>17</v>
      </c>
      <c r="CI633">
        <v>520</v>
      </c>
    </row>
    <row r="634" spans="1:87">
      <c r="A634">
        <v>120033000353</v>
      </c>
      <c r="B634" t="s">
        <v>11490</v>
      </c>
      <c r="C634" t="s">
        <v>13578</v>
      </c>
      <c r="D634" t="s">
        <v>13675</v>
      </c>
      <c r="E634" t="s">
        <v>13580</v>
      </c>
      <c r="F634" t="s">
        <v>13676</v>
      </c>
      <c r="G634" t="s">
        <v>13677</v>
      </c>
      <c r="H634" t="s">
        <v>13593</v>
      </c>
      <c r="I634" t="s">
        <v>11421</v>
      </c>
      <c r="J634">
        <v>34109</v>
      </c>
      <c r="K634" t="s">
        <v>11422</v>
      </c>
      <c r="L634">
        <v>12</v>
      </c>
      <c r="M634">
        <v>6</v>
      </c>
      <c r="N634">
        <v>8</v>
      </c>
      <c r="W634">
        <v>325</v>
      </c>
      <c r="X634">
        <v>335</v>
      </c>
      <c r="Y634">
        <v>350</v>
      </c>
      <c r="AD634" t="s">
        <v>11424</v>
      </c>
      <c r="AE634">
        <v>26.214400000000001</v>
      </c>
      <c r="AF634">
        <v>-81.787499999999994</v>
      </c>
      <c r="AG634" t="s">
        <v>13678</v>
      </c>
      <c r="AH634">
        <v>11</v>
      </c>
      <c r="AI634">
        <v>522</v>
      </c>
      <c r="AJ634">
        <v>488</v>
      </c>
      <c r="AK634">
        <v>12</v>
      </c>
      <c r="AL634">
        <v>25</v>
      </c>
      <c r="AM634">
        <v>41</v>
      </c>
      <c r="AN634">
        <v>312</v>
      </c>
      <c r="AO634">
        <v>582</v>
      </c>
      <c r="AP634">
        <v>364</v>
      </c>
      <c r="AQ634">
        <v>51</v>
      </c>
      <c r="AR634">
        <v>415</v>
      </c>
      <c r="AS634">
        <v>17.399999999999999</v>
      </c>
      <c r="AT634">
        <v>58</v>
      </c>
      <c r="AU634">
        <v>1200330</v>
      </c>
      <c r="AV634">
        <v>353</v>
      </c>
      <c r="AW634" t="s">
        <v>13677</v>
      </c>
      <c r="AX634" t="s">
        <v>13593</v>
      </c>
      <c r="AY634" t="s">
        <v>11421</v>
      </c>
      <c r="AZ634">
        <v>34109</v>
      </c>
      <c r="BA634">
        <v>2127</v>
      </c>
      <c r="BB634">
        <v>2127</v>
      </c>
      <c r="BC634">
        <v>0</v>
      </c>
      <c r="BE634">
        <v>12021</v>
      </c>
      <c r="BH634" t="s">
        <v>11427</v>
      </c>
      <c r="BI634" t="s">
        <v>11427</v>
      </c>
      <c r="BJ634" t="s">
        <v>11427</v>
      </c>
      <c r="BK634" t="s">
        <v>11427</v>
      </c>
      <c r="BL634" t="s">
        <v>11427</v>
      </c>
      <c r="BM634" t="s">
        <v>11427</v>
      </c>
      <c r="BN634" t="s">
        <v>11427</v>
      </c>
      <c r="BO634" t="s">
        <v>11427</v>
      </c>
      <c r="BP634" t="s">
        <v>11427</v>
      </c>
      <c r="BQ634" t="s">
        <v>11428</v>
      </c>
      <c r="BR634" t="s">
        <v>11428</v>
      </c>
      <c r="BS634" t="s">
        <v>11428</v>
      </c>
      <c r="BT634" t="s">
        <v>11427</v>
      </c>
      <c r="BU634" t="s">
        <v>11427</v>
      </c>
      <c r="BV634" t="s">
        <v>11427</v>
      </c>
      <c r="BW634" t="s">
        <v>11427</v>
      </c>
      <c r="BY634" t="s">
        <v>11428</v>
      </c>
      <c r="CB634" t="s">
        <v>11427</v>
      </c>
      <c r="CD634">
        <v>364</v>
      </c>
      <c r="CE634">
        <v>51</v>
      </c>
      <c r="CF634">
        <v>415</v>
      </c>
      <c r="CG634">
        <v>0</v>
      </c>
      <c r="CH634">
        <v>38</v>
      </c>
      <c r="CI634">
        <v>1010</v>
      </c>
    </row>
    <row r="635" spans="1:87">
      <c r="A635">
        <v>120033001382</v>
      </c>
      <c r="B635" t="s">
        <v>11490</v>
      </c>
      <c r="C635" t="s">
        <v>13578</v>
      </c>
      <c r="D635" t="s">
        <v>13679</v>
      </c>
      <c r="E635" t="s">
        <v>13580</v>
      </c>
      <c r="F635" t="s">
        <v>13680</v>
      </c>
      <c r="G635" t="s">
        <v>13681</v>
      </c>
      <c r="H635" t="s">
        <v>13593</v>
      </c>
      <c r="I635" t="s">
        <v>11421</v>
      </c>
      <c r="J635">
        <v>34119</v>
      </c>
      <c r="K635" t="s">
        <v>11422</v>
      </c>
      <c r="L635">
        <v>12</v>
      </c>
      <c r="M635" t="s">
        <v>11461</v>
      </c>
      <c r="N635">
        <v>5</v>
      </c>
      <c r="P635">
        <v>6</v>
      </c>
      <c r="Q635">
        <v>122</v>
      </c>
      <c r="R635">
        <v>129</v>
      </c>
      <c r="S635">
        <v>135</v>
      </c>
      <c r="T635">
        <v>142</v>
      </c>
      <c r="U635">
        <v>147</v>
      </c>
      <c r="V635">
        <v>162</v>
      </c>
      <c r="AD635" t="s">
        <v>11424</v>
      </c>
      <c r="AE635">
        <v>26.269600000000001</v>
      </c>
      <c r="AF635">
        <v>-81.709900000000005</v>
      </c>
      <c r="AG635" t="s">
        <v>13682</v>
      </c>
      <c r="AH635">
        <v>11</v>
      </c>
      <c r="AI635">
        <v>411</v>
      </c>
      <c r="AJ635">
        <v>432</v>
      </c>
      <c r="AK635">
        <v>2</v>
      </c>
      <c r="AL635">
        <v>41</v>
      </c>
      <c r="AM635">
        <v>26</v>
      </c>
      <c r="AN635">
        <v>153</v>
      </c>
      <c r="AO635">
        <v>591</v>
      </c>
      <c r="AP635">
        <v>147</v>
      </c>
      <c r="AQ635">
        <v>23</v>
      </c>
      <c r="AR635">
        <v>170</v>
      </c>
      <c r="AS635">
        <v>15.3</v>
      </c>
      <c r="AT635">
        <v>55</v>
      </c>
      <c r="AU635">
        <v>1200330</v>
      </c>
      <c r="AV635">
        <v>1382</v>
      </c>
      <c r="AW635" t="s">
        <v>13681</v>
      </c>
      <c r="AX635" t="s">
        <v>13593</v>
      </c>
      <c r="AY635" t="s">
        <v>11421</v>
      </c>
      <c r="AZ635">
        <v>34119</v>
      </c>
      <c r="BA635">
        <v>9717</v>
      </c>
      <c r="BB635">
        <v>9717</v>
      </c>
      <c r="BC635">
        <v>0</v>
      </c>
      <c r="BE635">
        <v>12021</v>
      </c>
      <c r="BH635" t="s">
        <v>11427</v>
      </c>
      <c r="BI635" t="s">
        <v>11427</v>
      </c>
      <c r="BJ635" t="s">
        <v>11428</v>
      </c>
      <c r="BK635" t="s">
        <v>11428</v>
      </c>
      <c r="BL635" t="s">
        <v>11428</v>
      </c>
      <c r="BM635" t="s">
        <v>11428</v>
      </c>
      <c r="BN635" t="s">
        <v>11428</v>
      </c>
      <c r="BO635" t="s">
        <v>11428</v>
      </c>
      <c r="BP635" t="s">
        <v>11428</v>
      </c>
      <c r="BQ635" t="s">
        <v>11427</v>
      </c>
      <c r="BR635" t="s">
        <v>11427</v>
      </c>
      <c r="BS635" t="s">
        <v>11427</v>
      </c>
      <c r="BT635" t="s">
        <v>11427</v>
      </c>
      <c r="BU635" t="s">
        <v>11427</v>
      </c>
      <c r="BV635" t="s">
        <v>11427</v>
      </c>
      <c r="BW635" t="s">
        <v>11427</v>
      </c>
      <c r="BY635" t="s">
        <v>11427</v>
      </c>
      <c r="CB635" t="s">
        <v>11427</v>
      </c>
      <c r="CD635">
        <v>147</v>
      </c>
      <c r="CE635">
        <v>23</v>
      </c>
      <c r="CF635">
        <v>170</v>
      </c>
      <c r="CG635">
        <v>3</v>
      </c>
      <c r="CH635">
        <v>27</v>
      </c>
      <c r="CI635">
        <v>843</v>
      </c>
    </row>
    <row r="636" spans="1:87">
      <c r="A636">
        <v>120033001383</v>
      </c>
      <c r="B636" t="s">
        <v>11490</v>
      </c>
      <c r="C636" t="s">
        <v>13578</v>
      </c>
      <c r="D636" t="s">
        <v>13683</v>
      </c>
      <c r="E636" t="s">
        <v>13580</v>
      </c>
      <c r="F636" t="s">
        <v>13684</v>
      </c>
      <c r="G636" t="s">
        <v>13685</v>
      </c>
      <c r="H636" t="s">
        <v>13593</v>
      </c>
      <c r="I636" t="s">
        <v>11421</v>
      </c>
      <c r="J636">
        <v>34119</v>
      </c>
      <c r="K636" t="s">
        <v>11422</v>
      </c>
      <c r="L636">
        <v>12</v>
      </c>
      <c r="M636">
        <v>6</v>
      </c>
      <c r="N636">
        <v>8</v>
      </c>
      <c r="W636">
        <v>364</v>
      </c>
      <c r="X636">
        <v>341</v>
      </c>
      <c r="Y636">
        <v>389</v>
      </c>
      <c r="AD636" t="s">
        <v>11424</v>
      </c>
      <c r="AE636">
        <v>26.264600000000002</v>
      </c>
      <c r="AF636">
        <v>-81.691400000000002</v>
      </c>
      <c r="AG636" t="s">
        <v>13686</v>
      </c>
      <c r="AH636">
        <v>11</v>
      </c>
      <c r="AI636">
        <v>574</v>
      </c>
      <c r="AJ636">
        <v>520</v>
      </c>
      <c r="AK636">
        <v>13</v>
      </c>
      <c r="AL636">
        <v>40</v>
      </c>
      <c r="AM636">
        <v>61</v>
      </c>
      <c r="AN636">
        <v>302</v>
      </c>
      <c r="AO636">
        <v>655</v>
      </c>
      <c r="AP636">
        <v>335</v>
      </c>
      <c r="AQ636">
        <v>46</v>
      </c>
      <c r="AR636">
        <v>381</v>
      </c>
      <c r="AS636">
        <v>18.899999999999999</v>
      </c>
      <c r="AT636">
        <v>58</v>
      </c>
      <c r="AU636">
        <v>1200330</v>
      </c>
      <c r="AV636">
        <v>1383</v>
      </c>
      <c r="AW636" t="s">
        <v>13685</v>
      </c>
      <c r="AX636" t="s">
        <v>13593</v>
      </c>
      <c r="AY636" t="s">
        <v>11421</v>
      </c>
      <c r="AZ636">
        <v>34119</v>
      </c>
      <c r="BA636">
        <v>7714</v>
      </c>
      <c r="BB636">
        <v>7714</v>
      </c>
      <c r="BC636">
        <v>0</v>
      </c>
      <c r="BE636">
        <v>12021</v>
      </c>
      <c r="BH636" t="s">
        <v>11427</v>
      </c>
      <c r="BI636" t="s">
        <v>11427</v>
      </c>
      <c r="BJ636" t="s">
        <v>11427</v>
      </c>
      <c r="BK636" t="s">
        <v>11427</v>
      </c>
      <c r="BL636" t="s">
        <v>11427</v>
      </c>
      <c r="BM636" t="s">
        <v>11427</v>
      </c>
      <c r="BN636" t="s">
        <v>11427</v>
      </c>
      <c r="BO636" t="s">
        <v>11427</v>
      </c>
      <c r="BP636" t="s">
        <v>11427</v>
      </c>
      <c r="BQ636" t="s">
        <v>11428</v>
      </c>
      <c r="BR636" t="s">
        <v>11428</v>
      </c>
      <c r="BS636" t="s">
        <v>11428</v>
      </c>
      <c r="BT636" t="s">
        <v>11427</v>
      </c>
      <c r="BU636" t="s">
        <v>11427</v>
      </c>
      <c r="BV636" t="s">
        <v>11427</v>
      </c>
      <c r="BW636" t="s">
        <v>11427</v>
      </c>
      <c r="BY636" t="s">
        <v>11428</v>
      </c>
      <c r="CB636" t="s">
        <v>11427</v>
      </c>
      <c r="CD636">
        <v>335</v>
      </c>
      <c r="CE636">
        <v>46</v>
      </c>
      <c r="CF636">
        <v>381</v>
      </c>
      <c r="CG636">
        <v>0</v>
      </c>
      <c r="CH636">
        <v>23</v>
      </c>
      <c r="CI636">
        <v>1094</v>
      </c>
    </row>
    <row r="637" spans="1:87">
      <c r="A637">
        <v>120033002095</v>
      </c>
      <c r="B637" t="s">
        <v>11490</v>
      </c>
      <c r="C637" t="s">
        <v>13578</v>
      </c>
      <c r="D637" t="s">
        <v>12195</v>
      </c>
      <c r="E637" t="s">
        <v>13580</v>
      </c>
      <c r="F637" t="s">
        <v>13687</v>
      </c>
      <c r="G637" t="s">
        <v>13688</v>
      </c>
      <c r="H637" t="s">
        <v>13593</v>
      </c>
      <c r="I637" t="s">
        <v>11421</v>
      </c>
      <c r="J637">
        <v>34114</v>
      </c>
      <c r="K637" t="s">
        <v>11422</v>
      </c>
      <c r="L637">
        <v>12</v>
      </c>
      <c r="M637" t="s">
        <v>11461</v>
      </c>
      <c r="N637">
        <v>5</v>
      </c>
      <c r="P637">
        <v>36</v>
      </c>
      <c r="Q637">
        <v>97</v>
      </c>
      <c r="R637">
        <v>112</v>
      </c>
      <c r="S637">
        <v>134</v>
      </c>
      <c r="T637">
        <v>125</v>
      </c>
      <c r="U637">
        <v>129</v>
      </c>
      <c r="V637">
        <v>141</v>
      </c>
      <c r="AD637" t="s">
        <v>11424</v>
      </c>
      <c r="AE637">
        <v>26.045300000000001</v>
      </c>
      <c r="AF637">
        <v>-81.679100000000005</v>
      </c>
      <c r="AG637" t="s">
        <v>13689</v>
      </c>
      <c r="AH637">
        <v>11</v>
      </c>
      <c r="AI637">
        <v>399</v>
      </c>
      <c r="AJ637">
        <v>375</v>
      </c>
      <c r="AK637">
        <v>1</v>
      </c>
      <c r="AL637">
        <v>1</v>
      </c>
      <c r="AM637">
        <v>214</v>
      </c>
      <c r="AN637">
        <v>484</v>
      </c>
      <c r="AO637">
        <v>68</v>
      </c>
      <c r="AP637">
        <v>690</v>
      </c>
      <c r="AQ637">
        <v>34</v>
      </c>
      <c r="AR637">
        <v>724</v>
      </c>
      <c r="AS637">
        <v>13.3</v>
      </c>
      <c r="AT637">
        <v>58</v>
      </c>
      <c r="AU637">
        <v>1200330</v>
      </c>
      <c r="AV637">
        <v>2095</v>
      </c>
      <c r="AW637" t="s">
        <v>13688</v>
      </c>
      <c r="AX637" t="s">
        <v>13593</v>
      </c>
      <c r="AY637" t="s">
        <v>11421</v>
      </c>
      <c r="AZ637">
        <v>34114</v>
      </c>
      <c r="BA637">
        <v>8340</v>
      </c>
      <c r="BB637">
        <v>8340</v>
      </c>
      <c r="BC637">
        <v>0</v>
      </c>
      <c r="BE637">
        <v>12021</v>
      </c>
      <c r="BH637" t="s">
        <v>11427</v>
      </c>
      <c r="BI637" t="s">
        <v>11427</v>
      </c>
      <c r="BJ637" t="s">
        <v>11428</v>
      </c>
      <c r="BK637" t="s">
        <v>11428</v>
      </c>
      <c r="BL637" t="s">
        <v>11428</v>
      </c>
      <c r="BM637" t="s">
        <v>11428</v>
      </c>
      <c r="BN637" t="s">
        <v>11428</v>
      </c>
      <c r="BO637" t="s">
        <v>11428</v>
      </c>
      <c r="BP637" t="s">
        <v>11428</v>
      </c>
      <c r="BQ637" t="s">
        <v>11427</v>
      </c>
      <c r="BR637" t="s">
        <v>11427</v>
      </c>
      <c r="BS637" t="s">
        <v>11427</v>
      </c>
      <c r="BT637" t="s">
        <v>11427</v>
      </c>
      <c r="BU637" t="s">
        <v>11427</v>
      </c>
      <c r="BV637" t="s">
        <v>11427</v>
      </c>
      <c r="BW637" t="s">
        <v>11427</v>
      </c>
      <c r="BY637" t="s">
        <v>11428</v>
      </c>
      <c r="CB637" t="s">
        <v>11427</v>
      </c>
      <c r="CD637">
        <v>690</v>
      </c>
      <c r="CE637">
        <v>34</v>
      </c>
      <c r="CF637">
        <v>724</v>
      </c>
      <c r="CG637">
        <v>0</v>
      </c>
      <c r="CH637">
        <v>6</v>
      </c>
      <c r="CI637">
        <v>774</v>
      </c>
    </row>
    <row r="638" spans="1:87">
      <c r="A638">
        <v>120033002099</v>
      </c>
      <c r="B638" t="s">
        <v>11490</v>
      </c>
      <c r="C638" t="s">
        <v>13578</v>
      </c>
      <c r="D638" t="s">
        <v>13690</v>
      </c>
      <c r="E638" t="s">
        <v>13580</v>
      </c>
      <c r="F638" t="s">
        <v>13691</v>
      </c>
      <c r="G638" t="s">
        <v>13692</v>
      </c>
      <c r="H638" t="s">
        <v>13589</v>
      </c>
      <c r="I638" t="s">
        <v>11421</v>
      </c>
      <c r="J638">
        <v>34142</v>
      </c>
      <c r="K638" t="s">
        <v>11437</v>
      </c>
      <c r="L638">
        <v>12</v>
      </c>
      <c r="M638">
        <v>3</v>
      </c>
      <c r="N638">
        <v>8</v>
      </c>
      <c r="T638">
        <v>0</v>
      </c>
      <c r="U638">
        <v>1</v>
      </c>
      <c r="V638">
        <v>4</v>
      </c>
      <c r="W638">
        <v>2</v>
      </c>
      <c r="X638">
        <v>7</v>
      </c>
      <c r="Y638">
        <v>11</v>
      </c>
      <c r="AD638" t="s">
        <v>11424</v>
      </c>
      <c r="AE638">
        <v>26.426200000000001</v>
      </c>
      <c r="AF638">
        <v>-81.424099999999996</v>
      </c>
      <c r="AG638" s="27">
        <v>2596084</v>
      </c>
      <c r="AH638">
        <v>11</v>
      </c>
      <c r="AI638">
        <v>23</v>
      </c>
      <c r="AJ638">
        <v>2</v>
      </c>
      <c r="AK638">
        <v>1</v>
      </c>
      <c r="AL638">
        <v>0</v>
      </c>
      <c r="AM638">
        <v>7</v>
      </c>
      <c r="AN638">
        <v>15</v>
      </c>
      <c r="AO638">
        <v>2</v>
      </c>
      <c r="AP638">
        <v>22</v>
      </c>
      <c r="AQ638">
        <v>0</v>
      </c>
      <c r="AR638">
        <v>22</v>
      </c>
      <c r="AS638">
        <v>4.2</v>
      </c>
      <c r="AT638">
        <v>6</v>
      </c>
      <c r="AU638">
        <v>1200330</v>
      </c>
      <c r="AV638">
        <v>2099</v>
      </c>
      <c r="AW638" t="s">
        <v>13692</v>
      </c>
      <c r="AX638" t="s">
        <v>13589</v>
      </c>
      <c r="AY638" t="s">
        <v>11421</v>
      </c>
      <c r="AZ638">
        <v>34142</v>
      </c>
      <c r="BA638">
        <v>3106</v>
      </c>
      <c r="BB638">
        <v>3106</v>
      </c>
      <c r="BC638">
        <v>0</v>
      </c>
      <c r="BE638">
        <v>12021</v>
      </c>
      <c r="BH638" t="s">
        <v>11427</v>
      </c>
      <c r="BI638" t="s">
        <v>11427</v>
      </c>
      <c r="BJ638" t="s">
        <v>11427</v>
      </c>
      <c r="BK638" t="s">
        <v>11427</v>
      </c>
      <c r="BL638" t="s">
        <v>11427</v>
      </c>
      <c r="BM638" t="s">
        <v>11427</v>
      </c>
      <c r="BN638" t="s">
        <v>11428</v>
      </c>
      <c r="BO638" t="s">
        <v>11428</v>
      </c>
      <c r="BP638" t="s">
        <v>11428</v>
      </c>
      <c r="BQ638" t="s">
        <v>11428</v>
      </c>
      <c r="BR638" t="s">
        <v>11428</v>
      </c>
      <c r="BS638" t="s">
        <v>11428</v>
      </c>
      <c r="BT638" t="s">
        <v>11427</v>
      </c>
      <c r="BU638" t="s">
        <v>11427</v>
      </c>
      <c r="BV638" t="s">
        <v>11427</v>
      </c>
      <c r="BW638" t="s">
        <v>11427</v>
      </c>
      <c r="BY638" t="s">
        <v>11428</v>
      </c>
      <c r="CB638" t="s">
        <v>11427</v>
      </c>
      <c r="CD638">
        <v>22</v>
      </c>
      <c r="CE638">
        <v>0</v>
      </c>
      <c r="CF638">
        <v>22</v>
      </c>
      <c r="CG638">
        <v>0</v>
      </c>
      <c r="CH638">
        <v>0</v>
      </c>
      <c r="CI638">
        <v>25</v>
      </c>
    </row>
    <row r="639" spans="1:87">
      <c r="A639">
        <v>120033002101</v>
      </c>
      <c r="B639" t="s">
        <v>11490</v>
      </c>
      <c r="C639" t="s">
        <v>13578</v>
      </c>
      <c r="D639" t="s">
        <v>13693</v>
      </c>
      <c r="E639" t="s">
        <v>13580</v>
      </c>
      <c r="F639" t="s">
        <v>13694</v>
      </c>
      <c r="G639" t="s">
        <v>13615</v>
      </c>
      <c r="H639" t="s">
        <v>13593</v>
      </c>
      <c r="I639" t="s">
        <v>11421</v>
      </c>
      <c r="J639">
        <v>34104</v>
      </c>
      <c r="K639" t="s">
        <v>11437</v>
      </c>
      <c r="L639">
        <v>12</v>
      </c>
      <c r="M639">
        <v>3</v>
      </c>
      <c r="N639">
        <v>8</v>
      </c>
      <c r="T639">
        <v>0</v>
      </c>
      <c r="U639">
        <v>2</v>
      </c>
      <c r="V639">
        <v>7</v>
      </c>
      <c r="W639">
        <v>2</v>
      </c>
      <c r="X639">
        <v>10</v>
      </c>
      <c r="Y639">
        <v>8</v>
      </c>
      <c r="AD639" t="s">
        <v>11424</v>
      </c>
      <c r="AE639">
        <v>26.141100000000002</v>
      </c>
      <c r="AF639">
        <v>-81.763800000000003</v>
      </c>
      <c r="AG639" s="27">
        <v>2597180</v>
      </c>
      <c r="AH639">
        <v>11</v>
      </c>
      <c r="AI639">
        <v>25</v>
      </c>
      <c r="AJ639">
        <v>4</v>
      </c>
      <c r="AK639">
        <v>0</v>
      </c>
      <c r="AL639">
        <v>0</v>
      </c>
      <c r="AM639">
        <v>10</v>
      </c>
      <c r="AN639">
        <v>13</v>
      </c>
      <c r="AO639">
        <v>5</v>
      </c>
      <c r="AP639">
        <v>24</v>
      </c>
      <c r="AQ639">
        <v>3</v>
      </c>
      <c r="AR639">
        <v>27</v>
      </c>
      <c r="AS639">
        <v>1.3</v>
      </c>
      <c r="AT639">
        <v>23</v>
      </c>
      <c r="AU639">
        <v>1200330</v>
      </c>
      <c r="AV639">
        <v>2101</v>
      </c>
      <c r="AW639" t="s">
        <v>13615</v>
      </c>
      <c r="AX639" t="s">
        <v>13593</v>
      </c>
      <c r="AY639" t="s">
        <v>11421</v>
      </c>
      <c r="AZ639">
        <v>34104</v>
      </c>
      <c r="BA639">
        <v>4405</v>
      </c>
      <c r="BB639">
        <v>4405</v>
      </c>
      <c r="BC639">
        <v>0</v>
      </c>
      <c r="BE639">
        <v>12021</v>
      </c>
      <c r="BH639" t="s">
        <v>11427</v>
      </c>
      <c r="BI639" t="s">
        <v>11427</v>
      </c>
      <c r="BJ639" t="s">
        <v>11427</v>
      </c>
      <c r="BK639" t="s">
        <v>11427</v>
      </c>
      <c r="BL639" t="s">
        <v>11427</v>
      </c>
      <c r="BM639" t="s">
        <v>11427</v>
      </c>
      <c r="BN639" t="s">
        <v>11428</v>
      </c>
      <c r="BO639" t="s">
        <v>11428</v>
      </c>
      <c r="BP639" t="s">
        <v>11428</v>
      </c>
      <c r="BQ639" t="s">
        <v>11428</v>
      </c>
      <c r="BR639" t="s">
        <v>11428</v>
      </c>
      <c r="BS639" t="s">
        <v>11428</v>
      </c>
      <c r="BT639" t="s">
        <v>11427</v>
      </c>
      <c r="BU639" t="s">
        <v>11427</v>
      </c>
      <c r="BV639" t="s">
        <v>11427</v>
      </c>
      <c r="BW639" t="s">
        <v>11427</v>
      </c>
      <c r="BY639" t="s">
        <v>11428</v>
      </c>
      <c r="CB639" t="s">
        <v>11427</v>
      </c>
      <c r="CD639">
        <v>24</v>
      </c>
      <c r="CE639">
        <v>3</v>
      </c>
      <c r="CF639">
        <v>27</v>
      </c>
      <c r="CG639">
        <v>0</v>
      </c>
      <c r="CH639">
        <v>1</v>
      </c>
      <c r="CI639">
        <v>29</v>
      </c>
    </row>
    <row r="640" spans="1:87">
      <c r="A640">
        <v>120033002125</v>
      </c>
      <c r="B640" t="s">
        <v>11490</v>
      </c>
      <c r="C640" t="s">
        <v>13578</v>
      </c>
      <c r="D640" t="s">
        <v>13695</v>
      </c>
      <c r="E640" t="s">
        <v>13580</v>
      </c>
      <c r="F640" t="s">
        <v>13696</v>
      </c>
      <c r="G640" t="s">
        <v>13697</v>
      </c>
      <c r="H640" t="s">
        <v>13593</v>
      </c>
      <c r="I640" t="s">
        <v>11421</v>
      </c>
      <c r="J640">
        <v>34116</v>
      </c>
      <c r="K640" t="s">
        <v>11422</v>
      </c>
      <c r="L640">
        <v>12</v>
      </c>
      <c r="M640">
        <v>6</v>
      </c>
      <c r="N640">
        <v>8</v>
      </c>
      <c r="W640">
        <v>366</v>
      </c>
      <c r="X640">
        <v>371</v>
      </c>
      <c r="Y640">
        <v>357</v>
      </c>
      <c r="AD640" t="s">
        <v>11424</v>
      </c>
      <c r="AE640">
        <v>26.177399999999999</v>
      </c>
      <c r="AF640">
        <v>-81.7059</v>
      </c>
      <c r="AG640" t="s">
        <v>13698</v>
      </c>
      <c r="AH640">
        <v>11</v>
      </c>
      <c r="AI640">
        <v>564</v>
      </c>
      <c r="AJ640">
        <v>530</v>
      </c>
      <c r="AK640">
        <v>5</v>
      </c>
      <c r="AL640">
        <v>2</v>
      </c>
      <c r="AM640">
        <v>220</v>
      </c>
      <c r="AN640">
        <v>794</v>
      </c>
      <c r="AO640">
        <v>62</v>
      </c>
      <c r="AP640">
        <v>921</v>
      </c>
      <c r="AQ640">
        <v>81</v>
      </c>
      <c r="AR640">
        <v>1002</v>
      </c>
      <c r="AS640">
        <v>15.9</v>
      </c>
      <c r="AT640">
        <v>69</v>
      </c>
      <c r="AU640">
        <v>1200330</v>
      </c>
      <c r="AV640">
        <v>2125</v>
      </c>
      <c r="AW640" t="s">
        <v>13697</v>
      </c>
      <c r="AX640" t="s">
        <v>13593</v>
      </c>
      <c r="AY640" t="s">
        <v>11421</v>
      </c>
      <c r="AZ640">
        <v>34116</v>
      </c>
      <c r="BA640">
        <v>7722</v>
      </c>
      <c r="BB640">
        <v>7722</v>
      </c>
      <c r="BC640">
        <v>0</v>
      </c>
      <c r="BE640">
        <v>12021</v>
      </c>
      <c r="BH640" t="s">
        <v>11427</v>
      </c>
      <c r="BI640" t="s">
        <v>11427</v>
      </c>
      <c r="BJ640" t="s">
        <v>11427</v>
      </c>
      <c r="BK640" t="s">
        <v>11427</v>
      </c>
      <c r="BL640" t="s">
        <v>11427</v>
      </c>
      <c r="BM640" t="s">
        <v>11427</v>
      </c>
      <c r="BN640" t="s">
        <v>11427</v>
      </c>
      <c r="BO640" t="s">
        <v>11427</v>
      </c>
      <c r="BP640" t="s">
        <v>11427</v>
      </c>
      <c r="BQ640" t="s">
        <v>11428</v>
      </c>
      <c r="BR640" t="s">
        <v>11428</v>
      </c>
      <c r="BS640" t="s">
        <v>11428</v>
      </c>
      <c r="BT640" t="s">
        <v>11427</v>
      </c>
      <c r="BU640" t="s">
        <v>11427</v>
      </c>
      <c r="BV640" t="s">
        <v>11427</v>
      </c>
      <c r="BW640" t="s">
        <v>11427</v>
      </c>
      <c r="BY640" t="s">
        <v>11428</v>
      </c>
      <c r="CB640" t="s">
        <v>11427</v>
      </c>
      <c r="CD640">
        <v>921</v>
      </c>
      <c r="CE640">
        <v>81</v>
      </c>
      <c r="CF640">
        <v>1002</v>
      </c>
      <c r="CG640">
        <v>0</v>
      </c>
      <c r="CH640">
        <v>11</v>
      </c>
      <c r="CI640">
        <v>1094</v>
      </c>
    </row>
    <row r="641" spans="1:87">
      <c r="A641">
        <v>120033002496</v>
      </c>
      <c r="B641" t="s">
        <v>11490</v>
      </c>
      <c r="C641" t="s">
        <v>13578</v>
      </c>
      <c r="D641" t="s">
        <v>13699</v>
      </c>
      <c r="E641" t="s">
        <v>13580</v>
      </c>
      <c r="F641" t="s">
        <v>13700</v>
      </c>
      <c r="G641" t="s">
        <v>13701</v>
      </c>
      <c r="H641" t="s">
        <v>13593</v>
      </c>
      <c r="I641" t="s">
        <v>11421</v>
      </c>
      <c r="J641">
        <v>34120</v>
      </c>
      <c r="K641" t="s">
        <v>11422</v>
      </c>
      <c r="L641">
        <v>12</v>
      </c>
      <c r="M641" t="s">
        <v>11461</v>
      </c>
      <c r="N641">
        <v>5</v>
      </c>
      <c r="P641">
        <v>0</v>
      </c>
      <c r="Q641">
        <v>138</v>
      </c>
      <c r="R641">
        <v>145</v>
      </c>
      <c r="S641">
        <v>144</v>
      </c>
      <c r="T641">
        <v>152</v>
      </c>
      <c r="U641">
        <v>135</v>
      </c>
      <c r="V641">
        <v>137</v>
      </c>
      <c r="AD641" t="s">
        <v>11424</v>
      </c>
      <c r="AE641">
        <v>26.228000000000002</v>
      </c>
      <c r="AF641">
        <v>-81.672300000000007</v>
      </c>
      <c r="AG641" t="s">
        <v>13702</v>
      </c>
      <c r="AH641">
        <v>11</v>
      </c>
      <c r="AI641">
        <v>421</v>
      </c>
      <c r="AJ641">
        <v>430</v>
      </c>
      <c r="AK641">
        <v>0</v>
      </c>
      <c r="AL641">
        <v>6</v>
      </c>
      <c r="AM641">
        <v>79</v>
      </c>
      <c r="AN641">
        <v>366</v>
      </c>
      <c r="AO641">
        <v>382</v>
      </c>
      <c r="AP641">
        <v>436</v>
      </c>
      <c r="AQ641">
        <v>57</v>
      </c>
      <c r="AR641">
        <v>493</v>
      </c>
      <c r="AS641">
        <v>15.2</v>
      </c>
      <c r="AT641">
        <v>56</v>
      </c>
      <c r="AU641">
        <v>1200330</v>
      </c>
      <c r="AV641">
        <v>2496</v>
      </c>
      <c r="AW641" t="s">
        <v>13701</v>
      </c>
      <c r="AX641" t="s">
        <v>13593</v>
      </c>
      <c r="AY641" t="s">
        <v>11421</v>
      </c>
      <c r="AZ641">
        <v>34120</v>
      </c>
      <c r="BA641">
        <v>3053</v>
      </c>
      <c r="BB641">
        <v>3053</v>
      </c>
      <c r="BC641">
        <v>0</v>
      </c>
      <c r="BE641">
        <v>12021</v>
      </c>
      <c r="BH641" t="s">
        <v>11427</v>
      </c>
      <c r="BI641" t="s">
        <v>11427</v>
      </c>
      <c r="BJ641" t="s">
        <v>11428</v>
      </c>
      <c r="BK641" t="s">
        <v>11428</v>
      </c>
      <c r="BL641" t="s">
        <v>11428</v>
      </c>
      <c r="BM641" t="s">
        <v>11428</v>
      </c>
      <c r="BN641" t="s">
        <v>11428</v>
      </c>
      <c r="BO641" t="s">
        <v>11428</v>
      </c>
      <c r="BP641" t="s">
        <v>11428</v>
      </c>
      <c r="BQ641" t="s">
        <v>11427</v>
      </c>
      <c r="BR641" t="s">
        <v>11427</v>
      </c>
      <c r="BS641" t="s">
        <v>11427</v>
      </c>
      <c r="BT641" t="s">
        <v>11427</v>
      </c>
      <c r="BU641" t="s">
        <v>11427</v>
      </c>
      <c r="BV641" t="s">
        <v>11427</v>
      </c>
      <c r="BW641" t="s">
        <v>11427</v>
      </c>
      <c r="BY641" t="s">
        <v>11428</v>
      </c>
      <c r="CB641" t="s">
        <v>11427</v>
      </c>
      <c r="CD641">
        <v>436</v>
      </c>
      <c r="CE641">
        <v>57</v>
      </c>
      <c r="CF641">
        <v>493</v>
      </c>
      <c r="CG641">
        <v>1</v>
      </c>
      <c r="CH641">
        <v>17</v>
      </c>
      <c r="CI641">
        <v>851</v>
      </c>
    </row>
    <row r="642" spans="1:87">
      <c r="A642">
        <v>120033002551</v>
      </c>
      <c r="B642" t="s">
        <v>11490</v>
      </c>
      <c r="C642" t="s">
        <v>13578</v>
      </c>
      <c r="D642" t="s">
        <v>13703</v>
      </c>
      <c r="E642" t="s">
        <v>13580</v>
      </c>
      <c r="F642" t="s">
        <v>13704</v>
      </c>
      <c r="G642" t="s">
        <v>13705</v>
      </c>
      <c r="H642" t="s">
        <v>13589</v>
      </c>
      <c r="I642" t="s">
        <v>11421</v>
      </c>
      <c r="J642">
        <v>34142</v>
      </c>
      <c r="K642" t="s">
        <v>11422</v>
      </c>
      <c r="L642">
        <v>12</v>
      </c>
      <c r="M642" t="s">
        <v>11461</v>
      </c>
      <c r="N642">
        <v>5</v>
      </c>
      <c r="P642">
        <v>60</v>
      </c>
      <c r="Q642">
        <v>70</v>
      </c>
      <c r="R642">
        <v>74</v>
      </c>
      <c r="S642">
        <v>96</v>
      </c>
      <c r="T642">
        <v>92</v>
      </c>
      <c r="U642">
        <v>64</v>
      </c>
      <c r="V642">
        <v>73</v>
      </c>
      <c r="AD642" t="s">
        <v>11424</v>
      </c>
      <c r="AE642">
        <v>26.403500000000001</v>
      </c>
      <c r="AF642">
        <v>-81.395200000000003</v>
      </c>
      <c r="AG642" t="s">
        <v>13706</v>
      </c>
      <c r="AH642">
        <v>11</v>
      </c>
      <c r="AI642">
        <v>274</v>
      </c>
      <c r="AJ642">
        <v>255</v>
      </c>
      <c r="AK642">
        <v>4</v>
      </c>
      <c r="AL642">
        <v>0</v>
      </c>
      <c r="AM642">
        <v>107</v>
      </c>
      <c r="AN642">
        <v>404</v>
      </c>
      <c r="AO642">
        <v>9</v>
      </c>
      <c r="AP642">
        <v>498</v>
      </c>
      <c r="AQ642">
        <v>13</v>
      </c>
      <c r="AR642">
        <v>511</v>
      </c>
      <c r="AS642">
        <v>12</v>
      </c>
      <c r="AT642">
        <v>44</v>
      </c>
      <c r="AU642">
        <v>1200330</v>
      </c>
      <c r="AV642">
        <v>2551</v>
      </c>
      <c r="AW642" t="s">
        <v>13705</v>
      </c>
      <c r="AX642" t="s">
        <v>13589</v>
      </c>
      <c r="AY642" t="s">
        <v>11421</v>
      </c>
      <c r="AZ642">
        <v>34142</v>
      </c>
      <c r="BA642">
        <v>9624</v>
      </c>
      <c r="BB642">
        <v>9624</v>
      </c>
      <c r="BC642">
        <v>0</v>
      </c>
      <c r="BE642">
        <v>12021</v>
      </c>
      <c r="BH642" t="s">
        <v>11427</v>
      </c>
      <c r="BI642" t="s">
        <v>11427</v>
      </c>
      <c r="BJ642" t="s">
        <v>11428</v>
      </c>
      <c r="BK642" t="s">
        <v>11428</v>
      </c>
      <c r="BL642" t="s">
        <v>11428</v>
      </c>
      <c r="BM642" t="s">
        <v>11428</v>
      </c>
      <c r="BN642" t="s">
        <v>11428</v>
      </c>
      <c r="BO642" t="s">
        <v>11428</v>
      </c>
      <c r="BP642" t="s">
        <v>11428</v>
      </c>
      <c r="BQ642" t="s">
        <v>11427</v>
      </c>
      <c r="BR642" t="s">
        <v>11427</v>
      </c>
      <c r="BS642" t="s">
        <v>11427</v>
      </c>
      <c r="BT642" t="s">
        <v>11427</v>
      </c>
      <c r="BU642" t="s">
        <v>11427</v>
      </c>
      <c r="BV642" t="s">
        <v>11427</v>
      </c>
      <c r="BW642" t="s">
        <v>11427</v>
      </c>
      <c r="BY642" t="s">
        <v>11428</v>
      </c>
      <c r="CB642" t="s">
        <v>11427</v>
      </c>
      <c r="CD642">
        <v>498</v>
      </c>
      <c r="CE642">
        <v>13</v>
      </c>
      <c r="CF642">
        <v>511</v>
      </c>
      <c r="CG642">
        <v>0</v>
      </c>
      <c r="CH642">
        <v>5</v>
      </c>
      <c r="CI642">
        <v>529</v>
      </c>
    </row>
    <row r="643" spans="1:87">
      <c r="A643">
        <v>120033002677</v>
      </c>
      <c r="B643" t="s">
        <v>11490</v>
      </c>
      <c r="C643" t="s">
        <v>13578</v>
      </c>
      <c r="D643" t="s">
        <v>13707</v>
      </c>
      <c r="E643" t="s">
        <v>13580</v>
      </c>
      <c r="F643" t="s">
        <v>13708</v>
      </c>
      <c r="G643" t="s">
        <v>13709</v>
      </c>
      <c r="H643" t="s">
        <v>13593</v>
      </c>
      <c r="I643" t="s">
        <v>11421</v>
      </c>
      <c r="J643">
        <v>34116</v>
      </c>
      <c r="K643" t="s">
        <v>11422</v>
      </c>
      <c r="L643">
        <v>12</v>
      </c>
      <c r="M643" t="s">
        <v>11461</v>
      </c>
      <c r="N643">
        <v>5</v>
      </c>
      <c r="P643">
        <v>48</v>
      </c>
      <c r="Q643">
        <v>148</v>
      </c>
      <c r="R643">
        <v>170</v>
      </c>
      <c r="S643">
        <v>170</v>
      </c>
      <c r="T643">
        <v>194</v>
      </c>
      <c r="U643">
        <v>159</v>
      </c>
      <c r="V643">
        <v>162</v>
      </c>
      <c r="AD643" t="s">
        <v>11424</v>
      </c>
      <c r="AE643">
        <v>26.1784</v>
      </c>
      <c r="AF643">
        <v>-81.698300000000003</v>
      </c>
      <c r="AG643" t="s">
        <v>13710</v>
      </c>
      <c r="AH643">
        <v>11</v>
      </c>
      <c r="AI643">
        <v>565</v>
      </c>
      <c r="AJ643">
        <v>486</v>
      </c>
      <c r="AK643">
        <v>1</v>
      </c>
      <c r="AL643">
        <v>3</v>
      </c>
      <c r="AM643">
        <v>149</v>
      </c>
      <c r="AN643">
        <v>813</v>
      </c>
      <c r="AO643">
        <v>67</v>
      </c>
      <c r="AP643">
        <v>889</v>
      </c>
      <c r="AQ643">
        <v>71</v>
      </c>
      <c r="AR643">
        <v>960</v>
      </c>
      <c r="AS643">
        <v>14</v>
      </c>
      <c r="AT643">
        <v>75</v>
      </c>
      <c r="AU643">
        <v>1200330</v>
      </c>
      <c r="AV643">
        <v>2677</v>
      </c>
      <c r="AW643" t="s">
        <v>13709</v>
      </c>
      <c r="AX643" t="s">
        <v>13593</v>
      </c>
      <c r="AY643" t="s">
        <v>11421</v>
      </c>
      <c r="AZ643">
        <v>34116</v>
      </c>
      <c r="BA643">
        <v>7845</v>
      </c>
      <c r="BB643">
        <v>7845</v>
      </c>
      <c r="BC643">
        <v>0</v>
      </c>
      <c r="BE643">
        <v>12021</v>
      </c>
      <c r="BH643" t="s">
        <v>11427</v>
      </c>
      <c r="BI643" t="s">
        <v>11427</v>
      </c>
      <c r="BJ643" t="s">
        <v>11428</v>
      </c>
      <c r="BK643" t="s">
        <v>11428</v>
      </c>
      <c r="BL643" t="s">
        <v>11428</v>
      </c>
      <c r="BM643" t="s">
        <v>11428</v>
      </c>
      <c r="BN643" t="s">
        <v>11428</v>
      </c>
      <c r="BO643" t="s">
        <v>11428</v>
      </c>
      <c r="BP643" t="s">
        <v>11428</v>
      </c>
      <c r="BQ643" t="s">
        <v>11427</v>
      </c>
      <c r="BR643" t="s">
        <v>11427</v>
      </c>
      <c r="BS643" t="s">
        <v>11427</v>
      </c>
      <c r="BT643" t="s">
        <v>11427</v>
      </c>
      <c r="BU643" t="s">
        <v>11427</v>
      </c>
      <c r="BV643" t="s">
        <v>11427</v>
      </c>
      <c r="BW643" t="s">
        <v>11427</v>
      </c>
      <c r="BY643" t="s">
        <v>11428</v>
      </c>
      <c r="CB643" t="s">
        <v>11427</v>
      </c>
      <c r="CD643">
        <v>889</v>
      </c>
      <c r="CE643">
        <v>71</v>
      </c>
      <c r="CF643">
        <v>960</v>
      </c>
      <c r="CG643">
        <v>0</v>
      </c>
      <c r="CH643">
        <v>18</v>
      </c>
      <c r="CI643">
        <v>1051</v>
      </c>
    </row>
    <row r="644" spans="1:87">
      <c r="A644">
        <v>120033002730</v>
      </c>
      <c r="B644" t="s">
        <v>11490</v>
      </c>
      <c r="C644" t="s">
        <v>13578</v>
      </c>
      <c r="D644" t="s">
        <v>13711</v>
      </c>
      <c r="E644" t="s">
        <v>13580</v>
      </c>
      <c r="F644" t="s">
        <v>13712</v>
      </c>
      <c r="G644" t="s">
        <v>13713</v>
      </c>
      <c r="H644" t="s">
        <v>13593</v>
      </c>
      <c r="I644" t="s">
        <v>11421</v>
      </c>
      <c r="J644">
        <v>34119</v>
      </c>
      <c r="K644" t="s">
        <v>11422</v>
      </c>
      <c r="L644">
        <v>12</v>
      </c>
      <c r="M644" t="s">
        <v>11461</v>
      </c>
      <c r="N644">
        <v>5</v>
      </c>
      <c r="P644">
        <v>49</v>
      </c>
      <c r="Q644">
        <v>129</v>
      </c>
      <c r="R644">
        <v>124</v>
      </c>
      <c r="S644">
        <v>146</v>
      </c>
      <c r="T644">
        <v>130</v>
      </c>
      <c r="U644">
        <v>141</v>
      </c>
      <c r="V644">
        <v>126</v>
      </c>
      <c r="AD644" t="s">
        <v>11424</v>
      </c>
      <c r="AE644">
        <v>26.241900000000001</v>
      </c>
      <c r="AF644">
        <v>-81.733500000000006</v>
      </c>
      <c r="AG644" t="s">
        <v>13714</v>
      </c>
      <c r="AH644">
        <v>11</v>
      </c>
      <c r="AI644">
        <v>446</v>
      </c>
      <c r="AJ644">
        <v>399</v>
      </c>
      <c r="AK644">
        <v>5</v>
      </c>
      <c r="AL644">
        <v>15</v>
      </c>
      <c r="AM644">
        <v>41</v>
      </c>
      <c r="AN644">
        <v>249</v>
      </c>
      <c r="AO644">
        <v>508</v>
      </c>
      <c r="AP644">
        <v>284</v>
      </c>
      <c r="AQ644">
        <v>36</v>
      </c>
      <c r="AR644">
        <v>320</v>
      </c>
      <c r="AS644">
        <v>14.1</v>
      </c>
      <c r="AT644">
        <v>60</v>
      </c>
      <c r="AU644">
        <v>1200330</v>
      </c>
      <c r="AV644">
        <v>2730</v>
      </c>
      <c r="AW644" t="s">
        <v>13713</v>
      </c>
      <c r="AX644" t="s">
        <v>13593</v>
      </c>
      <c r="AY644" t="s">
        <v>11421</v>
      </c>
      <c r="AZ644">
        <v>34119</v>
      </c>
      <c r="BA644">
        <v>1307</v>
      </c>
      <c r="BB644">
        <v>1307</v>
      </c>
      <c r="BC644">
        <v>0</v>
      </c>
      <c r="BE644">
        <v>12021</v>
      </c>
      <c r="BH644" t="s">
        <v>11427</v>
      </c>
      <c r="BI644" t="s">
        <v>11427</v>
      </c>
      <c r="BJ644" t="s">
        <v>11428</v>
      </c>
      <c r="BK644" t="s">
        <v>11428</v>
      </c>
      <c r="BL644" t="s">
        <v>11428</v>
      </c>
      <c r="BM644" t="s">
        <v>11428</v>
      </c>
      <c r="BN644" t="s">
        <v>11428</v>
      </c>
      <c r="BO644" t="s">
        <v>11428</v>
      </c>
      <c r="BP644" t="s">
        <v>11428</v>
      </c>
      <c r="BQ644" t="s">
        <v>11427</v>
      </c>
      <c r="BR644" t="s">
        <v>11427</v>
      </c>
      <c r="BS644" t="s">
        <v>11427</v>
      </c>
      <c r="BT644" t="s">
        <v>11427</v>
      </c>
      <c r="BU644" t="s">
        <v>11427</v>
      </c>
      <c r="BV644" t="s">
        <v>11427</v>
      </c>
      <c r="BW644" t="s">
        <v>11427</v>
      </c>
      <c r="BY644" t="s">
        <v>11428</v>
      </c>
      <c r="CB644" t="s">
        <v>11427</v>
      </c>
      <c r="CD644">
        <v>284</v>
      </c>
      <c r="CE644">
        <v>36</v>
      </c>
      <c r="CF644">
        <v>320</v>
      </c>
      <c r="CG644">
        <v>2</v>
      </c>
      <c r="CH644">
        <v>25</v>
      </c>
      <c r="CI644">
        <v>845</v>
      </c>
    </row>
    <row r="645" spans="1:87">
      <c r="A645">
        <v>120033002731</v>
      </c>
      <c r="B645" t="s">
        <v>11490</v>
      </c>
      <c r="C645" t="s">
        <v>13578</v>
      </c>
      <c r="D645" t="s">
        <v>13715</v>
      </c>
      <c r="E645" t="s">
        <v>13580</v>
      </c>
      <c r="F645" t="s">
        <v>13716</v>
      </c>
      <c r="G645" t="s">
        <v>13717</v>
      </c>
      <c r="H645" t="s">
        <v>13593</v>
      </c>
      <c r="I645" t="s">
        <v>11421</v>
      </c>
      <c r="J645">
        <v>34113</v>
      </c>
      <c r="K645" t="s">
        <v>11422</v>
      </c>
      <c r="L645">
        <v>12</v>
      </c>
      <c r="M645" t="s">
        <v>11461</v>
      </c>
      <c r="N645">
        <v>5</v>
      </c>
      <c r="P645">
        <v>47</v>
      </c>
      <c r="Q645">
        <v>98</v>
      </c>
      <c r="R645">
        <v>92</v>
      </c>
      <c r="S645">
        <v>100</v>
      </c>
      <c r="T645">
        <v>117</v>
      </c>
      <c r="U645">
        <v>108</v>
      </c>
      <c r="V645">
        <v>101</v>
      </c>
      <c r="AD645" t="s">
        <v>11424</v>
      </c>
      <c r="AE645">
        <v>26.1053</v>
      </c>
      <c r="AF645">
        <v>-81.690600000000003</v>
      </c>
      <c r="AG645" t="s">
        <v>13718</v>
      </c>
      <c r="AH645">
        <v>11</v>
      </c>
      <c r="AI645">
        <v>361</v>
      </c>
      <c r="AJ645">
        <v>302</v>
      </c>
      <c r="AK645">
        <v>0</v>
      </c>
      <c r="AL645">
        <v>10</v>
      </c>
      <c r="AM645">
        <v>164</v>
      </c>
      <c r="AN645">
        <v>262</v>
      </c>
      <c r="AO645">
        <v>202</v>
      </c>
      <c r="AP645">
        <v>460</v>
      </c>
      <c r="AQ645">
        <v>34</v>
      </c>
      <c r="AR645">
        <v>494</v>
      </c>
      <c r="AS645">
        <v>13.8</v>
      </c>
      <c r="AT645">
        <v>48</v>
      </c>
      <c r="AU645">
        <v>1200330</v>
      </c>
      <c r="AV645">
        <v>2731</v>
      </c>
      <c r="AW645" t="s">
        <v>13717</v>
      </c>
      <c r="AX645" t="s">
        <v>13593</v>
      </c>
      <c r="AY645" t="s">
        <v>11421</v>
      </c>
      <c r="AZ645">
        <v>34113</v>
      </c>
      <c r="BA645">
        <v>8979</v>
      </c>
      <c r="BB645">
        <v>8979</v>
      </c>
      <c r="BC645">
        <v>0</v>
      </c>
      <c r="BE645">
        <v>12021</v>
      </c>
      <c r="BH645" t="s">
        <v>11427</v>
      </c>
      <c r="BI645" t="s">
        <v>11427</v>
      </c>
      <c r="BJ645" t="s">
        <v>11428</v>
      </c>
      <c r="BK645" t="s">
        <v>11428</v>
      </c>
      <c r="BL645" t="s">
        <v>11428</v>
      </c>
      <c r="BM645" t="s">
        <v>11428</v>
      </c>
      <c r="BN645" t="s">
        <v>11428</v>
      </c>
      <c r="BO645" t="s">
        <v>11428</v>
      </c>
      <c r="BP645" t="s">
        <v>11428</v>
      </c>
      <c r="BQ645" t="s">
        <v>11427</v>
      </c>
      <c r="BR645" t="s">
        <v>11427</v>
      </c>
      <c r="BS645" t="s">
        <v>11427</v>
      </c>
      <c r="BT645" t="s">
        <v>11427</v>
      </c>
      <c r="BU645" t="s">
        <v>11427</v>
      </c>
      <c r="BV645" t="s">
        <v>11427</v>
      </c>
      <c r="BW645" t="s">
        <v>11427</v>
      </c>
      <c r="BY645" t="s">
        <v>11428</v>
      </c>
      <c r="CB645" t="s">
        <v>11427</v>
      </c>
      <c r="CD645">
        <v>460</v>
      </c>
      <c r="CE645">
        <v>34</v>
      </c>
      <c r="CF645">
        <v>494</v>
      </c>
      <c r="CG645">
        <v>0</v>
      </c>
      <c r="CH645">
        <v>25</v>
      </c>
      <c r="CI645">
        <v>663</v>
      </c>
    </row>
    <row r="646" spans="1:87">
      <c r="A646">
        <v>120033002985</v>
      </c>
      <c r="B646" t="s">
        <v>11490</v>
      </c>
      <c r="C646" t="s">
        <v>13578</v>
      </c>
      <c r="D646" t="s">
        <v>13719</v>
      </c>
      <c r="E646" t="s">
        <v>13580</v>
      </c>
      <c r="F646" t="s">
        <v>13720</v>
      </c>
      <c r="G646" t="s">
        <v>13721</v>
      </c>
      <c r="H646" t="s">
        <v>13593</v>
      </c>
      <c r="I646" t="s">
        <v>11421</v>
      </c>
      <c r="J646">
        <v>34114</v>
      </c>
      <c r="K646" t="s">
        <v>11422</v>
      </c>
      <c r="L646">
        <v>12</v>
      </c>
      <c r="M646">
        <v>6</v>
      </c>
      <c r="N646">
        <v>8</v>
      </c>
      <c r="W646">
        <v>269</v>
      </c>
      <c r="X646">
        <v>322</v>
      </c>
      <c r="Y646">
        <v>319</v>
      </c>
      <c r="AD646" t="s">
        <v>11424</v>
      </c>
      <c r="AE646">
        <v>26.046099999999999</v>
      </c>
      <c r="AF646">
        <v>-81.677199999999999</v>
      </c>
      <c r="AG646" t="s">
        <v>13722</v>
      </c>
      <c r="AH646">
        <v>11</v>
      </c>
      <c r="AI646">
        <v>473</v>
      </c>
      <c r="AJ646">
        <v>437</v>
      </c>
      <c r="AK646">
        <v>6</v>
      </c>
      <c r="AL646">
        <v>3</v>
      </c>
      <c r="AM646">
        <v>242</v>
      </c>
      <c r="AN646">
        <v>583</v>
      </c>
      <c r="AO646">
        <v>67</v>
      </c>
      <c r="AP646">
        <v>759</v>
      </c>
      <c r="AQ646">
        <v>55</v>
      </c>
      <c r="AR646">
        <v>814</v>
      </c>
      <c r="AS646">
        <v>16.5</v>
      </c>
      <c r="AT646">
        <v>55</v>
      </c>
      <c r="AU646">
        <v>1200330</v>
      </c>
      <c r="AV646">
        <v>2985</v>
      </c>
      <c r="AW646" t="s">
        <v>13721</v>
      </c>
      <c r="AX646" t="s">
        <v>13593</v>
      </c>
      <c r="AY646" t="s">
        <v>11421</v>
      </c>
      <c r="AZ646">
        <v>34114</v>
      </c>
      <c r="BA646">
        <v>8340</v>
      </c>
      <c r="BB646">
        <v>8340</v>
      </c>
      <c r="BC646">
        <v>0</v>
      </c>
      <c r="BE646">
        <v>12021</v>
      </c>
      <c r="BH646" t="s">
        <v>11427</v>
      </c>
      <c r="BI646" t="s">
        <v>11427</v>
      </c>
      <c r="BJ646" t="s">
        <v>11427</v>
      </c>
      <c r="BK646" t="s">
        <v>11427</v>
      </c>
      <c r="BL646" t="s">
        <v>11427</v>
      </c>
      <c r="BM646" t="s">
        <v>11427</v>
      </c>
      <c r="BN646" t="s">
        <v>11427</v>
      </c>
      <c r="BO646" t="s">
        <v>11427</v>
      </c>
      <c r="BP646" t="s">
        <v>11427</v>
      </c>
      <c r="BQ646" t="s">
        <v>11428</v>
      </c>
      <c r="BR646" t="s">
        <v>11428</v>
      </c>
      <c r="BS646" t="s">
        <v>11428</v>
      </c>
      <c r="BT646" t="s">
        <v>11427</v>
      </c>
      <c r="BU646" t="s">
        <v>11427</v>
      </c>
      <c r="BV646" t="s">
        <v>11427</v>
      </c>
      <c r="BW646" t="s">
        <v>11427</v>
      </c>
      <c r="BY646" t="s">
        <v>11428</v>
      </c>
      <c r="CB646" t="s">
        <v>11427</v>
      </c>
      <c r="CD646">
        <v>759</v>
      </c>
      <c r="CE646">
        <v>55</v>
      </c>
      <c r="CF646">
        <v>814</v>
      </c>
      <c r="CG646">
        <v>0</v>
      </c>
      <c r="CH646">
        <v>9</v>
      </c>
      <c r="CI646">
        <v>910</v>
      </c>
    </row>
    <row r="647" spans="1:87">
      <c r="A647">
        <v>120033003038</v>
      </c>
      <c r="B647" t="s">
        <v>11490</v>
      </c>
      <c r="C647" t="s">
        <v>13578</v>
      </c>
      <c r="D647" t="s">
        <v>13723</v>
      </c>
      <c r="E647" t="s">
        <v>13580</v>
      </c>
      <c r="F647" t="s">
        <v>13724</v>
      </c>
      <c r="G647" t="s">
        <v>13725</v>
      </c>
      <c r="H647" t="s">
        <v>13593</v>
      </c>
      <c r="I647" t="s">
        <v>11421</v>
      </c>
      <c r="J647">
        <v>34109</v>
      </c>
      <c r="K647" t="s">
        <v>11422</v>
      </c>
      <c r="L647">
        <v>12</v>
      </c>
      <c r="M647" t="s">
        <v>11461</v>
      </c>
      <c r="N647">
        <v>5</v>
      </c>
      <c r="P647">
        <v>3</v>
      </c>
      <c r="Q647">
        <v>111</v>
      </c>
      <c r="R647">
        <v>103</v>
      </c>
      <c r="S647">
        <v>147</v>
      </c>
      <c r="T647">
        <v>148</v>
      </c>
      <c r="U647">
        <v>153</v>
      </c>
      <c r="V647">
        <v>115</v>
      </c>
      <c r="AD647" t="s">
        <v>11424</v>
      </c>
      <c r="AE647">
        <v>26.257400000000001</v>
      </c>
      <c r="AF647">
        <v>-81.767499999999998</v>
      </c>
      <c r="AG647" t="s">
        <v>13726</v>
      </c>
      <c r="AH647">
        <v>11</v>
      </c>
      <c r="AI647">
        <v>369</v>
      </c>
      <c r="AJ647">
        <v>411</v>
      </c>
      <c r="AK647">
        <v>0</v>
      </c>
      <c r="AL647">
        <v>18</v>
      </c>
      <c r="AM647">
        <v>22</v>
      </c>
      <c r="AN647">
        <v>178</v>
      </c>
      <c r="AO647">
        <v>537</v>
      </c>
      <c r="AP647">
        <v>232</v>
      </c>
      <c r="AQ647">
        <v>18</v>
      </c>
      <c r="AR647">
        <v>250</v>
      </c>
      <c r="AS647">
        <v>14.7</v>
      </c>
      <c r="AT647">
        <v>53</v>
      </c>
      <c r="AU647">
        <v>1200330</v>
      </c>
      <c r="AV647">
        <v>3038</v>
      </c>
      <c r="AW647" t="s">
        <v>13725</v>
      </c>
      <c r="AX647" t="s">
        <v>13593</v>
      </c>
      <c r="AY647" t="s">
        <v>11421</v>
      </c>
      <c r="AZ647">
        <v>34109</v>
      </c>
      <c r="BA647">
        <v>1647</v>
      </c>
      <c r="BB647">
        <v>1647</v>
      </c>
      <c r="BC647">
        <v>0</v>
      </c>
      <c r="BE647">
        <v>12021</v>
      </c>
      <c r="BH647" t="s">
        <v>11427</v>
      </c>
      <c r="BI647" t="s">
        <v>11427</v>
      </c>
      <c r="BJ647" t="s">
        <v>11428</v>
      </c>
      <c r="BK647" t="s">
        <v>11428</v>
      </c>
      <c r="BL647" t="s">
        <v>11428</v>
      </c>
      <c r="BM647" t="s">
        <v>11428</v>
      </c>
      <c r="BN647" t="s">
        <v>11428</v>
      </c>
      <c r="BO647" t="s">
        <v>11428</v>
      </c>
      <c r="BP647" t="s">
        <v>11428</v>
      </c>
      <c r="BQ647" t="s">
        <v>11427</v>
      </c>
      <c r="BR647" t="s">
        <v>11427</v>
      </c>
      <c r="BS647" t="s">
        <v>11427</v>
      </c>
      <c r="BT647" t="s">
        <v>11427</v>
      </c>
      <c r="BU647" t="s">
        <v>11427</v>
      </c>
      <c r="BV647" t="s">
        <v>11427</v>
      </c>
      <c r="BW647" t="s">
        <v>11427</v>
      </c>
      <c r="BY647" t="s">
        <v>11427</v>
      </c>
      <c r="CB647" t="s">
        <v>11427</v>
      </c>
      <c r="CD647">
        <v>232</v>
      </c>
      <c r="CE647">
        <v>18</v>
      </c>
      <c r="CF647">
        <v>250</v>
      </c>
      <c r="CG647">
        <v>0</v>
      </c>
      <c r="CH647">
        <v>25</v>
      </c>
      <c r="CI647">
        <v>780</v>
      </c>
    </row>
    <row r="648" spans="1:87">
      <c r="A648">
        <v>120033003339</v>
      </c>
      <c r="B648" t="s">
        <v>11490</v>
      </c>
      <c r="C648" t="s">
        <v>13578</v>
      </c>
      <c r="D648" t="s">
        <v>13727</v>
      </c>
      <c r="E648" t="s">
        <v>13580</v>
      </c>
      <c r="F648" t="s">
        <v>13728</v>
      </c>
      <c r="G648" t="s">
        <v>13729</v>
      </c>
      <c r="H648" t="s">
        <v>13634</v>
      </c>
      <c r="I648" t="s">
        <v>11421</v>
      </c>
      <c r="J648">
        <v>34145</v>
      </c>
      <c r="K648" t="s">
        <v>11422</v>
      </c>
      <c r="L648">
        <v>12</v>
      </c>
      <c r="M648">
        <v>6</v>
      </c>
      <c r="N648">
        <v>8</v>
      </c>
      <c r="W648">
        <v>153</v>
      </c>
      <c r="X648">
        <v>132</v>
      </c>
      <c r="Y648">
        <v>148</v>
      </c>
      <c r="AD648" t="s">
        <v>11424</v>
      </c>
      <c r="AE648">
        <v>25.941400000000002</v>
      </c>
      <c r="AF648">
        <v>-81.711100000000002</v>
      </c>
      <c r="AG648" s="27">
        <v>2600102</v>
      </c>
      <c r="AH648">
        <v>11</v>
      </c>
      <c r="AI648">
        <v>211</v>
      </c>
      <c r="AJ648">
        <v>222</v>
      </c>
      <c r="AK648">
        <v>1</v>
      </c>
      <c r="AL648">
        <v>7</v>
      </c>
      <c r="AM648">
        <v>16</v>
      </c>
      <c r="AN648">
        <v>149</v>
      </c>
      <c r="AO648">
        <v>249</v>
      </c>
      <c r="AP648">
        <v>97</v>
      </c>
      <c r="AQ648">
        <v>4</v>
      </c>
      <c r="AR648">
        <v>101</v>
      </c>
      <c r="AS648">
        <v>18</v>
      </c>
      <c r="AT648">
        <v>24</v>
      </c>
      <c r="AU648">
        <v>1200330</v>
      </c>
      <c r="AV648">
        <v>3339</v>
      </c>
      <c r="AW648" t="s">
        <v>13729</v>
      </c>
      <c r="AX648" t="s">
        <v>13634</v>
      </c>
      <c r="AY648" t="s">
        <v>11421</v>
      </c>
      <c r="AZ648">
        <v>34145</v>
      </c>
      <c r="BA648">
        <v>3949</v>
      </c>
      <c r="BB648">
        <v>3949</v>
      </c>
      <c r="BC648">
        <v>0</v>
      </c>
      <c r="BE648">
        <v>12021</v>
      </c>
      <c r="BH648" t="s">
        <v>11427</v>
      </c>
      <c r="BI648" t="s">
        <v>11427</v>
      </c>
      <c r="BJ648" t="s">
        <v>11427</v>
      </c>
      <c r="BK648" t="s">
        <v>11427</v>
      </c>
      <c r="BL648" t="s">
        <v>11427</v>
      </c>
      <c r="BM648" t="s">
        <v>11427</v>
      </c>
      <c r="BN648" t="s">
        <v>11427</v>
      </c>
      <c r="BO648" t="s">
        <v>11427</v>
      </c>
      <c r="BP648" t="s">
        <v>11427</v>
      </c>
      <c r="BQ648" t="s">
        <v>11428</v>
      </c>
      <c r="BR648" t="s">
        <v>11428</v>
      </c>
      <c r="BS648" t="s">
        <v>11428</v>
      </c>
      <c r="BT648" t="s">
        <v>11427</v>
      </c>
      <c r="BU648" t="s">
        <v>11427</v>
      </c>
      <c r="BV648" t="s">
        <v>11427</v>
      </c>
      <c r="BW648" t="s">
        <v>11427</v>
      </c>
      <c r="BY648" t="s">
        <v>11427</v>
      </c>
      <c r="CB648" t="s">
        <v>11428</v>
      </c>
      <c r="CD648">
        <v>97</v>
      </c>
      <c r="CE648">
        <v>4</v>
      </c>
      <c r="CF648">
        <v>101</v>
      </c>
      <c r="CG648">
        <v>0</v>
      </c>
      <c r="CH648">
        <v>11</v>
      </c>
      <c r="CI648">
        <v>433</v>
      </c>
    </row>
    <row r="649" spans="1:87">
      <c r="A649">
        <v>120033003551</v>
      </c>
      <c r="B649" t="s">
        <v>11490</v>
      </c>
      <c r="C649" t="s">
        <v>13578</v>
      </c>
      <c r="D649" t="s">
        <v>13730</v>
      </c>
      <c r="E649" t="s">
        <v>13580</v>
      </c>
      <c r="F649" t="s">
        <v>13731</v>
      </c>
      <c r="G649" t="s">
        <v>13732</v>
      </c>
      <c r="H649" t="s">
        <v>13593</v>
      </c>
      <c r="I649" t="s">
        <v>11421</v>
      </c>
      <c r="J649">
        <v>34120</v>
      </c>
      <c r="K649" t="s">
        <v>11422</v>
      </c>
      <c r="L649">
        <v>12</v>
      </c>
      <c r="M649" t="s">
        <v>11461</v>
      </c>
      <c r="N649">
        <v>5</v>
      </c>
      <c r="P649">
        <v>29</v>
      </c>
      <c r="Q649">
        <v>102</v>
      </c>
      <c r="R649">
        <v>80</v>
      </c>
      <c r="S649">
        <v>104</v>
      </c>
      <c r="T649">
        <v>95</v>
      </c>
      <c r="U649">
        <v>117</v>
      </c>
      <c r="V649">
        <v>116</v>
      </c>
      <c r="AD649" t="s">
        <v>11424</v>
      </c>
      <c r="AE649">
        <v>26.294499999999999</v>
      </c>
      <c r="AF649">
        <v>-81.586399999999998</v>
      </c>
      <c r="AG649" t="s">
        <v>13733</v>
      </c>
      <c r="AH649">
        <v>11</v>
      </c>
      <c r="AI649">
        <v>321</v>
      </c>
      <c r="AJ649">
        <v>322</v>
      </c>
      <c r="AK649">
        <v>2</v>
      </c>
      <c r="AL649">
        <v>8</v>
      </c>
      <c r="AM649">
        <v>50</v>
      </c>
      <c r="AN649">
        <v>260</v>
      </c>
      <c r="AO649">
        <v>309</v>
      </c>
      <c r="AP649">
        <v>241</v>
      </c>
      <c r="AQ649">
        <v>36</v>
      </c>
      <c r="AR649">
        <v>277</v>
      </c>
      <c r="AS649">
        <v>15.7</v>
      </c>
      <c r="AT649">
        <v>41</v>
      </c>
      <c r="AU649">
        <v>1200330</v>
      </c>
      <c r="AV649">
        <v>3551</v>
      </c>
      <c r="AW649" t="s">
        <v>13732</v>
      </c>
      <c r="AX649" t="s">
        <v>13593</v>
      </c>
      <c r="AY649" t="s">
        <v>11421</v>
      </c>
      <c r="AZ649">
        <v>34120</v>
      </c>
      <c r="BA649">
        <v>4427</v>
      </c>
      <c r="BB649">
        <v>4427</v>
      </c>
      <c r="BC649">
        <v>0</v>
      </c>
      <c r="BE649">
        <v>12021</v>
      </c>
      <c r="BH649" t="s">
        <v>11427</v>
      </c>
      <c r="BI649" t="s">
        <v>11427</v>
      </c>
      <c r="BJ649" t="s">
        <v>11428</v>
      </c>
      <c r="BK649" t="s">
        <v>11428</v>
      </c>
      <c r="BL649" t="s">
        <v>11428</v>
      </c>
      <c r="BM649" t="s">
        <v>11428</v>
      </c>
      <c r="BN649" t="s">
        <v>11428</v>
      </c>
      <c r="BO649" t="s">
        <v>11428</v>
      </c>
      <c r="BP649" t="s">
        <v>11428</v>
      </c>
      <c r="BQ649" t="s">
        <v>11427</v>
      </c>
      <c r="BR649" t="s">
        <v>11427</v>
      </c>
      <c r="BS649" t="s">
        <v>11427</v>
      </c>
      <c r="BT649" t="s">
        <v>11427</v>
      </c>
      <c r="BU649" t="s">
        <v>11427</v>
      </c>
      <c r="BV649" t="s">
        <v>11427</v>
      </c>
      <c r="BW649" t="s">
        <v>11427</v>
      </c>
      <c r="BY649" t="s">
        <v>11428</v>
      </c>
      <c r="CB649" t="s">
        <v>11427</v>
      </c>
      <c r="CD649">
        <v>241</v>
      </c>
      <c r="CE649">
        <v>36</v>
      </c>
      <c r="CF649">
        <v>277</v>
      </c>
      <c r="CG649">
        <v>1</v>
      </c>
      <c r="CH649">
        <v>13</v>
      </c>
      <c r="CI649">
        <v>643</v>
      </c>
    </row>
    <row r="650" spans="1:87">
      <c r="A650">
        <v>120033003829</v>
      </c>
      <c r="B650" t="s">
        <v>11490</v>
      </c>
      <c r="C650" t="s">
        <v>13578</v>
      </c>
      <c r="D650" t="s">
        <v>13734</v>
      </c>
      <c r="E650" t="s">
        <v>13580</v>
      </c>
      <c r="F650" t="s">
        <v>13735</v>
      </c>
      <c r="G650" t="s">
        <v>13736</v>
      </c>
      <c r="H650" t="s">
        <v>13593</v>
      </c>
      <c r="I650" t="s">
        <v>11421</v>
      </c>
      <c r="J650">
        <v>34109</v>
      </c>
      <c r="K650" t="s">
        <v>11422</v>
      </c>
      <c r="L650">
        <v>12</v>
      </c>
      <c r="M650" t="s">
        <v>11461</v>
      </c>
      <c r="N650">
        <v>5</v>
      </c>
      <c r="P650">
        <v>1</v>
      </c>
      <c r="Q650">
        <v>105</v>
      </c>
      <c r="R650">
        <v>107</v>
      </c>
      <c r="S650">
        <v>106</v>
      </c>
      <c r="T650">
        <v>118</v>
      </c>
      <c r="U650">
        <v>131</v>
      </c>
      <c r="V650">
        <v>125</v>
      </c>
      <c r="AD650" t="s">
        <v>11424</v>
      </c>
      <c r="AE650">
        <v>26.218299999999999</v>
      </c>
      <c r="AF650">
        <v>-81.758200000000002</v>
      </c>
      <c r="AG650" t="s">
        <v>13737</v>
      </c>
      <c r="AH650">
        <v>11</v>
      </c>
      <c r="AI650">
        <v>351</v>
      </c>
      <c r="AJ650">
        <v>342</v>
      </c>
      <c r="AK650">
        <v>0</v>
      </c>
      <c r="AL650">
        <v>37</v>
      </c>
      <c r="AM650">
        <v>20</v>
      </c>
      <c r="AN650">
        <v>238</v>
      </c>
      <c r="AO650">
        <v>367</v>
      </c>
      <c r="AP650">
        <v>241</v>
      </c>
      <c r="AQ650">
        <v>39</v>
      </c>
      <c r="AR650">
        <v>280</v>
      </c>
      <c r="AS650">
        <v>15.4</v>
      </c>
      <c r="AT650">
        <v>45</v>
      </c>
      <c r="AU650">
        <v>1200330</v>
      </c>
      <c r="AV650">
        <v>3829</v>
      </c>
      <c r="AW650" t="s">
        <v>13736</v>
      </c>
      <c r="AX650" t="s">
        <v>13593</v>
      </c>
      <c r="AY650" t="s">
        <v>11421</v>
      </c>
      <c r="AZ650">
        <v>34109</v>
      </c>
      <c r="BA650">
        <v>919</v>
      </c>
      <c r="BB650">
        <v>919</v>
      </c>
      <c r="BC650">
        <v>0</v>
      </c>
      <c r="BE650">
        <v>12021</v>
      </c>
      <c r="BH650" t="s">
        <v>11427</v>
      </c>
      <c r="BI650" t="s">
        <v>11427</v>
      </c>
      <c r="BJ650" t="s">
        <v>11428</v>
      </c>
      <c r="BK650" t="s">
        <v>11428</v>
      </c>
      <c r="BL650" t="s">
        <v>11428</v>
      </c>
      <c r="BM650" t="s">
        <v>11428</v>
      </c>
      <c r="BN650" t="s">
        <v>11428</v>
      </c>
      <c r="BO650" t="s">
        <v>11428</v>
      </c>
      <c r="BP650" t="s">
        <v>11428</v>
      </c>
      <c r="BQ650" t="s">
        <v>11427</v>
      </c>
      <c r="BR650" t="s">
        <v>11427</v>
      </c>
      <c r="BS650" t="s">
        <v>11427</v>
      </c>
      <c r="BT650" t="s">
        <v>11427</v>
      </c>
      <c r="BU650" t="s">
        <v>11427</v>
      </c>
      <c r="BV650" t="s">
        <v>11427</v>
      </c>
      <c r="BW650" t="s">
        <v>11427</v>
      </c>
      <c r="BY650" t="s">
        <v>11428</v>
      </c>
      <c r="CB650" t="s">
        <v>11427</v>
      </c>
      <c r="CD650">
        <v>241</v>
      </c>
      <c r="CE650">
        <v>39</v>
      </c>
      <c r="CF650">
        <v>280</v>
      </c>
      <c r="CG650">
        <v>0</v>
      </c>
      <c r="CH650">
        <v>31</v>
      </c>
      <c r="CI650">
        <v>693</v>
      </c>
    </row>
    <row r="651" spans="1:87">
      <c r="A651">
        <v>120033003830</v>
      </c>
      <c r="B651" t="s">
        <v>11490</v>
      </c>
      <c r="C651" t="s">
        <v>13578</v>
      </c>
      <c r="D651" t="s">
        <v>13738</v>
      </c>
      <c r="E651" t="s">
        <v>13580</v>
      </c>
      <c r="F651" t="s">
        <v>13739</v>
      </c>
      <c r="G651" t="s">
        <v>13740</v>
      </c>
      <c r="H651" t="s">
        <v>13593</v>
      </c>
      <c r="I651" t="s">
        <v>11421</v>
      </c>
      <c r="J651">
        <v>34104</v>
      </c>
      <c r="K651" t="s">
        <v>11422</v>
      </c>
      <c r="L651">
        <v>12</v>
      </c>
      <c r="M651" t="s">
        <v>11461</v>
      </c>
      <c r="N651">
        <v>5</v>
      </c>
      <c r="P651">
        <v>17</v>
      </c>
      <c r="Q651">
        <v>134</v>
      </c>
      <c r="R651">
        <v>142</v>
      </c>
      <c r="S651">
        <v>145</v>
      </c>
      <c r="T651">
        <v>150</v>
      </c>
      <c r="U651">
        <v>124</v>
      </c>
      <c r="V651">
        <v>131</v>
      </c>
      <c r="AD651" t="s">
        <v>11424</v>
      </c>
      <c r="AE651">
        <v>26.145600000000002</v>
      </c>
      <c r="AF651">
        <v>-81.715599999999995</v>
      </c>
      <c r="AG651" t="s">
        <v>13741</v>
      </c>
      <c r="AH651">
        <v>11</v>
      </c>
      <c r="AI651">
        <v>436</v>
      </c>
      <c r="AJ651">
        <v>407</v>
      </c>
      <c r="AK651">
        <v>2</v>
      </c>
      <c r="AL651">
        <v>22</v>
      </c>
      <c r="AM651">
        <v>131</v>
      </c>
      <c r="AN651">
        <v>414</v>
      </c>
      <c r="AO651">
        <v>245</v>
      </c>
      <c r="AP651">
        <v>533</v>
      </c>
      <c r="AQ651">
        <v>44</v>
      </c>
      <c r="AR651">
        <v>577</v>
      </c>
      <c r="AS651">
        <v>15.3</v>
      </c>
      <c r="AT651">
        <v>55</v>
      </c>
      <c r="AU651">
        <v>1200330</v>
      </c>
      <c r="AV651">
        <v>3830</v>
      </c>
      <c r="AW651" t="s">
        <v>13740</v>
      </c>
      <c r="AX651" t="s">
        <v>13593</v>
      </c>
      <c r="AY651" t="s">
        <v>11421</v>
      </c>
      <c r="AZ651">
        <v>34104</v>
      </c>
      <c r="BA651">
        <v>5445</v>
      </c>
      <c r="BB651">
        <v>5445</v>
      </c>
      <c r="BC651">
        <v>0</v>
      </c>
      <c r="BE651">
        <v>12021</v>
      </c>
      <c r="BH651" t="s">
        <v>11427</v>
      </c>
      <c r="BI651" t="s">
        <v>11427</v>
      </c>
      <c r="BJ651" t="s">
        <v>11428</v>
      </c>
      <c r="BK651" t="s">
        <v>11428</v>
      </c>
      <c r="BL651" t="s">
        <v>11428</v>
      </c>
      <c r="BM651" t="s">
        <v>11428</v>
      </c>
      <c r="BN651" t="s">
        <v>11428</v>
      </c>
      <c r="BO651" t="s">
        <v>11428</v>
      </c>
      <c r="BP651" t="s">
        <v>11428</v>
      </c>
      <c r="BQ651" t="s">
        <v>11427</v>
      </c>
      <c r="BR651" t="s">
        <v>11427</v>
      </c>
      <c r="BS651" t="s">
        <v>11427</v>
      </c>
      <c r="BT651" t="s">
        <v>11427</v>
      </c>
      <c r="BU651" t="s">
        <v>11427</v>
      </c>
      <c r="BV651" t="s">
        <v>11427</v>
      </c>
      <c r="BW651" t="s">
        <v>11427</v>
      </c>
      <c r="BY651" t="s">
        <v>11428</v>
      </c>
      <c r="CB651" t="s">
        <v>11427</v>
      </c>
      <c r="CD651">
        <v>533</v>
      </c>
      <c r="CE651">
        <v>44</v>
      </c>
      <c r="CF651">
        <v>577</v>
      </c>
      <c r="CG651">
        <v>0</v>
      </c>
      <c r="CH651">
        <v>29</v>
      </c>
      <c r="CI651">
        <v>843</v>
      </c>
    </row>
    <row r="652" spans="1:87">
      <c r="A652">
        <v>120033003961</v>
      </c>
      <c r="B652" t="s">
        <v>11490</v>
      </c>
      <c r="C652" t="s">
        <v>13578</v>
      </c>
      <c r="D652" t="s">
        <v>13742</v>
      </c>
      <c r="E652" t="s">
        <v>13580</v>
      </c>
      <c r="F652" t="s">
        <v>13743</v>
      </c>
      <c r="G652" t="s">
        <v>13744</v>
      </c>
      <c r="H652" t="s">
        <v>13593</v>
      </c>
      <c r="I652" t="s">
        <v>11421</v>
      </c>
      <c r="J652">
        <v>34110</v>
      </c>
      <c r="K652" t="s">
        <v>11422</v>
      </c>
      <c r="L652">
        <v>12</v>
      </c>
      <c r="M652">
        <v>6</v>
      </c>
      <c r="N652">
        <v>8</v>
      </c>
      <c r="W652">
        <v>256</v>
      </c>
      <c r="X652">
        <v>289</v>
      </c>
      <c r="Y652">
        <v>320</v>
      </c>
      <c r="AD652" t="s">
        <v>11424</v>
      </c>
      <c r="AE652">
        <v>26.295500000000001</v>
      </c>
      <c r="AF652">
        <v>-81.767700000000005</v>
      </c>
      <c r="AG652" t="s">
        <v>13745</v>
      </c>
      <c r="AH652">
        <v>11</v>
      </c>
      <c r="AI652">
        <v>463</v>
      </c>
      <c r="AJ652">
        <v>402</v>
      </c>
      <c r="AK652">
        <v>4</v>
      </c>
      <c r="AL652">
        <v>20</v>
      </c>
      <c r="AM652">
        <v>39</v>
      </c>
      <c r="AN652">
        <v>204</v>
      </c>
      <c r="AO652">
        <v>568</v>
      </c>
      <c r="AP652">
        <v>248</v>
      </c>
      <c r="AQ652">
        <v>19</v>
      </c>
      <c r="AR652">
        <v>267</v>
      </c>
      <c r="AS652">
        <v>17.3</v>
      </c>
      <c r="AT652">
        <v>50</v>
      </c>
      <c r="AU652">
        <v>1200330</v>
      </c>
      <c r="AV652">
        <v>3961</v>
      </c>
      <c r="AW652" t="s">
        <v>13744</v>
      </c>
      <c r="AX652" t="s">
        <v>13593</v>
      </c>
      <c r="AY652" t="s">
        <v>11421</v>
      </c>
      <c r="AZ652">
        <v>34110</v>
      </c>
      <c r="BA652">
        <v>3270</v>
      </c>
      <c r="BB652">
        <v>3270</v>
      </c>
      <c r="BC652">
        <v>0</v>
      </c>
      <c r="BE652">
        <v>12021</v>
      </c>
      <c r="BH652" t="s">
        <v>11427</v>
      </c>
      <c r="BI652" t="s">
        <v>11427</v>
      </c>
      <c r="BJ652" t="s">
        <v>11427</v>
      </c>
      <c r="BK652" t="s">
        <v>11427</v>
      </c>
      <c r="BL652" t="s">
        <v>11427</v>
      </c>
      <c r="BM652" t="s">
        <v>11427</v>
      </c>
      <c r="BN652" t="s">
        <v>11427</v>
      </c>
      <c r="BO652" t="s">
        <v>11427</v>
      </c>
      <c r="BP652" t="s">
        <v>11427</v>
      </c>
      <c r="BQ652" t="s">
        <v>11428</v>
      </c>
      <c r="BR652" t="s">
        <v>11428</v>
      </c>
      <c r="BS652" t="s">
        <v>11428</v>
      </c>
      <c r="BT652" t="s">
        <v>11427</v>
      </c>
      <c r="BU652" t="s">
        <v>11427</v>
      </c>
      <c r="BV652" t="s">
        <v>11427</v>
      </c>
      <c r="BW652" t="s">
        <v>11427</v>
      </c>
      <c r="BY652" t="s">
        <v>11427</v>
      </c>
      <c r="CB652" t="s">
        <v>11427</v>
      </c>
      <c r="CD652">
        <v>248</v>
      </c>
      <c r="CE652">
        <v>19</v>
      </c>
      <c r="CF652">
        <v>267</v>
      </c>
      <c r="CG652">
        <v>2</v>
      </c>
      <c r="CH652">
        <v>28</v>
      </c>
      <c r="CI652">
        <v>865</v>
      </c>
    </row>
    <row r="653" spans="1:87">
      <c r="A653">
        <v>120033003962</v>
      </c>
      <c r="B653" t="s">
        <v>11490</v>
      </c>
      <c r="C653" t="s">
        <v>13578</v>
      </c>
      <c r="D653" t="s">
        <v>13746</v>
      </c>
      <c r="E653" t="s">
        <v>13580</v>
      </c>
      <c r="F653" t="s">
        <v>13747</v>
      </c>
      <c r="G653" t="s">
        <v>13748</v>
      </c>
      <c r="H653" t="s">
        <v>13593</v>
      </c>
      <c r="I653" t="s">
        <v>11421</v>
      </c>
      <c r="J653">
        <v>34120</v>
      </c>
      <c r="K653" t="s">
        <v>11422</v>
      </c>
      <c r="L653">
        <v>12</v>
      </c>
      <c r="M653" t="s">
        <v>11461</v>
      </c>
      <c r="N653">
        <v>5</v>
      </c>
      <c r="P653">
        <v>5</v>
      </c>
      <c r="Q653">
        <v>77</v>
      </c>
      <c r="R653">
        <v>77</v>
      </c>
      <c r="S653">
        <v>90</v>
      </c>
      <c r="T653">
        <v>107</v>
      </c>
      <c r="U653">
        <v>83</v>
      </c>
      <c r="V653">
        <v>111</v>
      </c>
      <c r="AD653" t="s">
        <v>11424</v>
      </c>
      <c r="AE653">
        <v>26.340900000000001</v>
      </c>
      <c r="AF653">
        <v>-81.5488</v>
      </c>
      <c r="AG653" t="s">
        <v>13749</v>
      </c>
      <c r="AH653">
        <v>11</v>
      </c>
      <c r="AI653">
        <v>318</v>
      </c>
      <c r="AJ653">
        <v>232</v>
      </c>
      <c r="AK653">
        <v>1</v>
      </c>
      <c r="AL653">
        <v>1</v>
      </c>
      <c r="AM653">
        <v>41</v>
      </c>
      <c r="AN653">
        <v>349</v>
      </c>
      <c r="AO653">
        <v>144</v>
      </c>
      <c r="AP653">
        <v>344</v>
      </c>
      <c r="AQ653">
        <v>42</v>
      </c>
      <c r="AR653">
        <v>386</v>
      </c>
      <c r="AS653">
        <v>13.8</v>
      </c>
      <c r="AT653">
        <v>40</v>
      </c>
      <c r="AU653">
        <v>1200330</v>
      </c>
      <c r="AV653">
        <v>3962</v>
      </c>
      <c r="AW653" t="s">
        <v>13748</v>
      </c>
      <c r="AX653" t="s">
        <v>13593</v>
      </c>
      <c r="AY653" t="s">
        <v>11421</v>
      </c>
      <c r="AZ653">
        <v>34120</v>
      </c>
      <c r="BA653">
        <v>2800</v>
      </c>
      <c r="BB653">
        <v>2800</v>
      </c>
      <c r="BC653">
        <v>0</v>
      </c>
      <c r="BE653">
        <v>12021</v>
      </c>
      <c r="BH653" t="s">
        <v>11427</v>
      </c>
      <c r="BI653" t="s">
        <v>11427</v>
      </c>
      <c r="BJ653" t="s">
        <v>11428</v>
      </c>
      <c r="BK653" t="s">
        <v>11428</v>
      </c>
      <c r="BL653" t="s">
        <v>11428</v>
      </c>
      <c r="BM653" t="s">
        <v>11428</v>
      </c>
      <c r="BN653" t="s">
        <v>11428</v>
      </c>
      <c r="BO653" t="s">
        <v>11428</v>
      </c>
      <c r="BP653" t="s">
        <v>11428</v>
      </c>
      <c r="BQ653" t="s">
        <v>11427</v>
      </c>
      <c r="BR653" t="s">
        <v>11427</v>
      </c>
      <c r="BS653" t="s">
        <v>11427</v>
      </c>
      <c r="BT653" t="s">
        <v>11427</v>
      </c>
      <c r="BU653" t="s">
        <v>11427</v>
      </c>
      <c r="BV653" t="s">
        <v>11427</v>
      </c>
      <c r="BW653" t="s">
        <v>11427</v>
      </c>
      <c r="BY653" t="s">
        <v>11428</v>
      </c>
      <c r="CB653" t="s">
        <v>11427</v>
      </c>
      <c r="CD653">
        <v>344</v>
      </c>
      <c r="CE653">
        <v>42</v>
      </c>
      <c r="CF653">
        <v>386</v>
      </c>
      <c r="CG653">
        <v>1</v>
      </c>
      <c r="CH653">
        <v>13</v>
      </c>
      <c r="CI653">
        <v>550</v>
      </c>
    </row>
    <row r="654" spans="1:87">
      <c r="A654">
        <v>120033004063</v>
      </c>
      <c r="B654" t="s">
        <v>11490</v>
      </c>
      <c r="C654" t="s">
        <v>13578</v>
      </c>
      <c r="D654" t="s">
        <v>13750</v>
      </c>
      <c r="E654" t="s">
        <v>13580</v>
      </c>
      <c r="F654" t="s">
        <v>13751</v>
      </c>
      <c r="G654" t="s">
        <v>13752</v>
      </c>
      <c r="H654" t="s">
        <v>13593</v>
      </c>
      <c r="I654" t="s">
        <v>11421</v>
      </c>
      <c r="J654">
        <v>34120</v>
      </c>
      <c r="K654" t="s">
        <v>11422</v>
      </c>
      <c r="L654">
        <v>12</v>
      </c>
      <c r="M654" t="s">
        <v>11461</v>
      </c>
      <c r="N654">
        <v>5</v>
      </c>
      <c r="P654">
        <v>59</v>
      </c>
      <c r="Q654">
        <v>79</v>
      </c>
      <c r="R654">
        <v>81</v>
      </c>
      <c r="S654">
        <v>100</v>
      </c>
      <c r="T654">
        <v>81</v>
      </c>
      <c r="U654">
        <v>85</v>
      </c>
      <c r="V654">
        <v>85</v>
      </c>
      <c r="AD654" t="s">
        <v>11424</v>
      </c>
      <c r="AE654">
        <v>26.264900000000001</v>
      </c>
      <c r="AF654">
        <v>-81.525899999999993</v>
      </c>
      <c r="AG654" t="s">
        <v>13753</v>
      </c>
      <c r="AH654">
        <v>11</v>
      </c>
      <c r="AI654">
        <v>280</v>
      </c>
      <c r="AJ654">
        <v>290</v>
      </c>
      <c r="AK654">
        <v>2</v>
      </c>
      <c r="AL654">
        <v>8</v>
      </c>
      <c r="AM654">
        <v>26</v>
      </c>
      <c r="AN654">
        <v>303</v>
      </c>
      <c r="AO654">
        <v>221</v>
      </c>
      <c r="AP654">
        <v>301</v>
      </c>
      <c r="AQ654">
        <v>41</v>
      </c>
      <c r="AR654">
        <v>342</v>
      </c>
      <c r="AS654">
        <v>15.4</v>
      </c>
      <c r="AT654">
        <v>37</v>
      </c>
      <c r="AU654">
        <v>1200330</v>
      </c>
      <c r="AV654">
        <v>4063</v>
      </c>
      <c r="AW654" t="s">
        <v>13752</v>
      </c>
      <c r="AX654" t="s">
        <v>13593</v>
      </c>
      <c r="AY654" t="s">
        <v>11421</v>
      </c>
      <c r="AZ654">
        <v>34120</v>
      </c>
      <c r="BA654">
        <v>8976</v>
      </c>
      <c r="BB654">
        <v>8976</v>
      </c>
      <c r="BC654">
        <v>0</v>
      </c>
      <c r="BE654">
        <v>12021</v>
      </c>
      <c r="BH654" t="s">
        <v>11427</v>
      </c>
      <c r="BI654" t="s">
        <v>11427</v>
      </c>
      <c r="BJ654" t="s">
        <v>11428</v>
      </c>
      <c r="BK654" t="s">
        <v>11428</v>
      </c>
      <c r="BL654" t="s">
        <v>11428</v>
      </c>
      <c r="BM654" t="s">
        <v>11428</v>
      </c>
      <c r="BN654" t="s">
        <v>11428</v>
      </c>
      <c r="BO654" t="s">
        <v>11428</v>
      </c>
      <c r="BP654" t="s">
        <v>11428</v>
      </c>
      <c r="BQ654" t="s">
        <v>11427</v>
      </c>
      <c r="BR654" t="s">
        <v>11427</v>
      </c>
      <c r="BS654" t="s">
        <v>11427</v>
      </c>
      <c r="BT654" t="s">
        <v>11427</v>
      </c>
      <c r="BU654" t="s">
        <v>11427</v>
      </c>
      <c r="BV654" t="s">
        <v>11427</v>
      </c>
      <c r="BW654" t="s">
        <v>11427</v>
      </c>
      <c r="BY654" t="s">
        <v>11428</v>
      </c>
      <c r="CB654" t="s">
        <v>11427</v>
      </c>
      <c r="CD654">
        <v>301</v>
      </c>
      <c r="CE654">
        <v>41</v>
      </c>
      <c r="CF654">
        <v>342</v>
      </c>
      <c r="CG654">
        <v>1</v>
      </c>
      <c r="CH654">
        <v>9</v>
      </c>
      <c r="CI654">
        <v>570</v>
      </c>
    </row>
    <row r="655" spans="1:87">
      <c r="A655">
        <v>120033004329</v>
      </c>
      <c r="B655" t="s">
        <v>11490</v>
      </c>
      <c r="C655" t="s">
        <v>13578</v>
      </c>
      <c r="D655" t="s">
        <v>13754</v>
      </c>
      <c r="E655" t="s">
        <v>13580</v>
      </c>
      <c r="F655" t="s">
        <v>13755</v>
      </c>
      <c r="G655" t="s">
        <v>13756</v>
      </c>
      <c r="H655" t="s">
        <v>13593</v>
      </c>
      <c r="I655" t="s">
        <v>11421</v>
      </c>
      <c r="J655">
        <v>34120</v>
      </c>
      <c r="K655" t="s">
        <v>11422</v>
      </c>
      <c r="L655">
        <v>12</v>
      </c>
      <c r="M655">
        <v>6</v>
      </c>
      <c r="N655">
        <v>8</v>
      </c>
      <c r="W655">
        <v>250</v>
      </c>
      <c r="X655">
        <v>228</v>
      </c>
      <c r="Y655">
        <v>253</v>
      </c>
      <c r="AD655" t="s">
        <v>11424</v>
      </c>
      <c r="AE655">
        <v>26.294499999999999</v>
      </c>
      <c r="AF655">
        <v>-81.587000000000003</v>
      </c>
      <c r="AG655" t="s">
        <v>13757</v>
      </c>
      <c r="AH655">
        <v>11</v>
      </c>
      <c r="AI655">
        <v>375</v>
      </c>
      <c r="AJ655">
        <v>356</v>
      </c>
      <c r="AK655">
        <v>8</v>
      </c>
      <c r="AL655">
        <v>3</v>
      </c>
      <c r="AM655">
        <v>50</v>
      </c>
      <c r="AN655">
        <v>332</v>
      </c>
      <c r="AO655">
        <v>323</v>
      </c>
      <c r="AP655">
        <v>321</v>
      </c>
      <c r="AQ655">
        <v>54</v>
      </c>
      <c r="AR655">
        <v>375</v>
      </c>
      <c r="AS655">
        <v>17.8</v>
      </c>
      <c r="AT655">
        <v>41</v>
      </c>
      <c r="AU655">
        <v>1200330</v>
      </c>
      <c r="AV655">
        <v>4329</v>
      </c>
      <c r="AW655" t="s">
        <v>13756</v>
      </c>
      <c r="AX655" t="s">
        <v>13593</v>
      </c>
      <c r="AY655" t="s">
        <v>11421</v>
      </c>
      <c r="AZ655">
        <v>34120</v>
      </c>
      <c r="BA655">
        <v>4482</v>
      </c>
      <c r="BB655">
        <v>4482</v>
      </c>
      <c r="BC655">
        <v>0</v>
      </c>
      <c r="BE655">
        <v>12021</v>
      </c>
      <c r="BH655" t="s">
        <v>11427</v>
      </c>
      <c r="BI655" t="s">
        <v>11427</v>
      </c>
      <c r="BJ655" t="s">
        <v>11427</v>
      </c>
      <c r="BK655" t="s">
        <v>11427</v>
      </c>
      <c r="BL655" t="s">
        <v>11427</v>
      </c>
      <c r="BM655" t="s">
        <v>11427</v>
      </c>
      <c r="BN655" t="s">
        <v>11427</v>
      </c>
      <c r="BO655" t="s">
        <v>11427</v>
      </c>
      <c r="BP655" t="s">
        <v>11427</v>
      </c>
      <c r="BQ655" t="s">
        <v>11428</v>
      </c>
      <c r="BR655" t="s">
        <v>11428</v>
      </c>
      <c r="BS655" t="s">
        <v>11428</v>
      </c>
      <c r="BT655" t="s">
        <v>11427</v>
      </c>
      <c r="BU655" t="s">
        <v>11427</v>
      </c>
      <c r="BV655" t="s">
        <v>11427</v>
      </c>
      <c r="BW655" t="s">
        <v>11427</v>
      </c>
      <c r="BY655" t="s">
        <v>11428</v>
      </c>
      <c r="CB655" t="s">
        <v>11427</v>
      </c>
      <c r="CD655">
        <v>321</v>
      </c>
      <c r="CE655">
        <v>54</v>
      </c>
      <c r="CF655">
        <v>375</v>
      </c>
      <c r="CG655">
        <v>0</v>
      </c>
      <c r="CH655">
        <v>15</v>
      </c>
      <c r="CI655">
        <v>731</v>
      </c>
    </row>
    <row r="656" spans="1:87">
      <c r="A656">
        <v>120033004330</v>
      </c>
      <c r="B656" t="s">
        <v>11490</v>
      </c>
      <c r="C656" t="s">
        <v>13578</v>
      </c>
      <c r="D656" t="s">
        <v>13758</v>
      </c>
      <c r="E656" t="s">
        <v>13580</v>
      </c>
      <c r="F656" t="s">
        <v>13759</v>
      </c>
      <c r="G656" t="s">
        <v>13760</v>
      </c>
      <c r="H656" t="s">
        <v>13589</v>
      </c>
      <c r="I656" t="s">
        <v>11421</v>
      </c>
      <c r="J656">
        <v>34142</v>
      </c>
      <c r="K656" t="s">
        <v>11422</v>
      </c>
      <c r="L656">
        <v>12</v>
      </c>
      <c r="M656" t="s">
        <v>11423</v>
      </c>
      <c r="N656">
        <v>6</v>
      </c>
      <c r="Q656">
        <v>36</v>
      </c>
      <c r="R656">
        <v>37</v>
      </c>
      <c r="S656">
        <v>34</v>
      </c>
      <c r="T656">
        <v>36</v>
      </c>
      <c r="U656">
        <v>35</v>
      </c>
      <c r="V656">
        <v>35</v>
      </c>
      <c r="W656">
        <v>32</v>
      </c>
      <c r="AD656" t="s">
        <v>11424</v>
      </c>
      <c r="AE656">
        <v>26.4193</v>
      </c>
      <c r="AF656">
        <v>-81.4208</v>
      </c>
      <c r="AG656" s="27">
        <v>2601198</v>
      </c>
      <c r="AH656">
        <v>11</v>
      </c>
      <c r="AI656">
        <v>136</v>
      </c>
      <c r="AJ656">
        <v>109</v>
      </c>
      <c r="AK656">
        <v>3</v>
      </c>
      <c r="AL656">
        <v>0</v>
      </c>
      <c r="AM656">
        <v>0</v>
      </c>
      <c r="AN656">
        <v>234</v>
      </c>
      <c r="AO656">
        <v>6</v>
      </c>
      <c r="AP656">
        <v>215</v>
      </c>
      <c r="AQ656">
        <v>0</v>
      </c>
      <c r="AR656">
        <v>215</v>
      </c>
      <c r="AS656">
        <v>12.2</v>
      </c>
      <c r="AT656">
        <v>20</v>
      </c>
      <c r="AU656">
        <v>1200330</v>
      </c>
      <c r="AV656">
        <v>4330</v>
      </c>
      <c r="AW656" t="s">
        <v>13760</v>
      </c>
      <c r="AX656" t="s">
        <v>13589</v>
      </c>
      <c r="AY656" t="s">
        <v>11421</v>
      </c>
      <c r="AZ656">
        <v>34142</v>
      </c>
      <c r="BA656">
        <v>3721</v>
      </c>
      <c r="BB656">
        <v>3721</v>
      </c>
      <c r="BC656">
        <v>0</v>
      </c>
      <c r="BE656">
        <v>12021</v>
      </c>
      <c r="BH656" t="s">
        <v>11427</v>
      </c>
      <c r="BI656" t="s">
        <v>11427</v>
      </c>
      <c r="BJ656" t="s">
        <v>11427</v>
      </c>
      <c r="BK656" t="s">
        <v>11428</v>
      </c>
      <c r="BL656" t="s">
        <v>11428</v>
      </c>
      <c r="BM656" t="s">
        <v>11428</v>
      </c>
      <c r="BN656" t="s">
        <v>11428</v>
      </c>
      <c r="BO656" t="s">
        <v>11428</v>
      </c>
      <c r="BP656" t="s">
        <v>11428</v>
      </c>
      <c r="BQ656" t="s">
        <v>11428</v>
      </c>
      <c r="BR656" t="s">
        <v>11427</v>
      </c>
      <c r="BS656" t="s">
        <v>11427</v>
      </c>
      <c r="BT656" t="s">
        <v>11427</v>
      </c>
      <c r="BU656" t="s">
        <v>11427</v>
      </c>
      <c r="BV656" t="s">
        <v>11427</v>
      </c>
      <c r="BW656" t="s">
        <v>11427</v>
      </c>
      <c r="BY656" t="s">
        <v>11428</v>
      </c>
      <c r="CB656" t="s">
        <v>11428</v>
      </c>
      <c r="CD656">
        <v>215</v>
      </c>
      <c r="CE656">
        <v>0</v>
      </c>
      <c r="CF656">
        <v>215</v>
      </c>
      <c r="CG656">
        <v>0</v>
      </c>
      <c r="CH656">
        <v>2</v>
      </c>
      <c r="CI656">
        <v>245</v>
      </c>
    </row>
    <row r="657" spans="1:87">
      <c r="A657">
        <v>120033004489</v>
      </c>
      <c r="B657" t="s">
        <v>11490</v>
      </c>
      <c r="C657" t="s">
        <v>13578</v>
      </c>
      <c r="D657" t="s">
        <v>13761</v>
      </c>
      <c r="E657" t="s">
        <v>13580</v>
      </c>
      <c r="F657" t="s">
        <v>13762</v>
      </c>
      <c r="G657" t="s">
        <v>13763</v>
      </c>
      <c r="H657" t="s">
        <v>13593</v>
      </c>
      <c r="I657" t="s">
        <v>11421</v>
      </c>
      <c r="J657">
        <v>34120</v>
      </c>
      <c r="K657" t="s">
        <v>11422</v>
      </c>
      <c r="L657">
        <v>12</v>
      </c>
      <c r="M657">
        <v>6</v>
      </c>
      <c r="N657">
        <v>8</v>
      </c>
      <c r="W657">
        <v>236</v>
      </c>
      <c r="X657">
        <v>257</v>
      </c>
      <c r="Y657">
        <v>254</v>
      </c>
      <c r="AD657" t="s">
        <v>11424</v>
      </c>
      <c r="AE657">
        <v>26.264800000000001</v>
      </c>
      <c r="AF657">
        <v>-81.523700000000005</v>
      </c>
      <c r="AG657" t="s">
        <v>13764</v>
      </c>
      <c r="AH657">
        <v>11</v>
      </c>
      <c r="AI657">
        <v>429</v>
      </c>
      <c r="AJ657">
        <v>318</v>
      </c>
      <c r="AK657">
        <v>21</v>
      </c>
      <c r="AL657">
        <v>5</v>
      </c>
      <c r="AM657">
        <v>72</v>
      </c>
      <c r="AN657">
        <v>326</v>
      </c>
      <c r="AO657">
        <v>296</v>
      </c>
      <c r="AP657">
        <v>416</v>
      </c>
      <c r="AQ657">
        <v>67</v>
      </c>
      <c r="AR657">
        <v>483</v>
      </c>
      <c r="AS657">
        <v>16.600000000000001</v>
      </c>
      <c r="AT657">
        <v>45</v>
      </c>
      <c r="AU657">
        <v>1200330</v>
      </c>
      <c r="AV657">
        <v>4489</v>
      </c>
      <c r="AW657" t="s">
        <v>13763</v>
      </c>
      <c r="AX657" t="s">
        <v>13593</v>
      </c>
      <c r="AY657" t="s">
        <v>11421</v>
      </c>
      <c r="AZ657">
        <v>34120</v>
      </c>
      <c r="BA657">
        <v>8981</v>
      </c>
      <c r="BB657">
        <v>8981</v>
      </c>
      <c r="BC657">
        <v>0</v>
      </c>
      <c r="BE657">
        <v>12021</v>
      </c>
      <c r="BH657" t="s">
        <v>11427</v>
      </c>
      <c r="BI657" t="s">
        <v>11427</v>
      </c>
      <c r="BJ657" t="s">
        <v>11427</v>
      </c>
      <c r="BK657" t="s">
        <v>11427</v>
      </c>
      <c r="BL657" t="s">
        <v>11427</v>
      </c>
      <c r="BM657" t="s">
        <v>11427</v>
      </c>
      <c r="BN657" t="s">
        <v>11427</v>
      </c>
      <c r="BO657" t="s">
        <v>11427</v>
      </c>
      <c r="BP657" t="s">
        <v>11427</v>
      </c>
      <c r="BQ657" t="s">
        <v>11428</v>
      </c>
      <c r="BR657" t="s">
        <v>11428</v>
      </c>
      <c r="BS657" t="s">
        <v>11428</v>
      </c>
      <c r="BT657" t="s">
        <v>11427</v>
      </c>
      <c r="BU657" t="s">
        <v>11427</v>
      </c>
      <c r="BV657" t="s">
        <v>11427</v>
      </c>
      <c r="BW657" t="s">
        <v>11427</v>
      </c>
      <c r="BY657" t="s">
        <v>11428</v>
      </c>
      <c r="CB657" t="s">
        <v>11427</v>
      </c>
      <c r="CD657">
        <v>416</v>
      </c>
      <c r="CE657">
        <v>67</v>
      </c>
      <c r="CF657">
        <v>483</v>
      </c>
      <c r="CG657">
        <v>1</v>
      </c>
      <c r="CH657">
        <v>26</v>
      </c>
      <c r="CI657">
        <v>747</v>
      </c>
    </row>
    <row r="658" spans="1:87">
      <c r="A658">
        <v>120033004490</v>
      </c>
      <c r="B658" t="s">
        <v>11490</v>
      </c>
      <c r="C658" t="s">
        <v>13578</v>
      </c>
      <c r="D658" t="s">
        <v>13765</v>
      </c>
      <c r="E658" t="s">
        <v>13580</v>
      </c>
      <c r="F658" t="s">
        <v>13766</v>
      </c>
      <c r="G658" t="s">
        <v>13767</v>
      </c>
      <c r="H658" t="s">
        <v>13593</v>
      </c>
      <c r="I658" t="s">
        <v>11421</v>
      </c>
      <c r="J658">
        <v>34110</v>
      </c>
      <c r="K658" t="s">
        <v>11422</v>
      </c>
      <c r="L658">
        <v>12</v>
      </c>
      <c r="M658" t="s">
        <v>11461</v>
      </c>
      <c r="N658">
        <v>5</v>
      </c>
      <c r="P658">
        <v>10</v>
      </c>
      <c r="Q658">
        <v>129</v>
      </c>
      <c r="R658">
        <v>109</v>
      </c>
      <c r="S658">
        <v>153</v>
      </c>
      <c r="T658">
        <v>145</v>
      </c>
      <c r="U658">
        <v>138</v>
      </c>
      <c r="V658">
        <v>146</v>
      </c>
      <c r="AD658" t="s">
        <v>11424</v>
      </c>
      <c r="AE658">
        <v>26.3017</v>
      </c>
      <c r="AF658">
        <v>-81.766499999999994</v>
      </c>
      <c r="AG658" t="s">
        <v>13768</v>
      </c>
      <c r="AH658">
        <v>11</v>
      </c>
      <c r="AI658">
        <v>400</v>
      </c>
      <c r="AJ658">
        <v>430</v>
      </c>
      <c r="AK658">
        <v>3</v>
      </c>
      <c r="AL658">
        <v>13</v>
      </c>
      <c r="AM658">
        <v>52</v>
      </c>
      <c r="AN658">
        <v>198</v>
      </c>
      <c r="AO658">
        <v>543</v>
      </c>
      <c r="AP658">
        <v>291</v>
      </c>
      <c r="AQ658">
        <v>15</v>
      </c>
      <c r="AR658">
        <v>306</v>
      </c>
      <c r="AS658">
        <v>15.4</v>
      </c>
      <c r="AT658">
        <v>54</v>
      </c>
      <c r="AU658">
        <v>1200330</v>
      </c>
      <c r="AV658">
        <v>4490</v>
      </c>
      <c r="AW658" t="s">
        <v>13767</v>
      </c>
      <c r="AX658" t="s">
        <v>13593</v>
      </c>
      <c r="AY658" t="s">
        <v>11421</v>
      </c>
      <c r="AZ658">
        <v>34110</v>
      </c>
      <c r="BA658">
        <v>3274</v>
      </c>
      <c r="BB658">
        <v>3274</v>
      </c>
      <c r="BC658">
        <v>0</v>
      </c>
      <c r="BE658">
        <v>12021</v>
      </c>
      <c r="BH658" t="s">
        <v>11427</v>
      </c>
      <c r="BI658" t="s">
        <v>11427</v>
      </c>
      <c r="BJ658" t="s">
        <v>11428</v>
      </c>
      <c r="BK658" t="s">
        <v>11428</v>
      </c>
      <c r="BL658" t="s">
        <v>11428</v>
      </c>
      <c r="BM658" t="s">
        <v>11428</v>
      </c>
      <c r="BN658" t="s">
        <v>11428</v>
      </c>
      <c r="BO658" t="s">
        <v>11428</v>
      </c>
      <c r="BP658" t="s">
        <v>11428</v>
      </c>
      <c r="BQ658" t="s">
        <v>11427</v>
      </c>
      <c r="BR658" t="s">
        <v>11427</v>
      </c>
      <c r="BS658" t="s">
        <v>11427</v>
      </c>
      <c r="BT658" t="s">
        <v>11427</v>
      </c>
      <c r="BU658" t="s">
        <v>11427</v>
      </c>
      <c r="BV658" t="s">
        <v>11427</v>
      </c>
      <c r="BW658" t="s">
        <v>11427</v>
      </c>
      <c r="BY658" t="s">
        <v>11428</v>
      </c>
      <c r="CB658" t="s">
        <v>11427</v>
      </c>
      <c r="CD658">
        <v>291</v>
      </c>
      <c r="CE658">
        <v>15</v>
      </c>
      <c r="CF658">
        <v>306</v>
      </c>
      <c r="CG658">
        <v>0</v>
      </c>
      <c r="CH658">
        <v>21</v>
      </c>
      <c r="CI658">
        <v>830</v>
      </c>
    </row>
    <row r="659" spans="1:87">
      <c r="A659">
        <v>120033004495</v>
      </c>
      <c r="B659" t="s">
        <v>11490</v>
      </c>
      <c r="C659" t="s">
        <v>13578</v>
      </c>
      <c r="D659" t="s">
        <v>13050</v>
      </c>
      <c r="E659" t="s">
        <v>13580</v>
      </c>
      <c r="F659" t="s">
        <v>13769</v>
      </c>
      <c r="G659" t="s">
        <v>13770</v>
      </c>
      <c r="H659" t="s">
        <v>13593</v>
      </c>
      <c r="I659" t="s">
        <v>11421</v>
      </c>
      <c r="J659">
        <v>34113</v>
      </c>
      <c r="K659" t="s">
        <v>11422</v>
      </c>
      <c r="L659">
        <v>12</v>
      </c>
      <c r="M659" t="s">
        <v>11461</v>
      </c>
      <c r="N659">
        <v>5</v>
      </c>
      <c r="P659">
        <v>56</v>
      </c>
      <c r="Q659">
        <v>126</v>
      </c>
      <c r="R659">
        <v>123</v>
      </c>
      <c r="S659">
        <v>128</v>
      </c>
      <c r="T659">
        <v>138</v>
      </c>
      <c r="U659">
        <v>99</v>
      </c>
      <c r="V659">
        <v>99</v>
      </c>
      <c r="AD659" t="s">
        <v>11424</v>
      </c>
      <c r="AE659">
        <v>26.082599999999999</v>
      </c>
      <c r="AF659">
        <v>-81.717100000000002</v>
      </c>
      <c r="AG659" t="s">
        <v>13771</v>
      </c>
      <c r="AH659">
        <v>11</v>
      </c>
      <c r="AI659">
        <v>368</v>
      </c>
      <c r="AJ659">
        <v>401</v>
      </c>
      <c r="AK659">
        <v>0</v>
      </c>
      <c r="AL659">
        <v>1</v>
      </c>
      <c r="AM659">
        <v>153</v>
      </c>
      <c r="AN659">
        <v>591</v>
      </c>
      <c r="AO659">
        <v>21</v>
      </c>
      <c r="AP659">
        <v>713</v>
      </c>
      <c r="AQ659">
        <v>30</v>
      </c>
      <c r="AR659">
        <v>743</v>
      </c>
      <c r="AS659">
        <v>14.2</v>
      </c>
      <c r="AT659">
        <v>54</v>
      </c>
      <c r="AU659">
        <v>1200330</v>
      </c>
      <c r="AV659">
        <v>4495</v>
      </c>
      <c r="AW659" t="s">
        <v>13770</v>
      </c>
      <c r="AX659" t="s">
        <v>13593</v>
      </c>
      <c r="AY659" t="s">
        <v>11421</v>
      </c>
      <c r="AZ659">
        <v>34113</v>
      </c>
      <c r="BA659">
        <v>7827</v>
      </c>
      <c r="BB659">
        <v>7827</v>
      </c>
      <c r="BC659">
        <v>0</v>
      </c>
      <c r="BE659">
        <v>12021</v>
      </c>
      <c r="BH659" t="s">
        <v>11427</v>
      </c>
      <c r="BI659" t="s">
        <v>11427</v>
      </c>
      <c r="BJ659" t="s">
        <v>11428</v>
      </c>
      <c r="BK659" t="s">
        <v>11428</v>
      </c>
      <c r="BL659" t="s">
        <v>11428</v>
      </c>
      <c r="BM659" t="s">
        <v>11428</v>
      </c>
      <c r="BN659" t="s">
        <v>11428</v>
      </c>
      <c r="BO659" t="s">
        <v>11428</v>
      </c>
      <c r="BP659" t="s">
        <v>11428</v>
      </c>
      <c r="BQ659" t="s">
        <v>11427</v>
      </c>
      <c r="BR659" t="s">
        <v>11427</v>
      </c>
      <c r="BS659" t="s">
        <v>11427</v>
      </c>
      <c r="BT659" t="s">
        <v>11427</v>
      </c>
      <c r="BU659" t="s">
        <v>11427</v>
      </c>
      <c r="BV659" t="s">
        <v>11427</v>
      </c>
      <c r="BW659" t="s">
        <v>11427</v>
      </c>
      <c r="BY659" t="s">
        <v>11428</v>
      </c>
      <c r="CB659" t="s">
        <v>11427</v>
      </c>
      <c r="CD659">
        <v>713</v>
      </c>
      <c r="CE659">
        <v>30</v>
      </c>
      <c r="CF659">
        <v>743</v>
      </c>
      <c r="CG659">
        <v>0</v>
      </c>
      <c r="CH659">
        <v>3</v>
      </c>
      <c r="CI659">
        <v>769</v>
      </c>
    </row>
    <row r="660" spans="1:87">
      <c r="A660">
        <v>120033007276</v>
      </c>
      <c r="B660" t="s">
        <v>11490</v>
      </c>
      <c r="C660" t="s">
        <v>13578</v>
      </c>
      <c r="D660" t="s">
        <v>13772</v>
      </c>
      <c r="E660" t="s">
        <v>13580</v>
      </c>
      <c r="F660" t="s">
        <v>13773</v>
      </c>
      <c r="G660" t="s">
        <v>13774</v>
      </c>
      <c r="H660" t="s">
        <v>13593</v>
      </c>
      <c r="I660" t="s">
        <v>11421</v>
      </c>
      <c r="J660">
        <v>34117</v>
      </c>
      <c r="K660" t="s">
        <v>11422</v>
      </c>
      <c r="L660">
        <v>12</v>
      </c>
      <c r="M660" t="s">
        <v>11461</v>
      </c>
      <c r="N660">
        <v>5</v>
      </c>
      <c r="P660">
        <v>2</v>
      </c>
      <c r="Q660">
        <v>65</v>
      </c>
      <c r="R660">
        <v>73</v>
      </c>
      <c r="S660">
        <v>95</v>
      </c>
      <c r="T660">
        <v>81</v>
      </c>
      <c r="U660">
        <v>103</v>
      </c>
      <c r="V660">
        <v>88</v>
      </c>
      <c r="AD660" t="s">
        <v>11424</v>
      </c>
      <c r="AE660">
        <v>26.2104</v>
      </c>
      <c r="AF660">
        <v>-81.546400000000006</v>
      </c>
      <c r="AG660" t="s">
        <v>13775</v>
      </c>
      <c r="AH660">
        <v>11</v>
      </c>
      <c r="AI660">
        <v>274</v>
      </c>
      <c r="AJ660">
        <v>233</v>
      </c>
      <c r="AK660">
        <v>1</v>
      </c>
      <c r="AL660">
        <v>2</v>
      </c>
      <c r="AM660">
        <v>49</v>
      </c>
      <c r="AN660">
        <v>269</v>
      </c>
      <c r="AO660">
        <v>182</v>
      </c>
      <c r="AP660">
        <v>335</v>
      </c>
      <c r="AQ660">
        <v>32</v>
      </c>
      <c r="AR660">
        <v>367</v>
      </c>
      <c r="AS660">
        <v>14.9</v>
      </c>
      <c r="AT660">
        <v>34</v>
      </c>
      <c r="AU660">
        <v>1200330</v>
      </c>
      <c r="AV660">
        <v>7276</v>
      </c>
      <c r="AW660" t="s">
        <v>13774</v>
      </c>
      <c r="AX660" t="s">
        <v>13593</v>
      </c>
      <c r="AY660" t="s">
        <v>11421</v>
      </c>
      <c r="AZ660">
        <v>34117</v>
      </c>
      <c r="BA660">
        <v>1</v>
      </c>
      <c r="BB660">
        <v>1</v>
      </c>
      <c r="BC660">
        <v>0</v>
      </c>
      <c r="BE660">
        <v>12021</v>
      </c>
      <c r="BH660" t="s">
        <v>11427</v>
      </c>
      <c r="BI660" t="s">
        <v>11427</v>
      </c>
      <c r="BJ660" t="s">
        <v>11428</v>
      </c>
      <c r="BK660" t="s">
        <v>11428</v>
      </c>
      <c r="BL660" t="s">
        <v>11428</v>
      </c>
      <c r="BM660" t="s">
        <v>11428</v>
      </c>
      <c r="BN660" t="s">
        <v>11428</v>
      </c>
      <c r="BO660" t="s">
        <v>11428</v>
      </c>
      <c r="BP660" t="s">
        <v>11428</v>
      </c>
      <c r="BQ660" t="s">
        <v>11427</v>
      </c>
      <c r="BR660" t="s">
        <v>11427</v>
      </c>
      <c r="BS660" t="s">
        <v>11427</v>
      </c>
      <c r="BT660" t="s">
        <v>11427</v>
      </c>
      <c r="BU660" t="s">
        <v>11427</v>
      </c>
      <c r="BV660" t="s">
        <v>11427</v>
      </c>
      <c r="BW660" t="s">
        <v>11427</v>
      </c>
      <c r="BY660" t="s">
        <v>11428</v>
      </c>
      <c r="CB660" t="s">
        <v>11427</v>
      </c>
      <c r="CD660">
        <v>335</v>
      </c>
      <c r="CE660">
        <v>32</v>
      </c>
      <c r="CF660">
        <v>367</v>
      </c>
      <c r="CG660">
        <v>0</v>
      </c>
      <c r="CH660">
        <v>4</v>
      </c>
      <c r="CI660">
        <v>507</v>
      </c>
    </row>
    <row r="661" spans="1:87">
      <c r="A661">
        <v>120033007371</v>
      </c>
      <c r="B661" t="s">
        <v>11490</v>
      </c>
      <c r="C661" t="s">
        <v>13578</v>
      </c>
      <c r="D661" t="s">
        <v>13776</v>
      </c>
      <c r="E661" t="s">
        <v>13580</v>
      </c>
      <c r="F661" t="s">
        <v>13777</v>
      </c>
      <c r="G661" t="s">
        <v>13778</v>
      </c>
      <c r="H661" t="s">
        <v>13589</v>
      </c>
      <c r="I661" t="s">
        <v>11421</v>
      </c>
      <c r="J661">
        <v>34142</v>
      </c>
      <c r="K661" t="s">
        <v>11422</v>
      </c>
      <c r="L661">
        <v>12</v>
      </c>
      <c r="M661" t="s">
        <v>11461</v>
      </c>
      <c r="N661">
        <v>5</v>
      </c>
      <c r="P661">
        <v>36</v>
      </c>
      <c r="Q661">
        <v>102</v>
      </c>
      <c r="R661">
        <v>123</v>
      </c>
      <c r="S661">
        <v>123</v>
      </c>
      <c r="T661">
        <v>129</v>
      </c>
      <c r="U661">
        <v>106</v>
      </c>
      <c r="V661">
        <v>101</v>
      </c>
      <c r="AD661" t="s">
        <v>11424</v>
      </c>
      <c r="AE661">
        <v>26.442</v>
      </c>
      <c r="AF661">
        <v>-81.459500000000006</v>
      </c>
      <c r="AG661" t="s">
        <v>13779</v>
      </c>
      <c r="AH661">
        <v>11</v>
      </c>
      <c r="AI661">
        <v>386</v>
      </c>
      <c r="AJ661">
        <v>334</v>
      </c>
      <c r="AK661">
        <v>3</v>
      </c>
      <c r="AL661">
        <v>0</v>
      </c>
      <c r="AM661">
        <v>66</v>
      </c>
      <c r="AN661">
        <v>635</v>
      </c>
      <c r="AO661">
        <v>15</v>
      </c>
      <c r="AP661">
        <v>694</v>
      </c>
      <c r="AQ661">
        <v>22</v>
      </c>
      <c r="AR661">
        <v>716</v>
      </c>
      <c r="AS661">
        <v>13.3</v>
      </c>
      <c r="AT661">
        <v>54</v>
      </c>
      <c r="AU661">
        <v>1200330</v>
      </c>
      <c r="AV661">
        <v>7371</v>
      </c>
      <c r="AW661" t="s">
        <v>13778</v>
      </c>
      <c r="AX661" t="s">
        <v>13589</v>
      </c>
      <c r="AY661" t="s">
        <v>11421</v>
      </c>
      <c r="AZ661">
        <v>34142</v>
      </c>
      <c r="BA661">
        <v>2012</v>
      </c>
      <c r="BB661">
        <v>2012</v>
      </c>
      <c r="BC661">
        <v>0</v>
      </c>
      <c r="BE661">
        <v>12021</v>
      </c>
      <c r="BH661" t="s">
        <v>11427</v>
      </c>
      <c r="BI661" t="s">
        <v>11427</v>
      </c>
      <c r="BJ661" t="s">
        <v>11428</v>
      </c>
      <c r="BK661" t="s">
        <v>11428</v>
      </c>
      <c r="BL661" t="s">
        <v>11428</v>
      </c>
      <c r="BM661" t="s">
        <v>11428</v>
      </c>
      <c r="BN661" t="s">
        <v>11428</v>
      </c>
      <c r="BO661" t="s">
        <v>11428</v>
      </c>
      <c r="BP661" t="s">
        <v>11428</v>
      </c>
      <c r="BQ661" t="s">
        <v>11427</v>
      </c>
      <c r="BR661" t="s">
        <v>11427</v>
      </c>
      <c r="BS661" t="s">
        <v>11427</v>
      </c>
      <c r="BT661" t="s">
        <v>11427</v>
      </c>
      <c r="BU661" t="s">
        <v>11427</v>
      </c>
      <c r="BV661" t="s">
        <v>11427</v>
      </c>
      <c r="BW661" t="s">
        <v>11427</v>
      </c>
      <c r="BY661" t="s">
        <v>11428</v>
      </c>
      <c r="CB661" t="s">
        <v>11427</v>
      </c>
      <c r="CD661">
        <v>694</v>
      </c>
      <c r="CE661">
        <v>22</v>
      </c>
      <c r="CF661">
        <v>716</v>
      </c>
      <c r="CG661">
        <v>0</v>
      </c>
      <c r="CH661">
        <v>1</v>
      </c>
      <c r="CI661">
        <v>720</v>
      </c>
    </row>
    <row r="662" spans="1:87">
      <c r="A662">
        <v>120033007423</v>
      </c>
      <c r="B662" t="s">
        <v>11490</v>
      </c>
      <c r="C662" t="s">
        <v>13578</v>
      </c>
      <c r="D662" t="s">
        <v>13780</v>
      </c>
      <c r="E662" t="s">
        <v>13580</v>
      </c>
      <c r="F662" t="s">
        <v>13781</v>
      </c>
      <c r="G662" t="s">
        <v>13782</v>
      </c>
      <c r="H662" t="s">
        <v>13593</v>
      </c>
      <c r="I662" t="s">
        <v>11421</v>
      </c>
      <c r="J662">
        <v>34116</v>
      </c>
      <c r="K662" t="s">
        <v>11422</v>
      </c>
      <c r="L662">
        <v>12</v>
      </c>
      <c r="M662" t="s">
        <v>11461</v>
      </c>
      <c r="N662">
        <v>5</v>
      </c>
      <c r="P662">
        <v>0</v>
      </c>
      <c r="Q662">
        <v>112</v>
      </c>
      <c r="R662">
        <v>117</v>
      </c>
      <c r="S662">
        <v>139</v>
      </c>
      <c r="T662">
        <v>121</v>
      </c>
      <c r="U662">
        <v>122</v>
      </c>
      <c r="V662">
        <v>115</v>
      </c>
      <c r="AD662" t="s">
        <v>11424</v>
      </c>
      <c r="AE662">
        <v>26.168800000000001</v>
      </c>
      <c r="AF662">
        <v>-81.693899999999999</v>
      </c>
      <c r="AG662" t="s">
        <v>13783</v>
      </c>
      <c r="AH662">
        <v>11</v>
      </c>
      <c r="AI662">
        <v>388</v>
      </c>
      <c r="AJ662">
        <v>338</v>
      </c>
      <c r="AK662">
        <v>0</v>
      </c>
      <c r="AL662">
        <v>0</v>
      </c>
      <c r="AM662">
        <v>188</v>
      </c>
      <c r="AN662">
        <v>469</v>
      </c>
      <c r="AO662">
        <v>53</v>
      </c>
      <c r="AP662">
        <v>666</v>
      </c>
      <c r="AQ662">
        <v>31</v>
      </c>
      <c r="AR662">
        <v>697</v>
      </c>
      <c r="AS662">
        <v>13</v>
      </c>
      <c r="AT662">
        <v>56</v>
      </c>
      <c r="AU662">
        <v>1200330</v>
      </c>
      <c r="AV662">
        <v>7423</v>
      </c>
      <c r="AW662" t="s">
        <v>13782</v>
      </c>
      <c r="AX662" t="s">
        <v>13593</v>
      </c>
      <c r="AY662" t="s">
        <v>11421</v>
      </c>
      <c r="AZ662">
        <v>34116</v>
      </c>
      <c r="BA662">
        <v>8300</v>
      </c>
      <c r="BB662">
        <v>8300</v>
      </c>
      <c r="BC662">
        <v>0</v>
      </c>
      <c r="BE662">
        <v>12021</v>
      </c>
      <c r="BH662" t="s">
        <v>11427</v>
      </c>
      <c r="BI662" t="s">
        <v>11427</v>
      </c>
      <c r="BJ662" t="s">
        <v>11428</v>
      </c>
      <c r="BK662" t="s">
        <v>11428</v>
      </c>
      <c r="BL662" t="s">
        <v>11428</v>
      </c>
      <c r="BM662" t="s">
        <v>11428</v>
      </c>
      <c r="BN662" t="s">
        <v>11428</v>
      </c>
      <c r="BO662" t="s">
        <v>11428</v>
      </c>
      <c r="BP662" t="s">
        <v>11428</v>
      </c>
      <c r="BQ662" t="s">
        <v>11427</v>
      </c>
      <c r="BR662" t="s">
        <v>11427</v>
      </c>
      <c r="BS662" t="s">
        <v>11427</v>
      </c>
      <c r="BT662" t="s">
        <v>11427</v>
      </c>
      <c r="BU662" t="s">
        <v>11427</v>
      </c>
      <c r="BV662" t="s">
        <v>11427</v>
      </c>
      <c r="BW662" t="s">
        <v>11427</v>
      </c>
      <c r="BY662" t="s">
        <v>11428</v>
      </c>
      <c r="CB662" t="s">
        <v>11427</v>
      </c>
      <c r="CD662">
        <v>666</v>
      </c>
      <c r="CE662">
        <v>31</v>
      </c>
      <c r="CF662">
        <v>697</v>
      </c>
      <c r="CG662">
        <v>3</v>
      </c>
      <c r="CH662">
        <v>13</v>
      </c>
      <c r="CI662">
        <v>726</v>
      </c>
    </row>
    <row r="663" spans="1:87">
      <c r="A663">
        <v>120033008257</v>
      </c>
      <c r="B663" t="s">
        <v>11490</v>
      </c>
      <c r="C663" t="s">
        <v>13578</v>
      </c>
      <c r="D663" t="s">
        <v>13784</v>
      </c>
      <c r="E663" t="s">
        <v>13580</v>
      </c>
      <c r="F663" t="s">
        <v>13785</v>
      </c>
      <c r="G663" t="s">
        <v>13786</v>
      </c>
      <c r="H663" t="s">
        <v>13593</v>
      </c>
      <c r="I663" t="s">
        <v>11421</v>
      </c>
      <c r="J663">
        <v>34104</v>
      </c>
      <c r="K663" t="s">
        <v>11422</v>
      </c>
      <c r="L663">
        <v>12</v>
      </c>
      <c r="M663" t="s">
        <v>11423</v>
      </c>
      <c r="N663">
        <v>8</v>
      </c>
      <c r="Q663">
        <v>102</v>
      </c>
      <c r="R663">
        <v>100</v>
      </c>
      <c r="S663">
        <v>83</v>
      </c>
      <c r="T663">
        <v>94</v>
      </c>
      <c r="U663">
        <v>73</v>
      </c>
      <c r="V663">
        <v>67</v>
      </c>
      <c r="W663">
        <v>60</v>
      </c>
      <c r="X663">
        <v>51</v>
      </c>
      <c r="Y663">
        <v>33</v>
      </c>
      <c r="AD663" t="s">
        <v>11424</v>
      </c>
      <c r="AE663">
        <v>26.154699999999998</v>
      </c>
      <c r="AF663">
        <v>-81.765299999999996</v>
      </c>
      <c r="AG663" s="27">
        <v>2605946</v>
      </c>
      <c r="AH663">
        <v>11</v>
      </c>
      <c r="AI663">
        <v>342</v>
      </c>
      <c r="AJ663">
        <v>321</v>
      </c>
      <c r="AK663">
        <v>2</v>
      </c>
      <c r="AL663">
        <v>15</v>
      </c>
      <c r="AM663">
        <v>118</v>
      </c>
      <c r="AN663">
        <v>248</v>
      </c>
      <c r="AO663">
        <v>262</v>
      </c>
      <c r="AP663">
        <v>218</v>
      </c>
      <c r="AQ663">
        <v>43</v>
      </c>
      <c r="AR663">
        <v>261</v>
      </c>
      <c r="AS663">
        <v>14.4</v>
      </c>
      <c r="AT663">
        <v>46</v>
      </c>
      <c r="AU663">
        <v>1200330</v>
      </c>
      <c r="AV663">
        <v>8257</v>
      </c>
      <c r="AW663" t="s">
        <v>13786</v>
      </c>
      <c r="AX663" t="s">
        <v>13593</v>
      </c>
      <c r="AY663" t="s">
        <v>11421</v>
      </c>
      <c r="AZ663">
        <v>34104</v>
      </c>
      <c r="BA663">
        <v>3502</v>
      </c>
      <c r="BB663">
        <v>3502</v>
      </c>
      <c r="BC663">
        <v>0</v>
      </c>
      <c r="BE663">
        <v>12021</v>
      </c>
      <c r="BH663" t="s">
        <v>11427</v>
      </c>
      <c r="BI663" t="s">
        <v>11427</v>
      </c>
      <c r="BJ663" t="s">
        <v>11427</v>
      </c>
      <c r="BK663" t="s">
        <v>11428</v>
      </c>
      <c r="BL663" t="s">
        <v>11428</v>
      </c>
      <c r="BM663" t="s">
        <v>11428</v>
      </c>
      <c r="BN663" t="s">
        <v>11428</v>
      </c>
      <c r="BO663" t="s">
        <v>11428</v>
      </c>
      <c r="BP663" t="s">
        <v>11428</v>
      </c>
      <c r="BQ663" t="s">
        <v>11428</v>
      </c>
      <c r="BR663" t="s">
        <v>11428</v>
      </c>
      <c r="BS663" t="s">
        <v>11428</v>
      </c>
      <c r="BT663" t="s">
        <v>11427</v>
      </c>
      <c r="BU663" t="s">
        <v>11427</v>
      </c>
      <c r="BV663" t="s">
        <v>11427</v>
      </c>
      <c r="BW663" t="s">
        <v>11427</v>
      </c>
      <c r="BY663" t="s">
        <v>11428</v>
      </c>
      <c r="CB663" t="s">
        <v>11428</v>
      </c>
      <c r="CD663">
        <v>218</v>
      </c>
      <c r="CE663">
        <v>43</v>
      </c>
      <c r="CF663">
        <v>261</v>
      </c>
      <c r="CG663">
        <v>0</v>
      </c>
      <c r="CH663">
        <v>18</v>
      </c>
      <c r="CI663">
        <v>663</v>
      </c>
    </row>
    <row r="664" spans="1:87">
      <c r="A664">
        <v>120036000359</v>
      </c>
      <c r="B664" t="s">
        <v>11414</v>
      </c>
      <c r="C664" t="s">
        <v>13787</v>
      </c>
      <c r="D664" t="s">
        <v>13788</v>
      </c>
      <c r="E664" t="s">
        <v>13789</v>
      </c>
      <c r="F664" t="s">
        <v>13790</v>
      </c>
      <c r="G664" t="s">
        <v>13791</v>
      </c>
      <c r="H664" t="s">
        <v>13792</v>
      </c>
      <c r="I664" t="s">
        <v>11421</v>
      </c>
      <c r="J664">
        <v>32025</v>
      </c>
      <c r="K664" t="s">
        <v>11422</v>
      </c>
      <c r="L664">
        <v>12</v>
      </c>
      <c r="M664">
        <v>6</v>
      </c>
      <c r="N664">
        <v>12</v>
      </c>
      <c r="W664">
        <v>176</v>
      </c>
      <c r="X664">
        <v>203</v>
      </c>
      <c r="Y664">
        <v>184</v>
      </c>
      <c r="Z664">
        <v>1</v>
      </c>
      <c r="AA664">
        <v>2</v>
      </c>
      <c r="AB664">
        <v>1</v>
      </c>
      <c r="AC664">
        <v>2</v>
      </c>
      <c r="AD664" t="s">
        <v>11424</v>
      </c>
      <c r="AE664">
        <v>30.181699999999999</v>
      </c>
      <c r="AF664">
        <v>-82.628799999999998</v>
      </c>
      <c r="AG664" t="s">
        <v>13793</v>
      </c>
      <c r="AH664">
        <v>12</v>
      </c>
      <c r="AI664">
        <v>278</v>
      </c>
      <c r="AJ664">
        <v>291</v>
      </c>
      <c r="AK664">
        <v>4</v>
      </c>
      <c r="AL664">
        <v>0</v>
      </c>
      <c r="AM664">
        <v>199</v>
      </c>
      <c r="AN664">
        <v>24</v>
      </c>
      <c r="AO664">
        <v>303</v>
      </c>
      <c r="AP664">
        <v>375</v>
      </c>
      <c r="AQ664">
        <v>0</v>
      </c>
      <c r="AR664">
        <v>375</v>
      </c>
      <c r="AS664">
        <v>13.9</v>
      </c>
      <c r="AT664">
        <v>41</v>
      </c>
      <c r="AU664">
        <v>1200360</v>
      </c>
      <c r="AV664">
        <v>359</v>
      </c>
      <c r="AW664" t="s">
        <v>13791</v>
      </c>
      <c r="AX664" t="s">
        <v>13792</v>
      </c>
      <c r="AY664" t="s">
        <v>11421</v>
      </c>
      <c r="AZ664">
        <v>32025</v>
      </c>
      <c r="BA664">
        <v>6160</v>
      </c>
      <c r="BB664">
        <v>6160</v>
      </c>
      <c r="BC664">
        <v>0</v>
      </c>
      <c r="BE664">
        <v>12023</v>
      </c>
      <c r="BH664" t="s">
        <v>11427</v>
      </c>
      <c r="BI664" t="s">
        <v>11427</v>
      </c>
      <c r="BJ664" t="s">
        <v>11427</v>
      </c>
      <c r="BK664" t="s">
        <v>11427</v>
      </c>
      <c r="BL664" t="s">
        <v>11427</v>
      </c>
      <c r="BM664" t="s">
        <v>11427</v>
      </c>
      <c r="BN664" t="s">
        <v>11427</v>
      </c>
      <c r="BO664" t="s">
        <v>11427</v>
      </c>
      <c r="BP664" t="s">
        <v>11427</v>
      </c>
      <c r="BQ664" t="s">
        <v>11428</v>
      </c>
      <c r="BR664" t="s">
        <v>11428</v>
      </c>
      <c r="BS664" t="s">
        <v>11428</v>
      </c>
      <c r="BT664" t="s">
        <v>11428</v>
      </c>
      <c r="BU664" t="s">
        <v>11428</v>
      </c>
      <c r="BV664" t="s">
        <v>11428</v>
      </c>
      <c r="BW664" t="s">
        <v>11428</v>
      </c>
      <c r="BY664" t="s">
        <v>11428</v>
      </c>
      <c r="CB664" t="s">
        <v>11427</v>
      </c>
      <c r="CD664">
        <v>375</v>
      </c>
      <c r="CE664">
        <v>0</v>
      </c>
      <c r="CF664">
        <v>375</v>
      </c>
      <c r="CG664">
        <v>1</v>
      </c>
      <c r="CH664">
        <v>38</v>
      </c>
      <c r="CI664">
        <v>569</v>
      </c>
    </row>
    <row r="665" spans="1:87">
      <c r="A665">
        <v>120036000366</v>
      </c>
      <c r="B665" t="s">
        <v>11414</v>
      </c>
      <c r="C665" t="s">
        <v>13787</v>
      </c>
      <c r="D665" t="s">
        <v>13794</v>
      </c>
      <c r="E665" t="s">
        <v>13789</v>
      </c>
      <c r="F665" t="s">
        <v>13795</v>
      </c>
      <c r="G665" t="s">
        <v>13796</v>
      </c>
      <c r="H665" t="s">
        <v>13792</v>
      </c>
      <c r="I665" t="s">
        <v>11421</v>
      </c>
      <c r="J665">
        <v>32055</v>
      </c>
      <c r="K665" t="s">
        <v>11437</v>
      </c>
      <c r="L665">
        <v>12</v>
      </c>
      <c r="M665" t="s">
        <v>11423</v>
      </c>
      <c r="N665">
        <v>12</v>
      </c>
      <c r="Q665">
        <v>0</v>
      </c>
      <c r="R665">
        <v>3</v>
      </c>
      <c r="S665">
        <v>11</v>
      </c>
      <c r="T665">
        <v>4</v>
      </c>
      <c r="U665">
        <v>4</v>
      </c>
      <c r="V665">
        <v>3</v>
      </c>
      <c r="W665">
        <v>11</v>
      </c>
      <c r="X665">
        <v>12</v>
      </c>
      <c r="Y665">
        <v>41</v>
      </c>
      <c r="Z665">
        <v>2</v>
      </c>
      <c r="AA665">
        <v>2</v>
      </c>
      <c r="AB665">
        <v>5</v>
      </c>
      <c r="AC665">
        <v>3</v>
      </c>
      <c r="AD665" t="s">
        <v>11424</v>
      </c>
      <c r="AE665">
        <v>30.194700000000001</v>
      </c>
      <c r="AF665">
        <v>-82.656499999999994</v>
      </c>
      <c r="AG665" t="s">
        <v>13797</v>
      </c>
      <c r="AH665">
        <v>12</v>
      </c>
      <c r="AI665">
        <v>88</v>
      </c>
      <c r="AJ665">
        <v>13</v>
      </c>
      <c r="AK665">
        <v>0</v>
      </c>
      <c r="AL665">
        <v>0</v>
      </c>
      <c r="AM665">
        <v>43</v>
      </c>
      <c r="AN665">
        <v>4</v>
      </c>
      <c r="AO665">
        <v>49</v>
      </c>
      <c r="AP665">
        <v>78</v>
      </c>
      <c r="AQ665">
        <v>0</v>
      </c>
      <c r="AR665">
        <v>78</v>
      </c>
      <c r="AS665">
        <v>11.2</v>
      </c>
      <c r="AT665">
        <v>9</v>
      </c>
      <c r="AU665">
        <v>1200360</v>
      </c>
      <c r="AV665">
        <v>366</v>
      </c>
      <c r="AW665" t="s">
        <v>13796</v>
      </c>
      <c r="AX665" t="s">
        <v>13792</v>
      </c>
      <c r="AY665" t="s">
        <v>11421</v>
      </c>
      <c r="AZ665">
        <v>32055</v>
      </c>
      <c r="BA665">
        <v>2579</v>
      </c>
      <c r="BB665">
        <v>2579</v>
      </c>
      <c r="BC665">
        <v>0</v>
      </c>
      <c r="BE665">
        <v>12023</v>
      </c>
      <c r="BH665" t="s">
        <v>11427</v>
      </c>
      <c r="BI665" t="s">
        <v>11427</v>
      </c>
      <c r="BJ665" t="s">
        <v>11427</v>
      </c>
      <c r="BK665" t="s">
        <v>11428</v>
      </c>
      <c r="BL665" t="s">
        <v>11428</v>
      </c>
      <c r="BM665" t="s">
        <v>11428</v>
      </c>
      <c r="BN665" t="s">
        <v>11428</v>
      </c>
      <c r="BO665" t="s">
        <v>11428</v>
      </c>
      <c r="BP665" t="s">
        <v>11428</v>
      </c>
      <c r="BQ665" t="s">
        <v>11428</v>
      </c>
      <c r="BR665" t="s">
        <v>11428</v>
      </c>
      <c r="BS665" t="s">
        <v>11428</v>
      </c>
      <c r="BT665" t="s">
        <v>11428</v>
      </c>
      <c r="BU665" t="s">
        <v>11428</v>
      </c>
      <c r="BV665" t="s">
        <v>11428</v>
      </c>
      <c r="BW665" t="s">
        <v>11428</v>
      </c>
      <c r="BY665" t="s">
        <v>11428</v>
      </c>
      <c r="CB665" t="s">
        <v>11427</v>
      </c>
      <c r="CD665">
        <v>78</v>
      </c>
      <c r="CE665">
        <v>0</v>
      </c>
      <c r="CF665">
        <v>78</v>
      </c>
      <c r="CG665">
        <v>0</v>
      </c>
      <c r="CH665">
        <v>5</v>
      </c>
      <c r="CI665">
        <v>101</v>
      </c>
    </row>
    <row r="666" spans="1:87">
      <c r="A666">
        <v>120036002732</v>
      </c>
      <c r="B666" t="s">
        <v>11414</v>
      </c>
      <c r="C666" t="s">
        <v>13787</v>
      </c>
      <c r="D666" t="s">
        <v>13798</v>
      </c>
      <c r="E666" t="s">
        <v>13789</v>
      </c>
      <c r="F666" t="s">
        <v>13799</v>
      </c>
      <c r="G666" t="s">
        <v>13800</v>
      </c>
      <c r="H666" t="s">
        <v>13792</v>
      </c>
      <c r="I666" t="s">
        <v>11421</v>
      </c>
      <c r="J666">
        <v>32025</v>
      </c>
      <c r="K666" t="s">
        <v>11422</v>
      </c>
      <c r="L666">
        <v>12</v>
      </c>
      <c r="M666">
        <v>6</v>
      </c>
      <c r="N666">
        <v>12</v>
      </c>
      <c r="W666">
        <v>358</v>
      </c>
      <c r="X666">
        <v>344</v>
      </c>
      <c r="Y666">
        <v>322</v>
      </c>
      <c r="AA666">
        <v>1</v>
      </c>
      <c r="AB666">
        <v>1</v>
      </c>
      <c r="AC666">
        <v>1</v>
      </c>
      <c r="AD666" t="s">
        <v>11424</v>
      </c>
      <c r="AE666">
        <v>30.177399999999999</v>
      </c>
      <c r="AF666">
        <v>-82.653899999999993</v>
      </c>
      <c r="AG666" t="s">
        <v>13801</v>
      </c>
      <c r="AH666">
        <v>12</v>
      </c>
      <c r="AI666">
        <v>536</v>
      </c>
      <c r="AJ666">
        <v>491</v>
      </c>
      <c r="AK666">
        <v>1</v>
      </c>
      <c r="AL666">
        <v>13</v>
      </c>
      <c r="AM666">
        <v>224</v>
      </c>
      <c r="AN666">
        <v>49</v>
      </c>
      <c r="AO666">
        <v>683</v>
      </c>
      <c r="AP666">
        <v>573</v>
      </c>
      <c r="AQ666">
        <v>35</v>
      </c>
      <c r="AR666">
        <v>608</v>
      </c>
      <c r="AS666">
        <v>17.399999999999999</v>
      </c>
      <c r="AT666">
        <v>59</v>
      </c>
      <c r="AU666">
        <v>1200360</v>
      </c>
      <c r="AV666">
        <v>2732</v>
      </c>
      <c r="AW666" t="s">
        <v>13800</v>
      </c>
      <c r="AX666" t="s">
        <v>13792</v>
      </c>
      <c r="AY666" t="s">
        <v>11421</v>
      </c>
      <c r="AZ666">
        <v>32025</v>
      </c>
      <c r="BA666">
        <v>709</v>
      </c>
      <c r="BB666">
        <v>709</v>
      </c>
      <c r="BC666">
        <v>0</v>
      </c>
      <c r="BE666">
        <v>12023</v>
      </c>
      <c r="BH666" t="s">
        <v>11427</v>
      </c>
      <c r="BI666" t="s">
        <v>11427</v>
      </c>
      <c r="BJ666" t="s">
        <v>11427</v>
      </c>
      <c r="BK666" t="s">
        <v>11427</v>
      </c>
      <c r="BL666" t="s">
        <v>11427</v>
      </c>
      <c r="BM666" t="s">
        <v>11427</v>
      </c>
      <c r="BN666" t="s">
        <v>11427</v>
      </c>
      <c r="BO666" t="s">
        <v>11427</v>
      </c>
      <c r="BP666" t="s">
        <v>11427</v>
      </c>
      <c r="BQ666" t="s">
        <v>11428</v>
      </c>
      <c r="BR666" t="s">
        <v>11428</v>
      </c>
      <c r="BS666" t="s">
        <v>11428</v>
      </c>
      <c r="BT666" t="s">
        <v>11427</v>
      </c>
      <c r="BU666" t="s">
        <v>11428</v>
      </c>
      <c r="BV666" t="s">
        <v>11428</v>
      </c>
      <c r="BW666" t="s">
        <v>11428</v>
      </c>
      <c r="BY666" t="s">
        <v>11428</v>
      </c>
      <c r="CB666" t="s">
        <v>11427</v>
      </c>
      <c r="CD666">
        <v>573</v>
      </c>
      <c r="CE666">
        <v>35</v>
      </c>
      <c r="CF666">
        <v>608</v>
      </c>
      <c r="CG666">
        <v>1</v>
      </c>
      <c r="CH666">
        <v>56</v>
      </c>
      <c r="CI666">
        <v>1027</v>
      </c>
    </row>
    <row r="667" spans="1:87">
      <c r="A667">
        <v>120036004331</v>
      </c>
      <c r="B667" t="s">
        <v>11414</v>
      </c>
      <c r="C667" t="s">
        <v>13787</v>
      </c>
      <c r="D667" t="s">
        <v>13802</v>
      </c>
      <c r="E667" t="s">
        <v>13789</v>
      </c>
      <c r="F667" t="s">
        <v>13803</v>
      </c>
      <c r="G667" t="s">
        <v>13804</v>
      </c>
      <c r="H667" t="s">
        <v>13805</v>
      </c>
      <c r="I667" t="s">
        <v>11421</v>
      </c>
      <c r="J667">
        <v>32038</v>
      </c>
      <c r="K667" t="s">
        <v>11422</v>
      </c>
      <c r="L667">
        <v>12</v>
      </c>
      <c r="M667">
        <v>6</v>
      </c>
      <c r="N667">
        <v>12</v>
      </c>
      <c r="W667">
        <v>161</v>
      </c>
      <c r="X667">
        <v>157</v>
      </c>
      <c r="Y667">
        <v>218</v>
      </c>
      <c r="Z667">
        <v>146</v>
      </c>
      <c r="AA667">
        <v>171</v>
      </c>
      <c r="AB667">
        <v>167</v>
      </c>
      <c r="AC667">
        <v>111</v>
      </c>
      <c r="AD667" t="s">
        <v>11424</v>
      </c>
      <c r="AE667">
        <v>29.931000000000001</v>
      </c>
      <c r="AF667">
        <v>-82.711500000000001</v>
      </c>
      <c r="AG667" t="s">
        <v>13806</v>
      </c>
      <c r="AH667">
        <v>12</v>
      </c>
      <c r="AI667">
        <v>595</v>
      </c>
      <c r="AJ667">
        <v>536</v>
      </c>
      <c r="AK667">
        <v>4</v>
      </c>
      <c r="AL667">
        <v>7</v>
      </c>
      <c r="AM667">
        <v>121</v>
      </c>
      <c r="AN667">
        <v>77</v>
      </c>
      <c r="AO667">
        <v>870</v>
      </c>
      <c r="AP667">
        <v>675</v>
      </c>
      <c r="AQ667">
        <v>45</v>
      </c>
      <c r="AR667">
        <v>720</v>
      </c>
      <c r="AS667">
        <v>14.9</v>
      </c>
      <c r="AT667">
        <v>76</v>
      </c>
      <c r="AU667">
        <v>1200360</v>
      </c>
      <c r="AV667">
        <v>4331</v>
      </c>
      <c r="AW667" t="s">
        <v>13804</v>
      </c>
      <c r="AX667" t="s">
        <v>13805</v>
      </c>
      <c r="AY667" t="s">
        <v>11421</v>
      </c>
      <c r="AZ667">
        <v>32038</v>
      </c>
      <c r="BA667">
        <v>3602</v>
      </c>
      <c r="BB667">
        <v>3602</v>
      </c>
      <c r="BC667">
        <v>0</v>
      </c>
      <c r="BE667">
        <v>12023</v>
      </c>
      <c r="BH667" t="s">
        <v>11427</v>
      </c>
      <c r="BI667" t="s">
        <v>11427</v>
      </c>
      <c r="BJ667" t="s">
        <v>11427</v>
      </c>
      <c r="BK667" t="s">
        <v>11427</v>
      </c>
      <c r="BL667" t="s">
        <v>11427</v>
      </c>
      <c r="BM667" t="s">
        <v>11427</v>
      </c>
      <c r="BN667" t="s">
        <v>11427</v>
      </c>
      <c r="BO667" t="s">
        <v>11427</v>
      </c>
      <c r="BP667" t="s">
        <v>11427</v>
      </c>
      <c r="BQ667" t="s">
        <v>11428</v>
      </c>
      <c r="BR667" t="s">
        <v>11428</v>
      </c>
      <c r="BS667" t="s">
        <v>11428</v>
      </c>
      <c r="BT667" t="s">
        <v>11428</v>
      </c>
      <c r="BU667" t="s">
        <v>11428</v>
      </c>
      <c r="BV667" t="s">
        <v>11428</v>
      </c>
      <c r="BW667" t="s">
        <v>11428</v>
      </c>
      <c r="BY667" t="s">
        <v>11428</v>
      </c>
      <c r="CB667" t="s">
        <v>11427</v>
      </c>
      <c r="CD667">
        <v>675</v>
      </c>
      <c r="CE667">
        <v>45</v>
      </c>
      <c r="CF667">
        <v>720</v>
      </c>
      <c r="CG667">
        <v>1</v>
      </c>
      <c r="CH667">
        <v>51</v>
      </c>
      <c r="CI667">
        <v>1131</v>
      </c>
    </row>
    <row r="668" spans="1:87">
      <c r="A668">
        <v>120036007025</v>
      </c>
      <c r="B668" t="s">
        <v>11414</v>
      </c>
      <c r="C668" t="s">
        <v>13787</v>
      </c>
      <c r="D668" t="s">
        <v>13807</v>
      </c>
      <c r="E668" t="s">
        <v>13789</v>
      </c>
      <c r="F668" t="s">
        <v>13808</v>
      </c>
      <c r="G668" t="s">
        <v>13809</v>
      </c>
      <c r="H668" t="s">
        <v>13792</v>
      </c>
      <c r="I668" t="s">
        <v>11421</v>
      </c>
      <c r="J668">
        <v>32025</v>
      </c>
      <c r="K668" t="s">
        <v>11422</v>
      </c>
      <c r="L668">
        <v>12</v>
      </c>
      <c r="M668" t="s">
        <v>11484</v>
      </c>
      <c r="N668" t="s">
        <v>11484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11424</v>
      </c>
      <c r="AE668">
        <v>30.188400000000001</v>
      </c>
      <c r="AF668">
        <v>-82.642300000000006</v>
      </c>
      <c r="AG668" t="s">
        <v>13810</v>
      </c>
      <c r="AH668">
        <v>12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U668">
        <v>1200360</v>
      </c>
      <c r="AV668">
        <v>7025</v>
      </c>
      <c r="AW668" t="s">
        <v>13809</v>
      </c>
      <c r="AX668" t="s">
        <v>13792</v>
      </c>
      <c r="AY668" t="s">
        <v>11421</v>
      </c>
      <c r="AZ668">
        <v>32025</v>
      </c>
      <c r="BA668">
        <v>4366</v>
      </c>
      <c r="BB668">
        <v>4366</v>
      </c>
      <c r="BC668">
        <v>0</v>
      </c>
      <c r="BE668">
        <v>12023</v>
      </c>
      <c r="BH668" t="s">
        <v>11427</v>
      </c>
      <c r="BI668" t="s">
        <v>11427</v>
      </c>
      <c r="BJ668" t="s">
        <v>11427</v>
      </c>
      <c r="BK668" t="s">
        <v>11427</v>
      </c>
      <c r="BL668" t="s">
        <v>11427</v>
      </c>
      <c r="BM668" t="s">
        <v>11427</v>
      </c>
      <c r="BN668" t="s">
        <v>11427</v>
      </c>
      <c r="BO668" t="s">
        <v>11427</v>
      </c>
      <c r="BP668" t="s">
        <v>11427</v>
      </c>
      <c r="BQ668" t="s">
        <v>11427</v>
      </c>
      <c r="BR668" t="s">
        <v>11427</v>
      </c>
      <c r="BS668" t="s">
        <v>11427</v>
      </c>
      <c r="BT668" t="s">
        <v>11427</v>
      </c>
      <c r="BU668" t="s">
        <v>11427</v>
      </c>
      <c r="BV668" t="s">
        <v>11427</v>
      </c>
      <c r="BW668" t="s">
        <v>11427</v>
      </c>
      <c r="BY668" t="s">
        <v>11430</v>
      </c>
      <c r="CB668" t="s">
        <v>11427</v>
      </c>
      <c r="CG668">
        <v>0</v>
      </c>
      <c r="CH668">
        <v>0</v>
      </c>
      <c r="CI668">
        <v>0</v>
      </c>
    </row>
    <row r="669" spans="1:87">
      <c r="A669">
        <v>120036007700</v>
      </c>
      <c r="B669" t="s">
        <v>11414</v>
      </c>
      <c r="C669" t="s">
        <v>13787</v>
      </c>
      <c r="D669" t="s">
        <v>13811</v>
      </c>
      <c r="E669" t="s">
        <v>13789</v>
      </c>
      <c r="F669" t="s">
        <v>13812</v>
      </c>
      <c r="G669" t="s">
        <v>13813</v>
      </c>
      <c r="H669" t="s">
        <v>13792</v>
      </c>
      <c r="I669" t="s">
        <v>11421</v>
      </c>
      <c r="J669">
        <v>32055</v>
      </c>
      <c r="K669" t="s">
        <v>11422</v>
      </c>
      <c r="L669">
        <v>12</v>
      </c>
      <c r="M669" t="s">
        <v>11423</v>
      </c>
      <c r="N669">
        <v>11</v>
      </c>
      <c r="Q669">
        <v>2</v>
      </c>
      <c r="R669">
        <v>2</v>
      </c>
      <c r="S669">
        <v>2</v>
      </c>
      <c r="T669">
        <v>2</v>
      </c>
      <c r="U669">
        <v>0</v>
      </c>
      <c r="V669">
        <v>2</v>
      </c>
      <c r="W669">
        <v>1</v>
      </c>
      <c r="X669">
        <v>1</v>
      </c>
      <c r="Y669">
        <v>2</v>
      </c>
      <c r="AA669">
        <v>1</v>
      </c>
      <c r="AB669">
        <v>1</v>
      </c>
      <c r="AD669" t="s">
        <v>11424</v>
      </c>
      <c r="AE669">
        <v>30.189299999999999</v>
      </c>
      <c r="AF669">
        <v>-82.6417</v>
      </c>
      <c r="AG669" s="27">
        <v>1863438</v>
      </c>
      <c r="AH669">
        <v>12</v>
      </c>
      <c r="AI669">
        <v>8</v>
      </c>
      <c r="AJ669">
        <v>8</v>
      </c>
      <c r="AK669">
        <v>0</v>
      </c>
      <c r="AL669">
        <v>0</v>
      </c>
      <c r="AM669">
        <v>0</v>
      </c>
      <c r="AN669">
        <v>1</v>
      </c>
      <c r="AO669">
        <v>15</v>
      </c>
      <c r="AP669">
        <v>6</v>
      </c>
      <c r="AQ669">
        <v>0</v>
      </c>
      <c r="AR669">
        <v>6</v>
      </c>
      <c r="AU669">
        <v>1200360</v>
      </c>
      <c r="AV669">
        <v>7700</v>
      </c>
      <c r="AW669" t="s">
        <v>13814</v>
      </c>
      <c r="AX669" t="s">
        <v>13792</v>
      </c>
      <c r="AY669" t="s">
        <v>11421</v>
      </c>
      <c r="AZ669">
        <v>32055</v>
      </c>
      <c r="BA669">
        <v>3990</v>
      </c>
      <c r="BB669">
        <v>3990</v>
      </c>
      <c r="BC669">
        <v>0</v>
      </c>
      <c r="BE669">
        <v>12023</v>
      </c>
      <c r="BH669" t="s">
        <v>11427</v>
      </c>
      <c r="BI669" t="s">
        <v>11427</v>
      </c>
      <c r="BJ669" t="s">
        <v>11427</v>
      </c>
      <c r="BK669" t="s">
        <v>11428</v>
      </c>
      <c r="BL669" t="s">
        <v>11428</v>
      </c>
      <c r="BM669" t="s">
        <v>11428</v>
      </c>
      <c r="BN669" t="s">
        <v>11428</v>
      </c>
      <c r="BO669" t="s">
        <v>11428</v>
      </c>
      <c r="BP669" t="s">
        <v>11428</v>
      </c>
      <c r="BQ669" t="s">
        <v>11428</v>
      </c>
      <c r="BR669" t="s">
        <v>11428</v>
      </c>
      <c r="BS669" t="s">
        <v>11428</v>
      </c>
      <c r="BT669" t="s">
        <v>11427</v>
      </c>
      <c r="BU669" t="s">
        <v>11428</v>
      </c>
      <c r="BV669" t="s">
        <v>11428</v>
      </c>
      <c r="BW669" t="s">
        <v>11427</v>
      </c>
      <c r="BY669" t="s">
        <v>11427</v>
      </c>
      <c r="CB669" t="s">
        <v>11427</v>
      </c>
      <c r="CD669">
        <v>6</v>
      </c>
      <c r="CE669">
        <v>0</v>
      </c>
      <c r="CF669">
        <v>6</v>
      </c>
      <c r="CG669">
        <v>0</v>
      </c>
      <c r="CH669">
        <v>0</v>
      </c>
      <c r="CI669">
        <v>16</v>
      </c>
    </row>
    <row r="670" spans="1:87">
      <c r="A670">
        <v>120036007788</v>
      </c>
      <c r="B670" t="s">
        <v>11414</v>
      </c>
      <c r="C670" t="s">
        <v>13787</v>
      </c>
      <c r="D670" t="s">
        <v>13815</v>
      </c>
      <c r="E670" t="s">
        <v>13789</v>
      </c>
      <c r="F670" t="s">
        <v>13816</v>
      </c>
      <c r="G670" t="s">
        <v>13814</v>
      </c>
      <c r="H670" t="s">
        <v>13792</v>
      </c>
      <c r="I670" t="s">
        <v>11421</v>
      </c>
      <c r="J670">
        <v>32055</v>
      </c>
      <c r="K670" t="s">
        <v>11422</v>
      </c>
      <c r="L670">
        <v>12</v>
      </c>
      <c r="M670">
        <v>6</v>
      </c>
      <c r="N670">
        <v>12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11424</v>
      </c>
      <c r="AE670">
        <v>30.1889</v>
      </c>
      <c r="AF670">
        <v>-82.6417</v>
      </c>
      <c r="AG670" s="27">
        <v>1864534</v>
      </c>
      <c r="AH670">
        <v>12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U670">
        <v>1200360</v>
      </c>
      <c r="AV670">
        <v>7788</v>
      </c>
      <c r="AW670" t="s">
        <v>13814</v>
      </c>
      <c r="AX670" t="s">
        <v>13792</v>
      </c>
      <c r="AY670" t="s">
        <v>11421</v>
      </c>
      <c r="AZ670">
        <v>32055</v>
      </c>
      <c r="BA670">
        <v>3990</v>
      </c>
      <c r="BB670">
        <v>3990</v>
      </c>
      <c r="BC670">
        <v>0</v>
      </c>
      <c r="BE670">
        <v>12023</v>
      </c>
      <c r="BH670" t="s">
        <v>11427</v>
      </c>
      <c r="BI670" t="s">
        <v>11427</v>
      </c>
      <c r="BJ670" t="s">
        <v>11427</v>
      </c>
      <c r="BK670" t="s">
        <v>11427</v>
      </c>
      <c r="BL670" t="s">
        <v>11427</v>
      </c>
      <c r="BM670" t="s">
        <v>11427</v>
      </c>
      <c r="BN670" t="s">
        <v>11427</v>
      </c>
      <c r="BO670" t="s">
        <v>11427</v>
      </c>
      <c r="BP670" t="s">
        <v>11427</v>
      </c>
      <c r="BQ670" t="s">
        <v>11428</v>
      </c>
      <c r="BR670" t="s">
        <v>11428</v>
      </c>
      <c r="BS670" t="s">
        <v>11428</v>
      </c>
      <c r="BT670" t="s">
        <v>11428</v>
      </c>
      <c r="BU670" t="s">
        <v>11428</v>
      </c>
      <c r="BV670" t="s">
        <v>11428</v>
      </c>
      <c r="BW670" t="s">
        <v>11428</v>
      </c>
      <c r="BY670" t="s">
        <v>11427</v>
      </c>
      <c r="CB670" t="s">
        <v>11427</v>
      </c>
      <c r="CG670">
        <v>0</v>
      </c>
      <c r="CH670">
        <v>0</v>
      </c>
      <c r="CI670">
        <v>1</v>
      </c>
    </row>
    <row r="671" spans="1:87">
      <c r="A671">
        <v>120036008022</v>
      </c>
      <c r="B671" t="s">
        <v>11414</v>
      </c>
      <c r="C671" t="s">
        <v>13787</v>
      </c>
      <c r="D671" t="s">
        <v>13817</v>
      </c>
      <c r="E671" t="s">
        <v>13789</v>
      </c>
      <c r="F671" t="s">
        <v>13818</v>
      </c>
      <c r="G671" t="s">
        <v>13814</v>
      </c>
      <c r="H671" t="s">
        <v>13792</v>
      </c>
      <c r="I671" t="s">
        <v>11421</v>
      </c>
      <c r="J671">
        <v>32055</v>
      </c>
      <c r="K671" t="s">
        <v>11422</v>
      </c>
      <c r="L671">
        <v>12</v>
      </c>
      <c r="M671" t="s">
        <v>11423</v>
      </c>
      <c r="N671">
        <v>11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AB671">
        <v>1</v>
      </c>
      <c r="AD671" t="s">
        <v>11424</v>
      </c>
      <c r="AE671">
        <v>30.1889</v>
      </c>
      <c r="AF671">
        <v>-82.6417</v>
      </c>
      <c r="AG671" s="27">
        <v>1871473</v>
      </c>
      <c r="AH671">
        <v>12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1</v>
      </c>
      <c r="AU671">
        <v>1200360</v>
      </c>
      <c r="AV671">
        <v>8022</v>
      </c>
      <c r="AW671" t="s">
        <v>13814</v>
      </c>
      <c r="AX671" t="s">
        <v>13792</v>
      </c>
      <c r="AY671" t="s">
        <v>11421</v>
      </c>
      <c r="AZ671">
        <v>32055</v>
      </c>
      <c r="BA671">
        <v>3990</v>
      </c>
      <c r="BB671">
        <v>3990</v>
      </c>
      <c r="BC671">
        <v>0</v>
      </c>
      <c r="BE671">
        <v>12023</v>
      </c>
      <c r="BH671" t="s">
        <v>11427</v>
      </c>
      <c r="BI671" t="s">
        <v>11427</v>
      </c>
      <c r="BJ671" t="s">
        <v>11427</v>
      </c>
      <c r="BK671" t="s">
        <v>11428</v>
      </c>
      <c r="BL671" t="s">
        <v>11428</v>
      </c>
      <c r="BM671" t="s">
        <v>11428</v>
      </c>
      <c r="BN671" t="s">
        <v>11428</v>
      </c>
      <c r="BO671" t="s">
        <v>11428</v>
      </c>
      <c r="BP671" t="s">
        <v>11428</v>
      </c>
      <c r="BQ671" t="s">
        <v>11427</v>
      </c>
      <c r="BR671" t="s">
        <v>11427</v>
      </c>
      <c r="BS671" t="s">
        <v>11427</v>
      </c>
      <c r="BT671" t="s">
        <v>11427</v>
      </c>
      <c r="BU671" t="s">
        <v>11427</v>
      </c>
      <c r="BV671" t="s">
        <v>11428</v>
      </c>
      <c r="BW671" t="s">
        <v>11427</v>
      </c>
      <c r="BY671" t="s">
        <v>11427</v>
      </c>
      <c r="CB671" t="s">
        <v>11427</v>
      </c>
      <c r="CG671">
        <v>0</v>
      </c>
      <c r="CH671">
        <v>0</v>
      </c>
      <c r="CI671">
        <v>1</v>
      </c>
    </row>
    <row r="672" spans="1:87">
      <c r="A672">
        <v>120036008184</v>
      </c>
      <c r="B672" t="s">
        <v>11414</v>
      </c>
      <c r="C672" t="s">
        <v>13787</v>
      </c>
      <c r="D672" t="s">
        <v>13819</v>
      </c>
      <c r="E672" t="s">
        <v>13789</v>
      </c>
      <c r="F672" t="s">
        <v>13820</v>
      </c>
      <c r="G672" t="s">
        <v>13821</v>
      </c>
      <c r="H672" t="s">
        <v>13792</v>
      </c>
      <c r="I672" t="s">
        <v>11421</v>
      </c>
      <c r="J672">
        <v>32024</v>
      </c>
      <c r="K672" t="s">
        <v>11422</v>
      </c>
      <c r="L672">
        <v>12</v>
      </c>
      <c r="M672" t="s">
        <v>11423</v>
      </c>
      <c r="N672">
        <v>11</v>
      </c>
      <c r="Q672">
        <v>50</v>
      </c>
      <c r="R672">
        <v>31</v>
      </c>
      <c r="S672">
        <v>41</v>
      </c>
      <c r="T672">
        <v>33</v>
      </c>
      <c r="U672">
        <v>46</v>
      </c>
      <c r="V672">
        <v>46</v>
      </c>
      <c r="W672">
        <v>54</v>
      </c>
      <c r="X672">
        <v>26</v>
      </c>
      <c r="Y672">
        <v>45</v>
      </c>
      <c r="Z672">
        <v>26</v>
      </c>
      <c r="AA672">
        <v>18</v>
      </c>
      <c r="AB672">
        <v>20</v>
      </c>
      <c r="AD672" t="s">
        <v>11424</v>
      </c>
      <c r="AE672">
        <v>30.072900000000001</v>
      </c>
      <c r="AF672">
        <v>-82.677499999999995</v>
      </c>
      <c r="AG672" t="s">
        <v>13822</v>
      </c>
      <c r="AH672">
        <v>12</v>
      </c>
      <c r="AI672">
        <v>207</v>
      </c>
      <c r="AJ672">
        <v>229</v>
      </c>
      <c r="AK672">
        <v>13</v>
      </c>
      <c r="AL672">
        <v>1</v>
      </c>
      <c r="AM672">
        <v>5</v>
      </c>
      <c r="AN672">
        <v>28</v>
      </c>
      <c r="AO672">
        <v>381</v>
      </c>
      <c r="AP672">
        <v>3</v>
      </c>
      <c r="AQ672">
        <v>3</v>
      </c>
      <c r="AR672">
        <v>6</v>
      </c>
      <c r="AS672">
        <v>16.8</v>
      </c>
      <c r="AT672">
        <v>26</v>
      </c>
      <c r="AU672">
        <v>1200360</v>
      </c>
      <c r="AV672">
        <v>8184</v>
      </c>
      <c r="AW672" t="s">
        <v>13821</v>
      </c>
      <c r="AX672" t="s">
        <v>13792</v>
      </c>
      <c r="AY672" t="s">
        <v>11421</v>
      </c>
      <c r="AZ672">
        <v>32024</v>
      </c>
      <c r="BA672">
        <v>7916</v>
      </c>
      <c r="BB672">
        <v>7916</v>
      </c>
      <c r="BC672">
        <v>0</v>
      </c>
      <c r="BE672">
        <v>12023</v>
      </c>
      <c r="BH672" t="s">
        <v>11427</v>
      </c>
      <c r="BI672" t="s">
        <v>11427</v>
      </c>
      <c r="BJ672" t="s">
        <v>11427</v>
      </c>
      <c r="BK672" t="s">
        <v>11428</v>
      </c>
      <c r="BL672" t="s">
        <v>11428</v>
      </c>
      <c r="BM672" t="s">
        <v>11428</v>
      </c>
      <c r="BN672" t="s">
        <v>11428</v>
      </c>
      <c r="BO672" t="s">
        <v>11428</v>
      </c>
      <c r="BP672" t="s">
        <v>11428</v>
      </c>
      <c r="BQ672" t="s">
        <v>11428</v>
      </c>
      <c r="BR672" t="s">
        <v>11428</v>
      </c>
      <c r="BS672" t="s">
        <v>11428</v>
      </c>
      <c r="BT672" t="s">
        <v>11428</v>
      </c>
      <c r="BU672" t="s">
        <v>11428</v>
      </c>
      <c r="BV672" t="s">
        <v>11428</v>
      </c>
      <c r="BW672" t="s">
        <v>11427</v>
      </c>
      <c r="BY672" t="s">
        <v>11427</v>
      </c>
      <c r="CB672" t="s">
        <v>11428</v>
      </c>
      <c r="CD672">
        <v>3</v>
      </c>
      <c r="CE672">
        <v>3</v>
      </c>
      <c r="CF672">
        <v>6</v>
      </c>
      <c r="CG672">
        <v>0</v>
      </c>
      <c r="CH672">
        <v>8</v>
      </c>
      <c r="CI672">
        <v>436</v>
      </c>
    </row>
    <row r="673" spans="1:87">
      <c r="A673">
        <v>120036000360</v>
      </c>
      <c r="B673" t="s">
        <v>11490</v>
      </c>
      <c r="C673" t="s">
        <v>13787</v>
      </c>
      <c r="D673" t="s">
        <v>13823</v>
      </c>
      <c r="E673" t="s">
        <v>13789</v>
      </c>
      <c r="F673" t="s">
        <v>13824</v>
      </c>
      <c r="G673" t="s">
        <v>13825</v>
      </c>
      <c r="H673" t="s">
        <v>13792</v>
      </c>
      <c r="I673" t="s">
        <v>11421</v>
      </c>
      <c r="J673">
        <v>32025</v>
      </c>
      <c r="K673" t="s">
        <v>11422</v>
      </c>
      <c r="L673">
        <v>12</v>
      </c>
      <c r="M673" t="s">
        <v>11461</v>
      </c>
      <c r="N673">
        <v>5</v>
      </c>
      <c r="P673">
        <v>28</v>
      </c>
      <c r="Q673">
        <v>79</v>
      </c>
      <c r="R673">
        <v>81</v>
      </c>
      <c r="S673">
        <v>72</v>
      </c>
      <c r="T673">
        <v>76</v>
      </c>
      <c r="U673">
        <v>61</v>
      </c>
      <c r="V673">
        <v>70</v>
      </c>
      <c r="AD673" t="s">
        <v>11424</v>
      </c>
      <c r="AE673">
        <v>30.185700000000001</v>
      </c>
      <c r="AF673">
        <v>-82.624799999999993</v>
      </c>
      <c r="AG673" t="s">
        <v>13826</v>
      </c>
      <c r="AH673">
        <v>12</v>
      </c>
      <c r="AI673">
        <v>246</v>
      </c>
      <c r="AJ673">
        <v>221</v>
      </c>
      <c r="AK673">
        <v>1</v>
      </c>
      <c r="AL673">
        <v>1</v>
      </c>
      <c r="AM673">
        <v>214</v>
      </c>
      <c r="AN673">
        <v>20</v>
      </c>
      <c r="AO673">
        <v>202</v>
      </c>
      <c r="AP673">
        <v>353</v>
      </c>
      <c r="AQ673">
        <v>0</v>
      </c>
      <c r="AR673">
        <v>353</v>
      </c>
      <c r="AS673">
        <v>13.3</v>
      </c>
      <c r="AT673">
        <v>35</v>
      </c>
      <c r="AU673">
        <v>1200360</v>
      </c>
      <c r="AV673">
        <v>360</v>
      </c>
      <c r="AW673" t="s">
        <v>13825</v>
      </c>
      <c r="AX673" t="s">
        <v>13792</v>
      </c>
      <c r="AY673" t="s">
        <v>11421</v>
      </c>
      <c r="AZ673">
        <v>32025</v>
      </c>
      <c r="BA673">
        <v>5431</v>
      </c>
      <c r="BB673">
        <v>5431</v>
      </c>
      <c r="BC673">
        <v>0</v>
      </c>
      <c r="BE673">
        <v>12023</v>
      </c>
      <c r="BH673" t="s">
        <v>11427</v>
      </c>
      <c r="BI673" t="s">
        <v>11427</v>
      </c>
      <c r="BJ673" t="s">
        <v>11428</v>
      </c>
      <c r="BK673" t="s">
        <v>11428</v>
      </c>
      <c r="BL673" t="s">
        <v>11428</v>
      </c>
      <c r="BM673" t="s">
        <v>11428</v>
      </c>
      <c r="BN673" t="s">
        <v>11428</v>
      </c>
      <c r="BO673" t="s">
        <v>11428</v>
      </c>
      <c r="BP673" t="s">
        <v>11428</v>
      </c>
      <c r="BQ673" t="s">
        <v>11427</v>
      </c>
      <c r="BR673" t="s">
        <v>11427</v>
      </c>
      <c r="BS673" t="s">
        <v>11427</v>
      </c>
      <c r="BT673" t="s">
        <v>11427</v>
      </c>
      <c r="BU673" t="s">
        <v>11427</v>
      </c>
      <c r="BV673" t="s">
        <v>11427</v>
      </c>
      <c r="BW673" t="s">
        <v>11427</v>
      </c>
      <c r="BY673" t="s">
        <v>11428</v>
      </c>
      <c r="CB673" t="s">
        <v>11427</v>
      </c>
      <c r="CD673">
        <v>353</v>
      </c>
      <c r="CE673">
        <v>0</v>
      </c>
      <c r="CF673">
        <v>353</v>
      </c>
      <c r="CG673">
        <v>0</v>
      </c>
      <c r="CH673">
        <v>29</v>
      </c>
      <c r="CI673">
        <v>467</v>
      </c>
    </row>
    <row r="674" spans="1:87">
      <c r="A674">
        <v>120036000361</v>
      </c>
      <c r="B674" t="s">
        <v>11490</v>
      </c>
      <c r="C674" t="s">
        <v>13787</v>
      </c>
      <c r="D674" t="s">
        <v>13827</v>
      </c>
      <c r="E674" t="s">
        <v>13789</v>
      </c>
      <c r="F674" t="s">
        <v>13828</v>
      </c>
      <c r="G674" t="s">
        <v>13829</v>
      </c>
      <c r="H674" t="s">
        <v>13792</v>
      </c>
      <c r="I674" t="s">
        <v>11421</v>
      </c>
      <c r="J674">
        <v>32025</v>
      </c>
      <c r="K674" t="s">
        <v>11422</v>
      </c>
      <c r="L674">
        <v>12</v>
      </c>
      <c r="M674" t="s">
        <v>11461</v>
      </c>
      <c r="N674">
        <v>5</v>
      </c>
      <c r="P674">
        <v>28</v>
      </c>
      <c r="Q674">
        <v>112</v>
      </c>
      <c r="R674">
        <v>117</v>
      </c>
      <c r="S674">
        <v>92</v>
      </c>
      <c r="T674">
        <v>94</v>
      </c>
      <c r="U674">
        <v>78</v>
      </c>
      <c r="V674">
        <v>80</v>
      </c>
      <c r="AD674" t="s">
        <v>11424</v>
      </c>
      <c r="AE674">
        <v>30.1846</v>
      </c>
      <c r="AF674">
        <v>-82.606099999999998</v>
      </c>
      <c r="AG674" t="s">
        <v>13830</v>
      </c>
      <c r="AH674">
        <v>12</v>
      </c>
      <c r="AI674">
        <v>292</v>
      </c>
      <c r="AJ674">
        <v>309</v>
      </c>
      <c r="AK674">
        <v>1</v>
      </c>
      <c r="AL674">
        <v>0</v>
      </c>
      <c r="AM674">
        <v>102</v>
      </c>
      <c r="AN674">
        <v>28</v>
      </c>
      <c r="AO674">
        <v>431</v>
      </c>
      <c r="AP674">
        <v>332</v>
      </c>
      <c r="AQ674">
        <v>0</v>
      </c>
      <c r="AR674">
        <v>332</v>
      </c>
      <c r="AS674">
        <v>15.4</v>
      </c>
      <c r="AT674">
        <v>39</v>
      </c>
      <c r="AU674">
        <v>1200360</v>
      </c>
      <c r="AV674">
        <v>361</v>
      </c>
      <c r="AW674" t="s">
        <v>13829</v>
      </c>
      <c r="AX674" t="s">
        <v>13792</v>
      </c>
      <c r="AY674" t="s">
        <v>11421</v>
      </c>
      <c r="AZ674">
        <v>32025</v>
      </c>
      <c r="BA674">
        <v>4980</v>
      </c>
      <c r="BB674">
        <v>4980</v>
      </c>
      <c r="BC674">
        <v>0</v>
      </c>
      <c r="BE674">
        <v>12023</v>
      </c>
      <c r="BH674" t="s">
        <v>11427</v>
      </c>
      <c r="BI674" t="s">
        <v>11427</v>
      </c>
      <c r="BJ674" t="s">
        <v>11428</v>
      </c>
      <c r="BK674" t="s">
        <v>11428</v>
      </c>
      <c r="BL674" t="s">
        <v>11428</v>
      </c>
      <c r="BM674" t="s">
        <v>11428</v>
      </c>
      <c r="BN674" t="s">
        <v>11428</v>
      </c>
      <c r="BO674" t="s">
        <v>11428</v>
      </c>
      <c r="BP674" t="s">
        <v>11428</v>
      </c>
      <c r="BQ674" t="s">
        <v>11427</v>
      </c>
      <c r="BR674" t="s">
        <v>11427</v>
      </c>
      <c r="BS674" t="s">
        <v>11427</v>
      </c>
      <c r="BT674" t="s">
        <v>11427</v>
      </c>
      <c r="BU674" t="s">
        <v>11427</v>
      </c>
      <c r="BV674" t="s">
        <v>11427</v>
      </c>
      <c r="BW674" t="s">
        <v>11427</v>
      </c>
      <c r="BY674" t="s">
        <v>11428</v>
      </c>
      <c r="CB674" t="s">
        <v>11427</v>
      </c>
      <c r="CD674">
        <v>332</v>
      </c>
      <c r="CE674">
        <v>0</v>
      </c>
      <c r="CF674">
        <v>332</v>
      </c>
      <c r="CG674">
        <v>0</v>
      </c>
      <c r="CH674">
        <v>39</v>
      </c>
      <c r="CI674">
        <v>601</v>
      </c>
    </row>
    <row r="675" spans="1:87">
      <c r="A675">
        <v>120036000362</v>
      </c>
      <c r="B675" t="s">
        <v>11490</v>
      </c>
      <c r="C675" t="s">
        <v>13787</v>
      </c>
      <c r="D675" t="s">
        <v>13831</v>
      </c>
      <c r="E675" t="s">
        <v>13789</v>
      </c>
      <c r="F675" t="s">
        <v>13832</v>
      </c>
      <c r="G675" t="s">
        <v>13833</v>
      </c>
      <c r="H675" t="s">
        <v>13792</v>
      </c>
      <c r="I675" t="s">
        <v>11421</v>
      </c>
      <c r="J675">
        <v>32055</v>
      </c>
      <c r="K675" t="s">
        <v>11422</v>
      </c>
      <c r="L675">
        <v>12</v>
      </c>
      <c r="M675" t="s">
        <v>11461</v>
      </c>
      <c r="N675">
        <v>5</v>
      </c>
      <c r="P675">
        <v>28</v>
      </c>
      <c r="Q675">
        <v>69</v>
      </c>
      <c r="R675">
        <v>70</v>
      </c>
      <c r="S675">
        <v>55</v>
      </c>
      <c r="T675">
        <v>78</v>
      </c>
      <c r="U675">
        <v>60</v>
      </c>
      <c r="V675">
        <v>56</v>
      </c>
      <c r="AD675" t="s">
        <v>11424</v>
      </c>
      <c r="AE675">
        <v>30.217199999999998</v>
      </c>
      <c r="AF675">
        <v>-82.641400000000004</v>
      </c>
      <c r="AG675" t="s">
        <v>13834</v>
      </c>
      <c r="AH675">
        <v>12</v>
      </c>
      <c r="AI675">
        <v>219</v>
      </c>
      <c r="AJ675">
        <v>197</v>
      </c>
      <c r="AK675">
        <v>0</v>
      </c>
      <c r="AL675">
        <v>0</v>
      </c>
      <c r="AM675">
        <v>87</v>
      </c>
      <c r="AN675">
        <v>16</v>
      </c>
      <c r="AO675">
        <v>282</v>
      </c>
      <c r="AP675">
        <v>324</v>
      </c>
      <c r="AQ675">
        <v>0</v>
      </c>
      <c r="AR675">
        <v>324</v>
      </c>
      <c r="AS675">
        <v>11.9</v>
      </c>
      <c r="AT675">
        <v>35</v>
      </c>
      <c r="AU675">
        <v>1200360</v>
      </c>
      <c r="AV675">
        <v>362</v>
      </c>
      <c r="AW675" t="s">
        <v>13833</v>
      </c>
      <c r="AX675" t="s">
        <v>13792</v>
      </c>
      <c r="AY675" t="s">
        <v>11421</v>
      </c>
      <c r="AZ675">
        <v>32055</v>
      </c>
      <c r="BA675">
        <v>4424</v>
      </c>
      <c r="BB675">
        <v>4424</v>
      </c>
      <c r="BC675">
        <v>0</v>
      </c>
      <c r="BE675">
        <v>12023</v>
      </c>
      <c r="BH675" t="s">
        <v>11427</v>
      </c>
      <c r="BI675" t="s">
        <v>11427</v>
      </c>
      <c r="BJ675" t="s">
        <v>11428</v>
      </c>
      <c r="BK675" t="s">
        <v>11428</v>
      </c>
      <c r="BL675" t="s">
        <v>11428</v>
      </c>
      <c r="BM675" t="s">
        <v>11428</v>
      </c>
      <c r="BN675" t="s">
        <v>11428</v>
      </c>
      <c r="BO675" t="s">
        <v>11428</v>
      </c>
      <c r="BP675" t="s">
        <v>11428</v>
      </c>
      <c r="BQ675" t="s">
        <v>11427</v>
      </c>
      <c r="BR675" t="s">
        <v>11427</v>
      </c>
      <c r="BS675" t="s">
        <v>11427</v>
      </c>
      <c r="BT675" t="s">
        <v>11427</v>
      </c>
      <c r="BU675" t="s">
        <v>11427</v>
      </c>
      <c r="BV675" t="s">
        <v>11427</v>
      </c>
      <c r="BW675" t="s">
        <v>11427</v>
      </c>
      <c r="BY675" t="s">
        <v>11428</v>
      </c>
      <c r="CB675" t="s">
        <v>11427</v>
      </c>
      <c r="CD675">
        <v>324</v>
      </c>
      <c r="CE675">
        <v>0</v>
      </c>
      <c r="CF675">
        <v>324</v>
      </c>
      <c r="CG675">
        <v>0</v>
      </c>
      <c r="CH675">
        <v>31</v>
      </c>
      <c r="CI675">
        <v>416</v>
      </c>
    </row>
    <row r="676" spans="1:87">
      <c r="A676">
        <v>120036000363</v>
      </c>
      <c r="B676" t="s">
        <v>11490</v>
      </c>
      <c r="C676" t="s">
        <v>13787</v>
      </c>
      <c r="D676" t="s">
        <v>13835</v>
      </c>
      <c r="E676" t="s">
        <v>13789</v>
      </c>
      <c r="F676" t="s">
        <v>13836</v>
      </c>
      <c r="G676" t="s">
        <v>13837</v>
      </c>
      <c r="H676" t="s">
        <v>13805</v>
      </c>
      <c r="I676" t="s">
        <v>11421</v>
      </c>
      <c r="J676">
        <v>32038</v>
      </c>
      <c r="K676" t="s">
        <v>11422</v>
      </c>
      <c r="L676">
        <v>12</v>
      </c>
      <c r="M676" t="s">
        <v>11461</v>
      </c>
      <c r="N676">
        <v>5</v>
      </c>
      <c r="P676">
        <v>45</v>
      </c>
      <c r="Q676">
        <v>100</v>
      </c>
      <c r="R676">
        <v>97</v>
      </c>
      <c r="S676">
        <v>88</v>
      </c>
      <c r="T676">
        <v>117</v>
      </c>
      <c r="U676">
        <v>117</v>
      </c>
      <c r="V676">
        <v>115</v>
      </c>
      <c r="AD676" t="s">
        <v>11424</v>
      </c>
      <c r="AE676">
        <v>29.9267</v>
      </c>
      <c r="AF676">
        <v>-82.713200000000001</v>
      </c>
      <c r="AG676" t="s">
        <v>13838</v>
      </c>
      <c r="AH676">
        <v>12</v>
      </c>
      <c r="AI676">
        <v>335</v>
      </c>
      <c r="AJ676">
        <v>344</v>
      </c>
      <c r="AK676">
        <v>0</v>
      </c>
      <c r="AL676">
        <v>0</v>
      </c>
      <c r="AM676">
        <v>78</v>
      </c>
      <c r="AN676">
        <v>53</v>
      </c>
      <c r="AO676">
        <v>488</v>
      </c>
      <c r="AP676">
        <v>475</v>
      </c>
      <c r="AQ676">
        <v>0</v>
      </c>
      <c r="AR676">
        <v>475</v>
      </c>
      <c r="AS676">
        <v>14.4</v>
      </c>
      <c r="AT676">
        <v>47</v>
      </c>
      <c r="AU676">
        <v>1200360</v>
      </c>
      <c r="AV676">
        <v>363</v>
      </c>
      <c r="AW676" t="s">
        <v>13837</v>
      </c>
      <c r="AX676" t="s">
        <v>13805</v>
      </c>
      <c r="AY676" t="s">
        <v>11421</v>
      </c>
      <c r="AZ676">
        <v>32038</v>
      </c>
      <c r="BA676">
        <v>3601</v>
      </c>
      <c r="BB676">
        <v>3601</v>
      </c>
      <c r="BC676">
        <v>0</v>
      </c>
      <c r="BE676">
        <v>12023</v>
      </c>
      <c r="BH676" t="s">
        <v>11427</v>
      </c>
      <c r="BI676" t="s">
        <v>11427</v>
      </c>
      <c r="BJ676" t="s">
        <v>11428</v>
      </c>
      <c r="BK676" t="s">
        <v>11428</v>
      </c>
      <c r="BL676" t="s">
        <v>11428</v>
      </c>
      <c r="BM676" t="s">
        <v>11428</v>
      </c>
      <c r="BN676" t="s">
        <v>11428</v>
      </c>
      <c r="BO676" t="s">
        <v>11428</v>
      </c>
      <c r="BP676" t="s">
        <v>11428</v>
      </c>
      <c r="BQ676" t="s">
        <v>11427</v>
      </c>
      <c r="BR676" t="s">
        <v>11427</v>
      </c>
      <c r="BS676" t="s">
        <v>11427</v>
      </c>
      <c r="BT676" t="s">
        <v>11427</v>
      </c>
      <c r="BU676" t="s">
        <v>11427</v>
      </c>
      <c r="BV676" t="s">
        <v>11427</v>
      </c>
      <c r="BW676" t="s">
        <v>11427</v>
      </c>
      <c r="BY676" t="s">
        <v>11428</v>
      </c>
      <c r="CB676" t="s">
        <v>11427</v>
      </c>
      <c r="CD676">
        <v>475</v>
      </c>
      <c r="CE676">
        <v>0</v>
      </c>
      <c r="CF676">
        <v>475</v>
      </c>
      <c r="CG676">
        <v>0</v>
      </c>
      <c r="CH676">
        <v>60</v>
      </c>
      <c r="CI676">
        <v>679</v>
      </c>
    </row>
    <row r="677" spans="1:87">
      <c r="A677">
        <v>120036000364</v>
      </c>
      <c r="B677" t="s">
        <v>11490</v>
      </c>
      <c r="C677" t="s">
        <v>13787</v>
      </c>
      <c r="D677" t="s">
        <v>13839</v>
      </c>
      <c r="E677" t="s">
        <v>13789</v>
      </c>
      <c r="F677" t="s">
        <v>13840</v>
      </c>
      <c r="G677" t="s">
        <v>13841</v>
      </c>
      <c r="H677" t="s">
        <v>13792</v>
      </c>
      <c r="I677" t="s">
        <v>11421</v>
      </c>
      <c r="J677">
        <v>32025</v>
      </c>
      <c r="K677" t="s">
        <v>11422</v>
      </c>
      <c r="L677">
        <v>12</v>
      </c>
      <c r="M677" t="s">
        <v>11461</v>
      </c>
      <c r="N677">
        <v>5</v>
      </c>
      <c r="P677">
        <v>29</v>
      </c>
      <c r="Q677">
        <v>104</v>
      </c>
      <c r="R677">
        <v>111</v>
      </c>
      <c r="S677">
        <v>106</v>
      </c>
      <c r="T677">
        <v>111</v>
      </c>
      <c r="U677">
        <v>101</v>
      </c>
      <c r="V677">
        <v>102</v>
      </c>
      <c r="AD677" t="s">
        <v>11424</v>
      </c>
      <c r="AE677">
        <v>30.169699999999999</v>
      </c>
      <c r="AF677">
        <v>-82.649699999999996</v>
      </c>
      <c r="AG677" t="s">
        <v>13842</v>
      </c>
      <c r="AH677">
        <v>12</v>
      </c>
      <c r="AI677">
        <v>346</v>
      </c>
      <c r="AJ677">
        <v>318</v>
      </c>
      <c r="AK677">
        <v>1</v>
      </c>
      <c r="AL677">
        <v>17</v>
      </c>
      <c r="AM677">
        <v>235</v>
      </c>
      <c r="AN677">
        <v>44</v>
      </c>
      <c r="AO677">
        <v>323</v>
      </c>
      <c r="AP677">
        <v>421</v>
      </c>
      <c r="AQ677">
        <v>0</v>
      </c>
      <c r="AR677">
        <v>421</v>
      </c>
      <c r="AS677">
        <v>15.1</v>
      </c>
      <c r="AT677">
        <v>44</v>
      </c>
      <c r="AU677">
        <v>1200360</v>
      </c>
      <c r="AV677">
        <v>364</v>
      </c>
      <c r="AW677" t="s">
        <v>13841</v>
      </c>
      <c r="AX677" t="s">
        <v>13792</v>
      </c>
      <c r="AY677" t="s">
        <v>11421</v>
      </c>
      <c r="AZ677">
        <v>32025</v>
      </c>
      <c r="BA677">
        <v>605</v>
      </c>
      <c r="BB677">
        <v>605</v>
      </c>
      <c r="BC677">
        <v>0</v>
      </c>
      <c r="BE677">
        <v>12023</v>
      </c>
      <c r="BH677" t="s">
        <v>11427</v>
      </c>
      <c r="BI677" t="s">
        <v>11427</v>
      </c>
      <c r="BJ677" t="s">
        <v>11428</v>
      </c>
      <c r="BK677" t="s">
        <v>11428</v>
      </c>
      <c r="BL677" t="s">
        <v>11428</v>
      </c>
      <c r="BM677" t="s">
        <v>11428</v>
      </c>
      <c r="BN677" t="s">
        <v>11428</v>
      </c>
      <c r="BO677" t="s">
        <v>11428</v>
      </c>
      <c r="BP677" t="s">
        <v>11428</v>
      </c>
      <c r="BQ677" t="s">
        <v>11427</v>
      </c>
      <c r="BR677" t="s">
        <v>11427</v>
      </c>
      <c r="BS677" t="s">
        <v>11427</v>
      </c>
      <c r="BT677" t="s">
        <v>11427</v>
      </c>
      <c r="BU677" t="s">
        <v>11427</v>
      </c>
      <c r="BV677" t="s">
        <v>11427</v>
      </c>
      <c r="BW677" t="s">
        <v>11427</v>
      </c>
      <c r="BY677" t="s">
        <v>11428</v>
      </c>
      <c r="CB677" t="s">
        <v>11427</v>
      </c>
      <c r="CD677">
        <v>421</v>
      </c>
      <c r="CE677">
        <v>0</v>
      </c>
      <c r="CF677">
        <v>421</v>
      </c>
      <c r="CG677">
        <v>1</v>
      </c>
      <c r="CH677">
        <v>43</v>
      </c>
      <c r="CI677">
        <v>664</v>
      </c>
    </row>
    <row r="678" spans="1:87">
      <c r="A678">
        <v>120036000365</v>
      </c>
      <c r="B678" t="s">
        <v>11490</v>
      </c>
      <c r="C678" t="s">
        <v>13787</v>
      </c>
      <c r="D678" t="s">
        <v>13843</v>
      </c>
      <c r="E678" t="s">
        <v>13789</v>
      </c>
      <c r="F678" t="s">
        <v>13844</v>
      </c>
      <c r="G678" t="s">
        <v>13845</v>
      </c>
      <c r="H678" t="s">
        <v>13792</v>
      </c>
      <c r="I678" t="s">
        <v>11421</v>
      </c>
      <c r="J678">
        <v>32055</v>
      </c>
      <c r="K678" t="s">
        <v>11422</v>
      </c>
      <c r="L678">
        <v>12</v>
      </c>
      <c r="M678" t="s">
        <v>11461</v>
      </c>
      <c r="N678">
        <v>5</v>
      </c>
      <c r="P678">
        <v>12</v>
      </c>
      <c r="Q678">
        <v>58</v>
      </c>
      <c r="R678">
        <v>43</v>
      </c>
      <c r="S678">
        <v>47</v>
      </c>
      <c r="T678">
        <v>36</v>
      </c>
      <c r="U678">
        <v>33</v>
      </c>
      <c r="V678">
        <v>26</v>
      </c>
      <c r="AD678" t="s">
        <v>11424</v>
      </c>
      <c r="AE678">
        <v>30.200500000000002</v>
      </c>
      <c r="AF678">
        <v>-82.628799999999998</v>
      </c>
      <c r="AG678" t="s">
        <v>13846</v>
      </c>
      <c r="AH678">
        <v>12</v>
      </c>
      <c r="AI678">
        <v>135</v>
      </c>
      <c r="AJ678">
        <v>120</v>
      </c>
      <c r="AK678">
        <v>2</v>
      </c>
      <c r="AL678">
        <v>2</v>
      </c>
      <c r="AM678">
        <v>214</v>
      </c>
      <c r="AN678">
        <v>12</v>
      </c>
      <c r="AO678">
        <v>13</v>
      </c>
      <c r="AP678">
        <v>213</v>
      </c>
      <c r="AQ678">
        <v>0</v>
      </c>
      <c r="AR678">
        <v>213</v>
      </c>
      <c r="AS678">
        <v>10.6</v>
      </c>
      <c r="AT678">
        <v>24</v>
      </c>
      <c r="AU678">
        <v>1200360</v>
      </c>
      <c r="AV678">
        <v>365</v>
      </c>
      <c r="AW678" t="s">
        <v>13845</v>
      </c>
      <c r="AX678" t="s">
        <v>13792</v>
      </c>
      <c r="AY678" t="s">
        <v>11421</v>
      </c>
      <c r="AZ678">
        <v>32055</v>
      </c>
      <c r="BA678">
        <v>1767</v>
      </c>
      <c r="BB678">
        <v>1767</v>
      </c>
      <c r="BC678">
        <v>0</v>
      </c>
      <c r="BE678">
        <v>12023</v>
      </c>
      <c r="BH678" t="s">
        <v>11427</v>
      </c>
      <c r="BI678" t="s">
        <v>11427</v>
      </c>
      <c r="BJ678" t="s">
        <v>11428</v>
      </c>
      <c r="BK678" t="s">
        <v>11428</v>
      </c>
      <c r="BL678" t="s">
        <v>11428</v>
      </c>
      <c r="BM678" t="s">
        <v>11428</v>
      </c>
      <c r="BN678" t="s">
        <v>11428</v>
      </c>
      <c r="BO678" t="s">
        <v>11428</v>
      </c>
      <c r="BP678" t="s">
        <v>11428</v>
      </c>
      <c r="BQ678" t="s">
        <v>11427</v>
      </c>
      <c r="BR678" t="s">
        <v>11427</v>
      </c>
      <c r="BS678" t="s">
        <v>11427</v>
      </c>
      <c r="BT678" t="s">
        <v>11427</v>
      </c>
      <c r="BU678" t="s">
        <v>11427</v>
      </c>
      <c r="BV678" t="s">
        <v>11427</v>
      </c>
      <c r="BW678" t="s">
        <v>11427</v>
      </c>
      <c r="BY678" t="s">
        <v>11428</v>
      </c>
      <c r="CB678" t="s">
        <v>11427</v>
      </c>
      <c r="CD678">
        <v>213</v>
      </c>
      <c r="CE678">
        <v>0</v>
      </c>
      <c r="CF678">
        <v>213</v>
      </c>
      <c r="CG678">
        <v>0</v>
      </c>
      <c r="CH678">
        <v>12</v>
      </c>
      <c r="CI678">
        <v>255</v>
      </c>
    </row>
    <row r="679" spans="1:87">
      <c r="A679">
        <v>120036002102</v>
      </c>
      <c r="B679" t="s">
        <v>11490</v>
      </c>
      <c r="C679" t="s">
        <v>13787</v>
      </c>
      <c r="D679" t="s">
        <v>13847</v>
      </c>
      <c r="E679" t="s">
        <v>13789</v>
      </c>
      <c r="F679" t="s">
        <v>13848</v>
      </c>
      <c r="G679" t="s">
        <v>13849</v>
      </c>
      <c r="H679" t="s">
        <v>13792</v>
      </c>
      <c r="I679" t="s">
        <v>11421</v>
      </c>
      <c r="J679">
        <v>32024</v>
      </c>
      <c r="K679" t="s">
        <v>11422</v>
      </c>
      <c r="L679">
        <v>12</v>
      </c>
      <c r="M679" t="s">
        <v>11461</v>
      </c>
      <c r="N679">
        <v>5</v>
      </c>
      <c r="P679">
        <v>28</v>
      </c>
      <c r="Q679">
        <v>104</v>
      </c>
      <c r="R679">
        <v>93</v>
      </c>
      <c r="S679">
        <v>101</v>
      </c>
      <c r="T679">
        <v>110</v>
      </c>
      <c r="U679">
        <v>96</v>
      </c>
      <c r="V679">
        <v>100</v>
      </c>
      <c r="AD679" t="s">
        <v>11424</v>
      </c>
      <c r="AE679">
        <v>30.079699999999999</v>
      </c>
      <c r="AF679">
        <v>-82.695899999999995</v>
      </c>
      <c r="AG679" t="s">
        <v>13850</v>
      </c>
      <c r="AH679">
        <v>12</v>
      </c>
      <c r="AI679">
        <v>325</v>
      </c>
      <c r="AJ679">
        <v>307</v>
      </c>
      <c r="AK679">
        <v>1</v>
      </c>
      <c r="AL679">
        <v>1</v>
      </c>
      <c r="AM679">
        <v>31</v>
      </c>
      <c r="AN679">
        <v>58</v>
      </c>
      <c r="AO679">
        <v>515</v>
      </c>
      <c r="AP679">
        <v>367</v>
      </c>
      <c r="AQ679">
        <v>0</v>
      </c>
      <c r="AR679">
        <v>367</v>
      </c>
      <c r="AS679">
        <v>15</v>
      </c>
      <c r="AT679">
        <v>42</v>
      </c>
      <c r="AU679">
        <v>1200360</v>
      </c>
      <c r="AV679">
        <v>2102</v>
      </c>
      <c r="AW679" t="s">
        <v>13849</v>
      </c>
      <c r="AX679" t="s">
        <v>13792</v>
      </c>
      <c r="AY679" t="s">
        <v>11421</v>
      </c>
      <c r="AZ679">
        <v>32024</v>
      </c>
      <c r="BA679">
        <v>1710</v>
      </c>
      <c r="BB679">
        <v>1710</v>
      </c>
      <c r="BC679">
        <v>0</v>
      </c>
      <c r="BE679">
        <v>12023</v>
      </c>
      <c r="BH679" t="s">
        <v>11427</v>
      </c>
      <c r="BI679" t="s">
        <v>11427</v>
      </c>
      <c r="BJ679" t="s">
        <v>11428</v>
      </c>
      <c r="BK679" t="s">
        <v>11428</v>
      </c>
      <c r="BL679" t="s">
        <v>11428</v>
      </c>
      <c r="BM679" t="s">
        <v>11428</v>
      </c>
      <c r="BN679" t="s">
        <v>11428</v>
      </c>
      <c r="BO679" t="s">
        <v>11428</v>
      </c>
      <c r="BP679" t="s">
        <v>11428</v>
      </c>
      <c r="BQ679" t="s">
        <v>11427</v>
      </c>
      <c r="BR679" t="s">
        <v>11427</v>
      </c>
      <c r="BS679" t="s">
        <v>11427</v>
      </c>
      <c r="BT679" t="s">
        <v>11427</v>
      </c>
      <c r="BU679" t="s">
        <v>11427</v>
      </c>
      <c r="BV679" t="s">
        <v>11427</v>
      </c>
      <c r="BW679" t="s">
        <v>11427</v>
      </c>
      <c r="BY679" t="s">
        <v>11428</v>
      </c>
      <c r="CB679" t="s">
        <v>11427</v>
      </c>
      <c r="CD679">
        <v>367</v>
      </c>
      <c r="CE679">
        <v>0</v>
      </c>
      <c r="CF679">
        <v>367</v>
      </c>
      <c r="CG679">
        <v>0</v>
      </c>
      <c r="CH679">
        <v>26</v>
      </c>
      <c r="CI679">
        <v>632</v>
      </c>
    </row>
    <row r="680" spans="1:87">
      <c r="A680">
        <v>120036004332</v>
      </c>
      <c r="B680" t="s">
        <v>11490</v>
      </c>
      <c r="C680" t="s">
        <v>13787</v>
      </c>
      <c r="D680" t="s">
        <v>11687</v>
      </c>
      <c r="E680" t="s">
        <v>13789</v>
      </c>
      <c r="F680" t="s">
        <v>13851</v>
      </c>
      <c r="G680" t="s">
        <v>13852</v>
      </c>
      <c r="H680" t="s">
        <v>13792</v>
      </c>
      <c r="I680" t="s">
        <v>11421</v>
      </c>
      <c r="J680">
        <v>32024</v>
      </c>
      <c r="K680" t="s">
        <v>11422</v>
      </c>
      <c r="L680">
        <v>12</v>
      </c>
      <c r="M680" t="s">
        <v>11461</v>
      </c>
      <c r="N680">
        <v>5</v>
      </c>
      <c r="P680">
        <v>28</v>
      </c>
      <c r="Q680">
        <v>114</v>
      </c>
      <c r="R680">
        <v>151</v>
      </c>
      <c r="S680">
        <v>127</v>
      </c>
      <c r="T680">
        <v>105</v>
      </c>
      <c r="U680">
        <v>111</v>
      </c>
      <c r="V680">
        <v>114</v>
      </c>
      <c r="AD680" t="s">
        <v>11424</v>
      </c>
      <c r="AE680">
        <v>30.153300000000002</v>
      </c>
      <c r="AF680">
        <v>-82.698700000000002</v>
      </c>
      <c r="AG680" t="s">
        <v>13853</v>
      </c>
      <c r="AH680">
        <v>12</v>
      </c>
      <c r="AI680">
        <v>366</v>
      </c>
      <c r="AJ680">
        <v>384</v>
      </c>
      <c r="AK680">
        <v>1</v>
      </c>
      <c r="AL680">
        <v>25</v>
      </c>
      <c r="AM680">
        <v>130</v>
      </c>
      <c r="AN680">
        <v>48</v>
      </c>
      <c r="AO680">
        <v>506</v>
      </c>
      <c r="AP680">
        <v>352</v>
      </c>
      <c r="AQ680">
        <v>0</v>
      </c>
      <c r="AR680">
        <v>352</v>
      </c>
      <c r="AS680">
        <v>15.6</v>
      </c>
      <c r="AT680">
        <v>48</v>
      </c>
      <c r="AU680">
        <v>1200360</v>
      </c>
      <c r="AV680">
        <v>4332</v>
      </c>
      <c r="AW680" t="s">
        <v>13852</v>
      </c>
      <c r="AX680" t="s">
        <v>13792</v>
      </c>
      <c r="AY680" t="s">
        <v>11421</v>
      </c>
      <c r="AZ680">
        <v>32024</v>
      </c>
      <c r="BA680">
        <v>3817</v>
      </c>
      <c r="BB680">
        <v>3817</v>
      </c>
      <c r="BC680">
        <v>0</v>
      </c>
      <c r="BE680">
        <v>12023</v>
      </c>
      <c r="BH680" t="s">
        <v>11427</v>
      </c>
      <c r="BI680" t="s">
        <v>11427</v>
      </c>
      <c r="BJ680" t="s">
        <v>11428</v>
      </c>
      <c r="BK680" t="s">
        <v>11428</v>
      </c>
      <c r="BL680" t="s">
        <v>11428</v>
      </c>
      <c r="BM680" t="s">
        <v>11428</v>
      </c>
      <c r="BN680" t="s">
        <v>11428</v>
      </c>
      <c r="BO680" t="s">
        <v>11428</v>
      </c>
      <c r="BP680" t="s">
        <v>11428</v>
      </c>
      <c r="BQ680" t="s">
        <v>11427</v>
      </c>
      <c r="BR680" t="s">
        <v>11427</v>
      </c>
      <c r="BS680" t="s">
        <v>11427</v>
      </c>
      <c r="BT680" t="s">
        <v>11427</v>
      </c>
      <c r="BU680" t="s">
        <v>11427</v>
      </c>
      <c r="BV680" t="s">
        <v>11427</v>
      </c>
      <c r="BW680" t="s">
        <v>11427</v>
      </c>
      <c r="BY680" t="s">
        <v>11428</v>
      </c>
      <c r="CB680" t="s">
        <v>11427</v>
      </c>
      <c r="CD680">
        <v>352</v>
      </c>
      <c r="CE680">
        <v>0</v>
      </c>
      <c r="CF680">
        <v>352</v>
      </c>
      <c r="CG680">
        <v>1</v>
      </c>
      <c r="CH680">
        <v>39</v>
      </c>
      <c r="CI680">
        <v>750</v>
      </c>
    </row>
    <row r="681" spans="1:87">
      <c r="A681">
        <v>120036007330</v>
      </c>
      <c r="B681" t="s">
        <v>11490</v>
      </c>
      <c r="C681" t="s">
        <v>13787</v>
      </c>
      <c r="D681" t="s">
        <v>13854</v>
      </c>
      <c r="E681" t="s">
        <v>13789</v>
      </c>
      <c r="F681" t="s">
        <v>13855</v>
      </c>
      <c r="G681" t="s">
        <v>13856</v>
      </c>
      <c r="H681" t="s">
        <v>13792</v>
      </c>
      <c r="I681" t="s">
        <v>11421</v>
      </c>
      <c r="J681">
        <v>32024</v>
      </c>
      <c r="K681" t="s">
        <v>11422</v>
      </c>
      <c r="L681">
        <v>12</v>
      </c>
      <c r="M681" t="s">
        <v>11461</v>
      </c>
      <c r="N681">
        <v>5</v>
      </c>
      <c r="P681">
        <v>26</v>
      </c>
      <c r="Q681">
        <v>84</v>
      </c>
      <c r="R681">
        <v>82</v>
      </c>
      <c r="S681">
        <v>88</v>
      </c>
      <c r="T681">
        <v>75</v>
      </c>
      <c r="U681">
        <v>81</v>
      </c>
      <c r="V681">
        <v>71</v>
      </c>
      <c r="AD681" t="s">
        <v>11424</v>
      </c>
      <c r="AE681">
        <v>30.176300000000001</v>
      </c>
      <c r="AF681">
        <v>-82.738900000000001</v>
      </c>
      <c r="AG681" t="s">
        <v>13857</v>
      </c>
      <c r="AH681">
        <v>12</v>
      </c>
      <c r="AI681">
        <v>258</v>
      </c>
      <c r="AJ681">
        <v>249</v>
      </c>
      <c r="AK681">
        <v>0</v>
      </c>
      <c r="AL681">
        <v>7</v>
      </c>
      <c r="AM681">
        <v>42</v>
      </c>
      <c r="AN681">
        <v>50</v>
      </c>
      <c r="AO681">
        <v>380</v>
      </c>
      <c r="AP681">
        <v>279</v>
      </c>
      <c r="AQ681">
        <v>0</v>
      </c>
      <c r="AR681">
        <v>279</v>
      </c>
      <c r="AS681">
        <v>15.4</v>
      </c>
      <c r="AT681">
        <v>33</v>
      </c>
      <c r="AU681">
        <v>1200360</v>
      </c>
      <c r="AV681">
        <v>7330</v>
      </c>
      <c r="AW681" t="s">
        <v>13856</v>
      </c>
      <c r="AX681" t="s">
        <v>13792</v>
      </c>
      <c r="AY681" t="s">
        <v>11421</v>
      </c>
      <c r="AZ681">
        <v>32024</v>
      </c>
      <c r="BA681">
        <v>2921</v>
      </c>
      <c r="BB681">
        <v>2921</v>
      </c>
      <c r="BC681">
        <v>0</v>
      </c>
      <c r="BE681">
        <v>12023</v>
      </c>
      <c r="BH681" t="s">
        <v>11427</v>
      </c>
      <c r="BI681" t="s">
        <v>11427</v>
      </c>
      <c r="BJ681" t="s">
        <v>11428</v>
      </c>
      <c r="BK681" t="s">
        <v>11428</v>
      </c>
      <c r="BL681" t="s">
        <v>11428</v>
      </c>
      <c r="BM681" t="s">
        <v>11428</v>
      </c>
      <c r="BN681" t="s">
        <v>11428</v>
      </c>
      <c r="BO681" t="s">
        <v>11428</v>
      </c>
      <c r="BP681" t="s">
        <v>11428</v>
      </c>
      <c r="BQ681" t="s">
        <v>11427</v>
      </c>
      <c r="BR681" t="s">
        <v>11427</v>
      </c>
      <c r="BS681" t="s">
        <v>11427</v>
      </c>
      <c r="BT681" t="s">
        <v>11427</v>
      </c>
      <c r="BU681" t="s">
        <v>11427</v>
      </c>
      <c r="BV681" t="s">
        <v>11427</v>
      </c>
      <c r="BW681" t="s">
        <v>11427</v>
      </c>
      <c r="BY681" t="s">
        <v>11428</v>
      </c>
      <c r="CB681" t="s">
        <v>11427</v>
      </c>
      <c r="CD681">
        <v>279</v>
      </c>
      <c r="CE681">
        <v>0</v>
      </c>
      <c r="CF681">
        <v>279</v>
      </c>
      <c r="CG681">
        <v>0</v>
      </c>
      <c r="CH681">
        <v>28</v>
      </c>
      <c r="CI681">
        <v>507</v>
      </c>
    </row>
    <row r="682" spans="1:87">
      <c r="A682">
        <v>120036007857</v>
      </c>
      <c r="B682" t="s">
        <v>11490</v>
      </c>
      <c r="C682" t="s">
        <v>13787</v>
      </c>
      <c r="D682" t="s">
        <v>13858</v>
      </c>
      <c r="E682" t="s">
        <v>13789</v>
      </c>
      <c r="F682" t="s">
        <v>13859</v>
      </c>
      <c r="G682" t="s">
        <v>13860</v>
      </c>
      <c r="H682" t="s">
        <v>13792</v>
      </c>
      <c r="I682" t="s">
        <v>11421</v>
      </c>
      <c r="J682">
        <v>32055</v>
      </c>
      <c r="K682" t="s">
        <v>11442</v>
      </c>
      <c r="L682">
        <v>12</v>
      </c>
      <c r="M682" t="s">
        <v>11461</v>
      </c>
      <c r="N682" t="s">
        <v>11461</v>
      </c>
      <c r="P682">
        <v>6</v>
      </c>
      <c r="AD682" t="s">
        <v>11424</v>
      </c>
      <c r="AE682">
        <v>30.188600000000001</v>
      </c>
      <c r="AF682">
        <v>-82.642799999999994</v>
      </c>
      <c r="AG682" s="27">
        <v>2228681</v>
      </c>
      <c r="AH682">
        <v>12</v>
      </c>
      <c r="AI682">
        <v>5</v>
      </c>
      <c r="AJ682">
        <v>1</v>
      </c>
      <c r="AK682">
        <v>0</v>
      </c>
      <c r="AL682">
        <v>0</v>
      </c>
      <c r="AM682">
        <v>3</v>
      </c>
      <c r="AN682">
        <v>0</v>
      </c>
      <c r="AO682">
        <v>3</v>
      </c>
      <c r="AR682">
        <v>0</v>
      </c>
      <c r="AU682">
        <v>1200360</v>
      </c>
      <c r="AV682">
        <v>7857</v>
      </c>
      <c r="AW682" t="s">
        <v>13860</v>
      </c>
      <c r="AX682" t="s">
        <v>13792</v>
      </c>
      <c r="AY682" t="s">
        <v>11421</v>
      </c>
      <c r="AZ682">
        <v>32055</v>
      </c>
      <c r="BA682">
        <v>3897</v>
      </c>
      <c r="BB682">
        <v>3897</v>
      </c>
      <c r="BC682">
        <v>0</v>
      </c>
      <c r="BE682">
        <v>12023</v>
      </c>
      <c r="BH682" t="s">
        <v>11427</v>
      </c>
      <c r="BI682" t="s">
        <v>11427</v>
      </c>
      <c r="BJ682" t="s">
        <v>11428</v>
      </c>
      <c r="BK682" t="s">
        <v>11427</v>
      </c>
      <c r="BL682" t="s">
        <v>11427</v>
      </c>
      <c r="BM682" t="s">
        <v>11427</v>
      </c>
      <c r="BN682" t="s">
        <v>11427</v>
      </c>
      <c r="BO682" t="s">
        <v>11427</v>
      </c>
      <c r="BP682" t="s">
        <v>11427</v>
      </c>
      <c r="BQ682" t="s">
        <v>11427</v>
      </c>
      <c r="BR682" t="s">
        <v>11427</v>
      </c>
      <c r="BS682" t="s">
        <v>11427</v>
      </c>
      <c r="BT682" t="s">
        <v>11427</v>
      </c>
      <c r="BU682" t="s">
        <v>11427</v>
      </c>
      <c r="BV682" t="s">
        <v>11427</v>
      </c>
      <c r="BW682" t="s">
        <v>11427</v>
      </c>
      <c r="BY682" t="s">
        <v>11427</v>
      </c>
      <c r="CB682" t="s">
        <v>11427</v>
      </c>
      <c r="CF682">
        <v>0</v>
      </c>
      <c r="CG682">
        <v>0</v>
      </c>
      <c r="CH682">
        <v>0</v>
      </c>
      <c r="CI682">
        <v>6</v>
      </c>
    </row>
    <row r="683" spans="1:87">
      <c r="A683">
        <v>120039000611</v>
      </c>
      <c r="B683" t="s">
        <v>11414</v>
      </c>
      <c r="C683" t="s">
        <v>13861</v>
      </c>
      <c r="D683" t="s">
        <v>13862</v>
      </c>
      <c r="E683" t="s">
        <v>13863</v>
      </c>
      <c r="F683" t="s">
        <v>13864</v>
      </c>
      <c r="G683" t="s">
        <v>13865</v>
      </c>
      <c r="H683" t="s">
        <v>13866</v>
      </c>
      <c r="I683" t="s">
        <v>11421</v>
      </c>
      <c r="J683">
        <v>33032</v>
      </c>
      <c r="K683" t="s">
        <v>11437</v>
      </c>
      <c r="L683">
        <v>12</v>
      </c>
      <c r="M683">
        <v>6</v>
      </c>
      <c r="N683">
        <v>12</v>
      </c>
      <c r="W683">
        <v>3</v>
      </c>
      <c r="X683">
        <v>11</v>
      </c>
      <c r="Y683">
        <v>11</v>
      </c>
      <c r="Z683">
        <v>18</v>
      </c>
      <c r="AA683">
        <v>16</v>
      </c>
      <c r="AB683">
        <v>9</v>
      </c>
      <c r="AC683">
        <v>9</v>
      </c>
      <c r="AD683" t="s">
        <v>11424</v>
      </c>
      <c r="AE683">
        <v>25.5212</v>
      </c>
      <c r="AF683">
        <v>-80.418000000000006</v>
      </c>
      <c r="AG683" t="s">
        <v>13867</v>
      </c>
      <c r="AH683">
        <v>13</v>
      </c>
      <c r="AI683">
        <v>55</v>
      </c>
      <c r="AJ683">
        <v>22</v>
      </c>
      <c r="AK683">
        <v>0</v>
      </c>
      <c r="AL683">
        <v>0</v>
      </c>
      <c r="AM683">
        <v>39</v>
      </c>
      <c r="AN683">
        <v>35</v>
      </c>
      <c r="AO683">
        <v>3</v>
      </c>
      <c r="AP683">
        <v>68</v>
      </c>
      <c r="AQ683">
        <v>3</v>
      </c>
      <c r="AR683">
        <v>71</v>
      </c>
      <c r="AS683">
        <v>3.7</v>
      </c>
      <c r="AT683">
        <v>21</v>
      </c>
      <c r="AU683">
        <v>1200390</v>
      </c>
      <c r="AV683">
        <v>611</v>
      </c>
      <c r="AW683" t="s">
        <v>13865</v>
      </c>
      <c r="AX683" t="s">
        <v>13866</v>
      </c>
      <c r="AY683" t="s">
        <v>11421</v>
      </c>
      <c r="AZ683">
        <v>33032</v>
      </c>
      <c r="BA683">
        <v>7402</v>
      </c>
      <c r="BB683">
        <v>7402</v>
      </c>
      <c r="BC683">
        <v>0</v>
      </c>
      <c r="BE683">
        <v>12086</v>
      </c>
      <c r="BH683" t="s">
        <v>11427</v>
      </c>
      <c r="BI683" t="s">
        <v>11427</v>
      </c>
      <c r="BJ683" t="s">
        <v>11427</v>
      </c>
      <c r="BK683" t="s">
        <v>11427</v>
      </c>
      <c r="BL683" t="s">
        <v>11427</v>
      </c>
      <c r="BM683" t="s">
        <v>11427</v>
      </c>
      <c r="BN683" t="s">
        <v>11427</v>
      </c>
      <c r="BO683" t="s">
        <v>11427</v>
      </c>
      <c r="BP683" t="s">
        <v>11427</v>
      </c>
      <c r="BQ683" t="s">
        <v>11428</v>
      </c>
      <c r="BR683" t="s">
        <v>11428</v>
      </c>
      <c r="BS683" t="s">
        <v>11428</v>
      </c>
      <c r="BT683" t="s">
        <v>11428</v>
      </c>
      <c r="BU683" t="s">
        <v>11428</v>
      </c>
      <c r="BV683" t="s">
        <v>11428</v>
      </c>
      <c r="BW683" t="s">
        <v>11428</v>
      </c>
      <c r="BY683" t="s">
        <v>11428</v>
      </c>
      <c r="CB683" t="s">
        <v>11427</v>
      </c>
      <c r="CD683">
        <v>68</v>
      </c>
      <c r="CE683">
        <v>3</v>
      </c>
      <c r="CF683">
        <v>71</v>
      </c>
      <c r="CG683">
        <v>0</v>
      </c>
      <c r="CH683">
        <v>0</v>
      </c>
      <c r="CI683">
        <v>77</v>
      </c>
    </row>
    <row r="684" spans="1:87">
      <c r="A684">
        <v>120039000616</v>
      </c>
      <c r="B684" t="s">
        <v>11414</v>
      </c>
      <c r="C684" t="s">
        <v>13861</v>
      </c>
      <c r="D684" t="s">
        <v>13868</v>
      </c>
      <c r="E684" t="s">
        <v>13863</v>
      </c>
      <c r="F684" t="s">
        <v>13869</v>
      </c>
      <c r="G684" t="s">
        <v>13870</v>
      </c>
      <c r="H684" t="s">
        <v>13871</v>
      </c>
      <c r="I684" t="s">
        <v>11421</v>
      </c>
      <c r="J684">
        <v>33054</v>
      </c>
      <c r="K684" t="s">
        <v>11437</v>
      </c>
      <c r="L684">
        <v>12</v>
      </c>
      <c r="M684">
        <v>5</v>
      </c>
      <c r="N684">
        <v>12</v>
      </c>
      <c r="V684">
        <v>0</v>
      </c>
      <c r="W684">
        <v>3</v>
      </c>
      <c r="X684">
        <v>16</v>
      </c>
      <c r="Y684">
        <v>32</v>
      </c>
      <c r="Z684">
        <v>13</v>
      </c>
      <c r="AA684">
        <v>28</v>
      </c>
      <c r="AB684">
        <v>17</v>
      </c>
      <c r="AC684">
        <v>3</v>
      </c>
      <c r="AD684" t="s">
        <v>11424</v>
      </c>
      <c r="AE684">
        <v>25.9206</v>
      </c>
      <c r="AF684">
        <v>-80.272000000000006</v>
      </c>
      <c r="AG684" t="s">
        <v>13872</v>
      </c>
      <c r="AH684">
        <v>13</v>
      </c>
      <c r="AI684">
        <v>88</v>
      </c>
      <c r="AJ684">
        <v>24</v>
      </c>
      <c r="AK684">
        <v>0</v>
      </c>
      <c r="AL684">
        <v>0</v>
      </c>
      <c r="AM684">
        <v>70</v>
      </c>
      <c r="AN684">
        <v>39</v>
      </c>
      <c r="AO684">
        <v>2</v>
      </c>
      <c r="AP684">
        <v>99</v>
      </c>
      <c r="AQ684">
        <v>3</v>
      </c>
      <c r="AR684">
        <v>102</v>
      </c>
      <c r="AS684">
        <v>5.6</v>
      </c>
      <c r="AT684">
        <v>20</v>
      </c>
      <c r="AU684">
        <v>1200390</v>
      </c>
      <c r="AV684">
        <v>616</v>
      </c>
      <c r="AW684" t="s">
        <v>13870</v>
      </c>
      <c r="AX684" t="s">
        <v>13871</v>
      </c>
      <c r="AY684" t="s">
        <v>11421</v>
      </c>
      <c r="AZ684">
        <v>33054</v>
      </c>
      <c r="BA684">
        <v>6026</v>
      </c>
      <c r="BB684">
        <v>6026</v>
      </c>
      <c r="BC684">
        <v>0</v>
      </c>
      <c r="BE684">
        <v>12086</v>
      </c>
      <c r="BH684" t="s">
        <v>11427</v>
      </c>
      <c r="BI684" t="s">
        <v>11427</v>
      </c>
      <c r="BJ684" t="s">
        <v>11427</v>
      </c>
      <c r="BK684" t="s">
        <v>11427</v>
      </c>
      <c r="BL684" t="s">
        <v>11427</v>
      </c>
      <c r="BM684" t="s">
        <v>11427</v>
      </c>
      <c r="BN684" t="s">
        <v>11427</v>
      </c>
      <c r="BO684" t="s">
        <v>11427</v>
      </c>
      <c r="BP684" t="s">
        <v>11428</v>
      </c>
      <c r="BQ684" t="s">
        <v>11428</v>
      </c>
      <c r="BR684" t="s">
        <v>11428</v>
      </c>
      <c r="BS684" t="s">
        <v>11428</v>
      </c>
      <c r="BT684" t="s">
        <v>11428</v>
      </c>
      <c r="BU684" t="s">
        <v>11428</v>
      </c>
      <c r="BV684" t="s">
        <v>11428</v>
      </c>
      <c r="BW684" t="s">
        <v>11428</v>
      </c>
      <c r="BY684" t="s">
        <v>11428</v>
      </c>
      <c r="CB684" t="s">
        <v>11427</v>
      </c>
      <c r="CD684">
        <v>99</v>
      </c>
      <c r="CE684">
        <v>3</v>
      </c>
      <c r="CF684">
        <v>102</v>
      </c>
      <c r="CG684">
        <v>0</v>
      </c>
      <c r="CH684">
        <v>1</v>
      </c>
      <c r="CI684">
        <v>112</v>
      </c>
    </row>
    <row r="685" spans="1:87">
      <c r="A685">
        <v>120039000617</v>
      </c>
      <c r="B685" t="s">
        <v>11414</v>
      </c>
      <c r="C685" t="s">
        <v>13861</v>
      </c>
      <c r="D685" t="s">
        <v>13873</v>
      </c>
      <c r="E685" t="s">
        <v>13863</v>
      </c>
      <c r="F685" t="s">
        <v>13874</v>
      </c>
      <c r="G685" t="s">
        <v>13875</v>
      </c>
      <c r="H685" t="s">
        <v>13221</v>
      </c>
      <c r="I685" t="s">
        <v>11421</v>
      </c>
      <c r="J685">
        <v>33147</v>
      </c>
      <c r="K685" t="s">
        <v>11437</v>
      </c>
      <c r="L685">
        <v>12</v>
      </c>
      <c r="M685">
        <v>6</v>
      </c>
      <c r="N685">
        <v>12</v>
      </c>
      <c r="W685">
        <v>0</v>
      </c>
      <c r="X685">
        <v>4</v>
      </c>
      <c r="Y685">
        <v>5</v>
      </c>
      <c r="Z685">
        <v>11</v>
      </c>
      <c r="AA685">
        <v>21</v>
      </c>
      <c r="AB685">
        <v>35</v>
      </c>
      <c r="AC685">
        <v>21</v>
      </c>
      <c r="AD685" t="s">
        <v>11424</v>
      </c>
      <c r="AE685">
        <v>25.867100000000001</v>
      </c>
      <c r="AF685">
        <v>-80.230400000000003</v>
      </c>
      <c r="AG685" t="s">
        <v>13876</v>
      </c>
      <c r="AH685">
        <v>13</v>
      </c>
      <c r="AI685">
        <v>1</v>
      </c>
      <c r="AJ685">
        <v>96</v>
      </c>
      <c r="AK685">
        <v>0</v>
      </c>
      <c r="AL685">
        <v>0</v>
      </c>
      <c r="AM685">
        <v>64</v>
      </c>
      <c r="AN685">
        <v>33</v>
      </c>
      <c r="AO685">
        <v>0</v>
      </c>
      <c r="AP685">
        <v>88</v>
      </c>
      <c r="AQ685">
        <v>3</v>
      </c>
      <c r="AR685">
        <v>91</v>
      </c>
      <c r="AS685">
        <v>6.9</v>
      </c>
      <c r="AT685">
        <v>14</v>
      </c>
      <c r="AU685">
        <v>1200390</v>
      </c>
      <c r="AV685">
        <v>617</v>
      </c>
      <c r="AW685" t="s">
        <v>13875</v>
      </c>
      <c r="AX685" t="s">
        <v>13221</v>
      </c>
      <c r="AY685" t="s">
        <v>11421</v>
      </c>
      <c r="AZ685">
        <v>33147</v>
      </c>
      <c r="BA685">
        <v>1302</v>
      </c>
      <c r="BB685">
        <v>1302</v>
      </c>
      <c r="BC685">
        <v>0</v>
      </c>
      <c r="BE685">
        <v>12086</v>
      </c>
      <c r="BH685" t="s">
        <v>11427</v>
      </c>
      <c r="BI685" t="s">
        <v>11427</v>
      </c>
      <c r="BJ685" t="s">
        <v>11427</v>
      </c>
      <c r="BK685" t="s">
        <v>11427</v>
      </c>
      <c r="BL685" t="s">
        <v>11427</v>
      </c>
      <c r="BM685" t="s">
        <v>11427</v>
      </c>
      <c r="BN685" t="s">
        <v>11427</v>
      </c>
      <c r="BO685" t="s">
        <v>11427</v>
      </c>
      <c r="BP685" t="s">
        <v>11427</v>
      </c>
      <c r="BQ685" t="s">
        <v>11428</v>
      </c>
      <c r="BR685" t="s">
        <v>11428</v>
      </c>
      <c r="BS685" t="s">
        <v>11428</v>
      </c>
      <c r="BT685" t="s">
        <v>11428</v>
      </c>
      <c r="BU685" t="s">
        <v>11428</v>
      </c>
      <c r="BV685" t="s">
        <v>11428</v>
      </c>
      <c r="BW685" t="s">
        <v>11428</v>
      </c>
      <c r="BY685" t="s">
        <v>11428</v>
      </c>
      <c r="CB685" t="s">
        <v>11427</v>
      </c>
      <c r="CD685">
        <v>88</v>
      </c>
      <c r="CE685">
        <v>3</v>
      </c>
      <c r="CF685">
        <v>91</v>
      </c>
      <c r="CG685">
        <v>0</v>
      </c>
      <c r="CH685">
        <v>0</v>
      </c>
      <c r="CI685">
        <v>97</v>
      </c>
    </row>
    <row r="686" spans="1:87">
      <c r="A686">
        <v>120039002127</v>
      </c>
      <c r="B686" t="s">
        <v>11414</v>
      </c>
      <c r="C686" t="s">
        <v>13861</v>
      </c>
      <c r="D686" t="s">
        <v>13877</v>
      </c>
      <c r="E686" t="s">
        <v>13863</v>
      </c>
      <c r="F686" t="s">
        <v>13878</v>
      </c>
      <c r="G686" t="s">
        <v>13879</v>
      </c>
      <c r="H686" t="s">
        <v>13880</v>
      </c>
      <c r="I686" t="s">
        <v>11421</v>
      </c>
      <c r="J686">
        <v>33033</v>
      </c>
      <c r="K686" t="s">
        <v>11422</v>
      </c>
      <c r="L686">
        <v>12</v>
      </c>
      <c r="M686" t="s">
        <v>11461</v>
      </c>
      <c r="N686">
        <v>12</v>
      </c>
      <c r="P686">
        <v>16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11424</v>
      </c>
      <c r="AE686">
        <v>25.5062</v>
      </c>
      <c r="AF686">
        <v>-80.392099999999999</v>
      </c>
      <c r="AG686" t="s">
        <v>13881</v>
      </c>
      <c r="AH686">
        <v>13</v>
      </c>
      <c r="AI686">
        <v>5</v>
      </c>
      <c r="AJ686">
        <v>11</v>
      </c>
      <c r="AK686">
        <v>0</v>
      </c>
      <c r="AL686">
        <v>0</v>
      </c>
      <c r="AM686">
        <v>0</v>
      </c>
      <c r="AN686">
        <v>16</v>
      </c>
      <c r="AO686">
        <v>0</v>
      </c>
      <c r="AP686">
        <v>13</v>
      </c>
      <c r="AQ686">
        <v>0</v>
      </c>
      <c r="AR686">
        <v>13</v>
      </c>
      <c r="AU686">
        <v>1200390</v>
      </c>
      <c r="AV686">
        <v>2127</v>
      </c>
      <c r="AW686" t="s">
        <v>13882</v>
      </c>
      <c r="AX686" t="s">
        <v>13880</v>
      </c>
      <c r="AY686" t="s">
        <v>11421</v>
      </c>
      <c r="AZ686">
        <v>33033</v>
      </c>
      <c r="BC686">
        <v>0</v>
      </c>
      <c r="BE686">
        <v>12086</v>
      </c>
      <c r="BH686" t="s">
        <v>11427</v>
      </c>
      <c r="BI686" t="s">
        <v>11427</v>
      </c>
      <c r="BJ686" t="s">
        <v>11428</v>
      </c>
      <c r="BK686" t="s">
        <v>11428</v>
      </c>
      <c r="BL686" t="s">
        <v>11428</v>
      </c>
      <c r="BM686" t="s">
        <v>11428</v>
      </c>
      <c r="BN686" t="s">
        <v>11428</v>
      </c>
      <c r="BO686" t="s">
        <v>11428</v>
      </c>
      <c r="BP686" t="s">
        <v>11428</v>
      </c>
      <c r="BQ686" t="s">
        <v>11428</v>
      </c>
      <c r="BR686" t="s">
        <v>11428</v>
      </c>
      <c r="BS686" t="s">
        <v>11428</v>
      </c>
      <c r="BT686" t="s">
        <v>11428</v>
      </c>
      <c r="BU686" t="s">
        <v>11428</v>
      </c>
      <c r="BV686" t="s">
        <v>11428</v>
      </c>
      <c r="BW686" t="s">
        <v>11428</v>
      </c>
      <c r="BY686" t="s">
        <v>11427</v>
      </c>
      <c r="CB686" t="s">
        <v>11427</v>
      </c>
      <c r="CD686">
        <v>13</v>
      </c>
      <c r="CE686">
        <v>0</v>
      </c>
      <c r="CF686">
        <v>13</v>
      </c>
      <c r="CG686">
        <v>0</v>
      </c>
      <c r="CH686">
        <v>0</v>
      </c>
      <c r="CI686">
        <v>16</v>
      </c>
    </row>
    <row r="687" spans="1:87">
      <c r="A687">
        <v>120039002132</v>
      </c>
      <c r="B687" t="s">
        <v>11414</v>
      </c>
      <c r="C687" t="s">
        <v>13861</v>
      </c>
      <c r="D687" t="s">
        <v>13883</v>
      </c>
      <c r="E687" t="s">
        <v>13863</v>
      </c>
      <c r="F687" t="s">
        <v>13884</v>
      </c>
      <c r="G687" t="s">
        <v>13885</v>
      </c>
      <c r="H687" t="s">
        <v>13221</v>
      </c>
      <c r="I687" t="s">
        <v>11421</v>
      </c>
      <c r="J687">
        <v>33147</v>
      </c>
      <c r="K687" t="s">
        <v>11437</v>
      </c>
      <c r="L687">
        <v>12</v>
      </c>
      <c r="M687" t="s">
        <v>11423</v>
      </c>
      <c r="N687">
        <v>12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11424</v>
      </c>
      <c r="AE687">
        <v>25.832799999999999</v>
      </c>
      <c r="AF687">
        <v>-80.241299999999995</v>
      </c>
      <c r="AG687" t="s">
        <v>13886</v>
      </c>
      <c r="AH687">
        <v>13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S687">
        <v>0</v>
      </c>
      <c r="AT687">
        <v>68</v>
      </c>
      <c r="AU687">
        <v>1200390</v>
      </c>
      <c r="AV687">
        <v>2132</v>
      </c>
      <c r="AW687" t="s">
        <v>13885</v>
      </c>
      <c r="AX687" t="s">
        <v>13221</v>
      </c>
      <c r="AY687" t="s">
        <v>11421</v>
      </c>
      <c r="AZ687">
        <v>33147</v>
      </c>
      <c r="BA687">
        <v>7799</v>
      </c>
      <c r="BB687">
        <v>7799</v>
      </c>
      <c r="BC687">
        <v>0</v>
      </c>
      <c r="BE687">
        <v>12086</v>
      </c>
      <c r="BH687" t="s">
        <v>11427</v>
      </c>
      <c r="BI687" t="s">
        <v>11427</v>
      </c>
      <c r="BJ687" t="s">
        <v>11427</v>
      </c>
      <c r="BK687" t="s">
        <v>11428</v>
      </c>
      <c r="BL687" t="s">
        <v>11428</v>
      </c>
      <c r="BM687" t="s">
        <v>11428</v>
      </c>
      <c r="BN687" t="s">
        <v>11428</v>
      </c>
      <c r="BO687" t="s">
        <v>11428</v>
      </c>
      <c r="BP687" t="s">
        <v>11428</v>
      </c>
      <c r="BQ687" t="s">
        <v>11428</v>
      </c>
      <c r="BR687" t="s">
        <v>11428</v>
      </c>
      <c r="BS687" t="s">
        <v>11428</v>
      </c>
      <c r="BT687" t="s">
        <v>11428</v>
      </c>
      <c r="BU687" t="s">
        <v>11428</v>
      </c>
      <c r="BV687" t="s">
        <v>11428</v>
      </c>
      <c r="BW687" t="s">
        <v>11428</v>
      </c>
      <c r="BY687" t="s">
        <v>11430</v>
      </c>
      <c r="CB687" t="s">
        <v>11427</v>
      </c>
      <c r="CG687">
        <v>0</v>
      </c>
      <c r="CH687">
        <v>0</v>
      </c>
      <c r="CI687">
        <v>0</v>
      </c>
    </row>
    <row r="688" spans="1:87">
      <c r="A688">
        <v>120039002135</v>
      </c>
      <c r="B688" t="s">
        <v>11414</v>
      </c>
      <c r="C688" t="s">
        <v>13861</v>
      </c>
      <c r="D688" t="s">
        <v>13887</v>
      </c>
      <c r="E688" t="s">
        <v>13863</v>
      </c>
      <c r="F688" t="s">
        <v>13888</v>
      </c>
      <c r="G688" t="s">
        <v>13889</v>
      </c>
      <c r="H688" t="s">
        <v>13890</v>
      </c>
      <c r="I688" t="s">
        <v>11421</v>
      </c>
      <c r="J688">
        <v>33173</v>
      </c>
      <c r="K688" t="s">
        <v>11442</v>
      </c>
      <c r="L688">
        <v>12</v>
      </c>
      <c r="M688" t="s">
        <v>11461</v>
      </c>
      <c r="N688">
        <v>12</v>
      </c>
      <c r="P688">
        <v>10</v>
      </c>
      <c r="Q688">
        <v>8</v>
      </c>
      <c r="R688">
        <v>20</v>
      </c>
      <c r="S688">
        <v>13</v>
      </c>
      <c r="T688">
        <v>7</v>
      </c>
      <c r="U688">
        <v>17</v>
      </c>
      <c r="V688">
        <v>13</v>
      </c>
      <c r="W688">
        <v>19</v>
      </c>
      <c r="X688">
        <v>21</v>
      </c>
      <c r="Y688">
        <v>33</v>
      </c>
      <c r="Z688">
        <v>28</v>
      </c>
      <c r="AA688">
        <v>35</v>
      </c>
      <c r="AB688">
        <v>29</v>
      </c>
      <c r="AC688">
        <v>88</v>
      </c>
      <c r="AD688" t="s">
        <v>11424</v>
      </c>
      <c r="AE688">
        <v>25.699000000000002</v>
      </c>
      <c r="AF688">
        <v>-80.373000000000005</v>
      </c>
      <c r="AG688" t="s">
        <v>13891</v>
      </c>
      <c r="AH688">
        <v>13</v>
      </c>
      <c r="AI688">
        <v>173</v>
      </c>
      <c r="AJ688">
        <v>168</v>
      </c>
      <c r="AK688">
        <v>1</v>
      </c>
      <c r="AL688">
        <v>3</v>
      </c>
      <c r="AM688">
        <v>51</v>
      </c>
      <c r="AN688">
        <v>261</v>
      </c>
      <c r="AO688">
        <v>21</v>
      </c>
      <c r="AP688">
        <v>173</v>
      </c>
      <c r="AQ688">
        <v>4</v>
      </c>
      <c r="AR688">
        <v>177</v>
      </c>
      <c r="AU688">
        <v>1200390</v>
      </c>
      <c r="AV688">
        <v>2135</v>
      </c>
      <c r="AW688" t="s">
        <v>13892</v>
      </c>
      <c r="AX688" t="s">
        <v>13221</v>
      </c>
      <c r="AY688" t="s">
        <v>11421</v>
      </c>
      <c r="AZ688">
        <v>33173</v>
      </c>
      <c r="BA688">
        <v>2669</v>
      </c>
      <c r="BB688">
        <v>2669</v>
      </c>
      <c r="BC688">
        <v>0</v>
      </c>
      <c r="BE688">
        <v>12086</v>
      </c>
      <c r="BH688" t="s">
        <v>11427</v>
      </c>
      <c r="BI688" t="s">
        <v>11427</v>
      </c>
      <c r="BJ688" t="s">
        <v>11428</v>
      </c>
      <c r="BK688" t="s">
        <v>11428</v>
      </c>
      <c r="BL688" t="s">
        <v>11428</v>
      </c>
      <c r="BM688" t="s">
        <v>11428</v>
      </c>
      <c r="BN688" t="s">
        <v>11428</v>
      </c>
      <c r="BO688" t="s">
        <v>11428</v>
      </c>
      <c r="BP688" t="s">
        <v>11428</v>
      </c>
      <c r="BQ688" t="s">
        <v>11428</v>
      </c>
      <c r="BR688" t="s">
        <v>11428</v>
      </c>
      <c r="BS688" t="s">
        <v>11428</v>
      </c>
      <c r="BT688" t="s">
        <v>11428</v>
      </c>
      <c r="BU688" t="s">
        <v>11428</v>
      </c>
      <c r="BV688" t="s">
        <v>11428</v>
      </c>
      <c r="BW688" t="s">
        <v>11428</v>
      </c>
      <c r="BY688" t="s">
        <v>11428</v>
      </c>
      <c r="CB688" t="s">
        <v>11427</v>
      </c>
      <c r="CD688">
        <v>173</v>
      </c>
      <c r="CE688">
        <v>4</v>
      </c>
      <c r="CF688">
        <v>177</v>
      </c>
      <c r="CG688">
        <v>0</v>
      </c>
      <c r="CH688">
        <v>4</v>
      </c>
      <c r="CI688">
        <v>341</v>
      </c>
    </row>
    <row r="689" spans="1:87">
      <c r="A689">
        <v>120039002137</v>
      </c>
      <c r="B689" t="s">
        <v>11414</v>
      </c>
      <c r="C689" t="s">
        <v>13861</v>
      </c>
      <c r="D689" t="s">
        <v>13893</v>
      </c>
      <c r="E689" t="s">
        <v>13863</v>
      </c>
      <c r="F689" t="s">
        <v>13894</v>
      </c>
      <c r="G689" t="s">
        <v>13895</v>
      </c>
      <c r="H689" t="s">
        <v>13221</v>
      </c>
      <c r="I689" t="s">
        <v>11421</v>
      </c>
      <c r="J689">
        <v>33173</v>
      </c>
      <c r="K689" t="s">
        <v>11422</v>
      </c>
      <c r="L689">
        <v>12</v>
      </c>
      <c r="M689" t="s">
        <v>11461</v>
      </c>
      <c r="N689">
        <v>12</v>
      </c>
      <c r="P689">
        <v>24</v>
      </c>
      <c r="Q689">
        <v>3</v>
      </c>
      <c r="R689">
        <v>2</v>
      </c>
      <c r="S689">
        <v>5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1</v>
      </c>
      <c r="AC689">
        <v>77</v>
      </c>
      <c r="AD689" t="s">
        <v>11424</v>
      </c>
      <c r="AE689">
        <v>25.6981</v>
      </c>
      <c r="AF689">
        <v>-80.372900000000001</v>
      </c>
      <c r="AG689" t="s">
        <v>13896</v>
      </c>
      <c r="AH689">
        <v>13</v>
      </c>
      <c r="AI689">
        <v>64</v>
      </c>
      <c r="AJ689">
        <v>49</v>
      </c>
      <c r="AK689">
        <v>0</v>
      </c>
      <c r="AL689">
        <v>1</v>
      </c>
      <c r="AM689">
        <v>30</v>
      </c>
      <c r="AN689">
        <v>67</v>
      </c>
      <c r="AO689">
        <v>15</v>
      </c>
      <c r="AP689">
        <v>6</v>
      </c>
      <c r="AQ689">
        <v>0</v>
      </c>
      <c r="AR689">
        <v>6</v>
      </c>
      <c r="AU689">
        <v>1200390</v>
      </c>
      <c r="AV689">
        <v>2137</v>
      </c>
      <c r="AW689" t="s">
        <v>13895</v>
      </c>
      <c r="AX689" t="s">
        <v>13221</v>
      </c>
      <c r="AY689" t="s">
        <v>11421</v>
      </c>
      <c r="AZ689">
        <v>33173</v>
      </c>
      <c r="BA689">
        <v>2669</v>
      </c>
      <c r="BB689">
        <v>2669</v>
      </c>
      <c r="BC689">
        <v>0</v>
      </c>
      <c r="BE689">
        <v>12086</v>
      </c>
      <c r="BH689" t="s">
        <v>11427</v>
      </c>
      <c r="BI689" t="s">
        <v>11427</v>
      </c>
      <c r="BJ689" t="s">
        <v>11428</v>
      </c>
      <c r="BK689" t="s">
        <v>11428</v>
      </c>
      <c r="BL689" t="s">
        <v>11428</v>
      </c>
      <c r="BM689" t="s">
        <v>11428</v>
      </c>
      <c r="BN689" t="s">
        <v>11428</v>
      </c>
      <c r="BO689" t="s">
        <v>11428</v>
      </c>
      <c r="BP689" t="s">
        <v>11428</v>
      </c>
      <c r="BQ689" t="s">
        <v>11428</v>
      </c>
      <c r="BR689" t="s">
        <v>11428</v>
      </c>
      <c r="BS689" t="s">
        <v>11428</v>
      </c>
      <c r="BT689" t="s">
        <v>11428</v>
      </c>
      <c r="BU689" t="s">
        <v>11428</v>
      </c>
      <c r="BV689" t="s">
        <v>11428</v>
      </c>
      <c r="BW689" t="s">
        <v>11428</v>
      </c>
      <c r="BY689" t="s">
        <v>11427</v>
      </c>
      <c r="CB689" t="s">
        <v>11427</v>
      </c>
      <c r="CD689">
        <v>6</v>
      </c>
      <c r="CE689">
        <v>0</v>
      </c>
      <c r="CF689">
        <v>6</v>
      </c>
      <c r="CG689">
        <v>0</v>
      </c>
      <c r="CH689">
        <v>0</v>
      </c>
      <c r="CI689">
        <v>113</v>
      </c>
    </row>
    <row r="690" spans="1:87">
      <c r="A690">
        <v>120039002139</v>
      </c>
      <c r="B690" t="s">
        <v>11414</v>
      </c>
      <c r="C690" t="s">
        <v>13861</v>
      </c>
      <c r="D690" t="s">
        <v>13897</v>
      </c>
      <c r="E690" t="s">
        <v>13863</v>
      </c>
      <c r="F690" t="s">
        <v>13898</v>
      </c>
      <c r="G690" t="s">
        <v>13899</v>
      </c>
      <c r="H690" t="s">
        <v>13221</v>
      </c>
      <c r="I690" t="s">
        <v>11421</v>
      </c>
      <c r="J690">
        <v>33135</v>
      </c>
      <c r="K690" t="s">
        <v>11422</v>
      </c>
      <c r="L690">
        <v>12</v>
      </c>
      <c r="M690" t="s">
        <v>11484</v>
      </c>
      <c r="N690" t="s">
        <v>11484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11424</v>
      </c>
      <c r="AE690">
        <v>25.7713</v>
      </c>
      <c r="AF690">
        <v>-80.236000000000004</v>
      </c>
      <c r="AG690" t="s">
        <v>13900</v>
      </c>
      <c r="AH690">
        <v>13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U690">
        <v>1200390</v>
      </c>
      <c r="AV690">
        <v>2139</v>
      </c>
      <c r="AW690" t="s">
        <v>13899</v>
      </c>
      <c r="AX690" t="s">
        <v>13221</v>
      </c>
      <c r="AY690" t="s">
        <v>11421</v>
      </c>
      <c r="AZ690">
        <v>33135</v>
      </c>
      <c r="BA690">
        <v>1402</v>
      </c>
      <c r="BB690">
        <v>1402</v>
      </c>
      <c r="BC690">
        <v>0</v>
      </c>
      <c r="BE690">
        <v>12086</v>
      </c>
      <c r="BH690" t="s">
        <v>11427</v>
      </c>
      <c r="BI690" t="s">
        <v>11427</v>
      </c>
      <c r="BJ690" t="s">
        <v>11427</v>
      </c>
      <c r="BK690" t="s">
        <v>11427</v>
      </c>
      <c r="BL690" t="s">
        <v>11427</v>
      </c>
      <c r="BM690" t="s">
        <v>11427</v>
      </c>
      <c r="BN690" t="s">
        <v>11427</v>
      </c>
      <c r="BO690" t="s">
        <v>11427</v>
      </c>
      <c r="BP690" t="s">
        <v>11427</v>
      </c>
      <c r="BQ690" t="s">
        <v>11427</v>
      </c>
      <c r="BR690" t="s">
        <v>11427</v>
      </c>
      <c r="BS690" t="s">
        <v>11427</v>
      </c>
      <c r="BT690" t="s">
        <v>11427</v>
      </c>
      <c r="BU690" t="s">
        <v>11427</v>
      </c>
      <c r="BV690" t="s">
        <v>11427</v>
      </c>
      <c r="BW690" t="s">
        <v>11427</v>
      </c>
      <c r="BY690" t="s">
        <v>11430</v>
      </c>
      <c r="CB690" t="s">
        <v>11427</v>
      </c>
      <c r="CG690">
        <v>0</v>
      </c>
      <c r="CH690">
        <v>0</v>
      </c>
      <c r="CI690">
        <v>0</v>
      </c>
    </row>
    <row r="691" spans="1:87">
      <c r="A691">
        <v>120039002145</v>
      </c>
      <c r="B691" t="s">
        <v>11414</v>
      </c>
      <c r="C691" t="s">
        <v>13861</v>
      </c>
      <c r="D691" t="s">
        <v>13901</v>
      </c>
      <c r="E691" t="s">
        <v>13863</v>
      </c>
      <c r="F691" t="s">
        <v>13902</v>
      </c>
      <c r="G691" t="s">
        <v>13903</v>
      </c>
      <c r="H691" t="s">
        <v>13904</v>
      </c>
      <c r="I691" t="s">
        <v>11421</v>
      </c>
      <c r="J691">
        <v>33166</v>
      </c>
      <c r="K691" t="s">
        <v>11422</v>
      </c>
      <c r="L691">
        <v>12</v>
      </c>
      <c r="M691" t="s">
        <v>11484</v>
      </c>
      <c r="N691" t="s">
        <v>11484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11424</v>
      </c>
      <c r="AE691">
        <v>25.8306</v>
      </c>
      <c r="AF691">
        <v>-80.294399999999996</v>
      </c>
      <c r="AG691" t="s">
        <v>13905</v>
      </c>
      <c r="AH691">
        <v>13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U691">
        <v>1200390</v>
      </c>
      <c r="AV691">
        <v>2145</v>
      </c>
      <c r="AW691" t="s">
        <v>13903</v>
      </c>
      <c r="AX691" t="s">
        <v>13904</v>
      </c>
      <c r="AY691" t="s">
        <v>11421</v>
      </c>
      <c r="AZ691">
        <v>33166</v>
      </c>
      <c r="BA691">
        <v>3203</v>
      </c>
      <c r="BB691">
        <v>3203</v>
      </c>
      <c r="BC691">
        <v>0</v>
      </c>
      <c r="BE691">
        <v>12086</v>
      </c>
      <c r="BH691" t="s">
        <v>11427</v>
      </c>
      <c r="BI691" t="s">
        <v>11427</v>
      </c>
      <c r="BJ691" t="s">
        <v>11427</v>
      </c>
      <c r="BK691" t="s">
        <v>11427</v>
      </c>
      <c r="BL691" t="s">
        <v>11427</v>
      </c>
      <c r="BM691" t="s">
        <v>11427</v>
      </c>
      <c r="BN691" t="s">
        <v>11427</v>
      </c>
      <c r="BO691" t="s">
        <v>11427</v>
      </c>
      <c r="BP691" t="s">
        <v>11427</v>
      </c>
      <c r="BQ691" t="s">
        <v>11427</v>
      </c>
      <c r="BR691" t="s">
        <v>11427</v>
      </c>
      <c r="BS691" t="s">
        <v>11427</v>
      </c>
      <c r="BT691" t="s">
        <v>11427</v>
      </c>
      <c r="BU691" t="s">
        <v>11427</v>
      </c>
      <c r="BV691" t="s">
        <v>11427</v>
      </c>
      <c r="BW691" t="s">
        <v>11427</v>
      </c>
      <c r="BY691" t="s">
        <v>11430</v>
      </c>
      <c r="CB691" t="s">
        <v>11427</v>
      </c>
      <c r="CG691">
        <v>0</v>
      </c>
      <c r="CH691">
        <v>0</v>
      </c>
      <c r="CI691">
        <v>0</v>
      </c>
    </row>
    <row r="692" spans="1:87">
      <c r="A692">
        <v>120039002146</v>
      </c>
      <c r="B692" t="s">
        <v>11414</v>
      </c>
      <c r="C692" t="s">
        <v>13861</v>
      </c>
      <c r="D692" t="s">
        <v>13906</v>
      </c>
      <c r="E692" t="s">
        <v>13863</v>
      </c>
      <c r="F692" t="s">
        <v>13907</v>
      </c>
      <c r="G692" t="s">
        <v>13908</v>
      </c>
      <c r="H692" t="s">
        <v>13909</v>
      </c>
      <c r="I692" t="s">
        <v>11421</v>
      </c>
      <c r="J692">
        <v>33161</v>
      </c>
      <c r="K692" t="s">
        <v>11422</v>
      </c>
      <c r="L692">
        <v>12</v>
      </c>
      <c r="M692" t="s">
        <v>11484</v>
      </c>
      <c r="N692" t="s">
        <v>11484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11424</v>
      </c>
      <c r="AE692">
        <v>25.896799999999999</v>
      </c>
      <c r="AF692">
        <v>-80.183300000000003</v>
      </c>
      <c r="AG692" t="s">
        <v>13910</v>
      </c>
      <c r="AH692">
        <v>13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U692">
        <v>1200390</v>
      </c>
      <c r="AV692">
        <v>2146</v>
      </c>
      <c r="AW692" t="s">
        <v>13908</v>
      </c>
      <c r="AX692" t="s">
        <v>13909</v>
      </c>
      <c r="AY692" t="s">
        <v>11421</v>
      </c>
      <c r="AZ692">
        <v>33161</v>
      </c>
      <c r="BA692">
        <v>4108</v>
      </c>
      <c r="BB692">
        <v>4108</v>
      </c>
      <c r="BC692">
        <v>0</v>
      </c>
      <c r="BE692">
        <v>12086</v>
      </c>
      <c r="BH692" t="s">
        <v>11427</v>
      </c>
      <c r="BI692" t="s">
        <v>11427</v>
      </c>
      <c r="BJ692" t="s">
        <v>11427</v>
      </c>
      <c r="BK692" t="s">
        <v>11427</v>
      </c>
      <c r="BL692" t="s">
        <v>11427</v>
      </c>
      <c r="BM692" t="s">
        <v>11427</v>
      </c>
      <c r="BN692" t="s">
        <v>11427</v>
      </c>
      <c r="BO692" t="s">
        <v>11427</v>
      </c>
      <c r="BP692" t="s">
        <v>11427</v>
      </c>
      <c r="BQ692" t="s">
        <v>11427</v>
      </c>
      <c r="BR692" t="s">
        <v>11427</v>
      </c>
      <c r="BS692" t="s">
        <v>11427</v>
      </c>
      <c r="BT692" t="s">
        <v>11427</v>
      </c>
      <c r="BU692" t="s">
        <v>11427</v>
      </c>
      <c r="BV692" t="s">
        <v>11427</v>
      </c>
      <c r="BW692" t="s">
        <v>11427</v>
      </c>
      <c r="BY692" t="s">
        <v>11430</v>
      </c>
      <c r="CB692" t="s">
        <v>11427</v>
      </c>
      <c r="CG692">
        <v>0</v>
      </c>
      <c r="CH692">
        <v>0</v>
      </c>
      <c r="CI692">
        <v>0</v>
      </c>
    </row>
    <row r="693" spans="1:87">
      <c r="A693">
        <v>120039002149</v>
      </c>
      <c r="B693" t="s">
        <v>11414</v>
      </c>
      <c r="C693" t="s">
        <v>13861</v>
      </c>
      <c r="D693" t="s">
        <v>13911</v>
      </c>
      <c r="E693" t="s">
        <v>13863</v>
      </c>
      <c r="F693" t="s">
        <v>13912</v>
      </c>
      <c r="G693" t="s">
        <v>13913</v>
      </c>
      <c r="H693" t="s">
        <v>13880</v>
      </c>
      <c r="I693" t="s">
        <v>11421</v>
      </c>
      <c r="J693">
        <v>33030</v>
      </c>
      <c r="K693" t="s">
        <v>11422</v>
      </c>
      <c r="L693">
        <v>12</v>
      </c>
      <c r="M693" t="s">
        <v>11484</v>
      </c>
      <c r="N693" t="s">
        <v>11484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11424</v>
      </c>
      <c r="AE693">
        <v>25.4772</v>
      </c>
      <c r="AF693">
        <v>-80.474599999999995</v>
      </c>
      <c r="AG693" t="s">
        <v>13914</v>
      </c>
      <c r="AH693">
        <v>13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S693">
        <v>0</v>
      </c>
      <c r="AT693">
        <v>14</v>
      </c>
      <c r="AU693">
        <v>1200390</v>
      </c>
      <c r="AV693">
        <v>2149</v>
      </c>
      <c r="AW693" t="s">
        <v>13913</v>
      </c>
      <c r="AX693" t="s">
        <v>13880</v>
      </c>
      <c r="AY693" t="s">
        <v>11421</v>
      </c>
      <c r="AZ693">
        <v>33030</v>
      </c>
      <c r="BA693">
        <v>4607</v>
      </c>
      <c r="BB693">
        <v>4607</v>
      </c>
      <c r="BC693">
        <v>0</v>
      </c>
      <c r="BE693">
        <v>12086</v>
      </c>
      <c r="BH693" t="s">
        <v>11427</v>
      </c>
      <c r="BI693" t="s">
        <v>11427</v>
      </c>
      <c r="BJ693" t="s">
        <v>11427</v>
      </c>
      <c r="BK693" t="s">
        <v>11427</v>
      </c>
      <c r="BL693" t="s">
        <v>11427</v>
      </c>
      <c r="BM693" t="s">
        <v>11427</v>
      </c>
      <c r="BN693" t="s">
        <v>11427</v>
      </c>
      <c r="BO693" t="s">
        <v>11427</v>
      </c>
      <c r="BP693" t="s">
        <v>11427</v>
      </c>
      <c r="BQ693" t="s">
        <v>11427</v>
      </c>
      <c r="BR693" t="s">
        <v>11427</v>
      </c>
      <c r="BS693" t="s">
        <v>11427</v>
      </c>
      <c r="BT693" t="s">
        <v>11427</v>
      </c>
      <c r="BU693" t="s">
        <v>11427</v>
      </c>
      <c r="BV693" t="s">
        <v>11427</v>
      </c>
      <c r="BW693" t="s">
        <v>11427</v>
      </c>
      <c r="BY693" t="s">
        <v>11430</v>
      </c>
      <c r="CB693" t="s">
        <v>11427</v>
      </c>
      <c r="CG693">
        <v>0</v>
      </c>
      <c r="CH693">
        <v>0</v>
      </c>
      <c r="CI693">
        <v>0</v>
      </c>
    </row>
    <row r="694" spans="1:87">
      <c r="A694">
        <v>120039002428</v>
      </c>
      <c r="B694" t="s">
        <v>11414</v>
      </c>
      <c r="C694" t="s">
        <v>13861</v>
      </c>
      <c r="D694" t="s">
        <v>13915</v>
      </c>
      <c r="E694" t="s">
        <v>13863</v>
      </c>
      <c r="F694" t="s">
        <v>13916</v>
      </c>
      <c r="G694" t="s">
        <v>13917</v>
      </c>
      <c r="H694" t="s">
        <v>13880</v>
      </c>
      <c r="I694" t="s">
        <v>11421</v>
      </c>
      <c r="J694">
        <v>33030</v>
      </c>
      <c r="K694" t="s">
        <v>11442</v>
      </c>
      <c r="L694">
        <v>12</v>
      </c>
      <c r="M694" t="s">
        <v>11461</v>
      </c>
      <c r="N694">
        <v>12</v>
      </c>
      <c r="P694">
        <v>3</v>
      </c>
      <c r="Q694">
        <v>2</v>
      </c>
      <c r="R694">
        <v>3</v>
      </c>
      <c r="S694">
        <v>3</v>
      </c>
      <c r="T694">
        <v>4</v>
      </c>
      <c r="U694">
        <v>1</v>
      </c>
      <c r="V694">
        <v>5</v>
      </c>
      <c r="W694">
        <v>10</v>
      </c>
      <c r="X694">
        <v>7</v>
      </c>
      <c r="Y694">
        <v>5</v>
      </c>
      <c r="Z694">
        <v>8</v>
      </c>
      <c r="AA694">
        <v>6</v>
      </c>
      <c r="AB694">
        <v>9</v>
      </c>
      <c r="AC694">
        <v>39</v>
      </c>
      <c r="AD694" t="s">
        <v>11424</v>
      </c>
      <c r="AE694">
        <v>25.474599999999999</v>
      </c>
      <c r="AF694">
        <v>-80.480500000000006</v>
      </c>
      <c r="AG694" t="s">
        <v>13918</v>
      </c>
      <c r="AH694">
        <v>13</v>
      </c>
      <c r="AI694">
        <v>62</v>
      </c>
      <c r="AJ694">
        <v>43</v>
      </c>
      <c r="AK694">
        <v>1</v>
      </c>
      <c r="AL694">
        <v>4</v>
      </c>
      <c r="AM694">
        <v>24</v>
      </c>
      <c r="AN694">
        <v>57</v>
      </c>
      <c r="AO694">
        <v>19</v>
      </c>
      <c r="AP694">
        <v>86</v>
      </c>
      <c r="AQ694">
        <v>4</v>
      </c>
      <c r="AR694">
        <v>90</v>
      </c>
      <c r="AS694">
        <v>4</v>
      </c>
      <c r="AT694">
        <v>26</v>
      </c>
      <c r="AU694">
        <v>1200390</v>
      </c>
      <c r="AV694">
        <v>2428</v>
      </c>
      <c r="AW694" t="s">
        <v>13917</v>
      </c>
      <c r="AX694" t="s">
        <v>13880</v>
      </c>
      <c r="AY694" t="s">
        <v>11421</v>
      </c>
      <c r="AZ694">
        <v>33030</v>
      </c>
      <c r="BA694">
        <v>5996</v>
      </c>
      <c r="BB694">
        <v>5996</v>
      </c>
      <c r="BC694">
        <v>0</v>
      </c>
      <c r="BE694">
        <v>12086</v>
      </c>
      <c r="BH694" t="s">
        <v>11427</v>
      </c>
      <c r="BI694" t="s">
        <v>11427</v>
      </c>
      <c r="BJ694" t="s">
        <v>11428</v>
      </c>
      <c r="BK694" t="s">
        <v>11428</v>
      </c>
      <c r="BL694" t="s">
        <v>11428</v>
      </c>
      <c r="BM694" t="s">
        <v>11428</v>
      </c>
      <c r="BN694" t="s">
        <v>11428</v>
      </c>
      <c r="BO694" t="s">
        <v>11428</v>
      </c>
      <c r="BP694" t="s">
        <v>11428</v>
      </c>
      <c r="BQ694" t="s">
        <v>11428</v>
      </c>
      <c r="BR694" t="s">
        <v>11428</v>
      </c>
      <c r="BS694" t="s">
        <v>11428</v>
      </c>
      <c r="BT694" t="s">
        <v>11428</v>
      </c>
      <c r="BU694" t="s">
        <v>11428</v>
      </c>
      <c r="BV694" t="s">
        <v>11428</v>
      </c>
      <c r="BW694" t="s">
        <v>11428</v>
      </c>
      <c r="BY694" t="s">
        <v>11428</v>
      </c>
      <c r="CB694" t="s">
        <v>11427</v>
      </c>
      <c r="CD694">
        <v>86</v>
      </c>
      <c r="CE694">
        <v>4</v>
      </c>
      <c r="CF694">
        <v>90</v>
      </c>
      <c r="CG694">
        <v>0</v>
      </c>
      <c r="CH694">
        <v>0</v>
      </c>
      <c r="CI694">
        <v>105</v>
      </c>
    </row>
    <row r="695" spans="1:87">
      <c r="A695">
        <v>120039002555</v>
      </c>
      <c r="B695" t="s">
        <v>11414</v>
      </c>
      <c r="C695" t="s">
        <v>13861</v>
      </c>
      <c r="D695" t="s">
        <v>13919</v>
      </c>
      <c r="E695" t="s">
        <v>13863</v>
      </c>
      <c r="F695" t="s">
        <v>13920</v>
      </c>
      <c r="G695" t="s">
        <v>13921</v>
      </c>
      <c r="H695" t="s">
        <v>13221</v>
      </c>
      <c r="I695" t="s">
        <v>11421</v>
      </c>
      <c r="J695">
        <v>33142</v>
      </c>
      <c r="K695" t="s">
        <v>11437</v>
      </c>
      <c r="L695">
        <v>12</v>
      </c>
      <c r="M695">
        <v>6</v>
      </c>
      <c r="N695">
        <v>12</v>
      </c>
      <c r="W695">
        <v>3</v>
      </c>
      <c r="X695">
        <v>7</v>
      </c>
      <c r="Y695">
        <v>18</v>
      </c>
      <c r="Z695">
        <v>28</v>
      </c>
      <c r="AA695">
        <v>32</v>
      </c>
      <c r="AB695">
        <v>14</v>
      </c>
      <c r="AC695">
        <v>6</v>
      </c>
      <c r="AD695" t="s">
        <v>11424</v>
      </c>
      <c r="AE695">
        <v>25.8062</v>
      </c>
      <c r="AF695">
        <v>-80.242199999999997</v>
      </c>
      <c r="AG695" t="s">
        <v>13922</v>
      </c>
      <c r="AH695">
        <v>13</v>
      </c>
      <c r="AI695">
        <v>100</v>
      </c>
      <c r="AJ695">
        <v>8</v>
      </c>
      <c r="AK695">
        <v>0</v>
      </c>
      <c r="AL695">
        <v>0</v>
      </c>
      <c r="AM695">
        <v>68</v>
      </c>
      <c r="AN695">
        <v>35</v>
      </c>
      <c r="AO695">
        <v>4</v>
      </c>
      <c r="AP695">
        <v>34</v>
      </c>
      <c r="AQ695">
        <v>3</v>
      </c>
      <c r="AR695">
        <v>37</v>
      </c>
      <c r="AS695">
        <v>7.7</v>
      </c>
      <c r="AT695">
        <v>14</v>
      </c>
      <c r="AU695">
        <v>1200390</v>
      </c>
      <c r="AV695">
        <v>2555</v>
      </c>
      <c r="AW695" t="s">
        <v>13921</v>
      </c>
      <c r="AX695" t="s">
        <v>13221</v>
      </c>
      <c r="AY695" t="s">
        <v>11421</v>
      </c>
      <c r="AZ695">
        <v>33142</v>
      </c>
      <c r="BA695">
        <v>5881</v>
      </c>
      <c r="BB695">
        <v>5881</v>
      </c>
      <c r="BC695">
        <v>0</v>
      </c>
      <c r="BE695">
        <v>12086</v>
      </c>
      <c r="BH695" t="s">
        <v>11427</v>
      </c>
      <c r="BI695" t="s">
        <v>11427</v>
      </c>
      <c r="BJ695" t="s">
        <v>11427</v>
      </c>
      <c r="BK695" t="s">
        <v>11427</v>
      </c>
      <c r="BL695" t="s">
        <v>11427</v>
      </c>
      <c r="BM695" t="s">
        <v>11427</v>
      </c>
      <c r="BN695" t="s">
        <v>11427</v>
      </c>
      <c r="BO695" t="s">
        <v>11427</v>
      </c>
      <c r="BP695" t="s">
        <v>11427</v>
      </c>
      <c r="BQ695" t="s">
        <v>11428</v>
      </c>
      <c r="BR695" t="s">
        <v>11428</v>
      </c>
      <c r="BS695" t="s">
        <v>11428</v>
      </c>
      <c r="BT695" t="s">
        <v>11428</v>
      </c>
      <c r="BU695" t="s">
        <v>11428</v>
      </c>
      <c r="BV695" t="s">
        <v>11428</v>
      </c>
      <c r="BW695" t="s">
        <v>11428</v>
      </c>
      <c r="BY695" t="s">
        <v>11427</v>
      </c>
      <c r="CB695" t="s">
        <v>11427</v>
      </c>
      <c r="CD695">
        <v>34</v>
      </c>
      <c r="CE695">
        <v>3</v>
      </c>
      <c r="CF695">
        <v>37</v>
      </c>
      <c r="CG695">
        <v>0</v>
      </c>
      <c r="CH695">
        <v>1</v>
      </c>
      <c r="CI695">
        <v>108</v>
      </c>
    </row>
    <row r="696" spans="1:87">
      <c r="A696">
        <v>120039002813</v>
      </c>
      <c r="B696" t="s">
        <v>11414</v>
      </c>
      <c r="C696" t="s">
        <v>13861</v>
      </c>
      <c r="D696" t="s">
        <v>13923</v>
      </c>
      <c r="E696" t="s">
        <v>13863</v>
      </c>
      <c r="F696" t="s">
        <v>13924</v>
      </c>
      <c r="G696" t="s">
        <v>13925</v>
      </c>
      <c r="H696" t="s">
        <v>13871</v>
      </c>
      <c r="I696" t="s">
        <v>11421</v>
      </c>
      <c r="J696">
        <v>33056</v>
      </c>
      <c r="K696" t="s">
        <v>11442</v>
      </c>
      <c r="L696">
        <v>12</v>
      </c>
      <c r="M696" t="s">
        <v>11461</v>
      </c>
      <c r="N696">
        <v>12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4</v>
      </c>
      <c r="V696">
        <v>9</v>
      </c>
      <c r="W696">
        <v>11</v>
      </c>
      <c r="X696">
        <v>14</v>
      </c>
      <c r="Y696">
        <v>7</v>
      </c>
      <c r="Z696">
        <v>11</v>
      </c>
      <c r="AA696">
        <v>10</v>
      </c>
      <c r="AB696">
        <v>6</v>
      </c>
      <c r="AC696">
        <v>16</v>
      </c>
      <c r="AD696" t="s">
        <v>11424</v>
      </c>
      <c r="AE696">
        <v>25.963799999999999</v>
      </c>
      <c r="AF696">
        <v>-80.237799999999993</v>
      </c>
      <c r="AG696" t="s">
        <v>13926</v>
      </c>
      <c r="AH696">
        <v>13</v>
      </c>
      <c r="AI696">
        <v>72</v>
      </c>
      <c r="AJ696">
        <v>17</v>
      </c>
      <c r="AK696">
        <v>0</v>
      </c>
      <c r="AL696">
        <v>0</v>
      </c>
      <c r="AM696">
        <v>61</v>
      </c>
      <c r="AN696">
        <v>21</v>
      </c>
      <c r="AO696">
        <v>5</v>
      </c>
      <c r="AP696">
        <v>82</v>
      </c>
      <c r="AQ696">
        <v>3</v>
      </c>
      <c r="AR696">
        <v>85</v>
      </c>
      <c r="AS696">
        <v>4</v>
      </c>
      <c r="AT696">
        <v>22</v>
      </c>
      <c r="AU696">
        <v>1200390</v>
      </c>
      <c r="AV696">
        <v>2813</v>
      </c>
      <c r="AW696" t="s">
        <v>13925</v>
      </c>
      <c r="AX696" t="s">
        <v>13927</v>
      </c>
      <c r="AY696" t="s">
        <v>11421</v>
      </c>
      <c r="AZ696">
        <v>33056</v>
      </c>
      <c r="BA696">
        <v>1684</v>
      </c>
      <c r="BB696">
        <v>1684</v>
      </c>
      <c r="BC696">
        <v>0</v>
      </c>
      <c r="BE696">
        <v>12086</v>
      </c>
      <c r="BH696" t="s">
        <v>11427</v>
      </c>
      <c r="BI696" t="s">
        <v>11427</v>
      </c>
      <c r="BJ696" t="s">
        <v>11428</v>
      </c>
      <c r="BK696" t="s">
        <v>11428</v>
      </c>
      <c r="BL696" t="s">
        <v>11428</v>
      </c>
      <c r="BM696" t="s">
        <v>11428</v>
      </c>
      <c r="BN696" t="s">
        <v>11428</v>
      </c>
      <c r="BO696" t="s">
        <v>11428</v>
      </c>
      <c r="BP696" t="s">
        <v>11428</v>
      </c>
      <c r="BQ696" t="s">
        <v>11428</v>
      </c>
      <c r="BR696" t="s">
        <v>11428</v>
      </c>
      <c r="BS696" t="s">
        <v>11428</v>
      </c>
      <c r="BT696" t="s">
        <v>11428</v>
      </c>
      <c r="BU696" t="s">
        <v>11428</v>
      </c>
      <c r="BV696" t="s">
        <v>11428</v>
      </c>
      <c r="BW696" t="s">
        <v>11428</v>
      </c>
      <c r="BY696" t="s">
        <v>11428</v>
      </c>
      <c r="CB696" t="s">
        <v>11427</v>
      </c>
      <c r="CD696">
        <v>82</v>
      </c>
      <c r="CE696">
        <v>3</v>
      </c>
      <c r="CF696">
        <v>85</v>
      </c>
      <c r="CG696">
        <v>0</v>
      </c>
      <c r="CH696">
        <v>2</v>
      </c>
      <c r="CI696">
        <v>89</v>
      </c>
    </row>
    <row r="697" spans="1:87">
      <c r="A697">
        <v>120039002814</v>
      </c>
      <c r="B697" t="s">
        <v>11414</v>
      </c>
      <c r="C697" t="s">
        <v>13861</v>
      </c>
      <c r="D697" t="s">
        <v>13928</v>
      </c>
      <c r="E697" t="s">
        <v>13863</v>
      </c>
      <c r="F697" t="s">
        <v>13894</v>
      </c>
      <c r="G697" t="s">
        <v>13892</v>
      </c>
      <c r="H697" t="s">
        <v>13221</v>
      </c>
      <c r="I697" t="s">
        <v>11421</v>
      </c>
      <c r="J697">
        <v>33173</v>
      </c>
      <c r="K697" t="s">
        <v>11442</v>
      </c>
      <c r="L697">
        <v>12</v>
      </c>
      <c r="M697" t="s">
        <v>11461</v>
      </c>
      <c r="N697">
        <v>12</v>
      </c>
      <c r="P697">
        <v>0</v>
      </c>
      <c r="Q697">
        <v>1</v>
      </c>
      <c r="R697">
        <v>1</v>
      </c>
      <c r="S697">
        <v>3</v>
      </c>
      <c r="T697">
        <v>4</v>
      </c>
      <c r="U697">
        <v>9</v>
      </c>
      <c r="V697">
        <v>7</v>
      </c>
      <c r="W697">
        <v>10</v>
      </c>
      <c r="X697">
        <v>10</v>
      </c>
      <c r="Y697">
        <v>13</v>
      </c>
      <c r="Z697">
        <v>23</v>
      </c>
      <c r="AA697">
        <v>24</v>
      </c>
      <c r="AB697">
        <v>17</v>
      </c>
      <c r="AC697">
        <v>43</v>
      </c>
      <c r="AD697" t="s">
        <v>11424</v>
      </c>
      <c r="AE697">
        <v>25.697500000000002</v>
      </c>
      <c r="AF697">
        <v>-80.371600000000001</v>
      </c>
      <c r="AG697" t="s">
        <v>13929</v>
      </c>
      <c r="AH697">
        <v>13</v>
      </c>
      <c r="AI697">
        <v>114</v>
      </c>
      <c r="AJ697">
        <v>51</v>
      </c>
      <c r="AK697">
        <v>0</v>
      </c>
      <c r="AL697">
        <v>1</v>
      </c>
      <c r="AM697">
        <v>58</v>
      </c>
      <c r="AN697">
        <v>91</v>
      </c>
      <c r="AO697">
        <v>14</v>
      </c>
      <c r="AP697">
        <v>133</v>
      </c>
      <c r="AQ697">
        <v>9</v>
      </c>
      <c r="AR697">
        <v>142</v>
      </c>
      <c r="AS697">
        <v>3.9</v>
      </c>
      <c r="AT697">
        <v>42</v>
      </c>
      <c r="AU697">
        <v>1200390</v>
      </c>
      <c r="AV697">
        <v>2814</v>
      </c>
      <c r="AW697" t="s">
        <v>13892</v>
      </c>
      <c r="AX697" t="s">
        <v>13221</v>
      </c>
      <c r="AY697" t="s">
        <v>11421</v>
      </c>
      <c r="AZ697">
        <v>33173</v>
      </c>
      <c r="BA697">
        <v>2669</v>
      </c>
      <c r="BB697">
        <v>2669</v>
      </c>
      <c r="BC697">
        <v>0</v>
      </c>
      <c r="BE697">
        <v>12086</v>
      </c>
      <c r="BH697" t="s">
        <v>11427</v>
      </c>
      <c r="BI697" t="s">
        <v>11427</v>
      </c>
      <c r="BJ697" t="s">
        <v>11428</v>
      </c>
      <c r="BK697" t="s">
        <v>11428</v>
      </c>
      <c r="BL697" t="s">
        <v>11428</v>
      </c>
      <c r="BM697" t="s">
        <v>11428</v>
      </c>
      <c r="BN697" t="s">
        <v>11428</v>
      </c>
      <c r="BO697" t="s">
        <v>11428</v>
      </c>
      <c r="BP697" t="s">
        <v>11428</v>
      </c>
      <c r="BQ697" t="s">
        <v>11428</v>
      </c>
      <c r="BR697" t="s">
        <v>11428</v>
      </c>
      <c r="BS697" t="s">
        <v>11428</v>
      </c>
      <c r="BT697" t="s">
        <v>11428</v>
      </c>
      <c r="BU697" t="s">
        <v>11428</v>
      </c>
      <c r="BV697" t="s">
        <v>11428</v>
      </c>
      <c r="BW697" t="s">
        <v>11428</v>
      </c>
      <c r="BY697" t="s">
        <v>11428</v>
      </c>
      <c r="CB697" t="s">
        <v>11427</v>
      </c>
      <c r="CD697">
        <v>133</v>
      </c>
      <c r="CE697">
        <v>9</v>
      </c>
      <c r="CF697">
        <v>142</v>
      </c>
      <c r="CG697">
        <v>0</v>
      </c>
      <c r="CH697">
        <v>1</v>
      </c>
      <c r="CI697">
        <v>165</v>
      </c>
    </row>
    <row r="698" spans="1:87">
      <c r="A698">
        <v>120039003164</v>
      </c>
      <c r="B698" t="s">
        <v>11414</v>
      </c>
      <c r="C698" t="s">
        <v>13861</v>
      </c>
      <c r="D698" t="s">
        <v>13930</v>
      </c>
      <c r="E698" t="s">
        <v>13863</v>
      </c>
      <c r="F698" t="s">
        <v>13931</v>
      </c>
      <c r="G698" t="s">
        <v>13932</v>
      </c>
      <c r="H698" t="s">
        <v>13933</v>
      </c>
      <c r="I698" t="s">
        <v>11421</v>
      </c>
      <c r="J698">
        <v>33168</v>
      </c>
      <c r="K698" t="s">
        <v>11422</v>
      </c>
      <c r="L698">
        <v>12</v>
      </c>
      <c r="M698">
        <v>6</v>
      </c>
      <c r="N698">
        <v>12</v>
      </c>
      <c r="W698">
        <v>88</v>
      </c>
      <c r="X698">
        <v>103</v>
      </c>
      <c r="Y698">
        <v>88</v>
      </c>
      <c r="Z698">
        <v>93</v>
      </c>
      <c r="AA698">
        <v>98</v>
      </c>
      <c r="AB698">
        <v>67</v>
      </c>
      <c r="AC698">
        <v>61</v>
      </c>
      <c r="AD698" t="s">
        <v>11424</v>
      </c>
      <c r="AE698">
        <v>25.878699999999998</v>
      </c>
      <c r="AF698">
        <v>-80.205799999999996</v>
      </c>
      <c r="AG698" t="s">
        <v>13934</v>
      </c>
      <c r="AH698">
        <v>13</v>
      </c>
      <c r="AI698">
        <v>259</v>
      </c>
      <c r="AJ698">
        <v>339</v>
      </c>
      <c r="AK698">
        <v>1</v>
      </c>
      <c r="AL698">
        <v>20</v>
      </c>
      <c r="AM698">
        <v>325</v>
      </c>
      <c r="AN698">
        <v>160</v>
      </c>
      <c r="AO698">
        <v>87</v>
      </c>
      <c r="AP698">
        <v>10</v>
      </c>
      <c r="AQ698">
        <v>3</v>
      </c>
      <c r="AR698">
        <v>13</v>
      </c>
      <c r="AS698">
        <v>17.600000000000001</v>
      </c>
      <c r="AT698">
        <v>34</v>
      </c>
      <c r="AU698">
        <v>1200390</v>
      </c>
      <c r="AV698">
        <v>3164</v>
      </c>
      <c r="AW698" t="s">
        <v>13932</v>
      </c>
      <c r="AX698" t="s">
        <v>13933</v>
      </c>
      <c r="AY698" t="s">
        <v>11421</v>
      </c>
      <c r="AZ698">
        <v>33168</v>
      </c>
      <c r="BA698">
        <v>3343</v>
      </c>
      <c r="BB698">
        <v>3343</v>
      </c>
      <c r="BC698">
        <v>0</v>
      </c>
      <c r="BE698">
        <v>12086</v>
      </c>
      <c r="BH698" t="s">
        <v>11427</v>
      </c>
      <c r="BI698" t="s">
        <v>11427</v>
      </c>
      <c r="BJ698" t="s">
        <v>11427</v>
      </c>
      <c r="BK698" t="s">
        <v>11427</v>
      </c>
      <c r="BL698" t="s">
        <v>11427</v>
      </c>
      <c r="BM698" t="s">
        <v>11427</v>
      </c>
      <c r="BN698" t="s">
        <v>11427</v>
      </c>
      <c r="BO698" t="s">
        <v>11427</v>
      </c>
      <c r="BP698" t="s">
        <v>11427</v>
      </c>
      <c r="BQ698" t="s">
        <v>11428</v>
      </c>
      <c r="BR698" t="s">
        <v>11428</v>
      </c>
      <c r="BS698" t="s">
        <v>11428</v>
      </c>
      <c r="BT698" t="s">
        <v>11428</v>
      </c>
      <c r="BU698" t="s">
        <v>11428</v>
      </c>
      <c r="BV698" t="s">
        <v>11428</v>
      </c>
      <c r="BW698" t="s">
        <v>11428</v>
      </c>
      <c r="BY698" t="s">
        <v>11427</v>
      </c>
      <c r="CB698" t="s">
        <v>11428</v>
      </c>
      <c r="CD698">
        <v>10</v>
      </c>
      <c r="CE698">
        <v>3</v>
      </c>
      <c r="CF698">
        <v>13</v>
      </c>
      <c r="CG698">
        <v>1</v>
      </c>
      <c r="CH698">
        <v>4</v>
      </c>
      <c r="CI698">
        <v>598</v>
      </c>
    </row>
    <row r="699" spans="1:87">
      <c r="A699">
        <v>120039003563</v>
      </c>
      <c r="B699" t="s">
        <v>11414</v>
      </c>
      <c r="C699" t="s">
        <v>13861</v>
      </c>
      <c r="D699" t="s">
        <v>13935</v>
      </c>
      <c r="E699" t="s">
        <v>13863</v>
      </c>
      <c r="F699" t="s">
        <v>13936</v>
      </c>
      <c r="G699" t="s">
        <v>13937</v>
      </c>
      <c r="H699" t="s">
        <v>13221</v>
      </c>
      <c r="I699" t="s">
        <v>11421</v>
      </c>
      <c r="J699">
        <v>33149</v>
      </c>
      <c r="K699" t="s">
        <v>11437</v>
      </c>
      <c r="L699">
        <v>12</v>
      </c>
      <c r="M699">
        <v>6</v>
      </c>
      <c r="N699">
        <v>12</v>
      </c>
      <c r="W699">
        <v>1</v>
      </c>
      <c r="X699">
        <v>3</v>
      </c>
      <c r="Y699">
        <v>8</v>
      </c>
      <c r="Z699">
        <v>17</v>
      </c>
      <c r="AA699">
        <v>18</v>
      </c>
      <c r="AB699">
        <v>7</v>
      </c>
      <c r="AC699">
        <v>6</v>
      </c>
      <c r="AD699" t="s">
        <v>11424</v>
      </c>
      <c r="AE699">
        <v>25.7379</v>
      </c>
      <c r="AF699">
        <v>-80.159000000000006</v>
      </c>
      <c r="AG699" t="s">
        <v>13938</v>
      </c>
      <c r="AH699">
        <v>13</v>
      </c>
      <c r="AI699">
        <v>51</v>
      </c>
      <c r="AJ699">
        <v>9</v>
      </c>
      <c r="AK699">
        <v>0</v>
      </c>
      <c r="AL699">
        <v>0</v>
      </c>
      <c r="AM699">
        <v>29</v>
      </c>
      <c r="AN699">
        <v>31</v>
      </c>
      <c r="AO699">
        <v>0</v>
      </c>
      <c r="AP699">
        <v>15</v>
      </c>
      <c r="AQ699">
        <v>0</v>
      </c>
      <c r="AR699">
        <v>15</v>
      </c>
      <c r="AU699">
        <v>1200390</v>
      </c>
      <c r="AV699">
        <v>3563</v>
      </c>
      <c r="AW699" t="s">
        <v>13937</v>
      </c>
      <c r="AX699" t="s">
        <v>13221</v>
      </c>
      <c r="AY699" t="s">
        <v>11421</v>
      </c>
      <c r="AZ699">
        <v>33149</v>
      </c>
      <c r="BA699">
        <v>1035</v>
      </c>
      <c r="BB699">
        <v>1035</v>
      </c>
      <c r="BC699">
        <v>0</v>
      </c>
      <c r="BE699">
        <v>12086</v>
      </c>
      <c r="BH699" t="s">
        <v>11427</v>
      </c>
      <c r="BI699" t="s">
        <v>11427</v>
      </c>
      <c r="BJ699" t="s">
        <v>11427</v>
      </c>
      <c r="BK699" t="s">
        <v>11427</v>
      </c>
      <c r="BL699" t="s">
        <v>11427</v>
      </c>
      <c r="BM699" t="s">
        <v>11427</v>
      </c>
      <c r="BN699" t="s">
        <v>11427</v>
      </c>
      <c r="BO699" t="s">
        <v>11427</v>
      </c>
      <c r="BP699" t="s">
        <v>11427</v>
      </c>
      <c r="BQ699" t="s">
        <v>11428</v>
      </c>
      <c r="BR699" t="s">
        <v>11428</v>
      </c>
      <c r="BS699" t="s">
        <v>11428</v>
      </c>
      <c r="BT699" t="s">
        <v>11428</v>
      </c>
      <c r="BU699" t="s">
        <v>11428</v>
      </c>
      <c r="BV699" t="s">
        <v>11428</v>
      </c>
      <c r="BW699" t="s">
        <v>11428</v>
      </c>
      <c r="BY699" t="s">
        <v>11427</v>
      </c>
      <c r="CB699" t="s">
        <v>11427</v>
      </c>
      <c r="CD699">
        <v>15</v>
      </c>
      <c r="CE699">
        <v>0</v>
      </c>
      <c r="CF699">
        <v>15</v>
      </c>
      <c r="CG699">
        <v>0</v>
      </c>
      <c r="CH699">
        <v>0</v>
      </c>
      <c r="CI699">
        <v>60</v>
      </c>
    </row>
    <row r="700" spans="1:87">
      <c r="A700">
        <v>120039003564</v>
      </c>
      <c r="B700" t="s">
        <v>11414</v>
      </c>
      <c r="C700" t="s">
        <v>13861</v>
      </c>
      <c r="D700" t="s">
        <v>13939</v>
      </c>
      <c r="E700" t="s">
        <v>13863</v>
      </c>
      <c r="F700" t="s">
        <v>13940</v>
      </c>
      <c r="G700" t="s">
        <v>13941</v>
      </c>
      <c r="H700" t="s">
        <v>13221</v>
      </c>
      <c r="I700" t="s">
        <v>11421</v>
      </c>
      <c r="J700">
        <v>33160</v>
      </c>
      <c r="K700" t="s">
        <v>11437</v>
      </c>
      <c r="L700">
        <v>12</v>
      </c>
      <c r="M700">
        <v>6</v>
      </c>
      <c r="N700">
        <v>12</v>
      </c>
      <c r="W700">
        <v>0</v>
      </c>
      <c r="X700">
        <v>4</v>
      </c>
      <c r="Y700">
        <v>9</v>
      </c>
      <c r="Z700">
        <v>14</v>
      </c>
      <c r="AA700">
        <v>21</v>
      </c>
      <c r="AB700">
        <v>14</v>
      </c>
      <c r="AC700">
        <v>9</v>
      </c>
      <c r="AD700" t="s">
        <v>11424</v>
      </c>
      <c r="AE700">
        <v>25.915700000000001</v>
      </c>
      <c r="AF700">
        <v>-80.147099999999995</v>
      </c>
      <c r="AG700" t="s">
        <v>13942</v>
      </c>
      <c r="AH700">
        <v>13</v>
      </c>
      <c r="AI700">
        <v>59</v>
      </c>
      <c r="AJ700">
        <v>12</v>
      </c>
      <c r="AK700">
        <v>0</v>
      </c>
      <c r="AL700">
        <v>0</v>
      </c>
      <c r="AM700">
        <v>52</v>
      </c>
      <c r="AN700">
        <v>19</v>
      </c>
      <c r="AO700">
        <v>0</v>
      </c>
      <c r="AP700">
        <v>9</v>
      </c>
      <c r="AQ700">
        <v>0</v>
      </c>
      <c r="AR700">
        <v>9</v>
      </c>
      <c r="AU700">
        <v>1200390</v>
      </c>
      <c r="AV700">
        <v>3564</v>
      </c>
      <c r="AW700" t="s">
        <v>13941</v>
      </c>
      <c r="AX700" t="s">
        <v>13221</v>
      </c>
      <c r="AY700" t="s">
        <v>11421</v>
      </c>
      <c r="AZ700">
        <v>33160</v>
      </c>
      <c r="BA700">
        <v>4619</v>
      </c>
      <c r="BB700">
        <v>4619</v>
      </c>
      <c r="BC700">
        <v>0</v>
      </c>
      <c r="BE700">
        <v>12086</v>
      </c>
      <c r="BH700" t="s">
        <v>11427</v>
      </c>
      <c r="BI700" t="s">
        <v>11427</v>
      </c>
      <c r="BJ700" t="s">
        <v>11427</v>
      </c>
      <c r="BK700" t="s">
        <v>11427</v>
      </c>
      <c r="BL700" t="s">
        <v>11427</v>
      </c>
      <c r="BM700" t="s">
        <v>11427</v>
      </c>
      <c r="BN700" t="s">
        <v>11427</v>
      </c>
      <c r="BO700" t="s">
        <v>11427</v>
      </c>
      <c r="BP700" t="s">
        <v>11427</v>
      </c>
      <c r="BQ700" t="s">
        <v>11428</v>
      </c>
      <c r="BR700" t="s">
        <v>11428</v>
      </c>
      <c r="BS700" t="s">
        <v>11428</v>
      </c>
      <c r="BT700" t="s">
        <v>11428</v>
      </c>
      <c r="BU700" t="s">
        <v>11428</v>
      </c>
      <c r="BV700" t="s">
        <v>11428</v>
      </c>
      <c r="BW700" t="s">
        <v>11428</v>
      </c>
      <c r="BY700" t="s">
        <v>11427</v>
      </c>
      <c r="CB700" t="s">
        <v>11427</v>
      </c>
      <c r="CD700">
        <v>9</v>
      </c>
      <c r="CE700">
        <v>0</v>
      </c>
      <c r="CF700">
        <v>9</v>
      </c>
      <c r="CG700">
        <v>0</v>
      </c>
      <c r="CH700">
        <v>0</v>
      </c>
      <c r="CI700">
        <v>71</v>
      </c>
    </row>
    <row r="701" spans="1:87">
      <c r="A701">
        <v>120039003565</v>
      </c>
      <c r="B701" t="s">
        <v>11414</v>
      </c>
      <c r="C701" t="s">
        <v>13861</v>
      </c>
      <c r="D701" t="s">
        <v>13943</v>
      </c>
      <c r="E701" t="s">
        <v>13863</v>
      </c>
      <c r="F701" t="s">
        <v>13944</v>
      </c>
      <c r="G701" t="s">
        <v>13945</v>
      </c>
      <c r="H701" t="s">
        <v>13946</v>
      </c>
      <c r="I701" t="s">
        <v>11421</v>
      </c>
      <c r="J701">
        <v>33034</v>
      </c>
      <c r="K701" t="s">
        <v>11437</v>
      </c>
      <c r="L701">
        <v>12</v>
      </c>
      <c r="M701">
        <v>6</v>
      </c>
      <c r="N701">
        <v>12</v>
      </c>
      <c r="W701">
        <v>0</v>
      </c>
      <c r="X701">
        <v>3</v>
      </c>
      <c r="Y701">
        <v>11</v>
      </c>
      <c r="Z701">
        <v>9</v>
      </c>
      <c r="AA701">
        <v>10</v>
      </c>
      <c r="AB701">
        <v>12</v>
      </c>
      <c r="AC701">
        <v>3</v>
      </c>
      <c r="AD701" t="s">
        <v>11424</v>
      </c>
      <c r="AE701">
        <v>25.372499999999999</v>
      </c>
      <c r="AF701">
        <v>-80.480999999999995</v>
      </c>
      <c r="AG701" t="s">
        <v>13947</v>
      </c>
      <c r="AH701">
        <v>13</v>
      </c>
      <c r="AI701">
        <v>48</v>
      </c>
      <c r="AJ701">
        <v>0</v>
      </c>
      <c r="AK701">
        <v>0</v>
      </c>
      <c r="AL701">
        <v>0</v>
      </c>
      <c r="AM701">
        <v>19</v>
      </c>
      <c r="AN701">
        <v>15</v>
      </c>
      <c r="AO701">
        <v>14</v>
      </c>
      <c r="AP701">
        <v>3</v>
      </c>
      <c r="AQ701">
        <v>0</v>
      </c>
      <c r="AR701">
        <v>3</v>
      </c>
      <c r="AU701">
        <v>1200390</v>
      </c>
      <c r="AV701">
        <v>3565</v>
      </c>
      <c r="AW701" t="s">
        <v>13948</v>
      </c>
      <c r="AX701" t="s">
        <v>13221</v>
      </c>
      <c r="AY701" t="s">
        <v>11421</v>
      </c>
      <c r="AZ701">
        <v>33142</v>
      </c>
      <c r="BA701">
        <v>3624</v>
      </c>
      <c r="BB701">
        <v>7100</v>
      </c>
      <c r="BC701">
        <v>0</v>
      </c>
      <c r="BE701">
        <v>12086</v>
      </c>
      <c r="BH701" t="s">
        <v>11427</v>
      </c>
      <c r="BI701" t="s">
        <v>11427</v>
      </c>
      <c r="BJ701" t="s">
        <v>11427</v>
      </c>
      <c r="BK701" t="s">
        <v>11427</v>
      </c>
      <c r="BL701" t="s">
        <v>11427</v>
      </c>
      <c r="BM701" t="s">
        <v>11427</v>
      </c>
      <c r="BN701" t="s">
        <v>11427</v>
      </c>
      <c r="BO701" t="s">
        <v>11427</v>
      </c>
      <c r="BP701" t="s">
        <v>11427</v>
      </c>
      <c r="BQ701" t="s">
        <v>11428</v>
      </c>
      <c r="BR701" t="s">
        <v>11428</v>
      </c>
      <c r="BS701" t="s">
        <v>11428</v>
      </c>
      <c r="BT701" t="s">
        <v>11428</v>
      </c>
      <c r="BU701" t="s">
        <v>11428</v>
      </c>
      <c r="BV701" t="s">
        <v>11428</v>
      </c>
      <c r="BW701" t="s">
        <v>11428</v>
      </c>
      <c r="BY701" t="s">
        <v>11427</v>
      </c>
      <c r="CB701" t="s">
        <v>11427</v>
      </c>
      <c r="CD701">
        <v>3</v>
      </c>
      <c r="CE701">
        <v>0</v>
      </c>
      <c r="CF701">
        <v>3</v>
      </c>
      <c r="CG701">
        <v>0</v>
      </c>
      <c r="CH701">
        <v>0</v>
      </c>
      <c r="CI701">
        <v>48</v>
      </c>
    </row>
    <row r="702" spans="1:87">
      <c r="A702">
        <v>120039003569</v>
      </c>
      <c r="B702" t="s">
        <v>11414</v>
      </c>
      <c r="C702" t="s">
        <v>13861</v>
      </c>
      <c r="D702" t="s">
        <v>13949</v>
      </c>
      <c r="E702" t="s">
        <v>13863</v>
      </c>
      <c r="F702" t="s">
        <v>13944</v>
      </c>
      <c r="G702" t="s">
        <v>13950</v>
      </c>
      <c r="H702" t="s">
        <v>13221</v>
      </c>
      <c r="I702" t="s">
        <v>11421</v>
      </c>
      <c r="J702">
        <v>33173</v>
      </c>
      <c r="K702" t="s">
        <v>11437</v>
      </c>
      <c r="L702">
        <v>12</v>
      </c>
      <c r="M702">
        <v>6</v>
      </c>
      <c r="N702">
        <v>12</v>
      </c>
      <c r="W702">
        <v>1</v>
      </c>
      <c r="X702">
        <v>1</v>
      </c>
      <c r="Y702">
        <v>4</v>
      </c>
      <c r="Z702">
        <v>7</v>
      </c>
      <c r="AA702">
        <v>8</v>
      </c>
      <c r="AB702">
        <v>1</v>
      </c>
      <c r="AC702">
        <v>1</v>
      </c>
      <c r="AD702" t="s">
        <v>11424</v>
      </c>
      <c r="AE702">
        <v>25.690899999999999</v>
      </c>
      <c r="AF702">
        <v>-80.369</v>
      </c>
      <c r="AG702" t="s">
        <v>13951</v>
      </c>
      <c r="AH702">
        <v>13</v>
      </c>
      <c r="AI702">
        <v>23</v>
      </c>
      <c r="AJ702">
        <v>0</v>
      </c>
      <c r="AK702">
        <v>0</v>
      </c>
      <c r="AL702">
        <v>0</v>
      </c>
      <c r="AM702">
        <v>11</v>
      </c>
      <c r="AN702">
        <v>8</v>
      </c>
      <c r="AO702">
        <v>4</v>
      </c>
      <c r="AP702">
        <v>3</v>
      </c>
      <c r="AQ702">
        <v>0</v>
      </c>
      <c r="AR702">
        <v>3</v>
      </c>
      <c r="AU702">
        <v>1200390</v>
      </c>
      <c r="AV702">
        <v>3569</v>
      </c>
      <c r="AW702" t="s">
        <v>13948</v>
      </c>
      <c r="AX702" t="s">
        <v>13221</v>
      </c>
      <c r="AY702" t="s">
        <v>11421</v>
      </c>
      <c r="AZ702">
        <v>33142</v>
      </c>
      <c r="BA702">
        <v>3624</v>
      </c>
      <c r="BB702">
        <v>3808</v>
      </c>
      <c r="BC702">
        <v>0</v>
      </c>
      <c r="BE702">
        <v>12086</v>
      </c>
      <c r="BH702" t="s">
        <v>11427</v>
      </c>
      <c r="BI702" t="s">
        <v>11427</v>
      </c>
      <c r="BJ702" t="s">
        <v>11427</v>
      </c>
      <c r="BK702" t="s">
        <v>11427</v>
      </c>
      <c r="BL702" t="s">
        <v>11427</v>
      </c>
      <c r="BM702" t="s">
        <v>11427</v>
      </c>
      <c r="BN702" t="s">
        <v>11427</v>
      </c>
      <c r="BO702" t="s">
        <v>11427</v>
      </c>
      <c r="BP702" t="s">
        <v>11427</v>
      </c>
      <c r="BQ702" t="s">
        <v>11428</v>
      </c>
      <c r="BR702" t="s">
        <v>11428</v>
      </c>
      <c r="BS702" t="s">
        <v>11428</v>
      </c>
      <c r="BT702" t="s">
        <v>11428</v>
      </c>
      <c r="BU702" t="s">
        <v>11428</v>
      </c>
      <c r="BV702" t="s">
        <v>11428</v>
      </c>
      <c r="BW702" t="s">
        <v>11428</v>
      </c>
      <c r="BY702" t="s">
        <v>11427</v>
      </c>
      <c r="CB702" t="s">
        <v>11427</v>
      </c>
      <c r="CD702">
        <v>3</v>
      </c>
      <c r="CE702">
        <v>0</v>
      </c>
      <c r="CF702">
        <v>3</v>
      </c>
      <c r="CG702">
        <v>0</v>
      </c>
      <c r="CH702">
        <v>0</v>
      </c>
      <c r="CI702">
        <v>23</v>
      </c>
    </row>
    <row r="703" spans="1:87">
      <c r="A703">
        <v>120039007016</v>
      </c>
      <c r="B703" t="s">
        <v>11414</v>
      </c>
      <c r="C703" t="s">
        <v>13861</v>
      </c>
      <c r="D703" t="s">
        <v>13952</v>
      </c>
      <c r="E703" t="s">
        <v>13863</v>
      </c>
      <c r="F703" t="s">
        <v>13953</v>
      </c>
      <c r="G703" t="s">
        <v>13954</v>
      </c>
      <c r="H703" t="s">
        <v>13221</v>
      </c>
      <c r="I703" t="s">
        <v>11421</v>
      </c>
      <c r="J703">
        <v>33130</v>
      </c>
      <c r="K703" t="s">
        <v>11422</v>
      </c>
      <c r="L703">
        <v>12</v>
      </c>
      <c r="M703">
        <v>6</v>
      </c>
      <c r="N703">
        <v>12</v>
      </c>
      <c r="W703">
        <v>92</v>
      </c>
      <c r="X703">
        <v>95</v>
      </c>
      <c r="Y703">
        <v>63</v>
      </c>
      <c r="Z703">
        <v>42</v>
      </c>
      <c r="AA703">
        <v>36</v>
      </c>
      <c r="AB703">
        <v>35</v>
      </c>
      <c r="AC703">
        <v>38</v>
      </c>
      <c r="AD703" t="s">
        <v>11424</v>
      </c>
      <c r="AE703">
        <v>25.772300000000001</v>
      </c>
      <c r="AF703">
        <v>-80.213800000000006</v>
      </c>
      <c r="AG703" t="s">
        <v>13955</v>
      </c>
      <c r="AH703">
        <v>13</v>
      </c>
      <c r="AI703">
        <v>0</v>
      </c>
      <c r="AJ703">
        <v>401</v>
      </c>
      <c r="AK703">
        <v>0</v>
      </c>
      <c r="AL703">
        <v>1</v>
      </c>
      <c r="AM703">
        <v>87</v>
      </c>
      <c r="AN703">
        <v>258</v>
      </c>
      <c r="AO703">
        <v>50</v>
      </c>
      <c r="AP703">
        <v>230</v>
      </c>
      <c r="AQ703">
        <v>27</v>
      </c>
      <c r="AR703">
        <v>257</v>
      </c>
      <c r="AS703">
        <v>18.2</v>
      </c>
      <c r="AT703">
        <v>22</v>
      </c>
      <c r="AU703">
        <v>1200390</v>
      </c>
      <c r="AV703">
        <v>7016</v>
      </c>
      <c r="AW703" t="s">
        <v>13954</v>
      </c>
      <c r="AX703" t="s">
        <v>13221</v>
      </c>
      <c r="AY703" t="s">
        <v>11421</v>
      </c>
      <c r="AZ703">
        <v>33130</v>
      </c>
      <c r="BA703">
        <v>1011</v>
      </c>
      <c r="BB703">
        <v>1011</v>
      </c>
      <c r="BC703">
        <v>0</v>
      </c>
      <c r="BE703">
        <v>12086</v>
      </c>
      <c r="BH703" t="s">
        <v>11427</v>
      </c>
      <c r="BI703" t="s">
        <v>11427</v>
      </c>
      <c r="BJ703" t="s">
        <v>11427</v>
      </c>
      <c r="BK703" t="s">
        <v>11427</v>
      </c>
      <c r="BL703" t="s">
        <v>11427</v>
      </c>
      <c r="BM703" t="s">
        <v>11427</v>
      </c>
      <c r="BN703" t="s">
        <v>11427</v>
      </c>
      <c r="BO703" t="s">
        <v>11427</v>
      </c>
      <c r="BP703" t="s">
        <v>11427</v>
      </c>
      <c r="BQ703" t="s">
        <v>11428</v>
      </c>
      <c r="BR703" t="s">
        <v>11428</v>
      </c>
      <c r="BS703" t="s">
        <v>11428</v>
      </c>
      <c r="BT703" t="s">
        <v>11428</v>
      </c>
      <c r="BU703" t="s">
        <v>11428</v>
      </c>
      <c r="BV703" t="s">
        <v>11428</v>
      </c>
      <c r="BW703" t="s">
        <v>11428</v>
      </c>
      <c r="BY703" t="s">
        <v>11428</v>
      </c>
      <c r="CB703" t="s">
        <v>11427</v>
      </c>
      <c r="CD703">
        <v>230</v>
      </c>
      <c r="CE703">
        <v>27</v>
      </c>
      <c r="CF703">
        <v>257</v>
      </c>
      <c r="CG703">
        <v>0</v>
      </c>
      <c r="CH703">
        <v>5</v>
      </c>
      <c r="CI703">
        <v>401</v>
      </c>
    </row>
    <row r="704" spans="1:87">
      <c r="A704">
        <v>120039007023</v>
      </c>
      <c r="B704" t="s">
        <v>11414</v>
      </c>
      <c r="C704" t="s">
        <v>13861</v>
      </c>
      <c r="D704" t="s">
        <v>13956</v>
      </c>
      <c r="E704" t="s">
        <v>13863</v>
      </c>
      <c r="F704" t="s">
        <v>13957</v>
      </c>
      <c r="G704" t="s">
        <v>13958</v>
      </c>
      <c r="H704" t="s">
        <v>13959</v>
      </c>
      <c r="I704" t="s">
        <v>11421</v>
      </c>
      <c r="J704">
        <v>33146</v>
      </c>
      <c r="K704" t="s">
        <v>11422</v>
      </c>
      <c r="L704">
        <v>12</v>
      </c>
      <c r="M704" t="s">
        <v>11484</v>
      </c>
      <c r="N704" t="s">
        <v>11484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11424</v>
      </c>
      <c r="AE704">
        <v>25.734300000000001</v>
      </c>
      <c r="AF704">
        <v>-80.263300000000001</v>
      </c>
      <c r="AG704" t="s">
        <v>13960</v>
      </c>
      <c r="AH704">
        <v>13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S704">
        <v>0</v>
      </c>
      <c r="AT704">
        <v>1</v>
      </c>
      <c r="AU704">
        <v>1200390</v>
      </c>
      <c r="AV704">
        <v>7023</v>
      </c>
      <c r="AW704" t="s">
        <v>13958</v>
      </c>
      <c r="AX704" t="s">
        <v>13959</v>
      </c>
      <c r="AY704" t="s">
        <v>11421</v>
      </c>
      <c r="AZ704">
        <v>33146</v>
      </c>
      <c r="BA704">
        <v>1306</v>
      </c>
      <c r="BB704">
        <v>1306</v>
      </c>
      <c r="BC704">
        <v>0</v>
      </c>
      <c r="BE704">
        <v>12086</v>
      </c>
      <c r="BH704" t="s">
        <v>11427</v>
      </c>
      <c r="BI704" t="s">
        <v>11427</v>
      </c>
      <c r="BJ704" t="s">
        <v>11427</v>
      </c>
      <c r="BK704" t="s">
        <v>11427</v>
      </c>
      <c r="BL704" t="s">
        <v>11427</v>
      </c>
      <c r="BM704" t="s">
        <v>11427</v>
      </c>
      <c r="BN704" t="s">
        <v>11427</v>
      </c>
      <c r="BO704" t="s">
        <v>11427</v>
      </c>
      <c r="BP704" t="s">
        <v>11427</v>
      </c>
      <c r="BQ704" t="s">
        <v>11427</v>
      </c>
      <c r="BR704" t="s">
        <v>11427</v>
      </c>
      <c r="BS704" t="s">
        <v>11427</v>
      </c>
      <c r="BT704" t="s">
        <v>11427</v>
      </c>
      <c r="BU704" t="s">
        <v>11427</v>
      </c>
      <c r="BV704" t="s">
        <v>11427</v>
      </c>
      <c r="BW704" t="s">
        <v>11427</v>
      </c>
      <c r="BY704" t="s">
        <v>11430</v>
      </c>
      <c r="CB704" t="s">
        <v>11427</v>
      </c>
      <c r="CG704">
        <v>0</v>
      </c>
      <c r="CH704">
        <v>0</v>
      </c>
      <c r="CI704">
        <v>0</v>
      </c>
    </row>
    <row r="705" spans="1:87">
      <c r="A705">
        <v>120039007042</v>
      </c>
      <c r="B705" t="s">
        <v>11414</v>
      </c>
      <c r="C705" t="s">
        <v>13861</v>
      </c>
      <c r="D705" t="s">
        <v>13961</v>
      </c>
      <c r="E705" t="s">
        <v>13863</v>
      </c>
      <c r="F705" t="s">
        <v>13962</v>
      </c>
      <c r="G705" t="s">
        <v>13963</v>
      </c>
      <c r="H705" t="s">
        <v>13221</v>
      </c>
      <c r="I705" t="s">
        <v>11421</v>
      </c>
      <c r="J705">
        <v>33165</v>
      </c>
      <c r="K705" t="s">
        <v>11422</v>
      </c>
      <c r="L705">
        <v>12</v>
      </c>
      <c r="M705" t="s">
        <v>11484</v>
      </c>
      <c r="N705" t="s">
        <v>11484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11424</v>
      </c>
      <c r="AE705">
        <v>25.7227</v>
      </c>
      <c r="AF705">
        <v>-80.339200000000005</v>
      </c>
      <c r="AG705" t="s">
        <v>13964</v>
      </c>
      <c r="AH705">
        <v>13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U705">
        <v>1200390</v>
      </c>
      <c r="AV705">
        <v>7042</v>
      </c>
      <c r="AW705" t="s">
        <v>13963</v>
      </c>
      <c r="AX705" t="s">
        <v>13221</v>
      </c>
      <c r="AY705" t="s">
        <v>11421</v>
      </c>
      <c r="AZ705">
        <v>33165</v>
      </c>
      <c r="BA705">
        <v>6763</v>
      </c>
      <c r="BB705">
        <v>6763</v>
      </c>
      <c r="BC705">
        <v>0</v>
      </c>
      <c r="BE705">
        <v>12086</v>
      </c>
      <c r="BH705" t="s">
        <v>11427</v>
      </c>
      <c r="BI705" t="s">
        <v>11427</v>
      </c>
      <c r="BJ705" t="s">
        <v>11427</v>
      </c>
      <c r="BK705" t="s">
        <v>11427</v>
      </c>
      <c r="BL705" t="s">
        <v>11427</v>
      </c>
      <c r="BM705" t="s">
        <v>11427</v>
      </c>
      <c r="BN705" t="s">
        <v>11427</v>
      </c>
      <c r="BO705" t="s">
        <v>11427</v>
      </c>
      <c r="BP705" t="s">
        <v>11427</v>
      </c>
      <c r="BQ705" t="s">
        <v>11427</v>
      </c>
      <c r="BR705" t="s">
        <v>11427</v>
      </c>
      <c r="BS705" t="s">
        <v>11427</v>
      </c>
      <c r="BT705" t="s">
        <v>11427</v>
      </c>
      <c r="BU705" t="s">
        <v>11427</v>
      </c>
      <c r="BV705" t="s">
        <v>11427</v>
      </c>
      <c r="BW705" t="s">
        <v>11427</v>
      </c>
      <c r="BY705" t="s">
        <v>11430</v>
      </c>
      <c r="CB705" t="s">
        <v>11427</v>
      </c>
      <c r="CG705">
        <v>0</v>
      </c>
      <c r="CH705">
        <v>0</v>
      </c>
      <c r="CI705">
        <v>0</v>
      </c>
    </row>
    <row r="706" spans="1:87">
      <c r="A706">
        <v>120039007056</v>
      </c>
      <c r="B706" t="s">
        <v>11414</v>
      </c>
      <c r="C706" t="s">
        <v>13861</v>
      </c>
      <c r="D706" t="s">
        <v>13965</v>
      </c>
      <c r="E706" t="s">
        <v>13863</v>
      </c>
      <c r="F706" t="s">
        <v>13966</v>
      </c>
      <c r="G706" t="s">
        <v>13967</v>
      </c>
      <c r="H706" t="s">
        <v>13221</v>
      </c>
      <c r="I706" t="s">
        <v>11421</v>
      </c>
      <c r="J706">
        <v>33132</v>
      </c>
      <c r="K706" t="s">
        <v>11422</v>
      </c>
      <c r="L706">
        <v>12</v>
      </c>
      <c r="M706" t="s">
        <v>11423</v>
      </c>
      <c r="N706">
        <v>12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11424</v>
      </c>
      <c r="AE706">
        <v>25.7898</v>
      </c>
      <c r="AF706">
        <v>-80.189400000000006</v>
      </c>
      <c r="AG706" t="s">
        <v>13968</v>
      </c>
      <c r="AH706">
        <v>13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U706">
        <v>1200390</v>
      </c>
      <c r="AV706">
        <v>7056</v>
      </c>
      <c r="AW706" t="s">
        <v>13967</v>
      </c>
      <c r="AX706" t="s">
        <v>13221</v>
      </c>
      <c r="AY706" t="s">
        <v>11421</v>
      </c>
      <c r="AZ706">
        <v>33132</v>
      </c>
      <c r="BA706">
        <v>1400</v>
      </c>
      <c r="BB706">
        <v>1400</v>
      </c>
      <c r="BC706">
        <v>0</v>
      </c>
      <c r="BE706">
        <v>12086</v>
      </c>
      <c r="BH706" t="s">
        <v>11427</v>
      </c>
      <c r="BI706" t="s">
        <v>11427</v>
      </c>
      <c r="BJ706" t="s">
        <v>11427</v>
      </c>
      <c r="BK706" t="s">
        <v>11428</v>
      </c>
      <c r="BL706" t="s">
        <v>11428</v>
      </c>
      <c r="BM706" t="s">
        <v>11428</v>
      </c>
      <c r="BN706" t="s">
        <v>11428</v>
      </c>
      <c r="BO706" t="s">
        <v>11428</v>
      </c>
      <c r="BP706" t="s">
        <v>11428</v>
      </c>
      <c r="BQ706" t="s">
        <v>11428</v>
      </c>
      <c r="BR706" t="s">
        <v>11428</v>
      </c>
      <c r="BS706" t="s">
        <v>11428</v>
      </c>
      <c r="BT706" t="s">
        <v>11428</v>
      </c>
      <c r="BU706" t="s">
        <v>11428</v>
      </c>
      <c r="BV706" t="s">
        <v>11428</v>
      </c>
      <c r="BW706" t="s">
        <v>11428</v>
      </c>
      <c r="BY706" t="s">
        <v>11430</v>
      </c>
      <c r="CB706" t="s">
        <v>11427</v>
      </c>
      <c r="CG706">
        <v>0</v>
      </c>
      <c r="CH706">
        <v>0</v>
      </c>
      <c r="CI706">
        <v>0</v>
      </c>
    </row>
    <row r="707" spans="1:87">
      <c r="A707">
        <v>120039007060</v>
      </c>
      <c r="B707" t="s">
        <v>11414</v>
      </c>
      <c r="C707" t="s">
        <v>13861</v>
      </c>
      <c r="D707" t="s">
        <v>13969</v>
      </c>
      <c r="E707" t="s">
        <v>13863</v>
      </c>
      <c r="F707" t="s">
        <v>13970</v>
      </c>
      <c r="G707" t="s">
        <v>13967</v>
      </c>
      <c r="H707" t="s">
        <v>13221</v>
      </c>
      <c r="I707" t="s">
        <v>11421</v>
      </c>
      <c r="J707">
        <v>33132</v>
      </c>
      <c r="K707" t="s">
        <v>11422</v>
      </c>
      <c r="L707">
        <v>12</v>
      </c>
      <c r="M707" t="s">
        <v>11423</v>
      </c>
      <c r="N707">
        <v>12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11424</v>
      </c>
      <c r="AE707">
        <v>25.7897</v>
      </c>
      <c r="AF707">
        <v>-80.189499999999995</v>
      </c>
      <c r="AG707" t="s">
        <v>13971</v>
      </c>
      <c r="AH707">
        <v>13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U707">
        <v>1200390</v>
      </c>
      <c r="AV707">
        <v>7060</v>
      </c>
      <c r="AW707" t="s">
        <v>13967</v>
      </c>
      <c r="AX707" t="s">
        <v>13221</v>
      </c>
      <c r="AY707" t="s">
        <v>11421</v>
      </c>
      <c r="AZ707">
        <v>33132</v>
      </c>
      <c r="BA707">
        <v>1400</v>
      </c>
      <c r="BB707">
        <v>1400</v>
      </c>
      <c r="BC707">
        <v>0</v>
      </c>
      <c r="BE707">
        <v>12086</v>
      </c>
      <c r="BH707" t="s">
        <v>11427</v>
      </c>
      <c r="BI707" t="s">
        <v>11427</v>
      </c>
      <c r="BJ707" t="s">
        <v>11427</v>
      </c>
      <c r="BK707" t="s">
        <v>11428</v>
      </c>
      <c r="BL707" t="s">
        <v>11428</v>
      </c>
      <c r="BM707" t="s">
        <v>11428</v>
      </c>
      <c r="BN707" t="s">
        <v>11428</v>
      </c>
      <c r="BO707" t="s">
        <v>11428</v>
      </c>
      <c r="BP707" t="s">
        <v>11428</v>
      </c>
      <c r="BQ707" t="s">
        <v>11428</v>
      </c>
      <c r="BR707" t="s">
        <v>11428</v>
      </c>
      <c r="BS707" t="s">
        <v>11428</v>
      </c>
      <c r="BT707" t="s">
        <v>11428</v>
      </c>
      <c r="BU707" t="s">
        <v>11428</v>
      </c>
      <c r="BV707" t="s">
        <v>11428</v>
      </c>
      <c r="BW707" t="s">
        <v>11428</v>
      </c>
      <c r="BY707" t="s">
        <v>11430</v>
      </c>
      <c r="CB707" t="s">
        <v>11427</v>
      </c>
      <c r="CG707">
        <v>0</v>
      </c>
      <c r="CH707">
        <v>0</v>
      </c>
      <c r="CI707">
        <v>0</v>
      </c>
    </row>
    <row r="708" spans="1:87">
      <c r="A708">
        <v>120039007066</v>
      </c>
      <c r="B708" t="s">
        <v>11414</v>
      </c>
      <c r="C708" t="s">
        <v>13861</v>
      </c>
      <c r="D708" t="s">
        <v>13972</v>
      </c>
      <c r="E708" t="s">
        <v>13863</v>
      </c>
      <c r="F708" t="s">
        <v>13966</v>
      </c>
      <c r="G708" t="s">
        <v>13967</v>
      </c>
      <c r="H708" t="s">
        <v>13221</v>
      </c>
      <c r="I708" t="s">
        <v>11421</v>
      </c>
      <c r="J708">
        <v>33132</v>
      </c>
      <c r="K708" t="s">
        <v>11422</v>
      </c>
      <c r="L708">
        <v>12</v>
      </c>
      <c r="M708" t="s">
        <v>11423</v>
      </c>
      <c r="N708">
        <v>12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11424</v>
      </c>
      <c r="AE708">
        <v>25.7897</v>
      </c>
      <c r="AF708">
        <v>-80.189499999999995</v>
      </c>
      <c r="AG708" t="s">
        <v>13973</v>
      </c>
      <c r="AH708">
        <v>13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U708">
        <v>1200390</v>
      </c>
      <c r="AV708">
        <v>7066</v>
      </c>
      <c r="AW708" t="s">
        <v>13967</v>
      </c>
      <c r="AX708" t="s">
        <v>13221</v>
      </c>
      <c r="AY708" t="s">
        <v>11421</v>
      </c>
      <c r="AZ708">
        <v>33132</v>
      </c>
      <c r="BA708">
        <v>1400</v>
      </c>
      <c r="BB708">
        <v>1400</v>
      </c>
      <c r="BC708">
        <v>0</v>
      </c>
      <c r="BE708">
        <v>12086</v>
      </c>
      <c r="BH708" t="s">
        <v>11427</v>
      </c>
      <c r="BI708" t="s">
        <v>11427</v>
      </c>
      <c r="BJ708" t="s">
        <v>11427</v>
      </c>
      <c r="BK708" t="s">
        <v>11428</v>
      </c>
      <c r="BL708" t="s">
        <v>11428</v>
      </c>
      <c r="BM708" t="s">
        <v>11428</v>
      </c>
      <c r="BN708" t="s">
        <v>11428</v>
      </c>
      <c r="BO708" t="s">
        <v>11428</v>
      </c>
      <c r="BP708" t="s">
        <v>11428</v>
      </c>
      <c r="BQ708" t="s">
        <v>11428</v>
      </c>
      <c r="BR708" t="s">
        <v>11428</v>
      </c>
      <c r="BS708" t="s">
        <v>11428</v>
      </c>
      <c r="BT708" t="s">
        <v>11428</v>
      </c>
      <c r="BU708" t="s">
        <v>11428</v>
      </c>
      <c r="BV708" t="s">
        <v>11428</v>
      </c>
      <c r="BW708" t="s">
        <v>11428</v>
      </c>
      <c r="BY708" t="s">
        <v>11430</v>
      </c>
      <c r="CB708" t="s">
        <v>11427</v>
      </c>
      <c r="CG708">
        <v>0</v>
      </c>
      <c r="CH708">
        <v>0</v>
      </c>
      <c r="CI708">
        <v>0</v>
      </c>
    </row>
    <row r="709" spans="1:87">
      <c r="A709">
        <v>120039007072</v>
      </c>
      <c r="B709" t="s">
        <v>11414</v>
      </c>
      <c r="C709" t="s">
        <v>13861</v>
      </c>
      <c r="D709" t="s">
        <v>13974</v>
      </c>
      <c r="E709" t="s">
        <v>13863</v>
      </c>
      <c r="F709" t="s">
        <v>13966</v>
      </c>
      <c r="G709" t="s">
        <v>13967</v>
      </c>
      <c r="H709" t="s">
        <v>13221</v>
      </c>
      <c r="I709" t="s">
        <v>11421</v>
      </c>
      <c r="J709">
        <v>33132</v>
      </c>
      <c r="K709" t="s">
        <v>11422</v>
      </c>
      <c r="L709">
        <v>12</v>
      </c>
      <c r="M709" t="s">
        <v>11423</v>
      </c>
      <c r="N709">
        <v>12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11424</v>
      </c>
      <c r="AE709">
        <v>25.7897</v>
      </c>
      <c r="AF709">
        <v>-80.189499999999995</v>
      </c>
      <c r="AG709" t="s">
        <v>13975</v>
      </c>
      <c r="AH709">
        <v>13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U709">
        <v>1200390</v>
      </c>
      <c r="AV709">
        <v>7072</v>
      </c>
      <c r="AW709" t="s">
        <v>13967</v>
      </c>
      <c r="AX709" t="s">
        <v>13221</v>
      </c>
      <c r="AY709" t="s">
        <v>11421</v>
      </c>
      <c r="AZ709">
        <v>33132</v>
      </c>
      <c r="BA709">
        <v>1400</v>
      </c>
      <c r="BB709">
        <v>1400</v>
      </c>
      <c r="BC709">
        <v>0</v>
      </c>
      <c r="BE709">
        <v>12086</v>
      </c>
      <c r="BH709" t="s">
        <v>11427</v>
      </c>
      <c r="BI709" t="s">
        <v>11427</v>
      </c>
      <c r="BJ709" t="s">
        <v>11427</v>
      </c>
      <c r="BK709" t="s">
        <v>11428</v>
      </c>
      <c r="BL709" t="s">
        <v>11428</v>
      </c>
      <c r="BM709" t="s">
        <v>11428</v>
      </c>
      <c r="BN709" t="s">
        <v>11428</v>
      </c>
      <c r="BO709" t="s">
        <v>11428</v>
      </c>
      <c r="BP709" t="s">
        <v>11428</v>
      </c>
      <c r="BQ709" t="s">
        <v>11428</v>
      </c>
      <c r="BR709" t="s">
        <v>11428</v>
      </c>
      <c r="BS709" t="s">
        <v>11428</v>
      </c>
      <c r="BT709" t="s">
        <v>11428</v>
      </c>
      <c r="BU709" t="s">
        <v>11428</v>
      </c>
      <c r="BV709" t="s">
        <v>11428</v>
      </c>
      <c r="BW709" t="s">
        <v>11428</v>
      </c>
      <c r="BY709" t="s">
        <v>11430</v>
      </c>
      <c r="CB709" t="s">
        <v>11427</v>
      </c>
      <c r="CG709">
        <v>0</v>
      </c>
      <c r="CH709">
        <v>0</v>
      </c>
      <c r="CI709">
        <v>0</v>
      </c>
    </row>
    <row r="710" spans="1:87">
      <c r="A710">
        <v>120039007073</v>
      </c>
      <c r="B710" t="s">
        <v>11414</v>
      </c>
      <c r="C710" t="s">
        <v>13861</v>
      </c>
      <c r="D710" t="s">
        <v>13976</v>
      </c>
      <c r="E710" t="s">
        <v>13863</v>
      </c>
      <c r="F710" t="s">
        <v>13977</v>
      </c>
      <c r="G710" t="s">
        <v>13978</v>
      </c>
      <c r="H710" t="s">
        <v>13979</v>
      </c>
      <c r="I710" t="s">
        <v>11421</v>
      </c>
      <c r="J710">
        <v>33015</v>
      </c>
      <c r="K710" t="s">
        <v>11422</v>
      </c>
      <c r="L710">
        <v>12</v>
      </c>
      <c r="M710" t="s">
        <v>11484</v>
      </c>
      <c r="N710" t="s">
        <v>11484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11424</v>
      </c>
      <c r="AE710">
        <v>25.939499999999999</v>
      </c>
      <c r="AF710">
        <v>-80.307900000000004</v>
      </c>
      <c r="AG710" t="s">
        <v>13980</v>
      </c>
      <c r="AH710">
        <v>13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U710">
        <v>1200390</v>
      </c>
      <c r="AV710">
        <v>7073</v>
      </c>
      <c r="AW710" t="s">
        <v>13978</v>
      </c>
      <c r="AX710" t="s">
        <v>13979</v>
      </c>
      <c r="AY710" t="s">
        <v>11421</v>
      </c>
      <c r="AZ710">
        <v>33015</v>
      </c>
      <c r="BA710">
        <v>3403</v>
      </c>
      <c r="BB710">
        <v>3403</v>
      </c>
      <c r="BC710">
        <v>0</v>
      </c>
      <c r="BE710">
        <v>12086</v>
      </c>
      <c r="BH710" t="s">
        <v>11427</v>
      </c>
      <c r="BI710" t="s">
        <v>11427</v>
      </c>
      <c r="BJ710" t="s">
        <v>11427</v>
      </c>
      <c r="BK710" t="s">
        <v>11427</v>
      </c>
      <c r="BL710" t="s">
        <v>11427</v>
      </c>
      <c r="BM710" t="s">
        <v>11427</v>
      </c>
      <c r="BN710" t="s">
        <v>11427</v>
      </c>
      <c r="BO710" t="s">
        <v>11427</v>
      </c>
      <c r="BP710" t="s">
        <v>11427</v>
      </c>
      <c r="BQ710" t="s">
        <v>11427</v>
      </c>
      <c r="BR710" t="s">
        <v>11427</v>
      </c>
      <c r="BS710" t="s">
        <v>11427</v>
      </c>
      <c r="BT710" t="s">
        <v>11427</v>
      </c>
      <c r="BU710" t="s">
        <v>11427</v>
      </c>
      <c r="BV710" t="s">
        <v>11427</v>
      </c>
      <c r="BW710" t="s">
        <v>11427</v>
      </c>
      <c r="BY710" t="s">
        <v>11430</v>
      </c>
      <c r="CB710" t="s">
        <v>11427</v>
      </c>
      <c r="CG710">
        <v>0</v>
      </c>
      <c r="CH710">
        <v>0</v>
      </c>
      <c r="CI710">
        <v>0</v>
      </c>
    </row>
    <row r="711" spans="1:87">
      <c r="A711">
        <v>120039007079</v>
      </c>
      <c r="B711" t="s">
        <v>11414</v>
      </c>
      <c r="C711" t="s">
        <v>13861</v>
      </c>
      <c r="D711" t="s">
        <v>13981</v>
      </c>
      <c r="E711" t="s">
        <v>13863</v>
      </c>
      <c r="F711" t="s">
        <v>13982</v>
      </c>
      <c r="G711" t="s">
        <v>13983</v>
      </c>
      <c r="H711" t="s">
        <v>13979</v>
      </c>
      <c r="I711" t="s">
        <v>11421</v>
      </c>
      <c r="J711">
        <v>33014</v>
      </c>
      <c r="K711" t="s">
        <v>11422</v>
      </c>
      <c r="L711">
        <v>12</v>
      </c>
      <c r="M711" t="s">
        <v>11484</v>
      </c>
      <c r="N711" t="s">
        <v>11484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11424</v>
      </c>
      <c r="AE711">
        <v>25.895199999999999</v>
      </c>
      <c r="AF711">
        <v>-80.307400000000001</v>
      </c>
      <c r="AG711" t="s">
        <v>13984</v>
      </c>
      <c r="AH711">
        <v>13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U711">
        <v>1200390</v>
      </c>
      <c r="AV711">
        <v>7079</v>
      </c>
      <c r="AW711" t="s">
        <v>13983</v>
      </c>
      <c r="AX711" t="s">
        <v>13979</v>
      </c>
      <c r="AY711" t="s">
        <v>11421</v>
      </c>
      <c r="AZ711">
        <v>33014</v>
      </c>
      <c r="BA711">
        <v>3534</v>
      </c>
      <c r="BB711">
        <v>3534</v>
      </c>
      <c r="BC711">
        <v>0</v>
      </c>
      <c r="BE711">
        <v>12086</v>
      </c>
      <c r="BH711" t="s">
        <v>11427</v>
      </c>
      <c r="BI711" t="s">
        <v>11427</v>
      </c>
      <c r="BJ711" t="s">
        <v>11427</v>
      </c>
      <c r="BK711" t="s">
        <v>11427</v>
      </c>
      <c r="BL711" t="s">
        <v>11427</v>
      </c>
      <c r="BM711" t="s">
        <v>11427</v>
      </c>
      <c r="BN711" t="s">
        <v>11427</v>
      </c>
      <c r="BO711" t="s">
        <v>11427</v>
      </c>
      <c r="BP711" t="s">
        <v>11427</v>
      </c>
      <c r="BQ711" t="s">
        <v>11427</v>
      </c>
      <c r="BR711" t="s">
        <v>11427</v>
      </c>
      <c r="BS711" t="s">
        <v>11427</v>
      </c>
      <c r="BT711" t="s">
        <v>11427</v>
      </c>
      <c r="BU711" t="s">
        <v>11427</v>
      </c>
      <c r="BV711" t="s">
        <v>11427</v>
      </c>
      <c r="BW711" t="s">
        <v>11427</v>
      </c>
      <c r="BY711" t="s">
        <v>11430</v>
      </c>
      <c r="CB711" t="s">
        <v>11427</v>
      </c>
      <c r="CG711">
        <v>0</v>
      </c>
      <c r="CH711">
        <v>0</v>
      </c>
      <c r="CI711">
        <v>0</v>
      </c>
    </row>
    <row r="712" spans="1:87">
      <c r="A712">
        <v>120039007092</v>
      </c>
      <c r="B712" t="s">
        <v>11414</v>
      </c>
      <c r="C712" t="s">
        <v>13861</v>
      </c>
      <c r="D712" t="s">
        <v>13985</v>
      </c>
      <c r="E712" t="s">
        <v>13863</v>
      </c>
      <c r="F712" t="s">
        <v>13986</v>
      </c>
      <c r="G712" t="s">
        <v>13967</v>
      </c>
      <c r="H712" t="s">
        <v>13221</v>
      </c>
      <c r="I712" t="s">
        <v>11421</v>
      </c>
      <c r="J712">
        <v>33132</v>
      </c>
      <c r="K712" t="s">
        <v>11422</v>
      </c>
      <c r="L712">
        <v>12</v>
      </c>
      <c r="M712" t="s">
        <v>11423</v>
      </c>
      <c r="N712">
        <v>12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11424</v>
      </c>
      <c r="AE712">
        <v>25.7897</v>
      </c>
      <c r="AF712">
        <v>-80.189499999999995</v>
      </c>
      <c r="AG712" t="s">
        <v>13987</v>
      </c>
      <c r="AH712">
        <v>13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U712">
        <v>1200390</v>
      </c>
      <c r="AV712">
        <v>7092</v>
      </c>
      <c r="AW712" t="s">
        <v>13967</v>
      </c>
      <c r="AX712" t="s">
        <v>13221</v>
      </c>
      <c r="AY712" t="s">
        <v>11421</v>
      </c>
      <c r="AZ712">
        <v>33132</v>
      </c>
      <c r="BA712">
        <v>1400</v>
      </c>
      <c r="BB712">
        <v>1400</v>
      </c>
      <c r="BC712">
        <v>0</v>
      </c>
      <c r="BE712">
        <v>12086</v>
      </c>
      <c r="BH712" t="s">
        <v>11427</v>
      </c>
      <c r="BI712" t="s">
        <v>11427</v>
      </c>
      <c r="BJ712" t="s">
        <v>11427</v>
      </c>
      <c r="BK712" t="s">
        <v>11428</v>
      </c>
      <c r="BL712" t="s">
        <v>11428</v>
      </c>
      <c r="BM712" t="s">
        <v>11428</v>
      </c>
      <c r="BN712" t="s">
        <v>11428</v>
      </c>
      <c r="BO712" t="s">
        <v>11428</v>
      </c>
      <c r="BP712" t="s">
        <v>11428</v>
      </c>
      <c r="BQ712" t="s">
        <v>11428</v>
      </c>
      <c r="BR712" t="s">
        <v>11428</v>
      </c>
      <c r="BS712" t="s">
        <v>11428</v>
      </c>
      <c r="BT712" t="s">
        <v>11428</v>
      </c>
      <c r="BU712" t="s">
        <v>11428</v>
      </c>
      <c r="BV712" t="s">
        <v>11428</v>
      </c>
      <c r="BW712" t="s">
        <v>11428</v>
      </c>
      <c r="BY712" t="s">
        <v>11430</v>
      </c>
      <c r="CB712" t="s">
        <v>11427</v>
      </c>
      <c r="CG712">
        <v>0</v>
      </c>
      <c r="CH712">
        <v>0</v>
      </c>
      <c r="CI712">
        <v>0</v>
      </c>
    </row>
    <row r="713" spans="1:87">
      <c r="A713">
        <v>120039007095</v>
      </c>
      <c r="B713" t="s">
        <v>11414</v>
      </c>
      <c r="C713" t="s">
        <v>13861</v>
      </c>
      <c r="D713" t="s">
        <v>13988</v>
      </c>
      <c r="E713" t="s">
        <v>13863</v>
      </c>
      <c r="F713" t="s">
        <v>13989</v>
      </c>
      <c r="G713" t="s">
        <v>13990</v>
      </c>
      <c r="H713" t="s">
        <v>13991</v>
      </c>
      <c r="I713" t="s">
        <v>11421</v>
      </c>
      <c r="J713">
        <v>33139</v>
      </c>
      <c r="K713" t="s">
        <v>11422</v>
      </c>
      <c r="L713">
        <v>12</v>
      </c>
      <c r="M713" t="s">
        <v>11484</v>
      </c>
      <c r="N713" t="s">
        <v>11484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11424</v>
      </c>
      <c r="AE713">
        <v>25.7865</v>
      </c>
      <c r="AF713">
        <v>-80.133300000000006</v>
      </c>
      <c r="AG713" t="s">
        <v>13992</v>
      </c>
      <c r="AH713">
        <v>13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U713">
        <v>1200390</v>
      </c>
      <c r="AV713">
        <v>7095</v>
      </c>
      <c r="AW713" t="s">
        <v>13990</v>
      </c>
      <c r="AX713" t="s">
        <v>13991</v>
      </c>
      <c r="AY713" t="s">
        <v>11421</v>
      </c>
      <c r="AZ713">
        <v>33139</v>
      </c>
      <c r="BA713">
        <v>8105</v>
      </c>
      <c r="BB713">
        <v>8105</v>
      </c>
      <c r="BC713">
        <v>0</v>
      </c>
      <c r="BE713">
        <v>12086</v>
      </c>
      <c r="BH713" t="s">
        <v>11427</v>
      </c>
      <c r="BI713" t="s">
        <v>11427</v>
      </c>
      <c r="BJ713" t="s">
        <v>11427</v>
      </c>
      <c r="BK713" t="s">
        <v>11427</v>
      </c>
      <c r="BL713" t="s">
        <v>11427</v>
      </c>
      <c r="BM713" t="s">
        <v>11427</v>
      </c>
      <c r="BN713" t="s">
        <v>11427</v>
      </c>
      <c r="BO713" t="s">
        <v>11427</v>
      </c>
      <c r="BP713" t="s">
        <v>11427</v>
      </c>
      <c r="BQ713" t="s">
        <v>11427</v>
      </c>
      <c r="BR713" t="s">
        <v>11427</v>
      </c>
      <c r="BS713" t="s">
        <v>11427</v>
      </c>
      <c r="BT713" t="s">
        <v>11427</v>
      </c>
      <c r="BU713" t="s">
        <v>11427</v>
      </c>
      <c r="BV713" t="s">
        <v>11427</v>
      </c>
      <c r="BW713" t="s">
        <v>11427</v>
      </c>
      <c r="BY713" t="s">
        <v>11430</v>
      </c>
      <c r="CB713" t="s">
        <v>11427</v>
      </c>
      <c r="CG713">
        <v>0</v>
      </c>
      <c r="CH713">
        <v>0</v>
      </c>
      <c r="CI713">
        <v>0</v>
      </c>
    </row>
    <row r="714" spans="1:87">
      <c r="A714">
        <v>120039007096</v>
      </c>
      <c r="B714" t="s">
        <v>11414</v>
      </c>
      <c r="C714" t="s">
        <v>13861</v>
      </c>
      <c r="D714" t="s">
        <v>13993</v>
      </c>
      <c r="E714" t="s">
        <v>13863</v>
      </c>
      <c r="F714" t="s">
        <v>13994</v>
      </c>
      <c r="G714" t="s">
        <v>13995</v>
      </c>
      <c r="H714" t="s">
        <v>13221</v>
      </c>
      <c r="I714" t="s">
        <v>11421</v>
      </c>
      <c r="J714">
        <v>33132</v>
      </c>
      <c r="K714" t="s">
        <v>11422</v>
      </c>
      <c r="L714">
        <v>12</v>
      </c>
      <c r="M714" t="s">
        <v>11461</v>
      </c>
      <c r="N714">
        <v>12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11424</v>
      </c>
      <c r="AE714">
        <v>25.7898</v>
      </c>
      <c r="AF714">
        <v>-80.189899999999994</v>
      </c>
      <c r="AG714" t="s">
        <v>13996</v>
      </c>
      <c r="AH714">
        <v>13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U714">
        <v>1200390</v>
      </c>
      <c r="AV714">
        <v>7096</v>
      </c>
      <c r="AW714" t="s">
        <v>13967</v>
      </c>
      <c r="AX714" t="s">
        <v>13221</v>
      </c>
      <c r="AY714" t="s">
        <v>11421</v>
      </c>
      <c r="AZ714">
        <v>33132</v>
      </c>
      <c r="BA714">
        <v>1400</v>
      </c>
      <c r="BB714">
        <v>1400</v>
      </c>
      <c r="BC714">
        <v>0</v>
      </c>
      <c r="BE714">
        <v>12086</v>
      </c>
      <c r="BH714" t="s">
        <v>11427</v>
      </c>
      <c r="BI714" t="s">
        <v>11427</v>
      </c>
      <c r="BJ714" t="s">
        <v>11428</v>
      </c>
      <c r="BK714" t="s">
        <v>11428</v>
      </c>
      <c r="BL714" t="s">
        <v>11428</v>
      </c>
      <c r="BM714" t="s">
        <v>11428</v>
      </c>
      <c r="BN714" t="s">
        <v>11428</v>
      </c>
      <c r="BO714" t="s">
        <v>11428</v>
      </c>
      <c r="BP714" t="s">
        <v>11428</v>
      </c>
      <c r="BQ714" t="s">
        <v>11428</v>
      </c>
      <c r="BR714" t="s">
        <v>11428</v>
      </c>
      <c r="BS714" t="s">
        <v>11428</v>
      </c>
      <c r="BT714" t="s">
        <v>11428</v>
      </c>
      <c r="BU714" t="s">
        <v>11428</v>
      </c>
      <c r="BV714" t="s">
        <v>11428</v>
      </c>
      <c r="BW714" t="s">
        <v>11428</v>
      </c>
      <c r="BY714" t="s">
        <v>11430</v>
      </c>
      <c r="CB714" t="s">
        <v>11427</v>
      </c>
      <c r="CG714">
        <v>0</v>
      </c>
      <c r="CH714">
        <v>0</v>
      </c>
      <c r="CI714">
        <v>0</v>
      </c>
    </row>
    <row r="715" spans="1:87">
      <c r="A715">
        <v>120039007097</v>
      </c>
      <c r="B715" t="s">
        <v>11414</v>
      </c>
      <c r="C715" t="s">
        <v>13861</v>
      </c>
      <c r="D715" t="s">
        <v>13997</v>
      </c>
      <c r="E715" t="s">
        <v>13863</v>
      </c>
      <c r="F715" t="s">
        <v>13998</v>
      </c>
      <c r="G715" t="s">
        <v>13999</v>
      </c>
      <c r="H715" t="s">
        <v>13221</v>
      </c>
      <c r="I715" t="s">
        <v>11421</v>
      </c>
      <c r="J715">
        <v>33183</v>
      </c>
      <c r="K715" t="s">
        <v>11422</v>
      </c>
      <c r="L715">
        <v>12</v>
      </c>
      <c r="M715" t="s">
        <v>11484</v>
      </c>
      <c r="N715" t="s">
        <v>11484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11424</v>
      </c>
      <c r="AE715">
        <v>25.701599999999999</v>
      </c>
      <c r="AF715">
        <v>-80.405199999999994</v>
      </c>
      <c r="AG715" t="s">
        <v>14000</v>
      </c>
      <c r="AH715">
        <v>13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U715">
        <v>1200390</v>
      </c>
      <c r="AV715">
        <v>7097</v>
      </c>
      <c r="AW715" t="s">
        <v>13999</v>
      </c>
      <c r="AX715" t="s">
        <v>13221</v>
      </c>
      <c r="AY715" t="s">
        <v>11421</v>
      </c>
      <c r="AZ715">
        <v>33183</v>
      </c>
      <c r="BA715">
        <v>2427</v>
      </c>
      <c r="BB715">
        <v>2427</v>
      </c>
      <c r="BC715">
        <v>0</v>
      </c>
      <c r="BE715">
        <v>12086</v>
      </c>
      <c r="BH715" t="s">
        <v>11427</v>
      </c>
      <c r="BI715" t="s">
        <v>11427</v>
      </c>
      <c r="BJ715" t="s">
        <v>11427</v>
      </c>
      <c r="BK715" t="s">
        <v>11427</v>
      </c>
      <c r="BL715" t="s">
        <v>11427</v>
      </c>
      <c r="BM715" t="s">
        <v>11427</v>
      </c>
      <c r="BN715" t="s">
        <v>11427</v>
      </c>
      <c r="BO715" t="s">
        <v>11427</v>
      </c>
      <c r="BP715" t="s">
        <v>11427</v>
      </c>
      <c r="BQ715" t="s">
        <v>11427</v>
      </c>
      <c r="BR715" t="s">
        <v>11427</v>
      </c>
      <c r="BS715" t="s">
        <v>11427</v>
      </c>
      <c r="BT715" t="s">
        <v>11427</v>
      </c>
      <c r="BU715" t="s">
        <v>11427</v>
      </c>
      <c r="BV715" t="s">
        <v>11427</v>
      </c>
      <c r="BW715" t="s">
        <v>11427</v>
      </c>
      <c r="BY715" t="s">
        <v>11430</v>
      </c>
      <c r="CB715" t="s">
        <v>11427</v>
      </c>
      <c r="CG715">
        <v>0</v>
      </c>
      <c r="CH715">
        <v>0</v>
      </c>
      <c r="CI715">
        <v>0</v>
      </c>
    </row>
    <row r="716" spans="1:87">
      <c r="A716">
        <v>120039007133</v>
      </c>
      <c r="B716" t="s">
        <v>11414</v>
      </c>
      <c r="C716" t="s">
        <v>13861</v>
      </c>
      <c r="D716" t="s">
        <v>14001</v>
      </c>
      <c r="E716" t="s">
        <v>13863</v>
      </c>
      <c r="F716" t="s">
        <v>14002</v>
      </c>
      <c r="G716" t="s">
        <v>14003</v>
      </c>
      <c r="H716" t="s">
        <v>13221</v>
      </c>
      <c r="I716" t="s">
        <v>11421</v>
      </c>
      <c r="J716">
        <v>33133</v>
      </c>
      <c r="K716" t="s">
        <v>11422</v>
      </c>
      <c r="L716">
        <v>12</v>
      </c>
      <c r="M716" t="s">
        <v>11484</v>
      </c>
      <c r="N716" t="s">
        <v>11484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11424</v>
      </c>
      <c r="AE716">
        <v>25.7393</v>
      </c>
      <c r="AF716">
        <v>-80.253799999999998</v>
      </c>
      <c r="AG716" t="s">
        <v>14004</v>
      </c>
      <c r="AH716">
        <v>13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S716">
        <v>0</v>
      </c>
      <c r="AT716">
        <v>15</v>
      </c>
      <c r="AU716">
        <v>1200390</v>
      </c>
      <c r="AV716">
        <v>7133</v>
      </c>
      <c r="AW716" t="s">
        <v>14003</v>
      </c>
      <c r="AX716" t="s">
        <v>13221</v>
      </c>
      <c r="AY716" t="s">
        <v>11421</v>
      </c>
      <c r="AZ716">
        <v>33133</v>
      </c>
      <c r="BA716">
        <v>2703</v>
      </c>
      <c r="BB716">
        <v>2703</v>
      </c>
      <c r="BC716">
        <v>0</v>
      </c>
      <c r="BE716">
        <v>12086</v>
      </c>
      <c r="BH716" t="s">
        <v>11427</v>
      </c>
      <c r="BI716" t="s">
        <v>11427</v>
      </c>
      <c r="BJ716" t="s">
        <v>11427</v>
      </c>
      <c r="BK716" t="s">
        <v>11427</v>
      </c>
      <c r="BL716" t="s">
        <v>11427</v>
      </c>
      <c r="BM716" t="s">
        <v>11427</v>
      </c>
      <c r="BN716" t="s">
        <v>11427</v>
      </c>
      <c r="BO716" t="s">
        <v>11427</v>
      </c>
      <c r="BP716" t="s">
        <v>11427</v>
      </c>
      <c r="BQ716" t="s">
        <v>11427</v>
      </c>
      <c r="BR716" t="s">
        <v>11427</v>
      </c>
      <c r="BS716" t="s">
        <v>11427</v>
      </c>
      <c r="BT716" t="s">
        <v>11427</v>
      </c>
      <c r="BU716" t="s">
        <v>11427</v>
      </c>
      <c r="BV716" t="s">
        <v>11427</v>
      </c>
      <c r="BW716" t="s">
        <v>11427</v>
      </c>
      <c r="BY716" t="s">
        <v>11430</v>
      </c>
      <c r="CB716" t="s">
        <v>11427</v>
      </c>
      <c r="CG716">
        <v>0</v>
      </c>
      <c r="CH716">
        <v>0</v>
      </c>
      <c r="CI716">
        <v>0</v>
      </c>
    </row>
    <row r="717" spans="1:87">
      <c r="A717">
        <v>120039007134</v>
      </c>
      <c r="B717" t="s">
        <v>11414</v>
      </c>
      <c r="C717" t="s">
        <v>13861</v>
      </c>
      <c r="D717" t="s">
        <v>14005</v>
      </c>
      <c r="E717" t="s">
        <v>13863</v>
      </c>
      <c r="F717" t="s">
        <v>14006</v>
      </c>
      <c r="G717" t="s">
        <v>14007</v>
      </c>
      <c r="H717" t="s">
        <v>13221</v>
      </c>
      <c r="I717" t="s">
        <v>11421</v>
      </c>
      <c r="J717">
        <v>33147</v>
      </c>
      <c r="K717" t="s">
        <v>11422</v>
      </c>
      <c r="L717">
        <v>12</v>
      </c>
      <c r="M717" t="s">
        <v>11484</v>
      </c>
      <c r="N717" t="s">
        <v>11484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11424</v>
      </c>
      <c r="AE717">
        <v>25.866700000000002</v>
      </c>
      <c r="AF717">
        <v>-80.228800000000007</v>
      </c>
      <c r="AG717" t="s">
        <v>14008</v>
      </c>
      <c r="AH717">
        <v>13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U717">
        <v>1200390</v>
      </c>
      <c r="AV717">
        <v>7134</v>
      </c>
      <c r="AW717" t="s">
        <v>14007</v>
      </c>
      <c r="AX717" t="s">
        <v>13221</v>
      </c>
      <c r="AY717" t="s">
        <v>11421</v>
      </c>
      <c r="AZ717">
        <v>33147</v>
      </c>
      <c r="BA717">
        <v>1315</v>
      </c>
      <c r="BB717">
        <v>1315</v>
      </c>
      <c r="BC717">
        <v>0</v>
      </c>
      <c r="BE717">
        <v>12086</v>
      </c>
      <c r="BH717" t="s">
        <v>11427</v>
      </c>
      <c r="BI717" t="s">
        <v>11427</v>
      </c>
      <c r="BJ717" t="s">
        <v>11427</v>
      </c>
      <c r="BK717" t="s">
        <v>11427</v>
      </c>
      <c r="BL717" t="s">
        <v>11427</v>
      </c>
      <c r="BM717" t="s">
        <v>11427</v>
      </c>
      <c r="BN717" t="s">
        <v>11427</v>
      </c>
      <c r="BO717" t="s">
        <v>11427</v>
      </c>
      <c r="BP717" t="s">
        <v>11427</v>
      </c>
      <c r="BQ717" t="s">
        <v>11427</v>
      </c>
      <c r="BR717" t="s">
        <v>11427</v>
      </c>
      <c r="BS717" t="s">
        <v>11427</v>
      </c>
      <c r="BT717" t="s">
        <v>11427</v>
      </c>
      <c r="BU717" t="s">
        <v>11427</v>
      </c>
      <c r="BV717" t="s">
        <v>11427</v>
      </c>
      <c r="BW717" t="s">
        <v>11427</v>
      </c>
      <c r="BY717" t="s">
        <v>11430</v>
      </c>
      <c r="CB717" t="s">
        <v>11427</v>
      </c>
      <c r="CG717">
        <v>0</v>
      </c>
      <c r="CH717">
        <v>0</v>
      </c>
      <c r="CI717">
        <v>0</v>
      </c>
    </row>
    <row r="718" spans="1:87">
      <c r="A718">
        <v>120039007138</v>
      </c>
      <c r="B718" t="s">
        <v>11414</v>
      </c>
      <c r="C718" t="s">
        <v>13861</v>
      </c>
      <c r="D718" t="s">
        <v>14009</v>
      </c>
      <c r="E718" t="s">
        <v>13863</v>
      </c>
      <c r="F718" t="s">
        <v>14010</v>
      </c>
      <c r="G718" t="s">
        <v>14011</v>
      </c>
      <c r="H718" t="s">
        <v>13979</v>
      </c>
      <c r="I718" t="s">
        <v>11421</v>
      </c>
      <c r="J718">
        <v>33013</v>
      </c>
      <c r="K718" t="s">
        <v>11422</v>
      </c>
      <c r="L718">
        <v>12</v>
      </c>
      <c r="M718" t="s">
        <v>11423</v>
      </c>
      <c r="N718">
        <v>12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11424</v>
      </c>
      <c r="AE718">
        <v>25.877600000000001</v>
      </c>
      <c r="AF718">
        <v>-80.2684</v>
      </c>
      <c r="AG718" t="s">
        <v>14012</v>
      </c>
      <c r="AH718">
        <v>13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U718">
        <v>1200390</v>
      </c>
      <c r="AV718">
        <v>7138</v>
      </c>
      <c r="AW718" t="s">
        <v>14011</v>
      </c>
      <c r="AX718" t="s">
        <v>13979</v>
      </c>
      <c r="AY718" t="s">
        <v>11421</v>
      </c>
      <c r="AZ718">
        <v>33013</v>
      </c>
      <c r="BA718">
        <v>1127</v>
      </c>
      <c r="BB718">
        <v>1127</v>
      </c>
      <c r="BC718">
        <v>0</v>
      </c>
      <c r="BE718">
        <v>12086</v>
      </c>
      <c r="BH718" t="s">
        <v>11427</v>
      </c>
      <c r="BI718" t="s">
        <v>11427</v>
      </c>
      <c r="BJ718" t="s">
        <v>11427</v>
      </c>
      <c r="BK718" t="s">
        <v>11428</v>
      </c>
      <c r="BL718" t="s">
        <v>11428</v>
      </c>
      <c r="BM718" t="s">
        <v>11428</v>
      </c>
      <c r="BN718" t="s">
        <v>11428</v>
      </c>
      <c r="BO718" t="s">
        <v>11428</v>
      </c>
      <c r="BP718" t="s">
        <v>11428</v>
      </c>
      <c r="BQ718" t="s">
        <v>11428</v>
      </c>
      <c r="BR718" t="s">
        <v>11428</v>
      </c>
      <c r="BS718" t="s">
        <v>11428</v>
      </c>
      <c r="BT718" t="s">
        <v>11428</v>
      </c>
      <c r="BU718" t="s">
        <v>11428</v>
      </c>
      <c r="BV718" t="s">
        <v>11428</v>
      </c>
      <c r="BW718" t="s">
        <v>11428</v>
      </c>
      <c r="BY718" t="s">
        <v>11430</v>
      </c>
      <c r="CB718" t="s">
        <v>11427</v>
      </c>
      <c r="CG718">
        <v>0</v>
      </c>
      <c r="CH718">
        <v>0</v>
      </c>
      <c r="CI718">
        <v>0</v>
      </c>
    </row>
    <row r="719" spans="1:87">
      <c r="A719">
        <v>120039007164</v>
      </c>
      <c r="B719" t="s">
        <v>11414</v>
      </c>
      <c r="C719" t="s">
        <v>13861</v>
      </c>
      <c r="D719" t="s">
        <v>14013</v>
      </c>
      <c r="E719" t="s">
        <v>13863</v>
      </c>
      <c r="F719" t="s">
        <v>14014</v>
      </c>
      <c r="G719" t="s">
        <v>14015</v>
      </c>
      <c r="H719" t="s">
        <v>13221</v>
      </c>
      <c r="I719" t="s">
        <v>11421</v>
      </c>
      <c r="J719">
        <v>33165</v>
      </c>
      <c r="K719" t="s">
        <v>11422</v>
      </c>
      <c r="L719">
        <v>12</v>
      </c>
      <c r="M719" t="s">
        <v>11484</v>
      </c>
      <c r="N719" t="s">
        <v>11484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11424</v>
      </c>
      <c r="AE719">
        <v>25.755600000000001</v>
      </c>
      <c r="AF719">
        <v>-80.339699999999993</v>
      </c>
      <c r="AG719" t="s">
        <v>14016</v>
      </c>
      <c r="AH719">
        <v>13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U719">
        <v>1200390</v>
      </c>
      <c r="AV719">
        <v>7164</v>
      </c>
      <c r="AW719" t="s">
        <v>14015</v>
      </c>
      <c r="AX719" t="s">
        <v>13221</v>
      </c>
      <c r="AY719" t="s">
        <v>11421</v>
      </c>
      <c r="AZ719">
        <v>33165</v>
      </c>
      <c r="BA719">
        <v>7802</v>
      </c>
      <c r="BB719">
        <v>7802</v>
      </c>
      <c r="BC719">
        <v>0</v>
      </c>
      <c r="BE719">
        <v>12086</v>
      </c>
      <c r="BH719" t="s">
        <v>11427</v>
      </c>
      <c r="BI719" t="s">
        <v>11427</v>
      </c>
      <c r="BJ719" t="s">
        <v>11427</v>
      </c>
      <c r="BK719" t="s">
        <v>11427</v>
      </c>
      <c r="BL719" t="s">
        <v>11427</v>
      </c>
      <c r="BM719" t="s">
        <v>11427</v>
      </c>
      <c r="BN719" t="s">
        <v>11427</v>
      </c>
      <c r="BO719" t="s">
        <v>11427</v>
      </c>
      <c r="BP719" t="s">
        <v>11427</v>
      </c>
      <c r="BQ719" t="s">
        <v>11427</v>
      </c>
      <c r="BR719" t="s">
        <v>11427</v>
      </c>
      <c r="BS719" t="s">
        <v>11427</v>
      </c>
      <c r="BT719" t="s">
        <v>11427</v>
      </c>
      <c r="BU719" t="s">
        <v>11427</v>
      </c>
      <c r="BV719" t="s">
        <v>11427</v>
      </c>
      <c r="BW719" t="s">
        <v>11427</v>
      </c>
      <c r="BY719" t="s">
        <v>11430</v>
      </c>
      <c r="CB719" t="s">
        <v>11427</v>
      </c>
      <c r="CG719">
        <v>0</v>
      </c>
      <c r="CH719">
        <v>0</v>
      </c>
      <c r="CI719">
        <v>0</v>
      </c>
    </row>
    <row r="720" spans="1:87">
      <c r="A720">
        <v>120039007179</v>
      </c>
      <c r="B720" t="s">
        <v>11414</v>
      </c>
      <c r="C720" t="s">
        <v>13861</v>
      </c>
      <c r="D720" t="s">
        <v>14017</v>
      </c>
      <c r="E720" t="s">
        <v>13863</v>
      </c>
      <c r="F720" t="s">
        <v>14018</v>
      </c>
      <c r="G720" t="s">
        <v>14019</v>
      </c>
      <c r="H720" t="s">
        <v>13221</v>
      </c>
      <c r="I720" t="s">
        <v>11421</v>
      </c>
      <c r="J720">
        <v>33142</v>
      </c>
      <c r="K720" t="s">
        <v>11422</v>
      </c>
      <c r="L720">
        <v>12</v>
      </c>
      <c r="M720" t="s">
        <v>11484</v>
      </c>
      <c r="N720" t="s">
        <v>11484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11424</v>
      </c>
      <c r="AE720">
        <v>25.810600000000001</v>
      </c>
      <c r="AF720">
        <v>-80.224999999999994</v>
      </c>
      <c r="AG720" t="s">
        <v>14020</v>
      </c>
      <c r="AH720">
        <v>13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U720">
        <v>1200390</v>
      </c>
      <c r="AV720">
        <v>7179</v>
      </c>
      <c r="AW720" t="s">
        <v>14019</v>
      </c>
      <c r="AX720" t="s">
        <v>13221</v>
      </c>
      <c r="AY720" t="s">
        <v>11421</v>
      </c>
      <c r="AZ720">
        <v>33142</v>
      </c>
      <c r="BA720">
        <v>5439</v>
      </c>
      <c r="BB720">
        <v>5439</v>
      </c>
      <c r="BC720">
        <v>0</v>
      </c>
      <c r="BE720">
        <v>12086</v>
      </c>
      <c r="BH720" t="s">
        <v>11427</v>
      </c>
      <c r="BI720" t="s">
        <v>11427</v>
      </c>
      <c r="BJ720" t="s">
        <v>11427</v>
      </c>
      <c r="BK720" t="s">
        <v>11427</v>
      </c>
      <c r="BL720" t="s">
        <v>11427</v>
      </c>
      <c r="BM720" t="s">
        <v>11427</v>
      </c>
      <c r="BN720" t="s">
        <v>11427</v>
      </c>
      <c r="BO720" t="s">
        <v>11427</v>
      </c>
      <c r="BP720" t="s">
        <v>11427</v>
      </c>
      <c r="BQ720" t="s">
        <v>11427</v>
      </c>
      <c r="BR720" t="s">
        <v>11427</v>
      </c>
      <c r="BS720" t="s">
        <v>11427</v>
      </c>
      <c r="BT720" t="s">
        <v>11427</v>
      </c>
      <c r="BU720" t="s">
        <v>11427</v>
      </c>
      <c r="BV720" t="s">
        <v>11427</v>
      </c>
      <c r="BW720" t="s">
        <v>11427</v>
      </c>
      <c r="BY720" t="s">
        <v>11430</v>
      </c>
      <c r="CB720" t="s">
        <v>11427</v>
      </c>
      <c r="CG720">
        <v>0</v>
      </c>
      <c r="CH720">
        <v>0</v>
      </c>
      <c r="CI720">
        <v>0</v>
      </c>
    </row>
    <row r="721" spans="1:87">
      <c r="A721">
        <v>120039007182</v>
      </c>
      <c r="B721" t="s">
        <v>11414</v>
      </c>
      <c r="C721" t="s">
        <v>13861</v>
      </c>
      <c r="D721" t="s">
        <v>14021</v>
      </c>
      <c r="E721" t="s">
        <v>13863</v>
      </c>
      <c r="F721" t="s">
        <v>14022</v>
      </c>
      <c r="G721" t="s">
        <v>14023</v>
      </c>
      <c r="H721" t="s">
        <v>13221</v>
      </c>
      <c r="I721" t="s">
        <v>11421</v>
      </c>
      <c r="J721">
        <v>33156</v>
      </c>
      <c r="K721" t="s">
        <v>11422</v>
      </c>
      <c r="L721">
        <v>12</v>
      </c>
      <c r="M721" t="s">
        <v>11484</v>
      </c>
      <c r="N721" t="s">
        <v>11484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11424</v>
      </c>
      <c r="AE721">
        <v>25.660799999999998</v>
      </c>
      <c r="AF721">
        <v>-80.315600000000003</v>
      </c>
      <c r="AG721" t="s">
        <v>14024</v>
      </c>
      <c r="AH721">
        <v>13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U721">
        <v>1200390</v>
      </c>
      <c r="AV721">
        <v>7182</v>
      </c>
      <c r="AW721" t="s">
        <v>14023</v>
      </c>
      <c r="AX721" t="s">
        <v>13221</v>
      </c>
      <c r="AY721" t="s">
        <v>11421</v>
      </c>
      <c r="AZ721">
        <v>33156</v>
      </c>
      <c r="BA721">
        <v>4572</v>
      </c>
      <c r="BB721">
        <v>4572</v>
      </c>
      <c r="BC721">
        <v>0</v>
      </c>
      <c r="BE721">
        <v>12086</v>
      </c>
      <c r="BH721" t="s">
        <v>11427</v>
      </c>
      <c r="BI721" t="s">
        <v>11427</v>
      </c>
      <c r="BJ721" t="s">
        <v>11427</v>
      </c>
      <c r="BK721" t="s">
        <v>11427</v>
      </c>
      <c r="BL721" t="s">
        <v>11427</v>
      </c>
      <c r="BM721" t="s">
        <v>11427</v>
      </c>
      <c r="BN721" t="s">
        <v>11427</v>
      </c>
      <c r="BO721" t="s">
        <v>11427</v>
      </c>
      <c r="BP721" t="s">
        <v>11427</v>
      </c>
      <c r="BQ721" t="s">
        <v>11427</v>
      </c>
      <c r="BR721" t="s">
        <v>11427</v>
      </c>
      <c r="BS721" t="s">
        <v>11427</v>
      </c>
      <c r="BT721" t="s">
        <v>11427</v>
      </c>
      <c r="BU721" t="s">
        <v>11427</v>
      </c>
      <c r="BV721" t="s">
        <v>11427</v>
      </c>
      <c r="BW721" t="s">
        <v>11427</v>
      </c>
      <c r="BY721" t="s">
        <v>11430</v>
      </c>
      <c r="CB721" t="s">
        <v>11427</v>
      </c>
      <c r="CG721">
        <v>0</v>
      </c>
      <c r="CH721">
        <v>0</v>
      </c>
      <c r="CI721">
        <v>0</v>
      </c>
    </row>
    <row r="722" spans="1:87">
      <c r="A722">
        <v>120039007190</v>
      </c>
      <c r="B722" t="s">
        <v>11414</v>
      </c>
      <c r="C722" t="s">
        <v>13861</v>
      </c>
      <c r="D722" t="s">
        <v>14025</v>
      </c>
      <c r="E722" t="s">
        <v>13863</v>
      </c>
      <c r="F722" t="s">
        <v>13982</v>
      </c>
      <c r="G722" t="s">
        <v>14026</v>
      </c>
      <c r="H722" t="s">
        <v>13979</v>
      </c>
      <c r="I722" t="s">
        <v>11421</v>
      </c>
      <c r="J722">
        <v>33013</v>
      </c>
      <c r="K722" t="s">
        <v>11422</v>
      </c>
      <c r="L722">
        <v>12</v>
      </c>
      <c r="M722" t="s">
        <v>11484</v>
      </c>
      <c r="N722" t="s">
        <v>11484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11424</v>
      </c>
      <c r="AE722">
        <v>25.865600000000001</v>
      </c>
      <c r="AF722">
        <v>-80.277000000000001</v>
      </c>
      <c r="AG722" t="s">
        <v>14027</v>
      </c>
      <c r="AH722">
        <v>13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U722">
        <v>1200390</v>
      </c>
      <c r="AV722">
        <v>7190</v>
      </c>
      <c r="AW722" t="s">
        <v>14026</v>
      </c>
      <c r="AX722" t="s">
        <v>13979</v>
      </c>
      <c r="AY722" t="s">
        <v>11421</v>
      </c>
      <c r="AZ722">
        <v>33013</v>
      </c>
      <c r="BA722">
        <v>1843</v>
      </c>
      <c r="BB722">
        <v>1843</v>
      </c>
      <c r="BC722">
        <v>0</v>
      </c>
      <c r="BE722">
        <v>12086</v>
      </c>
      <c r="BH722" t="s">
        <v>11427</v>
      </c>
      <c r="BI722" t="s">
        <v>11427</v>
      </c>
      <c r="BJ722" t="s">
        <v>11427</v>
      </c>
      <c r="BK722" t="s">
        <v>11427</v>
      </c>
      <c r="BL722" t="s">
        <v>11427</v>
      </c>
      <c r="BM722" t="s">
        <v>11427</v>
      </c>
      <c r="BN722" t="s">
        <v>11427</v>
      </c>
      <c r="BO722" t="s">
        <v>11427</v>
      </c>
      <c r="BP722" t="s">
        <v>11427</v>
      </c>
      <c r="BQ722" t="s">
        <v>11427</v>
      </c>
      <c r="BR722" t="s">
        <v>11427</v>
      </c>
      <c r="BS722" t="s">
        <v>11427</v>
      </c>
      <c r="BT722" t="s">
        <v>11427</v>
      </c>
      <c r="BU722" t="s">
        <v>11427</v>
      </c>
      <c r="BV722" t="s">
        <v>11427</v>
      </c>
      <c r="BW722" t="s">
        <v>11427</v>
      </c>
      <c r="BY722" t="s">
        <v>11430</v>
      </c>
      <c r="CB722" t="s">
        <v>11427</v>
      </c>
      <c r="CG722">
        <v>0</v>
      </c>
      <c r="CH722">
        <v>0</v>
      </c>
      <c r="CI722">
        <v>0</v>
      </c>
    </row>
    <row r="723" spans="1:87">
      <c r="A723">
        <v>120039007215</v>
      </c>
      <c r="B723" t="s">
        <v>11414</v>
      </c>
      <c r="C723" t="s">
        <v>13861</v>
      </c>
      <c r="D723" t="s">
        <v>14028</v>
      </c>
      <c r="E723" t="s">
        <v>13863</v>
      </c>
      <c r="F723" t="s">
        <v>13966</v>
      </c>
      <c r="G723" t="s">
        <v>13967</v>
      </c>
      <c r="H723" t="s">
        <v>13221</v>
      </c>
      <c r="I723" t="s">
        <v>11421</v>
      </c>
      <c r="J723">
        <v>33132</v>
      </c>
      <c r="K723" t="s">
        <v>11422</v>
      </c>
      <c r="L723">
        <v>12</v>
      </c>
      <c r="M723" t="s">
        <v>11423</v>
      </c>
      <c r="N723">
        <v>12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11424</v>
      </c>
      <c r="AE723">
        <v>25.7897</v>
      </c>
      <c r="AF723">
        <v>-80.189499999999995</v>
      </c>
      <c r="AG723" t="s">
        <v>14029</v>
      </c>
      <c r="AH723">
        <v>13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U723">
        <v>1200390</v>
      </c>
      <c r="AV723">
        <v>7215</v>
      </c>
      <c r="AW723" t="s">
        <v>13967</v>
      </c>
      <c r="AX723" t="s">
        <v>13221</v>
      </c>
      <c r="AY723" t="s">
        <v>11421</v>
      </c>
      <c r="AZ723">
        <v>33132</v>
      </c>
      <c r="BA723">
        <v>1400</v>
      </c>
      <c r="BB723">
        <v>1400</v>
      </c>
      <c r="BC723">
        <v>0</v>
      </c>
      <c r="BE723">
        <v>12086</v>
      </c>
      <c r="BH723" t="s">
        <v>11427</v>
      </c>
      <c r="BI723" t="s">
        <v>11427</v>
      </c>
      <c r="BJ723" t="s">
        <v>11427</v>
      </c>
      <c r="BK723" t="s">
        <v>11428</v>
      </c>
      <c r="BL723" t="s">
        <v>11428</v>
      </c>
      <c r="BM723" t="s">
        <v>11428</v>
      </c>
      <c r="BN723" t="s">
        <v>11428</v>
      </c>
      <c r="BO723" t="s">
        <v>11428</v>
      </c>
      <c r="BP723" t="s">
        <v>11428</v>
      </c>
      <c r="BQ723" t="s">
        <v>11428</v>
      </c>
      <c r="BR723" t="s">
        <v>11428</v>
      </c>
      <c r="BS723" t="s">
        <v>11428</v>
      </c>
      <c r="BT723" t="s">
        <v>11428</v>
      </c>
      <c r="BU723" t="s">
        <v>11428</v>
      </c>
      <c r="BV723" t="s">
        <v>11428</v>
      </c>
      <c r="BW723" t="s">
        <v>11428</v>
      </c>
      <c r="BY723" t="s">
        <v>11430</v>
      </c>
      <c r="CB723" t="s">
        <v>11427</v>
      </c>
      <c r="CG723">
        <v>0</v>
      </c>
      <c r="CH723">
        <v>0</v>
      </c>
      <c r="CI723">
        <v>0</v>
      </c>
    </row>
    <row r="724" spans="1:87">
      <c r="A724">
        <v>120039007224</v>
      </c>
      <c r="B724" t="s">
        <v>11414</v>
      </c>
      <c r="C724" t="s">
        <v>13861</v>
      </c>
      <c r="D724" t="s">
        <v>14030</v>
      </c>
      <c r="E724" t="s">
        <v>13863</v>
      </c>
      <c r="F724" t="s">
        <v>13966</v>
      </c>
      <c r="G724" t="s">
        <v>13967</v>
      </c>
      <c r="H724" t="s">
        <v>13221</v>
      </c>
      <c r="I724" t="s">
        <v>11421</v>
      </c>
      <c r="J724">
        <v>33132</v>
      </c>
      <c r="K724" t="s">
        <v>11422</v>
      </c>
      <c r="L724">
        <v>12</v>
      </c>
      <c r="M724" t="s">
        <v>11423</v>
      </c>
      <c r="N724">
        <v>12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11424</v>
      </c>
      <c r="AE724">
        <v>25.7897</v>
      </c>
      <c r="AF724">
        <v>-80.189499999999995</v>
      </c>
      <c r="AG724" t="s">
        <v>14031</v>
      </c>
      <c r="AH724">
        <v>13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U724">
        <v>1200390</v>
      </c>
      <c r="AV724">
        <v>7224</v>
      </c>
      <c r="AW724" t="s">
        <v>13967</v>
      </c>
      <c r="AX724" t="s">
        <v>13221</v>
      </c>
      <c r="AY724" t="s">
        <v>11421</v>
      </c>
      <c r="AZ724">
        <v>33132</v>
      </c>
      <c r="BA724">
        <v>1400</v>
      </c>
      <c r="BB724">
        <v>1400</v>
      </c>
      <c r="BC724">
        <v>0</v>
      </c>
      <c r="BE724">
        <v>12086</v>
      </c>
      <c r="BH724" t="s">
        <v>11427</v>
      </c>
      <c r="BI724" t="s">
        <v>11427</v>
      </c>
      <c r="BJ724" t="s">
        <v>11427</v>
      </c>
      <c r="BK724" t="s">
        <v>11428</v>
      </c>
      <c r="BL724" t="s">
        <v>11428</v>
      </c>
      <c r="BM724" t="s">
        <v>11428</v>
      </c>
      <c r="BN724" t="s">
        <v>11428</v>
      </c>
      <c r="BO724" t="s">
        <v>11428</v>
      </c>
      <c r="BP724" t="s">
        <v>11428</v>
      </c>
      <c r="BQ724" t="s">
        <v>11428</v>
      </c>
      <c r="BR724" t="s">
        <v>11428</v>
      </c>
      <c r="BS724" t="s">
        <v>11428</v>
      </c>
      <c r="BT724" t="s">
        <v>11428</v>
      </c>
      <c r="BU724" t="s">
        <v>11428</v>
      </c>
      <c r="BV724" t="s">
        <v>11428</v>
      </c>
      <c r="BW724" t="s">
        <v>11428</v>
      </c>
      <c r="BY724" t="s">
        <v>11430</v>
      </c>
      <c r="CB724" t="s">
        <v>11427</v>
      </c>
      <c r="CG724">
        <v>0</v>
      </c>
      <c r="CH724">
        <v>0</v>
      </c>
      <c r="CI724">
        <v>0</v>
      </c>
    </row>
    <row r="725" spans="1:87">
      <c r="A725">
        <v>120039007230</v>
      </c>
      <c r="B725" t="s">
        <v>11414</v>
      </c>
      <c r="C725" t="s">
        <v>13861</v>
      </c>
      <c r="D725" t="s">
        <v>14032</v>
      </c>
      <c r="E725" t="s">
        <v>13863</v>
      </c>
      <c r="F725" t="s">
        <v>14033</v>
      </c>
      <c r="G725" t="s">
        <v>14034</v>
      </c>
      <c r="H725" t="s">
        <v>13221</v>
      </c>
      <c r="I725" t="s">
        <v>11421</v>
      </c>
      <c r="J725">
        <v>33132</v>
      </c>
      <c r="K725" t="s">
        <v>11422</v>
      </c>
      <c r="L725">
        <v>12</v>
      </c>
      <c r="M725">
        <v>6</v>
      </c>
      <c r="N725">
        <v>12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11424</v>
      </c>
      <c r="AE725">
        <v>25.7897</v>
      </c>
      <c r="AF725">
        <v>-80.189499999999995</v>
      </c>
      <c r="AG725" t="s">
        <v>14035</v>
      </c>
      <c r="AH725">
        <v>13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U725">
        <v>1200390</v>
      </c>
      <c r="AV725">
        <v>7230</v>
      </c>
      <c r="AW725" t="s">
        <v>14036</v>
      </c>
      <c r="AX725" t="s">
        <v>13221</v>
      </c>
      <c r="AY725" t="s">
        <v>11421</v>
      </c>
      <c r="AZ725">
        <v>33132</v>
      </c>
      <c r="BA725">
        <v>1309</v>
      </c>
      <c r="BB725">
        <v>1309</v>
      </c>
      <c r="BC725">
        <v>0</v>
      </c>
      <c r="BE725">
        <v>12086</v>
      </c>
      <c r="BH725" t="s">
        <v>11427</v>
      </c>
      <c r="BI725" t="s">
        <v>11427</v>
      </c>
      <c r="BJ725" t="s">
        <v>11427</v>
      </c>
      <c r="BK725" t="s">
        <v>11427</v>
      </c>
      <c r="BL725" t="s">
        <v>11427</v>
      </c>
      <c r="BM725" t="s">
        <v>11427</v>
      </c>
      <c r="BN725" t="s">
        <v>11427</v>
      </c>
      <c r="BO725" t="s">
        <v>11427</v>
      </c>
      <c r="BP725" t="s">
        <v>11427</v>
      </c>
      <c r="BQ725" t="s">
        <v>11428</v>
      </c>
      <c r="BR725" t="s">
        <v>11428</v>
      </c>
      <c r="BS725" t="s">
        <v>11428</v>
      </c>
      <c r="BT725" t="s">
        <v>11428</v>
      </c>
      <c r="BU725" t="s">
        <v>11428</v>
      </c>
      <c r="BV725" t="s">
        <v>11428</v>
      </c>
      <c r="BW725" t="s">
        <v>11428</v>
      </c>
      <c r="BY725" t="s">
        <v>11430</v>
      </c>
      <c r="CB725" t="s">
        <v>11427</v>
      </c>
      <c r="CG725">
        <v>0</v>
      </c>
      <c r="CH725">
        <v>0</v>
      </c>
      <c r="CI725">
        <v>0</v>
      </c>
    </row>
    <row r="726" spans="1:87">
      <c r="A726">
        <v>120039007286</v>
      </c>
      <c r="B726" t="s">
        <v>11414</v>
      </c>
      <c r="C726" t="s">
        <v>13861</v>
      </c>
      <c r="D726" t="s">
        <v>14037</v>
      </c>
      <c r="E726" t="s">
        <v>13863</v>
      </c>
      <c r="F726" t="s">
        <v>13944</v>
      </c>
      <c r="G726" t="s">
        <v>14038</v>
      </c>
      <c r="H726" t="s">
        <v>13221</v>
      </c>
      <c r="I726" t="s">
        <v>11421</v>
      </c>
      <c r="J726">
        <v>33157</v>
      </c>
      <c r="K726" t="s">
        <v>11437</v>
      </c>
      <c r="L726">
        <v>12</v>
      </c>
      <c r="M726">
        <v>6</v>
      </c>
      <c r="N726">
        <v>12</v>
      </c>
      <c r="W726">
        <v>8</v>
      </c>
      <c r="X726">
        <v>7</v>
      </c>
      <c r="Y726">
        <v>9</v>
      </c>
      <c r="Z726">
        <v>10</v>
      </c>
      <c r="AA726">
        <v>22</v>
      </c>
      <c r="AB726">
        <v>15</v>
      </c>
      <c r="AC726">
        <v>13</v>
      </c>
      <c r="AD726" t="s">
        <v>11424</v>
      </c>
      <c r="AE726">
        <v>25.601500000000001</v>
      </c>
      <c r="AF726">
        <v>-80.354799999999997</v>
      </c>
      <c r="AG726" t="s">
        <v>14039</v>
      </c>
      <c r="AH726">
        <v>13</v>
      </c>
      <c r="AI726">
        <v>48</v>
      </c>
      <c r="AJ726">
        <v>36</v>
      </c>
      <c r="AK726">
        <v>0</v>
      </c>
      <c r="AL726">
        <v>0</v>
      </c>
      <c r="AM726">
        <v>66</v>
      </c>
      <c r="AN726">
        <v>18</v>
      </c>
      <c r="AO726">
        <v>0</v>
      </c>
      <c r="AP726">
        <v>34</v>
      </c>
      <c r="AQ726">
        <v>0</v>
      </c>
      <c r="AR726">
        <v>34</v>
      </c>
      <c r="AU726">
        <v>1200390</v>
      </c>
      <c r="AV726">
        <v>7286</v>
      </c>
      <c r="AW726" t="s">
        <v>14038</v>
      </c>
      <c r="AX726" t="s">
        <v>13221</v>
      </c>
      <c r="AY726" t="s">
        <v>11421</v>
      </c>
      <c r="AZ726">
        <v>33157</v>
      </c>
      <c r="BA726">
        <v>5528</v>
      </c>
      <c r="BB726">
        <v>5528</v>
      </c>
      <c r="BC726">
        <v>0</v>
      </c>
      <c r="BE726">
        <v>12086</v>
      </c>
      <c r="BH726" t="s">
        <v>11427</v>
      </c>
      <c r="BI726" t="s">
        <v>11427</v>
      </c>
      <c r="BJ726" t="s">
        <v>11427</v>
      </c>
      <c r="BK726" t="s">
        <v>11427</v>
      </c>
      <c r="BL726" t="s">
        <v>11427</v>
      </c>
      <c r="BM726" t="s">
        <v>11427</v>
      </c>
      <c r="BN726" t="s">
        <v>11427</v>
      </c>
      <c r="BO726" t="s">
        <v>11427</v>
      </c>
      <c r="BP726" t="s">
        <v>11427</v>
      </c>
      <c r="BQ726" t="s">
        <v>11428</v>
      </c>
      <c r="BR726" t="s">
        <v>11428</v>
      </c>
      <c r="BS726" t="s">
        <v>11428</v>
      </c>
      <c r="BT726" t="s">
        <v>11428</v>
      </c>
      <c r="BU726" t="s">
        <v>11428</v>
      </c>
      <c r="BV726" t="s">
        <v>11428</v>
      </c>
      <c r="BW726" t="s">
        <v>11428</v>
      </c>
      <c r="BY726" t="s">
        <v>11428</v>
      </c>
      <c r="CB726" t="s">
        <v>11427</v>
      </c>
      <c r="CD726">
        <v>34</v>
      </c>
      <c r="CE726">
        <v>0</v>
      </c>
      <c r="CF726">
        <v>34</v>
      </c>
      <c r="CG726">
        <v>0</v>
      </c>
      <c r="CH726">
        <v>0</v>
      </c>
      <c r="CI726">
        <v>84</v>
      </c>
    </row>
    <row r="727" spans="1:87">
      <c r="A727">
        <v>120039007318</v>
      </c>
      <c r="B727" t="s">
        <v>11414</v>
      </c>
      <c r="C727" t="s">
        <v>13861</v>
      </c>
      <c r="D727" t="s">
        <v>14040</v>
      </c>
      <c r="E727" t="s">
        <v>13863</v>
      </c>
      <c r="F727" t="s">
        <v>13944</v>
      </c>
      <c r="G727" t="s">
        <v>14041</v>
      </c>
      <c r="H727" t="s">
        <v>14042</v>
      </c>
      <c r="I727" t="s">
        <v>11421</v>
      </c>
      <c r="J727">
        <v>33157</v>
      </c>
      <c r="K727" t="s">
        <v>11437</v>
      </c>
      <c r="L727">
        <v>12</v>
      </c>
      <c r="M727" t="s">
        <v>11461</v>
      </c>
      <c r="N727">
        <v>12</v>
      </c>
      <c r="P727">
        <v>0</v>
      </c>
      <c r="Q727">
        <v>0</v>
      </c>
      <c r="R727">
        <v>2</v>
      </c>
      <c r="S727">
        <v>0</v>
      </c>
      <c r="T727">
        <v>2</v>
      </c>
      <c r="U727">
        <v>1</v>
      </c>
      <c r="V727">
        <v>1</v>
      </c>
      <c r="W727">
        <v>4</v>
      </c>
      <c r="X727">
        <v>5</v>
      </c>
      <c r="Y727">
        <v>4</v>
      </c>
      <c r="Z727">
        <v>4</v>
      </c>
      <c r="AA727">
        <v>13</v>
      </c>
      <c r="AB727">
        <v>14</v>
      </c>
      <c r="AC727">
        <v>16</v>
      </c>
      <c r="AD727" t="s">
        <v>11424</v>
      </c>
      <c r="AE727">
        <v>25.595400000000001</v>
      </c>
      <c r="AF727">
        <v>-80.347300000000004</v>
      </c>
      <c r="AG727" t="s">
        <v>14043</v>
      </c>
      <c r="AH727">
        <v>13</v>
      </c>
      <c r="AI727">
        <v>41</v>
      </c>
      <c r="AJ727">
        <v>25</v>
      </c>
      <c r="AK727">
        <v>0</v>
      </c>
      <c r="AL727">
        <v>0</v>
      </c>
      <c r="AM727">
        <v>0</v>
      </c>
      <c r="AN727">
        <v>65</v>
      </c>
      <c r="AO727">
        <v>1</v>
      </c>
      <c r="AP727">
        <v>0</v>
      </c>
      <c r="AQ727">
        <v>0</v>
      </c>
      <c r="AR727">
        <v>0</v>
      </c>
      <c r="AU727">
        <v>1200390</v>
      </c>
      <c r="AV727">
        <v>7318</v>
      </c>
      <c r="AW727" t="s">
        <v>13948</v>
      </c>
      <c r="AX727" t="s">
        <v>13221</v>
      </c>
      <c r="AY727" t="s">
        <v>11421</v>
      </c>
      <c r="AZ727">
        <v>33142</v>
      </c>
      <c r="BA727">
        <v>3624</v>
      </c>
      <c r="BB727">
        <v>7002</v>
      </c>
      <c r="BC727">
        <v>0</v>
      </c>
      <c r="BE727">
        <v>12086</v>
      </c>
      <c r="BH727" t="s">
        <v>11427</v>
      </c>
      <c r="BI727" t="s">
        <v>11427</v>
      </c>
      <c r="BJ727" t="s">
        <v>11428</v>
      </c>
      <c r="BK727" t="s">
        <v>11428</v>
      </c>
      <c r="BL727" t="s">
        <v>11428</v>
      </c>
      <c r="BM727" t="s">
        <v>11428</v>
      </c>
      <c r="BN727" t="s">
        <v>11428</v>
      </c>
      <c r="BO727" t="s">
        <v>11428</v>
      </c>
      <c r="BP727" t="s">
        <v>11428</v>
      </c>
      <c r="BQ727" t="s">
        <v>11428</v>
      </c>
      <c r="BR727" t="s">
        <v>11428</v>
      </c>
      <c r="BS727" t="s">
        <v>11428</v>
      </c>
      <c r="BT727" t="s">
        <v>11428</v>
      </c>
      <c r="BU727" t="s">
        <v>11428</v>
      </c>
      <c r="BV727" t="s">
        <v>11428</v>
      </c>
      <c r="BW727" t="s">
        <v>11428</v>
      </c>
      <c r="BY727" t="s">
        <v>11427</v>
      </c>
      <c r="CB727" t="s">
        <v>11427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66</v>
      </c>
    </row>
    <row r="728" spans="1:87">
      <c r="A728">
        <v>120039007319</v>
      </c>
      <c r="B728" t="s">
        <v>11414</v>
      </c>
      <c r="C728" t="s">
        <v>13861</v>
      </c>
      <c r="D728" t="s">
        <v>14044</v>
      </c>
      <c r="E728" t="s">
        <v>13863</v>
      </c>
      <c r="F728" t="s">
        <v>14045</v>
      </c>
      <c r="G728" t="s">
        <v>14046</v>
      </c>
      <c r="H728" t="s">
        <v>13927</v>
      </c>
      <c r="I728" t="s">
        <v>11421</v>
      </c>
      <c r="J728">
        <v>33056</v>
      </c>
      <c r="K728" t="s">
        <v>11422</v>
      </c>
      <c r="L728">
        <v>12</v>
      </c>
      <c r="M728" t="s">
        <v>11423</v>
      </c>
      <c r="N728">
        <v>12</v>
      </c>
      <c r="Q728">
        <v>41</v>
      </c>
      <c r="R728">
        <v>38</v>
      </c>
      <c r="S728">
        <v>42</v>
      </c>
      <c r="T728">
        <v>41</v>
      </c>
      <c r="U728">
        <v>42</v>
      </c>
      <c r="V728">
        <v>33</v>
      </c>
      <c r="W728">
        <v>44</v>
      </c>
      <c r="X728">
        <v>41</v>
      </c>
      <c r="Y728">
        <v>22</v>
      </c>
      <c r="Z728">
        <v>8</v>
      </c>
      <c r="AA728">
        <v>0</v>
      </c>
      <c r="AB728">
        <v>0</v>
      </c>
      <c r="AC728">
        <v>0</v>
      </c>
      <c r="AD728" t="s">
        <v>11424</v>
      </c>
      <c r="AE728">
        <v>25.946899999999999</v>
      </c>
      <c r="AF728">
        <v>-80.259699999999995</v>
      </c>
      <c r="AG728" t="s">
        <v>14047</v>
      </c>
      <c r="AH728">
        <v>13</v>
      </c>
      <c r="AI728">
        <v>167</v>
      </c>
      <c r="AJ728">
        <v>185</v>
      </c>
      <c r="AK728">
        <v>0</v>
      </c>
      <c r="AL728">
        <v>0</v>
      </c>
      <c r="AM728">
        <v>293</v>
      </c>
      <c r="AN728">
        <v>48</v>
      </c>
      <c r="AO728">
        <v>2</v>
      </c>
      <c r="AP728">
        <v>318</v>
      </c>
      <c r="AQ728">
        <v>18</v>
      </c>
      <c r="AR728">
        <v>336</v>
      </c>
      <c r="AU728">
        <v>1200390</v>
      </c>
      <c r="AV728">
        <v>7319</v>
      </c>
      <c r="AW728" t="s">
        <v>14046</v>
      </c>
      <c r="AX728" t="s">
        <v>13927</v>
      </c>
      <c r="AY728" t="s">
        <v>11421</v>
      </c>
      <c r="AZ728">
        <v>33056</v>
      </c>
      <c r="BA728">
        <v>3747</v>
      </c>
      <c r="BB728">
        <v>3747</v>
      </c>
      <c r="BC728">
        <v>0</v>
      </c>
      <c r="BE728">
        <v>12086</v>
      </c>
      <c r="BH728" t="s">
        <v>11427</v>
      </c>
      <c r="BI728" t="s">
        <v>11427</v>
      </c>
      <c r="BJ728" t="s">
        <v>11427</v>
      </c>
      <c r="BK728" t="s">
        <v>11428</v>
      </c>
      <c r="BL728" t="s">
        <v>11428</v>
      </c>
      <c r="BM728" t="s">
        <v>11428</v>
      </c>
      <c r="BN728" t="s">
        <v>11428</v>
      </c>
      <c r="BO728" t="s">
        <v>11428</v>
      </c>
      <c r="BP728" t="s">
        <v>11428</v>
      </c>
      <c r="BQ728" t="s">
        <v>11428</v>
      </c>
      <c r="BR728" t="s">
        <v>11428</v>
      </c>
      <c r="BS728" t="s">
        <v>11428</v>
      </c>
      <c r="BT728" t="s">
        <v>11428</v>
      </c>
      <c r="BU728" t="s">
        <v>11428</v>
      </c>
      <c r="BV728" t="s">
        <v>11428</v>
      </c>
      <c r="BW728" t="s">
        <v>11428</v>
      </c>
      <c r="BY728" t="s">
        <v>11428</v>
      </c>
      <c r="CB728" t="s">
        <v>11428</v>
      </c>
      <c r="CD728">
        <v>318</v>
      </c>
      <c r="CE728">
        <v>18</v>
      </c>
      <c r="CF728">
        <v>336</v>
      </c>
      <c r="CG728">
        <v>1</v>
      </c>
      <c r="CH728">
        <v>8</v>
      </c>
      <c r="CI728">
        <v>352</v>
      </c>
    </row>
    <row r="729" spans="1:87">
      <c r="A729">
        <v>120039007420</v>
      </c>
      <c r="B729" t="s">
        <v>11414</v>
      </c>
      <c r="C729" t="s">
        <v>13861</v>
      </c>
      <c r="D729" t="s">
        <v>14048</v>
      </c>
      <c r="E729" t="s">
        <v>13863</v>
      </c>
      <c r="F729" t="s">
        <v>14049</v>
      </c>
      <c r="G729" t="s">
        <v>14050</v>
      </c>
      <c r="H729" t="s">
        <v>13221</v>
      </c>
      <c r="I729" t="s">
        <v>11421</v>
      </c>
      <c r="J729">
        <v>33127</v>
      </c>
      <c r="K729" t="s">
        <v>11422</v>
      </c>
      <c r="L729">
        <v>12</v>
      </c>
      <c r="M729">
        <v>6</v>
      </c>
      <c r="N729">
        <v>12</v>
      </c>
      <c r="W729">
        <v>57</v>
      </c>
      <c r="X729">
        <v>41</v>
      </c>
      <c r="Y729">
        <v>47</v>
      </c>
      <c r="Z729">
        <v>29</v>
      </c>
      <c r="AA729">
        <v>11</v>
      </c>
      <c r="AB729">
        <v>19</v>
      </c>
      <c r="AC729">
        <v>21</v>
      </c>
      <c r="AD729" t="s">
        <v>11424</v>
      </c>
      <c r="AE729">
        <v>25.805</v>
      </c>
      <c r="AF729">
        <v>-80.198899999999995</v>
      </c>
      <c r="AG729" t="s">
        <v>14051</v>
      </c>
      <c r="AH729">
        <v>13</v>
      </c>
      <c r="AI729">
        <v>222</v>
      </c>
      <c r="AJ729">
        <v>3</v>
      </c>
      <c r="AK729">
        <v>0</v>
      </c>
      <c r="AL729">
        <v>1</v>
      </c>
      <c r="AM729">
        <v>139</v>
      </c>
      <c r="AN729">
        <v>77</v>
      </c>
      <c r="AO729">
        <v>5</v>
      </c>
      <c r="AP729">
        <v>181</v>
      </c>
      <c r="AQ729">
        <v>16</v>
      </c>
      <c r="AR729">
        <v>197</v>
      </c>
      <c r="AS729">
        <v>15</v>
      </c>
      <c r="AT729">
        <v>15</v>
      </c>
      <c r="AU729">
        <v>1200390</v>
      </c>
      <c r="AV729">
        <v>7420</v>
      </c>
      <c r="AW729" t="s">
        <v>14050</v>
      </c>
      <c r="AX729" t="s">
        <v>13221</v>
      </c>
      <c r="AY729" t="s">
        <v>11421</v>
      </c>
      <c r="AZ729">
        <v>33127</v>
      </c>
      <c r="BA729">
        <v>3719</v>
      </c>
      <c r="BB729">
        <v>3719</v>
      </c>
      <c r="BC729">
        <v>0</v>
      </c>
      <c r="BE729">
        <v>12086</v>
      </c>
      <c r="BH729" t="s">
        <v>11427</v>
      </c>
      <c r="BI729" t="s">
        <v>11427</v>
      </c>
      <c r="BJ729" t="s">
        <v>11427</v>
      </c>
      <c r="BK729" t="s">
        <v>11427</v>
      </c>
      <c r="BL729" t="s">
        <v>11427</v>
      </c>
      <c r="BM729" t="s">
        <v>11427</v>
      </c>
      <c r="BN729" t="s">
        <v>11427</v>
      </c>
      <c r="BO729" t="s">
        <v>11427</v>
      </c>
      <c r="BP729" t="s">
        <v>11427</v>
      </c>
      <c r="BQ729" t="s">
        <v>11428</v>
      </c>
      <c r="BR729" t="s">
        <v>11428</v>
      </c>
      <c r="BS729" t="s">
        <v>11428</v>
      </c>
      <c r="BT729" t="s">
        <v>11428</v>
      </c>
      <c r="BU729" t="s">
        <v>11428</v>
      </c>
      <c r="BV729" t="s">
        <v>11428</v>
      </c>
      <c r="BW729" t="s">
        <v>11428</v>
      </c>
      <c r="BY729" t="s">
        <v>11428</v>
      </c>
      <c r="CB729" t="s">
        <v>11427</v>
      </c>
      <c r="CD729">
        <v>181</v>
      </c>
      <c r="CE729">
        <v>16</v>
      </c>
      <c r="CF729">
        <v>197</v>
      </c>
      <c r="CG729">
        <v>0</v>
      </c>
      <c r="CH729">
        <v>3</v>
      </c>
      <c r="CI729">
        <v>225</v>
      </c>
    </row>
    <row r="730" spans="1:87">
      <c r="A730">
        <v>120039007437</v>
      </c>
      <c r="B730" t="s">
        <v>11414</v>
      </c>
      <c r="C730" t="s">
        <v>13861</v>
      </c>
      <c r="D730" t="s">
        <v>14052</v>
      </c>
      <c r="E730" t="s">
        <v>13863</v>
      </c>
      <c r="F730" t="s">
        <v>13944</v>
      </c>
      <c r="G730" t="s">
        <v>14053</v>
      </c>
      <c r="H730" t="s">
        <v>13221</v>
      </c>
      <c r="I730" t="s">
        <v>11421</v>
      </c>
      <c r="J730">
        <v>33136</v>
      </c>
      <c r="K730" t="s">
        <v>11437</v>
      </c>
      <c r="L730">
        <v>12</v>
      </c>
      <c r="M730">
        <v>6</v>
      </c>
      <c r="N730">
        <v>11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0</v>
      </c>
      <c r="AD730" t="s">
        <v>11424</v>
      </c>
      <c r="AE730">
        <v>25.790800000000001</v>
      </c>
      <c r="AF730">
        <v>-80.209599999999995</v>
      </c>
      <c r="AG730" t="s">
        <v>14054</v>
      </c>
      <c r="AH730">
        <v>13</v>
      </c>
      <c r="AI730">
        <v>2</v>
      </c>
      <c r="AJ730">
        <v>0</v>
      </c>
      <c r="AK730">
        <v>0</v>
      </c>
      <c r="AL730">
        <v>0</v>
      </c>
      <c r="AM730">
        <v>1</v>
      </c>
      <c r="AN730">
        <v>1</v>
      </c>
      <c r="AO730">
        <v>0</v>
      </c>
      <c r="AU730">
        <v>1200390</v>
      </c>
      <c r="AV730">
        <v>7437</v>
      </c>
      <c r="AW730" t="s">
        <v>13948</v>
      </c>
      <c r="AX730" t="s">
        <v>13221</v>
      </c>
      <c r="AY730" t="s">
        <v>11421</v>
      </c>
      <c r="AZ730">
        <v>33142</v>
      </c>
      <c r="BA730">
        <v>3624</v>
      </c>
      <c r="BB730">
        <v>1409</v>
      </c>
      <c r="BC730">
        <v>0</v>
      </c>
      <c r="BE730">
        <v>12086</v>
      </c>
      <c r="BH730" t="s">
        <v>11427</v>
      </c>
      <c r="BI730" t="s">
        <v>11427</v>
      </c>
      <c r="BJ730" t="s">
        <v>11427</v>
      </c>
      <c r="BK730" t="s">
        <v>11427</v>
      </c>
      <c r="BL730" t="s">
        <v>11427</v>
      </c>
      <c r="BM730" t="s">
        <v>11427</v>
      </c>
      <c r="BN730" t="s">
        <v>11427</v>
      </c>
      <c r="BO730" t="s">
        <v>11427</v>
      </c>
      <c r="BP730" t="s">
        <v>11427</v>
      </c>
      <c r="BQ730" t="s">
        <v>11428</v>
      </c>
      <c r="BR730" t="s">
        <v>11428</v>
      </c>
      <c r="BS730" t="s">
        <v>11428</v>
      </c>
      <c r="BT730" t="s">
        <v>11428</v>
      </c>
      <c r="BU730" t="s">
        <v>11428</v>
      </c>
      <c r="BV730" t="s">
        <v>11428</v>
      </c>
      <c r="BW730" t="s">
        <v>11427</v>
      </c>
      <c r="BY730" t="s">
        <v>11427</v>
      </c>
      <c r="CB730" t="s">
        <v>11427</v>
      </c>
      <c r="CG730">
        <v>0</v>
      </c>
      <c r="CH730">
        <v>0</v>
      </c>
      <c r="CI730">
        <v>2</v>
      </c>
    </row>
    <row r="731" spans="1:87">
      <c r="A731">
        <v>120039007445</v>
      </c>
      <c r="B731" t="s">
        <v>11414</v>
      </c>
      <c r="C731" t="s">
        <v>13861</v>
      </c>
      <c r="D731" t="s">
        <v>14055</v>
      </c>
      <c r="E731" t="s">
        <v>13863</v>
      </c>
      <c r="F731" t="s">
        <v>13944</v>
      </c>
      <c r="G731" t="s">
        <v>14056</v>
      </c>
      <c r="H731" t="s">
        <v>13221</v>
      </c>
      <c r="I731" t="s">
        <v>11421</v>
      </c>
      <c r="J731">
        <v>33125</v>
      </c>
      <c r="K731" t="s">
        <v>11437</v>
      </c>
      <c r="L731">
        <v>12</v>
      </c>
      <c r="M731">
        <v>6</v>
      </c>
      <c r="N731">
        <v>11</v>
      </c>
      <c r="W731">
        <v>1</v>
      </c>
      <c r="X731">
        <v>2</v>
      </c>
      <c r="Y731">
        <v>2</v>
      </c>
      <c r="Z731">
        <v>1</v>
      </c>
      <c r="AA731">
        <v>3</v>
      </c>
      <c r="AB731">
        <v>1</v>
      </c>
      <c r="AD731" t="s">
        <v>11424</v>
      </c>
      <c r="AE731">
        <v>25.793099999999999</v>
      </c>
      <c r="AF731">
        <v>-80.241699999999994</v>
      </c>
      <c r="AG731" t="s">
        <v>14057</v>
      </c>
      <c r="AH731">
        <v>13</v>
      </c>
      <c r="AI731">
        <v>6</v>
      </c>
      <c r="AJ731">
        <v>4</v>
      </c>
      <c r="AK731">
        <v>0</v>
      </c>
      <c r="AL731">
        <v>0</v>
      </c>
      <c r="AM731">
        <v>6</v>
      </c>
      <c r="AN731">
        <v>3</v>
      </c>
      <c r="AO731">
        <v>1</v>
      </c>
      <c r="AP731">
        <v>3</v>
      </c>
      <c r="AQ731">
        <v>3</v>
      </c>
      <c r="AR731">
        <v>6</v>
      </c>
      <c r="AU731">
        <v>1200390</v>
      </c>
      <c r="AV731">
        <v>7445</v>
      </c>
      <c r="AW731" t="s">
        <v>13948</v>
      </c>
      <c r="AX731" t="s">
        <v>13221</v>
      </c>
      <c r="AY731" t="s">
        <v>11421</v>
      </c>
      <c r="AZ731">
        <v>33142</v>
      </c>
      <c r="BA731">
        <v>3624</v>
      </c>
      <c r="BB731">
        <v>1120</v>
      </c>
      <c r="BC731">
        <v>0</v>
      </c>
      <c r="BE731">
        <v>12086</v>
      </c>
      <c r="BH731" t="s">
        <v>11427</v>
      </c>
      <c r="BI731" t="s">
        <v>11427</v>
      </c>
      <c r="BJ731" t="s">
        <v>11427</v>
      </c>
      <c r="BK731" t="s">
        <v>11427</v>
      </c>
      <c r="BL731" t="s">
        <v>11427</v>
      </c>
      <c r="BM731" t="s">
        <v>11427</v>
      </c>
      <c r="BN731" t="s">
        <v>11427</v>
      </c>
      <c r="BO731" t="s">
        <v>11427</v>
      </c>
      <c r="BP731" t="s">
        <v>11427</v>
      </c>
      <c r="BQ731" t="s">
        <v>11428</v>
      </c>
      <c r="BR731" t="s">
        <v>11428</v>
      </c>
      <c r="BS731" t="s">
        <v>11428</v>
      </c>
      <c r="BT731" t="s">
        <v>11428</v>
      </c>
      <c r="BU731" t="s">
        <v>11428</v>
      </c>
      <c r="BV731" t="s">
        <v>11428</v>
      </c>
      <c r="BW731" t="s">
        <v>11427</v>
      </c>
      <c r="BY731" t="s">
        <v>11427</v>
      </c>
      <c r="CB731" t="s">
        <v>11427</v>
      </c>
      <c r="CD731">
        <v>3</v>
      </c>
      <c r="CE731">
        <v>3</v>
      </c>
      <c r="CF731">
        <v>6</v>
      </c>
      <c r="CG731">
        <v>0</v>
      </c>
      <c r="CH731">
        <v>0</v>
      </c>
      <c r="CI731">
        <v>10</v>
      </c>
    </row>
    <row r="732" spans="1:87">
      <c r="A732">
        <v>120039007447</v>
      </c>
      <c r="B732" t="s">
        <v>11414</v>
      </c>
      <c r="C732" t="s">
        <v>13861</v>
      </c>
      <c r="D732" t="s">
        <v>14058</v>
      </c>
      <c r="E732" t="s">
        <v>13863</v>
      </c>
      <c r="F732" t="s">
        <v>13944</v>
      </c>
      <c r="G732" t="s">
        <v>14059</v>
      </c>
      <c r="H732" t="s">
        <v>13880</v>
      </c>
      <c r="I732" t="s">
        <v>11421</v>
      </c>
      <c r="J732">
        <v>33030</v>
      </c>
      <c r="K732" t="s">
        <v>11437</v>
      </c>
      <c r="L732">
        <v>12</v>
      </c>
      <c r="M732">
        <v>4</v>
      </c>
      <c r="N732">
        <v>12</v>
      </c>
      <c r="U732">
        <v>0</v>
      </c>
      <c r="V732">
        <v>0</v>
      </c>
      <c r="W732">
        <v>1</v>
      </c>
      <c r="X732">
        <v>1</v>
      </c>
      <c r="Y732">
        <v>3</v>
      </c>
      <c r="Z732">
        <v>0</v>
      </c>
      <c r="AA732">
        <v>4</v>
      </c>
      <c r="AB732">
        <v>4</v>
      </c>
      <c r="AC732">
        <v>0</v>
      </c>
      <c r="AD732" t="s">
        <v>11424</v>
      </c>
      <c r="AE732">
        <v>25.4725</v>
      </c>
      <c r="AF732">
        <v>-80.483000000000004</v>
      </c>
      <c r="AG732" t="s">
        <v>14060</v>
      </c>
      <c r="AH732">
        <v>13</v>
      </c>
      <c r="AI732">
        <v>7</v>
      </c>
      <c r="AJ732">
        <v>6</v>
      </c>
      <c r="AK732">
        <v>0</v>
      </c>
      <c r="AL732">
        <v>0</v>
      </c>
      <c r="AM732">
        <v>8</v>
      </c>
      <c r="AN732">
        <v>4</v>
      </c>
      <c r="AO732">
        <v>1</v>
      </c>
      <c r="AP732">
        <v>8</v>
      </c>
      <c r="AQ732">
        <v>0</v>
      </c>
      <c r="AR732">
        <v>8</v>
      </c>
      <c r="AU732">
        <v>1200390</v>
      </c>
      <c r="AV732">
        <v>7447</v>
      </c>
      <c r="AW732" t="s">
        <v>14059</v>
      </c>
      <c r="AX732" t="s">
        <v>13880</v>
      </c>
      <c r="AY732" t="s">
        <v>11421</v>
      </c>
      <c r="AZ732">
        <v>33030</v>
      </c>
      <c r="BA732">
        <v>5805</v>
      </c>
      <c r="BB732">
        <v>5805</v>
      </c>
      <c r="BC732">
        <v>0</v>
      </c>
      <c r="BE732">
        <v>12086</v>
      </c>
      <c r="BH732" t="s">
        <v>11427</v>
      </c>
      <c r="BI732" t="s">
        <v>11427</v>
      </c>
      <c r="BJ732" t="s">
        <v>11427</v>
      </c>
      <c r="BK732" t="s">
        <v>11427</v>
      </c>
      <c r="BL732" t="s">
        <v>11427</v>
      </c>
      <c r="BM732" t="s">
        <v>11427</v>
      </c>
      <c r="BN732" t="s">
        <v>11427</v>
      </c>
      <c r="BO732" t="s">
        <v>11428</v>
      </c>
      <c r="BP732" t="s">
        <v>11428</v>
      </c>
      <c r="BQ732" t="s">
        <v>11428</v>
      </c>
      <c r="BR732" t="s">
        <v>11428</v>
      </c>
      <c r="BS732" t="s">
        <v>11428</v>
      </c>
      <c r="BT732" t="s">
        <v>11428</v>
      </c>
      <c r="BU732" t="s">
        <v>11428</v>
      </c>
      <c r="BV732" t="s">
        <v>11428</v>
      </c>
      <c r="BW732" t="s">
        <v>11428</v>
      </c>
      <c r="BY732" t="s">
        <v>11427</v>
      </c>
      <c r="CB732" t="s">
        <v>11427</v>
      </c>
      <c r="CD732">
        <v>8</v>
      </c>
      <c r="CE732">
        <v>0</v>
      </c>
      <c r="CF732">
        <v>8</v>
      </c>
      <c r="CG732">
        <v>0</v>
      </c>
      <c r="CH732">
        <v>0</v>
      </c>
      <c r="CI732">
        <v>13</v>
      </c>
    </row>
    <row r="733" spans="1:87">
      <c r="A733">
        <v>120039007454</v>
      </c>
      <c r="B733" t="s">
        <v>11414</v>
      </c>
      <c r="C733" t="s">
        <v>13861</v>
      </c>
      <c r="D733" t="s">
        <v>14061</v>
      </c>
      <c r="E733" t="s">
        <v>13863</v>
      </c>
      <c r="F733" t="s">
        <v>14062</v>
      </c>
      <c r="G733" t="s">
        <v>14063</v>
      </c>
      <c r="H733" t="s">
        <v>13979</v>
      </c>
      <c r="I733" t="s">
        <v>11421</v>
      </c>
      <c r="J733">
        <v>33016</v>
      </c>
      <c r="K733" t="s">
        <v>11422</v>
      </c>
      <c r="L733">
        <v>12</v>
      </c>
      <c r="M733">
        <v>6</v>
      </c>
      <c r="N733">
        <v>12</v>
      </c>
      <c r="W733">
        <v>100</v>
      </c>
      <c r="X733">
        <v>79</v>
      </c>
      <c r="Y733">
        <v>111</v>
      </c>
      <c r="Z733">
        <v>134</v>
      </c>
      <c r="AA733">
        <v>146</v>
      </c>
      <c r="AB733">
        <v>128</v>
      </c>
      <c r="AC733">
        <v>106</v>
      </c>
      <c r="AD733" t="s">
        <v>11424</v>
      </c>
      <c r="AE733">
        <v>25.891300000000001</v>
      </c>
      <c r="AF733">
        <v>-80.335700000000003</v>
      </c>
      <c r="AG733" t="s">
        <v>14064</v>
      </c>
      <c r="AH733">
        <v>13</v>
      </c>
      <c r="AI733">
        <v>443</v>
      </c>
      <c r="AJ733">
        <v>361</v>
      </c>
      <c r="AK733">
        <v>0</v>
      </c>
      <c r="AL733">
        <v>3</v>
      </c>
      <c r="AM733">
        <v>9</v>
      </c>
      <c r="AN733">
        <v>776</v>
      </c>
      <c r="AO733">
        <v>16</v>
      </c>
      <c r="AP733">
        <v>608</v>
      </c>
      <c r="AQ733">
        <v>77</v>
      </c>
      <c r="AR733">
        <v>685</v>
      </c>
      <c r="AS733">
        <v>14.9</v>
      </c>
      <c r="AT733">
        <v>54</v>
      </c>
      <c r="AU733">
        <v>1200390</v>
      </c>
      <c r="AV733">
        <v>7454</v>
      </c>
      <c r="AW733" t="s">
        <v>14063</v>
      </c>
      <c r="AX733" t="s">
        <v>13979</v>
      </c>
      <c r="AY733" t="s">
        <v>11421</v>
      </c>
      <c r="AZ733">
        <v>33016</v>
      </c>
      <c r="BA733">
        <v>6888</v>
      </c>
      <c r="BB733">
        <v>6888</v>
      </c>
      <c r="BC733">
        <v>0</v>
      </c>
      <c r="BE733">
        <v>12086</v>
      </c>
      <c r="BH733" t="s">
        <v>11427</v>
      </c>
      <c r="BI733" t="s">
        <v>11427</v>
      </c>
      <c r="BJ733" t="s">
        <v>11427</v>
      </c>
      <c r="BK733" t="s">
        <v>11427</v>
      </c>
      <c r="BL733" t="s">
        <v>11427</v>
      </c>
      <c r="BM733" t="s">
        <v>11427</v>
      </c>
      <c r="BN733" t="s">
        <v>11427</v>
      </c>
      <c r="BO733" t="s">
        <v>11427</v>
      </c>
      <c r="BP733" t="s">
        <v>11427</v>
      </c>
      <c r="BQ733" t="s">
        <v>11428</v>
      </c>
      <c r="BR733" t="s">
        <v>11428</v>
      </c>
      <c r="BS733" t="s">
        <v>11428</v>
      </c>
      <c r="BT733" t="s">
        <v>11428</v>
      </c>
      <c r="BU733" t="s">
        <v>11428</v>
      </c>
      <c r="BV733" t="s">
        <v>11428</v>
      </c>
      <c r="BW733" t="s">
        <v>11428</v>
      </c>
      <c r="BY733" t="s">
        <v>11428</v>
      </c>
      <c r="CB733" t="s">
        <v>11428</v>
      </c>
      <c r="CD733">
        <v>608</v>
      </c>
      <c r="CE733">
        <v>77</v>
      </c>
      <c r="CF733">
        <v>685</v>
      </c>
      <c r="CG733">
        <v>0</v>
      </c>
      <c r="CH733">
        <v>0</v>
      </c>
      <c r="CI733">
        <v>804</v>
      </c>
    </row>
    <row r="734" spans="1:87">
      <c r="A734">
        <v>120039007516</v>
      </c>
      <c r="B734" t="s">
        <v>11414</v>
      </c>
      <c r="C734" t="s">
        <v>13861</v>
      </c>
      <c r="D734" t="s">
        <v>14065</v>
      </c>
      <c r="E734" t="s">
        <v>13863</v>
      </c>
      <c r="F734" t="s">
        <v>13944</v>
      </c>
      <c r="G734" t="s">
        <v>14066</v>
      </c>
      <c r="H734" t="s">
        <v>13979</v>
      </c>
      <c r="I734" t="s">
        <v>11421</v>
      </c>
      <c r="J734">
        <v>33012</v>
      </c>
      <c r="K734" t="s">
        <v>11437</v>
      </c>
      <c r="L734">
        <v>12</v>
      </c>
      <c r="M734" t="s">
        <v>11423</v>
      </c>
      <c r="N734">
        <v>12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 t="s">
        <v>11424</v>
      </c>
      <c r="AE734">
        <v>25.8598</v>
      </c>
      <c r="AF734">
        <v>-80.321600000000004</v>
      </c>
      <c r="AG734" t="s">
        <v>14067</v>
      </c>
      <c r="AH734">
        <v>13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U734">
        <v>1200390</v>
      </c>
      <c r="AV734">
        <v>7516</v>
      </c>
      <c r="AW734" t="s">
        <v>13948</v>
      </c>
      <c r="AX734" t="s">
        <v>13221</v>
      </c>
      <c r="AY734" t="s">
        <v>11421</v>
      </c>
      <c r="AZ734">
        <v>33142</v>
      </c>
      <c r="BA734">
        <v>3624</v>
      </c>
      <c r="BB734">
        <v>5874</v>
      </c>
      <c r="BC734">
        <v>0</v>
      </c>
      <c r="BE734">
        <v>12086</v>
      </c>
      <c r="BH734" t="s">
        <v>11427</v>
      </c>
      <c r="BI734" t="s">
        <v>11427</v>
      </c>
      <c r="BJ734" t="s">
        <v>11427</v>
      </c>
      <c r="BK734" t="s">
        <v>11428</v>
      </c>
      <c r="BL734" t="s">
        <v>11428</v>
      </c>
      <c r="BM734" t="s">
        <v>11428</v>
      </c>
      <c r="BN734" t="s">
        <v>11428</v>
      </c>
      <c r="BO734" t="s">
        <v>11428</v>
      </c>
      <c r="BP734" t="s">
        <v>11428</v>
      </c>
      <c r="BQ734" t="s">
        <v>11428</v>
      </c>
      <c r="BR734" t="s">
        <v>11428</v>
      </c>
      <c r="BS734" t="s">
        <v>11428</v>
      </c>
      <c r="BT734" t="s">
        <v>11428</v>
      </c>
      <c r="BU734" t="s">
        <v>11428</v>
      </c>
      <c r="BV734" t="s">
        <v>11428</v>
      </c>
      <c r="BW734" t="s">
        <v>11428</v>
      </c>
      <c r="BY734" t="s">
        <v>11427</v>
      </c>
      <c r="CB734" t="s">
        <v>11427</v>
      </c>
      <c r="CG734">
        <v>0</v>
      </c>
      <c r="CH734">
        <v>0</v>
      </c>
      <c r="CI734">
        <v>1</v>
      </c>
    </row>
    <row r="735" spans="1:87">
      <c r="A735">
        <v>120039007517</v>
      </c>
      <c r="B735" t="s">
        <v>11414</v>
      </c>
      <c r="C735" t="s">
        <v>13861</v>
      </c>
      <c r="D735" t="s">
        <v>14068</v>
      </c>
      <c r="E735" t="s">
        <v>13863</v>
      </c>
      <c r="F735" t="s">
        <v>14069</v>
      </c>
      <c r="G735" t="s">
        <v>14070</v>
      </c>
      <c r="H735" t="s">
        <v>13979</v>
      </c>
      <c r="I735" t="s">
        <v>11421</v>
      </c>
      <c r="J735">
        <v>33018</v>
      </c>
      <c r="K735" t="s">
        <v>11422</v>
      </c>
      <c r="L735">
        <v>12</v>
      </c>
      <c r="M735" t="s">
        <v>11423</v>
      </c>
      <c r="N735">
        <v>12</v>
      </c>
      <c r="Q735">
        <v>34</v>
      </c>
      <c r="R735">
        <v>34</v>
      </c>
      <c r="S735">
        <v>44</v>
      </c>
      <c r="T735">
        <v>44</v>
      </c>
      <c r="U735">
        <v>38</v>
      </c>
      <c r="V735">
        <v>40</v>
      </c>
      <c r="W735">
        <v>24</v>
      </c>
      <c r="X735">
        <v>37</v>
      </c>
      <c r="Y735">
        <v>37</v>
      </c>
      <c r="Z735">
        <v>10</v>
      </c>
      <c r="AA735">
        <v>0</v>
      </c>
      <c r="AB735">
        <v>0</v>
      </c>
      <c r="AC735">
        <v>0</v>
      </c>
      <c r="AD735" t="s">
        <v>11424</v>
      </c>
      <c r="AE735">
        <v>25.898199999999999</v>
      </c>
      <c r="AF735">
        <v>-80.355000000000004</v>
      </c>
      <c r="AG735" t="s">
        <v>14071</v>
      </c>
      <c r="AH735">
        <v>13</v>
      </c>
      <c r="AI735">
        <v>170</v>
      </c>
      <c r="AJ735">
        <v>172</v>
      </c>
      <c r="AK735">
        <v>0</v>
      </c>
      <c r="AL735">
        <v>2</v>
      </c>
      <c r="AM735">
        <v>41</v>
      </c>
      <c r="AN735">
        <v>295</v>
      </c>
      <c r="AO735">
        <v>4</v>
      </c>
      <c r="AP735">
        <v>263</v>
      </c>
      <c r="AQ735">
        <v>35</v>
      </c>
      <c r="AR735">
        <v>298</v>
      </c>
      <c r="AS735">
        <v>14.2</v>
      </c>
      <c r="AT735">
        <v>24</v>
      </c>
      <c r="AU735">
        <v>1200390</v>
      </c>
      <c r="AV735">
        <v>7517</v>
      </c>
      <c r="AW735" t="s">
        <v>14070</v>
      </c>
      <c r="AX735" t="s">
        <v>13979</v>
      </c>
      <c r="AY735" t="s">
        <v>11421</v>
      </c>
      <c r="AZ735">
        <v>33018</v>
      </c>
      <c r="BA735">
        <v>4945</v>
      </c>
      <c r="BB735">
        <v>4945</v>
      </c>
      <c r="BC735">
        <v>0</v>
      </c>
      <c r="BE735">
        <v>12086</v>
      </c>
      <c r="BH735" t="s">
        <v>11427</v>
      </c>
      <c r="BI735" t="s">
        <v>11427</v>
      </c>
      <c r="BJ735" t="s">
        <v>11427</v>
      </c>
      <c r="BK735" t="s">
        <v>11428</v>
      </c>
      <c r="BL735" t="s">
        <v>11428</v>
      </c>
      <c r="BM735" t="s">
        <v>11428</v>
      </c>
      <c r="BN735" t="s">
        <v>11428</v>
      </c>
      <c r="BO735" t="s">
        <v>11428</v>
      </c>
      <c r="BP735" t="s">
        <v>11428</v>
      </c>
      <c r="BQ735" t="s">
        <v>11428</v>
      </c>
      <c r="BR735" t="s">
        <v>11428</v>
      </c>
      <c r="BS735" t="s">
        <v>11428</v>
      </c>
      <c r="BT735" t="s">
        <v>11428</v>
      </c>
      <c r="BU735" t="s">
        <v>11428</v>
      </c>
      <c r="BV735" t="s">
        <v>11428</v>
      </c>
      <c r="BW735" t="s">
        <v>11428</v>
      </c>
      <c r="BY735" t="s">
        <v>11428</v>
      </c>
      <c r="CB735" t="s">
        <v>11428</v>
      </c>
      <c r="CD735">
        <v>263</v>
      </c>
      <c r="CE735">
        <v>35</v>
      </c>
      <c r="CF735">
        <v>298</v>
      </c>
      <c r="CG735">
        <v>0</v>
      </c>
      <c r="CH735">
        <v>0</v>
      </c>
      <c r="CI735">
        <v>342</v>
      </c>
    </row>
    <row r="736" spans="1:87">
      <c r="A736">
        <v>120039007553</v>
      </c>
      <c r="B736" t="s">
        <v>11414</v>
      </c>
      <c r="C736" t="s">
        <v>13861</v>
      </c>
      <c r="D736" t="s">
        <v>14072</v>
      </c>
      <c r="E736" t="s">
        <v>13863</v>
      </c>
      <c r="F736" t="s">
        <v>14073</v>
      </c>
      <c r="G736" t="s">
        <v>14074</v>
      </c>
      <c r="H736" t="s">
        <v>13979</v>
      </c>
      <c r="I736" t="s">
        <v>11421</v>
      </c>
      <c r="J736">
        <v>33015</v>
      </c>
      <c r="K736" t="s">
        <v>11442</v>
      </c>
      <c r="L736">
        <v>12</v>
      </c>
      <c r="M736" t="s">
        <v>11461</v>
      </c>
      <c r="N736">
        <v>12</v>
      </c>
      <c r="P736">
        <v>0</v>
      </c>
      <c r="Q736">
        <v>8</v>
      </c>
      <c r="R736">
        <v>3</v>
      </c>
      <c r="S736">
        <v>6</v>
      </c>
      <c r="T736">
        <v>9</v>
      </c>
      <c r="U736">
        <v>11</v>
      </c>
      <c r="V736">
        <v>8</v>
      </c>
      <c r="W736">
        <v>24</v>
      </c>
      <c r="X736">
        <v>18</v>
      </c>
      <c r="Y736">
        <v>18</v>
      </c>
      <c r="Z736">
        <v>17</v>
      </c>
      <c r="AA736">
        <v>15</v>
      </c>
      <c r="AB736">
        <v>15</v>
      </c>
      <c r="AC736">
        <v>24</v>
      </c>
      <c r="AD736" t="s">
        <v>11424</v>
      </c>
      <c r="AE736">
        <v>25.939900000000002</v>
      </c>
      <c r="AF736">
        <v>-80.323400000000007</v>
      </c>
      <c r="AG736" t="s">
        <v>14075</v>
      </c>
      <c r="AH736">
        <v>13</v>
      </c>
      <c r="AI736">
        <v>146</v>
      </c>
      <c r="AJ736">
        <v>30</v>
      </c>
      <c r="AK736">
        <v>0</v>
      </c>
      <c r="AL736">
        <v>2</v>
      </c>
      <c r="AM736">
        <v>23</v>
      </c>
      <c r="AN736">
        <v>124</v>
      </c>
      <c r="AO736">
        <v>27</v>
      </c>
      <c r="AP736">
        <v>62</v>
      </c>
      <c r="AQ736">
        <v>5</v>
      </c>
      <c r="AR736">
        <v>67</v>
      </c>
      <c r="AU736">
        <v>1200390</v>
      </c>
      <c r="AV736">
        <v>7553</v>
      </c>
      <c r="AW736" t="s">
        <v>14074</v>
      </c>
      <c r="AX736" t="s">
        <v>13979</v>
      </c>
      <c r="AY736" t="s">
        <v>11421</v>
      </c>
      <c r="AZ736">
        <v>33015</v>
      </c>
      <c r="BA736">
        <v>2957</v>
      </c>
      <c r="BB736">
        <v>2957</v>
      </c>
      <c r="BC736">
        <v>0</v>
      </c>
      <c r="BE736">
        <v>12086</v>
      </c>
      <c r="BH736" t="s">
        <v>11427</v>
      </c>
      <c r="BI736" t="s">
        <v>11427</v>
      </c>
      <c r="BJ736" t="s">
        <v>11428</v>
      </c>
      <c r="BK736" t="s">
        <v>11428</v>
      </c>
      <c r="BL736" t="s">
        <v>11428</v>
      </c>
      <c r="BM736" t="s">
        <v>11428</v>
      </c>
      <c r="BN736" t="s">
        <v>11428</v>
      </c>
      <c r="BO736" t="s">
        <v>11428</v>
      </c>
      <c r="BP736" t="s">
        <v>11428</v>
      </c>
      <c r="BQ736" t="s">
        <v>11428</v>
      </c>
      <c r="BR736" t="s">
        <v>11428</v>
      </c>
      <c r="BS736" t="s">
        <v>11428</v>
      </c>
      <c r="BT736" t="s">
        <v>11428</v>
      </c>
      <c r="BU736" t="s">
        <v>11428</v>
      </c>
      <c r="BV736" t="s">
        <v>11428</v>
      </c>
      <c r="BW736" t="s">
        <v>11428</v>
      </c>
      <c r="BY736" t="s">
        <v>11428</v>
      </c>
      <c r="CB736" t="s">
        <v>11428</v>
      </c>
      <c r="CD736">
        <v>62</v>
      </c>
      <c r="CE736">
        <v>5</v>
      </c>
      <c r="CF736">
        <v>67</v>
      </c>
      <c r="CG736">
        <v>0</v>
      </c>
      <c r="CH736">
        <v>0</v>
      </c>
      <c r="CI736">
        <v>176</v>
      </c>
    </row>
    <row r="737" spans="1:87">
      <c r="A737">
        <v>120039007580</v>
      </c>
      <c r="B737" t="s">
        <v>11414</v>
      </c>
      <c r="C737" t="s">
        <v>13861</v>
      </c>
      <c r="D737" t="s">
        <v>14076</v>
      </c>
      <c r="E737" t="s">
        <v>13863</v>
      </c>
      <c r="F737" t="s">
        <v>14077</v>
      </c>
      <c r="G737" t="s">
        <v>14078</v>
      </c>
      <c r="H737" t="s">
        <v>13221</v>
      </c>
      <c r="I737" t="s">
        <v>11421</v>
      </c>
      <c r="J737">
        <v>33132</v>
      </c>
      <c r="K737" t="s">
        <v>11422</v>
      </c>
      <c r="L737">
        <v>12</v>
      </c>
      <c r="M737" t="s">
        <v>11423</v>
      </c>
      <c r="N737">
        <v>12</v>
      </c>
      <c r="Q737">
        <v>13</v>
      </c>
      <c r="R737">
        <v>17</v>
      </c>
      <c r="S737">
        <v>23</v>
      </c>
      <c r="T737">
        <v>32</v>
      </c>
      <c r="U737">
        <v>24</v>
      </c>
      <c r="V737">
        <v>35</v>
      </c>
      <c r="W737">
        <v>30</v>
      </c>
      <c r="X737">
        <v>41</v>
      </c>
      <c r="Y737">
        <v>21</v>
      </c>
      <c r="Z737">
        <v>29</v>
      </c>
      <c r="AA737">
        <v>15</v>
      </c>
      <c r="AB737">
        <v>15</v>
      </c>
      <c r="AC737">
        <v>11</v>
      </c>
      <c r="AD737" t="s">
        <v>11424</v>
      </c>
      <c r="AE737">
        <v>25.7898</v>
      </c>
      <c r="AF737">
        <v>-80.190399999999997</v>
      </c>
      <c r="AG737" t="s">
        <v>14079</v>
      </c>
      <c r="AH737">
        <v>13</v>
      </c>
      <c r="AI737">
        <v>131</v>
      </c>
      <c r="AJ737">
        <v>175</v>
      </c>
      <c r="AK737">
        <v>0</v>
      </c>
      <c r="AL737">
        <v>11</v>
      </c>
      <c r="AM737">
        <v>57</v>
      </c>
      <c r="AN737">
        <v>180</v>
      </c>
      <c r="AO737">
        <v>57</v>
      </c>
      <c r="AP737">
        <v>99</v>
      </c>
      <c r="AQ737">
        <v>15</v>
      </c>
      <c r="AR737">
        <v>114</v>
      </c>
      <c r="AU737">
        <v>1200390</v>
      </c>
      <c r="AV737">
        <v>7580</v>
      </c>
      <c r="AW737" t="s">
        <v>14034</v>
      </c>
      <c r="AX737" t="s">
        <v>13221</v>
      </c>
      <c r="AY737" t="s">
        <v>11421</v>
      </c>
      <c r="AZ737">
        <v>33132</v>
      </c>
      <c r="BA737">
        <v>1309</v>
      </c>
      <c r="BB737">
        <v>1309</v>
      </c>
      <c r="BC737">
        <v>0</v>
      </c>
      <c r="BE737">
        <v>12086</v>
      </c>
      <c r="BH737" t="s">
        <v>11427</v>
      </c>
      <c r="BI737" t="s">
        <v>11427</v>
      </c>
      <c r="BJ737" t="s">
        <v>11427</v>
      </c>
      <c r="BK737" t="s">
        <v>11428</v>
      </c>
      <c r="BL737" t="s">
        <v>11428</v>
      </c>
      <c r="BM737" t="s">
        <v>11428</v>
      </c>
      <c r="BN737" t="s">
        <v>11428</v>
      </c>
      <c r="BO737" t="s">
        <v>11428</v>
      </c>
      <c r="BP737" t="s">
        <v>11428</v>
      </c>
      <c r="BQ737" t="s">
        <v>11428</v>
      </c>
      <c r="BR737" t="s">
        <v>11428</v>
      </c>
      <c r="BS737" t="s">
        <v>11428</v>
      </c>
      <c r="BT737" t="s">
        <v>11428</v>
      </c>
      <c r="BU737" t="s">
        <v>11428</v>
      </c>
      <c r="BV737" t="s">
        <v>11428</v>
      </c>
      <c r="BW737" t="s">
        <v>11428</v>
      </c>
      <c r="BY737" t="s">
        <v>11427</v>
      </c>
      <c r="CB737" t="s">
        <v>11427</v>
      </c>
      <c r="CD737">
        <v>99</v>
      </c>
      <c r="CE737">
        <v>15</v>
      </c>
      <c r="CF737">
        <v>114</v>
      </c>
      <c r="CG737">
        <v>0</v>
      </c>
      <c r="CH737">
        <v>1</v>
      </c>
      <c r="CI737">
        <v>306</v>
      </c>
    </row>
    <row r="738" spans="1:87">
      <c r="A738">
        <v>120039007591</v>
      </c>
      <c r="B738" t="s">
        <v>11414</v>
      </c>
      <c r="C738" t="s">
        <v>13861</v>
      </c>
      <c r="D738" t="s">
        <v>14080</v>
      </c>
      <c r="E738" t="s">
        <v>13863</v>
      </c>
      <c r="F738" t="s">
        <v>14081</v>
      </c>
      <c r="G738" t="s">
        <v>14082</v>
      </c>
      <c r="H738" t="s">
        <v>13221</v>
      </c>
      <c r="I738" t="s">
        <v>11421</v>
      </c>
      <c r="J738">
        <v>33155</v>
      </c>
      <c r="K738" t="s">
        <v>11437</v>
      </c>
      <c r="L738">
        <v>12</v>
      </c>
      <c r="M738" t="s">
        <v>11423</v>
      </c>
      <c r="N738">
        <v>12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>
        <v>1</v>
      </c>
      <c r="Z738">
        <v>1</v>
      </c>
      <c r="AA738">
        <v>0</v>
      </c>
      <c r="AB738">
        <v>0</v>
      </c>
      <c r="AC738">
        <v>1</v>
      </c>
      <c r="AD738" t="s">
        <v>11424</v>
      </c>
      <c r="AE738">
        <v>25.741199999999999</v>
      </c>
      <c r="AF738">
        <v>-80.295400000000001</v>
      </c>
      <c r="AG738" t="s">
        <v>14083</v>
      </c>
      <c r="AH738">
        <v>13</v>
      </c>
      <c r="AI738">
        <v>2</v>
      </c>
      <c r="AJ738">
        <v>3</v>
      </c>
      <c r="AK738">
        <v>0</v>
      </c>
      <c r="AL738">
        <v>0</v>
      </c>
      <c r="AM738">
        <v>1</v>
      </c>
      <c r="AN738">
        <v>2</v>
      </c>
      <c r="AO738">
        <v>2</v>
      </c>
      <c r="AU738">
        <v>1200390</v>
      </c>
      <c r="AV738">
        <v>7591</v>
      </c>
      <c r="AW738" t="s">
        <v>13948</v>
      </c>
      <c r="AX738" t="s">
        <v>13221</v>
      </c>
      <c r="AY738" t="s">
        <v>11421</v>
      </c>
      <c r="AZ738">
        <v>33142</v>
      </c>
      <c r="BA738">
        <v>3624</v>
      </c>
      <c r="BB738">
        <v>3009</v>
      </c>
      <c r="BC738">
        <v>0</v>
      </c>
      <c r="BE738">
        <v>12086</v>
      </c>
      <c r="BH738" t="s">
        <v>11427</v>
      </c>
      <c r="BI738" t="s">
        <v>11427</v>
      </c>
      <c r="BJ738" t="s">
        <v>11427</v>
      </c>
      <c r="BK738" t="s">
        <v>11428</v>
      </c>
      <c r="BL738" t="s">
        <v>11428</v>
      </c>
      <c r="BM738" t="s">
        <v>11428</v>
      </c>
      <c r="BN738" t="s">
        <v>11428</v>
      </c>
      <c r="BO738" t="s">
        <v>11428</v>
      </c>
      <c r="BP738" t="s">
        <v>11428</v>
      </c>
      <c r="BQ738" t="s">
        <v>11428</v>
      </c>
      <c r="BR738" t="s">
        <v>11428</v>
      </c>
      <c r="BS738" t="s">
        <v>11428</v>
      </c>
      <c r="BT738" t="s">
        <v>11428</v>
      </c>
      <c r="BU738" t="s">
        <v>11428</v>
      </c>
      <c r="BV738" t="s">
        <v>11428</v>
      </c>
      <c r="BW738" t="s">
        <v>11428</v>
      </c>
      <c r="BY738" t="s">
        <v>11427</v>
      </c>
      <c r="CB738" t="s">
        <v>11427</v>
      </c>
      <c r="CG738">
        <v>0</v>
      </c>
      <c r="CH738">
        <v>0</v>
      </c>
      <c r="CI738">
        <v>5</v>
      </c>
    </row>
    <row r="739" spans="1:87">
      <c r="A739">
        <v>120039007599</v>
      </c>
      <c r="B739" t="s">
        <v>11414</v>
      </c>
      <c r="C739" t="s">
        <v>13861</v>
      </c>
      <c r="D739" t="s">
        <v>14084</v>
      </c>
      <c r="E739" t="s">
        <v>13863</v>
      </c>
      <c r="F739" t="s">
        <v>14085</v>
      </c>
      <c r="G739" t="s">
        <v>14086</v>
      </c>
      <c r="H739" t="s">
        <v>13221</v>
      </c>
      <c r="I739" t="s">
        <v>11421</v>
      </c>
      <c r="J739">
        <v>33137</v>
      </c>
      <c r="K739" t="s">
        <v>11422</v>
      </c>
      <c r="L739">
        <v>12</v>
      </c>
      <c r="M739">
        <v>6</v>
      </c>
      <c r="N739">
        <v>12</v>
      </c>
      <c r="W739">
        <v>278</v>
      </c>
      <c r="X739">
        <v>310</v>
      </c>
      <c r="Y739">
        <v>268</v>
      </c>
      <c r="Z739">
        <v>215</v>
      </c>
      <c r="AA739">
        <v>202</v>
      </c>
      <c r="AB739">
        <v>173</v>
      </c>
      <c r="AC739">
        <v>106</v>
      </c>
      <c r="AD739" t="s">
        <v>11424</v>
      </c>
      <c r="AE739">
        <v>25.8139</v>
      </c>
      <c r="AF739">
        <v>-80.189599999999999</v>
      </c>
      <c r="AG739" t="s">
        <v>14087</v>
      </c>
      <c r="AH739">
        <v>13</v>
      </c>
      <c r="AI739">
        <v>387</v>
      </c>
      <c r="AJ739">
        <v>1165</v>
      </c>
      <c r="AK739">
        <v>0</v>
      </c>
      <c r="AL739">
        <v>13</v>
      </c>
      <c r="AM739">
        <v>212</v>
      </c>
      <c r="AN739">
        <v>983</v>
      </c>
      <c r="AO739">
        <v>323</v>
      </c>
      <c r="AP739">
        <v>32</v>
      </c>
      <c r="AQ739">
        <v>5</v>
      </c>
      <c r="AR739">
        <v>37</v>
      </c>
      <c r="AS739">
        <v>20.2</v>
      </c>
      <c r="AT739">
        <v>77</v>
      </c>
      <c r="AU739">
        <v>1200390</v>
      </c>
      <c r="AV739">
        <v>7599</v>
      </c>
      <c r="AW739" t="s">
        <v>14086</v>
      </c>
      <c r="AX739" t="s">
        <v>13221</v>
      </c>
      <c r="AY739" t="s">
        <v>11421</v>
      </c>
      <c r="AZ739">
        <v>33137</v>
      </c>
      <c r="BA739">
        <v>3721</v>
      </c>
      <c r="BB739">
        <v>3721</v>
      </c>
      <c r="BC739">
        <v>0</v>
      </c>
      <c r="BE739">
        <v>12086</v>
      </c>
      <c r="BH739" t="s">
        <v>11427</v>
      </c>
      <c r="BI739" t="s">
        <v>11427</v>
      </c>
      <c r="BJ739" t="s">
        <v>11427</v>
      </c>
      <c r="BK739" t="s">
        <v>11427</v>
      </c>
      <c r="BL739" t="s">
        <v>11427</v>
      </c>
      <c r="BM739" t="s">
        <v>11427</v>
      </c>
      <c r="BN739" t="s">
        <v>11427</v>
      </c>
      <c r="BO739" t="s">
        <v>11427</v>
      </c>
      <c r="BP739" t="s">
        <v>11427</v>
      </c>
      <c r="BQ739" t="s">
        <v>11428</v>
      </c>
      <c r="BR739" t="s">
        <v>11428</v>
      </c>
      <c r="BS739" t="s">
        <v>11428</v>
      </c>
      <c r="BT739" t="s">
        <v>11428</v>
      </c>
      <c r="BU739" t="s">
        <v>11428</v>
      </c>
      <c r="BV739" t="s">
        <v>11428</v>
      </c>
      <c r="BW739" t="s">
        <v>11428</v>
      </c>
      <c r="BY739" t="s">
        <v>11427</v>
      </c>
      <c r="CB739" t="s">
        <v>11428</v>
      </c>
      <c r="CD739">
        <v>32</v>
      </c>
      <c r="CE739">
        <v>5</v>
      </c>
      <c r="CF739">
        <v>37</v>
      </c>
      <c r="CG739">
        <v>1</v>
      </c>
      <c r="CH739">
        <v>20</v>
      </c>
      <c r="CI739">
        <v>1552</v>
      </c>
    </row>
    <row r="740" spans="1:87">
      <c r="A740">
        <v>120039007631</v>
      </c>
      <c r="B740" t="s">
        <v>11414</v>
      </c>
      <c r="C740" t="s">
        <v>13861</v>
      </c>
      <c r="D740" t="s">
        <v>14088</v>
      </c>
      <c r="E740" t="s">
        <v>13863</v>
      </c>
      <c r="F740" t="s">
        <v>14089</v>
      </c>
      <c r="G740" t="s">
        <v>14090</v>
      </c>
      <c r="H740" t="s">
        <v>13221</v>
      </c>
      <c r="I740" t="s">
        <v>11421</v>
      </c>
      <c r="J740">
        <v>33185</v>
      </c>
      <c r="K740" t="s">
        <v>11422</v>
      </c>
      <c r="L740">
        <v>12</v>
      </c>
      <c r="M740">
        <v>6</v>
      </c>
      <c r="N740">
        <v>12</v>
      </c>
      <c r="W740">
        <v>459</v>
      </c>
      <c r="X740">
        <v>523</v>
      </c>
      <c r="Y740">
        <v>423</v>
      </c>
      <c r="Z740">
        <v>128</v>
      </c>
      <c r="AA740">
        <v>100</v>
      </c>
      <c r="AB740">
        <v>0</v>
      </c>
      <c r="AC740">
        <v>0</v>
      </c>
      <c r="AD740" t="s">
        <v>11424</v>
      </c>
      <c r="AE740">
        <v>25.7437</v>
      </c>
      <c r="AF740">
        <v>-80.438299999999998</v>
      </c>
      <c r="AG740" t="s">
        <v>14091</v>
      </c>
      <c r="AH740">
        <v>13</v>
      </c>
      <c r="AI740">
        <v>686</v>
      </c>
      <c r="AJ740">
        <v>947</v>
      </c>
      <c r="AK740">
        <v>1</v>
      </c>
      <c r="AL740">
        <v>10</v>
      </c>
      <c r="AM740">
        <v>10</v>
      </c>
      <c r="AN740">
        <v>1554</v>
      </c>
      <c r="AO740">
        <v>51</v>
      </c>
      <c r="AP740">
        <v>968</v>
      </c>
      <c r="AQ740">
        <v>129</v>
      </c>
      <c r="AR740">
        <v>1097</v>
      </c>
      <c r="AS740">
        <v>21.8</v>
      </c>
      <c r="AT740">
        <v>75</v>
      </c>
      <c r="AU740">
        <v>1200390</v>
      </c>
      <c r="AV740">
        <v>7631</v>
      </c>
      <c r="AW740" t="s">
        <v>14090</v>
      </c>
      <c r="AX740" t="s">
        <v>13221</v>
      </c>
      <c r="AY740" t="s">
        <v>11421</v>
      </c>
      <c r="AZ740">
        <v>33185</v>
      </c>
      <c r="BA740">
        <v>5939</v>
      </c>
      <c r="BB740">
        <v>5939</v>
      </c>
      <c r="BC740">
        <v>0</v>
      </c>
      <c r="BE740">
        <v>12086</v>
      </c>
      <c r="BH740" t="s">
        <v>11427</v>
      </c>
      <c r="BI740" t="s">
        <v>11427</v>
      </c>
      <c r="BJ740" t="s">
        <v>11427</v>
      </c>
      <c r="BK740" t="s">
        <v>11427</v>
      </c>
      <c r="BL740" t="s">
        <v>11427</v>
      </c>
      <c r="BM740" t="s">
        <v>11427</v>
      </c>
      <c r="BN740" t="s">
        <v>11427</v>
      </c>
      <c r="BO740" t="s">
        <v>11427</v>
      </c>
      <c r="BP740" t="s">
        <v>11427</v>
      </c>
      <c r="BQ740" t="s">
        <v>11428</v>
      </c>
      <c r="BR740" t="s">
        <v>11428</v>
      </c>
      <c r="BS740" t="s">
        <v>11428</v>
      </c>
      <c r="BT740" t="s">
        <v>11428</v>
      </c>
      <c r="BU740" t="s">
        <v>11428</v>
      </c>
      <c r="BV740" t="s">
        <v>11428</v>
      </c>
      <c r="BW740" t="s">
        <v>11428</v>
      </c>
      <c r="BY740" t="s">
        <v>11428</v>
      </c>
      <c r="CB740" t="s">
        <v>11427</v>
      </c>
      <c r="CD740">
        <v>968</v>
      </c>
      <c r="CE740">
        <v>129</v>
      </c>
      <c r="CF740">
        <v>1097</v>
      </c>
      <c r="CG740">
        <v>0</v>
      </c>
      <c r="CH740">
        <v>7</v>
      </c>
      <c r="CI740">
        <v>1633</v>
      </c>
    </row>
    <row r="741" spans="1:87">
      <c r="A741">
        <v>120039007783</v>
      </c>
      <c r="B741" t="s">
        <v>11414</v>
      </c>
      <c r="C741" t="s">
        <v>13861</v>
      </c>
      <c r="D741" t="s">
        <v>14092</v>
      </c>
      <c r="E741" t="s">
        <v>13863</v>
      </c>
      <c r="F741" t="s">
        <v>14093</v>
      </c>
      <c r="G741" t="s">
        <v>14094</v>
      </c>
      <c r="H741" t="s">
        <v>13221</v>
      </c>
      <c r="I741" t="s">
        <v>11421</v>
      </c>
      <c r="J741">
        <v>33177</v>
      </c>
      <c r="K741" t="s">
        <v>11437</v>
      </c>
      <c r="L741">
        <v>12</v>
      </c>
      <c r="M741">
        <v>6</v>
      </c>
      <c r="N741">
        <v>12</v>
      </c>
      <c r="W741">
        <v>1</v>
      </c>
      <c r="X741">
        <v>10</v>
      </c>
      <c r="Y741">
        <v>18</v>
      </c>
      <c r="Z741">
        <v>0</v>
      </c>
      <c r="AA741">
        <v>0</v>
      </c>
      <c r="AB741">
        <v>0</v>
      </c>
      <c r="AC741">
        <v>0</v>
      </c>
      <c r="AD741" t="s">
        <v>11424</v>
      </c>
      <c r="AE741">
        <v>25.599</v>
      </c>
      <c r="AF741">
        <v>-80.388999999999996</v>
      </c>
      <c r="AG741" t="s">
        <v>14095</v>
      </c>
      <c r="AH741">
        <v>13</v>
      </c>
      <c r="AI741">
        <v>14</v>
      </c>
      <c r="AJ741">
        <v>15</v>
      </c>
      <c r="AK741">
        <v>0</v>
      </c>
      <c r="AL741">
        <v>0</v>
      </c>
      <c r="AM741">
        <v>14</v>
      </c>
      <c r="AN741">
        <v>11</v>
      </c>
      <c r="AO741">
        <v>4</v>
      </c>
      <c r="AP741">
        <v>22</v>
      </c>
      <c r="AQ741">
        <v>0</v>
      </c>
      <c r="AR741">
        <v>22</v>
      </c>
      <c r="AU741">
        <v>1200390</v>
      </c>
      <c r="AV741">
        <v>7783</v>
      </c>
      <c r="AW741" t="s">
        <v>13948</v>
      </c>
      <c r="AX741" t="s">
        <v>13221</v>
      </c>
      <c r="AY741" t="s">
        <v>11421</v>
      </c>
      <c r="AZ741">
        <v>33142</v>
      </c>
      <c r="BA741">
        <v>3624</v>
      </c>
      <c r="BB741">
        <v>2407</v>
      </c>
      <c r="BC741">
        <v>0</v>
      </c>
      <c r="BE741">
        <v>12086</v>
      </c>
      <c r="BH741" t="s">
        <v>11427</v>
      </c>
      <c r="BI741" t="s">
        <v>11427</v>
      </c>
      <c r="BJ741" t="s">
        <v>11427</v>
      </c>
      <c r="BK741" t="s">
        <v>11427</v>
      </c>
      <c r="BL741" t="s">
        <v>11427</v>
      </c>
      <c r="BM741" t="s">
        <v>11427</v>
      </c>
      <c r="BN741" t="s">
        <v>11427</v>
      </c>
      <c r="BO741" t="s">
        <v>11427</v>
      </c>
      <c r="BP741" t="s">
        <v>11427</v>
      </c>
      <c r="BQ741" t="s">
        <v>11428</v>
      </c>
      <c r="BR741" t="s">
        <v>11428</v>
      </c>
      <c r="BS741" t="s">
        <v>11428</v>
      </c>
      <c r="BT741" t="s">
        <v>11428</v>
      </c>
      <c r="BU741" t="s">
        <v>11428</v>
      </c>
      <c r="BV741" t="s">
        <v>11428</v>
      </c>
      <c r="BW741" t="s">
        <v>11428</v>
      </c>
      <c r="BY741" t="s">
        <v>11428</v>
      </c>
      <c r="CB741" t="s">
        <v>11427</v>
      </c>
      <c r="CD741">
        <v>22</v>
      </c>
      <c r="CE741">
        <v>0</v>
      </c>
      <c r="CF741">
        <v>22</v>
      </c>
      <c r="CG741">
        <v>0</v>
      </c>
      <c r="CH741">
        <v>0</v>
      </c>
      <c r="CI741">
        <v>29</v>
      </c>
    </row>
    <row r="742" spans="1:87">
      <c r="A742">
        <v>120039007820</v>
      </c>
      <c r="B742" t="s">
        <v>11414</v>
      </c>
      <c r="C742" t="s">
        <v>13861</v>
      </c>
      <c r="D742" t="s">
        <v>14096</v>
      </c>
      <c r="E742" t="s">
        <v>13863</v>
      </c>
      <c r="F742" t="s">
        <v>14097</v>
      </c>
      <c r="G742" t="s">
        <v>14098</v>
      </c>
      <c r="H742" t="s">
        <v>13927</v>
      </c>
      <c r="I742" t="s">
        <v>11421</v>
      </c>
      <c r="J742">
        <v>33055</v>
      </c>
      <c r="K742" t="s">
        <v>11437</v>
      </c>
      <c r="L742">
        <v>12</v>
      </c>
      <c r="M742">
        <v>4</v>
      </c>
      <c r="N742">
        <v>12</v>
      </c>
      <c r="U742">
        <v>2</v>
      </c>
      <c r="V742">
        <v>2</v>
      </c>
      <c r="W742">
        <v>2</v>
      </c>
      <c r="X742">
        <v>2</v>
      </c>
      <c r="Y742">
        <v>4</v>
      </c>
      <c r="Z742">
        <v>97</v>
      </c>
      <c r="AA742">
        <v>1</v>
      </c>
      <c r="AB742">
        <v>0</v>
      </c>
      <c r="AC742">
        <v>0</v>
      </c>
      <c r="AD742" t="s">
        <v>11424</v>
      </c>
      <c r="AE742">
        <v>25.96</v>
      </c>
      <c r="AF742">
        <v>-80.284400000000005</v>
      </c>
      <c r="AG742" t="s">
        <v>14099</v>
      </c>
      <c r="AH742">
        <v>13</v>
      </c>
      <c r="AI742">
        <v>97</v>
      </c>
      <c r="AJ742">
        <v>13</v>
      </c>
      <c r="AK742">
        <v>0</v>
      </c>
      <c r="AL742">
        <v>0</v>
      </c>
      <c r="AM742">
        <v>0</v>
      </c>
      <c r="AN742">
        <v>110</v>
      </c>
      <c r="AO742">
        <v>0</v>
      </c>
      <c r="AP742">
        <v>0</v>
      </c>
      <c r="AQ742">
        <v>0</v>
      </c>
      <c r="AR742">
        <v>0</v>
      </c>
      <c r="AU742">
        <v>1200390</v>
      </c>
      <c r="AV742">
        <v>7820</v>
      </c>
      <c r="AW742" t="s">
        <v>13948</v>
      </c>
      <c r="AX742" t="s">
        <v>13221</v>
      </c>
      <c r="AY742" t="s">
        <v>11421</v>
      </c>
      <c r="AZ742">
        <v>33142</v>
      </c>
      <c r="BA742">
        <v>3624</v>
      </c>
      <c r="BB742">
        <v>1543</v>
      </c>
      <c r="BC742">
        <v>0</v>
      </c>
      <c r="BE742">
        <v>12086</v>
      </c>
      <c r="BH742" t="s">
        <v>11427</v>
      </c>
      <c r="BI742" t="s">
        <v>11427</v>
      </c>
      <c r="BJ742" t="s">
        <v>11427</v>
      </c>
      <c r="BK742" t="s">
        <v>11427</v>
      </c>
      <c r="BL742" t="s">
        <v>11427</v>
      </c>
      <c r="BM742" t="s">
        <v>11427</v>
      </c>
      <c r="BN742" t="s">
        <v>11427</v>
      </c>
      <c r="BO742" t="s">
        <v>11428</v>
      </c>
      <c r="BP742" t="s">
        <v>11428</v>
      </c>
      <c r="BQ742" t="s">
        <v>11428</v>
      </c>
      <c r="BR742" t="s">
        <v>11428</v>
      </c>
      <c r="BS742" t="s">
        <v>11428</v>
      </c>
      <c r="BT742" t="s">
        <v>11428</v>
      </c>
      <c r="BU742" t="s">
        <v>11428</v>
      </c>
      <c r="BV742" t="s">
        <v>11428</v>
      </c>
      <c r="BW742" t="s">
        <v>11428</v>
      </c>
      <c r="BY742" t="s">
        <v>11427</v>
      </c>
      <c r="CB742" t="s">
        <v>11427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110</v>
      </c>
    </row>
    <row r="743" spans="1:87">
      <c r="A743">
        <v>120039007828</v>
      </c>
      <c r="B743" t="s">
        <v>11414</v>
      </c>
      <c r="C743" t="s">
        <v>13861</v>
      </c>
      <c r="D743" t="s">
        <v>14100</v>
      </c>
      <c r="E743" t="s">
        <v>13863</v>
      </c>
      <c r="F743" t="s">
        <v>14093</v>
      </c>
      <c r="G743" t="s">
        <v>14101</v>
      </c>
      <c r="H743" t="s">
        <v>13221</v>
      </c>
      <c r="I743" t="s">
        <v>11421</v>
      </c>
      <c r="J743">
        <v>33127</v>
      </c>
      <c r="K743" t="s">
        <v>11437</v>
      </c>
      <c r="L743">
        <v>12</v>
      </c>
      <c r="M743">
        <v>6</v>
      </c>
      <c r="N743">
        <v>12</v>
      </c>
      <c r="W743">
        <v>6</v>
      </c>
      <c r="X743">
        <v>14</v>
      </c>
      <c r="Y743">
        <v>12</v>
      </c>
      <c r="Z743">
        <v>0</v>
      </c>
      <c r="AA743">
        <v>0</v>
      </c>
      <c r="AB743">
        <v>0</v>
      </c>
      <c r="AC743">
        <v>0</v>
      </c>
      <c r="AD743" t="s">
        <v>11424</v>
      </c>
      <c r="AE743">
        <v>25.794699999999999</v>
      </c>
      <c r="AF743">
        <v>-80.208799999999997</v>
      </c>
      <c r="AG743" t="s">
        <v>14102</v>
      </c>
      <c r="AH743">
        <v>13</v>
      </c>
      <c r="AI743">
        <v>24</v>
      </c>
      <c r="AJ743">
        <v>8</v>
      </c>
      <c r="AK743">
        <v>0</v>
      </c>
      <c r="AL743">
        <v>0</v>
      </c>
      <c r="AM743">
        <v>18</v>
      </c>
      <c r="AN743">
        <v>14</v>
      </c>
      <c r="AO743">
        <v>0</v>
      </c>
      <c r="AP743">
        <v>23</v>
      </c>
      <c r="AQ743">
        <v>0</v>
      </c>
      <c r="AR743">
        <v>23</v>
      </c>
      <c r="AU743">
        <v>1200390</v>
      </c>
      <c r="AV743">
        <v>7828</v>
      </c>
      <c r="AW743" t="s">
        <v>13948</v>
      </c>
      <c r="AX743" t="s">
        <v>13221</v>
      </c>
      <c r="AY743" t="s">
        <v>11421</v>
      </c>
      <c r="AZ743">
        <v>33142</v>
      </c>
      <c r="BA743">
        <v>3624</v>
      </c>
      <c r="BB743">
        <v>4618</v>
      </c>
      <c r="BC743">
        <v>0</v>
      </c>
      <c r="BE743">
        <v>12086</v>
      </c>
      <c r="BH743" t="s">
        <v>11427</v>
      </c>
      <c r="BI743" t="s">
        <v>11427</v>
      </c>
      <c r="BJ743" t="s">
        <v>11427</v>
      </c>
      <c r="BK743" t="s">
        <v>11427</v>
      </c>
      <c r="BL743" t="s">
        <v>11427</v>
      </c>
      <c r="BM743" t="s">
        <v>11427</v>
      </c>
      <c r="BN743" t="s">
        <v>11427</v>
      </c>
      <c r="BO743" t="s">
        <v>11427</v>
      </c>
      <c r="BP743" t="s">
        <v>11427</v>
      </c>
      <c r="BQ743" t="s">
        <v>11428</v>
      </c>
      <c r="BR743" t="s">
        <v>11428</v>
      </c>
      <c r="BS743" t="s">
        <v>11428</v>
      </c>
      <c r="BT743" t="s">
        <v>11428</v>
      </c>
      <c r="BU743" t="s">
        <v>11428</v>
      </c>
      <c r="BV743" t="s">
        <v>11428</v>
      </c>
      <c r="BW743" t="s">
        <v>11428</v>
      </c>
      <c r="BY743" t="s">
        <v>11428</v>
      </c>
      <c r="CB743" t="s">
        <v>11427</v>
      </c>
      <c r="CD743">
        <v>23</v>
      </c>
      <c r="CE743">
        <v>0</v>
      </c>
      <c r="CF743">
        <v>23</v>
      </c>
      <c r="CG743">
        <v>0</v>
      </c>
      <c r="CH743">
        <v>0</v>
      </c>
      <c r="CI743">
        <v>32</v>
      </c>
    </row>
    <row r="744" spans="1:87">
      <c r="A744">
        <v>120039007855</v>
      </c>
      <c r="B744" t="s">
        <v>11414</v>
      </c>
      <c r="C744" t="s">
        <v>13861</v>
      </c>
      <c r="D744" t="s">
        <v>14103</v>
      </c>
      <c r="E744" t="s">
        <v>13863</v>
      </c>
      <c r="F744" t="s">
        <v>14104</v>
      </c>
      <c r="G744" t="s">
        <v>14105</v>
      </c>
      <c r="H744" t="s">
        <v>13221</v>
      </c>
      <c r="I744" t="s">
        <v>11421</v>
      </c>
      <c r="J744">
        <v>33132</v>
      </c>
      <c r="K744" t="s">
        <v>11422</v>
      </c>
      <c r="L744">
        <v>12</v>
      </c>
      <c r="M744" t="s">
        <v>11461</v>
      </c>
      <c r="N744">
        <v>12</v>
      </c>
      <c r="P744">
        <v>72</v>
      </c>
      <c r="Q744">
        <v>68</v>
      </c>
      <c r="R744">
        <v>72</v>
      </c>
      <c r="S744">
        <v>69</v>
      </c>
      <c r="T744">
        <v>72</v>
      </c>
      <c r="U744">
        <v>63</v>
      </c>
      <c r="V744">
        <v>38</v>
      </c>
      <c r="W744">
        <v>39</v>
      </c>
      <c r="X744">
        <v>0</v>
      </c>
      <c r="Y744">
        <v>0</v>
      </c>
      <c r="Z744">
        <v>37</v>
      </c>
      <c r="AA744">
        <v>50</v>
      </c>
      <c r="AB744">
        <v>37</v>
      </c>
      <c r="AC744">
        <v>62</v>
      </c>
      <c r="AD744" t="s">
        <v>11424</v>
      </c>
      <c r="AE744">
        <v>25.7898</v>
      </c>
      <c r="AF744">
        <v>-80.189899999999994</v>
      </c>
      <c r="AG744" t="s">
        <v>14106</v>
      </c>
      <c r="AH744">
        <v>13</v>
      </c>
      <c r="AI744">
        <v>343</v>
      </c>
      <c r="AJ744">
        <v>336</v>
      </c>
      <c r="AK744">
        <v>0</v>
      </c>
      <c r="AL744">
        <v>12</v>
      </c>
      <c r="AM744">
        <v>146</v>
      </c>
      <c r="AN744">
        <v>357</v>
      </c>
      <c r="AO744">
        <v>156</v>
      </c>
      <c r="AP744">
        <v>231</v>
      </c>
      <c r="AQ744">
        <v>51</v>
      </c>
      <c r="AR744">
        <v>282</v>
      </c>
      <c r="AS744">
        <v>17</v>
      </c>
      <c r="AT744">
        <v>40</v>
      </c>
      <c r="AU744">
        <v>1200390</v>
      </c>
      <c r="AV744">
        <v>7855</v>
      </c>
      <c r="AW744" t="s">
        <v>14105</v>
      </c>
      <c r="AX744" t="s">
        <v>13221</v>
      </c>
      <c r="AY744" t="s">
        <v>11421</v>
      </c>
      <c r="AZ744">
        <v>33132</v>
      </c>
      <c r="BA744">
        <v>1442</v>
      </c>
      <c r="BB744">
        <v>1442</v>
      </c>
      <c r="BC744">
        <v>0</v>
      </c>
      <c r="BE744">
        <v>12086</v>
      </c>
      <c r="BH744" t="s">
        <v>11427</v>
      </c>
      <c r="BI744" t="s">
        <v>11427</v>
      </c>
      <c r="BJ744" t="s">
        <v>11428</v>
      </c>
      <c r="BK744" t="s">
        <v>11428</v>
      </c>
      <c r="BL744" t="s">
        <v>11428</v>
      </c>
      <c r="BM744" t="s">
        <v>11428</v>
      </c>
      <c r="BN744" t="s">
        <v>11428</v>
      </c>
      <c r="BO744" t="s">
        <v>11428</v>
      </c>
      <c r="BP744" t="s">
        <v>11428</v>
      </c>
      <c r="BQ744" t="s">
        <v>11428</v>
      </c>
      <c r="BR744" t="s">
        <v>11428</v>
      </c>
      <c r="BS744" t="s">
        <v>11428</v>
      </c>
      <c r="BT744" t="s">
        <v>11428</v>
      </c>
      <c r="BU744" t="s">
        <v>11428</v>
      </c>
      <c r="BV744" t="s">
        <v>11428</v>
      </c>
      <c r="BW744" t="s">
        <v>11428</v>
      </c>
      <c r="BY744" t="s">
        <v>11428</v>
      </c>
      <c r="CB744" t="s">
        <v>11427</v>
      </c>
      <c r="CD744">
        <v>231</v>
      </c>
      <c r="CE744">
        <v>51</v>
      </c>
      <c r="CF744">
        <v>282</v>
      </c>
      <c r="CG744">
        <v>1</v>
      </c>
      <c r="CH744">
        <v>7</v>
      </c>
      <c r="CI744">
        <v>679</v>
      </c>
    </row>
    <row r="745" spans="1:87">
      <c r="A745">
        <v>120039007871</v>
      </c>
      <c r="B745" t="s">
        <v>11414</v>
      </c>
      <c r="C745" t="s">
        <v>13861</v>
      </c>
      <c r="D745" t="s">
        <v>14107</v>
      </c>
      <c r="E745" t="s">
        <v>13863</v>
      </c>
      <c r="F745" t="s">
        <v>14093</v>
      </c>
      <c r="G745" t="s">
        <v>13983</v>
      </c>
      <c r="H745" t="s">
        <v>13979</v>
      </c>
      <c r="I745" t="s">
        <v>11421</v>
      </c>
      <c r="J745">
        <v>33014</v>
      </c>
      <c r="K745" t="s">
        <v>11437</v>
      </c>
      <c r="L745">
        <v>12</v>
      </c>
      <c r="M745">
        <v>6</v>
      </c>
      <c r="N745">
        <v>11</v>
      </c>
      <c r="W745">
        <v>1</v>
      </c>
      <c r="X745">
        <v>6</v>
      </c>
      <c r="Y745">
        <v>9</v>
      </c>
      <c r="Z745">
        <v>0</v>
      </c>
      <c r="AA745">
        <v>0</v>
      </c>
      <c r="AB745">
        <v>0</v>
      </c>
      <c r="AD745" t="s">
        <v>11424</v>
      </c>
      <c r="AE745">
        <v>25.8963</v>
      </c>
      <c r="AF745">
        <v>-80.305700000000002</v>
      </c>
      <c r="AG745" t="s">
        <v>14108</v>
      </c>
      <c r="AH745">
        <v>13</v>
      </c>
      <c r="AI745">
        <v>9</v>
      </c>
      <c r="AJ745">
        <v>7</v>
      </c>
      <c r="AK745">
        <v>0</v>
      </c>
      <c r="AL745">
        <v>0</v>
      </c>
      <c r="AM745">
        <v>8</v>
      </c>
      <c r="AN745">
        <v>8</v>
      </c>
      <c r="AO745">
        <v>0</v>
      </c>
      <c r="AP745">
        <v>11</v>
      </c>
      <c r="AQ745">
        <v>3</v>
      </c>
      <c r="AR745">
        <v>14</v>
      </c>
      <c r="AU745">
        <v>1200390</v>
      </c>
      <c r="AV745">
        <v>7871</v>
      </c>
      <c r="AW745" t="s">
        <v>13948</v>
      </c>
      <c r="AX745" t="s">
        <v>13221</v>
      </c>
      <c r="AY745" t="s">
        <v>11421</v>
      </c>
      <c r="AZ745">
        <v>33142</v>
      </c>
      <c r="BA745">
        <v>3624</v>
      </c>
      <c r="BB745">
        <v>3534</v>
      </c>
      <c r="BC745">
        <v>0</v>
      </c>
      <c r="BE745">
        <v>12086</v>
      </c>
      <c r="BH745" t="s">
        <v>11427</v>
      </c>
      <c r="BI745" t="s">
        <v>11427</v>
      </c>
      <c r="BJ745" t="s">
        <v>11427</v>
      </c>
      <c r="BK745" t="s">
        <v>11427</v>
      </c>
      <c r="BL745" t="s">
        <v>11427</v>
      </c>
      <c r="BM745" t="s">
        <v>11427</v>
      </c>
      <c r="BN745" t="s">
        <v>11427</v>
      </c>
      <c r="BO745" t="s">
        <v>11427</v>
      </c>
      <c r="BP745" t="s">
        <v>11427</v>
      </c>
      <c r="BQ745" t="s">
        <v>11428</v>
      </c>
      <c r="BR745" t="s">
        <v>11428</v>
      </c>
      <c r="BS745" t="s">
        <v>11428</v>
      </c>
      <c r="BT745" t="s">
        <v>11428</v>
      </c>
      <c r="BU745" t="s">
        <v>11428</v>
      </c>
      <c r="BV745" t="s">
        <v>11428</v>
      </c>
      <c r="BW745" t="s">
        <v>11427</v>
      </c>
      <c r="BY745" t="s">
        <v>11428</v>
      </c>
      <c r="CB745" t="s">
        <v>11427</v>
      </c>
      <c r="CD745">
        <v>11</v>
      </c>
      <c r="CE745">
        <v>3</v>
      </c>
      <c r="CF745">
        <v>14</v>
      </c>
      <c r="CG745">
        <v>0</v>
      </c>
      <c r="CH745">
        <v>0</v>
      </c>
      <c r="CI745">
        <v>16</v>
      </c>
    </row>
    <row r="746" spans="1:87">
      <c r="A746">
        <v>120039007922</v>
      </c>
      <c r="B746" t="s">
        <v>11414</v>
      </c>
      <c r="C746" t="s">
        <v>13861</v>
      </c>
      <c r="D746" t="s">
        <v>14109</v>
      </c>
      <c r="E746" t="s">
        <v>13863</v>
      </c>
      <c r="F746" t="s">
        <v>14110</v>
      </c>
      <c r="G746" t="s">
        <v>14111</v>
      </c>
      <c r="H746" t="s">
        <v>13221</v>
      </c>
      <c r="I746" t="s">
        <v>11421</v>
      </c>
      <c r="J746">
        <v>33141</v>
      </c>
      <c r="K746" t="s">
        <v>11422</v>
      </c>
      <c r="L746">
        <v>12</v>
      </c>
      <c r="M746" t="s">
        <v>11423</v>
      </c>
      <c r="N746">
        <v>12</v>
      </c>
      <c r="Q746">
        <v>74</v>
      </c>
      <c r="R746">
        <v>73</v>
      </c>
      <c r="S746">
        <v>74</v>
      </c>
      <c r="T746">
        <v>74</v>
      </c>
      <c r="U746">
        <v>67</v>
      </c>
      <c r="V746">
        <v>45</v>
      </c>
      <c r="W746">
        <v>45</v>
      </c>
      <c r="X746">
        <v>61</v>
      </c>
      <c r="Y746">
        <v>41</v>
      </c>
      <c r="Z746">
        <v>21</v>
      </c>
      <c r="AA746">
        <v>0</v>
      </c>
      <c r="AB746">
        <v>0</v>
      </c>
      <c r="AC746">
        <v>0</v>
      </c>
      <c r="AD746" t="s">
        <v>11424</v>
      </c>
      <c r="AE746">
        <v>25.871300000000002</v>
      </c>
      <c r="AF746">
        <v>-80.123400000000004</v>
      </c>
      <c r="AG746" t="s">
        <v>14112</v>
      </c>
      <c r="AH746">
        <v>13</v>
      </c>
      <c r="AI746">
        <v>261</v>
      </c>
      <c r="AJ746">
        <v>314</v>
      </c>
      <c r="AK746">
        <v>0</v>
      </c>
      <c r="AL746">
        <v>11</v>
      </c>
      <c r="AM746">
        <v>6</v>
      </c>
      <c r="AN746">
        <v>496</v>
      </c>
      <c r="AO746">
        <v>57</v>
      </c>
      <c r="AP746">
        <v>368</v>
      </c>
      <c r="AQ746">
        <v>20</v>
      </c>
      <c r="AR746">
        <v>388</v>
      </c>
      <c r="AU746">
        <v>1200390</v>
      </c>
      <c r="AV746">
        <v>7922</v>
      </c>
      <c r="AW746" t="s">
        <v>14111</v>
      </c>
      <c r="AX746" t="s">
        <v>13221</v>
      </c>
      <c r="AY746" t="s">
        <v>11421</v>
      </c>
      <c r="AZ746">
        <v>33141</v>
      </c>
      <c r="BA746">
        <v>4834</v>
      </c>
      <c r="BB746">
        <v>4834</v>
      </c>
      <c r="BC746">
        <v>0</v>
      </c>
      <c r="BE746">
        <v>12086</v>
      </c>
      <c r="BH746" t="s">
        <v>11427</v>
      </c>
      <c r="BI746" t="s">
        <v>11427</v>
      </c>
      <c r="BJ746" t="s">
        <v>11427</v>
      </c>
      <c r="BK746" t="s">
        <v>11428</v>
      </c>
      <c r="BL746" t="s">
        <v>11428</v>
      </c>
      <c r="BM746" t="s">
        <v>11428</v>
      </c>
      <c r="BN746" t="s">
        <v>11428</v>
      </c>
      <c r="BO746" t="s">
        <v>11428</v>
      </c>
      <c r="BP746" t="s">
        <v>11428</v>
      </c>
      <c r="BQ746" t="s">
        <v>11428</v>
      </c>
      <c r="BR746" t="s">
        <v>11428</v>
      </c>
      <c r="BS746" t="s">
        <v>11428</v>
      </c>
      <c r="BT746" t="s">
        <v>11428</v>
      </c>
      <c r="BU746" t="s">
        <v>11428</v>
      </c>
      <c r="BV746" t="s">
        <v>11428</v>
      </c>
      <c r="BW746" t="s">
        <v>11428</v>
      </c>
      <c r="BY746" t="s">
        <v>11428</v>
      </c>
      <c r="CB746" t="s">
        <v>11428</v>
      </c>
      <c r="CD746">
        <v>368</v>
      </c>
      <c r="CE746">
        <v>20</v>
      </c>
      <c r="CF746">
        <v>388</v>
      </c>
      <c r="CG746">
        <v>0</v>
      </c>
      <c r="CH746">
        <v>5</v>
      </c>
      <c r="CI746">
        <v>575</v>
      </c>
    </row>
    <row r="747" spans="1:87">
      <c r="A747">
        <v>120039007972</v>
      </c>
      <c r="B747" t="s">
        <v>11414</v>
      </c>
      <c r="C747" t="s">
        <v>13861</v>
      </c>
      <c r="D747" t="s">
        <v>14113</v>
      </c>
      <c r="E747" t="s">
        <v>13863</v>
      </c>
      <c r="F747" t="s">
        <v>14114</v>
      </c>
      <c r="G747" t="s">
        <v>14115</v>
      </c>
      <c r="H747" t="s">
        <v>14116</v>
      </c>
      <c r="I747" t="s">
        <v>11421</v>
      </c>
      <c r="J747">
        <v>33170</v>
      </c>
      <c r="K747" t="s">
        <v>11422</v>
      </c>
      <c r="L747">
        <v>12</v>
      </c>
      <c r="M747">
        <v>6</v>
      </c>
      <c r="N747">
        <v>12</v>
      </c>
      <c r="W747">
        <v>135</v>
      </c>
      <c r="X747">
        <v>137</v>
      </c>
      <c r="Y747">
        <v>102</v>
      </c>
      <c r="Z747">
        <v>100</v>
      </c>
      <c r="AA747">
        <v>54</v>
      </c>
      <c r="AB747">
        <v>48</v>
      </c>
      <c r="AC747">
        <v>55</v>
      </c>
      <c r="AD747" t="s">
        <v>11424</v>
      </c>
      <c r="AE747">
        <v>25.566199999999998</v>
      </c>
      <c r="AF747">
        <v>-80.382599999999996</v>
      </c>
      <c r="AG747" t="s">
        <v>14117</v>
      </c>
      <c r="AH747">
        <v>13</v>
      </c>
      <c r="AI747">
        <v>214</v>
      </c>
      <c r="AJ747">
        <v>417</v>
      </c>
      <c r="AK747">
        <v>0</v>
      </c>
      <c r="AL747">
        <v>5</v>
      </c>
      <c r="AM747">
        <v>297</v>
      </c>
      <c r="AN747">
        <v>283</v>
      </c>
      <c r="AO747">
        <v>36</v>
      </c>
      <c r="AP747">
        <v>514</v>
      </c>
      <c r="AQ747">
        <v>32</v>
      </c>
      <c r="AR747">
        <v>546</v>
      </c>
      <c r="AS747">
        <v>17.100000000000001</v>
      </c>
      <c r="AT747">
        <v>37</v>
      </c>
      <c r="AU747">
        <v>1200390</v>
      </c>
      <c r="AV747">
        <v>7972</v>
      </c>
      <c r="AW747" t="s">
        <v>14115</v>
      </c>
      <c r="AX747" t="s">
        <v>14116</v>
      </c>
      <c r="AY747" t="s">
        <v>11421</v>
      </c>
      <c r="AZ747">
        <v>33170</v>
      </c>
      <c r="BA747">
        <v>2935</v>
      </c>
      <c r="BB747">
        <v>2935</v>
      </c>
      <c r="BC747">
        <v>0</v>
      </c>
      <c r="BE747">
        <v>12086</v>
      </c>
      <c r="BH747" t="s">
        <v>11427</v>
      </c>
      <c r="BI747" t="s">
        <v>11427</v>
      </c>
      <c r="BJ747" t="s">
        <v>11427</v>
      </c>
      <c r="BK747" t="s">
        <v>11427</v>
      </c>
      <c r="BL747" t="s">
        <v>11427</v>
      </c>
      <c r="BM747" t="s">
        <v>11427</v>
      </c>
      <c r="BN747" t="s">
        <v>11427</v>
      </c>
      <c r="BO747" t="s">
        <v>11427</v>
      </c>
      <c r="BP747" t="s">
        <v>11427</v>
      </c>
      <c r="BQ747" t="s">
        <v>11428</v>
      </c>
      <c r="BR747" t="s">
        <v>11428</v>
      </c>
      <c r="BS747" t="s">
        <v>11428</v>
      </c>
      <c r="BT747" t="s">
        <v>11428</v>
      </c>
      <c r="BU747" t="s">
        <v>11428</v>
      </c>
      <c r="BV747" t="s">
        <v>11428</v>
      </c>
      <c r="BW747" t="s">
        <v>11428</v>
      </c>
      <c r="BY747" t="s">
        <v>11428</v>
      </c>
      <c r="CB747" t="s">
        <v>11427</v>
      </c>
      <c r="CD747">
        <v>514</v>
      </c>
      <c r="CE747">
        <v>32</v>
      </c>
      <c r="CF747">
        <v>546</v>
      </c>
      <c r="CG747">
        <v>0</v>
      </c>
      <c r="CH747">
        <v>10</v>
      </c>
      <c r="CI747">
        <v>631</v>
      </c>
    </row>
    <row r="748" spans="1:87">
      <c r="A748">
        <v>120039007979</v>
      </c>
      <c r="B748" t="s">
        <v>11414</v>
      </c>
      <c r="C748" t="s">
        <v>13861</v>
      </c>
      <c r="D748" t="s">
        <v>14118</v>
      </c>
      <c r="E748" t="s">
        <v>13863</v>
      </c>
      <c r="F748" t="s">
        <v>14119</v>
      </c>
      <c r="G748" t="s">
        <v>13885</v>
      </c>
      <c r="H748" t="s">
        <v>13221</v>
      </c>
      <c r="I748" t="s">
        <v>11421</v>
      </c>
      <c r="J748">
        <v>33147</v>
      </c>
      <c r="K748" t="s">
        <v>11437</v>
      </c>
      <c r="L748">
        <v>12</v>
      </c>
      <c r="M748">
        <v>6</v>
      </c>
      <c r="N748">
        <v>12</v>
      </c>
      <c r="W748">
        <v>5</v>
      </c>
      <c r="X748">
        <v>3</v>
      </c>
      <c r="Y748">
        <v>7</v>
      </c>
      <c r="Z748">
        <v>1</v>
      </c>
      <c r="AA748">
        <v>0</v>
      </c>
      <c r="AB748">
        <v>0</v>
      </c>
      <c r="AC748">
        <v>0</v>
      </c>
      <c r="AD748" t="s">
        <v>11424</v>
      </c>
      <c r="AE748">
        <v>25.832799999999999</v>
      </c>
      <c r="AF748">
        <v>-80.241900000000001</v>
      </c>
      <c r="AG748" t="s">
        <v>14120</v>
      </c>
      <c r="AH748">
        <v>13</v>
      </c>
      <c r="AI748">
        <v>12</v>
      </c>
      <c r="AJ748">
        <v>4</v>
      </c>
      <c r="AK748">
        <v>0</v>
      </c>
      <c r="AL748">
        <v>0</v>
      </c>
      <c r="AM748">
        <v>15</v>
      </c>
      <c r="AN748">
        <v>0</v>
      </c>
      <c r="AO748">
        <v>0</v>
      </c>
      <c r="AP748">
        <v>10</v>
      </c>
      <c r="AQ748">
        <v>0</v>
      </c>
      <c r="AR748">
        <v>10</v>
      </c>
      <c r="AU748">
        <v>1200390</v>
      </c>
      <c r="AV748">
        <v>7979</v>
      </c>
      <c r="AW748" t="s">
        <v>13948</v>
      </c>
      <c r="AX748" t="s">
        <v>13221</v>
      </c>
      <c r="AY748" t="s">
        <v>11421</v>
      </c>
      <c r="AZ748">
        <v>33142</v>
      </c>
      <c r="BA748">
        <v>3624</v>
      </c>
      <c r="BB748">
        <v>7799</v>
      </c>
      <c r="BC748">
        <v>0</v>
      </c>
      <c r="BE748">
        <v>12086</v>
      </c>
      <c r="BH748" t="s">
        <v>11427</v>
      </c>
      <c r="BI748" t="s">
        <v>11427</v>
      </c>
      <c r="BJ748" t="s">
        <v>11427</v>
      </c>
      <c r="BK748" t="s">
        <v>11427</v>
      </c>
      <c r="BL748" t="s">
        <v>11427</v>
      </c>
      <c r="BM748" t="s">
        <v>11427</v>
      </c>
      <c r="BN748" t="s">
        <v>11427</v>
      </c>
      <c r="BO748" t="s">
        <v>11427</v>
      </c>
      <c r="BP748" t="s">
        <v>11427</v>
      </c>
      <c r="BQ748" t="s">
        <v>11428</v>
      </c>
      <c r="BR748" t="s">
        <v>11428</v>
      </c>
      <c r="BS748" t="s">
        <v>11428</v>
      </c>
      <c r="BT748" t="s">
        <v>11428</v>
      </c>
      <c r="BU748" t="s">
        <v>11428</v>
      </c>
      <c r="BV748" t="s">
        <v>11428</v>
      </c>
      <c r="BW748" t="s">
        <v>11428</v>
      </c>
      <c r="BY748" t="s">
        <v>11428</v>
      </c>
      <c r="CB748" t="s">
        <v>11427</v>
      </c>
      <c r="CD748">
        <v>10</v>
      </c>
      <c r="CE748">
        <v>0</v>
      </c>
      <c r="CF748">
        <v>10</v>
      </c>
      <c r="CG748">
        <v>0</v>
      </c>
      <c r="CH748">
        <v>1</v>
      </c>
      <c r="CI748">
        <v>16</v>
      </c>
    </row>
    <row r="749" spans="1:87">
      <c r="A749">
        <v>120039007981</v>
      </c>
      <c r="B749" t="s">
        <v>11414</v>
      </c>
      <c r="C749" t="s">
        <v>13861</v>
      </c>
      <c r="D749" t="s">
        <v>14121</v>
      </c>
      <c r="E749" t="s">
        <v>13863</v>
      </c>
      <c r="F749" t="s">
        <v>14122</v>
      </c>
      <c r="G749" t="s">
        <v>14123</v>
      </c>
      <c r="H749" t="s">
        <v>13979</v>
      </c>
      <c r="I749" t="s">
        <v>11421</v>
      </c>
      <c r="J749">
        <v>33016</v>
      </c>
      <c r="K749" t="s">
        <v>11422</v>
      </c>
      <c r="L749">
        <v>12</v>
      </c>
      <c r="M749">
        <v>6</v>
      </c>
      <c r="N749">
        <v>12</v>
      </c>
      <c r="W749">
        <v>157</v>
      </c>
      <c r="X749">
        <v>143</v>
      </c>
      <c r="Y749">
        <v>133</v>
      </c>
      <c r="Z749">
        <v>130</v>
      </c>
      <c r="AA749">
        <v>79</v>
      </c>
      <c r="AB749">
        <v>47</v>
      </c>
      <c r="AC749">
        <v>44</v>
      </c>
      <c r="AD749" t="s">
        <v>11424</v>
      </c>
      <c r="AE749">
        <v>25.875</v>
      </c>
      <c r="AF749">
        <v>-80.330200000000005</v>
      </c>
      <c r="AG749" t="s">
        <v>14124</v>
      </c>
      <c r="AH749">
        <v>13</v>
      </c>
      <c r="AI749">
        <v>418</v>
      </c>
      <c r="AJ749">
        <v>315</v>
      </c>
      <c r="AK749">
        <v>1</v>
      </c>
      <c r="AL749">
        <v>16</v>
      </c>
      <c r="AM749">
        <v>93</v>
      </c>
      <c r="AN749">
        <v>594</v>
      </c>
      <c r="AO749">
        <v>28</v>
      </c>
      <c r="AP749">
        <v>484</v>
      </c>
      <c r="AQ749">
        <v>82</v>
      </c>
      <c r="AR749">
        <v>566</v>
      </c>
      <c r="AS749">
        <v>21.6</v>
      </c>
      <c r="AT749">
        <v>34</v>
      </c>
      <c r="AU749">
        <v>1200390</v>
      </c>
      <c r="AV749">
        <v>7981</v>
      </c>
      <c r="AW749" t="s">
        <v>14123</v>
      </c>
      <c r="AX749" t="s">
        <v>13979</v>
      </c>
      <c r="AY749" t="s">
        <v>11421</v>
      </c>
      <c r="AZ749">
        <v>33016</v>
      </c>
      <c r="BA749">
        <v>4425</v>
      </c>
      <c r="BB749">
        <v>4425</v>
      </c>
      <c r="BC749">
        <v>0</v>
      </c>
      <c r="BE749">
        <v>12086</v>
      </c>
      <c r="BH749" t="s">
        <v>11427</v>
      </c>
      <c r="BI749" t="s">
        <v>11427</v>
      </c>
      <c r="BJ749" t="s">
        <v>11427</v>
      </c>
      <c r="BK749" t="s">
        <v>11427</v>
      </c>
      <c r="BL749" t="s">
        <v>11427</v>
      </c>
      <c r="BM749" t="s">
        <v>11427</v>
      </c>
      <c r="BN749" t="s">
        <v>11427</v>
      </c>
      <c r="BO749" t="s">
        <v>11427</v>
      </c>
      <c r="BP749" t="s">
        <v>11427</v>
      </c>
      <c r="BQ749" t="s">
        <v>11428</v>
      </c>
      <c r="BR749" t="s">
        <v>11428</v>
      </c>
      <c r="BS749" t="s">
        <v>11428</v>
      </c>
      <c r="BT749" t="s">
        <v>11428</v>
      </c>
      <c r="BU749" t="s">
        <v>11428</v>
      </c>
      <c r="BV749" t="s">
        <v>11428</v>
      </c>
      <c r="BW749" t="s">
        <v>11428</v>
      </c>
      <c r="BY749" t="s">
        <v>11428</v>
      </c>
      <c r="CB749" t="s">
        <v>11427</v>
      </c>
      <c r="CD749">
        <v>484</v>
      </c>
      <c r="CE749">
        <v>82</v>
      </c>
      <c r="CF749">
        <v>566</v>
      </c>
      <c r="CG749">
        <v>0</v>
      </c>
      <c r="CH749">
        <v>1</v>
      </c>
      <c r="CI749">
        <v>733</v>
      </c>
    </row>
    <row r="750" spans="1:87">
      <c r="A750">
        <v>120039008270</v>
      </c>
      <c r="B750" t="s">
        <v>11414</v>
      </c>
      <c r="C750" t="s">
        <v>13861</v>
      </c>
      <c r="D750" t="s">
        <v>14125</v>
      </c>
      <c r="E750" t="s">
        <v>13863</v>
      </c>
      <c r="F750" t="s">
        <v>14126</v>
      </c>
      <c r="G750" t="s">
        <v>14127</v>
      </c>
      <c r="H750" t="s">
        <v>13979</v>
      </c>
      <c r="I750" t="s">
        <v>11421</v>
      </c>
      <c r="J750">
        <v>33015</v>
      </c>
      <c r="K750" t="s">
        <v>11422</v>
      </c>
      <c r="L750">
        <v>12</v>
      </c>
      <c r="M750">
        <v>6</v>
      </c>
      <c r="N750">
        <v>12</v>
      </c>
      <c r="W750">
        <v>1</v>
      </c>
      <c r="X750">
        <v>1</v>
      </c>
      <c r="Y750">
        <v>1</v>
      </c>
      <c r="Z750">
        <v>2</v>
      </c>
      <c r="AA750">
        <v>4</v>
      </c>
      <c r="AB750">
        <v>22</v>
      </c>
      <c r="AC750">
        <v>12</v>
      </c>
      <c r="AD750" t="s">
        <v>11424</v>
      </c>
      <c r="AE750">
        <v>25.931000000000001</v>
      </c>
      <c r="AF750">
        <v>-80.341700000000003</v>
      </c>
      <c r="AG750" t="s">
        <v>14128</v>
      </c>
      <c r="AH750">
        <v>13</v>
      </c>
      <c r="AI750">
        <v>11</v>
      </c>
      <c r="AJ750">
        <v>32</v>
      </c>
      <c r="AK750">
        <v>0</v>
      </c>
      <c r="AL750">
        <v>0</v>
      </c>
      <c r="AM750">
        <v>1</v>
      </c>
      <c r="AN750">
        <v>38</v>
      </c>
      <c r="AO750">
        <v>4</v>
      </c>
      <c r="AP750">
        <v>20</v>
      </c>
      <c r="AQ750">
        <v>3</v>
      </c>
      <c r="AR750">
        <v>23</v>
      </c>
      <c r="AU750">
        <v>1200390</v>
      </c>
      <c r="AV750">
        <v>8270</v>
      </c>
      <c r="AW750" t="s">
        <v>14127</v>
      </c>
      <c r="AX750" t="s">
        <v>13979</v>
      </c>
      <c r="AY750" t="s">
        <v>11421</v>
      </c>
      <c r="AZ750">
        <v>33015</v>
      </c>
      <c r="BA750">
        <v>3516</v>
      </c>
      <c r="BB750">
        <v>3516</v>
      </c>
      <c r="BC750">
        <v>0</v>
      </c>
      <c r="BE750">
        <v>12086</v>
      </c>
      <c r="BH750" t="s">
        <v>11427</v>
      </c>
      <c r="BI750" t="s">
        <v>11427</v>
      </c>
      <c r="BJ750" t="s">
        <v>11427</v>
      </c>
      <c r="BK750" t="s">
        <v>11427</v>
      </c>
      <c r="BL750" t="s">
        <v>11427</v>
      </c>
      <c r="BM750" t="s">
        <v>11427</v>
      </c>
      <c r="BN750" t="s">
        <v>11427</v>
      </c>
      <c r="BO750" t="s">
        <v>11427</v>
      </c>
      <c r="BP750" t="s">
        <v>11427</v>
      </c>
      <c r="BQ750" t="s">
        <v>11428</v>
      </c>
      <c r="BR750" t="s">
        <v>11428</v>
      </c>
      <c r="BS750" t="s">
        <v>11428</v>
      </c>
      <c r="BT750" t="s">
        <v>11428</v>
      </c>
      <c r="BU750" t="s">
        <v>11428</v>
      </c>
      <c r="BV750" t="s">
        <v>11428</v>
      </c>
      <c r="BW750" t="s">
        <v>11428</v>
      </c>
      <c r="BY750" t="s">
        <v>11427</v>
      </c>
      <c r="CB750" t="s">
        <v>11428</v>
      </c>
      <c r="CD750">
        <v>20</v>
      </c>
      <c r="CE750">
        <v>3</v>
      </c>
      <c r="CF750">
        <v>23</v>
      </c>
      <c r="CG750">
        <v>0</v>
      </c>
      <c r="CH750">
        <v>0</v>
      </c>
      <c r="CI750">
        <v>43</v>
      </c>
    </row>
    <row r="751" spans="1:87">
      <c r="A751">
        <v>120039008332</v>
      </c>
      <c r="B751" t="s">
        <v>11414</v>
      </c>
      <c r="C751" t="s">
        <v>13861</v>
      </c>
      <c r="D751" t="s">
        <v>14129</v>
      </c>
      <c r="E751" t="s">
        <v>13863</v>
      </c>
      <c r="F751" t="s">
        <v>13940</v>
      </c>
      <c r="G751" t="s">
        <v>14130</v>
      </c>
      <c r="H751" t="s">
        <v>13221</v>
      </c>
      <c r="I751" t="s">
        <v>11421</v>
      </c>
      <c r="J751">
        <v>33142</v>
      </c>
      <c r="K751" t="s">
        <v>11437</v>
      </c>
      <c r="L751">
        <v>12</v>
      </c>
      <c r="M751">
        <v>6</v>
      </c>
      <c r="N751">
        <v>12</v>
      </c>
      <c r="W751">
        <v>2</v>
      </c>
      <c r="X751">
        <v>7</v>
      </c>
      <c r="Y751">
        <v>7</v>
      </c>
      <c r="Z751">
        <v>12</v>
      </c>
      <c r="AA751">
        <v>6</v>
      </c>
      <c r="AB751">
        <v>9</v>
      </c>
      <c r="AC751">
        <v>7</v>
      </c>
      <c r="AD751" t="s">
        <v>11424</v>
      </c>
      <c r="AE751">
        <v>25.809699999999999</v>
      </c>
      <c r="AF751">
        <v>-80.220200000000006</v>
      </c>
      <c r="AG751" t="s">
        <v>14131</v>
      </c>
      <c r="AH751">
        <v>13</v>
      </c>
      <c r="AI751">
        <v>0</v>
      </c>
      <c r="AJ751">
        <v>50</v>
      </c>
      <c r="AK751">
        <v>0</v>
      </c>
      <c r="AL751">
        <v>1</v>
      </c>
      <c r="AM751">
        <v>33</v>
      </c>
      <c r="AN751">
        <v>15</v>
      </c>
      <c r="AO751">
        <v>1</v>
      </c>
      <c r="AP751">
        <v>12</v>
      </c>
      <c r="AQ751">
        <v>0</v>
      </c>
      <c r="AR751">
        <v>12</v>
      </c>
      <c r="AU751">
        <v>1200390</v>
      </c>
      <c r="AV751">
        <v>8332</v>
      </c>
      <c r="AW751" t="s">
        <v>14132</v>
      </c>
      <c r="AX751" t="s">
        <v>13221</v>
      </c>
      <c r="AY751" t="s">
        <v>11421</v>
      </c>
      <c r="AZ751">
        <v>33142</v>
      </c>
      <c r="BA751">
        <v>5558</v>
      </c>
      <c r="BB751">
        <v>5558</v>
      </c>
      <c r="BC751">
        <v>0</v>
      </c>
      <c r="BE751">
        <v>12086</v>
      </c>
      <c r="BH751" t="s">
        <v>11427</v>
      </c>
      <c r="BI751" t="s">
        <v>11427</v>
      </c>
      <c r="BJ751" t="s">
        <v>11427</v>
      </c>
      <c r="BK751" t="s">
        <v>11427</v>
      </c>
      <c r="BL751" t="s">
        <v>11427</v>
      </c>
      <c r="BM751" t="s">
        <v>11427</v>
      </c>
      <c r="BN751" t="s">
        <v>11427</v>
      </c>
      <c r="BO751" t="s">
        <v>11427</v>
      </c>
      <c r="BP751" t="s">
        <v>11427</v>
      </c>
      <c r="BQ751" t="s">
        <v>11428</v>
      </c>
      <c r="BR751" t="s">
        <v>11428</v>
      </c>
      <c r="BS751" t="s">
        <v>11428</v>
      </c>
      <c r="BT751" t="s">
        <v>11428</v>
      </c>
      <c r="BU751" t="s">
        <v>11428</v>
      </c>
      <c r="BV751" t="s">
        <v>11428</v>
      </c>
      <c r="BW751" t="s">
        <v>11428</v>
      </c>
      <c r="BY751" t="s">
        <v>11427</v>
      </c>
      <c r="CB751" t="s">
        <v>11427</v>
      </c>
      <c r="CD751">
        <v>12</v>
      </c>
      <c r="CE751">
        <v>0</v>
      </c>
      <c r="CF751">
        <v>12</v>
      </c>
      <c r="CG751">
        <v>0</v>
      </c>
      <c r="CH751">
        <v>0</v>
      </c>
      <c r="CI751">
        <v>50</v>
      </c>
    </row>
    <row r="752" spans="1:87">
      <c r="A752">
        <v>120039008345</v>
      </c>
      <c r="B752" t="s">
        <v>11414</v>
      </c>
      <c r="C752" t="s">
        <v>13861</v>
      </c>
      <c r="D752" t="s">
        <v>14133</v>
      </c>
      <c r="E752" t="s">
        <v>13863</v>
      </c>
      <c r="F752" t="s">
        <v>14134</v>
      </c>
      <c r="G752" t="s">
        <v>14135</v>
      </c>
      <c r="H752" t="s">
        <v>13927</v>
      </c>
      <c r="I752" t="s">
        <v>11421</v>
      </c>
      <c r="J752">
        <v>33054</v>
      </c>
      <c r="K752" t="s">
        <v>11437</v>
      </c>
      <c r="L752">
        <v>12</v>
      </c>
      <c r="M752">
        <v>6</v>
      </c>
      <c r="N752">
        <v>12</v>
      </c>
      <c r="W752">
        <v>45</v>
      </c>
      <c r="X752">
        <v>51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11424</v>
      </c>
      <c r="AE752">
        <v>25.917200000000001</v>
      </c>
      <c r="AF752">
        <v>-80.268299999999996</v>
      </c>
      <c r="AG752" t="s">
        <v>14136</v>
      </c>
      <c r="AH752">
        <v>13</v>
      </c>
      <c r="AI752">
        <v>55</v>
      </c>
      <c r="AJ752">
        <v>41</v>
      </c>
      <c r="AK752">
        <v>0</v>
      </c>
      <c r="AL752">
        <v>0</v>
      </c>
      <c r="AM752">
        <v>70</v>
      </c>
      <c r="AN752">
        <v>25</v>
      </c>
      <c r="AO752">
        <v>0</v>
      </c>
      <c r="AP752">
        <v>90</v>
      </c>
      <c r="AQ752">
        <v>3</v>
      </c>
      <c r="AR752">
        <v>93</v>
      </c>
      <c r="AS752">
        <v>7.4</v>
      </c>
      <c r="AT752">
        <v>13</v>
      </c>
      <c r="AU752">
        <v>1200390</v>
      </c>
      <c r="AV752">
        <v>8345</v>
      </c>
      <c r="AW752" t="s">
        <v>14137</v>
      </c>
      <c r="AX752" t="s">
        <v>13221</v>
      </c>
      <c r="AY752" t="s">
        <v>11421</v>
      </c>
      <c r="AZ752">
        <v>33173</v>
      </c>
      <c r="BB752">
        <v>6155</v>
      </c>
      <c r="BC752">
        <v>0</v>
      </c>
      <c r="BE752">
        <v>12086</v>
      </c>
      <c r="BH752" t="s">
        <v>11427</v>
      </c>
      <c r="BI752" t="s">
        <v>11427</v>
      </c>
      <c r="BJ752" t="s">
        <v>11427</v>
      </c>
      <c r="BK752" t="s">
        <v>11427</v>
      </c>
      <c r="BL752" t="s">
        <v>11427</v>
      </c>
      <c r="BM752" t="s">
        <v>11427</v>
      </c>
      <c r="BN752" t="s">
        <v>11427</v>
      </c>
      <c r="BO752" t="s">
        <v>11427</v>
      </c>
      <c r="BP752" t="s">
        <v>11427</v>
      </c>
      <c r="BQ752" t="s">
        <v>11428</v>
      </c>
      <c r="BR752" t="s">
        <v>11428</v>
      </c>
      <c r="BS752" t="s">
        <v>11428</v>
      </c>
      <c r="BT752" t="s">
        <v>11428</v>
      </c>
      <c r="BU752" t="s">
        <v>11428</v>
      </c>
      <c r="BV752" t="s">
        <v>11428</v>
      </c>
      <c r="BW752" t="s">
        <v>11428</v>
      </c>
      <c r="BY752" t="s">
        <v>11428</v>
      </c>
      <c r="CB752" t="s">
        <v>11428</v>
      </c>
      <c r="CD752">
        <v>90</v>
      </c>
      <c r="CE752">
        <v>3</v>
      </c>
      <c r="CF752">
        <v>93</v>
      </c>
      <c r="CG752">
        <v>0</v>
      </c>
      <c r="CH752">
        <v>1</v>
      </c>
      <c r="CI752">
        <v>96</v>
      </c>
    </row>
    <row r="753" spans="1:87">
      <c r="A753">
        <v>120039008362</v>
      </c>
      <c r="B753" t="s">
        <v>11414</v>
      </c>
      <c r="C753" t="s">
        <v>13861</v>
      </c>
      <c r="D753" t="s">
        <v>14138</v>
      </c>
      <c r="E753" t="s">
        <v>13863</v>
      </c>
      <c r="F753" t="s">
        <v>13940</v>
      </c>
      <c r="G753" t="s">
        <v>14139</v>
      </c>
      <c r="H753" t="s">
        <v>13221</v>
      </c>
      <c r="I753" t="s">
        <v>11421</v>
      </c>
      <c r="J753">
        <v>33178</v>
      </c>
      <c r="K753" t="s">
        <v>11437</v>
      </c>
      <c r="L753">
        <v>12</v>
      </c>
      <c r="M753">
        <v>6</v>
      </c>
      <c r="N753">
        <v>12</v>
      </c>
      <c r="W753">
        <v>0</v>
      </c>
      <c r="X753">
        <v>0</v>
      </c>
      <c r="Y753">
        <v>0</v>
      </c>
      <c r="Z753">
        <v>1</v>
      </c>
      <c r="AA753">
        <v>1</v>
      </c>
      <c r="AB753">
        <v>1</v>
      </c>
      <c r="AC753">
        <v>1</v>
      </c>
      <c r="AD753" t="s">
        <v>11424</v>
      </c>
      <c r="AE753">
        <v>25.811800000000002</v>
      </c>
      <c r="AF753">
        <v>-80.418199999999999</v>
      </c>
      <c r="AG753" t="s">
        <v>14140</v>
      </c>
      <c r="AH753">
        <v>13</v>
      </c>
      <c r="AI753">
        <v>4</v>
      </c>
      <c r="AJ753">
        <v>0</v>
      </c>
      <c r="AK753">
        <v>0</v>
      </c>
      <c r="AL753">
        <v>0</v>
      </c>
      <c r="AM753">
        <v>3</v>
      </c>
      <c r="AN753">
        <v>1</v>
      </c>
      <c r="AO753">
        <v>0</v>
      </c>
      <c r="AU753">
        <v>1200390</v>
      </c>
      <c r="AV753">
        <v>8362</v>
      </c>
      <c r="AW753" t="s">
        <v>14139</v>
      </c>
      <c r="AX753" t="s">
        <v>13221</v>
      </c>
      <c r="AY753" t="s">
        <v>11421</v>
      </c>
      <c r="AZ753">
        <v>33178</v>
      </c>
      <c r="BC753">
        <v>0</v>
      </c>
      <c r="BE753">
        <v>12086</v>
      </c>
      <c r="BH753" t="s">
        <v>11427</v>
      </c>
      <c r="BI753" t="s">
        <v>11427</v>
      </c>
      <c r="BJ753" t="s">
        <v>11427</v>
      </c>
      <c r="BK753" t="s">
        <v>11427</v>
      </c>
      <c r="BL753" t="s">
        <v>11427</v>
      </c>
      <c r="BM753" t="s">
        <v>11427</v>
      </c>
      <c r="BN753" t="s">
        <v>11427</v>
      </c>
      <c r="BO753" t="s">
        <v>11427</v>
      </c>
      <c r="BP753" t="s">
        <v>11427</v>
      </c>
      <c r="BQ753" t="s">
        <v>11428</v>
      </c>
      <c r="BR753" t="s">
        <v>11428</v>
      </c>
      <c r="BS753" t="s">
        <v>11428</v>
      </c>
      <c r="BT753" t="s">
        <v>11428</v>
      </c>
      <c r="BU753" t="s">
        <v>11428</v>
      </c>
      <c r="BV753" t="s">
        <v>11428</v>
      </c>
      <c r="BW753" t="s">
        <v>11428</v>
      </c>
      <c r="BY753" t="s">
        <v>11427</v>
      </c>
      <c r="CB753" t="s">
        <v>11427</v>
      </c>
      <c r="CG753">
        <v>0</v>
      </c>
      <c r="CH753">
        <v>0</v>
      </c>
      <c r="CI753">
        <v>4</v>
      </c>
    </row>
    <row r="754" spans="1:87">
      <c r="A754">
        <v>120039008379</v>
      </c>
      <c r="B754" t="s">
        <v>11414</v>
      </c>
      <c r="C754" t="s">
        <v>13861</v>
      </c>
      <c r="D754" t="s">
        <v>14141</v>
      </c>
      <c r="E754" t="s">
        <v>13863</v>
      </c>
      <c r="F754" t="s">
        <v>14142</v>
      </c>
      <c r="G754" t="s">
        <v>14143</v>
      </c>
      <c r="H754" t="s">
        <v>13221</v>
      </c>
      <c r="I754" t="s">
        <v>11421</v>
      </c>
      <c r="J754">
        <v>33142</v>
      </c>
      <c r="K754" t="s">
        <v>11422</v>
      </c>
      <c r="L754">
        <v>12</v>
      </c>
      <c r="M754">
        <v>6</v>
      </c>
      <c r="N754">
        <v>12</v>
      </c>
      <c r="W754">
        <v>0</v>
      </c>
      <c r="X754">
        <v>3</v>
      </c>
      <c r="Y754">
        <v>2</v>
      </c>
      <c r="Z754">
        <v>0</v>
      </c>
      <c r="AA754">
        <v>0</v>
      </c>
      <c r="AB754">
        <v>0</v>
      </c>
      <c r="AC754">
        <v>0</v>
      </c>
      <c r="AD754" t="s">
        <v>11424</v>
      </c>
      <c r="AE754">
        <v>25.7988</v>
      </c>
      <c r="AF754">
        <v>-80.375200000000007</v>
      </c>
      <c r="AG754" t="s">
        <v>14144</v>
      </c>
      <c r="AH754">
        <v>13</v>
      </c>
      <c r="AI754">
        <v>1</v>
      </c>
      <c r="AJ754">
        <v>4</v>
      </c>
      <c r="AK754">
        <v>0</v>
      </c>
      <c r="AL754">
        <v>0</v>
      </c>
      <c r="AM754">
        <v>0</v>
      </c>
      <c r="AN754">
        <v>4</v>
      </c>
      <c r="AO754">
        <v>1</v>
      </c>
      <c r="AU754">
        <v>1200390</v>
      </c>
      <c r="AV754">
        <v>8379</v>
      </c>
      <c r="AW754" t="s">
        <v>14143</v>
      </c>
      <c r="AX754" t="s">
        <v>13221</v>
      </c>
      <c r="AY754" t="s">
        <v>11421</v>
      </c>
      <c r="AZ754">
        <v>33142</v>
      </c>
      <c r="BC754">
        <v>0</v>
      </c>
      <c r="BE754">
        <v>12086</v>
      </c>
      <c r="BH754" t="s">
        <v>11427</v>
      </c>
      <c r="BI754" t="s">
        <v>11427</v>
      </c>
      <c r="BJ754" t="s">
        <v>11427</v>
      </c>
      <c r="BK754" t="s">
        <v>11427</v>
      </c>
      <c r="BL754" t="s">
        <v>11427</v>
      </c>
      <c r="BM754" t="s">
        <v>11427</v>
      </c>
      <c r="BN754" t="s">
        <v>11427</v>
      </c>
      <c r="BO754" t="s">
        <v>11427</v>
      </c>
      <c r="BP754" t="s">
        <v>11427</v>
      </c>
      <c r="BQ754" t="s">
        <v>11428</v>
      </c>
      <c r="BR754" t="s">
        <v>11428</v>
      </c>
      <c r="BS754" t="s">
        <v>11428</v>
      </c>
      <c r="BT754" t="s">
        <v>11428</v>
      </c>
      <c r="BU754" t="s">
        <v>11428</v>
      </c>
      <c r="BV754" t="s">
        <v>11428</v>
      </c>
      <c r="BW754" t="s">
        <v>11428</v>
      </c>
      <c r="BY754" t="s">
        <v>11427</v>
      </c>
      <c r="CB754" t="s">
        <v>11428</v>
      </c>
      <c r="CG754">
        <v>0</v>
      </c>
      <c r="CH754">
        <v>0</v>
      </c>
      <c r="CI754">
        <v>5</v>
      </c>
    </row>
    <row r="755" spans="1:87">
      <c r="A755">
        <v>120039008402</v>
      </c>
      <c r="B755" t="s">
        <v>11414</v>
      </c>
      <c r="C755" t="s">
        <v>13861</v>
      </c>
      <c r="D755" t="s">
        <v>14145</v>
      </c>
      <c r="E755" t="s">
        <v>13863</v>
      </c>
      <c r="F755" t="s">
        <v>14142</v>
      </c>
      <c r="G755" t="s">
        <v>14143</v>
      </c>
      <c r="H755" t="s">
        <v>13221</v>
      </c>
      <c r="I755" t="s">
        <v>11421</v>
      </c>
      <c r="J755">
        <v>33142</v>
      </c>
      <c r="K755" t="s">
        <v>11422</v>
      </c>
      <c r="L755">
        <v>12</v>
      </c>
      <c r="M755">
        <v>6</v>
      </c>
      <c r="N755">
        <v>12</v>
      </c>
      <c r="W755">
        <v>0</v>
      </c>
      <c r="X755">
        <v>0</v>
      </c>
      <c r="Y755">
        <v>0</v>
      </c>
      <c r="Z755">
        <v>5</v>
      </c>
      <c r="AA755">
        <v>3</v>
      </c>
      <c r="AB755">
        <v>10</v>
      </c>
      <c r="AC755">
        <v>5</v>
      </c>
      <c r="AD755" t="s">
        <v>11424</v>
      </c>
      <c r="AE755">
        <v>25.7988</v>
      </c>
      <c r="AF755">
        <v>-80.375200000000007</v>
      </c>
      <c r="AG755" t="s">
        <v>14146</v>
      </c>
      <c r="AH755">
        <v>13</v>
      </c>
      <c r="AI755">
        <v>10</v>
      </c>
      <c r="AJ755">
        <v>13</v>
      </c>
      <c r="AK755">
        <v>0</v>
      </c>
      <c r="AL755">
        <v>0</v>
      </c>
      <c r="AM755">
        <v>0</v>
      </c>
      <c r="AN755">
        <v>19</v>
      </c>
      <c r="AO755">
        <v>4</v>
      </c>
      <c r="AP755">
        <v>0</v>
      </c>
      <c r="AQ755">
        <v>0</v>
      </c>
      <c r="AR755">
        <v>0</v>
      </c>
      <c r="AU755">
        <v>1200390</v>
      </c>
      <c r="AV755">
        <v>8402</v>
      </c>
      <c r="AW755" t="s">
        <v>14143</v>
      </c>
      <c r="AX755" t="s">
        <v>13221</v>
      </c>
      <c r="AY755" t="s">
        <v>11421</v>
      </c>
      <c r="AZ755">
        <v>33142</v>
      </c>
      <c r="BC755">
        <v>0</v>
      </c>
      <c r="BE755">
        <v>12086</v>
      </c>
      <c r="BH755" t="s">
        <v>11427</v>
      </c>
      <c r="BI755" t="s">
        <v>11427</v>
      </c>
      <c r="BJ755" t="s">
        <v>11427</v>
      </c>
      <c r="BK755" t="s">
        <v>11427</v>
      </c>
      <c r="BL755" t="s">
        <v>11427</v>
      </c>
      <c r="BM755" t="s">
        <v>11427</v>
      </c>
      <c r="BN755" t="s">
        <v>11427</v>
      </c>
      <c r="BO755" t="s">
        <v>11427</v>
      </c>
      <c r="BP755" t="s">
        <v>11427</v>
      </c>
      <c r="BQ755" t="s">
        <v>11428</v>
      </c>
      <c r="BR755" t="s">
        <v>11428</v>
      </c>
      <c r="BS755" t="s">
        <v>11428</v>
      </c>
      <c r="BT755" t="s">
        <v>11428</v>
      </c>
      <c r="BU755" t="s">
        <v>11428</v>
      </c>
      <c r="BV755" t="s">
        <v>11428</v>
      </c>
      <c r="BW755" t="s">
        <v>11428</v>
      </c>
      <c r="BY755" t="s">
        <v>11427</v>
      </c>
      <c r="CB755" t="s">
        <v>11428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23</v>
      </c>
    </row>
    <row r="756" spans="1:87">
      <c r="A756">
        <v>120039010618</v>
      </c>
      <c r="B756" t="s">
        <v>11414</v>
      </c>
      <c r="C756" t="s">
        <v>13861</v>
      </c>
      <c r="D756" t="s">
        <v>14147</v>
      </c>
      <c r="E756" t="s">
        <v>13863</v>
      </c>
      <c r="F756" t="s">
        <v>14148</v>
      </c>
      <c r="G756" t="s">
        <v>14149</v>
      </c>
      <c r="H756" t="s">
        <v>13221</v>
      </c>
      <c r="I756" t="s">
        <v>11421</v>
      </c>
      <c r="J756">
        <v>33176</v>
      </c>
      <c r="K756" t="s">
        <v>11437</v>
      </c>
      <c r="L756">
        <v>12</v>
      </c>
      <c r="M756">
        <v>6</v>
      </c>
      <c r="N756">
        <v>12</v>
      </c>
      <c r="W756">
        <v>0</v>
      </c>
      <c r="X756">
        <v>1</v>
      </c>
      <c r="Y756">
        <v>3</v>
      </c>
      <c r="Z756">
        <v>10</v>
      </c>
      <c r="AA756">
        <v>16</v>
      </c>
      <c r="AB756">
        <v>22</v>
      </c>
      <c r="AC756">
        <v>25</v>
      </c>
      <c r="AD756" t="s">
        <v>11424</v>
      </c>
      <c r="AE756">
        <v>25.6326</v>
      </c>
      <c r="AF756">
        <v>-80.358599999999996</v>
      </c>
      <c r="AG756" t="s">
        <v>14150</v>
      </c>
      <c r="AH756">
        <v>13</v>
      </c>
      <c r="AI756">
        <v>1</v>
      </c>
      <c r="AJ756">
        <v>76</v>
      </c>
      <c r="AK756">
        <v>0</v>
      </c>
      <c r="AL756">
        <v>0</v>
      </c>
      <c r="AM756">
        <v>37</v>
      </c>
      <c r="AN756">
        <v>40</v>
      </c>
      <c r="AO756">
        <v>0</v>
      </c>
      <c r="AP756">
        <v>73</v>
      </c>
      <c r="AQ756">
        <v>0</v>
      </c>
      <c r="AR756">
        <v>73</v>
      </c>
      <c r="AS756">
        <v>5.9</v>
      </c>
      <c r="AT756">
        <v>13</v>
      </c>
      <c r="AU756">
        <v>1200390</v>
      </c>
      <c r="AV756">
        <v>10618</v>
      </c>
      <c r="AW756" t="s">
        <v>14149</v>
      </c>
      <c r="AX756" t="s">
        <v>13221</v>
      </c>
      <c r="AY756" t="s">
        <v>11421</v>
      </c>
      <c r="AZ756">
        <v>33176</v>
      </c>
      <c r="BA756">
        <v>7744</v>
      </c>
      <c r="BB756">
        <v>7744</v>
      </c>
      <c r="BC756">
        <v>0</v>
      </c>
      <c r="BE756">
        <v>12086</v>
      </c>
      <c r="BH756" t="s">
        <v>11427</v>
      </c>
      <c r="BI756" t="s">
        <v>11427</v>
      </c>
      <c r="BJ756" t="s">
        <v>11427</v>
      </c>
      <c r="BK756" t="s">
        <v>11427</v>
      </c>
      <c r="BL756" t="s">
        <v>11427</v>
      </c>
      <c r="BM756" t="s">
        <v>11427</v>
      </c>
      <c r="BN756" t="s">
        <v>11427</v>
      </c>
      <c r="BO756" t="s">
        <v>11427</v>
      </c>
      <c r="BP756" t="s">
        <v>11427</v>
      </c>
      <c r="BQ756" t="s">
        <v>11428</v>
      </c>
      <c r="BR756" t="s">
        <v>11428</v>
      </c>
      <c r="BS756" t="s">
        <v>11428</v>
      </c>
      <c r="BT756" t="s">
        <v>11428</v>
      </c>
      <c r="BU756" t="s">
        <v>11428</v>
      </c>
      <c r="BV756" t="s">
        <v>11428</v>
      </c>
      <c r="BW756" t="s">
        <v>11428</v>
      </c>
      <c r="BY756" t="s">
        <v>11428</v>
      </c>
      <c r="CB756" t="s">
        <v>11427</v>
      </c>
      <c r="CD756">
        <v>73</v>
      </c>
      <c r="CE756">
        <v>0</v>
      </c>
      <c r="CF756">
        <v>73</v>
      </c>
      <c r="CG756">
        <v>0</v>
      </c>
      <c r="CH756">
        <v>0</v>
      </c>
      <c r="CI756">
        <v>77</v>
      </c>
    </row>
    <row r="757" spans="1:87">
      <c r="A757">
        <v>120039000367</v>
      </c>
      <c r="B757" t="s">
        <v>11490</v>
      </c>
      <c r="C757" t="s">
        <v>13861</v>
      </c>
      <c r="D757" t="s">
        <v>14151</v>
      </c>
      <c r="E757" t="s">
        <v>13863</v>
      </c>
      <c r="F757" t="s">
        <v>14152</v>
      </c>
      <c r="G757" t="s">
        <v>14153</v>
      </c>
      <c r="H757" t="s">
        <v>13880</v>
      </c>
      <c r="I757" t="s">
        <v>11421</v>
      </c>
      <c r="J757">
        <v>33032</v>
      </c>
      <c r="K757" t="s">
        <v>11422</v>
      </c>
      <c r="L757">
        <v>12</v>
      </c>
      <c r="M757" t="s">
        <v>11461</v>
      </c>
      <c r="N757">
        <v>8</v>
      </c>
      <c r="P757">
        <v>75</v>
      </c>
      <c r="Q757">
        <v>96</v>
      </c>
      <c r="R757">
        <v>122</v>
      </c>
      <c r="S757">
        <v>107</v>
      </c>
      <c r="T757">
        <v>129</v>
      </c>
      <c r="U757">
        <v>133</v>
      </c>
      <c r="V757">
        <v>133</v>
      </c>
      <c r="W757">
        <v>104</v>
      </c>
      <c r="X757">
        <v>100</v>
      </c>
      <c r="Y757">
        <v>53</v>
      </c>
      <c r="AD757" t="s">
        <v>11424</v>
      </c>
      <c r="AE757">
        <v>25.514600000000002</v>
      </c>
      <c r="AF757">
        <v>-80.398600000000002</v>
      </c>
      <c r="AG757" t="s">
        <v>14154</v>
      </c>
      <c r="AH757">
        <v>13</v>
      </c>
      <c r="AI757">
        <v>489</v>
      </c>
      <c r="AJ757">
        <v>563</v>
      </c>
      <c r="AK757">
        <v>7</v>
      </c>
      <c r="AL757">
        <v>28</v>
      </c>
      <c r="AM757">
        <v>164</v>
      </c>
      <c r="AN757">
        <v>710</v>
      </c>
      <c r="AO757">
        <v>123</v>
      </c>
      <c r="AP757">
        <v>571</v>
      </c>
      <c r="AQ757">
        <v>85</v>
      </c>
      <c r="AR757">
        <v>656</v>
      </c>
      <c r="AS757">
        <v>17</v>
      </c>
      <c r="AT757">
        <v>62</v>
      </c>
      <c r="AU757">
        <v>1200390</v>
      </c>
      <c r="AV757">
        <v>367</v>
      </c>
      <c r="AW757" t="s">
        <v>14153</v>
      </c>
      <c r="AX757" t="s">
        <v>13880</v>
      </c>
      <c r="AY757" t="s">
        <v>11421</v>
      </c>
      <c r="AZ757">
        <v>33032</v>
      </c>
      <c r="BA757">
        <v>7805</v>
      </c>
      <c r="BB757">
        <v>7805</v>
      </c>
      <c r="BC757">
        <v>0</v>
      </c>
      <c r="BE757">
        <v>12086</v>
      </c>
      <c r="BH757" t="s">
        <v>11427</v>
      </c>
      <c r="BI757" t="s">
        <v>11427</v>
      </c>
      <c r="BJ757" t="s">
        <v>11428</v>
      </c>
      <c r="BK757" t="s">
        <v>11428</v>
      </c>
      <c r="BL757" t="s">
        <v>11428</v>
      </c>
      <c r="BM757" t="s">
        <v>11428</v>
      </c>
      <c r="BN757" t="s">
        <v>11428</v>
      </c>
      <c r="BO757" t="s">
        <v>11428</v>
      </c>
      <c r="BP757" t="s">
        <v>11428</v>
      </c>
      <c r="BQ757" t="s">
        <v>11428</v>
      </c>
      <c r="BR757" t="s">
        <v>11428</v>
      </c>
      <c r="BS757" t="s">
        <v>11428</v>
      </c>
      <c r="BT757" t="s">
        <v>11427</v>
      </c>
      <c r="BU757" t="s">
        <v>11427</v>
      </c>
      <c r="BV757" t="s">
        <v>11427</v>
      </c>
      <c r="BW757" t="s">
        <v>11427</v>
      </c>
      <c r="BY757" t="s">
        <v>11428</v>
      </c>
      <c r="CB757" t="s">
        <v>11427</v>
      </c>
      <c r="CD757">
        <v>571</v>
      </c>
      <c r="CE757">
        <v>85</v>
      </c>
      <c r="CF757">
        <v>656</v>
      </c>
      <c r="CG757">
        <v>0</v>
      </c>
      <c r="CH757">
        <v>20</v>
      </c>
      <c r="CI757">
        <v>1052</v>
      </c>
    </row>
    <row r="758" spans="1:87">
      <c r="A758">
        <v>120039000368</v>
      </c>
      <c r="B758" t="s">
        <v>11490</v>
      </c>
      <c r="C758" t="s">
        <v>13861</v>
      </c>
      <c r="D758" t="s">
        <v>14155</v>
      </c>
      <c r="E758" t="s">
        <v>13863</v>
      </c>
      <c r="F758" t="s">
        <v>14156</v>
      </c>
      <c r="G758" t="s">
        <v>14157</v>
      </c>
      <c r="H758" t="s">
        <v>13221</v>
      </c>
      <c r="I758" t="s">
        <v>11421</v>
      </c>
      <c r="J758">
        <v>33127</v>
      </c>
      <c r="K758" t="s">
        <v>11422</v>
      </c>
      <c r="L758">
        <v>12</v>
      </c>
      <c r="M758" t="s">
        <v>11461</v>
      </c>
      <c r="N758">
        <v>5</v>
      </c>
      <c r="P758">
        <v>40</v>
      </c>
      <c r="Q758">
        <v>64</v>
      </c>
      <c r="R758">
        <v>78</v>
      </c>
      <c r="S758">
        <v>56</v>
      </c>
      <c r="T758">
        <v>53</v>
      </c>
      <c r="U758">
        <v>57</v>
      </c>
      <c r="V758">
        <v>59</v>
      </c>
      <c r="AD758" t="s">
        <v>11424</v>
      </c>
      <c r="AE758">
        <v>25.818200000000001</v>
      </c>
      <c r="AF758">
        <v>-80.216800000000006</v>
      </c>
      <c r="AG758" t="s">
        <v>14158</v>
      </c>
      <c r="AH758">
        <v>13</v>
      </c>
      <c r="AI758">
        <v>224</v>
      </c>
      <c r="AJ758">
        <v>183</v>
      </c>
      <c r="AK758">
        <v>1</v>
      </c>
      <c r="AL758">
        <v>0</v>
      </c>
      <c r="AM758">
        <v>308</v>
      </c>
      <c r="AN758">
        <v>96</v>
      </c>
      <c r="AO758">
        <v>1</v>
      </c>
      <c r="AP758">
        <v>395</v>
      </c>
      <c r="AQ758">
        <v>3</v>
      </c>
      <c r="AR758">
        <v>398</v>
      </c>
      <c r="AS758">
        <v>15.1</v>
      </c>
      <c r="AT758">
        <v>27</v>
      </c>
      <c r="AU758">
        <v>1200390</v>
      </c>
      <c r="AV758">
        <v>368</v>
      </c>
      <c r="AW758" t="s">
        <v>14157</v>
      </c>
      <c r="AX758" t="s">
        <v>13221</v>
      </c>
      <c r="AY758" t="s">
        <v>11421</v>
      </c>
      <c r="AZ758">
        <v>33127</v>
      </c>
      <c r="BA758">
        <v>2214</v>
      </c>
      <c r="BB758">
        <v>2214</v>
      </c>
      <c r="BC758">
        <v>0</v>
      </c>
      <c r="BE758">
        <v>12086</v>
      </c>
      <c r="BH758" t="s">
        <v>11427</v>
      </c>
      <c r="BI758" t="s">
        <v>11427</v>
      </c>
      <c r="BJ758" t="s">
        <v>11428</v>
      </c>
      <c r="BK758" t="s">
        <v>11428</v>
      </c>
      <c r="BL758" t="s">
        <v>11428</v>
      </c>
      <c r="BM758" t="s">
        <v>11428</v>
      </c>
      <c r="BN758" t="s">
        <v>11428</v>
      </c>
      <c r="BO758" t="s">
        <v>11428</v>
      </c>
      <c r="BP758" t="s">
        <v>11428</v>
      </c>
      <c r="BQ758" t="s">
        <v>11427</v>
      </c>
      <c r="BR758" t="s">
        <v>11427</v>
      </c>
      <c r="BS758" t="s">
        <v>11427</v>
      </c>
      <c r="BT758" t="s">
        <v>11427</v>
      </c>
      <c r="BU758" t="s">
        <v>11427</v>
      </c>
      <c r="BV758" t="s">
        <v>11427</v>
      </c>
      <c r="BW758" t="s">
        <v>11427</v>
      </c>
      <c r="BY758" t="s">
        <v>11428</v>
      </c>
      <c r="CB758" t="s">
        <v>11427</v>
      </c>
      <c r="CD758">
        <v>395</v>
      </c>
      <c r="CE758">
        <v>3</v>
      </c>
      <c r="CF758">
        <v>398</v>
      </c>
      <c r="CG758">
        <v>0</v>
      </c>
      <c r="CH758">
        <v>1</v>
      </c>
      <c r="CI758">
        <v>407</v>
      </c>
    </row>
    <row r="759" spans="1:87">
      <c r="A759">
        <v>120039000369</v>
      </c>
      <c r="B759" t="s">
        <v>11490</v>
      </c>
      <c r="C759" t="s">
        <v>13861</v>
      </c>
      <c r="D759" t="s">
        <v>14159</v>
      </c>
      <c r="E759" t="s">
        <v>13863</v>
      </c>
      <c r="F759" t="s">
        <v>14160</v>
      </c>
      <c r="G759" t="s">
        <v>14161</v>
      </c>
      <c r="H759" t="s">
        <v>13221</v>
      </c>
      <c r="I759" t="s">
        <v>11421</v>
      </c>
      <c r="J759">
        <v>33150</v>
      </c>
      <c r="K759" t="s">
        <v>11422</v>
      </c>
      <c r="L759">
        <v>12</v>
      </c>
      <c r="M759" t="s">
        <v>11461</v>
      </c>
      <c r="N759">
        <v>5</v>
      </c>
      <c r="P759">
        <v>86</v>
      </c>
      <c r="Q759">
        <v>86</v>
      </c>
      <c r="R759">
        <v>76</v>
      </c>
      <c r="S759">
        <v>79</v>
      </c>
      <c r="T759">
        <v>74</v>
      </c>
      <c r="U759">
        <v>77</v>
      </c>
      <c r="V759">
        <v>69</v>
      </c>
      <c r="AD759" t="s">
        <v>11424</v>
      </c>
      <c r="AE759">
        <v>25.849699999999999</v>
      </c>
      <c r="AF759">
        <v>-80.214299999999994</v>
      </c>
      <c r="AG759" t="s">
        <v>14162</v>
      </c>
      <c r="AH759">
        <v>13</v>
      </c>
      <c r="AI759">
        <v>292</v>
      </c>
      <c r="AJ759">
        <v>255</v>
      </c>
      <c r="AK759">
        <v>0</v>
      </c>
      <c r="AL759">
        <v>0</v>
      </c>
      <c r="AM759">
        <v>399</v>
      </c>
      <c r="AN759">
        <v>137</v>
      </c>
      <c r="AO759">
        <v>8</v>
      </c>
      <c r="AP759">
        <v>518</v>
      </c>
      <c r="AQ759">
        <v>4</v>
      </c>
      <c r="AR759">
        <v>522</v>
      </c>
      <c r="AS759">
        <v>14.4</v>
      </c>
      <c r="AT759">
        <v>38</v>
      </c>
      <c r="AU759">
        <v>1200390</v>
      </c>
      <c r="AV759">
        <v>369</v>
      </c>
      <c r="AW759" t="s">
        <v>14161</v>
      </c>
      <c r="AX759" t="s">
        <v>13221</v>
      </c>
      <c r="AY759" t="s">
        <v>11421</v>
      </c>
      <c r="AZ759">
        <v>33150</v>
      </c>
      <c r="BA759">
        <v>2738</v>
      </c>
      <c r="BB759">
        <v>2738</v>
      </c>
      <c r="BC759">
        <v>0</v>
      </c>
      <c r="BE759">
        <v>12086</v>
      </c>
      <c r="BH759" t="s">
        <v>11427</v>
      </c>
      <c r="BI759" t="s">
        <v>11427</v>
      </c>
      <c r="BJ759" t="s">
        <v>11428</v>
      </c>
      <c r="BK759" t="s">
        <v>11428</v>
      </c>
      <c r="BL759" t="s">
        <v>11428</v>
      </c>
      <c r="BM759" t="s">
        <v>11428</v>
      </c>
      <c r="BN759" t="s">
        <v>11428</v>
      </c>
      <c r="BO759" t="s">
        <v>11428</v>
      </c>
      <c r="BP759" t="s">
        <v>11428</v>
      </c>
      <c r="BQ759" t="s">
        <v>11427</v>
      </c>
      <c r="BR759" t="s">
        <v>11427</v>
      </c>
      <c r="BS759" t="s">
        <v>11427</v>
      </c>
      <c r="BT759" t="s">
        <v>11427</v>
      </c>
      <c r="BU759" t="s">
        <v>11427</v>
      </c>
      <c r="BV759" t="s">
        <v>11427</v>
      </c>
      <c r="BW759" t="s">
        <v>11427</v>
      </c>
      <c r="BY759" t="s">
        <v>11428</v>
      </c>
      <c r="CB759" t="s">
        <v>11427</v>
      </c>
      <c r="CD759">
        <v>518</v>
      </c>
      <c r="CE759">
        <v>4</v>
      </c>
      <c r="CF759">
        <v>522</v>
      </c>
      <c r="CG759">
        <v>1</v>
      </c>
      <c r="CH759">
        <v>2</v>
      </c>
      <c r="CI759">
        <v>547</v>
      </c>
    </row>
    <row r="760" spans="1:87">
      <c r="A760">
        <v>120039000370</v>
      </c>
      <c r="B760" t="s">
        <v>11490</v>
      </c>
      <c r="C760" t="s">
        <v>13861</v>
      </c>
      <c r="D760" t="s">
        <v>14163</v>
      </c>
      <c r="E760" t="s">
        <v>13863</v>
      </c>
      <c r="F760" t="s">
        <v>14164</v>
      </c>
      <c r="G760" t="s">
        <v>14165</v>
      </c>
      <c r="H760" t="s">
        <v>13221</v>
      </c>
      <c r="I760" t="s">
        <v>11421</v>
      </c>
      <c r="J760">
        <v>33135</v>
      </c>
      <c r="K760" t="s">
        <v>11422</v>
      </c>
      <c r="L760">
        <v>12</v>
      </c>
      <c r="M760" t="s">
        <v>11461</v>
      </c>
      <c r="N760">
        <v>5</v>
      </c>
      <c r="P760">
        <v>69</v>
      </c>
      <c r="Q760">
        <v>116</v>
      </c>
      <c r="R760">
        <v>143</v>
      </c>
      <c r="S760">
        <v>115</v>
      </c>
      <c r="T760">
        <v>135</v>
      </c>
      <c r="U760">
        <v>157</v>
      </c>
      <c r="V760">
        <v>145</v>
      </c>
      <c r="AD760" t="s">
        <v>11424</v>
      </c>
      <c r="AE760">
        <v>25.766999999999999</v>
      </c>
      <c r="AF760">
        <v>-80.248599999999996</v>
      </c>
      <c r="AG760" t="s">
        <v>14166</v>
      </c>
      <c r="AH760">
        <v>13</v>
      </c>
      <c r="AI760">
        <v>453</v>
      </c>
      <c r="AJ760">
        <v>427</v>
      </c>
      <c r="AK760">
        <v>0</v>
      </c>
      <c r="AL760">
        <v>1</v>
      </c>
      <c r="AM760">
        <v>11</v>
      </c>
      <c r="AN760">
        <v>850</v>
      </c>
      <c r="AO760">
        <v>15</v>
      </c>
      <c r="AP760">
        <v>743</v>
      </c>
      <c r="AQ760">
        <v>49</v>
      </c>
      <c r="AR760">
        <v>792</v>
      </c>
      <c r="AS760">
        <v>14.7</v>
      </c>
      <c r="AT760">
        <v>60</v>
      </c>
      <c r="AU760">
        <v>1200390</v>
      </c>
      <c r="AV760">
        <v>370</v>
      </c>
      <c r="AW760" t="s">
        <v>14165</v>
      </c>
      <c r="AX760" t="s">
        <v>13221</v>
      </c>
      <c r="AY760" t="s">
        <v>11421</v>
      </c>
      <c r="AZ760">
        <v>33135</v>
      </c>
      <c r="BA760">
        <v>2614</v>
      </c>
      <c r="BB760">
        <v>2614</v>
      </c>
      <c r="BC760">
        <v>0</v>
      </c>
      <c r="BE760">
        <v>12086</v>
      </c>
      <c r="BH760" t="s">
        <v>11427</v>
      </c>
      <c r="BI760" t="s">
        <v>11427</v>
      </c>
      <c r="BJ760" t="s">
        <v>11428</v>
      </c>
      <c r="BK760" t="s">
        <v>11428</v>
      </c>
      <c r="BL760" t="s">
        <v>11428</v>
      </c>
      <c r="BM760" t="s">
        <v>11428</v>
      </c>
      <c r="BN760" t="s">
        <v>11428</v>
      </c>
      <c r="BO760" t="s">
        <v>11428</v>
      </c>
      <c r="BP760" t="s">
        <v>11428</v>
      </c>
      <c r="BQ760" t="s">
        <v>11427</v>
      </c>
      <c r="BR760" t="s">
        <v>11427</v>
      </c>
      <c r="BS760" t="s">
        <v>11427</v>
      </c>
      <c r="BT760" t="s">
        <v>11427</v>
      </c>
      <c r="BU760" t="s">
        <v>11427</v>
      </c>
      <c r="BV760" t="s">
        <v>11427</v>
      </c>
      <c r="BW760" t="s">
        <v>11427</v>
      </c>
      <c r="BY760" t="s">
        <v>11428</v>
      </c>
      <c r="CB760" t="s">
        <v>11427</v>
      </c>
      <c r="CD760">
        <v>743</v>
      </c>
      <c r="CE760">
        <v>49</v>
      </c>
      <c r="CF760">
        <v>792</v>
      </c>
      <c r="CG760">
        <v>0</v>
      </c>
      <c r="CH760">
        <v>3</v>
      </c>
      <c r="CI760">
        <v>880</v>
      </c>
    </row>
    <row r="761" spans="1:87">
      <c r="A761">
        <v>120039000371</v>
      </c>
      <c r="B761" t="s">
        <v>11490</v>
      </c>
      <c r="C761" t="s">
        <v>13861</v>
      </c>
      <c r="D761" t="s">
        <v>14167</v>
      </c>
      <c r="E761" t="s">
        <v>13863</v>
      </c>
      <c r="F761" t="s">
        <v>14168</v>
      </c>
      <c r="G761" t="s">
        <v>14169</v>
      </c>
      <c r="H761" t="s">
        <v>13880</v>
      </c>
      <c r="I761" t="s">
        <v>11421</v>
      </c>
      <c r="J761">
        <v>33030</v>
      </c>
      <c r="K761" t="s">
        <v>11422</v>
      </c>
      <c r="L761">
        <v>12</v>
      </c>
      <c r="M761" t="s">
        <v>11461</v>
      </c>
      <c r="N761">
        <v>3</v>
      </c>
      <c r="P761">
        <v>8</v>
      </c>
      <c r="Q761">
        <v>79</v>
      </c>
      <c r="R761">
        <v>82</v>
      </c>
      <c r="S761">
        <v>123</v>
      </c>
      <c r="T761">
        <v>125</v>
      </c>
      <c r="AD761" t="s">
        <v>11424</v>
      </c>
      <c r="AE761">
        <v>25.494</v>
      </c>
      <c r="AF761">
        <v>-80.466200000000001</v>
      </c>
      <c r="AG761" t="s">
        <v>14170</v>
      </c>
      <c r="AH761">
        <v>13</v>
      </c>
      <c r="AI761">
        <v>234</v>
      </c>
      <c r="AJ761">
        <v>183</v>
      </c>
      <c r="AK761">
        <v>0</v>
      </c>
      <c r="AL761">
        <v>1</v>
      </c>
      <c r="AM761">
        <v>68</v>
      </c>
      <c r="AN761">
        <v>311</v>
      </c>
      <c r="AO761">
        <v>26</v>
      </c>
      <c r="AP761">
        <v>369</v>
      </c>
      <c r="AQ761">
        <v>17</v>
      </c>
      <c r="AR761">
        <v>386</v>
      </c>
      <c r="AS761">
        <v>11.3</v>
      </c>
      <c r="AT761">
        <v>37</v>
      </c>
      <c r="AU761">
        <v>1200390</v>
      </c>
      <c r="AV761">
        <v>371</v>
      </c>
      <c r="AW761" t="s">
        <v>14169</v>
      </c>
      <c r="AX761" t="s">
        <v>13880</v>
      </c>
      <c r="AY761" t="s">
        <v>11421</v>
      </c>
      <c r="AZ761">
        <v>33030</v>
      </c>
      <c r="BA761">
        <v>2541</v>
      </c>
      <c r="BB761">
        <v>2541</v>
      </c>
      <c r="BC761">
        <v>0</v>
      </c>
      <c r="BE761">
        <v>12086</v>
      </c>
      <c r="BH761" t="s">
        <v>11427</v>
      </c>
      <c r="BI761" t="s">
        <v>11427</v>
      </c>
      <c r="BJ761" t="s">
        <v>11428</v>
      </c>
      <c r="BK761" t="s">
        <v>11428</v>
      </c>
      <c r="BL761" t="s">
        <v>11428</v>
      </c>
      <c r="BM761" t="s">
        <v>11428</v>
      </c>
      <c r="BN761" t="s">
        <v>11428</v>
      </c>
      <c r="BO761" t="s">
        <v>11427</v>
      </c>
      <c r="BP761" t="s">
        <v>11427</v>
      </c>
      <c r="BQ761" t="s">
        <v>11427</v>
      </c>
      <c r="BR761" t="s">
        <v>11427</v>
      </c>
      <c r="BS761" t="s">
        <v>11427</v>
      </c>
      <c r="BT761" t="s">
        <v>11427</v>
      </c>
      <c r="BU761" t="s">
        <v>11427</v>
      </c>
      <c r="BV761" t="s">
        <v>11427</v>
      </c>
      <c r="BW761" t="s">
        <v>11427</v>
      </c>
      <c r="BY761" t="s">
        <v>11428</v>
      </c>
      <c r="CB761" t="s">
        <v>11427</v>
      </c>
      <c r="CD761">
        <v>369</v>
      </c>
      <c r="CE761">
        <v>17</v>
      </c>
      <c r="CF761">
        <v>386</v>
      </c>
      <c r="CG761">
        <v>0</v>
      </c>
      <c r="CH761">
        <v>11</v>
      </c>
      <c r="CI761">
        <v>417</v>
      </c>
    </row>
    <row r="762" spans="1:87">
      <c r="A762">
        <v>120039000372</v>
      </c>
      <c r="B762" t="s">
        <v>11490</v>
      </c>
      <c r="C762" t="s">
        <v>13861</v>
      </c>
      <c r="D762" t="s">
        <v>12826</v>
      </c>
      <c r="E762" t="s">
        <v>13863</v>
      </c>
      <c r="F762" t="s">
        <v>14171</v>
      </c>
      <c r="G762" t="s">
        <v>14172</v>
      </c>
      <c r="H762" t="s">
        <v>13221</v>
      </c>
      <c r="I762" t="s">
        <v>11421</v>
      </c>
      <c r="J762">
        <v>33155</v>
      </c>
      <c r="K762" t="s">
        <v>11422</v>
      </c>
      <c r="L762">
        <v>12</v>
      </c>
      <c r="M762" t="s">
        <v>11461</v>
      </c>
      <c r="N762">
        <v>5</v>
      </c>
      <c r="P762">
        <v>42</v>
      </c>
      <c r="Q762">
        <v>38</v>
      </c>
      <c r="R762">
        <v>60</v>
      </c>
      <c r="S762">
        <v>52</v>
      </c>
      <c r="T762">
        <v>57</v>
      </c>
      <c r="U762">
        <v>53</v>
      </c>
      <c r="V762">
        <v>63</v>
      </c>
      <c r="AD762" t="s">
        <v>11424</v>
      </c>
      <c r="AE762">
        <v>25.741099999999999</v>
      </c>
      <c r="AF762">
        <v>-80.3339</v>
      </c>
      <c r="AG762" t="s">
        <v>14173</v>
      </c>
      <c r="AH762">
        <v>13</v>
      </c>
      <c r="AI762">
        <v>189</v>
      </c>
      <c r="AJ762">
        <v>176</v>
      </c>
      <c r="AK762">
        <v>0</v>
      </c>
      <c r="AL762">
        <v>5</v>
      </c>
      <c r="AM762">
        <v>3</v>
      </c>
      <c r="AN762">
        <v>345</v>
      </c>
      <c r="AO762">
        <v>12</v>
      </c>
      <c r="AP762">
        <v>265</v>
      </c>
      <c r="AQ762">
        <v>31</v>
      </c>
      <c r="AR762">
        <v>296</v>
      </c>
      <c r="AS762">
        <v>14</v>
      </c>
      <c r="AT762">
        <v>26</v>
      </c>
      <c r="AU762">
        <v>1200390</v>
      </c>
      <c r="AV762">
        <v>372</v>
      </c>
      <c r="AW762" t="s">
        <v>14172</v>
      </c>
      <c r="AX762" t="s">
        <v>13221</v>
      </c>
      <c r="AY762" t="s">
        <v>11421</v>
      </c>
      <c r="AZ762">
        <v>33155</v>
      </c>
      <c r="BA762">
        <v>2332</v>
      </c>
      <c r="BB762">
        <v>2332</v>
      </c>
      <c r="BC762">
        <v>0</v>
      </c>
      <c r="BE762">
        <v>12086</v>
      </c>
      <c r="BH762" t="s">
        <v>11427</v>
      </c>
      <c r="BI762" t="s">
        <v>11427</v>
      </c>
      <c r="BJ762" t="s">
        <v>11428</v>
      </c>
      <c r="BK762" t="s">
        <v>11428</v>
      </c>
      <c r="BL762" t="s">
        <v>11428</v>
      </c>
      <c r="BM762" t="s">
        <v>11428</v>
      </c>
      <c r="BN762" t="s">
        <v>11428</v>
      </c>
      <c r="BO762" t="s">
        <v>11428</v>
      </c>
      <c r="BP762" t="s">
        <v>11428</v>
      </c>
      <c r="BQ762" t="s">
        <v>11427</v>
      </c>
      <c r="BR762" t="s">
        <v>11427</v>
      </c>
      <c r="BS762" t="s">
        <v>11427</v>
      </c>
      <c r="BT762" t="s">
        <v>11427</v>
      </c>
      <c r="BU762" t="s">
        <v>11427</v>
      </c>
      <c r="BV762" t="s">
        <v>11427</v>
      </c>
      <c r="BW762" t="s">
        <v>11427</v>
      </c>
      <c r="BY762" t="s">
        <v>11428</v>
      </c>
      <c r="CB762" t="s">
        <v>11427</v>
      </c>
      <c r="CD762">
        <v>265</v>
      </c>
      <c r="CE762">
        <v>31</v>
      </c>
      <c r="CF762">
        <v>296</v>
      </c>
      <c r="CG762">
        <v>0</v>
      </c>
      <c r="CH762">
        <v>0</v>
      </c>
      <c r="CI762">
        <v>365</v>
      </c>
    </row>
    <row r="763" spans="1:87">
      <c r="A763">
        <v>120039000373</v>
      </c>
      <c r="B763" t="s">
        <v>11490</v>
      </c>
      <c r="C763" t="s">
        <v>13861</v>
      </c>
      <c r="D763" t="s">
        <v>14174</v>
      </c>
      <c r="E763" t="s">
        <v>13863</v>
      </c>
      <c r="F763" t="s">
        <v>14175</v>
      </c>
      <c r="G763" t="s">
        <v>14176</v>
      </c>
      <c r="H763" t="s">
        <v>14177</v>
      </c>
      <c r="I763" t="s">
        <v>11421</v>
      </c>
      <c r="J763">
        <v>33154</v>
      </c>
      <c r="K763" t="s">
        <v>11422</v>
      </c>
      <c r="L763">
        <v>12</v>
      </c>
      <c r="M763" t="s">
        <v>11461</v>
      </c>
      <c r="N763">
        <v>8</v>
      </c>
      <c r="P763">
        <v>19</v>
      </c>
      <c r="Q763">
        <v>119</v>
      </c>
      <c r="R763">
        <v>138</v>
      </c>
      <c r="S763">
        <v>159</v>
      </c>
      <c r="T763">
        <v>165</v>
      </c>
      <c r="U763">
        <v>137</v>
      </c>
      <c r="V763">
        <v>159</v>
      </c>
      <c r="W763">
        <v>146</v>
      </c>
      <c r="X763">
        <v>164</v>
      </c>
      <c r="Y763">
        <v>117</v>
      </c>
      <c r="AD763" t="s">
        <v>11424</v>
      </c>
      <c r="AE763">
        <v>25.884399999999999</v>
      </c>
      <c r="AF763">
        <v>-80.132099999999994</v>
      </c>
      <c r="AG763" t="s">
        <v>14178</v>
      </c>
      <c r="AH763">
        <v>13</v>
      </c>
      <c r="AI763">
        <v>675</v>
      </c>
      <c r="AJ763">
        <v>648</v>
      </c>
      <c r="AK763">
        <v>0</v>
      </c>
      <c r="AL763">
        <v>18</v>
      </c>
      <c r="AM763">
        <v>31</v>
      </c>
      <c r="AN763">
        <v>739</v>
      </c>
      <c r="AO763">
        <v>528</v>
      </c>
      <c r="AP763">
        <v>438</v>
      </c>
      <c r="AQ763">
        <v>67</v>
      </c>
      <c r="AR763">
        <v>505</v>
      </c>
      <c r="AS763">
        <v>17.899999999999999</v>
      </c>
      <c r="AT763">
        <v>74</v>
      </c>
      <c r="AU763">
        <v>1200390</v>
      </c>
      <c r="AV763">
        <v>373</v>
      </c>
      <c r="AW763" t="s">
        <v>14176</v>
      </c>
      <c r="AX763" t="s">
        <v>14177</v>
      </c>
      <c r="AY763" t="s">
        <v>11421</v>
      </c>
      <c r="AZ763">
        <v>33154</v>
      </c>
      <c r="BA763">
        <v>3907</v>
      </c>
      <c r="BB763">
        <v>3907</v>
      </c>
      <c r="BC763">
        <v>0</v>
      </c>
      <c r="BE763">
        <v>12086</v>
      </c>
      <c r="BH763" t="s">
        <v>11427</v>
      </c>
      <c r="BI763" t="s">
        <v>11427</v>
      </c>
      <c r="BJ763" t="s">
        <v>11428</v>
      </c>
      <c r="BK763" t="s">
        <v>11428</v>
      </c>
      <c r="BL763" t="s">
        <v>11428</v>
      </c>
      <c r="BM763" t="s">
        <v>11428</v>
      </c>
      <c r="BN763" t="s">
        <v>11428</v>
      </c>
      <c r="BO763" t="s">
        <v>11428</v>
      </c>
      <c r="BP763" t="s">
        <v>11428</v>
      </c>
      <c r="BQ763" t="s">
        <v>11428</v>
      </c>
      <c r="BR763" t="s">
        <v>11428</v>
      </c>
      <c r="BS763" t="s">
        <v>11428</v>
      </c>
      <c r="BT763" t="s">
        <v>11427</v>
      </c>
      <c r="BU763" t="s">
        <v>11427</v>
      </c>
      <c r="BV763" t="s">
        <v>11427</v>
      </c>
      <c r="BW763" t="s">
        <v>11427</v>
      </c>
      <c r="BY763" t="s">
        <v>11428</v>
      </c>
      <c r="CB763" t="s">
        <v>11427</v>
      </c>
      <c r="CD763">
        <v>438</v>
      </c>
      <c r="CE763">
        <v>67</v>
      </c>
      <c r="CF763">
        <v>505</v>
      </c>
      <c r="CG763">
        <v>0</v>
      </c>
      <c r="CH763">
        <v>7</v>
      </c>
      <c r="CI763">
        <v>1323</v>
      </c>
    </row>
    <row r="764" spans="1:87">
      <c r="A764">
        <v>120039000374</v>
      </c>
      <c r="B764" t="s">
        <v>11490</v>
      </c>
      <c r="C764" t="s">
        <v>13861</v>
      </c>
      <c r="D764" t="s">
        <v>14179</v>
      </c>
      <c r="E764" t="s">
        <v>13863</v>
      </c>
      <c r="F764" t="s">
        <v>14180</v>
      </c>
      <c r="G764" t="s">
        <v>14181</v>
      </c>
      <c r="H764" t="s">
        <v>14042</v>
      </c>
      <c r="I764" t="s">
        <v>11421</v>
      </c>
      <c r="J764">
        <v>33157</v>
      </c>
      <c r="K764" t="s">
        <v>11422</v>
      </c>
      <c r="L764">
        <v>12</v>
      </c>
      <c r="M764" t="s">
        <v>11461</v>
      </c>
      <c r="N764">
        <v>5</v>
      </c>
      <c r="P764">
        <v>18</v>
      </c>
      <c r="Q764">
        <v>51</v>
      </c>
      <c r="R764">
        <v>73</v>
      </c>
      <c r="S764">
        <v>77</v>
      </c>
      <c r="T764">
        <v>52</v>
      </c>
      <c r="U764">
        <v>77</v>
      </c>
      <c r="V764">
        <v>58</v>
      </c>
      <c r="AD764" t="s">
        <v>11424</v>
      </c>
      <c r="AE764">
        <v>25.5884</v>
      </c>
      <c r="AF764">
        <v>-80.355199999999996</v>
      </c>
      <c r="AG764" t="s">
        <v>14182</v>
      </c>
      <c r="AH764">
        <v>13</v>
      </c>
      <c r="AI764">
        <v>207</v>
      </c>
      <c r="AJ764">
        <v>199</v>
      </c>
      <c r="AK764">
        <v>6</v>
      </c>
      <c r="AL764">
        <v>8</v>
      </c>
      <c r="AM764">
        <v>188</v>
      </c>
      <c r="AN764">
        <v>177</v>
      </c>
      <c r="AO764">
        <v>22</v>
      </c>
      <c r="AP764">
        <v>386</v>
      </c>
      <c r="AQ764">
        <v>10</v>
      </c>
      <c r="AR764">
        <v>396</v>
      </c>
      <c r="AS764">
        <v>15</v>
      </c>
      <c r="AT764">
        <v>27</v>
      </c>
      <c r="AU764">
        <v>1200390</v>
      </c>
      <c r="AV764">
        <v>374</v>
      </c>
      <c r="AW764" t="s">
        <v>14181</v>
      </c>
      <c r="AX764" t="s">
        <v>14042</v>
      </c>
      <c r="AY764" t="s">
        <v>11421</v>
      </c>
      <c r="AZ764">
        <v>33157</v>
      </c>
      <c r="BA764">
        <v>7723</v>
      </c>
      <c r="BB764">
        <v>7723</v>
      </c>
      <c r="BC764">
        <v>0</v>
      </c>
      <c r="BE764">
        <v>12086</v>
      </c>
      <c r="BH764" t="s">
        <v>11427</v>
      </c>
      <c r="BI764" t="s">
        <v>11427</v>
      </c>
      <c r="BJ764" t="s">
        <v>11428</v>
      </c>
      <c r="BK764" t="s">
        <v>11428</v>
      </c>
      <c r="BL764" t="s">
        <v>11428</v>
      </c>
      <c r="BM764" t="s">
        <v>11428</v>
      </c>
      <c r="BN764" t="s">
        <v>11428</v>
      </c>
      <c r="BO764" t="s">
        <v>11428</v>
      </c>
      <c r="BP764" t="s">
        <v>11428</v>
      </c>
      <c r="BQ764" t="s">
        <v>11427</v>
      </c>
      <c r="BR764" t="s">
        <v>11427</v>
      </c>
      <c r="BS764" t="s">
        <v>11427</v>
      </c>
      <c r="BT764" t="s">
        <v>11427</v>
      </c>
      <c r="BU764" t="s">
        <v>11427</v>
      </c>
      <c r="BV764" t="s">
        <v>11427</v>
      </c>
      <c r="BW764" t="s">
        <v>11427</v>
      </c>
      <c r="BY764" t="s">
        <v>11428</v>
      </c>
      <c r="CB764" t="s">
        <v>11427</v>
      </c>
      <c r="CD764">
        <v>386</v>
      </c>
      <c r="CE764">
        <v>10</v>
      </c>
      <c r="CF764">
        <v>396</v>
      </c>
      <c r="CG764">
        <v>1</v>
      </c>
      <c r="CH764">
        <v>4</v>
      </c>
      <c r="CI764">
        <v>406</v>
      </c>
    </row>
    <row r="765" spans="1:87">
      <c r="A765">
        <v>120039000376</v>
      </c>
      <c r="B765" t="s">
        <v>11490</v>
      </c>
      <c r="C765" t="s">
        <v>13861</v>
      </c>
      <c r="D765" t="s">
        <v>14183</v>
      </c>
      <c r="E765" t="s">
        <v>13863</v>
      </c>
      <c r="F765" t="s">
        <v>14184</v>
      </c>
      <c r="G765" t="s">
        <v>14185</v>
      </c>
      <c r="H765" t="s">
        <v>13991</v>
      </c>
      <c r="I765" t="s">
        <v>11421</v>
      </c>
      <c r="J765">
        <v>33141</v>
      </c>
      <c r="K765" t="s">
        <v>11422</v>
      </c>
      <c r="L765">
        <v>12</v>
      </c>
      <c r="M765" t="s">
        <v>11461</v>
      </c>
      <c r="N765">
        <v>5</v>
      </c>
      <c r="P765">
        <v>63</v>
      </c>
      <c r="Q765">
        <v>114</v>
      </c>
      <c r="R765">
        <v>89</v>
      </c>
      <c r="S765">
        <v>133</v>
      </c>
      <c r="T765">
        <v>105</v>
      </c>
      <c r="U765">
        <v>124</v>
      </c>
      <c r="V765">
        <v>112</v>
      </c>
      <c r="AD765" t="s">
        <v>11424</v>
      </c>
      <c r="AE765">
        <v>25.8613</v>
      </c>
      <c r="AF765">
        <v>-80.126900000000006</v>
      </c>
      <c r="AG765" t="s">
        <v>14186</v>
      </c>
      <c r="AH765">
        <v>13</v>
      </c>
      <c r="AI765">
        <v>380</v>
      </c>
      <c r="AJ765">
        <v>360</v>
      </c>
      <c r="AK765">
        <v>0</v>
      </c>
      <c r="AL765">
        <v>5</v>
      </c>
      <c r="AM765">
        <v>45</v>
      </c>
      <c r="AN765">
        <v>637</v>
      </c>
      <c r="AO765">
        <v>51</v>
      </c>
      <c r="AP765">
        <v>615</v>
      </c>
      <c r="AQ765">
        <v>41</v>
      </c>
      <c r="AR765">
        <v>656</v>
      </c>
      <c r="AS765">
        <v>15.1</v>
      </c>
      <c r="AT765">
        <v>49</v>
      </c>
      <c r="AU765">
        <v>1200390</v>
      </c>
      <c r="AV765">
        <v>376</v>
      </c>
      <c r="AW765" t="s">
        <v>14185</v>
      </c>
      <c r="AX765" t="s">
        <v>13991</v>
      </c>
      <c r="AY765" t="s">
        <v>11421</v>
      </c>
      <c r="AZ765">
        <v>33141</v>
      </c>
      <c r="BA765">
        <v>2209</v>
      </c>
      <c r="BB765">
        <v>2209</v>
      </c>
      <c r="BC765">
        <v>0</v>
      </c>
      <c r="BE765">
        <v>12086</v>
      </c>
      <c r="BH765" t="s">
        <v>11427</v>
      </c>
      <c r="BI765" t="s">
        <v>11427</v>
      </c>
      <c r="BJ765" t="s">
        <v>11428</v>
      </c>
      <c r="BK765" t="s">
        <v>11428</v>
      </c>
      <c r="BL765" t="s">
        <v>11428</v>
      </c>
      <c r="BM765" t="s">
        <v>11428</v>
      </c>
      <c r="BN765" t="s">
        <v>11428</v>
      </c>
      <c r="BO765" t="s">
        <v>11428</v>
      </c>
      <c r="BP765" t="s">
        <v>11428</v>
      </c>
      <c r="BQ765" t="s">
        <v>11427</v>
      </c>
      <c r="BR765" t="s">
        <v>11427</v>
      </c>
      <c r="BS765" t="s">
        <v>11427</v>
      </c>
      <c r="BT765" t="s">
        <v>11427</v>
      </c>
      <c r="BU765" t="s">
        <v>11427</v>
      </c>
      <c r="BV765" t="s">
        <v>11427</v>
      </c>
      <c r="BW765" t="s">
        <v>11427</v>
      </c>
      <c r="BY765" t="s">
        <v>11428</v>
      </c>
      <c r="CB765" t="s">
        <v>11427</v>
      </c>
      <c r="CD765">
        <v>615</v>
      </c>
      <c r="CE765">
        <v>41</v>
      </c>
      <c r="CF765">
        <v>656</v>
      </c>
      <c r="CG765">
        <v>0</v>
      </c>
      <c r="CH765">
        <v>2</v>
      </c>
      <c r="CI765">
        <v>740</v>
      </c>
    </row>
    <row r="766" spans="1:87">
      <c r="A766">
        <v>120039000377</v>
      </c>
      <c r="B766" t="s">
        <v>11490</v>
      </c>
      <c r="C766" t="s">
        <v>13861</v>
      </c>
      <c r="D766" t="s">
        <v>14187</v>
      </c>
      <c r="E766" t="s">
        <v>13863</v>
      </c>
      <c r="F766" t="s">
        <v>14188</v>
      </c>
      <c r="G766" t="s">
        <v>14189</v>
      </c>
      <c r="H766" t="s">
        <v>13221</v>
      </c>
      <c r="I766" t="s">
        <v>11421</v>
      </c>
      <c r="J766">
        <v>33169</v>
      </c>
      <c r="K766" t="s">
        <v>11422</v>
      </c>
      <c r="L766">
        <v>12</v>
      </c>
      <c r="M766" t="s">
        <v>11461</v>
      </c>
      <c r="N766">
        <v>5</v>
      </c>
      <c r="P766">
        <v>64</v>
      </c>
      <c r="Q766">
        <v>91</v>
      </c>
      <c r="R766">
        <v>87</v>
      </c>
      <c r="S766">
        <v>112</v>
      </c>
      <c r="T766">
        <v>92</v>
      </c>
      <c r="U766">
        <v>92</v>
      </c>
      <c r="V766">
        <v>64</v>
      </c>
      <c r="AD766" t="s">
        <v>11424</v>
      </c>
      <c r="AE766">
        <v>25.912700000000001</v>
      </c>
      <c r="AF766">
        <v>-80.209000000000003</v>
      </c>
      <c r="AG766" t="s">
        <v>14190</v>
      </c>
      <c r="AH766">
        <v>13</v>
      </c>
      <c r="AI766">
        <v>316</v>
      </c>
      <c r="AJ766">
        <v>286</v>
      </c>
      <c r="AK766">
        <v>1</v>
      </c>
      <c r="AL766">
        <v>1</v>
      </c>
      <c r="AM766">
        <v>521</v>
      </c>
      <c r="AN766">
        <v>65</v>
      </c>
      <c r="AO766">
        <v>7</v>
      </c>
      <c r="AP766">
        <v>541</v>
      </c>
      <c r="AQ766">
        <v>26</v>
      </c>
      <c r="AR766">
        <v>567</v>
      </c>
      <c r="AS766">
        <v>13.4</v>
      </c>
      <c r="AT766">
        <v>45</v>
      </c>
      <c r="AU766">
        <v>1200390</v>
      </c>
      <c r="AV766">
        <v>377</v>
      </c>
      <c r="AW766" t="s">
        <v>14189</v>
      </c>
      <c r="AX766" t="s">
        <v>13221</v>
      </c>
      <c r="AY766" t="s">
        <v>11421</v>
      </c>
      <c r="AZ766">
        <v>33169</v>
      </c>
      <c r="BA766">
        <v>6613</v>
      </c>
      <c r="BB766">
        <v>6613</v>
      </c>
      <c r="BC766">
        <v>0</v>
      </c>
      <c r="BE766">
        <v>12086</v>
      </c>
      <c r="BH766" t="s">
        <v>11427</v>
      </c>
      <c r="BI766" t="s">
        <v>11427</v>
      </c>
      <c r="BJ766" t="s">
        <v>11428</v>
      </c>
      <c r="BK766" t="s">
        <v>11428</v>
      </c>
      <c r="BL766" t="s">
        <v>11428</v>
      </c>
      <c r="BM766" t="s">
        <v>11428</v>
      </c>
      <c r="BN766" t="s">
        <v>11428</v>
      </c>
      <c r="BO766" t="s">
        <v>11428</v>
      </c>
      <c r="BP766" t="s">
        <v>11428</v>
      </c>
      <c r="BQ766" t="s">
        <v>11427</v>
      </c>
      <c r="BR766" t="s">
        <v>11427</v>
      </c>
      <c r="BS766" t="s">
        <v>11427</v>
      </c>
      <c r="BT766" t="s">
        <v>11427</v>
      </c>
      <c r="BU766" t="s">
        <v>11427</v>
      </c>
      <c r="BV766" t="s">
        <v>11427</v>
      </c>
      <c r="BW766" t="s">
        <v>11427</v>
      </c>
      <c r="BY766" t="s">
        <v>11428</v>
      </c>
      <c r="CB766" t="s">
        <v>11427</v>
      </c>
      <c r="CD766">
        <v>541</v>
      </c>
      <c r="CE766">
        <v>26</v>
      </c>
      <c r="CF766">
        <v>567</v>
      </c>
      <c r="CG766">
        <v>1</v>
      </c>
      <c r="CH766">
        <v>6</v>
      </c>
      <c r="CI766">
        <v>602</v>
      </c>
    </row>
    <row r="767" spans="1:87">
      <c r="A767">
        <v>120039000378</v>
      </c>
      <c r="B767" t="s">
        <v>11490</v>
      </c>
      <c r="C767" t="s">
        <v>13861</v>
      </c>
      <c r="D767" t="s">
        <v>14191</v>
      </c>
      <c r="E767" t="s">
        <v>13863</v>
      </c>
      <c r="F767" t="s">
        <v>14192</v>
      </c>
      <c r="G767" t="s">
        <v>14193</v>
      </c>
      <c r="H767" t="s">
        <v>13221</v>
      </c>
      <c r="I767" t="s">
        <v>11421</v>
      </c>
      <c r="J767">
        <v>33150</v>
      </c>
      <c r="K767" t="s">
        <v>11422</v>
      </c>
      <c r="L767">
        <v>12</v>
      </c>
      <c r="M767" t="s">
        <v>11461</v>
      </c>
      <c r="N767">
        <v>5</v>
      </c>
      <c r="P767">
        <v>40</v>
      </c>
      <c r="Q767">
        <v>100</v>
      </c>
      <c r="R767">
        <v>83</v>
      </c>
      <c r="S767">
        <v>110</v>
      </c>
      <c r="T767">
        <v>91</v>
      </c>
      <c r="U767">
        <v>75</v>
      </c>
      <c r="V767">
        <v>85</v>
      </c>
      <c r="AD767" t="s">
        <v>11424</v>
      </c>
      <c r="AE767">
        <v>25.869800000000001</v>
      </c>
      <c r="AF767">
        <v>-80.215599999999995</v>
      </c>
      <c r="AG767" t="s">
        <v>14194</v>
      </c>
      <c r="AH767">
        <v>13</v>
      </c>
      <c r="AI767">
        <v>295</v>
      </c>
      <c r="AJ767">
        <v>289</v>
      </c>
      <c r="AK767">
        <v>0</v>
      </c>
      <c r="AL767">
        <v>0</v>
      </c>
      <c r="AM767">
        <v>436</v>
      </c>
      <c r="AN767">
        <v>140</v>
      </c>
      <c r="AO767">
        <v>4</v>
      </c>
      <c r="AP767">
        <v>547</v>
      </c>
      <c r="AQ767">
        <v>14</v>
      </c>
      <c r="AR767">
        <v>561</v>
      </c>
      <c r="AS767">
        <v>17.2</v>
      </c>
      <c r="AT767">
        <v>34</v>
      </c>
      <c r="AU767">
        <v>1200390</v>
      </c>
      <c r="AV767">
        <v>378</v>
      </c>
      <c r="AW767" t="s">
        <v>14193</v>
      </c>
      <c r="AX767" t="s">
        <v>13221</v>
      </c>
      <c r="AY767" t="s">
        <v>11421</v>
      </c>
      <c r="AZ767">
        <v>33150</v>
      </c>
      <c r="BA767">
        <v>1021</v>
      </c>
      <c r="BB767">
        <v>1021</v>
      </c>
      <c r="BC767">
        <v>0</v>
      </c>
      <c r="BE767">
        <v>12086</v>
      </c>
      <c r="BH767" t="s">
        <v>11427</v>
      </c>
      <c r="BI767" t="s">
        <v>11427</v>
      </c>
      <c r="BJ767" t="s">
        <v>11428</v>
      </c>
      <c r="BK767" t="s">
        <v>11428</v>
      </c>
      <c r="BL767" t="s">
        <v>11428</v>
      </c>
      <c r="BM767" t="s">
        <v>11428</v>
      </c>
      <c r="BN767" t="s">
        <v>11428</v>
      </c>
      <c r="BO767" t="s">
        <v>11428</v>
      </c>
      <c r="BP767" t="s">
        <v>11428</v>
      </c>
      <c r="BQ767" t="s">
        <v>11427</v>
      </c>
      <c r="BR767" t="s">
        <v>11427</v>
      </c>
      <c r="BS767" t="s">
        <v>11427</v>
      </c>
      <c r="BT767" t="s">
        <v>11427</v>
      </c>
      <c r="BU767" t="s">
        <v>11427</v>
      </c>
      <c r="BV767" t="s">
        <v>11427</v>
      </c>
      <c r="BW767" t="s">
        <v>11427</v>
      </c>
      <c r="BY767" t="s">
        <v>11428</v>
      </c>
      <c r="CB767" t="s">
        <v>11427</v>
      </c>
      <c r="CD767">
        <v>547</v>
      </c>
      <c r="CE767">
        <v>14</v>
      </c>
      <c r="CF767">
        <v>561</v>
      </c>
      <c r="CG767">
        <v>0</v>
      </c>
      <c r="CH767">
        <v>4</v>
      </c>
      <c r="CI767">
        <v>584</v>
      </c>
    </row>
    <row r="768" spans="1:87">
      <c r="A768">
        <v>120039000379</v>
      </c>
      <c r="B768" t="s">
        <v>11490</v>
      </c>
      <c r="C768" t="s">
        <v>13861</v>
      </c>
      <c r="D768" t="s">
        <v>14195</v>
      </c>
      <c r="E768" t="s">
        <v>13863</v>
      </c>
      <c r="F768" t="s">
        <v>14196</v>
      </c>
      <c r="G768" t="s">
        <v>14197</v>
      </c>
      <c r="H768" t="s">
        <v>13221</v>
      </c>
      <c r="I768" t="s">
        <v>11421</v>
      </c>
      <c r="J768">
        <v>33165</v>
      </c>
      <c r="K768" t="s">
        <v>11422</v>
      </c>
      <c r="L768">
        <v>12</v>
      </c>
      <c r="M768" t="s">
        <v>11461</v>
      </c>
      <c r="N768">
        <v>7</v>
      </c>
      <c r="P768">
        <v>74</v>
      </c>
      <c r="Q768">
        <v>51</v>
      </c>
      <c r="R768">
        <v>79</v>
      </c>
      <c r="S768">
        <v>82</v>
      </c>
      <c r="T768">
        <v>56</v>
      </c>
      <c r="U768">
        <v>59</v>
      </c>
      <c r="V768">
        <v>69</v>
      </c>
      <c r="W768">
        <v>11</v>
      </c>
      <c r="X768">
        <v>8</v>
      </c>
      <c r="AD768" t="s">
        <v>11424</v>
      </c>
      <c r="AE768">
        <v>25.719200000000001</v>
      </c>
      <c r="AF768">
        <v>-80.344200000000001</v>
      </c>
      <c r="AG768" t="s">
        <v>14198</v>
      </c>
      <c r="AH768">
        <v>13</v>
      </c>
      <c r="AI768">
        <v>291</v>
      </c>
      <c r="AJ768">
        <v>198</v>
      </c>
      <c r="AK768">
        <v>0</v>
      </c>
      <c r="AL768">
        <v>6</v>
      </c>
      <c r="AM768">
        <v>4</v>
      </c>
      <c r="AN768">
        <v>440</v>
      </c>
      <c r="AO768">
        <v>38</v>
      </c>
      <c r="AP768">
        <v>262</v>
      </c>
      <c r="AQ768">
        <v>36</v>
      </c>
      <c r="AR768">
        <v>298</v>
      </c>
      <c r="AS768">
        <v>9.8000000000000007</v>
      </c>
      <c r="AT768">
        <v>50</v>
      </c>
      <c r="AU768">
        <v>1200390</v>
      </c>
      <c r="AV768">
        <v>379</v>
      </c>
      <c r="AW768" t="s">
        <v>14197</v>
      </c>
      <c r="AX768" t="s">
        <v>13221</v>
      </c>
      <c r="AY768" t="s">
        <v>11421</v>
      </c>
      <c r="AZ768">
        <v>33165</v>
      </c>
      <c r="BA768">
        <v>6518</v>
      </c>
      <c r="BB768">
        <v>6518</v>
      </c>
      <c r="BC768">
        <v>0</v>
      </c>
      <c r="BE768">
        <v>12086</v>
      </c>
      <c r="BH768" t="s">
        <v>11427</v>
      </c>
      <c r="BI768" t="s">
        <v>11427</v>
      </c>
      <c r="BJ768" t="s">
        <v>11428</v>
      </c>
      <c r="BK768" t="s">
        <v>11428</v>
      </c>
      <c r="BL768" t="s">
        <v>11428</v>
      </c>
      <c r="BM768" t="s">
        <v>11428</v>
      </c>
      <c r="BN768" t="s">
        <v>11428</v>
      </c>
      <c r="BO768" t="s">
        <v>11428</v>
      </c>
      <c r="BP768" t="s">
        <v>11428</v>
      </c>
      <c r="BQ768" t="s">
        <v>11428</v>
      </c>
      <c r="BR768" t="s">
        <v>11428</v>
      </c>
      <c r="BS768" t="s">
        <v>11427</v>
      </c>
      <c r="BT768" t="s">
        <v>11427</v>
      </c>
      <c r="BU768" t="s">
        <v>11427</v>
      </c>
      <c r="BV768" t="s">
        <v>11427</v>
      </c>
      <c r="BW768" t="s">
        <v>11427</v>
      </c>
      <c r="BY768" t="s">
        <v>11428</v>
      </c>
      <c r="CB768" t="s">
        <v>11427</v>
      </c>
      <c r="CD768">
        <v>262</v>
      </c>
      <c r="CE768">
        <v>36</v>
      </c>
      <c r="CF768">
        <v>298</v>
      </c>
      <c r="CG768">
        <v>0</v>
      </c>
      <c r="CH768">
        <v>1</v>
      </c>
      <c r="CI768">
        <v>489</v>
      </c>
    </row>
    <row r="769" spans="1:87">
      <c r="A769">
        <v>120039000380</v>
      </c>
      <c r="B769" t="s">
        <v>11490</v>
      </c>
      <c r="C769" t="s">
        <v>13861</v>
      </c>
      <c r="D769" t="s">
        <v>14199</v>
      </c>
      <c r="E769" t="s">
        <v>13863</v>
      </c>
      <c r="F769" t="s">
        <v>14200</v>
      </c>
      <c r="G769" t="s">
        <v>14201</v>
      </c>
      <c r="H769" t="s">
        <v>13927</v>
      </c>
      <c r="I769" t="s">
        <v>11421</v>
      </c>
      <c r="J769">
        <v>33056</v>
      </c>
      <c r="K769" t="s">
        <v>11422</v>
      </c>
      <c r="L769">
        <v>12</v>
      </c>
      <c r="M769" t="s">
        <v>11461</v>
      </c>
      <c r="N769">
        <v>5</v>
      </c>
      <c r="P769">
        <v>56</v>
      </c>
      <c r="Q769">
        <v>97</v>
      </c>
      <c r="R769">
        <v>101</v>
      </c>
      <c r="S769">
        <v>97</v>
      </c>
      <c r="T769">
        <v>98</v>
      </c>
      <c r="U769">
        <v>83</v>
      </c>
      <c r="V769">
        <v>93</v>
      </c>
      <c r="AD769" t="s">
        <v>11424</v>
      </c>
      <c r="AE769">
        <v>25.949000000000002</v>
      </c>
      <c r="AF769">
        <v>-80.252700000000004</v>
      </c>
      <c r="AG769" t="s">
        <v>14202</v>
      </c>
      <c r="AH769">
        <v>13</v>
      </c>
      <c r="AI769">
        <v>319</v>
      </c>
      <c r="AJ769">
        <v>306</v>
      </c>
      <c r="AK769">
        <v>0</v>
      </c>
      <c r="AL769">
        <v>0</v>
      </c>
      <c r="AM769">
        <v>525</v>
      </c>
      <c r="AN769">
        <v>58</v>
      </c>
      <c r="AO769">
        <v>4</v>
      </c>
      <c r="AP769">
        <v>563</v>
      </c>
      <c r="AQ769">
        <v>11</v>
      </c>
      <c r="AR769">
        <v>574</v>
      </c>
      <c r="AS769">
        <v>15.2</v>
      </c>
      <c r="AT769">
        <v>41</v>
      </c>
      <c r="AU769">
        <v>1200390</v>
      </c>
      <c r="AV769">
        <v>380</v>
      </c>
      <c r="AW769" t="s">
        <v>14201</v>
      </c>
      <c r="AX769" t="s">
        <v>13927</v>
      </c>
      <c r="AY769" t="s">
        <v>11421</v>
      </c>
      <c r="AZ769">
        <v>33056</v>
      </c>
      <c r="BA769">
        <v>3068</v>
      </c>
      <c r="BB769">
        <v>3068</v>
      </c>
      <c r="BC769">
        <v>0</v>
      </c>
      <c r="BE769">
        <v>12086</v>
      </c>
      <c r="BH769" t="s">
        <v>11427</v>
      </c>
      <c r="BI769" t="s">
        <v>11427</v>
      </c>
      <c r="BJ769" t="s">
        <v>11428</v>
      </c>
      <c r="BK769" t="s">
        <v>11428</v>
      </c>
      <c r="BL769" t="s">
        <v>11428</v>
      </c>
      <c r="BM769" t="s">
        <v>11428</v>
      </c>
      <c r="BN769" t="s">
        <v>11428</v>
      </c>
      <c r="BO769" t="s">
        <v>11428</v>
      </c>
      <c r="BP769" t="s">
        <v>11428</v>
      </c>
      <c r="BQ769" t="s">
        <v>11427</v>
      </c>
      <c r="BR769" t="s">
        <v>11427</v>
      </c>
      <c r="BS769" t="s">
        <v>11427</v>
      </c>
      <c r="BT769" t="s">
        <v>11427</v>
      </c>
      <c r="BU769" t="s">
        <v>11427</v>
      </c>
      <c r="BV769" t="s">
        <v>11427</v>
      </c>
      <c r="BW769" t="s">
        <v>11427</v>
      </c>
      <c r="BY769" t="s">
        <v>11428</v>
      </c>
      <c r="CB769" t="s">
        <v>11427</v>
      </c>
      <c r="CD769">
        <v>563</v>
      </c>
      <c r="CE769">
        <v>11</v>
      </c>
      <c r="CF769">
        <v>574</v>
      </c>
      <c r="CG769">
        <v>0</v>
      </c>
      <c r="CH769">
        <v>38</v>
      </c>
      <c r="CI769">
        <v>625</v>
      </c>
    </row>
    <row r="770" spans="1:87">
      <c r="A770">
        <v>120039000381</v>
      </c>
      <c r="B770" t="s">
        <v>11490</v>
      </c>
      <c r="C770" t="s">
        <v>13861</v>
      </c>
      <c r="D770" t="s">
        <v>14203</v>
      </c>
      <c r="E770" t="s">
        <v>13863</v>
      </c>
      <c r="F770" t="s">
        <v>14204</v>
      </c>
      <c r="G770" t="s">
        <v>14205</v>
      </c>
      <c r="H770" t="s">
        <v>13979</v>
      </c>
      <c r="I770" t="s">
        <v>11421</v>
      </c>
      <c r="J770">
        <v>33010</v>
      </c>
      <c r="K770" t="s">
        <v>11422</v>
      </c>
      <c r="L770">
        <v>12</v>
      </c>
      <c r="M770" t="s">
        <v>11461</v>
      </c>
      <c r="N770">
        <v>5</v>
      </c>
      <c r="P770">
        <v>42</v>
      </c>
      <c r="Q770">
        <v>72</v>
      </c>
      <c r="R770">
        <v>78</v>
      </c>
      <c r="S770">
        <v>100</v>
      </c>
      <c r="T770">
        <v>117</v>
      </c>
      <c r="U770">
        <v>111</v>
      </c>
      <c r="V770">
        <v>114</v>
      </c>
      <c r="AD770" t="s">
        <v>11424</v>
      </c>
      <c r="AE770">
        <v>25.8447</v>
      </c>
      <c r="AF770">
        <v>-80.302599999999998</v>
      </c>
      <c r="AG770" t="s">
        <v>14206</v>
      </c>
      <c r="AH770">
        <v>13</v>
      </c>
      <c r="AI770">
        <v>330</v>
      </c>
      <c r="AJ770">
        <v>304</v>
      </c>
      <c r="AK770">
        <v>0</v>
      </c>
      <c r="AL770">
        <v>0</v>
      </c>
      <c r="AM770">
        <v>27</v>
      </c>
      <c r="AN770">
        <v>592</v>
      </c>
      <c r="AO770">
        <v>15</v>
      </c>
      <c r="AP770">
        <v>600</v>
      </c>
      <c r="AQ770">
        <v>12</v>
      </c>
      <c r="AR770">
        <v>612</v>
      </c>
      <c r="AS770">
        <v>13.5</v>
      </c>
      <c r="AT770">
        <v>47</v>
      </c>
      <c r="AU770">
        <v>1200390</v>
      </c>
      <c r="AV770">
        <v>381</v>
      </c>
      <c r="AW770" t="s">
        <v>14205</v>
      </c>
      <c r="AX770" t="s">
        <v>13979</v>
      </c>
      <c r="AY770" t="s">
        <v>11421</v>
      </c>
      <c r="AZ770">
        <v>33010</v>
      </c>
      <c r="BA770">
        <v>1907</v>
      </c>
      <c r="BB770">
        <v>1907</v>
      </c>
      <c r="BC770">
        <v>0</v>
      </c>
      <c r="BE770">
        <v>12086</v>
      </c>
      <c r="BH770" t="s">
        <v>11427</v>
      </c>
      <c r="BI770" t="s">
        <v>11427</v>
      </c>
      <c r="BJ770" t="s">
        <v>11428</v>
      </c>
      <c r="BK770" t="s">
        <v>11428</v>
      </c>
      <c r="BL770" t="s">
        <v>11428</v>
      </c>
      <c r="BM770" t="s">
        <v>11428</v>
      </c>
      <c r="BN770" t="s">
        <v>11428</v>
      </c>
      <c r="BO770" t="s">
        <v>11428</v>
      </c>
      <c r="BP770" t="s">
        <v>11428</v>
      </c>
      <c r="BQ770" t="s">
        <v>11427</v>
      </c>
      <c r="BR770" t="s">
        <v>11427</v>
      </c>
      <c r="BS770" t="s">
        <v>11427</v>
      </c>
      <c r="BT770" t="s">
        <v>11427</v>
      </c>
      <c r="BU770" t="s">
        <v>11427</v>
      </c>
      <c r="BV770" t="s">
        <v>11427</v>
      </c>
      <c r="BW770" t="s">
        <v>11427</v>
      </c>
      <c r="BY770" t="s">
        <v>11428</v>
      </c>
      <c r="CB770" t="s">
        <v>11427</v>
      </c>
      <c r="CD770">
        <v>600</v>
      </c>
      <c r="CE770">
        <v>12</v>
      </c>
      <c r="CF770">
        <v>612</v>
      </c>
      <c r="CG770">
        <v>0</v>
      </c>
      <c r="CH770">
        <v>0</v>
      </c>
      <c r="CI770">
        <v>634</v>
      </c>
    </row>
    <row r="771" spans="1:87">
      <c r="A771">
        <v>120039000382</v>
      </c>
      <c r="B771" t="s">
        <v>11490</v>
      </c>
      <c r="C771" t="s">
        <v>13861</v>
      </c>
      <c r="D771" t="s">
        <v>14207</v>
      </c>
      <c r="E771" t="s">
        <v>13863</v>
      </c>
      <c r="F771" t="s">
        <v>14208</v>
      </c>
      <c r="G771" t="s">
        <v>14209</v>
      </c>
      <c r="H771" t="s">
        <v>13221</v>
      </c>
      <c r="I771" t="s">
        <v>11421</v>
      </c>
      <c r="J771">
        <v>33147</v>
      </c>
      <c r="K771" t="s">
        <v>11422</v>
      </c>
      <c r="L771">
        <v>12</v>
      </c>
      <c r="M771" t="s">
        <v>11461</v>
      </c>
      <c r="N771">
        <v>5</v>
      </c>
      <c r="P771">
        <v>38</v>
      </c>
      <c r="Q771">
        <v>75</v>
      </c>
      <c r="R771">
        <v>63</v>
      </c>
      <c r="S771">
        <v>75</v>
      </c>
      <c r="T771">
        <v>70</v>
      </c>
      <c r="U771">
        <v>76</v>
      </c>
      <c r="V771">
        <v>74</v>
      </c>
      <c r="AD771" t="s">
        <v>11424</v>
      </c>
      <c r="AE771">
        <v>25.849900000000002</v>
      </c>
      <c r="AF771">
        <v>-80.253200000000007</v>
      </c>
      <c r="AG771" t="s">
        <v>14210</v>
      </c>
      <c r="AH771">
        <v>13</v>
      </c>
      <c r="AI771">
        <v>232</v>
      </c>
      <c r="AJ771">
        <v>239</v>
      </c>
      <c r="AK771">
        <v>0</v>
      </c>
      <c r="AL771">
        <v>0</v>
      </c>
      <c r="AM771">
        <v>95</v>
      </c>
      <c r="AN771">
        <v>369</v>
      </c>
      <c r="AO771">
        <v>7</v>
      </c>
      <c r="AP771">
        <v>445</v>
      </c>
      <c r="AQ771">
        <v>10</v>
      </c>
      <c r="AR771">
        <v>455</v>
      </c>
      <c r="AS771">
        <v>14.7</v>
      </c>
      <c r="AT771">
        <v>32</v>
      </c>
      <c r="AU771">
        <v>1200390</v>
      </c>
      <c r="AV771">
        <v>382</v>
      </c>
      <c r="AW771" t="s">
        <v>14209</v>
      </c>
      <c r="AX771" t="s">
        <v>13221</v>
      </c>
      <c r="AY771" t="s">
        <v>11421</v>
      </c>
      <c r="AZ771">
        <v>33147</v>
      </c>
      <c r="BA771">
        <v>4506</v>
      </c>
      <c r="BB771">
        <v>4506</v>
      </c>
      <c r="BC771">
        <v>0</v>
      </c>
      <c r="BE771">
        <v>12086</v>
      </c>
      <c r="BH771" t="s">
        <v>11427</v>
      </c>
      <c r="BI771" t="s">
        <v>11427</v>
      </c>
      <c r="BJ771" t="s">
        <v>11428</v>
      </c>
      <c r="BK771" t="s">
        <v>11428</v>
      </c>
      <c r="BL771" t="s">
        <v>11428</v>
      </c>
      <c r="BM771" t="s">
        <v>11428</v>
      </c>
      <c r="BN771" t="s">
        <v>11428</v>
      </c>
      <c r="BO771" t="s">
        <v>11428</v>
      </c>
      <c r="BP771" t="s">
        <v>11428</v>
      </c>
      <c r="BQ771" t="s">
        <v>11427</v>
      </c>
      <c r="BR771" t="s">
        <v>11427</v>
      </c>
      <c r="BS771" t="s">
        <v>11427</v>
      </c>
      <c r="BT771" t="s">
        <v>11427</v>
      </c>
      <c r="BU771" t="s">
        <v>11427</v>
      </c>
      <c r="BV771" t="s">
        <v>11427</v>
      </c>
      <c r="BW771" t="s">
        <v>11427</v>
      </c>
      <c r="BY771" t="s">
        <v>11428</v>
      </c>
      <c r="CB771" t="s">
        <v>11427</v>
      </c>
      <c r="CD771">
        <v>445</v>
      </c>
      <c r="CE771">
        <v>10</v>
      </c>
      <c r="CF771">
        <v>455</v>
      </c>
      <c r="CG771">
        <v>0</v>
      </c>
      <c r="CH771">
        <v>0</v>
      </c>
      <c r="CI771">
        <v>471</v>
      </c>
    </row>
    <row r="772" spans="1:87">
      <c r="A772">
        <v>120039000383</v>
      </c>
      <c r="B772" t="s">
        <v>11490</v>
      </c>
      <c r="C772" t="s">
        <v>13861</v>
      </c>
      <c r="D772" t="s">
        <v>14211</v>
      </c>
      <c r="E772" t="s">
        <v>13863</v>
      </c>
      <c r="F772" t="s">
        <v>14212</v>
      </c>
      <c r="G772" t="s">
        <v>14213</v>
      </c>
      <c r="H772" t="s">
        <v>13909</v>
      </c>
      <c r="I772" t="s">
        <v>11421</v>
      </c>
      <c r="J772">
        <v>33161</v>
      </c>
      <c r="K772" t="s">
        <v>11422</v>
      </c>
      <c r="L772">
        <v>12</v>
      </c>
      <c r="M772" t="s">
        <v>11461</v>
      </c>
      <c r="N772">
        <v>5</v>
      </c>
      <c r="P772">
        <v>32</v>
      </c>
      <c r="Q772">
        <v>101</v>
      </c>
      <c r="R772">
        <v>130</v>
      </c>
      <c r="S772">
        <v>114</v>
      </c>
      <c r="T772">
        <v>125</v>
      </c>
      <c r="U772">
        <v>127</v>
      </c>
      <c r="V772">
        <v>104</v>
      </c>
      <c r="AD772" t="s">
        <v>11424</v>
      </c>
      <c r="AE772">
        <v>25.891300000000001</v>
      </c>
      <c r="AF772">
        <v>-80.173500000000004</v>
      </c>
      <c r="AG772" t="s">
        <v>14214</v>
      </c>
      <c r="AH772">
        <v>13</v>
      </c>
      <c r="AI772">
        <v>373</v>
      </c>
      <c r="AJ772">
        <v>360</v>
      </c>
      <c r="AK772">
        <v>0</v>
      </c>
      <c r="AL772">
        <v>13</v>
      </c>
      <c r="AM772">
        <v>553</v>
      </c>
      <c r="AN772">
        <v>137</v>
      </c>
      <c r="AO772">
        <v>23</v>
      </c>
      <c r="AP772">
        <v>625</v>
      </c>
      <c r="AQ772">
        <v>22</v>
      </c>
      <c r="AR772">
        <v>647</v>
      </c>
      <c r="AS772">
        <v>17</v>
      </c>
      <c r="AT772">
        <v>43</v>
      </c>
      <c r="AU772">
        <v>1200390</v>
      </c>
      <c r="AV772">
        <v>383</v>
      </c>
      <c r="AW772" t="s">
        <v>14213</v>
      </c>
      <c r="AX772" t="s">
        <v>13909</v>
      </c>
      <c r="AY772" t="s">
        <v>11421</v>
      </c>
      <c r="AZ772">
        <v>33161</v>
      </c>
      <c r="BA772">
        <v>5953</v>
      </c>
      <c r="BB772">
        <v>5953</v>
      </c>
      <c r="BC772">
        <v>0</v>
      </c>
      <c r="BE772">
        <v>12086</v>
      </c>
      <c r="BH772" t="s">
        <v>11427</v>
      </c>
      <c r="BI772" t="s">
        <v>11427</v>
      </c>
      <c r="BJ772" t="s">
        <v>11428</v>
      </c>
      <c r="BK772" t="s">
        <v>11428</v>
      </c>
      <c r="BL772" t="s">
        <v>11428</v>
      </c>
      <c r="BM772" t="s">
        <v>11428</v>
      </c>
      <c r="BN772" t="s">
        <v>11428</v>
      </c>
      <c r="BO772" t="s">
        <v>11428</v>
      </c>
      <c r="BP772" t="s">
        <v>11428</v>
      </c>
      <c r="BQ772" t="s">
        <v>11427</v>
      </c>
      <c r="BR772" t="s">
        <v>11427</v>
      </c>
      <c r="BS772" t="s">
        <v>11427</v>
      </c>
      <c r="BT772" t="s">
        <v>11427</v>
      </c>
      <c r="BU772" t="s">
        <v>11427</v>
      </c>
      <c r="BV772" t="s">
        <v>11427</v>
      </c>
      <c r="BW772" t="s">
        <v>11427</v>
      </c>
      <c r="BY772" t="s">
        <v>11428</v>
      </c>
      <c r="CB772" t="s">
        <v>11427</v>
      </c>
      <c r="CD772">
        <v>625</v>
      </c>
      <c r="CE772">
        <v>22</v>
      </c>
      <c r="CF772">
        <v>647</v>
      </c>
      <c r="CG772">
        <v>0</v>
      </c>
      <c r="CH772">
        <v>7</v>
      </c>
      <c r="CI772">
        <v>733</v>
      </c>
    </row>
    <row r="773" spans="1:87">
      <c r="A773">
        <v>120039000385</v>
      </c>
      <c r="B773" t="s">
        <v>11490</v>
      </c>
      <c r="C773" t="s">
        <v>13861</v>
      </c>
      <c r="D773" t="s">
        <v>14215</v>
      </c>
      <c r="E773" t="s">
        <v>13863</v>
      </c>
      <c r="F773" t="s">
        <v>14216</v>
      </c>
      <c r="G773" t="s">
        <v>14217</v>
      </c>
      <c r="H773" t="s">
        <v>13927</v>
      </c>
      <c r="I773" t="s">
        <v>11421</v>
      </c>
      <c r="J773">
        <v>33054</v>
      </c>
      <c r="K773" t="s">
        <v>11422</v>
      </c>
      <c r="L773">
        <v>12</v>
      </c>
      <c r="M773" t="s">
        <v>11461</v>
      </c>
      <c r="N773">
        <v>5</v>
      </c>
      <c r="P773">
        <v>38</v>
      </c>
      <c r="Q773">
        <v>57</v>
      </c>
      <c r="R773">
        <v>50</v>
      </c>
      <c r="S773">
        <v>55</v>
      </c>
      <c r="T773">
        <v>66</v>
      </c>
      <c r="U773">
        <v>68</v>
      </c>
      <c r="V773">
        <v>45</v>
      </c>
      <c r="AD773" t="s">
        <v>11424</v>
      </c>
      <c r="AE773">
        <v>25.920400000000001</v>
      </c>
      <c r="AF773">
        <v>-80.238</v>
      </c>
      <c r="AG773" t="s">
        <v>14218</v>
      </c>
      <c r="AH773">
        <v>13</v>
      </c>
      <c r="AI773">
        <v>220</v>
      </c>
      <c r="AJ773">
        <v>159</v>
      </c>
      <c r="AK773">
        <v>0</v>
      </c>
      <c r="AL773">
        <v>1</v>
      </c>
      <c r="AM773">
        <v>310</v>
      </c>
      <c r="AN773">
        <v>61</v>
      </c>
      <c r="AO773">
        <v>7</v>
      </c>
      <c r="AP773">
        <v>368</v>
      </c>
      <c r="AQ773">
        <v>6</v>
      </c>
      <c r="AR773">
        <v>374</v>
      </c>
      <c r="AS773">
        <v>11.8</v>
      </c>
      <c r="AT773">
        <v>32</v>
      </c>
      <c r="AU773">
        <v>1200390</v>
      </c>
      <c r="AV773">
        <v>385</v>
      </c>
      <c r="AW773" t="s">
        <v>14217</v>
      </c>
      <c r="AX773" t="s">
        <v>13927</v>
      </c>
      <c r="AY773" t="s">
        <v>11421</v>
      </c>
      <c r="AZ773">
        <v>33054</v>
      </c>
      <c r="BA773">
        <v>6984</v>
      </c>
      <c r="BB773">
        <v>6984</v>
      </c>
      <c r="BC773">
        <v>0</v>
      </c>
      <c r="BE773">
        <v>12086</v>
      </c>
      <c r="BH773" t="s">
        <v>11427</v>
      </c>
      <c r="BI773" t="s">
        <v>11427</v>
      </c>
      <c r="BJ773" t="s">
        <v>11428</v>
      </c>
      <c r="BK773" t="s">
        <v>11428</v>
      </c>
      <c r="BL773" t="s">
        <v>11428</v>
      </c>
      <c r="BM773" t="s">
        <v>11428</v>
      </c>
      <c r="BN773" t="s">
        <v>11428</v>
      </c>
      <c r="BO773" t="s">
        <v>11428</v>
      </c>
      <c r="BP773" t="s">
        <v>11428</v>
      </c>
      <c r="BQ773" t="s">
        <v>11427</v>
      </c>
      <c r="BR773" t="s">
        <v>11427</v>
      </c>
      <c r="BS773" t="s">
        <v>11427</v>
      </c>
      <c r="BT773" t="s">
        <v>11427</v>
      </c>
      <c r="BU773" t="s">
        <v>11427</v>
      </c>
      <c r="BV773" t="s">
        <v>11427</v>
      </c>
      <c r="BW773" t="s">
        <v>11427</v>
      </c>
      <c r="BY773" t="s">
        <v>11428</v>
      </c>
      <c r="CB773" t="s">
        <v>11427</v>
      </c>
      <c r="CD773">
        <v>368</v>
      </c>
      <c r="CE773">
        <v>6</v>
      </c>
      <c r="CF773">
        <v>374</v>
      </c>
      <c r="CG773">
        <v>0</v>
      </c>
      <c r="CH773">
        <v>0</v>
      </c>
      <c r="CI773">
        <v>379</v>
      </c>
    </row>
    <row r="774" spans="1:87">
      <c r="A774">
        <v>120039000386</v>
      </c>
      <c r="B774" t="s">
        <v>11490</v>
      </c>
      <c r="C774" t="s">
        <v>13861</v>
      </c>
      <c r="D774" t="s">
        <v>14219</v>
      </c>
      <c r="E774" t="s">
        <v>13863</v>
      </c>
      <c r="F774" t="s">
        <v>14220</v>
      </c>
      <c r="G774" t="s">
        <v>14221</v>
      </c>
      <c r="H774" t="s">
        <v>13880</v>
      </c>
      <c r="I774" t="s">
        <v>11421</v>
      </c>
      <c r="J774">
        <v>33033</v>
      </c>
      <c r="K774" t="s">
        <v>11422</v>
      </c>
      <c r="L774">
        <v>12</v>
      </c>
      <c r="M774" t="s">
        <v>11461</v>
      </c>
      <c r="N774">
        <v>8</v>
      </c>
      <c r="P774">
        <v>50</v>
      </c>
      <c r="Q774">
        <v>96</v>
      </c>
      <c r="R774">
        <v>84</v>
      </c>
      <c r="S774">
        <v>112</v>
      </c>
      <c r="T774">
        <v>122</v>
      </c>
      <c r="U774">
        <v>113</v>
      </c>
      <c r="V774">
        <v>104</v>
      </c>
      <c r="W774">
        <v>78</v>
      </c>
      <c r="X774">
        <v>84</v>
      </c>
      <c r="Y774">
        <v>85</v>
      </c>
      <c r="AD774" t="s">
        <v>11424</v>
      </c>
      <c r="AE774">
        <v>25.481200000000001</v>
      </c>
      <c r="AF774">
        <v>-80.445700000000002</v>
      </c>
      <c r="AG774" t="s">
        <v>14222</v>
      </c>
      <c r="AH774">
        <v>13</v>
      </c>
      <c r="AI774">
        <v>496</v>
      </c>
      <c r="AJ774">
        <v>432</v>
      </c>
      <c r="AK774">
        <v>0</v>
      </c>
      <c r="AL774">
        <v>1</v>
      </c>
      <c r="AM774">
        <v>241</v>
      </c>
      <c r="AN774">
        <v>669</v>
      </c>
      <c r="AO774">
        <v>16</v>
      </c>
      <c r="AP774">
        <v>894</v>
      </c>
      <c r="AQ774">
        <v>14</v>
      </c>
      <c r="AR774">
        <v>908</v>
      </c>
      <c r="AS774">
        <v>15.5</v>
      </c>
      <c r="AT774">
        <v>60</v>
      </c>
      <c r="AU774">
        <v>1200390</v>
      </c>
      <c r="AV774">
        <v>386</v>
      </c>
      <c r="AW774" t="s">
        <v>14221</v>
      </c>
      <c r="AX774" t="s">
        <v>13880</v>
      </c>
      <c r="AY774" t="s">
        <v>11421</v>
      </c>
      <c r="AZ774">
        <v>33033</v>
      </c>
      <c r="BA774">
        <v>4200</v>
      </c>
      <c r="BB774">
        <v>4200</v>
      </c>
      <c r="BC774">
        <v>0</v>
      </c>
      <c r="BE774">
        <v>12086</v>
      </c>
      <c r="BH774" t="s">
        <v>11427</v>
      </c>
      <c r="BI774" t="s">
        <v>11427</v>
      </c>
      <c r="BJ774" t="s">
        <v>11428</v>
      </c>
      <c r="BK774" t="s">
        <v>11428</v>
      </c>
      <c r="BL774" t="s">
        <v>11428</v>
      </c>
      <c r="BM774" t="s">
        <v>11428</v>
      </c>
      <c r="BN774" t="s">
        <v>11428</v>
      </c>
      <c r="BO774" t="s">
        <v>11428</v>
      </c>
      <c r="BP774" t="s">
        <v>11428</v>
      </c>
      <c r="BQ774" t="s">
        <v>11428</v>
      </c>
      <c r="BR774" t="s">
        <v>11428</v>
      </c>
      <c r="BS774" t="s">
        <v>11428</v>
      </c>
      <c r="BT774" t="s">
        <v>11427</v>
      </c>
      <c r="BU774" t="s">
        <v>11427</v>
      </c>
      <c r="BV774" t="s">
        <v>11427</v>
      </c>
      <c r="BW774" t="s">
        <v>11427</v>
      </c>
      <c r="BY774" t="s">
        <v>11428</v>
      </c>
      <c r="CB774" t="s">
        <v>11427</v>
      </c>
      <c r="CD774">
        <v>894</v>
      </c>
      <c r="CE774">
        <v>14</v>
      </c>
      <c r="CF774">
        <v>908</v>
      </c>
      <c r="CG774">
        <v>0</v>
      </c>
      <c r="CH774">
        <v>1</v>
      </c>
      <c r="CI774">
        <v>928</v>
      </c>
    </row>
    <row r="775" spans="1:87">
      <c r="A775">
        <v>120039000387</v>
      </c>
      <c r="B775" t="s">
        <v>11490</v>
      </c>
      <c r="C775" t="s">
        <v>13861</v>
      </c>
      <c r="D775" t="s">
        <v>14223</v>
      </c>
      <c r="E775" t="s">
        <v>13863</v>
      </c>
      <c r="F775" t="s">
        <v>14224</v>
      </c>
      <c r="G775" t="s">
        <v>14225</v>
      </c>
      <c r="H775" t="s">
        <v>13221</v>
      </c>
      <c r="I775" t="s">
        <v>11421</v>
      </c>
      <c r="J775">
        <v>33177</v>
      </c>
      <c r="K775" t="s">
        <v>11422</v>
      </c>
      <c r="L775">
        <v>12</v>
      </c>
      <c r="M775" t="s">
        <v>11461</v>
      </c>
      <c r="N775">
        <v>8</v>
      </c>
      <c r="P775">
        <v>38</v>
      </c>
      <c r="Q775">
        <v>106</v>
      </c>
      <c r="R775">
        <v>90</v>
      </c>
      <c r="S775">
        <v>106</v>
      </c>
      <c r="T775">
        <v>96</v>
      </c>
      <c r="U775">
        <v>84</v>
      </c>
      <c r="V775">
        <v>92</v>
      </c>
      <c r="W775">
        <v>54</v>
      </c>
      <c r="X775">
        <v>0</v>
      </c>
      <c r="Y775">
        <v>0</v>
      </c>
      <c r="AD775" t="s">
        <v>11424</v>
      </c>
      <c r="AE775">
        <v>25.58</v>
      </c>
      <c r="AF775">
        <v>-80.385300000000001</v>
      </c>
      <c r="AG775" t="s">
        <v>14226</v>
      </c>
      <c r="AH775">
        <v>13</v>
      </c>
      <c r="AI775">
        <v>341</v>
      </c>
      <c r="AJ775">
        <v>325</v>
      </c>
      <c r="AK775">
        <v>0</v>
      </c>
      <c r="AL775">
        <v>4</v>
      </c>
      <c r="AM775">
        <v>288</v>
      </c>
      <c r="AN775">
        <v>359</v>
      </c>
      <c r="AO775">
        <v>13</v>
      </c>
      <c r="AP775">
        <v>605</v>
      </c>
      <c r="AQ775">
        <v>20</v>
      </c>
      <c r="AR775">
        <v>625</v>
      </c>
      <c r="AS775">
        <v>15.5</v>
      </c>
      <c r="AT775">
        <v>43</v>
      </c>
      <c r="AU775">
        <v>1200390</v>
      </c>
      <c r="AV775">
        <v>387</v>
      </c>
      <c r="AW775" t="s">
        <v>14225</v>
      </c>
      <c r="AX775" t="s">
        <v>13221</v>
      </c>
      <c r="AY775" t="s">
        <v>11421</v>
      </c>
      <c r="AZ775">
        <v>33177</v>
      </c>
      <c r="BA775">
        <v>4364</v>
      </c>
      <c r="BB775">
        <v>4364</v>
      </c>
      <c r="BC775">
        <v>0</v>
      </c>
      <c r="BE775">
        <v>12086</v>
      </c>
      <c r="BH775" t="s">
        <v>11427</v>
      </c>
      <c r="BI775" t="s">
        <v>11427</v>
      </c>
      <c r="BJ775" t="s">
        <v>11428</v>
      </c>
      <c r="BK775" t="s">
        <v>11428</v>
      </c>
      <c r="BL775" t="s">
        <v>11428</v>
      </c>
      <c r="BM775" t="s">
        <v>11428</v>
      </c>
      <c r="BN775" t="s">
        <v>11428</v>
      </c>
      <c r="BO775" t="s">
        <v>11428</v>
      </c>
      <c r="BP775" t="s">
        <v>11428</v>
      </c>
      <c r="BQ775" t="s">
        <v>11428</v>
      </c>
      <c r="BR775" t="s">
        <v>11428</v>
      </c>
      <c r="BS775" t="s">
        <v>11428</v>
      </c>
      <c r="BT775" t="s">
        <v>11427</v>
      </c>
      <c r="BU775" t="s">
        <v>11427</v>
      </c>
      <c r="BV775" t="s">
        <v>11427</v>
      </c>
      <c r="BW775" t="s">
        <v>11427</v>
      </c>
      <c r="BY775" t="s">
        <v>11428</v>
      </c>
      <c r="CB775" t="s">
        <v>11427</v>
      </c>
      <c r="CD775">
        <v>605</v>
      </c>
      <c r="CE775">
        <v>20</v>
      </c>
      <c r="CF775">
        <v>625</v>
      </c>
      <c r="CG775">
        <v>0</v>
      </c>
      <c r="CH775">
        <v>2</v>
      </c>
      <c r="CI775">
        <v>666</v>
      </c>
    </row>
    <row r="776" spans="1:87">
      <c r="A776">
        <v>120039000388</v>
      </c>
      <c r="B776" t="s">
        <v>11490</v>
      </c>
      <c r="C776" t="s">
        <v>13861</v>
      </c>
      <c r="D776" t="s">
        <v>14227</v>
      </c>
      <c r="E776" t="s">
        <v>13863</v>
      </c>
      <c r="F776" t="s">
        <v>14228</v>
      </c>
      <c r="G776" t="s">
        <v>14229</v>
      </c>
      <c r="H776" t="s">
        <v>13927</v>
      </c>
      <c r="I776" t="s">
        <v>11421</v>
      </c>
      <c r="J776">
        <v>33055</v>
      </c>
      <c r="K776" t="s">
        <v>11422</v>
      </c>
      <c r="L776">
        <v>12</v>
      </c>
      <c r="M776" t="s">
        <v>11461</v>
      </c>
      <c r="N776">
        <v>5</v>
      </c>
      <c r="P776">
        <v>73</v>
      </c>
      <c r="Q776">
        <v>64</v>
      </c>
      <c r="R776">
        <v>72</v>
      </c>
      <c r="S776">
        <v>63</v>
      </c>
      <c r="T776">
        <v>64</v>
      </c>
      <c r="U776">
        <v>50</v>
      </c>
      <c r="V776">
        <v>62</v>
      </c>
      <c r="AD776" t="s">
        <v>11424</v>
      </c>
      <c r="AE776">
        <v>25.933</v>
      </c>
      <c r="AF776">
        <v>-80.2714</v>
      </c>
      <c r="AG776" t="s">
        <v>14230</v>
      </c>
      <c r="AH776">
        <v>13</v>
      </c>
      <c r="AI776">
        <v>235</v>
      </c>
      <c r="AJ776">
        <v>213</v>
      </c>
      <c r="AK776">
        <v>0</v>
      </c>
      <c r="AL776">
        <v>0</v>
      </c>
      <c r="AM776">
        <v>338</v>
      </c>
      <c r="AN776">
        <v>103</v>
      </c>
      <c r="AO776">
        <v>5</v>
      </c>
      <c r="AP776">
        <v>414</v>
      </c>
      <c r="AQ776">
        <v>6</v>
      </c>
      <c r="AR776">
        <v>420</v>
      </c>
      <c r="AS776">
        <v>14.9</v>
      </c>
      <c r="AT776">
        <v>30</v>
      </c>
      <c r="AU776">
        <v>1200390</v>
      </c>
      <c r="AV776">
        <v>388</v>
      </c>
      <c r="AW776" t="s">
        <v>14229</v>
      </c>
      <c r="AX776" t="s">
        <v>13927</v>
      </c>
      <c r="AY776" t="s">
        <v>11421</v>
      </c>
      <c r="AZ776">
        <v>33055</v>
      </c>
      <c r="BA776">
        <v>3773</v>
      </c>
      <c r="BB776">
        <v>3773</v>
      </c>
      <c r="BC776">
        <v>0</v>
      </c>
      <c r="BE776">
        <v>12086</v>
      </c>
      <c r="BH776" t="s">
        <v>11427</v>
      </c>
      <c r="BI776" t="s">
        <v>11427</v>
      </c>
      <c r="BJ776" t="s">
        <v>11428</v>
      </c>
      <c r="BK776" t="s">
        <v>11428</v>
      </c>
      <c r="BL776" t="s">
        <v>11428</v>
      </c>
      <c r="BM776" t="s">
        <v>11428</v>
      </c>
      <c r="BN776" t="s">
        <v>11428</v>
      </c>
      <c r="BO776" t="s">
        <v>11428</v>
      </c>
      <c r="BP776" t="s">
        <v>11428</v>
      </c>
      <c r="BQ776" t="s">
        <v>11427</v>
      </c>
      <c r="BR776" t="s">
        <v>11427</v>
      </c>
      <c r="BS776" t="s">
        <v>11427</v>
      </c>
      <c r="BT776" t="s">
        <v>11427</v>
      </c>
      <c r="BU776" t="s">
        <v>11427</v>
      </c>
      <c r="BV776" t="s">
        <v>11427</v>
      </c>
      <c r="BW776" t="s">
        <v>11427</v>
      </c>
      <c r="BY776" t="s">
        <v>11428</v>
      </c>
      <c r="CB776" t="s">
        <v>11427</v>
      </c>
      <c r="CD776">
        <v>414</v>
      </c>
      <c r="CE776">
        <v>6</v>
      </c>
      <c r="CF776">
        <v>420</v>
      </c>
      <c r="CG776">
        <v>0</v>
      </c>
      <c r="CH776">
        <v>2</v>
      </c>
      <c r="CI776">
        <v>448</v>
      </c>
    </row>
    <row r="777" spans="1:87">
      <c r="A777">
        <v>120039000389</v>
      </c>
      <c r="B777" t="s">
        <v>11490</v>
      </c>
      <c r="C777" t="s">
        <v>13861</v>
      </c>
      <c r="D777" t="s">
        <v>14231</v>
      </c>
      <c r="E777" t="s">
        <v>13863</v>
      </c>
      <c r="F777" t="s">
        <v>14232</v>
      </c>
      <c r="G777" t="s">
        <v>14233</v>
      </c>
      <c r="H777" t="s">
        <v>13959</v>
      </c>
      <c r="I777" t="s">
        <v>11421</v>
      </c>
      <c r="J777">
        <v>33133</v>
      </c>
      <c r="K777" t="s">
        <v>11422</v>
      </c>
      <c r="L777">
        <v>12</v>
      </c>
      <c r="M777" t="s">
        <v>11461</v>
      </c>
      <c r="N777">
        <v>5</v>
      </c>
      <c r="P777">
        <v>16</v>
      </c>
      <c r="Q777">
        <v>40</v>
      </c>
      <c r="R777">
        <v>62</v>
      </c>
      <c r="S777">
        <v>60</v>
      </c>
      <c r="T777">
        <v>65</v>
      </c>
      <c r="U777">
        <v>82</v>
      </c>
      <c r="V777">
        <v>66</v>
      </c>
      <c r="AD777" t="s">
        <v>11424</v>
      </c>
      <c r="AE777">
        <v>25.725200000000001</v>
      </c>
      <c r="AF777">
        <v>-80.258499999999998</v>
      </c>
      <c r="AG777" t="s">
        <v>14234</v>
      </c>
      <c r="AH777">
        <v>13</v>
      </c>
      <c r="AI777">
        <v>187</v>
      </c>
      <c r="AJ777">
        <v>204</v>
      </c>
      <c r="AK777">
        <v>0</v>
      </c>
      <c r="AL777">
        <v>4</v>
      </c>
      <c r="AM777">
        <v>89</v>
      </c>
      <c r="AN777">
        <v>250</v>
      </c>
      <c r="AO777">
        <v>42</v>
      </c>
      <c r="AP777">
        <v>238</v>
      </c>
      <c r="AQ777">
        <v>18</v>
      </c>
      <c r="AR777">
        <v>256</v>
      </c>
      <c r="AS777">
        <v>13</v>
      </c>
      <c r="AT777">
        <v>30</v>
      </c>
      <c r="AU777">
        <v>1200390</v>
      </c>
      <c r="AV777">
        <v>389</v>
      </c>
      <c r="AW777" t="s">
        <v>14233</v>
      </c>
      <c r="AX777" t="s">
        <v>13959</v>
      </c>
      <c r="AY777" t="s">
        <v>11421</v>
      </c>
      <c r="AZ777">
        <v>33133</v>
      </c>
      <c r="BA777">
        <v>4842</v>
      </c>
      <c r="BB777">
        <v>4842</v>
      </c>
      <c r="BC777">
        <v>0</v>
      </c>
      <c r="BE777">
        <v>12086</v>
      </c>
      <c r="BH777" t="s">
        <v>11427</v>
      </c>
      <c r="BI777" t="s">
        <v>11427</v>
      </c>
      <c r="BJ777" t="s">
        <v>11428</v>
      </c>
      <c r="BK777" t="s">
        <v>11428</v>
      </c>
      <c r="BL777" t="s">
        <v>11428</v>
      </c>
      <c r="BM777" t="s">
        <v>11428</v>
      </c>
      <c r="BN777" t="s">
        <v>11428</v>
      </c>
      <c r="BO777" t="s">
        <v>11428</v>
      </c>
      <c r="BP777" t="s">
        <v>11428</v>
      </c>
      <c r="BQ777" t="s">
        <v>11427</v>
      </c>
      <c r="BR777" t="s">
        <v>11427</v>
      </c>
      <c r="BS777" t="s">
        <v>11427</v>
      </c>
      <c r="BT777" t="s">
        <v>11427</v>
      </c>
      <c r="BU777" t="s">
        <v>11427</v>
      </c>
      <c r="BV777" t="s">
        <v>11427</v>
      </c>
      <c r="BW777" t="s">
        <v>11427</v>
      </c>
      <c r="BY777" t="s">
        <v>11428</v>
      </c>
      <c r="CB777" t="s">
        <v>11427</v>
      </c>
      <c r="CD777">
        <v>238</v>
      </c>
      <c r="CE777">
        <v>18</v>
      </c>
      <c r="CF777">
        <v>256</v>
      </c>
      <c r="CG777">
        <v>0</v>
      </c>
      <c r="CH777">
        <v>6</v>
      </c>
      <c r="CI777">
        <v>391</v>
      </c>
    </row>
    <row r="778" spans="1:87">
      <c r="A778">
        <v>120039000390</v>
      </c>
      <c r="B778" t="s">
        <v>11490</v>
      </c>
      <c r="C778" t="s">
        <v>13861</v>
      </c>
      <c r="D778" t="s">
        <v>14235</v>
      </c>
      <c r="E778" t="s">
        <v>13863</v>
      </c>
      <c r="F778" t="s">
        <v>14236</v>
      </c>
      <c r="G778" t="s">
        <v>14237</v>
      </c>
      <c r="H778" t="s">
        <v>13991</v>
      </c>
      <c r="I778" t="s">
        <v>11421</v>
      </c>
      <c r="J778">
        <v>33139</v>
      </c>
      <c r="K778" t="s">
        <v>11422</v>
      </c>
      <c r="L778">
        <v>12</v>
      </c>
      <c r="M778" t="s">
        <v>11461</v>
      </c>
      <c r="N778">
        <v>8</v>
      </c>
      <c r="P778">
        <v>79</v>
      </c>
      <c r="Q778">
        <v>77</v>
      </c>
      <c r="R778">
        <v>89</v>
      </c>
      <c r="S778">
        <v>68</v>
      </c>
      <c r="T778">
        <v>82</v>
      </c>
      <c r="U778">
        <v>83</v>
      </c>
      <c r="V778">
        <v>93</v>
      </c>
      <c r="W778">
        <v>90</v>
      </c>
      <c r="X778">
        <v>89</v>
      </c>
      <c r="Y778">
        <v>102</v>
      </c>
      <c r="AD778" t="s">
        <v>11424</v>
      </c>
      <c r="AE778">
        <v>25.786000000000001</v>
      </c>
      <c r="AF778">
        <v>-80.132300000000001</v>
      </c>
      <c r="AG778" t="s">
        <v>14238</v>
      </c>
      <c r="AH778">
        <v>13</v>
      </c>
      <c r="AI778">
        <v>437</v>
      </c>
      <c r="AJ778">
        <v>415</v>
      </c>
      <c r="AK778">
        <v>0</v>
      </c>
      <c r="AL778">
        <v>17</v>
      </c>
      <c r="AM778">
        <v>86</v>
      </c>
      <c r="AN778">
        <v>651</v>
      </c>
      <c r="AO778">
        <v>88</v>
      </c>
      <c r="AP778">
        <v>697</v>
      </c>
      <c r="AQ778">
        <v>45</v>
      </c>
      <c r="AR778">
        <v>742</v>
      </c>
      <c r="AS778">
        <v>14.7</v>
      </c>
      <c r="AT778">
        <v>58</v>
      </c>
      <c r="AU778">
        <v>1200390</v>
      </c>
      <c r="AV778">
        <v>390</v>
      </c>
      <c r="AW778" t="s">
        <v>14237</v>
      </c>
      <c r="AX778" t="s">
        <v>13991</v>
      </c>
      <c r="AY778" t="s">
        <v>11421</v>
      </c>
      <c r="AZ778">
        <v>33139</v>
      </c>
      <c r="BA778">
        <v>4110</v>
      </c>
      <c r="BB778">
        <v>4110</v>
      </c>
      <c r="BC778">
        <v>0</v>
      </c>
      <c r="BE778">
        <v>12086</v>
      </c>
      <c r="BH778" t="s">
        <v>11427</v>
      </c>
      <c r="BI778" t="s">
        <v>11427</v>
      </c>
      <c r="BJ778" t="s">
        <v>11428</v>
      </c>
      <c r="BK778" t="s">
        <v>11428</v>
      </c>
      <c r="BL778" t="s">
        <v>11428</v>
      </c>
      <c r="BM778" t="s">
        <v>11428</v>
      </c>
      <c r="BN778" t="s">
        <v>11428</v>
      </c>
      <c r="BO778" t="s">
        <v>11428</v>
      </c>
      <c r="BP778" t="s">
        <v>11428</v>
      </c>
      <c r="BQ778" t="s">
        <v>11428</v>
      </c>
      <c r="BR778" t="s">
        <v>11428</v>
      </c>
      <c r="BS778" t="s">
        <v>11428</v>
      </c>
      <c r="BT778" t="s">
        <v>11427</v>
      </c>
      <c r="BU778" t="s">
        <v>11427</v>
      </c>
      <c r="BV778" t="s">
        <v>11427</v>
      </c>
      <c r="BW778" t="s">
        <v>11427</v>
      </c>
      <c r="BY778" t="s">
        <v>11428</v>
      </c>
      <c r="CB778" t="s">
        <v>11427</v>
      </c>
      <c r="CD778">
        <v>697</v>
      </c>
      <c r="CE778">
        <v>45</v>
      </c>
      <c r="CF778">
        <v>742</v>
      </c>
      <c r="CG778">
        <v>0</v>
      </c>
      <c r="CH778">
        <v>10</v>
      </c>
      <c r="CI778">
        <v>852</v>
      </c>
    </row>
    <row r="779" spans="1:87">
      <c r="A779">
        <v>120039000391</v>
      </c>
      <c r="B779" t="s">
        <v>11490</v>
      </c>
      <c r="C779" t="s">
        <v>13861</v>
      </c>
      <c r="D779" t="s">
        <v>14239</v>
      </c>
      <c r="E779" t="s">
        <v>13863</v>
      </c>
      <c r="F779" t="s">
        <v>14240</v>
      </c>
      <c r="G779" t="s">
        <v>14241</v>
      </c>
      <c r="H779" t="s">
        <v>13880</v>
      </c>
      <c r="I779" t="s">
        <v>11421</v>
      </c>
      <c r="J779">
        <v>33032</v>
      </c>
      <c r="K779" t="s">
        <v>11422</v>
      </c>
      <c r="L779">
        <v>12</v>
      </c>
      <c r="M779" t="s">
        <v>11461</v>
      </c>
      <c r="N779">
        <v>5</v>
      </c>
      <c r="P779">
        <v>111</v>
      </c>
      <c r="Q779">
        <v>90</v>
      </c>
      <c r="R779">
        <v>63</v>
      </c>
      <c r="S779">
        <v>70</v>
      </c>
      <c r="T779">
        <v>72</v>
      </c>
      <c r="U779">
        <v>76</v>
      </c>
      <c r="V779">
        <v>76</v>
      </c>
      <c r="AD779" t="s">
        <v>11424</v>
      </c>
      <c r="AE779">
        <v>25.5152</v>
      </c>
      <c r="AF779">
        <v>-80.417599999999993</v>
      </c>
      <c r="AG779" t="s">
        <v>14242</v>
      </c>
      <c r="AH779">
        <v>13</v>
      </c>
      <c r="AI779">
        <v>287</v>
      </c>
      <c r="AJ779">
        <v>271</v>
      </c>
      <c r="AK779">
        <v>0</v>
      </c>
      <c r="AL779">
        <v>2</v>
      </c>
      <c r="AM779">
        <v>313</v>
      </c>
      <c r="AN779">
        <v>232</v>
      </c>
      <c r="AO779">
        <v>9</v>
      </c>
      <c r="AP779">
        <v>521</v>
      </c>
      <c r="AQ779">
        <v>11</v>
      </c>
      <c r="AR779">
        <v>532</v>
      </c>
      <c r="AS779">
        <v>15.1</v>
      </c>
      <c r="AT779">
        <v>37</v>
      </c>
      <c r="AU779">
        <v>1200390</v>
      </c>
      <c r="AV779">
        <v>391</v>
      </c>
      <c r="AW779" t="s">
        <v>14241</v>
      </c>
      <c r="AX779" t="s">
        <v>13880</v>
      </c>
      <c r="AY779" t="s">
        <v>11421</v>
      </c>
      <c r="AZ779">
        <v>33032</v>
      </c>
      <c r="BA779">
        <v>8400</v>
      </c>
      <c r="BB779">
        <v>8400</v>
      </c>
      <c r="BC779">
        <v>0</v>
      </c>
      <c r="BE779">
        <v>12086</v>
      </c>
      <c r="BH779" t="s">
        <v>11427</v>
      </c>
      <c r="BI779" t="s">
        <v>11427</v>
      </c>
      <c r="BJ779" t="s">
        <v>11428</v>
      </c>
      <c r="BK779" t="s">
        <v>11428</v>
      </c>
      <c r="BL779" t="s">
        <v>11428</v>
      </c>
      <c r="BM779" t="s">
        <v>11428</v>
      </c>
      <c r="BN779" t="s">
        <v>11428</v>
      </c>
      <c r="BO779" t="s">
        <v>11428</v>
      </c>
      <c r="BP779" t="s">
        <v>11428</v>
      </c>
      <c r="BQ779" t="s">
        <v>11427</v>
      </c>
      <c r="BR779" t="s">
        <v>11427</v>
      </c>
      <c r="BS779" t="s">
        <v>11427</v>
      </c>
      <c r="BT779" t="s">
        <v>11427</v>
      </c>
      <c r="BU779" t="s">
        <v>11427</v>
      </c>
      <c r="BV779" t="s">
        <v>11427</v>
      </c>
      <c r="BW779" t="s">
        <v>11427</v>
      </c>
      <c r="BY779" t="s">
        <v>11428</v>
      </c>
      <c r="CB779" t="s">
        <v>11427</v>
      </c>
      <c r="CD779">
        <v>521</v>
      </c>
      <c r="CE779">
        <v>11</v>
      </c>
      <c r="CF779">
        <v>532</v>
      </c>
      <c r="CG779">
        <v>0</v>
      </c>
      <c r="CH779">
        <v>2</v>
      </c>
      <c r="CI779">
        <v>558</v>
      </c>
    </row>
    <row r="780" spans="1:87">
      <c r="A780">
        <v>120039000392</v>
      </c>
      <c r="B780" t="s">
        <v>11490</v>
      </c>
      <c r="C780" t="s">
        <v>13861</v>
      </c>
      <c r="D780" t="s">
        <v>14243</v>
      </c>
      <c r="E780" t="s">
        <v>13863</v>
      </c>
      <c r="F780" t="s">
        <v>14244</v>
      </c>
      <c r="G780" t="s">
        <v>14245</v>
      </c>
      <c r="H780" t="s">
        <v>13221</v>
      </c>
      <c r="I780" t="s">
        <v>11421</v>
      </c>
      <c r="J780">
        <v>33125</v>
      </c>
      <c r="K780" t="s">
        <v>11422</v>
      </c>
      <c r="L780">
        <v>12</v>
      </c>
      <c r="M780" t="s">
        <v>11461</v>
      </c>
      <c r="N780">
        <v>5</v>
      </c>
      <c r="P780">
        <v>51</v>
      </c>
      <c r="Q780">
        <v>121</v>
      </c>
      <c r="R780">
        <v>156</v>
      </c>
      <c r="S780">
        <v>127</v>
      </c>
      <c r="T780">
        <v>117</v>
      </c>
      <c r="U780">
        <v>159</v>
      </c>
      <c r="V780">
        <v>122</v>
      </c>
      <c r="AD780" t="s">
        <v>11424</v>
      </c>
      <c r="AE780">
        <v>25.778400000000001</v>
      </c>
      <c r="AF780">
        <v>-80.230599999999995</v>
      </c>
      <c r="AG780" t="s">
        <v>14246</v>
      </c>
      <c r="AH780">
        <v>13</v>
      </c>
      <c r="AI780">
        <v>474</v>
      </c>
      <c r="AJ780">
        <v>379</v>
      </c>
      <c r="AK780">
        <v>0</v>
      </c>
      <c r="AL780">
        <v>1</v>
      </c>
      <c r="AM780">
        <v>30</v>
      </c>
      <c r="AN780">
        <v>812</v>
      </c>
      <c r="AO780">
        <v>9</v>
      </c>
      <c r="AP780">
        <v>790</v>
      </c>
      <c r="AQ780">
        <v>26</v>
      </c>
      <c r="AR780">
        <v>816</v>
      </c>
      <c r="AS780">
        <v>14</v>
      </c>
      <c r="AT780">
        <v>61</v>
      </c>
      <c r="AU780">
        <v>1200390</v>
      </c>
      <c r="AV780">
        <v>392</v>
      </c>
      <c r="AW780" t="s">
        <v>14245</v>
      </c>
      <c r="AX780" t="s">
        <v>13221</v>
      </c>
      <c r="AY780" t="s">
        <v>11421</v>
      </c>
      <c r="AZ780">
        <v>33125</v>
      </c>
      <c r="BA780">
        <v>3454</v>
      </c>
      <c r="BB780">
        <v>3454</v>
      </c>
      <c r="BC780">
        <v>0</v>
      </c>
      <c r="BE780">
        <v>12086</v>
      </c>
      <c r="BH780" t="s">
        <v>11427</v>
      </c>
      <c r="BI780" t="s">
        <v>11427</v>
      </c>
      <c r="BJ780" t="s">
        <v>11428</v>
      </c>
      <c r="BK780" t="s">
        <v>11428</v>
      </c>
      <c r="BL780" t="s">
        <v>11428</v>
      </c>
      <c r="BM780" t="s">
        <v>11428</v>
      </c>
      <c r="BN780" t="s">
        <v>11428</v>
      </c>
      <c r="BO780" t="s">
        <v>11428</v>
      </c>
      <c r="BP780" t="s">
        <v>11428</v>
      </c>
      <c r="BQ780" t="s">
        <v>11427</v>
      </c>
      <c r="BR780" t="s">
        <v>11427</v>
      </c>
      <c r="BS780" t="s">
        <v>11427</v>
      </c>
      <c r="BT780" t="s">
        <v>11427</v>
      </c>
      <c r="BU780" t="s">
        <v>11427</v>
      </c>
      <c r="BV780" t="s">
        <v>11427</v>
      </c>
      <c r="BW780" t="s">
        <v>11427</v>
      </c>
      <c r="BY780" t="s">
        <v>11428</v>
      </c>
      <c r="CB780" t="s">
        <v>11427</v>
      </c>
      <c r="CD780">
        <v>790</v>
      </c>
      <c r="CE780">
        <v>26</v>
      </c>
      <c r="CF780">
        <v>816</v>
      </c>
      <c r="CG780">
        <v>0</v>
      </c>
      <c r="CH780">
        <v>1</v>
      </c>
      <c r="CI780">
        <v>853</v>
      </c>
    </row>
    <row r="781" spans="1:87">
      <c r="A781">
        <v>120039000393</v>
      </c>
      <c r="B781" t="s">
        <v>11490</v>
      </c>
      <c r="C781" t="s">
        <v>13861</v>
      </c>
      <c r="D781" t="s">
        <v>14247</v>
      </c>
      <c r="E781" t="s">
        <v>13863</v>
      </c>
      <c r="F781" t="s">
        <v>14248</v>
      </c>
      <c r="G781" t="s">
        <v>14249</v>
      </c>
      <c r="H781" t="s">
        <v>14250</v>
      </c>
      <c r="I781" t="s">
        <v>11421</v>
      </c>
      <c r="J781">
        <v>33133</v>
      </c>
      <c r="K781" t="s">
        <v>11422</v>
      </c>
      <c r="L781">
        <v>12</v>
      </c>
      <c r="M781" t="s">
        <v>11461</v>
      </c>
      <c r="N781">
        <v>5</v>
      </c>
      <c r="P781">
        <v>18</v>
      </c>
      <c r="Q781">
        <v>83</v>
      </c>
      <c r="R781">
        <v>78</v>
      </c>
      <c r="S781">
        <v>75</v>
      </c>
      <c r="T781">
        <v>88</v>
      </c>
      <c r="U781">
        <v>75</v>
      </c>
      <c r="V781">
        <v>64</v>
      </c>
      <c r="AD781" t="s">
        <v>11424</v>
      </c>
      <c r="AE781">
        <v>25.728999999999999</v>
      </c>
      <c r="AF781">
        <v>-80.243200000000002</v>
      </c>
      <c r="AG781" t="s">
        <v>14251</v>
      </c>
      <c r="AH781">
        <v>13</v>
      </c>
      <c r="AI781">
        <v>254</v>
      </c>
      <c r="AJ781">
        <v>227</v>
      </c>
      <c r="AK781">
        <v>1</v>
      </c>
      <c r="AL781">
        <v>7</v>
      </c>
      <c r="AM781">
        <v>61</v>
      </c>
      <c r="AN781">
        <v>227</v>
      </c>
      <c r="AO781">
        <v>162</v>
      </c>
      <c r="AP781">
        <v>173</v>
      </c>
      <c r="AQ781">
        <v>11</v>
      </c>
      <c r="AR781">
        <v>184</v>
      </c>
      <c r="AS781">
        <v>13.4</v>
      </c>
      <c r="AT781">
        <v>36</v>
      </c>
      <c r="AU781">
        <v>1200390</v>
      </c>
      <c r="AV781">
        <v>393</v>
      </c>
      <c r="AW781" t="s">
        <v>14249</v>
      </c>
      <c r="AX781" t="s">
        <v>14250</v>
      </c>
      <c r="AY781" t="s">
        <v>11421</v>
      </c>
      <c r="AZ781">
        <v>33133</v>
      </c>
      <c r="BA781">
        <v>5138</v>
      </c>
      <c r="BB781">
        <v>5138</v>
      </c>
      <c r="BC781">
        <v>0</v>
      </c>
      <c r="BE781">
        <v>12086</v>
      </c>
      <c r="BH781" t="s">
        <v>11427</v>
      </c>
      <c r="BI781" t="s">
        <v>11427</v>
      </c>
      <c r="BJ781" t="s">
        <v>11428</v>
      </c>
      <c r="BK781" t="s">
        <v>11428</v>
      </c>
      <c r="BL781" t="s">
        <v>11428</v>
      </c>
      <c r="BM781" t="s">
        <v>11428</v>
      </c>
      <c r="BN781" t="s">
        <v>11428</v>
      </c>
      <c r="BO781" t="s">
        <v>11428</v>
      </c>
      <c r="BP781" t="s">
        <v>11428</v>
      </c>
      <c r="BQ781" t="s">
        <v>11427</v>
      </c>
      <c r="BR781" t="s">
        <v>11427</v>
      </c>
      <c r="BS781" t="s">
        <v>11427</v>
      </c>
      <c r="BT781" t="s">
        <v>11427</v>
      </c>
      <c r="BU781" t="s">
        <v>11427</v>
      </c>
      <c r="BV781" t="s">
        <v>11427</v>
      </c>
      <c r="BW781" t="s">
        <v>11427</v>
      </c>
      <c r="BY781" t="s">
        <v>11428</v>
      </c>
      <c r="CB781" t="s">
        <v>11427</v>
      </c>
      <c r="CD781">
        <v>173</v>
      </c>
      <c r="CE781">
        <v>11</v>
      </c>
      <c r="CF781">
        <v>184</v>
      </c>
      <c r="CG781">
        <v>0</v>
      </c>
      <c r="CH781">
        <v>23</v>
      </c>
      <c r="CI781">
        <v>481</v>
      </c>
    </row>
    <row r="782" spans="1:87">
      <c r="A782">
        <v>120039000394</v>
      </c>
      <c r="B782" t="s">
        <v>11490</v>
      </c>
      <c r="C782" t="s">
        <v>13861</v>
      </c>
      <c r="D782" t="s">
        <v>14252</v>
      </c>
      <c r="E782" t="s">
        <v>13863</v>
      </c>
      <c r="F782" t="s">
        <v>14253</v>
      </c>
      <c r="G782" t="s">
        <v>14254</v>
      </c>
      <c r="H782" t="s">
        <v>13221</v>
      </c>
      <c r="I782" t="s">
        <v>11421</v>
      </c>
      <c r="J782">
        <v>33157</v>
      </c>
      <c r="K782" t="s">
        <v>11422</v>
      </c>
      <c r="L782">
        <v>12</v>
      </c>
      <c r="M782" t="s">
        <v>11461</v>
      </c>
      <c r="N782">
        <v>5</v>
      </c>
      <c r="P782">
        <v>0</v>
      </c>
      <c r="Q782">
        <v>61</v>
      </c>
      <c r="R782">
        <v>56</v>
      </c>
      <c r="S782">
        <v>46</v>
      </c>
      <c r="T782">
        <v>55</v>
      </c>
      <c r="U782">
        <v>41</v>
      </c>
      <c r="V782">
        <v>39</v>
      </c>
      <c r="AD782" t="s">
        <v>11424</v>
      </c>
      <c r="AE782">
        <v>25.621300000000002</v>
      </c>
      <c r="AF782">
        <v>-80.367000000000004</v>
      </c>
      <c r="AG782" t="s">
        <v>14255</v>
      </c>
      <c r="AH782">
        <v>13</v>
      </c>
      <c r="AI782">
        <v>167</v>
      </c>
      <c r="AJ782">
        <v>131</v>
      </c>
      <c r="AK782">
        <v>1</v>
      </c>
      <c r="AL782">
        <v>3</v>
      </c>
      <c r="AM782">
        <v>153</v>
      </c>
      <c r="AN782">
        <v>125</v>
      </c>
      <c r="AO782">
        <v>10</v>
      </c>
      <c r="AP782">
        <v>262</v>
      </c>
      <c r="AQ782">
        <v>8</v>
      </c>
      <c r="AR782">
        <v>270</v>
      </c>
      <c r="AS782">
        <v>14.2</v>
      </c>
      <c r="AT782">
        <v>21</v>
      </c>
      <c r="AU782">
        <v>1200390</v>
      </c>
      <c r="AV782">
        <v>394</v>
      </c>
      <c r="AW782" t="s">
        <v>14254</v>
      </c>
      <c r="AX782" t="s">
        <v>13221</v>
      </c>
      <c r="AY782" t="s">
        <v>11421</v>
      </c>
      <c r="AZ782">
        <v>33157</v>
      </c>
      <c r="BA782">
        <v>2947</v>
      </c>
      <c r="BB782">
        <v>2947</v>
      </c>
      <c r="BC782">
        <v>0</v>
      </c>
      <c r="BE782">
        <v>12086</v>
      </c>
      <c r="BH782" t="s">
        <v>11427</v>
      </c>
      <c r="BI782" t="s">
        <v>11427</v>
      </c>
      <c r="BJ782" t="s">
        <v>11428</v>
      </c>
      <c r="BK782" t="s">
        <v>11428</v>
      </c>
      <c r="BL782" t="s">
        <v>11428</v>
      </c>
      <c r="BM782" t="s">
        <v>11428</v>
      </c>
      <c r="BN782" t="s">
        <v>11428</v>
      </c>
      <c r="BO782" t="s">
        <v>11428</v>
      </c>
      <c r="BP782" t="s">
        <v>11428</v>
      </c>
      <c r="BQ782" t="s">
        <v>11427</v>
      </c>
      <c r="BR782" t="s">
        <v>11427</v>
      </c>
      <c r="BS782" t="s">
        <v>11427</v>
      </c>
      <c r="BT782" t="s">
        <v>11427</v>
      </c>
      <c r="BU782" t="s">
        <v>11427</v>
      </c>
      <c r="BV782" t="s">
        <v>11427</v>
      </c>
      <c r="BW782" t="s">
        <v>11427</v>
      </c>
      <c r="BY782" t="s">
        <v>11428</v>
      </c>
      <c r="CB782" t="s">
        <v>11427</v>
      </c>
      <c r="CD782">
        <v>262</v>
      </c>
      <c r="CE782">
        <v>8</v>
      </c>
      <c r="CF782">
        <v>270</v>
      </c>
      <c r="CG782">
        <v>2</v>
      </c>
      <c r="CH782">
        <v>4</v>
      </c>
      <c r="CI782">
        <v>298</v>
      </c>
    </row>
    <row r="783" spans="1:87">
      <c r="A783">
        <v>120039000395</v>
      </c>
      <c r="B783" t="s">
        <v>11490</v>
      </c>
      <c r="C783" t="s">
        <v>13861</v>
      </c>
      <c r="D783" t="s">
        <v>14256</v>
      </c>
      <c r="E783" t="s">
        <v>13863</v>
      </c>
      <c r="F783" t="s">
        <v>14257</v>
      </c>
      <c r="G783" t="s">
        <v>14258</v>
      </c>
      <c r="H783" t="s">
        <v>13221</v>
      </c>
      <c r="I783" t="s">
        <v>11421</v>
      </c>
      <c r="J783">
        <v>33142</v>
      </c>
      <c r="K783" t="s">
        <v>11422</v>
      </c>
      <c r="L783">
        <v>12</v>
      </c>
      <c r="M783" t="s">
        <v>11461</v>
      </c>
      <c r="N783">
        <v>5</v>
      </c>
      <c r="P783">
        <v>53</v>
      </c>
      <c r="Q783">
        <v>90</v>
      </c>
      <c r="R783">
        <v>99</v>
      </c>
      <c r="S783">
        <v>89</v>
      </c>
      <c r="T783">
        <v>75</v>
      </c>
      <c r="U783">
        <v>88</v>
      </c>
      <c r="V783">
        <v>70</v>
      </c>
      <c r="AD783" t="s">
        <v>11424</v>
      </c>
      <c r="AE783">
        <v>25.799299999999999</v>
      </c>
      <c r="AF783">
        <v>-80.225700000000003</v>
      </c>
      <c r="AG783" t="s">
        <v>14259</v>
      </c>
      <c r="AH783">
        <v>13</v>
      </c>
      <c r="AI783">
        <v>290</v>
      </c>
      <c r="AJ783">
        <v>274</v>
      </c>
      <c r="AK783">
        <v>0</v>
      </c>
      <c r="AL783">
        <v>1</v>
      </c>
      <c r="AM783">
        <v>108</v>
      </c>
      <c r="AN783">
        <v>450</v>
      </c>
      <c r="AO783">
        <v>5</v>
      </c>
      <c r="AP783">
        <v>556</v>
      </c>
      <c r="AQ783">
        <v>4</v>
      </c>
      <c r="AR783">
        <v>560</v>
      </c>
      <c r="AS783">
        <v>16.100000000000001</v>
      </c>
      <c r="AT783">
        <v>35</v>
      </c>
      <c r="AU783">
        <v>1200390</v>
      </c>
      <c r="AV783">
        <v>395</v>
      </c>
      <c r="AW783" t="s">
        <v>14258</v>
      </c>
      <c r="AX783" t="s">
        <v>13221</v>
      </c>
      <c r="AY783" t="s">
        <v>11421</v>
      </c>
      <c r="AZ783">
        <v>33142</v>
      </c>
      <c r="BA783">
        <v>7524</v>
      </c>
      <c r="BB783">
        <v>7524</v>
      </c>
      <c r="BC783">
        <v>0</v>
      </c>
      <c r="BE783">
        <v>12086</v>
      </c>
      <c r="BH783" t="s">
        <v>11427</v>
      </c>
      <c r="BI783" t="s">
        <v>11427</v>
      </c>
      <c r="BJ783" t="s">
        <v>11428</v>
      </c>
      <c r="BK783" t="s">
        <v>11428</v>
      </c>
      <c r="BL783" t="s">
        <v>11428</v>
      </c>
      <c r="BM783" t="s">
        <v>11428</v>
      </c>
      <c r="BN783" t="s">
        <v>11428</v>
      </c>
      <c r="BO783" t="s">
        <v>11428</v>
      </c>
      <c r="BP783" t="s">
        <v>11428</v>
      </c>
      <c r="BQ783" t="s">
        <v>11427</v>
      </c>
      <c r="BR783" t="s">
        <v>11427</v>
      </c>
      <c r="BS783" t="s">
        <v>11427</v>
      </c>
      <c r="BT783" t="s">
        <v>11427</v>
      </c>
      <c r="BU783" t="s">
        <v>11427</v>
      </c>
      <c r="BV783" t="s">
        <v>11427</v>
      </c>
      <c r="BW783" t="s">
        <v>11427</v>
      </c>
      <c r="BY783" t="s">
        <v>11428</v>
      </c>
      <c r="CB783" t="s">
        <v>11427</v>
      </c>
      <c r="CD783">
        <v>556</v>
      </c>
      <c r="CE783">
        <v>4</v>
      </c>
      <c r="CF783">
        <v>560</v>
      </c>
      <c r="CG783">
        <v>0</v>
      </c>
      <c r="CH783">
        <v>0</v>
      </c>
      <c r="CI783">
        <v>564</v>
      </c>
    </row>
    <row r="784" spans="1:87">
      <c r="A784">
        <v>120039000397</v>
      </c>
      <c r="B784" t="s">
        <v>11490</v>
      </c>
      <c r="C784" t="s">
        <v>13861</v>
      </c>
      <c r="D784" t="s">
        <v>14260</v>
      </c>
      <c r="E784" t="s">
        <v>13863</v>
      </c>
      <c r="F784" t="s">
        <v>14261</v>
      </c>
      <c r="G784" t="s">
        <v>14262</v>
      </c>
      <c r="H784" t="s">
        <v>13959</v>
      </c>
      <c r="I784" t="s">
        <v>11421</v>
      </c>
      <c r="J784">
        <v>33134</v>
      </c>
      <c r="K784" t="s">
        <v>11422</v>
      </c>
      <c r="L784">
        <v>12</v>
      </c>
      <c r="M784" t="s">
        <v>11461</v>
      </c>
      <c r="N784">
        <v>8</v>
      </c>
      <c r="P784">
        <v>19</v>
      </c>
      <c r="Q784">
        <v>91</v>
      </c>
      <c r="R784">
        <v>95</v>
      </c>
      <c r="S784">
        <v>100</v>
      </c>
      <c r="T784">
        <v>100</v>
      </c>
      <c r="U784">
        <v>92</v>
      </c>
      <c r="V784">
        <v>89</v>
      </c>
      <c r="W784">
        <v>79</v>
      </c>
      <c r="X784">
        <v>90</v>
      </c>
      <c r="Y784">
        <v>63</v>
      </c>
      <c r="AD784" t="s">
        <v>11424</v>
      </c>
      <c r="AE784">
        <v>25.753699999999998</v>
      </c>
      <c r="AF784">
        <v>-80.256600000000006</v>
      </c>
      <c r="AG784" t="s">
        <v>14263</v>
      </c>
      <c r="AH784">
        <v>13</v>
      </c>
      <c r="AI784">
        <v>421</v>
      </c>
      <c r="AJ784">
        <v>397</v>
      </c>
      <c r="AK784">
        <v>0</v>
      </c>
      <c r="AL784">
        <v>17</v>
      </c>
      <c r="AM784">
        <v>6</v>
      </c>
      <c r="AN784">
        <v>669</v>
      </c>
      <c r="AO784">
        <v>118</v>
      </c>
      <c r="AP784">
        <v>295</v>
      </c>
      <c r="AQ784">
        <v>33</v>
      </c>
      <c r="AR784">
        <v>328</v>
      </c>
      <c r="AS784">
        <v>17</v>
      </c>
      <c r="AT784">
        <v>48</v>
      </c>
      <c r="AU784">
        <v>1200390</v>
      </c>
      <c r="AV784">
        <v>397</v>
      </c>
      <c r="AW784" t="s">
        <v>14262</v>
      </c>
      <c r="AX784" t="s">
        <v>13959</v>
      </c>
      <c r="AY784" t="s">
        <v>11421</v>
      </c>
      <c r="AZ784">
        <v>33134</v>
      </c>
      <c r="BA784">
        <v>4509</v>
      </c>
      <c r="BB784">
        <v>4509</v>
      </c>
      <c r="BC784">
        <v>0</v>
      </c>
      <c r="BE784">
        <v>12086</v>
      </c>
      <c r="BH784" t="s">
        <v>11427</v>
      </c>
      <c r="BI784" t="s">
        <v>11427</v>
      </c>
      <c r="BJ784" t="s">
        <v>11428</v>
      </c>
      <c r="BK784" t="s">
        <v>11428</v>
      </c>
      <c r="BL784" t="s">
        <v>11428</v>
      </c>
      <c r="BM784" t="s">
        <v>11428</v>
      </c>
      <c r="BN784" t="s">
        <v>11428</v>
      </c>
      <c r="BO784" t="s">
        <v>11428</v>
      </c>
      <c r="BP784" t="s">
        <v>11428</v>
      </c>
      <c r="BQ784" t="s">
        <v>11428</v>
      </c>
      <c r="BR784" t="s">
        <v>11428</v>
      </c>
      <c r="BS784" t="s">
        <v>11428</v>
      </c>
      <c r="BT784" t="s">
        <v>11427</v>
      </c>
      <c r="BU784" t="s">
        <v>11427</v>
      </c>
      <c r="BV784" t="s">
        <v>11427</v>
      </c>
      <c r="BW784" t="s">
        <v>11427</v>
      </c>
      <c r="BY784" t="s">
        <v>11428</v>
      </c>
      <c r="CB784" t="s">
        <v>11427</v>
      </c>
      <c r="CD784">
        <v>295</v>
      </c>
      <c r="CE784">
        <v>33</v>
      </c>
      <c r="CF784">
        <v>328</v>
      </c>
      <c r="CG784">
        <v>0</v>
      </c>
      <c r="CH784">
        <v>8</v>
      </c>
      <c r="CI784">
        <v>818</v>
      </c>
    </row>
    <row r="785" spans="1:87">
      <c r="A785">
        <v>120039000398</v>
      </c>
      <c r="B785" t="s">
        <v>11490</v>
      </c>
      <c r="C785" t="s">
        <v>13861</v>
      </c>
      <c r="D785" t="s">
        <v>12859</v>
      </c>
      <c r="E785" t="s">
        <v>13863</v>
      </c>
      <c r="F785" t="s">
        <v>14264</v>
      </c>
      <c r="G785" t="s">
        <v>14265</v>
      </c>
      <c r="H785" t="s">
        <v>13221</v>
      </c>
      <c r="I785" t="s">
        <v>11421</v>
      </c>
      <c r="J785">
        <v>33174</v>
      </c>
      <c r="K785" t="s">
        <v>11422</v>
      </c>
      <c r="L785">
        <v>12</v>
      </c>
      <c r="M785" t="s">
        <v>11461</v>
      </c>
      <c r="N785">
        <v>5</v>
      </c>
      <c r="P785">
        <v>110</v>
      </c>
      <c r="Q785">
        <v>187</v>
      </c>
      <c r="R785">
        <v>175</v>
      </c>
      <c r="S785">
        <v>184</v>
      </c>
      <c r="T785">
        <v>184</v>
      </c>
      <c r="U785">
        <v>196</v>
      </c>
      <c r="V785">
        <v>156</v>
      </c>
      <c r="AD785" t="s">
        <v>11424</v>
      </c>
      <c r="AE785">
        <v>25.757400000000001</v>
      </c>
      <c r="AF785">
        <v>-80.351200000000006</v>
      </c>
      <c r="AG785" t="s">
        <v>14266</v>
      </c>
      <c r="AH785">
        <v>13</v>
      </c>
      <c r="AI785">
        <v>649</v>
      </c>
      <c r="AJ785">
        <v>543</v>
      </c>
      <c r="AK785">
        <v>0</v>
      </c>
      <c r="AL785">
        <v>8</v>
      </c>
      <c r="AM785">
        <v>5</v>
      </c>
      <c r="AN785">
        <v>1152</v>
      </c>
      <c r="AO785">
        <v>26</v>
      </c>
      <c r="AP785">
        <v>773</v>
      </c>
      <c r="AQ785">
        <v>88</v>
      </c>
      <c r="AR785">
        <v>861</v>
      </c>
      <c r="AS785">
        <v>14.9</v>
      </c>
      <c r="AT785">
        <v>80</v>
      </c>
      <c r="AU785">
        <v>1200390</v>
      </c>
      <c r="AV785">
        <v>398</v>
      </c>
      <c r="AW785" t="s">
        <v>14265</v>
      </c>
      <c r="AX785" t="s">
        <v>13221</v>
      </c>
      <c r="AY785" t="s">
        <v>11421</v>
      </c>
      <c r="AZ785">
        <v>33174</v>
      </c>
      <c r="BA785">
        <v>2939</v>
      </c>
      <c r="BB785">
        <v>2939</v>
      </c>
      <c r="BC785">
        <v>0</v>
      </c>
      <c r="BE785">
        <v>12086</v>
      </c>
      <c r="BH785" t="s">
        <v>11427</v>
      </c>
      <c r="BI785" t="s">
        <v>11427</v>
      </c>
      <c r="BJ785" t="s">
        <v>11428</v>
      </c>
      <c r="BK785" t="s">
        <v>11428</v>
      </c>
      <c r="BL785" t="s">
        <v>11428</v>
      </c>
      <c r="BM785" t="s">
        <v>11428</v>
      </c>
      <c r="BN785" t="s">
        <v>11428</v>
      </c>
      <c r="BO785" t="s">
        <v>11428</v>
      </c>
      <c r="BP785" t="s">
        <v>11428</v>
      </c>
      <c r="BQ785" t="s">
        <v>11427</v>
      </c>
      <c r="BR785" t="s">
        <v>11427</v>
      </c>
      <c r="BS785" t="s">
        <v>11427</v>
      </c>
      <c r="BT785" t="s">
        <v>11427</v>
      </c>
      <c r="BU785" t="s">
        <v>11427</v>
      </c>
      <c r="BV785" t="s">
        <v>11427</v>
      </c>
      <c r="BW785" t="s">
        <v>11427</v>
      </c>
      <c r="BY785" t="s">
        <v>11428</v>
      </c>
      <c r="CB785" t="s">
        <v>11427</v>
      </c>
      <c r="CD785">
        <v>773</v>
      </c>
      <c r="CE785">
        <v>88</v>
      </c>
      <c r="CF785">
        <v>861</v>
      </c>
      <c r="CG785">
        <v>0</v>
      </c>
      <c r="CH785">
        <v>1</v>
      </c>
      <c r="CI785">
        <v>1192</v>
      </c>
    </row>
    <row r="786" spans="1:87">
      <c r="A786">
        <v>120039000399</v>
      </c>
      <c r="B786" t="s">
        <v>11490</v>
      </c>
      <c r="C786" t="s">
        <v>13861</v>
      </c>
      <c r="D786" t="s">
        <v>14267</v>
      </c>
      <c r="E786" t="s">
        <v>13863</v>
      </c>
      <c r="F786" t="s">
        <v>14268</v>
      </c>
      <c r="G786" t="s">
        <v>14269</v>
      </c>
      <c r="H786" t="s">
        <v>14270</v>
      </c>
      <c r="I786" t="s">
        <v>11421</v>
      </c>
      <c r="J786">
        <v>33157</v>
      </c>
      <c r="K786" t="s">
        <v>11422</v>
      </c>
      <c r="L786">
        <v>12</v>
      </c>
      <c r="M786" t="s">
        <v>11461</v>
      </c>
      <c r="N786">
        <v>5</v>
      </c>
      <c r="P786">
        <v>19</v>
      </c>
      <c r="Q786">
        <v>143</v>
      </c>
      <c r="R786">
        <v>147</v>
      </c>
      <c r="S786">
        <v>137</v>
      </c>
      <c r="T786">
        <v>161</v>
      </c>
      <c r="U786">
        <v>122</v>
      </c>
      <c r="V786">
        <v>150</v>
      </c>
      <c r="AD786" t="s">
        <v>11424</v>
      </c>
      <c r="AE786">
        <v>25.630299999999998</v>
      </c>
      <c r="AF786">
        <v>-80.322400000000002</v>
      </c>
      <c r="AG786" t="s">
        <v>14271</v>
      </c>
      <c r="AH786">
        <v>13</v>
      </c>
      <c r="AI786">
        <v>496</v>
      </c>
      <c r="AJ786">
        <v>383</v>
      </c>
      <c r="AK786">
        <v>2</v>
      </c>
      <c r="AL786">
        <v>36</v>
      </c>
      <c r="AM786">
        <v>113</v>
      </c>
      <c r="AN786">
        <v>463</v>
      </c>
      <c r="AO786">
        <v>251</v>
      </c>
      <c r="AP786">
        <v>316</v>
      </c>
      <c r="AQ786">
        <v>26</v>
      </c>
      <c r="AR786">
        <v>342</v>
      </c>
      <c r="AS786">
        <v>15.2</v>
      </c>
      <c r="AT786">
        <v>58</v>
      </c>
      <c r="AU786">
        <v>1200390</v>
      </c>
      <c r="AV786">
        <v>399</v>
      </c>
      <c r="AW786" t="s">
        <v>14269</v>
      </c>
      <c r="AX786" t="s">
        <v>14270</v>
      </c>
      <c r="AY786" t="s">
        <v>11421</v>
      </c>
      <c r="AZ786">
        <v>33157</v>
      </c>
      <c r="BA786">
        <v>2317</v>
      </c>
      <c r="BB786">
        <v>2317</v>
      </c>
      <c r="BC786">
        <v>0</v>
      </c>
      <c r="BE786">
        <v>12086</v>
      </c>
      <c r="BH786" t="s">
        <v>11427</v>
      </c>
      <c r="BI786" t="s">
        <v>11427</v>
      </c>
      <c r="BJ786" t="s">
        <v>11428</v>
      </c>
      <c r="BK786" t="s">
        <v>11428</v>
      </c>
      <c r="BL786" t="s">
        <v>11428</v>
      </c>
      <c r="BM786" t="s">
        <v>11428</v>
      </c>
      <c r="BN786" t="s">
        <v>11428</v>
      </c>
      <c r="BO786" t="s">
        <v>11428</v>
      </c>
      <c r="BP786" t="s">
        <v>11428</v>
      </c>
      <c r="BQ786" t="s">
        <v>11427</v>
      </c>
      <c r="BR786" t="s">
        <v>11427</v>
      </c>
      <c r="BS786" t="s">
        <v>11427</v>
      </c>
      <c r="BT786" t="s">
        <v>11427</v>
      </c>
      <c r="BU786" t="s">
        <v>11427</v>
      </c>
      <c r="BV786" t="s">
        <v>11427</v>
      </c>
      <c r="BW786" t="s">
        <v>11427</v>
      </c>
      <c r="BY786" t="s">
        <v>11428</v>
      </c>
      <c r="CB786" t="s">
        <v>11427</v>
      </c>
      <c r="CD786">
        <v>316</v>
      </c>
      <c r="CE786">
        <v>26</v>
      </c>
      <c r="CF786">
        <v>342</v>
      </c>
      <c r="CG786">
        <v>1</v>
      </c>
      <c r="CH786">
        <v>13</v>
      </c>
      <c r="CI786">
        <v>879</v>
      </c>
    </row>
    <row r="787" spans="1:87">
      <c r="A787">
        <v>120039000400</v>
      </c>
      <c r="B787" t="s">
        <v>11490</v>
      </c>
      <c r="C787" t="s">
        <v>13861</v>
      </c>
      <c r="D787" t="s">
        <v>14272</v>
      </c>
      <c r="E787" t="s">
        <v>13863</v>
      </c>
      <c r="F787" t="s">
        <v>14273</v>
      </c>
      <c r="G787" t="s">
        <v>14274</v>
      </c>
      <c r="H787" t="s">
        <v>13221</v>
      </c>
      <c r="I787" t="s">
        <v>11421</v>
      </c>
      <c r="J787">
        <v>33155</v>
      </c>
      <c r="K787" t="s">
        <v>11422</v>
      </c>
      <c r="L787">
        <v>12</v>
      </c>
      <c r="M787" t="s">
        <v>11461</v>
      </c>
      <c r="N787">
        <v>5</v>
      </c>
      <c r="P787">
        <v>20</v>
      </c>
      <c r="Q787">
        <v>73</v>
      </c>
      <c r="R787">
        <v>67</v>
      </c>
      <c r="S787">
        <v>72</v>
      </c>
      <c r="T787">
        <v>75</v>
      </c>
      <c r="U787">
        <v>67</v>
      </c>
      <c r="V787">
        <v>87</v>
      </c>
      <c r="AD787" t="s">
        <v>11424</v>
      </c>
      <c r="AE787">
        <v>25.747900000000001</v>
      </c>
      <c r="AF787">
        <v>-80.305599999999998</v>
      </c>
      <c r="AG787" t="s">
        <v>14275</v>
      </c>
      <c r="AH787">
        <v>13</v>
      </c>
      <c r="AI787">
        <v>229</v>
      </c>
      <c r="AJ787">
        <v>232</v>
      </c>
      <c r="AK787">
        <v>0</v>
      </c>
      <c r="AL787">
        <v>1</v>
      </c>
      <c r="AM787">
        <v>0</v>
      </c>
      <c r="AN787">
        <v>452</v>
      </c>
      <c r="AO787">
        <v>8</v>
      </c>
      <c r="AP787">
        <v>409</v>
      </c>
      <c r="AQ787">
        <v>23</v>
      </c>
      <c r="AR787">
        <v>432</v>
      </c>
      <c r="AS787">
        <v>14.4</v>
      </c>
      <c r="AT787">
        <v>32</v>
      </c>
      <c r="AU787">
        <v>1200390</v>
      </c>
      <c r="AV787">
        <v>400</v>
      </c>
      <c r="AW787" t="s">
        <v>14274</v>
      </c>
      <c r="AX787" t="s">
        <v>13221</v>
      </c>
      <c r="AY787" t="s">
        <v>11421</v>
      </c>
      <c r="AZ787">
        <v>33155</v>
      </c>
      <c r="BA787">
        <v>1703</v>
      </c>
      <c r="BB787">
        <v>1703</v>
      </c>
      <c r="BC787">
        <v>0</v>
      </c>
      <c r="BE787">
        <v>12086</v>
      </c>
      <c r="BH787" t="s">
        <v>11427</v>
      </c>
      <c r="BI787" t="s">
        <v>11427</v>
      </c>
      <c r="BJ787" t="s">
        <v>11428</v>
      </c>
      <c r="BK787" t="s">
        <v>11428</v>
      </c>
      <c r="BL787" t="s">
        <v>11428</v>
      </c>
      <c r="BM787" t="s">
        <v>11428</v>
      </c>
      <c r="BN787" t="s">
        <v>11428</v>
      </c>
      <c r="BO787" t="s">
        <v>11428</v>
      </c>
      <c r="BP787" t="s">
        <v>11428</v>
      </c>
      <c r="BQ787" t="s">
        <v>11427</v>
      </c>
      <c r="BR787" t="s">
        <v>11427</v>
      </c>
      <c r="BS787" t="s">
        <v>11427</v>
      </c>
      <c r="BT787" t="s">
        <v>11427</v>
      </c>
      <c r="BU787" t="s">
        <v>11427</v>
      </c>
      <c r="BV787" t="s">
        <v>11427</v>
      </c>
      <c r="BW787" t="s">
        <v>11427</v>
      </c>
      <c r="BY787" t="s">
        <v>11428</v>
      </c>
      <c r="CB787" t="s">
        <v>11427</v>
      </c>
      <c r="CD787">
        <v>409</v>
      </c>
      <c r="CE787">
        <v>23</v>
      </c>
      <c r="CF787">
        <v>432</v>
      </c>
      <c r="CG787">
        <v>0</v>
      </c>
      <c r="CH787">
        <v>0</v>
      </c>
      <c r="CI787">
        <v>461</v>
      </c>
    </row>
    <row r="788" spans="1:87">
      <c r="A788">
        <v>120039000401</v>
      </c>
      <c r="B788" t="s">
        <v>11490</v>
      </c>
      <c r="C788" t="s">
        <v>13861</v>
      </c>
      <c r="D788" t="s">
        <v>14276</v>
      </c>
      <c r="E788" t="s">
        <v>13863</v>
      </c>
      <c r="F788" t="s">
        <v>14277</v>
      </c>
      <c r="G788" t="s">
        <v>14278</v>
      </c>
      <c r="H788" t="s">
        <v>13221</v>
      </c>
      <c r="I788" t="s">
        <v>11421</v>
      </c>
      <c r="J788">
        <v>33145</v>
      </c>
      <c r="K788" t="s">
        <v>11422</v>
      </c>
      <c r="L788">
        <v>12</v>
      </c>
      <c r="M788" t="s">
        <v>11461</v>
      </c>
      <c r="N788">
        <v>8</v>
      </c>
      <c r="P788">
        <v>34</v>
      </c>
      <c r="Q788">
        <v>153</v>
      </c>
      <c r="R788">
        <v>152</v>
      </c>
      <c r="S788">
        <v>156</v>
      </c>
      <c r="T788">
        <v>175</v>
      </c>
      <c r="U788">
        <v>156</v>
      </c>
      <c r="V788">
        <v>173</v>
      </c>
      <c r="W788">
        <v>146</v>
      </c>
      <c r="X788">
        <v>154</v>
      </c>
      <c r="Y788">
        <v>161</v>
      </c>
      <c r="AD788" t="s">
        <v>11424</v>
      </c>
      <c r="AE788">
        <v>25.753799999999998</v>
      </c>
      <c r="AF788">
        <v>-80.217399999999998</v>
      </c>
      <c r="AG788" t="s">
        <v>14279</v>
      </c>
      <c r="AH788">
        <v>13</v>
      </c>
      <c r="AI788">
        <v>719</v>
      </c>
      <c r="AJ788">
        <v>741</v>
      </c>
      <c r="AK788">
        <v>1</v>
      </c>
      <c r="AL788">
        <v>12</v>
      </c>
      <c r="AM788">
        <v>20</v>
      </c>
      <c r="AN788">
        <v>1341</v>
      </c>
      <c r="AO788">
        <v>85</v>
      </c>
      <c r="AP788">
        <v>954</v>
      </c>
      <c r="AQ788">
        <v>93</v>
      </c>
      <c r="AR788">
        <v>1047</v>
      </c>
      <c r="AS788">
        <v>16.600000000000001</v>
      </c>
      <c r="AT788">
        <v>88</v>
      </c>
      <c r="AU788">
        <v>1200390</v>
      </c>
      <c r="AV788">
        <v>401</v>
      </c>
      <c r="AW788" t="s">
        <v>14278</v>
      </c>
      <c r="AX788" t="s">
        <v>13221</v>
      </c>
      <c r="AY788" t="s">
        <v>11421</v>
      </c>
      <c r="AZ788">
        <v>33145</v>
      </c>
      <c r="BA788">
        <v>2902</v>
      </c>
      <c r="BB788">
        <v>2902</v>
      </c>
      <c r="BC788">
        <v>0</v>
      </c>
      <c r="BE788">
        <v>12086</v>
      </c>
      <c r="BH788" t="s">
        <v>11427</v>
      </c>
      <c r="BI788" t="s">
        <v>11427</v>
      </c>
      <c r="BJ788" t="s">
        <v>11428</v>
      </c>
      <c r="BK788" t="s">
        <v>11428</v>
      </c>
      <c r="BL788" t="s">
        <v>11428</v>
      </c>
      <c r="BM788" t="s">
        <v>11428</v>
      </c>
      <c r="BN788" t="s">
        <v>11428</v>
      </c>
      <c r="BO788" t="s">
        <v>11428</v>
      </c>
      <c r="BP788" t="s">
        <v>11428</v>
      </c>
      <c r="BQ788" t="s">
        <v>11428</v>
      </c>
      <c r="BR788" t="s">
        <v>11428</v>
      </c>
      <c r="BS788" t="s">
        <v>11428</v>
      </c>
      <c r="BT788" t="s">
        <v>11427</v>
      </c>
      <c r="BU788" t="s">
        <v>11427</v>
      </c>
      <c r="BV788" t="s">
        <v>11427</v>
      </c>
      <c r="BW788" t="s">
        <v>11427</v>
      </c>
      <c r="BY788" t="s">
        <v>11428</v>
      </c>
      <c r="CB788" t="s">
        <v>11427</v>
      </c>
      <c r="CD788">
        <v>954</v>
      </c>
      <c r="CE788">
        <v>93</v>
      </c>
      <c r="CF788">
        <v>1047</v>
      </c>
      <c r="CG788">
        <v>0</v>
      </c>
      <c r="CH788">
        <v>1</v>
      </c>
      <c r="CI788">
        <v>1460</v>
      </c>
    </row>
    <row r="789" spans="1:87">
      <c r="A789">
        <v>120039000402</v>
      </c>
      <c r="B789" t="s">
        <v>11490</v>
      </c>
      <c r="C789" t="s">
        <v>13861</v>
      </c>
      <c r="D789" t="s">
        <v>14280</v>
      </c>
      <c r="E789" t="s">
        <v>13863</v>
      </c>
      <c r="F789" t="s">
        <v>14281</v>
      </c>
      <c r="G789" t="s">
        <v>14282</v>
      </c>
      <c r="H789" t="s">
        <v>13871</v>
      </c>
      <c r="I789" t="s">
        <v>11421</v>
      </c>
      <c r="J789">
        <v>33056</v>
      </c>
      <c r="K789" t="s">
        <v>11422</v>
      </c>
      <c r="L789">
        <v>12</v>
      </c>
      <c r="M789" t="s">
        <v>11461</v>
      </c>
      <c r="N789">
        <v>5</v>
      </c>
      <c r="P789">
        <v>19</v>
      </c>
      <c r="Q789">
        <v>62</v>
      </c>
      <c r="R789">
        <v>81</v>
      </c>
      <c r="S789">
        <v>74</v>
      </c>
      <c r="T789">
        <v>71</v>
      </c>
      <c r="U789">
        <v>65</v>
      </c>
      <c r="V789">
        <v>51</v>
      </c>
      <c r="AD789" t="s">
        <v>11424</v>
      </c>
      <c r="AE789">
        <v>25.945599999999999</v>
      </c>
      <c r="AF789">
        <v>-80.238500000000002</v>
      </c>
      <c r="AG789" t="s">
        <v>14283</v>
      </c>
      <c r="AH789">
        <v>13</v>
      </c>
      <c r="AI789">
        <v>217</v>
      </c>
      <c r="AJ789">
        <v>206</v>
      </c>
      <c r="AK789">
        <v>0</v>
      </c>
      <c r="AL789">
        <v>0</v>
      </c>
      <c r="AM789">
        <v>399</v>
      </c>
      <c r="AN789">
        <v>22</v>
      </c>
      <c r="AO789">
        <v>1</v>
      </c>
      <c r="AP789">
        <v>365</v>
      </c>
      <c r="AQ789">
        <v>19</v>
      </c>
      <c r="AR789">
        <v>384</v>
      </c>
      <c r="AS789">
        <v>15.1</v>
      </c>
      <c r="AT789">
        <v>28</v>
      </c>
      <c r="AU789">
        <v>1200390</v>
      </c>
      <c r="AV789">
        <v>402</v>
      </c>
      <c r="AW789" t="s">
        <v>14282</v>
      </c>
      <c r="AX789" t="s">
        <v>13927</v>
      </c>
      <c r="AY789" t="s">
        <v>11421</v>
      </c>
      <c r="AZ789">
        <v>33056</v>
      </c>
      <c r="BA789">
        <v>3271</v>
      </c>
      <c r="BB789">
        <v>3271</v>
      </c>
      <c r="BC789">
        <v>0</v>
      </c>
      <c r="BE789">
        <v>12086</v>
      </c>
      <c r="BH789" t="s">
        <v>11427</v>
      </c>
      <c r="BI789" t="s">
        <v>11427</v>
      </c>
      <c r="BJ789" t="s">
        <v>11428</v>
      </c>
      <c r="BK789" t="s">
        <v>11428</v>
      </c>
      <c r="BL789" t="s">
        <v>11428</v>
      </c>
      <c r="BM789" t="s">
        <v>11428</v>
      </c>
      <c r="BN789" t="s">
        <v>11428</v>
      </c>
      <c r="BO789" t="s">
        <v>11428</v>
      </c>
      <c r="BP789" t="s">
        <v>11428</v>
      </c>
      <c r="BQ789" t="s">
        <v>11427</v>
      </c>
      <c r="BR789" t="s">
        <v>11427</v>
      </c>
      <c r="BS789" t="s">
        <v>11427</v>
      </c>
      <c r="BT789" t="s">
        <v>11427</v>
      </c>
      <c r="BU789" t="s">
        <v>11427</v>
      </c>
      <c r="BV789" t="s">
        <v>11427</v>
      </c>
      <c r="BW789" t="s">
        <v>11427</v>
      </c>
      <c r="BY789" t="s">
        <v>11428</v>
      </c>
      <c r="CB789" t="s">
        <v>11427</v>
      </c>
      <c r="CD789">
        <v>365</v>
      </c>
      <c r="CE789">
        <v>19</v>
      </c>
      <c r="CF789">
        <v>384</v>
      </c>
      <c r="CG789">
        <v>0</v>
      </c>
      <c r="CH789">
        <v>1</v>
      </c>
      <c r="CI789">
        <v>423</v>
      </c>
    </row>
    <row r="790" spans="1:87">
      <c r="A790">
        <v>120039000403</v>
      </c>
      <c r="B790" t="s">
        <v>11490</v>
      </c>
      <c r="C790" t="s">
        <v>13861</v>
      </c>
      <c r="D790" t="s">
        <v>14284</v>
      </c>
      <c r="E790" t="s">
        <v>13863</v>
      </c>
      <c r="F790" t="s">
        <v>14285</v>
      </c>
      <c r="G790" t="s">
        <v>14286</v>
      </c>
      <c r="H790" t="s">
        <v>14042</v>
      </c>
      <c r="I790" t="s">
        <v>11421</v>
      </c>
      <c r="J790">
        <v>33189</v>
      </c>
      <c r="K790" t="s">
        <v>11422</v>
      </c>
      <c r="L790">
        <v>12</v>
      </c>
      <c r="M790" t="s">
        <v>11461</v>
      </c>
      <c r="N790">
        <v>5</v>
      </c>
      <c r="P790">
        <v>20</v>
      </c>
      <c r="Q790">
        <v>84</v>
      </c>
      <c r="R790">
        <v>87</v>
      </c>
      <c r="S790">
        <v>118</v>
      </c>
      <c r="T790">
        <v>107</v>
      </c>
      <c r="U790">
        <v>84</v>
      </c>
      <c r="V790">
        <v>102</v>
      </c>
      <c r="AD790" t="s">
        <v>11424</v>
      </c>
      <c r="AE790">
        <v>25.579899999999999</v>
      </c>
      <c r="AF790">
        <v>-80.354200000000006</v>
      </c>
      <c r="AG790" t="s">
        <v>14287</v>
      </c>
      <c r="AH790">
        <v>13</v>
      </c>
      <c r="AI790">
        <v>298</v>
      </c>
      <c r="AJ790">
        <v>304</v>
      </c>
      <c r="AK790">
        <v>2</v>
      </c>
      <c r="AL790">
        <v>2</v>
      </c>
      <c r="AM790">
        <v>117</v>
      </c>
      <c r="AN790">
        <v>385</v>
      </c>
      <c r="AO790">
        <v>48</v>
      </c>
      <c r="AP790">
        <v>405</v>
      </c>
      <c r="AQ790">
        <v>33</v>
      </c>
      <c r="AR790">
        <v>438</v>
      </c>
      <c r="AS790">
        <v>15</v>
      </c>
      <c r="AT790">
        <v>40</v>
      </c>
      <c r="AU790">
        <v>1200390</v>
      </c>
      <c r="AV790">
        <v>403</v>
      </c>
      <c r="AW790" t="s">
        <v>14286</v>
      </c>
      <c r="AX790" t="s">
        <v>14042</v>
      </c>
      <c r="AY790" t="s">
        <v>11421</v>
      </c>
      <c r="AZ790">
        <v>33189</v>
      </c>
      <c r="BA790">
        <v>1532</v>
      </c>
      <c r="BB790">
        <v>1532</v>
      </c>
      <c r="BC790">
        <v>0</v>
      </c>
      <c r="BE790">
        <v>12086</v>
      </c>
      <c r="BH790" t="s">
        <v>11427</v>
      </c>
      <c r="BI790" t="s">
        <v>11427</v>
      </c>
      <c r="BJ790" t="s">
        <v>11428</v>
      </c>
      <c r="BK790" t="s">
        <v>11428</v>
      </c>
      <c r="BL790" t="s">
        <v>11428</v>
      </c>
      <c r="BM790" t="s">
        <v>11428</v>
      </c>
      <c r="BN790" t="s">
        <v>11428</v>
      </c>
      <c r="BO790" t="s">
        <v>11428</v>
      </c>
      <c r="BP790" t="s">
        <v>11428</v>
      </c>
      <c r="BQ790" t="s">
        <v>11427</v>
      </c>
      <c r="BR790" t="s">
        <v>11427</v>
      </c>
      <c r="BS790" t="s">
        <v>11427</v>
      </c>
      <c r="BT790" t="s">
        <v>11427</v>
      </c>
      <c r="BU790" t="s">
        <v>11427</v>
      </c>
      <c r="BV790" t="s">
        <v>11427</v>
      </c>
      <c r="BW790" t="s">
        <v>11427</v>
      </c>
      <c r="BY790" t="s">
        <v>11428</v>
      </c>
      <c r="CB790" t="s">
        <v>11427</v>
      </c>
      <c r="CD790">
        <v>405</v>
      </c>
      <c r="CE790">
        <v>33</v>
      </c>
      <c r="CF790">
        <v>438</v>
      </c>
      <c r="CG790">
        <v>0</v>
      </c>
      <c r="CH790">
        <v>48</v>
      </c>
      <c r="CI790">
        <v>602</v>
      </c>
    </row>
    <row r="791" spans="1:87">
      <c r="A791">
        <v>120039000404</v>
      </c>
      <c r="B791" t="s">
        <v>11490</v>
      </c>
      <c r="C791" t="s">
        <v>13861</v>
      </c>
      <c r="D791" t="s">
        <v>14288</v>
      </c>
      <c r="E791" t="s">
        <v>13863</v>
      </c>
      <c r="F791" t="s">
        <v>14289</v>
      </c>
      <c r="G791" t="s">
        <v>14290</v>
      </c>
      <c r="H791" t="s">
        <v>13221</v>
      </c>
      <c r="I791" t="s">
        <v>11421</v>
      </c>
      <c r="J791">
        <v>33165</v>
      </c>
      <c r="K791" t="s">
        <v>11422</v>
      </c>
      <c r="L791">
        <v>12</v>
      </c>
      <c r="M791" t="s">
        <v>11461</v>
      </c>
      <c r="N791">
        <v>8</v>
      </c>
      <c r="P791">
        <v>20</v>
      </c>
      <c r="Q791">
        <v>36</v>
      </c>
      <c r="R791">
        <v>36</v>
      </c>
      <c r="S791">
        <v>40</v>
      </c>
      <c r="T791">
        <v>36</v>
      </c>
      <c r="U791">
        <v>69</v>
      </c>
      <c r="V791">
        <v>43</v>
      </c>
      <c r="W791">
        <v>26</v>
      </c>
      <c r="X791">
        <v>0</v>
      </c>
      <c r="Y791">
        <v>0</v>
      </c>
      <c r="AD791" t="s">
        <v>11424</v>
      </c>
      <c r="AE791">
        <v>25.7166</v>
      </c>
      <c r="AF791">
        <v>-80.377300000000005</v>
      </c>
      <c r="AG791" t="s">
        <v>14291</v>
      </c>
      <c r="AH791">
        <v>13</v>
      </c>
      <c r="AI791">
        <v>171</v>
      </c>
      <c r="AJ791">
        <v>135</v>
      </c>
      <c r="AK791">
        <v>0</v>
      </c>
      <c r="AL791">
        <v>1</v>
      </c>
      <c r="AM791">
        <v>2</v>
      </c>
      <c r="AN791">
        <v>286</v>
      </c>
      <c r="AO791">
        <v>17</v>
      </c>
      <c r="AP791">
        <v>220</v>
      </c>
      <c r="AQ791">
        <v>25</v>
      </c>
      <c r="AR791">
        <v>245</v>
      </c>
      <c r="AS791">
        <v>13.9</v>
      </c>
      <c r="AT791">
        <v>22</v>
      </c>
      <c r="AU791">
        <v>1200390</v>
      </c>
      <c r="AV791">
        <v>404</v>
      </c>
      <c r="AW791" t="s">
        <v>14290</v>
      </c>
      <c r="AX791" t="s">
        <v>13221</v>
      </c>
      <c r="AY791" t="s">
        <v>11421</v>
      </c>
      <c r="AZ791">
        <v>33165</v>
      </c>
      <c r="BA791">
        <v>6848</v>
      </c>
      <c r="BB791">
        <v>6848</v>
      </c>
      <c r="BC791">
        <v>0</v>
      </c>
      <c r="BE791">
        <v>12086</v>
      </c>
      <c r="BH791" t="s">
        <v>11427</v>
      </c>
      <c r="BI791" t="s">
        <v>11427</v>
      </c>
      <c r="BJ791" t="s">
        <v>11428</v>
      </c>
      <c r="BK791" t="s">
        <v>11428</v>
      </c>
      <c r="BL791" t="s">
        <v>11428</v>
      </c>
      <c r="BM791" t="s">
        <v>11428</v>
      </c>
      <c r="BN791" t="s">
        <v>11428</v>
      </c>
      <c r="BO791" t="s">
        <v>11428</v>
      </c>
      <c r="BP791" t="s">
        <v>11428</v>
      </c>
      <c r="BQ791" t="s">
        <v>11428</v>
      </c>
      <c r="BR791" t="s">
        <v>11428</v>
      </c>
      <c r="BS791" t="s">
        <v>11428</v>
      </c>
      <c r="BT791" t="s">
        <v>11427</v>
      </c>
      <c r="BU791" t="s">
        <v>11427</v>
      </c>
      <c r="BV791" t="s">
        <v>11427</v>
      </c>
      <c r="BW791" t="s">
        <v>11427</v>
      </c>
      <c r="BY791" t="s">
        <v>11428</v>
      </c>
      <c r="CB791" t="s">
        <v>11427</v>
      </c>
      <c r="CD791">
        <v>220</v>
      </c>
      <c r="CE791">
        <v>25</v>
      </c>
      <c r="CF791">
        <v>245</v>
      </c>
      <c r="CG791">
        <v>0</v>
      </c>
      <c r="CH791">
        <v>0</v>
      </c>
      <c r="CI791">
        <v>306</v>
      </c>
    </row>
    <row r="792" spans="1:87">
      <c r="A792">
        <v>120039000405</v>
      </c>
      <c r="B792" t="s">
        <v>11490</v>
      </c>
      <c r="C792" t="s">
        <v>13861</v>
      </c>
      <c r="D792" t="s">
        <v>14292</v>
      </c>
      <c r="E792" t="s">
        <v>13863</v>
      </c>
      <c r="F792" t="s">
        <v>14293</v>
      </c>
      <c r="G792" t="s">
        <v>14294</v>
      </c>
      <c r="H792" t="s">
        <v>13221</v>
      </c>
      <c r="I792" t="s">
        <v>11421</v>
      </c>
      <c r="J792">
        <v>33136</v>
      </c>
      <c r="K792" t="s">
        <v>11422</v>
      </c>
      <c r="L792">
        <v>12</v>
      </c>
      <c r="M792" t="s">
        <v>11461</v>
      </c>
      <c r="N792">
        <v>5</v>
      </c>
      <c r="P792">
        <v>0</v>
      </c>
      <c r="Q792">
        <v>28</v>
      </c>
      <c r="R792">
        <v>38</v>
      </c>
      <c r="S792">
        <v>40</v>
      </c>
      <c r="T792">
        <v>35</v>
      </c>
      <c r="U792">
        <v>23</v>
      </c>
      <c r="V792">
        <v>34</v>
      </c>
      <c r="AD792" t="s">
        <v>11424</v>
      </c>
      <c r="AE792">
        <v>25.785299999999999</v>
      </c>
      <c r="AF792">
        <v>-80.200299999999999</v>
      </c>
      <c r="AG792" t="s">
        <v>14295</v>
      </c>
      <c r="AH792">
        <v>13</v>
      </c>
      <c r="AI792">
        <v>126</v>
      </c>
      <c r="AJ792">
        <v>72</v>
      </c>
      <c r="AK792">
        <v>0</v>
      </c>
      <c r="AL792">
        <v>0</v>
      </c>
      <c r="AM792">
        <v>158</v>
      </c>
      <c r="AN792">
        <v>36</v>
      </c>
      <c r="AO792">
        <v>3</v>
      </c>
      <c r="AP792">
        <v>195</v>
      </c>
      <c r="AQ792">
        <v>0</v>
      </c>
      <c r="AR792">
        <v>195</v>
      </c>
      <c r="AS792">
        <v>16.5</v>
      </c>
      <c r="AT792">
        <v>12</v>
      </c>
      <c r="AU792">
        <v>1200390</v>
      </c>
      <c r="AV792">
        <v>405</v>
      </c>
      <c r="AW792" t="s">
        <v>14294</v>
      </c>
      <c r="AX792" t="s">
        <v>13221</v>
      </c>
      <c r="AY792" t="s">
        <v>11421</v>
      </c>
      <c r="AZ792">
        <v>33136</v>
      </c>
      <c r="BA792">
        <v>2514</v>
      </c>
      <c r="BB792">
        <v>2514</v>
      </c>
      <c r="BC792">
        <v>0</v>
      </c>
      <c r="BE792">
        <v>12086</v>
      </c>
      <c r="BH792" t="s">
        <v>11427</v>
      </c>
      <c r="BI792" t="s">
        <v>11427</v>
      </c>
      <c r="BJ792" t="s">
        <v>11428</v>
      </c>
      <c r="BK792" t="s">
        <v>11428</v>
      </c>
      <c r="BL792" t="s">
        <v>11428</v>
      </c>
      <c r="BM792" t="s">
        <v>11428</v>
      </c>
      <c r="BN792" t="s">
        <v>11428</v>
      </c>
      <c r="BO792" t="s">
        <v>11428</v>
      </c>
      <c r="BP792" t="s">
        <v>11428</v>
      </c>
      <c r="BQ792" t="s">
        <v>11427</v>
      </c>
      <c r="BR792" t="s">
        <v>11427</v>
      </c>
      <c r="BS792" t="s">
        <v>11427</v>
      </c>
      <c r="BT792" t="s">
        <v>11427</v>
      </c>
      <c r="BU792" t="s">
        <v>11427</v>
      </c>
      <c r="BV792" t="s">
        <v>11427</v>
      </c>
      <c r="BW792" t="s">
        <v>11427</v>
      </c>
      <c r="BY792" t="s">
        <v>11428</v>
      </c>
      <c r="CB792" t="s">
        <v>11427</v>
      </c>
      <c r="CD792">
        <v>195</v>
      </c>
      <c r="CE792">
        <v>0</v>
      </c>
      <c r="CF792">
        <v>195</v>
      </c>
      <c r="CG792">
        <v>0</v>
      </c>
      <c r="CH792">
        <v>1</v>
      </c>
      <c r="CI792">
        <v>198</v>
      </c>
    </row>
    <row r="793" spans="1:87">
      <c r="A793">
        <v>120039000406</v>
      </c>
      <c r="B793" t="s">
        <v>11490</v>
      </c>
      <c r="C793" t="s">
        <v>13861</v>
      </c>
      <c r="D793" t="s">
        <v>14296</v>
      </c>
      <c r="E793" t="s">
        <v>13863</v>
      </c>
      <c r="F793" t="s">
        <v>14297</v>
      </c>
      <c r="G793" t="s">
        <v>14298</v>
      </c>
      <c r="H793" t="s">
        <v>13221</v>
      </c>
      <c r="I793" t="s">
        <v>11421</v>
      </c>
      <c r="J793">
        <v>33142</v>
      </c>
      <c r="K793" t="s">
        <v>11422</v>
      </c>
      <c r="L793">
        <v>12</v>
      </c>
      <c r="M793" t="s">
        <v>11461</v>
      </c>
      <c r="N793">
        <v>8</v>
      </c>
      <c r="P793">
        <v>70</v>
      </c>
      <c r="Q793">
        <v>52</v>
      </c>
      <c r="R793">
        <v>37</v>
      </c>
      <c r="S793">
        <v>48</v>
      </c>
      <c r="T793">
        <v>49</v>
      </c>
      <c r="U793">
        <v>37</v>
      </c>
      <c r="V793">
        <v>30</v>
      </c>
      <c r="W793">
        <v>45</v>
      </c>
      <c r="X793">
        <v>50</v>
      </c>
      <c r="Y793">
        <v>45</v>
      </c>
      <c r="AD793" t="s">
        <v>11424</v>
      </c>
      <c r="AE793">
        <v>25.8308</v>
      </c>
      <c r="AF793">
        <v>-80.225899999999996</v>
      </c>
      <c r="AG793" t="s">
        <v>14299</v>
      </c>
      <c r="AH793">
        <v>13</v>
      </c>
      <c r="AI793">
        <v>207</v>
      </c>
      <c r="AJ793">
        <v>256</v>
      </c>
      <c r="AK793">
        <v>0</v>
      </c>
      <c r="AL793">
        <v>0</v>
      </c>
      <c r="AM793">
        <v>431</v>
      </c>
      <c r="AN793">
        <v>27</v>
      </c>
      <c r="AO793">
        <v>0</v>
      </c>
      <c r="AP793">
        <v>446</v>
      </c>
      <c r="AQ793">
        <v>3</v>
      </c>
      <c r="AR793">
        <v>449</v>
      </c>
      <c r="AS793">
        <v>18.5</v>
      </c>
      <c r="AT793">
        <v>25</v>
      </c>
      <c r="AU793">
        <v>1200390</v>
      </c>
      <c r="AV793">
        <v>406</v>
      </c>
      <c r="AW793" t="s">
        <v>14298</v>
      </c>
      <c r="AX793" t="s">
        <v>13221</v>
      </c>
      <c r="AY793" t="s">
        <v>11421</v>
      </c>
      <c r="AZ793">
        <v>33142</v>
      </c>
      <c r="BA793">
        <v>2483</v>
      </c>
      <c r="BB793">
        <v>2483</v>
      </c>
      <c r="BC793">
        <v>0</v>
      </c>
      <c r="BE793">
        <v>12086</v>
      </c>
      <c r="BH793" t="s">
        <v>11427</v>
      </c>
      <c r="BI793" t="s">
        <v>11427</v>
      </c>
      <c r="BJ793" t="s">
        <v>11428</v>
      </c>
      <c r="BK793" t="s">
        <v>11428</v>
      </c>
      <c r="BL793" t="s">
        <v>11428</v>
      </c>
      <c r="BM793" t="s">
        <v>11428</v>
      </c>
      <c r="BN793" t="s">
        <v>11428</v>
      </c>
      <c r="BO793" t="s">
        <v>11428</v>
      </c>
      <c r="BP793" t="s">
        <v>11428</v>
      </c>
      <c r="BQ793" t="s">
        <v>11428</v>
      </c>
      <c r="BR793" t="s">
        <v>11428</v>
      </c>
      <c r="BS793" t="s">
        <v>11428</v>
      </c>
      <c r="BT793" t="s">
        <v>11427</v>
      </c>
      <c r="BU793" t="s">
        <v>11427</v>
      </c>
      <c r="BV793" t="s">
        <v>11427</v>
      </c>
      <c r="BW793" t="s">
        <v>11427</v>
      </c>
      <c r="BY793" t="s">
        <v>11428</v>
      </c>
      <c r="CB793" t="s">
        <v>11427</v>
      </c>
      <c r="CD793">
        <v>446</v>
      </c>
      <c r="CE793">
        <v>3</v>
      </c>
      <c r="CF793">
        <v>449</v>
      </c>
      <c r="CG793">
        <v>1</v>
      </c>
      <c r="CH793">
        <v>4</v>
      </c>
      <c r="CI793">
        <v>463</v>
      </c>
    </row>
    <row r="794" spans="1:87">
      <c r="A794">
        <v>120039000407</v>
      </c>
      <c r="B794" t="s">
        <v>11490</v>
      </c>
      <c r="C794" t="s">
        <v>13861</v>
      </c>
      <c r="D794" t="s">
        <v>14300</v>
      </c>
      <c r="E794" t="s">
        <v>13863</v>
      </c>
      <c r="F794" t="s">
        <v>14301</v>
      </c>
      <c r="G794" t="s">
        <v>14302</v>
      </c>
      <c r="H794" t="s">
        <v>13221</v>
      </c>
      <c r="I794" t="s">
        <v>11421</v>
      </c>
      <c r="J794">
        <v>33127</v>
      </c>
      <c r="K794" t="s">
        <v>11422</v>
      </c>
      <c r="L794">
        <v>12</v>
      </c>
      <c r="M794" t="s">
        <v>11461</v>
      </c>
      <c r="N794">
        <v>8</v>
      </c>
      <c r="P794">
        <v>56</v>
      </c>
      <c r="Q794">
        <v>36</v>
      </c>
      <c r="R794">
        <v>54</v>
      </c>
      <c r="S794">
        <v>35</v>
      </c>
      <c r="T794">
        <v>43</v>
      </c>
      <c r="U794">
        <v>49</v>
      </c>
      <c r="V794">
        <v>56</v>
      </c>
      <c r="W794">
        <v>31</v>
      </c>
      <c r="X794">
        <v>27</v>
      </c>
      <c r="Y794">
        <v>8</v>
      </c>
      <c r="AD794" t="s">
        <v>11424</v>
      </c>
      <c r="AE794">
        <v>25.7957</v>
      </c>
      <c r="AF794">
        <v>-80.203100000000006</v>
      </c>
      <c r="AG794" t="s">
        <v>14303</v>
      </c>
      <c r="AH794">
        <v>13</v>
      </c>
      <c r="AI794">
        <v>212</v>
      </c>
      <c r="AJ794">
        <v>183</v>
      </c>
      <c r="AK794">
        <v>0</v>
      </c>
      <c r="AL794">
        <v>0</v>
      </c>
      <c r="AM794">
        <v>215</v>
      </c>
      <c r="AN794">
        <v>168</v>
      </c>
      <c r="AO794">
        <v>9</v>
      </c>
      <c r="AP794">
        <v>380</v>
      </c>
      <c r="AQ794">
        <v>8</v>
      </c>
      <c r="AR794">
        <v>388</v>
      </c>
      <c r="AS794">
        <v>14.6</v>
      </c>
      <c r="AT794">
        <v>27</v>
      </c>
      <c r="AU794">
        <v>1200390</v>
      </c>
      <c r="AV794">
        <v>407</v>
      </c>
      <c r="AW794" t="s">
        <v>14302</v>
      </c>
      <c r="AX794" t="s">
        <v>13221</v>
      </c>
      <c r="AY794" t="s">
        <v>11421</v>
      </c>
      <c r="AZ794">
        <v>33127</v>
      </c>
      <c r="BA794">
        <v>4723</v>
      </c>
      <c r="BB794">
        <v>4723</v>
      </c>
      <c r="BC794">
        <v>0</v>
      </c>
      <c r="BE794">
        <v>12086</v>
      </c>
      <c r="BH794" t="s">
        <v>11427</v>
      </c>
      <c r="BI794" t="s">
        <v>11427</v>
      </c>
      <c r="BJ794" t="s">
        <v>11428</v>
      </c>
      <c r="BK794" t="s">
        <v>11428</v>
      </c>
      <c r="BL794" t="s">
        <v>11428</v>
      </c>
      <c r="BM794" t="s">
        <v>11428</v>
      </c>
      <c r="BN794" t="s">
        <v>11428</v>
      </c>
      <c r="BO794" t="s">
        <v>11428</v>
      </c>
      <c r="BP794" t="s">
        <v>11428</v>
      </c>
      <c r="BQ794" t="s">
        <v>11428</v>
      </c>
      <c r="BR794" t="s">
        <v>11428</v>
      </c>
      <c r="BS794" t="s">
        <v>11428</v>
      </c>
      <c r="BT794" t="s">
        <v>11427</v>
      </c>
      <c r="BU794" t="s">
        <v>11427</v>
      </c>
      <c r="BV794" t="s">
        <v>11427</v>
      </c>
      <c r="BW794" t="s">
        <v>11427</v>
      </c>
      <c r="BY794" t="s">
        <v>11428</v>
      </c>
      <c r="CB794" t="s">
        <v>11427</v>
      </c>
      <c r="CD794">
        <v>380</v>
      </c>
      <c r="CE794">
        <v>8</v>
      </c>
      <c r="CF794">
        <v>388</v>
      </c>
      <c r="CG794">
        <v>0</v>
      </c>
      <c r="CH794">
        <v>3</v>
      </c>
      <c r="CI794">
        <v>395</v>
      </c>
    </row>
    <row r="795" spans="1:87">
      <c r="A795">
        <v>120039000408</v>
      </c>
      <c r="B795" t="s">
        <v>11490</v>
      </c>
      <c r="C795" t="s">
        <v>13861</v>
      </c>
      <c r="D795" t="s">
        <v>14304</v>
      </c>
      <c r="E795" t="s">
        <v>13863</v>
      </c>
      <c r="F795" t="s">
        <v>14305</v>
      </c>
      <c r="G795" t="s">
        <v>14306</v>
      </c>
      <c r="H795" t="s">
        <v>13979</v>
      </c>
      <c r="I795" t="s">
        <v>11421</v>
      </c>
      <c r="J795">
        <v>33012</v>
      </c>
      <c r="K795" t="s">
        <v>11422</v>
      </c>
      <c r="L795">
        <v>12</v>
      </c>
      <c r="M795" t="s">
        <v>11461</v>
      </c>
      <c r="N795">
        <v>5</v>
      </c>
      <c r="P795">
        <v>65</v>
      </c>
      <c r="Q795">
        <v>63</v>
      </c>
      <c r="R795">
        <v>62</v>
      </c>
      <c r="S795">
        <v>76</v>
      </c>
      <c r="T795">
        <v>103</v>
      </c>
      <c r="U795">
        <v>105</v>
      </c>
      <c r="V795">
        <v>113</v>
      </c>
      <c r="AD795" t="s">
        <v>11424</v>
      </c>
      <c r="AE795">
        <v>25.876000000000001</v>
      </c>
      <c r="AF795">
        <v>-80.306100000000001</v>
      </c>
      <c r="AG795" t="s">
        <v>14307</v>
      </c>
      <c r="AH795">
        <v>13</v>
      </c>
      <c r="AI795">
        <v>304</v>
      </c>
      <c r="AJ795">
        <v>283</v>
      </c>
      <c r="AK795">
        <v>0</v>
      </c>
      <c r="AL795">
        <v>1</v>
      </c>
      <c r="AM795">
        <v>3</v>
      </c>
      <c r="AN795">
        <v>570</v>
      </c>
      <c r="AO795">
        <v>13</v>
      </c>
      <c r="AP795">
        <v>514</v>
      </c>
      <c r="AQ795">
        <v>20</v>
      </c>
      <c r="AR795">
        <v>534</v>
      </c>
      <c r="AS795">
        <v>15.9</v>
      </c>
      <c r="AT795">
        <v>37</v>
      </c>
      <c r="AU795">
        <v>1200390</v>
      </c>
      <c r="AV795">
        <v>408</v>
      </c>
      <c r="AW795" t="s">
        <v>14306</v>
      </c>
      <c r="AX795" t="s">
        <v>13979</v>
      </c>
      <c r="AY795" t="s">
        <v>11421</v>
      </c>
      <c r="AZ795">
        <v>33012</v>
      </c>
      <c r="BA795">
        <v>2309</v>
      </c>
      <c r="BB795">
        <v>2309</v>
      </c>
      <c r="BC795">
        <v>0</v>
      </c>
      <c r="BE795">
        <v>12086</v>
      </c>
      <c r="BH795" t="s">
        <v>11427</v>
      </c>
      <c r="BI795" t="s">
        <v>11427</v>
      </c>
      <c r="BJ795" t="s">
        <v>11428</v>
      </c>
      <c r="BK795" t="s">
        <v>11428</v>
      </c>
      <c r="BL795" t="s">
        <v>11428</v>
      </c>
      <c r="BM795" t="s">
        <v>11428</v>
      </c>
      <c r="BN795" t="s">
        <v>11428</v>
      </c>
      <c r="BO795" t="s">
        <v>11428</v>
      </c>
      <c r="BP795" t="s">
        <v>11428</v>
      </c>
      <c r="BQ795" t="s">
        <v>11427</v>
      </c>
      <c r="BR795" t="s">
        <v>11427</v>
      </c>
      <c r="BS795" t="s">
        <v>11427</v>
      </c>
      <c r="BT795" t="s">
        <v>11427</v>
      </c>
      <c r="BU795" t="s">
        <v>11427</v>
      </c>
      <c r="BV795" t="s">
        <v>11427</v>
      </c>
      <c r="BW795" t="s">
        <v>11427</v>
      </c>
      <c r="BY795" t="s">
        <v>11428</v>
      </c>
      <c r="CB795" t="s">
        <v>11427</v>
      </c>
      <c r="CD795">
        <v>514</v>
      </c>
      <c r="CE795">
        <v>20</v>
      </c>
      <c r="CF795">
        <v>534</v>
      </c>
      <c r="CG795">
        <v>0</v>
      </c>
      <c r="CH795">
        <v>0</v>
      </c>
      <c r="CI795">
        <v>587</v>
      </c>
    </row>
    <row r="796" spans="1:87">
      <c r="A796">
        <v>120039000409</v>
      </c>
      <c r="B796" t="s">
        <v>11490</v>
      </c>
      <c r="C796" t="s">
        <v>13861</v>
      </c>
      <c r="D796" t="s">
        <v>14308</v>
      </c>
      <c r="E796" t="s">
        <v>13863</v>
      </c>
      <c r="F796" t="s">
        <v>14309</v>
      </c>
      <c r="G796" t="s">
        <v>14310</v>
      </c>
      <c r="H796" t="s">
        <v>13979</v>
      </c>
      <c r="I796" t="s">
        <v>11421</v>
      </c>
      <c r="J796">
        <v>33013</v>
      </c>
      <c r="K796" t="s">
        <v>11422</v>
      </c>
      <c r="L796">
        <v>12</v>
      </c>
      <c r="M796" t="s">
        <v>11461</v>
      </c>
      <c r="N796">
        <v>5</v>
      </c>
      <c r="P796">
        <v>43</v>
      </c>
      <c r="Q796">
        <v>52</v>
      </c>
      <c r="R796">
        <v>68</v>
      </c>
      <c r="S796">
        <v>61</v>
      </c>
      <c r="T796">
        <v>94</v>
      </c>
      <c r="U796">
        <v>67</v>
      </c>
      <c r="V796">
        <v>76</v>
      </c>
      <c r="AD796" t="s">
        <v>11424</v>
      </c>
      <c r="AE796">
        <v>25.876799999999999</v>
      </c>
      <c r="AF796">
        <v>-80.268799999999999</v>
      </c>
      <c r="AG796" t="s">
        <v>14311</v>
      </c>
      <c r="AH796">
        <v>13</v>
      </c>
      <c r="AI796">
        <v>232</v>
      </c>
      <c r="AJ796">
        <v>229</v>
      </c>
      <c r="AK796">
        <v>1</v>
      </c>
      <c r="AL796">
        <v>0</v>
      </c>
      <c r="AM796">
        <v>49</v>
      </c>
      <c r="AN796">
        <v>405</v>
      </c>
      <c r="AO796">
        <v>6</v>
      </c>
      <c r="AP796">
        <v>408</v>
      </c>
      <c r="AQ796">
        <v>25</v>
      </c>
      <c r="AR796">
        <v>433</v>
      </c>
      <c r="AS796">
        <v>11.8</v>
      </c>
      <c r="AT796">
        <v>39</v>
      </c>
      <c r="AU796">
        <v>1200390</v>
      </c>
      <c r="AV796">
        <v>409</v>
      </c>
      <c r="AW796" t="s">
        <v>14310</v>
      </c>
      <c r="AX796" t="s">
        <v>13979</v>
      </c>
      <c r="AY796" t="s">
        <v>11421</v>
      </c>
      <c r="AZ796">
        <v>33013</v>
      </c>
      <c r="BA796">
        <v>1309</v>
      </c>
      <c r="BB796">
        <v>1309</v>
      </c>
      <c r="BC796">
        <v>0</v>
      </c>
      <c r="BE796">
        <v>12086</v>
      </c>
      <c r="BH796" t="s">
        <v>11427</v>
      </c>
      <c r="BI796" t="s">
        <v>11427</v>
      </c>
      <c r="BJ796" t="s">
        <v>11428</v>
      </c>
      <c r="BK796" t="s">
        <v>11428</v>
      </c>
      <c r="BL796" t="s">
        <v>11428</v>
      </c>
      <c r="BM796" t="s">
        <v>11428</v>
      </c>
      <c r="BN796" t="s">
        <v>11428</v>
      </c>
      <c r="BO796" t="s">
        <v>11428</v>
      </c>
      <c r="BP796" t="s">
        <v>11428</v>
      </c>
      <c r="BQ796" t="s">
        <v>11427</v>
      </c>
      <c r="BR796" t="s">
        <v>11427</v>
      </c>
      <c r="BS796" t="s">
        <v>11427</v>
      </c>
      <c r="BT796" t="s">
        <v>11427</v>
      </c>
      <c r="BU796" t="s">
        <v>11427</v>
      </c>
      <c r="BV796" t="s">
        <v>11427</v>
      </c>
      <c r="BW796" t="s">
        <v>11427</v>
      </c>
      <c r="BY796" t="s">
        <v>11428</v>
      </c>
      <c r="CB796" t="s">
        <v>11427</v>
      </c>
      <c r="CD796">
        <v>408</v>
      </c>
      <c r="CE796">
        <v>25</v>
      </c>
      <c r="CF796">
        <v>433</v>
      </c>
      <c r="CG796">
        <v>0</v>
      </c>
      <c r="CH796">
        <v>0</v>
      </c>
      <c r="CI796">
        <v>461</v>
      </c>
    </row>
    <row r="797" spans="1:87">
      <c r="A797">
        <v>120039000410</v>
      </c>
      <c r="B797" t="s">
        <v>11490</v>
      </c>
      <c r="C797" t="s">
        <v>13861</v>
      </c>
      <c r="D797" t="s">
        <v>14312</v>
      </c>
      <c r="E797" t="s">
        <v>13863</v>
      </c>
      <c r="F797" t="s">
        <v>14313</v>
      </c>
      <c r="G797" t="s">
        <v>14314</v>
      </c>
      <c r="H797" t="s">
        <v>13221</v>
      </c>
      <c r="I797" t="s">
        <v>11421</v>
      </c>
      <c r="J797">
        <v>33142</v>
      </c>
      <c r="K797" t="s">
        <v>11422</v>
      </c>
      <c r="L797">
        <v>12</v>
      </c>
      <c r="M797" t="s">
        <v>11461</v>
      </c>
      <c r="N797">
        <v>5</v>
      </c>
      <c r="P797">
        <v>19</v>
      </c>
      <c r="Q797">
        <v>75</v>
      </c>
      <c r="R797">
        <v>79</v>
      </c>
      <c r="S797">
        <v>68</v>
      </c>
      <c r="T797">
        <v>90</v>
      </c>
      <c r="U797">
        <v>79</v>
      </c>
      <c r="V797">
        <v>57</v>
      </c>
      <c r="AD797" t="s">
        <v>11424</v>
      </c>
      <c r="AE797">
        <v>25.817900000000002</v>
      </c>
      <c r="AF797">
        <v>-80.233500000000006</v>
      </c>
      <c r="AG797" t="s">
        <v>14315</v>
      </c>
      <c r="AH797">
        <v>13</v>
      </c>
      <c r="AI797">
        <v>254</v>
      </c>
      <c r="AJ797">
        <v>213</v>
      </c>
      <c r="AK797">
        <v>0</v>
      </c>
      <c r="AL797">
        <v>0</v>
      </c>
      <c r="AM797">
        <v>365</v>
      </c>
      <c r="AN797">
        <v>97</v>
      </c>
      <c r="AO797">
        <v>2</v>
      </c>
      <c r="AP797">
        <v>460</v>
      </c>
      <c r="AQ797">
        <v>3</v>
      </c>
      <c r="AR797">
        <v>463</v>
      </c>
      <c r="AS797">
        <v>15.6</v>
      </c>
      <c r="AT797">
        <v>30</v>
      </c>
      <c r="AU797">
        <v>1200390</v>
      </c>
      <c r="AV797">
        <v>410</v>
      </c>
      <c r="AW797" t="s">
        <v>14314</v>
      </c>
      <c r="AX797" t="s">
        <v>13221</v>
      </c>
      <c r="AY797" t="s">
        <v>11421</v>
      </c>
      <c r="AZ797">
        <v>33142</v>
      </c>
      <c r="BA797">
        <v>4015</v>
      </c>
      <c r="BB797">
        <v>4015</v>
      </c>
      <c r="BC797">
        <v>0</v>
      </c>
      <c r="BE797">
        <v>12086</v>
      </c>
      <c r="BH797" t="s">
        <v>11427</v>
      </c>
      <c r="BI797" t="s">
        <v>11427</v>
      </c>
      <c r="BJ797" t="s">
        <v>11428</v>
      </c>
      <c r="BK797" t="s">
        <v>11428</v>
      </c>
      <c r="BL797" t="s">
        <v>11428</v>
      </c>
      <c r="BM797" t="s">
        <v>11428</v>
      </c>
      <c r="BN797" t="s">
        <v>11428</v>
      </c>
      <c r="BO797" t="s">
        <v>11428</v>
      </c>
      <c r="BP797" t="s">
        <v>11428</v>
      </c>
      <c r="BQ797" t="s">
        <v>11427</v>
      </c>
      <c r="BR797" t="s">
        <v>11427</v>
      </c>
      <c r="BS797" t="s">
        <v>11427</v>
      </c>
      <c r="BT797" t="s">
        <v>11427</v>
      </c>
      <c r="BU797" t="s">
        <v>11427</v>
      </c>
      <c r="BV797" t="s">
        <v>11427</v>
      </c>
      <c r="BW797" t="s">
        <v>11427</v>
      </c>
      <c r="BY797" t="s">
        <v>11428</v>
      </c>
      <c r="CB797" t="s">
        <v>11427</v>
      </c>
      <c r="CD797">
        <v>460</v>
      </c>
      <c r="CE797">
        <v>3</v>
      </c>
      <c r="CF797">
        <v>463</v>
      </c>
      <c r="CG797">
        <v>0</v>
      </c>
      <c r="CH797">
        <v>3</v>
      </c>
      <c r="CI797">
        <v>467</v>
      </c>
    </row>
    <row r="798" spans="1:87">
      <c r="A798">
        <v>120039000411</v>
      </c>
      <c r="B798" t="s">
        <v>11490</v>
      </c>
      <c r="C798" t="s">
        <v>13861</v>
      </c>
      <c r="D798" t="s">
        <v>14316</v>
      </c>
      <c r="E798" t="s">
        <v>13863</v>
      </c>
      <c r="F798" t="s">
        <v>14317</v>
      </c>
      <c r="G798" t="s">
        <v>14318</v>
      </c>
      <c r="H798" t="s">
        <v>13221</v>
      </c>
      <c r="I798" t="s">
        <v>11421</v>
      </c>
      <c r="J798">
        <v>33150</v>
      </c>
      <c r="K798" t="s">
        <v>11422</v>
      </c>
      <c r="L798">
        <v>12</v>
      </c>
      <c r="M798" t="s">
        <v>11461</v>
      </c>
      <c r="N798">
        <v>8</v>
      </c>
      <c r="P798">
        <v>19</v>
      </c>
      <c r="Q798">
        <v>53</v>
      </c>
      <c r="R798">
        <v>56</v>
      </c>
      <c r="S798">
        <v>43</v>
      </c>
      <c r="T798">
        <v>59</v>
      </c>
      <c r="U798">
        <v>56</v>
      </c>
      <c r="V798">
        <v>46</v>
      </c>
      <c r="W798">
        <v>47</v>
      </c>
      <c r="X798">
        <v>38</v>
      </c>
      <c r="Y798">
        <v>41</v>
      </c>
      <c r="AD798" t="s">
        <v>11424</v>
      </c>
      <c r="AE798">
        <v>25.835899999999999</v>
      </c>
      <c r="AF798">
        <v>-80.204700000000003</v>
      </c>
      <c r="AG798" t="s">
        <v>14319</v>
      </c>
      <c r="AH798">
        <v>13</v>
      </c>
      <c r="AI798">
        <v>244</v>
      </c>
      <c r="AJ798">
        <v>214</v>
      </c>
      <c r="AK798">
        <v>0</v>
      </c>
      <c r="AL798">
        <v>0</v>
      </c>
      <c r="AM798">
        <v>414</v>
      </c>
      <c r="AN798">
        <v>35</v>
      </c>
      <c r="AO798">
        <v>3</v>
      </c>
      <c r="AP798">
        <v>435</v>
      </c>
      <c r="AQ798">
        <v>4</v>
      </c>
      <c r="AR798">
        <v>439</v>
      </c>
      <c r="AS798">
        <v>13.5</v>
      </c>
      <c r="AT798">
        <v>34</v>
      </c>
      <c r="AU798">
        <v>1200390</v>
      </c>
      <c r="AV798">
        <v>411</v>
      </c>
      <c r="AW798" t="s">
        <v>14318</v>
      </c>
      <c r="AX798" t="s">
        <v>13221</v>
      </c>
      <c r="AY798" t="s">
        <v>11421</v>
      </c>
      <c r="AZ798">
        <v>33150</v>
      </c>
      <c r="BA798">
        <v>3917</v>
      </c>
      <c r="BB798">
        <v>3917</v>
      </c>
      <c r="BC798">
        <v>0</v>
      </c>
      <c r="BE798">
        <v>12086</v>
      </c>
      <c r="BH798" t="s">
        <v>11427</v>
      </c>
      <c r="BI798" t="s">
        <v>11427</v>
      </c>
      <c r="BJ798" t="s">
        <v>11428</v>
      </c>
      <c r="BK798" t="s">
        <v>11428</v>
      </c>
      <c r="BL798" t="s">
        <v>11428</v>
      </c>
      <c r="BM798" t="s">
        <v>11428</v>
      </c>
      <c r="BN798" t="s">
        <v>11428</v>
      </c>
      <c r="BO798" t="s">
        <v>11428</v>
      </c>
      <c r="BP798" t="s">
        <v>11428</v>
      </c>
      <c r="BQ798" t="s">
        <v>11428</v>
      </c>
      <c r="BR798" t="s">
        <v>11428</v>
      </c>
      <c r="BS798" t="s">
        <v>11428</v>
      </c>
      <c r="BT798" t="s">
        <v>11427</v>
      </c>
      <c r="BU798" t="s">
        <v>11427</v>
      </c>
      <c r="BV798" t="s">
        <v>11427</v>
      </c>
      <c r="BW798" t="s">
        <v>11427</v>
      </c>
      <c r="BY798" t="s">
        <v>11428</v>
      </c>
      <c r="CB798" t="s">
        <v>11427</v>
      </c>
      <c r="CD798">
        <v>435</v>
      </c>
      <c r="CE798">
        <v>4</v>
      </c>
      <c r="CF798">
        <v>439</v>
      </c>
      <c r="CG798">
        <v>0</v>
      </c>
      <c r="CH798">
        <v>6</v>
      </c>
      <c r="CI798">
        <v>458</v>
      </c>
    </row>
    <row r="799" spans="1:87">
      <c r="A799">
        <v>120039000412</v>
      </c>
      <c r="B799" t="s">
        <v>11490</v>
      </c>
      <c r="C799" t="s">
        <v>13861</v>
      </c>
      <c r="D799" t="s">
        <v>14320</v>
      </c>
      <c r="E799" t="s">
        <v>13863</v>
      </c>
      <c r="F799" t="s">
        <v>14321</v>
      </c>
      <c r="G799" t="s">
        <v>14322</v>
      </c>
      <c r="H799" t="s">
        <v>13221</v>
      </c>
      <c r="I799" t="s">
        <v>11421</v>
      </c>
      <c r="J799">
        <v>33155</v>
      </c>
      <c r="K799" t="s">
        <v>11422</v>
      </c>
      <c r="L799">
        <v>12</v>
      </c>
      <c r="M799" t="s">
        <v>11461</v>
      </c>
      <c r="N799">
        <v>5</v>
      </c>
      <c r="P799">
        <v>20</v>
      </c>
      <c r="Q799">
        <v>54</v>
      </c>
      <c r="R799">
        <v>57</v>
      </c>
      <c r="S799">
        <v>59</v>
      </c>
      <c r="T799">
        <v>62</v>
      </c>
      <c r="U799">
        <v>62</v>
      </c>
      <c r="V799">
        <v>45</v>
      </c>
      <c r="AD799" t="s">
        <v>11424</v>
      </c>
      <c r="AE799">
        <v>25.737400000000001</v>
      </c>
      <c r="AF799">
        <v>-80.325500000000005</v>
      </c>
      <c r="AG799" t="s">
        <v>14323</v>
      </c>
      <c r="AH799">
        <v>13</v>
      </c>
      <c r="AI799">
        <v>192</v>
      </c>
      <c r="AJ799">
        <v>167</v>
      </c>
      <c r="AK799">
        <v>0</v>
      </c>
      <c r="AL799">
        <v>0</v>
      </c>
      <c r="AM799">
        <v>2</v>
      </c>
      <c r="AN799">
        <v>343</v>
      </c>
      <c r="AO799">
        <v>14</v>
      </c>
      <c r="AP799">
        <v>292</v>
      </c>
      <c r="AQ799">
        <v>26</v>
      </c>
      <c r="AR799">
        <v>318</v>
      </c>
      <c r="AS799">
        <v>13.8</v>
      </c>
      <c r="AT799">
        <v>26</v>
      </c>
      <c r="AU799">
        <v>1200390</v>
      </c>
      <c r="AV799">
        <v>412</v>
      </c>
      <c r="AW799" t="s">
        <v>14322</v>
      </c>
      <c r="AX799" t="s">
        <v>13221</v>
      </c>
      <c r="AY799" t="s">
        <v>11421</v>
      </c>
      <c r="AZ799">
        <v>33155</v>
      </c>
      <c r="BA799">
        <v>3420</v>
      </c>
      <c r="BB799">
        <v>3420</v>
      </c>
      <c r="BC799">
        <v>0</v>
      </c>
      <c r="BE799">
        <v>12086</v>
      </c>
      <c r="BH799" t="s">
        <v>11427</v>
      </c>
      <c r="BI799" t="s">
        <v>11427</v>
      </c>
      <c r="BJ799" t="s">
        <v>11428</v>
      </c>
      <c r="BK799" t="s">
        <v>11428</v>
      </c>
      <c r="BL799" t="s">
        <v>11428</v>
      </c>
      <c r="BM799" t="s">
        <v>11428</v>
      </c>
      <c r="BN799" t="s">
        <v>11428</v>
      </c>
      <c r="BO799" t="s">
        <v>11428</v>
      </c>
      <c r="BP799" t="s">
        <v>11428</v>
      </c>
      <c r="BQ799" t="s">
        <v>11427</v>
      </c>
      <c r="BR799" t="s">
        <v>11427</v>
      </c>
      <c r="BS799" t="s">
        <v>11427</v>
      </c>
      <c r="BT799" t="s">
        <v>11427</v>
      </c>
      <c r="BU799" t="s">
        <v>11427</v>
      </c>
      <c r="BV799" t="s">
        <v>11427</v>
      </c>
      <c r="BW799" t="s">
        <v>11427</v>
      </c>
      <c r="BY799" t="s">
        <v>11428</v>
      </c>
      <c r="CB799" t="s">
        <v>11427</v>
      </c>
      <c r="CD799">
        <v>292</v>
      </c>
      <c r="CE799">
        <v>26</v>
      </c>
      <c r="CF799">
        <v>318</v>
      </c>
      <c r="CG799">
        <v>0</v>
      </c>
      <c r="CH799">
        <v>0</v>
      </c>
      <c r="CI799">
        <v>359</v>
      </c>
    </row>
    <row r="800" spans="1:87">
      <c r="A800">
        <v>120039000413</v>
      </c>
      <c r="B800" t="s">
        <v>11490</v>
      </c>
      <c r="C800" t="s">
        <v>13861</v>
      </c>
      <c r="D800" t="s">
        <v>14324</v>
      </c>
      <c r="E800" t="s">
        <v>13863</v>
      </c>
      <c r="F800" t="s">
        <v>14325</v>
      </c>
      <c r="G800" t="s">
        <v>14326</v>
      </c>
      <c r="H800" t="s">
        <v>13221</v>
      </c>
      <c r="I800" t="s">
        <v>11421</v>
      </c>
      <c r="J800">
        <v>33147</v>
      </c>
      <c r="K800" t="s">
        <v>11422</v>
      </c>
      <c r="L800">
        <v>12</v>
      </c>
      <c r="M800" t="s">
        <v>11461</v>
      </c>
      <c r="N800">
        <v>8</v>
      </c>
      <c r="P800">
        <v>54</v>
      </c>
      <c r="Q800">
        <v>46</v>
      </c>
      <c r="R800">
        <v>46</v>
      </c>
      <c r="S800">
        <v>43</v>
      </c>
      <c r="T800">
        <v>36</v>
      </c>
      <c r="U800">
        <v>44</v>
      </c>
      <c r="V800">
        <v>41</v>
      </c>
      <c r="W800">
        <v>40</v>
      </c>
      <c r="X800">
        <v>53</v>
      </c>
      <c r="Y800">
        <v>41</v>
      </c>
      <c r="AD800" t="s">
        <v>11424</v>
      </c>
      <c r="AE800">
        <v>25.844000000000001</v>
      </c>
      <c r="AF800">
        <v>-80.229200000000006</v>
      </c>
      <c r="AG800" t="s">
        <v>14327</v>
      </c>
      <c r="AH800">
        <v>13</v>
      </c>
      <c r="AI800">
        <v>224</v>
      </c>
      <c r="AJ800">
        <v>220</v>
      </c>
      <c r="AK800">
        <v>0</v>
      </c>
      <c r="AL800">
        <v>1</v>
      </c>
      <c r="AM800">
        <v>409</v>
      </c>
      <c r="AN800">
        <v>31</v>
      </c>
      <c r="AO800">
        <v>1</v>
      </c>
      <c r="AP800">
        <v>427</v>
      </c>
      <c r="AQ800">
        <v>10</v>
      </c>
      <c r="AR800">
        <v>437</v>
      </c>
      <c r="AS800">
        <v>18.5</v>
      </c>
      <c r="AT800">
        <v>24</v>
      </c>
      <c r="AU800">
        <v>1200390</v>
      </c>
      <c r="AV800">
        <v>413</v>
      </c>
      <c r="AW800" t="s">
        <v>14326</v>
      </c>
      <c r="AX800" t="s">
        <v>13221</v>
      </c>
      <c r="AY800" t="s">
        <v>11421</v>
      </c>
      <c r="AZ800">
        <v>33147</v>
      </c>
      <c r="BA800">
        <v>6136</v>
      </c>
      <c r="BB800">
        <v>6136</v>
      </c>
      <c r="BC800">
        <v>0</v>
      </c>
      <c r="BE800">
        <v>12086</v>
      </c>
      <c r="BH800" t="s">
        <v>11427</v>
      </c>
      <c r="BI800" t="s">
        <v>11427</v>
      </c>
      <c r="BJ800" t="s">
        <v>11428</v>
      </c>
      <c r="BK800" t="s">
        <v>11428</v>
      </c>
      <c r="BL800" t="s">
        <v>11428</v>
      </c>
      <c r="BM800" t="s">
        <v>11428</v>
      </c>
      <c r="BN800" t="s">
        <v>11428</v>
      </c>
      <c r="BO800" t="s">
        <v>11428</v>
      </c>
      <c r="BP800" t="s">
        <v>11428</v>
      </c>
      <c r="BQ800" t="s">
        <v>11428</v>
      </c>
      <c r="BR800" t="s">
        <v>11428</v>
      </c>
      <c r="BS800" t="s">
        <v>11428</v>
      </c>
      <c r="BT800" t="s">
        <v>11427</v>
      </c>
      <c r="BU800" t="s">
        <v>11427</v>
      </c>
      <c r="BV800" t="s">
        <v>11427</v>
      </c>
      <c r="BW800" t="s">
        <v>11427</v>
      </c>
      <c r="BY800" t="s">
        <v>11428</v>
      </c>
      <c r="CB800" t="s">
        <v>11427</v>
      </c>
      <c r="CD800">
        <v>427</v>
      </c>
      <c r="CE800">
        <v>10</v>
      </c>
      <c r="CF800">
        <v>437</v>
      </c>
      <c r="CG800">
        <v>0</v>
      </c>
      <c r="CH800">
        <v>2</v>
      </c>
      <c r="CI800">
        <v>444</v>
      </c>
    </row>
    <row r="801" spans="1:87">
      <c r="A801">
        <v>120039000414</v>
      </c>
      <c r="B801" t="s">
        <v>11490</v>
      </c>
      <c r="C801" t="s">
        <v>13861</v>
      </c>
      <c r="D801" t="s">
        <v>14328</v>
      </c>
      <c r="E801" t="s">
        <v>13863</v>
      </c>
      <c r="F801" t="s">
        <v>14329</v>
      </c>
      <c r="G801" t="s">
        <v>14330</v>
      </c>
      <c r="H801" t="s">
        <v>13221</v>
      </c>
      <c r="I801" t="s">
        <v>11421</v>
      </c>
      <c r="J801">
        <v>33155</v>
      </c>
      <c r="K801" t="s">
        <v>11422</v>
      </c>
      <c r="L801">
        <v>12</v>
      </c>
      <c r="M801" t="s">
        <v>11461</v>
      </c>
      <c r="N801">
        <v>8</v>
      </c>
      <c r="P801">
        <v>35</v>
      </c>
      <c r="Q801">
        <v>100</v>
      </c>
      <c r="R801">
        <v>88</v>
      </c>
      <c r="S801">
        <v>103</v>
      </c>
      <c r="T801">
        <v>103</v>
      </c>
      <c r="U801">
        <v>131</v>
      </c>
      <c r="V801">
        <v>103</v>
      </c>
      <c r="W801">
        <v>116</v>
      </c>
      <c r="X801">
        <v>123</v>
      </c>
      <c r="Y801">
        <v>146</v>
      </c>
      <c r="AD801" t="s">
        <v>11424</v>
      </c>
      <c r="AE801">
        <v>25.755099999999999</v>
      </c>
      <c r="AF801">
        <v>-80.331299999999999</v>
      </c>
      <c r="AG801" t="s">
        <v>14331</v>
      </c>
      <c r="AH801">
        <v>13</v>
      </c>
      <c r="AI801">
        <v>562</v>
      </c>
      <c r="AJ801">
        <v>486</v>
      </c>
      <c r="AK801">
        <v>0</v>
      </c>
      <c r="AL801">
        <v>9</v>
      </c>
      <c r="AM801">
        <v>1</v>
      </c>
      <c r="AN801">
        <v>1018</v>
      </c>
      <c r="AO801">
        <v>20</v>
      </c>
      <c r="AP801">
        <v>712</v>
      </c>
      <c r="AQ801">
        <v>98</v>
      </c>
      <c r="AR801">
        <v>810</v>
      </c>
      <c r="AS801">
        <v>14.6</v>
      </c>
      <c r="AT801">
        <v>72</v>
      </c>
      <c r="AU801">
        <v>1200390</v>
      </c>
      <c r="AV801">
        <v>414</v>
      </c>
      <c r="AW801" t="s">
        <v>14330</v>
      </c>
      <c r="AX801" t="s">
        <v>13221</v>
      </c>
      <c r="AY801" t="s">
        <v>11421</v>
      </c>
      <c r="AZ801">
        <v>33155</v>
      </c>
      <c r="BA801">
        <v>1101</v>
      </c>
      <c r="BB801">
        <v>1101</v>
      </c>
      <c r="BC801">
        <v>0</v>
      </c>
      <c r="BE801">
        <v>12086</v>
      </c>
      <c r="BH801" t="s">
        <v>11427</v>
      </c>
      <c r="BI801" t="s">
        <v>11427</v>
      </c>
      <c r="BJ801" t="s">
        <v>11428</v>
      </c>
      <c r="BK801" t="s">
        <v>11428</v>
      </c>
      <c r="BL801" t="s">
        <v>11428</v>
      </c>
      <c r="BM801" t="s">
        <v>11428</v>
      </c>
      <c r="BN801" t="s">
        <v>11428</v>
      </c>
      <c r="BO801" t="s">
        <v>11428</v>
      </c>
      <c r="BP801" t="s">
        <v>11428</v>
      </c>
      <c r="BQ801" t="s">
        <v>11428</v>
      </c>
      <c r="BR801" t="s">
        <v>11428</v>
      </c>
      <c r="BS801" t="s">
        <v>11428</v>
      </c>
      <c r="BT801" t="s">
        <v>11427</v>
      </c>
      <c r="BU801" t="s">
        <v>11427</v>
      </c>
      <c r="BV801" t="s">
        <v>11427</v>
      </c>
      <c r="BW801" t="s">
        <v>11427</v>
      </c>
      <c r="BY801" t="s">
        <v>11428</v>
      </c>
      <c r="CB801" t="s">
        <v>11427</v>
      </c>
      <c r="CD801">
        <v>712</v>
      </c>
      <c r="CE801">
        <v>98</v>
      </c>
      <c r="CF801">
        <v>810</v>
      </c>
      <c r="CG801">
        <v>0</v>
      </c>
      <c r="CH801">
        <v>0</v>
      </c>
      <c r="CI801">
        <v>1048</v>
      </c>
    </row>
    <row r="802" spans="1:87">
      <c r="A802">
        <v>120039000415</v>
      </c>
      <c r="B802" t="s">
        <v>11490</v>
      </c>
      <c r="C802" t="s">
        <v>13861</v>
      </c>
      <c r="D802" t="s">
        <v>14332</v>
      </c>
      <c r="E802" t="s">
        <v>13863</v>
      </c>
      <c r="F802" t="s">
        <v>14333</v>
      </c>
      <c r="G802" t="s">
        <v>14334</v>
      </c>
      <c r="H802" t="s">
        <v>13221</v>
      </c>
      <c r="I802" t="s">
        <v>11421</v>
      </c>
      <c r="J802">
        <v>33155</v>
      </c>
      <c r="K802" t="s">
        <v>11422</v>
      </c>
      <c r="L802">
        <v>12</v>
      </c>
      <c r="M802" t="s">
        <v>11461</v>
      </c>
      <c r="N802">
        <v>5</v>
      </c>
      <c r="P802">
        <v>30</v>
      </c>
      <c r="Q802">
        <v>88</v>
      </c>
      <c r="R802">
        <v>103</v>
      </c>
      <c r="S802">
        <v>96</v>
      </c>
      <c r="T802">
        <v>97</v>
      </c>
      <c r="U802">
        <v>92</v>
      </c>
      <c r="V802">
        <v>107</v>
      </c>
      <c r="AD802" t="s">
        <v>11424</v>
      </c>
      <c r="AE802">
        <v>25.729600000000001</v>
      </c>
      <c r="AF802">
        <v>-80.287400000000005</v>
      </c>
      <c r="AG802" t="s">
        <v>14335</v>
      </c>
      <c r="AH802">
        <v>13</v>
      </c>
      <c r="AI802">
        <v>342</v>
      </c>
      <c r="AJ802">
        <v>271</v>
      </c>
      <c r="AK802">
        <v>0</v>
      </c>
      <c r="AL802">
        <v>2</v>
      </c>
      <c r="AM802">
        <v>27</v>
      </c>
      <c r="AN802">
        <v>442</v>
      </c>
      <c r="AO802">
        <v>137</v>
      </c>
      <c r="AP802">
        <v>190</v>
      </c>
      <c r="AQ802">
        <v>26</v>
      </c>
      <c r="AR802">
        <v>216</v>
      </c>
      <c r="AS802">
        <v>15</v>
      </c>
      <c r="AT802">
        <v>41</v>
      </c>
      <c r="AU802">
        <v>1200390</v>
      </c>
      <c r="AV802">
        <v>415</v>
      </c>
      <c r="AW802" t="s">
        <v>14334</v>
      </c>
      <c r="AX802" t="s">
        <v>13221</v>
      </c>
      <c r="AY802" t="s">
        <v>11421</v>
      </c>
      <c r="AZ802">
        <v>33155</v>
      </c>
      <c r="BA802">
        <v>6001</v>
      </c>
      <c r="BB802">
        <v>6001</v>
      </c>
      <c r="BC802">
        <v>0</v>
      </c>
      <c r="BE802">
        <v>12086</v>
      </c>
      <c r="BH802" t="s">
        <v>11427</v>
      </c>
      <c r="BI802" t="s">
        <v>11427</v>
      </c>
      <c r="BJ802" t="s">
        <v>11428</v>
      </c>
      <c r="BK802" t="s">
        <v>11428</v>
      </c>
      <c r="BL802" t="s">
        <v>11428</v>
      </c>
      <c r="BM802" t="s">
        <v>11428</v>
      </c>
      <c r="BN802" t="s">
        <v>11428</v>
      </c>
      <c r="BO802" t="s">
        <v>11428</v>
      </c>
      <c r="BP802" t="s">
        <v>11428</v>
      </c>
      <c r="BQ802" t="s">
        <v>11427</v>
      </c>
      <c r="BR802" t="s">
        <v>11427</v>
      </c>
      <c r="BS802" t="s">
        <v>11427</v>
      </c>
      <c r="BT802" t="s">
        <v>11427</v>
      </c>
      <c r="BU802" t="s">
        <v>11427</v>
      </c>
      <c r="BV802" t="s">
        <v>11427</v>
      </c>
      <c r="BW802" t="s">
        <v>11427</v>
      </c>
      <c r="BY802" t="s">
        <v>11428</v>
      </c>
      <c r="CB802" t="s">
        <v>11427</v>
      </c>
      <c r="CD802">
        <v>190</v>
      </c>
      <c r="CE802">
        <v>26</v>
      </c>
      <c r="CF802">
        <v>216</v>
      </c>
      <c r="CG802">
        <v>1</v>
      </c>
      <c r="CH802">
        <v>4</v>
      </c>
      <c r="CI802">
        <v>613</v>
      </c>
    </row>
    <row r="803" spans="1:87">
      <c r="A803">
        <v>120039000416</v>
      </c>
      <c r="B803" t="s">
        <v>11490</v>
      </c>
      <c r="C803" t="s">
        <v>13861</v>
      </c>
      <c r="D803" t="s">
        <v>14336</v>
      </c>
      <c r="E803" t="s">
        <v>13863</v>
      </c>
      <c r="F803" t="s">
        <v>14337</v>
      </c>
      <c r="G803" t="s">
        <v>14338</v>
      </c>
      <c r="H803" t="s">
        <v>13221</v>
      </c>
      <c r="I803" t="s">
        <v>11421</v>
      </c>
      <c r="J803">
        <v>33144</v>
      </c>
      <c r="K803" t="s">
        <v>11422</v>
      </c>
      <c r="L803">
        <v>12</v>
      </c>
      <c r="M803" t="s">
        <v>11461</v>
      </c>
      <c r="N803">
        <v>5</v>
      </c>
      <c r="P803">
        <v>20</v>
      </c>
      <c r="Q803">
        <v>99</v>
      </c>
      <c r="R803">
        <v>105</v>
      </c>
      <c r="S803">
        <v>108</v>
      </c>
      <c r="T803">
        <v>102</v>
      </c>
      <c r="U803">
        <v>107</v>
      </c>
      <c r="V803">
        <v>108</v>
      </c>
      <c r="AD803" t="s">
        <v>11424</v>
      </c>
      <c r="AE803">
        <v>25.7667</v>
      </c>
      <c r="AF803">
        <v>-80.293499999999995</v>
      </c>
      <c r="AG803" t="s">
        <v>14339</v>
      </c>
      <c r="AH803">
        <v>13</v>
      </c>
      <c r="AI803">
        <v>320</v>
      </c>
      <c r="AJ803">
        <v>329</v>
      </c>
      <c r="AK803">
        <v>0</v>
      </c>
      <c r="AL803">
        <v>1</v>
      </c>
      <c r="AM803">
        <v>1</v>
      </c>
      <c r="AN803">
        <v>643</v>
      </c>
      <c r="AO803">
        <v>4</v>
      </c>
      <c r="AP803">
        <v>551</v>
      </c>
      <c r="AQ803">
        <v>31</v>
      </c>
      <c r="AR803">
        <v>582</v>
      </c>
      <c r="AS803">
        <v>15.5</v>
      </c>
      <c r="AT803">
        <v>42</v>
      </c>
      <c r="AU803">
        <v>1200390</v>
      </c>
      <c r="AV803">
        <v>416</v>
      </c>
      <c r="AW803" t="s">
        <v>14338</v>
      </c>
      <c r="AX803" t="s">
        <v>13221</v>
      </c>
      <c r="AY803" t="s">
        <v>11421</v>
      </c>
      <c r="AZ803">
        <v>33144</v>
      </c>
      <c r="BA803">
        <v>3347</v>
      </c>
      <c r="BB803">
        <v>3347</v>
      </c>
      <c r="BC803">
        <v>0</v>
      </c>
      <c r="BE803">
        <v>12086</v>
      </c>
      <c r="BH803" t="s">
        <v>11427</v>
      </c>
      <c r="BI803" t="s">
        <v>11427</v>
      </c>
      <c r="BJ803" t="s">
        <v>11428</v>
      </c>
      <c r="BK803" t="s">
        <v>11428</v>
      </c>
      <c r="BL803" t="s">
        <v>11428</v>
      </c>
      <c r="BM803" t="s">
        <v>11428</v>
      </c>
      <c r="BN803" t="s">
        <v>11428</v>
      </c>
      <c r="BO803" t="s">
        <v>11428</v>
      </c>
      <c r="BP803" t="s">
        <v>11428</v>
      </c>
      <c r="BQ803" t="s">
        <v>11427</v>
      </c>
      <c r="BR803" t="s">
        <v>11427</v>
      </c>
      <c r="BS803" t="s">
        <v>11427</v>
      </c>
      <c r="BT803" t="s">
        <v>11427</v>
      </c>
      <c r="BU803" t="s">
        <v>11427</v>
      </c>
      <c r="BV803" t="s">
        <v>11427</v>
      </c>
      <c r="BW803" t="s">
        <v>11427</v>
      </c>
      <c r="BY803" t="s">
        <v>11428</v>
      </c>
      <c r="CB803" t="s">
        <v>11427</v>
      </c>
      <c r="CD803">
        <v>551</v>
      </c>
      <c r="CE803">
        <v>31</v>
      </c>
      <c r="CF803">
        <v>582</v>
      </c>
      <c r="CG803">
        <v>0</v>
      </c>
      <c r="CH803">
        <v>0</v>
      </c>
      <c r="CI803">
        <v>649</v>
      </c>
    </row>
    <row r="804" spans="1:87">
      <c r="A804">
        <v>120039000417</v>
      </c>
      <c r="B804" t="s">
        <v>11490</v>
      </c>
      <c r="C804" t="s">
        <v>13861</v>
      </c>
      <c r="D804" t="s">
        <v>14340</v>
      </c>
      <c r="E804" t="s">
        <v>13863</v>
      </c>
      <c r="F804" t="s">
        <v>14341</v>
      </c>
      <c r="G804" t="s">
        <v>14342</v>
      </c>
      <c r="H804" t="s">
        <v>13221</v>
      </c>
      <c r="I804" t="s">
        <v>11421</v>
      </c>
      <c r="J804">
        <v>33144</v>
      </c>
      <c r="K804" t="s">
        <v>11422</v>
      </c>
      <c r="L804">
        <v>12</v>
      </c>
      <c r="M804" t="s">
        <v>11461</v>
      </c>
      <c r="N804">
        <v>5</v>
      </c>
      <c r="P804">
        <v>31</v>
      </c>
      <c r="Q804">
        <v>68</v>
      </c>
      <c r="R804">
        <v>63</v>
      </c>
      <c r="S804">
        <v>67</v>
      </c>
      <c r="T804">
        <v>76</v>
      </c>
      <c r="U804">
        <v>72</v>
      </c>
      <c r="V804">
        <v>65</v>
      </c>
      <c r="AD804" t="s">
        <v>11424</v>
      </c>
      <c r="AE804">
        <v>25.760300000000001</v>
      </c>
      <c r="AF804">
        <v>-80.318600000000004</v>
      </c>
      <c r="AG804" t="s">
        <v>14343</v>
      </c>
      <c r="AH804">
        <v>13</v>
      </c>
      <c r="AI804">
        <v>228</v>
      </c>
      <c r="AJ804">
        <v>214</v>
      </c>
      <c r="AK804">
        <v>0</v>
      </c>
      <c r="AL804">
        <v>1</v>
      </c>
      <c r="AM804">
        <v>1</v>
      </c>
      <c r="AN804">
        <v>438</v>
      </c>
      <c r="AO804">
        <v>2</v>
      </c>
      <c r="AP804">
        <v>359</v>
      </c>
      <c r="AQ804">
        <v>30</v>
      </c>
      <c r="AR804">
        <v>389</v>
      </c>
      <c r="AS804">
        <v>13.8</v>
      </c>
      <c r="AT804">
        <v>32</v>
      </c>
      <c r="AU804">
        <v>1200390</v>
      </c>
      <c r="AV804">
        <v>417</v>
      </c>
      <c r="AW804" t="s">
        <v>14342</v>
      </c>
      <c r="AX804" t="s">
        <v>13221</v>
      </c>
      <c r="AY804" t="s">
        <v>11421</v>
      </c>
      <c r="AZ804">
        <v>33144</v>
      </c>
      <c r="BA804">
        <v>4430</v>
      </c>
      <c r="BB804">
        <v>4430</v>
      </c>
      <c r="BC804">
        <v>0</v>
      </c>
      <c r="BE804">
        <v>12086</v>
      </c>
      <c r="BH804" t="s">
        <v>11427</v>
      </c>
      <c r="BI804" t="s">
        <v>11427</v>
      </c>
      <c r="BJ804" t="s">
        <v>11428</v>
      </c>
      <c r="BK804" t="s">
        <v>11428</v>
      </c>
      <c r="BL804" t="s">
        <v>11428</v>
      </c>
      <c r="BM804" t="s">
        <v>11428</v>
      </c>
      <c r="BN804" t="s">
        <v>11428</v>
      </c>
      <c r="BO804" t="s">
        <v>11428</v>
      </c>
      <c r="BP804" t="s">
        <v>11428</v>
      </c>
      <c r="BQ804" t="s">
        <v>11427</v>
      </c>
      <c r="BR804" t="s">
        <v>11427</v>
      </c>
      <c r="BS804" t="s">
        <v>11427</v>
      </c>
      <c r="BT804" t="s">
        <v>11427</v>
      </c>
      <c r="BU804" t="s">
        <v>11427</v>
      </c>
      <c r="BV804" t="s">
        <v>11427</v>
      </c>
      <c r="BW804" t="s">
        <v>11427</v>
      </c>
      <c r="BY804" t="s">
        <v>11428</v>
      </c>
      <c r="CB804" t="s">
        <v>11427</v>
      </c>
      <c r="CD804">
        <v>359</v>
      </c>
      <c r="CE804">
        <v>30</v>
      </c>
      <c r="CF804">
        <v>389</v>
      </c>
      <c r="CG804">
        <v>0</v>
      </c>
      <c r="CH804">
        <v>0</v>
      </c>
      <c r="CI804">
        <v>442</v>
      </c>
    </row>
    <row r="805" spans="1:87">
      <c r="A805">
        <v>120039000418</v>
      </c>
      <c r="B805" t="s">
        <v>11490</v>
      </c>
      <c r="C805" t="s">
        <v>13861</v>
      </c>
      <c r="D805" t="s">
        <v>14344</v>
      </c>
      <c r="E805" t="s">
        <v>13863</v>
      </c>
      <c r="F805" t="s">
        <v>14345</v>
      </c>
      <c r="G805" t="s">
        <v>14346</v>
      </c>
      <c r="H805" t="s">
        <v>13221</v>
      </c>
      <c r="I805" t="s">
        <v>11421</v>
      </c>
      <c r="J805">
        <v>33126</v>
      </c>
      <c r="K805" t="s">
        <v>11422</v>
      </c>
      <c r="L805">
        <v>12</v>
      </c>
      <c r="M805" t="s">
        <v>11461</v>
      </c>
      <c r="N805">
        <v>5</v>
      </c>
      <c r="P805">
        <v>55</v>
      </c>
      <c r="Q805">
        <v>138</v>
      </c>
      <c r="R805">
        <v>107</v>
      </c>
      <c r="S805">
        <v>123</v>
      </c>
      <c r="T805">
        <v>133</v>
      </c>
      <c r="U805">
        <v>104</v>
      </c>
      <c r="V805">
        <v>115</v>
      </c>
      <c r="AD805" t="s">
        <v>11424</v>
      </c>
      <c r="AE805">
        <v>25.771999999999998</v>
      </c>
      <c r="AF805">
        <v>-80.280799999999999</v>
      </c>
      <c r="AG805" t="s">
        <v>14347</v>
      </c>
      <c r="AH805">
        <v>13</v>
      </c>
      <c r="AI805">
        <v>384</v>
      </c>
      <c r="AJ805">
        <v>391</v>
      </c>
      <c r="AK805">
        <v>0</v>
      </c>
      <c r="AL805">
        <v>0</v>
      </c>
      <c r="AM805">
        <v>4</v>
      </c>
      <c r="AN805">
        <v>760</v>
      </c>
      <c r="AO805">
        <v>10</v>
      </c>
      <c r="AP805">
        <v>675</v>
      </c>
      <c r="AQ805">
        <v>32</v>
      </c>
      <c r="AR805">
        <v>707</v>
      </c>
      <c r="AS805">
        <v>16.100000000000001</v>
      </c>
      <c r="AT805">
        <v>48</v>
      </c>
      <c r="AU805">
        <v>1200390</v>
      </c>
      <c r="AV805">
        <v>418</v>
      </c>
      <c r="AW805" t="s">
        <v>14346</v>
      </c>
      <c r="AX805" t="s">
        <v>13221</v>
      </c>
      <c r="AY805" t="s">
        <v>11421</v>
      </c>
      <c r="AZ805">
        <v>33126</v>
      </c>
      <c r="BA805">
        <v>5024</v>
      </c>
      <c r="BB805">
        <v>5024</v>
      </c>
      <c r="BC805">
        <v>0</v>
      </c>
      <c r="BE805">
        <v>12086</v>
      </c>
      <c r="BH805" t="s">
        <v>11427</v>
      </c>
      <c r="BI805" t="s">
        <v>11427</v>
      </c>
      <c r="BJ805" t="s">
        <v>11428</v>
      </c>
      <c r="BK805" t="s">
        <v>11428</v>
      </c>
      <c r="BL805" t="s">
        <v>11428</v>
      </c>
      <c r="BM805" t="s">
        <v>11428</v>
      </c>
      <c r="BN805" t="s">
        <v>11428</v>
      </c>
      <c r="BO805" t="s">
        <v>11428</v>
      </c>
      <c r="BP805" t="s">
        <v>11428</v>
      </c>
      <c r="BQ805" t="s">
        <v>11427</v>
      </c>
      <c r="BR805" t="s">
        <v>11427</v>
      </c>
      <c r="BS805" t="s">
        <v>11427</v>
      </c>
      <c r="BT805" t="s">
        <v>11427</v>
      </c>
      <c r="BU805" t="s">
        <v>11427</v>
      </c>
      <c r="BV805" t="s">
        <v>11427</v>
      </c>
      <c r="BW805" t="s">
        <v>11427</v>
      </c>
      <c r="BY805" t="s">
        <v>11428</v>
      </c>
      <c r="CB805" t="s">
        <v>11427</v>
      </c>
      <c r="CD805">
        <v>675</v>
      </c>
      <c r="CE805">
        <v>32</v>
      </c>
      <c r="CF805">
        <v>707</v>
      </c>
      <c r="CG805">
        <v>1</v>
      </c>
      <c r="CH805">
        <v>0</v>
      </c>
      <c r="CI805">
        <v>775</v>
      </c>
    </row>
    <row r="806" spans="1:87">
      <c r="A806">
        <v>120039000419</v>
      </c>
      <c r="B806" t="s">
        <v>11490</v>
      </c>
      <c r="C806" t="s">
        <v>13861</v>
      </c>
      <c r="D806" t="s">
        <v>12783</v>
      </c>
      <c r="E806" t="s">
        <v>13863</v>
      </c>
      <c r="F806" t="s">
        <v>14348</v>
      </c>
      <c r="G806" t="s">
        <v>14349</v>
      </c>
      <c r="H806" t="s">
        <v>13979</v>
      </c>
      <c r="I806" t="s">
        <v>11421</v>
      </c>
      <c r="J806">
        <v>33013</v>
      </c>
      <c r="K806" t="s">
        <v>11422</v>
      </c>
      <c r="L806">
        <v>12</v>
      </c>
      <c r="M806" t="s">
        <v>11461</v>
      </c>
      <c r="N806">
        <v>5</v>
      </c>
      <c r="P806">
        <v>20</v>
      </c>
      <c r="Q806">
        <v>69</v>
      </c>
      <c r="R806">
        <v>105</v>
      </c>
      <c r="S806">
        <v>113</v>
      </c>
      <c r="T806">
        <v>121</v>
      </c>
      <c r="U806">
        <v>107</v>
      </c>
      <c r="V806">
        <v>112</v>
      </c>
      <c r="AD806" t="s">
        <v>11424</v>
      </c>
      <c r="AE806">
        <v>25.853100000000001</v>
      </c>
      <c r="AF806">
        <v>-80.267600000000002</v>
      </c>
      <c r="AG806" t="s">
        <v>14350</v>
      </c>
      <c r="AH806">
        <v>13</v>
      </c>
      <c r="AI806">
        <v>334</v>
      </c>
      <c r="AJ806">
        <v>313</v>
      </c>
      <c r="AK806">
        <v>0</v>
      </c>
      <c r="AL806">
        <v>0</v>
      </c>
      <c r="AM806">
        <v>4</v>
      </c>
      <c r="AN806">
        <v>611</v>
      </c>
      <c r="AO806">
        <v>32</v>
      </c>
      <c r="AP806">
        <v>555</v>
      </c>
      <c r="AQ806">
        <v>26</v>
      </c>
      <c r="AR806">
        <v>581</v>
      </c>
      <c r="AS806">
        <v>15.8</v>
      </c>
      <c r="AT806">
        <v>41</v>
      </c>
      <c r="AU806">
        <v>1200390</v>
      </c>
      <c r="AV806">
        <v>419</v>
      </c>
      <c r="AW806" t="s">
        <v>14349</v>
      </c>
      <c r="AX806" t="s">
        <v>13979</v>
      </c>
      <c r="AY806" t="s">
        <v>11421</v>
      </c>
      <c r="AZ806">
        <v>33013</v>
      </c>
      <c r="BA806">
        <v>3354</v>
      </c>
      <c r="BB806">
        <v>3354</v>
      </c>
      <c r="BC806">
        <v>0</v>
      </c>
      <c r="BE806">
        <v>12086</v>
      </c>
      <c r="BH806" t="s">
        <v>11427</v>
      </c>
      <c r="BI806" t="s">
        <v>11427</v>
      </c>
      <c r="BJ806" t="s">
        <v>11428</v>
      </c>
      <c r="BK806" t="s">
        <v>11428</v>
      </c>
      <c r="BL806" t="s">
        <v>11428</v>
      </c>
      <c r="BM806" t="s">
        <v>11428</v>
      </c>
      <c r="BN806" t="s">
        <v>11428</v>
      </c>
      <c r="BO806" t="s">
        <v>11428</v>
      </c>
      <c r="BP806" t="s">
        <v>11428</v>
      </c>
      <c r="BQ806" t="s">
        <v>11427</v>
      </c>
      <c r="BR806" t="s">
        <v>11427</v>
      </c>
      <c r="BS806" t="s">
        <v>11427</v>
      </c>
      <c r="BT806" t="s">
        <v>11427</v>
      </c>
      <c r="BU806" t="s">
        <v>11427</v>
      </c>
      <c r="BV806" t="s">
        <v>11427</v>
      </c>
      <c r="BW806" t="s">
        <v>11427</v>
      </c>
      <c r="BY806" t="s">
        <v>11428</v>
      </c>
      <c r="CB806" t="s">
        <v>11427</v>
      </c>
      <c r="CD806">
        <v>555</v>
      </c>
      <c r="CE806">
        <v>26</v>
      </c>
      <c r="CF806">
        <v>581</v>
      </c>
      <c r="CG806">
        <v>0</v>
      </c>
      <c r="CH806">
        <v>0</v>
      </c>
      <c r="CI806">
        <v>647</v>
      </c>
    </row>
    <row r="807" spans="1:87">
      <c r="A807">
        <v>120039000421</v>
      </c>
      <c r="B807" t="s">
        <v>11490</v>
      </c>
      <c r="C807" t="s">
        <v>13861</v>
      </c>
      <c r="D807" t="s">
        <v>14351</v>
      </c>
      <c r="E807" t="s">
        <v>13863</v>
      </c>
      <c r="F807" t="s">
        <v>14352</v>
      </c>
      <c r="G807" t="s">
        <v>14353</v>
      </c>
      <c r="H807" t="s">
        <v>13946</v>
      </c>
      <c r="I807" t="s">
        <v>11421</v>
      </c>
      <c r="J807">
        <v>33034</v>
      </c>
      <c r="K807" t="s">
        <v>11422</v>
      </c>
      <c r="L807">
        <v>12</v>
      </c>
      <c r="M807" t="s">
        <v>11461</v>
      </c>
      <c r="N807">
        <v>5</v>
      </c>
      <c r="P807">
        <v>39</v>
      </c>
      <c r="Q807">
        <v>113</v>
      </c>
      <c r="R807">
        <v>134</v>
      </c>
      <c r="S807">
        <v>139</v>
      </c>
      <c r="T807">
        <v>135</v>
      </c>
      <c r="U807">
        <v>131</v>
      </c>
      <c r="V807">
        <v>114</v>
      </c>
      <c r="AD807" t="s">
        <v>11424</v>
      </c>
      <c r="AE807">
        <v>25.450800000000001</v>
      </c>
      <c r="AF807">
        <v>-80.486400000000003</v>
      </c>
      <c r="AG807" t="s">
        <v>14354</v>
      </c>
      <c r="AH807">
        <v>13</v>
      </c>
      <c r="AI807">
        <v>406</v>
      </c>
      <c r="AJ807">
        <v>399</v>
      </c>
      <c r="AK807">
        <v>0</v>
      </c>
      <c r="AL807">
        <v>0</v>
      </c>
      <c r="AM807">
        <v>424</v>
      </c>
      <c r="AN807">
        <v>358</v>
      </c>
      <c r="AO807">
        <v>21</v>
      </c>
      <c r="AP807">
        <v>767</v>
      </c>
      <c r="AQ807">
        <v>11</v>
      </c>
      <c r="AR807">
        <v>778</v>
      </c>
      <c r="AS807">
        <v>14.9</v>
      </c>
      <c r="AT807">
        <v>54</v>
      </c>
      <c r="AU807">
        <v>1200390</v>
      </c>
      <c r="AV807">
        <v>421</v>
      </c>
      <c r="AW807" t="s">
        <v>14353</v>
      </c>
      <c r="AX807" t="s">
        <v>13946</v>
      </c>
      <c r="AY807" t="s">
        <v>11421</v>
      </c>
      <c r="AZ807">
        <v>33034</v>
      </c>
      <c r="BA807">
        <v>3216</v>
      </c>
      <c r="BB807">
        <v>3216</v>
      </c>
      <c r="BC807">
        <v>0</v>
      </c>
      <c r="BE807">
        <v>12086</v>
      </c>
      <c r="BH807" t="s">
        <v>11427</v>
      </c>
      <c r="BI807" t="s">
        <v>11427</v>
      </c>
      <c r="BJ807" t="s">
        <v>11428</v>
      </c>
      <c r="BK807" t="s">
        <v>11428</v>
      </c>
      <c r="BL807" t="s">
        <v>11428</v>
      </c>
      <c r="BM807" t="s">
        <v>11428</v>
      </c>
      <c r="BN807" t="s">
        <v>11428</v>
      </c>
      <c r="BO807" t="s">
        <v>11428</v>
      </c>
      <c r="BP807" t="s">
        <v>11428</v>
      </c>
      <c r="BQ807" t="s">
        <v>11427</v>
      </c>
      <c r="BR807" t="s">
        <v>11427</v>
      </c>
      <c r="BS807" t="s">
        <v>11427</v>
      </c>
      <c r="BT807" t="s">
        <v>11427</v>
      </c>
      <c r="BU807" t="s">
        <v>11427</v>
      </c>
      <c r="BV807" t="s">
        <v>11427</v>
      </c>
      <c r="BW807" t="s">
        <v>11427</v>
      </c>
      <c r="BY807" t="s">
        <v>11428</v>
      </c>
      <c r="CB807" t="s">
        <v>11427</v>
      </c>
      <c r="CD807">
        <v>767</v>
      </c>
      <c r="CE807">
        <v>11</v>
      </c>
      <c r="CF807">
        <v>778</v>
      </c>
      <c r="CG807">
        <v>0</v>
      </c>
      <c r="CH807">
        <v>2</v>
      </c>
      <c r="CI807">
        <v>805</v>
      </c>
    </row>
    <row r="808" spans="1:87">
      <c r="A808">
        <v>120039000422</v>
      </c>
      <c r="B808" t="s">
        <v>11490</v>
      </c>
      <c r="C808" t="s">
        <v>13861</v>
      </c>
      <c r="D808" t="s">
        <v>14355</v>
      </c>
      <c r="E808" t="s">
        <v>13863</v>
      </c>
      <c r="F808" t="s">
        <v>14356</v>
      </c>
      <c r="G808" t="s">
        <v>14357</v>
      </c>
      <c r="H808" t="s">
        <v>13221</v>
      </c>
      <c r="I808" t="s">
        <v>11421</v>
      </c>
      <c r="J808">
        <v>33176</v>
      </c>
      <c r="K808" t="s">
        <v>11422</v>
      </c>
      <c r="L808">
        <v>12</v>
      </c>
      <c r="M808" t="s">
        <v>11461</v>
      </c>
      <c r="N808">
        <v>5</v>
      </c>
      <c r="P808">
        <v>42</v>
      </c>
      <c r="Q808">
        <v>77</v>
      </c>
      <c r="R808">
        <v>95</v>
      </c>
      <c r="S808">
        <v>100</v>
      </c>
      <c r="T808">
        <v>95</v>
      </c>
      <c r="U808">
        <v>87</v>
      </c>
      <c r="V808">
        <v>78</v>
      </c>
      <c r="AD808" t="s">
        <v>11424</v>
      </c>
      <c r="AE808">
        <v>25.651</v>
      </c>
      <c r="AF808">
        <v>-80.371799999999993</v>
      </c>
      <c r="AG808" t="s">
        <v>14358</v>
      </c>
      <c r="AH808">
        <v>13</v>
      </c>
      <c r="AI808">
        <v>342</v>
      </c>
      <c r="AJ808">
        <v>232</v>
      </c>
      <c r="AK808">
        <v>0</v>
      </c>
      <c r="AL808">
        <v>18</v>
      </c>
      <c r="AM808">
        <v>78</v>
      </c>
      <c r="AN808">
        <v>430</v>
      </c>
      <c r="AO808">
        <v>45</v>
      </c>
      <c r="AP808">
        <v>351</v>
      </c>
      <c r="AQ808">
        <v>42</v>
      </c>
      <c r="AR808">
        <v>393</v>
      </c>
      <c r="AS808">
        <v>14</v>
      </c>
      <c r="AT808">
        <v>41</v>
      </c>
      <c r="AU808">
        <v>1200390</v>
      </c>
      <c r="AV808">
        <v>422</v>
      </c>
      <c r="AW808" t="s">
        <v>14357</v>
      </c>
      <c r="AX808" t="s">
        <v>13221</v>
      </c>
      <c r="AY808" t="s">
        <v>11421</v>
      </c>
      <c r="AZ808">
        <v>33176</v>
      </c>
      <c r="BA808">
        <v>4500</v>
      </c>
      <c r="BB808">
        <v>4500</v>
      </c>
      <c r="BC808">
        <v>0</v>
      </c>
      <c r="BE808">
        <v>12086</v>
      </c>
      <c r="BH808" t="s">
        <v>11427</v>
      </c>
      <c r="BI808" t="s">
        <v>11427</v>
      </c>
      <c r="BJ808" t="s">
        <v>11428</v>
      </c>
      <c r="BK808" t="s">
        <v>11428</v>
      </c>
      <c r="BL808" t="s">
        <v>11428</v>
      </c>
      <c r="BM808" t="s">
        <v>11428</v>
      </c>
      <c r="BN808" t="s">
        <v>11428</v>
      </c>
      <c r="BO808" t="s">
        <v>11428</v>
      </c>
      <c r="BP808" t="s">
        <v>11428</v>
      </c>
      <c r="BQ808" t="s">
        <v>11427</v>
      </c>
      <c r="BR808" t="s">
        <v>11427</v>
      </c>
      <c r="BS808" t="s">
        <v>11427</v>
      </c>
      <c r="BT808" t="s">
        <v>11427</v>
      </c>
      <c r="BU808" t="s">
        <v>11427</v>
      </c>
      <c r="BV808" t="s">
        <v>11427</v>
      </c>
      <c r="BW808" t="s">
        <v>11427</v>
      </c>
      <c r="BY808" t="s">
        <v>11428</v>
      </c>
      <c r="CB808" t="s">
        <v>11427</v>
      </c>
      <c r="CD808">
        <v>351</v>
      </c>
      <c r="CE808">
        <v>42</v>
      </c>
      <c r="CF808">
        <v>393</v>
      </c>
      <c r="CG808">
        <v>0</v>
      </c>
      <c r="CH808">
        <v>3</v>
      </c>
      <c r="CI808">
        <v>574</v>
      </c>
    </row>
    <row r="809" spans="1:87">
      <c r="A809">
        <v>120039000423</v>
      </c>
      <c r="B809" t="s">
        <v>11490</v>
      </c>
      <c r="C809" t="s">
        <v>13861</v>
      </c>
      <c r="D809" t="s">
        <v>14359</v>
      </c>
      <c r="E809" t="s">
        <v>13863</v>
      </c>
      <c r="F809" t="s">
        <v>14360</v>
      </c>
      <c r="G809" t="s">
        <v>14361</v>
      </c>
      <c r="H809" t="s">
        <v>13909</v>
      </c>
      <c r="I809" t="s">
        <v>11421</v>
      </c>
      <c r="J809">
        <v>33168</v>
      </c>
      <c r="K809" t="s">
        <v>11422</v>
      </c>
      <c r="L809">
        <v>12</v>
      </c>
      <c r="M809" t="s">
        <v>11461</v>
      </c>
      <c r="N809">
        <v>8</v>
      </c>
      <c r="P809">
        <v>20</v>
      </c>
      <c r="Q809">
        <v>64</v>
      </c>
      <c r="R809">
        <v>58</v>
      </c>
      <c r="S809">
        <v>71</v>
      </c>
      <c r="T809">
        <v>69</v>
      </c>
      <c r="U809">
        <v>78</v>
      </c>
      <c r="V809">
        <v>64</v>
      </c>
      <c r="W809">
        <v>48</v>
      </c>
      <c r="X809">
        <v>51</v>
      </c>
      <c r="Y809">
        <v>57</v>
      </c>
      <c r="AD809" t="s">
        <v>11424</v>
      </c>
      <c r="AE809">
        <v>25.895</v>
      </c>
      <c r="AF809">
        <v>-80.220200000000006</v>
      </c>
      <c r="AG809" t="s">
        <v>14362</v>
      </c>
      <c r="AH809">
        <v>13</v>
      </c>
      <c r="AI809">
        <v>288</v>
      </c>
      <c r="AJ809">
        <v>292</v>
      </c>
      <c r="AK809">
        <v>0</v>
      </c>
      <c r="AL809">
        <v>1</v>
      </c>
      <c r="AM809">
        <v>482</v>
      </c>
      <c r="AN809">
        <v>89</v>
      </c>
      <c r="AO809">
        <v>8</v>
      </c>
      <c r="AP809">
        <v>532</v>
      </c>
      <c r="AQ809">
        <v>20</v>
      </c>
      <c r="AR809">
        <v>552</v>
      </c>
      <c r="AS809">
        <v>17.100000000000001</v>
      </c>
      <c r="AT809">
        <v>34</v>
      </c>
      <c r="AU809">
        <v>1200390</v>
      </c>
      <c r="AV809">
        <v>423</v>
      </c>
      <c r="AW809" t="s">
        <v>14361</v>
      </c>
      <c r="AX809" t="s">
        <v>13909</v>
      </c>
      <c r="AY809" t="s">
        <v>11421</v>
      </c>
      <c r="AZ809">
        <v>33168</v>
      </c>
      <c r="BA809">
        <v>6614</v>
      </c>
      <c r="BB809">
        <v>6614</v>
      </c>
      <c r="BC809">
        <v>0</v>
      </c>
      <c r="BE809">
        <v>12086</v>
      </c>
      <c r="BH809" t="s">
        <v>11427</v>
      </c>
      <c r="BI809" t="s">
        <v>11427</v>
      </c>
      <c r="BJ809" t="s">
        <v>11428</v>
      </c>
      <c r="BK809" t="s">
        <v>11428</v>
      </c>
      <c r="BL809" t="s">
        <v>11428</v>
      </c>
      <c r="BM809" t="s">
        <v>11428</v>
      </c>
      <c r="BN809" t="s">
        <v>11428</v>
      </c>
      <c r="BO809" t="s">
        <v>11428</v>
      </c>
      <c r="BP809" t="s">
        <v>11428</v>
      </c>
      <c r="BQ809" t="s">
        <v>11428</v>
      </c>
      <c r="BR809" t="s">
        <v>11428</v>
      </c>
      <c r="BS809" t="s">
        <v>11428</v>
      </c>
      <c r="BT809" t="s">
        <v>11427</v>
      </c>
      <c r="BU809" t="s">
        <v>11427</v>
      </c>
      <c r="BV809" t="s">
        <v>11427</v>
      </c>
      <c r="BW809" t="s">
        <v>11427</v>
      </c>
      <c r="BY809" t="s">
        <v>11428</v>
      </c>
      <c r="CB809" t="s">
        <v>11427</v>
      </c>
      <c r="CD809">
        <v>532</v>
      </c>
      <c r="CE809">
        <v>20</v>
      </c>
      <c r="CF809">
        <v>552</v>
      </c>
      <c r="CG809">
        <v>0</v>
      </c>
      <c r="CH809">
        <v>0</v>
      </c>
      <c r="CI809">
        <v>580</v>
      </c>
    </row>
    <row r="810" spans="1:87">
      <c r="A810">
        <v>120039000424</v>
      </c>
      <c r="B810" t="s">
        <v>11490</v>
      </c>
      <c r="C810" t="s">
        <v>13861</v>
      </c>
      <c r="D810" t="s">
        <v>14363</v>
      </c>
      <c r="E810" t="s">
        <v>13863</v>
      </c>
      <c r="F810" t="s">
        <v>14364</v>
      </c>
      <c r="G810" t="s">
        <v>14365</v>
      </c>
      <c r="H810" t="s">
        <v>14366</v>
      </c>
      <c r="I810" t="s">
        <v>11421</v>
      </c>
      <c r="J810">
        <v>33162</v>
      </c>
      <c r="K810" t="s">
        <v>11422</v>
      </c>
      <c r="L810">
        <v>12</v>
      </c>
      <c r="M810" t="s">
        <v>11461</v>
      </c>
      <c r="N810">
        <v>5</v>
      </c>
      <c r="P810">
        <v>18</v>
      </c>
      <c r="Q810">
        <v>95</v>
      </c>
      <c r="R810">
        <v>83</v>
      </c>
      <c r="S810">
        <v>101</v>
      </c>
      <c r="T810">
        <v>90</v>
      </c>
      <c r="U810">
        <v>78</v>
      </c>
      <c r="V810">
        <v>86</v>
      </c>
      <c r="AD810" t="s">
        <v>11424</v>
      </c>
      <c r="AE810">
        <v>25.923500000000001</v>
      </c>
      <c r="AF810">
        <v>-80.164900000000003</v>
      </c>
      <c r="AG810" t="s">
        <v>14367</v>
      </c>
      <c r="AH810">
        <v>13</v>
      </c>
      <c r="AI810">
        <v>265</v>
      </c>
      <c r="AJ810">
        <v>286</v>
      </c>
      <c r="AK810">
        <v>0</v>
      </c>
      <c r="AL810">
        <v>11</v>
      </c>
      <c r="AM810">
        <v>389</v>
      </c>
      <c r="AN810">
        <v>132</v>
      </c>
      <c r="AO810">
        <v>10</v>
      </c>
      <c r="AP810">
        <v>503</v>
      </c>
      <c r="AQ810">
        <v>15</v>
      </c>
      <c r="AR810">
        <v>518</v>
      </c>
      <c r="AS810">
        <v>17.8</v>
      </c>
      <c r="AT810">
        <v>31</v>
      </c>
      <c r="AU810">
        <v>1200390</v>
      </c>
      <c r="AV810">
        <v>424</v>
      </c>
      <c r="AW810" t="s">
        <v>14365</v>
      </c>
      <c r="AX810" t="s">
        <v>14366</v>
      </c>
      <c r="AY810" t="s">
        <v>11421</v>
      </c>
      <c r="AZ810">
        <v>33162</v>
      </c>
      <c r="BA810">
        <v>4748</v>
      </c>
      <c r="BB810">
        <v>4748</v>
      </c>
      <c r="BC810">
        <v>0</v>
      </c>
      <c r="BE810">
        <v>12086</v>
      </c>
      <c r="BH810" t="s">
        <v>11427</v>
      </c>
      <c r="BI810" t="s">
        <v>11427</v>
      </c>
      <c r="BJ810" t="s">
        <v>11428</v>
      </c>
      <c r="BK810" t="s">
        <v>11428</v>
      </c>
      <c r="BL810" t="s">
        <v>11428</v>
      </c>
      <c r="BM810" t="s">
        <v>11428</v>
      </c>
      <c r="BN810" t="s">
        <v>11428</v>
      </c>
      <c r="BO810" t="s">
        <v>11428</v>
      </c>
      <c r="BP810" t="s">
        <v>11428</v>
      </c>
      <c r="BQ810" t="s">
        <v>11427</v>
      </c>
      <c r="BR810" t="s">
        <v>11427</v>
      </c>
      <c r="BS810" t="s">
        <v>11427</v>
      </c>
      <c r="BT810" t="s">
        <v>11427</v>
      </c>
      <c r="BU810" t="s">
        <v>11427</v>
      </c>
      <c r="BV810" t="s">
        <v>11427</v>
      </c>
      <c r="BW810" t="s">
        <v>11427</v>
      </c>
      <c r="BY810" t="s">
        <v>11428</v>
      </c>
      <c r="CB810" t="s">
        <v>11427</v>
      </c>
      <c r="CD810">
        <v>503</v>
      </c>
      <c r="CE810">
        <v>15</v>
      </c>
      <c r="CF810">
        <v>518</v>
      </c>
      <c r="CG810">
        <v>1</v>
      </c>
      <c r="CH810">
        <v>8</v>
      </c>
      <c r="CI810">
        <v>551</v>
      </c>
    </row>
    <row r="811" spans="1:87">
      <c r="A811">
        <v>120039000426</v>
      </c>
      <c r="B811" t="s">
        <v>11490</v>
      </c>
      <c r="C811" t="s">
        <v>13861</v>
      </c>
      <c r="D811" t="s">
        <v>14368</v>
      </c>
      <c r="E811" t="s">
        <v>13863</v>
      </c>
      <c r="F811" t="s">
        <v>14369</v>
      </c>
      <c r="G811" t="s">
        <v>14370</v>
      </c>
      <c r="H811" t="s">
        <v>13871</v>
      </c>
      <c r="I811" t="s">
        <v>11421</v>
      </c>
      <c r="J811">
        <v>33054</v>
      </c>
      <c r="K811" t="s">
        <v>11422</v>
      </c>
      <c r="L811">
        <v>12</v>
      </c>
      <c r="M811" t="s">
        <v>11461</v>
      </c>
      <c r="N811">
        <v>5</v>
      </c>
      <c r="P811">
        <v>32</v>
      </c>
      <c r="Q811">
        <v>44</v>
      </c>
      <c r="R811">
        <v>45</v>
      </c>
      <c r="S811">
        <v>30</v>
      </c>
      <c r="T811">
        <v>47</v>
      </c>
      <c r="U811">
        <v>28</v>
      </c>
      <c r="V811">
        <v>27</v>
      </c>
      <c r="AD811" t="s">
        <v>11424</v>
      </c>
      <c r="AE811">
        <v>25.9251</v>
      </c>
      <c r="AF811">
        <v>-80.247100000000003</v>
      </c>
      <c r="AG811" t="s">
        <v>14371</v>
      </c>
      <c r="AH811">
        <v>13</v>
      </c>
      <c r="AI811">
        <v>143</v>
      </c>
      <c r="AJ811">
        <v>110</v>
      </c>
      <c r="AK811">
        <v>0</v>
      </c>
      <c r="AL811">
        <v>0</v>
      </c>
      <c r="AM811">
        <v>223</v>
      </c>
      <c r="AN811">
        <v>27</v>
      </c>
      <c r="AO811">
        <v>1</v>
      </c>
      <c r="AP811">
        <v>240</v>
      </c>
      <c r="AQ811">
        <v>10</v>
      </c>
      <c r="AR811">
        <v>250</v>
      </c>
      <c r="AS811">
        <v>16.899999999999999</v>
      </c>
      <c r="AT811">
        <v>15</v>
      </c>
      <c r="AU811">
        <v>1200390</v>
      </c>
      <c r="AV811">
        <v>426</v>
      </c>
      <c r="AW811" t="s">
        <v>14370</v>
      </c>
      <c r="AX811" t="s">
        <v>13871</v>
      </c>
      <c r="AY811" t="s">
        <v>11421</v>
      </c>
      <c r="AZ811">
        <v>33054</v>
      </c>
      <c r="BA811">
        <v>6458</v>
      </c>
      <c r="BB811">
        <v>6458</v>
      </c>
      <c r="BC811">
        <v>0</v>
      </c>
      <c r="BE811">
        <v>12086</v>
      </c>
      <c r="BH811" t="s">
        <v>11427</v>
      </c>
      <c r="BI811" t="s">
        <v>11427</v>
      </c>
      <c r="BJ811" t="s">
        <v>11428</v>
      </c>
      <c r="BK811" t="s">
        <v>11428</v>
      </c>
      <c r="BL811" t="s">
        <v>11428</v>
      </c>
      <c r="BM811" t="s">
        <v>11428</v>
      </c>
      <c r="BN811" t="s">
        <v>11428</v>
      </c>
      <c r="BO811" t="s">
        <v>11428</v>
      </c>
      <c r="BP811" t="s">
        <v>11428</v>
      </c>
      <c r="BQ811" t="s">
        <v>11427</v>
      </c>
      <c r="BR811" t="s">
        <v>11427</v>
      </c>
      <c r="BS811" t="s">
        <v>11427</v>
      </c>
      <c r="BT811" t="s">
        <v>11427</v>
      </c>
      <c r="BU811" t="s">
        <v>11427</v>
      </c>
      <c r="BV811" t="s">
        <v>11427</v>
      </c>
      <c r="BW811" t="s">
        <v>11427</v>
      </c>
      <c r="BY811" t="s">
        <v>11428</v>
      </c>
      <c r="CB811" t="s">
        <v>11427</v>
      </c>
      <c r="CD811">
        <v>240</v>
      </c>
      <c r="CE811">
        <v>10</v>
      </c>
      <c r="CF811">
        <v>250</v>
      </c>
      <c r="CG811">
        <v>1</v>
      </c>
      <c r="CH811">
        <v>1</v>
      </c>
      <c r="CI811">
        <v>253</v>
      </c>
    </row>
    <row r="812" spans="1:87">
      <c r="A812">
        <v>120039000428</v>
      </c>
      <c r="B812" t="s">
        <v>11490</v>
      </c>
      <c r="C812" t="s">
        <v>13861</v>
      </c>
      <c r="D812" t="s">
        <v>14372</v>
      </c>
      <c r="E812" t="s">
        <v>13863</v>
      </c>
      <c r="F812" t="s">
        <v>14373</v>
      </c>
      <c r="G812" t="s">
        <v>14374</v>
      </c>
      <c r="H812" t="s">
        <v>13221</v>
      </c>
      <c r="I812" t="s">
        <v>11421</v>
      </c>
      <c r="J812">
        <v>33168</v>
      </c>
      <c r="K812" t="s">
        <v>11422</v>
      </c>
      <c r="L812">
        <v>12</v>
      </c>
      <c r="M812" t="s">
        <v>11461</v>
      </c>
      <c r="N812">
        <v>6</v>
      </c>
      <c r="P812">
        <v>84</v>
      </c>
      <c r="Q812">
        <v>95</v>
      </c>
      <c r="R812">
        <v>82</v>
      </c>
      <c r="S812">
        <v>78</v>
      </c>
      <c r="T812">
        <v>86</v>
      </c>
      <c r="U812">
        <v>84</v>
      </c>
      <c r="V812">
        <v>81</v>
      </c>
      <c r="W812">
        <v>0</v>
      </c>
      <c r="AD812" t="s">
        <v>11424</v>
      </c>
      <c r="AE812">
        <v>25.885200000000001</v>
      </c>
      <c r="AF812">
        <v>-80.197400000000002</v>
      </c>
      <c r="AG812" t="s">
        <v>14375</v>
      </c>
      <c r="AH812">
        <v>13</v>
      </c>
      <c r="AI812">
        <v>303</v>
      </c>
      <c r="AJ812">
        <v>287</v>
      </c>
      <c r="AK812">
        <v>0</v>
      </c>
      <c r="AL812">
        <v>1</v>
      </c>
      <c r="AM812">
        <v>472</v>
      </c>
      <c r="AN812">
        <v>108</v>
      </c>
      <c r="AO812">
        <v>8</v>
      </c>
      <c r="AP812">
        <v>539</v>
      </c>
      <c r="AQ812">
        <v>13</v>
      </c>
      <c r="AR812">
        <v>552</v>
      </c>
      <c r="AS812">
        <v>15.5</v>
      </c>
      <c r="AT812">
        <v>38</v>
      </c>
      <c r="AU812">
        <v>1200390</v>
      </c>
      <c r="AV812">
        <v>428</v>
      </c>
      <c r="AW812" t="s">
        <v>14374</v>
      </c>
      <c r="AX812" t="s">
        <v>13221</v>
      </c>
      <c r="AY812" t="s">
        <v>11421</v>
      </c>
      <c r="AZ812">
        <v>33168</v>
      </c>
      <c r="BA812">
        <v>4519</v>
      </c>
      <c r="BB812">
        <v>4519</v>
      </c>
      <c r="BC812">
        <v>0</v>
      </c>
      <c r="BE812">
        <v>12086</v>
      </c>
      <c r="BH812" t="s">
        <v>11427</v>
      </c>
      <c r="BI812" t="s">
        <v>11427</v>
      </c>
      <c r="BJ812" t="s">
        <v>11428</v>
      </c>
      <c r="BK812" t="s">
        <v>11428</v>
      </c>
      <c r="BL812" t="s">
        <v>11428</v>
      </c>
      <c r="BM812" t="s">
        <v>11428</v>
      </c>
      <c r="BN812" t="s">
        <v>11428</v>
      </c>
      <c r="BO812" t="s">
        <v>11428</v>
      </c>
      <c r="BP812" t="s">
        <v>11428</v>
      </c>
      <c r="BQ812" t="s">
        <v>11428</v>
      </c>
      <c r="BR812" t="s">
        <v>11427</v>
      </c>
      <c r="BS812" t="s">
        <v>11427</v>
      </c>
      <c r="BT812" t="s">
        <v>11427</v>
      </c>
      <c r="BU812" t="s">
        <v>11427</v>
      </c>
      <c r="BV812" t="s">
        <v>11427</v>
      </c>
      <c r="BW812" t="s">
        <v>11427</v>
      </c>
      <c r="BY812" t="s">
        <v>11428</v>
      </c>
      <c r="CB812" t="s">
        <v>11427</v>
      </c>
      <c r="CD812">
        <v>539</v>
      </c>
      <c r="CE812">
        <v>13</v>
      </c>
      <c r="CF812">
        <v>552</v>
      </c>
      <c r="CG812">
        <v>0</v>
      </c>
      <c r="CH812">
        <v>1</v>
      </c>
      <c r="CI812">
        <v>590</v>
      </c>
    </row>
    <row r="813" spans="1:87">
      <c r="A813">
        <v>120039000429</v>
      </c>
      <c r="B813" t="s">
        <v>11490</v>
      </c>
      <c r="C813" t="s">
        <v>13861</v>
      </c>
      <c r="D813" t="s">
        <v>14376</v>
      </c>
      <c r="E813" t="s">
        <v>13863</v>
      </c>
      <c r="F813" t="s">
        <v>14377</v>
      </c>
      <c r="G813" t="s">
        <v>14378</v>
      </c>
      <c r="H813" t="s">
        <v>13221</v>
      </c>
      <c r="I813" t="s">
        <v>11421</v>
      </c>
      <c r="J813">
        <v>33175</v>
      </c>
      <c r="K813" t="s">
        <v>11422</v>
      </c>
      <c r="L813">
        <v>12</v>
      </c>
      <c r="M813" t="s">
        <v>11461</v>
      </c>
      <c r="N813">
        <v>5</v>
      </c>
      <c r="P813">
        <v>39</v>
      </c>
      <c r="Q813">
        <v>82</v>
      </c>
      <c r="R813">
        <v>77</v>
      </c>
      <c r="S813">
        <v>88</v>
      </c>
      <c r="T813">
        <v>96</v>
      </c>
      <c r="U813">
        <v>83</v>
      </c>
      <c r="V813">
        <v>77</v>
      </c>
      <c r="AD813" t="s">
        <v>11424</v>
      </c>
      <c r="AE813">
        <v>25.7393</v>
      </c>
      <c r="AF813">
        <v>-80.4011</v>
      </c>
      <c r="AG813" t="s">
        <v>14379</v>
      </c>
      <c r="AH813">
        <v>13</v>
      </c>
      <c r="AI813">
        <v>299</v>
      </c>
      <c r="AJ813">
        <v>243</v>
      </c>
      <c r="AK813">
        <v>0</v>
      </c>
      <c r="AL813">
        <v>9</v>
      </c>
      <c r="AM813">
        <v>1</v>
      </c>
      <c r="AN813">
        <v>518</v>
      </c>
      <c r="AO813">
        <v>14</v>
      </c>
      <c r="AP813">
        <v>358</v>
      </c>
      <c r="AQ813">
        <v>45</v>
      </c>
      <c r="AR813">
        <v>403</v>
      </c>
      <c r="AS813">
        <v>15.1</v>
      </c>
      <c r="AT813">
        <v>36</v>
      </c>
      <c r="AU813">
        <v>1200390</v>
      </c>
      <c r="AV813">
        <v>429</v>
      </c>
      <c r="AW813" t="s">
        <v>14378</v>
      </c>
      <c r="AX813" t="s">
        <v>13221</v>
      </c>
      <c r="AY813" t="s">
        <v>11421</v>
      </c>
      <c r="AZ813">
        <v>33175</v>
      </c>
      <c r="BA813">
        <v>2622</v>
      </c>
      <c r="BB813">
        <v>2622</v>
      </c>
      <c r="BC813">
        <v>0</v>
      </c>
      <c r="BE813">
        <v>12086</v>
      </c>
      <c r="BH813" t="s">
        <v>11427</v>
      </c>
      <c r="BI813" t="s">
        <v>11427</v>
      </c>
      <c r="BJ813" t="s">
        <v>11428</v>
      </c>
      <c r="BK813" t="s">
        <v>11428</v>
      </c>
      <c r="BL813" t="s">
        <v>11428</v>
      </c>
      <c r="BM813" t="s">
        <v>11428</v>
      </c>
      <c r="BN813" t="s">
        <v>11428</v>
      </c>
      <c r="BO813" t="s">
        <v>11428</v>
      </c>
      <c r="BP813" t="s">
        <v>11428</v>
      </c>
      <c r="BQ813" t="s">
        <v>11427</v>
      </c>
      <c r="BR813" t="s">
        <v>11427</v>
      </c>
      <c r="BS813" t="s">
        <v>11427</v>
      </c>
      <c r="BT813" t="s">
        <v>11427</v>
      </c>
      <c r="BU813" t="s">
        <v>11427</v>
      </c>
      <c r="BV813" t="s">
        <v>11427</v>
      </c>
      <c r="BW813" t="s">
        <v>11427</v>
      </c>
      <c r="BY813" t="s">
        <v>11428</v>
      </c>
      <c r="CB813" t="s">
        <v>11427</v>
      </c>
      <c r="CD813">
        <v>358</v>
      </c>
      <c r="CE813">
        <v>45</v>
      </c>
      <c r="CF813">
        <v>403</v>
      </c>
      <c r="CG813">
        <v>0</v>
      </c>
      <c r="CH813">
        <v>0</v>
      </c>
      <c r="CI813">
        <v>542</v>
      </c>
    </row>
    <row r="814" spans="1:87">
      <c r="A814">
        <v>120039000430</v>
      </c>
      <c r="B814" t="s">
        <v>11490</v>
      </c>
      <c r="C814" t="s">
        <v>13861</v>
      </c>
      <c r="D814" t="s">
        <v>14380</v>
      </c>
      <c r="E814" t="s">
        <v>13863</v>
      </c>
      <c r="F814" t="s">
        <v>14381</v>
      </c>
      <c r="G814" t="s">
        <v>14382</v>
      </c>
      <c r="H814" t="s">
        <v>14366</v>
      </c>
      <c r="I814" t="s">
        <v>11421</v>
      </c>
      <c r="J814">
        <v>33162</v>
      </c>
      <c r="K814" t="s">
        <v>11422</v>
      </c>
      <c r="L814">
        <v>12</v>
      </c>
      <c r="M814" t="s">
        <v>11461</v>
      </c>
      <c r="N814">
        <v>5</v>
      </c>
      <c r="P814">
        <v>78</v>
      </c>
      <c r="Q814">
        <v>108</v>
      </c>
      <c r="R814">
        <v>126</v>
      </c>
      <c r="S814">
        <v>127</v>
      </c>
      <c r="T814">
        <v>114</v>
      </c>
      <c r="U814">
        <v>106</v>
      </c>
      <c r="V814">
        <v>91</v>
      </c>
      <c r="AD814" t="s">
        <v>11424</v>
      </c>
      <c r="AE814">
        <v>25.94</v>
      </c>
      <c r="AF814">
        <v>-80.170199999999994</v>
      </c>
      <c r="AG814" t="s">
        <v>14383</v>
      </c>
      <c r="AH814">
        <v>13</v>
      </c>
      <c r="AI814">
        <v>391</v>
      </c>
      <c r="AJ814">
        <v>359</v>
      </c>
      <c r="AK814">
        <v>3</v>
      </c>
      <c r="AL814">
        <v>36</v>
      </c>
      <c r="AM814">
        <v>234</v>
      </c>
      <c r="AN814">
        <v>439</v>
      </c>
      <c r="AO814">
        <v>33</v>
      </c>
      <c r="AP814">
        <v>647</v>
      </c>
      <c r="AQ814">
        <v>35</v>
      </c>
      <c r="AR814">
        <v>682</v>
      </c>
      <c r="AS814">
        <v>15.6</v>
      </c>
      <c r="AT814">
        <v>48</v>
      </c>
      <c r="AU814">
        <v>1200390</v>
      </c>
      <c r="AV814">
        <v>430</v>
      </c>
      <c r="AW814" t="s">
        <v>14382</v>
      </c>
      <c r="AX814" t="s">
        <v>14366</v>
      </c>
      <c r="AY814" t="s">
        <v>11421</v>
      </c>
      <c r="AZ814">
        <v>33162</v>
      </c>
      <c r="BA814">
        <v>1408</v>
      </c>
      <c r="BB814">
        <v>1408</v>
      </c>
      <c r="BC814">
        <v>0</v>
      </c>
      <c r="BE814">
        <v>12086</v>
      </c>
      <c r="BH814" t="s">
        <v>11427</v>
      </c>
      <c r="BI814" t="s">
        <v>11427</v>
      </c>
      <c r="BJ814" t="s">
        <v>11428</v>
      </c>
      <c r="BK814" t="s">
        <v>11428</v>
      </c>
      <c r="BL814" t="s">
        <v>11428</v>
      </c>
      <c r="BM814" t="s">
        <v>11428</v>
      </c>
      <c r="BN814" t="s">
        <v>11428</v>
      </c>
      <c r="BO814" t="s">
        <v>11428</v>
      </c>
      <c r="BP814" t="s">
        <v>11428</v>
      </c>
      <c r="BQ814" t="s">
        <v>11427</v>
      </c>
      <c r="BR814" t="s">
        <v>11427</v>
      </c>
      <c r="BS814" t="s">
        <v>11427</v>
      </c>
      <c r="BT814" t="s">
        <v>11427</v>
      </c>
      <c r="BU814" t="s">
        <v>11427</v>
      </c>
      <c r="BV814" t="s">
        <v>11427</v>
      </c>
      <c r="BW814" t="s">
        <v>11427</v>
      </c>
      <c r="BY814" t="s">
        <v>11428</v>
      </c>
      <c r="CB814" t="s">
        <v>11427</v>
      </c>
      <c r="CD814">
        <v>647</v>
      </c>
      <c r="CE814">
        <v>35</v>
      </c>
      <c r="CF814">
        <v>682</v>
      </c>
      <c r="CG814">
        <v>1</v>
      </c>
      <c r="CH814">
        <v>4</v>
      </c>
      <c r="CI814">
        <v>750</v>
      </c>
    </row>
    <row r="815" spans="1:87">
      <c r="A815">
        <v>120039000431</v>
      </c>
      <c r="B815" t="s">
        <v>11490</v>
      </c>
      <c r="C815" t="s">
        <v>13861</v>
      </c>
      <c r="D815" t="s">
        <v>14384</v>
      </c>
      <c r="E815" t="s">
        <v>13863</v>
      </c>
      <c r="F815" t="s">
        <v>14385</v>
      </c>
      <c r="G815" t="s">
        <v>14386</v>
      </c>
      <c r="H815" t="s">
        <v>14042</v>
      </c>
      <c r="I815" t="s">
        <v>11421</v>
      </c>
      <c r="J815">
        <v>33189</v>
      </c>
      <c r="K815" t="s">
        <v>11422</v>
      </c>
      <c r="L815">
        <v>12</v>
      </c>
      <c r="M815" t="s">
        <v>11461</v>
      </c>
      <c r="N815">
        <v>5</v>
      </c>
      <c r="P815">
        <v>77</v>
      </c>
      <c r="Q815">
        <v>96</v>
      </c>
      <c r="R815">
        <v>103</v>
      </c>
      <c r="S815">
        <v>101</v>
      </c>
      <c r="T815">
        <v>118</v>
      </c>
      <c r="U815">
        <v>104</v>
      </c>
      <c r="V815">
        <v>109</v>
      </c>
      <c r="AD815" t="s">
        <v>11424</v>
      </c>
      <c r="AE815">
        <v>25.573</v>
      </c>
      <c r="AF815">
        <v>-80.349000000000004</v>
      </c>
      <c r="AG815" t="s">
        <v>14387</v>
      </c>
      <c r="AH815">
        <v>13</v>
      </c>
      <c r="AI815">
        <v>421</v>
      </c>
      <c r="AJ815">
        <v>287</v>
      </c>
      <c r="AK815">
        <v>0</v>
      </c>
      <c r="AL815">
        <v>9</v>
      </c>
      <c r="AM815">
        <v>196</v>
      </c>
      <c r="AN815">
        <v>446</v>
      </c>
      <c r="AO815">
        <v>43</v>
      </c>
      <c r="AP815">
        <v>551</v>
      </c>
      <c r="AQ815">
        <v>41</v>
      </c>
      <c r="AR815">
        <v>592</v>
      </c>
      <c r="AS815">
        <v>10.4</v>
      </c>
      <c r="AT815">
        <v>68</v>
      </c>
      <c r="AU815">
        <v>1200390</v>
      </c>
      <c r="AV815">
        <v>431</v>
      </c>
      <c r="AW815" t="s">
        <v>14386</v>
      </c>
      <c r="AX815" t="s">
        <v>14042</v>
      </c>
      <c r="AY815" t="s">
        <v>11421</v>
      </c>
      <c r="AZ815">
        <v>33189</v>
      </c>
      <c r="BA815">
        <v>2354</v>
      </c>
      <c r="BB815">
        <v>2354</v>
      </c>
      <c r="BC815">
        <v>0</v>
      </c>
      <c r="BE815">
        <v>12086</v>
      </c>
      <c r="BH815" t="s">
        <v>11427</v>
      </c>
      <c r="BI815" t="s">
        <v>11427</v>
      </c>
      <c r="BJ815" t="s">
        <v>11428</v>
      </c>
      <c r="BK815" t="s">
        <v>11428</v>
      </c>
      <c r="BL815" t="s">
        <v>11428</v>
      </c>
      <c r="BM815" t="s">
        <v>11428</v>
      </c>
      <c r="BN815" t="s">
        <v>11428</v>
      </c>
      <c r="BO815" t="s">
        <v>11428</v>
      </c>
      <c r="BP815" t="s">
        <v>11428</v>
      </c>
      <c r="BQ815" t="s">
        <v>11427</v>
      </c>
      <c r="BR815" t="s">
        <v>11427</v>
      </c>
      <c r="BS815" t="s">
        <v>11427</v>
      </c>
      <c r="BT815" t="s">
        <v>11427</v>
      </c>
      <c r="BU815" t="s">
        <v>11427</v>
      </c>
      <c r="BV815" t="s">
        <v>11427</v>
      </c>
      <c r="BW815" t="s">
        <v>11427</v>
      </c>
      <c r="BY815" t="s">
        <v>11428</v>
      </c>
      <c r="CB815" t="s">
        <v>11427</v>
      </c>
      <c r="CD815">
        <v>551</v>
      </c>
      <c r="CE815">
        <v>41</v>
      </c>
      <c r="CF815">
        <v>592</v>
      </c>
      <c r="CG815">
        <v>1</v>
      </c>
      <c r="CH815">
        <v>13</v>
      </c>
      <c r="CI815">
        <v>708</v>
      </c>
    </row>
    <row r="816" spans="1:87">
      <c r="A816">
        <v>120039000432</v>
      </c>
      <c r="B816" t="s">
        <v>11490</v>
      </c>
      <c r="C816" t="s">
        <v>13861</v>
      </c>
      <c r="D816" t="s">
        <v>14388</v>
      </c>
      <c r="E816" t="s">
        <v>13863</v>
      </c>
      <c r="F816" t="s">
        <v>14389</v>
      </c>
      <c r="G816" t="s">
        <v>14390</v>
      </c>
      <c r="H816" t="s">
        <v>13979</v>
      </c>
      <c r="I816" t="s">
        <v>11421</v>
      </c>
      <c r="J816">
        <v>33010</v>
      </c>
      <c r="K816" t="s">
        <v>11422</v>
      </c>
      <c r="L816">
        <v>12</v>
      </c>
      <c r="M816" t="s">
        <v>11461</v>
      </c>
      <c r="N816">
        <v>5</v>
      </c>
      <c r="P816">
        <v>24</v>
      </c>
      <c r="Q816">
        <v>84</v>
      </c>
      <c r="R816">
        <v>93</v>
      </c>
      <c r="S816">
        <v>96</v>
      </c>
      <c r="T816">
        <v>102</v>
      </c>
      <c r="U816">
        <v>127</v>
      </c>
      <c r="V816">
        <v>111</v>
      </c>
      <c r="AD816" t="s">
        <v>11424</v>
      </c>
      <c r="AE816">
        <v>25.8292</v>
      </c>
      <c r="AF816">
        <v>-80.270499999999998</v>
      </c>
      <c r="AG816" t="s">
        <v>14391</v>
      </c>
      <c r="AH816">
        <v>13</v>
      </c>
      <c r="AI816">
        <v>340</v>
      </c>
      <c r="AJ816">
        <v>297</v>
      </c>
      <c r="AK816">
        <v>0</v>
      </c>
      <c r="AL816">
        <v>0</v>
      </c>
      <c r="AM816">
        <v>31</v>
      </c>
      <c r="AN816">
        <v>594</v>
      </c>
      <c r="AO816">
        <v>9</v>
      </c>
      <c r="AP816">
        <v>569</v>
      </c>
      <c r="AQ816">
        <v>24</v>
      </c>
      <c r="AR816">
        <v>593</v>
      </c>
      <c r="AS816">
        <v>15.5</v>
      </c>
      <c r="AT816">
        <v>41</v>
      </c>
      <c r="AU816">
        <v>1200390</v>
      </c>
      <c r="AV816">
        <v>432</v>
      </c>
      <c r="AW816" t="s">
        <v>14390</v>
      </c>
      <c r="AX816" t="s">
        <v>13979</v>
      </c>
      <c r="AY816" t="s">
        <v>11421</v>
      </c>
      <c r="AZ816">
        <v>33010</v>
      </c>
      <c r="BA816">
        <v>4542</v>
      </c>
      <c r="BB816">
        <v>4542</v>
      </c>
      <c r="BC816">
        <v>0</v>
      </c>
      <c r="BE816">
        <v>12086</v>
      </c>
      <c r="BH816" t="s">
        <v>11427</v>
      </c>
      <c r="BI816" t="s">
        <v>11427</v>
      </c>
      <c r="BJ816" t="s">
        <v>11428</v>
      </c>
      <c r="BK816" t="s">
        <v>11428</v>
      </c>
      <c r="BL816" t="s">
        <v>11428</v>
      </c>
      <c r="BM816" t="s">
        <v>11428</v>
      </c>
      <c r="BN816" t="s">
        <v>11428</v>
      </c>
      <c r="BO816" t="s">
        <v>11428</v>
      </c>
      <c r="BP816" t="s">
        <v>11428</v>
      </c>
      <c r="BQ816" t="s">
        <v>11427</v>
      </c>
      <c r="BR816" t="s">
        <v>11427</v>
      </c>
      <c r="BS816" t="s">
        <v>11427</v>
      </c>
      <c r="BT816" t="s">
        <v>11427</v>
      </c>
      <c r="BU816" t="s">
        <v>11427</v>
      </c>
      <c r="BV816" t="s">
        <v>11427</v>
      </c>
      <c r="BW816" t="s">
        <v>11427</v>
      </c>
      <c r="BY816" t="s">
        <v>11428</v>
      </c>
      <c r="CB816" t="s">
        <v>11427</v>
      </c>
      <c r="CD816">
        <v>569</v>
      </c>
      <c r="CE816">
        <v>24</v>
      </c>
      <c r="CF816">
        <v>593</v>
      </c>
      <c r="CG816">
        <v>0</v>
      </c>
      <c r="CH816">
        <v>3</v>
      </c>
      <c r="CI816">
        <v>637</v>
      </c>
    </row>
    <row r="817" spans="1:87">
      <c r="A817">
        <v>120039000433</v>
      </c>
      <c r="B817" t="s">
        <v>11490</v>
      </c>
      <c r="C817" t="s">
        <v>13861</v>
      </c>
      <c r="D817" t="s">
        <v>14392</v>
      </c>
      <c r="E817" t="s">
        <v>13863</v>
      </c>
      <c r="F817" t="s">
        <v>14393</v>
      </c>
      <c r="G817" t="s">
        <v>14394</v>
      </c>
      <c r="H817" t="s">
        <v>13221</v>
      </c>
      <c r="I817" t="s">
        <v>11421</v>
      </c>
      <c r="J817">
        <v>33169</v>
      </c>
      <c r="K817" t="s">
        <v>11422</v>
      </c>
      <c r="L817">
        <v>12</v>
      </c>
      <c r="M817" t="s">
        <v>11461</v>
      </c>
      <c r="N817">
        <v>5</v>
      </c>
      <c r="P817">
        <v>50</v>
      </c>
      <c r="Q817">
        <v>101</v>
      </c>
      <c r="R817">
        <v>85</v>
      </c>
      <c r="S817">
        <v>90</v>
      </c>
      <c r="T817">
        <v>68</v>
      </c>
      <c r="U817">
        <v>75</v>
      </c>
      <c r="V817">
        <v>75</v>
      </c>
      <c r="AD817" t="s">
        <v>11424</v>
      </c>
      <c r="AE817">
        <v>25.946300000000001</v>
      </c>
      <c r="AF817">
        <v>-80.202200000000005</v>
      </c>
      <c r="AG817" t="s">
        <v>14395</v>
      </c>
      <c r="AH817">
        <v>13</v>
      </c>
      <c r="AI817">
        <v>278</v>
      </c>
      <c r="AJ817">
        <v>266</v>
      </c>
      <c r="AK817">
        <v>1</v>
      </c>
      <c r="AL817">
        <v>0</v>
      </c>
      <c r="AM817">
        <v>494</v>
      </c>
      <c r="AN817">
        <v>40</v>
      </c>
      <c r="AO817">
        <v>6</v>
      </c>
      <c r="AP817">
        <v>461</v>
      </c>
      <c r="AQ817">
        <v>31</v>
      </c>
      <c r="AR817">
        <v>492</v>
      </c>
      <c r="AS817">
        <v>15.1</v>
      </c>
      <c r="AT817">
        <v>36</v>
      </c>
      <c r="AU817">
        <v>1200390</v>
      </c>
      <c r="AV817">
        <v>433</v>
      </c>
      <c r="AW817" t="s">
        <v>14394</v>
      </c>
      <c r="AX817" t="s">
        <v>13221</v>
      </c>
      <c r="AY817" t="s">
        <v>11421</v>
      </c>
      <c r="AZ817">
        <v>33169</v>
      </c>
      <c r="BA817">
        <v>4051</v>
      </c>
      <c r="BB817">
        <v>4051</v>
      </c>
      <c r="BC817">
        <v>0</v>
      </c>
      <c r="BE817">
        <v>12086</v>
      </c>
      <c r="BH817" t="s">
        <v>11427</v>
      </c>
      <c r="BI817" t="s">
        <v>11427</v>
      </c>
      <c r="BJ817" t="s">
        <v>11428</v>
      </c>
      <c r="BK817" t="s">
        <v>11428</v>
      </c>
      <c r="BL817" t="s">
        <v>11428</v>
      </c>
      <c r="BM817" t="s">
        <v>11428</v>
      </c>
      <c r="BN817" t="s">
        <v>11428</v>
      </c>
      <c r="BO817" t="s">
        <v>11428</v>
      </c>
      <c r="BP817" t="s">
        <v>11428</v>
      </c>
      <c r="BQ817" t="s">
        <v>11427</v>
      </c>
      <c r="BR817" t="s">
        <v>11427</v>
      </c>
      <c r="BS817" t="s">
        <v>11427</v>
      </c>
      <c r="BT817" t="s">
        <v>11427</v>
      </c>
      <c r="BU817" t="s">
        <v>11427</v>
      </c>
      <c r="BV817" t="s">
        <v>11427</v>
      </c>
      <c r="BW817" t="s">
        <v>11427</v>
      </c>
      <c r="BY817" t="s">
        <v>11428</v>
      </c>
      <c r="CB817" t="s">
        <v>11427</v>
      </c>
      <c r="CD817">
        <v>461</v>
      </c>
      <c r="CE817">
        <v>31</v>
      </c>
      <c r="CF817">
        <v>492</v>
      </c>
      <c r="CG817">
        <v>0</v>
      </c>
      <c r="CH817">
        <v>3</v>
      </c>
      <c r="CI817">
        <v>544</v>
      </c>
    </row>
    <row r="818" spans="1:87">
      <c r="A818">
        <v>120039000434</v>
      </c>
      <c r="B818" t="s">
        <v>11490</v>
      </c>
      <c r="C818" t="s">
        <v>13861</v>
      </c>
      <c r="D818" t="s">
        <v>14396</v>
      </c>
      <c r="E818" t="s">
        <v>13863</v>
      </c>
      <c r="F818" t="s">
        <v>14397</v>
      </c>
      <c r="G818" t="s">
        <v>14398</v>
      </c>
      <c r="H818" t="s">
        <v>13221</v>
      </c>
      <c r="I818" t="s">
        <v>11421</v>
      </c>
      <c r="J818">
        <v>33180</v>
      </c>
      <c r="K818" t="s">
        <v>11422</v>
      </c>
      <c r="L818">
        <v>12</v>
      </c>
      <c r="M818" t="s">
        <v>11461</v>
      </c>
      <c r="N818">
        <v>5</v>
      </c>
      <c r="P818">
        <v>30</v>
      </c>
      <c r="Q818">
        <v>95</v>
      </c>
      <c r="R818">
        <v>93</v>
      </c>
      <c r="S818">
        <v>121</v>
      </c>
      <c r="T818">
        <v>127</v>
      </c>
      <c r="U818">
        <v>136</v>
      </c>
      <c r="V818">
        <v>116</v>
      </c>
      <c r="AD818" t="s">
        <v>11424</v>
      </c>
      <c r="AE818">
        <v>25.966200000000001</v>
      </c>
      <c r="AF818">
        <v>-80.154700000000005</v>
      </c>
      <c r="AG818" t="s">
        <v>14399</v>
      </c>
      <c r="AH818">
        <v>13</v>
      </c>
      <c r="AI818">
        <v>363</v>
      </c>
      <c r="AJ818">
        <v>355</v>
      </c>
      <c r="AK818">
        <v>0</v>
      </c>
      <c r="AL818">
        <v>15</v>
      </c>
      <c r="AM818">
        <v>176</v>
      </c>
      <c r="AN818">
        <v>283</v>
      </c>
      <c r="AO818">
        <v>232</v>
      </c>
      <c r="AP818">
        <v>353</v>
      </c>
      <c r="AQ818">
        <v>23</v>
      </c>
      <c r="AR818">
        <v>376</v>
      </c>
      <c r="AS818">
        <v>15.6</v>
      </c>
      <c r="AT818">
        <v>46</v>
      </c>
      <c r="AU818">
        <v>1200390</v>
      </c>
      <c r="AV818">
        <v>434</v>
      </c>
      <c r="AW818" t="s">
        <v>14398</v>
      </c>
      <c r="AX818" t="s">
        <v>13221</v>
      </c>
      <c r="AY818" t="s">
        <v>11421</v>
      </c>
      <c r="AZ818">
        <v>33180</v>
      </c>
      <c r="BA818">
        <v>1307</v>
      </c>
      <c r="BB818">
        <v>1307</v>
      </c>
      <c r="BC818">
        <v>0</v>
      </c>
      <c r="BE818">
        <v>12086</v>
      </c>
      <c r="BH818" t="s">
        <v>11427</v>
      </c>
      <c r="BI818" t="s">
        <v>11427</v>
      </c>
      <c r="BJ818" t="s">
        <v>11428</v>
      </c>
      <c r="BK818" t="s">
        <v>11428</v>
      </c>
      <c r="BL818" t="s">
        <v>11428</v>
      </c>
      <c r="BM818" t="s">
        <v>11428</v>
      </c>
      <c r="BN818" t="s">
        <v>11428</v>
      </c>
      <c r="BO818" t="s">
        <v>11428</v>
      </c>
      <c r="BP818" t="s">
        <v>11428</v>
      </c>
      <c r="BQ818" t="s">
        <v>11427</v>
      </c>
      <c r="BR818" t="s">
        <v>11427</v>
      </c>
      <c r="BS818" t="s">
        <v>11427</v>
      </c>
      <c r="BT818" t="s">
        <v>11427</v>
      </c>
      <c r="BU818" t="s">
        <v>11427</v>
      </c>
      <c r="BV818" t="s">
        <v>11427</v>
      </c>
      <c r="BW818" t="s">
        <v>11427</v>
      </c>
      <c r="BY818" t="s">
        <v>11428</v>
      </c>
      <c r="CB818" t="s">
        <v>11427</v>
      </c>
      <c r="CD818">
        <v>353</v>
      </c>
      <c r="CE818">
        <v>23</v>
      </c>
      <c r="CF818">
        <v>376</v>
      </c>
      <c r="CG818">
        <v>0</v>
      </c>
      <c r="CH818">
        <v>12</v>
      </c>
      <c r="CI818">
        <v>718</v>
      </c>
    </row>
    <row r="819" spans="1:87">
      <c r="A819">
        <v>120039000435</v>
      </c>
      <c r="B819" t="s">
        <v>11490</v>
      </c>
      <c r="C819" t="s">
        <v>13861</v>
      </c>
      <c r="D819" t="s">
        <v>14400</v>
      </c>
      <c r="E819" t="s">
        <v>13863</v>
      </c>
      <c r="F819" t="s">
        <v>14401</v>
      </c>
      <c r="G819" t="s">
        <v>14402</v>
      </c>
      <c r="H819" t="s">
        <v>13221</v>
      </c>
      <c r="I819" t="s">
        <v>11421</v>
      </c>
      <c r="J819">
        <v>33150</v>
      </c>
      <c r="K819" t="s">
        <v>11422</v>
      </c>
      <c r="L819">
        <v>12</v>
      </c>
      <c r="M819" t="s">
        <v>11461</v>
      </c>
      <c r="N819">
        <v>5</v>
      </c>
      <c r="P819">
        <v>18</v>
      </c>
      <c r="Q819">
        <v>92</v>
      </c>
      <c r="R819">
        <v>77</v>
      </c>
      <c r="S819">
        <v>93</v>
      </c>
      <c r="T819">
        <v>92</v>
      </c>
      <c r="U819">
        <v>107</v>
      </c>
      <c r="V819">
        <v>66</v>
      </c>
      <c r="AD819" t="s">
        <v>11424</v>
      </c>
      <c r="AE819">
        <v>25.843900000000001</v>
      </c>
      <c r="AF819">
        <v>-80.229100000000003</v>
      </c>
      <c r="AG819" t="s">
        <v>14403</v>
      </c>
      <c r="AH819">
        <v>13</v>
      </c>
      <c r="AI819">
        <v>275</v>
      </c>
      <c r="AJ819">
        <v>270</v>
      </c>
      <c r="AK819">
        <v>0</v>
      </c>
      <c r="AL819">
        <v>1</v>
      </c>
      <c r="AM819">
        <v>484</v>
      </c>
      <c r="AN819">
        <v>42</v>
      </c>
      <c r="AO819">
        <v>3</v>
      </c>
      <c r="AP819">
        <v>538</v>
      </c>
      <c r="AQ819">
        <v>3</v>
      </c>
      <c r="AR819">
        <v>541</v>
      </c>
      <c r="AS819">
        <v>16.5</v>
      </c>
      <c r="AT819">
        <v>33</v>
      </c>
      <c r="AU819">
        <v>1200390</v>
      </c>
      <c r="AV819">
        <v>435</v>
      </c>
      <c r="AW819" t="s">
        <v>14402</v>
      </c>
      <c r="AX819" t="s">
        <v>13221</v>
      </c>
      <c r="AY819" t="s">
        <v>11421</v>
      </c>
      <c r="AZ819">
        <v>33150</v>
      </c>
      <c r="BA819">
        <v>4145</v>
      </c>
      <c r="BB819">
        <v>4145</v>
      </c>
      <c r="BC819">
        <v>0</v>
      </c>
      <c r="BE819">
        <v>12086</v>
      </c>
      <c r="BH819" t="s">
        <v>11427</v>
      </c>
      <c r="BI819" t="s">
        <v>11427</v>
      </c>
      <c r="BJ819" t="s">
        <v>11428</v>
      </c>
      <c r="BK819" t="s">
        <v>11428</v>
      </c>
      <c r="BL819" t="s">
        <v>11428</v>
      </c>
      <c r="BM819" t="s">
        <v>11428</v>
      </c>
      <c r="BN819" t="s">
        <v>11428</v>
      </c>
      <c r="BO819" t="s">
        <v>11428</v>
      </c>
      <c r="BP819" t="s">
        <v>11428</v>
      </c>
      <c r="BQ819" t="s">
        <v>11427</v>
      </c>
      <c r="BR819" t="s">
        <v>11427</v>
      </c>
      <c r="BS819" t="s">
        <v>11427</v>
      </c>
      <c r="BT819" t="s">
        <v>11427</v>
      </c>
      <c r="BU819" t="s">
        <v>11427</v>
      </c>
      <c r="BV819" t="s">
        <v>11427</v>
      </c>
      <c r="BW819" t="s">
        <v>11427</v>
      </c>
      <c r="BY819" t="s">
        <v>11428</v>
      </c>
      <c r="CB819" t="s">
        <v>11427</v>
      </c>
      <c r="CD819">
        <v>538</v>
      </c>
      <c r="CE819">
        <v>3</v>
      </c>
      <c r="CF819">
        <v>541</v>
      </c>
      <c r="CG819">
        <v>0</v>
      </c>
      <c r="CH819">
        <v>15</v>
      </c>
      <c r="CI819">
        <v>545</v>
      </c>
    </row>
    <row r="820" spans="1:87">
      <c r="A820">
        <v>120039000436</v>
      </c>
      <c r="B820" t="s">
        <v>11490</v>
      </c>
      <c r="C820" t="s">
        <v>13861</v>
      </c>
      <c r="D820" t="s">
        <v>14404</v>
      </c>
      <c r="E820" t="s">
        <v>13863</v>
      </c>
      <c r="F820" t="s">
        <v>14405</v>
      </c>
      <c r="G820" t="s">
        <v>14406</v>
      </c>
      <c r="H820" t="s">
        <v>13221</v>
      </c>
      <c r="I820" t="s">
        <v>11421</v>
      </c>
      <c r="J820">
        <v>33150</v>
      </c>
      <c r="K820" t="s">
        <v>11442</v>
      </c>
      <c r="L820">
        <v>12</v>
      </c>
      <c r="M820" t="s">
        <v>11461</v>
      </c>
      <c r="N820" t="s">
        <v>11423</v>
      </c>
      <c r="P820">
        <v>68</v>
      </c>
      <c r="Q820">
        <v>0</v>
      </c>
      <c r="AD820" t="s">
        <v>11424</v>
      </c>
      <c r="AE820">
        <v>25.8355</v>
      </c>
      <c r="AF820">
        <v>-80.209900000000005</v>
      </c>
      <c r="AG820" t="s">
        <v>14407</v>
      </c>
      <c r="AH820">
        <v>13</v>
      </c>
      <c r="AI820">
        <v>46</v>
      </c>
      <c r="AJ820">
        <v>22</v>
      </c>
      <c r="AK820">
        <v>0</v>
      </c>
      <c r="AL820">
        <v>0</v>
      </c>
      <c r="AM820">
        <v>63</v>
      </c>
      <c r="AN820">
        <v>4</v>
      </c>
      <c r="AO820">
        <v>1</v>
      </c>
      <c r="AP820">
        <v>63</v>
      </c>
      <c r="AQ820">
        <v>3</v>
      </c>
      <c r="AR820">
        <v>66</v>
      </c>
      <c r="AS820">
        <v>9.6999999999999993</v>
      </c>
      <c r="AT820">
        <v>7</v>
      </c>
      <c r="AU820">
        <v>1200390</v>
      </c>
      <c r="AV820">
        <v>436</v>
      </c>
      <c r="AW820" t="s">
        <v>14406</v>
      </c>
      <c r="AX820" t="s">
        <v>13221</v>
      </c>
      <c r="AY820" t="s">
        <v>11421</v>
      </c>
      <c r="AZ820">
        <v>33150</v>
      </c>
      <c r="BA820">
        <v>4359</v>
      </c>
      <c r="BB820">
        <v>4359</v>
      </c>
      <c r="BC820">
        <v>0</v>
      </c>
      <c r="BE820">
        <v>12086</v>
      </c>
      <c r="BH820" t="s">
        <v>11427</v>
      </c>
      <c r="BI820" t="s">
        <v>11427</v>
      </c>
      <c r="BJ820" t="s">
        <v>11428</v>
      </c>
      <c r="BK820" t="s">
        <v>11428</v>
      </c>
      <c r="BL820" t="s">
        <v>11427</v>
      </c>
      <c r="BM820" t="s">
        <v>11427</v>
      </c>
      <c r="BN820" t="s">
        <v>11427</v>
      </c>
      <c r="BO820" t="s">
        <v>11427</v>
      </c>
      <c r="BP820" t="s">
        <v>11427</v>
      </c>
      <c r="BQ820" t="s">
        <v>11427</v>
      </c>
      <c r="BR820" t="s">
        <v>11427</v>
      </c>
      <c r="BS820" t="s">
        <v>11427</v>
      </c>
      <c r="BT820" t="s">
        <v>11427</v>
      </c>
      <c r="BU820" t="s">
        <v>11427</v>
      </c>
      <c r="BV820" t="s">
        <v>11427</v>
      </c>
      <c r="BW820" t="s">
        <v>11427</v>
      </c>
      <c r="BY820" t="s">
        <v>11427</v>
      </c>
      <c r="CB820" t="s">
        <v>11427</v>
      </c>
      <c r="CD820">
        <v>63</v>
      </c>
      <c r="CE820">
        <v>3</v>
      </c>
      <c r="CF820">
        <v>66</v>
      </c>
      <c r="CG820">
        <v>0</v>
      </c>
      <c r="CH820">
        <v>0</v>
      </c>
      <c r="CI820">
        <v>68</v>
      </c>
    </row>
    <row r="821" spans="1:87">
      <c r="A821">
        <v>120039000437</v>
      </c>
      <c r="B821" t="s">
        <v>11490</v>
      </c>
      <c r="C821" t="s">
        <v>13861</v>
      </c>
      <c r="D821" t="s">
        <v>14408</v>
      </c>
      <c r="E821" t="s">
        <v>13863</v>
      </c>
      <c r="F821" t="s">
        <v>14409</v>
      </c>
      <c r="G821" t="s">
        <v>14410</v>
      </c>
      <c r="H821" t="s">
        <v>13221</v>
      </c>
      <c r="I821" t="s">
        <v>11421</v>
      </c>
      <c r="J821">
        <v>33156</v>
      </c>
      <c r="K821" t="s">
        <v>11422</v>
      </c>
      <c r="L821">
        <v>12</v>
      </c>
      <c r="M821" t="s">
        <v>11461</v>
      </c>
      <c r="N821">
        <v>5</v>
      </c>
      <c r="P821">
        <v>38</v>
      </c>
      <c r="Q821">
        <v>74</v>
      </c>
      <c r="R821">
        <v>95</v>
      </c>
      <c r="S821">
        <v>105</v>
      </c>
      <c r="T821">
        <v>109</v>
      </c>
      <c r="U821">
        <v>117</v>
      </c>
      <c r="V821">
        <v>102</v>
      </c>
      <c r="AD821" t="s">
        <v>11424</v>
      </c>
      <c r="AE821">
        <v>25.6433</v>
      </c>
      <c r="AF821">
        <v>-80.318700000000007</v>
      </c>
      <c r="AG821" t="s">
        <v>14411</v>
      </c>
      <c r="AH821">
        <v>13</v>
      </c>
      <c r="AI821">
        <v>326</v>
      </c>
      <c r="AJ821">
        <v>314</v>
      </c>
      <c r="AK821">
        <v>2</v>
      </c>
      <c r="AL821">
        <v>12</v>
      </c>
      <c r="AM821">
        <v>112</v>
      </c>
      <c r="AN821">
        <v>290</v>
      </c>
      <c r="AO821">
        <v>213</v>
      </c>
      <c r="AP821">
        <v>257</v>
      </c>
      <c r="AQ821">
        <v>12</v>
      </c>
      <c r="AR821">
        <v>269</v>
      </c>
      <c r="AS821">
        <v>16</v>
      </c>
      <c r="AT821">
        <v>40</v>
      </c>
      <c r="AU821">
        <v>1200390</v>
      </c>
      <c r="AV821">
        <v>437</v>
      </c>
      <c r="AW821" t="s">
        <v>14410</v>
      </c>
      <c r="AX821" t="s">
        <v>13221</v>
      </c>
      <c r="AY821" t="s">
        <v>11421</v>
      </c>
      <c r="AZ821">
        <v>33156</v>
      </c>
      <c r="BA821">
        <v>6746</v>
      </c>
      <c r="BB821">
        <v>6746</v>
      </c>
      <c r="BC821">
        <v>0</v>
      </c>
      <c r="BE821">
        <v>12086</v>
      </c>
      <c r="BH821" t="s">
        <v>11427</v>
      </c>
      <c r="BI821" t="s">
        <v>11427</v>
      </c>
      <c r="BJ821" t="s">
        <v>11428</v>
      </c>
      <c r="BK821" t="s">
        <v>11428</v>
      </c>
      <c r="BL821" t="s">
        <v>11428</v>
      </c>
      <c r="BM821" t="s">
        <v>11428</v>
      </c>
      <c r="BN821" t="s">
        <v>11428</v>
      </c>
      <c r="BO821" t="s">
        <v>11428</v>
      </c>
      <c r="BP821" t="s">
        <v>11428</v>
      </c>
      <c r="BQ821" t="s">
        <v>11427</v>
      </c>
      <c r="BR821" t="s">
        <v>11427</v>
      </c>
      <c r="BS821" t="s">
        <v>11427</v>
      </c>
      <c r="BT821" t="s">
        <v>11427</v>
      </c>
      <c r="BU821" t="s">
        <v>11427</v>
      </c>
      <c r="BV821" t="s">
        <v>11427</v>
      </c>
      <c r="BW821" t="s">
        <v>11427</v>
      </c>
      <c r="BY821" t="s">
        <v>11428</v>
      </c>
      <c r="CB821" t="s">
        <v>11427</v>
      </c>
      <c r="CD821">
        <v>257</v>
      </c>
      <c r="CE821">
        <v>12</v>
      </c>
      <c r="CF821">
        <v>269</v>
      </c>
      <c r="CG821">
        <v>0</v>
      </c>
      <c r="CH821">
        <v>11</v>
      </c>
      <c r="CI821">
        <v>640</v>
      </c>
    </row>
    <row r="822" spans="1:87">
      <c r="A822">
        <v>120039000438</v>
      </c>
      <c r="B822" t="s">
        <v>11490</v>
      </c>
      <c r="C822" t="s">
        <v>13861</v>
      </c>
      <c r="D822" t="s">
        <v>14412</v>
      </c>
      <c r="E822" t="s">
        <v>13863</v>
      </c>
      <c r="F822" t="s">
        <v>14413</v>
      </c>
      <c r="G822" t="s">
        <v>14414</v>
      </c>
      <c r="H822" t="s">
        <v>14366</v>
      </c>
      <c r="I822" t="s">
        <v>11421</v>
      </c>
      <c r="J822">
        <v>33179</v>
      </c>
      <c r="K822" t="s">
        <v>11422</v>
      </c>
      <c r="L822">
        <v>12</v>
      </c>
      <c r="M822" t="s">
        <v>11461</v>
      </c>
      <c r="N822">
        <v>5</v>
      </c>
      <c r="P822">
        <v>32</v>
      </c>
      <c r="Q822">
        <v>95</v>
      </c>
      <c r="R822">
        <v>100</v>
      </c>
      <c r="S822">
        <v>94</v>
      </c>
      <c r="T822">
        <v>130</v>
      </c>
      <c r="U822">
        <v>132</v>
      </c>
      <c r="V822">
        <v>111</v>
      </c>
      <c r="AD822" t="s">
        <v>11424</v>
      </c>
      <c r="AE822">
        <v>25.965499999999999</v>
      </c>
      <c r="AF822">
        <v>-80.174899999999994</v>
      </c>
      <c r="AG822" t="s">
        <v>14415</v>
      </c>
      <c r="AH822">
        <v>13</v>
      </c>
      <c r="AI822">
        <v>392</v>
      </c>
      <c r="AJ822">
        <v>302</v>
      </c>
      <c r="AK822">
        <v>0</v>
      </c>
      <c r="AL822">
        <v>19</v>
      </c>
      <c r="AM822">
        <v>507</v>
      </c>
      <c r="AN822">
        <v>137</v>
      </c>
      <c r="AO822">
        <v>17</v>
      </c>
      <c r="AP822">
        <v>566</v>
      </c>
      <c r="AQ822">
        <v>52</v>
      </c>
      <c r="AR822">
        <v>618</v>
      </c>
      <c r="AS822">
        <v>16.5</v>
      </c>
      <c r="AT822">
        <v>42</v>
      </c>
      <c r="AU822">
        <v>1200390</v>
      </c>
      <c r="AV822">
        <v>438</v>
      </c>
      <c r="AW822" t="s">
        <v>14414</v>
      </c>
      <c r="AX822" t="s">
        <v>14366</v>
      </c>
      <c r="AY822" t="s">
        <v>11421</v>
      </c>
      <c r="AZ822">
        <v>33179</v>
      </c>
      <c r="BA822">
        <v>2012</v>
      </c>
      <c r="BB822">
        <v>2012</v>
      </c>
      <c r="BC822">
        <v>0</v>
      </c>
      <c r="BE822">
        <v>12086</v>
      </c>
      <c r="BH822" t="s">
        <v>11427</v>
      </c>
      <c r="BI822" t="s">
        <v>11427</v>
      </c>
      <c r="BJ822" t="s">
        <v>11428</v>
      </c>
      <c r="BK822" t="s">
        <v>11428</v>
      </c>
      <c r="BL822" t="s">
        <v>11428</v>
      </c>
      <c r="BM822" t="s">
        <v>11428</v>
      </c>
      <c r="BN822" t="s">
        <v>11428</v>
      </c>
      <c r="BO822" t="s">
        <v>11428</v>
      </c>
      <c r="BP822" t="s">
        <v>11428</v>
      </c>
      <c r="BQ822" t="s">
        <v>11427</v>
      </c>
      <c r="BR822" t="s">
        <v>11427</v>
      </c>
      <c r="BS822" t="s">
        <v>11427</v>
      </c>
      <c r="BT822" t="s">
        <v>11427</v>
      </c>
      <c r="BU822" t="s">
        <v>11427</v>
      </c>
      <c r="BV822" t="s">
        <v>11427</v>
      </c>
      <c r="BW822" t="s">
        <v>11427</v>
      </c>
      <c r="BY822" t="s">
        <v>11428</v>
      </c>
      <c r="CB822" t="s">
        <v>11427</v>
      </c>
      <c r="CD822">
        <v>566</v>
      </c>
      <c r="CE822">
        <v>52</v>
      </c>
      <c r="CF822">
        <v>618</v>
      </c>
      <c r="CG822">
        <v>0</v>
      </c>
      <c r="CH822">
        <v>14</v>
      </c>
      <c r="CI822">
        <v>694</v>
      </c>
    </row>
    <row r="823" spans="1:87">
      <c r="A823">
        <v>120039000440</v>
      </c>
      <c r="B823" t="s">
        <v>11490</v>
      </c>
      <c r="C823" t="s">
        <v>13861</v>
      </c>
      <c r="D823" t="s">
        <v>14416</v>
      </c>
      <c r="E823" t="s">
        <v>13863</v>
      </c>
      <c r="F823" t="s">
        <v>14417</v>
      </c>
      <c r="G823" t="s">
        <v>14418</v>
      </c>
      <c r="H823" t="s">
        <v>13221</v>
      </c>
      <c r="I823" t="s">
        <v>11421</v>
      </c>
      <c r="J823">
        <v>33176</v>
      </c>
      <c r="K823" t="s">
        <v>11422</v>
      </c>
      <c r="L823">
        <v>12</v>
      </c>
      <c r="M823" t="s">
        <v>11461</v>
      </c>
      <c r="N823">
        <v>5</v>
      </c>
      <c r="P823">
        <v>33</v>
      </c>
      <c r="Q823">
        <v>90</v>
      </c>
      <c r="R823">
        <v>93</v>
      </c>
      <c r="S823">
        <v>88</v>
      </c>
      <c r="T823">
        <v>91</v>
      </c>
      <c r="U823">
        <v>84</v>
      </c>
      <c r="V823">
        <v>81</v>
      </c>
      <c r="AD823" t="s">
        <v>11424</v>
      </c>
      <c r="AE823">
        <v>25.681100000000001</v>
      </c>
      <c r="AF823">
        <v>-80.368899999999996</v>
      </c>
      <c r="AG823" t="s">
        <v>14419</v>
      </c>
      <c r="AH823">
        <v>13</v>
      </c>
      <c r="AI823">
        <v>288</v>
      </c>
      <c r="AJ823">
        <v>272</v>
      </c>
      <c r="AK823">
        <v>0</v>
      </c>
      <c r="AL823">
        <v>12</v>
      </c>
      <c r="AM823">
        <v>20</v>
      </c>
      <c r="AN823">
        <v>466</v>
      </c>
      <c r="AO823">
        <v>60</v>
      </c>
      <c r="AP823">
        <v>258</v>
      </c>
      <c r="AQ823">
        <v>52</v>
      </c>
      <c r="AR823">
        <v>310</v>
      </c>
      <c r="AS823">
        <v>14.7</v>
      </c>
      <c r="AT823">
        <v>38</v>
      </c>
      <c r="AU823">
        <v>1200390</v>
      </c>
      <c r="AV823">
        <v>440</v>
      </c>
      <c r="AW823" t="s">
        <v>14418</v>
      </c>
      <c r="AX823" t="s">
        <v>13221</v>
      </c>
      <c r="AY823" t="s">
        <v>11421</v>
      </c>
      <c r="AZ823">
        <v>33176</v>
      </c>
      <c r="BA823">
        <v>2609</v>
      </c>
      <c r="BB823">
        <v>2609</v>
      </c>
      <c r="BC823">
        <v>0</v>
      </c>
      <c r="BE823">
        <v>12086</v>
      </c>
      <c r="BH823" t="s">
        <v>11427</v>
      </c>
      <c r="BI823" t="s">
        <v>11427</v>
      </c>
      <c r="BJ823" t="s">
        <v>11428</v>
      </c>
      <c r="BK823" t="s">
        <v>11428</v>
      </c>
      <c r="BL823" t="s">
        <v>11428</v>
      </c>
      <c r="BM823" t="s">
        <v>11428</v>
      </c>
      <c r="BN823" t="s">
        <v>11428</v>
      </c>
      <c r="BO823" t="s">
        <v>11428</v>
      </c>
      <c r="BP823" t="s">
        <v>11428</v>
      </c>
      <c r="BQ823" t="s">
        <v>11427</v>
      </c>
      <c r="BR823" t="s">
        <v>11427</v>
      </c>
      <c r="BS823" t="s">
        <v>11427</v>
      </c>
      <c r="BT823" t="s">
        <v>11427</v>
      </c>
      <c r="BU823" t="s">
        <v>11427</v>
      </c>
      <c r="BV823" t="s">
        <v>11427</v>
      </c>
      <c r="BW823" t="s">
        <v>11427</v>
      </c>
      <c r="BY823" t="s">
        <v>11428</v>
      </c>
      <c r="CB823" t="s">
        <v>11427</v>
      </c>
      <c r="CD823">
        <v>258</v>
      </c>
      <c r="CE823">
        <v>52</v>
      </c>
      <c r="CF823">
        <v>310</v>
      </c>
      <c r="CG823">
        <v>0</v>
      </c>
      <c r="CH823">
        <v>2</v>
      </c>
      <c r="CI823">
        <v>560</v>
      </c>
    </row>
    <row r="824" spans="1:87">
      <c r="A824">
        <v>120039000441</v>
      </c>
      <c r="B824" t="s">
        <v>11490</v>
      </c>
      <c r="C824" t="s">
        <v>13861</v>
      </c>
      <c r="D824" t="s">
        <v>14420</v>
      </c>
      <c r="E824" t="s">
        <v>13863</v>
      </c>
      <c r="F824" t="s">
        <v>14421</v>
      </c>
      <c r="G824" t="s">
        <v>14422</v>
      </c>
      <c r="H824" t="s">
        <v>13221</v>
      </c>
      <c r="I824" t="s">
        <v>11421</v>
      </c>
      <c r="J824">
        <v>33183</v>
      </c>
      <c r="K824" t="s">
        <v>11422</v>
      </c>
      <c r="L824">
        <v>12</v>
      </c>
      <c r="M824" t="s">
        <v>11461</v>
      </c>
      <c r="N824">
        <v>5</v>
      </c>
      <c r="P824">
        <v>66</v>
      </c>
      <c r="Q824">
        <v>102</v>
      </c>
      <c r="R824">
        <v>104</v>
      </c>
      <c r="S824">
        <v>139</v>
      </c>
      <c r="T824">
        <v>147</v>
      </c>
      <c r="U824">
        <v>113</v>
      </c>
      <c r="V824">
        <v>106</v>
      </c>
      <c r="AD824" t="s">
        <v>11424</v>
      </c>
      <c r="AE824">
        <v>25.692599999999999</v>
      </c>
      <c r="AF824">
        <v>-80.4255</v>
      </c>
      <c r="AG824" t="s">
        <v>14423</v>
      </c>
      <c r="AH824">
        <v>13</v>
      </c>
      <c r="AI824">
        <v>412</v>
      </c>
      <c r="AJ824">
        <v>365</v>
      </c>
      <c r="AK824">
        <v>0</v>
      </c>
      <c r="AL824">
        <v>7</v>
      </c>
      <c r="AM824">
        <v>12</v>
      </c>
      <c r="AN824">
        <v>729</v>
      </c>
      <c r="AO824">
        <v>27</v>
      </c>
      <c r="AP824">
        <v>543</v>
      </c>
      <c r="AQ824">
        <v>69</v>
      </c>
      <c r="AR824">
        <v>612</v>
      </c>
      <c r="AS824">
        <v>14.7</v>
      </c>
      <c r="AT824">
        <v>53</v>
      </c>
      <c r="AU824">
        <v>1200390</v>
      </c>
      <c r="AV824">
        <v>441</v>
      </c>
      <c r="AW824" t="s">
        <v>14422</v>
      </c>
      <c r="AX824" t="s">
        <v>13221</v>
      </c>
      <c r="AY824" t="s">
        <v>11421</v>
      </c>
      <c r="AZ824">
        <v>33183</v>
      </c>
      <c r="BA824">
        <v>3000</v>
      </c>
      <c r="BB824">
        <v>3000</v>
      </c>
      <c r="BC824">
        <v>0</v>
      </c>
      <c r="BE824">
        <v>12086</v>
      </c>
      <c r="BH824" t="s">
        <v>11427</v>
      </c>
      <c r="BI824" t="s">
        <v>11427</v>
      </c>
      <c r="BJ824" t="s">
        <v>11428</v>
      </c>
      <c r="BK824" t="s">
        <v>11428</v>
      </c>
      <c r="BL824" t="s">
        <v>11428</v>
      </c>
      <c r="BM824" t="s">
        <v>11428</v>
      </c>
      <c r="BN824" t="s">
        <v>11428</v>
      </c>
      <c r="BO824" t="s">
        <v>11428</v>
      </c>
      <c r="BP824" t="s">
        <v>11428</v>
      </c>
      <c r="BQ824" t="s">
        <v>11427</v>
      </c>
      <c r="BR824" t="s">
        <v>11427</v>
      </c>
      <c r="BS824" t="s">
        <v>11427</v>
      </c>
      <c r="BT824" t="s">
        <v>11427</v>
      </c>
      <c r="BU824" t="s">
        <v>11427</v>
      </c>
      <c r="BV824" t="s">
        <v>11427</v>
      </c>
      <c r="BW824" t="s">
        <v>11427</v>
      </c>
      <c r="BY824" t="s">
        <v>11428</v>
      </c>
      <c r="CB824" t="s">
        <v>11427</v>
      </c>
      <c r="CD824">
        <v>543</v>
      </c>
      <c r="CE824">
        <v>69</v>
      </c>
      <c r="CF824">
        <v>612</v>
      </c>
      <c r="CG824">
        <v>1</v>
      </c>
      <c r="CH824">
        <v>1</v>
      </c>
      <c r="CI824">
        <v>777</v>
      </c>
    </row>
    <row r="825" spans="1:87">
      <c r="A825">
        <v>120039000442</v>
      </c>
      <c r="B825" t="s">
        <v>11490</v>
      </c>
      <c r="C825" t="s">
        <v>13861</v>
      </c>
      <c r="D825" t="s">
        <v>14424</v>
      </c>
      <c r="E825" t="s">
        <v>13863</v>
      </c>
      <c r="F825" t="s">
        <v>14425</v>
      </c>
      <c r="G825" t="s">
        <v>14426</v>
      </c>
      <c r="H825" t="s">
        <v>13221</v>
      </c>
      <c r="I825" t="s">
        <v>11421</v>
      </c>
      <c r="J825">
        <v>33125</v>
      </c>
      <c r="K825" t="s">
        <v>11422</v>
      </c>
      <c r="L825">
        <v>12</v>
      </c>
      <c r="M825" t="s">
        <v>11461</v>
      </c>
      <c r="N825">
        <v>5</v>
      </c>
      <c r="P825">
        <v>53</v>
      </c>
      <c r="Q825">
        <v>152</v>
      </c>
      <c r="R825">
        <v>177</v>
      </c>
      <c r="S825">
        <v>182</v>
      </c>
      <c r="T825">
        <v>176</v>
      </c>
      <c r="U825">
        <v>173</v>
      </c>
      <c r="V825">
        <v>172</v>
      </c>
      <c r="AD825" t="s">
        <v>11424</v>
      </c>
      <c r="AE825">
        <v>25.7803</v>
      </c>
      <c r="AF825">
        <v>-80.243200000000002</v>
      </c>
      <c r="AG825" t="s">
        <v>14427</v>
      </c>
      <c r="AH825">
        <v>13</v>
      </c>
      <c r="AI825">
        <v>621</v>
      </c>
      <c r="AJ825">
        <v>464</v>
      </c>
      <c r="AK825">
        <v>0</v>
      </c>
      <c r="AL825">
        <v>6</v>
      </c>
      <c r="AM825">
        <v>14</v>
      </c>
      <c r="AN825">
        <v>1049</v>
      </c>
      <c r="AO825">
        <v>15</v>
      </c>
      <c r="AP825">
        <v>944</v>
      </c>
      <c r="AQ825">
        <v>53</v>
      </c>
      <c r="AR825">
        <v>997</v>
      </c>
      <c r="AS825">
        <v>12.5</v>
      </c>
      <c r="AT825">
        <v>87</v>
      </c>
      <c r="AU825">
        <v>1200390</v>
      </c>
      <c r="AV825">
        <v>442</v>
      </c>
      <c r="AW825" t="s">
        <v>14426</v>
      </c>
      <c r="AX825" t="s">
        <v>13221</v>
      </c>
      <c r="AY825" t="s">
        <v>11421</v>
      </c>
      <c r="AZ825">
        <v>33125</v>
      </c>
      <c r="BA825">
        <v>2926</v>
      </c>
      <c r="BB825">
        <v>2926</v>
      </c>
      <c r="BC825">
        <v>0</v>
      </c>
      <c r="BE825">
        <v>12086</v>
      </c>
      <c r="BH825" t="s">
        <v>11427</v>
      </c>
      <c r="BI825" t="s">
        <v>11427</v>
      </c>
      <c r="BJ825" t="s">
        <v>11428</v>
      </c>
      <c r="BK825" t="s">
        <v>11428</v>
      </c>
      <c r="BL825" t="s">
        <v>11428</v>
      </c>
      <c r="BM825" t="s">
        <v>11428</v>
      </c>
      <c r="BN825" t="s">
        <v>11428</v>
      </c>
      <c r="BO825" t="s">
        <v>11428</v>
      </c>
      <c r="BP825" t="s">
        <v>11428</v>
      </c>
      <c r="BQ825" t="s">
        <v>11427</v>
      </c>
      <c r="BR825" t="s">
        <v>11427</v>
      </c>
      <c r="BS825" t="s">
        <v>11427</v>
      </c>
      <c r="BT825" t="s">
        <v>11427</v>
      </c>
      <c r="BU825" t="s">
        <v>11427</v>
      </c>
      <c r="BV825" t="s">
        <v>11427</v>
      </c>
      <c r="BW825" t="s">
        <v>11427</v>
      </c>
      <c r="BY825" t="s">
        <v>11428</v>
      </c>
      <c r="CB825" t="s">
        <v>11427</v>
      </c>
      <c r="CD825">
        <v>944</v>
      </c>
      <c r="CE825">
        <v>53</v>
      </c>
      <c r="CF825">
        <v>997</v>
      </c>
      <c r="CG825">
        <v>0</v>
      </c>
      <c r="CH825">
        <v>1</v>
      </c>
      <c r="CI825">
        <v>1085</v>
      </c>
    </row>
    <row r="826" spans="1:87">
      <c r="A826">
        <v>120039000443</v>
      </c>
      <c r="B826" t="s">
        <v>11490</v>
      </c>
      <c r="C826" t="s">
        <v>13861</v>
      </c>
      <c r="D826" t="s">
        <v>14428</v>
      </c>
      <c r="E826" t="s">
        <v>13863</v>
      </c>
      <c r="F826" t="s">
        <v>14429</v>
      </c>
      <c r="G826" t="s">
        <v>14430</v>
      </c>
      <c r="H826" t="s">
        <v>13221</v>
      </c>
      <c r="I826" t="s">
        <v>11421</v>
      </c>
      <c r="J826">
        <v>33156</v>
      </c>
      <c r="K826" t="s">
        <v>11422</v>
      </c>
      <c r="L826">
        <v>12</v>
      </c>
      <c r="M826" t="s">
        <v>11461</v>
      </c>
      <c r="N826">
        <v>8</v>
      </c>
      <c r="P826">
        <v>22</v>
      </c>
      <c r="Q826">
        <v>83</v>
      </c>
      <c r="R826">
        <v>127</v>
      </c>
      <c r="S826">
        <v>111</v>
      </c>
      <c r="T826">
        <v>143</v>
      </c>
      <c r="U826">
        <v>101</v>
      </c>
      <c r="V826">
        <v>125</v>
      </c>
      <c r="W826">
        <v>124</v>
      </c>
      <c r="X826">
        <v>127</v>
      </c>
      <c r="Y826">
        <v>105</v>
      </c>
      <c r="AD826" t="s">
        <v>11424</v>
      </c>
      <c r="AE826">
        <v>25.684899999999999</v>
      </c>
      <c r="AF826">
        <v>-80.324399999999997</v>
      </c>
      <c r="AG826" t="s">
        <v>14431</v>
      </c>
      <c r="AH826">
        <v>13</v>
      </c>
      <c r="AI826">
        <v>560</v>
      </c>
      <c r="AJ826">
        <v>508</v>
      </c>
      <c r="AK826">
        <v>2</v>
      </c>
      <c r="AL826">
        <v>33</v>
      </c>
      <c r="AM826">
        <v>50</v>
      </c>
      <c r="AN826">
        <v>868</v>
      </c>
      <c r="AO826">
        <v>102</v>
      </c>
      <c r="AP826">
        <v>544</v>
      </c>
      <c r="AQ826">
        <v>88</v>
      </c>
      <c r="AR826">
        <v>632</v>
      </c>
      <c r="AS826">
        <v>15.7</v>
      </c>
      <c r="AT826">
        <v>68</v>
      </c>
      <c r="AU826">
        <v>1200390</v>
      </c>
      <c r="AV826">
        <v>443</v>
      </c>
      <c r="AW826" t="s">
        <v>14430</v>
      </c>
      <c r="AX826" t="s">
        <v>13221</v>
      </c>
      <c r="AY826" t="s">
        <v>11421</v>
      </c>
      <c r="AZ826">
        <v>33156</v>
      </c>
      <c r="BA826">
        <v>7431</v>
      </c>
      <c r="BB826">
        <v>7431</v>
      </c>
      <c r="BC826">
        <v>0</v>
      </c>
      <c r="BE826">
        <v>12086</v>
      </c>
      <c r="BH826" t="s">
        <v>11427</v>
      </c>
      <c r="BI826" t="s">
        <v>11427</v>
      </c>
      <c r="BJ826" t="s">
        <v>11428</v>
      </c>
      <c r="BK826" t="s">
        <v>11428</v>
      </c>
      <c r="BL826" t="s">
        <v>11428</v>
      </c>
      <c r="BM826" t="s">
        <v>11428</v>
      </c>
      <c r="BN826" t="s">
        <v>11428</v>
      </c>
      <c r="BO826" t="s">
        <v>11428</v>
      </c>
      <c r="BP826" t="s">
        <v>11428</v>
      </c>
      <c r="BQ826" t="s">
        <v>11428</v>
      </c>
      <c r="BR826" t="s">
        <v>11428</v>
      </c>
      <c r="BS826" t="s">
        <v>11428</v>
      </c>
      <c r="BT826" t="s">
        <v>11427</v>
      </c>
      <c r="BU826" t="s">
        <v>11427</v>
      </c>
      <c r="BV826" t="s">
        <v>11427</v>
      </c>
      <c r="BW826" t="s">
        <v>11427</v>
      </c>
      <c r="BY826" t="s">
        <v>11428</v>
      </c>
      <c r="CB826" t="s">
        <v>11427</v>
      </c>
      <c r="CD826">
        <v>544</v>
      </c>
      <c r="CE826">
        <v>88</v>
      </c>
      <c r="CF826">
        <v>632</v>
      </c>
      <c r="CG826">
        <v>1</v>
      </c>
      <c r="CH826">
        <v>12</v>
      </c>
      <c r="CI826">
        <v>1068</v>
      </c>
    </row>
    <row r="827" spans="1:87">
      <c r="A827">
        <v>120039000444</v>
      </c>
      <c r="B827" t="s">
        <v>11490</v>
      </c>
      <c r="C827" t="s">
        <v>13861</v>
      </c>
      <c r="D827" t="s">
        <v>14432</v>
      </c>
      <c r="E827" t="s">
        <v>13863</v>
      </c>
      <c r="F827" t="s">
        <v>14433</v>
      </c>
      <c r="G827" t="s">
        <v>14434</v>
      </c>
      <c r="H827" t="s">
        <v>14435</v>
      </c>
      <c r="I827" t="s">
        <v>11421</v>
      </c>
      <c r="J827">
        <v>33149</v>
      </c>
      <c r="K827" t="s">
        <v>11422</v>
      </c>
      <c r="L827">
        <v>12</v>
      </c>
      <c r="M827" t="s">
        <v>11461</v>
      </c>
      <c r="N827">
        <v>8</v>
      </c>
      <c r="P827">
        <v>20</v>
      </c>
      <c r="Q827">
        <v>138</v>
      </c>
      <c r="R827">
        <v>156</v>
      </c>
      <c r="S827">
        <v>162</v>
      </c>
      <c r="T827">
        <v>199</v>
      </c>
      <c r="U827">
        <v>186</v>
      </c>
      <c r="V827">
        <v>182</v>
      </c>
      <c r="W827">
        <v>158</v>
      </c>
      <c r="X827">
        <v>108</v>
      </c>
      <c r="Y827">
        <v>72</v>
      </c>
      <c r="AD827" t="s">
        <v>11424</v>
      </c>
      <c r="AE827">
        <v>25.690300000000001</v>
      </c>
      <c r="AF827">
        <v>-80.166700000000006</v>
      </c>
      <c r="AG827" t="s">
        <v>14436</v>
      </c>
      <c r="AH827">
        <v>13</v>
      </c>
      <c r="AI827">
        <v>727</v>
      </c>
      <c r="AJ827">
        <v>654</v>
      </c>
      <c r="AK827">
        <v>0</v>
      </c>
      <c r="AL827">
        <v>8</v>
      </c>
      <c r="AM827">
        <v>9</v>
      </c>
      <c r="AN827">
        <v>1090</v>
      </c>
      <c r="AO827">
        <v>269</v>
      </c>
      <c r="AP827">
        <v>94</v>
      </c>
      <c r="AQ827">
        <v>7</v>
      </c>
      <c r="AR827">
        <v>101</v>
      </c>
      <c r="AS827">
        <v>17</v>
      </c>
      <c r="AT827">
        <v>81</v>
      </c>
      <c r="AU827">
        <v>1200390</v>
      </c>
      <c r="AV827">
        <v>444</v>
      </c>
      <c r="AW827" t="s">
        <v>14434</v>
      </c>
      <c r="AX827" t="s">
        <v>14435</v>
      </c>
      <c r="AY827" t="s">
        <v>11421</v>
      </c>
      <c r="AZ827">
        <v>33149</v>
      </c>
      <c r="BA827">
        <v>1848</v>
      </c>
      <c r="BB827">
        <v>1848</v>
      </c>
      <c r="BC827">
        <v>0</v>
      </c>
      <c r="BE827">
        <v>12086</v>
      </c>
      <c r="BH827" t="s">
        <v>11427</v>
      </c>
      <c r="BI827" t="s">
        <v>11427</v>
      </c>
      <c r="BJ827" t="s">
        <v>11428</v>
      </c>
      <c r="BK827" t="s">
        <v>11428</v>
      </c>
      <c r="BL827" t="s">
        <v>11428</v>
      </c>
      <c r="BM827" t="s">
        <v>11428</v>
      </c>
      <c r="BN827" t="s">
        <v>11428</v>
      </c>
      <c r="BO827" t="s">
        <v>11428</v>
      </c>
      <c r="BP827" t="s">
        <v>11428</v>
      </c>
      <c r="BQ827" t="s">
        <v>11428</v>
      </c>
      <c r="BR827" t="s">
        <v>11428</v>
      </c>
      <c r="BS827" t="s">
        <v>11428</v>
      </c>
      <c r="BT827" t="s">
        <v>11427</v>
      </c>
      <c r="BU827" t="s">
        <v>11427</v>
      </c>
      <c r="BV827" t="s">
        <v>11427</v>
      </c>
      <c r="BW827" t="s">
        <v>11427</v>
      </c>
      <c r="BY827" t="s">
        <v>11427</v>
      </c>
      <c r="CB827" t="s">
        <v>11427</v>
      </c>
      <c r="CD827">
        <v>94</v>
      </c>
      <c r="CE827">
        <v>7</v>
      </c>
      <c r="CF827">
        <v>101</v>
      </c>
      <c r="CG827">
        <v>2</v>
      </c>
      <c r="CH827">
        <v>3</v>
      </c>
      <c r="CI827">
        <v>1381</v>
      </c>
    </row>
    <row r="828" spans="1:87">
      <c r="A828">
        <v>120039000445</v>
      </c>
      <c r="B828" t="s">
        <v>11490</v>
      </c>
      <c r="C828" t="s">
        <v>13861</v>
      </c>
      <c r="D828" t="s">
        <v>14437</v>
      </c>
      <c r="E828" t="s">
        <v>13863</v>
      </c>
      <c r="F828" t="s">
        <v>14438</v>
      </c>
      <c r="G828" t="s">
        <v>14439</v>
      </c>
      <c r="H828" t="s">
        <v>13221</v>
      </c>
      <c r="I828" t="s">
        <v>11421</v>
      </c>
      <c r="J828">
        <v>33150</v>
      </c>
      <c r="K828" t="s">
        <v>11422</v>
      </c>
      <c r="L828">
        <v>12</v>
      </c>
      <c r="M828" t="s">
        <v>11461</v>
      </c>
      <c r="N828">
        <v>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11424</v>
      </c>
      <c r="AE828">
        <v>25.84</v>
      </c>
      <c r="AF828">
        <v>-80.217600000000004</v>
      </c>
      <c r="AG828" t="s">
        <v>14440</v>
      </c>
      <c r="AH828">
        <v>13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U828">
        <v>1200390</v>
      </c>
      <c r="AV828">
        <v>445</v>
      </c>
      <c r="AW828" t="s">
        <v>14439</v>
      </c>
      <c r="AX828" t="s">
        <v>13221</v>
      </c>
      <c r="AY828" t="s">
        <v>11421</v>
      </c>
      <c r="AZ828">
        <v>33150</v>
      </c>
      <c r="BA828">
        <v>3636</v>
      </c>
      <c r="BB828">
        <v>3636</v>
      </c>
      <c r="BC828">
        <v>0</v>
      </c>
      <c r="BE828">
        <v>12086</v>
      </c>
      <c r="BH828" t="s">
        <v>11427</v>
      </c>
      <c r="BI828" t="s">
        <v>11427</v>
      </c>
      <c r="BJ828" t="s">
        <v>11428</v>
      </c>
      <c r="BK828" t="s">
        <v>11428</v>
      </c>
      <c r="BL828" t="s">
        <v>11428</v>
      </c>
      <c r="BM828" t="s">
        <v>11428</v>
      </c>
      <c r="BN828" t="s">
        <v>11427</v>
      </c>
      <c r="BO828" t="s">
        <v>11427</v>
      </c>
      <c r="BP828" t="s">
        <v>11427</v>
      </c>
      <c r="BQ828" t="s">
        <v>11427</v>
      </c>
      <c r="BR828" t="s">
        <v>11427</v>
      </c>
      <c r="BS828" t="s">
        <v>11427</v>
      </c>
      <c r="BT828" t="s">
        <v>11427</v>
      </c>
      <c r="BU828" t="s">
        <v>11427</v>
      </c>
      <c r="BV828" t="s">
        <v>11427</v>
      </c>
      <c r="BW828" t="s">
        <v>11427</v>
      </c>
      <c r="BY828" t="s">
        <v>11430</v>
      </c>
      <c r="CB828" t="s">
        <v>11427</v>
      </c>
      <c r="CG828">
        <v>0</v>
      </c>
      <c r="CH828">
        <v>0</v>
      </c>
      <c r="CI828">
        <v>0</v>
      </c>
    </row>
    <row r="829" spans="1:87">
      <c r="A829">
        <v>120039000446</v>
      </c>
      <c r="B829" t="s">
        <v>11490</v>
      </c>
      <c r="C829" t="s">
        <v>13861</v>
      </c>
      <c r="D829" t="s">
        <v>14441</v>
      </c>
      <c r="E829" t="s">
        <v>13863</v>
      </c>
      <c r="F829" t="s">
        <v>14442</v>
      </c>
      <c r="G829" t="s">
        <v>14443</v>
      </c>
      <c r="H829" t="s">
        <v>13221</v>
      </c>
      <c r="I829" t="s">
        <v>11421</v>
      </c>
      <c r="J829">
        <v>33126</v>
      </c>
      <c r="K829" t="s">
        <v>11422</v>
      </c>
      <c r="L829">
        <v>12</v>
      </c>
      <c r="M829" t="s">
        <v>11461</v>
      </c>
      <c r="N829">
        <v>5</v>
      </c>
      <c r="P829">
        <v>20</v>
      </c>
      <c r="Q829">
        <v>99</v>
      </c>
      <c r="R829">
        <v>108</v>
      </c>
      <c r="S829">
        <v>102</v>
      </c>
      <c r="T829">
        <v>136</v>
      </c>
      <c r="U829">
        <v>123</v>
      </c>
      <c r="V829">
        <v>121</v>
      </c>
      <c r="AD829" t="s">
        <v>11424</v>
      </c>
      <c r="AE829">
        <v>25.773</v>
      </c>
      <c r="AF829">
        <v>-80.265199999999993</v>
      </c>
      <c r="AG829" t="s">
        <v>14444</v>
      </c>
      <c r="AH829">
        <v>13</v>
      </c>
      <c r="AI829">
        <v>360</v>
      </c>
      <c r="AJ829">
        <v>349</v>
      </c>
      <c r="AK829">
        <v>0</v>
      </c>
      <c r="AL829">
        <v>2</v>
      </c>
      <c r="AM829">
        <v>5</v>
      </c>
      <c r="AN829">
        <v>694</v>
      </c>
      <c r="AO829">
        <v>8</v>
      </c>
      <c r="AP829">
        <v>633</v>
      </c>
      <c r="AQ829">
        <v>28</v>
      </c>
      <c r="AR829">
        <v>661</v>
      </c>
      <c r="AS829">
        <v>15.4</v>
      </c>
      <c r="AT829">
        <v>46</v>
      </c>
      <c r="AU829">
        <v>1200390</v>
      </c>
      <c r="AV829">
        <v>446</v>
      </c>
      <c r="AW829" t="s">
        <v>14443</v>
      </c>
      <c r="AX829" t="s">
        <v>13221</v>
      </c>
      <c r="AY829" t="s">
        <v>11421</v>
      </c>
      <c r="AZ829">
        <v>33126</v>
      </c>
      <c r="BA829">
        <v>5415</v>
      </c>
      <c r="BB829">
        <v>5415</v>
      </c>
      <c r="BC829">
        <v>0</v>
      </c>
      <c r="BE829">
        <v>12086</v>
      </c>
      <c r="BH829" t="s">
        <v>11427</v>
      </c>
      <c r="BI829" t="s">
        <v>11427</v>
      </c>
      <c r="BJ829" t="s">
        <v>11428</v>
      </c>
      <c r="BK829" t="s">
        <v>11428</v>
      </c>
      <c r="BL829" t="s">
        <v>11428</v>
      </c>
      <c r="BM829" t="s">
        <v>11428</v>
      </c>
      <c r="BN829" t="s">
        <v>11428</v>
      </c>
      <c r="BO829" t="s">
        <v>11428</v>
      </c>
      <c r="BP829" t="s">
        <v>11428</v>
      </c>
      <c r="BQ829" t="s">
        <v>11427</v>
      </c>
      <c r="BR829" t="s">
        <v>11427</v>
      </c>
      <c r="BS829" t="s">
        <v>11427</v>
      </c>
      <c r="BT829" t="s">
        <v>11427</v>
      </c>
      <c r="BU829" t="s">
        <v>11427</v>
      </c>
      <c r="BV829" t="s">
        <v>11427</v>
      </c>
      <c r="BW829" t="s">
        <v>11427</v>
      </c>
      <c r="BY829" t="s">
        <v>11428</v>
      </c>
      <c r="CB829" t="s">
        <v>11427</v>
      </c>
      <c r="CD829">
        <v>633</v>
      </c>
      <c r="CE829">
        <v>28</v>
      </c>
      <c r="CF829">
        <v>661</v>
      </c>
      <c r="CG829">
        <v>0</v>
      </c>
      <c r="CH829">
        <v>0</v>
      </c>
      <c r="CI829">
        <v>709</v>
      </c>
    </row>
    <row r="830" spans="1:87">
      <c r="A830">
        <v>120039000447</v>
      </c>
      <c r="B830" t="s">
        <v>11490</v>
      </c>
      <c r="C830" t="s">
        <v>13861</v>
      </c>
      <c r="D830" t="s">
        <v>14445</v>
      </c>
      <c r="E830" t="s">
        <v>13863</v>
      </c>
      <c r="F830" t="s">
        <v>14446</v>
      </c>
      <c r="G830" t="s">
        <v>14447</v>
      </c>
      <c r="H830" t="s">
        <v>13927</v>
      </c>
      <c r="I830" t="s">
        <v>11421</v>
      </c>
      <c r="J830">
        <v>33055</v>
      </c>
      <c r="K830" t="s">
        <v>11422</v>
      </c>
      <c r="L830">
        <v>12</v>
      </c>
      <c r="M830" t="s">
        <v>11461</v>
      </c>
      <c r="N830">
        <v>5</v>
      </c>
      <c r="P830">
        <v>27</v>
      </c>
      <c r="Q830">
        <v>28</v>
      </c>
      <c r="R830">
        <v>40</v>
      </c>
      <c r="S830">
        <v>33</v>
      </c>
      <c r="T830">
        <v>48</v>
      </c>
      <c r="U830">
        <v>44</v>
      </c>
      <c r="V830">
        <v>42</v>
      </c>
      <c r="AD830" t="s">
        <v>11424</v>
      </c>
      <c r="AE830">
        <v>25.9405</v>
      </c>
      <c r="AF830">
        <v>-80.284800000000004</v>
      </c>
      <c r="AG830" t="s">
        <v>14448</v>
      </c>
      <c r="AH830">
        <v>13</v>
      </c>
      <c r="AI830">
        <v>149</v>
      </c>
      <c r="AJ830">
        <v>113</v>
      </c>
      <c r="AK830">
        <v>0</v>
      </c>
      <c r="AL830">
        <v>0</v>
      </c>
      <c r="AM830">
        <v>125</v>
      </c>
      <c r="AN830">
        <v>125</v>
      </c>
      <c r="AO830">
        <v>9</v>
      </c>
      <c r="AP830">
        <v>240</v>
      </c>
      <c r="AQ830">
        <v>11</v>
      </c>
      <c r="AR830">
        <v>251</v>
      </c>
      <c r="AS830">
        <v>15.4</v>
      </c>
      <c r="AT830">
        <v>17</v>
      </c>
      <c r="AU830">
        <v>1200390</v>
      </c>
      <c r="AV830">
        <v>447</v>
      </c>
      <c r="AW830" t="s">
        <v>14447</v>
      </c>
      <c r="AX830" t="s">
        <v>13927</v>
      </c>
      <c r="AY830" t="s">
        <v>11421</v>
      </c>
      <c r="AZ830">
        <v>33055</v>
      </c>
      <c r="BA830">
        <v>2954</v>
      </c>
      <c r="BB830">
        <v>2954</v>
      </c>
      <c r="BC830">
        <v>0</v>
      </c>
      <c r="BE830">
        <v>12086</v>
      </c>
      <c r="BH830" t="s">
        <v>11427</v>
      </c>
      <c r="BI830" t="s">
        <v>11427</v>
      </c>
      <c r="BJ830" t="s">
        <v>11428</v>
      </c>
      <c r="BK830" t="s">
        <v>11428</v>
      </c>
      <c r="BL830" t="s">
        <v>11428</v>
      </c>
      <c r="BM830" t="s">
        <v>11428</v>
      </c>
      <c r="BN830" t="s">
        <v>11428</v>
      </c>
      <c r="BO830" t="s">
        <v>11428</v>
      </c>
      <c r="BP830" t="s">
        <v>11428</v>
      </c>
      <c r="BQ830" t="s">
        <v>11427</v>
      </c>
      <c r="BR830" t="s">
        <v>11427</v>
      </c>
      <c r="BS830" t="s">
        <v>11427</v>
      </c>
      <c r="BT830" t="s">
        <v>11427</v>
      </c>
      <c r="BU830" t="s">
        <v>11427</v>
      </c>
      <c r="BV830" t="s">
        <v>11427</v>
      </c>
      <c r="BW830" t="s">
        <v>11427</v>
      </c>
      <c r="BY830" t="s">
        <v>11428</v>
      </c>
      <c r="CB830" t="s">
        <v>11427</v>
      </c>
      <c r="CD830">
        <v>240</v>
      </c>
      <c r="CE830">
        <v>11</v>
      </c>
      <c r="CF830">
        <v>251</v>
      </c>
      <c r="CG830">
        <v>0</v>
      </c>
      <c r="CH830">
        <v>3</v>
      </c>
      <c r="CI830">
        <v>262</v>
      </c>
    </row>
    <row r="831" spans="1:87">
      <c r="A831">
        <v>120039000448</v>
      </c>
      <c r="B831" t="s">
        <v>11490</v>
      </c>
      <c r="C831" t="s">
        <v>13861</v>
      </c>
      <c r="D831" t="s">
        <v>14449</v>
      </c>
      <c r="E831" t="s">
        <v>13863</v>
      </c>
      <c r="F831" t="s">
        <v>14450</v>
      </c>
      <c r="G831" t="s">
        <v>14451</v>
      </c>
      <c r="H831" t="s">
        <v>13221</v>
      </c>
      <c r="I831" t="s">
        <v>11421</v>
      </c>
      <c r="J831">
        <v>33167</v>
      </c>
      <c r="K831" t="s">
        <v>11422</v>
      </c>
      <c r="L831">
        <v>12</v>
      </c>
      <c r="M831" t="s">
        <v>11461</v>
      </c>
      <c r="N831">
        <v>5</v>
      </c>
      <c r="P831">
        <v>30</v>
      </c>
      <c r="Q831">
        <v>67</v>
      </c>
      <c r="R831">
        <v>78</v>
      </c>
      <c r="S831">
        <v>81</v>
      </c>
      <c r="T831">
        <v>60</v>
      </c>
      <c r="U831">
        <v>63</v>
      </c>
      <c r="V831">
        <v>45</v>
      </c>
      <c r="AD831" t="s">
        <v>11424</v>
      </c>
      <c r="AE831">
        <v>25.878399999999999</v>
      </c>
      <c r="AF831">
        <v>-80.22</v>
      </c>
      <c r="AG831" t="s">
        <v>14452</v>
      </c>
      <c r="AH831">
        <v>13</v>
      </c>
      <c r="AI831">
        <v>205</v>
      </c>
      <c r="AJ831">
        <v>219</v>
      </c>
      <c r="AK831">
        <v>1</v>
      </c>
      <c r="AL831">
        <v>0</v>
      </c>
      <c r="AM831">
        <v>321</v>
      </c>
      <c r="AN831">
        <v>94</v>
      </c>
      <c r="AO831">
        <v>4</v>
      </c>
      <c r="AP831">
        <v>418</v>
      </c>
      <c r="AQ831">
        <v>3</v>
      </c>
      <c r="AR831">
        <v>421</v>
      </c>
      <c r="AS831">
        <v>17.7</v>
      </c>
      <c r="AT831">
        <v>24</v>
      </c>
      <c r="AU831">
        <v>1200390</v>
      </c>
      <c r="AV831">
        <v>448</v>
      </c>
      <c r="AW831" t="s">
        <v>14451</v>
      </c>
      <c r="AX831" t="s">
        <v>13221</v>
      </c>
      <c r="AY831" t="s">
        <v>11421</v>
      </c>
      <c r="AZ831">
        <v>33167</v>
      </c>
      <c r="BA831">
        <v>3206</v>
      </c>
      <c r="BB831">
        <v>3206</v>
      </c>
      <c r="BC831">
        <v>0</v>
      </c>
      <c r="BE831">
        <v>12086</v>
      </c>
      <c r="BH831" t="s">
        <v>11427</v>
      </c>
      <c r="BI831" t="s">
        <v>11427</v>
      </c>
      <c r="BJ831" t="s">
        <v>11428</v>
      </c>
      <c r="BK831" t="s">
        <v>11428</v>
      </c>
      <c r="BL831" t="s">
        <v>11428</v>
      </c>
      <c r="BM831" t="s">
        <v>11428</v>
      </c>
      <c r="BN831" t="s">
        <v>11428</v>
      </c>
      <c r="BO831" t="s">
        <v>11428</v>
      </c>
      <c r="BP831" t="s">
        <v>11428</v>
      </c>
      <c r="BQ831" t="s">
        <v>11427</v>
      </c>
      <c r="BR831" t="s">
        <v>11427</v>
      </c>
      <c r="BS831" t="s">
        <v>11427</v>
      </c>
      <c r="BT831" t="s">
        <v>11427</v>
      </c>
      <c r="BU831" t="s">
        <v>11427</v>
      </c>
      <c r="BV831" t="s">
        <v>11427</v>
      </c>
      <c r="BW831" t="s">
        <v>11427</v>
      </c>
      <c r="BY831" t="s">
        <v>11428</v>
      </c>
      <c r="CB831" t="s">
        <v>11427</v>
      </c>
      <c r="CD831">
        <v>418</v>
      </c>
      <c r="CE831">
        <v>3</v>
      </c>
      <c r="CF831">
        <v>421</v>
      </c>
      <c r="CG831">
        <v>1</v>
      </c>
      <c r="CH831">
        <v>3</v>
      </c>
      <c r="CI831">
        <v>424</v>
      </c>
    </row>
    <row r="832" spans="1:87">
      <c r="A832">
        <v>120039000450</v>
      </c>
      <c r="B832" t="s">
        <v>11490</v>
      </c>
      <c r="C832" t="s">
        <v>13861</v>
      </c>
      <c r="D832" t="s">
        <v>14453</v>
      </c>
      <c r="E832" t="s">
        <v>13863</v>
      </c>
      <c r="F832" t="s">
        <v>14454</v>
      </c>
      <c r="G832" t="s">
        <v>14455</v>
      </c>
      <c r="H832" t="s">
        <v>13221</v>
      </c>
      <c r="I832" t="s">
        <v>11421</v>
      </c>
      <c r="J832">
        <v>33176</v>
      </c>
      <c r="K832" t="s">
        <v>11422</v>
      </c>
      <c r="L832">
        <v>12</v>
      </c>
      <c r="M832" t="s">
        <v>11461</v>
      </c>
      <c r="N832">
        <v>8</v>
      </c>
      <c r="P832">
        <v>35</v>
      </c>
      <c r="Q832">
        <v>66</v>
      </c>
      <c r="R832">
        <v>92</v>
      </c>
      <c r="S832">
        <v>79</v>
      </c>
      <c r="T832">
        <v>106</v>
      </c>
      <c r="U832">
        <v>87</v>
      </c>
      <c r="V832">
        <v>94</v>
      </c>
      <c r="W832">
        <v>108</v>
      </c>
      <c r="X832">
        <v>77</v>
      </c>
      <c r="Y832">
        <v>69</v>
      </c>
      <c r="AD832" t="s">
        <v>11424</v>
      </c>
      <c r="AE832">
        <v>25.6538</v>
      </c>
      <c r="AF832">
        <v>-80.361800000000002</v>
      </c>
      <c r="AG832" t="s">
        <v>14456</v>
      </c>
      <c r="AH832">
        <v>13</v>
      </c>
      <c r="AI832">
        <v>423</v>
      </c>
      <c r="AJ832">
        <v>390</v>
      </c>
      <c r="AK832">
        <v>0</v>
      </c>
      <c r="AL832">
        <v>11</v>
      </c>
      <c r="AM832">
        <v>72</v>
      </c>
      <c r="AN832">
        <v>546</v>
      </c>
      <c r="AO832">
        <v>176</v>
      </c>
      <c r="AP832">
        <v>206</v>
      </c>
      <c r="AQ832">
        <v>34</v>
      </c>
      <c r="AR832">
        <v>240</v>
      </c>
      <c r="AS832">
        <v>16.600000000000001</v>
      </c>
      <c r="AT832">
        <v>49</v>
      </c>
      <c r="AU832">
        <v>1200390</v>
      </c>
      <c r="AV832">
        <v>450</v>
      </c>
      <c r="AW832" t="s">
        <v>14455</v>
      </c>
      <c r="AX832" t="s">
        <v>13221</v>
      </c>
      <c r="AY832" t="s">
        <v>11421</v>
      </c>
      <c r="AZ832">
        <v>33176</v>
      </c>
      <c r="BA832">
        <v>4719</v>
      </c>
      <c r="BB832">
        <v>4719</v>
      </c>
      <c r="BC832">
        <v>0</v>
      </c>
      <c r="BE832">
        <v>12086</v>
      </c>
      <c r="BH832" t="s">
        <v>11427</v>
      </c>
      <c r="BI832" t="s">
        <v>11427</v>
      </c>
      <c r="BJ832" t="s">
        <v>11428</v>
      </c>
      <c r="BK832" t="s">
        <v>11428</v>
      </c>
      <c r="BL832" t="s">
        <v>11428</v>
      </c>
      <c r="BM832" t="s">
        <v>11428</v>
      </c>
      <c r="BN832" t="s">
        <v>11428</v>
      </c>
      <c r="BO832" t="s">
        <v>11428</v>
      </c>
      <c r="BP832" t="s">
        <v>11428</v>
      </c>
      <c r="BQ832" t="s">
        <v>11428</v>
      </c>
      <c r="BR832" t="s">
        <v>11428</v>
      </c>
      <c r="BS832" t="s">
        <v>11428</v>
      </c>
      <c r="BT832" t="s">
        <v>11427</v>
      </c>
      <c r="BU832" t="s">
        <v>11427</v>
      </c>
      <c r="BV832" t="s">
        <v>11427</v>
      </c>
      <c r="BW832" t="s">
        <v>11427</v>
      </c>
      <c r="BY832" t="s">
        <v>11427</v>
      </c>
      <c r="CB832" t="s">
        <v>11427</v>
      </c>
      <c r="CD832">
        <v>206</v>
      </c>
      <c r="CE832">
        <v>34</v>
      </c>
      <c r="CF832">
        <v>240</v>
      </c>
      <c r="CG832">
        <v>0</v>
      </c>
      <c r="CH832">
        <v>8</v>
      </c>
      <c r="CI832">
        <v>813</v>
      </c>
    </row>
    <row r="833" spans="1:87">
      <c r="A833">
        <v>120039000451</v>
      </c>
      <c r="B833" t="s">
        <v>11490</v>
      </c>
      <c r="C833" t="s">
        <v>13861</v>
      </c>
      <c r="D833" t="s">
        <v>14457</v>
      </c>
      <c r="E833" t="s">
        <v>13863</v>
      </c>
      <c r="F833" t="s">
        <v>14458</v>
      </c>
      <c r="G833" t="s">
        <v>14459</v>
      </c>
      <c r="H833" t="s">
        <v>13880</v>
      </c>
      <c r="I833" t="s">
        <v>11421</v>
      </c>
      <c r="J833">
        <v>33033</v>
      </c>
      <c r="K833" t="s">
        <v>11422</v>
      </c>
      <c r="L833">
        <v>12</v>
      </c>
      <c r="M833" t="s">
        <v>11461</v>
      </c>
      <c r="N833">
        <v>8</v>
      </c>
      <c r="P833">
        <v>89</v>
      </c>
      <c r="Q833">
        <v>108</v>
      </c>
      <c r="R833">
        <v>113</v>
      </c>
      <c r="S833">
        <v>100</v>
      </c>
      <c r="T833">
        <v>115</v>
      </c>
      <c r="U833">
        <v>105</v>
      </c>
      <c r="V833">
        <v>112</v>
      </c>
      <c r="W833">
        <v>96</v>
      </c>
      <c r="X833">
        <v>119</v>
      </c>
      <c r="Y833">
        <v>104</v>
      </c>
      <c r="AD833" t="s">
        <v>11424</v>
      </c>
      <c r="AE833">
        <v>25.499300000000002</v>
      </c>
      <c r="AF833">
        <v>-80.433400000000006</v>
      </c>
      <c r="AG833" t="s">
        <v>14460</v>
      </c>
      <c r="AH833">
        <v>13</v>
      </c>
      <c r="AI833">
        <v>521</v>
      </c>
      <c r="AJ833">
        <v>540</v>
      </c>
      <c r="AK833">
        <v>1</v>
      </c>
      <c r="AL833">
        <v>12</v>
      </c>
      <c r="AM833">
        <v>284</v>
      </c>
      <c r="AN833">
        <v>725</v>
      </c>
      <c r="AO833">
        <v>27</v>
      </c>
      <c r="AP833">
        <v>1023</v>
      </c>
      <c r="AQ833">
        <v>11</v>
      </c>
      <c r="AR833">
        <v>1034</v>
      </c>
      <c r="AS833">
        <v>16.8</v>
      </c>
      <c r="AT833">
        <v>63</v>
      </c>
      <c r="AU833">
        <v>1200390</v>
      </c>
      <c r="AV833">
        <v>451</v>
      </c>
      <c r="AW833" t="s">
        <v>14459</v>
      </c>
      <c r="AX833" t="s">
        <v>13880</v>
      </c>
      <c r="AY833" t="s">
        <v>11421</v>
      </c>
      <c r="AZ833">
        <v>33033</v>
      </c>
      <c r="BA833">
        <v>1527</v>
      </c>
      <c r="BB833">
        <v>1527</v>
      </c>
      <c r="BC833">
        <v>0</v>
      </c>
      <c r="BE833">
        <v>12086</v>
      </c>
      <c r="BH833" t="s">
        <v>11427</v>
      </c>
      <c r="BI833" t="s">
        <v>11427</v>
      </c>
      <c r="BJ833" t="s">
        <v>11428</v>
      </c>
      <c r="BK833" t="s">
        <v>11428</v>
      </c>
      <c r="BL833" t="s">
        <v>11428</v>
      </c>
      <c r="BM833" t="s">
        <v>11428</v>
      </c>
      <c r="BN833" t="s">
        <v>11428</v>
      </c>
      <c r="BO833" t="s">
        <v>11428</v>
      </c>
      <c r="BP833" t="s">
        <v>11428</v>
      </c>
      <c r="BQ833" t="s">
        <v>11428</v>
      </c>
      <c r="BR833" t="s">
        <v>11428</v>
      </c>
      <c r="BS833" t="s">
        <v>11428</v>
      </c>
      <c r="BT833" t="s">
        <v>11427</v>
      </c>
      <c r="BU833" t="s">
        <v>11427</v>
      </c>
      <c r="BV833" t="s">
        <v>11427</v>
      </c>
      <c r="BW833" t="s">
        <v>11427</v>
      </c>
      <c r="BY833" t="s">
        <v>11428</v>
      </c>
      <c r="CB833" t="s">
        <v>11427</v>
      </c>
      <c r="CD833">
        <v>1023</v>
      </c>
      <c r="CE833">
        <v>11</v>
      </c>
      <c r="CF833">
        <v>1034</v>
      </c>
      <c r="CG833">
        <v>0</v>
      </c>
      <c r="CH833">
        <v>12</v>
      </c>
      <c r="CI833">
        <v>1061</v>
      </c>
    </row>
    <row r="834" spans="1:87">
      <c r="A834">
        <v>120039000452</v>
      </c>
      <c r="B834" t="s">
        <v>11490</v>
      </c>
      <c r="C834" t="s">
        <v>13861</v>
      </c>
      <c r="D834" t="s">
        <v>14461</v>
      </c>
      <c r="E834" t="s">
        <v>13863</v>
      </c>
      <c r="F834" t="s">
        <v>14462</v>
      </c>
      <c r="G834" t="s">
        <v>14463</v>
      </c>
      <c r="H834" t="s">
        <v>13880</v>
      </c>
      <c r="I834" t="s">
        <v>11421</v>
      </c>
      <c r="J834">
        <v>33030</v>
      </c>
      <c r="K834" t="s">
        <v>11422</v>
      </c>
      <c r="L834">
        <v>12</v>
      </c>
      <c r="M834" t="s">
        <v>11461</v>
      </c>
      <c r="N834">
        <v>5</v>
      </c>
      <c r="P834">
        <v>20</v>
      </c>
      <c r="Q834">
        <v>110</v>
      </c>
      <c r="R834">
        <v>130</v>
      </c>
      <c r="S834">
        <v>105</v>
      </c>
      <c r="T834">
        <v>144</v>
      </c>
      <c r="U834">
        <v>89</v>
      </c>
      <c r="V834">
        <v>94</v>
      </c>
      <c r="AD834" t="s">
        <v>11424</v>
      </c>
      <c r="AE834">
        <v>25.462800000000001</v>
      </c>
      <c r="AF834">
        <v>-80.484300000000005</v>
      </c>
      <c r="AG834" t="s">
        <v>14464</v>
      </c>
      <c r="AH834">
        <v>13</v>
      </c>
      <c r="AI834">
        <v>372</v>
      </c>
      <c r="AJ834">
        <v>320</v>
      </c>
      <c r="AK834">
        <v>0</v>
      </c>
      <c r="AL834">
        <v>1</v>
      </c>
      <c r="AM834">
        <v>379</v>
      </c>
      <c r="AN834">
        <v>302</v>
      </c>
      <c r="AO834">
        <v>9</v>
      </c>
      <c r="AP834">
        <v>686</v>
      </c>
      <c r="AQ834">
        <v>0</v>
      </c>
      <c r="AR834">
        <v>686</v>
      </c>
      <c r="AS834">
        <v>14.7</v>
      </c>
      <c r="AT834">
        <v>47</v>
      </c>
      <c r="AU834">
        <v>1200390</v>
      </c>
      <c r="AV834">
        <v>452</v>
      </c>
      <c r="AW834" t="s">
        <v>14463</v>
      </c>
      <c r="AX834" t="s">
        <v>13880</v>
      </c>
      <c r="AY834" t="s">
        <v>11421</v>
      </c>
      <c r="AZ834">
        <v>33030</v>
      </c>
      <c r="BA834">
        <v>7163</v>
      </c>
      <c r="BB834">
        <v>7163</v>
      </c>
      <c r="BC834">
        <v>0</v>
      </c>
      <c r="BE834">
        <v>12086</v>
      </c>
      <c r="BH834" t="s">
        <v>11427</v>
      </c>
      <c r="BI834" t="s">
        <v>11427</v>
      </c>
      <c r="BJ834" t="s">
        <v>11428</v>
      </c>
      <c r="BK834" t="s">
        <v>11428</v>
      </c>
      <c r="BL834" t="s">
        <v>11428</v>
      </c>
      <c r="BM834" t="s">
        <v>11428</v>
      </c>
      <c r="BN834" t="s">
        <v>11428</v>
      </c>
      <c r="BO834" t="s">
        <v>11428</v>
      </c>
      <c r="BP834" t="s">
        <v>11428</v>
      </c>
      <c r="BQ834" t="s">
        <v>11427</v>
      </c>
      <c r="BR834" t="s">
        <v>11427</v>
      </c>
      <c r="BS834" t="s">
        <v>11427</v>
      </c>
      <c r="BT834" t="s">
        <v>11427</v>
      </c>
      <c r="BU834" t="s">
        <v>11427</v>
      </c>
      <c r="BV834" t="s">
        <v>11427</v>
      </c>
      <c r="BW834" t="s">
        <v>11427</v>
      </c>
      <c r="BY834" t="s">
        <v>11428</v>
      </c>
      <c r="CB834" t="s">
        <v>11427</v>
      </c>
      <c r="CD834">
        <v>686</v>
      </c>
      <c r="CE834">
        <v>0</v>
      </c>
      <c r="CF834">
        <v>686</v>
      </c>
      <c r="CG834">
        <v>0</v>
      </c>
      <c r="CH834">
        <v>1</v>
      </c>
      <c r="CI834">
        <v>692</v>
      </c>
    </row>
    <row r="835" spans="1:87">
      <c r="A835">
        <v>120039000453</v>
      </c>
      <c r="B835" t="s">
        <v>11490</v>
      </c>
      <c r="C835" t="s">
        <v>13861</v>
      </c>
      <c r="D835" t="s">
        <v>14465</v>
      </c>
      <c r="E835" t="s">
        <v>13863</v>
      </c>
      <c r="F835" t="s">
        <v>14466</v>
      </c>
      <c r="G835" t="s">
        <v>14467</v>
      </c>
      <c r="H835" t="s">
        <v>13221</v>
      </c>
      <c r="I835" t="s">
        <v>11421</v>
      </c>
      <c r="J835">
        <v>33147</v>
      </c>
      <c r="K835" t="s">
        <v>11422</v>
      </c>
      <c r="L835">
        <v>12</v>
      </c>
      <c r="M835" t="s">
        <v>11461</v>
      </c>
      <c r="N835">
        <v>5</v>
      </c>
      <c r="P835">
        <v>132</v>
      </c>
      <c r="Q835">
        <v>57</v>
      </c>
      <c r="R835">
        <v>55</v>
      </c>
      <c r="S835">
        <v>55</v>
      </c>
      <c r="T835">
        <v>74</v>
      </c>
      <c r="U835">
        <v>53</v>
      </c>
      <c r="V835">
        <v>45</v>
      </c>
      <c r="AD835" t="s">
        <v>11424</v>
      </c>
      <c r="AE835">
        <v>25.839099999999998</v>
      </c>
      <c r="AF835">
        <v>-80.228300000000004</v>
      </c>
      <c r="AG835" t="s">
        <v>14468</v>
      </c>
      <c r="AH835">
        <v>13</v>
      </c>
      <c r="AI835">
        <v>259</v>
      </c>
      <c r="AJ835">
        <v>212</v>
      </c>
      <c r="AK835">
        <v>0</v>
      </c>
      <c r="AL835">
        <v>1</v>
      </c>
      <c r="AM835">
        <v>424</v>
      </c>
      <c r="AN835">
        <v>42</v>
      </c>
      <c r="AO835">
        <v>3</v>
      </c>
      <c r="AP835">
        <v>451</v>
      </c>
      <c r="AQ835">
        <v>6</v>
      </c>
      <c r="AR835">
        <v>457</v>
      </c>
      <c r="AS835">
        <v>19.600000000000001</v>
      </c>
      <c r="AT835">
        <v>24</v>
      </c>
      <c r="AU835">
        <v>1200390</v>
      </c>
      <c r="AV835">
        <v>453</v>
      </c>
      <c r="AW835" t="s">
        <v>14467</v>
      </c>
      <c r="AX835" t="s">
        <v>13221</v>
      </c>
      <c r="AY835" t="s">
        <v>11421</v>
      </c>
      <c r="AZ835">
        <v>33147</v>
      </c>
      <c r="BA835">
        <v>6334</v>
      </c>
      <c r="BB835">
        <v>6334</v>
      </c>
      <c r="BC835">
        <v>0</v>
      </c>
      <c r="BE835">
        <v>12086</v>
      </c>
      <c r="BH835" t="s">
        <v>11427</v>
      </c>
      <c r="BI835" t="s">
        <v>11427</v>
      </c>
      <c r="BJ835" t="s">
        <v>11428</v>
      </c>
      <c r="BK835" t="s">
        <v>11428</v>
      </c>
      <c r="BL835" t="s">
        <v>11428</v>
      </c>
      <c r="BM835" t="s">
        <v>11428</v>
      </c>
      <c r="BN835" t="s">
        <v>11428</v>
      </c>
      <c r="BO835" t="s">
        <v>11428</v>
      </c>
      <c r="BP835" t="s">
        <v>11428</v>
      </c>
      <c r="BQ835" t="s">
        <v>11427</v>
      </c>
      <c r="BR835" t="s">
        <v>11427</v>
      </c>
      <c r="BS835" t="s">
        <v>11427</v>
      </c>
      <c r="BT835" t="s">
        <v>11427</v>
      </c>
      <c r="BU835" t="s">
        <v>11427</v>
      </c>
      <c r="BV835" t="s">
        <v>11427</v>
      </c>
      <c r="BW835" t="s">
        <v>11427</v>
      </c>
      <c r="BY835" t="s">
        <v>11428</v>
      </c>
      <c r="CB835" t="s">
        <v>11427</v>
      </c>
      <c r="CD835">
        <v>451</v>
      </c>
      <c r="CE835">
        <v>6</v>
      </c>
      <c r="CF835">
        <v>457</v>
      </c>
      <c r="CG835">
        <v>0</v>
      </c>
      <c r="CH835">
        <v>1</v>
      </c>
      <c r="CI835">
        <v>471</v>
      </c>
    </row>
    <row r="836" spans="1:87">
      <c r="A836">
        <v>120039000454</v>
      </c>
      <c r="B836" t="s">
        <v>11490</v>
      </c>
      <c r="C836" t="s">
        <v>13861</v>
      </c>
      <c r="D836" t="s">
        <v>14469</v>
      </c>
      <c r="E836" t="s">
        <v>13863</v>
      </c>
      <c r="F836" t="s">
        <v>14470</v>
      </c>
      <c r="G836" t="s">
        <v>14471</v>
      </c>
      <c r="H836" t="s">
        <v>13221</v>
      </c>
      <c r="I836" t="s">
        <v>11421</v>
      </c>
      <c r="J836">
        <v>33150</v>
      </c>
      <c r="K836" t="s">
        <v>11422</v>
      </c>
      <c r="L836">
        <v>12</v>
      </c>
      <c r="M836" t="s">
        <v>11461</v>
      </c>
      <c r="N836">
        <v>5</v>
      </c>
      <c r="P836">
        <v>36</v>
      </c>
      <c r="Q836">
        <v>113</v>
      </c>
      <c r="R836">
        <v>117</v>
      </c>
      <c r="S836">
        <v>110</v>
      </c>
      <c r="T836">
        <v>103</v>
      </c>
      <c r="U836">
        <v>92</v>
      </c>
      <c r="V836">
        <v>79</v>
      </c>
      <c r="AD836" t="s">
        <v>11424</v>
      </c>
      <c r="AE836">
        <v>25.844999999999999</v>
      </c>
      <c r="AF836">
        <v>-80.205299999999994</v>
      </c>
      <c r="AG836" t="s">
        <v>14472</v>
      </c>
      <c r="AH836">
        <v>13</v>
      </c>
      <c r="AI836">
        <v>331</v>
      </c>
      <c r="AJ836">
        <v>319</v>
      </c>
      <c r="AK836">
        <v>0</v>
      </c>
      <c r="AL836">
        <v>0</v>
      </c>
      <c r="AM836">
        <v>475</v>
      </c>
      <c r="AN836">
        <v>130</v>
      </c>
      <c r="AO836">
        <v>7</v>
      </c>
      <c r="AP836">
        <v>617</v>
      </c>
      <c r="AQ836">
        <v>3</v>
      </c>
      <c r="AR836">
        <v>620</v>
      </c>
      <c r="AS836">
        <v>18.100000000000001</v>
      </c>
      <c r="AT836">
        <v>36</v>
      </c>
      <c r="AU836">
        <v>1200390</v>
      </c>
      <c r="AV836">
        <v>454</v>
      </c>
      <c r="AW836" t="s">
        <v>14471</v>
      </c>
      <c r="AX836" t="s">
        <v>13221</v>
      </c>
      <c r="AY836" t="s">
        <v>11421</v>
      </c>
      <c r="AZ836">
        <v>33150</v>
      </c>
      <c r="BA836">
        <v>2853</v>
      </c>
      <c r="BB836">
        <v>2853</v>
      </c>
      <c r="BC836">
        <v>0</v>
      </c>
      <c r="BE836">
        <v>12086</v>
      </c>
      <c r="BH836" t="s">
        <v>11427</v>
      </c>
      <c r="BI836" t="s">
        <v>11427</v>
      </c>
      <c r="BJ836" t="s">
        <v>11428</v>
      </c>
      <c r="BK836" t="s">
        <v>11428</v>
      </c>
      <c r="BL836" t="s">
        <v>11428</v>
      </c>
      <c r="BM836" t="s">
        <v>11428</v>
      </c>
      <c r="BN836" t="s">
        <v>11428</v>
      </c>
      <c r="BO836" t="s">
        <v>11428</v>
      </c>
      <c r="BP836" t="s">
        <v>11428</v>
      </c>
      <c r="BQ836" t="s">
        <v>11427</v>
      </c>
      <c r="BR836" t="s">
        <v>11427</v>
      </c>
      <c r="BS836" t="s">
        <v>11427</v>
      </c>
      <c r="BT836" t="s">
        <v>11427</v>
      </c>
      <c r="BU836" t="s">
        <v>11427</v>
      </c>
      <c r="BV836" t="s">
        <v>11427</v>
      </c>
      <c r="BW836" t="s">
        <v>11427</v>
      </c>
      <c r="BY836" t="s">
        <v>11428</v>
      </c>
      <c r="CB836" t="s">
        <v>11427</v>
      </c>
      <c r="CD836">
        <v>617</v>
      </c>
      <c r="CE836">
        <v>3</v>
      </c>
      <c r="CF836">
        <v>620</v>
      </c>
      <c r="CG836">
        <v>0</v>
      </c>
      <c r="CH836">
        <v>38</v>
      </c>
      <c r="CI836">
        <v>650</v>
      </c>
    </row>
    <row r="837" spans="1:87">
      <c r="A837">
        <v>120039000455</v>
      </c>
      <c r="B837" t="s">
        <v>11490</v>
      </c>
      <c r="C837" t="s">
        <v>13861</v>
      </c>
      <c r="D837" t="s">
        <v>14473</v>
      </c>
      <c r="E837" t="s">
        <v>13863</v>
      </c>
      <c r="F837" t="s">
        <v>14474</v>
      </c>
      <c r="G837" t="s">
        <v>14475</v>
      </c>
      <c r="H837" t="s">
        <v>13221</v>
      </c>
      <c r="I837" t="s">
        <v>11421</v>
      </c>
      <c r="J837">
        <v>33142</v>
      </c>
      <c r="K837" t="s">
        <v>11422</v>
      </c>
      <c r="L837">
        <v>12</v>
      </c>
      <c r="M837" t="s">
        <v>11461</v>
      </c>
      <c r="N837">
        <v>5</v>
      </c>
      <c r="P837">
        <v>19</v>
      </c>
      <c r="Q837">
        <v>74</v>
      </c>
      <c r="R837">
        <v>72</v>
      </c>
      <c r="S837">
        <v>88</v>
      </c>
      <c r="T837">
        <v>86</v>
      </c>
      <c r="U837">
        <v>61</v>
      </c>
      <c r="V837">
        <v>84</v>
      </c>
      <c r="AD837" t="s">
        <v>11424</v>
      </c>
      <c r="AE837">
        <v>25.820900000000002</v>
      </c>
      <c r="AF837">
        <v>-80.247799999999998</v>
      </c>
      <c r="AG837" t="s">
        <v>14476</v>
      </c>
      <c r="AH837">
        <v>13</v>
      </c>
      <c r="AI837">
        <v>244</v>
      </c>
      <c r="AJ837">
        <v>240</v>
      </c>
      <c r="AK837">
        <v>0</v>
      </c>
      <c r="AL837">
        <v>1</v>
      </c>
      <c r="AM837">
        <v>403</v>
      </c>
      <c r="AN837">
        <v>76</v>
      </c>
      <c r="AO837">
        <v>2</v>
      </c>
      <c r="AP837">
        <v>466</v>
      </c>
      <c r="AQ837">
        <v>8</v>
      </c>
      <c r="AR837">
        <v>474</v>
      </c>
      <c r="AS837">
        <v>13.8</v>
      </c>
      <c r="AT837">
        <v>35</v>
      </c>
      <c r="AU837">
        <v>1200390</v>
      </c>
      <c r="AV837">
        <v>455</v>
      </c>
      <c r="AW837" t="s">
        <v>14475</v>
      </c>
      <c r="AX837" t="s">
        <v>13221</v>
      </c>
      <c r="AY837" t="s">
        <v>11421</v>
      </c>
      <c r="AZ837">
        <v>33142</v>
      </c>
      <c r="BA837">
        <v>3439</v>
      </c>
      <c r="BB837">
        <v>3439</v>
      </c>
      <c r="BC837">
        <v>0</v>
      </c>
      <c r="BE837">
        <v>12086</v>
      </c>
      <c r="BH837" t="s">
        <v>11427</v>
      </c>
      <c r="BI837" t="s">
        <v>11427</v>
      </c>
      <c r="BJ837" t="s">
        <v>11428</v>
      </c>
      <c r="BK837" t="s">
        <v>11428</v>
      </c>
      <c r="BL837" t="s">
        <v>11428</v>
      </c>
      <c r="BM837" t="s">
        <v>11428</v>
      </c>
      <c r="BN837" t="s">
        <v>11428</v>
      </c>
      <c r="BO837" t="s">
        <v>11428</v>
      </c>
      <c r="BP837" t="s">
        <v>11428</v>
      </c>
      <c r="BQ837" t="s">
        <v>11427</v>
      </c>
      <c r="BR837" t="s">
        <v>11427</v>
      </c>
      <c r="BS837" t="s">
        <v>11427</v>
      </c>
      <c r="BT837" t="s">
        <v>11427</v>
      </c>
      <c r="BU837" t="s">
        <v>11427</v>
      </c>
      <c r="BV837" t="s">
        <v>11427</v>
      </c>
      <c r="BW837" t="s">
        <v>11427</v>
      </c>
      <c r="BY837" t="s">
        <v>11428</v>
      </c>
      <c r="CB837" t="s">
        <v>11427</v>
      </c>
      <c r="CD837">
        <v>466</v>
      </c>
      <c r="CE837">
        <v>8</v>
      </c>
      <c r="CF837">
        <v>474</v>
      </c>
      <c r="CG837">
        <v>0</v>
      </c>
      <c r="CH837">
        <v>2</v>
      </c>
      <c r="CI837">
        <v>484</v>
      </c>
    </row>
    <row r="838" spans="1:87">
      <c r="A838">
        <v>120039000456</v>
      </c>
      <c r="B838" t="s">
        <v>11490</v>
      </c>
      <c r="C838" t="s">
        <v>13861</v>
      </c>
      <c r="D838" t="s">
        <v>14477</v>
      </c>
      <c r="E838" t="s">
        <v>13863</v>
      </c>
      <c r="F838" t="s">
        <v>14478</v>
      </c>
      <c r="G838" t="s">
        <v>14479</v>
      </c>
      <c r="H838" t="s">
        <v>14480</v>
      </c>
      <c r="I838" t="s">
        <v>11421</v>
      </c>
      <c r="J838">
        <v>33143</v>
      </c>
      <c r="K838" t="s">
        <v>11422</v>
      </c>
      <c r="L838">
        <v>12</v>
      </c>
      <c r="M838" t="s">
        <v>11461</v>
      </c>
      <c r="N838">
        <v>5</v>
      </c>
      <c r="P838">
        <v>12</v>
      </c>
      <c r="Q838">
        <v>54</v>
      </c>
      <c r="R838">
        <v>65</v>
      </c>
      <c r="S838">
        <v>74</v>
      </c>
      <c r="T838">
        <v>60</v>
      </c>
      <c r="U838">
        <v>62</v>
      </c>
      <c r="V838">
        <v>57</v>
      </c>
      <c r="AD838" t="s">
        <v>11424</v>
      </c>
      <c r="AE838">
        <v>25.702000000000002</v>
      </c>
      <c r="AF838">
        <v>-80.301100000000005</v>
      </c>
      <c r="AG838" t="s">
        <v>14481</v>
      </c>
      <c r="AH838">
        <v>13</v>
      </c>
      <c r="AI838">
        <v>212</v>
      </c>
      <c r="AJ838">
        <v>172</v>
      </c>
      <c r="AK838">
        <v>0</v>
      </c>
      <c r="AL838">
        <v>23</v>
      </c>
      <c r="AM838">
        <v>77</v>
      </c>
      <c r="AN838">
        <v>212</v>
      </c>
      <c r="AO838">
        <v>66</v>
      </c>
      <c r="AP838">
        <v>231</v>
      </c>
      <c r="AQ838">
        <v>18</v>
      </c>
      <c r="AR838">
        <v>249</v>
      </c>
      <c r="AS838">
        <v>14.8</v>
      </c>
      <c r="AT838">
        <v>26</v>
      </c>
      <c r="AU838">
        <v>1200390</v>
      </c>
      <c r="AV838">
        <v>456</v>
      </c>
      <c r="AW838" t="s">
        <v>14479</v>
      </c>
      <c r="AX838" t="s">
        <v>14480</v>
      </c>
      <c r="AY838" t="s">
        <v>11421</v>
      </c>
      <c r="AZ838">
        <v>33143</v>
      </c>
      <c r="BA838">
        <v>4621</v>
      </c>
      <c r="BB838">
        <v>4621</v>
      </c>
      <c r="BC838">
        <v>0</v>
      </c>
      <c r="BE838">
        <v>12086</v>
      </c>
      <c r="BH838" t="s">
        <v>11427</v>
      </c>
      <c r="BI838" t="s">
        <v>11427</v>
      </c>
      <c r="BJ838" t="s">
        <v>11428</v>
      </c>
      <c r="BK838" t="s">
        <v>11428</v>
      </c>
      <c r="BL838" t="s">
        <v>11428</v>
      </c>
      <c r="BM838" t="s">
        <v>11428</v>
      </c>
      <c r="BN838" t="s">
        <v>11428</v>
      </c>
      <c r="BO838" t="s">
        <v>11428</v>
      </c>
      <c r="BP838" t="s">
        <v>11428</v>
      </c>
      <c r="BQ838" t="s">
        <v>11427</v>
      </c>
      <c r="BR838" t="s">
        <v>11427</v>
      </c>
      <c r="BS838" t="s">
        <v>11427</v>
      </c>
      <c r="BT838" t="s">
        <v>11427</v>
      </c>
      <c r="BU838" t="s">
        <v>11427</v>
      </c>
      <c r="BV838" t="s">
        <v>11427</v>
      </c>
      <c r="BW838" t="s">
        <v>11427</v>
      </c>
      <c r="BY838" t="s">
        <v>11428</v>
      </c>
      <c r="CB838" t="s">
        <v>11427</v>
      </c>
      <c r="CD838">
        <v>231</v>
      </c>
      <c r="CE838">
        <v>18</v>
      </c>
      <c r="CF838">
        <v>249</v>
      </c>
      <c r="CG838">
        <v>0</v>
      </c>
      <c r="CH838">
        <v>6</v>
      </c>
      <c r="CI838">
        <v>384</v>
      </c>
    </row>
    <row r="839" spans="1:87">
      <c r="A839">
        <v>120039000457</v>
      </c>
      <c r="B839" t="s">
        <v>11490</v>
      </c>
      <c r="C839" t="s">
        <v>13861</v>
      </c>
      <c r="D839" t="s">
        <v>14482</v>
      </c>
      <c r="E839" t="s">
        <v>13863</v>
      </c>
      <c r="F839" t="s">
        <v>14483</v>
      </c>
      <c r="G839" t="s">
        <v>14484</v>
      </c>
      <c r="H839" t="s">
        <v>13221</v>
      </c>
      <c r="I839" t="s">
        <v>11421</v>
      </c>
      <c r="J839">
        <v>33176</v>
      </c>
      <c r="K839" t="s">
        <v>11422</v>
      </c>
      <c r="L839">
        <v>12</v>
      </c>
      <c r="M839" t="s">
        <v>11461</v>
      </c>
      <c r="N839">
        <v>8</v>
      </c>
      <c r="P839">
        <v>20</v>
      </c>
      <c r="Q839">
        <v>100</v>
      </c>
      <c r="R839">
        <v>113</v>
      </c>
      <c r="S839">
        <v>131</v>
      </c>
      <c r="T839">
        <v>134</v>
      </c>
      <c r="U839">
        <v>142</v>
      </c>
      <c r="V839">
        <v>129</v>
      </c>
      <c r="W839">
        <v>130</v>
      </c>
      <c r="X839">
        <v>124</v>
      </c>
      <c r="Y839">
        <v>127</v>
      </c>
      <c r="AD839" t="s">
        <v>11424</v>
      </c>
      <c r="AE839">
        <v>25.636199999999999</v>
      </c>
      <c r="AF839">
        <v>-80.375</v>
      </c>
      <c r="AG839" t="s">
        <v>14485</v>
      </c>
      <c r="AH839">
        <v>13</v>
      </c>
      <c r="AI839">
        <v>567</v>
      </c>
      <c r="AJ839">
        <v>583</v>
      </c>
      <c r="AK839">
        <v>5</v>
      </c>
      <c r="AL839">
        <v>41</v>
      </c>
      <c r="AM839">
        <v>671</v>
      </c>
      <c r="AN839">
        <v>333</v>
      </c>
      <c r="AO839">
        <v>62</v>
      </c>
      <c r="AP839">
        <v>639</v>
      </c>
      <c r="AQ839">
        <v>86</v>
      </c>
      <c r="AR839">
        <v>725</v>
      </c>
      <c r="AS839">
        <v>16.399999999999999</v>
      </c>
      <c r="AT839">
        <v>70</v>
      </c>
      <c r="AU839">
        <v>1200390</v>
      </c>
      <c r="AV839">
        <v>457</v>
      </c>
      <c r="AW839" t="s">
        <v>14484</v>
      </c>
      <c r="AX839" t="s">
        <v>13221</v>
      </c>
      <c r="AY839" t="s">
        <v>11421</v>
      </c>
      <c r="AZ839">
        <v>33176</v>
      </c>
      <c r="BA839">
        <v>6425</v>
      </c>
      <c r="BB839">
        <v>6425</v>
      </c>
      <c r="BC839">
        <v>0</v>
      </c>
      <c r="BE839">
        <v>12086</v>
      </c>
      <c r="BH839" t="s">
        <v>11427</v>
      </c>
      <c r="BI839" t="s">
        <v>11427</v>
      </c>
      <c r="BJ839" t="s">
        <v>11428</v>
      </c>
      <c r="BK839" t="s">
        <v>11428</v>
      </c>
      <c r="BL839" t="s">
        <v>11428</v>
      </c>
      <c r="BM839" t="s">
        <v>11428</v>
      </c>
      <c r="BN839" t="s">
        <v>11428</v>
      </c>
      <c r="BO839" t="s">
        <v>11428</v>
      </c>
      <c r="BP839" t="s">
        <v>11428</v>
      </c>
      <c r="BQ839" t="s">
        <v>11428</v>
      </c>
      <c r="BR839" t="s">
        <v>11428</v>
      </c>
      <c r="BS839" t="s">
        <v>11428</v>
      </c>
      <c r="BT839" t="s">
        <v>11427</v>
      </c>
      <c r="BU839" t="s">
        <v>11427</v>
      </c>
      <c r="BV839" t="s">
        <v>11427</v>
      </c>
      <c r="BW839" t="s">
        <v>11427</v>
      </c>
      <c r="BY839" t="s">
        <v>11428</v>
      </c>
      <c r="CB839" t="s">
        <v>11427</v>
      </c>
      <c r="CD839">
        <v>639</v>
      </c>
      <c r="CE839">
        <v>86</v>
      </c>
      <c r="CF839">
        <v>725</v>
      </c>
      <c r="CG839">
        <v>1</v>
      </c>
      <c r="CH839">
        <v>37</v>
      </c>
      <c r="CI839">
        <v>1150</v>
      </c>
    </row>
    <row r="840" spans="1:87">
      <c r="A840">
        <v>120039000458</v>
      </c>
      <c r="B840" t="s">
        <v>11490</v>
      </c>
      <c r="C840" t="s">
        <v>13861</v>
      </c>
      <c r="D840" t="s">
        <v>14486</v>
      </c>
      <c r="E840" t="s">
        <v>13863</v>
      </c>
      <c r="F840" t="s">
        <v>14487</v>
      </c>
      <c r="G840" t="s">
        <v>14488</v>
      </c>
      <c r="H840" t="s">
        <v>13979</v>
      </c>
      <c r="I840" t="s">
        <v>11421</v>
      </c>
      <c r="J840">
        <v>33012</v>
      </c>
      <c r="K840" t="s">
        <v>11422</v>
      </c>
      <c r="L840">
        <v>12</v>
      </c>
      <c r="M840" t="s">
        <v>11461</v>
      </c>
      <c r="N840">
        <v>5</v>
      </c>
      <c r="P840">
        <v>19</v>
      </c>
      <c r="Q840">
        <v>111</v>
      </c>
      <c r="R840">
        <v>130</v>
      </c>
      <c r="S840">
        <v>147</v>
      </c>
      <c r="T840">
        <v>170</v>
      </c>
      <c r="U840">
        <v>144</v>
      </c>
      <c r="V840">
        <v>177</v>
      </c>
      <c r="AD840" t="s">
        <v>11424</v>
      </c>
      <c r="AE840">
        <v>25.861899999999999</v>
      </c>
      <c r="AF840">
        <v>-80.299099999999996</v>
      </c>
      <c r="AG840" t="s">
        <v>14489</v>
      </c>
      <c r="AH840">
        <v>13</v>
      </c>
      <c r="AI840">
        <v>462</v>
      </c>
      <c r="AJ840">
        <v>436</v>
      </c>
      <c r="AK840">
        <v>0</v>
      </c>
      <c r="AL840">
        <v>3</v>
      </c>
      <c r="AM840">
        <v>5</v>
      </c>
      <c r="AN840">
        <v>877</v>
      </c>
      <c r="AO840">
        <v>13</v>
      </c>
      <c r="AP840">
        <v>770</v>
      </c>
      <c r="AQ840">
        <v>43</v>
      </c>
      <c r="AR840">
        <v>813</v>
      </c>
      <c r="AS840">
        <v>15.2</v>
      </c>
      <c r="AT840">
        <v>59</v>
      </c>
      <c r="AU840">
        <v>1200390</v>
      </c>
      <c r="AV840">
        <v>458</v>
      </c>
      <c r="AW840" t="s">
        <v>14488</v>
      </c>
      <c r="AX840" t="s">
        <v>13979</v>
      </c>
      <c r="AY840" t="s">
        <v>11421</v>
      </c>
      <c r="AZ840">
        <v>33012</v>
      </c>
      <c r="BA840">
        <v>3832</v>
      </c>
      <c r="BB840">
        <v>3832</v>
      </c>
      <c r="BC840">
        <v>0</v>
      </c>
      <c r="BE840">
        <v>12086</v>
      </c>
      <c r="BH840" t="s">
        <v>11427</v>
      </c>
      <c r="BI840" t="s">
        <v>11427</v>
      </c>
      <c r="BJ840" t="s">
        <v>11428</v>
      </c>
      <c r="BK840" t="s">
        <v>11428</v>
      </c>
      <c r="BL840" t="s">
        <v>11428</v>
      </c>
      <c r="BM840" t="s">
        <v>11428</v>
      </c>
      <c r="BN840" t="s">
        <v>11428</v>
      </c>
      <c r="BO840" t="s">
        <v>11428</v>
      </c>
      <c r="BP840" t="s">
        <v>11428</v>
      </c>
      <c r="BQ840" t="s">
        <v>11427</v>
      </c>
      <c r="BR840" t="s">
        <v>11427</v>
      </c>
      <c r="BS840" t="s">
        <v>11427</v>
      </c>
      <c r="BT840" t="s">
        <v>11427</v>
      </c>
      <c r="BU840" t="s">
        <v>11427</v>
      </c>
      <c r="BV840" t="s">
        <v>11427</v>
      </c>
      <c r="BW840" t="s">
        <v>11427</v>
      </c>
      <c r="BY840" t="s">
        <v>11428</v>
      </c>
      <c r="CB840" t="s">
        <v>11427</v>
      </c>
      <c r="CD840">
        <v>770</v>
      </c>
      <c r="CE840">
        <v>43</v>
      </c>
      <c r="CF840">
        <v>813</v>
      </c>
      <c r="CG840">
        <v>0</v>
      </c>
      <c r="CH840">
        <v>0</v>
      </c>
      <c r="CI840">
        <v>898</v>
      </c>
    </row>
    <row r="841" spans="1:87">
      <c r="A841">
        <v>120039000459</v>
      </c>
      <c r="B841" t="s">
        <v>11490</v>
      </c>
      <c r="C841" t="s">
        <v>13861</v>
      </c>
      <c r="D841" t="s">
        <v>14490</v>
      </c>
      <c r="E841" t="s">
        <v>13863</v>
      </c>
      <c r="F841" t="s">
        <v>14491</v>
      </c>
      <c r="G841" t="s">
        <v>14492</v>
      </c>
      <c r="H841" t="s">
        <v>13221</v>
      </c>
      <c r="I841" t="s">
        <v>11421</v>
      </c>
      <c r="J841">
        <v>33142</v>
      </c>
      <c r="K841" t="s">
        <v>11422</v>
      </c>
      <c r="L841">
        <v>12</v>
      </c>
      <c r="M841" t="s">
        <v>11461</v>
      </c>
      <c r="N841">
        <v>5</v>
      </c>
      <c r="P841">
        <v>221</v>
      </c>
      <c r="Q841">
        <v>60</v>
      </c>
      <c r="R841">
        <v>81</v>
      </c>
      <c r="S841">
        <v>81</v>
      </c>
      <c r="T841">
        <v>92</v>
      </c>
      <c r="U841">
        <v>74</v>
      </c>
      <c r="V841">
        <v>80</v>
      </c>
      <c r="AD841" t="s">
        <v>11424</v>
      </c>
      <c r="AE841">
        <v>25.807700000000001</v>
      </c>
      <c r="AF841">
        <v>-80.245400000000004</v>
      </c>
      <c r="AG841" t="s">
        <v>14493</v>
      </c>
      <c r="AH841">
        <v>13</v>
      </c>
      <c r="AI841">
        <v>373</v>
      </c>
      <c r="AJ841">
        <v>316</v>
      </c>
      <c r="AK841">
        <v>0</v>
      </c>
      <c r="AL841">
        <v>0</v>
      </c>
      <c r="AM841">
        <v>225</v>
      </c>
      <c r="AN841">
        <v>462</v>
      </c>
      <c r="AO841">
        <v>1</v>
      </c>
      <c r="AP841">
        <v>657</v>
      </c>
      <c r="AQ841">
        <v>7</v>
      </c>
      <c r="AR841">
        <v>664</v>
      </c>
      <c r="AS841">
        <v>19.7</v>
      </c>
      <c r="AT841">
        <v>35</v>
      </c>
      <c r="AU841">
        <v>1200390</v>
      </c>
      <c r="AV841">
        <v>459</v>
      </c>
      <c r="AW841" t="s">
        <v>14492</v>
      </c>
      <c r="AX841" t="s">
        <v>13221</v>
      </c>
      <c r="AY841" t="s">
        <v>11421</v>
      </c>
      <c r="AZ841">
        <v>33142</v>
      </c>
      <c r="BA841">
        <v>5242</v>
      </c>
      <c r="BB841">
        <v>5242</v>
      </c>
      <c r="BC841">
        <v>0</v>
      </c>
      <c r="BE841">
        <v>12086</v>
      </c>
      <c r="BH841" t="s">
        <v>11427</v>
      </c>
      <c r="BI841" t="s">
        <v>11427</v>
      </c>
      <c r="BJ841" t="s">
        <v>11428</v>
      </c>
      <c r="BK841" t="s">
        <v>11428</v>
      </c>
      <c r="BL841" t="s">
        <v>11428</v>
      </c>
      <c r="BM841" t="s">
        <v>11428</v>
      </c>
      <c r="BN841" t="s">
        <v>11428</v>
      </c>
      <c r="BO841" t="s">
        <v>11428</v>
      </c>
      <c r="BP841" t="s">
        <v>11428</v>
      </c>
      <c r="BQ841" t="s">
        <v>11427</v>
      </c>
      <c r="BR841" t="s">
        <v>11427</v>
      </c>
      <c r="BS841" t="s">
        <v>11427</v>
      </c>
      <c r="BT841" t="s">
        <v>11427</v>
      </c>
      <c r="BU841" t="s">
        <v>11427</v>
      </c>
      <c r="BV841" t="s">
        <v>11427</v>
      </c>
      <c r="BW841" t="s">
        <v>11427</v>
      </c>
      <c r="BY841" t="s">
        <v>11428</v>
      </c>
      <c r="CB841" t="s">
        <v>11427</v>
      </c>
      <c r="CD841">
        <v>657</v>
      </c>
      <c r="CE841">
        <v>7</v>
      </c>
      <c r="CF841">
        <v>664</v>
      </c>
      <c r="CG841">
        <v>0</v>
      </c>
      <c r="CH841">
        <v>1</v>
      </c>
      <c r="CI841">
        <v>689</v>
      </c>
    </row>
    <row r="842" spans="1:87">
      <c r="A842">
        <v>120039000461</v>
      </c>
      <c r="B842" t="s">
        <v>11490</v>
      </c>
      <c r="C842" t="s">
        <v>13861</v>
      </c>
      <c r="D842" t="s">
        <v>14494</v>
      </c>
      <c r="E842" t="s">
        <v>13863</v>
      </c>
      <c r="F842" t="s">
        <v>14495</v>
      </c>
      <c r="G842" t="s">
        <v>14496</v>
      </c>
      <c r="H842" t="s">
        <v>13927</v>
      </c>
      <c r="I842" t="s">
        <v>11421</v>
      </c>
      <c r="J842">
        <v>33055</v>
      </c>
      <c r="K842" t="s">
        <v>11422</v>
      </c>
      <c r="L842">
        <v>12</v>
      </c>
      <c r="M842" t="s">
        <v>11461</v>
      </c>
      <c r="N842">
        <v>5</v>
      </c>
      <c r="P842">
        <v>31</v>
      </c>
      <c r="Q842">
        <v>40</v>
      </c>
      <c r="R842">
        <v>54</v>
      </c>
      <c r="S842">
        <v>46</v>
      </c>
      <c r="T842">
        <v>36</v>
      </c>
      <c r="U842">
        <v>38</v>
      </c>
      <c r="V842">
        <v>39</v>
      </c>
      <c r="AD842" t="s">
        <v>11424</v>
      </c>
      <c r="AE842">
        <v>25.948899999999998</v>
      </c>
      <c r="AF842">
        <v>-80.275199999999998</v>
      </c>
      <c r="AG842" t="s">
        <v>14497</v>
      </c>
      <c r="AH842">
        <v>13</v>
      </c>
      <c r="AI842">
        <v>156</v>
      </c>
      <c r="AJ842">
        <v>128</v>
      </c>
      <c r="AK842">
        <v>0</v>
      </c>
      <c r="AL842">
        <v>2</v>
      </c>
      <c r="AM842">
        <v>124</v>
      </c>
      <c r="AN842">
        <v>149</v>
      </c>
      <c r="AO842">
        <v>8</v>
      </c>
      <c r="AP842">
        <v>250</v>
      </c>
      <c r="AQ842">
        <v>11</v>
      </c>
      <c r="AR842">
        <v>261</v>
      </c>
      <c r="AS842">
        <v>14.2</v>
      </c>
      <c r="AT842">
        <v>20</v>
      </c>
      <c r="AU842">
        <v>1200390</v>
      </c>
      <c r="AV842">
        <v>461</v>
      </c>
      <c r="AW842" t="s">
        <v>14496</v>
      </c>
      <c r="AX842" t="s">
        <v>13927</v>
      </c>
      <c r="AY842" t="s">
        <v>11421</v>
      </c>
      <c r="AZ842">
        <v>33055</v>
      </c>
      <c r="BA842">
        <v>2135</v>
      </c>
      <c r="BB842">
        <v>2135</v>
      </c>
      <c r="BC842">
        <v>0</v>
      </c>
      <c r="BE842">
        <v>12086</v>
      </c>
      <c r="BH842" t="s">
        <v>11427</v>
      </c>
      <c r="BI842" t="s">
        <v>11427</v>
      </c>
      <c r="BJ842" t="s">
        <v>11428</v>
      </c>
      <c r="BK842" t="s">
        <v>11428</v>
      </c>
      <c r="BL842" t="s">
        <v>11428</v>
      </c>
      <c r="BM842" t="s">
        <v>11428</v>
      </c>
      <c r="BN842" t="s">
        <v>11428</v>
      </c>
      <c r="BO842" t="s">
        <v>11428</v>
      </c>
      <c r="BP842" t="s">
        <v>11428</v>
      </c>
      <c r="BQ842" t="s">
        <v>11427</v>
      </c>
      <c r="BR842" t="s">
        <v>11427</v>
      </c>
      <c r="BS842" t="s">
        <v>11427</v>
      </c>
      <c r="BT842" t="s">
        <v>11427</v>
      </c>
      <c r="BU842" t="s">
        <v>11427</v>
      </c>
      <c r="BV842" t="s">
        <v>11427</v>
      </c>
      <c r="BW842" t="s">
        <v>11427</v>
      </c>
      <c r="BY842" t="s">
        <v>11428</v>
      </c>
      <c r="CB842" t="s">
        <v>11427</v>
      </c>
      <c r="CD842">
        <v>250</v>
      </c>
      <c r="CE842">
        <v>11</v>
      </c>
      <c r="CF842">
        <v>261</v>
      </c>
      <c r="CG842">
        <v>0</v>
      </c>
      <c r="CH842">
        <v>1</v>
      </c>
      <c r="CI842">
        <v>284</v>
      </c>
    </row>
    <row r="843" spans="1:87">
      <c r="A843">
        <v>120039000462</v>
      </c>
      <c r="B843" t="s">
        <v>11490</v>
      </c>
      <c r="C843" t="s">
        <v>13861</v>
      </c>
      <c r="D843" t="s">
        <v>14498</v>
      </c>
      <c r="E843" t="s">
        <v>13863</v>
      </c>
      <c r="F843" t="s">
        <v>14499</v>
      </c>
      <c r="G843" t="s">
        <v>14500</v>
      </c>
      <c r="H843" t="s">
        <v>13221</v>
      </c>
      <c r="I843" t="s">
        <v>11421</v>
      </c>
      <c r="J843">
        <v>33177</v>
      </c>
      <c r="K843" t="s">
        <v>11422</v>
      </c>
      <c r="L843">
        <v>12</v>
      </c>
      <c r="M843" t="s">
        <v>11461</v>
      </c>
      <c r="N843">
        <v>5</v>
      </c>
      <c r="P843">
        <v>117</v>
      </c>
      <c r="Q843">
        <v>138</v>
      </c>
      <c r="R843">
        <v>150</v>
      </c>
      <c r="S843">
        <v>214</v>
      </c>
      <c r="T843">
        <v>162</v>
      </c>
      <c r="U843">
        <v>183</v>
      </c>
      <c r="V843">
        <v>159</v>
      </c>
      <c r="AD843" t="s">
        <v>11424</v>
      </c>
      <c r="AE843">
        <v>25.603899999999999</v>
      </c>
      <c r="AF843">
        <v>-80.380300000000005</v>
      </c>
      <c r="AG843" t="s">
        <v>14501</v>
      </c>
      <c r="AH843">
        <v>13</v>
      </c>
      <c r="AI843">
        <v>580</v>
      </c>
      <c r="AJ843">
        <v>543</v>
      </c>
      <c r="AK843">
        <v>1</v>
      </c>
      <c r="AL843">
        <v>6</v>
      </c>
      <c r="AM843">
        <v>106</v>
      </c>
      <c r="AN843">
        <v>986</v>
      </c>
      <c r="AO843">
        <v>22</v>
      </c>
      <c r="AP843">
        <v>972</v>
      </c>
      <c r="AQ843">
        <v>26</v>
      </c>
      <c r="AR843">
        <v>998</v>
      </c>
      <c r="AS843">
        <v>15.6</v>
      </c>
      <c r="AT843">
        <v>72</v>
      </c>
      <c r="AU843">
        <v>1200390</v>
      </c>
      <c r="AV843">
        <v>462</v>
      </c>
      <c r="AW843" t="s">
        <v>14500</v>
      </c>
      <c r="AX843" t="s">
        <v>13221</v>
      </c>
      <c r="AY843" t="s">
        <v>11421</v>
      </c>
      <c r="AZ843">
        <v>33177</v>
      </c>
      <c r="BA843">
        <v>2324</v>
      </c>
      <c r="BB843">
        <v>2324</v>
      </c>
      <c r="BC843">
        <v>0</v>
      </c>
      <c r="BE843">
        <v>12086</v>
      </c>
      <c r="BH843" t="s">
        <v>11427</v>
      </c>
      <c r="BI843" t="s">
        <v>11427</v>
      </c>
      <c r="BJ843" t="s">
        <v>11428</v>
      </c>
      <c r="BK843" t="s">
        <v>11428</v>
      </c>
      <c r="BL843" t="s">
        <v>11428</v>
      </c>
      <c r="BM843" t="s">
        <v>11428</v>
      </c>
      <c r="BN843" t="s">
        <v>11428</v>
      </c>
      <c r="BO843" t="s">
        <v>11428</v>
      </c>
      <c r="BP843" t="s">
        <v>11428</v>
      </c>
      <c r="BQ843" t="s">
        <v>11427</v>
      </c>
      <c r="BR843" t="s">
        <v>11427</v>
      </c>
      <c r="BS843" t="s">
        <v>11427</v>
      </c>
      <c r="BT843" t="s">
        <v>11427</v>
      </c>
      <c r="BU843" t="s">
        <v>11427</v>
      </c>
      <c r="BV843" t="s">
        <v>11427</v>
      </c>
      <c r="BW843" t="s">
        <v>11427</v>
      </c>
      <c r="BY843" t="s">
        <v>11428</v>
      </c>
      <c r="CB843" t="s">
        <v>11427</v>
      </c>
      <c r="CD843">
        <v>972</v>
      </c>
      <c r="CE843">
        <v>26</v>
      </c>
      <c r="CF843">
        <v>998</v>
      </c>
      <c r="CG843">
        <v>1</v>
      </c>
      <c r="CH843">
        <v>1</v>
      </c>
      <c r="CI843">
        <v>1123</v>
      </c>
    </row>
    <row r="844" spans="1:87">
      <c r="A844">
        <v>120039000463</v>
      </c>
      <c r="B844" t="s">
        <v>11490</v>
      </c>
      <c r="C844" t="s">
        <v>13861</v>
      </c>
      <c r="D844" t="s">
        <v>14502</v>
      </c>
      <c r="E844" t="s">
        <v>13863</v>
      </c>
      <c r="F844" t="s">
        <v>14503</v>
      </c>
      <c r="G844" t="s">
        <v>14504</v>
      </c>
      <c r="H844" t="s">
        <v>13979</v>
      </c>
      <c r="I844" t="s">
        <v>11421</v>
      </c>
      <c r="J844">
        <v>33014</v>
      </c>
      <c r="K844" t="s">
        <v>11422</v>
      </c>
      <c r="L844">
        <v>12</v>
      </c>
      <c r="M844" t="s">
        <v>11461</v>
      </c>
      <c r="N844">
        <v>8</v>
      </c>
      <c r="P844">
        <v>20</v>
      </c>
      <c r="Q844">
        <v>116</v>
      </c>
      <c r="R844">
        <v>147</v>
      </c>
      <c r="S844">
        <v>170</v>
      </c>
      <c r="T844">
        <v>160</v>
      </c>
      <c r="U844">
        <v>145</v>
      </c>
      <c r="V844">
        <v>147</v>
      </c>
      <c r="W844">
        <v>128</v>
      </c>
      <c r="X844">
        <v>170</v>
      </c>
      <c r="Y844">
        <v>160</v>
      </c>
      <c r="AD844" t="s">
        <v>11424</v>
      </c>
      <c r="AE844">
        <v>25.903099999999998</v>
      </c>
      <c r="AF844">
        <v>-80.309700000000007</v>
      </c>
      <c r="AG844" t="s">
        <v>14505</v>
      </c>
      <c r="AH844">
        <v>13</v>
      </c>
      <c r="AI844">
        <v>692</v>
      </c>
      <c r="AJ844">
        <v>671</v>
      </c>
      <c r="AK844">
        <v>1</v>
      </c>
      <c r="AL844">
        <v>20</v>
      </c>
      <c r="AM844">
        <v>58</v>
      </c>
      <c r="AN844">
        <v>1194</v>
      </c>
      <c r="AO844">
        <v>85</v>
      </c>
      <c r="AP844">
        <v>632</v>
      </c>
      <c r="AQ844">
        <v>121</v>
      </c>
      <c r="AR844">
        <v>753</v>
      </c>
      <c r="AS844">
        <v>17.7</v>
      </c>
      <c r="AT844">
        <v>77</v>
      </c>
      <c r="AU844">
        <v>1200390</v>
      </c>
      <c r="AV844">
        <v>463</v>
      </c>
      <c r="AW844" t="s">
        <v>14504</v>
      </c>
      <c r="AX844" t="s">
        <v>13979</v>
      </c>
      <c r="AY844" t="s">
        <v>11421</v>
      </c>
      <c r="AZ844">
        <v>33014</v>
      </c>
      <c r="BA844">
        <v>2940</v>
      </c>
      <c r="BB844">
        <v>2940</v>
      </c>
      <c r="BC844">
        <v>0</v>
      </c>
      <c r="BE844">
        <v>12086</v>
      </c>
      <c r="BH844" t="s">
        <v>11427</v>
      </c>
      <c r="BI844" t="s">
        <v>11427</v>
      </c>
      <c r="BJ844" t="s">
        <v>11428</v>
      </c>
      <c r="BK844" t="s">
        <v>11428</v>
      </c>
      <c r="BL844" t="s">
        <v>11428</v>
      </c>
      <c r="BM844" t="s">
        <v>11428</v>
      </c>
      <c r="BN844" t="s">
        <v>11428</v>
      </c>
      <c r="BO844" t="s">
        <v>11428</v>
      </c>
      <c r="BP844" t="s">
        <v>11428</v>
      </c>
      <c r="BQ844" t="s">
        <v>11428</v>
      </c>
      <c r="BR844" t="s">
        <v>11428</v>
      </c>
      <c r="BS844" t="s">
        <v>11428</v>
      </c>
      <c r="BT844" t="s">
        <v>11427</v>
      </c>
      <c r="BU844" t="s">
        <v>11427</v>
      </c>
      <c r="BV844" t="s">
        <v>11427</v>
      </c>
      <c r="BW844" t="s">
        <v>11427</v>
      </c>
      <c r="BY844" t="s">
        <v>11428</v>
      </c>
      <c r="CB844" t="s">
        <v>11427</v>
      </c>
      <c r="CD844">
        <v>632</v>
      </c>
      <c r="CE844">
        <v>121</v>
      </c>
      <c r="CF844">
        <v>753</v>
      </c>
      <c r="CG844">
        <v>1</v>
      </c>
      <c r="CH844">
        <v>4</v>
      </c>
      <c r="CI844">
        <v>1363</v>
      </c>
    </row>
    <row r="845" spans="1:87">
      <c r="A845">
        <v>120039000464</v>
      </c>
      <c r="B845" t="s">
        <v>11490</v>
      </c>
      <c r="C845" t="s">
        <v>13861</v>
      </c>
      <c r="D845" t="s">
        <v>14506</v>
      </c>
      <c r="E845" t="s">
        <v>13863</v>
      </c>
      <c r="F845" t="s">
        <v>14507</v>
      </c>
      <c r="G845" t="s">
        <v>14508</v>
      </c>
      <c r="H845" t="s">
        <v>13221</v>
      </c>
      <c r="I845" t="s">
        <v>11421</v>
      </c>
      <c r="J845">
        <v>33147</v>
      </c>
      <c r="K845" t="s">
        <v>11422</v>
      </c>
      <c r="L845">
        <v>12</v>
      </c>
      <c r="M845" t="s">
        <v>11461</v>
      </c>
      <c r="N845">
        <v>5</v>
      </c>
      <c r="P845">
        <v>57</v>
      </c>
      <c r="Q845">
        <v>45</v>
      </c>
      <c r="R845">
        <v>35</v>
      </c>
      <c r="S845">
        <v>36</v>
      </c>
      <c r="T845">
        <v>42</v>
      </c>
      <c r="U845">
        <v>44</v>
      </c>
      <c r="V845">
        <v>48</v>
      </c>
      <c r="AD845" t="s">
        <v>11424</v>
      </c>
      <c r="AE845">
        <v>25.869399999999999</v>
      </c>
      <c r="AF845">
        <v>-80.235399999999998</v>
      </c>
      <c r="AG845" t="s">
        <v>14509</v>
      </c>
      <c r="AH845">
        <v>13</v>
      </c>
      <c r="AI845">
        <v>150</v>
      </c>
      <c r="AJ845">
        <v>157</v>
      </c>
      <c r="AK845">
        <v>0</v>
      </c>
      <c r="AL845">
        <v>0</v>
      </c>
      <c r="AM845">
        <v>220</v>
      </c>
      <c r="AN845">
        <v>85</v>
      </c>
      <c r="AO845">
        <v>1</v>
      </c>
      <c r="AP845">
        <v>293</v>
      </c>
      <c r="AQ845">
        <v>5</v>
      </c>
      <c r="AR845">
        <v>298</v>
      </c>
      <c r="AS845">
        <v>17.100000000000001</v>
      </c>
      <c r="AT845">
        <v>18</v>
      </c>
      <c r="AU845">
        <v>1200390</v>
      </c>
      <c r="AV845">
        <v>464</v>
      </c>
      <c r="AW845" t="s">
        <v>14508</v>
      </c>
      <c r="AX845" t="s">
        <v>13221</v>
      </c>
      <c r="AY845" t="s">
        <v>11421</v>
      </c>
      <c r="AZ845">
        <v>33147</v>
      </c>
      <c r="BA845">
        <v>1746</v>
      </c>
      <c r="BB845">
        <v>1746</v>
      </c>
      <c r="BC845">
        <v>0</v>
      </c>
      <c r="BE845">
        <v>12086</v>
      </c>
      <c r="BH845" t="s">
        <v>11427</v>
      </c>
      <c r="BI845" t="s">
        <v>11427</v>
      </c>
      <c r="BJ845" t="s">
        <v>11428</v>
      </c>
      <c r="BK845" t="s">
        <v>11428</v>
      </c>
      <c r="BL845" t="s">
        <v>11428</v>
      </c>
      <c r="BM845" t="s">
        <v>11428</v>
      </c>
      <c r="BN845" t="s">
        <v>11428</v>
      </c>
      <c r="BO845" t="s">
        <v>11428</v>
      </c>
      <c r="BP845" t="s">
        <v>11428</v>
      </c>
      <c r="BQ845" t="s">
        <v>11427</v>
      </c>
      <c r="BR845" t="s">
        <v>11427</v>
      </c>
      <c r="BS845" t="s">
        <v>11427</v>
      </c>
      <c r="BT845" t="s">
        <v>11427</v>
      </c>
      <c r="BU845" t="s">
        <v>11427</v>
      </c>
      <c r="BV845" t="s">
        <v>11427</v>
      </c>
      <c r="BW845" t="s">
        <v>11427</v>
      </c>
      <c r="BY845" t="s">
        <v>11428</v>
      </c>
      <c r="CB845" t="s">
        <v>11427</v>
      </c>
      <c r="CD845">
        <v>293</v>
      </c>
      <c r="CE845">
        <v>5</v>
      </c>
      <c r="CF845">
        <v>298</v>
      </c>
      <c r="CG845">
        <v>0</v>
      </c>
      <c r="CH845">
        <v>1</v>
      </c>
      <c r="CI845">
        <v>307</v>
      </c>
    </row>
    <row r="846" spans="1:87">
      <c r="A846">
        <v>120039000465</v>
      </c>
      <c r="B846" t="s">
        <v>11490</v>
      </c>
      <c r="C846" t="s">
        <v>13861</v>
      </c>
      <c r="D846" t="s">
        <v>14510</v>
      </c>
      <c r="E846" t="s">
        <v>13863</v>
      </c>
      <c r="F846" t="s">
        <v>14511</v>
      </c>
      <c r="G846" t="s">
        <v>14512</v>
      </c>
      <c r="H846" t="s">
        <v>13933</v>
      </c>
      <c r="I846" t="s">
        <v>11421</v>
      </c>
      <c r="J846">
        <v>33138</v>
      </c>
      <c r="K846" t="s">
        <v>11422</v>
      </c>
      <c r="L846">
        <v>12</v>
      </c>
      <c r="M846" t="s">
        <v>11461</v>
      </c>
      <c r="N846">
        <v>5</v>
      </c>
      <c r="P846">
        <v>18</v>
      </c>
      <c r="Q846">
        <v>107</v>
      </c>
      <c r="R846">
        <v>103</v>
      </c>
      <c r="S846">
        <v>139</v>
      </c>
      <c r="T846">
        <v>139</v>
      </c>
      <c r="U846">
        <v>150</v>
      </c>
      <c r="V846">
        <v>113</v>
      </c>
      <c r="AD846" t="s">
        <v>11424</v>
      </c>
      <c r="AE846">
        <v>25.8703</v>
      </c>
      <c r="AF846">
        <v>-80.186599999999999</v>
      </c>
      <c r="AG846" t="s">
        <v>14513</v>
      </c>
      <c r="AH846">
        <v>13</v>
      </c>
      <c r="AI846">
        <v>371</v>
      </c>
      <c r="AJ846">
        <v>398</v>
      </c>
      <c r="AK846">
        <v>0</v>
      </c>
      <c r="AL846">
        <v>4</v>
      </c>
      <c r="AM846">
        <v>493</v>
      </c>
      <c r="AN846">
        <v>180</v>
      </c>
      <c r="AO846">
        <v>84</v>
      </c>
      <c r="AP846">
        <v>538</v>
      </c>
      <c r="AQ846">
        <v>41</v>
      </c>
      <c r="AR846">
        <v>579</v>
      </c>
      <c r="AS846">
        <v>17.5</v>
      </c>
      <c r="AT846">
        <v>44</v>
      </c>
      <c r="AU846">
        <v>1200390</v>
      </c>
      <c r="AV846">
        <v>465</v>
      </c>
      <c r="AW846" t="s">
        <v>14512</v>
      </c>
      <c r="AX846" t="s">
        <v>13933</v>
      </c>
      <c r="AY846" t="s">
        <v>11421</v>
      </c>
      <c r="AZ846">
        <v>33138</v>
      </c>
      <c r="BA846">
        <v>2038</v>
      </c>
      <c r="BB846">
        <v>2038</v>
      </c>
      <c r="BC846">
        <v>0</v>
      </c>
      <c r="BE846">
        <v>12086</v>
      </c>
      <c r="BH846" t="s">
        <v>11427</v>
      </c>
      <c r="BI846" t="s">
        <v>11427</v>
      </c>
      <c r="BJ846" t="s">
        <v>11428</v>
      </c>
      <c r="BK846" t="s">
        <v>11428</v>
      </c>
      <c r="BL846" t="s">
        <v>11428</v>
      </c>
      <c r="BM846" t="s">
        <v>11428</v>
      </c>
      <c r="BN846" t="s">
        <v>11428</v>
      </c>
      <c r="BO846" t="s">
        <v>11428</v>
      </c>
      <c r="BP846" t="s">
        <v>11428</v>
      </c>
      <c r="BQ846" t="s">
        <v>11427</v>
      </c>
      <c r="BR846" t="s">
        <v>11427</v>
      </c>
      <c r="BS846" t="s">
        <v>11427</v>
      </c>
      <c r="BT846" t="s">
        <v>11427</v>
      </c>
      <c r="BU846" t="s">
        <v>11427</v>
      </c>
      <c r="BV846" t="s">
        <v>11427</v>
      </c>
      <c r="BW846" t="s">
        <v>11427</v>
      </c>
      <c r="BY846" t="s">
        <v>11428</v>
      </c>
      <c r="CB846" t="s">
        <v>11427</v>
      </c>
      <c r="CD846">
        <v>538</v>
      </c>
      <c r="CE846">
        <v>41</v>
      </c>
      <c r="CF846">
        <v>579</v>
      </c>
      <c r="CG846">
        <v>1</v>
      </c>
      <c r="CH846">
        <v>7</v>
      </c>
      <c r="CI846">
        <v>769</v>
      </c>
    </row>
    <row r="847" spans="1:87">
      <c r="A847">
        <v>120039000466</v>
      </c>
      <c r="B847" t="s">
        <v>11490</v>
      </c>
      <c r="C847" t="s">
        <v>13861</v>
      </c>
      <c r="D847" t="s">
        <v>14514</v>
      </c>
      <c r="E847" t="s">
        <v>13863</v>
      </c>
      <c r="F847" t="s">
        <v>14515</v>
      </c>
      <c r="G847" t="s">
        <v>14516</v>
      </c>
      <c r="H847" t="s">
        <v>13904</v>
      </c>
      <c r="I847" t="s">
        <v>11421</v>
      </c>
      <c r="J847">
        <v>33166</v>
      </c>
      <c r="K847" t="s">
        <v>11422</v>
      </c>
      <c r="L847">
        <v>12</v>
      </c>
      <c r="M847" t="s">
        <v>11461</v>
      </c>
      <c r="N847">
        <v>5</v>
      </c>
      <c r="P847">
        <v>31</v>
      </c>
      <c r="Q847">
        <v>51</v>
      </c>
      <c r="R847">
        <v>59</v>
      </c>
      <c r="S847">
        <v>78</v>
      </c>
      <c r="T847">
        <v>57</v>
      </c>
      <c r="U847">
        <v>74</v>
      </c>
      <c r="V847">
        <v>68</v>
      </c>
      <c r="AD847" t="s">
        <v>11424</v>
      </c>
      <c r="AE847">
        <v>25.823</v>
      </c>
      <c r="AF847">
        <v>-80.284700000000001</v>
      </c>
      <c r="AG847" t="s">
        <v>14517</v>
      </c>
      <c r="AH847">
        <v>13</v>
      </c>
      <c r="AI847">
        <v>215</v>
      </c>
      <c r="AJ847">
        <v>203</v>
      </c>
      <c r="AK847">
        <v>0</v>
      </c>
      <c r="AL847">
        <v>2</v>
      </c>
      <c r="AM847">
        <v>13</v>
      </c>
      <c r="AN847">
        <v>376</v>
      </c>
      <c r="AO847">
        <v>27</v>
      </c>
      <c r="AP847">
        <v>298</v>
      </c>
      <c r="AQ847">
        <v>22</v>
      </c>
      <c r="AR847">
        <v>320</v>
      </c>
      <c r="AS847">
        <v>13.5</v>
      </c>
      <c r="AT847">
        <v>31</v>
      </c>
      <c r="AU847">
        <v>1200390</v>
      </c>
      <c r="AV847">
        <v>466</v>
      </c>
      <c r="AW847" t="s">
        <v>14516</v>
      </c>
      <c r="AX847" t="s">
        <v>13904</v>
      </c>
      <c r="AY847" t="s">
        <v>11421</v>
      </c>
      <c r="AZ847">
        <v>33166</v>
      </c>
      <c r="BA847">
        <v>4453</v>
      </c>
      <c r="BB847">
        <v>4453</v>
      </c>
      <c r="BC847">
        <v>0</v>
      </c>
      <c r="BE847">
        <v>12086</v>
      </c>
      <c r="BH847" t="s">
        <v>11427</v>
      </c>
      <c r="BI847" t="s">
        <v>11427</v>
      </c>
      <c r="BJ847" t="s">
        <v>11428</v>
      </c>
      <c r="BK847" t="s">
        <v>11428</v>
      </c>
      <c r="BL847" t="s">
        <v>11428</v>
      </c>
      <c r="BM847" t="s">
        <v>11428</v>
      </c>
      <c r="BN847" t="s">
        <v>11428</v>
      </c>
      <c r="BO847" t="s">
        <v>11428</v>
      </c>
      <c r="BP847" t="s">
        <v>11428</v>
      </c>
      <c r="BQ847" t="s">
        <v>11427</v>
      </c>
      <c r="BR847" t="s">
        <v>11427</v>
      </c>
      <c r="BS847" t="s">
        <v>11427</v>
      </c>
      <c r="BT847" t="s">
        <v>11427</v>
      </c>
      <c r="BU847" t="s">
        <v>11427</v>
      </c>
      <c r="BV847" t="s">
        <v>11427</v>
      </c>
      <c r="BW847" t="s">
        <v>11427</v>
      </c>
      <c r="BY847" t="s">
        <v>11428</v>
      </c>
      <c r="CB847" t="s">
        <v>11427</v>
      </c>
      <c r="CD847">
        <v>298</v>
      </c>
      <c r="CE847">
        <v>22</v>
      </c>
      <c r="CF847">
        <v>320</v>
      </c>
      <c r="CG847">
        <v>0</v>
      </c>
      <c r="CH847">
        <v>0</v>
      </c>
      <c r="CI847">
        <v>418</v>
      </c>
    </row>
    <row r="848" spans="1:87">
      <c r="A848">
        <v>120039000467</v>
      </c>
      <c r="B848" t="s">
        <v>11490</v>
      </c>
      <c r="C848" t="s">
        <v>13861</v>
      </c>
      <c r="D848" t="s">
        <v>14518</v>
      </c>
      <c r="E848" t="s">
        <v>13863</v>
      </c>
      <c r="F848" t="s">
        <v>14519</v>
      </c>
      <c r="G848" t="s">
        <v>14520</v>
      </c>
      <c r="H848" t="s">
        <v>13979</v>
      </c>
      <c r="I848" t="s">
        <v>11421</v>
      </c>
      <c r="J848">
        <v>33012</v>
      </c>
      <c r="K848" t="s">
        <v>11422</v>
      </c>
      <c r="L848">
        <v>12</v>
      </c>
      <c r="M848" t="s">
        <v>11461</v>
      </c>
      <c r="N848">
        <v>8</v>
      </c>
      <c r="P848">
        <v>19</v>
      </c>
      <c r="Q848">
        <v>60</v>
      </c>
      <c r="R848">
        <v>85</v>
      </c>
      <c r="S848">
        <v>90</v>
      </c>
      <c r="T848">
        <v>113</v>
      </c>
      <c r="U848">
        <v>95</v>
      </c>
      <c r="V848">
        <v>91</v>
      </c>
      <c r="W848">
        <v>127</v>
      </c>
      <c r="X848">
        <v>123</v>
      </c>
      <c r="Y848">
        <v>114</v>
      </c>
      <c r="AD848" t="s">
        <v>11424</v>
      </c>
      <c r="AE848">
        <v>25.8781</v>
      </c>
      <c r="AF848">
        <v>-80.316000000000003</v>
      </c>
      <c r="AG848" t="s">
        <v>14521</v>
      </c>
      <c r="AH848">
        <v>13</v>
      </c>
      <c r="AI848">
        <v>478</v>
      </c>
      <c r="AJ848">
        <v>439</v>
      </c>
      <c r="AK848">
        <v>0</v>
      </c>
      <c r="AL848">
        <v>2</v>
      </c>
      <c r="AM848">
        <v>12</v>
      </c>
      <c r="AN848">
        <v>894</v>
      </c>
      <c r="AO848">
        <v>9</v>
      </c>
      <c r="AP848">
        <v>769</v>
      </c>
      <c r="AQ848">
        <v>51</v>
      </c>
      <c r="AR848">
        <v>820</v>
      </c>
      <c r="AS848">
        <v>15.3</v>
      </c>
      <c r="AT848">
        <v>60</v>
      </c>
      <c r="AU848">
        <v>1200390</v>
      </c>
      <c r="AV848">
        <v>467</v>
      </c>
      <c r="AW848" t="s">
        <v>14520</v>
      </c>
      <c r="AX848" t="s">
        <v>13979</v>
      </c>
      <c r="AY848" t="s">
        <v>11421</v>
      </c>
      <c r="AZ848">
        <v>33012</v>
      </c>
      <c r="BA848">
        <v>6214</v>
      </c>
      <c r="BB848">
        <v>6214</v>
      </c>
      <c r="BC848">
        <v>0</v>
      </c>
      <c r="BE848">
        <v>12086</v>
      </c>
      <c r="BH848" t="s">
        <v>11427</v>
      </c>
      <c r="BI848" t="s">
        <v>11427</v>
      </c>
      <c r="BJ848" t="s">
        <v>11428</v>
      </c>
      <c r="BK848" t="s">
        <v>11428</v>
      </c>
      <c r="BL848" t="s">
        <v>11428</v>
      </c>
      <c r="BM848" t="s">
        <v>11428</v>
      </c>
      <c r="BN848" t="s">
        <v>11428</v>
      </c>
      <c r="BO848" t="s">
        <v>11428</v>
      </c>
      <c r="BP848" t="s">
        <v>11428</v>
      </c>
      <c r="BQ848" t="s">
        <v>11428</v>
      </c>
      <c r="BR848" t="s">
        <v>11428</v>
      </c>
      <c r="BS848" t="s">
        <v>11428</v>
      </c>
      <c r="BT848" t="s">
        <v>11427</v>
      </c>
      <c r="BU848" t="s">
        <v>11427</v>
      </c>
      <c r="BV848" t="s">
        <v>11427</v>
      </c>
      <c r="BW848" t="s">
        <v>11427</v>
      </c>
      <c r="BY848" t="s">
        <v>11428</v>
      </c>
      <c r="CB848" t="s">
        <v>11427</v>
      </c>
      <c r="CD848">
        <v>769</v>
      </c>
      <c r="CE848">
        <v>51</v>
      </c>
      <c r="CF848">
        <v>820</v>
      </c>
      <c r="CG848">
        <v>0</v>
      </c>
      <c r="CH848">
        <v>0</v>
      </c>
      <c r="CI848">
        <v>917</v>
      </c>
    </row>
    <row r="849" spans="1:87">
      <c r="A849">
        <v>120039000468</v>
      </c>
      <c r="B849" t="s">
        <v>11490</v>
      </c>
      <c r="C849" t="s">
        <v>13861</v>
      </c>
      <c r="D849" t="s">
        <v>14522</v>
      </c>
      <c r="E849" t="s">
        <v>13863</v>
      </c>
      <c r="F849" t="s">
        <v>14523</v>
      </c>
      <c r="G849" t="s">
        <v>14524</v>
      </c>
      <c r="H849" t="s">
        <v>13221</v>
      </c>
      <c r="I849" t="s">
        <v>11421</v>
      </c>
      <c r="J849">
        <v>33138</v>
      </c>
      <c r="K849" t="s">
        <v>11422</v>
      </c>
      <c r="L849">
        <v>12</v>
      </c>
      <c r="M849" t="s">
        <v>11461</v>
      </c>
      <c r="N849">
        <v>8</v>
      </c>
      <c r="P849">
        <v>26</v>
      </c>
      <c r="Q849">
        <v>56</v>
      </c>
      <c r="R849">
        <v>62</v>
      </c>
      <c r="S849">
        <v>62</v>
      </c>
      <c r="T849">
        <v>70</v>
      </c>
      <c r="U849">
        <v>67</v>
      </c>
      <c r="V849">
        <v>57</v>
      </c>
      <c r="W849">
        <v>40</v>
      </c>
      <c r="X849">
        <v>43</v>
      </c>
      <c r="Y849">
        <v>26</v>
      </c>
      <c r="AD849" t="s">
        <v>11424</v>
      </c>
      <c r="AE849">
        <v>25.836500000000001</v>
      </c>
      <c r="AF849">
        <v>-80.186999999999998</v>
      </c>
      <c r="AG849" t="s">
        <v>14525</v>
      </c>
      <c r="AH849">
        <v>13</v>
      </c>
      <c r="AI849">
        <v>259</v>
      </c>
      <c r="AJ849">
        <v>250</v>
      </c>
      <c r="AK849">
        <v>0</v>
      </c>
      <c r="AL849">
        <v>3</v>
      </c>
      <c r="AM849">
        <v>351</v>
      </c>
      <c r="AN849">
        <v>124</v>
      </c>
      <c r="AO849">
        <v>17</v>
      </c>
      <c r="AP849">
        <v>435</v>
      </c>
      <c r="AQ849">
        <v>16</v>
      </c>
      <c r="AR849">
        <v>451</v>
      </c>
      <c r="AS849">
        <v>13.4</v>
      </c>
      <c r="AT849">
        <v>38</v>
      </c>
      <c r="AU849">
        <v>1200390</v>
      </c>
      <c r="AV849">
        <v>468</v>
      </c>
      <c r="AW849" t="s">
        <v>14524</v>
      </c>
      <c r="AX849" t="s">
        <v>13221</v>
      </c>
      <c r="AY849" t="s">
        <v>11421</v>
      </c>
      <c r="AZ849">
        <v>33138</v>
      </c>
      <c r="BA849">
        <v>5609</v>
      </c>
      <c r="BB849">
        <v>5609</v>
      </c>
      <c r="BC849">
        <v>0</v>
      </c>
      <c r="BE849">
        <v>12086</v>
      </c>
      <c r="BH849" t="s">
        <v>11427</v>
      </c>
      <c r="BI849" t="s">
        <v>11427</v>
      </c>
      <c r="BJ849" t="s">
        <v>11428</v>
      </c>
      <c r="BK849" t="s">
        <v>11428</v>
      </c>
      <c r="BL849" t="s">
        <v>11428</v>
      </c>
      <c r="BM849" t="s">
        <v>11428</v>
      </c>
      <c r="BN849" t="s">
        <v>11428</v>
      </c>
      <c r="BO849" t="s">
        <v>11428</v>
      </c>
      <c r="BP849" t="s">
        <v>11428</v>
      </c>
      <c r="BQ849" t="s">
        <v>11428</v>
      </c>
      <c r="BR849" t="s">
        <v>11428</v>
      </c>
      <c r="BS849" t="s">
        <v>11428</v>
      </c>
      <c r="BT849" t="s">
        <v>11427</v>
      </c>
      <c r="BU849" t="s">
        <v>11427</v>
      </c>
      <c r="BV849" t="s">
        <v>11427</v>
      </c>
      <c r="BW849" t="s">
        <v>11427</v>
      </c>
      <c r="BY849" t="s">
        <v>11428</v>
      </c>
      <c r="CB849" t="s">
        <v>11427</v>
      </c>
      <c r="CD849">
        <v>435</v>
      </c>
      <c r="CE849">
        <v>16</v>
      </c>
      <c r="CF849">
        <v>451</v>
      </c>
      <c r="CG849">
        <v>0</v>
      </c>
      <c r="CH849">
        <v>14</v>
      </c>
      <c r="CI849">
        <v>509</v>
      </c>
    </row>
    <row r="850" spans="1:87">
      <c r="A850">
        <v>120039000469</v>
      </c>
      <c r="B850" t="s">
        <v>11490</v>
      </c>
      <c r="C850" t="s">
        <v>13861</v>
      </c>
      <c r="D850" t="s">
        <v>14526</v>
      </c>
      <c r="E850" t="s">
        <v>13863</v>
      </c>
      <c r="F850" t="s">
        <v>14527</v>
      </c>
      <c r="G850" t="s">
        <v>14528</v>
      </c>
      <c r="H850" t="s">
        <v>14529</v>
      </c>
      <c r="I850" t="s">
        <v>11421</v>
      </c>
      <c r="J850">
        <v>33157</v>
      </c>
      <c r="K850" t="s">
        <v>11422</v>
      </c>
      <c r="L850">
        <v>12</v>
      </c>
      <c r="M850" t="s">
        <v>11461</v>
      </c>
      <c r="N850">
        <v>5</v>
      </c>
      <c r="P850">
        <v>0</v>
      </c>
      <c r="Q850">
        <v>66</v>
      </c>
      <c r="R850">
        <v>71</v>
      </c>
      <c r="S850">
        <v>65</v>
      </c>
      <c r="T850">
        <v>73</v>
      </c>
      <c r="U850">
        <v>60</v>
      </c>
      <c r="V850">
        <v>48</v>
      </c>
      <c r="AD850" t="s">
        <v>11424</v>
      </c>
      <c r="AE850">
        <v>25.6023</v>
      </c>
      <c r="AF850">
        <v>-80.355500000000006</v>
      </c>
      <c r="AG850" t="s">
        <v>14530</v>
      </c>
      <c r="AH850">
        <v>13</v>
      </c>
      <c r="AI850">
        <v>187</v>
      </c>
      <c r="AJ850">
        <v>196</v>
      </c>
      <c r="AK850">
        <v>0</v>
      </c>
      <c r="AL850">
        <v>2</v>
      </c>
      <c r="AM850">
        <v>350</v>
      </c>
      <c r="AN850">
        <v>25</v>
      </c>
      <c r="AO850">
        <v>3</v>
      </c>
      <c r="AP850">
        <v>375</v>
      </c>
      <c r="AQ850">
        <v>3</v>
      </c>
      <c r="AR850">
        <v>378</v>
      </c>
      <c r="AS850">
        <v>16.7</v>
      </c>
      <c r="AT850">
        <v>23</v>
      </c>
      <c r="AU850">
        <v>1200390</v>
      </c>
      <c r="AV850">
        <v>469</v>
      </c>
      <c r="AW850" t="s">
        <v>14528</v>
      </c>
      <c r="AX850" t="s">
        <v>14529</v>
      </c>
      <c r="AY850" t="s">
        <v>11421</v>
      </c>
      <c r="AZ850">
        <v>33157</v>
      </c>
      <c r="BA850">
        <v>5529</v>
      </c>
      <c r="BB850">
        <v>5529</v>
      </c>
      <c r="BC850">
        <v>0</v>
      </c>
      <c r="BE850">
        <v>12086</v>
      </c>
      <c r="BH850" t="s">
        <v>11427</v>
      </c>
      <c r="BI850" t="s">
        <v>11427</v>
      </c>
      <c r="BJ850" t="s">
        <v>11428</v>
      </c>
      <c r="BK850" t="s">
        <v>11428</v>
      </c>
      <c r="BL850" t="s">
        <v>11428</v>
      </c>
      <c r="BM850" t="s">
        <v>11428</v>
      </c>
      <c r="BN850" t="s">
        <v>11428</v>
      </c>
      <c r="BO850" t="s">
        <v>11428</v>
      </c>
      <c r="BP850" t="s">
        <v>11428</v>
      </c>
      <c r="BQ850" t="s">
        <v>11427</v>
      </c>
      <c r="BR850" t="s">
        <v>11427</v>
      </c>
      <c r="BS850" t="s">
        <v>11427</v>
      </c>
      <c r="BT850" t="s">
        <v>11427</v>
      </c>
      <c r="BU850" t="s">
        <v>11427</v>
      </c>
      <c r="BV850" t="s">
        <v>11427</v>
      </c>
      <c r="BW850" t="s">
        <v>11427</v>
      </c>
      <c r="BY850" t="s">
        <v>11428</v>
      </c>
      <c r="CB850" t="s">
        <v>11427</v>
      </c>
      <c r="CD850">
        <v>375</v>
      </c>
      <c r="CE850">
        <v>3</v>
      </c>
      <c r="CF850">
        <v>378</v>
      </c>
      <c r="CG850">
        <v>0</v>
      </c>
      <c r="CH850">
        <v>3</v>
      </c>
      <c r="CI850">
        <v>383</v>
      </c>
    </row>
    <row r="851" spans="1:87">
      <c r="A851">
        <v>120039000470</v>
      </c>
      <c r="B851" t="s">
        <v>11490</v>
      </c>
      <c r="C851" t="s">
        <v>13861</v>
      </c>
      <c r="D851" t="s">
        <v>14531</v>
      </c>
      <c r="E851" t="s">
        <v>13863</v>
      </c>
      <c r="F851" t="s">
        <v>14532</v>
      </c>
      <c r="G851" t="s">
        <v>14533</v>
      </c>
      <c r="H851" t="s">
        <v>13871</v>
      </c>
      <c r="I851" t="s">
        <v>11421</v>
      </c>
      <c r="J851">
        <v>33056</v>
      </c>
      <c r="K851" t="s">
        <v>11422</v>
      </c>
      <c r="L851">
        <v>12</v>
      </c>
      <c r="M851" t="s">
        <v>11461</v>
      </c>
      <c r="N851">
        <v>8</v>
      </c>
      <c r="P851">
        <v>36</v>
      </c>
      <c r="Q851">
        <v>67</v>
      </c>
      <c r="R851">
        <v>76</v>
      </c>
      <c r="S851">
        <v>81</v>
      </c>
      <c r="T851">
        <v>65</v>
      </c>
      <c r="U851">
        <v>72</v>
      </c>
      <c r="V851">
        <v>60</v>
      </c>
      <c r="W851">
        <v>60</v>
      </c>
      <c r="X851">
        <v>61</v>
      </c>
      <c r="Y851">
        <v>62</v>
      </c>
      <c r="AD851" t="s">
        <v>11424</v>
      </c>
      <c r="AE851">
        <v>25.934799999999999</v>
      </c>
      <c r="AF851">
        <v>-80.251199999999997</v>
      </c>
      <c r="AG851" t="s">
        <v>14534</v>
      </c>
      <c r="AH851">
        <v>13</v>
      </c>
      <c r="AI851">
        <v>349</v>
      </c>
      <c r="AJ851">
        <v>291</v>
      </c>
      <c r="AK851">
        <v>0</v>
      </c>
      <c r="AL851">
        <v>0</v>
      </c>
      <c r="AM851">
        <v>587</v>
      </c>
      <c r="AN851">
        <v>49</v>
      </c>
      <c r="AO851">
        <v>1</v>
      </c>
      <c r="AP851">
        <v>598</v>
      </c>
      <c r="AQ851">
        <v>17</v>
      </c>
      <c r="AR851">
        <v>615</v>
      </c>
      <c r="AS851">
        <v>16</v>
      </c>
      <c r="AT851">
        <v>40</v>
      </c>
      <c r="AU851">
        <v>1200390</v>
      </c>
      <c r="AV851">
        <v>470</v>
      </c>
      <c r="AW851" t="s">
        <v>14533</v>
      </c>
      <c r="AX851" t="s">
        <v>13927</v>
      </c>
      <c r="AY851" t="s">
        <v>11421</v>
      </c>
      <c r="AZ851">
        <v>33056</v>
      </c>
      <c r="BA851">
        <v>4054</v>
      </c>
      <c r="BB851">
        <v>4054</v>
      </c>
      <c r="BC851">
        <v>0</v>
      </c>
      <c r="BE851">
        <v>12086</v>
      </c>
      <c r="BH851" t="s">
        <v>11427</v>
      </c>
      <c r="BI851" t="s">
        <v>11427</v>
      </c>
      <c r="BJ851" t="s">
        <v>11428</v>
      </c>
      <c r="BK851" t="s">
        <v>11428</v>
      </c>
      <c r="BL851" t="s">
        <v>11428</v>
      </c>
      <c r="BM851" t="s">
        <v>11428</v>
      </c>
      <c r="BN851" t="s">
        <v>11428</v>
      </c>
      <c r="BO851" t="s">
        <v>11428</v>
      </c>
      <c r="BP851" t="s">
        <v>11428</v>
      </c>
      <c r="BQ851" t="s">
        <v>11428</v>
      </c>
      <c r="BR851" t="s">
        <v>11428</v>
      </c>
      <c r="BS851" t="s">
        <v>11428</v>
      </c>
      <c r="BT851" t="s">
        <v>11427</v>
      </c>
      <c r="BU851" t="s">
        <v>11427</v>
      </c>
      <c r="BV851" t="s">
        <v>11427</v>
      </c>
      <c r="BW851" t="s">
        <v>11427</v>
      </c>
      <c r="BY851" t="s">
        <v>11428</v>
      </c>
      <c r="CB851" t="s">
        <v>11427</v>
      </c>
      <c r="CD851">
        <v>598</v>
      </c>
      <c r="CE851">
        <v>17</v>
      </c>
      <c r="CF851">
        <v>615</v>
      </c>
      <c r="CG851">
        <v>0</v>
      </c>
      <c r="CH851">
        <v>3</v>
      </c>
      <c r="CI851">
        <v>640</v>
      </c>
    </row>
    <row r="852" spans="1:87">
      <c r="A852">
        <v>120039000471</v>
      </c>
      <c r="B852" t="s">
        <v>11490</v>
      </c>
      <c r="C852" t="s">
        <v>13861</v>
      </c>
      <c r="D852" t="s">
        <v>14535</v>
      </c>
      <c r="E852" t="s">
        <v>13863</v>
      </c>
      <c r="F852" t="s">
        <v>14536</v>
      </c>
      <c r="G852" t="s">
        <v>14537</v>
      </c>
      <c r="H852" t="s">
        <v>13880</v>
      </c>
      <c r="I852" t="s">
        <v>11421</v>
      </c>
      <c r="J852">
        <v>33032</v>
      </c>
      <c r="K852" t="s">
        <v>11422</v>
      </c>
      <c r="L852">
        <v>12</v>
      </c>
      <c r="M852" t="s">
        <v>11461</v>
      </c>
      <c r="N852">
        <v>8</v>
      </c>
      <c r="P852">
        <v>0</v>
      </c>
      <c r="Q852">
        <v>162</v>
      </c>
      <c r="R852">
        <v>169</v>
      </c>
      <c r="S852">
        <v>189</v>
      </c>
      <c r="T852">
        <v>168</v>
      </c>
      <c r="U852">
        <v>183</v>
      </c>
      <c r="V852">
        <v>184</v>
      </c>
      <c r="W852">
        <v>162</v>
      </c>
      <c r="X852">
        <v>155</v>
      </c>
      <c r="Y852">
        <v>125</v>
      </c>
      <c r="AD852" t="s">
        <v>11424</v>
      </c>
      <c r="AE852">
        <v>25.5413</v>
      </c>
      <c r="AF852">
        <v>-80.393500000000003</v>
      </c>
      <c r="AG852" t="s">
        <v>14538</v>
      </c>
      <c r="AH852">
        <v>13</v>
      </c>
      <c r="AI852">
        <v>784</v>
      </c>
      <c r="AJ852">
        <v>713</v>
      </c>
      <c r="AK852">
        <v>8</v>
      </c>
      <c r="AL852">
        <v>8</v>
      </c>
      <c r="AM852">
        <v>654</v>
      </c>
      <c r="AN852">
        <v>763</v>
      </c>
      <c r="AO852">
        <v>41</v>
      </c>
      <c r="AP852">
        <v>1355</v>
      </c>
      <c r="AQ852">
        <v>25</v>
      </c>
      <c r="AR852">
        <v>1380</v>
      </c>
      <c r="AS852">
        <v>16.8</v>
      </c>
      <c r="AT852">
        <v>89</v>
      </c>
      <c r="AU852">
        <v>1200390</v>
      </c>
      <c r="AV852">
        <v>471</v>
      </c>
      <c r="AW852" t="s">
        <v>14537</v>
      </c>
      <c r="AX852" t="s">
        <v>13880</v>
      </c>
      <c r="AY852" t="s">
        <v>11421</v>
      </c>
      <c r="AZ852">
        <v>33032</v>
      </c>
      <c r="BA852">
        <v>4202</v>
      </c>
      <c r="BB852">
        <v>4202</v>
      </c>
      <c r="BC852">
        <v>0</v>
      </c>
      <c r="BE852">
        <v>12086</v>
      </c>
      <c r="BH852" t="s">
        <v>11427</v>
      </c>
      <c r="BI852" t="s">
        <v>11427</v>
      </c>
      <c r="BJ852" t="s">
        <v>11428</v>
      </c>
      <c r="BK852" t="s">
        <v>11428</v>
      </c>
      <c r="BL852" t="s">
        <v>11428</v>
      </c>
      <c r="BM852" t="s">
        <v>11428</v>
      </c>
      <c r="BN852" t="s">
        <v>11428</v>
      </c>
      <c r="BO852" t="s">
        <v>11428</v>
      </c>
      <c r="BP852" t="s">
        <v>11428</v>
      </c>
      <c r="BQ852" t="s">
        <v>11428</v>
      </c>
      <c r="BR852" t="s">
        <v>11428</v>
      </c>
      <c r="BS852" t="s">
        <v>11428</v>
      </c>
      <c r="BT852" t="s">
        <v>11427</v>
      </c>
      <c r="BU852" t="s">
        <v>11427</v>
      </c>
      <c r="BV852" t="s">
        <v>11427</v>
      </c>
      <c r="BW852" t="s">
        <v>11427</v>
      </c>
      <c r="BY852" t="s">
        <v>11428</v>
      </c>
      <c r="CB852" t="s">
        <v>11427</v>
      </c>
      <c r="CD852">
        <v>1355</v>
      </c>
      <c r="CE852">
        <v>25</v>
      </c>
      <c r="CF852">
        <v>1380</v>
      </c>
      <c r="CG852">
        <v>0</v>
      </c>
      <c r="CH852">
        <v>23</v>
      </c>
      <c r="CI852">
        <v>1497</v>
      </c>
    </row>
    <row r="853" spans="1:87">
      <c r="A853">
        <v>120039000472</v>
      </c>
      <c r="B853" t="s">
        <v>11490</v>
      </c>
      <c r="C853" t="s">
        <v>13861</v>
      </c>
      <c r="D853" t="s">
        <v>14539</v>
      </c>
      <c r="E853" t="s">
        <v>13863</v>
      </c>
      <c r="F853" t="s">
        <v>14540</v>
      </c>
      <c r="G853" t="s">
        <v>14541</v>
      </c>
      <c r="H853" t="s">
        <v>13909</v>
      </c>
      <c r="I853" t="s">
        <v>11421</v>
      </c>
      <c r="J853">
        <v>33181</v>
      </c>
      <c r="K853" t="s">
        <v>11422</v>
      </c>
      <c r="L853">
        <v>12</v>
      </c>
      <c r="M853" t="s">
        <v>11461</v>
      </c>
      <c r="N853">
        <v>5</v>
      </c>
      <c r="P853">
        <v>70</v>
      </c>
      <c r="Q853">
        <v>132</v>
      </c>
      <c r="R853">
        <v>130</v>
      </c>
      <c r="S853">
        <v>117</v>
      </c>
      <c r="T853">
        <v>102</v>
      </c>
      <c r="U853">
        <v>94</v>
      </c>
      <c r="V853">
        <v>101</v>
      </c>
      <c r="AD853" t="s">
        <v>11424</v>
      </c>
      <c r="AE853">
        <v>25.9054</v>
      </c>
      <c r="AF853">
        <v>-80.165899999999993</v>
      </c>
      <c r="AG853" t="s">
        <v>14542</v>
      </c>
      <c r="AH853">
        <v>13</v>
      </c>
      <c r="AI853">
        <v>400</v>
      </c>
      <c r="AJ853">
        <v>346</v>
      </c>
      <c r="AK853">
        <v>1</v>
      </c>
      <c r="AL853">
        <v>4</v>
      </c>
      <c r="AM853">
        <v>615</v>
      </c>
      <c r="AN853">
        <v>109</v>
      </c>
      <c r="AO853">
        <v>11</v>
      </c>
      <c r="AP853">
        <v>672</v>
      </c>
      <c r="AQ853">
        <v>21</v>
      </c>
      <c r="AR853">
        <v>693</v>
      </c>
      <c r="AS853">
        <v>14.3</v>
      </c>
      <c r="AT853">
        <v>52</v>
      </c>
      <c r="AU853">
        <v>1200390</v>
      </c>
      <c r="AV853">
        <v>472</v>
      </c>
      <c r="AW853" t="s">
        <v>14541</v>
      </c>
      <c r="AX853" t="s">
        <v>13909</v>
      </c>
      <c r="AY853" t="s">
        <v>11421</v>
      </c>
      <c r="AZ853">
        <v>33181</v>
      </c>
      <c r="BA853">
        <v>1321</v>
      </c>
      <c r="BB853">
        <v>1321</v>
      </c>
      <c r="BC853">
        <v>0</v>
      </c>
      <c r="BE853">
        <v>12086</v>
      </c>
      <c r="BH853" t="s">
        <v>11427</v>
      </c>
      <c r="BI853" t="s">
        <v>11427</v>
      </c>
      <c r="BJ853" t="s">
        <v>11428</v>
      </c>
      <c r="BK853" t="s">
        <v>11428</v>
      </c>
      <c r="BL853" t="s">
        <v>11428</v>
      </c>
      <c r="BM853" t="s">
        <v>11428</v>
      </c>
      <c r="BN853" t="s">
        <v>11428</v>
      </c>
      <c r="BO853" t="s">
        <v>11428</v>
      </c>
      <c r="BP853" t="s">
        <v>11428</v>
      </c>
      <c r="BQ853" t="s">
        <v>11427</v>
      </c>
      <c r="BR853" t="s">
        <v>11427</v>
      </c>
      <c r="BS853" t="s">
        <v>11427</v>
      </c>
      <c r="BT853" t="s">
        <v>11427</v>
      </c>
      <c r="BU853" t="s">
        <v>11427</v>
      </c>
      <c r="BV853" t="s">
        <v>11427</v>
      </c>
      <c r="BW853" t="s">
        <v>11427</v>
      </c>
      <c r="BY853" t="s">
        <v>11428</v>
      </c>
      <c r="CB853" t="s">
        <v>11427</v>
      </c>
      <c r="CD853">
        <v>672</v>
      </c>
      <c r="CE853">
        <v>21</v>
      </c>
      <c r="CF853">
        <v>693</v>
      </c>
      <c r="CG853">
        <v>0</v>
      </c>
      <c r="CH853">
        <v>6</v>
      </c>
      <c r="CI853">
        <v>746</v>
      </c>
    </row>
    <row r="854" spans="1:87">
      <c r="A854">
        <v>120039000473</v>
      </c>
      <c r="B854" t="s">
        <v>11490</v>
      </c>
      <c r="C854" t="s">
        <v>13861</v>
      </c>
      <c r="D854" t="s">
        <v>14543</v>
      </c>
      <c r="E854" t="s">
        <v>13863</v>
      </c>
      <c r="F854" t="s">
        <v>14544</v>
      </c>
      <c r="G854" t="s">
        <v>14545</v>
      </c>
      <c r="H854" t="s">
        <v>13221</v>
      </c>
      <c r="I854" t="s">
        <v>11421</v>
      </c>
      <c r="J854">
        <v>33169</v>
      </c>
      <c r="K854" t="s">
        <v>11422</v>
      </c>
      <c r="L854">
        <v>12</v>
      </c>
      <c r="M854" t="s">
        <v>11461</v>
      </c>
      <c r="N854">
        <v>5</v>
      </c>
      <c r="P854">
        <v>46</v>
      </c>
      <c r="Q854">
        <v>100</v>
      </c>
      <c r="R854">
        <v>115</v>
      </c>
      <c r="S854">
        <v>109</v>
      </c>
      <c r="T854">
        <v>118</v>
      </c>
      <c r="U854">
        <v>90</v>
      </c>
      <c r="V854">
        <v>97</v>
      </c>
      <c r="AD854" t="s">
        <v>11424</v>
      </c>
      <c r="AE854">
        <v>25.951699999999999</v>
      </c>
      <c r="AF854">
        <v>-80.217699999999994</v>
      </c>
      <c r="AG854" t="s">
        <v>14546</v>
      </c>
      <c r="AH854">
        <v>13</v>
      </c>
      <c r="AI854">
        <v>359</v>
      </c>
      <c r="AJ854">
        <v>316</v>
      </c>
      <c r="AK854">
        <v>0</v>
      </c>
      <c r="AL854">
        <v>12</v>
      </c>
      <c r="AM854">
        <v>600</v>
      </c>
      <c r="AN854">
        <v>57</v>
      </c>
      <c r="AO854">
        <v>2</v>
      </c>
      <c r="AP854">
        <v>596</v>
      </c>
      <c r="AQ854">
        <v>20</v>
      </c>
      <c r="AR854">
        <v>616</v>
      </c>
      <c r="AS854">
        <v>16.899999999999999</v>
      </c>
      <c r="AT854">
        <v>40</v>
      </c>
      <c r="AU854">
        <v>1200390</v>
      </c>
      <c r="AV854">
        <v>473</v>
      </c>
      <c r="AW854" t="s">
        <v>14545</v>
      </c>
      <c r="AX854" t="s">
        <v>13221</v>
      </c>
      <c r="AY854" t="s">
        <v>11421</v>
      </c>
      <c r="AZ854">
        <v>33169</v>
      </c>
      <c r="BA854">
        <v>3135</v>
      </c>
      <c r="BB854">
        <v>3135</v>
      </c>
      <c r="BC854">
        <v>0</v>
      </c>
      <c r="BE854">
        <v>12086</v>
      </c>
      <c r="BH854" t="s">
        <v>11427</v>
      </c>
      <c r="BI854" t="s">
        <v>11427</v>
      </c>
      <c r="BJ854" t="s">
        <v>11428</v>
      </c>
      <c r="BK854" t="s">
        <v>11428</v>
      </c>
      <c r="BL854" t="s">
        <v>11428</v>
      </c>
      <c r="BM854" t="s">
        <v>11428</v>
      </c>
      <c r="BN854" t="s">
        <v>11428</v>
      </c>
      <c r="BO854" t="s">
        <v>11428</v>
      </c>
      <c r="BP854" t="s">
        <v>11428</v>
      </c>
      <c r="BQ854" t="s">
        <v>11427</v>
      </c>
      <c r="BR854" t="s">
        <v>11427</v>
      </c>
      <c r="BS854" t="s">
        <v>11427</v>
      </c>
      <c r="BT854" t="s">
        <v>11427</v>
      </c>
      <c r="BU854" t="s">
        <v>11427</v>
      </c>
      <c r="BV854" t="s">
        <v>11427</v>
      </c>
      <c r="BW854" t="s">
        <v>11427</v>
      </c>
      <c r="BY854" t="s">
        <v>11428</v>
      </c>
      <c r="CB854" t="s">
        <v>11427</v>
      </c>
      <c r="CD854">
        <v>596</v>
      </c>
      <c r="CE854">
        <v>20</v>
      </c>
      <c r="CF854">
        <v>616</v>
      </c>
      <c r="CG854">
        <v>0</v>
      </c>
      <c r="CH854">
        <v>4</v>
      </c>
      <c r="CI854">
        <v>675</v>
      </c>
    </row>
    <row r="855" spans="1:87">
      <c r="A855">
        <v>120039000474</v>
      </c>
      <c r="B855" t="s">
        <v>11490</v>
      </c>
      <c r="C855" t="s">
        <v>13861</v>
      </c>
      <c r="D855" t="s">
        <v>14547</v>
      </c>
      <c r="E855" t="s">
        <v>13863</v>
      </c>
      <c r="F855" t="s">
        <v>14548</v>
      </c>
      <c r="G855" t="s">
        <v>14549</v>
      </c>
      <c r="H855" t="s">
        <v>13991</v>
      </c>
      <c r="I855" t="s">
        <v>11421</v>
      </c>
      <c r="J855">
        <v>33140</v>
      </c>
      <c r="K855" t="s">
        <v>11422</v>
      </c>
      <c r="L855">
        <v>12</v>
      </c>
      <c r="M855" t="s">
        <v>11461</v>
      </c>
      <c r="N855">
        <v>5</v>
      </c>
      <c r="P855">
        <v>40</v>
      </c>
      <c r="Q855">
        <v>144</v>
      </c>
      <c r="R855">
        <v>184</v>
      </c>
      <c r="S855">
        <v>195</v>
      </c>
      <c r="T855">
        <v>174</v>
      </c>
      <c r="U855">
        <v>158</v>
      </c>
      <c r="V855">
        <v>175</v>
      </c>
      <c r="AD855" t="s">
        <v>11424</v>
      </c>
      <c r="AE855">
        <v>25.814499999999999</v>
      </c>
      <c r="AF855">
        <v>-80.131</v>
      </c>
      <c r="AG855" t="s">
        <v>14550</v>
      </c>
      <c r="AH855">
        <v>13</v>
      </c>
      <c r="AI855">
        <v>563</v>
      </c>
      <c r="AJ855">
        <v>507</v>
      </c>
      <c r="AK855">
        <v>0</v>
      </c>
      <c r="AL855">
        <v>18</v>
      </c>
      <c r="AM855">
        <v>22</v>
      </c>
      <c r="AN855">
        <v>496</v>
      </c>
      <c r="AO855">
        <v>519</v>
      </c>
      <c r="AP855">
        <v>268</v>
      </c>
      <c r="AQ855">
        <v>28</v>
      </c>
      <c r="AR855">
        <v>296</v>
      </c>
      <c r="AS855">
        <v>16.2</v>
      </c>
      <c r="AT855">
        <v>66</v>
      </c>
      <c r="AU855">
        <v>1200390</v>
      </c>
      <c r="AV855">
        <v>474</v>
      </c>
      <c r="AW855" t="s">
        <v>14549</v>
      </c>
      <c r="AX855" t="s">
        <v>13991</v>
      </c>
      <c r="AY855" t="s">
        <v>11421</v>
      </c>
      <c r="AZ855">
        <v>33140</v>
      </c>
      <c r="BA855">
        <v>3515</v>
      </c>
      <c r="BB855">
        <v>3515</v>
      </c>
      <c r="BC855">
        <v>0</v>
      </c>
      <c r="BE855">
        <v>12086</v>
      </c>
      <c r="BH855" t="s">
        <v>11427</v>
      </c>
      <c r="BI855" t="s">
        <v>11427</v>
      </c>
      <c r="BJ855" t="s">
        <v>11428</v>
      </c>
      <c r="BK855" t="s">
        <v>11428</v>
      </c>
      <c r="BL855" t="s">
        <v>11428</v>
      </c>
      <c r="BM855" t="s">
        <v>11428</v>
      </c>
      <c r="BN855" t="s">
        <v>11428</v>
      </c>
      <c r="BO855" t="s">
        <v>11428</v>
      </c>
      <c r="BP855" t="s">
        <v>11428</v>
      </c>
      <c r="BQ855" t="s">
        <v>11427</v>
      </c>
      <c r="BR855" t="s">
        <v>11427</v>
      </c>
      <c r="BS855" t="s">
        <v>11427</v>
      </c>
      <c r="BT855" t="s">
        <v>11427</v>
      </c>
      <c r="BU855" t="s">
        <v>11427</v>
      </c>
      <c r="BV855" t="s">
        <v>11427</v>
      </c>
      <c r="BW855" t="s">
        <v>11427</v>
      </c>
      <c r="BY855" t="s">
        <v>11427</v>
      </c>
      <c r="CB855" t="s">
        <v>11427</v>
      </c>
      <c r="CD855">
        <v>268</v>
      </c>
      <c r="CE855">
        <v>28</v>
      </c>
      <c r="CF855">
        <v>296</v>
      </c>
      <c r="CG855">
        <v>0</v>
      </c>
      <c r="CH855">
        <v>15</v>
      </c>
      <c r="CI855">
        <v>1070</v>
      </c>
    </row>
    <row r="856" spans="1:87">
      <c r="A856">
        <v>120039000475</v>
      </c>
      <c r="B856" t="s">
        <v>11490</v>
      </c>
      <c r="C856" t="s">
        <v>13861</v>
      </c>
      <c r="D856" t="s">
        <v>14551</v>
      </c>
      <c r="E856" t="s">
        <v>13863</v>
      </c>
      <c r="F856" t="s">
        <v>14552</v>
      </c>
      <c r="G856" t="s">
        <v>14553</v>
      </c>
      <c r="H856" t="s">
        <v>13927</v>
      </c>
      <c r="I856" t="s">
        <v>11421</v>
      </c>
      <c r="J856">
        <v>33056</v>
      </c>
      <c r="K856" t="s">
        <v>11422</v>
      </c>
      <c r="L856">
        <v>12</v>
      </c>
      <c r="M856" t="s">
        <v>11461</v>
      </c>
      <c r="N856">
        <v>5</v>
      </c>
      <c r="P856">
        <v>19</v>
      </c>
      <c r="Q856">
        <v>42</v>
      </c>
      <c r="R856">
        <v>50</v>
      </c>
      <c r="S856">
        <v>43</v>
      </c>
      <c r="T856">
        <v>48</v>
      </c>
      <c r="U856">
        <v>51</v>
      </c>
      <c r="V856">
        <v>38</v>
      </c>
      <c r="AD856" t="s">
        <v>11424</v>
      </c>
      <c r="AE856">
        <v>25.947099999999999</v>
      </c>
      <c r="AF856">
        <v>-80.262100000000004</v>
      </c>
      <c r="AG856" t="s">
        <v>14554</v>
      </c>
      <c r="AH856">
        <v>13</v>
      </c>
      <c r="AI856">
        <v>142</v>
      </c>
      <c r="AJ856">
        <v>149</v>
      </c>
      <c r="AK856">
        <v>0</v>
      </c>
      <c r="AL856">
        <v>0</v>
      </c>
      <c r="AM856">
        <v>266</v>
      </c>
      <c r="AN856">
        <v>21</v>
      </c>
      <c r="AO856">
        <v>0</v>
      </c>
      <c r="AP856">
        <v>274</v>
      </c>
      <c r="AQ856">
        <v>4</v>
      </c>
      <c r="AR856">
        <v>278</v>
      </c>
      <c r="AS856">
        <v>14.6</v>
      </c>
      <c r="AT856">
        <v>20</v>
      </c>
      <c r="AU856">
        <v>1200390</v>
      </c>
      <c r="AV856">
        <v>475</v>
      </c>
      <c r="AW856" t="s">
        <v>14553</v>
      </c>
      <c r="AX856" t="s">
        <v>13927</v>
      </c>
      <c r="AY856" t="s">
        <v>11421</v>
      </c>
      <c r="AZ856">
        <v>33056</v>
      </c>
      <c r="BA856">
        <v>2957</v>
      </c>
      <c r="BB856">
        <v>2957</v>
      </c>
      <c r="BC856">
        <v>0</v>
      </c>
      <c r="BE856">
        <v>12086</v>
      </c>
      <c r="BH856" t="s">
        <v>11427</v>
      </c>
      <c r="BI856" t="s">
        <v>11427</v>
      </c>
      <c r="BJ856" t="s">
        <v>11428</v>
      </c>
      <c r="BK856" t="s">
        <v>11428</v>
      </c>
      <c r="BL856" t="s">
        <v>11428</v>
      </c>
      <c r="BM856" t="s">
        <v>11428</v>
      </c>
      <c r="BN856" t="s">
        <v>11428</v>
      </c>
      <c r="BO856" t="s">
        <v>11428</v>
      </c>
      <c r="BP856" t="s">
        <v>11428</v>
      </c>
      <c r="BQ856" t="s">
        <v>11427</v>
      </c>
      <c r="BR856" t="s">
        <v>11427</v>
      </c>
      <c r="BS856" t="s">
        <v>11427</v>
      </c>
      <c r="BT856" t="s">
        <v>11427</v>
      </c>
      <c r="BU856" t="s">
        <v>11427</v>
      </c>
      <c r="BV856" t="s">
        <v>11427</v>
      </c>
      <c r="BW856" t="s">
        <v>11427</v>
      </c>
      <c r="BY856" t="s">
        <v>11428</v>
      </c>
      <c r="CB856" t="s">
        <v>11427</v>
      </c>
      <c r="CD856">
        <v>274</v>
      </c>
      <c r="CE856">
        <v>4</v>
      </c>
      <c r="CF856">
        <v>278</v>
      </c>
      <c r="CG856">
        <v>2</v>
      </c>
      <c r="CH856">
        <v>2</v>
      </c>
      <c r="CI856">
        <v>291</v>
      </c>
    </row>
    <row r="857" spans="1:87">
      <c r="A857">
        <v>120039000476</v>
      </c>
      <c r="B857" t="s">
        <v>11490</v>
      </c>
      <c r="C857" t="s">
        <v>13861</v>
      </c>
      <c r="D857" t="s">
        <v>14555</v>
      </c>
      <c r="E857" t="s">
        <v>13863</v>
      </c>
      <c r="F857" t="s">
        <v>14556</v>
      </c>
      <c r="G857" t="s">
        <v>14557</v>
      </c>
      <c r="H857" t="s">
        <v>13927</v>
      </c>
      <c r="I857" t="s">
        <v>11421</v>
      </c>
      <c r="J857">
        <v>33056</v>
      </c>
      <c r="K857" t="s">
        <v>11422</v>
      </c>
      <c r="L857">
        <v>12</v>
      </c>
      <c r="M857" t="s">
        <v>11461</v>
      </c>
      <c r="N857">
        <v>8</v>
      </c>
      <c r="P857">
        <v>20</v>
      </c>
      <c r="Q857">
        <v>51</v>
      </c>
      <c r="R857">
        <v>53</v>
      </c>
      <c r="S857">
        <v>52</v>
      </c>
      <c r="T857">
        <v>59</v>
      </c>
      <c r="U857">
        <v>61</v>
      </c>
      <c r="V857">
        <v>53</v>
      </c>
      <c r="W857">
        <v>37</v>
      </c>
      <c r="X857">
        <v>35</v>
      </c>
      <c r="Y857">
        <v>33</v>
      </c>
      <c r="AD857" t="s">
        <v>11424</v>
      </c>
      <c r="AE857">
        <v>25.9636</v>
      </c>
      <c r="AF857">
        <v>-80.255399999999995</v>
      </c>
      <c r="AG857" t="s">
        <v>14558</v>
      </c>
      <c r="AH857">
        <v>13</v>
      </c>
      <c r="AI857">
        <v>231</v>
      </c>
      <c r="AJ857">
        <v>223</v>
      </c>
      <c r="AK857">
        <v>0</v>
      </c>
      <c r="AL857">
        <v>1</v>
      </c>
      <c r="AM857">
        <v>427</v>
      </c>
      <c r="AN857">
        <v>22</v>
      </c>
      <c r="AO857">
        <v>1</v>
      </c>
      <c r="AP857">
        <v>415</v>
      </c>
      <c r="AQ857">
        <v>12</v>
      </c>
      <c r="AR857">
        <v>427</v>
      </c>
      <c r="AS857">
        <v>16.2</v>
      </c>
      <c r="AT857">
        <v>28</v>
      </c>
      <c r="AU857">
        <v>1200390</v>
      </c>
      <c r="AV857">
        <v>476</v>
      </c>
      <c r="AW857" t="s">
        <v>14557</v>
      </c>
      <c r="AX857" t="s">
        <v>13927</v>
      </c>
      <c r="AY857" t="s">
        <v>11421</v>
      </c>
      <c r="AZ857">
        <v>33056</v>
      </c>
      <c r="BA857">
        <v>1379</v>
      </c>
      <c r="BB857">
        <v>1379</v>
      </c>
      <c r="BC857">
        <v>0</v>
      </c>
      <c r="BE857">
        <v>12086</v>
      </c>
      <c r="BH857" t="s">
        <v>11427</v>
      </c>
      <c r="BI857" t="s">
        <v>11427</v>
      </c>
      <c r="BJ857" t="s">
        <v>11428</v>
      </c>
      <c r="BK857" t="s">
        <v>11428</v>
      </c>
      <c r="BL857" t="s">
        <v>11428</v>
      </c>
      <c r="BM857" t="s">
        <v>11428</v>
      </c>
      <c r="BN857" t="s">
        <v>11428</v>
      </c>
      <c r="BO857" t="s">
        <v>11428</v>
      </c>
      <c r="BP857" t="s">
        <v>11428</v>
      </c>
      <c r="BQ857" t="s">
        <v>11428</v>
      </c>
      <c r="BR857" t="s">
        <v>11428</v>
      </c>
      <c r="BS857" t="s">
        <v>11428</v>
      </c>
      <c r="BT857" t="s">
        <v>11427</v>
      </c>
      <c r="BU857" t="s">
        <v>11427</v>
      </c>
      <c r="BV857" t="s">
        <v>11427</v>
      </c>
      <c r="BW857" t="s">
        <v>11427</v>
      </c>
      <c r="BY857" t="s">
        <v>11428</v>
      </c>
      <c r="CB857" t="s">
        <v>11427</v>
      </c>
      <c r="CD857">
        <v>415</v>
      </c>
      <c r="CE857">
        <v>12</v>
      </c>
      <c r="CF857">
        <v>427</v>
      </c>
      <c r="CG857">
        <v>0</v>
      </c>
      <c r="CH857">
        <v>3</v>
      </c>
      <c r="CI857">
        <v>454</v>
      </c>
    </row>
    <row r="858" spans="1:87">
      <c r="A858">
        <v>120039000477</v>
      </c>
      <c r="B858" t="s">
        <v>11490</v>
      </c>
      <c r="C858" t="s">
        <v>13861</v>
      </c>
      <c r="D858" t="s">
        <v>14559</v>
      </c>
      <c r="E858" t="s">
        <v>13863</v>
      </c>
      <c r="F858" t="s">
        <v>14560</v>
      </c>
      <c r="G858" t="s">
        <v>14561</v>
      </c>
      <c r="H858" t="s">
        <v>13927</v>
      </c>
      <c r="I858" t="s">
        <v>11421</v>
      </c>
      <c r="J858">
        <v>33055</v>
      </c>
      <c r="K858" t="s">
        <v>11422</v>
      </c>
      <c r="L858">
        <v>12</v>
      </c>
      <c r="M858" t="s">
        <v>11461</v>
      </c>
      <c r="N858">
        <v>5</v>
      </c>
      <c r="P858">
        <v>25</v>
      </c>
      <c r="Q858">
        <v>48</v>
      </c>
      <c r="R858">
        <v>53</v>
      </c>
      <c r="S858">
        <v>54</v>
      </c>
      <c r="T858">
        <v>50</v>
      </c>
      <c r="U858">
        <v>46</v>
      </c>
      <c r="V858">
        <v>45</v>
      </c>
      <c r="AD858" t="s">
        <v>11424</v>
      </c>
      <c r="AE858">
        <v>25.933599999999998</v>
      </c>
      <c r="AF858">
        <v>-80.283199999999994</v>
      </c>
      <c r="AG858" t="s">
        <v>14562</v>
      </c>
      <c r="AH858">
        <v>13</v>
      </c>
      <c r="AI858">
        <v>160</v>
      </c>
      <c r="AJ858">
        <v>161</v>
      </c>
      <c r="AK858">
        <v>0</v>
      </c>
      <c r="AL858">
        <v>4</v>
      </c>
      <c r="AM858">
        <v>99</v>
      </c>
      <c r="AN858">
        <v>212</v>
      </c>
      <c r="AO858">
        <v>5</v>
      </c>
      <c r="AP858">
        <v>282</v>
      </c>
      <c r="AQ858">
        <v>18</v>
      </c>
      <c r="AR858">
        <v>300</v>
      </c>
      <c r="AS858">
        <v>12.8</v>
      </c>
      <c r="AT858">
        <v>25</v>
      </c>
      <c r="AU858">
        <v>1200390</v>
      </c>
      <c r="AV858">
        <v>477</v>
      </c>
      <c r="AW858" t="s">
        <v>14561</v>
      </c>
      <c r="AX858" t="s">
        <v>13927</v>
      </c>
      <c r="AY858" t="s">
        <v>11421</v>
      </c>
      <c r="AZ858">
        <v>33055</v>
      </c>
      <c r="BA858">
        <v>3660</v>
      </c>
      <c r="BB858">
        <v>3660</v>
      </c>
      <c r="BC858">
        <v>0</v>
      </c>
      <c r="BE858">
        <v>12086</v>
      </c>
      <c r="BH858" t="s">
        <v>11427</v>
      </c>
      <c r="BI858" t="s">
        <v>11427</v>
      </c>
      <c r="BJ858" t="s">
        <v>11428</v>
      </c>
      <c r="BK858" t="s">
        <v>11428</v>
      </c>
      <c r="BL858" t="s">
        <v>11428</v>
      </c>
      <c r="BM858" t="s">
        <v>11428</v>
      </c>
      <c r="BN858" t="s">
        <v>11428</v>
      </c>
      <c r="BO858" t="s">
        <v>11428</v>
      </c>
      <c r="BP858" t="s">
        <v>11428</v>
      </c>
      <c r="BQ858" t="s">
        <v>11427</v>
      </c>
      <c r="BR858" t="s">
        <v>11427</v>
      </c>
      <c r="BS858" t="s">
        <v>11427</v>
      </c>
      <c r="BT858" t="s">
        <v>11427</v>
      </c>
      <c r="BU858" t="s">
        <v>11427</v>
      </c>
      <c r="BV858" t="s">
        <v>11427</v>
      </c>
      <c r="BW858" t="s">
        <v>11427</v>
      </c>
      <c r="BY858" t="s">
        <v>11428</v>
      </c>
      <c r="CB858" t="s">
        <v>11427</v>
      </c>
      <c r="CD858">
        <v>282</v>
      </c>
      <c r="CE858">
        <v>18</v>
      </c>
      <c r="CF858">
        <v>300</v>
      </c>
      <c r="CG858">
        <v>0</v>
      </c>
      <c r="CH858">
        <v>1</v>
      </c>
      <c r="CI858">
        <v>321</v>
      </c>
    </row>
    <row r="859" spans="1:87">
      <c r="A859">
        <v>120039000478</v>
      </c>
      <c r="B859" t="s">
        <v>11490</v>
      </c>
      <c r="C859" t="s">
        <v>13861</v>
      </c>
      <c r="D859" t="s">
        <v>14563</v>
      </c>
      <c r="E859" t="s">
        <v>13863</v>
      </c>
      <c r="F859" t="s">
        <v>14564</v>
      </c>
      <c r="G859" t="s">
        <v>14565</v>
      </c>
      <c r="H859" t="s">
        <v>13979</v>
      </c>
      <c r="I859" t="s">
        <v>11421</v>
      </c>
      <c r="J859">
        <v>33013</v>
      </c>
      <c r="K859" t="s">
        <v>11422</v>
      </c>
      <c r="L859">
        <v>12</v>
      </c>
      <c r="M859" t="s">
        <v>11461</v>
      </c>
      <c r="N859">
        <v>5</v>
      </c>
      <c r="P859">
        <v>20</v>
      </c>
      <c r="Q859">
        <v>66</v>
      </c>
      <c r="R859">
        <v>65</v>
      </c>
      <c r="S859">
        <v>88</v>
      </c>
      <c r="T859">
        <v>101</v>
      </c>
      <c r="U859">
        <v>98</v>
      </c>
      <c r="V859">
        <v>101</v>
      </c>
      <c r="AD859" t="s">
        <v>11424</v>
      </c>
      <c r="AE859">
        <v>25.8614</v>
      </c>
      <c r="AF859">
        <v>-80.271799999999999</v>
      </c>
      <c r="AG859" t="s">
        <v>14566</v>
      </c>
      <c r="AH859">
        <v>13</v>
      </c>
      <c r="AI859">
        <v>268</v>
      </c>
      <c r="AJ859">
        <v>271</v>
      </c>
      <c r="AK859">
        <v>0</v>
      </c>
      <c r="AL859">
        <v>0</v>
      </c>
      <c r="AM859">
        <v>6</v>
      </c>
      <c r="AN859">
        <v>522</v>
      </c>
      <c r="AO859">
        <v>10</v>
      </c>
      <c r="AP859">
        <v>456</v>
      </c>
      <c r="AQ859">
        <v>25</v>
      </c>
      <c r="AR859">
        <v>481</v>
      </c>
      <c r="AS859">
        <v>15</v>
      </c>
      <c r="AT859">
        <v>36</v>
      </c>
      <c r="AU859">
        <v>1200390</v>
      </c>
      <c r="AV859">
        <v>478</v>
      </c>
      <c r="AW859" t="s">
        <v>14565</v>
      </c>
      <c r="AX859" t="s">
        <v>13979</v>
      </c>
      <c r="AY859" t="s">
        <v>11421</v>
      </c>
      <c r="AZ859">
        <v>33013</v>
      </c>
      <c r="BA859">
        <v>2313</v>
      </c>
      <c r="BB859">
        <v>2313</v>
      </c>
      <c r="BC859">
        <v>0</v>
      </c>
      <c r="BE859">
        <v>12086</v>
      </c>
      <c r="BH859" t="s">
        <v>11427</v>
      </c>
      <c r="BI859" t="s">
        <v>11427</v>
      </c>
      <c r="BJ859" t="s">
        <v>11428</v>
      </c>
      <c r="BK859" t="s">
        <v>11428</v>
      </c>
      <c r="BL859" t="s">
        <v>11428</v>
      </c>
      <c r="BM859" t="s">
        <v>11428</v>
      </c>
      <c r="BN859" t="s">
        <v>11428</v>
      </c>
      <c r="BO859" t="s">
        <v>11428</v>
      </c>
      <c r="BP859" t="s">
        <v>11428</v>
      </c>
      <c r="BQ859" t="s">
        <v>11427</v>
      </c>
      <c r="BR859" t="s">
        <v>11427</v>
      </c>
      <c r="BS859" t="s">
        <v>11427</v>
      </c>
      <c r="BT859" t="s">
        <v>11427</v>
      </c>
      <c r="BU859" t="s">
        <v>11427</v>
      </c>
      <c r="BV859" t="s">
        <v>11427</v>
      </c>
      <c r="BW859" t="s">
        <v>11427</v>
      </c>
      <c r="BY859" t="s">
        <v>11428</v>
      </c>
      <c r="CB859" t="s">
        <v>11427</v>
      </c>
      <c r="CD859">
        <v>456</v>
      </c>
      <c r="CE859">
        <v>25</v>
      </c>
      <c r="CF859">
        <v>481</v>
      </c>
      <c r="CG859">
        <v>0</v>
      </c>
      <c r="CH859">
        <v>1</v>
      </c>
      <c r="CI859">
        <v>539</v>
      </c>
    </row>
    <row r="860" spans="1:87">
      <c r="A860">
        <v>120039000479</v>
      </c>
      <c r="B860" t="s">
        <v>11490</v>
      </c>
      <c r="C860" t="s">
        <v>13861</v>
      </c>
      <c r="D860" t="s">
        <v>14567</v>
      </c>
      <c r="E860" t="s">
        <v>13863</v>
      </c>
      <c r="F860" t="s">
        <v>14568</v>
      </c>
      <c r="G860" t="s">
        <v>14569</v>
      </c>
      <c r="H860" t="s">
        <v>13909</v>
      </c>
      <c r="I860" t="s">
        <v>11421</v>
      </c>
      <c r="J860">
        <v>33161</v>
      </c>
      <c r="K860" t="s">
        <v>11422</v>
      </c>
      <c r="L860">
        <v>12</v>
      </c>
      <c r="M860" t="s">
        <v>11461</v>
      </c>
      <c r="N860">
        <v>5</v>
      </c>
      <c r="P860">
        <v>74</v>
      </c>
      <c r="Q860">
        <v>84</v>
      </c>
      <c r="R860">
        <v>83</v>
      </c>
      <c r="S860">
        <v>69</v>
      </c>
      <c r="T860">
        <v>67</v>
      </c>
      <c r="U860">
        <v>86</v>
      </c>
      <c r="V860">
        <v>64</v>
      </c>
      <c r="AD860" t="s">
        <v>11424</v>
      </c>
      <c r="AE860">
        <v>25.909099999999999</v>
      </c>
      <c r="AF860">
        <v>-80.185900000000004</v>
      </c>
      <c r="AG860" t="s">
        <v>14570</v>
      </c>
      <c r="AH860">
        <v>13</v>
      </c>
      <c r="AI860">
        <v>249</v>
      </c>
      <c r="AJ860">
        <v>278</v>
      </c>
      <c r="AK860">
        <v>0</v>
      </c>
      <c r="AL860">
        <v>2</v>
      </c>
      <c r="AM860">
        <v>471</v>
      </c>
      <c r="AN860">
        <v>47</v>
      </c>
      <c r="AO860">
        <v>5</v>
      </c>
      <c r="AP860">
        <v>508</v>
      </c>
      <c r="AQ860">
        <v>4</v>
      </c>
      <c r="AR860">
        <v>512</v>
      </c>
      <c r="AS860">
        <v>15.5</v>
      </c>
      <c r="AT860">
        <v>34</v>
      </c>
      <c r="AU860">
        <v>1200390</v>
      </c>
      <c r="AV860">
        <v>479</v>
      </c>
      <c r="AW860" t="s">
        <v>14569</v>
      </c>
      <c r="AX860" t="s">
        <v>13909</v>
      </c>
      <c r="AY860" t="s">
        <v>11421</v>
      </c>
      <c r="AZ860">
        <v>33161</v>
      </c>
      <c r="BA860">
        <v>2918</v>
      </c>
      <c r="BB860">
        <v>2918</v>
      </c>
      <c r="BC860">
        <v>0</v>
      </c>
      <c r="BE860">
        <v>12086</v>
      </c>
      <c r="BH860" t="s">
        <v>11427</v>
      </c>
      <c r="BI860" t="s">
        <v>11427</v>
      </c>
      <c r="BJ860" t="s">
        <v>11428</v>
      </c>
      <c r="BK860" t="s">
        <v>11428</v>
      </c>
      <c r="BL860" t="s">
        <v>11428</v>
      </c>
      <c r="BM860" t="s">
        <v>11428</v>
      </c>
      <c r="BN860" t="s">
        <v>11428</v>
      </c>
      <c r="BO860" t="s">
        <v>11428</v>
      </c>
      <c r="BP860" t="s">
        <v>11428</v>
      </c>
      <c r="BQ860" t="s">
        <v>11427</v>
      </c>
      <c r="BR860" t="s">
        <v>11427</v>
      </c>
      <c r="BS860" t="s">
        <v>11427</v>
      </c>
      <c r="BT860" t="s">
        <v>11427</v>
      </c>
      <c r="BU860" t="s">
        <v>11427</v>
      </c>
      <c r="BV860" t="s">
        <v>11427</v>
      </c>
      <c r="BW860" t="s">
        <v>11427</v>
      </c>
      <c r="BY860" t="s">
        <v>11428</v>
      </c>
      <c r="CB860" t="s">
        <v>11427</v>
      </c>
      <c r="CD860">
        <v>508</v>
      </c>
      <c r="CE860">
        <v>4</v>
      </c>
      <c r="CF860">
        <v>512</v>
      </c>
      <c r="CG860">
        <v>0</v>
      </c>
      <c r="CH860">
        <v>2</v>
      </c>
      <c r="CI860">
        <v>527</v>
      </c>
    </row>
    <row r="861" spans="1:87">
      <c r="A861">
        <v>120039000480</v>
      </c>
      <c r="B861" t="s">
        <v>11490</v>
      </c>
      <c r="C861" t="s">
        <v>13861</v>
      </c>
      <c r="D861" t="s">
        <v>14571</v>
      </c>
      <c r="E861" t="s">
        <v>13863</v>
      </c>
      <c r="F861" t="s">
        <v>14572</v>
      </c>
      <c r="G861" t="s">
        <v>14573</v>
      </c>
      <c r="H861" t="s">
        <v>13979</v>
      </c>
      <c r="I861" t="s">
        <v>11421</v>
      </c>
      <c r="J861">
        <v>33014</v>
      </c>
      <c r="K861" t="s">
        <v>11422</v>
      </c>
      <c r="L861">
        <v>12</v>
      </c>
      <c r="M861" t="s">
        <v>11461</v>
      </c>
      <c r="N861">
        <v>5</v>
      </c>
      <c r="P861">
        <v>48</v>
      </c>
      <c r="Q861">
        <v>67</v>
      </c>
      <c r="R861">
        <v>86</v>
      </c>
      <c r="S861">
        <v>82</v>
      </c>
      <c r="T861">
        <v>84</v>
      </c>
      <c r="U861">
        <v>92</v>
      </c>
      <c r="V861">
        <v>72</v>
      </c>
      <c r="AD861" t="s">
        <v>11424</v>
      </c>
      <c r="AE861">
        <v>25.89</v>
      </c>
      <c r="AF861">
        <v>-80.295100000000005</v>
      </c>
      <c r="AG861" t="s">
        <v>14574</v>
      </c>
      <c r="AH861">
        <v>13</v>
      </c>
      <c r="AI861">
        <v>271</v>
      </c>
      <c r="AJ861">
        <v>260</v>
      </c>
      <c r="AK861">
        <v>0</v>
      </c>
      <c r="AL861">
        <v>1</v>
      </c>
      <c r="AM861">
        <v>26</v>
      </c>
      <c r="AN861">
        <v>500</v>
      </c>
      <c r="AO861">
        <v>4</v>
      </c>
      <c r="AP861">
        <v>437</v>
      </c>
      <c r="AQ861">
        <v>29</v>
      </c>
      <c r="AR861">
        <v>466</v>
      </c>
      <c r="AS861">
        <v>14.8</v>
      </c>
      <c r="AT861">
        <v>36</v>
      </c>
      <c r="AU861">
        <v>1200390</v>
      </c>
      <c r="AV861">
        <v>480</v>
      </c>
      <c r="AW861" t="s">
        <v>14573</v>
      </c>
      <c r="AX861" t="s">
        <v>13979</v>
      </c>
      <c r="AY861" t="s">
        <v>11421</v>
      </c>
      <c r="AZ861">
        <v>33014</v>
      </c>
      <c r="BA861">
        <v>4832</v>
      </c>
      <c r="BB861">
        <v>4832</v>
      </c>
      <c r="BC861">
        <v>0</v>
      </c>
      <c r="BE861">
        <v>12086</v>
      </c>
      <c r="BH861" t="s">
        <v>11427</v>
      </c>
      <c r="BI861" t="s">
        <v>11427</v>
      </c>
      <c r="BJ861" t="s">
        <v>11428</v>
      </c>
      <c r="BK861" t="s">
        <v>11428</v>
      </c>
      <c r="BL861" t="s">
        <v>11428</v>
      </c>
      <c r="BM861" t="s">
        <v>11428</v>
      </c>
      <c r="BN861" t="s">
        <v>11428</v>
      </c>
      <c r="BO861" t="s">
        <v>11428</v>
      </c>
      <c r="BP861" t="s">
        <v>11428</v>
      </c>
      <c r="BQ861" t="s">
        <v>11427</v>
      </c>
      <c r="BR861" t="s">
        <v>11427</v>
      </c>
      <c r="BS861" t="s">
        <v>11427</v>
      </c>
      <c r="BT861" t="s">
        <v>11427</v>
      </c>
      <c r="BU861" t="s">
        <v>11427</v>
      </c>
      <c r="BV861" t="s">
        <v>11427</v>
      </c>
      <c r="BW861" t="s">
        <v>11427</v>
      </c>
      <c r="BY861" t="s">
        <v>11428</v>
      </c>
      <c r="CB861" t="s">
        <v>11427</v>
      </c>
      <c r="CD861">
        <v>437</v>
      </c>
      <c r="CE861">
        <v>29</v>
      </c>
      <c r="CF861">
        <v>466</v>
      </c>
      <c r="CG861">
        <v>0</v>
      </c>
      <c r="CH861">
        <v>0</v>
      </c>
      <c r="CI861">
        <v>531</v>
      </c>
    </row>
    <row r="862" spans="1:87">
      <c r="A862">
        <v>120039000481</v>
      </c>
      <c r="B862" t="s">
        <v>11490</v>
      </c>
      <c r="C862" t="s">
        <v>13861</v>
      </c>
      <c r="D862" t="s">
        <v>14575</v>
      </c>
      <c r="E862" t="s">
        <v>13863</v>
      </c>
      <c r="F862" t="s">
        <v>14576</v>
      </c>
      <c r="G862" t="s">
        <v>14577</v>
      </c>
      <c r="H862" t="s">
        <v>13221</v>
      </c>
      <c r="I862" t="s">
        <v>11421</v>
      </c>
      <c r="J862">
        <v>33169</v>
      </c>
      <c r="K862" t="s">
        <v>11422</v>
      </c>
      <c r="L862">
        <v>12</v>
      </c>
      <c r="M862" t="s">
        <v>11461</v>
      </c>
      <c r="N862">
        <v>5</v>
      </c>
      <c r="P862">
        <v>29</v>
      </c>
      <c r="Q862">
        <v>76</v>
      </c>
      <c r="R862">
        <v>82</v>
      </c>
      <c r="S862">
        <v>81</v>
      </c>
      <c r="T862">
        <v>81</v>
      </c>
      <c r="U862">
        <v>94</v>
      </c>
      <c r="V862">
        <v>104</v>
      </c>
      <c r="AD862" t="s">
        <v>11424</v>
      </c>
      <c r="AE862">
        <v>25.955100000000002</v>
      </c>
      <c r="AF862">
        <v>-80.227599999999995</v>
      </c>
      <c r="AG862" t="s">
        <v>14578</v>
      </c>
      <c r="AH862">
        <v>13</v>
      </c>
      <c r="AI862">
        <v>299</v>
      </c>
      <c r="AJ862">
        <v>248</v>
      </c>
      <c r="AK862">
        <v>0</v>
      </c>
      <c r="AL862">
        <v>5</v>
      </c>
      <c r="AM862">
        <v>484</v>
      </c>
      <c r="AN862">
        <v>45</v>
      </c>
      <c r="AO862">
        <v>4</v>
      </c>
      <c r="AP862">
        <v>446</v>
      </c>
      <c r="AQ862">
        <v>41</v>
      </c>
      <c r="AR862">
        <v>487</v>
      </c>
      <c r="AS862">
        <v>13</v>
      </c>
      <c r="AT862">
        <v>42</v>
      </c>
      <c r="AU862">
        <v>1200390</v>
      </c>
      <c r="AV862">
        <v>481</v>
      </c>
      <c r="AW862" t="s">
        <v>14577</v>
      </c>
      <c r="AX862" t="s">
        <v>13221</v>
      </c>
      <c r="AY862" t="s">
        <v>11421</v>
      </c>
      <c r="AZ862">
        <v>33169</v>
      </c>
      <c r="BA862">
        <v>3053</v>
      </c>
      <c r="BB862">
        <v>3053</v>
      </c>
      <c r="BC862">
        <v>0</v>
      </c>
      <c r="BE862">
        <v>12086</v>
      </c>
      <c r="BH862" t="s">
        <v>11427</v>
      </c>
      <c r="BI862" t="s">
        <v>11427</v>
      </c>
      <c r="BJ862" t="s">
        <v>11428</v>
      </c>
      <c r="BK862" t="s">
        <v>11428</v>
      </c>
      <c r="BL862" t="s">
        <v>11428</v>
      </c>
      <c r="BM862" t="s">
        <v>11428</v>
      </c>
      <c r="BN862" t="s">
        <v>11428</v>
      </c>
      <c r="BO862" t="s">
        <v>11428</v>
      </c>
      <c r="BP862" t="s">
        <v>11428</v>
      </c>
      <c r="BQ862" t="s">
        <v>11427</v>
      </c>
      <c r="BR862" t="s">
        <v>11427</v>
      </c>
      <c r="BS862" t="s">
        <v>11427</v>
      </c>
      <c r="BT862" t="s">
        <v>11427</v>
      </c>
      <c r="BU862" t="s">
        <v>11427</v>
      </c>
      <c r="BV862" t="s">
        <v>11427</v>
      </c>
      <c r="BW862" t="s">
        <v>11427</v>
      </c>
      <c r="BY862" t="s">
        <v>11428</v>
      </c>
      <c r="CB862" t="s">
        <v>11427</v>
      </c>
      <c r="CD862">
        <v>446</v>
      </c>
      <c r="CE862">
        <v>41</v>
      </c>
      <c r="CF862">
        <v>487</v>
      </c>
      <c r="CG862">
        <v>1</v>
      </c>
      <c r="CH862">
        <v>8</v>
      </c>
      <c r="CI862">
        <v>547</v>
      </c>
    </row>
    <row r="863" spans="1:87">
      <c r="A863">
        <v>120039000482</v>
      </c>
      <c r="B863" t="s">
        <v>11490</v>
      </c>
      <c r="C863" t="s">
        <v>13861</v>
      </c>
      <c r="D863" t="s">
        <v>14579</v>
      </c>
      <c r="E863" t="s">
        <v>13863</v>
      </c>
      <c r="F863" t="s">
        <v>14580</v>
      </c>
      <c r="G863" t="s">
        <v>14581</v>
      </c>
      <c r="H863" t="s">
        <v>13221</v>
      </c>
      <c r="I863" t="s">
        <v>11421</v>
      </c>
      <c r="J863">
        <v>33162</v>
      </c>
      <c r="K863" t="s">
        <v>11422</v>
      </c>
      <c r="L863">
        <v>12</v>
      </c>
      <c r="M863" t="s">
        <v>11461</v>
      </c>
      <c r="N863">
        <v>5</v>
      </c>
      <c r="P863">
        <v>35</v>
      </c>
      <c r="Q863">
        <v>87</v>
      </c>
      <c r="R863">
        <v>90</v>
      </c>
      <c r="S863">
        <v>88</v>
      </c>
      <c r="T863">
        <v>97</v>
      </c>
      <c r="U863">
        <v>101</v>
      </c>
      <c r="V863">
        <v>83</v>
      </c>
      <c r="AD863" t="s">
        <v>11424</v>
      </c>
      <c r="AE863">
        <v>25.919599999999999</v>
      </c>
      <c r="AF863">
        <v>-80.184200000000004</v>
      </c>
      <c r="AG863" t="s">
        <v>14582</v>
      </c>
      <c r="AH863">
        <v>13</v>
      </c>
      <c r="AI863">
        <v>300</v>
      </c>
      <c r="AJ863">
        <v>281</v>
      </c>
      <c r="AK863">
        <v>0</v>
      </c>
      <c r="AL863">
        <v>2</v>
      </c>
      <c r="AM863">
        <v>511</v>
      </c>
      <c r="AN863">
        <v>56</v>
      </c>
      <c r="AO863">
        <v>8</v>
      </c>
      <c r="AP863">
        <v>534</v>
      </c>
      <c r="AQ863">
        <v>12</v>
      </c>
      <c r="AR863">
        <v>546</v>
      </c>
      <c r="AS863">
        <v>17.100000000000001</v>
      </c>
      <c r="AT863">
        <v>34</v>
      </c>
      <c r="AU863">
        <v>1200390</v>
      </c>
      <c r="AV863">
        <v>482</v>
      </c>
      <c r="AW863" t="s">
        <v>14581</v>
      </c>
      <c r="AX863" t="s">
        <v>13221</v>
      </c>
      <c r="AY863" t="s">
        <v>11421</v>
      </c>
      <c r="AZ863">
        <v>33162</v>
      </c>
      <c r="BA863">
        <v>5201</v>
      </c>
      <c r="BB863">
        <v>5201</v>
      </c>
      <c r="BC863">
        <v>0</v>
      </c>
      <c r="BE863">
        <v>12086</v>
      </c>
      <c r="BH863" t="s">
        <v>11427</v>
      </c>
      <c r="BI863" t="s">
        <v>11427</v>
      </c>
      <c r="BJ863" t="s">
        <v>11428</v>
      </c>
      <c r="BK863" t="s">
        <v>11428</v>
      </c>
      <c r="BL863" t="s">
        <v>11428</v>
      </c>
      <c r="BM863" t="s">
        <v>11428</v>
      </c>
      <c r="BN863" t="s">
        <v>11428</v>
      </c>
      <c r="BO863" t="s">
        <v>11428</v>
      </c>
      <c r="BP863" t="s">
        <v>11428</v>
      </c>
      <c r="BQ863" t="s">
        <v>11427</v>
      </c>
      <c r="BR863" t="s">
        <v>11427</v>
      </c>
      <c r="BS863" t="s">
        <v>11427</v>
      </c>
      <c r="BT863" t="s">
        <v>11427</v>
      </c>
      <c r="BU863" t="s">
        <v>11427</v>
      </c>
      <c r="BV863" t="s">
        <v>11427</v>
      </c>
      <c r="BW863" t="s">
        <v>11427</v>
      </c>
      <c r="BY863" t="s">
        <v>11428</v>
      </c>
      <c r="CB863" t="s">
        <v>11427</v>
      </c>
      <c r="CD863">
        <v>534</v>
      </c>
      <c r="CE863">
        <v>12</v>
      </c>
      <c r="CF863">
        <v>546</v>
      </c>
      <c r="CG863">
        <v>1</v>
      </c>
      <c r="CH863">
        <v>3</v>
      </c>
      <c r="CI863">
        <v>581</v>
      </c>
    </row>
    <row r="864" spans="1:87">
      <c r="A864">
        <v>120039000483</v>
      </c>
      <c r="B864" t="s">
        <v>11490</v>
      </c>
      <c r="C864" t="s">
        <v>13861</v>
      </c>
      <c r="D864" t="s">
        <v>14583</v>
      </c>
      <c r="E864" t="s">
        <v>13863</v>
      </c>
      <c r="F864" t="s">
        <v>14584</v>
      </c>
      <c r="G864" t="s">
        <v>14585</v>
      </c>
      <c r="H864" t="s">
        <v>13221</v>
      </c>
      <c r="I864" t="s">
        <v>11421</v>
      </c>
      <c r="J864">
        <v>33180</v>
      </c>
      <c r="K864" t="s">
        <v>11422</v>
      </c>
      <c r="L864">
        <v>12</v>
      </c>
      <c r="M864" t="s">
        <v>11461</v>
      </c>
      <c r="N864">
        <v>5</v>
      </c>
      <c r="P864">
        <v>0</v>
      </c>
      <c r="Q864">
        <v>147</v>
      </c>
      <c r="R864">
        <v>151</v>
      </c>
      <c r="S864">
        <v>157</v>
      </c>
      <c r="T864">
        <v>167</v>
      </c>
      <c r="U864">
        <v>158</v>
      </c>
      <c r="V864">
        <v>154</v>
      </c>
      <c r="AD864" t="s">
        <v>11424</v>
      </c>
      <c r="AE864">
        <v>25.948399999999999</v>
      </c>
      <c r="AF864">
        <v>-80.149799999999999</v>
      </c>
      <c r="AG864" t="s">
        <v>14586</v>
      </c>
      <c r="AH864">
        <v>13</v>
      </c>
      <c r="AI864">
        <v>473</v>
      </c>
      <c r="AJ864">
        <v>461</v>
      </c>
      <c r="AK864">
        <v>0</v>
      </c>
      <c r="AL864">
        <v>24</v>
      </c>
      <c r="AM864">
        <v>193</v>
      </c>
      <c r="AN864">
        <v>574</v>
      </c>
      <c r="AO864">
        <v>124</v>
      </c>
      <c r="AP864">
        <v>651</v>
      </c>
      <c r="AQ864">
        <v>67</v>
      </c>
      <c r="AR864">
        <v>718</v>
      </c>
      <c r="AS864">
        <v>17</v>
      </c>
      <c r="AT864">
        <v>55</v>
      </c>
      <c r="AU864">
        <v>1200390</v>
      </c>
      <c r="AV864">
        <v>483</v>
      </c>
      <c r="AW864" t="s">
        <v>14585</v>
      </c>
      <c r="AX864" t="s">
        <v>13221</v>
      </c>
      <c r="AY864" t="s">
        <v>11421</v>
      </c>
      <c r="AZ864">
        <v>33180</v>
      </c>
      <c r="BA864">
        <v>2661</v>
      </c>
      <c r="BB864">
        <v>2661</v>
      </c>
      <c r="BC864">
        <v>0</v>
      </c>
      <c r="BE864">
        <v>12086</v>
      </c>
      <c r="BH864" t="s">
        <v>11427</v>
      </c>
      <c r="BI864" t="s">
        <v>11427</v>
      </c>
      <c r="BJ864" t="s">
        <v>11428</v>
      </c>
      <c r="BK864" t="s">
        <v>11428</v>
      </c>
      <c r="BL864" t="s">
        <v>11428</v>
      </c>
      <c r="BM864" t="s">
        <v>11428</v>
      </c>
      <c r="BN864" t="s">
        <v>11428</v>
      </c>
      <c r="BO864" t="s">
        <v>11428</v>
      </c>
      <c r="BP864" t="s">
        <v>11428</v>
      </c>
      <c r="BQ864" t="s">
        <v>11427</v>
      </c>
      <c r="BR864" t="s">
        <v>11427</v>
      </c>
      <c r="BS864" t="s">
        <v>11427</v>
      </c>
      <c r="BT864" t="s">
        <v>11427</v>
      </c>
      <c r="BU864" t="s">
        <v>11427</v>
      </c>
      <c r="BV864" t="s">
        <v>11427</v>
      </c>
      <c r="BW864" t="s">
        <v>11427</v>
      </c>
      <c r="BY864" t="s">
        <v>11428</v>
      </c>
      <c r="CB864" t="s">
        <v>11427</v>
      </c>
      <c r="CD864">
        <v>651</v>
      </c>
      <c r="CE864">
        <v>67</v>
      </c>
      <c r="CF864">
        <v>718</v>
      </c>
      <c r="CG864">
        <v>0</v>
      </c>
      <c r="CH864">
        <v>19</v>
      </c>
      <c r="CI864">
        <v>934</v>
      </c>
    </row>
    <row r="865" spans="1:87">
      <c r="A865">
        <v>120039000484</v>
      </c>
      <c r="B865" t="s">
        <v>11490</v>
      </c>
      <c r="C865" t="s">
        <v>13861</v>
      </c>
      <c r="D865" t="s">
        <v>14587</v>
      </c>
      <c r="E865" t="s">
        <v>13863</v>
      </c>
      <c r="F865" t="s">
        <v>14588</v>
      </c>
      <c r="G865" t="s">
        <v>14589</v>
      </c>
      <c r="H865" t="s">
        <v>13221</v>
      </c>
      <c r="I865" t="s">
        <v>11421</v>
      </c>
      <c r="J865">
        <v>33142</v>
      </c>
      <c r="K865" t="s">
        <v>11422</v>
      </c>
      <c r="L865">
        <v>12</v>
      </c>
      <c r="M865" t="s">
        <v>11461</v>
      </c>
      <c r="N865">
        <v>5</v>
      </c>
      <c r="P865">
        <v>37</v>
      </c>
      <c r="Q865">
        <v>61</v>
      </c>
      <c r="R865">
        <v>58</v>
      </c>
      <c r="S865">
        <v>80</v>
      </c>
      <c r="T865">
        <v>66</v>
      </c>
      <c r="U865">
        <v>59</v>
      </c>
      <c r="V865">
        <v>63</v>
      </c>
      <c r="AD865" t="s">
        <v>11424</v>
      </c>
      <c r="AE865">
        <v>25.825299999999999</v>
      </c>
      <c r="AF865">
        <v>-80.231700000000004</v>
      </c>
      <c r="AG865" t="s">
        <v>14590</v>
      </c>
      <c r="AH865">
        <v>13</v>
      </c>
      <c r="AI865">
        <v>243</v>
      </c>
      <c r="AJ865">
        <v>181</v>
      </c>
      <c r="AK865">
        <v>0</v>
      </c>
      <c r="AL865">
        <v>1</v>
      </c>
      <c r="AM865">
        <v>362</v>
      </c>
      <c r="AN865">
        <v>52</v>
      </c>
      <c r="AO865">
        <v>6</v>
      </c>
      <c r="AP865">
        <v>387</v>
      </c>
      <c r="AQ865">
        <v>9</v>
      </c>
      <c r="AR865">
        <v>396</v>
      </c>
      <c r="AS865">
        <v>12.5</v>
      </c>
      <c r="AT865">
        <v>34</v>
      </c>
      <c r="AU865">
        <v>1200390</v>
      </c>
      <c r="AV865">
        <v>484</v>
      </c>
      <c r="AW865" t="s">
        <v>14589</v>
      </c>
      <c r="AX865" t="s">
        <v>13221</v>
      </c>
      <c r="AY865" t="s">
        <v>11421</v>
      </c>
      <c r="AZ865">
        <v>33142</v>
      </c>
      <c r="BA865">
        <v>3030</v>
      </c>
      <c r="BB865">
        <v>3030</v>
      </c>
      <c r="BC865">
        <v>0</v>
      </c>
      <c r="BE865">
        <v>12086</v>
      </c>
      <c r="BH865" t="s">
        <v>11427</v>
      </c>
      <c r="BI865" t="s">
        <v>11427</v>
      </c>
      <c r="BJ865" t="s">
        <v>11428</v>
      </c>
      <c r="BK865" t="s">
        <v>11428</v>
      </c>
      <c r="BL865" t="s">
        <v>11428</v>
      </c>
      <c r="BM865" t="s">
        <v>11428</v>
      </c>
      <c r="BN865" t="s">
        <v>11428</v>
      </c>
      <c r="BO865" t="s">
        <v>11428</v>
      </c>
      <c r="BP865" t="s">
        <v>11428</v>
      </c>
      <c r="BQ865" t="s">
        <v>11427</v>
      </c>
      <c r="BR865" t="s">
        <v>11427</v>
      </c>
      <c r="BS865" t="s">
        <v>11427</v>
      </c>
      <c r="BT865" t="s">
        <v>11427</v>
      </c>
      <c r="BU865" t="s">
        <v>11427</v>
      </c>
      <c r="BV865" t="s">
        <v>11427</v>
      </c>
      <c r="BW865" t="s">
        <v>11427</v>
      </c>
      <c r="BY865" t="s">
        <v>11428</v>
      </c>
      <c r="CB865" t="s">
        <v>11427</v>
      </c>
      <c r="CD865">
        <v>387</v>
      </c>
      <c r="CE865">
        <v>9</v>
      </c>
      <c r="CF865">
        <v>396</v>
      </c>
      <c r="CG865">
        <v>0</v>
      </c>
      <c r="CH865">
        <v>3</v>
      </c>
      <c r="CI865">
        <v>424</v>
      </c>
    </row>
    <row r="866" spans="1:87">
      <c r="A866">
        <v>120039000485</v>
      </c>
      <c r="B866" t="s">
        <v>11490</v>
      </c>
      <c r="C866" t="s">
        <v>13861</v>
      </c>
      <c r="D866" t="s">
        <v>14591</v>
      </c>
      <c r="E866" t="s">
        <v>13863</v>
      </c>
      <c r="F866" t="s">
        <v>14592</v>
      </c>
      <c r="G866" t="s">
        <v>14593</v>
      </c>
      <c r="H866" t="s">
        <v>13221</v>
      </c>
      <c r="I866" t="s">
        <v>11421</v>
      </c>
      <c r="J866">
        <v>33165</v>
      </c>
      <c r="K866" t="s">
        <v>11422</v>
      </c>
      <c r="L866">
        <v>12</v>
      </c>
      <c r="M866" t="s">
        <v>11461</v>
      </c>
      <c r="N866">
        <v>5</v>
      </c>
      <c r="P866">
        <v>20</v>
      </c>
      <c r="Q866">
        <v>77</v>
      </c>
      <c r="R866">
        <v>82</v>
      </c>
      <c r="S866">
        <v>87</v>
      </c>
      <c r="T866">
        <v>85</v>
      </c>
      <c r="U866">
        <v>82</v>
      </c>
      <c r="V866">
        <v>99</v>
      </c>
      <c r="AD866" t="s">
        <v>11424</v>
      </c>
      <c r="AE866">
        <v>25.733599999999999</v>
      </c>
      <c r="AF866">
        <v>-80.352800000000002</v>
      </c>
      <c r="AG866" t="s">
        <v>14594</v>
      </c>
      <c r="AH866">
        <v>13</v>
      </c>
      <c r="AI866">
        <v>263</v>
      </c>
      <c r="AJ866">
        <v>269</v>
      </c>
      <c r="AK866">
        <v>0</v>
      </c>
      <c r="AL866">
        <v>0</v>
      </c>
      <c r="AM866">
        <v>1</v>
      </c>
      <c r="AN866">
        <v>522</v>
      </c>
      <c r="AO866">
        <v>9</v>
      </c>
      <c r="AP866">
        <v>465</v>
      </c>
      <c r="AQ866">
        <v>16</v>
      </c>
      <c r="AR866">
        <v>481</v>
      </c>
      <c r="AS866">
        <v>14.8</v>
      </c>
      <c r="AT866">
        <v>36</v>
      </c>
      <c r="AU866">
        <v>1200390</v>
      </c>
      <c r="AV866">
        <v>485</v>
      </c>
      <c r="AW866" t="s">
        <v>14593</v>
      </c>
      <c r="AX866" t="s">
        <v>13221</v>
      </c>
      <c r="AY866" t="s">
        <v>11421</v>
      </c>
      <c r="AZ866">
        <v>33165</v>
      </c>
      <c r="BA866">
        <v>4077</v>
      </c>
      <c r="BB866">
        <v>4077</v>
      </c>
      <c r="BC866">
        <v>0</v>
      </c>
      <c r="BE866">
        <v>12086</v>
      </c>
      <c r="BH866" t="s">
        <v>11427</v>
      </c>
      <c r="BI866" t="s">
        <v>11427</v>
      </c>
      <c r="BJ866" t="s">
        <v>11428</v>
      </c>
      <c r="BK866" t="s">
        <v>11428</v>
      </c>
      <c r="BL866" t="s">
        <v>11428</v>
      </c>
      <c r="BM866" t="s">
        <v>11428</v>
      </c>
      <c r="BN866" t="s">
        <v>11428</v>
      </c>
      <c r="BO866" t="s">
        <v>11428</v>
      </c>
      <c r="BP866" t="s">
        <v>11428</v>
      </c>
      <c r="BQ866" t="s">
        <v>11427</v>
      </c>
      <c r="BR866" t="s">
        <v>11427</v>
      </c>
      <c r="BS866" t="s">
        <v>11427</v>
      </c>
      <c r="BT866" t="s">
        <v>11427</v>
      </c>
      <c r="BU866" t="s">
        <v>11427</v>
      </c>
      <c r="BV866" t="s">
        <v>11427</v>
      </c>
      <c r="BW866" t="s">
        <v>11427</v>
      </c>
      <c r="BY866" t="s">
        <v>11428</v>
      </c>
      <c r="CB866" t="s">
        <v>11427</v>
      </c>
      <c r="CD866">
        <v>465</v>
      </c>
      <c r="CE866">
        <v>16</v>
      </c>
      <c r="CF866">
        <v>481</v>
      </c>
      <c r="CG866">
        <v>0</v>
      </c>
      <c r="CH866">
        <v>0</v>
      </c>
      <c r="CI866">
        <v>532</v>
      </c>
    </row>
    <row r="867" spans="1:87">
      <c r="A867">
        <v>120039000486</v>
      </c>
      <c r="B867" t="s">
        <v>11490</v>
      </c>
      <c r="C867" t="s">
        <v>13861</v>
      </c>
      <c r="D867" t="s">
        <v>14595</v>
      </c>
      <c r="E867" t="s">
        <v>13863</v>
      </c>
      <c r="F867" t="s">
        <v>14596</v>
      </c>
      <c r="G867" t="s">
        <v>14597</v>
      </c>
      <c r="H867" t="s">
        <v>13871</v>
      </c>
      <c r="I867" t="s">
        <v>11421</v>
      </c>
      <c r="J867">
        <v>33054</v>
      </c>
      <c r="K867" t="s">
        <v>11422</v>
      </c>
      <c r="L867">
        <v>12</v>
      </c>
      <c r="M867" t="s">
        <v>11461</v>
      </c>
      <c r="N867">
        <v>5</v>
      </c>
      <c r="P867">
        <v>18</v>
      </c>
      <c r="Q867">
        <v>83</v>
      </c>
      <c r="R867">
        <v>75</v>
      </c>
      <c r="S867">
        <v>67</v>
      </c>
      <c r="T867">
        <v>74</v>
      </c>
      <c r="U867">
        <v>71</v>
      </c>
      <c r="V867">
        <v>53</v>
      </c>
      <c r="AD867" t="s">
        <v>11424</v>
      </c>
      <c r="AE867">
        <v>25.904399999999999</v>
      </c>
      <c r="AF867">
        <v>-80.247799999999998</v>
      </c>
      <c r="AG867" t="s">
        <v>14598</v>
      </c>
      <c r="AH867">
        <v>13</v>
      </c>
      <c r="AI867">
        <v>215</v>
      </c>
      <c r="AJ867">
        <v>226</v>
      </c>
      <c r="AK867">
        <v>0</v>
      </c>
      <c r="AL867">
        <v>0</v>
      </c>
      <c r="AM867">
        <v>309</v>
      </c>
      <c r="AN867">
        <v>128</v>
      </c>
      <c r="AO867">
        <v>2</v>
      </c>
      <c r="AP867">
        <v>427</v>
      </c>
      <c r="AQ867">
        <v>6</v>
      </c>
      <c r="AR867">
        <v>433</v>
      </c>
      <c r="AS867">
        <v>17</v>
      </c>
      <c r="AT867">
        <v>26</v>
      </c>
      <c r="AU867">
        <v>1200390</v>
      </c>
      <c r="AV867">
        <v>486</v>
      </c>
      <c r="AW867" t="s">
        <v>14597</v>
      </c>
      <c r="AX867" t="s">
        <v>13871</v>
      </c>
      <c r="AY867" t="s">
        <v>11421</v>
      </c>
      <c r="AZ867">
        <v>33054</v>
      </c>
      <c r="BA867">
        <v>3602</v>
      </c>
      <c r="BB867">
        <v>3602</v>
      </c>
      <c r="BC867">
        <v>0</v>
      </c>
      <c r="BE867">
        <v>12086</v>
      </c>
      <c r="BH867" t="s">
        <v>11427</v>
      </c>
      <c r="BI867" t="s">
        <v>11427</v>
      </c>
      <c r="BJ867" t="s">
        <v>11428</v>
      </c>
      <c r="BK867" t="s">
        <v>11428</v>
      </c>
      <c r="BL867" t="s">
        <v>11428</v>
      </c>
      <c r="BM867" t="s">
        <v>11428</v>
      </c>
      <c r="BN867" t="s">
        <v>11428</v>
      </c>
      <c r="BO867" t="s">
        <v>11428</v>
      </c>
      <c r="BP867" t="s">
        <v>11428</v>
      </c>
      <c r="BQ867" t="s">
        <v>11427</v>
      </c>
      <c r="BR867" t="s">
        <v>11427</v>
      </c>
      <c r="BS867" t="s">
        <v>11427</v>
      </c>
      <c r="BT867" t="s">
        <v>11427</v>
      </c>
      <c r="BU867" t="s">
        <v>11427</v>
      </c>
      <c r="BV867" t="s">
        <v>11427</v>
      </c>
      <c r="BW867" t="s">
        <v>11427</v>
      </c>
      <c r="BY867" t="s">
        <v>11428</v>
      </c>
      <c r="CB867" t="s">
        <v>11427</v>
      </c>
      <c r="CD867">
        <v>427</v>
      </c>
      <c r="CE867">
        <v>6</v>
      </c>
      <c r="CF867">
        <v>433</v>
      </c>
      <c r="CG867">
        <v>0</v>
      </c>
      <c r="CH867">
        <v>2</v>
      </c>
      <c r="CI867">
        <v>441</v>
      </c>
    </row>
    <row r="868" spans="1:87">
      <c r="A868">
        <v>120039000487</v>
      </c>
      <c r="B868" t="s">
        <v>11490</v>
      </c>
      <c r="C868" t="s">
        <v>13861</v>
      </c>
      <c r="D868" t="s">
        <v>14599</v>
      </c>
      <c r="E868" t="s">
        <v>13863</v>
      </c>
      <c r="F868" t="s">
        <v>14600</v>
      </c>
      <c r="G868" t="s">
        <v>14601</v>
      </c>
      <c r="H868" t="s">
        <v>13221</v>
      </c>
      <c r="I868" t="s">
        <v>11421</v>
      </c>
      <c r="J868">
        <v>33142</v>
      </c>
      <c r="K868" t="s">
        <v>11422</v>
      </c>
      <c r="L868">
        <v>12</v>
      </c>
      <c r="M868" t="s">
        <v>11461</v>
      </c>
      <c r="N868">
        <v>5</v>
      </c>
      <c r="P868">
        <v>42</v>
      </c>
      <c r="Q868">
        <v>77</v>
      </c>
      <c r="R868">
        <v>53</v>
      </c>
      <c r="S868">
        <v>79</v>
      </c>
      <c r="T868">
        <v>69</v>
      </c>
      <c r="U868">
        <v>58</v>
      </c>
      <c r="V868">
        <v>56</v>
      </c>
      <c r="AD868" t="s">
        <v>11424</v>
      </c>
      <c r="AE868">
        <v>25.8277</v>
      </c>
      <c r="AF868">
        <v>-80.22</v>
      </c>
      <c r="AG868" t="s">
        <v>14602</v>
      </c>
      <c r="AH868">
        <v>13</v>
      </c>
      <c r="AI868">
        <v>215</v>
      </c>
      <c r="AJ868">
        <v>219</v>
      </c>
      <c r="AK868">
        <v>0</v>
      </c>
      <c r="AL868">
        <v>1</v>
      </c>
      <c r="AM868">
        <v>385</v>
      </c>
      <c r="AN868">
        <v>41</v>
      </c>
      <c r="AO868">
        <v>2</v>
      </c>
      <c r="AP868">
        <v>409</v>
      </c>
      <c r="AQ868">
        <v>5</v>
      </c>
      <c r="AR868">
        <v>414</v>
      </c>
      <c r="AS868">
        <v>16.7</v>
      </c>
      <c r="AT868">
        <v>26</v>
      </c>
      <c r="AU868">
        <v>1200390</v>
      </c>
      <c r="AV868">
        <v>487</v>
      </c>
      <c r="AW868" t="s">
        <v>14601</v>
      </c>
      <c r="AX868" t="s">
        <v>13221</v>
      </c>
      <c r="AY868" t="s">
        <v>11421</v>
      </c>
      <c r="AZ868">
        <v>33142</v>
      </c>
      <c r="BA868">
        <v>2604</v>
      </c>
      <c r="BB868">
        <v>2604</v>
      </c>
      <c r="BC868">
        <v>0</v>
      </c>
      <c r="BE868">
        <v>12086</v>
      </c>
      <c r="BH868" t="s">
        <v>11427</v>
      </c>
      <c r="BI868" t="s">
        <v>11427</v>
      </c>
      <c r="BJ868" t="s">
        <v>11428</v>
      </c>
      <c r="BK868" t="s">
        <v>11428</v>
      </c>
      <c r="BL868" t="s">
        <v>11428</v>
      </c>
      <c r="BM868" t="s">
        <v>11428</v>
      </c>
      <c r="BN868" t="s">
        <v>11428</v>
      </c>
      <c r="BO868" t="s">
        <v>11428</v>
      </c>
      <c r="BP868" t="s">
        <v>11428</v>
      </c>
      <c r="BQ868" t="s">
        <v>11427</v>
      </c>
      <c r="BR868" t="s">
        <v>11427</v>
      </c>
      <c r="BS868" t="s">
        <v>11427</v>
      </c>
      <c r="BT868" t="s">
        <v>11427</v>
      </c>
      <c r="BU868" t="s">
        <v>11427</v>
      </c>
      <c r="BV868" t="s">
        <v>11427</v>
      </c>
      <c r="BW868" t="s">
        <v>11427</v>
      </c>
      <c r="BY868" t="s">
        <v>11428</v>
      </c>
      <c r="CB868" t="s">
        <v>11427</v>
      </c>
      <c r="CD868">
        <v>409</v>
      </c>
      <c r="CE868">
        <v>5</v>
      </c>
      <c r="CF868">
        <v>414</v>
      </c>
      <c r="CG868">
        <v>1</v>
      </c>
      <c r="CH868">
        <v>4</v>
      </c>
      <c r="CI868">
        <v>434</v>
      </c>
    </row>
    <row r="869" spans="1:87">
      <c r="A869">
        <v>120039000488</v>
      </c>
      <c r="B869" t="s">
        <v>11490</v>
      </c>
      <c r="C869" t="s">
        <v>13861</v>
      </c>
      <c r="D869" t="s">
        <v>13772</v>
      </c>
      <c r="E869" t="s">
        <v>13863</v>
      </c>
      <c r="F869" t="s">
        <v>14603</v>
      </c>
      <c r="G869" t="s">
        <v>14604</v>
      </c>
      <c r="H869" t="s">
        <v>13221</v>
      </c>
      <c r="I869" t="s">
        <v>11421</v>
      </c>
      <c r="J869">
        <v>33156</v>
      </c>
      <c r="K869" t="s">
        <v>11422</v>
      </c>
      <c r="L869">
        <v>12</v>
      </c>
      <c r="M869" t="s">
        <v>11461</v>
      </c>
      <c r="N869">
        <v>5</v>
      </c>
      <c r="P869">
        <v>48</v>
      </c>
      <c r="Q869">
        <v>67</v>
      </c>
      <c r="R869">
        <v>91</v>
      </c>
      <c r="S869">
        <v>88</v>
      </c>
      <c r="T869">
        <v>103</v>
      </c>
      <c r="U869">
        <v>122</v>
      </c>
      <c r="V869">
        <v>97</v>
      </c>
      <c r="AD869" t="s">
        <v>11424</v>
      </c>
      <c r="AE869">
        <v>25.655200000000001</v>
      </c>
      <c r="AF869">
        <v>-80.313100000000006</v>
      </c>
      <c r="AG869" t="s">
        <v>14605</v>
      </c>
      <c r="AH869">
        <v>13</v>
      </c>
      <c r="AI869">
        <v>319</v>
      </c>
      <c r="AJ869">
        <v>297</v>
      </c>
      <c r="AK869">
        <v>0</v>
      </c>
      <c r="AL869">
        <v>25</v>
      </c>
      <c r="AM869">
        <v>49</v>
      </c>
      <c r="AN869">
        <v>293</v>
      </c>
      <c r="AO869">
        <v>241</v>
      </c>
      <c r="AP869">
        <v>130</v>
      </c>
      <c r="AQ869">
        <v>19</v>
      </c>
      <c r="AR869">
        <v>149</v>
      </c>
      <c r="AS869">
        <v>16.600000000000001</v>
      </c>
      <c r="AT869">
        <v>37</v>
      </c>
      <c r="AU869">
        <v>1200390</v>
      </c>
      <c r="AV869">
        <v>488</v>
      </c>
      <c r="AW869" t="s">
        <v>14604</v>
      </c>
      <c r="AX869" t="s">
        <v>13221</v>
      </c>
      <c r="AY869" t="s">
        <v>11421</v>
      </c>
      <c r="AZ869">
        <v>33156</v>
      </c>
      <c r="BA869">
        <v>5320</v>
      </c>
      <c r="BB869">
        <v>5320</v>
      </c>
      <c r="BC869">
        <v>0</v>
      </c>
      <c r="BE869">
        <v>12086</v>
      </c>
      <c r="BH869" t="s">
        <v>11427</v>
      </c>
      <c r="BI869" t="s">
        <v>11427</v>
      </c>
      <c r="BJ869" t="s">
        <v>11428</v>
      </c>
      <c r="BK869" t="s">
        <v>11428</v>
      </c>
      <c r="BL869" t="s">
        <v>11428</v>
      </c>
      <c r="BM869" t="s">
        <v>11428</v>
      </c>
      <c r="BN869" t="s">
        <v>11428</v>
      </c>
      <c r="BO869" t="s">
        <v>11428</v>
      </c>
      <c r="BP869" t="s">
        <v>11428</v>
      </c>
      <c r="BQ869" t="s">
        <v>11427</v>
      </c>
      <c r="BR869" t="s">
        <v>11427</v>
      </c>
      <c r="BS869" t="s">
        <v>11427</v>
      </c>
      <c r="BT869" t="s">
        <v>11427</v>
      </c>
      <c r="BU869" t="s">
        <v>11427</v>
      </c>
      <c r="BV869" t="s">
        <v>11427</v>
      </c>
      <c r="BW869" t="s">
        <v>11427</v>
      </c>
      <c r="BY869" t="s">
        <v>11427</v>
      </c>
      <c r="CB869" t="s">
        <v>11427</v>
      </c>
      <c r="CD869">
        <v>130</v>
      </c>
      <c r="CE869">
        <v>19</v>
      </c>
      <c r="CF869">
        <v>149</v>
      </c>
      <c r="CG869">
        <v>1</v>
      </c>
      <c r="CH869">
        <v>7</v>
      </c>
      <c r="CI869">
        <v>616</v>
      </c>
    </row>
    <row r="870" spans="1:87">
      <c r="A870">
        <v>120039000489</v>
      </c>
      <c r="B870" t="s">
        <v>11490</v>
      </c>
      <c r="C870" t="s">
        <v>13861</v>
      </c>
      <c r="D870" t="s">
        <v>14606</v>
      </c>
      <c r="E870" t="s">
        <v>13863</v>
      </c>
      <c r="F870" t="s">
        <v>14607</v>
      </c>
      <c r="G870" t="s">
        <v>14608</v>
      </c>
      <c r="H870" t="s">
        <v>13979</v>
      </c>
      <c r="I870" t="s">
        <v>11421</v>
      </c>
      <c r="J870">
        <v>33014</v>
      </c>
      <c r="K870" t="s">
        <v>11422</v>
      </c>
      <c r="L870">
        <v>12</v>
      </c>
      <c r="M870" t="s">
        <v>11461</v>
      </c>
      <c r="N870">
        <v>5</v>
      </c>
      <c r="P870">
        <v>42</v>
      </c>
      <c r="Q870">
        <v>74</v>
      </c>
      <c r="R870">
        <v>114</v>
      </c>
      <c r="S870">
        <v>102</v>
      </c>
      <c r="T870">
        <v>110</v>
      </c>
      <c r="U870">
        <v>151</v>
      </c>
      <c r="V870">
        <v>128</v>
      </c>
      <c r="AD870" t="s">
        <v>11424</v>
      </c>
      <c r="AE870">
        <v>25.8904</v>
      </c>
      <c r="AF870">
        <v>-80.316900000000004</v>
      </c>
      <c r="AG870" t="s">
        <v>14609</v>
      </c>
      <c r="AH870">
        <v>13</v>
      </c>
      <c r="AI870">
        <v>382</v>
      </c>
      <c r="AJ870">
        <v>339</v>
      </c>
      <c r="AK870">
        <v>0</v>
      </c>
      <c r="AL870">
        <v>5</v>
      </c>
      <c r="AM870">
        <v>8</v>
      </c>
      <c r="AN870">
        <v>689</v>
      </c>
      <c r="AO870">
        <v>19</v>
      </c>
      <c r="AP870">
        <v>565</v>
      </c>
      <c r="AQ870">
        <v>43</v>
      </c>
      <c r="AR870">
        <v>608</v>
      </c>
      <c r="AS870">
        <v>15</v>
      </c>
      <c r="AT870">
        <v>48</v>
      </c>
      <c r="AU870">
        <v>1200390</v>
      </c>
      <c r="AV870">
        <v>489</v>
      </c>
      <c r="AW870" t="s">
        <v>14608</v>
      </c>
      <c r="AX870" t="s">
        <v>13979</v>
      </c>
      <c r="AY870" t="s">
        <v>11421</v>
      </c>
      <c r="AZ870">
        <v>33014</v>
      </c>
      <c r="BA870">
        <v>3832</v>
      </c>
      <c r="BB870">
        <v>3832</v>
      </c>
      <c r="BC870">
        <v>0</v>
      </c>
      <c r="BE870">
        <v>12086</v>
      </c>
      <c r="BH870" t="s">
        <v>11427</v>
      </c>
      <c r="BI870" t="s">
        <v>11427</v>
      </c>
      <c r="BJ870" t="s">
        <v>11428</v>
      </c>
      <c r="BK870" t="s">
        <v>11428</v>
      </c>
      <c r="BL870" t="s">
        <v>11428</v>
      </c>
      <c r="BM870" t="s">
        <v>11428</v>
      </c>
      <c r="BN870" t="s">
        <v>11428</v>
      </c>
      <c r="BO870" t="s">
        <v>11428</v>
      </c>
      <c r="BP870" t="s">
        <v>11428</v>
      </c>
      <c r="BQ870" t="s">
        <v>11427</v>
      </c>
      <c r="BR870" t="s">
        <v>11427</v>
      </c>
      <c r="BS870" t="s">
        <v>11427</v>
      </c>
      <c r="BT870" t="s">
        <v>11427</v>
      </c>
      <c r="BU870" t="s">
        <v>11427</v>
      </c>
      <c r="BV870" t="s">
        <v>11427</v>
      </c>
      <c r="BW870" t="s">
        <v>11427</v>
      </c>
      <c r="BY870" t="s">
        <v>11428</v>
      </c>
      <c r="CB870" t="s">
        <v>11427</v>
      </c>
      <c r="CD870">
        <v>565</v>
      </c>
      <c r="CE870">
        <v>43</v>
      </c>
      <c r="CF870">
        <v>608</v>
      </c>
      <c r="CG870">
        <v>0</v>
      </c>
      <c r="CH870">
        <v>0</v>
      </c>
      <c r="CI870">
        <v>721</v>
      </c>
    </row>
    <row r="871" spans="1:87">
      <c r="A871">
        <v>120039000490</v>
      </c>
      <c r="B871" t="s">
        <v>11490</v>
      </c>
      <c r="C871" t="s">
        <v>13861</v>
      </c>
      <c r="D871" t="s">
        <v>14610</v>
      </c>
      <c r="E871" t="s">
        <v>13863</v>
      </c>
      <c r="F871" t="s">
        <v>14611</v>
      </c>
      <c r="G871" t="s">
        <v>14612</v>
      </c>
      <c r="H871" t="s">
        <v>13979</v>
      </c>
      <c r="I871" t="s">
        <v>11421</v>
      </c>
      <c r="J871">
        <v>33013</v>
      </c>
      <c r="K871" t="s">
        <v>11422</v>
      </c>
      <c r="L871">
        <v>12</v>
      </c>
      <c r="M871" t="s">
        <v>11461</v>
      </c>
      <c r="N871">
        <v>5</v>
      </c>
      <c r="P871">
        <v>38</v>
      </c>
      <c r="Q871">
        <v>73</v>
      </c>
      <c r="R871">
        <v>96</v>
      </c>
      <c r="S871">
        <v>86</v>
      </c>
      <c r="T871">
        <v>106</v>
      </c>
      <c r="U871">
        <v>124</v>
      </c>
      <c r="V871">
        <v>112</v>
      </c>
      <c r="AD871" t="s">
        <v>11424</v>
      </c>
      <c r="AE871">
        <v>25.880600000000001</v>
      </c>
      <c r="AF871">
        <v>-80.280199999999994</v>
      </c>
      <c r="AG871" t="s">
        <v>14613</v>
      </c>
      <c r="AH871">
        <v>13</v>
      </c>
      <c r="AI871">
        <v>337</v>
      </c>
      <c r="AJ871">
        <v>298</v>
      </c>
      <c r="AK871">
        <v>0</v>
      </c>
      <c r="AL871">
        <v>0</v>
      </c>
      <c r="AM871">
        <v>15</v>
      </c>
      <c r="AN871">
        <v>609</v>
      </c>
      <c r="AO871">
        <v>11</v>
      </c>
      <c r="AP871">
        <v>526</v>
      </c>
      <c r="AQ871">
        <v>34</v>
      </c>
      <c r="AR871">
        <v>560</v>
      </c>
      <c r="AS871">
        <v>14.1</v>
      </c>
      <c r="AT871">
        <v>45</v>
      </c>
      <c r="AU871">
        <v>1200390</v>
      </c>
      <c r="AV871">
        <v>490</v>
      </c>
      <c r="AW871" t="s">
        <v>14612</v>
      </c>
      <c r="AX871" t="s">
        <v>13979</v>
      </c>
      <c r="AY871" t="s">
        <v>11421</v>
      </c>
      <c r="AZ871">
        <v>33013</v>
      </c>
      <c r="BA871">
        <v>1068</v>
      </c>
      <c r="BB871">
        <v>1068</v>
      </c>
      <c r="BC871">
        <v>0</v>
      </c>
      <c r="BE871">
        <v>12086</v>
      </c>
      <c r="BH871" t="s">
        <v>11427</v>
      </c>
      <c r="BI871" t="s">
        <v>11427</v>
      </c>
      <c r="BJ871" t="s">
        <v>11428</v>
      </c>
      <c r="BK871" t="s">
        <v>11428</v>
      </c>
      <c r="BL871" t="s">
        <v>11428</v>
      </c>
      <c r="BM871" t="s">
        <v>11428</v>
      </c>
      <c r="BN871" t="s">
        <v>11428</v>
      </c>
      <c r="BO871" t="s">
        <v>11428</v>
      </c>
      <c r="BP871" t="s">
        <v>11428</v>
      </c>
      <c r="BQ871" t="s">
        <v>11427</v>
      </c>
      <c r="BR871" t="s">
        <v>11427</v>
      </c>
      <c r="BS871" t="s">
        <v>11427</v>
      </c>
      <c r="BT871" t="s">
        <v>11427</v>
      </c>
      <c r="BU871" t="s">
        <v>11427</v>
      </c>
      <c r="BV871" t="s">
        <v>11427</v>
      </c>
      <c r="BW871" t="s">
        <v>11427</v>
      </c>
      <c r="BY871" t="s">
        <v>11428</v>
      </c>
      <c r="CB871" t="s">
        <v>11427</v>
      </c>
      <c r="CD871">
        <v>526</v>
      </c>
      <c r="CE871">
        <v>34</v>
      </c>
      <c r="CF871">
        <v>560</v>
      </c>
      <c r="CG871">
        <v>0</v>
      </c>
      <c r="CH871">
        <v>0</v>
      </c>
      <c r="CI871">
        <v>635</v>
      </c>
    </row>
    <row r="872" spans="1:87">
      <c r="A872">
        <v>120039000491</v>
      </c>
      <c r="B872" t="s">
        <v>11490</v>
      </c>
      <c r="C872" t="s">
        <v>13861</v>
      </c>
      <c r="D872" t="s">
        <v>14614</v>
      </c>
      <c r="E872" t="s">
        <v>13863</v>
      </c>
      <c r="F872" t="s">
        <v>14615</v>
      </c>
      <c r="G872" t="s">
        <v>14616</v>
      </c>
      <c r="H872" t="s">
        <v>13979</v>
      </c>
      <c r="I872" t="s">
        <v>11421</v>
      </c>
      <c r="J872">
        <v>33015</v>
      </c>
      <c r="K872" t="s">
        <v>11422</v>
      </c>
      <c r="L872">
        <v>12</v>
      </c>
      <c r="M872" t="s">
        <v>11461</v>
      </c>
      <c r="N872">
        <v>5</v>
      </c>
      <c r="P872">
        <v>36</v>
      </c>
      <c r="Q872">
        <v>147</v>
      </c>
      <c r="R872">
        <v>176</v>
      </c>
      <c r="S872">
        <v>169</v>
      </c>
      <c r="T872">
        <v>205</v>
      </c>
      <c r="U872">
        <v>144</v>
      </c>
      <c r="V872">
        <v>161</v>
      </c>
      <c r="AD872" t="s">
        <v>11424</v>
      </c>
      <c r="AE872">
        <v>25.934100000000001</v>
      </c>
      <c r="AF872">
        <v>-80.333799999999997</v>
      </c>
      <c r="AG872" t="s">
        <v>14617</v>
      </c>
      <c r="AH872">
        <v>13</v>
      </c>
      <c r="AI872">
        <v>522</v>
      </c>
      <c r="AJ872">
        <v>516</v>
      </c>
      <c r="AK872">
        <v>0</v>
      </c>
      <c r="AL872">
        <v>9</v>
      </c>
      <c r="AM872">
        <v>24</v>
      </c>
      <c r="AN872">
        <v>983</v>
      </c>
      <c r="AO872">
        <v>21</v>
      </c>
      <c r="AP872">
        <v>665</v>
      </c>
      <c r="AQ872">
        <v>93</v>
      </c>
      <c r="AR872">
        <v>758</v>
      </c>
      <c r="AS872">
        <v>16.5</v>
      </c>
      <c r="AT872">
        <v>63</v>
      </c>
      <c r="AU872">
        <v>1200390</v>
      </c>
      <c r="AV872">
        <v>491</v>
      </c>
      <c r="AW872" t="s">
        <v>14616</v>
      </c>
      <c r="AX872" t="s">
        <v>13979</v>
      </c>
      <c r="AY872" t="s">
        <v>11421</v>
      </c>
      <c r="AZ872">
        <v>33015</v>
      </c>
      <c r="BA872">
        <v>3606</v>
      </c>
      <c r="BB872">
        <v>3606</v>
      </c>
      <c r="BC872">
        <v>0</v>
      </c>
      <c r="BE872">
        <v>12086</v>
      </c>
      <c r="BH872" t="s">
        <v>11427</v>
      </c>
      <c r="BI872" t="s">
        <v>11427</v>
      </c>
      <c r="BJ872" t="s">
        <v>11428</v>
      </c>
      <c r="BK872" t="s">
        <v>11428</v>
      </c>
      <c r="BL872" t="s">
        <v>11428</v>
      </c>
      <c r="BM872" t="s">
        <v>11428</v>
      </c>
      <c r="BN872" t="s">
        <v>11428</v>
      </c>
      <c r="BO872" t="s">
        <v>11428</v>
      </c>
      <c r="BP872" t="s">
        <v>11428</v>
      </c>
      <c r="BQ872" t="s">
        <v>11427</v>
      </c>
      <c r="BR872" t="s">
        <v>11427</v>
      </c>
      <c r="BS872" t="s">
        <v>11427</v>
      </c>
      <c r="BT872" t="s">
        <v>11427</v>
      </c>
      <c r="BU872" t="s">
        <v>11427</v>
      </c>
      <c r="BV872" t="s">
        <v>11427</v>
      </c>
      <c r="BW872" t="s">
        <v>11427</v>
      </c>
      <c r="BY872" t="s">
        <v>11428</v>
      </c>
      <c r="CB872" t="s">
        <v>11427</v>
      </c>
      <c r="CD872">
        <v>665</v>
      </c>
      <c r="CE872">
        <v>93</v>
      </c>
      <c r="CF872">
        <v>758</v>
      </c>
      <c r="CG872">
        <v>0</v>
      </c>
      <c r="CH872">
        <v>1</v>
      </c>
      <c r="CI872">
        <v>1038</v>
      </c>
    </row>
    <row r="873" spans="1:87">
      <c r="A873">
        <v>120039000492</v>
      </c>
      <c r="B873" t="s">
        <v>11490</v>
      </c>
      <c r="C873" t="s">
        <v>13861</v>
      </c>
      <c r="D873" t="s">
        <v>14618</v>
      </c>
      <c r="E873" t="s">
        <v>13863</v>
      </c>
      <c r="F873" t="s">
        <v>14619</v>
      </c>
      <c r="G873" t="s">
        <v>14620</v>
      </c>
      <c r="H873" t="s">
        <v>13871</v>
      </c>
      <c r="I873" t="s">
        <v>11421</v>
      </c>
      <c r="J873">
        <v>33056</v>
      </c>
      <c r="K873" t="s">
        <v>11422</v>
      </c>
      <c r="L873">
        <v>12</v>
      </c>
      <c r="M873" t="s">
        <v>11461</v>
      </c>
      <c r="N873">
        <v>5</v>
      </c>
      <c r="P873">
        <v>40</v>
      </c>
      <c r="Q873">
        <v>49</v>
      </c>
      <c r="R873">
        <v>50</v>
      </c>
      <c r="S873">
        <v>42</v>
      </c>
      <c r="T873">
        <v>61</v>
      </c>
      <c r="U873">
        <v>52</v>
      </c>
      <c r="V873">
        <v>39</v>
      </c>
      <c r="AD873" t="s">
        <v>11424</v>
      </c>
      <c r="AE873">
        <v>25.934999999999999</v>
      </c>
      <c r="AF873">
        <v>-80.233999999999995</v>
      </c>
      <c r="AG873" t="s">
        <v>14621</v>
      </c>
      <c r="AH873">
        <v>13</v>
      </c>
      <c r="AI873">
        <v>171</v>
      </c>
      <c r="AJ873">
        <v>162</v>
      </c>
      <c r="AK873">
        <v>0</v>
      </c>
      <c r="AL873">
        <v>0</v>
      </c>
      <c r="AM873">
        <v>319</v>
      </c>
      <c r="AN873">
        <v>14</v>
      </c>
      <c r="AO873">
        <v>0</v>
      </c>
      <c r="AP873">
        <v>307</v>
      </c>
      <c r="AQ873">
        <v>8</v>
      </c>
      <c r="AR873">
        <v>315</v>
      </c>
      <c r="AS873">
        <v>15.1</v>
      </c>
      <c r="AT873">
        <v>22</v>
      </c>
      <c r="AU873">
        <v>1200390</v>
      </c>
      <c r="AV873">
        <v>492</v>
      </c>
      <c r="AW873" t="s">
        <v>14620</v>
      </c>
      <c r="AX873" t="s">
        <v>13927</v>
      </c>
      <c r="AY873" t="s">
        <v>11421</v>
      </c>
      <c r="AZ873">
        <v>33056</v>
      </c>
      <c r="BA873">
        <v>4709</v>
      </c>
      <c r="BB873">
        <v>4709</v>
      </c>
      <c r="BC873">
        <v>0</v>
      </c>
      <c r="BE873">
        <v>12086</v>
      </c>
      <c r="BH873" t="s">
        <v>11427</v>
      </c>
      <c r="BI873" t="s">
        <v>11427</v>
      </c>
      <c r="BJ873" t="s">
        <v>11428</v>
      </c>
      <c r="BK873" t="s">
        <v>11428</v>
      </c>
      <c r="BL873" t="s">
        <v>11428</v>
      </c>
      <c r="BM873" t="s">
        <v>11428</v>
      </c>
      <c r="BN873" t="s">
        <v>11428</v>
      </c>
      <c r="BO873" t="s">
        <v>11428</v>
      </c>
      <c r="BP873" t="s">
        <v>11428</v>
      </c>
      <c r="BQ873" t="s">
        <v>11427</v>
      </c>
      <c r="BR873" t="s">
        <v>11427</v>
      </c>
      <c r="BS873" t="s">
        <v>11427</v>
      </c>
      <c r="BT873" t="s">
        <v>11427</v>
      </c>
      <c r="BU873" t="s">
        <v>11427</v>
      </c>
      <c r="BV873" t="s">
        <v>11427</v>
      </c>
      <c r="BW873" t="s">
        <v>11427</v>
      </c>
      <c r="BY873" t="s">
        <v>11428</v>
      </c>
      <c r="CB873" t="s">
        <v>11427</v>
      </c>
      <c r="CD873">
        <v>307</v>
      </c>
      <c r="CE873">
        <v>8</v>
      </c>
      <c r="CF873">
        <v>315</v>
      </c>
      <c r="CG873">
        <v>0</v>
      </c>
      <c r="CH873">
        <v>0</v>
      </c>
      <c r="CI873">
        <v>333</v>
      </c>
    </row>
    <row r="874" spans="1:87">
      <c r="A874">
        <v>120039000493</v>
      </c>
      <c r="B874" t="s">
        <v>11490</v>
      </c>
      <c r="C874" t="s">
        <v>13861</v>
      </c>
      <c r="D874" t="s">
        <v>14622</v>
      </c>
      <c r="E874" t="s">
        <v>13863</v>
      </c>
      <c r="F874" t="s">
        <v>14623</v>
      </c>
      <c r="G874" t="s">
        <v>14624</v>
      </c>
      <c r="H874" t="s">
        <v>13221</v>
      </c>
      <c r="I874" t="s">
        <v>11421</v>
      </c>
      <c r="J874">
        <v>33169</v>
      </c>
      <c r="K874" t="s">
        <v>11422</v>
      </c>
      <c r="L874">
        <v>12</v>
      </c>
      <c r="M874" t="s">
        <v>11461</v>
      </c>
      <c r="N874">
        <v>5</v>
      </c>
      <c r="P874">
        <v>18</v>
      </c>
      <c r="Q874">
        <v>48</v>
      </c>
      <c r="R874">
        <v>58</v>
      </c>
      <c r="S874">
        <v>61</v>
      </c>
      <c r="T874">
        <v>59</v>
      </c>
      <c r="U874">
        <v>54</v>
      </c>
      <c r="V874">
        <v>48</v>
      </c>
      <c r="AD874" t="s">
        <v>11424</v>
      </c>
      <c r="AE874">
        <v>25.9452</v>
      </c>
      <c r="AF874">
        <v>-80.224699999999999</v>
      </c>
      <c r="AG874" t="s">
        <v>14625</v>
      </c>
      <c r="AH874">
        <v>13</v>
      </c>
      <c r="AI874">
        <v>189</v>
      </c>
      <c r="AJ874">
        <v>157</v>
      </c>
      <c r="AK874">
        <v>1</v>
      </c>
      <c r="AL874">
        <v>0</v>
      </c>
      <c r="AM874">
        <v>321</v>
      </c>
      <c r="AN874">
        <v>20</v>
      </c>
      <c r="AO874">
        <v>2</v>
      </c>
      <c r="AP874">
        <v>310</v>
      </c>
      <c r="AQ874">
        <v>14</v>
      </c>
      <c r="AR874">
        <v>324</v>
      </c>
      <c r="AS874">
        <v>14.4</v>
      </c>
      <c r="AT874">
        <v>24</v>
      </c>
      <c r="AU874">
        <v>1200390</v>
      </c>
      <c r="AV874">
        <v>493</v>
      </c>
      <c r="AW874" t="s">
        <v>14624</v>
      </c>
      <c r="AX874" t="s">
        <v>13221</v>
      </c>
      <c r="AY874" t="s">
        <v>11421</v>
      </c>
      <c r="AZ874">
        <v>33169</v>
      </c>
      <c r="BA874">
        <v>3453</v>
      </c>
      <c r="BB874">
        <v>3453</v>
      </c>
      <c r="BC874">
        <v>0</v>
      </c>
      <c r="BE874">
        <v>12086</v>
      </c>
      <c r="BH874" t="s">
        <v>11427</v>
      </c>
      <c r="BI874" t="s">
        <v>11427</v>
      </c>
      <c r="BJ874" t="s">
        <v>11428</v>
      </c>
      <c r="BK874" t="s">
        <v>11428</v>
      </c>
      <c r="BL874" t="s">
        <v>11428</v>
      </c>
      <c r="BM874" t="s">
        <v>11428</v>
      </c>
      <c r="BN874" t="s">
        <v>11428</v>
      </c>
      <c r="BO874" t="s">
        <v>11428</v>
      </c>
      <c r="BP874" t="s">
        <v>11428</v>
      </c>
      <c r="BQ874" t="s">
        <v>11427</v>
      </c>
      <c r="BR874" t="s">
        <v>11427</v>
      </c>
      <c r="BS874" t="s">
        <v>11427</v>
      </c>
      <c r="BT874" t="s">
        <v>11427</v>
      </c>
      <c r="BU874" t="s">
        <v>11427</v>
      </c>
      <c r="BV874" t="s">
        <v>11427</v>
      </c>
      <c r="BW874" t="s">
        <v>11427</v>
      </c>
      <c r="BY874" t="s">
        <v>11428</v>
      </c>
      <c r="CB874" t="s">
        <v>11427</v>
      </c>
      <c r="CD874">
        <v>310</v>
      </c>
      <c r="CE874">
        <v>14</v>
      </c>
      <c r="CF874">
        <v>324</v>
      </c>
      <c r="CG874">
        <v>0</v>
      </c>
      <c r="CH874">
        <v>2</v>
      </c>
      <c r="CI874">
        <v>346</v>
      </c>
    </row>
    <row r="875" spans="1:87">
      <c r="A875">
        <v>120039000494</v>
      </c>
      <c r="B875" t="s">
        <v>11490</v>
      </c>
      <c r="C875" t="s">
        <v>13861</v>
      </c>
      <c r="D875" t="s">
        <v>14626</v>
      </c>
      <c r="E875" t="s">
        <v>13863</v>
      </c>
      <c r="F875" t="s">
        <v>14627</v>
      </c>
      <c r="G875" t="s">
        <v>14628</v>
      </c>
      <c r="H875" t="s">
        <v>14270</v>
      </c>
      <c r="I875" t="s">
        <v>11421</v>
      </c>
      <c r="J875">
        <v>33157</v>
      </c>
      <c r="K875" t="s">
        <v>11422</v>
      </c>
      <c r="L875">
        <v>12</v>
      </c>
      <c r="M875" t="s">
        <v>11461</v>
      </c>
      <c r="N875">
        <v>5</v>
      </c>
      <c r="P875">
        <v>0</v>
      </c>
      <c r="Q875">
        <v>107</v>
      </c>
      <c r="R875">
        <v>103</v>
      </c>
      <c r="S875">
        <v>126</v>
      </c>
      <c r="T875">
        <v>132</v>
      </c>
      <c r="U875">
        <v>153</v>
      </c>
      <c r="V875">
        <v>156</v>
      </c>
      <c r="AD875" t="s">
        <v>11424</v>
      </c>
      <c r="AE875">
        <v>25.615400000000001</v>
      </c>
      <c r="AF875">
        <v>-80.335899999999995</v>
      </c>
      <c r="AG875" t="s">
        <v>14629</v>
      </c>
      <c r="AH875">
        <v>13</v>
      </c>
      <c r="AI875">
        <v>368</v>
      </c>
      <c r="AJ875">
        <v>409</v>
      </c>
      <c r="AK875">
        <v>0</v>
      </c>
      <c r="AL875">
        <v>33</v>
      </c>
      <c r="AM875">
        <v>205</v>
      </c>
      <c r="AN875">
        <v>445</v>
      </c>
      <c r="AO875">
        <v>81</v>
      </c>
      <c r="AP875">
        <v>513</v>
      </c>
      <c r="AQ875">
        <v>36</v>
      </c>
      <c r="AR875">
        <v>549</v>
      </c>
      <c r="AS875">
        <v>15.2</v>
      </c>
      <c r="AT875">
        <v>51</v>
      </c>
      <c r="AU875">
        <v>1200390</v>
      </c>
      <c r="AV875">
        <v>494</v>
      </c>
      <c r="AW875" t="s">
        <v>14628</v>
      </c>
      <c r="AX875" t="s">
        <v>14270</v>
      </c>
      <c r="AY875" t="s">
        <v>11421</v>
      </c>
      <c r="AZ875">
        <v>33157</v>
      </c>
      <c r="BA875">
        <v>4549</v>
      </c>
      <c r="BB875">
        <v>4549</v>
      </c>
      <c r="BC875">
        <v>0</v>
      </c>
      <c r="BE875">
        <v>12086</v>
      </c>
      <c r="BH875" t="s">
        <v>11427</v>
      </c>
      <c r="BI875" t="s">
        <v>11427</v>
      </c>
      <c r="BJ875" t="s">
        <v>11428</v>
      </c>
      <c r="BK875" t="s">
        <v>11428</v>
      </c>
      <c r="BL875" t="s">
        <v>11428</v>
      </c>
      <c r="BM875" t="s">
        <v>11428</v>
      </c>
      <c r="BN875" t="s">
        <v>11428</v>
      </c>
      <c r="BO875" t="s">
        <v>11428</v>
      </c>
      <c r="BP875" t="s">
        <v>11428</v>
      </c>
      <c r="BQ875" t="s">
        <v>11427</v>
      </c>
      <c r="BR875" t="s">
        <v>11427</v>
      </c>
      <c r="BS875" t="s">
        <v>11427</v>
      </c>
      <c r="BT875" t="s">
        <v>11427</v>
      </c>
      <c r="BU875" t="s">
        <v>11427</v>
      </c>
      <c r="BV875" t="s">
        <v>11427</v>
      </c>
      <c r="BW875" t="s">
        <v>11427</v>
      </c>
      <c r="BY875" t="s">
        <v>11428</v>
      </c>
      <c r="CB875" t="s">
        <v>11427</v>
      </c>
      <c r="CD875">
        <v>513</v>
      </c>
      <c r="CE875">
        <v>36</v>
      </c>
      <c r="CF875">
        <v>549</v>
      </c>
      <c r="CG875">
        <v>0</v>
      </c>
      <c r="CH875">
        <v>13</v>
      </c>
      <c r="CI875">
        <v>777</v>
      </c>
    </row>
    <row r="876" spans="1:87">
      <c r="A876">
        <v>120039000495</v>
      </c>
      <c r="B876" t="s">
        <v>11490</v>
      </c>
      <c r="C876" t="s">
        <v>13861</v>
      </c>
      <c r="D876" t="s">
        <v>14630</v>
      </c>
      <c r="E876" t="s">
        <v>13863</v>
      </c>
      <c r="F876" t="s">
        <v>14631</v>
      </c>
      <c r="G876" t="s">
        <v>14632</v>
      </c>
      <c r="H876" t="s">
        <v>13221</v>
      </c>
      <c r="I876" t="s">
        <v>11421</v>
      </c>
      <c r="J876">
        <v>33142</v>
      </c>
      <c r="K876" t="s">
        <v>11422</v>
      </c>
      <c r="L876">
        <v>12</v>
      </c>
      <c r="M876" t="s">
        <v>11461</v>
      </c>
      <c r="N876">
        <v>5</v>
      </c>
      <c r="P876">
        <v>25</v>
      </c>
      <c r="Q876">
        <v>60</v>
      </c>
      <c r="R876">
        <v>60</v>
      </c>
      <c r="S876">
        <v>53</v>
      </c>
      <c r="T876">
        <v>39</v>
      </c>
      <c r="U876">
        <v>40</v>
      </c>
      <c r="V876">
        <v>43</v>
      </c>
      <c r="AD876" t="s">
        <v>11424</v>
      </c>
      <c r="AE876">
        <v>25.816500000000001</v>
      </c>
      <c r="AF876">
        <v>-80.229299999999995</v>
      </c>
      <c r="AG876" t="s">
        <v>14633</v>
      </c>
      <c r="AH876">
        <v>13</v>
      </c>
      <c r="AI876">
        <v>156</v>
      </c>
      <c r="AJ876">
        <v>164</v>
      </c>
      <c r="AK876">
        <v>0</v>
      </c>
      <c r="AL876">
        <v>0</v>
      </c>
      <c r="AM876">
        <v>183</v>
      </c>
      <c r="AN876">
        <v>127</v>
      </c>
      <c r="AO876">
        <v>10</v>
      </c>
      <c r="AP876">
        <v>308</v>
      </c>
      <c r="AQ876">
        <v>4</v>
      </c>
      <c r="AR876">
        <v>312</v>
      </c>
      <c r="AS876">
        <v>15.2</v>
      </c>
      <c r="AT876">
        <v>21</v>
      </c>
      <c r="AU876">
        <v>1200390</v>
      </c>
      <c r="AV876">
        <v>495</v>
      </c>
      <c r="AW876" t="s">
        <v>14632</v>
      </c>
      <c r="AX876" t="s">
        <v>13221</v>
      </c>
      <c r="AY876" t="s">
        <v>11421</v>
      </c>
      <c r="AZ876">
        <v>33142</v>
      </c>
      <c r="BA876">
        <v>4041</v>
      </c>
      <c r="BB876">
        <v>4041</v>
      </c>
      <c r="BC876">
        <v>0</v>
      </c>
      <c r="BE876">
        <v>12086</v>
      </c>
      <c r="BH876" t="s">
        <v>11427</v>
      </c>
      <c r="BI876" t="s">
        <v>11427</v>
      </c>
      <c r="BJ876" t="s">
        <v>11428</v>
      </c>
      <c r="BK876" t="s">
        <v>11428</v>
      </c>
      <c r="BL876" t="s">
        <v>11428</v>
      </c>
      <c r="BM876" t="s">
        <v>11428</v>
      </c>
      <c r="BN876" t="s">
        <v>11428</v>
      </c>
      <c r="BO876" t="s">
        <v>11428</v>
      </c>
      <c r="BP876" t="s">
        <v>11428</v>
      </c>
      <c r="BQ876" t="s">
        <v>11427</v>
      </c>
      <c r="BR876" t="s">
        <v>11427</v>
      </c>
      <c r="BS876" t="s">
        <v>11427</v>
      </c>
      <c r="BT876" t="s">
        <v>11427</v>
      </c>
      <c r="BU876" t="s">
        <v>11427</v>
      </c>
      <c r="BV876" t="s">
        <v>11427</v>
      </c>
      <c r="BW876" t="s">
        <v>11427</v>
      </c>
      <c r="BY876" t="s">
        <v>11428</v>
      </c>
      <c r="CB876" t="s">
        <v>11427</v>
      </c>
      <c r="CD876">
        <v>308</v>
      </c>
      <c r="CE876">
        <v>4</v>
      </c>
      <c r="CF876">
        <v>312</v>
      </c>
      <c r="CG876">
        <v>0</v>
      </c>
      <c r="CH876">
        <v>0</v>
      </c>
      <c r="CI876">
        <v>320</v>
      </c>
    </row>
    <row r="877" spans="1:87">
      <c r="A877">
        <v>120039000496</v>
      </c>
      <c r="B877" t="s">
        <v>11490</v>
      </c>
      <c r="C877" t="s">
        <v>13861</v>
      </c>
      <c r="D877" t="s">
        <v>13639</v>
      </c>
      <c r="E877" t="s">
        <v>13863</v>
      </c>
      <c r="F877" t="s">
        <v>14634</v>
      </c>
      <c r="G877" t="s">
        <v>14635</v>
      </c>
      <c r="H877" t="s">
        <v>13221</v>
      </c>
      <c r="I877" t="s">
        <v>11421</v>
      </c>
      <c r="J877">
        <v>33156</v>
      </c>
      <c r="K877" t="s">
        <v>11422</v>
      </c>
      <c r="L877">
        <v>12</v>
      </c>
      <c r="M877" t="s">
        <v>11461</v>
      </c>
      <c r="N877">
        <v>5</v>
      </c>
      <c r="P877">
        <v>58</v>
      </c>
      <c r="Q877">
        <v>154</v>
      </c>
      <c r="R877">
        <v>135</v>
      </c>
      <c r="S877">
        <v>181</v>
      </c>
      <c r="T877">
        <v>162</v>
      </c>
      <c r="U877">
        <v>184</v>
      </c>
      <c r="V877">
        <v>158</v>
      </c>
      <c r="AD877" t="s">
        <v>11424</v>
      </c>
      <c r="AE877">
        <v>25.676200000000001</v>
      </c>
      <c r="AF877">
        <v>-80.284899999999993</v>
      </c>
      <c r="AG877" t="s">
        <v>14636</v>
      </c>
      <c r="AH877">
        <v>13</v>
      </c>
      <c r="AI877">
        <v>551</v>
      </c>
      <c r="AJ877">
        <v>481</v>
      </c>
      <c r="AK877">
        <v>4</v>
      </c>
      <c r="AL877">
        <v>69</v>
      </c>
      <c r="AM877">
        <v>25</v>
      </c>
      <c r="AN877">
        <v>563</v>
      </c>
      <c r="AO877">
        <v>357</v>
      </c>
      <c r="AP877">
        <v>163</v>
      </c>
      <c r="AQ877">
        <v>15</v>
      </c>
      <c r="AR877">
        <v>178</v>
      </c>
      <c r="AS877">
        <v>17.2</v>
      </c>
      <c r="AT877">
        <v>60</v>
      </c>
      <c r="AU877">
        <v>1200390</v>
      </c>
      <c r="AV877">
        <v>496</v>
      </c>
      <c r="AW877" t="s">
        <v>14635</v>
      </c>
      <c r="AX877" t="s">
        <v>13221</v>
      </c>
      <c r="AY877" t="s">
        <v>11421</v>
      </c>
      <c r="AZ877">
        <v>33156</v>
      </c>
      <c r="BA877">
        <v>4159</v>
      </c>
      <c r="BB877">
        <v>4159</v>
      </c>
      <c r="BC877">
        <v>0</v>
      </c>
      <c r="BE877">
        <v>12086</v>
      </c>
      <c r="BH877" t="s">
        <v>11427</v>
      </c>
      <c r="BI877" t="s">
        <v>11427</v>
      </c>
      <c r="BJ877" t="s">
        <v>11428</v>
      </c>
      <c r="BK877" t="s">
        <v>11428</v>
      </c>
      <c r="BL877" t="s">
        <v>11428</v>
      </c>
      <c r="BM877" t="s">
        <v>11428</v>
      </c>
      <c r="BN877" t="s">
        <v>11428</v>
      </c>
      <c r="BO877" t="s">
        <v>11428</v>
      </c>
      <c r="BP877" t="s">
        <v>11428</v>
      </c>
      <c r="BQ877" t="s">
        <v>11427</v>
      </c>
      <c r="BR877" t="s">
        <v>11427</v>
      </c>
      <c r="BS877" t="s">
        <v>11427</v>
      </c>
      <c r="BT877" t="s">
        <v>11427</v>
      </c>
      <c r="BU877" t="s">
        <v>11427</v>
      </c>
      <c r="BV877" t="s">
        <v>11427</v>
      </c>
      <c r="BW877" t="s">
        <v>11427</v>
      </c>
      <c r="BY877" t="s">
        <v>11427</v>
      </c>
      <c r="CB877" t="s">
        <v>11427</v>
      </c>
      <c r="CD877">
        <v>163</v>
      </c>
      <c r="CE877">
        <v>15</v>
      </c>
      <c r="CF877">
        <v>178</v>
      </c>
      <c r="CG877">
        <v>1</v>
      </c>
      <c r="CH877">
        <v>13</v>
      </c>
      <c r="CI877">
        <v>1032</v>
      </c>
    </row>
    <row r="878" spans="1:87">
      <c r="A878">
        <v>120039000497</v>
      </c>
      <c r="B878" t="s">
        <v>11490</v>
      </c>
      <c r="C878" t="s">
        <v>13861</v>
      </c>
      <c r="D878" t="s">
        <v>14637</v>
      </c>
      <c r="E878" t="s">
        <v>13863</v>
      </c>
      <c r="F878" t="s">
        <v>14638</v>
      </c>
      <c r="G878" t="s">
        <v>14639</v>
      </c>
      <c r="H878" t="s">
        <v>13221</v>
      </c>
      <c r="I878" t="s">
        <v>11421</v>
      </c>
      <c r="J878">
        <v>33157</v>
      </c>
      <c r="K878" t="s">
        <v>11422</v>
      </c>
      <c r="L878">
        <v>12</v>
      </c>
      <c r="M878" t="s">
        <v>11461</v>
      </c>
      <c r="N878">
        <v>5</v>
      </c>
      <c r="P878">
        <v>0</v>
      </c>
      <c r="Q878">
        <v>64</v>
      </c>
      <c r="R878">
        <v>63</v>
      </c>
      <c r="S878">
        <v>74</v>
      </c>
      <c r="T878">
        <v>72</v>
      </c>
      <c r="U878">
        <v>54</v>
      </c>
      <c r="V878">
        <v>81</v>
      </c>
      <c r="AD878" t="s">
        <v>11424</v>
      </c>
      <c r="AE878">
        <v>25.613900000000001</v>
      </c>
      <c r="AF878">
        <v>-80.370699999999999</v>
      </c>
      <c r="AG878" t="s">
        <v>14640</v>
      </c>
      <c r="AH878">
        <v>13</v>
      </c>
      <c r="AI878">
        <v>232</v>
      </c>
      <c r="AJ878">
        <v>176</v>
      </c>
      <c r="AK878">
        <v>0</v>
      </c>
      <c r="AL878">
        <v>2</v>
      </c>
      <c r="AM878">
        <v>226</v>
      </c>
      <c r="AN878">
        <v>156</v>
      </c>
      <c r="AO878">
        <v>16</v>
      </c>
      <c r="AP878">
        <v>382</v>
      </c>
      <c r="AQ878">
        <v>7</v>
      </c>
      <c r="AR878">
        <v>389</v>
      </c>
      <c r="AS878">
        <v>14.6</v>
      </c>
      <c r="AT878">
        <v>28</v>
      </c>
      <c r="AU878">
        <v>1200390</v>
      </c>
      <c r="AV878">
        <v>497</v>
      </c>
      <c r="AW878" t="s">
        <v>14639</v>
      </c>
      <c r="AX878" t="s">
        <v>13221</v>
      </c>
      <c r="AY878" t="s">
        <v>11421</v>
      </c>
      <c r="AZ878">
        <v>33157</v>
      </c>
      <c r="BA878">
        <v>2817</v>
      </c>
      <c r="BB878">
        <v>2817</v>
      </c>
      <c r="BC878">
        <v>0</v>
      </c>
      <c r="BE878">
        <v>12086</v>
      </c>
      <c r="BH878" t="s">
        <v>11427</v>
      </c>
      <c r="BI878" t="s">
        <v>11427</v>
      </c>
      <c r="BJ878" t="s">
        <v>11428</v>
      </c>
      <c r="BK878" t="s">
        <v>11428</v>
      </c>
      <c r="BL878" t="s">
        <v>11428</v>
      </c>
      <c r="BM878" t="s">
        <v>11428</v>
      </c>
      <c r="BN878" t="s">
        <v>11428</v>
      </c>
      <c r="BO878" t="s">
        <v>11428</v>
      </c>
      <c r="BP878" t="s">
        <v>11428</v>
      </c>
      <c r="BQ878" t="s">
        <v>11427</v>
      </c>
      <c r="BR878" t="s">
        <v>11427</v>
      </c>
      <c r="BS878" t="s">
        <v>11427</v>
      </c>
      <c r="BT878" t="s">
        <v>11427</v>
      </c>
      <c r="BU878" t="s">
        <v>11427</v>
      </c>
      <c r="BV878" t="s">
        <v>11427</v>
      </c>
      <c r="BW878" t="s">
        <v>11427</v>
      </c>
      <c r="BY878" t="s">
        <v>11428</v>
      </c>
      <c r="CB878" t="s">
        <v>11427</v>
      </c>
      <c r="CD878">
        <v>382</v>
      </c>
      <c r="CE878">
        <v>7</v>
      </c>
      <c r="CF878">
        <v>389</v>
      </c>
      <c r="CG878">
        <v>0</v>
      </c>
      <c r="CH878">
        <v>8</v>
      </c>
      <c r="CI878">
        <v>408</v>
      </c>
    </row>
    <row r="879" spans="1:87">
      <c r="A879">
        <v>120039000498</v>
      </c>
      <c r="B879" t="s">
        <v>11490</v>
      </c>
      <c r="C879" t="s">
        <v>13861</v>
      </c>
      <c r="D879" t="s">
        <v>14641</v>
      </c>
      <c r="E879" t="s">
        <v>13863</v>
      </c>
      <c r="F879" t="s">
        <v>14642</v>
      </c>
      <c r="G879" t="s">
        <v>14643</v>
      </c>
      <c r="H879" t="s">
        <v>13221</v>
      </c>
      <c r="I879" t="s">
        <v>11421</v>
      </c>
      <c r="J879">
        <v>33170</v>
      </c>
      <c r="K879" t="s">
        <v>11422</v>
      </c>
      <c r="L879">
        <v>12</v>
      </c>
      <c r="M879" t="s">
        <v>11461</v>
      </c>
      <c r="N879">
        <v>5</v>
      </c>
      <c r="P879">
        <v>166</v>
      </c>
      <c r="Q879">
        <v>50</v>
      </c>
      <c r="R879">
        <v>38</v>
      </c>
      <c r="S879">
        <v>53</v>
      </c>
      <c r="T879">
        <v>37</v>
      </c>
      <c r="U879">
        <v>47</v>
      </c>
      <c r="V879">
        <v>33</v>
      </c>
      <c r="AD879" t="s">
        <v>11424</v>
      </c>
      <c r="AE879">
        <v>25.562899999999999</v>
      </c>
      <c r="AF879">
        <v>-80.380499999999998</v>
      </c>
      <c r="AG879" t="s">
        <v>14644</v>
      </c>
      <c r="AH879">
        <v>13</v>
      </c>
      <c r="AI879">
        <v>219</v>
      </c>
      <c r="AJ879">
        <v>205</v>
      </c>
      <c r="AK879">
        <v>0</v>
      </c>
      <c r="AL879">
        <v>1</v>
      </c>
      <c r="AM879">
        <v>363</v>
      </c>
      <c r="AN879">
        <v>52</v>
      </c>
      <c r="AO879">
        <v>1</v>
      </c>
      <c r="AP879">
        <v>416</v>
      </c>
      <c r="AQ879">
        <v>3</v>
      </c>
      <c r="AR879">
        <v>419</v>
      </c>
      <c r="AS879">
        <v>19.3</v>
      </c>
      <c r="AT879">
        <v>22</v>
      </c>
      <c r="AU879">
        <v>1200390</v>
      </c>
      <c r="AV879">
        <v>498</v>
      </c>
      <c r="AW879" t="s">
        <v>14643</v>
      </c>
      <c r="AX879" t="s">
        <v>13221</v>
      </c>
      <c r="AY879" t="s">
        <v>11421</v>
      </c>
      <c r="AZ879">
        <v>33170</v>
      </c>
      <c r="BA879">
        <v>2923</v>
      </c>
      <c r="BB879">
        <v>2923</v>
      </c>
      <c r="BC879">
        <v>0</v>
      </c>
      <c r="BE879">
        <v>12086</v>
      </c>
      <c r="BH879" t="s">
        <v>11427</v>
      </c>
      <c r="BI879" t="s">
        <v>11427</v>
      </c>
      <c r="BJ879" t="s">
        <v>11428</v>
      </c>
      <c r="BK879" t="s">
        <v>11428</v>
      </c>
      <c r="BL879" t="s">
        <v>11428</v>
      </c>
      <c r="BM879" t="s">
        <v>11428</v>
      </c>
      <c r="BN879" t="s">
        <v>11428</v>
      </c>
      <c r="BO879" t="s">
        <v>11428</v>
      </c>
      <c r="BP879" t="s">
        <v>11428</v>
      </c>
      <c r="BQ879" t="s">
        <v>11427</v>
      </c>
      <c r="BR879" t="s">
        <v>11427</v>
      </c>
      <c r="BS879" t="s">
        <v>11427</v>
      </c>
      <c r="BT879" t="s">
        <v>11427</v>
      </c>
      <c r="BU879" t="s">
        <v>11427</v>
      </c>
      <c r="BV879" t="s">
        <v>11427</v>
      </c>
      <c r="BW879" t="s">
        <v>11427</v>
      </c>
      <c r="BY879" t="s">
        <v>11428</v>
      </c>
      <c r="CB879" t="s">
        <v>11427</v>
      </c>
      <c r="CD879">
        <v>416</v>
      </c>
      <c r="CE879">
        <v>3</v>
      </c>
      <c r="CF879">
        <v>419</v>
      </c>
      <c r="CG879">
        <v>0</v>
      </c>
      <c r="CH879">
        <v>7</v>
      </c>
      <c r="CI879">
        <v>424</v>
      </c>
    </row>
    <row r="880" spans="1:87">
      <c r="A880">
        <v>120039000499</v>
      </c>
      <c r="B880" t="s">
        <v>11490</v>
      </c>
      <c r="C880" t="s">
        <v>13861</v>
      </c>
      <c r="D880" t="s">
        <v>14645</v>
      </c>
      <c r="E880" t="s">
        <v>13863</v>
      </c>
      <c r="F880" t="s">
        <v>14646</v>
      </c>
      <c r="G880" t="s">
        <v>14647</v>
      </c>
      <c r="H880" t="s">
        <v>13221</v>
      </c>
      <c r="I880" t="s">
        <v>11421</v>
      </c>
      <c r="J880">
        <v>33147</v>
      </c>
      <c r="K880" t="s">
        <v>11422</v>
      </c>
      <c r="L880">
        <v>12</v>
      </c>
      <c r="M880" t="s">
        <v>11461</v>
      </c>
      <c r="N880">
        <v>5</v>
      </c>
      <c r="P880">
        <v>57</v>
      </c>
      <c r="Q880">
        <v>65</v>
      </c>
      <c r="R880">
        <v>55</v>
      </c>
      <c r="S880">
        <v>61</v>
      </c>
      <c r="T880">
        <v>65</v>
      </c>
      <c r="U880">
        <v>56</v>
      </c>
      <c r="V880">
        <v>47</v>
      </c>
      <c r="AD880" t="s">
        <v>11424</v>
      </c>
      <c r="AE880">
        <v>25.836099999999998</v>
      </c>
      <c r="AF880">
        <v>-80.234300000000005</v>
      </c>
      <c r="AG880" t="s">
        <v>14648</v>
      </c>
      <c r="AH880">
        <v>13</v>
      </c>
      <c r="AI880">
        <v>204</v>
      </c>
      <c r="AJ880">
        <v>202</v>
      </c>
      <c r="AK880">
        <v>0</v>
      </c>
      <c r="AL880">
        <v>0</v>
      </c>
      <c r="AM880">
        <v>363</v>
      </c>
      <c r="AN880">
        <v>33</v>
      </c>
      <c r="AO880">
        <v>5</v>
      </c>
      <c r="AP880">
        <v>380</v>
      </c>
      <c r="AQ880">
        <v>3</v>
      </c>
      <c r="AR880">
        <v>383</v>
      </c>
      <c r="AS880">
        <v>15</v>
      </c>
      <c r="AT880">
        <v>27</v>
      </c>
      <c r="AU880">
        <v>1200390</v>
      </c>
      <c r="AV880">
        <v>499</v>
      </c>
      <c r="AW880" t="s">
        <v>14647</v>
      </c>
      <c r="AX880" t="s">
        <v>13221</v>
      </c>
      <c r="AY880" t="s">
        <v>11421</v>
      </c>
      <c r="AZ880">
        <v>33147</v>
      </c>
      <c r="BA880">
        <v>6839</v>
      </c>
      <c r="BB880">
        <v>6839</v>
      </c>
      <c r="BC880">
        <v>0</v>
      </c>
      <c r="BE880">
        <v>12086</v>
      </c>
      <c r="BH880" t="s">
        <v>11427</v>
      </c>
      <c r="BI880" t="s">
        <v>11427</v>
      </c>
      <c r="BJ880" t="s">
        <v>11428</v>
      </c>
      <c r="BK880" t="s">
        <v>11428</v>
      </c>
      <c r="BL880" t="s">
        <v>11428</v>
      </c>
      <c r="BM880" t="s">
        <v>11428</v>
      </c>
      <c r="BN880" t="s">
        <v>11428</v>
      </c>
      <c r="BO880" t="s">
        <v>11428</v>
      </c>
      <c r="BP880" t="s">
        <v>11428</v>
      </c>
      <c r="BQ880" t="s">
        <v>11427</v>
      </c>
      <c r="BR880" t="s">
        <v>11427</v>
      </c>
      <c r="BS880" t="s">
        <v>11427</v>
      </c>
      <c r="BT880" t="s">
        <v>11427</v>
      </c>
      <c r="BU880" t="s">
        <v>11427</v>
      </c>
      <c r="BV880" t="s">
        <v>11427</v>
      </c>
      <c r="BW880" t="s">
        <v>11427</v>
      </c>
      <c r="BY880" t="s">
        <v>11428</v>
      </c>
      <c r="CB880" t="s">
        <v>11427</v>
      </c>
      <c r="CD880">
        <v>380</v>
      </c>
      <c r="CE880">
        <v>3</v>
      </c>
      <c r="CF880">
        <v>383</v>
      </c>
      <c r="CG880">
        <v>0</v>
      </c>
      <c r="CH880">
        <v>5</v>
      </c>
      <c r="CI880">
        <v>406</v>
      </c>
    </row>
    <row r="881" spans="1:87">
      <c r="A881">
        <v>120039000500</v>
      </c>
      <c r="B881" t="s">
        <v>11490</v>
      </c>
      <c r="C881" t="s">
        <v>13861</v>
      </c>
      <c r="D881" t="s">
        <v>14649</v>
      </c>
      <c r="E881" t="s">
        <v>13863</v>
      </c>
      <c r="F881" t="s">
        <v>14650</v>
      </c>
      <c r="G881" t="s">
        <v>14651</v>
      </c>
      <c r="H881" t="s">
        <v>13871</v>
      </c>
      <c r="I881" t="s">
        <v>11421</v>
      </c>
      <c r="J881">
        <v>33054</v>
      </c>
      <c r="K881" t="s">
        <v>11422</v>
      </c>
      <c r="L881">
        <v>12</v>
      </c>
      <c r="M881" t="s">
        <v>11461</v>
      </c>
      <c r="N881">
        <v>5</v>
      </c>
      <c r="P881">
        <v>19</v>
      </c>
      <c r="Q881">
        <v>50</v>
      </c>
      <c r="R881">
        <v>60</v>
      </c>
      <c r="S881">
        <v>60</v>
      </c>
      <c r="T881">
        <v>90</v>
      </c>
      <c r="U881">
        <v>67</v>
      </c>
      <c r="V881">
        <v>66</v>
      </c>
      <c r="AD881" t="s">
        <v>11424</v>
      </c>
      <c r="AE881">
        <v>25.914300000000001</v>
      </c>
      <c r="AF881">
        <v>-80.231099999999998</v>
      </c>
      <c r="AG881" t="s">
        <v>14652</v>
      </c>
      <c r="AH881">
        <v>13</v>
      </c>
      <c r="AI881">
        <v>187</v>
      </c>
      <c r="AJ881">
        <v>225</v>
      </c>
      <c r="AK881">
        <v>0</v>
      </c>
      <c r="AL881">
        <v>0</v>
      </c>
      <c r="AM881">
        <v>371</v>
      </c>
      <c r="AN881">
        <v>33</v>
      </c>
      <c r="AO881">
        <v>4</v>
      </c>
      <c r="AP881">
        <v>391</v>
      </c>
      <c r="AQ881">
        <v>7</v>
      </c>
      <c r="AR881">
        <v>398</v>
      </c>
      <c r="AS881">
        <v>14.7</v>
      </c>
      <c r="AT881">
        <v>28</v>
      </c>
      <c r="AU881">
        <v>1200390</v>
      </c>
      <c r="AV881">
        <v>500</v>
      </c>
      <c r="AW881" t="s">
        <v>14651</v>
      </c>
      <c r="AX881" t="s">
        <v>13871</v>
      </c>
      <c r="AY881" t="s">
        <v>11421</v>
      </c>
      <c r="AZ881">
        <v>33054</v>
      </c>
      <c r="BA881">
        <v>2958</v>
      </c>
      <c r="BB881">
        <v>2958</v>
      </c>
      <c r="BC881">
        <v>0</v>
      </c>
      <c r="BE881">
        <v>12086</v>
      </c>
      <c r="BH881" t="s">
        <v>11427</v>
      </c>
      <c r="BI881" t="s">
        <v>11427</v>
      </c>
      <c r="BJ881" t="s">
        <v>11428</v>
      </c>
      <c r="BK881" t="s">
        <v>11428</v>
      </c>
      <c r="BL881" t="s">
        <v>11428</v>
      </c>
      <c r="BM881" t="s">
        <v>11428</v>
      </c>
      <c r="BN881" t="s">
        <v>11428</v>
      </c>
      <c r="BO881" t="s">
        <v>11428</v>
      </c>
      <c r="BP881" t="s">
        <v>11428</v>
      </c>
      <c r="BQ881" t="s">
        <v>11427</v>
      </c>
      <c r="BR881" t="s">
        <v>11427</v>
      </c>
      <c r="BS881" t="s">
        <v>11427</v>
      </c>
      <c r="BT881" t="s">
        <v>11427</v>
      </c>
      <c r="BU881" t="s">
        <v>11427</v>
      </c>
      <c r="BV881" t="s">
        <v>11427</v>
      </c>
      <c r="BW881" t="s">
        <v>11427</v>
      </c>
      <c r="BY881" t="s">
        <v>11428</v>
      </c>
      <c r="CB881" t="s">
        <v>11427</v>
      </c>
      <c r="CD881">
        <v>391</v>
      </c>
      <c r="CE881">
        <v>7</v>
      </c>
      <c r="CF881">
        <v>398</v>
      </c>
      <c r="CG881">
        <v>2</v>
      </c>
      <c r="CH881">
        <v>2</v>
      </c>
      <c r="CI881">
        <v>412</v>
      </c>
    </row>
    <row r="882" spans="1:87">
      <c r="A882">
        <v>120039000501</v>
      </c>
      <c r="B882" t="s">
        <v>11490</v>
      </c>
      <c r="C882" t="s">
        <v>13861</v>
      </c>
      <c r="D882" t="s">
        <v>14653</v>
      </c>
      <c r="E882" t="s">
        <v>13863</v>
      </c>
      <c r="F882" t="s">
        <v>14654</v>
      </c>
      <c r="G882" t="s">
        <v>14655</v>
      </c>
      <c r="H882" t="s">
        <v>13880</v>
      </c>
      <c r="I882" t="s">
        <v>11421</v>
      </c>
      <c r="J882">
        <v>33031</v>
      </c>
      <c r="K882" t="s">
        <v>11422</v>
      </c>
      <c r="L882">
        <v>12</v>
      </c>
      <c r="M882" t="s">
        <v>11461</v>
      </c>
      <c r="N882">
        <v>5</v>
      </c>
      <c r="P882">
        <v>19</v>
      </c>
      <c r="Q882">
        <v>104</v>
      </c>
      <c r="R882">
        <v>127</v>
      </c>
      <c r="S882">
        <v>151</v>
      </c>
      <c r="T882">
        <v>143</v>
      </c>
      <c r="U882">
        <v>158</v>
      </c>
      <c r="V882">
        <v>144</v>
      </c>
      <c r="AD882" t="s">
        <v>11424</v>
      </c>
      <c r="AE882">
        <v>25.538799999999998</v>
      </c>
      <c r="AF882">
        <v>-80.452799999999996</v>
      </c>
      <c r="AG882" t="s">
        <v>14656</v>
      </c>
      <c r="AH882">
        <v>13</v>
      </c>
      <c r="AI882">
        <v>439</v>
      </c>
      <c r="AJ882">
        <v>407</v>
      </c>
      <c r="AK882">
        <v>0</v>
      </c>
      <c r="AL882">
        <v>9</v>
      </c>
      <c r="AM882">
        <v>65</v>
      </c>
      <c r="AN882">
        <v>699</v>
      </c>
      <c r="AO882">
        <v>65</v>
      </c>
      <c r="AP882">
        <v>716</v>
      </c>
      <c r="AQ882">
        <v>28</v>
      </c>
      <c r="AR882">
        <v>744</v>
      </c>
      <c r="AS882">
        <v>15.7</v>
      </c>
      <c r="AT882">
        <v>54</v>
      </c>
      <c r="AU882">
        <v>1200390</v>
      </c>
      <c r="AV882">
        <v>501</v>
      </c>
      <c r="AW882" t="s">
        <v>14655</v>
      </c>
      <c r="AX882" t="s">
        <v>13880</v>
      </c>
      <c r="AY882" t="s">
        <v>11421</v>
      </c>
      <c r="AZ882">
        <v>33031</v>
      </c>
      <c r="BA882">
        <v>1311</v>
      </c>
      <c r="BB882">
        <v>1311</v>
      </c>
      <c r="BC882">
        <v>0</v>
      </c>
      <c r="BE882">
        <v>12086</v>
      </c>
      <c r="BH882" t="s">
        <v>11427</v>
      </c>
      <c r="BI882" t="s">
        <v>11427</v>
      </c>
      <c r="BJ882" t="s">
        <v>11428</v>
      </c>
      <c r="BK882" t="s">
        <v>11428</v>
      </c>
      <c r="BL882" t="s">
        <v>11428</v>
      </c>
      <c r="BM882" t="s">
        <v>11428</v>
      </c>
      <c r="BN882" t="s">
        <v>11428</v>
      </c>
      <c r="BO882" t="s">
        <v>11428</v>
      </c>
      <c r="BP882" t="s">
        <v>11428</v>
      </c>
      <c r="BQ882" t="s">
        <v>11427</v>
      </c>
      <c r="BR882" t="s">
        <v>11427</v>
      </c>
      <c r="BS882" t="s">
        <v>11427</v>
      </c>
      <c r="BT882" t="s">
        <v>11427</v>
      </c>
      <c r="BU882" t="s">
        <v>11427</v>
      </c>
      <c r="BV882" t="s">
        <v>11427</v>
      </c>
      <c r="BW882" t="s">
        <v>11427</v>
      </c>
      <c r="BY882" t="s">
        <v>11428</v>
      </c>
      <c r="CB882" t="s">
        <v>11427</v>
      </c>
      <c r="CD882">
        <v>716</v>
      </c>
      <c r="CE882">
        <v>28</v>
      </c>
      <c r="CF882">
        <v>744</v>
      </c>
      <c r="CG882">
        <v>0</v>
      </c>
      <c r="CH882">
        <v>8</v>
      </c>
      <c r="CI882">
        <v>846</v>
      </c>
    </row>
    <row r="883" spans="1:87">
      <c r="A883">
        <v>120039000502</v>
      </c>
      <c r="B883" t="s">
        <v>11490</v>
      </c>
      <c r="C883" t="s">
        <v>13861</v>
      </c>
      <c r="D883" t="s">
        <v>14657</v>
      </c>
      <c r="E883" t="s">
        <v>13863</v>
      </c>
      <c r="F883" t="s">
        <v>14658</v>
      </c>
      <c r="G883" t="s">
        <v>14659</v>
      </c>
      <c r="H883" t="s">
        <v>13880</v>
      </c>
      <c r="I883" t="s">
        <v>11421</v>
      </c>
      <c r="J883">
        <v>33030</v>
      </c>
      <c r="K883" t="s">
        <v>11422</v>
      </c>
      <c r="L883">
        <v>12</v>
      </c>
      <c r="M883" t="s">
        <v>11461</v>
      </c>
      <c r="N883">
        <v>3</v>
      </c>
      <c r="P883">
        <v>39</v>
      </c>
      <c r="Q883">
        <v>147</v>
      </c>
      <c r="R883">
        <v>154</v>
      </c>
      <c r="S883">
        <v>142</v>
      </c>
      <c r="T883">
        <v>161</v>
      </c>
      <c r="AD883" t="s">
        <v>11424</v>
      </c>
      <c r="AE883">
        <v>25.483499999999999</v>
      </c>
      <c r="AF883">
        <v>-80.490700000000004</v>
      </c>
      <c r="AG883" t="s">
        <v>14660</v>
      </c>
      <c r="AH883">
        <v>13</v>
      </c>
      <c r="AI883">
        <v>343</v>
      </c>
      <c r="AJ883">
        <v>300</v>
      </c>
      <c r="AK883">
        <v>0</v>
      </c>
      <c r="AL883">
        <v>0</v>
      </c>
      <c r="AM883">
        <v>40</v>
      </c>
      <c r="AN883">
        <v>591</v>
      </c>
      <c r="AO883">
        <v>12</v>
      </c>
      <c r="AP883">
        <v>619</v>
      </c>
      <c r="AQ883">
        <v>13</v>
      </c>
      <c r="AR883">
        <v>632</v>
      </c>
      <c r="AS883">
        <v>13.1</v>
      </c>
      <c r="AT883">
        <v>49</v>
      </c>
      <c r="AU883">
        <v>1200390</v>
      </c>
      <c r="AV883">
        <v>502</v>
      </c>
      <c r="AW883" t="s">
        <v>14659</v>
      </c>
      <c r="AX883" t="s">
        <v>13880</v>
      </c>
      <c r="AY883" t="s">
        <v>11421</v>
      </c>
      <c r="AZ883">
        <v>33030</v>
      </c>
      <c r="BA883">
        <v>3915</v>
      </c>
      <c r="BB883">
        <v>3915</v>
      </c>
      <c r="BC883">
        <v>0</v>
      </c>
      <c r="BE883">
        <v>12086</v>
      </c>
      <c r="BH883" t="s">
        <v>11427</v>
      </c>
      <c r="BI883" t="s">
        <v>11427</v>
      </c>
      <c r="BJ883" t="s">
        <v>11428</v>
      </c>
      <c r="BK883" t="s">
        <v>11428</v>
      </c>
      <c r="BL883" t="s">
        <v>11428</v>
      </c>
      <c r="BM883" t="s">
        <v>11428</v>
      </c>
      <c r="BN883" t="s">
        <v>11428</v>
      </c>
      <c r="BO883" t="s">
        <v>11427</v>
      </c>
      <c r="BP883" t="s">
        <v>11427</v>
      </c>
      <c r="BQ883" t="s">
        <v>11427</v>
      </c>
      <c r="BR883" t="s">
        <v>11427</v>
      </c>
      <c r="BS883" t="s">
        <v>11427</v>
      </c>
      <c r="BT883" t="s">
        <v>11427</v>
      </c>
      <c r="BU883" t="s">
        <v>11427</v>
      </c>
      <c r="BV883" t="s">
        <v>11427</v>
      </c>
      <c r="BW883" t="s">
        <v>11427</v>
      </c>
      <c r="BY883" t="s">
        <v>11428</v>
      </c>
      <c r="CB883" t="s">
        <v>11427</v>
      </c>
      <c r="CD883">
        <v>619</v>
      </c>
      <c r="CE883">
        <v>13</v>
      </c>
      <c r="CF883">
        <v>632</v>
      </c>
      <c r="CG883">
        <v>0</v>
      </c>
      <c r="CH883">
        <v>0</v>
      </c>
      <c r="CI883">
        <v>643</v>
      </c>
    </row>
    <row r="884" spans="1:87">
      <c r="A884">
        <v>120039000503</v>
      </c>
      <c r="B884" t="s">
        <v>11490</v>
      </c>
      <c r="C884" t="s">
        <v>13861</v>
      </c>
      <c r="D884" t="s">
        <v>14661</v>
      </c>
      <c r="E884" t="s">
        <v>13863</v>
      </c>
      <c r="F884" t="s">
        <v>14662</v>
      </c>
      <c r="G884" t="s">
        <v>14663</v>
      </c>
      <c r="H884" t="s">
        <v>13221</v>
      </c>
      <c r="I884" t="s">
        <v>11421</v>
      </c>
      <c r="J884">
        <v>33157</v>
      </c>
      <c r="K884" t="s">
        <v>11422</v>
      </c>
      <c r="L884">
        <v>12</v>
      </c>
      <c r="M884" t="s">
        <v>11461</v>
      </c>
      <c r="N884">
        <v>5</v>
      </c>
      <c r="P884">
        <v>104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AD884" t="s">
        <v>11424</v>
      </c>
      <c r="AE884">
        <v>25.612300000000001</v>
      </c>
      <c r="AF884">
        <v>-80.360799999999998</v>
      </c>
      <c r="AG884" t="s">
        <v>14664</v>
      </c>
      <c r="AH884">
        <v>13</v>
      </c>
      <c r="AI884">
        <v>49</v>
      </c>
      <c r="AJ884">
        <v>55</v>
      </c>
      <c r="AK884">
        <v>0</v>
      </c>
      <c r="AL884">
        <v>1</v>
      </c>
      <c r="AM884">
        <v>69</v>
      </c>
      <c r="AN884">
        <v>30</v>
      </c>
      <c r="AO884">
        <v>4</v>
      </c>
      <c r="AP884">
        <v>99</v>
      </c>
      <c r="AQ884">
        <v>0</v>
      </c>
      <c r="AR884">
        <v>99</v>
      </c>
      <c r="AS884">
        <v>14.9</v>
      </c>
      <c r="AT884">
        <v>7</v>
      </c>
      <c r="AU884">
        <v>1200390</v>
      </c>
      <c r="AV884">
        <v>503</v>
      </c>
      <c r="AW884" t="s">
        <v>14663</v>
      </c>
      <c r="AX884" t="s">
        <v>13221</v>
      </c>
      <c r="AY884" t="s">
        <v>11421</v>
      </c>
      <c r="AZ884">
        <v>33157</v>
      </c>
      <c r="BA884">
        <v>4239</v>
      </c>
      <c r="BB884">
        <v>4239</v>
      </c>
      <c r="BC884">
        <v>0</v>
      </c>
      <c r="BE884">
        <v>12086</v>
      </c>
      <c r="BH884" t="s">
        <v>11427</v>
      </c>
      <c r="BI884" t="s">
        <v>11427</v>
      </c>
      <c r="BJ884" t="s">
        <v>11428</v>
      </c>
      <c r="BK884" t="s">
        <v>11428</v>
      </c>
      <c r="BL884" t="s">
        <v>11428</v>
      </c>
      <c r="BM884" t="s">
        <v>11428</v>
      </c>
      <c r="BN884" t="s">
        <v>11428</v>
      </c>
      <c r="BO884" t="s">
        <v>11428</v>
      </c>
      <c r="BP884" t="s">
        <v>11428</v>
      </c>
      <c r="BQ884" t="s">
        <v>11427</v>
      </c>
      <c r="BR884" t="s">
        <v>11427</v>
      </c>
      <c r="BS884" t="s">
        <v>11427</v>
      </c>
      <c r="BT884" t="s">
        <v>11427</v>
      </c>
      <c r="BU884" t="s">
        <v>11427</v>
      </c>
      <c r="BV884" t="s">
        <v>11427</v>
      </c>
      <c r="BW884" t="s">
        <v>11427</v>
      </c>
      <c r="BY884" t="s">
        <v>11428</v>
      </c>
      <c r="CB884" t="s">
        <v>11427</v>
      </c>
      <c r="CD884">
        <v>99</v>
      </c>
      <c r="CE884">
        <v>0</v>
      </c>
      <c r="CF884">
        <v>99</v>
      </c>
      <c r="CG884">
        <v>0</v>
      </c>
      <c r="CH884">
        <v>0</v>
      </c>
      <c r="CI884">
        <v>104</v>
      </c>
    </row>
    <row r="885" spans="1:87">
      <c r="A885">
        <v>120039000504</v>
      </c>
      <c r="B885" t="s">
        <v>11490</v>
      </c>
      <c r="C885" t="s">
        <v>13861</v>
      </c>
      <c r="D885" t="s">
        <v>14665</v>
      </c>
      <c r="E885" t="s">
        <v>13863</v>
      </c>
      <c r="F885" t="s">
        <v>14666</v>
      </c>
      <c r="G885" t="s">
        <v>14667</v>
      </c>
      <c r="H885" t="s">
        <v>13221</v>
      </c>
      <c r="I885" t="s">
        <v>11421</v>
      </c>
      <c r="J885">
        <v>33130</v>
      </c>
      <c r="K885" t="s">
        <v>11422</v>
      </c>
      <c r="L885">
        <v>12</v>
      </c>
      <c r="M885" t="s">
        <v>11461</v>
      </c>
      <c r="N885">
        <v>5</v>
      </c>
      <c r="P885">
        <v>37</v>
      </c>
      <c r="Q885">
        <v>173</v>
      </c>
      <c r="R885">
        <v>217</v>
      </c>
      <c r="S885">
        <v>227</v>
      </c>
      <c r="T885">
        <v>235</v>
      </c>
      <c r="U885">
        <v>213</v>
      </c>
      <c r="V885">
        <v>193</v>
      </c>
      <c r="AD885" t="s">
        <v>11424</v>
      </c>
      <c r="AE885">
        <v>25.7712</v>
      </c>
      <c r="AF885">
        <v>-80.213800000000006</v>
      </c>
      <c r="AG885" t="s">
        <v>14668</v>
      </c>
      <c r="AH885">
        <v>13</v>
      </c>
      <c r="AI885">
        <v>714</v>
      </c>
      <c r="AJ885">
        <v>581</v>
      </c>
      <c r="AK885">
        <v>0</v>
      </c>
      <c r="AL885">
        <v>0</v>
      </c>
      <c r="AM885">
        <v>24</v>
      </c>
      <c r="AN885">
        <v>1255</v>
      </c>
      <c r="AO885">
        <v>14</v>
      </c>
      <c r="AP885">
        <v>1244</v>
      </c>
      <c r="AQ885">
        <v>11</v>
      </c>
      <c r="AR885">
        <v>1255</v>
      </c>
      <c r="AS885">
        <v>15.8</v>
      </c>
      <c r="AT885">
        <v>82</v>
      </c>
      <c r="AU885">
        <v>1200390</v>
      </c>
      <c r="AV885">
        <v>504</v>
      </c>
      <c r="AW885" t="s">
        <v>14667</v>
      </c>
      <c r="AX885" t="s">
        <v>13221</v>
      </c>
      <c r="AY885" t="s">
        <v>11421</v>
      </c>
      <c r="AZ885">
        <v>33130</v>
      </c>
      <c r="BA885">
        <v>1059</v>
      </c>
      <c r="BB885">
        <v>1059</v>
      </c>
      <c r="BC885">
        <v>0</v>
      </c>
      <c r="BE885">
        <v>12086</v>
      </c>
      <c r="BH885" t="s">
        <v>11427</v>
      </c>
      <c r="BI885" t="s">
        <v>11427</v>
      </c>
      <c r="BJ885" t="s">
        <v>11428</v>
      </c>
      <c r="BK885" t="s">
        <v>11428</v>
      </c>
      <c r="BL885" t="s">
        <v>11428</v>
      </c>
      <c r="BM885" t="s">
        <v>11428</v>
      </c>
      <c r="BN885" t="s">
        <v>11428</v>
      </c>
      <c r="BO885" t="s">
        <v>11428</v>
      </c>
      <c r="BP885" t="s">
        <v>11428</v>
      </c>
      <c r="BQ885" t="s">
        <v>11427</v>
      </c>
      <c r="BR885" t="s">
        <v>11427</v>
      </c>
      <c r="BS885" t="s">
        <v>11427</v>
      </c>
      <c r="BT885" t="s">
        <v>11427</v>
      </c>
      <c r="BU885" t="s">
        <v>11427</v>
      </c>
      <c r="BV885" t="s">
        <v>11427</v>
      </c>
      <c r="BW885" t="s">
        <v>11427</v>
      </c>
      <c r="BY885" t="s">
        <v>11428</v>
      </c>
      <c r="CB885" t="s">
        <v>11427</v>
      </c>
      <c r="CD885">
        <v>1244</v>
      </c>
      <c r="CE885">
        <v>11</v>
      </c>
      <c r="CF885">
        <v>1255</v>
      </c>
      <c r="CG885">
        <v>0</v>
      </c>
      <c r="CH885">
        <v>2</v>
      </c>
      <c r="CI885">
        <v>1295</v>
      </c>
    </row>
    <row r="886" spans="1:87">
      <c r="A886">
        <v>120039000505</v>
      </c>
      <c r="B886" t="s">
        <v>11490</v>
      </c>
      <c r="C886" t="s">
        <v>13861</v>
      </c>
      <c r="D886" t="s">
        <v>14669</v>
      </c>
      <c r="E886" t="s">
        <v>13863</v>
      </c>
      <c r="F886" t="s">
        <v>14670</v>
      </c>
      <c r="G886" t="s">
        <v>14671</v>
      </c>
      <c r="H886" t="s">
        <v>13221</v>
      </c>
      <c r="I886" t="s">
        <v>11421</v>
      </c>
      <c r="J886">
        <v>33165</v>
      </c>
      <c r="K886" t="s">
        <v>11422</v>
      </c>
      <c r="L886">
        <v>12</v>
      </c>
      <c r="M886" t="s">
        <v>11461</v>
      </c>
      <c r="N886">
        <v>5</v>
      </c>
      <c r="P886">
        <v>19</v>
      </c>
      <c r="Q886">
        <v>60</v>
      </c>
      <c r="R886">
        <v>60</v>
      </c>
      <c r="S886">
        <v>72</v>
      </c>
      <c r="T886">
        <v>80</v>
      </c>
      <c r="U886">
        <v>63</v>
      </c>
      <c r="V886">
        <v>64</v>
      </c>
      <c r="AD886" t="s">
        <v>11424</v>
      </c>
      <c r="AE886">
        <v>25.744299999999999</v>
      </c>
      <c r="AF886">
        <v>-80.346800000000002</v>
      </c>
      <c r="AG886" t="s">
        <v>14672</v>
      </c>
      <c r="AH886">
        <v>13</v>
      </c>
      <c r="AI886">
        <v>228</v>
      </c>
      <c r="AJ886">
        <v>190</v>
      </c>
      <c r="AK886">
        <v>0</v>
      </c>
      <c r="AL886">
        <v>0</v>
      </c>
      <c r="AM886">
        <v>0</v>
      </c>
      <c r="AN886">
        <v>408</v>
      </c>
      <c r="AO886">
        <v>9</v>
      </c>
      <c r="AP886">
        <v>304</v>
      </c>
      <c r="AQ886">
        <v>29</v>
      </c>
      <c r="AR886">
        <v>333</v>
      </c>
      <c r="AS886">
        <v>14.4</v>
      </c>
      <c r="AT886">
        <v>29</v>
      </c>
      <c r="AU886">
        <v>1200390</v>
      </c>
      <c r="AV886">
        <v>505</v>
      </c>
      <c r="AW886" t="s">
        <v>14671</v>
      </c>
      <c r="AX886" t="s">
        <v>13221</v>
      </c>
      <c r="AY886" t="s">
        <v>11421</v>
      </c>
      <c r="AZ886">
        <v>33165</v>
      </c>
      <c r="BA886">
        <v>3144</v>
      </c>
      <c r="BB886">
        <v>3144</v>
      </c>
      <c r="BC886">
        <v>0</v>
      </c>
      <c r="BE886">
        <v>12086</v>
      </c>
      <c r="BH886" t="s">
        <v>11427</v>
      </c>
      <c r="BI886" t="s">
        <v>11427</v>
      </c>
      <c r="BJ886" t="s">
        <v>11428</v>
      </c>
      <c r="BK886" t="s">
        <v>11428</v>
      </c>
      <c r="BL886" t="s">
        <v>11428</v>
      </c>
      <c r="BM886" t="s">
        <v>11428</v>
      </c>
      <c r="BN886" t="s">
        <v>11428</v>
      </c>
      <c r="BO886" t="s">
        <v>11428</v>
      </c>
      <c r="BP886" t="s">
        <v>11428</v>
      </c>
      <c r="BQ886" t="s">
        <v>11427</v>
      </c>
      <c r="BR886" t="s">
        <v>11427</v>
      </c>
      <c r="BS886" t="s">
        <v>11427</v>
      </c>
      <c r="BT886" t="s">
        <v>11427</v>
      </c>
      <c r="BU886" t="s">
        <v>11427</v>
      </c>
      <c r="BV886" t="s">
        <v>11427</v>
      </c>
      <c r="BW886" t="s">
        <v>11427</v>
      </c>
      <c r="BY886" t="s">
        <v>11428</v>
      </c>
      <c r="CB886" t="s">
        <v>11427</v>
      </c>
      <c r="CD886">
        <v>304</v>
      </c>
      <c r="CE886">
        <v>29</v>
      </c>
      <c r="CF886">
        <v>333</v>
      </c>
      <c r="CG886">
        <v>0</v>
      </c>
      <c r="CH886">
        <v>1</v>
      </c>
      <c r="CI886">
        <v>418</v>
      </c>
    </row>
    <row r="887" spans="1:87">
      <c r="A887">
        <v>120039000506</v>
      </c>
      <c r="B887" t="s">
        <v>11490</v>
      </c>
      <c r="C887" t="s">
        <v>13861</v>
      </c>
      <c r="D887" t="s">
        <v>14673</v>
      </c>
      <c r="E887" t="s">
        <v>13863</v>
      </c>
      <c r="F887" t="s">
        <v>14674</v>
      </c>
      <c r="G887" t="s">
        <v>14675</v>
      </c>
      <c r="H887" t="s">
        <v>13221</v>
      </c>
      <c r="I887" t="s">
        <v>11421</v>
      </c>
      <c r="J887">
        <v>33175</v>
      </c>
      <c r="K887" t="s">
        <v>11422</v>
      </c>
      <c r="L887">
        <v>12</v>
      </c>
      <c r="M887" t="s">
        <v>11461</v>
      </c>
      <c r="N887">
        <v>5</v>
      </c>
      <c r="P887">
        <v>40</v>
      </c>
      <c r="Q887">
        <v>75</v>
      </c>
      <c r="R887">
        <v>91</v>
      </c>
      <c r="S887">
        <v>103</v>
      </c>
      <c r="T887">
        <v>92</v>
      </c>
      <c r="U887">
        <v>106</v>
      </c>
      <c r="V887">
        <v>79</v>
      </c>
      <c r="AD887" t="s">
        <v>11424</v>
      </c>
      <c r="AE887">
        <v>25.722899999999999</v>
      </c>
      <c r="AF887">
        <v>-80.405699999999996</v>
      </c>
      <c r="AG887" t="s">
        <v>14676</v>
      </c>
      <c r="AH887">
        <v>13</v>
      </c>
      <c r="AI887">
        <v>303</v>
      </c>
      <c r="AJ887">
        <v>283</v>
      </c>
      <c r="AK887">
        <v>0</v>
      </c>
      <c r="AL887">
        <v>0</v>
      </c>
      <c r="AM887">
        <v>2</v>
      </c>
      <c r="AN887">
        <v>571</v>
      </c>
      <c r="AO887">
        <v>13</v>
      </c>
      <c r="AP887">
        <v>498</v>
      </c>
      <c r="AQ887">
        <v>31</v>
      </c>
      <c r="AR887">
        <v>529</v>
      </c>
      <c r="AS887">
        <v>15</v>
      </c>
      <c r="AT887">
        <v>39</v>
      </c>
      <c r="AU887">
        <v>1200390</v>
      </c>
      <c r="AV887">
        <v>506</v>
      </c>
      <c r="AW887" t="s">
        <v>14675</v>
      </c>
      <c r="AX887" t="s">
        <v>13221</v>
      </c>
      <c r="AY887" t="s">
        <v>11421</v>
      </c>
      <c r="AZ887">
        <v>33175</v>
      </c>
      <c r="BA887">
        <v>4517</v>
      </c>
      <c r="BB887">
        <v>4517</v>
      </c>
      <c r="BC887">
        <v>0</v>
      </c>
      <c r="BE887">
        <v>12086</v>
      </c>
      <c r="BH887" t="s">
        <v>11427</v>
      </c>
      <c r="BI887" t="s">
        <v>11427</v>
      </c>
      <c r="BJ887" t="s">
        <v>11428</v>
      </c>
      <c r="BK887" t="s">
        <v>11428</v>
      </c>
      <c r="BL887" t="s">
        <v>11428</v>
      </c>
      <c r="BM887" t="s">
        <v>11428</v>
      </c>
      <c r="BN887" t="s">
        <v>11428</v>
      </c>
      <c r="BO887" t="s">
        <v>11428</v>
      </c>
      <c r="BP887" t="s">
        <v>11428</v>
      </c>
      <c r="BQ887" t="s">
        <v>11427</v>
      </c>
      <c r="BR887" t="s">
        <v>11427</v>
      </c>
      <c r="BS887" t="s">
        <v>11427</v>
      </c>
      <c r="BT887" t="s">
        <v>11427</v>
      </c>
      <c r="BU887" t="s">
        <v>11427</v>
      </c>
      <c r="BV887" t="s">
        <v>11427</v>
      </c>
      <c r="BW887" t="s">
        <v>11427</v>
      </c>
      <c r="BY887" t="s">
        <v>11428</v>
      </c>
      <c r="CB887" t="s">
        <v>11427</v>
      </c>
      <c r="CD887">
        <v>498</v>
      </c>
      <c r="CE887">
        <v>31</v>
      </c>
      <c r="CF887">
        <v>529</v>
      </c>
      <c r="CG887">
        <v>0</v>
      </c>
      <c r="CH887">
        <v>0</v>
      </c>
      <c r="CI887">
        <v>586</v>
      </c>
    </row>
    <row r="888" spans="1:87">
      <c r="A888">
        <v>120039000507</v>
      </c>
      <c r="B888" t="s">
        <v>11490</v>
      </c>
      <c r="C888" t="s">
        <v>13861</v>
      </c>
      <c r="D888" t="s">
        <v>12749</v>
      </c>
      <c r="E888" t="s">
        <v>13863</v>
      </c>
      <c r="F888" t="s">
        <v>14677</v>
      </c>
      <c r="G888" t="s">
        <v>14678</v>
      </c>
      <c r="H888" t="s">
        <v>13221</v>
      </c>
      <c r="I888" t="s">
        <v>11421</v>
      </c>
      <c r="J888">
        <v>33165</v>
      </c>
      <c r="K888" t="s">
        <v>11422</v>
      </c>
      <c r="L888">
        <v>12</v>
      </c>
      <c r="M888" t="s">
        <v>11461</v>
      </c>
      <c r="N888">
        <v>5</v>
      </c>
      <c r="P888">
        <v>52</v>
      </c>
      <c r="Q888">
        <v>86</v>
      </c>
      <c r="R888">
        <v>100</v>
      </c>
      <c r="S888">
        <v>90</v>
      </c>
      <c r="T888">
        <v>89</v>
      </c>
      <c r="U888">
        <v>77</v>
      </c>
      <c r="V888">
        <v>89</v>
      </c>
      <c r="AD888" t="s">
        <v>11424</v>
      </c>
      <c r="AE888">
        <v>25.729700000000001</v>
      </c>
      <c r="AF888">
        <v>-80.377099999999999</v>
      </c>
      <c r="AG888" t="s">
        <v>14679</v>
      </c>
      <c r="AH888">
        <v>13</v>
      </c>
      <c r="AI888">
        <v>303</v>
      </c>
      <c r="AJ888">
        <v>280</v>
      </c>
      <c r="AK888">
        <v>0</v>
      </c>
      <c r="AL888">
        <v>5</v>
      </c>
      <c r="AM888">
        <v>4</v>
      </c>
      <c r="AN888">
        <v>562</v>
      </c>
      <c r="AO888">
        <v>12</v>
      </c>
      <c r="AP888">
        <v>479</v>
      </c>
      <c r="AQ888">
        <v>47</v>
      </c>
      <c r="AR888">
        <v>526</v>
      </c>
      <c r="AS888">
        <v>14.6</v>
      </c>
      <c r="AT888">
        <v>40</v>
      </c>
      <c r="AU888">
        <v>1200390</v>
      </c>
      <c r="AV888">
        <v>507</v>
      </c>
      <c r="AW888" t="s">
        <v>14678</v>
      </c>
      <c r="AX888" t="s">
        <v>13221</v>
      </c>
      <c r="AY888" t="s">
        <v>11421</v>
      </c>
      <c r="AZ888">
        <v>33165</v>
      </c>
      <c r="BA888">
        <v>4642</v>
      </c>
      <c r="BB888">
        <v>4642</v>
      </c>
      <c r="BC888">
        <v>0</v>
      </c>
      <c r="BE888">
        <v>12086</v>
      </c>
      <c r="BH888" t="s">
        <v>11427</v>
      </c>
      <c r="BI888" t="s">
        <v>11427</v>
      </c>
      <c r="BJ888" t="s">
        <v>11428</v>
      </c>
      <c r="BK888" t="s">
        <v>11428</v>
      </c>
      <c r="BL888" t="s">
        <v>11428</v>
      </c>
      <c r="BM888" t="s">
        <v>11428</v>
      </c>
      <c r="BN888" t="s">
        <v>11428</v>
      </c>
      <c r="BO888" t="s">
        <v>11428</v>
      </c>
      <c r="BP888" t="s">
        <v>11428</v>
      </c>
      <c r="BQ888" t="s">
        <v>11427</v>
      </c>
      <c r="BR888" t="s">
        <v>11427</v>
      </c>
      <c r="BS888" t="s">
        <v>11427</v>
      </c>
      <c r="BT888" t="s">
        <v>11427</v>
      </c>
      <c r="BU888" t="s">
        <v>11427</v>
      </c>
      <c r="BV888" t="s">
        <v>11427</v>
      </c>
      <c r="BW888" t="s">
        <v>11427</v>
      </c>
      <c r="BY888" t="s">
        <v>11428</v>
      </c>
      <c r="CB888" t="s">
        <v>11427</v>
      </c>
      <c r="CD888">
        <v>479</v>
      </c>
      <c r="CE888">
        <v>47</v>
      </c>
      <c r="CF888">
        <v>526</v>
      </c>
      <c r="CG888">
        <v>0</v>
      </c>
      <c r="CH888">
        <v>0</v>
      </c>
      <c r="CI888">
        <v>583</v>
      </c>
    </row>
    <row r="889" spans="1:87">
      <c r="A889">
        <v>120039000508</v>
      </c>
      <c r="B889" t="s">
        <v>11490</v>
      </c>
      <c r="C889" t="s">
        <v>13861</v>
      </c>
      <c r="D889" t="s">
        <v>14680</v>
      </c>
      <c r="E889" t="s">
        <v>13863</v>
      </c>
      <c r="F889" t="s">
        <v>14681</v>
      </c>
      <c r="G889" t="s">
        <v>14682</v>
      </c>
      <c r="H889" t="s">
        <v>14366</v>
      </c>
      <c r="I889" t="s">
        <v>11421</v>
      </c>
      <c r="J889">
        <v>33162</v>
      </c>
      <c r="K889" t="s">
        <v>11422</v>
      </c>
      <c r="L889">
        <v>12</v>
      </c>
      <c r="M889" t="s">
        <v>11461</v>
      </c>
      <c r="N889">
        <v>5</v>
      </c>
      <c r="P889">
        <v>90</v>
      </c>
      <c r="Q889">
        <v>88</v>
      </c>
      <c r="R889">
        <v>93</v>
      </c>
      <c r="S889">
        <v>97</v>
      </c>
      <c r="T889">
        <v>112</v>
      </c>
      <c r="U889">
        <v>113</v>
      </c>
      <c r="V889">
        <v>99</v>
      </c>
      <c r="AD889" t="s">
        <v>11424</v>
      </c>
      <c r="AE889">
        <v>25.9328</v>
      </c>
      <c r="AF889">
        <v>-80.186000000000007</v>
      </c>
      <c r="AG889" t="s">
        <v>14683</v>
      </c>
      <c r="AH889">
        <v>13</v>
      </c>
      <c r="AI889">
        <v>347</v>
      </c>
      <c r="AJ889">
        <v>345</v>
      </c>
      <c r="AK889">
        <v>0</v>
      </c>
      <c r="AL889">
        <v>32</v>
      </c>
      <c r="AM889">
        <v>507</v>
      </c>
      <c r="AN889">
        <v>134</v>
      </c>
      <c r="AO889">
        <v>9</v>
      </c>
      <c r="AP889">
        <v>637</v>
      </c>
      <c r="AQ889">
        <v>16</v>
      </c>
      <c r="AR889">
        <v>653</v>
      </c>
      <c r="AS889">
        <v>17.7</v>
      </c>
      <c r="AT889">
        <v>39</v>
      </c>
      <c r="AU889">
        <v>1200390</v>
      </c>
      <c r="AV889">
        <v>508</v>
      </c>
      <c r="AW889" t="s">
        <v>14682</v>
      </c>
      <c r="AX889" t="s">
        <v>14366</v>
      </c>
      <c r="AY889" t="s">
        <v>11421</v>
      </c>
      <c r="AZ889">
        <v>33162</v>
      </c>
      <c r="BA889">
        <v>2033</v>
      </c>
      <c r="BB889">
        <v>2033</v>
      </c>
      <c r="BC889">
        <v>0</v>
      </c>
      <c r="BE889">
        <v>12086</v>
      </c>
      <c r="BH889" t="s">
        <v>11427</v>
      </c>
      <c r="BI889" t="s">
        <v>11427</v>
      </c>
      <c r="BJ889" t="s">
        <v>11428</v>
      </c>
      <c r="BK889" t="s">
        <v>11428</v>
      </c>
      <c r="BL889" t="s">
        <v>11428</v>
      </c>
      <c r="BM889" t="s">
        <v>11428</v>
      </c>
      <c r="BN889" t="s">
        <v>11428</v>
      </c>
      <c r="BO889" t="s">
        <v>11428</v>
      </c>
      <c r="BP889" t="s">
        <v>11428</v>
      </c>
      <c r="BQ889" t="s">
        <v>11427</v>
      </c>
      <c r="BR889" t="s">
        <v>11427</v>
      </c>
      <c r="BS889" t="s">
        <v>11427</v>
      </c>
      <c r="BT889" t="s">
        <v>11427</v>
      </c>
      <c r="BU889" t="s">
        <v>11427</v>
      </c>
      <c r="BV889" t="s">
        <v>11427</v>
      </c>
      <c r="BW889" t="s">
        <v>11427</v>
      </c>
      <c r="BY889" t="s">
        <v>11428</v>
      </c>
      <c r="CB889" t="s">
        <v>11427</v>
      </c>
      <c r="CD889">
        <v>637</v>
      </c>
      <c r="CE889">
        <v>16</v>
      </c>
      <c r="CF889">
        <v>653</v>
      </c>
      <c r="CG889">
        <v>1</v>
      </c>
      <c r="CH889">
        <v>9</v>
      </c>
      <c r="CI889">
        <v>692</v>
      </c>
    </row>
    <row r="890" spans="1:87">
      <c r="A890">
        <v>120039000509</v>
      </c>
      <c r="B890" t="s">
        <v>11490</v>
      </c>
      <c r="C890" t="s">
        <v>13861</v>
      </c>
      <c r="D890" t="s">
        <v>14684</v>
      </c>
      <c r="E890" t="s">
        <v>13863</v>
      </c>
      <c r="F890" t="s">
        <v>14685</v>
      </c>
      <c r="G890" t="s">
        <v>14686</v>
      </c>
      <c r="H890" t="s">
        <v>13221</v>
      </c>
      <c r="I890" t="s">
        <v>11421</v>
      </c>
      <c r="J890">
        <v>33127</v>
      </c>
      <c r="K890" t="s">
        <v>11422</v>
      </c>
      <c r="L890">
        <v>12</v>
      </c>
      <c r="M890" t="s">
        <v>11461</v>
      </c>
      <c r="N890">
        <v>5</v>
      </c>
      <c r="P890">
        <v>19</v>
      </c>
      <c r="Q890">
        <v>74</v>
      </c>
      <c r="R890">
        <v>101</v>
      </c>
      <c r="S890">
        <v>114</v>
      </c>
      <c r="T890">
        <v>103</v>
      </c>
      <c r="U890">
        <v>91</v>
      </c>
      <c r="V890">
        <v>95</v>
      </c>
      <c r="AD890" t="s">
        <v>11424</v>
      </c>
      <c r="AE890">
        <v>25.803699999999999</v>
      </c>
      <c r="AF890">
        <v>-80.212900000000005</v>
      </c>
      <c r="AG890" t="s">
        <v>14687</v>
      </c>
      <c r="AH890">
        <v>13</v>
      </c>
      <c r="AI890">
        <v>338</v>
      </c>
      <c r="AJ890">
        <v>259</v>
      </c>
      <c r="AK890">
        <v>0</v>
      </c>
      <c r="AL890">
        <v>0</v>
      </c>
      <c r="AM890">
        <v>168</v>
      </c>
      <c r="AN890">
        <v>424</v>
      </c>
      <c r="AO890">
        <v>4</v>
      </c>
      <c r="AP890">
        <v>578</v>
      </c>
      <c r="AQ890">
        <v>10</v>
      </c>
      <c r="AR890">
        <v>588</v>
      </c>
      <c r="AS890">
        <v>14.9</v>
      </c>
      <c r="AT890">
        <v>40</v>
      </c>
      <c r="AU890">
        <v>1200390</v>
      </c>
      <c r="AV890">
        <v>509</v>
      </c>
      <c r="AW890" t="s">
        <v>14686</v>
      </c>
      <c r="AX890" t="s">
        <v>13221</v>
      </c>
      <c r="AY890" t="s">
        <v>11421</v>
      </c>
      <c r="AZ890">
        <v>33127</v>
      </c>
      <c r="BA890">
        <v>3842</v>
      </c>
      <c r="BB890">
        <v>3842</v>
      </c>
      <c r="BC890">
        <v>0</v>
      </c>
      <c r="BE890">
        <v>12086</v>
      </c>
      <c r="BH890" t="s">
        <v>11427</v>
      </c>
      <c r="BI890" t="s">
        <v>11427</v>
      </c>
      <c r="BJ890" t="s">
        <v>11428</v>
      </c>
      <c r="BK890" t="s">
        <v>11428</v>
      </c>
      <c r="BL890" t="s">
        <v>11428</v>
      </c>
      <c r="BM890" t="s">
        <v>11428</v>
      </c>
      <c r="BN890" t="s">
        <v>11428</v>
      </c>
      <c r="BO890" t="s">
        <v>11428</v>
      </c>
      <c r="BP890" t="s">
        <v>11428</v>
      </c>
      <c r="BQ890" t="s">
        <v>11427</v>
      </c>
      <c r="BR890" t="s">
        <v>11427</v>
      </c>
      <c r="BS890" t="s">
        <v>11427</v>
      </c>
      <c r="BT890" t="s">
        <v>11427</v>
      </c>
      <c r="BU890" t="s">
        <v>11427</v>
      </c>
      <c r="BV890" t="s">
        <v>11427</v>
      </c>
      <c r="BW890" t="s">
        <v>11427</v>
      </c>
      <c r="BY890" t="s">
        <v>11428</v>
      </c>
      <c r="CB890" t="s">
        <v>11427</v>
      </c>
      <c r="CD890">
        <v>578</v>
      </c>
      <c r="CE890">
        <v>10</v>
      </c>
      <c r="CF890">
        <v>588</v>
      </c>
      <c r="CG890">
        <v>0</v>
      </c>
      <c r="CH890">
        <v>1</v>
      </c>
      <c r="CI890">
        <v>597</v>
      </c>
    </row>
    <row r="891" spans="1:87">
      <c r="A891">
        <v>120039000510</v>
      </c>
      <c r="B891" t="s">
        <v>11490</v>
      </c>
      <c r="C891" t="s">
        <v>13861</v>
      </c>
      <c r="D891" t="s">
        <v>14688</v>
      </c>
      <c r="E891" t="s">
        <v>13863</v>
      </c>
      <c r="F891" t="s">
        <v>14689</v>
      </c>
      <c r="G891" t="s">
        <v>14690</v>
      </c>
      <c r="H891" t="s">
        <v>13221</v>
      </c>
      <c r="I891" t="s">
        <v>11421</v>
      </c>
      <c r="J891">
        <v>33169</v>
      </c>
      <c r="K891" t="s">
        <v>11422</v>
      </c>
      <c r="L891">
        <v>12</v>
      </c>
      <c r="M891" t="s">
        <v>11461</v>
      </c>
      <c r="N891">
        <v>5</v>
      </c>
      <c r="P891">
        <v>55</v>
      </c>
      <c r="Q891">
        <v>76</v>
      </c>
      <c r="R891">
        <v>65</v>
      </c>
      <c r="S891">
        <v>62</v>
      </c>
      <c r="T891">
        <v>88</v>
      </c>
      <c r="U891">
        <v>76</v>
      </c>
      <c r="V891">
        <v>61</v>
      </c>
      <c r="AD891" t="s">
        <v>11424</v>
      </c>
      <c r="AE891">
        <v>25.933700000000002</v>
      </c>
      <c r="AF891">
        <v>-80.219800000000006</v>
      </c>
      <c r="AG891" t="s">
        <v>14691</v>
      </c>
      <c r="AH891">
        <v>13</v>
      </c>
      <c r="AI891">
        <v>248</v>
      </c>
      <c r="AJ891">
        <v>235</v>
      </c>
      <c r="AK891">
        <v>0</v>
      </c>
      <c r="AL891">
        <v>0</v>
      </c>
      <c r="AM891">
        <v>440</v>
      </c>
      <c r="AN891">
        <v>35</v>
      </c>
      <c r="AO891">
        <v>1</v>
      </c>
      <c r="AP891">
        <v>408</v>
      </c>
      <c r="AQ891">
        <v>23</v>
      </c>
      <c r="AR891">
        <v>431</v>
      </c>
      <c r="AS891">
        <v>16.100000000000001</v>
      </c>
      <c r="AT891">
        <v>30</v>
      </c>
      <c r="AU891">
        <v>1200390</v>
      </c>
      <c r="AV891">
        <v>510</v>
      </c>
      <c r="AW891" t="s">
        <v>14690</v>
      </c>
      <c r="AX891" t="s">
        <v>13221</v>
      </c>
      <c r="AY891" t="s">
        <v>11421</v>
      </c>
      <c r="AZ891">
        <v>33169</v>
      </c>
      <c r="BA891">
        <v>4651</v>
      </c>
      <c r="BB891">
        <v>4651</v>
      </c>
      <c r="BC891">
        <v>0</v>
      </c>
      <c r="BE891">
        <v>12086</v>
      </c>
      <c r="BH891" t="s">
        <v>11427</v>
      </c>
      <c r="BI891" t="s">
        <v>11427</v>
      </c>
      <c r="BJ891" t="s">
        <v>11428</v>
      </c>
      <c r="BK891" t="s">
        <v>11428</v>
      </c>
      <c r="BL891" t="s">
        <v>11428</v>
      </c>
      <c r="BM891" t="s">
        <v>11428</v>
      </c>
      <c r="BN891" t="s">
        <v>11428</v>
      </c>
      <c r="BO891" t="s">
        <v>11428</v>
      </c>
      <c r="BP891" t="s">
        <v>11428</v>
      </c>
      <c r="BQ891" t="s">
        <v>11427</v>
      </c>
      <c r="BR891" t="s">
        <v>11427</v>
      </c>
      <c r="BS891" t="s">
        <v>11427</v>
      </c>
      <c r="BT891" t="s">
        <v>11427</v>
      </c>
      <c r="BU891" t="s">
        <v>11427</v>
      </c>
      <c r="BV891" t="s">
        <v>11427</v>
      </c>
      <c r="BW891" t="s">
        <v>11427</v>
      </c>
      <c r="BY891" t="s">
        <v>11428</v>
      </c>
      <c r="CB891" t="s">
        <v>11427</v>
      </c>
      <c r="CD891">
        <v>408</v>
      </c>
      <c r="CE891">
        <v>23</v>
      </c>
      <c r="CF891">
        <v>431</v>
      </c>
      <c r="CG891">
        <v>0</v>
      </c>
      <c r="CH891">
        <v>7</v>
      </c>
      <c r="CI891">
        <v>483</v>
      </c>
    </row>
    <row r="892" spans="1:87">
      <c r="A892">
        <v>120039000511</v>
      </c>
      <c r="B892" t="s">
        <v>11490</v>
      </c>
      <c r="C892" t="s">
        <v>13861</v>
      </c>
      <c r="D892" t="s">
        <v>14692</v>
      </c>
      <c r="E892" t="s">
        <v>13863</v>
      </c>
      <c r="F892" t="s">
        <v>14693</v>
      </c>
      <c r="G892" t="s">
        <v>14694</v>
      </c>
      <c r="H892" t="s">
        <v>13221</v>
      </c>
      <c r="I892" t="s">
        <v>11421</v>
      </c>
      <c r="J892">
        <v>33144</v>
      </c>
      <c r="K892" t="s">
        <v>11422</v>
      </c>
      <c r="L892">
        <v>12</v>
      </c>
      <c r="M892" t="s">
        <v>11461</v>
      </c>
      <c r="N892">
        <v>5</v>
      </c>
      <c r="P892">
        <v>19</v>
      </c>
      <c r="Q892">
        <v>108</v>
      </c>
      <c r="R892">
        <v>106</v>
      </c>
      <c r="S892">
        <v>111</v>
      </c>
      <c r="T892">
        <v>90</v>
      </c>
      <c r="U892">
        <v>79</v>
      </c>
      <c r="V892">
        <v>71</v>
      </c>
      <c r="AD892" t="s">
        <v>11424</v>
      </c>
      <c r="AE892">
        <v>25.768799999999999</v>
      </c>
      <c r="AF892">
        <v>-80.322900000000004</v>
      </c>
      <c r="AG892" t="s">
        <v>14695</v>
      </c>
      <c r="AH892">
        <v>13</v>
      </c>
      <c r="AI892">
        <v>274</v>
      </c>
      <c r="AJ892">
        <v>310</v>
      </c>
      <c r="AK892">
        <v>0</v>
      </c>
      <c r="AL892">
        <v>9</v>
      </c>
      <c r="AM892">
        <v>6</v>
      </c>
      <c r="AN892">
        <v>557</v>
      </c>
      <c r="AO892">
        <v>12</v>
      </c>
      <c r="AP892">
        <v>465</v>
      </c>
      <c r="AQ892">
        <v>27</v>
      </c>
      <c r="AR892">
        <v>492</v>
      </c>
      <c r="AS892">
        <v>15.8</v>
      </c>
      <c r="AT892">
        <v>37</v>
      </c>
      <c r="AU892">
        <v>1200390</v>
      </c>
      <c r="AV892">
        <v>511</v>
      </c>
      <c r="AW892" t="s">
        <v>14694</v>
      </c>
      <c r="AX892" t="s">
        <v>13221</v>
      </c>
      <c r="AY892" t="s">
        <v>11421</v>
      </c>
      <c r="AZ892">
        <v>33144</v>
      </c>
      <c r="BA892">
        <v>2336</v>
      </c>
      <c r="BB892">
        <v>2336</v>
      </c>
      <c r="BC892">
        <v>0</v>
      </c>
      <c r="BE892">
        <v>12086</v>
      </c>
      <c r="BH892" t="s">
        <v>11427</v>
      </c>
      <c r="BI892" t="s">
        <v>11427</v>
      </c>
      <c r="BJ892" t="s">
        <v>11428</v>
      </c>
      <c r="BK892" t="s">
        <v>11428</v>
      </c>
      <c r="BL892" t="s">
        <v>11428</v>
      </c>
      <c r="BM892" t="s">
        <v>11428</v>
      </c>
      <c r="BN892" t="s">
        <v>11428</v>
      </c>
      <c r="BO892" t="s">
        <v>11428</v>
      </c>
      <c r="BP892" t="s">
        <v>11428</v>
      </c>
      <c r="BQ892" t="s">
        <v>11427</v>
      </c>
      <c r="BR892" t="s">
        <v>11427</v>
      </c>
      <c r="BS892" t="s">
        <v>11427</v>
      </c>
      <c r="BT892" t="s">
        <v>11427</v>
      </c>
      <c r="BU892" t="s">
        <v>11427</v>
      </c>
      <c r="BV892" t="s">
        <v>11427</v>
      </c>
      <c r="BW892" t="s">
        <v>11427</v>
      </c>
      <c r="BY892" t="s">
        <v>11428</v>
      </c>
      <c r="CB892" t="s">
        <v>11427</v>
      </c>
      <c r="CD892">
        <v>465</v>
      </c>
      <c r="CE892">
        <v>27</v>
      </c>
      <c r="CF892">
        <v>492</v>
      </c>
      <c r="CG892">
        <v>0</v>
      </c>
      <c r="CH892">
        <v>0</v>
      </c>
      <c r="CI892">
        <v>584</v>
      </c>
    </row>
    <row r="893" spans="1:87">
      <c r="A893">
        <v>120039000512</v>
      </c>
      <c r="B893" t="s">
        <v>11490</v>
      </c>
      <c r="C893" t="s">
        <v>13861</v>
      </c>
      <c r="D893" t="s">
        <v>13562</v>
      </c>
      <c r="E893" t="s">
        <v>13863</v>
      </c>
      <c r="F893" t="s">
        <v>14696</v>
      </c>
      <c r="G893" t="s">
        <v>14697</v>
      </c>
      <c r="H893" t="s">
        <v>13221</v>
      </c>
      <c r="I893" t="s">
        <v>11421</v>
      </c>
      <c r="J893">
        <v>33127</v>
      </c>
      <c r="K893" t="s">
        <v>11422</v>
      </c>
      <c r="L893">
        <v>12</v>
      </c>
      <c r="M893" t="s">
        <v>11461</v>
      </c>
      <c r="N893">
        <v>5</v>
      </c>
      <c r="P893">
        <v>20</v>
      </c>
      <c r="Q893">
        <v>31</v>
      </c>
      <c r="R893">
        <v>34</v>
      </c>
      <c r="S893">
        <v>53</v>
      </c>
      <c r="T893">
        <v>41</v>
      </c>
      <c r="U893">
        <v>39</v>
      </c>
      <c r="V893">
        <v>37</v>
      </c>
      <c r="AD893" t="s">
        <v>11424</v>
      </c>
      <c r="AE893">
        <v>25.821100000000001</v>
      </c>
      <c r="AF893">
        <v>-80.1982</v>
      </c>
      <c r="AG893" t="s">
        <v>14698</v>
      </c>
      <c r="AH893">
        <v>13</v>
      </c>
      <c r="AI893">
        <v>122</v>
      </c>
      <c r="AJ893">
        <v>133</v>
      </c>
      <c r="AK893">
        <v>0</v>
      </c>
      <c r="AL893">
        <v>0</v>
      </c>
      <c r="AM893">
        <v>217</v>
      </c>
      <c r="AN893">
        <v>30</v>
      </c>
      <c r="AO893">
        <v>5</v>
      </c>
      <c r="AP893">
        <v>247</v>
      </c>
      <c r="AQ893">
        <v>4</v>
      </c>
      <c r="AR893">
        <v>251</v>
      </c>
      <c r="AS893">
        <v>15</v>
      </c>
      <c r="AT893">
        <v>17</v>
      </c>
      <c r="AU893">
        <v>1200390</v>
      </c>
      <c r="AV893">
        <v>512</v>
      </c>
      <c r="AW893" t="s">
        <v>14697</v>
      </c>
      <c r="AX893" t="s">
        <v>13221</v>
      </c>
      <c r="AY893" t="s">
        <v>11421</v>
      </c>
      <c r="AZ893">
        <v>33127</v>
      </c>
      <c r="BA893">
        <v>2108</v>
      </c>
      <c r="BB893">
        <v>2108</v>
      </c>
      <c r="BC893">
        <v>0</v>
      </c>
      <c r="BE893">
        <v>12086</v>
      </c>
      <c r="BH893" t="s">
        <v>11427</v>
      </c>
      <c r="BI893" t="s">
        <v>11427</v>
      </c>
      <c r="BJ893" t="s">
        <v>11428</v>
      </c>
      <c r="BK893" t="s">
        <v>11428</v>
      </c>
      <c r="BL893" t="s">
        <v>11428</v>
      </c>
      <c r="BM893" t="s">
        <v>11428</v>
      </c>
      <c r="BN893" t="s">
        <v>11428</v>
      </c>
      <c r="BO893" t="s">
        <v>11428</v>
      </c>
      <c r="BP893" t="s">
        <v>11428</v>
      </c>
      <c r="BQ893" t="s">
        <v>11427</v>
      </c>
      <c r="BR893" t="s">
        <v>11427</v>
      </c>
      <c r="BS893" t="s">
        <v>11427</v>
      </c>
      <c r="BT893" t="s">
        <v>11427</v>
      </c>
      <c r="BU893" t="s">
        <v>11427</v>
      </c>
      <c r="BV893" t="s">
        <v>11427</v>
      </c>
      <c r="BW893" t="s">
        <v>11427</v>
      </c>
      <c r="BY893" t="s">
        <v>11428</v>
      </c>
      <c r="CB893" t="s">
        <v>11427</v>
      </c>
      <c r="CD893">
        <v>247</v>
      </c>
      <c r="CE893">
        <v>4</v>
      </c>
      <c r="CF893">
        <v>251</v>
      </c>
      <c r="CG893">
        <v>1</v>
      </c>
      <c r="CH893">
        <v>2</v>
      </c>
      <c r="CI893">
        <v>255</v>
      </c>
    </row>
    <row r="894" spans="1:87">
      <c r="A894">
        <v>120039000513</v>
      </c>
      <c r="B894" t="s">
        <v>11490</v>
      </c>
      <c r="C894" t="s">
        <v>13861</v>
      </c>
      <c r="D894" t="s">
        <v>14699</v>
      </c>
      <c r="E894" t="s">
        <v>13863</v>
      </c>
      <c r="F894" t="s">
        <v>14700</v>
      </c>
      <c r="G894" t="s">
        <v>14701</v>
      </c>
      <c r="H894" t="s">
        <v>13221</v>
      </c>
      <c r="I894" t="s">
        <v>11421</v>
      </c>
      <c r="J894">
        <v>33135</v>
      </c>
      <c r="K894" t="s">
        <v>11422</v>
      </c>
      <c r="L894">
        <v>12</v>
      </c>
      <c r="M894" t="s">
        <v>11461</v>
      </c>
      <c r="N894">
        <v>5</v>
      </c>
      <c r="P894">
        <v>39</v>
      </c>
      <c r="Q894">
        <v>148</v>
      </c>
      <c r="R894">
        <v>155</v>
      </c>
      <c r="S894">
        <v>139</v>
      </c>
      <c r="T894">
        <v>184</v>
      </c>
      <c r="U894">
        <v>168</v>
      </c>
      <c r="V894">
        <v>184</v>
      </c>
      <c r="AD894" t="s">
        <v>11424</v>
      </c>
      <c r="AE894">
        <v>25.7623</v>
      </c>
      <c r="AF894">
        <v>-80.228099999999998</v>
      </c>
      <c r="AG894" t="s">
        <v>14702</v>
      </c>
      <c r="AH894">
        <v>13</v>
      </c>
      <c r="AI894">
        <v>506</v>
      </c>
      <c r="AJ894">
        <v>511</v>
      </c>
      <c r="AK894">
        <v>0</v>
      </c>
      <c r="AL894">
        <v>2</v>
      </c>
      <c r="AM894">
        <v>9</v>
      </c>
      <c r="AN894">
        <v>996</v>
      </c>
      <c r="AO894">
        <v>10</v>
      </c>
      <c r="AP894">
        <v>924</v>
      </c>
      <c r="AQ894">
        <v>22</v>
      </c>
      <c r="AR894">
        <v>946</v>
      </c>
      <c r="AS894">
        <v>16.100000000000001</v>
      </c>
      <c r="AT894">
        <v>63</v>
      </c>
      <c r="AU894">
        <v>1200390</v>
      </c>
      <c r="AV894">
        <v>513</v>
      </c>
      <c r="AW894" t="s">
        <v>14701</v>
      </c>
      <c r="AX894" t="s">
        <v>13221</v>
      </c>
      <c r="AY894" t="s">
        <v>11421</v>
      </c>
      <c r="AZ894">
        <v>33135</v>
      </c>
      <c r="BA894">
        <v>5049</v>
      </c>
      <c r="BB894">
        <v>5049</v>
      </c>
      <c r="BC894">
        <v>0</v>
      </c>
      <c r="BE894">
        <v>12086</v>
      </c>
      <c r="BH894" t="s">
        <v>11427</v>
      </c>
      <c r="BI894" t="s">
        <v>11427</v>
      </c>
      <c r="BJ894" t="s">
        <v>11428</v>
      </c>
      <c r="BK894" t="s">
        <v>11428</v>
      </c>
      <c r="BL894" t="s">
        <v>11428</v>
      </c>
      <c r="BM894" t="s">
        <v>11428</v>
      </c>
      <c r="BN894" t="s">
        <v>11428</v>
      </c>
      <c r="BO894" t="s">
        <v>11428</v>
      </c>
      <c r="BP894" t="s">
        <v>11428</v>
      </c>
      <c r="BQ894" t="s">
        <v>11427</v>
      </c>
      <c r="BR894" t="s">
        <v>11427</v>
      </c>
      <c r="BS894" t="s">
        <v>11427</v>
      </c>
      <c r="BT894" t="s">
        <v>11427</v>
      </c>
      <c r="BU894" t="s">
        <v>11427</v>
      </c>
      <c r="BV894" t="s">
        <v>11427</v>
      </c>
      <c r="BW894" t="s">
        <v>11427</v>
      </c>
      <c r="BY894" t="s">
        <v>11428</v>
      </c>
      <c r="CB894" t="s">
        <v>11427</v>
      </c>
      <c r="CD894">
        <v>924</v>
      </c>
      <c r="CE894">
        <v>22</v>
      </c>
      <c r="CF894">
        <v>946</v>
      </c>
      <c r="CG894">
        <v>0</v>
      </c>
      <c r="CH894">
        <v>0</v>
      </c>
      <c r="CI894">
        <v>1017</v>
      </c>
    </row>
    <row r="895" spans="1:87">
      <c r="A895">
        <v>120039000514</v>
      </c>
      <c r="B895" t="s">
        <v>11490</v>
      </c>
      <c r="C895" t="s">
        <v>13861</v>
      </c>
      <c r="D895" t="s">
        <v>14703</v>
      </c>
      <c r="E895" t="s">
        <v>13863</v>
      </c>
      <c r="F895" t="s">
        <v>14704</v>
      </c>
      <c r="G895" t="s">
        <v>14705</v>
      </c>
      <c r="H895" t="s">
        <v>13221</v>
      </c>
      <c r="I895" t="s">
        <v>11421</v>
      </c>
      <c r="J895">
        <v>33133</v>
      </c>
      <c r="K895" t="s">
        <v>11422</v>
      </c>
      <c r="L895">
        <v>12</v>
      </c>
      <c r="M895" t="s">
        <v>11461</v>
      </c>
      <c r="N895">
        <v>5</v>
      </c>
      <c r="P895">
        <v>38</v>
      </c>
      <c r="Q895">
        <v>77</v>
      </c>
      <c r="R895">
        <v>94</v>
      </c>
      <c r="S895">
        <v>97</v>
      </c>
      <c r="T895">
        <v>94</v>
      </c>
      <c r="U895">
        <v>91</v>
      </c>
      <c r="V895">
        <v>90</v>
      </c>
      <c r="AD895" t="s">
        <v>11424</v>
      </c>
      <c r="AE895">
        <v>25.743500000000001</v>
      </c>
      <c r="AF895">
        <v>-80.234899999999996</v>
      </c>
      <c r="AG895" t="s">
        <v>14706</v>
      </c>
      <c r="AH895">
        <v>13</v>
      </c>
      <c r="AI895">
        <v>318</v>
      </c>
      <c r="AJ895">
        <v>263</v>
      </c>
      <c r="AK895">
        <v>0</v>
      </c>
      <c r="AL895">
        <v>3</v>
      </c>
      <c r="AM895">
        <v>3</v>
      </c>
      <c r="AN895">
        <v>553</v>
      </c>
      <c r="AO895">
        <v>20</v>
      </c>
      <c r="AP895">
        <v>444</v>
      </c>
      <c r="AQ895">
        <v>28</v>
      </c>
      <c r="AR895">
        <v>472</v>
      </c>
      <c r="AS895">
        <v>14.5</v>
      </c>
      <c r="AT895">
        <v>40</v>
      </c>
      <c r="AU895">
        <v>1200390</v>
      </c>
      <c r="AV895">
        <v>514</v>
      </c>
      <c r="AW895" t="s">
        <v>14705</v>
      </c>
      <c r="AX895" t="s">
        <v>13221</v>
      </c>
      <c r="AY895" t="s">
        <v>11421</v>
      </c>
      <c r="AZ895">
        <v>33133</v>
      </c>
      <c r="BA895">
        <v>2214</v>
      </c>
      <c r="BB895">
        <v>2214</v>
      </c>
      <c r="BC895">
        <v>0</v>
      </c>
      <c r="BE895">
        <v>12086</v>
      </c>
      <c r="BH895" t="s">
        <v>11427</v>
      </c>
      <c r="BI895" t="s">
        <v>11427</v>
      </c>
      <c r="BJ895" t="s">
        <v>11428</v>
      </c>
      <c r="BK895" t="s">
        <v>11428</v>
      </c>
      <c r="BL895" t="s">
        <v>11428</v>
      </c>
      <c r="BM895" t="s">
        <v>11428</v>
      </c>
      <c r="BN895" t="s">
        <v>11428</v>
      </c>
      <c r="BO895" t="s">
        <v>11428</v>
      </c>
      <c r="BP895" t="s">
        <v>11428</v>
      </c>
      <c r="BQ895" t="s">
        <v>11427</v>
      </c>
      <c r="BR895" t="s">
        <v>11427</v>
      </c>
      <c r="BS895" t="s">
        <v>11427</v>
      </c>
      <c r="BT895" t="s">
        <v>11427</v>
      </c>
      <c r="BU895" t="s">
        <v>11427</v>
      </c>
      <c r="BV895" t="s">
        <v>11427</v>
      </c>
      <c r="BW895" t="s">
        <v>11427</v>
      </c>
      <c r="BY895" t="s">
        <v>11428</v>
      </c>
      <c r="CB895" t="s">
        <v>11427</v>
      </c>
      <c r="CD895">
        <v>444</v>
      </c>
      <c r="CE895">
        <v>28</v>
      </c>
      <c r="CF895">
        <v>472</v>
      </c>
      <c r="CG895">
        <v>1</v>
      </c>
      <c r="CH895">
        <v>1</v>
      </c>
      <c r="CI895">
        <v>581</v>
      </c>
    </row>
    <row r="896" spans="1:87">
      <c r="A896">
        <v>120039000515</v>
      </c>
      <c r="B896" t="s">
        <v>11490</v>
      </c>
      <c r="C896" t="s">
        <v>13861</v>
      </c>
      <c r="D896" t="s">
        <v>14707</v>
      </c>
      <c r="E896" t="s">
        <v>13863</v>
      </c>
      <c r="F896" t="s">
        <v>14708</v>
      </c>
      <c r="G896" t="s">
        <v>14709</v>
      </c>
      <c r="H896" t="s">
        <v>13927</v>
      </c>
      <c r="I896" t="s">
        <v>11421</v>
      </c>
      <c r="J896">
        <v>33055</v>
      </c>
      <c r="K896" t="s">
        <v>11422</v>
      </c>
      <c r="L896">
        <v>12</v>
      </c>
      <c r="M896" t="s">
        <v>11461</v>
      </c>
      <c r="N896">
        <v>5</v>
      </c>
      <c r="P896">
        <v>20</v>
      </c>
      <c r="Q896">
        <v>52</v>
      </c>
      <c r="R896">
        <v>61</v>
      </c>
      <c r="S896">
        <v>56</v>
      </c>
      <c r="T896">
        <v>57</v>
      </c>
      <c r="U896">
        <v>57</v>
      </c>
      <c r="V896">
        <v>54</v>
      </c>
      <c r="AD896" t="s">
        <v>11424</v>
      </c>
      <c r="AE896">
        <v>25.962399999999999</v>
      </c>
      <c r="AF896">
        <v>-80.277500000000003</v>
      </c>
      <c r="AG896" t="s">
        <v>14710</v>
      </c>
      <c r="AH896">
        <v>13</v>
      </c>
      <c r="AI896">
        <v>191</v>
      </c>
      <c r="AJ896">
        <v>166</v>
      </c>
      <c r="AK896">
        <v>0</v>
      </c>
      <c r="AL896">
        <v>0</v>
      </c>
      <c r="AM896">
        <v>208</v>
      </c>
      <c r="AN896">
        <v>142</v>
      </c>
      <c r="AO896">
        <v>6</v>
      </c>
      <c r="AP896">
        <v>312</v>
      </c>
      <c r="AQ896">
        <v>14</v>
      </c>
      <c r="AR896">
        <v>326</v>
      </c>
      <c r="AS896">
        <v>15.5</v>
      </c>
      <c r="AT896">
        <v>23</v>
      </c>
      <c r="AU896">
        <v>1200390</v>
      </c>
      <c r="AV896">
        <v>515</v>
      </c>
      <c r="AW896" t="s">
        <v>14709</v>
      </c>
      <c r="AX896" t="s">
        <v>13927</v>
      </c>
      <c r="AY896" t="s">
        <v>11421</v>
      </c>
      <c r="AZ896">
        <v>33055</v>
      </c>
      <c r="BA896">
        <v>1248</v>
      </c>
      <c r="BB896">
        <v>1248</v>
      </c>
      <c r="BC896">
        <v>0</v>
      </c>
      <c r="BE896">
        <v>12086</v>
      </c>
      <c r="BH896" t="s">
        <v>11427</v>
      </c>
      <c r="BI896" t="s">
        <v>11427</v>
      </c>
      <c r="BJ896" t="s">
        <v>11428</v>
      </c>
      <c r="BK896" t="s">
        <v>11428</v>
      </c>
      <c r="BL896" t="s">
        <v>11428</v>
      </c>
      <c r="BM896" t="s">
        <v>11428</v>
      </c>
      <c r="BN896" t="s">
        <v>11428</v>
      </c>
      <c r="BO896" t="s">
        <v>11428</v>
      </c>
      <c r="BP896" t="s">
        <v>11428</v>
      </c>
      <c r="BQ896" t="s">
        <v>11427</v>
      </c>
      <c r="BR896" t="s">
        <v>11427</v>
      </c>
      <c r="BS896" t="s">
        <v>11427</v>
      </c>
      <c r="BT896" t="s">
        <v>11427</v>
      </c>
      <c r="BU896" t="s">
        <v>11427</v>
      </c>
      <c r="BV896" t="s">
        <v>11427</v>
      </c>
      <c r="BW896" t="s">
        <v>11427</v>
      </c>
      <c r="BY896" t="s">
        <v>11428</v>
      </c>
      <c r="CB896" t="s">
        <v>11427</v>
      </c>
      <c r="CD896">
        <v>312</v>
      </c>
      <c r="CE896">
        <v>14</v>
      </c>
      <c r="CF896">
        <v>326</v>
      </c>
      <c r="CG896">
        <v>0</v>
      </c>
      <c r="CH896">
        <v>1</v>
      </c>
      <c r="CI896">
        <v>357</v>
      </c>
    </row>
    <row r="897" spans="1:87">
      <c r="A897">
        <v>120039000516</v>
      </c>
      <c r="B897" t="s">
        <v>11490</v>
      </c>
      <c r="C897" t="s">
        <v>13861</v>
      </c>
      <c r="D897" t="s">
        <v>14711</v>
      </c>
      <c r="E897" t="s">
        <v>13863</v>
      </c>
      <c r="F897" t="s">
        <v>14712</v>
      </c>
      <c r="G897" t="s">
        <v>14713</v>
      </c>
      <c r="H897" t="s">
        <v>13221</v>
      </c>
      <c r="I897" t="s">
        <v>11421</v>
      </c>
      <c r="J897">
        <v>33173</v>
      </c>
      <c r="K897" t="s">
        <v>11422</v>
      </c>
      <c r="L897">
        <v>12</v>
      </c>
      <c r="M897" t="s">
        <v>11461</v>
      </c>
      <c r="N897">
        <v>5</v>
      </c>
      <c r="P897">
        <v>18</v>
      </c>
      <c r="Q897">
        <v>71</v>
      </c>
      <c r="R897">
        <v>81</v>
      </c>
      <c r="S897">
        <v>73</v>
      </c>
      <c r="T897">
        <v>87</v>
      </c>
      <c r="U897">
        <v>88</v>
      </c>
      <c r="V897">
        <v>77</v>
      </c>
      <c r="AD897" t="s">
        <v>11424</v>
      </c>
      <c r="AE897">
        <v>25.709499999999998</v>
      </c>
      <c r="AF897">
        <v>-80.357600000000005</v>
      </c>
      <c r="AG897" t="s">
        <v>14714</v>
      </c>
      <c r="AH897">
        <v>13</v>
      </c>
      <c r="AI897">
        <v>277</v>
      </c>
      <c r="AJ897">
        <v>218</v>
      </c>
      <c r="AK897">
        <v>0</v>
      </c>
      <c r="AL897">
        <v>4</v>
      </c>
      <c r="AM897">
        <v>4</v>
      </c>
      <c r="AN897">
        <v>463</v>
      </c>
      <c r="AO897">
        <v>24</v>
      </c>
      <c r="AP897">
        <v>306</v>
      </c>
      <c r="AQ897">
        <v>30</v>
      </c>
      <c r="AR897">
        <v>336</v>
      </c>
      <c r="AS897">
        <v>12.4</v>
      </c>
      <c r="AT897">
        <v>40</v>
      </c>
      <c r="AU897">
        <v>1200390</v>
      </c>
      <c r="AV897">
        <v>516</v>
      </c>
      <c r="AW897" t="s">
        <v>14713</v>
      </c>
      <c r="AX897" t="s">
        <v>13221</v>
      </c>
      <c r="AY897" t="s">
        <v>11421</v>
      </c>
      <c r="AZ897">
        <v>33173</v>
      </c>
      <c r="BA897">
        <v>1402</v>
      </c>
      <c r="BB897">
        <v>1402</v>
      </c>
      <c r="BC897">
        <v>0</v>
      </c>
      <c r="BE897">
        <v>12086</v>
      </c>
      <c r="BH897" t="s">
        <v>11427</v>
      </c>
      <c r="BI897" t="s">
        <v>11427</v>
      </c>
      <c r="BJ897" t="s">
        <v>11428</v>
      </c>
      <c r="BK897" t="s">
        <v>11428</v>
      </c>
      <c r="BL897" t="s">
        <v>11428</v>
      </c>
      <c r="BM897" t="s">
        <v>11428</v>
      </c>
      <c r="BN897" t="s">
        <v>11428</v>
      </c>
      <c r="BO897" t="s">
        <v>11428</v>
      </c>
      <c r="BP897" t="s">
        <v>11428</v>
      </c>
      <c r="BQ897" t="s">
        <v>11427</v>
      </c>
      <c r="BR897" t="s">
        <v>11427</v>
      </c>
      <c r="BS897" t="s">
        <v>11427</v>
      </c>
      <c r="BT897" t="s">
        <v>11427</v>
      </c>
      <c r="BU897" t="s">
        <v>11427</v>
      </c>
      <c r="BV897" t="s">
        <v>11427</v>
      </c>
      <c r="BW897" t="s">
        <v>11427</v>
      </c>
      <c r="BY897" t="s">
        <v>11428</v>
      </c>
      <c r="CB897" t="s">
        <v>11427</v>
      </c>
      <c r="CD897">
        <v>306</v>
      </c>
      <c r="CE897">
        <v>30</v>
      </c>
      <c r="CF897">
        <v>336</v>
      </c>
      <c r="CG897">
        <v>0</v>
      </c>
      <c r="CH897">
        <v>0</v>
      </c>
      <c r="CI897">
        <v>495</v>
      </c>
    </row>
    <row r="898" spans="1:87">
      <c r="A898">
        <v>120039000517</v>
      </c>
      <c r="B898" t="s">
        <v>11490</v>
      </c>
      <c r="C898" t="s">
        <v>13861</v>
      </c>
      <c r="D898" t="s">
        <v>14715</v>
      </c>
      <c r="E898" t="s">
        <v>13863</v>
      </c>
      <c r="F898" t="s">
        <v>14716</v>
      </c>
      <c r="G898" t="s">
        <v>14717</v>
      </c>
      <c r="H898" t="s">
        <v>13979</v>
      </c>
      <c r="I898" t="s">
        <v>11421</v>
      </c>
      <c r="J898">
        <v>33010</v>
      </c>
      <c r="K898" t="s">
        <v>11422</v>
      </c>
      <c r="L898">
        <v>12</v>
      </c>
      <c r="M898" t="s">
        <v>11461</v>
      </c>
      <c r="N898">
        <v>5</v>
      </c>
      <c r="P898">
        <v>71</v>
      </c>
      <c r="Q898">
        <v>107</v>
      </c>
      <c r="R898">
        <v>157</v>
      </c>
      <c r="S898">
        <v>197</v>
      </c>
      <c r="T898">
        <v>166</v>
      </c>
      <c r="U898">
        <v>187</v>
      </c>
      <c r="V898">
        <v>183</v>
      </c>
      <c r="AD898" t="s">
        <v>11424</v>
      </c>
      <c r="AE898">
        <v>25.827100000000002</v>
      </c>
      <c r="AF898">
        <v>-80.276200000000003</v>
      </c>
      <c r="AG898" t="s">
        <v>14718</v>
      </c>
      <c r="AH898">
        <v>13</v>
      </c>
      <c r="AI898">
        <v>560</v>
      </c>
      <c r="AJ898">
        <v>508</v>
      </c>
      <c r="AK898">
        <v>0</v>
      </c>
      <c r="AL898">
        <v>3</v>
      </c>
      <c r="AM898">
        <v>27</v>
      </c>
      <c r="AN898">
        <v>1029</v>
      </c>
      <c r="AO898">
        <v>9</v>
      </c>
      <c r="AP898">
        <v>954</v>
      </c>
      <c r="AQ898">
        <v>39</v>
      </c>
      <c r="AR898">
        <v>993</v>
      </c>
      <c r="AS898">
        <v>15.5</v>
      </c>
      <c r="AT898">
        <v>69</v>
      </c>
      <c r="AU898">
        <v>1200390</v>
      </c>
      <c r="AV898">
        <v>517</v>
      </c>
      <c r="AW898" t="s">
        <v>14717</v>
      </c>
      <c r="AX898" t="s">
        <v>13979</v>
      </c>
      <c r="AY898" t="s">
        <v>11421</v>
      </c>
      <c r="AZ898">
        <v>33010</v>
      </c>
      <c r="BA898">
        <v>4821</v>
      </c>
      <c r="BB898">
        <v>4821</v>
      </c>
      <c r="BC898">
        <v>0</v>
      </c>
      <c r="BE898">
        <v>12086</v>
      </c>
      <c r="BH898" t="s">
        <v>11427</v>
      </c>
      <c r="BI898" t="s">
        <v>11427</v>
      </c>
      <c r="BJ898" t="s">
        <v>11428</v>
      </c>
      <c r="BK898" t="s">
        <v>11428</v>
      </c>
      <c r="BL898" t="s">
        <v>11428</v>
      </c>
      <c r="BM898" t="s">
        <v>11428</v>
      </c>
      <c r="BN898" t="s">
        <v>11428</v>
      </c>
      <c r="BO898" t="s">
        <v>11428</v>
      </c>
      <c r="BP898" t="s">
        <v>11428</v>
      </c>
      <c r="BQ898" t="s">
        <v>11427</v>
      </c>
      <c r="BR898" t="s">
        <v>11427</v>
      </c>
      <c r="BS898" t="s">
        <v>11427</v>
      </c>
      <c r="BT898" t="s">
        <v>11427</v>
      </c>
      <c r="BU898" t="s">
        <v>11427</v>
      </c>
      <c r="BV898" t="s">
        <v>11427</v>
      </c>
      <c r="BW898" t="s">
        <v>11427</v>
      </c>
      <c r="BY898" t="s">
        <v>11428</v>
      </c>
      <c r="CB898" t="s">
        <v>11427</v>
      </c>
      <c r="CD898">
        <v>954</v>
      </c>
      <c r="CE898">
        <v>39</v>
      </c>
      <c r="CF898">
        <v>993</v>
      </c>
      <c r="CG898">
        <v>0</v>
      </c>
      <c r="CH898">
        <v>0</v>
      </c>
      <c r="CI898">
        <v>1068</v>
      </c>
    </row>
    <row r="899" spans="1:87">
      <c r="A899">
        <v>120039000518</v>
      </c>
      <c r="B899" t="s">
        <v>11490</v>
      </c>
      <c r="C899" t="s">
        <v>13861</v>
      </c>
      <c r="D899" t="s">
        <v>14719</v>
      </c>
      <c r="E899" t="s">
        <v>13863</v>
      </c>
      <c r="F899" t="s">
        <v>14720</v>
      </c>
      <c r="G899" t="s">
        <v>14721</v>
      </c>
      <c r="H899" t="s">
        <v>14480</v>
      </c>
      <c r="I899" t="s">
        <v>11421</v>
      </c>
      <c r="J899">
        <v>33143</v>
      </c>
      <c r="K899" t="s">
        <v>11422</v>
      </c>
      <c r="L899">
        <v>12</v>
      </c>
      <c r="M899" t="s">
        <v>11461</v>
      </c>
      <c r="N899">
        <v>8</v>
      </c>
      <c r="P899">
        <v>4</v>
      </c>
      <c r="Q899">
        <v>76</v>
      </c>
      <c r="R899">
        <v>82</v>
      </c>
      <c r="S899">
        <v>73</v>
      </c>
      <c r="T899">
        <v>127</v>
      </c>
      <c r="U899">
        <v>142</v>
      </c>
      <c r="V899">
        <v>133</v>
      </c>
      <c r="W899">
        <v>80</v>
      </c>
      <c r="X899">
        <v>72</v>
      </c>
      <c r="Y899">
        <v>64</v>
      </c>
      <c r="AD899" t="s">
        <v>11424</v>
      </c>
      <c r="AE899">
        <v>25.714300000000001</v>
      </c>
      <c r="AF899">
        <v>-80.306200000000004</v>
      </c>
      <c r="AG899" t="s">
        <v>14722</v>
      </c>
      <c r="AH899">
        <v>13</v>
      </c>
      <c r="AI899">
        <v>399</v>
      </c>
      <c r="AJ899">
        <v>454</v>
      </c>
      <c r="AK899">
        <v>0</v>
      </c>
      <c r="AL899">
        <v>9</v>
      </c>
      <c r="AM899">
        <v>115</v>
      </c>
      <c r="AN899">
        <v>622</v>
      </c>
      <c r="AO899">
        <v>93</v>
      </c>
      <c r="AP899">
        <v>479</v>
      </c>
      <c r="AQ899">
        <v>60</v>
      </c>
      <c r="AR899">
        <v>539</v>
      </c>
      <c r="AS899">
        <v>14.5</v>
      </c>
      <c r="AT899">
        <v>59</v>
      </c>
      <c r="AU899">
        <v>1200390</v>
      </c>
      <c r="AV899">
        <v>518</v>
      </c>
      <c r="AW899" t="s">
        <v>14721</v>
      </c>
      <c r="AX899" t="s">
        <v>14480</v>
      </c>
      <c r="AY899" t="s">
        <v>11421</v>
      </c>
      <c r="AZ899">
        <v>33143</v>
      </c>
      <c r="BA899">
        <v>1910</v>
      </c>
      <c r="BB899">
        <v>1910</v>
      </c>
      <c r="BC899">
        <v>0</v>
      </c>
      <c r="BE899">
        <v>12086</v>
      </c>
      <c r="BH899" t="s">
        <v>11427</v>
      </c>
      <c r="BI899" t="s">
        <v>11427</v>
      </c>
      <c r="BJ899" t="s">
        <v>11428</v>
      </c>
      <c r="BK899" t="s">
        <v>11428</v>
      </c>
      <c r="BL899" t="s">
        <v>11428</v>
      </c>
      <c r="BM899" t="s">
        <v>11428</v>
      </c>
      <c r="BN899" t="s">
        <v>11428</v>
      </c>
      <c r="BO899" t="s">
        <v>11428</v>
      </c>
      <c r="BP899" t="s">
        <v>11428</v>
      </c>
      <c r="BQ899" t="s">
        <v>11428</v>
      </c>
      <c r="BR899" t="s">
        <v>11428</v>
      </c>
      <c r="BS899" t="s">
        <v>11428</v>
      </c>
      <c r="BT899" t="s">
        <v>11427</v>
      </c>
      <c r="BU899" t="s">
        <v>11427</v>
      </c>
      <c r="BV899" t="s">
        <v>11427</v>
      </c>
      <c r="BW899" t="s">
        <v>11427</v>
      </c>
      <c r="BY899" t="s">
        <v>11428</v>
      </c>
      <c r="CB899" t="s">
        <v>11427</v>
      </c>
      <c r="CD899">
        <v>479</v>
      </c>
      <c r="CE899">
        <v>60</v>
      </c>
      <c r="CF899">
        <v>539</v>
      </c>
      <c r="CG899">
        <v>0</v>
      </c>
      <c r="CH899">
        <v>14</v>
      </c>
      <c r="CI899">
        <v>853</v>
      </c>
    </row>
    <row r="900" spans="1:87">
      <c r="A900">
        <v>120039000519</v>
      </c>
      <c r="B900" t="s">
        <v>11490</v>
      </c>
      <c r="C900" t="s">
        <v>13861</v>
      </c>
      <c r="D900" t="s">
        <v>14723</v>
      </c>
      <c r="E900" t="s">
        <v>13863</v>
      </c>
      <c r="F900" t="s">
        <v>14724</v>
      </c>
      <c r="G900" t="s">
        <v>14725</v>
      </c>
      <c r="H900" t="s">
        <v>13221</v>
      </c>
      <c r="I900" t="s">
        <v>11421</v>
      </c>
      <c r="J900">
        <v>33177</v>
      </c>
      <c r="K900" t="s">
        <v>11422</v>
      </c>
      <c r="L900">
        <v>12</v>
      </c>
      <c r="M900" t="s">
        <v>11461</v>
      </c>
      <c r="N900">
        <v>5</v>
      </c>
      <c r="P900">
        <v>18</v>
      </c>
      <c r="Q900">
        <v>98</v>
      </c>
      <c r="R900">
        <v>124</v>
      </c>
      <c r="S900">
        <v>121</v>
      </c>
      <c r="T900">
        <v>100</v>
      </c>
      <c r="U900">
        <v>134</v>
      </c>
      <c r="V900">
        <v>94</v>
      </c>
      <c r="AD900" t="s">
        <v>11424</v>
      </c>
      <c r="AE900">
        <v>25.590800000000002</v>
      </c>
      <c r="AF900">
        <v>-80.39</v>
      </c>
      <c r="AG900" t="s">
        <v>14726</v>
      </c>
      <c r="AH900">
        <v>13</v>
      </c>
      <c r="AI900">
        <v>370</v>
      </c>
      <c r="AJ900">
        <v>319</v>
      </c>
      <c r="AK900">
        <v>1</v>
      </c>
      <c r="AL900">
        <v>10</v>
      </c>
      <c r="AM900">
        <v>136</v>
      </c>
      <c r="AN900">
        <v>522</v>
      </c>
      <c r="AO900">
        <v>17</v>
      </c>
      <c r="AP900">
        <v>617</v>
      </c>
      <c r="AQ900">
        <v>20</v>
      </c>
      <c r="AR900">
        <v>637</v>
      </c>
      <c r="AS900">
        <v>15.3</v>
      </c>
      <c r="AT900">
        <v>45</v>
      </c>
      <c r="AU900">
        <v>1200390</v>
      </c>
      <c r="AV900">
        <v>519</v>
      </c>
      <c r="AW900" t="s">
        <v>14725</v>
      </c>
      <c r="AX900" t="s">
        <v>13221</v>
      </c>
      <c r="AY900" t="s">
        <v>11421</v>
      </c>
      <c r="AZ900">
        <v>33177</v>
      </c>
      <c r="BA900">
        <v>3809</v>
      </c>
      <c r="BB900">
        <v>3809</v>
      </c>
      <c r="BC900">
        <v>0</v>
      </c>
      <c r="BE900">
        <v>12086</v>
      </c>
      <c r="BH900" t="s">
        <v>11427</v>
      </c>
      <c r="BI900" t="s">
        <v>11427</v>
      </c>
      <c r="BJ900" t="s">
        <v>11428</v>
      </c>
      <c r="BK900" t="s">
        <v>11428</v>
      </c>
      <c r="BL900" t="s">
        <v>11428</v>
      </c>
      <c r="BM900" t="s">
        <v>11428</v>
      </c>
      <c r="BN900" t="s">
        <v>11428</v>
      </c>
      <c r="BO900" t="s">
        <v>11428</v>
      </c>
      <c r="BP900" t="s">
        <v>11428</v>
      </c>
      <c r="BQ900" t="s">
        <v>11427</v>
      </c>
      <c r="BR900" t="s">
        <v>11427</v>
      </c>
      <c r="BS900" t="s">
        <v>11427</v>
      </c>
      <c r="BT900" t="s">
        <v>11427</v>
      </c>
      <c r="BU900" t="s">
        <v>11427</v>
      </c>
      <c r="BV900" t="s">
        <v>11427</v>
      </c>
      <c r="BW900" t="s">
        <v>11427</v>
      </c>
      <c r="BY900" t="s">
        <v>11428</v>
      </c>
      <c r="CB900" t="s">
        <v>11427</v>
      </c>
      <c r="CD900">
        <v>617</v>
      </c>
      <c r="CE900">
        <v>20</v>
      </c>
      <c r="CF900">
        <v>637</v>
      </c>
      <c r="CG900">
        <v>1</v>
      </c>
      <c r="CH900">
        <v>2</v>
      </c>
      <c r="CI900">
        <v>689</v>
      </c>
    </row>
    <row r="901" spans="1:87">
      <c r="A901">
        <v>120039000520</v>
      </c>
      <c r="B901" t="s">
        <v>11490</v>
      </c>
      <c r="C901" t="s">
        <v>13861</v>
      </c>
      <c r="D901" t="s">
        <v>11895</v>
      </c>
      <c r="E901" t="s">
        <v>13863</v>
      </c>
      <c r="F901" t="s">
        <v>14727</v>
      </c>
      <c r="G901" t="s">
        <v>14728</v>
      </c>
      <c r="H901" t="s">
        <v>13221</v>
      </c>
      <c r="I901" t="s">
        <v>11421</v>
      </c>
      <c r="J901">
        <v>33130</v>
      </c>
      <c r="K901" t="s">
        <v>11422</v>
      </c>
      <c r="L901">
        <v>12</v>
      </c>
      <c r="M901" t="s">
        <v>11461</v>
      </c>
      <c r="N901">
        <v>5</v>
      </c>
      <c r="P901">
        <v>37</v>
      </c>
      <c r="Q901">
        <v>95</v>
      </c>
      <c r="R901">
        <v>114</v>
      </c>
      <c r="S901">
        <v>135</v>
      </c>
      <c r="T901">
        <v>135</v>
      </c>
      <c r="U901">
        <v>130</v>
      </c>
      <c r="V901">
        <v>123</v>
      </c>
      <c r="AD901" t="s">
        <v>11424</v>
      </c>
      <c r="AE901">
        <v>25.761700000000001</v>
      </c>
      <c r="AF901">
        <v>-80.194199999999995</v>
      </c>
      <c r="AG901" t="s">
        <v>14729</v>
      </c>
      <c r="AH901">
        <v>13</v>
      </c>
      <c r="AI901">
        <v>375</v>
      </c>
      <c r="AJ901">
        <v>394</v>
      </c>
      <c r="AK901">
        <v>0</v>
      </c>
      <c r="AL901">
        <v>19</v>
      </c>
      <c r="AM901">
        <v>46</v>
      </c>
      <c r="AN901">
        <v>590</v>
      </c>
      <c r="AO901">
        <v>111</v>
      </c>
      <c r="AP901">
        <v>445</v>
      </c>
      <c r="AQ901">
        <v>35</v>
      </c>
      <c r="AR901">
        <v>480</v>
      </c>
      <c r="AS901">
        <v>15.4</v>
      </c>
      <c r="AT901">
        <v>50</v>
      </c>
      <c r="AU901">
        <v>1200390</v>
      </c>
      <c r="AV901">
        <v>520</v>
      </c>
      <c r="AW901" t="s">
        <v>14728</v>
      </c>
      <c r="AX901" t="s">
        <v>13221</v>
      </c>
      <c r="AY901" t="s">
        <v>11421</v>
      </c>
      <c r="AZ901">
        <v>33130</v>
      </c>
      <c r="BA901">
        <v>4308</v>
      </c>
      <c r="BB901">
        <v>4308</v>
      </c>
      <c r="BC901">
        <v>0</v>
      </c>
      <c r="BE901">
        <v>12086</v>
      </c>
      <c r="BH901" t="s">
        <v>11427</v>
      </c>
      <c r="BI901" t="s">
        <v>11427</v>
      </c>
      <c r="BJ901" t="s">
        <v>11428</v>
      </c>
      <c r="BK901" t="s">
        <v>11428</v>
      </c>
      <c r="BL901" t="s">
        <v>11428</v>
      </c>
      <c r="BM901" t="s">
        <v>11428</v>
      </c>
      <c r="BN901" t="s">
        <v>11428</v>
      </c>
      <c r="BO901" t="s">
        <v>11428</v>
      </c>
      <c r="BP901" t="s">
        <v>11428</v>
      </c>
      <c r="BQ901" t="s">
        <v>11427</v>
      </c>
      <c r="BR901" t="s">
        <v>11427</v>
      </c>
      <c r="BS901" t="s">
        <v>11427</v>
      </c>
      <c r="BT901" t="s">
        <v>11427</v>
      </c>
      <c r="BU901" t="s">
        <v>11427</v>
      </c>
      <c r="BV901" t="s">
        <v>11427</v>
      </c>
      <c r="BW901" t="s">
        <v>11427</v>
      </c>
      <c r="BY901" t="s">
        <v>11428</v>
      </c>
      <c r="CB901" t="s">
        <v>11427</v>
      </c>
      <c r="CD901">
        <v>445</v>
      </c>
      <c r="CE901">
        <v>35</v>
      </c>
      <c r="CF901">
        <v>480</v>
      </c>
      <c r="CG901">
        <v>0</v>
      </c>
      <c r="CH901">
        <v>3</v>
      </c>
      <c r="CI901">
        <v>769</v>
      </c>
    </row>
    <row r="902" spans="1:87">
      <c r="A902">
        <v>120039000521</v>
      </c>
      <c r="B902" t="s">
        <v>11490</v>
      </c>
      <c r="C902" t="s">
        <v>13861</v>
      </c>
      <c r="D902" t="s">
        <v>14730</v>
      </c>
      <c r="E902" t="s">
        <v>13863</v>
      </c>
      <c r="F902" t="s">
        <v>14731</v>
      </c>
      <c r="G902" t="s">
        <v>14732</v>
      </c>
      <c r="H902" t="s">
        <v>13904</v>
      </c>
      <c r="I902" t="s">
        <v>11421</v>
      </c>
      <c r="J902">
        <v>33166</v>
      </c>
      <c r="K902" t="s">
        <v>11422</v>
      </c>
      <c r="L902">
        <v>12</v>
      </c>
      <c r="M902" t="s">
        <v>11461</v>
      </c>
      <c r="N902">
        <v>5</v>
      </c>
      <c r="P902">
        <v>32</v>
      </c>
      <c r="Q902">
        <v>76</v>
      </c>
      <c r="R902">
        <v>63</v>
      </c>
      <c r="S902">
        <v>81</v>
      </c>
      <c r="T902">
        <v>64</v>
      </c>
      <c r="U902">
        <v>72</v>
      </c>
      <c r="V902">
        <v>79</v>
      </c>
      <c r="AD902" t="s">
        <v>11424</v>
      </c>
      <c r="AE902">
        <v>25.832999999999998</v>
      </c>
      <c r="AF902">
        <v>-80.303799999999995</v>
      </c>
      <c r="AG902" t="s">
        <v>14733</v>
      </c>
      <c r="AH902">
        <v>13</v>
      </c>
      <c r="AI902">
        <v>237</v>
      </c>
      <c r="AJ902">
        <v>230</v>
      </c>
      <c r="AK902">
        <v>0</v>
      </c>
      <c r="AL902">
        <v>1</v>
      </c>
      <c r="AM902">
        <v>7</v>
      </c>
      <c r="AN902">
        <v>436</v>
      </c>
      <c r="AO902">
        <v>23</v>
      </c>
      <c r="AP902">
        <v>231</v>
      </c>
      <c r="AQ902">
        <v>35</v>
      </c>
      <c r="AR902">
        <v>266</v>
      </c>
      <c r="AS902">
        <v>15.6</v>
      </c>
      <c r="AT902">
        <v>30</v>
      </c>
      <c r="AU902">
        <v>1200390</v>
      </c>
      <c r="AV902">
        <v>521</v>
      </c>
      <c r="AW902" t="s">
        <v>14732</v>
      </c>
      <c r="AX902" t="s">
        <v>13904</v>
      </c>
      <c r="AY902" t="s">
        <v>11421</v>
      </c>
      <c r="AZ902">
        <v>33166</v>
      </c>
      <c r="BA902">
        <v>3116</v>
      </c>
      <c r="BB902">
        <v>3116</v>
      </c>
      <c r="BC902">
        <v>0</v>
      </c>
      <c r="BE902">
        <v>12086</v>
      </c>
      <c r="BH902" t="s">
        <v>11427</v>
      </c>
      <c r="BI902" t="s">
        <v>11427</v>
      </c>
      <c r="BJ902" t="s">
        <v>11428</v>
      </c>
      <c r="BK902" t="s">
        <v>11428</v>
      </c>
      <c r="BL902" t="s">
        <v>11428</v>
      </c>
      <c r="BM902" t="s">
        <v>11428</v>
      </c>
      <c r="BN902" t="s">
        <v>11428</v>
      </c>
      <c r="BO902" t="s">
        <v>11428</v>
      </c>
      <c r="BP902" t="s">
        <v>11428</v>
      </c>
      <c r="BQ902" t="s">
        <v>11427</v>
      </c>
      <c r="BR902" t="s">
        <v>11427</v>
      </c>
      <c r="BS902" t="s">
        <v>11427</v>
      </c>
      <c r="BT902" t="s">
        <v>11427</v>
      </c>
      <c r="BU902" t="s">
        <v>11427</v>
      </c>
      <c r="BV902" t="s">
        <v>11427</v>
      </c>
      <c r="BW902" t="s">
        <v>11427</v>
      </c>
      <c r="BY902" t="s">
        <v>11428</v>
      </c>
      <c r="CB902" t="s">
        <v>11427</v>
      </c>
      <c r="CD902">
        <v>231</v>
      </c>
      <c r="CE902">
        <v>35</v>
      </c>
      <c r="CF902">
        <v>266</v>
      </c>
      <c r="CG902">
        <v>0</v>
      </c>
      <c r="CH902">
        <v>0</v>
      </c>
      <c r="CI902">
        <v>467</v>
      </c>
    </row>
    <row r="903" spans="1:87">
      <c r="A903">
        <v>120039000522</v>
      </c>
      <c r="B903" t="s">
        <v>11490</v>
      </c>
      <c r="C903" t="s">
        <v>13861</v>
      </c>
      <c r="D903" t="s">
        <v>14734</v>
      </c>
      <c r="E903" t="s">
        <v>13863</v>
      </c>
      <c r="F903" t="s">
        <v>14735</v>
      </c>
      <c r="G903" t="s">
        <v>14736</v>
      </c>
      <c r="H903" t="s">
        <v>13221</v>
      </c>
      <c r="I903" t="s">
        <v>11421</v>
      </c>
      <c r="J903">
        <v>33172</v>
      </c>
      <c r="K903" t="s">
        <v>11422</v>
      </c>
      <c r="L903">
        <v>12</v>
      </c>
      <c r="M903" t="s">
        <v>11461</v>
      </c>
      <c r="N903">
        <v>5</v>
      </c>
      <c r="P903">
        <v>60</v>
      </c>
      <c r="Q903">
        <v>131</v>
      </c>
      <c r="R903">
        <v>144</v>
      </c>
      <c r="S903">
        <v>153</v>
      </c>
      <c r="T903">
        <v>156</v>
      </c>
      <c r="U903">
        <v>136</v>
      </c>
      <c r="V903">
        <v>175</v>
      </c>
      <c r="AD903" t="s">
        <v>11424</v>
      </c>
      <c r="AE903">
        <v>25.7715</v>
      </c>
      <c r="AF903">
        <v>-80.354600000000005</v>
      </c>
      <c r="AG903" t="s">
        <v>14737</v>
      </c>
      <c r="AH903">
        <v>13</v>
      </c>
      <c r="AI903">
        <v>490</v>
      </c>
      <c r="AJ903">
        <v>465</v>
      </c>
      <c r="AK903">
        <v>0</v>
      </c>
      <c r="AL903">
        <v>15</v>
      </c>
      <c r="AM903">
        <v>10</v>
      </c>
      <c r="AN903">
        <v>909</v>
      </c>
      <c r="AO903">
        <v>21</v>
      </c>
      <c r="AP903">
        <v>680</v>
      </c>
      <c r="AQ903">
        <v>67</v>
      </c>
      <c r="AR903">
        <v>747</v>
      </c>
      <c r="AS903">
        <v>15.4</v>
      </c>
      <c r="AT903">
        <v>62</v>
      </c>
      <c r="AU903">
        <v>1200390</v>
      </c>
      <c r="AV903">
        <v>522</v>
      </c>
      <c r="AW903" t="s">
        <v>14736</v>
      </c>
      <c r="AX903" t="s">
        <v>13221</v>
      </c>
      <c r="AY903" t="s">
        <v>11421</v>
      </c>
      <c r="AZ903">
        <v>33172</v>
      </c>
      <c r="BA903">
        <v>4107</v>
      </c>
      <c r="BB903">
        <v>4107</v>
      </c>
      <c r="BC903">
        <v>0</v>
      </c>
      <c r="BE903">
        <v>12086</v>
      </c>
      <c r="BH903" t="s">
        <v>11427</v>
      </c>
      <c r="BI903" t="s">
        <v>11427</v>
      </c>
      <c r="BJ903" t="s">
        <v>11428</v>
      </c>
      <c r="BK903" t="s">
        <v>11428</v>
      </c>
      <c r="BL903" t="s">
        <v>11428</v>
      </c>
      <c r="BM903" t="s">
        <v>11428</v>
      </c>
      <c r="BN903" t="s">
        <v>11428</v>
      </c>
      <c r="BO903" t="s">
        <v>11428</v>
      </c>
      <c r="BP903" t="s">
        <v>11428</v>
      </c>
      <c r="BQ903" t="s">
        <v>11427</v>
      </c>
      <c r="BR903" t="s">
        <v>11427</v>
      </c>
      <c r="BS903" t="s">
        <v>11427</v>
      </c>
      <c r="BT903" t="s">
        <v>11427</v>
      </c>
      <c r="BU903" t="s">
        <v>11427</v>
      </c>
      <c r="BV903" t="s">
        <v>11427</v>
      </c>
      <c r="BW903" t="s">
        <v>11427</v>
      </c>
      <c r="BY903" t="s">
        <v>11428</v>
      </c>
      <c r="CB903" t="s">
        <v>11427</v>
      </c>
      <c r="CD903">
        <v>680</v>
      </c>
      <c r="CE903">
        <v>67</v>
      </c>
      <c r="CF903">
        <v>747</v>
      </c>
      <c r="CG903">
        <v>0</v>
      </c>
      <c r="CH903">
        <v>0</v>
      </c>
      <c r="CI903">
        <v>955</v>
      </c>
    </row>
    <row r="904" spans="1:87">
      <c r="A904">
        <v>120039000523</v>
      </c>
      <c r="B904" t="s">
        <v>11490</v>
      </c>
      <c r="C904" t="s">
        <v>13861</v>
      </c>
      <c r="D904" t="s">
        <v>14738</v>
      </c>
      <c r="E904" t="s">
        <v>13863</v>
      </c>
      <c r="F904" t="s">
        <v>14739</v>
      </c>
      <c r="G904" t="s">
        <v>14740</v>
      </c>
      <c r="H904" t="s">
        <v>14480</v>
      </c>
      <c r="I904" t="s">
        <v>11421</v>
      </c>
      <c r="J904">
        <v>33143</v>
      </c>
      <c r="K904" t="s">
        <v>11422</v>
      </c>
      <c r="L904">
        <v>12</v>
      </c>
      <c r="M904" t="s">
        <v>11461</v>
      </c>
      <c r="N904">
        <v>5</v>
      </c>
      <c r="P904">
        <v>20</v>
      </c>
      <c r="Q904">
        <v>59</v>
      </c>
      <c r="R904">
        <v>244</v>
      </c>
      <c r="S904">
        <v>230</v>
      </c>
      <c r="T904">
        <v>226</v>
      </c>
      <c r="U904">
        <v>204</v>
      </c>
      <c r="V904">
        <v>200</v>
      </c>
      <c r="AD904" t="s">
        <v>11424</v>
      </c>
      <c r="AE904">
        <v>25.704599999999999</v>
      </c>
      <c r="AF904">
        <v>-80.276799999999994</v>
      </c>
      <c r="AG904" t="s">
        <v>14741</v>
      </c>
      <c r="AH904">
        <v>13</v>
      </c>
      <c r="AI904">
        <v>576</v>
      </c>
      <c r="AJ904">
        <v>607</v>
      </c>
      <c r="AK904">
        <v>0</v>
      </c>
      <c r="AL904">
        <v>27</v>
      </c>
      <c r="AM904">
        <v>39</v>
      </c>
      <c r="AN904">
        <v>761</v>
      </c>
      <c r="AO904">
        <v>335</v>
      </c>
      <c r="AP904">
        <v>144</v>
      </c>
      <c r="AQ904">
        <v>23</v>
      </c>
      <c r="AR904">
        <v>167</v>
      </c>
      <c r="AS904">
        <v>14.4</v>
      </c>
      <c r="AT904">
        <v>82</v>
      </c>
      <c r="AU904">
        <v>1200390</v>
      </c>
      <c r="AV904">
        <v>523</v>
      </c>
      <c r="AW904" t="s">
        <v>14740</v>
      </c>
      <c r="AX904" t="s">
        <v>14480</v>
      </c>
      <c r="AY904" t="s">
        <v>11421</v>
      </c>
      <c r="AZ904">
        <v>33143</v>
      </c>
      <c r="BA904">
        <v>6024</v>
      </c>
      <c r="BB904">
        <v>6024</v>
      </c>
      <c r="BC904">
        <v>0</v>
      </c>
      <c r="BE904">
        <v>12086</v>
      </c>
      <c r="BH904" t="s">
        <v>11427</v>
      </c>
      <c r="BI904" t="s">
        <v>11427</v>
      </c>
      <c r="BJ904" t="s">
        <v>11428</v>
      </c>
      <c r="BK904" t="s">
        <v>11428</v>
      </c>
      <c r="BL904" t="s">
        <v>11428</v>
      </c>
      <c r="BM904" t="s">
        <v>11428</v>
      </c>
      <c r="BN904" t="s">
        <v>11428</v>
      </c>
      <c r="BO904" t="s">
        <v>11428</v>
      </c>
      <c r="BP904" t="s">
        <v>11428</v>
      </c>
      <c r="BQ904" t="s">
        <v>11427</v>
      </c>
      <c r="BR904" t="s">
        <v>11427</v>
      </c>
      <c r="BS904" t="s">
        <v>11427</v>
      </c>
      <c r="BT904" t="s">
        <v>11427</v>
      </c>
      <c r="BU904" t="s">
        <v>11427</v>
      </c>
      <c r="BV904" t="s">
        <v>11427</v>
      </c>
      <c r="BW904" t="s">
        <v>11427</v>
      </c>
      <c r="BY904" t="s">
        <v>11427</v>
      </c>
      <c r="CB904" t="s">
        <v>11427</v>
      </c>
      <c r="CD904">
        <v>144</v>
      </c>
      <c r="CE904">
        <v>23</v>
      </c>
      <c r="CF904">
        <v>167</v>
      </c>
      <c r="CG904">
        <v>1</v>
      </c>
      <c r="CH904">
        <v>20</v>
      </c>
      <c r="CI904">
        <v>1183</v>
      </c>
    </row>
    <row r="905" spans="1:87">
      <c r="A905">
        <v>120039000524</v>
      </c>
      <c r="B905" t="s">
        <v>11490</v>
      </c>
      <c r="C905" t="s">
        <v>13861</v>
      </c>
      <c r="D905" t="s">
        <v>14742</v>
      </c>
      <c r="E905" t="s">
        <v>13863</v>
      </c>
      <c r="F905" t="s">
        <v>14743</v>
      </c>
      <c r="G905" t="s">
        <v>14744</v>
      </c>
      <c r="H905" t="s">
        <v>13221</v>
      </c>
      <c r="I905" t="s">
        <v>11421</v>
      </c>
      <c r="J905">
        <v>33173</v>
      </c>
      <c r="K905" t="s">
        <v>11422</v>
      </c>
      <c r="L905">
        <v>12</v>
      </c>
      <c r="M905" t="s">
        <v>11461</v>
      </c>
      <c r="N905">
        <v>5</v>
      </c>
      <c r="P905">
        <v>37</v>
      </c>
      <c r="Q905">
        <v>87</v>
      </c>
      <c r="R905">
        <v>90</v>
      </c>
      <c r="S905">
        <v>122</v>
      </c>
      <c r="T905">
        <v>113</v>
      </c>
      <c r="U905">
        <v>100</v>
      </c>
      <c r="V905">
        <v>105</v>
      </c>
      <c r="AD905" t="s">
        <v>11424</v>
      </c>
      <c r="AE905">
        <v>25.691500000000001</v>
      </c>
      <c r="AF905">
        <v>-80.358400000000003</v>
      </c>
      <c r="AG905" t="s">
        <v>14745</v>
      </c>
      <c r="AH905">
        <v>13</v>
      </c>
      <c r="AI905">
        <v>357</v>
      </c>
      <c r="AJ905">
        <v>297</v>
      </c>
      <c r="AK905">
        <v>1</v>
      </c>
      <c r="AL905">
        <v>15</v>
      </c>
      <c r="AM905">
        <v>12</v>
      </c>
      <c r="AN905">
        <v>587</v>
      </c>
      <c r="AO905">
        <v>34</v>
      </c>
      <c r="AP905">
        <v>403</v>
      </c>
      <c r="AQ905">
        <v>80</v>
      </c>
      <c r="AR905">
        <v>483</v>
      </c>
      <c r="AS905">
        <v>14.9</v>
      </c>
      <c r="AT905">
        <v>44</v>
      </c>
      <c r="AU905">
        <v>1200390</v>
      </c>
      <c r="AV905">
        <v>524</v>
      </c>
      <c r="AW905" t="s">
        <v>14744</v>
      </c>
      <c r="AX905" t="s">
        <v>13221</v>
      </c>
      <c r="AY905" t="s">
        <v>11421</v>
      </c>
      <c r="AZ905">
        <v>33173</v>
      </c>
      <c r="BA905">
        <v>3915</v>
      </c>
      <c r="BB905">
        <v>3915</v>
      </c>
      <c r="BC905">
        <v>0</v>
      </c>
      <c r="BE905">
        <v>12086</v>
      </c>
      <c r="BH905" t="s">
        <v>11427</v>
      </c>
      <c r="BI905" t="s">
        <v>11427</v>
      </c>
      <c r="BJ905" t="s">
        <v>11428</v>
      </c>
      <c r="BK905" t="s">
        <v>11428</v>
      </c>
      <c r="BL905" t="s">
        <v>11428</v>
      </c>
      <c r="BM905" t="s">
        <v>11428</v>
      </c>
      <c r="BN905" t="s">
        <v>11428</v>
      </c>
      <c r="BO905" t="s">
        <v>11428</v>
      </c>
      <c r="BP905" t="s">
        <v>11428</v>
      </c>
      <c r="BQ905" t="s">
        <v>11427</v>
      </c>
      <c r="BR905" t="s">
        <v>11427</v>
      </c>
      <c r="BS905" t="s">
        <v>11427</v>
      </c>
      <c r="BT905" t="s">
        <v>11427</v>
      </c>
      <c r="BU905" t="s">
        <v>11427</v>
      </c>
      <c r="BV905" t="s">
        <v>11427</v>
      </c>
      <c r="BW905" t="s">
        <v>11427</v>
      </c>
      <c r="BY905" t="s">
        <v>11428</v>
      </c>
      <c r="CB905" t="s">
        <v>11427</v>
      </c>
      <c r="CD905">
        <v>403</v>
      </c>
      <c r="CE905">
        <v>80</v>
      </c>
      <c r="CF905">
        <v>483</v>
      </c>
      <c r="CG905">
        <v>3</v>
      </c>
      <c r="CH905">
        <v>2</v>
      </c>
      <c r="CI905">
        <v>654</v>
      </c>
    </row>
    <row r="906" spans="1:87">
      <c r="A906">
        <v>120039000525</v>
      </c>
      <c r="B906" t="s">
        <v>11490</v>
      </c>
      <c r="C906" t="s">
        <v>13861</v>
      </c>
      <c r="D906" t="s">
        <v>14746</v>
      </c>
      <c r="E906" t="s">
        <v>13863</v>
      </c>
      <c r="F906" t="s">
        <v>14747</v>
      </c>
      <c r="G906" t="s">
        <v>14748</v>
      </c>
      <c r="H906" t="s">
        <v>13221</v>
      </c>
      <c r="I906" t="s">
        <v>11421</v>
      </c>
      <c r="J906">
        <v>33155</v>
      </c>
      <c r="K906" t="s">
        <v>11422</v>
      </c>
      <c r="L906">
        <v>12</v>
      </c>
      <c r="M906" t="s">
        <v>11461</v>
      </c>
      <c r="N906">
        <v>5</v>
      </c>
      <c r="P906">
        <v>15</v>
      </c>
      <c r="Q906">
        <v>56</v>
      </c>
      <c r="R906">
        <v>77</v>
      </c>
      <c r="S906">
        <v>85</v>
      </c>
      <c r="T906">
        <v>91</v>
      </c>
      <c r="U906">
        <v>76</v>
      </c>
      <c r="V906">
        <v>66</v>
      </c>
      <c r="AD906" t="s">
        <v>11424</v>
      </c>
      <c r="AE906">
        <v>25.756900000000002</v>
      </c>
      <c r="AF906">
        <v>-80.292699999999996</v>
      </c>
      <c r="AG906" t="s">
        <v>14749</v>
      </c>
      <c r="AH906">
        <v>13</v>
      </c>
      <c r="AI906">
        <v>251</v>
      </c>
      <c r="AJ906">
        <v>215</v>
      </c>
      <c r="AK906">
        <v>0</v>
      </c>
      <c r="AL906">
        <v>1</v>
      </c>
      <c r="AM906">
        <v>6</v>
      </c>
      <c r="AN906">
        <v>439</v>
      </c>
      <c r="AO906">
        <v>20</v>
      </c>
      <c r="AP906">
        <v>345</v>
      </c>
      <c r="AQ906">
        <v>33</v>
      </c>
      <c r="AR906">
        <v>378</v>
      </c>
      <c r="AS906">
        <v>13.7</v>
      </c>
      <c r="AT906">
        <v>34</v>
      </c>
      <c r="AU906">
        <v>1200390</v>
      </c>
      <c r="AV906">
        <v>525</v>
      </c>
      <c r="AW906" t="s">
        <v>14748</v>
      </c>
      <c r="AX906" t="s">
        <v>13221</v>
      </c>
      <c r="AY906" t="s">
        <v>11421</v>
      </c>
      <c r="AZ906">
        <v>33155</v>
      </c>
      <c r="BA906">
        <v>2106</v>
      </c>
      <c r="BB906">
        <v>2106</v>
      </c>
      <c r="BC906">
        <v>0</v>
      </c>
      <c r="BE906">
        <v>12086</v>
      </c>
      <c r="BH906" t="s">
        <v>11427</v>
      </c>
      <c r="BI906" t="s">
        <v>11427</v>
      </c>
      <c r="BJ906" t="s">
        <v>11428</v>
      </c>
      <c r="BK906" t="s">
        <v>11428</v>
      </c>
      <c r="BL906" t="s">
        <v>11428</v>
      </c>
      <c r="BM906" t="s">
        <v>11428</v>
      </c>
      <c r="BN906" t="s">
        <v>11428</v>
      </c>
      <c r="BO906" t="s">
        <v>11428</v>
      </c>
      <c r="BP906" t="s">
        <v>11428</v>
      </c>
      <c r="BQ906" t="s">
        <v>11427</v>
      </c>
      <c r="BR906" t="s">
        <v>11427</v>
      </c>
      <c r="BS906" t="s">
        <v>11427</v>
      </c>
      <c r="BT906" t="s">
        <v>11427</v>
      </c>
      <c r="BU906" t="s">
        <v>11427</v>
      </c>
      <c r="BV906" t="s">
        <v>11427</v>
      </c>
      <c r="BW906" t="s">
        <v>11427</v>
      </c>
      <c r="BY906" t="s">
        <v>11428</v>
      </c>
      <c r="CB906" t="s">
        <v>11427</v>
      </c>
      <c r="CD906">
        <v>345</v>
      </c>
      <c r="CE906">
        <v>33</v>
      </c>
      <c r="CF906">
        <v>378</v>
      </c>
      <c r="CG906">
        <v>0</v>
      </c>
      <c r="CH906">
        <v>0</v>
      </c>
      <c r="CI906">
        <v>466</v>
      </c>
    </row>
    <row r="907" spans="1:87">
      <c r="A907">
        <v>120039000526</v>
      </c>
      <c r="B907" t="s">
        <v>11490</v>
      </c>
      <c r="C907" t="s">
        <v>13861</v>
      </c>
      <c r="D907" t="s">
        <v>14750</v>
      </c>
      <c r="E907" t="s">
        <v>13863</v>
      </c>
      <c r="F907" t="s">
        <v>14751</v>
      </c>
      <c r="G907" t="s">
        <v>14752</v>
      </c>
      <c r="H907" t="s">
        <v>14753</v>
      </c>
      <c r="I907" t="s">
        <v>11421</v>
      </c>
      <c r="J907">
        <v>33141</v>
      </c>
      <c r="K907" t="s">
        <v>11422</v>
      </c>
      <c r="L907">
        <v>12</v>
      </c>
      <c r="M907" t="s">
        <v>11461</v>
      </c>
      <c r="N907">
        <v>5</v>
      </c>
      <c r="P907">
        <v>72</v>
      </c>
      <c r="Q907">
        <v>73</v>
      </c>
      <c r="R907">
        <v>87</v>
      </c>
      <c r="S907">
        <v>91</v>
      </c>
      <c r="T907">
        <v>91</v>
      </c>
      <c r="U907">
        <v>87</v>
      </c>
      <c r="V907">
        <v>61</v>
      </c>
      <c r="AD907" t="s">
        <v>11424</v>
      </c>
      <c r="AE907">
        <v>25.847000000000001</v>
      </c>
      <c r="AF907">
        <v>-80.147199999999998</v>
      </c>
      <c r="AG907" t="s">
        <v>14754</v>
      </c>
      <c r="AH907">
        <v>13</v>
      </c>
      <c r="AI907">
        <v>291</v>
      </c>
      <c r="AJ907">
        <v>271</v>
      </c>
      <c r="AK907">
        <v>0</v>
      </c>
      <c r="AL907">
        <v>10</v>
      </c>
      <c r="AM907">
        <v>46</v>
      </c>
      <c r="AN907">
        <v>410</v>
      </c>
      <c r="AO907">
        <v>95</v>
      </c>
      <c r="AP907">
        <v>430</v>
      </c>
      <c r="AQ907">
        <v>24</v>
      </c>
      <c r="AR907">
        <v>454</v>
      </c>
      <c r="AS907">
        <v>15.6</v>
      </c>
      <c r="AT907">
        <v>36</v>
      </c>
      <c r="AU907">
        <v>1200390</v>
      </c>
      <c r="AV907">
        <v>526</v>
      </c>
      <c r="AW907" t="s">
        <v>14752</v>
      </c>
      <c r="AX907" t="s">
        <v>14753</v>
      </c>
      <c r="AY907" t="s">
        <v>11421</v>
      </c>
      <c r="AZ907">
        <v>33141</v>
      </c>
      <c r="BA907">
        <v>4324</v>
      </c>
      <c r="BB907">
        <v>4324</v>
      </c>
      <c r="BC907">
        <v>0</v>
      </c>
      <c r="BE907">
        <v>12086</v>
      </c>
      <c r="BH907" t="s">
        <v>11427</v>
      </c>
      <c r="BI907" t="s">
        <v>11427</v>
      </c>
      <c r="BJ907" t="s">
        <v>11428</v>
      </c>
      <c r="BK907" t="s">
        <v>11428</v>
      </c>
      <c r="BL907" t="s">
        <v>11428</v>
      </c>
      <c r="BM907" t="s">
        <v>11428</v>
      </c>
      <c r="BN907" t="s">
        <v>11428</v>
      </c>
      <c r="BO907" t="s">
        <v>11428</v>
      </c>
      <c r="BP907" t="s">
        <v>11428</v>
      </c>
      <c r="BQ907" t="s">
        <v>11427</v>
      </c>
      <c r="BR907" t="s">
        <v>11427</v>
      </c>
      <c r="BS907" t="s">
        <v>11427</v>
      </c>
      <c r="BT907" t="s">
        <v>11427</v>
      </c>
      <c r="BU907" t="s">
        <v>11427</v>
      </c>
      <c r="BV907" t="s">
        <v>11427</v>
      </c>
      <c r="BW907" t="s">
        <v>11427</v>
      </c>
      <c r="BY907" t="s">
        <v>11428</v>
      </c>
      <c r="CB907" t="s">
        <v>11427</v>
      </c>
      <c r="CD907">
        <v>430</v>
      </c>
      <c r="CE907">
        <v>24</v>
      </c>
      <c r="CF907">
        <v>454</v>
      </c>
      <c r="CG907">
        <v>0</v>
      </c>
      <c r="CH907">
        <v>1</v>
      </c>
      <c r="CI907">
        <v>562</v>
      </c>
    </row>
    <row r="908" spans="1:87">
      <c r="A908">
        <v>120039000527</v>
      </c>
      <c r="B908" t="s">
        <v>11490</v>
      </c>
      <c r="C908" t="s">
        <v>13861</v>
      </c>
      <c r="D908" t="s">
        <v>12091</v>
      </c>
      <c r="E908" t="s">
        <v>13863</v>
      </c>
      <c r="F908" t="s">
        <v>14755</v>
      </c>
      <c r="G908" t="s">
        <v>14756</v>
      </c>
      <c r="H908" t="s">
        <v>13221</v>
      </c>
      <c r="I908" t="s">
        <v>11421</v>
      </c>
      <c r="J908">
        <v>33165</v>
      </c>
      <c r="K908" t="s">
        <v>11422</v>
      </c>
      <c r="L908">
        <v>12</v>
      </c>
      <c r="M908" t="s">
        <v>11461</v>
      </c>
      <c r="N908">
        <v>5</v>
      </c>
      <c r="P908">
        <v>134</v>
      </c>
      <c r="Q908">
        <v>40</v>
      </c>
      <c r="R908">
        <v>49</v>
      </c>
      <c r="S908">
        <v>29</v>
      </c>
      <c r="T908">
        <v>60</v>
      </c>
      <c r="U908">
        <v>47</v>
      </c>
      <c r="V908">
        <v>55</v>
      </c>
      <c r="AD908" t="s">
        <v>11424</v>
      </c>
      <c r="AE908">
        <v>25.725200000000001</v>
      </c>
      <c r="AF908">
        <v>-80.362700000000004</v>
      </c>
      <c r="AG908" t="s">
        <v>14757</v>
      </c>
      <c r="AH908">
        <v>13</v>
      </c>
      <c r="AI908">
        <v>231</v>
      </c>
      <c r="AJ908">
        <v>183</v>
      </c>
      <c r="AK908">
        <v>1</v>
      </c>
      <c r="AL908">
        <v>2</v>
      </c>
      <c r="AM908">
        <v>11</v>
      </c>
      <c r="AN908">
        <v>393</v>
      </c>
      <c r="AO908">
        <v>7</v>
      </c>
      <c r="AP908">
        <v>333</v>
      </c>
      <c r="AQ908">
        <v>17</v>
      </c>
      <c r="AR908">
        <v>350</v>
      </c>
      <c r="AS908">
        <v>12.5</v>
      </c>
      <c r="AT908">
        <v>33</v>
      </c>
      <c r="AU908">
        <v>1200390</v>
      </c>
      <c r="AV908">
        <v>527</v>
      </c>
      <c r="AW908" t="s">
        <v>14756</v>
      </c>
      <c r="AX908" t="s">
        <v>13221</v>
      </c>
      <c r="AY908" t="s">
        <v>11421</v>
      </c>
      <c r="AZ908">
        <v>33165</v>
      </c>
      <c r="BA908">
        <v>5634</v>
      </c>
      <c r="BB908">
        <v>5634</v>
      </c>
      <c r="BC908">
        <v>0</v>
      </c>
      <c r="BE908">
        <v>12086</v>
      </c>
      <c r="BH908" t="s">
        <v>11427</v>
      </c>
      <c r="BI908" t="s">
        <v>11427</v>
      </c>
      <c r="BJ908" t="s">
        <v>11428</v>
      </c>
      <c r="BK908" t="s">
        <v>11428</v>
      </c>
      <c r="BL908" t="s">
        <v>11428</v>
      </c>
      <c r="BM908" t="s">
        <v>11428</v>
      </c>
      <c r="BN908" t="s">
        <v>11428</v>
      </c>
      <c r="BO908" t="s">
        <v>11428</v>
      </c>
      <c r="BP908" t="s">
        <v>11428</v>
      </c>
      <c r="BQ908" t="s">
        <v>11427</v>
      </c>
      <c r="BR908" t="s">
        <v>11427</v>
      </c>
      <c r="BS908" t="s">
        <v>11427</v>
      </c>
      <c r="BT908" t="s">
        <v>11427</v>
      </c>
      <c r="BU908" t="s">
        <v>11427</v>
      </c>
      <c r="BV908" t="s">
        <v>11427</v>
      </c>
      <c r="BW908" t="s">
        <v>11427</v>
      </c>
      <c r="BY908" t="s">
        <v>11428</v>
      </c>
      <c r="CB908" t="s">
        <v>11427</v>
      </c>
      <c r="CD908">
        <v>333</v>
      </c>
      <c r="CE908">
        <v>17</v>
      </c>
      <c r="CF908">
        <v>350</v>
      </c>
      <c r="CG908">
        <v>0</v>
      </c>
      <c r="CH908">
        <v>0</v>
      </c>
      <c r="CI908">
        <v>414</v>
      </c>
    </row>
    <row r="909" spans="1:87">
      <c r="A909">
        <v>120039000528</v>
      </c>
      <c r="B909" t="s">
        <v>11490</v>
      </c>
      <c r="C909" t="s">
        <v>13861</v>
      </c>
      <c r="D909" t="s">
        <v>14758</v>
      </c>
      <c r="E909" t="s">
        <v>13863</v>
      </c>
      <c r="F909" t="s">
        <v>14759</v>
      </c>
      <c r="G909" t="s">
        <v>14760</v>
      </c>
      <c r="H909" t="s">
        <v>13221</v>
      </c>
      <c r="I909" t="s">
        <v>11421</v>
      </c>
      <c r="J909">
        <v>33133</v>
      </c>
      <c r="K909" t="s">
        <v>11422</v>
      </c>
      <c r="L909">
        <v>12</v>
      </c>
      <c r="M909" t="s">
        <v>11461</v>
      </c>
      <c r="N909">
        <v>5</v>
      </c>
      <c r="P909">
        <v>33</v>
      </c>
      <c r="Q909">
        <v>59</v>
      </c>
      <c r="R909">
        <v>58</v>
      </c>
      <c r="S909">
        <v>66</v>
      </c>
      <c r="T909">
        <v>71</v>
      </c>
      <c r="U909">
        <v>64</v>
      </c>
      <c r="V909">
        <v>56</v>
      </c>
      <c r="AD909" t="s">
        <v>11424</v>
      </c>
      <c r="AE909">
        <v>25.735499999999998</v>
      </c>
      <c r="AF909">
        <v>-80.254499999999993</v>
      </c>
      <c r="AG909" t="s">
        <v>14761</v>
      </c>
      <c r="AH909">
        <v>13</v>
      </c>
      <c r="AI909">
        <v>233</v>
      </c>
      <c r="AJ909">
        <v>174</v>
      </c>
      <c r="AK909">
        <v>1</v>
      </c>
      <c r="AL909">
        <v>4</v>
      </c>
      <c r="AM909">
        <v>171</v>
      </c>
      <c r="AN909">
        <v>221</v>
      </c>
      <c r="AO909">
        <v>10</v>
      </c>
      <c r="AP909">
        <v>351</v>
      </c>
      <c r="AQ909">
        <v>15</v>
      </c>
      <c r="AR909">
        <v>366</v>
      </c>
      <c r="AS909">
        <v>13.6</v>
      </c>
      <c r="AT909">
        <v>30</v>
      </c>
      <c r="AU909">
        <v>1200390</v>
      </c>
      <c r="AV909">
        <v>528</v>
      </c>
      <c r="AW909" t="s">
        <v>14760</v>
      </c>
      <c r="AX909" t="s">
        <v>13221</v>
      </c>
      <c r="AY909" t="s">
        <v>11421</v>
      </c>
      <c r="AZ909">
        <v>33133</v>
      </c>
      <c r="BA909">
        <v>5708</v>
      </c>
      <c r="BB909">
        <v>5708</v>
      </c>
      <c r="BC909">
        <v>0</v>
      </c>
      <c r="BE909">
        <v>12086</v>
      </c>
      <c r="BH909" t="s">
        <v>11427</v>
      </c>
      <c r="BI909" t="s">
        <v>11427</v>
      </c>
      <c r="BJ909" t="s">
        <v>11428</v>
      </c>
      <c r="BK909" t="s">
        <v>11428</v>
      </c>
      <c r="BL909" t="s">
        <v>11428</v>
      </c>
      <c r="BM909" t="s">
        <v>11428</v>
      </c>
      <c r="BN909" t="s">
        <v>11428</v>
      </c>
      <c r="BO909" t="s">
        <v>11428</v>
      </c>
      <c r="BP909" t="s">
        <v>11428</v>
      </c>
      <c r="BQ909" t="s">
        <v>11427</v>
      </c>
      <c r="BR909" t="s">
        <v>11427</v>
      </c>
      <c r="BS909" t="s">
        <v>11427</v>
      </c>
      <c r="BT909" t="s">
        <v>11427</v>
      </c>
      <c r="BU909" t="s">
        <v>11427</v>
      </c>
      <c r="BV909" t="s">
        <v>11427</v>
      </c>
      <c r="BW909" t="s">
        <v>11427</v>
      </c>
      <c r="BY909" t="s">
        <v>11428</v>
      </c>
      <c r="CB909" t="s">
        <v>11427</v>
      </c>
      <c r="CD909">
        <v>351</v>
      </c>
      <c r="CE909">
        <v>15</v>
      </c>
      <c r="CF909">
        <v>366</v>
      </c>
      <c r="CG909">
        <v>0</v>
      </c>
      <c r="CH909">
        <v>0</v>
      </c>
      <c r="CI909">
        <v>407</v>
      </c>
    </row>
    <row r="910" spans="1:87">
      <c r="A910">
        <v>120039000529</v>
      </c>
      <c r="B910" t="s">
        <v>11490</v>
      </c>
      <c r="C910" t="s">
        <v>13861</v>
      </c>
      <c r="D910" t="s">
        <v>14762</v>
      </c>
      <c r="E910" t="s">
        <v>13863</v>
      </c>
      <c r="F910" t="s">
        <v>14763</v>
      </c>
      <c r="G910" t="s">
        <v>14764</v>
      </c>
      <c r="H910" t="s">
        <v>13979</v>
      </c>
      <c r="I910" t="s">
        <v>11421</v>
      </c>
      <c r="J910">
        <v>33012</v>
      </c>
      <c r="K910" t="s">
        <v>11422</v>
      </c>
      <c r="L910">
        <v>12</v>
      </c>
      <c r="M910" t="s">
        <v>11461</v>
      </c>
      <c r="N910">
        <v>5</v>
      </c>
      <c r="P910">
        <v>19</v>
      </c>
      <c r="Q910">
        <v>60</v>
      </c>
      <c r="R910">
        <v>63</v>
      </c>
      <c r="S910">
        <v>90</v>
      </c>
      <c r="T910">
        <v>79</v>
      </c>
      <c r="U910">
        <v>89</v>
      </c>
      <c r="V910">
        <v>88</v>
      </c>
      <c r="AD910" t="s">
        <v>11424</v>
      </c>
      <c r="AE910">
        <v>25.883099999999999</v>
      </c>
      <c r="AF910">
        <v>-80.294200000000004</v>
      </c>
      <c r="AG910" t="s">
        <v>14765</v>
      </c>
      <c r="AH910">
        <v>13</v>
      </c>
      <c r="AI910">
        <v>242</v>
      </c>
      <c r="AJ910">
        <v>246</v>
      </c>
      <c r="AK910">
        <v>0</v>
      </c>
      <c r="AL910">
        <v>1</v>
      </c>
      <c r="AM910">
        <v>11</v>
      </c>
      <c r="AN910">
        <v>466</v>
      </c>
      <c r="AO910">
        <v>9</v>
      </c>
      <c r="AP910">
        <v>385</v>
      </c>
      <c r="AQ910">
        <v>35</v>
      </c>
      <c r="AR910">
        <v>420</v>
      </c>
      <c r="AS910">
        <v>14.8</v>
      </c>
      <c r="AT910">
        <v>33</v>
      </c>
      <c r="AU910">
        <v>1200390</v>
      </c>
      <c r="AV910">
        <v>529</v>
      </c>
      <c r="AW910" t="s">
        <v>14764</v>
      </c>
      <c r="AX910" t="s">
        <v>13979</v>
      </c>
      <c r="AY910" t="s">
        <v>11421</v>
      </c>
      <c r="AZ910">
        <v>33012</v>
      </c>
      <c r="BA910">
        <v>6618</v>
      </c>
      <c r="BB910">
        <v>6618</v>
      </c>
      <c r="BC910">
        <v>0</v>
      </c>
      <c r="BE910">
        <v>12086</v>
      </c>
      <c r="BH910" t="s">
        <v>11427</v>
      </c>
      <c r="BI910" t="s">
        <v>11427</v>
      </c>
      <c r="BJ910" t="s">
        <v>11428</v>
      </c>
      <c r="BK910" t="s">
        <v>11428</v>
      </c>
      <c r="BL910" t="s">
        <v>11428</v>
      </c>
      <c r="BM910" t="s">
        <v>11428</v>
      </c>
      <c r="BN910" t="s">
        <v>11428</v>
      </c>
      <c r="BO910" t="s">
        <v>11428</v>
      </c>
      <c r="BP910" t="s">
        <v>11428</v>
      </c>
      <c r="BQ910" t="s">
        <v>11427</v>
      </c>
      <c r="BR910" t="s">
        <v>11427</v>
      </c>
      <c r="BS910" t="s">
        <v>11427</v>
      </c>
      <c r="BT910" t="s">
        <v>11427</v>
      </c>
      <c r="BU910" t="s">
        <v>11427</v>
      </c>
      <c r="BV910" t="s">
        <v>11427</v>
      </c>
      <c r="BW910" t="s">
        <v>11427</v>
      </c>
      <c r="BY910" t="s">
        <v>11428</v>
      </c>
      <c r="CB910" t="s">
        <v>11427</v>
      </c>
      <c r="CD910">
        <v>385</v>
      </c>
      <c r="CE910">
        <v>35</v>
      </c>
      <c r="CF910">
        <v>420</v>
      </c>
      <c r="CG910">
        <v>1</v>
      </c>
      <c r="CH910">
        <v>0</v>
      </c>
      <c r="CI910">
        <v>488</v>
      </c>
    </row>
    <row r="911" spans="1:87">
      <c r="A911">
        <v>120039000530</v>
      </c>
      <c r="B911" t="s">
        <v>11490</v>
      </c>
      <c r="C911" t="s">
        <v>13861</v>
      </c>
      <c r="D911" t="s">
        <v>14766</v>
      </c>
      <c r="E911" t="s">
        <v>13863</v>
      </c>
      <c r="F911" t="s">
        <v>14767</v>
      </c>
      <c r="G911" t="s">
        <v>14768</v>
      </c>
      <c r="H911" t="s">
        <v>13221</v>
      </c>
      <c r="I911" t="s">
        <v>11421</v>
      </c>
      <c r="J911">
        <v>33175</v>
      </c>
      <c r="K911" t="s">
        <v>11422</v>
      </c>
      <c r="L911">
        <v>12</v>
      </c>
      <c r="M911" t="s">
        <v>11461</v>
      </c>
      <c r="N911">
        <v>5</v>
      </c>
      <c r="P911">
        <v>28</v>
      </c>
      <c r="Q911">
        <v>43</v>
      </c>
      <c r="R911">
        <v>43</v>
      </c>
      <c r="S911">
        <v>55</v>
      </c>
      <c r="T911">
        <v>58</v>
      </c>
      <c r="U911">
        <v>57</v>
      </c>
      <c r="V911">
        <v>62</v>
      </c>
      <c r="AD911" t="s">
        <v>11424</v>
      </c>
      <c r="AE911">
        <v>25.7376</v>
      </c>
      <c r="AF911">
        <v>-80.393199999999993</v>
      </c>
      <c r="AG911" t="s">
        <v>14769</v>
      </c>
      <c r="AH911">
        <v>13</v>
      </c>
      <c r="AI911">
        <v>168</v>
      </c>
      <c r="AJ911">
        <v>178</v>
      </c>
      <c r="AK911">
        <v>0</v>
      </c>
      <c r="AL911">
        <v>0</v>
      </c>
      <c r="AM911">
        <v>2</v>
      </c>
      <c r="AN911">
        <v>334</v>
      </c>
      <c r="AO911">
        <v>10</v>
      </c>
      <c r="AP911">
        <v>252</v>
      </c>
      <c r="AQ911">
        <v>19</v>
      </c>
      <c r="AR911">
        <v>271</v>
      </c>
      <c r="AS911">
        <v>13.8</v>
      </c>
      <c r="AT911">
        <v>25</v>
      </c>
      <c r="AU911">
        <v>1200390</v>
      </c>
      <c r="AV911">
        <v>530</v>
      </c>
      <c r="AW911" t="s">
        <v>14768</v>
      </c>
      <c r="AX911" t="s">
        <v>13221</v>
      </c>
      <c r="AY911" t="s">
        <v>11421</v>
      </c>
      <c r="AZ911">
        <v>33175</v>
      </c>
      <c r="BA911">
        <v>3062</v>
      </c>
      <c r="BB911">
        <v>3062</v>
      </c>
      <c r="BC911">
        <v>0</v>
      </c>
      <c r="BE911">
        <v>12086</v>
      </c>
      <c r="BH911" t="s">
        <v>11427</v>
      </c>
      <c r="BI911" t="s">
        <v>11427</v>
      </c>
      <c r="BJ911" t="s">
        <v>11428</v>
      </c>
      <c r="BK911" t="s">
        <v>11428</v>
      </c>
      <c r="BL911" t="s">
        <v>11428</v>
      </c>
      <c r="BM911" t="s">
        <v>11428</v>
      </c>
      <c r="BN911" t="s">
        <v>11428</v>
      </c>
      <c r="BO911" t="s">
        <v>11428</v>
      </c>
      <c r="BP911" t="s">
        <v>11428</v>
      </c>
      <c r="BQ911" t="s">
        <v>11427</v>
      </c>
      <c r="BR911" t="s">
        <v>11427</v>
      </c>
      <c r="BS911" t="s">
        <v>11427</v>
      </c>
      <c r="BT911" t="s">
        <v>11427</v>
      </c>
      <c r="BU911" t="s">
        <v>11427</v>
      </c>
      <c r="BV911" t="s">
        <v>11427</v>
      </c>
      <c r="BW911" t="s">
        <v>11427</v>
      </c>
      <c r="BY911" t="s">
        <v>11428</v>
      </c>
      <c r="CB911" t="s">
        <v>11427</v>
      </c>
      <c r="CD911">
        <v>252</v>
      </c>
      <c r="CE911">
        <v>19</v>
      </c>
      <c r="CF911">
        <v>271</v>
      </c>
      <c r="CG911">
        <v>0</v>
      </c>
      <c r="CH911">
        <v>0</v>
      </c>
      <c r="CI911">
        <v>346</v>
      </c>
    </row>
    <row r="912" spans="1:87">
      <c r="A912">
        <v>120039000531</v>
      </c>
      <c r="B912" t="s">
        <v>11490</v>
      </c>
      <c r="C912" t="s">
        <v>13861</v>
      </c>
      <c r="D912" t="s">
        <v>14770</v>
      </c>
      <c r="E912" t="s">
        <v>13863</v>
      </c>
      <c r="F912" t="s">
        <v>14771</v>
      </c>
      <c r="G912" t="s">
        <v>14772</v>
      </c>
      <c r="H912" t="s">
        <v>13221</v>
      </c>
      <c r="I912" t="s">
        <v>11421</v>
      </c>
      <c r="J912">
        <v>33156</v>
      </c>
      <c r="K912" t="s">
        <v>11422</v>
      </c>
      <c r="L912">
        <v>12</v>
      </c>
      <c r="M912" t="s">
        <v>11461</v>
      </c>
      <c r="N912">
        <v>8</v>
      </c>
      <c r="P912">
        <v>19</v>
      </c>
      <c r="Q912">
        <v>84</v>
      </c>
      <c r="R912">
        <v>97</v>
      </c>
      <c r="S912">
        <v>103</v>
      </c>
      <c r="T912">
        <v>111</v>
      </c>
      <c r="U912">
        <v>116</v>
      </c>
      <c r="V912">
        <v>109</v>
      </c>
      <c r="W912">
        <v>101</v>
      </c>
      <c r="X912">
        <v>109</v>
      </c>
      <c r="Y912">
        <v>93</v>
      </c>
      <c r="AD912" t="s">
        <v>11424</v>
      </c>
      <c r="AE912">
        <v>25.663399999999999</v>
      </c>
      <c r="AF912">
        <v>-80.332300000000004</v>
      </c>
      <c r="AG912" t="s">
        <v>14773</v>
      </c>
      <c r="AH912">
        <v>13</v>
      </c>
      <c r="AI912">
        <v>485</v>
      </c>
      <c r="AJ912">
        <v>457</v>
      </c>
      <c r="AK912">
        <v>3</v>
      </c>
      <c r="AL912">
        <v>26</v>
      </c>
      <c r="AM912">
        <v>73</v>
      </c>
      <c r="AN912">
        <v>628</v>
      </c>
      <c r="AO912">
        <v>188</v>
      </c>
      <c r="AP912">
        <v>326</v>
      </c>
      <c r="AQ912">
        <v>51</v>
      </c>
      <c r="AR912">
        <v>377</v>
      </c>
      <c r="AS912">
        <v>16.8</v>
      </c>
      <c r="AT912">
        <v>56</v>
      </c>
      <c r="AU912">
        <v>1200390</v>
      </c>
      <c r="AV912">
        <v>531</v>
      </c>
      <c r="AW912" t="s">
        <v>14772</v>
      </c>
      <c r="AX912" t="s">
        <v>13221</v>
      </c>
      <c r="AY912" t="s">
        <v>11421</v>
      </c>
      <c r="AZ912">
        <v>33156</v>
      </c>
      <c r="BA912">
        <v>5151</v>
      </c>
      <c r="BB912">
        <v>5151</v>
      </c>
      <c r="BC912">
        <v>0</v>
      </c>
      <c r="BE912">
        <v>12086</v>
      </c>
      <c r="BH912" t="s">
        <v>11427</v>
      </c>
      <c r="BI912" t="s">
        <v>11427</v>
      </c>
      <c r="BJ912" t="s">
        <v>11428</v>
      </c>
      <c r="BK912" t="s">
        <v>11428</v>
      </c>
      <c r="BL912" t="s">
        <v>11428</v>
      </c>
      <c r="BM912" t="s">
        <v>11428</v>
      </c>
      <c r="BN912" t="s">
        <v>11428</v>
      </c>
      <c r="BO912" t="s">
        <v>11428</v>
      </c>
      <c r="BP912" t="s">
        <v>11428</v>
      </c>
      <c r="BQ912" t="s">
        <v>11428</v>
      </c>
      <c r="BR912" t="s">
        <v>11428</v>
      </c>
      <c r="BS912" t="s">
        <v>11428</v>
      </c>
      <c r="BT912" t="s">
        <v>11427</v>
      </c>
      <c r="BU912" t="s">
        <v>11427</v>
      </c>
      <c r="BV912" t="s">
        <v>11427</v>
      </c>
      <c r="BW912" t="s">
        <v>11427</v>
      </c>
      <c r="BY912" t="s">
        <v>11428</v>
      </c>
      <c r="CB912" t="s">
        <v>11427</v>
      </c>
      <c r="CD912">
        <v>326</v>
      </c>
      <c r="CE912">
        <v>51</v>
      </c>
      <c r="CF912">
        <v>377</v>
      </c>
      <c r="CG912">
        <v>0</v>
      </c>
      <c r="CH912">
        <v>24</v>
      </c>
      <c r="CI912">
        <v>942</v>
      </c>
    </row>
    <row r="913" spans="1:87">
      <c r="A913">
        <v>120039000532</v>
      </c>
      <c r="B913" t="s">
        <v>11490</v>
      </c>
      <c r="C913" t="s">
        <v>13861</v>
      </c>
      <c r="D913" t="s">
        <v>14774</v>
      </c>
      <c r="E913" t="s">
        <v>13863</v>
      </c>
      <c r="F913" t="s">
        <v>14775</v>
      </c>
      <c r="G913" t="s">
        <v>14776</v>
      </c>
      <c r="H913" t="s">
        <v>13979</v>
      </c>
      <c r="I913" t="s">
        <v>11421</v>
      </c>
      <c r="J913">
        <v>33012</v>
      </c>
      <c r="K913" t="s">
        <v>11422</v>
      </c>
      <c r="L913">
        <v>12</v>
      </c>
      <c r="M913" t="s">
        <v>11461</v>
      </c>
      <c r="N913">
        <v>5</v>
      </c>
      <c r="P913">
        <v>48</v>
      </c>
      <c r="Q913">
        <v>65</v>
      </c>
      <c r="R913">
        <v>79</v>
      </c>
      <c r="S913">
        <v>83</v>
      </c>
      <c r="T913">
        <v>99</v>
      </c>
      <c r="U913">
        <v>94</v>
      </c>
      <c r="V913">
        <v>98</v>
      </c>
      <c r="AD913" t="s">
        <v>11424</v>
      </c>
      <c r="AE913">
        <v>25.851299999999998</v>
      </c>
      <c r="AF913">
        <v>-80.295100000000005</v>
      </c>
      <c r="AG913" t="s">
        <v>14777</v>
      </c>
      <c r="AH913">
        <v>13</v>
      </c>
      <c r="AI913">
        <v>299</v>
      </c>
      <c r="AJ913">
        <v>267</v>
      </c>
      <c r="AK913">
        <v>0</v>
      </c>
      <c r="AL913">
        <v>0</v>
      </c>
      <c r="AM913">
        <v>8</v>
      </c>
      <c r="AN913">
        <v>546</v>
      </c>
      <c r="AO913">
        <v>11</v>
      </c>
      <c r="AP913">
        <v>492</v>
      </c>
      <c r="AQ913">
        <v>24</v>
      </c>
      <c r="AR913">
        <v>516</v>
      </c>
      <c r="AS913">
        <v>16.2</v>
      </c>
      <c r="AT913">
        <v>35</v>
      </c>
      <c r="AU913">
        <v>1200390</v>
      </c>
      <c r="AV913">
        <v>532</v>
      </c>
      <c r="AW913" t="s">
        <v>14776</v>
      </c>
      <c r="AX913" t="s">
        <v>13979</v>
      </c>
      <c r="AY913" t="s">
        <v>11421</v>
      </c>
      <c r="AZ913">
        <v>33012</v>
      </c>
      <c r="BA913">
        <v>5113</v>
      </c>
      <c r="BB913">
        <v>5113</v>
      </c>
      <c r="BC913">
        <v>0</v>
      </c>
      <c r="BE913">
        <v>12086</v>
      </c>
      <c r="BH913" t="s">
        <v>11427</v>
      </c>
      <c r="BI913" t="s">
        <v>11427</v>
      </c>
      <c r="BJ913" t="s">
        <v>11428</v>
      </c>
      <c r="BK913" t="s">
        <v>11428</v>
      </c>
      <c r="BL913" t="s">
        <v>11428</v>
      </c>
      <c r="BM913" t="s">
        <v>11428</v>
      </c>
      <c r="BN913" t="s">
        <v>11428</v>
      </c>
      <c r="BO913" t="s">
        <v>11428</v>
      </c>
      <c r="BP913" t="s">
        <v>11428</v>
      </c>
      <c r="BQ913" t="s">
        <v>11427</v>
      </c>
      <c r="BR913" t="s">
        <v>11427</v>
      </c>
      <c r="BS913" t="s">
        <v>11427</v>
      </c>
      <c r="BT913" t="s">
        <v>11427</v>
      </c>
      <c r="BU913" t="s">
        <v>11427</v>
      </c>
      <c r="BV913" t="s">
        <v>11427</v>
      </c>
      <c r="BW913" t="s">
        <v>11427</v>
      </c>
      <c r="BY913" t="s">
        <v>11428</v>
      </c>
      <c r="CB913" t="s">
        <v>11427</v>
      </c>
      <c r="CD913">
        <v>492</v>
      </c>
      <c r="CE913">
        <v>24</v>
      </c>
      <c r="CF913">
        <v>516</v>
      </c>
      <c r="CG913">
        <v>0</v>
      </c>
      <c r="CH913">
        <v>1</v>
      </c>
      <c r="CI913">
        <v>566</v>
      </c>
    </row>
    <row r="914" spans="1:87">
      <c r="A914">
        <v>120039000533</v>
      </c>
      <c r="B914" t="s">
        <v>11490</v>
      </c>
      <c r="C914" t="s">
        <v>13861</v>
      </c>
      <c r="D914" t="s">
        <v>14778</v>
      </c>
      <c r="E914" t="s">
        <v>13863</v>
      </c>
      <c r="F914" t="s">
        <v>14779</v>
      </c>
      <c r="G914" t="s">
        <v>14780</v>
      </c>
      <c r="H914" t="s">
        <v>13880</v>
      </c>
      <c r="I914" t="s">
        <v>11421</v>
      </c>
      <c r="J914">
        <v>33030</v>
      </c>
      <c r="K914" t="s">
        <v>11422</v>
      </c>
      <c r="L914">
        <v>12</v>
      </c>
      <c r="M914" t="s">
        <v>11461</v>
      </c>
      <c r="N914">
        <v>8</v>
      </c>
      <c r="P914">
        <v>19</v>
      </c>
      <c r="Q914">
        <v>92</v>
      </c>
      <c r="R914">
        <v>84</v>
      </c>
      <c r="S914">
        <v>113</v>
      </c>
      <c r="T914">
        <v>122</v>
      </c>
      <c r="U914">
        <v>122</v>
      </c>
      <c r="V914">
        <v>88</v>
      </c>
      <c r="W914">
        <v>62</v>
      </c>
      <c r="X914">
        <v>40</v>
      </c>
      <c r="Y914">
        <v>31</v>
      </c>
      <c r="AD914" t="s">
        <v>11424</v>
      </c>
      <c r="AE914">
        <v>25.4633</v>
      </c>
      <c r="AF914">
        <v>-80.495599999999996</v>
      </c>
      <c r="AG914" t="s">
        <v>14781</v>
      </c>
      <c r="AH914">
        <v>13</v>
      </c>
      <c r="AI914">
        <v>416</v>
      </c>
      <c r="AJ914">
        <v>357</v>
      </c>
      <c r="AK914">
        <v>0</v>
      </c>
      <c r="AL914">
        <v>0</v>
      </c>
      <c r="AM914">
        <v>239</v>
      </c>
      <c r="AN914">
        <v>511</v>
      </c>
      <c r="AO914">
        <v>19</v>
      </c>
      <c r="AP914">
        <v>760</v>
      </c>
      <c r="AQ914">
        <v>5</v>
      </c>
      <c r="AR914">
        <v>765</v>
      </c>
      <c r="AS914">
        <v>16.100000000000001</v>
      </c>
      <c r="AT914">
        <v>48</v>
      </c>
      <c r="AU914">
        <v>1200390</v>
      </c>
      <c r="AV914">
        <v>533</v>
      </c>
      <c r="AW914" t="s">
        <v>14780</v>
      </c>
      <c r="AX914" t="s">
        <v>13880</v>
      </c>
      <c r="AY914" t="s">
        <v>11421</v>
      </c>
      <c r="AZ914">
        <v>33030</v>
      </c>
      <c r="BA914">
        <v>6711</v>
      </c>
      <c r="BB914">
        <v>6711</v>
      </c>
      <c r="BC914">
        <v>0</v>
      </c>
      <c r="BE914">
        <v>12086</v>
      </c>
      <c r="BH914" t="s">
        <v>11427</v>
      </c>
      <c r="BI914" t="s">
        <v>11427</v>
      </c>
      <c r="BJ914" t="s">
        <v>11428</v>
      </c>
      <c r="BK914" t="s">
        <v>11428</v>
      </c>
      <c r="BL914" t="s">
        <v>11428</v>
      </c>
      <c r="BM914" t="s">
        <v>11428</v>
      </c>
      <c r="BN914" t="s">
        <v>11428</v>
      </c>
      <c r="BO914" t="s">
        <v>11428</v>
      </c>
      <c r="BP914" t="s">
        <v>11428</v>
      </c>
      <c r="BQ914" t="s">
        <v>11428</v>
      </c>
      <c r="BR914" t="s">
        <v>11428</v>
      </c>
      <c r="BS914" t="s">
        <v>11428</v>
      </c>
      <c r="BT914" t="s">
        <v>11427</v>
      </c>
      <c r="BU914" t="s">
        <v>11427</v>
      </c>
      <c r="BV914" t="s">
        <v>11427</v>
      </c>
      <c r="BW914" t="s">
        <v>11427</v>
      </c>
      <c r="BY914" t="s">
        <v>11428</v>
      </c>
      <c r="CB914" t="s">
        <v>11427</v>
      </c>
      <c r="CD914">
        <v>760</v>
      </c>
      <c r="CE914">
        <v>5</v>
      </c>
      <c r="CF914">
        <v>765</v>
      </c>
      <c r="CG914">
        <v>0</v>
      </c>
      <c r="CH914">
        <v>4</v>
      </c>
      <c r="CI914">
        <v>773</v>
      </c>
    </row>
    <row r="915" spans="1:87">
      <c r="A915">
        <v>120039000534</v>
      </c>
      <c r="B915" t="s">
        <v>11490</v>
      </c>
      <c r="C915" t="s">
        <v>13861</v>
      </c>
      <c r="D915" t="s">
        <v>14782</v>
      </c>
      <c r="E915" t="s">
        <v>13863</v>
      </c>
      <c r="F915" t="s">
        <v>14783</v>
      </c>
      <c r="G915" t="s">
        <v>14784</v>
      </c>
      <c r="H915" t="s">
        <v>13959</v>
      </c>
      <c r="I915" t="s">
        <v>11421</v>
      </c>
      <c r="J915">
        <v>33146</v>
      </c>
      <c r="K915" t="s">
        <v>11422</v>
      </c>
      <c r="L915">
        <v>12</v>
      </c>
      <c r="M915" t="s">
        <v>11461</v>
      </c>
      <c r="N915">
        <v>6</v>
      </c>
      <c r="P915">
        <v>0</v>
      </c>
      <c r="Q915">
        <v>35</v>
      </c>
      <c r="R915">
        <v>61</v>
      </c>
      <c r="S915">
        <v>57</v>
      </c>
      <c r="T915">
        <v>49</v>
      </c>
      <c r="U915">
        <v>53</v>
      </c>
      <c r="V915">
        <v>59</v>
      </c>
      <c r="W915">
        <v>0</v>
      </c>
      <c r="AD915" t="s">
        <v>11424</v>
      </c>
      <c r="AE915">
        <v>25.7212</v>
      </c>
      <c r="AF915">
        <v>-80.273899999999998</v>
      </c>
      <c r="AG915" t="s">
        <v>14785</v>
      </c>
      <c r="AH915">
        <v>13</v>
      </c>
      <c r="AI915">
        <v>195</v>
      </c>
      <c r="AJ915">
        <v>119</v>
      </c>
      <c r="AK915">
        <v>0</v>
      </c>
      <c r="AL915">
        <v>9</v>
      </c>
      <c r="AM915">
        <v>18</v>
      </c>
      <c r="AN915">
        <v>191</v>
      </c>
      <c r="AO915">
        <v>90</v>
      </c>
      <c r="AP915">
        <v>58</v>
      </c>
      <c r="AQ915">
        <v>11</v>
      </c>
      <c r="AR915">
        <v>69</v>
      </c>
      <c r="AS915">
        <v>16.5</v>
      </c>
      <c r="AT915">
        <v>19</v>
      </c>
      <c r="AU915">
        <v>1200390</v>
      </c>
      <c r="AV915">
        <v>534</v>
      </c>
      <c r="AW915" t="s">
        <v>14784</v>
      </c>
      <c r="AX915" t="s">
        <v>13959</v>
      </c>
      <c r="AY915" t="s">
        <v>11421</v>
      </c>
      <c r="AZ915">
        <v>33146</v>
      </c>
      <c r="BA915">
        <v>2058</v>
      </c>
      <c r="BB915">
        <v>2058</v>
      </c>
      <c r="BC915">
        <v>0</v>
      </c>
      <c r="BE915">
        <v>12086</v>
      </c>
      <c r="BH915" t="s">
        <v>11427</v>
      </c>
      <c r="BI915" t="s">
        <v>11427</v>
      </c>
      <c r="BJ915" t="s">
        <v>11428</v>
      </c>
      <c r="BK915" t="s">
        <v>11428</v>
      </c>
      <c r="BL915" t="s">
        <v>11428</v>
      </c>
      <c r="BM915" t="s">
        <v>11428</v>
      </c>
      <c r="BN915" t="s">
        <v>11428</v>
      </c>
      <c r="BO915" t="s">
        <v>11428</v>
      </c>
      <c r="BP915" t="s">
        <v>11428</v>
      </c>
      <c r="BQ915" t="s">
        <v>11428</v>
      </c>
      <c r="BR915" t="s">
        <v>11427</v>
      </c>
      <c r="BS915" t="s">
        <v>11427</v>
      </c>
      <c r="BT915" t="s">
        <v>11427</v>
      </c>
      <c r="BU915" t="s">
        <v>11427</v>
      </c>
      <c r="BV915" t="s">
        <v>11427</v>
      </c>
      <c r="BW915" t="s">
        <v>11427</v>
      </c>
      <c r="BY915" t="s">
        <v>11427</v>
      </c>
      <c r="CB915" t="s">
        <v>11427</v>
      </c>
      <c r="CD915">
        <v>58</v>
      </c>
      <c r="CE915">
        <v>11</v>
      </c>
      <c r="CF915">
        <v>69</v>
      </c>
      <c r="CG915">
        <v>0</v>
      </c>
      <c r="CH915">
        <v>6</v>
      </c>
      <c r="CI915">
        <v>314</v>
      </c>
    </row>
    <row r="916" spans="1:87">
      <c r="A916">
        <v>120039000535</v>
      </c>
      <c r="B916" t="s">
        <v>11490</v>
      </c>
      <c r="C916" t="s">
        <v>13861</v>
      </c>
      <c r="D916" t="s">
        <v>14786</v>
      </c>
      <c r="E916" t="s">
        <v>13863</v>
      </c>
      <c r="F916" t="s">
        <v>14787</v>
      </c>
      <c r="G916" t="s">
        <v>14788</v>
      </c>
      <c r="H916" t="s">
        <v>13221</v>
      </c>
      <c r="I916" t="s">
        <v>11421</v>
      </c>
      <c r="J916">
        <v>33147</v>
      </c>
      <c r="K916" t="s">
        <v>11422</v>
      </c>
      <c r="L916">
        <v>12</v>
      </c>
      <c r="M916" t="s">
        <v>11461</v>
      </c>
      <c r="N916">
        <v>8</v>
      </c>
      <c r="P916">
        <v>19</v>
      </c>
      <c r="Q916">
        <v>49</v>
      </c>
      <c r="R916">
        <v>51</v>
      </c>
      <c r="S916">
        <v>68</v>
      </c>
      <c r="T916">
        <v>43</v>
      </c>
      <c r="U916">
        <v>63</v>
      </c>
      <c r="V916">
        <v>49</v>
      </c>
      <c r="W916">
        <v>60</v>
      </c>
      <c r="X916">
        <v>48</v>
      </c>
      <c r="Y916">
        <v>44</v>
      </c>
      <c r="AD916" t="s">
        <v>11424</v>
      </c>
      <c r="AE916">
        <v>25.850300000000001</v>
      </c>
      <c r="AF916">
        <v>-80.238799999999998</v>
      </c>
      <c r="AG916" t="s">
        <v>14789</v>
      </c>
      <c r="AH916">
        <v>13</v>
      </c>
      <c r="AI916">
        <v>238</v>
      </c>
      <c r="AJ916">
        <v>256</v>
      </c>
      <c r="AK916">
        <v>0</v>
      </c>
      <c r="AL916">
        <v>0</v>
      </c>
      <c r="AM916">
        <v>337</v>
      </c>
      <c r="AN916">
        <v>149</v>
      </c>
      <c r="AO916">
        <v>5</v>
      </c>
      <c r="AP916">
        <v>476</v>
      </c>
      <c r="AQ916">
        <v>6</v>
      </c>
      <c r="AR916">
        <v>482</v>
      </c>
      <c r="AS916">
        <v>17</v>
      </c>
      <c r="AT916">
        <v>29</v>
      </c>
      <c r="AU916">
        <v>1200390</v>
      </c>
      <c r="AV916">
        <v>535</v>
      </c>
      <c r="AW916" t="s">
        <v>14788</v>
      </c>
      <c r="AX916" t="s">
        <v>13221</v>
      </c>
      <c r="AY916" t="s">
        <v>11421</v>
      </c>
      <c r="AZ916">
        <v>33147</v>
      </c>
      <c r="BA916">
        <v>4100</v>
      </c>
      <c r="BB916">
        <v>4100</v>
      </c>
      <c r="BC916">
        <v>0</v>
      </c>
      <c r="BE916">
        <v>12086</v>
      </c>
      <c r="BH916" t="s">
        <v>11427</v>
      </c>
      <c r="BI916" t="s">
        <v>11427</v>
      </c>
      <c r="BJ916" t="s">
        <v>11428</v>
      </c>
      <c r="BK916" t="s">
        <v>11428</v>
      </c>
      <c r="BL916" t="s">
        <v>11428</v>
      </c>
      <c r="BM916" t="s">
        <v>11428</v>
      </c>
      <c r="BN916" t="s">
        <v>11428</v>
      </c>
      <c r="BO916" t="s">
        <v>11428</v>
      </c>
      <c r="BP916" t="s">
        <v>11428</v>
      </c>
      <c r="BQ916" t="s">
        <v>11428</v>
      </c>
      <c r="BR916" t="s">
        <v>11428</v>
      </c>
      <c r="BS916" t="s">
        <v>11428</v>
      </c>
      <c r="BT916" t="s">
        <v>11427</v>
      </c>
      <c r="BU916" t="s">
        <v>11427</v>
      </c>
      <c r="BV916" t="s">
        <v>11427</v>
      </c>
      <c r="BW916" t="s">
        <v>11427</v>
      </c>
      <c r="BY916" t="s">
        <v>11428</v>
      </c>
      <c r="CB916" t="s">
        <v>11427</v>
      </c>
      <c r="CD916">
        <v>476</v>
      </c>
      <c r="CE916">
        <v>6</v>
      </c>
      <c r="CF916">
        <v>482</v>
      </c>
      <c r="CG916">
        <v>0</v>
      </c>
      <c r="CH916">
        <v>3</v>
      </c>
      <c r="CI916">
        <v>494</v>
      </c>
    </row>
    <row r="917" spans="1:87">
      <c r="A917">
        <v>120039000536</v>
      </c>
      <c r="B917" t="s">
        <v>11490</v>
      </c>
      <c r="C917" t="s">
        <v>13861</v>
      </c>
      <c r="D917" t="s">
        <v>14790</v>
      </c>
      <c r="E917" t="s">
        <v>13863</v>
      </c>
      <c r="F917" t="s">
        <v>14791</v>
      </c>
      <c r="G917" t="s">
        <v>14792</v>
      </c>
      <c r="H917" t="s">
        <v>13221</v>
      </c>
      <c r="I917" t="s">
        <v>11421</v>
      </c>
      <c r="J917">
        <v>33167</v>
      </c>
      <c r="K917" t="s">
        <v>11422</v>
      </c>
      <c r="L917">
        <v>12</v>
      </c>
      <c r="M917" t="s">
        <v>11461</v>
      </c>
      <c r="N917">
        <v>8</v>
      </c>
      <c r="P917">
        <v>69</v>
      </c>
      <c r="Q917">
        <v>94</v>
      </c>
      <c r="R917">
        <v>80</v>
      </c>
      <c r="S917">
        <v>85</v>
      </c>
      <c r="T917">
        <v>87</v>
      </c>
      <c r="U917">
        <v>63</v>
      </c>
      <c r="V917">
        <v>56</v>
      </c>
      <c r="W917">
        <v>71</v>
      </c>
      <c r="X917">
        <v>60</v>
      </c>
      <c r="Y917">
        <v>76</v>
      </c>
      <c r="AD917" t="s">
        <v>11424</v>
      </c>
      <c r="AE917">
        <v>25.890599999999999</v>
      </c>
      <c r="AF917">
        <v>-80.234399999999994</v>
      </c>
      <c r="AG917" t="s">
        <v>14793</v>
      </c>
      <c r="AH917">
        <v>13</v>
      </c>
      <c r="AI917">
        <v>387</v>
      </c>
      <c r="AJ917">
        <v>354</v>
      </c>
      <c r="AK917">
        <v>0</v>
      </c>
      <c r="AL917">
        <v>0</v>
      </c>
      <c r="AM917">
        <v>609</v>
      </c>
      <c r="AN917">
        <v>126</v>
      </c>
      <c r="AO917">
        <v>2</v>
      </c>
      <c r="AP917">
        <v>692</v>
      </c>
      <c r="AQ917">
        <v>19</v>
      </c>
      <c r="AR917">
        <v>711</v>
      </c>
      <c r="AS917">
        <v>16.5</v>
      </c>
      <c r="AT917">
        <v>45</v>
      </c>
      <c r="AU917">
        <v>1200390</v>
      </c>
      <c r="AV917">
        <v>536</v>
      </c>
      <c r="AW917" t="s">
        <v>14792</v>
      </c>
      <c r="AX917" t="s">
        <v>13221</v>
      </c>
      <c r="AY917" t="s">
        <v>11421</v>
      </c>
      <c r="AZ917">
        <v>33167</v>
      </c>
      <c r="BA917">
        <v>1428</v>
      </c>
      <c r="BB917">
        <v>1428</v>
      </c>
      <c r="BC917">
        <v>0</v>
      </c>
      <c r="BE917">
        <v>12086</v>
      </c>
      <c r="BH917" t="s">
        <v>11427</v>
      </c>
      <c r="BI917" t="s">
        <v>11427</v>
      </c>
      <c r="BJ917" t="s">
        <v>11428</v>
      </c>
      <c r="BK917" t="s">
        <v>11428</v>
      </c>
      <c r="BL917" t="s">
        <v>11428</v>
      </c>
      <c r="BM917" t="s">
        <v>11428</v>
      </c>
      <c r="BN917" t="s">
        <v>11428</v>
      </c>
      <c r="BO917" t="s">
        <v>11428</v>
      </c>
      <c r="BP917" t="s">
        <v>11428</v>
      </c>
      <c r="BQ917" t="s">
        <v>11428</v>
      </c>
      <c r="BR917" t="s">
        <v>11428</v>
      </c>
      <c r="BS917" t="s">
        <v>11428</v>
      </c>
      <c r="BT917" t="s">
        <v>11427</v>
      </c>
      <c r="BU917" t="s">
        <v>11427</v>
      </c>
      <c r="BV917" t="s">
        <v>11427</v>
      </c>
      <c r="BW917" t="s">
        <v>11427</v>
      </c>
      <c r="BY917" t="s">
        <v>11428</v>
      </c>
      <c r="CB917" t="s">
        <v>11427</v>
      </c>
      <c r="CD917">
        <v>692</v>
      </c>
      <c r="CE917">
        <v>19</v>
      </c>
      <c r="CF917">
        <v>711</v>
      </c>
      <c r="CG917">
        <v>2</v>
      </c>
      <c r="CH917">
        <v>2</v>
      </c>
      <c r="CI917">
        <v>741</v>
      </c>
    </row>
    <row r="918" spans="1:87">
      <c r="A918">
        <v>120039000537</v>
      </c>
      <c r="B918" t="s">
        <v>11490</v>
      </c>
      <c r="C918" t="s">
        <v>13861</v>
      </c>
      <c r="D918" t="s">
        <v>14794</v>
      </c>
      <c r="E918" t="s">
        <v>13863</v>
      </c>
      <c r="F918" t="s">
        <v>14795</v>
      </c>
      <c r="G918" t="s">
        <v>14796</v>
      </c>
      <c r="H918" t="s">
        <v>13221</v>
      </c>
      <c r="I918" t="s">
        <v>11421</v>
      </c>
      <c r="J918">
        <v>33136</v>
      </c>
      <c r="K918" t="s">
        <v>11422</v>
      </c>
      <c r="L918">
        <v>12</v>
      </c>
      <c r="M918" t="s">
        <v>11461</v>
      </c>
      <c r="N918">
        <v>5</v>
      </c>
      <c r="P918">
        <v>17</v>
      </c>
      <c r="Q918">
        <v>50</v>
      </c>
      <c r="R918">
        <v>33</v>
      </c>
      <c r="S918">
        <v>32</v>
      </c>
      <c r="T918">
        <v>43</v>
      </c>
      <c r="U918">
        <v>39</v>
      </c>
      <c r="V918">
        <v>37</v>
      </c>
      <c r="AD918" t="s">
        <v>11424</v>
      </c>
      <c r="AE918">
        <v>25.793500000000002</v>
      </c>
      <c r="AF918">
        <v>-80.1982</v>
      </c>
      <c r="AG918" t="s">
        <v>14797</v>
      </c>
      <c r="AH918">
        <v>13</v>
      </c>
      <c r="AI918">
        <v>121</v>
      </c>
      <c r="AJ918">
        <v>130</v>
      </c>
      <c r="AK918">
        <v>0</v>
      </c>
      <c r="AL918">
        <v>0</v>
      </c>
      <c r="AM918">
        <v>203</v>
      </c>
      <c r="AN918">
        <v>46</v>
      </c>
      <c r="AO918">
        <v>2</v>
      </c>
      <c r="AP918">
        <v>248</v>
      </c>
      <c r="AQ918">
        <v>0</v>
      </c>
      <c r="AR918">
        <v>248</v>
      </c>
      <c r="AS918">
        <v>15.7</v>
      </c>
      <c r="AT918">
        <v>16</v>
      </c>
      <c r="AU918">
        <v>1200390</v>
      </c>
      <c r="AV918">
        <v>537</v>
      </c>
      <c r="AW918" t="s">
        <v>14796</v>
      </c>
      <c r="AX918" t="s">
        <v>13221</v>
      </c>
      <c r="AY918" t="s">
        <v>11421</v>
      </c>
      <c r="AZ918">
        <v>33136</v>
      </c>
      <c r="BA918">
        <v>1710</v>
      </c>
      <c r="BB918">
        <v>1710</v>
      </c>
      <c r="BC918">
        <v>0</v>
      </c>
      <c r="BE918">
        <v>12086</v>
      </c>
      <c r="BH918" t="s">
        <v>11427</v>
      </c>
      <c r="BI918" t="s">
        <v>11427</v>
      </c>
      <c r="BJ918" t="s">
        <v>11428</v>
      </c>
      <c r="BK918" t="s">
        <v>11428</v>
      </c>
      <c r="BL918" t="s">
        <v>11428</v>
      </c>
      <c r="BM918" t="s">
        <v>11428</v>
      </c>
      <c r="BN918" t="s">
        <v>11428</v>
      </c>
      <c r="BO918" t="s">
        <v>11428</v>
      </c>
      <c r="BP918" t="s">
        <v>11428</v>
      </c>
      <c r="BQ918" t="s">
        <v>11427</v>
      </c>
      <c r="BR918" t="s">
        <v>11427</v>
      </c>
      <c r="BS918" t="s">
        <v>11427</v>
      </c>
      <c r="BT918" t="s">
        <v>11427</v>
      </c>
      <c r="BU918" t="s">
        <v>11427</v>
      </c>
      <c r="BV918" t="s">
        <v>11427</v>
      </c>
      <c r="BW918" t="s">
        <v>11427</v>
      </c>
      <c r="BY918" t="s">
        <v>11428</v>
      </c>
      <c r="CB918" t="s">
        <v>11427</v>
      </c>
      <c r="CD918">
        <v>248</v>
      </c>
      <c r="CE918">
        <v>0</v>
      </c>
      <c r="CF918">
        <v>248</v>
      </c>
      <c r="CG918">
        <v>0</v>
      </c>
      <c r="CH918">
        <v>0</v>
      </c>
      <c r="CI918">
        <v>251</v>
      </c>
    </row>
    <row r="919" spans="1:87">
      <c r="A919">
        <v>120039000538</v>
      </c>
      <c r="B919" t="s">
        <v>11490</v>
      </c>
      <c r="C919" t="s">
        <v>13861</v>
      </c>
      <c r="D919" t="s">
        <v>14798</v>
      </c>
      <c r="E919" t="s">
        <v>13863</v>
      </c>
      <c r="F919" t="s">
        <v>14799</v>
      </c>
      <c r="G919" t="s">
        <v>14800</v>
      </c>
      <c r="H919" t="s">
        <v>13221</v>
      </c>
      <c r="I919" t="s">
        <v>11421</v>
      </c>
      <c r="J919">
        <v>33157</v>
      </c>
      <c r="K919" t="s">
        <v>11422</v>
      </c>
      <c r="L919">
        <v>12</v>
      </c>
      <c r="M919" t="s">
        <v>11461</v>
      </c>
      <c r="N919">
        <v>5</v>
      </c>
      <c r="P919">
        <v>36</v>
      </c>
      <c r="Q919">
        <v>100</v>
      </c>
      <c r="R919">
        <v>104</v>
      </c>
      <c r="S919">
        <v>100</v>
      </c>
      <c r="T919">
        <v>101</v>
      </c>
      <c r="U919">
        <v>85</v>
      </c>
      <c r="V919">
        <v>111</v>
      </c>
      <c r="AD919" t="s">
        <v>11424</v>
      </c>
      <c r="AE919">
        <v>25.591200000000001</v>
      </c>
      <c r="AF919">
        <v>-80.335099999999997</v>
      </c>
      <c r="AG919" t="s">
        <v>14801</v>
      </c>
      <c r="AH919">
        <v>13</v>
      </c>
      <c r="AI919">
        <v>335</v>
      </c>
      <c r="AJ919">
        <v>302</v>
      </c>
      <c r="AK919">
        <v>2</v>
      </c>
      <c r="AL919">
        <v>15</v>
      </c>
      <c r="AM919">
        <v>78</v>
      </c>
      <c r="AN919">
        <v>384</v>
      </c>
      <c r="AO919">
        <v>142</v>
      </c>
      <c r="AP919">
        <v>348</v>
      </c>
      <c r="AQ919">
        <v>58</v>
      </c>
      <c r="AR919">
        <v>406</v>
      </c>
      <c r="AS919">
        <v>16.3</v>
      </c>
      <c r="AT919">
        <v>39</v>
      </c>
      <c r="AU919">
        <v>1200390</v>
      </c>
      <c r="AV919">
        <v>538</v>
      </c>
      <c r="AW919" t="s">
        <v>14800</v>
      </c>
      <c r="AX919" t="s">
        <v>13221</v>
      </c>
      <c r="AY919" t="s">
        <v>11421</v>
      </c>
      <c r="AZ919">
        <v>33157</v>
      </c>
      <c r="BA919">
        <v>7108</v>
      </c>
      <c r="BB919">
        <v>7108</v>
      </c>
      <c r="BC919">
        <v>0</v>
      </c>
      <c r="BE919">
        <v>12086</v>
      </c>
      <c r="BH919" t="s">
        <v>11427</v>
      </c>
      <c r="BI919" t="s">
        <v>11427</v>
      </c>
      <c r="BJ919" t="s">
        <v>11428</v>
      </c>
      <c r="BK919" t="s">
        <v>11428</v>
      </c>
      <c r="BL919" t="s">
        <v>11428</v>
      </c>
      <c r="BM919" t="s">
        <v>11428</v>
      </c>
      <c r="BN919" t="s">
        <v>11428</v>
      </c>
      <c r="BO919" t="s">
        <v>11428</v>
      </c>
      <c r="BP919" t="s">
        <v>11428</v>
      </c>
      <c r="BQ919" t="s">
        <v>11427</v>
      </c>
      <c r="BR919" t="s">
        <v>11427</v>
      </c>
      <c r="BS919" t="s">
        <v>11427</v>
      </c>
      <c r="BT919" t="s">
        <v>11427</v>
      </c>
      <c r="BU919" t="s">
        <v>11427</v>
      </c>
      <c r="BV919" t="s">
        <v>11427</v>
      </c>
      <c r="BW919" t="s">
        <v>11427</v>
      </c>
      <c r="BY919" t="s">
        <v>11428</v>
      </c>
      <c r="CB919" t="s">
        <v>11427</v>
      </c>
      <c r="CD919">
        <v>348</v>
      </c>
      <c r="CE919">
        <v>58</v>
      </c>
      <c r="CF919">
        <v>406</v>
      </c>
      <c r="CG919">
        <v>1</v>
      </c>
      <c r="CH919">
        <v>15</v>
      </c>
      <c r="CI919">
        <v>637</v>
      </c>
    </row>
    <row r="920" spans="1:87">
      <c r="A920">
        <v>120039000539</v>
      </c>
      <c r="B920" t="s">
        <v>11490</v>
      </c>
      <c r="C920" t="s">
        <v>13861</v>
      </c>
      <c r="D920" t="s">
        <v>14802</v>
      </c>
      <c r="E920" t="s">
        <v>13863</v>
      </c>
      <c r="F920" t="s">
        <v>14803</v>
      </c>
      <c r="G920" t="s">
        <v>14804</v>
      </c>
      <c r="H920" t="s">
        <v>13221</v>
      </c>
      <c r="I920" t="s">
        <v>11421</v>
      </c>
      <c r="J920">
        <v>33183</v>
      </c>
      <c r="K920" t="s">
        <v>11422</v>
      </c>
      <c r="L920">
        <v>12</v>
      </c>
      <c r="M920" t="s">
        <v>11461</v>
      </c>
      <c r="N920">
        <v>8</v>
      </c>
      <c r="P920">
        <v>20</v>
      </c>
      <c r="Q920">
        <v>123</v>
      </c>
      <c r="R920">
        <v>126</v>
      </c>
      <c r="S920">
        <v>144</v>
      </c>
      <c r="T920">
        <v>134</v>
      </c>
      <c r="U920">
        <v>162</v>
      </c>
      <c r="V920">
        <v>165</v>
      </c>
      <c r="W920">
        <v>173</v>
      </c>
      <c r="X920">
        <v>171</v>
      </c>
      <c r="Y920">
        <v>154</v>
      </c>
      <c r="AD920" t="s">
        <v>11424</v>
      </c>
      <c r="AE920">
        <v>25.695699999999999</v>
      </c>
      <c r="AF920">
        <v>-80.406300000000002</v>
      </c>
      <c r="AG920" t="s">
        <v>14805</v>
      </c>
      <c r="AH920">
        <v>13</v>
      </c>
      <c r="AI920">
        <v>707</v>
      </c>
      <c r="AJ920">
        <v>665</v>
      </c>
      <c r="AK920">
        <v>1</v>
      </c>
      <c r="AL920">
        <v>22</v>
      </c>
      <c r="AM920">
        <v>22</v>
      </c>
      <c r="AN920">
        <v>1269</v>
      </c>
      <c r="AO920">
        <v>55</v>
      </c>
      <c r="AP920">
        <v>874</v>
      </c>
      <c r="AQ920">
        <v>141</v>
      </c>
      <c r="AR920">
        <v>1015</v>
      </c>
      <c r="AS920">
        <v>17.399999999999999</v>
      </c>
      <c r="AT920">
        <v>79</v>
      </c>
      <c r="AU920">
        <v>1200390</v>
      </c>
      <c r="AV920">
        <v>539</v>
      </c>
      <c r="AW920" t="s">
        <v>14804</v>
      </c>
      <c r="AX920" t="s">
        <v>13221</v>
      </c>
      <c r="AY920" t="s">
        <v>11421</v>
      </c>
      <c r="AZ920">
        <v>33183</v>
      </c>
      <c r="BA920">
        <v>4100</v>
      </c>
      <c r="BB920">
        <v>4100</v>
      </c>
      <c r="BC920">
        <v>0</v>
      </c>
      <c r="BE920">
        <v>12086</v>
      </c>
      <c r="BH920" t="s">
        <v>11427</v>
      </c>
      <c r="BI920" t="s">
        <v>11427</v>
      </c>
      <c r="BJ920" t="s">
        <v>11428</v>
      </c>
      <c r="BK920" t="s">
        <v>11428</v>
      </c>
      <c r="BL920" t="s">
        <v>11428</v>
      </c>
      <c r="BM920" t="s">
        <v>11428</v>
      </c>
      <c r="BN920" t="s">
        <v>11428</v>
      </c>
      <c r="BO920" t="s">
        <v>11428</v>
      </c>
      <c r="BP920" t="s">
        <v>11428</v>
      </c>
      <c r="BQ920" t="s">
        <v>11428</v>
      </c>
      <c r="BR920" t="s">
        <v>11428</v>
      </c>
      <c r="BS920" t="s">
        <v>11428</v>
      </c>
      <c r="BT920" t="s">
        <v>11427</v>
      </c>
      <c r="BU920" t="s">
        <v>11427</v>
      </c>
      <c r="BV920" t="s">
        <v>11427</v>
      </c>
      <c r="BW920" t="s">
        <v>11427</v>
      </c>
      <c r="BY920" t="s">
        <v>11428</v>
      </c>
      <c r="CB920" t="s">
        <v>11427</v>
      </c>
      <c r="CD920">
        <v>874</v>
      </c>
      <c r="CE920">
        <v>141</v>
      </c>
      <c r="CF920">
        <v>1015</v>
      </c>
      <c r="CG920">
        <v>0</v>
      </c>
      <c r="CH920">
        <v>3</v>
      </c>
      <c r="CI920">
        <v>1372</v>
      </c>
    </row>
    <row r="921" spans="1:87">
      <c r="A921">
        <v>120039000540</v>
      </c>
      <c r="B921" t="s">
        <v>11490</v>
      </c>
      <c r="C921" t="s">
        <v>13861</v>
      </c>
      <c r="D921" t="s">
        <v>14806</v>
      </c>
      <c r="E921" t="s">
        <v>13863</v>
      </c>
      <c r="F921" t="s">
        <v>14807</v>
      </c>
      <c r="G921" t="s">
        <v>14808</v>
      </c>
      <c r="H921" t="s">
        <v>13871</v>
      </c>
      <c r="I921" t="s">
        <v>11421</v>
      </c>
      <c r="J921">
        <v>33054</v>
      </c>
      <c r="K921" t="s">
        <v>11422</v>
      </c>
      <c r="L921">
        <v>12</v>
      </c>
      <c r="M921" t="s">
        <v>11461</v>
      </c>
      <c r="N921">
        <v>5</v>
      </c>
      <c r="P921">
        <v>73</v>
      </c>
      <c r="Q921">
        <v>59</v>
      </c>
      <c r="R921">
        <v>53</v>
      </c>
      <c r="S921">
        <v>46</v>
      </c>
      <c r="T921">
        <v>68</v>
      </c>
      <c r="U921">
        <v>44</v>
      </c>
      <c r="V921">
        <v>42</v>
      </c>
      <c r="AD921" t="s">
        <v>11424</v>
      </c>
      <c r="AE921">
        <v>25.903600000000001</v>
      </c>
      <c r="AF921">
        <v>-80.241100000000003</v>
      </c>
      <c r="AG921" t="s">
        <v>14809</v>
      </c>
      <c r="AH921">
        <v>13</v>
      </c>
      <c r="AI921">
        <v>175</v>
      </c>
      <c r="AJ921">
        <v>210</v>
      </c>
      <c r="AK921">
        <v>0</v>
      </c>
      <c r="AL921">
        <v>0</v>
      </c>
      <c r="AM921">
        <v>352</v>
      </c>
      <c r="AN921">
        <v>24</v>
      </c>
      <c r="AO921">
        <v>3</v>
      </c>
      <c r="AP921">
        <v>380</v>
      </c>
      <c r="AQ921">
        <v>3</v>
      </c>
      <c r="AR921">
        <v>383</v>
      </c>
      <c r="AS921">
        <v>17.5</v>
      </c>
      <c r="AT921">
        <v>22</v>
      </c>
      <c r="AU921">
        <v>1200390</v>
      </c>
      <c r="AV921">
        <v>540</v>
      </c>
      <c r="AW921" t="s">
        <v>14808</v>
      </c>
      <c r="AX921" t="s">
        <v>13871</v>
      </c>
      <c r="AY921" t="s">
        <v>11421</v>
      </c>
      <c r="AZ921">
        <v>33054</v>
      </c>
      <c r="BA921">
        <v>3729</v>
      </c>
      <c r="BB921">
        <v>3729</v>
      </c>
      <c r="BC921">
        <v>0</v>
      </c>
      <c r="BE921">
        <v>12086</v>
      </c>
      <c r="BH921" t="s">
        <v>11427</v>
      </c>
      <c r="BI921" t="s">
        <v>11427</v>
      </c>
      <c r="BJ921" t="s">
        <v>11428</v>
      </c>
      <c r="BK921" t="s">
        <v>11428</v>
      </c>
      <c r="BL921" t="s">
        <v>11428</v>
      </c>
      <c r="BM921" t="s">
        <v>11428</v>
      </c>
      <c r="BN921" t="s">
        <v>11428</v>
      </c>
      <c r="BO921" t="s">
        <v>11428</v>
      </c>
      <c r="BP921" t="s">
        <v>11428</v>
      </c>
      <c r="BQ921" t="s">
        <v>11427</v>
      </c>
      <c r="BR921" t="s">
        <v>11427</v>
      </c>
      <c r="BS921" t="s">
        <v>11427</v>
      </c>
      <c r="BT921" t="s">
        <v>11427</v>
      </c>
      <c r="BU921" t="s">
        <v>11427</v>
      </c>
      <c r="BV921" t="s">
        <v>11427</v>
      </c>
      <c r="BW921" t="s">
        <v>11427</v>
      </c>
      <c r="BY921" t="s">
        <v>11428</v>
      </c>
      <c r="CB921" t="s">
        <v>11427</v>
      </c>
      <c r="CD921">
        <v>380</v>
      </c>
      <c r="CE921">
        <v>3</v>
      </c>
      <c r="CF921">
        <v>383</v>
      </c>
      <c r="CG921">
        <v>0</v>
      </c>
      <c r="CH921">
        <v>6</v>
      </c>
      <c r="CI921">
        <v>385</v>
      </c>
    </row>
    <row r="922" spans="1:87">
      <c r="A922">
        <v>120039000541</v>
      </c>
      <c r="B922" t="s">
        <v>11490</v>
      </c>
      <c r="C922" t="s">
        <v>13861</v>
      </c>
      <c r="D922" t="s">
        <v>14810</v>
      </c>
      <c r="E922" t="s">
        <v>13863</v>
      </c>
      <c r="F922" t="s">
        <v>14811</v>
      </c>
      <c r="G922" t="s">
        <v>14812</v>
      </c>
      <c r="H922" t="s">
        <v>13221</v>
      </c>
      <c r="I922" t="s">
        <v>11421</v>
      </c>
      <c r="J922">
        <v>33142</v>
      </c>
      <c r="K922" t="s">
        <v>11422</v>
      </c>
      <c r="L922">
        <v>12</v>
      </c>
      <c r="M922">
        <v>6</v>
      </c>
      <c r="N922">
        <v>8</v>
      </c>
      <c r="W922">
        <v>144</v>
      </c>
      <c r="X922">
        <v>158</v>
      </c>
      <c r="Y922">
        <v>152</v>
      </c>
      <c r="AD922" t="s">
        <v>11424</v>
      </c>
      <c r="AE922">
        <v>25.818100000000001</v>
      </c>
      <c r="AF922">
        <v>-80.219099999999997</v>
      </c>
      <c r="AG922" t="s">
        <v>14813</v>
      </c>
      <c r="AH922">
        <v>13</v>
      </c>
      <c r="AI922">
        <v>246</v>
      </c>
      <c r="AJ922">
        <v>208</v>
      </c>
      <c r="AK922">
        <v>0</v>
      </c>
      <c r="AL922">
        <v>2</v>
      </c>
      <c r="AM922">
        <v>251</v>
      </c>
      <c r="AN922">
        <v>199</v>
      </c>
      <c r="AO922">
        <v>1</v>
      </c>
      <c r="AP922">
        <v>394</v>
      </c>
      <c r="AQ922">
        <v>6</v>
      </c>
      <c r="AR922">
        <v>400</v>
      </c>
      <c r="AS922">
        <v>14.6</v>
      </c>
      <c r="AT922">
        <v>31</v>
      </c>
      <c r="AU922">
        <v>1200390</v>
      </c>
      <c r="AV922">
        <v>541</v>
      </c>
      <c r="AW922" t="s">
        <v>14812</v>
      </c>
      <c r="AX922" t="s">
        <v>13221</v>
      </c>
      <c r="AY922" t="s">
        <v>11421</v>
      </c>
      <c r="AZ922">
        <v>33142</v>
      </c>
      <c r="BA922">
        <v>4143</v>
      </c>
      <c r="BB922">
        <v>4143</v>
      </c>
      <c r="BC922">
        <v>0</v>
      </c>
      <c r="BE922">
        <v>12086</v>
      </c>
      <c r="BH922" t="s">
        <v>11427</v>
      </c>
      <c r="BI922" t="s">
        <v>11427</v>
      </c>
      <c r="BJ922" t="s">
        <v>11427</v>
      </c>
      <c r="BK922" t="s">
        <v>11427</v>
      </c>
      <c r="BL922" t="s">
        <v>11427</v>
      </c>
      <c r="BM922" t="s">
        <v>11427</v>
      </c>
      <c r="BN922" t="s">
        <v>11427</v>
      </c>
      <c r="BO922" t="s">
        <v>11427</v>
      </c>
      <c r="BP922" t="s">
        <v>11427</v>
      </c>
      <c r="BQ922" t="s">
        <v>11428</v>
      </c>
      <c r="BR922" t="s">
        <v>11428</v>
      </c>
      <c r="BS922" t="s">
        <v>11428</v>
      </c>
      <c r="BT922" t="s">
        <v>11427</v>
      </c>
      <c r="BU922" t="s">
        <v>11427</v>
      </c>
      <c r="BV922" t="s">
        <v>11427</v>
      </c>
      <c r="BW922" t="s">
        <v>11427</v>
      </c>
      <c r="BY922" t="s">
        <v>11428</v>
      </c>
      <c r="CB922" t="s">
        <v>11427</v>
      </c>
      <c r="CD922">
        <v>394</v>
      </c>
      <c r="CE922">
        <v>6</v>
      </c>
      <c r="CF922">
        <v>400</v>
      </c>
      <c r="CG922">
        <v>0</v>
      </c>
      <c r="CH922">
        <v>1</v>
      </c>
      <c r="CI922">
        <v>454</v>
      </c>
    </row>
    <row r="923" spans="1:87">
      <c r="A923">
        <v>120039000542</v>
      </c>
      <c r="B923" t="s">
        <v>11490</v>
      </c>
      <c r="C923" t="s">
        <v>13861</v>
      </c>
      <c r="D923" t="s">
        <v>14814</v>
      </c>
      <c r="E923" t="s">
        <v>13863</v>
      </c>
      <c r="F923" t="s">
        <v>14815</v>
      </c>
      <c r="G923" t="s">
        <v>14816</v>
      </c>
      <c r="H923" t="s">
        <v>13221</v>
      </c>
      <c r="I923" t="s">
        <v>11421</v>
      </c>
      <c r="J923">
        <v>33186</v>
      </c>
      <c r="K923" t="s">
        <v>11422</v>
      </c>
      <c r="L923">
        <v>12</v>
      </c>
      <c r="M923">
        <v>6</v>
      </c>
      <c r="N923">
        <v>8</v>
      </c>
      <c r="W923">
        <v>484</v>
      </c>
      <c r="X923">
        <v>422</v>
      </c>
      <c r="Y923">
        <v>498</v>
      </c>
      <c r="AD923" t="s">
        <v>11424</v>
      </c>
      <c r="AE923">
        <v>25.666599999999999</v>
      </c>
      <c r="AF923">
        <v>-80.400999999999996</v>
      </c>
      <c r="AG923" t="s">
        <v>14817</v>
      </c>
      <c r="AH923">
        <v>13</v>
      </c>
      <c r="AI923">
        <v>694</v>
      </c>
      <c r="AJ923">
        <v>710</v>
      </c>
      <c r="AK923">
        <v>1</v>
      </c>
      <c r="AL923">
        <v>27</v>
      </c>
      <c r="AM923">
        <v>117</v>
      </c>
      <c r="AN923">
        <v>1088</v>
      </c>
      <c r="AO923">
        <v>162</v>
      </c>
      <c r="AP923">
        <v>707</v>
      </c>
      <c r="AQ923">
        <v>126</v>
      </c>
      <c r="AR923">
        <v>833</v>
      </c>
      <c r="AS923">
        <v>24.2</v>
      </c>
      <c r="AT923">
        <v>58</v>
      </c>
      <c r="AU923">
        <v>1200390</v>
      </c>
      <c r="AV923">
        <v>542</v>
      </c>
      <c r="AW923" t="s">
        <v>14816</v>
      </c>
      <c r="AX923" t="s">
        <v>13221</v>
      </c>
      <c r="AY923" t="s">
        <v>11421</v>
      </c>
      <c r="AZ923">
        <v>33186</v>
      </c>
      <c r="BA923">
        <v>3519</v>
      </c>
      <c r="BB923">
        <v>3519</v>
      </c>
      <c r="BC923">
        <v>0</v>
      </c>
      <c r="BE923">
        <v>12086</v>
      </c>
      <c r="BH923" t="s">
        <v>11427</v>
      </c>
      <c r="BI923" t="s">
        <v>11427</v>
      </c>
      <c r="BJ923" t="s">
        <v>11427</v>
      </c>
      <c r="BK923" t="s">
        <v>11427</v>
      </c>
      <c r="BL923" t="s">
        <v>11427</v>
      </c>
      <c r="BM923" t="s">
        <v>11427</v>
      </c>
      <c r="BN923" t="s">
        <v>11427</v>
      </c>
      <c r="BO923" t="s">
        <v>11427</v>
      </c>
      <c r="BP923" t="s">
        <v>11427</v>
      </c>
      <c r="BQ923" t="s">
        <v>11428</v>
      </c>
      <c r="BR923" t="s">
        <v>11428</v>
      </c>
      <c r="BS923" t="s">
        <v>11428</v>
      </c>
      <c r="BT923" t="s">
        <v>11427</v>
      </c>
      <c r="BU923" t="s">
        <v>11427</v>
      </c>
      <c r="BV923" t="s">
        <v>11427</v>
      </c>
      <c r="BW923" t="s">
        <v>11427</v>
      </c>
      <c r="BY923" t="s">
        <v>11428</v>
      </c>
      <c r="CB923" t="s">
        <v>11427</v>
      </c>
      <c r="CD923">
        <v>707</v>
      </c>
      <c r="CE923">
        <v>126</v>
      </c>
      <c r="CF923">
        <v>833</v>
      </c>
      <c r="CG923">
        <v>1</v>
      </c>
      <c r="CH923">
        <v>8</v>
      </c>
      <c r="CI923">
        <v>1404</v>
      </c>
    </row>
    <row r="924" spans="1:87">
      <c r="A924">
        <v>120039000543</v>
      </c>
      <c r="B924" t="s">
        <v>11490</v>
      </c>
      <c r="C924" t="s">
        <v>13861</v>
      </c>
      <c r="D924" t="s">
        <v>14818</v>
      </c>
      <c r="E924" t="s">
        <v>13863</v>
      </c>
      <c r="F924" t="s">
        <v>14819</v>
      </c>
      <c r="G924" t="s">
        <v>14820</v>
      </c>
      <c r="H924" t="s">
        <v>13221</v>
      </c>
      <c r="I924" t="s">
        <v>11421</v>
      </c>
      <c r="J924">
        <v>33142</v>
      </c>
      <c r="K924" t="s">
        <v>11422</v>
      </c>
      <c r="L924">
        <v>12</v>
      </c>
      <c r="M924">
        <v>6</v>
      </c>
      <c r="N924">
        <v>8</v>
      </c>
      <c r="W924">
        <v>149</v>
      </c>
      <c r="X924">
        <v>182</v>
      </c>
      <c r="Y924">
        <v>183</v>
      </c>
      <c r="AD924" t="s">
        <v>11424</v>
      </c>
      <c r="AE924">
        <v>25.819400000000002</v>
      </c>
      <c r="AF924">
        <v>-80.235500000000002</v>
      </c>
      <c r="AG924" t="s">
        <v>14821</v>
      </c>
      <c r="AH924">
        <v>13</v>
      </c>
      <c r="AI924">
        <v>260</v>
      </c>
      <c r="AJ924">
        <v>254</v>
      </c>
      <c r="AK924">
        <v>0</v>
      </c>
      <c r="AL924">
        <v>1</v>
      </c>
      <c r="AM924">
        <v>362</v>
      </c>
      <c r="AN924">
        <v>146</v>
      </c>
      <c r="AO924">
        <v>4</v>
      </c>
      <c r="AP924">
        <v>480</v>
      </c>
      <c r="AQ924">
        <v>3</v>
      </c>
      <c r="AR924">
        <v>483</v>
      </c>
      <c r="AS924">
        <v>16.100000000000001</v>
      </c>
      <c r="AT924">
        <v>32</v>
      </c>
      <c r="AU924">
        <v>1200390</v>
      </c>
      <c r="AV924">
        <v>543</v>
      </c>
      <c r="AW924" t="s">
        <v>14820</v>
      </c>
      <c r="AX924" t="s">
        <v>13221</v>
      </c>
      <c r="AY924" t="s">
        <v>11421</v>
      </c>
      <c r="AZ924">
        <v>33142</v>
      </c>
      <c r="BA924">
        <v>3620</v>
      </c>
      <c r="BB924">
        <v>3620</v>
      </c>
      <c r="BC924">
        <v>0</v>
      </c>
      <c r="BE924">
        <v>12086</v>
      </c>
      <c r="BH924" t="s">
        <v>11427</v>
      </c>
      <c r="BI924" t="s">
        <v>11427</v>
      </c>
      <c r="BJ924" t="s">
        <v>11427</v>
      </c>
      <c r="BK924" t="s">
        <v>11427</v>
      </c>
      <c r="BL924" t="s">
        <v>11427</v>
      </c>
      <c r="BM924" t="s">
        <v>11427</v>
      </c>
      <c r="BN924" t="s">
        <v>11427</v>
      </c>
      <c r="BO924" t="s">
        <v>11427</v>
      </c>
      <c r="BP924" t="s">
        <v>11427</v>
      </c>
      <c r="BQ924" t="s">
        <v>11428</v>
      </c>
      <c r="BR924" t="s">
        <v>11428</v>
      </c>
      <c r="BS924" t="s">
        <v>11428</v>
      </c>
      <c r="BT924" t="s">
        <v>11427</v>
      </c>
      <c r="BU924" t="s">
        <v>11427</v>
      </c>
      <c r="BV924" t="s">
        <v>11427</v>
      </c>
      <c r="BW924" t="s">
        <v>11427</v>
      </c>
      <c r="BY924" t="s">
        <v>11428</v>
      </c>
      <c r="CB924" t="s">
        <v>11427</v>
      </c>
      <c r="CD924">
        <v>480</v>
      </c>
      <c r="CE924">
        <v>3</v>
      </c>
      <c r="CF924">
        <v>483</v>
      </c>
      <c r="CG924">
        <v>0</v>
      </c>
      <c r="CH924">
        <v>1</v>
      </c>
      <c r="CI924">
        <v>514</v>
      </c>
    </row>
    <row r="925" spans="1:87">
      <c r="A925">
        <v>120039000544</v>
      </c>
      <c r="B925" t="s">
        <v>11490</v>
      </c>
      <c r="C925" t="s">
        <v>13861</v>
      </c>
      <c r="D925" t="s">
        <v>14822</v>
      </c>
      <c r="E925" t="s">
        <v>13863</v>
      </c>
      <c r="F925" t="s">
        <v>14823</v>
      </c>
      <c r="G925" t="s">
        <v>14824</v>
      </c>
      <c r="H925" t="s">
        <v>13927</v>
      </c>
      <c r="I925" t="s">
        <v>11421</v>
      </c>
      <c r="J925">
        <v>33055</v>
      </c>
      <c r="K925" t="s">
        <v>11422</v>
      </c>
      <c r="L925">
        <v>12</v>
      </c>
      <c r="M925">
        <v>6</v>
      </c>
      <c r="N925">
        <v>8</v>
      </c>
      <c r="W925">
        <v>139</v>
      </c>
      <c r="X925">
        <v>116</v>
      </c>
      <c r="Y925">
        <v>140</v>
      </c>
      <c r="AD925" t="s">
        <v>11424</v>
      </c>
      <c r="AE925">
        <v>25.945499999999999</v>
      </c>
      <c r="AF925">
        <v>-80.262600000000006</v>
      </c>
      <c r="AG925" t="s">
        <v>14825</v>
      </c>
      <c r="AH925">
        <v>13</v>
      </c>
      <c r="AI925">
        <v>232</v>
      </c>
      <c r="AJ925">
        <v>163</v>
      </c>
      <c r="AK925">
        <v>0</v>
      </c>
      <c r="AL925">
        <v>0</v>
      </c>
      <c r="AM925">
        <v>322</v>
      </c>
      <c r="AN925">
        <v>66</v>
      </c>
      <c r="AO925">
        <v>2</v>
      </c>
      <c r="AP925">
        <v>374</v>
      </c>
      <c r="AQ925">
        <v>6</v>
      </c>
      <c r="AR925">
        <v>380</v>
      </c>
      <c r="AS925">
        <v>16.5</v>
      </c>
      <c r="AT925">
        <v>24</v>
      </c>
      <c r="AU925">
        <v>1200390</v>
      </c>
      <c r="AV925">
        <v>544</v>
      </c>
      <c r="AW925" t="s">
        <v>14824</v>
      </c>
      <c r="AX925" t="s">
        <v>13927</v>
      </c>
      <c r="AY925" t="s">
        <v>11421</v>
      </c>
      <c r="AZ925">
        <v>33055</v>
      </c>
      <c r="BA925">
        <v>2856</v>
      </c>
      <c r="BB925">
        <v>2856</v>
      </c>
      <c r="BC925">
        <v>0</v>
      </c>
      <c r="BE925">
        <v>12086</v>
      </c>
      <c r="BH925" t="s">
        <v>11427</v>
      </c>
      <c r="BI925" t="s">
        <v>11427</v>
      </c>
      <c r="BJ925" t="s">
        <v>11427</v>
      </c>
      <c r="BK925" t="s">
        <v>11427</v>
      </c>
      <c r="BL925" t="s">
        <v>11427</v>
      </c>
      <c r="BM925" t="s">
        <v>11427</v>
      </c>
      <c r="BN925" t="s">
        <v>11427</v>
      </c>
      <c r="BO925" t="s">
        <v>11427</v>
      </c>
      <c r="BP925" t="s">
        <v>11427</v>
      </c>
      <c r="BQ925" t="s">
        <v>11428</v>
      </c>
      <c r="BR925" t="s">
        <v>11428</v>
      </c>
      <c r="BS925" t="s">
        <v>11428</v>
      </c>
      <c r="BT925" t="s">
        <v>11427</v>
      </c>
      <c r="BU925" t="s">
        <v>11427</v>
      </c>
      <c r="BV925" t="s">
        <v>11427</v>
      </c>
      <c r="BW925" t="s">
        <v>11427</v>
      </c>
      <c r="BY925" t="s">
        <v>11428</v>
      </c>
      <c r="CB925" t="s">
        <v>11427</v>
      </c>
      <c r="CD925">
        <v>374</v>
      </c>
      <c r="CE925">
        <v>6</v>
      </c>
      <c r="CF925">
        <v>380</v>
      </c>
      <c r="CG925">
        <v>0</v>
      </c>
      <c r="CH925">
        <v>5</v>
      </c>
      <c r="CI925">
        <v>395</v>
      </c>
    </row>
    <row r="926" spans="1:87">
      <c r="A926">
        <v>120039000546</v>
      </c>
      <c r="B926" t="s">
        <v>11490</v>
      </c>
      <c r="C926" t="s">
        <v>13861</v>
      </c>
      <c r="D926" t="s">
        <v>14826</v>
      </c>
      <c r="E926" t="s">
        <v>13863</v>
      </c>
      <c r="F926" t="s">
        <v>14827</v>
      </c>
      <c r="G926" t="s">
        <v>14828</v>
      </c>
      <c r="H926" t="s">
        <v>13959</v>
      </c>
      <c r="I926" t="s">
        <v>11421</v>
      </c>
      <c r="J926">
        <v>33133</v>
      </c>
      <c r="K926" t="s">
        <v>11422</v>
      </c>
      <c r="L926">
        <v>12</v>
      </c>
      <c r="M926">
        <v>6</v>
      </c>
      <c r="N926">
        <v>8</v>
      </c>
      <c r="W926">
        <v>377</v>
      </c>
      <c r="X926">
        <v>342</v>
      </c>
      <c r="Y926">
        <v>277</v>
      </c>
      <c r="AD926" t="s">
        <v>11424</v>
      </c>
      <c r="AE926">
        <v>25.7272</v>
      </c>
      <c r="AF926">
        <v>-80.259</v>
      </c>
      <c r="AG926" t="s">
        <v>14829</v>
      </c>
      <c r="AH926">
        <v>13</v>
      </c>
      <c r="AI926">
        <v>461</v>
      </c>
      <c r="AJ926">
        <v>535</v>
      </c>
      <c r="AK926">
        <v>1</v>
      </c>
      <c r="AL926">
        <v>22</v>
      </c>
      <c r="AM926">
        <v>35</v>
      </c>
      <c r="AN926">
        <v>575</v>
      </c>
      <c r="AO926">
        <v>349</v>
      </c>
      <c r="AP926">
        <v>228</v>
      </c>
      <c r="AQ926">
        <v>23</v>
      </c>
      <c r="AR926">
        <v>251</v>
      </c>
      <c r="AS926">
        <v>18.399999999999999</v>
      </c>
      <c r="AT926">
        <v>54</v>
      </c>
      <c r="AU926">
        <v>1200390</v>
      </c>
      <c r="AV926">
        <v>546</v>
      </c>
      <c r="AW926" t="s">
        <v>14828</v>
      </c>
      <c r="AX926" t="s">
        <v>13959</v>
      </c>
      <c r="AY926" t="s">
        <v>11421</v>
      </c>
      <c r="AZ926">
        <v>33133</v>
      </c>
      <c r="BA926">
        <v>5635</v>
      </c>
      <c r="BB926">
        <v>5635</v>
      </c>
      <c r="BC926">
        <v>0</v>
      </c>
      <c r="BE926">
        <v>12086</v>
      </c>
      <c r="BH926" t="s">
        <v>11427</v>
      </c>
      <c r="BI926" t="s">
        <v>11427</v>
      </c>
      <c r="BJ926" t="s">
        <v>11427</v>
      </c>
      <c r="BK926" t="s">
        <v>11427</v>
      </c>
      <c r="BL926" t="s">
        <v>11427</v>
      </c>
      <c r="BM926" t="s">
        <v>11427</v>
      </c>
      <c r="BN926" t="s">
        <v>11427</v>
      </c>
      <c r="BO926" t="s">
        <v>11427</v>
      </c>
      <c r="BP926" t="s">
        <v>11427</v>
      </c>
      <c r="BQ926" t="s">
        <v>11428</v>
      </c>
      <c r="BR926" t="s">
        <v>11428</v>
      </c>
      <c r="BS926" t="s">
        <v>11428</v>
      </c>
      <c r="BT926" t="s">
        <v>11427</v>
      </c>
      <c r="BU926" t="s">
        <v>11427</v>
      </c>
      <c r="BV926" t="s">
        <v>11427</v>
      </c>
      <c r="BW926" t="s">
        <v>11427</v>
      </c>
      <c r="BY926" t="s">
        <v>11427</v>
      </c>
      <c r="CB926" t="s">
        <v>11427</v>
      </c>
      <c r="CD926">
        <v>228</v>
      </c>
      <c r="CE926">
        <v>23</v>
      </c>
      <c r="CF926">
        <v>251</v>
      </c>
      <c r="CG926">
        <v>0</v>
      </c>
      <c r="CH926">
        <v>14</v>
      </c>
      <c r="CI926">
        <v>996</v>
      </c>
    </row>
    <row r="927" spans="1:87">
      <c r="A927">
        <v>120039000548</v>
      </c>
      <c r="B927" t="s">
        <v>11490</v>
      </c>
      <c r="C927" t="s">
        <v>13861</v>
      </c>
      <c r="D927" t="s">
        <v>14830</v>
      </c>
      <c r="E927" t="s">
        <v>13863</v>
      </c>
      <c r="F927" t="s">
        <v>14831</v>
      </c>
      <c r="G927" t="s">
        <v>14832</v>
      </c>
      <c r="H927" t="s">
        <v>13221</v>
      </c>
      <c r="I927" t="s">
        <v>11421</v>
      </c>
      <c r="J927">
        <v>33125</v>
      </c>
      <c r="K927" t="s">
        <v>11422</v>
      </c>
      <c r="L927">
        <v>12</v>
      </c>
      <c r="M927">
        <v>6</v>
      </c>
      <c r="N927">
        <v>8</v>
      </c>
      <c r="W927">
        <v>238</v>
      </c>
      <c r="X927">
        <v>302</v>
      </c>
      <c r="Y927">
        <v>339</v>
      </c>
      <c r="AD927" t="s">
        <v>11424</v>
      </c>
      <c r="AE927">
        <v>25.776599999999998</v>
      </c>
      <c r="AF927">
        <v>-80.230099999999993</v>
      </c>
      <c r="AG927" t="s">
        <v>14833</v>
      </c>
      <c r="AH927">
        <v>13</v>
      </c>
      <c r="AI927">
        <v>493</v>
      </c>
      <c r="AJ927">
        <v>386</v>
      </c>
      <c r="AK927">
        <v>0</v>
      </c>
      <c r="AL927">
        <v>2</v>
      </c>
      <c r="AM927">
        <v>57</v>
      </c>
      <c r="AN927">
        <v>805</v>
      </c>
      <c r="AO927">
        <v>15</v>
      </c>
      <c r="AP927">
        <v>812</v>
      </c>
      <c r="AQ927">
        <v>21</v>
      </c>
      <c r="AR927">
        <v>833</v>
      </c>
      <c r="AS927">
        <v>17.600000000000001</v>
      </c>
      <c r="AT927">
        <v>50</v>
      </c>
      <c r="AU927">
        <v>1200390</v>
      </c>
      <c r="AV927">
        <v>548</v>
      </c>
      <c r="AW927" t="s">
        <v>14832</v>
      </c>
      <c r="AX927" t="s">
        <v>13221</v>
      </c>
      <c r="AY927" t="s">
        <v>11421</v>
      </c>
      <c r="AZ927">
        <v>33125</v>
      </c>
      <c r="BA927">
        <v>5331</v>
      </c>
      <c r="BB927">
        <v>5331</v>
      </c>
      <c r="BC927">
        <v>0</v>
      </c>
      <c r="BE927">
        <v>12086</v>
      </c>
      <c r="BH927" t="s">
        <v>11427</v>
      </c>
      <c r="BI927" t="s">
        <v>11427</v>
      </c>
      <c r="BJ927" t="s">
        <v>11427</v>
      </c>
      <c r="BK927" t="s">
        <v>11427</v>
      </c>
      <c r="BL927" t="s">
        <v>11427</v>
      </c>
      <c r="BM927" t="s">
        <v>11427</v>
      </c>
      <c r="BN927" t="s">
        <v>11427</v>
      </c>
      <c r="BO927" t="s">
        <v>11427</v>
      </c>
      <c r="BP927" t="s">
        <v>11427</v>
      </c>
      <c r="BQ927" t="s">
        <v>11428</v>
      </c>
      <c r="BR927" t="s">
        <v>11428</v>
      </c>
      <c r="BS927" t="s">
        <v>11428</v>
      </c>
      <c r="BT927" t="s">
        <v>11427</v>
      </c>
      <c r="BU927" t="s">
        <v>11427</v>
      </c>
      <c r="BV927" t="s">
        <v>11427</v>
      </c>
      <c r="BW927" t="s">
        <v>11427</v>
      </c>
      <c r="BY927" t="s">
        <v>11428</v>
      </c>
      <c r="CB927" t="s">
        <v>11427</v>
      </c>
      <c r="CD927">
        <v>812</v>
      </c>
      <c r="CE927">
        <v>21</v>
      </c>
      <c r="CF927">
        <v>833</v>
      </c>
      <c r="CG927">
        <v>0</v>
      </c>
      <c r="CH927">
        <v>0</v>
      </c>
      <c r="CI927">
        <v>879</v>
      </c>
    </row>
    <row r="928" spans="1:87">
      <c r="A928">
        <v>120039000549</v>
      </c>
      <c r="B928" t="s">
        <v>11490</v>
      </c>
      <c r="C928" t="s">
        <v>13861</v>
      </c>
      <c r="D928" t="s">
        <v>14834</v>
      </c>
      <c r="E928" t="s">
        <v>13863</v>
      </c>
      <c r="F928" t="s">
        <v>14835</v>
      </c>
      <c r="G928" t="s">
        <v>14836</v>
      </c>
      <c r="H928" t="s">
        <v>14042</v>
      </c>
      <c r="I928" t="s">
        <v>11421</v>
      </c>
      <c r="J928">
        <v>33157</v>
      </c>
      <c r="K928" t="s">
        <v>11422</v>
      </c>
      <c r="L928">
        <v>12</v>
      </c>
      <c r="M928">
        <v>6</v>
      </c>
      <c r="N928">
        <v>8</v>
      </c>
      <c r="W928">
        <v>308</v>
      </c>
      <c r="X928">
        <v>303</v>
      </c>
      <c r="Y928">
        <v>354</v>
      </c>
      <c r="AD928" t="s">
        <v>11424</v>
      </c>
      <c r="AE928">
        <v>25.587499999999999</v>
      </c>
      <c r="AF928">
        <v>-80.348799999999997</v>
      </c>
      <c r="AG928" t="s">
        <v>14837</v>
      </c>
      <c r="AH928">
        <v>13</v>
      </c>
      <c r="AI928">
        <v>547</v>
      </c>
      <c r="AJ928">
        <v>418</v>
      </c>
      <c r="AK928">
        <v>2</v>
      </c>
      <c r="AL928">
        <v>16</v>
      </c>
      <c r="AM928">
        <v>366</v>
      </c>
      <c r="AN928">
        <v>517</v>
      </c>
      <c r="AO928">
        <v>52</v>
      </c>
      <c r="AP928">
        <v>839</v>
      </c>
      <c r="AQ928">
        <v>25</v>
      </c>
      <c r="AR928">
        <v>864</v>
      </c>
      <c r="AS928">
        <v>15.6</v>
      </c>
      <c r="AT928">
        <v>62</v>
      </c>
      <c r="AU928">
        <v>1200390</v>
      </c>
      <c r="AV928">
        <v>549</v>
      </c>
      <c r="AW928" t="s">
        <v>14836</v>
      </c>
      <c r="AX928" t="s">
        <v>14042</v>
      </c>
      <c r="AY928" t="s">
        <v>11421</v>
      </c>
      <c r="AZ928">
        <v>33157</v>
      </c>
      <c r="BA928">
        <v>8658</v>
      </c>
      <c r="BB928">
        <v>8658</v>
      </c>
      <c r="BC928">
        <v>0</v>
      </c>
      <c r="BE928">
        <v>12086</v>
      </c>
      <c r="BH928" t="s">
        <v>11427</v>
      </c>
      <c r="BI928" t="s">
        <v>11427</v>
      </c>
      <c r="BJ928" t="s">
        <v>11427</v>
      </c>
      <c r="BK928" t="s">
        <v>11427</v>
      </c>
      <c r="BL928" t="s">
        <v>11427</v>
      </c>
      <c r="BM928" t="s">
        <v>11427</v>
      </c>
      <c r="BN928" t="s">
        <v>11427</v>
      </c>
      <c r="BO928" t="s">
        <v>11427</v>
      </c>
      <c r="BP928" t="s">
        <v>11427</v>
      </c>
      <c r="BQ928" t="s">
        <v>11428</v>
      </c>
      <c r="BR928" t="s">
        <v>11428</v>
      </c>
      <c r="BS928" t="s">
        <v>11428</v>
      </c>
      <c r="BT928" t="s">
        <v>11427</v>
      </c>
      <c r="BU928" t="s">
        <v>11427</v>
      </c>
      <c r="BV928" t="s">
        <v>11427</v>
      </c>
      <c r="BW928" t="s">
        <v>11427</v>
      </c>
      <c r="BY928" t="s">
        <v>11428</v>
      </c>
      <c r="CB928" t="s">
        <v>11427</v>
      </c>
      <c r="CD928">
        <v>839</v>
      </c>
      <c r="CE928">
        <v>25</v>
      </c>
      <c r="CF928">
        <v>864</v>
      </c>
      <c r="CG928">
        <v>1</v>
      </c>
      <c r="CH928">
        <v>11</v>
      </c>
      <c r="CI928">
        <v>965</v>
      </c>
    </row>
    <row r="929" spans="1:87">
      <c r="A929">
        <v>120039000551</v>
      </c>
      <c r="B929" t="s">
        <v>11490</v>
      </c>
      <c r="C929" t="s">
        <v>13861</v>
      </c>
      <c r="D929" t="s">
        <v>14838</v>
      </c>
      <c r="E929" t="s">
        <v>13863</v>
      </c>
      <c r="F929" t="s">
        <v>14839</v>
      </c>
      <c r="G929" t="s">
        <v>14840</v>
      </c>
      <c r="H929" t="s">
        <v>13979</v>
      </c>
      <c r="I929" t="s">
        <v>11421</v>
      </c>
      <c r="J929">
        <v>33012</v>
      </c>
      <c r="K929" t="s">
        <v>11422</v>
      </c>
      <c r="L929">
        <v>12</v>
      </c>
      <c r="M929">
        <v>6</v>
      </c>
      <c r="N929">
        <v>8</v>
      </c>
      <c r="W929">
        <v>270</v>
      </c>
      <c r="X929">
        <v>288</v>
      </c>
      <c r="Y929">
        <v>319</v>
      </c>
      <c r="AD929" t="s">
        <v>11424</v>
      </c>
      <c r="AE929">
        <v>25.848500000000001</v>
      </c>
      <c r="AF929">
        <v>-80.293300000000002</v>
      </c>
      <c r="AG929" t="s">
        <v>14841</v>
      </c>
      <c r="AH929">
        <v>13</v>
      </c>
      <c r="AI929">
        <v>442</v>
      </c>
      <c r="AJ929">
        <v>435</v>
      </c>
      <c r="AK929">
        <v>0</v>
      </c>
      <c r="AL929">
        <v>0</v>
      </c>
      <c r="AM929">
        <v>17</v>
      </c>
      <c r="AN929">
        <v>844</v>
      </c>
      <c r="AO929">
        <v>15</v>
      </c>
      <c r="AP929">
        <v>798</v>
      </c>
      <c r="AQ929">
        <v>27</v>
      </c>
      <c r="AR929">
        <v>825</v>
      </c>
      <c r="AS929">
        <v>21.9</v>
      </c>
      <c r="AT929">
        <v>40</v>
      </c>
      <c r="AU929">
        <v>1200390</v>
      </c>
      <c r="AV929">
        <v>551</v>
      </c>
      <c r="AW929" t="s">
        <v>14840</v>
      </c>
      <c r="AX929" t="s">
        <v>13979</v>
      </c>
      <c r="AY929" t="s">
        <v>11421</v>
      </c>
      <c r="AZ929">
        <v>33012</v>
      </c>
      <c r="BA929">
        <v>5711</v>
      </c>
      <c r="BB929">
        <v>5711</v>
      </c>
      <c r="BC929">
        <v>0</v>
      </c>
      <c r="BE929">
        <v>12086</v>
      </c>
      <c r="BH929" t="s">
        <v>11427</v>
      </c>
      <c r="BI929" t="s">
        <v>11427</v>
      </c>
      <c r="BJ929" t="s">
        <v>11427</v>
      </c>
      <c r="BK929" t="s">
        <v>11427</v>
      </c>
      <c r="BL929" t="s">
        <v>11427</v>
      </c>
      <c r="BM929" t="s">
        <v>11427</v>
      </c>
      <c r="BN929" t="s">
        <v>11427</v>
      </c>
      <c r="BO929" t="s">
        <v>11427</v>
      </c>
      <c r="BP929" t="s">
        <v>11427</v>
      </c>
      <c r="BQ929" t="s">
        <v>11428</v>
      </c>
      <c r="BR929" t="s">
        <v>11428</v>
      </c>
      <c r="BS929" t="s">
        <v>11428</v>
      </c>
      <c r="BT929" t="s">
        <v>11427</v>
      </c>
      <c r="BU929" t="s">
        <v>11427</v>
      </c>
      <c r="BV929" t="s">
        <v>11427</v>
      </c>
      <c r="BW929" t="s">
        <v>11427</v>
      </c>
      <c r="BY929" t="s">
        <v>11428</v>
      </c>
      <c r="CB929" t="s">
        <v>11427</v>
      </c>
      <c r="CD929">
        <v>798</v>
      </c>
      <c r="CE929">
        <v>27</v>
      </c>
      <c r="CF929">
        <v>825</v>
      </c>
      <c r="CG929">
        <v>0</v>
      </c>
      <c r="CH929">
        <v>1</v>
      </c>
      <c r="CI929">
        <v>877</v>
      </c>
    </row>
    <row r="930" spans="1:87">
      <c r="A930">
        <v>120039000553</v>
      </c>
      <c r="B930" t="s">
        <v>11490</v>
      </c>
      <c r="C930" t="s">
        <v>13861</v>
      </c>
      <c r="D930" t="s">
        <v>13026</v>
      </c>
      <c r="E930" t="s">
        <v>13863</v>
      </c>
      <c r="F930" t="s">
        <v>14842</v>
      </c>
      <c r="G930" t="s">
        <v>14843</v>
      </c>
      <c r="H930" t="s">
        <v>13221</v>
      </c>
      <c r="I930" t="s">
        <v>11421</v>
      </c>
      <c r="J930">
        <v>33173</v>
      </c>
      <c r="K930" t="s">
        <v>11422</v>
      </c>
      <c r="L930">
        <v>12</v>
      </c>
      <c r="M930">
        <v>6</v>
      </c>
      <c r="N930">
        <v>8</v>
      </c>
      <c r="W930">
        <v>312</v>
      </c>
      <c r="X930">
        <v>336</v>
      </c>
      <c r="Y930">
        <v>389</v>
      </c>
      <c r="AD930" t="s">
        <v>11424</v>
      </c>
      <c r="AE930">
        <v>25.709900000000001</v>
      </c>
      <c r="AF930">
        <v>-80.348600000000005</v>
      </c>
      <c r="AG930" t="s">
        <v>14844</v>
      </c>
      <c r="AH930">
        <v>13</v>
      </c>
      <c r="AI930">
        <v>540</v>
      </c>
      <c r="AJ930">
        <v>497</v>
      </c>
      <c r="AK930">
        <v>0</v>
      </c>
      <c r="AL930">
        <v>7</v>
      </c>
      <c r="AM930">
        <v>15</v>
      </c>
      <c r="AN930">
        <v>920</v>
      </c>
      <c r="AO930">
        <v>91</v>
      </c>
      <c r="AP930">
        <v>633</v>
      </c>
      <c r="AQ930">
        <v>91</v>
      </c>
      <c r="AR930">
        <v>724</v>
      </c>
      <c r="AS930">
        <v>22.5</v>
      </c>
      <c r="AT930">
        <v>46</v>
      </c>
      <c r="AU930">
        <v>1200390</v>
      </c>
      <c r="AV930">
        <v>553</v>
      </c>
      <c r="AW930" t="s">
        <v>14843</v>
      </c>
      <c r="AX930" t="s">
        <v>13221</v>
      </c>
      <c r="AY930" t="s">
        <v>11421</v>
      </c>
      <c r="AZ930">
        <v>33173</v>
      </c>
      <c r="BA930">
        <v>2248</v>
      </c>
      <c r="BB930">
        <v>2248</v>
      </c>
      <c r="BC930">
        <v>0</v>
      </c>
      <c r="BE930">
        <v>12086</v>
      </c>
      <c r="BH930" t="s">
        <v>11427</v>
      </c>
      <c r="BI930" t="s">
        <v>11427</v>
      </c>
      <c r="BJ930" t="s">
        <v>11427</v>
      </c>
      <c r="BK930" t="s">
        <v>11427</v>
      </c>
      <c r="BL930" t="s">
        <v>11427</v>
      </c>
      <c r="BM930" t="s">
        <v>11427</v>
      </c>
      <c r="BN930" t="s">
        <v>11427</v>
      </c>
      <c r="BO930" t="s">
        <v>11427</v>
      </c>
      <c r="BP930" t="s">
        <v>11427</v>
      </c>
      <c r="BQ930" t="s">
        <v>11428</v>
      </c>
      <c r="BR930" t="s">
        <v>11428</v>
      </c>
      <c r="BS930" t="s">
        <v>11428</v>
      </c>
      <c r="BT930" t="s">
        <v>11427</v>
      </c>
      <c r="BU930" t="s">
        <v>11427</v>
      </c>
      <c r="BV930" t="s">
        <v>11427</v>
      </c>
      <c r="BW930" t="s">
        <v>11427</v>
      </c>
      <c r="BY930" t="s">
        <v>11428</v>
      </c>
      <c r="CB930" t="s">
        <v>11427</v>
      </c>
      <c r="CD930">
        <v>633</v>
      </c>
      <c r="CE930">
        <v>91</v>
      </c>
      <c r="CF930">
        <v>724</v>
      </c>
      <c r="CG930">
        <v>0</v>
      </c>
      <c r="CH930">
        <v>4</v>
      </c>
      <c r="CI930">
        <v>1037</v>
      </c>
    </row>
    <row r="931" spans="1:87">
      <c r="A931">
        <v>120039000554</v>
      </c>
      <c r="B931" t="s">
        <v>11490</v>
      </c>
      <c r="C931" t="s">
        <v>13861</v>
      </c>
      <c r="D931" t="s">
        <v>14845</v>
      </c>
      <c r="E931" t="s">
        <v>13863</v>
      </c>
      <c r="F931" t="s">
        <v>14010</v>
      </c>
      <c r="G931" t="s">
        <v>14011</v>
      </c>
      <c r="H931" t="s">
        <v>13979</v>
      </c>
      <c r="I931" t="s">
        <v>11421</v>
      </c>
      <c r="J931">
        <v>33013</v>
      </c>
      <c r="K931" t="s">
        <v>11422</v>
      </c>
      <c r="L931">
        <v>12</v>
      </c>
      <c r="M931">
        <v>6</v>
      </c>
      <c r="N931">
        <v>8</v>
      </c>
      <c r="W931">
        <v>226</v>
      </c>
      <c r="X931">
        <v>250</v>
      </c>
      <c r="Y931">
        <v>262</v>
      </c>
      <c r="AD931" t="s">
        <v>11424</v>
      </c>
      <c r="AE931">
        <v>25.8779</v>
      </c>
      <c r="AF931">
        <v>-80.268000000000001</v>
      </c>
      <c r="AG931" t="s">
        <v>14846</v>
      </c>
      <c r="AH931">
        <v>13</v>
      </c>
      <c r="AI931">
        <v>405</v>
      </c>
      <c r="AJ931">
        <v>333</v>
      </c>
      <c r="AK931">
        <v>0</v>
      </c>
      <c r="AL931">
        <v>0</v>
      </c>
      <c r="AM931">
        <v>107</v>
      </c>
      <c r="AN931">
        <v>612</v>
      </c>
      <c r="AO931">
        <v>19</v>
      </c>
      <c r="AP931">
        <v>654</v>
      </c>
      <c r="AQ931">
        <v>39</v>
      </c>
      <c r="AR931">
        <v>693</v>
      </c>
      <c r="AS931">
        <v>14.5</v>
      </c>
      <c r="AT931">
        <v>51</v>
      </c>
      <c r="AU931">
        <v>1200390</v>
      </c>
      <c r="AV931">
        <v>554</v>
      </c>
      <c r="AW931" t="s">
        <v>14011</v>
      </c>
      <c r="AX931" t="s">
        <v>13979</v>
      </c>
      <c r="AY931" t="s">
        <v>11421</v>
      </c>
      <c r="AZ931">
        <v>33013</v>
      </c>
      <c r="BA931">
        <v>1127</v>
      </c>
      <c r="BB931">
        <v>1127</v>
      </c>
      <c r="BC931">
        <v>0</v>
      </c>
      <c r="BE931">
        <v>12086</v>
      </c>
      <c r="BH931" t="s">
        <v>11427</v>
      </c>
      <c r="BI931" t="s">
        <v>11427</v>
      </c>
      <c r="BJ931" t="s">
        <v>11427</v>
      </c>
      <c r="BK931" t="s">
        <v>11427</v>
      </c>
      <c r="BL931" t="s">
        <v>11427</v>
      </c>
      <c r="BM931" t="s">
        <v>11427</v>
      </c>
      <c r="BN931" t="s">
        <v>11427</v>
      </c>
      <c r="BO931" t="s">
        <v>11427</v>
      </c>
      <c r="BP931" t="s">
        <v>11427</v>
      </c>
      <c r="BQ931" t="s">
        <v>11428</v>
      </c>
      <c r="BR931" t="s">
        <v>11428</v>
      </c>
      <c r="BS931" t="s">
        <v>11428</v>
      </c>
      <c r="BT931" t="s">
        <v>11427</v>
      </c>
      <c r="BU931" t="s">
        <v>11427</v>
      </c>
      <c r="BV931" t="s">
        <v>11427</v>
      </c>
      <c r="BW931" t="s">
        <v>11427</v>
      </c>
      <c r="BY931" t="s">
        <v>11428</v>
      </c>
      <c r="CB931" t="s">
        <v>11427</v>
      </c>
      <c r="CD931">
        <v>654</v>
      </c>
      <c r="CE931">
        <v>39</v>
      </c>
      <c r="CF931">
        <v>693</v>
      </c>
      <c r="CG931">
        <v>0</v>
      </c>
      <c r="CH931">
        <v>0</v>
      </c>
      <c r="CI931">
        <v>738</v>
      </c>
    </row>
    <row r="932" spans="1:87">
      <c r="A932">
        <v>120039000555</v>
      </c>
      <c r="B932" t="s">
        <v>11490</v>
      </c>
      <c r="C932" t="s">
        <v>13861</v>
      </c>
      <c r="D932" t="s">
        <v>14847</v>
      </c>
      <c r="E932" t="s">
        <v>13863</v>
      </c>
      <c r="F932" t="s">
        <v>14848</v>
      </c>
      <c r="G932" t="s">
        <v>14849</v>
      </c>
      <c r="H932" t="s">
        <v>13221</v>
      </c>
      <c r="I932" t="s">
        <v>11421</v>
      </c>
      <c r="J932">
        <v>33180</v>
      </c>
      <c r="K932" t="s">
        <v>11422</v>
      </c>
      <c r="L932">
        <v>12</v>
      </c>
      <c r="M932">
        <v>6</v>
      </c>
      <c r="N932">
        <v>8</v>
      </c>
      <c r="W932">
        <v>357</v>
      </c>
      <c r="X932">
        <v>398</v>
      </c>
      <c r="Y932">
        <v>364</v>
      </c>
      <c r="AD932" t="s">
        <v>11424</v>
      </c>
      <c r="AE932">
        <v>25.964200000000002</v>
      </c>
      <c r="AF932">
        <v>-80.154600000000002</v>
      </c>
      <c r="AG932" t="s">
        <v>14850</v>
      </c>
      <c r="AH932">
        <v>13</v>
      </c>
      <c r="AI932">
        <v>568</v>
      </c>
      <c r="AJ932">
        <v>551</v>
      </c>
      <c r="AK932">
        <v>0</v>
      </c>
      <c r="AL932">
        <v>33</v>
      </c>
      <c r="AM932">
        <v>454</v>
      </c>
      <c r="AN932">
        <v>434</v>
      </c>
      <c r="AO932">
        <v>178</v>
      </c>
      <c r="AP932">
        <v>753</v>
      </c>
      <c r="AQ932">
        <v>61</v>
      </c>
      <c r="AR932">
        <v>814</v>
      </c>
      <c r="AS932">
        <v>23.3</v>
      </c>
      <c r="AT932">
        <v>48</v>
      </c>
      <c r="AU932">
        <v>1200390</v>
      </c>
      <c r="AV932">
        <v>555</v>
      </c>
      <c r="AW932" t="s">
        <v>14849</v>
      </c>
      <c r="AX932" t="s">
        <v>13221</v>
      </c>
      <c r="AY932" t="s">
        <v>11421</v>
      </c>
      <c r="AZ932">
        <v>33180</v>
      </c>
      <c r="BA932">
        <v>1843</v>
      </c>
      <c r="BB932">
        <v>1843</v>
      </c>
      <c r="BC932">
        <v>0</v>
      </c>
      <c r="BE932">
        <v>12086</v>
      </c>
      <c r="BH932" t="s">
        <v>11427</v>
      </c>
      <c r="BI932" t="s">
        <v>11427</v>
      </c>
      <c r="BJ932" t="s">
        <v>11427</v>
      </c>
      <c r="BK932" t="s">
        <v>11427</v>
      </c>
      <c r="BL932" t="s">
        <v>11427</v>
      </c>
      <c r="BM932" t="s">
        <v>11427</v>
      </c>
      <c r="BN932" t="s">
        <v>11427</v>
      </c>
      <c r="BO932" t="s">
        <v>11427</v>
      </c>
      <c r="BP932" t="s">
        <v>11427</v>
      </c>
      <c r="BQ932" t="s">
        <v>11428</v>
      </c>
      <c r="BR932" t="s">
        <v>11428</v>
      </c>
      <c r="BS932" t="s">
        <v>11428</v>
      </c>
      <c r="BT932" t="s">
        <v>11427</v>
      </c>
      <c r="BU932" t="s">
        <v>11427</v>
      </c>
      <c r="BV932" t="s">
        <v>11427</v>
      </c>
      <c r="BW932" t="s">
        <v>11427</v>
      </c>
      <c r="BY932" t="s">
        <v>11428</v>
      </c>
      <c r="CB932" t="s">
        <v>11427</v>
      </c>
      <c r="CD932">
        <v>753</v>
      </c>
      <c r="CE932">
        <v>61</v>
      </c>
      <c r="CF932">
        <v>814</v>
      </c>
      <c r="CG932">
        <v>0</v>
      </c>
      <c r="CH932">
        <v>20</v>
      </c>
      <c r="CI932">
        <v>1119</v>
      </c>
    </row>
    <row r="933" spans="1:87">
      <c r="A933">
        <v>120039000556</v>
      </c>
      <c r="B933" t="s">
        <v>11490</v>
      </c>
      <c r="C933" t="s">
        <v>13861</v>
      </c>
      <c r="D933" t="s">
        <v>14851</v>
      </c>
      <c r="E933" t="s">
        <v>13863</v>
      </c>
      <c r="F933" t="s">
        <v>14852</v>
      </c>
      <c r="G933" t="s">
        <v>14853</v>
      </c>
      <c r="H933" t="s">
        <v>13880</v>
      </c>
      <c r="I933" t="s">
        <v>11421</v>
      </c>
      <c r="J933">
        <v>33030</v>
      </c>
      <c r="K933" t="s">
        <v>11422</v>
      </c>
      <c r="L933">
        <v>12</v>
      </c>
      <c r="M933">
        <v>6</v>
      </c>
      <c r="N933">
        <v>8</v>
      </c>
      <c r="W933">
        <v>210</v>
      </c>
      <c r="X933">
        <v>226</v>
      </c>
      <c r="Y933">
        <v>246</v>
      </c>
      <c r="AD933" t="s">
        <v>11424</v>
      </c>
      <c r="AE933">
        <v>25.476199999999999</v>
      </c>
      <c r="AF933">
        <v>-80.482500000000002</v>
      </c>
      <c r="AG933" t="s">
        <v>14854</v>
      </c>
      <c r="AH933">
        <v>13</v>
      </c>
      <c r="AI933">
        <v>385</v>
      </c>
      <c r="AJ933">
        <v>297</v>
      </c>
      <c r="AK933">
        <v>0</v>
      </c>
      <c r="AL933">
        <v>1</v>
      </c>
      <c r="AM933">
        <v>312</v>
      </c>
      <c r="AN933">
        <v>344</v>
      </c>
      <c r="AO933">
        <v>22</v>
      </c>
      <c r="AP933">
        <v>640</v>
      </c>
      <c r="AQ933">
        <v>4</v>
      </c>
      <c r="AR933">
        <v>644</v>
      </c>
      <c r="AS933">
        <v>14.5</v>
      </c>
      <c r="AT933">
        <v>47</v>
      </c>
      <c r="AU933">
        <v>1200390</v>
      </c>
      <c r="AV933">
        <v>556</v>
      </c>
      <c r="AW933" t="s">
        <v>14853</v>
      </c>
      <c r="AX933" t="s">
        <v>13880</v>
      </c>
      <c r="AY933" t="s">
        <v>11421</v>
      </c>
      <c r="AZ933">
        <v>33030</v>
      </c>
      <c r="BA933">
        <v>5809</v>
      </c>
      <c r="BB933">
        <v>5809</v>
      </c>
      <c r="BC933">
        <v>0</v>
      </c>
      <c r="BE933">
        <v>12086</v>
      </c>
      <c r="BH933" t="s">
        <v>11427</v>
      </c>
      <c r="BI933" t="s">
        <v>11427</v>
      </c>
      <c r="BJ933" t="s">
        <v>11427</v>
      </c>
      <c r="BK933" t="s">
        <v>11427</v>
      </c>
      <c r="BL933" t="s">
        <v>11427</v>
      </c>
      <c r="BM933" t="s">
        <v>11427</v>
      </c>
      <c r="BN933" t="s">
        <v>11427</v>
      </c>
      <c r="BO933" t="s">
        <v>11427</v>
      </c>
      <c r="BP933" t="s">
        <v>11427</v>
      </c>
      <c r="BQ933" t="s">
        <v>11428</v>
      </c>
      <c r="BR933" t="s">
        <v>11428</v>
      </c>
      <c r="BS933" t="s">
        <v>11428</v>
      </c>
      <c r="BT933" t="s">
        <v>11427</v>
      </c>
      <c r="BU933" t="s">
        <v>11427</v>
      </c>
      <c r="BV933" t="s">
        <v>11427</v>
      </c>
      <c r="BW933" t="s">
        <v>11427</v>
      </c>
      <c r="BY933" t="s">
        <v>11428</v>
      </c>
      <c r="CB933" t="s">
        <v>11427</v>
      </c>
      <c r="CD933">
        <v>640</v>
      </c>
      <c r="CE933">
        <v>4</v>
      </c>
      <c r="CF933">
        <v>644</v>
      </c>
      <c r="CG933">
        <v>1</v>
      </c>
      <c r="CH933">
        <v>2</v>
      </c>
      <c r="CI933">
        <v>682</v>
      </c>
    </row>
    <row r="934" spans="1:87">
      <c r="A934">
        <v>120039000557</v>
      </c>
      <c r="B934" t="s">
        <v>11490</v>
      </c>
      <c r="C934" t="s">
        <v>13861</v>
      </c>
      <c r="D934" t="s">
        <v>14855</v>
      </c>
      <c r="E934" t="s">
        <v>13863</v>
      </c>
      <c r="F934" t="s">
        <v>13986</v>
      </c>
      <c r="G934" t="s">
        <v>14856</v>
      </c>
      <c r="H934" t="s">
        <v>13221</v>
      </c>
      <c r="I934" t="s">
        <v>11421</v>
      </c>
      <c r="J934">
        <v>33168</v>
      </c>
      <c r="K934" t="s">
        <v>11422</v>
      </c>
      <c r="L934">
        <v>12</v>
      </c>
      <c r="M934">
        <v>6</v>
      </c>
      <c r="N934">
        <v>8</v>
      </c>
      <c r="W934">
        <v>92</v>
      </c>
      <c r="X934">
        <v>120</v>
      </c>
      <c r="Y934">
        <v>119</v>
      </c>
      <c r="AD934" t="s">
        <v>11424</v>
      </c>
      <c r="AE934">
        <v>25.9102</v>
      </c>
      <c r="AF934">
        <v>-80.208600000000004</v>
      </c>
      <c r="AG934" t="s">
        <v>14857</v>
      </c>
      <c r="AH934">
        <v>13</v>
      </c>
      <c r="AI934">
        <v>183</v>
      </c>
      <c r="AJ934">
        <v>148</v>
      </c>
      <c r="AK934">
        <v>0</v>
      </c>
      <c r="AL934">
        <v>0</v>
      </c>
      <c r="AM934">
        <v>287</v>
      </c>
      <c r="AN934">
        <v>39</v>
      </c>
      <c r="AO934">
        <v>4</v>
      </c>
      <c r="AP934">
        <v>297</v>
      </c>
      <c r="AQ934">
        <v>12</v>
      </c>
      <c r="AR934">
        <v>309</v>
      </c>
      <c r="AS934">
        <v>12.3</v>
      </c>
      <c r="AT934">
        <v>27</v>
      </c>
      <c r="AU934">
        <v>1200390</v>
      </c>
      <c r="AV934">
        <v>557</v>
      </c>
      <c r="AW934" t="s">
        <v>14856</v>
      </c>
      <c r="AX934" t="s">
        <v>13221</v>
      </c>
      <c r="AY934" t="s">
        <v>11421</v>
      </c>
      <c r="AZ934">
        <v>33168</v>
      </c>
      <c r="BA934">
        <v>4213</v>
      </c>
      <c r="BB934">
        <v>4213</v>
      </c>
      <c r="BC934">
        <v>0</v>
      </c>
      <c r="BE934">
        <v>12086</v>
      </c>
      <c r="BH934" t="s">
        <v>11427</v>
      </c>
      <c r="BI934" t="s">
        <v>11427</v>
      </c>
      <c r="BJ934" t="s">
        <v>11427</v>
      </c>
      <c r="BK934" t="s">
        <v>11427</v>
      </c>
      <c r="BL934" t="s">
        <v>11427</v>
      </c>
      <c r="BM934" t="s">
        <v>11427</v>
      </c>
      <c r="BN934" t="s">
        <v>11427</v>
      </c>
      <c r="BO934" t="s">
        <v>11427</v>
      </c>
      <c r="BP934" t="s">
        <v>11427</v>
      </c>
      <c r="BQ934" t="s">
        <v>11428</v>
      </c>
      <c r="BR934" t="s">
        <v>11428</v>
      </c>
      <c r="BS934" t="s">
        <v>11428</v>
      </c>
      <c r="BT934" t="s">
        <v>11427</v>
      </c>
      <c r="BU934" t="s">
        <v>11427</v>
      </c>
      <c r="BV934" t="s">
        <v>11427</v>
      </c>
      <c r="BW934" t="s">
        <v>11427</v>
      </c>
      <c r="BY934" t="s">
        <v>11428</v>
      </c>
      <c r="CB934" t="s">
        <v>11427</v>
      </c>
      <c r="CD934">
        <v>297</v>
      </c>
      <c r="CE934">
        <v>12</v>
      </c>
      <c r="CF934">
        <v>309</v>
      </c>
      <c r="CG934">
        <v>0</v>
      </c>
      <c r="CH934">
        <v>1</v>
      </c>
      <c r="CI934">
        <v>331</v>
      </c>
    </row>
    <row r="935" spans="1:87">
      <c r="A935">
        <v>120039000558</v>
      </c>
      <c r="B935" t="s">
        <v>11490</v>
      </c>
      <c r="C935" t="s">
        <v>13861</v>
      </c>
      <c r="D935" t="s">
        <v>14858</v>
      </c>
      <c r="E935" t="s">
        <v>13863</v>
      </c>
      <c r="F935" t="s">
        <v>14859</v>
      </c>
      <c r="G935" t="s">
        <v>14860</v>
      </c>
      <c r="H935" t="s">
        <v>14366</v>
      </c>
      <c r="I935" t="s">
        <v>11421</v>
      </c>
      <c r="J935">
        <v>33162</v>
      </c>
      <c r="K935" t="s">
        <v>11422</v>
      </c>
      <c r="L935">
        <v>12</v>
      </c>
      <c r="M935">
        <v>6</v>
      </c>
      <c r="N935">
        <v>8</v>
      </c>
      <c r="W935">
        <v>363</v>
      </c>
      <c r="X935">
        <v>389</v>
      </c>
      <c r="Y935">
        <v>387</v>
      </c>
      <c r="AD935" t="s">
        <v>11424</v>
      </c>
      <c r="AE935">
        <v>25.9298</v>
      </c>
      <c r="AF935">
        <v>-80.178899999999999</v>
      </c>
      <c r="AG935" t="s">
        <v>14861</v>
      </c>
      <c r="AH935">
        <v>13</v>
      </c>
      <c r="AI935">
        <v>567</v>
      </c>
      <c r="AJ935">
        <v>572</v>
      </c>
      <c r="AK935">
        <v>5</v>
      </c>
      <c r="AL935">
        <v>41</v>
      </c>
      <c r="AM935">
        <v>790</v>
      </c>
      <c r="AN935">
        <v>266</v>
      </c>
      <c r="AO935">
        <v>30</v>
      </c>
      <c r="AP935">
        <v>946</v>
      </c>
      <c r="AQ935">
        <v>64</v>
      </c>
      <c r="AR935">
        <v>1010</v>
      </c>
      <c r="AS935">
        <v>22.8</v>
      </c>
      <c r="AT935">
        <v>50</v>
      </c>
      <c r="AU935">
        <v>1200390</v>
      </c>
      <c r="AV935">
        <v>558</v>
      </c>
      <c r="AW935" t="s">
        <v>14860</v>
      </c>
      <c r="AX935" t="s">
        <v>14366</v>
      </c>
      <c r="AY935" t="s">
        <v>11421</v>
      </c>
      <c r="AZ935">
        <v>33162</v>
      </c>
      <c r="BA935">
        <v>2652</v>
      </c>
      <c r="BB935">
        <v>2652</v>
      </c>
      <c r="BC935">
        <v>0</v>
      </c>
      <c r="BE935">
        <v>12086</v>
      </c>
      <c r="BH935" t="s">
        <v>11427</v>
      </c>
      <c r="BI935" t="s">
        <v>11427</v>
      </c>
      <c r="BJ935" t="s">
        <v>11427</v>
      </c>
      <c r="BK935" t="s">
        <v>11427</v>
      </c>
      <c r="BL935" t="s">
        <v>11427</v>
      </c>
      <c r="BM935" t="s">
        <v>11427</v>
      </c>
      <c r="BN935" t="s">
        <v>11427</v>
      </c>
      <c r="BO935" t="s">
        <v>11427</v>
      </c>
      <c r="BP935" t="s">
        <v>11427</v>
      </c>
      <c r="BQ935" t="s">
        <v>11428</v>
      </c>
      <c r="BR935" t="s">
        <v>11428</v>
      </c>
      <c r="BS935" t="s">
        <v>11428</v>
      </c>
      <c r="BT935" t="s">
        <v>11427</v>
      </c>
      <c r="BU935" t="s">
        <v>11427</v>
      </c>
      <c r="BV935" t="s">
        <v>11427</v>
      </c>
      <c r="BW935" t="s">
        <v>11427</v>
      </c>
      <c r="BY935" t="s">
        <v>11428</v>
      </c>
      <c r="CB935" t="s">
        <v>11427</v>
      </c>
      <c r="CD935">
        <v>946</v>
      </c>
      <c r="CE935">
        <v>64</v>
      </c>
      <c r="CF935">
        <v>1010</v>
      </c>
      <c r="CG935">
        <v>1</v>
      </c>
      <c r="CH935">
        <v>6</v>
      </c>
      <c r="CI935">
        <v>1139</v>
      </c>
    </row>
    <row r="936" spans="1:87">
      <c r="A936">
        <v>120039000559</v>
      </c>
      <c r="B936" t="s">
        <v>11490</v>
      </c>
      <c r="C936" t="s">
        <v>13861</v>
      </c>
      <c r="D936" t="s">
        <v>14862</v>
      </c>
      <c r="E936" t="s">
        <v>13863</v>
      </c>
      <c r="F936" t="s">
        <v>14863</v>
      </c>
      <c r="G936" t="s">
        <v>14864</v>
      </c>
      <c r="H936" t="s">
        <v>13221</v>
      </c>
      <c r="I936" t="s">
        <v>11421</v>
      </c>
      <c r="J936">
        <v>33126</v>
      </c>
      <c r="K936" t="s">
        <v>11422</v>
      </c>
      <c r="L936">
        <v>12</v>
      </c>
      <c r="M936">
        <v>6</v>
      </c>
      <c r="N936">
        <v>8</v>
      </c>
      <c r="W936">
        <v>295</v>
      </c>
      <c r="X936">
        <v>343</v>
      </c>
      <c r="Y936">
        <v>450</v>
      </c>
      <c r="AD936" t="s">
        <v>11424</v>
      </c>
      <c r="AE936">
        <v>25.7727</v>
      </c>
      <c r="AF936">
        <v>-80.266499999999994</v>
      </c>
      <c r="AG936" t="s">
        <v>14865</v>
      </c>
      <c r="AH936">
        <v>13</v>
      </c>
      <c r="AI936">
        <v>576</v>
      </c>
      <c r="AJ936">
        <v>512</v>
      </c>
      <c r="AK936">
        <v>0</v>
      </c>
      <c r="AL936">
        <v>0</v>
      </c>
      <c r="AM936">
        <v>7</v>
      </c>
      <c r="AN936">
        <v>1068</v>
      </c>
      <c r="AO936">
        <v>13</v>
      </c>
      <c r="AP936">
        <v>965</v>
      </c>
      <c r="AQ936">
        <v>52</v>
      </c>
      <c r="AR936">
        <v>1017</v>
      </c>
      <c r="AS936">
        <v>22.2</v>
      </c>
      <c r="AT936">
        <v>49</v>
      </c>
      <c r="AU936">
        <v>1200390</v>
      </c>
      <c r="AV936">
        <v>559</v>
      </c>
      <c r="AW936" t="s">
        <v>14864</v>
      </c>
      <c r="AX936" t="s">
        <v>13221</v>
      </c>
      <c r="AY936" t="s">
        <v>11421</v>
      </c>
      <c r="AZ936">
        <v>33126</v>
      </c>
      <c r="BA936">
        <v>5425</v>
      </c>
      <c r="BB936">
        <v>5425</v>
      </c>
      <c r="BC936">
        <v>0</v>
      </c>
      <c r="BE936">
        <v>12086</v>
      </c>
      <c r="BH936" t="s">
        <v>11427</v>
      </c>
      <c r="BI936" t="s">
        <v>11427</v>
      </c>
      <c r="BJ936" t="s">
        <v>11427</v>
      </c>
      <c r="BK936" t="s">
        <v>11427</v>
      </c>
      <c r="BL936" t="s">
        <v>11427</v>
      </c>
      <c r="BM936" t="s">
        <v>11427</v>
      </c>
      <c r="BN936" t="s">
        <v>11427</v>
      </c>
      <c r="BO936" t="s">
        <v>11427</v>
      </c>
      <c r="BP936" t="s">
        <v>11427</v>
      </c>
      <c r="BQ936" t="s">
        <v>11428</v>
      </c>
      <c r="BR936" t="s">
        <v>11428</v>
      </c>
      <c r="BS936" t="s">
        <v>11428</v>
      </c>
      <c r="BT936" t="s">
        <v>11427</v>
      </c>
      <c r="BU936" t="s">
        <v>11427</v>
      </c>
      <c r="BV936" t="s">
        <v>11427</v>
      </c>
      <c r="BW936" t="s">
        <v>11427</v>
      </c>
      <c r="BY936" t="s">
        <v>11428</v>
      </c>
      <c r="CB936" t="s">
        <v>11427</v>
      </c>
      <c r="CD936">
        <v>965</v>
      </c>
      <c r="CE936">
        <v>52</v>
      </c>
      <c r="CF936">
        <v>1017</v>
      </c>
      <c r="CG936">
        <v>0</v>
      </c>
      <c r="CH936">
        <v>0</v>
      </c>
      <c r="CI936">
        <v>1088</v>
      </c>
    </row>
    <row r="937" spans="1:87">
      <c r="A937">
        <v>120039000560</v>
      </c>
      <c r="B937" t="s">
        <v>11490</v>
      </c>
      <c r="C937" t="s">
        <v>13861</v>
      </c>
      <c r="D937" t="s">
        <v>14866</v>
      </c>
      <c r="E937" t="s">
        <v>13863</v>
      </c>
      <c r="F937" t="s">
        <v>14867</v>
      </c>
      <c r="G937" t="s">
        <v>14868</v>
      </c>
      <c r="H937" t="s">
        <v>13927</v>
      </c>
      <c r="I937" t="s">
        <v>11421</v>
      </c>
      <c r="J937">
        <v>33055</v>
      </c>
      <c r="K937" t="s">
        <v>11422</v>
      </c>
      <c r="L937">
        <v>12</v>
      </c>
      <c r="M937">
        <v>6</v>
      </c>
      <c r="N937">
        <v>8</v>
      </c>
      <c r="W937">
        <v>159</v>
      </c>
      <c r="X937">
        <v>216</v>
      </c>
      <c r="Y937">
        <v>224</v>
      </c>
      <c r="AD937" t="s">
        <v>11424</v>
      </c>
      <c r="AE937">
        <v>25.941099999999999</v>
      </c>
      <c r="AF937">
        <v>-80.282499999999999</v>
      </c>
      <c r="AG937" t="s">
        <v>14869</v>
      </c>
      <c r="AH937">
        <v>13</v>
      </c>
      <c r="AI937">
        <v>338</v>
      </c>
      <c r="AJ937">
        <v>261</v>
      </c>
      <c r="AK937">
        <v>0</v>
      </c>
      <c r="AL937">
        <v>2</v>
      </c>
      <c r="AM937">
        <v>287</v>
      </c>
      <c r="AN937">
        <v>302</v>
      </c>
      <c r="AO937">
        <v>6</v>
      </c>
      <c r="AP937">
        <v>543</v>
      </c>
      <c r="AQ937">
        <v>26</v>
      </c>
      <c r="AR937">
        <v>569</v>
      </c>
      <c r="AS937">
        <v>20</v>
      </c>
      <c r="AT937">
        <v>30</v>
      </c>
      <c r="AU937">
        <v>1200390</v>
      </c>
      <c r="AV937">
        <v>560</v>
      </c>
      <c r="AW937" t="s">
        <v>14868</v>
      </c>
      <c r="AX937" t="s">
        <v>13927</v>
      </c>
      <c r="AY937" t="s">
        <v>11421</v>
      </c>
      <c r="AZ937">
        <v>33055</v>
      </c>
      <c r="BA937">
        <v>2950</v>
      </c>
      <c r="BB937">
        <v>2950</v>
      </c>
      <c r="BC937">
        <v>0</v>
      </c>
      <c r="BE937">
        <v>12086</v>
      </c>
      <c r="BH937" t="s">
        <v>11427</v>
      </c>
      <c r="BI937" t="s">
        <v>11427</v>
      </c>
      <c r="BJ937" t="s">
        <v>11427</v>
      </c>
      <c r="BK937" t="s">
        <v>11427</v>
      </c>
      <c r="BL937" t="s">
        <v>11427</v>
      </c>
      <c r="BM937" t="s">
        <v>11427</v>
      </c>
      <c r="BN937" t="s">
        <v>11427</v>
      </c>
      <c r="BO937" t="s">
        <v>11427</v>
      </c>
      <c r="BP937" t="s">
        <v>11427</v>
      </c>
      <c r="BQ937" t="s">
        <v>11428</v>
      </c>
      <c r="BR937" t="s">
        <v>11428</v>
      </c>
      <c r="BS937" t="s">
        <v>11428</v>
      </c>
      <c r="BT937" t="s">
        <v>11427</v>
      </c>
      <c r="BU937" t="s">
        <v>11427</v>
      </c>
      <c r="BV937" t="s">
        <v>11427</v>
      </c>
      <c r="BW937" t="s">
        <v>11427</v>
      </c>
      <c r="BY937" t="s">
        <v>11428</v>
      </c>
      <c r="CB937" t="s">
        <v>11427</v>
      </c>
      <c r="CD937">
        <v>543</v>
      </c>
      <c r="CE937">
        <v>26</v>
      </c>
      <c r="CF937">
        <v>569</v>
      </c>
      <c r="CG937">
        <v>0</v>
      </c>
      <c r="CH937">
        <v>2</v>
      </c>
      <c r="CI937">
        <v>599</v>
      </c>
    </row>
    <row r="938" spans="1:87">
      <c r="A938">
        <v>120039000562</v>
      </c>
      <c r="B938" t="s">
        <v>11490</v>
      </c>
      <c r="C938" t="s">
        <v>13861</v>
      </c>
      <c r="D938" t="s">
        <v>14870</v>
      </c>
      <c r="E938" t="s">
        <v>13863</v>
      </c>
      <c r="F938" t="s">
        <v>14871</v>
      </c>
      <c r="G938" t="s">
        <v>14872</v>
      </c>
      <c r="H938" t="s">
        <v>13221</v>
      </c>
      <c r="I938" t="s">
        <v>11421</v>
      </c>
      <c r="J938">
        <v>33147</v>
      </c>
      <c r="K938" t="s">
        <v>11422</v>
      </c>
      <c r="L938">
        <v>12</v>
      </c>
      <c r="M938">
        <v>6</v>
      </c>
      <c r="N938">
        <v>8</v>
      </c>
      <c r="W938">
        <v>158</v>
      </c>
      <c r="X938">
        <v>154</v>
      </c>
      <c r="Y938">
        <v>165</v>
      </c>
      <c r="AD938" t="s">
        <v>11424</v>
      </c>
      <c r="AE938">
        <v>25.851700000000001</v>
      </c>
      <c r="AF938">
        <v>-80.253299999999996</v>
      </c>
      <c r="AG938" t="s">
        <v>14873</v>
      </c>
      <c r="AH938">
        <v>13</v>
      </c>
      <c r="AI938">
        <v>249</v>
      </c>
      <c r="AJ938">
        <v>228</v>
      </c>
      <c r="AK938">
        <v>0</v>
      </c>
      <c r="AL938">
        <v>0</v>
      </c>
      <c r="AM938">
        <v>282</v>
      </c>
      <c r="AN938">
        <v>190</v>
      </c>
      <c r="AO938">
        <v>2</v>
      </c>
      <c r="AP938">
        <v>450</v>
      </c>
      <c r="AQ938">
        <v>8</v>
      </c>
      <c r="AR938">
        <v>458</v>
      </c>
      <c r="AS938">
        <v>16.399999999999999</v>
      </c>
      <c r="AT938">
        <v>29</v>
      </c>
      <c r="AU938">
        <v>1200390</v>
      </c>
      <c r="AV938">
        <v>562</v>
      </c>
      <c r="AW938" t="s">
        <v>14872</v>
      </c>
      <c r="AX938" t="s">
        <v>13221</v>
      </c>
      <c r="AY938" t="s">
        <v>11421</v>
      </c>
      <c r="AZ938">
        <v>33147</v>
      </c>
      <c r="BA938">
        <v>3944</v>
      </c>
      <c r="BB938">
        <v>3944</v>
      </c>
      <c r="BC938">
        <v>0</v>
      </c>
      <c r="BE938">
        <v>12086</v>
      </c>
      <c r="BH938" t="s">
        <v>11427</v>
      </c>
      <c r="BI938" t="s">
        <v>11427</v>
      </c>
      <c r="BJ938" t="s">
        <v>11427</v>
      </c>
      <c r="BK938" t="s">
        <v>11427</v>
      </c>
      <c r="BL938" t="s">
        <v>11427</v>
      </c>
      <c r="BM938" t="s">
        <v>11427</v>
      </c>
      <c r="BN938" t="s">
        <v>11427</v>
      </c>
      <c r="BO938" t="s">
        <v>11427</v>
      </c>
      <c r="BP938" t="s">
        <v>11427</v>
      </c>
      <c r="BQ938" t="s">
        <v>11428</v>
      </c>
      <c r="BR938" t="s">
        <v>11428</v>
      </c>
      <c r="BS938" t="s">
        <v>11428</v>
      </c>
      <c r="BT938" t="s">
        <v>11427</v>
      </c>
      <c r="BU938" t="s">
        <v>11427</v>
      </c>
      <c r="BV938" t="s">
        <v>11427</v>
      </c>
      <c r="BW938" t="s">
        <v>11427</v>
      </c>
      <c r="BY938" t="s">
        <v>11428</v>
      </c>
      <c r="CB938" t="s">
        <v>11427</v>
      </c>
      <c r="CD938">
        <v>450</v>
      </c>
      <c r="CE938">
        <v>8</v>
      </c>
      <c r="CF938">
        <v>458</v>
      </c>
      <c r="CG938">
        <v>0</v>
      </c>
      <c r="CH938">
        <v>3</v>
      </c>
      <c r="CI938">
        <v>477</v>
      </c>
    </row>
    <row r="939" spans="1:87">
      <c r="A939">
        <v>120039000563</v>
      </c>
      <c r="B939" t="s">
        <v>11490</v>
      </c>
      <c r="C939" t="s">
        <v>13861</v>
      </c>
      <c r="D939" t="s">
        <v>14874</v>
      </c>
      <c r="E939" t="s">
        <v>13863</v>
      </c>
      <c r="F939" t="s">
        <v>14875</v>
      </c>
      <c r="G939" t="s">
        <v>14876</v>
      </c>
      <c r="H939" t="s">
        <v>14877</v>
      </c>
      <c r="I939" t="s">
        <v>11421</v>
      </c>
      <c r="J939">
        <v>33150</v>
      </c>
      <c r="K939" t="s">
        <v>11422</v>
      </c>
      <c r="L939">
        <v>12</v>
      </c>
      <c r="M939">
        <v>6</v>
      </c>
      <c r="N939">
        <v>8</v>
      </c>
      <c r="W939">
        <v>246</v>
      </c>
      <c r="X939">
        <v>230</v>
      </c>
      <c r="Y939">
        <v>255</v>
      </c>
      <c r="AD939" t="s">
        <v>11424</v>
      </c>
      <c r="AE939">
        <v>25.856300000000001</v>
      </c>
      <c r="AF939">
        <v>-80.202299999999994</v>
      </c>
      <c r="AG939" t="s">
        <v>14878</v>
      </c>
      <c r="AH939">
        <v>13</v>
      </c>
      <c r="AI939">
        <v>352</v>
      </c>
      <c r="AJ939">
        <v>379</v>
      </c>
      <c r="AK939">
        <v>0</v>
      </c>
      <c r="AL939">
        <v>0</v>
      </c>
      <c r="AM939">
        <v>577</v>
      </c>
      <c r="AN939">
        <v>128</v>
      </c>
      <c r="AO939">
        <v>6</v>
      </c>
      <c r="AP939">
        <v>669</v>
      </c>
      <c r="AQ939">
        <v>22</v>
      </c>
      <c r="AR939">
        <v>691</v>
      </c>
      <c r="AS939">
        <v>19.8</v>
      </c>
      <c r="AT939">
        <v>37</v>
      </c>
      <c r="AU939">
        <v>1200390</v>
      </c>
      <c r="AV939">
        <v>563</v>
      </c>
      <c r="AW939" t="s">
        <v>14876</v>
      </c>
      <c r="AX939" t="s">
        <v>14877</v>
      </c>
      <c r="AY939" t="s">
        <v>11421</v>
      </c>
      <c r="AZ939">
        <v>33150</v>
      </c>
      <c r="BA939">
        <v>2406</v>
      </c>
      <c r="BB939">
        <v>2406</v>
      </c>
      <c r="BC939">
        <v>0</v>
      </c>
      <c r="BE939">
        <v>12086</v>
      </c>
      <c r="BH939" t="s">
        <v>11427</v>
      </c>
      <c r="BI939" t="s">
        <v>11427</v>
      </c>
      <c r="BJ939" t="s">
        <v>11427</v>
      </c>
      <c r="BK939" t="s">
        <v>11427</v>
      </c>
      <c r="BL939" t="s">
        <v>11427</v>
      </c>
      <c r="BM939" t="s">
        <v>11427</v>
      </c>
      <c r="BN939" t="s">
        <v>11427</v>
      </c>
      <c r="BO939" t="s">
        <v>11427</v>
      </c>
      <c r="BP939" t="s">
        <v>11427</v>
      </c>
      <c r="BQ939" t="s">
        <v>11428</v>
      </c>
      <c r="BR939" t="s">
        <v>11428</v>
      </c>
      <c r="BS939" t="s">
        <v>11428</v>
      </c>
      <c r="BT939" t="s">
        <v>11427</v>
      </c>
      <c r="BU939" t="s">
        <v>11427</v>
      </c>
      <c r="BV939" t="s">
        <v>11427</v>
      </c>
      <c r="BW939" t="s">
        <v>11427</v>
      </c>
      <c r="BY939" t="s">
        <v>11428</v>
      </c>
      <c r="CB939" t="s">
        <v>11427</v>
      </c>
      <c r="CD939">
        <v>669</v>
      </c>
      <c r="CE939">
        <v>22</v>
      </c>
      <c r="CF939">
        <v>691</v>
      </c>
      <c r="CG939">
        <v>0</v>
      </c>
      <c r="CH939">
        <v>20</v>
      </c>
      <c r="CI939">
        <v>731</v>
      </c>
    </row>
    <row r="940" spans="1:87">
      <c r="A940">
        <v>120039000565</v>
      </c>
      <c r="B940" t="s">
        <v>11490</v>
      </c>
      <c r="C940" t="s">
        <v>13861</v>
      </c>
      <c r="D940" t="s">
        <v>14879</v>
      </c>
      <c r="E940" t="s">
        <v>13863</v>
      </c>
      <c r="F940" t="s">
        <v>14880</v>
      </c>
      <c r="G940" t="s">
        <v>14881</v>
      </c>
      <c r="H940" t="s">
        <v>13221</v>
      </c>
      <c r="I940" t="s">
        <v>11421</v>
      </c>
      <c r="J940">
        <v>33183</v>
      </c>
      <c r="K940" t="s">
        <v>11422</v>
      </c>
      <c r="L940">
        <v>12</v>
      </c>
      <c r="M940">
        <v>6</v>
      </c>
      <c r="N940">
        <v>8</v>
      </c>
      <c r="W940">
        <v>279</v>
      </c>
      <c r="X940">
        <v>302</v>
      </c>
      <c r="Y940">
        <v>308</v>
      </c>
      <c r="AD940" t="s">
        <v>11424</v>
      </c>
      <c r="AE940">
        <v>25.712399999999999</v>
      </c>
      <c r="AF940">
        <v>-80.405900000000003</v>
      </c>
      <c r="AG940" t="s">
        <v>14882</v>
      </c>
      <c r="AH940">
        <v>13</v>
      </c>
      <c r="AI940">
        <v>553</v>
      </c>
      <c r="AJ940">
        <v>336</v>
      </c>
      <c r="AK940">
        <v>0</v>
      </c>
      <c r="AL940">
        <v>6</v>
      </c>
      <c r="AM940">
        <v>19</v>
      </c>
      <c r="AN940">
        <v>802</v>
      </c>
      <c r="AO940">
        <v>55</v>
      </c>
      <c r="AP940">
        <v>614</v>
      </c>
      <c r="AQ940">
        <v>88</v>
      </c>
      <c r="AR940">
        <v>702</v>
      </c>
      <c r="AS940">
        <v>17.100000000000001</v>
      </c>
      <c r="AT940">
        <v>52</v>
      </c>
      <c r="AU940">
        <v>1200390</v>
      </c>
      <c r="AV940">
        <v>565</v>
      </c>
      <c r="AW940" t="s">
        <v>14881</v>
      </c>
      <c r="AX940" t="s">
        <v>13221</v>
      </c>
      <c r="AY940" t="s">
        <v>11421</v>
      </c>
      <c r="AZ940">
        <v>33183</v>
      </c>
      <c r="BA940">
        <v>1202</v>
      </c>
      <c r="BB940">
        <v>1202</v>
      </c>
      <c r="BC940">
        <v>0</v>
      </c>
      <c r="BE940">
        <v>12086</v>
      </c>
      <c r="BH940" t="s">
        <v>11427</v>
      </c>
      <c r="BI940" t="s">
        <v>11427</v>
      </c>
      <c r="BJ940" t="s">
        <v>11427</v>
      </c>
      <c r="BK940" t="s">
        <v>11427</v>
      </c>
      <c r="BL940" t="s">
        <v>11427</v>
      </c>
      <c r="BM940" t="s">
        <v>11427</v>
      </c>
      <c r="BN940" t="s">
        <v>11427</v>
      </c>
      <c r="BO940" t="s">
        <v>11427</v>
      </c>
      <c r="BP940" t="s">
        <v>11427</v>
      </c>
      <c r="BQ940" t="s">
        <v>11428</v>
      </c>
      <c r="BR940" t="s">
        <v>11428</v>
      </c>
      <c r="BS940" t="s">
        <v>11428</v>
      </c>
      <c r="BT940" t="s">
        <v>11427</v>
      </c>
      <c r="BU940" t="s">
        <v>11427</v>
      </c>
      <c r="BV940" t="s">
        <v>11427</v>
      </c>
      <c r="BW940" t="s">
        <v>11427</v>
      </c>
      <c r="BY940" t="s">
        <v>11428</v>
      </c>
      <c r="CB940" t="s">
        <v>11427</v>
      </c>
      <c r="CD940">
        <v>614</v>
      </c>
      <c r="CE940">
        <v>88</v>
      </c>
      <c r="CF940">
        <v>702</v>
      </c>
      <c r="CG940">
        <v>0</v>
      </c>
      <c r="CH940">
        <v>7</v>
      </c>
      <c r="CI940">
        <v>889</v>
      </c>
    </row>
    <row r="941" spans="1:87">
      <c r="A941">
        <v>120039000568</v>
      </c>
      <c r="B941" t="s">
        <v>11490</v>
      </c>
      <c r="C941" t="s">
        <v>13861</v>
      </c>
      <c r="D941" t="s">
        <v>14883</v>
      </c>
      <c r="E941" t="s">
        <v>13863</v>
      </c>
      <c r="F941" t="s">
        <v>14884</v>
      </c>
      <c r="G941" t="s">
        <v>14885</v>
      </c>
      <c r="H941" t="s">
        <v>13979</v>
      </c>
      <c r="I941" t="s">
        <v>11421</v>
      </c>
      <c r="J941">
        <v>33014</v>
      </c>
      <c r="K941" t="s">
        <v>11422</v>
      </c>
      <c r="L941">
        <v>12</v>
      </c>
      <c r="M941">
        <v>6</v>
      </c>
      <c r="N941">
        <v>8</v>
      </c>
      <c r="W941">
        <v>360</v>
      </c>
      <c r="X941">
        <v>356</v>
      </c>
      <c r="Y941">
        <v>377</v>
      </c>
      <c r="AD941" t="s">
        <v>11424</v>
      </c>
      <c r="AE941">
        <v>25.918099999999999</v>
      </c>
      <c r="AF941">
        <v>-80.307699999999997</v>
      </c>
      <c r="AG941" t="s">
        <v>14886</v>
      </c>
      <c r="AH941">
        <v>13</v>
      </c>
      <c r="AI941">
        <v>534</v>
      </c>
      <c r="AJ941">
        <v>559</v>
      </c>
      <c r="AK941">
        <v>1</v>
      </c>
      <c r="AL941">
        <v>5</v>
      </c>
      <c r="AM941">
        <v>186</v>
      </c>
      <c r="AN941">
        <v>861</v>
      </c>
      <c r="AO941">
        <v>33</v>
      </c>
      <c r="AP941">
        <v>830</v>
      </c>
      <c r="AQ941">
        <v>90</v>
      </c>
      <c r="AR941">
        <v>920</v>
      </c>
      <c r="AS941">
        <v>22.3</v>
      </c>
      <c r="AT941">
        <v>49</v>
      </c>
      <c r="AU941">
        <v>1200390</v>
      </c>
      <c r="AV941">
        <v>568</v>
      </c>
      <c r="AW941" t="s">
        <v>14885</v>
      </c>
      <c r="AX941" t="s">
        <v>13979</v>
      </c>
      <c r="AY941" t="s">
        <v>11421</v>
      </c>
      <c r="AZ941">
        <v>33014</v>
      </c>
      <c r="BA941">
        <v>6643</v>
      </c>
      <c r="BB941">
        <v>6643</v>
      </c>
      <c r="BC941">
        <v>0</v>
      </c>
      <c r="BE941">
        <v>12086</v>
      </c>
      <c r="BH941" t="s">
        <v>11427</v>
      </c>
      <c r="BI941" t="s">
        <v>11427</v>
      </c>
      <c r="BJ941" t="s">
        <v>11427</v>
      </c>
      <c r="BK941" t="s">
        <v>11427</v>
      </c>
      <c r="BL941" t="s">
        <v>11427</v>
      </c>
      <c r="BM941" t="s">
        <v>11427</v>
      </c>
      <c r="BN941" t="s">
        <v>11427</v>
      </c>
      <c r="BO941" t="s">
        <v>11427</v>
      </c>
      <c r="BP941" t="s">
        <v>11427</v>
      </c>
      <c r="BQ941" t="s">
        <v>11428</v>
      </c>
      <c r="BR941" t="s">
        <v>11428</v>
      </c>
      <c r="BS941" t="s">
        <v>11428</v>
      </c>
      <c r="BT941" t="s">
        <v>11427</v>
      </c>
      <c r="BU941" t="s">
        <v>11427</v>
      </c>
      <c r="BV941" t="s">
        <v>11427</v>
      </c>
      <c r="BW941" t="s">
        <v>11427</v>
      </c>
      <c r="BY941" t="s">
        <v>11428</v>
      </c>
      <c r="CB941" t="s">
        <v>11427</v>
      </c>
      <c r="CD941">
        <v>830</v>
      </c>
      <c r="CE941">
        <v>90</v>
      </c>
      <c r="CF941">
        <v>920</v>
      </c>
      <c r="CG941">
        <v>0</v>
      </c>
      <c r="CH941">
        <v>7</v>
      </c>
      <c r="CI941">
        <v>1093</v>
      </c>
    </row>
    <row r="942" spans="1:87">
      <c r="A942">
        <v>120039000569</v>
      </c>
      <c r="B942" t="s">
        <v>11490</v>
      </c>
      <c r="C942" t="s">
        <v>13861</v>
      </c>
      <c r="D942" t="s">
        <v>14887</v>
      </c>
      <c r="E942" t="s">
        <v>13863</v>
      </c>
      <c r="F942" t="s">
        <v>14888</v>
      </c>
      <c r="G942" t="s">
        <v>14889</v>
      </c>
      <c r="H942" t="s">
        <v>13904</v>
      </c>
      <c r="I942" t="s">
        <v>11421</v>
      </c>
      <c r="J942">
        <v>33166</v>
      </c>
      <c r="K942" t="s">
        <v>11422</v>
      </c>
      <c r="L942">
        <v>12</v>
      </c>
      <c r="M942">
        <v>6</v>
      </c>
      <c r="N942">
        <v>8</v>
      </c>
      <c r="W942">
        <v>352</v>
      </c>
      <c r="X942">
        <v>405</v>
      </c>
      <c r="Y942">
        <v>445</v>
      </c>
      <c r="AD942" t="s">
        <v>11424</v>
      </c>
      <c r="AE942">
        <v>25.815000000000001</v>
      </c>
      <c r="AF942">
        <v>-80.274000000000001</v>
      </c>
      <c r="AG942" t="s">
        <v>14890</v>
      </c>
      <c r="AH942">
        <v>13</v>
      </c>
      <c r="AI942">
        <v>627</v>
      </c>
      <c r="AJ942">
        <v>575</v>
      </c>
      <c r="AK942">
        <v>0</v>
      </c>
      <c r="AL942">
        <v>2</v>
      </c>
      <c r="AM942">
        <v>208</v>
      </c>
      <c r="AN942">
        <v>956</v>
      </c>
      <c r="AO942">
        <v>35</v>
      </c>
      <c r="AP942">
        <v>1016</v>
      </c>
      <c r="AQ942">
        <v>41</v>
      </c>
      <c r="AR942">
        <v>1057</v>
      </c>
      <c r="AS942">
        <v>22.3</v>
      </c>
      <c r="AT942">
        <v>54</v>
      </c>
      <c r="AU942">
        <v>1200390</v>
      </c>
      <c r="AV942">
        <v>569</v>
      </c>
      <c r="AW942" t="s">
        <v>14889</v>
      </c>
      <c r="AX942" t="s">
        <v>13904</v>
      </c>
      <c r="AY942" t="s">
        <v>11421</v>
      </c>
      <c r="AZ942">
        <v>33166</v>
      </c>
      <c r="BA942">
        <v>6135</v>
      </c>
      <c r="BB942">
        <v>6135</v>
      </c>
      <c r="BC942">
        <v>0</v>
      </c>
      <c r="BE942">
        <v>12086</v>
      </c>
      <c r="BH942" t="s">
        <v>11427</v>
      </c>
      <c r="BI942" t="s">
        <v>11427</v>
      </c>
      <c r="BJ942" t="s">
        <v>11427</v>
      </c>
      <c r="BK942" t="s">
        <v>11427</v>
      </c>
      <c r="BL942" t="s">
        <v>11427</v>
      </c>
      <c r="BM942" t="s">
        <v>11427</v>
      </c>
      <c r="BN942" t="s">
        <v>11427</v>
      </c>
      <c r="BO942" t="s">
        <v>11427</v>
      </c>
      <c r="BP942" t="s">
        <v>11427</v>
      </c>
      <c r="BQ942" t="s">
        <v>11428</v>
      </c>
      <c r="BR942" t="s">
        <v>11428</v>
      </c>
      <c r="BS942" t="s">
        <v>11428</v>
      </c>
      <c r="BT942" t="s">
        <v>11427</v>
      </c>
      <c r="BU942" t="s">
        <v>11427</v>
      </c>
      <c r="BV942" t="s">
        <v>11427</v>
      </c>
      <c r="BW942" t="s">
        <v>11427</v>
      </c>
      <c r="BY942" t="s">
        <v>11428</v>
      </c>
      <c r="CB942" t="s">
        <v>11427</v>
      </c>
      <c r="CD942">
        <v>1016</v>
      </c>
      <c r="CE942">
        <v>41</v>
      </c>
      <c r="CF942">
        <v>1057</v>
      </c>
      <c r="CG942">
        <v>0</v>
      </c>
      <c r="CH942">
        <v>1</v>
      </c>
      <c r="CI942">
        <v>1202</v>
      </c>
    </row>
    <row r="943" spans="1:87">
      <c r="A943">
        <v>120039000570</v>
      </c>
      <c r="B943" t="s">
        <v>11490</v>
      </c>
      <c r="C943" t="s">
        <v>13861</v>
      </c>
      <c r="D943" t="s">
        <v>14891</v>
      </c>
      <c r="E943" t="s">
        <v>13863</v>
      </c>
      <c r="F943" t="s">
        <v>14892</v>
      </c>
      <c r="G943" t="s">
        <v>14893</v>
      </c>
      <c r="H943" t="s">
        <v>13991</v>
      </c>
      <c r="I943" t="s">
        <v>11421</v>
      </c>
      <c r="J943">
        <v>33140</v>
      </c>
      <c r="K943" t="s">
        <v>11422</v>
      </c>
      <c r="L943">
        <v>12</v>
      </c>
      <c r="M943">
        <v>6</v>
      </c>
      <c r="N943">
        <v>8</v>
      </c>
      <c r="W943">
        <v>368</v>
      </c>
      <c r="X943">
        <v>305</v>
      </c>
      <c r="Y943">
        <v>357</v>
      </c>
      <c r="AD943" t="s">
        <v>11424</v>
      </c>
      <c r="AE943">
        <v>25.815000000000001</v>
      </c>
      <c r="AF943">
        <v>-80.134699999999995</v>
      </c>
      <c r="AG943" t="s">
        <v>14894</v>
      </c>
      <c r="AH943">
        <v>13</v>
      </c>
      <c r="AI943">
        <v>562</v>
      </c>
      <c r="AJ943">
        <v>468</v>
      </c>
      <c r="AK943">
        <v>0</v>
      </c>
      <c r="AL943">
        <v>13</v>
      </c>
      <c r="AM943">
        <v>70</v>
      </c>
      <c r="AN943">
        <v>666</v>
      </c>
      <c r="AO943">
        <v>275</v>
      </c>
      <c r="AP943">
        <v>665</v>
      </c>
      <c r="AQ943">
        <v>59</v>
      </c>
      <c r="AR943">
        <v>724</v>
      </c>
      <c r="AS943">
        <v>22.4</v>
      </c>
      <c r="AT943">
        <v>46</v>
      </c>
      <c r="AU943">
        <v>1200390</v>
      </c>
      <c r="AV943">
        <v>570</v>
      </c>
      <c r="AW943" t="s">
        <v>14893</v>
      </c>
      <c r="AX943" t="s">
        <v>13991</v>
      </c>
      <c r="AY943" t="s">
        <v>11421</v>
      </c>
      <c r="AZ943">
        <v>33140</v>
      </c>
      <c r="BA943">
        <v>2914</v>
      </c>
      <c r="BB943">
        <v>2914</v>
      </c>
      <c r="BC943">
        <v>0</v>
      </c>
      <c r="BE943">
        <v>12086</v>
      </c>
      <c r="BH943" t="s">
        <v>11427</v>
      </c>
      <c r="BI943" t="s">
        <v>11427</v>
      </c>
      <c r="BJ943" t="s">
        <v>11427</v>
      </c>
      <c r="BK943" t="s">
        <v>11427</v>
      </c>
      <c r="BL943" t="s">
        <v>11427</v>
      </c>
      <c r="BM943" t="s">
        <v>11427</v>
      </c>
      <c r="BN943" t="s">
        <v>11427</v>
      </c>
      <c r="BO943" t="s">
        <v>11427</v>
      </c>
      <c r="BP943" t="s">
        <v>11427</v>
      </c>
      <c r="BQ943" t="s">
        <v>11428</v>
      </c>
      <c r="BR943" t="s">
        <v>11428</v>
      </c>
      <c r="BS943" t="s">
        <v>11428</v>
      </c>
      <c r="BT943" t="s">
        <v>11427</v>
      </c>
      <c r="BU943" t="s">
        <v>11427</v>
      </c>
      <c r="BV943" t="s">
        <v>11427</v>
      </c>
      <c r="BW943" t="s">
        <v>11427</v>
      </c>
      <c r="BY943" t="s">
        <v>11428</v>
      </c>
      <c r="CB943" t="s">
        <v>11427</v>
      </c>
      <c r="CD943">
        <v>665</v>
      </c>
      <c r="CE943">
        <v>59</v>
      </c>
      <c r="CF943">
        <v>724</v>
      </c>
      <c r="CG943">
        <v>0</v>
      </c>
      <c r="CH943">
        <v>6</v>
      </c>
      <c r="CI943">
        <v>1030</v>
      </c>
    </row>
    <row r="944" spans="1:87">
      <c r="A944">
        <v>120039000571</v>
      </c>
      <c r="B944" t="s">
        <v>11490</v>
      </c>
      <c r="C944" t="s">
        <v>13861</v>
      </c>
      <c r="D944" t="s">
        <v>14895</v>
      </c>
      <c r="E944" t="s">
        <v>13863</v>
      </c>
      <c r="F944" t="s">
        <v>14896</v>
      </c>
      <c r="G944" t="s">
        <v>14897</v>
      </c>
      <c r="H944" t="s">
        <v>13221</v>
      </c>
      <c r="I944" t="s">
        <v>11421</v>
      </c>
      <c r="J944">
        <v>33169</v>
      </c>
      <c r="K944" t="s">
        <v>11422</v>
      </c>
      <c r="L944">
        <v>12</v>
      </c>
      <c r="M944">
        <v>6</v>
      </c>
      <c r="N944">
        <v>8</v>
      </c>
      <c r="W944">
        <v>265</v>
      </c>
      <c r="X944">
        <v>290</v>
      </c>
      <c r="Y944">
        <v>347</v>
      </c>
      <c r="AD944" t="s">
        <v>11424</v>
      </c>
      <c r="AE944">
        <v>25.950900000000001</v>
      </c>
      <c r="AF944">
        <v>-80.222700000000003</v>
      </c>
      <c r="AG944" t="s">
        <v>14898</v>
      </c>
      <c r="AH944">
        <v>13</v>
      </c>
      <c r="AI944">
        <v>443</v>
      </c>
      <c r="AJ944">
        <v>459</v>
      </c>
      <c r="AK944">
        <v>0</v>
      </c>
      <c r="AL944">
        <v>0</v>
      </c>
      <c r="AM944">
        <v>864</v>
      </c>
      <c r="AN944">
        <v>25</v>
      </c>
      <c r="AO944">
        <v>5</v>
      </c>
      <c r="AP944">
        <v>754</v>
      </c>
      <c r="AQ944">
        <v>33</v>
      </c>
      <c r="AR944">
        <v>787</v>
      </c>
      <c r="AS944">
        <v>19.600000000000001</v>
      </c>
      <c r="AT944">
        <v>46</v>
      </c>
      <c r="AU944">
        <v>1200390</v>
      </c>
      <c r="AV944">
        <v>571</v>
      </c>
      <c r="AW944" t="s">
        <v>14897</v>
      </c>
      <c r="AX944" t="s">
        <v>13221</v>
      </c>
      <c r="AY944" t="s">
        <v>11421</v>
      </c>
      <c r="AZ944">
        <v>33169</v>
      </c>
      <c r="BA944">
        <v>3441</v>
      </c>
      <c r="BB944">
        <v>3441</v>
      </c>
      <c r="BC944">
        <v>0</v>
      </c>
      <c r="BE944">
        <v>12086</v>
      </c>
      <c r="BH944" t="s">
        <v>11427</v>
      </c>
      <c r="BI944" t="s">
        <v>11427</v>
      </c>
      <c r="BJ944" t="s">
        <v>11427</v>
      </c>
      <c r="BK944" t="s">
        <v>11427</v>
      </c>
      <c r="BL944" t="s">
        <v>11427</v>
      </c>
      <c r="BM944" t="s">
        <v>11427</v>
      </c>
      <c r="BN944" t="s">
        <v>11427</v>
      </c>
      <c r="BO944" t="s">
        <v>11427</v>
      </c>
      <c r="BP944" t="s">
        <v>11427</v>
      </c>
      <c r="BQ944" t="s">
        <v>11428</v>
      </c>
      <c r="BR944" t="s">
        <v>11428</v>
      </c>
      <c r="BS944" t="s">
        <v>11428</v>
      </c>
      <c r="BT944" t="s">
        <v>11427</v>
      </c>
      <c r="BU944" t="s">
        <v>11427</v>
      </c>
      <c r="BV944" t="s">
        <v>11427</v>
      </c>
      <c r="BW944" t="s">
        <v>11427</v>
      </c>
      <c r="BY944" t="s">
        <v>11428</v>
      </c>
      <c r="CB944" t="s">
        <v>11427</v>
      </c>
      <c r="CD944">
        <v>754</v>
      </c>
      <c r="CE944">
        <v>33</v>
      </c>
      <c r="CF944">
        <v>787</v>
      </c>
      <c r="CG944">
        <v>1</v>
      </c>
      <c r="CH944">
        <v>7</v>
      </c>
      <c r="CI944">
        <v>902</v>
      </c>
    </row>
    <row r="945" spans="1:87">
      <c r="A945">
        <v>120039000572</v>
      </c>
      <c r="B945" t="s">
        <v>11490</v>
      </c>
      <c r="C945" t="s">
        <v>13861</v>
      </c>
      <c r="D945" t="s">
        <v>14899</v>
      </c>
      <c r="E945" t="s">
        <v>13863</v>
      </c>
      <c r="F945" t="s">
        <v>14900</v>
      </c>
      <c r="G945" t="s">
        <v>14901</v>
      </c>
      <c r="H945" t="s">
        <v>13927</v>
      </c>
      <c r="I945" t="s">
        <v>11421</v>
      </c>
      <c r="J945">
        <v>33054</v>
      </c>
      <c r="K945" t="s">
        <v>11422</v>
      </c>
      <c r="L945">
        <v>12</v>
      </c>
      <c r="M945">
        <v>6</v>
      </c>
      <c r="N945">
        <v>8</v>
      </c>
      <c r="W945">
        <v>232</v>
      </c>
      <c r="X945">
        <v>221</v>
      </c>
      <c r="Y945">
        <v>216</v>
      </c>
      <c r="AD945" t="s">
        <v>11424</v>
      </c>
      <c r="AE945">
        <v>25.916599999999999</v>
      </c>
      <c r="AF945">
        <v>-80.231200000000001</v>
      </c>
      <c r="AG945" t="s">
        <v>14902</v>
      </c>
      <c r="AH945">
        <v>13</v>
      </c>
      <c r="AI945">
        <v>397</v>
      </c>
      <c r="AJ945">
        <v>272</v>
      </c>
      <c r="AK945">
        <v>0</v>
      </c>
      <c r="AL945">
        <v>3</v>
      </c>
      <c r="AM945">
        <v>551</v>
      </c>
      <c r="AN945">
        <v>110</v>
      </c>
      <c r="AO945">
        <v>1</v>
      </c>
      <c r="AP945">
        <v>620</v>
      </c>
      <c r="AQ945">
        <v>17</v>
      </c>
      <c r="AR945">
        <v>637</v>
      </c>
      <c r="AS945">
        <v>15.9</v>
      </c>
      <c r="AT945">
        <v>42</v>
      </c>
      <c r="AU945">
        <v>1200390</v>
      </c>
      <c r="AV945">
        <v>572</v>
      </c>
      <c r="AW945" t="s">
        <v>14901</v>
      </c>
      <c r="AX945" t="s">
        <v>13927</v>
      </c>
      <c r="AY945" t="s">
        <v>11421</v>
      </c>
      <c r="AZ945">
        <v>33054</v>
      </c>
      <c r="BA945">
        <v>2122</v>
      </c>
      <c r="BB945">
        <v>2122</v>
      </c>
      <c r="BC945">
        <v>0</v>
      </c>
      <c r="BE945">
        <v>12086</v>
      </c>
      <c r="BH945" t="s">
        <v>11427</v>
      </c>
      <c r="BI945" t="s">
        <v>11427</v>
      </c>
      <c r="BJ945" t="s">
        <v>11427</v>
      </c>
      <c r="BK945" t="s">
        <v>11427</v>
      </c>
      <c r="BL945" t="s">
        <v>11427</v>
      </c>
      <c r="BM945" t="s">
        <v>11427</v>
      </c>
      <c r="BN945" t="s">
        <v>11427</v>
      </c>
      <c r="BO945" t="s">
        <v>11427</v>
      </c>
      <c r="BP945" t="s">
        <v>11427</v>
      </c>
      <c r="BQ945" t="s">
        <v>11428</v>
      </c>
      <c r="BR945" t="s">
        <v>11428</v>
      </c>
      <c r="BS945" t="s">
        <v>11428</v>
      </c>
      <c r="BT945" t="s">
        <v>11427</v>
      </c>
      <c r="BU945" t="s">
        <v>11427</v>
      </c>
      <c r="BV945" t="s">
        <v>11427</v>
      </c>
      <c r="BW945" t="s">
        <v>11427</v>
      </c>
      <c r="BY945" t="s">
        <v>11428</v>
      </c>
      <c r="CB945" t="s">
        <v>11427</v>
      </c>
      <c r="CD945">
        <v>620</v>
      </c>
      <c r="CE945">
        <v>17</v>
      </c>
      <c r="CF945">
        <v>637</v>
      </c>
      <c r="CG945">
        <v>0</v>
      </c>
      <c r="CH945">
        <v>4</v>
      </c>
      <c r="CI945">
        <v>669</v>
      </c>
    </row>
    <row r="946" spans="1:87">
      <c r="A946">
        <v>120039000573</v>
      </c>
      <c r="B946" t="s">
        <v>11490</v>
      </c>
      <c r="C946" t="s">
        <v>13861</v>
      </c>
      <c r="D946" t="s">
        <v>14903</v>
      </c>
      <c r="E946" t="s">
        <v>13863</v>
      </c>
      <c r="F946" t="s">
        <v>14904</v>
      </c>
      <c r="G946" t="s">
        <v>14905</v>
      </c>
      <c r="H946" t="s">
        <v>13909</v>
      </c>
      <c r="I946" t="s">
        <v>11421</v>
      </c>
      <c r="J946">
        <v>33161</v>
      </c>
      <c r="K946" t="s">
        <v>11422</v>
      </c>
      <c r="L946">
        <v>12</v>
      </c>
      <c r="M946">
        <v>6</v>
      </c>
      <c r="N946">
        <v>8</v>
      </c>
      <c r="W946">
        <v>287</v>
      </c>
      <c r="X946">
        <v>338</v>
      </c>
      <c r="Y946">
        <v>346</v>
      </c>
      <c r="AD946" t="s">
        <v>11424</v>
      </c>
      <c r="AE946">
        <v>25.900500000000001</v>
      </c>
      <c r="AF946">
        <v>-80.1828</v>
      </c>
      <c r="AG946" t="s">
        <v>14906</v>
      </c>
      <c r="AH946">
        <v>13</v>
      </c>
      <c r="AI946">
        <v>535</v>
      </c>
      <c r="AJ946">
        <v>436</v>
      </c>
      <c r="AK946">
        <v>1</v>
      </c>
      <c r="AL946">
        <v>8</v>
      </c>
      <c r="AM946">
        <v>804</v>
      </c>
      <c r="AN946">
        <v>138</v>
      </c>
      <c r="AO946">
        <v>13</v>
      </c>
      <c r="AP946">
        <v>905</v>
      </c>
      <c r="AQ946">
        <v>18</v>
      </c>
      <c r="AR946">
        <v>923</v>
      </c>
      <c r="AS946">
        <v>18</v>
      </c>
      <c r="AT946">
        <v>54</v>
      </c>
      <c r="AU946">
        <v>1200390</v>
      </c>
      <c r="AV946">
        <v>573</v>
      </c>
      <c r="AW946" t="s">
        <v>14905</v>
      </c>
      <c r="AX946" t="s">
        <v>13909</v>
      </c>
      <c r="AY946" t="s">
        <v>11421</v>
      </c>
      <c r="AZ946">
        <v>33161</v>
      </c>
      <c r="BA946">
        <v>3200</v>
      </c>
      <c r="BB946">
        <v>3200</v>
      </c>
      <c r="BC946">
        <v>0</v>
      </c>
      <c r="BE946">
        <v>12086</v>
      </c>
      <c r="BH946" t="s">
        <v>11427</v>
      </c>
      <c r="BI946" t="s">
        <v>11427</v>
      </c>
      <c r="BJ946" t="s">
        <v>11427</v>
      </c>
      <c r="BK946" t="s">
        <v>11427</v>
      </c>
      <c r="BL946" t="s">
        <v>11427</v>
      </c>
      <c r="BM946" t="s">
        <v>11427</v>
      </c>
      <c r="BN946" t="s">
        <v>11427</v>
      </c>
      <c r="BO946" t="s">
        <v>11427</v>
      </c>
      <c r="BP946" t="s">
        <v>11427</v>
      </c>
      <c r="BQ946" t="s">
        <v>11428</v>
      </c>
      <c r="BR946" t="s">
        <v>11428</v>
      </c>
      <c r="BS946" t="s">
        <v>11428</v>
      </c>
      <c r="BT946" t="s">
        <v>11427</v>
      </c>
      <c r="BU946" t="s">
        <v>11427</v>
      </c>
      <c r="BV946" t="s">
        <v>11427</v>
      </c>
      <c r="BW946" t="s">
        <v>11427</v>
      </c>
      <c r="BY946" t="s">
        <v>11428</v>
      </c>
      <c r="CB946" t="s">
        <v>11427</v>
      </c>
      <c r="CD946">
        <v>905</v>
      </c>
      <c r="CE946">
        <v>18</v>
      </c>
      <c r="CF946">
        <v>923</v>
      </c>
      <c r="CG946">
        <v>0</v>
      </c>
      <c r="CH946">
        <v>7</v>
      </c>
      <c r="CI946">
        <v>971</v>
      </c>
    </row>
    <row r="947" spans="1:87">
      <c r="A947">
        <v>120039000574</v>
      </c>
      <c r="B947" t="s">
        <v>11490</v>
      </c>
      <c r="C947" t="s">
        <v>13861</v>
      </c>
      <c r="D947" t="s">
        <v>14907</v>
      </c>
      <c r="E947" t="s">
        <v>13863</v>
      </c>
      <c r="F947" t="s">
        <v>14908</v>
      </c>
      <c r="G947" t="s">
        <v>14909</v>
      </c>
      <c r="H947" t="s">
        <v>13979</v>
      </c>
      <c r="I947" t="s">
        <v>11421</v>
      </c>
      <c r="J947">
        <v>33012</v>
      </c>
      <c r="K947" t="s">
        <v>11422</v>
      </c>
      <c r="L947">
        <v>12</v>
      </c>
      <c r="M947">
        <v>6</v>
      </c>
      <c r="N947">
        <v>8</v>
      </c>
      <c r="W947">
        <v>336</v>
      </c>
      <c r="X947">
        <v>317</v>
      </c>
      <c r="Y947">
        <v>379</v>
      </c>
      <c r="AD947" t="s">
        <v>11424</v>
      </c>
      <c r="AE947">
        <v>25.873699999999999</v>
      </c>
      <c r="AF947">
        <v>-80.304400000000001</v>
      </c>
      <c r="AG947" t="s">
        <v>14910</v>
      </c>
      <c r="AH947">
        <v>13</v>
      </c>
      <c r="AI947">
        <v>581</v>
      </c>
      <c r="AJ947">
        <v>451</v>
      </c>
      <c r="AK947">
        <v>1</v>
      </c>
      <c r="AL947">
        <v>2</v>
      </c>
      <c r="AM947">
        <v>15</v>
      </c>
      <c r="AN947">
        <v>1000</v>
      </c>
      <c r="AO947">
        <v>14</v>
      </c>
      <c r="AP947">
        <v>886</v>
      </c>
      <c r="AQ947">
        <v>66</v>
      </c>
      <c r="AR947">
        <v>952</v>
      </c>
      <c r="AS947">
        <v>17.2</v>
      </c>
      <c r="AT947">
        <v>60</v>
      </c>
      <c r="AU947">
        <v>1200390</v>
      </c>
      <c r="AV947">
        <v>574</v>
      </c>
      <c r="AW947" t="s">
        <v>14909</v>
      </c>
      <c r="AX947" t="s">
        <v>13979</v>
      </c>
      <c r="AY947" t="s">
        <v>11421</v>
      </c>
      <c r="AZ947">
        <v>33012</v>
      </c>
      <c r="BA947">
        <v>2367</v>
      </c>
      <c r="BB947">
        <v>2367</v>
      </c>
      <c r="BC947">
        <v>0</v>
      </c>
      <c r="BE947">
        <v>12086</v>
      </c>
      <c r="BH947" t="s">
        <v>11427</v>
      </c>
      <c r="BI947" t="s">
        <v>11427</v>
      </c>
      <c r="BJ947" t="s">
        <v>11427</v>
      </c>
      <c r="BK947" t="s">
        <v>11427</v>
      </c>
      <c r="BL947" t="s">
        <v>11427</v>
      </c>
      <c r="BM947" t="s">
        <v>11427</v>
      </c>
      <c r="BN947" t="s">
        <v>11427</v>
      </c>
      <c r="BO947" t="s">
        <v>11427</v>
      </c>
      <c r="BP947" t="s">
        <v>11427</v>
      </c>
      <c r="BQ947" t="s">
        <v>11428</v>
      </c>
      <c r="BR947" t="s">
        <v>11428</v>
      </c>
      <c r="BS947" t="s">
        <v>11428</v>
      </c>
      <c r="BT947" t="s">
        <v>11427</v>
      </c>
      <c r="BU947" t="s">
        <v>11427</v>
      </c>
      <c r="BV947" t="s">
        <v>11427</v>
      </c>
      <c r="BW947" t="s">
        <v>11427</v>
      </c>
      <c r="BY947" t="s">
        <v>11428</v>
      </c>
      <c r="CB947" t="s">
        <v>11427</v>
      </c>
      <c r="CD947">
        <v>886</v>
      </c>
      <c r="CE947">
        <v>66</v>
      </c>
      <c r="CF947">
        <v>952</v>
      </c>
      <c r="CG947">
        <v>0</v>
      </c>
      <c r="CH947">
        <v>0</v>
      </c>
      <c r="CI947">
        <v>1032</v>
      </c>
    </row>
    <row r="948" spans="1:87">
      <c r="A948">
        <v>120039000575</v>
      </c>
      <c r="B948" t="s">
        <v>11490</v>
      </c>
      <c r="C948" t="s">
        <v>13861</v>
      </c>
      <c r="D948" t="s">
        <v>14911</v>
      </c>
      <c r="E948" t="s">
        <v>13863</v>
      </c>
      <c r="F948" t="s">
        <v>14912</v>
      </c>
      <c r="G948" t="s">
        <v>14913</v>
      </c>
      <c r="H948" t="s">
        <v>13221</v>
      </c>
      <c r="I948" t="s">
        <v>11421</v>
      </c>
      <c r="J948">
        <v>33156</v>
      </c>
      <c r="K948" t="s">
        <v>11422</v>
      </c>
      <c r="L948">
        <v>12</v>
      </c>
      <c r="M948">
        <v>6</v>
      </c>
      <c r="N948">
        <v>8</v>
      </c>
      <c r="W948">
        <v>335</v>
      </c>
      <c r="X948">
        <v>370</v>
      </c>
      <c r="Y948">
        <v>358</v>
      </c>
      <c r="AD948" t="s">
        <v>11424</v>
      </c>
      <c r="AE948">
        <v>25.6525</v>
      </c>
      <c r="AF948">
        <v>-80.312899999999999</v>
      </c>
      <c r="AG948" t="s">
        <v>14914</v>
      </c>
      <c r="AH948">
        <v>13</v>
      </c>
      <c r="AI948">
        <v>596</v>
      </c>
      <c r="AJ948">
        <v>467</v>
      </c>
      <c r="AK948">
        <v>3</v>
      </c>
      <c r="AL948">
        <v>46</v>
      </c>
      <c r="AM948">
        <v>156</v>
      </c>
      <c r="AN948">
        <v>478</v>
      </c>
      <c r="AO948">
        <v>371</v>
      </c>
      <c r="AP948">
        <v>402</v>
      </c>
      <c r="AQ948">
        <v>24</v>
      </c>
      <c r="AR948">
        <v>426</v>
      </c>
      <c r="AS948">
        <v>21.7</v>
      </c>
      <c r="AT948">
        <v>49</v>
      </c>
      <c r="AU948">
        <v>1200390</v>
      </c>
      <c r="AV948">
        <v>575</v>
      </c>
      <c r="AW948" t="s">
        <v>14913</v>
      </c>
      <c r="AX948" t="s">
        <v>13221</v>
      </c>
      <c r="AY948" t="s">
        <v>11421</v>
      </c>
      <c r="AZ948">
        <v>33156</v>
      </c>
      <c r="BA948">
        <v>5341</v>
      </c>
      <c r="BB948">
        <v>5341</v>
      </c>
      <c r="BC948">
        <v>0</v>
      </c>
      <c r="BE948">
        <v>12086</v>
      </c>
      <c r="BH948" t="s">
        <v>11427</v>
      </c>
      <c r="BI948" t="s">
        <v>11427</v>
      </c>
      <c r="BJ948" t="s">
        <v>11427</v>
      </c>
      <c r="BK948" t="s">
        <v>11427</v>
      </c>
      <c r="BL948" t="s">
        <v>11427</v>
      </c>
      <c r="BM948" t="s">
        <v>11427</v>
      </c>
      <c r="BN948" t="s">
        <v>11427</v>
      </c>
      <c r="BO948" t="s">
        <v>11427</v>
      </c>
      <c r="BP948" t="s">
        <v>11427</v>
      </c>
      <c r="BQ948" t="s">
        <v>11428</v>
      </c>
      <c r="BR948" t="s">
        <v>11428</v>
      </c>
      <c r="BS948" t="s">
        <v>11428</v>
      </c>
      <c r="BT948" t="s">
        <v>11427</v>
      </c>
      <c r="BU948" t="s">
        <v>11427</v>
      </c>
      <c r="BV948" t="s">
        <v>11427</v>
      </c>
      <c r="BW948" t="s">
        <v>11427</v>
      </c>
      <c r="BY948" t="s">
        <v>11428</v>
      </c>
      <c r="CB948" t="s">
        <v>11427</v>
      </c>
      <c r="CD948">
        <v>402</v>
      </c>
      <c r="CE948">
        <v>24</v>
      </c>
      <c r="CF948">
        <v>426</v>
      </c>
      <c r="CG948">
        <v>0</v>
      </c>
      <c r="CH948">
        <v>9</v>
      </c>
      <c r="CI948">
        <v>1063</v>
      </c>
    </row>
    <row r="949" spans="1:87">
      <c r="A949">
        <v>120039000577</v>
      </c>
      <c r="B949" t="s">
        <v>11490</v>
      </c>
      <c r="C949" t="s">
        <v>13861</v>
      </c>
      <c r="D949" t="s">
        <v>14915</v>
      </c>
      <c r="E949" t="s">
        <v>13863</v>
      </c>
      <c r="F949" t="s">
        <v>14916</v>
      </c>
      <c r="G949" t="s">
        <v>14917</v>
      </c>
      <c r="H949" t="s">
        <v>13959</v>
      </c>
      <c r="I949" t="s">
        <v>11421</v>
      </c>
      <c r="J949">
        <v>33146</v>
      </c>
      <c r="K949" t="s">
        <v>11422</v>
      </c>
      <c r="L949">
        <v>12</v>
      </c>
      <c r="M949">
        <v>6</v>
      </c>
      <c r="N949">
        <v>8</v>
      </c>
      <c r="W949">
        <v>390</v>
      </c>
      <c r="X949">
        <v>414</v>
      </c>
      <c r="Y949">
        <v>391</v>
      </c>
      <c r="AD949" t="s">
        <v>11424</v>
      </c>
      <c r="AE949">
        <v>25.715800000000002</v>
      </c>
      <c r="AF949">
        <v>-80.271000000000001</v>
      </c>
      <c r="AG949" t="s">
        <v>14918</v>
      </c>
      <c r="AH949">
        <v>13</v>
      </c>
      <c r="AI949">
        <v>639</v>
      </c>
      <c r="AJ949">
        <v>556</v>
      </c>
      <c r="AK949">
        <v>1</v>
      </c>
      <c r="AL949">
        <v>11</v>
      </c>
      <c r="AM949">
        <v>135</v>
      </c>
      <c r="AN949">
        <v>958</v>
      </c>
      <c r="AO949">
        <v>83</v>
      </c>
      <c r="AP949">
        <v>892</v>
      </c>
      <c r="AQ949">
        <v>72</v>
      </c>
      <c r="AR949">
        <v>964</v>
      </c>
      <c r="AS949">
        <v>19.600000000000001</v>
      </c>
      <c r="AT949">
        <v>61</v>
      </c>
      <c r="AU949">
        <v>1200390</v>
      </c>
      <c r="AV949">
        <v>577</v>
      </c>
      <c r="AW949" t="s">
        <v>14917</v>
      </c>
      <c r="AX949" t="s">
        <v>13959</v>
      </c>
      <c r="AY949" t="s">
        <v>11421</v>
      </c>
      <c r="AZ949">
        <v>33146</v>
      </c>
      <c r="BA949">
        <v>2606</v>
      </c>
      <c r="BB949">
        <v>2606</v>
      </c>
      <c r="BC949">
        <v>0</v>
      </c>
      <c r="BE949">
        <v>12086</v>
      </c>
      <c r="BH949" t="s">
        <v>11427</v>
      </c>
      <c r="BI949" t="s">
        <v>11427</v>
      </c>
      <c r="BJ949" t="s">
        <v>11427</v>
      </c>
      <c r="BK949" t="s">
        <v>11427</v>
      </c>
      <c r="BL949" t="s">
        <v>11427</v>
      </c>
      <c r="BM949" t="s">
        <v>11427</v>
      </c>
      <c r="BN949" t="s">
        <v>11427</v>
      </c>
      <c r="BO949" t="s">
        <v>11427</v>
      </c>
      <c r="BP949" t="s">
        <v>11427</v>
      </c>
      <c r="BQ949" t="s">
        <v>11428</v>
      </c>
      <c r="BR949" t="s">
        <v>11428</v>
      </c>
      <c r="BS949" t="s">
        <v>11428</v>
      </c>
      <c r="BT949" t="s">
        <v>11427</v>
      </c>
      <c r="BU949" t="s">
        <v>11427</v>
      </c>
      <c r="BV949" t="s">
        <v>11427</v>
      </c>
      <c r="BW949" t="s">
        <v>11427</v>
      </c>
      <c r="BY949" t="s">
        <v>11428</v>
      </c>
      <c r="CB949" t="s">
        <v>11427</v>
      </c>
      <c r="CD949">
        <v>892</v>
      </c>
      <c r="CE949">
        <v>72</v>
      </c>
      <c r="CF949">
        <v>964</v>
      </c>
      <c r="CG949">
        <v>0</v>
      </c>
      <c r="CH949">
        <v>7</v>
      </c>
      <c r="CI949">
        <v>1195</v>
      </c>
    </row>
    <row r="950" spans="1:87">
      <c r="A950">
        <v>120039000578</v>
      </c>
      <c r="B950" t="s">
        <v>11490</v>
      </c>
      <c r="C950" t="s">
        <v>13861</v>
      </c>
      <c r="D950" t="s">
        <v>14919</v>
      </c>
      <c r="E950" t="s">
        <v>13863</v>
      </c>
      <c r="F950" t="s">
        <v>14920</v>
      </c>
      <c r="G950" t="s">
        <v>14921</v>
      </c>
      <c r="H950" t="s">
        <v>13880</v>
      </c>
      <c r="I950" t="s">
        <v>11421</v>
      </c>
      <c r="J950">
        <v>33031</v>
      </c>
      <c r="K950" t="s">
        <v>11422</v>
      </c>
      <c r="L950">
        <v>12</v>
      </c>
      <c r="M950">
        <v>6</v>
      </c>
      <c r="N950">
        <v>8</v>
      </c>
      <c r="W950">
        <v>161</v>
      </c>
      <c r="X950">
        <v>136</v>
      </c>
      <c r="Y950">
        <v>184</v>
      </c>
      <c r="AD950" t="s">
        <v>11424</v>
      </c>
      <c r="AE950">
        <v>25.537099999999999</v>
      </c>
      <c r="AF950">
        <v>-80.452100000000002</v>
      </c>
      <c r="AG950" t="s">
        <v>14922</v>
      </c>
      <c r="AH950">
        <v>13</v>
      </c>
      <c r="AI950">
        <v>276</v>
      </c>
      <c r="AJ950">
        <v>205</v>
      </c>
      <c r="AK950">
        <v>0</v>
      </c>
      <c r="AL950">
        <v>3</v>
      </c>
      <c r="AM950">
        <v>152</v>
      </c>
      <c r="AN950">
        <v>296</v>
      </c>
      <c r="AO950">
        <v>28</v>
      </c>
      <c r="AP950">
        <v>415</v>
      </c>
      <c r="AQ950">
        <v>18</v>
      </c>
      <c r="AR950">
        <v>433</v>
      </c>
      <c r="AS950">
        <v>15</v>
      </c>
      <c r="AT950">
        <v>32</v>
      </c>
      <c r="AU950">
        <v>1200390</v>
      </c>
      <c r="AV950">
        <v>578</v>
      </c>
      <c r="AW950" t="s">
        <v>14921</v>
      </c>
      <c r="AX950" t="s">
        <v>13880</v>
      </c>
      <c r="AY950" t="s">
        <v>11421</v>
      </c>
      <c r="AZ950">
        <v>33031</v>
      </c>
      <c r="BA950">
        <v>2071</v>
      </c>
      <c r="BB950">
        <v>2071</v>
      </c>
      <c r="BC950">
        <v>0</v>
      </c>
      <c r="BE950">
        <v>12086</v>
      </c>
      <c r="BH950" t="s">
        <v>11427</v>
      </c>
      <c r="BI950" t="s">
        <v>11427</v>
      </c>
      <c r="BJ950" t="s">
        <v>11427</v>
      </c>
      <c r="BK950" t="s">
        <v>11427</v>
      </c>
      <c r="BL950" t="s">
        <v>11427</v>
      </c>
      <c r="BM950" t="s">
        <v>11427</v>
      </c>
      <c r="BN950" t="s">
        <v>11427</v>
      </c>
      <c r="BO950" t="s">
        <v>11427</v>
      </c>
      <c r="BP950" t="s">
        <v>11427</v>
      </c>
      <c r="BQ950" t="s">
        <v>11428</v>
      </c>
      <c r="BR950" t="s">
        <v>11428</v>
      </c>
      <c r="BS950" t="s">
        <v>11428</v>
      </c>
      <c r="BT950" t="s">
        <v>11427</v>
      </c>
      <c r="BU950" t="s">
        <v>11427</v>
      </c>
      <c r="BV950" t="s">
        <v>11427</v>
      </c>
      <c r="BW950" t="s">
        <v>11427</v>
      </c>
      <c r="BY950" t="s">
        <v>11428</v>
      </c>
      <c r="CB950" t="s">
        <v>11427</v>
      </c>
      <c r="CD950">
        <v>415</v>
      </c>
      <c r="CE950">
        <v>18</v>
      </c>
      <c r="CF950">
        <v>433</v>
      </c>
      <c r="CG950">
        <v>0</v>
      </c>
      <c r="CH950">
        <v>2</v>
      </c>
      <c r="CI950">
        <v>481</v>
      </c>
    </row>
    <row r="951" spans="1:87">
      <c r="A951">
        <v>120039000579</v>
      </c>
      <c r="B951" t="s">
        <v>11490</v>
      </c>
      <c r="C951" t="s">
        <v>13861</v>
      </c>
      <c r="D951" t="s">
        <v>14923</v>
      </c>
      <c r="E951" t="s">
        <v>13863</v>
      </c>
      <c r="F951" t="s">
        <v>14924</v>
      </c>
      <c r="G951" t="s">
        <v>14925</v>
      </c>
      <c r="H951" t="s">
        <v>13221</v>
      </c>
      <c r="I951" t="s">
        <v>11421</v>
      </c>
      <c r="J951">
        <v>33176</v>
      </c>
      <c r="K951" t="s">
        <v>11422</v>
      </c>
      <c r="L951">
        <v>12</v>
      </c>
      <c r="M951">
        <v>6</v>
      </c>
      <c r="N951">
        <v>8</v>
      </c>
      <c r="W951">
        <v>187</v>
      </c>
      <c r="X951">
        <v>207</v>
      </c>
      <c r="Y951">
        <v>223</v>
      </c>
      <c r="AD951" t="s">
        <v>11424</v>
      </c>
      <c r="AE951">
        <v>25.6309</v>
      </c>
      <c r="AF951">
        <v>-80.359099999999998</v>
      </c>
      <c r="AG951" t="s">
        <v>14926</v>
      </c>
      <c r="AH951">
        <v>13</v>
      </c>
      <c r="AI951">
        <v>343</v>
      </c>
      <c r="AJ951">
        <v>274</v>
      </c>
      <c r="AK951">
        <v>1</v>
      </c>
      <c r="AL951">
        <v>3</v>
      </c>
      <c r="AM951">
        <v>311</v>
      </c>
      <c r="AN951">
        <v>254</v>
      </c>
      <c r="AO951">
        <v>36</v>
      </c>
      <c r="AP951">
        <v>503</v>
      </c>
      <c r="AQ951">
        <v>30</v>
      </c>
      <c r="AR951">
        <v>533</v>
      </c>
      <c r="AS951">
        <v>17.600000000000001</v>
      </c>
      <c r="AT951">
        <v>35</v>
      </c>
      <c r="AU951">
        <v>1200390</v>
      </c>
      <c r="AV951">
        <v>579</v>
      </c>
      <c r="AW951" t="s">
        <v>14925</v>
      </c>
      <c r="AX951" t="s">
        <v>13221</v>
      </c>
      <c r="AY951" t="s">
        <v>11421</v>
      </c>
      <c r="AZ951">
        <v>33176</v>
      </c>
      <c r="BA951">
        <v>7746</v>
      </c>
      <c r="BB951">
        <v>7746</v>
      </c>
      <c r="BC951">
        <v>0</v>
      </c>
      <c r="BE951">
        <v>12086</v>
      </c>
      <c r="BH951" t="s">
        <v>11427</v>
      </c>
      <c r="BI951" t="s">
        <v>11427</v>
      </c>
      <c r="BJ951" t="s">
        <v>11427</v>
      </c>
      <c r="BK951" t="s">
        <v>11427</v>
      </c>
      <c r="BL951" t="s">
        <v>11427</v>
      </c>
      <c r="BM951" t="s">
        <v>11427</v>
      </c>
      <c r="BN951" t="s">
        <v>11427</v>
      </c>
      <c r="BO951" t="s">
        <v>11427</v>
      </c>
      <c r="BP951" t="s">
        <v>11427</v>
      </c>
      <c r="BQ951" t="s">
        <v>11428</v>
      </c>
      <c r="BR951" t="s">
        <v>11428</v>
      </c>
      <c r="BS951" t="s">
        <v>11428</v>
      </c>
      <c r="BT951" t="s">
        <v>11427</v>
      </c>
      <c r="BU951" t="s">
        <v>11427</v>
      </c>
      <c r="BV951" t="s">
        <v>11427</v>
      </c>
      <c r="BW951" t="s">
        <v>11427</v>
      </c>
      <c r="BY951" t="s">
        <v>11428</v>
      </c>
      <c r="CB951" t="s">
        <v>11427</v>
      </c>
      <c r="CD951">
        <v>503</v>
      </c>
      <c r="CE951">
        <v>30</v>
      </c>
      <c r="CF951">
        <v>533</v>
      </c>
      <c r="CG951">
        <v>0</v>
      </c>
      <c r="CH951">
        <v>12</v>
      </c>
      <c r="CI951">
        <v>617</v>
      </c>
    </row>
    <row r="952" spans="1:87">
      <c r="A952">
        <v>120039000580</v>
      </c>
      <c r="B952" t="s">
        <v>11490</v>
      </c>
      <c r="C952" t="s">
        <v>13861</v>
      </c>
      <c r="D952" t="s">
        <v>14927</v>
      </c>
      <c r="E952" t="s">
        <v>13863</v>
      </c>
      <c r="F952" t="s">
        <v>13970</v>
      </c>
      <c r="G952" t="s">
        <v>14928</v>
      </c>
      <c r="H952" t="s">
        <v>13221</v>
      </c>
      <c r="I952" t="s">
        <v>11421</v>
      </c>
      <c r="J952">
        <v>33165</v>
      </c>
      <c r="K952" t="s">
        <v>11422</v>
      </c>
      <c r="L952">
        <v>12</v>
      </c>
      <c r="M952">
        <v>6</v>
      </c>
      <c r="N952">
        <v>8</v>
      </c>
      <c r="W952">
        <v>154</v>
      </c>
      <c r="X952">
        <v>211</v>
      </c>
      <c r="Y952">
        <v>232</v>
      </c>
      <c r="AD952" t="s">
        <v>11424</v>
      </c>
      <c r="AE952">
        <v>25.723099999999999</v>
      </c>
      <c r="AF952">
        <v>-80.362399999999994</v>
      </c>
      <c r="AG952" t="s">
        <v>14929</v>
      </c>
      <c r="AH952">
        <v>13</v>
      </c>
      <c r="AI952">
        <v>360</v>
      </c>
      <c r="AJ952">
        <v>237</v>
      </c>
      <c r="AK952">
        <v>0</v>
      </c>
      <c r="AL952">
        <v>3</v>
      </c>
      <c r="AM952">
        <v>6</v>
      </c>
      <c r="AN952">
        <v>545</v>
      </c>
      <c r="AO952">
        <v>40</v>
      </c>
      <c r="AP952">
        <v>450</v>
      </c>
      <c r="AQ952">
        <v>44</v>
      </c>
      <c r="AR952">
        <v>494</v>
      </c>
      <c r="AS952">
        <v>18.7</v>
      </c>
      <c r="AT952">
        <v>32</v>
      </c>
      <c r="AU952">
        <v>1200390</v>
      </c>
      <c r="AV952">
        <v>580</v>
      </c>
      <c r="AW952" t="s">
        <v>14928</v>
      </c>
      <c r="AX952" t="s">
        <v>13221</v>
      </c>
      <c r="AY952" t="s">
        <v>11421</v>
      </c>
      <c r="AZ952">
        <v>33165</v>
      </c>
      <c r="BA952">
        <v>5639</v>
      </c>
      <c r="BB952">
        <v>5639</v>
      </c>
      <c r="BC952">
        <v>0</v>
      </c>
      <c r="BE952">
        <v>12086</v>
      </c>
      <c r="BH952" t="s">
        <v>11427</v>
      </c>
      <c r="BI952" t="s">
        <v>11427</v>
      </c>
      <c r="BJ952" t="s">
        <v>11427</v>
      </c>
      <c r="BK952" t="s">
        <v>11427</v>
      </c>
      <c r="BL952" t="s">
        <v>11427</v>
      </c>
      <c r="BM952" t="s">
        <v>11427</v>
      </c>
      <c r="BN952" t="s">
        <v>11427</v>
      </c>
      <c r="BO952" t="s">
        <v>11427</v>
      </c>
      <c r="BP952" t="s">
        <v>11427</v>
      </c>
      <c r="BQ952" t="s">
        <v>11428</v>
      </c>
      <c r="BR952" t="s">
        <v>11428</v>
      </c>
      <c r="BS952" t="s">
        <v>11428</v>
      </c>
      <c r="BT952" t="s">
        <v>11427</v>
      </c>
      <c r="BU952" t="s">
        <v>11427</v>
      </c>
      <c r="BV952" t="s">
        <v>11427</v>
      </c>
      <c r="BW952" t="s">
        <v>11427</v>
      </c>
      <c r="BY952" t="s">
        <v>11428</v>
      </c>
      <c r="CB952" t="s">
        <v>11427</v>
      </c>
      <c r="CD952">
        <v>450</v>
      </c>
      <c r="CE952">
        <v>44</v>
      </c>
      <c r="CF952">
        <v>494</v>
      </c>
      <c r="CG952">
        <v>0</v>
      </c>
      <c r="CH952">
        <v>3</v>
      </c>
      <c r="CI952">
        <v>597</v>
      </c>
    </row>
    <row r="953" spans="1:87">
      <c r="A953">
        <v>120039000581</v>
      </c>
      <c r="B953" t="s">
        <v>11490</v>
      </c>
      <c r="C953" t="s">
        <v>13861</v>
      </c>
      <c r="D953" t="s">
        <v>14930</v>
      </c>
      <c r="E953" t="s">
        <v>13863</v>
      </c>
      <c r="F953" t="s">
        <v>14931</v>
      </c>
      <c r="G953" t="s">
        <v>14932</v>
      </c>
      <c r="H953" t="s">
        <v>13221</v>
      </c>
      <c r="I953" t="s">
        <v>11421</v>
      </c>
      <c r="J953">
        <v>33165</v>
      </c>
      <c r="K953" t="s">
        <v>11422</v>
      </c>
      <c r="L953">
        <v>12</v>
      </c>
      <c r="M953">
        <v>6</v>
      </c>
      <c r="N953">
        <v>8</v>
      </c>
      <c r="W953">
        <v>320</v>
      </c>
      <c r="X953">
        <v>352</v>
      </c>
      <c r="Y953">
        <v>340</v>
      </c>
      <c r="AD953" t="s">
        <v>11424</v>
      </c>
      <c r="AE953">
        <v>25.742899999999999</v>
      </c>
      <c r="AF953">
        <v>-80.347700000000003</v>
      </c>
      <c r="AG953" t="s">
        <v>14933</v>
      </c>
      <c r="AH953">
        <v>13</v>
      </c>
      <c r="AI953">
        <v>543</v>
      </c>
      <c r="AJ953">
        <v>469</v>
      </c>
      <c r="AK953">
        <v>0</v>
      </c>
      <c r="AL953">
        <v>5</v>
      </c>
      <c r="AM953">
        <v>4</v>
      </c>
      <c r="AN953">
        <v>974</v>
      </c>
      <c r="AO953">
        <v>29</v>
      </c>
      <c r="AP953">
        <v>796</v>
      </c>
      <c r="AQ953">
        <v>53</v>
      </c>
      <c r="AR953">
        <v>849</v>
      </c>
      <c r="AS953">
        <v>22</v>
      </c>
      <c r="AT953">
        <v>46</v>
      </c>
      <c r="AU953">
        <v>1200390</v>
      </c>
      <c r="AV953">
        <v>581</v>
      </c>
      <c r="AW953" t="s">
        <v>14932</v>
      </c>
      <c r="AX953" t="s">
        <v>13221</v>
      </c>
      <c r="AY953" t="s">
        <v>11421</v>
      </c>
      <c r="AZ953">
        <v>33165</v>
      </c>
      <c r="BA953">
        <v>3106</v>
      </c>
      <c r="BB953">
        <v>3106</v>
      </c>
      <c r="BC953">
        <v>0</v>
      </c>
      <c r="BE953">
        <v>12086</v>
      </c>
      <c r="BH953" t="s">
        <v>11427</v>
      </c>
      <c r="BI953" t="s">
        <v>11427</v>
      </c>
      <c r="BJ953" t="s">
        <v>11427</v>
      </c>
      <c r="BK953" t="s">
        <v>11427</v>
      </c>
      <c r="BL953" t="s">
        <v>11427</v>
      </c>
      <c r="BM953" t="s">
        <v>11427</v>
      </c>
      <c r="BN953" t="s">
        <v>11427</v>
      </c>
      <c r="BO953" t="s">
        <v>11427</v>
      </c>
      <c r="BP953" t="s">
        <v>11427</v>
      </c>
      <c r="BQ953" t="s">
        <v>11428</v>
      </c>
      <c r="BR953" t="s">
        <v>11428</v>
      </c>
      <c r="BS953" t="s">
        <v>11428</v>
      </c>
      <c r="BT953" t="s">
        <v>11427</v>
      </c>
      <c r="BU953" t="s">
        <v>11427</v>
      </c>
      <c r="BV953" t="s">
        <v>11427</v>
      </c>
      <c r="BW953" t="s">
        <v>11427</v>
      </c>
      <c r="BY953" t="s">
        <v>11428</v>
      </c>
      <c r="CB953" t="s">
        <v>11427</v>
      </c>
      <c r="CD953">
        <v>796</v>
      </c>
      <c r="CE953">
        <v>53</v>
      </c>
      <c r="CF953">
        <v>849</v>
      </c>
      <c r="CG953">
        <v>0</v>
      </c>
      <c r="CH953">
        <v>0</v>
      </c>
      <c r="CI953">
        <v>1012</v>
      </c>
    </row>
    <row r="954" spans="1:87">
      <c r="A954">
        <v>120039000582</v>
      </c>
      <c r="B954" t="s">
        <v>11490</v>
      </c>
      <c r="C954" t="s">
        <v>13861</v>
      </c>
      <c r="D954" t="s">
        <v>14934</v>
      </c>
      <c r="E954" t="s">
        <v>13863</v>
      </c>
      <c r="F954" t="s">
        <v>14935</v>
      </c>
      <c r="G954" t="s">
        <v>14936</v>
      </c>
      <c r="H954" t="s">
        <v>13221</v>
      </c>
      <c r="I954" t="s">
        <v>11421</v>
      </c>
      <c r="J954">
        <v>33145</v>
      </c>
      <c r="K954" t="s">
        <v>11422</v>
      </c>
      <c r="L954">
        <v>12</v>
      </c>
      <c r="M954">
        <v>6</v>
      </c>
      <c r="N954">
        <v>8</v>
      </c>
      <c r="W954">
        <v>397</v>
      </c>
      <c r="X954">
        <v>423</v>
      </c>
      <c r="Y954">
        <v>357</v>
      </c>
      <c r="AD954" t="s">
        <v>11424</v>
      </c>
      <c r="AE954">
        <v>25.753699999999998</v>
      </c>
      <c r="AF954">
        <v>-80.227199999999996</v>
      </c>
      <c r="AG954" t="s">
        <v>14937</v>
      </c>
      <c r="AH954">
        <v>13</v>
      </c>
      <c r="AI954">
        <v>571</v>
      </c>
      <c r="AJ954">
        <v>606</v>
      </c>
      <c r="AK954">
        <v>0</v>
      </c>
      <c r="AL954">
        <v>4</v>
      </c>
      <c r="AM954">
        <v>125</v>
      </c>
      <c r="AN954">
        <v>1020</v>
      </c>
      <c r="AO954">
        <v>25</v>
      </c>
      <c r="AP954">
        <v>1002</v>
      </c>
      <c r="AQ954">
        <v>46</v>
      </c>
      <c r="AR954">
        <v>1048</v>
      </c>
      <c r="AS954">
        <v>20.6</v>
      </c>
      <c r="AT954">
        <v>57</v>
      </c>
      <c r="AU954">
        <v>1200390</v>
      </c>
      <c r="AV954">
        <v>582</v>
      </c>
      <c r="AW954" t="s">
        <v>14936</v>
      </c>
      <c r="AX954" t="s">
        <v>13221</v>
      </c>
      <c r="AY954" t="s">
        <v>11421</v>
      </c>
      <c r="AZ954">
        <v>33145</v>
      </c>
      <c r="BA954">
        <v>2127</v>
      </c>
      <c r="BB954">
        <v>2127</v>
      </c>
      <c r="BC954">
        <v>0</v>
      </c>
      <c r="BE954">
        <v>12086</v>
      </c>
      <c r="BH954" t="s">
        <v>11427</v>
      </c>
      <c r="BI954" t="s">
        <v>11427</v>
      </c>
      <c r="BJ954" t="s">
        <v>11427</v>
      </c>
      <c r="BK954" t="s">
        <v>11427</v>
      </c>
      <c r="BL954" t="s">
        <v>11427</v>
      </c>
      <c r="BM954" t="s">
        <v>11427</v>
      </c>
      <c r="BN954" t="s">
        <v>11427</v>
      </c>
      <c r="BO954" t="s">
        <v>11427</v>
      </c>
      <c r="BP954" t="s">
        <v>11427</v>
      </c>
      <c r="BQ954" t="s">
        <v>11428</v>
      </c>
      <c r="BR954" t="s">
        <v>11428</v>
      </c>
      <c r="BS954" t="s">
        <v>11428</v>
      </c>
      <c r="BT954" t="s">
        <v>11427</v>
      </c>
      <c r="BU954" t="s">
        <v>11427</v>
      </c>
      <c r="BV954" t="s">
        <v>11427</v>
      </c>
      <c r="BW954" t="s">
        <v>11427</v>
      </c>
      <c r="BY954" t="s">
        <v>11428</v>
      </c>
      <c r="CB954" t="s">
        <v>11427</v>
      </c>
      <c r="CD954">
        <v>1002</v>
      </c>
      <c r="CE954">
        <v>46</v>
      </c>
      <c r="CF954">
        <v>1048</v>
      </c>
      <c r="CG954">
        <v>0</v>
      </c>
      <c r="CH954">
        <v>3</v>
      </c>
      <c r="CI954">
        <v>1177</v>
      </c>
    </row>
    <row r="955" spans="1:87">
      <c r="A955">
        <v>120039000583</v>
      </c>
      <c r="B955" t="s">
        <v>11490</v>
      </c>
      <c r="C955" t="s">
        <v>13861</v>
      </c>
      <c r="D955" t="s">
        <v>14938</v>
      </c>
      <c r="E955" t="s">
        <v>13863</v>
      </c>
      <c r="F955" t="s">
        <v>14939</v>
      </c>
      <c r="G955" t="s">
        <v>14940</v>
      </c>
      <c r="H955" t="s">
        <v>14270</v>
      </c>
      <c r="I955" t="s">
        <v>11421</v>
      </c>
      <c r="J955">
        <v>33157</v>
      </c>
      <c r="K955" t="s">
        <v>11422</v>
      </c>
      <c r="L955">
        <v>12</v>
      </c>
      <c r="M955">
        <v>6</v>
      </c>
      <c r="N955">
        <v>8</v>
      </c>
      <c r="W955">
        <v>482</v>
      </c>
      <c r="X955">
        <v>505</v>
      </c>
      <c r="Y955">
        <v>505</v>
      </c>
      <c r="AD955" t="s">
        <v>11424</v>
      </c>
      <c r="AE955">
        <v>25.619499999999999</v>
      </c>
      <c r="AF955">
        <v>-80.322100000000006</v>
      </c>
      <c r="AG955" t="s">
        <v>14941</v>
      </c>
      <c r="AH955">
        <v>13</v>
      </c>
      <c r="AI955">
        <v>644</v>
      </c>
      <c r="AJ955">
        <v>848</v>
      </c>
      <c r="AK955">
        <v>3</v>
      </c>
      <c r="AL955">
        <v>39</v>
      </c>
      <c r="AM955">
        <v>239</v>
      </c>
      <c r="AN955">
        <v>805</v>
      </c>
      <c r="AO955">
        <v>385</v>
      </c>
      <c r="AP955">
        <v>692</v>
      </c>
      <c r="AQ955">
        <v>87</v>
      </c>
      <c r="AR955">
        <v>779</v>
      </c>
      <c r="AS955">
        <v>21.3</v>
      </c>
      <c r="AT955">
        <v>70</v>
      </c>
      <c r="AU955">
        <v>1200390</v>
      </c>
      <c r="AV955">
        <v>583</v>
      </c>
      <c r="AW955" t="s">
        <v>14940</v>
      </c>
      <c r="AX955" t="s">
        <v>14270</v>
      </c>
      <c r="AY955" t="s">
        <v>11421</v>
      </c>
      <c r="AZ955">
        <v>33157</v>
      </c>
      <c r="BA955">
        <v>3730</v>
      </c>
      <c r="BB955">
        <v>3730</v>
      </c>
      <c r="BC955">
        <v>0</v>
      </c>
      <c r="BE955">
        <v>12086</v>
      </c>
      <c r="BH955" t="s">
        <v>11427</v>
      </c>
      <c r="BI955" t="s">
        <v>11427</v>
      </c>
      <c r="BJ955" t="s">
        <v>11427</v>
      </c>
      <c r="BK955" t="s">
        <v>11427</v>
      </c>
      <c r="BL955" t="s">
        <v>11427</v>
      </c>
      <c r="BM955" t="s">
        <v>11427</v>
      </c>
      <c r="BN955" t="s">
        <v>11427</v>
      </c>
      <c r="BO955" t="s">
        <v>11427</v>
      </c>
      <c r="BP955" t="s">
        <v>11427</v>
      </c>
      <c r="BQ955" t="s">
        <v>11428</v>
      </c>
      <c r="BR955" t="s">
        <v>11428</v>
      </c>
      <c r="BS955" t="s">
        <v>11428</v>
      </c>
      <c r="BT955" t="s">
        <v>11427</v>
      </c>
      <c r="BU955" t="s">
        <v>11427</v>
      </c>
      <c r="BV955" t="s">
        <v>11427</v>
      </c>
      <c r="BW955" t="s">
        <v>11427</v>
      </c>
      <c r="BY955" t="s">
        <v>11428</v>
      </c>
      <c r="CB955" t="s">
        <v>11427</v>
      </c>
      <c r="CD955">
        <v>692</v>
      </c>
      <c r="CE955">
        <v>87</v>
      </c>
      <c r="CF955">
        <v>779</v>
      </c>
      <c r="CG955">
        <v>0</v>
      </c>
      <c r="CH955">
        <v>21</v>
      </c>
      <c r="CI955">
        <v>1492</v>
      </c>
    </row>
    <row r="956" spans="1:87">
      <c r="A956">
        <v>120039000584</v>
      </c>
      <c r="B956" t="s">
        <v>11490</v>
      </c>
      <c r="C956" t="s">
        <v>13861</v>
      </c>
      <c r="D956" t="s">
        <v>14942</v>
      </c>
      <c r="E956" t="s">
        <v>13863</v>
      </c>
      <c r="F956" t="s">
        <v>14943</v>
      </c>
      <c r="G956" t="s">
        <v>14944</v>
      </c>
      <c r="H956" t="s">
        <v>14480</v>
      </c>
      <c r="I956" t="s">
        <v>11421</v>
      </c>
      <c r="J956">
        <v>33143</v>
      </c>
      <c r="K956" t="s">
        <v>11422</v>
      </c>
      <c r="L956">
        <v>12</v>
      </c>
      <c r="M956">
        <v>6</v>
      </c>
      <c r="N956">
        <v>8</v>
      </c>
      <c r="W956">
        <v>332</v>
      </c>
      <c r="X956">
        <v>304</v>
      </c>
      <c r="Y956">
        <v>307</v>
      </c>
      <c r="AD956" t="s">
        <v>11424</v>
      </c>
      <c r="AE956">
        <v>25.714400000000001</v>
      </c>
      <c r="AF956">
        <v>-80.3035</v>
      </c>
      <c r="AG956" t="s">
        <v>14945</v>
      </c>
      <c r="AH956">
        <v>13</v>
      </c>
      <c r="AI956">
        <v>392</v>
      </c>
      <c r="AJ956">
        <v>551</v>
      </c>
      <c r="AK956">
        <v>0</v>
      </c>
      <c r="AL956">
        <v>19</v>
      </c>
      <c r="AM956">
        <v>71</v>
      </c>
      <c r="AN956">
        <v>719</v>
      </c>
      <c r="AO956">
        <v>128</v>
      </c>
      <c r="AP956">
        <v>474</v>
      </c>
      <c r="AQ956">
        <v>71</v>
      </c>
      <c r="AR956">
        <v>545</v>
      </c>
      <c r="AS956">
        <v>21.4</v>
      </c>
      <c r="AT956">
        <v>44</v>
      </c>
      <c r="AU956">
        <v>1200390</v>
      </c>
      <c r="AV956">
        <v>584</v>
      </c>
      <c r="AW956" t="s">
        <v>14944</v>
      </c>
      <c r="AX956" t="s">
        <v>14480</v>
      </c>
      <c r="AY956" t="s">
        <v>11421</v>
      </c>
      <c r="AZ956">
        <v>33143</v>
      </c>
      <c r="BA956">
        <v>1909</v>
      </c>
      <c r="BB956">
        <v>1909</v>
      </c>
      <c r="BC956">
        <v>0</v>
      </c>
      <c r="BE956">
        <v>12086</v>
      </c>
      <c r="BH956" t="s">
        <v>11427</v>
      </c>
      <c r="BI956" t="s">
        <v>11427</v>
      </c>
      <c r="BJ956" t="s">
        <v>11427</v>
      </c>
      <c r="BK956" t="s">
        <v>11427</v>
      </c>
      <c r="BL956" t="s">
        <v>11427</v>
      </c>
      <c r="BM956" t="s">
        <v>11427</v>
      </c>
      <c r="BN956" t="s">
        <v>11427</v>
      </c>
      <c r="BO956" t="s">
        <v>11427</v>
      </c>
      <c r="BP956" t="s">
        <v>11427</v>
      </c>
      <c r="BQ956" t="s">
        <v>11428</v>
      </c>
      <c r="BR956" t="s">
        <v>11428</v>
      </c>
      <c r="BS956" t="s">
        <v>11428</v>
      </c>
      <c r="BT956" t="s">
        <v>11427</v>
      </c>
      <c r="BU956" t="s">
        <v>11427</v>
      </c>
      <c r="BV956" t="s">
        <v>11427</v>
      </c>
      <c r="BW956" t="s">
        <v>11427</v>
      </c>
      <c r="BY956" t="s">
        <v>11428</v>
      </c>
      <c r="CB956" t="s">
        <v>11427</v>
      </c>
      <c r="CD956">
        <v>474</v>
      </c>
      <c r="CE956">
        <v>71</v>
      </c>
      <c r="CF956">
        <v>545</v>
      </c>
      <c r="CG956">
        <v>0</v>
      </c>
      <c r="CH956">
        <v>6</v>
      </c>
      <c r="CI956">
        <v>943</v>
      </c>
    </row>
    <row r="957" spans="1:87">
      <c r="A957">
        <v>120039000585</v>
      </c>
      <c r="B957" t="s">
        <v>11490</v>
      </c>
      <c r="C957" t="s">
        <v>13861</v>
      </c>
      <c r="D957" t="s">
        <v>14946</v>
      </c>
      <c r="E957" t="s">
        <v>13863</v>
      </c>
      <c r="F957" t="s">
        <v>14947</v>
      </c>
      <c r="G957" t="s">
        <v>14948</v>
      </c>
      <c r="H957" t="s">
        <v>13221</v>
      </c>
      <c r="I957" t="s">
        <v>11421</v>
      </c>
      <c r="J957">
        <v>33175</v>
      </c>
      <c r="K957" t="s">
        <v>11422</v>
      </c>
      <c r="L957">
        <v>12</v>
      </c>
      <c r="M957">
        <v>6</v>
      </c>
      <c r="N957">
        <v>8</v>
      </c>
      <c r="W957">
        <v>411</v>
      </c>
      <c r="X957">
        <v>350</v>
      </c>
      <c r="Y957">
        <v>428</v>
      </c>
      <c r="AD957" t="s">
        <v>11424</v>
      </c>
      <c r="AE957">
        <v>25.744700000000002</v>
      </c>
      <c r="AF957">
        <v>-80.405600000000007</v>
      </c>
      <c r="AG957" t="s">
        <v>14949</v>
      </c>
      <c r="AH957">
        <v>13</v>
      </c>
      <c r="AI957">
        <v>586</v>
      </c>
      <c r="AJ957">
        <v>603</v>
      </c>
      <c r="AK957">
        <v>0</v>
      </c>
      <c r="AL957">
        <v>7</v>
      </c>
      <c r="AM957">
        <v>8</v>
      </c>
      <c r="AN957">
        <v>1123</v>
      </c>
      <c r="AO957">
        <v>51</v>
      </c>
      <c r="AP957">
        <v>808</v>
      </c>
      <c r="AQ957">
        <v>120</v>
      </c>
      <c r="AR957">
        <v>928</v>
      </c>
      <c r="AS957">
        <v>21.6</v>
      </c>
      <c r="AT957">
        <v>55</v>
      </c>
      <c r="AU957">
        <v>1200390</v>
      </c>
      <c r="AV957">
        <v>585</v>
      </c>
      <c r="AW957" t="s">
        <v>14948</v>
      </c>
      <c r="AX957" t="s">
        <v>13221</v>
      </c>
      <c r="AY957" t="s">
        <v>11421</v>
      </c>
      <c r="AZ957">
        <v>33175</v>
      </c>
      <c r="BA957">
        <v>1815</v>
      </c>
      <c r="BB957">
        <v>1815</v>
      </c>
      <c r="BC957">
        <v>0</v>
      </c>
      <c r="BE957">
        <v>12086</v>
      </c>
      <c r="BH957" t="s">
        <v>11427</v>
      </c>
      <c r="BI957" t="s">
        <v>11427</v>
      </c>
      <c r="BJ957" t="s">
        <v>11427</v>
      </c>
      <c r="BK957" t="s">
        <v>11427</v>
      </c>
      <c r="BL957" t="s">
        <v>11427</v>
      </c>
      <c r="BM957" t="s">
        <v>11427</v>
      </c>
      <c r="BN957" t="s">
        <v>11427</v>
      </c>
      <c r="BO957" t="s">
        <v>11427</v>
      </c>
      <c r="BP957" t="s">
        <v>11427</v>
      </c>
      <c r="BQ957" t="s">
        <v>11428</v>
      </c>
      <c r="BR957" t="s">
        <v>11428</v>
      </c>
      <c r="BS957" t="s">
        <v>11428</v>
      </c>
      <c r="BT957" t="s">
        <v>11427</v>
      </c>
      <c r="BU957" t="s">
        <v>11427</v>
      </c>
      <c r="BV957" t="s">
        <v>11427</v>
      </c>
      <c r="BW957" t="s">
        <v>11427</v>
      </c>
      <c r="BY957" t="s">
        <v>11428</v>
      </c>
      <c r="CB957" t="s">
        <v>11427</v>
      </c>
      <c r="CD957">
        <v>808</v>
      </c>
      <c r="CE957">
        <v>120</v>
      </c>
      <c r="CF957">
        <v>928</v>
      </c>
      <c r="CG957">
        <v>0</v>
      </c>
      <c r="CH957">
        <v>0</v>
      </c>
      <c r="CI957">
        <v>1189</v>
      </c>
    </row>
    <row r="958" spans="1:87">
      <c r="A958">
        <v>120039000587</v>
      </c>
      <c r="B958" t="s">
        <v>11490</v>
      </c>
      <c r="C958" t="s">
        <v>13861</v>
      </c>
      <c r="D958" t="s">
        <v>14950</v>
      </c>
      <c r="E958" t="s">
        <v>13863</v>
      </c>
      <c r="F958" t="s">
        <v>14951</v>
      </c>
      <c r="G958" t="s">
        <v>14952</v>
      </c>
      <c r="H958" t="s">
        <v>13221</v>
      </c>
      <c r="I958" t="s">
        <v>11421</v>
      </c>
      <c r="J958">
        <v>33155</v>
      </c>
      <c r="K958" t="s">
        <v>11422</v>
      </c>
      <c r="L958">
        <v>12</v>
      </c>
      <c r="M958">
        <v>6</v>
      </c>
      <c r="N958">
        <v>8</v>
      </c>
      <c r="W958">
        <v>223</v>
      </c>
      <c r="X958">
        <v>284</v>
      </c>
      <c r="Y958">
        <v>285</v>
      </c>
      <c r="AD958" t="s">
        <v>11424</v>
      </c>
      <c r="AE958">
        <v>25.749099999999999</v>
      </c>
      <c r="AF958">
        <v>-80.318399999999997</v>
      </c>
      <c r="AG958" t="s">
        <v>14953</v>
      </c>
      <c r="AH958">
        <v>13</v>
      </c>
      <c r="AI958">
        <v>438</v>
      </c>
      <c r="AJ958">
        <v>354</v>
      </c>
      <c r="AK958">
        <v>0</v>
      </c>
      <c r="AL958">
        <v>1</v>
      </c>
      <c r="AM958">
        <v>5</v>
      </c>
      <c r="AN958">
        <v>765</v>
      </c>
      <c r="AO958">
        <v>20</v>
      </c>
      <c r="AP958">
        <v>673</v>
      </c>
      <c r="AQ958">
        <v>61</v>
      </c>
      <c r="AR958">
        <v>734</v>
      </c>
      <c r="AS958">
        <v>20.3</v>
      </c>
      <c r="AT958">
        <v>39</v>
      </c>
      <c r="AU958">
        <v>1200390</v>
      </c>
      <c r="AV958">
        <v>587</v>
      </c>
      <c r="AW958" t="s">
        <v>14952</v>
      </c>
      <c r="AX958" t="s">
        <v>13221</v>
      </c>
      <c r="AY958" t="s">
        <v>11421</v>
      </c>
      <c r="AZ958">
        <v>33155</v>
      </c>
      <c r="BA958">
        <v>1405</v>
      </c>
      <c r="BB958">
        <v>1405</v>
      </c>
      <c r="BC958">
        <v>0</v>
      </c>
      <c r="BE958">
        <v>12086</v>
      </c>
      <c r="BH958" t="s">
        <v>11427</v>
      </c>
      <c r="BI958" t="s">
        <v>11427</v>
      </c>
      <c r="BJ958" t="s">
        <v>11427</v>
      </c>
      <c r="BK958" t="s">
        <v>11427</v>
      </c>
      <c r="BL958" t="s">
        <v>11427</v>
      </c>
      <c r="BM958" t="s">
        <v>11427</v>
      </c>
      <c r="BN958" t="s">
        <v>11427</v>
      </c>
      <c r="BO958" t="s">
        <v>11427</v>
      </c>
      <c r="BP958" t="s">
        <v>11427</v>
      </c>
      <c r="BQ958" t="s">
        <v>11428</v>
      </c>
      <c r="BR958" t="s">
        <v>11428</v>
      </c>
      <c r="BS958" t="s">
        <v>11428</v>
      </c>
      <c r="BT958" t="s">
        <v>11427</v>
      </c>
      <c r="BU958" t="s">
        <v>11427</v>
      </c>
      <c r="BV958" t="s">
        <v>11427</v>
      </c>
      <c r="BW958" t="s">
        <v>11427</v>
      </c>
      <c r="BY958" t="s">
        <v>11428</v>
      </c>
      <c r="CB958" t="s">
        <v>11427</v>
      </c>
      <c r="CD958">
        <v>673</v>
      </c>
      <c r="CE958">
        <v>61</v>
      </c>
      <c r="CF958">
        <v>734</v>
      </c>
      <c r="CG958">
        <v>0</v>
      </c>
      <c r="CH958">
        <v>1</v>
      </c>
      <c r="CI958">
        <v>792</v>
      </c>
    </row>
    <row r="959" spans="1:87">
      <c r="A959">
        <v>120039001388</v>
      </c>
      <c r="B959" t="s">
        <v>11490</v>
      </c>
      <c r="C959" t="s">
        <v>13861</v>
      </c>
      <c r="D959" t="s">
        <v>14954</v>
      </c>
      <c r="E959" t="s">
        <v>13863</v>
      </c>
      <c r="F959" t="s">
        <v>14955</v>
      </c>
      <c r="G959" t="s">
        <v>14956</v>
      </c>
      <c r="H959" t="s">
        <v>13221</v>
      </c>
      <c r="I959" t="s">
        <v>11421</v>
      </c>
      <c r="J959">
        <v>33138</v>
      </c>
      <c r="K959" t="s">
        <v>11422</v>
      </c>
      <c r="L959">
        <v>12</v>
      </c>
      <c r="M959" t="s">
        <v>11461</v>
      </c>
      <c r="N959">
        <v>5</v>
      </c>
      <c r="P959">
        <v>56</v>
      </c>
      <c r="Q959">
        <v>107</v>
      </c>
      <c r="R959">
        <v>94</v>
      </c>
      <c r="S959">
        <v>115</v>
      </c>
      <c r="T959">
        <v>110</v>
      </c>
      <c r="U959">
        <v>80</v>
      </c>
      <c r="V959">
        <v>91</v>
      </c>
      <c r="AD959" t="s">
        <v>11424</v>
      </c>
      <c r="AE959">
        <v>25.855</v>
      </c>
      <c r="AF959">
        <v>-80.180499999999995</v>
      </c>
      <c r="AG959" t="s">
        <v>14957</v>
      </c>
      <c r="AH959">
        <v>13</v>
      </c>
      <c r="AI959">
        <v>310</v>
      </c>
      <c r="AJ959">
        <v>343</v>
      </c>
      <c r="AK959">
        <v>0</v>
      </c>
      <c r="AL959">
        <v>5</v>
      </c>
      <c r="AM959">
        <v>449</v>
      </c>
      <c r="AN959">
        <v>139</v>
      </c>
      <c r="AO959">
        <v>55</v>
      </c>
      <c r="AP959">
        <v>549</v>
      </c>
      <c r="AQ959">
        <v>38</v>
      </c>
      <c r="AR959">
        <v>587</v>
      </c>
      <c r="AS959">
        <v>15.5</v>
      </c>
      <c r="AT959">
        <v>42</v>
      </c>
      <c r="AU959">
        <v>1200390</v>
      </c>
      <c r="AV959">
        <v>1388</v>
      </c>
      <c r="AW959" t="s">
        <v>14956</v>
      </c>
      <c r="AX959" t="s">
        <v>13221</v>
      </c>
      <c r="AY959" t="s">
        <v>11421</v>
      </c>
      <c r="AZ959">
        <v>33138</v>
      </c>
      <c r="BA959">
        <v>3634</v>
      </c>
      <c r="BB959">
        <v>3634</v>
      </c>
      <c r="BC959">
        <v>0</v>
      </c>
      <c r="BE959">
        <v>12086</v>
      </c>
      <c r="BH959" t="s">
        <v>11427</v>
      </c>
      <c r="BI959" t="s">
        <v>11427</v>
      </c>
      <c r="BJ959" t="s">
        <v>11428</v>
      </c>
      <c r="BK959" t="s">
        <v>11428</v>
      </c>
      <c r="BL959" t="s">
        <v>11428</v>
      </c>
      <c r="BM959" t="s">
        <v>11428</v>
      </c>
      <c r="BN959" t="s">
        <v>11428</v>
      </c>
      <c r="BO959" t="s">
        <v>11428</v>
      </c>
      <c r="BP959" t="s">
        <v>11428</v>
      </c>
      <c r="BQ959" t="s">
        <v>11427</v>
      </c>
      <c r="BR959" t="s">
        <v>11427</v>
      </c>
      <c r="BS959" t="s">
        <v>11427</v>
      </c>
      <c r="BT959" t="s">
        <v>11427</v>
      </c>
      <c r="BU959" t="s">
        <v>11427</v>
      </c>
      <c r="BV959" t="s">
        <v>11427</v>
      </c>
      <c r="BW959" t="s">
        <v>11427</v>
      </c>
      <c r="BY959" t="s">
        <v>11428</v>
      </c>
      <c r="CB959" t="s">
        <v>11427</v>
      </c>
      <c r="CD959">
        <v>549</v>
      </c>
      <c r="CE959">
        <v>38</v>
      </c>
      <c r="CF959">
        <v>587</v>
      </c>
      <c r="CG959">
        <v>0</v>
      </c>
      <c r="CH959">
        <v>5</v>
      </c>
      <c r="CI959">
        <v>653</v>
      </c>
    </row>
    <row r="960" spans="1:87">
      <c r="A960">
        <v>120039001441</v>
      </c>
      <c r="B960" t="s">
        <v>11490</v>
      </c>
      <c r="C960" t="s">
        <v>13861</v>
      </c>
      <c r="D960" t="s">
        <v>14958</v>
      </c>
      <c r="E960" t="s">
        <v>13863</v>
      </c>
      <c r="F960" t="s">
        <v>14959</v>
      </c>
      <c r="G960" t="s">
        <v>14960</v>
      </c>
      <c r="H960" t="s">
        <v>13904</v>
      </c>
      <c r="I960" t="s">
        <v>11421</v>
      </c>
      <c r="J960">
        <v>33166</v>
      </c>
      <c r="K960" t="s">
        <v>11422</v>
      </c>
      <c r="L960">
        <v>12</v>
      </c>
      <c r="M960" t="s">
        <v>11461</v>
      </c>
      <c r="N960">
        <v>8</v>
      </c>
      <c r="P960">
        <v>22</v>
      </c>
      <c r="Q960">
        <v>89</v>
      </c>
      <c r="R960">
        <v>113</v>
      </c>
      <c r="S960">
        <v>120</v>
      </c>
      <c r="T960">
        <v>111</v>
      </c>
      <c r="U960">
        <v>107</v>
      </c>
      <c r="V960">
        <v>97</v>
      </c>
      <c r="W960">
        <v>69</v>
      </c>
      <c r="X960">
        <v>66</v>
      </c>
      <c r="Y960">
        <v>59</v>
      </c>
      <c r="AD960" t="s">
        <v>11424</v>
      </c>
      <c r="AE960">
        <v>25.821200000000001</v>
      </c>
      <c r="AF960">
        <v>-80.286500000000004</v>
      </c>
      <c r="AG960" t="s">
        <v>14961</v>
      </c>
      <c r="AH960">
        <v>13</v>
      </c>
      <c r="AI960">
        <v>436</v>
      </c>
      <c r="AJ960">
        <v>417</v>
      </c>
      <c r="AK960">
        <v>1</v>
      </c>
      <c r="AL960">
        <v>6</v>
      </c>
      <c r="AM960">
        <v>190</v>
      </c>
      <c r="AN960">
        <v>622</v>
      </c>
      <c r="AO960">
        <v>31</v>
      </c>
      <c r="AP960">
        <v>764</v>
      </c>
      <c r="AQ960">
        <v>24</v>
      </c>
      <c r="AR960">
        <v>788</v>
      </c>
      <c r="AS960">
        <v>15</v>
      </c>
      <c r="AT960">
        <v>57</v>
      </c>
      <c r="AU960">
        <v>1200390</v>
      </c>
      <c r="AV960">
        <v>1441</v>
      </c>
      <c r="AW960" t="s">
        <v>14960</v>
      </c>
      <c r="AX960" t="s">
        <v>13904</v>
      </c>
      <c r="AY960" t="s">
        <v>11421</v>
      </c>
      <c r="AZ960">
        <v>33166</v>
      </c>
      <c r="BA960">
        <v>5261</v>
      </c>
      <c r="BB960">
        <v>5261</v>
      </c>
      <c r="BC960">
        <v>0</v>
      </c>
      <c r="BE960">
        <v>12086</v>
      </c>
      <c r="BH960" t="s">
        <v>11427</v>
      </c>
      <c r="BI960" t="s">
        <v>11427</v>
      </c>
      <c r="BJ960" t="s">
        <v>11428</v>
      </c>
      <c r="BK960" t="s">
        <v>11428</v>
      </c>
      <c r="BL960" t="s">
        <v>11428</v>
      </c>
      <c r="BM960" t="s">
        <v>11428</v>
      </c>
      <c r="BN960" t="s">
        <v>11428</v>
      </c>
      <c r="BO960" t="s">
        <v>11428</v>
      </c>
      <c r="BP960" t="s">
        <v>11428</v>
      </c>
      <c r="BQ960" t="s">
        <v>11428</v>
      </c>
      <c r="BR960" t="s">
        <v>11428</v>
      </c>
      <c r="BS960" t="s">
        <v>11428</v>
      </c>
      <c r="BT960" t="s">
        <v>11427</v>
      </c>
      <c r="BU960" t="s">
        <v>11427</v>
      </c>
      <c r="BV960" t="s">
        <v>11427</v>
      </c>
      <c r="BW960" t="s">
        <v>11427</v>
      </c>
      <c r="BY960" t="s">
        <v>11428</v>
      </c>
      <c r="CB960" t="s">
        <v>11427</v>
      </c>
      <c r="CD960">
        <v>764</v>
      </c>
      <c r="CE960">
        <v>24</v>
      </c>
      <c r="CF960">
        <v>788</v>
      </c>
      <c r="CG960">
        <v>0</v>
      </c>
      <c r="CH960">
        <v>3</v>
      </c>
      <c r="CI960">
        <v>853</v>
      </c>
    </row>
    <row r="961" spans="1:87">
      <c r="A961">
        <v>120039002054</v>
      </c>
      <c r="B961" t="s">
        <v>11490</v>
      </c>
      <c r="C961" t="s">
        <v>13861</v>
      </c>
      <c r="D961" t="s">
        <v>14962</v>
      </c>
      <c r="E961" t="s">
        <v>13863</v>
      </c>
      <c r="F961" t="s">
        <v>14963</v>
      </c>
      <c r="G961" t="s">
        <v>14964</v>
      </c>
      <c r="H961" t="s">
        <v>13221</v>
      </c>
      <c r="I961" t="s">
        <v>11421</v>
      </c>
      <c r="J961">
        <v>33186</v>
      </c>
      <c r="K961" t="s">
        <v>11422</v>
      </c>
      <c r="L961">
        <v>12</v>
      </c>
      <c r="M961" t="s">
        <v>11461</v>
      </c>
      <c r="N961">
        <v>8</v>
      </c>
      <c r="P961">
        <v>18</v>
      </c>
      <c r="Q961">
        <v>124</v>
      </c>
      <c r="R961">
        <v>185</v>
      </c>
      <c r="S961">
        <v>163</v>
      </c>
      <c r="T961">
        <v>138</v>
      </c>
      <c r="U961">
        <v>187</v>
      </c>
      <c r="V961">
        <v>180</v>
      </c>
      <c r="W961">
        <v>164</v>
      </c>
      <c r="X961">
        <v>177</v>
      </c>
      <c r="Y961">
        <v>188</v>
      </c>
      <c r="AD961" t="s">
        <v>11424</v>
      </c>
      <c r="AE961">
        <v>25.6691</v>
      </c>
      <c r="AF961">
        <v>-80.390699999999995</v>
      </c>
      <c r="AG961" t="s">
        <v>14965</v>
      </c>
      <c r="AH961">
        <v>13</v>
      </c>
      <c r="AI961">
        <v>814</v>
      </c>
      <c r="AJ961">
        <v>710</v>
      </c>
      <c r="AK961">
        <v>0</v>
      </c>
      <c r="AL961">
        <v>67</v>
      </c>
      <c r="AM961">
        <v>56</v>
      </c>
      <c r="AN961">
        <v>1225</v>
      </c>
      <c r="AO961">
        <v>163</v>
      </c>
      <c r="AP961">
        <v>750</v>
      </c>
      <c r="AQ961">
        <v>91</v>
      </c>
      <c r="AR961">
        <v>841</v>
      </c>
      <c r="AS961">
        <v>16.7</v>
      </c>
      <c r="AT961">
        <v>91</v>
      </c>
      <c r="AU961">
        <v>1200390</v>
      </c>
      <c r="AV961">
        <v>2054</v>
      </c>
      <c r="AW961" t="s">
        <v>14964</v>
      </c>
      <c r="AX961" t="s">
        <v>13221</v>
      </c>
      <c r="AY961" t="s">
        <v>11421</v>
      </c>
      <c r="AZ961">
        <v>33186</v>
      </c>
      <c r="BA961">
        <v>3835</v>
      </c>
      <c r="BB961">
        <v>3835</v>
      </c>
      <c r="BC961">
        <v>0</v>
      </c>
      <c r="BE961">
        <v>12086</v>
      </c>
      <c r="BH961" t="s">
        <v>11427</v>
      </c>
      <c r="BI961" t="s">
        <v>11427</v>
      </c>
      <c r="BJ961" t="s">
        <v>11428</v>
      </c>
      <c r="BK961" t="s">
        <v>11428</v>
      </c>
      <c r="BL961" t="s">
        <v>11428</v>
      </c>
      <c r="BM961" t="s">
        <v>11428</v>
      </c>
      <c r="BN961" t="s">
        <v>11428</v>
      </c>
      <c r="BO961" t="s">
        <v>11428</v>
      </c>
      <c r="BP961" t="s">
        <v>11428</v>
      </c>
      <c r="BQ961" t="s">
        <v>11428</v>
      </c>
      <c r="BR961" t="s">
        <v>11428</v>
      </c>
      <c r="BS961" t="s">
        <v>11428</v>
      </c>
      <c r="BT961" t="s">
        <v>11427</v>
      </c>
      <c r="BU961" t="s">
        <v>11427</v>
      </c>
      <c r="BV961" t="s">
        <v>11427</v>
      </c>
      <c r="BW961" t="s">
        <v>11427</v>
      </c>
      <c r="BY961" t="s">
        <v>11428</v>
      </c>
      <c r="CB961" t="s">
        <v>11427</v>
      </c>
      <c r="CD961">
        <v>750</v>
      </c>
      <c r="CE961">
        <v>91</v>
      </c>
      <c r="CF961">
        <v>841</v>
      </c>
      <c r="CG961">
        <v>0</v>
      </c>
      <c r="CH961">
        <v>13</v>
      </c>
      <c r="CI961">
        <v>1524</v>
      </c>
    </row>
    <row r="962" spans="1:87">
      <c r="A962">
        <v>120039002114</v>
      </c>
      <c r="B962" t="s">
        <v>11490</v>
      </c>
      <c r="C962" t="s">
        <v>13861</v>
      </c>
      <c r="D962" t="s">
        <v>14966</v>
      </c>
      <c r="E962" t="s">
        <v>13863</v>
      </c>
      <c r="F962" t="s">
        <v>14967</v>
      </c>
      <c r="G962" t="s">
        <v>14968</v>
      </c>
      <c r="H962" t="s">
        <v>14969</v>
      </c>
      <c r="I962" t="s">
        <v>11421</v>
      </c>
      <c r="J962">
        <v>33018</v>
      </c>
      <c r="K962" t="s">
        <v>11422</v>
      </c>
      <c r="L962">
        <v>12</v>
      </c>
      <c r="M962" t="s">
        <v>11461</v>
      </c>
      <c r="N962">
        <v>5</v>
      </c>
      <c r="P962">
        <v>38</v>
      </c>
      <c r="Q962">
        <v>127</v>
      </c>
      <c r="R962">
        <v>133</v>
      </c>
      <c r="S962">
        <v>147</v>
      </c>
      <c r="T962">
        <v>163</v>
      </c>
      <c r="U962">
        <v>150</v>
      </c>
      <c r="V962">
        <v>159</v>
      </c>
      <c r="AD962" t="s">
        <v>11424</v>
      </c>
      <c r="AE962">
        <v>25.890699999999999</v>
      </c>
      <c r="AF962">
        <v>-80.356899999999996</v>
      </c>
      <c r="AG962" t="s">
        <v>14970</v>
      </c>
      <c r="AH962">
        <v>13</v>
      </c>
      <c r="AI962">
        <v>508</v>
      </c>
      <c r="AJ962">
        <v>409</v>
      </c>
      <c r="AK962">
        <v>0</v>
      </c>
      <c r="AL962">
        <v>5</v>
      </c>
      <c r="AM962">
        <v>2</v>
      </c>
      <c r="AN962">
        <v>898</v>
      </c>
      <c r="AO962">
        <v>11</v>
      </c>
      <c r="AP962">
        <v>668</v>
      </c>
      <c r="AQ962">
        <v>95</v>
      </c>
      <c r="AR962">
        <v>763</v>
      </c>
      <c r="AS962">
        <v>11.8</v>
      </c>
      <c r="AT962">
        <v>78</v>
      </c>
      <c r="AU962">
        <v>1200390</v>
      </c>
      <c r="AV962">
        <v>2114</v>
      </c>
      <c r="AW962" t="s">
        <v>14968</v>
      </c>
      <c r="AX962" t="s">
        <v>14969</v>
      </c>
      <c r="AY962" t="s">
        <v>11421</v>
      </c>
      <c r="AZ962">
        <v>33018</v>
      </c>
      <c r="BA962">
        <v>1689</v>
      </c>
      <c r="BB962">
        <v>1689</v>
      </c>
      <c r="BC962">
        <v>0</v>
      </c>
      <c r="BE962">
        <v>12086</v>
      </c>
      <c r="BH962" t="s">
        <v>11427</v>
      </c>
      <c r="BI962" t="s">
        <v>11427</v>
      </c>
      <c r="BJ962" t="s">
        <v>11428</v>
      </c>
      <c r="BK962" t="s">
        <v>11428</v>
      </c>
      <c r="BL962" t="s">
        <v>11428</v>
      </c>
      <c r="BM962" t="s">
        <v>11428</v>
      </c>
      <c r="BN962" t="s">
        <v>11428</v>
      </c>
      <c r="BO962" t="s">
        <v>11428</v>
      </c>
      <c r="BP962" t="s">
        <v>11428</v>
      </c>
      <c r="BQ962" t="s">
        <v>11427</v>
      </c>
      <c r="BR962" t="s">
        <v>11427</v>
      </c>
      <c r="BS962" t="s">
        <v>11427</v>
      </c>
      <c r="BT962" t="s">
        <v>11427</v>
      </c>
      <c r="BU962" t="s">
        <v>11427</v>
      </c>
      <c r="BV962" t="s">
        <v>11427</v>
      </c>
      <c r="BW962" t="s">
        <v>11427</v>
      </c>
      <c r="BY962" t="s">
        <v>11428</v>
      </c>
      <c r="CB962" t="s">
        <v>11427</v>
      </c>
      <c r="CD962">
        <v>668</v>
      </c>
      <c r="CE962">
        <v>95</v>
      </c>
      <c r="CF962">
        <v>763</v>
      </c>
      <c r="CG962">
        <v>0</v>
      </c>
      <c r="CH962">
        <v>1</v>
      </c>
      <c r="CI962">
        <v>917</v>
      </c>
    </row>
    <row r="963" spans="1:87">
      <c r="A963">
        <v>120039002115</v>
      </c>
      <c r="B963" t="s">
        <v>11490</v>
      </c>
      <c r="C963" t="s">
        <v>13861</v>
      </c>
      <c r="D963" t="s">
        <v>14971</v>
      </c>
      <c r="E963" t="s">
        <v>13863</v>
      </c>
      <c r="F963" t="s">
        <v>14972</v>
      </c>
      <c r="G963" t="s">
        <v>14973</v>
      </c>
      <c r="H963" t="s">
        <v>13221</v>
      </c>
      <c r="I963" t="s">
        <v>11421</v>
      </c>
      <c r="J963">
        <v>33186</v>
      </c>
      <c r="K963" t="s">
        <v>11422</v>
      </c>
      <c r="L963">
        <v>12</v>
      </c>
      <c r="M963" t="s">
        <v>11461</v>
      </c>
      <c r="N963">
        <v>5</v>
      </c>
      <c r="P963">
        <v>20</v>
      </c>
      <c r="Q963">
        <v>174</v>
      </c>
      <c r="R963">
        <v>170</v>
      </c>
      <c r="S963">
        <v>189</v>
      </c>
      <c r="T963">
        <v>176</v>
      </c>
      <c r="U963">
        <v>180</v>
      </c>
      <c r="V963">
        <v>183</v>
      </c>
      <c r="AD963" t="s">
        <v>11424</v>
      </c>
      <c r="AE963">
        <v>25.63</v>
      </c>
      <c r="AF963">
        <v>-80.429000000000002</v>
      </c>
      <c r="AG963" t="s">
        <v>14974</v>
      </c>
      <c r="AH963">
        <v>13</v>
      </c>
      <c r="AI963">
        <v>579</v>
      </c>
      <c r="AJ963">
        <v>513</v>
      </c>
      <c r="AK963">
        <v>0</v>
      </c>
      <c r="AL963">
        <v>18</v>
      </c>
      <c r="AM963">
        <v>42</v>
      </c>
      <c r="AN963">
        <v>939</v>
      </c>
      <c r="AO963">
        <v>80</v>
      </c>
      <c r="AP963">
        <v>701</v>
      </c>
      <c r="AQ963">
        <v>110</v>
      </c>
      <c r="AR963">
        <v>811</v>
      </c>
      <c r="AS963">
        <v>15.6</v>
      </c>
      <c r="AT963">
        <v>70</v>
      </c>
      <c r="AU963">
        <v>1200390</v>
      </c>
      <c r="AV963">
        <v>2115</v>
      </c>
      <c r="AW963" t="s">
        <v>14973</v>
      </c>
      <c r="AX963" t="s">
        <v>13221</v>
      </c>
      <c r="AY963" t="s">
        <v>11421</v>
      </c>
      <c r="AZ963">
        <v>33186</v>
      </c>
      <c r="BA963">
        <v>5612</v>
      </c>
      <c r="BB963">
        <v>5612</v>
      </c>
      <c r="BC963">
        <v>0</v>
      </c>
      <c r="BE963">
        <v>12086</v>
      </c>
      <c r="BH963" t="s">
        <v>11427</v>
      </c>
      <c r="BI963" t="s">
        <v>11427</v>
      </c>
      <c r="BJ963" t="s">
        <v>11428</v>
      </c>
      <c r="BK963" t="s">
        <v>11428</v>
      </c>
      <c r="BL963" t="s">
        <v>11428</v>
      </c>
      <c r="BM963" t="s">
        <v>11428</v>
      </c>
      <c r="BN963" t="s">
        <v>11428</v>
      </c>
      <c r="BO963" t="s">
        <v>11428</v>
      </c>
      <c r="BP963" t="s">
        <v>11428</v>
      </c>
      <c r="BQ963" t="s">
        <v>11427</v>
      </c>
      <c r="BR963" t="s">
        <v>11427</v>
      </c>
      <c r="BS963" t="s">
        <v>11427</v>
      </c>
      <c r="BT963" t="s">
        <v>11427</v>
      </c>
      <c r="BU963" t="s">
        <v>11427</v>
      </c>
      <c r="BV963" t="s">
        <v>11427</v>
      </c>
      <c r="BW963" t="s">
        <v>11427</v>
      </c>
      <c r="BY963" t="s">
        <v>11428</v>
      </c>
      <c r="CB963" t="s">
        <v>11427</v>
      </c>
      <c r="CD963">
        <v>701</v>
      </c>
      <c r="CE963">
        <v>110</v>
      </c>
      <c r="CF963">
        <v>811</v>
      </c>
      <c r="CG963">
        <v>5</v>
      </c>
      <c r="CH963">
        <v>8</v>
      </c>
      <c r="CI963">
        <v>1092</v>
      </c>
    </row>
    <row r="964" spans="1:87">
      <c r="A964">
        <v>120039002128</v>
      </c>
      <c r="B964" t="s">
        <v>11490</v>
      </c>
      <c r="C964" t="s">
        <v>13861</v>
      </c>
      <c r="D964" t="s">
        <v>14975</v>
      </c>
      <c r="E964" t="s">
        <v>13863</v>
      </c>
      <c r="F964" t="s">
        <v>14976</v>
      </c>
      <c r="G964" t="s">
        <v>14977</v>
      </c>
      <c r="H964" t="s">
        <v>13221</v>
      </c>
      <c r="I964" t="s">
        <v>11421</v>
      </c>
      <c r="J964">
        <v>33132</v>
      </c>
      <c r="K964" t="s">
        <v>11422</v>
      </c>
      <c r="L964">
        <v>12</v>
      </c>
      <c r="M964" t="s">
        <v>11461</v>
      </c>
      <c r="N964" t="s">
        <v>11461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11424</v>
      </c>
      <c r="AE964">
        <v>25.7898</v>
      </c>
      <c r="AF964">
        <v>-80.190399999999997</v>
      </c>
      <c r="AG964" t="s">
        <v>14978</v>
      </c>
      <c r="AH964">
        <v>13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U964">
        <v>1200390</v>
      </c>
      <c r="AV964">
        <v>2128</v>
      </c>
      <c r="AW964" t="s">
        <v>14979</v>
      </c>
      <c r="AX964" t="s">
        <v>13221</v>
      </c>
      <c r="AY964" t="s">
        <v>11421</v>
      </c>
      <c r="AZ964">
        <v>33132</v>
      </c>
      <c r="BA964">
        <v>1309</v>
      </c>
      <c r="BB964">
        <v>1309</v>
      </c>
      <c r="BC964">
        <v>0</v>
      </c>
      <c r="BE964">
        <v>12086</v>
      </c>
      <c r="BH964" t="s">
        <v>11427</v>
      </c>
      <c r="BI964" t="s">
        <v>11427</v>
      </c>
      <c r="BJ964" t="s">
        <v>11428</v>
      </c>
      <c r="BK964" t="s">
        <v>11427</v>
      </c>
      <c r="BL964" t="s">
        <v>11427</v>
      </c>
      <c r="BM964" t="s">
        <v>11427</v>
      </c>
      <c r="BN964" t="s">
        <v>11427</v>
      </c>
      <c r="BO964" t="s">
        <v>11427</v>
      </c>
      <c r="BP964" t="s">
        <v>11427</v>
      </c>
      <c r="BQ964" t="s">
        <v>11427</v>
      </c>
      <c r="BR964" t="s">
        <v>11427</v>
      </c>
      <c r="BS964" t="s">
        <v>11427</v>
      </c>
      <c r="BT964" t="s">
        <v>11427</v>
      </c>
      <c r="BU964" t="s">
        <v>11427</v>
      </c>
      <c r="BV964" t="s">
        <v>11427</v>
      </c>
      <c r="BW964" t="s">
        <v>11427</v>
      </c>
      <c r="BY964" t="s">
        <v>11430</v>
      </c>
      <c r="CB964" t="s">
        <v>11427</v>
      </c>
      <c r="CG964">
        <v>0</v>
      </c>
      <c r="CH964">
        <v>0</v>
      </c>
      <c r="CI964">
        <v>0</v>
      </c>
    </row>
    <row r="965" spans="1:87">
      <c r="A965">
        <v>120039002147</v>
      </c>
      <c r="B965" t="s">
        <v>11490</v>
      </c>
      <c r="C965" t="s">
        <v>13861</v>
      </c>
      <c r="D965" t="s">
        <v>14980</v>
      </c>
      <c r="E965" t="s">
        <v>13863</v>
      </c>
      <c r="F965" t="s">
        <v>14981</v>
      </c>
      <c r="G965" t="s">
        <v>14982</v>
      </c>
      <c r="H965" t="s">
        <v>13221</v>
      </c>
      <c r="I965" t="s">
        <v>11421</v>
      </c>
      <c r="J965">
        <v>33196</v>
      </c>
      <c r="K965" t="s">
        <v>11422</v>
      </c>
      <c r="L965">
        <v>12</v>
      </c>
      <c r="M965" t="s">
        <v>11461</v>
      </c>
      <c r="N965">
        <v>5</v>
      </c>
      <c r="P965">
        <v>58</v>
      </c>
      <c r="Q965">
        <v>90</v>
      </c>
      <c r="R965">
        <v>107</v>
      </c>
      <c r="S965">
        <v>105</v>
      </c>
      <c r="T965">
        <v>114</v>
      </c>
      <c r="U965">
        <v>134</v>
      </c>
      <c r="V965">
        <v>130</v>
      </c>
      <c r="AD965" t="s">
        <v>11424</v>
      </c>
      <c r="AE965">
        <v>25.6816</v>
      </c>
      <c r="AF965">
        <v>-80.436400000000006</v>
      </c>
      <c r="AG965" t="s">
        <v>14983</v>
      </c>
      <c r="AH965">
        <v>13</v>
      </c>
      <c r="AI965">
        <v>398</v>
      </c>
      <c r="AJ965">
        <v>340</v>
      </c>
      <c r="AK965">
        <v>0</v>
      </c>
      <c r="AL965">
        <v>18</v>
      </c>
      <c r="AM965">
        <v>22</v>
      </c>
      <c r="AN965">
        <v>648</v>
      </c>
      <c r="AO965">
        <v>36</v>
      </c>
      <c r="AP965">
        <v>462</v>
      </c>
      <c r="AQ965">
        <v>69</v>
      </c>
      <c r="AR965">
        <v>531</v>
      </c>
      <c r="AS965">
        <v>15.7</v>
      </c>
      <c r="AT965">
        <v>47</v>
      </c>
      <c r="AU965">
        <v>1200390</v>
      </c>
      <c r="AV965">
        <v>2147</v>
      </c>
      <c r="AW965" t="s">
        <v>14982</v>
      </c>
      <c r="AX965" t="s">
        <v>13221</v>
      </c>
      <c r="AY965" t="s">
        <v>11421</v>
      </c>
      <c r="AZ965">
        <v>33196</v>
      </c>
      <c r="BA965">
        <v>1301</v>
      </c>
      <c r="BB965">
        <v>1301</v>
      </c>
      <c r="BC965">
        <v>0</v>
      </c>
      <c r="BE965">
        <v>12086</v>
      </c>
      <c r="BH965" t="s">
        <v>11427</v>
      </c>
      <c r="BI965" t="s">
        <v>11427</v>
      </c>
      <c r="BJ965" t="s">
        <v>11428</v>
      </c>
      <c r="BK965" t="s">
        <v>11428</v>
      </c>
      <c r="BL965" t="s">
        <v>11428</v>
      </c>
      <c r="BM965" t="s">
        <v>11428</v>
      </c>
      <c r="BN965" t="s">
        <v>11428</v>
      </c>
      <c r="BO965" t="s">
        <v>11428</v>
      </c>
      <c r="BP965" t="s">
        <v>11428</v>
      </c>
      <c r="BQ965" t="s">
        <v>11427</v>
      </c>
      <c r="BR965" t="s">
        <v>11427</v>
      </c>
      <c r="BS965" t="s">
        <v>11427</v>
      </c>
      <c r="BT965" t="s">
        <v>11427</v>
      </c>
      <c r="BU965" t="s">
        <v>11427</v>
      </c>
      <c r="BV965" t="s">
        <v>11427</v>
      </c>
      <c r="BW965" t="s">
        <v>11427</v>
      </c>
      <c r="BY965" t="s">
        <v>11428</v>
      </c>
      <c r="CB965" t="s">
        <v>11427</v>
      </c>
      <c r="CD965">
        <v>462</v>
      </c>
      <c r="CE965">
        <v>69</v>
      </c>
      <c r="CF965">
        <v>531</v>
      </c>
      <c r="CG965">
        <v>0</v>
      </c>
      <c r="CH965">
        <v>14</v>
      </c>
      <c r="CI965">
        <v>738</v>
      </c>
    </row>
    <row r="966" spans="1:87">
      <c r="A966">
        <v>120039002291</v>
      </c>
      <c r="B966" t="s">
        <v>11490</v>
      </c>
      <c r="C966" t="s">
        <v>13861</v>
      </c>
      <c r="D966" t="s">
        <v>14984</v>
      </c>
      <c r="E966" t="s">
        <v>13863</v>
      </c>
      <c r="F966" t="s">
        <v>14985</v>
      </c>
      <c r="G966" t="s">
        <v>14986</v>
      </c>
      <c r="H966" t="s">
        <v>13221</v>
      </c>
      <c r="I966" t="s">
        <v>11421</v>
      </c>
      <c r="J966">
        <v>33175</v>
      </c>
      <c r="K966" t="s">
        <v>11422</v>
      </c>
      <c r="L966">
        <v>12</v>
      </c>
      <c r="M966" t="s">
        <v>11461</v>
      </c>
      <c r="N966">
        <v>5</v>
      </c>
      <c r="P966">
        <v>29</v>
      </c>
      <c r="Q966">
        <v>80</v>
      </c>
      <c r="R966">
        <v>79</v>
      </c>
      <c r="S966">
        <v>95</v>
      </c>
      <c r="T966">
        <v>89</v>
      </c>
      <c r="U966">
        <v>65</v>
      </c>
      <c r="V966">
        <v>85</v>
      </c>
      <c r="AD966" t="s">
        <v>11424</v>
      </c>
      <c r="AE966">
        <v>25.722999999999999</v>
      </c>
      <c r="AF966">
        <v>-80.420100000000005</v>
      </c>
      <c r="AG966" t="s">
        <v>14987</v>
      </c>
      <c r="AH966">
        <v>13</v>
      </c>
      <c r="AI966">
        <v>278</v>
      </c>
      <c r="AJ966">
        <v>244</v>
      </c>
      <c r="AK966">
        <v>0</v>
      </c>
      <c r="AL966">
        <v>2</v>
      </c>
      <c r="AM966">
        <v>1</v>
      </c>
      <c r="AN966">
        <v>505</v>
      </c>
      <c r="AO966">
        <v>13</v>
      </c>
      <c r="AP966">
        <v>374</v>
      </c>
      <c r="AQ966">
        <v>32</v>
      </c>
      <c r="AR966">
        <v>406</v>
      </c>
      <c r="AS966">
        <v>13</v>
      </c>
      <c r="AT966">
        <v>40</v>
      </c>
      <c r="AU966">
        <v>1200390</v>
      </c>
      <c r="AV966">
        <v>2291</v>
      </c>
      <c r="AW966" t="s">
        <v>14986</v>
      </c>
      <c r="AX966" t="s">
        <v>13221</v>
      </c>
      <c r="AY966" t="s">
        <v>11421</v>
      </c>
      <c r="AZ966">
        <v>33175</v>
      </c>
      <c r="BA966">
        <v>4807</v>
      </c>
      <c r="BB966">
        <v>4807</v>
      </c>
      <c r="BC966">
        <v>0</v>
      </c>
      <c r="BE966">
        <v>12086</v>
      </c>
      <c r="BH966" t="s">
        <v>11427</v>
      </c>
      <c r="BI966" t="s">
        <v>11427</v>
      </c>
      <c r="BJ966" t="s">
        <v>11428</v>
      </c>
      <c r="BK966" t="s">
        <v>11428</v>
      </c>
      <c r="BL966" t="s">
        <v>11428</v>
      </c>
      <c r="BM966" t="s">
        <v>11428</v>
      </c>
      <c r="BN966" t="s">
        <v>11428</v>
      </c>
      <c r="BO966" t="s">
        <v>11428</v>
      </c>
      <c r="BP966" t="s">
        <v>11428</v>
      </c>
      <c r="BQ966" t="s">
        <v>11427</v>
      </c>
      <c r="BR966" t="s">
        <v>11427</v>
      </c>
      <c r="BS966" t="s">
        <v>11427</v>
      </c>
      <c r="BT966" t="s">
        <v>11427</v>
      </c>
      <c r="BU966" t="s">
        <v>11427</v>
      </c>
      <c r="BV966" t="s">
        <v>11427</v>
      </c>
      <c r="BW966" t="s">
        <v>11427</v>
      </c>
      <c r="BY966" t="s">
        <v>11428</v>
      </c>
      <c r="CB966" t="s">
        <v>11427</v>
      </c>
      <c r="CD966">
        <v>374</v>
      </c>
      <c r="CE966">
        <v>32</v>
      </c>
      <c r="CF966">
        <v>406</v>
      </c>
      <c r="CG966">
        <v>0</v>
      </c>
      <c r="CH966">
        <v>1</v>
      </c>
      <c r="CI966">
        <v>522</v>
      </c>
    </row>
    <row r="967" spans="1:87">
      <c r="A967">
        <v>120039002292</v>
      </c>
      <c r="B967" t="s">
        <v>11490</v>
      </c>
      <c r="C967" t="s">
        <v>13861</v>
      </c>
      <c r="D967" t="s">
        <v>14988</v>
      </c>
      <c r="E967" t="s">
        <v>13863</v>
      </c>
      <c r="F967" t="s">
        <v>14989</v>
      </c>
      <c r="G967" t="s">
        <v>14990</v>
      </c>
      <c r="H967" t="s">
        <v>13221</v>
      </c>
      <c r="I967" t="s">
        <v>11421</v>
      </c>
      <c r="J967">
        <v>33186</v>
      </c>
      <c r="K967" t="s">
        <v>11422</v>
      </c>
      <c r="L967">
        <v>12</v>
      </c>
      <c r="M967" t="s">
        <v>11461</v>
      </c>
      <c r="N967">
        <v>5</v>
      </c>
      <c r="P967">
        <v>19</v>
      </c>
      <c r="Q967">
        <v>130</v>
      </c>
      <c r="R967">
        <v>128</v>
      </c>
      <c r="S967">
        <v>136</v>
      </c>
      <c r="T967">
        <v>152</v>
      </c>
      <c r="U967">
        <v>159</v>
      </c>
      <c r="V967">
        <v>136</v>
      </c>
      <c r="AD967" t="s">
        <v>11424</v>
      </c>
      <c r="AE967">
        <v>25.678599999999999</v>
      </c>
      <c r="AF967">
        <v>-80.411000000000001</v>
      </c>
      <c r="AG967" t="s">
        <v>14991</v>
      </c>
      <c r="AH967">
        <v>13</v>
      </c>
      <c r="AI967">
        <v>441</v>
      </c>
      <c r="AJ967">
        <v>419</v>
      </c>
      <c r="AK967">
        <v>0</v>
      </c>
      <c r="AL967">
        <v>11</v>
      </c>
      <c r="AM967">
        <v>29</v>
      </c>
      <c r="AN967">
        <v>741</v>
      </c>
      <c r="AO967">
        <v>72</v>
      </c>
      <c r="AP967">
        <v>372</v>
      </c>
      <c r="AQ967">
        <v>69</v>
      </c>
      <c r="AR967">
        <v>441</v>
      </c>
      <c r="AS967">
        <v>15.9</v>
      </c>
      <c r="AT967">
        <v>54</v>
      </c>
      <c r="AU967">
        <v>1200390</v>
      </c>
      <c r="AV967">
        <v>2292</v>
      </c>
      <c r="AW967" t="s">
        <v>14990</v>
      </c>
      <c r="AX967" t="s">
        <v>13221</v>
      </c>
      <c r="AY967" t="s">
        <v>11421</v>
      </c>
      <c r="AZ967">
        <v>33186</v>
      </c>
      <c r="BA967">
        <v>1529</v>
      </c>
      <c r="BB967">
        <v>1529</v>
      </c>
      <c r="BC967">
        <v>0</v>
      </c>
      <c r="BE967">
        <v>12086</v>
      </c>
      <c r="BH967" t="s">
        <v>11427</v>
      </c>
      <c r="BI967" t="s">
        <v>11427</v>
      </c>
      <c r="BJ967" t="s">
        <v>11428</v>
      </c>
      <c r="BK967" t="s">
        <v>11428</v>
      </c>
      <c r="BL967" t="s">
        <v>11428</v>
      </c>
      <c r="BM967" t="s">
        <v>11428</v>
      </c>
      <c r="BN967" t="s">
        <v>11428</v>
      </c>
      <c r="BO967" t="s">
        <v>11428</v>
      </c>
      <c r="BP967" t="s">
        <v>11428</v>
      </c>
      <c r="BQ967" t="s">
        <v>11427</v>
      </c>
      <c r="BR967" t="s">
        <v>11427</v>
      </c>
      <c r="BS967" t="s">
        <v>11427</v>
      </c>
      <c r="BT967" t="s">
        <v>11427</v>
      </c>
      <c r="BU967" t="s">
        <v>11427</v>
      </c>
      <c r="BV967" t="s">
        <v>11427</v>
      </c>
      <c r="BW967" t="s">
        <v>11427</v>
      </c>
      <c r="BY967" t="s">
        <v>11428</v>
      </c>
      <c r="CB967" t="s">
        <v>11427</v>
      </c>
      <c r="CD967">
        <v>372</v>
      </c>
      <c r="CE967">
        <v>69</v>
      </c>
      <c r="CF967">
        <v>441</v>
      </c>
      <c r="CG967">
        <v>1</v>
      </c>
      <c r="CH967">
        <v>6</v>
      </c>
      <c r="CI967">
        <v>860</v>
      </c>
    </row>
    <row r="968" spans="1:87">
      <c r="A968">
        <v>120039002429</v>
      </c>
      <c r="B968" t="s">
        <v>11490</v>
      </c>
      <c r="C968" t="s">
        <v>13861</v>
      </c>
      <c r="D968" t="s">
        <v>14992</v>
      </c>
      <c r="E968" t="s">
        <v>13863</v>
      </c>
      <c r="F968" t="s">
        <v>14993</v>
      </c>
      <c r="G968" t="s">
        <v>14994</v>
      </c>
      <c r="H968" t="s">
        <v>13221</v>
      </c>
      <c r="I968" t="s">
        <v>11421</v>
      </c>
      <c r="J968">
        <v>33196</v>
      </c>
      <c r="K968" t="s">
        <v>11422</v>
      </c>
      <c r="L968">
        <v>12</v>
      </c>
      <c r="M968">
        <v>6</v>
      </c>
      <c r="N968">
        <v>8</v>
      </c>
      <c r="W968">
        <v>298</v>
      </c>
      <c r="X968">
        <v>318</v>
      </c>
      <c r="Y968">
        <v>332</v>
      </c>
      <c r="AD968" t="s">
        <v>11424</v>
      </c>
      <c r="AE968">
        <v>25.674199999999999</v>
      </c>
      <c r="AF968">
        <v>-80.442400000000006</v>
      </c>
      <c r="AG968" t="s">
        <v>14995</v>
      </c>
      <c r="AH968">
        <v>13</v>
      </c>
      <c r="AI968">
        <v>502</v>
      </c>
      <c r="AJ968">
        <v>446</v>
      </c>
      <c r="AK968">
        <v>2</v>
      </c>
      <c r="AL968">
        <v>14</v>
      </c>
      <c r="AM968">
        <v>35</v>
      </c>
      <c r="AN968">
        <v>835</v>
      </c>
      <c r="AO968">
        <v>56</v>
      </c>
      <c r="AP968">
        <v>638</v>
      </c>
      <c r="AQ968">
        <v>79</v>
      </c>
      <c r="AR968">
        <v>717</v>
      </c>
      <c r="AS968">
        <v>24.3</v>
      </c>
      <c r="AT968">
        <v>39</v>
      </c>
      <c r="AU968">
        <v>1200390</v>
      </c>
      <c r="AV968">
        <v>2429</v>
      </c>
      <c r="AW968" t="s">
        <v>14994</v>
      </c>
      <c r="AX968" t="s">
        <v>13221</v>
      </c>
      <c r="AY968" t="s">
        <v>11421</v>
      </c>
      <c r="AZ968">
        <v>33196</v>
      </c>
      <c r="BA968">
        <v>1539</v>
      </c>
      <c r="BB968">
        <v>1539</v>
      </c>
      <c r="BC968">
        <v>0</v>
      </c>
      <c r="BE968">
        <v>12086</v>
      </c>
      <c r="BH968" t="s">
        <v>11427</v>
      </c>
      <c r="BI968" t="s">
        <v>11427</v>
      </c>
      <c r="BJ968" t="s">
        <v>11427</v>
      </c>
      <c r="BK968" t="s">
        <v>11427</v>
      </c>
      <c r="BL968" t="s">
        <v>11427</v>
      </c>
      <c r="BM968" t="s">
        <v>11427</v>
      </c>
      <c r="BN968" t="s">
        <v>11427</v>
      </c>
      <c r="BO968" t="s">
        <v>11427</v>
      </c>
      <c r="BP968" t="s">
        <v>11427</v>
      </c>
      <c r="BQ968" t="s">
        <v>11428</v>
      </c>
      <c r="BR968" t="s">
        <v>11428</v>
      </c>
      <c r="BS968" t="s">
        <v>11428</v>
      </c>
      <c r="BT968" t="s">
        <v>11427</v>
      </c>
      <c r="BU968" t="s">
        <v>11427</v>
      </c>
      <c r="BV968" t="s">
        <v>11427</v>
      </c>
      <c r="BW968" t="s">
        <v>11427</v>
      </c>
      <c r="BY968" t="s">
        <v>11428</v>
      </c>
      <c r="CB968" t="s">
        <v>11427</v>
      </c>
      <c r="CD968">
        <v>638</v>
      </c>
      <c r="CE968">
        <v>79</v>
      </c>
      <c r="CF968">
        <v>717</v>
      </c>
      <c r="CG968">
        <v>1</v>
      </c>
      <c r="CH968">
        <v>5</v>
      </c>
      <c r="CI968">
        <v>948</v>
      </c>
    </row>
    <row r="969" spans="1:87">
      <c r="A969">
        <v>120039002468</v>
      </c>
      <c r="B969" t="s">
        <v>11490</v>
      </c>
      <c r="C969" t="s">
        <v>13861</v>
      </c>
      <c r="D969" t="s">
        <v>14996</v>
      </c>
      <c r="E969" t="s">
        <v>13863</v>
      </c>
      <c r="F969" t="s">
        <v>14997</v>
      </c>
      <c r="G969" t="s">
        <v>14998</v>
      </c>
      <c r="H969" t="s">
        <v>13221</v>
      </c>
      <c r="I969" t="s">
        <v>11421</v>
      </c>
      <c r="J969">
        <v>33174</v>
      </c>
      <c r="K969" t="s">
        <v>11422</v>
      </c>
      <c r="L969">
        <v>12</v>
      </c>
      <c r="M969" t="s">
        <v>11461</v>
      </c>
      <c r="N969">
        <v>5</v>
      </c>
      <c r="P969">
        <v>55</v>
      </c>
      <c r="Q969">
        <v>108</v>
      </c>
      <c r="R969">
        <v>112</v>
      </c>
      <c r="S969">
        <v>108</v>
      </c>
      <c r="T969">
        <v>114</v>
      </c>
      <c r="U969">
        <v>105</v>
      </c>
      <c r="V969">
        <v>134</v>
      </c>
      <c r="AD969" t="s">
        <v>11424</v>
      </c>
      <c r="AE969">
        <v>25.765799999999999</v>
      </c>
      <c r="AF969">
        <v>-80.367699999999999</v>
      </c>
      <c r="AG969" t="s">
        <v>14999</v>
      </c>
      <c r="AH969">
        <v>13</v>
      </c>
      <c r="AI969">
        <v>397</v>
      </c>
      <c r="AJ969">
        <v>339</v>
      </c>
      <c r="AK969">
        <v>0</v>
      </c>
      <c r="AL969">
        <v>4</v>
      </c>
      <c r="AM969">
        <v>4</v>
      </c>
      <c r="AN969">
        <v>720</v>
      </c>
      <c r="AO969">
        <v>8</v>
      </c>
      <c r="AP969">
        <v>644</v>
      </c>
      <c r="AQ969">
        <v>44</v>
      </c>
      <c r="AR969">
        <v>688</v>
      </c>
      <c r="AS969">
        <v>15.7</v>
      </c>
      <c r="AT969">
        <v>47</v>
      </c>
      <c r="AU969">
        <v>1200390</v>
      </c>
      <c r="AV969">
        <v>2468</v>
      </c>
      <c r="AW969" t="s">
        <v>14998</v>
      </c>
      <c r="AX969" t="s">
        <v>13221</v>
      </c>
      <c r="AY969" t="s">
        <v>11421</v>
      </c>
      <c r="AZ969">
        <v>33174</v>
      </c>
      <c r="BA969">
        <v>1634</v>
      </c>
      <c r="BB969">
        <v>1634</v>
      </c>
      <c r="BC969">
        <v>0</v>
      </c>
      <c r="BE969">
        <v>12086</v>
      </c>
      <c r="BH969" t="s">
        <v>11427</v>
      </c>
      <c r="BI969" t="s">
        <v>11427</v>
      </c>
      <c r="BJ969" t="s">
        <v>11428</v>
      </c>
      <c r="BK969" t="s">
        <v>11428</v>
      </c>
      <c r="BL969" t="s">
        <v>11428</v>
      </c>
      <c r="BM969" t="s">
        <v>11428</v>
      </c>
      <c r="BN969" t="s">
        <v>11428</v>
      </c>
      <c r="BO969" t="s">
        <v>11428</v>
      </c>
      <c r="BP969" t="s">
        <v>11428</v>
      </c>
      <c r="BQ969" t="s">
        <v>11427</v>
      </c>
      <c r="BR969" t="s">
        <v>11427</v>
      </c>
      <c r="BS969" t="s">
        <v>11427</v>
      </c>
      <c r="BT969" t="s">
        <v>11427</v>
      </c>
      <c r="BU969" t="s">
        <v>11427</v>
      </c>
      <c r="BV969" t="s">
        <v>11427</v>
      </c>
      <c r="BW969" t="s">
        <v>11427</v>
      </c>
      <c r="BY969" t="s">
        <v>11428</v>
      </c>
      <c r="CB969" t="s">
        <v>11427</v>
      </c>
      <c r="CD969">
        <v>644</v>
      </c>
      <c r="CE969">
        <v>44</v>
      </c>
      <c r="CF969">
        <v>688</v>
      </c>
      <c r="CG969">
        <v>0</v>
      </c>
      <c r="CH969">
        <v>0</v>
      </c>
      <c r="CI969">
        <v>736</v>
      </c>
    </row>
    <row r="970" spans="1:87">
      <c r="A970">
        <v>120039002498</v>
      </c>
      <c r="B970" t="s">
        <v>11490</v>
      </c>
      <c r="C970" t="s">
        <v>13861</v>
      </c>
      <c r="D970" t="s">
        <v>15000</v>
      </c>
      <c r="E970" t="s">
        <v>13863</v>
      </c>
      <c r="F970" t="s">
        <v>15001</v>
      </c>
      <c r="G970" t="s">
        <v>15002</v>
      </c>
      <c r="H970" t="s">
        <v>13221</v>
      </c>
      <c r="I970" t="s">
        <v>11421</v>
      </c>
      <c r="J970">
        <v>33126</v>
      </c>
      <c r="K970" t="s">
        <v>11422</v>
      </c>
      <c r="L970">
        <v>12</v>
      </c>
      <c r="M970" t="s">
        <v>11461</v>
      </c>
      <c r="N970">
        <v>5</v>
      </c>
      <c r="P970">
        <v>59</v>
      </c>
      <c r="Q970">
        <v>124</v>
      </c>
      <c r="R970">
        <v>172</v>
      </c>
      <c r="S970">
        <v>166</v>
      </c>
      <c r="T970">
        <v>144</v>
      </c>
      <c r="U970">
        <v>165</v>
      </c>
      <c r="V970">
        <v>142</v>
      </c>
      <c r="AD970" t="s">
        <v>11424</v>
      </c>
      <c r="AE970">
        <v>25.7761</v>
      </c>
      <c r="AF970">
        <v>-80.332800000000006</v>
      </c>
      <c r="AG970" t="s">
        <v>15003</v>
      </c>
      <c r="AH970">
        <v>13</v>
      </c>
      <c r="AI970">
        <v>485</v>
      </c>
      <c r="AJ970">
        <v>487</v>
      </c>
      <c r="AK970">
        <v>0</v>
      </c>
      <c r="AL970">
        <v>8</v>
      </c>
      <c r="AM970">
        <v>2</v>
      </c>
      <c r="AN970">
        <v>948</v>
      </c>
      <c r="AO970">
        <v>14</v>
      </c>
      <c r="AP970">
        <v>757</v>
      </c>
      <c r="AQ970">
        <v>72</v>
      </c>
      <c r="AR970">
        <v>829</v>
      </c>
      <c r="AS970">
        <v>15.4</v>
      </c>
      <c r="AT970">
        <v>63</v>
      </c>
      <c r="AU970">
        <v>1200390</v>
      </c>
      <c r="AV970">
        <v>2498</v>
      </c>
      <c r="AW970" t="s">
        <v>15002</v>
      </c>
      <c r="AX970" t="s">
        <v>13221</v>
      </c>
      <c r="AY970" t="s">
        <v>11421</v>
      </c>
      <c r="AZ970">
        <v>33126</v>
      </c>
      <c r="BA970">
        <v>3802</v>
      </c>
      <c r="BB970">
        <v>3802</v>
      </c>
      <c r="BC970">
        <v>0</v>
      </c>
      <c r="BE970">
        <v>12086</v>
      </c>
      <c r="BH970" t="s">
        <v>11427</v>
      </c>
      <c r="BI970" t="s">
        <v>11427</v>
      </c>
      <c r="BJ970" t="s">
        <v>11428</v>
      </c>
      <c r="BK970" t="s">
        <v>11428</v>
      </c>
      <c r="BL970" t="s">
        <v>11428</v>
      </c>
      <c r="BM970" t="s">
        <v>11428</v>
      </c>
      <c r="BN970" t="s">
        <v>11428</v>
      </c>
      <c r="BO970" t="s">
        <v>11428</v>
      </c>
      <c r="BP970" t="s">
        <v>11428</v>
      </c>
      <c r="BQ970" t="s">
        <v>11427</v>
      </c>
      <c r="BR970" t="s">
        <v>11427</v>
      </c>
      <c r="BS970" t="s">
        <v>11427</v>
      </c>
      <c r="BT970" t="s">
        <v>11427</v>
      </c>
      <c r="BU970" t="s">
        <v>11427</v>
      </c>
      <c r="BV970" t="s">
        <v>11427</v>
      </c>
      <c r="BW970" t="s">
        <v>11427</v>
      </c>
      <c r="BY970" t="s">
        <v>11428</v>
      </c>
      <c r="CB970" t="s">
        <v>11427</v>
      </c>
      <c r="CD970">
        <v>757</v>
      </c>
      <c r="CE970">
        <v>72</v>
      </c>
      <c r="CF970">
        <v>829</v>
      </c>
      <c r="CG970">
        <v>0</v>
      </c>
      <c r="CH970">
        <v>0</v>
      </c>
      <c r="CI970">
        <v>972</v>
      </c>
    </row>
    <row r="971" spans="1:87">
      <c r="A971">
        <v>120039002499</v>
      </c>
      <c r="B971" t="s">
        <v>11490</v>
      </c>
      <c r="C971" t="s">
        <v>13861</v>
      </c>
      <c r="D971" t="s">
        <v>15004</v>
      </c>
      <c r="E971" t="s">
        <v>13863</v>
      </c>
      <c r="F971" t="s">
        <v>15005</v>
      </c>
      <c r="G971" t="s">
        <v>15006</v>
      </c>
      <c r="H971" t="s">
        <v>13221</v>
      </c>
      <c r="I971" t="s">
        <v>11421</v>
      </c>
      <c r="J971">
        <v>33175</v>
      </c>
      <c r="K971" t="s">
        <v>11422</v>
      </c>
      <c r="L971">
        <v>12</v>
      </c>
      <c r="M971" t="s">
        <v>11461</v>
      </c>
      <c r="N971">
        <v>5</v>
      </c>
      <c r="P971">
        <v>20</v>
      </c>
      <c r="Q971">
        <v>85</v>
      </c>
      <c r="R971">
        <v>90</v>
      </c>
      <c r="S971">
        <v>90</v>
      </c>
      <c r="T971">
        <v>92</v>
      </c>
      <c r="U971">
        <v>87</v>
      </c>
      <c r="V971">
        <v>108</v>
      </c>
      <c r="AD971" t="s">
        <v>11424</v>
      </c>
      <c r="AE971">
        <v>25.749700000000001</v>
      </c>
      <c r="AF971">
        <v>-80.412199999999999</v>
      </c>
      <c r="AG971" t="s">
        <v>15007</v>
      </c>
      <c r="AH971">
        <v>13</v>
      </c>
      <c r="AI971">
        <v>290</v>
      </c>
      <c r="AJ971">
        <v>282</v>
      </c>
      <c r="AK971">
        <v>0</v>
      </c>
      <c r="AL971">
        <v>3</v>
      </c>
      <c r="AM971">
        <v>1</v>
      </c>
      <c r="AN971">
        <v>541</v>
      </c>
      <c r="AO971">
        <v>19</v>
      </c>
      <c r="AP971">
        <v>393</v>
      </c>
      <c r="AQ971">
        <v>33</v>
      </c>
      <c r="AR971">
        <v>426</v>
      </c>
      <c r="AS971">
        <v>13</v>
      </c>
      <c r="AT971">
        <v>44</v>
      </c>
      <c r="AU971">
        <v>1200390</v>
      </c>
      <c r="AV971">
        <v>2499</v>
      </c>
      <c r="AW971" t="s">
        <v>15006</v>
      </c>
      <c r="AX971" t="s">
        <v>13221</v>
      </c>
      <c r="AY971" t="s">
        <v>11421</v>
      </c>
      <c r="AZ971">
        <v>33175</v>
      </c>
      <c r="BA971">
        <v>1083</v>
      </c>
      <c r="BB971">
        <v>1083</v>
      </c>
      <c r="BC971">
        <v>0</v>
      </c>
      <c r="BE971">
        <v>12086</v>
      </c>
      <c r="BH971" t="s">
        <v>11427</v>
      </c>
      <c r="BI971" t="s">
        <v>11427</v>
      </c>
      <c r="BJ971" t="s">
        <v>11428</v>
      </c>
      <c r="BK971" t="s">
        <v>11428</v>
      </c>
      <c r="BL971" t="s">
        <v>11428</v>
      </c>
      <c r="BM971" t="s">
        <v>11428</v>
      </c>
      <c r="BN971" t="s">
        <v>11428</v>
      </c>
      <c r="BO971" t="s">
        <v>11428</v>
      </c>
      <c r="BP971" t="s">
        <v>11428</v>
      </c>
      <c r="BQ971" t="s">
        <v>11427</v>
      </c>
      <c r="BR971" t="s">
        <v>11427</v>
      </c>
      <c r="BS971" t="s">
        <v>11427</v>
      </c>
      <c r="BT971" t="s">
        <v>11427</v>
      </c>
      <c r="BU971" t="s">
        <v>11427</v>
      </c>
      <c r="BV971" t="s">
        <v>11427</v>
      </c>
      <c r="BW971" t="s">
        <v>11427</v>
      </c>
      <c r="BY971" t="s">
        <v>11428</v>
      </c>
      <c r="CB971" t="s">
        <v>11427</v>
      </c>
      <c r="CD971">
        <v>393</v>
      </c>
      <c r="CE971">
        <v>33</v>
      </c>
      <c r="CF971">
        <v>426</v>
      </c>
      <c r="CG971">
        <v>0</v>
      </c>
      <c r="CH971">
        <v>8</v>
      </c>
      <c r="CI971">
        <v>572</v>
      </c>
    </row>
    <row r="972" spans="1:87">
      <c r="A972">
        <v>120039002500</v>
      </c>
      <c r="B972" t="s">
        <v>11490</v>
      </c>
      <c r="C972" t="s">
        <v>13861</v>
      </c>
      <c r="D972" t="s">
        <v>15008</v>
      </c>
      <c r="E972" t="s">
        <v>13863</v>
      </c>
      <c r="F972" t="s">
        <v>15009</v>
      </c>
      <c r="G972" t="s">
        <v>15010</v>
      </c>
      <c r="H972" t="s">
        <v>13979</v>
      </c>
      <c r="I972" t="s">
        <v>11421</v>
      </c>
      <c r="J972">
        <v>33016</v>
      </c>
      <c r="K972" t="s">
        <v>11422</v>
      </c>
      <c r="L972">
        <v>12</v>
      </c>
      <c r="M972" t="s">
        <v>11461</v>
      </c>
      <c r="N972">
        <v>5</v>
      </c>
      <c r="P972">
        <v>81</v>
      </c>
      <c r="Q972">
        <v>112</v>
      </c>
      <c r="R972">
        <v>142</v>
      </c>
      <c r="S972">
        <v>152</v>
      </c>
      <c r="T972">
        <v>177</v>
      </c>
      <c r="U972">
        <v>165</v>
      </c>
      <c r="V972">
        <v>173</v>
      </c>
      <c r="AD972" t="s">
        <v>11424</v>
      </c>
      <c r="AE972">
        <v>25.874400000000001</v>
      </c>
      <c r="AF972">
        <v>-80.332099999999997</v>
      </c>
      <c r="AG972" t="s">
        <v>15011</v>
      </c>
      <c r="AH972">
        <v>13</v>
      </c>
      <c r="AI972">
        <v>519</v>
      </c>
      <c r="AJ972">
        <v>483</v>
      </c>
      <c r="AK972">
        <v>0</v>
      </c>
      <c r="AL972">
        <v>2</v>
      </c>
      <c r="AM972">
        <v>9</v>
      </c>
      <c r="AN972">
        <v>967</v>
      </c>
      <c r="AO972">
        <v>23</v>
      </c>
      <c r="AP972">
        <v>861</v>
      </c>
      <c r="AQ972">
        <v>70</v>
      </c>
      <c r="AR972">
        <v>931</v>
      </c>
      <c r="AS972">
        <v>14.7</v>
      </c>
      <c r="AT972">
        <v>68</v>
      </c>
      <c r="AU972">
        <v>1200390</v>
      </c>
      <c r="AV972">
        <v>2500</v>
      </c>
      <c r="AW972" t="s">
        <v>15010</v>
      </c>
      <c r="AX972" t="s">
        <v>13979</v>
      </c>
      <c r="AY972" t="s">
        <v>11421</v>
      </c>
      <c r="AZ972">
        <v>33016</v>
      </c>
      <c r="BA972">
        <v>4424</v>
      </c>
      <c r="BB972">
        <v>4424</v>
      </c>
      <c r="BC972">
        <v>0</v>
      </c>
      <c r="BE972">
        <v>12086</v>
      </c>
      <c r="BH972" t="s">
        <v>11427</v>
      </c>
      <c r="BI972" t="s">
        <v>11427</v>
      </c>
      <c r="BJ972" t="s">
        <v>11428</v>
      </c>
      <c r="BK972" t="s">
        <v>11428</v>
      </c>
      <c r="BL972" t="s">
        <v>11428</v>
      </c>
      <c r="BM972" t="s">
        <v>11428</v>
      </c>
      <c r="BN972" t="s">
        <v>11428</v>
      </c>
      <c r="BO972" t="s">
        <v>11428</v>
      </c>
      <c r="BP972" t="s">
        <v>11428</v>
      </c>
      <c r="BQ972" t="s">
        <v>11427</v>
      </c>
      <c r="BR972" t="s">
        <v>11427</v>
      </c>
      <c r="BS972" t="s">
        <v>11427</v>
      </c>
      <c r="BT972" t="s">
        <v>11427</v>
      </c>
      <c r="BU972" t="s">
        <v>11427</v>
      </c>
      <c r="BV972" t="s">
        <v>11427</v>
      </c>
      <c r="BW972" t="s">
        <v>11427</v>
      </c>
      <c r="BY972" t="s">
        <v>11428</v>
      </c>
      <c r="CB972" t="s">
        <v>11427</v>
      </c>
      <c r="CD972">
        <v>861</v>
      </c>
      <c r="CE972">
        <v>70</v>
      </c>
      <c r="CF972">
        <v>931</v>
      </c>
      <c r="CG972">
        <v>0</v>
      </c>
      <c r="CH972">
        <v>1</v>
      </c>
      <c r="CI972">
        <v>1002</v>
      </c>
    </row>
    <row r="973" spans="1:87">
      <c r="A973">
        <v>120039002699</v>
      </c>
      <c r="B973" t="s">
        <v>11490</v>
      </c>
      <c r="C973" t="s">
        <v>13861</v>
      </c>
      <c r="D973" t="s">
        <v>15012</v>
      </c>
      <c r="E973" t="s">
        <v>13863</v>
      </c>
      <c r="F973" t="s">
        <v>15013</v>
      </c>
      <c r="G973" t="s">
        <v>15014</v>
      </c>
      <c r="H973" t="s">
        <v>13979</v>
      </c>
      <c r="I973" t="s">
        <v>11421</v>
      </c>
      <c r="J973">
        <v>33015</v>
      </c>
      <c r="K973" t="s">
        <v>11422</v>
      </c>
      <c r="L973">
        <v>12</v>
      </c>
      <c r="M973" t="s">
        <v>11461</v>
      </c>
      <c r="N973">
        <v>5</v>
      </c>
      <c r="P973">
        <v>21</v>
      </c>
      <c r="Q973">
        <v>144</v>
      </c>
      <c r="R973">
        <v>133</v>
      </c>
      <c r="S973">
        <v>152</v>
      </c>
      <c r="T973">
        <v>182</v>
      </c>
      <c r="U973">
        <v>168</v>
      </c>
      <c r="V973">
        <v>143</v>
      </c>
      <c r="AD973" t="s">
        <v>11424</v>
      </c>
      <c r="AE973">
        <v>25.9434</v>
      </c>
      <c r="AF973">
        <v>-80.303200000000004</v>
      </c>
      <c r="AG973" t="s">
        <v>15015</v>
      </c>
      <c r="AH973">
        <v>13</v>
      </c>
      <c r="AI973">
        <v>466</v>
      </c>
      <c r="AJ973">
        <v>477</v>
      </c>
      <c r="AK973">
        <v>2</v>
      </c>
      <c r="AL973">
        <v>15</v>
      </c>
      <c r="AM973">
        <v>240</v>
      </c>
      <c r="AN973">
        <v>657</v>
      </c>
      <c r="AO973">
        <v>26</v>
      </c>
      <c r="AP973">
        <v>710</v>
      </c>
      <c r="AQ973">
        <v>70</v>
      </c>
      <c r="AR973">
        <v>780</v>
      </c>
      <c r="AS973">
        <v>16.8</v>
      </c>
      <c r="AT973">
        <v>56</v>
      </c>
      <c r="AU973">
        <v>1200390</v>
      </c>
      <c r="AV973">
        <v>2699</v>
      </c>
      <c r="AW973" t="s">
        <v>15014</v>
      </c>
      <c r="AX973" t="s">
        <v>13979</v>
      </c>
      <c r="AY973" t="s">
        <v>11421</v>
      </c>
      <c r="AZ973">
        <v>33015</v>
      </c>
      <c r="BA973">
        <v>4735</v>
      </c>
      <c r="BB973">
        <v>4735</v>
      </c>
      <c r="BC973">
        <v>0</v>
      </c>
      <c r="BE973">
        <v>12086</v>
      </c>
      <c r="BH973" t="s">
        <v>11427</v>
      </c>
      <c r="BI973" t="s">
        <v>11427</v>
      </c>
      <c r="BJ973" t="s">
        <v>11428</v>
      </c>
      <c r="BK973" t="s">
        <v>11428</v>
      </c>
      <c r="BL973" t="s">
        <v>11428</v>
      </c>
      <c r="BM973" t="s">
        <v>11428</v>
      </c>
      <c r="BN973" t="s">
        <v>11428</v>
      </c>
      <c r="BO973" t="s">
        <v>11428</v>
      </c>
      <c r="BP973" t="s">
        <v>11428</v>
      </c>
      <c r="BQ973" t="s">
        <v>11427</v>
      </c>
      <c r="BR973" t="s">
        <v>11427</v>
      </c>
      <c r="BS973" t="s">
        <v>11427</v>
      </c>
      <c r="BT973" t="s">
        <v>11427</v>
      </c>
      <c r="BU973" t="s">
        <v>11427</v>
      </c>
      <c r="BV973" t="s">
        <v>11427</v>
      </c>
      <c r="BW973" t="s">
        <v>11427</v>
      </c>
      <c r="BY973" t="s">
        <v>11428</v>
      </c>
      <c r="CB973" t="s">
        <v>11427</v>
      </c>
      <c r="CD973">
        <v>710</v>
      </c>
      <c r="CE973">
        <v>70</v>
      </c>
      <c r="CF973">
        <v>780</v>
      </c>
      <c r="CG973">
        <v>0</v>
      </c>
      <c r="CH973">
        <v>3</v>
      </c>
      <c r="CI973">
        <v>943</v>
      </c>
    </row>
    <row r="974" spans="1:87">
      <c r="A974">
        <v>120039002704</v>
      </c>
      <c r="B974" t="s">
        <v>11490</v>
      </c>
      <c r="C974" t="s">
        <v>13861</v>
      </c>
      <c r="D974" t="s">
        <v>15016</v>
      </c>
      <c r="E974" t="s">
        <v>13863</v>
      </c>
      <c r="F974" t="s">
        <v>15017</v>
      </c>
      <c r="G974" t="s">
        <v>15018</v>
      </c>
      <c r="H974" t="s">
        <v>13221</v>
      </c>
      <c r="I974" t="s">
        <v>11421</v>
      </c>
      <c r="J974">
        <v>33137</v>
      </c>
      <c r="K974" t="s">
        <v>11422</v>
      </c>
      <c r="L974">
        <v>12</v>
      </c>
      <c r="M974" t="s">
        <v>11461</v>
      </c>
      <c r="N974">
        <v>5</v>
      </c>
      <c r="P974">
        <v>18</v>
      </c>
      <c r="Q974">
        <v>75</v>
      </c>
      <c r="R974">
        <v>66</v>
      </c>
      <c r="S974">
        <v>76</v>
      </c>
      <c r="T974">
        <v>78</v>
      </c>
      <c r="U974">
        <v>76</v>
      </c>
      <c r="V974">
        <v>74</v>
      </c>
      <c r="AD974" t="s">
        <v>11424</v>
      </c>
      <c r="AE974">
        <v>25.8294</v>
      </c>
      <c r="AF974">
        <v>-80.193700000000007</v>
      </c>
      <c r="AG974" t="s">
        <v>15019</v>
      </c>
      <c r="AH974">
        <v>13</v>
      </c>
      <c r="AI974">
        <v>230</v>
      </c>
      <c r="AJ974">
        <v>233</v>
      </c>
      <c r="AK974">
        <v>0</v>
      </c>
      <c r="AL974">
        <v>0</v>
      </c>
      <c r="AM974">
        <v>367</v>
      </c>
      <c r="AN974">
        <v>86</v>
      </c>
      <c r="AO974">
        <v>3</v>
      </c>
      <c r="AP974">
        <v>442</v>
      </c>
      <c r="AQ974">
        <v>3</v>
      </c>
      <c r="AR974">
        <v>445</v>
      </c>
      <c r="AS974">
        <v>17.8</v>
      </c>
      <c r="AT974">
        <v>26</v>
      </c>
      <c r="AU974">
        <v>1200390</v>
      </c>
      <c r="AV974">
        <v>2704</v>
      </c>
      <c r="AW974" t="s">
        <v>15018</v>
      </c>
      <c r="AX974" t="s">
        <v>13221</v>
      </c>
      <c r="AY974" t="s">
        <v>11421</v>
      </c>
      <c r="AZ974">
        <v>33137</v>
      </c>
      <c r="BA974">
        <v>2040</v>
      </c>
      <c r="BB974">
        <v>2040</v>
      </c>
      <c r="BC974">
        <v>0</v>
      </c>
      <c r="BE974">
        <v>12086</v>
      </c>
      <c r="BH974" t="s">
        <v>11427</v>
      </c>
      <c r="BI974" t="s">
        <v>11427</v>
      </c>
      <c r="BJ974" t="s">
        <v>11428</v>
      </c>
      <c r="BK974" t="s">
        <v>11428</v>
      </c>
      <c r="BL974" t="s">
        <v>11428</v>
      </c>
      <c r="BM974" t="s">
        <v>11428</v>
      </c>
      <c r="BN974" t="s">
        <v>11428</v>
      </c>
      <c r="BO974" t="s">
        <v>11428</v>
      </c>
      <c r="BP974" t="s">
        <v>11428</v>
      </c>
      <c r="BQ974" t="s">
        <v>11427</v>
      </c>
      <c r="BR974" t="s">
        <v>11427</v>
      </c>
      <c r="BS974" t="s">
        <v>11427</v>
      </c>
      <c r="BT974" t="s">
        <v>11427</v>
      </c>
      <c r="BU974" t="s">
        <v>11427</v>
      </c>
      <c r="BV974" t="s">
        <v>11427</v>
      </c>
      <c r="BW974" t="s">
        <v>11427</v>
      </c>
      <c r="BY974" t="s">
        <v>11428</v>
      </c>
      <c r="CB974" t="s">
        <v>11427</v>
      </c>
      <c r="CD974">
        <v>442</v>
      </c>
      <c r="CE974">
        <v>3</v>
      </c>
      <c r="CF974">
        <v>445</v>
      </c>
      <c r="CG974">
        <v>1</v>
      </c>
      <c r="CH974">
        <v>6</v>
      </c>
      <c r="CI974">
        <v>463</v>
      </c>
    </row>
    <row r="975" spans="1:87">
      <c r="A975">
        <v>120039002711</v>
      </c>
      <c r="B975" t="s">
        <v>11490</v>
      </c>
      <c r="C975" t="s">
        <v>13861</v>
      </c>
      <c r="D975" t="s">
        <v>15020</v>
      </c>
      <c r="E975" t="s">
        <v>13863</v>
      </c>
      <c r="F975" t="s">
        <v>15021</v>
      </c>
      <c r="G975" t="s">
        <v>15022</v>
      </c>
      <c r="H975" t="s">
        <v>13221</v>
      </c>
      <c r="I975" t="s">
        <v>11421</v>
      </c>
      <c r="J975">
        <v>33185</v>
      </c>
      <c r="K975" t="s">
        <v>11422</v>
      </c>
      <c r="L975">
        <v>12</v>
      </c>
      <c r="M975" t="s">
        <v>11461</v>
      </c>
      <c r="N975">
        <v>8</v>
      </c>
      <c r="P975">
        <v>56</v>
      </c>
      <c r="Q975">
        <v>89</v>
      </c>
      <c r="R975">
        <v>87</v>
      </c>
      <c r="S975">
        <v>97</v>
      </c>
      <c r="T975">
        <v>94</v>
      </c>
      <c r="U975">
        <v>77</v>
      </c>
      <c r="V975">
        <v>89</v>
      </c>
      <c r="W975">
        <v>70</v>
      </c>
      <c r="X975">
        <v>93</v>
      </c>
      <c r="Y975">
        <v>107</v>
      </c>
      <c r="AD975" t="s">
        <v>11424</v>
      </c>
      <c r="AE975">
        <v>25.715599999999998</v>
      </c>
      <c r="AF975">
        <v>-80.434399999999997</v>
      </c>
      <c r="AG975" t="s">
        <v>15023</v>
      </c>
      <c r="AH975">
        <v>13</v>
      </c>
      <c r="AI975">
        <v>438</v>
      </c>
      <c r="AJ975">
        <v>421</v>
      </c>
      <c r="AK975">
        <v>1</v>
      </c>
      <c r="AL975">
        <v>14</v>
      </c>
      <c r="AM975">
        <v>6</v>
      </c>
      <c r="AN975">
        <v>796</v>
      </c>
      <c r="AO975">
        <v>38</v>
      </c>
      <c r="AP975">
        <v>475</v>
      </c>
      <c r="AQ975">
        <v>57</v>
      </c>
      <c r="AR975">
        <v>532</v>
      </c>
      <c r="AS975">
        <v>15.3</v>
      </c>
      <c r="AT975">
        <v>56</v>
      </c>
      <c r="AU975">
        <v>1200390</v>
      </c>
      <c r="AV975">
        <v>2711</v>
      </c>
      <c r="AW975" t="s">
        <v>15022</v>
      </c>
      <c r="AX975" t="s">
        <v>13221</v>
      </c>
      <c r="AY975" t="s">
        <v>11421</v>
      </c>
      <c r="AZ975">
        <v>33185</v>
      </c>
      <c r="BA975">
        <v>4074</v>
      </c>
      <c r="BB975">
        <v>4074</v>
      </c>
      <c r="BC975">
        <v>0</v>
      </c>
      <c r="BE975">
        <v>12086</v>
      </c>
      <c r="BH975" t="s">
        <v>11427</v>
      </c>
      <c r="BI975" t="s">
        <v>11427</v>
      </c>
      <c r="BJ975" t="s">
        <v>11428</v>
      </c>
      <c r="BK975" t="s">
        <v>11428</v>
      </c>
      <c r="BL975" t="s">
        <v>11428</v>
      </c>
      <c r="BM975" t="s">
        <v>11428</v>
      </c>
      <c r="BN975" t="s">
        <v>11428</v>
      </c>
      <c r="BO975" t="s">
        <v>11428</v>
      </c>
      <c r="BP975" t="s">
        <v>11428</v>
      </c>
      <c r="BQ975" t="s">
        <v>11428</v>
      </c>
      <c r="BR975" t="s">
        <v>11428</v>
      </c>
      <c r="BS975" t="s">
        <v>11428</v>
      </c>
      <c r="BT975" t="s">
        <v>11427</v>
      </c>
      <c r="BU975" t="s">
        <v>11427</v>
      </c>
      <c r="BV975" t="s">
        <v>11427</v>
      </c>
      <c r="BW975" t="s">
        <v>11427</v>
      </c>
      <c r="BY975" t="s">
        <v>11428</v>
      </c>
      <c r="CB975" t="s">
        <v>11427</v>
      </c>
      <c r="CD975">
        <v>475</v>
      </c>
      <c r="CE975">
        <v>57</v>
      </c>
      <c r="CF975">
        <v>532</v>
      </c>
      <c r="CG975">
        <v>1</v>
      </c>
      <c r="CH975">
        <v>3</v>
      </c>
      <c r="CI975">
        <v>859</v>
      </c>
    </row>
    <row r="976" spans="1:87">
      <c r="A976">
        <v>120039002713</v>
      </c>
      <c r="B976" t="s">
        <v>11490</v>
      </c>
      <c r="C976" t="s">
        <v>13861</v>
      </c>
      <c r="D976" t="s">
        <v>15024</v>
      </c>
      <c r="E976" t="s">
        <v>13863</v>
      </c>
      <c r="F976" t="s">
        <v>15025</v>
      </c>
      <c r="G976" t="s">
        <v>15026</v>
      </c>
      <c r="H976" t="s">
        <v>13927</v>
      </c>
      <c r="I976" t="s">
        <v>11421</v>
      </c>
      <c r="J976">
        <v>33054</v>
      </c>
      <c r="K976" t="s">
        <v>11422</v>
      </c>
      <c r="L976">
        <v>12</v>
      </c>
      <c r="M976" t="s">
        <v>11461</v>
      </c>
      <c r="N976">
        <v>5</v>
      </c>
      <c r="P976">
        <v>0</v>
      </c>
      <c r="Q976">
        <v>0</v>
      </c>
      <c r="R976">
        <v>38</v>
      </c>
      <c r="S976">
        <v>91</v>
      </c>
      <c r="T976">
        <v>94</v>
      </c>
      <c r="U976">
        <v>79</v>
      </c>
      <c r="V976">
        <v>82</v>
      </c>
      <c r="AD976" t="s">
        <v>11424</v>
      </c>
      <c r="AE976">
        <v>25.9176</v>
      </c>
      <c r="AF976">
        <v>-80.2316</v>
      </c>
      <c r="AG976" t="s">
        <v>15027</v>
      </c>
      <c r="AH976">
        <v>13</v>
      </c>
      <c r="AI976">
        <v>179</v>
      </c>
      <c r="AJ976">
        <v>205</v>
      </c>
      <c r="AK976">
        <v>0</v>
      </c>
      <c r="AL976">
        <v>2</v>
      </c>
      <c r="AM976">
        <v>223</v>
      </c>
      <c r="AN976">
        <v>147</v>
      </c>
      <c r="AO976">
        <v>10</v>
      </c>
      <c r="AP976">
        <v>262</v>
      </c>
      <c r="AQ976">
        <v>36</v>
      </c>
      <c r="AR976">
        <v>298</v>
      </c>
      <c r="AS976">
        <v>13.7</v>
      </c>
      <c r="AT976">
        <v>28</v>
      </c>
      <c r="AU976">
        <v>1200390</v>
      </c>
      <c r="AV976">
        <v>2713</v>
      </c>
      <c r="AW976" t="s">
        <v>15026</v>
      </c>
      <c r="AX976" t="s">
        <v>13927</v>
      </c>
      <c r="AY976" t="s">
        <v>11421</v>
      </c>
      <c r="AZ976">
        <v>33054</v>
      </c>
      <c r="BA976">
        <v>2122</v>
      </c>
      <c r="BB976">
        <v>2122</v>
      </c>
      <c r="BC976">
        <v>0</v>
      </c>
      <c r="BE976">
        <v>12086</v>
      </c>
      <c r="BH976" t="s">
        <v>11427</v>
      </c>
      <c r="BI976" t="s">
        <v>11427</v>
      </c>
      <c r="BJ976" t="s">
        <v>11428</v>
      </c>
      <c r="BK976" t="s">
        <v>11428</v>
      </c>
      <c r="BL976" t="s">
        <v>11428</v>
      </c>
      <c r="BM976" t="s">
        <v>11428</v>
      </c>
      <c r="BN976" t="s">
        <v>11428</v>
      </c>
      <c r="BO976" t="s">
        <v>11428</v>
      </c>
      <c r="BP976" t="s">
        <v>11428</v>
      </c>
      <c r="BQ976" t="s">
        <v>11427</v>
      </c>
      <c r="BR976" t="s">
        <v>11427</v>
      </c>
      <c r="BS976" t="s">
        <v>11427</v>
      </c>
      <c r="BT976" t="s">
        <v>11427</v>
      </c>
      <c r="BU976" t="s">
        <v>11427</v>
      </c>
      <c r="BV976" t="s">
        <v>11427</v>
      </c>
      <c r="BW976" t="s">
        <v>11427</v>
      </c>
      <c r="BY976" t="s">
        <v>11428</v>
      </c>
      <c r="CB976" t="s">
        <v>11427</v>
      </c>
      <c r="CD976">
        <v>262</v>
      </c>
      <c r="CE976">
        <v>36</v>
      </c>
      <c r="CF976">
        <v>298</v>
      </c>
      <c r="CG976">
        <v>0</v>
      </c>
      <c r="CH976">
        <v>2</v>
      </c>
      <c r="CI976">
        <v>384</v>
      </c>
    </row>
    <row r="977" spans="1:87">
      <c r="A977">
        <v>120039002714</v>
      </c>
      <c r="B977" t="s">
        <v>11490</v>
      </c>
      <c r="C977" t="s">
        <v>13861</v>
      </c>
      <c r="D977" t="s">
        <v>15028</v>
      </c>
      <c r="E977" t="s">
        <v>13863</v>
      </c>
      <c r="F977" t="s">
        <v>15029</v>
      </c>
      <c r="G977" t="s">
        <v>15030</v>
      </c>
      <c r="H977" t="s">
        <v>13221</v>
      </c>
      <c r="I977" t="s">
        <v>11421</v>
      </c>
      <c r="J977">
        <v>33172</v>
      </c>
      <c r="K977" t="s">
        <v>11422</v>
      </c>
      <c r="L977">
        <v>12</v>
      </c>
      <c r="M977">
        <v>6</v>
      </c>
      <c r="N977">
        <v>8</v>
      </c>
      <c r="W977">
        <v>178</v>
      </c>
      <c r="X977">
        <v>195</v>
      </c>
      <c r="Y977">
        <v>231</v>
      </c>
      <c r="AD977" t="s">
        <v>11424</v>
      </c>
      <c r="AE977">
        <v>25.770099999999999</v>
      </c>
      <c r="AF977">
        <v>-80.354200000000006</v>
      </c>
      <c r="AG977" t="s">
        <v>15031</v>
      </c>
      <c r="AH977">
        <v>13</v>
      </c>
      <c r="AI977">
        <v>304</v>
      </c>
      <c r="AJ977">
        <v>300</v>
      </c>
      <c r="AK977">
        <v>0</v>
      </c>
      <c r="AL977">
        <v>2</v>
      </c>
      <c r="AM977">
        <v>3</v>
      </c>
      <c r="AN977">
        <v>591</v>
      </c>
      <c r="AO977">
        <v>7</v>
      </c>
      <c r="AP977">
        <v>496</v>
      </c>
      <c r="AQ977">
        <v>47</v>
      </c>
      <c r="AR977">
        <v>543</v>
      </c>
      <c r="AS977">
        <v>19.5</v>
      </c>
      <c r="AT977">
        <v>31</v>
      </c>
      <c r="AU977">
        <v>1200390</v>
      </c>
      <c r="AV977">
        <v>2714</v>
      </c>
      <c r="AW977" t="s">
        <v>15030</v>
      </c>
      <c r="AX977" t="s">
        <v>13221</v>
      </c>
      <c r="AY977" t="s">
        <v>11421</v>
      </c>
      <c r="AZ977">
        <v>33172</v>
      </c>
      <c r="BA977">
        <v>4107</v>
      </c>
      <c r="BB977">
        <v>4107</v>
      </c>
      <c r="BC977">
        <v>0</v>
      </c>
      <c r="BE977">
        <v>12086</v>
      </c>
      <c r="BH977" t="s">
        <v>11427</v>
      </c>
      <c r="BI977" t="s">
        <v>11427</v>
      </c>
      <c r="BJ977" t="s">
        <v>11427</v>
      </c>
      <c r="BK977" t="s">
        <v>11427</v>
      </c>
      <c r="BL977" t="s">
        <v>11427</v>
      </c>
      <c r="BM977" t="s">
        <v>11427</v>
      </c>
      <c r="BN977" t="s">
        <v>11427</v>
      </c>
      <c r="BO977" t="s">
        <v>11427</v>
      </c>
      <c r="BP977" t="s">
        <v>11427</v>
      </c>
      <c r="BQ977" t="s">
        <v>11428</v>
      </c>
      <c r="BR977" t="s">
        <v>11428</v>
      </c>
      <c r="BS977" t="s">
        <v>11428</v>
      </c>
      <c r="BT977" t="s">
        <v>11427</v>
      </c>
      <c r="BU977" t="s">
        <v>11427</v>
      </c>
      <c r="BV977" t="s">
        <v>11427</v>
      </c>
      <c r="BW977" t="s">
        <v>11427</v>
      </c>
      <c r="BY977" t="s">
        <v>11428</v>
      </c>
      <c r="CB977" t="s">
        <v>11427</v>
      </c>
      <c r="CD977">
        <v>496</v>
      </c>
      <c r="CE977">
        <v>47</v>
      </c>
      <c r="CF977">
        <v>543</v>
      </c>
      <c r="CG977">
        <v>1</v>
      </c>
      <c r="CH977">
        <v>0</v>
      </c>
      <c r="CI977">
        <v>604</v>
      </c>
    </row>
    <row r="978" spans="1:87">
      <c r="A978">
        <v>120039002733</v>
      </c>
      <c r="B978" t="s">
        <v>11490</v>
      </c>
      <c r="C978" t="s">
        <v>13861</v>
      </c>
      <c r="D978" t="s">
        <v>15032</v>
      </c>
      <c r="E978" t="s">
        <v>13863</v>
      </c>
      <c r="F978" t="s">
        <v>15033</v>
      </c>
      <c r="G978" t="s">
        <v>15034</v>
      </c>
      <c r="H978" t="s">
        <v>13221</v>
      </c>
      <c r="I978" t="s">
        <v>11421</v>
      </c>
      <c r="J978">
        <v>33184</v>
      </c>
      <c r="K978" t="s">
        <v>11422</v>
      </c>
      <c r="L978">
        <v>12</v>
      </c>
      <c r="M978" t="s">
        <v>11461</v>
      </c>
      <c r="N978">
        <v>5</v>
      </c>
      <c r="P978">
        <v>59</v>
      </c>
      <c r="Q978">
        <v>125</v>
      </c>
      <c r="R978">
        <v>149</v>
      </c>
      <c r="S978">
        <v>149</v>
      </c>
      <c r="T978">
        <v>173</v>
      </c>
      <c r="U978">
        <v>172</v>
      </c>
      <c r="V978">
        <v>166</v>
      </c>
      <c r="AD978" t="s">
        <v>11424</v>
      </c>
      <c r="AE978">
        <v>25.767199999999999</v>
      </c>
      <c r="AF978">
        <v>-80.389099999999999</v>
      </c>
      <c r="AG978" t="s">
        <v>15035</v>
      </c>
      <c r="AH978">
        <v>13</v>
      </c>
      <c r="AI978">
        <v>511</v>
      </c>
      <c r="AJ978">
        <v>482</v>
      </c>
      <c r="AK978">
        <v>0</v>
      </c>
      <c r="AL978">
        <v>3</v>
      </c>
      <c r="AM978">
        <v>4</v>
      </c>
      <c r="AN978">
        <v>970</v>
      </c>
      <c r="AO978">
        <v>16</v>
      </c>
      <c r="AP978">
        <v>701</v>
      </c>
      <c r="AQ978">
        <v>82</v>
      </c>
      <c r="AR978">
        <v>783</v>
      </c>
      <c r="AS978">
        <v>16.600000000000001</v>
      </c>
      <c r="AT978">
        <v>60</v>
      </c>
      <c r="AU978">
        <v>1200390</v>
      </c>
      <c r="AV978">
        <v>2733</v>
      </c>
      <c r="AW978" t="s">
        <v>15034</v>
      </c>
      <c r="AX978" t="s">
        <v>13221</v>
      </c>
      <c r="AY978" t="s">
        <v>11421</v>
      </c>
      <c r="AZ978">
        <v>33184</v>
      </c>
      <c r="BA978">
        <v>1601</v>
      </c>
      <c r="BB978">
        <v>1601</v>
      </c>
      <c r="BC978">
        <v>0</v>
      </c>
      <c r="BE978">
        <v>12086</v>
      </c>
      <c r="BH978" t="s">
        <v>11427</v>
      </c>
      <c r="BI978" t="s">
        <v>11427</v>
      </c>
      <c r="BJ978" t="s">
        <v>11428</v>
      </c>
      <c r="BK978" t="s">
        <v>11428</v>
      </c>
      <c r="BL978" t="s">
        <v>11428</v>
      </c>
      <c r="BM978" t="s">
        <v>11428</v>
      </c>
      <c r="BN978" t="s">
        <v>11428</v>
      </c>
      <c r="BO978" t="s">
        <v>11428</v>
      </c>
      <c r="BP978" t="s">
        <v>11428</v>
      </c>
      <c r="BQ978" t="s">
        <v>11427</v>
      </c>
      <c r="BR978" t="s">
        <v>11427</v>
      </c>
      <c r="BS978" t="s">
        <v>11427</v>
      </c>
      <c r="BT978" t="s">
        <v>11427</v>
      </c>
      <c r="BU978" t="s">
        <v>11427</v>
      </c>
      <c r="BV978" t="s">
        <v>11427</v>
      </c>
      <c r="BW978" t="s">
        <v>11427</v>
      </c>
      <c r="BY978" t="s">
        <v>11428</v>
      </c>
      <c r="CB978" t="s">
        <v>11427</v>
      </c>
      <c r="CD978">
        <v>701</v>
      </c>
      <c r="CE978">
        <v>82</v>
      </c>
      <c r="CF978">
        <v>783</v>
      </c>
      <c r="CG978">
        <v>0</v>
      </c>
      <c r="CH978">
        <v>0</v>
      </c>
      <c r="CI978">
        <v>993</v>
      </c>
    </row>
    <row r="979" spans="1:87">
      <c r="A979">
        <v>120039002734</v>
      </c>
      <c r="B979" t="s">
        <v>11490</v>
      </c>
      <c r="C979" t="s">
        <v>13861</v>
      </c>
      <c r="D979" t="s">
        <v>15036</v>
      </c>
      <c r="E979" t="s">
        <v>13863</v>
      </c>
      <c r="F979" t="s">
        <v>15037</v>
      </c>
      <c r="G979" t="s">
        <v>15038</v>
      </c>
      <c r="H979" t="s">
        <v>13221</v>
      </c>
      <c r="I979" t="s">
        <v>11421</v>
      </c>
      <c r="J979">
        <v>33196</v>
      </c>
      <c r="K979" t="s">
        <v>11422</v>
      </c>
      <c r="L979">
        <v>12</v>
      </c>
      <c r="M979" t="s">
        <v>11461</v>
      </c>
      <c r="N979">
        <v>5</v>
      </c>
      <c r="P979">
        <v>58</v>
      </c>
      <c r="Q979">
        <v>93</v>
      </c>
      <c r="R979">
        <v>107</v>
      </c>
      <c r="S979">
        <v>116</v>
      </c>
      <c r="T979">
        <v>134</v>
      </c>
      <c r="U979">
        <v>122</v>
      </c>
      <c r="V979">
        <v>126</v>
      </c>
      <c r="AD979" t="s">
        <v>11424</v>
      </c>
      <c r="AE979">
        <v>25.6647</v>
      </c>
      <c r="AF979">
        <v>-80.452600000000004</v>
      </c>
      <c r="AG979" t="s">
        <v>15039</v>
      </c>
      <c r="AH979">
        <v>13</v>
      </c>
      <c r="AI979">
        <v>403</v>
      </c>
      <c r="AJ979">
        <v>353</v>
      </c>
      <c r="AK979">
        <v>1</v>
      </c>
      <c r="AL979">
        <v>21</v>
      </c>
      <c r="AM979">
        <v>24</v>
      </c>
      <c r="AN979">
        <v>654</v>
      </c>
      <c r="AO979">
        <v>47</v>
      </c>
      <c r="AP979">
        <v>459</v>
      </c>
      <c r="AQ979">
        <v>77</v>
      </c>
      <c r="AR979">
        <v>536</v>
      </c>
      <c r="AS979">
        <v>14</v>
      </c>
      <c r="AT979">
        <v>54</v>
      </c>
      <c r="AU979">
        <v>1200390</v>
      </c>
      <c r="AV979">
        <v>2734</v>
      </c>
      <c r="AW979" t="s">
        <v>15038</v>
      </c>
      <c r="AX979" t="s">
        <v>13221</v>
      </c>
      <c r="AY979" t="s">
        <v>11421</v>
      </c>
      <c r="AZ979">
        <v>33196</v>
      </c>
      <c r="BA979">
        <v>3101</v>
      </c>
      <c r="BB979">
        <v>3101</v>
      </c>
      <c r="BC979">
        <v>0</v>
      </c>
      <c r="BE979">
        <v>12086</v>
      </c>
      <c r="BH979" t="s">
        <v>11427</v>
      </c>
      <c r="BI979" t="s">
        <v>11427</v>
      </c>
      <c r="BJ979" t="s">
        <v>11428</v>
      </c>
      <c r="BK979" t="s">
        <v>11428</v>
      </c>
      <c r="BL979" t="s">
        <v>11428</v>
      </c>
      <c r="BM979" t="s">
        <v>11428</v>
      </c>
      <c r="BN979" t="s">
        <v>11428</v>
      </c>
      <c r="BO979" t="s">
        <v>11428</v>
      </c>
      <c r="BP979" t="s">
        <v>11428</v>
      </c>
      <c r="BQ979" t="s">
        <v>11427</v>
      </c>
      <c r="BR979" t="s">
        <v>11427</v>
      </c>
      <c r="BS979" t="s">
        <v>11427</v>
      </c>
      <c r="BT979" t="s">
        <v>11427</v>
      </c>
      <c r="BU979" t="s">
        <v>11427</v>
      </c>
      <c r="BV979" t="s">
        <v>11427</v>
      </c>
      <c r="BW979" t="s">
        <v>11427</v>
      </c>
      <c r="BY979" t="s">
        <v>11428</v>
      </c>
      <c r="CB979" t="s">
        <v>11427</v>
      </c>
      <c r="CD979">
        <v>459</v>
      </c>
      <c r="CE979">
        <v>77</v>
      </c>
      <c r="CF979">
        <v>536</v>
      </c>
      <c r="CG979">
        <v>0</v>
      </c>
      <c r="CH979">
        <v>9</v>
      </c>
      <c r="CI979">
        <v>756</v>
      </c>
    </row>
    <row r="980" spans="1:87">
      <c r="A980">
        <v>120039002805</v>
      </c>
      <c r="B980" t="s">
        <v>11490</v>
      </c>
      <c r="C980" t="s">
        <v>13861</v>
      </c>
      <c r="D980" t="s">
        <v>15040</v>
      </c>
      <c r="E980" t="s">
        <v>13863</v>
      </c>
      <c r="F980" t="s">
        <v>15041</v>
      </c>
      <c r="G980" t="s">
        <v>15042</v>
      </c>
      <c r="H980" t="s">
        <v>13221</v>
      </c>
      <c r="I980" t="s">
        <v>11421</v>
      </c>
      <c r="J980">
        <v>33193</v>
      </c>
      <c r="K980" t="s">
        <v>11422</v>
      </c>
      <c r="L980">
        <v>12</v>
      </c>
      <c r="M980" t="s">
        <v>11461</v>
      </c>
      <c r="N980">
        <v>8</v>
      </c>
      <c r="P980">
        <v>46</v>
      </c>
      <c r="Q980">
        <v>95</v>
      </c>
      <c r="R980">
        <v>104</v>
      </c>
      <c r="S980">
        <v>140</v>
      </c>
      <c r="T980">
        <v>133</v>
      </c>
      <c r="U980">
        <v>122</v>
      </c>
      <c r="V980">
        <v>126</v>
      </c>
      <c r="W980">
        <v>99</v>
      </c>
      <c r="X980">
        <v>118</v>
      </c>
      <c r="Y980">
        <v>126</v>
      </c>
      <c r="AD980" t="s">
        <v>11424</v>
      </c>
      <c r="AE980">
        <v>25.7041</v>
      </c>
      <c r="AF980">
        <v>-80.441400000000002</v>
      </c>
      <c r="AG980" t="s">
        <v>15043</v>
      </c>
      <c r="AH980">
        <v>13</v>
      </c>
      <c r="AI980">
        <v>602</v>
      </c>
      <c r="AJ980">
        <v>507</v>
      </c>
      <c r="AK980">
        <v>0</v>
      </c>
      <c r="AL980">
        <v>18</v>
      </c>
      <c r="AM980">
        <v>10</v>
      </c>
      <c r="AN980">
        <v>1046</v>
      </c>
      <c r="AO980">
        <v>34</v>
      </c>
      <c r="AP980">
        <v>892</v>
      </c>
      <c r="AQ980">
        <v>78</v>
      </c>
      <c r="AR980">
        <v>970</v>
      </c>
      <c r="AS980">
        <v>16.100000000000001</v>
      </c>
      <c r="AT980">
        <v>69</v>
      </c>
      <c r="AU980">
        <v>1200390</v>
      </c>
      <c r="AV980">
        <v>2805</v>
      </c>
      <c r="AW980" t="s">
        <v>15042</v>
      </c>
      <c r="AX980" t="s">
        <v>13221</v>
      </c>
      <c r="AY980" t="s">
        <v>11421</v>
      </c>
      <c r="AZ980">
        <v>33193</v>
      </c>
      <c r="BA980">
        <v>2152</v>
      </c>
      <c r="BB980">
        <v>2152</v>
      </c>
      <c r="BC980">
        <v>0</v>
      </c>
      <c r="BE980">
        <v>12086</v>
      </c>
      <c r="BH980" t="s">
        <v>11427</v>
      </c>
      <c r="BI980" t="s">
        <v>11427</v>
      </c>
      <c r="BJ980" t="s">
        <v>11428</v>
      </c>
      <c r="BK980" t="s">
        <v>11428</v>
      </c>
      <c r="BL980" t="s">
        <v>11428</v>
      </c>
      <c r="BM980" t="s">
        <v>11428</v>
      </c>
      <c r="BN980" t="s">
        <v>11428</v>
      </c>
      <c r="BO980" t="s">
        <v>11428</v>
      </c>
      <c r="BP980" t="s">
        <v>11428</v>
      </c>
      <c r="BQ980" t="s">
        <v>11428</v>
      </c>
      <c r="BR980" t="s">
        <v>11428</v>
      </c>
      <c r="BS980" t="s">
        <v>11428</v>
      </c>
      <c r="BT980" t="s">
        <v>11427</v>
      </c>
      <c r="BU980" t="s">
        <v>11427</v>
      </c>
      <c r="BV980" t="s">
        <v>11427</v>
      </c>
      <c r="BW980" t="s">
        <v>11427</v>
      </c>
      <c r="BY980" t="s">
        <v>11428</v>
      </c>
      <c r="CB980" t="s">
        <v>11427</v>
      </c>
      <c r="CD980">
        <v>892</v>
      </c>
      <c r="CE980">
        <v>78</v>
      </c>
      <c r="CF980">
        <v>970</v>
      </c>
      <c r="CG980">
        <v>0</v>
      </c>
      <c r="CH980">
        <v>1</v>
      </c>
      <c r="CI980">
        <v>1109</v>
      </c>
    </row>
    <row r="981" spans="1:87">
      <c r="A981">
        <v>120039002806</v>
      </c>
      <c r="B981" t="s">
        <v>11490</v>
      </c>
      <c r="C981" t="s">
        <v>13861</v>
      </c>
      <c r="D981" t="s">
        <v>15044</v>
      </c>
      <c r="E981" t="s">
        <v>13863</v>
      </c>
      <c r="F981" t="s">
        <v>15045</v>
      </c>
      <c r="G981" t="s">
        <v>15046</v>
      </c>
      <c r="H981" t="s">
        <v>13221</v>
      </c>
      <c r="I981" t="s">
        <v>11421</v>
      </c>
      <c r="J981">
        <v>33186</v>
      </c>
      <c r="K981" t="s">
        <v>11422</v>
      </c>
      <c r="L981">
        <v>12</v>
      </c>
      <c r="M981" t="s">
        <v>11461</v>
      </c>
      <c r="N981">
        <v>5</v>
      </c>
      <c r="P981">
        <v>27</v>
      </c>
      <c r="Q981">
        <v>77</v>
      </c>
      <c r="R981">
        <v>83</v>
      </c>
      <c r="S981">
        <v>119</v>
      </c>
      <c r="T981">
        <v>90</v>
      </c>
      <c r="U981">
        <v>106</v>
      </c>
      <c r="V981">
        <v>100</v>
      </c>
      <c r="AD981" t="s">
        <v>11424</v>
      </c>
      <c r="AE981">
        <v>25.6768</v>
      </c>
      <c r="AF981">
        <v>-80.430199999999999</v>
      </c>
      <c r="AG981" t="s">
        <v>15047</v>
      </c>
      <c r="AH981">
        <v>13</v>
      </c>
      <c r="AI981">
        <v>324</v>
      </c>
      <c r="AJ981">
        <v>278</v>
      </c>
      <c r="AK981">
        <v>0</v>
      </c>
      <c r="AL981">
        <v>13</v>
      </c>
      <c r="AM981">
        <v>16</v>
      </c>
      <c r="AN981">
        <v>534</v>
      </c>
      <c r="AO981">
        <v>34</v>
      </c>
      <c r="AP981">
        <v>362</v>
      </c>
      <c r="AQ981">
        <v>49</v>
      </c>
      <c r="AR981">
        <v>411</v>
      </c>
      <c r="AS981">
        <v>12.8</v>
      </c>
      <c r="AT981">
        <v>47</v>
      </c>
      <c r="AU981">
        <v>1200390</v>
      </c>
      <c r="AV981">
        <v>2806</v>
      </c>
      <c r="AW981" t="s">
        <v>15046</v>
      </c>
      <c r="AX981" t="s">
        <v>13221</v>
      </c>
      <c r="AY981" t="s">
        <v>11421</v>
      </c>
      <c r="AZ981">
        <v>33186</v>
      </c>
      <c r="BA981">
        <v>1063</v>
      </c>
      <c r="BB981">
        <v>1063</v>
      </c>
      <c r="BC981">
        <v>0</v>
      </c>
      <c r="BE981">
        <v>12086</v>
      </c>
      <c r="BH981" t="s">
        <v>11427</v>
      </c>
      <c r="BI981" t="s">
        <v>11427</v>
      </c>
      <c r="BJ981" t="s">
        <v>11428</v>
      </c>
      <c r="BK981" t="s">
        <v>11428</v>
      </c>
      <c r="BL981" t="s">
        <v>11428</v>
      </c>
      <c r="BM981" t="s">
        <v>11428</v>
      </c>
      <c r="BN981" t="s">
        <v>11428</v>
      </c>
      <c r="BO981" t="s">
        <v>11428</v>
      </c>
      <c r="BP981" t="s">
        <v>11428</v>
      </c>
      <c r="BQ981" t="s">
        <v>11427</v>
      </c>
      <c r="BR981" t="s">
        <v>11427</v>
      </c>
      <c r="BS981" t="s">
        <v>11427</v>
      </c>
      <c r="BT981" t="s">
        <v>11427</v>
      </c>
      <c r="BU981" t="s">
        <v>11427</v>
      </c>
      <c r="BV981" t="s">
        <v>11427</v>
      </c>
      <c r="BW981" t="s">
        <v>11427</v>
      </c>
      <c r="BY981" t="s">
        <v>11428</v>
      </c>
      <c r="CB981" t="s">
        <v>11427</v>
      </c>
      <c r="CD981">
        <v>362</v>
      </c>
      <c r="CE981">
        <v>49</v>
      </c>
      <c r="CF981">
        <v>411</v>
      </c>
      <c r="CG981">
        <v>0</v>
      </c>
      <c r="CH981">
        <v>5</v>
      </c>
      <c r="CI981">
        <v>602</v>
      </c>
    </row>
    <row r="982" spans="1:87">
      <c r="A982">
        <v>120039002807</v>
      </c>
      <c r="B982" t="s">
        <v>11490</v>
      </c>
      <c r="C982" t="s">
        <v>13861</v>
      </c>
      <c r="D982" t="s">
        <v>15048</v>
      </c>
      <c r="E982" t="s">
        <v>13863</v>
      </c>
      <c r="F982" t="s">
        <v>15049</v>
      </c>
      <c r="G982" t="s">
        <v>15050</v>
      </c>
      <c r="H982" t="s">
        <v>13979</v>
      </c>
      <c r="I982" t="s">
        <v>11421</v>
      </c>
      <c r="J982">
        <v>33018</v>
      </c>
      <c r="K982" t="s">
        <v>11422</v>
      </c>
      <c r="L982">
        <v>12</v>
      </c>
      <c r="M982" t="s">
        <v>11461</v>
      </c>
      <c r="N982">
        <v>8</v>
      </c>
      <c r="P982">
        <v>20</v>
      </c>
      <c r="Q982">
        <v>116</v>
      </c>
      <c r="R982">
        <v>165</v>
      </c>
      <c r="S982">
        <v>163</v>
      </c>
      <c r="T982">
        <v>174</v>
      </c>
      <c r="U982">
        <v>197</v>
      </c>
      <c r="V982">
        <v>192</v>
      </c>
      <c r="W982">
        <v>159</v>
      </c>
      <c r="X982">
        <v>118</v>
      </c>
      <c r="Y982">
        <v>114</v>
      </c>
      <c r="AD982" t="s">
        <v>11424</v>
      </c>
      <c r="AE982">
        <v>25.888400000000001</v>
      </c>
      <c r="AF982">
        <v>-80.348299999999995</v>
      </c>
      <c r="AG982" t="s">
        <v>15051</v>
      </c>
      <c r="AH982">
        <v>13</v>
      </c>
      <c r="AI982">
        <v>716</v>
      </c>
      <c r="AJ982">
        <v>702</v>
      </c>
      <c r="AK982">
        <v>0</v>
      </c>
      <c r="AL982">
        <v>9</v>
      </c>
      <c r="AM982">
        <v>12</v>
      </c>
      <c r="AN982">
        <v>1386</v>
      </c>
      <c r="AO982">
        <v>10</v>
      </c>
      <c r="AP982">
        <v>1113</v>
      </c>
      <c r="AQ982">
        <v>105</v>
      </c>
      <c r="AR982">
        <v>1218</v>
      </c>
      <c r="AS982">
        <v>16.3</v>
      </c>
      <c r="AT982">
        <v>87</v>
      </c>
      <c r="AU982">
        <v>1200390</v>
      </c>
      <c r="AV982">
        <v>2807</v>
      </c>
      <c r="AW982" t="s">
        <v>15050</v>
      </c>
      <c r="AX982" t="s">
        <v>13979</v>
      </c>
      <c r="AY982" t="s">
        <v>11421</v>
      </c>
      <c r="AZ982">
        <v>33018</v>
      </c>
      <c r="BA982">
        <v>5211</v>
      </c>
      <c r="BB982">
        <v>5211</v>
      </c>
      <c r="BC982">
        <v>0</v>
      </c>
      <c r="BE982">
        <v>12086</v>
      </c>
      <c r="BH982" t="s">
        <v>11427</v>
      </c>
      <c r="BI982" t="s">
        <v>11427</v>
      </c>
      <c r="BJ982" t="s">
        <v>11428</v>
      </c>
      <c r="BK982" t="s">
        <v>11428</v>
      </c>
      <c r="BL982" t="s">
        <v>11428</v>
      </c>
      <c r="BM982" t="s">
        <v>11428</v>
      </c>
      <c r="BN982" t="s">
        <v>11428</v>
      </c>
      <c r="BO982" t="s">
        <v>11428</v>
      </c>
      <c r="BP982" t="s">
        <v>11428</v>
      </c>
      <c r="BQ982" t="s">
        <v>11428</v>
      </c>
      <c r="BR982" t="s">
        <v>11428</v>
      </c>
      <c r="BS982" t="s">
        <v>11428</v>
      </c>
      <c r="BT982" t="s">
        <v>11427</v>
      </c>
      <c r="BU982" t="s">
        <v>11427</v>
      </c>
      <c r="BV982" t="s">
        <v>11427</v>
      </c>
      <c r="BW982" t="s">
        <v>11427</v>
      </c>
      <c r="BY982" t="s">
        <v>11428</v>
      </c>
      <c r="CB982" t="s">
        <v>11427</v>
      </c>
      <c r="CD982">
        <v>1113</v>
      </c>
      <c r="CE982">
        <v>105</v>
      </c>
      <c r="CF982">
        <v>1218</v>
      </c>
      <c r="CG982">
        <v>0</v>
      </c>
      <c r="CH982">
        <v>1</v>
      </c>
      <c r="CI982">
        <v>1418</v>
      </c>
    </row>
    <row r="983" spans="1:87">
      <c r="A983">
        <v>120039002808</v>
      </c>
      <c r="B983" t="s">
        <v>11490</v>
      </c>
      <c r="C983" t="s">
        <v>13861</v>
      </c>
      <c r="D983" t="s">
        <v>15052</v>
      </c>
      <c r="E983" t="s">
        <v>13863</v>
      </c>
      <c r="F983" t="s">
        <v>15053</v>
      </c>
      <c r="G983" t="s">
        <v>15054</v>
      </c>
      <c r="H983" t="s">
        <v>13991</v>
      </c>
      <c r="I983" t="s">
        <v>11421</v>
      </c>
      <c r="J983">
        <v>33139</v>
      </c>
      <c r="K983" t="s">
        <v>11422</v>
      </c>
      <c r="L983">
        <v>12</v>
      </c>
      <c r="M983" t="s">
        <v>11461</v>
      </c>
      <c r="N983">
        <v>5</v>
      </c>
      <c r="P983">
        <v>39</v>
      </c>
      <c r="Q983">
        <v>88</v>
      </c>
      <c r="R983">
        <v>92</v>
      </c>
      <c r="S983">
        <v>98</v>
      </c>
      <c r="T983">
        <v>89</v>
      </c>
      <c r="U983">
        <v>95</v>
      </c>
      <c r="V983">
        <v>81</v>
      </c>
      <c r="AD983" t="s">
        <v>11424</v>
      </c>
      <c r="AE983">
        <v>25.773199999999999</v>
      </c>
      <c r="AF983">
        <v>-80.138800000000003</v>
      </c>
      <c r="AG983" t="s">
        <v>15055</v>
      </c>
      <c r="AH983">
        <v>13</v>
      </c>
      <c r="AI983">
        <v>295</v>
      </c>
      <c r="AJ983">
        <v>287</v>
      </c>
      <c r="AK983">
        <v>0</v>
      </c>
      <c r="AL983">
        <v>6</v>
      </c>
      <c r="AM983">
        <v>9</v>
      </c>
      <c r="AN983">
        <v>318</v>
      </c>
      <c r="AO983">
        <v>241</v>
      </c>
      <c r="AP983">
        <v>289</v>
      </c>
      <c r="AQ983">
        <v>12</v>
      </c>
      <c r="AR983">
        <v>301</v>
      </c>
      <c r="AS983">
        <v>16.600000000000001</v>
      </c>
      <c r="AT983">
        <v>35</v>
      </c>
      <c r="AU983">
        <v>1200390</v>
      </c>
      <c r="AV983">
        <v>2808</v>
      </c>
      <c r="AW983" t="s">
        <v>15054</v>
      </c>
      <c r="AX983" t="s">
        <v>13991</v>
      </c>
      <c r="AY983" t="s">
        <v>11421</v>
      </c>
      <c r="AZ983">
        <v>33139</v>
      </c>
      <c r="BA983">
        <v>6809</v>
      </c>
      <c r="BB983">
        <v>6809</v>
      </c>
      <c r="BC983">
        <v>0</v>
      </c>
      <c r="BE983">
        <v>12086</v>
      </c>
      <c r="BH983" t="s">
        <v>11427</v>
      </c>
      <c r="BI983" t="s">
        <v>11427</v>
      </c>
      <c r="BJ983" t="s">
        <v>11428</v>
      </c>
      <c r="BK983" t="s">
        <v>11428</v>
      </c>
      <c r="BL983" t="s">
        <v>11428</v>
      </c>
      <c r="BM983" t="s">
        <v>11428</v>
      </c>
      <c r="BN983" t="s">
        <v>11428</v>
      </c>
      <c r="BO983" t="s">
        <v>11428</v>
      </c>
      <c r="BP983" t="s">
        <v>11428</v>
      </c>
      <c r="BQ983" t="s">
        <v>11427</v>
      </c>
      <c r="BR983" t="s">
        <v>11427</v>
      </c>
      <c r="BS983" t="s">
        <v>11427</v>
      </c>
      <c r="BT983" t="s">
        <v>11427</v>
      </c>
      <c r="BU983" t="s">
        <v>11427</v>
      </c>
      <c r="BV983" t="s">
        <v>11427</v>
      </c>
      <c r="BW983" t="s">
        <v>11427</v>
      </c>
      <c r="BY983" t="s">
        <v>11428</v>
      </c>
      <c r="CB983" t="s">
        <v>11427</v>
      </c>
      <c r="CD983">
        <v>289</v>
      </c>
      <c r="CE983">
        <v>12</v>
      </c>
      <c r="CF983">
        <v>301</v>
      </c>
      <c r="CG983">
        <v>0</v>
      </c>
      <c r="CH983">
        <v>8</v>
      </c>
      <c r="CI983">
        <v>582</v>
      </c>
    </row>
    <row r="984" spans="1:87">
      <c r="A984">
        <v>120039002811</v>
      </c>
      <c r="B984" t="s">
        <v>11490</v>
      </c>
      <c r="C984" t="s">
        <v>13861</v>
      </c>
      <c r="D984" t="s">
        <v>15056</v>
      </c>
      <c r="E984" t="s">
        <v>13863</v>
      </c>
      <c r="F984" t="s">
        <v>15057</v>
      </c>
      <c r="G984" t="s">
        <v>15058</v>
      </c>
      <c r="H984" t="s">
        <v>13221</v>
      </c>
      <c r="I984" t="s">
        <v>11421</v>
      </c>
      <c r="J984">
        <v>33147</v>
      </c>
      <c r="K984" t="s">
        <v>11422</v>
      </c>
      <c r="L984">
        <v>12</v>
      </c>
      <c r="M984" t="s">
        <v>11461</v>
      </c>
      <c r="N984" t="s">
        <v>11461</v>
      </c>
      <c r="P984">
        <v>214</v>
      </c>
      <c r="AD984" t="s">
        <v>11424</v>
      </c>
      <c r="AE984">
        <v>25.832799999999999</v>
      </c>
      <c r="AF984">
        <v>-80.241299999999995</v>
      </c>
      <c r="AG984" t="s">
        <v>15059</v>
      </c>
      <c r="AH984">
        <v>13</v>
      </c>
      <c r="AI984">
        <v>102</v>
      </c>
      <c r="AJ984">
        <v>112</v>
      </c>
      <c r="AK984">
        <v>0</v>
      </c>
      <c r="AL984">
        <v>0</v>
      </c>
      <c r="AM984">
        <v>121</v>
      </c>
      <c r="AN984">
        <v>88</v>
      </c>
      <c r="AO984">
        <v>4</v>
      </c>
      <c r="AP984">
        <v>4</v>
      </c>
      <c r="AQ984">
        <v>0</v>
      </c>
      <c r="AR984">
        <v>4</v>
      </c>
      <c r="AU984">
        <v>1200390</v>
      </c>
      <c r="AV984">
        <v>2811</v>
      </c>
      <c r="AW984" t="s">
        <v>13885</v>
      </c>
      <c r="AX984" t="s">
        <v>13221</v>
      </c>
      <c r="AY984" t="s">
        <v>11421</v>
      </c>
      <c r="AZ984">
        <v>33147</v>
      </c>
      <c r="BA984">
        <v>7799</v>
      </c>
      <c r="BB984">
        <v>7799</v>
      </c>
      <c r="BC984">
        <v>0</v>
      </c>
      <c r="BE984">
        <v>12086</v>
      </c>
      <c r="BH984" t="s">
        <v>11427</v>
      </c>
      <c r="BI984" t="s">
        <v>11427</v>
      </c>
      <c r="BJ984" t="s">
        <v>11428</v>
      </c>
      <c r="BK984" t="s">
        <v>11427</v>
      </c>
      <c r="BL984" t="s">
        <v>11427</v>
      </c>
      <c r="BM984" t="s">
        <v>11427</v>
      </c>
      <c r="BN984" t="s">
        <v>11427</v>
      </c>
      <c r="BO984" t="s">
        <v>11427</v>
      </c>
      <c r="BP984" t="s">
        <v>11427</v>
      </c>
      <c r="BQ984" t="s">
        <v>11427</v>
      </c>
      <c r="BR984" t="s">
        <v>11427</v>
      </c>
      <c r="BS984" t="s">
        <v>11427</v>
      </c>
      <c r="BT984" t="s">
        <v>11427</v>
      </c>
      <c r="BU984" t="s">
        <v>11427</v>
      </c>
      <c r="BV984" t="s">
        <v>11427</v>
      </c>
      <c r="BW984" t="s">
        <v>11427</v>
      </c>
      <c r="BY984" t="s">
        <v>11427</v>
      </c>
      <c r="CB984" t="s">
        <v>11427</v>
      </c>
      <c r="CD984">
        <v>4</v>
      </c>
      <c r="CE984">
        <v>0</v>
      </c>
      <c r="CF984">
        <v>4</v>
      </c>
      <c r="CG984">
        <v>1</v>
      </c>
      <c r="CH984">
        <v>0</v>
      </c>
      <c r="CI984">
        <v>214</v>
      </c>
    </row>
    <row r="985" spans="1:87">
      <c r="A985">
        <v>120039002986</v>
      </c>
      <c r="B985" t="s">
        <v>11490</v>
      </c>
      <c r="C985" t="s">
        <v>13861</v>
      </c>
      <c r="D985" t="s">
        <v>15060</v>
      </c>
      <c r="E985" t="s">
        <v>13863</v>
      </c>
      <c r="F985" t="s">
        <v>15061</v>
      </c>
      <c r="G985" t="s">
        <v>15062</v>
      </c>
      <c r="H985" t="s">
        <v>13221</v>
      </c>
      <c r="I985" t="s">
        <v>11421</v>
      </c>
      <c r="J985">
        <v>33142</v>
      </c>
      <c r="K985" t="s">
        <v>11422</v>
      </c>
      <c r="L985">
        <v>12</v>
      </c>
      <c r="M985" t="s">
        <v>11461</v>
      </c>
      <c r="N985">
        <v>5</v>
      </c>
      <c r="P985">
        <v>47</v>
      </c>
      <c r="Q985">
        <v>84</v>
      </c>
      <c r="R985">
        <v>126</v>
      </c>
      <c r="S985">
        <v>140</v>
      </c>
      <c r="T985">
        <v>142</v>
      </c>
      <c r="U985">
        <v>126</v>
      </c>
      <c r="V985">
        <v>94</v>
      </c>
      <c r="AD985" t="s">
        <v>11424</v>
      </c>
      <c r="AE985">
        <v>25.805499999999999</v>
      </c>
      <c r="AF985">
        <v>-80.226900000000001</v>
      </c>
      <c r="AG985" t="s">
        <v>15063</v>
      </c>
      <c r="AH985">
        <v>13</v>
      </c>
      <c r="AI985">
        <v>396</v>
      </c>
      <c r="AJ985">
        <v>363</v>
      </c>
      <c r="AK985">
        <v>0</v>
      </c>
      <c r="AL985">
        <v>0</v>
      </c>
      <c r="AM985">
        <v>63</v>
      </c>
      <c r="AN985">
        <v>687</v>
      </c>
      <c r="AO985">
        <v>9</v>
      </c>
      <c r="AP985">
        <v>738</v>
      </c>
      <c r="AQ985">
        <v>16</v>
      </c>
      <c r="AR985">
        <v>754</v>
      </c>
      <c r="AS985">
        <v>15.2</v>
      </c>
      <c r="AT985">
        <v>50</v>
      </c>
      <c r="AU985">
        <v>1200390</v>
      </c>
      <c r="AV985">
        <v>2986</v>
      </c>
      <c r="AW985" t="s">
        <v>15062</v>
      </c>
      <c r="AX985" t="s">
        <v>13221</v>
      </c>
      <c r="AY985" t="s">
        <v>11421</v>
      </c>
      <c r="AZ985">
        <v>33142</v>
      </c>
      <c r="BA985">
        <v>6036</v>
      </c>
      <c r="BB985">
        <v>6036</v>
      </c>
      <c r="BC985">
        <v>0</v>
      </c>
      <c r="BE985">
        <v>12086</v>
      </c>
      <c r="BH985" t="s">
        <v>11427</v>
      </c>
      <c r="BI985" t="s">
        <v>11427</v>
      </c>
      <c r="BJ985" t="s">
        <v>11428</v>
      </c>
      <c r="BK985" t="s">
        <v>11428</v>
      </c>
      <c r="BL985" t="s">
        <v>11428</v>
      </c>
      <c r="BM985" t="s">
        <v>11428</v>
      </c>
      <c r="BN985" t="s">
        <v>11428</v>
      </c>
      <c r="BO985" t="s">
        <v>11428</v>
      </c>
      <c r="BP985" t="s">
        <v>11428</v>
      </c>
      <c r="BQ985" t="s">
        <v>11427</v>
      </c>
      <c r="BR985" t="s">
        <v>11427</v>
      </c>
      <c r="BS985" t="s">
        <v>11427</v>
      </c>
      <c r="BT985" t="s">
        <v>11427</v>
      </c>
      <c r="BU985" t="s">
        <v>11427</v>
      </c>
      <c r="BV985" t="s">
        <v>11427</v>
      </c>
      <c r="BW985" t="s">
        <v>11427</v>
      </c>
      <c r="BY985" t="s">
        <v>11428</v>
      </c>
      <c r="CB985" t="s">
        <v>11427</v>
      </c>
      <c r="CD985">
        <v>738</v>
      </c>
      <c r="CE985">
        <v>16</v>
      </c>
      <c r="CF985">
        <v>754</v>
      </c>
      <c r="CG985">
        <v>0</v>
      </c>
      <c r="CH985">
        <v>0</v>
      </c>
      <c r="CI985">
        <v>759</v>
      </c>
    </row>
    <row r="986" spans="1:87">
      <c r="A986">
        <v>120039002987</v>
      </c>
      <c r="B986" t="s">
        <v>11490</v>
      </c>
      <c r="C986" t="s">
        <v>13861</v>
      </c>
      <c r="D986" t="s">
        <v>15064</v>
      </c>
      <c r="E986" t="s">
        <v>13863</v>
      </c>
      <c r="F986" t="s">
        <v>15065</v>
      </c>
      <c r="G986" t="s">
        <v>15066</v>
      </c>
      <c r="H986" t="s">
        <v>13221</v>
      </c>
      <c r="I986" t="s">
        <v>11421</v>
      </c>
      <c r="J986">
        <v>33176</v>
      </c>
      <c r="K986" t="s">
        <v>11422</v>
      </c>
      <c r="L986">
        <v>12</v>
      </c>
      <c r="M986" t="s">
        <v>11461</v>
      </c>
      <c r="N986">
        <v>5</v>
      </c>
      <c r="P986">
        <v>29</v>
      </c>
      <c r="Q986">
        <v>89</v>
      </c>
      <c r="R986">
        <v>101</v>
      </c>
      <c r="S986">
        <v>119</v>
      </c>
      <c r="T986">
        <v>115</v>
      </c>
      <c r="U986">
        <v>114</v>
      </c>
      <c r="V986">
        <v>87</v>
      </c>
      <c r="AD986" t="s">
        <v>11424</v>
      </c>
      <c r="AE986">
        <v>25.667400000000001</v>
      </c>
      <c r="AF986">
        <v>-80.38</v>
      </c>
      <c r="AG986" t="s">
        <v>15067</v>
      </c>
      <c r="AH986">
        <v>13</v>
      </c>
      <c r="AI986">
        <v>350</v>
      </c>
      <c r="AJ986">
        <v>304</v>
      </c>
      <c r="AK986">
        <v>0</v>
      </c>
      <c r="AL986">
        <v>20</v>
      </c>
      <c r="AM986">
        <v>35</v>
      </c>
      <c r="AN986">
        <v>514</v>
      </c>
      <c r="AO986">
        <v>79</v>
      </c>
      <c r="AP986">
        <v>328</v>
      </c>
      <c r="AQ986">
        <v>52</v>
      </c>
      <c r="AR986">
        <v>380</v>
      </c>
      <c r="AS986">
        <v>15.2</v>
      </c>
      <c r="AT986">
        <v>43</v>
      </c>
      <c r="AU986">
        <v>1200390</v>
      </c>
      <c r="AV986">
        <v>2987</v>
      </c>
      <c r="AW986" t="s">
        <v>15066</v>
      </c>
      <c r="AX986" t="s">
        <v>13221</v>
      </c>
      <c r="AY986" t="s">
        <v>11421</v>
      </c>
      <c r="AZ986">
        <v>33176</v>
      </c>
      <c r="BA986">
        <v>3167</v>
      </c>
      <c r="BB986">
        <v>3167</v>
      </c>
      <c r="BC986">
        <v>0</v>
      </c>
      <c r="BE986">
        <v>12086</v>
      </c>
      <c r="BH986" t="s">
        <v>11427</v>
      </c>
      <c r="BI986" t="s">
        <v>11427</v>
      </c>
      <c r="BJ986" t="s">
        <v>11428</v>
      </c>
      <c r="BK986" t="s">
        <v>11428</v>
      </c>
      <c r="BL986" t="s">
        <v>11428</v>
      </c>
      <c r="BM986" t="s">
        <v>11428</v>
      </c>
      <c r="BN986" t="s">
        <v>11428</v>
      </c>
      <c r="BO986" t="s">
        <v>11428</v>
      </c>
      <c r="BP986" t="s">
        <v>11428</v>
      </c>
      <c r="BQ986" t="s">
        <v>11427</v>
      </c>
      <c r="BR986" t="s">
        <v>11427</v>
      </c>
      <c r="BS986" t="s">
        <v>11427</v>
      </c>
      <c r="BT986" t="s">
        <v>11427</v>
      </c>
      <c r="BU986" t="s">
        <v>11427</v>
      </c>
      <c r="BV986" t="s">
        <v>11427</v>
      </c>
      <c r="BW986" t="s">
        <v>11427</v>
      </c>
      <c r="BY986" t="s">
        <v>11428</v>
      </c>
      <c r="CB986" t="s">
        <v>11427</v>
      </c>
      <c r="CD986">
        <v>328</v>
      </c>
      <c r="CE986">
        <v>52</v>
      </c>
      <c r="CF986">
        <v>380</v>
      </c>
      <c r="CG986">
        <v>0</v>
      </c>
      <c r="CH986">
        <v>6</v>
      </c>
      <c r="CI986">
        <v>654</v>
      </c>
    </row>
    <row r="987" spans="1:87">
      <c r="A987">
        <v>120039003043</v>
      </c>
      <c r="B987" t="s">
        <v>11490</v>
      </c>
      <c r="C987" t="s">
        <v>13861</v>
      </c>
      <c r="D987" t="s">
        <v>15068</v>
      </c>
      <c r="E987" t="s">
        <v>13863</v>
      </c>
      <c r="F987" t="s">
        <v>15069</v>
      </c>
      <c r="G987" t="s">
        <v>15070</v>
      </c>
      <c r="H987" t="s">
        <v>13221</v>
      </c>
      <c r="I987" t="s">
        <v>11421</v>
      </c>
      <c r="J987">
        <v>33175</v>
      </c>
      <c r="K987" t="s">
        <v>11422</v>
      </c>
      <c r="L987">
        <v>12</v>
      </c>
      <c r="M987" t="s">
        <v>11461</v>
      </c>
      <c r="N987">
        <v>5</v>
      </c>
      <c r="P987">
        <v>39</v>
      </c>
      <c r="Q987">
        <v>108</v>
      </c>
      <c r="R987">
        <v>133</v>
      </c>
      <c r="S987">
        <v>140</v>
      </c>
      <c r="T987">
        <v>137</v>
      </c>
      <c r="U987">
        <v>135</v>
      </c>
      <c r="V987">
        <v>125</v>
      </c>
      <c r="AD987" t="s">
        <v>11424</v>
      </c>
      <c r="AE987">
        <v>25.722300000000001</v>
      </c>
      <c r="AF987">
        <v>-80.426199999999994</v>
      </c>
      <c r="AG987" t="s">
        <v>15071</v>
      </c>
      <c r="AH987">
        <v>13</v>
      </c>
      <c r="AI987">
        <v>415</v>
      </c>
      <c r="AJ987">
        <v>402</v>
      </c>
      <c r="AK987">
        <v>0</v>
      </c>
      <c r="AL987">
        <v>13</v>
      </c>
      <c r="AM987">
        <v>0</v>
      </c>
      <c r="AN987">
        <v>789</v>
      </c>
      <c r="AO987">
        <v>15</v>
      </c>
      <c r="AP987">
        <v>479</v>
      </c>
      <c r="AQ987">
        <v>97</v>
      </c>
      <c r="AR987">
        <v>576</v>
      </c>
      <c r="AS987">
        <v>15.1</v>
      </c>
      <c r="AT987">
        <v>54</v>
      </c>
      <c r="AU987">
        <v>1200390</v>
      </c>
      <c r="AV987">
        <v>3043</v>
      </c>
      <c r="AW987" t="s">
        <v>15070</v>
      </c>
      <c r="AX987" t="s">
        <v>13221</v>
      </c>
      <c r="AY987" t="s">
        <v>11421</v>
      </c>
      <c r="AZ987">
        <v>33175</v>
      </c>
      <c r="BA987">
        <v>6893</v>
      </c>
      <c r="BB987">
        <v>6893</v>
      </c>
      <c r="BC987">
        <v>0</v>
      </c>
      <c r="BE987">
        <v>12086</v>
      </c>
      <c r="BH987" t="s">
        <v>11427</v>
      </c>
      <c r="BI987" t="s">
        <v>11427</v>
      </c>
      <c r="BJ987" t="s">
        <v>11428</v>
      </c>
      <c r="BK987" t="s">
        <v>11428</v>
      </c>
      <c r="BL987" t="s">
        <v>11428</v>
      </c>
      <c r="BM987" t="s">
        <v>11428</v>
      </c>
      <c r="BN987" t="s">
        <v>11428</v>
      </c>
      <c r="BO987" t="s">
        <v>11428</v>
      </c>
      <c r="BP987" t="s">
        <v>11428</v>
      </c>
      <c r="BQ987" t="s">
        <v>11427</v>
      </c>
      <c r="BR987" t="s">
        <v>11427</v>
      </c>
      <c r="BS987" t="s">
        <v>11427</v>
      </c>
      <c r="BT987" t="s">
        <v>11427</v>
      </c>
      <c r="BU987" t="s">
        <v>11427</v>
      </c>
      <c r="BV987" t="s">
        <v>11427</v>
      </c>
      <c r="BW987" t="s">
        <v>11427</v>
      </c>
      <c r="BY987" t="s">
        <v>11428</v>
      </c>
      <c r="CB987" t="s">
        <v>11427</v>
      </c>
      <c r="CD987">
        <v>479</v>
      </c>
      <c r="CE987">
        <v>97</v>
      </c>
      <c r="CF987">
        <v>576</v>
      </c>
      <c r="CG987">
        <v>0</v>
      </c>
      <c r="CH987">
        <v>0</v>
      </c>
      <c r="CI987">
        <v>817</v>
      </c>
    </row>
    <row r="988" spans="1:87">
      <c r="A988">
        <v>120039003044</v>
      </c>
      <c r="B988" t="s">
        <v>11490</v>
      </c>
      <c r="C988" t="s">
        <v>13861</v>
      </c>
      <c r="D988" t="s">
        <v>15072</v>
      </c>
      <c r="E988" t="s">
        <v>13863</v>
      </c>
      <c r="F988" t="s">
        <v>15073</v>
      </c>
      <c r="G988" t="s">
        <v>15074</v>
      </c>
      <c r="H988" t="s">
        <v>13221</v>
      </c>
      <c r="I988" t="s">
        <v>11421</v>
      </c>
      <c r="J988">
        <v>33193</v>
      </c>
      <c r="K988" t="s">
        <v>11422</v>
      </c>
      <c r="L988">
        <v>12</v>
      </c>
      <c r="M988" t="s">
        <v>11461</v>
      </c>
      <c r="N988">
        <v>5</v>
      </c>
      <c r="P988">
        <v>44</v>
      </c>
      <c r="Q988">
        <v>65</v>
      </c>
      <c r="R988">
        <v>78</v>
      </c>
      <c r="S988">
        <v>85</v>
      </c>
      <c r="T988">
        <v>80</v>
      </c>
      <c r="U988">
        <v>87</v>
      </c>
      <c r="V988">
        <v>86</v>
      </c>
      <c r="AD988" t="s">
        <v>11424</v>
      </c>
      <c r="AE988">
        <v>25.692</v>
      </c>
      <c r="AF988">
        <v>-80.447999999999993</v>
      </c>
      <c r="AG988" t="s">
        <v>15075</v>
      </c>
      <c r="AH988">
        <v>13</v>
      </c>
      <c r="AI988">
        <v>271</v>
      </c>
      <c r="AJ988">
        <v>254</v>
      </c>
      <c r="AK988">
        <v>0</v>
      </c>
      <c r="AL988">
        <v>10</v>
      </c>
      <c r="AM988">
        <v>13</v>
      </c>
      <c r="AN988">
        <v>486</v>
      </c>
      <c r="AO988">
        <v>13</v>
      </c>
      <c r="AP988">
        <v>415</v>
      </c>
      <c r="AQ988">
        <v>49</v>
      </c>
      <c r="AR988">
        <v>464</v>
      </c>
      <c r="AS988">
        <v>14.2</v>
      </c>
      <c r="AT988">
        <v>37</v>
      </c>
      <c r="AU988">
        <v>1200390</v>
      </c>
      <c r="AV988">
        <v>3044</v>
      </c>
      <c r="AW988" t="s">
        <v>15074</v>
      </c>
      <c r="AX988" t="s">
        <v>13221</v>
      </c>
      <c r="AY988" t="s">
        <v>11421</v>
      </c>
      <c r="AZ988">
        <v>33193</v>
      </c>
      <c r="BA988">
        <v>2629</v>
      </c>
      <c r="BB988">
        <v>2629</v>
      </c>
      <c r="BC988">
        <v>0</v>
      </c>
      <c r="BE988">
        <v>12086</v>
      </c>
      <c r="BH988" t="s">
        <v>11427</v>
      </c>
      <c r="BI988" t="s">
        <v>11427</v>
      </c>
      <c r="BJ988" t="s">
        <v>11428</v>
      </c>
      <c r="BK988" t="s">
        <v>11428</v>
      </c>
      <c r="BL988" t="s">
        <v>11428</v>
      </c>
      <c r="BM988" t="s">
        <v>11428</v>
      </c>
      <c r="BN988" t="s">
        <v>11428</v>
      </c>
      <c r="BO988" t="s">
        <v>11428</v>
      </c>
      <c r="BP988" t="s">
        <v>11428</v>
      </c>
      <c r="BQ988" t="s">
        <v>11427</v>
      </c>
      <c r="BR988" t="s">
        <v>11427</v>
      </c>
      <c r="BS988" t="s">
        <v>11427</v>
      </c>
      <c r="BT988" t="s">
        <v>11427</v>
      </c>
      <c r="BU988" t="s">
        <v>11427</v>
      </c>
      <c r="BV988" t="s">
        <v>11427</v>
      </c>
      <c r="BW988" t="s">
        <v>11427</v>
      </c>
      <c r="BY988" t="s">
        <v>11428</v>
      </c>
      <c r="CB988" t="s">
        <v>11427</v>
      </c>
      <c r="CD988">
        <v>415</v>
      </c>
      <c r="CE988">
        <v>49</v>
      </c>
      <c r="CF988">
        <v>464</v>
      </c>
      <c r="CG988">
        <v>2</v>
      </c>
      <c r="CH988">
        <v>1</v>
      </c>
      <c r="CI988">
        <v>525</v>
      </c>
    </row>
    <row r="989" spans="1:87">
      <c r="A989">
        <v>120039003045</v>
      </c>
      <c r="B989" t="s">
        <v>11490</v>
      </c>
      <c r="C989" t="s">
        <v>13861</v>
      </c>
      <c r="D989" t="s">
        <v>15076</v>
      </c>
      <c r="E989" t="s">
        <v>13863</v>
      </c>
      <c r="F989" t="s">
        <v>15077</v>
      </c>
      <c r="G989" t="s">
        <v>15078</v>
      </c>
      <c r="H989" t="s">
        <v>13221</v>
      </c>
      <c r="I989" t="s">
        <v>11421</v>
      </c>
      <c r="J989">
        <v>33175</v>
      </c>
      <c r="K989" t="s">
        <v>11422</v>
      </c>
      <c r="L989">
        <v>12</v>
      </c>
      <c r="M989" t="s">
        <v>11461</v>
      </c>
      <c r="N989">
        <v>5</v>
      </c>
      <c r="P989">
        <v>94</v>
      </c>
      <c r="Q989">
        <v>97</v>
      </c>
      <c r="R989">
        <v>89</v>
      </c>
      <c r="S989">
        <v>107</v>
      </c>
      <c r="T989">
        <v>109</v>
      </c>
      <c r="U989">
        <v>105</v>
      </c>
      <c r="V989">
        <v>110</v>
      </c>
      <c r="AD989" t="s">
        <v>11424</v>
      </c>
      <c r="AE989">
        <v>25.744599999999998</v>
      </c>
      <c r="AF989">
        <v>-80.407600000000002</v>
      </c>
      <c r="AG989" t="s">
        <v>15079</v>
      </c>
      <c r="AH989">
        <v>13</v>
      </c>
      <c r="AI989">
        <v>387</v>
      </c>
      <c r="AJ989">
        <v>324</v>
      </c>
      <c r="AK989">
        <v>0</v>
      </c>
      <c r="AL989">
        <v>9</v>
      </c>
      <c r="AM989">
        <v>5</v>
      </c>
      <c r="AN989">
        <v>689</v>
      </c>
      <c r="AO989">
        <v>6</v>
      </c>
      <c r="AP989">
        <v>521</v>
      </c>
      <c r="AQ989">
        <v>56</v>
      </c>
      <c r="AR989">
        <v>577</v>
      </c>
      <c r="AS989">
        <v>14.5</v>
      </c>
      <c r="AT989">
        <v>49</v>
      </c>
      <c r="AU989">
        <v>1200390</v>
      </c>
      <c r="AV989">
        <v>3045</v>
      </c>
      <c r="AW989" t="s">
        <v>15078</v>
      </c>
      <c r="AX989" t="s">
        <v>13221</v>
      </c>
      <c r="AY989" t="s">
        <v>11421</v>
      </c>
      <c r="AZ989">
        <v>33175</v>
      </c>
      <c r="BA989">
        <v>1817</v>
      </c>
      <c r="BB989">
        <v>1817</v>
      </c>
      <c r="BC989">
        <v>0</v>
      </c>
      <c r="BE989">
        <v>12086</v>
      </c>
      <c r="BH989" t="s">
        <v>11427</v>
      </c>
      <c r="BI989" t="s">
        <v>11427</v>
      </c>
      <c r="BJ989" t="s">
        <v>11428</v>
      </c>
      <c r="BK989" t="s">
        <v>11428</v>
      </c>
      <c r="BL989" t="s">
        <v>11428</v>
      </c>
      <c r="BM989" t="s">
        <v>11428</v>
      </c>
      <c r="BN989" t="s">
        <v>11428</v>
      </c>
      <c r="BO989" t="s">
        <v>11428</v>
      </c>
      <c r="BP989" t="s">
        <v>11428</v>
      </c>
      <c r="BQ989" t="s">
        <v>11427</v>
      </c>
      <c r="BR989" t="s">
        <v>11427</v>
      </c>
      <c r="BS989" t="s">
        <v>11427</v>
      </c>
      <c r="BT989" t="s">
        <v>11427</v>
      </c>
      <c r="BU989" t="s">
        <v>11427</v>
      </c>
      <c r="BV989" t="s">
        <v>11427</v>
      </c>
      <c r="BW989" t="s">
        <v>11427</v>
      </c>
      <c r="BY989" t="s">
        <v>11428</v>
      </c>
      <c r="CB989" t="s">
        <v>11427</v>
      </c>
      <c r="CD989">
        <v>521</v>
      </c>
      <c r="CE989">
        <v>56</v>
      </c>
      <c r="CF989">
        <v>577</v>
      </c>
      <c r="CG989">
        <v>0</v>
      </c>
      <c r="CH989">
        <v>2</v>
      </c>
      <c r="CI989">
        <v>711</v>
      </c>
    </row>
    <row r="990" spans="1:87">
      <c r="A990">
        <v>120039003046</v>
      </c>
      <c r="B990" t="s">
        <v>11490</v>
      </c>
      <c r="C990" t="s">
        <v>13861</v>
      </c>
      <c r="D990" t="s">
        <v>15080</v>
      </c>
      <c r="E990" t="s">
        <v>13863</v>
      </c>
      <c r="F990" t="s">
        <v>15081</v>
      </c>
      <c r="G990" t="s">
        <v>15082</v>
      </c>
      <c r="H990" t="s">
        <v>13221</v>
      </c>
      <c r="I990" t="s">
        <v>11421</v>
      </c>
      <c r="J990">
        <v>33175</v>
      </c>
      <c r="K990" t="s">
        <v>11422</v>
      </c>
      <c r="L990">
        <v>12</v>
      </c>
      <c r="M990" t="s">
        <v>11461</v>
      </c>
      <c r="N990">
        <v>5</v>
      </c>
      <c r="P990">
        <v>30</v>
      </c>
      <c r="Q990">
        <v>63</v>
      </c>
      <c r="R990">
        <v>74</v>
      </c>
      <c r="S990">
        <v>89</v>
      </c>
      <c r="T990">
        <v>88</v>
      </c>
      <c r="U990">
        <v>86</v>
      </c>
      <c r="V990">
        <v>69</v>
      </c>
      <c r="AD990" t="s">
        <v>11424</v>
      </c>
      <c r="AE990">
        <v>25.750900000000001</v>
      </c>
      <c r="AF990">
        <v>-80.395499999999998</v>
      </c>
      <c r="AG990" t="s">
        <v>15083</v>
      </c>
      <c r="AH990">
        <v>13</v>
      </c>
      <c r="AI990">
        <v>259</v>
      </c>
      <c r="AJ990">
        <v>240</v>
      </c>
      <c r="AK990">
        <v>0</v>
      </c>
      <c r="AL990">
        <v>7</v>
      </c>
      <c r="AM990">
        <v>1</v>
      </c>
      <c r="AN990">
        <v>486</v>
      </c>
      <c r="AO990">
        <v>5</v>
      </c>
      <c r="AP990">
        <v>366</v>
      </c>
      <c r="AQ990">
        <v>44</v>
      </c>
      <c r="AR990">
        <v>410</v>
      </c>
      <c r="AS990">
        <v>14.7</v>
      </c>
      <c r="AT990">
        <v>34</v>
      </c>
      <c r="AU990">
        <v>1200390</v>
      </c>
      <c r="AV990">
        <v>3046</v>
      </c>
      <c r="AW990" t="s">
        <v>15082</v>
      </c>
      <c r="AX990" t="s">
        <v>13221</v>
      </c>
      <c r="AY990" t="s">
        <v>11421</v>
      </c>
      <c r="AZ990">
        <v>33175</v>
      </c>
      <c r="BA990">
        <v>7714</v>
      </c>
      <c r="BB990">
        <v>7714</v>
      </c>
      <c r="BC990">
        <v>0</v>
      </c>
      <c r="BE990">
        <v>12086</v>
      </c>
      <c r="BH990" t="s">
        <v>11427</v>
      </c>
      <c r="BI990" t="s">
        <v>11427</v>
      </c>
      <c r="BJ990" t="s">
        <v>11428</v>
      </c>
      <c r="BK990" t="s">
        <v>11428</v>
      </c>
      <c r="BL990" t="s">
        <v>11428</v>
      </c>
      <c r="BM990" t="s">
        <v>11428</v>
      </c>
      <c r="BN990" t="s">
        <v>11428</v>
      </c>
      <c r="BO990" t="s">
        <v>11428</v>
      </c>
      <c r="BP990" t="s">
        <v>11428</v>
      </c>
      <c r="BQ990" t="s">
        <v>11427</v>
      </c>
      <c r="BR990" t="s">
        <v>11427</v>
      </c>
      <c r="BS990" t="s">
        <v>11427</v>
      </c>
      <c r="BT990" t="s">
        <v>11427</v>
      </c>
      <c r="BU990" t="s">
        <v>11427</v>
      </c>
      <c r="BV990" t="s">
        <v>11427</v>
      </c>
      <c r="BW990" t="s">
        <v>11427</v>
      </c>
      <c r="BY990" t="s">
        <v>11428</v>
      </c>
      <c r="CB990" t="s">
        <v>11427</v>
      </c>
      <c r="CD990">
        <v>366</v>
      </c>
      <c r="CE990">
        <v>44</v>
      </c>
      <c r="CF990">
        <v>410</v>
      </c>
      <c r="CG990">
        <v>0</v>
      </c>
      <c r="CH990">
        <v>0</v>
      </c>
      <c r="CI990">
        <v>499</v>
      </c>
    </row>
    <row r="991" spans="1:87">
      <c r="A991">
        <v>120039003047</v>
      </c>
      <c r="B991" t="s">
        <v>11490</v>
      </c>
      <c r="C991" t="s">
        <v>13861</v>
      </c>
      <c r="D991" t="s">
        <v>15084</v>
      </c>
      <c r="E991" t="s">
        <v>13863</v>
      </c>
      <c r="F991" t="s">
        <v>15085</v>
      </c>
      <c r="G991" t="s">
        <v>15086</v>
      </c>
      <c r="H991" t="s">
        <v>13221</v>
      </c>
      <c r="I991" t="s">
        <v>11421</v>
      </c>
      <c r="J991">
        <v>33167</v>
      </c>
      <c r="K991" t="s">
        <v>11422</v>
      </c>
      <c r="L991">
        <v>12</v>
      </c>
      <c r="M991" t="s">
        <v>11461</v>
      </c>
      <c r="N991">
        <v>5</v>
      </c>
      <c r="P991">
        <v>0</v>
      </c>
      <c r="Q991">
        <v>109</v>
      </c>
      <c r="R991">
        <v>124</v>
      </c>
      <c r="S991">
        <v>105</v>
      </c>
      <c r="T991">
        <v>126</v>
      </c>
      <c r="U991">
        <v>129</v>
      </c>
      <c r="V991">
        <v>98</v>
      </c>
      <c r="AD991" t="s">
        <v>11424</v>
      </c>
      <c r="AE991">
        <v>25.875699999999998</v>
      </c>
      <c r="AF991">
        <v>-80.232200000000006</v>
      </c>
      <c r="AG991" t="s">
        <v>15087</v>
      </c>
      <c r="AH991">
        <v>13</v>
      </c>
      <c r="AI991">
        <v>367</v>
      </c>
      <c r="AJ991">
        <v>324</v>
      </c>
      <c r="AK991">
        <v>0</v>
      </c>
      <c r="AL991">
        <v>0</v>
      </c>
      <c r="AM991">
        <v>550</v>
      </c>
      <c r="AN991">
        <v>130</v>
      </c>
      <c r="AO991">
        <v>8</v>
      </c>
      <c r="AP991">
        <v>649</v>
      </c>
      <c r="AQ991">
        <v>15</v>
      </c>
      <c r="AR991">
        <v>664</v>
      </c>
      <c r="AS991">
        <v>16.100000000000001</v>
      </c>
      <c r="AT991">
        <v>43</v>
      </c>
      <c r="AU991">
        <v>1200390</v>
      </c>
      <c r="AV991">
        <v>3047</v>
      </c>
      <c r="AW991" t="s">
        <v>15086</v>
      </c>
      <c r="AX991" t="s">
        <v>13221</v>
      </c>
      <c r="AY991" t="s">
        <v>11421</v>
      </c>
      <c r="AZ991">
        <v>33167</v>
      </c>
      <c r="BA991">
        <v>3819</v>
      </c>
      <c r="BB991">
        <v>3819</v>
      </c>
      <c r="BC991">
        <v>0</v>
      </c>
      <c r="BE991">
        <v>12086</v>
      </c>
      <c r="BH991" t="s">
        <v>11427</v>
      </c>
      <c r="BI991" t="s">
        <v>11427</v>
      </c>
      <c r="BJ991" t="s">
        <v>11428</v>
      </c>
      <c r="BK991" t="s">
        <v>11428</v>
      </c>
      <c r="BL991" t="s">
        <v>11428</v>
      </c>
      <c r="BM991" t="s">
        <v>11428</v>
      </c>
      <c r="BN991" t="s">
        <v>11428</v>
      </c>
      <c r="BO991" t="s">
        <v>11428</v>
      </c>
      <c r="BP991" t="s">
        <v>11428</v>
      </c>
      <c r="BQ991" t="s">
        <v>11427</v>
      </c>
      <c r="BR991" t="s">
        <v>11427</v>
      </c>
      <c r="BS991" t="s">
        <v>11427</v>
      </c>
      <c r="BT991" t="s">
        <v>11427</v>
      </c>
      <c r="BU991" t="s">
        <v>11427</v>
      </c>
      <c r="BV991" t="s">
        <v>11427</v>
      </c>
      <c r="BW991" t="s">
        <v>11427</v>
      </c>
      <c r="BY991" t="s">
        <v>11428</v>
      </c>
      <c r="CB991" t="s">
        <v>11427</v>
      </c>
      <c r="CD991">
        <v>649</v>
      </c>
      <c r="CE991">
        <v>15</v>
      </c>
      <c r="CF991">
        <v>664</v>
      </c>
      <c r="CG991">
        <v>1</v>
      </c>
      <c r="CH991">
        <v>2</v>
      </c>
      <c r="CI991">
        <v>691</v>
      </c>
    </row>
    <row r="992" spans="1:87">
      <c r="A992">
        <v>120039003048</v>
      </c>
      <c r="B992" t="s">
        <v>11490</v>
      </c>
      <c r="C992" t="s">
        <v>13861</v>
      </c>
      <c r="D992" t="s">
        <v>15088</v>
      </c>
      <c r="E992" t="s">
        <v>13863</v>
      </c>
      <c r="F992" t="s">
        <v>15089</v>
      </c>
      <c r="G992" t="s">
        <v>15090</v>
      </c>
      <c r="H992" t="s">
        <v>15091</v>
      </c>
      <c r="I992" t="s">
        <v>11421</v>
      </c>
      <c r="J992">
        <v>33178</v>
      </c>
      <c r="K992" t="s">
        <v>11422</v>
      </c>
      <c r="L992">
        <v>12</v>
      </c>
      <c r="M992" t="s">
        <v>11461</v>
      </c>
      <c r="N992">
        <v>8</v>
      </c>
      <c r="P992">
        <v>46</v>
      </c>
      <c r="Q992">
        <v>153</v>
      </c>
      <c r="R992">
        <v>194</v>
      </c>
      <c r="S992">
        <v>154</v>
      </c>
      <c r="T992">
        <v>198</v>
      </c>
      <c r="U992">
        <v>207</v>
      </c>
      <c r="V992">
        <v>213</v>
      </c>
      <c r="W992">
        <v>141</v>
      </c>
      <c r="X992">
        <v>163</v>
      </c>
      <c r="Y992">
        <v>147</v>
      </c>
      <c r="AD992" t="s">
        <v>11424</v>
      </c>
      <c r="AE992">
        <v>25.820499999999999</v>
      </c>
      <c r="AF992">
        <v>-80.3643</v>
      </c>
      <c r="AG992" t="s">
        <v>15092</v>
      </c>
      <c r="AH992">
        <v>13</v>
      </c>
      <c r="AI992">
        <v>839</v>
      </c>
      <c r="AJ992">
        <v>777</v>
      </c>
      <c r="AK992">
        <v>0</v>
      </c>
      <c r="AL992">
        <v>47</v>
      </c>
      <c r="AM992">
        <v>32</v>
      </c>
      <c r="AN992">
        <v>1440</v>
      </c>
      <c r="AO992">
        <v>95</v>
      </c>
      <c r="AP992">
        <v>690</v>
      </c>
      <c r="AQ992">
        <v>81</v>
      </c>
      <c r="AR992">
        <v>771</v>
      </c>
      <c r="AS992">
        <v>17.600000000000001</v>
      </c>
      <c r="AT992">
        <v>92</v>
      </c>
      <c r="AU992">
        <v>1200390</v>
      </c>
      <c r="AV992">
        <v>3048</v>
      </c>
      <c r="AW992" t="s">
        <v>15090</v>
      </c>
      <c r="AX992" t="s">
        <v>15091</v>
      </c>
      <c r="AY992" t="s">
        <v>11421</v>
      </c>
      <c r="AZ992">
        <v>33178</v>
      </c>
      <c r="BA992">
        <v>6603</v>
      </c>
      <c r="BB992">
        <v>6603</v>
      </c>
      <c r="BC992">
        <v>0</v>
      </c>
      <c r="BE992">
        <v>12086</v>
      </c>
      <c r="BH992" t="s">
        <v>11427</v>
      </c>
      <c r="BI992" t="s">
        <v>11427</v>
      </c>
      <c r="BJ992" t="s">
        <v>11428</v>
      </c>
      <c r="BK992" t="s">
        <v>11428</v>
      </c>
      <c r="BL992" t="s">
        <v>11428</v>
      </c>
      <c r="BM992" t="s">
        <v>11428</v>
      </c>
      <c r="BN992" t="s">
        <v>11428</v>
      </c>
      <c r="BO992" t="s">
        <v>11428</v>
      </c>
      <c r="BP992" t="s">
        <v>11428</v>
      </c>
      <c r="BQ992" t="s">
        <v>11428</v>
      </c>
      <c r="BR992" t="s">
        <v>11428</v>
      </c>
      <c r="BS992" t="s">
        <v>11428</v>
      </c>
      <c r="BT992" t="s">
        <v>11427</v>
      </c>
      <c r="BU992" t="s">
        <v>11427</v>
      </c>
      <c r="BV992" t="s">
        <v>11427</v>
      </c>
      <c r="BW992" t="s">
        <v>11427</v>
      </c>
      <c r="BY992" t="s">
        <v>11428</v>
      </c>
      <c r="CB992" t="s">
        <v>11427</v>
      </c>
      <c r="CD992">
        <v>690</v>
      </c>
      <c r="CE992">
        <v>81</v>
      </c>
      <c r="CF992">
        <v>771</v>
      </c>
      <c r="CG992">
        <v>0</v>
      </c>
      <c r="CH992">
        <v>2</v>
      </c>
      <c r="CI992">
        <v>1616</v>
      </c>
    </row>
    <row r="993" spans="1:87">
      <c r="A993">
        <v>120039003049</v>
      </c>
      <c r="B993" t="s">
        <v>11490</v>
      </c>
      <c r="C993" t="s">
        <v>13861</v>
      </c>
      <c r="D993" t="s">
        <v>15093</v>
      </c>
      <c r="E993" t="s">
        <v>13863</v>
      </c>
      <c r="F993" t="s">
        <v>15094</v>
      </c>
      <c r="G993" t="s">
        <v>15095</v>
      </c>
      <c r="H993" t="s">
        <v>14042</v>
      </c>
      <c r="I993" t="s">
        <v>11421</v>
      </c>
      <c r="J993">
        <v>33189</v>
      </c>
      <c r="K993" t="s">
        <v>11422</v>
      </c>
      <c r="L993">
        <v>12</v>
      </c>
      <c r="M993" t="s">
        <v>11461</v>
      </c>
      <c r="N993">
        <v>5</v>
      </c>
      <c r="P993">
        <v>111</v>
      </c>
      <c r="Q993">
        <v>125</v>
      </c>
      <c r="R993">
        <v>150</v>
      </c>
      <c r="S993">
        <v>135</v>
      </c>
      <c r="T993">
        <v>124</v>
      </c>
      <c r="U993">
        <v>129</v>
      </c>
      <c r="V993">
        <v>99</v>
      </c>
      <c r="AD993" t="s">
        <v>11424</v>
      </c>
      <c r="AE993">
        <v>25.564900000000002</v>
      </c>
      <c r="AF993">
        <v>-80.331500000000005</v>
      </c>
      <c r="AG993" t="s">
        <v>15096</v>
      </c>
      <c r="AH993">
        <v>13</v>
      </c>
      <c r="AI993">
        <v>439</v>
      </c>
      <c r="AJ993">
        <v>434</v>
      </c>
      <c r="AK993">
        <v>0</v>
      </c>
      <c r="AL993">
        <v>17</v>
      </c>
      <c r="AM993">
        <v>188</v>
      </c>
      <c r="AN993">
        <v>583</v>
      </c>
      <c r="AO993">
        <v>67</v>
      </c>
      <c r="AP993">
        <v>662</v>
      </c>
      <c r="AQ993">
        <v>42</v>
      </c>
      <c r="AR993">
        <v>704</v>
      </c>
      <c r="AS993">
        <v>16.5</v>
      </c>
      <c r="AT993">
        <v>53</v>
      </c>
      <c r="AU993">
        <v>1200390</v>
      </c>
      <c r="AV993">
        <v>3049</v>
      </c>
      <c r="AW993" t="s">
        <v>15095</v>
      </c>
      <c r="AX993" t="s">
        <v>14042</v>
      </c>
      <c r="AY993" t="s">
        <v>11421</v>
      </c>
      <c r="AZ993">
        <v>33189</v>
      </c>
      <c r="BA993">
        <v>7322</v>
      </c>
      <c r="BB993">
        <v>7322</v>
      </c>
      <c r="BC993">
        <v>0</v>
      </c>
      <c r="BE993">
        <v>12086</v>
      </c>
      <c r="BH993" t="s">
        <v>11427</v>
      </c>
      <c r="BI993" t="s">
        <v>11427</v>
      </c>
      <c r="BJ993" t="s">
        <v>11428</v>
      </c>
      <c r="BK993" t="s">
        <v>11428</v>
      </c>
      <c r="BL993" t="s">
        <v>11428</v>
      </c>
      <c r="BM993" t="s">
        <v>11428</v>
      </c>
      <c r="BN993" t="s">
        <v>11428</v>
      </c>
      <c r="BO993" t="s">
        <v>11428</v>
      </c>
      <c r="BP993" t="s">
        <v>11428</v>
      </c>
      <c r="BQ993" t="s">
        <v>11427</v>
      </c>
      <c r="BR993" t="s">
        <v>11427</v>
      </c>
      <c r="BS993" t="s">
        <v>11427</v>
      </c>
      <c r="BT993" t="s">
        <v>11427</v>
      </c>
      <c r="BU993" t="s">
        <v>11427</v>
      </c>
      <c r="BV993" t="s">
        <v>11427</v>
      </c>
      <c r="BW993" t="s">
        <v>11427</v>
      </c>
      <c r="BY993" t="s">
        <v>11428</v>
      </c>
      <c r="CB993" t="s">
        <v>11427</v>
      </c>
      <c r="CD993">
        <v>662</v>
      </c>
      <c r="CE993">
        <v>42</v>
      </c>
      <c r="CF993">
        <v>704</v>
      </c>
      <c r="CG993">
        <v>0</v>
      </c>
      <c r="CH993">
        <v>18</v>
      </c>
      <c r="CI993">
        <v>873</v>
      </c>
    </row>
    <row r="994" spans="1:87">
      <c r="A994">
        <v>120039003050</v>
      </c>
      <c r="B994" t="s">
        <v>11490</v>
      </c>
      <c r="C994" t="s">
        <v>13861</v>
      </c>
      <c r="D994" t="s">
        <v>15097</v>
      </c>
      <c r="E994" t="s">
        <v>13863</v>
      </c>
      <c r="F994" t="s">
        <v>15098</v>
      </c>
      <c r="G994" t="s">
        <v>15099</v>
      </c>
      <c r="H994" t="s">
        <v>13927</v>
      </c>
      <c r="I994" t="s">
        <v>11421</v>
      </c>
      <c r="J994">
        <v>33055</v>
      </c>
      <c r="K994" t="s">
        <v>11422</v>
      </c>
      <c r="L994">
        <v>12</v>
      </c>
      <c r="M994" t="s">
        <v>11461</v>
      </c>
      <c r="N994">
        <v>5</v>
      </c>
      <c r="P994">
        <v>29</v>
      </c>
      <c r="Q994">
        <v>109</v>
      </c>
      <c r="R994">
        <v>118</v>
      </c>
      <c r="S994">
        <v>108</v>
      </c>
      <c r="T994">
        <v>131</v>
      </c>
      <c r="U994">
        <v>125</v>
      </c>
      <c r="V994">
        <v>135</v>
      </c>
      <c r="AD994" t="s">
        <v>11424</v>
      </c>
      <c r="AE994">
        <v>25.9498</v>
      </c>
      <c r="AF994">
        <v>-80.287599999999998</v>
      </c>
      <c r="AG994" t="s">
        <v>15100</v>
      </c>
      <c r="AH994">
        <v>13</v>
      </c>
      <c r="AI994">
        <v>404</v>
      </c>
      <c r="AJ994">
        <v>351</v>
      </c>
      <c r="AK994">
        <v>0</v>
      </c>
      <c r="AL994">
        <v>9</v>
      </c>
      <c r="AM994">
        <v>111</v>
      </c>
      <c r="AN994">
        <v>613</v>
      </c>
      <c r="AO994">
        <v>20</v>
      </c>
      <c r="AP994">
        <v>627</v>
      </c>
      <c r="AQ994">
        <v>18</v>
      </c>
      <c r="AR994">
        <v>645</v>
      </c>
      <c r="AS994">
        <v>14.8</v>
      </c>
      <c r="AT994">
        <v>51</v>
      </c>
      <c r="AU994">
        <v>1200390</v>
      </c>
      <c r="AV994">
        <v>3050</v>
      </c>
      <c r="AW994" t="s">
        <v>15099</v>
      </c>
      <c r="AX994" t="s">
        <v>13927</v>
      </c>
      <c r="AY994" t="s">
        <v>11421</v>
      </c>
      <c r="AZ994">
        <v>33055</v>
      </c>
      <c r="BA994">
        <v>6186</v>
      </c>
      <c r="BB994">
        <v>6186</v>
      </c>
      <c r="BC994">
        <v>0</v>
      </c>
      <c r="BE994">
        <v>12086</v>
      </c>
      <c r="BH994" t="s">
        <v>11427</v>
      </c>
      <c r="BI994" t="s">
        <v>11427</v>
      </c>
      <c r="BJ994" t="s">
        <v>11428</v>
      </c>
      <c r="BK994" t="s">
        <v>11428</v>
      </c>
      <c r="BL994" t="s">
        <v>11428</v>
      </c>
      <c r="BM994" t="s">
        <v>11428</v>
      </c>
      <c r="BN994" t="s">
        <v>11428</v>
      </c>
      <c r="BO994" t="s">
        <v>11428</v>
      </c>
      <c r="BP994" t="s">
        <v>11428</v>
      </c>
      <c r="BQ994" t="s">
        <v>11427</v>
      </c>
      <c r="BR994" t="s">
        <v>11427</v>
      </c>
      <c r="BS994" t="s">
        <v>11427</v>
      </c>
      <c r="BT994" t="s">
        <v>11427</v>
      </c>
      <c r="BU994" t="s">
        <v>11427</v>
      </c>
      <c r="BV994" t="s">
        <v>11427</v>
      </c>
      <c r="BW994" t="s">
        <v>11427</v>
      </c>
      <c r="BY994" t="s">
        <v>11428</v>
      </c>
      <c r="CB994" t="s">
        <v>11427</v>
      </c>
      <c r="CD994">
        <v>627</v>
      </c>
      <c r="CE994">
        <v>18</v>
      </c>
      <c r="CF994">
        <v>645</v>
      </c>
      <c r="CG994">
        <v>0</v>
      </c>
      <c r="CH994">
        <v>2</v>
      </c>
      <c r="CI994">
        <v>755</v>
      </c>
    </row>
    <row r="995" spans="1:87">
      <c r="A995">
        <v>120039003051</v>
      </c>
      <c r="B995" t="s">
        <v>11490</v>
      </c>
      <c r="C995" t="s">
        <v>13861</v>
      </c>
      <c r="D995" t="s">
        <v>15101</v>
      </c>
      <c r="E995" t="s">
        <v>13863</v>
      </c>
      <c r="F995" t="s">
        <v>15102</v>
      </c>
      <c r="G995" t="s">
        <v>15103</v>
      </c>
      <c r="H995" t="s">
        <v>13221</v>
      </c>
      <c r="I995" t="s">
        <v>11421</v>
      </c>
      <c r="J995">
        <v>33182</v>
      </c>
      <c r="K995" t="s">
        <v>11422</v>
      </c>
      <c r="L995">
        <v>12</v>
      </c>
      <c r="M995">
        <v>6</v>
      </c>
      <c r="N995">
        <v>8</v>
      </c>
      <c r="W995">
        <v>196</v>
      </c>
      <c r="X995">
        <v>144</v>
      </c>
      <c r="Y995">
        <v>161</v>
      </c>
      <c r="AD995" t="s">
        <v>11424</v>
      </c>
      <c r="AE995">
        <v>25.769600000000001</v>
      </c>
      <c r="AF995">
        <v>-80.3874</v>
      </c>
      <c r="AG995" t="s">
        <v>15104</v>
      </c>
      <c r="AH995">
        <v>13</v>
      </c>
      <c r="AI995">
        <v>274</v>
      </c>
      <c r="AJ995">
        <v>227</v>
      </c>
      <c r="AK995">
        <v>0</v>
      </c>
      <c r="AL995">
        <v>0</v>
      </c>
      <c r="AM995">
        <v>4</v>
      </c>
      <c r="AN995">
        <v>486</v>
      </c>
      <c r="AO995">
        <v>10</v>
      </c>
      <c r="AP995">
        <v>410</v>
      </c>
      <c r="AQ995">
        <v>25</v>
      </c>
      <c r="AR995">
        <v>435</v>
      </c>
      <c r="AS995">
        <v>17.3</v>
      </c>
      <c r="AT995">
        <v>29</v>
      </c>
      <c r="AU995">
        <v>1200390</v>
      </c>
      <c r="AV995">
        <v>3051</v>
      </c>
      <c r="AW995" t="s">
        <v>15103</v>
      </c>
      <c r="AX995" t="s">
        <v>13221</v>
      </c>
      <c r="AY995" t="s">
        <v>11421</v>
      </c>
      <c r="AZ995">
        <v>33182</v>
      </c>
      <c r="BA995">
        <v>1342</v>
      </c>
      <c r="BB995">
        <v>1342</v>
      </c>
      <c r="BC995">
        <v>0</v>
      </c>
      <c r="BE995">
        <v>12086</v>
      </c>
      <c r="BH995" t="s">
        <v>11427</v>
      </c>
      <c r="BI995" t="s">
        <v>11427</v>
      </c>
      <c r="BJ995" t="s">
        <v>11427</v>
      </c>
      <c r="BK995" t="s">
        <v>11427</v>
      </c>
      <c r="BL995" t="s">
        <v>11427</v>
      </c>
      <c r="BM995" t="s">
        <v>11427</v>
      </c>
      <c r="BN995" t="s">
        <v>11427</v>
      </c>
      <c r="BO995" t="s">
        <v>11427</v>
      </c>
      <c r="BP995" t="s">
        <v>11427</v>
      </c>
      <c r="BQ995" t="s">
        <v>11428</v>
      </c>
      <c r="BR995" t="s">
        <v>11428</v>
      </c>
      <c r="BS995" t="s">
        <v>11428</v>
      </c>
      <c r="BT995" t="s">
        <v>11427</v>
      </c>
      <c r="BU995" t="s">
        <v>11427</v>
      </c>
      <c r="BV995" t="s">
        <v>11427</v>
      </c>
      <c r="BW995" t="s">
        <v>11427</v>
      </c>
      <c r="BY995" t="s">
        <v>11428</v>
      </c>
      <c r="CB995" t="s">
        <v>11427</v>
      </c>
      <c r="CD995">
        <v>410</v>
      </c>
      <c r="CE995">
        <v>25</v>
      </c>
      <c r="CF995">
        <v>435</v>
      </c>
      <c r="CG995">
        <v>1</v>
      </c>
      <c r="CH995">
        <v>0</v>
      </c>
      <c r="CI995">
        <v>501</v>
      </c>
    </row>
    <row r="996" spans="1:87">
      <c r="A996">
        <v>120039003162</v>
      </c>
      <c r="B996" t="s">
        <v>11490</v>
      </c>
      <c r="C996" t="s">
        <v>13861</v>
      </c>
      <c r="D996" t="s">
        <v>15105</v>
      </c>
      <c r="E996" t="s">
        <v>13863</v>
      </c>
      <c r="F996" t="s">
        <v>15106</v>
      </c>
      <c r="G996" t="s">
        <v>15107</v>
      </c>
      <c r="H996" t="s">
        <v>13221</v>
      </c>
      <c r="I996" t="s">
        <v>11421</v>
      </c>
      <c r="J996">
        <v>33127</v>
      </c>
      <c r="K996" t="s">
        <v>11422</v>
      </c>
      <c r="L996">
        <v>12</v>
      </c>
      <c r="M996" t="s">
        <v>11461</v>
      </c>
      <c r="N996">
        <v>5</v>
      </c>
      <c r="P996">
        <v>19</v>
      </c>
      <c r="Q996">
        <v>72</v>
      </c>
      <c r="R996">
        <v>89</v>
      </c>
      <c r="S996">
        <v>88</v>
      </c>
      <c r="T996">
        <v>80</v>
      </c>
      <c r="U996">
        <v>86</v>
      </c>
      <c r="V996">
        <v>64</v>
      </c>
      <c r="AD996" t="s">
        <v>11424</v>
      </c>
      <c r="AE996">
        <v>25.803699999999999</v>
      </c>
      <c r="AF996">
        <v>-80.202200000000005</v>
      </c>
      <c r="AG996" t="s">
        <v>15108</v>
      </c>
      <c r="AH996">
        <v>13</v>
      </c>
      <c r="AI996">
        <v>260</v>
      </c>
      <c r="AJ996">
        <v>238</v>
      </c>
      <c r="AK996">
        <v>0</v>
      </c>
      <c r="AL996">
        <v>2</v>
      </c>
      <c r="AM996">
        <v>115</v>
      </c>
      <c r="AN996">
        <v>367</v>
      </c>
      <c r="AO996">
        <v>13</v>
      </c>
      <c r="AP996">
        <v>466</v>
      </c>
      <c r="AQ996">
        <v>15</v>
      </c>
      <c r="AR996">
        <v>481</v>
      </c>
      <c r="AS996">
        <v>14.6</v>
      </c>
      <c r="AT996">
        <v>34</v>
      </c>
      <c r="AU996">
        <v>1200390</v>
      </c>
      <c r="AV996">
        <v>3162</v>
      </c>
      <c r="AW996" t="s">
        <v>15107</v>
      </c>
      <c r="AX996" t="s">
        <v>13221</v>
      </c>
      <c r="AY996" t="s">
        <v>11421</v>
      </c>
      <c r="AZ996">
        <v>33127</v>
      </c>
      <c r="BA996">
        <v>3915</v>
      </c>
      <c r="BB996">
        <v>3915</v>
      </c>
      <c r="BC996">
        <v>0</v>
      </c>
      <c r="BE996">
        <v>12086</v>
      </c>
      <c r="BH996" t="s">
        <v>11427</v>
      </c>
      <c r="BI996" t="s">
        <v>11427</v>
      </c>
      <c r="BJ996" t="s">
        <v>11428</v>
      </c>
      <c r="BK996" t="s">
        <v>11428</v>
      </c>
      <c r="BL996" t="s">
        <v>11428</v>
      </c>
      <c r="BM996" t="s">
        <v>11428</v>
      </c>
      <c r="BN996" t="s">
        <v>11428</v>
      </c>
      <c r="BO996" t="s">
        <v>11428</v>
      </c>
      <c r="BP996" t="s">
        <v>11428</v>
      </c>
      <c r="BQ996" t="s">
        <v>11427</v>
      </c>
      <c r="BR996" t="s">
        <v>11427</v>
      </c>
      <c r="BS996" t="s">
        <v>11427</v>
      </c>
      <c r="BT996" t="s">
        <v>11427</v>
      </c>
      <c r="BU996" t="s">
        <v>11427</v>
      </c>
      <c r="BV996" t="s">
        <v>11427</v>
      </c>
      <c r="BW996" t="s">
        <v>11427</v>
      </c>
      <c r="BY996" t="s">
        <v>11428</v>
      </c>
      <c r="CB996" t="s">
        <v>11427</v>
      </c>
      <c r="CD996">
        <v>466</v>
      </c>
      <c r="CE996">
        <v>15</v>
      </c>
      <c r="CF996">
        <v>481</v>
      </c>
      <c r="CG996">
        <v>0</v>
      </c>
      <c r="CH996">
        <v>1</v>
      </c>
      <c r="CI996">
        <v>498</v>
      </c>
    </row>
    <row r="997" spans="1:87">
      <c r="A997">
        <v>120039003163</v>
      </c>
      <c r="B997" t="s">
        <v>11490</v>
      </c>
      <c r="C997" t="s">
        <v>13861</v>
      </c>
      <c r="D997" t="s">
        <v>15109</v>
      </c>
      <c r="E997" t="s">
        <v>13863</v>
      </c>
      <c r="F997" t="s">
        <v>15110</v>
      </c>
      <c r="G997" t="s">
        <v>15111</v>
      </c>
      <c r="H997" t="s">
        <v>13221</v>
      </c>
      <c r="I997" t="s">
        <v>11421</v>
      </c>
      <c r="J997">
        <v>33177</v>
      </c>
      <c r="K997" t="s">
        <v>11422</v>
      </c>
      <c r="L997">
        <v>12</v>
      </c>
      <c r="M997">
        <v>6</v>
      </c>
      <c r="N997">
        <v>8</v>
      </c>
      <c r="W997">
        <v>422</v>
      </c>
      <c r="X997">
        <v>401</v>
      </c>
      <c r="Y997">
        <v>393</v>
      </c>
      <c r="AD997" t="s">
        <v>11424</v>
      </c>
      <c r="AE997">
        <v>25.6007</v>
      </c>
      <c r="AF997">
        <v>-80.422799999999995</v>
      </c>
      <c r="AG997" t="s">
        <v>15112</v>
      </c>
      <c r="AH997">
        <v>13</v>
      </c>
      <c r="AI997">
        <v>564</v>
      </c>
      <c r="AJ997">
        <v>652</v>
      </c>
      <c r="AK997">
        <v>2</v>
      </c>
      <c r="AL997">
        <v>55</v>
      </c>
      <c r="AM997">
        <v>123</v>
      </c>
      <c r="AN997">
        <v>849</v>
      </c>
      <c r="AO997">
        <v>172</v>
      </c>
      <c r="AP997">
        <v>475</v>
      </c>
      <c r="AQ997">
        <v>89</v>
      </c>
      <c r="AR997">
        <v>564</v>
      </c>
      <c r="AS997">
        <v>23.4</v>
      </c>
      <c r="AT997">
        <v>52</v>
      </c>
      <c r="AU997">
        <v>1200390</v>
      </c>
      <c r="AV997">
        <v>3163</v>
      </c>
      <c r="AW997" t="s">
        <v>15111</v>
      </c>
      <c r="AX997" t="s">
        <v>13221</v>
      </c>
      <c r="AY997" t="s">
        <v>11421</v>
      </c>
      <c r="AZ997">
        <v>33177</v>
      </c>
      <c r="BA997">
        <v>7774</v>
      </c>
      <c r="BB997">
        <v>7774</v>
      </c>
      <c r="BC997">
        <v>0</v>
      </c>
      <c r="BE997">
        <v>12086</v>
      </c>
      <c r="BH997" t="s">
        <v>11427</v>
      </c>
      <c r="BI997" t="s">
        <v>11427</v>
      </c>
      <c r="BJ997" t="s">
        <v>11427</v>
      </c>
      <c r="BK997" t="s">
        <v>11427</v>
      </c>
      <c r="BL997" t="s">
        <v>11427</v>
      </c>
      <c r="BM997" t="s">
        <v>11427</v>
      </c>
      <c r="BN997" t="s">
        <v>11427</v>
      </c>
      <c r="BO997" t="s">
        <v>11427</v>
      </c>
      <c r="BP997" t="s">
        <v>11427</v>
      </c>
      <c r="BQ997" t="s">
        <v>11428</v>
      </c>
      <c r="BR997" t="s">
        <v>11428</v>
      </c>
      <c r="BS997" t="s">
        <v>11428</v>
      </c>
      <c r="BT997" t="s">
        <v>11427</v>
      </c>
      <c r="BU997" t="s">
        <v>11427</v>
      </c>
      <c r="BV997" t="s">
        <v>11427</v>
      </c>
      <c r="BW997" t="s">
        <v>11427</v>
      </c>
      <c r="BY997" t="s">
        <v>11428</v>
      </c>
      <c r="CB997" t="s">
        <v>11427</v>
      </c>
      <c r="CD997">
        <v>475</v>
      </c>
      <c r="CE997">
        <v>89</v>
      </c>
      <c r="CF997">
        <v>564</v>
      </c>
      <c r="CG997">
        <v>0</v>
      </c>
      <c r="CH997">
        <v>15</v>
      </c>
      <c r="CI997">
        <v>1216</v>
      </c>
    </row>
    <row r="998" spans="1:87">
      <c r="A998">
        <v>120039003340</v>
      </c>
      <c r="B998" t="s">
        <v>11490</v>
      </c>
      <c r="C998" t="s">
        <v>13861</v>
      </c>
      <c r="D998" t="s">
        <v>15113</v>
      </c>
      <c r="E998" t="s">
        <v>13863</v>
      </c>
      <c r="F998" t="s">
        <v>15114</v>
      </c>
      <c r="G998" t="s">
        <v>15115</v>
      </c>
      <c r="H998" t="s">
        <v>13221</v>
      </c>
      <c r="I998" t="s">
        <v>11421</v>
      </c>
      <c r="J998">
        <v>33170</v>
      </c>
      <c r="K998" t="s">
        <v>11422</v>
      </c>
      <c r="L998">
        <v>12</v>
      </c>
      <c r="M998" t="s">
        <v>11461</v>
      </c>
      <c r="N998">
        <v>8</v>
      </c>
      <c r="P998">
        <v>0</v>
      </c>
      <c r="Q998">
        <v>62</v>
      </c>
      <c r="R998">
        <v>67</v>
      </c>
      <c r="S998">
        <v>61</v>
      </c>
      <c r="T998">
        <v>59</v>
      </c>
      <c r="U998">
        <v>48</v>
      </c>
      <c r="V998">
        <v>42</v>
      </c>
      <c r="W998">
        <v>41</v>
      </c>
      <c r="X998">
        <v>24</v>
      </c>
      <c r="Y998">
        <v>25</v>
      </c>
      <c r="AD998" t="s">
        <v>11424</v>
      </c>
      <c r="AE998">
        <v>25.567499999999999</v>
      </c>
      <c r="AF998">
        <v>-80.365899999999996</v>
      </c>
      <c r="AG998" t="s">
        <v>15116</v>
      </c>
      <c r="AH998">
        <v>13</v>
      </c>
      <c r="AI998">
        <v>227</v>
      </c>
      <c r="AJ998">
        <v>202</v>
      </c>
      <c r="AK998">
        <v>1</v>
      </c>
      <c r="AL998">
        <v>10</v>
      </c>
      <c r="AM998">
        <v>69</v>
      </c>
      <c r="AN998">
        <v>258</v>
      </c>
      <c r="AO998">
        <v>86</v>
      </c>
      <c r="AP998">
        <v>87</v>
      </c>
      <c r="AQ998">
        <v>12</v>
      </c>
      <c r="AR998">
        <v>99</v>
      </c>
      <c r="AS998">
        <v>17.2</v>
      </c>
      <c r="AT998">
        <v>25</v>
      </c>
      <c r="AU998">
        <v>1200390</v>
      </c>
      <c r="AV998">
        <v>3340</v>
      </c>
      <c r="AW998" t="s">
        <v>15115</v>
      </c>
      <c r="AX998" t="s">
        <v>13221</v>
      </c>
      <c r="AY998" t="s">
        <v>11421</v>
      </c>
      <c r="AZ998">
        <v>33170</v>
      </c>
      <c r="BA998">
        <v>3146</v>
      </c>
      <c r="BB998">
        <v>3146</v>
      </c>
      <c r="BC998">
        <v>0</v>
      </c>
      <c r="BE998">
        <v>12086</v>
      </c>
      <c r="BH998" t="s">
        <v>11427</v>
      </c>
      <c r="BI998" t="s">
        <v>11427</v>
      </c>
      <c r="BJ998" t="s">
        <v>11428</v>
      </c>
      <c r="BK998" t="s">
        <v>11428</v>
      </c>
      <c r="BL998" t="s">
        <v>11428</v>
      </c>
      <c r="BM998" t="s">
        <v>11428</v>
      </c>
      <c r="BN998" t="s">
        <v>11428</v>
      </c>
      <c r="BO998" t="s">
        <v>11428</v>
      </c>
      <c r="BP998" t="s">
        <v>11428</v>
      </c>
      <c r="BQ998" t="s">
        <v>11428</v>
      </c>
      <c r="BR998" t="s">
        <v>11428</v>
      </c>
      <c r="BS998" t="s">
        <v>11428</v>
      </c>
      <c r="BT998" t="s">
        <v>11427</v>
      </c>
      <c r="BU998" t="s">
        <v>11427</v>
      </c>
      <c r="BV998" t="s">
        <v>11427</v>
      </c>
      <c r="BW998" t="s">
        <v>11427</v>
      </c>
      <c r="BY998" t="s">
        <v>11427</v>
      </c>
      <c r="CB998" t="s">
        <v>11428</v>
      </c>
      <c r="CD998">
        <v>87</v>
      </c>
      <c r="CE998">
        <v>12</v>
      </c>
      <c r="CF998">
        <v>99</v>
      </c>
      <c r="CG998">
        <v>0</v>
      </c>
      <c r="CH998">
        <v>5</v>
      </c>
      <c r="CI998">
        <v>429</v>
      </c>
    </row>
    <row r="999" spans="1:87">
      <c r="A999">
        <v>120039003341</v>
      </c>
      <c r="B999" t="s">
        <v>11490</v>
      </c>
      <c r="C999" t="s">
        <v>13861</v>
      </c>
      <c r="D999" t="s">
        <v>15117</v>
      </c>
      <c r="E999" t="s">
        <v>13863</v>
      </c>
      <c r="F999" t="s">
        <v>15118</v>
      </c>
      <c r="G999" t="s">
        <v>15119</v>
      </c>
      <c r="H999" t="s">
        <v>14969</v>
      </c>
      <c r="I999" t="s">
        <v>11421</v>
      </c>
      <c r="J999">
        <v>33016</v>
      </c>
      <c r="K999" t="s">
        <v>11422</v>
      </c>
      <c r="L999">
        <v>12</v>
      </c>
      <c r="M999" t="s">
        <v>11461</v>
      </c>
      <c r="N999">
        <v>5</v>
      </c>
      <c r="P999">
        <v>0</v>
      </c>
      <c r="Q999">
        <v>212</v>
      </c>
      <c r="R999">
        <v>225</v>
      </c>
      <c r="S999">
        <v>205</v>
      </c>
      <c r="T999">
        <v>155</v>
      </c>
      <c r="U999">
        <v>170</v>
      </c>
      <c r="V999">
        <v>150</v>
      </c>
      <c r="AD999" t="s">
        <v>11424</v>
      </c>
      <c r="AE999">
        <v>25.862200000000001</v>
      </c>
      <c r="AF999">
        <v>-80.323499999999996</v>
      </c>
      <c r="AG999" t="s">
        <v>15120</v>
      </c>
      <c r="AH999">
        <v>13</v>
      </c>
      <c r="AI999">
        <v>575</v>
      </c>
      <c r="AJ999">
        <v>542</v>
      </c>
      <c r="AK999">
        <v>0</v>
      </c>
      <c r="AL999">
        <v>3</v>
      </c>
      <c r="AM999">
        <v>14</v>
      </c>
      <c r="AN999">
        <v>1085</v>
      </c>
      <c r="AO999">
        <v>12</v>
      </c>
      <c r="AP999">
        <v>922</v>
      </c>
      <c r="AQ999">
        <v>98</v>
      </c>
      <c r="AR999">
        <v>1020</v>
      </c>
      <c r="AS999">
        <v>18</v>
      </c>
      <c r="AT999">
        <v>62</v>
      </c>
      <c r="AU999">
        <v>1200390</v>
      </c>
      <c r="AV999">
        <v>3341</v>
      </c>
      <c r="AW999" t="s">
        <v>15119</v>
      </c>
      <c r="AX999" t="s">
        <v>14969</v>
      </c>
      <c r="AY999" t="s">
        <v>11421</v>
      </c>
      <c r="AZ999">
        <v>33016</v>
      </c>
      <c r="BA999">
        <v>2403</v>
      </c>
      <c r="BB999">
        <v>2403</v>
      </c>
      <c r="BC999">
        <v>0</v>
      </c>
      <c r="BE999">
        <v>12086</v>
      </c>
      <c r="BH999" t="s">
        <v>11427</v>
      </c>
      <c r="BI999" t="s">
        <v>11427</v>
      </c>
      <c r="BJ999" t="s">
        <v>11428</v>
      </c>
      <c r="BK999" t="s">
        <v>11428</v>
      </c>
      <c r="BL999" t="s">
        <v>11428</v>
      </c>
      <c r="BM999" t="s">
        <v>11428</v>
      </c>
      <c r="BN999" t="s">
        <v>11428</v>
      </c>
      <c r="BO999" t="s">
        <v>11428</v>
      </c>
      <c r="BP999" t="s">
        <v>11428</v>
      </c>
      <c r="BQ999" t="s">
        <v>11427</v>
      </c>
      <c r="BR999" t="s">
        <v>11427</v>
      </c>
      <c r="BS999" t="s">
        <v>11427</v>
      </c>
      <c r="BT999" t="s">
        <v>11427</v>
      </c>
      <c r="BU999" t="s">
        <v>11427</v>
      </c>
      <c r="BV999" t="s">
        <v>11427</v>
      </c>
      <c r="BW999" t="s">
        <v>11427</v>
      </c>
      <c r="BY999" t="s">
        <v>11428</v>
      </c>
      <c r="CB999" t="s">
        <v>11428</v>
      </c>
      <c r="CD999">
        <v>922</v>
      </c>
      <c r="CE999">
        <v>98</v>
      </c>
      <c r="CF999">
        <v>1020</v>
      </c>
      <c r="CG999">
        <v>1</v>
      </c>
      <c r="CH999">
        <v>2</v>
      </c>
      <c r="CI999">
        <v>1117</v>
      </c>
    </row>
    <row r="1000" spans="1:87">
      <c r="A1000">
        <v>120039003343</v>
      </c>
      <c r="B1000" t="s">
        <v>11490</v>
      </c>
      <c r="C1000" t="s">
        <v>13861</v>
      </c>
      <c r="D1000" t="s">
        <v>15121</v>
      </c>
      <c r="E1000" t="s">
        <v>13863</v>
      </c>
      <c r="F1000" t="s">
        <v>15122</v>
      </c>
      <c r="G1000" t="s">
        <v>15123</v>
      </c>
      <c r="H1000" t="s">
        <v>14366</v>
      </c>
      <c r="I1000" t="s">
        <v>11421</v>
      </c>
      <c r="J1000">
        <v>33161</v>
      </c>
      <c r="K1000" t="s">
        <v>11422</v>
      </c>
      <c r="L1000">
        <v>12</v>
      </c>
      <c r="M1000" t="s">
        <v>11461</v>
      </c>
      <c r="N1000">
        <v>8</v>
      </c>
      <c r="P1000">
        <v>39</v>
      </c>
      <c r="Q1000">
        <v>85</v>
      </c>
      <c r="R1000">
        <v>86</v>
      </c>
      <c r="S1000">
        <v>105</v>
      </c>
      <c r="T1000">
        <v>103</v>
      </c>
      <c r="U1000">
        <v>85</v>
      </c>
      <c r="V1000">
        <v>98</v>
      </c>
      <c r="W1000">
        <v>83</v>
      </c>
      <c r="X1000">
        <v>85</v>
      </c>
      <c r="Y1000">
        <v>111</v>
      </c>
      <c r="AD1000" t="s">
        <v>11424</v>
      </c>
      <c r="AE1000">
        <v>25.906199999999998</v>
      </c>
      <c r="AF1000">
        <v>-80.194000000000003</v>
      </c>
      <c r="AG1000" t="s">
        <v>15124</v>
      </c>
      <c r="AH1000">
        <v>13</v>
      </c>
      <c r="AI1000">
        <v>447</v>
      </c>
      <c r="AJ1000">
        <v>433</v>
      </c>
      <c r="AK1000">
        <v>0</v>
      </c>
      <c r="AL1000">
        <v>3</v>
      </c>
      <c r="AM1000">
        <v>794</v>
      </c>
      <c r="AN1000">
        <v>71</v>
      </c>
      <c r="AO1000">
        <v>9</v>
      </c>
      <c r="AP1000">
        <v>782</v>
      </c>
      <c r="AQ1000">
        <v>17</v>
      </c>
      <c r="AR1000">
        <v>799</v>
      </c>
      <c r="AS1000">
        <v>16.3</v>
      </c>
      <c r="AT1000">
        <v>54</v>
      </c>
      <c r="AU1000">
        <v>1200390</v>
      </c>
      <c r="AV1000">
        <v>3343</v>
      </c>
      <c r="AW1000" t="s">
        <v>15123</v>
      </c>
      <c r="AX1000" t="s">
        <v>14366</v>
      </c>
      <c r="AY1000" t="s">
        <v>11421</v>
      </c>
      <c r="AZ1000">
        <v>33161</v>
      </c>
      <c r="BA1000">
        <v>2804</v>
      </c>
      <c r="BB1000">
        <v>2804</v>
      </c>
      <c r="BC1000">
        <v>0</v>
      </c>
      <c r="BE1000">
        <v>12086</v>
      </c>
      <c r="BH1000" t="s">
        <v>11427</v>
      </c>
      <c r="BI1000" t="s">
        <v>11427</v>
      </c>
      <c r="BJ1000" t="s">
        <v>11428</v>
      </c>
      <c r="BK1000" t="s">
        <v>11428</v>
      </c>
      <c r="BL1000" t="s">
        <v>11428</v>
      </c>
      <c r="BM1000" t="s">
        <v>11428</v>
      </c>
      <c r="BN1000" t="s">
        <v>11428</v>
      </c>
      <c r="BO1000" t="s">
        <v>11428</v>
      </c>
      <c r="BP1000" t="s">
        <v>11428</v>
      </c>
      <c r="BQ1000" t="s">
        <v>11428</v>
      </c>
      <c r="BR1000" t="s">
        <v>11428</v>
      </c>
      <c r="BS1000" t="s">
        <v>11428</v>
      </c>
      <c r="BT1000" t="s">
        <v>11427</v>
      </c>
      <c r="BU1000" t="s">
        <v>11427</v>
      </c>
      <c r="BV1000" t="s">
        <v>11427</v>
      </c>
      <c r="BW1000" t="s">
        <v>11427</v>
      </c>
      <c r="BY1000" t="s">
        <v>11428</v>
      </c>
      <c r="CB1000" t="s">
        <v>11427</v>
      </c>
      <c r="CD1000">
        <v>782</v>
      </c>
      <c r="CE1000">
        <v>17</v>
      </c>
      <c r="CF1000">
        <v>799</v>
      </c>
      <c r="CG1000">
        <v>0</v>
      </c>
      <c r="CH1000">
        <v>3</v>
      </c>
      <c r="CI1000">
        <v>880</v>
      </c>
    </row>
    <row r="1001" spans="1:87">
      <c r="A1001">
        <v>120039003554</v>
      </c>
      <c r="B1001" t="s">
        <v>11490</v>
      </c>
      <c r="C1001" t="s">
        <v>13861</v>
      </c>
      <c r="D1001" t="s">
        <v>15125</v>
      </c>
      <c r="E1001" t="s">
        <v>13863</v>
      </c>
      <c r="F1001" t="s">
        <v>15126</v>
      </c>
      <c r="G1001" t="s">
        <v>15127</v>
      </c>
      <c r="H1001" t="s">
        <v>15091</v>
      </c>
      <c r="I1001" t="s">
        <v>11421</v>
      </c>
      <c r="J1001">
        <v>33172</v>
      </c>
      <c r="K1001" t="s">
        <v>11422</v>
      </c>
      <c r="L1001">
        <v>12</v>
      </c>
      <c r="M1001" t="s">
        <v>11461</v>
      </c>
      <c r="N1001">
        <v>5</v>
      </c>
      <c r="P1001">
        <v>0</v>
      </c>
      <c r="Q1001">
        <v>158</v>
      </c>
      <c r="R1001">
        <v>154</v>
      </c>
      <c r="S1001">
        <v>147</v>
      </c>
      <c r="T1001">
        <v>150</v>
      </c>
      <c r="U1001">
        <v>154</v>
      </c>
      <c r="V1001">
        <v>153</v>
      </c>
      <c r="AD1001" t="s">
        <v>11424</v>
      </c>
      <c r="AE1001">
        <v>25.7925</v>
      </c>
      <c r="AF1001">
        <v>-80.367099999999994</v>
      </c>
      <c r="AG1001" t="s">
        <v>15128</v>
      </c>
      <c r="AH1001">
        <v>13</v>
      </c>
      <c r="AI1001">
        <v>452</v>
      </c>
      <c r="AJ1001">
        <v>464</v>
      </c>
      <c r="AK1001">
        <v>1</v>
      </c>
      <c r="AL1001">
        <v>16</v>
      </c>
      <c r="AM1001">
        <v>9</v>
      </c>
      <c r="AN1001">
        <v>844</v>
      </c>
      <c r="AO1001">
        <v>41</v>
      </c>
      <c r="AP1001">
        <v>9</v>
      </c>
      <c r="AQ1001">
        <v>0</v>
      </c>
      <c r="AR1001">
        <v>9</v>
      </c>
      <c r="AS1001">
        <v>24.1</v>
      </c>
      <c r="AT1001">
        <v>38</v>
      </c>
      <c r="AU1001">
        <v>1200390</v>
      </c>
      <c r="AV1001">
        <v>3554</v>
      </c>
      <c r="AW1001" t="s">
        <v>15127</v>
      </c>
      <c r="AX1001" t="s">
        <v>15091</v>
      </c>
      <c r="AY1001" t="s">
        <v>11421</v>
      </c>
      <c r="AZ1001">
        <v>33172</v>
      </c>
      <c r="BA1001">
        <v>2536</v>
      </c>
      <c r="BB1001">
        <v>2536</v>
      </c>
      <c r="BC1001">
        <v>0</v>
      </c>
      <c r="BE1001">
        <v>12086</v>
      </c>
      <c r="BH1001" t="s">
        <v>11427</v>
      </c>
      <c r="BI1001" t="s">
        <v>11427</v>
      </c>
      <c r="BJ1001" t="s">
        <v>11428</v>
      </c>
      <c r="BK1001" t="s">
        <v>11428</v>
      </c>
      <c r="BL1001" t="s">
        <v>11428</v>
      </c>
      <c r="BM1001" t="s">
        <v>11428</v>
      </c>
      <c r="BN1001" t="s">
        <v>11428</v>
      </c>
      <c r="BO1001" t="s">
        <v>11428</v>
      </c>
      <c r="BP1001" t="s">
        <v>11428</v>
      </c>
      <c r="BQ1001" t="s">
        <v>11427</v>
      </c>
      <c r="BR1001" t="s">
        <v>11427</v>
      </c>
      <c r="BS1001" t="s">
        <v>11427</v>
      </c>
      <c r="BT1001" t="s">
        <v>11427</v>
      </c>
      <c r="BU1001" t="s">
        <v>11427</v>
      </c>
      <c r="BV1001" t="s">
        <v>11427</v>
      </c>
      <c r="BW1001" t="s">
        <v>11427</v>
      </c>
      <c r="BY1001" t="s">
        <v>11427</v>
      </c>
      <c r="CB1001" t="s">
        <v>11428</v>
      </c>
      <c r="CD1001">
        <v>9</v>
      </c>
      <c r="CE1001">
        <v>0</v>
      </c>
      <c r="CF1001">
        <v>9</v>
      </c>
      <c r="CG1001">
        <v>0</v>
      </c>
      <c r="CH1001">
        <v>5</v>
      </c>
      <c r="CI1001">
        <v>916</v>
      </c>
    </row>
    <row r="1002" spans="1:87">
      <c r="A1002">
        <v>120039003555</v>
      </c>
      <c r="B1002" t="s">
        <v>11490</v>
      </c>
      <c r="C1002" t="s">
        <v>13861</v>
      </c>
      <c r="D1002" t="s">
        <v>15129</v>
      </c>
      <c r="E1002" t="s">
        <v>13863</v>
      </c>
      <c r="F1002" t="s">
        <v>15130</v>
      </c>
      <c r="G1002" t="s">
        <v>15131</v>
      </c>
      <c r="H1002" t="s">
        <v>13221</v>
      </c>
      <c r="I1002" t="s">
        <v>11421</v>
      </c>
      <c r="J1002">
        <v>33196</v>
      </c>
      <c r="K1002" t="s">
        <v>11422</v>
      </c>
      <c r="L1002">
        <v>12</v>
      </c>
      <c r="M1002" t="s">
        <v>11461</v>
      </c>
      <c r="N1002">
        <v>5</v>
      </c>
      <c r="P1002">
        <v>25</v>
      </c>
      <c r="Q1002">
        <v>100</v>
      </c>
      <c r="R1002">
        <v>129</v>
      </c>
      <c r="S1002">
        <v>136</v>
      </c>
      <c r="T1002">
        <v>137</v>
      </c>
      <c r="U1002">
        <v>130</v>
      </c>
      <c r="V1002">
        <v>146</v>
      </c>
      <c r="AD1002" t="s">
        <v>11424</v>
      </c>
      <c r="AE1002">
        <v>25.674299999999999</v>
      </c>
      <c r="AF1002">
        <v>-80.4589</v>
      </c>
      <c r="AG1002" t="s">
        <v>15132</v>
      </c>
      <c r="AH1002">
        <v>13</v>
      </c>
      <c r="AI1002">
        <v>416</v>
      </c>
      <c r="AJ1002">
        <v>387</v>
      </c>
      <c r="AK1002">
        <v>2</v>
      </c>
      <c r="AL1002">
        <v>25</v>
      </c>
      <c r="AM1002">
        <v>22</v>
      </c>
      <c r="AN1002">
        <v>707</v>
      </c>
      <c r="AO1002">
        <v>38</v>
      </c>
      <c r="AP1002">
        <v>382</v>
      </c>
      <c r="AQ1002">
        <v>72</v>
      </c>
      <c r="AR1002">
        <v>454</v>
      </c>
      <c r="AS1002">
        <v>16.100000000000001</v>
      </c>
      <c r="AT1002">
        <v>50</v>
      </c>
      <c r="AU1002">
        <v>1200390</v>
      </c>
      <c r="AV1002">
        <v>3555</v>
      </c>
      <c r="AW1002" t="s">
        <v>15131</v>
      </c>
      <c r="AX1002" t="s">
        <v>13221</v>
      </c>
      <c r="AY1002" t="s">
        <v>11421</v>
      </c>
      <c r="AZ1002">
        <v>33196</v>
      </c>
      <c r="BA1002">
        <v>6192</v>
      </c>
      <c r="BB1002">
        <v>6192</v>
      </c>
      <c r="BC1002">
        <v>0</v>
      </c>
      <c r="BE1002">
        <v>12086</v>
      </c>
      <c r="BH1002" t="s">
        <v>11427</v>
      </c>
      <c r="BI1002" t="s">
        <v>11427</v>
      </c>
      <c r="BJ1002" t="s">
        <v>11428</v>
      </c>
      <c r="BK1002" t="s">
        <v>11428</v>
      </c>
      <c r="BL1002" t="s">
        <v>11428</v>
      </c>
      <c r="BM1002" t="s">
        <v>11428</v>
      </c>
      <c r="BN1002" t="s">
        <v>11428</v>
      </c>
      <c r="BO1002" t="s">
        <v>11428</v>
      </c>
      <c r="BP1002" t="s">
        <v>11428</v>
      </c>
      <c r="BQ1002" t="s">
        <v>11427</v>
      </c>
      <c r="BR1002" t="s">
        <v>11427</v>
      </c>
      <c r="BS1002" t="s">
        <v>11427</v>
      </c>
      <c r="BT1002" t="s">
        <v>11427</v>
      </c>
      <c r="BU1002" t="s">
        <v>11427</v>
      </c>
      <c r="BV1002" t="s">
        <v>11427</v>
      </c>
      <c r="BW1002" t="s">
        <v>11427</v>
      </c>
      <c r="BY1002" t="s">
        <v>11428</v>
      </c>
      <c r="CB1002" t="s">
        <v>11427</v>
      </c>
      <c r="CD1002">
        <v>382</v>
      </c>
      <c r="CE1002">
        <v>72</v>
      </c>
      <c r="CF1002">
        <v>454</v>
      </c>
      <c r="CG1002">
        <v>1</v>
      </c>
      <c r="CH1002">
        <v>8</v>
      </c>
      <c r="CI1002">
        <v>803</v>
      </c>
    </row>
    <row r="1003" spans="1:87">
      <c r="A1003">
        <v>120039003556</v>
      </c>
      <c r="B1003" t="s">
        <v>11490</v>
      </c>
      <c r="C1003" t="s">
        <v>13861</v>
      </c>
      <c r="D1003" t="s">
        <v>15133</v>
      </c>
      <c r="E1003" t="s">
        <v>13863</v>
      </c>
      <c r="F1003" t="s">
        <v>15134</v>
      </c>
      <c r="G1003" t="s">
        <v>15135</v>
      </c>
      <c r="H1003" t="s">
        <v>13871</v>
      </c>
      <c r="I1003" t="s">
        <v>11421</v>
      </c>
      <c r="J1003">
        <v>33054</v>
      </c>
      <c r="K1003" t="s">
        <v>11422</v>
      </c>
      <c r="L1003">
        <v>12</v>
      </c>
      <c r="M1003">
        <v>6</v>
      </c>
      <c r="N1003">
        <v>8</v>
      </c>
      <c r="W1003">
        <v>90</v>
      </c>
      <c r="X1003">
        <v>103</v>
      </c>
      <c r="Y1003">
        <v>99</v>
      </c>
      <c r="AD1003" t="s">
        <v>11424</v>
      </c>
      <c r="AE1003">
        <v>25.8964</v>
      </c>
      <c r="AF1003">
        <v>-80.244900000000001</v>
      </c>
      <c r="AG1003" t="s">
        <v>15136</v>
      </c>
      <c r="AH1003">
        <v>13</v>
      </c>
      <c r="AI1003">
        <v>134</v>
      </c>
      <c r="AJ1003">
        <v>158</v>
      </c>
      <c r="AK1003">
        <v>0</v>
      </c>
      <c r="AL1003">
        <v>0</v>
      </c>
      <c r="AM1003">
        <v>266</v>
      </c>
      <c r="AN1003">
        <v>21</v>
      </c>
      <c r="AO1003">
        <v>2</v>
      </c>
      <c r="AP1003">
        <v>265</v>
      </c>
      <c r="AQ1003">
        <v>11</v>
      </c>
      <c r="AR1003">
        <v>276</v>
      </c>
      <c r="AS1003">
        <v>22.5</v>
      </c>
      <c r="AT1003">
        <v>13</v>
      </c>
      <c r="AU1003">
        <v>1200390</v>
      </c>
      <c r="AV1003">
        <v>3556</v>
      </c>
      <c r="AW1003" t="s">
        <v>15135</v>
      </c>
      <c r="AX1003" t="s">
        <v>13871</v>
      </c>
      <c r="AY1003" t="s">
        <v>11421</v>
      </c>
      <c r="AZ1003">
        <v>33054</v>
      </c>
      <c r="BA1003">
        <v>4842</v>
      </c>
      <c r="BB1003">
        <v>4842</v>
      </c>
      <c r="BC1003">
        <v>0</v>
      </c>
      <c r="BE1003">
        <v>12086</v>
      </c>
      <c r="BH1003" t="s">
        <v>11427</v>
      </c>
      <c r="BI1003" t="s">
        <v>11427</v>
      </c>
      <c r="BJ1003" t="s">
        <v>11427</v>
      </c>
      <c r="BK1003" t="s">
        <v>11427</v>
      </c>
      <c r="BL1003" t="s">
        <v>11427</v>
      </c>
      <c r="BM1003" t="s">
        <v>11427</v>
      </c>
      <c r="BN1003" t="s">
        <v>11427</v>
      </c>
      <c r="BO1003" t="s">
        <v>11427</v>
      </c>
      <c r="BP1003" t="s">
        <v>11427</v>
      </c>
      <c r="BQ1003" t="s">
        <v>11428</v>
      </c>
      <c r="BR1003" t="s">
        <v>11428</v>
      </c>
      <c r="BS1003" t="s">
        <v>11428</v>
      </c>
      <c r="BT1003" t="s">
        <v>11427</v>
      </c>
      <c r="BU1003" t="s">
        <v>11427</v>
      </c>
      <c r="BV1003" t="s">
        <v>11427</v>
      </c>
      <c r="BW1003" t="s">
        <v>11427</v>
      </c>
      <c r="BY1003" t="s">
        <v>11428</v>
      </c>
      <c r="CB1003" t="s">
        <v>11428</v>
      </c>
      <c r="CD1003">
        <v>265</v>
      </c>
      <c r="CE1003">
        <v>11</v>
      </c>
      <c r="CF1003">
        <v>276</v>
      </c>
      <c r="CG1003">
        <v>0</v>
      </c>
      <c r="CH1003">
        <v>3</v>
      </c>
      <c r="CI1003">
        <v>292</v>
      </c>
    </row>
    <row r="1004" spans="1:87">
      <c r="A1004">
        <v>120039003557</v>
      </c>
      <c r="B1004" t="s">
        <v>11490</v>
      </c>
      <c r="C1004" t="s">
        <v>13861</v>
      </c>
      <c r="D1004" t="s">
        <v>15137</v>
      </c>
      <c r="E1004" t="s">
        <v>13863</v>
      </c>
      <c r="F1004" t="s">
        <v>15138</v>
      </c>
      <c r="G1004" t="s">
        <v>15139</v>
      </c>
      <c r="H1004" t="s">
        <v>13909</v>
      </c>
      <c r="I1004" t="s">
        <v>11421</v>
      </c>
      <c r="J1004">
        <v>33161</v>
      </c>
      <c r="K1004" t="s">
        <v>11422</v>
      </c>
      <c r="L1004">
        <v>12</v>
      </c>
      <c r="M1004">
        <v>6</v>
      </c>
      <c r="N1004">
        <v>8</v>
      </c>
      <c r="W1004">
        <v>162</v>
      </c>
      <c r="X1004">
        <v>189</v>
      </c>
      <c r="Y1004">
        <v>208</v>
      </c>
      <c r="AD1004" t="s">
        <v>11424</v>
      </c>
      <c r="AE1004">
        <v>25.897200000000002</v>
      </c>
      <c r="AF1004">
        <v>-80.194500000000005</v>
      </c>
      <c r="AG1004" t="s">
        <v>15140</v>
      </c>
      <c r="AH1004">
        <v>13</v>
      </c>
      <c r="AI1004">
        <v>247</v>
      </c>
      <c r="AJ1004">
        <v>312</v>
      </c>
      <c r="AK1004">
        <v>2</v>
      </c>
      <c r="AL1004">
        <v>0</v>
      </c>
      <c r="AM1004">
        <v>455</v>
      </c>
      <c r="AN1004">
        <v>99</v>
      </c>
      <c r="AO1004">
        <v>3</v>
      </c>
      <c r="AP1004">
        <v>284</v>
      </c>
      <c r="AQ1004">
        <v>19</v>
      </c>
      <c r="AR1004">
        <v>303</v>
      </c>
      <c r="AS1004">
        <v>22.4</v>
      </c>
      <c r="AT1004">
        <v>25</v>
      </c>
      <c r="AU1004">
        <v>1200390</v>
      </c>
      <c r="AV1004">
        <v>3557</v>
      </c>
      <c r="AW1004" t="s">
        <v>15139</v>
      </c>
      <c r="AX1004" t="s">
        <v>13909</v>
      </c>
      <c r="AY1004" t="s">
        <v>11421</v>
      </c>
      <c r="AZ1004">
        <v>33161</v>
      </c>
      <c r="BA1004">
        <v>3940</v>
      </c>
      <c r="BB1004">
        <v>3940</v>
      </c>
      <c r="BC1004">
        <v>0</v>
      </c>
      <c r="BE1004">
        <v>12086</v>
      </c>
      <c r="BH1004" t="s">
        <v>11427</v>
      </c>
      <c r="BI1004" t="s">
        <v>11427</v>
      </c>
      <c r="BJ1004" t="s">
        <v>11427</v>
      </c>
      <c r="BK1004" t="s">
        <v>11427</v>
      </c>
      <c r="BL1004" t="s">
        <v>11427</v>
      </c>
      <c r="BM1004" t="s">
        <v>11427</v>
      </c>
      <c r="BN1004" t="s">
        <v>11427</v>
      </c>
      <c r="BO1004" t="s">
        <v>11427</v>
      </c>
      <c r="BP1004" t="s">
        <v>11427</v>
      </c>
      <c r="BQ1004" t="s">
        <v>11428</v>
      </c>
      <c r="BR1004" t="s">
        <v>11428</v>
      </c>
      <c r="BS1004" t="s">
        <v>11428</v>
      </c>
      <c r="BT1004" t="s">
        <v>11427</v>
      </c>
      <c r="BU1004" t="s">
        <v>11427</v>
      </c>
      <c r="BV1004" t="s">
        <v>11427</v>
      </c>
      <c r="BW1004" t="s">
        <v>11427</v>
      </c>
      <c r="BY1004" t="s">
        <v>11428</v>
      </c>
      <c r="CB1004" t="s">
        <v>11428</v>
      </c>
      <c r="CD1004">
        <v>284</v>
      </c>
      <c r="CE1004">
        <v>19</v>
      </c>
      <c r="CF1004">
        <v>303</v>
      </c>
      <c r="CG1004">
        <v>0</v>
      </c>
      <c r="CH1004">
        <v>0</v>
      </c>
      <c r="CI1004">
        <v>559</v>
      </c>
    </row>
    <row r="1005" spans="1:87">
      <c r="A1005">
        <v>120039003558</v>
      </c>
      <c r="B1005" t="s">
        <v>11490</v>
      </c>
      <c r="C1005" t="s">
        <v>13861</v>
      </c>
      <c r="D1005" t="s">
        <v>15141</v>
      </c>
      <c r="E1005" t="s">
        <v>13863</v>
      </c>
      <c r="F1005" t="s">
        <v>14142</v>
      </c>
      <c r="G1005" t="s">
        <v>15142</v>
      </c>
      <c r="H1005" t="s">
        <v>15091</v>
      </c>
      <c r="I1005" t="s">
        <v>11421</v>
      </c>
      <c r="J1005">
        <v>33172</v>
      </c>
      <c r="K1005" t="s">
        <v>11422</v>
      </c>
      <c r="L1005">
        <v>12</v>
      </c>
      <c r="M1005">
        <v>6</v>
      </c>
      <c r="N1005">
        <v>8</v>
      </c>
      <c r="W1005">
        <v>302</v>
      </c>
      <c r="X1005">
        <v>393</v>
      </c>
      <c r="Y1005">
        <v>484</v>
      </c>
      <c r="AD1005" t="s">
        <v>11424</v>
      </c>
      <c r="AE1005">
        <v>25.798200000000001</v>
      </c>
      <c r="AF1005">
        <v>-80.376499999999993</v>
      </c>
      <c r="AG1005" t="s">
        <v>15143</v>
      </c>
      <c r="AH1005">
        <v>13</v>
      </c>
      <c r="AI1005">
        <v>534</v>
      </c>
      <c r="AJ1005">
        <v>645</v>
      </c>
      <c r="AK1005">
        <v>1</v>
      </c>
      <c r="AL1005">
        <v>14</v>
      </c>
      <c r="AM1005">
        <v>10</v>
      </c>
      <c r="AN1005">
        <v>1074</v>
      </c>
      <c r="AO1005">
        <v>80</v>
      </c>
      <c r="AP1005">
        <v>511</v>
      </c>
      <c r="AQ1005">
        <v>130</v>
      </c>
      <c r="AR1005">
        <v>641</v>
      </c>
      <c r="AU1005">
        <v>1200390</v>
      </c>
      <c r="AV1005">
        <v>3558</v>
      </c>
      <c r="AW1005" t="s">
        <v>15142</v>
      </c>
      <c r="AX1005" t="s">
        <v>15091</v>
      </c>
      <c r="AY1005" t="s">
        <v>11421</v>
      </c>
      <c r="AZ1005">
        <v>33172</v>
      </c>
      <c r="BA1005">
        <v>1804</v>
      </c>
      <c r="BB1005">
        <v>1804</v>
      </c>
      <c r="BC1005">
        <v>0</v>
      </c>
      <c r="BE1005">
        <v>12086</v>
      </c>
      <c r="BH1005" t="s">
        <v>11427</v>
      </c>
      <c r="BI1005" t="s">
        <v>11427</v>
      </c>
      <c r="BJ1005" t="s">
        <v>11427</v>
      </c>
      <c r="BK1005" t="s">
        <v>11427</v>
      </c>
      <c r="BL1005" t="s">
        <v>11427</v>
      </c>
      <c r="BM1005" t="s">
        <v>11427</v>
      </c>
      <c r="BN1005" t="s">
        <v>11427</v>
      </c>
      <c r="BO1005" t="s">
        <v>11427</v>
      </c>
      <c r="BP1005" t="s">
        <v>11427</v>
      </c>
      <c r="BQ1005" t="s">
        <v>11428</v>
      </c>
      <c r="BR1005" t="s">
        <v>11428</v>
      </c>
      <c r="BS1005" t="s">
        <v>11428</v>
      </c>
      <c r="BT1005" t="s">
        <v>11427</v>
      </c>
      <c r="BU1005" t="s">
        <v>11427</v>
      </c>
      <c r="BV1005" t="s">
        <v>11427</v>
      </c>
      <c r="BW1005" t="s">
        <v>11427</v>
      </c>
      <c r="BY1005" t="s">
        <v>11428</v>
      </c>
      <c r="CB1005" t="s">
        <v>11428</v>
      </c>
      <c r="CD1005">
        <v>511</v>
      </c>
      <c r="CE1005">
        <v>130</v>
      </c>
      <c r="CF1005">
        <v>641</v>
      </c>
      <c r="CG1005">
        <v>0</v>
      </c>
      <c r="CH1005">
        <v>0</v>
      </c>
      <c r="CI1005">
        <v>1179</v>
      </c>
    </row>
    <row r="1006" spans="1:87">
      <c r="A1006">
        <v>120039003559</v>
      </c>
      <c r="B1006" t="s">
        <v>11490</v>
      </c>
      <c r="C1006" t="s">
        <v>13861</v>
      </c>
      <c r="D1006" t="s">
        <v>15144</v>
      </c>
      <c r="E1006" t="s">
        <v>13863</v>
      </c>
      <c r="F1006" t="s">
        <v>15145</v>
      </c>
      <c r="G1006" t="s">
        <v>15146</v>
      </c>
      <c r="H1006" t="s">
        <v>13221</v>
      </c>
      <c r="I1006" t="s">
        <v>11421</v>
      </c>
      <c r="J1006">
        <v>33127</v>
      </c>
      <c r="K1006" t="s">
        <v>11422</v>
      </c>
      <c r="L1006">
        <v>12</v>
      </c>
      <c r="M1006">
        <v>6</v>
      </c>
      <c r="N1006">
        <v>8</v>
      </c>
      <c r="W1006">
        <v>233</v>
      </c>
      <c r="X1006">
        <v>209</v>
      </c>
      <c r="Y1006">
        <v>214</v>
      </c>
      <c r="AD1006" t="s">
        <v>11424</v>
      </c>
      <c r="AE1006">
        <v>25.805299999999999</v>
      </c>
      <c r="AF1006">
        <v>-80.204300000000003</v>
      </c>
      <c r="AG1006" t="s">
        <v>15147</v>
      </c>
      <c r="AH1006">
        <v>13</v>
      </c>
      <c r="AI1006">
        <v>359</v>
      </c>
      <c r="AJ1006">
        <v>297</v>
      </c>
      <c r="AK1006">
        <v>0</v>
      </c>
      <c r="AL1006">
        <v>0</v>
      </c>
      <c r="AM1006">
        <v>323</v>
      </c>
      <c r="AN1006">
        <v>324</v>
      </c>
      <c r="AO1006">
        <v>4</v>
      </c>
      <c r="AP1006">
        <v>609</v>
      </c>
      <c r="AQ1006">
        <v>12</v>
      </c>
      <c r="AR1006">
        <v>621</v>
      </c>
      <c r="AS1006">
        <v>16.399999999999999</v>
      </c>
      <c r="AT1006">
        <v>40</v>
      </c>
      <c r="AU1006">
        <v>1200390</v>
      </c>
      <c r="AV1006">
        <v>3559</v>
      </c>
      <c r="AW1006" t="s">
        <v>15146</v>
      </c>
      <c r="AX1006" t="s">
        <v>13221</v>
      </c>
      <c r="AY1006" t="s">
        <v>11421</v>
      </c>
      <c r="AZ1006">
        <v>33127</v>
      </c>
      <c r="BA1006">
        <v>3729</v>
      </c>
      <c r="BB1006">
        <v>3729</v>
      </c>
      <c r="BC1006">
        <v>0</v>
      </c>
      <c r="BE1006">
        <v>12086</v>
      </c>
      <c r="BH1006" t="s">
        <v>11427</v>
      </c>
      <c r="BI1006" t="s">
        <v>11427</v>
      </c>
      <c r="BJ1006" t="s">
        <v>11427</v>
      </c>
      <c r="BK1006" t="s">
        <v>11427</v>
      </c>
      <c r="BL1006" t="s">
        <v>11427</v>
      </c>
      <c r="BM1006" t="s">
        <v>11427</v>
      </c>
      <c r="BN1006" t="s">
        <v>11427</v>
      </c>
      <c r="BO1006" t="s">
        <v>11427</v>
      </c>
      <c r="BP1006" t="s">
        <v>11427</v>
      </c>
      <c r="BQ1006" t="s">
        <v>11428</v>
      </c>
      <c r="BR1006" t="s">
        <v>11428</v>
      </c>
      <c r="BS1006" t="s">
        <v>11428</v>
      </c>
      <c r="BT1006" t="s">
        <v>11427</v>
      </c>
      <c r="BU1006" t="s">
        <v>11427</v>
      </c>
      <c r="BV1006" t="s">
        <v>11427</v>
      </c>
      <c r="BW1006" t="s">
        <v>11427</v>
      </c>
      <c r="BY1006" t="s">
        <v>11428</v>
      </c>
      <c r="CB1006" t="s">
        <v>11427</v>
      </c>
      <c r="CD1006">
        <v>609</v>
      </c>
      <c r="CE1006">
        <v>12</v>
      </c>
      <c r="CF1006">
        <v>621</v>
      </c>
      <c r="CG1006">
        <v>0</v>
      </c>
      <c r="CH1006">
        <v>5</v>
      </c>
      <c r="CI1006">
        <v>656</v>
      </c>
    </row>
    <row r="1007" spans="1:87">
      <c r="A1007">
        <v>120039003693</v>
      </c>
      <c r="B1007" t="s">
        <v>11490</v>
      </c>
      <c r="C1007" t="s">
        <v>13861</v>
      </c>
      <c r="D1007" t="s">
        <v>15148</v>
      </c>
      <c r="E1007" t="s">
        <v>13863</v>
      </c>
      <c r="F1007" t="s">
        <v>15149</v>
      </c>
      <c r="G1007" t="s">
        <v>15150</v>
      </c>
      <c r="H1007" t="s">
        <v>15091</v>
      </c>
      <c r="I1007" t="s">
        <v>11421</v>
      </c>
      <c r="J1007">
        <v>33178</v>
      </c>
      <c r="K1007" t="s">
        <v>11422</v>
      </c>
      <c r="L1007">
        <v>12</v>
      </c>
      <c r="M1007" t="s">
        <v>11461</v>
      </c>
      <c r="N1007">
        <v>8</v>
      </c>
      <c r="P1007">
        <v>40</v>
      </c>
      <c r="Q1007">
        <v>168</v>
      </c>
      <c r="R1007">
        <v>171</v>
      </c>
      <c r="S1007">
        <v>172</v>
      </c>
      <c r="T1007">
        <v>196</v>
      </c>
      <c r="U1007">
        <v>217</v>
      </c>
      <c r="V1007">
        <v>210</v>
      </c>
      <c r="W1007">
        <v>175</v>
      </c>
      <c r="X1007">
        <v>184</v>
      </c>
      <c r="Y1007">
        <v>176</v>
      </c>
      <c r="AD1007" t="s">
        <v>11424</v>
      </c>
      <c r="AE1007">
        <v>25.8277</v>
      </c>
      <c r="AF1007">
        <v>-80.382499999999993</v>
      </c>
      <c r="AG1007" t="s">
        <v>15151</v>
      </c>
      <c r="AH1007">
        <v>13</v>
      </c>
      <c r="AI1007">
        <v>862</v>
      </c>
      <c r="AJ1007">
        <v>847</v>
      </c>
      <c r="AK1007">
        <v>0</v>
      </c>
      <c r="AL1007">
        <v>50</v>
      </c>
      <c r="AM1007">
        <v>28</v>
      </c>
      <c r="AN1007">
        <v>1536</v>
      </c>
      <c r="AO1007">
        <v>86</v>
      </c>
      <c r="AP1007">
        <v>613</v>
      </c>
      <c r="AQ1007">
        <v>76</v>
      </c>
      <c r="AR1007">
        <v>689</v>
      </c>
      <c r="AS1007">
        <v>16.8</v>
      </c>
      <c r="AT1007">
        <v>102</v>
      </c>
      <c r="AU1007">
        <v>1200390</v>
      </c>
      <c r="AV1007">
        <v>3693</v>
      </c>
      <c r="AW1007" t="s">
        <v>15150</v>
      </c>
      <c r="AX1007" t="s">
        <v>15091</v>
      </c>
      <c r="AY1007" t="s">
        <v>11421</v>
      </c>
      <c r="AZ1007">
        <v>33178</v>
      </c>
      <c r="BA1007">
        <v>3660</v>
      </c>
      <c r="BB1007">
        <v>3660</v>
      </c>
      <c r="BC1007">
        <v>0</v>
      </c>
      <c r="BE1007">
        <v>12086</v>
      </c>
      <c r="BH1007" t="s">
        <v>11427</v>
      </c>
      <c r="BI1007" t="s">
        <v>11427</v>
      </c>
      <c r="BJ1007" t="s">
        <v>11428</v>
      </c>
      <c r="BK1007" t="s">
        <v>11428</v>
      </c>
      <c r="BL1007" t="s">
        <v>11428</v>
      </c>
      <c r="BM1007" t="s">
        <v>11428</v>
      </c>
      <c r="BN1007" t="s">
        <v>11428</v>
      </c>
      <c r="BO1007" t="s">
        <v>11428</v>
      </c>
      <c r="BP1007" t="s">
        <v>11428</v>
      </c>
      <c r="BQ1007" t="s">
        <v>11428</v>
      </c>
      <c r="BR1007" t="s">
        <v>11428</v>
      </c>
      <c r="BS1007" t="s">
        <v>11428</v>
      </c>
      <c r="BT1007" t="s">
        <v>11427</v>
      </c>
      <c r="BU1007" t="s">
        <v>11427</v>
      </c>
      <c r="BV1007" t="s">
        <v>11427</v>
      </c>
      <c r="BW1007" t="s">
        <v>11427</v>
      </c>
      <c r="BY1007" t="s">
        <v>11428</v>
      </c>
      <c r="CB1007" t="s">
        <v>11427</v>
      </c>
      <c r="CD1007">
        <v>613</v>
      </c>
      <c r="CE1007">
        <v>76</v>
      </c>
      <c r="CF1007">
        <v>689</v>
      </c>
      <c r="CG1007">
        <v>0</v>
      </c>
      <c r="CH1007">
        <v>9</v>
      </c>
      <c r="CI1007">
        <v>1709</v>
      </c>
    </row>
    <row r="1008" spans="1:87">
      <c r="A1008">
        <v>120039003696</v>
      </c>
      <c r="B1008" t="s">
        <v>11490</v>
      </c>
      <c r="C1008" t="s">
        <v>13861</v>
      </c>
      <c r="D1008" t="s">
        <v>15152</v>
      </c>
      <c r="E1008" t="s">
        <v>13863</v>
      </c>
      <c r="F1008" t="s">
        <v>15153</v>
      </c>
      <c r="G1008" t="s">
        <v>15154</v>
      </c>
      <c r="H1008" t="s">
        <v>13221</v>
      </c>
      <c r="I1008" t="s">
        <v>11421</v>
      </c>
      <c r="J1008">
        <v>33175</v>
      </c>
      <c r="K1008" t="s">
        <v>11422</v>
      </c>
      <c r="L1008">
        <v>12</v>
      </c>
      <c r="M1008" t="s">
        <v>11461</v>
      </c>
      <c r="N1008">
        <v>5</v>
      </c>
      <c r="P1008">
        <v>0</v>
      </c>
      <c r="Q1008">
        <v>119</v>
      </c>
      <c r="R1008">
        <v>119</v>
      </c>
      <c r="S1008">
        <v>103</v>
      </c>
      <c r="T1008">
        <v>74</v>
      </c>
      <c r="U1008">
        <v>125</v>
      </c>
      <c r="V1008">
        <v>112</v>
      </c>
      <c r="AD1008" t="s">
        <v>11424</v>
      </c>
      <c r="AE1008">
        <v>25.729500000000002</v>
      </c>
      <c r="AF1008">
        <v>-80.426199999999994</v>
      </c>
      <c r="AG1008" t="s">
        <v>15155</v>
      </c>
      <c r="AH1008">
        <v>13</v>
      </c>
      <c r="AI1008">
        <v>318</v>
      </c>
      <c r="AJ1008">
        <v>334</v>
      </c>
      <c r="AK1008">
        <v>0</v>
      </c>
      <c r="AL1008">
        <v>6</v>
      </c>
      <c r="AM1008">
        <v>1</v>
      </c>
      <c r="AN1008">
        <v>630</v>
      </c>
      <c r="AO1008">
        <v>14</v>
      </c>
      <c r="AP1008">
        <v>297</v>
      </c>
      <c r="AQ1008">
        <v>74</v>
      </c>
      <c r="AR1008">
        <v>371</v>
      </c>
      <c r="AS1008">
        <v>17.600000000000001</v>
      </c>
      <c r="AT1008">
        <v>37</v>
      </c>
      <c r="AU1008">
        <v>1200390</v>
      </c>
      <c r="AV1008">
        <v>3696</v>
      </c>
      <c r="AW1008" t="s">
        <v>15154</v>
      </c>
      <c r="AX1008" t="s">
        <v>13221</v>
      </c>
      <c r="AY1008" t="s">
        <v>11421</v>
      </c>
      <c r="AZ1008">
        <v>33175</v>
      </c>
      <c r="BA1008">
        <v>7832</v>
      </c>
      <c r="BB1008">
        <v>7832</v>
      </c>
      <c r="BC1008">
        <v>0</v>
      </c>
      <c r="BE1008">
        <v>12086</v>
      </c>
      <c r="BH1008" t="s">
        <v>11427</v>
      </c>
      <c r="BI1008" t="s">
        <v>11427</v>
      </c>
      <c r="BJ1008" t="s">
        <v>11428</v>
      </c>
      <c r="BK1008" t="s">
        <v>11428</v>
      </c>
      <c r="BL1008" t="s">
        <v>11428</v>
      </c>
      <c r="BM1008" t="s">
        <v>11428</v>
      </c>
      <c r="BN1008" t="s">
        <v>11428</v>
      </c>
      <c r="BO1008" t="s">
        <v>11428</v>
      </c>
      <c r="BP1008" t="s">
        <v>11428</v>
      </c>
      <c r="BQ1008" t="s">
        <v>11427</v>
      </c>
      <c r="BR1008" t="s">
        <v>11427</v>
      </c>
      <c r="BS1008" t="s">
        <v>11427</v>
      </c>
      <c r="BT1008" t="s">
        <v>11427</v>
      </c>
      <c r="BU1008" t="s">
        <v>11427</v>
      </c>
      <c r="BV1008" t="s">
        <v>11427</v>
      </c>
      <c r="BW1008" t="s">
        <v>11427</v>
      </c>
      <c r="BY1008" t="s">
        <v>11428</v>
      </c>
      <c r="CB1008" t="s">
        <v>11428</v>
      </c>
      <c r="CD1008">
        <v>297</v>
      </c>
      <c r="CE1008">
        <v>74</v>
      </c>
      <c r="CF1008">
        <v>371</v>
      </c>
      <c r="CG1008">
        <v>0</v>
      </c>
      <c r="CH1008">
        <v>1</v>
      </c>
      <c r="CI1008">
        <v>652</v>
      </c>
    </row>
    <row r="1009" spans="1:87">
      <c r="A1009">
        <v>120039003697</v>
      </c>
      <c r="B1009" t="s">
        <v>11490</v>
      </c>
      <c r="C1009" t="s">
        <v>13861</v>
      </c>
      <c r="D1009" t="s">
        <v>15156</v>
      </c>
      <c r="E1009" t="s">
        <v>13863</v>
      </c>
      <c r="F1009" t="s">
        <v>15157</v>
      </c>
      <c r="G1009" t="s">
        <v>15158</v>
      </c>
      <c r="H1009" t="s">
        <v>13221</v>
      </c>
      <c r="I1009" t="s">
        <v>11421</v>
      </c>
      <c r="J1009">
        <v>33168</v>
      </c>
      <c r="K1009" t="s">
        <v>11422</v>
      </c>
      <c r="L1009">
        <v>12</v>
      </c>
      <c r="M1009" t="s">
        <v>11461</v>
      </c>
      <c r="N1009">
        <v>8</v>
      </c>
      <c r="P1009">
        <v>19</v>
      </c>
      <c r="Q1009">
        <v>81</v>
      </c>
      <c r="R1009">
        <v>89</v>
      </c>
      <c r="S1009">
        <v>77</v>
      </c>
      <c r="T1009">
        <v>122</v>
      </c>
      <c r="U1009">
        <v>92</v>
      </c>
      <c r="V1009">
        <v>90</v>
      </c>
      <c r="W1009">
        <v>88</v>
      </c>
      <c r="X1009">
        <v>88</v>
      </c>
      <c r="Y1009">
        <v>89</v>
      </c>
      <c r="AD1009" t="s">
        <v>11424</v>
      </c>
      <c r="AE1009">
        <v>25.8809</v>
      </c>
      <c r="AF1009">
        <v>-80.203199999999995</v>
      </c>
      <c r="AG1009" t="s">
        <v>15159</v>
      </c>
      <c r="AH1009">
        <v>13</v>
      </c>
      <c r="AI1009">
        <v>435</v>
      </c>
      <c r="AJ1009">
        <v>400</v>
      </c>
      <c r="AK1009">
        <v>0</v>
      </c>
      <c r="AL1009">
        <v>4</v>
      </c>
      <c r="AM1009">
        <v>662</v>
      </c>
      <c r="AN1009">
        <v>154</v>
      </c>
      <c r="AO1009">
        <v>10</v>
      </c>
      <c r="AP1009">
        <v>757</v>
      </c>
      <c r="AQ1009">
        <v>22</v>
      </c>
      <c r="AR1009">
        <v>779</v>
      </c>
      <c r="AS1009">
        <v>17.8</v>
      </c>
      <c r="AT1009">
        <v>47</v>
      </c>
      <c r="AU1009">
        <v>1200390</v>
      </c>
      <c r="AV1009">
        <v>3697</v>
      </c>
      <c r="AW1009" t="s">
        <v>15158</v>
      </c>
      <c r="AX1009" t="s">
        <v>13221</v>
      </c>
      <c r="AY1009" t="s">
        <v>11421</v>
      </c>
      <c r="AZ1009">
        <v>33168</v>
      </c>
      <c r="BA1009">
        <v>3345</v>
      </c>
      <c r="BB1009">
        <v>3345</v>
      </c>
      <c r="BC1009">
        <v>0</v>
      </c>
      <c r="BE1009">
        <v>12086</v>
      </c>
      <c r="BH1009" t="s">
        <v>11427</v>
      </c>
      <c r="BI1009" t="s">
        <v>11427</v>
      </c>
      <c r="BJ1009" t="s">
        <v>11428</v>
      </c>
      <c r="BK1009" t="s">
        <v>11428</v>
      </c>
      <c r="BL1009" t="s">
        <v>11428</v>
      </c>
      <c r="BM1009" t="s">
        <v>11428</v>
      </c>
      <c r="BN1009" t="s">
        <v>11428</v>
      </c>
      <c r="BO1009" t="s">
        <v>11428</v>
      </c>
      <c r="BP1009" t="s">
        <v>11428</v>
      </c>
      <c r="BQ1009" t="s">
        <v>11428</v>
      </c>
      <c r="BR1009" t="s">
        <v>11428</v>
      </c>
      <c r="BS1009" t="s">
        <v>11428</v>
      </c>
      <c r="BT1009" t="s">
        <v>11427</v>
      </c>
      <c r="BU1009" t="s">
        <v>11427</v>
      </c>
      <c r="BV1009" t="s">
        <v>11427</v>
      </c>
      <c r="BW1009" t="s">
        <v>11427</v>
      </c>
      <c r="BY1009" t="s">
        <v>11428</v>
      </c>
      <c r="CB1009" t="s">
        <v>11427</v>
      </c>
      <c r="CD1009">
        <v>757</v>
      </c>
      <c r="CE1009">
        <v>22</v>
      </c>
      <c r="CF1009">
        <v>779</v>
      </c>
      <c r="CG1009">
        <v>1</v>
      </c>
      <c r="CH1009">
        <v>4</v>
      </c>
      <c r="CI1009">
        <v>835</v>
      </c>
    </row>
    <row r="1010" spans="1:87">
      <c r="A1010">
        <v>120039003698</v>
      </c>
      <c r="B1010" t="s">
        <v>11490</v>
      </c>
      <c r="C1010" t="s">
        <v>13861</v>
      </c>
      <c r="D1010" t="s">
        <v>15160</v>
      </c>
      <c r="E1010" t="s">
        <v>13863</v>
      </c>
      <c r="F1010" t="s">
        <v>15161</v>
      </c>
      <c r="G1010" t="s">
        <v>15162</v>
      </c>
      <c r="H1010" t="s">
        <v>13221</v>
      </c>
      <c r="I1010" t="s">
        <v>11421</v>
      </c>
      <c r="J1010">
        <v>33132</v>
      </c>
      <c r="K1010" t="s">
        <v>11422</v>
      </c>
      <c r="L1010">
        <v>12</v>
      </c>
      <c r="M1010">
        <v>6</v>
      </c>
      <c r="N1010">
        <v>8</v>
      </c>
      <c r="W1010">
        <v>114</v>
      </c>
      <c r="X1010">
        <v>157</v>
      </c>
      <c r="Y1010">
        <v>150</v>
      </c>
      <c r="AD1010" t="s">
        <v>11424</v>
      </c>
      <c r="AE1010">
        <v>25.795000000000002</v>
      </c>
      <c r="AF1010">
        <v>-80.194299999999998</v>
      </c>
      <c r="AG1010" t="s">
        <v>15163</v>
      </c>
      <c r="AH1010">
        <v>13</v>
      </c>
      <c r="AI1010">
        <v>207</v>
      </c>
      <c r="AJ1010">
        <v>214</v>
      </c>
      <c r="AK1010">
        <v>0</v>
      </c>
      <c r="AL1010">
        <v>0</v>
      </c>
      <c r="AM1010">
        <v>166</v>
      </c>
      <c r="AN1010">
        <v>251</v>
      </c>
      <c r="AO1010">
        <v>3</v>
      </c>
      <c r="AP1010">
        <v>340</v>
      </c>
      <c r="AQ1010">
        <v>10</v>
      </c>
      <c r="AR1010">
        <v>350</v>
      </c>
      <c r="AS1010">
        <v>17.5</v>
      </c>
      <c r="AT1010">
        <v>24</v>
      </c>
      <c r="AU1010">
        <v>1200390</v>
      </c>
      <c r="AV1010">
        <v>3698</v>
      </c>
      <c r="AW1010" t="s">
        <v>15162</v>
      </c>
      <c r="AX1010" t="s">
        <v>13221</v>
      </c>
      <c r="AY1010" t="s">
        <v>11421</v>
      </c>
      <c r="AZ1010">
        <v>33132</v>
      </c>
      <c r="BA1010">
        <v>1030</v>
      </c>
      <c r="BB1010">
        <v>1030</v>
      </c>
      <c r="BC1010">
        <v>0</v>
      </c>
      <c r="BE1010">
        <v>12086</v>
      </c>
      <c r="BH1010" t="s">
        <v>11427</v>
      </c>
      <c r="BI1010" t="s">
        <v>11427</v>
      </c>
      <c r="BJ1010" t="s">
        <v>11427</v>
      </c>
      <c r="BK1010" t="s">
        <v>11427</v>
      </c>
      <c r="BL1010" t="s">
        <v>11427</v>
      </c>
      <c r="BM1010" t="s">
        <v>11427</v>
      </c>
      <c r="BN1010" t="s">
        <v>11427</v>
      </c>
      <c r="BO1010" t="s">
        <v>11427</v>
      </c>
      <c r="BP1010" t="s">
        <v>11427</v>
      </c>
      <c r="BQ1010" t="s">
        <v>11428</v>
      </c>
      <c r="BR1010" t="s">
        <v>11428</v>
      </c>
      <c r="BS1010" t="s">
        <v>11428</v>
      </c>
      <c r="BT1010" t="s">
        <v>11427</v>
      </c>
      <c r="BU1010" t="s">
        <v>11427</v>
      </c>
      <c r="BV1010" t="s">
        <v>11427</v>
      </c>
      <c r="BW1010" t="s">
        <v>11427</v>
      </c>
      <c r="BY1010" t="s">
        <v>11428</v>
      </c>
      <c r="CB1010" t="s">
        <v>11428</v>
      </c>
      <c r="CD1010">
        <v>340</v>
      </c>
      <c r="CE1010">
        <v>10</v>
      </c>
      <c r="CF1010">
        <v>350</v>
      </c>
      <c r="CG1010">
        <v>0</v>
      </c>
      <c r="CH1010">
        <v>1</v>
      </c>
      <c r="CI1010">
        <v>421</v>
      </c>
    </row>
    <row r="1011" spans="1:87">
      <c r="A1011">
        <v>120039003831</v>
      </c>
      <c r="B1011" t="s">
        <v>11490</v>
      </c>
      <c r="C1011" t="s">
        <v>13861</v>
      </c>
      <c r="D1011" t="s">
        <v>15164</v>
      </c>
      <c r="E1011" t="s">
        <v>13863</v>
      </c>
      <c r="F1011" t="s">
        <v>15165</v>
      </c>
      <c r="G1011" t="s">
        <v>15166</v>
      </c>
      <c r="H1011" t="s">
        <v>15167</v>
      </c>
      <c r="I1011" t="s">
        <v>11421</v>
      </c>
      <c r="J1011">
        <v>33016</v>
      </c>
      <c r="K1011" t="s">
        <v>11422</v>
      </c>
      <c r="L1011">
        <v>12</v>
      </c>
      <c r="M1011" t="s">
        <v>11461</v>
      </c>
      <c r="N1011">
        <v>8</v>
      </c>
      <c r="P1011">
        <v>39</v>
      </c>
      <c r="Q1011">
        <v>131</v>
      </c>
      <c r="R1011">
        <v>183</v>
      </c>
      <c r="S1011">
        <v>178</v>
      </c>
      <c r="T1011">
        <v>175</v>
      </c>
      <c r="U1011">
        <v>199</v>
      </c>
      <c r="V1011">
        <v>212</v>
      </c>
      <c r="W1011">
        <v>225</v>
      </c>
      <c r="X1011">
        <v>230</v>
      </c>
      <c r="Y1011">
        <v>201</v>
      </c>
      <c r="AD1011" t="s">
        <v>11424</v>
      </c>
      <c r="AE1011">
        <v>25.917400000000001</v>
      </c>
      <c r="AF1011">
        <v>-80.328299999999999</v>
      </c>
      <c r="AG1011" t="s">
        <v>15168</v>
      </c>
      <c r="AH1011">
        <v>13</v>
      </c>
      <c r="AI1011">
        <v>923</v>
      </c>
      <c r="AJ1011">
        <v>850</v>
      </c>
      <c r="AK1011">
        <v>1</v>
      </c>
      <c r="AL1011">
        <v>22</v>
      </c>
      <c r="AM1011">
        <v>54</v>
      </c>
      <c r="AN1011">
        <v>1618</v>
      </c>
      <c r="AO1011">
        <v>70</v>
      </c>
      <c r="AP1011">
        <v>849</v>
      </c>
      <c r="AQ1011">
        <v>132</v>
      </c>
      <c r="AR1011">
        <v>981</v>
      </c>
      <c r="AS1011">
        <v>17</v>
      </c>
      <c r="AT1011">
        <v>104</v>
      </c>
      <c r="AU1011">
        <v>1200390</v>
      </c>
      <c r="AV1011">
        <v>3831</v>
      </c>
      <c r="AW1011" t="s">
        <v>15166</v>
      </c>
      <c r="AX1011" t="s">
        <v>15167</v>
      </c>
      <c r="AY1011" t="s">
        <v>11421</v>
      </c>
      <c r="AZ1011">
        <v>33016</v>
      </c>
      <c r="BA1011">
        <v>6699</v>
      </c>
      <c r="BB1011">
        <v>6699</v>
      </c>
      <c r="BC1011">
        <v>0</v>
      </c>
      <c r="BE1011">
        <v>12086</v>
      </c>
      <c r="BH1011" t="s">
        <v>11427</v>
      </c>
      <c r="BI1011" t="s">
        <v>11427</v>
      </c>
      <c r="BJ1011" t="s">
        <v>11428</v>
      </c>
      <c r="BK1011" t="s">
        <v>11428</v>
      </c>
      <c r="BL1011" t="s">
        <v>11428</v>
      </c>
      <c r="BM1011" t="s">
        <v>11428</v>
      </c>
      <c r="BN1011" t="s">
        <v>11428</v>
      </c>
      <c r="BO1011" t="s">
        <v>11428</v>
      </c>
      <c r="BP1011" t="s">
        <v>11428</v>
      </c>
      <c r="BQ1011" t="s">
        <v>11428</v>
      </c>
      <c r="BR1011" t="s">
        <v>11428</v>
      </c>
      <c r="BS1011" t="s">
        <v>11428</v>
      </c>
      <c r="BT1011" t="s">
        <v>11427</v>
      </c>
      <c r="BU1011" t="s">
        <v>11427</v>
      </c>
      <c r="BV1011" t="s">
        <v>11427</v>
      </c>
      <c r="BW1011" t="s">
        <v>11427</v>
      </c>
      <c r="BY1011" t="s">
        <v>11428</v>
      </c>
      <c r="CB1011" t="s">
        <v>11427</v>
      </c>
      <c r="CD1011">
        <v>849</v>
      </c>
      <c r="CE1011">
        <v>132</v>
      </c>
      <c r="CF1011">
        <v>981</v>
      </c>
      <c r="CG1011">
        <v>0</v>
      </c>
      <c r="CH1011">
        <v>8</v>
      </c>
      <c r="CI1011">
        <v>1773</v>
      </c>
    </row>
    <row r="1012" spans="1:87">
      <c r="A1012">
        <v>120039003832</v>
      </c>
      <c r="B1012" t="s">
        <v>11490</v>
      </c>
      <c r="C1012" t="s">
        <v>13861</v>
      </c>
      <c r="D1012" t="s">
        <v>15169</v>
      </c>
      <c r="E1012" t="s">
        <v>13863</v>
      </c>
      <c r="F1012" t="s">
        <v>15170</v>
      </c>
      <c r="G1012" t="s">
        <v>15171</v>
      </c>
      <c r="H1012" t="s">
        <v>13221</v>
      </c>
      <c r="I1012" t="s">
        <v>11421</v>
      </c>
      <c r="J1012">
        <v>33183</v>
      </c>
      <c r="K1012" t="s">
        <v>11422</v>
      </c>
      <c r="L1012">
        <v>12</v>
      </c>
      <c r="M1012" t="s">
        <v>11423</v>
      </c>
      <c r="N1012">
        <v>5</v>
      </c>
      <c r="Q1012">
        <v>80</v>
      </c>
      <c r="R1012">
        <v>106</v>
      </c>
      <c r="S1012">
        <v>94</v>
      </c>
      <c r="T1012">
        <v>103</v>
      </c>
      <c r="U1012">
        <v>117</v>
      </c>
      <c r="V1012">
        <v>97</v>
      </c>
      <c r="AD1012" t="s">
        <v>11424</v>
      </c>
      <c r="AE1012">
        <v>25.701000000000001</v>
      </c>
      <c r="AF1012">
        <v>-80.394900000000007</v>
      </c>
      <c r="AG1012" t="s">
        <v>15172</v>
      </c>
      <c r="AH1012">
        <v>13</v>
      </c>
      <c r="AI1012">
        <v>307</v>
      </c>
      <c r="AJ1012">
        <v>290</v>
      </c>
      <c r="AK1012">
        <v>1</v>
      </c>
      <c r="AL1012">
        <v>21</v>
      </c>
      <c r="AM1012">
        <v>10</v>
      </c>
      <c r="AN1012">
        <v>506</v>
      </c>
      <c r="AO1012">
        <v>54</v>
      </c>
      <c r="AP1012">
        <v>166</v>
      </c>
      <c r="AQ1012">
        <v>88</v>
      </c>
      <c r="AR1012">
        <v>254</v>
      </c>
      <c r="AS1012">
        <v>14.2</v>
      </c>
      <c r="AT1012">
        <v>42</v>
      </c>
      <c r="AU1012">
        <v>1200390</v>
      </c>
      <c r="AV1012">
        <v>3832</v>
      </c>
      <c r="AW1012" t="s">
        <v>15171</v>
      </c>
      <c r="AX1012" t="s">
        <v>13221</v>
      </c>
      <c r="AY1012" t="s">
        <v>11421</v>
      </c>
      <c r="AZ1012">
        <v>33183</v>
      </c>
      <c r="BA1012">
        <v>2513</v>
      </c>
      <c r="BB1012">
        <v>2513</v>
      </c>
      <c r="BC1012">
        <v>0</v>
      </c>
      <c r="BE1012">
        <v>12086</v>
      </c>
      <c r="BH1012" t="s">
        <v>11427</v>
      </c>
      <c r="BI1012" t="s">
        <v>11427</v>
      </c>
      <c r="BJ1012" t="s">
        <v>11427</v>
      </c>
      <c r="BK1012" t="s">
        <v>11428</v>
      </c>
      <c r="BL1012" t="s">
        <v>11428</v>
      </c>
      <c r="BM1012" t="s">
        <v>11428</v>
      </c>
      <c r="BN1012" t="s">
        <v>11428</v>
      </c>
      <c r="BO1012" t="s">
        <v>11428</v>
      </c>
      <c r="BP1012" t="s">
        <v>11428</v>
      </c>
      <c r="BQ1012" t="s">
        <v>11427</v>
      </c>
      <c r="BR1012" t="s">
        <v>11427</v>
      </c>
      <c r="BS1012" t="s">
        <v>11427</v>
      </c>
      <c r="BT1012" t="s">
        <v>11427</v>
      </c>
      <c r="BU1012" t="s">
        <v>11427</v>
      </c>
      <c r="BV1012" t="s">
        <v>11427</v>
      </c>
      <c r="BW1012" t="s">
        <v>11427</v>
      </c>
      <c r="BY1012" t="s">
        <v>11428</v>
      </c>
      <c r="CB1012" t="s">
        <v>11428</v>
      </c>
      <c r="CD1012">
        <v>166</v>
      </c>
      <c r="CE1012">
        <v>88</v>
      </c>
      <c r="CF1012">
        <v>254</v>
      </c>
      <c r="CG1012">
        <v>0</v>
      </c>
      <c r="CH1012">
        <v>5</v>
      </c>
      <c r="CI1012">
        <v>597</v>
      </c>
    </row>
    <row r="1013" spans="1:87">
      <c r="A1013">
        <v>120039003833</v>
      </c>
      <c r="B1013" t="s">
        <v>11490</v>
      </c>
      <c r="C1013" t="s">
        <v>13861</v>
      </c>
      <c r="D1013" t="s">
        <v>15173</v>
      </c>
      <c r="E1013" t="s">
        <v>13863</v>
      </c>
      <c r="F1013" t="s">
        <v>15174</v>
      </c>
      <c r="G1013" t="s">
        <v>15175</v>
      </c>
      <c r="H1013" t="s">
        <v>13221</v>
      </c>
      <c r="I1013" t="s">
        <v>11421</v>
      </c>
      <c r="J1013">
        <v>33130</v>
      </c>
      <c r="K1013" t="s">
        <v>11422</v>
      </c>
      <c r="L1013">
        <v>12</v>
      </c>
      <c r="M1013" t="s">
        <v>11461</v>
      </c>
      <c r="N1013">
        <v>5</v>
      </c>
      <c r="P1013">
        <v>0</v>
      </c>
      <c r="Q1013">
        <v>123</v>
      </c>
      <c r="R1013">
        <v>111</v>
      </c>
      <c r="S1013">
        <v>114</v>
      </c>
      <c r="T1013">
        <v>111</v>
      </c>
      <c r="U1013">
        <v>79</v>
      </c>
      <c r="V1013">
        <v>65</v>
      </c>
      <c r="AD1013" t="s">
        <v>11424</v>
      </c>
      <c r="AE1013">
        <v>25.7698</v>
      </c>
      <c r="AF1013">
        <v>-80.202299999999994</v>
      </c>
      <c r="AG1013" t="s">
        <v>15176</v>
      </c>
      <c r="AH1013">
        <v>13</v>
      </c>
      <c r="AI1013">
        <v>310</v>
      </c>
      <c r="AJ1013">
        <v>293</v>
      </c>
      <c r="AK1013">
        <v>0</v>
      </c>
      <c r="AL1013">
        <v>2</v>
      </c>
      <c r="AM1013">
        <v>5</v>
      </c>
      <c r="AN1013">
        <v>588</v>
      </c>
      <c r="AO1013">
        <v>8</v>
      </c>
      <c r="AP1013">
        <v>537</v>
      </c>
      <c r="AQ1013">
        <v>16</v>
      </c>
      <c r="AR1013">
        <v>553</v>
      </c>
      <c r="AS1013">
        <v>25.1</v>
      </c>
      <c r="AT1013">
        <v>24</v>
      </c>
      <c r="AU1013">
        <v>1200390</v>
      </c>
      <c r="AV1013">
        <v>3833</v>
      </c>
      <c r="AW1013" t="s">
        <v>15175</v>
      </c>
      <c r="AX1013" t="s">
        <v>13221</v>
      </c>
      <c r="AY1013" t="s">
        <v>11421</v>
      </c>
      <c r="AZ1013">
        <v>33130</v>
      </c>
      <c r="BA1013">
        <v>1410</v>
      </c>
      <c r="BB1013">
        <v>1410</v>
      </c>
      <c r="BC1013">
        <v>0</v>
      </c>
      <c r="BE1013">
        <v>12086</v>
      </c>
      <c r="BH1013" t="s">
        <v>11427</v>
      </c>
      <c r="BI1013" t="s">
        <v>11427</v>
      </c>
      <c r="BJ1013" t="s">
        <v>11428</v>
      </c>
      <c r="BK1013" t="s">
        <v>11428</v>
      </c>
      <c r="BL1013" t="s">
        <v>11428</v>
      </c>
      <c r="BM1013" t="s">
        <v>11428</v>
      </c>
      <c r="BN1013" t="s">
        <v>11428</v>
      </c>
      <c r="BO1013" t="s">
        <v>11428</v>
      </c>
      <c r="BP1013" t="s">
        <v>11428</v>
      </c>
      <c r="BQ1013" t="s">
        <v>11427</v>
      </c>
      <c r="BR1013" t="s">
        <v>11427</v>
      </c>
      <c r="BS1013" t="s">
        <v>11427</v>
      </c>
      <c r="BT1013" t="s">
        <v>11427</v>
      </c>
      <c r="BU1013" t="s">
        <v>11427</v>
      </c>
      <c r="BV1013" t="s">
        <v>11427</v>
      </c>
      <c r="BW1013" t="s">
        <v>11427</v>
      </c>
      <c r="BY1013" t="s">
        <v>11428</v>
      </c>
      <c r="CB1013" t="s">
        <v>11428</v>
      </c>
      <c r="CD1013">
        <v>537</v>
      </c>
      <c r="CE1013">
        <v>16</v>
      </c>
      <c r="CF1013">
        <v>553</v>
      </c>
      <c r="CG1013">
        <v>0</v>
      </c>
      <c r="CH1013">
        <v>0</v>
      </c>
      <c r="CI1013">
        <v>603</v>
      </c>
    </row>
    <row r="1014" spans="1:87">
      <c r="A1014">
        <v>120039003834</v>
      </c>
      <c r="B1014" t="s">
        <v>11490</v>
      </c>
      <c r="C1014" t="s">
        <v>13861</v>
      </c>
      <c r="D1014" t="s">
        <v>15177</v>
      </c>
      <c r="E1014" t="s">
        <v>13863</v>
      </c>
      <c r="F1014" t="s">
        <v>15178</v>
      </c>
      <c r="G1014" t="s">
        <v>15179</v>
      </c>
      <c r="H1014" t="s">
        <v>13221</v>
      </c>
      <c r="I1014" t="s">
        <v>11421</v>
      </c>
      <c r="J1014">
        <v>33128</v>
      </c>
      <c r="K1014" t="s">
        <v>11422</v>
      </c>
      <c r="L1014">
        <v>12</v>
      </c>
      <c r="M1014" t="s">
        <v>11461</v>
      </c>
      <c r="N1014">
        <v>6</v>
      </c>
      <c r="P1014">
        <v>0</v>
      </c>
      <c r="Q1014">
        <v>109</v>
      </c>
      <c r="R1014">
        <v>94</v>
      </c>
      <c r="S1014">
        <v>94</v>
      </c>
      <c r="T1014">
        <v>95</v>
      </c>
      <c r="U1014">
        <v>97</v>
      </c>
      <c r="V1014">
        <v>95</v>
      </c>
      <c r="W1014">
        <v>77</v>
      </c>
      <c r="AD1014" t="s">
        <v>11424</v>
      </c>
      <c r="AE1014">
        <v>25.777100000000001</v>
      </c>
      <c r="AF1014">
        <v>-80.199200000000005</v>
      </c>
      <c r="AG1014" t="s">
        <v>15180</v>
      </c>
      <c r="AH1014">
        <v>13</v>
      </c>
      <c r="AI1014">
        <v>316</v>
      </c>
      <c r="AJ1014">
        <v>345</v>
      </c>
      <c r="AK1014">
        <v>0</v>
      </c>
      <c r="AL1014">
        <v>1</v>
      </c>
      <c r="AM1014">
        <v>411</v>
      </c>
      <c r="AN1014">
        <v>226</v>
      </c>
      <c r="AO1014">
        <v>13</v>
      </c>
      <c r="AP1014">
        <v>543</v>
      </c>
      <c r="AQ1014">
        <v>65</v>
      </c>
      <c r="AR1014">
        <v>608</v>
      </c>
      <c r="AS1014">
        <v>15.7</v>
      </c>
      <c r="AT1014">
        <v>42</v>
      </c>
      <c r="AU1014">
        <v>1200390</v>
      </c>
      <c r="AV1014">
        <v>3834</v>
      </c>
      <c r="AW1014" t="s">
        <v>15179</v>
      </c>
      <c r="AX1014" t="s">
        <v>13221</v>
      </c>
      <c r="AY1014" t="s">
        <v>11421</v>
      </c>
      <c r="AZ1014">
        <v>33128</v>
      </c>
      <c r="BA1014">
        <v>1606</v>
      </c>
      <c r="BB1014">
        <v>1606</v>
      </c>
      <c r="BC1014">
        <v>0</v>
      </c>
      <c r="BE1014">
        <v>12086</v>
      </c>
      <c r="BH1014" t="s">
        <v>11427</v>
      </c>
      <c r="BI1014" t="s">
        <v>11427</v>
      </c>
      <c r="BJ1014" t="s">
        <v>11428</v>
      </c>
      <c r="BK1014" t="s">
        <v>11428</v>
      </c>
      <c r="BL1014" t="s">
        <v>11428</v>
      </c>
      <c r="BM1014" t="s">
        <v>11428</v>
      </c>
      <c r="BN1014" t="s">
        <v>11428</v>
      </c>
      <c r="BO1014" t="s">
        <v>11428</v>
      </c>
      <c r="BP1014" t="s">
        <v>11428</v>
      </c>
      <c r="BQ1014" t="s">
        <v>11428</v>
      </c>
      <c r="BR1014" t="s">
        <v>11427</v>
      </c>
      <c r="BS1014" t="s">
        <v>11427</v>
      </c>
      <c r="BT1014" t="s">
        <v>11427</v>
      </c>
      <c r="BU1014" t="s">
        <v>11427</v>
      </c>
      <c r="BV1014" t="s">
        <v>11427</v>
      </c>
      <c r="BW1014" t="s">
        <v>11427</v>
      </c>
      <c r="BY1014" t="s">
        <v>11428</v>
      </c>
      <c r="CB1014" t="s">
        <v>11428</v>
      </c>
      <c r="CD1014">
        <v>543</v>
      </c>
      <c r="CE1014">
        <v>65</v>
      </c>
      <c r="CF1014">
        <v>608</v>
      </c>
      <c r="CG1014">
        <v>0</v>
      </c>
      <c r="CH1014">
        <v>10</v>
      </c>
      <c r="CI1014">
        <v>661</v>
      </c>
    </row>
    <row r="1015" spans="1:87">
      <c r="A1015">
        <v>120039003970</v>
      </c>
      <c r="B1015" t="s">
        <v>11490</v>
      </c>
      <c r="C1015" t="s">
        <v>13861</v>
      </c>
      <c r="D1015" t="s">
        <v>15181</v>
      </c>
      <c r="E1015" t="s">
        <v>13863</v>
      </c>
      <c r="F1015" t="s">
        <v>15182</v>
      </c>
      <c r="G1015" t="s">
        <v>15183</v>
      </c>
      <c r="H1015" t="s">
        <v>13946</v>
      </c>
      <c r="I1015" t="s">
        <v>11421</v>
      </c>
      <c r="J1015">
        <v>33034</v>
      </c>
      <c r="K1015" t="s">
        <v>11422</v>
      </c>
      <c r="L1015">
        <v>12</v>
      </c>
      <c r="M1015" t="s">
        <v>11461</v>
      </c>
      <c r="N1015">
        <v>5</v>
      </c>
      <c r="P1015">
        <v>0</v>
      </c>
      <c r="Q1015">
        <v>90</v>
      </c>
      <c r="R1015">
        <v>93</v>
      </c>
      <c r="S1015">
        <v>102</v>
      </c>
      <c r="T1015">
        <v>93</v>
      </c>
      <c r="U1015">
        <v>76</v>
      </c>
      <c r="V1015">
        <v>80</v>
      </c>
      <c r="AD1015" t="s">
        <v>11424</v>
      </c>
      <c r="AE1015">
        <v>25.446400000000001</v>
      </c>
      <c r="AF1015">
        <v>-80.492599999999996</v>
      </c>
      <c r="AG1015" t="s">
        <v>15184</v>
      </c>
      <c r="AH1015">
        <v>13</v>
      </c>
      <c r="AI1015">
        <v>267</v>
      </c>
      <c r="AJ1015">
        <v>267</v>
      </c>
      <c r="AK1015">
        <v>0</v>
      </c>
      <c r="AL1015">
        <v>1</v>
      </c>
      <c r="AM1015">
        <v>43</v>
      </c>
      <c r="AN1015">
        <v>485</v>
      </c>
      <c r="AO1015">
        <v>3</v>
      </c>
      <c r="AP1015">
        <v>524</v>
      </c>
      <c r="AQ1015">
        <v>4</v>
      </c>
      <c r="AR1015">
        <v>528</v>
      </c>
      <c r="AU1015">
        <v>1200390</v>
      </c>
      <c r="AV1015">
        <v>3970</v>
      </c>
      <c r="AW1015" t="s">
        <v>15183</v>
      </c>
      <c r="AX1015" t="s">
        <v>13946</v>
      </c>
      <c r="AY1015" t="s">
        <v>11421</v>
      </c>
      <c r="AZ1015">
        <v>33034</v>
      </c>
      <c r="BA1015">
        <v>4630</v>
      </c>
      <c r="BB1015">
        <v>4630</v>
      </c>
      <c r="BC1015">
        <v>0</v>
      </c>
      <c r="BE1015">
        <v>12086</v>
      </c>
      <c r="BH1015" t="s">
        <v>11427</v>
      </c>
      <c r="BI1015" t="s">
        <v>11427</v>
      </c>
      <c r="BJ1015" t="s">
        <v>11428</v>
      </c>
      <c r="BK1015" t="s">
        <v>11428</v>
      </c>
      <c r="BL1015" t="s">
        <v>11428</v>
      </c>
      <c r="BM1015" t="s">
        <v>11428</v>
      </c>
      <c r="BN1015" t="s">
        <v>11428</v>
      </c>
      <c r="BO1015" t="s">
        <v>11428</v>
      </c>
      <c r="BP1015" t="s">
        <v>11428</v>
      </c>
      <c r="BQ1015" t="s">
        <v>11427</v>
      </c>
      <c r="BR1015" t="s">
        <v>11427</v>
      </c>
      <c r="BS1015" t="s">
        <v>11427</v>
      </c>
      <c r="BT1015" t="s">
        <v>11427</v>
      </c>
      <c r="BU1015" t="s">
        <v>11427</v>
      </c>
      <c r="BV1015" t="s">
        <v>11427</v>
      </c>
      <c r="BW1015" t="s">
        <v>11427</v>
      </c>
      <c r="BY1015" t="s">
        <v>11428</v>
      </c>
      <c r="CB1015" t="s">
        <v>11428</v>
      </c>
      <c r="CD1015">
        <v>524</v>
      </c>
      <c r="CE1015">
        <v>4</v>
      </c>
      <c r="CF1015">
        <v>528</v>
      </c>
      <c r="CG1015">
        <v>0</v>
      </c>
      <c r="CH1015">
        <v>2</v>
      </c>
      <c r="CI1015">
        <v>534</v>
      </c>
    </row>
    <row r="1016" spans="1:87">
      <c r="A1016">
        <v>120039003971</v>
      </c>
      <c r="B1016" t="s">
        <v>11490</v>
      </c>
      <c r="C1016" t="s">
        <v>13861</v>
      </c>
      <c r="D1016" t="s">
        <v>15185</v>
      </c>
      <c r="E1016" t="s">
        <v>13863</v>
      </c>
      <c r="F1016" t="s">
        <v>15186</v>
      </c>
      <c r="G1016" t="s">
        <v>15187</v>
      </c>
      <c r="H1016" t="s">
        <v>13221</v>
      </c>
      <c r="I1016" t="s">
        <v>11421</v>
      </c>
      <c r="J1016">
        <v>33177</v>
      </c>
      <c r="K1016" t="s">
        <v>11422</v>
      </c>
      <c r="L1016">
        <v>12</v>
      </c>
      <c r="M1016" t="s">
        <v>11423</v>
      </c>
      <c r="N1016">
        <v>5</v>
      </c>
      <c r="Q1016">
        <v>100</v>
      </c>
      <c r="R1016">
        <v>98</v>
      </c>
      <c r="S1016">
        <v>81</v>
      </c>
      <c r="T1016">
        <v>107</v>
      </c>
      <c r="U1016">
        <v>109</v>
      </c>
      <c r="V1016">
        <v>87</v>
      </c>
      <c r="AD1016" t="s">
        <v>11424</v>
      </c>
      <c r="AE1016">
        <v>25.595400000000001</v>
      </c>
      <c r="AF1016">
        <v>-80.408699999999996</v>
      </c>
      <c r="AG1016" t="s">
        <v>15188</v>
      </c>
      <c r="AH1016">
        <v>13</v>
      </c>
      <c r="AI1016">
        <v>289</v>
      </c>
      <c r="AJ1016">
        <v>293</v>
      </c>
      <c r="AK1016">
        <v>1</v>
      </c>
      <c r="AL1016">
        <v>7</v>
      </c>
      <c r="AM1016">
        <v>14</v>
      </c>
      <c r="AN1016">
        <v>545</v>
      </c>
      <c r="AO1016">
        <v>12</v>
      </c>
      <c r="AP1016">
        <v>313</v>
      </c>
      <c r="AQ1016">
        <v>57</v>
      </c>
      <c r="AR1016">
        <v>370</v>
      </c>
      <c r="AU1016">
        <v>1200390</v>
      </c>
      <c r="AV1016">
        <v>3971</v>
      </c>
      <c r="AW1016" t="s">
        <v>15187</v>
      </c>
      <c r="AX1016" t="s">
        <v>13221</v>
      </c>
      <c r="AY1016" t="s">
        <v>11421</v>
      </c>
      <c r="AZ1016">
        <v>33177</v>
      </c>
      <c r="BA1016">
        <v>2923</v>
      </c>
      <c r="BB1016">
        <v>2923</v>
      </c>
      <c r="BC1016">
        <v>0</v>
      </c>
      <c r="BE1016">
        <v>12086</v>
      </c>
      <c r="BH1016" t="s">
        <v>11427</v>
      </c>
      <c r="BI1016" t="s">
        <v>11427</v>
      </c>
      <c r="BJ1016" t="s">
        <v>11427</v>
      </c>
      <c r="BK1016" t="s">
        <v>11428</v>
      </c>
      <c r="BL1016" t="s">
        <v>11428</v>
      </c>
      <c r="BM1016" t="s">
        <v>11428</v>
      </c>
      <c r="BN1016" t="s">
        <v>11428</v>
      </c>
      <c r="BO1016" t="s">
        <v>11428</v>
      </c>
      <c r="BP1016" t="s">
        <v>11428</v>
      </c>
      <c r="BQ1016" t="s">
        <v>11427</v>
      </c>
      <c r="BR1016" t="s">
        <v>11427</v>
      </c>
      <c r="BS1016" t="s">
        <v>11427</v>
      </c>
      <c r="BT1016" t="s">
        <v>11427</v>
      </c>
      <c r="BU1016" t="s">
        <v>11427</v>
      </c>
      <c r="BV1016" t="s">
        <v>11427</v>
      </c>
      <c r="BW1016" t="s">
        <v>11427</v>
      </c>
      <c r="BY1016" t="s">
        <v>11428</v>
      </c>
      <c r="CB1016" t="s">
        <v>11428</v>
      </c>
      <c r="CD1016">
        <v>313</v>
      </c>
      <c r="CE1016">
        <v>57</v>
      </c>
      <c r="CF1016">
        <v>370</v>
      </c>
      <c r="CG1016">
        <v>3</v>
      </c>
      <c r="CH1016">
        <v>0</v>
      </c>
      <c r="CI1016">
        <v>582</v>
      </c>
    </row>
    <row r="1017" spans="1:87">
      <c r="A1017">
        <v>120039003972</v>
      </c>
      <c r="B1017" t="s">
        <v>11490</v>
      </c>
      <c r="C1017" t="s">
        <v>13861</v>
      </c>
      <c r="D1017" t="s">
        <v>15189</v>
      </c>
      <c r="E1017" t="s">
        <v>13863</v>
      </c>
      <c r="F1017" t="s">
        <v>15190</v>
      </c>
      <c r="G1017" t="s">
        <v>15191</v>
      </c>
      <c r="H1017" t="s">
        <v>13221</v>
      </c>
      <c r="I1017" t="s">
        <v>11421</v>
      </c>
      <c r="J1017">
        <v>33132</v>
      </c>
      <c r="K1017" t="s">
        <v>11422</v>
      </c>
      <c r="L1017">
        <v>12</v>
      </c>
      <c r="M1017" t="s">
        <v>11461</v>
      </c>
      <c r="N1017">
        <v>5</v>
      </c>
      <c r="P1017">
        <v>0</v>
      </c>
      <c r="Q1017">
        <v>50</v>
      </c>
      <c r="R1017">
        <v>37</v>
      </c>
      <c r="S1017">
        <v>62</v>
      </c>
      <c r="T1017">
        <v>58</v>
      </c>
      <c r="U1017">
        <v>48</v>
      </c>
      <c r="V1017">
        <v>50</v>
      </c>
      <c r="AD1017" t="s">
        <v>11424</v>
      </c>
      <c r="AE1017">
        <v>25.784700000000001</v>
      </c>
      <c r="AF1017">
        <v>-80.176400000000001</v>
      </c>
      <c r="AG1017" t="s">
        <v>15192</v>
      </c>
      <c r="AH1017">
        <v>13</v>
      </c>
      <c r="AI1017">
        <v>134</v>
      </c>
      <c r="AJ1017">
        <v>171</v>
      </c>
      <c r="AK1017">
        <v>0</v>
      </c>
      <c r="AL1017">
        <v>7</v>
      </c>
      <c r="AM1017">
        <v>36</v>
      </c>
      <c r="AN1017">
        <v>184</v>
      </c>
      <c r="AO1017">
        <v>75</v>
      </c>
      <c r="AP1017">
        <v>4</v>
      </c>
      <c r="AQ1017">
        <v>3</v>
      </c>
      <c r="AR1017">
        <v>7</v>
      </c>
      <c r="AU1017">
        <v>1200390</v>
      </c>
      <c r="AV1017">
        <v>3972</v>
      </c>
      <c r="AW1017" t="s">
        <v>15191</v>
      </c>
      <c r="AX1017" t="s">
        <v>13221</v>
      </c>
      <c r="AY1017" t="s">
        <v>11421</v>
      </c>
      <c r="AZ1017">
        <v>33132</v>
      </c>
      <c r="BA1017">
        <v>1604</v>
      </c>
      <c r="BB1017">
        <v>1604</v>
      </c>
      <c r="BC1017">
        <v>0</v>
      </c>
      <c r="BE1017">
        <v>12086</v>
      </c>
      <c r="BH1017" t="s">
        <v>11427</v>
      </c>
      <c r="BI1017" t="s">
        <v>11427</v>
      </c>
      <c r="BJ1017" t="s">
        <v>11428</v>
      </c>
      <c r="BK1017" t="s">
        <v>11428</v>
      </c>
      <c r="BL1017" t="s">
        <v>11428</v>
      </c>
      <c r="BM1017" t="s">
        <v>11428</v>
      </c>
      <c r="BN1017" t="s">
        <v>11428</v>
      </c>
      <c r="BO1017" t="s">
        <v>11428</v>
      </c>
      <c r="BP1017" t="s">
        <v>11428</v>
      </c>
      <c r="BQ1017" t="s">
        <v>11427</v>
      </c>
      <c r="BR1017" t="s">
        <v>11427</v>
      </c>
      <c r="BS1017" t="s">
        <v>11427</v>
      </c>
      <c r="BT1017" t="s">
        <v>11427</v>
      </c>
      <c r="BU1017" t="s">
        <v>11427</v>
      </c>
      <c r="BV1017" t="s">
        <v>11427</v>
      </c>
      <c r="BW1017" t="s">
        <v>11427</v>
      </c>
      <c r="BY1017" t="s">
        <v>11427</v>
      </c>
      <c r="CB1017" t="s">
        <v>11428</v>
      </c>
      <c r="CD1017">
        <v>4</v>
      </c>
      <c r="CE1017">
        <v>3</v>
      </c>
      <c r="CF1017">
        <v>7</v>
      </c>
      <c r="CG1017">
        <v>0</v>
      </c>
      <c r="CH1017">
        <v>3</v>
      </c>
      <c r="CI1017">
        <v>305</v>
      </c>
    </row>
    <row r="1018" spans="1:87">
      <c r="A1018">
        <v>120039003974</v>
      </c>
      <c r="B1018" t="s">
        <v>11490</v>
      </c>
      <c r="C1018" t="s">
        <v>13861</v>
      </c>
      <c r="D1018" t="s">
        <v>15193</v>
      </c>
      <c r="E1018" t="s">
        <v>13863</v>
      </c>
      <c r="F1018" t="s">
        <v>15186</v>
      </c>
      <c r="G1018" t="s">
        <v>15187</v>
      </c>
      <c r="H1018" t="s">
        <v>13221</v>
      </c>
      <c r="I1018" t="s">
        <v>11421</v>
      </c>
      <c r="J1018">
        <v>33177</v>
      </c>
      <c r="K1018" t="s">
        <v>11422</v>
      </c>
      <c r="L1018">
        <v>12</v>
      </c>
      <c r="M1018">
        <v>6</v>
      </c>
      <c r="N1018">
        <v>8</v>
      </c>
      <c r="W1018">
        <v>81</v>
      </c>
      <c r="X1018">
        <v>69</v>
      </c>
      <c r="Y1018">
        <v>70</v>
      </c>
      <c r="AD1018" t="s">
        <v>11424</v>
      </c>
      <c r="AE1018">
        <v>25.595500000000001</v>
      </c>
      <c r="AF1018">
        <v>-80.408699999999996</v>
      </c>
      <c r="AG1018" t="s">
        <v>15194</v>
      </c>
      <c r="AH1018">
        <v>13</v>
      </c>
      <c r="AI1018">
        <v>120</v>
      </c>
      <c r="AJ1018">
        <v>100</v>
      </c>
      <c r="AK1018">
        <v>1</v>
      </c>
      <c r="AL1018">
        <v>3</v>
      </c>
      <c r="AM1018">
        <v>8</v>
      </c>
      <c r="AN1018">
        <v>196</v>
      </c>
      <c r="AO1018">
        <v>12</v>
      </c>
      <c r="AP1018">
        <v>110</v>
      </c>
      <c r="AQ1018">
        <v>22</v>
      </c>
      <c r="AR1018">
        <v>132</v>
      </c>
      <c r="AU1018">
        <v>1200390</v>
      </c>
      <c r="AV1018">
        <v>3974</v>
      </c>
      <c r="AW1018" t="s">
        <v>15187</v>
      </c>
      <c r="AX1018" t="s">
        <v>13221</v>
      </c>
      <c r="AY1018" t="s">
        <v>11421</v>
      </c>
      <c r="AZ1018">
        <v>33177</v>
      </c>
      <c r="BA1018">
        <v>2923</v>
      </c>
      <c r="BB1018">
        <v>2923</v>
      </c>
      <c r="BC1018">
        <v>0</v>
      </c>
      <c r="BE1018">
        <v>12086</v>
      </c>
      <c r="BH1018" t="s">
        <v>11427</v>
      </c>
      <c r="BI1018" t="s">
        <v>11427</v>
      </c>
      <c r="BJ1018" t="s">
        <v>11427</v>
      </c>
      <c r="BK1018" t="s">
        <v>11427</v>
      </c>
      <c r="BL1018" t="s">
        <v>11427</v>
      </c>
      <c r="BM1018" t="s">
        <v>11427</v>
      </c>
      <c r="BN1018" t="s">
        <v>11427</v>
      </c>
      <c r="BO1018" t="s">
        <v>11427</v>
      </c>
      <c r="BP1018" t="s">
        <v>11427</v>
      </c>
      <c r="BQ1018" t="s">
        <v>11428</v>
      </c>
      <c r="BR1018" t="s">
        <v>11428</v>
      </c>
      <c r="BS1018" t="s">
        <v>11428</v>
      </c>
      <c r="BT1018" t="s">
        <v>11427</v>
      </c>
      <c r="BU1018" t="s">
        <v>11427</v>
      </c>
      <c r="BV1018" t="s">
        <v>11427</v>
      </c>
      <c r="BW1018" t="s">
        <v>11427</v>
      </c>
      <c r="BY1018" t="s">
        <v>11428</v>
      </c>
      <c r="CB1018" t="s">
        <v>11428</v>
      </c>
      <c r="CD1018">
        <v>110</v>
      </c>
      <c r="CE1018">
        <v>22</v>
      </c>
      <c r="CF1018">
        <v>132</v>
      </c>
      <c r="CG1018">
        <v>0</v>
      </c>
      <c r="CH1018">
        <v>0</v>
      </c>
      <c r="CI1018">
        <v>220</v>
      </c>
    </row>
    <row r="1019" spans="1:87">
      <c r="A1019">
        <v>120039004068</v>
      </c>
      <c r="B1019" t="s">
        <v>11490</v>
      </c>
      <c r="C1019" t="s">
        <v>13861</v>
      </c>
      <c r="D1019" t="s">
        <v>15195</v>
      </c>
      <c r="E1019" t="s">
        <v>13863</v>
      </c>
      <c r="F1019" t="s">
        <v>15196</v>
      </c>
      <c r="G1019" t="s">
        <v>15197</v>
      </c>
      <c r="H1019" t="s">
        <v>15198</v>
      </c>
      <c r="I1019" t="s">
        <v>11421</v>
      </c>
      <c r="J1019">
        <v>33180</v>
      </c>
      <c r="K1019" t="s">
        <v>11422</v>
      </c>
      <c r="L1019">
        <v>12</v>
      </c>
      <c r="M1019" t="s">
        <v>11423</v>
      </c>
      <c r="N1019">
        <v>8</v>
      </c>
      <c r="Q1019">
        <v>114</v>
      </c>
      <c r="R1019">
        <v>115</v>
      </c>
      <c r="S1019">
        <v>116</v>
      </c>
      <c r="T1019">
        <v>114</v>
      </c>
      <c r="U1019">
        <v>114</v>
      </c>
      <c r="V1019">
        <v>114</v>
      </c>
      <c r="W1019">
        <v>116</v>
      </c>
      <c r="X1019">
        <v>113</v>
      </c>
      <c r="Y1019">
        <v>104</v>
      </c>
      <c r="AD1019" t="s">
        <v>11424</v>
      </c>
      <c r="AE1019">
        <v>25.9499</v>
      </c>
      <c r="AF1019">
        <v>-80.136300000000006</v>
      </c>
      <c r="AG1019" t="s">
        <v>15199</v>
      </c>
      <c r="AH1019">
        <v>13</v>
      </c>
      <c r="AI1019">
        <v>521</v>
      </c>
      <c r="AJ1019">
        <v>499</v>
      </c>
      <c r="AK1019">
        <v>0</v>
      </c>
      <c r="AL1019">
        <v>10</v>
      </c>
      <c r="AM1019">
        <v>14</v>
      </c>
      <c r="AN1019">
        <v>413</v>
      </c>
      <c r="AO1019">
        <v>576</v>
      </c>
      <c r="AP1019">
        <v>6</v>
      </c>
      <c r="AQ1019">
        <v>3</v>
      </c>
      <c r="AR1019">
        <v>9</v>
      </c>
      <c r="AS1019">
        <v>12.8</v>
      </c>
      <c r="AT1019">
        <v>80</v>
      </c>
      <c r="AU1019">
        <v>1200390</v>
      </c>
      <c r="AV1019">
        <v>4068</v>
      </c>
      <c r="AW1019" t="s">
        <v>15197</v>
      </c>
      <c r="AX1019" t="s">
        <v>15198</v>
      </c>
      <c r="AY1019" t="s">
        <v>11421</v>
      </c>
      <c r="AZ1019">
        <v>33180</v>
      </c>
      <c r="BA1019">
        <v>2933</v>
      </c>
      <c r="BB1019">
        <v>2933</v>
      </c>
      <c r="BC1019">
        <v>0</v>
      </c>
      <c r="BE1019">
        <v>12086</v>
      </c>
      <c r="BH1019" t="s">
        <v>11427</v>
      </c>
      <c r="BI1019" t="s">
        <v>11427</v>
      </c>
      <c r="BJ1019" t="s">
        <v>11427</v>
      </c>
      <c r="BK1019" t="s">
        <v>11428</v>
      </c>
      <c r="BL1019" t="s">
        <v>11428</v>
      </c>
      <c r="BM1019" t="s">
        <v>11428</v>
      </c>
      <c r="BN1019" t="s">
        <v>11428</v>
      </c>
      <c r="BO1019" t="s">
        <v>11428</v>
      </c>
      <c r="BP1019" t="s">
        <v>11428</v>
      </c>
      <c r="BQ1019" t="s">
        <v>11428</v>
      </c>
      <c r="BR1019" t="s">
        <v>11428</v>
      </c>
      <c r="BS1019" t="s">
        <v>11428</v>
      </c>
      <c r="BT1019" t="s">
        <v>11427</v>
      </c>
      <c r="BU1019" t="s">
        <v>11427</v>
      </c>
      <c r="BV1019" t="s">
        <v>11427</v>
      </c>
      <c r="BW1019" t="s">
        <v>11427</v>
      </c>
      <c r="BY1019" t="s">
        <v>11427</v>
      </c>
      <c r="CB1019" t="s">
        <v>11428</v>
      </c>
      <c r="CD1019">
        <v>6</v>
      </c>
      <c r="CE1019">
        <v>3</v>
      </c>
      <c r="CF1019">
        <v>9</v>
      </c>
      <c r="CG1019">
        <v>0</v>
      </c>
      <c r="CH1019">
        <v>7</v>
      </c>
      <c r="CI1019">
        <v>1020</v>
      </c>
    </row>
    <row r="1020" spans="1:87">
      <c r="A1020">
        <v>120039004069</v>
      </c>
      <c r="B1020" t="s">
        <v>11490</v>
      </c>
      <c r="C1020" t="s">
        <v>13861</v>
      </c>
      <c r="D1020" t="s">
        <v>15200</v>
      </c>
      <c r="E1020" t="s">
        <v>13863</v>
      </c>
      <c r="F1020" t="s">
        <v>15201</v>
      </c>
      <c r="G1020" t="s">
        <v>15202</v>
      </c>
      <c r="H1020" t="s">
        <v>13979</v>
      </c>
      <c r="I1020" t="s">
        <v>11421</v>
      </c>
      <c r="J1020">
        <v>33016</v>
      </c>
      <c r="K1020" t="s">
        <v>11422</v>
      </c>
      <c r="L1020">
        <v>12</v>
      </c>
      <c r="M1020" t="s">
        <v>11461</v>
      </c>
      <c r="N1020">
        <v>8</v>
      </c>
      <c r="P1020">
        <v>0</v>
      </c>
      <c r="Q1020">
        <v>113</v>
      </c>
      <c r="R1020">
        <v>119</v>
      </c>
      <c r="S1020">
        <v>141</v>
      </c>
      <c r="T1020">
        <v>109</v>
      </c>
      <c r="U1020">
        <v>88</v>
      </c>
      <c r="V1020">
        <v>93</v>
      </c>
      <c r="W1020">
        <v>127</v>
      </c>
      <c r="X1020">
        <v>96</v>
      </c>
      <c r="Y1020">
        <v>67</v>
      </c>
      <c r="AD1020" t="s">
        <v>11424</v>
      </c>
      <c r="AE1020">
        <v>25.892900000000001</v>
      </c>
      <c r="AF1020">
        <v>-80.325699999999998</v>
      </c>
      <c r="AG1020" t="s">
        <v>15203</v>
      </c>
      <c r="AH1020">
        <v>13</v>
      </c>
      <c r="AI1020">
        <v>457</v>
      </c>
      <c r="AJ1020">
        <v>496</v>
      </c>
      <c r="AK1020">
        <v>0</v>
      </c>
      <c r="AL1020">
        <v>4</v>
      </c>
      <c r="AM1020">
        <v>20</v>
      </c>
      <c r="AN1020">
        <v>920</v>
      </c>
      <c r="AO1020">
        <v>8</v>
      </c>
      <c r="AP1020">
        <v>406</v>
      </c>
      <c r="AQ1020">
        <v>71</v>
      </c>
      <c r="AR1020">
        <v>477</v>
      </c>
      <c r="AU1020">
        <v>1200390</v>
      </c>
      <c r="AV1020">
        <v>4069</v>
      </c>
      <c r="AW1020" t="s">
        <v>15202</v>
      </c>
      <c r="AX1020" t="s">
        <v>13979</v>
      </c>
      <c r="AY1020" t="s">
        <v>11421</v>
      </c>
      <c r="AZ1020">
        <v>33016</v>
      </c>
      <c r="BA1020">
        <v>1859</v>
      </c>
      <c r="BB1020">
        <v>1859</v>
      </c>
      <c r="BC1020">
        <v>0</v>
      </c>
      <c r="BE1020">
        <v>12086</v>
      </c>
      <c r="BH1020" t="s">
        <v>11427</v>
      </c>
      <c r="BI1020" t="s">
        <v>11427</v>
      </c>
      <c r="BJ1020" t="s">
        <v>11428</v>
      </c>
      <c r="BK1020" t="s">
        <v>11428</v>
      </c>
      <c r="BL1020" t="s">
        <v>11428</v>
      </c>
      <c r="BM1020" t="s">
        <v>11428</v>
      </c>
      <c r="BN1020" t="s">
        <v>11428</v>
      </c>
      <c r="BO1020" t="s">
        <v>11428</v>
      </c>
      <c r="BP1020" t="s">
        <v>11428</v>
      </c>
      <c r="BQ1020" t="s">
        <v>11428</v>
      </c>
      <c r="BR1020" t="s">
        <v>11428</v>
      </c>
      <c r="BS1020" t="s">
        <v>11428</v>
      </c>
      <c r="BT1020" t="s">
        <v>11427</v>
      </c>
      <c r="BU1020" t="s">
        <v>11427</v>
      </c>
      <c r="BV1020" t="s">
        <v>11427</v>
      </c>
      <c r="BW1020" t="s">
        <v>11427</v>
      </c>
      <c r="BY1020" t="s">
        <v>11428</v>
      </c>
      <c r="CB1020" t="s">
        <v>11428</v>
      </c>
      <c r="CD1020">
        <v>406</v>
      </c>
      <c r="CE1020">
        <v>71</v>
      </c>
      <c r="CF1020">
        <v>477</v>
      </c>
      <c r="CG1020">
        <v>0</v>
      </c>
      <c r="CH1020">
        <v>1</v>
      </c>
      <c r="CI1020">
        <v>953</v>
      </c>
    </row>
    <row r="1021" spans="1:87">
      <c r="A1021">
        <v>120039004070</v>
      </c>
      <c r="B1021" t="s">
        <v>11490</v>
      </c>
      <c r="C1021" t="s">
        <v>13861</v>
      </c>
      <c r="D1021" t="s">
        <v>15204</v>
      </c>
      <c r="E1021" t="s">
        <v>13863</v>
      </c>
      <c r="F1021" t="s">
        <v>15205</v>
      </c>
      <c r="G1021" t="s">
        <v>15206</v>
      </c>
      <c r="H1021" t="s">
        <v>13221</v>
      </c>
      <c r="I1021" t="s">
        <v>11421</v>
      </c>
      <c r="J1021">
        <v>33136</v>
      </c>
      <c r="K1021" t="s">
        <v>11422</v>
      </c>
      <c r="L1021">
        <v>12</v>
      </c>
      <c r="M1021" t="s">
        <v>11461</v>
      </c>
      <c r="N1021">
        <v>8</v>
      </c>
      <c r="P1021">
        <v>0</v>
      </c>
      <c r="Q1021">
        <v>30</v>
      </c>
      <c r="R1021">
        <v>46</v>
      </c>
      <c r="S1021">
        <v>33</v>
      </c>
      <c r="T1021">
        <v>26</v>
      </c>
      <c r="U1021">
        <v>29</v>
      </c>
      <c r="V1021">
        <v>24</v>
      </c>
      <c r="W1021">
        <v>26</v>
      </c>
      <c r="X1021">
        <v>29</v>
      </c>
      <c r="Y1021">
        <v>31</v>
      </c>
      <c r="AD1021" t="s">
        <v>11424</v>
      </c>
      <c r="AE1021">
        <v>25.7911</v>
      </c>
      <c r="AF1021">
        <v>-80.201899999999995</v>
      </c>
      <c r="AG1021" t="s">
        <v>15207</v>
      </c>
      <c r="AH1021">
        <v>13</v>
      </c>
      <c r="AI1021">
        <v>138</v>
      </c>
      <c r="AJ1021">
        <v>136</v>
      </c>
      <c r="AK1021">
        <v>0</v>
      </c>
      <c r="AL1021">
        <v>0</v>
      </c>
      <c r="AM1021">
        <v>245</v>
      </c>
      <c r="AN1021">
        <v>27</v>
      </c>
      <c r="AO1021">
        <v>2</v>
      </c>
      <c r="AP1021">
        <v>260</v>
      </c>
      <c r="AQ1021">
        <v>7</v>
      </c>
      <c r="AR1021">
        <v>267</v>
      </c>
      <c r="AS1021">
        <v>17.100000000000001</v>
      </c>
      <c r="AT1021">
        <v>16</v>
      </c>
      <c r="AU1021">
        <v>1200390</v>
      </c>
      <c r="AV1021">
        <v>4070</v>
      </c>
      <c r="AW1021" t="s">
        <v>15206</v>
      </c>
      <c r="AX1021" t="s">
        <v>13221</v>
      </c>
      <c r="AY1021" t="s">
        <v>11421</v>
      </c>
      <c r="AZ1021">
        <v>33136</v>
      </c>
      <c r="BA1021">
        <v>1507</v>
      </c>
      <c r="BB1021">
        <v>1507</v>
      </c>
      <c r="BC1021">
        <v>0</v>
      </c>
      <c r="BE1021">
        <v>12086</v>
      </c>
      <c r="BH1021" t="s">
        <v>11427</v>
      </c>
      <c r="BI1021" t="s">
        <v>11427</v>
      </c>
      <c r="BJ1021" t="s">
        <v>11428</v>
      </c>
      <c r="BK1021" t="s">
        <v>11428</v>
      </c>
      <c r="BL1021" t="s">
        <v>11428</v>
      </c>
      <c r="BM1021" t="s">
        <v>11428</v>
      </c>
      <c r="BN1021" t="s">
        <v>11428</v>
      </c>
      <c r="BO1021" t="s">
        <v>11428</v>
      </c>
      <c r="BP1021" t="s">
        <v>11428</v>
      </c>
      <c r="BQ1021" t="s">
        <v>11428</v>
      </c>
      <c r="BR1021" t="s">
        <v>11428</v>
      </c>
      <c r="BS1021" t="s">
        <v>11428</v>
      </c>
      <c r="BT1021" t="s">
        <v>11427</v>
      </c>
      <c r="BU1021" t="s">
        <v>11427</v>
      </c>
      <c r="BV1021" t="s">
        <v>11427</v>
      </c>
      <c r="BW1021" t="s">
        <v>11427</v>
      </c>
      <c r="BY1021" t="s">
        <v>11428</v>
      </c>
      <c r="CB1021" t="s">
        <v>11428</v>
      </c>
      <c r="CD1021">
        <v>260</v>
      </c>
      <c r="CE1021">
        <v>7</v>
      </c>
      <c r="CF1021">
        <v>267</v>
      </c>
      <c r="CG1021">
        <v>0</v>
      </c>
      <c r="CH1021">
        <v>0</v>
      </c>
      <c r="CI1021">
        <v>274</v>
      </c>
    </row>
    <row r="1022" spans="1:87">
      <c r="A1022">
        <v>120039004071</v>
      </c>
      <c r="B1022" t="s">
        <v>11490</v>
      </c>
      <c r="C1022" t="s">
        <v>13861</v>
      </c>
      <c r="D1022" t="s">
        <v>15208</v>
      </c>
      <c r="E1022" t="s">
        <v>13863</v>
      </c>
      <c r="F1022" t="s">
        <v>15209</v>
      </c>
      <c r="G1022" t="s">
        <v>15210</v>
      </c>
      <c r="H1022" t="s">
        <v>15091</v>
      </c>
      <c r="I1022" t="s">
        <v>11421</v>
      </c>
      <c r="J1022">
        <v>33172</v>
      </c>
      <c r="K1022" t="s">
        <v>11422</v>
      </c>
      <c r="L1022">
        <v>12</v>
      </c>
      <c r="M1022" t="s">
        <v>11461</v>
      </c>
      <c r="N1022">
        <v>5</v>
      </c>
      <c r="P1022">
        <v>0</v>
      </c>
      <c r="Q1022">
        <v>157</v>
      </c>
      <c r="R1022">
        <v>153</v>
      </c>
      <c r="S1022">
        <v>223</v>
      </c>
      <c r="T1022">
        <v>234</v>
      </c>
      <c r="U1022">
        <v>212</v>
      </c>
      <c r="V1022">
        <v>179</v>
      </c>
      <c r="AD1022" t="s">
        <v>11424</v>
      </c>
      <c r="AE1022">
        <v>25.795400000000001</v>
      </c>
      <c r="AF1022">
        <v>-80.353800000000007</v>
      </c>
      <c r="AG1022" t="s">
        <v>15211</v>
      </c>
      <c r="AH1022">
        <v>13</v>
      </c>
      <c r="AI1022">
        <v>577</v>
      </c>
      <c r="AJ1022">
        <v>581</v>
      </c>
      <c r="AK1022">
        <v>0</v>
      </c>
      <c r="AL1022">
        <v>26</v>
      </c>
      <c r="AM1022">
        <v>8</v>
      </c>
      <c r="AN1022">
        <v>1057</v>
      </c>
      <c r="AO1022">
        <v>64</v>
      </c>
      <c r="AP1022">
        <v>432</v>
      </c>
      <c r="AQ1022">
        <v>116</v>
      </c>
      <c r="AR1022">
        <v>548</v>
      </c>
      <c r="AS1022">
        <v>17.5</v>
      </c>
      <c r="AT1022">
        <v>66</v>
      </c>
      <c r="AU1022">
        <v>1200390</v>
      </c>
      <c r="AV1022">
        <v>4071</v>
      </c>
      <c r="AW1022" t="s">
        <v>15210</v>
      </c>
      <c r="AX1022" t="s">
        <v>15091</v>
      </c>
      <c r="AY1022" t="s">
        <v>11421</v>
      </c>
      <c r="AZ1022">
        <v>33172</v>
      </c>
      <c r="BA1022">
        <v>2308</v>
      </c>
      <c r="BB1022">
        <v>2308</v>
      </c>
      <c r="BC1022">
        <v>0</v>
      </c>
      <c r="BE1022">
        <v>12086</v>
      </c>
      <c r="BH1022" t="s">
        <v>11427</v>
      </c>
      <c r="BI1022" t="s">
        <v>11427</v>
      </c>
      <c r="BJ1022" t="s">
        <v>11428</v>
      </c>
      <c r="BK1022" t="s">
        <v>11428</v>
      </c>
      <c r="BL1022" t="s">
        <v>11428</v>
      </c>
      <c r="BM1022" t="s">
        <v>11428</v>
      </c>
      <c r="BN1022" t="s">
        <v>11428</v>
      </c>
      <c r="BO1022" t="s">
        <v>11428</v>
      </c>
      <c r="BP1022" t="s">
        <v>11428</v>
      </c>
      <c r="BQ1022" t="s">
        <v>11427</v>
      </c>
      <c r="BR1022" t="s">
        <v>11427</v>
      </c>
      <c r="BS1022" t="s">
        <v>11427</v>
      </c>
      <c r="BT1022" t="s">
        <v>11427</v>
      </c>
      <c r="BU1022" t="s">
        <v>11427</v>
      </c>
      <c r="BV1022" t="s">
        <v>11427</v>
      </c>
      <c r="BW1022" t="s">
        <v>11427</v>
      </c>
      <c r="BY1022" t="s">
        <v>11428</v>
      </c>
      <c r="CB1022" t="s">
        <v>11428</v>
      </c>
      <c r="CD1022">
        <v>432</v>
      </c>
      <c r="CE1022">
        <v>116</v>
      </c>
      <c r="CF1022">
        <v>548</v>
      </c>
      <c r="CG1022">
        <v>0</v>
      </c>
      <c r="CH1022">
        <v>3</v>
      </c>
      <c r="CI1022">
        <v>1158</v>
      </c>
    </row>
    <row r="1023" spans="1:87">
      <c r="A1023">
        <v>120039004072</v>
      </c>
      <c r="B1023" t="s">
        <v>11490</v>
      </c>
      <c r="C1023" t="s">
        <v>13861</v>
      </c>
      <c r="D1023" t="s">
        <v>15212</v>
      </c>
      <c r="E1023" t="s">
        <v>13863</v>
      </c>
      <c r="F1023" t="s">
        <v>15213</v>
      </c>
      <c r="G1023" t="s">
        <v>15214</v>
      </c>
      <c r="H1023" t="s">
        <v>13221</v>
      </c>
      <c r="I1023" t="s">
        <v>11421</v>
      </c>
      <c r="J1023">
        <v>33130</v>
      </c>
      <c r="K1023" t="s">
        <v>11422</v>
      </c>
      <c r="L1023">
        <v>12</v>
      </c>
      <c r="M1023" t="s">
        <v>11461</v>
      </c>
      <c r="N1023">
        <v>8</v>
      </c>
      <c r="P1023">
        <v>0</v>
      </c>
      <c r="Q1023">
        <v>77</v>
      </c>
      <c r="R1023">
        <v>76</v>
      </c>
      <c r="S1023">
        <v>77</v>
      </c>
      <c r="T1023">
        <v>99</v>
      </c>
      <c r="U1023">
        <v>77</v>
      </c>
      <c r="V1023">
        <v>81</v>
      </c>
      <c r="W1023">
        <v>93</v>
      </c>
      <c r="X1023">
        <v>77</v>
      </c>
      <c r="Y1023">
        <v>74</v>
      </c>
      <c r="AD1023" t="s">
        <v>11424</v>
      </c>
      <c r="AE1023">
        <v>25.770700000000001</v>
      </c>
      <c r="AF1023">
        <v>-80.205399999999997</v>
      </c>
      <c r="AG1023" t="s">
        <v>15215</v>
      </c>
      <c r="AH1023">
        <v>13</v>
      </c>
      <c r="AI1023">
        <v>355</v>
      </c>
      <c r="AJ1023">
        <v>376</v>
      </c>
      <c r="AK1023">
        <v>0</v>
      </c>
      <c r="AL1023">
        <v>9</v>
      </c>
      <c r="AM1023">
        <v>14</v>
      </c>
      <c r="AN1023">
        <v>539</v>
      </c>
      <c r="AO1023">
        <v>166</v>
      </c>
      <c r="AP1023">
        <v>216</v>
      </c>
      <c r="AQ1023">
        <v>29</v>
      </c>
      <c r="AR1023">
        <v>245</v>
      </c>
      <c r="AS1023">
        <v>15.2</v>
      </c>
      <c r="AT1023">
        <v>48</v>
      </c>
      <c r="AU1023">
        <v>1200390</v>
      </c>
      <c r="AV1023">
        <v>4072</v>
      </c>
      <c r="AW1023" t="s">
        <v>15214</v>
      </c>
      <c r="AX1023" t="s">
        <v>13221</v>
      </c>
      <c r="AY1023" t="s">
        <v>11421</v>
      </c>
      <c r="AZ1023">
        <v>33130</v>
      </c>
      <c r="BA1023">
        <v>2312</v>
      </c>
      <c r="BB1023">
        <v>2312</v>
      </c>
      <c r="BC1023">
        <v>0</v>
      </c>
      <c r="BE1023">
        <v>12086</v>
      </c>
      <c r="BH1023" t="s">
        <v>11427</v>
      </c>
      <c r="BI1023" t="s">
        <v>11427</v>
      </c>
      <c r="BJ1023" t="s">
        <v>11428</v>
      </c>
      <c r="BK1023" t="s">
        <v>11428</v>
      </c>
      <c r="BL1023" t="s">
        <v>11428</v>
      </c>
      <c r="BM1023" t="s">
        <v>11428</v>
      </c>
      <c r="BN1023" t="s">
        <v>11428</v>
      </c>
      <c r="BO1023" t="s">
        <v>11428</v>
      </c>
      <c r="BP1023" t="s">
        <v>11428</v>
      </c>
      <c r="BQ1023" t="s">
        <v>11428</v>
      </c>
      <c r="BR1023" t="s">
        <v>11428</v>
      </c>
      <c r="BS1023" t="s">
        <v>11428</v>
      </c>
      <c r="BT1023" t="s">
        <v>11427</v>
      </c>
      <c r="BU1023" t="s">
        <v>11427</v>
      </c>
      <c r="BV1023" t="s">
        <v>11427</v>
      </c>
      <c r="BW1023" t="s">
        <v>11427</v>
      </c>
      <c r="BY1023" t="s">
        <v>11427</v>
      </c>
      <c r="CB1023" t="s">
        <v>11427</v>
      </c>
      <c r="CD1023">
        <v>216</v>
      </c>
      <c r="CE1023">
        <v>29</v>
      </c>
      <c r="CF1023">
        <v>245</v>
      </c>
      <c r="CG1023">
        <v>0</v>
      </c>
      <c r="CH1023">
        <v>3</v>
      </c>
      <c r="CI1023">
        <v>731</v>
      </c>
    </row>
    <row r="1024" spans="1:87">
      <c r="A1024">
        <v>120039004073</v>
      </c>
      <c r="B1024" t="s">
        <v>11490</v>
      </c>
      <c r="C1024" t="s">
        <v>13861</v>
      </c>
      <c r="D1024" t="s">
        <v>15216</v>
      </c>
      <c r="E1024" t="s">
        <v>13863</v>
      </c>
      <c r="F1024" t="s">
        <v>15217</v>
      </c>
      <c r="G1024" t="s">
        <v>15218</v>
      </c>
      <c r="H1024" t="s">
        <v>13880</v>
      </c>
      <c r="I1024" t="s">
        <v>11421</v>
      </c>
      <c r="J1024">
        <v>33035</v>
      </c>
      <c r="K1024" t="s">
        <v>11422</v>
      </c>
      <c r="L1024">
        <v>12</v>
      </c>
      <c r="M1024" t="s">
        <v>11423</v>
      </c>
      <c r="N1024">
        <v>8</v>
      </c>
      <c r="Q1024">
        <v>203</v>
      </c>
      <c r="R1024">
        <v>219</v>
      </c>
      <c r="S1024">
        <v>219</v>
      </c>
      <c r="T1024">
        <v>229</v>
      </c>
      <c r="U1024">
        <v>259</v>
      </c>
      <c r="V1024">
        <v>256</v>
      </c>
      <c r="W1024">
        <v>255</v>
      </c>
      <c r="X1024">
        <v>297</v>
      </c>
      <c r="Y1024">
        <v>329</v>
      </c>
      <c r="AD1024" t="s">
        <v>11424</v>
      </c>
      <c r="AE1024">
        <v>25.4513</v>
      </c>
      <c r="AF1024">
        <v>-80.435199999999995</v>
      </c>
      <c r="AG1024" t="s">
        <v>15219</v>
      </c>
      <c r="AH1024">
        <v>13</v>
      </c>
      <c r="AI1024">
        <v>1181</v>
      </c>
      <c r="AJ1024">
        <v>1085</v>
      </c>
      <c r="AK1024">
        <v>4</v>
      </c>
      <c r="AL1024">
        <v>17</v>
      </c>
      <c r="AM1024">
        <v>425</v>
      </c>
      <c r="AN1024">
        <v>1502</v>
      </c>
      <c r="AO1024">
        <v>285</v>
      </c>
      <c r="AP1024">
        <v>192</v>
      </c>
      <c r="AQ1024">
        <v>50</v>
      </c>
      <c r="AR1024">
        <v>242</v>
      </c>
      <c r="AS1024">
        <v>16.5</v>
      </c>
      <c r="AT1024">
        <v>137</v>
      </c>
      <c r="AU1024">
        <v>1200390</v>
      </c>
      <c r="AV1024">
        <v>4073</v>
      </c>
      <c r="AW1024" t="s">
        <v>15218</v>
      </c>
      <c r="AX1024" t="s">
        <v>13880</v>
      </c>
      <c r="AY1024" t="s">
        <v>11421</v>
      </c>
      <c r="AZ1024">
        <v>33035</v>
      </c>
      <c r="BA1024">
        <v>2102</v>
      </c>
      <c r="BB1024">
        <v>2102</v>
      </c>
      <c r="BC1024">
        <v>0</v>
      </c>
      <c r="BE1024">
        <v>12086</v>
      </c>
      <c r="BH1024" t="s">
        <v>11427</v>
      </c>
      <c r="BI1024" t="s">
        <v>11427</v>
      </c>
      <c r="BJ1024" t="s">
        <v>11427</v>
      </c>
      <c r="BK1024" t="s">
        <v>11428</v>
      </c>
      <c r="BL1024" t="s">
        <v>11428</v>
      </c>
      <c r="BM1024" t="s">
        <v>11428</v>
      </c>
      <c r="BN1024" t="s">
        <v>11428</v>
      </c>
      <c r="BO1024" t="s">
        <v>11428</v>
      </c>
      <c r="BP1024" t="s">
        <v>11428</v>
      </c>
      <c r="BQ1024" t="s">
        <v>11428</v>
      </c>
      <c r="BR1024" t="s">
        <v>11428</v>
      </c>
      <c r="BS1024" t="s">
        <v>11428</v>
      </c>
      <c r="BT1024" t="s">
        <v>11427</v>
      </c>
      <c r="BU1024" t="s">
        <v>11427</v>
      </c>
      <c r="BV1024" t="s">
        <v>11427</v>
      </c>
      <c r="BW1024" t="s">
        <v>11427</v>
      </c>
      <c r="BY1024" t="s">
        <v>11428</v>
      </c>
      <c r="CB1024" t="s">
        <v>11428</v>
      </c>
      <c r="CD1024">
        <v>192</v>
      </c>
      <c r="CE1024">
        <v>50</v>
      </c>
      <c r="CF1024">
        <v>242</v>
      </c>
      <c r="CG1024">
        <v>0</v>
      </c>
      <c r="CH1024">
        <v>33</v>
      </c>
      <c r="CI1024">
        <v>2266</v>
      </c>
    </row>
    <row r="1025" spans="1:87">
      <c r="A1025">
        <v>120039004074</v>
      </c>
      <c r="B1025" t="s">
        <v>11490</v>
      </c>
      <c r="C1025" t="s">
        <v>13861</v>
      </c>
      <c r="D1025" t="s">
        <v>15220</v>
      </c>
      <c r="E1025" t="s">
        <v>13863</v>
      </c>
      <c r="F1025" t="s">
        <v>15221</v>
      </c>
      <c r="G1025" t="s">
        <v>15222</v>
      </c>
      <c r="H1025" t="s">
        <v>14969</v>
      </c>
      <c r="I1025" t="s">
        <v>11421</v>
      </c>
      <c r="J1025">
        <v>33016</v>
      </c>
      <c r="K1025" t="s">
        <v>11422</v>
      </c>
      <c r="L1025">
        <v>12</v>
      </c>
      <c r="M1025">
        <v>6</v>
      </c>
      <c r="N1025">
        <v>8</v>
      </c>
      <c r="W1025">
        <v>433</v>
      </c>
      <c r="X1025">
        <v>457</v>
      </c>
      <c r="Y1025">
        <v>444</v>
      </c>
      <c r="AD1025" t="s">
        <v>11424</v>
      </c>
      <c r="AE1025">
        <v>25.868300000000001</v>
      </c>
      <c r="AF1025">
        <v>-80.325999999999993</v>
      </c>
      <c r="AG1025" t="s">
        <v>15223</v>
      </c>
      <c r="AH1025">
        <v>13</v>
      </c>
      <c r="AI1025">
        <v>644</v>
      </c>
      <c r="AJ1025">
        <v>690</v>
      </c>
      <c r="AK1025">
        <v>0</v>
      </c>
      <c r="AL1025">
        <v>2</v>
      </c>
      <c r="AM1025">
        <v>47</v>
      </c>
      <c r="AN1025">
        <v>1268</v>
      </c>
      <c r="AO1025">
        <v>16</v>
      </c>
      <c r="AP1025">
        <v>1005</v>
      </c>
      <c r="AQ1025">
        <v>149</v>
      </c>
      <c r="AR1025">
        <v>1154</v>
      </c>
      <c r="AS1025">
        <v>23.8</v>
      </c>
      <c r="AT1025">
        <v>56</v>
      </c>
      <c r="AU1025">
        <v>1200390</v>
      </c>
      <c r="AV1025">
        <v>4074</v>
      </c>
      <c r="AW1025" t="s">
        <v>15222</v>
      </c>
      <c r="AX1025" t="s">
        <v>14969</v>
      </c>
      <c r="AY1025" t="s">
        <v>11421</v>
      </c>
      <c r="AZ1025">
        <v>33016</v>
      </c>
      <c r="BA1025">
        <v>2419</v>
      </c>
      <c r="BB1025">
        <v>2419</v>
      </c>
      <c r="BC1025">
        <v>0</v>
      </c>
      <c r="BE1025">
        <v>12086</v>
      </c>
      <c r="BH1025" t="s">
        <v>11427</v>
      </c>
      <c r="BI1025" t="s">
        <v>11427</v>
      </c>
      <c r="BJ1025" t="s">
        <v>11427</v>
      </c>
      <c r="BK1025" t="s">
        <v>11427</v>
      </c>
      <c r="BL1025" t="s">
        <v>11427</v>
      </c>
      <c r="BM1025" t="s">
        <v>11427</v>
      </c>
      <c r="BN1025" t="s">
        <v>11427</v>
      </c>
      <c r="BO1025" t="s">
        <v>11427</v>
      </c>
      <c r="BP1025" t="s">
        <v>11427</v>
      </c>
      <c r="BQ1025" t="s">
        <v>11428</v>
      </c>
      <c r="BR1025" t="s">
        <v>11428</v>
      </c>
      <c r="BS1025" t="s">
        <v>11428</v>
      </c>
      <c r="BT1025" t="s">
        <v>11427</v>
      </c>
      <c r="BU1025" t="s">
        <v>11427</v>
      </c>
      <c r="BV1025" t="s">
        <v>11427</v>
      </c>
      <c r="BW1025" t="s">
        <v>11427</v>
      </c>
      <c r="BY1025" t="s">
        <v>11428</v>
      </c>
      <c r="CB1025" t="s">
        <v>11428</v>
      </c>
      <c r="CD1025">
        <v>1005</v>
      </c>
      <c r="CE1025">
        <v>149</v>
      </c>
      <c r="CF1025">
        <v>1154</v>
      </c>
      <c r="CG1025">
        <v>0</v>
      </c>
      <c r="CH1025">
        <v>1</v>
      </c>
      <c r="CI1025">
        <v>1334</v>
      </c>
    </row>
    <row r="1026" spans="1:87">
      <c r="A1026">
        <v>120039004075</v>
      </c>
      <c r="B1026" t="s">
        <v>11490</v>
      </c>
      <c r="C1026" t="s">
        <v>13861</v>
      </c>
      <c r="D1026" t="s">
        <v>15224</v>
      </c>
      <c r="E1026" t="s">
        <v>13863</v>
      </c>
      <c r="F1026" t="s">
        <v>15225</v>
      </c>
      <c r="G1026" t="s">
        <v>15226</v>
      </c>
      <c r="H1026" t="s">
        <v>13221</v>
      </c>
      <c r="I1026" t="s">
        <v>11421</v>
      </c>
      <c r="J1026">
        <v>33185</v>
      </c>
      <c r="K1026" t="s">
        <v>11422</v>
      </c>
      <c r="L1026">
        <v>12</v>
      </c>
      <c r="M1026">
        <v>6</v>
      </c>
      <c r="N1026">
        <v>8</v>
      </c>
      <c r="W1026">
        <v>168</v>
      </c>
      <c r="X1026">
        <v>161</v>
      </c>
      <c r="Y1026">
        <v>173</v>
      </c>
      <c r="AD1026" t="s">
        <v>11424</v>
      </c>
      <c r="AE1026">
        <v>25.729500000000002</v>
      </c>
      <c r="AF1026">
        <v>-80.426299999999998</v>
      </c>
      <c r="AG1026" t="s">
        <v>15227</v>
      </c>
      <c r="AH1026">
        <v>13</v>
      </c>
      <c r="AI1026">
        <v>262</v>
      </c>
      <c r="AJ1026">
        <v>240</v>
      </c>
      <c r="AK1026">
        <v>0</v>
      </c>
      <c r="AL1026">
        <v>1</v>
      </c>
      <c r="AM1026">
        <v>2</v>
      </c>
      <c r="AN1026">
        <v>477</v>
      </c>
      <c r="AO1026">
        <v>22</v>
      </c>
      <c r="AP1026">
        <v>261</v>
      </c>
      <c r="AQ1026">
        <v>55</v>
      </c>
      <c r="AR1026">
        <v>316</v>
      </c>
      <c r="AS1026">
        <v>20.100000000000001</v>
      </c>
      <c r="AT1026">
        <v>25</v>
      </c>
      <c r="AU1026">
        <v>1200390</v>
      </c>
      <c r="AV1026">
        <v>4075</v>
      </c>
      <c r="AW1026" t="s">
        <v>15226</v>
      </c>
      <c r="AX1026" t="s">
        <v>13221</v>
      </c>
      <c r="AY1026" t="s">
        <v>11421</v>
      </c>
      <c r="AZ1026">
        <v>33185</v>
      </c>
      <c r="BA1026">
        <v>4535</v>
      </c>
      <c r="BB1026">
        <v>4535</v>
      </c>
      <c r="BC1026">
        <v>0</v>
      </c>
      <c r="BE1026">
        <v>12086</v>
      </c>
      <c r="BH1026" t="s">
        <v>11427</v>
      </c>
      <c r="BI1026" t="s">
        <v>11427</v>
      </c>
      <c r="BJ1026" t="s">
        <v>11427</v>
      </c>
      <c r="BK1026" t="s">
        <v>11427</v>
      </c>
      <c r="BL1026" t="s">
        <v>11427</v>
      </c>
      <c r="BM1026" t="s">
        <v>11427</v>
      </c>
      <c r="BN1026" t="s">
        <v>11427</v>
      </c>
      <c r="BO1026" t="s">
        <v>11427</v>
      </c>
      <c r="BP1026" t="s">
        <v>11427</v>
      </c>
      <c r="BQ1026" t="s">
        <v>11428</v>
      </c>
      <c r="BR1026" t="s">
        <v>11428</v>
      </c>
      <c r="BS1026" t="s">
        <v>11428</v>
      </c>
      <c r="BT1026" t="s">
        <v>11427</v>
      </c>
      <c r="BU1026" t="s">
        <v>11427</v>
      </c>
      <c r="BV1026" t="s">
        <v>11427</v>
      </c>
      <c r="BW1026" t="s">
        <v>11427</v>
      </c>
      <c r="BY1026" t="s">
        <v>11428</v>
      </c>
      <c r="CB1026" t="s">
        <v>11428</v>
      </c>
      <c r="CD1026">
        <v>261</v>
      </c>
      <c r="CE1026">
        <v>55</v>
      </c>
      <c r="CF1026">
        <v>316</v>
      </c>
      <c r="CG1026">
        <v>0</v>
      </c>
      <c r="CH1026">
        <v>0</v>
      </c>
      <c r="CI1026">
        <v>502</v>
      </c>
    </row>
    <row r="1027" spans="1:87">
      <c r="A1027">
        <v>120039004076</v>
      </c>
      <c r="B1027" t="s">
        <v>11490</v>
      </c>
      <c r="C1027" t="s">
        <v>13861</v>
      </c>
      <c r="D1027" t="s">
        <v>15228</v>
      </c>
      <c r="E1027" t="s">
        <v>13863</v>
      </c>
      <c r="F1027" t="s">
        <v>15229</v>
      </c>
      <c r="G1027" t="s">
        <v>15230</v>
      </c>
      <c r="H1027" t="s">
        <v>13221</v>
      </c>
      <c r="I1027" t="s">
        <v>11421</v>
      </c>
      <c r="J1027">
        <v>33185</v>
      </c>
      <c r="K1027" t="s">
        <v>11422</v>
      </c>
      <c r="L1027">
        <v>12</v>
      </c>
      <c r="M1027">
        <v>6</v>
      </c>
      <c r="N1027">
        <v>8</v>
      </c>
      <c r="W1027">
        <v>375</v>
      </c>
      <c r="X1027">
        <v>365</v>
      </c>
      <c r="Y1027">
        <v>369</v>
      </c>
      <c r="AD1027" t="s">
        <v>11424</v>
      </c>
      <c r="AE1027">
        <v>25.7197</v>
      </c>
      <c r="AF1027">
        <v>-80.448599999999999</v>
      </c>
      <c r="AG1027" t="s">
        <v>15231</v>
      </c>
      <c r="AH1027">
        <v>13</v>
      </c>
      <c r="AI1027">
        <v>587</v>
      </c>
      <c r="AJ1027">
        <v>522</v>
      </c>
      <c r="AK1027">
        <v>0</v>
      </c>
      <c r="AL1027">
        <v>33</v>
      </c>
      <c r="AM1027">
        <v>16</v>
      </c>
      <c r="AN1027">
        <v>994</v>
      </c>
      <c r="AO1027">
        <v>58</v>
      </c>
      <c r="AP1027">
        <v>692</v>
      </c>
      <c r="AQ1027">
        <v>128</v>
      </c>
      <c r="AR1027">
        <v>820</v>
      </c>
      <c r="AS1027">
        <v>23.1</v>
      </c>
      <c r="AT1027">
        <v>48</v>
      </c>
      <c r="AU1027">
        <v>1200390</v>
      </c>
      <c r="AV1027">
        <v>4076</v>
      </c>
      <c r="AW1027" t="s">
        <v>15230</v>
      </c>
      <c r="AX1027" t="s">
        <v>13221</v>
      </c>
      <c r="AY1027" t="s">
        <v>11421</v>
      </c>
      <c r="AZ1027">
        <v>33185</v>
      </c>
      <c r="BA1027">
        <v>3875</v>
      </c>
      <c r="BB1027">
        <v>3875</v>
      </c>
      <c r="BC1027">
        <v>0</v>
      </c>
      <c r="BE1027">
        <v>12086</v>
      </c>
      <c r="BH1027" t="s">
        <v>11427</v>
      </c>
      <c r="BI1027" t="s">
        <v>11427</v>
      </c>
      <c r="BJ1027" t="s">
        <v>11427</v>
      </c>
      <c r="BK1027" t="s">
        <v>11427</v>
      </c>
      <c r="BL1027" t="s">
        <v>11427</v>
      </c>
      <c r="BM1027" t="s">
        <v>11427</v>
      </c>
      <c r="BN1027" t="s">
        <v>11427</v>
      </c>
      <c r="BO1027" t="s">
        <v>11427</v>
      </c>
      <c r="BP1027" t="s">
        <v>11427</v>
      </c>
      <c r="BQ1027" t="s">
        <v>11428</v>
      </c>
      <c r="BR1027" t="s">
        <v>11428</v>
      </c>
      <c r="BS1027" t="s">
        <v>11428</v>
      </c>
      <c r="BT1027" t="s">
        <v>11427</v>
      </c>
      <c r="BU1027" t="s">
        <v>11427</v>
      </c>
      <c r="BV1027" t="s">
        <v>11427</v>
      </c>
      <c r="BW1027" t="s">
        <v>11427</v>
      </c>
      <c r="BY1027" t="s">
        <v>11428</v>
      </c>
      <c r="CB1027" t="s">
        <v>11427</v>
      </c>
      <c r="CD1027">
        <v>692</v>
      </c>
      <c r="CE1027">
        <v>128</v>
      </c>
      <c r="CF1027">
        <v>820</v>
      </c>
      <c r="CG1027">
        <v>0</v>
      </c>
      <c r="CH1027">
        <v>8</v>
      </c>
      <c r="CI1027">
        <v>1109</v>
      </c>
    </row>
    <row r="1028" spans="1:87">
      <c r="A1028">
        <v>120039004335</v>
      </c>
      <c r="B1028" t="s">
        <v>11490</v>
      </c>
      <c r="C1028" t="s">
        <v>13861</v>
      </c>
      <c r="D1028" t="s">
        <v>15232</v>
      </c>
      <c r="E1028" t="s">
        <v>13863</v>
      </c>
      <c r="F1028" t="s">
        <v>15233</v>
      </c>
      <c r="G1028" t="s">
        <v>15234</v>
      </c>
      <c r="H1028" t="s">
        <v>13221</v>
      </c>
      <c r="I1028" t="s">
        <v>11421</v>
      </c>
      <c r="J1028">
        <v>33184</v>
      </c>
      <c r="K1028" t="s">
        <v>11422</v>
      </c>
      <c r="L1028">
        <v>12</v>
      </c>
      <c r="M1028" t="s">
        <v>11461</v>
      </c>
      <c r="N1028">
        <v>5</v>
      </c>
      <c r="P1028">
        <v>54</v>
      </c>
      <c r="Q1028">
        <v>81</v>
      </c>
      <c r="R1028">
        <v>96</v>
      </c>
      <c r="S1028">
        <v>88</v>
      </c>
      <c r="T1028">
        <v>77</v>
      </c>
      <c r="U1028">
        <v>78</v>
      </c>
      <c r="V1028">
        <v>74</v>
      </c>
      <c r="AD1028" t="s">
        <v>11424</v>
      </c>
      <c r="AE1028">
        <v>25.759</v>
      </c>
      <c r="AF1028">
        <v>-80.381699999999995</v>
      </c>
      <c r="AG1028" t="s">
        <v>15235</v>
      </c>
      <c r="AH1028">
        <v>13</v>
      </c>
      <c r="AI1028">
        <v>283</v>
      </c>
      <c r="AJ1028">
        <v>265</v>
      </c>
      <c r="AK1028">
        <v>0</v>
      </c>
      <c r="AL1028">
        <v>6</v>
      </c>
      <c r="AM1028">
        <v>0</v>
      </c>
      <c r="AN1028">
        <v>534</v>
      </c>
      <c r="AO1028">
        <v>7</v>
      </c>
      <c r="AP1028">
        <v>419</v>
      </c>
      <c r="AQ1028">
        <v>52</v>
      </c>
      <c r="AR1028">
        <v>471</v>
      </c>
      <c r="AS1028">
        <v>15.2</v>
      </c>
      <c r="AT1028">
        <v>36</v>
      </c>
      <c r="AU1028">
        <v>1200390</v>
      </c>
      <c r="AV1028">
        <v>4335</v>
      </c>
      <c r="AW1028" t="s">
        <v>15234</v>
      </c>
      <c r="AX1028" t="s">
        <v>13221</v>
      </c>
      <c r="AY1028" t="s">
        <v>11421</v>
      </c>
      <c r="AZ1028">
        <v>33184</v>
      </c>
      <c r="BA1028">
        <v>2521</v>
      </c>
      <c r="BB1028">
        <v>2521</v>
      </c>
      <c r="BC1028">
        <v>0</v>
      </c>
      <c r="BE1028">
        <v>12086</v>
      </c>
      <c r="BH1028" t="s">
        <v>11427</v>
      </c>
      <c r="BI1028" t="s">
        <v>11427</v>
      </c>
      <c r="BJ1028" t="s">
        <v>11428</v>
      </c>
      <c r="BK1028" t="s">
        <v>11428</v>
      </c>
      <c r="BL1028" t="s">
        <v>11428</v>
      </c>
      <c r="BM1028" t="s">
        <v>11428</v>
      </c>
      <c r="BN1028" t="s">
        <v>11428</v>
      </c>
      <c r="BO1028" t="s">
        <v>11428</v>
      </c>
      <c r="BP1028" t="s">
        <v>11428</v>
      </c>
      <c r="BQ1028" t="s">
        <v>11427</v>
      </c>
      <c r="BR1028" t="s">
        <v>11427</v>
      </c>
      <c r="BS1028" t="s">
        <v>11427</v>
      </c>
      <c r="BT1028" t="s">
        <v>11427</v>
      </c>
      <c r="BU1028" t="s">
        <v>11427</v>
      </c>
      <c r="BV1028" t="s">
        <v>11427</v>
      </c>
      <c r="BW1028" t="s">
        <v>11427</v>
      </c>
      <c r="BY1028" t="s">
        <v>11428</v>
      </c>
      <c r="CB1028" t="s">
        <v>11427</v>
      </c>
      <c r="CD1028">
        <v>419</v>
      </c>
      <c r="CE1028">
        <v>52</v>
      </c>
      <c r="CF1028">
        <v>471</v>
      </c>
      <c r="CG1028">
        <v>0</v>
      </c>
      <c r="CH1028">
        <v>1</v>
      </c>
      <c r="CI1028">
        <v>548</v>
      </c>
    </row>
    <row r="1029" spans="1:87">
      <c r="A1029">
        <v>120039004336</v>
      </c>
      <c r="B1029" t="s">
        <v>11490</v>
      </c>
      <c r="C1029" t="s">
        <v>13861</v>
      </c>
      <c r="D1029" t="s">
        <v>15236</v>
      </c>
      <c r="E1029" t="s">
        <v>13863</v>
      </c>
      <c r="F1029" t="s">
        <v>15237</v>
      </c>
      <c r="G1029" t="s">
        <v>15238</v>
      </c>
      <c r="H1029" t="s">
        <v>13880</v>
      </c>
      <c r="I1029" t="s">
        <v>11421</v>
      </c>
      <c r="J1029">
        <v>33033</v>
      </c>
      <c r="K1029" t="s">
        <v>11422</v>
      </c>
      <c r="L1029">
        <v>12</v>
      </c>
      <c r="M1029" t="s">
        <v>11423</v>
      </c>
      <c r="N1029">
        <v>8</v>
      </c>
      <c r="Q1029">
        <v>54</v>
      </c>
      <c r="R1029">
        <v>53</v>
      </c>
      <c r="S1029">
        <v>0</v>
      </c>
      <c r="T1029">
        <v>0</v>
      </c>
      <c r="U1029">
        <v>0</v>
      </c>
      <c r="V1029">
        <v>0</v>
      </c>
      <c r="W1029">
        <v>67</v>
      </c>
      <c r="X1029">
        <v>90</v>
      </c>
      <c r="Y1029">
        <v>79</v>
      </c>
      <c r="AD1029" t="s">
        <v>11424</v>
      </c>
      <c r="AE1029">
        <v>25.498899999999999</v>
      </c>
      <c r="AF1029">
        <v>-80.405799999999999</v>
      </c>
      <c r="AG1029" t="s">
        <v>15239</v>
      </c>
      <c r="AH1029">
        <v>13</v>
      </c>
      <c r="AI1029">
        <v>174</v>
      </c>
      <c r="AJ1029">
        <v>169</v>
      </c>
      <c r="AK1029">
        <v>0</v>
      </c>
      <c r="AL1029">
        <v>0</v>
      </c>
      <c r="AM1029">
        <v>38</v>
      </c>
      <c r="AN1029">
        <v>298</v>
      </c>
      <c r="AO1029">
        <v>7</v>
      </c>
      <c r="AP1029">
        <v>152</v>
      </c>
      <c r="AQ1029">
        <v>7</v>
      </c>
      <c r="AR1029">
        <v>159</v>
      </c>
      <c r="AS1029">
        <v>21.4</v>
      </c>
      <c r="AT1029">
        <v>16</v>
      </c>
      <c r="AU1029">
        <v>1200390</v>
      </c>
      <c r="AV1029">
        <v>4336</v>
      </c>
      <c r="AW1029" t="s">
        <v>15238</v>
      </c>
      <c r="AX1029" t="s">
        <v>13880</v>
      </c>
      <c r="AY1029" t="s">
        <v>11421</v>
      </c>
      <c r="AZ1029">
        <v>33033</v>
      </c>
      <c r="BA1029">
        <v>1928</v>
      </c>
      <c r="BB1029">
        <v>1928</v>
      </c>
      <c r="BC1029">
        <v>0</v>
      </c>
      <c r="BE1029">
        <v>12086</v>
      </c>
      <c r="BH1029" t="s">
        <v>11427</v>
      </c>
      <c r="BI1029" t="s">
        <v>11427</v>
      </c>
      <c r="BJ1029" t="s">
        <v>11427</v>
      </c>
      <c r="BK1029" t="s">
        <v>11428</v>
      </c>
      <c r="BL1029" t="s">
        <v>11428</v>
      </c>
      <c r="BM1029" t="s">
        <v>11428</v>
      </c>
      <c r="BN1029" t="s">
        <v>11428</v>
      </c>
      <c r="BO1029" t="s">
        <v>11428</v>
      </c>
      <c r="BP1029" t="s">
        <v>11428</v>
      </c>
      <c r="BQ1029" t="s">
        <v>11428</v>
      </c>
      <c r="BR1029" t="s">
        <v>11428</v>
      </c>
      <c r="BS1029" t="s">
        <v>11428</v>
      </c>
      <c r="BT1029" t="s">
        <v>11427</v>
      </c>
      <c r="BU1029" t="s">
        <v>11427</v>
      </c>
      <c r="BV1029" t="s">
        <v>11427</v>
      </c>
      <c r="BW1029" t="s">
        <v>11427</v>
      </c>
      <c r="BY1029" t="s">
        <v>11428</v>
      </c>
      <c r="CB1029" t="s">
        <v>11428</v>
      </c>
      <c r="CD1029">
        <v>152</v>
      </c>
      <c r="CE1029">
        <v>7</v>
      </c>
      <c r="CF1029">
        <v>159</v>
      </c>
      <c r="CG1029">
        <v>0</v>
      </c>
      <c r="CH1029">
        <v>0</v>
      </c>
      <c r="CI1029">
        <v>343</v>
      </c>
    </row>
    <row r="1030" spans="1:87">
      <c r="A1030">
        <v>120039004338</v>
      </c>
      <c r="B1030" t="s">
        <v>11490</v>
      </c>
      <c r="C1030" t="s">
        <v>13861</v>
      </c>
      <c r="D1030" t="s">
        <v>15240</v>
      </c>
      <c r="E1030" t="s">
        <v>13863</v>
      </c>
      <c r="F1030" t="s">
        <v>15241</v>
      </c>
      <c r="G1030" t="s">
        <v>15242</v>
      </c>
      <c r="H1030" t="s">
        <v>13979</v>
      </c>
      <c r="I1030" t="s">
        <v>11421</v>
      </c>
      <c r="J1030">
        <v>33015</v>
      </c>
      <c r="K1030" t="s">
        <v>11422</v>
      </c>
      <c r="L1030">
        <v>12</v>
      </c>
      <c r="M1030">
        <v>6</v>
      </c>
      <c r="N1030">
        <v>8</v>
      </c>
      <c r="W1030">
        <v>303</v>
      </c>
      <c r="X1030">
        <v>288</v>
      </c>
      <c r="Y1030">
        <v>251</v>
      </c>
      <c r="AD1030" t="s">
        <v>11424</v>
      </c>
      <c r="AE1030">
        <v>25.9514</v>
      </c>
      <c r="AF1030">
        <v>-80.333600000000004</v>
      </c>
      <c r="AG1030" t="s">
        <v>15243</v>
      </c>
      <c r="AH1030">
        <v>13</v>
      </c>
      <c r="AI1030">
        <v>426</v>
      </c>
      <c r="AJ1030">
        <v>416</v>
      </c>
      <c r="AK1030">
        <v>0</v>
      </c>
      <c r="AL1030">
        <v>15</v>
      </c>
      <c r="AM1030">
        <v>190</v>
      </c>
      <c r="AN1030">
        <v>597</v>
      </c>
      <c r="AO1030">
        <v>33</v>
      </c>
      <c r="AP1030">
        <v>594</v>
      </c>
      <c r="AQ1030">
        <v>73</v>
      </c>
      <c r="AR1030">
        <v>667</v>
      </c>
      <c r="AS1030">
        <v>22.2</v>
      </c>
      <c r="AT1030">
        <v>38</v>
      </c>
      <c r="AU1030">
        <v>1200390</v>
      </c>
      <c r="AV1030">
        <v>4338</v>
      </c>
      <c r="AW1030" t="s">
        <v>15242</v>
      </c>
      <c r="AX1030" t="s">
        <v>13979</v>
      </c>
      <c r="AY1030" t="s">
        <v>11421</v>
      </c>
      <c r="AZ1030">
        <v>33015</v>
      </c>
      <c r="BA1030">
        <v>6369</v>
      </c>
      <c r="BB1030">
        <v>6369</v>
      </c>
      <c r="BC1030">
        <v>0</v>
      </c>
      <c r="BE1030">
        <v>12086</v>
      </c>
      <c r="BH1030" t="s">
        <v>11427</v>
      </c>
      <c r="BI1030" t="s">
        <v>11427</v>
      </c>
      <c r="BJ1030" t="s">
        <v>11427</v>
      </c>
      <c r="BK1030" t="s">
        <v>11427</v>
      </c>
      <c r="BL1030" t="s">
        <v>11427</v>
      </c>
      <c r="BM1030" t="s">
        <v>11427</v>
      </c>
      <c r="BN1030" t="s">
        <v>11427</v>
      </c>
      <c r="BO1030" t="s">
        <v>11427</v>
      </c>
      <c r="BP1030" t="s">
        <v>11427</v>
      </c>
      <c r="BQ1030" t="s">
        <v>11428</v>
      </c>
      <c r="BR1030" t="s">
        <v>11428</v>
      </c>
      <c r="BS1030" t="s">
        <v>11428</v>
      </c>
      <c r="BT1030" t="s">
        <v>11427</v>
      </c>
      <c r="BU1030" t="s">
        <v>11427</v>
      </c>
      <c r="BV1030" t="s">
        <v>11427</v>
      </c>
      <c r="BW1030" t="s">
        <v>11427</v>
      </c>
      <c r="BY1030" t="s">
        <v>11428</v>
      </c>
      <c r="CB1030" t="s">
        <v>11427</v>
      </c>
      <c r="CD1030">
        <v>594</v>
      </c>
      <c r="CE1030">
        <v>73</v>
      </c>
      <c r="CF1030">
        <v>667</v>
      </c>
      <c r="CG1030">
        <v>2</v>
      </c>
      <c r="CH1030">
        <v>5</v>
      </c>
      <c r="CI1030">
        <v>842</v>
      </c>
    </row>
    <row r="1031" spans="1:87">
      <c r="A1031">
        <v>120039004541</v>
      </c>
      <c r="B1031" t="s">
        <v>11490</v>
      </c>
      <c r="C1031" t="s">
        <v>13861</v>
      </c>
      <c r="D1031" t="s">
        <v>15244</v>
      </c>
      <c r="E1031" t="s">
        <v>13863</v>
      </c>
      <c r="F1031" t="s">
        <v>15245</v>
      </c>
      <c r="G1031" t="s">
        <v>15246</v>
      </c>
      <c r="H1031" t="s">
        <v>13880</v>
      </c>
      <c r="I1031" t="s">
        <v>11421</v>
      </c>
      <c r="J1031">
        <v>33032</v>
      </c>
      <c r="K1031" t="s">
        <v>11422</v>
      </c>
      <c r="L1031">
        <v>12</v>
      </c>
      <c r="M1031">
        <v>1</v>
      </c>
      <c r="N1031">
        <v>5</v>
      </c>
      <c r="R1031">
        <v>104</v>
      </c>
      <c r="S1031">
        <v>121</v>
      </c>
      <c r="T1031">
        <v>95</v>
      </c>
      <c r="U1031">
        <v>91</v>
      </c>
      <c r="V1031">
        <v>79</v>
      </c>
      <c r="AD1031" t="s">
        <v>11424</v>
      </c>
      <c r="AE1031">
        <v>25.541899999999998</v>
      </c>
      <c r="AF1031">
        <v>-80.378600000000006</v>
      </c>
      <c r="AG1031" t="s">
        <v>15247</v>
      </c>
      <c r="AH1031">
        <v>13</v>
      </c>
      <c r="AI1031">
        <v>238</v>
      </c>
      <c r="AJ1031">
        <v>252</v>
      </c>
      <c r="AK1031">
        <v>0</v>
      </c>
      <c r="AL1031">
        <v>0</v>
      </c>
      <c r="AM1031">
        <v>57</v>
      </c>
      <c r="AN1031">
        <v>408</v>
      </c>
      <c r="AO1031">
        <v>20</v>
      </c>
      <c r="AP1031">
        <v>89</v>
      </c>
      <c r="AQ1031">
        <v>44</v>
      </c>
      <c r="AR1031">
        <v>133</v>
      </c>
      <c r="AU1031">
        <v>1200390</v>
      </c>
      <c r="AV1031">
        <v>4541</v>
      </c>
      <c r="AW1031" t="s">
        <v>15246</v>
      </c>
      <c r="AX1031" t="s">
        <v>13880</v>
      </c>
      <c r="AY1031" t="s">
        <v>11421</v>
      </c>
      <c r="AZ1031">
        <v>33032</v>
      </c>
      <c r="BA1031">
        <v>7163</v>
      </c>
      <c r="BB1031">
        <v>7163</v>
      </c>
      <c r="BC1031">
        <v>0</v>
      </c>
      <c r="BE1031">
        <v>12086</v>
      </c>
      <c r="BH1031" t="s">
        <v>11427</v>
      </c>
      <c r="BI1031" t="s">
        <v>11427</v>
      </c>
      <c r="BJ1031" t="s">
        <v>11427</v>
      </c>
      <c r="BK1031" t="s">
        <v>11427</v>
      </c>
      <c r="BL1031" t="s">
        <v>11428</v>
      </c>
      <c r="BM1031" t="s">
        <v>11428</v>
      </c>
      <c r="BN1031" t="s">
        <v>11428</v>
      </c>
      <c r="BO1031" t="s">
        <v>11428</v>
      </c>
      <c r="BP1031" t="s">
        <v>11428</v>
      </c>
      <c r="BQ1031" t="s">
        <v>11427</v>
      </c>
      <c r="BR1031" t="s">
        <v>11427</v>
      </c>
      <c r="BS1031" t="s">
        <v>11427</v>
      </c>
      <c r="BT1031" t="s">
        <v>11427</v>
      </c>
      <c r="BU1031" t="s">
        <v>11427</v>
      </c>
      <c r="BV1031" t="s">
        <v>11427</v>
      </c>
      <c r="BW1031" t="s">
        <v>11427</v>
      </c>
      <c r="BY1031" t="s">
        <v>11428</v>
      </c>
      <c r="CB1031" t="s">
        <v>11428</v>
      </c>
      <c r="CD1031">
        <v>89</v>
      </c>
      <c r="CE1031">
        <v>44</v>
      </c>
      <c r="CF1031">
        <v>133</v>
      </c>
      <c r="CG1031">
        <v>0</v>
      </c>
      <c r="CH1031">
        <v>5</v>
      </c>
      <c r="CI1031">
        <v>490</v>
      </c>
    </row>
    <row r="1032" spans="1:87">
      <c r="A1032">
        <v>120039004654</v>
      </c>
      <c r="B1032" t="s">
        <v>11490</v>
      </c>
      <c r="C1032" t="s">
        <v>13861</v>
      </c>
      <c r="D1032" t="s">
        <v>15248</v>
      </c>
      <c r="E1032" t="s">
        <v>13863</v>
      </c>
      <c r="F1032" t="s">
        <v>15249</v>
      </c>
      <c r="G1032" t="s">
        <v>15250</v>
      </c>
      <c r="H1032" t="s">
        <v>13909</v>
      </c>
      <c r="I1032" t="s">
        <v>11421</v>
      </c>
      <c r="J1032">
        <v>33181</v>
      </c>
      <c r="K1032" t="s">
        <v>11422</v>
      </c>
      <c r="L1032">
        <v>12</v>
      </c>
      <c r="M1032" t="s">
        <v>11461</v>
      </c>
      <c r="N1032">
        <v>8</v>
      </c>
      <c r="P1032">
        <v>20</v>
      </c>
      <c r="Q1032">
        <v>125</v>
      </c>
      <c r="R1032">
        <v>188</v>
      </c>
      <c r="S1032">
        <v>169</v>
      </c>
      <c r="T1032">
        <v>201</v>
      </c>
      <c r="U1032">
        <v>199</v>
      </c>
      <c r="V1032">
        <v>186</v>
      </c>
      <c r="W1032">
        <v>190</v>
      </c>
      <c r="X1032">
        <v>193</v>
      </c>
      <c r="Y1032">
        <v>184</v>
      </c>
      <c r="AD1032" t="s">
        <v>11424</v>
      </c>
      <c r="AE1032">
        <v>25.914100000000001</v>
      </c>
      <c r="AF1032">
        <v>-80.145600000000002</v>
      </c>
      <c r="AG1032" t="s">
        <v>15251</v>
      </c>
      <c r="AH1032">
        <v>13</v>
      </c>
      <c r="AI1032">
        <v>833</v>
      </c>
      <c r="AJ1032">
        <v>822</v>
      </c>
      <c r="AK1032">
        <v>0</v>
      </c>
      <c r="AL1032">
        <v>16</v>
      </c>
      <c r="AM1032">
        <v>590</v>
      </c>
      <c r="AN1032">
        <v>843</v>
      </c>
      <c r="AO1032">
        <v>190</v>
      </c>
      <c r="AP1032">
        <v>1243</v>
      </c>
      <c r="AQ1032">
        <v>81</v>
      </c>
      <c r="AR1032">
        <v>1324</v>
      </c>
      <c r="AS1032">
        <v>16.899999999999999</v>
      </c>
      <c r="AT1032">
        <v>98</v>
      </c>
      <c r="AU1032">
        <v>1200390</v>
      </c>
      <c r="AV1032">
        <v>4654</v>
      </c>
      <c r="AW1032" t="s">
        <v>15250</v>
      </c>
      <c r="AX1032" t="s">
        <v>13909</v>
      </c>
      <c r="AY1032" t="s">
        <v>11421</v>
      </c>
      <c r="AZ1032">
        <v>33181</v>
      </c>
      <c r="BA1032">
        <v>3603</v>
      </c>
      <c r="BB1032">
        <v>3603</v>
      </c>
      <c r="BC1032">
        <v>0</v>
      </c>
      <c r="BE1032">
        <v>12086</v>
      </c>
      <c r="BH1032" t="s">
        <v>11427</v>
      </c>
      <c r="BI1032" t="s">
        <v>11427</v>
      </c>
      <c r="BJ1032" t="s">
        <v>11428</v>
      </c>
      <c r="BK1032" t="s">
        <v>11428</v>
      </c>
      <c r="BL1032" t="s">
        <v>11428</v>
      </c>
      <c r="BM1032" t="s">
        <v>11428</v>
      </c>
      <c r="BN1032" t="s">
        <v>11428</v>
      </c>
      <c r="BO1032" t="s">
        <v>11428</v>
      </c>
      <c r="BP1032" t="s">
        <v>11428</v>
      </c>
      <c r="BQ1032" t="s">
        <v>11428</v>
      </c>
      <c r="BR1032" t="s">
        <v>11428</v>
      </c>
      <c r="BS1032" t="s">
        <v>11428</v>
      </c>
      <c r="BT1032" t="s">
        <v>11427</v>
      </c>
      <c r="BU1032" t="s">
        <v>11427</v>
      </c>
      <c r="BV1032" t="s">
        <v>11427</v>
      </c>
      <c r="BW1032" t="s">
        <v>11427</v>
      </c>
      <c r="BY1032" t="s">
        <v>11428</v>
      </c>
      <c r="CB1032" t="s">
        <v>11427</v>
      </c>
      <c r="CD1032">
        <v>1243</v>
      </c>
      <c r="CE1032">
        <v>81</v>
      </c>
      <c r="CF1032">
        <v>1324</v>
      </c>
      <c r="CG1032">
        <v>0</v>
      </c>
      <c r="CH1032">
        <v>16</v>
      </c>
      <c r="CI1032">
        <v>1655</v>
      </c>
    </row>
    <row r="1033" spans="1:87">
      <c r="A1033">
        <v>120039005476</v>
      </c>
      <c r="B1033" t="s">
        <v>11490</v>
      </c>
      <c r="C1033" t="s">
        <v>13861</v>
      </c>
      <c r="D1033" t="s">
        <v>15252</v>
      </c>
      <c r="E1033" t="s">
        <v>13863</v>
      </c>
      <c r="F1033" t="s">
        <v>15253</v>
      </c>
      <c r="G1033" t="s">
        <v>15254</v>
      </c>
      <c r="H1033" t="s">
        <v>13880</v>
      </c>
      <c r="I1033" t="s">
        <v>11421</v>
      </c>
      <c r="J1033">
        <v>33033</v>
      </c>
      <c r="K1033" t="s">
        <v>11422</v>
      </c>
      <c r="L1033">
        <v>12</v>
      </c>
      <c r="M1033" t="s">
        <v>11423</v>
      </c>
      <c r="N1033">
        <v>5</v>
      </c>
      <c r="Q1033">
        <v>0</v>
      </c>
      <c r="R1033">
        <v>174</v>
      </c>
      <c r="S1033">
        <v>158</v>
      </c>
      <c r="T1033">
        <v>230</v>
      </c>
      <c r="U1033">
        <v>229</v>
      </c>
      <c r="V1033">
        <v>174</v>
      </c>
      <c r="AD1033" t="s">
        <v>11424</v>
      </c>
      <c r="AE1033">
        <v>25.4788</v>
      </c>
      <c r="AF1033">
        <v>-80.418999999999997</v>
      </c>
      <c r="AG1033" t="s">
        <v>15255</v>
      </c>
      <c r="AH1033">
        <v>13</v>
      </c>
      <c r="AI1033">
        <v>501</v>
      </c>
      <c r="AJ1033">
        <v>464</v>
      </c>
      <c r="AK1033">
        <v>1</v>
      </c>
      <c r="AL1033">
        <v>13</v>
      </c>
      <c r="AM1033">
        <v>98</v>
      </c>
      <c r="AN1033">
        <v>761</v>
      </c>
      <c r="AO1033">
        <v>83</v>
      </c>
      <c r="AP1033">
        <v>27</v>
      </c>
      <c r="AQ1033">
        <v>0</v>
      </c>
      <c r="AR1033">
        <v>27</v>
      </c>
      <c r="AU1033">
        <v>1200390</v>
      </c>
      <c r="AV1033">
        <v>5476</v>
      </c>
      <c r="AW1033" t="s">
        <v>15254</v>
      </c>
      <c r="AX1033" t="s">
        <v>13880</v>
      </c>
      <c r="AY1033" t="s">
        <v>11421</v>
      </c>
      <c r="AZ1033">
        <v>33033</v>
      </c>
      <c r="BA1033">
        <v>5941</v>
      </c>
      <c r="BB1033">
        <v>5941</v>
      </c>
      <c r="BC1033">
        <v>0</v>
      </c>
      <c r="BE1033">
        <v>12086</v>
      </c>
      <c r="BH1033" t="s">
        <v>11427</v>
      </c>
      <c r="BI1033" t="s">
        <v>11427</v>
      </c>
      <c r="BJ1033" t="s">
        <v>11427</v>
      </c>
      <c r="BK1033" t="s">
        <v>11428</v>
      </c>
      <c r="BL1033" t="s">
        <v>11428</v>
      </c>
      <c r="BM1033" t="s">
        <v>11428</v>
      </c>
      <c r="BN1033" t="s">
        <v>11428</v>
      </c>
      <c r="BO1033" t="s">
        <v>11428</v>
      </c>
      <c r="BP1033" t="s">
        <v>11428</v>
      </c>
      <c r="BQ1033" t="s">
        <v>11427</v>
      </c>
      <c r="BR1033" t="s">
        <v>11427</v>
      </c>
      <c r="BS1033" t="s">
        <v>11427</v>
      </c>
      <c r="BT1033" t="s">
        <v>11427</v>
      </c>
      <c r="BU1033" t="s">
        <v>11427</v>
      </c>
      <c r="BV1033" t="s">
        <v>11427</v>
      </c>
      <c r="BW1033" t="s">
        <v>11427</v>
      </c>
      <c r="BY1033" t="s">
        <v>11428</v>
      </c>
      <c r="CB1033" t="s">
        <v>11428</v>
      </c>
      <c r="CD1033">
        <v>27</v>
      </c>
      <c r="CE1033">
        <v>0</v>
      </c>
      <c r="CF1033">
        <v>27</v>
      </c>
      <c r="CG1033">
        <v>1</v>
      </c>
      <c r="CH1033">
        <v>8</v>
      </c>
      <c r="CI1033">
        <v>965</v>
      </c>
    </row>
    <row r="1034" spans="1:87">
      <c r="A1034">
        <v>120039005477</v>
      </c>
      <c r="B1034" t="s">
        <v>11490</v>
      </c>
      <c r="C1034" t="s">
        <v>13861</v>
      </c>
      <c r="D1034" t="s">
        <v>15256</v>
      </c>
      <c r="E1034" t="s">
        <v>13863</v>
      </c>
      <c r="F1034" t="s">
        <v>15257</v>
      </c>
      <c r="G1034" t="s">
        <v>15258</v>
      </c>
      <c r="H1034" t="s">
        <v>13221</v>
      </c>
      <c r="I1034" t="s">
        <v>11421</v>
      </c>
      <c r="J1034">
        <v>33125</v>
      </c>
      <c r="K1034" t="s">
        <v>11422</v>
      </c>
      <c r="L1034">
        <v>12</v>
      </c>
      <c r="M1034" t="s">
        <v>11461</v>
      </c>
      <c r="N1034">
        <v>2</v>
      </c>
      <c r="P1034">
        <v>90</v>
      </c>
      <c r="Q1034">
        <v>28</v>
      </c>
      <c r="R1034">
        <v>19</v>
      </c>
      <c r="S1034">
        <v>11</v>
      </c>
      <c r="AD1034" t="s">
        <v>11424</v>
      </c>
      <c r="AE1034">
        <v>25.788</v>
      </c>
      <c r="AF1034">
        <v>-80.218299999999999</v>
      </c>
      <c r="AG1034" t="s">
        <v>15259</v>
      </c>
      <c r="AH1034">
        <v>13</v>
      </c>
      <c r="AI1034">
        <v>100</v>
      </c>
      <c r="AJ1034">
        <v>48</v>
      </c>
      <c r="AK1034">
        <v>0</v>
      </c>
      <c r="AL1034">
        <v>1</v>
      </c>
      <c r="AM1034">
        <v>65</v>
      </c>
      <c r="AN1034">
        <v>68</v>
      </c>
      <c r="AO1034">
        <v>14</v>
      </c>
      <c r="AP1034">
        <v>3</v>
      </c>
      <c r="AQ1034">
        <v>0</v>
      </c>
      <c r="AR1034">
        <v>3</v>
      </c>
      <c r="AS1034">
        <v>11.4</v>
      </c>
      <c r="AT1034">
        <v>13</v>
      </c>
      <c r="AU1034">
        <v>1200390</v>
      </c>
      <c r="AV1034">
        <v>5477</v>
      </c>
      <c r="AW1034" t="s">
        <v>15260</v>
      </c>
      <c r="AX1034" t="s">
        <v>13221</v>
      </c>
      <c r="AY1034" t="s">
        <v>11421</v>
      </c>
      <c r="AZ1034">
        <v>33150</v>
      </c>
      <c r="BA1034">
        <v>2350</v>
      </c>
      <c r="BB1034">
        <v>1616</v>
      </c>
      <c r="BC1034">
        <v>0</v>
      </c>
      <c r="BE1034">
        <v>12086</v>
      </c>
      <c r="BH1034" t="s">
        <v>11427</v>
      </c>
      <c r="BI1034" t="s">
        <v>11427</v>
      </c>
      <c r="BJ1034" t="s">
        <v>11428</v>
      </c>
      <c r="BK1034" t="s">
        <v>11428</v>
      </c>
      <c r="BL1034" t="s">
        <v>11428</v>
      </c>
      <c r="BM1034" t="s">
        <v>11428</v>
      </c>
      <c r="BN1034" t="s">
        <v>11427</v>
      </c>
      <c r="BO1034" t="s">
        <v>11427</v>
      </c>
      <c r="BP1034" t="s">
        <v>11427</v>
      </c>
      <c r="BQ1034" t="s">
        <v>11427</v>
      </c>
      <c r="BR1034" t="s">
        <v>11427</v>
      </c>
      <c r="BS1034" t="s">
        <v>11427</v>
      </c>
      <c r="BT1034" t="s">
        <v>11427</v>
      </c>
      <c r="BU1034" t="s">
        <v>11427</v>
      </c>
      <c r="BV1034" t="s">
        <v>11427</v>
      </c>
      <c r="BW1034" t="s">
        <v>11427</v>
      </c>
      <c r="BY1034" t="s">
        <v>11427</v>
      </c>
      <c r="CB1034" t="s">
        <v>11428</v>
      </c>
      <c r="CD1034">
        <v>3</v>
      </c>
      <c r="CE1034">
        <v>0</v>
      </c>
      <c r="CF1034">
        <v>3</v>
      </c>
      <c r="CG1034">
        <v>0</v>
      </c>
      <c r="CH1034">
        <v>0</v>
      </c>
      <c r="CI1034">
        <v>148</v>
      </c>
    </row>
    <row r="1035" spans="1:87">
      <c r="A1035">
        <v>120039005485</v>
      </c>
      <c r="B1035" t="s">
        <v>11490</v>
      </c>
      <c r="C1035" t="s">
        <v>13861</v>
      </c>
      <c r="D1035" t="s">
        <v>15261</v>
      </c>
      <c r="E1035" t="s">
        <v>13863</v>
      </c>
      <c r="F1035" t="s">
        <v>15170</v>
      </c>
      <c r="G1035" t="s">
        <v>15171</v>
      </c>
      <c r="H1035" t="s">
        <v>13221</v>
      </c>
      <c r="I1035" t="s">
        <v>11421</v>
      </c>
      <c r="J1035">
        <v>33183</v>
      </c>
      <c r="K1035" t="s">
        <v>11422</v>
      </c>
      <c r="L1035">
        <v>12</v>
      </c>
      <c r="M1035">
        <v>6</v>
      </c>
      <c r="N1035">
        <v>8</v>
      </c>
      <c r="W1035">
        <v>116</v>
      </c>
      <c r="X1035">
        <v>109</v>
      </c>
      <c r="Y1035">
        <v>105</v>
      </c>
      <c r="AD1035" t="s">
        <v>11424</v>
      </c>
      <c r="AE1035">
        <v>25.701000000000001</v>
      </c>
      <c r="AF1035">
        <v>-80.394900000000007</v>
      </c>
      <c r="AG1035" t="s">
        <v>15262</v>
      </c>
      <c r="AH1035">
        <v>13</v>
      </c>
      <c r="AI1035">
        <v>173</v>
      </c>
      <c r="AJ1035">
        <v>157</v>
      </c>
      <c r="AK1035">
        <v>1</v>
      </c>
      <c r="AL1035">
        <v>21</v>
      </c>
      <c r="AM1035">
        <v>5</v>
      </c>
      <c r="AN1035">
        <v>258</v>
      </c>
      <c r="AO1035">
        <v>44</v>
      </c>
      <c r="AP1035">
        <v>125</v>
      </c>
      <c r="AQ1035">
        <v>33</v>
      </c>
      <c r="AR1035">
        <v>158</v>
      </c>
      <c r="AS1035">
        <v>10.6</v>
      </c>
      <c r="AT1035">
        <v>31</v>
      </c>
      <c r="AU1035">
        <v>1200390</v>
      </c>
      <c r="AV1035">
        <v>5485</v>
      </c>
      <c r="AW1035" t="s">
        <v>15171</v>
      </c>
      <c r="AX1035" t="s">
        <v>13221</v>
      </c>
      <c r="AY1035" t="s">
        <v>11421</v>
      </c>
      <c r="AZ1035">
        <v>33183</v>
      </c>
      <c r="BA1035">
        <v>2513</v>
      </c>
      <c r="BB1035">
        <v>2513</v>
      </c>
      <c r="BC1035">
        <v>0</v>
      </c>
      <c r="BE1035">
        <v>12086</v>
      </c>
      <c r="BH1035" t="s">
        <v>11427</v>
      </c>
      <c r="BI1035" t="s">
        <v>11427</v>
      </c>
      <c r="BJ1035" t="s">
        <v>11427</v>
      </c>
      <c r="BK1035" t="s">
        <v>11427</v>
      </c>
      <c r="BL1035" t="s">
        <v>11427</v>
      </c>
      <c r="BM1035" t="s">
        <v>11427</v>
      </c>
      <c r="BN1035" t="s">
        <v>11427</v>
      </c>
      <c r="BO1035" t="s">
        <v>11427</v>
      </c>
      <c r="BP1035" t="s">
        <v>11427</v>
      </c>
      <c r="BQ1035" t="s">
        <v>11428</v>
      </c>
      <c r="BR1035" t="s">
        <v>11428</v>
      </c>
      <c r="BS1035" t="s">
        <v>11428</v>
      </c>
      <c r="BT1035" t="s">
        <v>11427</v>
      </c>
      <c r="BU1035" t="s">
        <v>11427</v>
      </c>
      <c r="BV1035" t="s">
        <v>11427</v>
      </c>
      <c r="BW1035" t="s">
        <v>11427</v>
      </c>
      <c r="BY1035" t="s">
        <v>11428</v>
      </c>
      <c r="CB1035" t="s">
        <v>11428</v>
      </c>
      <c r="CD1035">
        <v>125</v>
      </c>
      <c r="CE1035">
        <v>33</v>
      </c>
      <c r="CF1035">
        <v>158</v>
      </c>
      <c r="CG1035">
        <v>0</v>
      </c>
      <c r="CH1035">
        <v>1</v>
      </c>
      <c r="CI1035">
        <v>330</v>
      </c>
    </row>
    <row r="1036" spans="1:87">
      <c r="A1036">
        <v>120039005487</v>
      </c>
      <c r="B1036" t="s">
        <v>11490</v>
      </c>
      <c r="C1036" t="s">
        <v>13861</v>
      </c>
      <c r="D1036" t="s">
        <v>15263</v>
      </c>
      <c r="E1036" t="s">
        <v>13863</v>
      </c>
      <c r="F1036" t="s">
        <v>15264</v>
      </c>
      <c r="G1036" t="s">
        <v>15265</v>
      </c>
      <c r="H1036" t="s">
        <v>13221</v>
      </c>
      <c r="I1036" t="s">
        <v>11421</v>
      </c>
      <c r="J1036">
        <v>33130</v>
      </c>
      <c r="K1036" t="s">
        <v>11422</v>
      </c>
      <c r="L1036">
        <v>12</v>
      </c>
      <c r="M1036">
        <v>6</v>
      </c>
      <c r="N1036">
        <v>8</v>
      </c>
      <c r="W1036">
        <v>103</v>
      </c>
      <c r="X1036">
        <v>104</v>
      </c>
      <c r="Y1036">
        <v>122</v>
      </c>
      <c r="AD1036" t="s">
        <v>11424</v>
      </c>
      <c r="AE1036">
        <v>25.772400000000001</v>
      </c>
      <c r="AF1036">
        <v>-80.211200000000005</v>
      </c>
      <c r="AG1036" t="s">
        <v>15266</v>
      </c>
      <c r="AH1036">
        <v>13</v>
      </c>
      <c r="AI1036">
        <v>167</v>
      </c>
      <c r="AJ1036">
        <v>162</v>
      </c>
      <c r="AK1036">
        <v>0</v>
      </c>
      <c r="AL1036">
        <v>0</v>
      </c>
      <c r="AM1036">
        <v>9</v>
      </c>
      <c r="AN1036">
        <v>317</v>
      </c>
      <c r="AO1036">
        <v>3</v>
      </c>
      <c r="AP1036">
        <v>306</v>
      </c>
      <c r="AQ1036">
        <v>10</v>
      </c>
      <c r="AR1036">
        <v>316</v>
      </c>
      <c r="AU1036">
        <v>1200390</v>
      </c>
      <c r="AV1036">
        <v>5487</v>
      </c>
      <c r="AW1036" t="s">
        <v>15265</v>
      </c>
      <c r="AX1036" t="s">
        <v>13221</v>
      </c>
      <c r="AY1036" t="s">
        <v>11421</v>
      </c>
      <c r="AZ1036">
        <v>33130</v>
      </c>
      <c r="BA1036">
        <v>1112</v>
      </c>
      <c r="BB1036">
        <v>1112</v>
      </c>
      <c r="BC1036">
        <v>0</v>
      </c>
      <c r="BE1036">
        <v>12086</v>
      </c>
      <c r="BH1036" t="s">
        <v>11427</v>
      </c>
      <c r="BI1036" t="s">
        <v>11427</v>
      </c>
      <c r="BJ1036" t="s">
        <v>11427</v>
      </c>
      <c r="BK1036" t="s">
        <v>11427</v>
      </c>
      <c r="BL1036" t="s">
        <v>11427</v>
      </c>
      <c r="BM1036" t="s">
        <v>11427</v>
      </c>
      <c r="BN1036" t="s">
        <v>11427</v>
      </c>
      <c r="BO1036" t="s">
        <v>11427</v>
      </c>
      <c r="BP1036" t="s">
        <v>11427</v>
      </c>
      <c r="BQ1036" t="s">
        <v>11428</v>
      </c>
      <c r="BR1036" t="s">
        <v>11428</v>
      </c>
      <c r="BS1036" t="s">
        <v>11428</v>
      </c>
      <c r="BT1036" t="s">
        <v>11427</v>
      </c>
      <c r="BU1036" t="s">
        <v>11427</v>
      </c>
      <c r="BV1036" t="s">
        <v>11427</v>
      </c>
      <c r="BW1036" t="s">
        <v>11427</v>
      </c>
      <c r="BY1036" t="s">
        <v>11428</v>
      </c>
      <c r="CB1036" t="s">
        <v>11428</v>
      </c>
      <c r="CD1036">
        <v>306</v>
      </c>
      <c r="CE1036">
        <v>10</v>
      </c>
      <c r="CF1036">
        <v>316</v>
      </c>
      <c r="CG1036">
        <v>0</v>
      </c>
      <c r="CH1036">
        <v>0</v>
      </c>
      <c r="CI1036">
        <v>329</v>
      </c>
    </row>
    <row r="1037" spans="1:87">
      <c r="A1037">
        <v>120039005489</v>
      </c>
      <c r="B1037" t="s">
        <v>11490</v>
      </c>
      <c r="C1037" t="s">
        <v>13861</v>
      </c>
      <c r="D1037" t="s">
        <v>15267</v>
      </c>
      <c r="E1037" t="s">
        <v>13863</v>
      </c>
      <c r="F1037" t="s">
        <v>15268</v>
      </c>
      <c r="G1037" t="s">
        <v>15269</v>
      </c>
      <c r="H1037" t="s">
        <v>15091</v>
      </c>
      <c r="I1037" t="s">
        <v>11421</v>
      </c>
      <c r="J1037">
        <v>33122</v>
      </c>
      <c r="K1037" t="s">
        <v>11422</v>
      </c>
      <c r="L1037">
        <v>12</v>
      </c>
      <c r="M1037">
        <v>6</v>
      </c>
      <c r="N1037">
        <v>8</v>
      </c>
      <c r="W1037">
        <v>157</v>
      </c>
      <c r="X1037">
        <v>138</v>
      </c>
      <c r="Y1037">
        <v>146</v>
      </c>
      <c r="AD1037" t="s">
        <v>11424</v>
      </c>
      <c r="AE1037">
        <v>25.804099999999998</v>
      </c>
      <c r="AF1037">
        <v>-80.3322</v>
      </c>
      <c r="AG1037" t="s">
        <v>15270</v>
      </c>
      <c r="AH1037">
        <v>13</v>
      </c>
      <c r="AI1037">
        <v>209</v>
      </c>
      <c r="AJ1037">
        <v>232</v>
      </c>
      <c r="AK1037">
        <v>0</v>
      </c>
      <c r="AL1037">
        <v>4</v>
      </c>
      <c r="AM1037">
        <v>10</v>
      </c>
      <c r="AN1037">
        <v>395</v>
      </c>
      <c r="AO1037">
        <v>32</v>
      </c>
      <c r="AP1037">
        <v>13</v>
      </c>
      <c r="AQ1037">
        <v>3</v>
      </c>
      <c r="AR1037">
        <v>16</v>
      </c>
      <c r="AS1037">
        <v>17</v>
      </c>
      <c r="AT1037">
        <v>26</v>
      </c>
      <c r="AU1037">
        <v>1200390</v>
      </c>
      <c r="AV1037">
        <v>5489</v>
      </c>
      <c r="AW1037" t="s">
        <v>15269</v>
      </c>
      <c r="AX1037" t="s">
        <v>15091</v>
      </c>
      <c r="AY1037" t="s">
        <v>11421</v>
      </c>
      <c r="AZ1037">
        <v>33122</v>
      </c>
      <c r="BA1037">
        <v>1938</v>
      </c>
      <c r="BB1037">
        <v>1938</v>
      </c>
      <c r="BC1037">
        <v>0</v>
      </c>
      <c r="BE1037">
        <v>12086</v>
      </c>
      <c r="BH1037" t="s">
        <v>11427</v>
      </c>
      <c r="BI1037" t="s">
        <v>11427</v>
      </c>
      <c r="BJ1037" t="s">
        <v>11427</v>
      </c>
      <c r="BK1037" t="s">
        <v>11427</v>
      </c>
      <c r="BL1037" t="s">
        <v>11427</v>
      </c>
      <c r="BM1037" t="s">
        <v>11427</v>
      </c>
      <c r="BN1037" t="s">
        <v>11427</v>
      </c>
      <c r="BO1037" t="s">
        <v>11427</v>
      </c>
      <c r="BP1037" t="s">
        <v>11427</v>
      </c>
      <c r="BQ1037" t="s">
        <v>11428</v>
      </c>
      <c r="BR1037" t="s">
        <v>11428</v>
      </c>
      <c r="BS1037" t="s">
        <v>11428</v>
      </c>
      <c r="BT1037" t="s">
        <v>11427</v>
      </c>
      <c r="BU1037" t="s">
        <v>11427</v>
      </c>
      <c r="BV1037" t="s">
        <v>11427</v>
      </c>
      <c r="BW1037" t="s">
        <v>11427</v>
      </c>
      <c r="BY1037" t="s">
        <v>11428</v>
      </c>
      <c r="CB1037" t="s">
        <v>11428</v>
      </c>
      <c r="CD1037">
        <v>13</v>
      </c>
      <c r="CE1037">
        <v>3</v>
      </c>
      <c r="CF1037">
        <v>16</v>
      </c>
      <c r="CG1037">
        <v>0</v>
      </c>
      <c r="CH1037">
        <v>0</v>
      </c>
      <c r="CI1037">
        <v>441</v>
      </c>
    </row>
    <row r="1038" spans="1:87">
      <c r="A1038">
        <v>120039005838</v>
      </c>
      <c r="B1038" t="s">
        <v>11490</v>
      </c>
      <c r="C1038" t="s">
        <v>13861</v>
      </c>
      <c r="D1038" t="s">
        <v>15271</v>
      </c>
      <c r="E1038" t="s">
        <v>13863</v>
      </c>
      <c r="F1038" t="s">
        <v>15272</v>
      </c>
      <c r="G1038" t="s">
        <v>15273</v>
      </c>
      <c r="H1038" t="s">
        <v>13880</v>
      </c>
      <c r="I1038" t="s">
        <v>11421</v>
      </c>
      <c r="J1038">
        <v>33030</v>
      </c>
      <c r="K1038" t="s">
        <v>11422</v>
      </c>
      <c r="L1038">
        <v>12</v>
      </c>
      <c r="M1038">
        <v>4</v>
      </c>
      <c r="N1038">
        <v>8</v>
      </c>
      <c r="U1038">
        <v>220</v>
      </c>
      <c r="V1038">
        <v>219</v>
      </c>
      <c r="W1038">
        <v>214</v>
      </c>
      <c r="X1038">
        <v>229</v>
      </c>
      <c r="Y1038">
        <v>228</v>
      </c>
      <c r="AD1038" t="s">
        <v>11424</v>
      </c>
      <c r="AE1038">
        <v>25.495999999999999</v>
      </c>
      <c r="AF1038">
        <v>-80.506299999999996</v>
      </c>
      <c r="AG1038" t="s">
        <v>15274</v>
      </c>
      <c r="AH1038">
        <v>13</v>
      </c>
      <c r="AI1038">
        <v>607</v>
      </c>
      <c r="AJ1038">
        <v>503</v>
      </c>
      <c r="AK1038">
        <v>0</v>
      </c>
      <c r="AL1038">
        <v>4</v>
      </c>
      <c r="AM1038">
        <v>119</v>
      </c>
      <c r="AN1038">
        <v>918</v>
      </c>
      <c r="AO1038">
        <v>66</v>
      </c>
      <c r="AP1038">
        <v>1014</v>
      </c>
      <c r="AQ1038">
        <v>30</v>
      </c>
      <c r="AR1038">
        <v>1044</v>
      </c>
      <c r="AS1038">
        <v>19.5</v>
      </c>
      <c r="AT1038">
        <v>57</v>
      </c>
      <c r="AU1038">
        <v>1200390</v>
      </c>
      <c r="AV1038">
        <v>5838</v>
      </c>
      <c r="AW1038" t="s">
        <v>15273</v>
      </c>
      <c r="AX1038" t="s">
        <v>13880</v>
      </c>
      <c r="AY1038" t="s">
        <v>11421</v>
      </c>
      <c r="AZ1038">
        <v>33030</v>
      </c>
      <c r="BA1038">
        <v>2205</v>
      </c>
      <c r="BB1038">
        <v>2205</v>
      </c>
      <c r="BC1038">
        <v>0</v>
      </c>
      <c r="BE1038">
        <v>12086</v>
      </c>
      <c r="BH1038" t="s">
        <v>11427</v>
      </c>
      <c r="BI1038" t="s">
        <v>11427</v>
      </c>
      <c r="BJ1038" t="s">
        <v>11427</v>
      </c>
      <c r="BK1038" t="s">
        <v>11427</v>
      </c>
      <c r="BL1038" t="s">
        <v>11427</v>
      </c>
      <c r="BM1038" t="s">
        <v>11427</v>
      </c>
      <c r="BN1038" t="s">
        <v>11427</v>
      </c>
      <c r="BO1038" t="s">
        <v>11428</v>
      </c>
      <c r="BP1038" t="s">
        <v>11428</v>
      </c>
      <c r="BQ1038" t="s">
        <v>11428</v>
      </c>
      <c r="BR1038" t="s">
        <v>11428</v>
      </c>
      <c r="BS1038" t="s">
        <v>11428</v>
      </c>
      <c r="BT1038" t="s">
        <v>11427</v>
      </c>
      <c r="BU1038" t="s">
        <v>11427</v>
      </c>
      <c r="BV1038" t="s">
        <v>11427</v>
      </c>
      <c r="BW1038" t="s">
        <v>11427</v>
      </c>
      <c r="BY1038" t="s">
        <v>11428</v>
      </c>
      <c r="CB1038" t="s">
        <v>11427</v>
      </c>
      <c r="CD1038">
        <v>1014</v>
      </c>
      <c r="CE1038">
        <v>30</v>
      </c>
      <c r="CF1038">
        <v>1044</v>
      </c>
      <c r="CG1038">
        <v>0</v>
      </c>
      <c r="CH1038">
        <v>3</v>
      </c>
      <c r="CI1038">
        <v>1110</v>
      </c>
    </row>
    <row r="1039" spans="1:87">
      <c r="A1039">
        <v>120039005913</v>
      </c>
      <c r="B1039" t="s">
        <v>11490</v>
      </c>
      <c r="C1039" t="s">
        <v>13861</v>
      </c>
      <c r="D1039" t="s">
        <v>15275</v>
      </c>
      <c r="E1039" t="s">
        <v>13863</v>
      </c>
      <c r="F1039" t="s">
        <v>15276</v>
      </c>
      <c r="G1039" t="s">
        <v>14074</v>
      </c>
      <c r="H1039" t="s">
        <v>15167</v>
      </c>
      <c r="I1039" t="s">
        <v>11421</v>
      </c>
      <c r="J1039">
        <v>33015</v>
      </c>
      <c r="K1039" t="s">
        <v>11422</v>
      </c>
      <c r="L1039">
        <v>12</v>
      </c>
      <c r="M1039">
        <v>6</v>
      </c>
      <c r="N1039">
        <v>8</v>
      </c>
      <c r="W1039">
        <v>187</v>
      </c>
      <c r="X1039">
        <v>226</v>
      </c>
      <c r="Y1039">
        <v>344</v>
      </c>
      <c r="AD1039" t="s">
        <v>11424</v>
      </c>
      <c r="AE1039">
        <v>25.939900000000002</v>
      </c>
      <c r="AF1039">
        <v>-80.322900000000004</v>
      </c>
      <c r="AG1039" t="s">
        <v>15277</v>
      </c>
      <c r="AH1039">
        <v>13</v>
      </c>
      <c r="AI1039">
        <v>437</v>
      </c>
      <c r="AJ1039">
        <v>320</v>
      </c>
      <c r="AK1039">
        <v>0</v>
      </c>
      <c r="AL1039">
        <v>4</v>
      </c>
      <c r="AM1039">
        <v>146</v>
      </c>
      <c r="AN1039">
        <v>591</v>
      </c>
      <c r="AO1039">
        <v>12</v>
      </c>
      <c r="AP1039">
        <v>619</v>
      </c>
      <c r="AQ1039">
        <v>51</v>
      </c>
      <c r="AR1039">
        <v>670</v>
      </c>
      <c r="AS1039">
        <v>21</v>
      </c>
      <c r="AT1039">
        <v>36</v>
      </c>
      <c r="AU1039">
        <v>1200390</v>
      </c>
      <c r="AV1039">
        <v>5913</v>
      </c>
      <c r="AW1039" t="s">
        <v>14074</v>
      </c>
      <c r="AX1039" t="s">
        <v>15167</v>
      </c>
      <c r="AY1039" t="s">
        <v>11421</v>
      </c>
      <c r="AZ1039">
        <v>33015</v>
      </c>
      <c r="BA1039">
        <v>2957</v>
      </c>
      <c r="BB1039">
        <v>2957</v>
      </c>
      <c r="BC1039">
        <v>0</v>
      </c>
      <c r="BE1039">
        <v>12086</v>
      </c>
      <c r="BH1039" t="s">
        <v>11427</v>
      </c>
      <c r="BI1039" t="s">
        <v>11427</v>
      </c>
      <c r="BJ1039" t="s">
        <v>11427</v>
      </c>
      <c r="BK1039" t="s">
        <v>11427</v>
      </c>
      <c r="BL1039" t="s">
        <v>11427</v>
      </c>
      <c r="BM1039" t="s">
        <v>11427</v>
      </c>
      <c r="BN1039" t="s">
        <v>11427</v>
      </c>
      <c r="BO1039" t="s">
        <v>11427</v>
      </c>
      <c r="BP1039" t="s">
        <v>11427</v>
      </c>
      <c r="BQ1039" t="s">
        <v>11428</v>
      </c>
      <c r="BR1039" t="s">
        <v>11428</v>
      </c>
      <c r="BS1039" t="s">
        <v>11428</v>
      </c>
      <c r="BT1039" t="s">
        <v>11427</v>
      </c>
      <c r="BU1039" t="s">
        <v>11427</v>
      </c>
      <c r="BV1039" t="s">
        <v>11427</v>
      </c>
      <c r="BW1039" t="s">
        <v>11427</v>
      </c>
      <c r="BY1039" t="s">
        <v>11428</v>
      </c>
      <c r="CB1039" t="s">
        <v>11427</v>
      </c>
      <c r="CD1039">
        <v>619</v>
      </c>
      <c r="CE1039">
        <v>51</v>
      </c>
      <c r="CF1039">
        <v>670</v>
      </c>
      <c r="CG1039">
        <v>0</v>
      </c>
      <c r="CH1039">
        <v>4</v>
      </c>
      <c r="CI1039">
        <v>757</v>
      </c>
    </row>
    <row r="1040" spans="1:87">
      <c r="A1040">
        <v>120039006019</v>
      </c>
      <c r="B1040" t="s">
        <v>11490</v>
      </c>
      <c r="C1040" t="s">
        <v>13861</v>
      </c>
      <c r="D1040" t="s">
        <v>15278</v>
      </c>
      <c r="E1040" t="s">
        <v>13863</v>
      </c>
      <c r="F1040" t="s">
        <v>15279</v>
      </c>
      <c r="G1040" t="s">
        <v>15280</v>
      </c>
      <c r="H1040" t="s">
        <v>13979</v>
      </c>
      <c r="I1040" t="s">
        <v>11421</v>
      </c>
      <c r="J1040">
        <v>33018</v>
      </c>
      <c r="K1040" t="s">
        <v>11422</v>
      </c>
      <c r="L1040">
        <v>12</v>
      </c>
      <c r="M1040" t="s">
        <v>11461</v>
      </c>
      <c r="N1040">
        <v>5</v>
      </c>
      <c r="P1040">
        <v>0</v>
      </c>
      <c r="Q1040">
        <v>95</v>
      </c>
      <c r="R1040">
        <v>98</v>
      </c>
      <c r="S1040">
        <v>94</v>
      </c>
      <c r="T1040">
        <v>96</v>
      </c>
      <c r="U1040">
        <v>96</v>
      </c>
      <c r="V1040">
        <v>94</v>
      </c>
      <c r="AD1040" t="s">
        <v>11424</v>
      </c>
      <c r="AE1040">
        <v>25.935500000000001</v>
      </c>
      <c r="AF1040">
        <v>-80.349000000000004</v>
      </c>
      <c r="AG1040" t="s">
        <v>15281</v>
      </c>
      <c r="AH1040">
        <v>13</v>
      </c>
      <c r="AI1040">
        <v>263</v>
      </c>
      <c r="AJ1040">
        <v>310</v>
      </c>
      <c r="AK1040">
        <v>0</v>
      </c>
      <c r="AL1040">
        <v>3</v>
      </c>
      <c r="AM1040">
        <v>5</v>
      </c>
      <c r="AN1040">
        <v>548</v>
      </c>
      <c r="AO1040">
        <v>17</v>
      </c>
      <c r="AP1040">
        <v>81</v>
      </c>
      <c r="AQ1040">
        <v>52</v>
      </c>
      <c r="AR1040">
        <v>133</v>
      </c>
      <c r="AS1040">
        <v>17.399999999999999</v>
      </c>
      <c r="AT1040">
        <v>33</v>
      </c>
      <c r="AU1040">
        <v>1200390</v>
      </c>
      <c r="AV1040">
        <v>6019</v>
      </c>
      <c r="AW1040" t="s">
        <v>15280</v>
      </c>
      <c r="AX1040" t="s">
        <v>13979</v>
      </c>
      <c r="AY1040" t="s">
        <v>11421</v>
      </c>
      <c r="AZ1040">
        <v>33018</v>
      </c>
      <c r="BA1040">
        <v>6548</v>
      </c>
      <c r="BB1040">
        <v>6548</v>
      </c>
      <c r="BC1040">
        <v>0</v>
      </c>
      <c r="BE1040">
        <v>12086</v>
      </c>
      <c r="BH1040" t="s">
        <v>11427</v>
      </c>
      <c r="BI1040" t="s">
        <v>11427</v>
      </c>
      <c r="BJ1040" t="s">
        <v>11428</v>
      </c>
      <c r="BK1040" t="s">
        <v>11428</v>
      </c>
      <c r="BL1040" t="s">
        <v>11428</v>
      </c>
      <c r="BM1040" t="s">
        <v>11428</v>
      </c>
      <c r="BN1040" t="s">
        <v>11428</v>
      </c>
      <c r="BO1040" t="s">
        <v>11428</v>
      </c>
      <c r="BP1040" t="s">
        <v>11428</v>
      </c>
      <c r="BQ1040" t="s">
        <v>11427</v>
      </c>
      <c r="BR1040" t="s">
        <v>11427</v>
      </c>
      <c r="BS1040" t="s">
        <v>11427</v>
      </c>
      <c r="BT1040" t="s">
        <v>11427</v>
      </c>
      <c r="BU1040" t="s">
        <v>11427</v>
      </c>
      <c r="BV1040" t="s">
        <v>11427</v>
      </c>
      <c r="BW1040" t="s">
        <v>11427</v>
      </c>
      <c r="BY1040" t="s">
        <v>11428</v>
      </c>
      <c r="CB1040" t="s">
        <v>11428</v>
      </c>
      <c r="CD1040">
        <v>81</v>
      </c>
      <c r="CE1040">
        <v>52</v>
      </c>
      <c r="CF1040">
        <v>133</v>
      </c>
      <c r="CG1040">
        <v>0</v>
      </c>
      <c r="CH1040">
        <v>0</v>
      </c>
      <c r="CI1040">
        <v>573</v>
      </c>
    </row>
    <row r="1041" spans="1:87">
      <c r="A1041">
        <v>120039006171</v>
      </c>
      <c r="B1041" t="s">
        <v>11490</v>
      </c>
      <c r="C1041" t="s">
        <v>13861</v>
      </c>
      <c r="D1041" t="s">
        <v>15282</v>
      </c>
      <c r="E1041" t="s">
        <v>13863</v>
      </c>
      <c r="F1041" t="s">
        <v>15283</v>
      </c>
      <c r="G1041" t="s">
        <v>15284</v>
      </c>
      <c r="H1041" t="s">
        <v>13221</v>
      </c>
      <c r="I1041" t="s">
        <v>11421</v>
      </c>
      <c r="J1041">
        <v>33193</v>
      </c>
      <c r="K1041" t="s">
        <v>11422</v>
      </c>
      <c r="L1041">
        <v>12</v>
      </c>
      <c r="M1041" t="s">
        <v>11423</v>
      </c>
      <c r="N1041">
        <v>5</v>
      </c>
      <c r="Q1041">
        <v>118</v>
      </c>
      <c r="R1041">
        <v>132</v>
      </c>
      <c r="S1041">
        <v>132</v>
      </c>
      <c r="T1041">
        <v>135</v>
      </c>
      <c r="U1041">
        <v>135</v>
      </c>
      <c r="V1041">
        <v>98</v>
      </c>
      <c r="AD1041" t="s">
        <v>11424</v>
      </c>
      <c r="AE1041">
        <v>25.6919</v>
      </c>
      <c r="AF1041">
        <v>-80.438000000000002</v>
      </c>
      <c r="AG1041" t="s">
        <v>15285</v>
      </c>
      <c r="AH1041">
        <v>13</v>
      </c>
      <c r="AI1041">
        <v>366</v>
      </c>
      <c r="AJ1041">
        <v>384</v>
      </c>
      <c r="AK1041">
        <v>0</v>
      </c>
      <c r="AL1041">
        <v>17</v>
      </c>
      <c r="AM1041">
        <v>1</v>
      </c>
      <c r="AN1041">
        <v>704</v>
      </c>
      <c r="AO1041">
        <v>27</v>
      </c>
      <c r="AP1041">
        <v>353</v>
      </c>
      <c r="AQ1041">
        <v>101</v>
      </c>
      <c r="AR1041">
        <v>454</v>
      </c>
      <c r="AS1041">
        <v>19.7</v>
      </c>
      <c r="AT1041">
        <v>38</v>
      </c>
      <c r="AU1041">
        <v>1200390</v>
      </c>
      <c r="AV1041">
        <v>6171</v>
      </c>
      <c r="AW1041" t="s">
        <v>15284</v>
      </c>
      <c r="AX1041" t="s">
        <v>13221</v>
      </c>
      <c r="AY1041" t="s">
        <v>11421</v>
      </c>
      <c r="AZ1041">
        <v>33193</v>
      </c>
      <c r="BA1041">
        <v>1302</v>
      </c>
      <c r="BB1041">
        <v>1302</v>
      </c>
      <c r="BC1041">
        <v>0</v>
      </c>
      <c r="BE1041">
        <v>12086</v>
      </c>
      <c r="BH1041" t="s">
        <v>11427</v>
      </c>
      <c r="BI1041" t="s">
        <v>11427</v>
      </c>
      <c r="BJ1041" t="s">
        <v>11427</v>
      </c>
      <c r="BK1041" t="s">
        <v>11428</v>
      </c>
      <c r="BL1041" t="s">
        <v>11428</v>
      </c>
      <c r="BM1041" t="s">
        <v>11428</v>
      </c>
      <c r="BN1041" t="s">
        <v>11428</v>
      </c>
      <c r="BO1041" t="s">
        <v>11428</v>
      </c>
      <c r="BP1041" t="s">
        <v>11428</v>
      </c>
      <c r="BQ1041" t="s">
        <v>11427</v>
      </c>
      <c r="BR1041" t="s">
        <v>11427</v>
      </c>
      <c r="BS1041" t="s">
        <v>11427</v>
      </c>
      <c r="BT1041" t="s">
        <v>11427</v>
      </c>
      <c r="BU1041" t="s">
        <v>11427</v>
      </c>
      <c r="BV1041" t="s">
        <v>11427</v>
      </c>
      <c r="BW1041" t="s">
        <v>11427</v>
      </c>
      <c r="BY1041" t="s">
        <v>11428</v>
      </c>
      <c r="CB1041" t="s">
        <v>11428</v>
      </c>
      <c r="CD1041">
        <v>353</v>
      </c>
      <c r="CE1041">
        <v>101</v>
      </c>
      <c r="CF1041">
        <v>454</v>
      </c>
      <c r="CG1041">
        <v>0</v>
      </c>
      <c r="CH1041">
        <v>1</v>
      </c>
      <c r="CI1041">
        <v>750</v>
      </c>
    </row>
    <row r="1042" spans="1:87">
      <c r="A1042">
        <v>120039006173</v>
      </c>
      <c r="B1042" t="s">
        <v>11490</v>
      </c>
      <c r="C1042" t="s">
        <v>13861</v>
      </c>
      <c r="D1042" t="s">
        <v>15286</v>
      </c>
      <c r="E1042" t="s">
        <v>13863</v>
      </c>
      <c r="F1042" t="s">
        <v>14126</v>
      </c>
      <c r="G1042" t="s">
        <v>14127</v>
      </c>
      <c r="H1042" t="s">
        <v>13979</v>
      </c>
      <c r="I1042" t="s">
        <v>11421</v>
      </c>
      <c r="J1042">
        <v>33015</v>
      </c>
      <c r="K1042" t="s">
        <v>11422</v>
      </c>
      <c r="L1042">
        <v>12</v>
      </c>
      <c r="M1042">
        <v>6</v>
      </c>
      <c r="N1042">
        <v>8</v>
      </c>
      <c r="W1042">
        <v>275</v>
      </c>
      <c r="X1042">
        <v>283</v>
      </c>
      <c r="Y1042">
        <v>309</v>
      </c>
      <c r="AD1042" t="s">
        <v>11424</v>
      </c>
      <c r="AE1042">
        <v>25.931000000000001</v>
      </c>
      <c r="AF1042">
        <v>-80.3429</v>
      </c>
      <c r="AG1042" t="s">
        <v>15287</v>
      </c>
      <c r="AH1042">
        <v>13</v>
      </c>
      <c r="AI1042">
        <v>389</v>
      </c>
      <c r="AJ1042">
        <v>478</v>
      </c>
      <c r="AK1042">
        <v>1</v>
      </c>
      <c r="AL1042">
        <v>6</v>
      </c>
      <c r="AM1042">
        <v>25</v>
      </c>
      <c r="AN1042">
        <v>803</v>
      </c>
      <c r="AO1042">
        <v>29</v>
      </c>
      <c r="AP1042">
        <v>570</v>
      </c>
      <c r="AQ1042">
        <v>113</v>
      </c>
      <c r="AR1042">
        <v>683</v>
      </c>
      <c r="AS1042">
        <v>27.1</v>
      </c>
      <c r="AT1042">
        <v>32</v>
      </c>
      <c r="AU1042">
        <v>1200390</v>
      </c>
      <c r="AV1042">
        <v>6173</v>
      </c>
      <c r="AW1042" t="s">
        <v>14127</v>
      </c>
      <c r="AX1042" t="s">
        <v>13979</v>
      </c>
      <c r="AY1042" t="s">
        <v>11421</v>
      </c>
      <c r="AZ1042">
        <v>33015</v>
      </c>
      <c r="BA1042">
        <v>3516</v>
      </c>
      <c r="BB1042">
        <v>3516</v>
      </c>
      <c r="BC1042">
        <v>0</v>
      </c>
      <c r="BE1042">
        <v>12086</v>
      </c>
      <c r="BH1042" t="s">
        <v>11427</v>
      </c>
      <c r="BI1042" t="s">
        <v>11427</v>
      </c>
      <c r="BJ1042" t="s">
        <v>11427</v>
      </c>
      <c r="BK1042" t="s">
        <v>11427</v>
      </c>
      <c r="BL1042" t="s">
        <v>11427</v>
      </c>
      <c r="BM1042" t="s">
        <v>11427</v>
      </c>
      <c r="BN1042" t="s">
        <v>11427</v>
      </c>
      <c r="BO1042" t="s">
        <v>11427</v>
      </c>
      <c r="BP1042" t="s">
        <v>11427</v>
      </c>
      <c r="BQ1042" t="s">
        <v>11428</v>
      </c>
      <c r="BR1042" t="s">
        <v>11428</v>
      </c>
      <c r="BS1042" t="s">
        <v>11428</v>
      </c>
      <c r="BT1042" t="s">
        <v>11427</v>
      </c>
      <c r="BU1042" t="s">
        <v>11427</v>
      </c>
      <c r="BV1042" t="s">
        <v>11427</v>
      </c>
      <c r="BW1042" t="s">
        <v>11427</v>
      </c>
      <c r="BY1042" t="s">
        <v>11428</v>
      </c>
      <c r="CB1042" t="s">
        <v>11428</v>
      </c>
      <c r="CD1042">
        <v>570</v>
      </c>
      <c r="CE1042">
        <v>113</v>
      </c>
      <c r="CF1042">
        <v>683</v>
      </c>
      <c r="CG1042">
        <v>0</v>
      </c>
      <c r="CH1042">
        <v>3</v>
      </c>
      <c r="CI1042">
        <v>867</v>
      </c>
    </row>
    <row r="1043" spans="1:87">
      <c r="A1043">
        <v>120039006302</v>
      </c>
      <c r="B1043" t="s">
        <v>11490</v>
      </c>
      <c r="C1043" t="s">
        <v>13861</v>
      </c>
      <c r="D1043" t="s">
        <v>15288</v>
      </c>
      <c r="E1043" t="s">
        <v>13863</v>
      </c>
      <c r="F1043" t="s">
        <v>15289</v>
      </c>
      <c r="G1043" t="s">
        <v>15290</v>
      </c>
      <c r="H1043" t="s">
        <v>13221</v>
      </c>
      <c r="I1043" t="s">
        <v>11421</v>
      </c>
      <c r="J1043">
        <v>33196</v>
      </c>
      <c r="K1043" t="s">
        <v>11422</v>
      </c>
      <c r="L1043">
        <v>12</v>
      </c>
      <c r="M1043" t="s">
        <v>11461</v>
      </c>
      <c r="N1043">
        <v>5</v>
      </c>
      <c r="P1043">
        <v>19</v>
      </c>
      <c r="Q1043">
        <v>164</v>
      </c>
      <c r="R1043">
        <v>172</v>
      </c>
      <c r="S1043">
        <v>194</v>
      </c>
      <c r="T1043">
        <v>224</v>
      </c>
      <c r="U1043">
        <v>218</v>
      </c>
      <c r="V1043">
        <v>189</v>
      </c>
      <c r="AD1043" t="s">
        <v>11424</v>
      </c>
      <c r="AE1043">
        <v>25.631900000000002</v>
      </c>
      <c r="AF1043">
        <v>-80.452600000000004</v>
      </c>
      <c r="AG1043" t="s">
        <v>15291</v>
      </c>
      <c r="AH1043">
        <v>13</v>
      </c>
      <c r="AI1043">
        <v>605</v>
      </c>
      <c r="AJ1043">
        <v>575</v>
      </c>
      <c r="AK1043">
        <v>0</v>
      </c>
      <c r="AL1043">
        <v>27</v>
      </c>
      <c r="AM1043">
        <v>33</v>
      </c>
      <c r="AN1043">
        <v>1048</v>
      </c>
      <c r="AO1043">
        <v>58</v>
      </c>
      <c r="AP1043">
        <v>672</v>
      </c>
      <c r="AQ1043">
        <v>120</v>
      </c>
      <c r="AR1043">
        <v>792</v>
      </c>
      <c r="AS1043">
        <v>15.3</v>
      </c>
      <c r="AT1043">
        <v>77</v>
      </c>
      <c r="AU1043">
        <v>1200390</v>
      </c>
      <c r="AV1043">
        <v>6302</v>
      </c>
      <c r="AW1043" t="s">
        <v>15290</v>
      </c>
      <c r="AX1043" t="s">
        <v>13221</v>
      </c>
      <c r="AY1043" t="s">
        <v>11421</v>
      </c>
      <c r="AZ1043">
        <v>33196</v>
      </c>
      <c r="BA1043">
        <v>6791</v>
      </c>
      <c r="BB1043">
        <v>6791</v>
      </c>
      <c r="BC1043">
        <v>0</v>
      </c>
      <c r="BE1043">
        <v>12086</v>
      </c>
      <c r="BH1043" t="s">
        <v>11427</v>
      </c>
      <c r="BI1043" t="s">
        <v>11427</v>
      </c>
      <c r="BJ1043" t="s">
        <v>11428</v>
      </c>
      <c r="BK1043" t="s">
        <v>11428</v>
      </c>
      <c r="BL1043" t="s">
        <v>11428</v>
      </c>
      <c r="BM1043" t="s">
        <v>11428</v>
      </c>
      <c r="BN1043" t="s">
        <v>11428</v>
      </c>
      <c r="BO1043" t="s">
        <v>11428</v>
      </c>
      <c r="BP1043" t="s">
        <v>11428</v>
      </c>
      <c r="BQ1043" t="s">
        <v>11427</v>
      </c>
      <c r="BR1043" t="s">
        <v>11427</v>
      </c>
      <c r="BS1043" t="s">
        <v>11427</v>
      </c>
      <c r="BT1043" t="s">
        <v>11427</v>
      </c>
      <c r="BU1043" t="s">
        <v>11427</v>
      </c>
      <c r="BV1043" t="s">
        <v>11427</v>
      </c>
      <c r="BW1043" t="s">
        <v>11427</v>
      </c>
      <c r="BY1043" t="s">
        <v>11428</v>
      </c>
      <c r="CB1043" t="s">
        <v>11427</v>
      </c>
      <c r="CD1043">
        <v>672</v>
      </c>
      <c r="CE1043">
        <v>120</v>
      </c>
      <c r="CF1043">
        <v>792</v>
      </c>
      <c r="CG1043">
        <v>4</v>
      </c>
      <c r="CH1043">
        <v>10</v>
      </c>
      <c r="CI1043">
        <v>1180</v>
      </c>
    </row>
    <row r="1044" spans="1:87">
      <c r="A1044">
        <v>120039006435</v>
      </c>
      <c r="B1044" t="s">
        <v>11490</v>
      </c>
      <c r="C1044" t="s">
        <v>13861</v>
      </c>
      <c r="D1044" t="s">
        <v>15292</v>
      </c>
      <c r="E1044" t="s">
        <v>13863</v>
      </c>
      <c r="F1044" t="s">
        <v>15293</v>
      </c>
      <c r="G1044" t="s">
        <v>15294</v>
      </c>
      <c r="H1044" t="s">
        <v>14969</v>
      </c>
      <c r="I1044" t="s">
        <v>11421</v>
      </c>
      <c r="J1044">
        <v>33018</v>
      </c>
      <c r="K1044" t="s">
        <v>11422</v>
      </c>
      <c r="L1044">
        <v>12</v>
      </c>
      <c r="M1044" t="s">
        <v>11461</v>
      </c>
      <c r="N1044">
        <v>5</v>
      </c>
      <c r="P1044">
        <v>19</v>
      </c>
      <c r="Q1044">
        <v>153</v>
      </c>
      <c r="R1044">
        <v>186</v>
      </c>
      <c r="S1044">
        <v>212</v>
      </c>
      <c r="T1044">
        <v>234</v>
      </c>
      <c r="U1044">
        <v>217</v>
      </c>
      <c r="V1044">
        <v>247</v>
      </c>
      <c r="AD1044" t="s">
        <v>11424</v>
      </c>
      <c r="AE1044">
        <v>25.881799999999998</v>
      </c>
      <c r="AF1044">
        <v>-80.348600000000005</v>
      </c>
      <c r="AG1044" t="s">
        <v>15295</v>
      </c>
      <c r="AH1044">
        <v>13</v>
      </c>
      <c r="AI1044">
        <v>640</v>
      </c>
      <c r="AJ1044">
        <v>628</v>
      </c>
      <c r="AK1044">
        <v>0</v>
      </c>
      <c r="AL1044">
        <v>5</v>
      </c>
      <c r="AM1044">
        <v>4</v>
      </c>
      <c r="AN1044">
        <v>1251</v>
      </c>
      <c r="AO1044">
        <v>8</v>
      </c>
      <c r="AP1044">
        <v>1003</v>
      </c>
      <c r="AQ1044">
        <v>98</v>
      </c>
      <c r="AR1044">
        <v>1101</v>
      </c>
      <c r="AS1044">
        <v>14.4</v>
      </c>
      <c r="AT1044">
        <v>88</v>
      </c>
      <c r="AU1044">
        <v>1200390</v>
      </c>
      <c r="AV1044">
        <v>6435</v>
      </c>
      <c r="AW1044" t="s">
        <v>15294</v>
      </c>
      <c r="AX1044" t="s">
        <v>14969</v>
      </c>
      <c r="AY1044" t="s">
        <v>11421</v>
      </c>
      <c r="AZ1044">
        <v>33018</v>
      </c>
      <c r="BA1044">
        <v>4111</v>
      </c>
      <c r="BB1044">
        <v>4111</v>
      </c>
      <c r="BC1044">
        <v>0</v>
      </c>
      <c r="BE1044">
        <v>12086</v>
      </c>
      <c r="BH1044" t="s">
        <v>11427</v>
      </c>
      <c r="BI1044" t="s">
        <v>11427</v>
      </c>
      <c r="BJ1044" t="s">
        <v>11428</v>
      </c>
      <c r="BK1044" t="s">
        <v>11428</v>
      </c>
      <c r="BL1044" t="s">
        <v>11428</v>
      </c>
      <c r="BM1044" t="s">
        <v>11428</v>
      </c>
      <c r="BN1044" t="s">
        <v>11428</v>
      </c>
      <c r="BO1044" t="s">
        <v>11428</v>
      </c>
      <c r="BP1044" t="s">
        <v>11428</v>
      </c>
      <c r="BQ1044" t="s">
        <v>11427</v>
      </c>
      <c r="BR1044" t="s">
        <v>11427</v>
      </c>
      <c r="BS1044" t="s">
        <v>11427</v>
      </c>
      <c r="BT1044" t="s">
        <v>11427</v>
      </c>
      <c r="BU1044" t="s">
        <v>11427</v>
      </c>
      <c r="BV1044" t="s">
        <v>11427</v>
      </c>
      <c r="BW1044" t="s">
        <v>11427</v>
      </c>
      <c r="BY1044" t="s">
        <v>11428</v>
      </c>
      <c r="CB1044" t="s">
        <v>11427</v>
      </c>
      <c r="CD1044">
        <v>1003</v>
      </c>
      <c r="CE1044">
        <v>98</v>
      </c>
      <c r="CF1044">
        <v>1101</v>
      </c>
      <c r="CG1044">
        <v>0</v>
      </c>
      <c r="CH1044">
        <v>0</v>
      </c>
      <c r="CI1044">
        <v>1268</v>
      </c>
    </row>
    <row r="1045" spans="1:87">
      <c r="A1045">
        <v>120039006617</v>
      </c>
      <c r="B1045" t="s">
        <v>11490</v>
      </c>
      <c r="C1045" t="s">
        <v>13861</v>
      </c>
      <c r="D1045" t="s">
        <v>15296</v>
      </c>
      <c r="E1045" t="s">
        <v>13863</v>
      </c>
      <c r="F1045" t="s">
        <v>15297</v>
      </c>
      <c r="G1045" t="s">
        <v>15298</v>
      </c>
      <c r="H1045" t="s">
        <v>13221</v>
      </c>
      <c r="I1045" t="s">
        <v>11421</v>
      </c>
      <c r="J1045">
        <v>33185</v>
      </c>
      <c r="K1045" t="s">
        <v>11422</v>
      </c>
      <c r="L1045">
        <v>12</v>
      </c>
      <c r="M1045" t="s">
        <v>11461</v>
      </c>
      <c r="N1045">
        <v>5</v>
      </c>
      <c r="P1045">
        <v>19</v>
      </c>
      <c r="Q1045">
        <v>97</v>
      </c>
      <c r="R1045">
        <v>125</v>
      </c>
      <c r="S1045">
        <v>120</v>
      </c>
      <c r="T1045">
        <v>153</v>
      </c>
      <c r="U1045">
        <v>140</v>
      </c>
      <c r="V1045">
        <v>140</v>
      </c>
      <c r="AD1045" t="s">
        <v>11424</v>
      </c>
      <c r="AE1045">
        <v>25.717700000000001</v>
      </c>
      <c r="AF1045">
        <v>-80.454400000000007</v>
      </c>
      <c r="AG1045" t="s">
        <v>15299</v>
      </c>
      <c r="AH1045">
        <v>13</v>
      </c>
      <c r="AI1045">
        <v>427</v>
      </c>
      <c r="AJ1045">
        <v>367</v>
      </c>
      <c r="AK1045">
        <v>0</v>
      </c>
      <c r="AL1045">
        <v>24</v>
      </c>
      <c r="AM1045">
        <v>15</v>
      </c>
      <c r="AN1045">
        <v>724</v>
      </c>
      <c r="AO1045">
        <v>28</v>
      </c>
      <c r="AP1045">
        <v>457</v>
      </c>
      <c r="AQ1045">
        <v>93</v>
      </c>
      <c r="AR1045">
        <v>550</v>
      </c>
      <c r="AS1045">
        <v>15.9</v>
      </c>
      <c r="AT1045">
        <v>50</v>
      </c>
      <c r="AU1045">
        <v>1200390</v>
      </c>
      <c r="AV1045">
        <v>6617</v>
      </c>
      <c r="AW1045" t="s">
        <v>15298</v>
      </c>
      <c r="AX1045" t="s">
        <v>13221</v>
      </c>
      <c r="AY1045" t="s">
        <v>11421</v>
      </c>
      <c r="AZ1045">
        <v>33185</v>
      </c>
      <c r="BA1045">
        <v>5279</v>
      </c>
      <c r="BB1045">
        <v>5279</v>
      </c>
      <c r="BC1045">
        <v>0</v>
      </c>
      <c r="BE1045">
        <v>12086</v>
      </c>
      <c r="BH1045" t="s">
        <v>11427</v>
      </c>
      <c r="BI1045" t="s">
        <v>11427</v>
      </c>
      <c r="BJ1045" t="s">
        <v>11428</v>
      </c>
      <c r="BK1045" t="s">
        <v>11428</v>
      </c>
      <c r="BL1045" t="s">
        <v>11428</v>
      </c>
      <c r="BM1045" t="s">
        <v>11428</v>
      </c>
      <c r="BN1045" t="s">
        <v>11428</v>
      </c>
      <c r="BO1045" t="s">
        <v>11428</v>
      </c>
      <c r="BP1045" t="s">
        <v>11428</v>
      </c>
      <c r="BQ1045" t="s">
        <v>11427</v>
      </c>
      <c r="BR1045" t="s">
        <v>11427</v>
      </c>
      <c r="BS1045" t="s">
        <v>11427</v>
      </c>
      <c r="BT1045" t="s">
        <v>11427</v>
      </c>
      <c r="BU1045" t="s">
        <v>11427</v>
      </c>
      <c r="BV1045" t="s">
        <v>11427</v>
      </c>
      <c r="BW1045" t="s">
        <v>11427</v>
      </c>
      <c r="BY1045" t="s">
        <v>11428</v>
      </c>
      <c r="CB1045" t="s">
        <v>11427</v>
      </c>
      <c r="CD1045">
        <v>457</v>
      </c>
      <c r="CE1045">
        <v>93</v>
      </c>
      <c r="CF1045">
        <v>550</v>
      </c>
      <c r="CG1045">
        <v>0</v>
      </c>
      <c r="CH1045">
        <v>3</v>
      </c>
      <c r="CI1045">
        <v>794</v>
      </c>
    </row>
    <row r="1046" spans="1:87">
      <c r="A1046">
        <v>120039006753</v>
      </c>
      <c r="B1046" t="s">
        <v>11490</v>
      </c>
      <c r="C1046" t="s">
        <v>13861</v>
      </c>
      <c r="D1046" t="s">
        <v>15300</v>
      </c>
      <c r="E1046" t="s">
        <v>13863</v>
      </c>
      <c r="F1046" t="s">
        <v>15279</v>
      </c>
      <c r="G1046" t="s">
        <v>15280</v>
      </c>
      <c r="H1046" t="s">
        <v>13979</v>
      </c>
      <c r="I1046" t="s">
        <v>11421</v>
      </c>
      <c r="J1046">
        <v>33018</v>
      </c>
      <c r="K1046" t="s">
        <v>11422</v>
      </c>
      <c r="L1046">
        <v>12</v>
      </c>
      <c r="M1046">
        <v>6</v>
      </c>
      <c r="N1046">
        <v>8</v>
      </c>
      <c r="W1046">
        <v>90</v>
      </c>
      <c r="X1046">
        <v>53</v>
      </c>
      <c r="Y1046">
        <v>74</v>
      </c>
      <c r="AD1046" t="s">
        <v>11424</v>
      </c>
      <c r="AE1046">
        <v>25.935400000000001</v>
      </c>
      <c r="AF1046">
        <v>-80.349100000000007</v>
      </c>
      <c r="AG1046" t="s">
        <v>15301</v>
      </c>
      <c r="AH1046">
        <v>13</v>
      </c>
      <c r="AI1046">
        <v>93</v>
      </c>
      <c r="AJ1046">
        <v>124</v>
      </c>
      <c r="AK1046">
        <v>0</v>
      </c>
      <c r="AL1046">
        <v>1</v>
      </c>
      <c r="AM1046">
        <v>3</v>
      </c>
      <c r="AN1046">
        <v>200</v>
      </c>
      <c r="AO1046">
        <v>13</v>
      </c>
      <c r="AP1046">
        <v>28</v>
      </c>
      <c r="AQ1046">
        <v>29</v>
      </c>
      <c r="AR1046">
        <v>57</v>
      </c>
      <c r="AS1046">
        <v>24.1</v>
      </c>
      <c r="AT1046">
        <v>9</v>
      </c>
      <c r="AU1046">
        <v>1200390</v>
      </c>
      <c r="AV1046">
        <v>6753</v>
      </c>
      <c r="AW1046" t="s">
        <v>15280</v>
      </c>
      <c r="AX1046" t="s">
        <v>13979</v>
      </c>
      <c r="AY1046" t="s">
        <v>11421</v>
      </c>
      <c r="AZ1046">
        <v>33018</v>
      </c>
      <c r="BA1046">
        <v>6548</v>
      </c>
      <c r="BB1046">
        <v>6548</v>
      </c>
      <c r="BC1046">
        <v>0</v>
      </c>
      <c r="BE1046">
        <v>12086</v>
      </c>
      <c r="BH1046" t="s">
        <v>11427</v>
      </c>
      <c r="BI1046" t="s">
        <v>11427</v>
      </c>
      <c r="BJ1046" t="s">
        <v>11427</v>
      </c>
      <c r="BK1046" t="s">
        <v>11427</v>
      </c>
      <c r="BL1046" t="s">
        <v>11427</v>
      </c>
      <c r="BM1046" t="s">
        <v>11427</v>
      </c>
      <c r="BN1046" t="s">
        <v>11427</v>
      </c>
      <c r="BO1046" t="s">
        <v>11427</v>
      </c>
      <c r="BP1046" t="s">
        <v>11427</v>
      </c>
      <c r="BQ1046" t="s">
        <v>11428</v>
      </c>
      <c r="BR1046" t="s">
        <v>11428</v>
      </c>
      <c r="BS1046" t="s">
        <v>11428</v>
      </c>
      <c r="BT1046" t="s">
        <v>11427</v>
      </c>
      <c r="BU1046" t="s">
        <v>11427</v>
      </c>
      <c r="BV1046" t="s">
        <v>11427</v>
      </c>
      <c r="BW1046" t="s">
        <v>11427</v>
      </c>
      <c r="BY1046" t="s">
        <v>11428</v>
      </c>
      <c r="CB1046" t="s">
        <v>11428</v>
      </c>
      <c r="CD1046">
        <v>28</v>
      </c>
      <c r="CE1046">
        <v>29</v>
      </c>
      <c r="CF1046">
        <v>57</v>
      </c>
      <c r="CG1046">
        <v>0</v>
      </c>
      <c r="CH1046">
        <v>0</v>
      </c>
      <c r="CI1046">
        <v>217</v>
      </c>
    </row>
    <row r="1047" spans="1:87">
      <c r="A1047">
        <v>120039007084</v>
      </c>
      <c r="B1047" t="s">
        <v>11490</v>
      </c>
      <c r="C1047" t="s">
        <v>13861</v>
      </c>
      <c r="D1047" t="s">
        <v>15302</v>
      </c>
      <c r="E1047" t="s">
        <v>13863</v>
      </c>
      <c r="F1047" t="s">
        <v>15303</v>
      </c>
      <c r="G1047" t="s">
        <v>15304</v>
      </c>
      <c r="H1047" t="s">
        <v>13221</v>
      </c>
      <c r="I1047" t="s">
        <v>11421</v>
      </c>
      <c r="J1047">
        <v>33165</v>
      </c>
      <c r="K1047" t="s">
        <v>11442</v>
      </c>
      <c r="L1047">
        <v>12</v>
      </c>
      <c r="M1047" t="s">
        <v>11461</v>
      </c>
      <c r="N1047" t="s">
        <v>11461</v>
      </c>
      <c r="P1047">
        <v>408</v>
      </c>
      <c r="AD1047" t="s">
        <v>11424</v>
      </c>
      <c r="AE1047">
        <v>25.716899999999999</v>
      </c>
      <c r="AF1047">
        <v>-80.344499999999996</v>
      </c>
      <c r="AG1047" t="s">
        <v>15305</v>
      </c>
      <c r="AH1047">
        <v>13</v>
      </c>
      <c r="AI1047">
        <v>279</v>
      </c>
      <c r="AJ1047">
        <v>129</v>
      </c>
      <c r="AK1047">
        <v>0</v>
      </c>
      <c r="AL1047">
        <v>0</v>
      </c>
      <c r="AM1047">
        <v>140</v>
      </c>
      <c r="AN1047">
        <v>221</v>
      </c>
      <c r="AO1047">
        <v>47</v>
      </c>
      <c r="AP1047">
        <v>3</v>
      </c>
      <c r="AQ1047">
        <v>0</v>
      </c>
      <c r="AR1047">
        <v>3</v>
      </c>
      <c r="AU1047">
        <v>1200390</v>
      </c>
      <c r="AV1047">
        <v>7084</v>
      </c>
      <c r="AW1047" t="s">
        <v>15304</v>
      </c>
      <c r="AX1047" t="s">
        <v>13221</v>
      </c>
      <c r="AY1047" t="s">
        <v>11421</v>
      </c>
      <c r="AZ1047">
        <v>33165</v>
      </c>
      <c r="BA1047">
        <v>6548</v>
      </c>
      <c r="BB1047">
        <v>6548</v>
      </c>
      <c r="BC1047">
        <v>0</v>
      </c>
      <c r="BE1047">
        <v>12086</v>
      </c>
      <c r="BH1047" t="s">
        <v>11427</v>
      </c>
      <c r="BI1047" t="s">
        <v>11427</v>
      </c>
      <c r="BJ1047" t="s">
        <v>11428</v>
      </c>
      <c r="BK1047" t="s">
        <v>11427</v>
      </c>
      <c r="BL1047" t="s">
        <v>11427</v>
      </c>
      <c r="BM1047" t="s">
        <v>11427</v>
      </c>
      <c r="BN1047" t="s">
        <v>11427</v>
      </c>
      <c r="BO1047" t="s">
        <v>11427</v>
      </c>
      <c r="BP1047" t="s">
        <v>11427</v>
      </c>
      <c r="BQ1047" t="s">
        <v>11427</v>
      </c>
      <c r="BR1047" t="s">
        <v>11427</v>
      </c>
      <c r="BS1047" t="s">
        <v>11427</v>
      </c>
      <c r="BT1047" t="s">
        <v>11427</v>
      </c>
      <c r="BU1047" t="s">
        <v>11427</v>
      </c>
      <c r="BV1047" t="s">
        <v>11427</v>
      </c>
      <c r="BW1047" t="s">
        <v>11427</v>
      </c>
      <c r="BY1047" t="s">
        <v>11427</v>
      </c>
      <c r="CB1047" t="s">
        <v>11427</v>
      </c>
      <c r="CD1047">
        <v>3</v>
      </c>
      <c r="CE1047">
        <v>0</v>
      </c>
      <c r="CF1047">
        <v>3</v>
      </c>
      <c r="CG1047">
        <v>0</v>
      </c>
      <c r="CH1047">
        <v>0</v>
      </c>
      <c r="CI1047">
        <v>408</v>
      </c>
    </row>
    <row r="1048" spans="1:87">
      <c r="A1048">
        <v>120039007241</v>
      </c>
      <c r="B1048" t="s">
        <v>11490</v>
      </c>
      <c r="C1048" t="s">
        <v>13861</v>
      </c>
      <c r="D1048" t="s">
        <v>15306</v>
      </c>
      <c r="E1048" t="s">
        <v>13863</v>
      </c>
      <c r="F1048" t="s">
        <v>15307</v>
      </c>
      <c r="G1048" t="s">
        <v>15308</v>
      </c>
      <c r="H1048" t="s">
        <v>13221</v>
      </c>
      <c r="I1048" t="s">
        <v>11421</v>
      </c>
      <c r="J1048">
        <v>33180</v>
      </c>
      <c r="K1048" t="s">
        <v>11422</v>
      </c>
      <c r="L1048">
        <v>12</v>
      </c>
      <c r="M1048" t="s">
        <v>11461</v>
      </c>
      <c r="N1048">
        <v>8</v>
      </c>
      <c r="P1048">
        <v>0</v>
      </c>
      <c r="Q1048">
        <v>170</v>
      </c>
      <c r="R1048">
        <v>231</v>
      </c>
      <c r="S1048">
        <v>223</v>
      </c>
      <c r="T1048">
        <v>232</v>
      </c>
      <c r="U1048">
        <v>263</v>
      </c>
      <c r="V1048">
        <v>257</v>
      </c>
      <c r="W1048">
        <v>214</v>
      </c>
      <c r="X1048">
        <v>213</v>
      </c>
      <c r="Y1048">
        <v>196</v>
      </c>
      <c r="AD1048" t="s">
        <v>11424</v>
      </c>
      <c r="AE1048">
        <v>25.970600000000001</v>
      </c>
      <c r="AF1048">
        <v>-80.149500000000003</v>
      </c>
      <c r="AG1048" t="s">
        <v>15309</v>
      </c>
      <c r="AH1048">
        <v>13</v>
      </c>
      <c r="AI1048">
        <v>1011</v>
      </c>
      <c r="AJ1048">
        <v>988</v>
      </c>
      <c r="AK1048">
        <v>0</v>
      </c>
      <c r="AL1048">
        <v>52</v>
      </c>
      <c r="AM1048">
        <v>246</v>
      </c>
      <c r="AN1048">
        <v>1029</v>
      </c>
      <c r="AO1048">
        <v>632</v>
      </c>
      <c r="AP1048">
        <v>796</v>
      </c>
      <c r="AQ1048">
        <v>87</v>
      </c>
      <c r="AR1048">
        <v>883</v>
      </c>
      <c r="AS1048">
        <v>17.100000000000001</v>
      </c>
      <c r="AT1048">
        <v>117</v>
      </c>
      <c r="AU1048">
        <v>1200390</v>
      </c>
      <c r="AV1048">
        <v>7241</v>
      </c>
      <c r="AW1048" t="s">
        <v>15308</v>
      </c>
      <c r="AX1048" t="s">
        <v>13221</v>
      </c>
      <c r="AY1048" t="s">
        <v>11421</v>
      </c>
      <c r="AZ1048">
        <v>33180</v>
      </c>
      <c r="BA1048">
        <v>1103</v>
      </c>
      <c r="BB1048">
        <v>1103</v>
      </c>
      <c r="BC1048">
        <v>0</v>
      </c>
      <c r="BE1048">
        <v>12086</v>
      </c>
      <c r="BH1048" t="s">
        <v>11427</v>
      </c>
      <c r="BI1048" t="s">
        <v>11427</v>
      </c>
      <c r="BJ1048" t="s">
        <v>11428</v>
      </c>
      <c r="BK1048" t="s">
        <v>11428</v>
      </c>
      <c r="BL1048" t="s">
        <v>11428</v>
      </c>
      <c r="BM1048" t="s">
        <v>11428</v>
      </c>
      <c r="BN1048" t="s">
        <v>11428</v>
      </c>
      <c r="BO1048" t="s">
        <v>11428</v>
      </c>
      <c r="BP1048" t="s">
        <v>11428</v>
      </c>
      <c r="BQ1048" t="s">
        <v>11428</v>
      </c>
      <c r="BR1048" t="s">
        <v>11428</v>
      </c>
      <c r="BS1048" t="s">
        <v>11428</v>
      </c>
      <c r="BT1048" t="s">
        <v>11427</v>
      </c>
      <c r="BU1048" t="s">
        <v>11427</v>
      </c>
      <c r="BV1048" t="s">
        <v>11427</v>
      </c>
      <c r="BW1048" t="s">
        <v>11427</v>
      </c>
      <c r="BY1048" t="s">
        <v>11428</v>
      </c>
      <c r="CB1048" t="s">
        <v>11427</v>
      </c>
      <c r="CD1048">
        <v>796</v>
      </c>
      <c r="CE1048">
        <v>87</v>
      </c>
      <c r="CF1048">
        <v>883</v>
      </c>
      <c r="CG1048">
        <v>5</v>
      </c>
      <c r="CH1048">
        <v>35</v>
      </c>
      <c r="CI1048">
        <v>1999</v>
      </c>
    </row>
    <row r="1049" spans="1:87">
      <c r="A1049">
        <v>120039007248</v>
      </c>
      <c r="B1049" t="s">
        <v>11490</v>
      </c>
      <c r="C1049" t="s">
        <v>13861</v>
      </c>
      <c r="D1049" t="s">
        <v>15310</v>
      </c>
      <c r="E1049" t="s">
        <v>13863</v>
      </c>
      <c r="F1049" t="s">
        <v>15182</v>
      </c>
      <c r="G1049" t="s">
        <v>15311</v>
      </c>
      <c r="H1049" t="s">
        <v>13946</v>
      </c>
      <c r="I1049" t="s">
        <v>11421</v>
      </c>
      <c r="J1049">
        <v>33034</v>
      </c>
      <c r="K1049" t="s">
        <v>11422</v>
      </c>
      <c r="L1049">
        <v>12</v>
      </c>
      <c r="M1049">
        <v>6</v>
      </c>
      <c r="N1049">
        <v>8</v>
      </c>
      <c r="W1049">
        <v>96</v>
      </c>
      <c r="X1049">
        <v>98</v>
      </c>
      <c r="Y1049">
        <v>92</v>
      </c>
      <c r="AD1049" t="s">
        <v>11424</v>
      </c>
      <c r="AE1049">
        <v>25.440100000000001</v>
      </c>
      <c r="AF1049">
        <v>-80.494399999999999</v>
      </c>
      <c r="AG1049" t="s">
        <v>15312</v>
      </c>
      <c r="AH1049">
        <v>13</v>
      </c>
      <c r="AI1049">
        <v>145</v>
      </c>
      <c r="AJ1049">
        <v>141</v>
      </c>
      <c r="AK1049">
        <v>0</v>
      </c>
      <c r="AL1049">
        <v>1</v>
      </c>
      <c r="AM1049">
        <v>16</v>
      </c>
      <c r="AN1049">
        <v>265</v>
      </c>
      <c r="AO1049">
        <v>3</v>
      </c>
      <c r="AP1049">
        <v>269</v>
      </c>
      <c r="AQ1049">
        <v>6</v>
      </c>
      <c r="AR1049">
        <v>275</v>
      </c>
      <c r="AU1049">
        <v>1200390</v>
      </c>
      <c r="AV1049">
        <v>7248</v>
      </c>
      <c r="AW1049" t="s">
        <v>15311</v>
      </c>
      <c r="AX1049" t="s">
        <v>13946</v>
      </c>
      <c r="AY1049" t="s">
        <v>11421</v>
      </c>
      <c r="AZ1049">
        <v>33034</v>
      </c>
      <c r="BA1049">
        <v>4580</v>
      </c>
      <c r="BB1049">
        <v>4580</v>
      </c>
      <c r="BC1049">
        <v>0</v>
      </c>
      <c r="BE1049">
        <v>12086</v>
      </c>
      <c r="BH1049" t="s">
        <v>11427</v>
      </c>
      <c r="BI1049" t="s">
        <v>11427</v>
      </c>
      <c r="BJ1049" t="s">
        <v>11427</v>
      </c>
      <c r="BK1049" t="s">
        <v>11427</v>
      </c>
      <c r="BL1049" t="s">
        <v>11427</v>
      </c>
      <c r="BM1049" t="s">
        <v>11427</v>
      </c>
      <c r="BN1049" t="s">
        <v>11427</v>
      </c>
      <c r="BO1049" t="s">
        <v>11427</v>
      </c>
      <c r="BP1049" t="s">
        <v>11427</v>
      </c>
      <c r="BQ1049" t="s">
        <v>11428</v>
      </c>
      <c r="BR1049" t="s">
        <v>11428</v>
      </c>
      <c r="BS1049" t="s">
        <v>11428</v>
      </c>
      <c r="BT1049" t="s">
        <v>11427</v>
      </c>
      <c r="BU1049" t="s">
        <v>11427</v>
      </c>
      <c r="BV1049" t="s">
        <v>11427</v>
      </c>
      <c r="BW1049" t="s">
        <v>11427</v>
      </c>
      <c r="BY1049" t="s">
        <v>11428</v>
      </c>
      <c r="CB1049" t="s">
        <v>11428</v>
      </c>
      <c r="CD1049">
        <v>269</v>
      </c>
      <c r="CE1049">
        <v>6</v>
      </c>
      <c r="CF1049">
        <v>275</v>
      </c>
      <c r="CG1049">
        <v>0</v>
      </c>
      <c r="CH1049">
        <v>1</v>
      </c>
      <c r="CI1049">
        <v>286</v>
      </c>
    </row>
    <row r="1050" spans="1:87">
      <c r="A1050">
        <v>120039007258</v>
      </c>
      <c r="B1050" t="s">
        <v>11490</v>
      </c>
      <c r="C1050" t="s">
        <v>13861</v>
      </c>
      <c r="D1050" t="s">
        <v>15313</v>
      </c>
      <c r="E1050" t="s">
        <v>13863</v>
      </c>
      <c r="F1050" t="s">
        <v>15314</v>
      </c>
      <c r="G1050" t="s">
        <v>15315</v>
      </c>
      <c r="H1050" t="s">
        <v>13880</v>
      </c>
      <c r="I1050" t="s">
        <v>11421</v>
      </c>
      <c r="J1050">
        <v>33030</v>
      </c>
      <c r="K1050" t="s">
        <v>11422</v>
      </c>
      <c r="L1050">
        <v>12</v>
      </c>
      <c r="M1050">
        <v>6</v>
      </c>
      <c r="N1050">
        <v>8</v>
      </c>
      <c r="W1050">
        <v>23</v>
      </c>
      <c r="X1050">
        <v>0</v>
      </c>
      <c r="Y1050">
        <v>0</v>
      </c>
      <c r="AD1050" t="s">
        <v>11424</v>
      </c>
      <c r="AE1050">
        <v>25.485700000000001</v>
      </c>
      <c r="AF1050">
        <v>-80.478200000000001</v>
      </c>
      <c r="AG1050" t="s">
        <v>15316</v>
      </c>
      <c r="AH1050">
        <v>13</v>
      </c>
      <c r="AI1050">
        <v>12</v>
      </c>
      <c r="AJ1050">
        <v>11</v>
      </c>
      <c r="AK1050">
        <v>0</v>
      </c>
      <c r="AL1050">
        <v>0</v>
      </c>
      <c r="AM1050">
        <v>0</v>
      </c>
      <c r="AN1050">
        <v>14</v>
      </c>
      <c r="AO1050">
        <v>9</v>
      </c>
      <c r="AP1050">
        <v>0</v>
      </c>
      <c r="AQ1050">
        <v>0</v>
      </c>
      <c r="AR1050">
        <v>0</v>
      </c>
      <c r="AS1050">
        <v>23</v>
      </c>
      <c r="AT1050">
        <v>1</v>
      </c>
      <c r="AU1050">
        <v>1200390</v>
      </c>
      <c r="AV1050">
        <v>7258</v>
      </c>
      <c r="AW1050" t="s">
        <v>15315</v>
      </c>
      <c r="AX1050" t="s">
        <v>13880</v>
      </c>
      <c r="AY1050" t="s">
        <v>11421</v>
      </c>
      <c r="AZ1050">
        <v>33030</v>
      </c>
      <c r="BA1050">
        <v>3236</v>
      </c>
      <c r="BB1050">
        <v>3236</v>
      </c>
      <c r="BC1050">
        <v>0</v>
      </c>
      <c r="BE1050">
        <v>12086</v>
      </c>
      <c r="BH1050" t="s">
        <v>11427</v>
      </c>
      <c r="BI1050" t="s">
        <v>11427</v>
      </c>
      <c r="BJ1050" t="s">
        <v>11427</v>
      </c>
      <c r="BK1050" t="s">
        <v>11427</v>
      </c>
      <c r="BL1050" t="s">
        <v>11427</v>
      </c>
      <c r="BM1050" t="s">
        <v>11427</v>
      </c>
      <c r="BN1050" t="s">
        <v>11427</v>
      </c>
      <c r="BO1050" t="s">
        <v>11427</v>
      </c>
      <c r="BP1050" t="s">
        <v>11427</v>
      </c>
      <c r="BQ1050" t="s">
        <v>11428</v>
      </c>
      <c r="BR1050" t="s">
        <v>11428</v>
      </c>
      <c r="BS1050" t="s">
        <v>11428</v>
      </c>
      <c r="BT1050" t="s">
        <v>11427</v>
      </c>
      <c r="BU1050" t="s">
        <v>11427</v>
      </c>
      <c r="BV1050" t="s">
        <v>11427</v>
      </c>
      <c r="BW1050" t="s">
        <v>11427</v>
      </c>
      <c r="BY1050" t="s">
        <v>11428</v>
      </c>
      <c r="CB1050" t="s">
        <v>11428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23</v>
      </c>
    </row>
    <row r="1051" spans="1:87">
      <c r="A1051">
        <v>120039007271</v>
      </c>
      <c r="B1051" t="s">
        <v>11490</v>
      </c>
      <c r="C1051" t="s">
        <v>13861</v>
      </c>
      <c r="D1051" t="s">
        <v>13084</v>
      </c>
      <c r="E1051" t="s">
        <v>13863</v>
      </c>
      <c r="F1051" t="s">
        <v>15317</v>
      </c>
      <c r="G1051" t="s">
        <v>15318</v>
      </c>
      <c r="H1051" t="s">
        <v>13221</v>
      </c>
      <c r="I1051" t="s">
        <v>11421</v>
      </c>
      <c r="J1051">
        <v>33176</v>
      </c>
      <c r="K1051" t="s">
        <v>11422</v>
      </c>
      <c r="L1051">
        <v>12</v>
      </c>
      <c r="M1051" t="s">
        <v>11423</v>
      </c>
      <c r="N1051">
        <v>8</v>
      </c>
      <c r="Q1051">
        <v>33</v>
      </c>
      <c r="R1051">
        <v>34</v>
      </c>
      <c r="S1051">
        <v>22</v>
      </c>
      <c r="T1051">
        <v>34</v>
      </c>
      <c r="U1051">
        <v>39</v>
      </c>
      <c r="V1051">
        <v>39</v>
      </c>
      <c r="W1051">
        <v>8</v>
      </c>
      <c r="X1051">
        <v>12</v>
      </c>
      <c r="Y1051">
        <v>12</v>
      </c>
      <c r="AD1051" t="s">
        <v>11424</v>
      </c>
      <c r="AE1051">
        <v>25.666</v>
      </c>
      <c r="AF1051">
        <v>-80.371700000000004</v>
      </c>
      <c r="AG1051" t="s">
        <v>15319</v>
      </c>
      <c r="AH1051">
        <v>13</v>
      </c>
      <c r="AI1051">
        <v>144</v>
      </c>
      <c r="AJ1051">
        <v>89</v>
      </c>
      <c r="AK1051">
        <v>0</v>
      </c>
      <c r="AL1051">
        <v>4</v>
      </c>
      <c r="AM1051">
        <v>2</v>
      </c>
      <c r="AN1051">
        <v>160</v>
      </c>
      <c r="AO1051">
        <v>61</v>
      </c>
      <c r="AP1051">
        <v>26</v>
      </c>
      <c r="AQ1051">
        <v>16</v>
      </c>
      <c r="AR1051">
        <v>42</v>
      </c>
      <c r="AU1051">
        <v>1200390</v>
      </c>
      <c r="AV1051">
        <v>7271</v>
      </c>
      <c r="AW1051" t="s">
        <v>15318</v>
      </c>
      <c r="AX1051" t="s">
        <v>13221</v>
      </c>
      <c r="AY1051" t="s">
        <v>11421</v>
      </c>
      <c r="AZ1051">
        <v>33176</v>
      </c>
      <c r="BA1051">
        <v>3251</v>
      </c>
      <c r="BB1051">
        <v>3251</v>
      </c>
      <c r="BC1051">
        <v>0</v>
      </c>
      <c r="BE1051">
        <v>12086</v>
      </c>
      <c r="BH1051" t="s">
        <v>11427</v>
      </c>
      <c r="BI1051" t="s">
        <v>11427</v>
      </c>
      <c r="BJ1051" t="s">
        <v>11427</v>
      </c>
      <c r="BK1051" t="s">
        <v>11428</v>
      </c>
      <c r="BL1051" t="s">
        <v>11428</v>
      </c>
      <c r="BM1051" t="s">
        <v>11428</v>
      </c>
      <c r="BN1051" t="s">
        <v>11428</v>
      </c>
      <c r="BO1051" t="s">
        <v>11428</v>
      </c>
      <c r="BP1051" t="s">
        <v>11428</v>
      </c>
      <c r="BQ1051" t="s">
        <v>11428</v>
      </c>
      <c r="BR1051" t="s">
        <v>11428</v>
      </c>
      <c r="BS1051" t="s">
        <v>11428</v>
      </c>
      <c r="BT1051" t="s">
        <v>11427</v>
      </c>
      <c r="BU1051" t="s">
        <v>11427</v>
      </c>
      <c r="BV1051" t="s">
        <v>11427</v>
      </c>
      <c r="BW1051" t="s">
        <v>11427</v>
      </c>
      <c r="BY1051" t="s">
        <v>11428</v>
      </c>
      <c r="CB1051" t="s">
        <v>11428</v>
      </c>
      <c r="CD1051">
        <v>26</v>
      </c>
      <c r="CE1051">
        <v>16</v>
      </c>
      <c r="CF1051">
        <v>42</v>
      </c>
      <c r="CG1051">
        <v>0</v>
      </c>
      <c r="CH1051">
        <v>6</v>
      </c>
      <c r="CI1051">
        <v>233</v>
      </c>
    </row>
    <row r="1052" spans="1:87">
      <c r="A1052">
        <v>120039007290</v>
      </c>
      <c r="B1052" t="s">
        <v>11490</v>
      </c>
      <c r="C1052" t="s">
        <v>13861</v>
      </c>
      <c r="D1052" t="s">
        <v>15320</v>
      </c>
      <c r="E1052" t="s">
        <v>13863</v>
      </c>
      <c r="F1052" t="s">
        <v>15321</v>
      </c>
      <c r="G1052" t="s">
        <v>15322</v>
      </c>
      <c r="H1052" t="s">
        <v>13880</v>
      </c>
      <c r="I1052" t="s">
        <v>11421</v>
      </c>
      <c r="J1052">
        <v>33032</v>
      </c>
      <c r="K1052" t="s">
        <v>11422</v>
      </c>
      <c r="L1052">
        <v>12</v>
      </c>
      <c r="M1052" t="s">
        <v>11461</v>
      </c>
      <c r="N1052">
        <v>5</v>
      </c>
      <c r="P1052">
        <v>9</v>
      </c>
      <c r="Q1052">
        <v>104</v>
      </c>
      <c r="R1052">
        <v>109</v>
      </c>
      <c r="S1052">
        <v>109</v>
      </c>
      <c r="T1052">
        <v>115</v>
      </c>
      <c r="U1052">
        <v>110</v>
      </c>
      <c r="V1052">
        <v>86</v>
      </c>
      <c r="AD1052" t="s">
        <v>11424</v>
      </c>
      <c r="AE1052">
        <v>25.5489</v>
      </c>
      <c r="AF1052">
        <v>-80.371600000000001</v>
      </c>
      <c r="AG1052" t="s">
        <v>15323</v>
      </c>
      <c r="AH1052">
        <v>13</v>
      </c>
      <c r="AI1052">
        <v>316</v>
      </c>
      <c r="AJ1052">
        <v>326</v>
      </c>
      <c r="AK1052">
        <v>0</v>
      </c>
      <c r="AL1052">
        <v>4</v>
      </c>
      <c r="AM1052">
        <v>336</v>
      </c>
      <c r="AN1052">
        <v>235</v>
      </c>
      <c r="AO1052">
        <v>13</v>
      </c>
      <c r="AP1052">
        <v>587</v>
      </c>
      <c r="AQ1052">
        <v>15</v>
      </c>
      <c r="AR1052">
        <v>602</v>
      </c>
      <c r="AS1052">
        <v>15.3</v>
      </c>
      <c r="AT1052">
        <v>42</v>
      </c>
      <c r="AU1052">
        <v>1200390</v>
      </c>
      <c r="AV1052">
        <v>7290</v>
      </c>
      <c r="AW1052" t="s">
        <v>15322</v>
      </c>
      <c r="AX1052" t="s">
        <v>13880</v>
      </c>
      <c r="AY1052" t="s">
        <v>11421</v>
      </c>
      <c r="AZ1052">
        <v>33032</v>
      </c>
      <c r="BA1052">
        <v>4506</v>
      </c>
      <c r="BB1052">
        <v>4506</v>
      </c>
      <c r="BC1052">
        <v>0</v>
      </c>
      <c r="BE1052">
        <v>12086</v>
      </c>
      <c r="BH1052" t="s">
        <v>11427</v>
      </c>
      <c r="BI1052" t="s">
        <v>11427</v>
      </c>
      <c r="BJ1052" t="s">
        <v>11428</v>
      </c>
      <c r="BK1052" t="s">
        <v>11428</v>
      </c>
      <c r="BL1052" t="s">
        <v>11428</v>
      </c>
      <c r="BM1052" t="s">
        <v>11428</v>
      </c>
      <c r="BN1052" t="s">
        <v>11428</v>
      </c>
      <c r="BO1052" t="s">
        <v>11428</v>
      </c>
      <c r="BP1052" t="s">
        <v>11428</v>
      </c>
      <c r="BQ1052" t="s">
        <v>11427</v>
      </c>
      <c r="BR1052" t="s">
        <v>11427</v>
      </c>
      <c r="BS1052" t="s">
        <v>11427</v>
      </c>
      <c r="BT1052" t="s">
        <v>11427</v>
      </c>
      <c r="BU1052" t="s">
        <v>11427</v>
      </c>
      <c r="BV1052" t="s">
        <v>11427</v>
      </c>
      <c r="BW1052" t="s">
        <v>11427</v>
      </c>
      <c r="BY1052" t="s">
        <v>11428</v>
      </c>
      <c r="CB1052" t="s">
        <v>11427</v>
      </c>
      <c r="CD1052">
        <v>587</v>
      </c>
      <c r="CE1052">
        <v>15</v>
      </c>
      <c r="CF1052">
        <v>602</v>
      </c>
      <c r="CG1052">
        <v>0</v>
      </c>
      <c r="CH1052">
        <v>54</v>
      </c>
      <c r="CI1052">
        <v>642</v>
      </c>
    </row>
    <row r="1053" spans="1:87">
      <c r="A1053">
        <v>120039007291</v>
      </c>
      <c r="B1053" t="s">
        <v>11490</v>
      </c>
      <c r="C1053" t="s">
        <v>13861</v>
      </c>
      <c r="D1053" t="s">
        <v>15324</v>
      </c>
      <c r="E1053" t="s">
        <v>13863</v>
      </c>
      <c r="F1053" t="s">
        <v>15325</v>
      </c>
      <c r="G1053" t="s">
        <v>15326</v>
      </c>
      <c r="H1053" t="s">
        <v>13221</v>
      </c>
      <c r="I1053" t="s">
        <v>11421</v>
      </c>
      <c r="J1053">
        <v>33196</v>
      </c>
      <c r="K1053" t="s">
        <v>11422</v>
      </c>
      <c r="L1053">
        <v>12</v>
      </c>
      <c r="M1053">
        <v>6</v>
      </c>
      <c r="N1053">
        <v>8</v>
      </c>
      <c r="W1053">
        <v>617</v>
      </c>
      <c r="X1053">
        <v>649</v>
      </c>
      <c r="Y1053">
        <v>650</v>
      </c>
      <c r="AD1053" t="s">
        <v>11424</v>
      </c>
      <c r="AE1053">
        <v>25.633400000000002</v>
      </c>
      <c r="AF1053">
        <v>-80.447900000000004</v>
      </c>
      <c r="AG1053" t="s">
        <v>15327</v>
      </c>
      <c r="AH1053">
        <v>13</v>
      </c>
      <c r="AI1053">
        <v>1028</v>
      </c>
      <c r="AJ1053">
        <v>888</v>
      </c>
      <c r="AK1053">
        <v>1</v>
      </c>
      <c r="AL1053">
        <v>30</v>
      </c>
      <c r="AM1053">
        <v>74</v>
      </c>
      <c r="AN1053">
        <v>1691</v>
      </c>
      <c r="AO1053">
        <v>109</v>
      </c>
      <c r="AP1053">
        <v>1342</v>
      </c>
      <c r="AQ1053">
        <v>172</v>
      </c>
      <c r="AR1053">
        <v>1514</v>
      </c>
      <c r="AS1053">
        <v>21.5</v>
      </c>
      <c r="AT1053">
        <v>89</v>
      </c>
      <c r="AU1053">
        <v>1200390</v>
      </c>
      <c r="AV1053">
        <v>7291</v>
      </c>
      <c r="AW1053" t="s">
        <v>15326</v>
      </c>
      <c r="AX1053" t="s">
        <v>13221</v>
      </c>
      <c r="AY1053" t="s">
        <v>11421</v>
      </c>
      <c r="AZ1053">
        <v>33196</v>
      </c>
      <c r="BA1053">
        <v>6790</v>
      </c>
      <c r="BB1053">
        <v>6790</v>
      </c>
      <c r="BC1053">
        <v>0</v>
      </c>
      <c r="BE1053">
        <v>12086</v>
      </c>
      <c r="BH1053" t="s">
        <v>11427</v>
      </c>
      <c r="BI1053" t="s">
        <v>11427</v>
      </c>
      <c r="BJ1053" t="s">
        <v>11427</v>
      </c>
      <c r="BK1053" t="s">
        <v>11427</v>
      </c>
      <c r="BL1053" t="s">
        <v>11427</v>
      </c>
      <c r="BM1053" t="s">
        <v>11427</v>
      </c>
      <c r="BN1053" t="s">
        <v>11427</v>
      </c>
      <c r="BO1053" t="s">
        <v>11427</v>
      </c>
      <c r="BP1053" t="s">
        <v>11427</v>
      </c>
      <c r="BQ1053" t="s">
        <v>11428</v>
      </c>
      <c r="BR1053" t="s">
        <v>11428</v>
      </c>
      <c r="BS1053" t="s">
        <v>11428</v>
      </c>
      <c r="BT1053" t="s">
        <v>11427</v>
      </c>
      <c r="BU1053" t="s">
        <v>11427</v>
      </c>
      <c r="BV1053" t="s">
        <v>11427</v>
      </c>
      <c r="BW1053" t="s">
        <v>11427</v>
      </c>
      <c r="BY1053" t="s">
        <v>11428</v>
      </c>
      <c r="CB1053" t="s">
        <v>11427</v>
      </c>
      <c r="CD1053">
        <v>1342</v>
      </c>
      <c r="CE1053">
        <v>172</v>
      </c>
      <c r="CF1053">
        <v>1514</v>
      </c>
      <c r="CG1053">
        <v>2</v>
      </c>
      <c r="CH1053">
        <v>9</v>
      </c>
      <c r="CI1053">
        <v>1916</v>
      </c>
    </row>
    <row r="1054" spans="1:87">
      <c r="A1054">
        <v>120039007322</v>
      </c>
      <c r="B1054" t="s">
        <v>11490</v>
      </c>
      <c r="C1054" t="s">
        <v>13861</v>
      </c>
      <c r="D1054" t="s">
        <v>15328</v>
      </c>
      <c r="E1054" t="s">
        <v>13863</v>
      </c>
      <c r="F1054" t="s">
        <v>15329</v>
      </c>
      <c r="G1054" t="s">
        <v>15330</v>
      </c>
      <c r="H1054" t="s">
        <v>13979</v>
      </c>
      <c r="I1054" t="s">
        <v>11421</v>
      </c>
      <c r="J1054">
        <v>33015</v>
      </c>
      <c r="K1054" t="s">
        <v>11422</v>
      </c>
      <c r="L1054">
        <v>12</v>
      </c>
      <c r="M1054" t="s">
        <v>11461</v>
      </c>
      <c r="N1054">
        <v>5</v>
      </c>
      <c r="P1054">
        <v>5</v>
      </c>
      <c r="Q1054">
        <v>237</v>
      </c>
      <c r="R1054">
        <v>233</v>
      </c>
      <c r="S1054">
        <v>284</v>
      </c>
      <c r="T1054">
        <v>308</v>
      </c>
      <c r="U1054">
        <v>288</v>
      </c>
      <c r="V1054">
        <v>289</v>
      </c>
      <c r="AD1054" t="s">
        <v>11424</v>
      </c>
      <c r="AE1054">
        <v>25.949100000000001</v>
      </c>
      <c r="AF1054">
        <v>-80.331699999999998</v>
      </c>
      <c r="AG1054" t="s">
        <v>15331</v>
      </c>
      <c r="AH1054">
        <v>13</v>
      </c>
      <c r="AI1054">
        <v>841</v>
      </c>
      <c r="AJ1054">
        <v>803</v>
      </c>
      <c r="AK1054">
        <v>0</v>
      </c>
      <c r="AL1054">
        <v>26</v>
      </c>
      <c r="AM1054">
        <v>99</v>
      </c>
      <c r="AN1054">
        <v>1476</v>
      </c>
      <c r="AO1054">
        <v>40</v>
      </c>
      <c r="AP1054">
        <v>1179</v>
      </c>
      <c r="AQ1054">
        <v>112</v>
      </c>
      <c r="AR1054">
        <v>1291</v>
      </c>
      <c r="AS1054">
        <v>15.4</v>
      </c>
      <c r="AT1054">
        <v>107</v>
      </c>
      <c r="AU1054">
        <v>1200390</v>
      </c>
      <c r="AV1054">
        <v>7322</v>
      </c>
      <c r="AW1054" t="s">
        <v>15330</v>
      </c>
      <c r="AX1054" t="s">
        <v>13979</v>
      </c>
      <c r="AY1054" t="s">
        <v>11421</v>
      </c>
      <c r="AZ1054">
        <v>33015</v>
      </c>
      <c r="BA1054">
        <v>6415</v>
      </c>
      <c r="BB1054">
        <v>6415</v>
      </c>
      <c r="BC1054">
        <v>0</v>
      </c>
      <c r="BE1054">
        <v>12086</v>
      </c>
      <c r="BH1054" t="s">
        <v>11427</v>
      </c>
      <c r="BI1054" t="s">
        <v>11427</v>
      </c>
      <c r="BJ1054" t="s">
        <v>11428</v>
      </c>
      <c r="BK1054" t="s">
        <v>11428</v>
      </c>
      <c r="BL1054" t="s">
        <v>11428</v>
      </c>
      <c r="BM1054" t="s">
        <v>11428</v>
      </c>
      <c r="BN1054" t="s">
        <v>11428</v>
      </c>
      <c r="BO1054" t="s">
        <v>11428</v>
      </c>
      <c r="BP1054" t="s">
        <v>11428</v>
      </c>
      <c r="BQ1054" t="s">
        <v>11427</v>
      </c>
      <c r="BR1054" t="s">
        <v>11427</v>
      </c>
      <c r="BS1054" t="s">
        <v>11427</v>
      </c>
      <c r="BT1054" t="s">
        <v>11427</v>
      </c>
      <c r="BU1054" t="s">
        <v>11427</v>
      </c>
      <c r="BV1054" t="s">
        <v>11427</v>
      </c>
      <c r="BW1054" t="s">
        <v>11427</v>
      </c>
      <c r="BY1054" t="s">
        <v>11428</v>
      </c>
      <c r="CB1054" t="s">
        <v>11427</v>
      </c>
      <c r="CD1054">
        <v>1179</v>
      </c>
      <c r="CE1054">
        <v>112</v>
      </c>
      <c r="CF1054">
        <v>1291</v>
      </c>
      <c r="CG1054">
        <v>0</v>
      </c>
      <c r="CH1054">
        <v>3</v>
      </c>
      <c r="CI1054">
        <v>1644</v>
      </c>
    </row>
    <row r="1055" spans="1:87">
      <c r="A1055">
        <v>120039007377</v>
      </c>
      <c r="B1055" t="s">
        <v>11490</v>
      </c>
      <c r="C1055" t="s">
        <v>13861</v>
      </c>
      <c r="D1055" t="s">
        <v>15332</v>
      </c>
      <c r="E1055" t="s">
        <v>13863</v>
      </c>
      <c r="F1055" t="s">
        <v>15333</v>
      </c>
      <c r="G1055" t="s">
        <v>15334</v>
      </c>
      <c r="H1055" t="s">
        <v>13880</v>
      </c>
      <c r="I1055" t="s">
        <v>11421</v>
      </c>
      <c r="J1055">
        <v>33032</v>
      </c>
      <c r="K1055" t="s">
        <v>11422</v>
      </c>
      <c r="L1055">
        <v>12</v>
      </c>
      <c r="M1055" t="s">
        <v>11461</v>
      </c>
      <c r="N1055">
        <v>8</v>
      </c>
      <c r="P1055">
        <v>0</v>
      </c>
      <c r="Q1055">
        <v>107</v>
      </c>
      <c r="R1055">
        <v>100</v>
      </c>
      <c r="S1055">
        <v>125</v>
      </c>
      <c r="T1055">
        <v>142</v>
      </c>
      <c r="U1055">
        <v>150</v>
      </c>
      <c r="V1055">
        <v>106</v>
      </c>
      <c r="W1055">
        <v>108</v>
      </c>
      <c r="X1055">
        <v>96</v>
      </c>
      <c r="Y1055">
        <v>95</v>
      </c>
      <c r="AD1055" t="s">
        <v>11424</v>
      </c>
      <c r="AE1055">
        <v>25.5076</v>
      </c>
      <c r="AF1055">
        <v>-80.390699999999995</v>
      </c>
      <c r="AG1055" t="s">
        <v>15335</v>
      </c>
      <c r="AH1055">
        <v>13</v>
      </c>
      <c r="AI1055">
        <v>543</v>
      </c>
      <c r="AJ1055">
        <v>486</v>
      </c>
      <c r="AK1055">
        <v>1</v>
      </c>
      <c r="AL1055">
        <v>2</v>
      </c>
      <c r="AM1055">
        <v>380</v>
      </c>
      <c r="AN1055">
        <v>593</v>
      </c>
      <c r="AO1055">
        <v>36</v>
      </c>
      <c r="AP1055">
        <v>940</v>
      </c>
      <c r="AQ1055">
        <v>12</v>
      </c>
      <c r="AR1055">
        <v>952</v>
      </c>
      <c r="AS1055">
        <v>14.7</v>
      </c>
      <c r="AT1055">
        <v>70</v>
      </c>
      <c r="AU1055">
        <v>1200390</v>
      </c>
      <c r="AV1055">
        <v>7377</v>
      </c>
      <c r="AW1055" t="s">
        <v>15334</v>
      </c>
      <c r="AX1055" t="s">
        <v>13880</v>
      </c>
      <c r="AY1055" t="s">
        <v>11421</v>
      </c>
      <c r="AZ1055">
        <v>33032</v>
      </c>
      <c r="BA1055">
        <v>8557</v>
      </c>
      <c r="BB1055">
        <v>8557</v>
      </c>
      <c r="BC1055">
        <v>0</v>
      </c>
      <c r="BE1055">
        <v>12086</v>
      </c>
      <c r="BH1055" t="s">
        <v>11427</v>
      </c>
      <c r="BI1055" t="s">
        <v>11427</v>
      </c>
      <c r="BJ1055" t="s">
        <v>11428</v>
      </c>
      <c r="BK1055" t="s">
        <v>11428</v>
      </c>
      <c r="BL1055" t="s">
        <v>11428</v>
      </c>
      <c r="BM1055" t="s">
        <v>11428</v>
      </c>
      <c r="BN1055" t="s">
        <v>11428</v>
      </c>
      <c r="BO1055" t="s">
        <v>11428</v>
      </c>
      <c r="BP1055" t="s">
        <v>11428</v>
      </c>
      <c r="BQ1055" t="s">
        <v>11428</v>
      </c>
      <c r="BR1055" t="s">
        <v>11428</v>
      </c>
      <c r="BS1055" t="s">
        <v>11428</v>
      </c>
      <c r="BT1055" t="s">
        <v>11427</v>
      </c>
      <c r="BU1055" t="s">
        <v>11427</v>
      </c>
      <c r="BV1055" t="s">
        <v>11427</v>
      </c>
      <c r="BW1055" t="s">
        <v>11427</v>
      </c>
      <c r="BY1055" t="s">
        <v>11428</v>
      </c>
      <c r="CB1055" t="s">
        <v>11427</v>
      </c>
      <c r="CD1055">
        <v>940</v>
      </c>
      <c r="CE1055">
        <v>12</v>
      </c>
      <c r="CF1055">
        <v>952</v>
      </c>
      <c r="CG1055">
        <v>0</v>
      </c>
      <c r="CH1055">
        <v>17</v>
      </c>
      <c r="CI1055">
        <v>1029</v>
      </c>
    </row>
    <row r="1056" spans="1:87">
      <c r="A1056">
        <v>120039007387</v>
      </c>
      <c r="B1056" t="s">
        <v>11490</v>
      </c>
      <c r="C1056" t="s">
        <v>13861</v>
      </c>
      <c r="D1056" t="s">
        <v>15336</v>
      </c>
      <c r="E1056" t="s">
        <v>13863</v>
      </c>
      <c r="F1056" t="s">
        <v>15337</v>
      </c>
      <c r="G1056" t="s">
        <v>15338</v>
      </c>
      <c r="H1056" t="s">
        <v>13880</v>
      </c>
      <c r="I1056" t="s">
        <v>11421</v>
      </c>
      <c r="J1056">
        <v>33030</v>
      </c>
      <c r="K1056" t="s">
        <v>11422</v>
      </c>
      <c r="L1056">
        <v>12</v>
      </c>
      <c r="M1056">
        <v>6</v>
      </c>
      <c r="N1056">
        <v>8</v>
      </c>
      <c r="W1056">
        <v>126</v>
      </c>
      <c r="X1056">
        <v>131</v>
      </c>
      <c r="Y1056">
        <v>117</v>
      </c>
      <c r="AD1056" t="s">
        <v>11424</v>
      </c>
      <c r="AE1056">
        <v>25.466899999999999</v>
      </c>
      <c r="AF1056">
        <v>-80.475200000000001</v>
      </c>
      <c r="AG1056" t="s">
        <v>15339</v>
      </c>
      <c r="AH1056">
        <v>13</v>
      </c>
      <c r="AI1056">
        <v>201</v>
      </c>
      <c r="AJ1056">
        <v>173</v>
      </c>
      <c r="AK1056">
        <v>0</v>
      </c>
      <c r="AL1056">
        <v>8</v>
      </c>
      <c r="AM1056">
        <v>37</v>
      </c>
      <c r="AN1056">
        <v>260</v>
      </c>
      <c r="AO1056">
        <v>67</v>
      </c>
      <c r="AP1056">
        <v>69</v>
      </c>
      <c r="AQ1056">
        <v>27</v>
      </c>
      <c r="AR1056">
        <v>96</v>
      </c>
      <c r="AS1056">
        <v>22</v>
      </c>
      <c r="AT1056">
        <v>17</v>
      </c>
      <c r="AU1056">
        <v>1200390</v>
      </c>
      <c r="AV1056">
        <v>7387</v>
      </c>
      <c r="AW1056" t="s">
        <v>15338</v>
      </c>
      <c r="AX1056" t="s">
        <v>13880</v>
      </c>
      <c r="AY1056" t="s">
        <v>11421</v>
      </c>
      <c r="AZ1056">
        <v>33030</v>
      </c>
      <c r="BA1056">
        <v>6102</v>
      </c>
      <c r="BB1056">
        <v>6102</v>
      </c>
      <c r="BC1056">
        <v>0</v>
      </c>
      <c r="BE1056">
        <v>12086</v>
      </c>
      <c r="BH1056" t="s">
        <v>11427</v>
      </c>
      <c r="BI1056" t="s">
        <v>11427</v>
      </c>
      <c r="BJ1056" t="s">
        <v>11427</v>
      </c>
      <c r="BK1056" t="s">
        <v>11427</v>
      </c>
      <c r="BL1056" t="s">
        <v>11427</v>
      </c>
      <c r="BM1056" t="s">
        <v>11427</v>
      </c>
      <c r="BN1056" t="s">
        <v>11427</v>
      </c>
      <c r="BO1056" t="s">
        <v>11427</v>
      </c>
      <c r="BP1056" t="s">
        <v>11427</v>
      </c>
      <c r="BQ1056" t="s">
        <v>11428</v>
      </c>
      <c r="BR1056" t="s">
        <v>11428</v>
      </c>
      <c r="BS1056" t="s">
        <v>11428</v>
      </c>
      <c r="BT1056" t="s">
        <v>11427</v>
      </c>
      <c r="BU1056" t="s">
        <v>11427</v>
      </c>
      <c r="BV1056" t="s">
        <v>11427</v>
      </c>
      <c r="BW1056" t="s">
        <v>11427</v>
      </c>
      <c r="BY1056" t="s">
        <v>11428</v>
      </c>
      <c r="CB1056" t="s">
        <v>11428</v>
      </c>
      <c r="CD1056">
        <v>69</v>
      </c>
      <c r="CE1056">
        <v>27</v>
      </c>
      <c r="CF1056">
        <v>96</v>
      </c>
      <c r="CG1056">
        <v>0</v>
      </c>
      <c r="CH1056">
        <v>2</v>
      </c>
      <c r="CI1056">
        <v>374</v>
      </c>
    </row>
    <row r="1057" spans="1:87">
      <c r="A1057">
        <v>120039007396</v>
      </c>
      <c r="B1057" t="s">
        <v>11490</v>
      </c>
      <c r="C1057" t="s">
        <v>13861</v>
      </c>
      <c r="D1057" t="s">
        <v>15340</v>
      </c>
      <c r="E1057" t="s">
        <v>13863</v>
      </c>
      <c r="F1057" t="s">
        <v>15341</v>
      </c>
      <c r="G1057" t="s">
        <v>15342</v>
      </c>
      <c r="H1057" t="s">
        <v>14969</v>
      </c>
      <c r="I1057" t="s">
        <v>11421</v>
      </c>
      <c r="J1057">
        <v>33018</v>
      </c>
      <c r="K1057" t="s">
        <v>11422</v>
      </c>
      <c r="L1057">
        <v>12</v>
      </c>
      <c r="M1057">
        <v>6</v>
      </c>
      <c r="N1057">
        <v>8</v>
      </c>
      <c r="W1057">
        <v>523</v>
      </c>
      <c r="X1057">
        <v>572</v>
      </c>
      <c r="Y1057">
        <v>582</v>
      </c>
      <c r="AD1057" t="s">
        <v>11424</v>
      </c>
      <c r="AE1057">
        <v>25.879799999999999</v>
      </c>
      <c r="AF1057">
        <v>-80.347899999999996</v>
      </c>
      <c r="AG1057" t="s">
        <v>15343</v>
      </c>
      <c r="AH1057">
        <v>13</v>
      </c>
      <c r="AI1057">
        <v>881</v>
      </c>
      <c r="AJ1057">
        <v>796</v>
      </c>
      <c r="AK1057">
        <v>0</v>
      </c>
      <c r="AL1057">
        <v>7</v>
      </c>
      <c r="AM1057">
        <v>12</v>
      </c>
      <c r="AN1057">
        <v>1642</v>
      </c>
      <c r="AO1057">
        <v>14</v>
      </c>
      <c r="AP1057">
        <v>1265</v>
      </c>
      <c r="AQ1057">
        <v>147</v>
      </c>
      <c r="AR1057">
        <v>1412</v>
      </c>
      <c r="AS1057">
        <v>23.3</v>
      </c>
      <c r="AT1057">
        <v>72</v>
      </c>
      <c r="AU1057">
        <v>1200390</v>
      </c>
      <c r="AV1057">
        <v>7396</v>
      </c>
      <c r="AW1057" t="s">
        <v>15342</v>
      </c>
      <c r="AX1057" t="s">
        <v>14969</v>
      </c>
      <c r="AY1057" t="s">
        <v>11421</v>
      </c>
      <c r="AZ1057">
        <v>33018</v>
      </c>
      <c r="BA1057">
        <v>4112</v>
      </c>
      <c r="BB1057">
        <v>4112</v>
      </c>
      <c r="BC1057">
        <v>0</v>
      </c>
      <c r="BE1057">
        <v>12086</v>
      </c>
      <c r="BH1057" t="s">
        <v>11427</v>
      </c>
      <c r="BI1057" t="s">
        <v>11427</v>
      </c>
      <c r="BJ1057" t="s">
        <v>11427</v>
      </c>
      <c r="BK1057" t="s">
        <v>11427</v>
      </c>
      <c r="BL1057" t="s">
        <v>11427</v>
      </c>
      <c r="BM1057" t="s">
        <v>11427</v>
      </c>
      <c r="BN1057" t="s">
        <v>11427</v>
      </c>
      <c r="BO1057" t="s">
        <v>11427</v>
      </c>
      <c r="BP1057" t="s">
        <v>11427</v>
      </c>
      <c r="BQ1057" t="s">
        <v>11428</v>
      </c>
      <c r="BR1057" t="s">
        <v>11428</v>
      </c>
      <c r="BS1057" t="s">
        <v>11428</v>
      </c>
      <c r="BT1057" t="s">
        <v>11427</v>
      </c>
      <c r="BU1057" t="s">
        <v>11427</v>
      </c>
      <c r="BV1057" t="s">
        <v>11427</v>
      </c>
      <c r="BW1057" t="s">
        <v>11427</v>
      </c>
      <c r="BY1057" t="s">
        <v>11428</v>
      </c>
      <c r="CB1057" t="s">
        <v>11427</v>
      </c>
      <c r="CD1057">
        <v>1265</v>
      </c>
      <c r="CE1057">
        <v>147</v>
      </c>
      <c r="CF1057">
        <v>1412</v>
      </c>
      <c r="CG1057">
        <v>0</v>
      </c>
      <c r="CH1057">
        <v>2</v>
      </c>
      <c r="CI1057">
        <v>1677</v>
      </c>
    </row>
    <row r="1058" spans="1:87">
      <c r="A1058">
        <v>120039007416</v>
      </c>
      <c r="B1058" t="s">
        <v>11490</v>
      </c>
      <c r="C1058" t="s">
        <v>13861</v>
      </c>
      <c r="D1058" t="s">
        <v>15344</v>
      </c>
      <c r="E1058" t="s">
        <v>13863</v>
      </c>
      <c r="F1058" t="s">
        <v>15345</v>
      </c>
      <c r="G1058" t="s">
        <v>15346</v>
      </c>
      <c r="H1058" t="s">
        <v>13979</v>
      </c>
      <c r="I1058" t="s">
        <v>11421</v>
      </c>
      <c r="J1058">
        <v>33010</v>
      </c>
      <c r="K1058" t="s">
        <v>11422</v>
      </c>
      <c r="L1058">
        <v>12</v>
      </c>
      <c r="M1058" t="s">
        <v>11461</v>
      </c>
      <c r="N1058">
        <v>8</v>
      </c>
      <c r="P1058">
        <v>0</v>
      </c>
      <c r="Q1058">
        <v>17</v>
      </c>
      <c r="R1058">
        <v>18</v>
      </c>
      <c r="S1058">
        <v>25</v>
      </c>
      <c r="T1058">
        <v>29</v>
      </c>
      <c r="U1058">
        <v>20</v>
      </c>
      <c r="V1058">
        <v>24</v>
      </c>
      <c r="W1058">
        <v>37</v>
      </c>
      <c r="X1058">
        <v>50</v>
      </c>
      <c r="Y1058">
        <v>38</v>
      </c>
      <c r="AD1058" t="s">
        <v>11424</v>
      </c>
      <c r="AE1058">
        <v>25.831299999999999</v>
      </c>
      <c r="AF1058">
        <v>-80.274199999999993</v>
      </c>
      <c r="AG1058" t="s">
        <v>15347</v>
      </c>
      <c r="AH1058">
        <v>13</v>
      </c>
      <c r="AI1058">
        <v>152</v>
      </c>
      <c r="AJ1058">
        <v>106</v>
      </c>
      <c r="AK1058">
        <v>0</v>
      </c>
      <c r="AL1058">
        <v>0</v>
      </c>
      <c r="AM1058">
        <v>6</v>
      </c>
      <c r="AN1058">
        <v>251</v>
      </c>
      <c r="AO1058">
        <v>1</v>
      </c>
      <c r="AP1058">
        <v>225</v>
      </c>
      <c r="AQ1058">
        <v>13</v>
      </c>
      <c r="AR1058">
        <v>238</v>
      </c>
      <c r="AS1058">
        <v>18.399999999999999</v>
      </c>
      <c r="AT1058">
        <v>14</v>
      </c>
      <c r="AU1058">
        <v>1200390</v>
      </c>
      <c r="AV1058">
        <v>7416</v>
      </c>
      <c r="AW1058" t="s">
        <v>15346</v>
      </c>
      <c r="AX1058" t="s">
        <v>13979</v>
      </c>
      <c r="AY1058" t="s">
        <v>11421</v>
      </c>
      <c r="AZ1058">
        <v>33010</v>
      </c>
      <c r="BA1058">
        <v>4131</v>
      </c>
      <c r="BB1058">
        <v>4131</v>
      </c>
      <c r="BC1058">
        <v>0</v>
      </c>
      <c r="BE1058">
        <v>12086</v>
      </c>
      <c r="BH1058" t="s">
        <v>11427</v>
      </c>
      <c r="BI1058" t="s">
        <v>11427</v>
      </c>
      <c r="BJ1058" t="s">
        <v>11428</v>
      </c>
      <c r="BK1058" t="s">
        <v>11428</v>
      </c>
      <c r="BL1058" t="s">
        <v>11428</v>
      </c>
      <c r="BM1058" t="s">
        <v>11428</v>
      </c>
      <c r="BN1058" t="s">
        <v>11428</v>
      </c>
      <c r="BO1058" t="s">
        <v>11428</v>
      </c>
      <c r="BP1058" t="s">
        <v>11428</v>
      </c>
      <c r="BQ1058" t="s">
        <v>11428</v>
      </c>
      <c r="BR1058" t="s">
        <v>11428</v>
      </c>
      <c r="BS1058" t="s">
        <v>11428</v>
      </c>
      <c r="BT1058" t="s">
        <v>11427</v>
      </c>
      <c r="BU1058" t="s">
        <v>11427</v>
      </c>
      <c r="BV1058" t="s">
        <v>11427</v>
      </c>
      <c r="BW1058" t="s">
        <v>11427</v>
      </c>
      <c r="BY1058" t="s">
        <v>11428</v>
      </c>
      <c r="CB1058" t="s">
        <v>11428</v>
      </c>
      <c r="CD1058">
        <v>225</v>
      </c>
      <c r="CE1058">
        <v>13</v>
      </c>
      <c r="CF1058">
        <v>238</v>
      </c>
      <c r="CG1058">
        <v>0</v>
      </c>
      <c r="CH1058">
        <v>0</v>
      </c>
      <c r="CI1058">
        <v>258</v>
      </c>
    </row>
    <row r="1059" spans="1:87">
      <c r="A1059">
        <v>120039007428</v>
      </c>
      <c r="B1059" t="s">
        <v>11490</v>
      </c>
      <c r="C1059" t="s">
        <v>13861</v>
      </c>
      <c r="D1059" t="s">
        <v>15348</v>
      </c>
      <c r="E1059" t="s">
        <v>13863</v>
      </c>
      <c r="F1059" t="s">
        <v>15349</v>
      </c>
      <c r="G1059" t="s">
        <v>15350</v>
      </c>
      <c r="H1059" t="s">
        <v>13880</v>
      </c>
      <c r="I1059" t="s">
        <v>11421</v>
      </c>
      <c r="J1059">
        <v>33032</v>
      </c>
      <c r="K1059" t="s">
        <v>11422</v>
      </c>
      <c r="L1059">
        <v>12</v>
      </c>
      <c r="M1059" t="s">
        <v>11423</v>
      </c>
      <c r="N1059">
        <v>8</v>
      </c>
      <c r="Q1059">
        <v>0</v>
      </c>
      <c r="R1059">
        <v>0</v>
      </c>
      <c r="S1059">
        <v>0</v>
      </c>
      <c r="T1059">
        <v>77</v>
      </c>
      <c r="U1059">
        <v>71</v>
      </c>
      <c r="V1059">
        <v>75</v>
      </c>
      <c r="W1059">
        <v>188</v>
      </c>
      <c r="X1059">
        <v>168</v>
      </c>
      <c r="Y1059">
        <v>130</v>
      </c>
      <c r="AD1059" t="s">
        <v>11424</v>
      </c>
      <c r="AE1059">
        <v>25.551100000000002</v>
      </c>
      <c r="AF1059">
        <v>-80.377700000000004</v>
      </c>
      <c r="AG1059" t="s">
        <v>15351</v>
      </c>
      <c r="AH1059">
        <v>13</v>
      </c>
      <c r="AI1059">
        <v>355</v>
      </c>
      <c r="AJ1059">
        <v>354</v>
      </c>
      <c r="AK1059">
        <v>2</v>
      </c>
      <c r="AL1059">
        <v>7</v>
      </c>
      <c r="AM1059">
        <v>61</v>
      </c>
      <c r="AN1059">
        <v>590</v>
      </c>
      <c r="AO1059">
        <v>38</v>
      </c>
      <c r="AP1059">
        <v>512</v>
      </c>
      <c r="AQ1059">
        <v>73</v>
      </c>
      <c r="AR1059">
        <v>585</v>
      </c>
      <c r="AS1059">
        <v>18.7</v>
      </c>
      <c r="AT1059">
        <v>38</v>
      </c>
      <c r="AU1059">
        <v>1200390</v>
      </c>
      <c r="AV1059">
        <v>7428</v>
      </c>
      <c r="AW1059" t="s">
        <v>15350</v>
      </c>
      <c r="AX1059" t="s">
        <v>13880</v>
      </c>
      <c r="AY1059" t="s">
        <v>11421</v>
      </c>
      <c r="AZ1059">
        <v>33032</v>
      </c>
      <c r="BA1059">
        <v>4505</v>
      </c>
      <c r="BB1059">
        <v>4505</v>
      </c>
      <c r="BC1059">
        <v>0</v>
      </c>
      <c r="BE1059">
        <v>12086</v>
      </c>
      <c r="BH1059" t="s">
        <v>11427</v>
      </c>
      <c r="BI1059" t="s">
        <v>11427</v>
      </c>
      <c r="BJ1059" t="s">
        <v>11427</v>
      </c>
      <c r="BK1059" t="s">
        <v>11428</v>
      </c>
      <c r="BL1059" t="s">
        <v>11428</v>
      </c>
      <c r="BM1059" t="s">
        <v>11428</v>
      </c>
      <c r="BN1059" t="s">
        <v>11428</v>
      </c>
      <c r="BO1059" t="s">
        <v>11428</v>
      </c>
      <c r="BP1059" t="s">
        <v>11428</v>
      </c>
      <c r="BQ1059" t="s">
        <v>11428</v>
      </c>
      <c r="BR1059" t="s">
        <v>11428</v>
      </c>
      <c r="BS1059" t="s">
        <v>11428</v>
      </c>
      <c r="BT1059" t="s">
        <v>11427</v>
      </c>
      <c r="BU1059" t="s">
        <v>11427</v>
      </c>
      <c r="BV1059" t="s">
        <v>11427</v>
      </c>
      <c r="BW1059" t="s">
        <v>11427</v>
      </c>
      <c r="BY1059" t="s">
        <v>11428</v>
      </c>
      <c r="CB1059" t="s">
        <v>11428</v>
      </c>
      <c r="CD1059">
        <v>512</v>
      </c>
      <c r="CE1059">
        <v>73</v>
      </c>
      <c r="CF1059">
        <v>585</v>
      </c>
      <c r="CG1059">
        <v>0</v>
      </c>
      <c r="CH1059">
        <v>11</v>
      </c>
      <c r="CI1059">
        <v>709</v>
      </c>
    </row>
    <row r="1060" spans="1:87">
      <c r="A1060">
        <v>120039007466</v>
      </c>
      <c r="B1060" t="s">
        <v>11490</v>
      </c>
      <c r="C1060" t="s">
        <v>13861</v>
      </c>
      <c r="D1060" t="s">
        <v>15352</v>
      </c>
      <c r="E1060" t="s">
        <v>13863</v>
      </c>
      <c r="F1060" t="s">
        <v>15353</v>
      </c>
      <c r="G1060" t="s">
        <v>15354</v>
      </c>
      <c r="H1060" t="s">
        <v>13880</v>
      </c>
      <c r="I1060" t="s">
        <v>11421</v>
      </c>
      <c r="J1060">
        <v>33030</v>
      </c>
      <c r="K1060" t="s">
        <v>11422</v>
      </c>
      <c r="L1060">
        <v>12</v>
      </c>
      <c r="M1060" t="s">
        <v>11423</v>
      </c>
      <c r="N1060">
        <v>5</v>
      </c>
      <c r="Q1060">
        <v>87</v>
      </c>
      <c r="R1060">
        <v>101</v>
      </c>
      <c r="S1060">
        <v>97</v>
      </c>
      <c r="T1060">
        <v>62</v>
      </c>
      <c r="U1060">
        <v>67</v>
      </c>
      <c r="V1060">
        <v>76</v>
      </c>
      <c r="AD1060" t="s">
        <v>11424</v>
      </c>
      <c r="AE1060">
        <v>25.466899999999999</v>
      </c>
      <c r="AF1060">
        <v>-80.475200000000001</v>
      </c>
      <c r="AG1060" t="s">
        <v>15355</v>
      </c>
      <c r="AH1060">
        <v>13</v>
      </c>
      <c r="AI1060">
        <v>229</v>
      </c>
      <c r="AJ1060">
        <v>261</v>
      </c>
      <c r="AK1060">
        <v>0</v>
      </c>
      <c r="AL1060">
        <v>5</v>
      </c>
      <c r="AM1060">
        <v>42</v>
      </c>
      <c r="AN1060">
        <v>392</v>
      </c>
      <c r="AO1060">
        <v>46</v>
      </c>
      <c r="AP1060">
        <v>336</v>
      </c>
      <c r="AQ1060">
        <v>42</v>
      </c>
      <c r="AR1060">
        <v>378</v>
      </c>
      <c r="AS1060">
        <v>15.8</v>
      </c>
      <c r="AT1060">
        <v>31</v>
      </c>
      <c r="AU1060">
        <v>1200390</v>
      </c>
      <c r="AV1060">
        <v>7466</v>
      </c>
      <c r="AW1060" t="s">
        <v>15354</v>
      </c>
      <c r="AX1060" t="s">
        <v>13880</v>
      </c>
      <c r="AY1060" t="s">
        <v>11421</v>
      </c>
      <c r="AZ1060">
        <v>33030</v>
      </c>
      <c r="BA1060">
        <v>7307</v>
      </c>
      <c r="BB1060">
        <v>7307</v>
      </c>
      <c r="BC1060">
        <v>0</v>
      </c>
      <c r="BE1060">
        <v>12086</v>
      </c>
      <c r="BH1060" t="s">
        <v>11427</v>
      </c>
      <c r="BI1060" t="s">
        <v>11427</v>
      </c>
      <c r="BJ1060" t="s">
        <v>11427</v>
      </c>
      <c r="BK1060" t="s">
        <v>11428</v>
      </c>
      <c r="BL1060" t="s">
        <v>11428</v>
      </c>
      <c r="BM1060" t="s">
        <v>11428</v>
      </c>
      <c r="BN1060" t="s">
        <v>11428</v>
      </c>
      <c r="BO1060" t="s">
        <v>11428</v>
      </c>
      <c r="BP1060" t="s">
        <v>11428</v>
      </c>
      <c r="BQ1060" t="s">
        <v>11427</v>
      </c>
      <c r="BR1060" t="s">
        <v>11427</v>
      </c>
      <c r="BS1060" t="s">
        <v>11427</v>
      </c>
      <c r="BT1060" t="s">
        <v>11427</v>
      </c>
      <c r="BU1060" t="s">
        <v>11427</v>
      </c>
      <c r="BV1060" t="s">
        <v>11427</v>
      </c>
      <c r="BW1060" t="s">
        <v>11427</v>
      </c>
      <c r="BY1060" t="s">
        <v>11428</v>
      </c>
      <c r="CB1060" t="s">
        <v>11428</v>
      </c>
      <c r="CD1060">
        <v>336</v>
      </c>
      <c r="CE1060">
        <v>42</v>
      </c>
      <c r="CF1060">
        <v>378</v>
      </c>
      <c r="CG1060">
        <v>0</v>
      </c>
      <c r="CH1060">
        <v>5</v>
      </c>
      <c r="CI1060">
        <v>490</v>
      </c>
    </row>
    <row r="1061" spans="1:87">
      <c r="A1061">
        <v>120039007473</v>
      </c>
      <c r="B1061" t="s">
        <v>11490</v>
      </c>
      <c r="C1061" t="s">
        <v>13861</v>
      </c>
      <c r="D1061" t="s">
        <v>15356</v>
      </c>
      <c r="E1061" t="s">
        <v>13863</v>
      </c>
      <c r="F1061" t="s">
        <v>15357</v>
      </c>
      <c r="G1061" t="s">
        <v>15358</v>
      </c>
      <c r="H1061" t="s">
        <v>13871</v>
      </c>
      <c r="I1061" t="s">
        <v>11421</v>
      </c>
      <c r="J1061">
        <v>33054</v>
      </c>
      <c r="K1061" t="s">
        <v>11422</v>
      </c>
      <c r="L1061">
        <v>12</v>
      </c>
      <c r="M1061" t="s">
        <v>11461</v>
      </c>
      <c r="N1061">
        <v>5</v>
      </c>
      <c r="P1061">
        <v>0</v>
      </c>
      <c r="Q1061">
        <v>7</v>
      </c>
      <c r="R1061">
        <v>5</v>
      </c>
      <c r="S1061">
        <v>8</v>
      </c>
      <c r="T1061">
        <v>17</v>
      </c>
      <c r="U1061">
        <v>9</v>
      </c>
      <c r="V1061">
        <v>14</v>
      </c>
      <c r="AD1061" t="s">
        <v>11424</v>
      </c>
      <c r="AE1061">
        <v>25.9041</v>
      </c>
      <c r="AF1061">
        <v>-80.250699999999995</v>
      </c>
      <c r="AG1061" t="s">
        <v>15359</v>
      </c>
      <c r="AH1061">
        <v>13</v>
      </c>
      <c r="AI1061">
        <v>60</v>
      </c>
      <c r="AJ1061">
        <v>0</v>
      </c>
      <c r="AK1061">
        <v>0</v>
      </c>
      <c r="AL1061">
        <v>0</v>
      </c>
      <c r="AM1061">
        <v>57</v>
      </c>
      <c r="AN1061">
        <v>2</v>
      </c>
      <c r="AO1061">
        <v>0</v>
      </c>
      <c r="AP1061">
        <v>56</v>
      </c>
      <c r="AQ1061">
        <v>3</v>
      </c>
      <c r="AR1061">
        <v>59</v>
      </c>
      <c r="AS1061">
        <v>12</v>
      </c>
      <c r="AT1061">
        <v>5</v>
      </c>
      <c r="AU1061">
        <v>1200390</v>
      </c>
      <c r="AV1061">
        <v>7473</v>
      </c>
      <c r="AW1061" t="s">
        <v>15358</v>
      </c>
      <c r="AX1061" t="s">
        <v>13871</v>
      </c>
      <c r="AY1061" t="s">
        <v>11421</v>
      </c>
      <c r="AZ1061">
        <v>33054</v>
      </c>
      <c r="BA1061">
        <v>3507</v>
      </c>
      <c r="BB1061">
        <v>3507</v>
      </c>
      <c r="BC1061">
        <v>0</v>
      </c>
      <c r="BE1061">
        <v>12086</v>
      </c>
      <c r="BH1061" t="s">
        <v>11427</v>
      </c>
      <c r="BI1061" t="s">
        <v>11427</v>
      </c>
      <c r="BJ1061" t="s">
        <v>11428</v>
      </c>
      <c r="BK1061" t="s">
        <v>11428</v>
      </c>
      <c r="BL1061" t="s">
        <v>11428</v>
      </c>
      <c r="BM1061" t="s">
        <v>11428</v>
      </c>
      <c r="BN1061" t="s">
        <v>11428</v>
      </c>
      <c r="BO1061" t="s">
        <v>11428</v>
      </c>
      <c r="BP1061" t="s">
        <v>11428</v>
      </c>
      <c r="BQ1061" t="s">
        <v>11427</v>
      </c>
      <c r="BR1061" t="s">
        <v>11427</v>
      </c>
      <c r="BS1061" t="s">
        <v>11427</v>
      </c>
      <c r="BT1061" t="s">
        <v>11427</v>
      </c>
      <c r="BU1061" t="s">
        <v>11427</v>
      </c>
      <c r="BV1061" t="s">
        <v>11427</v>
      </c>
      <c r="BW1061" t="s">
        <v>11427</v>
      </c>
      <c r="BY1061" t="s">
        <v>11428</v>
      </c>
      <c r="CB1061" t="s">
        <v>11428</v>
      </c>
      <c r="CD1061">
        <v>56</v>
      </c>
      <c r="CE1061">
        <v>3</v>
      </c>
      <c r="CF1061">
        <v>59</v>
      </c>
      <c r="CG1061">
        <v>0</v>
      </c>
      <c r="CH1061">
        <v>1</v>
      </c>
      <c r="CI1061">
        <v>60</v>
      </c>
    </row>
    <row r="1062" spans="1:87">
      <c r="A1062">
        <v>120039007484</v>
      </c>
      <c r="B1062" t="s">
        <v>11490</v>
      </c>
      <c r="C1062" t="s">
        <v>13861</v>
      </c>
      <c r="D1062" t="s">
        <v>15360</v>
      </c>
      <c r="E1062" t="s">
        <v>13863</v>
      </c>
      <c r="F1062" t="s">
        <v>15361</v>
      </c>
      <c r="G1062" t="s">
        <v>15362</v>
      </c>
      <c r="H1062" t="s">
        <v>13221</v>
      </c>
      <c r="I1062" t="s">
        <v>11421</v>
      </c>
      <c r="J1062">
        <v>33127</v>
      </c>
      <c r="K1062" t="s">
        <v>11422</v>
      </c>
      <c r="L1062">
        <v>12</v>
      </c>
      <c r="M1062">
        <v>5</v>
      </c>
      <c r="N1062">
        <v>8</v>
      </c>
      <c r="V1062">
        <v>40</v>
      </c>
      <c r="W1062">
        <v>56</v>
      </c>
      <c r="X1062">
        <v>44</v>
      </c>
      <c r="Y1062">
        <v>49</v>
      </c>
      <c r="AD1062" t="s">
        <v>11424</v>
      </c>
      <c r="AE1062">
        <v>25.8064</v>
      </c>
      <c r="AF1062">
        <v>-80.209500000000006</v>
      </c>
      <c r="AG1062" t="s">
        <v>15363</v>
      </c>
      <c r="AH1062">
        <v>13</v>
      </c>
      <c r="AI1062">
        <v>90</v>
      </c>
      <c r="AJ1062">
        <v>99</v>
      </c>
      <c r="AK1062">
        <v>0</v>
      </c>
      <c r="AL1062">
        <v>4</v>
      </c>
      <c r="AM1062">
        <v>23</v>
      </c>
      <c r="AN1062">
        <v>160</v>
      </c>
      <c r="AO1062">
        <v>2</v>
      </c>
      <c r="AP1062">
        <v>170</v>
      </c>
      <c r="AQ1062">
        <v>8</v>
      </c>
      <c r="AR1062">
        <v>178</v>
      </c>
      <c r="AU1062">
        <v>1200390</v>
      </c>
      <c r="AV1062">
        <v>7484</v>
      </c>
      <c r="AW1062" t="s">
        <v>15362</v>
      </c>
      <c r="AX1062" t="s">
        <v>13221</v>
      </c>
      <c r="AY1062" t="s">
        <v>11421</v>
      </c>
      <c r="AZ1062">
        <v>33127</v>
      </c>
      <c r="BA1062">
        <v>3645</v>
      </c>
      <c r="BB1062">
        <v>3645</v>
      </c>
      <c r="BC1062">
        <v>0</v>
      </c>
      <c r="BE1062">
        <v>12086</v>
      </c>
      <c r="BH1062" t="s">
        <v>11427</v>
      </c>
      <c r="BI1062" t="s">
        <v>11427</v>
      </c>
      <c r="BJ1062" t="s">
        <v>11427</v>
      </c>
      <c r="BK1062" t="s">
        <v>11427</v>
      </c>
      <c r="BL1062" t="s">
        <v>11427</v>
      </c>
      <c r="BM1062" t="s">
        <v>11427</v>
      </c>
      <c r="BN1062" t="s">
        <v>11427</v>
      </c>
      <c r="BO1062" t="s">
        <v>11427</v>
      </c>
      <c r="BP1062" t="s">
        <v>11428</v>
      </c>
      <c r="BQ1062" t="s">
        <v>11428</v>
      </c>
      <c r="BR1062" t="s">
        <v>11428</v>
      </c>
      <c r="BS1062" t="s">
        <v>11428</v>
      </c>
      <c r="BT1062" t="s">
        <v>11427</v>
      </c>
      <c r="BU1062" t="s">
        <v>11427</v>
      </c>
      <c r="BV1062" t="s">
        <v>11427</v>
      </c>
      <c r="BW1062" t="s">
        <v>11427</v>
      </c>
      <c r="BY1062" t="s">
        <v>11428</v>
      </c>
      <c r="CB1062" t="s">
        <v>11428</v>
      </c>
      <c r="CD1062">
        <v>170</v>
      </c>
      <c r="CE1062">
        <v>8</v>
      </c>
      <c r="CF1062">
        <v>178</v>
      </c>
      <c r="CG1062">
        <v>0</v>
      </c>
      <c r="CH1062">
        <v>0</v>
      </c>
      <c r="CI1062">
        <v>189</v>
      </c>
    </row>
    <row r="1063" spans="1:87">
      <c r="A1063">
        <v>120039007485</v>
      </c>
      <c r="B1063" t="s">
        <v>11490</v>
      </c>
      <c r="C1063" t="s">
        <v>13861</v>
      </c>
      <c r="D1063" t="s">
        <v>15364</v>
      </c>
      <c r="E1063" t="s">
        <v>13863</v>
      </c>
      <c r="F1063" t="s">
        <v>15361</v>
      </c>
      <c r="G1063" t="s">
        <v>15362</v>
      </c>
      <c r="H1063" t="s">
        <v>13221</v>
      </c>
      <c r="I1063" t="s">
        <v>11421</v>
      </c>
      <c r="J1063">
        <v>33127</v>
      </c>
      <c r="K1063" t="s">
        <v>11422</v>
      </c>
      <c r="L1063">
        <v>12</v>
      </c>
      <c r="M1063" t="s">
        <v>11423</v>
      </c>
      <c r="N1063">
        <v>5</v>
      </c>
      <c r="Q1063">
        <v>78</v>
      </c>
      <c r="R1063">
        <v>87</v>
      </c>
      <c r="S1063">
        <v>125</v>
      </c>
      <c r="T1063">
        <v>114</v>
      </c>
      <c r="U1063">
        <v>106</v>
      </c>
      <c r="V1063">
        <v>34</v>
      </c>
      <c r="AD1063" t="s">
        <v>11424</v>
      </c>
      <c r="AE1063">
        <v>25.8064</v>
      </c>
      <c r="AF1063">
        <v>-80.209500000000006</v>
      </c>
      <c r="AG1063" t="s">
        <v>15365</v>
      </c>
      <c r="AH1063">
        <v>13</v>
      </c>
      <c r="AI1063">
        <v>259</v>
      </c>
      <c r="AJ1063">
        <v>285</v>
      </c>
      <c r="AK1063">
        <v>0</v>
      </c>
      <c r="AL1063">
        <v>8</v>
      </c>
      <c r="AM1063">
        <v>33</v>
      </c>
      <c r="AN1063">
        <v>494</v>
      </c>
      <c r="AO1063">
        <v>8</v>
      </c>
      <c r="AP1063">
        <v>508</v>
      </c>
      <c r="AQ1063">
        <v>23</v>
      </c>
      <c r="AR1063">
        <v>531</v>
      </c>
      <c r="AS1063">
        <v>22.7</v>
      </c>
      <c r="AT1063">
        <v>24</v>
      </c>
      <c r="AU1063">
        <v>1200390</v>
      </c>
      <c r="AV1063">
        <v>7485</v>
      </c>
      <c r="AW1063" t="s">
        <v>15362</v>
      </c>
      <c r="AX1063" t="s">
        <v>13221</v>
      </c>
      <c r="AY1063" t="s">
        <v>11421</v>
      </c>
      <c r="AZ1063">
        <v>33127</v>
      </c>
      <c r="BA1063">
        <v>3645</v>
      </c>
      <c r="BB1063">
        <v>3645</v>
      </c>
      <c r="BC1063">
        <v>0</v>
      </c>
      <c r="BE1063">
        <v>12086</v>
      </c>
      <c r="BH1063" t="s">
        <v>11427</v>
      </c>
      <c r="BI1063" t="s">
        <v>11427</v>
      </c>
      <c r="BJ1063" t="s">
        <v>11427</v>
      </c>
      <c r="BK1063" t="s">
        <v>11428</v>
      </c>
      <c r="BL1063" t="s">
        <v>11428</v>
      </c>
      <c r="BM1063" t="s">
        <v>11428</v>
      </c>
      <c r="BN1063" t="s">
        <v>11428</v>
      </c>
      <c r="BO1063" t="s">
        <v>11428</v>
      </c>
      <c r="BP1063" t="s">
        <v>11428</v>
      </c>
      <c r="BQ1063" t="s">
        <v>11427</v>
      </c>
      <c r="BR1063" t="s">
        <v>11427</v>
      </c>
      <c r="BS1063" t="s">
        <v>11427</v>
      </c>
      <c r="BT1063" t="s">
        <v>11427</v>
      </c>
      <c r="BU1063" t="s">
        <v>11427</v>
      </c>
      <c r="BV1063" t="s">
        <v>11427</v>
      </c>
      <c r="BW1063" t="s">
        <v>11427</v>
      </c>
      <c r="BY1063" t="s">
        <v>11428</v>
      </c>
      <c r="CB1063" t="s">
        <v>11428</v>
      </c>
      <c r="CD1063">
        <v>508</v>
      </c>
      <c r="CE1063">
        <v>23</v>
      </c>
      <c r="CF1063">
        <v>531</v>
      </c>
      <c r="CG1063">
        <v>0</v>
      </c>
      <c r="CH1063">
        <v>1</v>
      </c>
      <c r="CI1063">
        <v>544</v>
      </c>
    </row>
    <row r="1064" spans="1:87">
      <c r="A1064">
        <v>120039007487</v>
      </c>
      <c r="B1064" t="s">
        <v>11490</v>
      </c>
      <c r="C1064" t="s">
        <v>13861</v>
      </c>
      <c r="D1064" t="s">
        <v>15366</v>
      </c>
      <c r="E1064" t="s">
        <v>13863</v>
      </c>
      <c r="F1064" t="s">
        <v>15314</v>
      </c>
      <c r="G1064" t="s">
        <v>15315</v>
      </c>
      <c r="H1064" t="s">
        <v>13880</v>
      </c>
      <c r="I1064" t="s">
        <v>11421</v>
      </c>
      <c r="J1064">
        <v>33030</v>
      </c>
      <c r="K1064" t="s">
        <v>11422</v>
      </c>
      <c r="L1064">
        <v>12</v>
      </c>
      <c r="M1064" t="s">
        <v>11423</v>
      </c>
      <c r="N1064">
        <v>5</v>
      </c>
      <c r="Q1064">
        <v>63</v>
      </c>
      <c r="R1064">
        <v>75</v>
      </c>
      <c r="S1064">
        <v>62</v>
      </c>
      <c r="T1064">
        <v>82</v>
      </c>
      <c r="U1064">
        <v>72</v>
      </c>
      <c r="V1064">
        <v>35</v>
      </c>
      <c r="AD1064" t="s">
        <v>11424</v>
      </c>
      <c r="AE1064">
        <v>25.486000000000001</v>
      </c>
      <c r="AF1064">
        <v>-80.477800000000002</v>
      </c>
      <c r="AG1064" t="s">
        <v>15367</v>
      </c>
      <c r="AH1064">
        <v>13</v>
      </c>
      <c r="AI1064">
        <v>186</v>
      </c>
      <c r="AJ1064">
        <v>203</v>
      </c>
      <c r="AK1064">
        <v>0</v>
      </c>
      <c r="AL1064">
        <v>5</v>
      </c>
      <c r="AM1064">
        <v>10</v>
      </c>
      <c r="AN1064">
        <v>270</v>
      </c>
      <c r="AO1064">
        <v>102</v>
      </c>
      <c r="AP1064">
        <v>222</v>
      </c>
      <c r="AQ1064">
        <v>18</v>
      </c>
      <c r="AR1064">
        <v>240</v>
      </c>
      <c r="AS1064">
        <v>20.5</v>
      </c>
      <c r="AT1064">
        <v>19</v>
      </c>
      <c r="AU1064">
        <v>1200390</v>
      </c>
      <c r="AV1064">
        <v>7487</v>
      </c>
      <c r="AW1064" t="s">
        <v>15315</v>
      </c>
      <c r="AX1064" t="s">
        <v>13880</v>
      </c>
      <c r="AY1064" t="s">
        <v>11421</v>
      </c>
      <c r="AZ1064">
        <v>33030</v>
      </c>
      <c r="BA1064">
        <v>3236</v>
      </c>
      <c r="BB1064">
        <v>3236</v>
      </c>
      <c r="BC1064">
        <v>0</v>
      </c>
      <c r="BE1064">
        <v>12086</v>
      </c>
      <c r="BH1064" t="s">
        <v>11427</v>
      </c>
      <c r="BI1064" t="s">
        <v>11427</v>
      </c>
      <c r="BJ1064" t="s">
        <v>11427</v>
      </c>
      <c r="BK1064" t="s">
        <v>11428</v>
      </c>
      <c r="BL1064" t="s">
        <v>11428</v>
      </c>
      <c r="BM1064" t="s">
        <v>11428</v>
      </c>
      <c r="BN1064" t="s">
        <v>11428</v>
      </c>
      <c r="BO1064" t="s">
        <v>11428</v>
      </c>
      <c r="BP1064" t="s">
        <v>11428</v>
      </c>
      <c r="BQ1064" t="s">
        <v>11427</v>
      </c>
      <c r="BR1064" t="s">
        <v>11427</v>
      </c>
      <c r="BS1064" t="s">
        <v>11427</v>
      </c>
      <c r="BT1064" t="s">
        <v>11427</v>
      </c>
      <c r="BU1064" t="s">
        <v>11427</v>
      </c>
      <c r="BV1064" t="s">
        <v>11427</v>
      </c>
      <c r="BW1064" t="s">
        <v>11427</v>
      </c>
      <c r="BY1064" t="s">
        <v>11428</v>
      </c>
      <c r="CB1064" t="s">
        <v>11428</v>
      </c>
      <c r="CD1064">
        <v>222</v>
      </c>
      <c r="CE1064">
        <v>18</v>
      </c>
      <c r="CF1064">
        <v>240</v>
      </c>
      <c r="CG1064">
        <v>0</v>
      </c>
      <c r="CH1064">
        <v>2</v>
      </c>
      <c r="CI1064">
        <v>389</v>
      </c>
    </row>
    <row r="1065" spans="1:87">
      <c r="A1065">
        <v>120039007511</v>
      </c>
      <c r="B1065" t="s">
        <v>11490</v>
      </c>
      <c r="C1065" t="s">
        <v>13861</v>
      </c>
      <c r="D1065" t="s">
        <v>15368</v>
      </c>
      <c r="E1065" t="s">
        <v>13863</v>
      </c>
      <c r="F1065" t="s">
        <v>15369</v>
      </c>
      <c r="G1065" t="s">
        <v>15370</v>
      </c>
      <c r="H1065" t="s">
        <v>14480</v>
      </c>
      <c r="I1065" t="s">
        <v>11421</v>
      </c>
      <c r="J1065">
        <v>33143</v>
      </c>
      <c r="K1065" t="s">
        <v>11422</v>
      </c>
      <c r="L1065">
        <v>12</v>
      </c>
      <c r="M1065" t="s">
        <v>11423</v>
      </c>
      <c r="N1065">
        <v>5</v>
      </c>
      <c r="Q1065">
        <v>76</v>
      </c>
      <c r="R1065">
        <v>52</v>
      </c>
      <c r="S1065">
        <v>52</v>
      </c>
      <c r="T1065">
        <v>74</v>
      </c>
      <c r="U1065">
        <v>75</v>
      </c>
      <c r="V1065">
        <v>98</v>
      </c>
      <c r="AD1065" t="s">
        <v>11424</v>
      </c>
      <c r="AE1065">
        <v>25.707699999999999</v>
      </c>
      <c r="AF1065">
        <v>-80.289299999999997</v>
      </c>
      <c r="AG1065" t="s">
        <v>15371</v>
      </c>
      <c r="AH1065">
        <v>13</v>
      </c>
      <c r="AI1065">
        <v>216</v>
      </c>
      <c r="AJ1065">
        <v>211</v>
      </c>
      <c r="AK1065">
        <v>1</v>
      </c>
      <c r="AL1065">
        <v>6</v>
      </c>
      <c r="AM1065">
        <v>4</v>
      </c>
      <c r="AN1065">
        <v>376</v>
      </c>
      <c r="AO1065">
        <v>40</v>
      </c>
      <c r="AP1065">
        <v>68</v>
      </c>
      <c r="AQ1065">
        <v>10</v>
      </c>
      <c r="AR1065">
        <v>78</v>
      </c>
      <c r="AU1065">
        <v>1200390</v>
      </c>
      <c r="AV1065">
        <v>7511</v>
      </c>
      <c r="AW1065" t="s">
        <v>15370</v>
      </c>
      <c r="AX1065" t="s">
        <v>14480</v>
      </c>
      <c r="AY1065" t="s">
        <v>11421</v>
      </c>
      <c r="AZ1065">
        <v>33143</v>
      </c>
      <c r="BA1065">
        <v>3693</v>
      </c>
      <c r="BB1065">
        <v>3693</v>
      </c>
      <c r="BC1065">
        <v>0</v>
      </c>
      <c r="BE1065">
        <v>12086</v>
      </c>
      <c r="BH1065" t="s">
        <v>11427</v>
      </c>
      <c r="BI1065" t="s">
        <v>11427</v>
      </c>
      <c r="BJ1065" t="s">
        <v>11427</v>
      </c>
      <c r="BK1065" t="s">
        <v>11428</v>
      </c>
      <c r="BL1065" t="s">
        <v>11428</v>
      </c>
      <c r="BM1065" t="s">
        <v>11428</v>
      </c>
      <c r="BN1065" t="s">
        <v>11428</v>
      </c>
      <c r="BO1065" t="s">
        <v>11428</v>
      </c>
      <c r="BP1065" t="s">
        <v>11428</v>
      </c>
      <c r="BQ1065" t="s">
        <v>11427</v>
      </c>
      <c r="BR1065" t="s">
        <v>11427</v>
      </c>
      <c r="BS1065" t="s">
        <v>11427</v>
      </c>
      <c r="BT1065" t="s">
        <v>11427</v>
      </c>
      <c r="BU1065" t="s">
        <v>11427</v>
      </c>
      <c r="BV1065" t="s">
        <v>11427</v>
      </c>
      <c r="BW1065" t="s">
        <v>11427</v>
      </c>
      <c r="BY1065" t="s">
        <v>11427</v>
      </c>
      <c r="CB1065" t="s">
        <v>11428</v>
      </c>
      <c r="CD1065">
        <v>68</v>
      </c>
      <c r="CE1065">
        <v>10</v>
      </c>
      <c r="CF1065">
        <v>78</v>
      </c>
      <c r="CG1065">
        <v>0</v>
      </c>
      <c r="CH1065">
        <v>0</v>
      </c>
      <c r="CI1065">
        <v>427</v>
      </c>
    </row>
    <row r="1066" spans="1:87">
      <c r="A1066">
        <v>120039007515</v>
      </c>
      <c r="B1066" t="s">
        <v>11490</v>
      </c>
      <c r="C1066" t="s">
        <v>13861</v>
      </c>
      <c r="D1066" t="s">
        <v>15372</v>
      </c>
      <c r="E1066" t="s">
        <v>13863</v>
      </c>
      <c r="F1066" t="s">
        <v>15373</v>
      </c>
      <c r="G1066" t="s">
        <v>15374</v>
      </c>
      <c r="H1066" t="s">
        <v>13909</v>
      </c>
      <c r="I1066" t="s">
        <v>11421</v>
      </c>
      <c r="J1066">
        <v>33161</v>
      </c>
      <c r="K1066" t="s">
        <v>11422</v>
      </c>
      <c r="L1066">
        <v>12</v>
      </c>
      <c r="M1066" t="s">
        <v>11461</v>
      </c>
      <c r="N1066">
        <v>5</v>
      </c>
      <c r="P1066">
        <v>0</v>
      </c>
      <c r="Q1066">
        <v>86</v>
      </c>
      <c r="R1066">
        <v>90</v>
      </c>
      <c r="S1066">
        <v>109</v>
      </c>
      <c r="T1066">
        <v>90</v>
      </c>
      <c r="U1066">
        <v>99</v>
      </c>
      <c r="V1066">
        <v>95</v>
      </c>
      <c r="AD1066" t="s">
        <v>11424</v>
      </c>
      <c r="AE1066">
        <v>25.901</v>
      </c>
      <c r="AF1066">
        <v>-80.183899999999994</v>
      </c>
      <c r="AG1066" t="s">
        <v>15375</v>
      </c>
      <c r="AH1066">
        <v>13</v>
      </c>
      <c r="AI1066">
        <v>258</v>
      </c>
      <c r="AJ1066">
        <v>311</v>
      </c>
      <c r="AK1066">
        <v>0</v>
      </c>
      <c r="AL1066">
        <v>2</v>
      </c>
      <c r="AM1066">
        <v>504</v>
      </c>
      <c r="AN1066">
        <v>57</v>
      </c>
      <c r="AO1066">
        <v>2</v>
      </c>
      <c r="AP1066">
        <v>524</v>
      </c>
      <c r="AQ1066">
        <v>3</v>
      </c>
      <c r="AR1066">
        <v>527</v>
      </c>
      <c r="AS1066">
        <v>17.8</v>
      </c>
      <c r="AT1066">
        <v>32</v>
      </c>
      <c r="AU1066">
        <v>1200390</v>
      </c>
      <c r="AV1066">
        <v>7515</v>
      </c>
      <c r="AW1066" t="s">
        <v>15374</v>
      </c>
      <c r="AX1066" t="s">
        <v>13909</v>
      </c>
      <c r="AY1066" t="s">
        <v>11421</v>
      </c>
      <c r="AZ1066">
        <v>33161</v>
      </c>
      <c r="BA1066">
        <v>3200</v>
      </c>
      <c r="BB1066">
        <v>3200</v>
      </c>
      <c r="BC1066">
        <v>0</v>
      </c>
      <c r="BE1066">
        <v>12086</v>
      </c>
      <c r="BH1066" t="s">
        <v>11427</v>
      </c>
      <c r="BI1066" t="s">
        <v>11427</v>
      </c>
      <c r="BJ1066" t="s">
        <v>11428</v>
      </c>
      <c r="BK1066" t="s">
        <v>11428</v>
      </c>
      <c r="BL1066" t="s">
        <v>11428</v>
      </c>
      <c r="BM1066" t="s">
        <v>11428</v>
      </c>
      <c r="BN1066" t="s">
        <v>11428</v>
      </c>
      <c r="BO1066" t="s">
        <v>11428</v>
      </c>
      <c r="BP1066" t="s">
        <v>11428</v>
      </c>
      <c r="BQ1066" t="s">
        <v>11427</v>
      </c>
      <c r="BR1066" t="s">
        <v>11427</v>
      </c>
      <c r="BS1066" t="s">
        <v>11427</v>
      </c>
      <c r="BT1066" t="s">
        <v>11427</v>
      </c>
      <c r="BU1066" t="s">
        <v>11427</v>
      </c>
      <c r="BV1066" t="s">
        <v>11427</v>
      </c>
      <c r="BW1066" t="s">
        <v>11427</v>
      </c>
      <c r="BY1066" t="s">
        <v>11428</v>
      </c>
      <c r="CB1066" t="s">
        <v>11427</v>
      </c>
      <c r="CD1066">
        <v>524</v>
      </c>
      <c r="CE1066">
        <v>3</v>
      </c>
      <c r="CF1066">
        <v>527</v>
      </c>
      <c r="CG1066">
        <v>0</v>
      </c>
      <c r="CH1066">
        <v>4</v>
      </c>
      <c r="CI1066">
        <v>569</v>
      </c>
    </row>
    <row r="1067" spans="1:87">
      <c r="A1067">
        <v>120039007520</v>
      </c>
      <c r="B1067" t="s">
        <v>11490</v>
      </c>
      <c r="C1067" t="s">
        <v>13861</v>
      </c>
      <c r="D1067" t="s">
        <v>15376</v>
      </c>
      <c r="E1067" t="s">
        <v>13863</v>
      </c>
      <c r="F1067" t="s">
        <v>15377</v>
      </c>
      <c r="G1067" t="s">
        <v>15378</v>
      </c>
      <c r="H1067" t="s">
        <v>15091</v>
      </c>
      <c r="I1067" t="s">
        <v>11421</v>
      </c>
      <c r="J1067">
        <v>33178</v>
      </c>
      <c r="K1067" t="s">
        <v>11422</v>
      </c>
      <c r="L1067">
        <v>12</v>
      </c>
      <c r="M1067" t="s">
        <v>11461</v>
      </c>
      <c r="N1067">
        <v>8</v>
      </c>
      <c r="P1067">
        <v>20</v>
      </c>
      <c r="Q1067">
        <v>142</v>
      </c>
      <c r="R1067">
        <v>170</v>
      </c>
      <c r="S1067">
        <v>196</v>
      </c>
      <c r="T1067">
        <v>182</v>
      </c>
      <c r="U1067">
        <v>217</v>
      </c>
      <c r="V1067">
        <v>209</v>
      </c>
      <c r="W1067">
        <v>193</v>
      </c>
      <c r="X1067">
        <v>189</v>
      </c>
      <c r="Y1067">
        <v>179</v>
      </c>
      <c r="AD1067" t="s">
        <v>11424</v>
      </c>
      <c r="AE1067">
        <v>25.851099999999999</v>
      </c>
      <c r="AF1067">
        <v>-80.380700000000004</v>
      </c>
      <c r="AG1067" t="s">
        <v>15379</v>
      </c>
      <c r="AH1067">
        <v>13</v>
      </c>
      <c r="AI1067">
        <v>906</v>
      </c>
      <c r="AJ1067">
        <v>791</v>
      </c>
      <c r="AK1067">
        <v>0</v>
      </c>
      <c r="AL1067">
        <v>21</v>
      </c>
      <c r="AM1067">
        <v>10</v>
      </c>
      <c r="AN1067">
        <v>1570</v>
      </c>
      <c r="AO1067">
        <v>93</v>
      </c>
      <c r="AP1067">
        <v>566</v>
      </c>
      <c r="AQ1067">
        <v>97</v>
      </c>
      <c r="AR1067">
        <v>663</v>
      </c>
      <c r="AS1067">
        <v>17.899999999999999</v>
      </c>
      <c r="AT1067">
        <v>95</v>
      </c>
      <c r="AU1067">
        <v>1200390</v>
      </c>
      <c r="AV1067">
        <v>7520</v>
      </c>
      <c r="AW1067" t="s">
        <v>15378</v>
      </c>
      <c r="AX1067" t="s">
        <v>15091</v>
      </c>
      <c r="AY1067" t="s">
        <v>11421</v>
      </c>
      <c r="AZ1067">
        <v>33178</v>
      </c>
      <c r="BA1067">
        <v>2196</v>
      </c>
      <c r="BB1067">
        <v>2196</v>
      </c>
      <c r="BC1067">
        <v>0</v>
      </c>
      <c r="BE1067">
        <v>12086</v>
      </c>
      <c r="BH1067" t="s">
        <v>11427</v>
      </c>
      <c r="BI1067" t="s">
        <v>11427</v>
      </c>
      <c r="BJ1067" t="s">
        <v>11428</v>
      </c>
      <c r="BK1067" t="s">
        <v>11428</v>
      </c>
      <c r="BL1067" t="s">
        <v>11428</v>
      </c>
      <c r="BM1067" t="s">
        <v>11428</v>
      </c>
      <c r="BN1067" t="s">
        <v>11428</v>
      </c>
      <c r="BO1067" t="s">
        <v>11428</v>
      </c>
      <c r="BP1067" t="s">
        <v>11428</v>
      </c>
      <c r="BQ1067" t="s">
        <v>11428</v>
      </c>
      <c r="BR1067" t="s">
        <v>11428</v>
      </c>
      <c r="BS1067" t="s">
        <v>11428</v>
      </c>
      <c r="BT1067" t="s">
        <v>11427</v>
      </c>
      <c r="BU1067" t="s">
        <v>11427</v>
      </c>
      <c r="BV1067" t="s">
        <v>11427</v>
      </c>
      <c r="BW1067" t="s">
        <v>11427</v>
      </c>
      <c r="BY1067" t="s">
        <v>11428</v>
      </c>
      <c r="CB1067" t="s">
        <v>11427</v>
      </c>
      <c r="CD1067">
        <v>566</v>
      </c>
      <c r="CE1067">
        <v>97</v>
      </c>
      <c r="CF1067">
        <v>663</v>
      </c>
      <c r="CG1067">
        <v>0</v>
      </c>
      <c r="CH1067">
        <v>3</v>
      </c>
      <c r="CI1067">
        <v>1697</v>
      </c>
    </row>
    <row r="1068" spans="1:87">
      <c r="A1068">
        <v>120039007525</v>
      </c>
      <c r="B1068" t="s">
        <v>11490</v>
      </c>
      <c r="C1068" t="s">
        <v>13861</v>
      </c>
      <c r="D1068" t="s">
        <v>15380</v>
      </c>
      <c r="E1068" t="s">
        <v>13863</v>
      </c>
      <c r="F1068" t="s">
        <v>15381</v>
      </c>
      <c r="G1068" t="s">
        <v>15382</v>
      </c>
      <c r="H1068" t="s">
        <v>13959</v>
      </c>
      <c r="I1068" t="s">
        <v>11421</v>
      </c>
      <c r="J1068">
        <v>33134</v>
      </c>
      <c r="K1068" t="s">
        <v>11422</v>
      </c>
      <c r="L1068">
        <v>12</v>
      </c>
      <c r="M1068" t="s">
        <v>11423</v>
      </c>
      <c r="N1068">
        <v>5</v>
      </c>
      <c r="Q1068">
        <v>79</v>
      </c>
      <c r="R1068">
        <v>108</v>
      </c>
      <c r="S1068">
        <v>103</v>
      </c>
      <c r="T1068">
        <v>109</v>
      </c>
      <c r="U1068">
        <v>25</v>
      </c>
      <c r="V1068">
        <v>17</v>
      </c>
      <c r="AD1068" t="s">
        <v>11424</v>
      </c>
      <c r="AE1068">
        <v>25.741499999999998</v>
      </c>
      <c r="AF1068">
        <v>-80.267300000000006</v>
      </c>
      <c r="AG1068" t="s">
        <v>15383</v>
      </c>
      <c r="AH1068">
        <v>13</v>
      </c>
      <c r="AI1068">
        <v>207</v>
      </c>
      <c r="AJ1068">
        <v>234</v>
      </c>
      <c r="AK1068">
        <v>0</v>
      </c>
      <c r="AL1068">
        <v>4</v>
      </c>
      <c r="AM1068">
        <v>4</v>
      </c>
      <c r="AN1068">
        <v>366</v>
      </c>
      <c r="AO1068">
        <v>66</v>
      </c>
      <c r="AP1068">
        <v>60</v>
      </c>
      <c r="AQ1068">
        <v>8</v>
      </c>
      <c r="AR1068">
        <v>68</v>
      </c>
      <c r="AS1068">
        <v>15.2</v>
      </c>
      <c r="AT1068">
        <v>29</v>
      </c>
      <c r="AU1068">
        <v>1200390</v>
      </c>
      <c r="AV1068">
        <v>7525</v>
      </c>
      <c r="AW1068" t="s">
        <v>15382</v>
      </c>
      <c r="AX1068" t="s">
        <v>13959</v>
      </c>
      <c r="AY1068" t="s">
        <v>11421</v>
      </c>
      <c r="AZ1068">
        <v>33134</v>
      </c>
      <c r="BA1068">
        <v>6404</v>
      </c>
      <c r="BB1068">
        <v>6404</v>
      </c>
      <c r="BC1068">
        <v>0</v>
      </c>
      <c r="BE1068">
        <v>12086</v>
      </c>
      <c r="BH1068" t="s">
        <v>11427</v>
      </c>
      <c r="BI1068" t="s">
        <v>11427</v>
      </c>
      <c r="BJ1068" t="s">
        <v>11427</v>
      </c>
      <c r="BK1068" t="s">
        <v>11428</v>
      </c>
      <c r="BL1068" t="s">
        <v>11428</v>
      </c>
      <c r="BM1068" t="s">
        <v>11428</v>
      </c>
      <c r="BN1068" t="s">
        <v>11428</v>
      </c>
      <c r="BO1068" t="s">
        <v>11428</v>
      </c>
      <c r="BP1068" t="s">
        <v>11428</v>
      </c>
      <c r="BQ1068" t="s">
        <v>11427</v>
      </c>
      <c r="BR1068" t="s">
        <v>11427</v>
      </c>
      <c r="BS1068" t="s">
        <v>11427</v>
      </c>
      <c r="BT1068" t="s">
        <v>11427</v>
      </c>
      <c r="BU1068" t="s">
        <v>11427</v>
      </c>
      <c r="BV1068" t="s">
        <v>11427</v>
      </c>
      <c r="BW1068" t="s">
        <v>11427</v>
      </c>
      <c r="BY1068" t="s">
        <v>11427</v>
      </c>
      <c r="CB1068" t="s">
        <v>11428</v>
      </c>
      <c r="CD1068">
        <v>60</v>
      </c>
      <c r="CE1068">
        <v>8</v>
      </c>
      <c r="CF1068">
        <v>68</v>
      </c>
      <c r="CG1068">
        <v>0</v>
      </c>
      <c r="CH1068">
        <v>1</v>
      </c>
      <c r="CI1068">
        <v>441</v>
      </c>
    </row>
    <row r="1069" spans="1:87">
      <c r="A1069">
        <v>120039007533</v>
      </c>
      <c r="B1069" t="s">
        <v>11490</v>
      </c>
      <c r="C1069" t="s">
        <v>13861</v>
      </c>
      <c r="D1069" t="s">
        <v>15384</v>
      </c>
      <c r="E1069" t="s">
        <v>13863</v>
      </c>
      <c r="F1069" t="s">
        <v>15385</v>
      </c>
      <c r="G1069" t="s">
        <v>15386</v>
      </c>
      <c r="H1069" t="s">
        <v>15387</v>
      </c>
      <c r="I1069" t="s">
        <v>11421</v>
      </c>
      <c r="J1069">
        <v>33160</v>
      </c>
      <c r="K1069" t="s">
        <v>11422</v>
      </c>
      <c r="L1069">
        <v>12</v>
      </c>
      <c r="M1069" t="s">
        <v>11461</v>
      </c>
      <c r="N1069">
        <v>8</v>
      </c>
      <c r="P1069">
        <v>1</v>
      </c>
      <c r="Q1069">
        <v>204</v>
      </c>
      <c r="R1069">
        <v>227</v>
      </c>
      <c r="S1069">
        <v>254</v>
      </c>
      <c r="T1069">
        <v>251</v>
      </c>
      <c r="U1069">
        <v>243</v>
      </c>
      <c r="V1069">
        <v>258</v>
      </c>
      <c r="W1069">
        <v>262</v>
      </c>
      <c r="X1069">
        <v>227</v>
      </c>
      <c r="Y1069">
        <v>209</v>
      </c>
      <c r="AD1069" t="s">
        <v>11424</v>
      </c>
      <c r="AE1069">
        <v>25.944900000000001</v>
      </c>
      <c r="AF1069">
        <v>-80.123099999999994</v>
      </c>
      <c r="AG1069" t="s">
        <v>15388</v>
      </c>
      <c r="AH1069">
        <v>13</v>
      </c>
      <c r="AI1069">
        <v>1119</v>
      </c>
      <c r="AJ1069">
        <v>1017</v>
      </c>
      <c r="AK1069">
        <v>5</v>
      </c>
      <c r="AL1069">
        <v>20</v>
      </c>
      <c r="AM1069">
        <v>42</v>
      </c>
      <c r="AN1069">
        <v>1020</v>
      </c>
      <c r="AO1069">
        <v>1030</v>
      </c>
      <c r="AP1069">
        <v>867</v>
      </c>
      <c r="AQ1069">
        <v>86</v>
      </c>
      <c r="AR1069">
        <v>953</v>
      </c>
      <c r="AS1069">
        <v>19.399999999999999</v>
      </c>
      <c r="AT1069">
        <v>110</v>
      </c>
      <c r="AU1069">
        <v>1200390</v>
      </c>
      <c r="AV1069">
        <v>7533</v>
      </c>
      <c r="AW1069" t="s">
        <v>15386</v>
      </c>
      <c r="AX1069" t="s">
        <v>15387</v>
      </c>
      <c r="AY1069" t="s">
        <v>11421</v>
      </c>
      <c r="AZ1069">
        <v>33160</v>
      </c>
      <c r="BA1069">
        <v>2709</v>
      </c>
      <c r="BB1069">
        <v>2709</v>
      </c>
      <c r="BC1069">
        <v>0</v>
      </c>
      <c r="BE1069">
        <v>12086</v>
      </c>
      <c r="BH1069" t="s">
        <v>11427</v>
      </c>
      <c r="BI1069" t="s">
        <v>11427</v>
      </c>
      <c r="BJ1069" t="s">
        <v>11428</v>
      </c>
      <c r="BK1069" t="s">
        <v>11428</v>
      </c>
      <c r="BL1069" t="s">
        <v>11428</v>
      </c>
      <c r="BM1069" t="s">
        <v>11428</v>
      </c>
      <c r="BN1069" t="s">
        <v>11428</v>
      </c>
      <c r="BO1069" t="s">
        <v>11428</v>
      </c>
      <c r="BP1069" t="s">
        <v>11428</v>
      </c>
      <c r="BQ1069" t="s">
        <v>11428</v>
      </c>
      <c r="BR1069" t="s">
        <v>11428</v>
      </c>
      <c r="BS1069" t="s">
        <v>11428</v>
      </c>
      <c r="BT1069" t="s">
        <v>11427</v>
      </c>
      <c r="BU1069" t="s">
        <v>11427</v>
      </c>
      <c r="BV1069" t="s">
        <v>11427</v>
      </c>
      <c r="BW1069" t="s">
        <v>11427</v>
      </c>
      <c r="BY1069" t="s">
        <v>11428</v>
      </c>
      <c r="CB1069" t="s">
        <v>11427</v>
      </c>
      <c r="CD1069">
        <v>867</v>
      </c>
      <c r="CE1069">
        <v>86</v>
      </c>
      <c r="CF1069">
        <v>953</v>
      </c>
      <c r="CG1069">
        <v>0</v>
      </c>
      <c r="CH1069">
        <v>19</v>
      </c>
      <c r="CI1069">
        <v>2136</v>
      </c>
    </row>
    <row r="1070" spans="1:87">
      <c r="A1070">
        <v>120039007538</v>
      </c>
      <c r="B1070" t="s">
        <v>11490</v>
      </c>
      <c r="C1070" t="s">
        <v>13861</v>
      </c>
      <c r="D1070" t="s">
        <v>15389</v>
      </c>
      <c r="E1070" t="s">
        <v>13863</v>
      </c>
      <c r="F1070" t="s">
        <v>15390</v>
      </c>
      <c r="G1070" t="s">
        <v>15391</v>
      </c>
      <c r="H1070" t="s">
        <v>13221</v>
      </c>
      <c r="I1070" t="s">
        <v>11421</v>
      </c>
      <c r="J1070">
        <v>33130</v>
      </c>
      <c r="K1070" t="s">
        <v>11422</v>
      </c>
      <c r="L1070">
        <v>12</v>
      </c>
      <c r="M1070" t="s">
        <v>11423</v>
      </c>
      <c r="N1070">
        <v>8</v>
      </c>
      <c r="Q1070">
        <v>113</v>
      </c>
      <c r="R1070">
        <v>104</v>
      </c>
      <c r="S1070">
        <v>110</v>
      </c>
      <c r="T1070">
        <v>94</v>
      </c>
      <c r="U1070">
        <v>84</v>
      </c>
      <c r="V1070">
        <v>71</v>
      </c>
      <c r="W1070">
        <v>73</v>
      </c>
      <c r="X1070">
        <v>79</v>
      </c>
      <c r="Y1070">
        <v>64</v>
      </c>
      <c r="AD1070" t="s">
        <v>11424</v>
      </c>
      <c r="AE1070">
        <v>25.773599999999998</v>
      </c>
      <c r="AF1070">
        <v>-80.210800000000006</v>
      </c>
      <c r="AG1070" t="s">
        <v>15392</v>
      </c>
      <c r="AH1070">
        <v>13</v>
      </c>
      <c r="AI1070">
        <v>361</v>
      </c>
      <c r="AJ1070">
        <v>431</v>
      </c>
      <c r="AK1070">
        <v>2</v>
      </c>
      <c r="AL1070">
        <v>3</v>
      </c>
      <c r="AM1070">
        <v>36</v>
      </c>
      <c r="AN1070">
        <v>746</v>
      </c>
      <c r="AO1070">
        <v>5</v>
      </c>
      <c r="AP1070">
        <v>597</v>
      </c>
      <c r="AQ1070">
        <v>31</v>
      </c>
      <c r="AR1070">
        <v>628</v>
      </c>
      <c r="AU1070">
        <v>1200390</v>
      </c>
      <c r="AV1070">
        <v>7538</v>
      </c>
      <c r="AW1070" t="s">
        <v>15391</v>
      </c>
      <c r="AX1070" t="s">
        <v>13221</v>
      </c>
      <c r="AY1070" t="s">
        <v>11421</v>
      </c>
      <c r="AZ1070">
        <v>33130</v>
      </c>
      <c r="BA1070">
        <v>1140</v>
      </c>
      <c r="BB1070">
        <v>1140</v>
      </c>
      <c r="BC1070">
        <v>0</v>
      </c>
      <c r="BE1070">
        <v>12086</v>
      </c>
      <c r="BH1070" t="s">
        <v>11427</v>
      </c>
      <c r="BI1070" t="s">
        <v>11427</v>
      </c>
      <c r="BJ1070" t="s">
        <v>11427</v>
      </c>
      <c r="BK1070" t="s">
        <v>11428</v>
      </c>
      <c r="BL1070" t="s">
        <v>11428</v>
      </c>
      <c r="BM1070" t="s">
        <v>11428</v>
      </c>
      <c r="BN1070" t="s">
        <v>11428</v>
      </c>
      <c r="BO1070" t="s">
        <v>11428</v>
      </c>
      <c r="BP1070" t="s">
        <v>11428</v>
      </c>
      <c r="BQ1070" t="s">
        <v>11428</v>
      </c>
      <c r="BR1070" t="s">
        <v>11428</v>
      </c>
      <c r="BS1070" t="s">
        <v>11428</v>
      </c>
      <c r="BT1070" t="s">
        <v>11427</v>
      </c>
      <c r="BU1070" t="s">
        <v>11427</v>
      </c>
      <c r="BV1070" t="s">
        <v>11427</v>
      </c>
      <c r="BW1070" t="s">
        <v>11427</v>
      </c>
      <c r="BY1070" t="s">
        <v>11428</v>
      </c>
      <c r="CB1070" t="s">
        <v>11428</v>
      </c>
      <c r="CD1070">
        <v>597</v>
      </c>
      <c r="CE1070">
        <v>31</v>
      </c>
      <c r="CF1070">
        <v>628</v>
      </c>
      <c r="CG1070">
        <v>0</v>
      </c>
      <c r="CH1070">
        <v>0</v>
      </c>
      <c r="CI1070">
        <v>792</v>
      </c>
    </row>
    <row r="1071" spans="1:87">
      <c r="A1071">
        <v>120039007540</v>
      </c>
      <c r="B1071" t="s">
        <v>11490</v>
      </c>
      <c r="C1071" t="s">
        <v>13861</v>
      </c>
      <c r="D1071" t="s">
        <v>15393</v>
      </c>
      <c r="E1071" t="s">
        <v>13863</v>
      </c>
      <c r="F1071" t="s">
        <v>15394</v>
      </c>
      <c r="G1071" t="s">
        <v>15395</v>
      </c>
      <c r="H1071" t="s">
        <v>13221</v>
      </c>
      <c r="I1071" t="s">
        <v>11421</v>
      </c>
      <c r="J1071">
        <v>33185</v>
      </c>
      <c r="K1071" t="s">
        <v>11422</v>
      </c>
      <c r="L1071">
        <v>12</v>
      </c>
      <c r="M1071" t="s">
        <v>11423</v>
      </c>
      <c r="N1071">
        <v>5</v>
      </c>
      <c r="Q1071">
        <v>105</v>
      </c>
      <c r="R1071">
        <v>83</v>
      </c>
      <c r="S1071">
        <v>95</v>
      </c>
      <c r="T1071">
        <v>96</v>
      </c>
      <c r="U1071">
        <v>144</v>
      </c>
      <c r="V1071">
        <v>94</v>
      </c>
      <c r="AD1071" t="s">
        <v>11424</v>
      </c>
      <c r="AE1071">
        <v>25.742799999999999</v>
      </c>
      <c r="AF1071">
        <v>-80.435900000000004</v>
      </c>
      <c r="AG1071" t="s">
        <v>15396</v>
      </c>
      <c r="AH1071">
        <v>13</v>
      </c>
      <c r="AI1071">
        <v>289</v>
      </c>
      <c r="AJ1071">
        <v>328</v>
      </c>
      <c r="AK1071">
        <v>0</v>
      </c>
      <c r="AL1071">
        <v>2</v>
      </c>
      <c r="AM1071">
        <v>2</v>
      </c>
      <c r="AN1071">
        <v>606</v>
      </c>
      <c r="AO1071">
        <v>7</v>
      </c>
      <c r="AP1071">
        <v>323</v>
      </c>
      <c r="AQ1071">
        <v>64</v>
      </c>
      <c r="AR1071">
        <v>387</v>
      </c>
      <c r="AS1071">
        <v>16.2</v>
      </c>
      <c r="AT1071">
        <v>38</v>
      </c>
      <c r="AU1071">
        <v>1200390</v>
      </c>
      <c r="AV1071">
        <v>7540</v>
      </c>
      <c r="AW1071" t="s">
        <v>15395</v>
      </c>
      <c r="AX1071" t="s">
        <v>13221</v>
      </c>
      <c r="AY1071" t="s">
        <v>11421</v>
      </c>
      <c r="AZ1071">
        <v>33185</v>
      </c>
      <c r="BA1071">
        <v>5929</v>
      </c>
      <c r="BB1071">
        <v>5929</v>
      </c>
      <c r="BC1071">
        <v>0</v>
      </c>
      <c r="BE1071">
        <v>12086</v>
      </c>
      <c r="BH1071" t="s">
        <v>11427</v>
      </c>
      <c r="BI1071" t="s">
        <v>11427</v>
      </c>
      <c r="BJ1071" t="s">
        <v>11427</v>
      </c>
      <c r="BK1071" t="s">
        <v>11428</v>
      </c>
      <c r="BL1071" t="s">
        <v>11428</v>
      </c>
      <c r="BM1071" t="s">
        <v>11428</v>
      </c>
      <c r="BN1071" t="s">
        <v>11428</v>
      </c>
      <c r="BO1071" t="s">
        <v>11428</v>
      </c>
      <c r="BP1071" t="s">
        <v>11428</v>
      </c>
      <c r="BQ1071" t="s">
        <v>11427</v>
      </c>
      <c r="BR1071" t="s">
        <v>11427</v>
      </c>
      <c r="BS1071" t="s">
        <v>11427</v>
      </c>
      <c r="BT1071" t="s">
        <v>11427</v>
      </c>
      <c r="BU1071" t="s">
        <v>11427</v>
      </c>
      <c r="BV1071" t="s">
        <v>11427</v>
      </c>
      <c r="BW1071" t="s">
        <v>11427</v>
      </c>
      <c r="BY1071" t="s">
        <v>11428</v>
      </c>
      <c r="CB1071" t="s">
        <v>11428</v>
      </c>
      <c r="CD1071">
        <v>323</v>
      </c>
      <c r="CE1071">
        <v>64</v>
      </c>
      <c r="CF1071">
        <v>387</v>
      </c>
      <c r="CG1071">
        <v>0</v>
      </c>
      <c r="CH1071">
        <v>0</v>
      </c>
      <c r="CI1071">
        <v>617</v>
      </c>
    </row>
    <row r="1072" spans="1:87">
      <c r="A1072">
        <v>120039007554</v>
      </c>
      <c r="B1072" t="s">
        <v>11490</v>
      </c>
      <c r="C1072" t="s">
        <v>13861</v>
      </c>
      <c r="D1072" t="s">
        <v>15397</v>
      </c>
      <c r="E1072" t="s">
        <v>13863</v>
      </c>
      <c r="F1072" t="s">
        <v>15369</v>
      </c>
      <c r="G1072" t="s">
        <v>15370</v>
      </c>
      <c r="H1072" t="s">
        <v>14480</v>
      </c>
      <c r="I1072" t="s">
        <v>11421</v>
      </c>
      <c r="J1072">
        <v>33143</v>
      </c>
      <c r="K1072" t="s">
        <v>11422</v>
      </c>
      <c r="L1072">
        <v>12</v>
      </c>
      <c r="M1072">
        <v>6</v>
      </c>
      <c r="N1072">
        <v>8</v>
      </c>
      <c r="W1072">
        <v>76</v>
      </c>
      <c r="X1072">
        <v>67</v>
      </c>
      <c r="Y1072">
        <v>44</v>
      </c>
      <c r="AD1072" t="s">
        <v>11424</v>
      </c>
      <c r="AE1072">
        <v>25.707699999999999</v>
      </c>
      <c r="AF1072">
        <v>-80.289299999999997</v>
      </c>
      <c r="AG1072" t="s">
        <v>15398</v>
      </c>
      <c r="AH1072">
        <v>13</v>
      </c>
      <c r="AI1072">
        <v>89</v>
      </c>
      <c r="AJ1072">
        <v>98</v>
      </c>
      <c r="AK1072">
        <v>0</v>
      </c>
      <c r="AL1072">
        <v>1</v>
      </c>
      <c r="AM1072">
        <v>3</v>
      </c>
      <c r="AN1072">
        <v>161</v>
      </c>
      <c r="AO1072">
        <v>22</v>
      </c>
      <c r="AP1072">
        <v>43</v>
      </c>
      <c r="AQ1072">
        <v>4</v>
      </c>
      <c r="AR1072">
        <v>47</v>
      </c>
      <c r="AU1072">
        <v>1200390</v>
      </c>
      <c r="AV1072">
        <v>7554</v>
      </c>
      <c r="AW1072" t="s">
        <v>15370</v>
      </c>
      <c r="AX1072" t="s">
        <v>14480</v>
      </c>
      <c r="AY1072" t="s">
        <v>11421</v>
      </c>
      <c r="AZ1072">
        <v>33143</v>
      </c>
      <c r="BA1072">
        <v>3693</v>
      </c>
      <c r="BB1072">
        <v>3693</v>
      </c>
      <c r="BC1072">
        <v>0</v>
      </c>
      <c r="BE1072">
        <v>12086</v>
      </c>
      <c r="BH1072" t="s">
        <v>11427</v>
      </c>
      <c r="BI1072" t="s">
        <v>11427</v>
      </c>
      <c r="BJ1072" t="s">
        <v>11427</v>
      </c>
      <c r="BK1072" t="s">
        <v>11427</v>
      </c>
      <c r="BL1072" t="s">
        <v>11427</v>
      </c>
      <c r="BM1072" t="s">
        <v>11427</v>
      </c>
      <c r="BN1072" t="s">
        <v>11427</v>
      </c>
      <c r="BO1072" t="s">
        <v>11427</v>
      </c>
      <c r="BP1072" t="s">
        <v>11427</v>
      </c>
      <c r="BQ1072" t="s">
        <v>11428</v>
      </c>
      <c r="BR1072" t="s">
        <v>11428</v>
      </c>
      <c r="BS1072" t="s">
        <v>11428</v>
      </c>
      <c r="BT1072" t="s">
        <v>11427</v>
      </c>
      <c r="BU1072" t="s">
        <v>11427</v>
      </c>
      <c r="BV1072" t="s">
        <v>11427</v>
      </c>
      <c r="BW1072" t="s">
        <v>11427</v>
      </c>
      <c r="BY1072" t="s">
        <v>11427</v>
      </c>
      <c r="CB1072" t="s">
        <v>11428</v>
      </c>
      <c r="CD1072">
        <v>43</v>
      </c>
      <c r="CE1072">
        <v>4</v>
      </c>
      <c r="CF1072">
        <v>47</v>
      </c>
      <c r="CG1072">
        <v>0</v>
      </c>
      <c r="CH1072">
        <v>0</v>
      </c>
      <c r="CI1072">
        <v>187</v>
      </c>
    </row>
    <row r="1073" spans="1:87">
      <c r="A1073">
        <v>120039007563</v>
      </c>
      <c r="B1073" t="s">
        <v>11490</v>
      </c>
      <c r="C1073" t="s">
        <v>13861</v>
      </c>
      <c r="D1073" t="s">
        <v>15399</v>
      </c>
      <c r="E1073" t="s">
        <v>13863</v>
      </c>
      <c r="F1073" t="s">
        <v>15400</v>
      </c>
      <c r="G1073" t="s">
        <v>15401</v>
      </c>
      <c r="H1073" t="s">
        <v>13221</v>
      </c>
      <c r="I1073" t="s">
        <v>11421</v>
      </c>
      <c r="J1073">
        <v>33179</v>
      </c>
      <c r="K1073" t="s">
        <v>11422</v>
      </c>
      <c r="L1073">
        <v>12</v>
      </c>
      <c r="M1073">
        <v>6</v>
      </c>
      <c r="N1073">
        <v>8</v>
      </c>
      <c r="W1073">
        <v>213</v>
      </c>
      <c r="X1073">
        <v>244</v>
      </c>
      <c r="Y1073">
        <v>252</v>
      </c>
      <c r="AD1073" t="s">
        <v>11424</v>
      </c>
      <c r="AE1073">
        <v>25.9665</v>
      </c>
      <c r="AF1073">
        <v>-80.199399999999997</v>
      </c>
      <c r="AG1073" t="s">
        <v>15402</v>
      </c>
      <c r="AH1073">
        <v>13</v>
      </c>
      <c r="AI1073">
        <v>370</v>
      </c>
      <c r="AJ1073">
        <v>339</v>
      </c>
      <c r="AK1073">
        <v>0</v>
      </c>
      <c r="AL1073">
        <v>5</v>
      </c>
      <c r="AM1073">
        <v>648</v>
      </c>
      <c r="AN1073">
        <v>45</v>
      </c>
      <c r="AO1073">
        <v>5</v>
      </c>
      <c r="AP1073">
        <v>601</v>
      </c>
      <c r="AQ1073">
        <v>33</v>
      </c>
      <c r="AR1073">
        <v>634</v>
      </c>
      <c r="AS1073">
        <v>20.3</v>
      </c>
      <c r="AT1073">
        <v>35</v>
      </c>
      <c r="AU1073">
        <v>1200390</v>
      </c>
      <c r="AV1073">
        <v>7563</v>
      </c>
      <c r="AW1073" t="s">
        <v>15401</v>
      </c>
      <c r="AX1073" t="s">
        <v>13221</v>
      </c>
      <c r="AY1073" t="s">
        <v>11421</v>
      </c>
      <c r="AZ1073">
        <v>33179</v>
      </c>
      <c r="BA1073">
        <v>1733</v>
      </c>
      <c r="BB1073">
        <v>1733</v>
      </c>
      <c r="BC1073">
        <v>0</v>
      </c>
      <c r="BE1073">
        <v>12086</v>
      </c>
      <c r="BH1073" t="s">
        <v>11427</v>
      </c>
      <c r="BI1073" t="s">
        <v>11427</v>
      </c>
      <c r="BJ1073" t="s">
        <v>11427</v>
      </c>
      <c r="BK1073" t="s">
        <v>11427</v>
      </c>
      <c r="BL1073" t="s">
        <v>11427</v>
      </c>
      <c r="BM1073" t="s">
        <v>11427</v>
      </c>
      <c r="BN1073" t="s">
        <v>11427</v>
      </c>
      <c r="BO1073" t="s">
        <v>11427</v>
      </c>
      <c r="BP1073" t="s">
        <v>11427</v>
      </c>
      <c r="BQ1073" t="s">
        <v>11428</v>
      </c>
      <c r="BR1073" t="s">
        <v>11428</v>
      </c>
      <c r="BS1073" t="s">
        <v>11428</v>
      </c>
      <c r="BT1073" t="s">
        <v>11427</v>
      </c>
      <c r="BU1073" t="s">
        <v>11427</v>
      </c>
      <c r="BV1073" t="s">
        <v>11427</v>
      </c>
      <c r="BW1073" t="s">
        <v>11427</v>
      </c>
      <c r="BY1073" t="s">
        <v>11428</v>
      </c>
      <c r="CB1073" t="s">
        <v>11427</v>
      </c>
      <c r="CD1073">
        <v>601</v>
      </c>
      <c r="CE1073">
        <v>33</v>
      </c>
      <c r="CF1073">
        <v>634</v>
      </c>
      <c r="CG1073">
        <v>0</v>
      </c>
      <c r="CH1073">
        <v>6</v>
      </c>
      <c r="CI1073">
        <v>709</v>
      </c>
    </row>
    <row r="1074" spans="1:87">
      <c r="A1074">
        <v>120039007564</v>
      </c>
      <c r="B1074" t="s">
        <v>11490</v>
      </c>
      <c r="C1074" t="s">
        <v>13861</v>
      </c>
      <c r="D1074" t="s">
        <v>15403</v>
      </c>
      <c r="E1074" t="s">
        <v>13863</v>
      </c>
      <c r="F1074" t="s">
        <v>15404</v>
      </c>
      <c r="G1074" t="s">
        <v>15405</v>
      </c>
      <c r="H1074" t="s">
        <v>13221</v>
      </c>
      <c r="I1074" t="s">
        <v>11421</v>
      </c>
      <c r="J1074">
        <v>33135</v>
      </c>
      <c r="K1074" t="s">
        <v>11422</v>
      </c>
      <c r="L1074">
        <v>12</v>
      </c>
      <c r="M1074">
        <v>6</v>
      </c>
      <c r="N1074">
        <v>8</v>
      </c>
      <c r="W1074">
        <v>106</v>
      </c>
      <c r="X1074">
        <v>101</v>
      </c>
      <c r="Y1074">
        <v>104</v>
      </c>
      <c r="AD1074" t="s">
        <v>11424</v>
      </c>
      <c r="AE1074">
        <v>25.765000000000001</v>
      </c>
      <c r="AF1074">
        <v>-80.236400000000003</v>
      </c>
      <c r="AG1074" t="s">
        <v>15406</v>
      </c>
      <c r="AH1074">
        <v>13</v>
      </c>
      <c r="AI1074">
        <v>154</v>
      </c>
      <c r="AJ1074">
        <v>157</v>
      </c>
      <c r="AK1074">
        <v>0</v>
      </c>
      <c r="AL1074">
        <v>5</v>
      </c>
      <c r="AM1074">
        <v>5</v>
      </c>
      <c r="AN1074">
        <v>224</v>
      </c>
      <c r="AO1074">
        <v>76</v>
      </c>
      <c r="AP1074">
        <v>166</v>
      </c>
      <c r="AQ1074">
        <v>23</v>
      </c>
      <c r="AR1074">
        <v>189</v>
      </c>
      <c r="AS1074">
        <v>62.2</v>
      </c>
      <c r="AT1074">
        <v>5</v>
      </c>
      <c r="AU1074">
        <v>1200390</v>
      </c>
      <c r="AV1074">
        <v>7564</v>
      </c>
      <c r="AW1074" t="s">
        <v>15405</v>
      </c>
      <c r="AX1074" t="s">
        <v>13221</v>
      </c>
      <c r="AY1074" t="s">
        <v>11421</v>
      </c>
      <c r="AZ1074">
        <v>33135</v>
      </c>
      <c r="BA1074">
        <v>3016</v>
      </c>
      <c r="BB1074">
        <v>3016</v>
      </c>
      <c r="BC1074">
        <v>0</v>
      </c>
      <c r="BE1074">
        <v>12086</v>
      </c>
      <c r="BH1074" t="s">
        <v>11427</v>
      </c>
      <c r="BI1074" t="s">
        <v>11427</v>
      </c>
      <c r="BJ1074" t="s">
        <v>11427</v>
      </c>
      <c r="BK1074" t="s">
        <v>11427</v>
      </c>
      <c r="BL1074" t="s">
        <v>11427</v>
      </c>
      <c r="BM1074" t="s">
        <v>11427</v>
      </c>
      <c r="BN1074" t="s">
        <v>11427</v>
      </c>
      <c r="BO1074" t="s">
        <v>11427</v>
      </c>
      <c r="BP1074" t="s">
        <v>11427</v>
      </c>
      <c r="BQ1074" t="s">
        <v>11428</v>
      </c>
      <c r="BR1074" t="s">
        <v>11428</v>
      </c>
      <c r="BS1074" t="s">
        <v>11428</v>
      </c>
      <c r="BT1074" t="s">
        <v>11427</v>
      </c>
      <c r="BU1074" t="s">
        <v>11427</v>
      </c>
      <c r="BV1074" t="s">
        <v>11427</v>
      </c>
      <c r="BW1074" t="s">
        <v>11427</v>
      </c>
      <c r="BY1074" t="s">
        <v>11428</v>
      </c>
      <c r="CB1074" t="s">
        <v>11428</v>
      </c>
      <c r="CD1074">
        <v>166</v>
      </c>
      <c r="CE1074">
        <v>23</v>
      </c>
      <c r="CF1074">
        <v>189</v>
      </c>
      <c r="CG1074">
        <v>0</v>
      </c>
      <c r="CH1074">
        <v>1</v>
      </c>
      <c r="CI1074">
        <v>311</v>
      </c>
    </row>
    <row r="1075" spans="1:87">
      <c r="A1075">
        <v>120039007572</v>
      </c>
      <c r="B1075" t="s">
        <v>11490</v>
      </c>
      <c r="C1075" t="s">
        <v>13861</v>
      </c>
      <c r="D1075" t="s">
        <v>15407</v>
      </c>
      <c r="E1075" t="s">
        <v>13863</v>
      </c>
      <c r="F1075" t="s">
        <v>15408</v>
      </c>
      <c r="G1075" t="s">
        <v>15409</v>
      </c>
      <c r="H1075" t="s">
        <v>13221</v>
      </c>
      <c r="I1075" t="s">
        <v>11421</v>
      </c>
      <c r="J1075">
        <v>33015</v>
      </c>
      <c r="K1075" t="s">
        <v>11422</v>
      </c>
      <c r="L1075">
        <v>12</v>
      </c>
      <c r="M1075" t="s">
        <v>11423</v>
      </c>
      <c r="N1075">
        <v>8</v>
      </c>
      <c r="Q1075">
        <v>46</v>
      </c>
      <c r="R1075">
        <v>100</v>
      </c>
      <c r="S1075">
        <v>73</v>
      </c>
      <c r="T1075">
        <v>53</v>
      </c>
      <c r="U1075">
        <v>109</v>
      </c>
      <c r="V1075">
        <v>79</v>
      </c>
      <c r="W1075">
        <v>66</v>
      </c>
      <c r="X1075">
        <v>42</v>
      </c>
      <c r="Y1075">
        <v>9</v>
      </c>
      <c r="AD1075" t="s">
        <v>11424</v>
      </c>
      <c r="AE1075">
        <v>25.928699999999999</v>
      </c>
      <c r="AF1075">
        <v>-80.293499999999995</v>
      </c>
      <c r="AG1075" t="s">
        <v>15410</v>
      </c>
      <c r="AH1075">
        <v>13</v>
      </c>
      <c r="AI1075">
        <v>270</v>
      </c>
      <c r="AJ1075">
        <v>307</v>
      </c>
      <c r="AK1075">
        <v>1</v>
      </c>
      <c r="AL1075">
        <v>3</v>
      </c>
      <c r="AM1075">
        <v>97</v>
      </c>
      <c r="AN1075">
        <v>450</v>
      </c>
      <c r="AO1075">
        <v>19</v>
      </c>
      <c r="AP1075">
        <v>348</v>
      </c>
      <c r="AQ1075">
        <v>107</v>
      </c>
      <c r="AR1075">
        <v>455</v>
      </c>
      <c r="AS1075">
        <v>17.5</v>
      </c>
      <c r="AT1075">
        <v>33</v>
      </c>
      <c r="AU1075">
        <v>1200390</v>
      </c>
      <c r="AV1075">
        <v>7572</v>
      </c>
      <c r="AW1075" t="s">
        <v>15409</v>
      </c>
      <c r="AX1075" t="s">
        <v>13221</v>
      </c>
      <c r="AY1075" t="s">
        <v>11421</v>
      </c>
      <c r="AZ1075">
        <v>33015</v>
      </c>
      <c r="BC1075">
        <v>0</v>
      </c>
      <c r="BE1075">
        <v>12086</v>
      </c>
      <c r="BH1075" t="s">
        <v>11427</v>
      </c>
      <c r="BI1075" t="s">
        <v>11427</v>
      </c>
      <c r="BJ1075" t="s">
        <v>11427</v>
      </c>
      <c r="BK1075" t="s">
        <v>11428</v>
      </c>
      <c r="BL1075" t="s">
        <v>11428</v>
      </c>
      <c r="BM1075" t="s">
        <v>11428</v>
      </c>
      <c r="BN1075" t="s">
        <v>11428</v>
      </c>
      <c r="BO1075" t="s">
        <v>11428</v>
      </c>
      <c r="BP1075" t="s">
        <v>11428</v>
      </c>
      <c r="BQ1075" t="s">
        <v>11428</v>
      </c>
      <c r="BR1075" t="s">
        <v>11428</v>
      </c>
      <c r="BS1075" t="s">
        <v>11428</v>
      </c>
      <c r="BT1075" t="s">
        <v>11427</v>
      </c>
      <c r="BU1075" t="s">
        <v>11427</v>
      </c>
      <c r="BV1075" t="s">
        <v>11427</v>
      </c>
      <c r="BW1075" t="s">
        <v>11427</v>
      </c>
      <c r="BY1075" t="s">
        <v>11428</v>
      </c>
      <c r="CB1075" t="s">
        <v>11428</v>
      </c>
      <c r="CD1075">
        <v>348</v>
      </c>
      <c r="CE1075">
        <v>107</v>
      </c>
      <c r="CF1075">
        <v>455</v>
      </c>
      <c r="CG1075">
        <v>1</v>
      </c>
      <c r="CH1075">
        <v>6</v>
      </c>
      <c r="CI1075">
        <v>577</v>
      </c>
    </row>
    <row r="1076" spans="1:87">
      <c r="A1076">
        <v>120039007578</v>
      </c>
      <c r="B1076" t="s">
        <v>11490</v>
      </c>
      <c r="C1076" t="s">
        <v>13861</v>
      </c>
      <c r="D1076" t="s">
        <v>15411</v>
      </c>
      <c r="E1076" t="s">
        <v>13863</v>
      </c>
      <c r="F1076" t="s">
        <v>15412</v>
      </c>
      <c r="G1076" t="s">
        <v>15413</v>
      </c>
      <c r="H1076" t="s">
        <v>13946</v>
      </c>
      <c r="I1076" t="s">
        <v>11421</v>
      </c>
      <c r="J1076">
        <v>33034</v>
      </c>
      <c r="K1076" t="s">
        <v>11422</v>
      </c>
      <c r="L1076">
        <v>12</v>
      </c>
      <c r="M1076" t="s">
        <v>11423</v>
      </c>
      <c r="N1076">
        <v>7</v>
      </c>
      <c r="Q1076">
        <v>72</v>
      </c>
      <c r="R1076">
        <v>59</v>
      </c>
      <c r="S1076">
        <v>55</v>
      </c>
      <c r="T1076">
        <v>48</v>
      </c>
      <c r="U1076">
        <v>48</v>
      </c>
      <c r="V1076">
        <v>39</v>
      </c>
      <c r="W1076">
        <v>23</v>
      </c>
      <c r="X1076">
        <v>0</v>
      </c>
      <c r="AD1076" t="s">
        <v>11424</v>
      </c>
      <c r="AE1076">
        <v>25.4621</v>
      </c>
      <c r="AF1076">
        <v>-80.473699999999994</v>
      </c>
      <c r="AG1076" t="s">
        <v>15414</v>
      </c>
      <c r="AH1076">
        <v>13</v>
      </c>
      <c r="AI1076">
        <v>176</v>
      </c>
      <c r="AJ1076">
        <v>168</v>
      </c>
      <c r="AK1076">
        <v>1</v>
      </c>
      <c r="AL1076">
        <v>0</v>
      </c>
      <c r="AM1076">
        <v>46</v>
      </c>
      <c r="AN1076">
        <v>288</v>
      </c>
      <c r="AO1076">
        <v>9</v>
      </c>
      <c r="AP1076">
        <v>304</v>
      </c>
      <c r="AQ1076">
        <v>14</v>
      </c>
      <c r="AR1076">
        <v>318</v>
      </c>
      <c r="AS1076">
        <v>18.100000000000001</v>
      </c>
      <c r="AT1076">
        <v>19</v>
      </c>
      <c r="AU1076">
        <v>1200390</v>
      </c>
      <c r="AV1076">
        <v>7578</v>
      </c>
      <c r="AW1076" t="s">
        <v>15413</v>
      </c>
      <c r="AX1076" t="s">
        <v>13946</v>
      </c>
      <c r="AY1076" t="s">
        <v>11421</v>
      </c>
      <c r="AZ1076">
        <v>33034</v>
      </c>
      <c r="BA1076">
        <v>2501</v>
      </c>
      <c r="BB1076">
        <v>2501</v>
      </c>
      <c r="BC1076">
        <v>0</v>
      </c>
      <c r="BE1076">
        <v>12086</v>
      </c>
      <c r="BH1076" t="s">
        <v>11427</v>
      </c>
      <c r="BI1076" t="s">
        <v>11427</v>
      </c>
      <c r="BJ1076" t="s">
        <v>11427</v>
      </c>
      <c r="BK1076" t="s">
        <v>11428</v>
      </c>
      <c r="BL1076" t="s">
        <v>11428</v>
      </c>
      <c r="BM1076" t="s">
        <v>11428</v>
      </c>
      <c r="BN1076" t="s">
        <v>11428</v>
      </c>
      <c r="BO1076" t="s">
        <v>11428</v>
      </c>
      <c r="BP1076" t="s">
        <v>11428</v>
      </c>
      <c r="BQ1076" t="s">
        <v>11428</v>
      </c>
      <c r="BR1076" t="s">
        <v>11428</v>
      </c>
      <c r="BS1076" t="s">
        <v>11427</v>
      </c>
      <c r="BT1076" t="s">
        <v>11427</v>
      </c>
      <c r="BU1076" t="s">
        <v>11427</v>
      </c>
      <c r="BV1076" t="s">
        <v>11427</v>
      </c>
      <c r="BW1076" t="s">
        <v>11427</v>
      </c>
      <c r="BY1076" t="s">
        <v>11428</v>
      </c>
      <c r="CB1076" t="s">
        <v>11428</v>
      </c>
      <c r="CD1076">
        <v>304</v>
      </c>
      <c r="CE1076">
        <v>14</v>
      </c>
      <c r="CF1076">
        <v>318</v>
      </c>
      <c r="CG1076">
        <v>0</v>
      </c>
      <c r="CH1076">
        <v>0</v>
      </c>
      <c r="CI1076">
        <v>344</v>
      </c>
    </row>
    <row r="1077" spans="1:87">
      <c r="A1077">
        <v>120039007602</v>
      </c>
      <c r="B1077" t="s">
        <v>11490</v>
      </c>
      <c r="C1077" t="s">
        <v>13861</v>
      </c>
      <c r="D1077" t="s">
        <v>15415</v>
      </c>
      <c r="E1077" t="s">
        <v>13863</v>
      </c>
      <c r="F1077" t="s">
        <v>15416</v>
      </c>
      <c r="G1077" t="s">
        <v>15417</v>
      </c>
      <c r="H1077" t="s">
        <v>13880</v>
      </c>
      <c r="I1077" t="s">
        <v>11421</v>
      </c>
      <c r="J1077">
        <v>33035</v>
      </c>
      <c r="K1077" t="s">
        <v>11422</v>
      </c>
      <c r="L1077">
        <v>12</v>
      </c>
      <c r="M1077" t="s">
        <v>11461</v>
      </c>
      <c r="N1077">
        <v>8</v>
      </c>
      <c r="P1077">
        <v>37</v>
      </c>
      <c r="Q1077">
        <v>206</v>
      </c>
      <c r="R1077">
        <v>207</v>
      </c>
      <c r="S1077">
        <v>243</v>
      </c>
      <c r="T1077">
        <v>245</v>
      </c>
      <c r="U1077">
        <v>262</v>
      </c>
      <c r="V1077">
        <v>200</v>
      </c>
      <c r="W1077">
        <v>181</v>
      </c>
      <c r="X1077">
        <v>151</v>
      </c>
      <c r="Y1077">
        <v>144</v>
      </c>
      <c r="AD1077" t="s">
        <v>11424</v>
      </c>
      <c r="AE1077">
        <v>25.447600000000001</v>
      </c>
      <c r="AF1077">
        <v>-80.450800000000001</v>
      </c>
      <c r="AG1077" t="s">
        <v>15418</v>
      </c>
      <c r="AH1077">
        <v>13</v>
      </c>
      <c r="AI1077">
        <v>987</v>
      </c>
      <c r="AJ1077">
        <v>889</v>
      </c>
      <c r="AK1077">
        <v>0</v>
      </c>
      <c r="AL1077">
        <v>19</v>
      </c>
      <c r="AM1077">
        <v>600</v>
      </c>
      <c r="AN1077">
        <v>1133</v>
      </c>
      <c r="AO1077">
        <v>103</v>
      </c>
      <c r="AP1077">
        <v>1611</v>
      </c>
      <c r="AQ1077">
        <v>65</v>
      </c>
      <c r="AR1077">
        <v>1676</v>
      </c>
      <c r="AS1077">
        <v>16.8</v>
      </c>
      <c r="AT1077">
        <v>112</v>
      </c>
      <c r="AU1077">
        <v>1200390</v>
      </c>
      <c r="AV1077">
        <v>7602</v>
      </c>
      <c r="AW1077" t="s">
        <v>15417</v>
      </c>
      <c r="AX1077" t="s">
        <v>13880</v>
      </c>
      <c r="AY1077" t="s">
        <v>11421</v>
      </c>
      <c r="AZ1077">
        <v>33035</v>
      </c>
      <c r="BA1077">
        <v>1901</v>
      </c>
      <c r="BB1077">
        <v>1901</v>
      </c>
      <c r="BC1077">
        <v>0</v>
      </c>
      <c r="BE1077">
        <v>12086</v>
      </c>
      <c r="BH1077" t="s">
        <v>11427</v>
      </c>
      <c r="BI1077" t="s">
        <v>11427</v>
      </c>
      <c r="BJ1077" t="s">
        <v>11428</v>
      </c>
      <c r="BK1077" t="s">
        <v>11428</v>
      </c>
      <c r="BL1077" t="s">
        <v>11428</v>
      </c>
      <c r="BM1077" t="s">
        <v>11428</v>
      </c>
      <c r="BN1077" t="s">
        <v>11428</v>
      </c>
      <c r="BO1077" t="s">
        <v>11428</v>
      </c>
      <c r="BP1077" t="s">
        <v>11428</v>
      </c>
      <c r="BQ1077" t="s">
        <v>11428</v>
      </c>
      <c r="BR1077" t="s">
        <v>11428</v>
      </c>
      <c r="BS1077" t="s">
        <v>11428</v>
      </c>
      <c r="BT1077" t="s">
        <v>11427</v>
      </c>
      <c r="BU1077" t="s">
        <v>11427</v>
      </c>
      <c r="BV1077" t="s">
        <v>11427</v>
      </c>
      <c r="BW1077" t="s">
        <v>11427</v>
      </c>
      <c r="BY1077" t="s">
        <v>11428</v>
      </c>
      <c r="CB1077" t="s">
        <v>11427</v>
      </c>
      <c r="CD1077">
        <v>1611</v>
      </c>
      <c r="CE1077">
        <v>65</v>
      </c>
      <c r="CF1077">
        <v>1676</v>
      </c>
      <c r="CG1077">
        <v>3</v>
      </c>
      <c r="CH1077">
        <v>18</v>
      </c>
      <c r="CI1077">
        <v>1876</v>
      </c>
    </row>
    <row r="1078" spans="1:87">
      <c r="A1078">
        <v>120039007748</v>
      </c>
      <c r="B1078" t="s">
        <v>11490</v>
      </c>
      <c r="C1078" t="s">
        <v>13861</v>
      </c>
      <c r="D1078" t="s">
        <v>15419</v>
      </c>
      <c r="E1078" t="s">
        <v>13863</v>
      </c>
      <c r="F1078" t="s">
        <v>15420</v>
      </c>
      <c r="G1078" t="s">
        <v>14960</v>
      </c>
      <c r="H1078" t="s">
        <v>13904</v>
      </c>
      <c r="I1078" t="s">
        <v>11421</v>
      </c>
      <c r="J1078">
        <v>33166</v>
      </c>
      <c r="K1078" t="s">
        <v>11422</v>
      </c>
      <c r="L1078">
        <v>12</v>
      </c>
      <c r="M1078" t="s">
        <v>11423</v>
      </c>
      <c r="N1078">
        <v>4</v>
      </c>
      <c r="Q1078">
        <v>35</v>
      </c>
      <c r="R1078">
        <v>20</v>
      </c>
      <c r="S1078">
        <v>18</v>
      </c>
      <c r="T1078">
        <v>13</v>
      </c>
      <c r="U1078">
        <v>4</v>
      </c>
      <c r="AD1078" t="s">
        <v>11424</v>
      </c>
      <c r="AE1078">
        <v>25.821000000000002</v>
      </c>
      <c r="AF1078">
        <v>-80.286299999999997</v>
      </c>
      <c r="AG1078" t="s">
        <v>15421</v>
      </c>
      <c r="AH1078">
        <v>13</v>
      </c>
      <c r="AI1078">
        <v>41</v>
      </c>
      <c r="AJ1078">
        <v>49</v>
      </c>
      <c r="AK1078">
        <v>0</v>
      </c>
      <c r="AL1078">
        <v>1</v>
      </c>
      <c r="AM1078">
        <v>0</v>
      </c>
      <c r="AN1078">
        <v>85</v>
      </c>
      <c r="AO1078">
        <v>4</v>
      </c>
      <c r="AP1078">
        <v>41</v>
      </c>
      <c r="AQ1078">
        <v>9</v>
      </c>
      <c r="AR1078">
        <v>50</v>
      </c>
      <c r="AS1078">
        <v>18</v>
      </c>
      <c r="AT1078">
        <v>5</v>
      </c>
      <c r="AU1078">
        <v>1200390</v>
      </c>
      <c r="AV1078">
        <v>7748</v>
      </c>
      <c r="AW1078" t="s">
        <v>14960</v>
      </c>
      <c r="AX1078" t="s">
        <v>13904</v>
      </c>
      <c r="AY1078" t="s">
        <v>11421</v>
      </c>
      <c r="AZ1078">
        <v>33166</v>
      </c>
      <c r="BA1078">
        <v>5261</v>
      </c>
      <c r="BB1078">
        <v>5261</v>
      </c>
      <c r="BC1078">
        <v>0</v>
      </c>
      <c r="BE1078">
        <v>12086</v>
      </c>
      <c r="BH1078" t="s">
        <v>11427</v>
      </c>
      <c r="BI1078" t="s">
        <v>11427</v>
      </c>
      <c r="BJ1078" t="s">
        <v>11427</v>
      </c>
      <c r="BK1078" t="s">
        <v>11428</v>
      </c>
      <c r="BL1078" t="s">
        <v>11428</v>
      </c>
      <c r="BM1078" t="s">
        <v>11428</v>
      </c>
      <c r="BN1078" t="s">
        <v>11428</v>
      </c>
      <c r="BO1078" t="s">
        <v>11428</v>
      </c>
      <c r="BP1078" t="s">
        <v>11427</v>
      </c>
      <c r="BQ1078" t="s">
        <v>11427</v>
      </c>
      <c r="BR1078" t="s">
        <v>11427</v>
      </c>
      <c r="BS1078" t="s">
        <v>11427</v>
      </c>
      <c r="BT1078" t="s">
        <v>11427</v>
      </c>
      <c r="BU1078" t="s">
        <v>11427</v>
      </c>
      <c r="BV1078" t="s">
        <v>11427</v>
      </c>
      <c r="BW1078" t="s">
        <v>11427</v>
      </c>
      <c r="BY1078" t="s">
        <v>11428</v>
      </c>
      <c r="CB1078" t="s">
        <v>11428</v>
      </c>
      <c r="CD1078">
        <v>41</v>
      </c>
      <c r="CE1078">
        <v>9</v>
      </c>
      <c r="CF1078">
        <v>50</v>
      </c>
      <c r="CG1078">
        <v>0</v>
      </c>
      <c r="CH1078">
        <v>0</v>
      </c>
      <c r="CI1078">
        <v>90</v>
      </c>
    </row>
    <row r="1079" spans="1:87">
      <c r="A1079">
        <v>120039007797</v>
      </c>
      <c r="B1079" t="s">
        <v>11490</v>
      </c>
      <c r="C1079" t="s">
        <v>13861</v>
      </c>
      <c r="D1079" t="s">
        <v>15422</v>
      </c>
      <c r="E1079" t="s">
        <v>13863</v>
      </c>
      <c r="F1079" t="s">
        <v>15423</v>
      </c>
      <c r="G1079" t="s">
        <v>15424</v>
      </c>
      <c r="H1079" t="s">
        <v>13221</v>
      </c>
      <c r="I1079" t="s">
        <v>11421</v>
      </c>
      <c r="J1079">
        <v>33170</v>
      </c>
      <c r="K1079" t="s">
        <v>11422</v>
      </c>
      <c r="L1079">
        <v>12</v>
      </c>
      <c r="M1079">
        <v>6</v>
      </c>
      <c r="N1079">
        <v>8</v>
      </c>
      <c r="W1079">
        <v>76</v>
      </c>
      <c r="X1079">
        <v>105</v>
      </c>
      <c r="Y1079">
        <v>125</v>
      </c>
      <c r="AD1079" t="s">
        <v>11424</v>
      </c>
      <c r="AE1079">
        <v>25.557099999999998</v>
      </c>
      <c r="AF1079">
        <v>-80.372100000000003</v>
      </c>
      <c r="AG1079" t="s">
        <v>15425</v>
      </c>
      <c r="AH1079">
        <v>13</v>
      </c>
      <c r="AI1079">
        <v>163</v>
      </c>
      <c r="AJ1079">
        <v>143</v>
      </c>
      <c r="AK1079">
        <v>0</v>
      </c>
      <c r="AL1079">
        <v>2</v>
      </c>
      <c r="AM1079">
        <v>61</v>
      </c>
      <c r="AN1079">
        <v>230</v>
      </c>
      <c r="AO1079">
        <v>12</v>
      </c>
      <c r="AP1079">
        <v>67</v>
      </c>
      <c r="AQ1079">
        <v>16</v>
      </c>
      <c r="AR1079">
        <v>83</v>
      </c>
      <c r="AS1079">
        <v>21.9</v>
      </c>
      <c r="AT1079">
        <v>14</v>
      </c>
      <c r="AU1079">
        <v>1200390</v>
      </c>
      <c r="AV1079">
        <v>7797</v>
      </c>
      <c r="AW1079" t="s">
        <v>15424</v>
      </c>
      <c r="AX1079" t="s">
        <v>13221</v>
      </c>
      <c r="AY1079" t="s">
        <v>11421</v>
      </c>
      <c r="AZ1079">
        <v>33170</v>
      </c>
      <c r="BC1079">
        <v>0</v>
      </c>
      <c r="BE1079">
        <v>12086</v>
      </c>
      <c r="BH1079" t="s">
        <v>11427</v>
      </c>
      <c r="BI1079" t="s">
        <v>11427</v>
      </c>
      <c r="BJ1079" t="s">
        <v>11427</v>
      </c>
      <c r="BK1079" t="s">
        <v>11427</v>
      </c>
      <c r="BL1079" t="s">
        <v>11427</v>
      </c>
      <c r="BM1079" t="s">
        <v>11427</v>
      </c>
      <c r="BN1079" t="s">
        <v>11427</v>
      </c>
      <c r="BO1079" t="s">
        <v>11427</v>
      </c>
      <c r="BP1079" t="s">
        <v>11427</v>
      </c>
      <c r="BQ1079" t="s">
        <v>11428</v>
      </c>
      <c r="BR1079" t="s">
        <v>11428</v>
      </c>
      <c r="BS1079" t="s">
        <v>11428</v>
      </c>
      <c r="BT1079" t="s">
        <v>11427</v>
      </c>
      <c r="BU1079" t="s">
        <v>11427</v>
      </c>
      <c r="BV1079" t="s">
        <v>11427</v>
      </c>
      <c r="BW1079" t="s">
        <v>11427</v>
      </c>
      <c r="BY1079" t="s">
        <v>11428</v>
      </c>
      <c r="CB1079" t="s">
        <v>11428</v>
      </c>
      <c r="CD1079">
        <v>67</v>
      </c>
      <c r="CE1079">
        <v>16</v>
      </c>
      <c r="CF1079">
        <v>83</v>
      </c>
      <c r="CG1079">
        <v>0</v>
      </c>
      <c r="CH1079">
        <v>1</v>
      </c>
      <c r="CI1079">
        <v>306</v>
      </c>
    </row>
    <row r="1080" spans="1:87">
      <c r="A1080">
        <v>120039007815</v>
      </c>
      <c r="B1080" t="s">
        <v>11490</v>
      </c>
      <c r="C1080" t="s">
        <v>13861</v>
      </c>
      <c r="D1080" t="s">
        <v>15426</v>
      </c>
      <c r="E1080" t="s">
        <v>13863</v>
      </c>
      <c r="F1080" t="s">
        <v>15427</v>
      </c>
      <c r="G1080" t="s">
        <v>15428</v>
      </c>
      <c r="H1080" t="s">
        <v>13221</v>
      </c>
      <c r="I1080" t="s">
        <v>11421</v>
      </c>
      <c r="J1080">
        <v>33165</v>
      </c>
      <c r="K1080" t="s">
        <v>11422</v>
      </c>
      <c r="L1080">
        <v>12</v>
      </c>
      <c r="M1080" t="s">
        <v>11423</v>
      </c>
      <c r="N1080">
        <v>8</v>
      </c>
      <c r="Q1080">
        <v>82</v>
      </c>
      <c r="R1080">
        <v>65</v>
      </c>
      <c r="S1080">
        <v>85</v>
      </c>
      <c r="T1080">
        <v>124</v>
      </c>
      <c r="U1080">
        <v>125</v>
      </c>
      <c r="V1080">
        <v>71</v>
      </c>
      <c r="W1080">
        <v>75</v>
      </c>
      <c r="X1080">
        <v>60</v>
      </c>
      <c r="Y1080">
        <v>43</v>
      </c>
      <c r="AD1080" t="s">
        <v>11424</v>
      </c>
      <c r="AE1080">
        <v>25.731200000000001</v>
      </c>
      <c r="AF1080">
        <v>-80.366200000000006</v>
      </c>
      <c r="AG1080" t="s">
        <v>15429</v>
      </c>
      <c r="AH1080">
        <v>13</v>
      </c>
      <c r="AI1080">
        <v>362</v>
      </c>
      <c r="AJ1080">
        <v>368</v>
      </c>
      <c r="AK1080">
        <v>0</v>
      </c>
      <c r="AL1080">
        <v>1</v>
      </c>
      <c r="AM1080">
        <v>4</v>
      </c>
      <c r="AN1080">
        <v>712</v>
      </c>
      <c r="AO1080">
        <v>10</v>
      </c>
      <c r="AP1080">
        <v>342</v>
      </c>
      <c r="AQ1080">
        <v>66</v>
      </c>
      <c r="AR1080">
        <v>408</v>
      </c>
      <c r="AS1080">
        <v>19.7</v>
      </c>
      <c r="AT1080">
        <v>37</v>
      </c>
      <c r="AU1080">
        <v>1200390</v>
      </c>
      <c r="AV1080">
        <v>7815</v>
      </c>
      <c r="AW1080" t="s">
        <v>15428</v>
      </c>
      <c r="AX1080" t="s">
        <v>13221</v>
      </c>
      <c r="AY1080" t="s">
        <v>11421</v>
      </c>
      <c r="AZ1080">
        <v>33165</v>
      </c>
      <c r="BA1080">
        <v>4814</v>
      </c>
      <c r="BB1080">
        <v>4814</v>
      </c>
      <c r="BC1080">
        <v>0</v>
      </c>
      <c r="BE1080">
        <v>12086</v>
      </c>
      <c r="BH1080" t="s">
        <v>11427</v>
      </c>
      <c r="BI1080" t="s">
        <v>11427</v>
      </c>
      <c r="BJ1080" t="s">
        <v>11427</v>
      </c>
      <c r="BK1080" t="s">
        <v>11428</v>
      </c>
      <c r="BL1080" t="s">
        <v>11428</v>
      </c>
      <c r="BM1080" t="s">
        <v>11428</v>
      </c>
      <c r="BN1080" t="s">
        <v>11428</v>
      </c>
      <c r="BO1080" t="s">
        <v>11428</v>
      </c>
      <c r="BP1080" t="s">
        <v>11428</v>
      </c>
      <c r="BQ1080" t="s">
        <v>11428</v>
      </c>
      <c r="BR1080" t="s">
        <v>11428</v>
      </c>
      <c r="BS1080" t="s">
        <v>11428</v>
      </c>
      <c r="BT1080" t="s">
        <v>11427</v>
      </c>
      <c r="BU1080" t="s">
        <v>11427</v>
      </c>
      <c r="BV1080" t="s">
        <v>11427</v>
      </c>
      <c r="BW1080" t="s">
        <v>11427</v>
      </c>
      <c r="BY1080" t="s">
        <v>11428</v>
      </c>
      <c r="CB1080" t="s">
        <v>11428</v>
      </c>
      <c r="CD1080">
        <v>342</v>
      </c>
      <c r="CE1080">
        <v>66</v>
      </c>
      <c r="CF1080">
        <v>408</v>
      </c>
      <c r="CG1080">
        <v>0</v>
      </c>
      <c r="CH1080">
        <v>3</v>
      </c>
      <c r="CI1080">
        <v>730</v>
      </c>
    </row>
    <row r="1081" spans="1:87">
      <c r="A1081">
        <v>120039007841</v>
      </c>
      <c r="B1081" t="s">
        <v>11490</v>
      </c>
      <c r="C1081" t="s">
        <v>13861</v>
      </c>
      <c r="D1081" t="s">
        <v>15430</v>
      </c>
      <c r="E1081" t="s">
        <v>13863</v>
      </c>
      <c r="F1081" t="s">
        <v>15431</v>
      </c>
      <c r="G1081" t="s">
        <v>15432</v>
      </c>
      <c r="H1081" t="s">
        <v>13904</v>
      </c>
      <c r="I1081" t="s">
        <v>11421</v>
      </c>
      <c r="J1081">
        <v>33166</v>
      </c>
      <c r="K1081" t="s">
        <v>11422</v>
      </c>
      <c r="L1081">
        <v>12</v>
      </c>
      <c r="M1081" t="s">
        <v>11423</v>
      </c>
      <c r="N1081">
        <v>8</v>
      </c>
      <c r="Q1081">
        <v>42</v>
      </c>
      <c r="R1081">
        <v>37</v>
      </c>
      <c r="S1081">
        <v>34</v>
      </c>
      <c r="T1081">
        <v>58</v>
      </c>
      <c r="U1081">
        <v>61</v>
      </c>
      <c r="V1081">
        <v>48</v>
      </c>
      <c r="W1081">
        <v>69</v>
      </c>
      <c r="X1081">
        <v>53</v>
      </c>
      <c r="Y1081">
        <v>46</v>
      </c>
      <c r="AD1081" t="s">
        <v>11424</v>
      </c>
      <c r="AE1081">
        <v>25.8125</v>
      </c>
      <c r="AF1081">
        <v>-80.2744</v>
      </c>
      <c r="AG1081" t="s">
        <v>15433</v>
      </c>
      <c r="AH1081">
        <v>13</v>
      </c>
      <c r="AI1081">
        <v>227</v>
      </c>
      <c r="AJ1081">
        <v>221</v>
      </c>
      <c r="AK1081">
        <v>0</v>
      </c>
      <c r="AL1081">
        <v>0</v>
      </c>
      <c r="AM1081">
        <v>8</v>
      </c>
      <c r="AN1081">
        <v>410</v>
      </c>
      <c r="AO1081">
        <v>30</v>
      </c>
      <c r="AP1081">
        <v>188</v>
      </c>
      <c r="AQ1081">
        <v>38</v>
      </c>
      <c r="AR1081">
        <v>226</v>
      </c>
      <c r="AS1081">
        <v>15.4</v>
      </c>
      <c r="AT1081">
        <v>29</v>
      </c>
      <c r="AU1081">
        <v>1200390</v>
      </c>
      <c r="AV1081">
        <v>7841</v>
      </c>
      <c r="AW1081" t="s">
        <v>15432</v>
      </c>
      <c r="AX1081" t="s">
        <v>13904</v>
      </c>
      <c r="AY1081" t="s">
        <v>11421</v>
      </c>
      <c r="AZ1081">
        <v>33166</v>
      </c>
      <c r="BA1081">
        <v>6064</v>
      </c>
      <c r="BB1081">
        <v>6064</v>
      </c>
      <c r="BC1081">
        <v>0</v>
      </c>
      <c r="BE1081">
        <v>12086</v>
      </c>
      <c r="BH1081" t="s">
        <v>11427</v>
      </c>
      <c r="BI1081" t="s">
        <v>11427</v>
      </c>
      <c r="BJ1081" t="s">
        <v>11427</v>
      </c>
      <c r="BK1081" t="s">
        <v>11428</v>
      </c>
      <c r="BL1081" t="s">
        <v>11428</v>
      </c>
      <c r="BM1081" t="s">
        <v>11428</v>
      </c>
      <c r="BN1081" t="s">
        <v>11428</v>
      </c>
      <c r="BO1081" t="s">
        <v>11428</v>
      </c>
      <c r="BP1081" t="s">
        <v>11428</v>
      </c>
      <c r="BQ1081" t="s">
        <v>11428</v>
      </c>
      <c r="BR1081" t="s">
        <v>11428</v>
      </c>
      <c r="BS1081" t="s">
        <v>11428</v>
      </c>
      <c r="BT1081" t="s">
        <v>11427</v>
      </c>
      <c r="BU1081" t="s">
        <v>11427</v>
      </c>
      <c r="BV1081" t="s">
        <v>11427</v>
      </c>
      <c r="BW1081" t="s">
        <v>11427</v>
      </c>
      <c r="BY1081" t="s">
        <v>11428</v>
      </c>
      <c r="CB1081" t="s">
        <v>11428</v>
      </c>
      <c r="CD1081">
        <v>188</v>
      </c>
      <c r="CE1081">
        <v>38</v>
      </c>
      <c r="CF1081">
        <v>226</v>
      </c>
      <c r="CG1081">
        <v>0</v>
      </c>
      <c r="CH1081">
        <v>0</v>
      </c>
      <c r="CI1081">
        <v>448</v>
      </c>
    </row>
    <row r="1082" spans="1:87">
      <c r="A1082">
        <v>120039007851</v>
      </c>
      <c r="B1082" t="s">
        <v>11490</v>
      </c>
      <c r="C1082" t="s">
        <v>13861</v>
      </c>
      <c r="D1082" t="s">
        <v>15434</v>
      </c>
      <c r="E1082" t="s">
        <v>13863</v>
      </c>
      <c r="F1082" t="s">
        <v>15435</v>
      </c>
      <c r="G1082" t="s">
        <v>15436</v>
      </c>
      <c r="H1082" t="s">
        <v>13880</v>
      </c>
      <c r="I1082" t="s">
        <v>11421</v>
      </c>
      <c r="J1082">
        <v>33030</v>
      </c>
      <c r="K1082" t="s">
        <v>11422</v>
      </c>
      <c r="L1082">
        <v>12</v>
      </c>
      <c r="M1082" t="s">
        <v>11423</v>
      </c>
      <c r="N1082">
        <v>6</v>
      </c>
      <c r="Q1082">
        <v>135</v>
      </c>
      <c r="R1082">
        <v>90</v>
      </c>
      <c r="S1082">
        <v>76</v>
      </c>
      <c r="T1082">
        <v>99</v>
      </c>
      <c r="U1082">
        <v>99</v>
      </c>
      <c r="V1082">
        <v>50</v>
      </c>
      <c r="W1082">
        <v>22</v>
      </c>
      <c r="AD1082" t="s">
        <v>11424</v>
      </c>
      <c r="AE1082">
        <v>25.485800000000001</v>
      </c>
      <c r="AF1082">
        <v>-80.478099999999998</v>
      </c>
      <c r="AG1082" t="s">
        <v>15437</v>
      </c>
      <c r="AH1082">
        <v>13</v>
      </c>
      <c r="AI1082">
        <v>277</v>
      </c>
      <c r="AJ1082">
        <v>294</v>
      </c>
      <c r="AK1082">
        <v>0</v>
      </c>
      <c r="AL1082">
        <v>4</v>
      </c>
      <c r="AM1082">
        <v>58</v>
      </c>
      <c r="AN1082">
        <v>458</v>
      </c>
      <c r="AO1082">
        <v>50</v>
      </c>
      <c r="AP1082">
        <v>466</v>
      </c>
      <c r="AQ1082">
        <v>22</v>
      </c>
      <c r="AR1082">
        <v>488</v>
      </c>
      <c r="AS1082">
        <v>22.8</v>
      </c>
      <c r="AT1082">
        <v>25</v>
      </c>
      <c r="AU1082">
        <v>1200390</v>
      </c>
      <c r="AV1082">
        <v>7851</v>
      </c>
      <c r="AW1082" t="s">
        <v>15436</v>
      </c>
      <c r="AX1082" t="s">
        <v>13880</v>
      </c>
      <c r="AY1082" t="s">
        <v>11421</v>
      </c>
      <c r="AZ1082">
        <v>33030</v>
      </c>
      <c r="BA1082">
        <v>4947</v>
      </c>
      <c r="BB1082">
        <v>4947</v>
      </c>
      <c r="BC1082">
        <v>0</v>
      </c>
      <c r="BE1082">
        <v>12086</v>
      </c>
      <c r="BH1082" t="s">
        <v>11427</v>
      </c>
      <c r="BI1082" t="s">
        <v>11427</v>
      </c>
      <c r="BJ1082" t="s">
        <v>11427</v>
      </c>
      <c r="BK1082" t="s">
        <v>11428</v>
      </c>
      <c r="BL1082" t="s">
        <v>11428</v>
      </c>
      <c r="BM1082" t="s">
        <v>11428</v>
      </c>
      <c r="BN1082" t="s">
        <v>11428</v>
      </c>
      <c r="BO1082" t="s">
        <v>11428</v>
      </c>
      <c r="BP1082" t="s">
        <v>11428</v>
      </c>
      <c r="BQ1082" t="s">
        <v>11428</v>
      </c>
      <c r="BR1082" t="s">
        <v>11427</v>
      </c>
      <c r="BS1082" t="s">
        <v>11427</v>
      </c>
      <c r="BT1082" t="s">
        <v>11427</v>
      </c>
      <c r="BU1082" t="s">
        <v>11427</v>
      </c>
      <c r="BV1082" t="s">
        <v>11427</v>
      </c>
      <c r="BW1082" t="s">
        <v>11427</v>
      </c>
      <c r="BY1082" t="s">
        <v>11428</v>
      </c>
      <c r="CB1082" t="s">
        <v>11428</v>
      </c>
      <c r="CD1082">
        <v>466</v>
      </c>
      <c r="CE1082">
        <v>22</v>
      </c>
      <c r="CF1082">
        <v>488</v>
      </c>
      <c r="CG1082">
        <v>0</v>
      </c>
      <c r="CH1082">
        <v>1</v>
      </c>
      <c r="CI1082">
        <v>571</v>
      </c>
    </row>
    <row r="1083" spans="1:87">
      <c r="A1083">
        <v>120039007864</v>
      </c>
      <c r="B1083" t="s">
        <v>11490</v>
      </c>
      <c r="C1083" t="s">
        <v>13861</v>
      </c>
      <c r="D1083" t="s">
        <v>15438</v>
      </c>
      <c r="E1083" t="s">
        <v>13863</v>
      </c>
      <c r="F1083" t="s">
        <v>15439</v>
      </c>
      <c r="G1083" t="s">
        <v>15440</v>
      </c>
      <c r="H1083" t="s">
        <v>13221</v>
      </c>
      <c r="I1083" t="s">
        <v>11421</v>
      </c>
      <c r="J1083">
        <v>33132</v>
      </c>
      <c r="K1083" t="s">
        <v>11422</v>
      </c>
      <c r="L1083">
        <v>12</v>
      </c>
      <c r="M1083" t="s">
        <v>11423</v>
      </c>
      <c r="N1083">
        <v>5</v>
      </c>
      <c r="Q1083">
        <v>123</v>
      </c>
      <c r="R1083">
        <v>95</v>
      </c>
      <c r="S1083">
        <v>87</v>
      </c>
      <c r="T1083">
        <v>75</v>
      </c>
      <c r="U1083">
        <v>69</v>
      </c>
      <c r="V1083">
        <v>24</v>
      </c>
      <c r="AD1083" t="s">
        <v>11424</v>
      </c>
      <c r="AE1083">
        <v>25.795000000000002</v>
      </c>
      <c r="AF1083">
        <v>-80.191599999999994</v>
      </c>
      <c r="AG1083" t="s">
        <v>15441</v>
      </c>
      <c r="AH1083">
        <v>13</v>
      </c>
      <c r="AI1083">
        <v>242</v>
      </c>
      <c r="AJ1083">
        <v>231</v>
      </c>
      <c r="AK1083">
        <v>0</v>
      </c>
      <c r="AL1083">
        <v>3</v>
      </c>
      <c r="AM1083">
        <v>96</v>
      </c>
      <c r="AN1083">
        <v>327</v>
      </c>
      <c r="AO1083">
        <v>40</v>
      </c>
      <c r="AP1083">
        <v>14</v>
      </c>
      <c r="AQ1083">
        <v>0</v>
      </c>
      <c r="AR1083">
        <v>14</v>
      </c>
      <c r="AS1083">
        <v>15.8</v>
      </c>
      <c r="AT1083">
        <v>30</v>
      </c>
      <c r="AU1083">
        <v>1200390</v>
      </c>
      <c r="AV1083">
        <v>7864</v>
      </c>
      <c r="AW1083" t="s">
        <v>15440</v>
      </c>
      <c r="AX1083" t="s">
        <v>13221</v>
      </c>
      <c r="AY1083" t="s">
        <v>11421</v>
      </c>
      <c r="AZ1083">
        <v>33132</v>
      </c>
      <c r="BA1083">
        <v>1010</v>
      </c>
      <c r="BB1083">
        <v>1010</v>
      </c>
      <c r="BC1083">
        <v>0</v>
      </c>
      <c r="BE1083">
        <v>12086</v>
      </c>
      <c r="BH1083" t="s">
        <v>11427</v>
      </c>
      <c r="BI1083" t="s">
        <v>11427</v>
      </c>
      <c r="BJ1083" t="s">
        <v>11427</v>
      </c>
      <c r="BK1083" t="s">
        <v>11428</v>
      </c>
      <c r="BL1083" t="s">
        <v>11428</v>
      </c>
      <c r="BM1083" t="s">
        <v>11428</v>
      </c>
      <c r="BN1083" t="s">
        <v>11428</v>
      </c>
      <c r="BO1083" t="s">
        <v>11428</v>
      </c>
      <c r="BP1083" t="s">
        <v>11428</v>
      </c>
      <c r="BQ1083" t="s">
        <v>11427</v>
      </c>
      <c r="BR1083" t="s">
        <v>11427</v>
      </c>
      <c r="BS1083" t="s">
        <v>11427</v>
      </c>
      <c r="BT1083" t="s">
        <v>11427</v>
      </c>
      <c r="BU1083" t="s">
        <v>11427</v>
      </c>
      <c r="BV1083" t="s">
        <v>11427</v>
      </c>
      <c r="BW1083" t="s">
        <v>11427</v>
      </c>
      <c r="BY1083" t="s">
        <v>11427</v>
      </c>
      <c r="CB1083" t="s">
        <v>11428</v>
      </c>
      <c r="CD1083">
        <v>14</v>
      </c>
      <c r="CE1083">
        <v>0</v>
      </c>
      <c r="CF1083">
        <v>14</v>
      </c>
      <c r="CG1083">
        <v>0</v>
      </c>
      <c r="CH1083">
        <v>7</v>
      </c>
      <c r="CI1083">
        <v>473</v>
      </c>
    </row>
    <row r="1084" spans="1:87">
      <c r="A1084">
        <v>120039007884</v>
      </c>
      <c r="B1084" t="s">
        <v>11490</v>
      </c>
      <c r="C1084" t="s">
        <v>13861</v>
      </c>
      <c r="D1084" t="s">
        <v>15442</v>
      </c>
      <c r="E1084" t="s">
        <v>13863</v>
      </c>
      <c r="F1084" t="s">
        <v>15349</v>
      </c>
      <c r="G1084" t="s">
        <v>15350</v>
      </c>
      <c r="H1084" t="s">
        <v>13880</v>
      </c>
      <c r="I1084" t="s">
        <v>11421</v>
      </c>
      <c r="J1084">
        <v>33032</v>
      </c>
      <c r="K1084" t="s">
        <v>11422</v>
      </c>
      <c r="L1084">
        <v>12</v>
      </c>
      <c r="M1084" t="s">
        <v>11423</v>
      </c>
      <c r="N1084">
        <v>5</v>
      </c>
      <c r="Q1084">
        <v>169</v>
      </c>
      <c r="R1084">
        <v>157</v>
      </c>
      <c r="S1084">
        <v>180</v>
      </c>
      <c r="T1084">
        <v>83</v>
      </c>
      <c r="U1084">
        <v>94</v>
      </c>
      <c r="V1084">
        <v>100</v>
      </c>
      <c r="AD1084" t="s">
        <v>11424</v>
      </c>
      <c r="AE1084">
        <v>25.550699999999999</v>
      </c>
      <c r="AF1084">
        <v>-80.377700000000004</v>
      </c>
      <c r="AG1084" t="s">
        <v>15443</v>
      </c>
      <c r="AH1084">
        <v>13</v>
      </c>
      <c r="AI1084">
        <v>389</v>
      </c>
      <c r="AJ1084">
        <v>394</v>
      </c>
      <c r="AK1084">
        <v>0</v>
      </c>
      <c r="AL1084">
        <v>10</v>
      </c>
      <c r="AM1084">
        <v>71</v>
      </c>
      <c r="AN1084">
        <v>653</v>
      </c>
      <c r="AO1084">
        <v>39</v>
      </c>
      <c r="AP1084">
        <v>507</v>
      </c>
      <c r="AQ1084">
        <v>79</v>
      </c>
      <c r="AR1084">
        <v>586</v>
      </c>
      <c r="AS1084">
        <v>17</v>
      </c>
      <c r="AT1084">
        <v>46</v>
      </c>
      <c r="AU1084">
        <v>1200390</v>
      </c>
      <c r="AV1084">
        <v>7884</v>
      </c>
      <c r="AW1084" t="s">
        <v>15350</v>
      </c>
      <c r="AX1084" t="s">
        <v>13880</v>
      </c>
      <c r="AY1084" t="s">
        <v>11421</v>
      </c>
      <c r="AZ1084">
        <v>33032</v>
      </c>
      <c r="BA1084">
        <v>4505</v>
      </c>
      <c r="BB1084">
        <v>4505</v>
      </c>
      <c r="BC1084">
        <v>0</v>
      </c>
      <c r="BE1084">
        <v>12086</v>
      </c>
      <c r="BH1084" t="s">
        <v>11427</v>
      </c>
      <c r="BI1084" t="s">
        <v>11427</v>
      </c>
      <c r="BJ1084" t="s">
        <v>11427</v>
      </c>
      <c r="BK1084" t="s">
        <v>11428</v>
      </c>
      <c r="BL1084" t="s">
        <v>11428</v>
      </c>
      <c r="BM1084" t="s">
        <v>11428</v>
      </c>
      <c r="BN1084" t="s">
        <v>11428</v>
      </c>
      <c r="BO1084" t="s">
        <v>11428</v>
      </c>
      <c r="BP1084" t="s">
        <v>11428</v>
      </c>
      <c r="BQ1084" t="s">
        <v>11427</v>
      </c>
      <c r="BR1084" t="s">
        <v>11427</v>
      </c>
      <c r="BS1084" t="s">
        <v>11427</v>
      </c>
      <c r="BT1084" t="s">
        <v>11427</v>
      </c>
      <c r="BU1084" t="s">
        <v>11427</v>
      </c>
      <c r="BV1084" t="s">
        <v>11427</v>
      </c>
      <c r="BW1084" t="s">
        <v>11427</v>
      </c>
      <c r="BY1084" t="s">
        <v>11428</v>
      </c>
      <c r="CB1084" t="s">
        <v>11428</v>
      </c>
      <c r="CD1084">
        <v>507</v>
      </c>
      <c r="CE1084">
        <v>79</v>
      </c>
      <c r="CF1084">
        <v>586</v>
      </c>
      <c r="CG1084">
        <v>3</v>
      </c>
      <c r="CH1084">
        <v>7</v>
      </c>
      <c r="CI1084">
        <v>783</v>
      </c>
    </row>
    <row r="1085" spans="1:87">
      <c r="A1085">
        <v>120039007892</v>
      </c>
      <c r="B1085" t="s">
        <v>11490</v>
      </c>
      <c r="C1085" t="s">
        <v>13861</v>
      </c>
      <c r="D1085" t="s">
        <v>15444</v>
      </c>
      <c r="E1085" t="s">
        <v>13863</v>
      </c>
      <c r="F1085" t="s">
        <v>14142</v>
      </c>
      <c r="G1085" t="s">
        <v>15142</v>
      </c>
      <c r="H1085" t="s">
        <v>15091</v>
      </c>
      <c r="I1085" t="s">
        <v>11421</v>
      </c>
      <c r="J1085">
        <v>33172</v>
      </c>
      <c r="K1085" t="s">
        <v>11422</v>
      </c>
      <c r="L1085">
        <v>12</v>
      </c>
      <c r="M1085">
        <v>6</v>
      </c>
      <c r="N1085">
        <v>8</v>
      </c>
      <c r="W1085">
        <v>67</v>
      </c>
      <c r="X1085">
        <v>66</v>
      </c>
      <c r="Y1085">
        <v>54</v>
      </c>
      <c r="AD1085" t="s">
        <v>11424</v>
      </c>
      <c r="AE1085">
        <v>25.798300000000001</v>
      </c>
      <c r="AF1085">
        <v>-80.3767</v>
      </c>
      <c r="AG1085" t="s">
        <v>15445</v>
      </c>
      <c r="AH1085">
        <v>13</v>
      </c>
      <c r="AI1085">
        <v>121</v>
      </c>
      <c r="AJ1085">
        <v>66</v>
      </c>
      <c r="AK1085">
        <v>2</v>
      </c>
      <c r="AL1085">
        <v>7</v>
      </c>
      <c r="AM1085">
        <v>1</v>
      </c>
      <c r="AN1085">
        <v>164</v>
      </c>
      <c r="AO1085">
        <v>13</v>
      </c>
      <c r="AP1085">
        <v>62</v>
      </c>
      <c r="AQ1085">
        <v>21</v>
      </c>
      <c r="AR1085">
        <v>83</v>
      </c>
      <c r="AU1085">
        <v>1200390</v>
      </c>
      <c r="AV1085">
        <v>7892</v>
      </c>
      <c r="AW1085" t="s">
        <v>15142</v>
      </c>
      <c r="AX1085" t="s">
        <v>15091</v>
      </c>
      <c r="AY1085" t="s">
        <v>11421</v>
      </c>
      <c r="AZ1085">
        <v>33172</v>
      </c>
      <c r="BA1085">
        <v>1804</v>
      </c>
      <c r="BB1085">
        <v>1804</v>
      </c>
      <c r="BC1085">
        <v>0</v>
      </c>
      <c r="BE1085">
        <v>12086</v>
      </c>
      <c r="BH1085" t="s">
        <v>11427</v>
      </c>
      <c r="BI1085" t="s">
        <v>11427</v>
      </c>
      <c r="BJ1085" t="s">
        <v>11427</v>
      </c>
      <c r="BK1085" t="s">
        <v>11427</v>
      </c>
      <c r="BL1085" t="s">
        <v>11427</v>
      </c>
      <c r="BM1085" t="s">
        <v>11427</v>
      </c>
      <c r="BN1085" t="s">
        <v>11427</v>
      </c>
      <c r="BO1085" t="s">
        <v>11427</v>
      </c>
      <c r="BP1085" t="s">
        <v>11427</v>
      </c>
      <c r="BQ1085" t="s">
        <v>11428</v>
      </c>
      <c r="BR1085" t="s">
        <v>11428</v>
      </c>
      <c r="BS1085" t="s">
        <v>11428</v>
      </c>
      <c r="BT1085" t="s">
        <v>11427</v>
      </c>
      <c r="BU1085" t="s">
        <v>11427</v>
      </c>
      <c r="BV1085" t="s">
        <v>11427</v>
      </c>
      <c r="BW1085" t="s">
        <v>11427</v>
      </c>
      <c r="BY1085" t="s">
        <v>11428</v>
      </c>
      <c r="CB1085" t="s">
        <v>11428</v>
      </c>
      <c r="CD1085">
        <v>62</v>
      </c>
      <c r="CE1085">
        <v>21</v>
      </c>
      <c r="CF1085">
        <v>83</v>
      </c>
      <c r="CG1085">
        <v>0</v>
      </c>
      <c r="CH1085">
        <v>0</v>
      </c>
      <c r="CI1085">
        <v>187</v>
      </c>
    </row>
    <row r="1086" spans="1:87">
      <c r="A1086">
        <v>120039007897</v>
      </c>
      <c r="B1086" t="s">
        <v>11490</v>
      </c>
      <c r="C1086" t="s">
        <v>13861</v>
      </c>
      <c r="D1086" t="s">
        <v>15446</v>
      </c>
      <c r="E1086" t="s">
        <v>13863</v>
      </c>
      <c r="F1086" t="s">
        <v>15253</v>
      </c>
      <c r="G1086" t="s">
        <v>15254</v>
      </c>
      <c r="H1086" t="s">
        <v>13880</v>
      </c>
      <c r="I1086" t="s">
        <v>11421</v>
      </c>
      <c r="J1086">
        <v>33033</v>
      </c>
      <c r="K1086" t="s">
        <v>11422</v>
      </c>
      <c r="L1086">
        <v>12</v>
      </c>
      <c r="M1086" t="s">
        <v>11423</v>
      </c>
      <c r="N1086" t="s">
        <v>11423</v>
      </c>
      <c r="Q1086">
        <v>158</v>
      </c>
      <c r="AD1086" t="s">
        <v>11424</v>
      </c>
      <c r="AE1086">
        <v>25.478899999999999</v>
      </c>
      <c r="AF1086">
        <v>-80.4191</v>
      </c>
      <c r="AG1086" t="s">
        <v>15447</v>
      </c>
      <c r="AH1086">
        <v>13</v>
      </c>
      <c r="AI1086">
        <v>73</v>
      </c>
      <c r="AJ1086">
        <v>85</v>
      </c>
      <c r="AK1086">
        <v>0</v>
      </c>
      <c r="AL1086">
        <v>0</v>
      </c>
      <c r="AM1086">
        <v>15</v>
      </c>
      <c r="AN1086">
        <v>129</v>
      </c>
      <c r="AO1086">
        <v>14</v>
      </c>
      <c r="AP1086">
        <v>5</v>
      </c>
      <c r="AQ1086">
        <v>0</v>
      </c>
      <c r="AR1086">
        <v>5</v>
      </c>
      <c r="AS1086">
        <v>19.8</v>
      </c>
      <c r="AT1086">
        <v>8</v>
      </c>
      <c r="AU1086">
        <v>1200390</v>
      </c>
      <c r="AV1086">
        <v>7897</v>
      </c>
      <c r="AW1086" t="s">
        <v>15254</v>
      </c>
      <c r="AX1086" t="s">
        <v>13880</v>
      </c>
      <c r="AY1086" t="s">
        <v>11421</v>
      </c>
      <c r="AZ1086">
        <v>33033</v>
      </c>
      <c r="BA1086">
        <v>5941</v>
      </c>
      <c r="BB1086">
        <v>5941</v>
      </c>
      <c r="BC1086">
        <v>0</v>
      </c>
      <c r="BE1086">
        <v>12086</v>
      </c>
      <c r="BH1086" t="s">
        <v>11427</v>
      </c>
      <c r="BI1086" t="s">
        <v>11427</v>
      </c>
      <c r="BJ1086" t="s">
        <v>11427</v>
      </c>
      <c r="BK1086" t="s">
        <v>11428</v>
      </c>
      <c r="BL1086" t="s">
        <v>11427</v>
      </c>
      <c r="BM1086" t="s">
        <v>11427</v>
      </c>
      <c r="BN1086" t="s">
        <v>11427</v>
      </c>
      <c r="BO1086" t="s">
        <v>11427</v>
      </c>
      <c r="BP1086" t="s">
        <v>11427</v>
      </c>
      <c r="BQ1086" t="s">
        <v>11427</v>
      </c>
      <c r="BR1086" t="s">
        <v>11427</v>
      </c>
      <c r="BS1086" t="s">
        <v>11427</v>
      </c>
      <c r="BT1086" t="s">
        <v>11427</v>
      </c>
      <c r="BU1086" t="s">
        <v>11427</v>
      </c>
      <c r="BV1086" t="s">
        <v>11427</v>
      </c>
      <c r="BW1086" t="s">
        <v>11427</v>
      </c>
      <c r="BY1086" t="s">
        <v>11428</v>
      </c>
      <c r="CB1086" t="s">
        <v>11428</v>
      </c>
      <c r="CD1086">
        <v>5</v>
      </c>
      <c r="CE1086">
        <v>0</v>
      </c>
      <c r="CF1086">
        <v>5</v>
      </c>
      <c r="CG1086">
        <v>0</v>
      </c>
      <c r="CH1086">
        <v>0</v>
      </c>
      <c r="CI1086">
        <v>158</v>
      </c>
    </row>
    <row r="1087" spans="1:87">
      <c r="A1087">
        <v>120039007911</v>
      </c>
      <c r="B1087" t="s">
        <v>11490</v>
      </c>
      <c r="C1087" t="s">
        <v>13861</v>
      </c>
      <c r="D1087" t="s">
        <v>15448</v>
      </c>
      <c r="E1087" t="s">
        <v>13863</v>
      </c>
      <c r="F1087" t="s">
        <v>15245</v>
      </c>
      <c r="G1087" t="s">
        <v>15246</v>
      </c>
      <c r="H1087" t="s">
        <v>13880</v>
      </c>
      <c r="I1087" t="s">
        <v>11421</v>
      </c>
      <c r="J1087">
        <v>33032</v>
      </c>
      <c r="K1087" t="s">
        <v>11422</v>
      </c>
      <c r="L1087">
        <v>12</v>
      </c>
      <c r="M1087" t="s">
        <v>11423</v>
      </c>
      <c r="N1087" t="s">
        <v>11423</v>
      </c>
      <c r="Q1087">
        <v>63</v>
      </c>
      <c r="AD1087" t="s">
        <v>11424</v>
      </c>
      <c r="AE1087">
        <v>25.542000000000002</v>
      </c>
      <c r="AF1087">
        <v>-80.378799999999998</v>
      </c>
      <c r="AG1087" t="s">
        <v>15449</v>
      </c>
      <c r="AH1087">
        <v>13</v>
      </c>
      <c r="AI1087">
        <v>27</v>
      </c>
      <c r="AJ1087">
        <v>36</v>
      </c>
      <c r="AK1087">
        <v>0</v>
      </c>
      <c r="AL1087">
        <v>1</v>
      </c>
      <c r="AM1087">
        <v>10</v>
      </c>
      <c r="AN1087">
        <v>50</v>
      </c>
      <c r="AO1087">
        <v>2</v>
      </c>
      <c r="AP1087">
        <v>17</v>
      </c>
      <c r="AQ1087">
        <v>7</v>
      </c>
      <c r="AR1087">
        <v>24</v>
      </c>
      <c r="AU1087">
        <v>1200390</v>
      </c>
      <c r="AV1087">
        <v>7911</v>
      </c>
      <c r="AW1087" t="s">
        <v>15246</v>
      </c>
      <c r="AX1087" t="s">
        <v>13880</v>
      </c>
      <c r="AY1087" t="s">
        <v>11421</v>
      </c>
      <c r="AZ1087">
        <v>33032</v>
      </c>
      <c r="BA1087">
        <v>7163</v>
      </c>
      <c r="BB1087">
        <v>7163</v>
      </c>
      <c r="BC1087">
        <v>0</v>
      </c>
      <c r="BE1087">
        <v>12086</v>
      </c>
      <c r="BH1087" t="s">
        <v>11427</v>
      </c>
      <c r="BI1087" t="s">
        <v>11427</v>
      </c>
      <c r="BJ1087" t="s">
        <v>11427</v>
      </c>
      <c r="BK1087" t="s">
        <v>11428</v>
      </c>
      <c r="BL1087" t="s">
        <v>11427</v>
      </c>
      <c r="BM1087" t="s">
        <v>11427</v>
      </c>
      <c r="BN1087" t="s">
        <v>11427</v>
      </c>
      <c r="BO1087" t="s">
        <v>11427</v>
      </c>
      <c r="BP1087" t="s">
        <v>11427</v>
      </c>
      <c r="BQ1087" t="s">
        <v>11427</v>
      </c>
      <c r="BR1087" t="s">
        <v>11427</v>
      </c>
      <c r="BS1087" t="s">
        <v>11427</v>
      </c>
      <c r="BT1087" t="s">
        <v>11427</v>
      </c>
      <c r="BU1087" t="s">
        <v>11427</v>
      </c>
      <c r="BV1087" t="s">
        <v>11427</v>
      </c>
      <c r="BW1087" t="s">
        <v>11427</v>
      </c>
      <c r="BY1087" t="s">
        <v>11428</v>
      </c>
      <c r="CB1087" t="s">
        <v>11428</v>
      </c>
      <c r="CD1087">
        <v>17</v>
      </c>
      <c r="CE1087">
        <v>7</v>
      </c>
      <c r="CF1087">
        <v>24</v>
      </c>
      <c r="CG1087">
        <v>0</v>
      </c>
      <c r="CH1087">
        <v>0</v>
      </c>
      <c r="CI1087">
        <v>63</v>
      </c>
    </row>
    <row r="1088" spans="1:87">
      <c r="A1088">
        <v>120039007914</v>
      </c>
      <c r="B1088" t="s">
        <v>11490</v>
      </c>
      <c r="C1088" t="s">
        <v>13861</v>
      </c>
      <c r="D1088" t="s">
        <v>15450</v>
      </c>
      <c r="E1088" t="s">
        <v>13863</v>
      </c>
      <c r="F1088" t="s">
        <v>15451</v>
      </c>
      <c r="G1088" t="s">
        <v>15452</v>
      </c>
      <c r="H1088" t="s">
        <v>13221</v>
      </c>
      <c r="I1088" t="s">
        <v>11421</v>
      </c>
      <c r="J1088">
        <v>33133</v>
      </c>
      <c r="K1088" t="s">
        <v>11422</v>
      </c>
      <c r="L1088">
        <v>12</v>
      </c>
      <c r="M1088" t="s">
        <v>11423</v>
      </c>
      <c r="N1088">
        <v>8</v>
      </c>
      <c r="Q1088">
        <v>18</v>
      </c>
      <c r="R1088">
        <v>20</v>
      </c>
      <c r="S1088">
        <v>20</v>
      </c>
      <c r="T1088">
        <v>21</v>
      </c>
      <c r="U1088">
        <v>19</v>
      </c>
      <c r="V1088">
        <v>20</v>
      </c>
      <c r="W1088">
        <v>20</v>
      </c>
      <c r="X1088">
        <v>17</v>
      </c>
      <c r="Y1088">
        <v>19</v>
      </c>
      <c r="AD1088" t="s">
        <v>11424</v>
      </c>
      <c r="AE1088">
        <v>25.738600000000002</v>
      </c>
      <c r="AF1088">
        <v>-80.245000000000005</v>
      </c>
      <c r="AG1088" t="s">
        <v>15453</v>
      </c>
      <c r="AH1088">
        <v>13</v>
      </c>
      <c r="AI1088">
        <v>82</v>
      </c>
      <c r="AJ1088">
        <v>92</v>
      </c>
      <c r="AK1088">
        <v>0</v>
      </c>
      <c r="AL1088">
        <v>1</v>
      </c>
      <c r="AM1088">
        <v>5</v>
      </c>
      <c r="AN1088">
        <v>160</v>
      </c>
      <c r="AO1088">
        <v>8</v>
      </c>
      <c r="AP1088">
        <v>78</v>
      </c>
      <c r="AQ1088">
        <v>19</v>
      </c>
      <c r="AR1088">
        <v>97</v>
      </c>
      <c r="AS1088">
        <v>174</v>
      </c>
      <c r="AT1088">
        <v>1</v>
      </c>
      <c r="AU1088">
        <v>1200390</v>
      </c>
      <c r="AV1088">
        <v>7914</v>
      </c>
      <c r="AW1088" t="s">
        <v>15452</v>
      </c>
      <c r="AX1088" t="s">
        <v>13221</v>
      </c>
      <c r="AY1088" t="s">
        <v>11421</v>
      </c>
      <c r="AZ1088">
        <v>33133</v>
      </c>
      <c r="BA1088">
        <v>3431</v>
      </c>
      <c r="BB1088">
        <v>3431</v>
      </c>
      <c r="BC1088">
        <v>0</v>
      </c>
      <c r="BE1088">
        <v>12086</v>
      </c>
      <c r="BH1088" t="s">
        <v>11427</v>
      </c>
      <c r="BI1088" t="s">
        <v>11427</v>
      </c>
      <c r="BJ1088" t="s">
        <v>11427</v>
      </c>
      <c r="BK1088" t="s">
        <v>11428</v>
      </c>
      <c r="BL1088" t="s">
        <v>11428</v>
      </c>
      <c r="BM1088" t="s">
        <v>11428</v>
      </c>
      <c r="BN1088" t="s">
        <v>11428</v>
      </c>
      <c r="BO1088" t="s">
        <v>11428</v>
      </c>
      <c r="BP1088" t="s">
        <v>11428</v>
      </c>
      <c r="BQ1088" t="s">
        <v>11428</v>
      </c>
      <c r="BR1088" t="s">
        <v>11428</v>
      </c>
      <c r="BS1088" t="s">
        <v>11428</v>
      </c>
      <c r="BT1088" t="s">
        <v>11427</v>
      </c>
      <c r="BU1088" t="s">
        <v>11427</v>
      </c>
      <c r="BV1088" t="s">
        <v>11427</v>
      </c>
      <c r="BW1088" t="s">
        <v>11427</v>
      </c>
      <c r="BY1088" t="s">
        <v>11428</v>
      </c>
      <c r="CB1088" t="s">
        <v>11428</v>
      </c>
      <c r="CD1088">
        <v>78</v>
      </c>
      <c r="CE1088">
        <v>19</v>
      </c>
      <c r="CF1088">
        <v>97</v>
      </c>
      <c r="CG1088">
        <v>0</v>
      </c>
      <c r="CH1088">
        <v>0</v>
      </c>
      <c r="CI1088">
        <v>174</v>
      </c>
    </row>
    <row r="1089" spans="1:87">
      <c r="A1089">
        <v>120039007916</v>
      </c>
      <c r="B1089" t="s">
        <v>11490</v>
      </c>
      <c r="C1089" t="s">
        <v>13861</v>
      </c>
      <c r="D1089" t="s">
        <v>15454</v>
      </c>
      <c r="E1089" t="s">
        <v>13863</v>
      </c>
      <c r="F1089" t="s">
        <v>15455</v>
      </c>
      <c r="G1089" t="s">
        <v>15456</v>
      </c>
      <c r="H1089" t="s">
        <v>13221</v>
      </c>
      <c r="I1089" t="s">
        <v>11421</v>
      </c>
      <c r="J1089">
        <v>33174</v>
      </c>
      <c r="K1089" t="s">
        <v>11422</v>
      </c>
      <c r="L1089">
        <v>12</v>
      </c>
      <c r="M1089" t="s">
        <v>11423</v>
      </c>
      <c r="N1089">
        <v>8</v>
      </c>
      <c r="Q1089">
        <v>77</v>
      </c>
      <c r="R1089">
        <v>78</v>
      </c>
      <c r="S1089">
        <v>73</v>
      </c>
      <c r="T1089">
        <v>76</v>
      </c>
      <c r="U1089">
        <v>72</v>
      </c>
      <c r="V1089">
        <v>67</v>
      </c>
      <c r="W1089">
        <v>37</v>
      </c>
      <c r="X1089">
        <v>20</v>
      </c>
      <c r="Y1089">
        <v>0</v>
      </c>
      <c r="AD1089" t="s">
        <v>11424</v>
      </c>
      <c r="AE1089">
        <v>25.769300000000001</v>
      </c>
      <c r="AF1089">
        <v>-80.361699999999999</v>
      </c>
      <c r="AG1089" t="s">
        <v>15457</v>
      </c>
      <c r="AH1089">
        <v>13</v>
      </c>
      <c r="AI1089">
        <v>246</v>
      </c>
      <c r="AJ1089">
        <v>254</v>
      </c>
      <c r="AK1089">
        <v>0</v>
      </c>
      <c r="AL1089">
        <v>5</v>
      </c>
      <c r="AM1089">
        <v>4</v>
      </c>
      <c r="AN1089">
        <v>478</v>
      </c>
      <c r="AO1089">
        <v>12</v>
      </c>
      <c r="AP1089">
        <v>273</v>
      </c>
      <c r="AQ1089">
        <v>66</v>
      </c>
      <c r="AR1089">
        <v>339</v>
      </c>
      <c r="AU1089">
        <v>1200390</v>
      </c>
      <c r="AV1089">
        <v>7916</v>
      </c>
      <c r="AW1089" t="s">
        <v>15456</v>
      </c>
      <c r="AX1089" t="s">
        <v>13221</v>
      </c>
      <c r="AY1089" t="s">
        <v>11421</v>
      </c>
      <c r="AZ1089">
        <v>33174</v>
      </c>
      <c r="BA1089">
        <v>1743</v>
      </c>
      <c r="BB1089">
        <v>1743</v>
      </c>
      <c r="BC1089">
        <v>0</v>
      </c>
      <c r="BE1089">
        <v>12086</v>
      </c>
      <c r="BH1089" t="s">
        <v>11427</v>
      </c>
      <c r="BI1089" t="s">
        <v>11427</v>
      </c>
      <c r="BJ1089" t="s">
        <v>11427</v>
      </c>
      <c r="BK1089" t="s">
        <v>11428</v>
      </c>
      <c r="BL1089" t="s">
        <v>11428</v>
      </c>
      <c r="BM1089" t="s">
        <v>11428</v>
      </c>
      <c r="BN1089" t="s">
        <v>11428</v>
      </c>
      <c r="BO1089" t="s">
        <v>11428</v>
      </c>
      <c r="BP1089" t="s">
        <v>11428</v>
      </c>
      <c r="BQ1089" t="s">
        <v>11428</v>
      </c>
      <c r="BR1089" t="s">
        <v>11428</v>
      </c>
      <c r="BS1089" t="s">
        <v>11428</v>
      </c>
      <c r="BT1089" t="s">
        <v>11427</v>
      </c>
      <c r="BU1089" t="s">
        <v>11427</v>
      </c>
      <c r="BV1089" t="s">
        <v>11427</v>
      </c>
      <c r="BW1089" t="s">
        <v>11427</v>
      </c>
      <c r="BY1089" t="s">
        <v>11428</v>
      </c>
      <c r="CB1089" t="s">
        <v>11428</v>
      </c>
      <c r="CD1089">
        <v>273</v>
      </c>
      <c r="CE1089">
        <v>66</v>
      </c>
      <c r="CF1089">
        <v>339</v>
      </c>
      <c r="CG1089">
        <v>0</v>
      </c>
      <c r="CH1089">
        <v>1</v>
      </c>
      <c r="CI1089">
        <v>500</v>
      </c>
    </row>
    <row r="1090" spans="1:87">
      <c r="A1090">
        <v>120039007920</v>
      </c>
      <c r="B1090" t="s">
        <v>11490</v>
      </c>
      <c r="C1090" t="s">
        <v>13861</v>
      </c>
      <c r="D1090" t="s">
        <v>15458</v>
      </c>
      <c r="E1090" t="s">
        <v>13863</v>
      </c>
      <c r="F1090" t="s">
        <v>15459</v>
      </c>
      <c r="G1090" t="s">
        <v>15460</v>
      </c>
      <c r="H1090" t="s">
        <v>13221</v>
      </c>
      <c r="I1090" t="s">
        <v>11421</v>
      </c>
      <c r="J1090">
        <v>33176</v>
      </c>
      <c r="K1090" t="s">
        <v>11422</v>
      </c>
      <c r="L1090">
        <v>12</v>
      </c>
      <c r="M1090" t="s">
        <v>11423</v>
      </c>
      <c r="N1090">
        <v>5</v>
      </c>
      <c r="Q1090">
        <v>39</v>
      </c>
      <c r="R1090">
        <v>31</v>
      </c>
      <c r="S1090">
        <v>53</v>
      </c>
      <c r="T1090">
        <v>49</v>
      </c>
      <c r="U1090">
        <v>62</v>
      </c>
      <c r="V1090">
        <v>40</v>
      </c>
      <c r="AD1090" t="s">
        <v>11424</v>
      </c>
      <c r="AE1090">
        <v>25.678100000000001</v>
      </c>
      <c r="AF1090">
        <v>-80.368499999999997</v>
      </c>
      <c r="AG1090" t="s">
        <v>15461</v>
      </c>
      <c r="AH1090">
        <v>13</v>
      </c>
      <c r="AI1090">
        <v>143</v>
      </c>
      <c r="AJ1090">
        <v>131</v>
      </c>
      <c r="AK1090">
        <v>0</v>
      </c>
      <c r="AL1090">
        <v>2</v>
      </c>
      <c r="AM1090">
        <v>16</v>
      </c>
      <c r="AN1090">
        <v>228</v>
      </c>
      <c r="AO1090">
        <v>24</v>
      </c>
      <c r="AP1090">
        <v>117</v>
      </c>
      <c r="AQ1090">
        <v>41</v>
      </c>
      <c r="AR1090">
        <v>158</v>
      </c>
      <c r="AS1090">
        <v>13</v>
      </c>
      <c r="AT1090">
        <v>21</v>
      </c>
      <c r="AU1090">
        <v>1200390</v>
      </c>
      <c r="AV1090">
        <v>7920</v>
      </c>
      <c r="AW1090" t="s">
        <v>15460</v>
      </c>
      <c r="AX1090" t="s">
        <v>13221</v>
      </c>
      <c r="AY1090" t="s">
        <v>11421</v>
      </c>
      <c r="AZ1090">
        <v>33176</v>
      </c>
      <c r="BA1090">
        <v>2701</v>
      </c>
      <c r="BB1090">
        <v>2701</v>
      </c>
      <c r="BC1090">
        <v>0</v>
      </c>
      <c r="BE1090">
        <v>12086</v>
      </c>
      <c r="BH1090" t="s">
        <v>11427</v>
      </c>
      <c r="BI1090" t="s">
        <v>11427</v>
      </c>
      <c r="BJ1090" t="s">
        <v>11427</v>
      </c>
      <c r="BK1090" t="s">
        <v>11428</v>
      </c>
      <c r="BL1090" t="s">
        <v>11428</v>
      </c>
      <c r="BM1090" t="s">
        <v>11428</v>
      </c>
      <c r="BN1090" t="s">
        <v>11428</v>
      </c>
      <c r="BO1090" t="s">
        <v>11428</v>
      </c>
      <c r="BP1090" t="s">
        <v>11428</v>
      </c>
      <c r="BQ1090" t="s">
        <v>11427</v>
      </c>
      <c r="BR1090" t="s">
        <v>11427</v>
      </c>
      <c r="BS1090" t="s">
        <v>11427</v>
      </c>
      <c r="BT1090" t="s">
        <v>11427</v>
      </c>
      <c r="BU1090" t="s">
        <v>11427</v>
      </c>
      <c r="BV1090" t="s">
        <v>11427</v>
      </c>
      <c r="BW1090" t="s">
        <v>11427</v>
      </c>
      <c r="BY1090" t="s">
        <v>11428</v>
      </c>
      <c r="CB1090" t="s">
        <v>11428</v>
      </c>
      <c r="CD1090">
        <v>117</v>
      </c>
      <c r="CE1090">
        <v>41</v>
      </c>
      <c r="CF1090">
        <v>158</v>
      </c>
      <c r="CG1090">
        <v>1</v>
      </c>
      <c r="CH1090">
        <v>3</v>
      </c>
      <c r="CI1090">
        <v>274</v>
      </c>
    </row>
    <row r="1091" spans="1:87">
      <c r="A1091">
        <v>120039007932</v>
      </c>
      <c r="B1091" t="s">
        <v>11490</v>
      </c>
      <c r="C1091" t="s">
        <v>13861</v>
      </c>
      <c r="D1091" t="s">
        <v>15462</v>
      </c>
      <c r="E1091" t="s">
        <v>13863</v>
      </c>
      <c r="F1091" t="s">
        <v>15463</v>
      </c>
      <c r="G1091" t="s">
        <v>15464</v>
      </c>
      <c r="H1091" t="s">
        <v>13221</v>
      </c>
      <c r="I1091" t="s">
        <v>11421</v>
      </c>
      <c r="J1091">
        <v>33165</v>
      </c>
      <c r="K1091" t="s">
        <v>11422</v>
      </c>
      <c r="L1091">
        <v>12</v>
      </c>
      <c r="M1091" t="s">
        <v>11423</v>
      </c>
      <c r="N1091">
        <v>8</v>
      </c>
      <c r="Q1091">
        <v>58</v>
      </c>
      <c r="R1091">
        <v>78</v>
      </c>
      <c r="S1091">
        <v>64</v>
      </c>
      <c r="T1091">
        <v>67</v>
      </c>
      <c r="U1091">
        <v>52</v>
      </c>
      <c r="V1091">
        <v>75</v>
      </c>
      <c r="W1091">
        <v>36</v>
      </c>
      <c r="X1091">
        <v>35</v>
      </c>
      <c r="Y1091">
        <v>27</v>
      </c>
      <c r="AD1091" t="s">
        <v>11424</v>
      </c>
      <c r="AE1091">
        <v>25.714200000000002</v>
      </c>
      <c r="AF1091">
        <v>-80.367500000000007</v>
      </c>
      <c r="AG1091" t="s">
        <v>15465</v>
      </c>
      <c r="AH1091">
        <v>13</v>
      </c>
      <c r="AI1091">
        <v>226</v>
      </c>
      <c r="AJ1091">
        <v>266</v>
      </c>
      <c r="AK1091">
        <v>0</v>
      </c>
      <c r="AL1091">
        <v>2</v>
      </c>
      <c r="AM1091">
        <v>2</v>
      </c>
      <c r="AN1091">
        <v>465</v>
      </c>
      <c r="AO1091">
        <v>21</v>
      </c>
      <c r="AP1091">
        <v>10</v>
      </c>
      <c r="AQ1091">
        <v>0</v>
      </c>
      <c r="AR1091">
        <v>10</v>
      </c>
      <c r="AS1091">
        <v>15.4</v>
      </c>
      <c r="AT1091">
        <v>32</v>
      </c>
      <c r="AU1091">
        <v>1200390</v>
      </c>
      <c r="AV1091">
        <v>7932</v>
      </c>
      <c r="AW1091" t="s">
        <v>15466</v>
      </c>
      <c r="AX1091" t="s">
        <v>13221</v>
      </c>
      <c r="AY1091" t="s">
        <v>11421</v>
      </c>
      <c r="AZ1091">
        <v>33176</v>
      </c>
      <c r="BA1091">
        <v>2646</v>
      </c>
      <c r="BB1091">
        <v>7044</v>
      </c>
      <c r="BC1091">
        <v>0</v>
      </c>
      <c r="BE1091">
        <v>12086</v>
      </c>
      <c r="BH1091" t="s">
        <v>11427</v>
      </c>
      <c r="BI1091" t="s">
        <v>11427</v>
      </c>
      <c r="BJ1091" t="s">
        <v>11427</v>
      </c>
      <c r="BK1091" t="s">
        <v>11428</v>
      </c>
      <c r="BL1091" t="s">
        <v>11428</v>
      </c>
      <c r="BM1091" t="s">
        <v>11428</v>
      </c>
      <c r="BN1091" t="s">
        <v>11428</v>
      </c>
      <c r="BO1091" t="s">
        <v>11428</v>
      </c>
      <c r="BP1091" t="s">
        <v>11428</v>
      </c>
      <c r="BQ1091" t="s">
        <v>11428</v>
      </c>
      <c r="BR1091" t="s">
        <v>11428</v>
      </c>
      <c r="BS1091" t="s">
        <v>11428</v>
      </c>
      <c r="BT1091" t="s">
        <v>11427</v>
      </c>
      <c r="BU1091" t="s">
        <v>11427</v>
      </c>
      <c r="BV1091" t="s">
        <v>11427</v>
      </c>
      <c r="BW1091" t="s">
        <v>11427</v>
      </c>
      <c r="BY1091" t="s">
        <v>11427</v>
      </c>
      <c r="CB1091" t="s">
        <v>11428</v>
      </c>
      <c r="CD1091">
        <v>10</v>
      </c>
      <c r="CE1091">
        <v>0</v>
      </c>
      <c r="CF1091">
        <v>10</v>
      </c>
      <c r="CG1091">
        <v>0</v>
      </c>
      <c r="CH1091">
        <v>2</v>
      </c>
      <c r="CI1091">
        <v>492</v>
      </c>
    </row>
    <row r="1092" spans="1:87">
      <c r="A1092">
        <v>120039007935</v>
      </c>
      <c r="B1092" t="s">
        <v>11490</v>
      </c>
      <c r="C1092" t="s">
        <v>13861</v>
      </c>
      <c r="D1092" t="s">
        <v>15467</v>
      </c>
      <c r="E1092" t="s">
        <v>13863</v>
      </c>
      <c r="F1092" t="s">
        <v>15451</v>
      </c>
      <c r="G1092" t="s">
        <v>15452</v>
      </c>
      <c r="H1092" t="s">
        <v>13221</v>
      </c>
      <c r="I1092" t="s">
        <v>11421</v>
      </c>
      <c r="J1092">
        <v>33133</v>
      </c>
      <c r="K1092" t="s">
        <v>11422</v>
      </c>
      <c r="L1092">
        <v>12</v>
      </c>
      <c r="M1092" t="s">
        <v>11423</v>
      </c>
      <c r="N1092">
        <v>8</v>
      </c>
      <c r="Q1092">
        <v>19</v>
      </c>
      <c r="R1092">
        <v>20</v>
      </c>
      <c r="S1092">
        <v>20</v>
      </c>
      <c r="T1092">
        <v>19</v>
      </c>
      <c r="U1092">
        <v>20</v>
      </c>
      <c r="V1092">
        <v>20</v>
      </c>
      <c r="W1092">
        <v>20</v>
      </c>
      <c r="X1092">
        <v>20</v>
      </c>
      <c r="Y1092">
        <v>20</v>
      </c>
      <c r="AD1092" t="s">
        <v>11424</v>
      </c>
      <c r="AE1092">
        <v>25.738600000000002</v>
      </c>
      <c r="AF1092">
        <v>-80.245000000000005</v>
      </c>
      <c r="AG1092" t="s">
        <v>15468</v>
      </c>
      <c r="AH1092">
        <v>13</v>
      </c>
      <c r="AI1092">
        <v>97</v>
      </c>
      <c r="AJ1092">
        <v>81</v>
      </c>
      <c r="AK1092">
        <v>0</v>
      </c>
      <c r="AL1092">
        <v>2</v>
      </c>
      <c r="AM1092">
        <v>5</v>
      </c>
      <c r="AN1092">
        <v>163</v>
      </c>
      <c r="AO1092">
        <v>8</v>
      </c>
      <c r="AP1092">
        <v>76</v>
      </c>
      <c r="AQ1092">
        <v>14</v>
      </c>
      <c r="AR1092">
        <v>90</v>
      </c>
      <c r="AU1092">
        <v>1200390</v>
      </c>
      <c r="AV1092">
        <v>7935</v>
      </c>
      <c r="AW1092" t="s">
        <v>15452</v>
      </c>
      <c r="AX1092" t="s">
        <v>13221</v>
      </c>
      <c r="AY1092" t="s">
        <v>11421</v>
      </c>
      <c r="AZ1092">
        <v>33133</v>
      </c>
      <c r="BA1092">
        <v>3431</v>
      </c>
      <c r="BB1092">
        <v>3431</v>
      </c>
      <c r="BC1092">
        <v>0</v>
      </c>
      <c r="BE1092">
        <v>12086</v>
      </c>
      <c r="BH1092" t="s">
        <v>11427</v>
      </c>
      <c r="BI1092" t="s">
        <v>11427</v>
      </c>
      <c r="BJ1092" t="s">
        <v>11427</v>
      </c>
      <c r="BK1092" t="s">
        <v>11428</v>
      </c>
      <c r="BL1092" t="s">
        <v>11428</v>
      </c>
      <c r="BM1092" t="s">
        <v>11428</v>
      </c>
      <c r="BN1092" t="s">
        <v>11428</v>
      </c>
      <c r="BO1092" t="s">
        <v>11428</v>
      </c>
      <c r="BP1092" t="s">
        <v>11428</v>
      </c>
      <c r="BQ1092" t="s">
        <v>11428</v>
      </c>
      <c r="BR1092" t="s">
        <v>11428</v>
      </c>
      <c r="BS1092" t="s">
        <v>11428</v>
      </c>
      <c r="BT1092" t="s">
        <v>11427</v>
      </c>
      <c r="BU1092" t="s">
        <v>11427</v>
      </c>
      <c r="BV1092" t="s">
        <v>11427</v>
      </c>
      <c r="BW1092" t="s">
        <v>11427</v>
      </c>
      <c r="BY1092" t="s">
        <v>11428</v>
      </c>
      <c r="CB1092" t="s">
        <v>11428</v>
      </c>
      <c r="CD1092">
        <v>76</v>
      </c>
      <c r="CE1092">
        <v>14</v>
      </c>
      <c r="CF1092">
        <v>90</v>
      </c>
      <c r="CG1092">
        <v>0</v>
      </c>
      <c r="CH1092">
        <v>0</v>
      </c>
      <c r="CI1092">
        <v>178</v>
      </c>
    </row>
    <row r="1093" spans="1:87">
      <c r="A1093">
        <v>120039007938</v>
      </c>
      <c r="B1093" t="s">
        <v>11490</v>
      </c>
      <c r="C1093" t="s">
        <v>13861</v>
      </c>
      <c r="D1093" t="s">
        <v>15469</v>
      </c>
      <c r="E1093" t="s">
        <v>13863</v>
      </c>
      <c r="F1093" t="s">
        <v>15470</v>
      </c>
      <c r="G1093" t="s">
        <v>15471</v>
      </c>
      <c r="H1093" t="s">
        <v>13221</v>
      </c>
      <c r="I1093" t="s">
        <v>11421</v>
      </c>
      <c r="J1093">
        <v>33125</v>
      </c>
      <c r="K1093" t="s">
        <v>11422</v>
      </c>
      <c r="L1093">
        <v>12</v>
      </c>
      <c r="M1093" t="s">
        <v>11423</v>
      </c>
      <c r="N1093">
        <v>5</v>
      </c>
      <c r="Q1093">
        <v>27</v>
      </c>
      <c r="R1093">
        <v>46</v>
      </c>
      <c r="S1093">
        <v>40</v>
      </c>
      <c r="T1093">
        <v>45</v>
      </c>
      <c r="U1093">
        <v>40</v>
      </c>
      <c r="V1093">
        <v>24</v>
      </c>
      <c r="AD1093" t="s">
        <v>11424</v>
      </c>
      <c r="AE1093">
        <v>25.779800000000002</v>
      </c>
      <c r="AF1093">
        <v>-80.238600000000005</v>
      </c>
      <c r="AG1093" t="s">
        <v>15472</v>
      </c>
      <c r="AH1093">
        <v>13</v>
      </c>
      <c r="AI1093">
        <v>119</v>
      </c>
      <c r="AJ1093">
        <v>103</v>
      </c>
      <c r="AK1093">
        <v>0</v>
      </c>
      <c r="AL1093">
        <v>0</v>
      </c>
      <c r="AM1093">
        <v>19</v>
      </c>
      <c r="AN1093">
        <v>202</v>
      </c>
      <c r="AO1093">
        <v>1</v>
      </c>
      <c r="AP1093">
        <v>204</v>
      </c>
      <c r="AQ1093">
        <v>4</v>
      </c>
      <c r="AR1093">
        <v>208</v>
      </c>
      <c r="AS1093">
        <v>14.8</v>
      </c>
      <c r="AT1093">
        <v>15</v>
      </c>
      <c r="AU1093">
        <v>1200390</v>
      </c>
      <c r="AV1093">
        <v>7938</v>
      </c>
      <c r="AW1093" t="s">
        <v>15471</v>
      </c>
      <c r="AX1093" t="s">
        <v>13221</v>
      </c>
      <c r="AY1093" t="s">
        <v>11421</v>
      </c>
      <c r="AZ1093">
        <v>33125</v>
      </c>
      <c r="BA1093">
        <v>3022</v>
      </c>
      <c r="BB1093">
        <v>3022</v>
      </c>
      <c r="BC1093">
        <v>0</v>
      </c>
      <c r="BE1093">
        <v>12086</v>
      </c>
      <c r="BH1093" t="s">
        <v>11427</v>
      </c>
      <c r="BI1093" t="s">
        <v>11427</v>
      </c>
      <c r="BJ1093" t="s">
        <v>11427</v>
      </c>
      <c r="BK1093" t="s">
        <v>11428</v>
      </c>
      <c r="BL1093" t="s">
        <v>11428</v>
      </c>
      <c r="BM1093" t="s">
        <v>11428</v>
      </c>
      <c r="BN1093" t="s">
        <v>11428</v>
      </c>
      <c r="BO1093" t="s">
        <v>11428</v>
      </c>
      <c r="BP1093" t="s">
        <v>11428</v>
      </c>
      <c r="BQ1093" t="s">
        <v>11427</v>
      </c>
      <c r="BR1093" t="s">
        <v>11427</v>
      </c>
      <c r="BS1093" t="s">
        <v>11427</v>
      </c>
      <c r="BT1093" t="s">
        <v>11427</v>
      </c>
      <c r="BU1093" t="s">
        <v>11427</v>
      </c>
      <c r="BV1093" t="s">
        <v>11427</v>
      </c>
      <c r="BW1093" t="s">
        <v>11427</v>
      </c>
      <c r="BY1093" t="s">
        <v>11428</v>
      </c>
      <c r="CB1093" t="s">
        <v>11428</v>
      </c>
      <c r="CD1093">
        <v>204</v>
      </c>
      <c r="CE1093">
        <v>4</v>
      </c>
      <c r="CF1093">
        <v>208</v>
      </c>
      <c r="CG1093">
        <v>0</v>
      </c>
      <c r="CH1093">
        <v>0</v>
      </c>
      <c r="CI1093">
        <v>222</v>
      </c>
    </row>
    <row r="1094" spans="1:87">
      <c r="A1094">
        <v>120039007987</v>
      </c>
      <c r="B1094" t="s">
        <v>11490</v>
      </c>
      <c r="C1094" t="s">
        <v>13861</v>
      </c>
      <c r="D1094" t="s">
        <v>15473</v>
      </c>
      <c r="E1094" t="s">
        <v>13863</v>
      </c>
      <c r="F1094" t="s">
        <v>15474</v>
      </c>
      <c r="G1094" t="s">
        <v>15475</v>
      </c>
      <c r="H1094" t="s">
        <v>13221</v>
      </c>
      <c r="I1094" t="s">
        <v>11421</v>
      </c>
      <c r="J1094">
        <v>33186</v>
      </c>
      <c r="K1094" t="s">
        <v>11422</v>
      </c>
      <c r="L1094">
        <v>12</v>
      </c>
      <c r="M1094" t="s">
        <v>11423</v>
      </c>
      <c r="N1094">
        <v>8</v>
      </c>
      <c r="Q1094">
        <v>168</v>
      </c>
      <c r="R1094">
        <v>96</v>
      </c>
      <c r="S1094">
        <v>91</v>
      </c>
      <c r="T1094">
        <v>100</v>
      </c>
      <c r="U1094">
        <v>95</v>
      </c>
      <c r="V1094">
        <v>65</v>
      </c>
      <c r="W1094">
        <v>53</v>
      </c>
      <c r="X1094">
        <v>23</v>
      </c>
      <c r="Y1094">
        <v>25</v>
      </c>
      <c r="AD1094" t="s">
        <v>11424</v>
      </c>
      <c r="AE1094">
        <v>25.656400000000001</v>
      </c>
      <c r="AF1094">
        <v>-80.409599999999998</v>
      </c>
      <c r="AG1094" t="s">
        <v>15476</v>
      </c>
      <c r="AH1094">
        <v>13</v>
      </c>
      <c r="AI1094">
        <v>353</v>
      </c>
      <c r="AJ1094">
        <v>363</v>
      </c>
      <c r="AK1094">
        <v>0</v>
      </c>
      <c r="AL1094">
        <v>2</v>
      </c>
      <c r="AM1094">
        <v>17</v>
      </c>
      <c r="AN1094">
        <v>663</v>
      </c>
      <c r="AO1094">
        <v>33</v>
      </c>
      <c r="AP1094">
        <v>22</v>
      </c>
      <c r="AQ1094">
        <v>3</v>
      </c>
      <c r="AR1094">
        <v>25</v>
      </c>
      <c r="AS1094">
        <v>16.7</v>
      </c>
      <c r="AT1094">
        <v>43</v>
      </c>
      <c r="AU1094">
        <v>1200390</v>
      </c>
      <c r="AV1094">
        <v>7987</v>
      </c>
      <c r="AW1094" t="s">
        <v>15475</v>
      </c>
      <c r="AX1094" t="s">
        <v>13221</v>
      </c>
      <c r="AY1094" t="s">
        <v>11421</v>
      </c>
      <c r="AZ1094">
        <v>33186</v>
      </c>
      <c r="BA1094">
        <v>6429</v>
      </c>
      <c r="BB1094">
        <v>6429</v>
      </c>
      <c r="BC1094">
        <v>0</v>
      </c>
      <c r="BE1094">
        <v>12086</v>
      </c>
      <c r="BH1094" t="s">
        <v>11427</v>
      </c>
      <c r="BI1094" t="s">
        <v>11427</v>
      </c>
      <c r="BJ1094" t="s">
        <v>11427</v>
      </c>
      <c r="BK1094" t="s">
        <v>11428</v>
      </c>
      <c r="BL1094" t="s">
        <v>11428</v>
      </c>
      <c r="BM1094" t="s">
        <v>11428</v>
      </c>
      <c r="BN1094" t="s">
        <v>11428</v>
      </c>
      <c r="BO1094" t="s">
        <v>11428</v>
      </c>
      <c r="BP1094" t="s">
        <v>11428</v>
      </c>
      <c r="BQ1094" t="s">
        <v>11428</v>
      </c>
      <c r="BR1094" t="s">
        <v>11428</v>
      </c>
      <c r="BS1094" t="s">
        <v>11428</v>
      </c>
      <c r="BT1094" t="s">
        <v>11427</v>
      </c>
      <c r="BU1094" t="s">
        <v>11427</v>
      </c>
      <c r="BV1094" t="s">
        <v>11427</v>
      </c>
      <c r="BW1094" t="s">
        <v>11427</v>
      </c>
      <c r="BY1094" t="s">
        <v>11427</v>
      </c>
      <c r="CB1094" t="s">
        <v>11428</v>
      </c>
      <c r="CD1094">
        <v>22</v>
      </c>
      <c r="CE1094">
        <v>3</v>
      </c>
      <c r="CF1094">
        <v>25</v>
      </c>
      <c r="CG1094">
        <v>0</v>
      </c>
      <c r="CH1094">
        <v>1</v>
      </c>
      <c r="CI1094">
        <v>716</v>
      </c>
    </row>
    <row r="1095" spans="1:87">
      <c r="A1095">
        <v>120039008101</v>
      </c>
      <c r="B1095" t="s">
        <v>11490</v>
      </c>
      <c r="C1095" t="s">
        <v>13861</v>
      </c>
      <c r="D1095" t="s">
        <v>15477</v>
      </c>
      <c r="E1095" t="s">
        <v>13863</v>
      </c>
      <c r="F1095" t="s">
        <v>15478</v>
      </c>
      <c r="G1095" t="s">
        <v>15479</v>
      </c>
      <c r="H1095" t="s">
        <v>13221</v>
      </c>
      <c r="I1095" t="s">
        <v>11421</v>
      </c>
      <c r="J1095">
        <v>33136</v>
      </c>
      <c r="K1095" t="s">
        <v>11422</v>
      </c>
      <c r="L1095">
        <v>12</v>
      </c>
      <c r="M1095" t="s">
        <v>11461</v>
      </c>
      <c r="N1095" t="s">
        <v>11461</v>
      </c>
      <c r="P1095">
        <v>44</v>
      </c>
      <c r="AD1095" t="s">
        <v>11424</v>
      </c>
      <c r="AE1095">
        <v>25.789899999999999</v>
      </c>
      <c r="AF1095">
        <v>-80.1952</v>
      </c>
      <c r="AG1095" t="s">
        <v>15480</v>
      </c>
      <c r="AH1095">
        <v>13</v>
      </c>
      <c r="AI1095">
        <v>25</v>
      </c>
      <c r="AJ1095">
        <v>19</v>
      </c>
      <c r="AK1095">
        <v>2</v>
      </c>
      <c r="AL1095">
        <v>0</v>
      </c>
      <c r="AM1095">
        <v>26</v>
      </c>
      <c r="AN1095">
        <v>15</v>
      </c>
      <c r="AO1095">
        <v>0</v>
      </c>
      <c r="AP1095">
        <v>41</v>
      </c>
      <c r="AQ1095">
        <v>0</v>
      </c>
      <c r="AR1095">
        <v>41</v>
      </c>
      <c r="AU1095">
        <v>1200390</v>
      </c>
      <c r="AV1095">
        <v>8101</v>
      </c>
      <c r="AW1095" t="s">
        <v>14034</v>
      </c>
      <c r="AX1095" t="s">
        <v>13221</v>
      </c>
      <c r="AY1095" t="s">
        <v>11421</v>
      </c>
      <c r="AZ1095">
        <v>33132</v>
      </c>
      <c r="BA1095">
        <v>1309</v>
      </c>
      <c r="BB1095">
        <v>2015</v>
      </c>
      <c r="BC1095">
        <v>0</v>
      </c>
      <c r="BE1095">
        <v>12086</v>
      </c>
      <c r="BH1095" t="s">
        <v>11427</v>
      </c>
      <c r="BI1095" t="s">
        <v>11427</v>
      </c>
      <c r="BJ1095" t="s">
        <v>11428</v>
      </c>
      <c r="BK1095" t="s">
        <v>11427</v>
      </c>
      <c r="BL1095" t="s">
        <v>11427</v>
      </c>
      <c r="BM1095" t="s">
        <v>11427</v>
      </c>
      <c r="BN1095" t="s">
        <v>11427</v>
      </c>
      <c r="BO1095" t="s">
        <v>11427</v>
      </c>
      <c r="BP1095" t="s">
        <v>11427</v>
      </c>
      <c r="BQ1095" t="s">
        <v>11427</v>
      </c>
      <c r="BR1095" t="s">
        <v>11427</v>
      </c>
      <c r="BS1095" t="s">
        <v>11427</v>
      </c>
      <c r="BT1095" t="s">
        <v>11427</v>
      </c>
      <c r="BU1095" t="s">
        <v>11427</v>
      </c>
      <c r="BV1095" t="s">
        <v>11427</v>
      </c>
      <c r="BW1095" t="s">
        <v>11427</v>
      </c>
      <c r="BY1095" t="s">
        <v>11427</v>
      </c>
      <c r="CB1095" t="s">
        <v>11427</v>
      </c>
      <c r="CD1095">
        <v>41</v>
      </c>
      <c r="CE1095">
        <v>0</v>
      </c>
      <c r="CF1095">
        <v>41</v>
      </c>
      <c r="CG1095">
        <v>1</v>
      </c>
      <c r="CH1095">
        <v>0</v>
      </c>
      <c r="CI1095">
        <v>44</v>
      </c>
    </row>
    <row r="1096" spans="1:87">
      <c r="A1096">
        <v>120039008119</v>
      </c>
      <c r="B1096" t="s">
        <v>11490</v>
      </c>
      <c r="C1096" t="s">
        <v>13861</v>
      </c>
      <c r="D1096" t="s">
        <v>15481</v>
      </c>
      <c r="E1096" t="s">
        <v>13863</v>
      </c>
      <c r="F1096" t="s">
        <v>15478</v>
      </c>
      <c r="G1096" t="s">
        <v>15482</v>
      </c>
      <c r="H1096" t="s">
        <v>13880</v>
      </c>
      <c r="I1096" t="s">
        <v>11421</v>
      </c>
      <c r="J1096">
        <v>33033</v>
      </c>
      <c r="K1096" t="s">
        <v>11422</v>
      </c>
      <c r="L1096">
        <v>12</v>
      </c>
      <c r="M1096" t="s">
        <v>11461</v>
      </c>
      <c r="N1096" t="s">
        <v>11461</v>
      </c>
      <c r="P1096">
        <v>88</v>
      </c>
      <c r="AD1096" t="s">
        <v>11424</v>
      </c>
      <c r="AE1096">
        <v>25.5183</v>
      </c>
      <c r="AF1096">
        <v>-80.393100000000004</v>
      </c>
      <c r="AG1096" t="s">
        <v>15483</v>
      </c>
      <c r="AH1096">
        <v>13</v>
      </c>
      <c r="AI1096">
        <v>43</v>
      </c>
      <c r="AJ1096">
        <v>45</v>
      </c>
      <c r="AK1096">
        <v>0</v>
      </c>
      <c r="AL1096">
        <v>0</v>
      </c>
      <c r="AM1096">
        <v>60</v>
      </c>
      <c r="AN1096">
        <v>27</v>
      </c>
      <c r="AO1096">
        <v>0</v>
      </c>
      <c r="AP1096">
        <v>85</v>
      </c>
      <c r="AQ1096">
        <v>0</v>
      </c>
      <c r="AR1096">
        <v>85</v>
      </c>
      <c r="AS1096">
        <v>44</v>
      </c>
      <c r="AT1096">
        <v>2</v>
      </c>
      <c r="AU1096">
        <v>1200390</v>
      </c>
      <c r="AV1096">
        <v>8119</v>
      </c>
      <c r="AW1096" t="s">
        <v>14034</v>
      </c>
      <c r="AX1096" t="s">
        <v>13221</v>
      </c>
      <c r="AY1096" t="s">
        <v>11421</v>
      </c>
      <c r="AZ1096">
        <v>33132</v>
      </c>
      <c r="BA1096">
        <v>1309</v>
      </c>
      <c r="BB1096">
        <v>1278</v>
      </c>
      <c r="BC1096">
        <v>0</v>
      </c>
      <c r="BE1096">
        <v>12086</v>
      </c>
      <c r="BH1096" t="s">
        <v>11427</v>
      </c>
      <c r="BI1096" t="s">
        <v>11427</v>
      </c>
      <c r="BJ1096" t="s">
        <v>11428</v>
      </c>
      <c r="BK1096" t="s">
        <v>11427</v>
      </c>
      <c r="BL1096" t="s">
        <v>11427</v>
      </c>
      <c r="BM1096" t="s">
        <v>11427</v>
      </c>
      <c r="BN1096" t="s">
        <v>11427</v>
      </c>
      <c r="BO1096" t="s">
        <v>11427</v>
      </c>
      <c r="BP1096" t="s">
        <v>11427</v>
      </c>
      <c r="BQ1096" t="s">
        <v>11427</v>
      </c>
      <c r="BR1096" t="s">
        <v>11427</v>
      </c>
      <c r="BS1096" t="s">
        <v>11427</v>
      </c>
      <c r="BT1096" t="s">
        <v>11427</v>
      </c>
      <c r="BU1096" t="s">
        <v>11427</v>
      </c>
      <c r="BV1096" t="s">
        <v>11427</v>
      </c>
      <c r="BW1096" t="s">
        <v>11427</v>
      </c>
      <c r="BY1096" t="s">
        <v>11427</v>
      </c>
      <c r="CB1096" t="s">
        <v>11427</v>
      </c>
      <c r="CD1096">
        <v>85</v>
      </c>
      <c r="CE1096">
        <v>0</v>
      </c>
      <c r="CF1096">
        <v>85</v>
      </c>
      <c r="CG1096">
        <v>1</v>
      </c>
      <c r="CH1096">
        <v>0</v>
      </c>
      <c r="CI1096">
        <v>88</v>
      </c>
    </row>
    <row r="1097" spans="1:87">
      <c r="A1097">
        <v>120039008147</v>
      </c>
      <c r="B1097" t="s">
        <v>11490</v>
      </c>
      <c r="C1097" t="s">
        <v>13861</v>
      </c>
      <c r="D1097" t="s">
        <v>15484</v>
      </c>
      <c r="E1097" t="s">
        <v>13863</v>
      </c>
      <c r="F1097" t="s">
        <v>15485</v>
      </c>
      <c r="G1097" t="s">
        <v>15486</v>
      </c>
      <c r="H1097" t="s">
        <v>13221</v>
      </c>
      <c r="I1097" t="s">
        <v>11421</v>
      </c>
      <c r="J1097">
        <v>33135</v>
      </c>
      <c r="K1097" t="s">
        <v>11422</v>
      </c>
      <c r="L1097">
        <v>12</v>
      </c>
      <c r="M1097" t="s">
        <v>11423</v>
      </c>
      <c r="N1097">
        <v>5</v>
      </c>
      <c r="Q1097">
        <v>60</v>
      </c>
      <c r="R1097">
        <v>62</v>
      </c>
      <c r="S1097">
        <v>75</v>
      </c>
      <c r="T1097">
        <v>57</v>
      </c>
      <c r="U1097">
        <v>25</v>
      </c>
      <c r="V1097">
        <v>23</v>
      </c>
      <c r="AD1097" t="s">
        <v>11424</v>
      </c>
      <c r="AE1097">
        <v>25.7697</v>
      </c>
      <c r="AF1097">
        <v>-80.2149</v>
      </c>
      <c r="AG1097" t="s">
        <v>15487</v>
      </c>
      <c r="AH1097">
        <v>13</v>
      </c>
      <c r="AI1097">
        <v>143</v>
      </c>
      <c r="AJ1097">
        <v>159</v>
      </c>
      <c r="AK1097">
        <v>0</v>
      </c>
      <c r="AL1097">
        <v>0</v>
      </c>
      <c r="AM1097">
        <v>3</v>
      </c>
      <c r="AN1097">
        <v>296</v>
      </c>
      <c r="AO1097">
        <v>3</v>
      </c>
      <c r="AP1097">
        <v>295</v>
      </c>
      <c r="AQ1097">
        <v>4</v>
      </c>
      <c r="AR1097">
        <v>299</v>
      </c>
      <c r="AS1097">
        <v>16.8</v>
      </c>
      <c r="AT1097">
        <v>18</v>
      </c>
      <c r="AU1097">
        <v>1200390</v>
      </c>
      <c r="AV1097">
        <v>8147</v>
      </c>
      <c r="AW1097" t="s">
        <v>15486</v>
      </c>
      <c r="AX1097" t="s">
        <v>13221</v>
      </c>
      <c r="AY1097" t="s">
        <v>11421</v>
      </c>
      <c r="AZ1097">
        <v>33135</v>
      </c>
      <c r="BA1097">
        <v>2407</v>
      </c>
      <c r="BB1097">
        <v>2407</v>
      </c>
      <c r="BC1097">
        <v>0</v>
      </c>
      <c r="BE1097">
        <v>12086</v>
      </c>
      <c r="BH1097" t="s">
        <v>11427</v>
      </c>
      <c r="BI1097" t="s">
        <v>11427</v>
      </c>
      <c r="BJ1097" t="s">
        <v>11427</v>
      </c>
      <c r="BK1097" t="s">
        <v>11428</v>
      </c>
      <c r="BL1097" t="s">
        <v>11428</v>
      </c>
      <c r="BM1097" t="s">
        <v>11428</v>
      </c>
      <c r="BN1097" t="s">
        <v>11428</v>
      </c>
      <c r="BO1097" t="s">
        <v>11428</v>
      </c>
      <c r="BP1097" t="s">
        <v>11428</v>
      </c>
      <c r="BQ1097" t="s">
        <v>11427</v>
      </c>
      <c r="BR1097" t="s">
        <v>11427</v>
      </c>
      <c r="BS1097" t="s">
        <v>11427</v>
      </c>
      <c r="BT1097" t="s">
        <v>11427</v>
      </c>
      <c r="BU1097" t="s">
        <v>11427</v>
      </c>
      <c r="BV1097" t="s">
        <v>11427</v>
      </c>
      <c r="BW1097" t="s">
        <v>11427</v>
      </c>
      <c r="BY1097" t="s">
        <v>11428</v>
      </c>
      <c r="CB1097" t="s">
        <v>11428</v>
      </c>
      <c r="CD1097">
        <v>295</v>
      </c>
      <c r="CE1097">
        <v>4</v>
      </c>
      <c r="CF1097">
        <v>299</v>
      </c>
      <c r="CG1097">
        <v>0</v>
      </c>
      <c r="CH1097">
        <v>0</v>
      </c>
      <c r="CI1097">
        <v>302</v>
      </c>
    </row>
    <row r="1098" spans="1:87">
      <c r="A1098">
        <v>120039008150</v>
      </c>
      <c r="B1098" t="s">
        <v>11490</v>
      </c>
      <c r="C1098" t="s">
        <v>13861</v>
      </c>
      <c r="D1098" t="s">
        <v>15488</v>
      </c>
      <c r="E1098" t="s">
        <v>13863</v>
      </c>
      <c r="F1098" t="s">
        <v>15489</v>
      </c>
      <c r="G1098" t="s">
        <v>15490</v>
      </c>
      <c r="H1098" t="s">
        <v>13991</v>
      </c>
      <c r="I1098" t="s">
        <v>11421</v>
      </c>
      <c r="J1098">
        <v>33140</v>
      </c>
      <c r="K1098" t="s">
        <v>11422</v>
      </c>
      <c r="L1098">
        <v>12</v>
      </c>
      <c r="M1098" t="s">
        <v>11423</v>
      </c>
      <c r="N1098">
        <v>5</v>
      </c>
      <c r="Q1098">
        <v>50</v>
      </c>
      <c r="R1098">
        <v>51</v>
      </c>
      <c r="S1098">
        <v>37</v>
      </c>
      <c r="T1098">
        <v>22</v>
      </c>
      <c r="U1098">
        <v>11</v>
      </c>
      <c r="V1098">
        <v>14</v>
      </c>
      <c r="AD1098" t="s">
        <v>11424</v>
      </c>
      <c r="AE1098">
        <v>25.8155</v>
      </c>
      <c r="AF1098">
        <v>-80.138199999999998</v>
      </c>
      <c r="AG1098" t="s">
        <v>15491</v>
      </c>
      <c r="AH1098">
        <v>13</v>
      </c>
      <c r="AI1098">
        <v>92</v>
      </c>
      <c r="AJ1098">
        <v>93</v>
      </c>
      <c r="AK1098">
        <v>0</v>
      </c>
      <c r="AL1098">
        <v>4</v>
      </c>
      <c r="AM1098">
        <v>25</v>
      </c>
      <c r="AN1098">
        <v>128</v>
      </c>
      <c r="AO1098">
        <v>24</v>
      </c>
      <c r="AP1098">
        <v>89</v>
      </c>
      <c r="AQ1098">
        <v>11</v>
      </c>
      <c r="AR1098">
        <v>100</v>
      </c>
      <c r="AS1098">
        <v>26.4</v>
      </c>
      <c r="AT1098">
        <v>7</v>
      </c>
      <c r="AU1098">
        <v>1200390</v>
      </c>
      <c r="AV1098">
        <v>8150</v>
      </c>
      <c r="AW1098" t="s">
        <v>15490</v>
      </c>
      <c r="AX1098" t="s">
        <v>15492</v>
      </c>
      <c r="AY1098" t="s">
        <v>11421</v>
      </c>
      <c r="AZ1098">
        <v>33140</v>
      </c>
      <c r="BB1098">
        <v>2948</v>
      </c>
      <c r="BC1098">
        <v>0</v>
      </c>
      <c r="BE1098">
        <v>12086</v>
      </c>
      <c r="BH1098" t="s">
        <v>11427</v>
      </c>
      <c r="BI1098" t="s">
        <v>11427</v>
      </c>
      <c r="BJ1098" t="s">
        <v>11427</v>
      </c>
      <c r="BK1098" t="s">
        <v>11428</v>
      </c>
      <c r="BL1098" t="s">
        <v>11428</v>
      </c>
      <c r="BM1098" t="s">
        <v>11428</v>
      </c>
      <c r="BN1098" t="s">
        <v>11428</v>
      </c>
      <c r="BO1098" t="s">
        <v>11428</v>
      </c>
      <c r="BP1098" t="s">
        <v>11428</v>
      </c>
      <c r="BQ1098" t="s">
        <v>11427</v>
      </c>
      <c r="BR1098" t="s">
        <v>11427</v>
      </c>
      <c r="BS1098" t="s">
        <v>11427</v>
      </c>
      <c r="BT1098" t="s">
        <v>11427</v>
      </c>
      <c r="BU1098" t="s">
        <v>11427</v>
      </c>
      <c r="BV1098" t="s">
        <v>11427</v>
      </c>
      <c r="BW1098" t="s">
        <v>11427</v>
      </c>
      <c r="BY1098" t="s">
        <v>11428</v>
      </c>
      <c r="CB1098" t="s">
        <v>11428</v>
      </c>
      <c r="CD1098">
        <v>89</v>
      </c>
      <c r="CE1098">
        <v>11</v>
      </c>
      <c r="CF1098">
        <v>100</v>
      </c>
      <c r="CG1098">
        <v>1</v>
      </c>
      <c r="CH1098">
        <v>3</v>
      </c>
      <c r="CI1098">
        <v>185</v>
      </c>
    </row>
    <row r="1099" spans="1:87">
      <c r="A1099">
        <v>120039008153</v>
      </c>
      <c r="B1099" t="s">
        <v>11490</v>
      </c>
      <c r="C1099" t="s">
        <v>13861</v>
      </c>
      <c r="D1099" t="s">
        <v>15493</v>
      </c>
      <c r="E1099" t="s">
        <v>13863</v>
      </c>
      <c r="F1099" t="s">
        <v>15494</v>
      </c>
      <c r="G1099" t="s">
        <v>15495</v>
      </c>
      <c r="H1099" t="s">
        <v>13221</v>
      </c>
      <c r="I1099" t="s">
        <v>11421</v>
      </c>
      <c r="J1099">
        <v>33176</v>
      </c>
      <c r="K1099" t="s">
        <v>11422</v>
      </c>
      <c r="L1099">
        <v>12</v>
      </c>
      <c r="M1099">
        <v>6</v>
      </c>
      <c r="N1099">
        <v>8</v>
      </c>
      <c r="W1099">
        <v>19</v>
      </c>
      <c r="X1099">
        <v>16</v>
      </c>
      <c r="Y1099">
        <v>24</v>
      </c>
      <c r="AD1099" t="s">
        <v>11424</v>
      </c>
      <c r="AE1099">
        <v>25.680700000000002</v>
      </c>
      <c r="AF1099">
        <v>-80.3523</v>
      </c>
      <c r="AG1099" t="s">
        <v>15496</v>
      </c>
      <c r="AH1099">
        <v>13</v>
      </c>
      <c r="AI1099">
        <v>25</v>
      </c>
      <c r="AJ1099">
        <v>34</v>
      </c>
      <c r="AK1099">
        <v>0</v>
      </c>
      <c r="AL1099">
        <v>1</v>
      </c>
      <c r="AM1099">
        <v>1</v>
      </c>
      <c r="AN1099">
        <v>48</v>
      </c>
      <c r="AO1099">
        <v>9</v>
      </c>
      <c r="AP1099">
        <v>10</v>
      </c>
      <c r="AQ1099">
        <v>3</v>
      </c>
      <c r="AR1099">
        <v>13</v>
      </c>
      <c r="AS1099">
        <v>19.7</v>
      </c>
      <c r="AT1099">
        <v>3</v>
      </c>
      <c r="AU1099">
        <v>1200390</v>
      </c>
      <c r="AV1099">
        <v>8153</v>
      </c>
      <c r="AW1099" t="s">
        <v>15495</v>
      </c>
      <c r="AX1099" t="s">
        <v>13221</v>
      </c>
      <c r="AY1099" t="s">
        <v>11421</v>
      </c>
      <c r="AZ1099">
        <v>33176</v>
      </c>
      <c r="BC1099">
        <v>0</v>
      </c>
      <c r="BE1099">
        <v>12086</v>
      </c>
      <c r="BH1099" t="s">
        <v>11427</v>
      </c>
      <c r="BI1099" t="s">
        <v>11427</v>
      </c>
      <c r="BJ1099" t="s">
        <v>11427</v>
      </c>
      <c r="BK1099" t="s">
        <v>11427</v>
      </c>
      <c r="BL1099" t="s">
        <v>11427</v>
      </c>
      <c r="BM1099" t="s">
        <v>11427</v>
      </c>
      <c r="BN1099" t="s">
        <v>11427</v>
      </c>
      <c r="BO1099" t="s">
        <v>11427</v>
      </c>
      <c r="BP1099" t="s">
        <v>11427</v>
      </c>
      <c r="BQ1099" t="s">
        <v>11428</v>
      </c>
      <c r="BR1099" t="s">
        <v>11428</v>
      </c>
      <c r="BS1099" t="s">
        <v>11428</v>
      </c>
      <c r="BT1099" t="s">
        <v>11427</v>
      </c>
      <c r="BU1099" t="s">
        <v>11427</v>
      </c>
      <c r="BV1099" t="s">
        <v>11427</v>
      </c>
      <c r="BW1099" t="s">
        <v>11427</v>
      </c>
      <c r="BY1099" t="s">
        <v>11427</v>
      </c>
      <c r="CB1099" t="s">
        <v>11428</v>
      </c>
      <c r="CD1099">
        <v>10</v>
      </c>
      <c r="CE1099">
        <v>3</v>
      </c>
      <c r="CF1099">
        <v>13</v>
      </c>
      <c r="CG1099">
        <v>0</v>
      </c>
      <c r="CH1099">
        <v>0</v>
      </c>
      <c r="CI1099">
        <v>59</v>
      </c>
    </row>
    <row r="1100" spans="1:87">
      <c r="A1100">
        <v>120039008159</v>
      </c>
      <c r="B1100" t="s">
        <v>11490</v>
      </c>
      <c r="C1100" t="s">
        <v>13861</v>
      </c>
      <c r="D1100" t="s">
        <v>15497</v>
      </c>
      <c r="E1100" t="s">
        <v>13863</v>
      </c>
      <c r="F1100" t="s">
        <v>15498</v>
      </c>
      <c r="G1100" t="s">
        <v>15499</v>
      </c>
      <c r="H1100" t="s">
        <v>13221</v>
      </c>
      <c r="I1100" t="s">
        <v>11421</v>
      </c>
      <c r="J1100">
        <v>33135</v>
      </c>
      <c r="K1100" t="s">
        <v>11422</v>
      </c>
      <c r="L1100">
        <v>12</v>
      </c>
      <c r="M1100" t="s">
        <v>11423</v>
      </c>
      <c r="N1100">
        <v>8</v>
      </c>
      <c r="Q1100">
        <v>28</v>
      </c>
      <c r="R1100">
        <v>41</v>
      </c>
      <c r="S1100">
        <v>42</v>
      </c>
      <c r="T1100">
        <v>35</v>
      </c>
      <c r="U1100">
        <v>22</v>
      </c>
      <c r="V1100">
        <v>16</v>
      </c>
      <c r="W1100">
        <v>9</v>
      </c>
      <c r="X1100">
        <v>0</v>
      </c>
      <c r="Y1100">
        <v>0</v>
      </c>
      <c r="AD1100" t="s">
        <v>11424</v>
      </c>
      <c r="AE1100">
        <v>25.766500000000001</v>
      </c>
      <c r="AF1100">
        <v>-80.2363</v>
      </c>
      <c r="AG1100" t="s">
        <v>15500</v>
      </c>
      <c r="AH1100">
        <v>13</v>
      </c>
      <c r="AI1100">
        <v>93</v>
      </c>
      <c r="AJ1100">
        <v>100</v>
      </c>
      <c r="AK1100">
        <v>0</v>
      </c>
      <c r="AL1100">
        <v>0</v>
      </c>
      <c r="AM1100">
        <v>1</v>
      </c>
      <c r="AN1100">
        <v>186</v>
      </c>
      <c r="AO1100">
        <v>6</v>
      </c>
      <c r="AP1100">
        <v>3</v>
      </c>
      <c r="AQ1100">
        <v>0</v>
      </c>
      <c r="AR1100">
        <v>3</v>
      </c>
      <c r="AS1100">
        <v>16.100000000000001</v>
      </c>
      <c r="AT1100">
        <v>12</v>
      </c>
      <c r="AU1100">
        <v>1200390</v>
      </c>
      <c r="AV1100">
        <v>8159</v>
      </c>
      <c r="AW1100" t="s">
        <v>15499</v>
      </c>
      <c r="AX1100" t="s">
        <v>13221</v>
      </c>
      <c r="AY1100" t="s">
        <v>11421</v>
      </c>
      <c r="AZ1100">
        <v>33135</v>
      </c>
      <c r="BA1100">
        <v>2931</v>
      </c>
      <c r="BB1100">
        <v>2931</v>
      </c>
      <c r="BC1100">
        <v>0</v>
      </c>
      <c r="BE1100">
        <v>12086</v>
      </c>
      <c r="BH1100" t="s">
        <v>11427</v>
      </c>
      <c r="BI1100" t="s">
        <v>11427</v>
      </c>
      <c r="BJ1100" t="s">
        <v>11427</v>
      </c>
      <c r="BK1100" t="s">
        <v>11428</v>
      </c>
      <c r="BL1100" t="s">
        <v>11428</v>
      </c>
      <c r="BM1100" t="s">
        <v>11428</v>
      </c>
      <c r="BN1100" t="s">
        <v>11428</v>
      </c>
      <c r="BO1100" t="s">
        <v>11428</v>
      </c>
      <c r="BP1100" t="s">
        <v>11428</v>
      </c>
      <c r="BQ1100" t="s">
        <v>11428</v>
      </c>
      <c r="BR1100" t="s">
        <v>11428</v>
      </c>
      <c r="BS1100" t="s">
        <v>11428</v>
      </c>
      <c r="BT1100" t="s">
        <v>11427</v>
      </c>
      <c r="BU1100" t="s">
        <v>11427</v>
      </c>
      <c r="BV1100" t="s">
        <v>11427</v>
      </c>
      <c r="BW1100" t="s">
        <v>11427</v>
      </c>
      <c r="BY1100" t="s">
        <v>11428</v>
      </c>
      <c r="CB1100" t="s">
        <v>11428</v>
      </c>
      <c r="CD1100">
        <v>3</v>
      </c>
      <c r="CE1100">
        <v>0</v>
      </c>
      <c r="CF1100">
        <v>3</v>
      </c>
      <c r="CG1100">
        <v>0</v>
      </c>
      <c r="CH1100">
        <v>0</v>
      </c>
      <c r="CI1100">
        <v>193</v>
      </c>
    </row>
    <row r="1101" spans="1:87">
      <c r="A1101">
        <v>120039008160</v>
      </c>
      <c r="B1101" t="s">
        <v>11490</v>
      </c>
      <c r="C1101" t="s">
        <v>13861</v>
      </c>
      <c r="D1101" t="s">
        <v>15501</v>
      </c>
      <c r="E1101" t="s">
        <v>13863</v>
      </c>
      <c r="F1101" t="s">
        <v>15494</v>
      </c>
      <c r="G1101" t="s">
        <v>15495</v>
      </c>
      <c r="H1101" t="s">
        <v>13221</v>
      </c>
      <c r="I1101" t="s">
        <v>11421</v>
      </c>
      <c r="J1101">
        <v>33176</v>
      </c>
      <c r="K1101" t="s">
        <v>11422</v>
      </c>
      <c r="L1101">
        <v>12</v>
      </c>
      <c r="M1101" t="s">
        <v>11423</v>
      </c>
      <c r="N1101">
        <v>5</v>
      </c>
      <c r="Q1101">
        <v>19</v>
      </c>
      <c r="R1101">
        <v>52</v>
      </c>
      <c r="S1101">
        <v>52</v>
      </c>
      <c r="T1101">
        <v>50</v>
      </c>
      <c r="U1101">
        <v>38</v>
      </c>
      <c r="V1101">
        <v>20</v>
      </c>
      <c r="AD1101" t="s">
        <v>11424</v>
      </c>
      <c r="AE1101">
        <v>25.680700000000002</v>
      </c>
      <c r="AF1101">
        <v>-80.3523</v>
      </c>
      <c r="AG1101" t="s">
        <v>15502</v>
      </c>
      <c r="AH1101">
        <v>13</v>
      </c>
      <c r="AI1101">
        <v>111</v>
      </c>
      <c r="AJ1101">
        <v>120</v>
      </c>
      <c r="AK1101">
        <v>0</v>
      </c>
      <c r="AL1101">
        <v>3</v>
      </c>
      <c r="AM1101">
        <v>1</v>
      </c>
      <c r="AN1101">
        <v>201</v>
      </c>
      <c r="AO1101">
        <v>25</v>
      </c>
      <c r="AP1101">
        <v>29</v>
      </c>
      <c r="AQ1101">
        <v>3</v>
      </c>
      <c r="AR1101">
        <v>32</v>
      </c>
      <c r="AS1101">
        <v>15.4</v>
      </c>
      <c r="AT1101">
        <v>15</v>
      </c>
      <c r="AU1101">
        <v>1200390</v>
      </c>
      <c r="AV1101">
        <v>8160</v>
      </c>
      <c r="AW1101" t="s">
        <v>15495</v>
      </c>
      <c r="AX1101" t="s">
        <v>13221</v>
      </c>
      <c r="AY1101" t="s">
        <v>11421</v>
      </c>
      <c r="AZ1101">
        <v>33176</v>
      </c>
      <c r="BC1101">
        <v>0</v>
      </c>
      <c r="BE1101">
        <v>12086</v>
      </c>
      <c r="BH1101" t="s">
        <v>11427</v>
      </c>
      <c r="BI1101" t="s">
        <v>11427</v>
      </c>
      <c r="BJ1101" t="s">
        <v>11427</v>
      </c>
      <c r="BK1101" t="s">
        <v>11428</v>
      </c>
      <c r="BL1101" t="s">
        <v>11428</v>
      </c>
      <c r="BM1101" t="s">
        <v>11428</v>
      </c>
      <c r="BN1101" t="s">
        <v>11428</v>
      </c>
      <c r="BO1101" t="s">
        <v>11428</v>
      </c>
      <c r="BP1101" t="s">
        <v>11428</v>
      </c>
      <c r="BQ1101" t="s">
        <v>11427</v>
      </c>
      <c r="BR1101" t="s">
        <v>11427</v>
      </c>
      <c r="BS1101" t="s">
        <v>11427</v>
      </c>
      <c r="BT1101" t="s">
        <v>11427</v>
      </c>
      <c r="BU1101" t="s">
        <v>11427</v>
      </c>
      <c r="BV1101" t="s">
        <v>11427</v>
      </c>
      <c r="BW1101" t="s">
        <v>11427</v>
      </c>
      <c r="BY1101" t="s">
        <v>11427</v>
      </c>
      <c r="CB1101" t="s">
        <v>11428</v>
      </c>
      <c r="CD1101">
        <v>29</v>
      </c>
      <c r="CE1101">
        <v>3</v>
      </c>
      <c r="CF1101">
        <v>32</v>
      </c>
      <c r="CG1101">
        <v>0</v>
      </c>
      <c r="CH1101">
        <v>1</v>
      </c>
      <c r="CI1101">
        <v>231</v>
      </c>
    </row>
    <row r="1102" spans="1:87">
      <c r="A1102">
        <v>120039008161</v>
      </c>
      <c r="B1102" t="s">
        <v>11490</v>
      </c>
      <c r="C1102" t="s">
        <v>13861</v>
      </c>
      <c r="D1102" t="s">
        <v>15503</v>
      </c>
      <c r="E1102" t="s">
        <v>13863</v>
      </c>
      <c r="F1102" t="s">
        <v>15504</v>
      </c>
      <c r="G1102" t="s">
        <v>15505</v>
      </c>
      <c r="H1102" t="s">
        <v>13880</v>
      </c>
      <c r="I1102" t="s">
        <v>11421</v>
      </c>
      <c r="J1102">
        <v>33033</v>
      </c>
      <c r="K1102" t="s">
        <v>11422</v>
      </c>
      <c r="L1102">
        <v>12</v>
      </c>
      <c r="M1102">
        <v>6</v>
      </c>
      <c r="N1102">
        <v>8</v>
      </c>
      <c r="W1102">
        <v>119</v>
      </c>
      <c r="X1102">
        <v>146</v>
      </c>
      <c r="Y1102">
        <v>170</v>
      </c>
      <c r="AD1102" t="s">
        <v>11424</v>
      </c>
      <c r="AE1102">
        <v>25.4682</v>
      </c>
      <c r="AF1102">
        <v>-80.452600000000004</v>
      </c>
      <c r="AG1102" t="s">
        <v>15506</v>
      </c>
      <c r="AH1102">
        <v>13</v>
      </c>
      <c r="AI1102">
        <v>232</v>
      </c>
      <c r="AJ1102">
        <v>203</v>
      </c>
      <c r="AK1102">
        <v>1</v>
      </c>
      <c r="AL1102">
        <v>5</v>
      </c>
      <c r="AM1102">
        <v>50</v>
      </c>
      <c r="AN1102">
        <v>341</v>
      </c>
      <c r="AO1102">
        <v>32</v>
      </c>
      <c r="AP1102">
        <v>281</v>
      </c>
      <c r="AQ1102">
        <v>47</v>
      </c>
      <c r="AR1102">
        <v>328</v>
      </c>
      <c r="AS1102">
        <v>12.8</v>
      </c>
      <c r="AT1102">
        <v>34</v>
      </c>
      <c r="AU1102">
        <v>1200390</v>
      </c>
      <c r="AV1102">
        <v>8161</v>
      </c>
      <c r="AW1102" t="s">
        <v>15505</v>
      </c>
      <c r="AX1102" t="s">
        <v>13880</v>
      </c>
      <c r="AY1102" t="s">
        <v>11421</v>
      </c>
      <c r="AZ1102">
        <v>33033</v>
      </c>
      <c r="BA1102">
        <v>4913</v>
      </c>
      <c r="BB1102">
        <v>4913</v>
      </c>
      <c r="BC1102">
        <v>0</v>
      </c>
      <c r="BE1102">
        <v>12086</v>
      </c>
      <c r="BH1102" t="s">
        <v>11427</v>
      </c>
      <c r="BI1102" t="s">
        <v>11427</v>
      </c>
      <c r="BJ1102" t="s">
        <v>11427</v>
      </c>
      <c r="BK1102" t="s">
        <v>11427</v>
      </c>
      <c r="BL1102" t="s">
        <v>11427</v>
      </c>
      <c r="BM1102" t="s">
        <v>11427</v>
      </c>
      <c r="BN1102" t="s">
        <v>11427</v>
      </c>
      <c r="BO1102" t="s">
        <v>11427</v>
      </c>
      <c r="BP1102" t="s">
        <v>11427</v>
      </c>
      <c r="BQ1102" t="s">
        <v>11428</v>
      </c>
      <c r="BR1102" t="s">
        <v>11428</v>
      </c>
      <c r="BS1102" t="s">
        <v>11428</v>
      </c>
      <c r="BT1102" t="s">
        <v>11427</v>
      </c>
      <c r="BU1102" t="s">
        <v>11427</v>
      </c>
      <c r="BV1102" t="s">
        <v>11427</v>
      </c>
      <c r="BW1102" t="s">
        <v>11427</v>
      </c>
      <c r="BY1102" t="s">
        <v>11428</v>
      </c>
      <c r="CB1102" t="s">
        <v>11428</v>
      </c>
      <c r="CD1102">
        <v>281</v>
      </c>
      <c r="CE1102">
        <v>47</v>
      </c>
      <c r="CF1102">
        <v>328</v>
      </c>
      <c r="CG1102">
        <v>0</v>
      </c>
      <c r="CH1102">
        <v>6</v>
      </c>
      <c r="CI1102">
        <v>435</v>
      </c>
    </row>
    <row r="1103" spans="1:87">
      <c r="A1103">
        <v>120039008165</v>
      </c>
      <c r="B1103" t="s">
        <v>11490</v>
      </c>
      <c r="C1103" t="s">
        <v>13861</v>
      </c>
      <c r="D1103" t="s">
        <v>15507</v>
      </c>
      <c r="E1103" t="s">
        <v>13863</v>
      </c>
      <c r="F1103" t="s">
        <v>15209</v>
      </c>
      <c r="G1103" t="s">
        <v>15508</v>
      </c>
      <c r="H1103" t="s">
        <v>15091</v>
      </c>
      <c r="I1103" t="s">
        <v>11421</v>
      </c>
      <c r="J1103">
        <v>33172</v>
      </c>
      <c r="K1103" t="s">
        <v>11422</v>
      </c>
      <c r="L1103">
        <v>12</v>
      </c>
      <c r="M1103">
        <v>6</v>
      </c>
      <c r="N1103">
        <v>8</v>
      </c>
      <c r="W1103">
        <v>54</v>
      </c>
      <c r="X1103">
        <v>48</v>
      </c>
      <c r="Y1103">
        <v>0</v>
      </c>
      <c r="AD1103" t="s">
        <v>11424</v>
      </c>
      <c r="AE1103">
        <v>25.796299999999999</v>
      </c>
      <c r="AF1103">
        <v>-80.353499999999997</v>
      </c>
      <c r="AG1103" t="s">
        <v>15509</v>
      </c>
      <c r="AH1103">
        <v>13</v>
      </c>
      <c r="AI1103">
        <v>50</v>
      </c>
      <c r="AJ1103">
        <v>52</v>
      </c>
      <c r="AK1103">
        <v>0</v>
      </c>
      <c r="AL1103">
        <v>4</v>
      </c>
      <c r="AM1103">
        <v>1</v>
      </c>
      <c r="AN1103">
        <v>93</v>
      </c>
      <c r="AO1103">
        <v>4</v>
      </c>
      <c r="AP1103">
        <v>46</v>
      </c>
      <c r="AQ1103">
        <v>9</v>
      </c>
      <c r="AR1103">
        <v>55</v>
      </c>
      <c r="AS1103">
        <v>25.5</v>
      </c>
      <c r="AT1103">
        <v>4</v>
      </c>
      <c r="AU1103">
        <v>1200390</v>
      </c>
      <c r="AV1103">
        <v>8165</v>
      </c>
      <c r="AW1103" t="s">
        <v>15508</v>
      </c>
      <c r="AX1103" t="s">
        <v>15091</v>
      </c>
      <c r="AY1103" t="s">
        <v>11421</v>
      </c>
      <c r="AZ1103">
        <v>33172</v>
      </c>
      <c r="BA1103">
        <v>2308</v>
      </c>
      <c r="BB1103">
        <v>2308</v>
      </c>
      <c r="BC1103">
        <v>0</v>
      </c>
      <c r="BE1103">
        <v>12086</v>
      </c>
      <c r="BH1103" t="s">
        <v>11427</v>
      </c>
      <c r="BI1103" t="s">
        <v>11427</v>
      </c>
      <c r="BJ1103" t="s">
        <v>11427</v>
      </c>
      <c r="BK1103" t="s">
        <v>11427</v>
      </c>
      <c r="BL1103" t="s">
        <v>11427</v>
      </c>
      <c r="BM1103" t="s">
        <v>11427</v>
      </c>
      <c r="BN1103" t="s">
        <v>11427</v>
      </c>
      <c r="BO1103" t="s">
        <v>11427</v>
      </c>
      <c r="BP1103" t="s">
        <v>11427</v>
      </c>
      <c r="BQ1103" t="s">
        <v>11428</v>
      </c>
      <c r="BR1103" t="s">
        <v>11428</v>
      </c>
      <c r="BS1103" t="s">
        <v>11428</v>
      </c>
      <c r="BT1103" t="s">
        <v>11427</v>
      </c>
      <c r="BU1103" t="s">
        <v>11427</v>
      </c>
      <c r="BV1103" t="s">
        <v>11427</v>
      </c>
      <c r="BW1103" t="s">
        <v>11427</v>
      </c>
      <c r="BY1103" t="s">
        <v>11428</v>
      </c>
      <c r="CB1103" t="s">
        <v>11428</v>
      </c>
      <c r="CD1103">
        <v>46</v>
      </c>
      <c r="CE1103">
        <v>9</v>
      </c>
      <c r="CF1103">
        <v>55</v>
      </c>
      <c r="CG1103">
        <v>0</v>
      </c>
      <c r="CH1103">
        <v>0</v>
      </c>
      <c r="CI1103">
        <v>102</v>
      </c>
    </row>
    <row r="1104" spans="1:87">
      <c r="A1104">
        <v>120039008218</v>
      </c>
      <c r="B1104" t="s">
        <v>11490</v>
      </c>
      <c r="C1104" t="s">
        <v>13861</v>
      </c>
      <c r="D1104" t="s">
        <v>15510</v>
      </c>
      <c r="E1104" t="s">
        <v>13863</v>
      </c>
      <c r="F1104" t="s">
        <v>15511</v>
      </c>
      <c r="G1104" t="s">
        <v>15512</v>
      </c>
      <c r="H1104" t="s">
        <v>13221</v>
      </c>
      <c r="I1104" t="s">
        <v>11421</v>
      </c>
      <c r="J1104">
        <v>33165</v>
      </c>
      <c r="K1104" t="s">
        <v>11422</v>
      </c>
      <c r="L1104">
        <v>12</v>
      </c>
      <c r="M1104">
        <v>6</v>
      </c>
      <c r="N1104">
        <v>8</v>
      </c>
      <c r="W1104">
        <v>71</v>
      </c>
      <c r="X1104">
        <v>83</v>
      </c>
      <c r="Y1104">
        <v>88</v>
      </c>
      <c r="AD1104" t="s">
        <v>11424</v>
      </c>
      <c r="AE1104">
        <v>25.723700000000001</v>
      </c>
      <c r="AF1104">
        <v>-80.366500000000002</v>
      </c>
      <c r="AG1104" t="s">
        <v>15513</v>
      </c>
      <c r="AH1104">
        <v>13</v>
      </c>
      <c r="AI1104">
        <v>124</v>
      </c>
      <c r="AJ1104">
        <v>118</v>
      </c>
      <c r="AK1104">
        <v>0</v>
      </c>
      <c r="AL1104">
        <v>0</v>
      </c>
      <c r="AM1104">
        <v>1</v>
      </c>
      <c r="AN1104">
        <v>234</v>
      </c>
      <c r="AO1104">
        <v>6</v>
      </c>
      <c r="AP1104">
        <v>167</v>
      </c>
      <c r="AQ1104">
        <v>17</v>
      </c>
      <c r="AR1104">
        <v>184</v>
      </c>
      <c r="AS1104">
        <v>18.600000000000001</v>
      </c>
      <c r="AT1104">
        <v>13</v>
      </c>
      <c r="AU1104">
        <v>1200390</v>
      </c>
      <c r="AV1104">
        <v>8218</v>
      </c>
      <c r="AW1104" t="s">
        <v>15514</v>
      </c>
      <c r="AX1104" t="s">
        <v>13221</v>
      </c>
      <c r="AY1104" t="s">
        <v>11421</v>
      </c>
      <c r="AZ1104">
        <v>33165</v>
      </c>
      <c r="BA1104">
        <v>5665</v>
      </c>
      <c r="BB1104">
        <v>5665</v>
      </c>
      <c r="BC1104">
        <v>0</v>
      </c>
      <c r="BE1104">
        <v>12086</v>
      </c>
      <c r="BH1104" t="s">
        <v>11427</v>
      </c>
      <c r="BI1104" t="s">
        <v>11427</v>
      </c>
      <c r="BJ1104" t="s">
        <v>11427</v>
      </c>
      <c r="BK1104" t="s">
        <v>11427</v>
      </c>
      <c r="BL1104" t="s">
        <v>11427</v>
      </c>
      <c r="BM1104" t="s">
        <v>11427</v>
      </c>
      <c r="BN1104" t="s">
        <v>11427</v>
      </c>
      <c r="BO1104" t="s">
        <v>11427</v>
      </c>
      <c r="BP1104" t="s">
        <v>11427</v>
      </c>
      <c r="BQ1104" t="s">
        <v>11428</v>
      </c>
      <c r="BR1104" t="s">
        <v>11428</v>
      </c>
      <c r="BS1104" t="s">
        <v>11428</v>
      </c>
      <c r="BT1104" t="s">
        <v>11427</v>
      </c>
      <c r="BU1104" t="s">
        <v>11427</v>
      </c>
      <c r="BV1104" t="s">
        <v>11427</v>
      </c>
      <c r="BW1104" t="s">
        <v>11427</v>
      </c>
      <c r="BY1104" t="s">
        <v>11428</v>
      </c>
      <c r="CB1104" t="s">
        <v>11428</v>
      </c>
      <c r="CD1104">
        <v>167</v>
      </c>
      <c r="CE1104">
        <v>17</v>
      </c>
      <c r="CF1104">
        <v>184</v>
      </c>
      <c r="CG1104">
        <v>0</v>
      </c>
      <c r="CH1104">
        <v>1</v>
      </c>
      <c r="CI1104">
        <v>242</v>
      </c>
    </row>
    <row r="1105" spans="1:87">
      <c r="A1105">
        <v>120039008223</v>
      </c>
      <c r="B1105" t="s">
        <v>11490</v>
      </c>
      <c r="C1105" t="s">
        <v>13861</v>
      </c>
      <c r="D1105" t="s">
        <v>15515</v>
      </c>
      <c r="E1105" t="s">
        <v>13863</v>
      </c>
      <c r="F1105" t="s">
        <v>15516</v>
      </c>
      <c r="G1105" t="s">
        <v>15517</v>
      </c>
      <c r="H1105" t="s">
        <v>13979</v>
      </c>
      <c r="I1105" t="s">
        <v>11421</v>
      </c>
      <c r="J1105">
        <v>33010</v>
      </c>
      <c r="K1105" t="s">
        <v>11422</v>
      </c>
      <c r="L1105">
        <v>12</v>
      </c>
      <c r="M1105">
        <v>6</v>
      </c>
      <c r="N1105">
        <v>8</v>
      </c>
      <c r="W1105">
        <v>250</v>
      </c>
      <c r="X1105">
        <v>300</v>
      </c>
      <c r="Y1105">
        <v>256</v>
      </c>
      <c r="AD1105" t="s">
        <v>11424</v>
      </c>
      <c r="AE1105">
        <v>25.840299999999999</v>
      </c>
      <c r="AF1105">
        <v>-80.295199999999994</v>
      </c>
      <c r="AG1105" t="s">
        <v>15518</v>
      </c>
      <c r="AH1105">
        <v>13</v>
      </c>
      <c r="AI1105">
        <v>414</v>
      </c>
      <c r="AJ1105">
        <v>392</v>
      </c>
      <c r="AK1105">
        <v>0</v>
      </c>
      <c r="AL1105">
        <v>1</v>
      </c>
      <c r="AM1105">
        <v>10</v>
      </c>
      <c r="AN1105">
        <v>784</v>
      </c>
      <c r="AO1105">
        <v>11</v>
      </c>
      <c r="AP1105">
        <v>659</v>
      </c>
      <c r="AQ1105">
        <v>64</v>
      </c>
      <c r="AR1105">
        <v>723</v>
      </c>
      <c r="AS1105">
        <v>22.4</v>
      </c>
      <c r="AT1105">
        <v>36</v>
      </c>
      <c r="AU1105">
        <v>1200390</v>
      </c>
      <c r="AV1105">
        <v>8223</v>
      </c>
      <c r="AW1105" t="s">
        <v>15517</v>
      </c>
      <c r="AX1105" t="s">
        <v>13979</v>
      </c>
      <c r="AY1105" t="s">
        <v>11421</v>
      </c>
      <c r="AZ1105">
        <v>33010</v>
      </c>
      <c r="BC1105">
        <v>0</v>
      </c>
      <c r="BE1105">
        <v>12086</v>
      </c>
      <c r="BH1105" t="s">
        <v>11427</v>
      </c>
      <c r="BI1105" t="s">
        <v>11427</v>
      </c>
      <c r="BJ1105" t="s">
        <v>11427</v>
      </c>
      <c r="BK1105" t="s">
        <v>11427</v>
      </c>
      <c r="BL1105" t="s">
        <v>11427</v>
      </c>
      <c r="BM1105" t="s">
        <v>11427</v>
      </c>
      <c r="BN1105" t="s">
        <v>11427</v>
      </c>
      <c r="BO1105" t="s">
        <v>11427</v>
      </c>
      <c r="BP1105" t="s">
        <v>11427</v>
      </c>
      <c r="BQ1105" t="s">
        <v>11428</v>
      </c>
      <c r="BR1105" t="s">
        <v>11428</v>
      </c>
      <c r="BS1105" t="s">
        <v>11428</v>
      </c>
      <c r="BT1105" t="s">
        <v>11427</v>
      </c>
      <c r="BU1105" t="s">
        <v>11427</v>
      </c>
      <c r="BV1105" t="s">
        <v>11427</v>
      </c>
      <c r="BW1105" t="s">
        <v>11427</v>
      </c>
      <c r="BY1105" t="s">
        <v>11428</v>
      </c>
      <c r="CB1105" t="s">
        <v>11428</v>
      </c>
      <c r="CD1105">
        <v>659</v>
      </c>
      <c r="CE1105">
        <v>64</v>
      </c>
      <c r="CF1105">
        <v>723</v>
      </c>
      <c r="CG1105">
        <v>0</v>
      </c>
      <c r="CH1105">
        <v>0</v>
      </c>
      <c r="CI1105">
        <v>806</v>
      </c>
    </row>
    <row r="1106" spans="1:87">
      <c r="A1106">
        <v>120039008248</v>
      </c>
      <c r="B1106" t="s">
        <v>11490</v>
      </c>
      <c r="C1106" t="s">
        <v>13861</v>
      </c>
      <c r="D1106" t="s">
        <v>15519</v>
      </c>
      <c r="E1106" t="s">
        <v>13863</v>
      </c>
      <c r="F1106" t="s">
        <v>15520</v>
      </c>
      <c r="G1106" t="s">
        <v>15521</v>
      </c>
      <c r="H1106" t="s">
        <v>13221</v>
      </c>
      <c r="I1106" t="s">
        <v>11421</v>
      </c>
      <c r="J1106">
        <v>33136</v>
      </c>
      <c r="K1106" t="s">
        <v>11422</v>
      </c>
      <c r="L1106">
        <v>12</v>
      </c>
      <c r="M1106">
        <v>6</v>
      </c>
      <c r="N1106">
        <v>8</v>
      </c>
      <c r="W1106">
        <v>159</v>
      </c>
      <c r="X1106">
        <v>202</v>
      </c>
      <c r="Y1106">
        <v>193</v>
      </c>
      <c r="AD1106" t="s">
        <v>11424</v>
      </c>
      <c r="AE1106">
        <v>25.779599999999999</v>
      </c>
      <c r="AF1106">
        <v>-80.214799999999997</v>
      </c>
      <c r="AG1106" t="s">
        <v>15522</v>
      </c>
      <c r="AH1106">
        <v>13</v>
      </c>
      <c r="AI1106">
        <v>327</v>
      </c>
      <c r="AJ1106">
        <v>227</v>
      </c>
      <c r="AK1106">
        <v>0</v>
      </c>
      <c r="AL1106">
        <v>2</v>
      </c>
      <c r="AM1106">
        <v>80</v>
      </c>
      <c r="AN1106">
        <v>447</v>
      </c>
      <c r="AO1106">
        <v>23</v>
      </c>
      <c r="AP1106">
        <v>446</v>
      </c>
      <c r="AQ1106">
        <v>48</v>
      </c>
      <c r="AR1106">
        <v>494</v>
      </c>
      <c r="AS1106">
        <v>25.2</v>
      </c>
      <c r="AT1106">
        <v>22</v>
      </c>
      <c r="AU1106">
        <v>1200390</v>
      </c>
      <c r="AV1106">
        <v>8248</v>
      </c>
      <c r="AW1106" t="s">
        <v>15521</v>
      </c>
      <c r="AX1106" t="s">
        <v>13221</v>
      </c>
      <c r="AY1106" t="s">
        <v>11421</v>
      </c>
      <c r="AZ1106">
        <v>33136</v>
      </c>
      <c r="BA1106">
        <v>3610</v>
      </c>
      <c r="BB1106">
        <v>3610</v>
      </c>
      <c r="BC1106">
        <v>0</v>
      </c>
      <c r="BE1106">
        <v>12086</v>
      </c>
      <c r="BH1106" t="s">
        <v>11427</v>
      </c>
      <c r="BI1106" t="s">
        <v>11427</v>
      </c>
      <c r="BJ1106" t="s">
        <v>11427</v>
      </c>
      <c r="BK1106" t="s">
        <v>11427</v>
      </c>
      <c r="BL1106" t="s">
        <v>11427</v>
      </c>
      <c r="BM1106" t="s">
        <v>11427</v>
      </c>
      <c r="BN1106" t="s">
        <v>11427</v>
      </c>
      <c r="BO1106" t="s">
        <v>11427</v>
      </c>
      <c r="BP1106" t="s">
        <v>11427</v>
      </c>
      <c r="BQ1106" t="s">
        <v>11428</v>
      </c>
      <c r="BR1106" t="s">
        <v>11428</v>
      </c>
      <c r="BS1106" t="s">
        <v>11428</v>
      </c>
      <c r="BT1106" t="s">
        <v>11427</v>
      </c>
      <c r="BU1106" t="s">
        <v>11427</v>
      </c>
      <c r="BV1106" t="s">
        <v>11427</v>
      </c>
      <c r="BW1106" t="s">
        <v>11427</v>
      </c>
      <c r="BY1106" t="s">
        <v>11428</v>
      </c>
      <c r="CB1106" t="s">
        <v>11428</v>
      </c>
      <c r="CD1106">
        <v>446</v>
      </c>
      <c r="CE1106">
        <v>48</v>
      </c>
      <c r="CF1106">
        <v>494</v>
      </c>
      <c r="CG1106">
        <v>0</v>
      </c>
      <c r="CH1106">
        <v>2</v>
      </c>
      <c r="CI1106">
        <v>554</v>
      </c>
    </row>
    <row r="1107" spans="1:87">
      <c r="A1107">
        <v>120039008272</v>
      </c>
      <c r="B1107" t="s">
        <v>11490</v>
      </c>
      <c r="C1107" t="s">
        <v>13861</v>
      </c>
      <c r="D1107" t="s">
        <v>15523</v>
      </c>
      <c r="E1107" t="s">
        <v>13863</v>
      </c>
      <c r="F1107" t="s">
        <v>15524</v>
      </c>
      <c r="G1107" t="s">
        <v>15525</v>
      </c>
      <c r="H1107" t="s">
        <v>13979</v>
      </c>
      <c r="I1107" t="s">
        <v>11421</v>
      </c>
      <c r="J1107">
        <v>33010</v>
      </c>
      <c r="K1107" t="s">
        <v>11422</v>
      </c>
      <c r="L1107">
        <v>12</v>
      </c>
      <c r="M1107" t="s">
        <v>11423</v>
      </c>
      <c r="N1107">
        <v>8</v>
      </c>
      <c r="Q1107">
        <v>100</v>
      </c>
      <c r="R1107">
        <v>111</v>
      </c>
      <c r="S1107">
        <v>114</v>
      </c>
      <c r="T1107">
        <v>110</v>
      </c>
      <c r="U1107">
        <v>97</v>
      </c>
      <c r="V1107">
        <v>80</v>
      </c>
      <c r="W1107">
        <v>0</v>
      </c>
      <c r="X1107">
        <v>0</v>
      </c>
      <c r="Y1107">
        <v>0</v>
      </c>
      <c r="AD1107" t="s">
        <v>11424</v>
      </c>
      <c r="AE1107">
        <v>25.839300000000001</v>
      </c>
      <c r="AF1107">
        <v>-80.293999999999997</v>
      </c>
      <c r="AG1107" t="s">
        <v>15526</v>
      </c>
      <c r="AH1107">
        <v>13</v>
      </c>
      <c r="AI1107">
        <v>299</v>
      </c>
      <c r="AJ1107">
        <v>313</v>
      </c>
      <c r="AK1107">
        <v>0</v>
      </c>
      <c r="AL1107">
        <v>1</v>
      </c>
      <c r="AM1107">
        <v>17</v>
      </c>
      <c r="AN1107">
        <v>591</v>
      </c>
      <c r="AO1107">
        <v>3</v>
      </c>
      <c r="AP1107">
        <v>487</v>
      </c>
      <c r="AQ1107">
        <v>24</v>
      </c>
      <c r="AR1107">
        <v>511</v>
      </c>
      <c r="AS1107">
        <v>21.9</v>
      </c>
      <c r="AT1107">
        <v>28</v>
      </c>
      <c r="AU1107">
        <v>1200390</v>
      </c>
      <c r="AV1107">
        <v>8272</v>
      </c>
      <c r="AW1107" t="s">
        <v>15525</v>
      </c>
      <c r="AX1107" t="s">
        <v>13979</v>
      </c>
      <c r="AY1107" t="s">
        <v>11421</v>
      </c>
      <c r="AZ1107">
        <v>33010</v>
      </c>
      <c r="BA1107">
        <v>2428</v>
      </c>
      <c r="BB1107">
        <v>2428</v>
      </c>
      <c r="BC1107">
        <v>0</v>
      </c>
      <c r="BE1107">
        <v>12086</v>
      </c>
      <c r="BH1107" t="s">
        <v>11427</v>
      </c>
      <c r="BI1107" t="s">
        <v>11427</v>
      </c>
      <c r="BJ1107" t="s">
        <v>11427</v>
      </c>
      <c r="BK1107" t="s">
        <v>11428</v>
      </c>
      <c r="BL1107" t="s">
        <v>11428</v>
      </c>
      <c r="BM1107" t="s">
        <v>11428</v>
      </c>
      <c r="BN1107" t="s">
        <v>11428</v>
      </c>
      <c r="BO1107" t="s">
        <v>11428</v>
      </c>
      <c r="BP1107" t="s">
        <v>11428</v>
      </c>
      <c r="BQ1107" t="s">
        <v>11428</v>
      </c>
      <c r="BR1107" t="s">
        <v>11428</v>
      </c>
      <c r="BS1107" t="s">
        <v>11428</v>
      </c>
      <c r="BT1107" t="s">
        <v>11427</v>
      </c>
      <c r="BU1107" t="s">
        <v>11427</v>
      </c>
      <c r="BV1107" t="s">
        <v>11427</v>
      </c>
      <c r="BW1107" t="s">
        <v>11427</v>
      </c>
      <c r="BY1107" t="s">
        <v>11428</v>
      </c>
      <c r="CB1107" t="s">
        <v>11428</v>
      </c>
      <c r="CD1107">
        <v>487</v>
      </c>
      <c r="CE1107">
        <v>24</v>
      </c>
      <c r="CF1107">
        <v>511</v>
      </c>
      <c r="CG1107">
        <v>0</v>
      </c>
      <c r="CH1107">
        <v>0</v>
      </c>
      <c r="CI1107">
        <v>612</v>
      </c>
    </row>
    <row r="1108" spans="1:87">
      <c r="A1108">
        <v>120039008409</v>
      </c>
      <c r="B1108" t="s">
        <v>11490</v>
      </c>
      <c r="C1108" t="s">
        <v>13861</v>
      </c>
      <c r="D1108" t="s">
        <v>15527</v>
      </c>
      <c r="E1108" t="s">
        <v>13863</v>
      </c>
      <c r="F1108" t="s">
        <v>15528</v>
      </c>
      <c r="G1108" t="s">
        <v>15529</v>
      </c>
      <c r="H1108" t="s">
        <v>13221</v>
      </c>
      <c r="I1108" t="s">
        <v>11421</v>
      </c>
      <c r="J1108">
        <v>33173</v>
      </c>
      <c r="K1108" t="s">
        <v>11422</v>
      </c>
      <c r="L1108">
        <v>12</v>
      </c>
      <c r="M1108" t="s">
        <v>11423</v>
      </c>
      <c r="N1108">
        <v>8</v>
      </c>
      <c r="Q1108">
        <v>35</v>
      </c>
      <c r="R1108">
        <v>30</v>
      </c>
      <c r="S1108">
        <v>32</v>
      </c>
      <c r="T1108">
        <v>37</v>
      </c>
      <c r="U1108">
        <v>25</v>
      </c>
      <c r="V1108">
        <v>21</v>
      </c>
      <c r="W1108">
        <v>0</v>
      </c>
      <c r="X1108">
        <v>0</v>
      </c>
      <c r="Y1108">
        <v>0</v>
      </c>
      <c r="AD1108" t="s">
        <v>11670</v>
      </c>
      <c r="AE1108">
        <v>25.701899999999998</v>
      </c>
      <c r="AF1108">
        <v>-80.346400000000003</v>
      </c>
      <c r="AG1108" t="s">
        <v>15530</v>
      </c>
      <c r="AH1108">
        <v>13</v>
      </c>
      <c r="AI1108">
        <v>90</v>
      </c>
      <c r="AJ1108">
        <v>90</v>
      </c>
      <c r="AK1108">
        <v>0</v>
      </c>
      <c r="AL1108">
        <v>5</v>
      </c>
      <c r="AM1108">
        <v>0</v>
      </c>
      <c r="AN1108">
        <v>123</v>
      </c>
      <c r="AO1108">
        <v>50</v>
      </c>
      <c r="AP1108">
        <v>23</v>
      </c>
      <c r="AQ1108">
        <v>3</v>
      </c>
      <c r="AR1108">
        <v>26</v>
      </c>
      <c r="AS1108">
        <v>20</v>
      </c>
      <c r="AT1108">
        <v>9</v>
      </c>
      <c r="AU1108">
        <v>1200390</v>
      </c>
      <c r="AV1108">
        <v>8409</v>
      </c>
      <c r="AW1108" t="s">
        <v>15529</v>
      </c>
      <c r="AX1108" t="s">
        <v>13221</v>
      </c>
      <c r="AY1108" t="s">
        <v>11421</v>
      </c>
      <c r="AZ1108">
        <v>33173</v>
      </c>
      <c r="BA1108">
        <v>3204</v>
      </c>
      <c r="BB1108">
        <v>3204</v>
      </c>
      <c r="BC1108">
        <v>0</v>
      </c>
      <c r="BE1108">
        <v>12086</v>
      </c>
      <c r="BH1108" t="s">
        <v>11427</v>
      </c>
      <c r="BI1108" t="s">
        <v>11427</v>
      </c>
      <c r="BJ1108" t="s">
        <v>11427</v>
      </c>
      <c r="BK1108" t="s">
        <v>11428</v>
      </c>
      <c r="BL1108" t="s">
        <v>11428</v>
      </c>
      <c r="BM1108" t="s">
        <v>11428</v>
      </c>
      <c r="BN1108" t="s">
        <v>11428</v>
      </c>
      <c r="BO1108" t="s">
        <v>11428</v>
      </c>
      <c r="BP1108" t="s">
        <v>11428</v>
      </c>
      <c r="BQ1108" t="s">
        <v>11428</v>
      </c>
      <c r="BR1108" t="s">
        <v>11428</v>
      </c>
      <c r="BS1108" t="s">
        <v>11428</v>
      </c>
      <c r="BT1108" t="s">
        <v>11427</v>
      </c>
      <c r="BU1108" t="s">
        <v>11427</v>
      </c>
      <c r="BV1108" t="s">
        <v>11427</v>
      </c>
      <c r="BW1108" t="s">
        <v>11427</v>
      </c>
      <c r="BY1108" t="s">
        <v>11427</v>
      </c>
      <c r="CB1108" t="s">
        <v>11428</v>
      </c>
      <c r="CD1108">
        <v>23</v>
      </c>
      <c r="CE1108">
        <v>3</v>
      </c>
      <c r="CF1108">
        <v>26</v>
      </c>
      <c r="CG1108">
        <v>0</v>
      </c>
      <c r="CH1108">
        <v>2</v>
      </c>
      <c r="CI1108">
        <v>180</v>
      </c>
    </row>
    <row r="1109" spans="1:87">
      <c r="A1109">
        <v>120039008423</v>
      </c>
      <c r="B1109" t="s">
        <v>11490</v>
      </c>
      <c r="C1109" t="s">
        <v>13861</v>
      </c>
      <c r="D1109" t="s">
        <v>15531</v>
      </c>
      <c r="E1109" t="s">
        <v>13863</v>
      </c>
      <c r="F1109" t="s">
        <v>15532</v>
      </c>
      <c r="G1109" t="s">
        <v>15135</v>
      </c>
      <c r="H1109" t="s">
        <v>13871</v>
      </c>
      <c r="I1109" t="s">
        <v>11421</v>
      </c>
      <c r="J1109">
        <v>33054</v>
      </c>
      <c r="K1109" t="s">
        <v>11422</v>
      </c>
      <c r="L1109">
        <v>12</v>
      </c>
      <c r="M1109" t="s">
        <v>11423</v>
      </c>
      <c r="N1109">
        <v>3</v>
      </c>
      <c r="Q1109">
        <v>72</v>
      </c>
      <c r="R1109">
        <v>76</v>
      </c>
      <c r="S1109">
        <v>42</v>
      </c>
      <c r="T1109">
        <v>47</v>
      </c>
      <c r="AD1109" t="s">
        <v>11424</v>
      </c>
      <c r="AE1109">
        <v>25.8962</v>
      </c>
      <c r="AF1109">
        <v>-80.245599999999996</v>
      </c>
      <c r="AG1109" t="s">
        <v>15533</v>
      </c>
      <c r="AH1109">
        <v>13</v>
      </c>
      <c r="AI1109">
        <v>128</v>
      </c>
      <c r="AJ1109">
        <v>109</v>
      </c>
      <c r="AK1109">
        <v>0</v>
      </c>
      <c r="AL1109">
        <v>0</v>
      </c>
      <c r="AM1109">
        <v>209</v>
      </c>
      <c r="AN1109">
        <v>25</v>
      </c>
      <c r="AO1109">
        <v>1</v>
      </c>
      <c r="AP1109">
        <v>216</v>
      </c>
      <c r="AQ1109">
        <v>6</v>
      </c>
      <c r="AR1109">
        <v>222</v>
      </c>
      <c r="AS1109">
        <v>79</v>
      </c>
      <c r="AT1109">
        <v>3</v>
      </c>
      <c r="AU1109">
        <v>1200390</v>
      </c>
      <c r="AV1109">
        <v>8423</v>
      </c>
      <c r="AW1109" t="s">
        <v>15135</v>
      </c>
      <c r="AX1109" t="s">
        <v>13871</v>
      </c>
      <c r="AY1109" t="s">
        <v>11421</v>
      </c>
      <c r="AZ1109">
        <v>33054</v>
      </c>
      <c r="BA1109">
        <v>4842</v>
      </c>
      <c r="BB1109">
        <v>4842</v>
      </c>
      <c r="BC1109">
        <v>0</v>
      </c>
      <c r="BE1109">
        <v>12086</v>
      </c>
      <c r="BH1109" t="s">
        <v>11427</v>
      </c>
      <c r="BI1109" t="s">
        <v>11427</v>
      </c>
      <c r="BJ1109" t="s">
        <v>11427</v>
      </c>
      <c r="BK1109" t="s">
        <v>11428</v>
      </c>
      <c r="BL1109" t="s">
        <v>11428</v>
      </c>
      <c r="BM1109" t="s">
        <v>11428</v>
      </c>
      <c r="BN1109" t="s">
        <v>11428</v>
      </c>
      <c r="BO1109" t="s">
        <v>11427</v>
      </c>
      <c r="BP1109" t="s">
        <v>11427</v>
      </c>
      <c r="BQ1109" t="s">
        <v>11427</v>
      </c>
      <c r="BR1109" t="s">
        <v>11427</v>
      </c>
      <c r="BS1109" t="s">
        <v>11427</v>
      </c>
      <c r="BT1109" t="s">
        <v>11427</v>
      </c>
      <c r="BU1109" t="s">
        <v>11427</v>
      </c>
      <c r="BV1109" t="s">
        <v>11427</v>
      </c>
      <c r="BW1109" t="s">
        <v>11427</v>
      </c>
      <c r="BY1109" t="s">
        <v>11428</v>
      </c>
      <c r="CB1109" t="s">
        <v>11428</v>
      </c>
      <c r="CD1109">
        <v>216</v>
      </c>
      <c r="CE1109">
        <v>6</v>
      </c>
      <c r="CF1109">
        <v>222</v>
      </c>
      <c r="CG1109">
        <v>0</v>
      </c>
      <c r="CH1109">
        <v>2</v>
      </c>
      <c r="CI1109">
        <v>237</v>
      </c>
    </row>
    <row r="1110" spans="1:87">
      <c r="A1110">
        <v>120039008425</v>
      </c>
      <c r="B1110" t="s">
        <v>11490</v>
      </c>
      <c r="C1110" t="s">
        <v>13861</v>
      </c>
      <c r="D1110" t="s">
        <v>15534</v>
      </c>
      <c r="E1110" t="s">
        <v>13863</v>
      </c>
      <c r="F1110" t="s">
        <v>15535</v>
      </c>
      <c r="G1110" t="s">
        <v>15536</v>
      </c>
      <c r="H1110" t="s">
        <v>15091</v>
      </c>
      <c r="I1110" t="s">
        <v>11421</v>
      </c>
      <c r="J1110">
        <v>33166</v>
      </c>
      <c r="K1110" t="s">
        <v>11422</v>
      </c>
      <c r="L1110">
        <v>12</v>
      </c>
      <c r="M1110" t="s">
        <v>11423</v>
      </c>
      <c r="N1110">
        <v>5</v>
      </c>
      <c r="Q1110">
        <v>142</v>
      </c>
      <c r="R1110">
        <v>120</v>
      </c>
      <c r="S1110">
        <v>81</v>
      </c>
      <c r="T1110">
        <v>78</v>
      </c>
      <c r="U1110">
        <v>0</v>
      </c>
      <c r="V1110">
        <v>0</v>
      </c>
      <c r="AD1110" t="s">
        <v>11670</v>
      </c>
      <c r="AE1110">
        <v>25.8201</v>
      </c>
      <c r="AF1110">
        <v>-80.333799999999997</v>
      </c>
      <c r="AG1110" t="s">
        <v>15537</v>
      </c>
      <c r="AH1110">
        <v>13</v>
      </c>
      <c r="AI1110">
        <v>215</v>
      </c>
      <c r="AJ1110">
        <v>206</v>
      </c>
      <c r="AK1110">
        <v>0</v>
      </c>
      <c r="AL1110">
        <v>6</v>
      </c>
      <c r="AM1110">
        <v>1</v>
      </c>
      <c r="AN1110">
        <v>381</v>
      </c>
      <c r="AO1110">
        <v>32</v>
      </c>
      <c r="AP1110">
        <v>76</v>
      </c>
      <c r="AQ1110">
        <v>34</v>
      </c>
      <c r="AR1110">
        <v>110</v>
      </c>
      <c r="AS1110">
        <v>210.5</v>
      </c>
      <c r="AT1110">
        <v>2</v>
      </c>
      <c r="AU1110">
        <v>1200390</v>
      </c>
      <c r="AV1110">
        <v>8425</v>
      </c>
      <c r="AW1110" t="s">
        <v>15536</v>
      </c>
      <c r="AX1110" t="s">
        <v>15091</v>
      </c>
      <c r="AY1110" t="s">
        <v>11421</v>
      </c>
      <c r="AZ1110">
        <v>33166</v>
      </c>
      <c r="BA1110">
        <v>7813</v>
      </c>
      <c r="BB1110">
        <v>7813</v>
      </c>
      <c r="BC1110">
        <v>0</v>
      </c>
      <c r="BE1110">
        <v>12086</v>
      </c>
      <c r="BH1110" t="s">
        <v>11427</v>
      </c>
      <c r="BI1110" t="s">
        <v>11427</v>
      </c>
      <c r="BJ1110" t="s">
        <v>11427</v>
      </c>
      <c r="BK1110" t="s">
        <v>11428</v>
      </c>
      <c r="BL1110" t="s">
        <v>11428</v>
      </c>
      <c r="BM1110" t="s">
        <v>11428</v>
      </c>
      <c r="BN1110" t="s">
        <v>11428</v>
      </c>
      <c r="BO1110" t="s">
        <v>11428</v>
      </c>
      <c r="BP1110" t="s">
        <v>11428</v>
      </c>
      <c r="BQ1110" t="s">
        <v>11427</v>
      </c>
      <c r="BR1110" t="s">
        <v>11427</v>
      </c>
      <c r="BS1110" t="s">
        <v>11427</v>
      </c>
      <c r="BT1110" t="s">
        <v>11427</v>
      </c>
      <c r="BU1110" t="s">
        <v>11427</v>
      </c>
      <c r="BV1110" t="s">
        <v>11427</v>
      </c>
      <c r="BW1110" t="s">
        <v>11427</v>
      </c>
      <c r="BY1110" t="s">
        <v>11427</v>
      </c>
      <c r="CB1110" t="s">
        <v>11428</v>
      </c>
      <c r="CD1110">
        <v>76</v>
      </c>
      <c r="CE1110">
        <v>34</v>
      </c>
      <c r="CF1110">
        <v>110</v>
      </c>
      <c r="CG1110">
        <v>0</v>
      </c>
      <c r="CH1110">
        <v>1</v>
      </c>
      <c r="CI1110">
        <v>421</v>
      </c>
    </row>
    <row r="1111" spans="1:87">
      <c r="A1111">
        <v>120039008463</v>
      </c>
      <c r="B1111" t="s">
        <v>11490</v>
      </c>
      <c r="C1111" t="s">
        <v>13861</v>
      </c>
      <c r="D1111" t="s">
        <v>15538</v>
      </c>
      <c r="E1111" t="s">
        <v>13863</v>
      </c>
      <c r="F1111" t="s">
        <v>15539</v>
      </c>
      <c r="G1111" t="s">
        <v>15540</v>
      </c>
      <c r="H1111" t="s">
        <v>13221</v>
      </c>
      <c r="I1111" t="s">
        <v>11421</v>
      </c>
      <c r="J1111">
        <v>33142</v>
      </c>
      <c r="K1111" t="s">
        <v>11422</v>
      </c>
      <c r="L1111">
        <v>12</v>
      </c>
      <c r="M1111" t="s">
        <v>11423</v>
      </c>
      <c r="N1111">
        <v>5</v>
      </c>
      <c r="Q1111">
        <v>40</v>
      </c>
      <c r="R1111">
        <v>30</v>
      </c>
      <c r="S1111">
        <v>0</v>
      </c>
      <c r="T1111">
        <v>0</v>
      </c>
      <c r="U1111">
        <v>0</v>
      </c>
      <c r="V1111">
        <v>0</v>
      </c>
      <c r="AD1111" t="s">
        <v>11670</v>
      </c>
      <c r="AE1111">
        <v>25.807500000000001</v>
      </c>
      <c r="AF1111">
        <v>-80.240099999999998</v>
      </c>
      <c r="AG1111" t="s">
        <v>15541</v>
      </c>
      <c r="AH1111">
        <v>13</v>
      </c>
      <c r="AI1111">
        <v>30</v>
      </c>
      <c r="AJ1111">
        <v>40</v>
      </c>
      <c r="AK1111">
        <v>0</v>
      </c>
      <c r="AL1111">
        <v>1</v>
      </c>
      <c r="AM1111">
        <v>13</v>
      </c>
      <c r="AN1111">
        <v>56</v>
      </c>
      <c r="AO1111">
        <v>0</v>
      </c>
      <c r="AP1111">
        <v>54</v>
      </c>
      <c r="AQ1111">
        <v>3</v>
      </c>
      <c r="AR1111">
        <v>57</v>
      </c>
      <c r="AS1111">
        <v>17.5</v>
      </c>
      <c r="AT1111">
        <v>4</v>
      </c>
      <c r="AU1111">
        <v>1200390</v>
      </c>
      <c r="AV1111">
        <v>8463</v>
      </c>
      <c r="AW1111" t="s">
        <v>15540</v>
      </c>
      <c r="AX1111" t="s">
        <v>13221</v>
      </c>
      <c r="AY1111" t="s">
        <v>11421</v>
      </c>
      <c r="AZ1111">
        <v>33142</v>
      </c>
      <c r="BC1111">
        <v>0</v>
      </c>
      <c r="BE1111">
        <v>12086</v>
      </c>
      <c r="BH1111" t="s">
        <v>11427</v>
      </c>
      <c r="BI1111" t="s">
        <v>11427</v>
      </c>
      <c r="BJ1111" t="s">
        <v>11427</v>
      </c>
      <c r="BK1111" t="s">
        <v>11428</v>
      </c>
      <c r="BL1111" t="s">
        <v>11428</v>
      </c>
      <c r="BM1111" t="s">
        <v>11428</v>
      </c>
      <c r="BN1111" t="s">
        <v>11428</v>
      </c>
      <c r="BO1111" t="s">
        <v>11428</v>
      </c>
      <c r="BP1111" t="s">
        <v>11428</v>
      </c>
      <c r="BQ1111" t="s">
        <v>11427</v>
      </c>
      <c r="BR1111" t="s">
        <v>11427</v>
      </c>
      <c r="BS1111" t="s">
        <v>11427</v>
      </c>
      <c r="BT1111" t="s">
        <v>11427</v>
      </c>
      <c r="BU1111" t="s">
        <v>11427</v>
      </c>
      <c r="BV1111" t="s">
        <v>11427</v>
      </c>
      <c r="BW1111" t="s">
        <v>11427</v>
      </c>
      <c r="BY1111" t="s">
        <v>11427</v>
      </c>
      <c r="CB1111" t="s">
        <v>11428</v>
      </c>
      <c r="CD1111">
        <v>54</v>
      </c>
      <c r="CE1111">
        <v>3</v>
      </c>
      <c r="CF1111">
        <v>57</v>
      </c>
      <c r="CG1111">
        <v>0</v>
      </c>
      <c r="CH1111">
        <v>0</v>
      </c>
      <c r="CI1111">
        <v>70</v>
      </c>
    </row>
    <row r="1112" spans="1:87">
      <c r="A1112">
        <v>120039008481</v>
      </c>
      <c r="B1112" t="s">
        <v>11490</v>
      </c>
      <c r="C1112" t="s">
        <v>13861</v>
      </c>
      <c r="D1112" t="s">
        <v>15542</v>
      </c>
      <c r="E1112" t="s">
        <v>13863</v>
      </c>
      <c r="F1112" t="s">
        <v>15394</v>
      </c>
      <c r="G1112" t="s">
        <v>15543</v>
      </c>
      <c r="H1112" t="s">
        <v>13221</v>
      </c>
      <c r="I1112" t="s">
        <v>11421</v>
      </c>
      <c r="J1112">
        <v>33176</v>
      </c>
      <c r="K1112" t="s">
        <v>11422</v>
      </c>
      <c r="L1112">
        <v>12</v>
      </c>
      <c r="M1112" t="s">
        <v>11423</v>
      </c>
      <c r="N1112">
        <v>5</v>
      </c>
      <c r="Q1112">
        <v>29</v>
      </c>
      <c r="R1112">
        <v>28</v>
      </c>
      <c r="S1112">
        <v>15</v>
      </c>
      <c r="T1112">
        <v>11</v>
      </c>
      <c r="U1112">
        <v>19</v>
      </c>
      <c r="V1112">
        <v>8</v>
      </c>
      <c r="AD1112" t="s">
        <v>11670</v>
      </c>
      <c r="AE1112">
        <v>25.6678</v>
      </c>
      <c r="AF1112">
        <v>-80.378100000000003</v>
      </c>
      <c r="AG1112" t="s">
        <v>15544</v>
      </c>
      <c r="AH1112">
        <v>13</v>
      </c>
      <c r="AI1112">
        <v>55</v>
      </c>
      <c r="AJ1112">
        <v>55</v>
      </c>
      <c r="AK1112">
        <v>0</v>
      </c>
      <c r="AL1112">
        <v>0</v>
      </c>
      <c r="AM1112">
        <v>6</v>
      </c>
      <c r="AN1112">
        <v>101</v>
      </c>
      <c r="AO1112">
        <v>3</v>
      </c>
      <c r="AP1112">
        <v>54</v>
      </c>
      <c r="AQ1112">
        <v>7</v>
      </c>
      <c r="AR1112">
        <v>61</v>
      </c>
      <c r="AS1112">
        <v>12.2</v>
      </c>
      <c r="AT1112">
        <v>9</v>
      </c>
      <c r="AU1112">
        <v>1200390</v>
      </c>
      <c r="AV1112">
        <v>8481</v>
      </c>
      <c r="AW1112" t="s">
        <v>15543</v>
      </c>
      <c r="AX1112" t="s">
        <v>13221</v>
      </c>
      <c r="AY1112" t="s">
        <v>11421</v>
      </c>
      <c r="AZ1112">
        <v>33176</v>
      </c>
      <c r="BA1112">
        <v>3227</v>
      </c>
      <c r="BB1112">
        <v>3227</v>
      </c>
      <c r="BC1112">
        <v>0</v>
      </c>
      <c r="BE1112">
        <v>12086</v>
      </c>
      <c r="BH1112" t="s">
        <v>11427</v>
      </c>
      <c r="BI1112" t="s">
        <v>11427</v>
      </c>
      <c r="BJ1112" t="s">
        <v>11427</v>
      </c>
      <c r="BK1112" t="s">
        <v>11428</v>
      </c>
      <c r="BL1112" t="s">
        <v>11428</v>
      </c>
      <c r="BM1112" t="s">
        <v>11428</v>
      </c>
      <c r="BN1112" t="s">
        <v>11428</v>
      </c>
      <c r="BO1112" t="s">
        <v>11428</v>
      </c>
      <c r="BP1112" t="s">
        <v>11428</v>
      </c>
      <c r="BQ1112" t="s">
        <v>11427</v>
      </c>
      <c r="BR1112" t="s">
        <v>11427</v>
      </c>
      <c r="BS1112" t="s">
        <v>11427</v>
      </c>
      <c r="BT1112" t="s">
        <v>11427</v>
      </c>
      <c r="BU1112" t="s">
        <v>11427</v>
      </c>
      <c r="BV1112" t="s">
        <v>11427</v>
      </c>
      <c r="BW1112" t="s">
        <v>11427</v>
      </c>
      <c r="BY1112" t="s">
        <v>11427</v>
      </c>
      <c r="CB1112" t="s">
        <v>11428</v>
      </c>
      <c r="CD1112">
        <v>54</v>
      </c>
      <c r="CE1112">
        <v>7</v>
      </c>
      <c r="CF1112">
        <v>61</v>
      </c>
      <c r="CG1112">
        <v>0</v>
      </c>
      <c r="CH1112">
        <v>0</v>
      </c>
      <c r="CI1112">
        <v>110</v>
      </c>
    </row>
    <row r="1113" spans="1:87">
      <c r="A1113">
        <v>120039008502</v>
      </c>
      <c r="B1113" t="s">
        <v>11490</v>
      </c>
      <c r="C1113" t="s">
        <v>13861</v>
      </c>
      <c r="D1113" t="s">
        <v>15545</v>
      </c>
      <c r="E1113" t="s">
        <v>13863</v>
      </c>
      <c r="F1113" t="s">
        <v>15546</v>
      </c>
      <c r="G1113" t="s">
        <v>15547</v>
      </c>
      <c r="H1113" t="s">
        <v>13221</v>
      </c>
      <c r="I1113" t="s">
        <v>11421</v>
      </c>
      <c r="J1113">
        <v>33176</v>
      </c>
      <c r="K1113" t="s">
        <v>11422</v>
      </c>
      <c r="L1113">
        <v>12</v>
      </c>
      <c r="M1113" t="s">
        <v>11423</v>
      </c>
      <c r="N1113">
        <v>8</v>
      </c>
      <c r="Q1113">
        <v>42</v>
      </c>
      <c r="R1113">
        <v>26</v>
      </c>
      <c r="S1113">
        <v>34</v>
      </c>
      <c r="T1113">
        <v>12</v>
      </c>
      <c r="U1113">
        <v>13</v>
      </c>
      <c r="V1113">
        <v>0</v>
      </c>
      <c r="W1113">
        <v>0</v>
      </c>
      <c r="X1113">
        <v>0</v>
      </c>
      <c r="Y1113">
        <v>0</v>
      </c>
      <c r="AD1113" t="s">
        <v>11670</v>
      </c>
      <c r="AE1113">
        <v>25.667300000000001</v>
      </c>
      <c r="AF1113">
        <v>-80.375600000000006</v>
      </c>
      <c r="AG1113" t="s">
        <v>15548</v>
      </c>
      <c r="AH1113">
        <v>13</v>
      </c>
      <c r="AI1113">
        <v>68</v>
      </c>
      <c r="AJ1113">
        <v>59</v>
      </c>
      <c r="AK1113">
        <v>0</v>
      </c>
      <c r="AL1113">
        <v>2</v>
      </c>
      <c r="AM1113">
        <v>5</v>
      </c>
      <c r="AN1113">
        <v>101</v>
      </c>
      <c r="AO1113">
        <v>18</v>
      </c>
      <c r="AP1113">
        <v>10</v>
      </c>
      <c r="AQ1113">
        <v>3</v>
      </c>
      <c r="AR1113">
        <v>13</v>
      </c>
      <c r="AS1113">
        <v>10.6</v>
      </c>
      <c r="AT1113">
        <v>12</v>
      </c>
      <c r="AU1113">
        <v>1200390</v>
      </c>
      <c r="AV1113">
        <v>8502</v>
      </c>
      <c r="AW1113" t="s">
        <v>15547</v>
      </c>
      <c r="AX1113" t="s">
        <v>13221</v>
      </c>
      <c r="AY1113" t="s">
        <v>11421</v>
      </c>
      <c r="AZ1113">
        <v>33176</v>
      </c>
      <c r="BA1113">
        <v>3251</v>
      </c>
      <c r="BB1113">
        <v>3251</v>
      </c>
      <c r="BC1113">
        <v>0</v>
      </c>
      <c r="BE1113">
        <v>12086</v>
      </c>
      <c r="BH1113" t="s">
        <v>11427</v>
      </c>
      <c r="BI1113" t="s">
        <v>11427</v>
      </c>
      <c r="BJ1113" t="s">
        <v>11427</v>
      </c>
      <c r="BK1113" t="s">
        <v>11428</v>
      </c>
      <c r="BL1113" t="s">
        <v>11428</v>
      </c>
      <c r="BM1113" t="s">
        <v>11428</v>
      </c>
      <c r="BN1113" t="s">
        <v>11428</v>
      </c>
      <c r="BO1113" t="s">
        <v>11428</v>
      </c>
      <c r="BP1113" t="s">
        <v>11428</v>
      </c>
      <c r="BQ1113" t="s">
        <v>11428</v>
      </c>
      <c r="BR1113" t="s">
        <v>11428</v>
      </c>
      <c r="BS1113" t="s">
        <v>11428</v>
      </c>
      <c r="BT1113" t="s">
        <v>11427</v>
      </c>
      <c r="BU1113" t="s">
        <v>11427</v>
      </c>
      <c r="BV1113" t="s">
        <v>11427</v>
      </c>
      <c r="BW1113" t="s">
        <v>11427</v>
      </c>
      <c r="BY1113" t="s">
        <v>11427</v>
      </c>
      <c r="CB1113" t="s">
        <v>11428</v>
      </c>
      <c r="CD1113">
        <v>10</v>
      </c>
      <c r="CE1113">
        <v>3</v>
      </c>
      <c r="CF1113">
        <v>13</v>
      </c>
      <c r="CG1113">
        <v>0</v>
      </c>
      <c r="CH1113">
        <v>1</v>
      </c>
      <c r="CI1113">
        <v>127</v>
      </c>
    </row>
    <row r="1114" spans="1:87">
      <c r="A1114">
        <v>120201601212</v>
      </c>
      <c r="B1114" t="s">
        <v>11490</v>
      </c>
      <c r="C1114" t="s">
        <v>15549</v>
      </c>
      <c r="D1114" t="s">
        <v>15550</v>
      </c>
      <c r="E1114" t="s">
        <v>15551</v>
      </c>
      <c r="F1114" t="s">
        <v>15552</v>
      </c>
      <c r="G1114" t="s">
        <v>15553</v>
      </c>
      <c r="H1114" t="s">
        <v>15554</v>
      </c>
      <c r="I1114" t="s">
        <v>11421</v>
      </c>
      <c r="J1114">
        <v>32084</v>
      </c>
      <c r="K1114" t="s">
        <v>11442</v>
      </c>
      <c r="L1114">
        <v>12</v>
      </c>
      <c r="M1114" t="s">
        <v>11461</v>
      </c>
      <c r="N1114">
        <v>5</v>
      </c>
      <c r="P1114">
        <v>13</v>
      </c>
      <c r="Q1114">
        <v>9</v>
      </c>
      <c r="R1114">
        <v>18</v>
      </c>
      <c r="S1114">
        <v>21</v>
      </c>
      <c r="T1114">
        <v>25</v>
      </c>
      <c r="U1114">
        <v>9</v>
      </c>
      <c r="V1114">
        <v>23</v>
      </c>
      <c r="AD1114" t="s">
        <v>11424</v>
      </c>
      <c r="AE1114">
        <v>29.914000000000001</v>
      </c>
      <c r="AF1114">
        <v>-81.315100000000001</v>
      </c>
      <c r="AG1114" t="s">
        <v>15555</v>
      </c>
      <c r="AH1114">
        <v>68</v>
      </c>
      <c r="AI1114">
        <v>56</v>
      </c>
      <c r="AJ1114">
        <v>62</v>
      </c>
      <c r="AK1114">
        <v>0</v>
      </c>
      <c r="AL1114">
        <v>7</v>
      </c>
      <c r="AM1114">
        <v>16</v>
      </c>
      <c r="AN1114">
        <v>31</v>
      </c>
      <c r="AO1114">
        <v>64</v>
      </c>
      <c r="AP1114">
        <v>67</v>
      </c>
      <c r="AQ1114">
        <v>6</v>
      </c>
      <c r="AR1114">
        <v>73</v>
      </c>
      <c r="AS1114">
        <v>5.4</v>
      </c>
      <c r="AT1114">
        <v>22</v>
      </c>
      <c r="AU1114">
        <v>1202016</v>
      </c>
      <c r="AV1114">
        <v>1212</v>
      </c>
      <c r="AW1114" t="s">
        <v>15553</v>
      </c>
      <c r="AX1114" t="s">
        <v>15554</v>
      </c>
      <c r="AY1114" t="s">
        <v>11421</v>
      </c>
      <c r="AZ1114">
        <v>32084</v>
      </c>
      <c r="BA1114">
        <v>2762</v>
      </c>
      <c r="BB1114">
        <v>2762</v>
      </c>
      <c r="BC1114">
        <v>0</v>
      </c>
      <c r="BE1114">
        <v>12109</v>
      </c>
      <c r="BH1114" t="s">
        <v>11427</v>
      </c>
      <c r="BI1114" t="s">
        <v>11427</v>
      </c>
      <c r="BJ1114" t="s">
        <v>11428</v>
      </c>
      <c r="BK1114" t="s">
        <v>11428</v>
      </c>
      <c r="BL1114" t="s">
        <v>11428</v>
      </c>
      <c r="BM1114" t="s">
        <v>11428</v>
      </c>
      <c r="BN1114" t="s">
        <v>11428</v>
      </c>
      <c r="BO1114" t="s">
        <v>11428</v>
      </c>
      <c r="BP1114" t="s">
        <v>11428</v>
      </c>
      <c r="BQ1114" t="s">
        <v>11427</v>
      </c>
      <c r="BR1114" t="s">
        <v>11427</v>
      </c>
      <c r="BS1114" t="s">
        <v>11427</v>
      </c>
      <c r="BT1114" t="s">
        <v>11427</v>
      </c>
      <c r="BU1114" t="s">
        <v>11427</v>
      </c>
      <c r="BV1114" t="s">
        <v>11427</v>
      </c>
      <c r="BW1114" t="s">
        <v>11427</v>
      </c>
      <c r="BY1114" t="s">
        <v>11428</v>
      </c>
      <c r="CB1114" t="s">
        <v>11427</v>
      </c>
      <c r="CD1114">
        <v>67</v>
      </c>
      <c r="CE1114">
        <v>6</v>
      </c>
      <c r="CF1114">
        <v>73</v>
      </c>
      <c r="CG1114">
        <v>0</v>
      </c>
      <c r="CH1114">
        <v>0</v>
      </c>
      <c r="CI1114">
        <v>118</v>
      </c>
    </row>
    <row r="1115" spans="1:87">
      <c r="A1115">
        <v>120201601246</v>
      </c>
      <c r="B1115" t="s">
        <v>11490</v>
      </c>
      <c r="C1115" t="s">
        <v>15549</v>
      </c>
      <c r="D1115" t="s">
        <v>15556</v>
      </c>
      <c r="E1115" t="s">
        <v>15551</v>
      </c>
      <c r="F1115" t="s">
        <v>15552</v>
      </c>
      <c r="G1115" t="s">
        <v>15553</v>
      </c>
      <c r="H1115" t="s">
        <v>15554</v>
      </c>
      <c r="I1115" t="s">
        <v>11421</v>
      </c>
      <c r="J1115">
        <v>32084</v>
      </c>
      <c r="K1115" t="s">
        <v>11442</v>
      </c>
      <c r="L1115">
        <v>12</v>
      </c>
      <c r="M1115">
        <v>6</v>
      </c>
      <c r="N1115">
        <v>8</v>
      </c>
      <c r="W1115">
        <v>24</v>
      </c>
      <c r="X1115">
        <v>31</v>
      </c>
      <c r="Y1115">
        <v>30</v>
      </c>
      <c r="AD1115" t="s">
        <v>11424</v>
      </c>
      <c r="AE1115">
        <v>29.913799999999998</v>
      </c>
      <c r="AF1115">
        <v>-81.315299999999993</v>
      </c>
      <c r="AG1115" t="s">
        <v>15557</v>
      </c>
      <c r="AH1115">
        <v>68</v>
      </c>
      <c r="AI1115">
        <v>40</v>
      </c>
      <c r="AJ1115">
        <v>45</v>
      </c>
      <c r="AK1115">
        <v>0</v>
      </c>
      <c r="AL1115">
        <v>2</v>
      </c>
      <c r="AM1115">
        <v>19</v>
      </c>
      <c r="AN1115">
        <v>21</v>
      </c>
      <c r="AO1115">
        <v>40</v>
      </c>
      <c r="AP1115">
        <v>68</v>
      </c>
      <c r="AQ1115">
        <v>3</v>
      </c>
      <c r="AR1115">
        <v>71</v>
      </c>
      <c r="AS1115">
        <v>5.7</v>
      </c>
      <c r="AT1115">
        <v>15</v>
      </c>
      <c r="AU1115">
        <v>1202016</v>
      </c>
      <c r="AV1115">
        <v>1246</v>
      </c>
      <c r="AW1115" t="s">
        <v>15553</v>
      </c>
      <c r="AX1115" t="s">
        <v>15554</v>
      </c>
      <c r="AY1115" t="s">
        <v>11421</v>
      </c>
      <c r="AZ1115">
        <v>32084</v>
      </c>
      <c r="BA1115">
        <v>2762</v>
      </c>
      <c r="BB1115">
        <v>2762</v>
      </c>
      <c r="BC1115">
        <v>0</v>
      </c>
      <c r="BE1115">
        <v>12109</v>
      </c>
      <c r="BH1115" t="s">
        <v>11427</v>
      </c>
      <c r="BI1115" t="s">
        <v>11427</v>
      </c>
      <c r="BJ1115" t="s">
        <v>11427</v>
      </c>
      <c r="BK1115" t="s">
        <v>11427</v>
      </c>
      <c r="BL1115" t="s">
        <v>11427</v>
      </c>
      <c r="BM1115" t="s">
        <v>11427</v>
      </c>
      <c r="BN1115" t="s">
        <v>11427</v>
      </c>
      <c r="BO1115" t="s">
        <v>11427</v>
      </c>
      <c r="BP1115" t="s">
        <v>11427</v>
      </c>
      <c r="BQ1115" t="s">
        <v>11428</v>
      </c>
      <c r="BR1115" t="s">
        <v>11428</v>
      </c>
      <c r="BS1115" t="s">
        <v>11428</v>
      </c>
      <c r="BT1115" t="s">
        <v>11427</v>
      </c>
      <c r="BU1115" t="s">
        <v>11427</v>
      </c>
      <c r="BV1115" t="s">
        <v>11427</v>
      </c>
      <c r="BW1115" t="s">
        <v>11427</v>
      </c>
      <c r="BY1115" t="s">
        <v>11428</v>
      </c>
      <c r="CB1115" t="s">
        <v>11427</v>
      </c>
      <c r="CD1115">
        <v>68</v>
      </c>
      <c r="CE1115">
        <v>3</v>
      </c>
      <c r="CF1115">
        <v>71</v>
      </c>
      <c r="CG1115">
        <v>1</v>
      </c>
      <c r="CH1115">
        <v>2</v>
      </c>
      <c r="CI1115">
        <v>85</v>
      </c>
    </row>
    <row r="1116" spans="1:87">
      <c r="A1116">
        <v>120201601248</v>
      </c>
      <c r="B1116" t="s">
        <v>11490</v>
      </c>
      <c r="C1116" t="s">
        <v>15549</v>
      </c>
      <c r="D1116" t="s">
        <v>15558</v>
      </c>
      <c r="E1116" t="s">
        <v>15551</v>
      </c>
      <c r="F1116" t="s">
        <v>15559</v>
      </c>
      <c r="G1116" t="s">
        <v>15553</v>
      </c>
      <c r="H1116" t="s">
        <v>15554</v>
      </c>
      <c r="I1116" t="s">
        <v>11421</v>
      </c>
      <c r="J1116">
        <v>32084</v>
      </c>
      <c r="K1116" t="s">
        <v>11442</v>
      </c>
      <c r="L1116">
        <v>12</v>
      </c>
      <c r="M1116" t="s">
        <v>11461</v>
      </c>
      <c r="N1116">
        <v>5</v>
      </c>
      <c r="P1116">
        <v>3</v>
      </c>
      <c r="Q1116">
        <v>6</v>
      </c>
      <c r="R1116">
        <v>6</v>
      </c>
      <c r="S1116">
        <v>7</v>
      </c>
      <c r="T1116">
        <v>10</v>
      </c>
      <c r="U1116">
        <v>20</v>
      </c>
      <c r="V1116">
        <v>12</v>
      </c>
      <c r="AD1116" t="s">
        <v>11424</v>
      </c>
      <c r="AE1116">
        <v>29.912600000000001</v>
      </c>
      <c r="AF1116">
        <v>-81.318299999999994</v>
      </c>
      <c r="AG1116" t="s">
        <v>15560</v>
      </c>
      <c r="AH1116">
        <v>68</v>
      </c>
      <c r="AI1116">
        <v>30</v>
      </c>
      <c r="AJ1116">
        <v>34</v>
      </c>
      <c r="AK1116">
        <v>0</v>
      </c>
      <c r="AL1116">
        <v>1</v>
      </c>
      <c r="AM1116">
        <v>5</v>
      </c>
      <c r="AN1116">
        <v>12</v>
      </c>
      <c r="AO1116">
        <v>39</v>
      </c>
      <c r="AP1116">
        <v>42</v>
      </c>
      <c r="AQ1116">
        <v>0</v>
      </c>
      <c r="AR1116">
        <v>42</v>
      </c>
      <c r="AS1116">
        <v>6.4</v>
      </c>
      <c r="AT1116">
        <v>10</v>
      </c>
      <c r="AU1116">
        <v>1202016</v>
      </c>
      <c r="AV1116">
        <v>1248</v>
      </c>
      <c r="AW1116" t="s">
        <v>15553</v>
      </c>
      <c r="AX1116" t="s">
        <v>15554</v>
      </c>
      <c r="AY1116" t="s">
        <v>11421</v>
      </c>
      <c r="AZ1116">
        <v>32084</v>
      </c>
      <c r="BA1116">
        <v>2762</v>
      </c>
      <c r="BB1116">
        <v>2762</v>
      </c>
      <c r="BC1116">
        <v>0</v>
      </c>
      <c r="BE1116">
        <v>12109</v>
      </c>
      <c r="BH1116" t="s">
        <v>11427</v>
      </c>
      <c r="BI1116" t="s">
        <v>11427</v>
      </c>
      <c r="BJ1116" t="s">
        <v>11428</v>
      </c>
      <c r="BK1116" t="s">
        <v>11428</v>
      </c>
      <c r="BL1116" t="s">
        <v>11428</v>
      </c>
      <c r="BM1116" t="s">
        <v>11428</v>
      </c>
      <c r="BN1116" t="s">
        <v>11428</v>
      </c>
      <c r="BO1116" t="s">
        <v>11428</v>
      </c>
      <c r="BP1116" t="s">
        <v>11428</v>
      </c>
      <c r="BQ1116" t="s">
        <v>11427</v>
      </c>
      <c r="BR1116" t="s">
        <v>11427</v>
      </c>
      <c r="BS1116" t="s">
        <v>11427</v>
      </c>
      <c r="BT1116" t="s">
        <v>11427</v>
      </c>
      <c r="BU1116" t="s">
        <v>11427</v>
      </c>
      <c r="BV1116" t="s">
        <v>11427</v>
      </c>
      <c r="BW1116" t="s">
        <v>11427</v>
      </c>
      <c r="BY1116" t="s">
        <v>11428</v>
      </c>
      <c r="CB1116" t="s">
        <v>11427</v>
      </c>
      <c r="CD1116">
        <v>42</v>
      </c>
      <c r="CE1116">
        <v>0</v>
      </c>
      <c r="CF1116">
        <v>42</v>
      </c>
      <c r="CG1116">
        <v>2</v>
      </c>
      <c r="CH1116">
        <v>5</v>
      </c>
      <c r="CI1116">
        <v>64</v>
      </c>
    </row>
    <row r="1117" spans="1:87">
      <c r="A1117">
        <v>120201601257</v>
      </c>
      <c r="B1117" t="s">
        <v>11490</v>
      </c>
      <c r="C1117" t="s">
        <v>15549</v>
      </c>
      <c r="D1117" t="s">
        <v>15561</v>
      </c>
      <c r="E1117" t="s">
        <v>15551</v>
      </c>
      <c r="F1117" t="s">
        <v>15559</v>
      </c>
      <c r="G1117" t="s">
        <v>15553</v>
      </c>
      <c r="H1117" t="s">
        <v>15554</v>
      </c>
      <c r="I1117" t="s">
        <v>11421</v>
      </c>
      <c r="J1117">
        <v>32084</v>
      </c>
      <c r="K1117" t="s">
        <v>11442</v>
      </c>
      <c r="L1117">
        <v>12</v>
      </c>
      <c r="M1117">
        <v>6</v>
      </c>
      <c r="N1117">
        <v>8</v>
      </c>
      <c r="W1117">
        <v>16</v>
      </c>
      <c r="X1117">
        <v>19</v>
      </c>
      <c r="Y1117">
        <v>22</v>
      </c>
      <c r="AD1117" t="s">
        <v>11424</v>
      </c>
      <c r="AE1117">
        <v>29.913499999999999</v>
      </c>
      <c r="AF1117">
        <v>-81.317300000000003</v>
      </c>
      <c r="AG1117" t="s">
        <v>15562</v>
      </c>
      <c r="AH1117">
        <v>68</v>
      </c>
      <c r="AI1117">
        <v>35</v>
      </c>
      <c r="AJ1117">
        <v>22</v>
      </c>
      <c r="AK1117">
        <v>0</v>
      </c>
      <c r="AL1117">
        <v>1</v>
      </c>
      <c r="AM1117">
        <v>12</v>
      </c>
      <c r="AN1117">
        <v>14</v>
      </c>
      <c r="AO1117">
        <v>25</v>
      </c>
      <c r="AP1117">
        <v>40</v>
      </c>
      <c r="AQ1117">
        <v>3</v>
      </c>
      <c r="AR1117">
        <v>43</v>
      </c>
      <c r="AS1117">
        <v>5.7</v>
      </c>
      <c r="AT1117">
        <v>10</v>
      </c>
      <c r="AU1117">
        <v>1202016</v>
      </c>
      <c r="AV1117">
        <v>1257</v>
      </c>
      <c r="AW1117" t="s">
        <v>15553</v>
      </c>
      <c r="AX1117" t="s">
        <v>15554</v>
      </c>
      <c r="AY1117" t="s">
        <v>11421</v>
      </c>
      <c r="AZ1117">
        <v>32084</v>
      </c>
      <c r="BA1117">
        <v>2762</v>
      </c>
      <c r="BB1117">
        <v>2762</v>
      </c>
      <c r="BC1117">
        <v>0</v>
      </c>
      <c r="BE1117">
        <v>12109</v>
      </c>
      <c r="BH1117" t="s">
        <v>11427</v>
      </c>
      <c r="BI1117" t="s">
        <v>11427</v>
      </c>
      <c r="BJ1117" t="s">
        <v>11427</v>
      </c>
      <c r="BK1117" t="s">
        <v>11427</v>
      </c>
      <c r="BL1117" t="s">
        <v>11427</v>
      </c>
      <c r="BM1117" t="s">
        <v>11427</v>
      </c>
      <c r="BN1117" t="s">
        <v>11427</v>
      </c>
      <c r="BO1117" t="s">
        <v>11427</v>
      </c>
      <c r="BP1117" t="s">
        <v>11427</v>
      </c>
      <c r="BQ1117" t="s">
        <v>11428</v>
      </c>
      <c r="BR1117" t="s">
        <v>11428</v>
      </c>
      <c r="BS1117" t="s">
        <v>11428</v>
      </c>
      <c r="BT1117" t="s">
        <v>11427</v>
      </c>
      <c r="BU1117" t="s">
        <v>11427</v>
      </c>
      <c r="BV1117" t="s">
        <v>11427</v>
      </c>
      <c r="BW1117" t="s">
        <v>11427</v>
      </c>
      <c r="BY1117" t="s">
        <v>11428</v>
      </c>
      <c r="CB1117" t="s">
        <v>11427</v>
      </c>
      <c r="CD1117">
        <v>40</v>
      </c>
      <c r="CE1117">
        <v>3</v>
      </c>
      <c r="CF1117">
        <v>43</v>
      </c>
      <c r="CG1117">
        <v>0</v>
      </c>
      <c r="CH1117">
        <v>5</v>
      </c>
      <c r="CI1117">
        <v>57</v>
      </c>
    </row>
    <row r="1118" spans="1:87">
      <c r="A1118">
        <v>120042002060</v>
      </c>
      <c r="B1118" t="s">
        <v>11414</v>
      </c>
      <c r="C1118" t="s">
        <v>15563</v>
      </c>
      <c r="D1118" t="s">
        <v>15564</v>
      </c>
      <c r="E1118" t="s">
        <v>15565</v>
      </c>
      <c r="F1118" t="s">
        <v>15566</v>
      </c>
      <c r="G1118" t="s">
        <v>15567</v>
      </c>
      <c r="H1118" t="s">
        <v>15568</v>
      </c>
      <c r="I1118" t="s">
        <v>11421</v>
      </c>
      <c r="J1118">
        <v>34269</v>
      </c>
      <c r="K1118" t="s">
        <v>11437</v>
      </c>
      <c r="L1118">
        <v>12</v>
      </c>
      <c r="M1118">
        <v>6</v>
      </c>
      <c r="N1118">
        <v>12</v>
      </c>
      <c r="W1118">
        <v>0</v>
      </c>
      <c r="X1118">
        <v>0</v>
      </c>
      <c r="Y1118">
        <v>1</v>
      </c>
      <c r="Z1118">
        <v>9</v>
      </c>
      <c r="AA1118">
        <v>9</v>
      </c>
      <c r="AB1118">
        <v>2</v>
      </c>
      <c r="AC1118">
        <v>0</v>
      </c>
      <c r="AD1118" t="s">
        <v>11424</v>
      </c>
      <c r="AE1118">
        <v>27.1114</v>
      </c>
      <c r="AF1118">
        <v>-81.988900000000001</v>
      </c>
      <c r="AG1118" t="s">
        <v>15569</v>
      </c>
      <c r="AH1118">
        <v>14</v>
      </c>
      <c r="AI1118">
        <v>21</v>
      </c>
      <c r="AJ1118">
        <v>0</v>
      </c>
      <c r="AK1118">
        <v>0</v>
      </c>
      <c r="AL1118">
        <v>0</v>
      </c>
      <c r="AM1118">
        <v>14</v>
      </c>
      <c r="AN1118">
        <v>3</v>
      </c>
      <c r="AO1118">
        <v>4</v>
      </c>
      <c r="AP1118">
        <v>0</v>
      </c>
      <c r="AQ1118">
        <v>0</v>
      </c>
      <c r="AR1118">
        <v>0</v>
      </c>
      <c r="AS1118">
        <v>10.5</v>
      </c>
      <c r="AT1118">
        <v>2</v>
      </c>
      <c r="AU1118">
        <v>1200420</v>
      </c>
      <c r="AV1118">
        <v>2060</v>
      </c>
      <c r="AW1118" t="s">
        <v>15567</v>
      </c>
      <c r="AX1118" t="s">
        <v>15568</v>
      </c>
      <c r="AY1118" t="s">
        <v>11421</v>
      </c>
      <c r="AZ1118">
        <v>34269</v>
      </c>
      <c r="BA1118">
        <v>1904</v>
      </c>
      <c r="BB1118">
        <v>1904</v>
      </c>
      <c r="BC1118">
        <v>0</v>
      </c>
      <c r="BE1118">
        <v>12027</v>
      </c>
      <c r="BH1118" t="s">
        <v>11427</v>
      </c>
      <c r="BI1118" t="s">
        <v>11427</v>
      </c>
      <c r="BJ1118" t="s">
        <v>11427</v>
      </c>
      <c r="BK1118" t="s">
        <v>11427</v>
      </c>
      <c r="BL1118" t="s">
        <v>11427</v>
      </c>
      <c r="BM1118" t="s">
        <v>11427</v>
      </c>
      <c r="BN1118" t="s">
        <v>11427</v>
      </c>
      <c r="BO1118" t="s">
        <v>11427</v>
      </c>
      <c r="BP1118" t="s">
        <v>11427</v>
      </c>
      <c r="BQ1118" t="s">
        <v>11428</v>
      </c>
      <c r="BR1118" t="s">
        <v>11428</v>
      </c>
      <c r="BS1118" t="s">
        <v>11428</v>
      </c>
      <c r="BT1118" t="s">
        <v>11428</v>
      </c>
      <c r="BU1118" t="s">
        <v>11428</v>
      </c>
      <c r="BV1118" t="s">
        <v>11428</v>
      </c>
      <c r="BW1118" t="s">
        <v>11428</v>
      </c>
      <c r="BY1118" t="s">
        <v>11427</v>
      </c>
      <c r="CB1118" t="s">
        <v>11427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21</v>
      </c>
    </row>
    <row r="1119" spans="1:87">
      <c r="A1119">
        <v>120042003350</v>
      </c>
      <c r="B1119" t="s">
        <v>11414</v>
      </c>
      <c r="C1119" t="s">
        <v>15563</v>
      </c>
      <c r="D1119" t="s">
        <v>15570</v>
      </c>
      <c r="E1119" t="s">
        <v>15565</v>
      </c>
      <c r="F1119" t="s">
        <v>15571</v>
      </c>
      <c r="G1119" t="s">
        <v>15572</v>
      </c>
      <c r="H1119" t="s">
        <v>15568</v>
      </c>
      <c r="I1119" t="s">
        <v>11421</v>
      </c>
      <c r="J1119">
        <v>34266</v>
      </c>
      <c r="K1119" t="s">
        <v>11442</v>
      </c>
      <c r="L1119">
        <v>12</v>
      </c>
      <c r="M1119" t="s">
        <v>11423</v>
      </c>
      <c r="N1119">
        <v>12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11424</v>
      </c>
      <c r="AE1119">
        <v>27.221399999999999</v>
      </c>
      <c r="AF1119">
        <v>-81.849000000000004</v>
      </c>
      <c r="AG1119" t="s">
        <v>15573</v>
      </c>
      <c r="AH1119">
        <v>14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1</v>
      </c>
      <c r="AO1119">
        <v>0</v>
      </c>
      <c r="AS1119">
        <v>1</v>
      </c>
      <c r="AT1119">
        <v>1</v>
      </c>
      <c r="AU1119">
        <v>1200420</v>
      </c>
      <c r="AV1119">
        <v>3350</v>
      </c>
      <c r="AW1119" t="s">
        <v>15572</v>
      </c>
      <c r="AX1119" t="s">
        <v>15568</v>
      </c>
      <c r="AY1119" t="s">
        <v>11421</v>
      </c>
      <c r="AZ1119">
        <v>34266</v>
      </c>
      <c r="BA1119">
        <v>4043</v>
      </c>
      <c r="BB1119">
        <v>4043</v>
      </c>
      <c r="BC1119">
        <v>0</v>
      </c>
      <c r="BE1119">
        <v>12027</v>
      </c>
      <c r="BH1119" t="s">
        <v>11427</v>
      </c>
      <c r="BI1119" t="s">
        <v>11427</v>
      </c>
      <c r="BJ1119" t="s">
        <v>11427</v>
      </c>
      <c r="BK1119" t="s">
        <v>11428</v>
      </c>
      <c r="BL1119" t="s">
        <v>11428</v>
      </c>
      <c r="BM1119" t="s">
        <v>11428</v>
      </c>
      <c r="BN1119" t="s">
        <v>11428</v>
      </c>
      <c r="BO1119" t="s">
        <v>11428</v>
      </c>
      <c r="BP1119" t="s">
        <v>11428</v>
      </c>
      <c r="BQ1119" t="s">
        <v>11428</v>
      </c>
      <c r="BR1119" t="s">
        <v>11428</v>
      </c>
      <c r="BS1119" t="s">
        <v>11428</v>
      </c>
      <c r="BT1119" t="s">
        <v>11428</v>
      </c>
      <c r="BU1119" t="s">
        <v>11428</v>
      </c>
      <c r="BV1119" t="s">
        <v>11428</v>
      </c>
      <c r="BW1119" t="s">
        <v>11428</v>
      </c>
      <c r="BY1119" t="s">
        <v>11427</v>
      </c>
      <c r="CB1119" t="s">
        <v>11427</v>
      </c>
      <c r="CG1119">
        <v>0</v>
      </c>
      <c r="CH1119">
        <v>0</v>
      </c>
      <c r="CI1119">
        <v>1</v>
      </c>
    </row>
    <row r="1120" spans="1:87">
      <c r="A1120">
        <v>120042003702</v>
      </c>
      <c r="B1120" t="s">
        <v>11414</v>
      </c>
      <c r="C1120" t="s">
        <v>15563</v>
      </c>
      <c r="D1120" t="s">
        <v>15574</v>
      </c>
      <c r="E1120" t="s">
        <v>15565</v>
      </c>
      <c r="F1120" t="s">
        <v>15571</v>
      </c>
      <c r="G1120" t="s">
        <v>15572</v>
      </c>
      <c r="H1120" t="s">
        <v>15568</v>
      </c>
      <c r="I1120" t="s">
        <v>11421</v>
      </c>
      <c r="J1120">
        <v>34266</v>
      </c>
      <c r="K1120" t="s">
        <v>11437</v>
      </c>
      <c r="L1120">
        <v>12</v>
      </c>
      <c r="M1120" t="s">
        <v>11423</v>
      </c>
      <c r="N1120">
        <v>12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2</v>
      </c>
      <c r="Z1120">
        <v>2</v>
      </c>
      <c r="AA1120">
        <v>0</v>
      </c>
      <c r="AB1120">
        <v>1</v>
      </c>
      <c r="AC1120">
        <v>2</v>
      </c>
      <c r="AD1120" t="s">
        <v>11424</v>
      </c>
      <c r="AE1120">
        <v>27.221399999999999</v>
      </c>
      <c r="AF1120">
        <v>-81.849000000000004</v>
      </c>
      <c r="AG1120" t="s">
        <v>15575</v>
      </c>
      <c r="AH1120">
        <v>14</v>
      </c>
      <c r="AI1120">
        <v>8</v>
      </c>
      <c r="AJ1120">
        <v>0</v>
      </c>
      <c r="AK1120">
        <v>0</v>
      </c>
      <c r="AL1120">
        <v>0</v>
      </c>
      <c r="AM1120">
        <v>1</v>
      </c>
      <c r="AN1120">
        <v>2</v>
      </c>
      <c r="AO1120">
        <v>5</v>
      </c>
      <c r="AR1120">
        <v>2</v>
      </c>
      <c r="AU1120">
        <v>1200420</v>
      </c>
      <c r="AV1120">
        <v>3702</v>
      </c>
      <c r="AW1120" t="s">
        <v>15572</v>
      </c>
      <c r="AX1120" t="s">
        <v>15568</v>
      </c>
      <c r="AY1120" t="s">
        <v>11421</v>
      </c>
      <c r="AZ1120">
        <v>34266</v>
      </c>
      <c r="BA1120">
        <v>4043</v>
      </c>
      <c r="BB1120">
        <v>4043</v>
      </c>
      <c r="BC1120">
        <v>0</v>
      </c>
      <c r="BE1120">
        <v>12027</v>
      </c>
      <c r="BH1120" t="s">
        <v>11427</v>
      </c>
      <c r="BI1120" t="s">
        <v>11427</v>
      </c>
      <c r="BJ1120" t="s">
        <v>11427</v>
      </c>
      <c r="BK1120" t="s">
        <v>11428</v>
      </c>
      <c r="BL1120" t="s">
        <v>11428</v>
      </c>
      <c r="BM1120" t="s">
        <v>11428</v>
      </c>
      <c r="BN1120" t="s">
        <v>11428</v>
      </c>
      <c r="BO1120" t="s">
        <v>11428</v>
      </c>
      <c r="BP1120" t="s">
        <v>11428</v>
      </c>
      <c r="BQ1120" t="s">
        <v>11428</v>
      </c>
      <c r="BR1120" t="s">
        <v>11428</v>
      </c>
      <c r="BS1120" t="s">
        <v>11428</v>
      </c>
      <c r="BT1120" t="s">
        <v>11428</v>
      </c>
      <c r="BU1120" t="s">
        <v>11428</v>
      </c>
      <c r="BV1120" t="s">
        <v>11428</v>
      </c>
      <c r="BW1120" t="s">
        <v>11428</v>
      </c>
      <c r="BY1120" t="s">
        <v>11428</v>
      </c>
      <c r="CB1120" t="s">
        <v>11427</v>
      </c>
      <c r="CF1120">
        <v>2</v>
      </c>
      <c r="CG1120">
        <v>0</v>
      </c>
      <c r="CH1120">
        <v>0</v>
      </c>
      <c r="CI1120">
        <v>8</v>
      </c>
    </row>
    <row r="1121" spans="1:87">
      <c r="A1121">
        <v>120042006813</v>
      </c>
      <c r="B1121" t="s">
        <v>11414</v>
      </c>
      <c r="C1121" t="s">
        <v>15563</v>
      </c>
      <c r="D1121" t="s">
        <v>15576</v>
      </c>
      <c r="E1121" t="s">
        <v>15565</v>
      </c>
      <c r="F1121" t="s">
        <v>15577</v>
      </c>
      <c r="G1121" t="s">
        <v>15578</v>
      </c>
      <c r="H1121" t="s">
        <v>15568</v>
      </c>
      <c r="I1121" t="s">
        <v>11421</v>
      </c>
      <c r="J1121">
        <v>34266</v>
      </c>
      <c r="K1121" t="s">
        <v>11437</v>
      </c>
      <c r="L1121">
        <v>12</v>
      </c>
      <c r="M1121" t="s">
        <v>11423</v>
      </c>
      <c r="N1121">
        <v>12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4</v>
      </c>
      <c r="X1121">
        <v>4</v>
      </c>
      <c r="Y1121">
        <v>5</v>
      </c>
      <c r="Z1121">
        <v>8</v>
      </c>
      <c r="AA1121">
        <v>12</v>
      </c>
      <c r="AB1121">
        <v>6</v>
      </c>
      <c r="AC1121">
        <v>5</v>
      </c>
      <c r="AD1121" t="s">
        <v>11424</v>
      </c>
      <c r="AE1121">
        <v>27.215800000000002</v>
      </c>
      <c r="AF1121">
        <v>-81.848600000000005</v>
      </c>
      <c r="AG1121" t="s">
        <v>15579</v>
      </c>
      <c r="AH1121">
        <v>14</v>
      </c>
      <c r="AI1121">
        <v>29</v>
      </c>
      <c r="AJ1121">
        <v>15</v>
      </c>
      <c r="AK1121">
        <v>0</v>
      </c>
      <c r="AL1121">
        <v>0</v>
      </c>
      <c r="AM1121">
        <v>6</v>
      </c>
      <c r="AN1121">
        <v>18</v>
      </c>
      <c r="AO1121">
        <v>15</v>
      </c>
      <c r="AP1121">
        <v>35</v>
      </c>
      <c r="AQ1121">
        <v>0</v>
      </c>
      <c r="AR1121">
        <v>35</v>
      </c>
      <c r="AS1121">
        <v>14.7</v>
      </c>
      <c r="AT1121">
        <v>3</v>
      </c>
      <c r="AU1121">
        <v>1200420</v>
      </c>
      <c r="AV1121">
        <v>6813</v>
      </c>
      <c r="AW1121" t="s">
        <v>15580</v>
      </c>
      <c r="AX1121" t="s">
        <v>15568</v>
      </c>
      <c r="AY1121" t="s">
        <v>11421</v>
      </c>
      <c r="AZ1121">
        <v>34266</v>
      </c>
      <c r="BA1121">
        <v>4911</v>
      </c>
      <c r="BB1121">
        <v>9047</v>
      </c>
      <c r="BC1121">
        <v>0</v>
      </c>
      <c r="BE1121">
        <v>12027</v>
      </c>
      <c r="BH1121" t="s">
        <v>11427</v>
      </c>
      <c r="BI1121" t="s">
        <v>11427</v>
      </c>
      <c r="BJ1121" t="s">
        <v>11427</v>
      </c>
      <c r="BK1121" t="s">
        <v>11428</v>
      </c>
      <c r="BL1121" t="s">
        <v>11428</v>
      </c>
      <c r="BM1121" t="s">
        <v>11428</v>
      </c>
      <c r="BN1121" t="s">
        <v>11428</v>
      </c>
      <c r="BO1121" t="s">
        <v>11428</v>
      </c>
      <c r="BP1121" t="s">
        <v>11428</v>
      </c>
      <c r="BQ1121" t="s">
        <v>11428</v>
      </c>
      <c r="BR1121" t="s">
        <v>11428</v>
      </c>
      <c r="BS1121" t="s">
        <v>11428</v>
      </c>
      <c r="BT1121" t="s">
        <v>11428</v>
      </c>
      <c r="BU1121" t="s">
        <v>11428</v>
      </c>
      <c r="BV1121" t="s">
        <v>11428</v>
      </c>
      <c r="BW1121" t="s">
        <v>11428</v>
      </c>
      <c r="BY1121" t="s">
        <v>11428</v>
      </c>
      <c r="CB1121" t="s">
        <v>11427</v>
      </c>
      <c r="CD1121">
        <v>35</v>
      </c>
      <c r="CE1121">
        <v>0</v>
      </c>
      <c r="CF1121">
        <v>35</v>
      </c>
      <c r="CG1121">
        <v>0</v>
      </c>
      <c r="CH1121">
        <v>5</v>
      </c>
      <c r="CI1121">
        <v>44</v>
      </c>
    </row>
    <row r="1122" spans="1:87">
      <c r="A1122">
        <v>120042007144</v>
      </c>
      <c r="B1122" t="s">
        <v>11414</v>
      </c>
      <c r="C1122" t="s">
        <v>15563</v>
      </c>
      <c r="D1122" t="s">
        <v>15581</v>
      </c>
      <c r="E1122" t="s">
        <v>15565</v>
      </c>
      <c r="F1122" t="s">
        <v>15571</v>
      </c>
      <c r="G1122" t="s">
        <v>15582</v>
      </c>
      <c r="H1122" t="s">
        <v>15568</v>
      </c>
      <c r="I1122" t="s">
        <v>11421</v>
      </c>
      <c r="J1122">
        <v>34266</v>
      </c>
      <c r="K1122" t="s">
        <v>11716</v>
      </c>
      <c r="L1122">
        <v>12</v>
      </c>
      <c r="M1122" t="s">
        <v>11484</v>
      </c>
      <c r="N1122" t="s">
        <v>11484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11424</v>
      </c>
      <c r="AE1122">
        <v>27.2226</v>
      </c>
      <c r="AF1122">
        <v>-81.8643</v>
      </c>
      <c r="AG1122" t="s">
        <v>15583</v>
      </c>
      <c r="AH1122">
        <v>14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S1122">
        <v>0</v>
      </c>
      <c r="AT1122">
        <v>6</v>
      </c>
      <c r="AU1122">
        <v>1200420</v>
      </c>
      <c r="AV1122">
        <v>7144</v>
      </c>
      <c r="AW1122" t="s">
        <v>15582</v>
      </c>
      <c r="AX1122" t="s">
        <v>15568</v>
      </c>
      <c r="AY1122" t="s">
        <v>11421</v>
      </c>
      <c r="AZ1122">
        <v>34266</v>
      </c>
      <c r="BA1122">
        <v>4193</v>
      </c>
      <c r="BB1122">
        <v>4193</v>
      </c>
      <c r="BC1122">
        <v>0</v>
      </c>
      <c r="BE1122">
        <v>12027</v>
      </c>
      <c r="BH1122" t="s">
        <v>11427</v>
      </c>
      <c r="BI1122" t="s">
        <v>11427</v>
      </c>
      <c r="BJ1122" t="s">
        <v>11427</v>
      </c>
      <c r="BK1122" t="s">
        <v>11427</v>
      </c>
      <c r="BL1122" t="s">
        <v>11427</v>
      </c>
      <c r="BM1122" t="s">
        <v>11427</v>
      </c>
      <c r="BN1122" t="s">
        <v>11427</v>
      </c>
      <c r="BO1122" t="s">
        <v>11427</v>
      </c>
      <c r="BP1122" t="s">
        <v>11427</v>
      </c>
      <c r="BQ1122" t="s">
        <v>11427</v>
      </c>
      <c r="BR1122" t="s">
        <v>11427</v>
      </c>
      <c r="BS1122" t="s">
        <v>11427</v>
      </c>
      <c r="BT1122" t="s">
        <v>11427</v>
      </c>
      <c r="BU1122" t="s">
        <v>11427</v>
      </c>
      <c r="BV1122" t="s">
        <v>11427</v>
      </c>
      <c r="BW1122" t="s">
        <v>11427</v>
      </c>
      <c r="BY1122" t="s">
        <v>11430</v>
      </c>
      <c r="CB1122" t="s">
        <v>11427</v>
      </c>
      <c r="CG1122">
        <v>0</v>
      </c>
      <c r="CH1122">
        <v>0</v>
      </c>
      <c r="CI1122">
        <v>0</v>
      </c>
    </row>
    <row r="1123" spans="1:87">
      <c r="A1123">
        <v>120042007702</v>
      </c>
      <c r="B1123" t="s">
        <v>11414</v>
      </c>
      <c r="C1123" t="s">
        <v>15563</v>
      </c>
      <c r="D1123" t="s">
        <v>15584</v>
      </c>
      <c r="E1123" t="s">
        <v>15565</v>
      </c>
      <c r="F1123" t="s">
        <v>15571</v>
      </c>
      <c r="G1123" t="s">
        <v>15572</v>
      </c>
      <c r="H1123" t="s">
        <v>15568</v>
      </c>
      <c r="I1123" t="s">
        <v>11421</v>
      </c>
      <c r="J1123">
        <v>34266</v>
      </c>
      <c r="K1123" t="s">
        <v>11422</v>
      </c>
      <c r="L1123">
        <v>12</v>
      </c>
      <c r="M1123" t="s">
        <v>11423</v>
      </c>
      <c r="N1123">
        <v>12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11424</v>
      </c>
      <c r="AE1123">
        <v>27.221599999999999</v>
      </c>
      <c r="AF1123">
        <v>-81.863299999999995</v>
      </c>
      <c r="AG1123" t="s">
        <v>15585</v>
      </c>
      <c r="AH1123">
        <v>14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U1123">
        <v>1200420</v>
      </c>
      <c r="AV1123">
        <v>7702</v>
      </c>
      <c r="AW1123" t="s">
        <v>15572</v>
      </c>
      <c r="AX1123" t="s">
        <v>15568</v>
      </c>
      <c r="AY1123" t="s">
        <v>11421</v>
      </c>
      <c r="AZ1123">
        <v>34266</v>
      </c>
      <c r="BA1123">
        <v>4043</v>
      </c>
      <c r="BB1123">
        <v>4043</v>
      </c>
      <c r="BC1123">
        <v>0</v>
      </c>
      <c r="BE1123">
        <v>12027</v>
      </c>
      <c r="BH1123" t="s">
        <v>11427</v>
      </c>
      <c r="BI1123" t="s">
        <v>11427</v>
      </c>
      <c r="BJ1123" t="s">
        <v>11427</v>
      </c>
      <c r="BK1123" t="s">
        <v>11428</v>
      </c>
      <c r="BL1123" t="s">
        <v>11428</v>
      </c>
      <c r="BM1123" t="s">
        <v>11428</v>
      </c>
      <c r="BN1123" t="s">
        <v>11428</v>
      </c>
      <c r="BO1123" t="s">
        <v>11428</v>
      </c>
      <c r="BP1123" t="s">
        <v>11428</v>
      </c>
      <c r="BQ1123" t="s">
        <v>11428</v>
      </c>
      <c r="BR1123" t="s">
        <v>11428</v>
      </c>
      <c r="BS1123" t="s">
        <v>11428</v>
      </c>
      <c r="BT1123" t="s">
        <v>11428</v>
      </c>
      <c r="BU1123" t="s">
        <v>11428</v>
      </c>
      <c r="BV1123" t="s">
        <v>11428</v>
      </c>
      <c r="BW1123" t="s">
        <v>11428</v>
      </c>
      <c r="BY1123" t="s">
        <v>11430</v>
      </c>
      <c r="CB1123" t="s">
        <v>11427</v>
      </c>
      <c r="CG1123">
        <v>0</v>
      </c>
      <c r="CH1123">
        <v>0</v>
      </c>
      <c r="CI1123">
        <v>0</v>
      </c>
    </row>
    <row r="1124" spans="1:87">
      <c r="A1124">
        <v>120042000396</v>
      </c>
      <c r="B1124" t="s">
        <v>11490</v>
      </c>
      <c r="C1124" t="s">
        <v>15563</v>
      </c>
      <c r="D1124" t="s">
        <v>15586</v>
      </c>
      <c r="E1124" t="s">
        <v>15565</v>
      </c>
      <c r="F1124" t="s">
        <v>15587</v>
      </c>
      <c r="G1124" t="s">
        <v>15588</v>
      </c>
      <c r="H1124" t="s">
        <v>15568</v>
      </c>
      <c r="I1124" t="s">
        <v>11421</v>
      </c>
      <c r="J1124">
        <v>34266</v>
      </c>
      <c r="K1124" t="s">
        <v>11422</v>
      </c>
      <c r="L1124">
        <v>12</v>
      </c>
      <c r="M1124" t="s">
        <v>11461</v>
      </c>
      <c r="N1124" t="s">
        <v>11461</v>
      </c>
      <c r="P1124">
        <v>57</v>
      </c>
      <c r="AD1124" t="s">
        <v>11424</v>
      </c>
      <c r="AE1124">
        <v>27.225899999999999</v>
      </c>
      <c r="AF1124">
        <v>-81.868300000000005</v>
      </c>
      <c r="AG1124" t="s">
        <v>15589</v>
      </c>
      <c r="AH1124">
        <v>14</v>
      </c>
      <c r="AI1124">
        <v>43</v>
      </c>
      <c r="AJ1124">
        <v>14</v>
      </c>
      <c r="AK1124">
        <v>0</v>
      </c>
      <c r="AL1124">
        <v>0</v>
      </c>
      <c r="AM1124">
        <v>12</v>
      </c>
      <c r="AN1124">
        <v>10</v>
      </c>
      <c r="AO1124">
        <v>34</v>
      </c>
      <c r="AP1124">
        <v>47</v>
      </c>
      <c r="AQ1124">
        <v>0</v>
      </c>
      <c r="AR1124">
        <v>47</v>
      </c>
      <c r="AS1124">
        <v>19</v>
      </c>
      <c r="AT1124">
        <v>3</v>
      </c>
      <c r="AU1124">
        <v>1200420</v>
      </c>
      <c r="AV1124">
        <v>396</v>
      </c>
      <c r="AW1124" t="s">
        <v>15588</v>
      </c>
      <c r="AX1124" t="s">
        <v>15568</v>
      </c>
      <c r="AY1124" t="s">
        <v>11421</v>
      </c>
      <c r="AZ1124">
        <v>34266</v>
      </c>
      <c r="BA1124">
        <v>3336</v>
      </c>
      <c r="BB1124">
        <v>3336</v>
      </c>
      <c r="BC1124">
        <v>0</v>
      </c>
      <c r="BE1124">
        <v>12027</v>
      </c>
      <c r="BH1124" t="s">
        <v>11427</v>
      </c>
      <c r="BI1124" t="s">
        <v>11427</v>
      </c>
      <c r="BJ1124" t="s">
        <v>11428</v>
      </c>
      <c r="BK1124" t="s">
        <v>11427</v>
      </c>
      <c r="BL1124" t="s">
        <v>11427</v>
      </c>
      <c r="BM1124" t="s">
        <v>11427</v>
      </c>
      <c r="BN1124" t="s">
        <v>11427</v>
      </c>
      <c r="BO1124" t="s">
        <v>11427</v>
      </c>
      <c r="BP1124" t="s">
        <v>11427</v>
      </c>
      <c r="BQ1124" t="s">
        <v>11427</v>
      </c>
      <c r="BR1124" t="s">
        <v>11427</v>
      </c>
      <c r="BS1124" t="s">
        <v>11427</v>
      </c>
      <c r="BT1124" t="s">
        <v>11427</v>
      </c>
      <c r="BU1124" t="s">
        <v>11427</v>
      </c>
      <c r="BV1124" t="s">
        <v>11427</v>
      </c>
      <c r="BW1124" t="s">
        <v>11427</v>
      </c>
      <c r="BY1124" t="s">
        <v>11427</v>
      </c>
      <c r="CB1124" t="s">
        <v>11427</v>
      </c>
      <c r="CD1124">
        <v>47</v>
      </c>
      <c r="CE1124">
        <v>0</v>
      </c>
      <c r="CF1124">
        <v>47</v>
      </c>
      <c r="CG1124">
        <v>0</v>
      </c>
      <c r="CH1124">
        <v>1</v>
      </c>
      <c r="CI1124">
        <v>57</v>
      </c>
    </row>
    <row r="1125" spans="1:87">
      <c r="A1125">
        <v>120042000621</v>
      </c>
      <c r="B1125" t="s">
        <v>11490</v>
      </c>
      <c r="C1125" t="s">
        <v>15563</v>
      </c>
      <c r="D1125" t="s">
        <v>15590</v>
      </c>
      <c r="E1125" t="s">
        <v>15565</v>
      </c>
      <c r="F1125" t="s">
        <v>15591</v>
      </c>
      <c r="G1125" t="s">
        <v>15592</v>
      </c>
      <c r="H1125" t="s">
        <v>15568</v>
      </c>
      <c r="I1125" t="s">
        <v>11421</v>
      </c>
      <c r="J1125">
        <v>34266</v>
      </c>
      <c r="K1125" t="s">
        <v>11422</v>
      </c>
      <c r="L1125">
        <v>12</v>
      </c>
      <c r="M1125" t="s">
        <v>11423</v>
      </c>
      <c r="N1125">
        <v>5</v>
      </c>
      <c r="Q1125">
        <v>149</v>
      </c>
      <c r="R1125">
        <v>144</v>
      </c>
      <c r="S1125">
        <v>144</v>
      </c>
      <c r="T1125">
        <v>124</v>
      </c>
      <c r="U1125">
        <v>127</v>
      </c>
      <c r="V1125">
        <v>147</v>
      </c>
      <c r="AD1125" t="s">
        <v>11424</v>
      </c>
      <c r="AE1125">
        <v>27.2226</v>
      </c>
      <c r="AF1125">
        <v>-81.863500000000002</v>
      </c>
      <c r="AG1125" t="s">
        <v>15593</v>
      </c>
      <c r="AH1125">
        <v>14</v>
      </c>
      <c r="AI1125">
        <v>453</v>
      </c>
      <c r="AJ1125">
        <v>382</v>
      </c>
      <c r="AK1125">
        <v>1</v>
      </c>
      <c r="AL1125">
        <v>3</v>
      </c>
      <c r="AM1125">
        <v>108</v>
      </c>
      <c r="AN1125">
        <v>299</v>
      </c>
      <c r="AO1125">
        <v>404</v>
      </c>
      <c r="AP1125">
        <v>556</v>
      </c>
      <c r="AQ1125">
        <v>0</v>
      </c>
      <c r="AR1125">
        <v>556</v>
      </c>
      <c r="AS1125">
        <v>16.399999999999999</v>
      </c>
      <c r="AT1125">
        <v>51</v>
      </c>
      <c r="AU1125">
        <v>1200420</v>
      </c>
      <c r="AV1125">
        <v>621</v>
      </c>
      <c r="AW1125" t="s">
        <v>15592</v>
      </c>
      <c r="AX1125" t="s">
        <v>15568</v>
      </c>
      <c r="AY1125" t="s">
        <v>11421</v>
      </c>
      <c r="AZ1125">
        <v>34266</v>
      </c>
      <c r="BA1125">
        <v>4160</v>
      </c>
      <c r="BB1125">
        <v>4160</v>
      </c>
      <c r="BC1125">
        <v>0</v>
      </c>
      <c r="BE1125">
        <v>12027</v>
      </c>
      <c r="BH1125" t="s">
        <v>11427</v>
      </c>
      <c r="BI1125" t="s">
        <v>11427</v>
      </c>
      <c r="BJ1125" t="s">
        <v>11427</v>
      </c>
      <c r="BK1125" t="s">
        <v>11428</v>
      </c>
      <c r="BL1125" t="s">
        <v>11428</v>
      </c>
      <c r="BM1125" t="s">
        <v>11428</v>
      </c>
      <c r="BN1125" t="s">
        <v>11428</v>
      </c>
      <c r="BO1125" t="s">
        <v>11428</v>
      </c>
      <c r="BP1125" t="s">
        <v>11428</v>
      </c>
      <c r="BQ1125" t="s">
        <v>11427</v>
      </c>
      <c r="BR1125" t="s">
        <v>11427</v>
      </c>
      <c r="BS1125" t="s">
        <v>11427</v>
      </c>
      <c r="BT1125" t="s">
        <v>11427</v>
      </c>
      <c r="BU1125" t="s">
        <v>11427</v>
      </c>
      <c r="BV1125" t="s">
        <v>11427</v>
      </c>
      <c r="BW1125" t="s">
        <v>11427</v>
      </c>
      <c r="BY1125" t="s">
        <v>11428</v>
      </c>
      <c r="CB1125" t="s">
        <v>11427</v>
      </c>
      <c r="CD1125">
        <v>556</v>
      </c>
      <c r="CE1125">
        <v>0</v>
      </c>
      <c r="CF1125">
        <v>556</v>
      </c>
      <c r="CG1125">
        <v>0</v>
      </c>
      <c r="CH1125">
        <v>20</v>
      </c>
      <c r="CI1125">
        <v>835</v>
      </c>
    </row>
    <row r="1126" spans="1:87">
      <c r="A1126">
        <v>120042000622</v>
      </c>
      <c r="B1126" t="s">
        <v>11490</v>
      </c>
      <c r="C1126" t="s">
        <v>15563</v>
      </c>
      <c r="D1126" t="s">
        <v>15594</v>
      </c>
      <c r="E1126" t="s">
        <v>15565</v>
      </c>
      <c r="F1126" t="s">
        <v>15595</v>
      </c>
      <c r="G1126" t="s">
        <v>15596</v>
      </c>
      <c r="H1126" t="s">
        <v>15568</v>
      </c>
      <c r="I1126" t="s">
        <v>11421</v>
      </c>
      <c r="J1126">
        <v>34266</v>
      </c>
      <c r="K1126" t="s">
        <v>11422</v>
      </c>
      <c r="L1126">
        <v>12</v>
      </c>
      <c r="M1126" t="s">
        <v>11423</v>
      </c>
      <c r="N1126">
        <v>5</v>
      </c>
      <c r="Q1126">
        <v>194</v>
      </c>
      <c r="R1126">
        <v>208</v>
      </c>
      <c r="S1126">
        <v>204</v>
      </c>
      <c r="T1126">
        <v>151</v>
      </c>
      <c r="U1126">
        <v>146</v>
      </c>
      <c r="V1126">
        <v>118</v>
      </c>
      <c r="AD1126" t="s">
        <v>11424</v>
      </c>
      <c r="AE1126">
        <v>27.2151</v>
      </c>
      <c r="AF1126">
        <v>-81.851799999999997</v>
      </c>
      <c r="AG1126" t="s">
        <v>15597</v>
      </c>
      <c r="AH1126">
        <v>14</v>
      </c>
      <c r="AI1126">
        <v>529</v>
      </c>
      <c r="AJ1126">
        <v>492</v>
      </c>
      <c r="AK1126">
        <v>4</v>
      </c>
      <c r="AL1126">
        <v>8</v>
      </c>
      <c r="AM1126">
        <v>149</v>
      </c>
      <c r="AN1126">
        <v>537</v>
      </c>
      <c r="AO1126">
        <v>296</v>
      </c>
      <c r="AP1126">
        <v>778</v>
      </c>
      <c r="AQ1126">
        <v>0</v>
      </c>
      <c r="AR1126">
        <v>778</v>
      </c>
      <c r="AS1126">
        <v>15.7</v>
      </c>
      <c r="AT1126">
        <v>65</v>
      </c>
      <c r="AU1126">
        <v>1200420</v>
      </c>
      <c r="AV1126">
        <v>622</v>
      </c>
      <c r="AW1126" t="s">
        <v>15596</v>
      </c>
      <c r="AX1126" t="s">
        <v>15568</v>
      </c>
      <c r="AY1126" t="s">
        <v>11421</v>
      </c>
      <c r="AZ1126">
        <v>34266</v>
      </c>
      <c r="BA1126">
        <v>4831</v>
      </c>
      <c r="BB1126">
        <v>4831</v>
      </c>
      <c r="BC1126">
        <v>0</v>
      </c>
      <c r="BE1126">
        <v>12027</v>
      </c>
      <c r="BH1126" t="s">
        <v>11427</v>
      </c>
      <c r="BI1126" t="s">
        <v>11427</v>
      </c>
      <c r="BJ1126" t="s">
        <v>11427</v>
      </c>
      <c r="BK1126" t="s">
        <v>11428</v>
      </c>
      <c r="BL1126" t="s">
        <v>11428</v>
      </c>
      <c r="BM1126" t="s">
        <v>11428</v>
      </c>
      <c r="BN1126" t="s">
        <v>11428</v>
      </c>
      <c r="BO1126" t="s">
        <v>11428</v>
      </c>
      <c r="BP1126" t="s">
        <v>11428</v>
      </c>
      <c r="BQ1126" t="s">
        <v>11427</v>
      </c>
      <c r="BR1126" t="s">
        <v>11427</v>
      </c>
      <c r="BS1126" t="s">
        <v>11427</v>
      </c>
      <c r="BT1126" t="s">
        <v>11427</v>
      </c>
      <c r="BU1126" t="s">
        <v>11427</v>
      </c>
      <c r="BV1126" t="s">
        <v>11427</v>
      </c>
      <c r="BW1126" t="s">
        <v>11427</v>
      </c>
      <c r="BY1126" t="s">
        <v>11428</v>
      </c>
      <c r="CB1126" t="s">
        <v>11427</v>
      </c>
      <c r="CD1126">
        <v>778</v>
      </c>
      <c r="CE1126">
        <v>0</v>
      </c>
      <c r="CF1126">
        <v>778</v>
      </c>
      <c r="CG1126">
        <v>2</v>
      </c>
      <c r="CH1126">
        <v>25</v>
      </c>
      <c r="CI1126">
        <v>1021</v>
      </c>
    </row>
    <row r="1127" spans="1:87">
      <c r="A1127">
        <v>120042000624</v>
      </c>
      <c r="B1127" t="s">
        <v>11490</v>
      </c>
      <c r="C1127" t="s">
        <v>15563</v>
      </c>
      <c r="D1127" t="s">
        <v>15598</v>
      </c>
      <c r="E1127" t="s">
        <v>15565</v>
      </c>
      <c r="F1127" t="s">
        <v>15599</v>
      </c>
      <c r="G1127" t="s">
        <v>15600</v>
      </c>
      <c r="H1127" t="s">
        <v>15568</v>
      </c>
      <c r="I1127" t="s">
        <v>11421</v>
      </c>
      <c r="J1127">
        <v>34266</v>
      </c>
      <c r="K1127" t="s">
        <v>11422</v>
      </c>
      <c r="L1127">
        <v>12</v>
      </c>
      <c r="M1127">
        <v>6</v>
      </c>
      <c r="N1127">
        <v>8</v>
      </c>
      <c r="W1127">
        <v>379</v>
      </c>
      <c r="X1127">
        <v>346</v>
      </c>
      <c r="Y1127">
        <v>339</v>
      </c>
      <c r="AD1127" t="s">
        <v>11424</v>
      </c>
      <c r="AE1127">
        <v>27.222300000000001</v>
      </c>
      <c r="AF1127">
        <v>-81.8506</v>
      </c>
      <c r="AG1127" t="s">
        <v>15601</v>
      </c>
      <c r="AH1127">
        <v>14</v>
      </c>
      <c r="AI1127">
        <v>533</v>
      </c>
      <c r="AJ1127">
        <v>531</v>
      </c>
      <c r="AK1127">
        <v>3</v>
      </c>
      <c r="AL1127">
        <v>5</v>
      </c>
      <c r="AM1127">
        <v>102</v>
      </c>
      <c r="AN1127">
        <v>521</v>
      </c>
      <c r="AO1127">
        <v>403</v>
      </c>
      <c r="AP1127">
        <v>695</v>
      </c>
      <c r="AQ1127">
        <v>0</v>
      </c>
      <c r="AR1127">
        <v>695</v>
      </c>
      <c r="AS1127">
        <v>19</v>
      </c>
      <c r="AT1127">
        <v>56</v>
      </c>
      <c r="AU1127">
        <v>1200420</v>
      </c>
      <c r="AV1127">
        <v>624</v>
      </c>
      <c r="AW1127" t="s">
        <v>15600</v>
      </c>
      <c r="AX1127" t="s">
        <v>15568</v>
      </c>
      <c r="AY1127" t="s">
        <v>11421</v>
      </c>
      <c r="AZ1127">
        <v>34266</v>
      </c>
      <c r="BA1127">
        <v>4945</v>
      </c>
      <c r="BB1127">
        <v>4945</v>
      </c>
      <c r="BC1127">
        <v>0</v>
      </c>
      <c r="BE1127">
        <v>12027</v>
      </c>
      <c r="BH1127" t="s">
        <v>11427</v>
      </c>
      <c r="BI1127" t="s">
        <v>11427</v>
      </c>
      <c r="BJ1127" t="s">
        <v>11427</v>
      </c>
      <c r="BK1127" t="s">
        <v>11427</v>
      </c>
      <c r="BL1127" t="s">
        <v>11427</v>
      </c>
      <c r="BM1127" t="s">
        <v>11427</v>
      </c>
      <c r="BN1127" t="s">
        <v>11427</v>
      </c>
      <c r="BO1127" t="s">
        <v>11427</v>
      </c>
      <c r="BP1127" t="s">
        <v>11427</v>
      </c>
      <c r="BQ1127" t="s">
        <v>11428</v>
      </c>
      <c r="BR1127" t="s">
        <v>11428</v>
      </c>
      <c r="BS1127" t="s">
        <v>11428</v>
      </c>
      <c r="BT1127" t="s">
        <v>11427</v>
      </c>
      <c r="BU1127" t="s">
        <v>11427</v>
      </c>
      <c r="BV1127" t="s">
        <v>11427</v>
      </c>
      <c r="BW1127" t="s">
        <v>11427</v>
      </c>
      <c r="BY1127" t="s">
        <v>11428</v>
      </c>
      <c r="CB1127" t="s">
        <v>11427</v>
      </c>
      <c r="CD1127">
        <v>695</v>
      </c>
      <c r="CE1127">
        <v>0</v>
      </c>
      <c r="CF1127">
        <v>695</v>
      </c>
      <c r="CG1127">
        <v>0</v>
      </c>
      <c r="CH1127">
        <v>30</v>
      </c>
      <c r="CI1127">
        <v>1064</v>
      </c>
    </row>
    <row r="1128" spans="1:87">
      <c r="A1128">
        <v>120042000625</v>
      </c>
      <c r="B1128" t="s">
        <v>11490</v>
      </c>
      <c r="C1128" t="s">
        <v>15563</v>
      </c>
      <c r="D1128" t="s">
        <v>15602</v>
      </c>
      <c r="E1128" t="s">
        <v>15565</v>
      </c>
      <c r="F1128" t="s">
        <v>15603</v>
      </c>
      <c r="G1128" t="s">
        <v>15604</v>
      </c>
      <c r="H1128" t="s">
        <v>15605</v>
      </c>
      <c r="I1128" t="s">
        <v>11421</v>
      </c>
      <c r="J1128">
        <v>34268</v>
      </c>
      <c r="K1128" t="s">
        <v>11422</v>
      </c>
      <c r="L1128">
        <v>12</v>
      </c>
      <c r="M1128" t="s">
        <v>11461</v>
      </c>
      <c r="N1128">
        <v>5</v>
      </c>
      <c r="P1128">
        <v>51</v>
      </c>
      <c r="Q1128">
        <v>90</v>
      </c>
      <c r="R1128">
        <v>90</v>
      </c>
      <c r="S1128">
        <v>77</v>
      </c>
      <c r="T1128">
        <v>83</v>
      </c>
      <c r="U1128">
        <v>98</v>
      </c>
      <c r="V1128">
        <v>84</v>
      </c>
      <c r="AD1128" t="s">
        <v>11424</v>
      </c>
      <c r="AE1128">
        <v>27.151499999999999</v>
      </c>
      <c r="AF1128">
        <v>-81.885499999999993</v>
      </c>
      <c r="AG1128" t="s">
        <v>15606</v>
      </c>
      <c r="AH1128">
        <v>14</v>
      </c>
      <c r="AI1128">
        <v>290</v>
      </c>
      <c r="AJ1128">
        <v>283</v>
      </c>
      <c r="AK1128">
        <v>1</v>
      </c>
      <c r="AL1128">
        <v>1</v>
      </c>
      <c r="AM1128">
        <v>29</v>
      </c>
      <c r="AN1128">
        <v>226</v>
      </c>
      <c r="AO1128">
        <v>308</v>
      </c>
      <c r="AP1128">
        <v>444</v>
      </c>
      <c r="AQ1128">
        <v>0</v>
      </c>
      <c r="AR1128">
        <v>444</v>
      </c>
      <c r="AS1128">
        <v>15.5</v>
      </c>
      <c r="AT1128">
        <v>37</v>
      </c>
      <c r="AU1128">
        <v>1200420</v>
      </c>
      <c r="AV1128">
        <v>625</v>
      </c>
      <c r="AW1128" t="s">
        <v>15607</v>
      </c>
      <c r="AX1128" t="s">
        <v>15605</v>
      </c>
      <c r="AY1128" t="s">
        <v>11421</v>
      </c>
      <c r="AZ1128">
        <v>34268</v>
      </c>
      <c r="BA1128">
        <v>188</v>
      </c>
      <c r="BB1128">
        <v>188</v>
      </c>
      <c r="BC1128">
        <v>0</v>
      </c>
      <c r="BE1128">
        <v>12027</v>
      </c>
      <c r="BH1128" t="s">
        <v>11427</v>
      </c>
      <c r="BI1128" t="s">
        <v>11427</v>
      </c>
      <c r="BJ1128" t="s">
        <v>11428</v>
      </c>
      <c r="BK1128" t="s">
        <v>11428</v>
      </c>
      <c r="BL1128" t="s">
        <v>11428</v>
      </c>
      <c r="BM1128" t="s">
        <v>11428</v>
      </c>
      <c r="BN1128" t="s">
        <v>11428</v>
      </c>
      <c r="BO1128" t="s">
        <v>11428</v>
      </c>
      <c r="BP1128" t="s">
        <v>11428</v>
      </c>
      <c r="BQ1128" t="s">
        <v>11427</v>
      </c>
      <c r="BR1128" t="s">
        <v>11427</v>
      </c>
      <c r="BS1128" t="s">
        <v>11427</v>
      </c>
      <c r="BT1128" t="s">
        <v>11427</v>
      </c>
      <c r="BU1128" t="s">
        <v>11427</v>
      </c>
      <c r="BV1128" t="s">
        <v>11427</v>
      </c>
      <c r="BW1128" t="s">
        <v>11427</v>
      </c>
      <c r="BY1128" t="s">
        <v>11428</v>
      </c>
      <c r="CB1128" t="s">
        <v>11427</v>
      </c>
      <c r="CD1128">
        <v>444</v>
      </c>
      <c r="CE1128">
        <v>0</v>
      </c>
      <c r="CF1128">
        <v>444</v>
      </c>
      <c r="CG1128">
        <v>0</v>
      </c>
      <c r="CH1128">
        <v>8</v>
      </c>
      <c r="CI1128">
        <v>573</v>
      </c>
    </row>
    <row r="1129" spans="1:87">
      <c r="A1129">
        <v>120045007017</v>
      </c>
      <c r="B1129" t="s">
        <v>11414</v>
      </c>
      <c r="C1129" t="s">
        <v>15608</v>
      </c>
      <c r="D1129" t="s">
        <v>15609</v>
      </c>
      <c r="E1129" t="s">
        <v>15610</v>
      </c>
      <c r="F1129" t="s">
        <v>15611</v>
      </c>
      <c r="G1129" t="s">
        <v>15612</v>
      </c>
      <c r="H1129" t="s">
        <v>15613</v>
      </c>
      <c r="I1129" t="s">
        <v>11421</v>
      </c>
      <c r="J1129">
        <v>32628</v>
      </c>
      <c r="K1129" t="s">
        <v>11422</v>
      </c>
      <c r="L1129">
        <v>12</v>
      </c>
      <c r="M1129" t="s">
        <v>11484</v>
      </c>
      <c r="N1129" t="s">
        <v>11484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11424</v>
      </c>
      <c r="AE1129">
        <v>29.637499999999999</v>
      </c>
      <c r="AF1129">
        <v>-83.1327</v>
      </c>
      <c r="AG1129" t="s">
        <v>15614</v>
      </c>
      <c r="AH1129">
        <v>15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U1129">
        <v>1200450</v>
      </c>
      <c r="AV1129">
        <v>7017</v>
      </c>
      <c r="AW1129" t="s">
        <v>15615</v>
      </c>
      <c r="AX1129" t="s">
        <v>15613</v>
      </c>
      <c r="AY1129" t="s">
        <v>11421</v>
      </c>
      <c r="AZ1129">
        <v>32628</v>
      </c>
      <c r="BA1129">
        <v>3557</v>
      </c>
      <c r="BB1129">
        <v>3557</v>
      </c>
      <c r="BC1129">
        <v>0</v>
      </c>
      <c r="BE1129">
        <v>12029</v>
      </c>
      <c r="BH1129" t="s">
        <v>11427</v>
      </c>
      <c r="BI1129" t="s">
        <v>11427</v>
      </c>
      <c r="BJ1129" t="s">
        <v>11427</v>
      </c>
      <c r="BK1129" t="s">
        <v>11427</v>
      </c>
      <c r="BL1129" t="s">
        <v>11427</v>
      </c>
      <c r="BM1129" t="s">
        <v>11427</v>
      </c>
      <c r="BN1129" t="s">
        <v>11427</v>
      </c>
      <c r="BO1129" t="s">
        <v>11427</v>
      </c>
      <c r="BP1129" t="s">
        <v>11427</v>
      </c>
      <c r="BQ1129" t="s">
        <v>11427</v>
      </c>
      <c r="BR1129" t="s">
        <v>11427</v>
      </c>
      <c r="BS1129" t="s">
        <v>11427</v>
      </c>
      <c r="BT1129" t="s">
        <v>11427</v>
      </c>
      <c r="BU1129" t="s">
        <v>11427</v>
      </c>
      <c r="BV1129" t="s">
        <v>11427</v>
      </c>
      <c r="BW1129" t="s">
        <v>11427</v>
      </c>
      <c r="BY1129" t="s">
        <v>11430</v>
      </c>
      <c r="CB1129" t="s">
        <v>11427</v>
      </c>
      <c r="CG1129">
        <v>0</v>
      </c>
      <c r="CH1129">
        <v>0</v>
      </c>
      <c r="CI1129">
        <v>0</v>
      </c>
    </row>
    <row r="1130" spans="1:87">
      <c r="A1130">
        <v>120045008031</v>
      </c>
      <c r="B1130" t="s">
        <v>11414</v>
      </c>
      <c r="C1130" t="s">
        <v>15608</v>
      </c>
      <c r="D1130" t="s">
        <v>15616</v>
      </c>
      <c r="E1130" t="s">
        <v>15610</v>
      </c>
      <c r="F1130" t="s">
        <v>15617</v>
      </c>
      <c r="G1130" t="s">
        <v>15618</v>
      </c>
      <c r="H1130" t="s">
        <v>15613</v>
      </c>
      <c r="I1130" t="s">
        <v>11421</v>
      </c>
      <c r="J1130">
        <v>32628</v>
      </c>
      <c r="K1130" t="s">
        <v>11422</v>
      </c>
      <c r="L1130">
        <v>12</v>
      </c>
      <c r="M1130" t="s">
        <v>11423</v>
      </c>
      <c r="N1130">
        <v>12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11424</v>
      </c>
      <c r="AE1130">
        <v>29.6313</v>
      </c>
      <c r="AF1130">
        <v>-83.119500000000002</v>
      </c>
      <c r="AG1130" t="s">
        <v>15619</v>
      </c>
      <c r="AH1130">
        <v>15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1</v>
      </c>
      <c r="AU1130">
        <v>1200450</v>
      </c>
      <c r="AV1130">
        <v>8031</v>
      </c>
      <c r="AW1130" t="s">
        <v>15620</v>
      </c>
      <c r="AX1130" t="s">
        <v>15613</v>
      </c>
      <c r="AY1130" t="s">
        <v>11421</v>
      </c>
      <c r="AZ1130">
        <v>32628</v>
      </c>
      <c r="BA1130">
        <v>3557</v>
      </c>
      <c r="BB1130">
        <v>3557</v>
      </c>
      <c r="BC1130">
        <v>0</v>
      </c>
      <c r="BE1130">
        <v>12029</v>
      </c>
      <c r="BH1130" t="s">
        <v>11427</v>
      </c>
      <c r="BI1130" t="s">
        <v>11427</v>
      </c>
      <c r="BJ1130" t="s">
        <v>11427</v>
      </c>
      <c r="BK1130" t="s">
        <v>11428</v>
      </c>
      <c r="BL1130" t="s">
        <v>11428</v>
      </c>
      <c r="BM1130" t="s">
        <v>11428</v>
      </c>
      <c r="BN1130" t="s">
        <v>11428</v>
      </c>
      <c r="BO1130" t="s">
        <v>11428</v>
      </c>
      <c r="BP1130" t="s">
        <v>11428</v>
      </c>
      <c r="BQ1130" t="s">
        <v>11428</v>
      </c>
      <c r="BR1130" t="s">
        <v>11428</v>
      </c>
      <c r="BS1130" t="s">
        <v>11428</v>
      </c>
      <c r="BT1130" t="s">
        <v>11428</v>
      </c>
      <c r="BU1130" t="s">
        <v>11428</v>
      </c>
      <c r="BV1130" t="s">
        <v>11428</v>
      </c>
      <c r="BW1130" t="s">
        <v>11428</v>
      </c>
      <c r="BY1130" t="s">
        <v>11427</v>
      </c>
      <c r="CB1130" t="s">
        <v>11427</v>
      </c>
      <c r="CG1130">
        <v>0</v>
      </c>
      <c r="CH1130">
        <v>0</v>
      </c>
      <c r="CI1130">
        <v>1</v>
      </c>
    </row>
    <row r="1131" spans="1:87">
      <c r="A1131">
        <v>120045000627</v>
      </c>
      <c r="B1131" t="s">
        <v>11490</v>
      </c>
      <c r="C1131" t="s">
        <v>15608</v>
      </c>
      <c r="D1131" t="s">
        <v>15621</v>
      </c>
      <c r="E1131" t="s">
        <v>15610</v>
      </c>
      <c r="F1131" t="s">
        <v>15622</v>
      </c>
      <c r="G1131" t="s">
        <v>15623</v>
      </c>
      <c r="H1131" t="s">
        <v>15624</v>
      </c>
      <c r="I1131" t="s">
        <v>11421</v>
      </c>
      <c r="J1131">
        <v>32680</v>
      </c>
      <c r="K1131" t="s">
        <v>11422</v>
      </c>
      <c r="L1131">
        <v>12</v>
      </c>
      <c r="M1131" t="s">
        <v>11461</v>
      </c>
      <c r="N1131">
        <v>5</v>
      </c>
      <c r="P1131">
        <v>82</v>
      </c>
      <c r="Q1131">
        <v>83</v>
      </c>
      <c r="R1131">
        <v>91</v>
      </c>
      <c r="S1131">
        <v>75</v>
      </c>
      <c r="T1131">
        <v>81</v>
      </c>
      <c r="U1131">
        <v>84</v>
      </c>
      <c r="V1131">
        <v>62</v>
      </c>
      <c r="AD1131" t="s">
        <v>11424</v>
      </c>
      <c r="AE1131">
        <v>29.592600000000001</v>
      </c>
      <c r="AF1131">
        <v>-82.977999999999994</v>
      </c>
      <c r="AG1131" t="s">
        <v>15625</v>
      </c>
      <c r="AH1131">
        <v>15</v>
      </c>
      <c r="AI1131">
        <v>265</v>
      </c>
      <c r="AJ1131">
        <v>293</v>
      </c>
      <c r="AK1131">
        <v>0</v>
      </c>
      <c r="AL1131">
        <v>0</v>
      </c>
      <c r="AM1131">
        <v>6</v>
      </c>
      <c r="AN1131">
        <v>29</v>
      </c>
      <c r="AO1131">
        <v>505</v>
      </c>
      <c r="AP1131">
        <v>555</v>
      </c>
      <c r="AQ1131">
        <v>0</v>
      </c>
      <c r="AR1131">
        <v>555</v>
      </c>
      <c r="AS1131">
        <v>17.399999999999999</v>
      </c>
      <c r="AT1131">
        <v>32</v>
      </c>
      <c r="AU1131">
        <v>1200450</v>
      </c>
      <c r="AV1131">
        <v>627</v>
      </c>
      <c r="AW1131" t="s">
        <v>15623</v>
      </c>
      <c r="AX1131" t="s">
        <v>15624</v>
      </c>
      <c r="AY1131" t="s">
        <v>11421</v>
      </c>
      <c r="AZ1131">
        <v>32680</v>
      </c>
      <c r="BA1131">
        <v>4840</v>
      </c>
      <c r="BB1131">
        <v>4840</v>
      </c>
      <c r="BC1131">
        <v>0</v>
      </c>
      <c r="BE1131">
        <v>12029</v>
      </c>
      <c r="BH1131" t="s">
        <v>11427</v>
      </c>
      <c r="BI1131" t="s">
        <v>11427</v>
      </c>
      <c r="BJ1131" t="s">
        <v>11428</v>
      </c>
      <c r="BK1131" t="s">
        <v>11428</v>
      </c>
      <c r="BL1131" t="s">
        <v>11428</v>
      </c>
      <c r="BM1131" t="s">
        <v>11428</v>
      </c>
      <c r="BN1131" t="s">
        <v>11428</v>
      </c>
      <c r="BO1131" t="s">
        <v>11428</v>
      </c>
      <c r="BP1131" t="s">
        <v>11428</v>
      </c>
      <c r="BQ1131" t="s">
        <v>11427</v>
      </c>
      <c r="BR1131" t="s">
        <v>11427</v>
      </c>
      <c r="BS1131" t="s">
        <v>11427</v>
      </c>
      <c r="BT1131" t="s">
        <v>11427</v>
      </c>
      <c r="BU1131" t="s">
        <v>11427</v>
      </c>
      <c r="BV1131" t="s">
        <v>11427</v>
      </c>
      <c r="BW1131" t="s">
        <v>11427</v>
      </c>
      <c r="BY1131" t="s">
        <v>11428</v>
      </c>
      <c r="CB1131" t="s">
        <v>11427</v>
      </c>
      <c r="CD1131">
        <v>555</v>
      </c>
      <c r="CE1131">
        <v>0</v>
      </c>
      <c r="CF1131">
        <v>555</v>
      </c>
      <c r="CG1131">
        <v>0</v>
      </c>
      <c r="CH1131">
        <v>18</v>
      </c>
      <c r="CI1131">
        <v>558</v>
      </c>
    </row>
    <row r="1132" spans="1:87">
      <c r="A1132">
        <v>120045000628</v>
      </c>
      <c r="B1132" t="s">
        <v>11490</v>
      </c>
      <c r="C1132" t="s">
        <v>15608</v>
      </c>
      <c r="D1132" t="s">
        <v>15626</v>
      </c>
      <c r="E1132" t="s">
        <v>15610</v>
      </c>
      <c r="F1132" t="s">
        <v>15627</v>
      </c>
      <c r="G1132" t="s">
        <v>15628</v>
      </c>
      <c r="H1132" t="s">
        <v>15613</v>
      </c>
      <c r="I1132" t="s">
        <v>11421</v>
      </c>
      <c r="J1132">
        <v>32628</v>
      </c>
      <c r="K1132" t="s">
        <v>11422</v>
      </c>
      <c r="L1132">
        <v>12</v>
      </c>
      <c r="M1132" t="s">
        <v>11461</v>
      </c>
      <c r="N1132">
        <v>5</v>
      </c>
      <c r="P1132">
        <v>52</v>
      </c>
      <c r="Q1132">
        <v>78</v>
      </c>
      <c r="R1132">
        <v>75</v>
      </c>
      <c r="S1132">
        <v>72</v>
      </c>
      <c r="T1132">
        <v>79</v>
      </c>
      <c r="U1132">
        <v>71</v>
      </c>
      <c r="V1132">
        <v>70</v>
      </c>
      <c r="AD1132" t="s">
        <v>11424</v>
      </c>
      <c r="AE1132">
        <v>29.624099999999999</v>
      </c>
      <c r="AF1132">
        <v>-83.130399999999995</v>
      </c>
      <c r="AG1132" t="s">
        <v>15629</v>
      </c>
      <c r="AH1132">
        <v>15</v>
      </c>
      <c r="AI1132">
        <v>267</v>
      </c>
      <c r="AJ1132">
        <v>230</v>
      </c>
      <c r="AK1132">
        <v>2</v>
      </c>
      <c r="AL1132">
        <v>3</v>
      </c>
      <c r="AM1132">
        <v>57</v>
      </c>
      <c r="AN1132">
        <v>13</v>
      </c>
      <c r="AO1132">
        <v>392</v>
      </c>
      <c r="AP1132">
        <v>494</v>
      </c>
      <c r="AQ1132">
        <v>0</v>
      </c>
      <c r="AR1132">
        <v>494</v>
      </c>
      <c r="AS1132">
        <v>16.600000000000001</v>
      </c>
      <c r="AT1132">
        <v>30</v>
      </c>
      <c r="AU1132">
        <v>1200450</v>
      </c>
      <c r="AV1132">
        <v>628</v>
      </c>
      <c r="AW1132" t="s">
        <v>15628</v>
      </c>
      <c r="AX1132" t="s">
        <v>15613</v>
      </c>
      <c r="AY1132" t="s">
        <v>11421</v>
      </c>
      <c r="AZ1132">
        <v>32628</v>
      </c>
      <c r="BA1132">
        <v>3114</v>
      </c>
      <c r="BB1132">
        <v>3114</v>
      </c>
      <c r="BC1132">
        <v>0</v>
      </c>
      <c r="BE1132">
        <v>12029</v>
      </c>
      <c r="BH1132" t="s">
        <v>11427</v>
      </c>
      <c r="BI1132" t="s">
        <v>11427</v>
      </c>
      <c r="BJ1132" t="s">
        <v>11428</v>
      </c>
      <c r="BK1132" t="s">
        <v>11428</v>
      </c>
      <c r="BL1132" t="s">
        <v>11428</v>
      </c>
      <c r="BM1132" t="s">
        <v>11428</v>
      </c>
      <c r="BN1132" t="s">
        <v>11428</v>
      </c>
      <c r="BO1132" t="s">
        <v>11428</v>
      </c>
      <c r="BP1132" t="s">
        <v>11428</v>
      </c>
      <c r="BQ1132" t="s">
        <v>11427</v>
      </c>
      <c r="BR1132" t="s">
        <v>11427</v>
      </c>
      <c r="BS1132" t="s">
        <v>11427</v>
      </c>
      <c r="BT1132" t="s">
        <v>11427</v>
      </c>
      <c r="BU1132" t="s">
        <v>11427</v>
      </c>
      <c r="BV1132" t="s">
        <v>11427</v>
      </c>
      <c r="BW1132" t="s">
        <v>11427</v>
      </c>
      <c r="BY1132" t="s">
        <v>11428</v>
      </c>
      <c r="CB1132" t="s">
        <v>11427</v>
      </c>
      <c r="CD1132">
        <v>494</v>
      </c>
      <c r="CE1132">
        <v>0</v>
      </c>
      <c r="CF1132">
        <v>494</v>
      </c>
      <c r="CG1132">
        <v>0</v>
      </c>
      <c r="CH1132">
        <v>30</v>
      </c>
      <c r="CI1132">
        <v>497</v>
      </c>
    </row>
    <row r="1133" spans="1:87">
      <c r="A1133">
        <v>120045002154</v>
      </c>
      <c r="B1133" t="s">
        <v>11490</v>
      </c>
      <c r="C1133" t="s">
        <v>15608</v>
      </c>
      <c r="D1133" t="s">
        <v>15630</v>
      </c>
      <c r="E1133" t="s">
        <v>15610</v>
      </c>
      <c r="F1133" t="s">
        <v>15631</v>
      </c>
      <c r="G1133" t="s">
        <v>15632</v>
      </c>
      <c r="H1133" t="s">
        <v>15613</v>
      </c>
      <c r="I1133" t="s">
        <v>11421</v>
      </c>
      <c r="J1133">
        <v>32628</v>
      </c>
      <c r="K1133" t="s">
        <v>11422</v>
      </c>
      <c r="L1133">
        <v>12</v>
      </c>
      <c r="M1133">
        <v>6</v>
      </c>
      <c r="N1133">
        <v>8</v>
      </c>
      <c r="W1133">
        <v>163</v>
      </c>
      <c r="X1133">
        <v>164</v>
      </c>
      <c r="Y1133">
        <v>117</v>
      </c>
      <c r="AD1133" t="s">
        <v>11424</v>
      </c>
      <c r="AE1133">
        <v>29.621400000000001</v>
      </c>
      <c r="AF1133">
        <v>-83.129499999999993</v>
      </c>
      <c r="AG1133" t="s">
        <v>15633</v>
      </c>
      <c r="AH1133">
        <v>15</v>
      </c>
      <c r="AI1133">
        <v>232</v>
      </c>
      <c r="AJ1133">
        <v>212</v>
      </c>
      <c r="AK1133">
        <v>0</v>
      </c>
      <c r="AL1133">
        <v>1</v>
      </c>
      <c r="AM1133">
        <v>34</v>
      </c>
      <c r="AN1133">
        <v>16</v>
      </c>
      <c r="AO1133">
        <v>384</v>
      </c>
      <c r="AP1133">
        <v>441</v>
      </c>
      <c r="AQ1133">
        <v>0</v>
      </c>
      <c r="AR1133">
        <v>441</v>
      </c>
      <c r="AS1133">
        <v>17.8</v>
      </c>
      <c r="AT1133">
        <v>25</v>
      </c>
      <c r="AU1133">
        <v>1200450</v>
      </c>
      <c r="AV1133">
        <v>2154</v>
      </c>
      <c r="AW1133" t="s">
        <v>15632</v>
      </c>
      <c r="AX1133" t="s">
        <v>15613</v>
      </c>
      <c r="AY1133" t="s">
        <v>11421</v>
      </c>
      <c r="AZ1133">
        <v>32628</v>
      </c>
      <c r="BA1133">
        <v>3354</v>
      </c>
      <c r="BB1133">
        <v>3354</v>
      </c>
      <c r="BC1133">
        <v>0</v>
      </c>
      <c r="BE1133">
        <v>12029</v>
      </c>
      <c r="BH1133" t="s">
        <v>11427</v>
      </c>
      <c r="BI1133" t="s">
        <v>11427</v>
      </c>
      <c r="BJ1133" t="s">
        <v>11427</v>
      </c>
      <c r="BK1133" t="s">
        <v>11427</v>
      </c>
      <c r="BL1133" t="s">
        <v>11427</v>
      </c>
      <c r="BM1133" t="s">
        <v>11427</v>
      </c>
      <c r="BN1133" t="s">
        <v>11427</v>
      </c>
      <c r="BO1133" t="s">
        <v>11427</v>
      </c>
      <c r="BP1133" t="s">
        <v>11427</v>
      </c>
      <c r="BQ1133" t="s">
        <v>11428</v>
      </c>
      <c r="BR1133" t="s">
        <v>11428</v>
      </c>
      <c r="BS1133" t="s">
        <v>11428</v>
      </c>
      <c r="BT1133" t="s">
        <v>11427</v>
      </c>
      <c r="BU1133" t="s">
        <v>11427</v>
      </c>
      <c r="BV1133" t="s">
        <v>11427</v>
      </c>
      <c r="BW1133" t="s">
        <v>11427</v>
      </c>
      <c r="BY1133" t="s">
        <v>11428</v>
      </c>
      <c r="CB1133" t="s">
        <v>11427</v>
      </c>
      <c r="CD1133">
        <v>441</v>
      </c>
      <c r="CE1133">
        <v>0</v>
      </c>
      <c r="CF1133">
        <v>441</v>
      </c>
      <c r="CG1133">
        <v>0</v>
      </c>
      <c r="CH1133">
        <v>9</v>
      </c>
      <c r="CI1133">
        <v>444</v>
      </c>
    </row>
    <row r="1134" spans="1:87">
      <c r="A1134">
        <v>120045007863</v>
      </c>
      <c r="B1134" t="s">
        <v>11490</v>
      </c>
      <c r="C1134" t="s">
        <v>15608</v>
      </c>
      <c r="D1134" t="s">
        <v>15634</v>
      </c>
      <c r="E1134" t="s">
        <v>15610</v>
      </c>
      <c r="F1134" t="s">
        <v>15635</v>
      </c>
      <c r="G1134" t="s">
        <v>15636</v>
      </c>
      <c r="H1134" t="s">
        <v>15613</v>
      </c>
      <c r="I1134" t="s">
        <v>11421</v>
      </c>
      <c r="J1134">
        <v>32628</v>
      </c>
      <c r="K1134" t="s">
        <v>11422</v>
      </c>
      <c r="L1134">
        <v>12</v>
      </c>
      <c r="M1134" t="s">
        <v>11423</v>
      </c>
      <c r="N1134">
        <v>2</v>
      </c>
      <c r="Q1134">
        <v>24</v>
      </c>
      <c r="R1134">
        <v>26</v>
      </c>
      <c r="S1134">
        <v>27</v>
      </c>
      <c r="AD1134" t="s">
        <v>11424</v>
      </c>
      <c r="AE1134">
        <v>29.639099999999999</v>
      </c>
      <c r="AF1134">
        <v>-83.123800000000003</v>
      </c>
      <c r="AG1134" t="s">
        <v>15637</v>
      </c>
      <c r="AH1134">
        <v>15</v>
      </c>
      <c r="AI1134">
        <v>37</v>
      </c>
      <c r="AJ1134">
        <v>40</v>
      </c>
      <c r="AK1134">
        <v>0</v>
      </c>
      <c r="AL1134">
        <v>0</v>
      </c>
      <c r="AM1134">
        <v>21</v>
      </c>
      <c r="AN1134">
        <v>1</v>
      </c>
      <c r="AO1134">
        <v>53</v>
      </c>
      <c r="AP1134">
        <v>77</v>
      </c>
      <c r="AQ1134">
        <v>0</v>
      </c>
      <c r="AR1134">
        <v>77</v>
      </c>
      <c r="AS1134">
        <v>15.4</v>
      </c>
      <c r="AT1134">
        <v>5</v>
      </c>
      <c r="AU1134">
        <v>1200450</v>
      </c>
      <c r="AV1134">
        <v>7863</v>
      </c>
      <c r="AW1134" t="s">
        <v>15638</v>
      </c>
      <c r="AX1134" t="s">
        <v>15613</v>
      </c>
      <c r="AY1134" t="s">
        <v>11421</v>
      </c>
      <c r="AZ1134">
        <v>32628</v>
      </c>
      <c r="BA1134">
        <v>2660</v>
      </c>
      <c r="BB1134">
        <v>5663</v>
      </c>
      <c r="BC1134">
        <v>0</v>
      </c>
      <c r="BE1134">
        <v>12029</v>
      </c>
      <c r="BH1134" t="s">
        <v>11427</v>
      </c>
      <c r="BI1134" t="s">
        <v>11427</v>
      </c>
      <c r="BJ1134" t="s">
        <v>11427</v>
      </c>
      <c r="BK1134" t="s">
        <v>11428</v>
      </c>
      <c r="BL1134" t="s">
        <v>11428</v>
      </c>
      <c r="BM1134" t="s">
        <v>11428</v>
      </c>
      <c r="BN1134" t="s">
        <v>11427</v>
      </c>
      <c r="BO1134" t="s">
        <v>11427</v>
      </c>
      <c r="BP1134" t="s">
        <v>11427</v>
      </c>
      <c r="BQ1134" t="s">
        <v>11427</v>
      </c>
      <c r="BR1134" t="s">
        <v>11427</v>
      </c>
      <c r="BS1134" t="s">
        <v>11427</v>
      </c>
      <c r="BT1134" t="s">
        <v>11427</v>
      </c>
      <c r="BU1134" t="s">
        <v>11427</v>
      </c>
      <c r="BV1134" t="s">
        <v>11427</v>
      </c>
      <c r="BW1134" t="s">
        <v>11427</v>
      </c>
      <c r="BY1134" t="s">
        <v>11428</v>
      </c>
      <c r="CB1134" t="s">
        <v>11428</v>
      </c>
      <c r="CD1134">
        <v>77</v>
      </c>
      <c r="CE1134">
        <v>0</v>
      </c>
      <c r="CF1134">
        <v>77</v>
      </c>
      <c r="CG1134">
        <v>0</v>
      </c>
      <c r="CH1134">
        <v>2</v>
      </c>
      <c r="CI1134">
        <v>77</v>
      </c>
    </row>
    <row r="1135" spans="1:87">
      <c r="A1135">
        <v>120048000425</v>
      </c>
      <c r="B1135" t="s">
        <v>11414</v>
      </c>
      <c r="C1135" t="s">
        <v>15639</v>
      </c>
      <c r="D1135" t="s">
        <v>15640</v>
      </c>
      <c r="E1135" t="s">
        <v>13448</v>
      </c>
      <c r="F1135" t="s">
        <v>15641</v>
      </c>
      <c r="G1135" t="s">
        <v>15642</v>
      </c>
      <c r="H1135" t="s">
        <v>13451</v>
      </c>
      <c r="I1135" t="s">
        <v>11421</v>
      </c>
      <c r="J1135">
        <v>32211</v>
      </c>
      <c r="K1135" t="s">
        <v>11437</v>
      </c>
      <c r="L1135">
        <v>12</v>
      </c>
      <c r="M1135">
        <v>6</v>
      </c>
      <c r="N1135">
        <v>12</v>
      </c>
      <c r="W1135">
        <v>1</v>
      </c>
      <c r="X1135">
        <v>4</v>
      </c>
      <c r="Y1135">
        <v>4</v>
      </c>
      <c r="Z1135">
        <v>15</v>
      </c>
      <c r="AA1135">
        <v>9</v>
      </c>
      <c r="AB1135">
        <v>1</v>
      </c>
      <c r="AC1135">
        <v>1</v>
      </c>
      <c r="AD1135" t="s">
        <v>11424</v>
      </c>
      <c r="AE1135">
        <v>30.336200000000002</v>
      </c>
      <c r="AF1135">
        <v>-81.580100000000002</v>
      </c>
      <c r="AG1135" t="s">
        <v>15643</v>
      </c>
      <c r="AH1135">
        <v>16</v>
      </c>
      <c r="AI1135">
        <v>28</v>
      </c>
      <c r="AJ1135">
        <v>7</v>
      </c>
      <c r="AK1135">
        <v>0</v>
      </c>
      <c r="AL1135">
        <v>1</v>
      </c>
      <c r="AM1135">
        <v>25</v>
      </c>
      <c r="AN1135">
        <v>2</v>
      </c>
      <c r="AO1135">
        <v>5</v>
      </c>
      <c r="AP1135">
        <v>10</v>
      </c>
      <c r="AQ1135">
        <v>0</v>
      </c>
      <c r="AR1135">
        <v>10</v>
      </c>
      <c r="AS1135">
        <v>35</v>
      </c>
      <c r="AT1135">
        <v>1</v>
      </c>
      <c r="AU1135">
        <v>1200480</v>
      </c>
      <c r="AV1135">
        <v>425</v>
      </c>
      <c r="AW1135" t="s">
        <v>15642</v>
      </c>
      <c r="AX1135" t="s">
        <v>13451</v>
      </c>
      <c r="AY1135" t="s">
        <v>11421</v>
      </c>
      <c r="AZ1135">
        <v>32211</v>
      </c>
      <c r="BA1135">
        <v>6001</v>
      </c>
      <c r="BB1135">
        <v>6001</v>
      </c>
      <c r="BC1135">
        <v>0</v>
      </c>
      <c r="BE1135">
        <v>12031</v>
      </c>
      <c r="BH1135" t="s">
        <v>11427</v>
      </c>
      <c r="BI1135" t="s">
        <v>11427</v>
      </c>
      <c r="BJ1135" t="s">
        <v>11427</v>
      </c>
      <c r="BK1135" t="s">
        <v>11427</v>
      </c>
      <c r="BL1135" t="s">
        <v>11427</v>
      </c>
      <c r="BM1135" t="s">
        <v>11427</v>
      </c>
      <c r="BN1135" t="s">
        <v>11427</v>
      </c>
      <c r="BO1135" t="s">
        <v>11427</v>
      </c>
      <c r="BP1135" t="s">
        <v>11427</v>
      </c>
      <c r="BQ1135" t="s">
        <v>11428</v>
      </c>
      <c r="BR1135" t="s">
        <v>11428</v>
      </c>
      <c r="BS1135" t="s">
        <v>11428</v>
      </c>
      <c r="BT1135" t="s">
        <v>11428</v>
      </c>
      <c r="BU1135" t="s">
        <v>11428</v>
      </c>
      <c r="BV1135" t="s">
        <v>11428</v>
      </c>
      <c r="BW1135" t="s">
        <v>11428</v>
      </c>
      <c r="BY1135" t="s">
        <v>11427</v>
      </c>
      <c r="CB1135" t="s">
        <v>11427</v>
      </c>
      <c r="CD1135">
        <v>10</v>
      </c>
      <c r="CE1135">
        <v>0</v>
      </c>
      <c r="CF1135">
        <v>10</v>
      </c>
      <c r="CG1135">
        <v>0</v>
      </c>
      <c r="CH1135">
        <v>2</v>
      </c>
      <c r="CI1135">
        <v>35</v>
      </c>
    </row>
    <row r="1136" spans="1:87">
      <c r="A1136">
        <v>120048000629</v>
      </c>
      <c r="B1136" t="s">
        <v>11414</v>
      </c>
      <c r="C1136" t="s">
        <v>15639</v>
      </c>
      <c r="D1136" t="s">
        <v>15644</v>
      </c>
      <c r="E1136" t="s">
        <v>13448</v>
      </c>
      <c r="F1136" t="s">
        <v>15645</v>
      </c>
      <c r="G1136" t="s">
        <v>15646</v>
      </c>
      <c r="H1136" t="s">
        <v>13451</v>
      </c>
      <c r="I1136" t="s">
        <v>11421</v>
      </c>
      <c r="J1136">
        <v>32206</v>
      </c>
      <c r="K1136" t="s">
        <v>11437</v>
      </c>
      <c r="L1136">
        <v>12</v>
      </c>
      <c r="M1136">
        <v>5</v>
      </c>
      <c r="N1136">
        <v>9</v>
      </c>
      <c r="V1136">
        <v>1</v>
      </c>
      <c r="W1136">
        <v>12</v>
      </c>
      <c r="X1136">
        <v>55</v>
      </c>
      <c r="Y1136">
        <v>30</v>
      </c>
      <c r="Z1136">
        <v>3</v>
      </c>
      <c r="AD1136" t="s">
        <v>11424</v>
      </c>
      <c r="AE1136">
        <v>30.342099999999999</v>
      </c>
      <c r="AF1136">
        <v>-81.653099999999995</v>
      </c>
      <c r="AG1136" t="s">
        <v>15647</v>
      </c>
      <c r="AH1136">
        <v>16</v>
      </c>
      <c r="AI1136">
        <v>70</v>
      </c>
      <c r="AJ1136">
        <v>31</v>
      </c>
      <c r="AK1136">
        <v>1</v>
      </c>
      <c r="AL1136">
        <v>1</v>
      </c>
      <c r="AM1136">
        <v>80</v>
      </c>
      <c r="AN1136">
        <v>4</v>
      </c>
      <c r="AO1136">
        <v>9</v>
      </c>
      <c r="AP1136">
        <v>81</v>
      </c>
      <c r="AQ1136">
        <v>0</v>
      </c>
      <c r="AR1136">
        <v>81</v>
      </c>
      <c r="AS1136">
        <v>5.3</v>
      </c>
      <c r="AT1136">
        <v>19</v>
      </c>
      <c r="AU1136">
        <v>1200480</v>
      </c>
      <c r="AV1136">
        <v>629</v>
      </c>
      <c r="AW1136" t="s">
        <v>15646</v>
      </c>
      <c r="AX1136" t="s">
        <v>13451</v>
      </c>
      <c r="AY1136" t="s">
        <v>11421</v>
      </c>
      <c r="AZ1136">
        <v>32206</v>
      </c>
      <c r="BA1136">
        <v>4536</v>
      </c>
      <c r="BB1136">
        <v>4536</v>
      </c>
      <c r="BC1136">
        <v>0</v>
      </c>
      <c r="BE1136">
        <v>12031</v>
      </c>
      <c r="BH1136" t="s">
        <v>11427</v>
      </c>
      <c r="BI1136" t="s">
        <v>11427</v>
      </c>
      <c r="BJ1136" t="s">
        <v>11427</v>
      </c>
      <c r="BK1136" t="s">
        <v>11427</v>
      </c>
      <c r="BL1136" t="s">
        <v>11427</v>
      </c>
      <c r="BM1136" t="s">
        <v>11427</v>
      </c>
      <c r="BN1136" t="s">
        <v>11427</v>
      </c>
      <c r="BO1136" t="s">
        <v>11427</v>
      </c>
      <c r="BP1136" t="s">
        <v>11428</v>
      </c>
      <c r="BQ1136" t="s">
        <v>11428</v>
      </c>
      <c r="BR1136" t="s">
        <v>11428</v>
      </c>
      <c r="BS1136" t="s">
        <v>11428</v>
      </c>
      <c r="BT1136" t="s">
        <v>11428</v>
      </c>
      <c r="BU1136" t="s">
        <v>11427</v>
      </c>
      <c r="BV1136" t="s">
        <v>11427</v>
      </c>
      <c r="BW1136" t="s">
        <v>11427</v>
      </c>
      <c r="BY1136" t="s">
        <v>11428</v>
      </c>
      <c r="CB1136" t="s">
        <v>11427</v>
      </c>
      <c r="CD1136">
        <v>81</v>
      </c>
      <c r="CE1136">
        <v>0</v>
      </c>
      <c r="CF1136">
        <v>81</v>
      </c>
      <c r="CG1136">
        <v>0</v>
      </c>
      <c r="CH1136">
        <v>6</v>
      </c>
      <c r="CI1136">
        <v>101</v>
      </c>
    </row>
    <row r="1137" spans="1:87">
      <c r="A1137">
        <v>120048000635</v>
      </c>
      <c r="B1137" t="s">
        <v>11414</v>
      </c>
      <c r="C1137" t="s">
        <v>15639</v>
      </c>
      <c r="D1137" t="s">
        <v>15648</v>
      </c>
      <c r="E1137" t="s">
        <v>13448</v>
      </c>
      <c r="F1137" t="s">
        <v>15649</v>
      </c>
      <c r="G1137" t="s">
        <v>15650</v>
      </c>
      <c r="H1137" t="s">
        <v>13451</v>
      </c>
      <c r="I1137" t="s">
        <v>11421</v>
      </c>
      <c r="J1137">
        <v>32209</v>
      </c>
      <c r="K1137" t="s">
        <v>11437</v>
      </c>
      <c r="L1137">
        <v>12</v>
      </c>
      <c r="M1137">
        <v>6</v>
      </c>
      <c r="N1137">
        <v>12</v>
      </c>
      <c r="W1137">
        <v>0</v>
      </c>
      <c r="X1137">
        <v>4</v>
      </c>
      <c r="Y1137">
        <v>8</v>
      </c>
      <c r="Z1137">
        <v>37</v>
      </c>
      <c r="AA1137">
        <v>58</v>
      </c>
      <c r="AB1137">
        <v>34</v>
      </c>
      <c r="AC1137">
        <v>14</v>
      </c>
      <c r="AD1137" t="s">
        <v>11424</v>
      </c>
      <c r="AE1137">
        <v>30.354800000000001</v>
      </c>
      <c r="AF1137">
        <v>-81.700800000000001</v>
      </c>
      <c r="AG1137" t="s">
        <v>15651</v>
      </c>
      <c r="AH1137">
        <v>16</v>
      </c>
      <c r="AI1137">
        <v>104</v>
      </c>
      <c r="AJ1137">
        <v>51</v>
      </c>
      <c r="AK1137">
        <v>0</v>
      </c>
      <c r="AL1137">
        <v>0</v>
      </c>
      <c r="AM1137">
        <v>137</v>
      </c>
      <c r="AN1137">
        <v>4</v>
      </c>
      <c r="AO1137">
        <v>6</v>
      </c>
      <c r="AP1137">
        <v>117</v>
      </c>
      <c r="AQ1137">
        <v>0</v>
      </c>
      <c r="AR1137">
        <v>117</v>
      </c>
      <c r="AS1137">
        <v>6.5</v>
      </c>
      <c r="AT1137">
        <v>24</v>
      </c>
      <c r="AU1137">
        <v>1200480</v>
      </c>
      <c r="AV1137">
        <v>635</v>
      </c>
      <c r="AW1137" t="s">
        <v>15650</v>
      </c>
      <c r="AX1137" t="s">
        <v>13451</v>
      </c>
      <c r="AY1137" t="s">
        <v>11421</v>
      </c>
      <c r="AZ1137">
        <v>32209</v>
      </c>
      <c r="BA1137">
        <v>4560</v>
      </c>
      <c r="BB1137">
        <v>4560</v>
      </c>
      <c r="BC1137">
        <v>0</v>
      </c>
      <c r="BE1137">
        <v>12031</v>
      </c>
      <c r="BH1137" t="s">
        <v>11427</v>
      </c>
      <c r="BI1137" t="s">
        <v>11427</v>
      </c>
      <c r="BJ1137" t="s">
        <v>11427</v>
      </c>
      <c r="BK1137" t="s">
        <v>11427</v>
      </c>
      <c r="BL1137" t="s">
        <v>11427</v>
      </c>
      <c r="BM1137" t="s">
        <v>11427</v>
      </c>
      <c r="BN1137" t="s">
        <v>11427</v>
      </c>
      <c r="BO1137" t="s">
        <v>11427</v>
      </c>
      <c r="BP1137" t="s">
        <v>11427</v>
      </c>
      <c r="BQ1137" t="s">
        <v>11428</v>
      </c>
      <c r="BR1137" t="s">
        <v>11428</v>
      </c>
      <c r="BS1137" t="s">
        <v>11428</v>
      </c>
      <c r="BT1137" t="s">
        <v>11428</v>
      </c>
      <c r="BU1137" t="s">
        <v>11428</v>
      </c>
      <c r="BV1137" t="s">
        <v>11428</v>
      </c>
      <c r="BW1137" t="s">
        <v>11428</v>
      </c>
      <c r="BY1137" t="s">
        <v>11428</v>
      </c>
      <c r="CB1137" t="s">
        <v>11427</v>
      </c>
      <c r="CD1137">
        <v>117</v>
      </c>
      <c r="CE1137">
        <v>0</v>
      </c>
      <c r="CF1137">
        <v>117</v>
      </c>
      <c r="CG1137">
        <v>0</v>
      </c>
      <c r="CH1137">
        <v>8</v>
      </c>
      <c r="CI1137">
        <v>155</v>
      </c>
    </row>
    <row r="1138" spans="1:87">
      <c r="A1138">
        <v>120048000651</v>
      </c>
      <c r="B1138" t="s">
        <v>11414</v>
      </c>
      <c r="C1138" t="s">
        <v>15639</v>
      </c>
      <c r="D1138" t="s">
        <v>15652</v>
      </c>
      <c r="E1138" t="s">
        <v>13448</v>
      </c>
      <c r="F1138" t="s">
        <v>15653</v>
      </c>
      <c r="G1138" t="s">
        <v>15654</v>
      </c>
      <c r="H1138" t="s">
        <v>15655</v>
      </c>
      <c r="I1138" t="s">
        <v>11421</v>
      </c>
      <c r="J1138">
        <v>32234</v>
      </c>
      <c r="K1138" t="s">
        <v>11422</v>
      </c>
      <c r="L1138">
        <v>12</v>
      </c>
      <c r="M1138">
        <v>6</v>
      </c>
      <c r="N1138">
        <v>12</v>
      </c>
      <c r="W1138">
        <v>188</v>
      </c>
      <c r="X1138">
        <v>177</v>
      </c>
      <c r="Y1138">
        <v>165</v>
      </c>
      <c r="Z1138">
        <v>165</v>
      </c>
      <c r="AA1138">
        <v>176</v>
      </c>
      <c r="AB1138">
        <v>152</v>
      </c>
      <c r="AC1138">
        <v>109</v>
      </c>
      <c r="AD1138" t="s">
        <v>11424</v>
      </c>
      <c r="AE1138">
        <v>30.304400000000001</v>
      </c>
      <c r="AF1138">
        <v>-81.977699999999999</v>
      </c>
      <c r="AG1138" t="s">
        <v>15656</v>
      </c>
      <c r="AH1138">
        <v>16</v>
      </c>
      <c r="AI1138">
        <v>571</v>
      </c>
      <c r="AJ1138">
        <v>561</v>
      </c>
      <c r="AK1138">
        <v>2</v>
      </c>
      <c r="AL1138">
        <v>11</v>
      </c>
      <c r="AM1138">
        <v>245</v>
      </c>
      <c r="AN1138">
        <v>44</v>
      </c>
      <c r="AO1138">
        <v>788</v>
      </c>
      <c r="AP1138">
        <v>476</v>
      </c>
      <c r="AQ1138">
        <v>38</v>
      </c>
      <c r="AR1138">
        <v>514</v>
      </c>
      <c r="AS1138">
        <v>21.4</v>
      </c>
      <c r="AT1138">
        <v>53</v>
      </c>
      <c r="AU1138">
        <v>1200480</v>
      </c>
      <c r="AV1138">
        <v>651</v>
      </c>
      <c r="AW1138" t="s">
        <v>15654</v>
      </c>
      <c r="AX1138" t="s">
        <v>15655</v>
      </c>
      <c r="AY1138" t="s">
        <v>11421</v>
      </c>
      <c r="AZ1138">
        <v>32234</v>
      </c>
      <c r="BA1138">
        <v>1307</v>
      </c>
      <c r="BB1138">
        <v>1307</v>
      </c>
      <c r="BC1138">
        <v>0</v>
      </c>
      <c r="BE1138">
        <v>12031</v>
      </c>
      <c r="BH1138" t="s">
        <v>11427</v>
      </c>
      <c r="BI1138" t="s">
        <v>11427</v>
      </c>
      <c r="BJ1138" t="s">
        <v>11427</v>
      </c>
      <c r="BK1138" t="s">
        <v>11427</v>
      </c>
      <c r="BL1138" t="s">
        <v>11427</v>
      </c>
      <c r="BM1138" t="s">
        <v>11427</v>
      </c>
      <c r="BN1138" t="s">
        <v>11427</v>
      </c>
      <c r="BO1138" t="s">
        <v>11427</v>
      </c>
      <c r="BP1138" t="s">
        <v>11427</v>
      </c>
      <c r="BQ1138" t="s">
        <v>11428</v>
      </c>
      <c r="BR1138" t="s">
        <v>11428</v>
      </c>
      <c r="BS1138" t="s">
        <v>11428</v>
      </c>
      <c r="BT1138" t="s">
        <v>11428</v>
      </c>
      <c r="BU1138" t="s">
        <v>11428</v>
      </c>
      <c r="BV1138" t="s">
        <v>11428</v>
      </c>
      <c r="BW1138" t="s">
        <v>11428</v>
      </c>
      <c r="BY1138" t="s">
        <v>11428</v>
      </c>
      <c r="CB1138" t="s">
        <v>11427</v>
      </c>
      <c r="CD1138">
        <v>476</v>
      </c>
      <c r="CE1138">
        <v>38</v>
      </c>
      <c r="CF1138">
        <v>514</v>
      </c>
      <c r="CG1138">
        <v>0</v>
      </c>
      <c r="CH1138">
        <v>42</v>
      </c>
      <c r="CI1138">
        <v>1132</v>
      </c>
    </row>
    <row r="1139" spans="1:87">
      <c r="A1139">
        <v>120048000718</v>
      </c>
      <c r="B1139" t="s">
        <v>11414</v>
      </c>
      <c r="C1139" t="s">
        <v>15639</v>
      </c>
      <c r="D1139" t="s">
        <v>15657</v>
      </c>
      <c r="E1139" t="s">
        <v>13448</v>
      </c>
      <c r="F1139" t="s">
        <v>15658</v>
      </c>
      <c r="G1139" t="s">
        <v>15659</v>
      </c>
      <c r="H1139" t="s">
        <v>13451</v>
      </c>
      <c r="I1139" t="s">
        <v>11421</v>
      </c>
      <c r="J1139">
        <v>32254</v>
      </c>
      <c r="K1139" t="s">
        <v>11442</v>
      </c>
      <c r="L1139">
        <v>12</v>
      </c>
      <c r="M1139">
        <v>6</v>
      </c>
      <c r="N1139">
        <v>12</v>
      </c>
      <c r="W1139">
        <v>10</v>
      </c>
      <c r="X1139">
        <v>10</v>
      </c>
      <c r="Y1139">
        <v>7</v>
      </c>
      <c r="Z1139">
        <v>15</v>
      </c>
      <c r="AA1139">
        <v>12</v>
      </c>
      <c r="AB1139">
        <v>6</v>
      </c>
      <c r="AC1139">
        <v>83</v>
      </c>
      <c r="AD1139" t="s">
        <v>11424</v>
      </c>
      <c r="AE1139">
        <v>30.342300000000002</v>
      </c>
      <c r="AF1139">
        <v>-81.728300000000004</v>
      </c>
      <c r="AG1139" t="s">
        <v>15660</v>
      </c>
      <c r="AH1139">
        <v>16</v>
      </c>
      <c r="AI1139">
        <v>92</v>
      </c>
      <c r="AJ1139">
        <v>51</v>
      </c>
      <c r="AK1139">
        <v>0</v>
      </c>
      <c r="AL1139">
        <v>3</v>
      </c>
      <c r="AM1139">
        <v>82</v>
      </c>
      <c r="AN1139">
        <v>8</v>
      </c>
      <c r="AO1139">
        <v>47</v>
      </c>
      <c r="AP1139">
        <v>58</v>
      </c>
      <c r="AQ1139">
        <v>0</v>
      </c>
      <c r="AR1139">
        <v>58</v>
      </c>
      <c r="AS1139">
        <v>7.5</v>
      </c>
      <c r="AT1139">
        <v>19</v>
      </c>
      <c r="AU1139">
        <v>1200480</v>
      </c>
      <c r="AV1139">
        <v>718</v>
      </c>
      <c r="AW1139" t="s">
        <v>15659</v>
      </c>
      <c r="AX1139" t="s">
        <v>13451</v>
      </c>
      <c r="AY1139" t="s">
        <v>11421</v>
      </c>
      <c r="AZ1139">
        <v>32254</v>
      </c>
      <c r="BA1139">
        <v>2349</v>
      </c>
      <c r="BB1139">
        <v>2349</v>
      </c>
      <c r="BC1139">
        <v>0</v>
      </c>
      <c r="BE1139">
        <v>12031</v>
      </c>
      <c r="BH1139" t="s">
        <v>11427</v>
      </c>
      <c r="BI1139" t="s">
        <v>11427</v>
      </c>
      <c r="BJ1139" t="s">
        <v>11427</v>
      </c>
      <c r="BK1139" t="s">
        <v>11427</v>
      </c>
      <c r="BL1139" t="s">
        <v>11427</v>
      </c>
      <c r="BM1139" t="s">
        <v>11427</v>
      </c>
      <c r="BN1139" t="s">
        <v>11427</v>
      </c>
      <c r="BO1139" t="s">
        <v>11427</v>
      </c>
      <c r="BP1139" t="s">
        <v>11427</v>
      </c>
      <c r="BQ1139" t="s">
        <v>11428</v>
      </c>
      <c r="BR1139" t="s">
        <v>11428</v>
      </c>
      <c r="BS1139" t="s">
        <v>11428</v>
      </c>
      <c r="BT1139" t="s">
        <v>11428</v>
      </c>
      <c r="BU1139" t="s">
        <v>11428</v>
      </c>
      <c r="BV1139" t="s">
        <v>11428</v>
      </c>
      <c r="BW1139" t="s">
        <v>11428</v>
      </c>
      <c r="BY1139" t="s">
        <v>11428</v>
      </c>
      <c r="CB1139" t="s">
        <v>11427</v>
      </c>
      <c r="CD1139">
        <v>58</v>
      </c>
      <c r="CE1139">
        <v>0</v>
      </c>
      <c r="CF1139">
        <v>58</v>
      </c>
      <c r="CG1139">
        <v>0</v>
      </c>
      <c r="CH1139">
        <v>3</v>
      </c>
      <c r="CI1139">
        <v>143</v>
      </c>
    </row>
    <row r="1140" spans="1:87">
      <c r="A1140">
        <v>120048000720</v>
      </c>
      <c r="B1140" t="s">
        <v>11414</v>
      </c>
      <c r="C1140" t="s">
        <v>15639</v>
      </c>
      <c r="D1140" t="s">
        <v>15570</v>
      </c>
      <c r="E1140" t="s">
        <v>13448</v>
      </c>
      <c r="F1140" t="s">
        <v>15661</v>
      </c>
      <c r="G1140" t="s">
        <v>15662</v>
      </c>
      <c r="H1140" t="s">
        <v>13451</v>
      </c>
      <c r="I1140" t="s">
        <v>11421</v>
      </c>
      <c r="J1140">
        <v>32207</v>
      </c>
      <c r="K1140" t="s">
        <v>11442</v>
      </c>
      <c r="L1140">
        <v>12</v>
      </c>
      <c r="M1140" t="s">
        <v>11461</v>
      </c>
      <c r="N1140">
        <v>12</v>
      </c>
      <c r="P1140">
        <v>0</v>
      </c>
      <c r="Q1140">
        <v>2</v>
      </c>
      <c r="R1140">
        <v>4</v>
      </c>
      <c r="S1140">
        <v>6</v>
      </c>
      <c r="T1140">
        <v>5</v>
      </c>
      <c r="U1140">
        <v>5</v>
      </c>
      <c r="V1140">
        <v>7</v>
      </c>
      <c r="W1140">
        <v>9</v>
      </c>
      <c r="X1140">
        <v>9</v>
      </c>
      <c r="Y1140">
        <v>10</v>
      </c>
      <c r="Z1140">
        <v>10</v>
      </c>
      <c r="AA1140">
        <v>14</v>
      </c>
      <c r="AB1140">
        <v>10</v>
      </c>
      <c r="AC1140">
        <v>22</v>
      </c>
      <c r="AD1140" t="s">
        <v>11424</v>
      </c>
      <c r="AE1140">
        <v>30.3005</v>
      </c>
      <c r="AF1140">
        <v>-81.617699999999999</v>
      </c>
      <c r="AG1140" t="s">
        <v>15663</v>
      </c>
      <c r="AH1140">
        <v>16</v>
      </c>
      <c r="AI1140">
        <v>63</v>
      </c>
      <c r="AJ1140">
        <v>50</v>
      </c>
      <c r="AK1140">
        <v>0</v>
      </c>
      <c r="AL1140">
        <v>3</v>
      </c>
      <c r="AM1140">
        <v>39</v>
      </c>
      <c r="AN1140">
        <v>8</v>
      </c>
      <c r="AO1140">
        <v>55</v>
      </c>
      <c r="AP1140">
        <v>39</v>
      </c>
      <c r="AQ1140">
        <v>0</v>
      </c>
      <c r="AR1140">
        <v>39</v>
      </c>
      <c r="AS1140">
        <v>10.3</v>
      </c>
      <c r="AT1140">
        <v>11</v>
      </c>
      <c r="AU1140">
        <v>1200480</v>
      </c>
      <c r="AV1140">
        <v>720</v>
      </c>
      <c r="AW1140" t="s">
        <v>15662</v>
      </c>
      <c r="AX1140" t="s">
        <v>13451</v>
      </c>
      <c r="AY1140" t="s">
        <v>11421</v>
      </c>
      <c r="AZ1140">
        <v>32207</v>
      </c>
      <c r="BA1140">
        <v>2803</v>
      </c>
      <c r="BB1140">
        <v>2803</v>
      </c>
      <c r="BC1140">
        <v>0</v>
      </c>
      <c r="BE1140">
        <v>12031</v>
      </c>
      <c r="BH1140" t="s">
        <v>11427</v>
      </c>
      <c r="BI1140" t="s">
        <v>11427</v>
      </c>
      <c r="BJ1140" t="s">
        <v>11428</v>
      </c>
      <c r="BK1140" t="s">
        <v>11428</v>
      </c>
      <c r="BL1140" t="s">
        <v>11428</v>
      </c>
      <c r="BM1140" t="s">
        <v>11428</v>
      </c>
      <c r="BN1140" t="s">
        <v>11428</v>
      </c>
      <c r="BO1140" t="s">
        <v>11428</v>
      </c>
      <c r="BP1140" t="s">
        <v>11428</v>
      </c>
      <c r="BQ1140" t="s">
        <v>11428</v>
      </c>
      <c r="BR1140" t="s">
        <v>11428</v>
      </c>
      <c r="BS1140" t="s">
        <v>11428</v>
      </c>
      <c r="BT1140" t="s">
        <v>11428</v>
      </c>
      <c r="BU1140" t="s">
        <v>11428</v>
      </c>
      <c r="BV1140" t="s">
        <v>11428</v>
      </c>
      <c r="BW1140" t="s">
        <v>11428</v>
      </c>
      <c r="BY1140" t="s">
        <v>11427</v>
      </c>
      <c r="CB1140" t="s">
        <v>11427</v>
      </c>
      <c r="CD1140">
        <v>39</v>
      </c>
      <c r="CE1140">
        <v>0</v>
      </c>
      <c r="CF1140">
        <v>39</v>
      </c>
      <c r="CG1140">
        <v>0</v>
      </c>
      <c r="CH1140">
        <v>8</v>
      </c>
      <c r="CI1140">
        <v>113</v>
      </c>
    </row>
    <row r="1141" spans="1:87">
      <c r="A1141">
        <v>120048000721</v>
      </c>
      <c r="B1141" t="s">
        <v>11414</v>
      </c>
      <c r="C1141" t="s">
        <v>15639</v>
      </c>
      <c r="D1141" t="s">
        <v>15664</v>
      </c>
      <c r="E1141" t="s">
        <v>13448</v>
      </c>
      <c r="F1141" t="s">
        <v>15665</v>
      </c>
      <c r="G1141" t="s">
        <v>15666</v>
      </c>
      <c r="H1141" t="s">
        <v>13451</v>
      </c>
      <c r="I1141" t="s">
        <v>11421</v>
      </c>
      <c r="J1141">
        <v>32216</v>
      </c>
      <c r="K1141" t="s">
        <v>11437</v>
      </c>
      <c r="L1141">
        <v>12</v>
      </c>
      <c r="M1141" t="s">
        <v>11423</v>
      </c>
      <c r="N1141">
        <v>12</v>
      </c>
      <c r="Q1141">
        <v>1</v>
      </c>
      <c r="R1141">
        <v>3</v>
      </c>
      <c r="S1141">
        <v>3</v>
      </c>
      <c r="T1141">
        <v>2</v>
      </c>
      <c r="U1141">
        <v>2</v>
      </c>
      <c r="V1141">
        <v>3</v>
      </c>
      <c r="W1141">
        <v>3</v>
      </c>
      <c r="X1141">
        <v>7</v>
      </c>
      <c r="Y1141">
        <v>6</v>
      </c>
      <c r="Z1141">
        <v>7</v>
      </c>
      <c r="AA1141">
        <v>7</v>
      </c>
      <c r="AB1141">
        <v>3</v>
      </c>
      <c r="AC1141">
        <v>0</v>
      </c>
      <c r="AD1141" t="s">
        <v>11424</v>
      </c>
      <c r="AE1141">
        <v>30.270800000000001</v>
      </c>
      <c r="AF1141">
        <v>-81.591499999999996</v>
      </c>
      <c r="AG1141" t="s">
        <v>15667</v>
      </c>
      <c r="AH1141">
        <v>16</v>
      </c>
      <c r="AI1141">
        <v>19</v>
      </c>
      <c r="AJ1141">
        <v>28</v>
      </c>
      <c r="AK1141">
        <v>0</v>
      </c>
      <c r="AL1141">
        <v>0</v>
      </c>
      <c r="AM1141">
        <v>35</v>
      </c>
      <c r="AN1141">
        <v>4</v>
      </c>
      <c r="AO1141">
        <v>7</v>
      </c>
      <c r="AP1141">
        <v>24</v>
      </c>
      <c r="AQ1141">
        <v>0</v>
      </c>
      <c r="AR1141">
        <v>24</v>
      </c>
      <c r="AS1141">
        <v>11.8</v>
      </c>
      <c r="AT1141">
        <v>4</v>
      </c>
      <c r="AU1141">
        <v>1200480</v>
      </c>
      <c r="AV1141">
        <v>721</v>
      </c>
      <c r="AW1141" t="s">
        <v>15666</v>
      </c>
      <c r="AX1141" t="s">
        <v>13451</v>
      </c>
      <c r="AY1141" t="s">
        <v>11421</v>
      </c>
      <c r="AZ1141">
        <v>32216</v>
      </c>
      <c r="BA1141">
        <v>5704</v>
      </c>
      <c r="BB1141">
        <v>5704</v>
      </c>
      <c r="BC1141">
        <v>0</v>
      </c>
      <c r="BE1141">
        <v>12031</v>
      </c>
      <c r="BH1141" t="s">
        <v>11427</v>
      </c>
      <c r="BI1141" t="s">
        <v>11427</v>
      </c>
      <c r="BJ1141" t="s">
        <v>11427</v>
      </c>
      <c r="BK1141" t="s">
        <v>11428</v>
      </c>
      <c r="BL1141" t="s">
        <v>11428</v>
      </c>
      <c r="BM1141" t="s">
        <v>11428</v>
      </c>
      <c r="BN1141" t="s">
        <v>11428</v>
      </c>
      <c r="BO1141" t="s">
        <v>11428</v>
      </c>
      <c r="BP1141" t="s">
        <v>11428</v>
      </c>
      <c r="BQ1141" t="s">
        <v>11428</v>
      </c>
      <c r="BR1141" t="s">
        <v>11428</v>
      </c>
      <c r="BS1141" t="s">
        <v>11428</v>
      </c>
      <c r="BT1141" t="s">
        <v>11428</v>
      </c>
      <c r="BU1141" t="s">
        <v>11428</v>
      </c>
      <c r="BV1141" t="s">
        <v>11428</v>
      </c>
      <c r="BW1141" t="s">
        <v>11428</v>
      </c>
      <c r="BY1141" t="s">
        <v>11427</v>
      </c>
      <c r="CB1141" t="s">
        <v>11427</v>
      </c>
      <c r="CD1141">
        <v>24</v>
      </c>
      <c r="CE1141">
        <v>0</v>
      </c>
      <c r="CF1141">
        <v>24</v>
      </c>
      <c r="CG1141">
        <v>0</v>
      </c>
      <c r="CH1141">
        <v>1</v>
      </c>
      <c r="CI1141">
        <v>47</v>
      </c>
    </row>
    <row r="1142" spans="1:87">
      <c r="A1142">
        <v>120048000769</v>
      </c>
      <c r="B1142" t="s">
        <v>11414</v>
      </c>
      <c r="C1142" t="s">
        <v>15639</v>
      </c>
      <c r="D1142" t="s">
        <v>15668</v>
      </c>
      <c r="E1142" t="s">
        <v>13448</v>
      </c>
      <c r="F1142" t="s">
        <v>15669</v>
      </c>
      <c r="G1142" t="s">
        <v>15670</v>
      </c>
      <c r="H1142" t="s">
        <v>13451</v>
      </c>
      <c r="I1142" t="s">
        <v>11421</v>
      </c>
      <c r="J1142">
        <v>32246</v>
      </c>
      <c r="K1142" t="s">
        <v>11442</v>
      </c>
      <c r="L1142">
        <v>12</v>
      </c>
      <c r="M1142">
        <v>6</v>
      </c>
      <c r="N1142">
        <v>12</v>
      </c>
      <c r="W1142">
        <v>10</v>
      </c>
      <c r="X1142">
        <v>8</v>
      </c>
      <c r="Y1142">
        <v>7</v>
      </c>
      <c r="Z1142">
        <v>23</v>
      </c>
      <c r="AA1142">
        <v>15</v>
      </c>
      <c r="AB1142">
        <v>17</v>
      </c>
      <c r="AC1142">
        <v>106</v>
      </c>
      <c r="AD1142" t="s">
        <v>11424</v>
      </c>
      <c r="AE1142">
        <v>30.3001</v>
      </c>
      <c r="AF1142">
        <v>-81.512900000000002</v>
      </c>
      <c r="AG1142" t="s">
        <v>15671</v>
      </c>
      <c r="AH1142">
        <v>16</v>
      </c>
      <c r="AI1142">
        <v>122</v>
      </c>
      <c r="AJ1142">
        <v>64</v>
      </c>
      <c r="AK1142">
        <v>2</v>
      </c>
      <c r="AL1142">
        <v>12</v>
      </c>
      <c r="AM1142">
        <v>66</v>
      </c>
      <c r="AN1142">
        <v>18</v>
      </c>
      <c r="AO1142">
        <v>84</v>
      </c>
      <c r="AP1142">
        <v>94</v>
      </c>
      <c r="AQ1142">
        <v>7</v>
      </c>
      <c r="AR1142">
        <v>101</v>
      </c>
      <c r="AS1142">
        <v>6.6</v>
      </c>
      <c r="AT1142">
        <v>28</v>
      </c>
      <c r="AU1142">
        <v>1200480</v>
      </c>
      <c r="AV1142">
        <v>769</v>
      </c>
      <c r="AW1142" t="s">
        <v>15670</v>
      </c>
      <c r="AX1142" t="s">
        <v>13451</v>
      </c>
      <c r="AY1142" t="s">
        <v>11421</v>
      </c>
      <c r="AZ1142">
        <v>32246</v>
      </c>
      <c r="BA1142">
        <v>2402</v>
      </c>
      <c r="BB1142">
        <v>2402</v>
      </c>
      <c r="BC1142">
        <v>0</v>
      </c>
      <c r="BE1142">
        <v>12031</v>
      </c>
      <c r="BH1142" t="s">
        <v>11427</v>
      </c>
      <c r="BI1142" t="s">
        <v>11427</v>
      </c>
      <c r="BJ1142" t="s">
        <v>11427</v>
      </c>
      <c r="BK1142" t="s">
        <v>11427</v>
      </c>
      <c r="BL1142" t="s">
        <v>11427</v>
      </c>
      <c r="BM1142" t="s">
        <v>11427</v>
      </c>
      <c r="BN1142" t="s">
        <v>11427</v>
      </c>
      <c r="BO1142" t="s">
        <v>11427</v>
      </c>
      <c r="BP1142" t="s">
        <v>11427</v>
      </c>
      <c r="BQ1142" t="s">
        <v>11428</v>
      </c>
      <c r="BR1142" t="s">
        <v>11428</v>
      </c>
      <c r="BS1142" t="s">
        <v>11428</v>
      </c>
      <c r="BT1142" t="s">
        <v>11428</v>
      </c>
      <c r="BU1142" t="s">
        <v>11428</v>
      </c>
      <c r="BV1142" t="s">
        <v>11428</v>
      </c>
      <c r="BW1142" t="s">
        <v>11428</v>
      </c>
      <c r="BY1142" t="s">
        <v>11428</v>
      </c>
      <c r="CB1142" t="s">
        <v>11427</v>
      </c>
      <c r="CD1142">
        <v>94</v>
      </c>
      <c r="CE1142">
        <v>7</v>
      </c>
      <c r="CF1142">
        <v>101</v>
      </c>
      <c r="CG1142">
        <v>0</v>
      </c>
      <c r="CH1142">
        <v>4</v>
      </c>
      <c r="CI1142">
        <v>186</v>
      </c>
    </row>
    <row r="1143" spans="1:87">
      <c r="A1143">
        <v>120048000773</v>
      </c>
      <c r="B1143" t="s">
        <v>11414</v>
      </c>
      <c r="C1143" t="s">
        <v>15639</v>
      </c>
      <c r="D1143" t="s">
        <v>15672</v>
      </c>
      <c r="E1143" t="s">
        <v>13448</v>
      </c>
      <c r="F1143" t="s">
        <v>15673</v>
      </c>
      <c r="G1143" t="s">
        <v>15674</v>
      </c>
      <c r="H1143" t="s">
        <v>13451</v>
      </c>
      <c r="I1143" t="s">
        <v>11421</v>
      </c>
      <c r="J1143">
        <v>32209</v>
      </c>
      <c r="K1143" t="s">
        <v>11422</v>
      </c>
      <c r="L1143">
        <v>12</v>
      </c>
      <c r="M1143">
        <v>6</v>
      </c>
      <c r="N1143">
        <v>12</v>
      </c>
      <c r="P1143">
        <v>29</v>
      </c>
      <c r="W1143">
        <v>4</v>
      </c>
      <c r="X1143">
        <v>2</v>
      </c>
      <c r="Y1143">
        <v>5</v>
      </c>
      <c r="Z1143">
        <v>112</v>
      </c>
      <c r="AA1143">
        <v>93</v>
      </c>
      <c r="AB1143">
        <v>109</v>
      </c>
      <c r="AC1143">
        <v>66</v>
      </c>
      <c r="AD1143" t="s">
        <v>11424</v>
      </c>
      <c r="AE1143">
        <v>30.364999999999998</v>
      </c>
      <c r="AF1143">
        <v>-81.672799999999995</v>
      </c>
      <c r="AG1143" t="s">
        <v>15675</v>
      </c>
      <c r="AH1143">
        <v>16</v>
      </c>
      <c r="AI1143">
        <v>169</v>
      </c>
      <c r="AJ1143">
        <v>251</v>
      </c>
      <c r="AK1143">
        <v>0</v>
      </c>
      <c r="AL1143">
        <v>2</v>
      </c>
      <c r="AM1143">
        <v>368</v>
      </c>
      <c r="AN1143">
        <v>14</v>
      </c>
      <c r="AO1143">
        <v>30</v>
      </c>
      <c r="AP1143">
        <v>285</v>
      </c>
      <c r="AQ1143">
        <v>0</v>
      </c>
      <c r="AR1143">
        <v>285</v>
      </c>
      <c r="AS1143">
        <v>18.3</v>
      </c>
      <c r="AT1143">
        <v>23</v>
      </c>
      <c r="AU1143">
        <v>1200480</v>
      </c>
      <c r="AV1143">
        <v>773</v>
      </c>
      <c r="AW1143" t="s">
        <v>15674</v>
      </c>
      <c r="AX1143" t="s">
        <v>13451</v>
      </c>
      <c r="AY1143" t="s">
        <v>11421</v>
      </c>
      <c r="AZ1143">
        <v>32209</v>
      </c>
      <c r="BA1143">
        <v>4037</v>
      </c>
      <c r="BB1143">
        <v>4037</v>
      </c>
      <c r="BC1143">
        <v>0</v>
      </c>
      <c r="BE1143">
        <v>12031</v>
      </c>
      <c r="BH1143" t="s">
        <v>11427</v>
      </c>
      <c r="BI1143" t="s">
        <v>11427</v>
      </c>
      <c r="BJ1143" t="s">
        <v>11428</v>
      </c>
      <c r="BK1143" t="s">
        <v>11427</v>
      </c>
      <c r="BL1143" t="s">
        <v>11427</v>
      </c>
      <c r="BM1143" t="s">
        <v>11427</v>
      </c>
      <c r="BN1143" t="s">
        <v>11427</v>
      </c>
      <c r="BO1143" t="s">
        <v>11427</v>
      </c>
      <c r="BP1143" t="s">
        <v>11427</v>
      </c>
      <c r="BQ1143" t="s">
        <v>11428</v>
      </c>
      <c r="BR1143" t="s">
        <v>11428</v>
      </c>
      <c r="BS1143" t="s">
        <v>11428</v>
      </c>
      <c r="BT1143" t="s">
        <v>11428</v>
      </c>
      <c r="BU1143" t="s">
        <v>11428</v>
      </c>
      <c r="BV1143" t="s">
        <v>11428</v>
      </c>
      <c r="BW1143" t="s">
        <v>11428</v>
      </c>
      <c r="BY1143" t="s">
        <v>11428</v>
      </c>
      <c r="CB1143" t="s">
        <v>11427</v>
      </c>
      <c r="CD1143">
        <v>285</v>
      </c>
      <c r="CE1143">
        <v>0</v>
      </c>
      <c r="CF1143">
        <v>285</v>
      </c>
      <c r="CG1143">
        <v>0</v>
      </c>
      <c r="CH1143">
        <v>6</v>
      </c>
      <c r="CI1143">
        <v>420</v>
      </c>
    </row>
    <row r="1144" spans="1:87">
      <c r="A1144">
        <v>120048001571</v>
      </c>
      <c r="B1144" t="s">
        <v>11414</v>
      </c>
      <c r="C1144" t="s">
        <v>15639</v>
      </c>
      <c r="D1144" t="s">
        <v>15676</v>
      </c>
      <c r="E1144" t="s">
        <v>13448</v>
      </c>
      <c r="F1144" t="s">
        <v>15677</v>
      </c>
      <c r="G1144" t="s">
        <v>15678</v>
      </c>
      <c r="H1144" t="s">
        <v>13451</v>
      </c>
      <c r="I1144" t="s">
        <v>11421</v>
      </c>
      <c r="J1144">
        <v>32202</v>
      </c>
      <c r="K1144" t="s">
        <v>11437</v>
      </c>
      <c r="L1144">
        <v>12</v>
      </c>
      <c r="M1144">
        <v>6</v>
      </c>
      <c r="N1144">
        <v>12</v>
      </c>
      <c r="W1144">
        <v>1</v>
      </c>
      <c r="X1144">
        <v>2</v>
      </c>
      <c r="Y1144">
        <v>3</v>
      </c>
      <c r="Z1144">
        <v>18</v>
      </c>
      <c r="AA1144">
        <v>26</v>
      </c>
      <c r="AB1144">
        <v>14</v>
      </c>
      <c r="AC1144">
        <v>14</v>
      </c>
      <c r="AD1144" t="s">
        <v>11424</v>
      </c>
      <c r="AE1144">
        <v>30.3263</v>
      </c>
      <c r="AF1144">
        <v>-81.6511</v>
      </c>
      <c r="AG1144" t="s">
        <v>15679</v>
      </c>
      <c r="AH1144">
        <v>16</v>
      </c>
      <c r="AI1144">
        <v>77</v>
      </c>
      <c r="AJ1144">
        <v>1</v>
      </c>
      <c r="AK1144">
        <v>0</v>
      </c>
      <c r="AL1144">
        <v>0</v>
      </c>
      <c r="AM1144">
        <v>68</v>
      </c>
      <c r="AN1144">
        <v>2</v>
      </c>
      <c r="AO1144">
        <v>5</v>
      </c>
      <c r="AP1144">
        <v>7</v>
      </c>
      <c r="AQ1144">
        <v>0</v>
      </c>
      <c r="AR1144">
        <v>7</v>
      </c>
      <c r="AS1144">
        <v>19.5</v>
      </c>
      <c r="AT1144">
        <v>4</v>
      </c>
      <c r="AU1144">
        <v>1200480</v>
      </c>
      <c r="AV1144">
        <v>1571</v>
      </c>
      <c r="AW1144" t="s">
        <v>15650</v>
      </c>
      <c r="AX1144" t="s">
        <v>13451</v>
      </c>
      <c r="AY1144" t="s">
        <v>11421</v>
      </c>
      <c r="AZ1144">
        <v>32209</v>
      </c>
      <c r="BA1144">
        <v>4560</v>
      </c>
      <c r="BB1144">
        <v>2813</v>
      </c>
      <c r="BC1144">
        <v>0</v>
      </c>
      <c r="BE1144">
        <v>12031</v>
      </c>
      <c r="BH1144" t="s">
        <v>11427</v>
      </c>
      <c r="BI1144" t="s">
        <v>11427</v>
      </c>
      <c r="BJ1144" t="s">
        <v>11427</v>
      </c>
      <c r="BK1144" t="s">
        <v>11427</v>
      </c>
      <c r="BL1144" t="s">
        <v>11427</v>
      </c>
      <c r="BM1144" t="s">
        <v>11427</v>
      </c>
      <c r="BN1144" t="s">
        <v>11427</v>
      </c>
      <c r="BO1144" t="s">
        <v>11427</v>
      </c>
      <c r="BP1144" t="s">
        <v>11427</v>
      </c>
      <c r="BQ1144" t="s">
        <v>11428</v>
      </c>
      <c r="BR1144" t="s">
        <v>11428</v>
      </c>
      <c r="BS1144" t="s">
        <v>11428</v>
      </c>
      <c r="BT1144" t="s">
        <v>11428</v>
      </c>
      <c r="BU1144" t="s">
        <v>11428</v>
      </c>
      <c r="BV1144" t="s">
        <v>11428</v>
      </c>
      <c r="BW1144" t="s">
        <v>11428</v>
      </c>
      <c r="BY1144" t="s">
        <v>11427</v>
      </c>
      <c r="CB1144" t="s">
        <v>11427</v>
      </c>
      <c r="CD1144">
        <v>7</v>
      </c>
      <c r="CE1144">
        <v>0</v>
      </c>
      <c r="CF1144">
        <v>7</v>
      </c>
      <c r="CG1144">
        <v>0</v>
      </c>
      <c r="CH1144">
        <v>3</v>
      </c>
      <c r="CI1144">
        <v>78</v>
      </c>
    </row>
    <row r="1145" spans="1:87">
      <c r="A1145">
        <v>120048002816</v>
      </c>
      <c r="B1145" t="s">
        <v>11414</v>
      </c>
      <c r="C1145" t="s">
        <v>15639</v>
      </c>
      <c r="D1145" t="s">
        <v>15680</v>
      </c>
      <c r="E1145" t="s">
        <v>13448</v>
      </c>
      <c r="F1145" t="s">
        <v>15681</v>
      </c>
      <c r="G1145" t="s">
        <v>15682</v>
      </c>
      <c r="H1145" t="s">
        <v>13451</v>
      </c>
      <c r="I1145" t="s">
        <v>11421</v>
      </c>
      <c r="J1145">
        <v>32209</v>
      </c>
      <c r="K1145" t="s">
        <v>11422</v>
      </c>
      <c r="L1145">
        <v>12</v>
      </c>
      <c r="M1145">
        <v>6</v>
      </c>
      <c r="N1145">
        <v>12</v>
      </c>
      <c r="W1145">
        <v>276</v>
      </c>
      <c r="X1145">
        <v>235</v>
      </c>
      <c r="Y1145">
        <v>237</v>
      </c>
      <c r="Z1145">
        <v>149</v>
      </c>
      <c r="AA1145">
        <v>105</v>
      </c>
      <c r="AB1145">
        <v>87</v>
      </c>
      <c r="AC1145">
        <v>67</v>
      </c>
      <c r="AD1145" t="s">
        <v>11424</v>
      </c>
      <c r="AE1145">
        <v>30.345500000000001</v>
      </c>
      <c r="AF1145">
        <v>-81.665499999999994</v>
      </c>
      <c r="AG1145" t="s">
        <v>15683</v>
      </c>
      <c r="AH1145">
        <v>16</v>
      </c>
      <c r="AI1145">
        <v>392</v>
      </c>
      <c r="AJ1145">
        <v>764</v>
      </c>
      <c r="AK1145">
        <v>3</v>
      </c>
      <c r="AL1145">
        <v>198</v>
      </c>
      <c r="AM1145">
        <v>536</v>
      </c>
      <c r="AN1145">
        <v>106</v>
      </c>
      <c r="AO1145">
        <v>253</v>
      </c>
      <c r="AP1145">
        <v>429</v>
      </c>
      <c r="AQ1145">
        <v>50</v>
      </c>
      <c r="AR1145">
        <v>479</v>
      </c>
      <c r="AS1145">
        <v>19</v>
      </c>
      <c r="AT1145">
        <v>61</v>
      </c>
      <c r="AU1145">
        <v>1200480</v>
      </c>
      <c r="AV1145">
        <v>2816</v>
      </c>
      <c r="AW1145" t="s">
        <v>15682</v>
      </c>
      <c r="AX1145" t="s">
        <v>13451</v>
      </c>
      <c r="AY1145" t="s">
        <v>11421</v>
      </c>
      <c r="AZ1145">
        <v>32209</v>
      </c>
      <c r="BA1145">
        <v>6518</v>
      </c>
      <c r="BB1145">
        <v>6518</v>
      </c>
      <c r="BC1145">
        <v>0</v>
      </c>
      <c r="BE1145">
        <v>12031</v>
      </c>
      <c r="BH1145" t="s">
        <v>11427</v>
      </c>
      <c r="BI1145" t="s">
        <v>11427</v>
      </c>
      <c r="BJ1145" t="s">
        <v>11427</v>
      </c>
      <c r="BK1145" t="s">
        <v>11427</v>
      </c>
      <c r="BL1145" t="s">
        <v>11427</v>
      </c>
      <c r="BM1145" t="s">
        <v>11427</v>
      </c>
      <c r="BN1145" t="s">
        <v>11427</v>
      </c>
      <c r="BO1145" t="s">
        <v>11427</v>
      </c>
      <c r="BP1145" t="s">
        <v>11427</v>
      </c>
      <c r="BQ1145" t="s">
        <v>11428</v>
      </c>
      <c r="BR1145" t="s">
        <v>11428</v>
      </c>
      <c r="BS1145" t="s">
        <v>11428</v>
      </c>
      <c r="BT1145" t="s">
        <v>11428</v>
      </c>
      <c r="BU1145" t="s">
        <v>11428</v>
      </c>
      <c r="BV1145" t="s">
        <v>11428</v>
      </c>
      <c r="BW1145" t="s">
        <v>11428</v>
      </c>
      <c r="BY1145" t="s">
        <v>11428</v>
      </c>
      <c r="CB1145" t="s">
        <v>11427</v>
      </c>
      <c r="CD1145">
        <v>429</v>
      </c>
      <c r="CE1145">
        <v>50</v>
      </c>
      <c r="CF1145">
        <v>479</v>
      </c>
      <c r="CG1145">
        <v>5</v>
      </c>
      <c r="CH1145">
        <v>55</v>
      </c>
      <c r="CI1145">
        <v>1156</v>
      </c>
    </row>
    <row r="1146" spans="1:87">
      <c r="A1146">
        <v>120048003053</v>
      </c>
      <c r="B1146" t="s">
        <v>11414</v>
      </c>
      <c r="C1146" t="s">
        <v>15639</v>
      </c>
      <c r="D1146" t="s">
        <v>15684</v>
      </c>
      <c r="E1146" t="s">
        <v>13448</v>
      </c>
      <c r="F1146" t="s">
        <v>15685</v>
      </c>
      <c r="G1146" t="s">
        <v>15686</v>
      </c>
      <c r="H1146" t="s">
        <v>13451</v>
      </c>
      <c r="I1146" t="s">
        <v>11421</v>
      </c>
      <c r="J1146">
        <v>32209</v>
      </c>
      <c r="K1146" t="s">
        <v>11442</v>
      </c>
      <c r="L1146">
        <v>12</v>
      </c>
      <c r="M1146" t="s">
        <v>11461</v>
      </c>
      <c r="N1146">
        <v>12</v>
      </c>
      <c r="P1146">
        <v>13</v>
      </c>
      <c r="Q1146">
        <v>5</v>
      </c>
      <c r="R1146">
        <v>6</v>
      </c>
      <c r="S1146">
        <v>11</v>
      </c>
      <c r="T1146">
        <v>9</v>
      </c>
      <c r="U1146">
        <v>8</v>
      </c>
      <c r="V1146">
        <v>8</v>
      </c>
      <c r="W1146">
        <v>10</v>
      </c>
      <c r="X1146">
        <v>9</v>
      </c>
      <c r="Y1146">
        <v>6</v>
      </c>
      <c r="Z1146">
        <v>11</v>
      </c>
      <c r="AA1146">
        <v>7</v>
      </c>
      <c r="AB1146">
        <v>5</v>
      </c>
      <c r="AC1146">
        <v>46</v>
      </c>
      <c r="AD1146" t="s">
        <v>11424</v>
      </c>
      <c r="AE1146">
        <v>30.346299999999999</v>
      </c>
      <c r="AF1146">
        <v>-81.669700000000006</v>
      </c>
      <c r="AG1146" t="s">
        <v>15687</v>
      </c>
      <c r="AH1146">
        <v>16</v>
      </c>
      <c r="AI1146">
        <v>80</v>
      </c>
      <c r="AJ1146">
        <v>74</v>
      </c>
      <c r="AK1146">
        <v>0</v>
      </c>
      <c r="AL1146">
        <v>5</v>
      </c>
      <c r="AM1146">
        <v>87</v>
      </c>
      <c r="AN1146">
        <v>6</v>
      </c>
      <c r="AO1146">
        <v>50</v>
      </c>
      <c r="AP1146">
        <v>72</v>
      </c>
      <c r="AQ1146">
        <v>0</v>
      </c>
      <c r="AR1146">
        <v>72</v>
      </c>
      <c r="AS1146">
        <v>6.4</v>
      </c>
      <c r="AT1146">
        <v>24</v>
      </c>
      <c r="AU1146">
        <v>1200480</v>
      </c>
      <c r="AV1146">
        <v>3053</v>
      </c>
      <c r="AW1146" t="s">
        <v>15686</v>
      </c>
      <c r="AX1146" t="s">
        <v>13451</v>
      </c>
      <c r="AY1146" t="s">
        <v>11421</v>
      </c>
      <c r="AZ1146">
        <v>32209</v>
      </c>
      <c r="BA1146">
        <v>6405</v>
      </c>
      <c r="BB1146">
        <v>6405</v>
      </c>
      <c r="BC1146">
        <v>0</v>
      </c>
      <c r="BE1146">
        <v>12031</v>
      </c>
      <c r="BH1146" t="s">
        <v>11427</v>
      </c>
      <c r="BI1146" t="s">
        <v>11427</v>
      </c>
      <c r="BJ1146" t="s">
        <v>11428</v>
      </c>
      <c r="BK1146" t="s">
        <v>11428</v>
      </c>
      <c r="BL1146" t="s">
        <v>11428</v>
      </c>
      <c r="BM1146" t="s">
        <v>11428</v>
      </c>
      <c r="BN1146" t="s">
        <v>11428</v>
      </c>
      <c r="BO1146" t="s">
        <v>11428</v>
      </c>
      <c r="BP1146" t="s">
        <v>11428</v>
      </c>
      <c r="BQ1146" t="s">
        <v>11428</v>
      </c>
      <c r="BR1146" t="s">
        <v>11428</v>
      </c>
      <c r="BS1146" t="s">
        <v>11428</v>
      </c>
      <c r="BT1146" t="s">
        <v>11428</v>
      </c>
      <c r="BU1146" t="s">
        <v>11428</v>
      </c>
      <c r="BV1146" t="s">
        <v>11428</v>
      </c>
      <c r="BW1146" t="s">
        <v>11428</v>
      </c>
      <c r="BY1146" t="s">
        <v>11428</v>
      </c>
      <c r="CB1146" t="s">
        <v>11427</v>
      </c>
      <c r="CD1146">
        <v>72</v>
      </c>
      <c r="CE1146">
        <v>0</v>
      </c>
      <c r="CF1146">
        <v>72</v>
      </c>
      <c r="CG1146">
        <v>1</v>
      </c>
      <c r="CH1146">
        <v>5</v>
      </c>
      <c r="CI1146">
        <v>154</v>
      </c>
    </row>
    <row r="1147" spans="1:87">
      <c r="A1147">
        <v>120048003167</v>
      </c>
      <c r="B1147" t="s">
        <v>11414</v>
      </c>
      <c r="C1147" t="s">
        <v>15639</v>
      </c>
      <c r="D1147" t="s">
        <v>15688</v>
      </c>
      <c r="E1147" t="s">
        <v>13448</v>
      </c>
      <c r="F1147" t="s">
        <v>15689</v>
      </c>
      <c r="G1147" t="s">
        <v>15690</v>
      </c>
      <c r="H1147" t="s">
        <v>13451</v>
      </c>
      <c r="I1147" t="s">
        <v>11421</v>
      </c>
      <c r="J1147">
        <v>32246</v>
      </c>
      <c r="K1147" t="s">
        <v>11437</v>
      </c>
      <c r="L1147">
        <v>12</v>
      </c>
      <c r="M1147">
        <v>6</v>
      </c>
      <c r="N1147">
        <v>12</v>
      </c>
      <c r="W1147">
        <v>2</v>
      </c>
      <c r="X1147">
        <v>0</v>
      </c>
      <c r="Y1147">
        <v>3</v>
      </c>
      <c r="Z1147">
        <v>3</v>
      </c>
      <c r="AA1147">
        <v>13</v>
      </c>
      <c r="AB1147">
        <v>1</v>
      </c>
      <c r="AC1147">
        <v>2</v>
      </c>
      <c r="AD1147" t="s">
        <v>11424</v>
      </c>
      <c r="AE1147">
        <v>30.299399999999999</v>
      </c>
      <c r="AF1147">
        <v>-81.503600000000006</v>
      </c>
      <c r="AG1147" t="s">
        <v>15691</v>
      </c>
      <c r="AH1147">
        <v>16</v>
      </c>
      <c r="AI1147">
        <v>18</v>
      </c>
      <c r="AJ1147">
        <v>6</v>
      </c>
      <c r="AK1147">
        <v>0</v>
      </c>
      <c r="AL1147">
        <v>0</v>
      </c>
      <c r="AM1147">
        <v>12</v>
      </c>
      <c r="AN1147">
        <v>2</v>
      </c>
      <c r="AO1147">
        <v>10</v>
      </c>
      <c r="AP1147">
        <v>9</v>
      </c>
      <c r="AQ1147">
        <v>0</v>
      </c>
      <c r="AR1147">
        <v>9</v>
      </c>
      <c r="AS1147">
        <v>4.8</v>
      </c>
      <c r="AT1147">
        <v>5</v>
      </c>
      <c r="AU1147">
        <v>1200480</v>
      </c>
      <c r="AV1147">
        <v>3167</v>
      </c>
      <c r="AW1147" t="s">
        <v>15690</v>
      </c>
      <c r="AX1147" t="s">
        <v>13451</v>
      </c>
      <c r="AY1147" t="s">
        <v>11421</v>
      </c>
      <c r="AZ1147">
        <v>32246</v>
      </c>
      <c r="BA1147">
        <v>4056</v>
      </c>
      <c r="BB1147">
        <v>4056</v>
      </c>
      <c r="BC1147">
        <v>0</v>
      </c>
      <c r="BE1147">
        <v>12031</v>
      </c>
      <c r="BH1147" t="s">
        <v>11427</v>
      </c>
      <c r="BI1147" t="s">
        <v>11427</v>
      </c>
      <c r="BJ1147" t="s">
        <v>11427</v>
      </c>
      <c r="BK1147" t="s">
        <v>11427</v>
      </c>
      <c r="BL1147" t="s">
        <v>11427</v>
      </c>
      <c r="BM1147" t="s">
        <v>11427</v>
      </c>
      <c r="BN1147" t="s">
        <v>11427</v>
      </c>
      <c r="BO1147" t="s">
        <v>11427</v>
      </c>
      <c r="BP1147" t="s">
        <v>11427</v>
      </c>
      <c r="BQ1147" t="s">
        <v>11428</v>
      </c>
      <c r="BR1147" t="s">
        <v>11428</v>
      </c>
      <c r="BS1147" t="s">
        <v>11428</v>
      </c>
      <c r="BT1147" t="s">
        <v>11428</v>
      </c>
      <c r="BU1147" t="s">
        <v>11428</v>
      </c>
      <c r="BV1147" t="s">
        <v>11428</v>
      </c>
      <c r="BW1147" t="s">
        <v>11428</v>
      </c>
      <c r="BY1147" t="s">
        <v>11428</v>
      </c>
      <c r="CB1147" t="s">
        <v>11427</v>
      </c>
      <c r="CD1147">
        <v>9</v>
      </c>
      <c r="CE1147">
        <v>0</v>
      </c>
      <c r="CF1147">
        <v>9</v>
      </c>
      <c r="CG1147">
        <v>0</v>
      </c>
      <c r="CH1147">
        <v>0</v>
      </c>
      <c r="CI1147">
        <v>24</v>
      </c>
    </row>
    <row r="1148" spans="1:87">
      <c r="A1148">
        <v>120048003169</v>
      </c>
      <c r="B1148" t="s">
        <v>11414</v>
      </c>
      <c r="C1148" t="s">
        <v>15639</v>
      </c>
      <c r="D1148" t="s">
        <v>15692</v>
      </c>
      <c r="E1148" t="s">
        <v>13448</v>
      </c>
      <c r="F1148" t="s">
        <v>15693</v>
      </c>
      <c r="G1148" t="s">
        <v>15694</v>
      </c>
      <c r="H1148" t="s">
        <v>13451</v>
      </c>
      <c r="I1148" t="s">
        <v>11421</v>
      </c>
      <c r="J1148">
        <v>32211</v>
      </c>
      <c r="K1148" t="s">
        <v>11437</v>
      </c>
      <c r="L1148">
        <v>12</v>
      </c>
      <c r="M1148">
        <v>6</v>
      </c>
      <c r="N1148">
        <v>12</v>
      </c>
      <c r="W1148">
        <v>4</v>
      </c>
      <c r="X1148">
        <v>12</v>
      </c>
      <c r="Y1148">
        <v>13</v>
      </c>
      <c r="Z1148">
        <v>20</v>
      </c>
      <c r="AA1148">
        <v>13</v>
      </c>
      <c r="AB1148">
        <v>10</v>
      </c>
      <c r="AC1148">
        <v>1</v>
      </c>
      <c r="AD1148" t="s">
        <v>11424</v>
      </c>
      <c r="AE1148">
        <v>30.3536</v>
      </c>
      <c r="AF1148">
        <v>-81.601900000000001</v>
      </c>
      <c r="AG1148" t="s">
        <v>15695</v>
      </c>
      <c r="AH1148">
        <v>16</v>
      </c>
      <c r="AI1148">
        <v>0</v>
      </c>
      <c r="AJ1148">
        <v>73</v>
      </c>
      <c r="AK1148">
        <v>0</v>
      </c>
      <c r="AL1148">
        <v>0</v>
      </c>
      <c r="AM1148">
        <v>49</v>
      </c>
      <c r="AN1148">
        <v>6</v>
      </c>
      <c r="AO1148">
        <v>11</v>
      </c>
      <c r="AP1148">
        <v>27</v>
      </c>
      <c r="AQ1148">
        <v>0</v>
      </c>
      <c r="AR1148">
        <v>27</v>
      </c>
      <c r="AS1148">
        <v>24.3</v>
      </c>
      <c r="AT1148">
        <v>3</v>
      </c>
      <c r="AU1148">
        <v>1200480</v>
      </c>
      <c r="AV1148">
        <v>3169</v>
      </c>
      <c r="AW1148" t="s">
        <v>15694</v>
      </c>
      <c r="AX1148" t="s">
        <v>13451</v>
      </c>
      <c r="AY1148" t="s">
        <v>11421</v>
      </c>
      <c r="AZ1148">
        <v>32211</v>
      </c>
      <c r="BA1148">
        <v>3322</v>
      </c>
      <c r="BB1148">
        <v>3322</v>
      </c>
      <c r="BC1148">
        <v>0</v>
      </c>
      <c r="BE1148">
        <v>12031</v>
      </c>
      <c r="BH1148" t="s">
        <v>11427</v>
      </c>
      <c r="BI1148" t="s">
        <v>11427</v>
      </c>
      <c r="BJ1148" t="s">
        <v>11427</v>
      </c>
      <c r="BK1148" t="s">
        <v>11427</v>
      </c>
      <c r="BL1148" t="s">
        <v>11427</v>
      </c>
      <c r="BM1148" t="s">
        <v>11427</v>
      </c>
      <c r="BN1148" t="s">
        <v>11427</v>
      </c>
      <c r="BO1148" t="s">
        <v>11427</v>
      </c>
      <c r="BP1148" t="s">
        <v>11427</v>
      </c>
      <c r="BQ1148" t="s">
        <v>11428</v>
      </c>
      <c r="BR1148" t="s">
        <v>11428</v>
      </c>
      <c r="BS1148" t="s">
        <v>11428</v>
      </c>
      <c r="BT1148" t="s">
        <v>11428</v>
      </c>
      <c r="BU1148" t="s">
        <v>11428</v>
      </c>
      <c r="BV1148" t="s">
        <v>11428</v>
      </c>
      <c r="BW1148" t="s">
        <v>11428</v>
      </c>
      <c r="BY1148" t="s">
        <v>11427</v>
      </c>
      <c r="CB1148" t="s">
        <v>11427</v>
      </c>
      <c r="CD1148">
        <v>27</v>
      </c>
      <c r="CE1148">
        <v>0</v>
      </c>
      <c r="CF1148">
        <v>27</v>
      </c>
      <c r="CG1148">
        <v>0</v>
      </c>
      <c r="CH1148">
        <v>7</v>
      </c>
      <c r="CI1148">
        <v>73</v>
      </c>
    </row>
    <row r="1149" spans="1:87">
      <c r="A1149">
        <v>120048003352</v>
      </c>
      <c r="B1149" t="s">
        <v>11414</v>
      </c>
      <c r="C1149" t="s">
        <v>15639</v>
      </c>
      <c r="D1149" t="s">
        <v>15696</v>
      </c>
      <c r="E1149" t="s">
        <v>13448</v>
      </c>
      <c r="F1149" t="s">
        <v>15697</v>
      </c>
      <c r="G1149" t="s">
        <v>15698</v>
      </c>
      <c r="H1149" t="s">
        <v>13451</v>
      </c>
      <c r="I1149" t="s">
        <v>11421</v>
      </c>
      <c r="J1149">
        <v>32207</v>
      </c>
      <c r="K1149" t="s">
        <v>11437</v>
      </c>
      <c r="L1149">
        <v>12</v>
      </c>
      <c r="M1149">
        <v>6</v>
      </c>
      <c r="N1149">
        <v>12</v>
      </c>
      <c r="W1149">
        <v>0</v>
      </c>
      <c r="X1149">
        <v>2</v>
      </c>
      <c r="Y1149">
        <v>2</v>
      </c>
      <c r="Z1149">
        <v>8</v>
      </c>
      <c r="AA1149">
        <v>7</v>
      </c>
      <c r="AB1149">
        <v>5</v>
      </c>
      <c r="AC1149">
        <v>0</v>
      </c>
      <c r="AD1149" t="s">
        <v>11424</v>
      </c>
      <c r="AE1149">
        <v>30.2971</v>
      </c>
      <c r="AF1149">
        <v>-81.641499999999994</v>
      </c>
      <c r="AG1149" t="s">
        <v>15699</v>
      </c>
      <c r="AH1149">
        <v>16</v>
      </c>
      <c r="AI1149">
        <v>24</v>
      </c>
      <c r="AJ1149">
        <v>0</v>
      </c>
      <c r="AK1149">
        <v>0</v>
      </c>
      <c r="AL1149">
        <v>0</v>
      </c>
      <c r="AM1149">
        <v>14</v>
      </c>
      <c r="AN1149">
        <v>2</v>
      </c>
      <c r="AO1149">
        <v>6</v>
      </c>
      <c r="AP1149">
        <v>0</v>
      </c>
      <c r="AQ1149">
        <v>0</v>
      </c>
      <c r="AR1149">
        <v>0</v>
      </c>
      <c r="AS1149">
        <v>6</v>
      </c>
      <c r="AT1149">
        <v>4</v>
      </c>
      <c r="AU1149">
        <v>1200480</v>
      </c>
      <c r="AV1149">
        <v>3352</v>
      </c>
      <c r="AW1149" t="s">
        <v>15700</v>
      </c>
      <c r="AX1149" t="s">
        <v>13451</v>
      </c>
      <c r="AY1149" t="s">
        <v>11421</v>
      </c>
      <c r="AZ1149">
        <v>32244</v>
      </c>
      <c r="BA1149">
        <v>5052</v>
      </c>
      <c r="BB1149">
        <v>4306</v>
      </c>
      <c r="BC1149">
        <v>0</v>
      </c>
      <c r="BE1149">
        <v>12031</v>
      </c>
      <c r="BH1149" t="s">
        <v>11427</v>
      </c>
      <c r="BI1149" t="s">
        <v>11427</v>
      </c>
      <c r="BJ1149" t="s">
        <v>11427</v>
      </c>
      <c r="BK1149" t="s">
        <v>11427</v>
      </c>
      <c r="BL1149" t="s">
        <v>11427</v>
      </c>
      <c r="BM1149" t="s">
        <v>11427</v>
      </c>
      <c r="BN1149" t="s">
        <v>11427</v>
      </c>
      <c r="BO1149" t="s">
        <v>11427</v>
      </c>
      <c r="BP1149" t="s">
        <v>11427</v>
      </c>
      <c r="BQ1149" t="s">
        <v>11428</v>
      </c>
      <c r="BR1149" t="s">
        <v>11428</v>
      </c>
      <c r="BS1149" t="s">
        <v>11428</v>
      </c>
      <c r="BT1149" t="s">
        <v>11428</v>
      </c>
      <c r="BU1149" t="s">
        <v>11428</v>
      </c>
      <c r="BV1149" t="s">
        <v>11428</v>
      </c>
      <c r="BW1149" t="s">
        <v>11428</v>
      </c>
      <c r="BY1149" t="s">
        <v>11427</v>
      </c>
      <c r="CB1149" t="s">
        <v>11427</v>
      </c>
      <c r="CD1149">
        <v>0</v>
      </c>
      <c r="CE1149">
        <v>0</v>
      </c>
      <c r="CF1149">
        <v>0</v>
      </c>
      <c r="CG1149">
        <v>0</v>
      </c>
      <c r="CH1149">
        <v>2</v>
      </c>
      <c r="CI1149">
        <v>24</v>
      </c>
    </row>
    <row r="1150" spans="1:87">
      <c r="A1150">
        <v>120048003354</v>
      </c>
      <c r="B1150" t="s">
        <v>11414</v>
      </c>
      <c r="C1150" t="s">
        <v>15639</v>
      </c>
      <c r="D1150" t="s">
        <v>15701</v>
      </c>
      <c r="E1150" t="s">
        <v>13448</v>
      </c>
      <c r="F1150" t="s">
        <v>15702</v>
      </c>
      <c r="G1150" t="s">
        <v>15703</v>
      </c>
      <c r="H1150" t="s">
        <v>13451</v>
      </c>
      <c r="I1150" t="s">
        <v>11421</v>
      </c>
      <c r="J1150">
        <v>33218</v>
      </c>
      <c r="K1150" t="s">
        <v>11437</v>
      </c>
      <c r="L1150">
        <v>12</v>
      </c>
      <c r="M1150">
        <v>6</v>
      </c>
      <c r="N1150">
        <v>12</v>
      </c>
      <c r="W1150">
        <v>0</v>
      </c>
      <c r="X1150">
        <v>0</v>
      </c>
      <c r="Y1150">
        <v>4</v>
      </c>
      <c r="Z1150">
        <v>5</v>
      </c>
      <c r="AA1150">
        <v>9</v>
      </c>
      <c r="AB1150">
        <v>2</v>
      </c>
      <c r="AC1150">
        <v>1</v>
      </c>
      <c r="AD1150" t="s">
        <v>11424</v>
      </c>
      <c r="AE1150">
        <v>30.541</v>
      </c>
      <c r="AF1150">
        <v>-81.721199999999996</v>
      </c>
      <c r="AG1150" t="s">
        <v>15704</v>
      </c>
      <c r="AH1150">
        <v>16</v>
      </c>
      <c r="AI1150">
        <v>21</v>
      </c>
      <c r="AJ1150">
        <v>0</v>
      </c>
      <c r="AK1150">
        <v>0</v>
      </c>
      <c r="AL1150">
        <v>0</v>
      </c>
      <c r="AM1150">
        <v>8</v>
      </c>
      <c r="AN1150">
        <v>3</v>
      </c>
      <c r="AO1150">
        <v>10</v>
      </c>
      <c r="AP1150">
        <v>3</v>
      </c>
      <c r="AQ1150">
        <v>0</v>
      </c>
      <c r="AR1150">
        <v>3</v>
      </c>
      <c r="AS1150">
        <v>5.2</v>
      </c>
      <c r="AT1150">
        <v>4</v>
      </c>
      <c r="AU1150">
        <v>1200480</v>
      </c>
      <c r="AV1150">
        <v>3354</v>
      </c>
      <c r="AW1150" t="s">
        <v>15703</v>
      </c>
      <c r="AX1150" t="s">
        <v>13451</v>
      </c>
      <c r="AY1150" t="s">
        <v>11421</v>
      </c>
      <c r="AZ1150">
        <v>33218</v>
      </c>
      <c r="BC1150">
        <v>0</v>
      </c>
      <c r="BE1150">
        <v>12031</v>
      </c>
      <c r="BH1150" t="s">
        <v>11427</v>
      </c>
      <c r="BI1150" t="s">
        <v>11427</v>
      </c>
      <c r="BJ1150" t="s">
        <v>11427</v>
      </c>
      <c r="BK1150" t="s">
        <v>11427</v>
      </c>
      <c r="BL1150" t="s">
        <v>11427</v>
      </c>
      <c r="BM1150" t="s">
        <v>11427</v>
      </c>
      <c r="BN1150" t="s">
        <v>11427</v>
      </c>
      <c r="BO1150" t="s">
        <v>11427</v>
      </c>
      <c r="BP1150" t="s">
        <v>11427</v>
      </c>
      <c r="BQ1150" t="s">
        <v>11428</v>
      </c>
      <c r="BR1150" t="s">
        <v>11428</v>
      </c>
      <c r="BS1150" t="s">
        <v>11428</v>
      </c>
      <c r="BT1150" t="s">
        <v>11428</v>
      </c>
      <c r="BU1150" t="s">
        <v>11428</v>
      </c>
      <c r="BV1150" t="s">
        <v>11428</v>
      </c>
      <c r="BW1150" t="s">
        <v>11428</v>
      </c>
      <c r="BY1150" t="s">
        <v>11427</v>
      </c>
      <c r="CB1150" t="s">
        <v>11427</v>
      </c>
      <c r="CD1150">
        <v>3</v>
      </c>
      <c r="CE1150">
        <v>0</v>
      </c>
      <c r="CF1150">
        <v>3</v>
      </c>
      <c r="CG1150">
        <v>0</v>
      </c>
      <c r="CH1150">
        <v>0</v>
      </c>
      <c r="CI1150">
        <v>21</v>
      </c>
    </row>
    <row r="1151" spans="1:87">
      <c r="A1151">
        <v>120048003356</v>
      </c>
      <c r="B1151" t="s">
        <v>11414</v>
      </c>
      <c r="C1151" t="s">
        <v>15639</v>
      </c>
      <c r="D1151" t="s">
        <v>15705</v>
      </c>
      <c r="E1151" t="s">
        <v>13448</v>
      </c>
      <c r="F1151" t="s">
        <v>15706</v>
      </c>
      <c r="G1151" t="s">
        <v>15707</v>
      </c>
      <c r="H1151" t="s">
        <v>13451</v>
      </c>
      <c r="I1151" t="s">
        <v>11421</v>
      </c>
      <c r="J1151">
        <v>32206</v>
      </c>
      <c r="K1151" t="s">
        <v>11437</v>
      </c>
      <c r="L1151">
        <v>12</v>
      </c>
      <c r="M1151">
        <v>4</v>
      </c>
      <c r="N1151">
        <v>12</v>
      </c>
      <c r="U1151">
        <v>1</v>
      </c>
      <c r="W1151">
        <v>7</v>
      </c>
      <c r="X1151">
        <v>9</v>
      </c>
      <c r="Y1151">
        <v>7</v>
      </c>
      <c r="Z1151">
        <v>20</v>
      </c>
      <c r="AA1151">
        <v>21</v>
      </c>
      <c r="AB1151">
        <v>8</v>
      </c>
      <c r="AC1151">
        <v>2</v>
      </c>
      <c r="AD1151" t="s">
        <v>11424</v>
      </c>
      <c r="AE1151">
        <v>30.345199999999998</v>
      </c>
      <c r="AF1151">
        <v>-81.638999999999996</v>
      </c>
      <c r="AG1151" t="s">
        <v>15708</v>
      </c>
      <c r="AH1151">
        <v>16</v>
      </c>
      <c r="AI1151">
        <v>69</v>
      </c>
      <c r="AJ1151">
        <v>6</v>
      </c>
      <c r="AK1151">
        <v>0</v>
      </c>
      <c r="AL1151">
        <v>0</v>
      </c>
      <c r="AM1151">
        <v>56</v>
      </c>
      <c r="AN1151">
        <v>4</v>
      </c>
      <c r="AO1151">
        <v>12</v>
      </c>
      <c r="AP1151">
        <v>39</v>
      </c>
      <c r="AQ1151">
        <v>0</v>
      </c>
      <c r="AR1151">
        <v>39</v>
      </c>
      <c r="AS1151">
        <v>12.5</v>
      </c>
      <c r="AT1151">
        <v>6</v>
      </c>
      <c r="AU1151">
        <v>1200480</v>
      </c>
      <c r="AV1151">
        <v>3356</v>
      </c>
      <c r="AW1151" t="s">
        <v>15707</v>
      </c>
      <c r="AX1151" t="s">
        <v>13451</v>
      </c>
      <c r="AY1151" t="s">
        <v>11421</v>
      </c>
      <c r="AZ1151">
        <v>32206</v>
      </c>
      <c r="BA1151">
        <v>4006</v>
      </c>
      <c r="BB1151">
        <v>4006</v>
      </c>
      <c r="BC1151">
        <v>0</v>
      </c>
      <c r="BE1151">
        <v>12031</v>
      </c>
      <c r="BH1151" t="s">
        <v>11427</v>
      </c>
      <c r="BI1151" t="s">
        <v>11427</v>
      </c>
      <c r="BJ1151" t="s">
        <v>11427</v>
      </c>
      <c r="BK1151" t="s">
        <v>11427</v>
      </c>
      <c r="BL1151" t="s">
        <v>11427</v>
      </c>
      <c r="BM1151" t="s">
        <v>11427</v>
      </c>
      <c r="BN1151" t="s">
        <v>11427</v>
      </c>
      <c r="BO1151" t="s">
        <v>11428</v>
      </c>
      <c r="BP1151" t="s">
        <v>11427</v>
      </c>
      <c r="BQ1151" t="s">
        <v>11428</v>
      </c>
      <c r="BR1151" t="s">
        <v>11428</v>
      </c>
      <c r="BS1151" t="s">
        <v>11428</v>
      </c>
      <c r="BT1151" t="s">
        <v>11428</v>
      </c>
      <c r="BU1151" t="s">
        <v>11428</v>
      </c>
      <c r="BV1151" t="s">
        <v>11428</v>
      </c>
      <c r="BW1151" t="s">
        <v>11428</v>
      </c>
      <c r="BY1151" t="s">
        <v>11427</v>
      </c>
      <c r="CB1151" t="s">
        <v>11427</v>
      </c>
      <c r="CD1151">
        <v>39</v>
      </c>
      <c r="CE1151">
        <v>0</v>
      </c>
      <c r="CF1151">
        <v>39</v>
      </c>
      <c r="CG1151">
        <v>0</v>
      </c>
      <c r="CH1151">
        <v>3</v>
      </c>
      <c r="CI1151">
        <v>75</v>
      </c>
    </row>
    <row r="1152" spans="1:87">
      <c r="A1152">
        <v>120048007418</v>
      </c>
      <c r="B1152" t="s">
        <v>11414</v>
      </c>
      <c r="C1152" t="s">
        <v>15639</v>
      </c>
      <c r="D1152" t="s">
        <v>15709</v>
      </c>
      <c r="E1152" t="s">
        <v>13448</v>
      </c>
      <c r="F1152" t="s">
        <v>15710</v>
      </c>
      <c r="G1152" t="s">
        <v>15711</v>
      </c>
      <c r="H1152" t="s">
        <v>13451</v>
      </c>
      <c r="I1152" t="s">
        <v>11421</v>
      </c>
      <c r="J1152">
        <v>32216</v>
      </c>
      <c r="K1152" t="s">
        <v>11422</v>
      </c>
      <c r="L1152">
        <v>12</v>
      </c>
      <c r="M1152">
        <v>6</v>
      </c>
      <c r="N1152">
        <v>12</v>
      </c>
      <c r="W1152">
        <v>143</v>
      </c>
      <c r="X1152">
        <v>147</v>
      </c>
      <c r="Y1152">
        <v>139</v>
      </c>
      <c r="Z1152">
        <v>136</v>
      </c>
      <c r="AA1152">
        <v>125</v>
      </c>
      <c r="AB1152">
        <v>88</v>
      </c>
      <c r="AC1152">
        <v>76</v>
      </c>
      <c r="AD1152" t="s">
        <v>11424</v>
      </c>
      <c r="AE1152">
        <v>30.2895</v>
      </c>
      <c r="AF1152">
        <v>-81.580200000000005</v>
      </c>
      <c r="AG1152" t="s">
        <v>15712</v>
      </c>
      <c r="AH1152">
        <v>16</v>
      </c>
      <c r="AI1152">
        <v>445</v>
      </c>
      <c r="AJ1152">
        <v>409</v>
      </c>
      <c r="AK1152">
        <v>4</v>
      </c>
      <c r="AL1152">
        <v>43</v>
      </c>
      <c r="AM1152">
        <v>176</v>
      </c>
      <c r="AN1152">
        <v>115</v>
      </c>
      <c r="AO1152">
        <v>470</v>
      </c>
      <c r="AP1152">
        <v>60</v>
      </c>
      <c r="AQ1152">
        <v>0</v>
      </c>
      <c r="AR1152">
        <v>60</v>
      </c>
      <c r="AS1152">
        <v>24.4</v>
      </c>
      <c r="AT1152">
        <v>35</v>
      </c>
      <c r="AU1152">
        <v>1200480</v>
      </c>
      <c r="AV1152">
        <v>7418</v>
      </c>
      <c r="AW1152" t="s">
        <v>15713</v>
      </c>
      <c r="AX1152" t="s">
        <v>13451</v>
      </c>
      <c r="AY1152" t="s">
        <v>11421</v>
      </c>
      <c r="AZ1152">
        <v>32216</v>
      </c>
      <c r="BA1152">
        <v>3538</v>
      </c>
      <c r="BB1152">
        <v>3003</v>
      </c>
      <c r="BC1152">
        <v>0</v>
      </c>
      <c r="BE1152">
        <v>12031</v>
      </c>
      <c r="BH1152" t="s">
        <v>11427</v>
      </c>
      <c r="BI1152" t="s">
        <v>11427</v>
      </c>
      <c r="BJ1152" t="s">
        <v>11427</v>
      </c>
      <c r="BK1152" t="s">
        <v>11427</v>
      </c>
      <c r="BL1152" t="s">
        <v>11427</v>
      </c>
      <c r="BM1152" t="s">
        <v>11427</v>
      </c>
      <c r="BN1152" t="s">
        <v>11427</v>
      </c>
      <c r="BO1152" t="s">
        <v>11427</v>
      </c>
      <c r="BP1152" t="s">
        <v>11427</v>
      </c>
      <c r="BQ1152" t="s">
        <v>11428</v>
      </c>
      <c r="BR1152" t="s">
        <v>11428</v>
      </c>
      <c r="BS1152" t="s">
        <v>11428</v>
      </c>
      <c r="BT1152" t="s">
        <v>11428</v>
      </c>
      <c r="BU1152" t="s">
        <v>11428</v>
      </c>
      <c r="BV1152" t="s">
        <v>11428</v>
      </c>
      <c r="BW1152" t="s">
        <v>11428</v>
      </c>
      <c r="BY1152" t="s">
        <v>11428</v>
      </c>
      <c r="CB1152" t="s">
        <v>11428</v>
      </c>
      <c r="CD1152">
        <v>60</v>
      </c>
      <c r="CE1152">
        <v>0</v>
      </c>
      <c r="CF1152">
        <v>60</v>
      </c>
      <c r="CG1152">
        <v>2</v>
      </c>
      <c r="CH1152">
        <v>44</v>
      </c>
      <c r="CI1152">
        <v>854</v>
      </c>
    </row>
    <row r="1153" spans="1:87">
      <c r="A1153">
        <v>120048007693</v>
      </c>
      <c r="B1153" t="s">
        <v>11414</v>
      </c>
      <c r="C1153" t="s">
        <v>15639</v>
      </c>
      <c r="D1153" t="s">
        <v>15714</v>
      </c>
      <c r="E1153" t="s">
        <v>13448</v>
      </c>
      <c r="F1153" t="s">
        <v>15715</v>
      </c>
      <c r="G1153" t="s">
        <v>15716</v>
      </c>
      <c r="H1153" t="s">
        <v>13451</v>
      </c>
      <c r="I1153" t="s">
        <v>11421</v>
      </c>
      <c r="J1153">
        <v>32207</v>
      </c>
      <c r="K1153" t="s">
        <v>11422</v>
      </c>
      <c r="L1153">
        <v>12</v>
      </c>
      <c r="M1153" t="s">
        <v>11423</v>
      </c>
      <c r="N1153">
        <v>12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11424</v>
      </c>
      <c r="AE1153">
        <v>30.316700000000001</v>
      </c>
      <c r="AF1153">
        <v>-81.650499999999994</v>
      </c>
      <c r="AG1153" t="s">
        <v>15717</v>
      </c>
      <c r="AH1153">
        <v>16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U1153">
        <v>1200480</v>
      </c>
      <c r="AV1153">
        <v>7693</v>
      </c>
      <c r="AW1153" t="s">
        <v>15718</v>
      </c>
      <c r="AX1153" t="s">
        <v>13451</v>
      </c>
      <c r="AY1153" t="s">
        <v>11421</v>
      </c>
      <c r="AZ1153">
        <v>32207</v>
      </c>
      <c r="BA1153">
        <v>8152</v>
      </c>
      <c r="BB1153">
        <v>8152</v>
      </c>
      <c r="BC1153">
        <v>0</v>
      </c>
      <c r="BE1153">
        <v>12031</v>
      </c>
      <c r="BH1153" t="s">
        <v>11427</v>
      </c>
      <c r="BI1153" t="s">
        <v>11427</v>
      </c>
      <c r="BJ1153" t="s">
        <v>11427</v>
      </c>
      <c r="BK1153" t="s">
        <v>11428</v>
      </c>
      <c r="BL1153" t="s">
        <v>11428</v>
      </c>
      <c r="BM1153" t="s">
        <v>11428</v>
      </c>
      <c r="BN1153" t="s">
        <v>11428</v>
      </c>
      <c r="BO1153" t="s">
        <v>11428</v>
      </c>
      <c r="BP1153" t="s">
        <v>11428</v>
      </c>
      <c r="BQ1153" t="s">
        <v>11428</v>
      </c>
      <c r="BR1153" t="s">
        <v>11428</v>
      </c>
      <c r="BS1153" t="s">
        <v>11428</v>
      </c>
      <c r="BT1153" t="s">
        <v>11428</v>
      </c>
      <c r="BU1153" t="s">
        <v>11428</v>
      </c>
      <c r="BV1153" t="s">
        <v>11428</v>
      </c>
      <c r="BW1153" t="s">
        <v>11428</v>
      </c>
      <c r="BY1153" t="s">
        <v>11430</v>
      </c>
      <c r="CB1153" t="s">
        <v>11427</v>
      </c>
      <c r="CG1153">
        <v>0</v>
      </c>
      <c r="CH1153">
        <v>0</v>
      </c>
      <c r="CI1153">
        <v>0</v>
      </c>
    </row>
    <row r="1154" spans="1:87">
      <c r="A1154">
        <v>120048007860</v>
      </c>
      <c r="B1154" t="s">
        <v>11414</v>
      </c>
      <c r="C1154" t="s">
        <v>15639</v>
      </c>
      <c r="D1154" t="s">
        <v>15719</v>
      </c>
      <c r="E1154" t="s">
        <v>13448</v>
      </c>
      <c r="F1154" t="s">
        <v>15715</v>
      </c>
      <c r="G1154" t="s">
        <v>15720</v>
      </c>
      <c r="H1154" t="s">
        <v>13451</v>
      </c>
      <c r="I1154" t="s">
        <v>11421</v>
      </c>
      <c r="J1154">
        <v>32207</v>
      </c>
      <c r="K1154" t="s">
        <v>11422</v>
      </c>
      <c r="L1154">
        <v>12</v>
      </c>
      <c r="M1154">
        <v>6</v>
      </c>
      <c r="N1154">
        <v>12</v>
      </c>
      <c r="W1154">
        <v>6</v>
      </c>
      <c r="X1154">
        <v>4</v>
      </c>
      <c r="Y1154">
        <v>2</v>
      </c>
      <c r="Z1154">
        <v>5</v>
      </c>
      <c r="AA1154">
        <v>3</v>
      </c>
      <c r="AB1154">
        <v>5</v>
      </c>
      <c r="AC1154">
        <v>0</v>
      </c>
      <c r="AD1154" t="s">
        <v>11424</v>
      </c>
      <c r="AE1154">
        <v>30.316700000000001</v>
      </c>
      <c r="AF1154">
        <v>-81.650499999999994</v>
      </c>
      <c r="AG1154" t="s">
        <v>15721</v>
      </c>
      <c r="AH1154">
        <v>16</v>
      </c>
      <c r="AI1154">
        <v>13</v>
      </c>
      <c r="AJ1154">
        <v>12</v>
      </c>
      <c r="AK1154">
        <v>0</v>
      </c>
      <c r="AL1154">
        <v>1</v>
      </c>
      <c r="AM1154">
        <v>3</v>
      </c>
      <c r="AN1154">
        <v>2</v>
      </c>
      <c r="AO1154">
        <v>19</v>
      </c>
      <c r="AP1154">
        <v>0</v>
      </c>
      <c r="AQ1154">
        <v>0</v>
      </c>
      <c r="AR1154">
        <v>0</v>
      </c>
      <c r="AU1154">
        <v>1200480</v>
      </c>
      <c r="AV1154">
        <v>7860</v>
      </c>
      <c r="AW1154" t="s">
        <v>15720</v>
      </c>
      <c r="AX1154" t="s">
        <v>13451</v>
      </c>
      <c r="AY1154" t="s">
        <v>11421</v>
      </c>
      <c r="AZ1154">
        <v>32207</v>
      </c>
      <c r="BA1154">
        <v>8152</v>
      </c>
      <c r="BB1154">
        <v>8152</v>
      </c>
      <c r="BC1154">
        <v>0</v>
      </c>
      <c r="BE1154">
        <v>12031</v>
      </c>
      <c r="BH1154" t="s">
        <v>11427</v>
      </c>
      <c r="BI1154" t="s">
        <v>11427</v>
      </c>
      <c r="BJ1154" t="s">
        <v>11427</v>
      </c>
      <c r="BK1154" t="s">
        <v>11427</v>
      </c>
      <c r="BL1154" t="s">
        <v>11427</v>
      </c>
      <c r="BM1154" t="s">
        <v>11427</v>
      </c>
      <c r="BN1154" t="s">
        <v>11427</v>
      </c>
      <c r="BO1154" t="s">
        <v>11427</v>
      </c>
      <c r="BP1154" t="s">
        <v>11427</v>
      </c>
      <c r="BQ1154" t="s">
        <v>11428</v>
      </c>
      <c r="BR1154" t="s">
        <v>11428</v>
      </c>
      <c r="BS1154" t="s">
        <v>11428</v>
      </c>
      <c r="BT1154" t="s">
        <v>11428</v>
      </c>
      <c r="BU1154" t="s">
        <v>11428</v>
      </c>
      <c r="BV1154" t="s">
        <v>11428</v>
      </c>
      <c r="BW1154" t="s">
        <v>11428</v>
      </c>
      <c r="BY1154" t="s">
        <v>11427</v>
      </c>
      <c r="CB1154" t="s">
        <v>11427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25</v>
      </c>
    </row>
    <row r="1155" spans="1:87">
      <c r="A1155">
        <v>120048008007</v>
      </c>
      <c r="B1155" t="s">
        <v>11414</v>
      </c>
      <c r="C1155" t="s">
        <v>15639</v>
      </c>
      <c r="D1155" t="s">
        <v>15722</v>
      </c>
      <c r="E1155" t="s">
        <v>13448</v>
      </c>
      <c r="F1155" t="s">
        <v>15723</v>
      </c>
      <c r="G1155" t="s">
        <v>15720</v>
      </c>
      <c r="H1155" t="s">
        <v>13451</v>
      </c>
      <c r="I1155" t="s">
        <v>11421</v>
      </c>
      <c r="J1155">
        <v>32207</v>
      </c>
      <c r="K1155" t="s">
        <v>11422</v>
      </c>
      <c r="L1155">
        <v>12</v>
      </c>
      <c r="M1155" t="s">
        <v>11423</v>
      </c>
      <c r="N1155">
        <v>12</v>
      </c>
      <c r="Q1155">
        <v>2</v>
      </c>
      <c r="R1155">
        <v>12</v>
      </c>
      <c r="S1155">
        <v>8</v>
      </c>
      <c r="T1155">
        <v>14</v>
      </c>
      <c r="U1155">
        <v>19</v>
      </c>
      <c r="V1155">
        <v>16</v>
      </c>
      <c r="W1155">
        <v>19</v>
      </c>
      <c r="X1155">
        <v>21</v>
      </c>
      <c r="Y1155">
        <v>42</v>
      </c>
      <c r="Z1155">
        <v>30</v>
      </c>
      <c r="AA1155">
        <v>26</v>
      </c>
      <c r="AB1155">
        <v>37</v>
      </c>
      <c r="AC1155">
        <v>31</v>
      </c>
      <c r="AD1155" t="s">
        <v>11424</v>
      </c>
      <c r="AE1155">
        <v>30.316700000000001</v>
      </c>
      <c r="AF1155">
        <v>-81.650499999999994</v>
      </c>
      <c r="AG1155" t="s">
        <v>15724</v>
      </c>
      <c r="AH1155">
        <v>16</v>
      </c>
      <c r="AI1155">
        <v>115</v>
      </c>
      <c r="AJ1155">
        <v>162</v>
      </c>
      <c r="AK1155">
        <v>6</v>
      </c>
      <c r="AL1155">
        <v>4</v>
      </c>
      <c r="AM1155">
        <v>61</v>
      </c>
      <c r="AN1155">
        <v>26</v>
      </c>
      <c r="AO1155">
        <v>164</v>
      </c>
      <c r="AP1155">
        <v>82</v>
      </c>
      <c r="AQ1155">
        <v>7</v>
      </c>
      <c r="AR1155">
        <v>89</v>
      </c>
      <c r="AS1155">
        <v>21.3</v>
      </c>
      <c r="AT1155">
        <v>13</v>
      </c>
      <c r="AU1155">
        <v>1200480</v>
      </c>
      <c r="AV1155">
        <v>8007</v>
      </c>
      <c r="AW1155" t="s">
        <v>15718</v>
      </c>
      <c r="AX1155" t="s">
        <v>13451</v>
      </c>
      <c r="AY1155" t="s">
        <v>11421</v>
      </c>
      <c r="AZ1155">
        <v>32207</v>
      </c>
      <c r="BA1155">
        <v>8152</v>
      </c>
      <c r="BB1155">
        <v>8152</v>
      </c>
      <c r="BC1155">
        <v>0</v>
      </c>
      <c r="BE1155">
        <v>12031</v>
      </c>
      <c r="BH1155" t="s">
        <v>11427</v>
      </c>
      <c r="BI1155" t="s">
        <v>11427</v>
      </c>
      <c r="BJ1155" t="s">
        <v>11427</v>
      </c>
      <c r="BK1155" t="s">
        <v>11428</v>
      </c>
      <c r="BL1155" t="s">
        <v>11428</v>
      </c>
      <c r="BM1155" t="s">
        <v>11428</v>
      </c>
      <c r="BN1155" t="s">
        <v>11428</v>
      </c>
      <c r="BO1155" t="s">
        <v>11428</v>
      </c>
      <c r="BP1155" t="s">
        <v>11428</v>
      </c>
      <c r="BQ1155" t="s">
        <v>11428</v>
      </c>
      <c r="BR1155" t="s">
        <v>11428</v>
      </c>
      <c r="BS1155" t="s">
        <v>11428</v>
      </c>
      <c r="BT1155" t="s">
        <v>11428</v>
      </c>
      <c r="BU1155" t="s">
        <v>11428</v>
      </c>
      <c r="BV1155" t="s">
        <v>11428</v>
      </c>
      <c r="BW1155" t="s">
        <v>11428</v>
      </c>
      <c r="BY1155" t="s">
        <v>11427</v>
      </c>
      <c r="CB1155" t="s">
        <v>11427</v>
      </c>
      <c r="CD1155">
        <v>82</v>
      </c>
      <c r="CE1155">
        <v>7</v>
      </c>
      <c r="CF1155">
        <v>89</v>
      </c>
      <c r="CG1155">
        <v>2</v>
      </c>
      <c r="CH1155">
        <v>14</v>
      </c>
      <c r="CI1155">
        <v>277</v>
      </c>
    </row>
    <row r="1156" spans="1:87">
      <c r="A1156">
        <v>120048008008</v>
      </c>
      <c r="B1156" t="s">
        <v>11414</v>
      </c>
      <c r="C1156" t="s">
        <v>15639</v>
      </c>
      <c r="D1156" t="s">
        <v>15725</v>
      </c>
      <c r="E1156" t="s">
        <v>13448</v>
      </c>
      <c r="F1156" t="s">
        <v>15723</v>
      </c>
      <c r="G1156" t="s">
        <v>15720</v>
      </c>
      <c r="H1156" t="s">
        <v>13451</v>
      </c>
      <c r="I1156" t="s">
        <v>11421</v>
      </c>
      <c r="J1156">
        <v>32207</v>
      </c>
      <c r="K1156" t="s">
        <v>11422</v>
      </c>
      <c r="L1156">
        <v>12</v>
      </c>
      <c r="M1156">
        <v>6</v>
      </c>
      <c r="N1156">
        <v>12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11424</v>
      </c>
      <c r="AE1156">
        <v>30.316700000000001</v>
      </c>
      <c r="AF1156">
        <v>-81.650499999999994</v>
      </c>
      <c r="AG1156" t="s">
        <v>15726</v>
      </c>
      <c r="AH1156">
        <v>16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U1156">
        <v>1200480</v>
      </c>
      <c r="AV1156">
        <v>8008</v>
      </c>
      <c r="AW1156" t="s">
        <v>15718</v>
      </c>
      <c r="AX1156" t="s">
        <v>13451</v>
      </c>
      <c r="AY1156" t="s">
        <v>11421</v>
      </c>
      <c r="AZ1156">
        <v>32207</v>
      </c>
      <c r="BA1156">
        <v>8152</v>
      </c>
      <c r="BB1156">
        <v>8152</v>
      </c>
      <c r="BC1156">
        <v>0</v>
      </c>
      <c r="BE1156">
        <v>12031</v>
      </c>
      <c r="BH1156" t="s">
        <v>11427</v>
      </c>
      <c r="BI1156" t="s">
        <v>11427</v>
      </c>
      <c r="BJ1156" t="s">
        <v>11427</v>
      </c>
      <c r="BK1156" t="s">
        <v>11427</v>
      </c>
      <c r="BL1156" t="s">
        <v>11427</v>
      </c>
      <c r="BM1156" t="s">
        <v>11427</v>
      </c>
      <c r="BN1156" t="s">
        <v>11427</v>
      </c>
      <c r="BO1156" t="s">
        <v>11427</v>
      </c>
      <c r="BP1156" t="s">
        <v>11427</v>
      </c>
      <c r="BQ1156" t="s">
        <v>11428</v>
      </c>
      <c r="BR1156" t="s">
        <v>11428</v>
      </c>
      <c r="BS1156" t="s">
        <v>11428</v>
      </c>
      <c r="BT1156" t="s">
        <v>11428</v>
      </c>
      <c r="BU1156" t="s">
        <v>11428</v>
      </c>
      <c r="BV1156" t="s">
        <v>11428</v>
      </c>
      <c r="BW1156" t="s">
        <v>11428</v>
      </c>
      <c r="BY1156" t="s">
        <v>11430</v>
      </c>
      <c r="CB1156" t="s">
        <v>11427</v>
      </c>
      <c r="CG1156">
        <v>0</v>
      </c>
      <c r="CH1156">
        <v>0</v>
      </c>
      <c r="CI1156">
        <v>0</v>
      </c>
    </row>
    <row r="1157" spans="1:87">
      <c r="A1157">
        <v>120048008228</v>
      </c>
      <c r="B1157" t="s">
        <v>11414</v>
      </c>
      <c r="C1157" t="s">
        <v>15639</v>
      </c>
      <c r="D1157" t="s">
        <v>15727</v>
      </c>
      <c r="E1157" t="s">
        <v>13448</v>
      </c>
      <c r="F1157" t="s">
        <v>13449</v>
      </c>
      <c r="G1157" t="s">
        <v>15728</v>
      </c>
      <c r="H1157" t="s">
        <v>13451</v>
      </c>
      <c r="I1157" t="s">
        <v>11421</v>
      </c>
      <c r="J1157">
        <v>32256</v>
      </c>
      <c r="K1157" t="s">
        <v>11422</v>
      </c>
      <c r="L1157">
        <v>12</v>
      </c>
      <c r="M1157" t="s">
        <v>11423</v>
      </c>
      <c r="N1157">
        <v>11</v>
      </c>
      <c r="Q1157">
        <v>11</v>
      </c>
      <c r="R1157">
        <v>22</v>
      </c>
      <c r="S1157">
        <v>20</v>
      </c>
      <c r="T1157">
        <v>24</v>
      </c>
      <c r="U1157">
        <v>10</v>
      </c>
      <c r="V1157">
        <v>17</v>
      </c>
      <c r="W1157">
        <v>20</v>
      </c>
      <c r="X1157">
        <v>32</v>
      </c>
      <c r="Y1157">
        <v>38</v>
      </c>
      <c r="Z1157">
        <v>17</v>
      </c>
      <c r="AA1157">
        <v>17</v>
      </c>
      <c r="AB1157">
        <v>0</v>
      </c>
      <c r="AD1157" t="s">
        <v>11424</v>
      </c>
      <c r="AE1157">
        <v>30.200099999999999</v>
      </c>
      <c r="AF1157">
        <v>-81.572500000000005</v>
      </c>
      <c r="AG1157" t="s">
        <v>15729</v>
      </c>
      <c r="AH1157">
        <v>16</v>
      </c>
      <c r="AI1157">
        <v>117</v>
      </c>
      <c r="AJ1157">
        <v>111</v>
      </c>
      <c r="AK1157">
        <v>0</v>
      </c>
      <c r="AL1157">
        <v>2</v>
      </c>
      <c r="AM1157">
        <v>66</v>
      </c>
      <c r="AN1157">
        <v>13</v>
      </c>
      <c r="AO1157">
        <v>133</v>
      </c>
      <c r="AP1157">
        <v>88</v>
      </c>
      <c r="AQ1157">
        <v>3</v>
      </c>
      <c r="AR1157">
        <v>91</v>
      </c>
      <c r="AS1157">
        <v>32.6</v>
      </c>
      <c r="AT1157">
        <v>7</v>
      </c>
      <c r="AU1157">
        <v>1200480</v>
      </c>
      <c r="AV1157">
        <v>8228</v>
      </c>
      <c r="AW1157" t="s">
        <v>15730</v>
      </c>
      <c r="AX1157" t="s">
        <v>13451</v>
      </c>
      <c r="AY1157" t="s">
        <v>11421</v>
      </c>
      <c r="AZ1157">
        <v>32256</v>
      </c>
      <c r="BA1157">
        <v>1381</v>
      </c>
      <c r="BB1157">
        <v>1381</v>
      </c>
      <c r="BC1157">
        <v>0</v>
      </c>
      <c r="BE1157">
        <v>12031</v>
      </c>
      <c r="BH1157" t="s">
        <v>11427</v>
      </c>
      <c r="BI1157" t="s">
        <v>11427</v>
      </c>
      <c r="BJ1157" t="s">
        <v>11427</v>
      </c>
      <c r="BK1157" t="s">
        <v>11428</v>
      </c>
      <c r="BL1157" t="s">
        <v>11428</v>
      </c>
      <c r="BM1157" t="s">
        <v>11428</v>
      </c>
      <c r="BN1157" t="s">
        <v>11428</v>
      </c>
      <c r="BO1157" t="s">
        <v>11428</v>
      </c>
      <c r="BP1157" t="s">
        <v>11428</v>
      </c>
      <c r="BQ1157" t="s">
        <v>11428</v>
      </c>
      <c r="BR1157" t="s">
        <v>11428</v>
      </c>
      <c r="BS1157" t="s">
        <v>11428</v>
      </c>
      <c r="BT1157" t="s">
        <v>11428</v>
      </c>
      <c r="BU1157" t="s">
        <v>11428</v>
      </c>
      <c r="BV1157" t="s">
        <v>11428</v>
      </c>
      <c r="BW1157" t="s">
        <v>11427</v>
      </c>
      <c r="BY1157" t="s">
        <v>11427</v>
      </c>
      <c r="CB1157" t="s">
        <v>11428</v>
      </c>
      <c r="CD1157">
        <v>88</v>
      </c>
      <c r="CE1157">
        <v>3</v>
      </c>
      <c r="CF1157">
        <v>91</v>
      </c>
      <c r="CG1157">
        <v>0</v>
      </c>
      <c r="CH1157">
        <v>14</v>
      </c>
      <c r="CI1157">
        <v>228</v>
      </c>
    </row>
    <row r="1158" spans="1:87">
      <c r="A1158">
        <v>120048000633</v>
      </c>
      <c r="B1158" t="s">
        <v>11490</v>
      </c>
      <c r="C1158" t="s">
        <v>15639</v>
      </c>
      <c r="D1158" t="s">
        <v>15731</v>
      </c>
      <c r="E1158" t="s">
        <v>13448</v>
      </c>
      <c r="F1158" t="s">
        <v>15732</v>
      </c>
      <c r="G1158" t="s">
        <v>15733</v>
      </c>
      <c r="H1158" t="s">
        <v>13451</v>
      </c>
      <c r="I1158" t="s">
        <v>11421</v>
      </c>
      <c r="J1158">
        <v>32205</v>
      </c>
      <c r="K1158" t="s">
        <v>11422</v>
      </c>
      <c r="L1158">
        <v>12</v>
      </c>
      <c r="M1158" t="s">
        <v>11461</v>
      </c>
      <c r="N1158">
        <v>5</v>
      </c>
      <c r="P1158">
        <v>20</v>
      </c>
      <c r="Q1158">
        <v>47</v>
      </c>
      <c r="R1158">
        <v>40</v>
      </c>
      <c r="S1158">
        <v>56</v>
      </c>
      <c r="T1158">
        <v>58</v>
      </c>
      <c r="U1158">
        <v>31</v>
      </c>
      <c r="V1158">
        <v>50</v>
      </c>
      <c r="AD1158" t="s">
        <v>11424</v>
      </c>
      <c r="AE1158">
        <v>30.308199999999999</v>
      </c>
      <c r="AF1158">
        <v>-81.696100000000001</v>
      </c>
      <c r="AG1158" t="s">
        <v>15734</v>
      </c>
      <c r="AH1158">
        <v>16</v>
      </c>
      <c r="AI1158">
        <v>161</v>
      </c>
      <c r="AJ1158">
        <v>141</v>
      </c>
      <c r="AK1158">
        <v>0</v>
      </c>
      <c r="AL1158">
        <v>12</v>
      </c>
      <c r="AM1158">
        <v>74</v>
      </c>
      <c r="AN1158">
        <v>75</v>
      </c>
      <c r="AO1158">
        <v>131</v>
      </c>
      <c r="AP1158">
        <v>169</v>
      </c>
      <c r="AQ1158">
        <v>0</v>
      </c>
      <c r="AR1158">
        <v>169</v>
      </c>
      <c r="AS1158">
        <v>13.1</v>
      </c>
      <c r="AT1158">
        <v>23</v>
      </c>
      <c r="AU1158">
        <v>1200480</v>
      </c>
      <c r="AV1158">
        <v>633</v>
      </c>
      <c r="AW1158" t="s">
        <v>15733</v>
      </c>
      <c r="AX1158" t="s">
        <v>13451</v>
      </c>
      <c r="AY1158" t="s">
        <v>11421</v>
      </c>
      <c r="AZ1158">
        <v>32205</v>
      </c>
      <c r="BA1158">
        <v>8116</v>
      </c>
      <c r="BB1158">
        <v>8116</v>
      </c>
      <c r="BC1158">
        <v>0</v>
      </c>
      <c r="BE1158">
        <v>12031</v>
      </c>
      <c r="BH1158" t="s">
        <v>11427</v>
      </c>
      <c r="BI1158" t="s">
        <v>11427</v>
      </c>
      <c r="BJ1158" t="s">
        <v>11428</v>
      </c>
      <c r="BK1158" t="s">
        <v>11428</v>
      </c>
      <c r="BL1158" t="s">
        <v>11428</v>
      </c>
      <c r="BM1158" t="s">
        <v>11428</v>
      </c>
      <c r="BN1158" t="s">
        <v>11428</v>
      </c>
      <c r="BO1158" t="s">
        <v>11428</v>
      </c>
      <c r="BP1158" t="s">
        <v>11428</v>
      </c>
      <c r="BQ1158" t="s">
        <v>11427</v>
      </c>
      <c r="BR1158" t="s">
        <v>11427</v>
      </c>
      <c r="BS1158" t="s">
        <v>11427</v>
      </c>
      <c r="BT1158" t="s">
        <v>11427</v>
      </c>
      <c r="BU1158" t="s">
        <v>11427</v>
      </c>
      <c r="BV1158" t="s">
        <v>11427</v>
      </c>
      <c r="BW1158" t="s">
        <v>11427</v>
      </c>
      <c r="BY1158" t="s">
        <v>11428</v>
      </c>
      <c r="CB1158" t="s">
        <v>11427</v>
      </c>
      <c r="CD1158">
        <v>169</v>
      </c>
      <c r="CE1158">
        <v>0</v>
      </c>
      <c r="CF1158">
        <v>169</v>
      </c>
      <c r="CG1158">
        <v>1</v>
      </c>
      <c r="CH1158">
        <v>9</v>
      </c>
      <c r="CI1158">
        <v>302</v>
      </c>
    </row>
    <row r="1159" spans="1:87">
      <c r="A1159">
        <v>120048000636</v>
      </c>
      <c r="B1159" t="s">
        <v>11490</v>
      </c>
      <c r="C1159" t="s">
        <v>15639</v>
      </c>
      <c r="D1159" t="s">
        <v>14199</v>
      </c>
      <c r="E1159" t="s">
        <v>13448</v>
      </c>
      <c r="F1159" t="s">
        <v>15735</v>
      </c>
      <c r="G1159" t="s">
        <v>15736</v>
      </c>
      <c r="H1159" t="s">
        <v>13451</v>
      </c>
      <c r="I1159" t="s">
        <v>11421</v>
      </c>
      <c r="J1159">
        <v>32206</v>
      </c>
      <c r="K1159" t="s">
        <v>11422</v>
      </c>
      <c r="L1159">
        <v>12</v>
      </c>
      <c r="M1159" t="s">
        <v>11461</v>
      </c>
      <c r="N1159">
        <v>5</v>
      </c>
      <c r="P1159">
        <v>20</v>
      </c>
      <c r="Q1159">
        <v>47</v>
      </c>
      <c r="R1159">
        <v>63</v>
      </c>
      <c r="S1159">
        <v>53</v>
      </c>
      <c r="T1159">
        <v>45</v>
      </c>
      <c r="U1159">
        <v>55</v>
      </c>
      <c r="V1159">
        <v>52</v>
      </c>
      <c r="AD1159" t="s">
        <v>11424</v>
      </c>
      <c r="AE1159">
        <v>30.3628</v>
      </c>
      <c r="AF1159">
        <v>-81.663600000000002</v>
      </c>
      <c r="AG1159" t="s">
        <v>15737</v>
      </c>
      <c r="AH1159">
        <v>16</v>
      </c>
      <c r="AI1159">
        <v>174</v>
      </c>
      <c r="AJ1159">
        <v>161</v>
      </c>
      <c r="AK1159">
        <v>0</v>
      </c>
      <c r="AL1159">
        <v>0</v>
      </c>
      <c r="AM1159">
        <v>303</v>
      </c>
      <c r="AN1159">
        <v>5</v>
      </c>
      <c r="AO1159">
        <v>13</v>
      </c>
      <c r="AP1159">
        <v>299</v>
      </c>
      <c r="AQ1159">
        <v>0</v>
      </c>
      <c r="AR1159">
        <v>299</v>
      </c>
      <c r="AS1159">
        <v>14.6</v>
      </c>
      <c r="AT1159">
        <v>23</v>
      </c>
      <c r="AU1159">
        <v>1200480</v>
      </c>
      <c r="AV1159">
        <v>636</v>
      </c>
      <c r="AW1159" t="s">
        <v>15736</v>
      </c>
      <c r="AX1159" t="s">
        <v>13451</v>
      </c>
      <c r="AY1159" t="s">
        <v>11421</v>
      </c>
      <c r="AZ1159">
        <v>32206</v>
      </c>
      <c r="BA1159">
        <v>1817</v>
      </c>
      <c r="BB1159">
        <v>1817</v>
      </c>
      <c r="BC1159">
        <v>0</v>
      </c>
      <c r="BE1159">
        <v>12031</v>
      </c>
      <c r="BH1159" t="s">
        <v>11427</v>
      </c>
      <c r="BI1159" t="s">
        <v>11427</v>
      </c>
      <c r="BJ1159" t="s">
        <v>11428</v>
      </c>
      <c r="BK1159" t="s">
        <v>11428</v>
      </c>
      <c r="BL1159" t="s">
        <v>11428</v>
      </c>
      <c r="BM1159" t="s">
        <v>11428</v>
      </c>
      <c r="BN1159" t="s">
        <v>11428</v>
      </c>
      <c r="BO1159" t="s">
        <v>11428</v>
      </c>
      <c r="BP1159" t="s">
        <v>11428</v>
      </c>
      <c r="BQ1159" t="s">
        <v>11427</v>
      </c>
      <c r="BR1159" t="s">
        <v>11427</v>
      </c>
      <c r="BS1159" t="s">
        <v>11427</v>
      </c>
      <c r="BT1159" t="s">
        <v>11427</v>
      </c>
      <c r="BU1159" t="s">
        <v>11427</v>
      </c>
      <c r="BV1159" t="s">
        <v>11427</v>
      </c>
      <c r="BW1159" t="s">
        <v>11427</v>
      </c>
      <c r="BY1159" t="s">
        <v>11428</v>
      </c>
      <c r="CB1159" t="s">
        <v>11427</v>
      </c>
      <c r="CD1159">
        <v>299</v>
      </c>
      <c r="CE1159">
        <v>0</v>
      </c>
      <c r="CF1159">
        <v>299</v>
      </c>
      <c r="CG1159">
        <v>0</v>
      </c>
      <c r="CH1159">
        <v>14</v>
      </c>
      <c r="CI1159">
        <v>335</v>
      </c>
    </row>
    <row r="1160" spans="1:87">
      <c r="A1160">
        <v>120048000637</v>
      </c>
      <c r="B1160" t="s">
        <v>11490</v>
      </c>
      <c r="C1160" t="s">
        <v>15639</v>
      </c>
      <c r="D1160" t="s">
        <v>15738</v>
      </c>
      <c r="E1160" t="s">
        <v>13448</v>
      </c>
      <c r="F1160" t="s">
        <v>15739</v>
      </c>
      <c r="G1160" t="s">
        <v>15740</v>
      </c>
      <c r="H1160" t="s">
        <v>13451</v>
      </c>
      <c r="I1160" t="s">
        <v>11421</v>
      </c>
      <c r="J1160">
        <v>32210</v>
      </c>
      <c r="K1160" t="s">
        <v>11422</v>
      </c>
      <c r="L1160">
        <v>12</v>
      </c>
      <c r="M1160" t="s">
        <v>11423</v>
      </c>
      <c r="N1160">
        <v>5</v>
      </c>
      <c r="Q1160">
        <v>65</v>
      </c>
      <c r="R1160">
        <v>62</v>
      </c>
      <c r="S1160">
        <v>75</v>
      </c>
      <c r="T1160">
        <v>78</v>
      </c>
      <c r="U1160">
        <v>58</v>
      </c>
      <c r="V1160">
        <v>60</v>
      </c>
      <c r="AD1160" t="s">
        <v>11424</v>
      </c>
      <c r="AE1160">
        <v>30.2759</v>
      </c>
      <c r="AF1160">
        <v>-81.703100000000006</v>
      </c>
      <c r="AG1160" t="s">
        <v>15741</v>
      </c>
      <c r="AH1160">
        <v>16</v>
      </c>
      <c r="AI1160">
        <v>215</v>
      </c>
      <c r="AJ1160">
        <v>183</v>
      </c>
      <c r="AK1160">
        <v>5</v>
      </c>
      <c r="AL1160">
        <v>9</v>
      </c>
      <c r="AM1160">
        <v>174</v>
      </c>
      <c r="AN1160">
        <v>73</v>
      </c>
      <c r="AO1160">
        <v>116</v>
      </c>
      <c r="AP1160">
        <v>230</v>
      </c>
      <c r="AQ1160">
        <v>0</v>
      </c>
      <c r="AR1160">
        <v>230</v>
      </c>
      <c r="AS1160">
        <v>14.2</v>
      </c>
      <c r="AT1160">
        <v>28</v>
      </c>
      <c r="AU1160">
        <v>1200480</v>
      </c>
      <c r="AV1160">
        <v>637</v>
      </c>
      <c r="AW1160" t="s">
        <v>15740</v>
      </c>
      <c r="AX1160" t="s">
        <v>13451</v>
      </c>
      <c r="AY1160" t="s">
        <v>11421</v>
      </c>
      <c r="AZ1160">
        <v>32210</v>
      </c>
      <c r="BA1160">
        <v>4306</v>
      </c>
      <c r="BB1160">
        <v>4306</v>
      </c>
      <c r="BC1160">
        <v>0</v>
      </c>
      <c r="BE1160">
        <v>12031</v>
      </c>
      <c r="BH1160" t="s">
        <v>11427</v>
      </c>
      <c r="BI1160" t="s">
        <v>11427</v>
      </c>
      <c r="BJ1160" t="s">
        <v>11427</v>
      </c>
      <c r="BK1160" t="s">
        <v>11428</v>
      </c>
      <c r="BL1160" t="s">
        <v>11428</v>
      </c>
      <c r="BM1160" t="s">
        <v>11428</v>
      </c>
      <c r="BN1160" t="s">
        <v>11428</v>
      </c>
      <c r="BO1160" t="s">
        <v>11428</v>
      </c>
      <c r="BP1160" t="s">
        <v>11428</v>
      </c>
      <c r="BQ1160" t="s">
        <v>11427</v>
      </c>
      <c r="BR1160" t="s">
        <v>11427</v>
      </c>
      <c r="BS1160" t="s">
        <v>11427</v>
      </c>
      <c r="BT1160" t="s">
        <v>11427</v>
      </c>
      <c r="BU1160" t="s">
        <v>11427</v>
      </c>
      <c r="BV1160" t="s">
        <v>11427</v>
      </c>
      <c r="BW1160" t="s">
        <v>11427</v>
      </c>
      <c r="BY1160" t="s">
        <v>11428</v>
      </c>
      <c r="CB1160" t="s">
        <v>11427</v>
      </c>
      <c r="CD1160">
        <v>230</v>
      </c>
      <c r="CE1160">
        <v>0</v>
      </c>
      <c r="CF1160">
        <v>230</v>
      </c>
      <c r="CG1160">
        <v>0</v>
      </c>
      <c r="CH1160">
        <v>21</v>
      </c>
      <c r="CI1160">
        <v>398</v>
      </c>
    </row>
    <row r="1161" spans="1:87">
      <c r="A1161">
        <v>120048000638</v>
      </c>
      <c r="B1161" t="s">
        <v>11490</v>
      </c>
      <c r="C1161" t="s">
        <v>15639</v>
      </c>
      <c r="D1161" t="s">
        <v>15742</v>
      </c>
      <c r="E1161" t="s">
        <v>13448</v>
      </c>
      <c r="F1161" t="s">
        <v>15743</v>
      </c>
      <c r="G1161" t="s">
        <v>15744</v>
      </c>
      <c r="H1161" t="s">
        <v>13451</v>
      </c>
      <c r="I1161" t="s">
        <v>11421</v>
      </c>
      <c r="J1161">
        <v>32204</v>
      </c>
      <c r="K1161" t="s">
        <v>11422</v>
      </c>
      <c r="L1161">
        <v>12</v>
      </c>
      <c r="M1161" t="s">
        <v>11461</v>
      </c>
      <c r="N1161">
        <v>5</v>
      </c>
      <c r="P1161">
        <v>2</v>
      </c>
      <c r="Q1161">
        <v>44</v>
      </c>
      <c r="R1161">
        <v>70</v>
      </c>
      <c r="S1161">
        <v>73</v>
      </c>
      <c r="T1161">
        <v>64</v>
      </c>
      <c r="U1161">
        <v>58</v>
      </c>
      <c r="V1161">
        <v>59</v>
      </c>
      <c r="AD1161" t="s">
        <v>11424</v>
      </c>
      <c r="AE1161">
        <v>30.3188</v>
      </c>
      <c r="AF1161">
        <v>-81.691999999999993</v>
      </c>
      <c r="AG1161" t="s">
        <v>15745</v>
      </c>
      <c r="AH1161">
        <v>16</v>
      </c>
      <c r="AI1161">
        <v>165</v>
      </c>
      <c r="AJ1161">
        <v>205</v>
      </c>
      <c r="AK1161">
        <v>0</v>
      </c>
      <c r="AL1161">
        <v>9</v>
      </c>
      <c r="AM1161">
        <v>241</v>
      </c>
      <c r="AN1161">
        <v>20</v>
      </c>
      <c r="AO1161">
        <v>69</v>
      </c>
      <c r="AP1161">
        <v>205</v>
      </c>
      <c r="AQ1161">
        <v>0</v>
      </c>
      <c r="AR1161">
        <v>205</v>
      </c>
      <c r="AS1161">
        <v>13.2</v>
      </c>
      <c r="AT1161">
        <v>28</v>
      </c>
      <c r="AU1161">
        <v>1200480</v>
      </c>
      <c r="AV1161">
        <v>638</v>
      </c>
      <c r="AW1161" t="s">
        <v>15744</v>
      </c>
      <c r="AX1161" t="s">
        <v>13451</v>
      </c>
      <c r="AY1161" t="s">
        <v>11421</v>
      </c>
      <c r="AZ1161">
        <v>32204</v>
      </c>
      <c r="BA1161">
        <v>3413</v>
      </c>
      <c r="BB1161">
        <v>3413</v>
      </c>
      <c r="BC1161">
        <v>0</v>
      </c>
      <c r="BE1161">
        <v>12031</v>
      </c>
      <c r="BH1161" t="s">
        <v>11427</v>
      </c>
      <c r="BI1161" t="s">
        <v>11427</v>
      </c>
      <c r="BJ1161" t="s">
        <v>11428</v>
      </c>
      <c r="BK1161" t="s">
        <v>11428</v>
      </c>
      <c r="BL1161" t="s">
        <v>11428</v>
      </c>
      <c r="BM1161" t="s">
        <v>11428</v>
      </c>
      <c r="BN1161" t="s">
        <v>11428</v>
      </c>
      <c r="BO1161" t="s">
        <v>11428</v>
      </c>
      <c r="BP1161" t="s">
        <v>11428</v>
      </c>
      <c r="BQ1161" t="s">
        <v>11427</v>
      </c>
      <c r="BR1161" t="s">
        <v>11427</v>
      </c>
      <c r="BS1161" t="s">
        <v>11427</v>
      </c>
      <c r="BT1161" t="s">
        <v>11427</v>
      </c>
      <c r="BU1161" t="s">
        <v>11427</v>
      </c>
      <c r="BV1161" t="s">
        <v>11427</v>
      </c>
      <c r="BW1161" t="s">
        <v>11427</v>
      </c>
      <c r="BY1161" t="s">
        <v>11428</v>
      </c>
      <c r="CB1161" t="s">
        <v>11427</v>
      </c>
      <c r="CD1161">
        <v>205</v>
      </c>
      <c r="CE1161">
        <v>0</v>
      </c>
      <c r="CF1161">
        <v>205</v>
      </c>
      <c r="CG1161">
        <v>0</v>
      </c>
      <c r="CH1161">
        <v>31</v>
      </c>
      <c r="CI1161">
        <v>370</v>
      </c>
    </row>
    <row r="1162" spans="1:87">
      <c r="A1162">
        <v>120048000639</v>
      </c>
      <c r="B1162" t="s">
        <v>11490</v>
      </c>
      <c r="C1162" t="s">
        <v>15639</v>
      </c>
      <c r="D1162" t="s">
        <v>15746</v>
      </c>
      <c r="E1162" t="s">
        <v>13448</v>
      </c>
      <c r="F1162" t="s">
        <v>15747</v>
      </c>
      <c r="G1162" t="s">
        <v>15748</v>
      </c>
      <c r="H1162" t="s">
        <v>13451</v>
      </c>
      <c r="I1162" t="s">
        <v>11421</v>
      </c>
      <c r="J1162">
        <v>32205</v>
      </c>
      <c r="K1162" t="s">
        <v>11422</v>
      </c>
      <c r="L1162">
        <v>12</v>
      </c>
      <c r="M1162" t="s">
        <v>11461</v>
      </c>
      <c r="N1162">
        <v>5</v>
      </c>
      <c r="P1162">
        <v>20</v>
      </c>
      <c r="Q1162">
        <v>71</v>
      </c>
      <c r="R1162">
        <v>92</v>
      </c>
      <c r="S1162">
        <v>71</v>
      </c>
      <c r="T1162">
        <v>77</v>
      </c>
      <c r="U1162">
        <v>63</v>
      </c>
      <c r="V1162">
        <v>73</v>
      </c>
      <c r="AD1162" t="s">
        <v>11424</v>
      </c>
      <c r="AE1162">
        <v>30.307300000000001</v>
      </c>
      <c r="AF1162">
        <v>-81.72</v>
      </c>
      <c r="AG1162" t="s">
        <v>15749</v>
      </c>
      <c r="AH1162">
        <v>16</v>
      </c>
      <c r="AI1162">
        <v>240</v>
      </c>
      <c r="AJ1162">
        <v>227</v>
      </c>
      <c r="AK1162">
        <v>3</v>
      </c>
      <c r="AL1162">
        <v>8</v>
      </c>
      <c r="AM1162">
        <v>188</v>
      </c>
      <c r="AN1162">
        <v>31</v>
      </c>
      <c r="AO1162">
        <v>199</v>
      </c>
      <c r="AP1162">
        <v>334</v>
      </c>
      <c r="AQ1162">
        <v>0</v>
      </c>
      <c r="AR1162">
        <v>334</v>
      </c>
      <c r="AS1162">
        <v>17.3</v>
      </c>
      <c r="AT1162">
        <v>27</v>
      </c>
      <c r="AU1162">
        <v>1200480</v>
      </c>
      <c r="AV1162">
        <v>639</v>
      </c>
      <c r="AW1162" t="s">
        <v>15748</v>
      </c>
      <c r="AX1162" t="s">
        <v>13451</v>
      </c>
      <c r="AY1162" t="s">
        <v>11421</v>
      </c>
      <c r="AZ1162">
        <v>32205</v>
      </c>
      <c r="BA1162">
        <v>5289</v>
      </c>
      <c r="BB1162">
        <v>5289</v>
      </c>
      <c r="BC1162">
        <v>0</v>
      </c>
      <c r="BE1162">
        <v>12031</v>
      </c>
      <c r="BH1162" t="s">
        <v>11427</v>
      </c>
      <c r="BI1162" t="s">
        <v>11427</v>
      </c>
      <c r="BJ1162" t="s">
        <v>11428</v>
      </c>
      <c r="BK1162" t="s">
        <v>11428</v>
      </c>
      <c r="BL1162" t="s">
        <v>11428</v>
      </c>
      <c r="BM1162" t="s">
        <v>11428</v>
      </c>
      <c r="BN1162" t="s">
        <v>11428</v>
      </c>
      <c r="BO1162" t="s">
        <v>11428</v>
      </c>
      <c r="BP1162" t="s">
        <v>11428</v>
      </c>
      <c r="BQ1162" t="s">
        <v>11427</v>
      </c>
      <c r="BR1162" t="s">
        <v>11427</v>
      </c>
      <c r="BS1162" t="s">
        <v>11427</v>
      </c>
      <c r="BT1162" t="s">
        <v>11427</v>
      </c>
      <c r="BU1162" t="s">
        <v>11427</v>
      </c>
      <c r="BV1162" t="s">
        <v>11427</v>
      </c>
      <c r="BW1162" t="s">
        <v>11427</v>
      </c>
      <c r="BY1162" t="s">
        <v>11428</v>
      </c>
      <c r="CB1162" t="s">
        <v>11427</v>
      </c>
      <c r="CD1162">
        <v>334</v>
      </c>
      <c r="CE1162">
        <v>0</v>
      </c>
      <c r="CF1162">
        <v>334</v>
      </c>
      <c r="CG1162">
        <v>0</v>
      </c>
      <c r="CH1162">
        <v>38</v>
      </c>
      <c r="CI1162">
        <v>467</v>
      </c>
    </row>
    <row r="1163" spans="1:87">
      <c r="A1163">
        <v>120048000640</v>
      </c>
      <c r="B1163" t="s">
        <v>11490</v>
      </c>
      <c r="C1163" t="s">
        <v>15639</v>
      </c>
      <c r="D1163" t="s">
        <v>15750</v>
      </c>
      <c r="E1163" t="s">
        <v>13448</v>
      </c>
      <c r="F1163" t="s">
        <v>15751</v>
      </c>
      <c r="G1163" t="s">
        <v>15752</v>
      </c>
      <c r="H1163" t="s">
        <v>13451</v>
      </c>
      <c r="I1163" t="s">
        <v>11421</v>
      </c>
      <c r="J1163">
        <v>32205</v>
      </c>
      <c r="K1163" t="s">
        <v>11422</v>
      </c>
      <c r="L1163">
        <v>12</v>
      </c>
      <c r="M1163" t="s">
        <v>11461</v>
      </c>
      <c r="N1163">
        <v>5</v>
      </c>
      <c r="P1163">
        <v>0</v>
      </c>
      <c r="Q1163">
        <v>65</v>
      </c>
      <c r="R1163">
        <v>80</v>
      </c>
      <c r="S1163">
        <v>69</v>
      </c>
      <c r="T1163">
        <v>79</v>
      </c>
      <c r="U1163">
        <v>73</v>
      </c>
      <c r="V1163">
        <v>68</v>
      </c>
      <c r="AD1163" t="s">
        <v>11424</v>
      </c>
      <c r="AE1163">
        <v>30.291899999999998</v>
      </c>
      <c r="AF1163">
        <v>-81.714500000000001</v>
      </c>
      <c r="AG1163" t="s">
        <v>15753</v>
      </c>
      <c r="AH1163">
        <v>16</v>
      </c>
      <c r="AI1163">
        <v>189</v>
      </c>
      <c r="AJ1163">
        <v>245</v>
      </c>
      <c r="AK1163">
        <v>1</v>
      </c>
      <c r="AL1163">
        <v>7</v>
      </c>
      <c r="AM1163">
        <v>72</v>
      </c>
      <c r="AN1163">
        <v>30</v>
      </c>
      <c r="AO1163">
        <v>303</v>
      </c>
      <c r="AP1163">
        <v>170</v>
      </c>
      <c r="AQ1163">
        <v>9</v>
      </c>
      <c r="AR1163">
        <v>179</v>
      </c>
      <c r="AS1163">
        <v>16.100000000000001</v>
      </c>
      <c r="AT1163">
        <v>27</v>
      </c>
      <c r="AU1163">
        <v>1200480</v>
      </c>
      <c r="AV1163">
        <v>640</v>
      </c>
      <c r="AW1163" t="s">
        <v>15752</v>
      </c>
      <c r="AX1163" t="s">
        <v>13451</v>
      </c>
      <c r="AY1163" t="s">
        <v>11421</v>
      </c>
      <c r="AZ1163">
        <v>32205</v>
      </c>
      <c r="BA1163">
        <v>9267</v>
      </c>
      <c r="BB1163">
        <v>9267</v>
      </c>
      <c r="BC1163">
        <v>0</v>
      </c>
      <c r="BE1163">
        <v>12031</v>
      </c>
      <c r="BH1163" t="s">
        <v>11427</v>
      </c>
      <c r="BI1163" t="s">
        <v>11427</v>
      </c>
      <c r="BJ1163" t="s">
        <v>11428</v>
      </c>
      <c r="BK1163" t="s">
        <v>11428</v>
      </c>
      <c r="BL1163" t="s">
        <v>11428</v>
      </c>
      <c r="BM1163" t="s">
        <v>11428</v>
      </c>
      <c r="BN1163" t="s">
        <v>11428</v>
      </c>
      <c r="BO1163" t="s">
        <v>11428</v>
      </c>
      <c r="BP1163" t="s">
        <v>11428</v>
      </c>
      <c r="BQ1163" t="s">
        <v>11427</v>
      </c>
      <c r="BR1163" t="s">
        <v>11427</v>
      </c>
      <c r="BS1163" t="s">
        <v>11427</v>
      </c>
      <c r="BT1163" t="s">
        <v>11427</v>
      </c>
      <c r="BU1163" t="s">
        <v>11427</v>
      </c>
      <c r="BV1163" t="s">
        <v>11427</v>
      </c>
      <c r="BW1163" t="s">
        <v>11427</v>
      </c>
      <c r="BY1163" t="s">
        <v>11428</v>
      </c>
      <c r="CB1163" t="s">
        <v>11427</v>
      </c>
      <c r="CD1163">
        <v>170</v>
      </c>
      <c r="CE1163">
        <v>9</v>
      </c>
      <c r="CF1163">
        <v>179</v>
      </c>
      <c r="CG1163">
        <v>2</v>
      </c>
      <c r="CH1163">
        <v>19</v>
      </c>
      <c r="CI1163">
        <v>434</v>
      </c>
    </row>
    <row r="1164" spans="1:87">
      <c r="A1164">
        <v>120048000641</v>
      </c>
      <c r="B1164" t="s">
        <v>11490</v>
      </c>
      <c r="C1164" t="s">
        <v>15639</v>
      </c>
      <c r="D1164" t="s">
        <v>15754</v>
      </c>
      <c r="E1164" t="s">
        <v>13448</v>
      </c>
      <c r="F1164" t="s">
        <v>15755</v>
      </c>
      <c r="G1164" t="s">
        <v>15756</v>
      </c>
      <c r="H1164" t="s">
        <v>13451</v>
      </c>
      <c r="I1164" t="s">
        <v>11421</v>
      </c>
      <c r="J1164">
        <v>32254</v>
      </c>
      <c r="K1164" t="s">
        <v>11422</v>
      </c>
      <c r="L1164">
        <v>12</v>
      </c>
      <c r="M1164" t="s">
        <v>11461</v>
      </c>
      <c r="N1164">
        <v>5</v>
      </c>
      <c r="P1164">
        <v>20</v>
      </c>
      <c r="Q1164">
        <v>56</v>
      </c>
      <c r="R1164">
        <v>67</v>
      </c>
      <c r="S1164">
        <v>81</v>
      </c>
      <c r="T1164">
        <v>72</v>
      </c>
      <c r="U1164">
        <v>62</v>
      </c>
      <c r="V1164">
        <v>52</v>
      </c>
      <c r="AD1164" t="s">
        <v>11424</v>
      </c>
      <c r="AE1164">
        <v>30.336099999999998</v>
      </c>
      <c r="AF1164">
        <v>-81.716999999999999</v>
      </c>
      <c r="AG1164" t="s">
        <v>15757</v>
      </c>
      <c r="AH1164">
        <v>16</v>
      </c>
      <c r="AI1164">
        <v>202</v>
      </c>
      <c r="AJ1164">
        <v>208</v>
      </c>
      <c r="AK1164">
        <v>0</v>
      </c>
      <c r="AL1164">
        <v>2</v>
      </c>
      <c r="AM1164">
        <v>351</v>
      </c>
      <c r="AN1164">
        <v>12</v>
      </c>
      <c r="AO1164">
        <v>35</v>
      </c>
      <c r="AP1164">
        <v>375</v>
      </c>
      <c r="AQ1164">
        <v>0</v>
      </c>
      <c r="AR1164">
        <v>375</v>
      </c>
      <c r="AS1164">
        <v>14.6</v>
      </c>
      <c r="AT1164">
        <v>28</v>
      </c>
      <c r="AU1164">
        <v>1200480</v>
      </c>
      <c r="AV1164">
        <v>641</v>
      </c>
      <c r="AW1164" t="s">
        <v>15756</v>
      </c>
      <c r="AX1164" t="s">
        <v>13451</v>
      </c>
      <c r="AY1164" t="s">
        <v>11421</v>
      </c>
      <c r="AZ1164">
        <v>32254</v>
      </c>
      <c r="BA1164">
        <v>3148</v>
      </c>
      <c r="BB1164">
        <v>3148</v>
      </c>
      <c r="BC1164">
        <v>0</v>
      </c>
      <c r="BE1164">
        <v>12031</v>
      </c>
      <c r="BH1164" t="s">
        <v>11427</v>
      </c>
      <c r="BI1164" t="s">
        <v>11427</v>
      </c>
      <c r="BJ1164" t="s">
        <v>11428</v>
      </c>
      <c r="BK1164" t="s">
        <v>11428</v>
      </c>
      <c r="BL1164" t="s">
        <v>11428</v>
      </c>
      <c r="BM1164" t="s">
        <v>11428</v>
      </c>
      <c r="BN1164" t="s">
        <v>11428</v>
      </c>
      <c r="BO1164" t="s">
        <v>11428</v>
      </c>
      <c r="BP1164" t="s">
        <v>11428</v>
      </c>
      <c r="BQ1164" t="s">
        <v>11427</v>
      </c>
      <c r="BR1164" t="s">
        <v>11427</v>
      </c>
      <c r="BS1164" t="s">
        <v>11427</v>
      </c>
      <c r="BT1164" t="s">
        <v>11427</v>
      </c>
      <c r="BU1164" t="s">
        <v>11427</v>
      </c>
      <c r="BV1164" t="s">
        <v>11427</v>
      </c>
      <c r="BW1164" t="s">
        <v>11427</v>
      </c>
      <c r="BY1164" t="s">
        <v>11428</v>
      </c>
      <c r="CB1164" t="s">
        <v>11427</v>
      </c>
      <c r="CD1164">
        <v>375</v>
      </c>
      <c r="CE1164">
        <v>0</v>
      </c>
      <c r="CF1164">
        <v>375</v>
      </c>
      <c r="CG1164">
        <v>0</v>
      </c>
      <c r="CH1164">
        <v>10</v>
      </c>
      <c r="CI1164">
        <v>410</v>
      </c>
    </row>
    <row r="1165" spans="1:87">
      <c r="A1165">
        <v>120048000645</v>
      </c>
      <c r="B1165" t="s">
        <v>11490</v>
      </c>
      <c r="C1165" t="s">
        <v>15639</v>
      </c>
      <c r="D1165" t="s">
        <v>15758</v>
      </c>
      <c r="E1165" t="s">
        <v>13448</v>
      </c>
      <c r="F1165" t="s">
        <v>15759</v>
      </c>
      <c r="G1165" t="s">
        <v>15760</v>
      </c>
      <c r="H1165" t="s">
        <v>13451</v>
      </c>
      <c r="I1165" t="s">
        <v>11421</v>
      </c>
      <c r="J1165">
        <v>32206</v>
      </c>
      <c r="K1165" t="s">
        <v>11422</v>
      </c>
      <c r="L1165">
        <v>12</v>
      </c>
      <c r="M1165">
        <v>6</v>
      </c>
      <c r="N1165">
        <v>8</v>
      </c>
      <c r="W1165">
        <v>324</v>
      </c>
      <c r="X1165">
        <v>291</v>
      </c>
      <c r="Y1165">
        <v>278</v>
      </c>
      <c r="AD1165" t="s">
        <v>11424</v>
      </c>
      <c r="AE1165">
        <v>30.349399999999999</v>
      </c>
      <c r="AF1165">
        <v>-81.652500000000003</v>
      </c>
      <c r="AG1165" t="s">
        <v>15761</v>
      </c>
      <c r="AH1165">
        <v>16</v>
      </c>
      <c r="AI1165">
        <v>659</v>
      </c>
      <c r="AJ1165">
        <v>234</v>
      </c>
      <c r="AK1165">
        <v>1</v>
      </c>
      <c r="AL1165">
        <v>36</v>
      </c>
      <c r="AM1165">
        <v>476</v>
      </c>
      <c r="AN1165">
        <v>51</v>
      </c>
      <c r="AO1165">
        <v>287</v>
      </c>
      <c r="AP1165">
        <v>222</v>
      </c>
      <c r="AQ1165">
        <v>45</v>
      </c>
      <c r="AR1165">
        <v>267</v>
      </c>
      <c r="AS1165">
        <v>18.2</v>
      </c>
      <c r="AT1165">
        <v>49</v>
      </c>
      <c r="AU1165">
        <v>1200480</v>
      </c>
      <c r="AV1165">
        <v>645</v>
      </c>
      <c r="AW1165" t="s">
        <v>15760</v>
      </c>
      <c r="AX1165" t="s">
        <v>13451</v>
      </c>
      <c r="AY1165" t="s">
        <v>11421</v>
      </c>
      <c r="AZ1165">
        <v>32206</v>
      </c>
      <c r="BA1165">
        <v>3728</v>
      </c>
      <c r="BB1165">
        <v>3728</v>
      </c>
      <c r="BC1165">
        <v>0</v>
      </c>
      <c r="BE1165">
        <v>12031</v>
      </c>
      <c r="BH1165" t="s">
        <v>11427</v>
      </c>
      <c r="BI1165" t="s">
        <v>11427</v>
      </c>
      <c r="BJ1165" t="s">
        <v>11427</v>
      </c>
      <c r="BK1165" t="s">
        <v>11427</v>
      </c>
      <c r="BL1165" t="s">
        <v>11427</v>
      </c>
      <c r="BM1165" t="s">
        <v>11427</v>
      </c>
      <c r="BN1165" t="s">
        <v>11427</v>
      </c>
      <c r="BO1165" t="s">
        <v>11427</v>
      </c>
      <c r="BP1165" t="s">
        <v>11427</v>
      </c>
      <c r="BQ1165" t="s">
        <v>11428</v>
      </c>
      <c r="BR1165" t="s">
        <v>11428</v>
      </c>
      <c r="BS1165" t="s">
        <v>11428</v>
      </c>
      <c r="BT1165" t="s">
        <v>11427</v>
      </c>
      <c r="BU1165" t="s">
        <v>11427</v>
      </c>
      <c r="BV1165" t="s">
        <v>11427</v>
      </c>
      <c r="BW1165" t="s">
        <v>11427</v>
      </c>
      <c r="BY1165" t="s">
        <v>11428</v>
      </c>
      <c r="CB1165" t="s">
        <v>11427</v>
      </c>
      <c r="CD1165">
        <v>222</v>
      </c>
      <c r="CE1165">
        <v>45</v>
      </c>
      <c r="CF1165">
        <v>267</v>
      </c>
      <c r="CG1165">
        <v>2</v>
      </c>
      <c r="CH1165">
        <v>40</v>
      </c>
      <c r="CI1165">
        <v>893</v>
      </c>
    </row>
    <row r="1166" spans="1:87">
      <c r="A1166">
        <v>120048000646</v>
      </c>
      <c r="B1166" t="s">
        <v>11490</v>
      </c>
      <c r="C1166" t="s">
        <v>15639</v>
      </c>
      <c r="D1166" t="s">
        <v>15762</v>
      </c>
      <c r="E1166" t="s">
        <v>13448</v>
      </c>
      <c r="F1166" t="s">
        <v>15763</v>
      </c>
      <c r="G1166" t="s">
        <v>15764</v>
      </c>
      <c r="H1166" t="s">
        <v>13451</v>
      </c>
      <c r="I1166" t="s">
        <v>11421</v>
      </c>
      <c r="J1166">
        <v>32223</v>
      </c>
      <c r="K1166" t="s">
        <v>11422</v>
      </c>
      <c r="L1166">
        <v>12</v>
      </c>
      <c r="M1166" t="s">
        <v>11461</v>
      </c>
      <c r="N1166">
        <v>5</v>
      </c>
      <c r="P1166">
        <v>7</v>
      </c>
      <c r="Q1166">
        <v>184</v>
      </c>
      <c r="R1166">
        <v>160</v>
      </c>
      <c r="S1166">
        <v>181</v>
      </c>
      <c r="T1166">
        <v>165</v>
      </c>
      <c r="U1166">
        <v>179</v>
      </c>
      <c r="V1166">
        <v>166</v>
      </c>
      <c r="AD1166" t="s">
        <v>11424</v>
      </c>
      <c r="AE1166">
        <v>30.157900000000001</v>
      </c>
      <c r="AF1166">
        <v>-81.607100000000003</v>
      </c>
      <c r="AG1166" t="s">
        <v>15765</v>
      </c>
      <c r="AH1166">
        <v>16</v>
      </c>
      <c r="AI1166">
        <v>541</v>
      </c>
      <c r="AJ1166">
        <v>501</v>
      </c>
      <c r="AK1166">
        <v>9</v>
      </c>
      <c r="AL1166">
        <v>67</v>
      </c>
      <c r="AM1166">
        <v>90</v>
      </c>
      <c r="AN1166">
        <v>80</v>
      </c>
      <c r="AO1166">
        <v>727</v>
      </c>
      <c r="AP1166">
        <v>282</v>
      </c>
      <c r="AQ1166">
        <v>24</v>
      </c>
      <c r="AR1166">
        <v>306</v>
      </c>
      <c r="AS1166">
        <v>16</v>
      </c>
      <c r="AT1166">
        <v>65</v>
      </c>
      <c r="AU1166">
        <v>1200480</v>
      </c>
      <c r="AV1166">
        <v>646</v>
      </c>
      <c r="AW1166" t="s">
        <v>15764</v>
      </c>
      <c r="AX1166" t="s">
        <v>13451</v>
      </c>
      <c r="AY1166" t="s">
        <v>11421</v>
      </c>
      <c r="AZ1166">
        <v>32223</v>
      </c>
      <c r="BA1166">
        <v>2047</v>
      </c>
      <c r="BB1166">
        <v>2047</v>
      </c>
      <c r="BC1166">
        <v>0</v>
      </c>
      <c r="BE1166">
        <v>12031</v>
      </c>
      <c r="BH1166" t="s">
        <v>11427</v>
      </c>
      <c r="BI1166" t="s">
        <v>11427</v>
      </c>
      <c r="BJ1166" t="s">
        <v>11428</v>
      </c>
      <c r="BK1166" t="s">
        <v>11428</v>
      </c>
      <c r="BL1166" t="s">
        <v>11428</v>
      </c>
      <c r="BM1166" t="s">
        <v>11428</v>
      </c>
      <c r="BN1166" t="s">
        <v>11428</v>
      </c>
      <c r="BO1166" t="s">
        <v>11428</v>
      </c>
      <c r="BP1166" t="s">
        <v>11428</v>
      </c>
      <c r="BQ1166" t="s">
        <v>11427</v>
      </c>
      <c r="BR1166" t="s">
        <v>11427</v>
      </c>
      <c r="BS1166" t="s">
        <v>11427</v>
      </c>
      <c r="BT1166" t="s">
        <v>11427</v>
      </c>
      <c r="BU1166" t="s">
        <v>11427</v>
      </c>
      <c r="BV1166" t="s">
        <v>11427</v>
      </c>
      <c r="BW1166" t="s">
        <v>11427</v>
      </c>
      <c r="BY1166" t="s">
        <v>11427</v>
      </c>
      <c r="CB1166" t="s">
        <v>11427</v>
      </c>
      <c r="CD1166">
        <v>282</v>
      </c>
      <c r="CE1166">
        <v>24</v>
      </c>
      <c r="CF1166">
        <v>306</v>
      </c>
      <c r="CG1166">
        <v>1</v>
      </c>
      <c r="CH1166">
        <v>68</v>
      </c>
      <c r="CI1166">
        <v>1042</v>
      </c>
    </row>
    <row r="1167" spans="1:87">
      <c r="A1167">
        <v>120048000647</v>
      </c>
      <c r="B1167" t="s">
        <v>11490</v>
      </c>
      <c r="C1167" t="s">
        <v>15639</v>
      </c>
      <c r="D1167" t="s">
        <v>15766</v>
      </c>
      <c r="E1167" t="s">
        <v>13448</v>
      </c>
      <c r="F1167" t="s">
        <v>15767</v>
      </c>
      <c r="G1167" t="s">
        <v>15768</v>
      </c>
      <c r="H1167" t="s">
        <v>13451</v>
      </c>
      <c r="I1167" t="s">
        <v>11421</v>
      </c>
      <c r="J1167">
        <v>32207</v>
      </c>
      <c r="K1167" t="s">
        <v>11422</v>
      </c>
      <c r="L1167">
        <v>12</v>
      </c>
      <c r="M1167">
        <v>6</v>
      </c>
      <c r="N1167">
        <v>8</v>
      </c>
      <c r="W1167">
        <v>239</v>
      </c>
      <c r="X1167">
        <v>283</v>
      </c>
      <c r="Y1167">
        <v>230</v>
      </c>
      <c r="AD1167" t="s">
        <v>11424</v>
      </c>
      <c r="AE1167">
        <v>30.306799999999999</v>
      </c>
      <c r="AF1167">
        <v>-81.652500000000003</v>
      </c>
      <c r="AG1167" t="s">
        <v>15769</v>
      </c>
      <c r="AH1167">
        <v>16</v>
      </c>
      <c r="AI1167">
        <v>392</v>
      </c>
      <c r="AJ1167">
        <v>360</v>
      </c>
      <c r="AK1167">
        <v>1</v>
      </c>
      <c r="AL1167">
        <v>84</v>
      </c>
      <c r="AM1167">
        <v>133</v>
      </c>
      <c r="AN1167">
        <v>54</v>
      </c>
      <c r="AO1167">
        <v>441</v>
      </c>
      <c r="AP1167">
        <v>134</v>
      </c>
      <c r="AQ1167">
        <v>16</v>
      </c>
      <c r="AR1167">
        <v>150</v>
      </c>
      <c r="AS1167">
        <v>20.9</v>
      </c>
      <c r="AT1167">
        <v>36</v>
      </c>
      <c r="AU1167">
        <v>1200480</v>
      </c>
      <c r="AV1167">
        <v>647</v>
      </c>
      <c r="AW1167" t="s">
        <v>15768</v>
      </c>
      <c r="AX1167" t="s">
        <v>13451</v>
      </c>
      <c r="AY1167" t="s">
        <v>11421</v>
      </c>
      <c r="AZ1167">
        <v>32207</v>
      </c>
      <c r="BA1167">
        <v>3333</v>
      </c>
      <c r="BB1167">
        <v>3333</v>
      </c>
      <c r="BC1167">
        <v>0</v>
      </c>
      <c r="BE1167">
        <v>12031</v>
      </c>
      <c r="BH1167" t="s">
        <v>11427</v>
      </c>
      <c r="BI1167" t="s">
        <v>11427</v>
      </c>
      <c r="BJ1167" t="s">
        <v>11427</v>
      </c>
      <c r="BK1167" t="s">
        <v>11427</v>
      </c>
      <c r="BL1167" t="s">
        <v>11427</v>
      </c>
      <c r="BM1167" t="s">
        <v>11427</v>
      </c>
      <c r="BN1167" t="s">
        <v>11427</v>
      </c>
      <c r="BO1167" t="s">
        <v>11427</v>
      </c>
      <c r="BP1167" t="s">
        <v>11427</v>
      </c>
      <c r="BQ1167" t="s">
        <v>11428</v>
      </c>
      <c r="BR1167" t="s">
        <v>11428</v>
      </c>
      <c r="BS1167" t="s">
        <v>11428</v>
      </c>
      <c r="BT1167" t="s">
        <v>11427</v>
      </c>
      <c r="BU1167" t="s">
        <v>11427</v>
      </c>
      <c r="BV1167" t="s">
        <v>11427</v>
      </c>
      <c r="BW1167" t="s">
        <v>11427</v>
      </c>
      <c r="BY1167" t="s">
        <v>11427</v>
      </c>
      <c r="CB1167" t="s">
        <v>11427</v>
      </c>
      <c r="CD1167">
        <v>134</v>
      </c>
      <c r="CE1167">
        <v>16</v>
      </c>
      <c r="CF1167">
        <v>150</v>
      </c>
      <c r="CG1167">
        <v>1</v>
      </c>
      <c r="CH1167">
        <v>38</v>
      </c>
      <c r="CI1167">
        <v>752</v>
      </c>
    </row>
    <row r="1168" spans="1:87">
      <c r="A1168">
        <v>120048000650</v>
      </c>
      <c r="B1168" t="s">
        <v>11490</v>
      </c>
      <c r="C1168" t="s">
        <v>15639</v>
      </c>
      <c r="D1168" t="s">
        <v>15770</v>
      </c>
      <c r="E1168" t="s">
        <v>13448</v>
      </c>
      <c r="F1168" t="s">
        <v>15771</v>
      </c>
      <c r="G1168" t="s">
        <v>15772</v>
      </c>
      <c r="H1168" t="s">
        <v>13451</v>
      </c>
      <c r="I1168" t="s">
        <v>11421</v>
      </c>
      <c r="J1168">
        <v>32208</v>
      </c>
      <c r="K1168" t="s">
        <v>11422</v>
      </c>
      <c r="L1168">
        <v>12</v>
      </c>
      <c r="M1168" t="s">
        <v>11423</v>
      </c>
      <c r="N1168">
        <v>5</v>
      </c>
      <c r="Q1168">
        <v>42</v>
      </c>
      <c r="R1168">
        <v>34</v>
      </c>
      <c r="S1168">
        <v>39</v>
      </c>
      <c r="T1168">
        <v>38</v>
      </c>
      <c r="U1168">
        <v>53</v>
      </c>
      <c r="V1168">
        <v>51</v>
      </c>
      <c r="AD1168" t="s">
        <v>11424</v>
      </c>
      <c r="AE1168">
        <v>30.4115</v>
      </c>
      <c r="AF1168">
        <v>-81.69</v>
      </c>
      <c r="AG1168" t="s">
        <v>15773</v>
      </c>
      <c r="AH1168">
        <v>16</v>
      </c>
      <c r="AI1168">
        <v>124</v>
      </c>
      <c r="AJ1168">
        <v>133</v>
      </c>
      <c r="AK1168">
        <v>0</v>
      </c>
      <c r="AL1168">
        <v>0</v>
      </c>
      <c r="AM1168">
        <v>233</v>
      </c>
      <c r="AN1168">
        <v>5</v>
      </c>
      <c r="AO1168">
        <v>12</v>
      </c>
      <c r="AP1168">
        <v>195</v>
      </c>
      <c r="AQ1168">
        <v>0</v>
      </c>
      <c r="AR1168">
        <v>195</v>
      </c>
      <c r="AS1168">
        <v>13.5</v>
      </c>
      <c r="AT1168">
        <v>19</v>
      </c>
      <c r="AU1168">
        <v>1200480</v>
      </c>
      <c r="AV1168">
        <v>650</v>
      </c>
      <c r="AW1168" t="s">
        <v>15772</v>
      </c>
      <c r="AX1168" t="s">
        <v>13451</v>
      </c>
      <c r="AY1168" t="s">
        <v>11421</v>
      </c>
      <c r="AZ1168">
        <v>32208</v>
      </c>
      <c r="BA1168">
        <v>1569</v>
      </c>
      <c r="BB1168">
        <v>1569</v>
      </c>
      <c r="BC1168">
        <v>0</v>
      </c>
      <c r="BE1168">
        <v>12031</v>
      </c>
      <c r="BH1168" t="s">
        <v>11427</v>
      </c>
      <c r="BI1168" t="s">
        <v>11427</v>
      </c>
      <c r="BJ1168" t="s">
        <v>11427</v>
      </c>
      <c r="BK1168" t="s">
        <v>11428</v>
      </c>
      <c r="BL1168" t="s">
        <v>11428</v>
      </c>
      <c r="BM1168" t="s">
        <v>11428</v>
      </c>
      <c r="BN1168" t="s">
        <v>11428</v>
      </c>
      <c r="BO1168" t="s">
        <v>11428</v>
      </c>
      <c r="BP1168" t="s">
        <v>11428</v>
      </c>
      <c r="BQ1168" t="s">
        <v>11427</v>
      </c>
      <c r="BR1168" t="s">
        <v>11427</v>
      </c>
      <c r="BS1168" t="s">
        <v>11427</v>
      </c>
      <c r="BT1168" t="s">
        <v>11427</v>
      </c>
      <c r="BU1168" t="s">
        <v>11427</v>
      </c>
      <c r="BV1168" t="s">
        <v>11427</v>
      </c>
      <c r="BW1168" t="s">
        <v>11427</v>
      </c>
      <c r="BY1168" t="s">
        <v>11428</v>
      </c>
      <c r="CB1168" t="s">
        <v>11427</v>
      </c>
      <c r="CD1168">
        <v>195</v>
      </c>
      <c r="CE1168">
        <v>0</v>
      </c>
      <c r="CF1168">
        <v>195</v>
      </c>
      <c r="CG1168">
        <v>0</v>
      </c>
      <c r="CH1168">
        <v>7</v>
      </c>
      <c r="CI1168">
        <v>257</v>
      </c>
    </row>
    <row r="1169" spans="1:87">
      <c r="A1169">
        <v>120048000652</v>
      </c>
      <c r="B1169" t="s">
        <v>11490</v>
      </c>
      <c r="C1169" t="s">
        <v>15639</v>
      </c>
      <c r="D1169" t="s">
        <v>15774</v>
      </c>
      <c r="E1169" t="s">
        <v>13448</v>
      </c>
      <c r="F1169" t="s">
        <v>15775</v>
      </c>
      <c r="G1169" t="s">
        <v>15776</v>
      </c>
      <c r="H1169" t="s">
        <v>13451</v>
      </c>
      <c r="I1169" t="s">
        <v>11421</v>
      </c>
      <c r="J1169">
        <v>32219</v>
      </c>
      <c r="K1169" t="s">
        <v>11422</v>
      </c>
      <c r="L1169">
        <v>12</v>
      </c>
      <c r="M1169" t="s">
        <v>11461</v>
      </c>
      <c r="N1169">
        <v>5</v>
      </c>
      <c r="P1169">
        <v>20</v>
      </c>
      <c r="Q1169">
        <v>70</v>
      </c>
      <c r="R1169">
        <v>79</v>
      </c>
      <c r="S1169">
        <v>70</v>
      </c>
      <c r="T1169">
        <v>95</v>
      </c>
      <c r="U1169">
        <v>94</v>
      </c>
      <c r="V1169">
        <v>79</v>
      </c>
      <c r="AD1169" t="s">
        <v>11424</v>
      </c>
      <c r="AE1169">
        <v>30.425599999999999</v>
      </c>
      <c r="AF1169">
        <v>-81.766400000000004</v>
      </c>
      <c r="AG1169" t="s">
        <v>15777</v>
      </c>
      <c r="AH1169">
        <v>16</v>
      </c>
      <c r="AI1169">
        <v>262</v>
      </c>
      <c r="AJ1169">
        <v>245</v>
      </c>
      <c r="AK1169">
        <v>0</v>
      </c>
      <c r="AL1169">
        <v>5</v>
      </c>
      <c r="AM1169">
        <v>211</v>
      </c>
      <c r="AN1169">
        <v>22</v>
      </c>
      <c r="AO1169">
        <v>248</v>
      </c>
      <c r="AP1169">
        <v>275</v>
      </c>
      <c r="AQ1169">
        <v>0</v>
      </c>
      <c r="AR1169">
        <v>275</v>
      </c>
      <c r="AS1169">
        <v>15.4</v>
      </c>
      <c r="AT1169">
        <v>33</v>
      </c>
      <c r="AU1169">
        <v>1200480</v>
      </c>
      <c r="AV1169">
        <v>652</v>
      </c>
      <c r="AW1169" t="s">
        <v>15776</v>
      </c>
      <c r="AX1169" t="s">
        <v>13451</v>
      </c>
      <c r="AY1169" t="s">
        <v>11421</v>
      </c>
      <c r="AZ1169">
        <v>32219</v>
      </c>
      <c r="BA1169">
        <v>2004</v>
      </c>
      <c r="BB1169">
        <v>2004</v>
      </c>
      <c r="BC1169">
        <v>0</v>
      </c>
      <c r="BE1169">
        <v>12031</v>
      </c>
      <c r="BH1169" t="s">
        <v>11427</v>
      </c>
      <c r="BI1169" t="s">
        <v>11427</v>
      </c>
      <c r="BJ1169" t="s">
        <v>11428</v>
      </c>
      <c r="BK1169" t="s">
        <v>11428</v>
      </c>
      <c r="BL1169" t="s">
        <v>11428</v>
      </c>
      <c r="BM1169" t="s">
        <v>11428</v>
      </c>
      <c r="BN1169" t="s">
        <v>11428</v>
      </c>
      <c r="BO1169" t="s">
        <v>11428</v>
      </c>
      <c r="BP1169" t="s">
        <v>11428</v>
      </c>
      <c r="BQ1169" t="s">
        <v>11427</v>
      </c>
      <c r="BR1169" t="s">
        <v>11427</v>
      </c>
      <c r="BS1169" t="s">
        <v>11427</v>
      </c>
      <c r="BT1169" t="s">
        <v>11427</v>
      </c>
      <c r="BU1169" t="s">
        <v>11427</v>
      </c>
      <c r="BV1169" t="s">
        <v>11427</v>
      </c>
      <c r="BW1169" t="s">
        <v>11427</v>
      </c>
      <c r="BY1169" t="s">
        <v>11428</v>
      </c>
      <c r="CB1169" t="s">
        <v>11427</v>
      </c>
      <c r="CD1169">
        <v>275</v>
      </c>
      <c r="CE1169">
        <v>0</v>
      </c>
      <c r="CF1169">
        <v>275</v>
      </c>
      <c r="CG1169">
        <v>1</v>
      </c>
      <c r="CH1169">
        <v>20</v>
      </c>
      <c r="CI1169">
        <v>507</v>
      </c>
    </row>
    <row r="1170" spans="1:87">
      <c r="A1170">
        <v>120048000653</v>
      </c>
      <c r="B1170" t="s">
        <v>11490</v>
      </c>
      <c r="C1170" t="s">
        <v>15639</v>
      </c>
      <c r="D1170" t="s">
        <v>15778</v>
      </c>
      <c r="E1170" t="s">
        <v>13448</v>
      </c>
      <c r="F1170" t="s">
        <v>15779</v>
      </c>
      <c r="G1170" t="s">
        <v>15780</v>
      </c>
      <c r="H1170" t="s">
        <v>13451</v>
      </c>
      <c r="I1170" t="s">
        <v>11421</v>
      </c>
      <c r="J1170">
        <v>32211</v>
      </c>
      <c r="K1170" t="s">
        <v>11422</v>
      </c>
      <c r="L1170">
        <v>12</v>
      </c>
      <c r="M1170" t="s">
        <v>11423</v>
      </c>
      <c r="N1170">
        <v>5</v>
      </c>
      <c r="Q1170">
        <v>41</v>
      </c>
      <c r="R1170">
        <v>54</v>
      </c>
      <c r="S1170">
        <v>61</v>
      </c>
      <c r="T1170">
        <v>48</v>
      </c>
      <c r="U1170">
        <v>36</v>
      </c>
      <c r="V1170">
        <v>47</v>
      </c>
      <c r="AD1170" t="s">
        <v>11424</v>
      </c>
      <c r="AE1170">
        <v>30.332100000000001</v>
      </c>
      <c r="AF1170">
        <v>-81.602599999999995</v>
      </c>
      <c r="AG1170" t="s">
        <v>15781</v>
      </c>
      <c r="AH1170">
        <v>16</v>
      </c>
      <c r="AI1170">
        <v>142</v>
      </c>
      <c r="AJ1170">
        <v>145</v>
      </c>
      <c r="AK1170">
        <v>0</v>
      </c>
      <c r="AL1170">
        <v>2</v>
      </c>
      <c r="AM1170">
        <v>212</v>
      </c>
      <c r="AN1170">
        <v>22</v>
      </c>
      <c r="AO1170">
        <v>38</v>
      </c>
      <c r="AP1170">
        <v>220</v>
      </c>
      <c r="AQ1170">
        <v>0</v>
      </c>
      <c r="AR1170">
        <v>220</v>
      </c>
      <c r="AS1170">
        <v>13.7</v>
      </c>
      <c r="AT1170">
        <v>21</v>
      </c>
      <c r="AU1170">
        <v>1200480</v>
      </c>
      <c r="AV1170">
        <v>653</v>
      </c>
      <c r="AW1170" t="s">
        <v>15780</v>
      </c>
      <c r="AX1170" t="s">
        <v>13451</v>
      </c>
      <c r="AY1170" t="s">
        <v>11421</v>
      </c>
      <c r="AZ1170">
        <v>32211</v>
      </c>
      <c r="BA1170">
        <v>8851</v>
      </c>
      <c r="BB1170">
        <v>8851</v>
      </c>
      <c r="BC1170">
        <v>0</v>
      </c>
      <c r="BE1170">
        <v>12031</v>
      </c>
      <c r="BH1170" t="s">
        <v>11427</v>
      </c>
      <c r="BI1170" t="s">
        <v>11427</v>
      </c>
      <c r="BJ1170" t="s">
        <v>11427</v>
      </c>
      <c r="BK1170" t="s">
        <v>11428</v>
      </c>
      <c r="BL1170" t="s">
        <v>11428</v>
      </c>
      <c r="BM1170" t="s">
        <v>11428</v>
      </c>
      <c r="BN1170" t="s">
        <v>11428</v>
      </c>
      <c r="BO1170" t="s">
        <v>11428</v>
      </c>
      <c r="BP1170" t="s">
        <v>11428</v>
      </c>
      <c r="BQ1170" t="s">
        <v>11427</v>
      </c>
      <c r="BR1170" t="s">
        <v>11427</v>
      </c>
      <c r="BS1170" t="s">
        <v>11427</v>
      </c>
      <c r="BT1170" t="s">
        <v>11427</v>
      </c>
      <c r="BU1170" t="s">
        <v>11427</v>
      </c>
      <c r="BV1170" t="s">
        <v>11427</v>
      </c>
      <c r="BW1170" t="s">
        <v>11427</v>
      </c>
      <c r="BY1170" t="s">
        <v>11428</v>
      </c>
      <c r="CB1170" t="s">
        <v>11427</v>
      </c>
      <c r="CD1170">
        <v>220</v>
      </c>
      <c r="CE1170">
        <v>0</v>
      </c>
      <c r="CF1170">
        <v>220</v>
      </c>
      <c r="CG1170">
        <v>0</v>
      </c>
      <c r="CH1170">
        <v>13</v>
      </c>
      <c r="CI1170">
        <v>287</v>
      </c>
    </row>
    <row r="1171" spans="1:87">
      <c r="A1171">
        <v>120048000654</v>
      </c>
      <c r="B1171" t="s">
        <v>11490</v>
      </c>
      <c r="C1171" t="s">
        <v>15639</v>
      </c>
      <c r="D1171" t="s">
        <v>15782</v>
      </c>
      <c r="E1171" t="s">
        <v>13448</v>
      </c>
      <c r="F1171" t="s">
        <v>15783</v>
      </c>
      <c r="G1171" t="s">
        <v>15784</v>
      </c>
      <c r="H1171" t="s">
        <v>13451</v>
      </c>
      <c r="I1171" t="s">
        <v>11421</v>
      </c>
      <c r="J1171">
        <v>32220</v>
      </c>
      <c r="K1171" t="s">
        <v>11422</v>
      </c>
      <c r="L1171">
        <v>12</v>
      </c>
      <c r="M1171" t="s">
        <v>11423</v>
      </c>
      <c r="N1171">
        <v>5</v>
      </c>
      <c r="Q1171">
        <v>92</v>
      </c>
      <c r="R1171">
        <v>91</v>
      </c>
      <c r="S1171">
        <v>102</v>
      </c>
      <c r="T1171">
        <v>79</v>
      </c>
      <c r="U1171">
        <v>92</v>
      </c>
      <c r="V1171">
        <v>82</v>
      </c>
      <c r="AD1171" t="s">
        <v>11424</v>
      </c>
      <c r="AE1171">
        <v>30.325299999999999</v>
      </c>
      <c r="AF1171">
        <v>-81.787000000000006</v>
      </c>
      <c r="AG1171" t="s">
        <v>15785</v>
      </c>
      <c r="AH1171">
        <v>16</v>
      </c>
      <c r="AI1171">
        <v>280</v>
      </c>
      <c r="AJ1171">
        <v>258</v>
      </c>
      <c r="AK1171">
        <v>0</v>
      </c>
      <c r="AL1171">
        <v>7</v>
      </c>
      <c r="AM1171">
        <v>70</v>
      </c>
      <c r="AN1171">
        <v>22</v>
      </c>
      <c r="AO1171">
        <v>408</v>
      </c>
      <c r="AP1171">
        <v>276</v>
      </c>
      <c r="AQ1171">
        <v>0</v>
      </c>
      <c r="AR1171">
        <v>276</v>
      </c>
      <c r="AS1171">
        <v>16.8</v>
      </c>
      <c r="AT1171">
        <v>32</v>
      </c>
      <c r="AU1171">
        <v>1200480</v>
      </c>
      <c r="AV1171">
        <v>654</v>
      </c>
      <c r="AW1171" t="s">
        <v>15784</v>
      </c>
      <c r="AX1171" t="s">
        <v>13451</v>
      </c>
      <c r="AY1171" t="s">
        <v>11421</v>
      </c>
      <c r="AZ1171">
        <v>32220</v>
      </c>
      <c r="BA1171">
        <v>2651</v>
      </c>
      <c r="BB1171">
        <v>2651</v>
      </c>
      <c r="BC1171">
        <v>0</v>
      </c>
      <c r="BE1171">
        <v>12031</v>
      </c>
      <c r="BH1171" t="s">
        <v>11427</v>
      </c>
      <c r="BI1171" t="s">
        <v>11427</v>
      </c>
      <c r="BJ1171" t="s">
        <v>11427</v>
      </c>
      <c r="BK1171" t="s">
        <v>11428</v>
      </c>
      <c r="BL1171" t="s">
        <v>11428</v>
      </c>
      <c r="BM1171" t="s">
        <v>11428</v>
      </c>
      <c r="BN1171" t="s">
        <v>11428</v>
      </c>
      <c r="BO1171" t="s">
        <v>11428</v>
      </c>
      <c r="BP1171" t="s">
        <v>11428</v>
      </c>
      <c r="BQ1171" t="s">
        <v>11427</v>
      </c>
      <c r="BR1171" t="s">
        <v>11427</v>
      </c>
      <c r="BS1171" t="s">
        <v>11427</v>
      </c>
      <c r="BT1171" t="s">
        <v>11427</v>
      </c>
      <c r="BU1171" t="s">
        <v>11427</v>
      </c>
      <c r="BV1171" t="s">
        <v>11427</v>
      </c>
      <c r="BW1171" t="s">
        <v>11427</v>
      </c>
      <c r="BY1171" t="s">
        <v>11428</v>
      </c>
      <c r="CB1171" t="s">
        <v>11427</v>
      </c>
      <c r="CD1171">
        <v>276</v>
      </c>
      <c r="CE1171">
        <v>0</v>
      </c>
      <c r="CF1171">
        <v>276</v>
      </c>
      <c r="CG1171">
        <v>0</v>
      </c>
      <c r="CH1171">
        <v>31</v>
      </c>
      <c r="CI1171">
        <v>538</v>
      </c>
    </row>
    <row r="1172" spans="1:87">
      <c r="A1172">
        <v>120048000655</v>
      </c>
      <c r="B1172" t="s">
        <v>11490</v>
      </c>
      <c r="C1172" t="s">
        <v>15639</v>
      </c>
      <c r="D1172" t="s">
        <v>15786</v>
      </c>
      <c r="E1172" t="s">
        <v>13448</v>
      </c>
      <c r="F1172" t="s">
        <v>15787</v>
      </c>
      <c r="G1172" t="s">
        <v>15788</v>
      </c>
      <c r="H1172" t="s">
        <v>13451</v>
      </c>
      <c r="I1172" t="s">
        <v>11421</v>
      </c>
      <c r="J1172">
        <v>32220</v>
      </c>
      <c r="K1172" t="s">
        <v>11422</v>
      </c>
      <c r="L1172">
        <v>12</v>
      </c>
      <c r="M1172" t="s">
        <v>11461</v>
      </c>
      <c r="N1172">
        <v>5</v>
      </c>
      <c r="P1172">
        <v>20</v>
      </c>
      <c r="Q1172">
        <v>98</v>
      </c>
      <c r="R1172">
        <v>72</v>
      </c>
      <c r="S1172">
        <v>87</v>
      </c>
      <c r="T1172">
        <v>99</v>
      </c>
      <c r="U1172">
        <v>62</v>
      </c>
      <c r="V1172">
        <v>85</v>
      </c>
      <c r="AD1172" t="s">
        <v>11424</v>
      </c>
      <c r="AE1172">
        <v>30.311499999999999</v>
      </c>
      <c r="AF1172">
        <v>-81.847800000000007</v>
      </c>
      <c r="AG1172" t="s">
        <v>15789</v>
      </c>
      <c r="AH1172">
        <v>16</v>
      </c>
      <c r="AI1172">
        <v>271</v>
      </c>
      <c r="AJ1172">
        <v>252</v>
      </c>
      <c r="AK1172">
        <v>2</v>
      </c>
      <c r="AL1172">
        <v>4</v>
      </c>
      <c r="AM1172">
        <v>88</v>
      </c>
      <c r="AN1172">
        <v>18</v>
      </c>
      <c r="AO1172">
        <v>394</v>
      </c>
      <c r="AP1172">
        <v>284</v>
      </c>
      <c r="AQ1172">
        <v>0</v>
      </c>
      <c r="AR1172">
        <v>284</v>
      </c>
      <c r="AS1172">
        <v>15.8</v>
      </c>
      <c r="AT1172">
        <v>33</v>
      </c>
      <c r="AU1172">
        <v>1200480</v>
      </c>
      <c r="AV1172">
        <v>655</v>
      </c>
      <c r="AW1172" t="s">
        <v>15788</v>
      </c>
      <c r="AX1172" t="s">
        <v>13451</v>
      </c>
      <c r="AY1172" t="s">
        <v>11421</v>
      </c>
      <c r="AZ1172">
        <v>32220</v>
      </c>
      <c r="BA1172">
        <v>2118</v>
      </c>
      <c r="BB1172">
        <v>2118</v>
      </c>
      <c r="BC1172">
        <v>0</v>
      </c>
      <c r="BE1172">
        <v>12031</v>
      </c>
      <c r="BH1172" t="s">
        <v>11427</v>
      </c>
      <c r="BI1172" t="s">
        <v>11427</v>
      </c>
      <c r="BJ1172" t="s">
        <v>11428</v>
      </c>
      <c r="BK1172" t="s">
        <v>11428</v>
      </c>
      <c r="BL1172" t="s">
        <v>11428</v>
      </c>
      <c r="BM1172" t="s">
        <v>11428</v>
      </c>
      <c r="BN1172" t="s">
        <v>11428</v>
      </c>
      <c r="BO1172" t="s">
        <v>11428</v>
      </c>
      <c r="BP1172" t="s">
        <v>11428</v>
      </c>
      <c r="BQ1172" t="s">
        <v>11427</v>
      </c>
      <c r="BR1172" t="s">
        <v>11427</v>
      </c>
      <c r="BS1172" t="s">
        <v>11427</v>
      </c>
      <c r="BT1172" t="s">
        <v>11427</v>
      </c>
      <c r="BU1172" t="s">
        <v>11427</v>
      </c>
      <c r="BV1172" t="s">
        <v>11427</v>
      </c>
      <c r="BW1172" t="s">
        <v>11427</v>
      </c>
      <c r="BY1172" t="s">
        <v>11428</v>
      </c>
      <c r="CB1172" t="s">
        <v>11427</v>
      </c>
      <c r="CD1172">
        <v>284</v>
      </c>
      <c r="CE1172">
        <v>0</v>
      </c>
      <c r="CF1172">
        <v>284</v>
      </c>
      <c r="CG1172">
        <v>0</v>
      </c>
      <c r="CH1172">
        <v>17</v>
      </c>
      <c r="CI1172">
        <v>523</v>
      </c>
    </row>
    <row r="1173" spans="1:87">
      <c r="A1173">
        <v>120048000657</v>
      </c>
      <c r="B1173" t="s">
        <v>11490</v>
      </c>
      <c r="C1173" t="s">
        <v>15639</v>
      </c>
      <c r="D1173" t="s">
        <v>15790</v>
      </c>
      <c r="E1173" t="s">
        <v>13448</v>
      </c>
      <c r="F1173" t="s">
        <v>15791</v>
      </c>
      <c r="G1173" t="s">
        <v>15792</v>
      </c>
      <c r="H1173" t="s">
        <v>13451</v>
      </c>
      <c r="I1173" t="s">
        <v>11421</v>
      </c>
      <c r="J1173">
        <v>32218</v>
      </c>
      <c r="K1173" t="s">
        <v>11422</v>
      </c>
      <c r="L1173">
        <v>12</v>
      </c>
      <c r="M1173" t="s">
        <v>11423</v>
      </c>
      <c r="N1173">
        <v>5</v>
      </c>
      <c r="Q1173">
        <v>57</v>
      </c>
      <c r="R1173">
        <v>79</v>
      </c>
      <c r="S1173">
        <v>80</v>
      </c>
      <c r="T1173">
        <v>90</v>
      </c>
      <c r="U1173">
        <v>100</v>
      </c>
      <c r="V1173">
        <v>72</v>
      </c>
      <c r="AD1173" t="s">
        <v>11424</v>
      </c>
      <c r="AE1173">
        <v>30.438099999999999</v>
      </c>
      <c r="AF1173">
        <v>-81.693700000000007</v>
      </c>
      <c r="AG1173" t="s">
        <v>15793</v>
      </c>
      <c r="AH1173">
        <v>16</v>
      </c>
      <c r="AI1173">
        <v>266</v>
      </c>
      <c r="AJ1173">
        <v>212</v>
      </c>
      <c r="AK1173">
        <v>0</v>
      </c>
      <c r="AL1173">
        <v>5</v>
      </c>
      <c r="AM1173">
        <v>365</v>
      </c>
      <c r="AN1173">
        <v>31</v>
      </c>
      <c r="AO1173">
        <v>53</v>
      </c>
      <c r="AP1173">
        <v>299</v>
      </c>
      <c r="AQ1173">
        <v>0</v>
      </c>
      <c r="AR1173">
        <v>299</v>
      </c>
      <c r="AS1173">
        <v>14.9</v>
      </c>
      <c r="AT1173">
        <v>32</v>
      </c>
      <c r="AU1173">
        <v>1200480</v>
      </c>
      <c r="AV1173">
        <v>657</v>
      </c>
      <c r="AW1173" t="s">
        <v>15792</v>
      </c>
      <c r="AX1173" t="s">
        <v>13451</v>
      </c>
      <c r="AY1173" t="s">
        <v>11421</v>
      </c>
      <c r="AZ1173">
        <v>32218</v>
      </c>
      <c r="BA1173">
        <v>4661</v>
      </c>
      <c r="BB1173">
        <v>4661</v>
      </c>
      <c r="BC1173">
        <v>0</v>
      </c>
      <c r="BE1173">
        <v>12031</v>
      </c>
      <c r="BH1173" t="s">
        <v>11427</v>
      </c>
      <c r="BI1173" t="s">
        <v>11427</v>
      </c>
      <c r="BJ1173" t="s">
        <v>11427</v>
      </c>
      <c r="BK1173" t="s">
        <v>11428</v>
      </c>
      <c r="BL1173" t="s">
        <v>11428</v>
      </c>
      <c r="BM1173" t="s">
        <v>11428</v>
      </c>
      <c r="BN1173" t="s">
        <v>11428</v>
      </c>
      <c r="BO1173" t="s">
        <v>11428</v>
      </c>
      <c r="BP1173" t="s">
        <v>11428</v>
      </c>
      <c r="BQ1173" t="s">
        <v>11427</v>
      </c>
      <c r="BR1173" t="s">
        <v>11427</v>
      </c>
      <c r="BS1173" t="s">
        <v>11427</v>
      </c>
      <c r="BT1173" t="s">
        <v>11427</v>
      </c>
      <c r="BU1173" t="s">
        <v>11427</v>
      </c>
      <c r="BV1173" t="s">
        <v>11427</v>
      </c>
      <c r="BW1173" t="s">
        <v>11427</v>
      </c>
      <c r="BY1173" t="s">
        <v>11428</v>
      </c>
      <c r="CB1173" t="s">
        <v>11427</v>
      </c>
      <c r="CD1173">
        <v>299</v>
      </c>
      <c r="CE1173">
        <v>0</v>
      </c>
      <c r="CF1173">
        <v>299</v>
      </c>
      <c r="CG1173">
        <v>0</v>
      </c>
      <c r="CH1173">
        <v>24</v>
      </c>
      <c r="CI1173">
        <v>478</v>
      </c>
    </row>
    <row r="1174" spans="1:87">
      <c r="A1174">
        <v>120048000660</v>
      </c>
      <c r="B1174" t="s">
        <v>11490</v>
      </c>
      <c r="C1174" t="s">
        <v>15639</v>
      </c>
      <c r="D1174" t="s">
        <v>15794</v>
      </c>
      <c r="E1174" t="s">
        <v>13448</v>
      </c>
      <c r="F1174" t="s">
        <v>15795</v>
      </c>
      <c r="G1174" t="s">
        <v>15796</v>
      </c>
      <c r="H1174" t="s">
        <v>15797</v>
      </c>
      <c r="I1174" t="s">
        <v>11421</v>
      </c>
      <c r="J1174">
        <v>32250</v>
      </c>
      <c r="K1174" t="s">
        <v>11422</v>
      </c>
      <c r="L1174">
        <v>12</v>
      </c>
      <c r="M1174">
        <v>6</v>
      </c>
      <c r="N1174">
        <v>8</v>
      </c>
      <c r="W1174">
        <v>476</v>
      </c>
      <c r="X1174">
        <v>427</v>
      </c>
      <c r="Y1174">
        <v>373</v>
      </c>
      <c r="AD1174" t="s">
        <v>11424</v>
      </c>
      <c r="AE1174">
        <v>30.3065</v>
      </c>
      <c r="AF1174">
        <v>-81.396000000000001</v>
      </c>
      <c r="AG1174" t="s">
        <v>15798</v>
      </c>
      <c r="AH1174">
        <v>16</v>
      </c>
      <c r="AI1174">
        <v>652</v>
      </c>
      <c r="AJ1174">
        <v>624</v>
      </c>
      <c r="AK1174">
        <v>2</v>
      </c>
      <c r="AL1174">
        <v>39</v>
      </c>
      <c r="AM1174">
        <v>128</v>
      </c>
      <c r="AN1174">
        <v>162</v>
      </c>
      <c r="AO1174">
        <v>880</v>
      </c>
      <c r="AP1174">
        <v>410</v>
      </c>
      <c r="AQ1174">
        <v>27</v>
      </c>
      <c r="AR1174">
        <v>437</v>
      </c>
      <c r="AS1174">
        <v>21.3</v>
      </c>
      <c r="AT1174">
        <v>60</v>
      </c>
      <c r="AU1174">
        <v>1200480</v>
      </c>
      <c r="AV1174">
        <v>660</v>
      </c>
      <c r="AW1174" t="s">
        <v>15796</v>
      </c>
      <c r="AX1174" t="s">
        <v>15797</v>
      </c>
      <c r="AY1174" t="s">
        <v>11421</v>
      </c>
      <c r="AZ1174">
        <v>32250</v>
      </c>
      <c r="BA1174">
        <v>7430</v>
      </c>
      <c r="BB1174">
        <v>7430</v>
      </c>
      <c r="BC1174">
        <v>0</v>
      </c>
      <c r="BE1174">
        <v>12031</v>
      </c>
      <c r="BH1174" t="s">
        <v>11427</v>
      </c>
      <c r="BI1174" t="s">
        <v>11427</v>
      </c>
      <c r="BJ1174" t="s">
        <v>11427</v>
      </c>
      <c r="BK1174" t="s">
        <v>11427</v>
      </c>
      <c r="BL1174" t="s">
        <v>11427</v>
      </c>
      <c r="BM1174" t="s">
        <v>11427</v>
      </c>
      <c r="BN1174" t="s">
        <v>11427</v>
      </c>
      <c r="BO1174" t="s">
        <v>11427</v>
      </c>
      <c r="BP1174" t="s">
        <v>11427</v>
      </c>
      <c r="BQ1174" t="s">
        <v>11428</v>
      </c>
      <c r="BR1174" t="s">
        <v>11428</v>
      </c>
      <c r="BS1174" t="s">
        <v>11428</v>
      </c>
      <c r="BT1174" t="s">
        <v>11427</v>
      </c>
      <c r="BU1174" t="s">
        <v>11427</v>
      </c>
      <c r="BV1174" t="s">
        <v>11427</v>
      </c>
      <c r="BW1174" t="s">
        <v>11427</v>
      </c>
      <c r="BY1174" t="s">
        <v>11427</v>
      </c>
      <c r="CB1174" t="s">
        <v>11427</v>
      </c>
      <c r="CD1174">
        <v>410</v>
      </c>
      <c r="CE1174">
        <v>27</v>
      </c>
      <c r="CF1174">
        <v>437</v>
      </c>
      <c r="CG1174">
        <v>5</v>
      </c>
      <c r="CH1174">
        <v>60</v>
      </c>
      <c r="CI1174">
        <v>1276</v>
      </c>
    </row>
    <row r="1175" spans="1:87">
      <c r="A1175">
        <v>120048000661</v>
      </c>
      <c r="B1175" t="s">
        <v>11490</v>
      </c>
      <c r="C1175" t="s">
        <v>15639</v>
      </c>
      <c r="D1175" t="s">
        <v>15799</v>
      </c>
      <c r="E1175" t="s">
        <v>13448</v>
      </c>
      <c r="F1175" t="s">
        <v>15800</v>
      </c>
      <c r="G1175" t="s">
        <v>15801</v>
      </c>
      <c r="H1175" t="s">
        <v>13451</v>
      </c>
      <c r="I1175" t="s">
        <v>11421</v>
      </c>
      <c r="J1175">
        <v>32216</v>
      </c>
      <c r="K1175" t="s">
        <v>11422</v>
      </c>
      <c r="L1175">
        <v>12</v>
      </c>
      <c r="M1175" t="s">
        <v>11461</v>
      </c>
      <c r="N1175">
        <v>5</v>
      </c>
      <c r="P1175">
        <v>41</v>
      </c>
      <c r="Q1175">
        <v>44</v>
      </c>
      <c r="R1175">
        <v>65</v>
      </c>
      <c r="S1175">
        <v>46</v>
      </c>
      <c r="T1175">
        <v>47</v>
      </c>
      <c r="U1175">
        <v>49</v>
      </c>
      <c r="V1175">
        <v>49</v>
      </c>
      <c r="AD1175" t="s">
        <v>11424</v>
      </c>
      <c r="AE1175">
        <v>30.289200000000001</v>
      </c>
      <c r="AF1175">
        <v>-81.590100000000007</v>
      </c>
      <c r="AG1175" t="s">
        <v>15802</v>
      </c>
      <c r="AH1175">
        <v>16</v>
      </c>
      <c r="AI1175">
        <v>177</v>
      </c>
      <c r="AJ1175">
        <v>164</v>
      </c>
      <c r="AK1175">
        <v>4</v>
      </c>
      <c r="AL1175">
        <v>16</v>
      </c>
      <c r="AM1175">
        <v>92</v>
      </c>
      <c r="AN1175">
        <v>61</v>
      </c>
      <c r="AO1175">
        <v>145</v>
      </c>
      <c r="AP1175">
        <v>216</v>
      </c>
      <c r="AQ1175">
        <v>0</v>
      </c>
      <c r="AR1175">
        <v>216</v>
      </c>
      <c r="AS1175">
        <v>14.2</v>
      </c>
      <c r="AT1175">
        <v>24</v>
      </c>
      <c r="AU1175">
        <v>1200480</v>
      </c>
      <c r="AV1175">
        <v>661</v>
      </c>
      <c r="AW1175" t="s">
        <v>15801</v>
      </c>
      <c r="AX1175" t="s">
        <v>13451</v>
      </c>
      <c r="AY1175" t="s">
        <v>11421</v>
      </c>
      <c r="AZ1175">
        <v>32216</v>
      </c>
      <c r="BA1175">
        <v>2819</v>
      </c>
      <c r="BB1175">
        <v>2819</v>
      </c>
      <c r="BC1175">
        <v>0</v>
      </c>
      <c r="BE1175">
        <v>12031</v>
      </c>
      <c r="BH1175" t="s">
        <v>11427</v>
      </c>
      <c r="BI1175" t="s">
        <v>11427</v>
      </c>
      <c r="BJ1175" t="s">
        <v>11428</v>
      </c>
      <c r="BK1175" t="s">
        <v>11428</v>
      </c>
      <c r="BL1175" t="s">
        <v>11428</v>
      </c>
      <c r="BM1175" t="s">
        <v>11428</v>
      </c>
      <c r="BN1175" t="s">
        <v>11428</v>
      </c>
      <c r="BO1175" t="s">
        <v>11428</v>
      </c>
      <c r="BP1175" t="s">
        <v>11428</v>
      </c>
      <c r="BQ1175" t="s">
        <v>11427</v>
      </c>
      <c r="BR1175" t="s">
        <v>11427</v>
      </c>
      <c r="BS1175" t="s">
        <v>11427</v>
      </c>
      <c r="BT1175" t="s">
        <v>11427</v>
      </c>
      <c r="BU1175" t="s">
        <v>11427</v>
      </c>
      <c r="BV1175" t="s">
        <v>11427</v>
      </c>
      <c r="BW1175" t="s">
        <v>11427</v>
      </c>
      <c r="BY1175" t="s">
        <v>11428</v>
      </c>
      <c r="CB1175" t="s">
        <v>11427</v>
      </c>
      <c r="CD1175">
        <v>216</v>
      </c>
      <c r="CE1175">
        <v>0</v>
      </c>
      <c r="CF1175">
        <v>216</v>
      </c>
      <c r="CG1175">
        <v>1</v>
      </c>
      <c r="CH1175">
        <v>22</v>
      </c>
      <c r="CI1175">
        <v>341</v>
      </c>
    </row>
    <row r="1176" spans="1:87">
      <c r="A1176">
        <v>120048000662</v>
      </c>
      <c r="B1176" t="s">
        <v>11490</v>
      </c>
      <c r="C1176" t="s">
        <v>15639</v>
      </c>
      <c r="D1176" t="s">
        <v>15803</v>
      </c>
      <c r="E1176" t="s">
        <v>13448</v>
      </c>
      <c r="F1176" t="s">
        <v>15804</v>
      </c>
      <c r="G1176" t="s">
        <v>15805</v>
      </c>
      <c r="H1176" t="s">
        <v>15806</v>
      </c>
      <c r="I1176" t="s">
        <v>11421</v>
      </c>
      <c r="J1176">
        <v>32233</v>
      </c>
      <c r="K1176" t="s">
        <v>11422</v>
      </c>
      <c r="L1176">
        <v>12</v>
      </c>
      <c r="M1176" t="s">
        <v>11461</v>
      </c>
      <c r="N1176">
        <v>5</v>
      </c>
      <c r="P1176">
        <v>38</v>
      </c>
      <c r="Q1176">
        <v>81</v>
      </c>
      <c r="R1176">
        <v>61</v>
      </c>
      <c r="S1176">
        <v>62</v>
      </c>
      <c r="T1176">
        <v>80</v>
      </c>
      <c r="U1176">
        <v>66</v>
      </c>
      <c r="V1176">
        <v>54</v>
      </c>
      <c r="AD1176" t="s">
        <v>11424</v>
      </c>
      <c r="AE1176">
        <v>30.327200000000001</v>
      </c>
      <c r="AF1176">
        <v>-81.401200000000003</v>
      </c>
      <c r="AG1176" t="s">
        <v>15807</v>
      </c>
      <c r="AH1176">
        <v>16</v>
      </c>
      <c r="AI1176">
        <v>244</v>
      </c>
      <c r="AJ1176">
        <v>198</v>
      </c>
      <c r="AK1176">
        <v>1</v>
      </c>
      <c r="AL1176">
        <v>10</v>
      </c>
      <c r="AM1176">
        <v>47</v>
      </c>
      <c r="AN1176">
        <v>32</v>
      </c>
      <c r="AO1176">
        <v>328</v>
      </c>
      <c r="AP1176">
        <v>146</v>
      </c>
      <c r="AQ1176">
        <v>5</v>
      </c>
      <c r="AR1176">
        <v>151</v>
      </c>
      <c r="AS1176">
        <v>13.8</v>
      </c>
      <c r="AT1176">
        <v>32</v>
      </c>
      <c r="AU1176">
        <v>1200480</v>
      </c>
      <c r="AV1176">
        <v>662</v>
      </c>
      <c r="AW1176" t="s">
        <v>15805</v>
      </c>
      <c r="AX1176" t="s">
        <v>15806</v>
      </c>
      <c r="AY1176" t="s">
        <v>11421</v>
      </c>
      <c r="AZ1176">
        <v>32233</v>
      </c>
      <c r="BA1176">
        <v>5238</v>
      </c>
      <c r="BB1176">
        <v>5238</v>
      </c>
      <c r="BC1176">
        <v>0</v>
      </c>
      <c r="BE1176">
        <v>12031</v>
      </c>
      <c r="BH1176" t="s">
        <v>11427</v>
      </c>
      <c r="BI1176" t="s">
        <v>11427</v>
      </c>
      <c r="BJ1176" t="s">
        <v>11428</v>
      </c>
      <c r="BK1176" t="s">
        <v>11428</v>
      </c>
      <c r="BL1176" t="s">
        <v>11428</v>
      </c>
      <c r="BM1176" t="s">
        <v>11428</v>
      </c>
      <c r="BN1176" t="s">
        <v>11428</v>
      </c>
      <c r="BO1176" t="s">
        <v>11428</v>
      </c>
      <c r="BP1176" t="s">
        <v>11428</v>
      </c>
      <c r="BQ1176" t="s">
        <v>11427</v>
      </c>
      <c r="BR1176" t="s">
        <v>11427</v>
      </c>
      <c r="BS1176" t="s">
        <v>11427</v>
      </c>
      <c r="BT1176" t="s">
        <v>11427</v>
      </c>
      <c r="BU1176" t="s">
        <v>11427</v>
      </c>
      <c r="BV1176" t="s">
        <v>11427</v>
      </c>
      <c r="BW1176" t="s">
        <v>11427</v>
      </c>
      <c r="BY1176" t="s">
        <v>11427</v>
      </c>
      <c r="CB1176" t="s">
        <v>11427</v>
      </c>
      <c r="CD1176">
        <v>146</v>
      </c>
      <c r="CE1176">
        <v>5</v>
      </c>
      <c r="CF1176">
        <v>151</v>
      </c>
      <c r="CG1176">
        <v>1</v>
      </c>
      <c r="CH1176">
        <v>23</v>
      </c>
      <c r="CI1176">
        <v>442</v>
      </c>
    </row>
    <row r="1177" spans="1:87">
      <c r="A1177">
        <v>120048000663</v>
      </c>
      <c r="B1177" t="s">
        <v>11490</v>
      </c>
      <c r="C1177" t="s">
        <v>15639</v>
      </c>
      <c r="D1177" t="s">
        <v>15808</v>
      </c>
      <c r="E1177" t="s">
        <v>13448</v>
      </c>
      <c r="F1177" t="s">
        <v>15809</v>
      </c>
      <c r="G1177" t="s">
        <v>15810</v>
      </c>
      <c r="H1177" t="s">
        <v>13451</v>
      </c>
      <c r="I1177" t="s">
        <v>11421</v>
      </c>
      <c r="J1177">
        <v>32217</v>
      </c>
      <c r="K1177" t="s">
        <v>11422</v>
      </c>
      <c r="L1177">
        <v>12</v>
      </c>
      <c r="M1177">
        <v>6</v>
      </c>
      <c r="N1177">
        <v>8</v>
      </c>
      <c r="W1177">
        <v>216</v>
      </c>
      <c r="X1177">
        <v>224</v>
      </c>
      <c r="Y1177">
        <v>246</v>
      </c>
      <c r="AD1177" t="s">
        <v>11424</v>
      </c>
      <c r="AE1177">
        <v>30.250900000000001</v>
      </c>
      <c r="AF1177">
        <v>-81.632599999999996</v>
      </c>
      <c r="AG1177" t="s">
        <v>15811</v>
      </c>
      <c r="AH1177">
        <v>16</v>
      </c>
      <c r="AI1177">
        <v>361</v>
      </c>
      <c r="AJ1177">
        <v>325</v>
      </c>
      <c r="AK1177">
        <v>1</v>
      </c>
      <c r="AL1177">
        <v>64</v>
      </c>
      <c r="AM1177">
        <v>279</v>
      </c>
      <c r="AN1177">
        <v>174</v>
      </c>
      <c r="AO1177">
        <v>145</v>
      </c>
      <c r="AP1177">
        <v>450</v>
      </c>
      <c r="AQ1177">
        <v>0</v>
      </c>
      <c r="AR1177">
        <v>450</v>
      </c>
      <c r="AS1177">
        <v>17.2</v>
      </c>
      <c r="AT1177">
        <v>40</v>
      </c>
      <c r="AU1177">
        <v>1200480</v>
      </c>
      <c r="AV1177">
        <v>663</v>
      </c>
      <c r="AW1177" t="s">
        <v>15810</v>
      </c>
      <c r="AX1177" t="s">
        <v>13451</v>
      </c>
      <c r="AY1177" t="s">
        <v>11421</v>
      </c>
      <c r="AZ1177">
        <v>32217</v>
      </c>
      <c r="BA1177">
        <v>2635</v>
      </c>
      <c r="BB1177">
        <v>2635</v>
      </c>
      <c r="BC1177">
        <v>0</v>
      </c>
      <c r="BE1177">
        <v>12031</v>
      </c>
      <c r="BH1177" t="s">
        <v>11427</v>
      </c>
      <c r="BI1177" t="s">
        <v>11427</v>
      </c>
      <c r="BJ1177" t="s">
        <v>11427</v>
      </c>
      <c r="BK1177" t="s">
        <v>11427</v>
      </c>
      <c r="BL1177" t="s">
        <v>11427</v>
      </c>
      <c r="BM1177" t="s">
        <v>11427</v>
      </c>
      <c r="BN1177" t="s">
        <v>11427</v>
      </c>
      <c r="BO1177" t="s">
        <v>11427</v>
      </c>
      <c r="BP1177" t="s">
        <v>11427</v>
      </c>
      <c r="BQ1177" t="s">
        <v>11428</v>
      </c>
      <c r="BR1177" t="s">
        <v>11428</v>
      </c>
      <c r="BS1177" t="s">
        <v>11428</v>
      </c>
      <c r="BT1177" t="s">
        <v>11427</v>
      </c>
      <c r="BU1177" t="s">
        <v>11427</v>
      </c>
      <c r="BV1177" t="s">
        <v>11427</v>
      </c>
      <c r="BW1177" t="s">
        <v>11427</v>
      </c>
      <c r="BY1177" t="s">
        <v>11428</v>
      </c>
      <c r="CB1177" t="s">
        <v>11427</v>
      </c>
      <c r="CD1177">
        <v>450</v>
      </c>
      <c r="CE1177">
        <v>0</v>
      </c>
      <c r="CF1177">
        <v>450</v>
      </c>
      <c r="CG1177">
        <v>0</v>
      </c>
      <c r="CH1177">
        <v>23</v>
      </c>
      <c r="CI1177">
        <v>686</v>
      </c>
    </row>
    <row r="1178" spans="1:87">
      <c r="A1178">
        <v>120048000664</v>
      </c>
      <c r="B1178" t="s">
        <v>11490</v>
      </c>
      <c r="C1178" t="s">
        <v>15639</v>
      </c>
      <c r="D1178" t="s">
        <v>15812</v>
      </c>
      <c r="E1178" t="s">
        <v>13448</v>
      </c>
      <c r="F1178" t="s">
        <v>15813</v>
      </c>
      <c r="G1178" t="s">
        <v>15814</v>
      </c>
      <c r="H1178" t="s">
        <v>13451</v>
      </c>
      <c r="I1178" t="s">
        <v>11421</v>
      </c>
      <c r="J1178">
        <v>32210</v>
      </c>
      <c r="K1178" t="s">
        <v>11422</v>
      </c>
      <c r="L1178">
        <v>12</v>
      </c>
      <c r="M1178" t="s">
        <v>11423</v>
      </c>
      <c r="N1178">
        <v>5</v>
      </c>
      <c r="Q1178">
        <v>67</v>
      </c>
      <c r="R1178">
        <v>77</v>
      </c>
      <c r="S1178">
        <v>73</v>
      </c>
      <c r="T1178">
        <v>75</v>
      </c>
      <c r="U1178">
        <v>64</v>
      </c>
      <c r="V1178">
        <v>55</v>
      </c>
      <c r="AD1178" t="s">
        <v>11424</v>
      </c>
      <c r="AE1178">
        <v>30.2468</v>
      </c>
      <c r="AF1178">
        <v>-81.694199999999995</v>
      </c>
      <c r="AG1178" t="s">
        <v>15815</v>
      </c>
      <c r="AH1178">
        <v>16</v>
      </c>
      <c r="AI1178">
        <v>193</v>
      </c>
      <c r="AJ1178">
        <v>218</v>
      </c>
      <c r="AK1178">
        <v>0</v>
      </c>
      <c r="AL1178">
        <v>2</v>
      </c>
      <c r="AM1178">
        <v>176</v>
      </c>
      <c r="AN1178">
        <v>40</v>
      </c>
      <c r="AO1178">
        <v>157</v>
      </c>
      <c r="AP1178">
        <v>205</v>
      </c>
      <c r="AQ1178">
        <v>0</v>
      </c>
      <c r="AR1178">
        <v>205</v>
      </c>
      <c r="AS1178">
        <v>15.8</v>
      </c>
      <c r="AT1178">
        <v>26</v>
      </c>
      <c r="AU1178">
        <v>1200480</v>
      </c>
      <c r="AV1178">
        <v>664</v>
      </c>
      <c r="AW1178" t="s">
        <v>15814</v>
      </c>
      <c r="AX1178" t="s">
        <v>13451</v>
      </c>
      <c r="AY1178" t="s">
        <v>11421</v>
      </c>
      <c r="AZ1178">
        <v>32210</v>
      </c>
      <c r="BA1178">
        <v>8538</v>
      </c>
      <c r="BB1178">
        <v>8538</v>
      </c>
      <c r="BC1178">
        <v>0</v>
      </c>
      <c r="BE1178">
        <v>12031</v>
      </c>
      <c r="BH1178" t="s">
        <v>11427</v>
      </c>
      <c r="BI1178" t="s">
        <v>11427</v>
      </c>
      <c r="BJ1178" t="s">
        <v>11427</v>
      </c>
      <c r="BK1178" t="s">
        <v>11428</v>
      </c>
      <c r="BL1178" t="s">
        <v>11428</v>
      </c>
      <c r="BM1178" t="s">
        <v>11428</v>
      </c>
      <c r="BN1178" t="s">
        <v>11428</v>
      </c>
      <c r="BO1178" t="s">
        <v>11428</v>
      </c>
      <c r="BP1178" t="s">
        <v>11428</v>
      </c>
      <c r="BQ1178" t="s">
        <v>11427</v>
      </c>
      <c r="BR1178" t="s">
        <v>11427</v>
      </c>
      <c r="BS1178" t="s">
        <v>11427</v>
      </c>
      <c r="BT1178" t="s">
        <v>11427</v>
      </c>
      <c r="BU1178" t="s">
        <v>11427</v>
      </c>
      <c r="BV1178" t="s">
        <v>11427</v>
      </c>
      <c r="BW1178" t="s">
        <v>11427</v>
      </c>
      <c r="BY1178" t="s">
        <v>11428</v>
      </c>
      <c r="CB1178" t="s">
        <v>11427</v>
      </c>
      <c r="CD1178">
        <v>205</v>
      </c>
      <c r="CE1178">
        <v>0</v>
      </c>
      <c r="CF1178">
        <v>205</v>
      </c>
      <c r="CG1178">
        <v>3</v>
      </c>
      <c r="CH1178">
        <v>33</v>
      </c>
      <c r="CI1178">
        <v>411</v>
      </c>
    </row>
    <row r="1179" spans="1:87">
      <c r="A1179">
        <v>120048000665</v>
      </c>
      <c r="B1179" t="s">
        <v>11490</v>
      </c>
      <c r="C1179" t="s">
        <v>15639</v>
      </c>
      <c r="D1179" t="s">
        <v>15816</v>
      </c>
      <c r="E1179" t="s">
        <v>13448</v>
      </c>
      <c r="F1179" t="s">
        <v>15817</v>
      </c>
      <c r="G1179" t="s">
        <v>15818</v>
      </c>
      <c r="H1179" t="s">
        <v>13451</v>
      </c>
      <c r="I1179" t="s">
        <v>11421</v>
      </c>
      <c r="J1179">
        <v>32210</v>
      </c>
      <c r="K1179" t="s">
        <v>11422</v>
      </c>
      <c r="L1179">
        <v>12</v>
      </c>
      <c r="M1179">
        <v>6</v>
      </c>
      <c r="N1179">
        <v>8</v>
      </c>
      <c r="W1179">
        <v>369</v>
      </c>
      <c r="X1179">
        <v>395</v>
      </c>
      <c r="Y1179">
        <v>389</v>
      </c>
      <c r="AD1179" t="s">
        <v>11424</v>
      </c>
      <c r="AE1179">
        <v>30.273299999999999</v>
      </c>
      <c r="AF1179">
        <v>-81.723699999999994</v>
      </c>
      <c r="AG1179" t="s">
        <v>15819</v>
      </c>
      <c r="AH1179">
        <v>16</v>
      </c>
      <c r="AI1179">
        <v>611</v>
      </c>
      <c r="AJ1179">
        <v>542</v>
      </c>
      <c r="AK1179">
        <v>2</v>
      </c>
      <c r="AL1179">
        <v>31</v>
      </c>
      <c r="AM1179">
        <v>643</v>
      </c>
      <c r="AN1179">
        <v>136</v>
      </c>
      <c r="AO1179">
        <v>300</v>
      </c>
      <c r="AP1179">
        <v>756</v>
      </c>
      <c r="AQ1179">
        <v>0</v>
      </c>
      <c r="AR1179">
        <v>756</v>
      </c>
      <c r="AS1179">
        <v>15.8</v>
      </c>
      <c r="AT1179">
        <v>73</v>
      </c>
      <c r="AU1179">
        <v>1200480</v>
      </c>
      <c r="AV1179">
        <v>665</v>
      </c>
      <c r="AW1179" t="s">
        <v>15818</v>
      </c>
      <c r="AX1179" t="s">
        <v>13451</v>
      </c>
      <c r="AY1179" t="s">
        <v>11421</v>
      </c>
      <c r="AZ1179">
        <v>32210</v>
      </c>
      <c r="BA1179">
        <v>5303</v>
      </c>
      <c r="BB1179">
        <v>5303</v>
      </c>
      <c r="BC1179">
        <v>0</v>
      </c>
      <c r="BE1179">
        <v>12031</v>
      </c>
      <c r="BH1179" t="s">
        <v>11427</v>
      </c>
      <c r="BI1179" t="s">
        <v>11427</v>
      </c>
      <c r="BJ1179" t="s">
        <v>11427</v>
      </c>
      <c r="BK1179" t="s">
        <v>11427</v>
      </c>
      <c r="BL1179" t="s">
        <v>11427</v>
      </c>
      <c r="BM1179" t="s">
        <v>11427</v>
      </c>
      <c r="BN1179" t="s">
        <v>11427</v>
      </c>
      <c r="BO1179" t="s">
        <v>11427</v>
      </c>
      <c r="BP1179" t="s">
        <v>11427</v>
      </c>
      <c r="BQ1179" t="s">
        <v>11428</v>
      </c>
      <c r="BR1179" t="s">
        <v>11428</v>
      </c>
      <c r="BS1179" t="s">
        <v>11428</v>
      </c>
      <c r="BT1179" t="s">
        <v>11427</v>
      </c>
      <c r="BU1179" t="s">
        <v>11427</v>
      </c>
      <c r="BV1179" t="s">
        <v>11427</v>
      </c>
      <c r="BW1179" t="s">
        <v>11427</v>
      </c>
      <c r="BY1179" t="s">
        <v>11428</v>
      </c>
      <c r="CB1179" t="s">
        <v>11427</v>
      </c>
      <c r="CD1179">
        <v>756</v>
      </c>
      <c r="CE1179">
        <v>0</v>
      </c>
      <c r="CF1179">
        <v>756</v>
      </c>
      <c r="CG1179">
        <v>1</v>
      </c>
      <c r="CH1179">
        <v>40</v>
      </c>
      <c r="CI1179">
        <v>1153</v>
      </c>
    </row>
    <row r="1180" spans="1:87">
      <c r="A1180">
        <v>120048000666</v>
      </c>
      <c r="B1180" t="s">
        <v>11490</v>
      </c>
      <c r="C1180" t="s">
        <v>15639</v>
      </c>
      <c r="D1180" t="s">
        <v>15820</v>
      </c>
      <c r="E1180" t="s">
        <v>13448</v>
      </c>
      <c r="F1180" t="s">
        <v>15821</v>
      </c>
      <c r="G1180" t="s">
        <v>15822</v>
      </c>
      <c r="H1180" t="s">
        <v>13451</v>
      </c>
      <c r="I1180" t="s">
        <v>11421</v>
      </c>
      <c r="J1180">
        <v>32208</v>
      </c>
      <c r="K1180" t="s">
        <v>11422</v>
      </c>
      <c r="L1180">
        <v>12</v>
      </c>
      <c r="M1180" t="s">
        <v>11461</v>
      </c>
      <c r="N1180">
        <v>5</v>
      </c>
      <c r="P1180">
        <v>40</v>
      </c>
      <c r="Q1180">
        <v>119</v>
      </c>
      <c r="R1180">
        <v>112</v>
      </c>
      <c r="S1180">
        <v>120</v>
      </c>
      <c r="T1180">
        <v>136</v>
      </c>
      <c r="U1180">
        <v>90</v>
      </c>
      <c r="V1180">
        <v>82</v>
      </c>
      <c r="AD1180" t="s">
        <v>11424</v>
      </c>
      <c r="AE1180">
        <v>30.374700000000001</v>
      </c>
      <c r="AF1180">
        <v>-81.653599999999997</v>
      </c>
      <c r="AG1180" t="s">
        <v>15823</v>
      </c>
      <c r="AH1180">
        <v>16</v>
      </c>
      <c r="AI1180">
        <v>363</v>
      </c>
      <c r="AJ1180">
        <v>336</v>
      </c>
      <c r="AK1180">
        <v>0</v>
      </c>
      <c r="AL1180">
        <v>1</v>
      </c>
      <c r="AM1180">
        <v>609</v>
      </c>
      <c r="AN1180">
        <v>8</v>
      </c>
      <c r="AO1180">
        <v>55</v>
      </c>
      <c r="AP1180">
        <v>611</v>
      </c>
      <c r="AQ1180">
        <v>0</v>
      </c>
      <c r="AR1180">
        <v>611</v>
      </c>
      <c r="AS1180">
        <v>16.3</v>
      </c>
      <c r="AT1180">
        <v>43</v>
      </c>
      <c r="AU1180">
        <v>1200480</v>
      </c>
      <c r="AV1180">
        <v>666</v>
      </c>
      <c r="AW1180" t="s">
        <v>15822</v>
      </c>
      <c r="AX1180" t="s">
        <v>13451</v>
      </c>
      <c r="AY1180" t="s">
        <v>11421</v>
      </c>
      <c r="AZ1180">
        <v>32208</v>
      </c>
      <c r="BA1180">
        <v>5220</v>
      </c>
      <c r="BB1180">
        <v>5220</v>
      </c>
      <c r="BC1180">
        <v>0</v>
      </c>
      <c r="BE1180">
        <v>12031</v>
      </c>
      <c r="BH1180" t="s">
        <v>11427</v>
      </c>
      <c r="BI1180" t="s">
        <v>11427</v>
      </c>
      <c r="BJ1180" t="s">
        <v>11428</v>
      </c>
      <c r="BK1180" t="s">
        <v>11428</v>
      </c>
      <c r="BL1180" t="s">
        <v>11428</v>
      </c>
      <c r="BM1180" t="s">
        <v>11428</v>
      </c>
      <c r="BN1180" t="s">
        <v>11428</v>
      </c>
      <c r="BO1180" t="s">
        <v>11428</v>
      </c>
      <c r="BP1180" t="s">
        <v>11428</v>
      </c>
      <c r="BQ1180" t="s">
        <v>11427</v>
      </c>
      <c r="BR1180" t="s">
        <v>11427</v>
      </c>
      <c r="BS1180" t="s">
        <v>11427</v>
      </c>
      <c r="BT1180" t="s">
        <v>11427</v>
      </c>
      <c r="BU1180" t="s">
        <v>11427</v>
      </c>
      <c r="BV1180" t="s">
        <v>11427</v>
      </c>
      <c r="BW1180" t="s">
        <v>11427</v>
      </c>
      <c r="BY1180" t="s">
        <v>11428</v>
      </c>
      <c r="CB1180" t="s">
        <v>11427</v>
      </c>
      <c r="CD1180">
        <v>611</v>
      </c>
      <c r="CE1180">
        <v>0</v>
      </c>
      <c r="CF1180">
        <v>611</v>
      </c>
      <c r="CG1180">
        <v>1</v>
      </c>
      <c r="CH1180">
        <v>25</v>
      </c>
      <c r="CI1180">
        <v>699</v>
      </c>
    </row>
    <row r="1181" spans="1:87">
      <c r="A1181">
        <v>120048000667</v>
      </c>
      <c r="B1181" t="s">
        <v>11490</v>
      </c>
      <c r="C1181" t="s">
        <v>15639</v>
      </c>
      <c r="D1181" t="s">
        <v>15824</v>
      </c>
      <c r="E1181" t="s">
        <v>13448</v>
      </c>
      <c r="F1181" t="s">
        <v>15825</v>
      </c>
      <c r="G1181" t="s">
        <v>15826</v>
      </c>
      <c r="H1181" t="s">
        <v>13451</v>
      </c>
      <c r="I1181" t="s">
        <v>11421</v>
      </c>
      <c r="J1181">
        <v>32207</v>
      </c>
      <c r="K1181" t="s">
        <v>11422</v>
      </c>
      <c r="L1181">
        <v>12</v>
      </c>
      <c r="M1181" t="s">
        <v>11461</v>
      </c>
      <c r="N1181">
        <v>5</v>
      </c>
      <c r="P1181">
        <v>4</v>
      </c>
      <c r="Q1181">
        <v>108</v>
      </c>
      <c r="R1181">
        <v>121</v>
      </c>
      <c r="S1181">
        <v>112</v>
      </c>
      <c r="T1181">
        <v>128</v>
      </c>
      <c r="U1181">
        <v>106</v>
      </c>
      <c r="V1181">
        <v>115</v>
      </c>
      <c r="AD1181" t="s">
        <v>11424</v>
      </c>
      <c r="AE1181">
        <v>30.290099999999999</v>
      </c>
      <c r="AF1181">
        <v>-81.651300000000006</v>
      </c>
      <c r="AG1181" t="s">
        <v>15827</v>
      </c>
      <c r="AH1181">
        <v>16</v>
      </c>
      <c r="AI1181">
        <v>370</v>
      </c>
      <c r="AJ1181">
        <v>324</v>
      </c>
      <c r="AK1181">
        <v>2</v>
      </c>
      <c r="AL1181">
        <v>20</v>
      </c>
      <c r="AM1181">
        <v>73</v>
      </c>
      <c r="AN1181">
        <v>22</v>
      </c>
      <c r="AO1181">
        <v>531</v>
      </c>
      <c r="AP1181">
        <v>199</v>
      </c>
      <c r="AQ1181">
        <v>6</v>
      </c>
      <c r="AR1181">
        <v>205</v>
      </c>
      <c r="AS1181">
        <v>16.5</v>
      </c>
      <c r="AT1181">
        <v>42</v>
      </c>
      <c r="AU1181">
        <v>1200480</v>
      </c>
      <c r="AV1181">
        <v>667</v>
      </c>
      <c r="AW1181" t="s">
        <v>15826</v>
      </c>
      <c r="AX1181" t="s">
        <v>13451</v>
      </c>
      <c r="AY1181" t="s">
        <v>11421</v>
      </c>
      <c r="AZ1181">
        <v>32207</v>
      </c>
      <c r="BA1181">
        <v>5308</v>
      </c>
      <c r="BB1181">
        <v>5308</v>
      </c>
      <c r="BC1181">
        <v>0</v>
      </c>
      <c r="BE1181">
        <v>12031</v>
      </c>
      <c r="BH1181" t="s">
        <v>11427</v>
      </c>
      <c r="BI1181" t="s">
        <v>11427</v>
      </c>
      <c r="BJ1181" t="s">
        <v>11428</v>
      </c>
      <c r="BK1181" t="s">
        <v>11428</v>
      </c>
      <c r="BL1181" t="s">
        <v>11428</v>
      </c>
      <c r="BM1181" t="s">
        <v>11428</v>
      </c>
      <c r="BN1181" t="s">
        <v>11428</v>
      </c>
      <c r="BO1181" t="s">
        <v>11428</v>
      </c>
      <c r="BP1181" t="s">
        <v>11428</v>
      </c>
      <c r="BQ1181" t="s">
        <v>11427</v>
      </c>
      <c r="BR1181" t="s">
        <v>11427</v>
      </c>
      <c r="BS1181" t="s">
        <v>11427</v>
      </c>
      <c r="BT1181" t="s">
        <v>11427</v>
      </c>
      <c r="BU1181" t="s">
        <v>11427</v>
      </c>
      <c r="BV1181" t="s">
        <v>11427</v>
      </c>
      <c r="BW1181" t="s">
        <v>11427</v>
      </c>
      <c r="BY1181" t="s">
        <v>11427</v>
      </c>
      <c r="CB1181" t="s">
        <v>11427</v>
      </c>
      <c r="CD1181">
        <v>199</v>
      </c>
      <c r="CE1181">
        <v>6</v>
      </c>
      <c r="CF1181">
        <v>205</v>
      </c>
      <c r="CG1181">
        <v>2</v>
      </c>
      <c r="CH1181">
        <v>44</v>
      </c>
      <c r="CI1181">
        <v>694</v>
      </c>
    </row>
    <row r="1182" spans="1:87">
      <c r="A1182">
        <v>120048000668</v>
      </c>
      <c r="B1182" t="s">
        <v>11490</v>
      </c>
      <c r="C1182" t="s">
        <v>15639</v>
      </c>
      <c r="D1182" t="s">
        <v>15828</v>
      </c>
      <c r="E1182" t="s">
        <v>13448</v>
      </c>
      <c r="F1182" t="s">
        <v>15829</v>
      </c>
      <c r="G1182" t="s">
        <v>15830</v>
      </c>
      <c r="H1182" t="s">
        <v>13451</v>
      </c>
      <c r="I1182" t="s">
        <v>11421</v>
      </c>
      <c r="J1182">
        <v>32207</v>
      </c>
      <c r="K1182" t="s">
        <v>11422</v>
      </c>
      <c r="L1182">
        <v>12</v>
      </c>
      <c r="M1182" t="s">
        <v>11461</v>
      </c>
      <c r="N1182">
        <v>5</v>
      </c>
      <c r="P1182">
        <v>49</v>
      </c>
      <c r="Q1182">
        <v>72</v>
      </c>
      <c r="R1182">
        <v>70</v>
      </c>
      <c r="S1182">
        <v>55</v>
      </c>
      <c r="T1182">
        <v>74</v>
      </c>
      <c r="U1182">
        <v>52</v>
      </c>
      <c r="V1182">
        <v>48</v>
      </c>
      <c r="AD1182" t="s">
        <v>11424</v>
      </c>
      <c r="AE1182">
        <v>30.301600000000001</v>
      </c>
      <c r="AF1182">
        <v>-81.634600000000006</v>
      </c>
      <c r="AG1182" t="s">
        <v>15831</v>
      </c>
      <c r="AH1182">
        <v>16</v>
      </c>
      <c r="AI1182">
        <v>221</v>
      </c>
      <c r="AJ1182">
        <v>199</v>
      </c>
      <c r="AK1182">
        <v>0</v>
      </c>
      <c r="AL1182">
        <v>31</v>
      </c>
      <c r="AM1182">
        <v>161</v>
      </c>
      <c r="AN1182">
        <v>120</v>
      </c>
      <c r="AO1182">
        <v>93</v>
      </c>
      <c r="AP1182">
        <v>310</v>
      </c>
      <c r="AQ1182">
        <v>0</v>
      </c>
      <c r="AR1182">
        <v>310</v>
      </c>
      <c r="AS1182">
        <v>13.1</v>
      </c>
      <c r="AT1182">
        <v>32</v>
      </c>
      <c r="AU1182">
        <v>1200480</v>
      </c>
      <c r="AV1182">
        <v>668</v>
      </c>
      <c r="AW1182" t="s">
        <v>15830</v>
      </c>
      <c r="AX1182" t="s">
        <v>13451</v>
      </c>
      <c r="AY1182" t="s">
        <v>11421</v>
      </c>
      <c r="AZ1182">
        <v>32207</v>
      </c>
      <c r="BA1182">
        <v>3646</v>
      </c>
      <c r="BB1182">
        <v>3646</v>
      </c>
      <c r="BC1182">
        <v>0</v>
      </c>
      <c r="BE1182">
        <v>12031</v>
      </c>
      <c r="BH1182" t="s">
        <v>11427</v>
      </c>
      <c r="BI1182" t="s">
        <v>11427</v>
      </c>
      <c r="BJ1182" t="s">
        <v>11428</v>
      </c>
      <c r="BK1182" t="s">
        <v>11428</v>
      </c>
      <c r="BL1182" t="s">
        <v>11428</v>
      </c>
      <c r="BM1182" t="s">
        <v>11428</v>
      </c>
      <c r="BN1182" t="s">
        <v>11428</v>
      </c>
      <c r="BO1182" t="s">
        <v>11428</v>
      </c>
      <c r="BP1182" t="s">
        <v>11428</v>
      </c>
      <c r="BQ1182" t="s">
        <v>11427</v>
      </c>
      <c r="BR1182" t="s">
        <v>11427</v>
      </c>
      <c r="BS1182" t="s">
        <v>11427</v>
      </c>
      <c r="BT1182" t="s">
        <v>11427</v>
      </c>
      <c r="BU1182" t="s">
        <v>11427</v>
      </c>
      <c r="BV1182" t="s">
        <v>11427</v>
      </c>
      <c r="BW1182" t="s">
        <v>11427</v>
      </c>
      <c r="BY1182" t="s">
        <v>11428</v>
      </c>
      <c r="CB1182" t="s">
        <v>11427</v>
      </c>
      <c r="CD1182">
        <v>310</v>
      </c>
      <c r="CE1182">
        <v>0</v>
      </c>
      <c r="CF1182">
        <v>310</v>
      </c>
      <c r="CG1182">
        <v>2</v>
      </c>
      <c r="CH1182">
        <v>13</v>
      </c>
      <c r="CI1182">
        <v>420</v>
      </c>
    </row>
    <row r="1183" spans="1:87">
      <c r="A1183">
        <v>120048000669</v>
      </c>
      <c r="B1183" t="s">
        <v>11490</v>
      </c>
      <c r="C1183" t="s">
        <v>15639</v>
      </c>
      <c r="D1183" t="s">
        <v>15832</v>
      </c>
      <c r="E1183" t="s">
        <v>13448</v>
      </c>
      <c r="F1183" t="s">
        <v>15833</v>
      </c>
      <c r="G1183" t="s">
        <v>15834</v>
      </c>
      <c r="H1183" t="s">
        <v>13451</v>
      </c>
      <c r="I1183" t="s">
        <v>11421</v>
      </c>
      <c r="J1183">
        <v>32206</v>
      </c>
      <c r="K1183" t="s">
        <v>11422</v>
      </c>
      <c r="L1183">
        <v>12</v>
      </c>
      <c r="M1183" t="s">
        <v>11461</v>
      </c>
      <c r="N1183">
        <v>5</v>
      </c>
      <c r="P1183">
        <v>18</v>
      </c>
      <c r="Q1183">
        <v>36</v>
      </c>
      <c r="R1183">
        <v>43</v>
      </c>
      <c r="S1183">
        <v>29</v>
      </c>
      <c r="T1183">
        <v>45</v>
      </c>
      <c r="U1183">
        <v>32</v>
      </c>
      <c r="V1183">
        <v>27</v>
      </c>
      <c r="AD1183" t="s">
        <v>11424</v>
      </c>
      <c r="AE1183">
        <v>30.348199999999999</v>
      </c>
      <c r="AF1183">
        <v>-81.635300000000001</v>
      </c>
      <c r="AG1183" t="s">
        <v>15835</v>
      </c>
      <c r="AH1183">
        <v>16</v>
      </c>
      <c r="AI1183">
        <v>115</v>
      </c>
      <c r="AJ1183">
        <v>115</v>
      </c>
      <c r="AK1183">
        <v>1</v>
      </c>
      <c r="AL1183">
        <v>0</v>
      </c>
      <c r="AM1183">
        <v>183</v>
      </c>
      <c r="AN1183">
        <v>5</v>
      </c>
      <c r="AO1183">
        <v>26</v>
      </c>
      <c r="AP1183">
        <v>198</v>
      </c>
      <c r="AQ1183">
        <v>0</v>
      </c>
      <c r="AR1183">
        <v>198</v>
      </c>
      <c r="AS1183">
        <v>13.5</v>
      </c>
      <c r="AT1183">
        <v>17</v>
      </c>
      <c r="AU1183">
        <v>1200480</v>
      </c>
      <c r="AV1183">
        <v>669</v>
      </c>
      <c r="AW1183" t="s">
        <v>15834</v>
      </c>
      <c r="AX1183" t="s">
        <v>13451</v>
      </c>
      <c r="AY1183" t="s">
        <v>11421</v>
      </c>
      <c r="AZ1183">
        <v>32206</v>
      </c>
      <c r="BA1183">
        <v>4164</v>
      </c>
      <c r="BB1183">
        <v>4164</v>
      </c>
      <c r="BC1183">
        <v>0</v>
      </c>
      <c r="BE1183">
        <v>12031</v>
      </c>
      <c r="BH1183" t="s">
        <v>11427</v>
      </c>
      <c r="BI1183" t="s">
        <v>11427</v>
      </c>
      <c r="BJ1183" t="s">
        <v>11428</v>
      </c>
      <c r="BK1183" t="s">
        <v>11428</v>
      </c>
      <c r="BL1183" t="s">
        <v>11428</v>
      </c>
      <c r="BM1183" t="s">
        <v>11428</v>
      </c>
      <c r="BN1183" t="s">
        <v>11428</v>
      </c>
      <c r="BO1183" t="s">
        <v>11428</v>
      </c>
      <c r="BP1183" t="s">
        <v>11428</v>
      </c>
      <c r="BQ1183" t="s">
        <v>11427</v>
      </c>
      <c r="BR1183" t="s">
        <v>11427</v>
      </c>
      <c r="BS1183" t="s">
        <v>11427</v>
      </c>
      <c r="BT1183" t="s">
        <v>11427</v>
      </c>
      <c r="BU1183" t="s">
        <v>11427</v>
      </c>
      <c r="BV1183" t="s">
        <v>11427</v>
      </c>
      <c r="BW1183" t="s">
        <v>11427</v>
      </c>
      <c r="BY1183" t="s">
        <v>11428</v>
      </c>
      <c r="CB1183" t="s">
        <v>11427</v>
      </c>
      <c r="CD1183">
        <v>198</v>
      </c>
      <c r="CE1183">
        <v>0</v>
      </c>
      <c r="CF1183">
        <v>198</v>
      </c>
      <c r="CG1183">
        <v>0</v>
      </c>
      <c r="CH1183">
        <v>15</v>
      </c>
      <c r="CI1183">
        <v>230</v>
      </c>
    </row>
    <row r="1184" spans="1:87">
      <c r="A1184">
        <v>120048000670</v>
      </c>
      <c r="B1184" t="s">
        <v>11490</v>
      </c>
      <c r="C1184" t="s">
        <v>15639</v>
      </c>
      <c r="D1184" t="s">
        <v>11499</v>
      </c>
      <c r="E1184" t="s">
        <v>13448</v>
      </c>
      <c r="F1184" t="s">
        <v>15836</v>
      </c>
      <c r="G1184" t="s">
        <v>15837</v>
      </c>
      <c r="H1184" t="s">
        <v>13451</v>
      </c>
      <c r="I1184" t="s">
        <v>11421</v>
      </c>
      <c r="J1184">
        <v>32208</v>
      </c>
      <c r="K1184" t="s">
        <v>11422</v>
      </c>
      <c r="L1184">
        <v>12</v>
      </c>
      <c r="M1184" t="s">
        <v>11461</v>
      </c>
      <c r="N1184">
        <v>5</v>
      </c>
      <c r="P1184">
        <v>19</v>
      </c>
      <c r="Q1184">
        <v>59</v>
      </c>
      <c r="R1184">
        <v>63</v>
      </c>
      <c r="S1184">
        <v>66</v>
      </c>
      <c r="T1184">
        <v>73</v>
      </c>
      <c r="U1184">
        <v>77</v>
      </c>
      <c r="V1184">
        <v>69</v>
      </c>
      <c r="AD1184" t="s">
        <v>11424</v>
      </c>
      <c r="AE1184">
        <v>30.391400000000001</v>
      </c>
      <c r="AF1184">
        <v>-81.671199999999999</v>
      </c>
      <c r="AG1184" t="s">
        <v>15838</v>
      </c>
      <c r="AH1184">
        <v>16</v>
      </c>
      <c r="AI1184">
        <v>198</v>
      </c>
      <c r="AJ1184">
        <v>228</v>
      </c>
      <c r="AK1184">
        <v>0</v>
      </c>
      <c r="AL1184">
        <v>0</v>
      </c>
      <c r="AM1184">
        <v>396</v>
      </c>
      <c r="AN1184">
        <v>9</v>
      </c>
      <c r="AO1184">
        <v>15</v>
      </c>
      <c r="AP1184">
        <v>327</v>
      </c>
      <c r="AQ1184">
        <v>0</v>
      </c>
      <c r="AR1184">
        <v>327</v>
      </c>
      <c r="AS1184">
        <v>14.7</v>
      </c>
      <c r="AT1184">
        <v>29</v>
      </c>
      <c r="AU1184">
        <v>1200480</v>
      </c>
      <c r="AV1184">
        <v>670</v>
      </c>
      <c r="AW1184" t="s">
        <v>15837</v>
      </c>
      <c r="AX1184" t="s">
        <v>13451</v>
      </c>
      <c r="AY1184" t="s">
        <v>11421</v>
      </c>
      <c r="AZ1184">
        <v>32208</v>
      </c>
      <c r="BA1184">
        <v>3481</v>
      </c>
      <c r="BB1184">
        <v>3481</v>
      </c>
      <c r="BC1184">
        <v>0</v>
      </c>
      <c r="BE1184">
        <v>12031</v>
      </c>
      <c r="BH1184" t="s">
        <v>11427</v>
      </c>
      <c r="BI1184" t="s">
        <v>11427</v>
      </c>
      <c r="BJ1184" t="s">
        <v>11428</v>
      </c>
      <c r="BK1184" t="s">
        <v>11428</v>
      </c>
      <c r="BL1184" t="s">
        <v>11428</v>
      </c>
      <c r="BM1184" t="s">
        <v>11428</v>
      </c>
      <c r="BN1184" t="s">
        <v>11428</v>
      </c>
      <c r="BO1184" t="s">
        <v>11428</v>
      </c>
      <c r="BP1184" t="s">
        <v>11428</v>
      </c>
      <c r="BQ1184" t="s">
        <v>11427</v>
      </c>
      <c r="BR1184" t="s">
        <v>11427</v>
      </c>
      <c r="BS1184" t="s">
        <v>11427</v>
      </c>
      <c r="BT1184" t="s">
        <v>11427</v>
      </c>
      <c r="BU1184" t="s">
        <v>11427</v>
      </c>
      <c r="BV1184" t="s">
        <v>11427</v>
      </c>
      <c r="BW1184" t="s">
        <v>11427</v>
      </c>
      <c r="BY1184" t="s">
        <v>11428</v>
      </c>
      <c r="CB1184" t="s">
        <v>11427</v>
      </c>
      <c r="CD1184">
        <v>327</v>
      </c>
      <c r="CE1184">
        <v>0</v>
      </c>
      <c r="CF1184">
        <v>327</v>
      </c>
      <c r="CG1184">
        <v>0</v>
      </c>
      <c r="CH1184">
        <v>6</v>
      </c>
      <c r="CI1184">
        <v>426</v>
      </c>
    </row>
    <row r="1185" spans="1:87">
      <c r="A1185">
        <v>120048000672</v>
      </c>
      <c r="B1185" t="s">
        <v>11490</v>
      </c>
      <c r="C1185" t="s">
        <v>15639</v>
      </c>
      <c r="D1185" t="s">
        <v>15839</v>
      </c>
      <c r="E1185" t="s">
        <v>13448</v>
      </c>
      <c r="F1185" t="s">
        <v>15840</v>
      </c>
      <c r="G1185" t="s">
        <v>15841</v>
      </c>
      <c r="H1185" t="s">
        <v>13451</v>
      </c>
      <c r="I1185" t="s">
        <v>11421</v>
      </c>
      <c r="J1185">
        <v>32246</v>
      </c>
      <c r="K1185" t="s">
        <v>11422</v>
      </c>
      <c r="L1185">
        <v>12</v>
      </c>
      <c r="M1185" t="s">
        <v>11461</v>
      </c>
      <c r="N1185">
        <v>5</v>
      </c>
      <c r="P1185">
        <v>82</v>
      </c>
      <c r="Q1185">
        <v>74</v>
      </c>
      <c r="R1185">
        <v>87</v>
      </c>
      <c r="S1185">
        <v>79</v>
      </c>
      <c r="T1185">
        <v>64</v>
      </c>
      <c r="U1185">
        <v>90</v>
      </c>
      <c r="V1185">
        <v>67</v>
      </c>
      <c r="AD1185" t="s">
        <v>11424</v>
      </c>
      <c r="AE1185">
        <v>30.3004</v>
      </c>
      <c r="AF1185">
        <v>-81.554599999999994</v>
      </c>
      <c r="AG1185" t="s">
        <v>15842</v>
      </c>
      <c r="AH1185">
        <v>16</v>
      </c>
      <c r="AI1185">
        <v>311</v>
      </c>
      <c r="AJ1185">
        <v>232</v>
      </c>
      <c r="AK1185">
        <v>1</v>
      </c>
      <c r="AL1185">
        <v>29</v>
      </c>
      <c r="AM1185">
        <v>171</v>
      </c>
      <c r="AN1185">
        <v>104</v>
      </c>
      <c r="AO1185">
        <v>211</v>
      </c>
      <c r="AP1185">
        <v>355</v>
      </c>
      <c r="AQ1185">
        <v>0</v>
      </c>
      <c r="AR1185">
        <v>355</v>
      </c>
      <c r="AS1185">
        <v>13.6</v>
      </c>
      <c r="AT1185">
        <v>40</v>
      </c>
      <c r="AU1185">
        <v>1200480</v>
      </c>
      <c r="AV1185">
        <v>672</v>
      </c>
      <c r="AW1185" t="s">
        <v>15841</v>
      </c>
      <c r="AX1185" t="s">
        <v>13451</v>
      </c>
      <c r="AY1185" t="s">
        <v>11421</v>
      </c>
      <c r="AZ1185">
        <v>32246</v>
      </c>
      <c r="BA1185">
        <v>3419</v>
      </c>
      <c r="BB1185">
        <v>3419</v>
      </c>
      <c r="BC1185">
        <v>0</v>
      </c>
      <c r="BE1185">
        <v>12031</v>
      </c>
      <c r="BH1185" t="s">
        <v>11427</v>
      </c>
      <c r="BI1185" t="s">
        <v>11427</v>
      </c>
      <c r="BJ1185" t="s">
        <v>11428</v>
      </c>
      <c r="BK1185" t="s">
        <v>11428</v>
      </c>
      <c r="BL1185" t="s">
        <v>11428</v>
      </c>
      <c r="BM1185" t="s">
        <v>11428</v>
      </c>
      <c r="BN1185" t="s">
        <v>11428</v>
      </c>
      <c r="BO1185" t="s">
        <v>11428</v>
      </c>
      <c r="BP1185" t="s">
        <v>11428</v>
      </c>
      <c r="BQ1185" t="s">
        <v>11427</v>
      </c>
      <c r="BR1185" t="s">
        <v>11427</v>
      </c>
      <c r="BS1185" t="s">
        <v>11427</v>
      </c>
      <c r="BT1185" t="s">
        <v>11427</v>
      </c>
      <c r="BU1185" t="s">
        <v>11427</v>
      </c>
      <c r="BV1185" t="s">
        <v>11427</v>
      </c>
      <c r="BW1185" t="s">
        <v>11427</v>
      </c>
      <c r="BY1185" t="s">
        <v>11428</v>
      </c>
      <c r="CB1185" t="s">
        <v>11427</v>
      </c>
      <c r="CD1185">
        <v>355</v>
      </c>
      <c r="CE1185">
        <v>0</v>
      </c>
      <c r="CF1185">
        <v>355</v>
      </c>
      <c r="CG1185">
        <v>3</v>
      </c>
      <c r="CH1185">
        <v>24</v>
      </c>
      <c r="CI1185">
        <v>543</v>
      </c>
    </row>
    <row r="1186" spans="1:87">
      <c r="A1186">
        <v>120048000673</v>
      </c>
      <c r="B1186" t="s">
        <v>11490</v>
      </c>
      <c r="C1186" t="s">
        <v>15639</v>
      </c>
      <c r="D1186" t="s">
        <v>15843</v>
      </c>
      <c r="E1186" t="s">
        <v>13448</v>
      </c>
      <c r="F1186" t="s">
        <v>15844</v>
      </c>
      <c r="G1186" t="s">
        <v>15845</v>
      </c>
      <c r="H1186" t="s">
        <v>13451</v>
      </c>
      <c r="I1186" t="s">
        <v>11421</v>
      </c>
      <c r="J1186">
        <v>32205</v>
      </c>
      <c r="K1186" t="s">
        <v>11422</v>
      </c>
      <c r="L1186">
        <v>12</v>
      </c>
      <c r="M1186" t="s">
        <v>11461</v>
      </c>
      <c r="N1186">
        <v>5</v>
      </c>
      <c r="P1186">
        <v>40</v>
      </c>
      <c r="Q1186">
        <v>73</v>
      </c>
      <c r="R1186">
        <v>63</v>
      </c>
      <c r="S1186">
        <v>83</v>
      </c>
      <c r="T1186">
        <v>75</v>
      </c>
      <c r="U1186">
        <v>50</v>
      </c>
      <c r="V1186">
        <v>57</v>
      </c>
      <c r="AD1186" t="s">
        <v>11424</v>
      </c>
      <c r="AE1186">
        <v>30.291</v>
      </c>
      <c r="AF1186">
        <v>-81.735399999999998</v>
      </c>
      <c r="AG1186" t="s">
        <v>15846</v>
      </c>
      <c r="AH1186">
        <v>16</v>
      </c>
      <c r="AI1186">
        <v>236</v>
      </c>
      <c r="AJ1186">
        <v>205</v>
      </c>
      <c r="AK1186">
        <v>0</v>
      </c>
      <c r="AL1186">
        <v>2</v>
      </c>
      <c r="AM1186">
        <v>307</v>
      </c>
      <c r="AN1186">
        <v>30</v>
      </c>
      <c r="AO1186">
        <v>76</v>
      </c>
      <c r="AP1186">
        <v>353</v>
      </c>
      <c r="AQ1186">
        <v>0</v>
      </c>
      <c r="AR1186">
        <v>353</v>
      </c>
      <c r="AS1186">
        <v>14.2</v>
      </c>
      <c r="AT1186">
        <v>31</v>
      </c>
      <c r="AU1186">
        <v>1200480</v>
      </c>
      <c r="AV1186">
        <v>673</v>
      </c>
      <c r="AW1186" t="s">
        <v>15845</v>
      </c>
      <c r="AX1186" t="s">
        <v>13451</v>
      </c>
      <c r="AY1186" t="s">
        <v>11421</v>
      </c>
      <c r="AZ1186">
        <v>32205</v>
      </c>
      <c r="BA1186">
        <v>7222</v>
      </c>
      <c r="BB1186">
        <v>7222</v>
      </c>
      <c r="BC1186">
        <v>0</v>
      </c>
      <c r="BE1186">
        <v>12031</v>
      </c>
      <c r="BH1186" t="s">
        <v>11427</v>
      </c>
      <c r="BI1186" t="s">
        <v>11427</v>
      </c>
      <c r="BJ1186" t="s">
        <v>11428</v>
      </c>
      <c r="BK1186" t="s">
        <v>11428</v>
      </c>
      <c r="BL1186" t="s">
        <v>11428</v>
      </c>
      <c r="BM1186" t="s">
        <v>11428</v>
      </c>
      <c r="BN1186" t="s">
        <v>11428</v>
      </c>
      <c r="BO1186" t="s">
        <v>11428</v>
      </c>
      <c r="BP1186" t="s">
        <v>11428</v>
      </c>
      <c r="BQ1186" t="s">
        <v>11427</v>
      </c>
      <c r="BR1186" t="s">
        <v>11427</v>
      </c>
      <c r="BS1186" t="s">
        <v>11427</v>
      </c>
      <c r="BT1186" t="s">
        <v>11427</v>
      </c>
      <c r="BU1186" t="s">
        <v>11427</v>
      </c>
      <c r="BV1186" t="s">
        <v>11427</v>
      </c>
      <c r="BW1186" t="s">
        <v>11427</v>
      </c>
      <c r="BY1186" t="s">
        <v>11428</v>
      </c>
      <c r="CB1186" t="s">
        <v>11427</v>
      </c>
      <c r="CD1186">
        <v>353</v>
      </c>
      <c r="CE1186">
        <v>0</v>
      </c>
      <c r="CF1186">
        <v>353</v>
      </c>
      <c r="CG1186">
        <v>1</v>
      </c>
      <c r="CH1186">
        <v>25</v>
      </c>
      <c r="CI1186">
        <v>441</v>
      </c>
    </row>
    <row r="1187" spans="1:87">
      <c r="A1187">
        <v>120048000674</v>
      </c>
      <c r="B1187" t="s">
        <v>11490</v>
      </c>
      <c r="C1187" t="s">
        <v>15639</v>
      </c>
      <c r="D1187" t="s">
        <v>15847</v>
      </c>
      <c r="E1187" t="s">
        <v>13448</v>
      </c>
      <c r="F1187" t="s">
        <v>15848</v>
      </c>
      <c r="G1187" t="s">
        <v>15849</v>
      </c>
      <c r="H1187" t="s">
        <v>13451</v>
      </c>
      <c r="I1187" t="s">
        <v>11421</v>
      </c>
      <c r="J1187">
        <v>32254</v>
      </c>
      <c r="K1187" t="s">
        <v>11422</v>
      </c>
      <c r="L1187">
        <v>12</v>
      </c>
      <c r="M1187" t="s">
        <v>11461</v>
      </c>
      <c r="N1187">
        <v>5</v>
      </c>
      <c r="P1187">
        <v>42</v>
      </c>
      <c r="Q1187">
        <v>39</v>
      </c>
      <c r="R1187">
        <v>49</v>
      </c>
      <c r="S1187">
        <v>59</v>
      </c>
      <c r="T1187">
        <v>58</v>
      </c>
      <c r="U1187">
        <v>50</v>
      </c>
      <c r="V1187">
        <v>58</v>
      </c>
      <c r="AD1187" t="s">
        <v>11424</v>
      </c>
      <c r="AE1187">
        <v>30.3489</v>
      </c>
      <c r="AF1187">
        <v>-81.728200000000001</v>
      </c>
      <c r="AG1187" t="s">
        <v>15850</v>
      </c>
      <c r="AH1187">
        <v>16</v>
      </c>
      <c r="AI1187">
        <v>209</v>
      </c>
      <c r="AJ1187">
        <v>146</v>
      </c>
      <c r="AK1187">
        <v>0</v>
      </c>
      <c r="AL1187">
        <v>2</v>
      </c>
      <c r="AM1187">
        <v>301</v>
      </c>
      <c r="AN1187">
        <v>11</v>
      </c>
      <c r="AO1187">
        <v>34</v>
      </c>
      <c r="AP1187">
        <v>292</v>
      </c>
      <c r="AQ1187">
        <v>0</v>
      </c>
      <c r="AR1187">
        <v>292</v>
      </c>
      <c r="AS1187">
        <v>11.5</v>
      </c>
      <c r="AT1187">
        <v>31</v>
      </c>
      <c r="AU1187">
        <v>1200480</v>
      </c>
      <c r="AV1187">
        <v>674</v>
      </c>
      <c r="AW1187" t="s">
        <v>15849</v>
      </c>
      <c r="AX1187" t="s">
        <v>13451</v>
      </c>
      <c r="AY1187" t="s">
        <v>11421</v>
      </c>
      <c r="AZ1187">
        <v>32254</v>
      </c>
      <c r="BA1187">
        <v>1734</v>
      </c>
      <c r="BB1187">
        <v>1734</v>
      </c>
      <c r="BC1187">
        <v>0</v>
      </c>
      <c r="BE1187">
        <v>12031</v>
      </c>
      <c r="BH1187" t="s">
        <v>11427</v>
      </c>
      <c r="BI1187" t="s">
        <v>11427</v>
      </c>
      <c r="BJ1187" t="s">
        <v>11428</v>
      </c>
      <c r="BK1187" t="s">
        <v>11428</v>
      </c>
      <c r="BL1187" t="s">
        <v>11428</v>
      </c>
      <c r="BM1187" t="s">
        <v>11428</v>
      </c>
      <c r="BN1187" t="s">
        <v>11428</v>
      </c>
      <c r="BO1187" t="s">
        <v>11428</v>
      </c>
      <c r="BP1187" t="s">
        <v>11428</v>
      </c>
      <c r="BQ1187" t="s">
        <v>11427</v>
      </c>
      <c r="BR1187" t="s">
        <v>11427</v>
      </c>
      <c r="BS1187" t="s">
        <v>11427</v>
      </c>
      <c r="BT1187" t="s">
        <v>11427</v>
      </c>
      <c r="BU1187" t="s">
        <v>11427</v>
      </c>
      <c r="BV1187" t="s">
        <v>11427</v>
      </c>
      <c r="BW1187" t="s">
        <v>11427</v>
      </c>
      <c r="BY1187" t="s">
        <v>11428</v>
      </c>
      <c r="CB1187" t="s">
        <v>11427</v>
      </c>
      <c r="CD1187">
        <v>292</v>
      </c>
      <c r="CE1187">
        <v>0</v>
      </c>
      <c r="CF1187">
        <v>292</v>
      </c>
      <c r="CG1187">
        <v>0</v>
      </c>
      <c r="CH1187">
        <v>7</v>
      </c>
      <c r="CI1187">
        <v>355</v>
      </c>
    </row>
    <row r="1188" spans="1:87">
      <c r="A1188">
        <v>120048000675</v>
      </c>
      <c r="B1188" t="s">
        <v>11490</v>
      </c>
      <c r="C1188" t="s">
        <v>15639</v>
      </c>
      <c r="D1188" t="s">
        <v>15851</v>
      </c>
      <c r="E1188" t="s">
        <v>13448</v>
      </c>
      <c r="F1188" t="s">
        <v>15852</v>
      </c>
      <c r="G1188" t="s">
        <v>15853</v>
      </c>
      <c r="H1188" t="s">
        <v>13451</v>
      </c>
      <c r="I1188" t="s">
        <v>11421</v>
      </c>
      <c r="J1188">
        <v>32205</v>
      </c>
      <c r="K1188" t="s">
        <v>11422</v>
      </c>
      <c r="L1188">
        <v>12</v>
      </c>
      <c r="M1188" t="s">
        <v>11423</v>
      </c>
      <c r="N1188">
        <v>5</v>
      </c>
      <c r="Q1188">
        <v>65</v>
      </c>
      <c r="R1188">
        <v>78</v>
      </c>
      <c r="S1188">
        <v>65</v>
      </c>
      <c r="T1188">
        <v>88</v>
      </c>
      <c r="U1188">
        <v>63</v>
      </c>
      <c r="V1188">
        <v>66</v>
      </c>
      <c r="AD1188" t="s">
        <v>11424</v>
      </c>
      <c r="AE1188">
        <v>30.3127</v>
      </c>
      <c r="AF1188">
        <v>-81.742500000000007</v>
      </c>
      <c r="AG1188" t="s">
        <v>15854</v>
      </c>
      <c r="AH1188">
        <v>16</v>
      </c>
      <c r="AI1188">
        <v>217</v>
      </c>
      <c r="AJ1188">
        <v>208</v>
      </c>
      <c r="AK1188">
        <v>2</v>
      </c>
      <c r="AL1188">
        <v>5</v>
      </c>
      <c r="AM1188">
        <v>259</v>
      </c>
      <c r="AN1188">
        <v>29</v>
      </c>
      <c r="AO1188">
        <v>107</v>
      </c>
      <c r="AP1188">
        <v>376</v>
      </c>
      <c r="AQ1188">
        <v>0</v>
      </c>
      <c r="AR1188">
        <v>376</v>
      </c>
      <c r="AS1188">
        <v>14.7</v>
      </c>
      <c r="AT1188">
        <v>29</v>
      </c>
      <c r="AU1188">
        <v>1200480</v>
      </c>
      <c r="AV1188">
        <v>675</v>
      </c>
      <c r="AW1188" t="s">
        <v>15853</v>
      </c>
      <c r="AX1188" t="s">
        <v>13451</v>
      </c>
      <c r="AY1188" t="s">
        <v>11421</v>
      </c>
      <c r="AZ1188">
        <v>32205</v>
      </c>
      <c r="BA1188">
        <v>4752</v>
      </c>
      <c r="BB1188">
        <v>4752</v>
      </c>
      <c r="BC1188">
        <v>0</v>
      </c>
      <c r="BE1188">
        <v>12031</v>
      </c>
      <c r="BH1188" t="s">
        <v>11427</v>
      </c>
      <c r="BI1188" t="s">
        <v>11427</v>
      </c>
      <c r="BJ1188" t="s">
        <v>11427</v>
      </c>
      <c r="BK1188" t="s">
        <v>11428</v>
      </c>
      <c r="BL1188" t="s">
        <v>11428</v>
      </c>
      <c r="BM1188" t="s">
        <v>11428</v>
      </c>
      <c r="BN1188" t="s">
        <v>11428</v>
      </c>
      <c r="BO1188" t="s">
        <v>11428</v>
      </c>
      <c r="BP1188" t="s">
        <v>11428</v>
      </c>
      <c r="BQ1188" t="s">
        <v>11427</v>
      </c>
      <c r="BR1188" t="s">
        <v>11427</v>
      </c>
      <c r="BS1188" t="s">
        <v>11427</v>
      </c>
      <c r="BT1188" t="s">
        <v>11427</v>
      </c>
      <c r="BU1188" t="s">
        <v>11427</v>
      </c>
      <c r="BV1188" t="s">
        <v>11427</v>
      </c>
      <c r="BW1188" t="s">
        <v>11427</v>
      </c>
      <c r="BY1188" t="s">
        <v>11428</v>
      </c>
      <c r="CB1188" t="s">
        <v>11427</v>
      </c>
      <c r="CD1188">
        <v>376</v>
      </c>
      <c r="CE1188">
        <v>0</v>
      </c>
      <c r="CF1188">
        <v>376</v>
      </c>
      <c r="CG1188">
        <v>0</v>
      </c>
      <c r="CH1188">
        <v>23</v>
      </c>
      <c r="CI1188">
        <v>425</v>
      </c>
    </row>
    <row r="1189" spans="1:87">
      <c r="A1189">
        <v>120048000676</v>
      </c>
      <c r="B1189" t="s">
        <v>11490</v>
      </c>
      <c r="C1189" t="s">
        <v>15639</v>
      </c>
      <c r="D1189" t="s">
        <v>15855</v>
      </c>
      <c r="E1189" t="s">
        <v>13448</v>
      </c>
      <c r="F1189" t="s">
        <v>15856</v>
      </c>
      <c r="G1189" t="s">
        <v>15857</v>
      </c>
      <c r="H1189" t="s">
        <v>15797</v>
      </c>
      <c r="I1189" t="s">
        <v>11421</v>
      </c>
      <c r="J1189">
        <v>32250</v>
      </c>
      <c r="K1189" t="s">
        <v>11422</v>
      </c>
      <c r="L1189">
        <v>12</v>
      </c>
      <c r="M1189" t="s">
        <v>11423</v>
      </c>
      <c r="N1189">
        <v>5</v>
      </c>
      <c r="Q1189">
        <v>77</v>
      </c>
      <c r="R1189">
        <v>82</v>
      </c>
      <c r="S1189">
        <v>98</v>
      </c>
      <c r="T1189">
        <v>105</v>
      </c>
      <c r="U1189">
        <v>92</v>
      </c>
      <c r="V1189">
        <v>79</v>
      </c>
      <c r="AD1189" t="s">
        <v>11424</v>
      </c>
      <c r="AE1189">
        <v>30.305800000000001</v>
      </c>
      <c r="AF1189">
        <v>-81.400999999999996</v>
      </c>
      <c r="AG1189" t="s">
        <v>15858</v>
      </c>
      <c r="AH1189">
        <v>16</v>
      </c>
      <c r="AI1189">
        <v>281</v>
      </c>
      <c r="AJ1189">
        <v>252</v>
      </c>
      <c r="AK1189">
        <v>1</v>
      </c>
      <c r="AL1189">
        <v>10</v>
      </c>
      <c r="AM1189">
        <v>56</v>
      </c>
      <c r="AN1189">
        <v>54</v>
      </c>
      <c r="AO1189">
        <v>388</v>
      </c>
      <c r="AP1189">
        <v>177</v>
      </c>
      <c r="AQ1189">
        <v>15</v>
      </c>
      <c r="AR1189">
        <v>192</v>
      </c>
      <c r="AS1189">
        <v>16.2</v>
      </c>
      <c r="AT1189">
        <v>33</v>
      </c>
      <c r="AU1189">
        <v>1200480</v>
      </c>
      <c r="AV1189">
        <v>676</v>
      </c>
      <c r="AW1189" t="s">
        <v>15857</v>
      </c>
      <c r="AX1189" t="s">
        <v>15797</v>
      </c>
      <c r="AY1189" t="s">
        <v>11421</v>
      </c>
      <c r="AZ1189">
        <v>32250</v>
      </c>
      <c r="BA1189">
        <v>4828</v>
      </c>
      <c r="BB1189">
        <v>4828</v>
      </c>
      <c r="BC1189">
        <v>0</v>
      </c>
      <c r="BE1189">
        <v>12031</v>
      </c>
      <c r="BH1189" t="s">
        <v>11427</v>
      </c>
      <c r="BI1189" t="s">
        <v>11427</v>
      </c>
      <c r="BJ1189" t="s">
        <v>11427</v>
      </c>
      <c r="BK1189" t="s">
        <v>11428</v>
      </c>
      <c r="BL1189" t="s">
        <v>11428</v>
      </c>
      <c r="BM1189" t="s">
        <v>11428</v>
      </c>
      <c r="BN1189" t="s">
        <v>11428</v>
      </c>
      <c r="BO1189" t="s">
        <v>11428</v>
      </c>
      <c r="BP1189" t="s">
        <v>11428</v>
      </c>
      <c r="BQ1189" t="s">
        <v>11427</v>
      </c>
      <c r="BR1189" t="s">
        <v>11427</v>
      </c>
      <c r="BS1189" t="s">
        <v>11427</v>
      </c>
      <c r="BT1189" t="s">
        <v>11427</v>
      </c>
      <c r="BU1189" t="s">
        <v>11427</v>
      </c>
      <c r="BV1189" t="s">
        <v>11427</v>
      </c>
      <c r="BW1189" t="s">
        <v>11427</v>
      </c>
      <c r="BY1189" t="s">
        <v>11428</v>
      </c>
      <c r="CB1189" t="s">
        <v>11427</v>
      </c>
      <c r="CD1189">
        <v>177</v>
      </c>
      <c r="CE1189">
        <v>15</v>
      </c>
      <c r="CF1189">
        <v>192</v>
      </c>
      <c r="CG1189">
        <v>2</v>
      </c>
      <c r="CH1189">
        <v>22</v>
      </c>
      <c r="CI1189">
        <v>533</v>
      </c>
    </row>
    <row r="1190" spans="1:87">
      <c r="A1190">
        <v>120048000677</v>
      </c>
      <c r="B1190" t="s">
        <v>11490</v>
      </c>
      <c r="C1190" t="s">
        <v>15639</v>
      </c>
      <c r="D1190" t="s">
        <v>15859</v>
      </c>
      <c r="E1190" t="s">
        <v>13448</v>
      </c>
      <c r="F1190" t="s">
        <v>15860</v>
      </c>
      <c r="G1190" t="s">
        <v>15861</v>
      </c>
      <c r="H1190" t="s">
        <v>13451</v>
      </c>
      <c r="I1190" t="s">
        <v>11421</v>
      </c>
      <c r="J1190">
        <v>32216</v>
      </c>
      <c r="K1190" t="s">
        <v>11422</v>
      </c>
      <c r="L1190">
        <v>12</v>
      </c>
      <c r="M1190" t="s">
        <v>11461</v>
      </c>
      <c r="N1190">
        <v>5</v>
      </c>
      <c r="P1190">
        <v>5</v>
      </c>
      <c r="Q1190">
        <v>54</v>
      </c>
      <c r="R1190">
        <v>61</v>
      </c>
      <c r="S1190">
        <v>65</v>
      </c>
      <c r="T1190">
        <v>67</v>
      </c>
      <c r="U1190">
        <v>68</v>
      </c>
      <c r="V1190">
        <v>67</v>
      </c>
      <c r="AD1190" t="s">
        <v>11424</v>
      </c>
      <c r="AE1190">
        <v>30.3017</v>
      </c>
      <c r="AF1190">
        <v>-81.602000000000004</v>
      </c>
      <c r="AG1190" t="s">
        <v>15862</v>
      </c>
      <c r="AH1190">
        <v>16</v>
      </c>
      <c r="AI1190">
        <v>197</v>
      </c>
      <c r="AJ1190">
        <v>190</v>
      </c>
      <c r="AK1190">
        <v>0</v>
      </c>
      <c r="AL1190">
        <v>19</v>
      </c>
      <c r="AM1190">
        <v>160</v>
      </c>
      <c r="AN1190">
        <v>77</v>
      </c>
      <c r="AO1190">
        <v>112</v>
      </c>
      <c r="AP1190">
        <v>271</v>
      </c>
      <c r="AQ1190">
        <v>0</v>
      </c>
      <c r="AR1190">
        <v>271</v>
      </c>
      <c r="AS1190">
        <v>10.5</v>
      </c>
      <c r="AT1190">
        <v>37</v>
      </c>
      <c r="AU1190">
        <v>1200480</v>
      </c>
      <c r="AV1190">
        <v>677</v>
      </c>
      <c r="AW1190" t="s">
        <v>15861</v>
      </c>
      <c r="AX1190" t="s">
        <v>13451</v>
      </c>
      <c r="AY1190" t="s">
        <v>11421</v>
      </c>
      <c r="AZ1190">
        <v>32216</v>
      </c>
      <c r="BA1190">
        <v>2547</v>
      </c>
      <c r="BB1190">
        <v>2547</v>
      </c>
      <c r="BC1190">
        <v>0</v>
      </c>
      <c r="BE1190">
        <v>12031</v>
      </c>
      <c r="BH1190" t="s">
        <v>11427</v>
      </c>
      <c r="BI1190" t="s">
        <v>11427</v>
      </c>
      <c r="BJ1190" t="s">
        <v>11428</v>
      </c>
      <c r="BK1190" t="s">
        <v>11428</v>
      </c>
      <c r="BL1190" t="s">
        <v>11428</v>
      </c>
      <c r="BM1190" t="s">
        <v>11428</v>
      </c>
      <c r="BN1190" t="s">
        <v>11428</v>
      </c>
      <c r="BO1190" t="s">
        <v>11428</v>
      </c>
      <c r="BP1190" t="s">
        <v>11428</v>
      </c>
      <c r="BQ1190" t="s">
        <v>11427</v>
      </c>
      <c r="BR1190" t="s">
        <v>11427</v>
      </c>
      <c r="BS1190" t="s">
        <v>11427</v>
      </c>
      <c r="BT1190" t="s">
        <v>11427</v>
      </c>
      <c r="BU1190" t="s">
        <v>11427</v>
      </c>
      <c r="BV1190" t="s">
        <v>11427</v>
      </c>
      <c r="BW1190" t="s">
        <v>11427</v>
      </c>
      <c r="BY1190" t="s">
        <v>11428</v>
      </c>
      <c r="CB1190" t="s">
        <v>11427</v>
      </c>
      <c r="CD1190">
        <v>271</v>
      </c>
      <c r="CE1190">
        <v>0</v>
      </c>
      <c r="CF1190">
        <v>271</v>
      </c>
      <c r="CG1190">
        <v>0</v>
      </c>
      <c r="CH1190">
        <v>19</v>
      </c>
      <c r="CI1190">
        <v>387</v>
      </c>
    </row>
    <row r="1191" spans="1:87">
      <c r="A1191">
        <v>120048000678</v>
      </c>
      <c r="B1191" t="s">
        <v>11490</v>
      </c>
      <c r="C1191" t="s">
        <v>15639</v>
      </c>
      <c r="D1191" t="s">
        <v>15863</v>
      </c>
      <c r="E1191" t="s">
        <v>13448</v>
      </c>
      <c r="F1191" t="s">
        <v>15864</v>
      </c>
      <c r="G1191" t="s">
        <v>15865</v>
      </c>
      <c r="H1191" t="s">
        <v>13451</v>
      </c>
      <c r="I1191" t="s">
        <v>11421</v>
      </c>
      <c r="J1191">
        <v>32207</v>
      </c>
      <c r="K1191" t="s">
        <v>11422</v>
      </c>
      <c r="L1191">
        <v>12</v>
      </c>
      <c r="M1191" t="s">
        <v>11461</v>
      </c>
      <c r="N1191">
        <v>5</v>
      </c>
      <c r="P1191">
        <v>0</v>
      </c>
      <c r="Q1191">
        <v>144</v>
      </c>
      <c r="R1191">
        <v>134</v>
      </c>
      <c r="S1191">
        <v>133</v>
      </c>
      <c r="T1191">
        <v>134</v>
      </c>
      <c r="U1191">
        <v>125</v>
      </c>
      <c r="V1191">
        <v>103</v>
      </c>
      <c r="AD1191" t="s">
        <v>11424</v>
      </c>
      <c r="AE1191">
        <v>30.265599999999999</v>
      </c>
      <c r="AF1191">
        <v>-81.629000000000005</v>
      </c>
      <c r="AG1191" t="s">
        <v>15866</v>
      </c>
      <c r="AH1191">
        <v>16</v>
      </c>
      <c r="AI1191">
        <v>413</v>
      </c>
      <c r="AJ1191">
        <v>360</v>
      </c>
      <c r="AK1191">
        <v>4</v>
      </c>
      <c r="AL1191">
        <v>131</v>
      </c>
      <c r="AM1191">
        <v>198</v>
      </c>
      <c r="AN1191">
        <v>283</v>
      </c>
      <c r="AO1191">
        <v>122</v>
      </c>
      <c r="AP1191">
        <v>581</v>
      </c>
      <c r="AQ1191">
        <v>0</v>
      </c>
      <c r="AR1191">
        <v>581</v>
      </c>
      <c r="AS1191">
        <v>14.6</v>
      </c>
      <c r="AT1191">
        <v>53</v>
      </c>
      <c r="AU1191">
        <v>1200480</v>
      </c>
      <c r="AV1191">
        <v>678</v>
      </c>
      <c r="AW1191" t="s">
        <v>15865</v>
      </c>
      <c r="AX1191" t="s">
        <v>13451</v>
      </c>
      <c r="AY1191" t="s">
        <v>11421</v>
      </c>
      <c r="AZ1191">
        <v>32207</v>
      </c>
      <c r="BA1191">
        <v>8048</v>
      </c>
      <c r="BB1191">
        <v>8048</v>
      </c>
      <c r="BC1191">
        <v>0</v>
      </c>
      <c r="BE1191">
        <v>12031</v>
      </c>
      <c r="BH1191" t="s">
        <v>11427</v>
      </c>
      <c r="BI1191" t="s">
        <v>11427</v>
      </c>
      <c r="BJ1191" t="s">
        <v>11428</v>
      </c>
      <c r="BK1191" t="s">
        <v>11428</v>
      </c>
      <c r="BL1191" t="s">
        <v>11428</v>
      </c>
      <c r="BM1191" t="s">
        <v>11428</v>
      </c>
      <c r="BN1191" t="s">
        <v>11428</v>
      </c>
      <c r="BO1191" t="s">
        <v>11428</v>
      </c>
      <c r="BP1191" t="s">
        <v>11428</v>
      </c>
      <c r="BQ1191" t="s">
        <v>11427</v>
      </c>
      <c r="BR1191" t="s">
        <v>11427</v>
      </c>
      <c r="BS1191" t="s">
        <v>11427</v>
      </c>
      <c r="BT1191" t="s">
        <v>11427</v>
      </c>
      <c r="BU1191" t="s">
        <v>11427</v>
      </c>
      <c r="BV1191" t="s">
        <v>11427</v>
      </c>
      <c r="BW1191" t="s">
        <v>11427</v>
      </c>
      <c r="BY1191" t="s">
        <v>11428</v>
      </c>
      <c r="CB1191" t="s">
        <v>11427</v>
      </c>
      <c r="CD1191">
        <v>581</v>
      </c>
      <c r="CE1191">
        <v>0</v>
      </c>
      <c r="CF1191">
        <v>581</v>
      </c>
      <c r="CG1191">
        <v>2</v>
      </c>
      <c r="CH1191">
        <v>33</v>
      </c>
      <c r="CI1191">
        <v>773</v>
      </c>
    </row>
    <row r="1192" spans="1:87">
      <c r="A1192">
        <v>120048000679</v>
      </c>
      <c r="B1192" t="s">
        <v>11490</v>
      </c>
      <c r="C1192" t="s">
        <v>15639</v>
      </c>
      <c r="D1192" t="s">
        <v>12544</v>
      </c>
      <c r="E1192" t="s">
        <v>13448</v>
      </c>
      <c r="F1192" t="s">
        <v>15867</v>
      </c>
      <c r="G1192" t="s">
        <v>15868</v>
      </c>
      <c r="H1192" t="s">
        <v>13451</v>
      </c>
      <c r="I1192" t="s">
        <v>11421</v>
      </c>
      <c r="J1192">
        <v>32210</v>
      </c>
      <c r="K1192" t="s">
        <v>11422</v>
      </c>
      <c r="L1192">
        <v>12</v>
      </c>
      <c r="M1192" t="s">
        <v>11461</v>
      </c>
      <c r="N1192">
        <v>5</v>
      </c>
      <c r="P1192">
        <v>11</v>
      </c>
      <c r="Q1192">
        <v>58</v>
      </c>
      <c r="R1192">
        <v>60</v>
      </c>
      <c r="S1192">
        <v>70</v>
      </c>
      <c r="T1192">
        <v>63</v>
      </c>
      <c r="U1192">
        <v>57</v>
      </c>
      <c r="V1192">
        <v>55</v>
      </c>
      <c r="AD1192" t="s">
        <v>11424</v>
      </c>
      <c r="AE1192">
        <v>30.271799999999999</v>
      </c>
      <c r="AF1192">
        <v>-81.723399999999998</v>
      </c>
      <c r="AG1192" t="s">
        <v>15869</v>
      </c>
      <c r="AH1192">
        <v>16</v>
      </c>
      <c r="AI1192">
        <v>214</v>
      </c>
      <c r="AJ1192">
        <v>160</v>
      </c>
      <c r="AK1192">
        <v>1</v>
      </c>
      <c r="AL1192">
        <v>4</v>
      </c>
      <c r="AM1192">
        <v>172</v>
      </c>
      <c r="AN1192">
        <v>34</v>
      </c>
      <c r="AO1192">
        <v>141</v>
      </c>
      <c r="AP1192">
        <v>259</v>
      </c>
      <c r="AQ1192">
        <v>0</v>
      </c>
      <c r="AR1192">
        <v>259</v>
      </c>
      <c r="AS1192">
        <v>12.9</v>
      </c>
      <c r="AT1192">
        <v>29</v>
      </c>
      <c r="AU1192">
        <v>1200480</v>
      </c>
      <c r="AV1192">
        <v>679</v>
      </c>
      <c r="AW1192" t="s">
        <v>15868</v>
      </c>
      <c r="AX1192" t="s">
        <v>13451</v>
      </c>
      <c r="AY1192" t="s">
        <v>11421</v>
      </c>
      <c r="AZ1192">
        <v>32210</v>
      </c>
      <c r="BA1192">
        <v>5345</v>
      </c>
      <c r="BB1192">
        <v>5345</v>
      </c>
      <c r="BC1192">
        <v>0</v>
      </c>
      <c r="BE1192">
        <v>12031</v>
      </c>
      <c r="BH1192" t="s">
        <v>11427</v>
      </c>
      <c r="BI1192" t="s">
        <v>11427</v>
      </c>
      <c r="BJ1192" t="s">
        <v>11428</v>
      </c>
      <c r="BK1192" t="s">
        <v>11428</v>
      </c>
      <c r="BL1192" t="s">
        <v>11428</v>
      </c>
      <c r="BM1192" t="s">
        <v>11428</v>
      </c>
      <c r="BN1192" t="s">
        <v>11428</v>
      </c>
      <c r="BO1192" t="s">
        <v>11428</v>
      </c>
      <c r="BP1192" t="s">
        <v>11428</v>
      </c>
      <c r="BQ1192" t="s">
        <v>11427</v>
      </c>
      <c r="BR1192" t="s">
        <v>11427</v>
      </c>
      <c r="BS1192" t="s">
        <v>11427</v>
      </c>
      <c r="BT1192" t="s">
        <v>11427</v>
      </c>
      <c r="BU1192" t="s">
        <v>11427</v>
      </c>
      <c r="BV1192" t="s">
        <v>11427</v>
      </c>
      <c r="BW1192" t="s">
        <v>11427</v>
      </c>
      <c r="BY1192" t="s">
        <v>11428</v>
      </c>
      <c r="CB1192" t="s">
        <v>11427</v>
      </c>
      <c r="CD1192">
        <v>259</v>
      </c>
      <c r="CE1192">
        <v>0</v>
      </c>
      <c r="CF1192">
        <v>259</v>
      </c>
      <c r="CG1192">
        <v>0</v>
      </c>
      <c r="CH1192">
        <v>22</v>
      </c>
      <c r="CI1192">
        <v>374</v>
      </c>
    </row>
    <row r="1193" spans="1:87">
      <c r="A1193">
        <v>120048000680</v>
      </c>
      <c r="B1193" t="s">
        <v>11490</v>
      </c>
      <c r="C1193" t="s">
        <v>15639</v>
      </c>
      <c r="D1193" t="s">
        <v>15870</v>
      </c>
      <c r="E1193" t="s">
        <v>13448</v>
      </c>
      <c r="F1193" t="s">
        <v>15871</v>
      </c>
      <c r="G1193" t="s">
        <v>15872</v>
      </c>
      <c r="H1193" t="s">
        <v>13451</v>
      </c>
      <c r="I1193" t="s">
        <v>11421</v>
      </c>
      <c r="J1193">
        <v>32277</v>
      </c>
      <c r="K1193" t="s">
        <v>11422</v>
      </c>
      <c r="L1193">
        <v>12</v>
      </c>
      <c r="M1193" t="s">
        <v>11461</v>
      </c>
      <c r="N1193">
        <v>5</v>
      </c>
      <c r="P1193">
        <v>20</v>
      </c>
      <c r="Q1193">
        <v>65</v>
      </c>
      <c r="R1193">
        <v>63</v>
      </c>
      <c r="S1193">
        <v>70</v>
      </c>
      <c r="T1193">
        <v>54</v>
      </c>
      <c r="U1193">
        <v>77</v>
      </c>
      <c r="V1193">
        <v>54</v>
      </c>
      <c r="AD1193" t="s">
        <v>11424</v>
      </c>
      <c r="AE1193">
        <v>30.352799999999998</v>
      </c>
      <c r="AF1193">
        <v>-81.587699999999998</v>
      </c>
      <c r="AG1193" t="s">
        <v>15873</v>
      </c>
      <c r="AH1193">
        <v>16</v>
      </c>
      <c r="AI1193">
        <v>220</v>
      </c>
      <c r="AJ1193">
        <v>183</v>
      </c>
      <c r="AK1193">
        <v>1</v>
      </c>
      <c r="AL1193">
        <v>10</v>
      </c>
      <c r="AM1193">
        <v>201</v>
      </c>
      <c r="AN1193">
        <v>50</v>
      </c>
      <c r="AO1193">
        <v>114</v>
      </c>
      <c r="AP1193">
        <v>286</v>
      </c>
      <c r="AQ1193">
        <v>0</v>
      </c>
      <c r="AR1193">
        <v>286</v>
      </c>
      <c r="AS1193">
        <v>14.4</v>
      </c>
      <c r="AT1193">
        <v>28</v>
      </c>
      <c r="AU1193">
        <v>1200480</v>
      </c>
      <c r="AV1193">
        <v>680</v>
      </c>
      <c r="AW1193" t="s">
        <v>15872</v>
      </c>
      <c r="AX1193" t="s">
        <v>13451</v>
      </c>
      <c r="AY1193" t="s">
        <v>11421</v>
      </c>
      <c r="AZ1193">
        <v>32277</v>
      </c>
      <c r="BA1193">
        <v>3626</v>
      </c>
      <c r="BB1193">
        <v>3626</v>
      </c>
      <c r="BC1193">
        <v>0</v>
      </c>
      <c r="BE1193">
        <v>12031</v>
      </c>
      <c r="BH1193" t="s">
        <v>11427</v>
      </c>
      <c r="BI1193" t="s">
        <v>11427</v>
      </c>
      <c r="BJ1193" t="s">
        <v>11428</v>
      </c>
      <c r="BK1193" t="s">
        <v>11428</v>
      </c>
      <c r="BL1193" t="s">
        <v>11428</v>
      </c>
      <c r="BM1193" t="s">
        <v>11428</v>
      </c>
      <c r="BN1193" t="s">
        <v>11428</v>
      </c>
      <c r="BO1193" t="s">
        <v>11428</v>
      </c>
      <c r="BP1193" t="s">
        <v>11428</v>
      </c>
      <c r="BQ1193" t="s">
        <v>11427</v>
      </c>
      <c r="BR1193" t="s">
        <v>11427</v>
      </c>
      <c r="BS1193" t="s">
        <v>11427</v>
      </c>
      <c r="BT1193" t="s">
        <v>11427</v>
      </c>
      <c r="BU1193" t="s">
        <v>11427</v>
      </c>
      <c r="BV1193" t="s">
        <v>11427</v>
      </c>
      <c r="BW1193" t="s">
        <v>11427</v>
      </c>
      <c r="BY1193" t="s">
        <v>11428</v>
      </c>
      <c r="CB1193" t="s">
        <v>11427</v>
      </c>
      <c r="CD1193">
        <v>286</v>
      </c>
      <c r="CE1193">
        <v>0</v>
      </c>
      <c r="CF1193">
        <v>286</v>
      </c>
      <c r="CG1193">
        <v>0</v>
      </c>
      <c r="CH1193">
        <v>27</v>
      </c>
      <c r="CI1193">
        <v>403</v>
      </c>
    </row>
    <row r="1194" spans="1:87">
      <c r="A1194">
        <v>120048000682</v>
      </c>
      <c r="B1194" t="s">
        <v>11490</v>
      </c>
      <c r="C1194" t="s">
        <v>15639</v>
      </c>
      <c r="D1194" t="s">
        <v>15874</v>
      </c>
      <c r="E1194" t="s">
        <v>13448</v>
      </c>
      <c r="F1194" t="s">
        <v>15875</v>
      </c>
      <c r="G1194" t="s">
        <v>15876</v>
      </c>
      <c r="H1194" t="s">
        <v>13451</v>
      </c>
      <c r="I1194" t="s">
        <v>11421</v>
      </c>
      <c r="J1194">
        <v>32207</v>
      </c>
      <c r="K1194" t="s">
        <v>11422</v>
      </c>
      <c r="L1194">
        <v>12</v>
      </c>
      <c r="M1194" t="s">
        <v>11423</v>
      </c>
      <c r="N1194">
        <v>5</v>
      </c>
      <c r="Q1194">
        <v>84</v>
      </c>
      <c r="R1194">
        <v>87</v>
      </c>
      <c r="S1194">
        <v>79</v>
      </c>
      <c r="T1194">
        <v>85</v>
      </c>
      <c r="U1194">
        <v>90</v>
      </c>
      <c r="V1194">
        <v>57</v>
      </c>
      <c r="AD1194" t="s">
        <v>11424</v>
      </c>
      <c r="AE1194">
        <v>30.278600000000001</v>
      </c>
      <c r="AF1194">
        <v>-81.616</v>
      </c>
      <c r="AG1194" t="s">
        <v>15877</v>
      </c>
      <c r="AH1194">
        <v>16</v>
      </c>
      <c r="AI1194">
        <v>254</v>
      </c>
      <c r="AJ1194">
        <v>228</v>
      </c>
      <c r="AK1194">
        <v>1</v>
      </c>
      <c r="AL1194">
        <v>49</v>
      </c>
      <c r="AM1194">
        <v>170</v>
      </c>
      <c r="AN1194">
        <v>115</v>
      </c>
      <c r="AO1194">
        <v>126</v>
      </c>
      <c r="AP1194">
        <v>329</v>
      </c>
      <c r="AQ1194">
        <v>0</v>
      </c>
      <c r="AR1194">
        <v>329</v>
      </c>
      <c r="AS1194">
        <v>16.100000000000001</v>
      </c>
      <c r="AT1194">
        <v>30</v>
      </c>
      <c r="AU1194">
        <v>1200480</v>
      </c>
      <c r="AV1194">
        <v>682</v>
      </c>
      <c r="AW1194" t="s">
        <v>15876</v>
      </c>
      <c r="AX1194" t="s">
        <v>13451</v>
      </c>
      <c r="AY1194" t="s">
        <v>11421</v>
      </c>
      <c r="AZ1194">
        <v>32207</v>
      </c>
      <c r="BA1194">
        <v>6957</v>
      </c>
      <c r="BB1194">
        <v>6957</v>
      </c>
      <c r="BC1194">
        <v>0</v>
      </c>
      <c r="BE1194">
        <v>12031</v>
      </c>
      <c r="BH1194" t="s">
        <v>11427</v>
      </c>
      <c r="BI1194" t="s">
        <v>11427</v>
      </c>
      <c r="BJ1194" t="s">
        <v>11427</v>
      </c>
      <c r="BK1194" t="s">
        <v>11428</v>
      </c>
      <c r="BL1194" t="s">
        <v>11428</v>
      </c>
      <c r="BM1194" t="s">
        <v>11428</v>
      </c>
      <c r="BN1194" t="s">
        <v>11428</v>
      </c>
      <c r="BO1194" t="s">
        <v>11428</v>
      </c>
      <c r="BP1194" t="s">
        <v>11428</v>
      </c>
      <c r="BQ1194" t="s">
        <v>11427</v>
      </c>
      <c r="BR1194" t="s">
        <v>11427</v>
      </c>
      <c r="BS1194" t="s">
        <v>11427</v>
      </c>
      <c r="BT1194" t="s">
        <v>11427</v>
      </c>
      <c r="BU1194" t="s">
        <v>11427</v>
      </c>
      <c r="BV1194" t="s">
        <v>11427</v>
      </c>
      <c r="BW1194" t="s">
        <v>11427</v>
      </c>
      <c r="BY1194" t="s">
        <v>11428</v>
      </c>
      <c r="CB1194" t="s">
        <v>11427</v>
      </c>
      <c r="CD1194">
        <v>329</v>
      </c>
      <c r="CE1194">
        <v>0</v>
      </c>
      <c r="CF1194">
        <v>329</v>
      </c>
      <c r="CG1194">
        <v>0</v>
      </c>
      <c r="CH1194">
        <v>21</v>
      </c>
      <c r="CI1194">
        <v>482</v>
      </c>
    </row>
    <row r="1195" spans="1:87">
      <c r="A1195">
        <v>120048000683</v>
      </c>
      <c r="B1195" t="s">
        <v>11490</v>
      </c>
      <c r="C1195" t="s">
        <v>15639</v>
      </c>
      <c r="D1195" t="s">
        <v>15878</v>
      </c>
      <c r="E1195" t="s">
        <v>13448</v>
      </c>
      <c r="F1195" t="s">
        <v>15879</v>
      </c>
      <c r="G1195" t="s">
        <v>15880</v>
      </c>
      <c r="H1195" t="s">
        <v>13451</v>
      </c>
      <c r="I1195" t="s">
        <v>11421</v>
      </c>
      <c r="J1195">
        <v>32210</v>
      </c>
      <c r="K1195" t="s">
        <v>11422</v>
      </c>
      <c r="L1195">
        <v>12</v>
      </c>
      <c r="M1195" t="s">
        <v>11423</v>
      </c>
      <c r="N1195">
        <v>5</v>
      </c>
      <c r="Q1195">
        <v>94</v>
      </c>
      <c r="R1195">
        <v>84</v>
      </c>
      <c r="S1195">
        <v>92</v>
      </c>
      <c r="T1195">
        <v>90</v>
      </c>
      <c r="U1195">
        <v>84</v>
      </c>
      <c r="V1195">
        <v>68</v>
      </c>
      <c r="AD1195" t="s">
        <v>11424</v>
      </c>
      <c r="AE1195">
        <v>30.260200000000001</v>
      </c>
      <c r="AF1195">
        <v>-81.703599999999994</v>
      </c>
      <c r="AG1195" t="s">
        <v>15881</v>
      </c>
      <c r="AH1195">
        <v>16</v>
      </c>
      <c r="AI1195">
        <v>256</v>
      </c>
      <c r="AJ1195">
        <v>256</v>
      </c>
      <c r="AK1195">
        <v>1</v>
      </c>
      <c r="AL1195">
        <v>20</v>
      </c>
      <c r="AM1195">
        <v>101</v>
      </c>
      <c r="AN1195">
        <v>59</v>
      </c>
      <c r="AO1195">
        <v>301</v>
      </c>
      <c r="AP1195">
        <v>116</v>
      </c>
      <c r="AQ1195">
        <v>27</v>
      </c>
      <c r="AR1195">
        <v>143</v>
      </c>
      <c r="AS1195">
        <v>16.5</v>
      </c>
      <c r="AT1195">
        <v>31</v>
      </c>
      <c r="AU1195">
        <v>1200480</v>
      </c>
      <c r="AV1195">
        <v>683</v>
      </c>
      <c r="AW1195" t="s">
        <v>15880</v>
      </c>
      <c r="AX1195" t="s">
        <v>13451</v>
      </c>
      <c r="AY1195" t="s">
        <v>11421</v>
      </c>
      <c r="AZ1195">
        <v>32210</v>
      </c>
      <c r="BA1195">
        <v>8164</v>
      </c>
      <c r="BB1195">
        <v>8164</v>
      </c>
      <c r="BC1195">
        <v>0</v>
      </c>
      <c r="BE1195">
        <v>12031</v>
      </c>
      <c r="BH1195" t="s">
        <v>11427</v>
      </c>
      <c r="BI1195" t="s">
        <v>11427</v>
      </c>
      <c r="BJ1195" t="s">
        <v>11427</v>
      </c>
      <c r="BK1195" t="s">
        <v>11428</v>
      </c>
      <c r="BL1195" t="s">
        <v>11428</v>
      </c>
      <c r="BM1195" t="s">
        <v>11428</v>
      </c>
      <c r="BN1195" t="s">
        <v>11428</v>
      </c>
      <c r="BO1195" t="s">
        <v>11428</v>
      </c>
      <c r="BP1195" t="s">
        <v>11428</v>
      </c>
      <c r="BQ1195" t="s">
        <v>11427</v>
      </c>
      <c r="BR1195" t="s">
        <v>11427</v>
      </c>
      <c r="BS1195" t="s">
        <v>11427</v>
      </c>
      <c r="BT1195" t="s">
        <v>11427</v>
      </c>
      <c r="BU1195" t="s">
        <v>11427</v>
      </c>
      <c r="BV1195" t="s">
        <v>11427</v>
      </c>
      <c r="BW1195" t="s">
        <v>11427</v>
      </c>
      <c r="BY1195" t="s">
        <v>11427</v>
      </c>
      <c r="CB1195" t="s">
        <v>11427</v>
      </c>
      <c r="CD1195">
        <v>116</v>
      </c>
      <c r="CE1195">
        <v>27</v>
      </c>
      <c r="CF1195">
        <v>143</v>
      </c>
      <c r="CG1195">
        <v>0</v>
      </c>
      <c r="CH1195">
        <v>30</v>
      </c>
      <c r="CI1195">
        <v>512</v>
      </c>
    </row>
    <row r="1196" spans="1:87">
      <c r="A1196">
        <v>120048000684</v>
      </c>
      <c r="B1196" t="s">
        <v>11490</v>
      </c>
      <c r="C1196" t="s">
        <v>15639</v>
      </c>
      <c r="D1196" t="s">
        <v>15882</v>
      </c>
      <c r="E1196" t="s">
        <v>13448</v>
      </c>
      <c r="F1196" t="s">
        <v>15883</v>
      </c>
      <c r="G1196" t="s">
        <v>15884</v>
      </c>
      <c r="H1196" t="s">
        <v>13451</v>
      </c>
      <c r="I1196" t="s">
        <v>11421</v>
      </c>
      <c r="J1196">
        <v>32211</v>
      </c>
      <c r="K1196" t="s">
        <v>11422</v>
      </c>
      <c r="L1196">
        <v>12</v>
      </c>
      <c r="M1196" t="s">
        <v>11461</v>
      </c>
      <c r="N1196">
        <v>5</v>
      </c>
      <c r="P1196">
        <v>40</v>
      </c>
      <c r="Q1196">
        <v>107</v>
      </c>
      <c r="R1196">
        <v>151</v>
      </c>
      <c r="S1196">
        <v>149</v>
      </c>
      <c r="T1196">
        <v>137</v>
      </c>
      <c r="U1196">
        <v>137</v>
      </c>
      <c r="V1196">
        <v>100</v>
      </c>
      <c r="AD1196" t="s">
        <v>11424</v>
      </c>
      <c r="AE1196">
        <v>30.321000000000002</v>
      </c>
      <c r="AF1196">
        <v>-81.570800000000006</v>
      </c>
      <c r="AG1196" t="s">
        <v>15885</v>
      </c>
      <c r="AH1196">
        <v>16</v>
      </c>
      <c r="AI1196">
        <v>446</v>
      </c>
      <c r="AJ1196">
        <v>375</v>
      </c>
      <c r="AK1196">
        <v>2</v>
      </c>
      <c r="AL1196">
        <v>17</v>
      </c>
      <c r="AM1196">
        <v>444</v>
      </c>
      <c r="AN1196">
        <v>115</v>
      </c>
      <c r="AO1196">
        <v>204</v>
      </c>
      <c r="AP1196">
        <v>683</v>
      </c>
      <c r="AQ1196">
        <v>0</v>
      </c>
      <c r="AR1196">
        <v>683</v>
      </c>
      <c r="AS1196">
        <v>16.100000000000001</v>
      </c>
      <c r="AT1196">
        <v>51</v>
      </c>
      <c r="AU1196">
        <v>1200480</v>
      </c>
      <c r="AV1196">
        <v>684</v>
      </c>
      <c r="AW1196" t="s">
        <v>15884</v>
      </c>
      <c r="AX1196" t="s">
        <v>13451</v>
      </c>
      <c r="AY1196" t="s">
        <v>11421</v>
      </c>
      <c r="AZ1196">
        <v>32211</v>
      </c>
      <c r="BA1196">
        <v>7916</v>
      </c>
      <c r="BB1196">
        <v>7916</v>
      </c>
      <c r="BC1196">
        <v>0</v>
      </c>
      <c r="BE1196">
        <v>12031</v>
      </c>
      <c r="BH1196" t="s">
        <v>11427</v>
      </c>
      <c r="BI1196" t="s">
        <v>11427</v>
      </c>
      <c r="BJ1196" t="s">
        <v>11428</v>
      </c>
      <c r="BK1196" t="s">
        <v>11428</v>
      </c>
      <c r="BL1196" t="s">
        <v>11428</v>
      </c>
      <c r="BM1196" t="s">
        <v>11428</v>
      </c>
      <c r="BN1196" t="s">
        <v>11428</v>
      </c>
      <c r="BO1196" t="s">
        <v>11428</v>
      </c>
      <c r="BP1196" t="s">
        <v>11428</v>
      </c>
      <c r="BQ1196" t="s">
        <v>11427</v>
      </c>
      <c r="BR1196" t="s">
        <v>11427</v>
      </c>
      <c r="BS1196" t="s">
        <v>11427</v>
      </c>
      <c r="BT1196" t="s">
        <v>11427</v>
      </c>
      <c r="BU1196" t="s">
        <v>11427</v>
      </c>
      <c r="BV1196" t="s">
        <v>11427</v>
      </c>
      <c r="BW1196" t="s">
        <v>11427</v>
      </c>
      <c r="BY1196" t="s">
        <v>11428</v>
      </c>
      <c r="CB1196" t="s">
        <v>11427</v>
      </c>
      <c r="CD1196">
        <v>683</v>
      </c>
      <c r="CE1196">
        <v>0</v>
      </c>
      <c r="CF1196">
        <v>683</v>
      </c>
      <c r="CG1196">
        <v>0</v>
      </c>
      <c r="CH1196">
        <v>39</v>
      </c>
      <c r="CI1196">
        <v>821</v>
      </c>
    </row>
    <row r="1197" spans="1:87">
      <c r="A1197">
        <v>120048000686</v>
      </c>
      <c r="B1197" t="s">
        <v>11490</v>
      </c>
      <c r="C1197" t="s">
        <v>15639</v>
      </c>
      <c r="D1197" t="s">
        <v>15886</v>
      </c>
      <c r="E1197" t="s">
        <v>13448</v>
      </c>
      <c r="F1197" t="s">
        <v>15887</v>
      </c>
      <c r="G1197" t="s">
        <v>15888</v>
      </c>
      <c r="H1197" t="s">
        <v>13451</v>
      </c>
      <c r="I1197" t="s">
        <v>11421</v>
      </c>
      <c r="J1197">
        <v>32208</v>
      </c>
      <c r="K1197" t="s">
        <v>11422</v>
      </c>
      <c r="L1197">
        <v>12</v>
      </c>
      <c r="M1197" t="s">
        <v>11461</v>
      </c>
      <c r="N1197">
        <v>5</v>
      </c>
      <c r="P1197">
        <v>77</v>
      </c>
      <c r="Q1197">
        <v>46</v>
      </c>
      <c r="R1197">
        <v>57</v>
      </c>
      <c r="S1197">
        <v>55</v>
      </c>
      <c r="T1197">
        <v>62</v>
      </c>
      <c r="U1197">
        <v>54</v>
      </c>
      <c r="V1197">
        <v>45</v>
      </c>
      <c r="AD1197" t="s">
        <v>11424</v>
      </c>
      <c r="AE1197">
        <v>30.391500000000001</v>
      </c>
      <c r="AF1197">
        <v>-81.705200000000005</v>
      </c>
      <c r="AG1197" t="s">
        <v>15889</v>
      </c>
      <c r="AH1197">
        <v>16</v>
      </c>
      <c r="AI1197">
        <v>239</v>
      </c>
      <c r="AJ1197">
        <v>157</v>
      </c>
      <c r="AK1197">
        <v>0</v>
      </c>
      <c r="AL1197">
        <v>1</v>
      </c>
      <c r="AM1197">
        <v>375</v>
      </c>
      <c r="AN1197">
        <v>3</v>
      </c>
      <c r="AO1197">
        <v>10</v>
      </c>
      <c r="AP1197">
        <v>319</v>
      </c>
      <c r="AQ1197">
        <v>0</v>
      </c>
      <c r="AR1197">
        <v>319</v>
      </c>
      <c r="AS1197">
        <v>10.7</v>
      </c>
      <c r="AT1197">
        <v>37</v>
      </c>
      <c r="AU1197">
        <v>1200480</v>
      </c>
      <c r="AV1197">
        <v>686</v>
      </c>
      <c r="AW1197" t="s">
        <v>15888</v>
      </c>
      <c r="AX1197" t="s">
        <v>13451</v>
      </c>
      <c r="AY1197" t="s">
        <v>11421</v>
      </c>
      <c r="AZ1197">
        <v>32208</v>
      </c>
      <c r="BA1197">
        <v>2923</v>
      </c>
      <c r="BB1197">
        <v>2923</v>
      </c>
      <c r="BC1197">
        <v>0</v>
      </c>
      <c r="BE1197">
        <v>12031</v>
      </c>
      <c r="BH1197" t="s">
        <v>11427</v>
      </c>
      <c r="BI1197" t="s">
        <v>11427</v>
      </c>
      <c r="BJ1197" t="s">
        <v>11428</v>
      </c>
      <c r="BK1197" t="s">
        <v>11428</v>
      </c>
      <c r="BL1197" t="s">
        <v>11428</v>
      </c>
      <c r="BM1197" t="s">
        <v>11428</v>
      </c>
      <c r="BN1197" t="s">
        <v>11428</v>
      </c>
      <c r="BO1197" t="s">
        <v>11428</v>
      </c>
      <c r="BP1197" t="s">
        <v>11428</v>
      </c>
      <c r="BQ1197" t="s">
        <v>11427</v>
      </c>
      <c r="BR1197" t="s">
        <v>11427</v>
      </c>
      <c r="BS1197" t="s">
        <v>11427</v>
      </c>
      <c r="BT1197" t="s">
        <v>11427</v>
      </c>
      <c r="BU1197" t="s">
        <v>11427</v>
      </c>
      <c r="BV1197" t="s">
        <v>11427</v>
      </c>
      <c r="BW1197" t="s">
        <v>11427</v>
      </c>
      <c r="BY1197" t="s">
        <v>11428</v>
      </c>
      <c r="CB1197" t="s">
        <v>11427</v>
      </c>
      <c r="CD1197">
        <v>319</v>
      </c>
      <c r="CE1197">
        <v>0</v>
      </c>
      <c r="CF1197">
        <v>319</v>
      </c>
      <c r="CG1197">
        <v>0</v>
      </c>
      <c r="CH1197">
        <v>7</v>
      </c>
      <c r="CI1197">
        <v>396</v>
      </c>
    </row>
    <row r="1198" spans="1:87">
      <c r="A1198">
        <v>120048000688</v>
      </c>
      <c r="B1198" t="s">
        <v>11490</v>
      </c>
      <c r="C1198" t="s">
        <v>15639</v>
      </c>
      <c r="D1198" t="s">
        <v>15890</v>
      </c>
      <c r="E1198" t="s">
        <v>13448</v>
      </c>
      <c r="F1198" t="s">
        <v>15891</v>
      </c>
      <c r="G1198" t="s">
        <v>15892</v>
      </c>
      <c r="H1198" t="s">
        <v>13451</v>
      </c>
      <c r="I1198" t="s">
        <v>11421</v>
      </c>
      <c r="J1198">
        <v>32254</v>
      </c>
      <c r="K1198" t="s">
        <v>11422</v>
      </c>
      <c r="L1198">
        <v>12</v>
      </c>
      <c r="M1198" t="s">
        <v>11461</v>
      </c>
      <c r="N1198">
        <v>5</v>
      </c>
      <c r="P1198">
        <v>55</v>
      </c>
      <c r="Q1198">
        <v>56</v>
      </c>
      <c r="R1198">
        <v>69</v>
      </c>
      <c r="S1198">
        <v>72</v>
      </c>
      <c r="T1198">
        <v>48</v>
      </c>
      <c r="U1198">
        <v>52</v>
      </c>
      <c r="V1198">
        <v>33</v>
      </c>
      <c r="AD1198" t="s">
        <v>11424</v>
      </c>
      <c r="AE1198">
        <v>30.323599999999999</v>
      </c>
      <c r="AF1198">
        <v>-81.721400000000003</v>
      </c>
      <c r="AG1198" t="s">
        <v>15893</v>
      </c>
      <c r="AH1198">
        <v>16</v>
      </c>
      <c r="AI1198">
        <v>209</v>
      </c>
      <c r="AJ1198">
        <v>176</v>
      </c>
      <c r="AK1198">
        <v>3</v>
      </c>
      <c r="AL1198">
        <v>1</v>
      </c>
      <c r="AM1198">
        <v>302</v>
      </c>
      <c r="AN1198">
        <v>17</v>
      </c>
      <c r="AO1198">
        <v>53</v>
      </c>
      <c r="AP1198">
        <v>299</v>
      </c>
      <c r="AQ1198">
        <v>0</v>
      </c>
      <c r="AR1198">
        <v>299</v>
      </c>
      <c r="AS1198">
        <v>11.7</v>
      </c>
      <c r="AT1198">
        <v>33</v>
      </c>
      <c r="AU1198">
        <v>1200480</v>
      </c>
      <c r="AV1198">
        <v>688</v>
      </c>
      <c r="AW1198" t="s">
        <v>15892</v>
      </c>
      <c r="AX1198" t="s">
        <v>13451</v>
      </c>
      <c r="AY1198" t="s">
        <v>11421</v>
      </c>
      <c r="AZ1198">
        <v>32254</v>
      </c>
      <c r="BA1198">
        <v>4111</v>
      </c>
      <c r="BB1198">
        <v>4111</v>
      </c>
      <c r="BC1198">
        <v>0</v>
      </c>
      <c r="BE1198">
        <v>12031</v>
      </c>
      <c r="BH1198" t="s">
        <v>11427</v>
      </c>
      <c r="BI1198" t="s">
        <v>11427</v>
      </c>
      <c r="BJ1198" t="s">
        <v>11428</v>
      </c>
      <c r="BK1198" t="s">
        <v>11428</v>
      </c>
      <c r="BL1198" t="s">
        <v>11428</v>
      </c>
      <c r="BM1198" t="s">
        <v>11428</v>
      </c>
      <c r="BN1198" t="s">
        <v>11428</v>
      </c>
      <c r="BO1198" t="s">
        <v>11428</v>
      </c>
      <c r="BP1198" t="s">
        <v>11428</v>
      </c>
      <c r="BQ1198" t="s">
        <v>11427</v>
      </c>
      <c r="BR1198" t="s">
        <v>11427</v>
      </c>
      <c r="BS1198" t="s">
        <v>11427</v>
      </c>
      <c r="BT1198" t="s">
        <v>11427</v>
      </c>
      <c r="BU1198" t="s">
        <v>11427</v>
      </c>
      <c r="BV1198" t="s">
        <v>11427</v>
      </c>
      <c r="BW1198" t="s">
        <v>11427</v>
      </c>
      <c r="BY1198" t="s">
        <v>11428</v>
      </c>
      <c r="CB1198" t="s">
        <v>11427</v>
      </c>
      <c r="CD1198">
        <v>299</v>
      </c>
      <c r="CE1198">
        <v>0</v>
      </c>
      <c r="CF1198">
        <v>299</v>
      </c>
      <c r="CG1198">
        <v>0</v>
      </c>
      <c r="CH1198">
        <v>9</v>
      </c>
      <c r="CI1198">
        <v>385</v>
      </c>
    </row>
    <row r="1199" spans="1:87">
      <c r="A1199">
        <v>120048000689</v>
      </c>
      <c r="B1199" t="s">
        <v>11490</v>
      </c>
      <c r="C1199" t="s">
        <v>15639</v>
      </c>
      <c r="D1199" t="s">
        <v>15894</v>
      </c>
      <c r="E1199" t="s">
        <v>13448</v>
      </c>
      <c r="F1199" t="s">
        <v>15895</v>
      </c>
      <c r="G1199" t="s">
        <v>15896</v>
      </c>
      <c r="H1199" t="s">
        <v>13451</v>
      </c>
      <c r="I1199" t="s">
        <v>11421</v>
      </c>
      <c r="J1199">
        <v>32246</v>
      </c>
      <c r="K1199" t="s">
        <v>11422</v>
      </c>
      <c r="L1199">
        <v>12</v>
      </c>
      <c r="M1199" t="s">
        <v>11461</v>
      </c>
      <c r="N1199">
        <v>5</v>
      </c>
      <c r="P1199">
        <v>21</v>
      </c>
      <c r="Q1199">
        <v>95</v>
      </c>
      <c r="R1199">
        <v>91</v>
      </c>
      <c r="S1199">
        <v>116</v>
      </c>
      <c r="T1199">
        <v>127</v>
      </c>
      <c r="U1199">
        <v>97</v>
      </c>
      <c r="V1199">
        <v>87</v>
      </c>
      <c r="AD1199" t="s">
        <v>11424</v>
      </c>
      <c r="AE1199">
        <v>30.2773</v>
      </c>
      <c r="AF1199">
        <v>-81.542400000000001</v>
      </c>
      <c r="AG1199" t="s">
        <v>15897</v>
      </c>
      <c r="AH1199">
        <v>16</v>
      </c>
      <c r="AI1199">
        <v>314</v>
      </c>
      <c r="AJ1199">
        <v>320</v>
      </c>
      <c r="AK1199">
        <v>5</v>
      </c>
      <c r="AL1199">
        <v>10</v>
      </c>
      <c r="AM1199">
        <v>237</v>
      </c>
      <c r="AN1199">
        <v>195</v>
      </c>
      <c r="AO1199">
        <v>151</v>
      </c>
      <c r="AP1199">
        <v>490</v>
      </c>
      <c r="AQ1199">
        <v>0</v>
      </c>
      <c r="AR1199">
        <v>490</v>
      </c>
      <c r="AS1199">
        <v>16.7</v>
      </c>
      <c r="AT1199">
        <v>38</v>
      </c>
      <c r="AU1199">
        <v>1200480</v>
      </c>
      <c r="AV1199">
        <v>689</v>
      </c>
      <c r="AW1199" t="s">
        <v>15896</v>
      </c>
      <c r="AX1199" t="s">
        <v>13451</v>
      </c>
      <c r="AY1199" t="s">
        <v>11421</v>
      </c>
      <c r="AZ1199">
        <v>32246</v>
      </c>
      <c r="BA1199">
        <v>6474</v>
      </c>
      <c r="BB1199">
        <v>6474</v>
      </c>
      <c r="BC1199">
        <v>0</v>
      </c>
      <c r="BE1199">
        <v>12031</v>
      </c>
      <c r="BH1199" t="s">
        <v>11427</v>
      </c>
      <c r="BI1199" t="s">
        <v>11427</v>
      </c>
      <c r="BJ1199" t="s">
        <v>11428</v>
      </c>
      <c r="BK1199" t="s">
        <v>11428</v>
      </c>
      <c r="BL1199" t="s">
        <v>11428</v>
      </c>
      <c r="BM1199" t="s">
        <v>11428</v>
      </c>
      <c r="BN1199" t="s">
        <v>11428</v>
      </c>
      <c r="BO1199" t="s">
        <v>11428</v>
      </c>
      <c r="BP1199" t="s">
        <v>11428</v>
      </c>
      <c r="BQ1199" t="s">
        <v>11427</v>
      </c>
      <c r="BR1199" t="s">
        <v>11427</v>
      </c>
      <c r="BS1199" t="s">
        <v>11427</v>
      </c>
      <c r="BT1199" t="s">
        <v>11427</v>
      </c>
      <c r="BU1199" t="s">
        <v>11427</v>
      </c>
      <c r="BV1199" t="s">
        <v>11427</v>
      </c>
      <c r="BW1199" t="s">
        <v>11427</v>
      </c>
      <c r="BY1199" t="s">
        <v>11428</v>
      </c>
      <c r="CB1199" t="s">
        <v>11427</v>
      </c>
      <c r="CD1199">
        <v>490</v>
      </c>
      <c r="CE1199">
        <v>0</v>
      </c>
      <c r="CF1199">
        <v>490</v>
      </c>
      <c r="CG1199">
        <v>0</v>
      </c>
      <c r="CH1199">
        <v>36</v>
      </c>
      <c r="CI1199">
        <v>634</v>
      </c>
    </row>
    <row r="1200" spans="1:87">
      <c r="A1200">
        <v>120048000690</v>
      </c>
      <c r="B1200" t="s">
        <v>11490</v>
      </c>
      <c r="C1200" t="s">
        <v>15639</v>
      </c>
      <c r="D1200" t="s">
        <v>15898</v>
      </c>
      <c r="E1200" t="s">
        <v>13448</v>
      </c>
      <c r="F1200" t="s">
        <v>15899</v>
      </c>
      <c r="G1200" t="s">
        <v>15900</v>
      </c>
      <c r="H1200" t="s">
        <v>13451</v>
      </c>
      <c r="I1200" t="s">
        <v>11421</v>
      </c>
      <c r="J1200">
        <v>32208</v>
      </c>
      <c r="K1200" t="s">
        <v>11422</v>
      </c>
      <c r="L1200">
        <v>12</v>
      </c>
      <c r="M1200" t="s">
        <v>11461</v>
      </c>
      <c r="N1200">
        <v>6</v>
      </c>
      <c r="P1200">
        <v>18</v>
      </c>
      <c r="Q1200">
        <v>38</v>
      </c>
      <c r="R1200">
        <v>48</v>
      </c>
      <c r="S1200">
        <v>39</v>
      </c>
      <c r="T1200">
        <v>45</v>
      </c>
      <c r="U1200">
        <v>34</v>
      </c>
      <c r="V1200">
        <v>36</v>
      </c>
      <c r="W1200">
        <v>26</v>
      </c>
      <c r="AD1200" t="s">
        <v>11424</v>
      </c>
      <c r="AE1200">
        <v>30.410299999999999</v>
      </c>
      <c r="AF1200">
        <v>-81.7166</v>
      </c>
      <c r="AG1200" t="s">
        <v>15901</v>
      </c>
      <c r="AH1200">
        <v>16</v>
      </c>
      <c r="AI1200">
        <v>137</v>
      </c>
      <c r="AJ1200">
        <v>147</v>
      </c>
      <c r="AK1200">
        <v>0</v>
      </c>
      <c r="AL1200">
        <v>0</v>
      </c>
      <c r="AM1200">
        <v>266</v>
      </c>
      <c r="AN1200">
        <v>7</v>
      </c>
      <c r="AO1200">
        <v>7</v>
      </c>
      <c r="AP1200">
        <v>229</v>
      </c>
      <c r="AQ1200">
        <v>0</v>
      </c>
      <c r="AR1200">
        <v>229</v>
      </c>
      <c r="AS1200">
        <v>11.8</v>
      </c>
      <c r="AT1200">
        <v>24</v>
      </c>
      <c r="AU1200">
        <v>1200480</v>
      </c>
      <c r="AV1200">
        <v>690</v>
      </c>
      <c r="AW1200" t="s">
        <v>15900</v>
      </c>
      <c r="AX1200" t="s">
        <v>13451</v>
      </c>
      <c r="AY1200" t="s">
        <v>11421</v>
      </c>
      <c r="AZ1200">
        <v>32208</v>
      </c>
      <c r="BA1200">
        <v>1125</v>
      </c>
      <c r="BB1200">
        <v>1125</v>
      </c>
      <c r="BC1200">
        <v>0</v>
      </c>
      <c r="BE1200">
        <v>12031</v>
      </c>
      <c r="BH1200" t="s">
        <v>11427</v>
      </c>
      <c r="BI1200" t="s">
        <v>11427</v>
      </c>
      <c r="BJ1200" t="s">
        <v>11428</v>
      </c>
      <c r="BK1200" t="s">
        <v>11428</v>
      </c>
      <c r="BL1200" t="s">
        <v>11428</v>
      </c>
      <c r="BM1200" t="s">
        <v>11428</v>
      </c>
      <c r="BN1200" t="s">
        <v>11428</v>
      </c>
      <c r="BO1200" t="s">
        <v>11428</v>
      </c>
      <c r="BP1200" t="s">
        <v>11428</v>
      </c>
      <c r="BQ1200" t="s">
        <v>11428</v>
      </c>
      <c r="BR1200" t="s">
        <v>11427</v>
      </c>
      <c r="BS1200" t="s">
        <v>11427</v>
      </c>
      <c r="BT1200" t="s">
        <v>11427</v>
      </c>
      <c r="BU1200" t="s">
        <v>11427</v>
      </c>
      <c r="BV1200" t="s">
        <v>11427</v>
      </c>
      <c r="BW1200" t="s">
        <v>11427</v>
      </c>
      <c r="BY1200" t="s">
        <v>11428</v>
      </c>
      <c r="CB1200" t="s">
        <v>11427</v>
      </c>
      <c r="CD1200">
        <v>229</v>
      </c>
      <c r="CE1200">
        <v>0</v>
      </c>
      <c r="CF1200">
        <v>229</v>
      </c>
      <c r="CG1200">
        <v>0</v>
      </c>
      <c r="CH1200">
        <v>4</v>
      </c>
      <c r="CI1200">
        <v>284</v>
      </c>
    </row>
    <row r="1201" spans="1:87">
      <c r="A1201">
        <v>120048000692</v>
      </c>
      <c r="B1201" t="s">
        <v>11490</v>
      </c>
      <c r="C1201" t="s">
        <v>15639</v>
      </c>
      <c r="D1201" t="s">
        <v>15902</v>
      </c>
      <c r="E1201" t="s">
        <v>13448</v>
      </c>
      <c r="F1201" t="s">
        <v>15903</v>
      </c>
      <c r="G1201" t="s">
        <v>15904</v>
      </c>
      <c r="H1201" t="s">
        <v>13451</v>
      </c>
      <c r="I1201" t="s">
        <v>11421</v>
      </c>
      <c r="J1201">
        <v>32210</v>
      </c>
      <c r="K1201" t="s">
        <v>11422</v>
      </c>
      <c r="L1201">
        <v>12</v>
      </c>
      <c r="M1201" t="s">
        <v>11461</v>
      </c>
      <c r="N1201">
        <v>5</v>
      </c>
      <c r="P1201">
        <v>47</v>
      </c>
      <c r="Q1201">
        <v>65</v>
      </c>
      <c r="R1201">
        <v>76</v>
      </c>
      <c r="S1201">
        <v>81</v>
      </c>
      <c r="T1201">
        <v>83</v>
      </c>
      <c r="U1201">
        <v>69</v>
      </c>
      <c r="V1201">
        <v>70</v>
      </c>
      <c r="AD1201" t="s">
        <v>11424</v>
      </c>
      <c r="AE1201">
        <v>30.258600000000001</v>
      </c>
      <c r="AF1201">
        <v>-81.750500000000002</v>
      </c>
      <c r="AG1201" t="s">
        <v>15905</v>
      </c>
      <c r="AH1201">
        <v>16</v>
      </c>
      <c r="AI1201">
        <v>267</v>
      </c>
      <c r="AJ1201">
        <v>224</v>
      </c>
      <c r="AK1201">
        <v>0</v>
      </c>
      <c r="AL1201">
        <v>6</v>
      </c>
      <c r="AM1201">
        <v>276</v>
      </c>
      <c r="AN1201">
        <v>43</v>
      </c>
      <c r="AO1201">
        <v>145</v>
      </c>
      <c r="AP1201">
        <v>366</v>
      </c>
      <c r="AQ1201">
        <v>0</v>
      </c>
      <c r="AR1201">
        <v>366</v>
      </c>
      <c r="AS1201">
        <v>16.399999999999999</v>
      </c>
      <c r="AT1201">
        <v>30</v>
      </c>
      <c r="AU1201">
        <v>1200480</v>
      </c>
      <c r="AV1201">
        <v>692</v>
      </c>
      <c r="AW1201" t="s">
        <v>15904</v>
      </c>
      <c r="AX1201" t="s">
        <v>13451</v>
      </c>
      <c r="AY1201" t="s">
        <v>11421</v>
      </c>
      <c r="AZ1201">
        <v>32210</v>
      </c>
      <c r="BA1201">
        <v>7051</v>
      </c>
      <c r="BB1201">
        <v>7051</v>
      </c>
      <c r="BC1201">
        <v>0</v>
      </c>
      <c r="BE1201">
        <v>12031</v>
      </c>
      <c r="BH1201" t="s">
        <v>11427</v>
      </c>
      <c r="BI1201" t="s">
        <v>11427</v>
      </c>
      <c r="BJ1201" t="s">
        <v>11428</v>
      </c>
      <c r="BK1201" t="s">
        <v>11428</v>
      </c>
      <c r="BL1201" t="s">
        <v>11428</v>
      </c>
      <c r="BM1201" t="s">
        <v>11428</v>
      </c>
      <c r="BN1201" t="s">
        <v>11428</v>
      </c>
      <c r="BO1201" t="s">
        <v>11428</v>
      </c>
      <c r="BP1201" t="s">
        <v>11428</v>
      </c>
      <c r="BQ1201" t="s">
        <v>11427</v>
      </c>
      <c r="BR1201" t="s">
        <v>11427</v>
      </c>
      <c r="BS1201" t="s">
        <v>11427</v>
      </c>
      <c r="BT1201" t="s">
        <v>11427</v>
      </c>
      <c r="BU1201" t="s">
        <v>11427</v>
      </c>
      <c r="BV1201" t="s">
        <v>11427</v>
      </c>
      <c r="BW1201" t="s">
        <v>11427</v>
      </c>
      <c r="BY1201" t="s">
        <v>11428</v>
      </c>
      <c r="CB1201" t="s">
        <v>11427</v>
      </c>
      <c r="CD1201">
        <v>366</v>
      </c>
      <c r="CE1201">
        <v>0</v>
      </c>
      <c r="CF1201">
        <v>366</v>
      </c>
      <c r="CG1201">
        <v>0</v>
      </c>
      <c r="CH1201">
        <v>21</v>
      </c>
      <c r="CI1201">
        <v>491</v>
      </c>
    </row>
    <row r="1202" spans="1:87">
      <c r="A1202">
        <v>120048000693</v>
      </c>
      <c r="B1202" t="s">
        <v>11490</v>
      </c>
      <c r="C1202" t="s">
        <v>15639</v>
      </c>
      <c r="D1202" t="s">
        <v>15906</v>
      </c>
      <c r="E1202" t="s">
        <v>13448</v>
      </c>
      <c r="F1202" t="s">
        <v>15907</v>
      </c>
      <c r="G1202" t="s">
        <v>15908</v>
      </c>
      <c r="H1202" t="s">
        <v>13451</v>
      </c>
      <c r="I1202" t="s">
        <v>11421</v>
      </c>
      <c r="J1202">
        <v>32244</v>
      </c>
      <c r="K1202" t="s">
        <v>11422</v>
      </c>
      <c r="L1202">
        <v>12</v>
      </c>
      <c r="M1202" t="s">
        <v>11461</v>
      </c>
      <c r="N1202">
        <v>5</v>
      </c>
      <c r="P1202">
        <v>39</v>
      </c>
      <c r="Q1202">
        <v>87</v>
      </c>
      <c r="R1202">
        <v>106</v>
      </c>
      <c r="S1202">
        <v>107</v>
      </c>
      <c r="T1202">
        <v>86</v>
      </c>
      <c r="U1202">
        <v>85</v>
      </c>
      <c r="V1202">
        <v>71</v>
      </c>
      <c r="AD1202" t="s">
        <v>11424</v>
      </c>
      <c r="AE1202">
        <v>30.242000000000001</v>
      </c>
      <c r="AF1202">
        <v>-81.723299999999995</v>
      </c>
      <c r="AG1202" t="s">
        <v>15909</v>
      </c>
      <c r="AH1202">
        <v>16</v>
      </c>
      <c r="AI1202">
        <v>287</v>
      </c>
      <c r="AJ1202">
        <v>294</v>
      </c>
      <c r="AK1202">
        <v>1</v>
      </c>
      <c r="AL1202">
        <v>10</v>
      </c>
      <c r="AM1202">
        <v>300</v>
      </c>
      <c r="AN1202">
        <v>87</v>
      </c>
      <c r="AO1202">
        <v>153</v>
      </c>
      <c r="AP1202">
        <v>452</v>
      </c>
      <c r="AQ1202">
        <v>0</v>
      </c>
      <c r="AR1202">
        <v>452</v>
      </c>
      <c r="AS1202">
        <v>15.7</v>
      </c>
      <c r="AT1202">
        <v>37</v>
      </c>
      <c r="AU1202">
        <v>1200480</v>
      </c>
      <c r="AV1202">
        <v>693</v>
      </c>
      <c r="AW1202" t="s">
        <v>15908</v>
      </c>
      <c r="AX1202" t="s">
        <v>13451</v>
      </c>
      <c r="AY1202" t="s">
        <v>11421</v>
      </c>
      <c r="AZ1202">
        <v>32244</v>
      </c>
      <c r="BA1202">
        <v>2111</v>
      </c>
      <c r="BB1202">
        <v>2111</v>
      </c>
      <c r="BC1202">
        <v>0</v>
      </c>
      <c r="BE1202">
        <v>12031</v>
      </c>
      <c r="BH1202" t="s">
        <v>11427</v>
      </c>
      <c r="BI1202" t="s">
        <v>11427</v>
      </c>
      <c r="BJ1202" t="s">
        <v>11428</v>
      </c>
      <c r="BK1202" t="s">
        <v>11428</v>
      </c>
      <c r="BL1202" t="s">
        <v>11428</v>
      </c>
      <c r="BM1202" t="s">
        <v>11428</v>
      </c>
      <c r="BN1202" t="s">
        <v>11428</v>
      </c>
      <c r="BO1202" t="s">
        <v>11428</v>
      </c>
      <c r="BP1202" t="s">
        <v>11428</v>
      </c>
      <c r="BQ1202" t="s">
        <v>11427</v>
      </c>
      <c r="BR1202" t="s">
        <v>11427</v>
      </c>
      <c r="BS1202" t="s">
        <v>11427</v>
      </c>
      <c r="BT1202" t="s">
        <v>11427</v>
      </c>
      <c r="BU1202" t="s">
        <v>11427</v>
      </c>
      <c r="BV1202" t="s">
        <v>11427</v>
      </c>
      <c r="BW1202" t="s">
        <v>11427</v>
      </c>
      <c r="BY1202" t="s">
        <v>11428</v>
      </c>
      <c r="CB1202" t="s">
        <v>11427</v>
      </c>
      <c r="CD1202">
        <v>452</v>
      </c>
      <c r="CE1202">
        <v>0</v>
      </c>
      <c r="CF1202">
        <v>452</v>
      </c>
      <c r="CG1202">
        <v>0</v>
      </c>
      <c r="CH1202">
        <v>30</v>
      </c>
      <c r="CI1202">
        <v>581</v>
      </c>
    </row>
    <row r="1203" spans="1:87">
      <c r="A1203">
        <v>120048000694</v>
      </c>
      <c r="B1203" t="s">
        <v>11490</v>
      </c>
      <c r="C1203" t="s">
        <v>15639</v>
      </c>
      <c r="D1203" t="s">
        <v>13647</v>
      </c>
      <c r="E1203" t="s">
        <v>13448</v>
      </c>
      <c r="F1203" t="s">
        <v>15910</v>
      </c>
      <c r="G1203" t="s">
        <v>15911</v>
      </c>
      <c r="H1203" t="s">
        <v>13451</v>
      </c>
      <c r="I1203" t="s">
        <v>11421</v>
      </c>
      <c r="J1203">
        <v>32218</v>
      </c>
      <c r="K1203" t="s">
        <v>11422</v>
      </c>
      <c r="L1203">
        <v>12</v>
      </c>
      <c r="M1203" t="s">
        <v>11461</v>
      </c>
      <c r="N1203">
        <v>5</v>
      </c>
      <c r="P1203">
        <v>48</v>
      </c>
      <c r="Q1203">
        <v>79</v>
      </c>
      <c r="R1203">
        <v>76</v>
      </c>
      <c r="S1203">
        <v>60</v>
      </c>
      <c r="T1203">
        <v>86</v>
      </c>
      <c r="U1203">
        <v>73</v>
      </c>
      <c r="V1203">
        <v>62</v>
      </c>
      <c r="AD1203" t="s">
        <v>11424</v>
      </c>
      <c r="AE1203">
        <v>30.423300000000001</v>
      </c>
      <c r="AF1203">
        <v>-81.661699999999996</v>
      </c>
      <c r="AG1203" t="s">
        <v>15912</v>
      </c>
      <c r="AH1203">
        <v>16</v>
      </c>
      <c r="AI1203">
        <v>254</v>
      </c>
      <c r="AJ1203">
        <v>230</v>
      </c>
      <c r="AK1203">
        <v>0</v>
      </c>
      <c r="AL1203">
        <v>1</v>
      </c>
      <c r="AM1203">
        <v>381</v>
      </c>
      <c r="AN1203">
        <v>39</v>
      </c>
      <c r="AO1203">
        <v>52</v>
      </c>
      <c r="AP1203">
        <v>381</v>
      </c>
      <c r="AQ1203">
        <v>0</v>
      </c>
      <c r="AR1203">
        <v>381</v>
      </c>
      <c r="AS1203">
        <v>14.7</v>
      </c>
      <c r="AT1203">
        <v>33</v>
      </c>
      <c r="AU1203">
        <v>1200480</v>
      </c>
      <c r="AV1203">
        <v>694</v>
      </c>
      <c r="AW1203" t="s">
        <v>15911</v>
      </c>
      <c r="AX1203" t="s">
        <v>13451</v>
      </c>
      <c r="AY1203" t="s">
        <v>11421</v>
      </c>
      <c r="AZ1203">
        <v>32218</v>
      </c>
      <c r="BA1203">
        <v>5411</v>
      </c>
      <c r="BB1203">
        <v>5411</v>
      </c>
      <c r="BC1203">
        <v>0</v>
      </c>
      <c r="BE1203">
        <v>12031</v>
      </c>
      <c r="BH1203" t="s">
        <v>11427</v>
      </c>
      <c r="BI1203" t="s">
        <v>11427</v>
      </c>
      <c r="BJ1203" t="s">
        <v>11428</v>
      </c>
      <c r="BK1203" t="s">
        <v>11428</v>
      </c>
      <c r="BL1203" t="s">
        <v>11428</v>
      </c>
      <c r="BM1203" t="s">
        <v>11428</v>
      </c>
      <c r="BN1203" t="s">
        <v>11428</v>
      </c>
      <c r="BO1203" t="s">
        <v>11428</v>
      </c>
      <c r="BP1203" t="s">
        <v>11428</v>
      </c>
      <c r="BQ1203" t="s">
        <v>11427</v>
      </c>
      <c r="BR1203" t="s">
        <v>11427</v>
      </c>
      <c r="BS1203" t="s">
        <v>11427</v>
      </c>
      <c r="BT1203" t="s">
        <v>11427</v>
      </c>
      <c r="BU1203" t="s">
        <v>11427</v>
      </c>
      <c r="BV1203" t="s">
        <v>11427</v>
      </c>
      <c r="BW1203" t="s">
        <v>11427</v>
      </c>
      <c r="BY1203" t="s">
        <v>11428</v>
      </c>
      <c r="CB1203" t="s">
        <v>11427</v>
      </c>
      <c r="CD1203">
        <v>381</v>
      </c>
      <c r="CE1203">
        <v>0</v>
      </c>
      <c r="CF1203">
        <v>381</v>
      </c>
      <c r="CG1203">
        <v>0</v>
      </c>
      <c r="CH1203">
        <v>11</v>
      </c>
      <c r="CI1203">
        <v>484</v>
      </c>
    </row>
    <row r="1204" spans="1:87">
      <c r="A1204">
        <v>120048000695</v>
      </c>
      <c r="B1204" t="s">
        <v>11490</v>
      </c>
      <c r="C1204" t="s">
        <v>15639</v>
      </c>
      <c r="D1204" t="s">
        <v>15913</v>
      </c>
      <c r="E1204" t="s">
        <v>13448</v>
      </c>
      <c r="F1204" t="s">
        <v>15914</v>
      </c>
      <c r="G1204" t="s">
        <v>15915</v>
      </c>
      <c r="H1204" t="s">
        <v>13451</v>
      </c>
      <c r="I1204" t="s">
        <v>11421</v>
      </c>
      <c r="J1204">
        <v>32206</v>
      </c>
      <c r="K1204" t="s">
        <v>11422</v>
      </c>
      <c r="L1204">
        <v>12</v>
      </c>
      <c r="M1204" t="s">
        <v>11461</v>
      </c>
      <c r="N1204">
        <v>5</v>
      </c>
      <c r="P1204">
        <v>17</v>
      </c>
      <c r="Q1204">
        <v>41</v>
      </c>
      <c r="R1204">
        <v>40</v>
      </c>
      <c r="S1204">
        <v>29</v>
      </c>
      <c r="T1204">
        <v>43</v>
      </c>
      <c r="U1204">
        <v>26</v>
      </c>
      <c r="V1204">
        <v>39</v>
      </c>
      <c r="AD1204" t="s">
        <v>11424</v>
      </c>
      <c r="AE1204">
        <v>30.361899999999999</v>
      </c>
      <c r="AF1204">
        <v>-81.638199999999998</v>
      </c>
      <c r="AG1204" t="s">
        <v>15916</v>
      </c>
      <c r="AH1204">
        <v>16</v>
      </c>
      <c r="AI1204">
        <v>123</v>
      </c>
      <c r="AJ1204">
        <v>112</v>
      </c>
      <c r="AK1204">
        <v>1</v>
      </c>
      <c r="AL1204">
        <v>0</v>
      </c>
      <c r="AM1204">
        <v>223</v>
      </c>
      <c r="AN1204">
        <v>0</v>
      </c>
      <c r="AO1204">
        <v>5</v>
      </c>
      <c r="AP1204">
        <v>216</v>
      </c>
      <c r="AQ1204">
        <v>0</v>
      </c>
      <c r="AR1204">
        <v>216</v>
      </c>
      <c r="AS1204">
        <v>12.4</v>
      </c>
      <c r="AT1204">
        <v>19</v>
      </c>
      <c r="AU1204">
        <v>1200480</v>
      </c>
      <c r="AV1204">
        <v>695</v>
      </c>
      <c r="AW1204" t="s">
        <v>15915</v>
      </c>
      <c r="AX1204" t="s">
        <v>13451</v>
      </c>
      <c r="AY1204" t="s">
        <v>11421</v>
      </c>
      <c r="AZ1204">
        <v>32206</v>
      </c>
      <c r="BA1204">
        <v>1535</v>
      </c>
      <c r="BB1204">
        <v>1535</v>
      </c>
      <c r="BC1204">
        <v>0</v>
      </c>
      <c r="BE1204">
        <v>12031</v>
      </c>
      <c r="BH1204" t="s">
        <v>11427</v>
      </c>
      <c r="BI1204" t="s">
        <v>11427</v>
      </c>
      <c r="BJ1204" t="s">
        <v>11428</v>
      </c>
      <c r="BK1204" t="s">
        <v>11428</v>
      </c>
      <c r="BL1204" t="s">
        <v>11428</v>
      </c>
      <c r="BM1204" t="s">
        <v>11428</v>
      </c>
      <c r="BN1204" t="s">
        <v>11428</v>
      </c>
      <c r="BO1204" t="s">
        <v>11428</v>
      </c>
      <c r="BP1204" t="s">
        <v>11428</v>
      </c>
      <c r="BQ1204" t="s">
        <v>11427</v>
      </c>
      <c r="BR1204" t="s">
        <v>11427</v>
      </c>
      <c r="BS1204" t="s">
        <v>11427</v>
      </c>
      <c r="BT1204" t="s">
        <v>11427</v>
      </c>
      <c r="BU1204" t="s">
        <v>11427</v>
      </c>
      <c r="BV1204" t="s">
        <v>11427</v>
      </c>
      <c r="BW1204" t="s">
        <v>11427</v>
      </c>
      <c r="BY1204" t="s">
        <v>11428</v>
      </c>
      <c r="CB1204" t="s">
        <v>11427</v>
      </c>
      <c r="CD1204">
        <v>216</v>
      </c>
      <c r="CE1204">
        <v>0</v>
      </c>
      <c r="CF1204">
        <v>216</v>
      </c>
      <c r="CG1204">
        <v>0</v>
      </c>
      <c r="CH1204">
        <v>6</v>
      </c>
      <c r="CI1204">
        <v>235</v>
      </c>
    </row>
    <row r="1205" spans="1:87">
      <c r="A1205">
        <v>120048000697</v>
      </c>
      <c r="B1205" t="s">
        <v>11490</v>
      </c>
      <c r="C1205" t="s">
        <v>15639</v>
      </c>
      <c r="D1205" t="s">
        <v>15917</v>
      </c>
      <c r="E1205" t="s">
        <v>13448</v>
      </c>
      <c r="F1205" t="s">
        <v>15918</v>
      </c>
      <c r="G1205" t="s">
        <v>15919</v>
      </c>
      <c r="H1205" t="s">
        <v>13451</v>
      </c>
      <c r="I1205" t="s">
        <v>11421</v>
      </c>
      <c r="J1205">
        <v>32244</v>
      </c>
      <c r="K1205" t="s">
        <v>11422</v>
      </c>
      <c r="L1205">
        <v>12</v>
      </c>
      <c r="M1205" t="s">
        <v>11423</v>
      </c>
      <c r="N1205">
        <v>5</v>
      </c>
      <c r="Q1205">
        <v>99</v>
      </c>
      <c r="R1205">
        <v>90</v>
      </c>
      <c r="S1205">
        <v>87</v>
      </c>
      <c r="T1205">
        <v>89</v>
      </c>
      <c r="U1205">
        <v>105</v>
      </c>
      <c r="V1205">
        <v>72</v>
      </c>
      <c r="AD1205" t="s">
        <v>11424</v>
      </c>
      <c r="AE1205">
        <v>30.2256</v>
      </c>
      <c r="AF1205">
        <v>-81.740399999999994</v>
      </c>
      <c r="AG1205" t="s">
        <v>15920</v>
      </c>
      <c r="AH1205">
        <v>16</v>
      </c>
      <c r="AI1205">
        <v>270</v>
      </c>
      <c r="AJ1205">
        <v>272</v>
      </c>
      <c r="AK1205">
        <v>3</v>
      </c>
      <c r="AL1205">
        <v>9</v>
      </c>
      <c r="AM1205">
        <v>325</v>
      </c>
      <c r="AN1205">
        <v>87</v>
      </c>
      <c r="AO1205">
        <v>72</v>
      </c>
      <c r="AP1205">
        <v>408</v>
      </c>
      <c r="AQ1205">
        <v>0</v>
      </c>
      <c r="AR1205">
        <v>408</v>
      </c>
      <c r="AS1205">
        <v>17.5</v>
      </c>
      <c r="AT1205">
        <v>31</v>
      </c>
      <c r="AU1205">
        <v>1200480</v>
      </c>
      <c r="AV1205">
        <v>697</v>
      </c>
      <c r="AW1205" t="s">
        <v>15919</v>
      </c>
      <c r="AX1205" t="s">
        <v>13451</v>
      </c>
      <c r="AY1205" t="s">
        <v>11421</v>
      </c>
      <c r="AZ1205">
        <v>32244</v>
      </c>
      <c r="BA1205">
        <v>3730</v>
      </c>
      <c r="BB1205">
        <v>3730</v>
      </c>
      <c r="BC1205">
        <v>0</v>
      </c>
      <c r="BE1205">
        <v>12031</v>
      </c>
      <c r="BH1205" t="s">
        <v>11427</v>
      </c>
      <c r="BI1205" t="s">
        <v>11427</v>
      </c>
      <c r="BJ1205" t="s">
        <v>11427</v>
      </c>
      <c r="BK1205" t="s">
        <v>11428</v>
      </c>
      <c r="BL1205" t="s">
        <v>11428</v>
      </c>
      <c r="BM1205" t="s">
        <v>11428</v>
      </c>
      <c r="BN1205" t="s">
        <v>11428</v>
      </c>
      <c r="BO1205" t="s">
        <v>11428</v>
      </c>
      <c r="BP1205" t="s">
        <v>11428</v>
      </c>
      <c r="BQ1205" t="s">
        <v>11427</v>
      </c>
      <c r="BR1205" t="s">
        <v>11427</v>
      </c>
      <c r="BS1205" t="s">
        <v>11427</v>
      </c>
      <c r="BT1205" t="s">
        <v>11427</v>
      </c>
      <c r="BU1205" t="s">
        <v>11427</v>
      </c>
      <c r="BV1205" t="s">
        <v>11427</v>
      </c>
      <c r="BW1205" t="s">
        <v>11427</v>
      </c>
      <c r="BY1205" t="s">
        <v>11428</v>
      </c>
      <c r="CB1205" t="s">
        <v>11427</v>
      </c>
      <c r="CD1205">
        <v>408</v>
      </c>
      <c r="CE1205">
        <v>0</v>
      </c>
      <c r="CF1205">
        <v>408</v>
      </c>
      <c r="CG1205">
        <v>0</v>
      </c>
      <c r="CH1205">
        <v>46</v>
      </c>
      <c r="CI1205">
        <v>542</v>
      </c>
    </row>
    <row r="1206" spans="1:87">
      <c r="A1206">
        <v>120048000698</v>
      </c>
      <c r="B1206" t="s">
        <v>11490</v>
      </c>
      <c r="C1206" t="s">
        <v>15639</v>
      </c>
      <c r="D1206" t="s">
        <v>15921</v>
      </c>
      <c r="E1206" t="s">
        <v>13448</v>
      </c>
      <c r="F1206" t="s">
        <v>15922</v>
      </c>
      <c r="G1206" t="s">
        <v>15923</v>
      </c>
      <c r="H1206" t="s">
        <v>13451</v>
      </c>
      <c r="I1206" t="s">
        <v>11421</v>
      </c>
      <c r="J1206">
        <v>32209</v>
      </c>
      <c r="K1206" t="s">
        <v>11422</v>
      </c>
      <c r="L1206">
        <v>12</v>
      </c>
      <c r="M1206" t="s">
        <v>11461</v>
      </c>
      <c r="N1206">
        <v>5</v>
      </c>
      <c r="P1206">
        <v>20</v>
      </c>
      <c r="Q1206">
        <v>70</v>
      </c>
      <c r="R1206">
        <v>70</v>
      </c>
      <c r="S1206">
        <v>78</v>
      </c>
      <c r="T1206">
        <v>49</v>
      </c>
      <c r="U1206">
        <v>43</v>
      </c>
      <c r="V1206">
        <v>53</v>
      </c>
      <c r="AD1206" t="s">
        <v>11424</v>
      </c>
      <c r="AE1206">
        <v>30.3719</v>
      </c>
      <c r="AF1206">
        <v>-81.684600000000003</v>
      </c>
      <c r="AG1206" t="s">
        <v>15924</v>
      </c>
      <c r="AH1206">
        <v>16</v>
      </c>
      <c r="AI1206">
        <v>201</v>
      </c>
      <c r="AJ1206">
        <v>182</v>
      </c>
      <c r="AK1206">
        <v>0</v>
      </c>
      <c r="AL1206">
        <v>0</v>
      </c>
      <c r="AM1206">
        <v>374</v>
      </c>
      <c r="AN1206">
        <v>1</v>
      </c>
      <c r="AO1206">
        <v>5</v>
      </c>
      <c r="AP1206">
        <v>365</v>
      </c>
      <c r="AQ1206">
        <v>0</v>
      </c>
      <c r="AR1206">
        <v>365</v>
      </c>
      <c r="AS1206">
        <v>12.8</v>
      </c>
      <c r="AT1206">
        <v>30</v>
      </c>
      <c r="AU1206">
        <v>1200480</v>
      </c>
      <c r="AV1206">
        <v>698</v>
      </c>
      <c r="AW1206" t="s">
        <v>15923</v>
      </c>
      <c r="AX1206" t="s">
        <v>13451</v>
      </c>
      <c r="AY1206" t="s">
        <v>11421</v>
      </c>
      <c r="AZ1206">
        <v>32209</v>
      </c>
      <c r="BA1206">
        <v>3160</v>
      </c>
      <c r="BB1206">
        <v>3160</v>
      </c>
      <c r="BC1206">
        <v>0</v>
      </c>
      <c r="BE1206">
        <v>12031</v>
      </c>
      <c r="BH1206" t="s">
        <v>11427</v>
      </c>
      <c r="BI1206" t="s">
        <v>11427</v>
      </c>
      <c r="BJ1206" t="s">
        <v>11428</v>
      </c>
      <c r="BK1206" t="s">
        <v>11428</v>
      </c>
      <c r="BL1206" t="s">
        <v>11428</v>
      </c>
      <c r="BM1206" t="s">
        <v>11428</v>
      </c>
      <c r="BN1206" t="s">
        <v>11428</v>
      </c>
      <c r="BO1206" t="s">
        <v>11428</v>
      </c>
      <c r="BP1206" t="s">
        <v>11428</v>
      </c>
      <c r="BQ1206" t="s">
        <v>11427</v>
      </c>
      <c r="BR1206" t="s">
        <v>11427</v>
      </c>
      <c r="BS1206" t="s">
        <v>11427</v>
      </c>
      <c r="BT1206" t="s">
        <v>11427</v>
      </c>
      <c r="BU1206" t="s">
        <v>11427</v>
      </c>
      <c r="BV1206" t="s">
        <v>11427</v>
      </c>
      <c r="BW1206" t="s">
        <v>11427</v>
      </c>
      <c r="BY1206" t="s">
        <v>11428</v>
      </c>
      <c r="CB1206" t="s">
        <v>11427</v>
      </c>
      <c r="CD1206">
        <v>365</v>
      </c>
      <c r="CE1206">
        <v>0</v>
      </c>
      <c r="CF1206">
        <v>365</v>
      </c>
      <c r="CG1206">
        <v>0</v>
      </c>
      <c r="CH1206">
        <v>3</v>
      </c>
      <c r="CI1206">
        <v>383</v>
      </c>
    </row>
    <row r="1207" spans="1:87">
      <c r="A1207">
        <v>120048000699</v>
      </c>
      <c r="B1207" t="s">
        <v>11490</v>
      </c>
      <c r="C1207" t="s">
        <v>15639</v>
      </c>
      <c r="D1207" t="s">
        <v>15925</v>
      </c>
      <c r="E1207" t="s">
        <v>13448</v>
      </c>
      <c r="F1207" t="s">
        <v>15926</v>
      </c>
      <c r="G1207" t="s">
        <v>15927</v>
      </c>
      <c r="H1207" t="s">
        <v>13451</v>
      </c>
      <c r="I1207" t="s">
        <v>11421</v>
      </c>
      <c r="J1207">
        <v>32209</v>
      </c>
      <c r="K1207" t="s">
        <v>11422</v>
      </c>
      <c r="L1207">
        <v>12</v>
      </c>
      <c r="M1207">
        <v>3</v>
      </c>
      <c r="N1207">
        <v>5</v>
      </c>
      <c r="T1207">
        <v>105</v>
      </c>
      <c r="U1207">
        <v>109</v>
      </c>
      <c r="V1207">
        <v>113</v>
      </c>
      <c r="AD1207" t="s">
        <v>11424</v>
      </c>
      <c r="AE1207">
        <v>30.3522</v>
      </c>
      <c r="AF1207">
        <v>-81.688900000000004</v>
      </c>
      <c r="AG1207" t="s">
        <v>15928</v>
      </c>
      <c r="AH1207">
        <v>16</v>
      </c>
      <c r="AI1207">
        <v>159</v>
      </c>
      <c r="AJ1207">
        <v>168</v>
      </c>
      <c r="AK1207">
        <v>1</v>
      </c>
      <c r="AL1207">
        <v>34</v>
      </c>
      <c r="AM1207">
        <v>267</v>
      </c>
      <c r="AN1207">
        <v>9</v>
      </c>
      <c r="AO1207">
        <v>8</v>
      </c>
      <c r="AP1207">
        <v>207</v>
      </c>
      <c r="AQ1207">
        <v>0</v>
      </c>
      <c r="AR1207">
        <v>207</v>
      </c>
      <c r="AS1207">
        <v>18.2</v>
      </c>
      <c r="AT1207">
        <v>18</v>
      </c>
      <c r="AU1207">
        <v>1200480</v>
      </c>
      <c r="AV1207">
        <v>699</v>
      </c>
      <c r="AW1207" t="s">
        <v>15927</v>
      </c>
      <c r="AX1207" t="s">
        <v>13451</v>
      </c>
      <c r="AY1207" t="s">
        <v>11421</v>
      </c>
      <c r="AZ1207">
        <v>32209</v>
      </c>
      <c r="BA1207">
        <v>4708</v>
      </c>
      <c r="BB1207">
        <v>4708</v>
      </c>
      <c r="BC1207">
        <v>0</v>
      </c>
      <c r="BE1207">
        <v>12031</v>
      </c>
      <c r="BH1207" t="s">
        <v>11427</v>
      </c>
      <c r="BI1207" t="s">
        <v>11427</v>
      </c>
      <c r="BJ1207" t="s">
        <v>11427</v>
      </c>
      <c r="BK1207" t="s">
        <v>11427</v>
      </c>
      <c r="BL1207" t="s">
        <v>11427</v>
      </c>
      <c r="BM1207" t="s">
        <v>11427</v>
      </c>
      <c r="BN1207" t="s">
        <v>11428</v>
      </c>
      <c r="BO1207" t="s">
        <v>11428</v>
      </c>
      <c r="BP1207" t="s">
        <v>11428</v>
      </c>
      <c r="BQ1207" t="s">
        <v>11427</v>
      </c>
      <c r="BR1207" t="s">
        <v>11427</v>
      </c>
      <c r="BS1207" t="s">
        <v>11427</v>
      </c>
      <c r="BT1207" t="s">
        <v>11427</v>
      </c>
      <c r="BU1207" t="s">
        <v>11427</v>
      </c>
      <c r="BV1207" t="s">
        <v>11427</v>
      </c>
      <c r="BW1207" t="s">
        <v>11427</v>
      </c>
      <c r="BY1207" t="s">
        <v>11428</v>
      </c>
      <c r="CB1207" t="s">
        <v>11427</v>
      </c>
      <c r="CD1207">
        <v>207</v>
      </c>
      <c r="CE1207">
        <v>0</v>
      </c>
      <c r="CF1207">
        <v>207</v>
      </c>
      <c r="CG1207">
        <v>0</v>
      </c>
      <c r="CH1207">
        <v>8</v>
      </c>
      <c r="CI1207">
        <v>327</v>
      </c>
    </row>
    <row r="1208" spans="1:87">
      <c r="A1208">
        <v>120048000700</v>
      </c>
      <c r="B1208" t="s">
        <v>11490</v>
      </c>
      <c r="C1208" t="s">
        <v>15639</v>
      </c>
      <c r="D1208" t="s">
        <v>15929</v>
      </c>
      <c r="E1208" t="s">
        <v>13448</v>
      </c>
      <c r="F1208" t="s">
        <v>15930</v>
      </c>
      <c r="G1208" t="s">
        <v>15931</v>
      </c>
      <c r="H1208" t="s">
        <v>13451</v>
      </c>
      <c r="I1208" t="s">
        <v>11421</v>
      </c>
      <c r="J1208">
        <v>32209</v>
      </c>
      <c r="K1208" t="s">
        <v>11422</v>
      </c>
      <c r="L1208">
        <v>12</v>
      </c>
      <c r="M1208" t="s">
        <v>11461</v>
      </c>
      <c r="N1208">
        <v>5</v>
      </c>
      <c r="P1208">
        <v>50</v>
      </c>
      <c r="Q1208">
        <v>46</v>
      </c>
      <c r="R1208">
        <v>39</v>
      </c>
      <c r="S1208">
        <v>35</v>
      </c>
      <c r="T1208">
        <v>29</v>
      </c>
      <c r="U1208">
        <v>30</v>
      </c>
      <c r="V1208">
        <v>31</v>
      </c>
      <c r="AD1208" t="s">
        <v>11424</v>
      </c>
      <c r="AE1208">
        <v>30.337800000000001</v>
      </c>
      <c r="AF1208">
        <v>-81.6965</v>
      </c>
      <c r="AG1208" t="s">
        <v>15932</v>
      </c>
      <c r="AH1208">
        <v>16</v>
      </c>
      <c r="AI1208">
        <v>136</v>
      </c>
      <c r="AJ1208">
        <v>124</v>
      </c>
      <c r="AK1208">
        <v>0</v>
      </c>
      <c r="AL1208">
        <v>2</v>
      </c>
      <c r="AM1208">
        <v>240</v>
      </c>
      <c r="AN1208">
        <v>5</v>
      </c>
      <c r="AO1208">
        <v>8</v>
      </c>
      <c r="AP1208">
        <v>230</v>
      </c>
      <c r="AQ1208">
        <v>0</v>
      </c>
      <c r="AR1208">
        <v>230</v>
      </c>
      <c r="AS1208">
        <v>13</v>
      </c>
      <c r="AT1208">
        <v>20</v>
      </c>
      <c r="AU1208">
        <v>1200480</v>
      </c>
      <c r="AV1208">
        <v>700</v>
      </c>
      <c r="AW1208" t="s">
        <v>15931</v>
      </c>
      <c r="AX1208" t="s">
        <v>13451</v>
      </c>
      <c r="AY1208" t="s">
        <v>11421</v>
      </c>
      <c r="AZ1208">
        <v>32209</v>
      </c>
      <c r="BA1208">
        <v>6919</v>
      </c>
      <c r="BB1208">
        <v>6919</v>
      </c>
      <c r="BC1208">
        <v>0</v>
      </c>
      <c r="BE1208">
        <v>12031</v>
      </c>
      <c r="BH1208" t="s">
        <v>11427</v>
      </c>
      <c r="BI1208" t="s">
        <v>11427</v>
      </c>
      <c r="BJ1208" t="s">
        <v>11428</v>
      </c>
      <c r="BK1208" t="s">
        <v>11428</v>
      </c>
      <c r="BL1208" t="s">
        <v>11428</v>
      </c>
      <c r="BM1208" t="s">
        <v>11428</v>
      </c>
      <c r="BN1208" t="s">
        <v>11428</v>
      </c>
      <c r="BO1208" t="s">
        <v>11428</v>
      </c>
      <c r="BP1208" t="s">
        <v>11428</v>
      </c>
      <c r="BQ1208" t="s">
        <v>11427</v>
      </c>
      <c r="BR1208" t="s">
        <v>11427</v>
      </c>
      <c r="BS1208" t="s">
        <v>11427</v>
      </c>
      <c r="BT1208" t="s">
        <v>11427</v>
      </c>
      <c r="BU1208" t="s">
        <v>11427</v>
      </c>
      <c r="BV1208" t="s">
        <v>11427</v>
      </c>
      <c r="BW1208" t="s">
        <v>11427</v>
      </c>
      <c r="BY1208" t="s">
        <v>11428</v>
      </c>
      <c r="CB1208" t="s">
        <v>11427</v>
      </c>
      <c r="CD1208">
        <v>230</v>
      </c>
      <c r="CE1208">
        <v>0</v>
      </c>
      <c r="CF1208">
        <v>230</v>
      </c>
      <c r="CG1208">
        <v>1</v>
      </c>
      <c r="CH1208">
        <v>4</v>
      </c>
      <c r="CI1208">
        <v>260</v>
      </c>
    </row>
    <row r="1209" spans="1:87">
      <c r="A1209">
        <v>120048000701</v>
      </c>
      <c r="B1209" t="s">
        <v>11490</v>
      </c>
      <c r="C1209" t="s">
        <v>15639</v>
      </c>
      <c r="D1209" t="s">
        <v>15933</v>
      </c>
      <c r="E1209" t="s">
        <v>13448</v>
      </c>
      <c r="F1209" t="s">
        <v>15934</v>
      </c>
      <c r="G1209" t="s">
        <v>15935</v>
      </c>
      <c r="H1209" t="s">
        <v>15797</v>
      </c>
      <c r="I1209" t="s">
        <v>11421</v>
      </c>
      <c r="J1209">
        <v>32250</v>
      </c>
      <c r="K1209" t="s">
        <v>11422</v>
      </c>
      <c r="L1209">
        <v>12</v>
      </c>
      <c r="M1209" t="s">
        <v>11423</v>
      </c>
      <c r="N1209">
        <v>5</v>
      </c>
      <c r="Q1209">
        <v>73</v>
      </c>
      <c r="R1209">
        <v>76</v>
      </c>
      <c r="S1209">
        <v>92</v>
      </c>
      <c r="T1209">
        <v>104</v>
      </c>
      <c r="U1209">
        <v>134</v>
      </c>
      <c r="V1209">
        <v>128</v>
      </c>
      <c r="AD1209" t="s">
        <v>11424</v>
      </c>
      <c r="AE1209">
        <v>30.283899999999999</v>
      </c>
      <c r="AF1209">
        <v>-81.400099999999995</v>
      </c>
      <c r="AG1209" t="s">
        <v>15936</v>
      </c>
      <c r="AH1209">
        <v>16</v>
      </c>
      <c r="AI1209">
        <v>306</v>
      </c>
      <c r="AJ1209">
        <v>301</v>
      </c>
      <c r="AK1209">
        <v>5</v>
      </c>
      <c r="AL1209">
        <v>126</v>
      </c>
      <c r="AM1209">
        <v>37</v>
      </c>
      <c r="AN1209">
        <v>51</v>
      </c>
      <c r="AO1209">
        <v>327</v>
      </c>
      <c r="AP1209">
        <v>33</v>
      </c>
      <c r="AQ1209">
        <v>11</v>
      </c>
      <c r="AR1209">
        <v>44</v>
      </c>
      <c r="AS1209">
        <v>16.399999999999999</v>
      </c>
      <c r="AT1209">
        <v>37</v>
      </c>
      <c r="AU1209">
        <v>1200480</v>
      </c>
      <c r="AV1209">
        <v>701</v>
      </c>
      <c r="AW1209" t="s">
        <v>15935</v>
      </c>
      <c r="AX1209" t="s">
        <v>15797</v>
      </c>
      <c r="AY1209" t="s">
        <v>11421</v>
      </c>
      <c r="AZ1209">
        <v>32250</v>
      </c>
      <c r="BA1209">
        <v>3334</v>
      </c>
      <c r="BB1209">
        <v>3334</v>
      </c>
      <c r="BC1209">
        <v>0</v>
      </c>
      <c r="BE1209">
        <v>12031</v>
      </c>
      <c r="BH1209" t="s">
        <v>11427</v>
      </c>
      <c r="BI1209" t="s">
        <v>11427</v>
      </c>
      <c r="BJ1209" t="s">
        <v>11427</v>
      </c>
      <c r="BK1209" t="s">
        <v>11428</v>
      </c>
      <c r="BL1209" t="s">
        <v>11428</v>
      </c>
      <c r="BM1209" t="s">
        <v>11428</v>
      </c>
      <c r="BN1209" t="s">
        <v>11428</v>
      </c>
      <c r="BO1209" t="s">
        <v>11428</v>
      </c>
      <c r="BP1209" t="s">
        <v>11428</v>
      </c>
      <c r="BQ1209" t="s">
        <v>11427</v>
      </c>
      <c r="BR1209" t="s">
        <v>11427</v>
      </c>
      <c r="BS1209" t="s">
        <v>11427</v>
      </c>
      <c r="BT1209" t="s">
        <v>11427</v>
      </c>
      <c r="BU1209" t="s">
        <v>11427</v>
      </c>
      <c r="BV1209" t="s">
        <v>11427</v>
      </c>
      <c r="BW1209" t="s">
        <v>11427</v>
      </c>
      <c r="BY1209" t="s">
        <v>11427</v>
      </c>
      <c r="CB1209" t="s">
        <v>11427</v>
      </c>
      <c r="CD1209">
        <v>33</v>
      </c>
      <c r="CE1209">
        <v>11</v>
      </c>
      <c r="CF1209">
        <v>44</v>
      </c>
      <c r="CG1209">
        <v>3</v>
      </c>
      <c r="CH1209">
        <v>58</v>
      </c>
      <c r="CI1209">
        <v>607</v>
      </c>
    </row>
    <row r="1210" spans="1:87">
      <c r="A1210">
        <v>120048000702</v>
      </c>
      <c r="B1210" t="s">
        <v>11490</v>
      </c>
      <c r="C1210" t="s">
        <v>15639</v>
      </c>
      <c r="D1210" t="s">
        <v>15937</v>
      </c>
      <c r="E1210" t="s">
        <v>13448</v>
      </c>
      <c r="F1210" t="s">
        <v>15938</v>
      </c>
      <c r="G1210" t="s">
        <v>15939</v>
      </c>
      <c r="H1210" t="s">
        <v>13451</v>
      </c>
      <c r="I1210" t="s">
        <v>11421</v>
      </c>
      <c r="J1210">
        <v>32206</v>
      </c>
      <c r="K1210" t="s">
        <v>11422</v>
      </c>
      <c r="L1210">
        <v>12</v>
      </c>
      <c r="M1210">
        <v>6</v>
      </c>
      <c r="N1210">
        <v>8</v>
      </c>
      <c r="W1210">
        <v>171</v>
      </c>
      <c r="X1210">
        <v>167</v>
      </c>
      <c r="Y1210">
        <v>155</v>
      </c>
      <c r="AD1210" t="s">
        <v>11424</v>
      </c>
      <c r="AE1210">
        <v>30.341699999999999</v>
      </c>
      <c r="AF1210">
        <v>-81.639799999999994</v>
      </c>
      <c r="AG1210" t="s">
        <v>15940</v>
      </c>
      <c r="AH1210">
        <v>16</v>
      </c>
      <c r="AI1210">
        <v>247</v>
      </c>
      <c r="AJ1210">
        <v>246</v>
      </c>
      <c r="AK1210">
        <v>0</v>
      </c>
      <c r="AL1210">
        <v>2</v>
      </c>
      <c r="AM1210">
        <v>434</v>
      </c>
      <c r="AN1210">
        <v>13</v>
      </c>
      <c r="AO1210">
        <v>32</v>
      </c>
      <c r="AP1210">
        <v>416</v>
      </c>
      <c r="AQ1210">
        <v>0</v>
      </c>
      <c r="AR1210">
        <v>416</v>
      </c>
      <c r="AS1210">
        <v>19.7</v>
      </c>
      <c r="AT1210">
        <v>25</v>
      </c>
      <c r="AU1210">
        <v>1200480</v>
      </c>
      <c r="AV1210">
        <v>702</v>
      </c>
      <c r="AW1210" t="s">
        <v>15939</v>
      </c>
      <c r="AX1210" t="s">
        <v>13451</v>
      </c>
      <c r="AY1210" t="s">
        <v>11421</v>
      </c>
      <c r="AZ1210">
        <v>32206</v>
      </c>
      <c r="BA1210">
        <v>4806</v>
      </c>
      <c r="BB1210">
        <v>4806</v>
      </c>
      <c r="BC1210">
        <v>0</v>
      </c>
      <c r="BE1210">
        <v>12031</v>
      </c>
      <c r="BH1210" t="s">
        <v>11427</v>
      </c>
      <c r="BI1210" t="s">
        <v>11427</v>
      </c>
      <c r="BJ1210" t="s">
        <v>11427</v>
      </c>
      <c r="BK1210" t="s">
        <v>11427</v>
      </c>
      <c r="BL1210" t="s">
        <v>11427</v>
      </c>
      <c r="BM1210" t="s">
        <v>11427</v>
      </c>
      <c r="BN1210" t="s">
        <v>11427</v>
      </c>
      <c r="BO1210" t="s">
        <v>11427</v>
      </c>
      <c r="BP1210" t="s">
        <v>11427</v>
      </c>
      <c r="BQ1210" t="s">
        <v>11428</v>
      </c>
      <c r="BR1210" t="s">
        <v>11428</v>
      </c>
      <c r="BS1210" t="s">
        <v>11428</v>
      </c>
      <c r="BT1210" t="s">
        <v>11427</v>
      </c>
      <c r="BU1210" t="s">
        <v>11427</v>
      </c>
      <c r="BV1210" t="s">
        <v>11427</v>
      </c>
      <c r="BW1210" t="s">
        <v>11427</v>
      </c>
      <c r="BY1210" t="s">
        <v>11428</v>
      </c>
      <c r="CB1210" t="s">
        <v>11427</v>
      </c>
      <c r="CD1210">
        <v>416</v>
      </c>
      <c r="CE1210">
        <v>0</v>
      </c>
      <c r="CF1210">
        <v>416</v>
      </c>
      <c r="CG1210">
        <v>0</v>
      </c>
      <c r="CH1210">
        <v>12</v>
      </c>
      <c r="CI1210">
        <v>493</v>
      </c>
    </row>
    <row r="1211" spans="1:87">
      <c r="A1211">
        <v>120048000703</v>
      </c>
      <c r="B1211" t="s">
        <v>11490</v>
      </c>
      <c r="C1211" t="s">
        <v>15639</v>
      </c>
      <c r="D1211" t="s">
        <v>15941</v>
      </c>
      <c r="E1211" t="s">
        <v>13448</v>
      </c>
      <c r="F1211" t="s">
        <v>15942</v>
      </c>
      <c r="G1211" t="s">
        <v>15943</v>
      </c>
      <c r="H1211" t="s">
        <v>13451</v>
      </c>
      <c r="I1211" t="s">
        <v>11421</v>
      </c>
      <c r="J1211">
        <v>32206</v>
      </c>
      <c r="K1211" t="s">
        <v>11422</v>
      </c>
      <c r="L1211">
        <v>12</v>
      </c>
      <c r="M1211" t="s">
        <v>11461</v>
      </c>
      <c r="N1211">
        <v>5</v>
      </c>
      <c r="P1211">
        <v>16</v>
      </c>
      <c r="Q1211">
        <v>59</v>
      </c>
      <c r="R1211">
        <v>68</v>
      </c>
      <c r="S1211">
        <v>67</v>
      </c>
      <c r="T1211">
        <v>71</v>
      </c>
      <c r="U1211">
        <v>57</v>
      </c>
      <c r="V1211">
        <v>44</v>
      </c>
      <c r="AD1211" t="s">
        <v>11424</v>
      </c>
      <c r="AE1211">
        <v>30.342300000000002</v>
      </c>
      <c r="AF1211">
        <v>-81.638300000000001</v>
      </c>
      <c r="AG1211" t="s">
        <v>15944</v>
      </c>
      <c r="AH1211">
        <v>16</v>
      </c>
      <c r="AI1211">
        <v>194</v>
      </c>
      <c r="AJ1211">
        <v>188</v>
      </c>
      <c r="AK1211">
        <v>0</v>
      </c>
      <c r="AL1211">
        <v>2</v>
      </c>
      <c r="AM1211">
        <v>350</v>
      </c>
      <c r="AN1211">
        <v>3</v>
      </c>
      <c r="AO1211">
        <v>17</v>
      </c>
      <c r="AP1211">
        <v>322</v>
      </c>
      <c r="AQ1211">
        <v>0</v>
      </c>
      <c r="AR1211">
        <v>322</v>
      </c>
      <c r="AS1211">
        <v>13.6</v>
      </c>
      <c r="AT1211">
        <v>28</v>
      </c>
      <c r="AU1211">
        <v>1200480</v>
      </c>
      <c r="AV1211">
        <v>703</v>
      </c>
      <c r="AW1211" t="s">
        <v>15943</v>
      </c>
      <c r="AX1211" t="s">
        <v>13451</v>
      </c>
      <c r="AY1211" t="s">
        <v>11421</v>
      </c>
      <c r="AZ1211">
        <v>32206</v>
      </c>
      <c r="BA1211">
        <v>4824</v>
      </c>
      <c r="BB1211">
        <v>4824</v>
      </c>
      <c r="BC1211">
        <v>0</v>
      </c>
      <c r="BE1211">
        <v>12031</v>
      </c>
      <c r="BH1211" t="s">
        <v>11427</v>
      </c>
      <c r="BI1211" t="s">
        <v>11427</v>
      </c>
      <c r="BJ1211" t="s">
        <v>11428</v>
      </c>
      <c r="BK1211" t="s">
        <v>11428</v>
      </c>
      <c r="BL1211" t="s">
        <v>11428</v>
      </c>
      <c r="BM1211" t="s">
        <v>11428</v>
      </c>
      <c r="BN1211" t="s">
        <v>11428</v>
      </c>
      <c r="BO1211" t="s">
        <v>11428</v>
      </c>
      <c r="BP1211" t="s">
        <v>11428</v>
      </c>
      <c r="BQ1211" t="s">
        <v>11427</v>
      </c>
      <c r="BR1211" t="s">
        <v>11427</v>
      </c>
      <c r="BS1211" t="s">
        <v>11427</v>
      </c>
      <c r="BT1211" t="s">
        <v>11427</v>
      </c>
      <c r="BU1211" t="s">
        <v>11427</v>
      </c>
      <c r="BV1211" t="s">
        <v>11427</v>
      </c>
      <c r="BW1211" t="s">
        <v>11427</v>
      </c>
      <c r="BY1211" t="s">
        <v>11428</v>
      </c>
      <c r="CB1211" t="s">
        <v>11427</v>
      </c>
      <c r="CD1211">
        <v>322</v>
      </c>
      <c r="CE1211">
        <v>0</v>
      </c>
      <c r="CF1211">
        <v>322</v>
      </c>
      <c r="CG1211">
        <v>0</v>
      </c>
      <c r="CH1211">
        <v>10</v>
      </c>
      <c r="CI1211">
        <v>382</v>
      </c>
    </row>
    <row r="1212" spans="1:87">
      <c r="A1212">
        <v>120048000704</v>
      </c>
      <c r="B1212" t="s">
        <v>11490</v>
      </c>
      <c r="C1212" t="s">
        <v>15639</v>
      </c>
      <c r="D1212" t="s">
        <v>15945</v>
      </c>
      <c r="E1212" t="s">
        <v>13448</v>
      </c>
      <c r="F1212" t="s">
        <v>15946</v>
      </c>
      <c r="G1212" t="s">
        <v>15947</v>
      </c>
      <c r="H1212" t="s">
        <v>13451</v>
      </c>
      <c r="I1212" t="s">
        <v>11421</v>
      </c>
      <c r="J1212">
        <v>32209</v>
      </c>
      <c r="K1212" t="s">
        <v>11422</v>
      </c>
      <c r="L1212">
        <v>12</v>
      </c>
      <c r="M1212" t="s">
        <v>11461</v>
      </c>
      <c r="N1212">
        <v>5</v>
      </c>
      <c r="P1212">
        <v>2</v>
      </c>
      <c r="Q1212">
        <v>52</v>
      </c>
      <c r="R1212">
        <v>74</v>
      </c>
      <c r="S1212">
        <v>73</v>
      </c>
      <c r="T1212">
        <v>77</v>
      </c>
      <c r="U1212">
        <v>89</v>
      </c>
      <c r="V1212">
        <v>80</v>
      </c>
      <c r="AD1212" t="s">
        <v>11424</v>
      </c>
      <c r="AE1212">
        <v>30.338999999999999</v>
      </c>
      <c r="AF1212">
        <v>-81.689700000000002</v>
      </c>
      <c r="AG1212" t="s">
        <v>15948</v>
      </c>
      <c r="AH1212">
        <v>16</v>
      </c>
      <c r="AI1212">
        <v>279</v>
      </c>
      <c r="AJ1212">
        <v>168</v>
      </c>
      <c r="AK1212">
        <v>0</v>
      </c>
      <c r="AL1212">
        <v>0</v>
      </c>
      <c r="AM1212">
        <v>398</v>
      </c>
      <c r="AN1212">
        <v>11</v>
      </c>
      <c r="AO1212">
        <v>13</v>
      </c>
      <c r="AP1212">
        <v>392</v>
      </c>
      <c r="AQ1212">
        <v>0</v>
      </c>
      <c r="AR1212">
        <v>392</v>
      </c>
      <c r="AS1212">
        <v>12.4</v>
      </c>
      <c r="AT1212">
        <v>36</v>
      </c>
      <c r="AU1212">
        <v>1200480</v>
      </c>
      <c r="AV1212">
        <v>704</v>
      </c>
      <c r="AW1212" t="s">
        <v>15947</v>
      </c>
      <c r="AX1212" t="s">
        <v>13451</v>
      </c>
      <c r="AY1212" t="s">
        <v>11421</v>
      </c>
      <c r="AZ1212">
        <v>32209</v>
      </c>
      <c r="BA1212">
        <v>7110</v>
      </c>
      <c r="BB1212">
        <v>7110</v>
      </c>
      <c r="BC1212">
        <v>0</v>
      </c>
      <c r="BE1212">
        <v>12031</v>
      </c>
      <c r="BH1212" t="s">
        <v>11427</v>
      </c>
      <c r="BI1212" t="s">
        <v>11427</v>
      </c>
      <c r="BJ1212" t="s">
        <v>11428</v>
      </c>
      <c r="BK1212" t="s">
        <v>11428</v>
      </c>
      <c r="BL1212" t="s">
        <v>11428</v>
      </c>
      <c r="BM1212" t="s">
        <v>11428</v>
      </c>
      <c r="BN1212" t="s">
        <v>11428</v>
      </c>
      <c r="BO1212" t="s">
        <v>11428</v>
      </c>
      <c r="BP1212" t="s">
        <v>11428</v>
      </c>
      <c r="BQ1212" t="s">
        <v>11427</v>
      </c>
      <c r="BR1212" t="s">
        <v>11427</v>
      </c>
      <c r="BS1212" t="s">
        <v>11427</v>
      </c>
      <c r="BT1212" t="s">
        <v>11427</v>
      </c>
      <c r="BU1212" t="s">
        <v>11427</v>
      </c>
      <c r="BV1212" t="s">
        <v>11427</v>
      </c>
      <c r="BW1212" t="s">
        <v>11427</v>
      </c>
      <c r="BY1212" t="s">
        <v>11428</v>
      </c>
      <c r="CB1212" t="s">
        <v>11427</v>
      </c>
      <c r="CD1212">
        <v>392</v>
      </c>
      <c r="CE1212">
        <v>0</v>
      </c>
      <c r="CF1212">
        <v>392</v>
      </c>
      <c r="CG1212">
        <v>0</v>
      </c>
      <c r="CH1212">
        <v>25</v>
      </c>
      <c r="CI1212">
        <v>447</v>
      </c>
    </row>
    <row r="1213" spans="1:87">
      <c r="A1213">
        <v>120048000705</v>
      </c>
      <c r="B1213" t="s">
        <v>11490</v>
      </c>
      <c r="C1213" t="s">
        <v>15639</v>
      </c>
      <c r="D1213" t="s">
        <v>15949</v>
      </c>
      <c r="E1213" t="s">
        <v>13448</v>
      </c>
      <c r="F1213" t="s">
        <v>15950</v>
      </c>
      <c r="G1213" t="s">
        <v>15951</v>
      </c>
      <c r="H1213" t="s">
        <v>13451</v>
      </c>
      <c r="I1213" t="s">
        <v>11421</v>
      </c>
      <c r="J1213">
        <v>32254</v>
      </c>
      <c r="K1213" t="s">
        <v>11422</v>
      </c>
      <c r="L1213">
        <v>12</v>
      </c>
      <c r="M1213">
        <v>6</v>
      </c>
      <c r="N1213">
        <v>8</v>
      </c>
      <c r="W1213">
        <v>345</v>
      </c>
      <c r="X1213">
        <v>341</v>
      </c>
      <c r="Y1213">
        <v>332</v>
      </c>
      <c r="AD1213" t="s">
        <v>11424</v>
      </c>
      <c r="AE1213">
        <v>30.3432</v>
      </c>
      <c r="AF1213">
        <v>-81.726299999999995</v>
      </c>
      <c r="AG1213" t="s">
        <v>15952</v>
      </c>
      <c r="AH1213">
        <v>16</v>
      </c>
      <c r="AI1213">
        <v>487</v>
      </c>
      <c r="AJ1213">
        <v>531</v>
      </c>
      <c r="AK1213">
        <v>12</v>
      </c>
      <c r="AL1213">
        <v>192</v>
      </c>
      <c r="AM1213">
        <v>328</v>
      </c>
      <c r="AN1213">
        <v>55</v>
      </c>
      <c r="AO1213">
        <v>403</v>
      </c>
      <c r="AP1213">
        <v>202</v>
      </c>
      <c r="AQ1213">
        <v>39</v>
      </c>
      <c r="AR1213">
        <v>241</v>
      </c>
      <c r="AS1213">
        <v>20.399999999999999</v>
      </c>
      <c r="AT1213">
        <v>50</v>
      </c>
      <c r="AU1213">
        <v>1200480</v>
      </c>
      <c r="AV1213">
        <v>705</v>
      </c>
      <c r="AW1213" t="s">
        <v>15951</v>
      </c>
      <c r="AX1213" t="s">
        <v>13451</v>
      </c>
      <c r="AY1213" t="s">
        <v>11421</v>
      </c>
      <c r="AZ1213">
        <v>32254</v>
      </c>
      <c r="BA1213">
        <v>1765</v>
      </c>
      <c r="BB1213">
        <v>1765</v>
      </c>
      <c r="BC1213">
        <v>0</v>
      </c>
      <c r="BE1213">
        <v>12031</v>
      </c>
      <c r="BH1213" t="s">
        <v>11427</v>
      </c>
      <c r="BI1213" t="s">
        <v>11427</v>
      </c>
      <c r="BJ1213" t="s">
        <v>11427</v>
      </c>
      <c r="BK1213" t="s">
        <v>11427</v>
      </c>
      <c r="BL1213" t="s">
        <v>11427</v>
      </c>
      <c r="BM1213" t="s">
        <v>11427</v>
      </c>
      <c r="BN1213" t="s">
        <v>11427</v>
      </c>
      <c r="BO1213" t="s">
        <v>11427</v>
      </c>
      <c r="BP1213" t="s">
        <v>11427</v>
      </c>
      <c r="BQ1213" t="s">
        <v>11428</v>
      </c>
      <c r="BR1213" t="s">
        <v>11428</v>
      </c>
      <c r="BS1213" t="s">
        <v>11428</v>
      </c>
      <c r="BT1213" t="s">
        <v>11427</v>
      </c>
      <c r="BU1213" t="s">
        <v>11427</v>
      </c>
      <c r="BV1213" t="s">
        <v>11427</v>
      </c>
      <c r="BW1213" t="s">
        <v>11427</v>
      </c>
      <c r="BY1213" t="s">
        <v>11427</v>
      </c>
      <c r="CB1213" t="s">
        <v>11427</v>
      </c>
      <c r="CD1213">
        <v>202</v>
      </c>
      <c r="CE1213">
        <v>39</v>
      </c>
      <c r="CF1213">
        <v>241</v>
      </c>
      <c r="CG1213">
        <v>2</v>
      </c>
      <c r="CH1213">
        <v>26</v>
      </c>
      <c r="CI1213">
        <v>1018</v>
      </c>
    </row>
    <row r="1214" spans="1:87">
      <c r="A1214">
        <v>120048000707</v>
      </c>
      <c r="B1214" t="s">
        <v>11490</v>
      </c>
      <c r="C1214" t="s">
        <v>15639</v>
      </c>
      <c r="D1214" t="s">
        <v>15953</v>
      </c>
      <c r="E1214" t="s">
        <v>13448</v>
      </c>
      <c r="F1214" t="s">
        <v>15954</v>
      </c>
      <c r="G1214" t="s">
        <v>15955</v>
      </c>
      <c r="H1214" t="s">
        <v>13451</v>
      </c>
      <c r="I1214" t="s">
        <v>11421</v>
      </c>
      <c r="J1214">
        <v>32209</v>
      </c>
      <c r="K1214" t="s">
        <v>11422</v>
      </c>
      <c r="L1214">
        <v>12</v>
      </c>
      <c r="M1214" t="s">
        <v>11461</v>
      </c>
      <c r="N1214">
        <v>8</v>
      </c>
      <c r="P1214">
        <v>28</v>
      </c>
      <c r="Q1214">
        <v>115</v>
      </c>
      <c r="R1214">
        <v>130</v>
      </c>
      <c r="S1214">
        <v>82</v>
      </c>
      <c r="T1214">
        <v>82</v>
      </c>
      <c r="U1214">
        <v>58</v>
      </c>
      <c r="V1214">
        <v>63</v>
      </c>
      <c r="W1214">
        <v>28</v>
      </c>
      <c r="X1214">
        <v>16</v>
      </c>
      <c r="Y1214">
        <v>31</v>
      </c>
      <c r="AD1214" t="s">
        <v>11424</v>
      </c>
      <c r="AE1214">
        <v>30.338999999999999</v>
      </c>
      <c r="AF1214">
        <v>-81.669799999999995</v>
      </c>
      <c r="AG1214" t="s">
        <v>15956</v>
      </c>
      <c r="AH1214">
        <v>16</v>
      </c>
      <c r="AI1214">
        <v>309</v>
      </c>
      <c r="AJ1214">
        <v>324</v>
      </c>
      <c r="AK1214">
        <v>1</v>
      </c>
      <c r="AL1214">
        <v>4</v>
      </c>
      <c r="AM1214">
        <v>510</v>
      </c>
      <c r="AN1214">
        <v>39</v>
      </c>
      <c r="AO1214">
        <v>52</v>
      </c>
      <c r="AP1214">
        <v>399</v>
      </c>
      <c r="AQ1214">
        <v>0</v>
      </c>
      <c r="AR1214">
        <v>399</v>
      </c>
      <c r="AS1214">
        <v>13.8</v>
      </c>
      <c r="AT1214">
        <v>46</v>
      </c>
      <c r="AU1214">
        <v>1200480</v>
      </c>
      <c r="AV1214">
        <v>707</v>
      </c>
      <c r="AW1214" t="s">
        <v>15955</v>
      </c>
      <c r="AX1214" t="s">
        <v>13451</v>
      </c>
      <c r="AY1214" t="s">
        <v>11421</v>
      </c>
      <c r="AZ1214">
        <v>32209</v>
      </c>
      <c r="BA1214">
        <v>6414</v>
      </c>
      <c r="BB1214">
        <v>6414</v>
      </c>
      <c r="BC1214">
        <v>0</v>
      </c>
      <c r="BE1214">
        <v>12031</v>
      </c>
      <c r="BH1214" t="s">
        <v>11427</v>
      </c>
      <c r="BI1214" t="s">
        <v>11427</v>
      </c>
      <c r="BJ1214" t="s">
        <v>11428</v>
      </c>
      <c r="BK1214" t="s">
        <v>11428</v>
      </c>
      <c r="BL1214" t="s">
        <v>11428</v>
      </c>
      <c r="BM1214" t="s">
        <v>11428</v>
      </c>
      <c r="BN1214" t="s">
        <v>11428</v>
      </c>
      <c r="BO1214" t="s">
        <v>11428</v>
      </c>
      <c r="BP1214" t="s">
        <v>11428</v>
      </c>
      <c r="BQ1214" t="s">
        <v>11428</v>
      </c>
      <c r="BR1214" t="s">
        <v>11428</v>
      </c>
      <c r="BS1214" t="s">
        <v>11428</v>
      </c>
      <c r="BT1214" t="s">
        <v>11427</v>
      </c>
      <c r="BU1214" t="s">
        <v>11427</v>
      </c>
      <c r="BV1214" t="s">
        <v>11427</v>
      </c>
      <c r="BW1214" t="s">
        <v>11427</v>
      </c>
      <c r="BY1214" t="s">
        <v>11428</v>
      </c>
      <c r="CB1214" t="s">
        <v>11427</v>
      </c>
      <c r="CD1214">
        <v>399</v>
      </c>
      <c r="CE1214">
        <v>0</v>
      </c>
      <c r="CF1214">
        <v>399</v>
      </c>
      <c r="CG1214">
        <v>0</v>
      </c>
      <c r="CH1214">
        <v>27</v>
      </c>
      <c r="CI1214">
        <v>633</v>
      </c>
    </row>
    <row r="1215" spans="1:87">
      <c r="A1215">
        <v>120048000708</v>
      </c>
      <c r="B1215" t="s">
        <v>11490</v>
      </c>
      <c r="C1215" t="s">
        <v>15639</v>
      </c>
      <c r="D1215" t="s">
        <v>15957</v>
      </c>
      <c r="E1215" t="s">
        <v>13448</v>
      </c>
      <c r="F1215" t="s">
        <v>15958</v>
      </c>
      <c r="G1215" t="s">
        <v>15959</v>
      </c>
      <c r="H1215" t="s">
        <v>13451</v>
      </c>
      <c r="I1215" t="s">
        <v>11421</v>
      </c>
      <c r="J1215">
        <v>32209</v>
      </c>
      <c r="K1215" t="s">
        <v>11422</v>
      </c>
      <c r="L1215">
        <v>12</v>
      </c>
      <c r="M1215">
        <v>6</v>
      </c>
      <c r="N1215">
        <v>8</v>
      </c>
      <c r="W1215">
        <v>219</v>
      </c>
      <c r="X1215">
        <v>165</v>
      </c>
      <c r="Y1215">
        <v>130</v>
      </c>
      <c r="AD1215" t="s">
        <v>11424</v>
      </c>
      <c r="AE1215">
        <v>30.37</v>
      </c>
      <c r="AF1215">
        <v>-81.694500000000005</v>
      </c>
      <c r="AG1215" t="s">
        <v>15960</v>
      </c>
      <c r="AH1215">
        <v>16</v>
      </c>
      <c r="AI1215">
        <v>248</v>
      </c>
      <c r="AJ1215">
        <v>266</v>
      </c>
      <c r="AK1215">
        <v>1</v>
      </c>
      <c r="AL1215">
        <v>2</v>
      </c>
      <c r="AM1215">
        <v>470</v>
      </c>
      <c r="AN1215">
        <v>9</v>
      </c>
      <c r="AO1215">
        <v>20</v>
      </c>
      <c r="AP1215">
        <v>460</v>
      </c>
      <c r="AQ1215">
        <v>0</v>
      </c>
      <c r="AR1215">
        <v>460</v>
      </c>
      <c r="AS1215">
        <v>18.399999999999999</v>
      </c>
      <c r="AT1215">
        <v>28</v>
      </c>
      <c r="AU1215">
        <v>1200480</v>
      </c>
      <c r="AV1215">
        <v>708</v>
      </c>
      <c r="AW1215" t="s">
        <v>15959</v>
      </c>
      <c r="AX1215" t="s">
        <v>13451</v>
      </c>
      <c r="AY1215" t="s">
        <v>11421</v>
      </c>
      <c r="AZ1215">
        <v>32209</v>
      </c>
      <c r="BA1215">
        <v>3057</v>
      </c>
      <c r="BB1215">
        <v>3057</v>
      </c>
      <c r="BC1215">
        <v>0</v>
      </c>
      <c r="BE1215">
        <v>12031</v>
      </c>
      <c r="BH1215" t="s">
        <v>11427</v>
      </c>
      <c r="BI1215" t="s">
        <v>11427</v>
      </c>
      <c r="BJ1215" t="s">
        <v>11427</v>
      </c>
      <c r="BK1215" t="s">
        <v>11427</v>
      </c>
      <c r="BL1215" t="s">
        <v>11427</v>
      </c>
      <c r="BM1215" t="s">
        <v>11427</v>
      </c>
      <c r="BN1215" t="s">
        <v>11427</v>
      </c>
      <c r="BO1215" t="s">
        <v>11427</v>
      </c>
      <c r="BP1215" t="s">
        <v>11427</v>
      </c>
      <c r="BQ1215" t="s">
        <v>11428</v>
      </c>
      <c r="BR1215" t="s">
        <v>11428</v>
      </c>
      <c r="BS1215" t="s">
        <v>11428</v>
      </c>
      <c r="BT1215" t="s">
        <v>11427</v>
      </c>
      <c r="BU1215" t="s">
        <v>11427</v>
      </c>
      <c r="BV1215" t="s">
        <v>11427</v>
      </c>
      <c r="BW1215" t="s">
        <v>11427</v>
      </c>
      <c r="BY1215" t="s">
        <v>11428</v>
      </c>
      <c r="CB1215" t="s">
        <v>11427</v>
      </c>
      <c r="CD1215">
        <v>460</v>
      </c>
      <c r="CE1215">
        <v>0</v>
      </c>
      <c r="CF1215">
        <v>460</v>
      </c>
      <c r="CG1215">
        <v>0</v>
      </c>
      <c r="CH1215">
        <v>12</v>
      </c>
      <c r="CI1215">
        <v>514</v>
      </c>
    </row>
    <row r="1216" spans="1:87">
      <c r="A1216">
        <v>120048000710</v>
      </c>
      <c r="B1216" t="s">
        <v>11490</v>
      </c>
      <c r="C1216" t="s">
        <v>15639</v>
      </c>
      <c r="D1216" t="s">
        <v>15961</v>
      </c>
      <c r="E1216" t="s">
        <v>13448</v>
      </c>
      <c r="F1216" t="s">
        <v>15962</v>
      </c>
      <c r="G1216" t="s">
        <v>15963</v>
      </c>
      <c r="H1216" t="s">
        <v>13451</v>
      </c>
      <c r="I1216" t="s">
        <v>11421</v>
      </c>
      <c r="J1216">
        <v>32209</v>
      </c>
      <c r="K1216" t="s">
        <v>11422</v>
      </c>
      <c r="L1216">
        <v>12</v>
      </c>
      <c r="M1216" t="s">
        <v>11461</v>
      </c>
      <c r="N1216">
        <v>5</v>
      </c>
      <c r="P1216">
        <v>20</v>
      </c>
      <c r="Q1216">
        <v>59</v>
      </c>
      <c r="R1216">
        <v>58</v>
      </c>
      <c r="S1216">
        <v>49</v>
      </c>
      <c r="T1216">
        <v>59</v>
      </c>
      <c r="U1216">
        <v>52</v>
      </c>
      <c r="V1216">
        <v>43</v>
      </c>
      <c r="AD1216" t="s">
        <v>11424</v>
      </c>
      <c r="AE1216">
        <v>30.367999999999999</v>
      </c>
      <c r="AF1216">
        <v>-81.710599999999999</v>
      </c>
      <c r="AG1216" t="s">
        <v>15964</v>
      </c>
      <c r="AH1216">
        <v>16</v>
      </c>
      <c r="AI1216">
        <v>154</v>
      </c>
      <c r="AJ1216">
        <v>186</v>
      </c>
      <c r="AK1216">
        <v>0</v>
      </c>
      <c r="AL1216">
        <v>1</v>
      </c>
      <c r="AM1216">
        <v>328</v>
      </c>
      <c r="AN1216">
        <v>3</v>
      </c>
      <c r="AO1216">
        <v>1</v>
      </c>
      <c r="AP1216">
        <v>317</v>
      </c>
      <c r="AQ1216">
        <v>0</v>
      </c>
      <c r="AR1216">
        <v>317</v>
      </c>
      <c r="AS1216">
        <v>14.2</v>
      </c>
      <c r="AT1216">
        <v>24</v>
      </c>
      <c r="AU1216">
        <v>1200480</v>
      </c>
      <c r="AV1216">
        <v>710</v>
      </c>
      <c r="AW1216" t="s">
        <v>15963</v>
      </c>
      <c r="AX1216" t="s">
        <v>13451</v>
      </c>
      <c r="AY1216" t="s">
        <v>11421</v>
      </c>
      <c r="AZ1216">
        <v>32209</v>
      </c>
      <c r="BA1216">
        <v>2825</v>
      </c>
      <c r="BB1216">
        <v>2825</v>
      </c>
      <c r="BC1216">
        <v>0</v>
      </c>
      <c r="BE1216">
        <v>12031</v>
      </c>
      <c r="BH1216" t="s">
        <v>11427</v>
      </c>
      <c r="BI1216" t="s">
        <v>11427</v>
      </c>
      <c r="BJ1216" t="s">
        <v>11428</v>
      </c>
      <c r="BK1216" t="s">
        <v>11428</v>
      </c>
      <c r="BL1216" t="s">
        <v>11428</v>
      </c>
      <c r="BM1216" t="s">
        <v>11428</v>
      </c>
      <c r="BN1216" t="s">
        <v>11428</v>
      </c>
      <c r="BO1216" t="s">
        <v>11428</v>
      </c>
      <c r="BP1216" t="s">
        <v>11428</v>
      </c>
      <c r="BQ1216" t="s">
        <v>11427</v>
      </c>
      <c r="BR1216" t="s">
        <v>11427</v>
      </c>
      <c r="BS1216" t="s">
        <v>11427</v>
      </c>
      <c r="BT1216" t="s">
        <v>11427</v>
      </c>
      <c r="BU1216" t="s">
        <v>11427</v>
      </c>
      <c r="BV1216" t="s">
        <v>11427</v>
      </c>
      <c r="BW1216" t="s">
        <v>11427</v>
      </c>
      <c r="BY1216" t="s">
        <v>11428</v>
      </c>
      <c r="CB1216" t="s">
        <v>11427</v>
      </c>
      <c r="CD1216">
        <v>317</v>
      </c>
      <c r="CE1216">
        <v>0</v>
      </c>
      <c r="CF1216">
        <v>317</v>
      </c>
      <c r="CG1216">
        <v>0</v>
      </c>
      <c r="CH1216">
        <v>7</v>
      </c>
      <c r="CI1216">
        <v>340</v>
      </c>
    </row>
    <row r="1217" spans="1:87">
      <c r="A1217">
        <v>120048000711</v>
      </c>
      <c r="B1217" t="s">
        <v>11490</v>
      </c>
      <c r="C1217" t="s">
        <v>15639</v>
      </c>
      <c r="D1217" t="s">
        <v>15965</v>
      </c>
      <c r="E1217" t="s">
        <v>13448</v>
      </c>
      <c r="F1217" t="s">
        <v>15966</v>
      </c>
      <c r="G1217" t="s">
        <v>15967</v>
      </c>
      <c r="H1217" t="s">
        <v>13451</v>
      </c>
      <c r="I1217" t="s">
        <v>11421</v>
      </c>
      <c r="J1217">
        <v>32207</v>
      </c>
      <c r="K1217" t="s">
        <v>11422</v>
      </c>
      <c r="L1217">
        <v>12</v>
      </c>
      <c r="M1217" t="s">
        <v>11423</v>
      </c>
      <c r="N1217">
        <v>5</v>
      </c>
      <c r="Q1217">
        <v>64</v>
      </c>
      <c r="R1217">
        <v>69</v>
      </c>
      <c r="S1217">
        <v>69</v>
      </c>
      <c r="T1217">
        <v>71</v>
      </c>
      <c r="U1217">
        <v>86</v>
      </c>
      <c r="V1217">
        <v>83</v>
      </c>
      <c r="AD1217" t="s">
        <v>11424</v>
      </c>
      <c r="AE1217">
        <v>30.280799999999999</v>
      </c>
      <c r="AF1217">
        <v>-81.6374</v>
      </c>
      <c r="AG1217" t="s">
        <v>15968</v>
      </c>
      <c r="AH1217">
        <v>16</v>
      </c>
      <c r="AI1217">
        <v>127</v>
      </c>
      <c r="AJ1217">
        <v>315</v>
      </c>
      <c r="AK1217">
        <v>0</v>
      </c>
      <c r="AL1217">
        <v>6</v>
      </c>
      <c r="AM1217">
        <v>179</v>
      </c>
      <c r="AN1217">
        <v>45</v>
      </c>
      <c r="AO1217">
        <v>196</v>
      </c>
      <c r="AP1217">
        <v>181</v>
      </c>
      <c r="AQ1217">
        <v>18</v>
      </c>
      <c r="AR1217">
        <v>199</v>
      </c>
      <c r="AS1217">
        <v>15.2</v>
      </c>
      <c r="AT1217">
        <v>29</v>
      </c>
      <c r="AU1217">
        <v>1200480</v>
      </c>
      <c r="AV1217">
        <v>711</v>
      </c>
      <c r="AW1217" t="s">
        <v>15967</v>
      </c>
      <c r="AX1217" t="s">
        <v>13451</v>
      </c>
      <c r="AY1217" t="s">
        <v>11421</v>
      </c>
      <c r="AZ1217">
        <v>32207</v>
      </c>
      <c r="BA1217">
        <v>6628</v>
      </c>
      <c r="BB1217">
        <v>6628</v>
      </c>
      <c r="BC1217">
        <v>0</v>
      </c>
      <c r="BE1217">
        <v>12031</v>
      </c>
      <c r="BH1217" t="s">
        <v>11427</v>
      </c>
      <c r="BI1217" t="s">
        <v>11427</v>
      </c>
      <c r="BJ1217" t="s">
        <v>11427</v>
      </c>
      <c r="BK1217" t="s">
        <v>11428</v>
      </c>
      <c r="BL1217" t="s">
        <v>11428</v>
      </c>
      <c r="BM1217" t="s">
        <v>11428</v>
      </c>
      <c r="BN1217" t="s">
        <v>11428</v>
      </c>
      <c r="BO1217" t="s">
        <v>11428</v>
      </c>
      <c r="BP1217" t="s">
        <v>11428</v>
      </c>
      <c r="BQ1217" t="s">
        <v>11427</v>
      </c>
      <c r="BR1217" t="s">
        <v>11427</v>
      </c>
      <c r="BS1217" t="s">
        <v>11427</v>
      </c>
      <c r="BT1217" t="s">
        <v>11427</v>
      </c>
      <c r="BU1217" t="s">
        <v>11427</v>
      </c>
      <c r="BV1217" t="s">
        <v>11427</v>
      </c>
      <c r="BW1217" t="s">
        <v>11427</v>
      </c>
      <c r="BY1217" t="s">
        <v>11428</v>
      </c>
      <c r="CB1217" t="s">
        <v>11427</v>
      </c>
      <c r="CD1217">
        <v>181</v>
      </c>
      <c r="CE1217">
        <v>18</v>
      </c>
      <c r="CF1217">
        <v>199</v>
      </c>
      <c r="CG1217">
        <v>0</v>
      </c>
      <c r="CH1217">
        <v>16</v>
      </c>
      <c r="CI1217">
        <v>442</v>
      </c>
    </row>
    <row r="1218" spans="1:87">
      <c r="A1218">
        <v>120048000712</v>
      </c>
      <c r="B1218" t="s">
        <v>11490</v>
      </c>
      <c r="C1218" t="s">
        <v>15639</v>
      </c>
      <c r="D1218" t="s">
        <v>15969</v>
      </c>
      <c r="E1218" t="s">
        <v>13448</v>
      </c>
      <c r="F1218" t="s">
        <v>15970</v>
      </c>
      <c r="G1218" t="s">
        <v>15971</v>
      </c>
      <c r="H1218" t="s">
        <v>13451</v>
      </c>
      <c r="I1218" t="s">
        <v>11421</v>
      </c>
      <c r="J1218">
        <v>32209</v>
      </c>
      <c r="K1218" t="s">
        <v>11422</v>
      </c>
      <c r="L1218">
        <v>12</v>
      </c>
      <c r="M1218" t="s">
        <v>11461</v>
      </c>
      <c r="N1218">
        <v>2</v>
      </c>
      <c r="P1218">
        <v>73</v>
      </c>
      <c r="Q1218">
        <v>114</v>
      </c>
      <c r="R1218">
        <v>114</v>
      </c>
      <c r="S1218">
        <v>99</v>
      </c>
      <c r="AD1218" t="s">
        <v>11424</v>
      </c>
      <c r="AE1218">
        <v>30.3535</v>
      </c>
      <c r="AF1218">
        <v>-81.689400000000006</v>
      </c>
      <c r="AG1218" t="s">
        <v>15972</v>
      </c>
      <c r="AH1218">
        <v>16</v>
      </c>
      <c r="AI1218">
        <v>205</v>
      </c>
      <c r="AJ1218">
        <v>195</v>
      </c>
      <c r="AK1218">
        <v>0</v>
      </c>
      <c r="AL1218">
        <v>1</v>
      </c>
      <c r="AM1218">
        <v>376</v>
      </c>
      <c r="AN1218">
        <v>4</v>
      </c>
      <c r="AO1218">
        <v>5</v>
      </c>
      <c r="AP1218">
        <v>293</v>
      </c>
      <c r="AQ1218">
        <v>0</v>
      </c>
      <c r="AR1218">
        <v>293</v>
      </c>
      <c r="AS1218">
        <v>16</v>
      </c>
      <c r="AT1218">
        <v>25</v>
      </c>
      <c r="AU1218">
        <v>1200480</v>
      </c>
      <c r="AV1218">
        <v>712</v>
      </c>
      <c r="AW1218" t="s">
        <v>15971</v>
      </c>
      <c r="AX1218" t="s">
        <v>13451</v>
      </c>
      <c r="AY1218" t="s">
        <v>11421</v>
      </c>
      <c r="AZ1218">
        <v>32209</v>
      </c>
      <c r="BA1218">
        <v>4711</v>
      </c>
      <c r="BB1218">
        <v>4711</v>
      </c>
      <c r="BC1218">
        <v>0</v>
      </c>
      <c r="BE1218">
        <v>12031</v>
      </c>
      <c r="BH1218" t="s">
        <v>11427</v>
      </c>
      <c r="BI1218" t="s">
        <v>11427</v>
      </c>
      <c r="BJ1218" t="s">
        <v>11428</v>
      </c>
      <c r="BK1218" t="s">
        <v>11428</v>
      </c>
      <c r="BL1218" t="s">
        <v>11428</v>
      </c>
      <c r="BM1218" t="s">
        <v>11428</v>
      </c>
      <c r="BN1218" t="s">
        <v>11427</v>
      </c>
      <c r="BO1218" t="s">
        <v>11427</v>
      </c>
      <c r="BP1218" t="s">
        <v>11427</v>
      </c>
      <c r="BQ1218" t="s">
        <v>11427</v>
      </c>
      <c r="BR1218" t="s">
        <v>11427</v>
      </c>
      <c r="BS1218" t="s">
        <v>11427</v>
      </c>
      <c r="BT1218" t="s">
        <v>11427</v>
      </c>
      <c r="BU1218" t="s">
        <v>11427</v>
      </c>
      <c r="BV1218" t="s">
        <v>11427</v>
      </c>
      <c r="BW1218" t="s">
        <v>11427</v>
      </c>
      <c r="BY1218" t="s">
        <v>11428</v>
      </c>
      <c r="CB1218" t="s">
        <v>11427</v>
      </c>
      <c r="CD1218">
        <v>293</v>
      </c>
      <c r="CE1218">
        <v>0</v>
      </c>
      <c r="CF1218">
        <v>293</v>
      </c>
      <c r="CG1218">
        <v>0</v>
      </c>
      <c r="CH1218">
        <v>14</v>
      </c>
      <c r="CI1218">
        <v>400</v>
      </c>
    </row>
    <row r="1219" spans="1:87">
      <c r="A1219">
        <v>120048000713</v>
      </c>
      <c r="B1219" t="s">
        <v>11490</v>
      </c>
      <c r="C1219" t="s">
        <v>15639</v>
      </c>
      <c r="D1219" t="s">
        <v>15973</v>
      </c>
      <c r="E1219" t="s">
        <v>13448</v>
      </c>
      <c r="F1219" t="s">
        <v>15974</v>
      </c>
      <c r="G1219" t="s">
        <v>15975</v>
      </c>
      <c r="H1219" t="s">
        <v>13451</v>
      </c>
      <c r="I1219" t="s">
        <v>11421</v>
      </c>
      <c r="J1219">
        <v>32209</v>
      </c>
      <c r="K1219" t="s">
        <v>11422</v>
      </c>
      <c r="L1219">
        <v>12</v>
      </c>
      <c r="M1219" t="s">
        <v>11461</v>
      </c>
      <c r="N1219">
        <v>5</v>
      </c>
      <c r="P1219">
        <v>20</v>
      </c>
      <c r="Q1219">
        <v>56</v>
      </c>
      <c r="R1219">
        <v>47</v>
      </c>
      <c r="S1219">
        <v>48</v>
      </c>
      <c r="T1219">
        <v>34</v>
      </c>
      <c r="U1219">
        <v>48</v>
      </c>
      <c r="V1219">
        <v>42</v>
      </c>
      <c r="AD1219" t="s">
        <v>11424</v>
      </c>
      <c r="AE1219">
        <v>30.381</v>
      </c>
      <c r="AF1219">
        <v>-81.727699999999999</v>
      </c>
      <c r="AG1219" t="s">
        <v>15976</v>
      </c>
      <c r="AH1219">
        <v>16</v>
      </c>
      <c r="AI1219">
        <v>148</v>
      </c>
      <c r="AJ1219">
        <v>147</v>
      </c>
      <c r="AK1219">
        <v>0</v>
      </c>
      <c r="AL1219">
        <v>0</v>
      </c>
      <c r="AM1219">
        <v>280</v>
      </c>
      <c r="AN1219">
        <v>3</v>
      </c>
      <c r="AO1219">
        <v>0</v>
      </c>
      <c r="AP1219">
        <v>238</v>
      </c>
      <c r="AQ1219">
        <v>0</v>
      </c>
      <c r="AR1219">
        <v>238</v>
      </c>
      <c r="AS1219">
        <v>14</v>
      </c>
      <c r="AT1219">
        <v>21</v>
      </c>
      <c r="AU1219">
        <v>1200480</v>
      </c>
      <c r="AV1219">
        <v>713</v>
      </c>
      <c r="AW1219" t="s">
        <v>15975</v>
      </c>
      <c r="AX1219" t="s">
        <v>13451</v>
      </c>
      <c r="AY1219" t="s">
        <v>11421</v>
      </c>
      <c r="AZ1219">
        <v>32209</v>
      </c>
      <c r="BA1219">
        <v>1424</v>
      </c>
      <c r="BB1219">
        <v>1424</v>
      </c>
      <c r="BC1219">
        <v>0</v>
      </c>
      <c r="BE1219">
        <v>12031</v>
      </c>
      <c r="BH1219" t="s">
        <v>11427</v>
      </c>
      <c r="BI1219" t="s">
        <v>11427</v>
      </c>
      <c r="BJ1219" t="s">
        <v>11428</v>
      </c>
      <c r="BK1219" t="s">
        <v>11428</v>
      </c>
      <c r="BL1219" t="s">
        <v>11428</v>
      </c>
      <c r="BM1219" t="s">
        <v>11428</v>
      </c>
      <c r="BN1219" t="s">
        <v>11428</v>
      </c>
      <c r="BO1219" t="s">
        <v>11428</v>
      </c>
      <c r="BP1219" t="s">
        <v>11428</v>
      </c>
      <c r="BQ1219" t="s">
        <v>11427</v>
      </c>
      <c r="BR1219" t="s">
        <v>11427</v>
      </c>
      <c r="BS1219" t="s">
        <v>11427</v>
      </c>
      <c r="BT1219" t="s">
        <v>11427</v>
      </c>
      <c r="BU1219" t="s">
        <v>11427</v>
      </c>
      <c r="BV1219" t="s">
        <v>11427</v>
      </c>
      <c r="BW1219" t="s">
        <v>11427</v>
      </c>
      <c r="BY1219" t="s">
        <v>11428</v>
      </c>
      <c r="CB1219" t="s">
        <v>11427</v>
      </c>
      <c r="CD1219">
        <v>238</v>
      </c>
      <c r="CE1219">
        <v>0</v>
      </c>
      <c r="CF1219">
        <v>238</v>
      </c>
      <c r="CG1219">
        <v>0</v>
      </c>
      <c r="CH1219">
        <v>12</v>
      </c>
      <c r="CI1219">
        <v>295</v>
      </c>
    </row>
    <row r="1220" spans="1:87">
      <c r="A1220">
        <v>120048000715</v>
      </c>
      <c r="B1220" t="s">
        <v>11490</v>
      </c>
      <c r="C1220" t="s">
        <v>15639</v>
      </c>
      <c r="D1220" t="s">
        <v>15977</v>
      </c>
      <c r="E1220" t="s">
        <v>13448</v>
      </c>
      <c r="F1220" t="s">
        <v>15978</v>
      </c>
      <c r="G1220" t="s">
        <v>15979</v>
      </c>
      <c r="H1220" t="s">
        <v>13451</v>
      </c>
      <c r="I1220" t="s">
        <v>11421</v>
      </c>
      <c r="J1220">
        <v>32209</v>
      </c>
      <c r="K1220" t="s">
        <v>11422</v>
      </c>
      <c r="L1220">
        <v>12</v>
      </c>
      <c r="M1220" t="s">
        <v>11461</v>
      </c>
      <c r="N1220">
        <v>5</v>
      </c>
      <c r="P1220">
        <v>22</v>
      </c>
      <c r="Q1220">
        <v>64</v>
      </c>
      <c r="R1220">
        <v>88</v>
      </c>
      <c r="S1220">
        <v>67</v>
      </c>
      <c r="T1220">
        <v>98</v>
      </c>
      <c r="U1220">
        <v>85</v>
      </c>
      <c r="V1220">
        <v>76</v>
      </c>
      <c r="AD1220" t="s">
        <v>11424</v>
      </c>
      <c r="AE1220">
        <v>30.376899999999999</v>
      </c>
      <c r="AF1220">
        <v>-81.6999</v>
      </c>
      <c r="AG1220" t="s">
        <v>15980</v>
      </c>
      <c r="AH1220">
        <v>16</v>
      </c>
      <c r="AI1220">
        <v>239</v>
      </c>
      <c r="AJ1220">
        <v>261</v>
      </c>
      <c r="AK1220">
        <v>1</v>
      </c>
      <c r="AL1220">
        <v>0</v>
      </c>
      <c r="AM1220">
        <v>474</v>
      </c>
      <c r="AN1220">
        <v>3</v>
      </c>
      <c r="AO1220">
        <v>9</v>
      </c>
      <c r="AP1220">
        <v>429</v>
      </c>
      <c r="AQ1220">
        <v>0</v>
      </c>
      <c r="AR1220">
        <v>429</v>
      </c>
      <c r="AS1220">
        <v>14.7</v>
      </c>
      <c r="AT1220">
        <v>34</v>
      </c>
      <c r="AU1220">
        <v>1200480</v>
      </c>
      <c r="AV1220">
        <v>715</v>
      </c>
      <c r="AW1220" t="s">
        <v>15979</v>
      </c>
      <c r="AX1220" t="s">
        <v>13451</v>
      </c>
      <c r="AY1220" t="s">
        <v>11421</v>
      </c>
      <c r="AZ1220">
        <v>32209</v>
      </c>
      <c r="BA1220">
        <v>2402</v>
      </c>
      <c r="BB1220">
        <v>2402</v>
      </c>
      <c r="BC1220">
        <v>0</v>
      </c>
      <c r="BE1220">
        <v>12031</v>
      </c>
      <c r="BH1220" t="s">
        <v>11427</v>
      </c>
      <c r="BI1220" t="s">
        <v>11427</v>
      </c>
      <c r="BJ1220" t="s">
        <v>11428</v>
      </c>
      <c r="BK1220" t="s">
        <v>11428</v>
      </c>
      <c r="BL1220" t="s">
        <v>11428</v>
      </c>
      <c r="BM1220" t="s">
        <v>11428</v>
      </c>
      <c r="BN1220" t="s">
        <v>11428</v>
      </c>
      <c r="BO1220" t="s">
        <v>11428</v>
      </c>
      <c r="BP1220" t="s">
        <v>11428</v>
      </c>
      <c r="BQ1220" t="s">
        <v>11427</v>
      </c>
      <c r="BR1220" t="s">
        <v>11427</v>
      </c>
      <c r="BS1220" t="s">
        <v>11427</v>
      </c>
      <c r="BT1220" t="s">
        <v>11427</v>
      </c>
      <c r="BU1220" t="s">
        <v>11427</v>
      </c>
      <c r="BV1220" t="s">
        <v>11427</v>
      </c>
      <c r="BW1220" t="s">
        <v>11427</v>
      </c>
      <c r="BY1220" t="s">
        <v>11428</v>
      </c>
      <c r="CB1220" t="s">
        <v>11427</v>
      </c>
      <c r="CD1220">
        <v>429</v>
      </c>
      <c r="CE1220">
        <v>0</v>
      </c>
      <c r="CF1220">
        <v>429</v>
      </c>
      <c r="CG1220">
        <v>0</v>
      </c>
      <c r="CH1220">
        <v>13</v>
      </c>
      <c r="CI1220">
        <v>500</v>
      </c>
    </row>
    <row r="1221" spans="1:87">
      <c r="A1221">
        <v>120048000717</v>
      </c>
      <c r="B1221" t="s">
        <v>11490</v>
      </c>
      <c r="C1221" t="s">
        <v>15639</v>
      </c>
      <c r="D1221" t="s">
        <v>15981</v>
      </c>
      <c r="E1221" t="s">
        <v>13448</v>
      </c>
      <c r="F1221" t="s">
        <v>15982</v>
      </c>
      <c r="G1221" t="s">
        <v>15983</v>
      </c>
      <c r="H1221" t="s">
        <v>13451</v>
      </c>
      <c r="I1221" t="s">
        <v>11421</v>
      </c>
      <c r="J1221">
        <v>32219</v>
      </c>
      <c r="K1221" t="s">
        <v>11422</v>
      </c>
      <c r="L1221">
        <v>12</v>
      </c>
      <c r="M1221" t="s">
        <v>11461</v>
      </c>
      <c r="N1221">
        <v>5</v>
      </c>
      <c r="P1221">
        <v>20</v>
      </c>
      <c r="Q1221">
        <v>45</v>
      </c>
      <c r="R1221">
        <v>45</v>
      </c>
      <c r="S1221">
        <v>41</v>
      </c>
      <c r="T1221">
        <v>37</v>
      </c>
      <c r="U1221">
        <v>36</v>
      </c>
      <c r="V1221">
        <v>46</v>
      </c>
      <c r="AD1221" t="s">
        <v>11424</v>
      </c>
      <c r="AE1221">
        <v>30.390999999999998</v>
      </c>
      <c r="AF1221">
        <v>-81.733000000000004</v>
      </c>
      <c r="AG1221" t="s">
        <v>15984</v>
      </c>
      <c r="AH1221">
        <v>16</v>
      </c>
      <c r="AI1221">
        <v>133</v>
      </c>
      <c r="AJ1221">
        <v>137</v>
      </c>
      <c r="AK1221">
        <v>2</v>
      </c>
      <c r="AL1221">
        <v>0</v>
      </c>
      <c r="AM1221">
        <v>229</v>
      </c>
      <c r="AN1221">
        <v>9</v>
      </c>
      <c r="AO1221">
        <v>24</v>
      </c>
      <c r="AP1221">
        <v>212</v>
      </c>
      <c r="AQ1221">
        <v>0</v>
      </c>
      <c r="AR1221">
        <v>212</v>
      </c>
      <c r="AS1221">
        <v>13.5</v>
      </c>
      <c r="AT1221">
        <v>20</v>
      </c>
      <c r="AU1221">
        <v>1200480</v>
      </c>
      <c r="AV1221">
        <v>717</v>
      </c>
      <c r="AW1221" t="s">
        <v>15983</v>
      </c>
      <c r="AX1221" t="s">
        <v>13451</v>
      </c>
      <c r="AY1221" t="s">
        <v>11421</v>
      </c>
      <c r="AZ1221">
        <v>32219</v>
      </c>
      <c r="BA1221">
        <v>3415</v>
      </c>
      <c r="BB1221">
        <v>3415</v>
      </c>
      <c r="BC1221">
        <v>0</v>
      </c>
      <c r="BE1221">
        <v>12031</v>
      </c>
      <c r="BH1221" t="s">
        <v>11427</v>
      </c>
      <c r="BI1221" t="s">
        <v>11427</v>
      </c>
      <c r="BJ1221" t="s">
        <v>11428</v>
      </c>
      <c r="BK1221" t="s">
        <v>11428</v>
      </c>
      <c r="BL1221" t="s">
        <v>11428</v>
      </c>
      <c r="BM1221" t="s">
        <v>11428</v>
      </c>
      <c r="BN1221" t="s">
        <v>11428</v>
      </c>
      <c r="BO1221" t="s">
        <v>11428</v>
      </c>
      <c r="BP1221" t="s">
        <v>11428</v>
      </c>
      <c r="BQ1221" t="s">
        <v>11427</v>
      </c>
      <c r="BR1221" t="s">
        <v>11427</v>
      </c>
      <c r="BS1221" t="s">
        <v>11427</v>
      </c>
      <c r="BT1221" t="s">
        <v>11427</v>
      </c>
      <c r="BU1221" t="s">
        <v>11427</v>
      </c>
      <c r="BV1221" t="s">
        <v>11427</v>
      </c>
      <c r="BW1221" t="s">
        <v>11427</v>
      </c>
      <c r="BY1221" t="s">
        <v>11428</v>
      </c>
      <c r="CB1221" t="s">
        <v>11427</v>
      </c>
      <c r="CD1221">
        <v>212</v>
      </c>
      <c r="CE1221">
        <v>0</v>
      </c>
      <c r="CF1221">
        <v>212</v>
      </c>
      <c r="CG1221">
        <v>0</v>
      </c>
      <c r="CH1221">
        <v>6</v>
      </c>
      <c r="CI1221">
        <v>270</v>
      </c>
    </row>
    <row r="1222" spans="1:87">
      <c r="A1222">
        <v>120048000728</v>
      </c>
      <c r="B1222" t="s">
        <v>11490</v>
      </c>
      <c r="C1222" t="s">
        <v>15639</v>
      </c>
      <c r="D1222" t="s">
        <v>15985</v>
      </c>
      <c r="E1222" t="s">
        <v>13448</v>
      </c>
      <c r="F1222" t="s">
        <v>15986</v>
      </c>
      <c r="G1222" t="s">
        <v>15987</v>
      </c>
      <c r="H1222" t="s">
        <v>13451</v>
      </c>
      <c r="I1222" t="s">
        <v>11421</v>
      </c>
      <c r="J1222">
        <v>32254</v>
      </c>
      <c r="K1222" t="s">
        <v>11422</v>
      </c>
      <c r="L1222">
        <v>12</v>
      </c>
      <c r="M1222" t="s">
        <v>11461</v>
      </c>
      <c r="N1222">
        <v>5</v>
      </c>
      <c r="P1222">
        <v>19</v>
      </c>
      <c r="Q1222">
        <v>28</v>
      </c>
      <c r="R1222">
        <v>34</v>
      </c>
      <c r="S1222">
        <v>38</v>
      </c>
      <c r="T1222">
        <v>49</v>
      </c>
      <c r="U1222">
        <v>37</v>
      </c>
      <c r="V1222">
        <v>37</v>
      </c>
      <c r="AD1222" t="s">
        <v>11424</v>
      </c>
      <c r="AE1222">
        <v>30.334</v>
      </c>
      <c r="AF1222">
        <v>-81.736199999999997</v>
      </c>
      <c r="AG1222" t="s">
        <v>15988</v>
      </c>
      <c r="AH1222">
        <v>16</v>
      </c>
      <c r="AI1222">
        <v>126</v>
      </c>
      <c r="AJ1222">
        <v>116</v>
      </c>
      <c r="AK1222">
        <v>0</v>
      </c>
      <c r="AL1222">
        <v>4</v>
      </c>
      <c r="AM1222">
        <v>132</v>
      </c>
      <c r="AN1222">
        <v>46</v>
      </c>
      <c r="AO1222">
        <v>47</v>
      </c>
      <c r="AP1222">
        <v>179</v>
      </c>
      <c r="AQ1222">
        <v>0</v>
      </c>
      <c r="AR1222">
        <v>179</v>
      </c>
      <c r="AS1222">
        <v>11.5</v>
      </c>
      <c r="AT1222">
        <v>21</v>
      </c>
      <c r="AU1222">
        <v>1200480</v>
      </c>
      <c r="AV1222">
        <v>728</v>
      </c>
      <c r="AW1222" t="s">
        <v>15987</v>
      </c>
      <c r="AX1222" t="s">
        <v>13451</v>
      </c>
      <c r="AY1222" t="s">
        <v>11421</v>
      </c>
      <c r="AZ1222">
        <v>32254</v>
      </c>
      <c r="BA1222">
        <v>2937</v>
      </c>
      <c r="BB1222">
        <v>2937</v>
      </c>
      <c r="BC1222">
        <v>0</v>
      </c>
      <c r="BE1222">
        <v>12031</v>
      </c>
      <c r="BH1222" t="s">
        <v>11427</v>
      </c>
      <c r="BI1222" t="s">
        <v>11427</v>
      </c>
      <c r="BJ1222" t="s">
        <v>11428</v>
      </c>
      <c r="BK1222" t="s">
        <v>11428</v>
      </c>
      <c r="BL1222" t="s">
        <v>11428</v>
      </c>
      <c r="BM1222" t="s">
        <v>11428</v>
      </c>
      <c r="BN1222" t="s">
        <v>11428</v>
      </c>
      <c r="BO1222" t="s">
        <v>11428</v>
      </c>
      <c r="BP1222" t="s">
        <v>11428</v>
      </c>
      <c r="BQ1222" t="s">
        <v>11427</v>
      </c>
      <c r="BR1222" t="s">
        <v>11427</v>
      </c>
      <c r="BS1222" t="s">
        <v>11427</v>
      </c>
      <c r="BT1222" t="s">
        <v>11427</v>
      </c>
      <c r="BU1222" t="s">
        <v>11427</v>
      </c>
      <c r="BV1222" t="s">
        <v>11427</v>
      </c>
      <c r="BW1222" t="s">
        <v>11427</v>
      </c>
      <c r="BY1222" t="s">
        <v>11428</v>
      </c>
      <c r="CB1222" t="s">
        <v>11427</v>
      </c>
      <c r="CD1222">
        <v>179</v>
      </c>
      <c r="CE1222">
        <v>0</v>
      </c>
      <c r="CF1222">
        <v>179</v>
      </c>
      <c r="CG1222">
        <v>0</v>
      </c>
      <c r="CH1222">
        <v>13</v>
      </c>
      <c r="CI1222">
        <v>242</v>
      </c>
    </row>
    <row r="1223" spans="1:87">
      <c r="A1223">
        <v>120048000729</v>
      </c>
      <c r="B1223" t="s">
        <v>11490</v>
      </c>
      <c r="C1223" t="s">
        <v>15639</v>
      </c>
      <c r="D1223" t="s">
        <v>15989</v>
      </c>
      <c r="E1223" t="s">
        <v>13448</v>
      </c>
      <c r="F1223" t="s">
        <v>15990</v>
      </c>
      <c r="G1223" t="s">
        <v>15991</v>
      </c>
      <c r="H1223" t="s">
        <v>13451</v>
      </c>
      <c r="I1223" t="s">
        <v>11421</v>
      </c>
      <c r="J1223">
        <v>32217</v>
      </c>
      <c r="K1223" t="s">
        <v>11422</v>
      </c>
      <c r="L1223">
        <v>12</v>
      </c>
      <c r="M1223" t="s">
        <v>11423</v>
      </c>
      <c r="N1223">
        <v>5</v>
      </c>
      <c r="Q1223">
        <v>57</v>
      </c>
      <c r="R1223">
        <v>71</v>
      </c>
      <c r="S1223">
        <v>81</v>
      </c>
      <c r="T1223">
        <v>69</v>
      </c>
      <c r="U1223">
        <v>82</v>
      </c>
      <c r="V1223">
        <v>74</v>
      </c>
      <c r="AD1223" t="s">
        <v>11424</v>
      </c>
      <c r="AE1223">
        <v>30.2456</v>
      </c>
      <c r="AF1223">
        <v>-81.614599999999996</v>
      </c>
      <c r="AG1223" t="s">
        <v>15992</v>
      </c>
      <c r="AH1223">
        <v>16</v>
      </c>
      <c r="AI1223">
        <v>210</v>
      </c>
      <c r="AJ1223">
        <v>224</v>
      </c>
      <c r="AK1223">
        <v>1</v>
      </c>
      <c r="AL1223">
        <v>41</v>
      </c>
      <c r="AM1223">
        <v>175</v>
      </c>
      <c r="AN1223">
        <v>121</v>
      </c>
      <c r="AO1223">
        <v>73</v>
      </c>
      <c r="AP1223">
        <v>325</v>
      </c>
      <c r="AQ1223">
        <v>0</v>
      </c>
      <c r="AR1223">
        <v>325</v>
      </c>
      <c r="AS1223">
        <v>14</v>
      </c>
      <c r="AT1223">
        <v>31</v>
      </c>
      <c r="AU1223">
        <v>1200480</v>
      </c>
      <c r="AV1223">
        <v>729</v>
      </c>
      <c r="AW1223" t="s">
        <v>15991</v>
      </c>
      <c r="AX1223" t="s">
        <v>13451</v>
      </c>
      <c r="AY1223" t="s">
        <v>11421</v>
      </c>
      <c r="AZ1223">
        <v>32217</v>
      </c>
      <c r="BA1223">
        <v>3705</v>
      </c>
      <c r="BB1223">
        <v>3705</v>
      </c>
      <c r="BC1223">
        <v>0</v>
      </c>
      <c r="BE1223">
        <v>12031</v>
      </c>
      <c r="BH1223" t="s">
        <v>11427</v>
      </c>
      <c r="BI1223" t="s">
        <v>11427</v>
      </c>
      <c r="BJ1223" t="s">
        <v>11427</v>
      </c>
      <c r="BK1223" t="s">
        <v>11428</v>
      </c>
      <c r="BL1223" t="s">
        <v>11428</v>
      </c>
      <c r="BM1223" t="s">
        <v>11428</v>
      </c>
      <c r="BN1223" t="s">
        <v>11428</v>
      </c>
      <c r="BO1223" t="s">
        <v>11428</v>
      </c>
      <c r="BP1223" t="s">
        <v>11428</v>
      </c>
      <c r="BQ1223" t="s">
        <v>11427</v>
      </c>
      <c r="BR1223" t="s">
        <v>11427</v>
      </c>
      <c r="BS1223" t="s">
        <v>11427</v>
      </c>
      <c r="BT1223" t="s">
        <v>11427</v>
      </c>
      <c r="BU1223" t="s">
        <v>11427</v>
      </c>
      <c r="BV1223" t="s">
        <v>11427</v>
      </c>
      <c r="BW1223" t="s">
        <v>11427</v>
      </c>
      <c r="BY1223" t="s">
        <v>11428</v>
      </c>
      <c r="CB1223" t="s">
        <v>11427</v>
      </c>
      <c r="CD1223">
        <v>325</v>
      </c>
      <c r="CE1223">
        <v>0</v>
      </c>
      <c r="CF1223">
        <v>325</v>
      </c>
      <c r="CG1223">
        <v>0</v>
      </c>
      <c r="CH1223">
        <v>23</v>
      </c>
      <c r="CI1223">
        <v>434</v>
      </c>
    </row>
    <row r="1224" spans="1:87">
      <c r="A1224">
        <v>120048000731</v>
      </c>
      <c r="B1224" t="s">
        <v>11490</v>
      </c>
      <c r="C1224" t="s">
        <v>15639</v>
      </c>
      <c r="D1224" t="s">
        <v>15993</v>
      </c>
      <c r="E1224" t="s">
        <v>13448</v>
      </c>
      <c r="F1224" t="s">
        <v>15994</v>
      </c>
      <c r="G1224" t="s">
        <v>15995</v>
      </c>
      <c r="H1224" t="s">
        <v>13451</v>
      </c>
      <c r="I1224" t="s">
        <v>11421</v>
      </c>
      <c r="J1224">
        <v>32254</v>
      </c>
      <c r="K1224" t="s">
        <v>11422</v>
      </c>
      <c r="L1224">
        <v>12</v>
      </c>
      <c r="M1224" t="s">
        <v>11461</v>
      </c>
      <c r="N1224">
        <v>6</v>
      </c>
      <c r="P1224">
        <v>20</v>
      </c>
      <c r="Q1224">
        <v>29</v>
      </c>
      <c r="R1224">
        <v>29</v>
      </c>
      <c r="S1224">
        <v>36</v>
      </c>
      <c r="T1224">
        <v>25</v>
      </c>
      <c r="U1224">
        <v>32</v>
      </c>
      <c r="V1224">
        <v>28</v>
      </c>
      <c r="W1224">
        <v>17</v>
      </c>
      <c r="AD1224" t="s">
        <v>11424</v>
      </c>
      <c r="AE1224">
        <v>30.372599999999998</v>
      </c>
      <c r="AF1224">
        <v>-81.745999999999995</v>
      </c>
      <c r="AG1224" t="s">
        <v>15996</v>
      </c>
      <c r="AH1224">
        <v>16</v>
      </c>
      <c r="AI1224">
        <v>115</v>
      </c>
      <c r="AJ1224">
        <v>101</v>
      </c>
      <c r="AK1224">
        <v>2</v>
      </c>
      <c r="AL1224">
        <v>3</v>
      </c>
      <c r="AM1224">
        <v>84</v>
      </c>
      <c r="AN1224">
        <v>4</v>
      </c>
      <c r="AO1224">
        <v>116</v>
      </c>
      <c r="AP1224">
        <v>177</v>
      </c>
      <c r="AQ1224">
        <v>0</v>
      </c>
      <c r="AR1224">
        <v>177</v>
      </c>
      <c r="AS1224">
        <v>10.8</v>
      </c>
      <c r="AT1224">
        <v>20</v>
      </c>
      <c r="AU1224">
        <v>1200480</v>
      </c>
      <c r="AV1224">
        <v>731</v>
      </c>
      <c r="AW1224" t="s">
        <v>15995</v>
      </c>
      <c r="AX1224" t="s">
        <v>13451</v>
      </c>
      <c r="AY1224" t="s">
        <v>11421</v>
      </c>
      <c r="AZ1224">
        <v>32254</v>
      </c>
      <c r="BA1224">
        <v>1108</v>
      </c>
      <c r="BB1224">
        <v>1108</v>
      </c>
      <c r="BC1224">
        <v>0</v>
      </c>
      <c r="BE1224">
        <v>12031</v>
      </c>
      <c r="BH1224" t="s">
        <v>11427</v>
      </c>
      <c r="BI1224" t="s">
        <v>11427</v>
      </c>
      <c r="BJ1224" t="s">
        <v>11428</v>
      </c>
      <c r="BK1224" t="s">
        <v>11428</v>
      </c>
      <c r="BL1224" t="s">
        <v>11428</v>
      </c>
      <c r="BM1224" t="s">
        <v>11428</v>
      </c>
      <c r="BN1224" t="s">
        <v>11428</v>
      </c>
      <c r="BO1224" t="s">
        <v>11428</v>
      </c>
      <c r="BP1224" t="s">
        <v>11428</v>
      </c>
      <c r="BQ1224" t="s">
        <v>11428</v>
      </c>
      <c r="BR1224" t="s">
        <v>11427</v>
      </c>
      <c r="BS1224" t="s">
        <v>11427</v>
      </c>
      <c r="BT1224" t="s">
        <v>11427</v>
      </c>
      <c r="BU1224" t="s">
        <v>11427</v>
      </c>
      <c r="BV1224" t="s">
        <v>11427</v>
      </c>
      <c r="BW1224" t="s">
        <v>11427</v>
      </c>
      <c r="BY1224" t="s">
        <v>11428</v>
      </c>
      <c r="CB1224" t="s">
        <v>11427</v>
      </c>
      <c r="CD1224">
        <v>177</v>
      </c>
      <c r="CE1224">
        <v>0</v>
      </c>
      <c r="CF1224">
        <v>177</v>
      </c>
      <c r="CG1224">
        <v>0</v>
      </c>
      <c r="CH1224">
        <v>7</v>
      </c>
      <c r="CI1224">
        <v>216</v>
      </c>
    </row>
    <row r="1225" spans="1:87">
      <c r="A1225">
        <v>120048000732</v>
      </c>
      <c r="B1225" t="s">
        <v>11490</v>
      </c>
      <c r="C1225" t="s">
        <v>15639</v>
      </c>
      <c r="D1225" t="s">
        <v>15997</v>
      </c>
      <c r="E1225" t="s">
        <v>13448</v>
      </c>
      <c r="F1225" t="s">
        <v>15998</v>
      </c>
      <c r="G1225" t="s">
        <v>15999</v>
      </c>
      <c r="H1225" t="s">
        <v>13451</v>
      </c>
      <c r="I1225" t="s">
        <v>11421</v>
      </c>
      <c r="J1225">
        <v>32246</v>
      </c>
      <c r="K1225" t="s">
        <v>11422</v>
      </c>
      <c r="L1225">
        <v>12</v>
      </c>
      <c r="M1225" t="s">
        <v>11423</v>
      </c>
      <c r="N1225">
        <v>5</v>
      </c>
      <c r="Q1225">
        <v>111</v>
      </c>
      <c r="R1225">
        <v>96</v>
      </c>
      <c r="S1225">
        <v>128</v>
      </c>
      <c r="T1225">
        <v>171</v>
      </c>
      <c r="U1225">
        <v>129</v>
      </c>
      <c r="V1225">
        <v>100</v>
      </c>
      <c r="AD1225" t="s">
        <v>11424</v>
      </c>
      <c r="AE1225">
        <v>30.318999999999999</v>
      </c>
      <c r="AF1225">
        <v>-81.528899999999993</v>
      </c>
      <c r="AG1225" t="s">
        <v>16000</v>
      </c>
      <c r="AH1225">
        <v>16</v>
      </c>
      <c r="AI1225">
        <v>385</v>
      </c>
      <c r="AJ1225">
        <v>350</v>
      </c>
      <c r="AK1225">
        <v>2</v>
      </c>
      <c r="AL1225">
        <v>57</v>
      </c>
      <c r="AM1225">
        <v>212</v>
      </c>
      <c r="AN1225">
        <v>122</v>
      </c>
      <c r="AO1225">
        <v>285</v>
      </c>
      <c r="AP1225">
        <v>460</v>
      </c>
      <c r="AQ1225">
        <v>0</v>
      </c>
      <c r="AR1225">
        <v>460</v>
      </c>
      <c r="AS1225">
        <v>16.3</v>
      </c>
      <c r="AT1225">
        <v>45</v>
      </c>
      <c r="AU1225">
        <v>1200480</v>
      </c>
      <c r="AV1225">
        <v>732</v>
      </c>
      <c r="AW1225" t="s">
        <v>15999</v>
      </c>
      <c r="AX1225" t="s">
        <v>13451</v>
      </c>
      <c r="AY1225" t="s">
        <v>11421</v>
      </c>
      <c r="AZ1225">
        <v>32246</v>
      </c>
      <c r="BA1225">
        <v>8746</v>
      </c>
      <c r="BB1225">
        <v>8746</v>
      </c>
      <c r="BC1225">
        <v>0</v>
      </c>
      <c r="BE1225">
        <v>12031</v>
      </c>
      <c r="BH1225" t="s">
        <v>11427</v>
      </c>
      <c r="BI1225" t="s">
        <v>11427</v>
      </c>
      <c r="BJ1225" t="s">
        <v>11427</v>
      </c>
      <c r="BK1225" t="s">
        <v>11428</v>
      </c>
      <c r="BL1225" t="s">
        <v>11428</v>
      </c>
      <c r="BM1225" t="s">
        <v>11428</v>
      </c>
      <c r="BN1225" t="s">
        <v>11428</v>
      </c>
      <c r="BO1225" t="s">
        <v>11428</v>
      </c>
      <c r="BP1225" t="s">
        <v>11428</v>
      </c>
      <c r="BQ1225" t="s">
        <v>11427</v>
      </c>
      <c r="BR1225" t="s">
        <v>11427</v>
      </c>
      <c r="BS1225" t="s">
        <v>11427</v>
      </c>
      <c r="BT1225" t="s">
        <v>11427</v>
      </c>
      <c r="BU1225" t="s">
        <v>11427</v>
      </c>
      <c r="BV1225" t="s">
        <v>11427</v>
      </c>
      <c r="BW1225" t="s">
        <v>11427</v>
      </c>
      <c r="BY1225" t="s">
        <v>11428</v>
      </c>
      <c r="CB1225" t="s">
        <v>11427</v>
      </c>
      <c r="CD1225">
        <v>460</v>
      </c>
      <c r="CE1225">
        <v>0</v>
      </c>
      <c r="CF1225">
        <v>460</v>
      </c>
      <c r="CG1225">
        <v>1</v>
      </c>
      <c r="CH1225">
        <v>56</v>
      </c>
      <c r="CI1225">
        <v>735</v>
      </c>
    </row>
    <row r="1226" spans="1:87">
      <c r="A1226">
        <v>120048000733</v>
      </c>
      <c r="B1226" t="s">
        <v>11490</v>
      </c>
      <c r="C1226" t="s">
        <v>15639</v>
      </c>
      <c r="D1226" t="s">
        <v>16001</v>
      </c>
      <c r="E1226" t="s">
        <v>13448</v>
      </c>
      <c r="F1226" t="s">
        <v>16002</v>
      </c>
      <c r="G1226" t="s">
        <v>16003</v>
      </c>
      <c r="H1226" t="s">
        <v>13451</v>
      </c>
      <c r="I1226" t="s">
        <v>11421</v>
      </c>
      <c r="J1226">
        <v>32210</v>
      </c>
      <c r="K1226" t="s">
        <v>11422</v>
      </c>
      <c r="L1226">
        <v>12</v>
      </c>
      <c r="M1226">
        <v>6</v>
      </c>
      <c r="N1226">
        <v>8</v>
      </c>
      <c r="W1226">
        <v>173</v>
      </c>
      <c r="X1226">
        <v>213</v>
      </c>
      <c r="Y1226">
        <v>212</v>
      </c>
      <c r="AD1226" t="s">
        <v>11424</v>
      </c>
      <c r="AE1226">
        <v>30.2544</v>
      </c>
      <c r="AF1226">
        <v>-81.7376</v>
      </c>
      <c r="AG1226" t="s">
        <v>16004</v>
      </c>
      <c r="AH1226">
        <v>16</v>
      </c>
      <c r="AI1226">
        <v>307</v>
      </c>
      <c r="AJ1226">
        <v>291</v>
      </c>
      <c r="AK1226">
        <v>0</v>
      </c>
      <c r="AL1226">
        <v>14</v>
      </c>
      <c r="AM1226">
        <v>366</v>
      </c>
      <c r="AN1226">
        <v>63</v>
      </c>
      <c r="AO1226">
        <v>131</v>
      </c>
      <c r="AP1226">
        <v>423</v>
      </c>
      <c r="AQ1226">
        <v>0</v>
      </c>
      <c r="AR1226">
        <v>423</v>
      </c>
      <c r="AS1226">
        <v>16.600000000000001</v>
      </c>
      <c r="AT1226">
        <v>36</v>
      </c>
      <c r="AU1226">
        <v>1200480</v>
      </c>
      <c r="AV1226">
        <v>733</v>
      </c>
      <c r="AW1226" t="s">
        <v>16003</v>
      </c>
      <c r="AX1226" t="s">
        <v>13451</v>
      </c>
      <c r="AY1226" t="s">
        <v>11421</v>
      </c>
      <c r="AZ1226">
        <v>32210</v>
      </c>
      <c r="BA1226">
        <v>7316</v>
      </c>
      <c r="BB1226">
        <v>7316</v>
      </c>
      <c r="BC1226">
        <v>0</v>
      </c>
      <c r="BE1226">
        <v>12031</v>
      </c>
      <c r="BH1226" t="s">
        <v>11427</v>
      </c>
      <c r="BI1226" t="s">
        <v>11427</v>
      </c>
      <c r="BJ1226" t="s">
        <v>11427</v>
      </c>
      <c r="BK1226" t="s">
        <v>11427</v>
      </c>
      <c r="BL1226" t="s">
        <v>11427</v>
      </c>
      <c r="BM1226" t="s">
        <v>11427</v>
      </c>
      <c r="BN1226" t="s">
        <v>11427</v>
      </c>
      <c r="BO1226" t="s">
        <v>11427</v>
      </c>
      <c r="BP1226" t="s">
        <v>11427</v>
      </c>
      <c r="BQ1226" t="s">
        <v>11428</v>
      </c>
      <c r="BR1226" t="s">
        <v>11428</v>
      </c>
      <c r="BS1226" t="s">
        <v>11428</v>
      </c>
      <c r="BT1226" t="s">
        <v>11427</v>
      </c>
      <c r="BU1226" t="s">
        <v>11427</v>
      </c>
      <c r="BV1226" t="s">
        <v>11427</v>
      </c>
      <c r="BW1226" t="s">
        <v>11427</v>
      </c>
      <c r="BY1226" t="s">
        <v>11428</v>
      </c>
      <c r="CB1226" t="s">
        <v>11427</v>
      </c>
      <c r="CD1226">
        <v>423</v>
      </c>
      <c r="CE1226">
        <v>0</v>
      </c>
      <c r="CF1226">
        <v>423</v>
      </c>
      <c r="CG1226">
        <v>4</v>
      </c>
      <c r="CH1226">
        <v>20</v>
      </c>
      <c r="CI1226">
        <v>598</v>
      </c>
    </row>
    <row r="1227" spans="1:87">
      <c r="A1227">
        <v>120048000734</v>
      </c>
      <c r="B1227" t="s">
        <v>11490</v>
      </c>
      <c r="C1227" t="s">
        <v>15639</v>
      </c>
      <c r="D1227" t="s">
        <v>16005</v>
      </c>
      <c r="E1227" t="s">
        <v>13448</v>
      </c>
      <c r="F1227" t="s">
        <v>16006</v>
      </c>
      <c r="G1227" t="s">
        <v>16007</v>
      </c>
      <c r="H1227" t="s">
        <v>13451</v>
      </c>
      <c r="I1227" t="s">
        <v>11421</v>
      </c>
      <c r="J1227">
        <v>32211</v>
      </c>
      <c r="K1227" t="s">
        <v>11422</v>
      </c>
      <c r="L1227">
        <v>12</v>
      </c>
      <c r="M1227" t="s">
        <v>11423</v>
      </c>
      <c r="N1227">
        <v>5</v>
      </c>
      <c r="Q1227">
        <v>70</v>
      </c>
      <c r="R1227">
        <v>71</v>
      </c>
      <c r="S1227">
        <v>76</v>
      </c>
      <c r="T1227">
        <v>78</v>
      </c>
      <c r="U1227">
        <v>71</v>
      </c>
      <c r="V1227">
        <v>53</v>
      </c>
      <c r="AD1227" t="s">
        <v>11424</v>
      </c>
      <c r="AE1227">
        <v>30.339700000000001</v>
      </c>
      <c r="AF1227">
        <v>-81.572500000000005</v>
      </c>
      <c r="AG1227" t="s">
        <v>16008</v>
      </c>
      <c r="AH1227">
        <v>16</v>
      </c>
      <c r="AI1227">
        <v>197</v>
      </c>
      <c r="AJ1227">
        <v>222</v>
      </c>
      <c r="AK1227">
        <v>1</v>
      </c>
      <c r="AL1227">
        <v>13</v>
      </c>
      <c r="AM1227">
        <v>253</v>
      </c>
      <c r="AN1227">
        <v>27</v>
      </c>
      <c r="AO1227">
        <v>115</v>
      </c>
      <c r="AP1227">
        <v>303</v>
      </c>
      <c r="AQ1227">
        <v>0</v>
      </c>
      <c r="AR1227">
        <v>303</v>
      </c>
      <c r="AS1227">
        <v>14</v>
      </c>
      <c r="AT1227">
        <v>30</v>
      </c>
      <c r="AU1227">
        <v>1200480</v>
      </c>
      <c r="AV1227">
        <v>734</v>
      </c>
      <c r="AW1227" t="s">
        <v>16007</v>
      </c>
      <c r="AX1227" t="s">
        <v>13451</v>
      </c>
      <c r="AY1227" t="s">
        <v>11421</v>
      </c>
      <c r="AZ1227">
        <v>32211</v>
      </c>
      <c r="BA1227">
        <v>5101</v>
      </c>
      <c r="BB1227">
        <v>5101</v>
      </c>
      <c r="BC1227">
        <v>0</v>
      </c>
      <c r="BE1227">
        <v>12031</v>
      </c>
      <c r="BH1227" t="s">
        <v>11427</v>
      </c>
      <c r="BI1227" t="s">
        <v>11427</v>
      </c>
      <c r="BJ1227" t="s">
        <v>11427</v>
      </c>
      <c r="BK1227" t="s">
        <v>11428</v>
      </c>
      <c r="BL1227" t="s">
        <v>11428</v>
      </c>
      <c r="BM1227" t="s">
        <v>11428</v>
      </c>
      <c r="BN1227" t="s">
        <v>11428</v>
      </c>
      <c r="BO1227" t="s">
        <v>11428</v>
      </c>
      <c r="BP1227" t="s">
        <v>11428</v>
      </c>
      <c r="BQ1227" t="s">
        <v>11427</v>
      </c>
      <c r="BR1227" t="s">
        <v>11427</v>
      </c>
      <c r="BS1227" t="s">
        <v>11427</v>
      </c>
      <c r="BT1227" t="s">
        <v>11427</v>
      </c>
      <c r="BU1227" t="s">
        <v>11427</v>
      </c>
      <c r="BV1227" t="s">
        <v>11427</v>
      </c>
      <c r="BW1227" t="s">
        <v>11427</v>
      </c>
      <c r="BY1227" t="s">
        <v>11428</v>
      </c>
      <c r="CB1227" t="s">
        <v>11427</v>
      </c>
      <c r="CD1227">
        <v>303</v>
      </c>
      <c r="CE1227">
        <v>0</v>
      </c>
      <c r="CF1227">
        <v>303</v>
      </c>
      <c r="CG1227">
        <v>0</v>
      </c>
      <c r="CH1227">
        <v>10</v>
      </c>
      <c r="CI1227">
        <v>419</v>
      </c>
    </row>
    <row r="1228" spans="1:87">
      <c r="A1228">
        <v>120048000735</v>
      </c>
      <c r="B1228" t="s">
        <v>11490</v>
      </c>
      <c r="C1228" t="s">
        <v>15639</v>
      </c>
      <c r="D1228" t="s">
        <v>16009</v>
      </c>
      <c r="E1228" t="s">
        <v>13448</v>
      </c>
      <c r="F1228" t="s">
        <v>16010</v>
      </c>
      <c r="G1228" t="s">
        <v>16011</v>
      </c>
      <c r="H1228" t="s">
        <v>13451</v>
      </c>
      <c r="I1228" t="s">
        <v>11421</v>
      </c>
      <c r="J1228">
        <v>32216</v>
      </c>
      <c r="K1228" t="s">
        <v>11422</v>
      </c>
      <c r="L1228">
        <v>12</v>
      </c>
      <c r="M1228" t="s">
        <v>11423</v>
      </c>
      <c r="N1228">
        <v>5</v>
      </c>
      <c r="Q1228">
        <v>63</v>
      </c>
      <c r="R1228">
        <v>82</v>
      </c>
      <c r="S1228">
        <v>116</v>
      </c>
      <c r="T1228">
        <v>112</v>
      </c>
      <c r="U1228">
        <v>120</v>
      </c>
      <c r="V1228">
        <v>118</v>
      </c>
      <c r="AD1228" t="s">
        <v>11424</v>
      </c>
      <c r="AE1228">
        <v>30.301300000000001</v>
      </c>
      <c r="AF1228">
        <v>-81.5852</v>
      </c>
      <c r="AG1228" t="s">
        <v>16012</v>
      </c>
      <c r="AH1228">
        <v>16</v>
      </c>
      <c r="AI1228">
        <v>350</v>
      </c>
      <c r="AJ1228">
        <v>261</v>
      </c>
      <c r="AK1228">
        <v>4</v>
      </c>
      <c r="AL1228">
        <v>17</v>
      </c>
      <c r="AM1228">
        <v>133</v>
      </c>
      <c r="AN1228">
        <v>75</v>
      </c>
      <c r="AO1228">
        <v>343</v>
      </c>
      <c r="AP1228">
        <v>275</v>
      </c>
      <c r="AQ1228">
        <v>0</v>
      </c>
      <c r="AR1228">
        <v>275</v>
      </c>
      <c r="AS1228">
        <v>11.8</v>
      </c>
      <c r="AT1228">
        <v>52</v>
      </c>
      <c r="AU1228">
        <v>1200480</v>
      </c>
      <c r="AV1228">
        <v>735</v>
      </c>
      <c r="AW1228" t="s">
        <v>16011</v>
      </c>
      <c r="AX1228" t="s">
        <v>13451</v>
      </c>
      <c r="AY1228" t="s">
        <v>11421</v>
      </c>
      <c r="AZ1228">
        <v>32216</v>
      </c>
      <c r="BA1228">
        <v>9104</v>
      </c>
      <c r="BB1228">
        <v>9104</v>
      </c>
      <c r="BC1228">
        <v>0</v>
      </c>
      <c r="BE1228">
        <v>12031</v>
      </c>
      <c r="BH1228" t="s">
        <v>11427</v>
      </c>
      <c r="BI1228" t="s">
        <v>11427</v>
      </c>
      <c r="BJ1228" t="s">
        <v>11427</v>
      </c>
      <c r="BK1228" t="s">
        <v>11428</v>
      </c>
      <c r="BL1228" t="s">
        <v>11428</v>
      </c>
      <c r="BM1228" t="s">
        <v>11428</v>
      </c>
      <c r="BN1228" t="s">
        <v>11428</v>
      </c>
      <c r="BO1228" t="s">
        <v>11428</v>
      </c>
      <c r="BP1228" t="s">
        <v>11428</v>
      </c>
      <c r="BQ1228" t="s">
        <v>11427</v>
      </c>
      <c r="BR1228" t="s">
        <v>11427</v>
      </c>
      <c r="BS1228" t="s">
        <v>11427</v>
      </c>
      <c r="BT1228" t="s">
        <v>11427</v>
      </c>
      <c r="BU1228" t="s">
        <v>11427</v>
      </c>
      <c r="BV1228" t="s">
        <v>11427</v>
      </c>
      <c r="BW1228" t="s">
        <v>11427</v>
      </c>
      <c r="BY1228" t="s">
        <v>11428</v>
      </c>
      <c r="CB1228" t="s">
        <v>11427</v>
      </c>
      <c r="CD1228">
        <v>275</v>
      </c>
      <c r="CE1228">
        <v>0</v>
      </c>
      <c r="CF1228">
        <v>275</v>
      </c>
      <c r="CG1228">
        <v>0</v>
      </c>
      <c r="CH1228">
        <v>39</v>
      </c>
      <c r="CI1228">
        <v>611</v>
      </c>
    </row>
    <row r="1229" spans="1:87">
      <c r="A1229">
        <v>120048000736</v>
      </c>
      <c r="B1229" t="s">
        <v>11490</v>
      </c>
      <c r="C1229" t="s">
        <v>15639</v>
      </c>
      <c r="D1229" t="s">
        <v>16013</v>
      </c>
      <c r="E1229" t="s">
        <v>13448</v>
      </c>
      <c r="F1229" t="s">
        <v>16014</v>
      </c>
      <c r="G1229" t="s">
        <v>16015</v>
      </c>
      <c r="H1229" t="s">
        <v>13451</v>
      </c>
      <c r="I1229" t="s">
        <v>11421</v>
      </c>
      <c r="J1229">
        <v>32210</v>
      </c>
      <c r="K1229" t="s">
        <v>11422</v>
      </c>
      <c r="L1229">
        <v>12</v>
      </c>
      <c r="M1229" t="s">
        <v>11461</v>
      </c>
      <c r="N1229">
        <v>5</v>
      </c>
      <c r="P1229">
        <v>26</v>
      </c>
      <c r="Q1229">
        <v>69</v>
      </c>
      <c r="R1229">
        <v>101</v>
      </c>
      <c r="S1229">
        <v>71</v>
      </c>
      <c r="T1229">
        <v>85</v>
      </c>
      <c r="U1229">
        <v>83</v>
      </c>
      <c r="V1229">
        <v>76</v>
      </c>
      <c r="AD1229" t="s">
        <v>11424</v>
      </c>
      <c r="AE1229">
        <v>30.252800000000001</v>
      </c>
      <c r="AF1229">
        <v>-81.760499999999993</v>
      </c>
      <c r="AG1229" t="s">
        <v>16016</v>
      </c>
      <c r="AH1229">
        <v>16</v>
      </c>
      <c r="AI1229">
        <v>282</v>
      </c>
      <c r="AJ1229">
        <v>229</v>
      </c>
      <c r="AK1229">
        <v>1</v>
      </c>
      <c r="AL1229">
        <v>14</v>
      </c>
      <c r="AM1229">
        <v>317</v>
      </c>
      <c r="AN1229">
        <v>73</v>
      </c>
      <c r="AO1229">
        <v>73</v>
      </c>
      <c r="AP1229">
        <v>400</v>
      </c>
      <c r="AQ1229">
        <v>0</v>
      </c>
      <c r="AR1229">
        <v>400</v>
      </c>
      <c r="AS1229">
        <v>12.8</v>
      </c>
      <c r="AT1229">
        <v>40</v>
      </c>
      <c r="AU1229">
        <v>1200480</v>
      </c>
      <c r="AV1229">
        <v>736</v>
      </c>
      <c r="AW1229" t="s">
        <v>16015</v>
      </c>
      <c r="AX1229" t="s">
        <v>13451</v>
      </c>
      <c r="AY1229" t="s">
        <v>11421</v>
      </c>
      <c r="AZ1229">
        <v>32210</v>
      </c>
      <c r="BA1229">
        <v>6844</v>
      </c>
      <c r="BB1229">
        <v>6844</v>
      </c>
      <c r="BC1229">
        <v>0</v>
      </c>
      <c r="BE1229">
        <v>12031</v>
      </c>
      <c r="BH1229" t="s">
        <v>11427</v>
      </c>
      <c r="BI1229" t="s">
        <v>11427</v>
      </c>
      <c r="BJ1229" t="s">
        <v>11428</v>
      </c>
      <c r="BK1229" t="s">
        <v>11428</v>
      </c>
      <c r="BL1229" t="s">
        <v>11428</v>
      </c>
      <c r="BM1229" t="s">
        <v>11428</v>
      </c>
      <c r="BN1229" t="s">
        <v>11428</v>
      </c>
      <c r="BO1229" t="s">
        <v>11428</v>
      </c>
      <c r="BP1229" t="s">
        <v>11428</v>
      </c>
      <c r="BQ1229" t="s">
        <v>11427</v>
      </c>
      <c r="BR1229" t="s">
        <v>11427</v>
      </c>
      <c r="BS1229" t="s">
        <v>11427</v>
      </c>
      <c r="BT1229" t="s">
        <v>11427</v>
      </c>
      <c r="BU1229" t="s">
        <v>11427</v>
      </c>
      <c r="BV1229" t="s">
        <v>11427</v>
      </c>
      <c r="BW1229" t="s">
        <v>11427</v>
      </c>
      <c r="BY1229" t="s">
        <v>11428</v>
      </c>
      <c r="CB1229" t="s">
        <v>11427</v>
      </c>
      <c r="CD1229">
        <v>400</v>
      </c>
      <c r="CE1229">
        <v>0</v>
      </c>
      <c r="CF1229">
        <v>400</v>
      </c>
      <c r="CG1229">
        <v>2</v>
      </c>
      <c r="CH1229">
        <v>31</v>
      </c>
      <c r="CI1229">
        <v>511</v>
      </c>
    </row>
    <row r="1230" spans="1:87">
      <c r="A1230">
        <v>120048000737</v>
      </c>
      <c r="B1230" t="s">
        <v>11490</v>
      </c>
      <c r="C1230" t="s">
        <v>15639</v>
      </c>
      <c r="D1230" t="s">
        <v>16017</v>
      </c>
      <c r="E1230" t="s">
        <v>13448</v>
      </c>
      <c r="F1230" t="s">
        <v>16018</v>
      </c>
      <c r="G1230" t="s">
        <v>16019</v>
      </c>
      <c r="H1230" t="s">
        <v>13451</v>
      </c>
      <c r="I1230" t="s">
        <v>11421</v>
      </c>
      <c r="J1230">
        <v>32216</v>
      </c>
      <c r="K1230" t="s">
        <v>11422</v>
      </c>
      <c r="L1230">
        <v>12</v>
      </c>
      <c r="M1230">
        <v>6</v>
      </c>
      <c r="N1230">
        <v>8</v>
      </c>
      <c r="W1230">
        <v>257</v>
      </c>
      <c r="X1230">
        <v>250</v>
      </c>
      <c r="Y1230">
        <v>230</v>
      </c>
      <c r="AD1230" t="s">
        <v>11424</v>
      </c>
      <c r="AE1230">
        <v>30.271699999999999</v>
      </c>
      <c r="AF1230">
        <v>-81.595600000000005</v>
      </c>
      <c r="AG1230" t="s">
        <v>16020</v>
      </c>
      <c r="AH1230">
        <v>16</v>
      </c>
      <c r="AI1230">
        <v>343</v>
      </c>
      <c r="AJ1230">
        <v>394</v>
      </c>
      <c r="AK1230">
        <v>6</v>
      </c>
      <c r="AL1230">
        <v>58</v>
      </c>
      <c r="AM1230">
        <v>287</v>
      </c>
      <c r="AN1230">
        <v>173</v>
      </c>
      <c r="AO1230">
        <v>183</v>
      </c>
      <c r="AP1230">
        <v>502</v>
      </c>
      <c r="AQ1230">
        <v>0</v>
      </c>
      <c r="AR1230">
        <v>502</v>
      </c>
      <c r="AS1230">
        <v>16.8</v>
      </c>
      <c r="AT1230">
        <v>44</v>
      </c>
      <c r="AU1230">
        <v>1200480</v>
      </c>
      <c r="AV1230">
        <v>737</v>
      </c>
      <c r="AW1230" t="s">
        <v>16019</v>
      </c>
      <c r="AX1230" t="s">
        <v>13451</v>
      </c>
      <c r="AY1230" t="s">
        <v>11421</v>
      </c>
      <c r="AZ1230">
        <v>32216</v>
      </c>
      <c r="BA1230">
        <v>5603</v>
      </c>
      <c r="BB1230">
        <v>5603</v>
      </c>
      <c r="BC1230">
        <v>0</v>
      </c>
      <c r="BE1230">
        <v>12031</v>
      </c>
      <c r="BH1230" t="s">
        <v>11427</v>
      </c>
      <c r="BI1230" t="s">
        <v>11427</v>
      </c>
      <c r="BJ1230" t="s">
        <v>11427</v>
      </c>
      <c r="BK1230" t="s">
        <v>11427</v>
      </c>
      <c r="BL1230" t="s">
        <v>11427</v>
      </c>
      <c r="BM1230" t="s">
        <v>11427</v>
      </c>
      <c r="BN1230" t="s">
        <v>11427</v>
      </c>
      <c r="BO1230" t="s">
        <v>11427</v>
      </c>
      <c r="BP1230" t="s">
        <v>11427</v>
      </c>
      <c r="BQ1230" t="s">
        <v>11428</v>
      </c>
      <c r="BR1230" t="s">
        <v>11428</v>
      </c>
      <c r="BS1230" t="s">
        <v>11428</v>
      </c>
      <c r="BT1230" t="s">
        <v>11427</v>
      </c>
      <c r="BU1230" t="s">
        <v>11427</v>
      </c>
      <c r="BV1230" t="s">
        <v>11427</v>
      </c>
      <c r="BW1230" t="s">
        <v>11427</v>
      </c>
      <c r="BY1230" t="s">
        <v>11428</v>
      </c>
      <c r="CB1230" t="s">
        <v>11427</v>
      </c>
      <c r="CD1230">
        <v>502</v>
      </c>
      <c r="CE1230">
        <v>0</v>
      </c>
      <c r="CF1230">
        <v>502</v>
      </c>
      <c r="CG1230">
        <v>1</v>
      </c>
      <c r="CH1230">
        <v>29</v>
      </c>
      <c r="CI1230">
        <v>737</v>
      </c>
    </row>
    <row r="1231" spans="1:87">
      <c r="A1231">
        <v>120048000738</v>
      </c>
      <c r="B1231" t="s">
        <v>11490</v>
      </c>
      <c r="C1231" t="s">
        <v>15639</v>
      </c>
      <c r="D1231" t="s">
        <v>16021</v>
      </c>
      <c r="E1231" t="s">
        <v>13448</v>
      </c>
      <c r="F1231" t="s">
        <v>16022</v>
      </c>
      <c r="G1231" t="s">
        <v>16023</v>
      </c>
      <c r="H1231" t="s">
        <v>13451</v>
      </c>
      <c r="I1231" t="s">
        <v>11421</v>
      </c>
      <c r="J1231">
        <v>32208</v>
      </c>
      <c r="K1231" t="s">
        <v>11422</v>
      </c>
      <c r="L1231">
        <v>12</v>
      </c>
      <c r="M1231">
        <v>6</v>
      </c>
      <c r="N1231">
        <v>8</v>
      </c>
      <c r="W1231">
        <v>219</v>
      </c>
      <c r="X1231">
        <v>214</v>
      </c>
      <c r="Y1231">
        <v>177</v>
      </c>
      <c r="AD1231" t="s">
        <v>11424</v>
      </c>
      <c r="AE1231">
        <v>30.392700000000001</v>
      </c>
      <c r="AF1231">
        <v>-81.709900000000005</v>
      </c>
      <c r="AG1231" t="s">
        <v>16024</v>
      </c>
      <c r="AH1231">
        <v>16</v>
      </c>
      <c r="AI1231">
        <v>303</v>
      </c>
      <c r="AJ1231">
        <v>307</v>
      </c>
      <c r="AK1231">
        <v>0</v>
      </c>
      <c r="AL1231">
        <v>0</v>
      </c>
      <c r="AM1231">
        <v>567</v>
      </c>
      <c r="AN1231">
        <v>7</v>
      </c>
      <c r="AO1231">
        <v>22</v>
      </c>
      <c r="AP1231">
        <v>468</v>
      </c>
      <c r="AQ1231">
        <v>0</v>
      </c>
      <c r="AR1231">
        <v>468</v>
      </c>
      <c r="AS1231">
        <v>16.899999999999999</v>
      </c>
      <c r="AT1231">
        <v>36</v>
      </c>
      <c r="AU1231">
        <v>1200480</v>
      </c>
      <c r="AV1231">
        <v>738</v>
      </c>
      <c r="AW1231" t="s">
        <v>16023</v>
      </c>
      <c r="AX1231" t="s">
        <v>13451</v>
      </c>
      <c r="AY1231" t="s">
        <v>11421</v>
      </c>
      <c r="AZ1231">
        <v>32208</v>
      </c>
      <c r="BA1231">
        <v>2918</v>
      </c>
      <c r="BB1231">
        <v>2918</v>
      </c>
      <c r="BC1231">
        <v>0</v>
      </c>
      <c r="BE1231">
        <v>12031</v>
      </c>
      <c r="BH1231" t="s">
        <v>11427</v>
      </c>
      <c r="BI1231" t="s">
        <v>11427</v>
      </c>
      <c r="BJ1231" t="s">
        <v>11427</v>
      </c>
      <c r="BK1231" t="s">
        <v>11427</v>
      </c>
      <c r="BL1231" t="s">
        <v>11427</v>
      </c>
      <c r="BM1231" t="s">
        <v>11427</v>
      </c>
      <c r="BN1231" t="s">
        <v>11427</v>
      </c>
      <c r="BO1231" t="s">
        <v>11427</v>
      </c>
      <c r="BP1231" t="s">
        <v>11427</v>
      </c>
      <c r="BQ1231" t="s">
        <v>11428</v>
      </c>
      <c r="BR1231" t="s">
        <v>11428</v>
      </c>
      <c r="BS1231" t="s">
        <v>11428</v>
      </c>
      <c r="BT1231" t="s">
        <v>11427</v>
      </c>
      <c r="BU1231" t="s">
        <v>11427</v>
      </c>
      <c r="BV1231" t="s">
        <v>11427</v>
      </c>
      <c r="BW1231" t="s">
        <v>11427</v>
      </c>
      <c r="BY1231" t="s">
        <v>11428</v>
      </c>
      <c r="CB1231" t="s">
        <v>11427</v>
      </c>
      <c r="CD1231">
        <v>468</v>
      </c>
      <c r="CE1231">
        <v>0</v>
      </c>
      <c r="CF1231">
        <v>468</v>
      </c>
      <c r="CG1231">
        <v>0</v>
      </c>
      <c r="CH1231">
        <v>14</v>
      </c>
      <c r="CI1231">
        <v>610</v>
      </c>
    </row>
    <row r="1232" spans="1:87">
      <c r="A1232">
        <v>120048000739</v>
      </c>
      <c r="B1232" t="s">
        <v>11490</v>
      </c>
      <c r="C1232" t="s">
        <v>15639</v>
      </c>
      <c r="D1232" t="s">
        <v>16025</v>
      </c>
      <c r="E1232" t="s">
        <v>13448</v>
      </c>
      <c r="F1232" t="s">
        <v>16026</v>
      </c>
      <c r="G1232" t="s">
        <v>16027</v>
      </c>
      <c r="H1232" t="s">
        <v>13451</v>
      </c>
      <c r="I1232" t="s">
        <v>11421</v>
      </c>
      <c r="J1232">
        <v>32211</v>
      </c>
      <c r="K1232" t="s">
        <v>11422</v>
      </c>
      <c r="L1232">
        <v>12</v>
      </c>
      <c r="M1232">
        <v>6</v>
      </c>
      <c r="N1232">
        <v>8</v>
      </c>
      <c r="W1232">
        <v>270</v>
      </c>
      <c r="X1232">
        <v>303</v>
      </c>
      <c r="Y1232">
        <v>248</v>
      </c>
      <c r="AD1232" t="s">
        <v>11424</v>
      </c>
      <c r="AE1232">
        <v>30.338100000000001</v>
      </c>
      <c r="AF1232">
        <v>-81.5702</v>
      </c>
      <c r="AG1232" t="s">
        <v>16028</v>
      </c>
      <c r="AH1232">
        <v>16</v>
      </c>
      <c r="AI1232">
        <v>453</v>
      </c>
      <c r="AJ1232">
        <v>368</v>
      </c>
      <c r="AK1232">
        <v>1</v>
      </c>
      <c r="AL1232">
        <v>13</v>
      </c>
      <c r="AM1232">
        <v>467</v>
      </c>
      <c r="AN1232">
        <v>108</v>
      </c>
      <c r="AO1232">
        <v>193</v>
      </c>
      <c r="AP1232">
        <v>561</v>
      </c>
      <c r="AQ1232">
        <v>0</v>
      </c>
      <c r="AR1232">
        <v>561</v>
      </c>
      <c r="AS1232">
        <v>16.8</v>
      </c>
      <c r="AT1232">
        <v>49</v>
      </c>
      <c r="AU1232">
        <v>1200480</v>
      </c>
      <c r="AV1232">
        <v>739</v>
      </c>
      <c r="AW1232" t="s">
        <v>16027</v>
      </c>
      <c r="AX1232" t="s">
        <v>13451</v>
      </c>
      <c r="AY1232" t="s">
        <v>11421</v>
      </c>
      <c r="AZ1232">
        <v>32211</v>
      </c>
      <c r="BA1232">
        <v>5145</v>
      </c>
      <c r="BB1232">
        <v>5145</v>
      </c>
      <c r="BC1232">
        <v>0</v>
      </c>
      <c r="BE1232">
        <v>12031</v>
      </c>
      <c r="BH1232" t="s">
        <v>11427</v>
      </c>
      <c r="BI1232" t="s">
        <v>11427</v>
      </c>
      <c r="BJ1232" t="s">
        <v>11427</v>
      </c>
      <c r="BK1232" t="s">
        <v>11427</v>
      </c>
      <c r="BL1232" t="s">
        <v>11427</v>
      </c>
      <c r="BM1232" t="s">
        <v>11427</v>
      </c>
      <c r="BN1232" t="s">
        <v>11427</v>
      </c>
      <c r="BO1232" t="s">
        <v>11427</v>
      </c>
      <c r="BP1232" t="s">
        <v>11427</v>
      </c>
      <c r="BQ1232" t="s">
        <v>11428</v>
      </c>
      <c r="BR1232" t="s">
        <v>11428</v>
      </c>
      <c r="BS1232" t="s">
        <v>11428</v>
      </c>
      <c r="BT1232" t="s">
        <v>11427</v>
      </c>
      <c r="BU1232" t="s">
        <v>11427</v>
      </c>
      <c r="BV1232" t="s">
        <v>11427</v>
      </c>
      <c r="BW1232" t="s">
        <v>11427</v>
      </c>
      <c r="BY1232" t="s">
        <v>11428</v>
      </c>
      <c r="CB1232" t="s">
        <v>11427</v>
      </c>
      <c r="CD1232">
        <v>561</v>
      </c>
      <c r="CE1232">
        <v>0</v>
      </c>
      <c r="CF1232">
        <v>561</v>
      </c>
      <c r="CG1232">
        <v>1</v>
      </c>
      <c r="CH1232">
        <v>38</v>
      </c>
      <c r="CI1232">
        <v>821</v>
      </c>
    </row>
    <row r="1233" spans="1:87">
      <c r="A1233">
        <v>120048000740</v>
      </c>
      <c r="B1233" t="s">
        <v>11490</v>
      </c>
      <c r="C1233" t="s">
        <v>15639</v>
      </c>
      <c r="D1233" t="s">
        <v>16029</v>
      </c>
      <c r="E1233" t="s">
        <v>13448</v>
      </c>
      <c r="F1233" t="s">
        <v>16030</v>
      </c>
      <c r="G1233" t="s">
        <v>16031</v>
      </c>
      <c r="H1233" t="s">
        <v>13451</v>
      </c>
      <c r="I1233" t="s">
        <v>11421</v>
      </c>
      <c r="J1233">
        <v>32210</v>
      </c>
      <c r="K1233" t="s">
        <v>11422</v>
      </c>
      <c r="L1233">
        <v>12</v>
      </c>
      <c r="M1233" t="s">
        <v>11461</v>
      </c>
      <c r="N1233">
        <v>5</v>
      </c>
      <c r="P1233">
        <v>53</v>
      </c>
      <c r="Q1233">
        <v>94</v>
      </c>
      <c r="R1233">
        <v>88</v>
      </c>
      <c r="S1233">
        <v>97</v>
      </c>
      <c r="T1233">
        <v>80</v>
      </c>
      <c r="U1233">
        <v>60</v>
      </c>
      <c r="V1233">
        <v>61</v>
      </c>
      <c r="AD1233" t="s">
        <v>11424</v>
      </c>
      <c r="AE1233">
        <v>30.279699999999998</v>
      </c>
      <c r="AF1233">
        <v>-81.757300000000001</v>
      </c>
      <c r="AG1233" t="s">
        <v>16032</v>
      </c>
      <c r="AH1233">
        <v>16</v>
      </c>
      <c r="AI1233">
        <v>275</v>
      </c>
      <c r="AJ1233">
        <v>258</v>
      </c>
      <c r="AK1233">
        <v>4</v>
      </c>
      <c r="AL1233">
        <v>8</v>
      </c>
      <c r="AM1233">
        <v>399</v>
      </c>
      <c r="AN1233">
        <v>30</v>
      </c>
      <c r="AO1233">
        <v>63</v>
      </c>
      <c r="AP1233">
        <v>448</v>
      </c>
      <c r="AQ1233">
        <v>0</v>
      </c>
      <c r="AR1233">
        <v>448</v>
      </c>
      <c r="AS1233">
        <v>15.2</v>
      </c>
      <c r="AT1233">
        <v>35</v>
      </c>
      <c r="AU1233">
        <v>1200480</v>
      </c>
      <c r="AV1233">
        <v>740</v>
      </c>
      <c r="AW1233" t="s">
        <v>16031</v>
      </c>
      <c r="AX1233" t="s">
        <v>13451</v>
      </c>
      <c r="AY1233" t="s">
        <v>11421</v>
      </c>
      <c r="AZ1233">
        <v>32210</v>
      </c>
      <c r="BA1233">
        <v>2775</v>
      </c>
      <c r="BB1233">
        <v>2775</v>
      </c>
      <c r="BC1233">
        <v>0</v>
      </c>
      <c r="BE1233">
        <v>12031</v>
      </c>
      <c r="BH1233" t="s">
        <v>11427</v>
      </c>
      <c r="BI1233" t="s">
        <v>11427</v>
      </c>
      <c r="BJ1233" t="s">
        <v>11428</v>
      </c>
      <c r="BK1233" t="s">
        <v>11428</v>
      </c>
      <c r="BL1233" t="s">
        <v>11428</v>
      </c>
      <c r="BM1233" t="s">
        <v>11428</v>
      </c>
      <c r="BN1233" t="s">
        <v>11428</v>
      </c>
      <c r="BO1233" t="s">
        <v>11428</v>
      </c>
      <c r="BP1233" t="s">
        <v>11428</v>
      </c>
      <c r="BQ1233" t="s">
        <v>11427</v>
      </c>
      <c r="BR1233" t="s">
        <v>11427</v>
      </c>
      <c r="BS1233" t="s">
        <v>11427</v>
      </c>
      <c r="BT1233" t="s">
        <v>11427</v>
      </c>
      <c r="BU1233" t="s">
        <v>11427</v>
      </c>
      <c r="BV1233" t="s">
        <v>11427</v>
      </c>
      <c r="BW1233" t="s">
        <v>11427</v>
      </c>
      <c r="BY1233" t="s">
        <v>11428</v>
      </c>
      <c r="CB1233" t="s">
        <v>11427</v>
      </c>
      <c r="CD1233">
        <v>448</v>
      </c>
      <c r="CE1233">
        <v>0</v>
      </c>
      <c r="CF1233">
        <v>448</v>
      </c>
      <c r="CG1233">
        <v>3</v>
      </c>
      <c r="CH1233">
        <v>26</v>
      </c>
      <c r="CI1233">
        <v>533</v>
      </c>
    </row>
    <row r="1234" spans="1:87">
      <c r="A1234">
        <v>120048000742</v>
      </c>
      <c r="B1234" t="s">
        <v>11490</v>
      </c>
      <c r="C1234" t="s">
        <v>15639</v>
      </c>
      <c r="D1234" t="s">
        <v>16033</v>
      </c>
      <c r="E1234" t="s">
        <v>13448</v>
      </c>
      <c r="F1234" t="s">
        <v>16034</v>
      </c>
      <c r="G1234" t="s">
        <v>16035</v>
      </c>
      <c r="H1234" t="s">
        <v>13451</v>
      </c>
      <c r="I1234" t="s">
        <v>11421</v>
      </c>
      <c r="J1234">
        <v>32210</v>
      </c>
      <c r="K1234" t="s">
        <v>11422</v>
      </c>
      <c r="L1234">
        <v>12</v>
      </c>
      <c r="M1234">
        <v>6</v>
      </c>
      <c r="N1234">
        <v>8</v>
      </c>
      <c r="W1234">
        <v>332</v>
      </c>
      <c r="X1234">
        <v>301</v>
      </c>
      <c r="Y1234">
        <v>307</v>
      </c>
      <c r="AD1234" t="s">
        <v>11424</v>
      </c>
      <c r="AE1234">
        <v>30.253399999999999</v>
      </c>
      <c r="AF1234">
        <v>-81.760499999999993</v>
      </c>
      <c r="AG1234" t="s">
        <v>16036</v>
      </c>
      <c r="AH1234">
        <v>16</v>
      </c>
      <c r="AI1234">
        <v>501</v>
      </c>
      <c r="AJ1234">
        <v>439</v>
      </c>
      <c r="AK1234">
        <v>3</v>
      </c>
      <c r="AL1234">
        <v>20</v>
      </c>
      <c r="AM1234">
        <v>577</v>
      </c>
      <c r="AN1234">
        <v>100</v>
      </c>
      <c r="AO1234">
        <v>193</v>
      </c>
      <c r="AP1234">
        <v>672</v>
      </c>
      <c r="AQ1234">
        <v>0</v>
      </c>
      <c r="AR1234">
        <v>672</v>
      </c>
      <c r="AS1234">
        <v>19.600000000000001</v>
      </c>
      <c r="AT1234">
        <v>48</v>
      </c>
      <c r="AU1234">
        <v>1200480</v>
      </c>
      <c r="AV1234">
        <v>742</v>
      </c>
      <c r="AW1234" t="s">
        <v>16035</v>
      </c>
      <c r="AX1234" t="s">
        <v>13451</v>
      </c>
      <c r="AY1234" t="s">
        <v>11421</v>
      </c>
      <c r="AZ1234">
        <v>32210</v>
      </c>
      <c r="BA1234">
        <v>6830</v>
      </c>
      <c r="BB1234">
        <v>6830</v>
      </c>
      <c r="BC1234">
        <v>0</v>
      </c>
      <c r="BE1234">
        <v>12031</v>
      </c>
      <c r="BH1234" t="s">
        <v>11427</v>
      </c>
      <c r="BI1234" t="s">
        <v>11427</v>
      </c>
      <c r="BJ1234" t="s">
        <v>11427</v>
      </c>
      <c r="BK1234" t="s">
        <v>11427</v>
      </c>
      <c r="BL1234" t="s">
        <v>11427</v>
      </c>
      <c r="BM1234" t="s">
        <v>11427</v>
      </c>
      <c r="BN1234" t="s">
        <v>11427</v>
      </c>
      <c r="BO1234" t="s">
        <v>11427</v>
      </c>
      <c r="BP1234" t="s">
        <v>11427</v>
      </c>
      <c r="BQ1234" t="s">
        <v>11428</v>
      </c>
      <c r="BR1234" t="s">
        <v>11428</v>
      </c>
      <c r="BS1234" t="s">
        <v>11428</v>
      </c>
      <c r="BT1234" t="s">
        <v>11427</v>
      </c>
      <c r="BU1234" t="s">
        <v>11427</v>
      </c>
      <c r="BV1234" t="s">
        <v>11427</v>
      </c>
      <c r="BW1234" t="s">
        <v>11427</v>
      </c>
      <c r="BY1234" t="s">
        <v>11428</v>
      </c>
      <c r="CB1234" t="s">
        <v>11427</v>
      </c>
      <c r="CD1234">
        <v>672</v>
      </c>
      <c r="CE1234">
        <v>0</v>
      </c>
      <c r="CF1234">
        <v>672</v>
      </c>
      <c r="CG1234">
        <v>3</v>
      </c>
      <c r="CH1234">
        <v>44</v>
      </c>
      <c r="CI1234">
        <v>940</v>
      </c>
    </row>
    <row r="1235" spans="1:87">
      <c r="A1235">
        <v>120048000743</v>
      </c>
      <c r="B1235" t="s">
        <v>11490</v>
      </c>
      <c r="C1235" t="s">
        <v>15639</v>
      </c>
      <c r="D1235" t="s">
        <v>16037</v>
      </c>
      <c r="E1235" t="s">
        <v>13448</v>
      </c>
      <c r="F1235" t="s">
        <v>16038</v>
      </c>
      <c r="G1235" t="s">
        <v>16039</v>
      </c>
      <c r="H1235" t="s">
        <v>13451</v>
      </c>
      <c r="I1235" t="s">
        <v>11421</v>
      </c>
      <c r="J1235">
        <v>32218</v>
      </c>
      <c r="K1235" t="s">
        <v>11422</v>
      </c>
      <c r="L1235">
        <v>12</v>
      </c>
      <c r="M1235" t="s">
        <v>11423</v>
      </c>
      <c r="N1235">
        <v>5</v>
      </c>
      <c r="Q1235">
        <v>82</v>
      </c>
      <c r="R1235">
        <v>95</v>
      </c>
      <c r="S1235">
        <v>111</v>
      </c>
      <c r="T1235">
        <v>109</v>
      </c>
      <c r="U1235">
        <v>116</v>
      </c>
      <c r="V1235">
        <v>130</v>
      </c>
      <c r="AD1235" t="s">
        <v>11424</v>
      </c>
      <c r="AE1235">
        <v>30.4392</v>
      </c>
      <c r="AF1235">
        <v>-81.628200000000007</v>
      </c>
      <c r="AG1235" t="s">
        <v>16040</v>
      </c>
      <c r="AH1235">
        <v>16</v>
      </c>
      <c r="AI1235">
        <v>343</v>
      </c>
      <c r="AJ1235">
        <v>300</v>
      </c>
      <c r="AK1235">
        <v>2</v>
      </c>
      <c r="AL1235">
        <v>13</v>
      </c>
      <c r="AM1235">
        <v>194</v>
      </c>
      <c r="AN1235">
        <v>39</v>
      </c>
      <c r="AO1235">
        <v>359</v>
      </c>
      <c r="AP1235">
        <v>273</v>
      </c>
      <c r="AQ1235">
        <v>30</v>
      </c>
      <c r="AR1235">
        <v>303</v>
      </c>
      <c r="AS1235">
        <v>15.7</v>
      </c>
      <c r="AT1235">
        <v>41</v>
      </c>
      <c r="AU1235">
        <v>1200480</v>
      </c>
      <c r="AV1235">
        <v>743</v>
      </c>
      <c r="AW1235" t="s">
        <v>16039</v>
      </c>
      <c r="AX1235" t="s">
        <v>13451</v>
      </c>
      <c r="AY1235" t="s">
        <v>11421</v>
      </c>
      <c r="AZ1235">
        <v>32218</v>
      </c>
      <c r="BA1235">
        <v>4210</v>
      </c>
      <c r="BB1235">
        <v>4210</v>
      </c>
      <c r="BC1235">
        <v>0</v>
      </c>
      <c r="BE1235">
        <v>12031</v>
      </c>
      <c r="BH1235" t="s">
        <v>11427</v>
      </c>
      <c r="BI1235" t="s">
        <v>11427</v>
      </c>
      <c r="BJ1235" t="s">
        <v>11427</v>
      </c>
      <c r="BK1235" t="s">
        <v>11428</v>
      </c>
      <c r="BL1235" t="s">
        <v>11428</v>
      </c>
      <c r="BM1235" t="s">
        <v>11428</v>
      </c>
      <c r="BN1235" t="s">
        <v>11428</v>
      </c>
      <c r="BO1235" t="s">
        <v>11428</v>
      </c>
      <c r="BP1235" t="s">
        <v>11428</v>
      </c>
      <c r="BQ1235" t="s">
        <v>11427</v>
      </c>
      <c r="BR1235" t="s">
        <v>11427</v>
      </c>
      <c r="BS1235" t="s">
        <v>11427</v>
      </c>
      <c r="BT1235" t="s">
        <v>11427</v>
      </c>
      <c r="BU1235" t="s">
        <v>11427</v>
      </c>
      <c r="BV1235" t="s">
        <v>11427</v>
      </c>
      <c r="BW1235" t="s">
        <v>11427</v>
      </c>
      <c r="BY1235" t="s">
        <v>11428</v>
      </c>
      <c r="CB1235" t="s">
        <v>11427</v>
      </c>
      <c r="CD1235">
        <v>273</v>
      </c>
      <c r="CE1235">
        <v>30</v>
      </c>
      <c r="CF1235">
        <v>303</v>
      </c>
      <c r="CG1235">
        <v>2</v>
      </c>
      <c r="CH1235">
        <v>34</v>
      </c>
      <c r="CI1235">
        <v>643</v>
      </c>
    </row>
    <row r="1236" spans="1:87">
      <c r="A1236">
        <v>120048000744</v>
      </c>
      <c r="B1236" t="s">
        <v>11490</v>
      </c>
      <c r="C1236" t="s">
        <v>15639</v>
      </c>
      <c r="D1236" t="s">
        <v>16041</v>
      </c>
      <c r="E1236" t="s">
        <v>13448</v>
      </c>
      <c r="F1236" t="s">
        <v>16042</v>
      </c>
      <c r="G1236" t="s">
        <v>16043</v>
      </c>
      <c r="H1236" t="s">
        <v>13451</v>
      </c>
      <c r="I1236" t="s">
        <v>11421</v>
      </c>
      <c r="J1236">
        <v>32221</v>
      </c>
      <c r="K1236" t="s">
        <v>11422</v>
      </c>
      <c r="L1236">
        <v>12</v>
      </c>
      <c r="M1236">
        <v>6</v>
      </c>
      <c r="N1236">
        <v>8</v>
      </c>
      <c r="W1236">
        <v>287</v>
      </c>
      <c r="X1236">
        <v>301</v>
      </c>
      <c r="Y1236">
        <v>220</v>
      </c>
      <c r="AD1236" t="s">
        <v>11424</v>
      </c>
      <c r="AE1236">
        <v>30.307700000000001</v>
      </c>
      <c r="AF1236">
        <v>-81.779200000000003</v>
      </c>
      <c r="AG1236" t="s">
        <v>16044</v>
      </c>
      <c r="AH1236">
        <v>16</v>
      </c>
      <c r="AI1236">
        <v>491</v>
      </c>
      <c r="AJ1236">
        <v>317</v>
      </c>
      <c r="AK1236">
        <v>2</v>
      </c>
      <c r="AL1236">
        <v>28</v>
      </c>
      <c r="AM1236">
        <v>367</v>
      </c>
      <c r="AN1236">
        <v>69</v>
      </c>
      <c r="AO1236">
        <v>305</v>
      </c>
      <c r="AP1236">
        <v>503</v>
      </c>
      <c r="AQ1236">
        <v>0</v>
      </c>
      <c r="AR1236">
        <v>503</v>
      </c>
      <c r="AS1236">
        <v>15.2</v>
      </c>
      <c r="AT1236">
        <v>53</v>
      </c>
      <c r="AU1236">
        <v>1200480</v>
      </c>
      <c r="AV1236">
        <v>744</v>
      </c>
      <c r="AW1236" t="s">
        <v>16043</v>
      </c>
      <c r="AX1236" t="s">
        <v>13451</v>
      </c>
      <c r="AY1236" t="s">
        <v>11421</v>
      </c>
      <c r="AZ1236">
        <v>32221</v>
      </c>
      <c r="BA1236">
        <v>6172</v>
      </c>
      <c r="BB1236">
        <v>6172</v>
      </c>
      <c r="BC1236">
        <v>0</v>
      </c>
      <c r="BE1236">
        <v>12031</v>
      </c>
      <c r="BH1236" t="s">
        <v>11427</v>
      </c>
      <c r="BI1236" t="s">
        <v>11427</v>
      </c>
      <c r="BJ1236" t="s">
        <v>11427</v>
      </c>
      <c r="BK1236" t="s">
        <v>11427</v>
      </c>
      <c r="BL1236" t="s">
        <v>11427</v>
      </c>
      <c r="BM1236" t="s">
        <v>11427</v>
      </c>
      <c r="BN1236" t="s">
        <v>11427</v>
      </c>
      <c r="BO1236" t="s">
        <v>11427</v>
      </c>
      <c r="BP1236" t="s">
        <v>11427</v>
      </c>
      <c r="BQ1236" t="s">
        <v>11428</v>
      </c>
      <c r="BR1236" t="s">
        <v>11428</v>
      </c>
      <c r="BS1236" t="s">
        <v>11428</v>
      </c>
      <c r="BT1236" t="s">
        <v>11427</v>
      </c>
      <c r="BU1236" t="s">
        <v>11427</v>
      </c>
      <c r="BV1236" t="s">
        <v>11427</v>
      </c>
      <c r="BW1236" t="s">
        <v>11427</v>
      </c>
      <c r="BY1236" t="s">
        <v>11428</v>
      </c>
      <c r="CB1236" t="s">
        <v>11427</v>
      </c>
      <c r="CD1236">
        <v>503</v>
      </c>
      <c r="CE1236">
        <v>0</v>
      </c>
      <c r="CF1236">
        <v>503</v>
      </c>
      <c r="CG1236">
        <v>1</v>
      </c>
      <c r="CH1236">
        <v>36</v>
      </c>
      <c r="CI1236">
        <v>808</v>
      </c>
    </row>
    <row r="1237" spans="1:87">
      <c r="A1237">
        <v>120048000745</v>
      </c>
      <c r="B1237" t="s">
        <v>11490</v>
      </c>
      <c r="C1237" t="s">
        <v>15639</v>
      </c>
      <c r="D1237" t="s">
        <v>16045</v>
      </c>
      <c r="E1237" t="s">
        <v>13448</v>
      </c>
      <c r="F1237" t="s">
        <v>16046</v>
      </c>
      <c r="G1237" t="s">
        <v>16047</v>
      </c>
      <c r="H1237" t="s">
        <v>13451</v>
      </c>
      <c r="I1237" t="s">
        <v>11421</v>
      </c>
      <c r="J1237">
        <v>32208</v>
      </c>
      <c r="K1237" t="s">
        <v>11422</v>
      </c>
      <c r="L1237">
        <v>12</v>
      </c>
      <c r="M1237" t="s">
        <v>11461</v>
      </c>
      <c r="N1237">
        <v>5</v>
      </c>
      <c r="P1237">
        <v>25</v>
      </c>
      <c r="Q1237">
        <v>67</v>
      </c>
      <c r="R1237">
        <v>89</v>
      </c>
      <c r="S1237">
        <v>70</v>
      </c>
      <c r="T1237">
        <v>76</v>
      </c>
      <c r="U1237">
        <v>78</v>
      </c>
      <c r="V1237">
        <v>84</v>
      </c>
      <c r="AD1237" t="s">
        <v>11424</v>
      </c>
      <c r="AE1237">
        <v>30.401</v>
      </c>
      <c r="AF1237">
        <v>-81.709999999999994</v>
      </c>
      <c r="AG1237" t="s">
        <v>16048</v>
      </c>
      <c r="AH1237">
        <v>16</v>
      </c>
      <c r="AI1237">
        <v>246</v>
      </c>
      <c r="AJ1237">
        <v>243</v>
      </c>
      <c r="AK1237">
        <v>0</v>
      </c>
      <c r="AL1237">
        <v>0</v>
      </c>
      <c r="AM1237">
        <v>465</v>
      </c>
      <c r="AN1237">
        <v>8</v>
      </c>
      <c r="AO1237">
        <v>3</v>
      </c>
      <c r="AP1237">
        <v>400</v>
      </c>
      <c r="AQ1237">
        <v>0</v>
      </c>
      <c r="AR1237">
        <v>400</v>
      </c>
      <c r="AS1237">
        <v>17.5</v>
      </c>
      <c r="AT1237">
        <v>28</v>
      </c>
      <c r="AU1237">
        <v>1200480</v>
      </c>
      <c r="AV1237">
        <v>745</v>
      </c>
      <c r="AW1237" t="s">
        <v>16047</v>
      </c>
      <c r="AX1237" t="s">
        <v>13451</v>
      </c>
      <c r="AY1237" t="s">
        <v>11421</v>
      </c>
      <c r="AZ1237">
        <v>32208</v>
      </c>
      <c r="BA1237">
        <v>6922</v>
      </c>
      <c r="BB1237">
        <v>6922</v>
      </c>
      <c r="BC1237">
        <v>0</v>
      </c>
      <c r="BE1237">
        <v>12031</v>
      </c>
      <c r="BH1237" t="s">
        <v>11427</v>
      </c>
      <c r="BI1237" t="s">
        <v>11427</v>
      </c>
      <c r="BJ1237" t="s">
        <v>11428</v>
      </c>
      <c r="BK1237" t="s">
        <v>11428</v>
      </c>
      <c r="BL1237" t="s">
        <v>11428</v>
      </c>
      <c r="BM1237" t="s">
        <v>11428</v>
      </c>
      <c r="BN1237" t="s">
        <v>11428</v>
      </c>
      <c r="BO1237" t="s">
        <v>11428</v>
      </c>
      <c r="BP1237" t="s">
        <v>11428</v>
      </c>
      <c r="BQ1237" t="s">
        <v>11427</v>
      </c>
      <c r="BR1237" t="s">
        <v>11427</v>
      </c>
      <c r="BS1237" t="s">
        <v>11427</v>
      </c>
      <c r="BT1237" t="s">
        <v>11427</v>
      </c>
      <c r="BU1237" t="s">
        <v>11427</v>
      </c>
      <c r="BV1237" t="s">
        <v>11427</v>
      </c>
      <c r="BW1237" t="s">
        <v>11427</v>
      </c>
      <c r="BY1237" t="s">
        <v>11428</v>
      </c>
      <c r="CB1237" t="s">
        <v>11427</v>
      </c>
      <c r="CD1237">
        <v>400</v>
      </c>
      <c r="CE1237">
        <v>0</v>
      </c>
      <c r="CF1237">
        <v>400</v>
      </c>
      <c r="CG1237">
        <v>0</v>
      </c>
      <c r="CH1237">
        <v>13</v>
      </c>
      <c r="CI1237">
        <v>489</v>
      </c>
    </row>
    <row r="1238" spans="1:87">
      <c r="A1238">
        <v>120048000746</v>
      </c>
      <c r="B1238" t="s">
        <v>11490</v>
      </c>
      <c r="C1238" t="s">
        <v>15639</v>
      </c>
      <c r="D1238" t="s">
        <v>16049</v>
      </c>
      <c r="E1238" t="s">
        <v>13448</v>
      </c>
      <c r="F1238" t="s">
        <v>16050</v>
      </c>
      <c r="G1238" t="s">
        <v>16051</v>
      </c>
      <c r="H1238" t="s">
        <v>13451</v>
      </c>
      <c r="I1238" t="s">
        <v>11421</v>
      </c>
      <c r="J1238">
        <v>32210</v>
      </c>
      <c r="K1238" t="s">
        <v>11422</v>
      </c>
      <c r="L1238">
        <v>12</v>
      </c>
      <c r="M1238" t="s">
        <v>11461</v>
      </c>
      <c r="N1238">
        <v>5</v>
      </c>
      <c r="P1238">
        <v>40</v>
      </c>
      <c r="Q1238">
        <v>57</v>
      </c>
      <c r="R1238">
        <v>55</v>
      </c>
      <c r="S1238">
        <v>57</v>
      </c>
      <c r="T1238">
        <v>71</v>
      </c>
      <c r="U1238">
        <v>74</v>
      </c>
      <c r="V1238">
        <v>43</v>
      </c>
      <c r="AD1238" t="s">
        <v>11424</v>
      </c>
      <c r="AE1238">
        <v>30.285</v>
      </c>
      <c r="AF1238">
        <v>-81.7881</v>
      </c>
      <c r="AG1238" t="s">
        <v>16052</v>
      </c>
      <c r="AH1238">
        <v>16</v>
      </c>
      <c r="AI1238">
        <v>200</v>
      </c>
      <c r="AJ1238">
        <v>197</v>
      </c>
      <c r="AK1238">
        <v>1</v>
      </c>
      <c r="AL1238">
        <v>9</v>
      </c>
      <c r="AM1238">
        <v>215</v>
      </c>
      <c r="AN1238">
        <v>28</v>
      </c>
      <c r="AO1238">
        <v>120</v>
      </c>
      <c r="AP1238">
        <v>307</v>
      </c>
      <c r="AQ1238">
        <v>0</v>
      </c>
      <c r="AR1238">
        <v>307</v>
      </c>
      <c r="AS1238">
        <v>12.4</v>
      </c>
      <c r="AT1238">
        <v>32</v>
      </c>
      <c r="AU1238">
        <v>1200480</v>
      </c>
      <c r="AV1238">
        <v>746</v>
      </c>
      <c r="AW1238" t="s">
        <v>16051</v>
      </c>
      <c r="AX1238" t="s">
        <v>13451</v>
      </c>
      <c r="AY1238" t="s">
        <v>11421</v>
      </c>
      <c r="AZ1238">
        <v>32210</v>
      </c>
      <c r="BA1238">
        <v>2323</v>
      </c>
      <c r="BB1238">
        <v>2323</v>
      </c>
      <c r="BC1238">
        <v>0</v>
      </c>
      <c r="BE1238">
        <v>12031</v>
      </c>
      <c r="BH1238" t="s">
        <v>11427</v>
      </c>
      <c r="BI1238" t="s">
        <v>11427</v>
      </c>
      <c r="BJ1238" t="s">
        <v>11428</v>
      </c>
      <c r="BK1238" t="s">
        <v>11428</v>
      </c>
      <c r="BL1238" t="s">
        <v>11428</v>
      </c>
      <c r="BM1238" t="s">
        <v>11428</v>
      </c>
      <c r="BN1238" t="s">
        <v>11428</v>
      </c>
      <c r="BO1238" t="s">
        <v>11428</v>
      </c>
      <c r="BP1238" t="s">
        <v>11428</v>
      </c>
      <c r="BQ1238" t="s">
        <v>11427</v>
      </c>
      <c r="BR1238" t="s">
        <v>11427</v>
      </c>
      <c r="BS1238" t="s">
        <v>11427</v>
      </c>
      <c r="BT1238" t="s">
        <v>11427</v>
      </c>
      <c r="BU1238" t="s">
        <v>11427</v>
      </c>
      <c r="BV1238" t="s">
        <v>11427</v>
      </c>
      <c r="BW1238" t="s">
        <v>11427</v>
      </c>
      <c r="BY1238" t="s">
        <v>11428</v>
      </c>
      <c r="CB1238" t="s">
        <v>11427</v>
      </c>
      <c r="CD1238">
        <v>307</v>
      </c>
      <c r="CE1238">
        <v>0</v>
      </c>
      <c r="CF1238">
        <v>307</v>
      </c>
      <c r="CG1238">
        <v>1</v>
      </c>
      <c r="CH1238">
        <v>23</v>
      </c>
      <c r="CI1238">
        <v>397</v>
      </c>
    </row>
    <row r="1239" spans="1:87">
      <c r="A1239">
        <v>120048000747</v>
      </c>
      <c r="B1239" t="s">
        <v>11490</v>
      </c>
      <c r="C1239" t="s">
        <v>15639</v>
      </c>
      <c r="D1239" t="s">
        <v>16053</v>
      </c>
      <c r="E1239" t="s">
        <v>13448</v>
      </c>
      <c r="F1239" t="s">
        <v>16054</v>
      </c>
      <c r="G1239" t="s">
        <v>16055</v>
      </c>
      <c r="H1239" t="s">
        <v>13451</v>
      </c>
      <c r="I1239" t="s">
        <v>11421</v>
      </c>
      <c r="J1239">
        <v>32216</v>
      </c>
      <c r="K1239" t="s">
        <v>11422</v>
      </c>
      <c r="L1239">
        <v>12</v>
      </c>
      <c r="M1239" t="s">
        <v>11461</v>
      </c>
      <c r="N1239">
        <v>5</v>
      </c>
      <c r="P1239">
        <v>11</v>
      </c>
      <c r="Q1239">
        <v>86</v>
      </c>
      <c r="R1239">
        <v>108</v>
      </c>
      <c r="S1239">
        <v>83</v>
      </c>
      <c r="T1239">
        <v>99</v>
      </c>
      <c r="U1239">
        <v>68</v>
      </c>
      <c r="V1239">
        <v>70</v>
      </c>
      <c r="AD1239" t="s">
        <v>11424</v>
      </c>
      <c r="AE1239">
        <v>30.273099999999999</v>
      </c>
      <c r="AF1239">
        <v>-81.597499999999997</v>
      </c>
      <c r="AG1239" t="s">
        <v>16056</v>
      </c>
      <c r="AH1239">
        <v>16</v>
      </c>
      <c r="AI1239">
        <v>292</v>
      </c>
      <c r="AJ1239">
        <v>233</v>
      </c>
      <c r="AK1239">
        <v>2</v>
      </c>
      <c r="AL1239">
        <v>41</v>
      </c>
      <c r="AM1239">
        <v>144</v>
      </c>
      <c r="AN1239">
        <v>118</v>
      </c>
      <c r="AO1239">
        <v>199</v>
      </c>
      <c r="AP1239">
        <v>333</v>
      </c>
      <c r="AQ1239">
        <v>0</v>
      </c>
      <c r="AR1239">
        <v>333</v>
      </c>
      <c r="AS1239">
        <v>13.8</v>
      </c>
      <c r="AT1239">
        <v>38</v>
      </c>
      <c r="AU1239">
        <v>1200480</v>
      </c>
      <c r="AV1239">
        <v>747</v>
      </c>
      <c r="AW1239" t="s">
        <v>16055</v>
      </c>
      <c r="AX1239" t="s">
        <v>13451</v>
      </c>
      <c r="AY1239" t="s">
        <v>11421</v>
      </c>
      <c r="AZ1239">
        <v>32216</v>
      </c>
      <c r="BA1239">
        <v>5604</v>
      </c>
      <c r="BB1239">
        <v>5604</v>
      </c>
      <c r="BC1239">
        <v>0</v>
      </c>
      <c r="BE1239">
        <v>12031</v>
      </c>
      <c r="BH1239" t="s">
        <v>11427</v>
      </c>
      <c r="BI1239" t="s">
        <v>11427</v>
      </c>
      <c r="BJ1239" t="s">
        <v>11428</v>
      </c>
      <c r="BK1239" t="s">
        <v>11428</v>
      </c>
      <c r="BL1239" t="s">
        <v>11428</v>
      </c>
      <c r="BM1239" t="s">
        <v>11428</v>
      </c>
      <c r="BN1239" t="s">
        <v>11428</v>
      </c>
      <c r="BO1239" t="s">
        <v>11428</v>
      </c>
      <c r="BP1239" t="s">
        <v>11428</v>
      </c>
      <c r="BQ1239" t="s">
        <v>11427</v>
      </c>
      <c r="BR1239" t="s">
        <v>11427</v>
      </c>
      <c r="BS1239" t="s">
        <v>11427</v>
      </c>
      <c r="BT1239" t="s">
        <v>11427</v>
      </c>
      <c r="BU1239" t="s">
        <v>11427</v>
      </c>
      <c r="BV1239" t="s">
        <v>11427</v>
      </c>
      <c r="BW1239" t="s">
        <v>11427</v>
      </c>
      <c r="BY1239" t="s">
        <v>11428</v>
      </c>
      <c r="CB1239" t="s">
        <v>11427</v>
      </c>
      <c r="CD1239">
        <v>333</v>
      </c>
      <c r="CE1239">
        <v>0</v>
      </c>
      <c r="CF1239">
        <v>333</v>
      </c>
      <c r="CG1239">
        <v>0</v>
      </c>
      <c r="CH1239">
        <v>21</v>
      </c>
      <c r="CI1239">
        <v>525</v>
      </c>
    </row>
    <row r="1240" spans="1:87">
      <c r="A1240">
        <v>120048000750</v>
      </c>
      <c r="B1240" t="s">
        <v>11490</v>
      </c>
      <c r="C1240" t="s">
        <v>15639</v>
      </c>
      <c r="D1240" t="s">
        <v>16057</v>
      </c>
      <c r="E1240" t="s">
        <v>13448</v>
      </c>
      <c r="F1240" t="s">
        <v>16058</v>
      </c>
      <c r="G1240" t="s">
        <v>16059</v>
      </c>
      <c r="H1240" t="s">
        <v>15797</v>
      </c>
      <c r="I1240" t="s">
        <v>11421</v>
      </c>
      <c r="J1240">
        <v>32250</v>
      </c>
      <c r="K1240" t="s">
        <v>11422</v>
      </c>
      <c r="L1240">
        <v>12</v>
      </c>
      <c r="M1240" t="s">
        <v>11423</v>
      </c>
      <c r="N1240">
        <v>5</v>
      </c>
      <c r="Q1240">
        <v>106</v>
      </c>
      <c r="R1240">
        <v>114</v>
      </c>
      <c r="S1240">
        <v>121</v>
      </c>
      <c r="T1240">
        <v>75</v>
      </c>
      <c r="U1240">
        <v>109</v>
      </c>
      <c r="V1240">
        <v>86</v>
      </c>
      <c r="AD1240" t="s">
        <v>11424</v>
      </c>
      <c r="AE1240">
        <v>30.270399999999999</v>
      </c>
      <c r="AF1240">
        <v>-81.399900000000002</v>
      </c>
      <c r="AG1240" t="s">
        <v>16060</v>
      </c>
      <c r="AH1240">
        <v>16</v>
      </c>
      <c r="AI1240">
        <v>313</v>
      </c>
      <c r="AJ1240">
        <v>298</v>
      </c>
      <c r="AK1240">
        <v>3</v>
      </c>
      <c r="AL1240">
        <v>17</v>
      </c>
      <c r="AM1240">
        <v>99</v>
      </c>
      <c r="AN1240">
        <v>34</v>
      </c>
      <c r="AO1240">
        <v>420</v>
      </c>
      <c r="AP1240">
        <v>228</v>
      </c>
      <c r="AQ1240">
        <v>5</v>
      </c>
      <c r="AR1240">
        <v>233</v>
      </c>
      <c r="AS1240">
        <v>16.5</v>
      </c>
      <c r="AT1240">
        <v>37</v>
      </c>
      <c r="AU1240">
        <v>1200480</v>
      </c>
      <c r="AV1240">
        <v>750</v>
      </c>
      <c r="AW1240" t="s">
        <v>16059</v>
      </c>
      <c r="AX1240" t="s">
        <v>15797</v>
      </c>
      <c r="AY1240" t="s">
        <v>11421</v>
      </c>
      <c r="AZ1240">
        <v>32250</v>
      </c>
      <c r="BA1240">
        <v>3232</v>
      </c>
      <c r="BB1240">
        <v>3232</v>
      </c>
      <c r="BC1240">
        <v>0</v>
      </c>
      <c r="BE1240">
        <v>12031</v>
      </c>
      <c r="BH1240" t="s">
        <v>11427</v>
      </c>
      <c r="BI1240" t="s">
        <v>11427</v>
      </c>
      <c r="BJ1240" t="s">
        <v>11427</v>
      </c>
      <c r="BK1240" t="s">
        <v>11428</v>
      </c>
      <c r="BL1240" t="s">
        <v>11428</v>
      </c>
      <c r="BM1240" t="s">
        <v>11428</v>
      </c>
      <c r="BN1240" t="s">
        <v>11428</v>
      </c>
      <c r="BO1240" t="s">
        <v>11428</v>
      </c>
      <c r="BP1240" t="s">
        <v>11428</v>
      </c>
      <c r="BQ1240" t="s">
        <v>11427</v>
      </c>
      <c r="BR1240" t="s">
        <v>11427</v>
      </c>
      <c r="BS1240" t="s">
        <v>11427</v>
      </c>
      <c r="BT1240" t="s">
        <v>11427</v>
      </c>
      <c r="BU1240" t="s">
        <v>11427</v>
      </c>
      <c r="BV1240" t="s">
        <v>11427</v>
      </c>
      <c r="BW1240" t="s">
        <v>11427</v>
      </c>
      <c r="BY1240" t="s">
        <v>11428</v>
      </c>
      <c r="CB1240" t="s">
        <v>11427</v>
      </c>
      <c r="CD1240">
        <v>228</v>
      </c>
      <c r="CE1240">
        <v>5</v>
      </c>
      <c r="CF1240">
        <v>233</v>
      </c>
      <c r="CG1240">
        <v>4</v>
      </c>
      <c r="CH1240">
        <v>34</v>
      </c>
      <c r="CI1240">
        <v>611</v>
      </c>
    </row>
    <row r="1241" spans="1:87">
      <c r="A1241">
        <v>120048000751</v>
      </c>
      <c r="B1241" t="s">
        <v>11490</v>
      </c>
      <c r="C1241" t="s">
        <v>15639</v>
      </c>
      <c r="D1241" t="s">
        <v>16061</v>
      </c>
      <c r="E1241" t="s">
        <v>13448</v>
      </c>
      <c r="F1241" t="s">
        <v>16062</v>
      </c>
      <c r="G1241" t="s">
        <v>16063</v>
      </c>
      <c r="H1241" t="s">
        <v>15806</v>
      </c>
      <c r="I1241" t="s">
        <v>11421</v>
      </c>
      <c r="J1241">
        <v>32233</v>
      </c>
      <c r="K1241" t="s">
        <v>11422</v>
      </c>
      <c r="L1241">
        <v>12</v>
      </c>
      <c r="M1241" t="s">
        <v>11461</v>
      </c>
      <c r="N1241">
        <v>5</v>
      </c>
      <c r="P1241">
        <v>0</v>
      </c>
      <c r="Q1241">
        <v>75</v>
      </c>
      <c r="R1241">
        <v>84</v>
      </c>
      <c r="S1241">
        <v>62</v>
      </c>
      <c r="T1241">
        <v>85</v>
      </c>
      <c r="U1241">
        <v>72</v>
      </c>
      <c r="V1241">
        <v>60</v>
      </c>
      <c r="AD1241" t="s">
        <v>11424</v>
      </c>
      <c r="AE1241">
        <v>30.3628</v>
      </c>
      <c r="AF1241">
        <v>-81.418599999999998</v>
      </c>
      <c r="AG1241" t="s">
        <v>16064</v>
      </c>
      <c r="AH1241">
        <v>16</v>
      </c>
      <c r="AI1241">
        <v>223</v>
      </c>
      <c r="AJ1241">
        <v>215</v>
      </c>
      <c r="AK1241">
        <v>0</v>
      </c>
      <c r="AL1241">
        <v>11</v>
      </c>
      <c r="AM1241">
        <v>91</v>
      </c>
      <c r="AN1241">
        <v>46</v>
      </c>
      <c r="AO1241">
        <v>246</v>
      </c>
      <c r="AP1241">
        <v>210</v>
      </c>
      <c r="AQ1241">
        <v>0</v>
      </c>
      <c r="AR1241">
        <v>210</v>
      </c>
      <c r="AS1241">
        <v>14.1</v>
      </c>
      <c r="AT1241">
        <v>31</v>
      </c>
      <c r="AU1241">
        <v>1200480</v>
      </c>
      <c r="AV1241">
        <v>751</v>
      </c>
      <c r="AW1241" t="s">
        <v>16063</v>
      </c>
      <c r="AX1241" t="s">
        <v>15806</v>
      </c>
      <c r="AY1241" t="s">
        <v>11421</v>
      </c>
      <c r="AZ1241">
        <v>32233</v>
      </c>
      <c r="BA1241">
        <v>2905</v>
      </c>
      <c r="BB1241">
        <v>2905</v>
      </c>
      <c r="BC1241">
        <v>0</v>
      </c>
      <c r="BE1241">
        <v>12031</v>
      </c>
      <c r="BH1241" t="s">
        <v>11427</v>
      </c>
      <c r="BI1241" t="s">
        <v>11427</v>
      </c>
      <c r="BJ1241" t="s">
        <v>11428</v>
      </c>
      <c r="BK1241" t="s">
        <v>11428</v>
      </c>
      <c r="BL1241" t="s">
        <v>11428</v>
      </c>
      <c r="BM1241" t="s">
        <v>11428</v>
      </c>
      <c r="BN1241" t="s">
        <v>11428</v>
      </c>
      <c r="BO1241" t="s">
        <v>11428</v>
      </c>
      <c r="BP1241" t="s">
        <v>11428</v>
      </c>
      <c r="BQ1241" t="s">
        <v>11427</v>
      </c>
      <c r="BR1241" t="s">
        <v>11427</v>
      </c>
      <c r="BS1241" t="s">
        <v>11427</v>
      </c>
      <c r="BT1241" t="s">
        <v>11427</v>
      </c>
      <c r="BU1241" t="s">
        <v>11427</v>
      </c>
      <c r="BV1241" t="s">
        <v>11427</v>
      </c>
      <c r="BW1241" t="s">
        <v>11427</v>
      </c>
      <c r="BY1241" t="s">
        <v>11428</v>
      </c>
      <c r="CB1241" t="s">
        <v>11427</v>
      </c>
      <c r="CD1241">
        <v>210</v>
      </c>
      <c r="CE1241">
        <v>0</v>
      </c>
      <c r="CF1241">
        <v>210</v>
      </c>
      <c r="CG1241">
        <v>5</v>
      </c>
      <c r="CH1241">
        <v>39</v>
      </c>
      <c r="CI1241">
        <v>438</v>
      </c>
    </row>
    <row r="1242" spans="1:87">
      <c r="A1242">
        <v>120048000752</v>
      </c>
      <c r="B1242" t="s">
        <v>11490</v>
      </c>
      <c r="C1242" t="s">
        <v>15639</v>
      </c>
      <c r="D1242" t="s">
        <v>16065</v>
      </c>
      <c r="E1242" t="s">
        <v>13448</v>
      </c>
      <c r="F1242" t="s">
        <v>16066</v>
      </c>
      <c r="G1242" t="s">
        <v>16067</v>
      </c>
      <c r="H1242" t="s">
        <v>13451</v>
      </c>
      <c r="I1242" t="s">
        <v>11421</v>
      </c>
      <c r="J1242">
        <v>32277</v>
      </c>
      <c r="K1242" t="s">
        <v>11422</v>
      </c>
      <c r="L1242">
        <v>12</v>
      </c>
      <c r="M1242" t="s">
        <v>11461</v>
      </c>
      <c r="N1242">
        <v>2</v>
      </c>
      <c r="P1242">
        <v>71</v>
      </c>
      <c r="Q1242">
        <v>202</v>
      </c>
      <c r="R1242">
        <v>197</v>
      </c>
      <c r="S1242">
        <v>197</v>
      </c>
      <c r="AD1242" t="s">
        <v>11424</v>
      </c>
      <c r="AE1242">
        <v>30.3535</v>
      </c>
      <c r="AF1242">
        <v>-81.559700000000007</v>
      </c>
      <c r="AG1242" t="s">
        <v>16068</v>
      </c>
      <c r="AH1242">
        <v>16</v>
      </c>
      <c r="AI1242">
        <v>352</v>
      </c>
      <c r="AJ1242">
        <v>315</v>
      </c>
      <c r="AK1242">
        <v>5</v>
      </c>
      <c r="AL1242">
        <v>13</v>
      </c>
      <c r="AM1242">
        <v>336</v>
      </c>
      <c r="AN1242">
        <v>64</v>
      </c>
      <c r="AO1242">
        <v>193</v>
      </c>
      <c r="AP1242">
        <v>386</v>
      </c>
      <c r="AQ1242">
        <v>0</v>
      </c>
      <c r="AR1242">
        <v>386</v>
      </c>
      <c r="AS1242">
        <v>13.3</v>
      </c>
      <c r="AT1242">
        <v>50</v>
      </c>
      <c r="AU1242">
        <v>1200480</v>
      </c>
      <c r="AV1242">
        <v>752</v>
      </c>
      <c r="AW1242" t="s">
        <v>16067</v>
      </c>
      <c r="AX1242" t="s">
        <v>13451</v>
      </c>
      <c r="AY1242" t="s">
        <v>11421</v>
      </c>
      <c r="AZ1242">
        <v>32277</v>
      </c>
      <c r="BA1242">
        <v>2927</v>
      </c>
      <c r="BB1242">
        <v>2927</v>
      </c>
      <c r="BC1242">
        <v>0</v>
      </c>
      <c r="BE1242">
        <v>12031</v>
      </c>
      <c r="BH1242" t="s">
        <v>11427</v>
      </c>
      <c r="BI1242" t="s">
        <v>11427</v>
      </c>
      <c r="BJ1242" t="s">
        <v>11428</v>
      </c>
      <c r="BK1242" t="s">
        <v>11428</v>
      </c>
      <c r="BL1242" t="s">
        <v>11428</v>
      </c>
      <c r="BM1242" t="s">
        <v>11428</v>
      </c>
      <c r="BN1242" t="s">
        <v>11427</v>
      </c>
      <c r="BO1242" t="s">
        <v>11427</v>
      </c>
      <c r="BP1242" t="s">
        <v>11427</v>
      </c>
      <c r="BQ1242" t="s">
        <v>11427</v>
      </c>
      <c r="BR1242" t="s">
        <v>11427</v>
      </c>
      <c r="BS1242" t="s">
        <v>11427</v>
      </c>
      <c r="BT1242" t="s">
        <v>11427</v>
      </c>
      <c r="BU1242" t="s">
        <v>11427</v>
      </c>
      <c r="BV1242" t="s">
        <v>11427</v>
      </c>
      <c r="BW1242" t="s">
        <v>11427</v>
      </c>
      <c r="BY1242" t="s">
        <v>11428</v>
      </c>
      <c r="CB1242" t="s">
        <v>11427</v>
      </c>
      <c r="CD1242">
        <v>386</v>
      </c>
      <c r="CE1242">
        <v>0</v>
      </c>
      <c r="CF1242">
        <v>386</v>
      </c>
      <c r="CG1242">
        <v>4</v>
      </c>
      <c r="CH1242">
        <v>52</v>
      </c>
      <c r="CI1242">
        <v>667</v>
      </c>
    </row>
    <row r="1243" spans="1:87">
      <c r="A1243">
        <v>120048000753</v>
      </c>
      <c r="B1243" t="s">
        <v>11490</v>
      </c>
      <c r="C1243" t="s">
        <v>15639</v>
      </c>
      <c r="D1243" t="s">
        <v>16069</v>
      </c>
      <c r="E1243" t="s">
        <v>13448</v>
      </c>
      <c r="F1243" t="s">
        <v>16070</v>
      </c>
      <c r="G1243" t="s">
        <v>16071</v>
      </c>
      <c r="H1243" t="s">
        <v>13451</v>
      </c>
      <c r="I1243" t="s">
        <v>11421</v>
      </c>
      <c r="J1243">
        <v>32244</v>
      </c>
      <c r="K1243" t="s">
        <v>11422</v>
      </c>
      <c r="L1243">
        <v>12</v>
      </c>
      <c r="M1243" t="s">
        <v>11423</v>
      </c>
      <c r="N1243">
        <v>5</v>
      </c>
      <c r="Q1243">
        <v>94</v>
      </c>
      <c r="R1243">
        <v>85</v>
      </c>
      <c r="S1243">
        <v>97</v>
      </c>
      <c r="T1243">
        <v>106</v>
      </c>
      <c r="U1243">
        <v>113</v>
      </c>
      <c r="V1243">
        <v>83</v>
      </c>
      <c r="AD1243" t="s">
        <v>11424</v>
      </c>
      <c r="AE1243">
        <v>30.241299999999999</v>
      </c>
      <c r="AF1243">
        <v>-81.775700000000001</v>
      </c>
      <c r="AG1243" t="s">
        <v>16072</v>
      </c>
      <c r="AH1243">
        <v>16</v>
      </c>
      <c r="AI1243">
        <v>317</v>
      </c>
      <c r="AJ1243">
        <v>261</v>
      </c>
      <c r="AK1243">
        <v>2</v>
      </c>
      <c r="AL1243">
        <v>6</v>
      </c>
      <c r="AM1243">
        <v>330</v>
      </c>
      <c r="AN1243">
        <v>83</v>
      </c>
      <c r="AO1243">
        <v>118</v>
      </c>
      <c r="AP1243">
        <v>452</v>
      </c>
      <c r="AQ1243">
        <v>0</v>
      </c>
      <c r="AR1243">
        <v>452</v>
      </c>
      <c r="AS1243">
        <v>14.4</v>
      </c>
      <c r="AT1243">
        <v>40</v>
      </c>
      <c r="AU1243">
        <v>1200480</v>
      </c>
      <c r="AV1243">
        <v>753</v>
      </c>
      <c r="AW1243" t="s">
        <v>16071</v>
      </c>
      <c r="AX1243" t="s">
        <v>13451</v>
      </c>
      <c r="AY1243" t="s">
        <v>11421</v>
      </c>
      <c r="AZ1243">
        <v>32244</v>
      </c>
      <c r="BA1243">
        <v>1440</v>
      </c>
      <c r="BB1243">
        <v>1440</v>
      </c>
      <c r="BC1243">
        <v>0</v>
      </c>
      <c r="BE1243">
        <v>12031</v>
      </c>
      <c r="BH1243" t="s">
        <v>11427</v>
      </c>
      <c r="BI1243" t="s">
        <v>11427</v>
      </c>
      <c r="BJ1243" t="s">
        <v>11427</v>
      </c>
      <c r="BK1243" t="s">
        <v>11428</v>
      </c>
      <c r="BL1243" t="s">
        <v>11428</v>
      </c>
      <c r="BM1243" t="s">
        <v>11428</v>
      </c>
      <c r="BN1243" t="s">
        <v>11428</v>
      </c>
      <c r="BO1243" t="s">
        <v>11428</v>
      </c>
      <c r="BP1243" t="s">
        <v>11428</v>
      </c>
      <c r="BQ1243" t="s">
        <v>11427</v>
      </c>
      <c r="BR1243" t="s">
        <v>11427</v>
      </c>
      <c r="BS1243" t="s">
        <v>11427</v>
      </c>
      <c r="BT1243" t="s">
        <v>11427</v>
      </c>
      <c r="BU1243" t="s">
        <v>11427</v>
      </c>
      <c r="BV1243" t="s">
        <v>11427</v>
      </c>
      <c r="BW1243" t="s">
        <v>11427</v>
      </c>
      <c r="BY1243" t="s">
        <v>11428</v>
      </c>
      <c r="CB1243" t="s">
        <v>11427</v>
      </c>
      <c r="CD1243">
        <v>452</v>
      </c>
      <c r="CE1243">
        <v>0</v>
      </c>
      <c r="CF1243">
        <v>452</v>
      </c>
      <c r="CG1243">
        <v>0</v>
      </c>
      <c r="CH1243">
        <v>39</v>
      </c>
      <c r="CI1243">
        <v>578</v>
      </c>
    </row>
    <row r="1244" spans="1:87">
      <c r="A1244">
        <v>120048000754</v>
      </c>
      <c r="B1244" t="s">
        <v>11490</v>
      </c>
      <c r="C1244" t="s">
        <v>15639</v>
      </c>
      <c r="D1244" t="s">
        <v>16073</v>
      </c>
      <c r="E1244" t="s">
        <v>13448</v>
      </c>
      <c r="F1244" t="s">
        <v>16074</v>
      </c>
      <c r="G1244" t="s">
        <v>16075</v>
      </c>
      <c r="H1244" t="s">
        <v>13451</v>
      </c>
      <c r="I1244" t="s">
        <v>11421</v>
      </c>
      <c r="J1244">
        <v>32257</v>
      </c>
      <c r="K1244" t="s">
        <v>11422</v>
      </c>
      <c r="L1244">
        <v>12</v>
      </c>
      <c r="M1244" t="s">
        <v>11423</v>
      </c>
      <c r="N1244">
        <v>5</v>
      </c>
      <c r="Q1244">
        <v>155</v>
      </c>
      <c r="R1244">
        <v>163</v>
      </c>
      <c r="S1244">
        <v>153</v>
      </c>
      <c r="T1244">
        <v>192</v>
      </c>
      <c r="U1244">
        <v>151</v>
      </c>
      <c r="V1244">
        <v>140</v>
      </c>
      <c r="AD1244" t="s">
        <v>11424</v>
      </c>
      <c r="AE1244">
        <v>30.217400000000001</v>
      </c>
      <c r="AF1244">
        <v>-81.602999999999994</v>
      </c>
      <c r="AG1244" t="s">
        <v>16076</v>
      </c>
      <c r="AH1244">
        <v>16</v>
      </c>
      <c r="AI1244">
        <v>484</v>
      </c>
      <c r="AJ1244">
        <v>470</v>
      </c>
      <c r="AK1244">
        <v>1</v>
      </c>
      <c r="AL1244">
        <v>29</v>
      </c>
      <c r="AM1244">
        <v>330</v>
      </c>
      <c r="AN1244">
        <v>200</v>
      </c>
      <c r="AO1244">
        <v>333</v>
      </c>
      <c r="AP1244">
        <v>467</v>
      </c>
      <c r="AQ1244">
        <v>0</v>
      </c>
      <c r="AR1244">
        <v>467</v>
      </c>
      <c r="AS1244">
        <v>15.4</v>
      </c>
      <c r="AT1244">
        <v>62</v>
      </c>
      <c r="AU1244">
        <v>1200480</v>
      </c>
      <c r="AV1244">
        <v>754</v>
      </c>
      <c r="AW1244" t="s">
        <v>16075</v>
      </c>
      <c r="AX1244" t="s">
        <v>13451</v>
      </c>
      <c r="AY1244" t="s">
        <v>11421</v>
      </c>
      <c r="AZ1244">
        <v>32257</v>
      </c>
      <c r="BA1244">
        <v>5003</v>
      </c>
      <c r="BB1244">
        <v>5003</v>
      </c>
      <c r="BC1244">
        <v>0</v>
      </c>
      <c r="BE1244">
        <v>12031</v>
      </c>
      <c r="BH1244" t="s">
        <v>11427</v>
      </c>
      <c r="BI1244" t="s">
        <v>11427</v>
      </c>
      <c r="BJ1244" t="s">
        <v>11427</v>
      </c>
      <c r="BK1244" t="s">
        <v>11428</v>
      </c>
      <c r="BL1244" t="s">
        <v>11428</v>
      </c>
      <c r="BM1244" t="s">
        <v>11428</v>
      </c>
      <c r="BN1244" t="s">
        <v>11428</v>
      </c>
      <c r="BO1244" t="s">
        <v>11428</v>
      </c>
      <c r="BP1244" t="s">
        <v>11428</v>
      </c>
      <c r="BQ1244" t="s">
        <v>11427</v>
      </c>
      <c r="BR1244" t="s">
        <v>11427</v>
      </c>
      <c r="BS1244" t="s">
        <v>11427</v>
      </c>
      <c r="BT1244" t="s">
        <v>11427</v>
      </c>
      <c r="BU1244" t="s">
        <v>11427</v>
      </c>
      <c r="BV1244" t="s">
        <v>11427</v>
      </c>
      <c r="BW1244" t="s">
        <v>11427</v>
      </c>
      <c r="BY1244" t="s">
        <v>11428</v>
      </c>
      <c r="CB1244" t="s">
        <v>11427</v>
      </c>
      <c r="CD1244">
        <v>467</v>
      </c>
      <c r="CE1244">
        <v>0</v>
      </c>
      <c r="CF1244">
        <v>467</v>
      </c>
      <c r="CG1244">
        <v>1</v>
      </c>
      <c r="CH1244">
        <v>60</v>
      </c>
      <c r="CI1244">
        <v>954</v>
      </c>
    </row>
    <row r="1245" spans="1:87">
      <c r="A1245">
        <v>120048000755</v>
      </c>
      <c r="B1245" t="s">
        <v>11490</v>
      </c>
      <c r="C1245" t="s">
        <v>15639</v>
      </c>
      <c r="D1245" t="s">
        <v>16077</v>
      </c>
      <c r="E1245" t="s">
        <v>13448</v>
      </c>
      <c r="F1245" t="s">
        <v>16078</v>
      </c>
      <c r="G1245" t="s">
        <v>16079</v>
      </c>
      <c r="H1245" t="s">
        <v>13451</v>
      </c>
      <c r="I1245" t="s">
        <v>11421</v>
      </c>
      <c r="J1245">
        <v>32225</v>
      </c>
      <c r="K1245" t="s">
        <v>11422</v>
      </c>
      <c r="L1245">
        <v>12</v>
      </c>
      <c r="M1245" t="s">
        <v>11423</v>
      </c>
      <c r="N1245">
        <v>5</v>
      </c>
      <c r="Q1245">
        <v>77</v>
      </c>
      <c r="R1245">
        <v>84</v>
      </c>
      <c r="S1245">
        <v>102</v>
      </c>
      <c r="T1245">
        <v>95</v>
      </c>
      <c r="U1245">
        <v>122</v>
      </c>
      <c r="V1245">
        <v>96</v>
      </c>
      <c r="AD1245" t="s">
        <v>11424</v>
      </c>
      <c r="AE1245">
        <v>30.337399999999999</v>
      </c>
      <c r="AF1245">
        <v>-81.528999999999996</v>
      </c>
      <c r="AG1245" t="s">
        <v>16080</v>
      </c>
      <c r="AH1245">
        <v>16</v>
      </c>
      <c r="AI1245">
        <v>314</v>
      </c>
      <c r="AJ1245">
        <v>262</v>
      </c>
      <c r="AK1245">
        <v>0</v>
      </c>
      <c r="AL1245">
        <v>35</v>
      </c>
      <c r="AM1245">
        <v>177</v>
      </c>
      <c r="AN1245">
        <v>69</v>
      </c>
      <c r="AO1245">
        <v>241</v>
      </c>
      <c r="AP1245">
        <v>279</v>
      </c>
      <c r="AQ1245">
        <v>0</v>
      </c>
      <c r="AR1245">
        <v>279</v>
      </c>
      <c r="AS1245">
        <v>16.5</v>
      </c>
      <c r="AT1245">
        <v>35</v>
      </c>
      <c r="AU1245">
        <v>1200480</v>
      </c>
      <c r="AV1245">
        <v>755</v>
      </c>
      <c r="AW1245" t="s">
        <v>16079</v>
      </c>
      <c r="AX1245" t="s">
        <v>13451</v>
      </c>
      <c r="AY1245" t="s">
        <v>11421</v>
      </c>
      <c r="AZ1245">
        <v>32225</v>
      </c>
      <c r="BA1245">
        <v>6707</v>
      </c>
      <c r="BB1245">
        <v>6707</v>
      </c>
      <c r="BC1245">
        <v>0</v>
      </c>
      <c r="BE1245">
        <v>12031</v>
      </c>
      <c r="BH1245" t="s">
        <v>11427</v>
      </c>
      <c r="BI1245" t="s">
        <v>11427</v>
      </c>
      <c r="BJ1245" t="s">
        <v>11427</v>
      </c>
      <c r="BK1245" t="s">
        <v>11428</v>
      </c>
      <c r="BL1245" t="s">
        <v>11428</v>
      </c>
      <c r="BM1245" t="s">
        <v>11428</v>
      </c>
      <c r="BN1245" t="s">
        <v>11428</v>
      </c>
      <c r="BO1245" t="s">
        <v>11428</v>
      </c>
      <c r="BP1245" t="s">
        <v>11428</v>
      </c>
      <c r="BQ1245" t="s">
        <v>11427</v>
      </c>
      <c r="BR1245" t="s">
        <v>11427</v>
      </c>
      <c r="BS1245" t="s">
        <v>11427</v>
      </c>
      <c r="BT1245" t="s">
        <v>11427</v>
      </c>
      <c r="BU1245" t="s">
        <v>11427</v>
      </c>
      <c r="BV1245" t="s">
        <v>11427</v>
      </c>
      <c r="BW1245" t="s">
        <v>11427</v>
      </c>
      <c r="BY1245" t="s">
        <v>11428</v>
      </c>
      <c r="CB1245" t="s">
        <v>11427</v>
      </c>
      <c r="CD1245">
        <v>279</v>
      </c>
      <c r="CE1245">
        <v>0</v>
      </c>
      <c r="CF1245">
        <v>279</v>
      </c>
      <c r="CG1245">
        <v>6</v>
      </c>
      <c r="CH1245">
        <v>48</v>
      </c>
      <c r="CI1245">
        <v>576</v>
      </c>
    </row>
    <row r="1246" spans="1:87">
      <c r="A1246">
        <v>120048000756</v>
      </c>
      <c r="B1246" t="s">
        <v>11490</v>
      </c>
      <c r="C1246" t="s">
        <v>15639</v>
      </c>
      <c r="D1246" t="s">
        <v>16081</v>
      </c>
      <c r="E1246" t="s">
        <v>13448</v>
      </c>
      <c r="F1246" t="s">
        <v>16082</v>
      </c>
      <c r="G1246" t="s">
        <v>16083</v>
      </c>
      <c r="H1246" t="s">
        <v>13451</v>
      </c>
      <c r="I1246" t="s">
        <v>11421</v>
      </c>
      <c r="J1246">
        <v>32210</v>
      </c>
      <c r="K1246" t="s">
        <v>11422</v>
      </c>
      <c r="L1246">
        <v>12</v>
      </c>
      <c r="M1246" t="s">
        <v>11423</v>
      </c>
      <c r="N1246">
        <v>5</v>
      </c>
      <c r="Q1246">
        <v>58</v>
      </c>
      <c r="R1246">
        <v>58</v>
      </c>
      <c r="S1246">
        <v>46</v>
      </c>
      <c r="T1246">
        <v>58</v>
      </c>
      <c r="U1246">
        <v>38</v>
      </c>
      <c r="V1246">
        <v>39</v>
      </c>
      <c r="AD1246" t="s">
        <v>11424</v>
      </c>
      <c r="AE1246">
        <v>30.268000000000001</v>
      </c>
      <c r="AF1246">
        <v>-81.742199999999997</v>
      </c>
      <c r="AG1246" t="s">
        <v>16084</v>
      </c>
      <c r="AH1246">
        <v>16</v>
      </c>
      <c r="AI1246">
        <v>151</v>
      </c>
      <c r="AJ1246">
        <v>146</v>
      </c>
      <c r="AK1246">
        <v>2</v>
      </c>
      <c r="AL1246">
        <v>2</v>
      </c>
      <c r="AM1246">
        <v>206</v>
      </c>
      <c r="AN1246">
        <v>16</v>
      </c>
      <c r="AO1246">
        <v>61</v>
      </c>
      <c r="AP1246">
        <v>226</v>
      </c>
      <c r="AQ1246">
        <v>0</v>
      </c>
      <c r="AR1246">
        <v>226</v>
      </c>
      <c r="AS1246">
        <v>13.5</v>
      </c>
      <c r="AT1246">
        <v>22</v>
      </c>
      <c r="AU1246">
        <v>1200480</v>
      </c>
      <c r="AV1246">
        <v>756</v>
      </c>
      <c r="AW1246" t="s">
        <v>16083</v>
      </c>
      <c r="AX1246" t="s">
        <v>13451</v>
      </c>
      <c r="AY1246" t="s">
        <v>11421</v>
      </c>
      <c r="AZ1246">
        <v>32210</v>
      </c>
      <c r="BA1246">
        <v>5177</v>
      </c>
      <c r="BB1246">
        <v>5177</v>
      </c>
      <c r="BC1246">
        <v>0</v>
      </c>
      <c r="BE1246">
        <v>12031</v>
      </c>
      <c r="BH1246" t="s">
        <v>11427</v>
      </c>
      <c r="BI1246" t="s">
        <v>11427</v>
      </c>
      <c r="BJ1246" t="s">
        <v>11427</v>
      </c>
      <c r="BK1246" t="s">
        <v>11428</v>
      </c>
      <c r="BL1246" t="s">
        <v>11428</v>
      </c>
      <c r="BM1246" t="s">
        <v>11428</v>
      </c>
      <c r="BN1246" t="s">
        <v>11428</v>
      </c>
      <c r="BO1246" t="s">
        <v>11428</v>
      </c>
      <c r="BP1246" t="s">
        <v>11428</v>
      </c>
      <c r="BQ1246" t="s">
        <v>11427</v>
      </c>
      <c r="BR1246" t="s">
        <v>11427</v>
      </c>
      <c r="BS1246" t="s">
        <v>11427</v>
      </c>
      <c r="BT1246" t="s">
        <v>11427</v>
      </c>
      <c r="BU1246" t="s">
        <v>11427</v>
      </c>
      <c r="BV1246" t="s">
        <v>11427</v>
      </c>
      <c r="BW1246" t="s">
        <v>11427</v>
      </c>
      <c r="BY1246" t="s">
        <v>11428</v>
      </c>
      <c r="CB1246" t="s">
        <v>11427</v>
      </c>
      <c r="CD1246">
        <v>226</v>
      </c>
      <c r="CE1246">
        <v>0</v>
      </c>
      <c r="CF1246">
        <v>226</v>
      </c>
      <c r="CG1246">
        <v>0</v>
      </c>
      <c r="CH1246">
        <v>10</v>
      </c>
      <c r="CI1246">
        <v>297</v>
      </c>
    </row>
    <row r="1247" spans="1:87">
      <c r="A1247">
        <v>120048000757</v>
      </c>
      <c r="B1247" t="s">
        <v>11490</v>
      </c>
      <c r="C1247" t="s">
        <v>15639</v>
      </c>
      <c r="D1247" t="s">
        <v>16085</v>
      </c>
      <c r="E1247" t="s">
        <v>13448</v>
      </c>
      <c r="F1247" t="s">
        <v>16086</v>
      </c>
      <c r="G1247" t="s">
        <v>16087</v>
      </c>
      <c r="H1247" t="s">
        <v>13451</v>
      </c>
      <c r="I1247" t="s">
        <v>11421</v>
      </c>
      <c r="J1247">
        <v>32277</v>
      </c>
      <c r="K1247" t="s">
        <v>11422</v>
      </c>
      <c r="L1247">
        <v>12</v>
      </c>
      <c r="M1247" t="s">
        <v>11461</v>
      </c>
      <c r="N1247">
        <v>5</v>
      </c>
      <c r="P1247">
        <v>20</v>
      </c>
      <c r="Q1247">
        <v>131</v>
      </c>
      <c r="R1247">
        <v>123</v>
      </c>
      <c r="S1247">
        <v>103</v>
      </c>
      <c r="T1247">
        <v>110</v>
      </c>
      <c r="U1247">
        <v>103</v>
      </c>
      <c r="V1247">
        <v>101</v>
      </c>
      <c r="AD1247" t="s">
        <v>11424</v>
      </c>
      <c r="AE1247">
        <v>30.370999999999999</v>
      </c>
      <c r="AF1247">
        <v>-81.593599999999995</v>
      </c>
      <c r="AG1247" t="s">
        <v>16088</v>
      </c>
      <c r="AH1247">
        <v>16</v>
      </c>
      <c r="AI1247">
        <v>330</v>
      </c>
      <c r="AJ1247">
        <v>361</v>
      </c>
      <c r="AK1247">
        <v>2</v>
      </c>
      <c r="AL1247">
        <v>6</v>
      </c>
      <c r="AM1247">
        <v>530</v>
      </c>
      <c r="AN1247">
        <v>55</v>
      </c>
      <c r="AO1247">
        <v>76</v>
      </c>
      <c r="AP1247">
        <v>538</v>
      </c>
      <c r="AQ1247">
        <v>0</v>
      </c>
      <c r="AR1247">
        <v>538</v>
      </c>
      <c r="AS1247">
        <v>15.7</v>
      </c>
      <c r="AT1247">
        <v>44</v>
      </c>
      <c r="AU1247">
        <v>1200480</v>
      </c>
      <c r="AV1247">
        <v>757</v>
      </c>
      <c r="AW1247" t="s">
        <v>16087</v>
      </c>
      <c r="AX1247" t="s">
        <v>13451</v>
      </c>
      <c r="AY1247" t="s">
        <v>11421</v>
      </c>
      <c r="AZ1247">
        <v>32277</v>
      </c>
      <c r="BA1247">
        <v>2032</v>
      </c>
      <c r="BB1247">
        <v>2032</v>
      </c>
      <c r="BC1247">
        <v>0</v>
      </c>
      <c r="BE1247">
        <v>12031</v>
      </c>
      <c r="BH1247" t="s">
        <v>11427</v>
      </c>
      <c r="BI1247" t="s">
        <v>11427</v>
      </c>
      <c r="BJ1247" t="s">
        <v>11428</v>
      </c>
      <c r="BK1247" t="s">
        <v>11428</v>
      </c>
      <c r="BL1247" t="s">
        <v>11428</v>
      </c>
      <c r="BM1247" t="s">
        <v>11428</v>
      </c>
      <c r="BN1247" t="s">
        <v>11428</v>
      </c>
      <c r="BO1247" t="s">
        <v>11428</v>
      </c>
      <c r="BP1247" t="s">
        <v>11428</v>
      </c>
      <c r="BQ1247" t="s">
        <v>11427</v>
      </c>
      <c r="BR1247" t="s">
        <v>11427</v>
      </c>
      <c r="BS1247" t="s">
        <v>11427</v>
      </c>
      <c r="BT1247" t="s">
        <v>11427</v>
      </c>
      <c r="BU1247" t="s">
        <v>11427</v>
      </c>
      <c r="BV1247" t="s">
        <v>11427</v>
      </c>
      <c r="BW1247" t="s">
        <v>11427</v>
      </c>
      <c r="BY1247" t="s">
        <v>11428</v>
      </c>
      <c r="CB1247" t="s">
        <v>11427</v>
      </c>
      <c r="CD1247">
        <v>538</v>
      </c>
      <c r="CE1247">
        <v>0</v>
      </c>
      <c r="CF1247">
        <v>538</v>
      </c>
      <c r="CG1247">
        <v>0</v>
      </c>
      <c r="CH1247">
        <v>22</v>
      </c>
      <c r="CI1247">
        <v>691</v>
      </c>
    </row>
    <row r="1248" spans="1:87">
      <c r="A1248">
        <v>120048000758</v>
      </c>
      <c r="B1248" t="s">
        <v>11490</v>
      </c>
      <c r="C1248" t="s">
        <v>15639</v>
      </c>
      <c r="D1248" t="s">
        <v>16089</v>
      </c>
      <c r="E1248" t="s">
        <v>13448</v>
      </c>
      <c r="F1248" t="s">
        <v>16090</v>
      </c>
      <c r="G1248" t="s">
        <v>16091</v>
      </c>
      <c r="H1248" t="s">
        <v>15655</v>
      </c>
      <c r="I1248" t="s">
        <v>11421</v>
      </c>
      <c r="J1248">
        <v>32234</v>
      </c>
      <c r="K1248" t="s">
        <v>11422</v>
      </c>
      <c r="L1248">
        <v>12</v>
      </c>
      <c r="M1248" t="s">
        <v>11461</v>
      </c>
      <c r="N1248">
        <v>5</v>
      </c>
      <c r="P1248">
        <v>19</v>
      </c>
      <c r="Q1248">
        <v>75</v>
      </c>
      <c r="R1248">
        <v>74</v>
      </c>
      <c r="S1248">
        <v>70</v>
      </c>
      <c r="T1248">
        <v>68</v>
      </c>
      <c r="U1248">
        <v>77</v>
      </c>
      <c r="V1248">
        <v>68</v>
      </c>
      <c r="AD1248" t="s">
        <v>11424</v>
      </c>
      <c r="AE1248">
        <v>30.3047</v>
      </c>
      <c r="AF1248">
        <v>-81.971400000000003</v>
      </c>
      <c r="AG1248" t="s">
        <v>16092</v>
      </c>
      <c r="AH1248">
        <v>16</v>
      </c>
      <c r="AI1248">
        <v>231</v>
      </c>
      <c r="AJ1248">
        <v>220</v>
      </c>
      <c r="AK1248">
        <v>1</v>
      </c>
      <c r="AL1248">
        <v>1</v>
      </c>
      <c r="AM1248">
        <v>91</v>
      </c>
      <c r="AN1248">
        <v>28</v>
      </c>
      <c r="AO1248">
        <v>301</v>
      </c>
      <c r="AP1248">
        <v>275</v>
      </c>
      <c r="AQ1248">
        <v>0</v>
      </c>
      <c r="AR1248">
        <v>275</v>
      </c>
      <c r="AS1248">
        <v>16.100000000000001</v>
      </c>
      <c r="AT1248">
        <v>28</v>
      </c>
      <c r="AU1248">
        <v>1200480</v>
      </c>
      <c r="AV1248">
        <v>758</v>
      </c>
      <c r="AW1248" t="s">
        <v>16091</v>
      </c>
      <c r="AX1248" t="s">
        <v>15655</v>
      </c>
      <c r="AY1248" t="s">
        <v>11421</v>
      </c>
      <c r="AZ1248">
        <v>32234</v>
      </c>
      <c r="BA1248">
        <v>1014</v>
      </c>
      <c r="BB1248">
        <v>1014</v>
      </c>
      <c r="BC1248">
        <v>0</v>
      </c>
      <c r="BE1248">
        <v>12031</v>
      </c>
      <c r="BH1248" t="s">
        <v>11427</v>
      </c>
      <c r="BI1248" t="s">
        <v>11427</v>
      </c>
      <c r="BJ1248" t="s">
        <v>11428</v>
      </c>
      <c r="BK1248" t="s">
        <v>11428</v>
      </c>
      <c r="BL1248" t="s">
        <v>11428</v>
      </c>
      <c r="BM1248" t="s">
        <v>11428</v>
      </c>
      <c r="BN1248" t="s">
        <v>11428</v>
      </c>
      <c r="BO1248" t="s">
        <v>11428</v>
      </c>
      <c r="BP1248" t="s">
        <v>11428</v>
      </c>
      <c r="BQ1248" t="s">
        <v>11427</v>
      </c>
      <c r="BR1248" t="s">
        <v>11427</v>
      </c>
      <c r="BS1248" t="s">
        <v>11427</v>
      </c>
      <c r="BT1248" t="s">
        <v>11427</v>
      </c>
      <c r="BU1248" t="s">
        <v>11427</v>
      </c>
      <c r="BV1248" t="s">
        <v>11427</v>
      </c>
      <c r="BW1248" t="s">
        <v>11427</v>
      </c>
      <c r="BY1248" t="s">
        <v>11428</v>
      </c>
      <c r="CB1248" t="s">
        <v>11427</v>
      </c>
      <c r="CD1248">
        <v>275</v>
      </c>
      <c r="CE1248">
        <v>0</v>
      </c>
      <c r="CF1248">
        <v>275</v>
      </c>
      <c r="CG1248">
        <v>1</v>
      </c>
      <c r="CH1248">
        <v>28</v>
      </c>
      <c r="CI1248">
        <v>451</v>
      </c>
    </row>
    <row r="1249" spans="1:87">
      <c r="A1249">
        <v>120048000760</v>
      </c>
      <c r="B1249" t="s">
        <v>11490</v>
      </c>
      <c r="C1249" t="s">
        <v>15639</v>
      </c>
      <c r="D1249" t="s">
        <v>16093</v>
      </c>
      <c r="E1249" t="s">
        <v>13448</v>
      </c>
      <c r="F1249" t="s">
        <v>16094</v>
      </c>
      <c r="G1249" t="s">
        <v>16095</v>
      </c>
      <c r="H1249" t="s">
        <v>13451</v>
      </c>
      <c r="I1249" t="s">
        <v>11421</v>
      </c>
      <c r="J1249">
        <v>32277</v>
      </c>
      <c r="K1249" t="s">
        <v>11422</v>
      </c>
      <c r="L1249">
        <v>12</v>
      </c>
      <c r="M1249">
        <v>6</v>
      </c>
      <c r="N1249">
        <v>8</v>
      </c>
      <c r="W1249">
        <v>178</v>
      </c>
      <c r="X1249">
        <v>135</v>
      </c>
      <c r="Y1249">
        <v>148</v>
      </c>
      <c r="AD1249" t="s">
        <v>11424</v>
      </c>
      <c r="AE1249">
        <v>30.368500000000001</v>
      </c>
      <c r="AF1249">
        <v>-81.5946</v>
      </c>
      <c r="AG1249" t="s">
        <v>16096</v>
      </c>
      <c r="AH1249">
        <v>16</v>
      </c>
      <c r="AI1249">
        <v>237</v>
      </c>
      <c r="AJ1249">
        <v>224</v>
      </c>
      <c r="AK1249">
        <v>0</v>
      </c>
      <c r="AL1249">
        <v>11</v>
      </c>
      <c r="AM1249">
        <v>321</v>
      </c>
      <c r="AN1249">
        <v>51</v>
      </c>
      <c r="AO1249">
        <v>59</v>
      </c>
      <c r="AP1249">
        <v>329</v>
      </c>
      <c r="AQ1249">
        <v>0</v>
      </c>
      <c r="AR1249">
        <v>329</v>
      </c>
      <c r="AS1249">
        <v>17.7</v>
      </c>
      <c r="AT1249">
        <v>26</v>
      </c>
      <c r="AU1249">
        <v>1200480</v>
      </c>
      <c r="AV1249">
        <v>760</v>
      </c>
      <c r="AW1249" t="s">
        <v>16095</v>
      </c>
      <c r="AX1249" t="s">
        <v>13451</v>
      </c>
      <c r="AY1249" t="s">
        <v>11421</v>
      </c>
      <c r="AZ1249">
        <v>32277</v>
      </c>
      <c r="BA1249">
        <v>1973</v>
      </c>
      <c r="BB1249">
        <v>1973</v>
      </c>
      <c r="BC1249">
        <v>0</v>
      </c>
      <c r="BE1249">
        <v>12031</v>
      </c>
      <c r="BH1249" t="s">
        <v>11427</v>
      </c>
      <c r="BI1249" t="s">
        <v>11427</v>
      </c>
      <c r="BJ1249" t="s">
        <v>11427</v>
      </c>
      <c r="BK1249" t="s">
        <v>11427</v>
      </c>
      <c r="BL1249" t="s">
        <v>11427</v>
      </c>
      <c r="BM1249" t="s">
        <v>11427</v>
      </c>
      <c r="BN1249" t="s">
        <v>11427</v>
      </c>
      <c r="BO1249" t="s">
        <v>11427</v>
      </c>
      <c r="BP1249" t="s">
        <v>11427</v>
      </c>
      <c r="BQ1249" t="s">
        <v>11428</v>
      </c>
      <c r="BR1249" t="s">
        <v>11428</v>
      </c>
      <c r="BS1249" t="s">
        <v>11428</v>
      </c>
      <c r="BT1249" t="s">
        <v>11427</v>
      </c>
      <c r="BU1249" t="s">
        <v>11427</v>
      </c>
      <c r="BV1249" t="s">
        <v>11427</v>
      </c>
      <c r="BW1249" t="s">
        <v>11427</v>
      </c>
      <c r="BY1249" t="s">
        <v>11428</v>
      </c>
      <c r="CB1249" t="s">
        <v>11427</v>
      </c>
      <c r="CD1249">
        <v>329</v>
      </c>
      <c r="CE1249">
        <v>0</v>
      </c>
      <c r="CF1249">
        <v>329</v>
      </c>
      <c r="CG1249">
        <v>0</v>
      </c>
      <c r="CH1249">
        <v>19</v>
      </c>
      <c r="CI1249">
        <v>461</v>
      </c>
    </row>
    <row r="1250" spans="1:87">
      <c r="A1250">
        <v>120048000761</v>
      </c>
      <c r="B1250" t="s">
        <v>11490</v>
      </c>
      <c r="C1250" t="s">
        <v>15639</v>
      </c>
      <c r="D1250" t="s">
        <v>16097</v>
      </c>
      <c r="E1250" t="s">
        <v>13448</v>
      </c>
      <c r="F1250" t="s">
        <v>16098</v>
      </c>
      <c r="G1250" t="s">
        <v>16099</v>
      </c>
      <c r="H1250" t="s">
        <v>13451</v>
      </c>
      <c r="I1250" t="s">
        <v>11421</v>
      </c>
      <c r="J1250">
        <v>32211</v>
      </c>
      <c r="K1250" t="s">
        <v>11422</v>
      </c>
      <c r="L1250">
        <v>12</v>
      </c>
      <c r="M1250" t="s">
        <v>11461</v>
      </c>
      <c r="N1250">
        <v>5</v>
      </c>
      <c r="P1250">
        <v>20</v>
      </c>
      <c r="Q1250">
        <v>60</v>
      </c>
      <c r="R1250">
        <v>58</v>
      </c>
      <c r="S1250">
        <v>81</v>
      </c>
      <c r="T1250">
        <v>60</v>
      </c>
      <c r="U1250">
        <v>83</v>
      </c>
      <c r="V1250">
        <v>64</v>
      </c>
      <c r="AD1250" t="s">
        <v>11424</v>
      </c>
      <c r="AE1250">
        <v>30.3367</v>
      </c>
      <c r="AF1250">
        <v>-81.593299999999999</v>
      </c>
      <c r="AG1250" t="s">
        <v>16100</v>
      </c>
      <c r="AH1250">
        <v>16</v>
      </c>
      <c r="AI1250">
        <v>212</v>
      </c>
      <c r="AJ1250">
        <v>214</v>
      </c>
      <c r="AK1250">
        <v>1</v>
      </c>
      <c r="AL1250">
        <v>11</v>
      </c>
      <c r="AM1250">
        <v>235</v>
      </c>
      <c r="AN1250">
        <v>73</v>
      </c>
      <c r="AO1250">
        <v>91</v>
      </c>
      <c r="AP1250">
        <v>335</v>
      </c>
      <c r="AQ1250">
        <v>0</v>
      </c>
      <c r="AR1250">
        <v>335</v>
      </c>
      <c r="AS1250">
        <v>15.2</v>
      </c>
      <c r="AT1250">
        <v>28</v>
      </c>
      <c r="AU1250">
        <v>1200480</v>
      </c>
      <c r="AV1250">
        <v>761</v>
      </c>
      <c r="AW1250" t="s">
        <v>16099</v>
      </c>
      <c r="AX1250" t="s">
        <v>13451</v>
      </c>
      <c r="AY1250" t="s">
        <v>11421</v>
      </c>
      <c r="AZ1250">
        <v>32211</v>
      </c>
      <c r="BA1250">
        <v>5452</v>
      </c>
      <c r="BB1250">
        <v>5452</v>
      </c>
      <c r="BC1250">
        <v>0</v>
      </c>
      <c r="BE1250">
        <v>12031</v>
      </c>
      <c r="BH1250" t="s">
        <v>11427</v>
      </c>
      <c r="BI1250" t="s">
        <v>11427</v>
      </c>
      <c r="BJ1250" t="s">
        <v>11428</v>
      </c>
      <c r="BK1250" t="s">
        <v>11428</v>
      </c>
      <c r="BL1250" t="s">
        <v>11428</v>
      </c>
      <c r="BM1250" t="s">
        <v>11428</v>
      </c>
      <c r="BN1250" t="s">
        <v>11428</v>
      </c>
      <c r="BO1250" t="s">
        <v>11428</v>
      </c>
      <c r="BP1250" t="s">
        <v>11428</v>
      </c>
      <c r="BQ1250" t="s">
        <v>11427</v>
      </c>
      <c r="BR1250" t="s">
        <v>11427</v>
      </c>
      <c r="BS1250" t="s">
        <v>11427</v>
      </c>
      <c r="BT1250" t="s">
        <v>11427</v>
      </c>
      <c r="BU1250" t="s">
        <v>11427</v>
      </c>
      <c r="BV1250" t="s">
        <v>11427</v>
      </c>
      <c r="BW1250" t="s">
        <v>11427</v>
      </c>
      <c r="BY1250" t="s">
        <v>11428</v>
      </c>
      <c r="CB1250" t="s">
        <v>11427</v>
      </c>
      <c r="CD1250">
        <v>335</v>
      </c>
      <c r="CE1250">
        <v>0</v>
      </c>
      <c r="CF1250">
        <v>335</v>
      </c>
      <c r="CG1250">
        <v>0</v>
      </c>
      <c r="CH1250">
        <v>15</v>
      </c>
      <c r="CI1250">
        <v>426</v>
      </c>
    </row>
    <row r="1251" spans="1:87">
      <c r="A1251">
        <v>120048000763</v>
      </c>
      <c r="B1251" t="s">
        <v>11490</v>
      </c>
      <c r="C1251" t="s">
        <v>15639</v>
      </c>
      <c r="D1251" t="s">
        <v>16101</v>
      </c>
      <c r="E1251" t="s">
        <v>13448</v>
      </c>
      <c r="F1251" t="s">
        <v>16102</v>
      </c>
      <c r="G1251" t="s">
        <v>16103</v>
      </c>
      <c r="H1251" t="s">
        <v>13451</v>
      </c>
      <c r="I1251" t="s">
        <v>11421</v>
      </c>
      <c r="J1251">
        <v>32226</v>
      </c>
      <c r="K1251" t="s">
        <v>11422</v>
      </c>
      <c r="L1251">
        <v>12</v>
      </c>
      <c r="M1251" t="s">
        <v>11423</v>
      </c>
      <c r="N1251">
        <v>5</v>
      </c>
      <c r="Q1251">
        <v>126</v>
      </c>
      <c r="R1251">
        <v>144</v>
      </c>
      <c r="S1251">
        <v>134</v>
      </c>
      <c r="T1251">
        <v>136</v>
      </c>
      <c r="U1251">
        <v>129</v>
      </c>
      <c r="V1251">
        <v>165</v>
      </c>
      <c r="AD1251" t="s">
        <v>11424</v>
      </c>
      <c r="AE1251">
        <v>30.478200000000001</v>
      </c>
      <c r="AF1251">
        <v>-81.587400000000002</v>
      </c>
      <c r="AG1251" t="s">
        <v>16104</v>
      </c>
      <c r="AH1251">
        <v>16</v>
      </c>
      <c r="AI1251">
        <v>463</v>
      </c>
      <c r="AJ1251">
        <v>371</v>
      </c>
      <c r="AK1251">
        <v>2</v>
      </c>
      <c r="AL1251">
        <v>21</v>
      </c>
      <c r="AM1251">
        <v>190</v>
      </c>
      <c r="AN1251">
        <v>73</v>
      </c>
      <c r="AO1251">
        <v>502</v>
      </c>
      <c r="AP1251">
        <v>314</v>
      </c>
      <c r="AQ1251">
        <v>23</v>
      </c>
      <c r="AR1251">
        <v>337</v>
      </c>
      <c r="AS1251">
        <v>16</v>
      </c>
      <c r="AT1251">
        <v>52</v>
      </c>
      <c r="AU1251">
        <v>1200480</v>
      </c>
      <c r="AV1251">
        <v>763</v>
      </c>
      <c r="AW1251" t="s">
        <v>16103</v>
      </c>
      <c r="AX1251" t="s">
        <v>13451</v>
      </c>
      <c r="AY1251" t="s">
        <v>11421</v>
      </c>
      <c r="AZ1251">
        <v>32226</v>
      </c>
      <c r="BA1251">
        <v>1709</v>
      </c>
      <c r="BB1251">
        <v>1709</v>
      </c>
      <c r="BC1251">
        <v>0</v>
      </c>
      <c r="BE1251">
        <v>12031</v>
      </c>
      <c r="BH1251" t="s">
        <v>11427</v>
      </c>
      <c r="BI1251" t="s">
        <v>11427</v>
      </c>
      <c r="BJ1251" t="s">
        <v>11427</v>
      </c>
      <c r="BK1251" t="s">
        <v>11428</v>
      </c>
      <c r="BL1251" t="s">
        <v>11428</v>
      </c>
      <c r="BM1251" t="s">
        <v>11428</v>
      </c>
      <c r="BN1251" t="s">
        <v>11428</v>
      </c>
      <c r="BO1251" t="s">
        <v>11428</v>
      </c>
      <c r="BP1251" t="s">
        <v>11428</v>
      </c>
      <c r="BQ1251" t="s">
        <v>11427</v>
      </c>
      <c r="BR1251" t="s">
        <v>11427</v>
      </c>
      <c r="BS1251" t="s">
        <v>11427</v>
      </c>
      <c r="BT1251" t="s">
        <v>11427</v>
      </c>
      <c r="BU1251" t="s">
        <v>11427</v>
      </c>
      <c r="BV1251" t="s">
        <v>11427</v>
      </c>
      <c r="BW1251" t="s">
        <v>11427</v>
      </c>
      <c r="BY1251" t="s">
        <v>11428</v>
      </c>
      <c r="CB1251" t="s">
        <v>11427</v>
      </c>
      <c r="CD1251">
        <v>314</v>
      </c>
      <c r="CE1251">
        <v>23</v>
      </c>
      <c r="CF1251">
        <v>337</v>
      </c>
      <c r="CG1251">
        <v>4</v>
      </c>
      <c r="CH1251">
        <v>42</v>
      </c>
      <c r="CI1251">
        <v>834</v>
      </c>
    </row>
    <row r="1252" spans="1:87">
      <c r="A1252">
        <v>120048000764</v>
      </c>
      <c r="B1252" t="s">
        <v>11490</v>
      </c>
      <c r="C1252" t="s">
        <v>15639</v>
      </c>
      <c r="D1252" t="s">
        <v>16105</v>
      </c>
      <c r="E1252" t="s">
        <v>13448</v>
      </c>
      <c r="F1252" t="s">
        <v>16106</v>
      </c>
      <c r="G1252" t="s">
        <v>16107</v>
      </c>
      <c r="H1252" t="s">
        <v>13451</v>
      </c>
      <c r="I1252" t="s">
        <v>11421</v>
      </c>
      <c r="J1252">
        <v>32210</v>
      </c>
      <c r="K1252" t="s">
        <v>11422</v>
      </c>
      <c r="L1252">
        <v>12</v>
      </c>
      <c r="M1252" t="s">
        <v>11423</v>
      </c>
      <c r="N1252">
        <v>5</v>
      </c>
      <c r="Q1252">
        <v>102</v>
      </c>
      <c r="R1252">
        <v>125</v>
      </c>
      <c r="S1252">
        <v>126</v>
      </c>
      <c r="T1252">
        <v>147</v>
      </c>
      <c r="U1252">
        <v>123</v>
      </c>
      <c r="V1252">
        <v>124</v>
      </c>
      <c r="AD1252" t="s">
        <v>11424</v>
      </c>
      <c r="AE1252">
        <v>30.261700000000001</v>
      </c>
      <c r="AF1252">
        <v>-81.7774</v>
      </c>
      <c r="AG1252" t="s">
        <v>16108</v>
      </c>
      <c r="AH1252">
        <v>16</v>
      </c>
      <c r="AI1252">
        <v>408</v>
      </c>
      <c r="AJ1252">
        <v>339</v>
      </c>
      <c r="AK1252">
        <v>0</v>
      </c>
      <c r="AL1252">
        <v>25</v>
      </c>
      <c r="AM1252">
        <v>458</v>
      </c>
      <c r="AN1252">
        <v>75</v>
      </c>
      <c r="AO1252">
        <v>144</v>
      </c>
      <c r="AP1252">
        <v>537</v>
      </c>
      <c r="AQ1252">
        <v>0</v>
      </c>
      <c r="AR1252">
        <v>537</v>
      </c>
      <c r="AS1252">
        <v>16.600000000000001</v>
      </c>
      <c r="AT1252">
        <v>45</v>
      </c>
      <c r="AU1252">
        <v>1200480</v>
      </c>
      <c r="AV1252">
        <v>764</v>
      </c>
      <c r="AW1252" t="s">
        <v>16107</v>
      </c>
      <c r="AX1252" t="s">
        <v>13451</v>
      </c>
      <c r="AY1252" t="s">
        <v>11421</v>
      </c>
      <c r="AZ1252">
        <v>32210</v>
      </c>
      <c r="BA1252">
        <v>4685</v>
      </c>
      <c r="BB1252">
        <v>4685</v>
      </c>
      <c r="BC1252">
        <v>0</v>
      </c>
      <c r="BE1252">
        <v>12031</v>
      </c>
      <c r="BH1252" t="s">
        <v>11427</v>
      </c>
      <c r="BI1252" t="s">
        <v>11427</v>
      </c>
      <c r="BJ1252" t="s">
        <v>11427</v>
      </c>
      <c r="BK1252" t="s">
        <v>11428</v>
      </c>
      <c r="BL1252" t="s">
        <v>11428</v>
      </c>
      <c r="BM1252" t="s">
        <v>11428</v>
      </c>
      <c r="BN1252" t="s">
        <v>11428</v>
      </c>
      <c r="BO1252" t="s">
        <v>11428</v>
      </c>
      <c r="BP1252" t="s">
        <v>11428</v>
      </c>
      <c r="BQ1252" t="s">
        <v>11427</v>
      </c>
      <c r="BR1252" t="s">
        <v>11427</v>
      </c>
      <c r="BS1252" t="s">
        <v>11427</v>
      </c>
      <c r="BT1252" t="s">
        <v>11427</v>
      </c>
      <c r="BU1252" t="s">
        <v>11427</v>
      </c>
      <c r="BV1252" t="s">
        <v>11427</v>
      </c>
      <c r="BW1252" t="s">
        <v>11427</v>
      </c>
      <c r="BY1252" t="s">
        <v>11428</v>
      </c>
      <c r="CB1252" t="s">
        <v>11427</v>
      </c>
      <c r="CD1252">
        <v>537</v>
      </c>
      <c r="CE1252">
        <v>0</v>
      </c>
      <c r="CF1252">
        <v>537</v>
      </c>
      <c r="CG1252">
        <v>4</v>
      </c>
      <c r="CH1252">
        <v>41</v>
      </c>
      <c r="CI1252">
        <v>747</v>
      </c>
    </row>
    <row r="1253" spans="1:87">
      <c r="A1253">
        <v>120048000765</v>
      </c>
      <c r="B1253" t="s">
        <v>11490</v>
      </c>
      <c r="C1253" t="s">
        <v>15639</v>
      </c>
      <c r="D1253" t="s">
        <v>16109</v>
      </c>
      <c r="E1253" t="s">
        <v>13448</v>
      </c>
      <c r="F1253" t="s">
        <v>15665</v>
      </c>
      <c r="G1253" t="s">
        <v>16110</v>
      </c>
      <c r="H1253" t="s">
        <v>13451</v>
      </c>
      <c r="I1253" t="s">
        <v>11421</v>
      </c>
      <c r="J1253">
        <v>32218</v>
      </c>
      <c r="K1253" t="s">
        <v>11422</v>
      </c>
      <c r="L1253">
        <v>12</v>
      </c>
      <c r="M1253">
        <v>6</v>
      </c>
      <c r="N1253">
        <v>8</v>
      </c>
      <c r="W1253">
        <v>289</v>
      </c>
      <c r="X1253">
        <v>237</v>
      </c>
      <c r="Y1253">
        <v>276</v>
      </c>
      <c r="AD1253" t="s">
        <v>11424</v>
      </c>
      <c r="AE1253">
        <v>30.434200000000001</v>
      </c>
      <c r="AF1253">
        <v>-81.682199999999995</v>
      </c>
      <c r="AG1253" t="s">
        <v>16111</v>
      </c>
      <c r="AH1253">
        <v>16</v>
      </c>
      <c r="AI1253">
        <v>447</v>
      </c>
      <c r="AJ1253">
        <v>355</v>
      </c>
      <c r="AK1253">
        <v>0</v>
      </c>
      <c r="AL1253">
        <v>2</v>
      </c>
      <c r="AM1253">
        <v>669</v>
      </c>
      <c r="AN1253">
        <v>37</v>
      </c>
      <c r="AO1253">
        <v>79</v>
      </c>
      <c r="AP1253">
        <v>575</v>
      </c>
      <c r="AQ1253">
        <v>0</v>
      </c>
      <c r="AR1253">
        <v>575</v>
      </c>
      <c r="AS1253">
        <v>17.399999999999999</v>
      </c>
      <c r="AT1253">
        <v>46</v>
      </c>
      <c r="AU1253">
        <v>1200480</v>
      </c>
      <c r="AV1253">
        <v>765</v>
      </c>
      <c r="AW1253" t="s">
        <v>16110</v>
      </c>
      <c r="AX1253" t="s">
        <v>13451</v>
      </c>
      <c r="AY1253" t="s">
        <v>11421</v>
      </c>
      <c r="AZ1253">
        <v>32218</v>
      </c>
      <c r="BA1253">
        <v>4634</v>
      </c>
      <c r="BB1253">
        <v>4634</v>
      </c>
      <c r="BC1253">
        <v>0</v>
      </c>
      <c r="BE1253">
        <v>12031</v>
      </c>
      <c r="BH1253" t="s">
        <v>11427</v>
      </c>
      <c r="BI1253" t="s">
        <v>11427</v>
      </c>
      <c r="BJ1253" t="s">
        <v>11427</v>
      </c>
      <c r="BK1253" t="s">
        <v>11427</v>
      </c>
      <c r="BL1253" t="s">
        <v>11427</v>
      </c>
      <c r="BM1253" t="s">
        <v>11427</v>
      </c>
      <c r="BN1253" t="s">
        <v>11427</v>
      </c>
      <c r="BO1253" t="s">
        <v>11427</v>
      </c>
      <c r="BP1253" t="s">
        <v>11427</v>
      </c>
      <c r="BQ1253" t="s">
        <v>11428</v>
      </c>
      <c r="BR1253" t="s">
        <v>11428</v>
      </c>
      <c r="BS1253" t="s">
        <v>11428</v>
      </c>
      <c r="BT1253" t="s">
        <v>11427</v>
      </c>
      <c r="BU1253" t="s">
        <v>11427</v>
      </c>
      <c r="BV1253" t="s">
        <v>11427</v>
      </c>
      <c r="BW1253" t="s">
        <v>11427</v>
      </c>
      <c r="BY1253" t="s">
        <v>11428</v>
      </c>
      <c r="CB1253" t="s">
        <v>11427</v>
      </c>
      <c r="CD1253">
        <v>575</v>
      </c>
      <c r="CE1253">
        <v>0</v>
      </c>
      <c r="CF1253">
        <v>575</v>
      </c>
      <c r="CG1253">
        <v>2</v>
      </c>
      <c r="CH1253">
        <v>13</v>
      </c>
      <c r="CI1253">
        <v>802</v>
      </c>
    </row>
    <row r="1254" spans="1:87">
      <c r="A1254">
        <v>120048000766</v>
      </c>
      <c r="B1254" t="s">
        <v>11490</v>
      </c>
      <c r="C1254" t="s">
        <v>15639</v>
      </c>
      <c r="D1254" t="s">
        <v>16112</v>
      </c>
      <c r="E1254" t="s">
        <v>13448</v>
      </c>
      <c r="F1254" t="s">
        <v>16113</v>
      </c>
      <c r="G1254" t="s">
        <v>16114</v>
      </c>
      <c r="H1254" t="s">
        <v>15806</v>
      </c>
      <c r="I1254" t="s">
        <v>11421</v>
      </c>
      <c r="J1254">
        <v>32233</v>
      </c>
      <c r="K1254" t="s">
        <v>11422</v>
      </c>
      <c r="L1254">
        <v>12</v>
      </c>
      <c r="M1254" t="s">
        <v>11461</v>
      </c>
      <c r="N1254">
        <v>5</v>
      </c>
      <c r="P1254">
        <v>20</v>
      </c>
      <c r="Q1254">
        <v>76</v>
      </c>
      <c r="R1254">
        <v>69</v>
      </c>
      <c r="S1254">
        <v>74</v>
      </c>
      <c r="T1254">
        <v>73</v>
      </c>
      <c r="U1254">
        <v>55</v>
      </c>
      <c r="V1254">
        <v>60</v>
      </c>
      <c r="AD1254" t="s">
        <v>11424</v>
      </c>
      <c r="AE1254">
        <v>30.372699999999998</v>
      </c>
      <c r="AF1254">
        <v>-81.406999999999996</v>
      </c>
      <c r="AG1254" t="s">
        <v>16115</v>
      </c>
      <c r="AH1254">
        <v>16</v>
      </c>
      <c r="AI1254">
        <v>223</v>
      </c>
      <c r="AJ1254">
        <v>204</v>
      </c>
      <c r="AK1254">
        <v>2</v>
      </c>
      <c r="AL1254">
        <v>6</v>
      </c>
      <c r="AM1254">
        <v>85</v>
      </c>
      <c r="AN1254">
        <v>60</v>
      </c>
      <c r="AO1254">
        <v>232</v>
      </c>
      <c r="AP1254">
        <v>95</v>
      </c>
      <c r="AQ1254">
        <v>40</v>
      </c>
      <c r="AR1254">
        <v>135</v>
      </c>
      <c r="AS1254">
        <v>15.8</v>
      </c>
      <c r="AT1254">
        <v>27</v>
      </c>
      <c r="AU1254">
        <v>1200480</v>
      </c>
      <c r="AV1254">
        <v>766</v>
      </c>
      <c r="AW1254" t="s">
        <v>16114</v>
      </c>
      <c r="AX1254" t="s">
        <v>15806</v>
      </c>
      <c r="AY1254" t="s">
        <v>11421</v>
      </c>
      <c r="AZ1254">
        <v>32233</v>
      </c>
      <c r="BA1254">
        <v>4613</v>
      </c>
      <c r="BB1254">
        <v>4613</v>
      </c>
      <c r="BC1254">
        <v>0</v>
      </c>
      <c r="BE1254">
        <v>12031</v>
      </c>
      <c r="BH1254" t="s">
        <v>11427</v>
      </c>
      <c r="BI1254" t="s">
        <v>11427</v>
      </c>
      <c r="BJ1254" t="s">
        <v>11428</v>
      </c>
      <c r="BK1254" t="s">
        <v>11428</v>
      </c>
      <c r="BL1254" t="s">
        <v>11428</v>
      </c>
      <c r="BM1254" t="s">
        <v>11428</v>
      </c>
      <c r="BN1254" t="s">
        <v>11428</v>
      </c>
      <c r="BO1254" t="s">
        <v>11428</v>
      </c>
      <c r="BP1254" t="s">
        <v>11428</v>
      </c>
      <c r="BQ1254" t="s">
        <v>11427</v>
      </c>
      <c r="BR1254" t="s">
        <v>11427</v>
      </c>
      <c r="BS1254" t="s">
        <v>11427</v>
      </c>
      <c r="BT1254" t="s">
        <v>11427</v>
      </c>
      <c r="BU1254" t="s">
        <v>11427</v>
      </c>
      <c r="BV1254" t="s">
        <v>11427</v>
      </c>
      <c r="BW1254" t="s">
        <v>11427</v>
      </c>
      <c r="BY1254" t="s">
        <v>11428</v>
      </c>
      <c r="CB1254" t="s">
        <v>11427</v>
      </c>
      <c r="CD1254">
        <v>95</v>
      </c>
      <c r="CE1254">
        <v>40</v>
      </c>
      <c r="CF1254">
        <v>135</v>
      </c>
      <c r="CG1254">
        <v>0</v>
      </c>
      <c r="CH1254">
        <v>42</v>
      </c>
      <c r="CI1254">
        <v>427</v>
      </c>
    </row>
    <row r="1255" spans="1:87">
      <c r="A1255">
        <v>120048000768</v>
      </c>
      <c r="B1255" t="s">
        <v>11490</v>
      </c>
      <c r="C1255" t="s">
        <v>15639</v>
      </c>
      <c r="D1255" t="s">
        <v>16116</v>
      </c>
      <c r="E1255" t="s">
        <v>13448</v>
      </c>
      <c r="F1255" t="s">
        <v>16117</v>
      </c>
      <c r="G1255" t="s">
        <v>16118</v>
      </c>
      <c r="H1255" t="s">
        <v>13451</v>
      </c>
      <c r="I1255" t="s">
        <v>11421</v>
      </c>
      <c r="J1255">
        <v>32218</v>
      </c>
      <c r="K1255" t="s">
        <v>11422</v>
      </c>
      <c r="L1255">
        <v>12</v>
      </c>
      <c r="M1255" t="s">
        <v>11461</v>
      </c>
      <c r="N1255">
        <v>5</v>
      </c>
      <c r="P1255">
        <v>21</v>
      </c>
      <c r="Q1255">
        <v>44</v>
      </c>
      <c r="R1255">
        <v>48</v>
      </c>
      <c r="S1255">
        <v>34</v>
      </c>
      <c r="T1255">
        <v>49</v>
      </c>
      <c r="U1255">
        <v>25</v>
      </c>
      <c r="V1255">
        <v>52</v>
      </c>
      <c r="AD1255" t="s">
        <v>11424</v>
      </c>
      <c r="AE1255">
        <v>30.430900000000001</v>
      </c>
      <c r="AF1255">
        <v>-81.682100000000005</v>
      </c>
      <c r="AG1255" t="s">
        <v>16119</v>
      </c>
      <c r="AH1255">
        <v>16</v>
      </c>
      <c r="AI1255">
        <v>133</v>
      </c>
      <c r="AJ1255">
        <v>140</v>
      </c>
      <c r="AK1255">
        <v>1</v>
      </c>
      <c r="AL1255">
        <v>1</v>
      </c>
      <c r="AM1255">
        <v>217</v>
      </c>
      <c r="AN1255">
        <v>17</v>
      </c>
      <c r="AO1255">
        <v>28</v>
      </c>
      <c r="AP1255">
        <v>222</v>
      </c>
      <c r="AQ1255">
        <v>0</v>
      </c>
      <c r="AR1255">
        <v>222</v>
      </c>
      <c r="AS1255">
        <v>14.4</v>
      </c>
      <c r="AT1255">
        <v>19</v>
      </c>
      <c r="AU1255">
        <v>1200480</v>
      </c>
      <c r="AV1255">
        <v>768</v>
      </c>
      <c r="AW1255" t="s">
        <v>16118</v>
      </c>
      <c r="AX1255" t="s">
        <v>13451</v>
      </c>
      <c r="AY1255" t="s">
        <v>11421</v>
      </c>
      <c r="AZ1255">
        <v>32218</v>
      </c>
      <c r="BA1255">
        <v>4630</v>
      </c>
      <c r="BB1255">
        <v>4630</v>
      </c>
      <c r="BC1255">
        <v>0</v>
      </c>
      <c r="BE1255">
        <v>12031</v>
      </c>
      <c r="BH1255" t="s">
        <v>11427</v>
      </c>
      <c r="BI1255" t="s">
        <v>11427</v>
      </c>
      <c r="BJ1255" t="s">
        <v>11428</v>
      </c>
      <c r="BK1255" t="s">
        <v>11428</v>
      </c>
      <c r="BL1255" t="s">
        <v>11428</v>
      </c>
      <c r="BM1255" t="s">
        <v>11428</v>
      </c>
      <c r="BN1255" t="s">
        <v>11428</v>
      </c>
      <c r="BO1255" t="s">
        <v>11428</v>
      </c>
      <c r="BP1255" t="s">
        <v>11428</v>
      </c>
      <c r="BQ1255" t="s">
        <v>11427</v>
      </c>
      <c r="BR1255" t="s">
        <v>11427</v>
      </c>
      <c r="BS1255" t="s">
        <v>11427</v>
      </c>
      <c r="BT1255" t="s">
        <v>11427</v>
      </c>
      <c r="BU1255" t="s">
        <v>11427</v>
      </c>
      <c r="BV1255" t="s">
        <v>11427</v>
      </c>
      <c r="BW1255" t="s">
        <v>11427</v>
      </c>
      <c r="BY1255" t="s">
        <v>11428</v>
      </c>
      <c r="CB1255" t="s">
        <v>11427</v>
      </c>
      <c r="CD1255">
        <v>222</v>
      </c>
      <c r="CE1255">
        <v>0</v>
      </c>
      <c r="CF1255">
        <v>222</v>
      </c>
      <c r="CG1255">
        <v>0</v>
      </c>
      <c r="CH1255">
        <v>9</v>
      </c>
      <c r="CI1255">
        <v>273</v>
      </c>
    </row>
    <row r="1256" spans="1:87">
      <c r="A1256">
        <v>120048000770</v>
      </c>
      <c r="B1256" t="s">
        <v>11490</v>
      </c>
      <c r="C1256" t="s">
        <v>15639</v>
      </c>
      <c r="D1256" t="s">
        <v>16120</v>
      </c>
      <c r="E1256" t="s">
        <v>13448</v>
      </c>
      <c r="F1256" t="s">
        <v>16121</v>
      </c>
      <c r="G1256" t="s">
        <v>16122</v>
      </c>
      <c r="H1256" t="s">
        <v>15806</v>
      </c>
      <c r="I1256" t="s">
        <v>11421</v>
      </c>
      <c r="J1256">
        <v>32233</v>
      </c>
      <c r="K1256" t="s">
        <v>11422</v>
      </c>
      <c r="L1256">
        <v>12</v>
      </c>
      <c r="M1256">
        <v>6</v>
      </c>
      <c r="N1256">
        <v>8</v>
      </c>
      <c r="W1256">
        <v>290</v>
      </c>
      <c r="X1256">
        <v>254</v>
      </c>
      <c r="Y1256">
        <v>268</v>
      </c>
      <c r="AD1256" t="s">
        <v>11424</v>
      </c>
      <c r="AE1256">
        <v>30.3627</v>
      </c>
      <c r="AF1256">
        <v>-81.414400000000001</v>
      </c>
      <c r="AG1256" t="s">
        <v>16123</v>
      </c>
      <c r="AH1256">
        <v>16</v>
      </c>
      <c r="AI1256">
        <v>407</v>
      </c>
      <c r="AJ1256">
        <v>405</v>
      </c>
      <c r="AK1256">
        <v>5</v>
      </c>
      <c r="AL1256">
        <v>20</v>
      </c>
      <c r="AM1256">
        <v>181</v>
      </c>
      <c r="AN1256">
        <v>94</v>
      </c>
      <c r="AO1256">
        <v>452</v>
      </c>
      <c r="AP1256">
        <v>309</v>
      </c>
      <c r="AQ1256">
        <v>48</v>
      </c>
      <c r="AR1256">
        <v>357</v>
      </c>
      <c r="AS1256">
        <v>19.3</v>
      </c>
      <c r="AT1256">
        <v>42</v>
      </c>
      <c r="AU1256">
        <v>1200480</v>
      </c>
      <c r="AV1256">
        <v>770</v>
      </c>
      <c r="AW1256" t="s">
        <v>16122</v>
      </c>
      <c r="AX1256" t="s">
        <v>15806</v>
      </c>
      <c r="AY1256" t="s">
        <v>11421</v>
      </c>
      <c r="AZ1256">
        <v>32233</v>
      </c>
      <c r="BA1256">
        <v>2804</v>
      </c>
      <c r="BB1256">
        <v>2804</v>
      </c>
      <c r="BC1256">
        <v>0</v>
      </c>
      <c r="BE1256">
        <v>12031</v>
      </c>
      <c r="BH1256" t="s">
        <v>11427</v>
      </c>
      <c r="BI1256" t="s">
        <v>11427</v>
      </c>
      <c r="BJ1256" t="s">
        <v>11427</v>
      </c>
      <c r="BK1256" t="s">
        <v>11427</v>
      </c>
      <c r="BL1256" t="s">
        <v>11427</v>
      </c>
      <c r="BM1256" t="s">
        <v>11427</v>
      </c>
      <c r="BN1256" t="s">
        <v>11427</v>
      </c>
      <c r="BO1256" t="s">
        <v>11427</v>
      </c>
      <c r="BP1256" t="s">
        <v>11427</v>
      </c>
      <c r="BQ1256" t="s">
        <v>11428</v>
      </c>
      <c r="BR1256" t="s">
        <v>11428</v>
      </c>
      <c r="BS1256" t="s">
        <v>11428</v>
      </c>
      <c r="BT1256" t="s">
        <v>11427</v>
      </c>
      <c r="BU1256" t="s">
        <v>11427</v>
      </c>
      <c r="BV1256" t="s">
        <v>11427</v>
      </c>
      <c r="BW1256" t="s">
        <v>11427</v>
      </c>
      <c r="BY1256" t="s">
        <v>11428</v>
      </c>
      <c r="CB1256" t="s">
        <v>11427</v>
      </c>
      <c r="CD1256">
        <v>309</v>
      </c>
      <c r="CE1256">
        <v>48</v>
      </c>
      <c r="CF1256">
        <v>357</v>
      </c>
      <c r="CG1256">
        <v>6</v>
      </c>
      <c r="CH1256">
        <v>54</v>
      </c>
      <c r="CI1256">
        <v>812</v>
      </c>
    </row>
    <row r="1257" spans="1:87">
      <c r="A1257">
        <v>120048002159</v>
      </c>
      <c r="B1257" t="s">
        <v>11490</v>
      </c>
      <c r="C1257" t="s">
        <v>15639</v>
      </c>
      <c r="D1257" t="s">
        <v>16124</v>
      </c>
      <c r="E1257" t="s">
        <v>13448</v>
      </c>
      <c r="F1257" t="s">
        <v>16125</v>
      </c>
      <c r="G1257" t="s">
        <v>16126</v>
      </c>
      <c r="H1257" t="s">
        <v>13451</v>
      </c>
      <c r="I1257" t="s">
        <v>11421</v>
      </c>
      <c r="J1257">
        <v>32257</v>
      </c>
      <c r="K1257" t="s">
        <v>11422</v>
      </c>
      <c r="L1257">
        <v>12</v>
      </c>
      <c r="M1257" t="s">
        <v>11461</v>
      </c>
      <c r="N1257">
        <v>5</v>
      </c>
      <c r="P1257">
        <v>14</v>
      </c>
      <c r="Q1257">
        <v>150</v>
      </c>
      <c r="R1257">
        <v>146</v>
      </c>
      <c r="S1257">
        <v>164</v>
      </c>
      <c r="T1257">
        <v>174</v>
      </c>
      <c r="U1257">
        <v>150</v>
      </c>
      <c r="V1257">
        <v>165</v>
      </c>
      <c r="AD1257" t="s">
        <v>11424</v>
      </c>
      <c r="AE1257">
        <v>30.1967</v>
      </c>
      <c r="AF1257">
        <v>-81.621300000000005</v>
      </c>
      <c r="AG1257" t="s">
        <v>16127</v>
      </c>
      <c r="AH1257">
        <v>16</v>
      </c>
      <c r="AI1257">
        <v>515</v>
      </c>
      <c r="AJ1257">
        <v>448</v>
      </c>
      <c r="AK1257">
        <v>5</v>
      </c>
      <c r="AL1257">
        <v>26</v>
      </c>
      <c r="AM1257">
        <v>212</v>
      </c>
      <c r="AN1257">
        <v>215</v>
      </c>
      <c r="AO1257">
        <v>441</v>
      </c>
      <c r="AP1257">
        <v>470</v>
      </c>
      <c r="AQ1257">
        <v>0</v>
      </c>
      <c r="AR1257">
        <v>470</v>
      </c>
      <c r="AS1257">
        <v>16</v>
      </c>
      <c r="AT1257">
        <v>60</v>
      </c>
      <c r="AU1257">
        <v>1200480</v>
      </c>
      <c r="AV1257">
        <v>2159</v>
      </c>
      <c r="AW1257" t="s">
        <v>16126</v>
      </c>
      <c r="AX1257" t="s">
        <v>13451</v>
      </c>
      <c r="AY1257" t="s">
        <v>11421</v>
      </c>
      <c r="AZ1257">
        <v>32257</v>
      </c>
      <c r="BA1257">
        <v>6066</v>
      </c>
      <c r="BB1257">
        <v>6066</v>
      </c>
      <c r="BC1257">
        <v>0</v>
      </c>
      <c r="BE1257">
        <v>12031</v>
      </c>
      <c r="BH1257" t="s">
        <v>11427</v>
      </c>
      <c r="BI1257" t="s">
        <v>11427</v>
      </c>
      <c r="BJ1257" t="s">
        <v>11428</v>
      </c>
      <c r="BK1257" t="s">
        <v>11428</v>
      </c>
      <c r="BL1257" t="s">
        <v>11428</v>
      </c>
      <c r="BM1257" t="s">
        <v>11428</v>
      </c>
      <c r="BN1257" t="s">
        <v>11428</v>
      </c>
      <c r="BO1257" t="s">
        <v>11428</v>
      </c>
      <c r="BP1257" t="s">
        <v>11428</v>
      </c>
      <c r="BQ1257" t="s">
        <v>11427</v>
      </c>
      <c r="BR1257" t="s">
        <v>11427</v>
      </c>
      <c r="BS1257" t="s">
        <v>11427</v>
      </c>
      <c r="BT1257" t="s">
        <v>11427</v>
      </c>
      <c r="BU1257" t="s">
        <v>11427</v>
      </c>
      <c r="BV1257" t="s">
        <v>11427</v>
      </c>
      <c r="BW1257" t="s">
        <v>11427</v>
      </c>
      <c r="BY1257" t="s">
        <v>11428</v>
      </c>
      <c r="CB1257" t="s">
        <v>11427</v>
      </c>
      <c r="CD1257">
        <v>470</v>
      </c>
      <c r="CE1257">
        <v>0</v>
      </c>
      <c r="CF1257">
        <v>470</v>
      </c>
      <c r="CG1257">
        <v>0</v>
      </c>
      <c r="CH1257">
        <v>64</v>
      </c>
      <c r="CI1257">
        <v>963</v>
      </c>
    </row>
    <row r="1258" spans="1:87">
      <c r="A1258">
        <v>120048002161</v>
      </c>
      <c r="B1258" t="s">
        <v>11490</v>
      </c>
      <c r="C1258" t="s">
        <v>15639</v>
      </c>
      <c r="D1258" t="s">
        <v>16128</v>
      </c>
      <c r="E1258" t="s">
        <v>13448</v>
      </c>
      <c r="F1258" t="s">
        <v>16129</v>
      </c>
      <c r="G1258" t="s">
        <v>16130</v>
      </c>
      <c r="H1258" t="s">
        <v>13451</v>
      </c>
      <c r="I1258" t="s">
        <v>11421</v>
      </c>
      <c r="J1258">
        <v>32204</v>
      </c>
      <c r="K1258" t="s">
        <v>11422</v>
      </c>
      <c r="L1258">
        <v>12</v>
      </c>
      <c r="M1258" t="s">
        <v>11461</v>
      </c>
      <c r="N1258" t="s">
        <v>11461</v>
      </c>
      <c r="P1258">
        <v>158</v>
      </c>
      <c r="AD1258" t="s">
        <v>11424</v>
      </c>
      <c r="AE1258">
        <v>30.3293</v>
      </c>
      <c r="AF1258">
        <v>-81.695999999999998</v>
      </c>
      <c r="AG1258" t="s">
        <v>16131</v>
      </c>
      <c r="AH1258">
        <v>16</v>
      </c>
      <c r="AI1258">
        <v>78</v>
      </c>
      <c r="AJ1258">
        <v>80</v>
      </c>
      <c r="AK1258">
        <v>0</v>
      </c>
      <c r="AL1258">
        <v>0</v>
      </c>
      <c r="AM1258">
        <v>129</v>
      </c>
      <c r="AN1258">
        <v>12</v>
      </c>
      <c r="AO1258">
        <v>15</v>
      </c>
      <c r="AP1258">
        <v>3</v>
      </c>
      <c r="AQ1258">
        <v>0</v>
      </c>
      <c r="AR1258">
        <v>3</v>
      </c>
      <c r="AS1258">
        <v>79</v>
      </c>
      <c r="AT1258">
        <v>2</v>
      </c>
      <c r="AU1258">
        <v>1200480</v>
      </c>
      <c r="AV1258">
        <v>2161</v>
      </c>
      <c r="AW1258" t="s">
        <v>16130</v>
      </c>
      <c r="AX1258" t="s">
        <v>13451</v>
      </c>
      <c r="AY1258" t="s">
        <v>11421</v>
      </c>
      <c r="AZ1258">
        <v>32204</v>
      </c>
      <c r="BA1258">
        <v>2409</v>
      </c>
      <c r="BB1258">
        <v>2409</v>
      </c>
      <c r="BC1258">
        <v>0</v>
      </c>
      <c r="BE1258">
        <v>12031</v>
      </c>
      <c r="BH1258" t="s">
        <v>11427</v>
      </c>
      <c r="BI1258" t="s">
        <v>11427</v>
      </c>
      <c r="BJ1258" t="s">
        <v>11428</v>
      </c>
      <c r="BK1258" t="s">
        <v>11427</v>
      </c>
      <c r="BL1258" t="s">
        <v>11427</v>
      </c>
      <c r="BM1258" t="s">
        <v>11427</v>
      </c>
      <c r="BN1258" t="s">
        <v>11427</v>
      </c>
      <c r="BO1258" t="s">
        <v>11427</v>
      </c>
      <c r="BP1258" t="s">
        <v>11427</v>
      </c>
      <c r="BQ1258" t="s">
        <v>11427</v>
      </c>
      <c r="BR1258" t="s">
        <v>11427</v>
      </c>
      <c r="BS1258" t="s">
        <v>11427</v>
      </c>
      <c r="BT1258" t="s">
        <v>11427</v>
      </c>
      <c r="BU1258" t="s">
        <v>11427</v>
      </c>
      <c r="BV1258" t="s">
        <v>11427</v>
      </c>
      <c r="BW1258" t="s">
        <v>11427</v>
      </c>
      <c r="BY1258" t="s">
        <v>11427</v>
      </c>
      <c r="CB1258" t="s">
        <v>11427</v>
      </c>
      <c r="CD1258">
        <v>3</v>
      </c>
      <c r="CE1258">
        <v>0</v>
      </c>
      <c r="CF1258">
        <v>3</v>
      </c>
      <c r="CG1258">
        <v>0</v>
      </c>
      <c r="CH1258">
        <v>2</v>
      </c>
      <c r="CI1258">
        <v>158</v>
      </c>
    </row>
    <row r="1259" spans="1:87">
      <c r="A1259">
        <v>120048002163</v>
      </c>
      <c r="B1259" t="s">
        <v>11490</v>
      </c>
      <c r="C1259" t="s">
        <v>15639</v>
      </c>
      <c r="D1259" t="s">
        <v>16132</v>
      </c>
      <c r="E1259" t="s">
        <v>13448</v>
      </c>
      <c r="F1259" t="s">
        <v>16133</v>
      </c>
      <c r="G1259" t="s">
        <v>16134</v>
      </c>
      <c r="H1259" t="s">
        <v>16135</v>
      </c>
      <c r="I1259" t="s">
        <v>11421</v>
      </c>
      <c r="J1259">
        <v>32266</v>
      </c>
      <c r="K1259" t="s">
        <v>11422</v>
      </c>
      <c r="L1259">
        <v>12</v>
      </c>
      <c r="M1259" t="s">
        <v>11461</v>
      </c>
      <c r="N1259">
        <v>5</v>
      </c>
      <c r="P1259">
        <v>25</v>
      </c>
      <c r="Q1259">
        <v>126</v>
      </c>
      <c r="R1259">
        <v>143</v>
      </c>
      <c r="S1259">
        <v>143</v>
      </c>
      <c r="T1259">
        <v>153</v>
      </c>
      <c r="U1259">
        <v>138</v>
      </c>
      <c r="V1259">
        <v>149</v>
      </c>
      <c r="AD1259" t="s">
        <v>11424</v>
      </c>
      <c r="AE1259">
        <v>30.316199999999998</v>
      </c>
      <c r="AF1259">
        <v>-81.413600000000002</v>
      </c>
      <c r="AG1259" t="s">
        <v>16136</v>
      </c>
      <c r="AH1259">
        <v>16</v>
      </c>
      <c r="AI1259">
        <v>444</v>
      </c>
      <c r="AJ1259">
        <v>433</v>
      </c>
      <c r="AK1259">
        <v>1</v>
      </c>
      <c r="AL1259">
        <v>18</v>
      </c>
      <c r="AM1259">
        <v>107</v>
      </c>
      <c r="AN1259">
        <v>108</v>
      </c>
      <c r="AO1259">
        <v>587</v>
      </c>
      <c r="AP1259">
        <v>359</v>
      </c>
      <c r="AQ1259">
        <v>25</v>
      </c>
      <c r="AR1259">
        <v>384</v>
      </c>
      <c r="AS1259">
        <v>12.9</v>
      </c>
      <c r="AT1259">
        <v>68</v>
      </c>
      <c r="AU1259">
        <v>1200480</v>
      </c>
      <c r="AV1259">
        <v>2163</v>
      </c>
      <c r="AW1259" t="s">
        <v>16134</v>
      </c>
      <c r="AX1259" t="s">
        <v>16135</v>
      </c>
      <c r="AY1259" t="s">
        <v>11421</v>
      </c>
      <c r="AZ1259">
        <v>32266</v>
      </c>
      <c r="BA1259">
        <v>3121</v>
      </c>
      <c r="BB1259">
        <v>3121</v>
      </c>
      <c r="BC1259">
        <v>0</v>
      </c>
      <c r="BE1259">
        <v>12031</v>
      </c>
      <c r="BH1259" t="s">
        <v>11427</v>
      </c>
      <c r="BI1259" t="s">
        <v>11427</v>
      </c>
      <c r="BJ1259" t="s">
        <v>11428</v>
      </c>
      <c r="BK1259" t="s">
        <v>11428</v>
      </c>
      <c r="BL1259" t="s">
        <v>11428</v>
      </c>
      <c r="BM1259" t="s">
        <v>11428</v>
      </c>
      <c r="BN1259" t="s">
        <v>11428</v>
      </c>
      <c r="BO1259" t="s">
        <v>11428</v>
      </c>
      <c r="BP1259" t="s">
        <v>11428</v>
      </c>
      <c r="BQ1259" t="s">
        <v>11427</v>
      </c>
      <c r="BR1259" t="s">
        <v>11427</v>
      </c>
      <c r="BS1259" t="s">
        <v>11427</v>
      </c>
      <c r="BT1259" t="s">
        <v>11427</v>
      </c>
      <c r="BU1259" t="s">
        <v>11427</v>
      </c>
      <c r="BV1259" t="s">
        <v>11427</v>
      </c>
      <c r="BW1259" t="s">
        <v>11427</v>
      </c>
      <c r="BY1259" t="s">
        <v>11428</v>
      </c>
      <c r="CB1259" t="s">
        <v>11427</v>
      </c>
      <c r="CD1259">
        <v>359</v>
      </c>
      <c r="CE1259">
        <v>25</v>
      </c>
      <c r="CF1259">
        <v>384</v>
      </c>
      <c r="CG1259">
        <v>3</v>
      </c>
      <c r="CH1259">
        <v>53</v>
      </c>
      <c r="CI1259">
        <v>877</v>
      </c>
    </row>
    <row r="1260" spans="1:87">
      <c r="A1260">
        <v>120048002556</v>
      </c>
      <c r="B1260" t="s">
        <v>11490</v>
      </c>
      <c r="C1260" t="s">
        <v>15639</v>
      </c>
      <c r="D1260" t="s">
        <v>16137</v>
      </c>
      <c r="E1260" t="s">
        <v>13448</v>
      </c>
      <c r="F1260" t="s">
        <v>16138</v>
      </c>
      <c r="G1260" t="s">
        <v>16139</v>
      </c>
      <c r="H1260" t="s">
        <v>13451</v>
      </c>
      <c r="I1260" t="s">
        <v>11421</v>
      </c>
      <c r="J1260">
        <v>32221</v>
      </c>
      <c r="K1260" t="s">
        <v>11422</v>
      </c>
      <c r="L1260">
        <v>12</v>
      </c>
      <c r="M1260" t="s">
        <v>11461</v>
      </c>
      <c r="N1260">
        <v>5</v>
      </c>
      <c r="P1260">
        <v>24</v>
      </c>
      <c r="Q1260">
        <v>173</v>
      </c>
      <c r="R1260">
        <v>158</v>
      </c>
      <c r="S1260">
        <v>178</v>
      </c>
      <c r="T1260">
        <v>195</v>
      </c>
      <c r="U1260">
        <v>179</v>
      </c>
      <c r="V1260">
        <v>154</v>
      </c>
      <c r="AD1260" t="s">
        <v>11424</v>
      </c>
      <c r="AE1260">
        <v>30.3004</v>
      </c>
      <c r="AF1260">
        <v>-81.799899999999994</v>
      </c>
      <c r="AG1260" t="s">
        <v>16140</v>
      </c>
      <c r="AH1260">
        <v>16</v>
      </c>
      <c r="AI1260">
        <v>591</v>
      </c>
      <c r="AJ1260">
        <v>470</v>
      </c>
      <c r="AK1260">
        <v>1</v>
      </c>
      <c r="AL1260">
        <v>40</v>
      </c>
      <c r="AM1260">
        <v>360</v>
      </c>
      <c r="AN1260">
        <v>123</v>
      </c>
      <c r="AO1260">
        <v>477</v>
      </c>
      <c r="AP1260">
        <v>624</v>
      </c>
      <c r="AQ1260">
        <v>0</v>
      </c>
      <c r="AR1260">
        <v>624</v>
      </c>
      <c r="AS1260">
        <v>13.8</v>
      </c>
      <c r="AT1260">
        <v>77</v>
      </c>
      <c r="AU1260">
        <v>1200480</v>
      </c>
      <c r="AV1260">
        <v>2556</v>
      </c>
      <c r="AW1260" t="s">
        <v>16139</v>
      </c>
      <c r="AX1260" t="s">
        <v>13451</v>
      </c>
      <c r="AY1260" t="s">
        <v>11421</v>
      </c>
      <c r="AZ1260">
        <v>32221</v>
      </c>
      <c r="BA1260">
        <v>1439</v>
      </c>
      <c r="BB1260">
        <v>1439</v>
      </c>
      <c r="BC1260">
        <v>0</v>
      </c>
      <c r="BE1260">
        <v>12031</v>
      </c>
      <c r="BH1260" t="s">
        <v>11427</v>
      </c>
      <c r="BI1260" t="s">
        <v>11427</v>
      </c>
      <c r="BJ1260" t="s">
        <v>11428</v>
      </c>
      <c r="BK1260" t="s">
        <v>11428</v>
      </c>
      <c r="BL1260" t="s">
        <v>11428</v>
      </c>
      <c r="BM1260" t="s">
        <v>11428</v>
      </c>
      <c r="BN1260" t="s">
        <v>11428</v>
      </c>
      <c r="BO1260" t="s">
        <v>11428</v>
      </c>
      <c r="BP1260" t="s">
        <v>11428</v>
      </c>
      <c r="BQ1260" t="s">
        <v>11427</v>
      </c>
      <c r="BR1260" t="s">
        <v>11427</v>
      </c>
      <c r="BS1260" t="s">
        <v>11427</v>
      </c>
      <c r="BT1260" t="s">
        <v>11427</v>
      </c>
      <c r="BU1260" t="s">
        <v>11427</v>
      </c>
      <c r="BV1260" t="s">
        <v>11427</v>
      </c>
      <c r="BW1260" t="s">
        <v>11427</v>
      </c>
      <c r="BY1260" t="s">
        <v>11428</v>
      </c>
      <c r="CB1260" t="s">
        <v>11427</v>
      </c>
      <c r="CD1260">
        <v>624</v>
      </c>
      <c r="CE1260">
        <v>0</v>
      </c>
      <c r="CF1260">
        <v>624</v>
      </c>
      <c r="CG1260">
        <v>0</v>
      </c>
      <c r="CH1260">
        <v>60</v>
      </c>
      <c r="CI1260">
        <v>1061</v>
      </c>
    </row>
    <row r="1261" spans="1:87">
      <c r="A1261">
        <v>120048002700</v>
      </c>
      <c r="B1261" t="s">
        <v>11490</v>
      </c>
      <c r="C1261" t="s">
        <v>15639</v>
      </c>
      <c r="D1261" t="s">
        <v>16141</v>
      </c>
      <c r="E1261" t="s">
        <v>13448</v>
      </c>
      <c r="F1261" t="s">
        <v>16142</v>
      </c>
      <c r="G1261" t="s">
        <v>16143</v>
      </c>
      <c r="H1261" t="s">
        <v>13451</v>
      </c>
      <c r="I1261" t="s">
        <v>11421</v>
      </c>
      <c r="J1261">
        <v>32257</v>
      </c>
      <c r="K1261" t="s">
        <v>11422</v>
      </c>
      <c r="L1261">
        <v>12</v>
      </c>
      <c r="M1261" t="s">
        <v>11461</v>
      </c>
      <c r="N1261">
        <v>5</v>
      </c>
      <c r="P1261">
        <v>8</v>
      </c>
      <c r="Q1261">
        <v>176</v>
      </c>
      <c r="R1261">
        <v>204</v>
      </c>
      <c r="S1261">
        <v>189</v>
      </c>
      <c r="T1261">
        <v>190</v>
      </c>
      <c r="U1261">
        <v>210</v>
      </c>
      <c r="V1261">
        <v>156</v>
      </c>
      <c r="AD1261" t="s">
        <v>11424</v>
      </c>
      <c r="AE1261">
        <v>30.184999999999999</v>
      </c>
      <c r="AF1261">
        <v>-81.587800000000001</v>
      </c>
      <c r="AG1261" t="s">
        <v>16144</v>
      </c>
      <c r="AH1261">
        <v>16</v>
      </c>
      <c r="AI1261">
        <v>571</v>
      </c>
      <c r="AJ1261">
        <v>562</v>
      </c>
      <c r="AK1261">
        <v>6</v>
      </c>
      <c r="AL1261">
        <v>92</v>
      </c>
      <c r="AM1261">
        <v>196</v>
      </c>
      <c r="AN1261">
        <v>94</v>
      </c>
      <c r="AO1261">
        <v>663</v>
      </c>
      <c r="AP1261">
        <v>448</v>
      </c>
      <c r="AQ1261">
        <v>36</v>
      </c>
      <c r="AR1261">
        <v>484</v>
      </c>
      <c r="AS1261">
        <v>14.9</v>
      </c>
      <c r="AT1261">
        <v>76</v>
      </c>
      <c r="AU1261">
        <v>1200480</v>
      </c>
      <c r="AV1261">
        <v>2700</v>
      </c>
      <c r="AW1261" t="s">
        <v>16143</v>
      </c>
      <c r="AX1261" t="s">
        <v>13451</v>
      </c>
      <c r="AY1261" t="s">
        <v>11421</v>
      </c>
      <c r="AZ1261">
        <v>32257</v>
      </c>
      <c r="BA1261">
        <v>1210</v>
      </c>
      <c r="BB1261">
        <v>1210</v>
      </c>
      <c r="BC1261">
        <v>0</v>
      </c>
      <c r="BE1261">
        <v>12031</v>
      </c>
      <c r="BH1261" t="s">
        <v>11427</v>
      </c>
      <c r="BI1261" t="s">
        <v>11427</v>
      </c>
      <c r="BJ1261" t="s">
        <v>11428</v>
      </c>
      <c r="BK1261" t="s">
        <v>11428</v>
      </c>
      <c r="BL1261" t="s">
        <v>11428</v>
      </c>
      <c r="BM1261" t="s">
        <v>11428</v>
      </c>
      <c r="BN1261" t="s">
        <v>11428</v>
      </c>
      <c r="BO1261" t="s">
        <v>11428</v>
      </c>
      <c r="BP1261" t="s">
        <v>11428</v>
      </c>
      <c r="BQ1261" t="s">
        <v>11427</v>
      </c>
      <c r="BR1261" t="s">
        <v>11427</v>
      </c>
      <c r="BS1261" t="s">
        <v>11427</v>
      </c>
      <c r="BT1261" t="s">
        <v>11427</v>
      </c>
      <c r="BU1261" t="s">
        <v>11427</v>
      </c>
      <c r="BV1261" t="s">
        <v>11427</v>
      </c>
      <c r="BW1261" t="s">
        <v>11427</v>
      </c>
      <c r="BY1261" t="s">
        <v>11428</v>
      </c>
      <c r="CB1261" t="s">
        <v>11427</v>
      </c>
      <c r="CD1261">
        <v>448</v>
      </c>
      <c r="CE1261">
        <v>36</v>
      </c>
      <c r="CF1261">
        <v>484</v>
      </c>
      <c r="CG1261">
        <v>2</v>
      </c>
      <c r="CH1261">
        <v>80</v>
      </c>
      <c r="CI1261">
        <v>1133</v>
      </c>
    </row>
    <row r="1262" spans="1:87">
      <c r="A1262">
        <v>120048002739</v>
      </c>
      <c r="B1262" t="s">
        <v>11490</v>
      </c>
      <c r="C1262" t="s">
        <v>15639</v>
      </c>
      <c r="D1262" t="s">
        <v>16145</v>
      </c>
      <c r="E1262" t="s">
        <v>13448</v>
      </c>
      <c r="F1262" t="s">
        <v>16146</v>
      </c>
      <c r="G1262" t="s">
        <v>16147</v>
      </c>
      <c r="H1262" t="s">
        <v>13451</v>
      </c>
      <c r="I1262" t="s">
        <v>11421</v>
      </c>
      <c r="J1262">
        <v>32244</v>
      </c>
      <c r="K1262" t="s">
        <v>11422</v>
      </c>
      <c r="L1262">
        <v>12</v>
      </c>
      <c r="M1262" t="s">
        <v>11423</v>
      </c>
      <c r="N1262">
        <v>5</v>
      </c>
      <c r="Q1262">
        <v>146</v>
      </c>
      <c r="R1262">
        <v>181</v>
      </c>
      <c r="S1262">
        <v>184</v>
      </c>
      <c r="T1262">
        <v>198</v>
      </c>
      <c r="U1262">
        <v>178</v>
      </c>
      <c r="V1262">
        <v>169</v>
      </c>
      <c r="AD1262" t="s">
        <v>11424</v>
      </c>
      <c r="AE1262">
        <v>30.195799999999998</v>
      </c>
      <c r="AF1262">
        <v>-81.802800000000005</v>
      </c>
      <c r="AG1262" t="s">
        <v>16148</v>
      </c>
      <c r="AH1262">
        <v>16</v>
      </c>
      <c r="AI1262">
        <v>537</v>
      </c>
      <c r="AJ1262">
        <v>519</v>
      </c>
      <c r="AK1262">
        <v>6</v>
      </c>
      <c r="AL1262">
        <v>34</v>
      </c>
      <c r="AM1262">
        <v>392</v>
      </c>
      <c r="AN1262">
        <v>144</v>
      </c>
      <c r="AO1262">
        <v>412</v>
      </c>
      <c r="AP1262">
        <v>508</v>
      </c>
      <c r="AQ1262">
        <v>0</v>
      </c>
      <c r="AR1262">
        <v>508</v>
      </c>
      <c r="AS1262">
        <v>15.5</v>
      </c>
      <c r="AT1262">
        <v>68</v>
      </c>
      <c r="AU1262">
        <v>1200480</v>
      </c>
      <c r="AV1262">
        <v>2739</v>
      </c>
      <c r="AW1262" t="s">
        <v>16147</v>
      </c>
      <c r="AX1262" t="s">
        <v>13451</v>
      </c>
      <c r="AY1262" t="s">
        <v>11421</v>
      </c>
      <c r="AZ1262">
        <v>32244</v>
      </c>
      <c r="BA1262">
        <v>6318</v>
      </c>
      <c r="BB1262">
        <v>6318</v>
      </c>
      <c r="BC1262">
        <v>0</v>
      </c>
      <c r="BE1262">
        <v>12031</v>
      </c>
      <c r="BH1262" t="s">
        <v>11427</v>
      </c>
      <c r="BI1262" t="s">
        <v>11427</v>
      </c>
      <c r="BJ1262" t="s">
        <v>11427</v>
      </c>
      <c r="BK1262" t="s">
        <v>11428</v>
      </c>
      <c r="BL1262" t="s">
        <v>11428</v>
      </c>
      <c r="BM1262" t="s">
        <v>11428</v>
      </c>
      <c r="BN1262" t="s">
        <v>11428</v>
      </c>
      <c r="BO1262" t="s">
        <v>11428</v>
      </c>
      <c r="BP1262" t="s">
        <v>11428</v>
      </c>
      <c r="BQ1262" t="s">
        <v>11427</v>
      </c>
      <c r="BR1262" t="s">
        <v>11427</v>
      </c>
      <c r="BS1262" t="s">
        <v>11427</v>
      </c>
      <c r="BT1262" t="s">
        <v>11427</v>
      </c>
      <c r="BU1262" t="s">
        <v>11427</v>
      </c>
      <c r="BV1262" t="s">
        <v>11427</v>
      </c>
      <c r="BW1262" t="s">
        <v>11427</v>
      </c>
      <c r="BY1262" t="s">
        <v>11428</v>
      </c>
      <c r="CB1262" t="s">
        <v>11427</v>
      </c>
      <c r="CD1262">
        <v>508</v>
      </c>
      <c r="CE1262">
        <v>0</v>
      </c>
      <c r="CF1262">
        <v>508</v>
      </c>
      <c r="CG1262">
        <v>1</v>
      </c>
      <c r="CH1262">
        <v>67</v>
      </c>
      <c r="CI1262">
        <v>1056</v>
      </c>
    </row>
    <row r="1263" spans="1:87">
      <c r="A1263">
        <v>120048002740</v>
      </c>
      <c r="B1263" t="s">
        <v>11490</v>
      </c>
      <c r="C1263" t="s">
        <v>15639</v>
      </c>
      <c r="D1263" t="s">
        <v>13750</v>
      </c>
      <c r="E1263" t="s">
        <v>13448</v>
      </c>
      <c r="F1263" t="s">
        <v>16149</v>
      </c>
      <c r="G1263" t="s">
        <v>16150</v>
      </c>
      <c r="H1263" t="s">
        <v>13451</v>
      </c>
      <c r="I1263" t="s">
        <v>11421</v>
      </c>
      <c r="J1263">
        <v>32225</v>
      </c>
      <c r="K1263" t="s">
        <v>11422</v>
      </c>
      <c r="L1263">
        <v>12</v>
      </c>
      <c r="M1263" t="s">
        <v>11461</v>
      </c>
      <c r="N1263">
        <v>5</v>
      </c>
      <c r="P1263">
        <v>7</v>
      </c>
      <c r="Q1263">
        <v>197</v>
      </c>
      <c r="R1263">
        <v>187</v>
      </c>
      <c r="S1263">
        <v>157</v>
      </c>
      <c r="T1263">
        <v>159</v>
      </c>
      <c r="U1263">
        <v>167</v>
      </c>
      <c r="V1263">
        <v>168</v>
      </c>
      <c r="AD1263" t="s">
        <v>11424</v>
      </c>
      <c r="AE1263">
        <v>30.342300000000002</v>
      </c>
      <c r="AF1263">
        <v>-81.488399999999999</v>
      </c>
      <c r="AG1263" t="s">
        <v>16151</v>
      </c>
      <c r="AH1263">
        <v>16</v>
      </c>
      <c r="AI1263">
        <v>537</v>
      </c>
      <c r="AJ1263">
        <v>505</v>
      </c>
      <c r="AK1263">
        <v>6</v>
      </c>
      <c r="AL1263">
        <v>45</v>
      </c>
      <c r="AM1263">
        <v>198</v>
      </c>
      <c r="AN1263">
        <v>140</v>
      </c>
      <c r="AO1263">
        <v>563</v>
      </c>
      <c r="AP1263">
        <v>390</v>
      </c>
      <c r="AQ1263">
        <v>23</v>
      </c>
      <c r="AR1263">
        <v>413</v>
      </c>
      <c r="AS1263">
        <v>15.1</v>
      </c>
      <c r="AT1263">
        <v>69</v>
      </c>
      <c r="AU1263">
        <v>1200480</v>
      </c>
      <c r="AV1263">
        <v>2740</v>
      </c>
      <c r="AW1263" t="s">
        <v>16150</v>
      </c>
      <c r="AX1263" t="s">
        <v>13451</v>
      </c>
      <c r="AY1263" t="s">
        <v>11421</v>
      </c>
      <c r="AZ1263">
        <v>32225</v>
      </c>
      <c r="BA1263">
        <v>5003</v>
      </c>
      <c r="BB1263">
        <v>5003</v>
      </c>
      <c r="BC1263">
        <v>0</v>
      </c>
      <c r="BE1263">
        <v>12031</v>
      </c>
      <c r="BH1263" t="s">
        <v>11427</v>
      </c>
      <c r="BI1263" t="s">
        <v>11427</v>
      </c>
      <c r="BJ1263" t="s">
        <v>11428</v>
      </c>
      <c r="BK1263" t="s">
        <v>11428</v>
      </c>
      <c r="BL1263" t="s">
        <v>11428</v>
      </c>
      <c r="BM1263" t="s">
        <v>11428</v>
      </c>
      <c r="BN1263" t="s">
        <v>11428</v>
      </c>
      <c r="BO1263" t="s">
        <v>11428</v>
      </c>
      <c r="BP1263" t="s">
        <v>11428</v>
      </c>
      <c r="BQ1263" t="s">
        <v>11427</v>
      </c>
      <c r="BR1263" t="s">
        <v>11427</v>
      </c>
      <c r="BS1263" t="s">
        <v>11427</v>
      </c>
      <c r="BT1263" t="s">
        <v>11427</v>
      </c>
      <c r="BU1263" t="s">
        <v>11427</v>
      </c>
      <c r="BV1263" t="s">
        <v>11427</v>
      </c>
      <c r="BW1263" t="s">
        <v>11427</v>
      </c>
      <c r="BY1263" t="s">
        <v>11428</v>
      </c>
      <c r="CB1263" t="s">
        <v>11427</v>
      </c>
      <c r="CD1263">
        <v>390</v>
      </c>
      <c r="CE1263">
        <v>23</v>
      </c>
      <c r="CF1263">
        <v>413</v>
      </c>
      <c r="CG1263">
        <v>5</v>
      </c>
      <c r="CH1263">
        <v>85</v>
      </c>
      <c r="CI1263">
        <v>1042</v>
      </c>
    </row>
    <row r="1264" spans="1:87">
      <c r="A1264">
        <v>120048002741</v>
      </c>
      <c r="B1264" t="s">
        <v>11490</v>
      </c>
      <c r="C1264" t="s">
        <v>15639</v>
      </c>
      <c r="D1264" t="s">
        <v>16152</v>
      </c>
      <c r="E1264" t="s">
        <v>13448</v>
      </c>
      <c r="F1264" t="s">
        <v>16153</v>
      </c>
      <c r="G1264" t="s">
        <v>16154</v>
      </c>
      <c r="H1264" t="s">
        <v>13451</v>
      </c>
      <c r="I1264" t="s">
        <v>11421</v>
      </c>
      <c r="J1264">
        <v>32225</v>
      </c>
      <c r="K1264" t="s">
        <v>11422</v>
      </c>
      <c r="L1264">
        <v>12</v>
      </c>
      <c r="M1264">
        <v>6</v>
      </c>
      <c r="N1264">
        <v>8</v>
      </c>
      <c r="W1264">
        <v>425</v>
      </c>
      <c r="X1264">
        <v>402</v>
      </c>
      <c r="Y1264">
        <v>418</v>
      </c>
      <c r="AD1264" t="s">
        <v>11424</v>
      </c>
      <c r="AE1264">
        <v>30.317900000000002</v>
      </c>
      <c r="AF1264">
        <v>-81.4876</v>
      </c>
      <c r="AG1264" t="s">
        <v>16155</v>
      </c>
      <c r="AH1264">
        <v>16</v>
      </c>
      <c r="AI1264">
        <v>655</v>
      </c>
      <c r="AJ1264">
        <v>590</v>
      </c>
      <c r="AK1264">
        <v>5</v>
      </c>
      <c r="AL1264">
        <v>80</v>
      </c>
      <c r="AM1264">
        <v>466</v>
      </c>
      <c r="AN1264">
        <v>138</v>
      </c>
      <c r="AO1264">
        <v>484</v>
      </c>
      <c r="AP1264">
        <v>584</v>
      </c>
      <c r="AQ1264">
        <v>53</v>
      </c>
      <c r="AR1264">
        <v>637</v>
      </c>
      <c r="AS1264">
        <v>18</v>
      </c>
      <c r="AT1264">
        <v>69</v>
      </c>
      <c r="AU1264">
        <v>1200480</v>
      </c>
      <c r="AV1264">
        <v>2741</v>
      </c>
      <c r="AW1264" t="s">
        <v>16154</v>
      </c>
      <c r="AX1264" t="s">
        <v>13451</v>
      </c>
      <c r="AY1264" t="s">
        <v>11421</v>
      </c>
      <c r="AZ1264">
        <v>32225</v>
      </c>
      <c r="BA1264">
        <v>5301</v>
      </c>
      <c r="BB1264">
        <v>5301</v>
      </c>
      <c r="BC1264">
        <v>0</v>
      </c>
      <c r="BE1264">
        <v>12031</v>
      </c>
      <c r="BH1264" t="s">
        <v>11427</v>
      </c>
      <c r="BI1264" t="s">
        <v>11427</v>
      </c>
      <c r="BJ1264" t="s">
        <v>11427</v>
      </c>
      <c r="BK1264" t="s">
        <v>11427</v>
      </c>
      <c r="BL1264" t="s">
        <v>11427</v>
      </c>
      <c r="BM1264" t="s">
        <v>11427</v>
      </c>
      <c r="BN1264" t="s">
        <v>11427</v>
      </c>
      <c r="BO1264" t="s">
        <v>11427</v>
      </c>
      <c r="BP1264" t="s">
        <v>11427</v>
      </c>
      <c r="BQ1264" t="s">
        <v>11428</v>
      </c>
      <c r="BR1264" t="s">
        <v>11428</v>
      </c>
      <c r="BS1264" t="s">
        <v>11428</v>
      </c>
      <c r="BT1264" t="s">
        <v>11427</v>
      </c>
      <c r="BU1264" t="s">
        <v>11427</v>
      </c>
      <c r="BV1264" t="s">
        <v>11427</v>
      </c>
      <c r="BW1264" t="s">
        <v>11427</v>
      </c>
      <c r="BY1264" t="s">
        <v>11428</v>
      </c>
      <c r="CB1264" t="s">
        <v>11427</v>
      </c>
      <c r="CD1264">
        <v>584</v>
      </c>
      <c r="CE1264">
        <v>53</v>
      </c>
      <c r="CF1264">
        <v>637</v>
      </c>
      <c r="CG1264">
        <v>3</v>
      </c>
      <c r="CH1264">
        <v>69</v>
      </c>
      <c r="CI1264">
        <v>1245</v>
      </c>
    </row>
    <row r="1265" spans="1:87">
      <c r="A1265">
        <v>120048002742</v>
      </c>
      <c r="B1265" t="s">
        <v>11490</v>
      </c>
      <c r="C1265" t="s">
        <v>15639</v>
      </c>
      <c r="D1265" t="s">
        <v>16156</v>
      </c>
      <c r="E1265" t="s">
        <v>13448</v>
      </c>
      <c r="F1265" t="s">
        <v>16157</v>
      </c>
      <c r="G1265" t="s">
        <v>16158</v>
      </c>
      <c r="H1265" t="s">
        <v>13451</v>
      </c>
      <c r="I1265" t="s">
        <v>11421</v>
      </c>
      <c r="J1265">
        <v>32224</v>
      </c>
      <c r="K1265" t="s">
        <v>11422</v>
      </c>
      <c r="L1265">
        <v>12</v>
      </c>
      <c r="M1265" t="s">
        <v>11461</v>
      </c>
      <c r="N1265">
        <v>5</v>
      </c>
      <c r="P1265">
        <v>39</v>
      </c>
      <c r="Q1265">
        <v>146</v>
      </c>
      <c r="R1265">
        <v>146</v>
      </c>
      <c r="S1265">
        <v>152</v>
      </c>
      <c r="T1265">
        <v>134</v>
      </c>
      <c r="U1265">
        <v>138</v>
      </c>
      <c r="V1265">
        <v>127</v>
      </c>
      <c r="AD1265" t="s">
        <v>11424</v>
      </c>
      <c r="AE1265">
        <v>30.3139</v>
      </c>
      <c r="AF1265">
        <v>-81.446799999999996</v>
      </c>
      <c r="AG1265" t="s">
        <v>16159</v>
      </c>
      <c r="AH1265">
        <v>16</v>
      </c>
      <c r="AI1265">
        <v>454</v>
      </c>
      <c r="AJ1265">
        <v>428</v>
      </c>
      <c r="AK1265">
        <v>3</v>
      </c>
      <c r="AL1265">
        <v>41</v>
      </c>
      <c r="AM1265">
        <v>91</v>
      </c>
      <c r="AN1265">
        <v>116</v>
      </c>
      <c r="AO1265">
        <v>563</v>
      </c>
      <c r="AP1265">
        <v>248</v>
      </c>
      <c r="AQ1265">
        <v>19</v>
      </c>
      <c r="AR1265">
        <v>267</v>
      </c>
      <c r="AS1265">
        <v>16</v>
      </c>
      <c r="AT1265">
        <v>55</v>
      </c>
      <c r="AU1265">
        <v>1200480</v>
      </c>
      <c r="AV1265">
        <v>2742</v>
      </c>
      <c r="AW1265" t="s">
        <v>16158</v>
      </c>
      <c r="AX1265" t="s">
        <v>13451</v>
      </c>
      <c r="AY1265" t="s">
        <v>11421</v>
      </c>
      <c r="AZ1265">
        <v>32224</v>
      </c>
      <c r="BA1265">
        <v>1031</v>
      </c>
      <c r="BB1265">
        <v>1031</v>
      </c>
      <c r="BC1265">
        <v>0</v>
      </c>
      <c r="BE1265">
        <v>12031</v>
      </c>
      <c r="BH1265" t="s">
        <v>11427</v>
      </c>
      <c r="BI1265" t="s">
        <v>11427</v>
      </c>
      <c r="BJ1265" t="s">
        <v>11428</v>
      </c>
      <c r="BK1265" t="s">
        <v>11428</v>
      </c>
      <c r="BL1265" t="s">
        <v>11428</v>
      </c>
      <c r="BM1265" t="s">
        <v>11428</v>
      </c>
      <c r="BN1265" t="s">
        <v>11428</v>
      </c>
      <c r="BO1265" t="s">
        <v>11428</v>
      </c>
      <c r="BP1265" t="s">
        <v>11428</v>
      </c>
      <c r="BQ1265" t="s">
        <v>11427</v>
      </c>
      <c r="BR1265" t="s">
        <v>11427</v>
      </c>
      <c r="BS1265" t="s">
        <v>11427</v>
      </c>
      <c r="BT1265" t="s">
        <v>11427</v>
      </c>
      <c r="BU1265" t="s">
        <v>11427</v>
      </c>
      <c r="BV1265" t="s">
        <v>11427</v>
      </c>
      <c r="BW1265" t="s">
        <v>11427</v>
      </c>
      <c r="BY1265" t="s">
        <v>11427</v>
      </c>
      <c r="CB1265" t="s">
        <v>11427</v>
      </c>
      <c r="CD1265">
        <v>248</v>
      </c>
      <c r="CE1265">
        <v>19</v>
      </c>
      <c r="CF1265">
        <v>267</v>
      </c>
      <c r="CG1265">
        <v>6</v>
      </c>
      <c r="CH1265">
        <v>62</v>
      </c>
      <c r="CI1265">
        <v>882</v>
      </c>
    </row>
    <row r="1266" spans="1:87">
      <c r="A1266">
        <v>120048002743</v>
      </c>
      <c r="B1266" t="s">
        <v>11490</v>
      </c>
      <c r="C1266" t="s">
        <v>15639</v>
      </c>
      <c r="D1266" t="s">
        <v>16160</v>
      </c>
      <c r="E1266" t="s">
        <v>13448</v>
      </c>
      <c r="F1266" t="s">
        <v>16161</v>
      </c>
      <c r="G1266" t="s">
        <v>16162</v>
      </c>
      <c r="H1266" t="s">
        <v>13451</v>
      </c>
      <c r="I1266" t="s">
        <v>11421</v>
      </c>
      <c r="J1266">
        <v>32257</v>
      </c>
      <c r="K1266" t="s">
        <v>11422</v>
      </c>
      <c r="L1266">
        <v>12</v>
      </c>
      <c r="M1266">
        <v>6</v>
      </c>
      <c r="N1266">
        <v>8</v>
      </c>
      <c r="W1266">
        <v>461</v>
      </c>
      <c r="X1266">
        <v>457</v>
      </c>
      <c r="Y1266">
        <v>512</v>
      </c>
      <c r="AD1266" t="s">
        <v>11424</v>
      </c>
      <c r="AE1266">
        <v>30.189</v>
      </c>
      <c r="AF1266">
        <v>-81.587400000000002</v>
      </c>
      <c r="AG1266" t="s">
        <v>16163</v>
      </c>
      <c r="AH1266">
        <v>16</v>
      </c>
      <c r="AI1266">
        <v>732</v>
      </c>
      <c r="AJ1266">
        <v>698</v>
      </c>
      <c r="AK1266">
        <v>3</v>
      </c>
      <c r="AL1266">
        <v>53</v>
      </c>
      <c r="AM1266">
        <v>346</v>
      </c>
      <c r="AN1266">
        <v>178</v>
      </c>
      <c r="AO1266">
        <v>793</v>
      </c>
      <c r="AP1266">
        <v>499</v>
      </c>
      <c r="AQ1266">
        <v>53</v>
      </c>
      <c r="AR1266">
        <v>552</v>
      </c>
      <c r="AS1266">
        <v>19.3</v>
      </c>
      <c r="AT1266">
        <v>74</v>
      </c>
      <c r="AU1266">
        <v>1200480</v>
      </c>
      <c r="AV1266">
        <v>2743</v>
      </c>
      <c r="AW1266" t="s">
        <v>16162</v>
      </c>
      <c r="AX1266" t="s">
        <v>13451</v>
      </c>
      <c r="AY1266" t="s">
        <v>11421</v>
      </c>
      <c r="AZ1266">
        <v>32257</v>
      </c>
      <c r="BA1266">
        <v>1122</v>
      </c>
      <c r="BB1266">
        <v>1122</v>
      </c>
      <c r="BC1266">
        <v>0</v>
      </c>
      <c r="BE1266">
        <v>12031</v>
      </c>
      <c r="BH1266" t="s">
        <v>11427</v>
      </c>
      <c r="BI1266" t="s">
        <v>11427</v>
      </c>
      <c r="BJ1266" t="s">
        <v>11427</v>
      </c>
      <c r="BK1266" t="s">
        <v>11427</v>
      </c>
      <c r="BL1266" t="s">
        <v>11427</v>
      </c>
      <c r="BM1266" t="s">
        <v>11427</v>
      </c>
      <c r="BN1266" t="s">
        <v>11427</v>
      </c>
      <c r="BO1266" t="s">
        <v>11427</v>
      </c>
      <c r="BP1266" t="s">
        <v>11427</v>
      </c>
      <c r="BQ1266" t="s">
        <v>11428</v>
      </c>
      <c r="BR1266" t="s">
        <v>11428</v>
      </c>
      <c r="BS1266" t="s">
        <v>11428</v>
      </c>
      <c r="BT1266" t="s">
        <v>11427</v>
      </c>
      <c r="BU1266" t="s">
        <v>11427</v>
      </c>
      <c r="BV1266" t="s">
        <v>11427</v>
      </c>
      <c r="BW1266" t="s">
        <v>11427</v>
      </c>
      <c r="BY1266" t="s">
        <v>11428</v>
      </c>
      <c r="CB1266" t="s">
        <v>11427</v>
      </c>
      <c r="CD1266">
        <v>499</v>
      </c>
      <c r="CE1266">
        <v>53</v>
      </c>
      <c r="CF1266">
        <v>552</v>
      </c>
      <c r="CG1266">
        <v>4</v>
      </c>
      <c r="CH1266">
        <v>53</v>
      </c>
      <c r="CI1266">
        <v>1430</v>
      </c>
    </row>
    <row r="1267" spans="1:87">
      <c r="A1267">
        <v>120048002817</v>
      </c>
      <c r="B1267" t="s">
        <v>11490</v>
      </c>
      <c r="C1267" t="s">
        <v>15639</v>
      </c>
      <c r="D1267" t="s">
        <v>16164</v>
      </c>
      <c r="E1267" t="s">
        <v>13448</v>
      </c>
      <c r="F1267" t="s">
        <v>16165</v>
      </c>
      <c r="G1267" t="s">
        <v>16166</v>
      </c>
      <c r="H1267" t="s">
        <v>13451</v>
      </c>
      <c r="I1267" t="s">
        <v>11421</v>
      </c>
      <c r="J1267">
        <v>32258</v>
      </c>
      <c r="K1267" t="s">
        <v>11422</v>
      </c>
      <c r="L1267">
        <v>12</v>
      </c>
      <c r="M1267" t="s">
        <v>11461</v>
      </c>
      <c r="N1267">
        <v>5</v>
      </c>
      <c r="P1267">
        <v>71</v>
      </c>
      <c r="Q1267">
        <v>120</v>
      </c>
      <c r="R1267">
        <v>123</v>
      </c>
      <c r="S1267">
        <v>118</v>
      </c>
      <c r="T1267">
        <v>119</v>
      </c>
      <c r="U1267">
        <v>119</v>
      </c>
      <c r="V1267">
        <v>116</v>
      </c>
      <c r="AD1267" t="s">
        <v>11424</v>
      </c>
      <c r="AE1267">
        <v>30.160399999999999</v>
      </c>
      <c r="AF1267">
        <v>-81.5749</v>
      </c>
      <c r="AG1267" t="s">
        <v>16167</v>
      </c>
      <c r="AH1267">
        <v>16</v>
      </c>
      <c r="AI1267">
        <v>429</v>
      </c>
      <c r="AJ1267">
        <v>357</v>
      </c>
      <c r="AK1267">
        <v>4</v>
      </c>
      <c r="AL1267">
        <v>87</v>
      </c>
      <c r="AM1267">
        <v>92</v>
      </c>
      <c r="AN1267">
        <v>77</v>
      </c>
      <c r="AO1267">
        <v>478</v>
      </c>
      <c r="AP1267">
        <v>228</v>
      </c>
      <c r="AQ1267">
        <v>19</v>
      </c>
      <c r="AR1267">
        <v>247</v>
      </c>
      <c r="AS1267">
        <v>13.8</v>
      </c>
      <c r="AT1267">
        <v>57</v>
      </c>
      <c r="AU1267">
        <v>1200480</v>
      </c>
      <c r="AV1267">
        <v>2817</v>
      </c>
      <c r="AW1267" t="s">
        <v>16166</v>
      </c>
      <c r="AX1267" t="s">
        <v>13451</v>
      </c>
      <c r="AY1267" t="s">
        <v>11421</v>
      </c>
      <c r="AZ1267">
        <v>32258</v>
      </c>
      <c r="BA1267">
        <v>1522</v>
      </c>
      <c r="BB1267">
        <v>1522</v>
      </c>
      <c r="BC1267">
        <v>0</v>
      </c>
      <c r="BE1267">
        <v>12031</v>
      </c>
      <c r="BH1267" t="s">
        <v>11427</v>
      </c>
      <c r="BI1267" t="s">
        <v>11427</v>
      </c>
      <c r="BJ1267" t="s">
        <v>11428</v>
      </c>
      <c r="BK1267" t="s">
        <v>11428</v>
      </c>
      <c r="BL1267" t="s">
        <v>11428</v>
      </c>
      <c r="BM1267" t="s">
        <v>11428</v>
      </c>
      <c r="BN1267" t="s">
        <v>11428</v>
      </c>
      <c r="BO1267" t="s">
        <v>11428</v>
      </c>
      <c r="BP1267" t="s">
        <v>11428</v>
      </c>
      <c r="BQ1267" t="s">
        <v>11427</v>
      </c>
      <c r="BR1267" t="s">
        <v>11427</v>
      </c>
      <c r="BS1267" t="s">
        <v>11427</v>
      </c>
      <c r="BT1267" t="s">
        <v>11427</v>
      </c>
      <c r="BU1267" t="s">
        <v>11427</v>
      </c>
      <c r="BV1267" t="s">
        <v>11427</v>
      </c>
      <c r="BW1267" t="s">
        <v>11427</v>
      </c>
      <c r="BY1267" t="s">
        <v>11427</v>
      </c>
      <c r="CB1267" t="s">
        <v>11427</v>
      </c>
      <c r="CD1267">
        <v>228</v>
      </c>
      <c r="CE1267">
        <v>19</v>
      </c>
      <c r="CF1267">
        <v>247</v>
      </c>
      <c r="CG1267">
        <v>2</v>
      </c>
      <c r="CH1267">
        <v>46</v>
      </c>
      <c r="CI1267">
        <v>786</v>
      </c>
    </row>
    <row r="1268" spans="1:87">
      <c r="A1268">
        <v>120048002818</v>
      </c>
      <c r="B1268" t="s">
        <v>11490</v>
      </c>
      <c r="C1268" t="s">
        <v>15639</v>
      </c>
      <c r="D1268" t="s">
        <v>16168</v>
      </c>
      <c r="E1268" t="s">
        <v>13448</v>
      </c>
      <c r="F1268" t="s">
        <v>16169</v>
      </c>
      <c r="G1268" t="s">
        <v>16170</v>
      </c>
      <c r="H1268" t="s">
        <v>13451</v>
      </c>
      <c r="I1268" t="s">
        <v>11421</v>
      </c>
      <c r="J1268">
        <v>32206</v>
      </c>
      <c r="K1268" t="s">
        <v>11422</v>
      </c>
      <c r="L1268">
        <v>12</v>
      </c>
      <c r="M1268" t="s">
        <v>11461</v>
      </c>
      <c r="N1268">
        <v>5</v>
      </c>
      <c r="P1268">
        <v>40</v>
      </c>
      <c r="Q1268">
        <v>77</v>
      </c>
      <c r="R1268">
        <v>107</v>
      </c>
      <c r="S1268">
        <v>114</v>
      </c>
      <c r="T1268">
        <v>110</v>
      </c>
      <c r="U1268">
        <v>99</v>
      </c>
      <c r="V1268">
        <v>84</v>
      </c>
      <c r="AD1268" t="s">
        <v>11424</v>
      </c>
      <c r="AE1268">
        <v>30.351600000000001</v>
      </c>
      <c r="AF1268">
        <v>-81.656199999999998</v>
      </c>
      <c r="AG1268" t="s">
        <v>16171</v>
      </c>
      <c r="AH1268">
        <v>16</v>
      </c>
      <c r="AI1268">
        <v>306</v>
      </c>
      <c r="AJ1268">
        <v>325</v>
      </c>
      <c r="AK1268">
        <v>0</v>
      </c>
      <c r="AL1268">
        <v>0</v>
      </c>
      <c r="AM1268">
        <v>584</v>
      </c>
      <c r="AN1268">
        <v>19</v>
      </c>
      <c r="AO1268">
        <v>16</v>
      </c>
      <c r="AP1268">
        <v>510</v>
      </c>
      <c r="AQ1268">
        <v>0</v>
      </c>
      <c r="AR1268">
        <v>510</v>
      </c>
      <c r="AS1268">
        <v>15</v>
      </c>
      <c r="AT1268">
        <v>42</v>
      </c>
      <c r="AU1268">
        <v>1200480</v>
      </c>
      <c r="AV1268">
        <v>2818</v>
      </c>
      <c r="AW1268" t="s">
        <v>16170</v>
      </c>
      <c r="AX1268" t="s">
        <v>13451</v>
      </c>
      <c r="AY1268" t="s">
        <v>11421</v>
      </c>
      <c r="AZ1268">
        <v>32206</v>
      </c>
      <c r="BA1268">
        <v>3622</v>
      </c>
      <c r="BB1268">
        <v>3622</v>
      </c>
      <c r="BC1268">
        <v>0</v>
      </c>
      <c r="BE1268">
        <v>12031</v>
      </c>
      <c r="BH1268" t="s">
        <v>11427</v>
      </c>
      <c r="BI1268" t="s">
        <v>11427</v>
      </c>
      <c r="BJ1268" t="s">
        <v>11428</v>
      </c>
      <c r="BK1268" t="s">
        <v>11428</v>
      </c>
      <c r="BL1268" t="s">
        <v>11428</v>
      </c>
      <c r="BM1268" t="s">
        <v>11428</v>
      </c>
      <c r="BN1268" t="s">
        <v>11428</v>
      </c>
      <c r="BO1268" t="s">
        <v>11428</v>
      </c>
      <c r="BP1268" t="s">
        <v>11428</v>
      </c>
      <c r="BQ1268" t="s">
        <v>11427</v>
      </c>
      <c r="BR1268" t="s">
        <v>11427</v>
      </c>
      <c r="BS1268" t="s">
        <v>11427</v>
      </c>
      <c r="BT1268" t="s">
        <v>11427</v>
      </c>
      <c r="BU1268" t="s">
        <v>11427</v>
      </c>
      <c r="BV1268" t="s">
        <v>11427</v>
      </c>
      <c r="BW1268" t="s">
        <v>11427</v>
      </c>
      <c r="BY1268" t="s">
        <v>11428</v>
      </c>
      <c r="CB1268" t="s">
        <v>11427</v>
      </c>
      <c r="CD1268">
        <v>510</v>
      </c>
      <c r="CE1268">
        <v>0</v>
      </c>
      <c r="CF1268">
        <v>510</v>
      </c>
      <c r="CG1268">
        <v>0</v>
      </c>
      <c r="CH1268">
        <v>12</v>
      </c>
      <c r="CI1268">
        <v>631</v>
      </c>
    </row>
    <row r="1269" spans="1:87">
      <c r="A1269">
        <v>120048003172</v>
      </c>
      <c r="B1269" t="s">
        <v>11490</v>
      </c>
      <c r="C1269" t="s">
        <v>15639</v>
      </c>
      <c r="D1269" t="s">
        <v>16172</v>
      </c>
      <c r="E1269" t="s">
        <v>13448</v>
      </c>
      <c r="F1269" t="s">
        <v>16173</v>
      </c>
      <c r="G1269" t="s">
        <v>16174</v>
      </c>
      <c r="H1269" t="s">
        <v>13451</v>
      </c>
      <c r="I1269" t="s">
        <v>11421</v>
      </c>
      <c r="J1269">
        <v>32210</v>
      </c>
      <c r="K1269" t="s">
        <v>11422</v>
      </c>
      <c r="L1269">
        <v>12</v>
      </c>
      <c r="M1269">
        <v>6</v>
      </c>
      <c r="N1269">
        <v>8</v>
      </c>
      <c r="W1269">
        <v>73</v>
      </c>
      <c r="X1269">
        <v>66</v>
      </c>
      <c r="Y1269">
        <v>47</v>
      </c>
      <c r="AD1269" t="s">
        <v>11424</v>
      </c>
      <c r="AE1269">
        <v>30.269300000000001</v>
      </c>
      <c r="AF1269">
        <v>-81.759399999999999</v>
      </c>
      <c r="AG1269" t="s">
        <v>16175</v>
      </c>
      <c r="AH1269">
        <v>16</v>
      </c>
      <c r="AI1269">
        <v>98</v>
      </c>
      <c r="AJ1269">
        <v>88</v>
      </c>
      <c r="AK1269">
        <v>0</v>
      </c>
      <c r="AL1269">
        <v>0</v>
      </c>
      <c r="AM1269">
        <v>142</v>
      </c>
      <c r="AN1269">
        <v>15</v>
      </c>
      <c r="AO1269">
        <v>23</v>
      </c>
      <c r="AP1269">
        <v>64</v>
      </c>
      <c r="AQ1269">
        <v>0</v>
      </c>
      <c r="AR1269">
        <v>64</v>
      </c>
      <c r="AU1269">
        <v>1200480</v>
      </c>
      <c r="AV1269">
        <v>3172</v>
      </c>
      <c r="AW1269" t="s">
        <v>16174</v>
      </c>
      <c r="AX1269" t="s">
        <v>13451</v>
      </c>
      <c r="AY1269" t="s">
        <v>11421</v>
      </c>
      <c r="AZ1269">
        <v>32210</v>
      </c>
      <c r="BA1269">
        <v>3663</v>
      </c>
      <c r="BB1269">
        <v>3663</v>
      </c>
      <c r="BC1269">
        <v>0</v>
      </c>
      <c r="BE1269">
        <v>12031</v>
      </c>
      <c r="BH1269" t="s">
        <v>11427</v>
      </c>
      <c r="BI1269" t="s">
        <v>11427</v>
      </c>
      <c r="BJ1269" t="s">
        <v>11427</v>
      </c>
      <c r="BK1269" t="s">
        <v>11427</v>
      </c>
      <c r="BL1269" t="s">
        <v>11427</v>
      </c>
      <c r="BM1269" t="s">
        <v>11427</v>
      </c>
      <c r="BN1269" t="s">
        <v>11427</v>
      </c>
      <c r="BO1269" t="s">
        <v>11427</v>
      </c>
      <c r="BP1269" t="s">
        <v>11427</v>
      </c>
      <c r="BQ1269" t="s">
        <v>11428</v>
      </c>
      <c r="BR1269" t="s">
        <v>11428</v>
      </c>
      <c r="BS1269" t="s">
        <v>11428</v>
      </c>
      <c r="BT1269" t="s">
        <v>11427</v>
      </c>
      <c r="BU1269" t="s">
        <v>11427</v>
      </c>
      <c r="BV1269" t="s">
        <v>11427</v>
      </c>
      <c r="BW1269" t="s">
        <v>11427</v>
      </c>
      <c r="BY1269" t="s">
        <v>11428</v>
      </c>
      <c r="CB1269" t="s">
        <v>11428</v>
      </c>
      <c r="CD1269">
        <v>64</v>
      </c>
      <c r="CE1269">
        <v>0</v>
      </c>
      <c r="CF1269">
        <v>64</v>
      </c>
      <c r="CG1269">
        <v>0</v>
      </c>
      <c r="CH1269">
        <v>6</v>
      </c>
      <c r="CI1269">
        <v>186</v>
      </c>
    </row>
    <row r="1270" spans="1:87">
      <c r="A1270">
        <v>120048003173</v>
      </c>
      <c r="B1270" t="s">
        <v>11490</v>
      </c>
      <c r="C1270" t="s">
        <v>15639</v>
      </c>
      <c r="D1270" t="s">
        <v>16176</v>
      </c>
      <c r="E1270" t="s">
        <v>13448</v>
      </c>
      <c r="F1270" t="s">
        <v>16177</v>
      </c>
      <c r="G1270" t="s">
        <v>16178</v>
      </c>
      <c r="H1270" t="s">
        <v>13451</v>
      </c>
      <c r="I1270" t="s">
        <v>11421</v>
      </c>
      <c r="J1270">
        <v>32225</v>
      </c>
      <c r="K1270" t="s">
        <v>11422</v>
      </c>
      <c r="L1270">
        <v>12</v>
      </c>
      <c r="M1270" t="s">
        <v>11461</v>
      </c>
      <c r="N1270">
        <v>5</v>
      </c>
      <c r="P1270">
        <v>51</v>
      </c>
      <c r="Q1270">
        <v>104</v>
      </c>
      <c r="R1270">
        <v>130</v>
      </c>
      <c r="S1270">
        <v>116</v>
      </c>
      <c r="T1270">
        <v>135</v>
      </c>
      <c r="U1270">
        <v>119</v>
      </c>
      <c r="V1270">
        <v>95</v>
      </c>
      <c r="AD1270" t="s">
        <v>11424</v>
      </c>
      <c r="AE1270">
        <v>30.3247</v>
      </c>
      <c r="AF1270">
        <v>-81.487799999999993</v>
      </c>
      <c r="AG1270" t="s">
        <v>16179</v>
      </c>
      <c r="AH1270">
        <v>16</v>
      </c>
      <c r="AI1270">
        <v>391</v>
      </c>
      <c r="AJ1270">
        <v>359</v>
      </c>
      <c r="AK1270">
        <v>2</v>
      </c>
      <c r="AL1270">
        <v>48</v>
      </c>
      <c r="AM1270">
        <v>160</v>
      </c>
      <c r="AN1270">
        <v>105</v>
      </c>
      <c r="AO1270">
        <v>363</v>
      </c>
      <c r="AP1270">
        <v>346</v>
      </c>
      <c r="AQ1270">
        <v>26</v>
      </c>
      <c r="AR1270">
        <v>372</v>
      </c>
      <c r="AS1270">
        <v>13.6</v>
      </c>
      <c r="AT1270">
        <v>55</v>
      </c>
      <c r="AU1270">
        <v>1200480</v>
      </c>
      <c r="AV1270">
        <v>3173</v>
      </c>
      <c r="AW1270" t="s">
        <v>16178</v>
      </c>
      <c r="AX1270" t="s">
        <v>13451</v>
      </c>
      <c r="AY1270" t="s">
        <v>11421</v>
      </c>
      <c r="AZ1270">
        <v>32225</v>
      </c>
      <c r="BA1270">
        <v>5942</v>
      </c>
      <c r="BB1270">
        <v>5942</v>
      </c>
      <c r="BC1270">
        <v>0</v>
      </c>
      <c r="BE1270">
        <v>12031</v>
      </c>
      <c r="BH1270" t="s">
        <v>11427</v>
      </c>
      <c r="BI1270" t="s">
        <v>11427</v>
      </c>
      <c r="BJ1270" t="s">
        <v>11428</v>
      </c>
      <c r="BK1270" t="s">
        <v>11428</v>
      </c>
      <c r="BL1270" t="s">
        <v>11428</v>
      </c>
      <c r="BM1270" t="s">
        <v>11428</v>
      </c>
      <c r="BN1270" t="s">
        <v>11428</v>
      </c>
      <c r="BO1270" t="s">
        <v>11428</v>
      </c>
      <c r="BP1270" t="s">
        <v>11428</v>
      </c>
      <c r="BQ1270" t="s">
        <v>11427</v>
      </c>
      <c r="BR1270" t="s">
        <v>11427</v>
      </c>
      <c r="BS1270" t="s">
        <v>11427</v>
      </c>
      <c r="BT1270" t="s">
        <v>11427</v>
      </c>
      <c r="BU1270" t="s">
        <v>11427</v>
      </c>
      <c r="BV1270" t="s">
        <v>11427</v>
      </c>
      <c r="BW1270" t="s">
        <v>11427</v>
      </c>
      <c r="BY1270" t="s">
        <v>11428</v>
      </c>
      <c r="CB1270" t="s">
        <v>11427</v>
      </c>
      <c r="CD1270">
        <v>346</v>
      </c>
      <c r="CE1270">
        <v>26</v>
      </c>
      <c r="CF1270">
        <v>372</v>
      </c>
      <c r="CG1270">
        <v>7</v>
      </c>
      <c r="CH1270">
        <v>65</v>
      </c>
      <c r="CI1270">
        <v>750</v>
      </c>
    </row>
    <row r="1271" spans="1:87">
      <c r="A1271">
        <v>120048003360</v>
      </c>
      <c r="B1271" t="s">
        <v>11490</v>
      </c>
      <c r="C1271" t="s">
        <v>15639</v>
      </c>
      <c r="D1271" t="s">
        <v>16180</v>
      </c>
      <c r="E1271" t="s">
        <v>13448</v>
      </c>
      <c r="F1271" t="s">
        <v>16181</v>
      </c>
      <c r="G1271" t="s">
        <v>16182</v>
      </c>
      <c r="H1271" t="s">
        <v>13451</v>
      </c>
      <c r="I1271" t="s">
        <v>11421</v>
      </c>
      <c r="J1271">
        <v>32256</v>
      </c>
      <c r="K1271" t="s">
        <v>11422</v>
      </c>
      <c r="L1271">
        <v>12</v>
      </c>
      <c r="M1271" t="s">
        <v>11461</v>
      </c>
      <c r="N1271">
        <v>5</v>
      </c>
      <c r="P1271">
        <v>17</v>
      </c>
      <c r="Q1271">
        <v>138</v>
      </c>
      <c r="R1271">
        <v>133</v>
      </c>
      <c r="S1271">
        <v>152</v>
      </c>
      <c r="T1271">
        <v>151</v>
      </c>
      <c r="U1271">
        <v>150</v>
      </c>
      <c r="V1271">
        <v>137</v>
      </c>
      <c r="AD1271" t="s">
        <v>11424</v>
      </c>
      <c r="AE1271">
        <v>30.2239</v>
      </c>
      <c r="AF1271">
        <v>-81.516300000000001</v>
      </c>
      <c r="AG1271" t="s">
        <v>16183</v>
      </c>
      <c r="AH1271">
        <v>16</v>
      </c>
      <c r="AI1271">
        <v>434</v>
      </c>
      <c r="AJ1271">
        <v>444</v>
      </c>
      <c r="AK1271">
        <v>1</v>
      </c>
      <c r="AL1271">
        <v>93</v>
      </c>
      <c r="AM1271">
        <v>277</v>
      </c>
      <c r="AN1271">
        <v>123</v>
      </c>
      <c r="AO1271">
        <v>301</v>
      </c>
      <c r="AP1271">
        <v>339</v>
      </c>
      <c r="AQ1271">
        <v>30</v>
      </c>
      <c r="AR1271">
        <v>369</v>
      </c>
      <c r="AS1271">
        <v>17.2</v>
      </c>
      <c r="AT1271">
        <v>51</v>
      </c>
      <c r="AU1271">
        <v>1200480</v>
      </c>
      <c r="AV1271">
        <v>3360</v>
      </c>
      <c r="AW1271" t="s">
        <v>16182</v>
      </c>
      <c r="AX1271" t="s">
        <v>13451</v>
      </c>
      <c r="AY1271" t="s">
        <v>11421</v>
      </c>
      <c r="AZ1271">
        <v>32256</v>
      </c>
      <c r="BA1271">
        <v>4556</v>
      </c>
      <c r="BB1271">
        <v>4556</v>
      </c>
      <c r="BC1271">
        <v>0</v>
      </c>
      <c r="BE1271">
        <v>12031</v>
      </c>
      <c r="BH1271" t="s">
        <v>11427</v>
      </c>
      <c r="BI1271" t="s">
        <v>11427</v>
      </c>
      <c r="BJ1271" t="s">
        <v>11428</v>
      </c>
      <c r="BK1271" t="s">
        <v>11428</v>
      </c>
      <c r="BL1271" t="s">
        <v>11428</v>
      </c>
      <c r="BM1271" t="s">
        <v>11428</v>
      </c>
      <c r="BN1271" t="s">
        <v>11428</v>
      </c>
      <c r="BO1271" t="s">
        <v>11428</v>
      </c>
      <c r="BP1271" t="s">
        <v>11428</v>
      </c>
      <c r="BQ1271" t="s">
        <v>11427</v>
      </c>
      <c r="BR1271" t="s">
        <v>11427</v>
      </c>
      <c r="BS1271" t="s">
        <v>11427</v>
      </c>
      <c r="BT1271" t="s">
        <v>11427</v>
      </c>
      <c r="BU1271" t="s">
        <v>11427</v>
      </c>
      <c r="BV1271" t="s">
        <v>11427</v>
      </c>
      <c r="BW1271" t="s">
        <v>11427</v>
      </c>
      <c r="BY1271" t="s">
        <v>11428</v>
      </c>
      <c r="CB1271" t="s">
        <v>11427</v>
      </c>
      <c r="CD1271">
        <v>339</v>
      </c>
      <c r="CE1271">
        <v>30</v>
      </c>
      <c r="CF1271">
        <v>369</v>
      </c>
      <c r="CG1271">
        <v>2</v>
      </c>
      <c r="CH1271">
        <v>81</v>
      </c>
      <c r="CI1271">
        <v>878</v>
      </c>
    </row>
    <row r="1272" spans="1:87">
      <c r="A1272">
        <v>120048003361</v>
      </c>
      <c r="B1272" t="s">
        <v>11490</v>
      </c>
      <c r="C1272" t="s">
        <v>15639</v>
      </c>
      <c r="D1272" t="s">
        <v>16184</v>
      </c>
      <c r="E1272" t="s">
        <v>13448</v>
      </c>
      <c r="F1272" t="s">
        <v>16185</v>
      </c>
      <c r="G1272" t="s">
        <v>16186</v>
      </c>
      <c r="H1272" t="s">
        <v>13451</v>
      </c>
      <c r="I1272" t="s">
        <v>11421</v>
      </c>
      <c r="J1272">
        <v>32256</v>
      </c>
      <c r="K1272" t="s">
        <v>11422</v>
      </c>
      <c r="L1272">
        <v>12</v>
      </c>
      <c r="M1272">
        <v>6</v>
      </c>
      <c r="N1272">
        <v>8</v>
      </c>
      <c r="W1272">
        <v>365</v>
      </c>
      <c r="X1272">
        <v>385</v>
      </c>
      <c r="Y1272">
        <v>426</v>
      </c>
      <c r="AD1272" t="s">
        <v>11424</v>
      </c>
      <c r="AE1272">
        <v>30.221800000000002</v>
      </c>
      <c r="AF1272">
        <v>-81.515799999999999</v>
      </c>
      <c r="AG1272" t="s">
        <v>16187</v>
      </c>
      <c r="AH1272">
        <v>16</v>
      </c>
      <c r="AI1272">
        <v>595</v>
      </c>
      <c r="AJ1272">
        <v>581</v>
      </c>
      <c r="AK1272">
        <v>1</v>
      </c>
      <c r="AL1272">
        <v>81</v>
      </c>
      <c r="AM1272">
        <v>366</v>
      </c>
      <c r="AN1272">
        <v>200</v>
      </c>
      <c r="AO1272">
        <v>463</v>
      </c>
      <c r="AP1272">
        <v>514</v>
      </c>
      <c r="AQ1272">
        <v>41</v>
      </c>
      <c r="AR1272">
        <v>555</v>
      </c>
      <c r="AS1272">
        <v>19.899999999999999</v>
      </c>
      <c r="AT1272">
        <v>59</v>
      </c>
      <c r="AU1272">
        <v>1200480</v>
      </c>
      <c r="AV1272">
        <v>3361</v>
      </c>
      <c r="AW1272" t="s">
        <v>16186</v>
      </c>
      <c r="AX1272" t="s">
        <v>13451</v>
      </c>
      <c r="AY1272" t="s">
        <v>11421</v>
      </c>
      <c r="AZ1272">
        <v>32256</v>
      </c>
      <c r="BA1272">
        <v>4556</v>
      </c>
      <c r="BB1272">
        <v>4556</v>
      </c>
      <c r="BC1272">
        <v>0</v>
      </c>
      <c r="BE1272">
        <v>12031</v>
      </c>
      <c r="BH1272" t="s">
        <v>11427</v>
      </c>
      <c r="BI1272" t="s">
        <v>11427</v>
      </c>
      <c r="BJ1272" t="s">
        <v>11427</v>
      </c>
      <c r="BK1272" t="s">
        <v>11427</v>
      </c>
      <c r="BL1272" t="s">
        <v>11427</v>
      </c>
      <c r="BM1272" t="s">
        <v>11427</v>
      </c>
      <c r="BN1272" t="s">
        <v>11427</v>
      </c>
      <c r="BO1272" t="s">
        <v>11427</v>
      </c>
      <c r="BP1272" t="s">
        <v>11427</v>
      </c>
      <c r="BQ1272" t="s">
        <v>11428</v>
      </c>
      <c r="BR1272" t="s">
        <v>11428</v>
      </c>
      <c r="BS1272" t="s">
        <v>11428</v>
      </c>
      <c r="BT1272" t="s">
        <v>11427</v>
      </c>
      <c r="BU1272" t="s">
        <v>11427</v>
      </c>
      <c r="BV1272" t="s">
        <v>11427</v>
      </c>
      <c r="BW1272" t="s">
        <v>11427</v>
      </c>
      <c r="BY1272" t="s">
        <v>11428</v>
      </c>
      <c r="CB1272" t="s">
        <v>11427</v>
      </c>
      <c r="CD1272">
        <v>514</v>
      </c>
      <c r="CE1272">
        <v>41</v>
      </c>
      <c r="CF1272">
        <v>555</v>
      </c>
      <c r="CG1272">
        <v>2</v>
      </c>
      <c r="CH1272">
        <v>63</v>
      </c>
      <c r="CI1272">
        <v>1176</v>
      </c>
    </row>
    <row r="1273" spans="1:87">
      <c r="A1273">
        <v>120048003362</v>
      </c>
      <c r="B1273" t="s">
        <v>11490</v>
      </c>
      <c r="C1273" t="s">
        <v>15639</v>
      </c>
      <c r="D1273" t="s">
        <v>16188</v>
      </c>
      <c r="E1273" t="s">
        <v>13448</v>
      </c>
      <c r="F1273" t="s">
        <v>16189</v>
      </c>
      <c r="G1273" t="s">
        <v>16190</v>
      </c>
      <c r="H1273" t="s">
        <v>13451</v>
      </c>
      <c r="I1273" t="s">
        <v>11421</v>
      </c>
      <c r="J1273">
        <v>32222</v>
      </c>
      <c r="K1273" t="s">
        <v>11422</v>
      </c>
      <c r="L1273">
        <v>12</v>
      </c>
      <c r="M1273" t="s">
        <v>11461</v>
      </c>
      <c r="N1273">
        <v>5</v>
      </c>
      <c r="P1273">
        <v>46</v>
      </c>
      <c r="Q1273">
        <v>150</v>
      </c>
      <c r="R1273">
        <v>138</v>
      </c>
      <c r="S1273">
        <v>125</v>
      </c>
      <c r="T1273">
        <v>136</v>
      </c>
      <c r="U1273">
        <v>117</v>
      </c>
      <c r="V1273">
        <v>119</v>
      </c>
      <c r="AD1273" t="s">
        <v>11424</v>
      </c>
      <c r="AE1273">
        <v>30.200099999999999</v>
      </c>
      <c r="AF1273">
        <v>-81.820700000000002</v>
      </c>
      <c r="AG1273" t="s">
        <v>16191</v>
      </c>
      <c r="AH1273">
        <v>16</v>
      </c>
      <c r="AI1273">
        <v>435</v>
      </c>
      <c r="AJ1273">
        <v>396</v>
      </c>
      <c r="AK1273">
        <v>1</v>
      </c>
      <c r="AL1273">
        <v>24</v>
      </c>
      <c r="AM1273">
        <v>327</v>
      </c>
      <c r="AN1273">
        <v>98</v>
      </c>
      <c r="AO1273">
        <v>323</v>
      </c>
      <c r="AP1273">
        <v>434</v>
      </c>
      <c r="AQ1273">
        <v>0</v>
      </c>
      <c r="AR1273">
        <v>434</v>
      </c>
      <c r="AS1273">
        <v>16.600000000000001</v>
      </c>
      <c r="AT1273">
        <v>50</v>
      </c>
      <c r="AU1273">
        <v>1200480</v>
      </c>
      <c r="AV1273">
        <v>3362</v>
      </c>
      <c r="AW1273" t="s">
        <v>16190</v>
      </c>
      <c r="AX1273" t="s">
        <v>13451</v>
      </c>
      <c r="AY1273" t="s">
        <v>11421</v>
      </c>
      <c r="AZ1273">
        <v>32222</v>
      </c>
      <c r="BA1273">
        <v>1819</v>
      </c>
      <c r="BB1273">
        <v>1819</v>
      </c>
      <c r="BC1273">
        <v>0</v>
      </c>
      <c r="BE1273">
        <v>12031</v>
      </c>
      <c r="BH1273" t="s">
        <v>11427</v>
      </c>
      <c r="BI1273" t="s">
        <v>11427</v>
      </c>
      <c r="BJ1273" t="s">
        <v>11428</v>
      </c>
      <c r="BK1273" t="s">
        <v>11428</v>
      </c>
      <c r="BL1273" t="s">
        <v>11428</v>
      </c>
      <c r="BM1273" t="s">
        <v>11428</v>
      </c>
      <c r="BN1273" t="s">
        <v>11428</v>
      </c>
      <c r="BO1273" t="s">
        <v>11428</v>
      </c>
      <c r="BP1273" t="s">
        <v>11428</v>
      </c>
      <c r="BQ1273" t="s">
        <v>11427</v>
      </c>
      <c r="BR1273" t="s">
        <v>11427</v>
      </c>
      <c r="BS1273" t="s">
        <v>11427</v>
      </c>
      <c r="BT1273" t="s">
        <v>11427</v>
      </c>
      <c r="BU1273" t="s">
        <v>11427</v>
      </c>
      <c r="BV1273" t="s">
        <v>11427</v>
      </c>
      <c r="BW1273" t="s">
        <v>11427</v>
      </c>
      <c r="BY1273" t="s">
        <v>11428</v>
      </c>
      <c r="CB1273" t="s">
        <v>11427</v>
      </c>
      <c r="CD1273">
        <v>434</v>
      </c>
      <c r="CE1273">
        <v>0</v>
      </c>
      <c r="CF1273">
        <v>434</v>
      </c>
      <c r="CG1273">
        <v>4</v>
      </c>
      <c r="CH1273">
        <v>54</v>
      </c>
      <c r="CI1273">
        <v>831</v>
      </c>
    </row>
    <row r="1274" spans="1:87">
      <c r="A1274">
        <v>120048003363</v>
      </c>
      <c r="B1274" t="s">
        <v>11490</v>
      </c>
      <c r="C1274" t="s">
        <v>15639</v>
      </c>
      <c r="D1274" t="s">
        <v>16192</v>
      </c>
      <c r="E1274" t="s">
        <v>13448</v>
      </c>
      <c r="F1274" t="s">
        <v>16193</v>
      </c>
      <c r="G1274" t="s">
        <v>16194</v>
      </c>
      <c r="H1274" t="s">
        <v>13451</v>
      </c>
      <c r="I1274" t="s">
        <v>11421</v>
      </c>
      <c r="J1274">
        <v>32224</v>
      </c>
      <c r="K1274" t="s">
        <v>11422</v>
      </c>
      <c r="L1274">
        <v>12</v>
      </c>
      <c r="M1274" t="s">
        <v>11423</v>
      </c>
      <c r="N1274">
        <v>5</v>
      </c>
      <c r="Q1274">
        <v>215</v>
      </c>
      <c r="R1274">
        <v>227</v>
      </c>
      <c r="S1274">
        <v>207</v>
      </c>
      <c r="T1274">
        <v>233</v>
      </c>
      <c r="U1274">
        <v>219</v>
      </c>
      <c r="V1274">
        <v>206</v>
      </c>
      <c r="AD1274" t="s">
        <v>11424</v>
      </c>
      <c r="AE1274">
        <v>30.266400000000001</v>
      </c>
      <c r="AF1274">
        <v>-81.469200000000001</v>
      </c>
      <c r="AG1274" t="s">
        <v>16195</v>
      </c>
      <c r="AH1274">
        <v>16</v>
      </c>
      <c r="AI1274">
        <v>662</v>
      </c>
      <c r="AJ1274">
        <v>645</v>
      </c>
      <c r="AK1274">
        <v>3</v>
      </c>
      <c r="AL1274">
        <v>115</v>
      </c>
      <c r="AM1274">
        <v>108</v>
      </c>
      <c r="AN1274">
        <v>291</v>
      </c>
      <c r="AO1274">
        <v>715</v>
      </c>
      <c r="AP1274">
        <v>430</v>
      </c>
      <c r="AQ1274">
        <v>12</v>
      </c>
      <c r="AR1274">
        <v>442</v>
      </c>
      <c r="AS1274">
        <v>15.9</v>
      </c>
      <c r="AT1274">
        <v>82</v>
      </c>
      <c r="AU1274">
        <v>1200480</v>
      </c>
      <c r="AV1274">
        <v>3363</v>
      </c>
      <c r="AW1274" t="s">
        <v>16194</v>
      </c>
      <c r="AX1274" t="s">
        <v>13451</v>
      </c>
      <c r="AY1274" t="s">
        <v>11421</v>
      </c>
      <c r="AZ1274">
        <v>32224</v>
      </c>
      <c r="BA1274">
        <v>5234</v>
      </c>
      <c r="BB1274">
        <v>5234</v>
      </c>
      <c r="BC1274">
        <v>0</v>
      </c>
      <c r="BE1274">
        <v>12031</v>
      </c>
      <c r="BH1274" t="s">
        <v>11427</v>
      </c>
      <c r="BI1274" t="s">
        <v>11427</v>
      </c>
      <c r="BJ1274" t="s">
        <v>11427</v>
      </c>
      <c r="BK1274" t="s">
        <v>11428</v>
      </c>
      <c r="BL1274" t="s">
        <v>11428</v>
      </c>
      <c r="BM1274" t="s">
        <v>11428</v>
      </c>
      <c r="BN1274" t="s">
        <v>11428</v>
      </c>
      <c r="BO1274" t="s">
        <v>11428</v>
      </c>
      <c r="BP1274" t="s">
        <v>11428</v>
      </c>
      <c r="BQ1274" t="s">
        <v>11427</v>
      </c>
      <c r="BR1274" t="s">
        <v>11427</v>
      </c>
      <c r="BS1274" t="s">
        <v>11427</v>
      </c>
      <c r="BT1274" t="s">
        <v>11427</v>
      </c>
      <c r="BU1274" t="s">
        <v>11427</v>
      </c>
      <c r="BV1274" t="s">
        <v>11427</v>
      </c>
      <c r="BW1274" t="s">
        <v>11427</v>
      </c>
      <c r="BY1274" t="s">
        <v>11428</v>
      </c>
      <c r="CB1274" t="s">
        <v>11427</v>
      </c>
      <c r="CD1274">
        <v>430</v>
      </c>
      <c r="CE1274">
        <v>12</v>
      </c>
      <c r="CF1274">
        <v>442</v>
      </c>
      <c r="CG1274">
        <v>3</v>
      </c>
      <c r="CH1274">
        <v>72</v>
      </c>
      <c r="CI1274">
        <v>1307</v>
      </c>
    </row>
    <row r="1275" spans="1:87">
      <c r="A1275">
        <v>120048003843</v>
      </c>
      <c r="B1275" t="s">
        <v>11490</v>
      </c>
      <c r="C1275" t="s">
        <v>15639</v>
      </c>
      <c r="D1275" t="s">
        <v>16196</v>
      </c>
      <c r="E1275" t="s">
        <v>13448</v>
      </c>
      <c r="F1275" t="s">
        <v>16197</v>
      </c>
      <c r="G1275" t="s">
        <v>16198</v>
      </c>
      <c r="H1275" t="s">
        <v>13451</v>
      </c>
      <c r="I1275" t="s">
        <v>11421</v>
      </c>
      <c r="J1275">
        <v>32277</v>
      </c>
      <c r="K1275" t="s">
        <v>11422</v>
      </c>
      <c r="L1275">
        <v>12</v>
      </c>
      <c r="M1275">
        <v>3</v>
      </c>
      <c r="N1275">
        <v>5</v>
      </c>
      <c r="T1275">
        <v>187</v>
      </c>
      <c r="U1275">
        <v>184</v>
      </c>
      <c r="V1275">
        <v>180</v>
      </c>
      <c r="AD1275" t="s">
        <v>11424</v>
      </c>
      <c r="AE1275">
        <v>30.360399999999998</v>
      </c>
      <c r="AF1275">
        <v>-81.558000000000007</v>
      </c>
      <c r="AG1275" t="s">
        <v>16199</v>
      </c>
      <c r="AH1275">
        <v>16</v>
      </c>
      <c r="AI1275">
        <v>277</v>
      </c>
      <c r="AJ1275">
        <v>274</v>
      </c>
      <c r="AK1275">
        <v>0</v>
      </c>
      <c r="AL1275">
        <v>19</v>
      </c>
      <c r="AM1275">
        <v>267</v>
      </c>
      <c r="AN1275">
        <v>50</v>
      </c>
      <c r="AO1275">
        <v>171</v>
      </c>
      <c r="AP1275">
        <v>263</v>
      </c>
      <c r="AQ1275">
        <v>0</v>
      </c>
      <c r="AR1275">
        <v>263</v>
      </c>
      <c r="AS1275">
        <v>15.7</v>
      </c>
      <c r="AT1275">
        <v>35</v>
      </c>
      <c r="AU1275">
        <v>1200480</v>
      </c>
      <c r="AV1275">
        <v>3843</v>
      </c>
      <c r="AW1275" t="s">
        <v>16198</v>
      </c>
      <c r="AX1275" t="s">
        <v>13451</v>
      </c>
      <c r="AY1275" t="s">
        <v>11421</v>
      </c>
      <c r="AZ1275">
        <v>32277</v>
      </c>
      <c r="BA1275">
        <v>917</v>
      </c>
      <c r="BB1275">
        <v>917</v>
      </c>
      <c r="BC1275">
        <v>0</v>
      </c>
      <c r="BE1275">
        <v>12031</v>
      </c>
      <c r="BH1275" t="s">
        <v>11427</v>
      </c>
      <c r="BI1275" t="s">
        <v>11427</v>
      </c>
      <c r="BJ1275" t="s">
        <v>11427</v>
      </c>
      <c r="BK1275" t="s">
        <v>11427</v>
      </c>
      <c r="BL1275" t="s">
        <v>11427</v>
      </c>
      <c r="BM1275" t="s">
        <v>11427</v>
      </c>
      <c r="BN1275" t="s">
        <v>11428</v>
      </c>
      <c r="BO1275" t="s">
        <v>11428</v>
      </c>
      <c r="BP1275" t="s">
        <v>11428</v>
      </c>
      <c r="BQ1275" t="s">
        <v>11427</v>
      </c>
      <c r="BR1275" t="s">
        <v>11427</v>
      </c>
      <c r="BS1275" t="s">
        <v>11427</v>
      </c>
      <c r="BT1275" t="s">
        <v>11427</v>
      </c>
      <c r="BU1275" t="s">
        <v>11427</v>
      </c>
      <c r="BV1275" t="s">
        <v>11427</v>
      </c>
      <c r="BW1275" t="s">
        <v>11427</v>
      </c>
      <c r="BY1275" t="s">
        <v>11428</v>
      </c>
      <c r="CB1275" t="s">
        <v>11427</v>
      </c>
      <c r="CD1275">
        <v>263</v>
      </c>
      <c r="CE1275">
        <v>0</v>
      </c>
      <c r="CF1275">
        <v>263</v>
      </c>
      <c r="CG1275">
        <v>5</v>
      </c>
      <c r="CH1275">
        <v>39</v>
      </c>
      <c r="CI1275">
        <v>551</v>
      </c>
    </row>
    <row r="1276" spans="1:87">
      <c r="A1276">
        <v>120048003844</v>
      </c>
      <c r="B1276" t="s">
        <v>11490</v>
      </c>
      <c r="C1276" t="s">
        <v>15639</v>
      </c>
      <c r="D1276" t="s">
        <v>16200</v>
      </c>
      <c r="E1276" t="s">
        <v>13448</v>
      </c>
      <c r="F1276" t="s">
        <v>16201</v>
      </c>
      <c r="G1276" t="s">
        <v>16202</v>
      </c>
      <c r="H1276" t="s">
        <v>13451</v>
      </c>
      <c r="I1276" t="s">
        <v>11421</v>
      </c>
      <c r="J1276">
        <v>32246</v>
      </c>
      <c r="K1276" t="s">
        <v>11422</v>
      </c>
      <c r="L1276">
        <v>12</v>
      </c>
      <c r="M1276" t="s">
        <v>11423</v>
      </c>
      <c r="N1276">
        <v>5</v>
      </c>
      <c r="Q1276">
        <v>129</v>
      </c>
      <c r="R1276">
        <v>119</v>
      </c>
      <c r="S1276">
        <v>134</v>
      </c>
      <c r="T1276">
        <v>118</v>
      </c>
      <c r="U1276">
        <v>87</v>
      </c>
      <c r="V1276">
        <v>97</v>
      </c>
      <c r="AD1276" t="s">
        <v>11424</v>
      </c>
      <c r="AE1276">
        <v>30.305</v>
      </c>
      <c r="AF1276">
        <v>-81.481800000000007</v>
      </c>
      <c r="AG1276" t="s">
        <v>16203</v>
      </c>
      <c r="AH1276">
        <v>16</v>
      </c>
      <c r="AI1276">
        <v>390</v>
      </c>
      <c r="AJ1276">
        <v>294</v>
      </c>
      <c r="AK1276">
        <v>2</v>
      </c>
      <c r="AL1276">
        <v>55</v>
      </c>
      <c r="AM1276">
        <v>161</v>
      </c>
      <c r="AN1276">
        <v>141</v>
      </c>
      <c r="AO1276">
        <v>265</v>
      </c>
      <c r="AP1276">
        <v>304</v>
      </c>
      <c r="AQ1276">
        <v>0</v>
      </c>
      <c r="AR1276">
        <v>304</v>
      </c>
      <c r="AS1276">
        <v>16.3</v>
      </c>
      <c r="AT1276">
        <v>42</v>
      </c>
      <c r="AU1276">
        <v>1200480</v>
      </c>
      <c r="AV1276">
        <v>3844</v>
      </c>
      <c r="AW1276" t="s">
        <v>16202</v>
      </c>
      <c r="AX1276" t="s">
        <v>13451</v>
      </c>
      <c r="AY1276" t="s">
        <v>11421</v>
      </c>
      <c r="AZ1276">
        <v>32246</v>
      </c>
      <c r="BA1276">
        <v>1186</v>
      </c>
      <c r="BB1276">
        <v>1186</v>
      </c>
      <c r="BC1276">
        <v>0</v>
      </c>
      <c r="BE1276">
        <v>12031</v>
      </c>
      <c r="BH1276" t="s">
        <v>11427</v>
      </c>
      <c r="BI1276" t="s">
        <v>11427</v>
      </c>
      <c r="BJ1276" t="s">
        <v>11427</v>
      </c>
      <c r="BK1276" t="s">
        <v>11428</v>
      </c>
      <c r="BL1276" t="s">
        <v>11428</v>
      </c>
      <c r="BM1276" t="s">
        <v>11428</v>
      </c>
      <c r="BN1276" t="s">
        <v>11428</v>
      </c>
      <c r="BO1276" t="s">
        <v>11428</v>
      </c>
      <c r="BP1276" t="s">
        <v>11428</v>
      </c>
      <c r="BQ1276" t="s">
        <v>11427</v>
      </c>
      <c r="BR1276" t="s">
        <v>11427</v>
      </c>
      <c r="BS1276" t="s">
        <v>11427</v>
      </c>
      <c r="BT1276" t="s">
        <v>11427</v>
      </c>
      <c r="BU1276" t="s">
        <v>11427</v>
      </c>
      <c r="BV1276" t="s">
        <v>11427</v>
      </c>
      <c r="BW1276" t="s">
        <v>11427</v>
      </c>
      <c r="BY1276" t="s">
        <v>11428</v>
      </c>
      <c r="CB1276" t="s">
        <v>11427</v>
      </c>
      <c r="CD1276">
        <v>304</v>
      </c>
      <c r="CE1276">
        <v>0</v>
      </c>
      <c r="CF1276">
        <v>304</v>
      </c>
      <c r="CG1276">
        <v>4</v>
      </c>
      <c r="CH1276">
        <v>56</v>
      </c>
      <c r="CI1276">
        <v>684</v>
      </c>
    </row>
    <row r="1277" spans="1:87">
      <c r="A1277">
        <v>120048003845</v>
      </c>
      <c r="B1277" t="s">
        <v>11490</v>
      </c>
      <c r="C1277" t="s">
        <v>15639</v>
      </c>
      <c r="D1277" t="s">
        <v>16204</v>
      </c>
      <c r="E1277" t="s">
        <v>13448</v>
      </c>
      <c r="F1277" t="s">
        <v>16205</v>
      </c>
      <c r="G1277" t="s">
        <v>16206</v>
      </c>
      <c r="H1277" t="s">
        <v>13451</v>
      </c>
      <c r="I1277" t="s">
        <v>11421</v>
      </c>
      <c r="J1277">
        <v>32218</v>
      </c>
      <c r="K1277" t="s">
        <v>11422</v>
      </c>
      <c r="L1277">
        <v>12</v>
      </c>
      <c r="M1277" t="s">
        <v>11461</v>
      </c>
      <c r="N1277">
        <v>5</v>
      </c>
      <c r="P1277">
        <v>47</v>
      </c>
      <c r="Q1277">
        <v>90</v>
      </c>
      <c r="R1277">
        <v>107</v>
      </c>
      <c r="S1277">
        <v>102</v>
      </c>
      <c r="T1277">
        <v>96</v>
      </c>
      <c r="U1277">
        <v>105</v>
      </c>
      <c r="V1277">
        <v>78</v>
      </c>
      <c r="AD1277" t="s">
        <v>11424</v>
      </c>
      <c r="AE1277">
        <v>30.467500000000001</v>
      </c>
      <c r="AF1277">
        <v>-81.631200000000007</v>
      </c>
      <c r="AG1277" t="s">
        <v>16207</v>
      </c>
      <c r="AH1277">
        <v>16</v>
      </c>
      <c r="AI1277">
        <v>310</v>
      </c>
      <c r="AJ1277">
        <v>315</v>
      </c>
      <c r="AK1277">
        <v>3</v>
      </c>
      <c r="AL1277">
        <v>6</v>
      </c>
      <c r="AM1277">
        <v>120</v>
      </c>
      <c r="AN1277">
        <v>43</v>
      </c>
      <c r="AO1277">
        <v>423</v>
      </c>
      <c r="AP1277">
        <v>352</v>
      </c>
      <c r="AQ1277">
        <v>0</v>
      </c>
      <c r="AR1277">
        <v>352</v>
      </c>
      <c r="AS1277">
        <v>16</v>
      </c>
      <c r="AT1277">
        <v>39</v>
      </c>
      <c r="AU1277">
        <v>1200480</v>
      </c>
      <c r="AV1277">
        <v>3845</v>
      </c>
      <c r="AW1277" t="s">
        <v>16206</v>
      </c>
      <c r="AX1277" t="s">
        <v>13451</v>
      </c>
      <c r="AY1277" t="s">
        <v>11421</v>
      </c>
      <c r="AZ1277">
        <v>32218</v>
      </c>
      <c r="BA1277">
        <v>3813</v>
      </c>
      <c r="BB1277">
        <v>3813</v>
      </c>
      <c r="BC1277">
        <v>0</v>
      </c>
      <c r="BE1277">
        <v>12031</v>
      </c>
      <c r="BH1277" t="s">
        <v>11427</v>
      </c>
      <c r="BI1277" t="s">
        <v>11427</v>
      </c>
      <c r="BJ1277" t="s">
        <v>11428</v>
      </c>
      <c r="BK1277" t="s">
        <v>11428</v>
      </c>
      <c r="BL1277" t="s">
        <v>11428</v>
      </c>
      <c r="BM1277" t="s">
        <v>11428</v>
      </c>
      <c r="BN1277" t="s">
        <v>11428</v>
      </c>
      <c r="BO1277" t="s">
        <v>11428</v>
      </c>
      <c r="BP1277" t="s">
        <v>11428</v>
      </c>
      <c r="BQ1277" t="s">
        <v>11427</v>
      </c>
      <c r="BR1277" t="s">
        <v>11427</v>
      </c>
      <c r="BS1277" t="s">
        <v>11427</v>
      </c>
      <c r="BT1277" t="s">
        <v>11427</v>
      </c>
      <c r="BU1277" t="s">
        <v>11427</v>
      </c>
      <c r="BV1277" t="s">
        <v>11427</v>
      </c>
      <c r="BW1277" t="s">
        <v>11427</v>
      </c>
      <c r="BY1277" t="s">
        <v>11428</v>
      </c>
      <c r="CB1277" t="s">
        <v>11427</v>
      </c>
      <c r="CD1277">
        <v>352</v>
      </c>
      <c r="CE1277">
        <v>0</v>
      </c>
      <c r="CF1277">
        <v>352</v>
      </c>
      <c r="CG1277">
        <v>0</v>
      </c>
      <c r="CH1277">
        <v>30</v>
      </c>
      <c r="CI1277">
        <v>625</v>
      </c>
    </row>
    <row r="1278" spans="1:87">
      <c r="A1278">
        <v>120048003846</v>
      </c>
      <c r="B1278" t="s">
        <v>11490</v>
      </c>
      <c r="C1278" t="s">
        <v>15639</v>
      </c>
      <c r="D1278" t="s">
        <v>16208</v>
      </c>
      <c r="E1278" t="s">
        <v>13448</v>
      </c>
      <c r="F1278" t="s">
        <v>16209</v>
      </c>
      <c r="G1278" t="s">
        <v>16210</v>
      </c>
      <c r="H1278" t="s">
        <v>13451</v>
      </c>
      <c r="I1278" t="s">
        <v>11421</v>
      </c>
      <c r="J1278">
        <v>32246</v>
      </c>
      <c r="K1278" t="s">
        <v>11422</v>
      </c>
      <c r="L1278">
        <v>12</v>
      </c>
      <c r="M1278">
        <v>6</v>
      </c>
      <c r="N1278">
        <v>8</v>
      </c>
      <c r="W1278">
        <v>399</v>
      </c>
      <c r="X1278">
        <v>369</v>
      </c>
      <c r="Y1278">
        <v>389</v>
      </c>
      <c r="AD1278" t="s">
        <v>11424</v>
      </c>
      <c r="AE1278">
        <v>30.305</v>
      </c>
      <c r="AF1278">
        <v>-81.485799999999998</v>
      </c>
      <c r="AG1278" t="s">
        <v>16211</v>
      </c>
      <c r="AH1278">
        <v>16</v>
      </c>
      <c r="AI1278">
        <v>636</v>
      </c>
      <c r="AJ1278">
        <v>521</v>
      </c>
      <c r="AK1278">
        <v>3</v>
      </c>
      <c r="AL1278">
        <v>84</v>
      </c>
      <c r="AM1278">
        <v>269</v>
      </c>
      <c r="AN1278">
        <v>164</v>
      </c>
      <c r="AO1278">
        <v>566</v>
      </c>
      <c r="AP1278">
        <v>506</v>
      </c>
      <c r="AQ1278">
        <v>44</v>
      </c>
      <c r="AR1278">
        <v>550</v>
      </c>
      <c r="AS1278">
        <v>17</v>
      </c>
      <c r="AT1278">
        <v>68</v>
      </c>
      <c r="AU1278">
        <v>1200480</v>
      </c>
      <c r="AV1278">
        <v>3846</v>
      </c>
      <c r="AW1278" t="s">
        <v>16210</v>
      </c>
      <c r="AX1278" t="s">
        <v>13451</v>
      </c>
      <c r="AY1278" t="s">
        <v>11421</v>
      </c>
      <c r="AZ1278">
        <v>32246</v>
      </c>
      <c r="BA1278">
        <v>1186</v>
      </c>
      <c r="BB1278">
        <v>1186</v>
      </c>
      <c r="BC1278">
        <v>0</v>
      </c>
      <c r="BE1278">
        <v>12031</v>
      </c>
      <c r="BH1278" t="s">
        <v>11427</v>
      </c>
      <c r="BI1278" t="s">
        <v>11427</v>
      </c>
      <c r="BJ1278" t="s">
        <v>11427</v>
      </c>
      <c r="BK1278" t="s">
        <v>11427</v>
      </c>
      <c r="BL1278" t="s">
        <v>11427</v>
      </c>
      <c r="BM1278" t="s">
        <v>11427</v>
      </c>
      <c r="BN1278" t="s">
        <v>11427</v>
      </c>
      <c r="BO1278" t="s">
        <v>11427</v>
      </c>
      <c r="BP1278" t="s">
        <v>11427</v>
      </c>
      <c r="BQ1278" t="s">
        <v>11428</v>
      </c>
      <c r="BR1278" t="s">
        <v>11428</v>
      </c>
      <c r="BS1278" t="s">
        <v>11428</v>
      </c>
      <c r="BT1278" t="s">
        <v>11427</v>
      </c>
      <c r="BU1278" t="s">
        <v>11427</v>
      </c>
      <c r="BV1278" t="s">
        <v>11427</v>
      </c>
      <c r="BW1278" t="s">
        <v>11427</v>
      </c>
      <c r="BY1278" t="s">
        <v>11428</v>
      </c>
      <c r="CB1278" t="s">
        <v>11427</v>
      </c>
      <c r="CD1278">
        <v>506</v>
      </c>
      <c r="CE1278">
        <v>44</v>
      </c>
      <c r="CF1278">
        <v>550</v>
      </c>
      <c r="CG1278">
        <v>0</v>
      </c>
      <c r="CH1278">
        <v>71</v>
      </c>
      <c r="CI1278">
        <v>1157</v>
      </c>
    </row>
    <row r="1279" spans="1:87">
      <c r="A1279">
        <v>120048004079</v>
      </c>
      <c r="B1279" t="s">
        <v>11490</v>
      </c>
      <c r="C1279" t="s">
        <v>15639</v>
      </c>
      <c r="D1279" t="s">
        <v>14183</v>
      </c>
      <c r="E1279" t="s">
        <v>13448</v>
      </c>
      <c r="F1279" t="s">
        <v>16212</v>
      </c>
      <c r="G1279" t="s">
        <v>16213</v>
      </c>
      <c r="H1279" t="s">
        <v>13451</v>
      </c>
      <c r="I1279" t="s">
        <v>11421</v>
      </c>
      <c r="J1279">
        <v>32218</v>
      </c>
      <c r="K1279" t="s">
        <v>11422</v>
      </c>
      <c r="L1279">
        <v>12</v>
      </c>
      <c r="M1279" t="s">
        <v>11461</v>
      </c>
      <c r="N1279">
        <v>5</v>
      </c>
      <c r="P1279">
        <v>28</v>
      </c>
      <c r="Q1279">
        <v>86</v>
      </c>
      <c r="R1279">
        <v>106</v>
      </c>
      <c r="S1279">
        <v>105</v>
      </c>
      <c r="T1279">
        <v>128</v>
      </c>
      <c r="U1279">
        <v>124</v>
      </c>
      <c r="V1279">
        <v>97</v>
      </c>
      <c r="AD1279" t="s">
        <v>11424</v>
      </c>
      <c r="AE1279">
        <v>30.4526</v>
      </c>
      <c r="AF1279">
        <v>-81.671199999999999</v>
      </c>
      <c r="AG1279" t="s">
        <v>16214</v>
      </c>
      <c r="AH1279">
        <v>16</v>
      </c>
      <c r="AI1279">
        <v>360</v>
      </c>
      <c r="AJ1279">
        <v>314</v>
      </c>
      <c r="AK1279">
        <v>0</v>
      </c>
      <c r="AL1279">
        <v>4</v>
      </c>
      <c r="AM1279">
        <v>559</v>
      </c>
      <c r="AN1279">
        <v>26</v>
      </c>
      <c r="AO1279">
        <v>67</v>
      </c>
      <c r="AP1279">
        <v>430</v>
      </c>
      <c r="AQ1279">
        <v>0</v>
      </c>
      <c r="AR1279">
        <v>430</v>
      </c>
      <c r="AS1279">
        <v>14.7</v>
      </c>
      <c r="AT1279">
        <v>46</v>
      </c>
      <c r="AU1279">
        <v>1200480</v>
      </c>
      <c r="AV1279">
        <v>4079</v>
      </c>
      <c r="AW1279" t="s">
        <v>16213</v>
      </c>
      <c r="AX1279" t="s">
        <v>13451</v>
      </c>
      <c r="AY1279" t="s">
        <v>11421</v>
      </c>
      <c r="AZ1279">
        <v>32218</v>
      </c>
      <c r="BA1279">
        <v>8616</v>
      </c>
      <c r="BB1279">
        <v>8616</v>
      </c>
      <c r="BC1279">
        <v>0</v>
      </c>
      <c r="BE1279">
        <v>12031</v>
      </c>
      <c r="BH1279" t="s">
        <v>11427</v>
      </c>
      <c r="BI1279" t="s">
        <v>11427</v>
      </c>
      <c r="BJ1279" t="s">
        <v>11428</v>
      </c>
      <c r="BK1279" t="s">
        <v>11428</v>
      </c>
      <c r="BL1279" t="s">
        <v>11428</v>
      </c>
      <c r="BM1279" t="s">
        <v>11428</v>
      </c>
      <c r="BN1279" t="s">
        <v>11428</v>
      </c>
      <c r="BO1279" t="s">
        <v>11428</v>
      </c>
      <c r="BP1279" t="s">
        <v>11428</v>
      </c>
      <c r="BQ1279" t="s">
        <v>11427</v>
      </c>
      <c r="BR1279" t="s">
        <v>11427</v>
      </c>
      <c r="BS1279" t="s">
        <v>11427</v>
      </c>
      <c r="BT1279" t="s">
        <v>11427</v>
      </c>
      <c r="BU1279" t="s">
        <v>11427</v>
      </c>
      <c r="BV1279" t="s">
        <v>11427</v>
      </c>
      <c r="BW1279" t="s">
        <v>11427</v>
      </c>
      <c r="BY1279" t="s">
        <v>11428</v>
      </c>
      <c r="CB1279" t="s">
        <v>11427</v>
      </c>
      <c r="CD1279">
        <v>430</v>
      </c>
      <c r="CE1279">
        <v>0</v>
      </c>
      <c r="CF1279">
        <v>430</v>
      </c>
      <c r="CG1279">
        <v>3</v>
      </c>
      <c r="CH1279">
        <v>15</v>
      </c>
      <c r="CI1279">
        <v>674</v>
      </c>
    </row>
    <row r="1280" spans="1:87">
      <c r="A1280">
        <v>120048004193</v>
      </c>
      <c r="B1280" t="s">
        <v>11490</v>
      </c>
      <c r="C1280" t="s">
        <v>15639</v>
      </c>
      <c r="D1280" t="s">
        <v>16215</v>
      </c>
      <c r="E1280" t="s">
        <v>13448</v>
      </c>
      <c r="F1280" t="s">
        <v>16216</v>
      </c>
      <c r="G1280" t="s">
        <v>16217</v>
      </c>
      <c r="H1280" t="s">
        <v>13451</v>
      </c>
      <c r="I1280" t="s">
        <v>11421</v>
      </c>
      <c r="J1280">
        <v>32218</v>
      </c>
      <c r="K1280" t="s">
        <v>11422</v>
      </c>
      <c r="L1280">
        <v>12</v>
      </c>
      <c r="M1280">
        <v>6</v>
      </c>
      <c r="N1280">
        <v>8</v>
      </c>
      <c r="W1280">
        <v>384</v>
      </c>
      <c r="X1280">
        <v>389</v>
      </c>
      <c r="Y1280">
        <v>347</v>
      </c>
      <c r="AD1280" t="s">
        <v>11424</v>
      </c>
      <c r="AE1280">
        <v>30.467500000000001</v>
      </c>
      <c r="AF1280">
        <v>-81.630899999999997</v>
      </c>
      <c r="AG1280" t="s">
        <v>16218</v>
      </c>
      <c r="AH1280">
        <v>16</v>
      </c>
      <c r="AI1280">
        <v>559</v>
      </c>
      <c r="AJ1280">
        <v>561</v>
      </c>
      <c r="AK1280">
        <v>5</v>
      </c>
      <c r="AL1280">
        <v>33</v>
      </c>
      <c r="AM1280">
        <v>314</v>
      </c>
      <c r="AN1280">
        <v>84</v>
      </c>
      <c r="AO1280">
        <v>638</v>
      </c>
      <c r="AP1280">
        <v>501</v>
      </c>
      <c r="AQ1280">
        <v>46</v>
      </c>
      <c r="AR1280">
        <v>547</v>
      </c>
      <c r="AS1280">
        <v>20.399999999999999</v>
      </c>
      <c r="AT1280">
        <v>55</v>
      </c>
      <c r="AU1280">
        <v>1200480</v>
      </c>
      <c r="AV1280">
        <v>4193</v>
      </c>
      <c r="AW1280" t="s">
        <v>16217</v>
      </c>
      <c r="AX1280" t="s">
        <v>13451</v>
      </c>
      <c r="AY1280" t="s">
        <v>11421</v>
      </c>
      <c r="AZ1280">
        <v>32218</v>
      </c>
      <c r="BA1280">
        <v>2615</v>
      </c>
      <c r="BB1280">
        <v>2615</v>
      </c>
      <c r="BC1280">
        <v>0</v>
      </c>
      <c r="BE1280">
        <v>12031</v>
      </c>
      <c r="BH1280" t="s">
        <v>11427</v>
      </c>
      <c r="BI1280" t="s">
        <v>11427</v>
      </c>
      <c r="BJ1280" t="s">
        <v>11427</v>
      </c>
      <c r="BK1280" t="s">
        <v>11427</v>
      </c>
      <c r="BL1280" t="s">
        <v>11427</v>
      </c>
      <c r="BM1280" t="s">
        <v>11427</v>
      </c>
      <c r="BN1280" t="s">
        <v>11427</v>
      </c>
      <c r="BO1280" t="s">
        <v>11427</v>
      </c>
      <c r="BP1280" t="s">
        <v>11427</v>
      </c>
      <c r="BQ1280" t="s">
        <v>11428</v>
      </c>
      <c r="BR1280" t="s">
        <v>11428</v>
      </c>
      <c r="BS1280" t="s">
        <v>11428</v>
      </c>
      <c r="BT1280" t="s">
        <v>11427</v>
      </c>
      <c r="BU1280" t="s">
        <v>11427</v>
      </c>
      <c r="BV1280" t="s">
        <v>11427</v>
      </c>
      <c r="BW1280" t="s">
        <v>11427</v>
      </c>
      <c r="BY1280" t="s">
        <v>11428</v>
      </c>
      <c r="CB1280" t="s">
        <v>11427</v>
      </c>
      <c r="CD1280">
        <v>501</v>
      </c>
      <c r="CE1280">
        <v>46</v>
      </c>
      <c r="CF1280">
        <v>547</v>
      </c>
      <c r="CG1280">
        <v>1</v>
      </c>
      <c r="CH1280">
        <v>45</v>
      </c>
      <c r="CI1280">
        <v>1120</v>
      </c>
    </row>
    <row r="1281" spans="1:87">
      <c r="A1281">
        <v>120048004197</v>
      </c>
      <c r="B1281" t="s">
        <v>11490</v>
      </c>
      <c r="C1281" t="s">
        <v>15639</v>
      </c>
      <c r="D1281" t="s">
        <v>16219</v>
      </c>
      <c r="E1281" t="s">
        <v>13448</v>
      </c>
      <c r="F1281" t="s">
        <v>16220</v>
      </c>
      <c r="G1281" t="s">
        <v>16221</v>
      </c>
      <c r="H1281" t="s">
        <v>13451</v>
      </c>
      <c r="I1281" t="s">
        <v>11421</v>
      </c>
      <c r="J1281">
        <v>32224</v>
      </c>
      <c r="K1281" t="s">
        <v>11422</v>
      </c>
      <c r="L1281">
        <v>12</v>
      </c>
      <c r="M1281" t="s">
        <v>11461</v>
      </c>
      <c r="N1281">
        <v>5</v>
      </c>
      <c r="P1281">
        <v>108</v>
      </c>
      <c r="Q1281">
        <v>87</v>
      </c>
      <c r="R1281">
        <v>80</v>
      </c>
      <c r="S1281">
        <v>98</v>
      </c>
      <c r="T1281">
        <v>89</v>
      </c>
      <c r="U1281">
        <v>73</v>
      </c>
      <c r="V1281">
        <v>57</v>
      </c>
      <c r="AD1281" t="s">
        <v>11424</v>
      </c>
      <c r="AE1281">
        <v>30.254999999999999</v>
      </c>
      <c r="AF1281">
        <v>-81.459800000000001</v>
      </c>
      <c r="AG1281" t="s">
        <v>16222</v>
      </c>
      <c r="AH1281">
        <v>16</v>
      </c>
      <c r="AI1281">
        <v>264</v>
      </c>
      <c r="AJ1281">
        <v>328</v>
      </c>
      <c r="AK1281">
        <v>2</v>
      </c>
      <c r="AL1281">
        <v>66</v>
      </c>
      <c r="AM1281">
        <v>76</v>
      </c>
      <c r="AN1281">
        <v>64</v>
      </c>
      <c r="AO1281">
        <v>322</v>
      </c>
      <c r="AP1281">
        <v>87</v>
      </c>
      <c r="AQ1281">
        <v>10</v>
      </c>
      <c r="AR1281">
        <v>97</v>
      </c>
      <c r="AS1281">
        <v>16.399999999999999</v>
      </c>
      <c r="AT1281">
        <v>36</v>
      </c>
      <c r="AU1281">
        <v>1200480</v>
      </c>
      <c r="AV1281">
        <v>4197</v>
      </c>
      <c r="AW1281" t="s">
        <v>16221</v>
      </c>
      <c r="AX1281" t="s">
        <v>13451</v>
      </c>
      <c r="AY1281" t="s">
        <v>11421</v>
      </c>
      <c r="AZ1281">
        <v>32224</v>
      </c>
      <c r="BA1281">
        <v>5289</v>
      </c>
      <c r="BB1281">
        <v>5289</v>
      </c>
      <c r="BC1281">
        <v>0</v>
      </c>
      <c r="BE1281">
        <v>12031</v>
      </c>
      <c r="BH1281" t="s">
        <v>11427</v>
      </c>
      <c r="BI1281" t="s">
        <v>11427</v>
      </c>
      <c r="BJ1281" t="s">
        <v>11428</v>
      </c>
      <c r="BK1281" t="s">
        <v>11428</v>
      </c>
      <c r="BL1281" t="s">
        <v>11428</v>
      </c>
      <c r="BM1281" t="s">
        <v>11428</v>
      </c>
      <c r="BN1281" t="s">
        <v>11428</v>
      </c>
      <c r="BO1281" t="s">
        <v>11428</v>
      </c>
      <c r="BP1281" t="s">
        <v>11428</v>
      </c>
      <c r="BQ1281" t="s">
        <v>11427</v>
      </c>
      <c r="BR1281" t="s">
        <v>11427</v>
      </c>
      <c r="BS1281" t="s">
        <v>11427</v>
      </c>
      <c r="BT1281" t="s">
        <v>11427</v>
      </c>
      <c r="BU1281" t="s">
        <v>11427</v>
      </c>
      <c r="BV1281" t="s">
        <v>11427</v>
      </c>
      <c r="BW1281" t="s">
        <v>11427</v>
      </c>
      <c r="BY1281" t="s">
        <v>11427</v>
      </c>
      <c r="CB1281" t="s">
        <v>11427</v>
      </c>
      <c r="CD1281">
        <v>87</v>
      </c>
      <c r="CE1281">
        <v>10</v>
      </c>
      <c r="CF1281">
        <v>97</v>
      </c>
      <c r="CG1281">
        <v>6</v>
      </c>
      <c r="CH1281">
        <v>56</v>
      </c>
      <c r="CI1281">
        <v>592</v>
      </c>
    </row>
    <row r="1282" spans="1:87">
      <c r="A1282">
        <v>120048004343</v>
      </c>
      <c r="B1282" t="s">
        <v>11490</v>
      </c>
      <c r="C1282" t="s">
        <v>15639</v>
      </c>
      <c r="D1282" t="s">
        <v>16223</v>
      </c>
      <c r="E1282" t="s">
        <v>13448</v>
      </c>
      <c r="F1282" t="s">
        <v>16224</v>
      </c>
      <c r="G1282" t="s">
        <v>16225</v>
      </c>
      <c r="H1282" t="s">
        <v>13451</v>
      </c>
      <c r="I1282" t="s">
        <v>11421</v>
      </c>
      <c r="J1282">
        <v>32205</v>
      </c>
      <c r="K1282" t="s">
        <v>11422</v>
      </c>
      <c r="L1282">
        <v>12</v>
      </c>
      <c r="M1282" t="s">
        <v>11423</v>
      </c>
      <c r="N1282">
        <v>5</v>
      </c>
      <c r="Q1282">
        <v>53</v>
      </c>
      <c r="R1282">
        <v>72</v>
      </c>
      <c r="S1282">
        <v>51</v>
      </c>
      <c r="T1282">
        <v>55</v>
      </c>
      <c r="U1282">
        <v>28</v>
      </c>
      <c r="V1282">
        <v>37</v>
      </c>
      <c r="AD1282" t="s">
        <v>11424</v>
      </c>
      <c r="AE1282">
        <v>30.303599999999999</v>
      </c>
      <c r="AF1282">
        <v>-81.732399999999998</v>
      </c>
      <c r="AG1282" t="s">
        <v>16226</v>
      </c>
      <c r="AH1282">
        <v>16</v>
      </c>
      <c r="AI1282">
        <v>148</v>
      </c>
      <c r="AJ1282">
        <v>148</v>
      </c>
      <c r="AK1282">
        <v>0</v>
      </c>
      <c r="AL1282">
        <v>2</v>
      </c>
      <c r="AM1282">
        <v>287</v>
      </c>
      <c r="AN1282">
        <v>1</v>
      </c>
      <c r="AO1282">
        <v>3</v>
      </c>
      <c r="AP1282">
        <v>66</v>
      </c>
      <c r="AQ1282">
        <v>0</v>
      </c>
      <c r="AR1282">
        <v>66</v>
      </c>
      <c r="AU1282">
        <v>1200480</v>
      </c>
      <c r="AV1282">
        <v>4343</v>
      </c>
      <c r="AW1282" t="s">
        <v>16225</v>
      </c>
      <c r="AX1282" t="s">
        <v>13451</v>
      </c>
      <c r="AY1282" t="s">
        <v>11421</v>
      </c>
      <c r="AZ1282">
        <v>32205</v>
      </c>
      <c r="BA1282">
        <v>6487</v>
      </c>
      <c r="BB1282">
        <v>6487</v>
      </c>
      <c r="BC1282">
        <v>0</v>
      </c>
      <c r="BE1282">
        <v>12031</v>
      </c>
      <c r="BH1282" t="s">
        <v>11427</v>
      </c>
      <c r="BI1282" t="s">
        <v>11427</v>
      </c>
      <c r="BJ1282" t="s">
        <v>11427</v>
      </c>
      <c r="BK1282" t="s">
        <v>11428</v>
      </c>
      <c r="BL1282" t="s">
        <v>11428</v>
      </c>
      <c r="BM1282" t="s">
        <v>11428</v>
      </c>
      <c r="BN1282" t="s">
        <v>11428</v>
      </c>
      <c r="BO1282" t="s">
        <v>11428</v>
      </c>
      <c r="BP1282" t="s">
        <v>11428</v>
      </c>
      <c r="BQ1282" t="s">
        <v>11427</v>
      </c>
      <c r="BR1282" t="s">
        <v>11427</v>
      </c>
      <c r="BS1282" t="s">
        <v>11427</v>
      </c>
      <c r="BT1282" t="s">
        <v>11427</v>
      </c>
      <c r="BU1282" t="s">
        <v>11427</v>
      </c>
      <c r="BV1282" t="s">
        <v>11427</v>
      </c>
      <c r="BW1282" t="s">
        <v>11427</v>
      </c>
      <c r="BY1282" t="s">
        <v>11428</v>
      </c>
      <c r="CB1282" t="s">
        <v>11428</v>
      </c>
      <c r="CD1282">
        <v>66</v>
      </c>
      <c r="CE1282">
        <v>0</v>
      </c>
      <c r="CF1282">
        <v>66</v>
      </c>
      <c r="CG1282">
        <v>0</v>
      </c>
      <c r="CH1282">
        <v>3</v>
      </c>
      <c r="CI1282">
        <v>296</v>
      </c>
    </row>
    <row r="1283" spans="1:87">
      <c r="A1283">
        <v>120048004344</v>
      </c>
      <c r="B1283" t="s">
        <v>11490</v>
      </c>
      <c r="C1283" t="s">
        <v>15639</v>
      </c>
      <c r="D1283" t="s">
        <v>16227</v>
      </c>
      <c r="E1283" t="s">
        <v>13448</v>
      </c>
      <c r="F1283" t="s">
        <v>16228</v>
      </c>
      <c r="G1283" t="s">
        <v>16229</v>
      </c>
      <c r="H1283" t="s">
        <v>13451</v>
      </c>
      <c r="I1283" t="s">
        <v>11421</v>
      </c>
      <c r="J1283">
        <v>32202</v>
      </c>
      <c r="K1283" t="s">
        <v>11422</v>
      </c>
      <c r="L1283">
        <v>12</v>
      </c>
      <c r="M1283">
        <v>6</v>
      </c>
      <c r="N1283">
        <v>8</v>
      </c>
      <c r="W1283">
        <v>401</v>
      </c>
      <c r="X1283">
        <v>353</v>
      </c>
      <c r="Y1283">
        <v>329</v>
      </c>
      <c r="AD1283" t="s">
        <v>11424</v>
      </c>
      <c r="AE1283">
        <v>30.3322</v>
      </c>
      <c r="AF1283">
        <v>-81.667199999999994</v>
      </c>
      <c r="AG1283" t="s">
        <v>16230</v>
      </c>
      <c r="AH1283">
        <v>16</v>
      </c>
      <c r="AI1283">
        <v>244</v>
      </c>
      <c r="AJ1283">
        <v>839</v>
      </c>
      <c r="AK1283">
        <v>2</v>
      </c>
      <c r="AL1283">
        <v>31</v>
      </c>
      <c r="AM1283">
        <v>368</v>
      </c>
      <c r="AN1283">
        <v>86</v>
      </c>
      <c r="AO1283">
        <v>544</v>
      </c>
      <c r="AP1283">
        <v>322</v>
      </c>
      <c r="AQ1283">
        <v>37</v>
      </c>
      <c r="AR1283">
        <v>359</v>
      </c>
      <c r="AS1283">
        <v>18</v>
      </c>
      <c r="AT1283">
        <v>60</v>
      </c>
      <c r="AU1283">
        <v>1200480</v>
      </c>
      <c r="AV1283">
        <v>4344</v>
      </c>
      <c r="AW1283" t="s">
        <v>16229</v>
      </c>
      <c r="AX1283" t="s">
        <v>13451</v>
      </c>
      <c r="AY1283" t="s">
        <v>11421</v>
      </c>
      <c r="AZ1283">
        <v>32202</v>
      </c>
      <c r="BA1283">
        <v>4728</v>
      </c>
      <c r="BB1283">
        <v>4728</v>
      </c>
      <c r="BC1283">
        <v>0</v>
      </c>
      <c r="BE1283">
        <v>12031</v>
      </c>
      <c r="BH1283" t="s">
        <v>11427</v>
      </c>
      <c r="BI1283" t="s">
        <v>11427</v>
      </c>
      <c r="BJ1283" t="s">
        <v>11427</v>
      </c>
      <c r="BK1283" t="s">
        <v>11427</v>
      </c>
      <c r="BL1283" t="s">
        <v>11427</v>
      </c>
      <c r="BM1283" t="s">
        <v>11427</v>
      </c>
      <c r="BN1283" t="s">
        <v>11427</v>
      </c>
      <c r="BO1283" t="s">
        <v>11427</v>
      </c>
      <c r="BP1283" t="s">
        <v>11427</v>
      </c>
      <c r="BQ1283" t="s">
        <v>11428</v>
      </c>
      <c r="BR1283" t="s">
        <v>11428</v>
      </c>
      <c r="BS1283" t="s">
        <v>11428</v>
      </c>
      <c r="BT1283" t="s">
        <v>11427</v>
      </c>
      <c r="BU1283" t="s">
        <v>11427</v>
      </c>
      <c r="BV1283" t="s">
        <v>11427</v>
      </c>
      <c r="BW1283" t="s">
        <v>11427</v>
      </c>
      <c r="BY1283" t="s">
        <v>11427</v>
      </c>
      <c r="CB1283" t="s">
        <v>11427</v>
      </c>
      <c r="CD1283">
        <v>322</v>
      </c>
      <c r="CE1283">
        <v>37</v>
      </c>
      <c r="CF1283">
        <v>359</v>
      </c>
      <c r="CG1283">
        <v>6</v>
      </c>
      <c r="CH1283">
        <v>46</v>
      </c>
      <c r="CI1283">
        <v>1083</v>
      </c>
    </row>
    <row r="1284" spans="1:87">
      <c r="A1284">
        <v>120048004820</v>
      </c>
      <c r="B1284" t="s">
        <v>11490</v>
      </c>
      <c r="C1284" t="s">
        <v>15639</v>
      </c>
      <c r="D1284" t="s">
        <v>16231</v>
      </c>
      <c r="E1284" t="s">
        <v>13448</v>
      </c>
      <c r="F1284" t="s">
        <v>16232</v>
      </c>
      <c r="G1284" t="s">
        <v>16233</v>
      </c>
      <c r="H1284" t="s">
        <v>13451</v>
      </c>
      <c r="I1284" t="s">
        <v>11421</v>
      </c>
      <c r="J1284">
        <v>32226</v>
      </c>
      <c r="K1284" t="s">
        <v>11422</v>
      </c>
      <c r="L1284">
        <v>12</v>
      </c>
      <c r="M1284" t="s">
        <v>11461</v>
      </c>
      <c r="N1284">
        <v>5</v>
      </c>
      <c r="P1284">
        <v>17</v>
      </c>
      <c r="Q1284">
        <v>187</v>
      </c>
      <c r="R1284">
        <v>213</v>
      </c>
      <c r="S1284">
        <v>196</v>
      </c>
      <c r="T1284">
        <v>220</v>
      </c>
      <c r="U1284">
        <v>185</v>
      </c>
      <c r="V1284">
        <v>167</v>
      </c>
      <c r="AD1284" t="s">
        <v>11424</v>
      </c>
      <c r="AE1284">
        <v>30.464300000000001</v>
      </c>
      <c r="AF1284">
        <v>-81.565700000000007</v>
      </c>
      <c r="AG1284" t="s">
        <v>16234</v>
      </c>
      <c r="AH1284">
        <v>16</v>
      </c>
      <c r="AI1284">
        <v>619</v>
      </c>
      <c r="AJ1284">
        <v>566</v>
      </c>
      <c r="AK1284">
        <v>6</v>
      </c>
      <c r="AL1284">
        <v>41</v>
      </c>
      <c r="AM1284">
        <v>267</v>
      </c>
      <c r="AN1284">
        <v>91</v>
      </c>
      <c r="AO1284">
        <v>698</v>
      </c>
      <c r="AP1284">
        <v>412</v>
      </c>
      <c r="AQ1284">
        <v>22</v>
      </c>
      <c r="AR1284">
        <v>434</v>
      </c>
      <c r="AS1284">
        <v>16</v>
      </c>
      <c r="AT1284">
        <v>74</v>
      </c>
      <c r="AU1284">
        <v>1200480</v>
      </c>
      <c r="AV1284">
        <v>4820</v>
      </c>
      <c r="AW1284" t="s">
        <v>16233</v>
      </c>
      <c r="AX1284" t="s">
        <v>13451</v>
      </c>
      <c r="AY1284" t="s">
        <v>11421</v>
      </c>
      <c r="AZ1284">
        <v>32226</v>
      </c>
      <c r="BA1284">
        <v>1837</v>
      </c>
      <c r="BB1284">
        <v>1837</v>
      </c>
      <c r="BC1284">
        <v>0</v>
      </c>
      <c r="BE1284">
        <v>12031</v>
      </c>
      <c r="BH1284" t="s">
        <v>11427</v>
      </c>
      <c r="BI1284" t="s">
        <v>11427</v>
      </c>
      <c r="BJ1284" t="s">
        <v>11428</v>
      </c>
      <c r="BK1284" t="s">
        <v>11428</v>
      </c>
      <c r="BL1284" t="s">
        <v>11428</v>
      </c>
      <c r="BM1284" t="s">
        <v>11428</v>
      </c>
      <c r="BN1284" t="s">
        <v>11428</v>
      </c>
      <c r="BO1284" t="s">
        <v>11428</v>
      </c>
      <c r="BP1284" t="s">
        <v>11428</v>
      </c>
      <c r="BQ1284" t="s">
        <v>11427</v>
      </c>
      <c r="BR1284" t="s">
        <v>11427</v>
      </c>
      <c r="BS1284" t="s">
        <v>11427</v>
      </c>
      <c r="BT1284" t="s">
        <v>11427</v>
      </c>
      <c r="BU1284" t="s">
        <v>11427</v>
      </c>
      <c r="BV1284" t="s">
        <v>11427</v>
      </c>
      <c r="BW1284" t="s">
        <v>11427</v>
      </c>
      <c r="BY1284" t="s">
        <v>11428</v>
      </c>
      <c r="CB1284" t="s">
        <v>11427</v>
      </c>
      <c r="CD1284">
        <v>412</v>
      </c>
      <c r="CE1284">
        <v>22</v>
      </c>
      <c r="CF1284">
        <v>434</v>
      </c>
      <c r="CG1284">
        <v>3</v>
      </c>
      <c r="CH1284">
        <v>79</v>
      </c>
      <c r="CI1284">
        <v>1185</v>
      </c>
    </row>
    <row r="1285" spans="1:87">
      <c r="A1285">
        <v>120048006904</v>
      </c>
      <c r="B1285" t="s">
        <v>11490</v>
      </c>
      <c r="C1285" t="s">
        <v>15639</v>
      </c>
      <c r="D1285" t="s">
        <v>16235</v>
      </c>
      <c r="E1285" t="s">
        <v>13448</v>
      </c>
      <c r="F1285" t="s">
        <v>16236</v>
      </c>
      <c r="G1285" t="s">
        <v>16237</v>
      </c>
      <c r="H1285" t="s">
        <v>13451</v>
      </c>
      <c r="I1285" t="s">
        <v>11421</v>
      </c>
      <c r="J1285">
        <v>32221</v>
      </c>
      <c r="K1285" t="s">
        <v>11422</v>
      </c>
      <c r="L1285">
        <v>12</v>
      </c>
      <c r="M1285" t="s">
        <v>11461</v>
      </c>
      <c r="N1285">
        <v>5</v>
      </c>
      <c r="P1285">
        <v>0</v>
      </c>
      <c r="Q1285">
        <v>113</v>
      </c>
      <c r="R1285">
        <v>121</v>
      </c>
      <c r="S1285">
        <v>136</v>
      </c>
      <c r="T1285">
        <v>114</v>
      </c>
      <c r="U1285">
        <v>128</v>
      </c>
      <c r="V1285">
        <v>128</v>
      </c>
      <c r="AD1285" t="s">
        <v>11424</v>
      </c>
      <c r="AE1285">
        <v>30.279</v>
      </c>
      <c r="AF1285">
        <v>-81.852500000000006</v>
      </c>
      <c r="AG1285" t="s">
        <v>16238</v>
      </c>
      <c r="AH1285">
        <v>16</v>
      </c>
      <c r="AI1285">
        <v>385</v>
      </c>
      <c r="AJ1285">
        <v>355</v>
      </c>
      <c r="AK1285">
        <v>1</v>
      </c>
      <c r="AL1285">
        <v>27</v>
      </c>
      <c r="AM1285">
        <v>264</v>
      </c>
      <c r="AN1285">
        <v>40</v>
      </c>
      <c r="AO1285">
        <v>359</v>
      </c>
      <c r="AP1285">
        <v>367</v>
      </c>
      <c r="AQ1285">
        <v>22</v>
      </c>
      <c r="AR1285">
        <v>389</v>
      </c>
      <c r="AS1285">
        <v>15.4</v>
      </c>
      <c r="AT1285">
        <v>48</v>
      </c>
      <c r="AU1285">
        <v>1200480</v>
      </c>
      <c r="AV1285">
        <v>6904</v>
      </c>
      <c r="AW1285" t="s">
        <v>16237</v>
      </c>
      <c r="AX1285" t="s">
        <v>13451</v>
      </c>
      <c r="AY1285" t="s">
        <v>11421</v>
      </c>
      <c r="AZ1285">
        <v>32221</v>
      </c>
      <c r="BA1285">
        <v>1830</v>
      </c>
      <c r="BB1285">
        <v>1830</v>
      </c>
      <c r="BC1285">
        <v>0</v>
      </c>
      <c r="BE1285">
        <v>12031</v>
      </c>
      <c r="BH1285" t="s">
        <v>11427</v>
      </c>
      <c r="BI1285" t="s">
        <v>11427</v>
      </c>
      <c r="BJ1285" t="s">
        <v>11428</v>
      </c>
      <c r="BK1285" t="s">
        <v>11428</v>
      </c>
      <c r="BL1285" t="s">
        <v>11428</v>
      </c>
      <c r="BM1285" t="s">
        <v>11428</v>
      </c>
      <c r="BN1285" t="s">
        <v>11428</v>
      </c>
      <c r="BO1285" t="s">
        <v>11428</v>
      </c>
      <c r="BP1285" t="s">
        <v>11428</v>
      </c>
      <c r="BQ1285" t="s">
        <v>11427</v>
      </c>
      <c r="BR1285" t="s">
        <v>11427</v>
      </c>
      <c r="BS1285" t="s">
        <v>11427</v>
      </c>
      <c r="BT1285" t="s">
        <v>11427</v>
      </c>
      <c r="BU1285" t="s">
        <v>11427</v>
      </c>
      <c r="BV1285" t="s">
        <v>11427</v>
      </c>
      <c r="BW1285" t="s">
        <v>11427</v>
      </c>
      <c r="BY1285" t="s">
        <v>11428</v>
      </c>
      <c r="CB1285" t="s">
        <v>11427</v>
      </c>
      <c r="CD1285">
        <v>367</v>
      </c>
      <c r="CE1285">
        <v>22</v>
      </c>
      <c r="CF1285">
        <v>389</v>
      </c>
      <c r="CG1285">
        <v>2</v>
      </c>
      <c r="CH1285">
        <v>47</v>
      </c>
      <c r="CI1285">
        <v>740</v>
      </c>
    </row>
    <row r="1286" spans="1:87">
      <c r="A1286">
        <v>120048007273</v>
      </c>
      <c r="B1286" t="s">
        <v>11490</v>
      </c>
      <c r="C1286" t="s">
        <v>15639</v>
      </c>
      <c r="D1286" t="s">
        <v>16239</v>
      </c>
      <c r="E1286" t="s">
        <v>13448</v>
      </c>
      <c r="F1286" t="s">
        <v>16240</v>
      </c>
      <c r="G1286" t="s">
        <v>16241</v>
      </c>
      <c r="H1286" t="s">
        <v>13451</v>
      </c>
      <c r="I1286" t="s">
        <v>11421</v>
      </c>
      <c r="J1286">
        <v>32209</v>
      </c>
      <c r="K1286" t="s">
        <v>11422</v>
      </c>
      <c r="L1286">
        <v>12</v>
      </c>
      <c r="M1286" t="s">
        <v>11461</v>
      </c>
      <c r="N1286">
        <v>5</v>
      </c>
      <c r="P1286">
        <v>0</v>
      </c>
      <c r="Q1286">
        <v>37</v>
      </c>
      <c r="R1286">
        <v>37</v>
      </c>
      <c r="S1286">
        <v>34</v>
      </c>
      <c r="T1286">
        <v>36</v>
      </c>
      <c r="U1286">
        <v>39</v>
      </c>
      <c r="V1286">
        <v>34</v>
      </c>
      <c r="AD1286" t="s">
        <v>11424</v>
      </c>
      <c r="AE1286">
        <v>30.374400000000001</v>
      </c>
      <c r="AF1286">
        <v>-81.718699999999998</v>
      </c>
      <c r="AG1286" t="s">
        <v>16242</v>
      </c>
      <c r="AH1286">
        <v>16</v>
      </c>
      <c r="AI1286">
        <v>105</v>
      </c>
      <c r="AJ1286">
        <v>112</v>
      </c>
      <c r="AK1286">
        <v>0</v>
      </c>
      <c r="AL1286">
        <v>0</v>
      </c>
      <c r="AM1286">
        <v>211</v>
      </c>
      <c r="AN1286">
        <v>1</v>
      </c>
      <c r="AO1286">
        <v>2</v>
      </c>
      <c r="AP1286">
        <v>21</v>
      </c>
      <c r="AQ1286">
        <v>0</v>
      </c>
      <c r="AR1286">
        <v>21</v>
      </c>
      <c r="AU1286">
        <v>1200480</v>
      </c>
      <c r="AV1286">
        <v>7273</v>
      </c>
      <c r="AW1286" t="s">
        <v>16241</v>
      </c>
      <c r="AX1286" t="s">
        <v>13451</v>
      </c>
      <c r="AY1286" t="s">
        <v>11421</v>
      </c>
      <c r="AZ1286">
        <v>32209</v>
      </c>
      <c r="BA1286">
        <v>1805</v>
      </c>
      <c r="BB1286">
        <v>1805</v>
      </c>
      <c r="BC1286">
        <v>0</v>
      </c>
      <c r="BE1286">
        <v>12031</v>
      </c>
      <c r="BH1286" t="s">
        <v>11427</v>
      </c>
      <c r="BI1286" t="s">
        <v>11427</v>
      </c>
      <c r="BJ1286" t="s">
        <v>11428</v>
      </c>
      <c r="BK1286" t="s">
        <v>11428</v>
      </c>
      <c r="BL1286" t="s">
        <v>11428</v>
      </c>
      <c r="BM1286" t="s">
        <v>11428</v>
      </c>
      <c r="BN1286" t="s">
        <v>11428</v>
      </c>
      <c r="BO1286" t="s">
        <v>11428</v>
      </c>
      <c r="BP1286" t="s">
        <v>11428</v>
      </c>
      <c r="BQ1286" t="s">
        <v>11427</v>
      </c>
      <c r="BR1286" t="s">
        <v>11427</v>
      </c>
      <c r="BS1286" t="s">
        <v>11427</v>
      </c>
      <c r="BT1286" t="s">
        <v>11427</v>
      </c>
      <c r="BU1286" t="s">
        <v>11427</v>
      </c>
      <c r="BV1286" t="s">
        <v>11427</v>
      </c>
      <c r="BW1286" t="s">
        <v>11427</v>
      </c>
      <c r="BY1286" t="s">
        <v>11428</v>
      </c>
      <c r="CB1286" t="s">
        <v>11428</v>
      </c>
      <c r="CD1286">
        <v>21</v>
      </c>
      <c r="CE1286">
        <v>0</v>
      </c>
      <c r="CF1286">
        <v>21</v>
      </c>
      <c r="CG1286">
        <v>0</v>
      </c>
      <c r="CH1286">
        <v>3</v>
      </c>
      <c r="CI1286">
        <v>217</v>
      </c>
    </row>
    <row r="1287" spans="1:87">
      <c r="A1287">
        <v>120048007446</v>
      </c>
      <c r="B1287" t="s">
        <v>11490</v>
      </c>
      <c r="C1287" t="s">
        <v>15639</v>
      </c>
      <c r="D1287" t="s">
        <v>16243</v>
      </c>
      <c r="E1287" t="s">
        <v>13448</v>
      </c>
      <c r="F1287" t="s">
        <v>16244</v>
      </c>
      <c r="G1287" t="s">
        <v>16245</v>
      </c>
      <c r="H1287" t="s">
        <v>13451</v>
      </c>
      <c r="I1287" t="s">
        <v>11421</v>
      </c>
      <c r="J1287">
        <v>32207</v>
      </c>
      <c r="K1287" t="s">
        <v>11442</v>
      </c>
      <c r="L1287">
        <v>12</v>
      </c>
      <c r="M1287" t="s">
        <v>11461</v>
      </c>
      <c r="N1287" t="s">
        <v>11461</v>
      </c>
      <c r="P1287">
        <v>172</v>
      </c>
      <c r="AD1287" t="s">
        <v>11424</v>
      </c>
      <c r="AE1287">
        <v>30.300799999999999</v>
      </c>
      <c r="AF1287">
        <v>-81.618700000000004</v>
      </c>
      <c r="AG1287" t="s">
        <v>16246</v>
      </c>
      <c r="AH1287">
        <v>16</v>
      </c>
      <c r="AI1287">
        <v>110</v>
      </c>
      <c r="AJ1287">
        <v>62</v>
      </c>
      <c r="AK1287">
        <v>0</v>
      </c>
      <c r="AL1287">
        <v>7</v>
      </c>
      <c r="AM1287">
        <v>85</v>
      </c>
      <c r="AN1287">
        <v>10</v>
      </c>
      <c r="AO1287">
        <v>67</v>
      </c>
      <c r="AP1287">
        <v>10</v>
      </c>
      <c r="AQ1287">
        <v>0</v>
      </c>
      <c r="AR1287">
        <v>10</v>
      </c>
      <c r="AS1287">
        <v>15.6</v>
      </c>
      <c r="AT1287">
        <v>11</v>
      </c>
      <c r="AU1287">
        <v>1200480</v>
      </c>
      <c r="AV1287">
        <v>7446</v>
      </c>
      <c r="AW1287" t="s">
        <v>16245</v>
      </c>
      <c r="AX1287" t="s">
        <v>13451</v>
      </c>
      <c r="AY1287" t="s">
        <v>11421</v>
      </c>
      <c r="AZ1287">
        <v>32207</v>
      </c>
      <c r="BA1287">
        <v>2804</v>
      </c>
      <c r="BB1287">
        <v>2804</v>
      </c>
      <c r="BC1287">
        <v>0</v>
      </c>
      <c r="BE1287">
        <v>12031</v>
      </c>
      <c r="BH1287" t="s">
        <v>11427</v>
      </c>
      <c r="BI1287" t="s">
        <v>11427</v>
      </c>
      <c r="BJ1287" t="s">
        <v>11428</v>
      </c>
      <c r="BK1287" t="s">
        <v>11427</v>
      </c>
      <c r="BL1287" t="s">
        <v>11427</v>
      </c>
      <c r="BM1287" t="s">
        <v>11427</v>
      </c>
      <c r="BN1287" t="s">
        <v>11427</v>
      </c>
      <c r="BO1287" t="s">
        <v>11427</v>
      </c>
      <c r="BP1287" t="s">
        <v>11427</v>
      </c>
      <c r="BQ1287" t="s">
        <v>11427</v>
      </c>
      <c r="BR1287" t="s">
        <v>11427</v>
      </c>
      <c r="BS1287" t="s">
        <v>11427</v>
      </c>
      <c r="BT1287" t="s">
        <v>11427</v>
      </c>
      <c r="BU1287" t="s">
        <v>11427</v>
      </c>
      <c r="BV1287" t="s">
        <v>11427</v>
      </c>
      <c r="BW1287" t="s">
        <v>11427</v>
      </c>
      <c r="BY1287" t="s">
        <v>11427</v>
      </c>
      <c r="CB1287" t="s">
        <v>11427</v>
      </c>
      <c r="CD1287">
        <v>10</v>
      </c>
      <c r="CE1287">
        <v>0</v>
      </c>
      <c r="CF1287">
        <v>10</v>
      </c>
      <c r="CG1287">
        <v>1</v>
      </c>
      <c r="CH1287">
        <v>2</v>
      </c>
      <c r="CI1287">
        <v>172</v>
      </c>
    </row>
    <row r="1288" spans="1:87">
      <c r="A1288">
        <v>120048007504</v>
      </c>
      <c r="B1288" t="s">
        <v>11490</v>
      </c>
      <c r="C1288" t="s">
        <v>15639</v>
      </c>
      <c r="D1288" t="s">
        <v>16247</v>
      </c>
      <c r="E1288" t="s">
        <v>13448</v>
      </c>
      <c r="F1288" t="s">
        <v>16248</v>
      </c>
      <c r="G1288" t="s">
        <v>16249</v>
      </c>
      <c r="H1288" t="s">
        <v>13451</v>
      </c>
      <c r="I1288" t="s">
        <v>11421</v>
      </c>
      <c r="J1288">
        <v>32210</v>
      </c>
      <c r="K1288" t="s">
        <v>11422</v>
      </c>
      <c r="L1288">
        <v>12</v>
      </c>
      <c r="M1288" t="s">
        <v>11461</v>
      </c>
      <c r="N1288">
        <v>8</v>
      </c>
      <c r="P1288">
        <v>20</v>
      </c>
      <c r="Q1288">
        <v>112</v>
      </c>
      <c r="R1288">
        <v>131</v>
      </c>
      <c r="S1288">
        <v>131</v>
      </c>
      <c r="T1288">
        <v>154</v>
      </c>
      <c r="U1288">
        <v>140</v>
      </c>
      <c r="V1288">
        <v>131</v>
      </c>
      <c r="W1288">
        <v>162</v>
      </c>
      <c r="X1288">
        <v>135</v>
      </c>
      <c r="Y1288">
        <v>109</v>
      </c>
      <c r="AD1288" t="s">
        <v>11424</v>
      </c>
      <c r="AE1288">
        <v>30.251100000000001</v>
      </c>
      <c r="AF1288">
        <v>-81.823599999999999</v>
      </c>
      <c r="AG1288" t="s">
        <v>16250</v>
      </c>
      <c r="AH1288">
        <v>16</v>
      </c>
      <c r="AI1288">
        <v>624</v>
      </c>
      <c r="AJ1288">
        <v>601</v>
      </c>
      <c r="AK1288">
        <v>1</v>
      </c>
      <c r="AL1288">
        <v>15</v>
      </c>
      <c r="AM1288">
        <v>650</v>
      </c>
      <c r="AN1288">
        <v>125</v>
      </c>
      <c r="AO1288">
        <v>358</v>
      </c>
      <c r="AP1288">
        <v>703</v>
      </c>
      <c r="AQ1288">
        <v>0</v>
      </c>
      <c r="AR1288">
        <v>703</v>
      </c>
      <c r="AS1288">
        <v>12.6</v>
      </c>
      <c r="AT1288">
        <v>97</v>
      </c>
      <c r="AU1288">
        <v>1200480</v>
      </c>
      <c r="AV1288">
        <v>7504</v>
      </c>
      <c r="AW1288" t="s">
        <v>16249</v>
      </c>
      <c r="AX1288" t="s">
        <v>13451</v>
      </c>
      <c r="AY1288" t="s">
        <v>11421</v>
      </c>
      <c r="AZ1288">
        <v>32210</v>
      </c>
      <c r="BA1288">
        <v>8697</v>
      </c>
      <c r="BB1288">
        <v>8697</v>
      </c>
      <c r="BC1288">
        <v>0</v>
      </c>
      <c r="BE1288">
        <v>12031</v>
      </c>
      <c r="BH1288" t="s">
        <v>11427</v>
      </c>
      <c r="BI1288" t="s">
        <v>11427</v>
      </c>
      <c r="BJ1288" t="s">
        <v>11428</v>
      </c>
      <c r="BK1288" t="s">
        <v>11428</v>
      </c>
      <c r="BL1288" t="s">
        <v>11428</v>
      </c>
      <c r="BM1288" t="s">
        <v>11428</v>
      </c>
      <c r="BN1288" t="s">
        <v>11428</v>
      </c>
      <c r="BO1288" t="s">
        <v>11428</v>
      </c>
      <c r="BP1288" t="s">
        <v>11428</v>
      </c>
      <c r="BQ1288" t="s">
        <v>11428</v>
      </c>
      <c r="BR1288" t="s">
        <v>11428</v>
      </c>
      <c r="BS1288" t="s">
        <v>11428</v>
      </c>
      <c r="BT1288" t="s">
        <v>11427</v>
      </c>
      <c r="BU1288" t="s">
        <v>11427</v>
      </c>
      <c r="BV1288" t="s">
        <v>11427</v>
      </c>
      <c r="BW1288" t="s">
        <v>11427</v>
      </c>
      <c r="BY1288" t="s">
        <v>11428</v>
      </c>
      <c r="CB1288" t="s">
        <v>11427</v>
      </c>
      <c r="CD1288">
        <v>703</v>
      </c>
      <c r="CE1288">
        <v>0</v>
      </c>
      <c r="CF1288">
        <v>703</v>
      </c>
      <c r="CG1288">
        <v>2</v>
      </c>
      <c r="CH1288">
        <v>74</v>
      </c>
      <c r="CI1288">
        <v>1225</v>
      </c>
    </row>
    <row r="1289" spans="1:87">
      <c r="A1289">
        <v>120048007594</v>
      </c>
      <c r="B1289" t="s">
        <v>11490</v>
      </c>
      <c r="C1289" t="s">
        <v>15639</v>
      </c>
      <c r="D1289" t="s">
        <v>16251</v>
      </c>
      <c r="E1289" t="s">
        <v>13448</v>
      </c>
      <c r="F1289" t="s">
        <v>16252</v>
      </c>
      <c r="G1289" t="s">
        <v>16253</v>
      </c>
      <c r="H1289" t="s">
        <v>13451</v>
      </c>
      <c r="I1289" t="s">
        <v>11421</v>
      </c>
      <c r="J1289">
        <v>32225</v>
      </c>
      <c r="K1289" t="s">
        <v>11422</v>
      </c>
      <c r="L1289">
        <v>12</v>
      </c>
      <c r="M1289" t="s">
        <v>11461</v>
      </c>
      <c r="N1289">
        <v>5</v>
      </c>
      <c r="P1289">
        <v>29</v>
      </c>
      <c r="Q1289">
        <v>115</v>
      </c>
      <c r="R1289">
        <v>144</v>
      </c>
      <c r="S1289">
        <v>134</v>
      </c>
      <c r="T1289">
        <v>150</v>
      </c>
      <c r="U1289">
        <v>123</v>
      </c>
      <c r="V1289">
        <v>131</v>
      </c>
      <c r="AD1289" t="s">
        <v>11424</v>
      </c>
      <c r="AE1289">
        <v>30.333400000000001</v>
      </c>
      <c r="AF1289">
        <v>-81.489599999999996</v>
      </c>
      <c r="AG1289" t="s">
        <v>16254</v>
      </c>
      <c r="AH1289">
        <v>16</v>
      </c>
      <c r="AI1289">
        <v>441</v>
      </c>
      <c r="AJ1289">
        <v>385</v>
      </c>
      <c r="AK1289">
        <v>5</v>
      </c>
      <c r="AL1289">
        <v>94</v>
      </c>
      <c r="AM1289">
        <v>179</v>
      </c>
      <c r="AN1289">
        <v>104</v>
      </c>
      <c r="AO1289">
        <v>400</v>
      </c>
      <c r="AP1289">
        <v>337</v>
      </c>
      <c r="AQ1289">
        <v>33</v>
      </c>
      <c r="AR1289">
        <v>370</v>
      </c>
      <c r="AS1289">
        <v>14</v>
      </c>
      <c r="AT1289">
        <v>59</v>
      </c>
      <c r="AU1289">
        <v>1200480</v>
      </c>
      <c r="AV1289">
        <v>7594</v>
      </c>
      <c r="AW1289" t="s">
        <v>16253</v>
      </c>
      <c r="AX1289" t="s">
        <v>13451</v>
      </c>
      <c r="AY1289" t="s">
        <v>11421</v>
      </c>
      <c r="AZ1289">
        <v>32225</v>
      </c>
      <c r="BA1289">
        <v>5300</v>
      </c>
      <c r="BB1289">
        <v>5300</v>
      </c>
      <c r="BC1289">
        <v>0</v>
      </c>
      <c r="BE1289">
        <v>12031</v>
      </c>
      <c r="BH1289" t="s">
        <v>11427</v>
      </c>
      <c r="BI1289" t="s">
        <v>11427</v>
      </c>
      <c r="BJ1289" t="s">
        <v>11428</v>
      </c>
      <c r="BK1289" t="s">
        <v>11428</v>
      </c>
      <c r="BL1289" t="s">
        <v>11428</v>
      </c>
      <c r="BM1289" t="s">
        <v>11428</v>
      </c>
      <c r="BN1289" t="s">
        <v>11428</v>
      </c>
      <c r="BO1289" t="s">
        <v>11428</v>
      </c>
      <c r="BP1289" t="s">
        <v>11428</v>
      </c>
      <c r="BQ1289" t="s">
        <v>11427</v>
      </c>
      <c r="BR1289" t="s">
        <v>11427</v>
      </c>
      <c r="BS1289" t="s">
        <v>11427</v>
      </c>
      <c r="BT1289" t="s">
        <v>11427</v>
      </c>
      <c r="BU1289" t="s">
        <v>11427</v>
      </c>
      <c r="BV1289" t="s">
        <v>11427</v>
      </c>
      <c r="BW1289" t="s">
        <v>11427</v>
      </c>
      <c r="BY1289" t="s">
        <v>11428</v>
      </c>
      <c r="CB1289" t="s">
        <v>11427</v>
      </c>
      <c r="CD1289">
        <v>337</v>
      </c>
      <c r="CE1289">
        <v>33</v>
      </c>
      <c r="CF1289">
        <v>370</v>
      </c>
      <c r="CG1289">
        <v>1</v>
      </c>
      <c r="CH1289">
        <v>43</v>
      </c>
      <c r="CI1289">
        <v>826</v>
      </c>
    </row>
    <row r="1290" spans="1:87">
      <c r="A1290">
        <v>120048007606</v>
      </c>
      <c r="B1290" t="s">
        <v>11490</v>
      </c>
      <c r="C1290" t="s">
        <v>15639</v>
      </c>
      <c r="D1290" t="s">
        <v>16255</v>
      </c>
      <c r="E1290" t="s">
        <v>13448</v>
      </c>
      <c r="F1290" t="s">
        <v>16256</v>
      </c>
      <c r="G1290" t="s">
        <v>16257</v>
      </c>
      <c r="H1290" t="s">
        <v>13451</v>
      </c>
      <c r="I1290" t="s">
        <v>11421</v>
      </c>
      <c r="J1290">
        <v>32258</v>
      </c>
      <c r="K1290" t="s">
        <v>11422</v>
      </c>
      <c r="L1290">
        <v>12</v>
      </c>
      <c r="M1290" t="s">
        <v>11461</v>
      </c>
      <c r="N1290">
        <v>5</v>
      </c>
      <c r="P1290">
        <v>3</v>
      </c>
      <c r="Q1290">
        <v>140</v>
      </c>
      <c r="R1290">
        <v>166</v>
      </c>
      <c r="S1290">
        <v>153</v>
      </c>
      <c r="T1290">
        <v>178</v>
      </c>
      <c r="U1290">
        <v>133</v>
      </c>
      <c r="V1290">
        <v>124</v>
      </c>
      <c r="AD1290" t="s">
        <v>11424</v>
      </c>
      <c r="AE1290">
        <v>30.109200000000001</v>
      </c>
      <c r="AF1290">
        <v>-81.495199999999997</v>
      </c>
      <c r="AG1290" t="s">
        <v>16258</v>
      </c>
      <c r="AH1290">
        <v>16</v>
      </c>
      <c r="AI1290">
        <v>470</v>
      </c>
      <c r="AJ1290">
        <v>427</v>
      </c>
      <c r="AK1290">
        <v>2</v>
      </c>
      <c r="AL1290">
        <v>100</v>
      </c>
      <c r="AM1290">
        <v>124</v>
      </c>
      <c r="AN1290">
        <v>125</v>
      </c>
      <c r="AO1290">
        <v>491</v>
      </c>
      <c r="AP1290">
        <v>198</v>
      </c>
      <c r="AQ1290">
        <v>15</v>
      </c>
      <c r="AR1290">
        <v>213</v>
      </c>
      <c r="AS1290">
        <v>14.7</v>
      </c>
      <c r="AT1290">
        <v>61</v>
      </c>
      <c r="AU1290">
        <v>1200480</v>
      </c>
      <c r="AV1290">
        <v>7606</v>
      </c>
      <c r="AW1290" t="s">
        <v>16257</v>
      </c>
      <c r="AX1290" t="s">
        <v>13451</v>
      </c>
      <c r="AY1290" t="s">
        <v>11421</v>
      </c>
      <c r="AZ1290">
        <v>32258</v>
      </c>
      <c r="BA1290">
        <v>6101</v>
      </c>
      <c r="BB1290">
        <v>6101</v>
      </c>
      <c r="BC1290">
        <v>0</v>
      </c>
      <c r="BE1290">
        <v>12031</v>
      </c>
      <c r="BH1290" t="s">
        <v>11427</v>
      </c>
      <c r="BI1290" t="s">
        <v>11427</v>
      </c>
      <c r="BJ1290" t="s">
        <v>11428</v>
      </c>
      <c r="BK1290" t="s">
        <v>11428</v>
      </c>
      <c r="BL1290" t="s">
        <v>11428</v>
      </c>
      <c r="BM1290" t="s">
        <v>11428</v>
      </c>
      <c r="BN1290" t="s">
        <v>11428</v>
      </c>
      <c r="BO1290" t="s">
        <v>11428</v>
      </c>
      <c r="BP1290" t="s">
        <v>11428</v>
      </c>
      <c r="BQ1290" t="s">
        <v>11427</v>
      </c>
      <c r="BR1290" t="s">
        <v>11427</v>
      </c>
      <c r="BS1290" t="s">
        <v>11427</v>
      </c>
      <c r="BT1290" t="s">
        <v>11427</v>
      </c>
      <c r="BU1290" t="s">
        <v>11427</v>
      </c>
      <c r="BV1290" t="s">
        <v>11427</v>
      </c>
      <c r="BW1290" t="s">
        <v>11427</v>
      </c>
      <c r="BY1290" t="s">
        <v>11427</v>
      </c>
      <c r="CB1290" t="s">
        <v>11427</v>
      </c>
      <c r="CD1290">
        <v>198</v>
      </c>
      <c r="CE1290">
        <v>15</v>
      </c>
      <c r="CF1290">
        <v>213</v>
      </c>
      <c r="CG1290">
        <v>2</v>
      </c>
      <c r="CH1290">
        <v>53</v>
      </c>
      <c r="CI1290">
        <v>897</v>
      </c>
    </row>
    <row r="1291" spans="1:87">
      <c r="A1291">
        <v>120048007658</v>
      </c>
      <c r="B1291" t="s">
        <v>11490</v>
      </c>
      <c r="C1291" t="s">
        <v>15639</v>
      </c>
      <c r="D1291" t="s">
        <v>16259</v>
      </c>
      <c r="E1291" t="s">
        <v>13448</v>
      </c>
      <c r="F1291" t="s">
        <v>16260</v>
      </c>
      <c r="G1291" t="s">
        <v>16261</v>
      </c>
      <c r="H1291" t="s">
        <v>13451</v>
      </c>
      <c r="I1291" t="s">
        <v>11421</v>
      </c>
      <c r="J1291">
        <v>32225</v>
      </c>
      <c r="K1291" t="s">
        <v>11422</v>
      </c>
      <c r="L1291">
        <v>12</v>
      </c>
      <c r="M1291" t="s">
        <v>11423</v>
      </c>
      <c r="N1291">
        <v>8</v>
      </c>
      <c r="Q1291">
        <v>93</v>
      </c>
      <c r="R1291">
        <v>85</v>
      </c>
      <c r="S1291">
        <v>82</v>
      </c>
      <c r="T1291">
        <v>83</v>
      </c>
      <c r="U1291">
        <v>85</v>
      </c>
      <c r="V1291">
        <v>72</v>
      </c>
      <c r="W1291">
        <v>70</v>
      </c>
      <c r="X1291">
        <v>60</v>
      </c>
      <c r="Y1291">
        <v>52</v>
      </c>
      <c r="AD1291" t="s">
        <v>11424</v>
      </c>
      <c r="AE1291">
        <v>30.325600000000001</v>
      </c>
      <c r="AF1291">
        <v>-81.548699999999997</v>
      </c>
      <c r="AG1291" t="s">
        <v>16262</v>
      </c>
      <c r="AH1291">
        <v>16</v>
      </c>
      <c r="AI1291">
        <v>332</v>
      </c>
      <c r="AJ1291">
        <v>350</v>
      </c>
      <c r="AK1291">
        <v>0</v>
      </c>
      <c r="AL1291">
        <v>6</v>
      </c>
      <c r="AM1291">
        <v>167</v>
      </c>
      <c r="AN1291">
        <v>322</v>
      </c>
      <c r="AO1291">
        <v>164</v>
      </c>
      <c r="AP1291">
        <v>37</v>
      </c>
      <c r="AQ1291">
        <v>0</v>
      </c>
      <c r="AR1291">
        <v>37</v>
      </c>
      <c r="AU1291">
        <v>1200480</v>
      </c>
      <c r="AV1291">
        <v>7658</v>
      </c>
      <c r="AW1291" t="s">
        <v>16261</v>
      </c>
      <c r="AX1291" t="s">
        <v>13451</v>
      </c>
      <c r="AY1291" t="s">
        <v>11421</v>
      </c>
      <c r="AZ1291">
        <v>32225</v>
      </c>
      <c r="BA1291">
        <v>9103</v>
      </c>
      <c r="BB1291">
        <v>9103</v>
      </c>
      <c r="BC1291">
        <v>0</v>
      </c>
      <c r="BE1291">
        <v>12031</v>
      </c>
      <c r="BH1291" t="s">
        <v>11427</v>
      </c>
      <c r="BI1291" t="s">
        <v>11427</v>
      </c>
      <c r="BJ1291" t="s">
        <v>11427</v>
      </c>
      <c r="BK1291" t="s">
        <v>11428</v>
      </c>
      <c r="BL1291" t="s">
        <v>11428</v>
      </c>
      <c r="BM1291" t="s">
        <v>11428</v>
      </c>
      <c r="BN1291" t="s">
        <v>11428</v>
      </c>
      <c r="BO1291" t="s">
        <v>11428</v>
      </c>
      <c r="BP1291" t="s">
        <v>11428</v>
      </c>
      <c r="BQ1291" t="s">
        <v>11428</v>
      </c>
      <c r="BR1291" t="s">
        <v>11428</v>
      </c>
      <c r="BS1291" t="s">
        <v>11428</v>
      </c>
      <c r="BT1291" t="s">
        <v>11427</v>
      </c>
      <c r="BU1291" t="s">
        <v>11427</v>
      </c>
      <c r="BV1291" t="s">
        <v>11427</v>
      </c>
      <c r="BW1291" t="s">
        <v>11427</v>
      </c>
      <c r="BY1291" t="s">
        <v>11428</v>
      </c>
      <c r="CB1291" t="s">
        <v>11428</v>
      </c>
      <c r="CD1291">
        <v>37</v>
      </c>
      <c r="CE1291">
        <v>0</v>
      </c>
      <c r="CF1291">
        <v>37</v>
      </c>
      <c r="CG1291">
        <v>3</v>
      </c>
      <c r="CH1291">
        <v>20</v>
      </c>
      <c r="CI1291">
        <v>682</v>
      </c>
    </row>
    <row r="1292" spans="1:87">
      <c r="A1292">
        <v>120048007826</v>
      </c>
      <c r="B1292" t="s">
        <v>11490</v>
      </c>
      <c r="C1292" t="s">
        <v>15639</v>
      </c>
      <c r="D1292" t="s">
        <v>16263</v>
      </c>
      <c r="E1292" t="s">
        <v>13448</v>
      </c>
      <c r="F1292" t="s">
        <v>15710</v>
      </c>
      <c r="G1292" t="s">
        <v>15713</v>
      </c>
      <c r="H1292" t="s">
        <v>13451</v>
      </c>
      <c r="I1292" t="s">
        <v>11421</v>
      </c>
      <c r="J1292">
        <v>32216</v>
      </c>
      <c r="K1292" t="s">
        <v>11422</v>
      </c>
      <c r="L1292">
        <v>12</v>
      </c>
      <c r="M1292" t="s">
        <v>11423</v>
      </c>
      <c r="N1292">
        <v>5</v>
      </c>
      <c r="Q1292">
        <v>55</v>
      </c>
      <c r="R1292">
        <v>60</v>
      </c>
      <c r="S1292">
        <v>64</v>
      </c>
      <c r="T1292">
        <v>55</v>
      </c>
      <c r="U1292">
        <v>70</v>
      </c>
      <c r="V1292">
        <v>68</v>
      </c>
      <c r="AD1292" t="s">
        <v>11424</v>
      </c>
      <c r="AE1292">
        <v>30.288699999999999</v>
      </c>
      <c r="AF1292">
        <v>-81.560100000000006</v>
      </c>
      <c r="AG1292" t="s">
        <v>16264</v>
      </c>
      <c r="AH1292">
        <v>16</v>
      </c>
      <c r="AI1292">
        <v>193</v>
      </c>
      <c r="AJ1292">
        <v>179</v>
      </c>
      <c r="AK1292">
        <v>2</v>
      </c>
      <c r="AL1292">
        <v>27</v>
      </c>
      <c r="AM1292">
        <v>74</v>
      </c>
      <c r="AN1292">
        <v>35</v>
      </c>
      <c r="AO1292">
        <v>215</v>
      </c>
      <c r="AP1292">
        <v>3</v>
      </c>
      <c r="AQ1292">
        <v>3</v>
      </c>
      <c r="AR1292">
        <v>6</v>
      </c>
      <c r="AU1292">
        <v>1200480</v>
      </c>
      <c r="AV1292">
        <v>7826</v>
      </c>
      <c r="AW1292" t="s">
        <v>15713</v>
      </c>
      <c r="AX1292" t="s">
        <v>13451</v>
      </c>
      <c r="AY1292" t="s">
        <v>11421</v>
      </c>
      <c r="AZ1292">
        <v>32216</v>
      </c>
      <c r="BA1292">
        <v>3538</v>
      </c>
      <c r="BB1292">
        <v>3538</v>
      </c>
      <c r="BC1292">
        <v>0</v>
      </c>
      <c r="BE1292">
        <v>12031</v>
      </c>
      <c r="BH1292" t="s">
        <v>11427</v>
      </c>
      <c r="BI1292" t="s">
        <v>11427</v>
      </c>
      <c r="BJ1292" t="s">
        <v>11427</v>
      </c>
      <c r="BK1292" t="s">
        <v>11428</v>
      </c>
      <c r="BL1292" t="s">
        <v>11428</v>
      </c>
      <c r="BM1292" t="s">
        <v>11428</v>
      </c>
      <c r="BN1292" t="s">
        <v>11428</v>
      </c>
      <c r="BO1292" t="s">
        <v>11428</v>
      </c>
      <c r="BP1292" t="s">
        <v>11428</v>
      </c>
      <c r="BQ1292" t="s">
        <v>11427</v>
      </c>
      <c r="BR1292" t="s">
        <v>11427</v>
      </c>
      <c r="BS1292" t="s">
        <v>11427</v>
      </c>
      <c r="BT1292" t="s">
        <v>11427</v>
      </c>
      <c r="BU1292" t="s">
        <v>11427</v>
      </c>
      <c r="BV1292" t="s">
        <v>11427</v>
      </c>
      <c r="BW1292" t="s">
        <v>11427</v>
      </c>
      <c r="BY1292" t="s">
        <v>11428</v>
      </c>
      <c r="CB1292" t="s">
        <v>11428</v>
      </c>
      <c r="CD1292">
        <v>3</v>
      </c>
      <c r="CE1292">
        <v>3</v>
      </c>
      <c r="CF1292">
        <v>6</v>
      </c>
      <c r="CG1292">
        <v>0</v>
      </c>
      <c r="CH1292">
        <v>19</v>
      </c>
      <c r="CI1292">
        <v>372</v>
      </c>
    </row>
    <row r="1293" spans="1:87">
      <c r="A1293">
        <v>120048007894</v>
      </c>
      <c r="B1293" t="s">
        <v>11490</v>
      </c>
      <c r="C1293" t="s">
        <v>15639</v>
      </c>
      <c r="D1293" t="s">
        <v>16265</v>
      </c>
      <c r="E1293" t="s">
        <v>13448</v>
      </c>
      <c r="F1293" t="s">
        <v>16266</v>
      </c>
      <c r="G1293" t="s">
        <v>16267</v>
      </c>
      <c r="H1293" t="s">
        <v>13451</v>
      </c>
      <c r="I1293" t="s">
        <v>11421</v>
      </c>
      <c r="J1293">
        <v>32254</v>
      </c>
      <c r="K1293" t="s">
        <v>11422</v>
      </c>
      <c r="L1293">
        <v>12</v>
      </c>
      <c r="M1293">
        <v>5</v>
      </c>
      <c r="N1293">
        <v>8</v>
      </c>
      <c r="V1293">
        <v>103</v>
      </c>
      <c r="W1293">
        <v>103</v>
      </c>
      <c r="X1293">
        <v>107</v>
      </c>
      <c r="Y1293">
        <v>66</v>
      </c>
      <c r="AD1293" t="s">
        <v>11424</v>
      </c>
      <c r="AE1293">
        <v>30.342600000000001</v>
      </c>
      <c r="AF1293">
        <v>-81.706900000000005</v>
      </c>
      <c r="AG1293" t="s">
        <v>16268</v>
      </c>
      <c r="AH1293">
        <v>16</v>
      </c>
      <c r="AI1293">
        <v>201</v>
      </c>
      <c r="AJ1293">
        <v>178</v>
      </c>
      <c r="AK1293">
        <v>0</v>
      </c>
      <c r="AL1293">
        <v>2</v>
      </c>
      <c r="AM1293">
        <v>348</v>
      </c>
      <c r="AN1293">
        <v>6</v>
      </c>
      <c r="AO1293">
        <v>7</v>
      </c>
      <c r="AP1293">
        <v>56</v>
      </c>
      <c r="AQ1293">
        <v>0</v>
      </c>
      <c r="AR1293">
        <v>56</v>
      </c>
      <c r="AU1293">
        <v>1200480</v>
      </c>
      <c r="AV1293">
        <v>7894</v>
      </c>
      <c r="AW1293" t="s">
        <v>16267</v>
      </c>
      <c r="AX1293" t="s">
        <v>13451</v>
      </c>
      <c r="AY1293" t="s">
        <v>11421</v>
      </c>
      <c r="AZ1293">
        <v>32254</v>
      </c>
      <c r="BA1293">
        <v>2035</v>
      </c>
      <c r="BB1293">
        <v>2035</v>
      </c>
      <c r="BC1293">
        <v>0</v>
      </c>
      <c r="BE1293">
        <v>12031</v>
      </c>
      <c r="BH1293" t="s">
        <v>11427</v>
      </c>
      <c r="BI1293" t="s">
        <v>11427</v>
      </c>
      <c r="BJ1293" t="s">
        <v>11427</v>
      </c>
      <c r="BK1293" t="s">
        <v>11427</v>
      </c>
      <c r="BL1293" t="s">
        <v>11427</v>
      </c>
      <c r="BM1293" t="s">
        <v>11427</v>
      </c>
      <c r="BN1293" t="s">
        <v>11427</v>
      </c>
      <c r="BO1293" t="s">
        <v>11427</v>
      </c>
      <c r="BP1293" t="s">
        <v>11428</v>
      </c>
      <c r="BQ1293" t="s">
        <v>11428</v>
      </c>
      <c r="BR1293" t="s">
        <v>11428</v>
      </c>
      <c r="BS1293" t="s">
        <v>11428</v>
      </c>
      <c r="BT1293" t="s">
        <v>11427</v>
      </c>
      <c r="BU1293" t="s">
        <v>11427</v>
      </c>
      <c r="BV1293" t="s">
        <v>11427</v>
      </c>
      <c r="BW1293" t="s">
        <v>11427</v>
      </c>
      <c r="BY1293" t="s">
        <v>11428</v>
      </c>
      <c r="CB1293" t="s">
        <v>11428</v>
      </c>
      <c r="CD1293">
        <v>56</v>
      </c>
      <c r="CE1293">
        <v>0</v>
      </c>
      <c r="CF1293">
        <v>56</v>
      </c>
      <c r="CG1293">
        <v>2</v>
      </c>
      <c r="CH1293">
        <v>14</v>
      </c>
      <c r="CI1293">
        <v>379</v>
      </c>
    </row>
    <row r="1294" spans="1:87">
      <c r="A1294">
        <v>120048007902</v>
      </c>
      <c r="B1294" t="s">
        <v>11490</v>
      </c>
      <c r="C1294" t="s">
        <v>15639</v>
      </c>
      <c r="D1294" t="s">
        <v>16269</v>
      </c>
      <c r="E1294" t="s">
        <v>13448</v>
      </c>
      <c r="F1294" t="s">
        <v>16270</v>
      </c>
      <c r="G1294" t="s">
        <v>16271</v>
      </c>
      <c r="H1294" t="s">
        <v>13451</v>
      </c>
      <c r="I1294" t="s">
        <v>11421</v>
      </c>
      <c r="J1294">
        <v>32211</v>
      </c>
      <c r="K1294" t="s">
        <v>11422</v>
      </c>
      <c r="L1294">
        <v>12</v>
      </c>
      <c r="M1294">
        <v>6</v>
      </c>
      <c r="N1294">
        <v>8</v>
      </c>
      <c r="W1294">
        <v>11</v>
      </c>
      <c r="X1294">
        <v>22</v>
      </c>
      <c r="Y1294">
        <v>15</v>
      </c>
      <c r="AD1294" t="s">
        <v>11424</v>
      </c>
      <c r="AE1294">
        <v>30.338999999999999</v>
      </c>
      <c r="AF1294">
        <v>-81.557900000000004</v>
      </c>
      <c r="AG1294" t="s">
        <v>16272</v>
      </c>
      <c r="AH1294">
        <v>16</v>
      </c>
      <c r="AI1294">
        <v>24</v>
      </c>
      <c r="AJ1294">
        <v>24</v>
      </c>
      <c r="AK1294">
        <v>0</v>
      </c>
      <c r="AL1294">
        <v>0</v>
      </c>
      <c r="AM1294">
        <v>36</v>
      </c>
      <c r="AN1294">
        <v>9</v>
      </c>
      <c r="AO1294">
        <v>3</v>
      </c>
      <c r="AP1294">
        <v>5</v>
      </c>
      <c r="AQ1294">
        <v>0</v>
      </c>
      <c r="AR1294">
        <v>5</v>
      </c>
      <c r="AS1294">
        <v>12</v>
      </c>
      <c r="AT1294">
        <v>4</v>
      </c>
      <c r="AU1294">
        <v>1200480</v>
      </c>
      <c r="AV1294">
        <v>7902</v>
      </c>
      <c r="AW1294" t="s">
        <v>16271</v>
      </c>
      <c r="AX1294" t="s">
        <v>13451</v>
      </c>
      <c r="AY1294" t="s">
        <v>11421</v>
      </c>
      <c r="AZ1294">
        <v>32211</v>
      </c>
      <c r="BA1294">
        <v>5195</v>
      </c>
      <c r="BB1294">
        <v>5195</v>
      </c>
      <c r="BC1294">
        <v>0</v>
      </c>
      <c r="BE1294">
        <v>12031</v>
      </c>
      <c r="BH1294" t="s">
        <v>11427</v>
      </c>
      <c r="BI1294" t="s">
        <v>11427</v>
      </c>
      <c r="BJ1294" t="s">
        <v>11427</v>
      </c>
      <c r="BK1294" t="s">
        <v>11427</v>
      </c>
      <c r="BL1294" t="s">
        <v>11427</v>
      </c>
      <c r="BM1294" t="s">
        <v>11427</v>
      </c>
      <c r="BN1294" t="s">
        <v>11427</v>
      </c>
      <c r="BO1294" t="s">
        <v>11427</v>
      </c>
      <c r="BP1294" t="s">
        <v>11427</v>
      </c>
      <c r="BQ1294" t="s">
        <v>11428</v>
      </c>
      <c r="BR1294" t="s">
        <v>11428</v>
      </c>
      <c r="BS1294" t="s">
        <v>11428</v>
      </c>
      <c r="BT1294" t="s">
        <v>11427</v>
      </c>
      <c r="BU1294" t="s">
        <v>11427</v>
      </c>
      <c r="BV1294" t="s">
        <v>11427</v>
      </c>
      <c r="BW1294" t="s">
        <v>11427</v>
      </c>
      <c r="BY1294" t="s">
        <v>11428</v>
      </c>
      <c r="CB1294" t="s">
        <v>11428</v>
      </c>
      <c r="CD1294">
        <v>5</v>
      </c>
      <c r="CE1294">
        <v>0</v>
      </c>
      <c r="CF1294">
        <v>5</v>
      </c>
      <c r="CG1294">
        <v>0</v>
      </c>
      <c r="CH1294">
        <v>0</v>
      </c>
      <c r="CI1294">
        <v>48</v>
      </c>
    </row>
    <row r="1295" spans="1:87">
      <c r="A1295">
        <v>120048007908</v>
      </c>
      <c r="B1295" t="s">
        <v>11490</v>
      </c>
      <c r="C1295" t="s">
        <v>15639</v>
      </c>
      <c r="D1295" t="s">
        <v>16273</v>
      </c>
      <c r="E1295" t="s">
        <v>13448</v>
      </c>
      <c r="F1295" t="s">
        <v>16270</v>
      </c>
      <c r="G1295" t="s">
        <v>16271</v>
      </c>
      <c r="H1295" t="s">
        <v>13451</v>
      </c>
      <c r="I1295" t="s">
        <v>11421</v>
      </c>
      <c r="J1295">
        <v>32211</v>
      </c>
      <c r="K1295" t="s">
        <v>11422</v>
      </c>
      <c r="L1295">
        <v>12</v>
      </c>
      <c r="M1295" t="s">
        <v>11423</v>
      </c>
      <c r="N1295">
        <v>5</v>
      </c>
      <c r="Q1295">
        <v>15</v>
      </c>
      <c r="R1295">
        <v>19</v>
      </c>
      <c r="S1295">
        <v>37</v>
      </c>
      <c r="T1295">
        <v>42</v>
      </c>
      <c r="U1295">
        <v>31</v>
      </c>
      <c r="V1295">
        <v>16</v>
      </c>
      <c r="AD1295" t="s">
        <v>11424</v>
      </c>
      <c r="AE1295">
        <v>30.338999999999999</v>
      </c>
      <c r="AF1295">
        <v>-81.557900000000004</v>
      </c>
      <c r="AG1295" t="s">
        <v>16274</v>
      </c>
      <c r="AH1295">
        <v>16</v>
      </c>
      <c r="AI1295">
        <v>85</v>
      </c>
      <c r="AJ1295">
        <v>75</v>
      </c>
      <c r="AK1295">
        <v>0</v>
      </c>
      <c r="AL1295">
        <v>0</v>
      </c>
      <c r="AM1295">
        <v>140</v>
      </c>
      <c r="AN1295">
        <v>12</v>
      </c>
      <c r="AO1295">
        <v>5</v>
      </c>
      <c r="AP1295">
        <v>13</v>
      </c>
      <c r="AQ1295">
        <v>0</v>
      </c>
      <c r="AR1295">
        <v>13</v>
      </c>
      <c r="AS1295">
        <v>32</v>
      </c>
      <c r="AT1295">
        <v>5</v>
      </c>
      <c r="AU1295">
        <v>1200480</v>
      </c>
      <c r="AV1295">
        <v>7908</v>
      </c>
      <c r="AW1295" t="s">
        <v>16271</v>
      </c>
      <c r="AX1295" t="s">
        <v>13451</v>
      </c>
      <c r="AY1295" t="s">
        <v>11421</v>
      </c>
      <c r="AZ1295">
        <v>32211</v>
      </c>
      <c r="BA1295">
        <v>5195</v>
      </c>
      <c r="BB1295">
        <v>5195</v>
      </c>
      <c r="BC1295">
        <v>0</v>
      </c>
      <c r="BE1295">
        <v>12031</v>
      </c>
      <c r="BH1295" t="s">
        <v>11427</v>
      </c>
      <c r="BI1295" t="s">
        <v>11427</v>
      </c>
      <c r="BJ1295" t="s">
        <v>11427</v>
      </c>
      <c r="BK1295" t="s">
        <v>11428</v>
      </c>
      <c r="BL1295" t="s">
        <v>11428</v>
      </c>
      <c r="BM1295" t="s">
        <v>11428</v>
      </c>
      <c r="BN1295" t="s">
        <v>11428</v>
      </c>
      <c r="BO1295" t="s">
        <v>11428</v>
      </c>
      <c r="BP1295" t="s">
        <v>11428</v>
      </c>
      <c r="BQ1295" t="s">
        <v>11427</v>
      </c>
      <c r="BR1295" t="s">
        <v>11427</v>
      </c>
      <c r="BS1295" t="s">
        <v>11427</v>
      </c>
      <c r="BT1295" t="s">
        <v>11427</v>
      </c>
      <c r="BU1295" t="s">
        <v>11427</v>
      </c>
      <c r="BV1295" t="s">
        <v>11427</v>
      </c>
      <c r="BW1295" t="s">
        <v>11427</v>
      </c>
      <c r="BY1295" t="s">
        <v>11428</v>
      </c>
      <c r="CB1295" t="s">
        <v>11428</v>
      </c>
      <c r="CD1295">
        <v>13</v>
      </c>
      <c r="CE1295">
        <v>0</v>
      </c>
      <c r="CF1295">
        <v>13</v>
      </c>
      <c r="CG1295">
        <v>0</v>
      </c>
      <c r="CH1295">
        <v>3</v>
      </c>
      <c r="CI1295">
        <v>160</v>
      </c>
    </row>
    <row r="1296" spans="1:87">
      <c r="A1296">
        <v>120048007909</v>
      </c>
      <c r="B1296" t="s">
        <v>11490</v>
      </c>
      <c r="C1296" t="s">
        <v>15639</v>
      </c>
      <c r="D1296" t="s">
        <v>16275</v>
      </c>
      <c r="E1296" t="s">
        <v>13448</v>
      </c>
      <c r="F1296" t="s">
        <v>16276</v>
      </c>
      <c r="G1296" t="s">
        <v>16277</v>
      </c>
      <c r="H1296" t="s">
        <v>13451</v>
      </c>
      <c r="I1296" t="s">
        <v>11421</v>
      </c>
      <c r="J1296">
        <v>32216</v>
      </c>
      <c r="K1296" t="s">
        <v>11422</v>
      </c>
      <c r="L1296">
        <v>12</v>
      </c>
      <c r="M1296" t="s">
        <v>11423</v>
      </c>
      <c r="N1296">
        <v>8</v>
      </c>
      <c r="Q1296">
        <v>65</v>
      </c>
      <c r="R1296">
        <v>66</v>
      </c>
      <c r="S1296">
        <v>63</v>
      </c>
      <c r="T1296">
        <v>75</v>
      </c>
      <c r="U1296">
        <v>57</v>
      </c>
      <c r="V1296">
        <v>40</v>
      </c>
      <c r="W1296">
        <v>78</v>
      </c>
      <c r="X1296">
        <v>66</v>
      </c>
      <c r="Y1296">
        <v>49</v>
      </c>
      <c r="AD1296" t="s">
        <v>11424</v>
      </c>
      <c r="AE1296">
        <v>30.312200000000001</v>
      </c>
      <c r="AF1296">
        <v>-81.575900000000004</v>
      </c>
      <c r="AG1296" t="s">
        <v>16278</v>
      </c>
      <c r="AH1296">
        <v>16</v>
      </c>
      <c r="AI1296">
        <v>268</v>
      </c>
      <c r="AJ1296">
        <v>291</v>
      </c>
      <c r="AK1296">
        <v>2</v>
      </c>
      <c r="AL1296">
        <v>6</v>
      </c>
      <c r="AM1296">
        <v>373</v>
      </c>
      <c r="AN1296">
        <v>77</v>
      </c>
      <c r="AO1296">
        <v>80</v>
      </c>
      <c r="AP1296">
        <v>73</v>
      </c>
      <c r="AQ1296">
        <v>0</v>
      </c>
      <c r="AR1296">
        <v>73</v>
      </c>
      <c r="AU1296">
        <v>1200480</v>
      </c>
      <c r="AV1296">
        <v>7909</v>
      </c>
      <c r="AW1296" t="s">
        <v>16277</v>
      </c>
      <c r="AX1296" t="s">
        <v>13451</v>
      </c>
      <c r="AY1296" t="s">
        <v>11421</v>
      </c>
      <c r="AZ1296">
        <v>32216</v>
      </c>
      <c r="BA1296">
        <v>7201</v>
      </c>
      <c r="BB1296">
        <v>7201</v>
      </c>
      <c r="BC1296">
        <v>0</v>
      </c>
      <c r="BE1296">
        <v>12031</v>
      </c>
      <c r="BH1296" t="s">
        <v>11427</v>
      </c>
      <c r="BI1296" t="s">
        <v>11427</v>
      </c>
      <c r="BJ1296" t="s">
        <v>11427</v>
      </c>
      <c r="BK1296" t="s">
        <v>11428</v>
      </c>
      <c r="BL1296" t="s">
        <v>11428</v>
      </c>
      <c r="BM1296" t="s">
        <v>11428</v>
      </c>
      <c r="BN1296" t="s">
        <v>11428</v>
      </c>
      <c r="BO1296" t="s">
        <v>11428</v>
      </c>
      <c r="BP1296" t="s">
        <v>11428</v>
      </c>
      <c r="BQ1296" t="s">
        <v>11428</v>
      </c>
      <c r="BR1296" t="s">
        <v>11428</v>
      </c>
      <c r="BS1296" t="s">
        <v>11428</v>
      </c>
      <c r="BT1296" t="s">
        <v>11427</v>
      </c>
      <c r="BU1296" t="s">
        <v>11427</v>
      </c>
      <c r="BV1296" t="s">
        <v>11427</v>
      </c>
      <c r="BW1296" t="s">
        <v>11427</v>
      </c>
      <c r="BY1296" t="s">
        <v>11428</v>
      </c>
      <c r="CB1296" t="s">
        <v>11428</v>
      </c>
      <c r="CD1296">
        <v>73</v>
      </c>
      <c r="CE1296">
        <v>0</v>
      </c>
      <c r="CF1296">
        <v>73</v>
      </c>
      <c r="CG1296">
        <v>1</v>
      </c>
      <c r="CH1296">
        <v>20</v>
      </c>
      <c r="CI1296">
        <v>559</v>
      </c>
    </row>
    <row r="1297" spans="1:87">
      <c r="A1297">
        <v>120048008002</v>
      </c>
      <c r="B1297" t="s">
        <v>11490</v>
      </c>
      <c r="C1297" t="s">
        <v>15639</v>
      </c>
      <c r="D1297" t="s">
        <v>16279</v>
      </c>
      <c r="E1297" t="s">
        <v>13448</v>
      </c>
      <c r="F1297" t="s">
        <v>16280</v>
      </c>
      <c r="G1297" t="s">
        <v>16281</v>
      </c>
      <c r="H1297" t="s">
        <v>13451</v>
      </c>
      <c r="I1297" t="s">
        <v>11421</v>
      </c>
      <c r="J1297">
        <v>32211</v>
      </c>
      <c r="K1297" t="s">
        <v>11422</v>
      </c>
      <c r="L1297">
        <v>12</v>
      </c>
      <c r="M1297" t="s">
        <v>11423</v>
      </c>
      <c r="N1297">
        <v>5</v>
      </c>
      <c r="Q1297">
        <v>57</v>
      </c>
      <c r="R1297">
        <v>55</v>
      </c>
      <c r="S1297">
        <v>48</v>
      </c>
      <c r="T1297">
        <v>52</v>
      </c>
      <c r="U1297">
        <v>65</v>
      </c>
      <c r="V1297">
        <v>32</v>
      </c>
      <c r="AD1297" t="s">
        <v>11424</v>
      </c>
      <c r="AE1297">
        <v>30.328800000000001</v>
      </c>
      <c r="AF1297">
        <v>-81.556700000000006</v>
      </c>
      <c r="AG1297" t="s">
        <v>16282</v>
      </c>
      <c r="AH1297">
        <v>16</v>
      </c>
      <c r="AI1297">
        <v>144</v>
      </c>
      <c r="AJ1297">
        <v>165</v>
      </c>
      <c r="AK1297">
        <v>5</v>
      </c>
      <c r="AL1297">
        <v>5</v>
      </c>
      <c r="AM1297">
        <v>105</v>
      </c>
      <c r="AN1297">
        <v>42</v>
      </c>
      <c r="AO1297">
        <v>132</v>
      </c>
      <c r="AP1297">
        <v>8</v>
      </c>
      <c r="AQ1297">
        <v>0</v>
      </c>
      <c r="AR1297">
        <v>8</v>
      </c>
      <c r="AS1297">
        <v>103</v>
      </c>
      <c r="AT1297">
        <v>3</v>
      </c>
      <c r="AU1297">
        <v>1200480</v>
      </c>
      <c r="AV1297">
        <v>8002</v>
      </c>
      <c r="AW1297" t="s">
        <v>16261</v>
      </c>
      <c r="AX1297" t="s">
        <v>13451</v>
      </c>
      <c r="AY1297" t="s">
        <v>11421</v>
      </c>
      <c r="AZ1297">
        <v>32225</v>
      </c>
      <c r="BA1297">
        <v>9103</v>
      </c>
      <c r="BB1297">
        <v>8103</v>
      </c>
      <c r="BC1297">
        <v>0</v>
      </c>
      <c r="BE1297">
        <v>12031</v>
      </c>
      <c r="BH1297" t="s">
        <v>11427</v>
      </c>
      <c r="BI1297" t="s">
        <v>11427</v>
      </c>
      <c r="BJ1297" t="s">
        <v>11427</v>
      </c>
      <c r="BK1297" t="s">
        <v>11428</v>
      </c>
      <c r="BL1297" t="s">
        <v>11428</v>
      </c>
      <c r="BM1297" t="s">
        <v>11428</v>
      </c>
      <c r="BN1297" t="s">
        <v>11428</v>
      </c>
      <c r="BO1297" t="s">
        <v>11428</v>
      </c>
      <c r="BP1297" t="s">
        <v>11428</v>
      </c>
      <c r="BQ1297" t="s">
        <v>11427</v>
      </c>
      <c r="BR1297" t="s">
        <v>11427</v>
      </c>
      <c r="BS1297" t="s">
        <v>11427</v>
      </c>
      <c r="BT1297" t="s">
        <v>11427</v>
      </c>
      <c r="BU1297" t="s">
        <v>11427</v>
      </c>
      <c r="BV1297" t="s">
        <v>11427</v>
      </c>
      <c r="BW1297" t="s">
        <v>11427</v>
      </c>
      <c r="BY1297" t="s">
        <v>11428</v>
      </c>
      <c r="CB1297" t="s">
        <v>11428</v>
      </c>
      <c r="CD1297">
        <v>8</v>
      </c>
      <c r="CE1297">
        <v>0</v>
      </c>
      <c r="CF1297">
        <v>8</v>
      </c>
      <c r="CG1297">
        <v>1</v>
      </c>
      <c r="CH1297">
        <v>19</v>
      </c>
      <c r="CI1297">
        <v>309</v>
      </c>
    </row>
    <row r="1298" spans="1:87">
      <c r="A1298">
        <v>120048008005</v>
      </c>
      <c r="B1298" t="s">
        <v>11490</v>
      </c>
      <c r="C1298" t="s">
        <v>15639</v>
      </c>
      <c r="D1298" t="s">
        <v>16283</v>
      </c>
      <c r="E1298" t="s">
        <v>13448</v>
      </c>
      <c r="F1298" t="s">
        <v>16284</v>
      </c>
      <c r="G1298" t="s">
        <v>16285</v>
      </c>
      <c r="H1298" t="s">
        <v>13451</v>
      </c>
      <c r="I1298" t="s">
        <v>11421</v>
      </c>
      <c r="J1298">
        <v>32209</v>
      </c>
      <c r="K1298" t="s">
        <v>11437</v>
      </c>
      <c r="L1298">
        <v>12</v>
      </c>
      <c r="M1298">
        <v>6</v>
      </c>
      <c r="N1298">
        <v>8</v>
      </c>
      <c r="W1298">
        <v>124</v>
      </c>
      <c r="X1298">
        <v>108</v>
      </c>
      <c r="Y1298">
        <v>186</v>
      </c>
      <c r="AD1298" t="s">
        <v>11424</v>
      </c>
      <c r="AE1298">
        <v>30.348099999999999</v>
      </c>
      <c r="AF1298">
        <v>-81.687399999999997</v>
      </c>
      <c r="AG1298" t="s">
        <v>16286</v>
      </c>
      <c r="AH1298">
        <v>16</v>
      </c>
      <c r="AI1298">
        <v>266</v>
      </c>
      <c r="AJ1298">
        <v>152</v>
      </c>
      <c r="AK1298">
        <v>1</v>
      </c>
      <c r="AL1298">
        <v>2</v>
      </c>
      <c r="AM1298">
        <v>341</v>
      </c>
      <c r="AN1298">
        <v>21</v>
      </c>
      <c r="AO1298">
        <v>43</v>
      </c>
      <c r="AP1298">
        <v>335</v>
      </c>
      <c r="AQ1298">
        <v>0</v>
      </c>
      <c r="AR1298">
        <v>335</v>
      </c>
      <c r="AS1298">
        <v>11.6</v>
      </c>
      <c r="AT1298">
        <v>36</v>
      </c>
      <c r="AU1298">
        <v>1200480</v>
      </c>
      <c r="AV1298">
        <v>8005</v>
      </c>
      <c r="AW1298" t="s">
        <v>16285</v>
      </c>
      <c r="AX1298" t="s">
        <v>13451</v>
      </c>
      <c r="AY1298" t="s">
        <v>11421</v>
      </c>
      <c r="AZ1298">
        <v>32209</v>
      </c>
      <c r="BA1298">
        <v>5302</v>
      </c>
      <c r="BB1298">
        <v>5302</v>
      </c>
      <c r="BC1298">
        <v>0</v>
      </c>
      <c r="BE1298">
        <v>12031</v>
      </c>
      <c r="BH1298" t="s">
        <v>11427</v>
      </c>
      <c r="BI1298" t="s">
        <v>11427</v>
      </c>
      <c r="BJ1298" t="s">
        <v>11427</v>
      </c>
      <c r="BK1298" t="s">
        <v>11427</v>
      </c>
      <c r="BL1298" t="s">
        <v>11427</v>
      </c>
      <c r="BM1298" t="s">
        <v>11427</v>
      </c>
      <c r="BN1298" t="s">
        <v>11427</v>
      </c>
      <c r="BO1298" t="s">
        <v>11427</v>
      </c>
      <c r="BP1298" t="s">
        <v>11427</v>
      </c>
      <c r="BQ1298" t="s">
        <v>11428</v>
      </c>
      <c r="BR1298" t="s">
        <v>11428</v>
      </c>
      <c r="BS1298" t="s">
        <v>11428</v>
      </c>
      <c r="BT1298" t="s">
        <v>11427</v>
      </c>
      <c r="BU1298" t="s">
        <v>11427</v>
      </c>
      <c r="BV1298" t="s">
        <v>11427</v>
      </c>
      <c r="BW1298" t="s">
        <v>11427</v>
      </c>
      <c r="BY1298" t="s">
        <v>11428</v>
      </c>
      <c r="CB1298" t="s">
        <v>11427</v>
      </c>
      <c r="CD1298">
        <v>335</v>
      </c>
      <c r="CE1298">
        <v>0</v>
      </c>
      <c r="CF1298">
        <v>335</v>
      </c>
      <c r="CG1298">
        <v>0</v>
      </c>
      <c r="CH1298">
        <v>10</v>
      </c>
      <c r="CI1298">
        <v>418</v>
      </c>
    </row>
    <row r="1299" spans="1:87">
      <c r="A1299">
        <v>120048008011</v>
      </c>
      <c r="B1299" t="s">
        <v>11490</v>
      </c>
      <c r="C1299" t="s">
        <v>15639</v>
      </c>
      <c r="D1299" t="s">
        <v>16287</v>
      </c>
      <c r="E1299" t="s">
        <v>13448</v>
      </c>
      <c r="F1299" t="s">
        <v>16288</v>
      </c>
      <c r="G1299" t="s">
        <v>16289</v>
      </c>
      <c r="H1299" t="s">
        <v>13451</v>
      </c>
      <c r="I1299" t="s">
        <v>11421</v>
      </c>
      <c r="J1299">
        <v>32244</v>
      </c>
      <c r="K1299" t="s">
        <v>11422</v>
      </c>
      <c r="L1299">
        <v>12</v>
      </c>
      <c r="M1299">
        <v>6</v>
      </c>
      <c r="N1299">
        <v>8</v>
      </c>
      <c r="W1299">
        <v>46</v>
      </c>
      <c r="X1299">
        <v>65</v>
      </c>
      <c r="Y1299">
        <v>60</v>
      </c>
      <c r="AD1299" t="s">
        <v>11424</v>
      </c>
      <c r="AE1299">
        <v>30.244499999999999</v>
      </c>
      <c r="AF1299">
        <v>-81.738100000000003</v>
      </c>
      <c r="AG1299" t="s">
        <v>16290</v>
      </c>
      <c r="AH1299">
        <v>16</v>
      </c>
      <c r="AI1299">
        <v>0</v>
      </c>
      <c r="AJ1299">
        <v>171</v>
      </c>
      <c r="AK1299">
        <v>0</v>
      </c>
      <c r="AL1299">
        <v>5</v>
      </c>
      <c r="AM1299">
        <v>72</v>
      </c>
      <c r="AN1299">
        <v>24</v>
      </c>
      <c r="AO1299">
        <v>64</v>
      </c>
      <c r="AP1299">
        <v>21</v>
      </c>
      <c r="AQ1299">
        <v>0</v>
      </c>
      <c r="AR1299">
        <v>21</v>
      </c>
      <c r="AS1299">
        <v>24.4</v>
      </c>
      <c r="AT1299">
        <v>7</v>
      </c>
      <c r="AU1299">
        <v>1200480</v>
      </c>
      <c r="AV1299">
        <v>8011</v>
      </c>
      <c r="AW1299" t="s">
        <v>16291</v>
      </c>
      <c r="AX1299" t="s">
        <v>13451</v>
      </c>
      <c r="AY1299" t="s">
        <v>11421</v>
      </c>
      <c r="AZ1299">
        <v>32222</v>
      </c>
      <c r="BA1299">
        <v>52</v>
      </c>
      <c r="BB1299">
        <v>1952</v>
      </c>
      <c r="BC1299">
        <v>0</v>
      </c>
      <c r="BE1299">
        <v>12031</v>
      </c>
      <c r="BH1299" t="s">
        <v>11427</v>
      </c>
      <c r="BI1299" t="s">
        <v>11427</v>
      </c>
      <c r="BJ1299" t="s">
        <v>11427</v>
      </c>
      <c r="BK1299" t="s">
        <v>11427</v>
      </c>
      <c r="BL1299" t="s">
        <v>11427</v>
      </c>
      <c r="BM1299" t="s">
        <v>11427</v>
      </c>
      <c r="BN1299" t="s">
        <v>11427</v>
      </c>
      <c r="BO1299" t="s">
        <v>11427</v>
      </c>
      <c r="BP1299" t="s">
        <v>11427</v>
      </c>
      <c r="BQ1299" t="s">
        <v>11428</v>
      </c>
      <c r="BR1299" t="s">
        <v>11428</v>
      </c>
      <c r="BS1299" t="s">
        <v>11428</v>
      </c>
      <c r="BT1299" t="s">
        <v>11427</v>
      </c>
      <c r="BU1299" t="s">
        <v>11427</v>
      </c>
      <c r="BV1299" t="s">
        <v>11427</v>
      </c>
      <c r="BW1299" t="s">
        <v>11427</v>
      </c>
      <c r="BY1299" t="s">
        <v>11428</v>
      </c>
      <c r="CB1299" t="s">
        <v>11428</v>
      </c>
      <c r="CD1299">
        <v>21</v>
      </c>
      <c r="CE1299">
        <v>0</v>
      </c>
      <c r="CF1299">
        <v>21</v>
      </c>
      <c r="CG1299">
        <v>0</v>
      </c>
      <c r="CH1299">
        <v>6</v>
      </c>
      <c r="CI1299">
        <v>171</v>
      </c>
    </row>
    <row r="1300" spans="1:87">
      <c r="A1300">
        <v>120048008013</v>
      </c>
      <c r="B1300" t="s">
        <v>11490</v>
      </c>
      <c r="C1300" t="s">
        <v>15639</v>
      </c>
      <c r="D1300" t="s">
        <v>16292</v>
      </c>
      <c r="E1300" t="s">
        <v>13448</v>
      </c>
      <c r="F1300" t="s">
        <v>13575</v>
      </c>
      <c r="G1300" t="s">
        <v>16293</v>
      </c>
      <c r="H1300" t="s">
        <v>13451</v>
      </c>
      <c r="I1300" t="s">
        <v>11421</v>
      </c>
      <c r="J1300">
        <v>32256</v>
      </c>
      <c r="K1300" t="s">
        <v>11422</v>
      </c>
      <c r="L1300">
        <v>12</v>
      </c>
      <c r="M1300" t="s">
        <v>11423</v>
      </c>
      <c r="N1300">
        <v>8</v>
      </c>
      <c r="Q1300">
        <v>130</v>
      </c>
      <c r="R1300">
        <v>145</v>
      </c>
      <c r="S1300">
        <v>130</v>
      </c>
      <c r="T1300">
        <v>129</v>
      </c>
      <c r="U1300">
        <v>134</v>
      </c>
      <c r="V1300">
        <v>132</v>
      </c>
      <c r="W1300">
        <v>150</v>
      </c>
      <c r="X1300">
        <v>155</v>
      </c>
      <c r="Y1300">
        <v>160</v>
      </c>
      <c r="AD1300" t="s">
        <v>11424</v>
      </c>
      <c r="AE1300">
        <v>30.232800000000001</v>
      </c>
      <c r="AF1300">
        <v>-81.585999999999999</v>
      </c>
      <c r="AG1300" t="s">
        <v>16294</v>
      </c>
      <c r="AH1300">
        <v>16</v>
      </c>
      <c r="AI1300">
        <v>644</v>
      </c>
      <c r="AJ1300">
        <v>621</v>
      </c>
      <c r="AK1300">
        <v>3</v>
      </c>
      <c r="AL1300">
        <v>149</v>
      </c>
      <c r="AM1300">
        <v>249</v>
      </c>
      <c r="AN1300">
        <v>135</v>
      </c>
      <c r="AO1300">
        <v>651</v>
      </c>
      <c r="AP1300">
        <v>35</v>
      </c>
      <c r="AQ1300">
        <v>0</v>
      </c>
      <c r="AR1300">
        <v>35</v>
      </c>
      <c r="AS1300">
        <v>30.9</v>
      </c>
      <c r="AT1300">
        <v>41</v>
      </c>
      <c r="AU1300">
        <v>1200480</v>
      </c>
      <c r="AV1300">
        <v>8013</v>
      </c>
      <c r="AW1300" t="s">
        <v>16293</v>
      </c>
      <c r="AX1300" t="s">
        <v>13451</v>
      </c>
      <c r="AY1300" t="s">
        <v>11421</v>
      </c>
      <c r="AZ1300">
        <v>32256</v>
      </c>
      <c r="BA1300">
        <v>6818</v>
      </c>
      <c r="BB1300">
        <v>6818</v>
      </c>
      <c r="BC1300">
        <v>0</v>
      </c>
      <c r="BE1300">
        <v>12031</v>
      </c>
      <c r="BH1300" t="s">
        <v>11427</v>
      </c>
      <c r="BI1300" t="s">
        <v>11427</v>
      </c>
      <c r="BJ1300" t="s">
        <v>11427</v>
      </c>
      <c r="BK1300" t="s">
        <v>11428</v>
      </c>
      <c r="BL1300" t="s">
        <v>11428</v>
      </c>
      <c r="BM1300" t="s">
        <v>11428</v>
      </c>
      <c r="BN1300" t="s">
        <v>11428</v>
      </c>
      <c r="BO1300" t="s">
        <v>11428</v>
      </c>
      <c r="BP1300" t="s">
        <v>11428</v>
      </c>
      <c r="BQ1300" t="s">
        <v>11428</v>
      </c>
      <c r="BR1300" t="s">
        <v>11428</v>
      </c>
      <c r="BS1300" t="s">
        <v>11428</v>
      </c>
      <c r="BT1300" t="s">
        <v>11427</v>
      </c>
      <c r="BU1300" t="s">
        <v>11427</v>
      </c>
      <c r="BV1300" t="s">
        <v>11427</v>
      </c>
      <c r="BW1300" t="s">
        <v>11427</v>
      </c>
      <c r="BY1300" t="s">
        <v>11427</v>
      </c>
      <c r="CB1300" t="s">
        <v>11428</v>
      </c>
      <c r="CD1300">
        <v>35</v>
      </c>
      <c r="CE1300">
        <v>0</v>
      </c>
      <c r="CF1300">
        <v>35</v>
      </c>
      <c r="CG1300">
        <v>10</v>
      </c>
      <c r="CH1300">
        <v>68</v>
      </c>
      <c r="CI1300">
        <v>1265</v>
      </c>
    </row>
    <row r="1301" spans="1:87">
      <c r="A1301">
        <v>120048008086</v>
      </c>
      <c r="B1301" t="s">
        <v>11490</v>
      </c>
      <c r="C1301" t="s">
        <v>15639</v>
      </c>
      <c r="D1301" t="s">
        <v>16295</v>
      </c>
      <c r="E1301" t="s">
        <v>13448</v>
      </c>
      <c r="F1301" t="s">
        <v>16296</v>
      </c>
      <c r="G1301" t="s">
        <v>16267</v>
      </c>
      <c r="H1301" t="s">
        <v>13451</v>
      </c>
      <c r="I1301" t="s">
        <v>11421</v>
      </c>
      <c r="J1301">
        <v>32254</v>
      </c>
      <c r="K1301" t="s">
        <v>11422</v>
      </c>
      <c r="L1301">
        <v>12</v>
      </c>
      <c r="M1301" t="s">
        <v>11423</v>
      </c>
      <c r="N1301">
        <v>3</v>
      </c>
      <c r="Q1301">
        <v>102</v>
      </c>
      <c r="R1301">
        <v>105</v>
      </c>
      <c r="S1301">
        <v>99</v>
      </c>
      <c r="T1301">
        <v>99</v>
      </c>
      <c r="AD1301" t="s">
        <v>11424</v>
      </c>
      <c r="AE1301">
        <v>30.342600000000001</v>
      </c>
      <c r="AF1301">
        <v>-81.706900000000005</v>
      </c>
      <c r="AG1301" t="s">
        <v>16297</v>
      </c>
      <c r="AH1301">
        <v>16</v>
      </c>
      <c r="AI1301">
        <v>193</v>
      </c>
      <c r="AJ1301">
        <v>212</v>
      </c>
      <c r="AK1301">
        <v>0</v>
      </c>
      <c r="AL1301">
        <v>2</v>
      </c>
      <c r="AM1301">
        <v>382</v>
      </c>
      <c r="AN1301">
        <v>6</v>
      </c>
      <c r="AO1301">
        <v>9</v>
      </c>
      <c r="AP1301">
        <v>30</v>
      </c>
      <c r="AQ1301">
        <v>0</v>
      </c>
      <c r="AR1301">
        <v>30</v>
      </c>
      <c r="AS1301">
        <v>202.5</v>
      </c>
      <c r="AT1301">
        <v>2</v>
      </c>
      <c r="AU1301">
        <v>1200480</v>
      </c>
      <c r="AV1301">
        <v>8086</v>
      </c>
      <c r="AW1301" t="s">
        <v>16267</v>
      </c>
      <c r="AX1301" t="s">
        <v>13451</v>
      </c>
      <c r="AY1301" t="s">
        <v>11421</v>
      </c>
      <c r="AZ1301">
        <v>32254</v>
      </c>
      <c r="BA1301">
        <v>2035</v>
      </c>
      <c r="BB1301">
        <v>2035</v>
      </c>
      <c r="BC1301">
        <v>0</v>
      </c>
      <c r="BE1301">
        <v>12031</v>
      </c>
      <c r="BH1301" t="s">
        <v>11427</v>
      </c>
      <c r="BI1301" t="s">
        <v>11427</v>
      </c>
      <c r="BJ1301" t="s">
        <v>11427</v>
      </c>
      <c r="BK1301" t="s">
        <v>11428</v>
      </c>
      <c r="BL1301" t="s">
        <v>11428</v>
      </c>
      <c r="BM1301" t="s">
        <v>11428</v>
      </c>
      <c r="BN1301" t="s">
        <v>11428</v>
      </c>
      <c r="BO1301" t="s">
        <v>11427</v>
      </c>
      <c r="BP1301" t="s">
        <v>11427</v>
      </c>
      <c r="BQ1301" t="s">
        <v>11427</v>
      </c>
      <c r="BR1301" t="s">
        <v>11427</v>
      </c>
      <c r="BS1301" t="s">
        <v>11427</v>
      </c>
      <c r="BT1301" t="s">
        <v>11427</v>
      </c>
      <c r="BU1301" t="s">
        <v>11427</v>
      </c>
      <c r="BV1301" t="s">
        <v>11427</v>
      </c>
      <c r="BW1301" t="s">
        <v>11427</v>
      </c>
      <c r="BY1301" t="s">
        <v>11428</v>
      </c>
      <c r="CB1301" t="s">
        <v>11428</v>
      </c>
      <c r="CD1301">
        <v>30</v>
      </c>
      <c r="CE1301">
        <v>0</v>
      </c>
      <c r="CF1301">
        <v>30</v>
      </c>
      <c r="CG1301">
        <v>0</v>
      </c>
      <c r="CH1301">
        <v>6</v>
      </c>
      <c r="CI1301">
        <v>405</v>
      </c>
    </row>
    <row r="1302" spans="1:87">
      <c r="A1302">
        <v>120048008249</v>
      </c>
      <c r="B1302" t="s">
        <v>11490</v>
      </c>
      <c r="C1302" t="s">
        <v>15639</v>
      </c>
      <c r="D1302" t="s">
        <v>16298</v>
      </c>
      <c r="E1302" t="s">
        <v>13448</v>
      </c>
      <c r="F1302" t="s">
        <v>16299</v>
      </c>
      <c r="G1302" t="s">
        <v>16300</v>
      </c>
      <c r="H1302" t="s">
        <v>13451</v>
      </c>
      <c r="I1302" t="s">
        <v>11421</v>
      </c>
      <c r="J1302">
        <v>32218</v>
      </c>
      <c r="K1302" t="s">
        <v>11422</v>
      </c>
      <c r="L1302">
        <v>12</v>
      </c>
      <c r="M1302" t="s">
        <v>11423</v>
      </c>
      <c r="N1302">
        <v>8</v>
      </c>
      <c r="Q1302">
        <v>54</v>
      </c>
      <c r="R1302">
        <v>48</v>
      </c>
      <c r="S1302">
        <v>68</v>
      </c>
      <c r="T1302">
        <v>50</v>
      </c>
      <c r="U1302">
        <v>44</v>
      </c>
      <c r="V1302">
        <v>49</v>
      </c>
      <c r="W1302">
        <v>66</v>
      </c>
      <c r="X1302">
        <v>57</v>
      </c>
      <c r="Y1302">
        <v>42</v>
      </c>
      <c r="AD1302" t="s">
        <v>11424</v>
      </c>
      <c r="AE1302">
        <v>30.417400000000001</v>
      </c>
      <c r="AF1302">
        <v>-81.666300000000007</v>
      </c>
      <c r="AG1302" t="s">
        <v>16301</v>
      </c>
      <c r="AH1302">
        <v>16</v>
      </c>
      <c r="AI1302">
        <v>241</v>
      </c>
      <c r="AJ1302">
        <v>237</v>
      </c>
      <c r="AK1302">
        <v>1</v>
      </c>
      <c r="AL1302">
        <v>5</v>
      </c>
      <c r="AM1302">
        <v>422</v>
      </c>
      <c r="AN1302">
        <v>20</v>
      </c>
      <c r="AO1302">
        <v>22</v>
      </c>
      <c r="AP1302">
        <v>173</v>
      </c>
      <c r="AQ1302">
        <v>3</v>
      </c>
      <c r="AR1302">
        <v>176</v>
      </c>
      <c r="AS1302">
        <v>59.8</v>
      </c>
      <c r="AT1302">
        <v>8</v>
      </c>
      <c r="AU1302">
        <v>1200480</v>
      </c>
      <c r="AV1302">
        <v>8249</v>
      </c>
      <c r="AW1302" t="s">
        <v>16300</v>
      </c>
      <c r="AX1302" t="s">
        <v>13451</v>
      </c>
      <c r="AY1302" t="s">
        <v>11421</v>
      </c>
      <c r="AZ1302">
        <v>32218</v>
      </c>
      <c r="BA1302">
        <v>5315</v>
      </c>
      <c r="BB1302">
        <v>5315</v>
      </c>
      <c r="BC1302">
        <v>0</v>
      </c>
      <c r="BE1302">
        <v>12031</v>
      </c>
      <c r="BH1302" t="s">
        <v>11427</v>
      </c>
      <c r="BI1302" t="s">
        <v>11427</v>
      </c>
      <c r="BJ1302" t="s">
        <v>11427</v>
      </c>
      <c r="BK1302" t="s">
        <v>11428</v>
      </c>
      <c r="BL1302" t="s">
        <v>11428</v>
      </c>
      <c r="BM1302" t="s">
        <v>11428</v>
      </c>
      <c r="BN1302" t="s">
        <v>11428</v>
      </c>
      <c r="BO1302" t="s">
        <v>11428</v>
      </c>
      <c r="BP1302" t="s">
        <v>11428</v>
      </c>
      <c r="BQ1302" t="s">
        <v>11428</v>
      </c>
      <c r="BR1302" t="s">
        <v>11428</v>
      </c>
      <c r="BS1302" t="s">
        <v>11428</v>
      </c>
      <c r="BT1302" t="s">
        <v>11427</v>
      </c>
      <c r="BU1302" t="s">
        <v>11427</v>
      </c>
      <c r="BV1302" t="s">
        <v>11427</v>
      </c>
      <c r="BW1302" t="s">
        <v>11427</v>
      </c>
      <c r="BY1302" t="s">
        <v>11428</v>
      </c>
      <c r="CB1302" t="s">
        <v>11428</v>
      </c>
      <c r="CD1302">
        <v>173</v>
      </c>
      <c r="CE1302">
        <v>3</v>
      </c>
      <c r="CF1302">
        <v>176</v>
      </c>
      <c r="CG1302">
        <v>0</v>
      </c>
      <c r="CH1302">
        <v>8</v>
      </c>
      <c r="CI1302">
        <v>478</v>
      </c>
    </row>
    <row r="1303" spans="1:87">
      <c r="A1303">
        <v>120048008250</v>
      </c>
      <c r="B1303" t="s">
        <v>11490</v>
      </c>
      <c r="C1303" t="s">
        <v>15639</v>
      </c>
      <c r="D1303" t="s">
        <v>16302</v>
      </c>
      <c r="E1303" t="s">
        <v>13448</v>
      </c>
      <c r="F1303" t="s">
        <v>16303</v>
      </c>
      <c r="G1303" t="s">
        <v>16304</v>
      </c>
      <c r="H1303" t="s">
        <v>15806</v>
      </c>
      <c r="I1303" t="s">
        <v>11421</v>
      </c>
      <c r="J1303">
        <v>32233</v>
      </c>
      <c r="K1303" t="s">
        <v>11422</v>
      </c>
      <c r="L1303">
        <v>12</v>
      </c>
      <c r="M1303" t="s">
        <v>11423</v>
      </c>
      <c r="N1303">
        <v>5</v>
      </c>
      <c r="Q1303">
        <v>40</v>
      </c>
      <c r="R1303">
        <v>56</v>
      </c>
      <c r="S1303">
        <v>31</v>
      </c>
      <c r="T1303">
        <v>35</v>
      </c>
      <c r="U1303">
        <v>26</v>
      </c>
      <c r="V1303">
        <v>0</v>
      </c>
      <c r="AD1303" t="s">
        <v>11424</v>
      </c>
      <c r="AE1303">
        <v>30.328499999999998</v>
      </c>
      <c r="AF1303">
        <v>-81.399799999999999</v>
      </c>
      <c r="AG1303" t="s">
        <v>16305</v>
      </c>
      <c r="AH1303">
        <v>16</v>
      </c>
      <c r="AI1303">
        <v>83</v>
      </c>
      <c r="AJ1303">
        <v>105</v>
      </c>
      <c r="AK1303">
        <v>0</v>
      </c>
      <c r="AL1303">
        <v>1</v>
      </c>
      <c r="AM1303">
        <v>1</v>
      </c>
      <c r="AN1303">
        <v>16</v>
      </c>
      <c r="AO1303">
        <v>157</v>
      </c>
      <c r="AP1303">
        <v>6</v>
      </c>
      <c r="AQ1303">
        <v>3</v>
      </c>
      <c r="AR1303">
        <v>9</v>
      </c>
      <c r="AU1303">
        <v>1200480</v>
      </c>
      <c r="AV1303">
        <v>8250</v>
      </c>
      <c r="AW1303" t="s">
        <v>16304</v>
      </c>
      <c r="AX1303" t="s">
        <v>15806</v>
      </c>
      <c r="AY1303" t="s">
        <v>11421</v>
      </c>
      <c r="AZ1303">
        <v>32233</v>
      </c>
      <c r="BA1303">
        <v>6807</v>
      </c>
      <c r="BB1303">
        <v>6807</v>
      </c>
      <c r="BC1303">
        <v>0</v>
      </c>
      <c r="BE1303">
        <v>12031</v>
      </c>
      <c r="BH1303" t="s">
        <v>11427</v>
      </c>
      <c r="BI1303" t="s">
        <v>11427</v>
      </c>
      <c r="BJ1303" t="s">
        <v>11427</v>
      </c>
      <c r="BK1303" t="s">
        <v>11428</v>
      </c>
      <c r="BL1303" t="s">
        <v>11428</v>
      </c>
      <c r="BM1303" t="s">
        <v>11428</v>
      </c>
      <c r="BN1303" t="s">
        <v>11428</v>
      </c>
      <c r="BO1303" t="s">
        <v>11428</v>
      </c>
      <c r="BP1303" t="s">
        <v>11428</v>
      </c>
      <c r="BQ1303" t="s">
        <v>11427</v>
      </c>
      <c r="BR1303" t="s">
        <v>11427</v>
      </c>
      <c r="BS1303" t="s">
        <v>11427</v>
      </c>
      <c r="BT1303" t="s">
        <v>11427</v>
      </c>
      <c r="BU1303" t="s">
        <v>11427</v>
      </c>
      <c r="BV1303" t="s">
        <v>11427</v>
      </c>
      <c r="BW1303" t="s">
        <v>11427</v>
      </c>
      <c r="BY1303" t="s">
        <v>11427</v>
      </c>
      <c r="CB1303" t="s">
        <v>11428</v>
      </c>
      <c r="CD1303">
        <v>6</v>
      </c>
      <c r="CE1303">
        <v>3</v>
      </c>
      <c r="CF1303">
        <v>9</v>
      </c>
      <c r="CG1303">
        <v>0</v>
      </c>
      <c r="CH1303">
        <v>13</v>
      </c>
      <c r="CI1303">
        <v>188</v>
      </c>
    </row>
    <row r="1304" spans="1:87">
      <c r="A1304">
        <v>120048008252</v>
      </c>
      <c r="B1304" t="s">
        <v>11490</v>
      </c>
      <c r="C1304" t="s">
        <v>15639</v>
      </c>
      <c r="D1304" t="s">
        <v>16306</v>
      </c>
      <c r="E1304" t="s">
        <v>13448</v>
      </c>
      <c r="F1304" t="s">
        <v>16307</v>
      </c>
      <c r="G1304" t="s">
        <v>16308</v>
      </c>
      <c r="H1304" t="s">
        <v>13451</v>
      </c>
      <c r="I1304" t="s">
        <v>11421</v>
      </c>
      <c r="J1304">
        <v>32257</v>
      </c>
      <c r="K1304" t="s">
        <v>11422</v>
      </c>
      <c r="L1304">
        <v>12</v>
      </c>
      <c r="M1304">
        <v>6</v>
      </c>
      <c r="N1304">
        <v>8</v>
      </c>
      <c r="W1304">
        <v>69</v>
      </c>
      <c r="X1304">
        <v>71</v>
      </c>
      <c r="Y1304">
        <v>96</v>
      </c>
      <c r="AD1304" t="s">
        <v>11424</v>
      </c>
      <c r="AE1304">
        <v>30.204799999999999</v>
      </c>
      <c r="AF1304">
        <v>-81.610100000000003</v>
      </c>
      <c r="AG1304" t="s">
        <v>16309</v>
      </c>
      <c r="AH1304">
        <v>16</v>
      </c>
      <c r="AI1304">
        <v>129</v>
      </c>
      <c r="AJ1304">
        <v>107</v>
      </c>
      <c r="AK1304">
        <v>2</v>
      </c>
      <c r="AL1304">
        <v>7</v>
      </c>
      <c r="AM1304">
        <v>52</v>
      </c>
      <c r="AN1304">
        <v>38</v>
      </c>
      <c r="AO1304">
        <v>122</v>
      </c>
      <c r="AP1304">
        <v>66</v>
      </c>
      <c r="AQ1304">
        <v>4</v>
      </c>
      <c r="AR1304">
        <v>70</v>
      </c>
      <c r="AU1304">
        <v>1200480</v>
      </c>
      <c r="AV1304">
        <v>8252</v>
      </c>
      <c r="AW1304" t="s">
        <v>16308</v>
      </c>
      <c r="AX1304" t="s">
        <v>13451</v>
      </c>
      <c r="AY1304" t="s">
        <v>11421</v>
      </c>
      <c r="AZ1304">
        <v>32257</v>
      </c>
      <c r="BA1304">
        <v>8813</v>
      </c>
      <c r="BB1304">
        <v>8813</v>
      </c>
      <c r="BC1304">
        <v>0</v>
      </c>
      <c r="BE1304">
        <v>12031</v>
      </c>
      <c r="BH1304" t="s">
        <v>11427</v>
      </c>
      <c r="BI1304" t="s">
        <v>11427</v>
      </c>
      <c r="BJ1304" t="s">
        <v>11427</v>
      </c>
      <c r="BK1304" t="s">
        <v>11427</v>
      </c>
      <c r="BL1304" t="s">
        <v>11427</v>
      </c>
      <c r="BM1304" t="s">
        <v>11427</v>
      </c>
      <c r="BN1304" t="s">
        <v>11427</v>
      </c>
      <c r="BO1304" t="s">
        <v>11427</v>
      </c>
      <c r="BP1304" t="s">
        <v>11427</v>
      </c>
      <c r="BQ1304" t="s">
        <v>11428</v>
      </c>
      <c r="BR1304" t="s">
        <v>11428</v>
      </c>
      <c r="BS1304" t="s">
        <v>11428</v>
      </c>
      <c r="BT1304" t="s">
        <v>11427</v>
      </c>
      <c r="BU1304" t="s">
        <v>11427</v>
      </c>
      <c r="BV1304" t="s">
        <v>11427</v>
      </c>
      <c r="BW1304" t="s">
        <v>11427</v>
      </c>
      <c r="BY1304" t="s">
        <v>11427</v>
      </c>
      <c r="CB1304" t="s">
        <v>11428</v>
      </c>
      <c r="CD1304">
        <v>66</v>
      </c>
      <c r="CE1304">
        <v>4</v>
      </c>
      <c r="CF1304">
        <v>70</v>
      </c>
      <c r="CG1304">
        <v>0</v>
      </c>
      <c r="CH1304">
        <v>15</v>
      </c>
      <c r="CI1304">
        <v>236</v>
      </c>
    </row>
    <row r="1305" spans="1:87">
      <c r="A1305">
        <v>120048008253</v>
      </c>
      <c r="B1305" t="s">
        <v>11490</v>
      </c>
      <c r="C1305" t="s">
        <v>15639</v>
      </c>
      <c r="D1305" t="s">
        <v>16310</v>
      </c>
      <c r="E1305" t="s">
        <v>13448</v>
      </c>
      <c r="F1305" t="s">
        <v>16311</v>
      </c>
      <c r="G1305" t="s">
        <v>16312</v>
      </c>
      <c r="H1305" t="s">
        <v>13451</v>
      </c>
      <c r="I1305" t="s">
        <v>11421</v>
      </c>
      <c r="J1305">
        <v>32216</v>
      </c>
      <c r="K1305" t="s">
        <v>11422</v>
      </c>
      <c r="L1305">
        <v>12</v>
      </c>
      <c r="M1305" t="s">
        <v>11423</v>
      </c>
      <c r="N1305">
        <v>6</v>
      </c>
      <c r="Q1305">
        <v>58</v>
      </c>
      <c r="R1305">
        <v>50</v>
      </c>
      <c r="S1305">
        <v>63</v>
      </c>
      <c r="T1305">
        <v>54</v>
      </c>
      <c r="U1305">
        <v>52</v>
      </c>
      <c r="V1305">
        <v>23</v>
      </c>
      <c r="W1305">
        <v>57</v>
      </c>
      <c r="AD1305" t="s">
        <v>11424</v>
      </c>
      <c r="AE1305">
        <v>30.287600000000001</v>
      </c>
      <c r="AF1305">
        <v>-81.56</v>
      </c>
      <c r="AG1305" t="s">
        <v>16313</v>
      </c>
      <c r="AH1305">
        <v>16</v>
      </c>
      <c r="AI1305">
        <v>207</v>
      </c>
      <c r="AJ1305">
        <v>150</v>
      </c>
      <c r="AK1305">
        <v>2</v>
      </c>
      <c r="AL1305">
        <v>15</v>
      </c>
      <c r="AM1305">
        <v>100</v>
      </c>
      <c r="AN1305">
        <v>46</v>
      </c>
      <c r="AO1305">
        <v>178</v>
      </c>
      <c r="AP1305">
        <v>63</v>
      </c>
      <c r="AQ1305">
        <v>0</v>
      </c>
      <c r="AR1305">
        <v>63</v>
      </c>
      <c r="AS1305">
        <v>119</v>
      </c>
      <c r="AT1305">
        <v>3</v>
      </c>
      <c r="AU1305">
        <v>1200480</v>
      </c>
      <c r="AV1305">
        <v>8253</v>
      </c>
      <c r="AW1305" t="s">
        <v>16312</v>
      </c>
      <c r="AX1305" t="s">
        <v>13451</v>
      </c>
      <c r="AY1305" t="s">
        <v>11421</v>
      </c>
      <c r="AZ1305">
        <v>32216</v>
      </c>
      <c r="BA1305">
        <v>3567</v>
      </c>
      <c r="BB1305">
        <v>3567</v>
      </c>
      <c r="BC1305">
        <v>0</v>
      </c>
      <c r="BE1305">
        <v>12031</v>
      </c>
      <c r="BH1305" t="s">
        <v>11427</v>
      </c>
      <c r="BI1305" t="s">
        <v>11427</v>
      </c>
      <c r="BJ1305" t="s">
        <v>11427</v>
      </c>
      <c r="BK1305" t="s">
        <v>11428</v>
      </c>
      <c r="BL1305" t="s">
        <v>11428</v>
      </c>
      <c r="BM1305" t="s">
        <v>11428</v>
      </c>
      <c r="BN1305" t="s">
        <v>11428</v>
      </c>
      <c r="BO1305" t="s">
        <v>11428</v>
      </c>
      <c r="BP1305" t="s">
        <v>11428</v>
      </c>
      <c r="BQ1305" t="s">
        <v>11428</v>
      </c>
      <c r="BR1305" t="s">
        <v>11427</v>
      </c>
      <c r="BS1305" t="s">
        <v>11427</v>
      </c>
      <c r="BT1305" t="s">
        <v>11427</v>
      </c>
      <c r="BU1305" t="s">
        <v>11427</v>
      </c>
      <c r="BV1305" t="s">
        <v>11427</v>
      </c>
      <c r="BW1305" t="s">
        <v>11427</v>
      </c>
      <c r="BY1305" t="s">
        <v>11428</v>
      </c>
      <c r="CB1305" t="s">
        <v>11428</v>
      </c>
      <c r="CD1305">
        <v>63</v>
      </c>
      <c r="CE1305">
        <v>0</v>
      </c>
      <c r="CF1305">
        <v>63</v>
      </c>
      <c r="CG1305">
        <v>1</v>
      </c>
      <c r="CH1305">
        <v>15</v>
      </c>
      <c r="CI1305">
        <v>357</v>
      </c>
    </row>
    <row r="1306" spans="1:87">
      <c r="A1306">
        <v>120048008266</v>
      </c>
      <c r="B1306" t="s">
        <v>11490</v>
      </c>
      <c r="C1306" t="s">
        <v>15639</v>
      </c>
      <c r="D1306" t="s">
        <v>16314</v>
      </c>
      <c r="E1306" t="s">
        <v>13448</v>
      </c>
      <c r="F1306" t="s">
        <v>16315</v>
      </c>
      <c r="G1306" t="s">
        <v>16316</v>
      </c>
      <c r="H1306" t="s">
        <v>13451</v>
      </c>
      <c r="I1306" t="s">
        <v>11421</v>
      </c>
      <c r="J1306">
        <v>32210</v>
      </c>
      <c r="K1306" t="s">
        <v>11422</v>
      </c>
      <c r="L1306">
        <v>12</v>
      </c>
      <c r="M1306" t="s">
        <v>11423</v>
      </c>
      <c r="N1306">
        <v>8</v>
      </c>
      <c r="Q1306">
        <v>107</v>
      </c>
      <c r="R1306">
        <v>119</v>
      </c>
      <c r="S1306">
        <v>108</v>
      </c>
      <c r="T1306">
        <v>90</v>
      </c>
      <c r="U1306">
        <v>74</v>
      </c>
      <c r="V1306">
        <v>70</v>
      </c>
      <c r="W1306">
        <v>97</v>
      </c>
      <c r="X1306">
        <v>89</v>
      </c>
      <c r="Y1306">
        <v>107</v>
      </c>
      <c r="AD1306" t="s">
        <v>11424</v>
      </c>
      <c r="AE1306">
        <v>30.247599999999998</v>
      </c>
      <c r="AF1306">
        <v>-81.807299999999998</v>
      </c>
      <c r="AG1306" t="s">
        <v>16317</v>
      </c>
      <c r="AH1306">
        <v>16</v>
      </c>
      <c r="AI1306">
        <v>423</v>
      </c>
      <c r="AJ1306">
        <v>438</v>
      </c>
      <c r="AK1306">
        <v>3</v>
      </c>
      <c r="AL1306">
        <v>15</v>
      </c>
      <c r="AM1306">
        <v>445</v>
      </c>
      <c r="AN1306">
        <v>126</v>
      </c>
      <c r="AO1306">
        <v>231</v>
      </c>
      <c r="AP1306">
        <v>144</v>
      </c>
      <c r="AQ1306">
        <v>3</v>
      </c>
      <c r="AR1306">
        <v>147</v>
      </c>
      <c r="AS1306">
        <v>30.8</v>
      </c>
      <c r="AT1306">
        <v>28</v>
      </c>
      <c r="AU1306">
        <v>1200480</v>
      </c>
      <c r="AV1306">
        <v>8266</v>
      </c>
      <c r="AW1306" t="s">
        <v>16316</v>
      </c>
      <c r="AX1306" t="s">
        <v>13451</v>
      </c>
      <c r="AY1306" t="s">
        <v>11421</v>
      </c>
      <c r="AZ1306">
        <v>32210</v>
      </c>
      <c r="BA1306">
        <v>8610</v>
      </c>
      <c r="BB1306">
        <v>8610</v>
      </c>
      <c r="BC1306">
        <v>0</v>
      </c>
      <c r="BE1306">
        <v>12031</v>
      </c>
      <c r="BH1306" t="s">
        <v>11427</v>
      </c>
      <c r="BI1306" t="s">
        <v>11427</v>
      </c>
      <c r="BJ1306" t="s">
        <v>11427</v>
      </c>
      <c r="BK1306" t="s">
        <v>11428</v>
      </c>
      <c r="BL1306" t="s">
        <v>11428</v>
      </c>
      <c r="BM1306" t="s">
        <v>11428</v>
      </c>
      <c r="BN1306" t="s">
        <v>11428</v>
      </c>
      <c r="BO1306" t="s">
        <v>11428</v>
      </c>
      <c r="BP1306" t="s">
        <v>11428</v>
      </c>
      <c r="BQ1306" t="s">
        <v>11428</v>
      </c>
      <c r="BR1306" t="s">
        <v>11428</v>
      </c>
      <c r="BS1306" t="s">
        <v>11428</v>
      </c>
      <c r="BT1306" t="s">
        <v>11427</v>
      </c>
      <c r="BU1306" t="s">
        <v>11427</v>
      </c>
      <c r="BV1306" t="s">
        <v>11427</v>
      </c>
      <c r="BW1306" t="s">
        <v>11427</v>
      </c>
      <c r="BY1306" t="s">
        <v>11428</v>
      </c>
      <c r="CB1306" t="s">
        <v>11428</v>
      </c>
      <c r="CD1306">
        <v>144</v>
      </c>
      <c r="CE1306">
        <v>3</v>
      </c>
      <c r="CF1306">
        <v>147</v>
      </c>
      <c r="CG1306">
        <v>4</v>
      </c>
      <c r="CH1306">
        <v>37</v>
      </c>
      <c r="CI1306">
        <v>861</v>
      </c>
    </row>
    <row r="1307" spans="1:87">
      <c r="A1307">
        <v>120048008371</v>
      </c>
      <c r="B1307" t="s">
        <v>11490</v>
      </c>
      <c r="C1307" t="s">
        <v>15639</v>
      </c>
      <c r="D1307" t="s">
        <v>16318</v>
      </c>
      <c r="E1307" t="s">
        <v>13448</v>
      </c>
      <c r="F1307" t="s">
        <v>16319</v>
      </c>
      <c r="G1307" t="s">
        <v>16320</v>
      </c>
      <c r="H1307" t="s">
        <v>13451</v>
      </c>
      <c r="I1307" t="s">
        <v>11421</v>
      </c>
      <c r="J1307">
        <v>32256</v>
      </c>
      <c r="K1307" t="s">
        <v>11422</v>
      </c>
      <c r="L1307">
        <v>12</v>
      </c>
      <c r="M1307" t="s">
        <v>11423</v>
      </c>
      <c r="N1307">
        <v>8</v>
      </c>
      <c r="Q1307">
        <v>102</v>
      </c>
      <c r="R1307">
        <v>141</v>
      </c>
      <c r="S1307">
        <v>112</v>
      </c>
      <c r="T1307">
        <v>101</v>
      </c>
      <c r="U1307">
        <v>103</v>
      </c>
      <c r="V1307">
        <v>74</v>
      </c>
      <c r="W1307">
        <v>102</v>
      </c>
      <c r="X1307">
        <v>90</v>
      </c>
      <c r="Y1307">
        <v>0</v>
      </c>
      <c r="AD1307" t="s">
        <v>11424</v>
      </c>
      <c r="AE1307">
        <v>30.2471</v>
      </c>
      <c r="AF1307">
        <v>-81.555199999999999</v>
      </c>
      <c r="AG1307" t="s">
        <v>16321</v>
      </c>
      <c r="AH1307">
        <v>16</v>
      </c>
      <c r="AI1307">
        <v>429</v>
      </c>
      <c r="AJ1307">
        <v>396</v>
      </c>
      <c r="AK1307">
        <v>4</v>
      </c>
      <c r="AL1307">
        <v>93</v>
      </c>
      <c r="AM1307">
        <v>257</v>
      </c>
      <c r="AN1307">
        <v>105</v>
      </c>
      <c r="AO1307">
        <v>312</v>
      </c>
      <c r="AP1307">
        <v>115</v>
      </c>
      <c r="AQ1307">
        <v>5</v>
      </c>
      <c r="AR1307">
        <v>120</v>
      </c>
      <c r="AU1307">
        <v>1200480</v>
      </c>
      <c r="AV1307">
        <v>8371</v>
      </c>
      <c r="AW1307" t="s">
        <v>16320</v>
      </c>
      <c r="AX1307" t="s">
        <v>13451</v>
      </c>
      <c r="AY1307" t="s">
        <v>11421</v>
      </c>
      <c r="AZ1307">
        <v>32256</v>
      </c>
      <c r="BC1307">
        <v>0</v>
      </c>
      <c r="BE1307">
        <v>12031</v>
      </c>
      <c r="BH1307" t="s">
        <v>11427</v>
      </c>
      <c r="BI1307" t="s">
        <v>11427</v>
      </c>
      <c r="BJ1307" t="s">
        <v>11427</v>
      </c>
      <c r="BK1307" t="s">
        <v>11428</v>
      </c>
      <c r="BL1307" t="s">
        <v>11428</v>
      </c>
      <c r="BM1307" t="s">
        <v>11428</v>
      </c>
      <c r="BN1307" t="s">
        <v>11428</v>
      </c>
      <c r="BO1307" t="s">
        <v>11428</v>
      </c>
      <c r="BP1307" t="s">
        <v>11428</v>
      </c>
      <c r="BQ1307" t="s">
        <v>11428</v>
      </c>
      <c r="BR1307" t="s">
        <v>11428</v>
      </c>
      <c r="BS1307" t="s">
        <v>11428</v>
      </c>
      <c r="BT1307" t="s">
        <v>11427</v>
      </c>
      <c r="BU1307" t="s">
        <v>11427</v>
      </c>
      <c r="BV1307" t="s">
        <v>11427</v>
      </c>
      <c r="BW1307" t="s">
        <v>11427</v>
      </c>
      <c r="BY1307" t="s">
        <v>11428</v>
      </c>
      <c r="CB1307" t="s">
        <v>11428</v>
      </c>
      <c r="CD1307">
        <v>115</v>
      </c>
      <c r="CE1307">
        <v>5</v>
      </c>
      <c r="CF1307">
        <v>120</v>
      </c>
      <c r="CG1307">
        <v>4</v>
      </c>
      <c r="CH1307">
        <v>50</v>
      </c>
      <c r="CI1307">
        <v>825</v>
      </c>
    </row>
    <row r="1308" spans="1:87">
      <c r="A1308">
        <v>120048008399</v>
      </c>
      <c r="B1308" t="s">
        <v>11490</v>
      </c>
      <c r="C1308" t="s">
        <v>15639</v>
      </c>
      <c r="D1308" t="s">
        <v>16322</v>
      </c>
      <c r="E1308" t="s">
        <v>13448</v>
      </c>
      <c r="F1308" t="s">
        <v>16323</v>
      </c>
      <c r="G1308" t="s">
        <v>16324</v>
      </c>
      <c r="H1308" t="s">
        <v>13451</v>
      </c>
      <c r="I1308" t="s">
        <v>11421</v>
      </c>
      <c r="J1308">
        <v>32208</v>
      </c>
      <c r="K1308" t="s">
        <v>11422</v>
      </c>
      <c r="L1308">
        <v>12</v>
      </c>
      <c r="M1308">
        <v>6</v>
      </c>
      <c r="N1308">
        <v>8</v>
      </c>
      <c r="W1308">
        <v>64</v>
      </c>
      <c r="X1308">
        <v>73</v>
      </c>
      <c r="Y1308">
        <v>51</v>
      </c>
      <c r="AD1308" t="s">
        <v>11424</v>
      </c>
      <c r="AE1308">
        <v>30.4023</v>
      </c>
      <c r="AF1308">
        <v>-81.721900000000005</v>
      </c>
      <c r="AG1308" t="s">
        <v>16325</v>
      </c>
      <c r="AH1308">
        <v>16</v>
      </c>
      <c r="AI1308">
        <v>188</v>
      </c>
      <c r="AJ1308">
        <v>0</v>
      </c>
      <c r="AK1308">
        <v>0</v>
      </c>
      <c r="AL1308">
        <v>0</v>
      </c>
      <c r="AM1308">
        <v>182</v>
      </c>
      <c r="AN1308">
        <v>1</v>
      </c>
      <c r="AO1308">
        <v>4</v>
      </c>
      <c r="AP1308">
        <v>36</v>
      </c>
      <c r="AQ1308">
        <v>0</v>
      </c>
      <c r="AR1308">
        <v>36</v>
      </c>
      <c r="AS1308">
        <v>188</v>
      </c>
      <c r="AT1308">
        <v>1</v>
      </c>
      <c r="AU1308">
        <v>1200480</v>
      </c>
      <c r="AV1308">
        <v>8399</v>
      </c>
      <c r="AW1308" t="s">
        <v>16324</v>
      </c>
      <c r="AX1308" t="s">
        <v>13451</v>
      </c>
      <c r="AY1308" t="s">
        <v>11421</v>
      </c>
      <c r="AZ1308">
        <v>32208</v>
      </c>
      <c r="BA1308">
        <v>1856</v>
      </c>
      <c r="BB1308">
        <v>1856</v>
      </c>
      <c r="BC1308">
        <v>0</v>
      </c>
      <c r="BE1308">
        <v>12031</v>
      </c>
      <c r="BH1308" t="s">
        <v>11427</v>
      </c>
      <c r="BI1308" t="s">
        <v>11427</v>
      </c>
      <c r="BJ1308" t="s">
        <v>11427</v>
      </c>
      <c r="BK1308" t="s">
        <v>11427</v>
      </c>
      <c r="BL1308" t="s">
        <v>11427</v>
      </c>
      <c r="BM1308" t="s">
        <v>11427</v>
      </c>
      <c r="BN1308" t="s">
        <v>11427</v>
      </c>
      <c r="BO1308" t="s">
        <v>11427</v>
      </c>
      <c r="BP1308" t="s">
        <v>11427</v>
      </c>
      <c r="BQ1308" t="s">
        <v>11428</v>
      </c>
      <c r="BR1308" t="s">
        <v>11428</v>
      </c>
      <c r="BS1308" t="s">
        <v>11428</v>
      </c>
      <c r="BT1308" t="s">
        <v>11427</v>
      </c>
      <c r="BU1308" t="s">
        <v>11427</v>
      </c>
      <c r="BV1308" t="s">
        <v>11427</v>
      </c>
      <c r="BW1308" t="s">
        <v>11427</v>
      </c>
      <c r="BY1308" t="s">
        <v>11428</v>
      </c>
      <c r="CB1308" t="s">
        <v>11428</v>
      </c>
      <c r="CD1308">
        <v>36</v>
      </c>
      <c r="CE1308">
        <v>0</v>
      </c>
      <c r="CF1308">
        <v>36</v>
      </c>
      <c r="CG1308">
        <v>0</v>
      </c>
      <c r="CH1308">
        <v>1</v>
      </c>
      <c r="CI1308">
        <v>188</v>
      </c>
    </row>
    <row r="1309" spans="1:87">
      <c r="A1309">
        <v>120048008421</v>
      </c>
      <c r="B1309" t="s">
        <v>11490</v>
      </c>
      <c r="C1309" t="s">
        <v>15639</v>
      </c>
      <c r="D1309" t="s">
        <v>16326</v>
      </c>
      <c r="E1309" t="s">
        <v>13448</v>
      </c>
      <c r="F1309" t="s">
        <v>16327</v>
      </c>
      <c r="G1309" t="s">
        <v>16328</v>
      </c>
      <c r="H1309" t="s">
        <v>13451</v>
      </c>
      <c r="I1309" t="s">
        <v>11421</v>
      </c>
      <c r="J1309">
        <v>32257</v>
      </c>
      <c r="K1309" t="s">
        <v>11422</v>
      </c>
      <c r="L1309">
        <v>12</v>
      </c>
      <c r="M1309" t="s">
        <v>11423</v>
      </c>
      <c r="N1309">
        <v>8</v>
      </c>
      <c r="Q1309">
        <v>110</v>
      </c>
      <c r="R1309">
        <v>119</v>
      </c>
      <c r="S1309">
        <v>104</v>
      </c>
      <c r="T1309">
        <v>116</v>
      </c>
      <c r="U1309">
        <v>104</v>
      </c>
      <c r="V1309">
        <v>98</v>
      </c>
      <c r="W1309">
        <v>123</v>
      </c>
      <c r="X1309">
        <v>135</v>
      </c>
      <c r="Y1309">
        <v>0</v>
      </c>
      <c r="AD1309" t="s">
        <v>11424</v>
      </c>
      <c r="AE1309">
        <v>30.192799999999998</v>
      </c>
      <c r="AF1309">
        <v>-81.579800000000006</v>
      </c>
      <c r="AG1309" t="s">
        <v>16329</v>
      </c>
      <c r="AH1309">
        <v>16</v>
      </c>
      <c r="AI1309">
        <v>464</v>
      </c>
      <c r="AJ1309">
        <v>445</v>
      </c>
      <c r="AK1309">
        <v>3</v>
      </c>
      <c r="AL1309">
        <v>51</v>
      </c>
      <c r="AM1309">
        <v>216</v>
      </c>
      <c r="AN1309">
        <v>107</v>
      </c>
      <c r="AO1309">
        <v>489</v>
      </c>
      <c r="AP1309">
        <v>148</v>
      </c>
      <c r="AQ1309">
        <v>7</v>
      </c>
      <c r="AR1309">
        <v>155</v>
      </c>
      <c r="AS1309">
        <v>32.5</v>
      </c>
      <c r="AT1309">
        <v>28</v>
      </c>
      <c r="AU1309">
        <v>1200480</v>
      </c>
      <c r="AV1309">
        <v>8421</v>
      </c>
      <c r="AW1309" t="s">
        <v>16328</v>
      </c>
      <c r="AX1309" t="s">
        <v>13451</v>
      </c>
      <c r="AY1309" t="s">
        <v>11421</v>
      </c>
      <c r="AZ1309">
        <v>32257</v>
      </c>
      <c r="BA1309">
        <v>2005</v>
      </c>
      <c r="BB1309">
        <v>2005</v>
      </c>
      <c r="BC1309">
        <v>0</v>
      </c>
      <c r="BE1309">
        <v>12031</v>
      </c>
      <c r="BH1309" t="s">
        <v>11427</v>
      </c>
      <c r="BI1309" t="s">
        <v>11427</v>
      </c>
      <c r="BJ1309" t="s">
        <v>11427</v>
      </c>
      <c r="BK1309" t="s">
        <v>11428</v>
      </c>
      <c r="BL1309" t="s">
        <v>11428</v>
      </c>
      <c r="BM1309" t="s">
        <v>11428</v>
      </c>
      <c r="BN1309" t="s">
        <v>11428</v>
      </c>
      <c r="BO1309" t="s">
        <v>11428</v>
      </c>
      <c r="BP1309" t="s">
        <v>11428</v>
      </c>
      <c r="BQ1309" t="s">
        <v>11428</v>
      </c>
      <c r="BR1309" t="s">
        <v>11428</v>
      </c>
      <c r="BS1309" t="s">
        <v>11428</v>
      </c>
      <c r="BT1309" t="s">
        <v>11427</v>
      </c>
      <c r="BU1309" t="s">
        <v>11427</v>
      </c>
      <c r="BV1309" t="s">
        <v>11427</v>
      </c>
      <c r="BW1309" t="s">
        <v>11427</v>
      </c>
      <c r="BY1309" t="s">
        <v>11428</v>
      </c>
      <c r="CB1309" t="s">
        <v>11428</v>
      </c>
      <c r="CD1309">
        <v>148</v>
      </c>
      <c r="CE1309">
        <v>7</v>
      </c>
      <c r="CF1309">
        <v>155</v>
      </c>
      <c r="CG1309">
        <v>2</v>
      </c>
      <c r="CH1309">
        <v>41</v>
      </c>
      <c r="CI1309">
        <v>909</v>
      </c>
    </row>
    <row r="1310" spans="1:87">
      <c r="A1310">
        <v>120048008436</v>
      </c>
      <c r="B1310" t="s">
        <v>11490</v>
      </c>
      <c r="C1310" t="s">
        <v>15639</v>
      </c>
      <c r="D1310" t="s">
        <v>16330</v>
      </c>
      <c r="E1310" t="s">
        <v>13448</v>
      </c>
      <c r="F1310" t="s">
        <v>16331</v>
      </c>
      <c r="G1310" t="s">
        <v>16332</v>
      </c>
      <c r="H1310" t="s">
        <v>13451</v>
      </c>
      <c r="I1310" t="s">
        <v>11421</v>
      </c>
      <c r="J1310">
        <v>32209</v>
      </c>
      <c r="K1310" t="s">
        <v>11422</v>
      </c>
      <c r="L1310">
        <v>12</v>
      </c>
      <c r="M1310">
        <v>6</v>
      </c>
      <c r="N1310">
        <v>8</v>
      </c>
      <c r="W1310">
        <v>210</v>
      </c>
      <c r="X1310">
        <v>178</v>
      </c>
      <c r="Y1310">
        <v>117</v>
      </c>
      <c r="AD1310" t="s">
        <v>11670</v>
      </c>
      <c r="AE1310">
        <v>30.337800000000001</v>
      </c>
      <c r="AF1310">
        <v>-81.685199999999995</v>
      </c>
      <c r="AG1310" t="s">
        <v>16333</v>
      </c>
      <c r="AH1310">
        <v>16</v>
      </c>
      <c r="AI1310">
        <v>247</v>
      </c>
      <c r="AJ1310">
        <v>258</v>
      </c>
      <c r="AK1310">
        <v>0</v>
      </c>
      <c r="AL1310">
        <v>5</v>
      </c>
      <c r="AM1310">
        <v>441</v>
      </c>
      <c r="AN1310">
        <v>25</v>
      </c>
      <c r="AO1310">
        <v>25</v>
      </c>
      <c r="AP1310">
        <v>407</v>
      </c>
      <c r="AQ1310">
        <v>0</v>
      </c>
      <c r="AR1310">
        <v>407</v>
      </c>
      <c r="AS1310">
        <v>13.6</v>
      </c>
      <c r="AT1310">
        <v>37</v>
      </c>
      <c r="AU1310">
        <v>1200480</v>
      </c>
      <c r="AV1310">
        <v>8436</v>
      </c>
      <c r="AW1310" t="s">
        <v>16332</v>
      </c>
      <c r="AX1310" t="s">
        <v>13451</v>
      </c>
      <c r="AY1310" t="s">
        <v>11421</v>
      </c>
      <c r="AZ1310">
        <v>32209</v>
      </c>
      <c r="BA1310">
        <v>7106</v>
      </c>
      <c r="BB1310">
        <v>7106</v>
      </c>
      <c r="BC1310">
        <v>0</v>
      </c>
      <c r="BE1310">
        <v>12031</v>
      </c>
      <c r="BH1310" t="s">
        <v>11427</v>
      </c>
      <c r="BI1310" t="s">
        <v>11427</v>
      </c>
      <c r="BJ1310" t="s">
        <v>11427</v>
      </c>
      <c r="BK1310" t="s">
        <v>11427</v>
      </c>
      <c r="BL1310" t="s">
        <v>11427</v>
      </c>
      <c r="BM1310" t="s">
        <v>11427</v>
      </c>
      <c r="BN1310" t="s">
        <v>11427</v>
      </c>
      <c r="BO1310" t="s">
        <v>11427</v>
      </c>
      <c r="BP1310" t="s">
        <v>11427</v>
      </c>
      <c r="BQ1310" t="s">
        <v>11428</v>
      </c>
      <c r="BR1310" t="s">
        <v>11428</v>
      </c>
      <c r="BS1310" t="s">
        <v>11428</v>
      </c>
      <c r="BT1310" t="s">
        <v>11427</v>
      </c>
      <c r="BU1310" t="s">
        <v>11427</v>
      </c>
      <c r="BV1310" t="s">
        <v>11427</v>
      </c>
      <c r="BW1310" t="s">
        <v>11427</v>
      </c>
      <c r="BY1310" t="s">
        <v>11428</v>
      </c>
      <c r="CB1310" t="s">
        <v>11427</v>
      </c>
      <c r="CD1310">
        <v>407</v>
      </c>
      <c r="CE1310">
        <v>0</v>
      </c>
      <c r="CF1310">
        <v>407</v>
      </c>
      <c r="CG1310">
        <v>0</v>
      </c>
      <c r="CH1310">
        <v>9</v>
      </c>
      <c r="CI1310">
        <v>505</v>
      </c>
    </row>
    <row r="1311" spans="1:87">
      <c r="A1311">
        <v>120048008447</v>
      </c>
      <c r="B1311" t="s">
        <v>11490</v>
      </c>
      <c r="C1311" t="s">
        <v>15639</v>
      </c>
      <c r="D1311" t="s">
        <v>16334</v>
      </c>
      <c r="E1311" t="s">
        <v>13448</v>
      </c>
      <c r="F1311" t="s">
        <v>16335</v>
      </c>
      <c r="G1311" t="s">
        <v>16336</v>
      </c>
      <c r="H1311" t="s">
        <v>13451</v>
      </c>
      <c r="I1311" t="s">
        <v>11421</v>
      </c>
      <c r="J1311">
        <v>32277</v>
      </c>
      <c r="K1311" t="s">
        <v>11422</v>
      </c>
      <c r="L1311">
        <v>12</v>
      </c>
      <c r="M1311">
        <v>1</v>
      </c>
      <c r="N1311">
        <v>7</v>
      </c>
      <c r="R1311">
        <v>6</v>
      </c>
      <c r="S1311">
        <v>18</v>
      </c>
      <c r="T1311">
        <v>47</v>
      </c>
      <c r="U1311">
        <v>64</v>
      </c>
      <c r="V1311">
        <v>40</v>
      </c>
      <c r="W1311">
        <v>29</v>
      </c>
      <c r="X1311">
        <v>21</v>
      </c>
      <c r="AD1311" t="s">
        <v>11670</v>
      </c>
      <c r="AE1311">
        <v>30.356400000000001</v>
      </c>
      <c r="AF1311">
        <v>-81.600300000000004</v>
      </c>
      <c r="AG1311" t="s">
        <v>16337</v>
      </c>
      <c r="AH1311">
        <v>16</v>
      </c>
      <c r="AI1311">
        <v>135</v>
      </c>
      <c r="AJ1311">
        <v>90</v>
      </c>
      <c r="AK1311">
        <v>0</v>
      </c>
      <c r="AL1311">
        <v>1</v>
      </c>
      <c r="AM1311">
        <v>71</v>
      </c>
      <c r="AN1311">
        <v>14</v>
      </c>
      <c r="AO1311">
        <v>126</v>
      </c>
      <c r="AP1311">
        <v>97</v>
      </c>
      <c r="AQ1311">
        <v>0</v>
      </c>
      <c r="AR1311">
        <v>97</v>
      </c>
      <c r="AS1311">
        <v>8.3000000000000007</v>
      </c>
      <c r="AT1311">
        <v>27</v>
      </c>
      <c r="AU1311">
        <v>1200480</v>
      </c>
      <c r="AV1311">
        <v>8447</v>
      </c>
      <c r="AW1311" t="s">
        <v>16336</v>
      </c>
      <c r="AX1311" t="s">
        <v>13451</v>
      </c>
      <c r="AY1311" t="s">
        <v>11421</v>
      </c>
      <c r="AZ1311">
        <v>32277</v>
      </c>
      <c r="BA1311">
        <v>3303</v>
      </c>
      <c r="BB1311">
        <v>3303</v>
      </c>
      <c r="BC1311">
        <v>0</v>
      </c>
      <c r="BE1311">
        <v>12031</v>
      </c>
      <c r="BH1311" t="s">
        <v>11427</v>
      </c>
      <c r="BI1311" t="s">
        <v>11427</v>
      </c>
      <c r="BJ1311" t="s">
        <v>11427</v>
      </c>
      <c r="BK1311" t="s">
        <v>11427</v>
      </c>
      <c r="BL1311" t="s">
        <v>11428</v>
      </c>
      <c r="BM1311" t="s">
        <v>11428</v>
      </c>
      <c r="BN1311" t="s">
        <v>11428</v>
      </c>
      <c r="BO1311" t="s">
        <v>11428</v>
      </c>
      <c r="BP1311" t="s">
        <v>11428</v>
      </c>
      <c r="BQ1311" t="s">
        <v>11428</v>
      </c>
      <c r="BR1311" t="s">
        <v>11428</v>
      </c>
      <c r="BS1311" t="s">
        <v>11427</v>
      </c>
      <c r="BT1311" t="s">
        <v>11427</v>
      </c>
      <c r="BU1311" t="s">
        <v>11427</v>
      </c>
      <c r="BV1311" t="s">
        <v>11427</v>
      </c>
      <c r="BW1311" t="s">
        <v>11427</v>
      </c>
      <c r="BY1311" t="s">
        <v>11427</v>
      </c>
      <c r="CB1311" t="s">
        <v>11427</v>
      </c>
      <c r="CD1311">
        <v>97</v>
      </c>
      <c r="CE1311">
        <v>0</v>
      </c>
      <c r="CF1311">
        <v>97</v>
      </c>
      <c r="CG1311">
        <v>0</v>
      </c>
      <c r="CH1311">
        <v>13</v>
      </c>
      <c r="CI1311">
        <v>225</v>
      </c>
    </row>
    <row r="1312" spans="1:87">
      <c r="A1312">
        <v>120048008451</v>
      </c>
      <c r="B1312" t="s">
        <v>11490</v>
      </c>
      <c r="C1312" t="s">
        <v>15639</v>
      </c>
      <c r="D1312" t="s">
        <v>16338</v>
      </c>
      <c r="E1312" t="s">
        <v>13448</v>
      </c>
      <c r="F1312" t="s">
        <v>16296</v>
      </c>
      <c r="G1312" t="s">
        <v>16267</v>
      </c>
      <c r="H1312" t="s">
        <v>13451</v>
      </c>
      <c r="I1312" t="s">
        <v>11421</v>
      </c>
      <c r="J1312">
        <v>32254</v>
      </c>
      <c r="K1312" t="s">
        <v>11422</v>
      </c>
      <c r="L1312">
        <v>12</v>
      </c>
      <c r="M1312" t="s">
        <v>11423</v>
      </c>
      <c r="N1312">
        <v>4</v>
      </c>
      <c r="Q1312">
        <v>52</v>
      </c>
      <c r="R1312">
        <v>0</v>
      </c>
      <c r="S1312">
        <v>0</v>
      </c>
      <c r="T1312">
        <v>0</v>
      </c>
      <c r="U1312">
        <v>0</v>
      </c>
      <c r="AD1312" t="s">
        <v>11670</v>
      </c>
      <c r="AE1312">
        <v>30.343900000000001</v>
      </c>
      <c r="AF1312">
        <v>-81.706699999999998</v>
      </c>
      <c r="AG1312" t="s">
        <v>16339</v>
      </c>
      <c r="AH1312">
        <v>16</v>
      </c>
      <c r="AI1312">
        <v>24</v>
      </c>
      <c r="AJ1312">
        <v>28</v>
      </c>
      <c r="AK1312">
        <v>0</v>
      </c>
      <c r="AL1312">
        <v>0</v>
      </c>
      <c r="AM1312">
        <v>49</v>
      </c>
      <c r="AN1312">
        <v>3</v>
      </c>
      <c r="AO1312">
        <v>0</v>
      </c>
      <c r="AP1312">
        <v>14</v>
      </c>
      <c r="AQ1312">
        <v>0</v>
      </c>
      <c r="AR1312">
        <v>14</v>
      </c>
      <c r="AU1312">
        <v>1200480</v>
      </c>
      <c r="AV1312">
        <v>8451</v>
      </c>
      <c r="AW1312" t="s">
        <v>16267</v>
      </c>
      <c r="AX1312" t="s">
        <v>13451</v>
      </c>
      <c r="AY1312" t="s">
        <v>11421</v>
      </c>
      <c r="AZ1312">
        <v>32254</v>
      </c>
      <c r="BA1312">
        <v>2035</v>
      </c>
      <c r="BB1312">
        <v>2035</v>
      </c>
      <c r="BC1312">
        <v>0</v>
      </c>
      <c r="BE1312">
        <v>12031</v>
      </c>
      <c r="BH1312" t="s">
        <v>11427</v>
      </c>
      <c r="BI1312" t="s">
        <v>11427</v>
      </c>
      <c r="BJ1312" t="s">
        <v>11427</v>
      </c>
      <c r="BK1312" t="s">
        <v>11428</v>
      </c>
      <c r="BL1312" t="s">
        <v>11428</v>
      </c>
      <c r="BM1312" t="s">
        <v>11428</v>
      </c>
      <c r="BN1312" t="s">
        <v>11428</v>
      </c>
      <c r="BO1312" t="s">
        <v>11428</v>
      </c>
      <c r="BP1312" t="s">
        <v>11427</v>
      </c>
      <c r="BQ1312" t="s">
        <v>11427</v>
      </c>
      <c r="BR1312" t="s">
        <v>11427</v>
      </c>
      <c r="BS1312" t="s">
        <v>11427</v>
      </c>
      <c r="BT1312" t="s">
        <v>11427</v>
      </c>
      <c r="BU1312" t="s">
        <v>11427</v>
      </c>
      <c r="BV1312" t="s">
        <v>11427</v>
      </c>
      <c r="BW1312" t="s">
        <v>11427</v>
      </c>
      <c r="BY1312" t="s">
        <v>11427</v>
      </c>
      <c r="CB1312" t="s">
        <v>11428</v>
      </c>
      <c r="CD1312">
        <v>14</v>
      </c>
      <c r="CE1312">
        <v>0</v>
      </c>
      <c r="CF1312">
        <v>14</v>
      </c>
      <c r="CG1312">
        <v>0</v>
      </c>
      <c r="CH1312">
        <v>0</v>
      </c>
      <c r="CI1312">
        <v>52</v>
      </c>
    </row>
    <row r="1313" spans="1:87">
      <c r="A1313">
        <v>120048008469</v>
      </c>
      <c r="B1313" t="s">
        <v>11490</v>
      </c>
      <c r="C1313" t="s">
        <v>15639</v>
      </c>
      <c r="D1313" t="s">
        <v>16340</v>
      </c>
      <c r="E1313" t="s">
        <v>13448</v>
      </c>
      <c r="F1313" t="s">
        <v>16323</v>
      </c>
      <c r="G1313" t="s">
        <v>16341</v>
      </c>
      <c r="H1313" t="s">
        <v>13451</v>
      </c>
      <c r="I1313" t="s">
        <v>11421</v>
      </c>
      <c r="J1313">
        <v>32207</v>
      </c>
      <c r="K1313" t="s">
        <v>11422</v>
      </c>
      <c r="L1313">
        <v>12</v>
      </c>
      <c r="M1313">
        <v>6</v>
      </c>
      <c r="N1313">
        <v>8</v>
      </c>
      <c r="W1313">
        <v>55</v>
      </c>
      <c r="X1313">
        <v>38</v>
      </c>
      <c r="Y1313">
        <v>0</v>
      </c>
      <c r="AD1313" t="s">
        <v>11670</v>
      </c>
      <c r="AE1313">
        <v>30.2881</v>
      </c>
      <c r="AF1313">
        <v>-81.591899999999995</v>
      </c>
      <c r="AG1313" t="s">
        <v>16342</v>
      </c>
      <c r="AH1313">
        <v>16</v>
      </c>
      <c r="AI1313">
        <v>0</v>
      </c>
      <c r="AJ1313">
        <v>93</v>
      </c>
      <c r="AK1313">
        <v>0</v>
      </c>
      <c r="AL1313">
        <v>0</v>
      </c>
      <c r="AM1313">
        <v>84</v>
      </c>
      <c r="AN1313">
        <v>3</v>
      </c>
      <c r="AO1313">
        <v>4</v>
      </c>
      <c r="AP1313">
        <v>42</v>
      </c>
      <c r="AQ1313">
        <v>3</v>
      </c>
      <c r="AR1313">
        <v>45</v>
      </c>
      <c r="AS1313">
        <v>93</v>
      </c>
      <c r="AT1313">
        <v>1</v>
      </c>
      <c r="AU1313">
        <v>1200480</v>
      </c>
      <c r="AV1313">
        <v>8469</v>
      </c>
      <c r="AW1313" t="s">
        <v>16341</v>
      </c>
      <c r="AX1313" t="s">
        <v>13451</v>
      </c>
      <c r="AY1313" t="s">
        <v>11421</v>
      </c>
      <c r="AZ1313">
        <v>32207</v>
      </c>
      <c r="BA1313">
        <v>8152</v>
      </c>
      <c r="BB1313">
        <v>8152</v>
      </c>
      <c r="BC1313">
        <v>0</v>
      </c>
      <c r="BE1313">
        <v>12031</v>
      </c>
      <c r="BH1313" t="s">
        <v>11427</v>
      </c>
      <c r="BI1313" t="s">
        <v>11427</v>
      </c>
      <c r="BJ1313" t="s">
        <v>11427</v>
      </c>
      <c r="BK1313" t="s">
        <v>11427</v>
      </c>
      <c r="BL1313" t="s">
        <v>11427</v>
      </c>
      <c r="BM1313" t="s">
        <v>11427</v>
      </c>
      <c r="BN1313" t="s">
        <v>11427</v>
      </c>
      <c r="BO1313" t="s">
        <v>11427</v>
      </c>
      <c r="BP1313" t="s">
        <v>11427</v>
      </c>
      <c r="BQ1313" t="s">
        <v>11428</v>
      </c>
      <c r="BR1313" t="s">
        <v>11428</v>
      </c>
      <c r="BS1313" t="s">
        <v>11428</v>
      </c>
      <c r="BT1313" t="s">
        <v>11427</v>
      </c>
      <c r="BU1313" t="s">
        <v>11427</v>
      </c>
      <c r="BV1313" t="s">
        <v>11427</v>
      </c>
      <c r="BW1313" t="s">
        <v>11427</v>
      </c>
      <c r="BY1313" t="s">
        <v>11427</v>
      </c>
      <c r="CB1313" t="s">
        <v>11428</v>
      </c>
      <c r="CD1313">
        <v>42</v>
      </c>
      <c r="CE1313">
        <v>3</v>
      </c>
      <c r="CF1313">
        <v>45</v>
      </c>
      <c r="CG1313">
        <v>0</v>
      </c>
      <c r="CH1313">
        <v>2</v>
      </c>
      <c r="CI1313">
        <v>93</v>
      </c>
    </row>
    <row r="1314" spans="1:87">
      <c r="A1314">
        <v>120048008500</v>
      </c>
      <c r="B1314" t="s">
        <v>11490</v>
      </c>
      <c r="C1314" t="s">
        <v>15639</v>
      </c>
      <c r="D1314" t="s">
        <v>16343</v>
      </c>
      <c r="E1314" t="s">
        <v>13448</v>
      </c>
      <c r="F1314" t="s">
        <v>16319</v>
      </c>
      <c r="G1314" t="s">
        <v>16344</v>
      </c>
      <c r="H1314" t="s">
        <v>13451</v>
      </c>
      <c r="I1314" t="s">
        <v>11421</v>
      </c>
      <c r="J1314">
        <v>32258</v>
      </c>
      <c r="K1314" t="s">
        <v>11422</v>
      </c>
      <c r="L1314">
        <v>12</v>
      </c>
      <c r="M1314" t="s">
        <v>11423</v>
      </c>
      <c r="N1314">
        <v>8</v>
      </c>
      <c r="Q1314">
        <v>91</v>
      </c>
      <c r="R1314">
        <v>69</v>
      </c>
      <c r="S1314">
        <v>61</v>
      </c>
      <c r="T1314">
        <v>49</v>
      </c>
      <c r="U1314">
        <v>42</v>
      </c>
      <c r="V1314">
        <v>55</v>
      </c>
      <c r="W1314">
        <v>51</v>
      </c>
      <c r="X1314">
        <v>0</v>
      </c>
      <c r="Y1314">
        <v>0</v>
      </c>
      <c r="AD1314" t="s">
        <v>11670</v>
      </c>
      <c r="AE1314">
        <v>30.138000000000002</v>
      </c>
      <c r="AF1314">
        <v>-81.517600000000002</v>
      </c>
      <c r="AG1314" t="s">
        <v>16345</v>
      </c>
      <c r="AH1314">
        <v>16</v>
      </c>
      <c r="AI1314">
        <v>208</v>
      </c>
      <c r="AJ1314">
        <v>210</v>
      </c>
      <c r="AK1314">
        <v>1</v>
      </c>
      <c r="AL1314">
        <v>38</v>
      </c>
      <c r="AM1314">
        <v>71</v>
      </c>
      <c r="AN1314">
        <v>62</v>
      </c>
      <c r="AO1314">
        <v>214</v>
      </c>
      <c r="AP1314">
        <v>70</v>
      </c>
      <c r="AQ1314">
        <v>10</v>
      </c>
      <c r="AR1314">
        <v>80</v>
      </c>
      <c r="AS1314">
        <v>18.2</v>
      </c>
      <c r="AT1314">
        <v>23</v>
      </c>
      <c r="AU1314">
        <v>1200480</v>
      </c>
      <c r="AV1314">
        <v>8500</v>
      </c>
      <c r="AW1314" t="s">
        <v>16344</v>
      </c>
      <c r="AX1314" t="s">
        <v>13451</v>
      </c>
      <c r="AY1314" t="s">
        <v>11421</v>
      </c>
      <c r="AZ1314">
        <v>32258</v>
      </c>
      <c r="BC1314">
        <v>0</v>
      </c>
      <c r="BE1314">
        <v>12031</v>
      </c>
      <c r="BH1314" t="s">
        <v>11427</v>
      </c>
      <c r="BI1314" t="s">
        <v>11427</v>
      </c>
      <c r="BJ1314" t="s">
        <v>11427</v>
      </c>
      <c r="BK1314" t="s">
        <v>11428</v>
      </c>
      <c r="BL1314" t="s">
        <v>11428</v>
      </c>
      <c r="BM1314" t="s">
        <v>11428</v>
      </c>
      <c r="BN1314" t="s">
        <v>11428</v>
      </c>
      <c r="BO1314" t="s">
        <v>11428</v>
      </c>
      <c r="BP1314" t="s">
        <v>11428</v>
      </c>
      <c r="BQ1314" t="s">
        <v>11428</v>
      </c>
      <c r="BR1314" t="s">
        <v>11428</v>
      </c>
      <c r="BS1314" t="s">
        <v>11428</v>
      </c>
      <c r="BT1314" t="s">
        <v>11427</v>
      </c>
      <c r="BU1314" t="s">
        <v>11427</v>
      </c>
      <c r="BV1314" t="s">
        <v>11427</v>
      </c>
      <c r="BW1314" t="s">
        <v>11427</v>
      </c>
      <c r="BY1314" t="s">
        <v>11429</v>
      </c>
      <c r="CB1314" t="s">
        <v>11428</v>
      </c>
      <c r="CD1314">
        <v>70</v>
      </c>
      <c r="CE1314">
        <v>10</v>
      </c>
      <c r="CF1314">
        <v>80</v>
      </c>
      <c r="CG1314">
        <v>2</v>
      </c>
      <c r="CH1314">
        <v>30</v>
      </c>
      <c r="CI1314">
        <v>418</v>
      </c>
    </row>
    <row r="1315" spans="1:87">
      <c r="A1315">
        <v>120051000836</v>
      </c>
      <c r="B1315" t="s">
        <v>11414</v>
      </c>
      <c r="C1315" t="s">
        <v>16346</v>
      </c>
      <c r="D1315" t="s">
        <v>16347</v>
      </c>
      <c r="E1315" t="s">
        <v>16348</v>
      </c>
      <c r="F1315" t="s">
        <v>16349</v>
      </c>
      <c r="G1315" t="s">
        <v>16350</v>
      </c>
      <c r="H1315" t="s">
        <v>16351</v>
      </c>
      <c r="I1315" t="s">
        <v>11421</v>
      </c>
      <c r="J1315">
        <v>32526</v>
      </c>
      <c r="K1315" t="s">
        <v>11716</v>
      </c>
      <c r="L1315">
        <v>12</v>
      </c>
      <c r="M1315" t="s">
        <v>11484</v>
      </c>
      <c r="N1315" t="s">
        <v>11484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11424</v>
      </c>
      <c r="AE1315">
        <v>30.488</v>
      </c>
      <c r="AF1315">
        <v>-87.290400000000005</v>
      </c>
      <c r="AG1315" t="s">
        <v>16352</v>
      </c>
      <c r="AH1315">
        <v>17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S1315">
        <v>0</v>
      </c>
      <c r="AT1315">
        <v>27</v>
      </c>
      <c r="AU1315">
        <v>1200510</v>
      </c>
      <c r="AV1315">
        <v>836</v>
      </c>
      <c r="AW1315" t="s">
        <v>16350</v>
      </c>
      <c r="AX1315" t="s">
        <v>16351</v>
      </c>
      <c r="AY1315" t="s">
        <v>11421</v>
      </c>
      <c r="AZ1315">
        <v>32526</v>
      </c>
      <c r="BA1315">
        <v>8901</v>
      </c>
      <c r="BB1315">
        <v>8901</v>
      </c>
      <c r="BC1315">
        <v>0</v>
      </c>
      <c r="BE1315">
        <v>12033</v>
      </c>
      <c r="BH1315" t="s">
        <v>11427</v>
      </c>
      <c r="BI1315" t="s">
        <v>11427</v>
      </c>
      <c r="BJ1315" t="s">
        <v>11427</v>
      </c>
      <c r="BK1315" t="s">
        <v>11427</v>
      </c>
      <c r="BL1315" t="s">
        <v>11427</v>
      </c>
      <c r="BM1315" t="s">
        <v>11427</v>
      </c>
      <c r="BN1315" t="s">
        <v>11427</v>
      </c>
      <c r="BO1315" t="s">
        <v>11427</v>
      </c>
      <c r="BP1315" t="s">
        <v>11427</v>
      </c>
      <c r="BQ1315" t="s">
        <v>11427</v>
      </c>
      <c r="BR1315" t="s">
        <v>11427</v>
      </c>
      <c r="BS1315" t="s">
        <v>11427</v>
      </c>
      <c r="BT1315" t="s">
        <v>11427</v>
      </c>
      <c r="BU1315" t="s">
        <v>11427</v>
      </c>
      <c r="BV1315" t="s">
        <v>11427</v>
      </c>
      <c r="BW1315" t="s">
        <v>11427</v>
      </c>
      <c r="BY1315" t="s">
        <v>11430</v>
      </c>
      <c r="CB1315" t="s">
        <v>11427</v>
      </c>
      <c r="CG1315">
        <v>0</v>
      </c>
      <c r="CH1315">
        <v>0</v>
      </c>
      <c r="CI1315">
        <v>0</v>
      </c>
    </row>
    <row r="1316" spans="1:87">
      <c r="A1316">
        <v>120051002304</v>
      </c>
      <c r="B1316" t="s">
        <v>11414</v>
      </c>
      <c r="C1316" t="s">
        <v>16346</v>
      </c>
      <c r="D1316" t="s">
        <v>16353</v>
      </c>
      <c r="E1316" t="s">
        <v>16348</v>
      </c>
      <c r="F1316" t="s">
        <v>16354</v>
      </c>
      <c r="G1316" t="s">
        <v>16355</v>
      </c>
      <c r="H1316" t="s">
        <v>16351</v>
      </c>
      <c r="I1316" t="s">
        <v>11421</v>
      </c>
      <c r="J1316">
        <v>32501</v>
      </c>
      <c r="K1316" t="s">
        <v>11437</v>
      </c>
      <c r="L1316">
        <v>12</v>
      </c>
      <c r="M1316">
        <v>5</v>
      </c>
      <c r="N1316">
        <v>12</v>
      </c>
      <c r="V1316">
        <v>0</v>
      </c>
      <c r="W1316">
        <v>2</v>
      </c>
      <c r="X1316">
        <v>2</v>
      </c>
      <c r="Y1316">
        <v>12</v>
      </c>
      <c r="Z1316">
        <v>8</v>
      </c>
      <c r="AA1316">
        <v>4</v>
      </c>
      <c r="AB1316">
        <v>4</v>
      </c>
      <c r="AC1316">
        <v>3</v>
      </c>
      <c r="AD1316" t="s">
        <v>11424</v>
      </c>
      <c r="AE1316">
        <v>30.442</v>
      </c>
      <c r="AF1316">
        <v>-87.232399999999998</v>
      </c>
      <c r="AG1316" t="s">
        <v>16356</v>
      </c>
      <c r="AH1316">
        <v>17</v>
      </c>
      <c r="AI1316">
        <v>25</v>
      </c>
      <c r="AJ1316">
        <v>10</v>
      </c>
      <c r="AK1316">
        <v>0</v>
      </c>
      <c r="AL1316">
        <v>1</v>
      </c>
      <c r="AM1316">
        <v>24</v>
      </c>
      <c r="AN1316">
        <v>1</v>
      </c>
      <c r="AO1316">
        <v>7</v>
      </c>
      <c r="AP1316">
        <v>18</v>
      </c>
      <c r="AQ1316">
        <v>0</v>
      </c>
      <c r="AR1316">
        <v>18</v>
      </c>
      <c r="AU1316">
        <v>1200510</v>
      </c>
      <c r="AV1316">
        <v>2304</v>
      </c>
      <c r="AW1316" t="s">
        <v>16355</v>
      </c>
      <c r="AX1316" t="s">
        <v>16351</v>
      </c>
      <c r="AY1316" t="s">
        <v>11421</v>
      </c>
      <c r="AZ1316">
        <v>32501</v>
      </c>
      <c r="BA1316">
        <v>1096</v>
      </c>
      <c r="BB1316">
        <v>1096</v>
      </c>
      <c r="BC1316">
        <v>0</v>
      </c>
      <c r="BE1316">
        <v>12033</v>
      </c>
      <c r="BH1316" t="s">
        <v>11427</v>
      </c>
      <c r="BI1316" t="s">
        <v>11427</v>
      </c>
      <c r="BJ1316" t="s">
        <v>11427</v>
      </c>
      <c r="BK1316" t="s">
        <v>11427</v>
      </c>
      <c r="BL1316" t="s">
        <v>11427</v>
      </c>
      <c r="BM1316" t="s">
        <v>11427</v>
      </c>
      <c r="BN1316" t="s">
        <v>11427</v>
      </c>
      <c r="BO1316" t="s">
        <v>11427</v>
      </c>
      <c r="BP1316" t="s">
        <v>11428</v>
      </c>
      <c r="BQ1316" t="s">
        <v>11428</v>
      </c>
      <c r="BR1316" t="s">
        <v>11428</v>
      </c>
      <c r="BS1316" t="s">
        <v>11428</v>
      </c>
      <c r="BT1316" t="s">
        <v>11428</v>
      </c>
      <c r="BU1316" t="s">
        <v>11428</v>
      </c>
      <c r="BV1316" t="s">
        <v>11428</v>
      </c>
      <c r="BW1316" t="s">
        <v>11428</v>
      </c>
      <c r="BY1316" t="s">
        <v>11427</v>
      </c>
      <c r="CB1316" t="s">
        <v>11427</v>
      </c>
      <c r="CD1316">
        <v>18</v>
      </c>
      <c r="CE1316">
        <v>0</v>
      </c>
      <c r="CF1316">
        <v>18</v>
      </c>
      <c r="CG1316">
        <v>0</v>
      </c>
      <c r="CH1316">
        <v>2</v>
      </c>
      <c r="CI1316">
        <v>35</v>
      </c>
    </row>
    <row r="1317" spans="1:87">
      <c r="A1317">
        <v>120051002305</v>
      </c>
      <c r="B1317" t="s">
        <v>11414</v>
      </c>
      <c r="C1317" t="s">
        <v>16346</v>
      </c>
      <c r="D1317" t="s">
        <v>16357</v>
      </c>
      <c r="E1317" t="s">
        <v>16348</v>
      </c>
      <c r="F1317" t="s">
        <v>16358</v>
      </c>
      <c r="G1317" t="s">
        <v>16359</v>
      </c>
      <c r="H1317" t="s">
        <v>16351</v>
      </c>
      <c r="I1317" t="s">
        <v>11421</v>
      </c>
      <c r="J1317">
        <v>32503</v>
      </c>
      <c r="K1317" t="s">
        <v>11442</v>
      </c>
      <c r="L1317">
        <v>12</v>
      </c>
      <c r="M1317" t="s">
        <v>11461</v>
      </c>
      <c r="N1317">
        <v>12</v>
      </c>
      <c r="P1317">
        <v>0</v>
      </c>
      <c r="Q1317">
        <v>2</v>
      </c>
      <c r="R1317">
        <v>2</v>
      </c>
      <c r="S1317">
        <v>1</v>
      </c>
      <c r="T1317">
        <v>2</v>
      </c>
      <c r="U1317">
        <v>6</v>
      </c>
      <c r="V1317">
        <v>2</v>
      </c>
      <c r="W1317">
        <v>0</v>
      </c>
      <c r="X1317">
        <v>1</v>
      </c>
      <c r="Y1317">
        <v>2</v>
      </c>
      <c r="Z1317">
        <v>2</v>
      </c>
      <c r="AA1317">
        <v>0</v>
      </c>
      <c r="AB1317">
        <v>1</v>
      </c>
      <c r="AC1317">
        <v>0</v>
      </c>
      <c r="AD1317" t="s">
        <v>11424</v>
      </c>
      <c r="AE1317">
        <v>30.446300000000001</v>
      </c>
      <c r="AF1317">
        <v>-87.226900000000001</v>
      </c>
      <c r="AG1317" t="s">
        <v>16360</v>
      </c>
      <c r="AH1317">
        <v>17</v>
      </c>
      <c r="AI1317">
        <v>14</v>
      </c>
      <c r="AJ1317">
        <v>7</v>
      </c>
      <c r="AK1317">
        <v>0</v>
      </c>
      <c r="AL1317">
        <v>0</v>
      </c>
      <c r="AM1317">
        <v>5</v>
      </c>
      <c r="AN1317">
        <v>1</v>
      </c>
      <c r="AO1317">
        <v>13</v>
      </c>
      <c r="AP1317">
        <v>9</v>
      </c>
      <c r="AQ1317">
        <v>0</v>
      </c>
      <c r="AR1317">
        <v>9</v>
      </c>
      <c r="AU1317">
        <v>1200510</v>
      </c>
      <c r="AV1317">
        <v>2305</v>
      </c>
      <c r="AW1317" t="s">
        <v>16359</v>
      </c>
      <c r="AX1317" t="s">
        <v>16351</v>
      </c>
      <c r="AY1317" t="s">
        <v>11421</v>
      </c>
      <c r="AZ1317">
        <v>32503</v>
      </c>
      <c r="BA1317">
        <v>2902</v>
      </c>
      <c r="BB1317">
        <v>2902</v>
      </c>
      <c r="BC1317">
        <v>0</v>
      </c>
      <c r="BE1317">
        <v>12033</v>
      </c>
      <c r="BH1317" t="s">
        <v>11427</v>
      </c>
      <c r="BI1317" t="s">
        <v>11427</v>
      </c>
      <c r="BJ1317" t="s">
        <v>11428</v>
      </c>
      <c r="BK1317" t="s">
        <v>11428</v>
      </c>
      <c r="BL1317" t="s">
        <v>11428</v>
      </c>
      <c r="BM1317" t="s">
        <v>11428</v>
      </c>
      <c r="BN1317" t="s">
        <v>11428</v>
      </c>
      <c r="BO1317" t="s">
        <v>11428</v>
      </c>
      <c r="BP1317" t="s">
        <v>11428</v>
      </c>
      <c r="BQ1317" t="s">
        <v>11428</v>
      </c>
      <c r="BR1317" t="s">
        <v>11428</v>
      </c>
      <c r="BS1317" t="s">
        <v>11428</v>
      </c>
      <c r="BT1317" t="s">
        <v>11428</v>
      </c>
      <c r="BU1317" t="s">
        <v>11428</v>
      </c>
      <c r="BV1317" t="s">
        <v>11428</v>
      </c>
      <c r="BW1317" t="s">
        <v>11428</v>
      </c>
      <c r="BY1317" t="s">
        <v>11427</v>
      </c>
      <c r="CB1317" t="s">
        <v>11427</v>
      </c>
      <c r="CD1317">
        <v>9</v>
      </c>
      <c r="CE1317">
        <v>0</v>
      </c>
      <c r="CF1317">
        <v>9</v>
      </c>
      <c r="CG1317">
        <v>0</v>
      </c>
      <c r="CH1317">
        <v>2</v>
      </c>
      <c r="CI1317">
        <v>21</v>
      </c>
    </row>
    <row r="1318" spans="1:87">
      <c r="A1318">
        <v>120051002306</v>
      </c>
      <c r="B1318" t="s">
        <v>11414</v>
      </c>
      <c r="C1318" t="s">
        <v>16346</v>
      </c>
      <c r="D1318" t="s">
        <v>16361</v>
      </c>
      <c r="E1318" t="s">
        <v>16348</v>
      </c>
      <c r="F1318" t="s">
        <v>16362</v>
      </c>
      <c r="G1318" t="s">
        <v>16363</v>
      </c>
      <c r="H1318" t="s">
        <v>16351</v>
      </c>
      <c r="I1318" t="s">
        <v>11421</v>
      </c>
      <c r="J1318">
        <v>32501</v>
      </c>
      <c r="K1318" t="s">
        <v>11442</v>
      </c>
      <c r="L1318">
        <v>12</v>
      </c>
      <c r="M1318" t="s">
        <v>11423</v>
      </c>
      <c r="N1318">
        <v>12</v>
      </c>
      <c r="Q1318">
        <v>1</v>
      </c>
      <c r="R1318">
        <v>2</v>
      </c>
      <c r="S1318">
        <v>3</v>
      </c>
      <c r="T1318">
        <v>4</v>
      </c>
      <c r="U1318">
        <v>5</v>
      </c>
      <c r="V1318">
        <v>5</v>
      </c>
      <c r="W1318">
        <v>6</v>
      </c>
      <c r="X1318">
        <v>6</v>
      </c>
      <c r="Y1318">
        <v>6</v>
      </c>
      <c r="Z1318">
        <v>4</v>
      </c>
      <c r="AA1318">
        <v>2</v>
      </c>
      <c r="AB1318">
        <v>0</v>
      </c>
      <c r="AC1318">
        <v>0</v>
      </c>
      <c r="AD1318" t="s">
        <v>11424</v>
      </c>
      <c r="AE1318">
        <v>30.431100000000001</v>
      </c>
      <c r="AF1318">
        <v>-87.233599999999996</v>
      </c>
      <c r="AG1318" t="s">
        <v>16364</v>
      </c>
      <c r="AH1318">
        <v>17</v>
      </c>
      <c r="AI1318">
        <v>38</v>
      </c>
      <c r="AJ1318">
        <v>6</v>
      </c>
      <c r="AK1318">
        <v>0</v>
      </c>
      <c r="AL1318">
        <v>0</v>
      </c>
      <c r="AM1318">
        <v>16</v>
      </c>
      <c r="AN1318">
        <v>1</v>
      </c>
      <c r="AO1318">
        <v>26</v>
      </c>
      <c r="AP1318">
        <v>37</v>
      </c>
      <c r="AQ1318">
        <v>3</v>
      </c>
      <c r="AR1318">
        <v>40</v>
      </c>
      <c r="AS1318">
        <v>4.9000000000000004</v>
      </c>
      <c r="AT1318">
        <v>9</v>
      </c>
      <c r="AU1318">
        <v>1200510</v>
      </c>
      <c r="AV1318">
        <v>2306</v>
      </c>
      <c r="AW1318" t="s">
        <v>16363</v>
      </c>
      <c r="AX1318" t="s">
        <v>16351</v>
      </c>
      <c r="AY1318" t="s">
        <v>11421</v>
      </c>
      <c r="AZ1318">
        <v>32501</v>
      </c>
      <c r="BA1318">
        <v>1802</v>
      </c>
      <c r="BB1318">
        <v>1802</v>
      </c>
      <c r="BC1318">
        <v>0</v>
      </c>
      <c r="BE1318">
        <v>12033</v>
      </c>
      <c r="BH1318" t="s">
        <v>11427</v>
      </c>
      <c r="BI1318" t="s">
        <v>11427</v>
      </c>
      <c r="BJ1318" t="s">
        <v>11427</v>
      </c>
      <c r="BK1318" t="s">
        <v>11428</v>
      </c>
      <c r="BL1318" t="s">
        <v>11428</v>
      </c>
      <c r="BM1318" t="s">
        <v>11428</v>
      </c>
      <c r="BN1318" t="s">
        <v>11428</v>
      </c>
      <c r="BO1318" t="s">
        <v>11428</v>
      </c>
      <c r="BP1318" t="s">
        <v>11428</v>
      </c>
      <c r="BQ1318" t="s">
        <v>11428</v>
      </c>
      <c r="BR1318" t="s">
        <v>11428</v>
      </c>
      <c r="BS1318" t="s">
        <v>11428</v>
      </c>
      <c r="BT1318" t="s">
        <v>11428</v>
      </c>
      <c r="BU1318" t="s">
        <v>11428</v>
      </c>
      <c r="BV1318" t="s">
        <v>11428</v>
      </c>
      <c r="BW1318" t="s">
        <v>11428</v>
      </c>
      <c r="BY1318" t="s">
        <v>11428</v>
      </c>
      <c r="CB1318" t="s">
        <v>11427</v>
      </c>
      <c r="CD1318">
        <v>37</v>
      </c>
      <c r="CE1318">
        <v>3</v>
      </c>
      <c r="CF1318">
        <v>40</v>
      </c>
      <c r="CG1318">
        <v>0</v>
      </c>
      <c r="CH1318">
        <v>1</v>
      </c>
      <c r="CI1318">
        <v>44</v>
      </c>
    </row>
    <row r="1319" spans="1:87">
      <c r="A1319">
        <v>120051002431</v>
      </c>
      <c r="B1319" t="s">
        <v>11414</v>
      </c>
      <c r="C1319" t="s">
        <v>16346</v>
      </c>
      <c r="D1319" t="s">
        <v>16365</v>
      </c>
      <c r="E1319" t="s">
        <v>16348</v>
      </c>
      <c r="F1319" t="s">
        <v>16366</v>
      </c>
      <c r="G1319" t="s">
        <v>16367</v>
      </c>
      <c r="H1319" t="s">
        <v>16351</v>
      </c>
      <c r="I1319" t="s">
        <v>11421</v>
      </c>
      <c r="J1319">
        <v>32534</v>
      </c>
      <c r="K1319" t="s">
        <v>11442</v>
      </c>
      <c r="L1319">
        <v>12</v>
      </c>
      <c r="M1319" t="s">
        <v>11461</v>
      </c>
      <c r="N1319">
        <v>12</v>
      </c>
      <c r="P1319">
        <v>4</v>
      </c>
      <c r="Q1319">
        <v>5</v>
      </c>
      <c r="R1319">
        <v>8</v>
      </c>
      <c r="S1319">
        <v>12</v>
      </c>
      <c r="T1319">
        <v>12</v>
      </c>
      <c r="U1319">
        <v>18</v>
      </c>
      <c r="V1319">
        <v>16</v>
      </c>
      <c r="W1319">
        <v>19</v>
      </c>
      <c r="X1319">
        <v>14</v>
      </c>
      <c r="Y1319">
        <v>19</v>
      </c>
      <c r="Z1319">
        <v>13</v>
      </c>
      <c r="AA1319">
        <v>25</v>
      </c>
      <c r="AB1319">
        <v>20</v>
      </c>
      <c r="AC1319">
        <v>48</v>
      </c>
      <c r="AD1319" t="s">
        <v>11424</v>
      </c>
      <c r="AE1319">
        <v>30.550599999999999</v>
      </c>
      <c r="AF1319">
        <v>-87.269400000000005</v>
      </c>
      <c r="AG1319" t="s">
        <v>16368</v>
      </c>
      <c r="AH1319">
        <v>17</v>
      </c>
      <c r="AI1319">
        <v>149</v>
      </c>
      <c r="AJ1319">
        <v>84</v>
      </c>
      <c r="AK1319">
        <v>2</v>
      </c>
      <c r="AL1319">
        <v>6</v>
      </c>
      <c r="AM1319">
        <v>92</v>
      </c>
      <c r="AN1319">
        <v>10</v>
      </c>
      <c r="AO1319">
        <v>110</v>
      </c>
      <c r="AP1319">
        <v>118</v>
      </c>
      <c r="AQ1319">
        <v>0</v>
      </c>
      <c r="AR1319">
        <v>118</v>
      </c>
      <c r="AS1319">
        <v>5.7</v>
      </c>
      <c r="AT1319">
        <v>41</v>
      </c>
      <c r="AU1319">
        <v>1200510</v>
      </c>
      <c r="AV1319">
        <v>2431</v>
      </c>
      <c r="AW1319" t="s">
        <v>16367</v>
      </c>
      <c r="AX1319" t="s">
        <v>16351</v>
      </c>
      <c r="AY1319" t="s">
        <v>11421</v>
      </c>
      <c r="AZ1319">
        <v>32534</v>
      </c>
      <c r="BA1319">
        <v>7909</v>
      </c>
      <c r="BB1319">
        <v>7909</v>
      </c>
      <c r="BC1319">
        <v>0</v>
      </c>
      <c r="BE1319">
        <v>12033</v>
      </c>
      <c r="BH1319" t="s">
        <v>11427</v>
      </c>
      <c r="BI1319" t="s">
        <v>11427</v>
      </c>
      <c r="BJ1319" t="s">
        <v>11428</v>
      </c>
      <c r="BK1319" t="s">
        <v>11428</v>
      </c>
      <c r="BL1319" t="s">
        <v>11428</v>
      </c>
      <c r="BM1319" t="s">
        <v>11428</v>
      </c>
      <c r="BN1319" t="s">
        <v>11428</v>
      </c>
      <c r="BO1319" t="s">
        <v>11428</v>
      </c>
      <c r="BP1319" t="s">
        <v>11428</v>
      </c>
      <c r="BQ1319" t="s">
        <v>11428</v>
      </c>
      <c r="BR1319" t="s">
        <v>11428</v>
      </c>
      <c r="BS1319" t="s">
        <v>11428</v>
      </c>
      <c r="BT1319" t="s">
        <v>11428</v>
      </c>
      <c r="BU1319" t="s">
        <v>11428</v>
      </c>
      <c r="BV1319" t="s">
        <v>11428</v>
      </c>
      <c r="BW1319" t="s">
        <v>11428</v>
      </c>
      <c r="BY1319" t="s">
        <v>11428</v>
      </c>
      <c r="CB1319" t="s">
        <v>11427</v>
      </c>
      <c r="CD1319">
        <v>118</v>
      </c>
      <c r="CE1319">
        <v>0</v>
      </c>
      <c r="CF1319">
        <v>118</v>
      </c>
      <c r="CG1319">
        <v>1</v>
      </c>
      <c r="CH1319">
        <v>12</v>
      </c>
      <c r="CI1319">
        <v>233</v>
      </c>
    </row>
    <row r="1320" spans="1:87">
      <c r="A1320">
        <v>120051002601</v>
      </c>
      <c r="B1320" t="s">
        <v>11414</v>
      </c>
      <c r="C1320" t="s">
        <v>16346</v>
      </c>
      <c r="D1320" t="s">
        <v>16369</v>
      </c>
      <c r="E1320" t="s">
        <v>16348</v>
      </c>
      <c r="F1320" t="s">
        <v>16370</v>
      </c>
      <c r="G1320" t="s">
        <v>16371</v>
      </c>
      <c r="H1320" t="s">
        <v>16351</v>
      </c>
      <c r="I1320" t="s">
        <v>11421</v>
      </c>
      <c r="J1320">
        <v>32511</v>
      </c>
      <c r="K1320" t="s">
        <v>11437</v>
      </c>
      <c r="L1320">
        <v>12</v>
      </c>
      <c r="M1320">
        <v>6</v>
      </c>
      <c r="N1320">
        <v>12</v>
      </c>
      <c r="W1320">
        <v>1</v>
      </c>
      <c r="X1320">
        <v>2</v>
      </c>
      <c r="Y1320">
        <v>3</v>
      </c>
      <c r="Z1320">
        <v>10</v>
      </c>
      <c r="AA1320">
        <v>7</v>
      </c>
      <c r="AB1320">
        <v>3</v>
      </c>
      <c r="AC1320">
        <v>1</v>
      </c>
      <c r="AD1320" t="s">
        <v>11424</v>
      </c>
      <c r="AE1320">
        <v>30.406099999999999</v>
      </c>
      <c r="AF1320">
        <v>-87.293199999999999</v>
      </c>
      <c r="AG1320" t="s">
        <v>16372</v>
      </c>
      <c r="AH1320">
        <v>17</v>
      </c>
      <c r="AI1320">
        <v>27</v>
      </c>
      <c r="AJ1320">
        <v>0</v>
      </c>
      <c r="AK1320">
        <v>1</v>
      </c>
      <c r="AL1320">
        <v>0</v>
      </c>
      <c r="AM1320">
        <v>17</v>
      </c>
      <c r="AN1320">
        <v>1</v>
      </c>
      <c r="AO1320">
        <v>8</v>
      </c>
      <c r="AP1320">
        <v>3</v>
      </c>
      <c r="AQ1320">
        <v>0</v>
      </c>
      <c r="AR1320">
        <v>3</v>
      </c>
      <c r="AU1320">
        <v>1200510</v>
      </c>
      <c r="AV1320">
        <v>2601</v>
      </c>
      <c r="AW1320" t="s">
        <v>16371</v>
      </c>
      <c r="AX1320" t="s">
        <v>16351</v>
      </c>
      <c r="AY1320" t="s">
        <v>11421</v>
      </c>
      <c r="AZ1320">
        <v>32511</v>
      </c>
      <c r="BA1320">
        <v>1</v>
      </c>
      <c r="BB1320">
        <v>1</v>
      </c>
      <c r="BC1320">
        <v>0</v>
      </c>
      <c r="BE1320">
        <v>12033</v>
      </c>
      <c r="BH1320" t="s">
        <v>11427</v>
      </c>
      <c r="BI1320" t="s">
        <v>11427</v>
      </c>
      <c r="BJ1320" t="s">
        <v>11427</v>
      </c>
      <c r="BK1320" t="s">
        <v>11427</v>
      </c>
      <c r="BL1320" t="s">
        <v>11427</v>
      </c>
      <c r="BM1320" t="s">
        <v>11427</v>
      </c>
      <c r="BN1320" t="s">
        <v>11427</v>
      </c>
      <c r="BO1320" t="s">
        <v>11427</v>
      </c>
      <c r="BP1320" t="s">
        <v>11427</v>
      </c>
      <c r="BQ1320" t="s">
        <v>11428</v>
      </c>
      <c r="BR1320" t="s">
        <v>11428</v>
      </c>
      <c r="BS1320" t="s">
        <v>11428</v>
      </c>
      <c r="BT1320" t="s">
        <v>11428</v>
      </c>
      <c r="BU1320" t="s">
        <v>11428</v>
      </c>
      <c r="BV1320" t="s">
        <v>11428</v>
      </c>
      <c r="BW1320" t="s">
        <v>11428</v>
      </c>
      <c r="BY1320" t="s">
        <v>11427</v>
      </c>
      <c r="CB1320" t="s">
        <v>11427</v>
      </c>
      <c r="CD1320">
        <v>3</v>
      </c>
      <c r="CE1320">
        <v>0</v>
      </c>
      <c r="CF1320">
        <v>3</v>
      </c>
      <c r="CG1320">
        <v>0</v>
      </c>
      <c r="CH1320">
        <v>0</v>
      </c>
      <c r="CI1320">
        <v>27</v>
      </c>
    </row>
    <row r="1321" spans="1:87">
      <c r="A1321">
        <v>120051003057</v>
      </c>
      <c r="B1321" t="s">
        <v>11414</v>
      </c>
      <c r="C1321" t="s">
        <v>16346</v>
      </c>
      <c r="D1321" t="s">
        <v>16373</v>
      </c>
      <c r="E1321" t="s">
        <v>16348</v>
      </c>
      <c r="F1321" t="s">
        <v>16354</v>
      </c>
      <c r="G1321" t="s">
        <v>16359</v>
      </c>
      <c r="H1321" t="s">
        <v>16351</v>
      </c>
      <c r="I1321" t="s">
        <v>11421</v>
      </c>
      <c r="J1321">
        <v>32503</v>
      </c>
      <c r="K1321" t="s">
        <v>11437</v>
      </c>
      <c r="L1321">
        <v>12</v>
      </c>
      <c r="M1321">
        <v>6</v>
      </c>
      <c r="N1321">
        <v>12</v>
      </c>
      <c r="P1321">
        <v>1</v>
      </c>
      <c r="W1321">
        <v>1</v>
      </c>
      <c r="X1321">
        <v>5</v>
      </c>
      <c r="Y1321">
        <v>7</v>
      </c>
      <c r="Z1321">
        <v>13</v>
      </c>
      <c r="AA1321">
        <v>12</v>
      </c>
      <c r="AB1321">
        <v>7</v>
      </c>
      <c r="AC1321">
        <v>8</v>
      </c>
      <c r="AD1321" t="s">
        <v>11424</v>
      </c>
      <c r="AE1321">
        <v>30.446300000000001</v>
      </c>
      <c r="AF1321">
        <v>-87.226900000000001</v>
      </c>
      <c r="AG1321" t="s">
        <v>16374</v>
      </c>
      <c r="AH1321">
        <v>17</v>
      </c>
      <c r="AI1321">
        <v>0</v>
      </c>
      <c r="AJ1321">
        <v>54</v>
      </c>
      <c r="AK1321">
        <v>1</v>
      </c>
      <c r="AL1321">
        <v>0</v>
      </c>
      <c r="AM1321">
        <v>25</v>
      </c>
      <c r="AN1321">
        <v>2</v>
      </c>
      <c r="AO1321">
        <v>23</v>
      </c>
      <c r="AP1321">
        <v>3</v>
      </c>
      <c r="AQ1321">
        <v>0</v>
      </c>
      <c r="AR1321">
        <v>3</v>
      </c>
      <c r="AS1321">
        <v>13.5</v>
      </c>
      <c r="AT1321">
        <v>4</v>
      </c>
      <c r="AU1321">
        <v>1200510</v>
      </c>
      <c r="AV1321">
        <v>3057</v>
      </c>
      <c r="AW1321" t="s">
        <v>16359</v>
      </c>
      <c r="AX1321" t="s">
        <v>16351</v>
      </c>
      <c r="AY1321" t="s">
        <v>11421</v>
      </c>
      <c r="AZ1321">
        <v>32503</v>
      </c>
      <c r="BA1321">
        <v>2902</v>
      </c>
      <c r="BB1321">
        <v>2902</v>
      </c>
      <c r="BC1321">
        <v>0</v>
      </c>
      <c r="BE1321">
        <v>12033</v>
      </c>
      <c r="BH1321" t="s">
        <v>11427</v>
      </c>
      <c r="BI1321" t="s">
        <v>11427</v>
      </c>
      <c r="BJ1321" t="s">
        <v>11428</v>
      </c>
      <c r="BK1321" t="s">
        <v>11427</v>
      </c>
      <c r="BL1321" t="s">
        <v>11427</v>
      </c>
      <c r="BM1321" t="s">
        <v>11427</v>
      </c>
      <c r="BN1321" t="s">
        <v>11427</v>
      </c>
      <c r="BO1321" t="s">
        <v>11427</v>
      </c>
      <c r="BP1321" t="s">
        <v>11427</v>
      </c>
      <c r="BQ1321" t="s">
        <v>11428</v>
      </c>
      <c r="BR1321" t="s">
        <v>11428</v>
      </c>
      <c r="BS1321" t="s">
        <v>11428</v>
      </c>
      <c r="BT1321" t="s">
        <v>11428</v>
      </c>
      <c r="BU1321" t="s">
        <v>11428</v>
      </c>
      <c r="BV1321" t="s">
        <v>11428</v>
      </c>
      <c r="BW1321" t="s">
        <v>11428</v>
      </c>
      <c r="BY1321" t="s">
        <v>11427</v>
      </c>
      <c r="CB1321" t="s">
        <v>11427</v>
      </c>
      <c r="CD1321">
        <v>3</v>
      </c>
      <c r="CE1321">
        <v>0</v>
      </c>
      <c r="CF1321">
        <v>3</v>
      </c>
      <c r="CG1321">
        <v>0</v>
      </c>
      <c r="CH1321">
        <v>3</v>
      </c>
      <c r="CI1321">
        <v>54</v>
      </c>
    </row>
    <row r="1322" spans="1:87">
      <c r="A1322">
        <v>120051003058</v>
      </c>
      <c r="B1322" t="s">
        <v>11414</v>
      </c>
      <c r="C1322" t="s">
        <v>16346</v>
      </c>
      <c r="D1322" t="s">
        <v>16375</v>
      </c>
      <c r="E1322" t="s">
        <v>16348</v>
      </c>
      <c r="F1322" t="s">
        <v>16354</v>
      </c>
      <c r="G1322" t="s">
        <v>16376</v>
      </c>
      <c r="H1322" t="s">
        <v>16351</v>
      </c>
      <c r="I1322" t="s">
        <v>11421</v>
      </c>
      <c r="J1322">
        <v>32501</v>
      </c>
      <c r="K1322" t="s">
        <v>11437</v>
      </c>
      <c r="L1322">
        <v>12</v>
      </c>
      <c r="M1322">
        <v>6</v>
      </c>
      <c r="N1322">
        <v>12</v>
      </c>
      <c r="W1322">
        <v>1</v>
      </c>
      <c r="X1322">
        <v>0</v>
      </c>
      <c r="Y1322">
        <v>3</v>
      </c>
      <c r="Z1322">
        <v>3</v>
      </c>
      <c r="AA1322">
        <v>5</v>
      </c>
      <c r="AB1322">
        <v>3</v>
      </c>
      <c r="AC1322">
        <v>2</v>
      </c>
      <c r="AD1322" t="s">
        <v>11424</v>
      </c>
      <c r="AE1322">
        <v>30.432099999999998</v>
      </c>
      <c r="AF1322">
        <v>-87.2333</v>
      </c>
      <c r="AG1322" t="s">
        <v>16377</v>
      </c>
      <c r="AH1322">
        <v>17</v>
      </c>
      <c r="AI1322">
        <v>13</v>
      </c>
      <c r="AJ1322">
        <v>4</v>
      </c>
      <c r="AK1322">
        <v>0</v>
      </c>
      <c r="AL1322">
        <v>1</v>
      </c>
      <c r="AM1322">
        <v>1</v>
      </c>
      <c r="AN1322">
        <v>1</v>
      </c>
      <c r="AO1322">
        <v>12</v>
      </c>
      <c r="AP1322">
        <v>3</v>
      </c>
      <c r="AQ1322">
        <v>0</v>
      </c>
      <c r="AR1322">
        <v>3</v>
      </c>
      <c r="AU1322">
        <v>1200510</v>
      </c>
      <c r="AV1322">
        <v>3058</v>
      </c>
      <c r="AW1322" t="s">
        <v>16376</v>
      </c>
      <c r="AX1322" t="s">
        <v>16351</v>
      </c>
      <c r="AY1322" t="s">
        <v>11421</v>
      </c>
      <c r="AZ1322">
        <v>32501</v>
      </c>
      <c r="BA1322">
        <v>1857</v>
      </c>
      <c r="BB1322">
        <v>1857</v>
      </c>
      <c r="BC1322">
        <v>0</v>
      </c>
      <c r="BE1322">
        <v>12033</v>
      </c>
      <c r="BH1322" t="s">
        <v>11427</v>
      </c>
      <c r="BI1322" t="s">
        <v>11427</v>
      </c>
      <c r="BJ1322" t="s">
        <v>11427</v>
      </c>
      <c r="BK1322" t="s">
        <v>11427</v>
      </c>
      <c r="BL1322" t="s">
        <v>11427</v>
      </c>
      <c r="BM1322" t="s">
        <v>11427</v>
      </c>
      <c r="BN1322" t="s">
        <v>11427</v>
      </c>
      <c r="BO1322" t="s">
        <v>11427</v>
      </c>
      <c r="BP1322" t="s">
        <v>11427</v>
      </c>
      <c r="BQ1322" t="s">
        <v>11428</v>
      </c>
      <c r="BR1322" t="s">
        <v>11428</v>
      </c>
      <c r="BS1322" t="s">
        <v>11428</v>
      </c>
      <c r="BT1322" t="s">
        <v>11428</v>
      </c>
      <c r="BU1322" t="s">
        <v>11428</v>
      </c>
      <c r="BV1322" t="s">
        <v>11428</v>
      </c>
      <c r="BW1322" t="s">
        <v>11428</v>
      </c>
      <c r="BY1322" t="s">
        <v>11427</v>
      </c>
      <c r="CB1322" t="s">
        <v>11427</v>
      </c>
      <c r="CD1322">
        <v>3</v>
      </c>
      <c r="CE1322">
        <v>0</v>
      </c>
      <c r="CF1322">
        <v>3</v>
      </c>
      <c r="CG1322">
        <v>0</v>
      </c>
      <c r="CH1322">
        <v>2</v>
      </c>
      <c r="CI1322">
        <v>17</v>
      </c>
    </row>
    <row r="1323" spans="1:87">
      <c r="A1323">
        <v>120051003704</v>
      </c>
      <c r="B1323" t="s">
        <v>11414</v>
      </c>
      <c r="C1323" t="s">
        <v>16346</v>
      </c>
      <c r="D1323" t="s">
        <v>16378</v>
      </c>
      <c r="E1323" t="s">
        <v>16348</v>
      </c>
      <c r="F1323" t="s">
        <v>16358</v>
      </c>
      <c r="G1323" t="s">
        <v>16379</v>
      </c>
      <c r="H1323" t="s">
        <v>16351</v>
      </c>
      <c r="I1323" t="s">
        <v>11421</v>
      </c>
      <c r="J1323">
        <v>32501</v>
      </c>
      <c r="K1323" t="s">
        <v>11437</v>
      </c>
      <c r="L1323">
        <v>12</v>
      </c>
      <c r="M1323">
        <v>6</v>
      </c>
      <c r="N1323">
        <v>12</v>
      </c>
      <c r="W1323">
        <v>0</v>
      </c>
      <c r="X1323">
        <v>2</v>
      </c>
      <c r="Y1323">
        <v>6</v>
      </c>
      <c r="Z1323">
        <v>10</v>
      </c>
      <c r="AA1323">
        <v>9</v>
      </c>
      <c r="AB1323">
        <v>4</v>
      </c>
      <c r="AC1323">
        <v>1</v>
      </c>
      <c r="AD1323" t="s">
        <v>11424</v>
      </c>
      <c r="AE1323">
        <v>30.441500000000001</v>
      </c>
      <c r="AF1323">
        <v>-87.235200000000006</v>
      </c>
      <c r="AG1323" t="s">
        <v>16380</v>
      </c>
      <c r="AH1323">
        <v>17</v>
      </c>
      <c r="AI1323">
        <v>32</v>
      </c>
      <c r="AJ1323">
        <v>0</v>
      </c>
      <c r="AK1323">
        <v>1</v>
      </c>
      <c r="AL1323">
        <v>0</v>
      </c>
      <c r="AM1323">
        <v>26</v>
      </c>
      <c r="AN1323">
        <v>0</v>
      </c>
      <c r="AO1323">
        <v>3</v>
      </c>
      <c r="AP1323">
        <v>18</v>
      </c>
      <c r="AQ1323">
        <v>0</v>
      </c>
      <c r="AR1323">
        <v>18</v>
      </c>
      <c r="AU1323">
        <v>1200510</v>
      </c>
      <c r="AV1323">
        <v>3704</v>
      </c>
      <c r="AW1323" t="s">
        <v>16359</v>
      </c>
      <c r="AX1323" t="s">
        <v>16351</v>
      </c>
      <c r="AY1323" t="s">
        <v>11421</v>
      </c>
      <c r="AZ1323">
        <v>32503</v>
      </c>
      <c r="BA1323">
        <v>2902</v>
      </c>
      <c r="BB1323">
        <v>1122</v>
      </c>
      <c r="BC1323">
        <v>0</v>
      </c>
      <c r="BE1323">
        <v>12033</v>
      </c>
      <c r="BH1323" t="s">
        <v>11427</v>
      </c>
      <c r="BI1323" t="s">
        <v>11427</v>
      </c>
      <c r="BJ1323" t="s">
        <v>11427</v>
      </c>
      <c r="BK1323" t="s">
        <v>11427</v>
      </c>
      <c r="BL1323" t="s">
        <v>11427</v>
      </c>
      <c r="BM1323" t="s">
        <v>11427</v>
      </c>
      <c r="BN1323" t="s">
        <v>11427</v>
      </c>
      <c r="BO1323" t="s">
        <v>11427</v>
      </c>
      <c r="BP1323" t="s">
        <v>11427</v>
      </c>
      <c r="BQ1323" t="s">
        <v>11428</v>
      </c>
      <c r="BR1323" t="s">
        <v>11428</v>
      </c>
      <c r="BS1323" t="s">
        <v>11428</v>
      </c>
      <c r="BT1323" t="s">
        <v>11428</v>
      </c>
      <c r="BU1323" t="s">
        <v>11428</v>
      </c>
      <c r="BV1323" t="s">
        <v>11428</v>
      </c>
      <c r="BW1323" t="s">
        <v>11428</v>
      </c>
      <c r="BY1323" t="s">
        <v>11427</v>
      </c>
      <c r="CB1323" t="s">
        <v>11427</v>
      </c>
      <c r="CD1323">
        <v>18</v>
      </c>
      <c r="CE1323">
        <v>0</v>
      </c>
      <c r="CF1323">
        <v>18</v>
      </c>
      <c r="CG1323">
        <v>0</v>
      </c>
      <c r="CH1323">
        <v>2</v>
      </c>
      <c r="CI1323">
        <v>32</v>
      </c>
    </row>
    <row r="1324" spans="1:87">
      <c r="A1324">
        <v>120051004345</v>
      </c>
      <c r="B1324" t="s">
        <v>11414</v>
      </c>
      <c r="C1324" t="s">
        <v>16346</v>
      </c>
      <c r="D1324" t="s">
        <v>16381</v>
      </c>
      <c r="E1324" t="s">
        <v>16348</v>
      </c>
      <c r="F1324" t="s">
        <v>16382</v>
      </c>
      <c r="G1324" t="s">
        <v>16383</v>
      </c>
      <c r="H1324" t="s">
        <v>16351</v>
      </c>
      <c r="I1324" t="s">
        <v>11421</v>
      </c>
      <c r="J1324">
        <v>32507</v>
      </c>
      <c r="K1324" t="s">
        <v>11437</v>
      </c>
      <c r="L1324">
        <v>12</v>
      </c>
      <c r="M1324">
        <v>6</v>
      </c>
      <c r="N1324">
        <v>12</v>
      </c>
      <c r="W1324">
        <v>17</v>
      </c>
      <c r="X1324">
        <v>38</v>
      </c>
      <c r="Y1324">
        <v>45</v>
      </c>
      <c r="Z1324">
        <v>31</v>
      </c>
      <c r="AA1324">
        <v>19</v>
      </c>
      <c r="AB1324">
        <v>6</v>
      </c>
      <c r="AC1324">
        <v>2</v>
      </c>
      <c r="AD1324" t="s">
        <v>11424</v>
      </c>
      <c r="AE1324">
        <v>30.392800000000001</v>
      </c>
      <c r="AF1324">
        <v>-87.286299999999997</v>
      </c>
      <c r="AG1324" t="s">
        <v>16384</v>
      </c>
      <c r="AH1324">
        <v>17</v>
      </c>
      <c r="AI1324">
        <v>120</v>
      </c>
      <c r="AJ1324">
        <v>38</v>
      </c>
      <c r="AK1324">
        <v>1</v>
      </c>
      <c r="AL1324">
        <v>0</v>
      </c>
      <c r="AM1324">
        <v>112</v>
      </c>
      <c r="AN1324">
        <v>5</v>
      </c>
      <c r="AO1324">
        <v>31</v>
      </c>
      <c r="AP1324">
        <v>135</v>
      </c>
      <c r="AQ1324">
        <v>0</v>
      </c>
      <c r="AR1324">
        <v>135</v>
      </c>
      <c r="AS1324">
        <v>12.2</v>
      </c>
      <c r="AT1324">
        <v>13</v>
      </c>
      <c r="AU1324">
        <v>1200510</v>
      </c>
      <c r="AV1324">
        <v>4345</v>
      </c>
      <c r="AW1324" t="s">
        <v>16383</v>
      </c>
      <c r="AX1324" t="s">
        <v>16351</v>
      </c>
      <c r="AY1324" t="s">
        <v>11421</v>
      </c>
      <c r="AZ1324">
        <v>32507</v>
      </c>
      <c r="BA1324">
        <v>2021</v>
      </c>
      <c r="BB1324">
        <v>2021</v>
      </c>
      <c r="BC1324">
        <v>0</v>
      </c>
      <c r="BE1324">
        <v>12033</v>
      </c>
      <c r="BH1324" t="s">
        <v>11427</v>
      </c>
      <c r="BI1324" t="s">
        <v>11427</v>
      </c>
      <c r="BJ1324" t="s">
        <v>11427</v>
      </c>
      <c r="BK1324" t="s">
        <v>11427</v>
      </c>
      <c r="BL1324" t="s">
        <v>11427</v>
      </c>
      <c r="BM1324" t="s">
        <v>11427</v>
      </c>
      <c r="BN1324" t="s">
        <v>11427</v>
      </c>
      <c r="BO1324" t="s">
        <v>11427</v>
      </c>
      <c r="BP1324" t="s">
        <v>11427</v>
      </c>
      <c r="BQ1324" t="s">
        <v>11428</v>
      </c>
      <c r="BR1324" t="s">
        <v>11428</v>
      </c>
      <c r="BS1324" t="s">
        <v>11428</v>
      </c>
      <c r="BT1324" t="s">
        <v>11428</v>
      </c>
      <c r="BU1324" t="s">
        <v>11428</v>
      </c>
      <c r="BV1324" t="s">
        <v>11428</v>
      </c>
      <c r="BW1324" t="s">
        <v>11428</v>
      </c>
      <c r="BY1324" t="s">
        <v>11428</v>
      </c>
      <c r="CB1324" t="s">
        <v>11427</v>
      </c>
      <c r="CD1324">
        <v>135</v>
      </c>
      <c r="CE1324">
        <v>0</v>
      </c>
      <c r="CF1324">
        <v>135</v>
      </c>
      <c r="CG1324">
        <v>0</v>
      </c>
      <c r="CH1324">
        <v>9</v>
      </c>
      <c r="CI1324">
        <v>158</v>
      </c>
    </row>
    <row r="1325" spans="1:87">
      <c r="A1325">
        <v>120051007672</v>
      </c>
      <c r="B1325" t="s">
        <v>11414</v>
      </c>
      <c r="C1325" t="s">
        <v>16346</v>
      </c>
      <c r="D1325" t="s">
        <v>16385</v>
      </c>
      <c r="E1325" t="s">
        <v>16348</v>
      </c>
      <c r="F1325" t="s">
        <v>16386</v>
      </c>
      <c r="G1325" t="s">
        <v>16359</v>
      </c>
      <c r="H1325" t="s">
        <v>16351</v>
      </c>
      <c r="I1325" t="s">
        <v>11421</v>
      </c>
      <c r="J1325">
        <v>32503</v>
      </c>
      <c r="K1325" t="s">
        <v>11422</v>
      </c>
      <c r="L1325">
        <v>12</v>
      </c>
      <c r="M1325">
        <v>5</v>
      </c>
      <c r="N1325">
        <v>12</v>
      </c>
      <c r="V1325">
        <v>0</v>
      </c>
      <c r="W1325">
        <v>15</v>
      </c>
      <c r="X1325">
        <v>23</v>
      </c>
      <c r="Y1325">
        <v>18</v>
      </c>
      <c r="Z1325">
        <v>27</v>
      </c>
      <c r="AA1325">
        <v>28</v>
      </c>
      <c r="AB1325">
        <v>34</v>
      </c>
      <c r="AC1325">
        <v>41</v>
      </c>
      <c r="AD1325" t="s">
        <v>11424</v>
      </c>
      <c r="AE1325">
        <v>30.446300000000001</v>
      </c>
      <c r="AF1325">
        <v>-87.226900000000001</v>
      </c>
      <c r="AG1325" t="s">
        <v>16387</v>
      </c>
      <c r="AH1325">
        <v>17</v>
      </c>
      <c r="AI1325">
        <v>73</v>
      </c>
      <c r="AJ1325">
        <v>113</v>
      </c>
      <c r="AK1325">
        <v>1</v>
      </c>
      <c r="AL1325">
        <v>6</v>
      </c>
      <c r="AM1325">
        <v>21</v>
      </c>
      <c r="AN1325">
        <v>15</v>
      </c>
      <c r="AO1325">
        <v>131</v>
      </c>
      <c r="AP1325">
        <v>45</v>
      </c>
      <c r="AQ1325">
        <v>3</v>
      </c>
      <c r="AR1325">
        <v>48</v>
      </c>
      <c r="AU1325">
        <v>1200510</v>
      </c>
      <c r="AV1325">
        <v>7672</v>
      </c>
      <c r="AW1325" t="s">
        <v>16359</v>
      </c>
      <c r="AX1325" t="s">
        <v>16351</v>
      </c>
      <c r="AY1325" t="s">
        <v>11421</v>
      </c>
      <c r="AZ1325">
        <v>32503</v>
      </c>
      <c r="BA1325">
        <v>2902</v>
      </c>
      <c r="BB1325">
        <v>2902</v>
      </c>
      <c r="BC1325">
        <v>0</v>
      </c>
      <c r="BE1325">
        <v>12033</v>
      </c>
      <c r="BH1325" t="s">
        <v>11427</v>
      </c>
      <c r="BI1325" t="s">
        <v>11427</v>
      </c>
      <c r="BJ1325" t="s">
        <v>11427</v>
      </c>
      <c r="BK1325" t="s">
        <v>11427</v>
      </c>
      <c r="BL1325" t="s">
        <v>11427</v>
      </c>
      <c r="BM1325" t="s">
        <v>11427</v>
      </c>
      <c r="BN1325" t="s">
        <v>11427</v>
      </c>
      <c r="BO1325" t="s">
        <v>11427</v>
      </c>
      <c r="BP1325" t="s">
        <v>11428</v>
      </c>
      <c r="BQ1325" t="s">
        <v>11428</v>
      </c>
      <c r="BR1325" t="s">
        <v>11428</v>
      </c>
      <c r="BS1325" t="s">
        <v>11428</v>
      </c>
      <c r="BT1325" t="s">
        <v>11428</v>
      </c>
      <c r="BU1325" t="s">
        <v>11428</v>
      </c>
      <c r="BV1325" t="s">
        <v>11428</v>
      </c>
      <c r="BW1325" t="s">
        <v>11428</v>
      </c>
      <c r="BY1325" t="s">
        <v>11427</v>
      </c>
      <c r="CB1325" t="s">
        <v>11427</v>
      </c>
      <c r="CD1325">
        <v>45</v>
      </c>
      <c r="CE1325">
        <v>3</v>
      </c>
      <c r="CF1325">
        <v>48</v>
      </c>
      <c r="CG1325">
        <v>1</v>
      </c>
      <c r="CH1325">
        <v>11</v>
      </c>
      <c r="CI1325">
        <v>186</v>
      </c>
    </row>
    <row r="1326" spans="1:87">
      <c r="A1326">
        <v>120051008310</v>
      </c>
      <c r="B1326" t="s">
        <v>11414</v>
      </c>
      <c r="C1326" t="s">
        <v>16346</v>
      </c>
      <c r="D1326" t="s">
        <v>16388</v>
      </c>
      <c r="E1326" t="s">
        <v>16348</v>
      </c>
      <c r="F1326" t="s">
        <v>16386</v>
      </c>
      <c r="G1326" t="s">
        <v>16359</v>
      </c>
      <c r="H1326" t="s">
        <v>16351</v>
      </c>
      <c r="I1326" t="s">
        <v>11421</v>
      </c>
      <c r="J1326">
        <v>32503</v>
      </c>
      <c r="K1326" t="s">
        <v>11422</v>
      </c>
      <c r="L1326">
        <v>12</v>
      </c>
      <c r="M1326" t="s">
        <v>11423</v>
      </c>
      <c r="N1326">
        <v>12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11424</v>
      </c>
      <c r="AE1326">
        <v>30.445900000000002</v>
      </c>
      <c r="AF1326">
        <v>-87.223799999999997</v>
      </c>
      <c r="AG1326" t="s">
        <v>16389</v>
      </c>
      <c r="AH1326">
        <v>17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1</v>
      </c>
      <c r="AU1326">
        <v>1200510</v>
      </c>
      <c r="AV1326">
        <v>8310</v>
      </c>
      <c r="AW1326" t="s">
        <v>16359</v>
      </c>
      <c r="AX1326" t="s">
        <v>16351</v>
      </c>
      <c r="AY1326" t="s">
        <v>11421</v>
      </c>
      <c r="AZ1326">
        <v>32503</v>
      </c>
      <c r="BA1326">
        <v>2902</v>
      </c>
      <c r="BB1326">
        <v>2902</v>
      </c>
      <c r="BC1326">
        <v>0</v>
      </c>
      <c r="BE1326">
        <v>12033</v>
      </c>
      <c r="BH1326" t="s">
        <v>11427</v>
      </c>
      <c r="BI1326" t="s">
        <v>11427</v>
      </c>
      <c r="BJ1326" t="s">
        <v>11427</v>
      </c>
      <c r="BK1326" t="s">
        <v>11428</v>
      </c>
      <c r="BL1326" t="s">
        <v>11428</v>
      </c>
      <c r="BM1326" t="s">
        <v>11428</v>
      </c>
      <c r="BN1326" t="s">
        <v>11428</v>
      </c>
      <c r="BO1326" t="s">
        <v>11428</v>
      </c>
      <c r="BP1326" t="s">
        <v>11428</v>
      </c>
      <c r="BQ1326" t="s">
        <v>11428</v>
      </c>
      <c r="BR1326" t="s">
        <v>11428</v>
      </c>
      <c r="BS1326" t="s">
        <v>11428</v>
      </c>
      <c r="BT1326" t="s">
        <v>11428</v>
      </c>
      <c r="BU1326" t="s">
        <v>11428</v>
      </c>
      <c r="BV1326" t="s">
        <v>11428</v>
      </c>
      <c r="BW1326" t="s">
        <v>11428</v>
      </c>
      <c r="BY1326" t="s">
        <v>11427</v>
      </c>
      <c r="CB1326" t="s">
        <v>11427</v>
      </c>
      <c r="CG1326">
        <v>0</v>
      </c>
      <c r="CH1326">
        <v>0</v>
      </c>
      <c r="CI1326">
        <v>1</v>
      </c>
    </row>
    <row r="1327" spans="1:87">
      <c r="A1327">
        <v>120051000439</v>
      </c>
      <c r="B1327" t="s">
        <v>11490</v>
      </c>
      <c r="C1327" t="s">
        <v>16346</v>
      </c>
      <c r="D1327" t="s">
        <v>16390</v>
      </c>
      <c r="E1327" t="s">
        <v>16348</v>
      </c>
      <c r="F1327" t="s">
        <v>16391</v>
      </c>
      <c r="G1327" t="s">
        <v>16392</v>
      </c>
      <c r="H1327" t="s">
        <v>16351</v>
      </c>
      <c r="I1327" t="s">
        <v>11421</v>
      </c>
      <c r="J1327">
        <v>32534</v>
      </c>
      <c r="K1327" t="s">
        <v>11422</v>
      </c>
      <c r="L1327">
        <v>12</v>
      </c>
      <c r="M1327" t="s">
        <v>11461</v>
      </c>
      <c r="N1327">
        <v>5</v>
      </c>
      <c r="P1327">
        <v>3</v>
      </c>
      <c r="Q1327">
        <v>125</v>
      </c>
      <c r="R1327">
        <v>168</v>
      </c>
      <c r="S1327">
        <v>143</v>
      </c>
      <c r="T1327">
        <v>165</v>
      </c>
      <c r="U1327">
        <v>152</v>
      </c>
      <c r="V1327">
        <v>164</v>
      </c>
      <c r="AD1327" t="s">
        <v>11424</v>
      </c>
      <c r="AE1327">
        <v>30.555399999999999</v>
      </c>
      <c r="AF1327">
        <v>-87.269000000000005</v>
      </c>
      <c r="AG1327" t="s">
        <v>16393</v>
      </c>
      <c r="AH1327">
        <v>17</v>
      </c>
      <c r="AI1327">
        <v>499</v>
      </c>
      <c r="AJ1327">
        <v>421</v>
      </c>
      <c r="AK1327">
        <v>4</v>
      </c>
      <c r="AL1327">
        <v>26</v>
      </c>
      <c r="AM1327">
        <v>140</v>
      </c>
      <c r="AN1327">
        <v>24</v>
      </c>
      <c r="AO1327">
        <v>677</v>
      </c>
      <c r="AP1327">
        <v>427</v>
      </c>
      <c r="AQ1327">
        <v>38</v>
      </c>
      <c r="AR1327">
        <v>465</v>
      </c>
      <c r="AS1327">
        <v>14.4</v>
      </c>
      <c r="AT1327">
        <v>64</v>
      </c>
      <c r="AU1327">
        <v>1200510</v>
      </c>
      <c r="AV1327">
        <v>439</v>
      </c>
      <c r="AW1327" t="s">
        <v>16392</v>
      </c>
      <c r="AX1327" t="s">
        <v>16351</v>
      </c>
      <c r="AY1327" t="s">
        <v>11421</v>
      </c>
      <c r="AZ1327">
        <v>32534</v>
      </c>
      <c r="BA1327">
        <v>9764</v>
      </c>
      <c r="BB1327">
        <v>9764</v>
      </c>
      <c r="BC1327">
        <v>0</v>
      </c>
      <c r="BE1327">
        <v>12033</v>
      </c>
      <c r="BH1327" t="s">
        <v>11427</v>
      </c>
      <c r="BI1327" t="s">
        <v>11427</v>
      </c>
      <c r="BJ1327" t="s">
        <v>11428</v>
      </c>
      <c r="BK1327" t="s">
        <v>11428</v>
      </c>
      <c r="BL1327" t="s">
        <v>11428</v>
      </c>
      <c r="BM1327" t="s">
        <v>11428</v>
      </c>
      <c r="BN1327" t="s">
        <v>11428</v>
      </c>
      <c r="BO1327" t="s">
        <v>11428</v>
      </c>
      <c r="BP1327" t="s">
        <v>11428</v>
      </c>
      <c r="BQ1327" t="s">
        <v>11427</v>
      </c>
      <c r="BR1327" t="s">
        <v>11427</v>
      </c>
      <c r="BS1327" t="s">
        <v>11427</v>
      </c>
      <c r="BT1327" t="s">
        <v>11427</v>
      </c>
      <c r="BU1327" t="s">
        <v>11427</v>
      </c>
      <c r="BV1327" t="s">
        <v>11427</v>
      </c>
      <c r="BW1327" t="s">
        <v>11427</v>
      </c>
      <c r="BY1327" t="s">
        <v>11428</v>
      </c>
      <c r="CB1327" t="s">
        <v>11427</v>
      </c>
      <c r="CD1327">
        <v>427</v>
      </c>
      <c r="CE1327">
        <v>38</v>
      </c>
      <c r="CF1327">
        <v>465</v>
      </c>
      <c r="CG1327">
        <v>3</v>
      </c>
      <c r="CH1327">
        <v>46</v>
      </c>
      <c r="CI1327">
        <v>920</v>
      </c>
    </row>
    <row r="1328" spans="1:87">
      <c r="A1328">
        <v>120051000774</v>
      </c>
      <c r="B1328" t="s">
        <v>11490</v>
      </c>
      <c r="C1328" t="s">
        <v>16346</v>
      </c>
      <c r="D1328" t="s">
        <v>16394</v>
      </c>
      <c r="E1328" t="s">
        <v>16348</v>
      </c>
      <c r="F1328" t="s">
        <v>16395</v>
      </c>
      <c r="G1328" t="s">
        <v>16396</v>
      </c>
      <c r="H1328" t="s">
        <v>16397</v>
      </c>
      <c r="I1328" t="s">
        <v>11421</v>
      </c>
      <c r="J1328">
        <v>32533</v>
      </c>
      <c r="K1328" t="s">
        <v>11422</v>
      </c>
      <c r="L1328">
        <v>12</v>
      </c>
      <c r="M1328" t="s">
        <v>11461</v>
      </c>
      <c r="N1328">
        <v>5</v>
      </c>
      <c r="P1328">
        <v>43</v>
      </c>
      <c r="Q1328">
        <v>106</v>
      </c>
      <c r="R1328">
        <v>97</v>
      </c>
      <c r="S1328">
        <v>105</v>
      </c>
      <c r="T1328">
        <v>88</v>
      </c>
      <c r="U1328">
        <v>107</v>
      </c>
      <c r="V1328">
        <v>99</v>
      </c>
      <c r="AD1328" t="s">
        <v>11424</v>
      </c>
      <c r="AE1328">
        <v>30.624199999999998</v>
      </c>
      <c r="AF1328">
        <v>-87.324200000000005</v>
      </c>
      <c r="AG1328" t="s">
        <v>16398</v>
      </c>
      <c r="AH1328">
        <v>17</v>
      </c>
      <c r="AI1328">
        <v>363</v>
      </c>
      <c r="AJ1328">
        <v>282</v>
      </c>
      <c r="AK1328">
        <v>2</v>
      </c>
      <c r="AL1328">
        <v>2</v>
      </c>
      <c r="AM1328">
        <v>107</v>
      </c>
      <c r="AN1328">
        <v>15</v>
      </c>
      <c r="AO1328">
        <v>495</v>
      </c>
      <c r="AP1328">
        <v>382</v>
      </c>
      <c r="AQ1328">
        <v>0</v>
      </c>
      <c r="AR1328">
        <v>382</v>
      </c>
      <c r="AS1328">
        <v>13.7</v>
      </c>
      <c r="AT1328">
        <v>47</v>
      </c>
      <c r="AU1328">
        <v>1200510</v>
      </c>
      <c r="AV1328">
        <v>774</v>
      </c>
      <c r="AW1328" t="s">
        <v>16396</v>
      </c>
      <c r="AX1328" t="s">
        <v>16397</v>
      </c>
      <c r="AY1328" t="s">
        <v>11421</v>
      </c>
      <c r="AZ1328">
        <v>32533</v>
      </c>
      <c r="BA1328">
        <v>9306</v>
      </c>
      <c r="BB1328">
        <v>9306</v>
      </c>
      <c r="BC1328">
        <v>0</v>
      </c>
      <c r="BE1328">
        <v>12033</v>
      </c>
      <c r="BH1328" t="s">
        <v>11427</v>
      </c>
      <c r="BI1328" t="s">
        <v>11427</v>
      </c>
      <c r="BJ1328" t="s">
        <v>11428</v>
      </c>
      <c r="BK1328" t="s">
        <v>11428</v>
      </c>
      <c r="BL1328" t="s">
        <v>11428</v>
      </c>
      <c r="BM1328" t="s">
        <v>11428</v>
      </c>
      <c r="BN1328" t="s">
        <v>11428</v>
      </c>
      <c r="BO1328" t="s">
        <v>11428</v>
      </c>
      <c r="BP1328" t="s">
        <v>11428</v>
      </c>
      <c r="BQ1328" t="s">
        <v>11427</v>
      </c>
      <c r="BR1328" t="s">
        <v>11427</v>
      </c>
      <c r="BS1328" t="s">
        <v>11427</v>
      </c>
      <c r="BT1328" t="s">
        <v>11427</v>
      </c>
      <c r="BU1328" t="s">
        <v>11427</v>
      </c>
      <c r="BV1328" t="s">
        <v>11427</v>
      </c>
      <c r="BW1328" t="s">
        <v>11427</v>
      </c>
      <c r="BY1328" t="s">
        <v>11428</v>
      </c>
      <c r="CB1328" t="s">
        <v>11427</v>
      </c>
      <c r="CD1328">
        <v>382</v>
      </c>
      <c r="CE1328">
        <v>0</v>
      </c>
      <c r="CF1328">
        <v>382</v>
      </c>
      <c r="CG1328">
        <v>0</v>
      </c>
      <c r="CH1328">
        <v>24</v>
      </c>
      <c r="CI1328">
        <v>645</v>
      </c>
    </row>
    <row r="1329" spans="1:87">
      <c r="A1329">
        <v>120051000776</v>
      </c>
      <c r="B1329" t="s">
        <v>11490</v>
      </c>
      <c r="C1329" t="s">
        <v>16346</v>
      </c>
      <c r="D1329" t="s">
        <v>16399</v>
      </c>
      <c r="E1329" t="s">
        <v>16348</v>
      </c>
      <c r="F1329" t="s">
        <v>16400</v>
      </c>
      <c r="G1329" t="s">
        <v>16401</v>
      </c>
      <c r="H1329" t="s">
        <v>16351</v>
      </c>
      <c r="I1329" t="s">
        <v>11421</v>
      </c>
      <c r="J1329">
        <v>32526</v>
      </c>
      <c r="K1329" t="s">
        <v>11422</v>
      </c>
      <c r="L1329">
        <v>12</v>
      </c>
      <c r="M1329" t="s">
        <v>11423</v>
      </c>
      <c r="N1329">
        <v>5</v>
      </c>
      <c r="Q1329">
        <v>111</v>
      </c>
      <c r="R1329">
        <v>113</v>
      </c>
      <c r="S1329">
        <v>128</v>
      </c>
      <c r="T1329">
        <v>154</v>
      </c>
      <c r="U1329">
        <v>126</v>
      </c>
      <c r="V1329">
        <v>121</v>
      </c>
      <c r="AD1329" t="s">
        <v>11424</v>
      </c>
      <c r="AE1329">
        <v>30.467400000000001</v>
      </c>
      <c r="AF1329">
        <v>-87.305999999999997</v>
      </c>
      <c r="AG1329" t="s">
        <v>16402</v>
      </c>
      <c r="AH1329">
        <v>17</v>
      </c>
      <c r="AI1329">
        <v>378</v>
      </c>
      <c r="AJ1329">
        <v>375</v>
      </c>
      <c r="AK1329">
        <v>6</v>
      </c>
      <c r="AL1329">
        <v>16</v>
      </c>
      <c r="AM1329">
        <v>235</v>
      </c>
      <c r="AN1329">
        <v>50</v>
      </c>
      <c r="AO1329">
        <v>370</v>
      </c>
      <c r="AP1329">
        <v>514</v>
      </c>
      <c r="AQ1329">
        <v>0</v>
      </c>
      <c r="AR1329">
        <v>514</v>
      </c>
      <c r="AS1329">
        <v>15.4</v>
      </c>
      <c r="AT1329">
        <v>49</v>
      </c>
      <c r="AU1329">
        <v>1200510</v>
      </c>
      <c r="AV1329">
        <v>776</v>
      </c>
      <c r="AW1329" t="s">
        <v>16401</v>
      </c>
      <c r="AX1329" t="s">
        <v>16351</v>
      </c>
      <c r="AY1329" t="s">
        <v>11421</v>
      </c>
      <c r="AZ1329">
        <v>32526</v>
      </c>
      <c r="BA1329">
        <v>1115</v>
      </c>
      <c r="BB1329">
        <v>1115</v>
      </c>
      <c r="BC1329">
        <v>0</v>
      </c>
      <c r="BE1329">
        <v>12033</v>
      </c>
      <c r="BH1329" t="s">
        <v>11427</v>
      </c>
      <c r="BI1329" t="s">
        <v>11427</v>
      </c>
      <c r="BJ1329" t="s">
        <v>11427</v>
      </c>
      <c r="BK1329" t="s">
        <v>11428</v>
      </c>
      <c r="BL1329" t="s">
        <v>11428</v>
      </c>
      <c r="BM1329" t="s">
        <v>11428</v>
      </c>
      <c r="BN1329" t="s">
        <v>11428</v>
      </c>
      <c r="BO1329" t="s">
        <v>11428</v>
      </c>
      <c r="BP1329" t="s">
        <v>11428</v>
      </c>
      <c r="BQ1329" t="s">
        <v>11427</v>
      </c>
      <c r="BR1329" t="s">
        <v>11427</v>
      </c>
      <c r="BS1329" t="s">
        <v>11427</v>
      </c>
      <c r="BT1329" t="s">
        <v>11427</v>
      </c>
      <c r="BU1329" t="s">
        <v>11427</v>
      </c>
      <c r="BV1329" t="s">
        <v>11427</v>
      </c>
      <c r="BW1329" t="s">
        <v>11427</v>
      </c>
      <c r="BY1329" t="s">
        <v>11428</v>
      </c>
      <c r="CB1329" t="s">
        <v>11427</v>
      </c>
      <c r="CD1329">
        <v>514</v>
      </c>
      <c r="CE1329">
        <v>0</v>
      </c>
      <c r="CF1329">
        <v>514</v>
      </c>
      <c r="CG1329">
        <v>2</v>
      </c>
      <c r="CH1329">
        <v>74</v>
      </c>
      <c r="CI1329">
        <v>753</v>
      </c>
    </row>
    <row r="1330" spans="1:87">
      <c r="A1330">
        <v>120051000777</v>
      </c>
      <c r="B1330" t="s">
        <v>11490</v>
      </c>
      <c r="C1330" t="s">
        <v>16346</v>
      </c>
      <c r="D1330" t="s">
        <v>16403</v>
      </c>
      <c r="E1330" t="s">
        <v>16348</v>
      </c>
      <c r="F1330" t="s">
        <v>16404</v>
      </c>
      <c r="G1330" t="s">
        <v>16405</v>
      </c>
      <c r="H1330" t="s">
        <v>16351</v>
      </c>
      <c r="I1330" t="s">
        <v>11421</v>
      </c>
      <c r="J1330">
        <v>32526</v>
      </c>
      <c r="K1330" t="s">
        <v>11422</v>
      </c>
      <c r="L1330">
        <v>12</v>
      </c>
      <c r="M1330">
        <v>6</v>
      </c>
      <c r="N1330">
        <v>8</v>
      </c>
      <c r="W1330">
        <v>353</v>
      </c>
      <c r="X1330">
        <v>350</v>
      </c>
      <c r="Y1330">
        <v>331</v>
      </c>
      <c r="AD1330" t="s">
        <v>11424</v>
      </c>
      <c r="AE1330">
        <v>30.464099999999998</v>
      </c>
      <c r="AF1330">
        <v>-87.304599999999994</v>
      </c>
      <c r="AG1330" t="s">
        <v>16406</v>
      </c>
      <c r="AH1330">
        <v>17</v>
      </c>
      <c r="AI1330">
        <v>550</v>
      </c>
      <c r="AJ1330">
        <v>484</v>
      </c>
      <c r="AK1330">
        <v>6</v>
      </c>
      <c r="AL1330">
        <v>32</v>
      </c>
      <c r="AM1330">
        <v>541</v>
      </c>
      <c r="AN1330">
        <v>74</v>
      </c>
      <c r="AO1330">
        <v>316</v>
      </c>
      <c r="AP1330">
        <v>731</v>
      </c>
      <c r="AQ1330">
        <v>0</v>
      </c>
      <c r="AR1330">
        <v>731</v>
      </c>
      <c r="AS1330">
        <v>16.7</v>
      </c>
      <c r="AT1330">
        <v>62</v>
      </c>
      <c r="AU1330">
        <v>1200510</v>
      </c>
      <c r="AV1330">
        <v>777</v>
      </c>
      <c r="AW1330" t="s">
        <v>16405</v>
      </c>
      <c r="AX1330" t="s">
        <v>16351</v>
      </c>
      <c r="AY1330" t="s">
        <v>11421</v>
      </c>
      <c r="AZ1330">
        <v>32526</v>
      </c>
      <c r="BA1330">
        <v>1256</v>
      </c>
      <c r="BB1330">
        <v>1256</v>
      </c>
      <c r="BC1330">
        <v>0</v>
      </c>
      <c r="BE1330">
        <v>12033</v>
      </c>
      <c r="BH1330" t="s">
        <v>11427</v>
      </c>
      <c r="BI1330" t="s">
        <v>11427</v>
      </c>
      <c r="BJ1330" t="s">
        <v>11427</v>
      </c>
      <c r="BK1330" t="s">
        <v>11427</v>
      </c>
      <c r="BL1330" t="s">
        <v>11427</v>
      </c>
      <c r="BM1330" t="s">
        <v>11427</v>
      </c>
      <c r="BN1330" t="s">
        <v>11427</v>
      </c>
      <c r="BO1330" t="s">
        <v>11427</v>
      </c>
      <c r="BP1330" t="s">
        <v>11427</v>
      </c>
      <c r="BQ1330" t="s">
        <v>11428</v>
      </c>
      <c r="BR1330" t="s">
        <v>11428</v>
      </c>
      <c r="BS1330" t="s">
        <v>11428</v>
      </c>
      <c r="BT1330" t="s">
        <v>11427</v>
      </c>
      <c r="BU1330" t="s">
        <v>11427</v>
      </c>
      <c r="BV1330" t="s">
        <v>11427</v>
      </c>
      <c r="BW1330" t="s">
        <v>11427</v>
      </c>
      <c r="BY1330" t="s">
        <v>11428</v>
      </c>
      <c r="CB1330" t="s">
        <v>11427</v>
      </c>
      <c r="CD1330">
        <v>731</v>
      </c>
      <c r="CE1330">
        <v>0</v>
      </c>
      <c r="CF1330">
        <v>731</v>
      </c>
      <c r="CG1330">
        <v>4</v>
      </c>
      <c r="CH1330">
        <v>61</v>
      </c>
      <c r="CI1330">
        <v>1034</v>
      </c>
    </row>
    <row r="1331" spans="1:87">
      <c r="A1331">
        <v>120051000780</v>
      </c>
      <c r="B1331" t="s">
        <v>11490</v>
      </c>
      <c r="C1331" t="s">
        <v>16346</v>
      </c>
      <c r="D1331" t="s">
        <v>16407</v>
      </c>
      <c r="E1331" t="s">
        <v>16348</v>
      </c>
      <c r="F1331" t="s">
        <v>16408</v>
      </c>
      <c r="G1331" t="s">
        <v>16409</v>
      </c>
      <c r="H1331" t="s">
        <v>16410</v>
      </c>
      <c r="I1331" t="s">
        <v>11421</v>
      </c>
      <c r="J1331">
        <v>32535</v>
      </c>
      <c r="K1331" t="s">
        <v>11422</v>
      </c>
      <c r="L1331">
        <v>12</v>
      </c>
      <c r="M1331" t="s">
        <v>11461</v>
      </c>
      <c r="N1331">
        <v>5</v>
      </c>
      <c r="P1331">
        <v>33</v>
      </c>
      <c r="Q1331">
        <v>77</v>
      </c>
      <c r="R1331">
        <v>54</v>
      </c>
      <c r="S1331">
        <v>65</v>
      </c>
      <c r="T1331">
        <v>69</v>
      </c>
      <c r="U1331">
        <v>79</v>
      </c>
      <c r="V1331">
        <v>75</v>
      </c>
      <c r="AD1331" t="s">
        <v>11424</v>
      </c>
      <c r="AE1331">
        <v>30.9635</v>
      </c>
      <c r="AF1331">
        <v>-87.429100000000005</v>
      </c>
      <c r="AG1331" t="s">
        <v>16411</v>
      </c>
      <c r="AH1331">
        <v>17</v>
      </c>
      <c r="AI1331">
        <v>216</v>
      </c>
      <c r="AJ1331">
        <v>236</v>
      </c>
      <c r="AK1331">
        <v>16</v>
      </c>
      <c r="AL1331">
        <v>0</v>
      </c>
      <c r="AM1331">
        <v>91</v>
      </c>
      <c r="AN1331">
        <v>13</v>
      </c>
      <c r="AO1331">
        <v>311</v>
      </c>
      <c r="AP1331">
        <v>276</v>
      </c>
      <c r="AQ1331">
        <v>17</v>
      </c>
      <c r="AR1331">
        <v>293</v>
      </c>
      <c r="AS1331">
        <v>15.6</v>
      </c>
      <c r="AT1331">
        <v>29</v>
      </c>
      <c r="AU1331">
        <v>1200510</v>
      </c>
      <c r="AV1331">
        <v>780</v>
      </c>
      <c r="AW1331" t="s">
        <v>16409</v>
      </c>
      <c r="AX1331" t="s">
        <v>16410</v>
      </c>
      <c r="AY1331" t="s">
        <v>11421</v>
      </c>
      <c r="AZ1331">
        <v>32535</v>
      </c>
      <c r="BA1331">
        <v>3125</v>
      </c>
      <c r="BB1331">
        <v>3125</v>
      </c>
      <c r="BC1331">
        <v>0</v>
      </c>
      <c r="BE1331">
        <v>12033</v>
      </c>
      <c r="BH1331" t="s">
        <v>11427</v>
      </c>
      <c r="BI1331" t="s">
        <v>11427</v>
      </c>
      <c r="BJ1331" t="s">
        <v>11428</v>
      </c>
      <c r="BK1331" t="s">
        <v>11428</v>
      </c>
      <c r="BL1331" t="s">
        <v>11428</v>
      </c>
      <c r="BM1331" t="s">
        <v>11428</v>
      </c>
      <c r="BN1331" t="s">
        <v>11428</v>
      </c>
      <c r="BO1331" t="s">
        <v>11428</v>
      </c>
      <c r="BP1331" t="s">
        <v>11428</v>
      </c>
      <c r="BQ1331" t="s">
        <v>11427</v>
      </c>
      <c r="BR1331" t="s">
        <v>11427</v>
      </c>
      <c r="BS1331" t="s">
        <v>11427</v>
      </c>
      <c r="BT1331" t="s">
        <v>11427</v>
      </c>
      <c r="BU1331" t="s">
        <v>11427</v>
      </c>
      <c r="BV1331" t="s">
        <v>11427</v>
      </c>
      <c r="BW1331" t="s">
        <v>11427</v>
      </c>
      <c r="BY1331" t="s">
        <v>11428</v>
      </c>
      <c r="CB1331" t="s">
        <v>11427</v>
      </c>
      <c r="CD1331">
        <v>276</v>
      </c>
      <c r="CE1331">
        <v>17</v>
      </c>
      <c r="CF1331">
        <v>293</v>
      </c>
      <c r="CG1331">
        <v>0</v>
      </c>
      <c r="CH1331">
        <v>21</v>
      </c>
      <c r="CI1331">
        <v>452</v>
      </c>
    </row>
    <row r="1332" spans="1:87">
      <c r="A1332">
        <v>120051000781</v>
      </c>
      <c r="B1332" t="s">
        <v>11490</v>
      </c>
      <c r="C1332" t="s">
        <v>16346</v>
      </c>
      <c r="D1332" t="s">
        <v>14199</v>
      </c>
      <c r="E1332" t="s">
        <v>16348</v>
      </c>
      <c r="F1332" t="s">
        <v>16412</v>
      </c>
      <c r="G1332" t="s">
        <v>16413</v>
      </c>
      <c r="H1332" t="s">
        <v>16351</v>
      </c>
      <c r="I1332" t="s">
        <v>11421</v>
      </c>
      <c r="J1332">
        <v>32505</v>
      </c>
      <c r="K1332" t="s">
        <v>11422</v>
      </c>
      <c r="L1332">
        <v>12</v>
      </c>
      <c r="M1332" t="s">
        <v>11423</v>
      </c>
      <c r="N1332">
        <v>5</v>
      </c>
      <c r="Q1332">
        <v>78</v>
      </c>
      <c r="R1332">
        <v>106</v>
      </c>
      <c r="S1332">
        <v>109</v>
      </c>
      <c r="T1332">
        <v>86</v>
      </c>
      <c r="U1332">
        <v>100</v>
      </c>
      <c r="V1332">
        <v>96</v>
      </c>
      <c r="AD1332" t="s">
        <v>11424</v>
      </c>
      <c r="AE1332">
        <v>30.462399999999999</v>
      </c>
      <c r="AF1332">
        <v>-87.24</v>
      </c>
      <c r="AG1332" t="s">
        <v>16414</v>
      </c>
      <c r="AH1332">
        <v>17</v>
      </c>
      <c r="AI1332">
        <v>300</v>
      </c>
      <c r="AJ1332">
        <v>275</v>
      </c>
      <c r="AK1332">
        <v>4</v>
      </c>
      <c r="AL1332">
        <v>10</v>
      </c>
      <c r="AM1332">
        <v>309</v>
      </c>
      <c r="AN1332">
        <v>29</v>
      </c>
      <c r="AO1332">
        <v>166</v>
      </c>
      <c r="AP1332">
        <v>437</v>
      </c>
      <c r="AQ1332">
        <v>0</v>
      </c>
      <c r="AR1332">
        <v>437</v>
      </c>
      <c r="AS1332">
        <v>12</v>
      </c>
      <c r="AT1332">
        <v>48</v>
      </c>
      <c r="AU1332">
        <v>1200510</v>
      </c>
      <c r="AV1332">
        <v>781</v>
      </c>
      <c r="AW1332" t="s">
        <v>16413</v>
      </c>
      <c r="AX1332" t="s">
        <v>16351</v>
      </c>
      <c r="AY1332" t="s">
        <v>11421</v>
      </c>
      <c r="AZ1332">
        <v>32505</v>
      </c>
      <c r="BA1332">
        <v>2908</v>
      </c>
      <c r="BB1332">
        <v>2908</v>
      </c>
      <c r="BC1332">
        <v>0</v>
      </c>
      <c r="BE1332">
        <v>12033</v>
      </c>
      <c r="BH1332" t="s">
        <v>11427</v>
      </c>
      <c r="BI1332" t="s">
        <v>11427</v>
      </c>
      <c r="BJ1332" t="s">
        <v>11427</v>
      </c>
      <c r="BK1332" t="s">
        <v>11428</v>
      </c>
      <c r="BL1332" t="s">
        <v>11428</v>
      </c>
      <c r="BM1332" t="s">
        <v>11428</v>
      </c>
      <c r="BN1332" t="s">
        <v>11428</v>
      </c>
      <c r="BO1332" t="s">
        <v>11428</v>
      </c>
      <c r="BP1332" t="s">
        <v>11428</v>
      </c>
      <c r="BQ1332" t="s">
        <v>11427</v>
      </c>
      <c r="BR1332" t="s">
        <v>11427</v>
      </c>
      <c r="BS1332" t="s">
        <v>11427</v>
      </c>
      <c r="BT1332" t="s">
        <v>11427</v>
      </c>
      <c r="BU1332" t="s">
        <v>11427</v>
      </c>
      <c r="BV1332" t="s">
        <v>11427</v>
      </c>
      <c r="BW1332" t="s">
        <v>11427</v>
      </c>
      <c r="BY1332" t="s">
        <v>11428</v>
      </c>
      <c r="CB1332" t="s">
        <v>11427</v>
      </c>
      <c r="CD1332">
        <v>437</v>
      </c>
      <c r="CE1332">
        <v>0</v>
      </c>
      <c r="CF1332">
        <v>437</v>
      </c>
      <c r="CG1332">
        <v>6</v>
      </c>
      <c r="CH1332">
        <v>51</v>
      </c>
      <c r="CI1332">
        <v>575</v>
      </c>
    </row>
    <row r="1333" spans="1:87">
      <c r="A1333">
        <v>120051000790</v>
      </c>
      <c r="B1333" t="s">
        <v>11490</v>
      </c>
      <c r="C1333" t="s">
        <v>16346</v>
      </c>
      <c r="D1333" t="s">
        <v>16415</v>
      </c>
      <c r="E1333" t="s">
        <v>16348</v>
      </c>
      <c r="F1333" t="s">
        <v>16416</v>
      </c>
      <c r="G1333" t="s">
        <v>16417</v>
      </c>
      <c r="H1333" t="s">
        <v>16351</v>
      </c>
      <c r="I1333" t="s">
        <v>11421</v>
      </c>
      <c r="J1333">
        <v>32503</v>
      </c>
      <c r="K1333" t="s">
        <v>11422</v>
      </c>
      <c r="L1333">
        <v>12</v>
      </c>
      <c r="M1333" t="s">
        <v>11423</v>
      </c>
      <c r="N1333">
        <v>5</v>
      </c>
      <c r="Q1333">
        <v>113</v>
      </c>
      <c r="R1333">
        <v>103</v>
      </c>
      <c r="S1333">
        <v>122</v>
      </c>
      <c r="T1333">
        <v>130</v>
      </c>
      <c r="U1333">
        <v>115</v>
      </c>
      <c r="V1333">
        <v>101</v>
      </c>
      <c r="AD1333" t="s">
        <v>11424</v>
      </c>
      <c r="AE1333">
        <v>30.462399999999999</v>
      </c>
      <c r="AF1333">
        <v>-87.193799999999996</v>
      </c>
      <c r="AG1333" t="s">
        <v>16418</v>
      </c>
      <c r="AH1333">
        <v>17</v>
      </c>
      <c r="AI1333">
        <v>356</v>
      </c>
      <c r="AJ1333">
        <v>328</v>
      </c>
      <c r="AK1333">
        <v>0</v>
      </c>
      <c r="AL1333">
        <v>16</v>
      </c>
      <c r="AM1333">
        <v>119</v>
      </c>
      <c r="AN1333">
        <v>46</v>
      </c>
      <c r="AO1333">
        <v>451</v>
      </c>
      <c r="AP1333">
        <v>229</v>
      </c>
      <c r="AQ1333">
        <v>27</v>
      </c>
      <c r="AR1333">
        <v>256</v>
      </c>
      <c r="AS1333">
        <v>14.6</v>
      </c>
      <c r="AT1333">
        <v>47</v>
      </c>
      <c r="AU1333">
        <v>1200510</v>
      </c>
      <c r="AV1333">
        <v>790</v>
      </c>
      <c r="AW1333" t="s">
        <v>16417</v>
      </c>
      <c r="AX1333" t="s">
        <v>16351</v>
      </c>
      <c r="AY1333" t="s">
        <v>11421</v>
      </c>
      <c r="AZ1333">
        <v>32503</v>
      </c>
      <c r="BA1333">
        <v>3467</v>
      </c>
      <c r="BB1333">
        <v>3467</v>
      </c>
      <c r="BC1333">
        <v>0</v>
      </c>
      <c r="BE1333">
        <v>12033</v>
      </c>
      <c r="BH1333" t="s">
        <v>11427</v>
      </c>
      <c r="BI1333" t="s">
        <v>11427</v>
      </c>
      <c r="BJ1333" t="s">
        <v>11427</v>
      </c>
      <c r="BK1333" t="s">
        <v>11428</v>
      </c>
      <c r="BL1333" t="s">
        <v>11428</v>
      </c>
      <c r="BM1333" t="s">
        <v>11428</v>
      </c>
      <c r="BN1333" t="s">
        <v>11428</v>
      </c>
      <c r="BO1333" t="s">
        <v>11428</v>
      </c>
      <c r="BP1333" t="s">
        <v>11428</v>
      </c>
      <c r="BQ1333" t="s">
        <v>11427</v>
      </c>
      <c r="BR1333" t="s">
        <v>11427</v>
      </c>
      <c r="BS1333" t="s">
        <v>11427</v>
      </c>
      <c r="BT1333" t="s">
        <v>11427</v>
      </c>
      <c r="BU1333" t="s">
        <v>11427</v>
      </c>
      <c r="BV1333" t="s">
        <v>11427</v>
      </c>
      <c r="BW1333" t="s">
        <v>11427</v>
      </c>
      <c r="BY1333" t="s">
        <v>11428</v>
      </c>
      <c r="CB1333" t="s">
        <v>11427</v>
      </c>
      <c r="CD1333">
        <v>229</v>
      </c>
      <c r="CE1333">
        <v>27</v>
      </c>
      <c r="CF1333">
        <v>256</v>
      </c>
      <c r="CG1333">
        <v>1</v>
      </c>
      <c r="CH1333">
        <v>51</v>
      </c>
      <c r="CI1333">
        <v>684</v>
      </c>
    </row>
    <row r="1334" spans="1:87">
      <c r="A1334">
        <v>120051000793</v>
      </c>
      <c r="B1334" t="s">
        <v>11490</v>
      </c>
      <c r="C1334" t="s">
        <v>16346</v>
      </c>
      <c r="D1334" t="s">
        <v>16419</v>
      </c>
      <c r="E1334" t="s">
        <v>16348</v>
      </c>
      <c r="F1334" t="s">
        <v>16420</v>
      </c>
      <c r="G1334" t="s">
        <v>16421</v>
      </c>
      <c r="H1334" t="s">
        <v>16351</v>
      </c>
      <c r="I1334" t="s">
        <v>11421</v>
      </c>
      <c r="J1334">
        <v>32514</v>
      </c>
      <c r="K1334" t="s">
        <v>11422</v>
      </c>
      <c r="L1334">
        <v>12</v>
      </c>
      <c r="M1334" t="s">
        <v>11461</v>
      </c>
      <c r="N1334">
        <v>5</v>
      </c>
      <c r="P1334">
        <v>38</v>
      </c>
      <c r="Q1334">
        <v>79</v>
      </c>
      <c r="R1334">
        <v>83</v>
      </c>
      <c r="S1334">
        <v>65</v>
      </c>
      <c r="T1334">
        <v>88</v>
      </c>
      <c r="U1334">
        <v>95</v>
      </c>
      <c r="V1334">
        <v>84</v>
      </c>
      <c r="AD1334" t="s">
        <v>11424</v>
      </c>
      <c r="AE1334">
        <v>30.517099999999999</v>
      </c>
      <c r="AF1334">
        <v>-87.250399999999999</v>
      </c>
      <c r="AG1334" t="s">
        <v>16422</v>
      </c>
      <c r="AH1334">
        <v>17</v>
      </c>
      <c r="AI1334">
        <v>276</v>
      </c>
      <c r="AJ1334">
        <v>256</v>
      </c>
      <c r="AK1334">
        <v>0</v>
      </c>
      <c r="AL1334">
        <v>19</v>
      </c>
      <c r="AM1334">
        <v>245</v>
      </c>
      <c r="AN1334">
        <v>93</v>
      </c>
      <c r="AO1334">
        <v>131</v>
      </c>
      <c r="AP1334">
        <v>428</v>
      </c>
      <c r="AQ1334">
        <v>0</v>
      </c>
      <c r="AR1334">
        <v>428</v>
      </c>
      <c r="AS1334">
        <v>13.3</v>
      </c>
      <c r="AT1334">
        <v>40</v>
      </c>
      <c r="AU1334">
        <v>1200510</v>
      </c>
      <c r="AV1334">
        <v>793</v>
      </c>
      <c r="AW1334" t="s">
        <v>16421</v>
      </c>
      <c r="AX1334" t="s">
        <v>16351</v>
      </c>
      <c r="AY1334" t="s">
        <v>11421</v>
      </c>
      <c r="AZ1334">
        <v>32514</v>
      </c>
      <c r="BA1334">
        <v>3428</v>
      </c>
      <c r="BB1334">
        <v>3428</v>
      </c>
      <c r="BC1334">
        <v>0</v>
      </c>
      <c r="BE1334">
        <v>12033</v>
      </c>
      <c r="BH1334" t="s">
        <v>11427</v>
      </c>
      <c r="BI1334" t="s">
        <v>11427</v>
      </c>
      <c r="BJ1334" t="s">
        <v>11428</v>
      </c>
      <c r="BK1334" t="s">
        <v>11428</v>
      </c>
      <c r="BL1334" t="s">
        <v>11428</v>
      </c>
      <c r="BM1334" t="s">
        <v>11428</v>
      </c>
      <c r="BN1334" t="s">
        <v>11428</v>
      </c>
      <c r="BO1334" t="s">
        <v>11428</v>
      </c>
      <c r="BP1334" t="s">
        <v>11428</v>
      </c>
      <c r="BQ1334" t="s">
        <v>11427</v>
      </c>
      <c r="BR1334" t="s">
        <v>11427</v>
      </c>
      <c r="BS1334" t="s">
        <v>11427</v>
      </c>
      <c r="BT1334" t="s">
        <v>11427</v>
      </c>
      <c r="BU1334" t="s">
        <v>11427</v>
      </c>
      <c r="BV1334" t="s">
        <v>11427</v>
      </c>
      <c r="BW1334" t="s">
        <v>11427</v>
      </c>
      <c r="BY1334" t="s">
        <v>11428</v>
      </c>
      <c r="CB1334" t="s">
        <v>11427</v>
      </c>
      <c r="CD1334">
        <v>428</v>
      </c>
      <c r="CE1334">
        <v>0</v>
      </c>
      <c r="CF1334">
        <v>428</v>
      </c>
      <c r="CG1334">
        <v>2</v>
      </c>
      <c r="CH1334">
        <v>42</v>
      </c>
      <c r="CI1334">
        <v>532</v>
      </c>
    </row>
    <row r="1335" spans="1:87">
      <c r="A1335">
        <v>120051000795</v>
      </c>
      <c r="B1335" t="s">
        <v>11490</v>
      </c>
      <c r="C1335" t="s">
        <v>16346</v>
      </c>
      <c r="D1335" t="s">
        <v>16423</v>
      </c>
      <c r="E1335" t="s">
        <v>16348</v>
      </c>
      <c r="F1335" t="s">
        <v>16424</v>
      </c>
      <c r="G1335" t="s">
        <v>16425</v>
      </c>
      <c r="H1335" t="s">
        <v>16351</v>
      </c>
      <c r="I1335" t="s">
        <v>11421</v>
      </c>
      <c r="J1335">
        <v>32514</v>
      </c>
      <c r="K1335" t="s">
        <v>11422</v>
      </c>
      <c r="L1335">
        <v>12</v>
      </c>
      <c r="M1335" t="s">
        <v>11461</v>
      </c>
      <c r="N1335">
        <v>5</v>
      </c>
      <c r="P1335">
        <v>5</v>
      </c>
      <c r="Q1335">
        <v>115</v>
      </c>
      <c r="R1335">
        <v>117</v>
      </c>
      <c r="S1335">
        <v>105</v>
      </c>
      <c r="T1335">
        <v>127</v>
      </c>
      <c r="U1335">
        <v>115</v>
      </c>
      <c r="V1335">
        <v>111</v>
      </c>
      <c r="AD1335" t="s">
        <v>11424</v>
      </c>
      <c r="AE1335">
        <v>30.513999999999999</v>
      </c>
      <c r="AF1335">
        <v>-87.216999999999999</v>
      </c>
      <c r="AG1335" t="s">
        <v>16426</v>
      </c>
      <c r="AH1335">
        <v>17</v>
      </c>
      <c r="AI1335">
        <v>355</v>
      </c>
      <c r="AJ1335">
        <v>340</v>
      </c>
      <c r="AK1335">
        <v>3</v>
      </c>
      <c r="AL1335">
        <v>18</v>
      </c>
      <c r="AM1335">
        <v>265</v>
      </c>
      <c r="AN1335">
        <v>52</v>
      </c>
      <c r="AO1335">
        <v>301</v>
      </c>
      <c r="AP1335">
        <v>473</v>
      </c>
      <c r="AQ1335">
        <v>0</v>
      </c>
      <c r="AR1335">
        <v>473</v>
      </c>
      <c r="AS1335">
        <v>13.9</v>
      </c>
      <c r="AT1335">
        <v>50</v>
      </c>
      <c r="AU1335">
        <v>1200510</v>
      </c>
      <c r="AV1335">
        <v>795</v>
      </c>
      <c r="AW1335" t="s">
        <v>16425</v>
      </c>
      <c r="AX1335" t="s">
        <v>16351</v>
      </c>
      <c r="AY1335" t="s">
        <v>11421</v>
      </c>
      <c r="AZ1335">
        <v>32514</v>
      </c>
      <c r="BA1335">
        <v>6047</v>
      </c>
      <c r="BB1335">
        <v>6047</v>
      </c>
      <c r="BC1335">
        <v>0</v>
      </c>
      <c r="BE1335">
        <v>12033</v>
      </c>
      <c r="BH1335" t="s">
        <v>11427</v>
      </c>
      <c r="BI1335" t="s">
        <v>11427</v>
      </c>
      <c r="BJ1335" t="s">
        <v>11428</v>
      </c>
      <c r="BK1335" t="s">
        <v>11428</v>
      </c>
      <c r="BL1335" t="s">
        <v>11428</v>
      </c>
      <c r="BM1335" t="s">
        <v>11428</v>
      </c>
      <c r="BN1335" t="s">
        <v>11428</v>
      </c>
      <c r="BO1335" t="s">
        <v>11428</v>
      </c>
      <c r="BP1335" t="s">
        <v>11428</v>
      </c>
      <c r="BQ1335" t="s">
        <v>11427</v>
      </c>
      <c r="BR1335" t="s">
        <v>11427</v>
      </c>
      <c r="BS1335" t="s">
        <v>11427</v>
      </c>
      <c r="BT1335" t="s">
        <v>11427</v>
      </c>
      <c r="BU1335" t="s">
        <v>11427</v>
      </c>
      <c r="BV1335" t="s">
        <v>11427</v>
      </c>
      <c r="BW1335" t="s">
        <v>11427</v>
      </c>
      <c r="BY1335" t="s">
        <v>11428</v>
      </c>
      <c r="CB1335" t="s">
        <v>11427</v>
      </c>
      <c r="CD1335">
        <v>473</v>
      </c>
      <c r="CE1335">
        <v>0</v>
      </c>
      <c r="CF1335">
        <v>473</v>
      </c>
      <c r="CG1335">
        <v>1</v>
      </c>
      <c r="CH1335">
        <v>55</v>
      </c>
      <c r="CI1335">
        <v>695</v>
      </c>
    </row>
    <row r="1336" spans="1:87">
      <c r="A1336">
        <v>120051000796</v>
      </c>
      <c r="B1336" t="s">
        <v>11490</v>
      </c>
      <c r="C1336" t="s">
        <v>16346</v>
      </c>
      <c r="D1336" t="s">
        <v>16427</v>
      </c>
      <c r="E1336" t="s">
        <v>16348</v>
      </c>
      <c r="F1336" t="s">
        <v>16428</v>
      </c>
      <c r="G1336" t="s">
        <v>16429</v>
      </c>
      <c r="H1336" t="s">
        <v>16351</v>
      </c>
      <c r="I1336" t="s">
        <v>11421</v>
      </c>
      <c r="J1336">
        <v>32514</v>
      </c>
      <c r="K1336" t="s">
        <v>11422</v>
      </c>
      <c r="L1336">
        <v>12</v>
      </c>
      <c r="M1336">
        <v>6</v>
      </c>
      <c r="N1336">
        <v>8</v>
      </c>
      <c r="W1336">
        <v>363</v>
      </c>
      <c r="X1336">
        <v>350</v>
      </c>
      <c r="Y1336">
        <v>318</v>
      </c>
      <c r="AD1336" t="s">
        <v>11424</v>
      </c>
      <c r="AE1336">
        <v>30.513999999999999</v>
      </c>
      <c r="AF1336">
        <v>-87.198099999999997</v>
      </c>
      <c r="AG1336" t="s">
        <v>16430</v>
      </c>
      <c r="AH1336">
        <v>17</v>
      </c>
      <c r="AI1336">
        <v>536</v>
      </c>
      <c r="AJ1336">
        <v>495</v>
      </c>
      <c r="AK1336">
        <v>10</v>
      </c>
      <c r="AL1336">
        <v>34</v>
      </c>
      <c r="AM1336">
        <v>401</v>
      </c>
      <c r="AN1336">
        <v>64</v>
      </c>
      <c r="AO1336">
        <v>455</v>
      </c>
      <c r="AP1336">
        <v>636</v>
      </c>
      <c r="AQ1336">
        <v>54</v>
      </c>
      <c r="AR1336">
        <v>690</v>
      </c>
      <c r="AS1336">
        <v>16.600000000000001</v>
      </c>
      <c r="AT1336">
        <v>62</v>
      </c>
      <c r="AU1336">
        <v>1200510</v>
      </c>
      <c r="AV1336">
        <v>796</v>
      </c>
      <c r="AW1336" t="s">
        <v>16429</v>
      </c>
      <c r="AX1336" t="s">
        <v>16351</v>
      </c>
      <c r="AY1336" t="s">
        <v>11421</v>
      </c>
      <c r="AZ1336">
        <v>32514</v>
      </c>
      <c r="BA1336">
        <v>6939</v>
      </c>
      <c r="BB1336">
        <v>6939</v>
      </c>
      <c r="BC1336">
        <v>0</v>
      </c>
      <c r="BE1336">
        <v>12033</v>
      </c>
      <c r="BH1336" t="s">
        <v>11427</v>
      </c>
      <c r="BI1336" t="s">
        <v>11427</v>
      </c>
      <c r="BJ1336" t="s">
        <v>11427</v>
      </c>
      <c r="BK1336" t="s">
        <v>11427</v>
      </c>
      <c r="BL1336" t="s">
        <v>11427</v>
      </c>
      <c r="BM1336" t="s">
        <v>11427</v>
      </c>
      <c r="BN1336" t="s">
        <v>11427</v>
      </c>
      <c r="BO1336" t="s">
        <v>11427</v>
      </c>
      <c r="BP1336" t="s">
        <v>11427</v>
      </c>
      <c r="BQ1336" t="s">
        <v>11428</v>
      </c>
      <c r="BR1336" t="s">
        <v>11428</v>
      </c>
      <c r="BS1336" t="s">
        <v>11428</v>
      </c>
      <c r="BT1336" t="s">
        <v>11427</v>
      </c>
      <c r="BU1336" t="s">
        <v>11427</v>
      </c>
      <c r="BV1336" t="s">
        <v>11427</v>
      </c>
      <c r="BW1336" t="s">
        <v>11427</v>
      </c>
      <c r="BY1336" t="s">
        <v>11428</v>
      </c>
      <c r="CB1336" t="s">
        <v>11427</v>
      </c>
      <c r="CD1336">
        <v>636</v>
      </c>
      <c r="CE1336">
        <v>54</v>
      </c>
      <c r="CF1336">
        <v>690</v>
      </c>
      <c r="CG1336">
        <v>1</v>
      </c>
      <c r="CH1336">
        <v>66</v>
      </c>
      <c r="CI1336">
        <v>1031</v>
      </c>
    </row>
    <row r="1337" spans="1:87">
      <c r="A1337">
        <v>120051000801</v>
      </c>
      <c r="B1337" t="s">
        <v>11490</v>
      </c>
      <c r="C1337" t="s">
        <v>16346</v>
      </c>
      <c r="D1337" t="s">
        <v>13502</v>
      </c>
      <c r="E1337" t="s">
        <v>16348</v>
      </c>
      <c r="F1337" t="s">
        <v>16431</v>
      </c>
      <c r="G1337" t="s">
        <v>16432</v>
      </c>
      <c r="H1337" t="s">
        <v>16351</v>
      </c>
      <c r="I1337" t="s">
        <v>11421</v>
      </c>
      <c r="J1337">
        <v>32505</v>
      </c>
      <c r="K1337" t="s">
        <v>11422</v>
      </c>
      <c r="L1337">
        <v>12</v>
      </c>
      <c r="M1337" t="s">
        <v>11461</v>
      </c>
      <c r="N1337">
        <v>5</v>
      </c>
      <c r="P1337">
        <v>37</v>
      </c>
      <c r="Q1337">
        <v>56</v>
      </c>
      <c r="R1337">
        <v>63</v>
      </c>
      <c r="S1337">
        <v>60</v>
      </c>
      <c r="T1337">
        <v>61</v>
      </c>
      <c r="U1337">
        <v>61</v>
      </c>
      <c r="V1337">
        <v>52</v>
      </c>
      <c r="AD1337" t="s">
        <v>11424</v>
      </c>
      <c r="AE1337">
        <v>30.453900000000001</v>
      </c>
      <c r="AF1337">
        <v>-87.258399999999995</v>
      </c>
      <c r="AG1337" t="s">
        <v>16433</v>
      </c>
      <c r="AH1337">
        <v>17</v>
      </c>
      <c r="AI1337">
        <v>213</v>
      </c>
      <c r="AJ1337">
        <v>177</v>
      </c>
      <c r="AK1337">
        <v>0</v>
      </c>
      <c r="AL1337">
        <v>0</v>
      </c>
      <c r="AM1337">
        <v>358</v>
      </c>
      <c r="AN1337">
        <v>3</v>
      </c>
      <c r="AO1337">
        <v>14</v>
      </c>
      <c r="AP1337">
        <v>362</v>
      </c>
      <c r="AQ1337">
        <v>0</v>
      </c>
      <c r="AR1337">
        <v>362</v>
      </c>
      <c r="AS1337">
        <v>14.4</v>
      </c>
      <c r="AT1337">
        <v>27</v>
      </c>
      <c r="AU1337">
        <v>1200510</v>
      </c>
      <c r="AV1337">
        <v>801</v>
      </c>
      <c r="AW1337" t="s">
        <v>16432</v>
      </c>
      <c r="AX1337" t="s">
        <v>16351</v>
      </c>
      <c r="AY1337" t="s">
        <v>11421</v>
      </c>
      <c r="AZ1337">
        <v>32505</v>
      </c>
      <c r="BA1337">
        <v>3927</v>
      </c>
      <c r="BB1337">
        <v>3927</v>
      </c>
      <c r="BC1337">
        <v>0</v>
      </c>
      <c r="BE1337">
        <v>12033</v>
      </c>
      <c r="BH1337" t="s">
        <v>11427</v>
      </c>
      <c r="BI1337" t="s">
        <v>11427</v>
      </c>
      <c r="BJ1337" t="s">
        <v>11428</v>
      </c>
      <c r="BK1337" t="s">
        <v>11428</v>
      </c>
      <c r="BL1337" t="s">
        <v>11428</v>
      </c>
      <c r="BM1337" t="s">
        <v>11428</v>
      </c>
      <c r="BN1337" t="s">
        <v>11428</v>
      </c>
      <c r="BO1337" t="s">
        <v>11428</v>
      </c>
      <c r="BP1337" t="s">
        <v>11428</v>
      </c>
      <c r="BQ1337" t="s">
        <v>11427</v>
      </c>
      <c r="BR1337" t="s">
        <v>11427</v>
      </c>
      <c r="BS1337" t="s">
        <v>11427</v>
      </c>
      <c r="BT1337" t="s">
        <v>11427</v>
      </c>
      <c r="BU1337" t="s">
        <v>11427</v>
      </c>
      <c r="BV1337" t="s">
        <v>11427</v>
      </c>
      <c r="BW1337" t="s">
        <v>11427</v>
      </c>
      <c r="BY1337" t="s">
        <v>11428</v>
      </c>
      <c r="CB1337" t="s">
        <v>11427</v>
      </c>
      <c r="CD1337">
        <v>362</v>
      </c>
      <c r="CE1337">
        <v>0</v>
      </c>
      <c r="CF1337">
        <v>362</v>
      </c>
      <c r="CG1337">
        <v>0</v>
      </c>
      <c r="CH1337">
        <v>15</v>
      </c>
      <c r="CI1337">
        <v>390</v>
      </c>
    </row>
    <row r="1338" spans="1:87">
      <c r="A1338">
        <v>120051000802</v>
      </c>
      <c r="B1338" t="s">
        <v>11490</v>
      </c>
      <c r="C1338" t="s">
        <v>16346</v>
      </c>
      <c r="D1338" t="s">
        <v>16434</v>
      </c>
      <c r="E1338" t="s">
        <v>16348</v>
      </c>
      <c r="F1338" t="s">
        <v>16435</v>
      </c>
      <c r="G1338" t="s">
        <v>16436</v>
      </c>
      <c r="H1338" t="s">
        <v>16351</v>
      </c>
      <c r="I1338" t="s">
        <v>11421</v>
      </c>
      <c r="J1338">
        <v>32506</v>
      </c>
      <c r="K1338" t="s">
        <v>11422</v>
      </c>
      <c r="L1338">
        <v>12</v>
      </c>
      <c r="M1338" t="s">
        <v>11461</v>
      </c>
      <c r="N1338">
        <v>5</v>
      </c>
      <c r="P1338">
        <v>3</v>
      </c>
      <c r="Q1338">
        <v>120</v>
      </c>
      <c r="R1338">
        <v>115</v>
      </c>
      <c r="S1338">
        <v>105</v>
      </c>
      <c r="T1338">
        <v>116</v>
      </c>
      <c r="U1338">
        <v>110</v>
      </c>
      <c r="V1338">
        <v>98</v>
      </c>
      <c r="AD1338" t="s">
        <v>11424</v>
      </c>
      <c r="AE1338">
        <v>30.422499999999999</v>
      </c>
      <c r="AF1338">
        <v>-87.296700000000001</v>
      </c>
      <c r="AG1338" t="s">
        <v>16437</v>
      </c>
      <c r="AH1338">
        <v>17</v>
      </c>
      <c r="AI1338">
        <v>331</v>
      </c>
      <c r="AJ1338">
        <v>336</v>
      </c>
      <c r="AK1338">
        <v>2</v>
      </c>
      <c r="AL1338">
        <v>9</v>
      </c>
      <c r="AM1338">
        <v>254</v>
      </c>
      <c r="AN1338">
        <v>36</v>
      </c>
      <c r="AO1338">
        <v>321</v>
      </c>
      <c r="AP1338">
        <v>500</v>
      </c>
      <c r="AQ1338">
        <v>0</v>
      </c>
      <c r="AR1338">
        <v>500</v>
      </c>
      <c r="AS1338">
        <v>15.9</v>
      </c>
      <c r="AT1338">
        <v>42</v>
      </c>
      <c r="AU1338">
        <v>1200510</v>
      </c>
      <c r="AV1338">
        <v>802</v>
      </c>
      <c r="AW1338" t="s">
        <v>16436</v>
      </c>
      <c r="AX1338" t="s">
        <v>16351</v>
      </c>
      <c r="AY1338" t="s">
        <v>11421</v>
      </c>
      <c r="AZ1338">
        <v>32506</v>
      </c>
      <c r="BA1338">
        <v>3919</v>
      </c>
      <c r="BB1338">
        <v>3919</v>
      </c>
      <c r="BC1338">
        <v>0</v>
      </c>
      <c r="BE1338">
        <v>12033</v>
      </c>
      <c r="BH1338" t="s">
        <v>11427</v>
      </c>
      <c r="BI1338" t="s">
        <v>11427</v>
      </c>
      <c r="BJ1338" t="s">
        <v>11428</v>
      </c>
      <c r="BK1338" t="s">
        <v>11428</v>
      </c>
      <c r="BL1338" t="s">
        <v>11428</v>
      </c>
      <c r="BM1338" t="s">
        <v>11428</v>
      </c>
      <c r="BN1338" t="s">
        <v>11428</v>
      </c>
      <c r="BO1338" t="s">
        <v>11428</v>
      </c>
      <c r="BP1338" t="s">
        <v>11428</v>
      </c>
      <c r="BQ1338" t="s">
        <v>11427</v>
      </c>
      <c r="BR1338" t="s">
        <v>11427</v>
      </c>
      <c r="BS1338" t="s">
        <v>11427</v>
      </c>
      <c r="BT1338" t="s">
        <v>11427</v>
      </c>
      <c r="BU1338" t="s">
        <v>11427</v>
      </c>
      <c r="BV1338" t="s">
        <v>11427</v>
      </c>
      <c r="BW1338" t="s">
        <v>11427</v>
      </c>
      <c r="BY1338" t="s">
        <v>11428</v>
      </c>
      <c r="CB1338" t="s">
        <v>11427</v>
      </c>
      <c r="CD1338">
        <v>500</v>
      </c>
      <c r="CE1338">
        <v>0</v>
      </c>
      <c r="CF1338">
        <v>500</v>
      </c>
      <c r="CG1338">
        <v>2</v>
      </c>
      <c r="CH1338">
        <v>43</v>
      </c>
      <c r="CI1338">
        <v>667</v>
      </c>
    </row>
    <row r="1339" spans="1:87">
      <c r="A1339">
        <v>120051000803</v>
      </c>
      <c r="B1339" t="s">
        <v>11490</v>
      </c>
      <c r="C1339" t="s">
        <v>16346</v>
      </c>
      <c r="D1339" t="s">
        <v>16438</v>
      </c>
      <c r="E1339" t="s">
        <v>16348</v>
      </c>
      <c r="F1339" t="s">
        <v>16439</v>
      </c>
      <c r="G1339" t="s">
        <v>16440</v>
      </c>
      <c r="H1339" t="s">
        <v>16351</v>
      </c>
      <c r="I1339" t="s">
        <v>11421</v>
      </c>
      <c r="J1339">
        <v>32507</v>
      </c>
      <c r="K1339" t="s">
        <v>11422</v>
      </c>
      <c r="L1339">
        <v>12</v>
      </c>
      <c r="M1339" t="s">
        <v>11461</v>
      </c>
      <c r="N1339">
        <v>5</v>
      </c>
      <c r="P1339">
        <v>28</v>
      </c>
      <c r="Q1339">
        <v>73</v>
      </c>
      <c r="R1339">
        <v>78</v>
      </c>
      <c r="S1339">
        <v>93</v>
      </c>
      <c r="T1339">
        <v>91</v>
      </c>
      <c r="U1339">
        <v>71</v>
      </c>
      <c r="V1339">
        <v>67</v>
      </c>
      <c r="AD1339" t="s">
        <v>11424</v>
      </c>
      <c r="AE1339">
        <v>30.3887</v>
      </c>
      <c r="AF1339">
        <v>-87.290800000000004</v>
      </c>
      <c r="AG1339" t="s">
        <v>16441</v>
      </c>
      <c r="AH1339">
        <v>17</v>
      </c>
      <c r="AI1339">
        <v>297</v>
      </c>
      <c r="AJ1339">
        <v>204</v>
      </c>
      <c r="AK1339">
        <v>3</v>
      </c>
      <c r="AL1339">
        <v>23</v>
      </c>
      <c r="AM1339">
        <v>207</v>
      </c>
      <c r="AN1339">
        <v>80</v>
      </c>
      <c r="AO1339">
        <v>158</v>
      </c>
      <c r="AP1339">
        <v>383</v>
      </c>
      <c r="AQ1339">
        <v>0</v>
      </c>
      <c r="AR1339">
        <v>383</v>
      </c>
      <c r="AS1339">
        <v>13.2</v>
      </c>
      <c r="AT1339">
        <v>38</v>
      </c>
      <c r="AU1339">
        <v>1200510</v>
      </c>
      <c r="AV1339">
        <v>803</v>
      </c>
      <c r="AW1339" t="s">
        <v>16440</v>
      </c>
      <c r="AX1339" t="s">
        <v>16351</v>
      </c>
      <c r="AY1339" t="s">
        <v>11421</v>
      </c>
      <c r="AZ1339">
        <v>32507</v>
      </c>
      <c r="BA1339">
        <v>1977</v>
      </c>
      <c r="BB1339">
        <v>1977</v>
      </c>
      <c r="BC1339">
        <v>0</v>
      </c>
      <c r="BE1339">
        <v>12033</v>
      </c>
      <c r="BH1339" t="s">
        <v>11427</v>
      </c>
      <c r="BI1339" t="s">
        <v>11427</v>
      </c>
      <c r="BJ1339" t="s">
        <v>11428</v>
      </c>
      <c r="BK1339" t="s">
        <v>11428</v>
      </c>
      <c r="BL1339" t="s">
        <v>11428</v>
      </c>
      <c r="BM1339" t="s">
        <v>11428</v>
      </c>
      <c r="BN1339" t="s">
        <v>11428</v>
      </c>
      <c r="BO1339" t="s">
        <v>11428</v>
      </c>
      <c r="BP1339" t="s">
        <v>11428</v>
      </c>
      <c r="BQ1339" t="s">
        <v>11427</v>
      </c>
      <c r="BR1339" t="s">
        <v>11427</v>
      </c>
      <c r="BS1339" t="s">
        <v>11427</v>
      </c>
      <c r="BT1339" t="s">
        <v>11427</v>
      </c>
      <c r="BU1339" t="s">
        <v>11427</v>
      </c>
      <c r="BV1339" t="s">
        <v>11427</v>
      </c>
      <c r="BW1339" t="s">
        <v>11427</v>
      </c>
      <c r="BY1339" t="s">
        <v>11428</v>
      </c>
      <c r="CB1339" t="s">
        <v>11427</v>
      </c>
      <c r="CD1339">
        <v>383</v>
      </c>
      <c r="CE1339">
        <v>0</v>
      </c>
      <c r="CF1339">
        <v>383</v>
      </c>
      <c r="CG1339">
        <v>2</v>
      </c>
      <c r="CH1339">
        <v>28</v>
      </c>
      <c r="CI1339">
        <v>501</v>
      </c>
    </row>
    <row r="1340" spans="1:87">
      <c r="A1340">
        <v>120051000804</v>
      </c>
      <c r="B1340" t="s">
        <v>11490</v>
      </c>
      <c r="C1340" t="s">
        <v>16346</v>
      </c>
      <c r="D1340" t="s">
        <v>16442</v>
      </c>
      <c r="E1340" t="s">
        <v>16348</v>
      </c>
      <c r="F1340" t="s">
        <v>16443</v>
      </c>
      <c r="G1340" t="s">
        <v>16444</v>
      </c>
      <c r="H1340" t="s">
        <v>16351</v>
      </c>
      <c r="I1340" t="s">
        <v>11421</v>
      </c>
      <c r="J1340">
        <v>32505</v>
      </c>
      <c r="K1340" t="s">
        <v>11422</v>
      </c>
      <c r="L1340">
        <v>12</v>
      </c>
      <c r="M1340" t="s">
        <v>11461</v>
      </c>
      <c r="N1340">
        <v>5</v>
      </c>
      <c r="P1340">
        <v>19</v>
      </c>
      <c r="Q1340">
        <v>98</v>
      </c>
      <c r="R1340">
        <v>102</v>
      </c>
      <c r="S1340">
        <v>93</v>
      </c>
      <c r="T1340">
        <v>105</v>
      </c>
      <c r="U1340">
        <v>97</v>
      </c>
      <c r="V1340">
        <v>63</v>
      </c>
      <c r="AD1340" t="s">
        <v>11424</v>
      </c>
      <c r="AE1340">
        <v>30.4316</v>
      </c>
      <c r="AF1340">
        <v>-87.259100000000004</v>
      </c>
      <c r="AG1340" t="s">
        <v>16445</v>
      </c>
      <c r="AH1340">
        <v>17</v>
      </c>
      <c r="AI1340">
        <v>318</v>
      </c>
      <c r="AJ1340">
        <v>259</v>
      </c>
      <c r="AK1340">
        <v>3</v>
      </c>
      <c r="AL1340">
        <v>15</v>
      </c>
      <c r="AM1340">
        <v>366</v>
      </c>
      <c r="AN1340">
        <v>65</v>
      </c>
      <c r="AO1340">
        <v>96</v>
      </c>
      <c r="AP1340">
        <v>520</v>
      </c>
      <c r="AQ1340">
        <v>0</v>
      </c>
      <c r="AR1340">
        <v>520</v>
      </c>
      <c r="AS1340">
        <v>12.5</v>
      </c>
      <c r="AT1340">
        <v>46</v>
      </c>
      <c r="AU1340">
        <v>1200510</v>
      </c>
      <c r="AV1340">
        <v>804</v>
      </c>
      <c r="AW1340" t="s">
        <v>16444</v>
      </c>
      <c r="AX1340" t="s">
        <v>16351</v>
      </c>
      <c r="AY1340" t="s">
        <v>11421</v>
      </c>
      <c r="AZ1340">
        <v>32505</v>
      </c>
      <c r="BA1340">
        <v>5342</v>
      </c>
      <c r="BB1340">
        <v>5342</v>
      </c>
      <c r="BC1340">
        <v>0</v>
      </c>
      <c r="BE1340">
        <v>12033</v>
      </c>
      <c r="BH1340" t="s">
        <v>11427</v>
      </c>
      <c r="BI1340" t="s">
        <v>11427</v>
      </c>
      <c r="BJ1340" t="s">
        <v>11428</v>
      </c>
      <c r="BK1340" t="s">
        <v>11428</v>
      </c>
      <c r="BL1340" t="s">
        <v>11428</v>
      </c>
      <c r="BM1340" t="s">
        <v>11428</v>
      </c>
      <c r="BN1340" t="s">
        <v>11428</v>
      </c>
      <c r="BO1340" t="s">
        <v>11428</v>
      </c>
      <c r="BP1340" t="s">
        <v>11428</v>
      </c>
      <c r="BQ1340" t="s">
        <v>11427</v>
      </c>
      <c r="BR1340" t="s">
        <v>11427</v>
      </c>
      <c r="BS1340" t="s">
        <v>11427</v>
      </c>
      <c r="BT1340" t="s">
        <v>11427</v>
      </c>
      <c r="BU1340" t="s">
        <v>11427</v>
      </c>
      <c r="BV1340" t="s">
        <v>11427</v>
      </c>
      <c r="BW1340" t="s">
        <v>11427</v>
      </c>
      <c r="BY1340" t="s">
        <v>11428</v>
      </c>
      <c r="CB1340" t="s">
        <v>11427</v>
      </c>
      <c r="CD1340">
        <v>520</v>
      </c>
      <c r="CE1340">
        <v>0</v>
      </c>
      <c r="CF1340">
        <v>520</v>
      </c>
      <c r="CG1340">
        <v>0</v>
      </c>
      <c r="CH1340">
        <v>32</v>
      </c>
      <c r="CI1340">
        <v>577</v>
      </c>
    </row>
    <row r="1341" spans="1:87">
      <c r="A1341">
        <v>120051000806</v>
      </c>
      <c r="B1341" t="s">
        <v>11490</v>
      </c>
      <c r="C1341" t="s">
        <v>16346</v>
      </c>
      <c r="D1341" t="s">
        <v>16446</v>
      </c>
      <c r="E1341" t="s">
        <v>16348</v>
      </c>
      <c r="F1341" t="s">
        <v>16447</v>
      </c>
      <c r="G1341" t="s">
        <v>16448</v>
      </c>
      <c r="H1341" t="s">
        <v>16351</v>
      </c>
      <c r="I1341" t="s">
        <v>11421</v>
      </c>
      <c r="J1341">
        <v>32534</v>
      </c>
      <c r="K1341" t="s">
        <v>11422</v>
      </c>
      <c r="L1341">
        <v>12</v>
      </c>
      <c r="M1341" t="s">
        <v>11423</v>
      </c>
      <c r="N1341">
        <v>5</v>
      </c>
      <c r="Q1341">
        <v>122</v>
      </c>
      <c r="R1341">
        <v>149</v>
      </c>
      <c r="S1341">
        <v>151</v>
      </c>
      <c r="T1341">
        <v>148</v>
      </c>
      <c r="U1341">
        <v>169</v>
      </c>
      <c r="V1341">
        <v>176</v>
      </c>
      <c r="AD1341" t="s">
        <v>11424</v>
      </c>
      <c r="AE1341">
        <v>30.5426</v>
      </c>
      <c r="AF1341">
        <v>-87.285300000000007</v>
      </c>
      <c r="AG1341" t="s">
        <v>16449</v>
      </c>
      <c r="AH1341">
        <v>17</v>
      </c>
      <c r="AI1341">
        <v>455</v>
      </c>
      <c r="AJ1341">
        <v>460</v>
      </c>
      <c r="AK1341">
        <v>2</v>
      </c>
      <c r="AL1341">
        <v>16</v>
      </c>
      <c r="AM1341">
        <v>161</v>
      </c>
      <c r="AN1341">
        <v>36</v>
      </c>
      <c r="AO1341">
        <v>641</v>
      </c>
      <c r="AP1341">
        <v>454</v>
      </c>
      <c r="AQ1341">
        <v>28</v>
      </c>
      <c r="AR1341">
        <v>482</v>
      </c>
      <c r="AS1341">
        <v>15.8</v>
      </c>
      <c r="AT1341">
        <v>58</v>
      </c>
      <c r="AU1341">
        <v>1200510</v>
      </c>
      <c r="AV1341">
        <v>806</v>
      </c>
      <c r="AW1341" t="s">
        <v>16448</v>
      </c>
      <c r="AX1341" t="s">
        <v>16351</v>
      </c>
      <c r="AY1341" t="s">
        <v>11421</v>
      </c>
      <c r="AZ1341">
        <v>32534</v>
      </c>
      <c r="BA1341">
        <v>1126</v>
      </c>
      <c r="BB1341">
        <v>1126</v>
      </c>
      <c r="BC1341">
        <v>0</v>
      </c>
      <c r="BE1341">
        <v>12033</v>
      </c>
      <c r="BH1341" t="s">
        <v>11427</v>
      </c>
      <c r="BI1341" t="s">
        <v>11427</v>
      </c>
      <c r="BJ1341" t="s">
        <v>11427</v>
      </c>
      <c r="BK1341" t="s">
        <v>11428</v>
      </c>
      <c r="BL1341" t="s">
        <v>11428</v>
      </c>
      <c r="BM1341" t="s">
        <v>11428</v>
      </c>
      <c r="BN1341" t="s">
        <v>11428</v>
      </c>
      <c r="BO1341" t="s">
        <v>11428</v>
      </c>
      <c r="BP1341" t="s">
        <v>11428</v>
      </c>
      <c r="BQ1341" t="s">
        <v>11427</v>
      </c>
      <c r="BR1341" t="s">
        <v>11427</v>
      </c>
      <c r="BS1341" t="s">
        <v>11427</v>
      </c>
      <c r="BT1341" t="s">
        <v>11427</v>
      </c>
      <c r="BU1341" t="s">
        <v>11427</v>
      </c>
      <c r="BV1341" t="s">
        <v>11427</v>
      </c>
      <c r="BW1341" t="s">
        <v>11427</v>
      </c>
      <c r="BY1341" t="s">
        <v>11428</v>
      </c>
      <c r="CB1341" t="s">
        <v>11427</v>
      </c>
      <c r="CD1341">
        <v>454</v>
      </c>
      <c r="CE1341">
        <v>28</v>
      </c>
      <c r="CF1341">
        <v>482</v>
      </c>
      <c r="CG1341">
        <v>0</v>
      </c>
      <c r="CH1341">
        <v>59</v>
      </c>
      <c r="CI1341">
        <v>915</v>
      </c>
    </row>
    <row r="1342" spans="1:87">
      <c r="A1342">
        <v>120051000807</v>
      </c>
      <c r="B1342" t="s">
        <v>11490</v>
      </c>
      <c r="C1342" t="s">
        <v>16346</v>
      </c>
      <c r="D1342" t="s">
        <v>13407</v>
      </c>
      <c r="E1342" t="s">
        <v>16348</v>
      </c>
      <c r="F1342" t="s">
        <v>16450</v>
      </c>
      <c r="G1342" t="s">
        <v>16451</v>
      </c>
      <c r="H1342" t="s">
        <v>16351</v>
      </c>
      <c r="I1342" t="s">
        <v>11421</v>
      </c>
      <c r="J1342">
        <v>32507</v>
      </c>
      <c r="K1342" t="s">
        <v>11422</v>
      </c>
      <c r="L1342">
        <v>12</v>
      </c>
      <c r="M1342" t="s">
        <v>11461</v>
      </c>
      <c r="N1342">
        <v>5</v>
      </c>
      <c r="P1342">
        <v>1</v>
      </c>
      <c r="Q1342">
        <v>99</v>
      </c>
      <c r="R1342">
        <v>122</v>
      </c>
      <c r="S1342">
        <v>103</v>
      </c>
      <c r="T1342">
        <v>123</v>
      </c>
      <c r="U1342">
        <v>120</v>
      </c>
      <c r="V1342">
        <v>98</v>
      </c>
      <c r="AD1342" t="s">
        <v>11424</v>
      </c>
      <c r="AE1342">
        <v>30.360499999999998</v>
      </c>
      <c r="AF1342">
        <v>-87.341700000000003</v>
      </c>
      <c r="AG1342" t="s">
        <v>16452</v>
      </c>
      <c r="AH1342">
        <v>17</v>
      </c>
      <c r="AI1342">
        <v>370</v>
      </c>
      <c r="AJ1342">
        <v>296</v>
      </c>
      <c r="AK1342">
        <v>3</v>
      </c>
      <c r="AL1342">
        <v>19</v>
      </c>
      <c r="AM1342">
        <v>181</v>
      </c>
      <c r="AN1342">
        <v>40</v>
      </c>
      <c r="AO1342">
        <v>349</v>
      </c>
      <c r="AP1342">
        <v>384</v>
      </c>
      <c r="AQ1342">
        <v>0</v>
      </c>
      <c r="AR1342">
        <v>384</v>
      </c>
      <c r="AS1342">
        <v>14.8</v>
      </c>
      <c r="AT1342">
        <v>45</v>
      </c>
      <c r="AU1342">
        <v>1200510</v>
      </c>
      <c r="AV1342">
        <v>807</v>
      </c>
      <c r="AW1342" t="s">
        <v>16451</v>
      </c>
      <c r="AX1342" t="s">
        <v>16351</v>
      </c>
      <c r="AY1342" t="s">
        <v>11421</v>
      </c>
      <c r="AZ1342">
        <v>32507</v>
      </c>
      <c r="BA1342">
        <v>9204</v>
      </c>
      <c r="BB1342">
        <v>9204</v>
      </c>
      <c r="BC1342">
        <v>0</v>
      </c>
      <c r="BE1342">
        <v>12033</v>
      </c>
      <c r="BH1342" t="s">
        <v>11427</v>
      </c>
      <c r="BI1342" t="s">
        <v>11427</v>
      </c>
      <c r="BJ1342" t="s">
        <v>11428</v>
      </c>
      <c r="BK1342" t="s">
        <v>11428</v>
      </c>
      <c r="BL1342" t="s">
        <v>11428</v>
      </c>
      <c r="BM1342" t="s">
        <v>11428</v>
      </c>
      <c r="BN1342" t="s">
        <v>11428</v>
      </c>
      <c r="BO1342" t="s">
        <v>11428</v>
      </c>
      <c r="BP1342" t="s">
        <v>11428</v>
      </c>
      <c r="BQ1342" t="s">
        <v>11427</v>
      </c>
      <c r="BR1342" t="s">
        <v>11427</v>
      </c>
      <c r="BS1342" t="s">
        <v>11427</v>
      </c>
      <c r="BT1342" t="s">
        <v>11427</v>
      </c>
      <c r="BU1342" t="s">
        <v>11427</v>
      </c>
      <c r="BV1342" t="s">
        <v>11427</v>
      </c>
      <c r="BW1342" t="s">
        <v>11427</v>
      </c>
      <c r="BY1342" t="s">
        <v>11428</v>
      </c>
      <c r="CB1342" t="s">
        <v>11427</v>
      </c>
      <c r="CD1342">
        <v>384</v>
      </c>
      <c r="CE1342">
        <v>0</v>
      </c>
      <c r="CF1342">
        <v>384</v>
      </c>
      <c r="CG1342">
        <v>4</v>
      </c>
      <c r="CH1342">
        <v>70</v>
      </c>
      <c r="CI1342">
        <v>666</v>
      </c>
    </row>
    <row r="1343" spans="1:87">
      <c r="A1343">
        <v>120051000808</v>
      </c>
      <c r="B1343" t="s">
        <v>11490</v>
      </c>
      <c r="C1343" t="s">
        <v>16346</v>
      </c>
      <c r="D1343" t="s">
        <v>16453</v>
      </c>
      <c r="E1343" t="s">
        <v>16348</v>
      </c>
      <c r="F1343" t="s">
        <v>16454</v>
      </c>
      <c r="G1343" t="s">
        <v>16455</v>
      </c>
      <c r="H1343" t="s">
        <v>16351</v>
      </c>
      <c r="I1343" t="s">
        <v>11421</v>
      </c>
      <c r="J1343">
        <v>32504</v>
      </c>
      <c r="K1343" t="s">
        <v>11422</v>
      </c>
      <c r="L1343">
        <v>12</v>
      </c>
      <c r="M1343" t="s">
        <v>11461</v>
      </c>
      <c r="N1343">
        <v>5</v>
      </c>
      <c r="P1343">
        <v>1</v>
      </c>
      <c r="Q1343">
        <v>124</v>
      </c>
      <c r="R1343">
        <v>131</v>
      </c>
      <c r="S1343">
        <v>141</v>
      </c>
      <c r="T1343">
        <v>144</v>
      </c>
      <c r="U1343">
        <v>141</v>
      </c>
      <c r="V1343">
        <v>126</v>
      </c>
      <c r="AD1343" t="s">
        <v>11424</v>
      </c>
      <c r="AE1343">
        <v>30.4892</v>
      </c>
      <c r="AF1343">
        <v>-87.177300000000002</v>
      </c>
      <c r="AG1343" t="s">
        <v>16456</v>
      </c>
      <c r="AH1343">
        <v>17</v>
      </c>
      <c r="AI1343">
        <v>420</v>
      </c>
      <c r="AJ1343">
        <v>388</v>
      </c>
      <c r="AK1343">
        <v>3</v>
      </c>
      <c r="AL1343">
        <v>51</v>
      </c>
      <c r="AM1343">
        <v>132</v>
      </c>
      <c r="AN1343">
        <v>100</v>
      </c>
      <c r="AO1343">
        <v>460</v>
      </c>
      <c r="AP1343">
        <v>460</v>
      </c>
      <c r="AQ1343">
        <v>35</v>
      </c>
      <c r="AR1343">
        <v>495</v>
      </c>
      <c r="AS1343">
        <v>15.2</v>
      </c>
      <c r="AT1343">
        <v>53</v>
      </c>
      <c r="AU1343">
        <v>1200510</v>
      </c>
      <c r="AV1343">
        <v>808</v>
      </c>
      <c r="AW1343" t="s">
        <v>16455</v>
      </c>
      <c r="AX1343" t="s">
        <v>16351</v>
      </c>
      <c r="AY1343" t="s">
        <v>11421</v>
      </c>
      <c r="AZ1343">
        <v>32504</v>
      </c>
      <c r="BA1343">
        <v>7522</v>
      </c>
      <c r="BB1343">
        <v>7522</v>
      </c>
      <c r="BC1343">
        <v>0</v>
      </c>
      <c r="BE1343">
        <v>12033</v>
      </c>
      <c r="BH1343" t="s">
        <v>11427</v>
      </c>
      <c r="BI1343" t="s">
        <v>11427</v>
      </c>
      <c r="BJ1343" t="s">
        <v>11428</v>
      </c>
      <c r="BK1343" t="s">
        <v>11428</v>
      </c>
      <c r="BL1343" t="s">
        <v>11428</v>
      </c>
      <c r="BM1343" t="s">
        <v>11428</v>
      </c>
      <c r="BN1343" t="s">
        <v>11428</v>
      </c>
      <c r="BO1343" t="s">
        <v>11428</v>
      </c>
      <c r="BP1343" t="s">
        <v>11428</v>
      </c>
      <c r="BQ1343" t="s">
        <v>11427</v>
      </c>
      <c r="BR1343" t="s">
        <v>11427</v>
      </c>
      <c r="BS1343" t="s">
        <v>11427</v>
      </c>
      <c r="BT1343" t="s">
        <v>11427</v>
      </c>
      <c r="BU1343" t="s">
        <v>11427</v>
      </c>
      <c r="BV1343" t="s">
        <v>11427</v>
      </c>
      <c r="BW1343" t="s">
        <v>11427</v>
      </c>
      <c r="BY1343" t="s">
        <v>11428</v>
      </c>
      <c r="CB1343" t="s">
        <v>11427</v>
      </c>
      <c r="CD1343">
        <v>460</v>
      </c>
      <c r="CE1343">
        <v>35</v>
      </c>
      <c r="CF1343">
        <v>495</v>
      </c>
      <c r="CG1343">
        <v>1</v>
      </c>
      <c r="CH1343">
        <v>61</v>
      </c>
      <c r="CI1343">
        <v>808</v>
      </c>
    </row>
    <row r="1344" spans="1:87">
      <c r="A1344">
        <v>120051000809</v>
      </c>
      <c r="B1344" t="s">
        <v>11490</v>
      </c>
      <c r="C1344" t="s">
        <v>16346</v>
      </c>
      <c r="D1344" t="s">
        <v>16457</v>
      </c>
      <c r="E1344" t="s">
        <v>16348</v>
      </c>
      <c r="F1344" t="s">
        <v>16458</v>
      </c>
      <c r="G1344" t="s">
        <v>16459</v>
      </c>
      <c r="H1344" t="s">
        <v>16351</v>
      </c>
      <c r="I1344" t="s">
        <v>11421</v>
      </c>
      <c r="J1344">
        <v>32503</v>
      </c>
      <c r="K1344" t="s">
        <v>11422</v>
      </c>
      <c r="L1344">
        <v>12</v>
      </c>
      <c r="M1344" t="s">
        <v>11461</v>
      </c>
      <c r="N1344">
        <v>5</v>
      </c>
      <c r="P1344">
        <v>62</v>
      </c>
      <c r="Q1344">
        <v>70</v>
      </c>
      <c r="R1344">
        <v>68</v>
      </c>
      <c r="S1344">
        <v>62</v>
      </c>
      <c r="T1344">
        <v>82</v>
      </c>
      <c r="U1344">
        <v>39</v>
      </c>
      <c r="V1344">
        <v>45</v>
      </c>
      <c r="AD1344" t="s">
        <v>11424</v>
      </c>
      <c r="AE1344">
        <v>30.45</v>
      </c>
      <c r="AF1344">
        <v>-87.207099999999997</v>
      </c>
      <c r="AG1344" t="s">
        <v>16460</v>
      </c>
      <c r="AH1344">
        <v>17</v>
      </c>
      <c r="AI1344">
        <v>230</v>
      </c>
      <c r="AJ1344">
        <v>198</v>
      </c>
      <c r="AK1344">
        <v>1</v>
      </c>
      <c r="AL1344">
        <v>1</v>
      </c>
      <c r="AM1344">
        <v>358</v>
      </c>
      <c r="AN1344">
        <v>6</v>
      </c>
      <c r="AO1344">
        <v>43</v>
      </c>
      <c r="AP1344">
        <v>387</v>
      </c>
      <c r="AQ1344">
        <v>0</v>
      </c>
      <c r="AR1344">
        <v>387</v>
      </c>
      <c r="AS1344">
        <v>13.4</v>
      </c>
      <c r="AT1344">
        <v>32</v>
      </c>
      <c r="AU1344">
        <v>1200510</v>
      </c>
      <c r="AV1344">
        <v>809</v>
      </c>
      <c r="AW1344" t="s">
        <v>16459</v>
      </c>
      <c r="AX1344" t="s">
        <v>16351</v>
      </c>
      <c r="AY1344" t="s">
        <v>11421</v>
      </c>
      <c r="AZ1344">
        <v>32503</v>
      </c>
      <c r="BA1344">
        <v>4053</v>
      </c>
      <c r="BB1344">
        <v>4053</v>
      </c>
      <c r="BC1344">
        <v>0</v>
      </c>
      <c r="BE1344">
        <v>12033</v>
      </c>
      <c r="BH1344" t="s">
        <v>11427</v>
      </c>
      <c r="BI1344" t="s">
        <v>11427</v>
      </c>
      <c r="BJ1344" t="s">
        <v>11428</v>
      </c>
      <c r="BK1344" t="s">
        <v>11428</v>
      </c>
      <c r="BL1344" t="s">
        <v>11428</v>
      </c>
      <c r="BM1344" t="s">
        <v>11428</v>
      </c>
      <c r="BN1344" t="s">
        <v>11428</v>
      </c>
      <c r="BO1344" t="s">
        <v>11428</v>
      </c>
      <c r="BP1344" t="s">
        <v>11428</v>
      </c>
      <c r="BQ1344" t="s">
        <v>11427</v>
      </c>
      <c r="BR1344" t="s">
        <v>11427</v>
      </c>
      <c r="BS1344" t="s">
        <v>11427</v>
      </c>
      <c r="BT1344" t="s">
        <v>11427</v>
      </c>
      <c r="BU1344" t="s">
        <v>11427</v>
      </c>
      <c r="BV1344" t="s">
        <v>11427</v>
      </c>
      <c r="BW1344" t="s">
        <v>11427</v>
      </c>
      <c r="BY1344" t="s">
        <v>11428</v>
      </c>
      <c r="CB1344" t="s">
        <v>11427</v>
      </c>
      <c r="CD1344">
        <v>387</v>
      </c>
      <c r="CE1344">
        <v>0</v>
      </c>
      <c r="CF1344">
        <v>387</v>
      </c>
      <c r="CG1344">
        <v>4</v>
      </c>
      <c r="CH1344">
        <v>15</v>
      </c>
      <c r="CI1344">
        <v>428</v>
      </c>
    </row>
    <row r="1345" spans="1:87">
      <c r="A1345">
        <v>120051000810</v>
      </c>
      <c r="B1345" t="s">
        <v>11490</v>
      </c>
      <c r="C1345" t="s">
        <v>16346</v>
      </c>
      <c r="D1345" t="s">
        <v>12072</v>
      </c>
      <c r="E1345" t="s">
        <v>16348</v>
      </c>
      <c r="F1345" t="s">
        <v>16461</v>
      </c>
      <c r="G1345" t="s">
        <v>16462</v>
      </c>
      <c r="H1345" t="s">
        <v>16351</v>
      </c>
      <c r="I1345" t="s">
        <v>11421</v>
      </c>
      <c r="J1345">
        <v>32506</v>
      </c>
      <c r="K1345" t="s">
        <v>11422</v>
      </c>
      <c r="L1345">
        <v>12</v>
      </c>
      <c r="M1345" t="s">
        <v>11461</v>
      </c>
      <c r="N1345">
        <v>5</v>
      </c>
      <c r="P1345">
        <v>14</v>
      </c>
      <c r="Q1345">
        <v>102</v>
      </c>
      <c r="R1345">
        <v>101</v>
      </c>
      <c r="S1345">
        <v>107</v>
      </c>
      <c r="T1345">
        <v>120</v>
      </c>
      <c r="U1345">
        <v>84</v>
      </c>
      <c r="V1345">
        <v>96</v>
      </c>
      <c r="AD1345" t="s">
        <v>11424</v>
      </c>
      <c r="AE1345">
        <v>30.4359</v>
      </c>
      <c r="AF1345">
        <v>-87.290999999999997</v>
      </c>
      <c r="AG1345" t="s">
        <v>16463</v>
      </c>
      <c r="AH1345">
        <v>17</v>
      </c>
      <c r="AI1345">
        <v>319</v>
      </c>
      <c r="AJ1345">
        <v>305</v>
      </c>
      <c r="AK1345">
        <v>2</v>
      </c>
      <c r="AL1345">
        <v>6</v>
      </c>
      <c r="AM1345">
        <v>265</v>
      </c>
      <c r="AN1345">
        <v>34</v>
      </c>
      <c r="AO1345">
        <v>266</v>
      </c>
      <c r="AP1345">
        <v>465</v>
      </c>
      <c r="AQ1345">
        <v>0</v>
      </c>
      <c r="AR1345">
        <v>465</v>
      </c>
      <c r="AS1345">
        <v>15.2</v>
      </c>
      <c r="AT1345">
        <v>41</v>
      </c>
      <c r="AU1345">
        <v>1200510</v>
      </c>
      <c r="AV1345">
        <v>810</v>
      </c>
      <c r="AW1345" t="s">
        <v>16462</v>
      </c>
      <c r="AX1345" t="s">
        <v>16351</v>
      </c>
      <c r="AY1345" t="s">
        <v>11421</v>
      </c>
      <c r="AZ1345">
        <v>32506</v>
      </c>
      <c r="BA1345">
        <v>3519</v>
      </c>
      <c r="BB1345">
        <v>3519</v>
      </c>
      <c r="BC1345">
        <v>0</v>
      </c>
      <c r="BE1345">
        <v>12033</v>
      </c>
      <c r="BH1345" t="s">
        <v>11427</v>
      </c>
      <c r="BI1345" t="s">
        <v>11427</v>
      </c>
      <c r="BJ1345" t="s">
        <v>11428</v>
      </c>
      <c r="BK1345" t="s">
        <v>11428</v>
      </c>
      <c r="BL1345" t="s">
        <v>11428</v>
      </c>
      <c r="BM1345" t="s">
        <v>11428</v>
      </c>
      <c r="BN1345" t="s">
        <v>11428</v>
      </c>
      <c r="BO1345" t="s">
        <v>11428</v>
      </c>
      <c r="BP1345" t="s">
        <v>11428</v>
      </c>
      <c r="BQ1345" t="s">
        <v>11427</v>
      </c>
      <c r="BR1345" t="s">
        <v>11427</v>
      </c>
      <c r="BS1345" t="s">
        <v>11427</v>
      </c>
      <c r="BT1345" t="s">
        <v>11427</v>
      </c>
      <c r="BU1345" t="s">
        <v>11427</v>
      </c>
      <c r="BV1345" t="s">
        <v>11427</v>
      </c>
      <c r="BW1345" t="s">
        <v>11427</v>
      </c>
      <c r="BY1345" t="s">
        <v>11428</v>
      </c>
      <c r="CB1345" t="s">
        <v>11427</v>
      </c>
      <c r="CD1345">
        <v>465</v>
      </c>
      <c r="CE1345">
        <v>0</v>
      </c>
      <c r="CF1345">
        <v>465</v>
      </c>
      <c r="CG1345">
        <v>1</v>
      </c>
      <c r="CH1345">
        <v>50</v>
      </c>
      <c r="CI1345">
        <v>624</v>
      </c>
    </row>
    <row r="1346" spans="1:87">
      <c r="A1346">
        <v>120051000811</v>
      </c>
      <c r="B1346" t="s">
        <v>11490</v>
      </c>
      <c r="C1346" t="s">
        <v>16346</v>
      </c>
      <c r="D1346" t="s">
        <v>16464</v>
      </c>
      <c r="E1346" t="s">
        <v>16348</v>
      </c>
      <c r="F1346" t="s">
        <v>16465</v>
      </c>
      <c r="G1346" t="s">
        <v>16466</v>
      </c>
      <c r="H1346" t="s">
        <v>16351</v>
      </c>
      <c r="I1346" t="s">
        <v>11421</v>
      </c>
      <c r="J1346">
        <v>32503</v>
      </c>
      <c r="K1346" t="s">
        <v>11422</v>
      </c>
      <c r="L1346">
        <v>12</v>
      </c>
      <c r="M1346" t="s">
        <v>11423</v>
      </c>
      <c r="N1346">
        <v>5</v>
      </c>
      <c r="Q1346">
        <v>108</v>
      </c>
      <c r="R1346">
        <v>86</v>
      </c>
      <c r="S1346">
        <v>86</v>
      </c>
      <c r="T1346">
        <v>96</v>
      </c>
      <c r="U1346">
        <v>66</v>
      </c>
      <c r="V1346">
        <v>96</v>
      </c>
      <c r="AD1346" t="s">
        <v>11424</v>
      </c>
      <c r="AE1346">
        <v>30.4267</v>
      </c>
      <c r="AF1346">
        <v>-87.182599999999994</v>
      </c>
      <c r="AG1346" t="s">
        <v>16467</v>
      </c>
      <c r="AH1346">
        <v>17</v>
      </c>
      <c r="AI1346">
        <v>287</v>
      </c>
      <c r="AJ1346">
        <v>251</v>
      </c>
      <c r="AK1346">
        <v>0</v>
      </c>
      <c r="AL1346">
        <v>4</v>
      </c>
      <c r="AM1346">
        <v>103</v>
      </c>
      <c r="AN1346">
        <v>27</v>
      </c>
      <c r="AO1346">
        <v>370</v>
      </c>
      <c r="AP1346">
        <v>238</v>
      </c>
      <c r="AQ1346">
        <v>15</v>
      </c>
      <c r="AR1346">
        <v>253</v>
      </c>
      <c r="AS1346">
        <v>14.5</v>
      </c>
      <c r="AT1346">
        <v>37</v>
      </c>
      <c r="AU1346">
        <v>1200510</v>
      </c>
      <c r="AV1346">
        <v>811</v>
      </c>
      <c r="AW1346" t="s">
        <v>16466</v>
      </c>
      <c r="AX1346" t="s">
        <v>16351</v>
      </c>
      <c r="AY1346" t="s">
        <v>11421</v>
      </c>
      <c r="AZ1346">
        <v>32503</v>
      </c>
      <c r="BA1346">
        <v>6476</v>
      </c>
      <c r="BB1346">
        <v>6476</v>
      </c>
      <c r="BC1346">
        <v>0</v>
      </c>
      <c r="BE1346">
        <v>12033</v>
      </c>
      <c r="BH1346" t="s">
        <v>11427</v>
      </c>
      <c r="BI1346" t="s">
        <v>11427</v>
      </c>
      <c r="BJ1346" t="s">
        <v>11427</v>
      </c>
      <c r="BK1346" t="s">
        <v>11428</v>
      </c>
      <c r="BL1346" t="s">
        <v>11428</v>
      </c>
      <c r="BM1346" t="s">
        <v>11428</v>
      </c>
      <c r="BN1346" t="s">
        <v>11428</v>
      </c>
      <c r="BO1346" t="s">
        <v>11428</v>
      </c>
      <c r="BP1346" t="s">
        <v>11428</v>
      </c>
      <c r="BQ1346" t="s">
        <v>11427</v>
      </c>
      <c r="BR1346" t="s">
        <v>11427</v>
      </c>
      <c r="BS1346" t="s">
        <v>11427</v>
      </c>
      <c r="BT1346" t="s">
        <v>11427</v>
      </c>
      <c r="BU1346" t="s">
        <v>11427</v>
      </c>
      <c r="BV1346" t="s">
        <v>11427</v>
      </c>
      <c r="BW1346" t="s">
        <v>11427</v>
      </c>
      <c r="BY1346" t="s">
        <v>11428</v>
      </c>
      <c r="CB1346" t="s">
        <v>11427</v>
      </c>
      <c r="CD1346">
        <v>238</v>
      </c>
      <c r="CE1346">
        <v>15</v>
      </c>
      <c r="CF1346">
        <v>253</v>
      </c>
      <c r="CG1346">
        <v>3</v>
      </c>
      <c r="CH1346">
        <v>31</v>
      </c>
      <c r="CI1346">
        <v>538</v>
      </c>
    </row>
    <row r="1347" spans="1:87">
      <c r="A1347">
        <v>120051000813</v>
      </c>
      <c r="B1347" t="s">
        <v>11490</v>
      </c>
      <c r="C1347" t="s">
        <v>16346</v>
      </c>
      <c r="D1347" t="s">
        <v>16468</v>
      </c>
      <c r="E1347" t="s">
        <v>16348</v>
      </c>
      <c r="F1347" t="s">
        <v>16469</v>
      </c>
      <c r="G1347" t="s">
        <v>16470</v>
      </c>
      <c r="H1347" t="s">
        <v>16471</v>
      </c>
      <c r="I1347" t="s">
        <v>11421</v>
      </c>
      <c r="J1347">
        <v>32568</v>
      </c>
      <c r="K1347" t="s">
        <v>11422</v>
      </c>
      <c r="L1347">
        <v>12</v>
      </c>
      <c r="M1347">
        <v>6</v>
      </c>
      <c r="N1347">
        <v>8</v>
      </c>
      <c r="W1347">
        <v>140</v>
      </c>
      <c r="X1347">
        <v>151</v>
      </c>
      <c r="Y1347">
        <v>164</v>
      </c>
      <c r="AD1347" t="s">
        <v>11424</v>
      </c>
      <c r="AE1347">
        <v>30.8994</v>
      </c>
      <c r="AF1347">
        <v>-87.476799999999997</v>
      </c>
      <c r="AG1347" t="s">
        <v>16472</v>
      </c>
      <c r="AH1347">
        <v>17</v>
      </c>
      <c r="AI1347">
        <v>220</v>
      </c>
      <c r="AJ1347">
        <v>235</v>
      </c>
      <c r="AK1347">
        <v>16</v>
      </c>
      <c r="AL1347">
        <v>1</v>
      </c>
      <c r="AM1347">
        <v>65</v>
      </c>
      <c r="AN1347">
        <v>6</v>
      </c>
      <c r="AO1347">
        <v>348</v>
      </c>
      <c r="AP1347">
        <v>266</v>
      </c>
      <c r="AQ1347">
        <v>16</v>
      </c>
      <c r="AR1347">
        <v>282</v>
      </c>
      <c r="AS1347">
        <v>16.899999999999999</v>
      </c>
      <c r="AT1347">
        <v>27</v>
      </c>
      <c r="AU1347">
        <v>1200510</v>
      </c>
      <c r="AV1347">
        <v>813</v>
      </c>
      <c r="AW1347" t="s">
        <v>16470</v>
      </c>
      <c r="AX1347" t="s">
        <v>16471</v>
      </c>
      <c r="AY1347" t="s">
        <v>11421</v>
      </c>
      <c r="AZ1347">
        <v>32568</v>
      </c>
      <c r="BA1347">
        <v>1730</v>
      </c>
      <c r="BB1347">
        <v>1730</v>
      </c>
      <c r="BC1347">
        <v>0</v>
      </c>
      <c r="BE1347">
        <v>12033</v>
      </c>
      <c r="BH1347" t="s">
        <v>11427</v>
      </c>
      <c r="BI1347" t="s">
        <v>11427</v>
      </c>
      <c r="BJ1347" t="s">
        <v>11427</v>
      </c>
      <c r="BK1347" t="s">
        <v>11427</v>
      </c>
      <c r="BL1347" t="s">
        <v>11427</v>
      </c>
      <c r="BM1347" t="s">
        <v>11427</v>
      </c>
      <c r="BN1347" t="s">
        <v>11427</v>
      </c>
      <c r="BO1347" t="s">
        <v>11427</v>
      </c>
      <c r="BP1347" t="s">
        <v>11427</v>
      </c>
      <c r="BQ1347" t="s">
        <v>11428</v>
      </c>
      <c r="BR1347" t="s">
        <v>11428</v>
      </c>
      <c r="BS1347" t="s">
        <v>11428</v>
      </c>
      <c r="BT1347" t="s">
        <v>11427</v>
      </c>
      <c r="BU1347" t="s">
        <v>11427</v>
      </c>
      <c r="BV1347" t="s">
        <v>11427</v>
      </c>
      <c r="BW1347" t="s">
        <v>11427</v>
      </c>
      <c r="BY1347" t="s">
        <v>11428</v>
      </c>
      <c r="CB1347" t="s">
        <v>11427</v>
      </c>
      <c r="CD1347">
        <v>266</v>
      </c>
      <c r="CE1347">
        <v>16</v>
      </c>
      <c r="CF1347">
        <v>282</v>
      </c>
      <c r="CG1347">
        <v>0</v>
      </c>
      <c r="CH1347">
        <v>19</v>
      </c>
      <c r="CI1347">
        <v>455</v>
      </c>
    </row>
    <row r="1348" spans="1:87">
      <c r="A1348">
        <v>120051000814</v>
      </c>
      <c r="B1348" t="s">
        <v>11490</v>
      </c>
      <c r="C1348" t="s">
        <v>16346</v>
      </c>
      <c r="D1348" t="s">
        <v>16473</v>
      </c>
      <c r="E1348" t="s">
        <v>16348</v>
      </c>
      <c r="F1348" t="s">
        <v>16474</v>
      </c>
      <c r="G1348" t="s">
        <v>16475</v>
      </c>
      <c r="H1348" t="s">
        <v>16351</v>
      </c>
      <c r="I1348" t="s">
        <v>11421</v>
      </c>
      <c r="J1348">
        <v>32507</v>
      </c>
      <c r="K1348" t="s">
        <v>11422</v>
      </c>
      <c r="L1348">
        <v>12</v>
      </c>
      <c r="M1348" t="s">
        <v>11461</v>
      </c>
      <c r="N1348">
        <v>5</v>
      </c>
      <c r="P1348">
        <v>66</v>
      </c>
      <c r="Q1348">
        <v>72</v>
      </c>
      <c r="R1348">
        <v>82</v>
      </c>
      <c r="S1348">
        <v>69</v>
      </c>
      <c r="T1348">
        <v>70</v>
      </c>
      <c r="U1348">
        <v>52</v>
      </c>
      <c r="V1348">
        <v>48</v>
      </c>
      <c r="AD1348" t="s">
        <v>11424</v>
      </c>
      <c r="AE1348">
        <v>30.391100000000002</v>
      </c>
      <c r="AF1348">
        <v>-87.2774</v>
      </c>
      <c r="AG1348" t="s">
        <v>16476</v>
      </c>
      <c r="AH1348">
        <v>17</v>
      </c>
      <c r="AI1348">
        <v>246</v>
      </c>
      <c r="AJ1348">
        <v>213</v>
      </c>
      <c r="AK1348">
        <v>2</v>
      </c>
      <c r="AL1348">
        <v>5</v>
      </c>
      <c r="AM1348">
        <v>293</v>
      </c>
      <c r="AN1348">
        <v>8</v>
      </c>
      <c r="AO1348">
        <v>110</v>
      </c>
      <c r="AP1348">
        <v>401</v>
      </c>
      <c r="AQ1348">
        <v>0</v>
      </c>
      <c r="AR1348">
        <v>401</v>
      </c>
      <c r="AS1348">
        <v>12.1</v>
      </c>
      <c r="AT1348">
        <v>38</v>
      </c>
      <c r="AU1348">
        <v>1200510</v>
      </c>
      <c r="AV1348">
        <v>814</v>
      </c>
      <c r="AW1348" t="s">
        <v>16475</v>
      </c>
      <c r="AX1348" t="s">
        <v>16351</v>
      </c>
      <c r="AY1348" t="s">
        <v>11421</v>
      </c>
      <c r="AZ1348">
        <v>32507</v>
      </c>
      <c r="BA1348">
        <v>2006</v>
      </c>
      <c r="BB1348">
        <v>2006</v>
      </c>
      <c r="BC1348">
        <v>0</v>
      </c>
      <c r="BE1348">
        <v>12033</v>
      </c>
      <c r="BH1348" t="s">
        <v>11427</v>
      </c>
      <c r="BI1348" t="s">
        <v>11427</v>
      </c>
      <c r="BJ1348" t="s">
        <v>11428</v>
      </c>
      <c r="BK1348" t="s">
        <v>11428</v>
      </c>
      <c r="BL1348" t="s">
        <v>11428</v>
      </c>
      <c r="BM1348" t="s">
        <v>11428</v>
      </c>
      <c r="BN1348" t="s">
        <v>11428</v>
      </c>
      <c r="BO1348" t="s">
        <v>11428</v>
      </c>
      <c r="BP1348" t="s">
        <v>11428</v>
      </c>
      <c r="BQ1348" t="s">
        <v>11427</v>
      </c>
      <c r="BR1348" t="s">
        <v>11427</v>
      </c>
      <c r="BS1348" t="s">
        <v>11427</v>
      </c>
      <c r="BT1348" t="s">
        <v>11427</v>
      </c>
      <c r="BU1348" t="s">
        <v>11427</v>
      </c>
      <c r="BV1348" t="s">
        <v>11427</v>
      </c>
      <c r="BW1348" t="s">
        <v>11427</v>
      </c>
      <c r="BY1348" t="s">
        <v>11428</v>
      </c>
      <c r="CB1348" t="s">
        <v>11427</v>
      </c>
      <c r="CD1348">
        <v>401</v>
      </c>
      <c r="CE1348">
        <v>0</v>
      </c>
      <c r="CF1348">
        <v>401</v>
      </c>
      <c r="CG1348">
        <v>0</v>
      </c>
      <c r="CH1348">
        <v>41</v>
      </c>
      <c r="CI1348">
        <v>459</v>
      </c>
    </row>
    <row r="1349" spans="1:87">
      <c r="A1349">
        <v>120051000815</v>
      </c>
      <c r="B1349" t="s">
        <v>11490</v>
      </c>
      <c r="C1349" t="s">
        <v>16346</v>
      </c>
      <c r="D1349" t="s">
        <v>16477</v>
      </c>
      <c r="E1349" t="s">
        <v>16348</v>
      </c>
      <c r="F1349" t="s">
        <v>16478</v>
      </c>
      <c r="G1349" t="s">
        <v>16479</v>
      </c>
      <c r="H1349" t="s">
        <v>16351</v>
      </c>
      <c r="I1349" t="s">
        <v>11421</v>
      </c>
      <c r="J1349">
        <v>32507</v>
      </c>
      <c r="K1349" t="s">
        <v>11422</v>
      </c>
      <c r="L1349">
        <v>12</v>
      </c>
      <c r="M1349">
        <v>6</v>
      </c>
      <c r="N1349">
        <v>8</v>
      </c>
      <c r="W1349">
        <v>247</v>
      </c>
      <c r="X1349">
        <v>230</v>
      </c>
      <c r="Y1349">
        <v>192</v>
      </c>
      <c r="AD1349" t="s">
        <v>11424</v>
      </c>
      <c r="AE1349">
        <v>30.404900000000001</v>
      </c>
      <c r="AF1349">
        <v>-87.273099999999999</v>
      </c>
      <c r="AG1349" t="s">
        <v>16480</v>
      </c>
      <c r="AH1349">
        <v>17</v>
      </c>
      <c r="AI1349">
        <v>343</v>
      </c>
      <c r="AJ1349">
        <v>326</v>
      </c>
      <c r="AK1349">
        <v>3</v>
      </c>
      <c r="AL1349">
        <v>9</v>
      </c>
      <c r="AM1349">
        <v>434</v>
      </c>
      <c r="AN1349">
        <v>36</v>
      </c>
      <c r="AO1349">
        <v>134</v>
      </c>
      <c r="AP1349">
        <v>568</v>
      </c>
      <c r="AQ1349">
        <v>0</v>
      </c>
      <c r="AR1349">
        <v>568</v>
      </c>
      <c r="AS1349">
        <v>15.9</v>
      </c>
      <c r="AT1349">
        <v>42</v>
      </c>
      <c r="AU1349">
        <v>1200510</v>
      </c>
      <c r="AV1349">
        <v>815</v>
      </c>
      <c r="AW1349" t="s">
        <v>16479</v>
      </c>
      <c r="AX1349" t="s">
        <v>16351</v>
      </c>
      <c r="AY1349" t="s">
        <v>11421</v>
      </c>
      <c r="AZ1349">
        <v>32507</v>
      </c>
      <c r="BA1349">
        <v>2126</v>
      </c>
      <c r="BB1349">
        <v>2126</v>
      </c>
      <c r="BC1349">
        <v>0</v>
      </c>
      <c r="BE1349">
        <v>12033</v>
      </c>
      <c r="BH1349" t="s">
        <v>11427</v>
      </c>
      <c r="BI1349" t="s">
        <v>11427</v>
      </c>
      <c r="BJ1349" t="s">
        <v>11427</v>
      </c>
      <c r="BK1349" t="s">
        <v>11427</v>
      </c>
      <c r="BL1349" t="s">
        <v>11427</v>
      </c>
      <c r="BM1349" t="s">
        <v>11427</v>
      </c>
      <c r="BN1349" t="s">
        <v>11427</v>
      </c>
      <c r="BO1349" t="s">
        <v>11427</v>
      </c>
      <c r="BP1349" t="s">
        <v>11427</v>
      </c>
      <c r="BQ1349" t="s">
        <v>11428</v>
      </c>
      <c r="BR1349" t="s">
        <v>11428</v>
      </c>
      <c r="BS1349" t="s">
        <v>11428</v>
      </c>
      <c r="BT1349" t="s">
        <v>11427</v>
      </c>
      <c r="BU1349" t="s">
        <v>11427</v>
      </c>
      <c r="BV1349" t="s">
        <v>11427</v>
      </c>
      <c r="BW1349" t="s">
        <v>11427</v>
      </c>
      <c r="BY1349" t="s">
        <v>11428</v>
      </c>
      <c r="CB1349" t="s">
        <v>11427</v>
      </c>
      <c r="CD1349">
        <v>568</v>
      </c>
      <c r="CE1349">
        <v>0</v>
      </c>
      <c r="CF1349">
        <v>568</v>
      </c>
      <c r="CG1349">
        <v>0</v>
      </c>
      <c r="CH1349">
        <v>53</v>
      </c>
      <c r="CI1349">
        <v>669</v>
      </c>
    </row>
    <row r="1350" spans="1:87">
      <c r="A1350">
        <v>120051000817</v>
      </c>
      <c r="B1350" t="s">
        <v>11490</v>
      </c>
      <c r="C1350" t="s">
        <v>16346</v>
      </c>
      <c r="D1350" t="s">
        <v>16481</v>
      </c>
      <c r="E1350" t="s">
        <v>16348</v>
      </c>
      <c r="F1350" t="s">
        <v>16482</v>
      </c>
      <c r="G1350" t="s">
        <v>16483</v>
      </c>
      <c r="H1350" t="s">
        <v>16351</v>
      </c>
      <c r="I1350" t="s">
        <v>11421</v>
      </c>
      <c r="J1350">
        <v>32506</v>
      </c>
      <c r="K1350" t="s">
        <v>11422</v>
      </c>
      <c r="L1350">
        <v>12</v>
      </c>
      <c r="M1350" t="s">
        <v>11461</v>
      </c>
      <c r="N1350">
        <v>5</v>
      </c>
      <c r="P1350">
        <v>45</v>
      </c>
      <c r="Q1350">
        <v>80</v>
      </c>
      <c r="R1350">
        <v>77</v>
      </c>
      <c r="S1350">
        <v>61</v>
      </c>
      <c r="T1350">
        <v>79</v>
      </c>
      <c r="U1350">
        <v>58</v>
      </c>
      <c r="V1350">
        <v>60</v>
      </c>
      <c r="AD1350" t="s">
        <v>11424</v>
      </c>
      <c r="AE1350">
        <v>30.4206</v>
      </c>
      <c r="AF1350">
        <v>-87.283000000000001</v>
      </c>
      <c r="AG1350" t="s">
        <v>16484</v>
      </c>
      <c r="AH1350">
        <v>17</v>
      </c>
      <c r="AI1350">
        <v>247</v>
      </c>
      <c r="AJ1350">
        <v>213</v>
      </c>
      <c r="AK1350">
        <v>5</v>
      </c>
      <c r="AL1350">
        <v>3</v>
      </c>
      <c r="AM1350">
        <v>205</v>
      </c>
      <c r="AN1350">
        <v>33</v>
      </c>
      <c r="AO1350">
        <v>149</v>
      </c>
      <c r="AP1350">
        <v>371</v>
      </c>
      <c r="AQ1350">
        <v>0</v>
      </c>
      <c r="AR1350">
        <v>371</v>
      </c>
      <c r="AS1350">
        <v>12.1</v>
      </c>
      <c r="AT1350">
        <v>38</v>
      </c>
      <c r="AU1350">
        <v>1200510</v>
      </c>
      <c r="AV1350">
        <v>817</v>
      </c>
      <c r="AW1350" t="s">
        <v>16483</v>
      </c>
      <c r="AX1350" t="s">
        <v>16351</v>
      </c>
      <c r="AY1350" t="s">
        <v>11421</v>
      </c>
      <c r="AZ1350">
        <v>32506</v>
      </c>
      <c r="BA1350">
        <v>4835</v>
      </c>
      <c r="BB1350">
        <v>4835</v>
      </c>
      <c r="BC1350">
        <v>0</v>
      </c>
      <c r="BE1350">
        <v>12033</v>
      </c>
      <c r="BH1350" t="s">
        <v>11427</v>
      </c>
      <c r="BI1350" t="s">
        <v>11427</v>
      </c>
      <c r="BJ1350" t="s">
        <v>11428</v>
      </c>
      <c r="BK1350" t="s">
        <v>11428</v>
      </c>
      <c r="BL1350" t="s">
        <v>11428</v>
      </c>
      <c r="BM1350" t="s">
        <v>11428</v>
      </c>
      <c r="BN1350" t="s">
        <v>11428</v>
      </c>
      <c r="BO1350" t="s">
        <v>11428</v>
      </c>
      <c r="BP1350" t="s">
        <v>11428</v>
      </c>
      <c r="BQ1350" t="s">
        <v>11427</v>
      </c>
      <c r="BR1350" t="s">
        <v>11427</v>
      </c>
      <c r="BS1350" t="s">
        <v>11427</v>
      </c>
      <c r="BT1350" t="s">
        <v>11427</v>
      </c>
      <c r="BU1350" t="s">
        <v>11427</v>
      </c>
      <c r="BV1350" t="s">
        <v>11427</v>
      </c>
      <c r="BW1350" t="s">
        <v>11427</v>
      </c>
      <c r="BY1350" t="s">
        <v>11428</v>
      </c>
      <c r="CB1350" t="s">
        <v>11427</v>
      </c>
      <c r="CD1350">
        <v>371</v>
      </c>
      <c r="CE1350">
        <v>0</v>
      </c>
      <c r="CF1350">
        <v>371</v>
      </c>
      <c r="CG1350">
        <v>4</v>
      </c>
      <c r="CH1350">
        <v>61</v>
      </c>
      <c r="CI1350">
        <v>460</v>
      </c>
    </row>
    <row r="1351" spans="1:87">
      <c r="A1351">
        <v>120051000819</v>
      </c>
      <c r="B1351" t="s">
        <v>11490</v>
      </c>
      <c r="C1351" t="s">
        <v>16346</v>
      </c>
      <c r="D1351" t="s">
        <v>16485</v>
      </c>
      <c r="E1351" t="s">
        <v>16348</v>
      </c>
      <c r="F1351" t="s">
        <v>16486</v>
      </c>
      <c r="G1351" t="s">
        <v>16487</v>
      </c>
      <c r="H1351" t="s">
        <v>16351</v>
      </c>
      <c r="I1351" t="s">
        <v>11421</v>
      </c>
      <c r="J1351">
        <v>32504</v>
      </c>
      <c r="K1351" t="s">
        <v>11422</v>
      </c>
      <c r="L1351">
        <v>12</v>
      </c>
      <c r="M1351">
        <v>6</v>
      </c>
      <c r="N1351">
        <v>8</v>
      </c>
      <c r="W1351">
        <v>282</v>
      </c>
      <c r="X1351">
        <v>282</v>
      </c>
      <c r="Y1351">
        <v>295</v>
      </c>
      <c r="AD1351" t="s">
        <v>11424</v>
      </c>
      <c r="AE1351">
        <v>30.487300000000001</v>
      </c>
      <c r="AF1351">
        <v>-87.206199999999995</v>
      </c>
      <c r="AG1351" t="s">
        <v>16488</v>
      </c>
      <c r="AH1351">
        <v>17</v>
      </c>
      <c r="AI1351">
        <v>434</v>
      </c>
      <c r="AJ1351">
        <v>425</v>
      </c>
      <c r="AK1351">
        <v>1</v>
      </c>
      <c r="AL1351">
        <v>33</v>
      </c>
      <c r="AM1351">
        <v>453</v>
      </c>
      <c r="AN1351">
        <v>55</v>
      </c>
      <c r="AO1351">
        <v>280</v>
      </c>
      <c r="AP1351">
        <v>495</v>
      </c>
      <c r="AQ1351">
        <v>0</v>
      </c>
      <c r="AR1351">
        <v>495</v>
      </c>
      <c r="AS1351">
        <v>14.3</v>
      </c>
      <c r="AT1351">
        <v>60</v>
      </c>
      <c r="AU1351">
        <v>1200510</v>
      </c>
      <c r="AV1351">
        <v>819</v>
      </c>
      <c r="AW1351" t="s">
        <v>16487</v>
      </c>
      <c r="AX1351" t="s">
        <v>16351</v>
      </c>
      <c r="AY1351" t="s">
        <v>11421</v>
      </c>
      <c r="AZ1351">
        <v>32504</v>
      </c>
      <c r="BA1351">
        <v>8018</v>
      </c>
      <c r="BB1351">
        <v>8018</v>
      </c>
      <c r="BC1351">
        <v>0</v>
      </c>
      <c r="BE1351">
        <v>12033</v>
      </c>
      <c r="BH1351" t="s">
        <v>11427</v>
      </c>
      <c r="BI1351" t="s">
        <v>11427</v>
      </c>
      <c r="BJ1351" t="s">
        <v>11427</v>
      </c>
      <c r="BK1351" t="s">
        <v>11427</v>
      </c>
      <c r="BL1351" t="s">
        <v>11427</v>
      </c>
      <c r="BM1351" t="s">
        <v>11427</v>
      </c>
      <c r="BN1351" t="s">
        <v>11427</v>
      </c>
      <c r="BO1351" t="s">
        <v>11427</v>
      </c>
      <c r="BP1351" t="s">
        <v>11427</v>
      </c>
      <c r="BQ1351" t="s">
        <v>11428</v>
      </c>
      <c r="BR1351" t="s">
        <v>11428</v>
      </c>
      <c r="BS1351" t="s">
        <v>11428</v>
      </c>
      <c r="BT1351" t="s">
        <v>11427</v>
      </c>
      <c r="BU1351" t="s">
        <v>11427</v>
      </c>
      <c r="BV1351" t="s">
        <v>11427</v>
      </c>
      <c r="BW1351" t="s">
        <v>11427</v>
      </c>
      <c r="BY1351" t="s">
        <v>11428</v>
      </c>
      <c r="CB1351" t="s">
        <v>11427</v>
      </c>
      <c r="CD1351">
        <v>495</v>
      </c>
      <c r="CE1351">
        <v>0</v>
      </c>
      <c r="CF1351">
        <v>495</v>
      </c>
      <c r="CG1351">
        <v>0</v>
      </c>
      <c r="CH1351">
        <v>37</v>
      </c>
      <c r="CI1351">
        <v>859</v>
      </c>
    </row>
    <row r="1352" spans="1:87">
      <c r="A1352">
        <v>120051000820</v>
      </c>
      <c r="B1352" t="s">
        <v>11490</v>
      </c>
      <c r="C1352" t="s">
        <v>16346</v>
      </c>
      <c r="D1352" t="s">
        <v>16489</v>
      </c>
      <c r="E1352" t="s">
        <v>16348</v>
      </c>
      <c r="F1352" t="s">
        <v>16490</v>
      </c>
      <c r="G1352" t="s">
        <v>16491</v>
      </c>
      <c r="H1352" t="s">
        <v>16351</v>
      </c>
      <c r="I1352" t="s">
        <v>11421</v>
      </c>
      <c r="J1352">
        <v>32504</v>
      </c>
      <c r="K1352" t="s">
        <v>11422</v>
      </c>
      <c r="L1352">
        <v>12</v>
      </c>
      <c r="M1352" t="s">
        <v>11461</v>
      </c>
      <c r="N1352">
        <v>5</v>
      </c>
      <c r="P1352">
        <v>20</v>
      </c>
      <c r="Q1352">
        <v>77</v>
      </c>
      <c r="R1352">
        <v>87</v>
      </c>
      <c r="S1352">
        <v>82</v>
      </c>
      <c r="T1352">
        <v>94</v>
      </c>
      <c r="U1352">
        <v>64</v>
      </c>
      <c r="V1352">
        <v>71</v>
      </c>
      <c r="AD1352" t="s">
        <v>11424</v>
      </c>
      <c r="AE1352">
        <v>30.485600000000002</v>
      </c>
      <c r="AF1352">
        <v>-87.206999999999994</v>
      </c>
      <c r="AG1352" t="s">
        <v>16492</v>
      </c>
      <c r="AH1352">
        <v>17</v>
      </c>
      <c r="AI1352">
        <v>261</v>
      </c>
      <c r="AJ1352">
        <v>234</v>
      </c>
      <c r="AK1352">
        <v>2</v>
      </c>
      <c r="AL1352">
        <v>4</v>
      </c>
      <c r="AM1352">
        <v>295</v>
      </c>
      <c r="AN1352">
        <v>20</v>
      </c>
      <c r="AO1352">
        <v>125</v>
      </c>
      <c r="AP1352">
        <v>384</v>
      </c>
      <c r="AQ1352">
        <v>0</v>
      </c>
      <c r="AR1352">
        <v>384</v>
      </c>
      <c r="AS1352">
        <v>11.2</v>
      </c>
      <c r="AT1352">
        <v>44</v>
      </c>
      <c r="AU1352">
        <v>1200510</v>
      </c>
      <c r="AV1352">
        <v>820</v>
      </c>
      <c r="AW1352" t="s">
        <v>16491</v>
      </c>
      <c r="AX1352" t="s">
        <v>16351</v>
      </c>
      <c r="AY1352" t="s">
        <v>11421</v>
      </c>
      <c r="AZ1352">
        <v>32504</v>
      </c>
      <c r="BA1352">
        <v>8016</v>
      </c>
      <c r="BB1352">
        <v>8016</v>
      </c>
      <c r="BC1352">
        <v>0</v>
      </c>
      <c r="BE1352">
        <v>12033</v>
      </c>
      <c r="BH1352" t="s">
        <v>11427</v>
      </c>
      <c r="BI1352" t="s">
        <v>11427</v>
      </c>
      <c r="BJ1352" t="s">
        <v>11428</v>
      </c>
      <c r="BK1352" t="s">
        <v>11428</v>
      </c>
      <c r="BL1352" t="s">
        <v>11428</v>
      </c>
      <c r="BM1352" t="s">
        <v>11428</v>
      </c>
      <c r="BN1352" t="s">
        <v>11428</v>
      </c>
      <c r="BO1352" t="s">
        <v>11428</v>
      </c>
      <c r="BP1352" t="s">
        <v>11428</v>
      </c>
      <c r="BQ1352" t="s">
        <v>11427</v>
      </c>
      <c r="BR1352" t="s">
        <v>11427</v>
      </c>
      <c r="BS1352" t="s">
        <v>11427</v>
      </c>
      <c r="BT1352" t="s">
        <v>11427</v>
      </c>
      <c r="BU1352" t="s">
        <v>11427</v>
      </c>
      <c r="BV1352" t="s">
        <v>11427</v>
      </c>
      <c r="BW1352" t="s">
        <v>11427</v>
      </c>
      <c r="BY1352" t="s">
        <v>11428</v>
      </c>
      <c r="CB1352" t="s">
        <v>11427</v>
      </c>
      <c r="CD1352">
        <v>384</v>
      </c>
      <c r="CE1352">
        <v>0</v>
      </c>
      <c r="CF1352">
        <v>384</v>
      </c>
      <c r="CG1352">
        <v>1</v>
      </c>
      <c r="CH1352">
        <v>48</v>
      </c>
      <c r="CI1352">
        <v>495</v>
      </c>
    </row>
    <row r="1353" spans="1:87">
      <c r="A1353">
        <v>120051000824</v>
      </c>
      <c r="B1353" t="s">
        <v>11490</v>
      </c>
      <c r="C1353" t="s">
        <v>16346</v>
      </c>
      <c r="D1353" t="s">
        <v>16493</v>
      </c>
      <c r="E1353" t="s">
        <v>16348</v>
      </c>
      <c r="F1353" t="s">
        <v>16494</v>
      </c>
      <c r="G1353" t="s">
        <v>16495</v>
      </c>
      <c r="H1353" t="s">
        <v>16351</v>
      </c>
      <c r="I1353" t="s">
        <v>11421</v>
      </c>
      <c r="J1353">
        <v>32503</v>
      </c>
      <c r="K1353" t="s">
        <v>11422</v>
      </c>
      <c r="L1353">
        <v>12</v>
      </c>
      <c r="M1353">
        <v>3</v>
      </c>
      <c r="N1353">
        <v>8</v>
      </c>
      <c r="T1353">
        <v>0</v>
      </c>
      <c r="U1353">
        <v>1</v>
      </c>
      <c r="V1353">
        <v>2</v>
      </c>
      <c r="W1353">
        <v>201</v>
      </c>
      <c r="X1353">
        <v>169</v>
      </c>
      <c r="Y1353">
        <v>165</v>
      </c>
      <c r="AD1353" t="s">
        <v>11424</v>
      </c>
      <c r="AE1353">
        <v>30.482600000000001</v>
      </c>
      <c r="AF1353">
        <v>-87.239900000000006</v>
      </c>
      <c r="AG1353" t="s">
        <v>16496</v>
      </c>
      <c r="AH1353">
        <v>17</v>
      </c>
      <c r="AI1353">
        <v>269</v>
      </c>
      <c r="AJ1353">
        <v>269</v>
      </c>
      <c r="AK1353">
        <v>1</v>
      </c>
      <c r="AL1353">
        <v>36</v>
      </c>
      <c r="AM1353">
        <v>79</v>
      </c>
      <c r="AN1353">
        <v>26</v>
      </c>
      <c r="AO1353">
        <v>353</v>
      </c>
      <c r="AP1353">
        <v>193</v>
      </c>
      <c r="AQ1353">
        <v>18</v>
      </c>
      <c r="AR1353">
        <v>211</v>
      </c>
      <c r="AS1353">
        <v>16.8</v>
      </c>
      <c r="AT1353">
        <v>32</v>
      </c>
      <c r="AU1353">
        <v>1200510</v>
      </c>
      <c r="AV1353">
        <v>824</v>
      </c>
      <c r="AW1353" t="s">
        <v>16495</v>
      </c>
      <c r="AX1353" t="s">
        <v>16351</v>
      </c>
      <c r="AY1353" t="s">
        <v>11421</v>
      </c>
      <c r="AZ1353">
        <v>32503</v>
      </c>
      <c r="BA1353">
        <v>7706</v>
      </c>
      <c r="BB1353">
        <v>7706</v>
      </c>
      <c r="BC1353">
        <v>0</v>
      </c>
      <c r="BE1353">
        <v>12033</v>
      </c>
      <c r="BH1353" t="s">
        <v>11427</v>
      </c>
      <c r="BI1353" t="s">
        <v>11427</v>
      </c>
      <c r="BJ1353" t="s">
        <v>11427</v>
      </c>
      <c r="BK1353" t="s">
        <v>11427</v>
      </c>
      <c r="BL1353" t="s">
        <v>11427</v>
      </c>
      <c r="BM1353" t="s">
        <v>11427</v>
      </c>
      <c r="BN1353" t="s">
        <v>11428</v>
      </c>
      <c r="BO1353" t="s">
        <v>11428</v>
      </c>
      <c r="BP1353" t="s">
        <v>11428</v>
      </c>
      <c r="BQ1353" t="s">
        <v>11428</v>
      </c>
      <c r="BR1353" t="s">
        <v>11428</v>
      </c>
      <c r="BS1353" t="s">
        <v>11428</v>
      </c>
      <c r="BT1353" t="s">
        <v>11427</v>
      </c>
      <c r="BU1353" t="s">
        <v>11427</v>
      </c>
      <c r="BV1353" t="s">
        <v>11427</v>
      </c>
      <c r="BW1353" t="s">
        <v>11427</v>
      </c>
      <c r="BY1353" t="s">
        <v>11428</v>
      </c>
      <c r="CB1353" t="s">
        <v>11427</v>
      </c>
      <c r="CD1353">
        <v>193</v>
      </c>
      <c r="CE1353">
        <v>18</v>
      </c>
      <c r="CF1353">
        <v>211</v>
      </c>
      <c r="CG1353">
        <v>1</v>
      </c>
      <c r="CH1353">
        <v>42</v>
      </c>
      <c r="CI1353">
        <v>538</v>
      </c>
    </row>
    <row r="1354" spans="1:87">
      <c r="A1354">
        <v>120051000828</v>
      </c>
      <c r="B1354" t="s">
        <v>11490</v>
      </c>
      <c r="C1354" t="s">
        <v>16346</v>
      </c>
      <c r="D1354" t="s">
        <v>16497</v>
      </c>
      <c r="E1354" t="s">
        <v>16348</v>
      </c>
      <c r="F1354" t="s">
        <v>16498</v>
      </c>
      <c r="G1354" t="s">
        <v>16499</v>
      </c>
      <c r="H1354" t="s">
        <v>16351</v>
      </c>
      <c r="I1354" t="s">
        <v>11421</v>
      </c>
      <c r="J1354">
        <v>32501</v>
      </c>
      <c r="K1354" t="s">
        <v>11422</v>
      </c>
      <c r="L1354">
        <v>12</v>
      </c>
      <c r="M1354" t="s">
        <v>11461</v>
      </c>
      <c r="N1354" t="s">
        <v>11461</v>
      </c>
      <c r="P1354">
        <v>133</v>
      </c>
      <c r="AD1354" t="s">
        <v>11424</v>
      </c>
      <c r="AE1354">
        <v>30.438300000000002</v>
      </c>
      <c r="AF1354">
        <v>-87.234899999999996</v>
      </c>
      <c r="AG1354" t="s">
        <v>16500</v>
      </c>
      <c r="AH1354">
        <v>17</v>
      </c>
      <c r="AI1354">
        <v>83</v>
      </c>
      <c r="AJ1354">
        <v>50</v>
      </c>
      <c r="AK1354">
        <v>0</v>
      </c>
      <c r="AL1354">
        <v>40</v>
      </c>
      <c r="AM1354">
        <v>71</v>
      </c>
      <c r="AN1354">
        <v>4</v>
      </c>
      <c r="AO1354">
        <v>15</v>
      </c>
      <c r="AP1354">
        <v>99</v>
      </c>
      <c r="AQ1354">
        <v>0</v>
      </c>
      <c r="AR1354">
        <v>99</v>
      </c>
      <c r="AU1354">
        <v>1200510</v>
      </c>
      <c r="AV1354">
        <v>828</v>
      </c>
      <c r="AW1354" t="s">
        <v>16499</v>
      </c>
      <c r="AX1354" t="s">
        <v>16351</v>
      </c>
      <c r="AY1354" t="s">
        <v>11421</v>
      </c>
      <c r="AZ1354">
        <v>32501</v>
      </c>
      <c r="BA1354">
        <v>1242</v>
      </c>
      <c r="BB1354">
        <v>1242</v>
      </c>
      <c r="BC1354">
        <v>0</v>
      </c>
      <c r="BE1354">
        <v>12033</v>
      </c>
      <c r="BH1354" t="s">
        <v>11427</v>
      </c>
      <c r="BI1354" t="s">
        <v>11427</v>
      </c>
      <c r="BJ1354" t="s">
        <v>11428</v>
      </c>
      <c r="BK1354" t="s">
        <v>11427</v>
      </c>
      <c r="BL1354" t="s">
        <v>11427</v>
      </c>
      <c r="BM1354" t="s">
        <v>11427</v>
      </c>
      <c r="BN1354" t="s">
        <v>11427</v>
      </c>
      <c r="BO1354" t="s">
        <v>11427</v>
      </c>
      <c r="BP1354" t="s">
        <v>11427</v>
      </c>
      <c r="BQ1354" t="s">
        <v>11427</v>
      </c>
      <c r="BR1354" t="s">
        <v>11427</v>
      </c>
      <c r="BS1354" t="s">
        <v>11427</v>
      </c>
      <c r="BT1354" t="s">
        <v>11427</v>
      </c>
      <c r="BU1354" t="s">
        <v>11427</v>
      </c>
      <c r="BV1354" t="s">
        <v>11427</v>
      </c>
      <c r="BW1354" t="s">
        <v>11427</v>
      </c>
      <c r="BY1354" t="s">
        <v>11427</v>
      </c>
      <c r="CB1354" t="s">
        <v>11427</v>
      </c>
      <c r="CD1354">
        <v>99</v>
      </c>
      <c r="CE1354">
        <v>0</v>
      </c>
      <c r="CF1354">
        <v>99</v>
      </c>
      <c r="CG1354">
        <v>0</v>
      </c>
      <c r="CH1354">
        <v>3</v>
      </c>
      <c r="CI1354">
        <v>133</v>
      </c>
    </row>
    <row r="1355" spans="1:87">
      <c r="A1355">
        <v>120051000838</v>
      </c>
      <c r="B1355" t="s">
        <v>11490</v>
      </c>
      <c r="C1355" t="s">
        <v>16346</v>
      </c>
      <c r="D1355" t="s">
        <v>12173</v>
      </c>
      <c r="E1355" t="s">
        <v>16348</v>
      </c>
      <c r="F1355" t="s">
        <v>16501</v>
      </c>
      <c r="G1355" t="s">
        <v>16502</v>
      </c>
      <c r="H1355" t="s">
        <v>16351</v>
      </c>
      <c r="I1355" t="s">
        <v>11421</v>
      </c>
      <c r="J1355">
        <v>32526</v>
      </c>
      <c r="K1355" t="s">
        <v>11422</v>
      </c>
      <c r="L1355">
        <v>12</v>
      </c>
      <c r="M1355" t="s">
        <v>11461</v>
      </c>
      <c r="N1355">
        <v>5</v>
      </c>
      <c r="P1355">
        <v>2</v>
      </c>
      <c r="Q1355">
        <v>107</v>
      </c>
      <c r="R1355">
        <v>142</v>
      </c>
      <c r="S1355">
        <v>115</v>
      </c>
      <c r="T1355">
        <v>140</v>
      </c>
      <c r="U1355">
        <v>135</v>
      </c>
      <c r="V1355">
        <v>136</v>
      </c>
      <c r="AD1355" t="s">
        <v>11424</v>
      </c>
      <c r="AE1355">
        <v>30.488499999999998</v>
      </c>
      <c r="AF1355">
        <v>-87.299499999999995</v>
      </c>
      <c r="AG1355" t="s">
        <v>16503</v>
      </c>
      <c r="AH1355">
        <v>17</v>
      </c>
      <c r="AI1355">
        <v>358</v>
      </c>
      <c r="AJ1355">
        <v>419</v>
      </c>
      <c r="AK1355">
        <v>2</v>
      </c>
      <c r="AL1355">
        <v>14</v>
      </c>
      <c r="AM1355">
        <v>367</v>
      </c>
      <c r="AN1355">
        <v>45</v>
      </c>
      <c r="AO1355">
        <v>290</v>
      </c>
      <c r="AP1355">
        <v>519</v>
      </c>
      <c r="AQ1355">
        <v>0</v>
      </c>
      <c r="AR1355">
        <v>519</v>
      </c>
      <c r="AS1355">
        <v>14.9</v>
      </c>
      <c r="AT1355">
        <v>52</v>
      </c>
      <c r="AU1355">
        <v>1200510</v>
      </c>
      <c r="AV1355">
        <v>838</v>
      </c>
      <c r="AW1355" t="s">
        <v>16502</v>
      </c>
      <c r="AX1355" t="s">
        <v>16351</v>
      </c>
      <c r="AY1355" t="s">
        <v>11421</v>
      </c>
      <c r="AZ1355">
        <v>32526</v>
      </c>
      <c r="BA1355">
        <v>8926</v>
      </c>
      <c r="BB1355">
        <v>8926</v>
      </c>
      <c r="BC1355">
        <v>0</v>
      </c>
      <c r="BE1355">
        <v>12033</v>
      </c>
      <c r="BH1355" t="s">
        <v>11427</v>
      </c>
      <c r="BI1355" t="s">
        <v>11427</v>
      </c>
      <c r="BJ1355" t="s">
        <v>11428</v>
      </c>
      <c r="BK1355" t="s">
        <v>11428</v>
      </c>
      <c r="BL1355" t="s">
        <v>11428</v>
      </c>
      <c r="BM1355" t="s">
        <v>11428</v>
      </c>
      <c r="BN1355" t="s">
        <v>11428</v>
      </c>
      <c r="BO1355" t="s">
        <v>11428</v>
      </c>
      <c r="BP1355" t="s">
        <v>11428</v>
      </c>
      <c r="BQ1355" t="s">
        <v>11427</v>
      </c>
      <c r="BR1355" t="s">
        <v>11427</v>
      </c>
      <c r="BS1355" t="s">
        <v>11427</v>
      </c>
      <c r="BT1355" t="s">
        <v>11427</v>
      </c>
      <c r="BU1355" t="s">
        <v>11427</v>
      </c>
      <c r="BV1355" t="s">
        <v>11427</v>
      </c>
      <c r="BW1355" t="s">
        <v>11427</v>
      </c>
      <c r="BY1355" t="s">
        <v>11428</v>
      </c>
      <c r="CB1355" t="s">
        <v>11427</v>
      </c>
      <c r="CD1355">
        <v>519</v>
      </c>
      <c r="CE1355">
        <v>0</v>
      </c>
      <c r="CF1355">
        <v>519</v>
      </c>
      <c r="CG1355">
        <v>4</v>
      </c>
      <c r="CH1355">
        <v>55</v>
      </c>
      <c r="CI1355">
        <v>777</v>
      </c>
    </row>
    <row r="1356" spans="1:87">
      <c r="A1356">
        <v>120051000840</v>
      </c>
      <c r="B1356" t="s">
        <v>11490</v>
      </c>
      <c r="C1356" t="s">
        <v>16346</v>
      </c>
      <c r="D1356" t="s">
        <v>16504</v>
      </c>
      <c r="E1356" t="s">
        <v>16348</v>
      </c>
      <c r="F1356" t="s">
        <v>16505</v>
      </c>
      <c r="G1356" t="s">
        <v>16506</v>
      </c>
      <c r="H1356" t="s">
        <v>16351</v>
      </c>
      <c r="I1356" t="s">
        <v>11421</v>
      </c>
      <c r="J1356">
        <v>32534</v>
      </c>
      <c r="K1356" t="s">
        <v>11422</v>
      </c>
      <c r="L1356">
        <v>12</v>
      </c>
      <c r="M1356" t="s">
        <v>11461</v>
      </c>
      <c r="N1356">
        <v>5</v>
      </c>
      <c r="P1356">
        <v>11</v>
      </c>
      <c r="Q1356">
        <v>107</v>
      </c>
      <c r="R1356">
        <v>149</v>
      </c>
      <c r="S1356">
        <v>135</v>
      </c>
      <c r="T1356">
        <v>121</v>
      </c>
      <c r="U1356">
        <v>125</v>
      </c>
      <c r="V1356">
        <v>123</v>
      </c>
      <c r="AD1356" t="s">
        <v>11424</v>
      </c>
      <c r="AE1356">
        <v>30.5487</v>
      </c>
      <c r="AF1356">
        <v>-87.269000000000005</v>
      </c>
      <c r="AG1356" t="s">
        <v>16507</v>
      </c>
      <c r="AH1356">
        <v>17</v>
      </c>
      <c r="AI1356">
        <v>438</v>
      </c>
      <c r="AJ1356">
        <v>333</v>
      </c>
      <c r="AK1356">
        <v>8</v>
      </c>
      <c r="AL1356">
        <v>10</v>
      </c>
      <c r="AM1356">
        <v>213</v>
      </c>
      <c r="AN1356">
        <v>47</v>
      </c>
      <c r="AO1356">
        <v>425</v>
      </c>
      <c r="AP1356">
        <v>486</v>
      </c>
      <c r="AQ1356">
        <v>34</v>
      </c>
      <c r="AR1356">
        <v>520</v>
      </c>
      <c r="AS1356">
        <v>13.8</v>
      </c>
      <c r="AT1356">
        <v>56</v>
      </c>
      <c r="AU1356">
        <v>1200510</v>
      </c>
      <c r="AV1356">
        <v>840</v>
      </c>
      <c r="AW1356" t="s">
        <v>16506</v>
      </c>
      <c r="AX1356" t="s">
        <v>16351</v>
      </c>
      <c r="AY1356" t="s">
        <v>11421</v>
      </c>
      <c r="AZ1356">
        <v>32534</v>
      </c>
      <c r="BA1356">
        <v>9709</v>
      </c>
      <c r="BB1356">
        <v>9709</v>
      </c>
      <c r="BC1356">
        <v>0</v>
      </c>
      <c r="BE1356">
        <v>12033</v>
      </c>
      <c r="BH1356" t="s">
        <v>11427</v>
      </c>
      <c r="BI1356" t="s">
        <v>11427</v>
      </c>
      <c r="BJ1356" t="s">
        <v>11428</v>
      </c>
      <c r="BK1356" t="s">
        <v>11428</v>
      </c>
      <c r="BL1356" t="s">
        <v>11428</v>
      </c>
      <c r="BM1356" t="s">
        <v>11428</v>
      </c>
      <c r="BN1356" t="s">
        <v>11428</v>
      </c>
      <c r="BO1356" t="s">
        <v>11428</v>
      </c>
      <c r="BP1356" t="s">
        <v>11428</v>
      </c>
      <c r="BQ1356" t="s">
        <v>11427</v>
      </c>
      <c r="BR1356" t="s">
        <v>11427</v>
      </c>
      <c r="BS1356" t="s">
        <v>11427</v>
      </c>
      <c r="BT1356" t="s">
        <v>11427</v>
      </c>
      <c r="BU1356" t="s">
        <v>11427</v>
      </c>
      <c r="BV1356" t="s">
        <v>11427</v>
      </c>
      <c r="BW1356" t="s">
        <v>11427</v>
      </c>
      <c r="BY1356" t="s">
        <v>11428</v>
      </c>
      <c r="CB1356" t="s">
        <v>11427</v>
      </c>
      <c r="CD1356">
        <v>486</v>
      </c>
      <c r="CE1356">
        <v>34</v>
      </c>
      <c r="CF1356">
        <v>520</v>
      </c>
      <c r="CG1356">
        <v>1</v>
      </c>
      <c r="CH1356">
        <v>67</v>
      </c>
      <c r="CI1356">
        <v>771</v>
      </c>
    </row>
    <row r="1357" spans="1:87">
      <c r="A1357">
        <v>120051002063</v>
      </c>
      <c r="B1357" t="s">
        <v>11490</v>
      </c>
      <c r="C1357" t="s">
        <v>16346</v>
      </c>
      <c r="D1357" t="s">
        <v>16508</v>
      </c>
      <c r="E1357" t="s">
        <v>16348</v>
      </c>
      <c r="F1357" t="s">
        <v>16509</v>
      </c>
      <c r="G1357" t="s">
        <v>16510</v>
      </c>
      <c r="H1357" t="s">
        <v>16351</v>
      </c>
      <c r="I1357" t="s">
        <v>11421</v>
      </c>
      <c r="J1357">
        <v>32534</v>
      </c>
      <c r="K1357" t="s">
        <v>11422</v>
      </c>
      <c r="L1357">
        <v>12</v>
      </c>
      <c r="M1357" t="s">
        <v>11461</v>
      </c>
      <c r="N1357">
        <v>3</v>
      </c>
      <c r="P1357">
        <v>68</v>
      </c>
      <c r="Q1357">
        <v>50</v>
      </c>
      <c r="R1357">
        <v>32</v>
      </c>
      <c r="S1357">
        <v>31</v>
      </c>
      <c r="T1357">
        <v>32</v>
      </c>
      <c r="AD1357" t="s">
        <v>11424</v>
      </c>
      <c r="AE1357">
        <v>30.507400000000001</v>
      </c>
      <c r="AF1357">
        <v>-87.277000000000001</v>
      </c>
      <c r="AG1357" t="s">
        <v>16511</v>
      </c>
      <c r="AH1357">
        <v>17</v>
      </c>
      <c r="AI1357">
        <v>127</v>
      </c>
      <c r="AJ1357">
        <v>86</v>
      </c>
      <c r="AK1357">
        <v>0</v>
      </c>
      <c r="AL1357">
        <v>1</v>
      </c>
      <c r="AM1357">
        <v>150</v>
      </c>
      <c r="AN1357">
        <v>3</v>
      </c>
      <c r="AO1357">
        <v>37</v>
      </c>
      <c r="AP1357">
        <v>167</v>
      </c>
      <c r="AQ1357">
        <v>0</v>
      </c>
      <c r="AR1357">
        <v>167</v>
      </c>
      <c r="AS1357">
        <v>11.8</v>
      </c>
      <c r="AT1357">
        <v>18</v>
      </c>
      <c r="AU1357">
        <v>1200510</v>
      </c>
      <c r="AV1357">
        <v>2063</v>
      </c>
      <c r="AW1357" t="s">
        <v>16510</v>
      </c>
      <c r="AX1357" t="s">
        <v>16351</v>
      </c>
      <c r="AY1357" t="s">
        <v>11421</v>
      </c>
      <c r="AZ1357">
        <v>32534</v>
      </c>
      <c r="BA1357">
        <v>4232</v>
      </c>
      <c r="BB1357">
        <v>4232</v>
      </c>
      <c r="BC1357">
        <v>0</v>
      </c>
      <c r="BE1357">
        <v>12033</v>
      </c>
      <c r="BH1357" t="s">
        <v>11427</v>
      </c>
      <c r="BI1357" t="s">
        <v>11427</v>
      </c>
      <c r="BJ1357" t="s">
        <v>11428</v>
      </c>
      <c r="BK1357" t="s">
        <v>11428</v>
      </c>
      <c r="BL1357" t="s">
        <v>11428</v>
      </c>
      <c r="BM1357" t="s">
        <v>11428</v>
      </c>
      <c r="BN1357" t="s">
        <v>11428</v>
      </c>
      <c r="BO1357" t="s">
        <v>11427</v>
      </c>
      <c r="BP1357" t="s">
        <v>11427</v>
      </c>
      <c r="BQ1357" t="s">
        <v>11427</v>
      </c>
      <c r="BR1357" t="s">
        <v>11427</v>
      </c>
      <c r="BS1357" t="s">
        <v>11427</v>
      </c>
      <c r="BT1357" t="s">
        <v>11427</v>
      </c>
      <c r="BU1357" t="s">
        <v>11427</v>
      </c>
      <c r="BV1357" t="s">
        <v>11427</v>
      </c>
      <c r="BW1357" t="s">
        <v>11427</v>
      </c>
      <c r="BY1357" t="s">
        <v>11428</v>
      </c>
      <c r="CB1357" t="s">
        <v>11427</v>
      </c>
      <c r="CD1357">
        <v>167</v>
      </c>
      <c r="CE1357">
        <v>0</v>
      </c>
      <c r="CF1357">
        <v>167</v>
      </c>
      <c r="CG1357">
        <v>1</v>
      </c>
      <c r="CH1357">
        <v>21</v>
      </c>
      <c r="CI1357">
        <v>213</v>
      </c>
    </row>
    <row r="1358" spans="1:87">
      <c r="A1358">
        <v>120051002164</v>
      </c>
      <c r="B1358" t="s">
        <v>11490</v>
      </c>
      <c r="C1358" t="s">
        <v>16346</v>
      </c>
      <c r="D1358" t="s">
        <v>16512</v>
      </c>
      <c r="E1358" t="s">
        <v>16348</v>
      </c>
      <c r="F1358" t="s">
        <v>16513</v>
      </c>
      <c r="G1358" t="s">
        <v>16514</v>
      </c>
      <c r="H1358" t="s">
        <v>16351</v>
      </c>
      <c r="I1358" t="s">
        <v>11421</v>
      </c>
      <c r="J1358">
        <v>32526</v>
      </c>
      <c r="K1358" t="s">
        <v>11422</v>
      </c>
      <c r="L1358">
        <v>12</v>
      </c>
      <c r="M1358" t="s">
        <v>11423</v>
      </c>
      <c r="N1358">
        <v>5</v>
      </c>
      <c r="Q1358">
        <v>157</v>
      </c>
      <c r="R1358">
        <v>145</v>
      </c>
      <c r="S1358">
        <v>165</v>
      </c>
      <c r="T1358">
        <v>175</v>
      </c>
      <c r="U1358">
        <v>183</v>
      </c>
      <c r="V1358">
        <v>134</v>
      </c>
      <c r="AD1358" t="s">
        <v>11424</v>
      </c>
      <c r="AE1358">
        <v>30.505099999999999</v>
      </c>
      <c r="AF1358">
        <v>-87.357500000000002</v>
      </c>
      <c r="AG1358" t="s">
        <v>16515</v>
      </c>
      <c r="AH1358">
        <v>17</v>
      </c>
      <c r="AI1358">
        <v>502</v>
      </c>
      <c r="AJ1358">
        <v>457</v>
      </c>
      <c r="AK1358">
        <v>5</v>
      </c>
      <c r="AL1358">
        <v>18</v>
      </c>
      <c r="AM1358">
        <v>117</v>
      </c>
      <c r="AN1358">
        <v>28</v>
      </c>
      <c r="AO1358">
        <v>729</v>
      </c>
      <c r="AP1358">
        <v>445</v>
      </c>
      <c r="AQ1358">
        <v>36</v>
      </c>
      <c r="AR1358">
        <v>481</v>
      </c>
      <c r="AS1358">
        <v>14.5</v>
      </c>
      <c r="AT1358">
        <v>66</v>
      </c>
      <c r="AU1358">
        <v>1200510</v>
      </c>
      <c r="AV1358">
        <v>2164</v>
      </c>
      <c r="AW1358" t="s">
        <v>16514</v>
      </c>
      <c r="AX1358" t="s">
        <v>16351</v>
      </c>
      <c r="AY1358" t="s">
        <v>11421</v>
      </c>
      <c r="AZ1358">
        <v>32526</v>
      </c>
      <c r="BA1358">
        <v>8549</v>
      </c>
      <c r="BB1358">
        <v>8549</v>
      </c>
      <c r="BC1358">
        <v>0</v>
      </c>
      <c r="BE1358">
        <v>12033</v>
      </c>
      <c r="BH1358" t="s">
        <v>11427</v>
      </c>
      <c r="BI1358" t="s">
        <v>11427</v>
      </c>
      <c r="BJ1358" t="s">
        <v>11427</v>
      </c>
      <c r="BK1358" t="s">
        <v>11428</v>
      </c>
      <c r="BL1358" t="s">
        <v>11428</v>
      </c>
      <c r="BM1358" t="s">
        <v>11428</v>
      </c>
      <c r="BN1358" t="s">
        <v>11428</v>
      </c>
      <c r="BO1358" t="s">
        <v>11428</v>
      </c>
      <c r="BP1358" t="s">
        <v>11428</v>
      </c>
      <c r="BQ1358" t="s">
        <v>11427</v>
      </c>
      <c r="BR1358" t="s">
        <v>11427</v>
      </c>
      <c r="BS1358" t="s">
        <v>11427</v>
      </c>
      <c r="BT1358" t="s">
        <v>11427</v>
      </c>
      <c r="BU1358" t="s">
        <v>11427</v>
      </c>
      <c r="BV1358" t="s">
        <v>11427</v>
      </c>
      <c r="BW1358" t="s">
        <v>11427</v>
      </c>
      <c r="BY1358" t="s">
        <v>11428</v>
      </c>
      <c r="CB1358" t="s">
        <v>11427</v>
      </c>
      <c r="CD1358">
        <v>445</v>
      </c>
      <c r="CE1358">
        <v>36</v>
      </c>
      <c r="CF1358">
        <v>481</v>
      </c>
      <c r="CG1358">
        <v>0</v>
      </c>
      <c r="CH1358">
        <v>62</v>
      </c>
      <c r="CI1358">
        <v>959</v>
      </c>
    </row>
    <row r="1359" spans="1:87">
      <c r="A1359">
        <v>120051002600</v>
      </c>
      <c r="B1359" t="s">
        <v>11490</v>
      </c>
      <c r="C1359" t="s">
        <v>16346</v>
      </c>
      <c r="D1359" t="s">
        <v>16516</v>
      </c>
      <c r="E1359" t="s">
        <v>16348</v>
      </c>
      <c r="F1359" t="s">
        <v>16517</v>
      </c>
      <c r="G1359" t="s">
        <v>16518</v>
      </c>
      <c r="H1359" t="s">
        <v>16397</v>
      </c>
      <c r="I1359" t="s">
        <v>11421</v>
      </c>
      <c r="J1359">
        <v>32533</v>
      </c>
      <c r="K1359" t="s">
        <v>11422</v>
      </c>
      <c r="L1359">
        <v>12</v>
      </c>
      <c r="M1359">
        <v>6</v>
      </c>
      <c r="N1359">
        <v>8</v>
      </c>
      <c r="W1359">
        <v>423</v>
      </c>
      <c r="X1359">
        <v>433</v>
      </c>
      <c r="Y1359">
        <v>476</v>
      </c>
      <c r="AD1359" t="s">
        <v>11424</v>
      </c>
      <c r="AE1359">
        <v>30.580300000000001</v>
      </c>
      <c r="AF1359">
        <v>-87.343299999999999</v>
      </c>
      <c r="AG1359" t="s">
        <v>16519</v>
      </c>
      <c r="AH1359">
        <v>17</v>
      </c>
      <c r="AI1359">
        <v>692</v>
      </c>
      <c r="AJ1359">
        <v>640</v>
      </c>
      <c r="AK1359">
        <v>16</v>
      </c>
      <c r="AL1359">
        <v>25</v>
      </c>
      <c r="AM1359">
        <v>199</v>
      </c>
      <c r="AN1359">
        <v>33</v>
      </c>
      <c r="AO1359">
        <v>988</v>
      </c>
      <c r="AP1359">
        <v>566</v>
      </c>
      <c r="AQ1359">
        <v>61</v>
      </c>
      <c r="AR1359">
        <v>627</v>
      </c>
      <c r="AS1359">
        <v>16.899999999999999</v>
      </c>
      <c r="AT1359">
        <v>79</v>
      </c>
      <c r="AU1359">
        <v>1200510</v>
      </c>
      <c r="AV1359">
        <v>2600</v>
      </c>
      <c r="AW1359" t="s">
        <v>16518</v>
      </c>
      <c r="AX1359" t="s">
        <v>16397</v>
      </c>
      <c r="AY1359" t="s">
        <v>11421</v>
      </c>
      <c r="AZ1359">
        <v>32533</v>
      </c>
      <c r="BA1359">
        <v>4621</v>
      </c>
      <c r="BB1359">
        <v>4621</v>
      </c>
      <c r="BC1359">
        <v>0</v>
      </c>
      <c r="BE1359">
        <v>12033</v>
      </c>
      <c r="BH1359" t="s">
        <v>11427</v>
      </c>
      <c r="BI1359" t="s">
        <v>11427</v>
      </c>
      <c r="BJ1359" t="s">
        <v>11427</v>
      </c>
      <c r="BK1359" t="s">
        <v>11427</v>
      </c>
      <c r="BL1359" t="s">
        <v>11427</v>
      </c>
      <c r="BM1359" t="s">
        <v>11427</v>
      </c>
      <c r="BN1359" t="s">
        <v>11427</v>
      </c>
      <c r="BO1359" t="s">
        <v>11427</v>
      </c>
      <c r="BP1359" t="s">
        <v>11427</v>
      </c>
      <c r="BQ1359" t="s">
        <v>11428</v>
      </c>
      <c r="BR1359" t="s">
        <v>11428</v>
      </c>
      <c r="BS1359" t="s">
        <v>11428</v>
      </c>
      <c r="BT1359" t="s">
        <v>11427</v>
      </c>
      <c r="BU1359" t="s">
        <v>11427</v>
      </c>
      <c r="BV1359" t="s">
        <v>11427</v>
      </c>
      <c r="BW1359" t="s">
        <v>11427</v>
      </c>
      <c r="BY1359" t="s">
        <v>11428</v>
      </c>
      <c r="CB1359" t="s">
        <v>11427</v>
      </c>
      <c r="CD1359">
        <v>566</v>
      </c>
      <c r="CE1359">
        <v>61</v>
      </c>
      <c r="CF1359">
        <v>627</v>
      </c>
      <c r="CG1359">
        <v>2</v>
      </c>
      <c r="CH1359">
        <v>69</v>
      </c>
      <c r="CI1359">
        <v>1332</v>
      </c>
    </row>
    <row r="1360" spans="1:87">
      <c r="A1360">
        <v>120051002746</v>
      </c>
      <c r="B1360" t="s">
        <v>11490</v>
      </c>
      <c r="C1360" t="s">
        <v>16346</v>
      </c>
      <c r="D1360" t="s">
        <v>16520</v>
      </c>
      <c r="E1360" t="s">
        <v>16348</v>
      </c>
      <c r="F1360" t="s">
        <v>16521</v>
      </c>
      <c r="G1360" t="s">
        <v>16522</v>
      </c>
      <c r="H1360" t="s">
        <v>16351</v>
      </c>
      <c r="I1360" t="s">
        <v>11421</v>
      </c>
      <c r="J1360">
        <v>32506</v>
      </c>
      <c r="K1360" t="s">
        <v>11422</v>
      </c>
      <c r="L1360">
        <v>12</v>
      </c>
      <c r="M1360" t="s">
        <v>11461</v>
      </c>
      <c r="N1360">
        <v>5</v>
      </c>
      <c r="P1360">
        <v>1</v>
      </c>
      <c r="Q1360">
        <v>148</v>
      </c>
      <c r="R1360">
        <v>137</v>
      </c>
      <c r="S1360">
        <v>158</v>
      </c>
      <c r="T1360">
        <v>148</v>
      </c>
      <c r="U1360">
        <v>146</v>
      </c>
      <c r="V1360">
        <v>150</v>
      </c>
      <c r="AD1360" t="s">
        <v>11424</v>
      </c>
      <c r="AE1360">
        <v>30.345500000000001</v>
      </c>
      <c r="AF1360">
        <v>-87.408100000000005</v>
      </c>
      <c r="AG1360" t="s">
        <v>16523</v>
      </c>
      <c r="AH1360">
        <v>17</v>
      </c>
      <c r="AI1360">
        <v>482</v>
      </c>
      <c r="AJ1360">
        <v>406</v>
      </c>
      <c r="AK1360">
        <v>2</v>
      </c>
      <c r="AL1360">
        <v>16</v>
      </c>
      <c r="AM1360">
        <v>55</v>
      </c>
      <c r="AN1360">
        <v>104</v>
      </c>
      <c r="AO1360">
        <v>628</v>
      </c>
      <c r="AP1360">
        <v>256</v>
      </c>
      <c r="AQ1360">
        <v>61</v>
      </c>
      <c r="AR1360">
        <v>317</v>
      </c>
      <c r="AS1360">
        <v>13.3</v>
      </c>
      <c r="AT1360">
        <v>67</v>
      </c>
      <c r="AU1360">
        <v>1200510</v>
      </c>
      <c r="AV1360">
        <v>2746</v>
      </c>
      <c r="AW1360" t="s">
        <v>16522</v>
      </c>
      <c r="AX1360" t="s">
        <v>16351</v>
      </c>
      <c r="AY1360" t="s">
        <v>11421</v>
      </c>
      <c r="AZ1360">
        <v>32506</v>
      </c>
      <c r="BA1360">
        <v>9641</v>
      </c>
      <c r="BB1360">
        <v>9641</v>
      </c>
      <c r="BC1360">
        <v>0</v>
      </c>
      <c r="BE1360">
        <v>12033</v>
      </c>
      <c r="BH1360" t="s">
        <v>11427</v>
      </c>
      <c r="BI1360" t="s">
        <v>11427</v>
      </c>
      <c r="BJ1360" t="s">
        <v>11428</v>
      </c>
      <c r="BK1360" t="s">
        <v>11428</v>
      </c>
      <c r="BL1360" t="s">
        <v>11428</v>
      </c>
      <c r="BM1360" t="s">
        <v>11428</v>
      </c>
      <c r="BN1360" t="s">
        <v>11428</v>
      </c>
      <c r="BO1360" t="s">
        <v>11428</v>
      </c>
      <c r="BP1360" t="s">
        <v>11428</v>
      </c>
      <c r="BQ1360" t="s">
        <v>11427</v>
      </c>
      <c r="BR1360" t="s">
        <v>11427</v>
      </c>
      <c r="BS1360" t="s">
        <v>11427</v>
      </c>
      <c r="BT1360" t="s">
        <v>11427</v>
      </c>
      <c r="BU1360" t="s">
        <v>11427</v>
      </c>
      <c r="BV1360" t="s">
        <v>11427</v>
      </c>
      <c r="BW1360" t="s">
        <v>11427</v>
      </c>
      <c r="BY1360" t="s">
        <v>11428</v>
      </c>
      <c r="CB1360" t="s">
        <v>11427</v>
      </c>
      <c r="CD1360">
        <v>256</v>
      </c>
      <c r="CE1360">
        <v>61</v>
      </c>
      <c r="CF1360">
        <v>317</v>
      </c>
      <c r="CG1360">
        <v>6</v>
      </c>
      <c r="CH1360">
        <v>77</v>
      </c>
      <c r="CI1360">
        <v>888</v>
      </c>
    </row>
    <row r="1361" spans="1:87">
      <c r="A1361">
        <v>120051002819</v>
      </c>
      <c r="B1361" t="s">
        <v>11490</v>
      </c>
      <c r="C1361" t="s">
        <v>16346</v>
      </c>
      <c r="D1361" t="s">
        <v>16524</v>
      </c>
      <c r="E1361" t="s">
        <v>16348</v>
      </c>
      <c r="F1361" t="s">
        <v>16525</v>
      </c>
      <c r="G1361" t="s">
        <v>16526</v>
      </c>
      <c r="H1361" t="s">
        <v>16351</v>
      </c>
      <c r="I1361" t="s">
        <v>11421</v>
      </c>
      <c r="J1361">
        <v>32505</v>
      </c>
      <c r="K1361" t="s">
        <v>11422</v>
      </c>
      <c r="L1361">
        <v>12</v>
      </c>
      <c r="M1361" t="s">
        <v>11461</v>
      </c>
      <c r="N1361">
        <v>5</v>
      </c>
      <c r="P1361">
        <v>58</v>
      </c>
      <c r="Q1361">
        <v>108</v>
      </c>
      <c r="R1361">
        <v>96</v>
      </c>
      <c r="S1361">
        <v>90</v>
      </c>
      <c r="T1361">
        <v>90</v>
      </c>
      <c r="U1361">
        <v>59</v>
      </c>
      <c r="V1361">
        <v>55</v>
      </c>
      <c r="AD1361" t="s">
        <v>11424</v>
      </c>
      <c r="AE1361">
        <v>30.4407</v>
      </c>
      <c r="AF1361">
        <v>-87.243399999999994</v>
      </c>
      <c r="AG1361" t="s">
        <v>16527</v>
      </c>
      <c r="AH1361">
        <v>17</v>
      </c>
      <c r="AI1361">
        <v>288</v>
      </c>
      <c r="AJ1361">
        <v>268</v>
      </c>
      <c r="AK1361">
        <v>2</v>
      </c>
      <c r="AL1361">
        <v>0</v>
      </c>
      <c r="AM1361">
        <v>465</v>
      </c>
      <c r="AN1361">
        <v>28</v>
      </c>
      <c r="AO1361">
        <v>39</v>
      </c>
      <c r="AP1361">
        <v>520</v>
      </c>
      <c r="AQ1361">
        <v>0</v>
      </c>
      <c r="AR1361">
        <v>520</v>
      </c>
      <c r="AS1361">
        <v>15</v>
      </c>
      <c r="AT1361">
        <v>37</v>
      </c>
      <c r="AU1361">
        <v>1200510</v>
      </c>
      <c r="AV1361">
        <v>2819</v>
      </c>
      <c r="AW1361" t="s">
        <v>16526</v>
      </c>
      <c r="AX1361" t="s">
        <v>16351</v>
      </c>
      <c r="AY1361" t="s">
        <v>11421</v>
      </c>
      <c r="AZ1361">
        <v>32505</v>
      </c>
      <c r="BA1361">
        <v>5615</v>
      </c>
      <c r="BB1361">
        <v>5615</v>
      </c>
      <c r="BC1361">
        <v>0</v>
      </c>
      <c r="BE1361">
        <v>12033</v>
      </c>
      <c r="BH1361" t="s">
        <v>11427</v>
      </c>
      <c r="BI1361" t="s">
        <v>11427</v>
      </c>
      <c r="BJ1361" t="s">
        <v>11428</v>
      </c>
      <c r="BK1361" t="s">
        <v>11428</v>
      </c>
      <c r="BL1361" t="s">
        <v>11428</v>
      </c>
      <c r="BM1361" t="s">
        <v>11428</v>
      </c>
      <c r="BN1361" t="s">
        <v>11428</v>
      </c>
      <c r="BO1361" t="s">
        <v>11428</v>
      </c>
      <c r="BP1361" t="s">
        <v>11428</v>
      </c>
      <c r="BQ1361" t="s">
        <v>11427</v>
      </c>
      <c r="BR1361" t="s">
        <v>11427</v>
      </c>
      <c r="BS1361" t="s">
        <v>11427</v>
      </c>
      <c r="BT1361" t="s">
        <v>11427</v>
      </c>
      <c r="BU1361" t="s">
        <v>11427</v>
      </c>
      <c r="BV1361" t="s">
        <v>11427</v>
      </c>
      <c r="BW1361" t="s">
        <v>11427</v>
      </c>
      <c r="BY1361" t="s">
        <v>11428</v>
      </c>
      <c r="CB1361" t="s">
        <v>11427</v>
      </c>
      <c r="CD1361">
        <v>520</v>
      </c>
      <c r="CE1361">
        <v>0</v>
      </c>
      <c r="CF1361">
        <v>520</v>
      </c>
      <c r="CG1361">
        <v>0</v>
      </c>
      <c r="CH1361">
        <v>22</v>
      </c>
      <c r="CI1361">
        <v>556</v>
      </c>
    </row>
    <row r="1362" spans="1:87">
      <c r="A1362">
        <v>120051002994</v>
      </c>
      <c r="B1362" t="s">
        <v>11490</v>
      </c>
      <c r="C1362" t="s">
        <v>16346</v>
      </c>
      <c r="D1362" t="s">
        <v>16528</v>
      </c>
      <c r="E1362" t="s">
        <v>16348</v>
      </c>
      <c r="F1362" t="s">
        <v>16529</v>
      </c>
      <c r="G1362" t="s">
        <v>16530</v>
      </c>
      <c r="H1362" t="s">
        <v>16351</v>
      </c>
      <c r="I1362" t="s">
        <v>11421</v>
      </c>
      <c r="J1362">
        <v>32506</v>
      </c>
      <c r="K1362" t="s">
        <v>11422</v>
      </c>
      <c r="L1362">
        <v>12</v>
      </c>
      <c r="M1362">
        <v>6</v>
      </c>
      <c r="N1362">
        <v>8</v>
      </c>
      <c r="P1362">
        <v>1</v>
      </c>
      <c r="W1362">
        <v>444</v>
      </c>
      <c r="X1362">
        <v>415</v>
      </c>
      <c r="Y1362">
        <v>493</v>
      </c>
      <c r="AD1362" t="s">
        <v>11424</v>
      </c>
      <c r="AE1362">
        <v>30.3461</v>
      </c>
      <c r="AF1362">
        <v>-87.404499999999999</v>
      </c>
      <c r="AG1362" t="s">
        <v>16531</v>
      </c>
      <c r="AH1362">
        <v>17</v>
      </c>
      <c r="AI1362">
        <v>702</v>
      </c>
      <c r="AJ1362">
        <v>651</v>
      </c>
      <c r="AK1362">
        <v>18</v>
      </c>
      <c r="AL1362">
        <v>48</v>
      </c>
      <c r="AM1362">
        <v>329</v>
      </c>
      <c r="AN1362">
        <v>96</v>
      </c>
      <c r="AO1362">
        <v>733</v>
      </c>
      <c r="AP1362">
        <v>709</v>
      </c>
      <c r="AQ1362">
        <v>77</v>
      </c>
      <c r="AR1362">
        <v>786</v>
      </c>
      <c r="AS1362">
        <v>16.3</v>
      </c>
      <c r="AT1362">
        <v>83</v>
      </c>
      <c r="AU1362">
        <v>1200510</v>
      </c>
      <c r="AV1362">
        <v>2994</v>
      </c>
      <c r="AW1362" t="s">
        <v>16530</v>
      </c>
      <c r="AX1362" t="s">
        <v>16351</v>
      </c>
      <c r="AY1362" t="s">
        <v>11421</v>
      </c>
      <c r="AZ1362">
        <v>32506</v>
      </c>
      <c r="BA1362">
        <v>8173</v>
      </c>
      <c r="BB1362">
        <v>8173</v>
      </c>
      <c r="BC1362">
        <v>0</v>
      </c>
      <c r="BE1362">
        <v>12033</v>
      </c>
      <c r="BH1362" t="s">
        <v>11427</v>
      </c>
      <c r="BI1362" t="s">
        <v>11427</v>
      </c>
      <c r="BJ1362" t="s">
        <v>11428</v>
      </c>
      <c r="BK1362" t="s">
        <v>11427</v>
      </c>
      <c r="BL1362" t="s">
        <v>11427</v>
      </c>
      <c r="BM1362" t="s">
        <v>11427</v>
      </c>
      <c r="BN1362" t="s">
        <v>11427</v>
      </c>
      <c r="BO1362" t="s">
        <v>11427</v>
      </c>
      <c r="BP1362" t="s">
        <v>11427</v>
      </c>
      <c r="BQ1362" t="s">
        <v>11428</v>
      </c>
      <c r="BR1362" t="s">
        <v>11428</v>
      </c>
      <c r="BS1362" t="s">
        <v>11428</v>
      </c>
      <c r="BT1362" t="s">
        <v>11427</v>
      </c>
      <c r="BU1362" t="s">
        <v>11427</v>
      </c>
      <c r="BV1362" t="s">
        <v>11427</v>
      </c>
      <c r="BW1362" t="s">
        <v>11427</v>
      </c>
      <c r="BY1362" t="s">
        <v>11428</v>
      </c>
      <c r="CB1362" t="s">
        <v>11427</v>
      </c>
      <c r="CD1362">
        <v>709</v>
      </c>
      <c r="CE1362">
        <v>77</v>
      </c>
      <c r="CF1362">
        <v>786</v>
      </c>
      <c r="CG1362">
        <v>6</v>
      </c>
      <c r="CH1362">
        <v>123</v>
      </c>
      <c r="CI1362">
        <v>1353</v>
      </c>
    </row>
    <row r="1363" spans="1:87">
      <c r="A1363">
        <v>120051003366</v>
      </c>
      <c r="B1363" t="s">
        <v>11490</v>
      </c>
      <c r="C1363" t="s">
        <v>16346</v>
      </c>
      <c r="D1363" t="s">
        <v>16532</v>
      </c>
      <c r="E1363" t="s">
        <v>16348</v>
      </c>
      <c r="F1363" t="s">
        <v>16533</v>
      </c>
      <c r="G1363" t="s">
        <v>16534</v>
      </c>
      <c r="H1363" t="s">
        <v>16351</v>
      </c>
      <c r="I1363" t="s">
        <v>11421</v>
      </c>
      <c r="J1363">
        <v>32526</v>
      </c>
      <c r="K1363" t="s">
        <v>11422</v>
      </c>
      <c r="L1363">
        <v>12</v>
      </c>
      <c r="M1363">
        <v>6</v>
      </c>
      <c r="N1363">
        <v>8</v>
      </c>
      <c r="W1363">
        <v>92</v>
      </c>
      <c r="X1363">
        <v>110</v>
      </c>
      <c r="Y1363">
        <v>88</v>
      </c>
      <c r="AD1363" t="s">
        <v>11424</v>
      </c>
      <c r="AE1363">
        <v>30.531099999999999</v>
      </c>
      <c r="AF1363">
        <v>-87.381500000000003</v>
      </c>
      <c r="AG1363" t="s">
        <v>16535</v>
      </c>
      <c r="AH1363">
        <v>17</v>
      </c>
      <c r="AI1363">
        <v>153</v>
      </c>
      <c r="AJ1363">
        <v>137</v>
      </c>
      <c r="AK1363">
        <v>3</v>
      </c>
      <c r="AL1363">
        <v>8</v>
      </c>
      <c r="AM1363">
        <v>41</v>
      </c>
      <c r="AN1363">
        <v>10</v>
      </c>
      <c r="AO1363">
        <v>212</v>
      </c>
      <c r="AP1363">
        <v>42</v>
      </c>
      <c r="AQ1363">
        <v>7</v>
      </c>
      <c r="AR1363">
        <v>49</v>
      </c>
      <c r="AS1363">
        <v>18.100000000000001</v>
      </c>
      <c r="AT1363">
        <v>16</v>
      </c>
      <c r="AU1363">
        <v>1200510</v>
      </c>
      <c r="AV1363">
        <v>3366</v>
      </c>
      <c r="AW1363" t="s">
        <v>16534</v>
      </c>
      <c r="AX1363" t="s">
        <v>16351</v>
      </c>
      <c r="AY1363" t="s">
        <v>11421</v>
      </c>
      <c r="AZ1363">
        <v>32526</v>
      </c>
      <c r="BA1363">
        <v>5203</v>
      </c>
      <c r="BB1363">
        <v>5203</v>
      </c>
      <c r="BC1363">
        <v>0</v>
      </c>
      <c r="BE1363">
        <v>12033</v>
      </c>
      <c r="BH1363" t="s">
        <v>11427</v>
      </c>
      <c r="BI1363" t="s">
        <v>11427</v>
      </c>
      <c r="BJ1363" t="s">
        <v>11427</v>
      </c>
      <c r="BK1363" t="s">
        <v>11427</v>
      </c>
      <c r="BL1363" t="s">
        <v>11427</v>
      </c>
      <c r="BM1363" t="s">
        <v>11427</v>
      </c>
      <c r="BN1363" t="s">
        <v>11427</v>
      </c>
      <c r="BO1363" t="s">
        <v>11427</v>
      </c>
      <c r="BP1363" t="s">
        <v>11427</v>
      </c>
      <c r="BQ1363" t="s">
        <v>11428</v>
      </c>
      <c r="BR1363" t="s">
        <v>11428</v>
      </c>
      <c r="BS1363" t="s">
        <v>11428</v>
      </c>
      <c r="BT1363" t="s">
        <v>11427</v>
      </c>
      <c r="BU1363" t="s">
        <v>11427</v>
      </c>
      <c r="BV1363" t="s">
        <v>11427</v>
      </c>
      <c r="BW1363" t="s">
        <v>11427</v>
      </c>
      <c r="BY1363" t="s">
        <v>11428</v>
      </c>
      <c r="CB1363" t="s">
        <v>11428</v>
      </c>
      <c r="CD1363">
        <v>42</v>
      </c>
      <c r="CE1363">
        <v>7</v>
      </c>
      <c r="CF1363">
        <v>49</v>
      </c>
      <c r="CG1363">
        <v>1</v>
      </c>
      <c r="CH1363">
        <v>15</v>
      </c>
      <c r="CI1363">
        <v>290</v>
      </c>
    </row>
    <row r="1364" spans="1:87">
      <c r="A1364">
        <v>120051003581</v>
      </c>
      <c r="B1364" t="s">
        <v>11490</v>
      </c>
      <c r="C1364" t="s">
        <v>16346</v>
      </c>
      <c r="D1364" t="s">
        <v>16536</v>
      </c>
      <c r="E1364" t="s">
        <v>16348</v>
      </c>
      <c r="F1364" t="s">
        <v>16537</v>
      </c>
      <c r="G1364" t="s">
        <v>16538</v>
      </c>
      <c r="H1364" t="s">
        <v>16351</v>
      </c>
      <c r="I1364" t="s">
        <v>11421</v>
      </c>
      <c r="J1364">
        <v>32503</v>
      </c>
      <c r="K1364" t="s">
        <v>11422</v>
      </c>
      <c r="L1364">
        <v>12</v>
      </c>
      <c r="M1364" t="s">
        <v>11461</v>
      </c>
      <c r="N1364">
        <v>5</v>
      </c>
      <c r="P1364">
        <v>5</v>
      </c>
      <c r="Q1364">
        <v>107</v>
      </c>
      <c r="R1364">
        <v>86</v>
      </c>
      <c r="S1364">
        <v>98</v>
      </c>
      <c r="T1364">
        <v>106</v>
      </c>
      <c r="U1364">
        <v>96</v>
      </c>
      <c r="V1364">
        <v>98</v>
      </c>
      <c r="AD1364" t="s">
        <v>11424</v>
      </c>
      <c r="AE1364">
        <v>30.429099999999998</v>
      </c>
      <c r="AF1364">
        <v>-87.202699999999993</v>
      </c>
      <c r="AG1364" t="s">
        <v>16539</v>
      </c>
      <c r="AH1364">
        <v>17</v>
      </c>
      <c r="AI1364">
        <v>271</v>
      </c>
      <c r="AJ1364">
        <v>325</v>
      </c>
      <c r="AK1364">
        <v>2</v>
      </c>
      <c r="AL1364">
        <v>11</v>
      </c>
      <c r="AM1364">
        <v>97</v>
      </c>
      <c r="AN1364">
        <v>31</v>
      </c>
      <c r="AO1364">
        <v>407</v>
      </c>
      <c r="AP1364">
        <v>193</v>
      </c>
      <c r="AQ1364">
        <v>20</v>
      </c>
      <c r="AR1364">
        <v>213</v>
      </c>
      <c r="AS1364">
        <v>14.2</v>
      </c>
      <c r="AT1364">
        <v>42</v>
      </c>
      <c r="AU1364">
        <v>1200510</v>
      </c>
      <c r="AV1364">
        <v>3581</v>
      </c>
      <c r="AW1364" t="s">
        <v>16538</v>
      </c>
      <c r="AX1364" t="s">
        <v>16351</v>
      </c>
      <c r="AY1364" t="s">
        <v>11421</v>
      </c>
      <c r="AZ1364">
        <v>32503</v>
      </c>
      <c r="BA1364">
        <v>6006</v>
      </c>
      <c r="BB1364">
        <v>6006</v>
      </c>
      <c r="BC1364">
        <v>0</v>
      </c>
      <c r="BE1364">
        <v>12033</v>
      </c>
      <c r="BH1364" t="s">
        <v>11427</v>
      </c>
      <c r="BI1364" t="s">
        <v>11427</v>
      </c>
      <c r="BJ1364" t="s">
        <v>11428</v>
      </c>
      <c r="BK1364" t="s">
        <v>11428</v>
      </c>
      <c r="BL1364" t="s">
        <v>11428</v>
      </c>
      <c r="BM1364" t="s">
        <v>11428</v>
      </c>
      <c r="BN1364" t="s">
        <v>11428</v>
      </c>
      <c r="BO1364" t="s">
        <v>11428</v>
      </c>
      <c r="BP1364" t="s">
        <v>11428</v>
      </c>
      <c r="BQ1364" t="s">
        <v>11427</v>
      </c>
      <c r="BR1364" t="s">
        <v>11427</v>
      </c>
      <c r="BS1364" t="s">
        <v>11427</v>
      </c>
      <c r="BT1364" t="s">
        <v>11427</v>
      </c>
      <c r="BU1364" t="s">
        <v>11427</v>
      </c>
      <c r="BV1364" t="s">
        <v>11427</v>
      </c>
      <c r="BW1364" t="s">
        <v>11427</v>
      </c>
      <c r="BY1364" t="s">
        <v>11428</v>
      </c>
      <c r="CB1364" t="s">
        <v>11427</v>
      </c>
      <c r="CD1364">
        <v>193</v>
      </c>
      <c r="CE1364">
        <v>20</v>
      </c>
      <c r="CF1364">
        <v>213</v>
      </c>
      <c r="CG1364">
        <v>0</v>
      </c>
      <c r="CH1364">
        <v>48</v>
      </c>
      <c r="CI1364">
        <v>596</v>
      </c>
    </row>
    <row r="1365" spans="1:87">
      <c r="A1365">
        <v>120051003705</v>
      </c>
      <c r="B1365" t="s">
        <v>11490</v>
      </c>
      <c r="C1365" t="s">
        <v>16346</v>
      </c>
      <c r="D1365" t="s">
        <v>16540</v>
      </c>
      <c r="E1365" t="s">
        <v>16348</v>
      </c>
      <c r="F1365" t="s">
        <v>16541</v>
      </c>
      <c r="G1365" t="s">
        <v>16542</v>
      </c>
      <c r="H1365" t="s">
        <v>16351</v>
      </c>
      <c r="I1365" t="s">
        <v>11421</v>
      </c>
      <c r="J1365">
        <v>32503</v>
      </c>
      <c r="K1365" t="s">
        <v>11437</v>
      </c>
      <c r="L1365">
        <v>12</v>
      </c>
      <c r="M1365" t="s">
        <v>11423</v>
      </c>
      <c r="N1365">
        <v>5</v>
      </c>
      <c r="Q1365">
        <v>42</v>
      </c>
      <c r="R1365">
        <v>47</v>
      </c>
      <c r="S1365">
        <v>31</v>
      </c>
      <c r="T1365">
        <v>38</v>
      </c>
      <c r="U1365">
        <v>31</v>
      </c>
      <c r="V1365">
        <v>24</v>
      </c>
      <c r="AD1365" t="s">
        <v>11424</v>
      </c>
      <c r="AE1365">
        <v>30.4314</v>
      </c>
      <c r="AF1365">
        <v>-87.200800000000001</v>
      </c>
      <c r="AG1365" t="s">
        <v>16543</v>
      </c>
      <c r="AH1365">
        <v>17</v>
      </c>
      <c r="AI1365">
        <v>84</v>
      </c>
      <c r="AJ1365">
        <v>129</v>
      </c>
      <c r="AK1365">
        <v>0</v>
      </c>
      <c r="AL1365">
        <v>0</v>
      </c>
      <c r="AM1365">
        <v>207</v>
      </c>
      <c r="AN1365">
        <v>6</v>
      </c>
      <c r="AO1365">
        <v>0</v>
      </c>
      <c r="AP1365">
        <v>176</v>
      </c>
      <c r="AQ1365">
        <v>0</v>
      </c>
      <c r="AR1365">
        <v>176</v>
      </c>
      <c r="AS1365">
        <v>21.3</v>
      </c>
      <c r="AT1365">
        <v>10</v>
      </c>
      <c r="AU1365">
        <v>1200510</v>
      </c>
      <c r="AV1365">
        <v>3705</v>
      </c>
      <c r="AW1365" t="s">
        <v>16542</v>
      </c>
      <c r="AX1365" t="s">
        <v>16351</v>
      </c>
      <c r="AY1365" t="s">
        <v>11421</v>
      </c>
      <c r="AZ1365">
        <v>32503</v>
      </c>
      <c r="BA1365">
        <v>5620</v>
      </c>
      <c r="BB1365">
        <v>5620</v>
      </c>
      <c r="BC1365">
        <v>0</v>
      </c>
      <c r="BE1365">
        <v>12033</v>
      </c>
      <c r="BH1365" t="s">
        <v>11427</v>
      </c>
      <c r="BI1365" t="s">
        <v>11427</v>
      </c>
      <c r="BJ1365" t="s">
        <v>11427</v>
      </c>
      <c r="BK1365" t="s">
        <v>11428</v>
      </c>
      <c r="BL1365" t="s">
        <v>11428</v>
      </c>
      <c r="BM1365" t="s">
        <v>11428</v>
      </c>
      <c r="BN1365" t="s">
        <v>11428</v>
      </c>
      <c r="BO1365" t="s">
        <v>11428</v>
      </c>
      <c r="BP1365" t="s">
        <v>11428</v>
      </c>
      <c r="BQ1365" t="s">
        <v>11427</v>
      </c>
      <c r="BR1365" t="s">
        <v>11427</v>
      </c>
      <c r="BS1365" t="s">
        <v>11427</v>
      </c>
      <c r="BT1365" t="s">
        <v>11427</v>
      </c>
      <c r="BU1365" t="s">
        <v>11427</v>
      </c>
      <c r="BV1365" t="s">
        <v>11427</v>
      </c>
      <c r="BW1365" t="s">
        <v>11427</v>
      </c>
      <c r="BY1365" t="s">
        <v>11428</v>
      </c>
      <c r="CB1365" t="s">
        <v>11428</v>
      </c>
      <c r="CD1365">
        <v>176</v>
      </c>
      <c r="CE1365">
        <v>0</v>
      </c>
      <c r="CF1365">
        <v>176</v>
      </c>
      <c r="CG1365">
        <v>0</v>
      </c>
      <c r="CH1365">
        <v>0</v>
      </c>
      <c r="CI1365">
        <v>213</v>
      </c>
    </row>
    <row r="1366" spans="1:87">
      <c r="A1366">
        <v>120051003847</v>
      </c>
      <c r="B1366" t="s">
        <v>11490</v>
      </c>
      <c r="C1366" t="s">
        <v>16346</v>
      </c>
      <c r="D1366" t="s">
        <v>16544</v>
      </c>
      <c r="E1366" t="s">
        <v>16348</v>
      </c>
      <c r="F1366" t="s">
        <v>16545</v>
      </c>
      <c r="G1366" t="s">
        <v>16546</v>
      </c>
      <c r="H1366" t="s">
        <v>16410</v>
      </c>
      <c r="I1366" t="s">
        <v>11421</v>
      </c>
      <c r="J1366">
        <v>32535</v>
      </c>
      <c r="K1366" t="s">
        <v>11422</v>
      </c>
      <c r="L1366">
        <v>12</v>
      </c>
      <c r="M1366" t="s">
        <v>11423</v>
      </c>
      <c r="N1366">
        <v>5</v>
      </c>
      <c r="Q1366">
        <v>46</v>
      </c>
      <c r="R1366">
        <v>40</v>
      </c>
      <c r="S1366">
        <v>26</v>
      </c>
      <c r="T1366">
        <v>38</v>
      </c>
      <c r="U1366">
        <v>26</v>
      </c>
      <c r="V1366">
        <v>32</v>
      </c>
      <c r="AD1366" t="s">
        <v>11424</v>
      </c>
      <c r="AE1366">
        <v>30.964099999999998</v>
      </c>
      <c r="AF1366">
        <v>-87.326599999999999</v>
      </c>
      <c r="AG1366" t="s">
        <v>16547</v>
      </c>
      <c r="AH1366">
        <v>17</v>
      </c>
      <c r="AI1366">
        <v>109</v>
      </c>
      <c r="AJ1366">
        <v>99</v>
      </c>
      <c r="AK1366">
        <v>2</v>
      </c>
      <c r="AL1366">
        <v>0</v>
      </c>
      <c r="AM1366">
        <v>32</v>
      </c>
      <c r="AN1366">
        <v>1</v>
      </c>
      <c r="AO1366">
        <v>151</v>
      </c>
      <c r="AP1366">
        <v>135</v>
      </c>
      <c r="AQ1366">
        <v>3</v>
      </c>
      <c r="AR1366">
        <v>138</v>
      </c>
      <c r="AS1366">
        <v>16</v>
      </c>
      <c r="AT1366">
        <v>13</v>
      </c>
      <c r="AU1366">
        <v>1200510</v>
      </c>
      <c r="AV1366">
        <v>3847</v>
      </c>
      <c r="AW1366" t="s">
        <v>16546</v>
      </c>
      <c r="AX1366" t="s">
        <v>16410</v>
      </c>
      <c r="AY1366" t="s">
        <v>11421</v>
      </c>
      <c r="AZ1366">
        <v>32535</v>
      </c>
      <c r="BA1366">
        <v>3640</v>
      </c>
      <c r="BB1366">
        <v>3640</v>
      </c>
      <c r="BC1366">
        <v>0</v>
      </c>
      <c r="BE1366">
        <v>12033</v>
      </c>
      <c r="BH1366" t="s">
        <v>11427</v>
      </c>
      <c r="BI1366" t="s">
        <v>11427</v>
      </c>
      <c r="BJ1366" t="s">
        <v>11427</v>
      </c>
      <c r="BK1366" t="s">
        <v>11428</v>
      </c>
      <c r="BL1366" t="s">
        <v>11428</v>
      </c>
      <c r="BM1366" t="s">
        <v>11428</v>
      </c>
      <c r="BN1366" t="s">
        <v>11428</v>
      </c>
      <c r="BO1366" t="s">
        <v>11428</v>
      </c>
      <c r="BP1366" t="s">
        <v>11428</v>
      </c>
      <c r="BQ1366" t="s">
        <v>11427</v>
      </c>
      <c r="BR1366" t="s">
        <v>11427</v>
      </c>
      <c r="BS1366" t="s">
        <v>11427</v>
      </c>
      <c r="BT1366" t="s">
        <v>11427</v>
      </c>
      <c r="BU1366" t="s">
        <v>11427</v>
      </c>
      <c r="BV1366" t="s">
        <v>11427</v>
      </c>
      <c r="BW1366" t="s">
        <v>11427</v>
      </c>
      <c r="BY1366" t="s">
        <v>11428</v>
      </c>
      <c r="CB1366" t="s">
        <v>11428</v>
      </c>
      <c r="CD1366">
        <v>135</v>
      </c>
      <c r="CE1366">
        <v>3</v>
      </c>
      <c r="CF1366">
        <v>138</v>
      </c>
      <c r="CG1366">
        <v>0</v>
      </c>
      <c r="CH1366">
        <v>22</v>
      </c>
      <c r="CI1366">
        <v>208</v>
      </c>
    </row>
    <row r="1367" spans="1:87">
      <c r="A1367">
        <v>120051003848</v>
      </c>
      <c r="B1367" t="s">
        <v>11490</v>
      </c>
      <c r="C1367" t="s">
        <v>16346</v>
      </c>
      <c r="D1367" t="s">
        <v>16548</v>
      </c>
      <c r="E1367" t="s">
        <v>16348</v>
      </c>
      <c r="F1367" t="s">
        <v>16549</v>
      </c>
      <c r="G1367" t="s">
        <v>16550</v>
      </c>
      <c r="H1367" t="s">
        <v>16551</v>
      </c>
      <c r="I1367" t="s">
        <v>11421</v>
      </c>
      <c r="J1367">
        <v>32561</v>
      </c>
      <c r="K1367" t="s">
        <v>11422</v>
      </c>
      <c r="L1367">
        <v>12</v>
      </c>
      <c r="M1367" t="s">
        <v>11423</v>
      </c>
      <c r="N1367">
        <v>5</v>
      </c>
      <c r="Q1367">
        <v>17</v>
      </c>
      <c r="R1367">
        <v>20</v>
      </c>
      <c r="S1367">
        <v>25</v>
      </c>
      <c r="T1367">
        <v>24</v>
      </c>
      <c r="U1367">
        <v>26</v>
      </c>
      <c r="V1367">
        <v>24</v>
      </c>
      <c r="AD1367" t="s">
        <v>11424</v>
      </c>
      <c r="AE1367">
        <v>30.337700000000002</v>
      </c>
      <c r="AF1367">
        <v>-87.112499999999997</v>
      </c>
      <c r="AG1367" t="s">
        <v>16552</v>
      </c>
      <c r="AH1367">
        <v>17</v>
      </c>
      <c r="AI1367">
        <v>72</v>
      </c>
      <c r="AJ1367">
        <v>64</v>
      </c>
      <c r="AK1367">
        <v>0</v>
      </c>
      <c r="AL1367">
        <v>1</v>
      </c>
      <c r="AM1367">
        <v>2</v>
      </c>
      <c r="AN1367">
        <v>5</v>
      </c>
      <c r="AO1367">
        <v>120</v>
      </c>
      <c r="AP1367">
        <v>0</v>
      </c>
      <c r="AQ1367">
        <v>0</v>
      </c>
      <c r="AR1367">
        <v>0</v>
      </c>
      <c r="AS1367">
        <v>12.4</v>
      </c>
      <c r="AT1367">
        <v>11</v>
      </c>
      <c r="AU1367">
        <v>1200510</v>
      </c>
      <c r="AV1367">
        <v>3848</v>
      </c>
      <c r="AW1367" t="s">
        <v>16550</v>
      </c>
      <c r="AX1367" t="s">
        <v>16551</v>
      </c>
      <c r="AY1367" t="s">
        <v>11421</v>
      </c>
      <c r="AZ1367">
        <v>32561</v>
      </c>
      <c r="BA1367">
        <v>2262</v>
      </c>
      <c r="BB1367">
        <v>2262</v>
      </c>
      <c r="BC1367">
        <v>0</v>
      </c>
      <c r="BE1367">
        <v>12033</v>
      </c>
      <c r="BH1367" t="s">
        <v>11427</v>
      </c>
      <c r="BI1367" t="s">
        <v>11427</v>
      </c>
      <c r="BJ1367" t="s">
        <v>11427</v>
      </c>
      <c r="BK1367" t="s">
        <v>11428</v>
      </c>
      <c r="BL1367" t="s">
        <v>11428</v>
      </c>
      <c r="BM1367" t="s">
        <v>11428</v>
      </c>
      <c r="BN1367" t="s">
        <v>11428</v>
      </c>
      <c r="BO1367" t="s">
        <v>11428</v>
      </c>
      <c r="BP1367" t="s">
        <v>11428</v>
      </c>
      <c r="BQ1367" t="s">
        <v>11427</v>
      </c>
      <c r="BR1367" t="s">
        <v>11427</v>
      </c>
      <c r="BS1367" t="s">
        <v>11427</v>
      </c>
      <c r="BT1367" t="s">
        <v>11427</v>
      </c>
      <c r="BU1367" t="s">
        <v>11427</v>
      </c>
      <c r="BV1367" t="s">
        <v>11427</v>
      </c>
      <c r="BW1367" t="s">
        <v>11427</v>
      </c>
      <c r="BY1367" t="s">
        <v>11428</v>
      </c>
      <c r="CB1367" t="s">
        <v>11428</v>
      </c>
      <c r="CD1367">
        <v>0</v>
      </c>
      <c r="CE1367">
        <v>0</v>
      </c>
      <c r="CF1367">
        <v>0</v>
      </c>
      <c r="CG1367">
        <v>2</v>
      </c>
      <c r="CH1367">
        <v>6</v>
      </c>
      <c r="CI1367">
        <v>136</v>
      </c>
    </row>
    <row r="1368" spans="1:87">
      <c r="A1368">
        <v>120051004081</v>
      </c>
      <c r="B1368" t="s">
        <v>11490</v>
      </c>
      <c r="C1368" t="s">
        <v>16346</v>
      </c>
      <c r="D1368" t="s">
        <v>16553</v>
      </c>
      <c r="E1368" t="s">
        <v>16348</v>
      </c>
      <c r="F1368" t="s">
        <v>16554</v>
      </c>
      <c r="G1368" t="s">
        <v>16555</v>
      </c>
      <c r="H1368" t="s">
        <v>16556</v>
      </c>
      <c r="I1368" t="s">
        <v>11421</v>
      </c>
      <c r="J1368">
        <v>32577</v>
      </c>
      <c r="K1368" t="s">
        <v>11422</v>
      </c>
      <c r="L1368">
        <v>12</v>
      </c>
      <c r="M1368" t="s">
        <v>11461</v>
      </c>
      <c r="N1368">
        <v>5</v>
      </c>
      <c r="P1368">
        <v>39</v>
      </c>
      <c r="Q1368">
        <v>71</v>
      </c>
      <c r="R1368">
        <v>79</v>
      </c>
      <c r="S1368">
        <v>71</v>
      </c>
      <c r="T1368">
        <v>59</v>
      </c>
      <c r="U1368">
        <v>65</v>
      </c>
      <c r="V1368">
        <v>62</v>
      </c>
      <c r="AD1368" t="s">
        <v>11424</v>
      </c>
      <c r="AE1368">
        <v>30.740400000000001</v>
      </c>
      <c r="AF1368">
        <v>-87.3626</v>
      </c>
      <c r="AG1368" t="s">
        <v>16557</v>
      </c>
      <c r="AH1368">
        <v>17</v>
      </c>
      <c r="AI1368">
        <v>246</v>
      </c>
      <c r="AJ1368">
        <v>200</v>
      </c>
      <c r="AK1368">
        <v>5</v>
      </c>
      <c r="AL1368">
        <v>3</v>
      </c>
      <c r="AM1368">
        <v>27</v>
      </c>
      <c r="AN1368">
        <v>3</v>
      </c>
      <c r="AO1368">
        <v>389</v>
      </c>
      <c r="AP1368">
        <v>269</v>
      </c>
      <c r="AQ1368">
        <v>10</v>
      </c>
      <c r="AR1368">
        <v>279</v>
      </c>
      <c r="AS1368">
        <v>14.4</v>
      </c>
      <c r="AT1368">
        <v>31</v>
      </c>
      <c r="AU1368">
        <v>1200510</v>
      </c>
      <c r="AV1368">
        <v>4081</v>
      </c>
      <c r="AW1368" t="s">
        <v>16555</v>
      </c>
      <c r="AX1368" t="s">
        <v>16556</v>
      </c>
      <c r="AY1368" t="s">
        <v>11421</v>
      </c>
      <c r="AZ1368">
        <v>32577</v>
      </c>
      <c r="BA1368">
        <v>5018</v>
      </c>
      <c r="BB1368">
        <v>5018</v>
      </c>
      <c r="BC1368">
        <v>0</v>
      </c>
      <c r="BE1368">
        <v>12033</v>
      </c>
      <c r="BH1368" t="s">
        <v>11427</v>
      </c>
      <c r="BI1368" t="s">
        <v>11427</v>
      </c>
      <c r="BJ1368" t="s">
        <v>11428</v>
      </c>
      <c r="BK1368" t="s">
        <v>11428</v>
      </c>
      <c r="BL1368" t="s">
        <v>11428</v>
      </c>
      <c r="BM1368" t="s">
        <v>11428</v>
      </c>
      <c r="BN1368" t="s">
        <v>11428</v>
      </c>
      <c r="BO1368" t="s">
        <v>11428</v>
      </c>
      <c r="BP1368" t="s">
        <v>11428</v>
      </c>
      <c r="BQ1368" t="s">
        <v>11427</v>
      </c>
      <c r="BR1368" t="s">
        <v>11427</v>
      </c>
      <c r="BS1368" t="s">
        <v>11427</v>
      </c>
      <c r="BT1368" t="s">
        <v>11427</v>
      </c>
      <c r="BU1368" t="s">
        <v>11427</v>
      </c>
      <c r="BV1368" t="s">
        <v>11427</v>
      </c>
      <c r="BW1368" t="s">
        <v>11427</v>
      </c>
      <c r="BY1368" t="s">
        <v>11428</v>
      </c>
      <c r="CB1368" t="s">
        <v>11427</v>
      </c>
      <c r="CD1368">
        <v>269</v>
      </c>
      <c r="CE1368">
        <v>10</v>
      </c>
      <c r="CF1368">
        <v>279</v>
      </c>
      <c r="CG1368">
        <v>0</v>
      </c>
      <c r="CH1368">
        <v>19</v>
      </c>
      <c r="CI1368">
        <v>446</v>
      </c>
    </row>
    <row r="1369" spans="1:87">
      <c r="A1369">
        <v>120051004173</v>
      </c>
      <c r="B1369" t="s">
        <v>11490</v>
      </c>
      <c r="C1369" t="s">
        <v>16346</v>
      </c>
      <c r="D1369" t="s">
        <v>16558</v>
      </c>
      <c r="E1369" t="s">
        <v>16348</v>
      </c>
      <c r="F1369" t="s">
        <v>16559</v>
      </c>
      <c r="G1369" t="s">
        <v>16560</v>
      </c>
      <c r="H1369" t="s">
        <v>16351</v>
      </c>
      <c r="I1369" t="s">
        <v>11421</v>
      </c>
      <c r="J1369">
        <v>32506</v>
      </c>
      <c r="K1369" t="s">
        <v>11442</v>
      </c>
      <c r="L1369">
        <v>12</v>
      </c>
      <c r="M1369" t="s">
        <v>11461</v>
      </c>
      <c r="N1369" t="s">
        <v>11461</v>
      </c>
      <c r="P1369">
        <v>21</v>
      </c>
      <c r="AD1369" t="s">
        <v>11424</v>
      </c>
      <c r="AE1369">
        <v>30.4315</v>
      </c>
      <c r="AF1369">
        <v>-87.284199999999998</v>
      </c>
      <c r="AG1369" t="s">
        <v>16561</v>
      </c>
      <c r="AH1369">
        <v>17</v>
      </c>
      <c r="AI1369">
        <v>14</v>
      </c>
      <c r="AJ1369">
        <v>7</v>
      </c>
      <c r="AK1369">
        <v>0</v>
      </c>
      <c r="AL1369">
        <v>0</v>
      </c>
      <c r="AM1369">
        <v>4</v>
      </c>
      <c r="AN1369">
        <v>1</v>
      </c>
      <c r="AO1369">
        <v>16</v>
      </c>
      <c r="AP1369">
        <v>7</v>
      </c>
      <c r="AQ1369">
        <v>0</v>
      </c>
      <c r="AR1369">
        <v>7</v>
      </c>
      <c r="AS1369">
        <v>3</v>
      </c>
      <c r="AT1369">
        <v>7</v>
      </c>
      <c r="AU1369">
        <v>1200510</v>
      </c>
      <c r="AV1369">
        <v>4173</v>
      </c>
      <c r="AW1369" t="s">
        <v>16560</v>
      </c>
      <c r="AX1369" t="s">
        <v>16351</v>
      </c>
      <c r="AY1369" t="s">
        <v>11421</v>
      </c>
      <c r="AZ1369">
        <v>32506</v>
      </c>
      <c r="BA1369">
        <v>4111</v>
      </c>
      <c r="BB1369">
        <v>4111</v>
      </c>
      <c r="BC1369">
        <v>0</v>
      </c>
      <c r="BE1369">
        <v>12033</v>
      </c>
      <c r="BH1369" t="s">
        <v>11427</v>
      </c>
      <c r="BI1369" t="s">
        <v>11427</v>
      </c>
      <c r="BJ1369" t="s">
        <v>11428</v>
      </c>
      <c r="BK1369" t="s">
        <v>11427</v>
      </c>
      <c r="BL1369" t="s">
        <v>11427</v>
      </c>
      <c r="BM1369" t="s">
        <v>11427</v>
      </c>
      <c r="BN1369" t="s">
        <v>11427</v>
      </c>
      <c r="BO1369" t="s">
        <v>11427</v>
      </c>
      <c r="BP1369" t="s">
        <v>11427</v>
      </c>
      <c r="BQ1369" t="s">
        <v>11427</v>
      </c>
      <c r="BR1369" t="s">
        <v>11427</v>
      </c>
      <c r="BS1369" t="s">
        <v>11427</v>
      </c>
      <c r="BT1369" t="s">
        <v>11427</v>
      </c>
      <c r="BU1369" t="s">
        <v>11427</v>
      </c>
      <c r="BV1369" t="s">
        <v>11427</v>
      </c>
      <c r="BW1369" t="s">
        <v>11427</v>
      </c>
      <c r="BY1369" t="s">
        <v>11427</v>
      </c>
      <c r="CB1369" t="s">
        <v>11428</v>
      </c>
      <c r="CD1369">
        <v>7</v>
      </c>
      <c r="CE1369">
        <v>0</v>
      </c>
      <c r="CF1369">
        <v>7</v>
      </c>
      <c r="CG1369">
        <v>0</v>
      </c>
      <c r="CH1369">
        <v>0</v>
      </c>
      <c r="CI1369">
        <v>21</v>
      </c>
    </row>
    <row r="1370" spans="1:87">
      <c r="A1370">
        <v>120051004346</v>
      </c>
      <c r="B1370" t="s">
        <v>11490</v>
      </c>
      <c r="C1370" t="s">
        <v>16346</v>
      </c>
      <c r="D1370" t="s">
        <v>16562</v>
      </c>
      <c r="E1370" t="s">
        <v>16348</v>
      </c>
      <c r="F1370" t="s">
        <v>16563</v>
      </c>
      <c r="G1370" t="s">
        <v>16564</v>
      </c>
      <c r="H1370" t="s">
        <v>16351</v>
      </c>
      <c r="I1370" t="s">
        <v>11421</v>
      </c>
      <c r="J1370">
        <v>32506</v>
      </c>
      <c r="K1370" t="s">
        <v>11422</v>
      </c>
      <c r="L1370">
        <v>12</v>
      </c>
      <c r="M1370" t="s">
        <v>11461</v>
      </c>
      <c r="N1370">
        <v>5</v>
      </c>
      <c r="P1370">
        <v>0</v>
      </c>
      <c r="Q1370">
        <v>145</v>
      </c>
      <c r="R1370">
        <v>184</v>
      </c>
      <c r="S1370">
        <v>158</v>
      </c>
      <c r="T1370">
        <v>155</v>
      </c>
      <c r="U1370">
        <v>154</v>
      </c>
      <c r="V1370">
        <v>162</v>
      </c>
      <c r="AD1370" t="s">
        <v>11424</v>
      </c>
      <c r="AE1370">
        <v>30.386299999999999</v>
      </c>
      <c r="AF1370">
        <v>-87.358099999999993</v>
      </c>
      <c r="AG1370" t="s">
        <v>16565</v>
      </c>
      <c r="AH1370">
        <v>17</v>
      </c>
      <c r="AI1370">
        <v>471</v>
      </c>
      <c r="AJ1370">
        <v>487</v>
      </c>
      <c r="AK1370">
        <v>6</v>
      </c>
      <c r="AL1370">
        <v>42</v>
      </c>
      <c r="AM1370">
        <v>126</v>
      </c>
      <c r="AN1370">
        <v>75</v>
      </c>
      <c r="AO1370">
        <v>577</v>
      </c>
      <c r="AP1370">
        <v>414</v>
      </c>
      <c r="AQ1370">
        <v>73</v>
      </c>
      <c r="AR1370">
        <v>487</v>
      </c>
      <c r="AS1370">
        <v>15.2</v>
      </c>
      <c r="AT1370">
        <v>63</v>
      </c>
      <c r="AU1370">
        <v>1200510</v>
      </c>
      <c r="AV1370">
        <v>4346</v>
      </c>
      <c r="AW1370" t="s">
        <v>16564</v>
      </c>
      <c r="AX1370" t="s">
        <v>16351</v>
      </c>
      <c r="AY1370" t="s">
        <v>11421</v>
      </c>
      <c r="AZ1370">
        <v>32506</v>
      </c>
      <c r="BA1370">
        <v>8285</v>
      </c>
      <c r="BB1370">
        <v>8285</v>
      </c>
      <c r="BC1370">
        <v>0</v>
      </c>
      <c r="BE1370">
        <v>12033</v>
      </c>
      <c r="BH1370" t="s">
        <v>11427</v>
      </c>
      <c r="BI1370" t="s">
        <v>11427</v>
      </c>
      <c r="BJ1370" t="s">
        <v>11428</v>
      </c>
      <c r="BK1370" t="s">
        <v>11428</v>
      </c>
      <c r="BL1370" t="s">
        <v>11428</v>
      </c>
      <c r="BM1370" t="s">
        <v>11428</v>
      </c>
      <c r="BN1370" t="s">
        <v>11428</v>
      </c>
      <c r="BO1370" t="s">
        <v>11428</v>
      </c>
      <c r="BP1370" t="s">
        <v>11428</v>
      </c>
      <c r="BQ1370" t="s">
        <v>11427</v>
      </c>
      <c r="BR1370" t="s">
        <v>11427</v>
      </c>
      <c r="BS1370" t="s">
        <v>11427</v>
      </c>
      <c r="BT1370" t="s">
        <v>11427</v>
      </c>
      <c r="BU1370" t="s">
        <v>11427</v>
      </c>
      <c r="BV1370" t="s">
        <v>11427</v>
      </c>
      <c r="BW1370" t="s">
        <v>11427</v>
      </c>
      <c r="BY1370" t="s">
        <v>11428</v>
      </c>
      <c r="CB1370" t="s">
        <v>11427</v>
      </c>
      <c r="CD1370">
        <v>414</v>
      </c>
      <c r="CE1370">
        <v>73</v>
      </c>
      <c r="CF1370">
        <v>487</v>
      </c>
      <c r="CG1370">
        <v>8</v>
      </c>
      <c r="CH1370">
        <v>124</v>
      </c>
      <c r="CI1370">
        <v>958</v>
      </c>
    </row>
    <row r="1371" spans="1:87">
      <c r="A1371">
        <v>120051007325</v>
      </c>
      <c r="B1371" t="s">
        <v>11490</v>
      </c>
      <c r="C1371" t="s">
        <v>16346</v>
      </c>
      <c r="D1371" t="s">
        <v>16566</v>
      </c>
      <c r="E1371" t="s">
        <v>16348</v>
      </c>
      <c r="F1371" t="s">
        <v>16567</v>
      </c>
      <c r="G1371" t="s">
        <v>16568</v>
      </c>
      <c r="H1371" t="s">
        <v>16351</v>
      </c>
      <c r="I1371" t="s">
        <v>11421</v>
      </c>
      <c r="J1371">
        <v>32503</v>
      </c>
      <c r="K1371" t="s">
        <v>11422</v>
      </c>
      <c r="L1371">
        <v>12</v>
      </c>
      <c r="M1371">
        <v>6</v>
      </c>
      <c r="N1371">
        <v>8</v>
      </c>
      <c r="W1371">
        <v>282</v>
      </c>
      <c r="X1371">
        <v>274</v>
      </c>
      <c r="Y1371">
        <v>271</v>
      </c>
      <c r="AD1371" t="s">
        <v>11424</v>
      </c>
      <c r="AE1371">
        <v>30.497599999999998</v>
      </c>
      <c r="AF1371">
        <v>-87.248400000000004</v>
      </c>
      <c r="AG1371" t="s">
        <v>16569</v>
      </c>
      <c r="AH1371">
        <v>17</v>
      </c>
      <c r="AI1371">
        <v>419</v>
      </c>
      <c r="AJ1371">
        <v>408</v>
      </c>
      <c r="AK1371">
        <v>3</v>
      </c>
      <c r="AL1371">
        <v>17</v>
      </c>
      <c r="AM1371">
        <v>444</v>
      </c>
      <c r="AN1371">
        <v>30</v>
      </c>
      <c r="AO1371">
        <v>280</v>
      </c>
      <c r="AP1371">
        <v>567</v>
      </c>
      <c r="AQ1371">
        <v>0</v>
      </c>
      <c r="AR1371">
        <v>567</v>
      </c>
      <c r="AS1371">
        <v>15.9</v>
      </c>
      <c r="AT1371">
        <v>52</v>
      </c>
      <c r="AU1371">
        <v>1200510</v>
      </c>
      <c r="AV1371">
        <v>7325</v>
      </c>
      <c r="AW1371" t="s">
        <v>16568</v>
      </c>
      <c r="AX1371" t="s">
        <v>16351</v>
      </c>
      <c r="AY1371" t="s">
        <v>11421</v>
      </c>
      <c r="AZ1371">
        <v>32503</v>
      </c>
      <c r="BA1371">
        <v>7242</v>
      </c>
      <c r="BB1371">
        <v>7242</v>
      </c>
      <c r="BC1371">
        <v>0</v>
      </c>
      <c r="BE1371">
        <v>12033</v>
      </c>
      <c r="BH1371" t="s">
        <v>11427</v>
      </c>
      <c r="BI1371" t="s">
        <v>11427</v>
      </c>
      <c r="BJ1371" t="s">
        <v>11427</v>
      </c>
      <c r="BK1371" t="s">
        <v>11427</v>
      </c>
      <c r="BL1371" t="s">
        <v>11427</v>
      </c>
      <c r="BM1371" t="s">
        <v>11427</v>
      </c>
      <c r="BN1371" t="s">
        <v>11427</v>
      </c>
      <c r="BO1371" t="s">
        <v>11427</v>
      </c>
      <c r="BP1371" t="s">
        <v>11427</v>
      </c>
      <c r="BQ1371" t="s">
        <v>11428</v>
      </c>
      <c r="BR1371" t="s">
        <v>11428</v>
      </c>
      <c r="BS1371" t="s">
        <v>11428</v>
      </c>
      <c r="BT1371" t="s">
        <v>11427</v>
      </c>
      <c r="BU1371" t="s">
        <v>11427</v>
      </c>
      <c r="BV1371" t="s">
        <v>11427</v>
      </c>
      <c r="BW1371" t="s">
        <v>11427</v>
      </c>
      <c r="BY1371" t="s">
        <v>11428</v>
      </c>
      <c r="CB1371" t="s">
        <v>11427</v>
      </c>
      <c r="CD1371">
        <v>567</v>
      </c>
      <c r="CE1371">
        <v>0</v>
      </c>
      <c r="CF1371">
        <v>567</v>
      </c>
      <c r="CG1371">
        <v>3</v>
      </c>
      <c r="CH1371">
        <v>50</v>
      </c>
      <c r="CI1371">
        <v>827</v>
      </c>
    </row>
    <row r="1372" spans="1:87">
      <c r="A1372">
        <v>120051007541</v>
      </c>
      <c r="B1372" t="s">
        <v>11490</v>
      </c>
      <c r="C1372" t="s">
        <v>16346</v>
      </c>
      <c r="D1372" t="s">
        <v>16570</v>
      </c>
      <c r="E1372" t="s">
        <v>16348</v>
      </c>
      <c r="F1372" t="s">
        <v>16571</v>
      </c>
      <c r="G1372" t="s">
        <v>16359</v>
      </c>
      <c r="H1372" t="s">
        <v>16351</v>
      </c>
      <c r="I1372" t="s">
        <v>11421</v>
      </c>
      <c r="J1372">
        <v>32503</v>
      </c>
      <c r="K1372" t="s">
        <v>11422</v>
      </c>
      <c r="L1372">
        <v>12</v>
      </c>
      <c r="M1372" t="s">
        <v>11423</v>
      </c>
      <c r="N1372">
        <v>8</v>
      </c>
      <c r="Q1372">
        <v>7</v>
      </c>
      <c r="R1372">
        <v>9</v>
      </c>
      <c r="S1372">
        <v>12</v>
      </c>
      <c r="T1372">
        <v>8</v>
      </c>
      <c r="U1372">
        <v>4</v>
      </c>
      <c r="V1372">
        <v>11</v>
      </c>
      <c r="W1372">
        <v>1</v>
      </c>
      <c r="X1372">
        <v>1</v>
      </c>
      <c r="Y1372">
        <v>0</v>
      </c>
      <c r="AD1372" t="s">
        <v>11424</v>
      </c>
      <c r="AE1372">
        <v>30.446300000000001</v>
      </c>
      <c r="AF1372">
        <v>-87.226900000000001</v>
      </c>
      <c r="AG1372" t="s">
        <v>16572</v>
      </c>
      <c r="AH1372">
        <v>17</v>
      </c>
      <c r="AI1372">
        <v>23</v>
      </c>
      <c r="AJ1372">
        <v>30</v>
      </c>
      <c r="AK1372">
        <v>0</v>
      </c>
      <c r="AL1372">
        <v>2</v>
      </c>
      <c r="AM1372">
        <v>11</v>
      </c>
      <c r="AN1372">
        <v>4</v>
      </c>
      <c r="AO1372">
        <v>35</v>
      </c>
      <c r="AP1372">
        <v>11</v>
      </c>
      <c r="AQ1372">
        <v>0</v>
      </c>
      <c r="AR1372">
        <v>11</v>
      </c>
      <c r="AU1372">
        <v>1200510</v>
      </c>
      <c r="AV1372">
        <v>7541</v>
      </c>
      <c r="AW1372" t="s">
        <v>16359</v>
      </c>
      <c r="AX1372" t="s">
        <v>16351</v>
      </c>
      <c r="AY1372" t="s">
        <v>11421</v>
      </c>
      <c r="AZ1372">
        <v>32503</v>
      </c>
      <c r="BA1372">
        <v>2902</v>
      </c>
      <c r="BB1372">
        <v>2902</v>
      </c>
      <c r="BC1372">
        <v>0</v>
      </c>
      <c r="BE1372">
        <v>12033</v>
      </c>
      <c r="BH1372" t="s">
        <v>11427</v>
      </c>
      <c r="BI1372" t="s">
        <v>11427</v>
      </c>
      <c r="BJ1372" t="s">
        <v>11427</v>
      </c>
      <c r="BK1372" t="s">
        <v>11428</v>
      </c>
      <c r="BL1372" t="s">
        <v>11428</v>
      </c>
      <c r="BM1372" t="s">
        <v>11428</v>
      </c>
      <c r="BN1372" t="s">
        <v>11428</v>
      </c>
      <c r="BO1372" t="s">
        <v>11428</v>
      </c>
      <c r="BP1372" t="s">
        <v>11428</v>
      </c>
      <c r="BQ1372" t="s">
        <v>11428</v>
      </c>
      <c r="BR1372" t="s">
        <v>11428</v>
      </c>
      <c r="BS1372" t="s">
        <v>11428</v>
      </c>
      <c r="BT1372" t="s">
        <v>11427</v>
      </c>
      <c r="BU1372" t="s">
        <v>11427</v>
      </c>
      <c r="BV1372" t="s">
        <v>11427</v>
      </c>
      <c r="BW1372" t="s">
        <v>11427</v>
      </c>
      <c r="BY1372" t="s">
        <v>11427</v>
      </c>
      <c r="CB1372" t="s">
        <v>11427</v>
      </c>
      <c r="CD1372">
        <v>11</v>
      </c>
      <c r="CE1372">
        <v>0</v>
      </c>
      <c r="CF1372">
        <v>11</v>
      </c>
      <c r="CG1372">
        <v>0</v>
      </c>
      <c r="CH1372">
        <v>1</v>
      </c>
      <c r="CI1372">
        <v>53</v>
      </c>
    </row>
    <row r="1373" spans="1:87">
      <c r="A1373">
        <v>120051007989</v>
      </c>
      <c r="B1373" t="s">
        <v>11490</v>
      </c>
      <c r="C1373" t="s">
        <v>16346</v>
      </c>
      <c r="D1373" t="s">
        <v>16573</v>
      </c>
      <c r="E1373" t="s">
        <v>16348</v>
      </c>
      <c r="F1373" t="s">
        <v>16574</v>
      </c>
      <c r="G1373" t="s">
        <v>16575</v>
      </c>
      <c r="H1373" t="s">
        <v>16351</v>
      </c>
      <c r="I1373" t="s">
        <v>11421</v>
      </c>
      <c r="J1373">
        <v>32505</v>
      </c>
      <c r="K1373" t="s">
        <v>11422</v>
      </c>
      <c r="L1373">
        <v>12</v>
      </c>
      <c r="M1373" t="s">
        <v>11461</v>
      </c>
      <c r="N1373">
        <v>5</v>
      </c>
      <c r="P1373">
        <v>20</v>
      </c>
      <c r="Q1373">
        <v>123</v>
      </c>
      <c r="R1373">
        <v>134</v>
      </c>
      <c r="S1373">
        <v>132</v>
      </c>
      <c r="T1373">
        <v>127</v>
      </c>
      <c r="U1373">
        <v>138</v>
      </c>
      <c r="V1373">
        <v>89</v>
      </c>
      <c r="AD1373" t="s">
        <v>11424</v>
      </c>
      <c r="AE1373">
        <v>30.414100000000001</v>
      </c>
      <c r="AF1373">
        <v>-87.242699999999999</v>
      </c>
      <c r="AG1373" t="s">
        <v>16576</v>
      </c>
      <c r="AH1373">
        <v>17</v>
      </c>
      <c r="AI1373">
        <v>391</v>
      </c>
      <c r="AJ1373">
        <v>372</v>
      </c>
      <c r="AK1373">
        <v>1</v>
      </c>
      <c r="AL1373">
        <v>4</v>
      </c>
      <c r="AM1373">
        <v>596</v>
      </c>
      <c r="AN1373">
        <v>38</v>
      </c>
      <c r="AO1373">
        <v>76</v>
      </c>
      <c r="AP1373">
        <v>680</v>
      </c>
      <c r="AQ1373">
        <v>0</v>
      </c>
      <c r="AR1373">
        <v>680</v>
      </c>
      <c r="AS1373">
        <v>15</v>
      </c>
      <c r="AT1373">
        <v>51</v>
      </c>
      <c r="AU1373">
        <v>1200510</v>
      </c>
      <c r="AV1373">
        <v>7989</v>
      </c>
      <c r="AW1373" t="s">
        <v>16575</v>
      </c>
      <c r="AX1373" t="s">
        <v>16351</v>
      </c>
      <c r="AY1373" t="s">
        <v>11421</v>
      </c>
      <c r="AZ1373">
        <v>32505</v>
      </c>
      <c r="BA1373">
        <v>7963</v>
      </c>
      <c r="BB1373">
        <v>7963</v>
      </c>
      <c r="BC1373">
        <v>0</v>
      </c>
      <c r="BE1373">
        <v>12033</v>
      </c>
      <c r="BH1373" t="s">
        <v>11427</v>
      </c>
      <c r="BI1373" t="s">
        <v>11427</v>
      </c>
      <c r="BJ1373" t="s">
        <v>11428</v>
      </c>
      <c r="BK1373" t="s">
        <v>11428</v>
      </c>
      <c r="BL1373" t="s">
        <v>11428</v>
      </c>
      <c r="BM1373" t="s">
        <v>11428</v>
      </c>
      <c r="BN1373" t="s">
        <v>11428</v>
      </c>
      <c r="BO1373" t="s">
        <v>11428</v>
      </c>
      <c r="BP1373" t="s">
        <v>11428</v>
      </c>
      <c r="BQ1373" t="s">
        <v>11427</v>
      </c>
      <c r="BR1373" t="s">
        <v>11427</v>
      </c>
      <c r="BS1373" t="s">
        <v>11427</v>
      </c>
      <c r="BT1373" t="s">
        <v>11427</v>
      </c>
      <c r="BU1373" t="s">
        <v>11427</v>
      </c>
      <c r="BV1373" t="s">
        <v>11427</v>
      </c>
      <c r="BW1373" t="s">
        <v>11427</v>
      </c>
      <c r="BY1373" t="s">
        <v>11428</v>
      </c>
      <c r="CB1373" t="s">
        <v>11427</v>
      </c>
      <c r="CD1373">
        <v>680</v>
      </c>
      <c r="CE1373">
        <v>0</v>
      </c>
      <c r="CF1373">
        <v>680</v>
      </c>
      <c r="CG1373">
        <v>1</v>
      </c>
      <c r="CH1373">
        <v>47</v>
      </c>
      <c r="CI1373">
        <v>763</v>
      </c>
    </row>
    <row r="1374" spans="1:87">
      <c r="A1374">
        <v>120201402974</v>
      </c>
      <c r="B1374" t="s">
        <v>11414</v>
      </c>
      <c r="C1374" t="s">
        <v>16577</v>
      </c>
      <c r="D1374" t="s">
        <v>16578</v>
      </c>
      <c r="E1374" t="s">
        <v>16579</v>
      </c>
      <c r="F1374" t="s">
        <v>16580</v>
      </c>
      <c r="G1374" t="s">
        <v>16581</v>
      </c>
      <c r="H1374" t="s">
        <v>16582</v>
      </c>
      <c r="I1374" t="s">
        <v>11421</v>
      </c>
      <c r="J1374">
        <v>32305</v>
      </c>
      <c r="K1374" t="s">
        <v>11422</v>
      </c>
      <c r="L1374">
        <v>12</v>
      </c>
      <c r="M1374" t="s">
        <v>11423</v>
      </c>
      <c r="N1374">
        <v>12</v>
      </c>
      <c r="Q1374">
        <v>52</v>
      </c>
      <c r="R1374">
        <v>53</v>
      </c>
      <c r="S1374">
        <v>39</v>
      </c>
      <c r="T1374">
        <v>33</v>
      </c>
      <c r="U1374">
        <v>29</v>
      </c>
      <c r="V1374">
        <v>31</v>
      </c>
      <c r="W1374">
        <v>37</v>
      </c>
      <c r="X1374">
        <v>45</v>
      </c>
      <c r="Y1374">
        <v>31</v>
      </c>
      <c r="Z1374">
        <v>41</v>
      </c>
      <c r="AA1374">
        <v>28</v>
      </c>
      <c r="AB1374">
        <v>29</v>
      </c>
      <c r="AC1374">
        <v>36</v>
      </c>
      <c r="AD1374" t="s">
        <v>11424</v>
      </c>
      <c r="AE1374">
        <v>30.416599999999999</v>
      </c>
      <c r="AF1374">
        <v>-84.286199999999994</v>
      </c>
      <c r="AG1374" t="s">
        <v>16583</v>
      </c>
      <c r="AH1374">
        <v>74</v>
      </c>
      <c r="AI1374">
        <v>210</v>
      </c>
      <c r="AJ1374">
        <v>274</v>
      </c>
      <c r="AK1374">
        <v>0</v>
      </c>
      <c r="AL1374">
        <v>0</v>
      </c>
      <c r="AM1374">
        <v>469</v>
      </c>
      <c r="AN1374">
        <v>10</v>
      </c>
      <c r="AO1374">
        <v>3</v>
      </c>
      <c r="AP1374">
        <v>320</v>
      </c>
      <c r="AQ1374">
        <v>52</v>
      </c>
      <c r="AR1374">
        <v>372</v>
      </c>
      <c r="AS1374">
        <v>12.7</v>
      </c>
      <c r="AT1374">
        <v>38</v>
      </c>
      <c r="AU1374">
        <v>1202014</v>
      </c>
      <c r="AV1374">
        <v>2974</v>
      </c>
      <c r="AW1374" t="s">
        <v>16581</v>
      </c>
      <c r="AX1374" t="s">
        <v>16582</v>
      </c>
      <c r="AY1374" t="s">
        <v>11421</v>
      </c>
      <c r="AZ1374">
        <v>32305</v>
      </c>
      <c r="BA1374">
        <v>6233</v>
      </c>
      <c r="BB1374">
        <v>6233</v>
      </c>
      <c r="BC1374">
        <v>0</v>
      </c>
      <c r="BE1374">
        <v>12073</v>
      </c>
      <c r="BH1374" t="s">
        <v>11427</v>
      </c>
      <c r="BI1374" t="s">
        <v>11427</v>
      </c>
      <c r="BJ1374" t="s">
        <v>11427</v>
      </c>
      <c r="BK1374" t="s">
        <v>11428</v>
      </c>
      <c r="BL1374" t="s">
        <v>11428</v>
      </c>
      <c r="BM1374" t="s">
        <v>11428</v>
      </c>
      <c r="BN1374" t="s">
        <v>11428</v>
      </c>
      <c r="BO1374" t="s">
        <v>11428</v>
      </c>
      <c r="BP1374" t="s">
        <v>11428</v>
      </c>
      <c r="BQ1374" t="s">
        <v>11428</v>
      </c>
      <c r="BR1374" t="s">
        <v>11428</v>
      </c>
      <c r="BS1374" t="s">
        <v>11428</v>
      </c>
      <c r="BT1374" t="s">
        <v>11428</v>
      </c>
      <c r="BU1374" t="s">
        <v>11428</v>
      </c>
      <c r="BV1374" t="s">
        <v>11428</v>
      </c>
      <c r="BW1374" t="s">
        <v>11428</v>
      </c>
      <c r="BY1374" t="s">
        <v>11428</v>
      </c>
      <c r="CB1374" t="s">
        <v>11427</v>
      </c>
      <c r="CD1374">
        <v>320</v>
      </c>
      <c r="CE1374">
        <v>52</v>
      </c>
      <c r="CF1374">
        <v>372</v>
      </c>
      <c r="CG1374">
        <v>0</v>
      </c>
      <c r="CH1374">
        <v>2</v>
      </c>
      <c r="CI1374">
        <v>484</v>
      </c>
    </row>
    <row r="1375" spans="1:87">
      <c r="A1375">
        <v>120201408346</v>
      </c>
      <c r="B1375" t="s">
        <v>11414</v>
      </c>
      <c r="C1375" t="s">
        <v>16577</v>
      </c>
      <c r="D1375" t="s">
        <v>16584</v>
      </c>
      <c r="E1375" t="s">
        <v>16579</v>
      </c>
      <c r="F1375" t="s">
        <v>16585</v>
      </c>
      <c r="G1375" t="s">
        <v>16581</v>
      </c>
      <c r="H1375" t="s">
        <v>16582</v>
      </c>
      <c r="I1375" t="s">
        <v>11421</v>
      </c>
      <c r="J1375">
        <v>32305</v>
      </c>
      <c r="K1375" t="s">
        <v>11422</v>
      </c>
      <c r="L1375">
        <v>12</v>
      </c>
      <c r="M1375" t="s">
        <v>11423</v>
      </c>
      <c r="N1375">
        <v>12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11424</v>
      </c>
      <c r="AE1375">
        <v>30.412600000000001</v>
      </c>
      <c r="AF1375">
        <v>-84.287000000000006</v>
      </c>
      <c r="AG1375" t="s">
        <v>16586</v>
      </c>
      <c r="AH1375">
        <v>74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U1375">
        <v>1202014</v>
      </c>
      <c r="AV1375">
        <v>8346</v>
      </c>
      <c r="AW1375" t="s">
        <v>16581</v>
      </c>
      <c r="AX1375" t="s">
        <v>16582</v>
      </c>
      <c r="AY1375" t="s">
        <v>11421</v>
      </c>
      <c r="AZ1375">
        <v>32305</v>
      </c>
      <c r="BA1375">
        <v>6233</v>
      </c>
      <c r="BB1375">
        <v>6233</v>
      </c>
      <c r="BC1375">
        <v>0</v>
      </c>
      <c r="BE1375">
        <v>12073</v>
      </c>
      <c r="BH1375" t="s">
        <v>11427</v>
      </c>
      <c r="BI1375" t="s">
        <v>11427</v>
      </c>
      <c r="BJ1375" t="s">
        <v>11427</v>
      </c>
      <c r="BK1375" t="s">
        <v>11428</v>
      </c>
      <c r="BL1375" t="s">
        <v>11428</v>
      </c>
      <c r="BM1375" t="s">
        <v>11428</v>
      </c>
      <c r="BN1375" t="s">
        <v>11428</v>
      </c>
      <c r="BO1375" t="s">
        <v>11428</v>
      </c>
      <c r="BP1375" t="s">
        <v>11428</v>
      </c>
      <c r="BQ1375" t="s">
        <v>11428</v>
      </c>
      <c r="BR1375" t="s">
        <v>11428</v>
      </c>
      <c r="BS1375" t="s">
        <v>11428</v>
      </c>
      <c r="BT1375" t="s">
        <v>11428</v>
      </c>
      <c r="BU1375" t="s">
        <v>11428</v>
      </c>
      <c r="BV1375" t="s">
        <v>11428</v>
      </c>
      <c r="BW1375" t="s">
        <v>11428</v>
      </c>
      <c r="BY1375" t="s">
        <v>11430</v>
      </c>
      <c r="CB1375" t="s">
        <v>11427</v>
      </c>
      <c r="CG1375">
        <v>0</v>
      </c>
      <c r="CH1375">
        <v>0</v>
      </c>
      <c r="CI1375">
        <v>0</v>
      </c>
    </row>
    <row r="1376" spans="1:87">
      <c r="A1376">
        <v>120201203140</v>
      </c>
      <c r="B1376" t="s">
        <v>11414</v>
      </c>
      <c r="C1376" t="s">
        <v>16587</v>
      </c>
      <c r="D1376" t="s">
        <v>16588</v>
      </c>
      <c r="E1376" t="s">
        <v>16589</v>
      </c>
      <c r="F1376" t="s">
        <v>16590</v>
      </c>
      <c r="G1376" t="s">
        <v>16591</v>
      </c>
      <c r="H1376" t="s">
        <v>16592</v>
      </c>
      <c r="I1376" t="s">
        <v>11421</v>
      </c>
      <c r="J1376">
        <v>33431</v>
      </c>
      <c r="K1376" t="s">
        <v>11422</v>
      </c>
      <c r="L1376">
        <v>12</v>
      </c>
      <c r="M1376" t="s">
        <v>11423</v>
      </c>
      <c r="N1376">
        <v>12</v>
      </c>
      <c r="Q1376">
        <v>55</v>
      </c>
      <c r="R1376">
        <v>58</v>
      </c>
      <c r="S1376">
        <v>62</v>
      </c>
      <c r="T1376">
        <v>61</v>
      </c>
      <c r="U1376">
        <v>67</v>
      </c>
      <c r="V1376">
        <v>69</v>
      </c>
      <c r="W1376">
        <v>81</v>
      </c>
      <c r="X1376">
        <v>79</v>
      </c>
      <c r="Y1376">
        <v>73</v>
      </c>
      <c r="Z1376">
        <v>130</v>
      </c>
      <c r="AA1376">
        <v>129</v>
      </c>
      <c r="AB1376">
        <v>124</v>
      </c>
      <c r="AC1376">
        <v>113</v>
      </c>
      <c r="AD1376" t="s">
        <v>11424</v>
      </c>
      <c r="AE1376">
        <v>26.3689</v>
      </c>
      <c r="AF1376">
        <v>-80.099699999999999</v>
      </c>
      <c r="AG1376" t="s">
        <v>16593</v>
      </c>
      <c r="AH1376">
        <v>72</v>
      </c>
      <c r="AI1376">
        <v>529</v>
      </c>
      <c r="AJ1376">
        <v>572</v>
      </c>
      <c r="AK1376">
        <v>5</v>
      </c>
      <c r="AL1376">
        <v>97</v>
      </c>
      <c r="AM1376">
        <v>178</v>
      </c>
      <c r="AN1376">
        <v>305</v>
      </c>
      <c r="AO1376">
        <v>461</v>
      </c>
      <c r="AP1376">
        <v>303</v>
      </c>
      <c r="AQ1376">
        <v>73</v>
      </c>
      <c r="AR1376">
        <v>376</v>
      </c>
      <c r="AS1376">
        <v>22.9</v>
      </c>
      <c r="AT1376">
        <v>48</v>
      </c>
      <c r="AU1376">
        <v>1202012</v>
      </c>
      <c r="AV1376">
        <v>3140</v>
      </c>
      <c r="AW1376" t="s">
        <v>16591</v>
      </c>
      <c r="AX1376" t="s">
        <v>16592</v>
      </c>
      <c r="AY1376" t="s">
        <v>11421</v>
      </c>
      <c r="AZ1376">
        <v>33431</v>
      </c>
      <c r="BA1376">
        <v>6424</v>
      </c>
      <c r="BB1376">
        <v>6424</v>
      </c>
      <c r="BC1376">
        <v>0</v>
      </c>
      <c r="BE1376">
        <v>12099</v>
      </c>
      <c r="BH1376" t="s">
        <v>11427</v>
      </c>
      <c r="BI1376" t="s">
        <v>11427</v>
      </c>
      <c r="BJ1376" t="s">
        <v>11427</v>
      </c>
      <c r="BK1376" t="s">
        <v>11428</v>
      </c>
      <c r="BL1376" t="s">
        <v>11428</v>
      </c>
      <c r="BM1376" t="s">
        <v>11428</v>
      </c>
      <c r="BN1376" t="s">
        <v>11428</v>
      </c>
      <c r="BO1376" t="s">
        <v>11428</v>
      </c>
      <c r="BP1376" t="s">
        <v>11428</v>
      </c>
      <c r="BQ1376" t="s">
        <v>11428</v>
      </c>
      <c r="BR1376" t="s">
        <v>11428</v>
      </c>
      <c r="BS1376" t="s">
        <v>11428</v>
      </c>
      <c r="BT1376" t="s">
        <v>11428</v>
      </c>
      <c r="BU1376" t="s">
        <v>11428</v>
      </c>
      <c r="BV1376" t="s">
        <v>11428</v>
      </c>
      <c r="BW1376" t="s">
        <v>11428</v>
      </c>
      <c r="BY1376" t="s">
        <v>11428</v>
      </c>
      <c r="CB1376" t="s">
        <v>11427</v>
      </c>
      <c r="CD1376">
        <v>303</v>
      </c>
      <c r="CE1376">
        <v>73</v>
      </c>
      <c r="CF1376">
        <v>376</v>
      </c>
      <c r="CG1376">
        <v>2</v>
      </c>
      <c r="CH1376">
        <v>53</v>
      </c>
      <c r="CI1376">
        <v>1101</v>
      </c>
    </row>
    <row r="1377" spans="1:87">
      <c r="A1377">
        <v>120201207467</v>
      </c>
      <c r="B1377" t="s">
        <v>11490</v>
      </c>
      <c r="C1377" t="s">
        <v>16587</v>
      </c>
      <c r="D1377" t="s">
        <v>16594</v>
      </c>
      <c r="E1377" t="s">
        <v>16595</v>
      </c>
      <c r="F1377" t="s">
        <v>16596</v>
      </c>
      <c r="G1377" t="s">
        <v>16597</v>
      </c>
      <c r="H1377" t="s">
        <v>16598</v>
      </c>
      <c r="I1377" t="s">
        <v>11421</v>
      </c>
      <c r="J1377">
        <v>34987</v>
      </c>
      <c r="K1377" t="s">
        <v>11422</v>
      </c>
      <c r="L1377">
        <v>12</v>
      </c>
      <c r="M1377" t="s">
        <v>11423</v>
      </c>
      <c r="N1377">
        <v>8</v>
      </c>
      <c r="Q1377">
        <v>144</v>
      </c>
      <c r="R1377">
        <v>150</v>
      </c>
      <c r="S1377">
        <v>146</v>
      </c>
      <c r="T1377">
        <v>147</v>
      </c>
      <c r="U1377">
        <v>157</v>
      </c>
      <c r="V1377">
        <v>154</v>
      </c>
      <c r="W1377">
        <v>174</v>
      </c>
      <c r="X1377">
        <v>175</v>
      </c>
      <c r="Y1377">
        <v>175</v>
      </c>
      <c r="AD1377" t="s">
        <v>11424</v>
      </c>
      <c r="AE1377">
        <v>27.273199999999999</v>
      </c>
      <c r="AF1377">
        <v>-80.432199999999995</v>
      </c>
      <c r="AG1377" t="s">
        <v>16599</v>
      </c>
      <c r="AH1377">
        <v>72</v>
      </c>
      <c r="AI1377">
        <v>729</v>
      </c>
      <c r="AJ1377">
        <v>693</v>
      </c>
      <c r="AK1377">
        <v>4</v>
      </c>
      <c r="AL1377">
        <v>26</v>
      </c>
      <c r="AM1377">
        <v>272</v>
      </c>
      <c r="AN1377">
        <v>457</v>
      </c>
      <c r="AO1377">
        <v>593</v>
      </c>
      <c r="AP1377">
        <v>500</v>
      </c>
      <c r="AQ1377">
        <v>105</v>
      </c>
      <c r="AR1377">
        <v>605</v>
      </c>
      <c r="AS1377">
        <v>13</v>
      </c>
      <c r="AT1377">
        <v>109</v>
      </c>
      <c r="AU1377">
        <v>1202012</v>
      </c>
      <c r="AV1377">
        <v>7467</v>
      </c>
      <c r="AW1377" t="s">
        <v>16597</v>
      </c>
      <c r="AX1377" t="s">
        <v>16598</v>
      </c>
      <c r="AY1377" t="s">
        <v>11421</v>
      </c>
      <c r="AZ1377">
        <v>34987</v>
      </c>
      <c r="BA1377">
        <v>2361</v>
      </c>
      <c r="BB1377">
        <v>2361</v>
      </c>
      <c r="BC1377">
        <v>0</v>
      </c>
      <c r="BE1377">
        <v>12111</v>
      </c>
      <c r="BH1377" t="s">
        <v>11427</v>
      </c>
      <c r="BI1377" t="s">
        <v>11427</v>
      </c>
      <c r="BJ1377" t="s">
        <v>11427</v>
      </c>
      <c r="BK1377" t="s">
        <v>11428</v>
      </c>
      <c r="BL1377" t="s">
        <v>11428</v>
      </c>
      <c r="BM1377" t="s">
        <v>11428</v>
      </c>
      <c r="BN1377" t="s">
        <v>11428</v>
      </c>
      <c r="BO1377" t="s">
        <v>11428</v>
      </c>
      <c r="BP1377" t="s">
        <v>11428</v>
      </c>
      <c r="BQ1377" t="s">
        <v>11428</v>
      </c>
      <c r="BR1377" t="s">
        <v>11428</v>
      </c>
      <c r="BS1377" t="s">
        <v>11428</v>
      </c>
      <c r="BT1377" t="s">
        <v>11427</v>
      </c>
      <c r="BU1377" t="s">
        <v>11427</v>
      </c>
      <c r="BV1377" t="s">
        <v>11427</v>
      </c>
      <c r="BW1377" t="s">
        <v>11427</v>
      </c>
      <c r="BY1377" t="s">
        <v>11428</v>
      </c>
      <c r="CB1377" t="s">
        <v>11428</v>
      </c>
      <c r="CD1377">
        <v>500</v>
      </c>
      <c r="CE1377">
        <v>105</v>
      </c>
      <c r="CF1377">
        <v>605</v>
      </c>
      <c r="CG1377">
        <v>3</v>
      </c>
      <c r="CH1377">
        <v>67</v>
      </c>
      <c r="CI1377">
        <v>1422</v>
      </c>
    </row>
    <row r="1378" spans="1:87">
      <c r="A1378">
        <v>120000204145</v>
      </c>
      <c r="B1378" t="s">
        <v>11490</v>
      </c>
      <c r="C1378" t="s">
        <v>16600</v>
      </c>
      <c r="D1378" t="s">
        <v>16601</v>
      </c>
      <c r="E1378" t="s">
        <v>16602</v>
      </c>
      <c r="F1378" t="s">
        <v>16603</v>
      </c>
      <c r="G1378" t="s">
        <v>16604</v>
      </c>
      <c r="H1378" t="s">
        <v>16605</v>
      </c>
      <c r="I1378" t="s">
        <v>11421</v>
      </c>
      <c r="J1378">
        <v>32835</v>
      </c>
      <c r="K1378" t="s">
        <v>11422</v>
      </c>
      <c r="L1378">
        <v>12</v>
      </c>
      <c r="M1378">
        <v>6</v>
      </c>
      <c r="N1378">
        <v>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11424</v>
      </c>
      <c r="AE1378">
        <v>28.518799999999999</v>
      </c>
      <c r="AF1378">
        <v>-81.468400000000003</v>
      </c>
      <c r="AG1378" t="s">
        <v>16606</v>
      </c>
      <c r="AH1378">
        <v>71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S1378">
        <v>0</v>
      </c>
      <c r="AT1378">
        <v>156</v>
      </c>
      <c r="AU1378">
        <v>1200002</v>
      </c>
      <c r="AV1378">
        <v>4145</v>
      </c>
      <c r="AW1378" t="s">
        <v>16607</v>
      </c>
      <c r="AX1378" t="s">
        <v>16605</v>
      </c>
      <c r="AY1378" t="s">
        <v>11421</v>
      </c>
      <c r="AZ1378">
        <v>32835</v>
      </c>
      <c r="BA1378">
        <v>7642</v>
      </c>
      <c r="BB1378">
        <v>7643</v>
      </c>
      <c r="BC1378">
        <v>0</v>
      </c>
      <c r="BE1378">
        <v>12095</v>
      </c>
      <c r="BH1378" t="s">
        <v>11427</v>
      </c>
      <c r="BI1378" t="s">
        <v>11427</v>
      </c>
      <c r="BJ1378" t="s">
        <v>11427</v>
      </c>
      <c r="BK1378" t="s">
        <v>11427</v>
      </c>
      <c r="BL1378" t="s">
        <v>11427</v>
      </c>
      <c r="BM1378" t="s">
        <v>11427</v>
      </c>
      <c r="BN1378" t="s">
        <v>11427</v>
      </c>
      <c r="BO1378" t="s">
        <v>11427</v>
      </c>
      <c r="BP1378" t="s">
        <v>11427</v>
      </c>
      <c r="BQ1378" t="s">
        <v>11428</v>
      </c>
      <c r="BR1378" t="s">
        <v>11428</v>
      </c>
      <c r="BS1378" t="s">
        <v>11428</v>
      </c>
      <c r="BT1378" t="s">
        <v>11427</v>
      </c>
      <c r="BU1378" t="s">
        <v>11427</v>
      </c>
      <c r="BV1378" t="s">
        <v>11427</v>
      </c>
      <c r="BW1378" t="s">
        <v>11427</v>
      </c>
      <c r="BY1378" t="s">
        <v>11430</v>
      </c>
      <c r="CB1378" t="s">
        <v>11427</v>
      </c>
      <c r="CG1378">
        <v>0</v>
      </c>
      <c r="CH1378">
        <v>0</v>
      </c>
      <c r="CI1378">
        <v>0</v>
      </c>
    </row>
    <row r="1379" spans="1:87">
      <c r="A1379">
        <v>120000207976</v>
      </c>
      <c r="B1379" t="s">
        <v>11490</v>
      </c>
      <c r="C1379" t="s">
        <v>16600</v>
      </c>
      <c r="D1379" t="s">
        <v>16608</v>
      </c>
      <c r="E1379" t="s">
        <v>16602</v>
      </c>
      <c r="F1379" t="s">
        <v>16609</v>
      </c>
      <c r="G1379" t="s">
        <v>16604</v>
      </c>
      <c r="H1379" t="s">
        <v>16605</v>
      </c>
      <c r="I1379" t="s">
        <v>11421</v>
      </c>
      <c r="J1379">
        <v>32835</v>
      </c>
      <c r="K1379" t="s">
        <v>11422</v>
      </c>
      <c r="L1379">
        <v>12</v>
      </c>
      <c r="M1379" t="s">
        <v>11423</v>
      </c>
      <c r="N1379">
        <v>8</v>
      </c>
      <c r="Q1379">
        <v>305</v>
      </c>
      <c r="R1379">
        <v>330</v>
      </c>
      <c r="S1379">
        <v>445</v>
      </c>
      <c r="T1379">
        <v>471</v>
      </c>
      <c r="U1379">
        <v>435</v>
      </c>
      <c r="V1379">
        <v>583</v>
      </c>
      <c r="W1379">
        <v>785</v>
      </c>
      <c r="X1379">
        <v>900</v>
      </c>
      <c r="Y1379">
        <v>918</v>
      </c>
      <c r="AD1379" t="s">
        <v>11424</v>
      </c>
      <c r="AE1379">
        <v>28.519300000000001</v>
      </c>
      <c r="AF1379">
        <v>-81.467799999999997</v>
      </c>
      <c r="AG1379" t="s">
        <v>16610</v>
      </c>
      <c r="AH1379">
        <v>71</v>
      </c>
      <c r="AI1379">
        <v>2463</v>
      </c>
      <c r="AJ1379">
        <v>2709</v>
      </c>
      <c r="AK1379">
        <v>24</v>
      </c>
      <c r="AL1379">
        <v>131</v>
      </c>
      <c r="AM1379">
        <v>539</v>
      </c>
      <c r="AN1379">
        <v>1110</v>
      </c>
      <c r="AO1379">
        <v>3066</v>
      </c>
      <c r="AP1379">
        <v>2104</v>
      </c>
      <c r="AQ1379">
        <v>495</v>
      </c>
      <c r="AR1379">
        <v>2599</v>
      </c>
      <c r="AS1379">
        <v>38.6</v>
      </c>
      <c r="AT1379">
        <v>134</v>
      </c>
      <c r="AU1379">
        <v>1200002</v>
      </c>
      <c r="AV1379">
        <v>7976</v>
      </c>
      <c r="AW1379" t="s">
        <v>16604</v>
      </c>
      <c r="AX1379" t="s">
        <v>16605</v>
      </c>
      <c r="AY1379" t="s">
        <v>11421</v>
      </c>
      <c r="AZ1379">
        <v>32835</v>
      </c>
      <c r="BA1379">
        <v>7643</v>
      </c>
      <c r="BB1379">
        <v>7643</v>
      </c>
      <c r="BC1379">
        <v>0</v>
      </c>
      <c r="BE1379">
        <v>12095</v>
      </c>
      <c r="BH1379" t="s">
        <v>11427</v>
      </c>
      <c r="BI1379" t="s">
        <v>11427</v>
      </c>
      <c r="BJ1379" t="s">
        <v>11427</v>
      </c>
      <c r="BK1379" t="s">
        <v>11428</v>
      </c>
      <c r="BL1379" t="s">
        <v>11428</v>
      </c>
      <c r="BM1379" t="s">
        <v>11428</v>
      </c>
      <c r="BN1379" t="s">
        <v>11428</v>
      </c>
      <c r="BO1379" t="s">
        <v>11428</v>
      </c>
      <c r="BP1379" t="s">
        <v>11428</v>
      </c>
      <c r="BQ1379" t="s">
        <v>11428</v>
      </c>
      <c r="BR1379" t="s">
        <v>11428</v>
      </c>
      <c r="BS1379" t="s">
        <v>11428</v>
      </c>
      <c r="BT1379" t="s">
        <v>11427</v>
      </c>
      <c r="BU1379" t="s">
        <v>11427</v>
      </c>
      <c r="BV1379" t="s">
        <v>11427</v>
      </c>
      <c r="BW1379" t="s">
        <v>11427</v>
      </c>
      <c r="BY1379" t="s">
        <v>11428</v>
      </c>
      <c r="CB1379" t="s">
        <v>11427</v>
      </c>
      <c r="CD1379">
        <v>2104</v>
      </c>
      <c r="CE1379">
        <v>495</v>
      </c>
      <c r="CF1379">
        <v>2599</v>
      </c>
      <c r="CG1379">
        <v>16</v>
      </c>
      <c r="CH1379">
        <v>286</v>
      </c>
      <c r="CI1379">
        <v>5172</v>
      </c>
    </row>
    <row r="1380" spans="1:87">
      <c r="A1380">
        <v>120054007160</v>
      </c>
      <c r="B1380" t="s">
        <v>11414</v>
      </c>
      <c r="C1380" t="s">
        <v>16611</v>
      </c>
      <c r="D1380" t="s">
        <v>16612</v>
      </c>
      <c r="E1380" t="s">
        <v>16613</v>
      </c>
      <c r="F1380" t="s">
        <v>16614</v>
      </c>
      <c r="G1380" t="s">
        <v>16615</v>
      </c>
      <c r="H1380" t="s">
        <v>16616</v>
      </c>
      <c r="I1380" t="s">
        <v>11421</v>
      </c>
      <c r="J1380">
        <v>32164</v>
      </c>
      <c r="K1380" t="s">
        <v>11716</v>
      </c>
      <c r="L1380">
        <v>12</v>
      </c>
      <c r="M1380" t="s">
        <v>11484</v>
      </c>
      <c r="N1380" t="s">
        <v>11484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11424</v>
      </c>
      <c r="AE1380">
        <v>29.4755</v>
      </c>
      <c r="AF1380">
        <v>-81.210800000000006</v>
      </c>
      <c r="AG1380" t="s">
        <v>16617</v>
      </c>
      <c r="AH1380">
        <v>18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S1380">
        <v>0</v>
      </c>
      <c r="AT1380">
        <v>5</v>
      </c>
      <c r="AU1380">
        <v>1200540</v>
      </c>
      <c r="AV1380">
        <v>7160</v>
      </c>
      <c r="AW1380" t="s">
        <v>16615</v>
      </c>
      <c r="AX1380" t="s">
        <v>16616</v>
      </c>
      <c r="AY1380" t="s">
        <v>11421</v>
      </c>
      <c r="AZ1380">
        <v>32164</v>
      </c>
      <c r="BA1380">
        <v>2399</v>
      </c>
      <c r="BB1380">
        <v>2399</v>
      </c>
      <c r="BC1380">
        <v>0</v>
      </c>
      <c r="BE1380">
        <v>12035</v>
      </c>
      <c r="BH1380" t="s">
        <v>11427</v>
      </c>
      <c r="BI1380" t="s">
        <v>11427</v>
      </c>
      <c r="BJ1380" t="s">
        <v>11427</v>
      </c>
      <c r="BK1380" t="s">
        <v>11427</v>
      </c>
      <c r="BL1380" t="s">
        <v>11427</v>
      </c>
      <c r="BM1380" t="s">
        <v>11427</v>
      </c>
      <c r="BN1380" t="s">
        <v>11427</v>
      </c>
      <c r="BO1380" t="s">
        <v>11427</v>
      </c>
      <c r="BP1380" t="s">
        <v>11427</v>
      </c>
      <c r="BQ1380" t="s">
        <v>11427</v>
      </c>
      <c r="BR1380" t="s">
        <v>11427</v>
      </c>
      <c r="BS1380" t="s">
        <v>11427</v>
      </c>
      <c r="BT1380" t="s">
        <v>11427</v>
      </c>
      <c r="BU1380" t="s">
        <v>11427</v>
      </c>
      <c r="BV1380" t="s">
        <v>11427</v>
      </c>
      <c r="BW1380" t="s">
        <v>11427</v>
      </c>
      <c r="BY1380" t="s">
        <v>11430</v>
      </c>
      <c r="CB1380" t="s">
        <v>11427</v>
      </c>
      <c r="CG1380">
        <v>0</v>
      </c>
      <c r="CH1380">
        <v>0</v>
      </c>
      <c r="CI1380">
        <v>0</v>
      </c>
    </row>
    <row r="1381" spans="1:87">
      <c r="A1381">
        <v>120054000841</v>
      </c>
      <c r="B1381" t="s">
        <v>11490</v>
      </c>
      <c r="C1381" t="s">
        <v>16611</v>
      </c>
      <c r="D1381" t="s">
        <v>16618</v>
      </c>
      <c r="E1381" t="s">
        <v>16613</v>
      </c>
      <c r="F1381" t="s">
        <v>16619</v>
      </c>
      <c r="G1381" t="s">
        <v>16620</v>
      </c>
      <c r="H1381" t="s">
        <v>16621</v>
      </c>
      <c r="I1381" t="s">
        <v>11421</v>
      </c>
      <c r="J1381">
        <v>32110</v>
      </c>
      <c r="K1381" t="s">
        <v>11422</v>
      </c>
      <c r="L1381">
        <v>12</v>
      </c>
      <c r="M1381" t="s">
        <v>11461</v>
      </c>
      <c r="N1381">
        <v>6</v>
      </c>
      <c r="P1381">
        <v>45</v>
      </c>
      <c r="Q1381">
        <v>172</v>
      </c>
      <c r="R1381">
        <v>175</v>
      </c>
      <c r="S1381">
        <v>184</v>
      </c>
      <c r="T1381">
        <v>183</v>
      </c>
      <c r="U1381">
        <v>174</v>
      </c>
      <c r="V1381">
        <v>170</v>
      </c>
      <c r="W1381">
        <v>168</v>
      </c>
      <c r="AD1381" t="s">
        <v>11424</v>
      </c>
      <c r="AE1381">
        <v>29.473600000000001</v>
      </c>
      <c r="AF1381">
        <v>-81.253399999999999</v>
      </c>
      <c r="AG1381" t="s">
        <v>16622</v>
      </c>
      <c r="AH1381">
        <v>18</v>
      </c>
      <c r="AI1381">
        <v>700</v>
      </c>
      <c r="AJ1381">
        <v>571</v>
      </c>
      <c r="AK1381">
        <v>4</v>
      </c>
      <c r="AL1381">
        <v>11</v>
      </c>
      <c r="AM1381">
        <v>261</v>
      </c>
      <c r="AN1381">
        <v>97</v>
      </c>
      <c r="AO1381">
        <v>831</v>
      </c>
      <c r="AP1381">
        <v>900</v>
      </c>
      <c r="AQ1381">
        <v>55</v>
      </c>
      <c r="AR1381">
        <v>955</v>
      </c>
      <c r="AS1381">
        <v>15.3</v>
      </c>
      <c r="AT1381">
        <v>83</v>
      </c>
      <c r="AU1381">
        <v>1200540</v>
      </c>
      <c r="AV1381">
        <v>841</v>
      </c>
      <c r="AW1381" t="s">
        <v>16620</v>
      </c>
      <c r="AX1381" t="s">
        <v>16621</v>
      </c>
      <c r="AY1381" t="s">
        <v>11421</v>
      </c>
      <c r="AZ1381">
        <v>32110</v>
      </c>
      <c r="BA1381">
        <v>4064</v>
      </c>
      <c r="BB1381">
        <v>4064</v>
      </c>
      <c r="BC1381">
        <v>0</v>
      </c>
      <c r="BE1381">
        <v>12035</v>
      </c>
      <c r="BH1381" t="s">
        <v>11427</v>
      </c>
      <c r="BI1381" t="s">
        <v>11427</v>
      </c>
      <c r="BJ1381" t="s">
        <v>11428</v>
      </c>
      <c r="BK1381" t="s">
        <v>11428</v>
      </c>
      <c r="BL1381" t="s">
        <v>11428</v>
      </c>
      <c r="BM1381" t="s">
        <v>11428</v>
      </c>
      <c r="BN1381" t="s">
        <v>11428</v>
      </c>
      <c r="BO1381" t="s">
        <v>11428</v>
      </c>
      <c r="BP1381" t="s">
        <v>11428</v>
      </c>
      <c r="BQ1381" t="s">
        <v>11428</v>
      </c>
      <c r="BR1381" t="s">
        <v>11427</v>
      </c>
      <c r="BS1381" t="s">
        <v>11427</v>
      </c>
      <c r="BT1381" t="s">
        <v>11427</v>
      </c>
      <c r="BU1381" t="s">
        <v>11427</v>
      </c>
      <c r="BV1381" t="s">
        <v>11427</v>
      </c>
      <c r="BW1381" t="s">
        <v>11427</v>
      </c>
      <c r="BY1381" t="s">
        <v>11428</v>
      </c>
      <c r="CB1381" t="s">
        <v>11427</v>
      </c>
      <c r="CD1381">
        <v>900</v>
      </c>
      <c r="CE1381">
        <v>55</v>
      </c>
      <c r="CF1381">
        <v>955</v>
      </c>
      <c r="CG1381">
        <v>0</v>
      </c>
      <c r="CH1381">
        <v>67</v>
      </c>
      <c r="CI1381">
        <v>1271</v>
      </c>
    </row>
    <row r="1382" spans="1:87">
      <c r="A1382">
        <v>120054002170</v>
      </c>
      <c r="B1382" t="s">
        <v>11490</v>
      </c>
      <c r="C1382" t="s">
        <v>16611</v>
      </c>
      <c r="D1382" t="s">
        <v>16623</v>
      </c>
      <c r="E1382" t="s">
        <v>16613</v>
      </c>
      <c r="F1382" t="s">
        <v>16624</v>
      </c>
      <c r="G1382" t="s">
        <v>16625</v>
      </c>
      <c r="H1382" t="s">
        <v>16616</v>
      </c>
      <c r="I1382" t="s">
        <v>11421</v>
      </c>
      <c r="J1382">
        <v>32164</v>
      </c>
      <c r="K1382" t="s">
        <v>11422</v>
      </c>
      <c r="L1382">
        <v>12</v>
      </c>
      <c r="M1382">
        <v>6</v>
      </c>
      <c r="N1382">
        <v>8</v>
      </c>
      <c r="W1382">
        <v>0</v>
      </c>
      <c r="X1382">
        <v>500</v>
      </c>
      <c r="Y1382">
        <v>520</v>
      </c>
      <c r="AD1382" t="s">
        <v>11424</v>
      </c>
      <c r="AE1382">
        <v>29.529499999999999</v>
      </c>
      <c r="AF1382">
        <v>-81.223799999999997</v>
      </c>
      <c r="AG1382" t="s">
        <v>16626</v>
      </c>
      <c r="AH1382">
        <v>18</v>
      </c>
      <c r="AI1382">
        <v>538</v>
      </c>
      <c r="AJ1382">
        <v>482</v>
      </c>
      <c r="AK1382">
        <v>5</v>
      </c>
      <c r="AL1382">
        <v>28</v>
      </c>
      <c r="AM1382">
        <v>218</v>
      </c>
      <c r="AN1382">
        <v>142</v>
      </c>
      <c r="AO1382">
        <v>584</v>
      </c>
      <c r="AP1382">
        <v>652</v>
      </c>
      <c r="AQ1382">
        <v>66</v>
      </c>
      <c r="AR1382">
        <v>718</v>
      </c>
      <c r="AS1382">
        <v>17.899999999999999</v>
      </c>
      <c r="AT1382">
        <v>57</v>
      </c>
      <c r="AU1382">
        <v>1200540</v>
      </c>
      <c r="AV1382">
        <v>2170</v>
      </c>
      <c r="AW1382" t="s">
        <v>16625</v>
      </c>
      <c r="AX1382" t="s">
        <v>16616</v>
      </c>
      <c r="AY1382" t="s">
        <v>11421</v>
      </c>
      <c r="AZ1382">
        <v>32164</v>
      </c>
      <c r="BA1382">
        <v>7482</v>
      </c>
      <c r="BB1382">
        <v>7482</v>
      </c>
      <c r="BC1382">
        <v>0</v>
      </c>
      <c r="BE1382">
        <v>12035</v>
      </c>
      <c r="BH1382" t="s">
        <v>11427</v>
      </c>
      <c r="BI1382" t="s">
        <v>11427</v>
      </c>
      <c r="BJ1382" t="s">
        <v>11427</v>
      </c>
      <c r="BK1382" t="s">
        <v>11427</v>
      </c>
      <c r="BL1382" t="s">
        <v>11427</v>
      </c>
      <c r="BM1382" t="s">
        <v>11427</v>
      </c>
      <c r="BN1382" t="s">
        <v>11427</v>
      </c>
      <c r="BO1382" t="s">
        <v>11427</v>
      </c>
      <c r="BP1382" t="s">
        <v>11427</v>
      </c>
      <c r="BQ1382" t="s">
        <v>11428</v>
      </c>
      <c r="BR1382" t="s">
        <v>11428</v>
      </c>
      <c r="BS1382" t="s">
        <v>11428</v>
      </c>
      <c r="BT1382" t="s">
        <v>11427</v>
      </c>
      <c r="BU1382" t="s">
        <v>11427</v>
      </c>
      <c r="BV1382" t="s">
        <v>11427</v>
      </c>
      <c r="BW1382" t="s">
        <v>11427</v>
      </c>
      <c r="BY1382" t="s">
        <v>11428</v>
      </c>
      <c r="CB1382" t="s">
        <v>11427</v>
      </c>
      <c r="CD1382">
        <v>652</v>
      </c>
      <c r="CE1382">
        <v>66</v>
      </c>
      <c r="CF1382">
        <v>718</v>
      </c>
      <c r="CG1382">
        <v>1</v>
      </c>
      <c r="CH1382">
        <v>42</v>
      </c>
      <c r="CI1382">
        <v>1020</v>
      </c>
    </row>
    <row r="1383" spans="1:87">
      <c r="A1383">
        <v>120054002558</v>
      </c>
      <c r="B1383" t="s">
        <v>11490</v>
      </c>
      <c r="C1383" t="s">
        <v>16611</v>
      </c>
      <c r="D1383" t="s">
        <v>16627</v>
      </c>
      <c r="E1383" t="s">
        <v>16613</v>
      </c>
      <c r="F1383" t="s">
        <v>16628</v>
      </c>
      <c r="G1383" t="s">
        <v>16629</v>
      </c>
      <c r="H1383" t="s">
        <v>16616</v>
      </c>
      <c r="I1383" t="s">
        <v>11421</v>
      </c>
      <c r="J1383">
        <v>32164</v>
      </c>
      <c r="K1383" t="s">
        <v>11422</v>
      </c>
      <c r="L1383">
        <v>12</v>
      </c>
      <c r="M1383" t="s">
        <v>11461</v>
      </c>
      <c r="N1383">
        <v>6</v>
      </c>
      <c r="P1383">
        <v>5</v>
      </c>
      <c r="Q1383">
        <v>112</v>
      </c>
      <c r="R1383">
        <v>135</v>
      </c>
      <c r="S1383">
        <v>127</v>
      </c>
      <c r="T1383">
        <v>135</v>
      </c>
      <c r="U1383">
        <v>136</v>
      </c>
      <c r="V1383">
        <v>131</v>
      </c>
      <c r="W1383">
        <v>143</v>
      </c>
      <c r="AD1383" t="s">
        <v>11424</v>
      </c>
      <c r="AE1383">
        <v>29.5322</v>
      </c>
      <c r="AF1383">
        <v>-81.224000000000004</v>
      </c>
      <c r="AG1383" t="s">
        <v>16630</v>
      </c>
      <c r="AH1383">
        <v>18</v>
      </c>
      <c r="AI1383">
        <v>495</v>
      </c>
      <c r="AJ1383">
        <v>429</v>
      </c>
      <c r="AK1383">
        <v>6</v>
      </c>
      <c r="AL1383">
        <v>15</v>
      </c>
      <c r="AM1383">
        <v>145</v>
      </c>
      <c r="AN1383">
        <v>152</v>
      </c>
      <c r="AO1383">
        <v>542</v>
      </c>
      <c r="AP1383">
        <v>597</v>
      </c>
      <c r="AQ1383">
        <v>47</v>
      </c>
      <c r="AR1383">
        <v>644</v>
      </c>
      <c r="AS1383">
        <v>15.1</v>
      </c>
      <c r="AT1383">
        <v>61</v>
      </c>
      <c r="AU1383">
        <v>1200540</v>
      </c>
      <c r="AV1383">
        <v>2558</v>
      </c>
      <c r="AW1383" t="s">
        <v>16629</v>
      </c>
      <c r="AX1383" t="s">
        <v>16616</v>
      </c>
      <c r="AY1383" t="s">
        <v>11421</v>
      </c>
      <c r="AZ1383">
        <v>32164</v>
      </c>
      <c r="BA1383">
        <v>7482</v>
      </c>
      <c r="BB1383">
        <v>7482</v>
      </c>
      <c r="BC1383">
        <v>0</v>
      </c>
      <c r="BE1383">
        <v>12035</v>
      </c>
      <c r="BH1383" t="s">
        <v>11427</v>
      </c>
      <c r="BI1383" t="s">
        <v>11427</v>
      </c>
      <c r="BJ1383" t="s">
        <v>11428</v>
      </c>
      <c r="BK1383" t="s">
        <v>11428</v>
      </c>
      <c r="BL1383" t="s">
        <v>11428</v>
      </c>
      <c r="BM1383" t="s">
        <v>11428</v>
      </c>
      <c r="BN1383" t="s">
        <v>11428</v>
      </c>
      <c r="BO1383" t="s">
        <v>11428</v>
      </c>
      <c r="BP1383" t="s">
        <v>11428</v>
      </c>
      <c r="BQ1383" t="s">
        <v>11428</v>
      </c>
      <c r="BR1383" t="s">
        <v>11427</v>
      </c>
      <c r="BS1383" t="s">
        <v>11427</v>
      </c>
      <c r="BT1383" t="s">
        <v>11427</v>
      </c>
      <c r="BU1383" t="s">
        <v>11427</v>
      </c>
      <c r="BV1383" t="s">
        <v>11427</v>
      </c>
      <c r="BW1383" t="s">
        <v>11427</v>
      </c>
      <c r="BY1383" t="s">
        <v>11428</v>
      </c>
      <c r="CB1383" t="s">
        <v>11427</v>
      </c>
      <c r="CD1383">
        <v>597</v>
      </c>
      <c r="CE1383">
        <v>47</v>
      </c>
      <c r="CF1383">
        <v>644</v>
      </c>
      <c r="CG1383">
        <v>1</v>
      </c>
      <c r="CH1383">
        <v>63</v>
      </c>
      <c r="CI1383">
        <v>924</v>
      </c>
    </row>
    <row r="1384" spans="1:87">
      <c r="A1384">
        <v>120054002747</v>
      </c>
      <c r="B1384" t="s">
        <v>11490</v>
      </c>
      <c r="C1384" t="s">
        <v>16611</v>
      </c>
      <c r="D1384" t="s">
        <v>16631</v>
      </c>
      <c r="E1384" t="s">
        <v>16613</v>
      </c>
      <c r="F1384" t="s">
        <v>16632</v>
      </c>
      <c r="G1384" t="s">
        <v>16633</v>
      </c>
      <c r="H1384" t="s">
        <v>16634</v>
      </c>
      <c r="I1384" t="s">
        <v>11421</v>
      </c>
      <c r="J1384">
        <v>32136</v>
      </c>
      <c r="K1384" t="s">
        <v>11422</v>
      </c>
      <c r="L1384">
        <v>12</v>
      </c>
      <c r="M1384" t="s">
        <v>11461</v>
      </c>
      <c r="N1384">
        <v>6</v>
      </c>
      <c r="P1384">
        <v>6</v>
      </c>
      <c r="Q1384">
        <v>138</v>
      </c>
      <c r="R1384">
        <v>156</v>
      </c>
      <c r="S1384">
        <v>157</v>
      </c>
      <c r="T1384">
        <v>182</v>
      </c>
      <c r="U1384">
        <v>141</v>
      </c>
      <c r="V1384">
        <v>166</v>
      </c>
      <c r="W1384">
        <v>150</v>
      </c>
      <c r="AD1384" t="s">
        <v>11424</v>
      </c>
      <c r="AE1384">
        <v>29.472799999999999</v>
      </c>
      <c r="AF1384">
        <v>-81.175799999999995</v>
      </c>
      <c r="AG1384" t="s">
        <v>16635</v>
      </c>
      <c r="AH1384">
        <v>18</v>
      </c>
      <c r="AI1384">
        <v>565</v>
      </c>
      <c r="AJ1384">
        <v>531</v>
      </c>
      <c r="AK1384">
        <v>5</v>
      </c>
      <c r="AL1384">
        <v>25</v>
      </c>
      <c r="AM1384">
        <v>51</v>
      </c>
      <c r="AN1384">
        <v>116</v>
      </c>
      <c r="AO1384">
        <v>842</v>
      </c>
      <c r="AP1384">
        <v>515</v>
      </c>
      <c r="AQ1384">
        <v>41</v>
      </c>
      <c r="AR1384">
        <v>556</v>
      </c>
      <c r="AS1384">
        <v>15.7</v>
      </c>
      <c r="AT1384">
        <v>70</v>
      </c>
      <c r="AU1384">
        <v>1200540</v>
      </c>
      <c r="AV1384">
        <v>2747</v>
      </c>
      <c r="AW1384" t="s">
        <v>16633</v>
      </c>
      <c r="AX1384" t="s">
        <v>16634</v>
      </c>
      <c r="AY1384" t="s">
        <v>11421</v>
      </c>
      <c r="AZ1384">
        <v>32136</v>
      </c>
      <c r="BA1384">
        <v>4324</v>
      </c>
      <c r="BB1384">
        <v>4324</v>
      </c>
      <c r="BC1384">
        <v>0</v>
      </c>
      <c r="BE1384">
        <v>12035</v>
      </c>
      <c r="BH1384" t="s">
        <v>11427</v>
      </c>
      <c r="BI1384" t="s">
        <v>11427</v>
      </c>
      <c r="BJ1384" t="s">
        <v>11428</v>
      </c>
      <c r="BK1384" t="s">
        <v>11428</v>
      </c>
      <c r="BL1384" t="s">
        <v>11428</v>
      </c>
      <c r="BM1384" t="s">
        <v>11428</v>
      </c>
      <c r="BN1384" t="s">
        <v>11428</v>
      </c>
      <c r="BO1384" t="s">
        <v>11428</v>
      </c>
      <c r="BP1384" t="s">
        <v>11428</v>
      </c>
      <c r="BQ1384" t="s">
        <v>11428</v>
      </c>
      <c r="BR1384" t="s">
        <v>11427</v>
      </c>
      <c r="BS1384" t="s">
        <v>11427</v>
      </c>
      <c r="BT1384" t="s">
        <v>11427</v>
      </c>
      <c r="BU1384" t="s">
        <v>11427</v>
      </c>
      <c r="BV1384" t="s">
        <v>11427</v>
      </c>
      <c r="BW1384" t="s">
        <v>11427</v>
      </c>
      <c r="BY1384" t="s">
        <v>11428</v>
      </c>
      <c r="CB1384" t="s">
        <v>11427</v>
      </c>
      <c r="CD1384">
        <v>515</v>
      </c>
      <c r="CE1384">
        <v>41</v>
      </c>
      <c r="CF1384">
        <v>556</v>
      </c>
      <c r="CG1384">
        <v>1</v>
      </c>
      <c r="CH1384">
        <v>56</v>
      </c>
      <c r="CI1384">
        <v>1096</v>
      </c>
    </row>
    <row r="1385" spans="1:87">
      <c r="A1385">
        <v>120054003064</v>
      </c>
      <c r="B1385" t="s">
        <v>11490</v>
      </c>
      <c r="C1385" t="s">
        <v>16611</v>
      </c>
      <c r="D1385" t="s">
        <v>16636</v>
      </c>
      <c r="E1385" t="s">
        <v>16613</v>
      </c>
      <c r="F1385" t="s">
        <v>16637</v>
      </c>
      <c r="G1385" t="s">
        <v>16638</v>
      </c>
      <c r="H1385" t="s">
        <v>16616</v>
      </c>
      <c r="I1385" t="s">
        <v>11421</v>
      </c>
      <c r="J1385">
        <v>32137</v>
      </c>
      <c r="K1385" t="s">
        <v>11422</v>
      </c>
      <c r="L1385">
        <v>12</v>
      </c>
      <c r="M1385">
        <v>6</v>
      </c>
      <c r="N1385">
        <v>8</v>
      </c>
      <c r="W1385">
        <v>0</v>
      </c>
      <c r="X1385">
        <v>496</v>
      </c>
      <c r="Y1385">
        <v>434</v>
      </c>
      <c r="AD1385" t="s">
        <v>11424</v>
      </c>
      <c r="AE1385">
        <v>29.578199999999999</v>
      </c>
      <c r="AF1385">
        <v>-81.256500000000003</v>
      </c>
      <c r="AG1385" t="s">
        <v>16639</v>
      </c>
      <c r="AH1385">
        <v>18</v>
      </c>
      <c r="AI1385">
        <v>480</v>
      </c>
      <c r="AJ1385">
        <v>450</v>
      </c>
      <c r="AK1385">
        <v>5</v>
      </c>
      <c r="AL1385">
        <v>29</v>
      </c>
      <c r="AM1385">
        <v>89</v>
      </c>
      <c r="AN1385">
        <v>146</v>
      </c>
      <c r="AO1385">
        <v>616</v>
      </c>
      <c r="AP1385">
        <v>461</v>
      </c>
      <c r="AQ1385">
        <v>52</v>
      </c>
      <c r="AR1385">
        <v>513</v>
      </c>
      <c r="AS1385">
        <v>17.5</v>
      </c>
      <c r="AT1385">
        <v>53</v>
      </c>
      <c r="AU1385">
        <v>1200540</v>
      </c>
      <c r="AV1385">
        <v>3064</v>
      </c>
      <c r="AW1385" t="s">
        <v>16638</v>
      </c>
      <c r="AX1385" t="s">
        <v>16616</v>
      </c>
      <c r="AY1385" t="s">
        <v>11421</v>
      </c>
      <c r="AZ1385">
        <v>32137</v>
      </c>
      <c r="BA1385">
        <v>3847</v>
      </c>
      <c r="BB1385">
        <v>3847</v>
      </c>
      <c r="BC1385">
        <v>0</v>
      </c>
      <c r="BE1385">
        <v>12035</v>
      </c>
      <c r="BH1385" t="s">
        <v>11427</v>
      </c>
      <c r="BI1385" t="s">
        <v>11427</v>
      </c>
      <c r="BJ1385" t="s">
        <v>11427</v>
      </c>
      <c r="BK1385" t="s">
        <v>11427</v>
      </c>
      <c r="BL1385" t="s">
        <v>11427</v>
      </c>
      <c r="BM1385" t="s">
        <v>11427</v>
      </c>
      <c r="BN1385" t="s">
        <v>11427</v>
      </c>
      <c r="BO1385" t="s">
        <v>11427</v>
      </c>
      <c r="BP1385" t="s">
        <v>11427</v>
      </c>
      <c r="BQ1385" t="s">
        <v>11428</v>
      </c>
      <c r="BR1385" t="s">
        <v>11428</v>
      </c>
      <c r="BS1385" t="s">
        <v>11428</v>
      </c>
      <c r="BT1385" t="s">
        <v>11427</v>
      </c>
      <c r="BU1385" t="s">
        <v>11427</v>
      </c>
      <c r="BV1385" t="s">
        <v>11427</v>
      </c>
      <c r="BW1385" t="s">
        <v>11427</v>
      </c>
      <c r="BY1385" t="s">
        <v>11428</v>
      </c>
      <c r="CB1385" t="s">
        <v>11427</v>
      </c>
      <c r="CD1385">
        <v>461</v>
      </c>
      <c r="CE1385">
        <v>52</v>
      </c>
      <c r="CF1385">
        <v>513</v>
      </c>
      <c r="CG1385">
        <v>1</v>
      </c>
      <c r="CH1385">
        <v>44</v>
      </c>
      <c r="CI1385">
        <v>930</v>
      </c>
    </row>
    <row r="1386" spans="1:87">
      <c r="A1386">
        <v>120054004841</v>
      </c>
      <c r="B1386" t="s">
        <v>11490</v>
      </c>
      <c r="C1386" t="s">
        <v>16611</v>
      </c>
      <c r="D1386" t="s">
        <v>16640</v>
      </c>
      <c r="E1386" t="s">
        <v>16613</v>
      </c>
      <c r="F1386" t="s">
        <v>16641</v>
      </c>
      <c r="G1386" t="s">
        <v>16642</v>
      </c>
      <c r="H1386" t="s">
        <v>16616</v>
      </c>
      <c r="I1386" t="s">
        <v>11421</v>
      </c>
      <c r="J1386">
        <v>32164</v>
      </c>
      <c r="K1386" t="s">
        <v>11422</v>
      </c>
      <c r="L1386">
        <v>12</v>
      </c>
      <c r="M1386" t="s">
        <v>11461</v>
      </c>
      <c r="N1386">
        <v>6</v>
      </c>
      <c r="P1386">
        <v>5</v>
      </c>
      <c r="Q1386">
        <v>138</v>
      </c>
      <c r="R1386">
        <v>144</v>
      </c>
      <c r="S1386">
        <v>170</v>
      </c>
      <c r="T1386">
        <v>170</v>
      </c>
      <c r="U1386">
        <v>177</v>
      </c>
      <c r="V1386">
        <v>162</v>
      </c>
      <c r="W1386">
        <v>174</v>
      </c>
      <c r="AD1386" t="s">
        <v>11424</v>
      </c>
      <c r="AE1386">
        <v>29.501799999999999</v>
      </c>
      <c r="AF1386">
        <v>-81.253</v>
      </c>
      <c r="AG1386" t="s">
        <v>16643</v>
      </c>
      <c r="AH1386">
        <v>18</v>
      </c>
      <c r="AI1386">
        <v>580</v>
      </c>
      <c r="AJ1386">
        <v>560</v>
      </c>
      <c r="AK1386">
        <v>3</v>
      </c>
      <c r="AL1386">
        <v>23</v>
      </c>
      <c r="AM1386">
        <v>228</v>
      </c>
      <c r="AN1386">
        <v>154</v>
      </c>
      <c r="AO1386">
        <v>628</v>
      </c>
      <c r="AP1386">
        <v>766</v>
      </c>
      <c r="AQ1386">
        <v>48</v>
      </c>
      <c r="AR1386">
        <v>814</v>
      </c>
      <c r="AS1386">
        <v>15</v>
      </c>
      <c r="AT1386">
        <v>76</v>
      </c>
      <c r="AU1386">
        <v>1200540</v>
      </c>
      <c r="AV1386">
        <v>4841</v>
      </c>
      <c r="AW1386" t="s">
        <v>16642</v>
      </c>
      <c r="AX1386" t="s">
        <v>16616</v>
      </c>
      <c r="AY1386" t="s">
        <v>11421</v>
      </c>
      <c r="AZ1386">
        <v>32164</v>
      </c>
      <c r="BA1386">
        <v>3439</v>
      </c>
      <c r="BB1386">
        <v>3439</v>
      </c>
      <c r="BC1386">
        <v>0</v>
      </c>
      <c r="BE1386">
        <v>12035</v>
      </c>
      <c r="BH1386" t="s">
        <v>11427</v>
      </c>
      <c r="BI1386" t="s">
        <v>11427</v>
      </c>
      <c r="BJ1386" t="s">
        <v>11428</v>
      </c>
      <c r="BK1386" t="s">
        <v>11428</v>
      </c>
      <c r="BL1386" t="s">
        <v>11428</v>
      </c>
      <c r="BM1386" t="s">
        <v>11428</v>
      </c>
      <c r="BN1386" t="s">
        <v>11428</v>
      </c>
      <c r="BO1386" t="s">
        <v>11428</v>
      </c>
      <c r="BP1386" t="s">
        <v>11428</v>
      </c>
      <c r="BQ1386" t="s">
        <v>11428</v>
      </c>
      <c r="BR1386" t="s">
        <v>11427</v>
      </c>
      <c r="BS1386" t="s">
        <v>11427</v>
      </c>
      <c r="BT1386" t="s">
        <v>11427</v>
      </c>
      <c r="BU1386" t="s">
        <v>11427</v>
      </c>
      <c r="BV1386" t="s">
        <v>11427</v>
      </c>
      <c r="BW1386" t="s">
        <v>11427</v>
      </c>
      <c r="BY1386" t="s">
        <v>11428</v>
      </c>
      <c r="CB1386" t="s">
        <v>11427</v>
      </c>
      <c r="CD1386">
        <v>766</v>
      </c>
      <c r="CE1386">
        <v>48</v>
      </c>
      <c r="CF1386">
        <v>814</v>
      </c>
      <c r="CG1386">
        <v>3</v>
      </c>
      <c r="CH1386">
        <v>101</v>
      </c>
      <c r="CI1386">
        <v>1140</v>
      </c>
    </row>
    <row r="1387" spans="1:87">
      <c r="A1387">
        <v>120054005534</v>
      </c>
      <c r="B1387" t="s">
        <v>11490</v>
      </c>
      <c r="C1387" t="s">
        <v>16611</v>
      </c>
      <c r="D1387" t="s">
        <v>16644</v>
      </c>
      <c r="E1387" t="s">
        <v>16613</v>
      </c>
      <c r="F1387" t="s">
        <v>16645</v>
      </c>
      <c r="G1387" t="s">
        <v>16646</v>
      </c>
      <c r="H1387" t="s">
        <v>16616</v>
      </c>
      <c r="I1387" t="s">
        <v>11421</v>
      </c>
      <c r="J1387">
        <v>32137</v>
      </c>
      <c r="K1387" t="s">
        <v>11422</v>
      </c>
      <c r="L1387">
        <v>12</v>
      </c>
      <c r="M1387" t="s">
        <v>11461</v>
      </c>
      <c r="N1387">
        <v>8</v>
      </c>
      <c r="P1387">
        <v>7</v>
      </c>
      <c r="Q1387">
        <v>187</v>
      </c>
      <c r="R1387">
        <v>193</v>
      </c>
      <c r="S1387">
        <v>202</v>
      </c>
      <c r="T1387">
        <v>226</v>
      </c>
      <c r="U1387">
        <v>194</v>
      </c>
      <c r="V1387">
        <v>219</v>
      </c>
      <c r="W1387">
        <v>199</v>
      </c>
      <c r="Y1387">
        <v>1</v>
      </c>
      <c r="AD1387" t="s">
        <v>11424</v>
      </c>
      <c r="AE1387">
        <v>29.583400000000001</v>
      </c>
      <c r="AF1387">
        <v>-81.258799999999994</v>
      </c>
      <c r="AG1387" t="s">
        <v>16647</v>
      </c>
      <c r="AH1387">
        <v>18</v>
      </c>
      <c r="AI1387">
        <v>742</v>
      </c>
      <c r="AJ1387">
        <v>686</v>
      </c>
      <c r="AK1387">
        <v>12</v>
      </c>
      <c r="AL1387">
        <v>37</v>
      </c>
      <c r="AM1387">
        <v>145</v>
      </c>
      <c r="AN1387">
        <v>257</v>
      </c>
      <c r="AO1387">
        <v>874</v>
      </c>
      <c r="AP1387">
        <v>730</v>
      </c>
      <c r="AQ1387">
        <v>61</v>
      </c>
      <c r="AR1387">
        <v>791</v>
      </c>
      <c r="AS1387">
        <v>16.399999999999999</v>
      </c>
      <c r="AT1387">
        <v>87</v>
      </c>
      <c r="AU1387">
        <v>1200540</v>
      </c>
      <c r="AV1387">
        <v>5534</v>
      </c>
      <c r="AW1387" t="s">
        <v>16646</v>
      </c>
      <c r="AX1387" t="s">
        <v>16616</v>
      </c>
      <c r="AY1387" t="s">
        <v>11421</v>
      </c>
      <c r="AZ1387">
        <v>32137</v>
      </c>
      <c r="BA1387">
        <v>3847</v>
      </c>
      <c r="BB1387">
        <v>3847</v>
      </c>
      <c r="BC1387">
        <v>0</v>
      </c>
      <c r="BE1387">
        <v>12035</v>
      </c>
      <c r="BH1387" t="s">
        <v>11427</v>
      </c>
      <c r="BI1387" t="s">
        <v>11427</v>
      </c>
      <c r="BJ1387" t="s">
        <v>11428</v>
      </c>
      <c r="BK1387" t="s">
        <v>11428</v>
      </c>
      <c r="BL1387" t="s">
        <v>11428</v>
      </c>
      <c r="BM1387" t="s">
        <v>11428</v>
      </c>
      <c r="BN1387" t="s">
        <v>11428</v>
      </c>
      <c r="BO1387" t="s">
        <v>11428</v>
      </c>
      <c r="BP1387" t="s">
        <v>11428</v>
      </c>
      <c r="BQ1387" t="s">
        <v>11428</v>
      </c>
      <c r="BR1387" t="s">
        <v>11427</v>
      </c>
      <c r="BS1387" t="s">
        <v>11428</v>
      </c>
      <c r="BT1387" t="s">
        <v>11427</v>
      </c>
      <c r="BU1387" t="s">
        <v>11427</v>
      </c>
      <c r="BV1387" t="s">
        <v>11427</v>
      </c>
      <c r="BW1387" t="s">
        <v>11427</v>
      </c>
      <c r="BY1387" t="s">
        <v>11428</v>
      </c>
      <c r="CB1387" t="s">
        <v>11427</v>
      </c>
      <c r="CD1387">
        <v>730</v>
      </c>
      <c r="CE1387">
        <v>61</v>
      </c>
      <c r="CF1387">
        <v>791</v>
      </c>
      <c r="CG1387">
        <v>0</v>
      </c>
      <c r="CH1387">
        <v>103</v>
      </c>
      <c r="CI1387">
        <v>1428</v>
      </c>
    </row>
    <row r="1388" spans="1:87">
      <c r="A1388">
        <v>120054007480</v>
      </c>
      <c r="B1388" t="s">
        <v>11490</v>
      </c>
      <c r="C1388" t="s">
        <v>16611</v>
      </c>
      <c r="D1388" t="s">
        <v>16648</v>
      </c>
      <c r="E1388" t="s">
        <v>16613</v>
      </c>
      <c r="F1388" t="s">
        <v>16649</v>
      </c>
      <c r="G1388" t="s">
        <v>16650</v>
      </c>
      <c r="H1388" t="s">
        <v>16616</v>
      </c>
      <c r="I1388" t="s">
        <v>11421</v>
      </c>
      <c r="J1388">
        <v>32164</v>
      </c>
      <c r="K1388" t="s">
        <v>11422</v>
      </c>
      <c r="L1388">
        <v>12</v>
      </c>
      <c r="M1388" t="s">
        <v>11423</v>
      </c>
      <c r="N1388">
        <v>8</v>
      </c>
      <c r="Q1388">
        <v>87</v>
      </c>
      <c r="R1388">
        <v>99</v>
      </c>
      <c r="S1388">
        <v>98</v>
      </c>
      <c r="T1388">
        <v>106</v>
      </c>
      <c r="U1388">
        <v>111</v>
      </c>
      <c r="V1388">
        <v>112</v>
      </c>
      <c r="W1388">
        <v>121</v>
      </c>
      <c r="X1388">
        <v>66</v>
      </c>
      <c r="Y1388">
        <v>71</v>
      </c>
      <c r="AD1388" t="s">
        <v>11424</v>
      </c>
      <c r="AE1388">
        <v>29.488800000000001</v>
      </c>
      <c r="AF1388">
        <v>-81.197000000000003</v>
      </c>
      <c r="AG1388" t="s">
        <v>16651</v>
      </c>
      <c r="AH1388">
        <v>18</v>
      </c>
      <c r="AI1388">
        <v>454</v>
      </c>
      <c r="AJ1388">
        <v>417</v>
      </c>
      <c r="AK1388">
        <v>3</v>
      </c>
      <c r="AL1388">
        <v>33</v>
      </c>
      <c r="AM1388">
        <v>105</v>
      </c>
      <c r="AN1388">
        <v>109</v>
      </c>
      <c r="AO1388">
        <v>584</v>
      </c>
      <c r="AP1388">
        <v>65</v>
      </c>
      <c r="AQ1388">
        <v>467</v>
      </c>
      <c r="AR1388">
        <v>532</v>
      </c>
      <c r="AS1388">
        <v>18.100000000000001</v>
      </c>
      <c r="AT1388">
        <v>48</v>
      </c>
      <c r="AU1388">
        <v>1200540</v>
      </c>
      <c r="AV1388">
        <v>7480</v>
      </c>
      <c r="AW1388" t="s">
        <v>16652</v>
      </c>
      <c r="AX1388" t="s">
        <v>16616</v>
      </c>
      <c r="AY1388" t="s">
        <v>11421</v>
      </c>
      <c r="AZ1388">
        <v>32164</v>
      </c>
      <c r="BA1388">
        <v>2501</v>
      </c>
      <c r="BB1388">
        <v>2520</v>
      </c>
      <c r="BC1388">
        <v>0</v>
      </c>
      <c r="BE1388">
        <v>12035</v>
      </c>
      <c r="BH1388" t="s">
        <v>11427</v>
      </c>
      <c r="BI1388" t="s">
        <v>11427</v>
      </c>
      <c r="BJ1388" t="s">
        <v>11427</v>
      </c>
      <c r="BK1388" t="s">
        <v>11428</v>
      </c>
      <c r="BL1388" t="s">
        <v>11428</v>
      </c>
      <c r="BM1388" t="s">
        <v>11428</v>
      </c>
      <c r="BN1388" t="s">
        <v>11428</v>
      </c>
      <c r="BO1388" t="s">
        <v>11428</v>
      </c>
      <c r="BP1388" t="s">
        <v>11428</v>
      </c>
      <c r="BQ1388" t="s">
        <v>11428</v>
      </c>
      <c r="BR1388" t="s">
        <v>11428</v>
      </c>
      <c r="BS1388" t="s">
        <v>11428</v>
      </c>
      <c r="BT1388" t="s">
        <v>11427</v>
      </c>
      <c r="BU1388" t="s">
        <v>11427</v>
      </c>
      <c r="BV1388" t="s">
        <v>11427</v>
      </c>
      <c r="BW1388" t="s">
        <v>11427</v>
      </c>
      <c r="BY1388" t="s">
        <v>11428</v>
      </c>
      <c r="CB1388" t="s">
        <v>11428</v>
      </c>
      <c r="CD1388">
        <v>65</v>
      </c>
      <c r="CE1388">
        <v>467</v>
      </c>
      <c r="CF1388">
        <v>532</v>
      </c>
      <c r="CG1388">
        <v>0</v>
      </c>
      <c r="CH1388">
        <v>37</v>
      </c>
      <c r="CI1388">
        <v>871</v>
      </c>
    </row>
    <row r="1389" spans="1:87">
      <c r="A1389">
        <v>120054007682</v>
      </c>
      <c r="B1389" t="s">
        <v>11490</v>
      </c>
      <c r="C1389" t="s">
        <v>16611</v>
      </c>
      <c r="D1389" t="s">
        <v>16653</v>
      </c>
      <c r="E1389" t="s">
        <v>16613</v>
      </c>
      <c r="F1389" t="s">
        <v>16654</v>
      </c>
      <c r="G1389" t="s">
        <v>16655</v>
      </c>
      <c r="H1389" t="s">
        <v>16621</v>
      </c>
      <c r="I1389" t="s">
        <v>11421</v>
      </c>
      <c r="J1389">
        <v>32110</v>
      </c>
      <c r="K1389" t="s">
        <v>11422</v>
      </c>
      <c r="L1389">
        <v>12</v>
      </c>
      <c r="M1389" t="s">
        <v>11423</v>
      </c>
      <c r="N1389">
        <v>8</v>
      </c>
      <c r="Q1389">
        <v>1</v>
      </c>
      <c r="R1389">
        <v>2</v>
      </c>
      <c r="S1389">
        <v>5</v>
      </c>
      <c r="T1389">
        <v>0</v>
      </c>
      <c r="U1389">
        <v>1</v>
      </c>
      <c r="V1389">
        <v>3</v>
      </c>
      <c r="W1389">
        <v>1</v>
      </c>
      <c r="X1389">
        <v>0</v>
      </c>
      <c r="Y1389">
        <v>0</v>
      </c>
      <c r="AD1389" t="s">
        <v>11424</v>
      </c>
      <c r="AE1389">
        <v>29.472000000000001</v>
      </c>
      <c r="AF1389">
        <v>-81.245699999999999</v>
      </c>
      <c r="AG1389" t="s">
        <v>16656</v>
      </c>
      <c r="AH1389">
        <v>18</v>
      </c>
      <c r="AI1389">
        <v>6</v>
      </c>
      <c r="AJ1389">
        <v>7</v>
      </c>
      <c r="AK1389">
        <v>0</v>
      </c>
      <c r="AL1389">
        <v>0</v>
      </c>
      <c r="AM1389">
        <v>1</v>
      </c>
      <c r="AN1389">
        <v>3</v>
      </c>
      <c r="AO1389">
        <v>7</v>
      </c>
      <c r="AP1389">
        <v>4</v>
      </c>
      <c r="AQ1389">
        <v>0</v>
      </c>
      <c r="AR1389">
        <v>4</v>
      </c>
      <c r="AU1389">
        <v>1200540</v>
      </c>
      <c r="AV1389">
        <v>7682</v>
      </c>
      <c r="AW1389" t="s">
        <v>16655</v>
      </c>
      <c r="AX1389" t="s">
        <v>16621</v>
      </c>
      <c r="AY1389" t="s">
        <v>11421</v>
      </c>
      <c r="AZ1389">
        <v>32110</v>
      </c>
      <c r="BA1389">
        <v>6355</v>
      </c>
      <c r="BB1389">
        <v>6355</v>
      </c>
      <c r="BC1389">
        <v>0</v>
      </c>
      <c r="BE1389">
        <v>12035</v>
      </c>
      <c r="BH1389" t="s">
        <v>11427</v>
      </c>
      <c r="BI1389" t="s">
        <v>11427</v>
      </c>
      <c r="BJ1389" t="s">
        <v>11427</v>
      </c>
      <c r="BK1389" t="s">
        <v>11428</v>
      </c>
      <c r="BL1389" t="s">
        <v>11428</v>
      </c>
      <c r="BM1389" t="s">
        <v>11428</v>
      </c>
      <c r="BN1389" t="s">
        <v>11428</v>
      </c>
      <c r="BO1389" t="s">
        <v>11428</v>
      </c>
      <c r="BP1389" t="s">
        <v>11428</v>
      </c>
      <c r="BQ1389" t="s">
        <v>11428</v>
      </c>
      <c r="BR1389" t="s">
        <v>11428</v>
      </c>
      <c r="BS1389" t="s">
        <v>11428</v>
      </c>
      <c r="BT1389" t="s">
        <v>11427</v>
      </c>
      <c r="BU1389" t="s">
        <v>11427</v>
      </c>
      <c r="BV1389" t="s">
        <v>11427</v>
      </c>
      <c r="BW1389" t="s">
        <v>11427</v>
      </c>
      <c r="BY1389" t="s">
        <v>11427</v>
      </c>
      <c r="CB1389" t="s">
        <v>11427</v>
      </c>
      <c r="CD1389">
        <v>4</v>
      </c>
      <c r="CE1389">
        <v>0</v>
      </c>
      <c r="CF1389">
        <v>4</v>
      </c>
      <c r="CG1389">
        <v>0</v>
      </c>
      <c r="CH1389">
        <v>2</v>
      </c>
      <c r="CI1389">
        <v>13</v>
      </c>
    </row>
    <row r="1390" spans="1:87">
      <c r="A1390">
        <v>120054007724</v>
      </c>
      <c r="B1390" t="s">
        <v>11490</v>
      </c>
      <c r="C1390" t="s">
        <v>16611</v>
      </c>
      <c r="D1390" t="s">
        <v>16657</v>
      </c>
      <c r="E1390" t="s">
        <v>16613</v>
      </c>
      <c r="F1390" t="s">
        <v>16658</v>
      </c>
      <c r="G1390" t="s">
        <v>16659</v>
      </c>
      <c r="H1390" t="s">
        <v>16616</v>
      </c>
      <c r="I1390" t="s">
        <v>11421</v>
      </c>
      <c r="J1390">
        <v>32137</v>
      </c>
      <c r="K1390" t="s">
        <v>11422</v>
      </c>
      <c r="L1390">
        <v>12</v>
      </c>
      <c r="M1390" t="s">
        <v>11461</v>
      </c>
      <c r="N1390">
        <v>6</v>
      </c>
      <c r="P1390">
        <v>1</v>
      </c>
      <c r="Q1390">
        <v>23</v>
      </c>
      <c r="R1390">
        <v>20</v>
      </c>
      <c r="S1390">
        <v>19</v>
      </c>
      <c r="T1390">
        <v>8</v>
      </c>
      <c r="U1390">
        <v>8</v>
      </c>
      <c r="V1390">
        <v>9</v>
      </c>
      <c r="W1390">
        <v>10</v>
      </c>
      <c r="AD1390" t="s">
        <v>11424</v>
      </c>
      <c r="AE1390">
        <v>29.570399999999999</v>
      </c>
      <c r="AF1390">
        <v>-81.226699999999994</v>
      </c>
      <c r="AG1390" t="s">
        <v>16660</v>
      </c>
      <c r="AH1390">
        <v>18</v>
      </c>
      <c r="AI1390">
        <v>48</v>
      </c>
      <c r="AJ1390">
        <v>50</v>
      </c>
      <c r="AK1390">
        <v>0</v>
      </c>
      <c r="AL1390">
        <v>2</v>
      </c>
      <c r="AM1390">
        <v>46</v>
      </c>
      <c r="AN1390">
        <v>11</v>
      </c>
      <c r="AO1390">
        <v>34</v>
      </c>
      <c r="AP1390">
        <v>77</v>
      </c>
      <c r="AQ1390">
        <v>0</v>
      </c>
      <c r="AR1390">
        <v>77</v>
      </c>
      <c r="AS1390">
        <v>8.9</v>
      </c>
      <c r="AT1390">
        <v>11</v>
      </c>
      <c r="AU1390">
        <v>1200540</v>
      </c>
      <c r="AV1390">
        <v>7724</v>
      </c>
      <c r="AW1390" t="s">
        <v>16659</v>
      </c>
      <c r="AX1390" t="s">
        <v>16616</v>
      </c>
      <c r="AY1390" t="s">
        <v>11421</v>
      </c>
      <c r="AZ1390">
        <v>32137</v>
      </c>
      <c r="BA1390">
        <v>8227</v>
      </c>
      <c r="BB1390">
        <v>8227</v>
      </c>
      <c r="BC1390">
        <v>0</v>
      </c>
      <c r="BE1390">
        <v>12035</v>
      </c>
      <c r="BH1390" t="s">
        <v>11427</v>
      </c>
      <c r="BI1390" t="s">
        <v>11427</v>
      </c>
      <c r="BJ1390" t="s">
        <v>11428</v>
      </c>
      <c r="BK1390" t="s">
        <v>11428</v>
      </c>
      <c r="BL1390" t="s">
        <v>11428</v>
      </c>
      <c r="BM1390" t="s">
        <v>11428</v>
      </c>
      <c r="BN1390" t="s">
        <v>11428</v>
      </c>
      <c r="BO1390" t="s">
        <v>11428</v>
      </c>
      <c r="BP1390" t="s">
        <v>11428</v>
      </c>
      <c r="BQ1390" t="s">
        <v>11428</v>
      </c>
      <c r="BR1390" t="s">
        <v>11427</v>
      </c>
      <c r="BS1390" t="s">
        <v>11427</v>
      </c>
      <c r="BT1390" t="s">
        <v>11427</v>
      </c>
      <c r="BU1390" t="s">
        <v>11427</v>
      </c>
      <c r="BV1390" t="s">
        <v>11427</v>
      </c>
      <c r="BW1390" t="s">
        <v>11427</v>
      </c>
      <c r="BY1390" t="s">
        <v>11428</v>
      </c>
      <c r="CB1390" t="s">
        <v>11428</v>
      </c>
      <c r="CD1390">
        <v>77</v>
      </c>
      <c r="CE1390">
        <v>0</v>
      </c>
      <c r="CF1390">
        <v>77</v>
      </c>
      <c r="CG1390">
        <v>0</v>
      </c>
      <c r="CH1390">
        <v>5</v>
      </c>
      <c r="CI1390">
        <v>98</v>
      </c>
    </row>
    <row r="1391" spans="1:87">
      <c r="A1391">
        <v>120057000845</v>
      </c>
      <c r="B1391" t="s">
        <v>11414</v>
      </c>
      <c r="C1391" t="s">
        <v>16661</v>
      </c>
      <c r="D1391" t="s">
        <v>16662</v>
      </c>
      <c r="E1391" t="s">
        <v>16663</v>
      </c>
      <c r="F1391" t="s">
        <v>16664</v>
      </c>
      <c r="G1391" t="s">
        <v>16665</v>
      </c>
      <c r="H1391" t="s">
        <v>16666</v>
      </c>
      <c r="I1391" t="s">
        <v>11421</v>
      </c>
      <c r="J1391">
        <v>32328</v>
      </c>
      <c r="K1391" t="s">
        <v>11422</v>
      </c>
      <c r="L1391">
        <v>12</v>
      </c>
      <c r="M1391" t="s">
        <v>11461</v>
      </c>
      <c r="N1391">
        <v>12</v>
      </c>
      <c r="P1391">
        <v>43</v>
      </c>
      <c r="Q1391">
        <v>65</v>
      </c>
      <c r="R1391">
        <v>83</v>
      </c>
      <c r="S1391">
        <v>72</v>
      </c>
      <c r="T1391">
        <v>79</v>
      </c>
      <c r="U1391">
        <v>78</v>
      </c>
      <c r="V1391">
        <v>50</v>
      </c>
      <c r="W1391">
        <v>69</v>
      </c>
      <c r="X1391">
        <v>55</v>
      </c>
      <c r="Y1391">
        <v>62</v>
      </c>
      <c r="Z1391">
        <v>81</v>
      </c>
      <c r="AA1391">
        <v>73</v>
      </c>
      <c r="AB1391">
        <v>71</v>
      </c>
      <c r="AC1391">
        <v>67</v>
      </c>
      <c r="AD1391" t="s">
        <v>11424</v>
      </c>
      <c r="AE1391">
        <v>29.760899999999999</v>
      </c>
      <c r="AF1391">
        <v>-84.818899999999999</v>
      </c>
      <c r="AG1391" t="s">
        <v>16667</v>
      </c>
      <c r="AH1391">
        <v>19</v>
      </c>
      <c r="AI1391">
        <v>503</v>
      </c>
      <c r="AJ1391">
        <v>445</v>
      </c>
      <c r="AK1391">
        <v>3</v>
      </c>
      <c r="AL1391">
        <v>1</v>
      </c>
      <c r="AM1391">
        <v>101</v>
      </c>
      <c r="AN1391">
        <v>47</v>
      </c>
      <c r="AO1391">
        <v>758</v>
      </c>
      <c r="AP1391">
        <v>602</v>
      </c>
      <c r="AQ1391">
        <v>3</v>
      </c>
      <c r="AR1391">
        <v>605</v>
      </c>
      <c r="AS1391">
        <v>15</v>
      </c>
      <c r="AT1391">
        <v>63</v>
      </c>
      <c r="AU1391">
        <v>1200570</v>
      </c>
      <c r="AV1391">
        <v>845</v>
      </c>
      <c r="AW1391" t="s">
        <v>16665</v>
      </c>
      <c r="AX1391" t="s">
        <v>16666</v>
      </c>
      <c r="AY1391" t="s">
        <v>11421</v>
      </c>
      <c r="AZ1391">
        <v>32328</v>
      </c>
      <c r="BA1391">
        <v>3652</v>
      </c>
      <c r="BB1391">
        <v>3652</v>
      </c>
      <c r="BC1391">
        <v>0</v>
      </c>
      <c r="BE1391">
        <v>12037</v>
      </c>
      <c r="BH1391" t="s">
        <v>11427</v>
      </c>
      <c r="BI1391" t="s">
        <v>11427</v>
      </c>
      <c r="BJ1391" t="s">
        <v>11428</v>
      </c>
      <c r="BK1391" t="s">
        <v>11428</v>
      </c>
      <c r="BL1391" t="s">
        <v>11428</v>
      </c>
      <c r="BM1391" t="s">
        <v>11428</v>
      </c>
      <c r="BN1391" t="s">
        <v>11428</v>
      </c>
      <c r="BO1391" t="s">
        <v>11428</v>
      </c>
      <c r="BP1391" t="s">
        <v>11428</v>
      </c>
      <c r="BQ1391" t="s">
        <v>11428</v>
      </c>
      <c r="BR1391" t="s">
        <v>11428</v>
      </c>
      <c r="BS1391" t="s">
        <v>11428</v>
      </c>
      <c r="BT1391" t="s">
        <v>11428</v>
      </c>
      <c r="BU1391" t="s">
        <v>11428</v>
      </c>
      <c r="BV1391" t="s">
        <v>11428</v>
      </c>
      <c r="BW1391" t="s">
        <v>11428</v>
      </c>
      <c r="BY1391" t="s">
        <v>11428</v>
      </c>
      <c r="CB1391" t="s">
        <v>11427</v>
      </c>
      <c r="CD1391">
        <v>602</v>
      </c>
      <c r="CE1391">
        <v>3</v>
      </c>
      <c r="CF1391">
        <v>605</v>
      </c>
      <c r="CG1391">
        <v>2</v>
      </c>
      <c r="CH1391">
        <v>36</v>
      </c>
      <c r="CI1391">
        <v>948</v>
      </c>
    </row>
    <row r="1392" spans="1:87">
      <c r="A1392">
        <v>120057004176</v>
      </c>
      <c r="B1392" t="s">
        <v>11414</v>
      </c>
      <c r="C1392" t="s">
        <v>16661</v>
      </c>
      <c r="D1392" t="s">
        <v>16668</v>
      </c>
      <c r="E1392" t="s">
        <v>16663</v>
      </c>
      <c r="F1392" t="s">
        <v>16669</v>
      </c>
      <c r="G1392" t="s">
        <v>16670</v>
      </c>
      <c r="H1392" t="s">
        <v>16666</v>
      </c>
      <c r="I1392" t="s">
        <v>11421</v>
      </c>
      <c r="J1392">
        <v>32328</v>
      </c>
      <c r="K1392" t="s">
        <v>11422</v>
      </c>
      <c r="L1392">
        <v>12</v>
      </c>
      <c r="M1392" t="s">
        <v>11484</v>
      </c>
      <c r="N1392" t="s">
        <v>11484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11424</v>
      </c>
      <c r="AE1392">
        <v>29.7439</v>
      </c>
      <c r="AF1392">
        <v>-84.876300000000001</v>
      </c>
      <c r="AG1392" t="s">
        <v>16671</v>
      </c>
      <c r="AH1392">
        <v>19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U1392">
        <v>1200570</v>
      </c>
      <c r="AV1392">
        <v>4176</v>
      </c>
      <c r="AW1392" t="s">
        <v>16670</v>
      </c>
      <c r="AX1392" t="s">
        <v>16666</v>
      </c>
      <c r="AY1392" t="s">
        <v>11421</v>
      </c>
      <c r="AZ1392">
        <v>32328</v>
      </c>
      <c r="BA1392">
        <v>3465</v>
      </c>
      <c r="BB1392">
        <v>3465</v>
      </c>
      <c r="BC1392">
        <v>0</v>
      </c>
      <c r="BE1392">
        <v>12037</v>
      </c>
      <c r="BH1392" t="s">
        <v>11427</v>
      </c>
      <c r="BI1392" t="s">
        <v>11427</v>
      </c>
      <c r="BJ1392" t="s">
        <v>11427</v>
      </c>
      <c r="BK1392" t="s">
        <v>11427</v>
      </c>
      <c r="BL1392" t="s">
        <v>11427</v>
      </c>
      <c r="BM1392" t="s">
        <v>11427</v>
      </c>
      <c r="BN1392" t="s">
        <v>11427</v>
      </c>
      <c r="BO1392" t="s">
        <v>11427</v>
      </c>
      <c r="BP1392" t="s">
        <v>11427</v>
      </c>
      <c r="BQ1392" t="s">
        <v>11427</v>
      </c>
      <c r="BR1392" t="s">
        <v>11427</v>
      </c>
      <c r="BS1392" t="s">
        <v>11427</v>
      </c>
      <c r="BT1392" t="s">
        <v>11427</v>
      </c>
      <c r="BU1392" t="s">
        <v>11427</v>
      </c>
      <c r="BV1392" t="s">
        <v>11427</v>
      </c>
      <c r="BW1392" t="s">
        <v>11427</v>
      </c>
      <c r="BY1392" t="s">
        <v>11430</v>
      </c>
      <c r="CB1392" t="s">
        <v>11427</v>
      </c>
      <c r="CG1392">
        <v>0</v>
      </c>
      <c r="CH1392">
        <v>0</v>
      </c>
      <c r="CI1392">
        <v>0</v>
      </c>
    </row>
    <row r="1393" spans="1:87">
      <c r="A1393">
        <v>120057007934</v>
      </c>
      <c r="B1393" t="s">
        <v>11414</v>
      </c>
      <c r="C1393" t="s">
        <v>16661</v>
      </c>
      <c r="D1393" t="s">
        <v>16672</v>
      </c>
      <c r="E1393" t="s">
        <v>16663</v>
      </c>
      <c r="F1393" t="s">
        <v>16603</v>
      </c>
      <c r="G1393" t="s">
        <v>16670</v>
      </c>
      <c r="H1393" t="s">
        <v>16666</v>
      </c>
      <c r="I1393" t="s">
        <v>11421</v>
      </c>
      <c r="J1393">
        <v>32328</v>
      </c>
      <c r="K1393" t="s">
        <v>11422</v>
      </c>
      <c r="L1393">
        <v>12</v>
      </c>
      <c r="M1393" t="s">
        <v>11423</v>
      </c>
      <c r="N1393">
        <v>12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11424</v>
      </c>
      <c r="AE1393">
        <v>29.7439</v>
      </c>
      <c r="AF1393">
        <v>-84.876300000000001</v>
      </c>
      <c r="AG1393" t="s">
        <v>16673</v>
      </c>
      <c r="AH1393">
        <v>19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U1393">
        <v>1200570</v>
      </c>
      <c r="AV1393">
        <v>7934</v>
      </c>
      <c r="AW1393" t="s">
        <v>16670</v>
      </c>
      <c r="AX1393" t="s">
        <v>16666</v>
      </c>
      <c r="AY1393" t="s">
        <v>11421</v>
      </c>
      <c r="AZ1393">
        <v>32328</v>
      </c>
      <c r="BA1393">
        <v>3465</v>
      </c>
      <c r="BB1393">
        <v>3465</v>
      </c>
      <c r="BC1393">
        <v>0</v>
      </c>
      <c r="BE1393">
        <v>12037</v>
      </c>
      <c r="BH1393" t="s">
        <v>11427</v>
      </c>
      <c r="BI1393" t="s">
        <v>11427</v>
      </c>
      <c r="BJ1393" t="s">
        <v>11427</v>
      </c>
      <c r="BK1393" t="s">
        <v>11428</v>
      </c>
      <c r="BL1393" t="s">
        <v>11428</v>
      </c>
      <c r="BM1393" t="s">
        <v>11428</v>
      </c>
      <c r="BN1393" t="s">
        <v>11428</v>
      </c>
      <c r="BO1393" t="s">
        <v>11428</v>
      </c>
      <c r="BP1393" t="s">
        <v>11428</v>
      </c>
      <c r="BQ1393" t="s">
        <v>11428</v>
      </c>
      <c r="BR1393" t="s">
        <v>11428</v>
      </c>
      <c r="BS1393" t="s">
        <v>11428</v>
      </c>
      <c r="BT1393" t="s">
        <v>11428</v>
      </c>
      <c r="BU1393" t="s">
        <v>11428</v>
      </c>
      <c r="BV1393" t="s">
        <v>11428</v>
      </c>
      <c r="BW1393" t="s">
        <v>11428</v>
      </c>
      <c r="BY1393" t="s">
        <v>11430</v>
      </c>
      <c r="CB1393" t="s">
        <v>11427</v>
      </c>
      <c r="CG1393">
        <v>0</v>
      </c>
      <c r="CH1393">
        <v>0</v>
      </c>
      <c r="CI1393">
        <v>0</v>
      </c>
    </row>
    <row r="1394" spans="1:87">
      <c r="A1394">
        <v>120057003708</v>
      </c>
      <c r="B1394" t="s">
        <v>11490</v>
      </c>
      <c r="C1394" t="s">
        <v>16661</v>
      </c>
      <c r="D1394" t="s">
        <v>16674</v>
      </c>
      <c r="E1394" t="s">
        <v>16663</v>
      </c>
      <c r="F1394" t="s">
        <v>16675</v>
      </c>
      <c r="G1394" t="s">
        <v>16676</v>
      </c>
      <c r="H1394" t="s">
        <v>16677</v>
      </c>
      <c r="I1394" t="s">
        <v>11421</v>
      </c>
      <c r="J1394">
        <v>32320</v>
      </c>
      <c r="K1394" t="s">
        <v>11422</v>
      </c>
      <c r="L1394">
        <v>12</v>
      </c>
      <c r="M1394" t="s">
        <v>11461</v>
      </c>
      <c r="N1394">
        <v>8</v>
      </c>
      <c r="P1394">
        <v>7</v>
      </c>
      <c r="Q1394">
        <v>36</v>
      </c>
      <c r="R1394">
        <v>37</v>
      </c>
      <c r="S1394">
        <v>38</v>
      </c>
      <c r="T1394">
        <v>35</v>
      </c>
      <c r="U1394">
        <v>38</v>
      </c>
      <c r="V1394">
        <v>45</v>
      </c>
      <c r="W1394">
        <v>36</v>
      </c>
      <c r="X1394">
        <v>38</v>
      </c>
      <c r="Y1394">
        <v>30</v>
      </c>
      <c r="AD1394" t="s">
        <v>11424</v>
      </c>
      <c r="AE1394">
        <v>29.7226</v>
      </c>
      <c r="AF1394">
        <v>-84.991399999999999</v>
      </c>
      <c r="AG1394" t="s">
        <v>16678</v>
      </c>
      <c r="AH1394">
        <v>19</v>
      </c>
      <c r="AI1394">
        <v>165</v>
      </c>
      <c r="AJ1394">
        <v>175</v>
      </c>
      <c r="AK1394">
        <v>3</v>
      </c>
      <c r="AL1394">
        <v>4</v>
      </c>
      <c r="AM1394">
        <v>36</v>
      </c>
      <c r="AN1394">
        <v>21</v>
      </c>
      <c r="AO1394">
        <v>242</v>
      </c>
      <c r="AP1394">
        <v>169</v>
      </c>
      <c r="AQ1394">
        <v>0</v>
      </c>
      <c r="AR1394">
        <v>169</v>
      </c>
      <c r="AS1394">
        <v>14.2</v>
      </c>
      <c r="AT1394">
        <v>24</v>
      </c>
      <c r="AU1394">
        <v>1200570</v>
      </c>
      <c r="AV1394">
        <v>3708</v>
      </c>
      <c r="AW1394" t="s">
        <v>16676</v>
      </c>
      <c r="AX1394" t="s">
        <v>16677</v>
      </c>
      <c r="AY1394" t="s">
        <v>11421</v>
      </c>
      <c r="AZ1394">
        <v>32320</v>
      </c>
      <c r="BA1394">
        <v>2003</v>
      </c>
      <c r="BB1394">
        <v>2003</v>
      </c>
      <c r="BC1394">
        <v>0</v>
      </c>
      <c r="BE1394">
        <v>12037</v>
      </c>
      <c r="BH1394" t="s">
        <v>11427</v>
      </c>
      <c r="BI1394" t="s">
        <v>11427</v>
      </c>
      <c r="BJ1394" t="s">
        <v>11428</v>
      </c>
      <c r="BK1394" t="s">
        <v>11428</v>
      </c>
      <c r="BL1394" t="s">
        <v>11428</v>
      </c>
      <c r="BM1394" t="s">
        <v>11428</v>
      </c>
      <c r="BN1394" t="s">
        <v>11428</v>
      </c>
      <c r="BO1394" t="s">
        <v>11428</v>
      </c>
      <c r="BP1394" t="s">
        <v>11428</v>
      </c>
      <c r="BQ1394" t="s">
        <v>11428</v>
      </c>
      <c r="BR1394" t="s">
        <v>11428</v>
      </c>
      <c r="BS1394" t="s">
        <v>11428</v>
      </c>
      <c r="BT1394" t="s">
        <v>11427</v>
      </c>
      <c r="BU1394" t="s">
        <v>11427</v>
      </c>
      <c r="BV1394" t="s">
        <v>11427</v>
      </c>
      <c r="BW1394" t="s">
        <v>11427</v>
      </c>
      <c r="BY1394" t="s">
        <v>11428</v>
      </c>
      <c r="CB1394" t="s">
        <v>11428</v>
      </c>
      <c r="CD1394">
        <v>169</v>
      </c>
      <c r="CE1394">
        <v>0</v>
      </c>
      <c r="CF1394">
        <v>169</v>
      </c>
      <c r="CG1394">
        <v>0</v>
      </c>
      <c r="CH1394">
        <v>34</v>
      </c>
      <c r="CI1394">
        <v>340</v>
      </c>
    </row>
    <row r="1395" spans="1:87">
      <c r="A1395">
        <v>120201303021</v>
      </c>
      <c r="B1395" t="s">
        <v>11414</v>
      </c>
      <c r="C1395" t="s">
        <v>16679</v>
      </c>
      <c r="D1395" t="s">
        <v>16680</v>
      </c>
      <c r="E1395" t="s">
        <v>16579</v>
      </c>
      <c r="F1395" t="s">
        <v>16681</v>
      </c>
      <c r="G1395" t="s">
        <v>16682</v>
      </c>
      <c r="H1395" t="s">
        <v>16582</v>
      </c>
      <c r="I1395" t="s">
        <v>11421</v>
      </c>
      <c r="J1395">
        <v>32311</v>
      </c>
      <c r="K1395" t="s">
        <v>11422</v>
      </c>
      <c r="L1395">
        <v>12</v>
      </c>
      <c r="M1395" t="s">
        <v>11423</v>
      </c>
      <c r="N1395">
        <v>12</v>
      </c>
      <c r="Q1395">
        <v>91</v>
      </c>
      <c r="R1395">
        <v>92</v>
      </c>
      <c r="S1395">
        <v>95</v>
      </c>
      <c r="T1395">
        <v>90</v>
      </c>
      <c r="U1395">
        <v>93</v>
      </c>
      <c r="V1395">
        <v>88</v>
      </c>
      <c r="W1395">
        <v>176</v>
      </c>
      <c r="X1395">
        <v>186</v>
      </c>
      <c r="Y1395">
        <v>184</v>
      </c>
      <c r="Z1395">
        <v>172</v>
      </c>
      <c r="AA1395">
        <v>169</v>
      </c>
      <c r="AB1395">
        <v>158</v>
      </c>
      <c r="AC1395">
        <v>137</v>
      </c>
      <c r="AD1395" t="s">
        <v>11424</v>
      </c>
      <c r="AE1395">
        <v>30.385200000000001</v>
      </c>
      <c r="AF1395">
        <v>-84.2239</v>
      </c>
      <c r="AG1395" t="s">
        <v>16683</v>
      </c>
      <c r="AH1395">
        <v>73</v>
      </c>
      <c r="AI1395">
        <v>832</v>
      </c>
      <c r="AJ1395">
        <v>899</v>
      </c>
      <c r="AK1395">
        <v>5</v>
      </c>
      <c r="AL1395">
        <v>55</v>
      </c>
      <c r="AM1395">
        <v>465</v>
      </c>
      <c r="AN1395">
        <v>252</v>
      </c>
      <c r="AO1395">
        <v>872</v>
      </c>
      <c r="AP1395">
        <v>354</v>
      </c>
      <c r="AQ1395">
        <v>113</v>
      </c>
      <c r="AR1395">
        <v>467</v>
      </c>
      <c r="AS1395">
        <v>14.2</v>
      </c>
      <c r="AT1395">
        <v>122</v>
      </c>
      <c r="AU1395">
        <v>1202013</v>
      </c>
      <c r="AV1395">
        <v>3021</v>
      </c>
      <c r="AW1395" t="s">
        <v>16682</v>
      </c>
      <c r="AX1395" t="s">
        <v>16582</v>
      </c>
      <c r="AY1395" t="s">
        <v>11421</v>
      </c>
      <c r="AZ1395">
        <v>32311</v>
      </c>
      <c r="BA1395">
        <v>7855</v>
      </c>
      <c r="BB1395">
        <v>7855</v>
      </c>
      <c r="BC1395">
        <v>0</v>
      </c>
      <c r="BE1395">
        <v>12073</v>
      </c>
      <c r="BH1395" t="s">
        <v>11427</v>
      </c>
      <c r="BI1395" t="s">
        <v>11427</v>
      </c>
      <c r="BJ1395" t="s">
        <v>11427</v>
      </c>
      <c r="BK1395" t="s">
        <v>11428</v>
      </c>
      <c r="BL1395" t="s">
        <v>11428</v>
      </c>
      <c r="BM1395" t="s">
        <v>11428</v>
      </c>
      <c r="BN1395" t="s">
        <v>11428</v>
      </c>
      <c r="BO1395" t="s">
        <v>11428</v>
      </c>
      <c r="BP1395" t="s">
        <v>11428</v>
      </c>
      <c r="BQ1395" t="s">
        <v>11428</v>
      </c>
      <c r="BR1395" t="s">
        <v>11428</v>
      </c>
      <c r="BS1395" t="s">
        <v>11428</v>
      </c>
      <c r="BT1395" t="s">
        <v>11428</v>
      </c>
      <c r="BU1395" t="s">
        <v>11428</v>
      </c>
      <c r="BV1395" t="s">
        <v>11428</v>
      </c>
      <c r="BW1395" t="s">
        <v>11428</v>
      </c>
      <c r="BY1395" t="s">
        <v>11428</v>
      </c>
      <c r="CB1395" t="s">
        <v>11428</v>
      </c>
      <c r="CD1395">
        <v>354</v>
      </c>
      <c r="CE1395">
        <v>113</v>
      </c>
      <c r="CF1395">
        <v>467</v>
      </c>
      <c r="CG1395">
        <v>2</v>
      </c>
      <c r="CH1395">
        <v>80</v>
      </c>
      <c r="CI1395">
        <v>1731</v>
      </c>
    </row>
    <row r="1396" spans="1:87">
      <c r="A1396">
        <v>120201308056</v>
      </c>
      <c r="B1396" t="s">
        <v>11414</v>
      </c>
      <c r="C1396" t="s">
        <v>16679</v>
      </c>
      <c r="D1396" t="s">
        <v>16684</v>
      </c>
      <c r="E1396" t="s">
        <v>16579</v>
      </c>
      <c r="F1396" t="s">
        <v>16681</v>
      </c>
      <c r="G1396" t="s">
        <v>16682</v>
      </c>
      <c r="H1396" t="s">
        <v>16582</v>
      </c>
      <c r="I1396" t="s">
        <v>11421</v>
      </c>
      <c r="J1396">
        <v>32311</v>
      </c>
      <c r="K1396" t="s">
        <v>11422</v>
      </c>
      <c r="L1396">
        <v>12</v>
      </c>
      <c r="M1396">
        <v>4</v>
      </c>
      <c r="N1396">
        <v>12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11424</v>
      </c>
      <c r="AE1396">
        <v>30.384</v>
      </c>
      <c r="AF1396">
        <v>-84.222700000000003</v>
      </c>
      <c r="AG1396" t="s">
        <v>16685</v>
      </c>
      <c r="AH1396">
        <v>73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U1396">
        <v>1202013</v>
      </c>
      <c r="AV1396">
        <v>8056</v>
      </c>
      <c r="AW1396" t="s">
        <v>16682</v>
      </c>
      <c r="AX1396" t="s">
        <v>16582</v>
      </c>
      <c r="AY1396" t="s">
        <v>11421</v>
      </c>
      <c r="AZ1396">
        <v>32311</v>
      </c>
      <c r="BA1396">
        <v>7855</v>
      </c>
      <c r="BB1396">
        <v>7855</v>
      </c>
      <c r="BC1396">
        <v>0</v>
      </c>
      <c r="BE1396">
        <v>12073</v>
      </c>
      <c r="BH1396" t="s">
        <v>11427</v>
      </c>
      <c r="BI1396" t="s">
        <v>11427</v>
      </c>
      <c r="BJ1396" t="s">
        <v>11427</v>
      </c>
      <c r="BK1396" t="s">
        <v>11427</v>
      </c>
      <c r="BL1396" t="s">
        <v>11427</v>
      </c>
      <c r="BM1396" t="s">
        <v>11427</v>
      </c>
      <c r="BN1396" t="s">
        <v>11427</v>
      </c>
      <c r="BO1396" t="s">
        <v>11428</v>
      </c>
      <c r="BP1396" t="s">
        <v>11428</v>
      </c>
      <c r="BQ1396" t="s">
        <v>11428</v>
      </c>
      <c r="BR1396" t="s">
        <v>11428</v>
      </c>
      <c r="BS1396" t="s">
        <v>11428</v>
      </c>
      <c r="BT1396" t="s">
        <v>11428</v>
      </c>
      <c r="BU1396" t="s">
        <v>11428</v>
      </c>
      <c r="BV1396" t="s">
        <v>11428</v>
      </c>
      <c r="BW1396" t="s">
        <v>11428</v>
      </c>
      <c r="BY1396" t="s">
        <v>11430</v>
      </c>
      <c r="CB1396" t="s">
        <v>11427</v>
      </c>
      <c r="CG1396">
        <v>0</v>
      </c>
      <c r="CH1396">
        <v>0</v>
      </c>
      <c r="CI1396">
        <v>0</v>
      </c>
    </row>
    <row r="1397" spans="1:87">
      <c r="A1397">
        <v>120201304147</v>
      </c>
      <c r="B1397" t="s">
        <v>11490</v>
      </c>
      <c r="C1397" t="s">
        <v>16679</v>
      </c>
      <c r="D1397" t="s">
        <v>16686</v>
      </c>
      <c r="E1397" t="s">
        <v>12245</v>
      </c>
      <c r="F1397" t="s">
        <v>16687</v>
      </c>
      <c r="G1397" t="s">
        <v>16688</v>
      </c>
      <c r="H1397" t="s">
        <v>12325</v>
      </c>
      <c r="I1397" t="s">
        <v>11421</v>
      </c>
      <c r="J1397">
        <v>33029</v>
      </c>
      <c r="K1397" t="s">
        <v>11422</v>
      </c>
      <c r="L1397">
        <v>12</v>
      </c>
      <c r="M1397" t="s">
        <v>11423</v>
      </c>
      <c r="N1397">
        <v>5</v>
      </c>
      <c r="Q1397">
        <v>92</v>
      </c>
      <c r="R1397">
        <v>94</v>
      </c>
      <c r="S1397">
        <v>109</v>
      </c>
      <c r="T1397">
        <v>125</v>
      </c>
      <c r="U1397">
        <v>132</v>
      </c>
      <c r="V1397">
        <v>127</v>
      </c>
      <c r="AD1397" t="s">
        <v>11424</v>
      </c>
      <c r="AE1397">
        <v>26.003599999999999</v>
      </c>
      <c r="AF1397">
        <v>-80.376000000000005</v>
      </c>
      <c r="AG1397" t="s">
        <v>16689</v>
      </c>
      <c r="AH1397">
        <v>73</v>
      </c>
      <c r="AI1397">
        <v>338</v>
      </c>
      <c r="AJ1397">
        <v>341</v>
      </c>
      <c r="AK1397">
        <v>2</v>
      </c>
      <c r="AL1397">
        <v>59</v>
      </c>
      <c r="AM1397">
        <v>174</v>
      </c>
      <c r="AN1397">
        <v>272</v>
      </c>
      <c r="AO1397">
        <v>146</v>
      </c>
      <c r="AP1397">
        <v>129</v>
      </c>
      <c r="AQ1397">
        <v>25</v>
      </c>
      <c r="AR1397">
        <v>154</v>
      </c>
      <c r="AS1397">
        <v>13.9</v>
      </c>
      <c r="AT1397">
        <v>49</v>
      </c>
      <c r="AU1397">
        <v>1202013</v>
      </c>
      <c r="AV1397">
        <v>4147</v>
      </c>
      <c r="AW1397" t="s">
        <v>16688</v>
      </c>
      <c r="AX1397" t="s">
        <v>12325</v>
      </c>
      <c r="AY1397" t="s">
        <v>11421</v>
      </c>
      <c r="AZ1397">
        <v>33029</v>
      </c>
      <c r="BA1397">
        <v>4003</v>
      </c>
      <c r="BB1397">
        <v>4003</v>
      </c>
      <c r="BC1397">
        <v>0</v>
      </c>
      <c r="BE1397">
        <v>12011</v>
      </c>
      <c r="BH1397" t="s">
        <v>11427</v>
      </c>
      <c r="BI1397" t="s">
        <v>11427</v>
      </c>
      <c r="BJ1397" t="s">
        <v>11427</v>
      </c>
      <c r="BK1397" t="s">
        <v>11428</v>
      </c>
      <c r="BL1397" t="s">
        <v>11428</v>
      </c>
      <c r="BM1397" t="s">
        <v>11428</v>
      </c>
      <c r="BN1397" t="s">
        <v>11428</v>
      </c>
      <c r="BO1397" t="s">
        <v>11428</v>
      </c>
      <c r="BP1397" t="s">
        <v>11428</v>
      </c>
      <c r="BQ1397" t="s">
        <v>11427</v>
      </c>
      <c r="BR1397" t="s">
        <v>11427</v>
      </c>
      <c r="BS1397" t="s">
        <v>11427</v>
      </c>
      <c r="BT1397" t="s">
        <v>11427</v>
      </c>
      <c r="BU1397" t="s">
        <v>11427</v>
      </c>
      <c r="BV1397" t="s">
        <v>11427</v>
      </c>
      <c r="BW1397" t="s">
        <v>11427</v>
      </c>
      <c r="BY1397" t="s">
        <v>11427</v>
      </c>
      <c r="CB1397" t="s">
        <v>11428</v>
      </c>
      <c r="CD1397">
        <v>129</v>
      </c>
      <c r="CE1397">
        <v>25</v>
      </c>
      <c r="CF1397">
        <v>154</v>
      </c>
      <c r="CG1397">
        <v>3</v>
      </c>
      <c r="CH1397">
        <v>23</v>
      </c>
      <c r="CI1397">
        <v>679</v>
      </c>
    </row>
    <row r="1398" spans="1:87">
      <c r="A1398">
        <v>120060000849</v>
      </c>
      <c r="B1398" t="s">
        <v>11414</v>
      </c>
      <c r="C1398" t="s">
        <v>16690</v>
      </c>
      <c r="D1398" t="s">
        <v>16691</v>
      </c>
      <c r="E1398" t="s">
        <v>16692</v>
      </c>
      <c r="F1398" t="s">
        <v>16693</v>
      </c>
      <c r="G1398" t="s">
        <v>16694</v>
      </c>
      <c r="H1398" t="s">
        <v>16695</v>
      </c>
      <c r="I1398" t="s">
        <v>11421</v>
      </c>
      <c r="J1398">
        <v>32351</v>
      </c>
      <c r="K1398" t="s">
        <v>11422</v>
      </c>
      <c r="L1398">
        <v>12</v>
      </c>
      <c r="M1398">
        <v>6</v>
      </c>
      <c r="N1398">
        <v>12</v>
      </c>
      <c r="W1398">
        <v>73</v>
      </c>
      <c r="X1398">
        <v>92</v>
      </c>
      <c r="Y1398">
        <v>77</v>
      </c>
      <c r="Z1398">
        <v>74</v>
      </c>
      <c r="AA1398">
        <v>52</v>
      </c>
      <c r="AB1398">
        <v>51</v>
      </c>
      <c r="AC1398">
        <v>60</v>
      </c>
      <c r="AD1398" t="s">
        <v>11424</v>
      </c>
      <c r="AE1398">
        <v>30.566600000000001</v>
      </c>
      <c r="AF1398">
        <v>-84.733999999999995</v>
      </c>
      <c r="AG1398" t="s">
        <v>16696</v>
      </c>
      <c r="AH1398">
        <v>20</v>
      </c>
      <c r="AI1398">
        <v>246</v>
      </c>
      <c r="AJ1398">
        <v>233</v>
      </c>
      <c r="AK1398">
        <v>2</v>
      </c>
      <c r="AL1398">
        <v>1</v>
      </c>
      <c r="AM1398">
        <v>258</v>
      </c>
      <c r="AN1398">
        <v>175</v>
      </c>
      <c r="AO1398">
        <v>35</v>
      </c>
      <c r="AP1398">
        <v>337</v>
      </c>
      <c r="AQ1398">
        <v>0</v>
      </c>
      <c r="AR1398">
        <v>337</v>
      </c>
      <c r="AS1398">
        <v>17.7</v>
      </c>
      <c r="AT1398">
        <v>27</v>
      </c>
      <c r="AU1398">
        <v>1200600</v>
      </c>
      <c r="AV1398">
        <v>849</v>
      </c>
      <c r="AW1398" t="s">
        <v>16694</v>
      </c>
      <c r="AX1398" t="s">
        <v>16695</v>
      </c>
      <c r="AY1398" t="s">
        <v>11421</v>
      </c>
      <c r="AZ1398">
        <v>32351</v>
      </c>
      <c r="BA1398">
        <v>8020</v>
      </c>
      <c r="BB1398">
        <v>8020</v>
      </c>
      <c r="BC1398">
        <v>0</v>
      </c>
      <c r="BE1398">
        <v>12039</v>
      </c>
      <c r="BH1398" t="s">
        <v>11427</v>
      </c>
      <c r="BI1398" t="s">
        <v>11427</v>
      </c>
      <c r="BJ1398" t="s">
        <v>11427</v>
      </c>
      <c r="BK1398" t="s">
        <v>11427</v>
      </c>
      <c r="BL1398" t="s">
        <v>11427</v>
      </c>
      <c r="BM1398" t="s">
        <v>11427</v>
      </c>
      <c r="BN1398" t="s">
        <v>11427</v>
      </c>
      <c r="BO1398" t="s">
        <v>11427</v>
      </c>
      <c r="BP1398" t="s">
        <v>11427</v>
      </c>
      <c r="BQ1398" t="s">
        <v>11428</v>
      </c>
      <c r="BR1398" t="s">
        <v>11428</v>
      </c>
      <c r="BS1398" t="s">
        <v>11428</v>
      </c>
      <c r="BT1398" t="s">
        <v>11428</v>
      </c>
      <c r="BU1398" t="s">
        <v>11428</v>
      </c>
      <c r="BV1398" t="s">
        <v>11428</v>
      </c>
      <c r="BW1398" t="s">
        <v>11428</v>
      </c>
      <c r="BY1398" t="s">
        <v>11428</v>
      </c>
      <c r="CB1398" t="s">
        <v>11427</v>
      </c>
      <c r="CD1398">
        <v>337</v>
      </c>
      <c r="CE1398">
        <v>0</v>
      </c>
      <c r="CF1398">
        <v>337</v>
      </c>
      <c r="CG1398">
        <v>0</v>
      </c>
      <c r="CH1398">
        <v>8</v>
      </c>
      <c r="CI1398">
        <v>479</v>
      </c>
    </row>
    <row r="1399" spans="1:87">
      <c r="A1399">
        <v>120060000860</v>
      </c>
      <c r="B1399" t="s">
        <v>11414</v>
      </c>
      <c r="C1399" t="s">
        <v>16690</v>
      </c>
      <c r="D1399" t="s">
        <v>16697</v>
      </c>
      <c r="E1399" t="s">
        <v>16692</v>
      </c>
      <c r="F1399" t="s">
        <v>16698</v>
      </c>
      <c r="G1399" t="s">
        <v>16699</v>
      </c>
      <c r="H1399" t="s">
        <v>16695</v>
      </c>
      <c r="I1399" t="s">
        <v>11421</v>
      </c>
      <c r="J1399">
        <v>32351</v>
      </c>
      <c r="K1399" t="s">
        <v>11437</v>
      </c>
      <c r="L1399">
        <v>12</v>
      </c>
      <c r="M1399">
        <v>4</v>
      </c>
      <c r="N1399">
        <v>12</v>
      </c>
      <c r="U1399">
        <v>5</v>
      </c>
      <c r="V1399">
        <v>1</v>
      </c>
      <c r="W1399">
        <v>11</v>
      </c>
      <c r="X1399">
        <v>25</v>
      </c>
      <c r="Y1399">
        <v>20</v>
      </c>
      <c r="Z1399">
        <v>40</v>
      </c>
      <c r="AA1399">
        <v>37</v>
      </c>
      <c r="AB1399">
        <v>47</v>
      </c>
      <c r="AC1399">
        <v>38</v>
      </c>
      <c r="AD1399" t="s">
        <v>11424</v>
      </c>
      <c r="AE1399">
        <v>30.5806</v>
      </c>
      <c r="AF1399">
        <v>-84.580500000000001</v>
      </c>
      <c r="AG1399" t="s">
        <v>16700</v>
      </c>
      <c r="AH1399">
        <v>20</v>
      </c>
      <c r="AI1399">
        <v>134</v>
      </c>
      <c r="AJ1399">
        <v>90</v>
      </c>
      <c r="AK1399">
        <v>0</v>
      </c>
      <c r="AL1399">
        <v>0</v>
      </c>
      <c r="AM1399">
        <v>200</v>
      </c>
      <c r="AN1399">
        <v>19</v>
      </c>
      <c r="AO1399">
        <v>1</v>
      </c>
      <c r="AP1399">
        <v>188</v>
      </c>
      <c r="AQ1399">
        <v>0</v>
      </c>
      <c r="AR1399">
        <v>188</v>
      </c>
      <c r="AS1399">
        <v>17.2</v>
      </c>
      <c r="AT1399">
        <v>13</v>
      </c>
      <c r="AU1399">
        <v>1200600</v>
      </c>
      <c r="AV1399">
        <v>860</v>
      </c>
      <c r="AW1399" t="s">
        <v>16699</v>
      </c>
      <c r="AX1399" t="s">
        <v>16695</v>
      </c>
      <c r="AY1399" t="s">
        <v>11421</v>
      </c>
      <c r="AZ1399">
        <v>32351</v>
      </c>
      <c r="BA1399">
        <v>3843</v>
      </c>
      <c r="BB1399">
        <v>3843</v>
      </c>
      <c r="BC1399">
        <v>0</v>
      </c>
      <c r="BE1399">
        <v>12039</v>
      </c>
      <c r="BH1399" t="s">
        <v>11427</v>
      </c>
      <c r="BI1399" t="s">
        <v>11427</v>
      </c>
      <c r="BJ1399" t="s">
        <v>11427</v>
      </c>
      <c r="BK1399" t="s">
        <v>11427</v>
      </c>
      <c r="BL1399" t="s">
        <v>11427</v>
      </c>
      <c r="BM1399" t="s">
        <v>11427</v>
      </c>
      <c r="BN1399" t="s">
        <v>11427</v>
      </c>
      <c r="BO1399" t="s">
        <v>11428</v>
      </c>
      <c r="BP1399" t="s">
        <v>11428</v>
      </c>
      <c r="BQ1399" t="s">
        <v>11428</v>
      </c>
      <c r="BR1399" t="s">
        <v>11428</v>
      </c>
      <c r="BS1399" t="s">
        <v>11428</v>
      </c>
      <c r="BT1399" t="s">
        <v>11428</v>
      </c>
      <c r="BU1399" t="s">
        <v>11428</v>
      </c>
      <c r="BV1399" t="s">
        <v>11428</v>
      </c>
      <c r="BW1399" t="s">
        <v>11428</v>
      </c>
      <c r="BY1399" t="s">
        <v>11428</v>
      </c>
      <c r="CB1399" t="s">
        <v>11427</v>
      </c>
      <c r="CD1399">
        <v>188</v>
      </c>
      <c r="CE1399">
        <v>0</v>
      </c>
      <c r="CF1399">
        <v>188</v>
      </c>
      <c r="CG1399">
        <v>0</v>
      </c>
      <c r="CH1399">
        <v>4</v>
      </c>
      <c r="CI1399">
        <v>224</v>
      </c>
    </row>
    <row r="1400" spans="1:87">
      <c r="A1400">
        <v>120060003065</v>
      </c>
      <c r="B1400" t="s">
        <v>11414</v>
      </c>
      <c r="C1400" t="s">
        <v>16690</v>
      </c>
      <c r="D1400" t="s">
        <v>16701</v>
      </c>
      <c r="E1400" t="s">
        <v>16692</v>
      </c>
      <c r="F1400" t="s">
        <v>16698</v>
      </c>
      <c r="G1400" t="s">
        <v>16699</v>
      </c>
      <c r="H1400" t="s">
        <v>16695</v>
      </c>
      <c r="I1400" t="s">
        <v>11421</v>
      </c>
      <c r="J1400">
        <v>32351</v>
      </c>
      <c r="K1400" t="s">
        <v>11437</v>
      </c>
      <c r="L1400">
        <v>12</v>
      </c>
      <c r="M1400">
        <v>6</v>
      </c>
      <c r="N1400">
        <v>12</v>
      </c>
      <c r="W1400">
        <v>0</v>
      </c>
      <c r="X1400">
        <v>3</v>
      </c>
      <c r="Y1400">
        <v>2</v>
      </c>
      <c r="Z1400">
        <v>9</v>
      </c>
      <c r="AA1400">
        <v>4</v>
      </c>
      <c r="AB1400">
        <v>2</v>
      </c>
      <c r="AC1400">
        <v>0</v>
      </c>
      <c r="AD1400" t="s">
        <v>11424</v>
      </c>
      <c r="AE1400">
        <v>30.579799999999999</v>
      </c>
      <c r="AF1400">
        <v>-84.580500000000001</v>
      </c>
      <c r="AG1400" t="s">
        <v>16702</v>
      </c>
      <c r="AH1400">
        <v>20</v>
      </c>
      <c r="AI1400">
        <v>17</v>
      </c>
      <c r="AJ1400">
        <v>3</v>
      </c>
      <c r="AK1400">
        <v>0</v>
      </c>
      <c r="AL1400">
        <v>0</v>
      </c>
      <c r="AM1400">
        <v>20</v>
      </c>
      <c r="AN1400">
        <v>0</v>
      </c>
      <c r="AO1400">
        <v>0</v>
      </c>
      <c r="AP1400">
        <v>16</v>
      </c>
      <c r="AQ1400">
        <v>0</v>
      </c>
      <c r="AR1400">
        <v>16</v>
      </c>
      <c r="AU1400">
        <v>1200600</v>
      </c>
      <c r="AV1400">
        <v>3065</v>
      </c>
      <c r="AW1400" t="s">
        <v>16699</v>
      </c>
      <c r="AX1400" t="s">
        <v>16695</v>
      </c>
      <c r="AY1400" t="s">
        <v>11421</v>
      </c>
      <c r="AZ1400">
        <v>32351</v>
      </c>
      <c r="BA1400">
        <v>3843</v>
      </c>
      <c r="BB1400">
        <v>3843</v>
      </c>
      <c r="BC1400">
        <v>0</v>
      </c>
      <c r="BE1400">
        <v>12039</v>
      </c>
      <c r="BH1400" t="s">
        <v>11427</v>
      </c>
      <c r="BI1400" t="s">
        <v>11427</v>
      </c>
      <c r="BJ1400" t="s">
        <v>11427</v>
      </c>
      <c r="BK1400" t="s">
        <v>11427</v>
      </c>
      <c r="BL1400" t="s">
        <v>11427</v>
      </c>
      <c r="BM1400" t="s">
        <v>11427</v>
      </c>
      <c r="BN1400" t="s">
        <v>11427</v>
      </c>
      <c r="BO1400" t="s">
        <v>11427</v>
      </c>
      <c r="BP1400" t="s">
        <v>11427</v>
      </c>
      <c r="BQ1400" t="s">
        <v>11428</v>
      </c>
      <c r="BR1400" t="s">
        <v>11428</v>
      </c>
      <c r="BS1400" t="s">
        <v>11428</v>
      </c>
      <c r="BT1400" t="s">
        <v>11428</v>
      </c>
      <c r="BU1400" t="s">
        <v>11428</v>
      </c>
      <c r="BV1400" t="s">
        <v>11428</v>
      </c>
      <c r="BW1400" t="s">
        <v>11428</v>
      </c>
      <c r="BY1400" t="s">
        <v>11428</v>
      </c>
      <c r="CB1400" t="s">
        <v>11427</v>
      </c>
      <c r="CD1400">
        <v>16</v>
      </c>
      <c r="CE1400">
        <v>0</v>
      </c>
      <c r="CF1400">
        <v>16</v>
      </c>
      <c r="CG1400">
        <v>0</v>
      </c>
      <c r="CH1400">
        <v>0</v>
      </c>
      <c r="CI1400">
        <v>20</v>
      </c>
    </row>
    <row r="1401" spans="1:87">
      <c r="A1401">
        <v>120060003066</v>
      </c>
      <c r="B1401" t="s">
        <v>11414</v>
      </c>
      <c r="C1401" t="s">
        <v>16690</v>
      </c>
      <c r="D1401" t="s">
        <v>16703</v>
      </c>
      <c r="E1401" t="s">
        <v>16692</v>
      </c>
      <c r="F1401" t="s">
        <v>16704</v>
      </c>
      <c r="G1401" t="s">
        <v>16705</v>
      </c>
      <c r="H1401" t="s">
        <v>16695</v>
      </c>
      <c r="I1401" t="s">
        <v>11421</v>
      </c>
      <c r="J1401">
        <v>32351</v>
      </c>
      <c r="K1401" t="s">
        <v>11422</v>
      </c>
      <c r="L1401">
        <v>12</v>
      </c>
      <c r="M1401" t="s">
        <v>11461</v>
      </c>
      <c r="N1401">
        <v>12</v>
      </c>
      <c r="P1401">
        <v>32</v>
      </c>
      <c r="Q1401">
        <v>35</v>
      </c>
      <c r="R1401">
        <v>35</v>
      </c>
      <c r="S1401">
        <v>37</v>
      </c>
      <c r="T1401">
        <v>36</v>
      </c>
      <c r="U1401">
        <v>39</v>
      </c>
      <c r="V1401">
        <v>40</v>
      </c>
      <c r="W1401">
        <v>56</v>
      </c>
      <c r="X1401">
        <v>58</v>
      </c>
      <c r="Y1401">
        <v>44</v>
      </c>
      <c r="Z1401">
        <v>38</v>
      </c>
      <c r="AA1401">
        <v>27</v>
      </c>
      <c r="AB1401">
        <v>14</v>
      </c>
      <c r="AC1401">
        <v>0</v>
      </c>
      <c r="AD1401" t="s">
        <v>11424</v>
      </c>
      <c r="AE1401">
        <v>30.563600000000001</v>
      </c>
      <c r="AF1401">
        <v>-84.561000000000007</v>
      </c>
      <c r="AG1401" t="s">
        <v>16706</v>
      </c>
      <c r="AH1401">
        <v>20</v>
      </c>
      <c r="AI1401">
        <v>226</v>
      </c>
      <c r="AJ1401">
        <v>265</v>
      </c>
      <c r="AK1401">
        <v>1</v>
      </c>
      <c r="AL1401">
        <v>0</v>
      </c>
      <c r="AM1401">
        <v>361</v>
      </c>
      <c r="AN1401">
        <v>121</v>
      </c>
      <c r="AO1401">
        <v>5</v>
      </c>
      <c r="AP1401">
        <v>294</v>
      </c>
      <c r="AQ1401">
        <v>0</v>
      </c>
      <c r="AR1401">
        <v>294</v>
      </c>
      <c r="AS1401">
        <v>15.3</v>
      </c>
      <c r="AT1401">
        <v>32</v>
      </c>
      <c r="AU1401">
        <v>1200600</v>
      </c>
      <c r="AV1401">
        <v>3066</v>
      </c>
      <c r="AW1401" t="s">
        <v>16705</v>
      </c>
      <c r="AX1401" t="s">
        <v>16695</v>
      </c>
      <c r="AY1401" t="s">
        <v>11421</v>
      </c>
      <c r="AZ1401">
        <v>32351</v>
      </c>
      <c r="BA1401">
        <v>6006</v>
      </c>
      <c r="BB1401">
        <v>6006</v>
      </c>
      <c r="BC1401">
        <v>0</v>
      </c>
      <c r="BE1401">
        <v>12039</v>
      </c>
      <c r="BH1401" t="s">
        <v>11427</v>
      </c>
      <c r="BI1401" t="s">
        <v>11427</v>
      </c>
      <c r="BJ1401" t="s">
        <v>11428</v>
      </c>
      <c r="BK1401" t="s">
        <v>11428</v>
      </c>
      <c r="BL1401" t="s">
        <v>11428</v>
      </c>
      <c r="BM1401" t="s">
        <v>11428</v>
      </c>
      <c r="BN1401" t="s">
        <v>11428</v>
      </c>
      <c r="BO1401" t="s">
        <v>11428</v>
      </c>
      <c r="BP1401" t="s">
        <v>11428</v>
      </c>
      <c r="BQ1401" t="s">
        <v>11428</v>
      </c>
      <c r="BR1401" t="s">
        <v>11428</v>
      </c>
      <c r="BS1401" t="s">
        <v>11428</v>
      </c>
      <c r="BT1401" t="s">
        <v>11428</v>
      </c>
      <c r="BU1401" t="s">
        <v>11428</v>
      </c>
      <c r="BV1401" t="s">
        <v>11428</v>
      </c>
      <c r="BW1401" t="s">
        <v>11428</v>
      </c>
      <c r="BY1401" t="s">
        <v>11428</v>
      </c>
      <c r="CB1401" t="s">
        <v>11428</v>
      </c>
      <c r="CD1401">
        <v>294</v>
      </c>
      <c r="CE1401">
        <v>0</v>
      </c>
      <c r="CF1401">
        <v>294</v>
      </c>
      <c r="CG1401">
        <v>0</v>
      </c>
      <c r="CH1401">
        <v>3</v>
      </c>
      <c r="CI1401">
        <v>491</v>
      </c>
    </row>
    <row r="1402" spans="1:87">
      <c r="A1402">
        <v>120060003584</v>
      </c>
      <c r="B1402" t="s">
        <v>11414</v>
      </c>
      <c r="C1402" t="s">
        <v>16690</v>
      </c>
      <c r="D1402" t="s">
        <v>16707</v>
      </c>
      <c r="E1402" t="s">
        <v>16692</v>
      </c>
      <c r="F1402" t="s">
        <v>16708</v>
      </c>
      <c r="G1402" t="s">
        <v>16709</v>
      </c>
      <c r="H1402" t="s">
        <v>16695</v>
      </c>
      <c r="I1402" t="s">
        <v>11421</v>
      </c>
      <c r="J1402">
        <v>32351</v>
      </c>
      <c r="K1402" t="s">
        <v>11442</v>
      </c>
      <c r="L1402">
        <v>12</v>
      </c>
      <c r="M1402">
        <v>5</v>
      </c>
      <c r="N1402">
        <v>12</v>
      </c>
      <c r="V1402">
        <v>1</v>
      </c>
      <c r="W1402">
        <v>2</v>
      </c>
      <c r="X1402">
        <v>3</v>
      </c>
      <c r="Y1402">
        <v>4</v>
      </c>
      <c r="Z1402">
        <v>2</v>
      </c>
      <c r="AA1402">
        <v>3</v>
      </c>
      <c r="AB1402">
        <v>4</v>
      </c>
      <c r="AC1402">
        <v>2</v>
      </c>
      <c r="AD1402" t="s">
        <v>11424</v>
      </c>
      <c r="AE1402">
        <v>30.5792</v>
      </c>
      <c r="AF1402">
        <v>-84.581100000000006</v>
      </c>
      <c r="AG1402" t="s">
        <v>16710</v>
      </c>
      <c r="AH1402">
        <v>20</v>
      </c>
      <c r="AI1402">
        <v>18</v>
      </c>
      <c r="AJ1402">
        <v>3</v>
      </c>
      <c r="AK1402">
        <v>0</v>
      </c>
      <c r="AL1402">
        <v>0</v>
      </c>
      <c r="AM1402">
        <v>17</v>
      </c>
      <c r="AN1402">
        <v>0</v>
      </c>
      <c r="AO1402">
        <v>4</v>
      </c>
      <c r="AP1402">
        <v>17</v>
      </c>
      <c r="AQ1402">
        <v>0</v>
      </c>
      <c r="AR1402">
        <v>17</v>
      </c>
      <c r="AS1402">
        <v>4.2</v>
      </c>
      <c r="AT1402">
        <v>5</v>
      </c>
      <c r="AU1402">
        <v>1200600</v>
      </c>
      <c r="AV1402">
        <v>3584</v>
      </c>
      <c r="AW1402" t="s">
        <v>16709</v>
      </c>
      <c r="AX1402" t="s">
        <v>16695</v>
      </c>
      <c r="AY1402" t="s">
        <v>11421</v>
      </c>
      <c r="AZ1402">
        <v>32351</v>
      </c>
      <c r="BA1402">
        <v>4411</v>
      </c>
      <c r="BB1402">
        <v>4411</v>
      </c>
      <c r="BC1402">
        <v>0</v>
      </c>
      <c r="BE1402">
        <v>12039</v>
      </c>
      <c r="BH1402" t="s">
        <v>11427</v>
      </c>
      <c r="BI1402" t="s">
        <v>11427</v>
      </c>
      <c r="BJ1402" t="s">
        <v>11427</v>
      </c>
      <c r="BK1402" t="s">
        <v>11427</v>
      </c>
      <c r="BL1402" t="s">
        <v>11427</v>
      </c>
      <c r="BM1402" t="s">
        <v>11427</v>
      </c>
      <c r="BN1402" t="s">
        <v>11427</v>
      </c>
      <c r="BO1402" t="s">
        <v>11427</v>
      </c>
      <c r="BP1402" t="s">
        <v>11428</v>
      </c>
      <c r="BQ1402" t="s">
        <v>11428</v>
      </c>
      <c r="BR1402" t="s">
        <v>11428</v>
      </c>
      <c r="BS1402" t="s">
        <v>11428</v>
      </c>
      <c r="BT1402" t="s">
        <v>11428</v>
      </c>
      <c r="BU1402" t="s">
        <v>11428</v>
      </c>
      <c r="BV1402" t="s">
        <v>11428</v>
      </c>
      <c r="BW1402" t="s">
        <v>11428</v>
      </c>
      <c r="BY1402" t="s">
        <v>11428</v>
      </c>
      <c r="CB1402" t="s">
        <v>11427</v>
      </c>
      <c r="CD1402">
        <v>17</v>
      </c>
      <c r="CE1402">
        <v>0</v>
      </c>
      <c r="CF1402">
        <v>17</v>
      </c>
      <c r="CG1402">
        <v>0</v>
      </c>
      <c r="CH1402">
        <v>0</v>
      </c>
      <c r="CI1402">
        <v>21</v>
      </c>
    </row>
    <row r="1403" spans="1:87">
      <c r="A1403">
        <v>120060007053</v>
      </c>
      <c r="B1403" t="s">
        <v>11414</v>
      </c>
      <c r="C1403" t="s">
        <v>16690</v>
      </c>
      <c r="D1403" t="s">
        <v>16711</v>
      </c>
      <c r="E1403" t="s">
        <v>16692</v>
      </c>
      <c r="F1403" t="s">
        <v>16712</v>
      </c>
      <c r="G1403" t="s">
        <v>16713</v>
      </c>
      <c r="H1403" t="s">
        <v>16695</v>
      </c>
      <c r="I1403" t="s">
        <v>11421</v>
      </c>
      <c r="J1403">
        <v>32351</v>
      </c>
      <c r="K1403" t="s">
        <v>11422</v>
      </c>
      <c r="L1403">
        <v>12</v>
      </c>
      <c r="M1403" t="s">
        <v>11484</v>
      </c>
      <c r="N1403" t="s">
        <v>11484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11424</v>
      </c>
      <c r="AE1403">
        <v>30.577300000000001</v>
      </c>
      <c r="AF1403">
        <v>-84.578299999999999</v>
      </c>
      <c r="AG1403" t="s">
        <v>16714</v>
      </c>
      <c r="AH1403">
        <v>20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S1403">
        <v>0</v>
      </c>
      <c r="AT1403">
        <v>7</v>
      </c>
      <c r="AU1403">
        <v>1200600</v>
      </c>
      <c r="AV1403">
        <v>7053</v>
      </c>
      <c r="AW1403" t="s">
        <v>16713</v>
      </c>
      <c r="AX1403" t="s">
        <v>16695</v>
      </c>
      <c r="AY1403" t="s">
        <v>11421</v>
      </c>
      <c r="AZ1403">
        <v>32351</v>
      </c>
      <c r="BA1403">
        <v>4415</v>
      </c>
      <c r="BB1403">
        <v>4415</v>
      </c>
      <c r="BC1403">
        <v>0</v>
      </c>
      <c r="BE1403">
        <v>12039</v>
      </c>
      <c r="BH1403" t="s">
        <v>11427</v>
      </c>
      <c r="BI1403" t="s">
        <v>11427</v>
      </c>
      <c r="BJ1403" t="s">
        <v>11427</v>
      </c>
      <c r="BK1403" t="s">
        <v>11427</v>
      </c>
      <c r="BL1403" t="s">
        <v>11427</v>
      </c>
      <c r="BM1403" t="s">
        <v>11427</v>
      </c>
      <c r="BN1403" t="s">
        <v>11427</v>
      </c>
      <c r="BO1403" t="s">
        <v>11427</v>
      </c>
      <c r="BP1403" t="s">
        <v>11427</v>
      </c>
      <c r="BQ1403" t="s">
        <v>11427</v>
      </c>
      <c r="BR1403" t="s">
        <v>11427</v>
      </c>
      <c r="BS1403" t="s">
        <v>11427</v>
      </c>
      <c r="BT1403" t="s">
        <v>11427</v>
      </c>
      <c r="BU1403" t="s">
        <v>11427</v>
      </c>
      <c r="BV1403" t="s">
        <v>11427</v>
      </c>
      <c r="BW1403" t="s">
        <v>11427</v>
      </c>
      <c r="BY1403" t="s">
        <v>11430</v>
      </c>
      <c r="CB1403" t="s">
        <v>11427</v>
      </c>
      <c r="CG1403">
        <v>0</v>
      </c>
      <c r="CH1403">
        <v>0</v>
      </c>
      <c r="CI1403">
        <v>0</v>
      </c>
    </row>
    <row r="1404" spans="1:87">
      <c r="A1404">
        <v>120060007756</v>
      </c>
      <c r="B1404" t="s">
        <v>11414</v>
      </c>
      <c r="C1404" t="s">
        <v>16690</v>
      </c>
      <c r="D1404" t="s">
        <v>16715</v>
      </c>
      <c r="E1404" t="s">
        <v>16692</v>
      </c>
      <c r="F1404" t="s">
        <v>16716</v>
      </c>
      <c r="G1404" t="s">
        <v>16709</v>
      </c>
      <c r="H1404" t="s">
        <v>16695</v>
      </c>
      <c r="I1404" t="s">
        <v>11421</v>
      </c>
      <c r="J1404">
        <v>32351</v>
      </c>
      <c r="K1404" t="s">
        <v>11422</v>
      </c>
      <c r="L1404">
        <v>12</v>
      </c>
      <c r="M1404" t="s">
        <v>11423</v>
      </c>
      <c r="N1404">
        <v>12</v>
      </c>
      <c r="Q1404">
        <v>0</v>
      </c>
      <c r="R1404">
        <v>0</v>
      </c>
      <c r="S1404">
        <v>2</v>
      </c>
      <c r="T1404">
        <v>0</v>
      </c>
      <c r="U1404">
        <v>0</v>
      </c>
      <c r="V1404">
        <v>0</v>
      </c>
      <c r="W1404">
        <v>1</v>
      </c>
      <c r="X1404">
        <v>1</v>
      </c>
      <c r="Y1404">
        <v>0</v>
      </c>
      <c r="Z1404">
        <v>1</v>
      </c>
      <c r="AA1404">
        <v>0</v>
      </c>
      <c r="AB1404">
        <v>0</v>
      </c>
      <c r="AC1404">
        <v>0</v>
      </c>
      <c r="AD1404" t="s">
        <v>11424</v>
      </c>
      <c r="AE1404">
        <v>30.577999999999999</v>
      </c>
      <c r="AF1404">
        <v>-84.578900000000004</v>
      </c>
      <c r="AG1404" t="s">
        <v>16717</v>
      </c>
      <c r="AH1404">
        <v>20</v>
      </c>
      <c r="AI1404">
        <v>3</v>
      </c>
      <c r="AJ1404">
        <v>2</v>
      </c>
      <c r="AK1404">
        <v>0</v>
      </c>
      <c r="AL1404">
        <v>0</v>
      </c>
      <c r="AM1404">
        <v>0</v>
      </c>
      <c r="AN1404">
        <v>1</v>
      </c>
      <c r="AO1404">
        <v>4</v>
      </c>
      <c r="AU1404">
        <v>1200600</v>
      </c>
      <c r="AV1404">
        <v>7756</v>
      </c>
      <c r="AW1404" t="s">
        <v>16709</v>
      </c>
      <c r="AX1404" t="s">
        <v>16695</v>
      </c>
      <c r="AY1404" t="s">
        <v>11421</v>
      </c>
      <c r="AZ1404">
        <v>32351</v>
      </c>
      <c r="BA1404">
        <v>4411</v>
      </c>
      <c r="BB1404">
        <v>4411</v>
      </c>
      <c r="BC1404">
        <v>0</v>
      </c>
      <c r="BE1404">
        <v>12039</v>
      </c>
      <c r="BH1404" t="s">
        <v>11427</v>
      </c>
      <c r="BI1404" t="s">
        <v>11427</v>
      </c>
      <c r="BJ1404" t="s">
        <v>11427</v>
      </c>
      <c r="BK1404" t="s">
        <v>11428</v>
      </c>
      <c r="BL1404" t="s">
        <v>11428</v>
      </c>
      <c r="BM1404" t="s">
        <v>11428</v>
      </c>
      <c r="BN1404" t="s">
        <v>11428</v>
      </c>
      <c r="BO1404" t="s">
        <v>11428</v>
      </c>
      <c r="BP1404" t="s">
        <v>11428</v>
      </c>
      <c r="BQ1404" t="s">
        <v>11428</v>
      </c>
      <c r="BR1404" t="s">
        <v>11428</v>
      </c>
      <c r="BS1404" t="s">
        <v>11428</v>
      </c>
      <c r="BT1404" t="s">
        <v>11428</v>
      </c>
      <c r="BU1404" t="s">
        <v>11428</v>
      </c>
      <c r="BV1404" t="s">
        <v>11428</v>
      </c>
      <c r="BW1404" t="s">
        <v>11428</v>
      </c>
      <c r="BY1404" t="s">
        <v>11427</v>
      </c>
      <c r="CB1404" t="s">
        <v>11427</v>
      </c>
      <c r="CG1404">
        <v>0</v>
      </c>
      <c r="CH1404">
        <v>0</v>
      </c>
      <c r="CI1404">
        <v>5</v>
      </c>
    </row>
    <row r="1405" spans="1:87">
      <c r="A1405">
        <v>120060008398</v>
      </c>
      <c r="B1405" t="s">
        <v>11414</v>
      </c>
      <c r="C1405" t="s">
        <v>16690</v>
      </c>
      <c r="D1405" t="s">
        <v>16718</v>
      </c>
      <c r="E1405" t="s">
        <v>16692</v>
      </c>
      <c r="F1405" t="s">
        <v>16716</v>
      </c>
      <c r="G1405" t="s">
        <v>16709</v>
      </c>
      <c r="H1405" t="s">
        <v>16695</v>
      </c>
      <c r="I1405" t="s">
        <v>11421</v>
      </c>
      <c r="J1405">
        <v>32351</v>
      </c>
      <c r="K1405" t="s">
        <v>11422</v>
      </c>
      <c r="L1405">
        <v>12</v>
      </c>
      <c r="M1405" t="s">
        <v>11423</v>
      </c>
      <c r="N1405">
        <v>12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11424</v>
      </c>
      <c r="AE1405">
        <v>30.578199999999999</v>
      </c>
      <c r="AF1405">
        <v>-84.578599999999994</v>
      </c>
      <c r="AG1405" t="s">
        <v>16719</v>
      </c>
      <c r="AH1405">
        <v>20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U1405">
        <v>1200600</v>
      </c>
      <c r="AV1405">
        <v>8398</v>
      </c>
      <c r="AW1405" t="s">
        <v>16709</v>
      </c>
      <c r="AX1405" t="s">
        <v>16695</v>
      </c>
      <c r="AY1405" t="s">
        <v>11421</v>
      </c>
      <c r="AZ1405">
        <v>32351</v>
      </c>
      <c r="BA1405">
        <v>4411</v>
      </c>
      <c r="BB1405">
        <v>4411</v>
      </c>
      <c r="BC1405">
        <v>0</v>
      </c>
      <c r="BE1405">
        <v>12039</v>
      </c>
      <c r="BH1405" t="s">
        <v>11427</v>
      </c>
      <c r="BI1405" t="s">
        <v>11427</v>
      </c>
      <c r="BJ1405" t="s">
        <v>11427</v>
      </c>
      <c r="BK1405" t="s">
        <v>11428</v>
      </c>
      <c r="BL1405" t="s">
        <v>11428</v>
      </c>
      <c r="BM1405" t="s">
        <v>11428</v>
      </c>
      <c r="BN1405" t="s">
        <v>11428</v>
      </c>
      <c r="BO1405" t="s">
        <v>11428</v>
      </c>
      <c r="BP1405" t="s">
        <v>11428</v>
      </c>
      <c r="BQ1405" t="s">
        <v>11428</v>
      </c>
      <c r="BR1405" t="s">
        <v>11428</v>
      </c>
      <c r="BS1405" t="s">
        <v>11428</v>
      </c>
      <c r="BT1405" t="s">
        <v>11428</v>
      </c>
      <c r="BU1405" t="s">
        <v>11428</v>
      </c>
      <c r="BV1405" t="s">
        <v>11428</v>
      </c>
      <c r="BW1405" t="s">
        <v>11428</v>
      </c>
      <c r="BY1405" t="s">
        <v>11430</v>
      </c>
      <c r="CB1405" t="s">
        <v>11427</v>
      </c>
      <c r="CG1405">
        <v>0</v>
      </c>
      <c r="CH1405">
        <v>0</v>
      </c>
      <c r="CI1405">
        <v>0</v>
      </c>
    </row>
    <row r="1406" spans="1:87">
      <c r="A1406">
        <v>120060000848</v>
      </c>
      <c r="B1406" t="s">
        <v>11490</v>
      </c>
      <c r="C1406" t="s">
        <v>16690</v>
      </c>
      <c r="D1406" t="s">
        <v>16720</v>
      </c>
      <c r="E1406" t="s">
        <v>16692</v>
      </c>
      <c r="F1406" t="s">
        <v>16721</v>
      </c>
      <c r="G1406" t="s">
        <v>16722</v>
      </c>
      <c r="H1406" t="s">
        <v>16695</v>
      </c>
      <c r="I1406" t="s">
        <v>11421</v>
      </c>
      <c r="J1406">
        <v>32351</v>
      </c>
      <c r="K1406" t="s">
        <v>11422</v>
      </c>
      <c r="L1406">
        <v>12</v>
      </c>
      <c r="M1406" t="s">
        <v>11461</v>
      </c>
      <c r="N1406">
        <v>5</v>
      </c>
      <c r="P1406">
        <v>61</v>
      </c>
      <c r="Q1406">
        <v>78</v>
      </c>
      <c r="R1406">
        <v>88</v>
      </c>
      <c r="S1406">
        <v>98</v>
      </c>
      <c r="T1406">
        <v>91</v>
      </c>
      <c r="U1406">
        <v>79</v>
      </c>
      <c r="V1406">
        <v>60</v>
      </c>
      <c r="AD1406" t="s">
        <v>11424</v>
      </c>
      <c r="AE1406">
        <v>30.591799999999999</v>
      </c>
      <c r="AF1406">
        <v>-84.601399999999998</v>
      </c>
      <c r="AG1406" t="s">
        <v>16723</v>
      </c>
      <c r="AH1406">
        <v>20</v>
      </c>
      <c r="AI1406">
        <v>314</v>
      </c>
      <c r="AJ1406">
        <v>241</v>
      </c>
      <c r="AK1406">
        <v>4</v>
      </c>
      <c r="AL1406">
        <v>0</v>
      </c>
      <c r="AM1406">
        <v>313</v>
      </c>
      <c r="AN1406">
        <v>221</v>
      </c>
      <c r="AO1406">
        <v>11</v>
      </c>
      <c r="AP1406">
        <v>441</v>
      </c>
      <c r="AQ1406">
        <v>0</v>
      </c>
      <c r="AR1406">
        <v>441</v>
      </c>
      <c r="AS1406">
        <v>14.6</v>
      </c>
      <c r="AT1406">
        <v>38</v>
      </c>
      <c r="AU1406">
        <v>1200600</v>
      </c>
      <c r="AV1406">
        <v>848</v>
      </c>
      <c r="AW1406" t="s">
        <v>16722</v>
      </c>
      <c r="AX1406" t="s">
        <v>16695</v>
      </c>
      <c r="AY1406" t="s">
        <v>11421</v>
      </c>
      <c r="AZ1406">
        <v>32351</v>
      </c>
      <c r="BA1406">
        <v>2013</v>
      </c>
      <c r="BB1406">
        <v>2013</v>
      </c>
      <c r="BC1406">
        <v>0</v>
      </c>
      <c r="BE1406">
        <v>12039</v>
      </c>
      <c r="BH1406" t="s">
        <v>11427</v>
      </c>
      <c r="BI1406" t="s">
        <v>11427</v>
      </c>
      <c r="BJ1406" t="s">
        <v>11428</v>
      </c>
      <c r="BK1406" t="s">
        <v>11428</v>
      </c>
      <c r="BL1406" t="s">
        <v>11428</v>
      </c>
      <c r="BM1406" t="s">
        <v>11428</v>
      </c>
      <c r="BN1406" t="s">
        <v>11428</v>
      </c>
      <c r="BO1406" t="s">
        <v>11428</v>
      </c>
      <c r="BP1406" t="s">
        <v>11428</v>
      </c>
      <c r="BQ1406" t="s">
        <v>11427</v>
      </c>
      <c r="BR1406" t="s">
        <v>11427</v>
      </c>
      <c r="BS1406" t="s">
        <v>11427</v>
      </c>
      <c r="BT1406" t="s">
        <v>11427</v>
      </c>
      <c r="BU1406" t="s">
        <v>11427</v>
      </c>
      <c r="BV1406" t="s">
        <v>11427</v>
      </c>
      <c r="BW1406" t="s">
        <v>11427</v>
      </c>
      <c r="BY1406" t="s">
        <v>11428</v>
      </c>
      <c r="CB1406" t="s">
        <v>11427</v>
      </c>
      <c r="CD1406">
        <v>441</v>
      </c>
      <c r="CE1406">
        <v>0</v>
      </c>
      <c r="CF1406">
        <v>441</v>
      </c>
      <c r="CG1406">
        <v>1</v>
      </c>
      <c r="CH1406">
        <v>5</v>
      </c>
      <c r="CI1406">
        <v>555</v>
      </c>
    </row>
    <row r="1407" spans="1:87">
      <c r="A1407">
        <v>120060000852</v>
      </c>
      <c r="B1407" t="s">
        <v>11490</v>
      </c>
      <c r="C1407" t="s">
        <v>16690</v>
      </c>
      <c r="D1407" t="s">
        <v>16724</v>
      </c>
      <c r="E1407" t="s">
        <v>16692</v>
      </c>
      <c r="F1407" t="s">
        <v>16725</v>
      </c>
      <c r="G1407" t="s">
        <v>16726</v>
      </c>
      <c r="H1407" t="s">
        <v>16727</v>
      </c>
      <c r="I1407" t="s">
        <v>11421</v>
      </c>
      <c r="J1407">
        <v>32333</v>
      </c>
      <c r="K1407" t="s">
        <v>11422</v>
      </c>
      <c r="L1407">
        <v>12</v>
      </c>
      <c r="M1407" t="s">
        <v>11461</v>
      </c>
      <c r="N1407">
        <v>8</v>
      </c>
      <c r="P1407">
        <v>53</v>
      </c>
      <c r="Q1407">
        <v>54</v>
      </c>
      <c r="R1407">
        <v>79</v>
      </c>
      <c r="S1407">
        <v>78</v>
      </c>
      <c r="T1407">
        <v>56</v>
      </c>
      <c r="U1407">
        <v>87</v>
      </c>
      <c r="V1407">
        <v>69</v>
      </c>
      <c r="W1407">
        <v>55</v>
      </c>
      <c r="X1407">
        <v>74</v>
      </c>
      <c r="Y1407">
        <v>71</v>
      </c>
      <c r="AD1407" t="s">
        <v>11424</v>
      </c>
      <c r="AE1407">
        <v>30.614599999999999</v>
      </c>
      <c r="AF1407">
        <v>-84.4191</v>
      </c>
      <c r="AG1407" t="s">
        <v>16728</v>
      </c>
      <c r="AH1407">
        <v>20</v>
      </c>
      <c r="AI1407">
        <v>326</v>
      </c>
      <c r="AJ1407">
        <v>350</v>
      </c>
      <c r="AK1407">
        <v>2</v>
      </c>
      <c r="AL1407">
        <v>1</v>
      </c>
      <c r="AM1407">
        <v>573</v>
      </c>
      <c r="AN1407">
        <v>64</v>
      </c>
      <c r="AO1407">
        <v>27</v>
      </c>
      <c r="AP1407">
        <v>541</v>
      </c>
      <c r="AQ1407">
        <v>0</v>
      </c>
      <c r="AR1407">
        <v>541</v>
      </c>
      <c r="AS1407">
        <v>14.1</v>
      </c>
      <c r="AT1407">
        <v>48</v>
      </c>
      <c r="AU1407">
        <v>1200600</v>
      </c>
      <c r="AV1407">
        <v>852</v>
      </c>
      <c r="AW1407" t="s">
        <v>16726</v>
      </c>
      <c r="AX1407" t="s">
        <v>16727</v>
      </c>
      <c r="AY1407" t="s">
        <v>11421</v>
      </c>
      <c r="AZ1407">
        <v>32333</v>
      </c>
      <c r="BA1407">
        <v>1938</v>
      </c>
      <c r="BB1407">
        <v>1938</v>
      </c>
      <c r="BC1407">
        <v>0</v>
      </c>
      <c r="BE1407">
        <v>12039</v>
      </c>
      <c r="BH1407" t="s">
        <v>11427</v>
      </c>
      <c r="BI1407" t="s">
        <v>11427</v>
      </c>
      <c r="BJ1407" t="s">
        <v>11428</v>
      </c>
      <c r="BK1407" t="s">
        <v>11428</v>
      </c>
      <c r="BL1407" t="s">
        <v>11428</v>
      </c>
      <c r="BM1407" t="s">
        <v>11428</v>
      </c>
      <c r="BN1407" t="s">
        <v>11428</v>
      </c>
      <c r="BO1407" t="s">
        <v>11428</v>
      </c>
      <c r="BP1407" t="s">
        <v>11428</v>
      </c>
      <c r="BQ1407" t="s">
        <v>11428</v>
      </c>
      <c r="BR1407" t="s">
        <v>11428</v>
      </c>
      <c r="BS1407" t="s">
        <v>11428</v>
      </c>
      <c r="BT1407" t="s">
        <v>11427</v>
      </c>
      <c r="BU1407" t="s">
        <v>11427</v>
      </c>
      <c r="BV1407" t="s">
        <v>11427</v>
      </c>
      <c r="BW1407" t="s">
        <v>11427</v>
      </c>
      <c r="BY1407" t="s">
        <v>11428</v>
      </c>
      <c r="CB1407" t="s">
        <v>11427</v>
      </c>
      <c r="CD1407">
        <v>541</v>
      </c>
      <c r="CE1407">
        <v>0</v>
      </c>
      <c r="CF1407">
        <v>541</v>
      </c>
      <c r="CG1407">
        <v>0</v>
      </c>
      <c r="CH1407">
        <v>9</v>
      </c>
      <c r="CI1407">
        <v>676</v>
      </c>
    </row>
    <row r="1408" spans="1:87">
      <c r="A1408">
        <v>120060000853</v>
      </c>
      <c r="B1408" t="s">
        <v>11490</v>
      </c>
      <c r="C1408" t="s">
        <v>16690</v>
      </c>
      <c r="D1408" t="s">
        <v>16729</v>
      </c>
      <c r="E1408" t="s">
        <v>16692</v>
      </c>
      <c r="F1408" t="s">
        <v>16730</v>
      </c>
      <c r="G1408" t="s">
        <v>16731</v>
      </c>
      <c r="H1408" t="s">
        <v>16695</v>
      </c>
      <c r="I1408" t="s">
        <v>11421</v>
      </c>
      <c r="J1408">
        <v>32351</v>
      </c>
      <c r="K1408" t="s">
        <v>11422</v>
      </c>
      <c r="L1408">
        <v>12</v>
      </c>
      <c r="M1408" t="s">
        <v>11461</v>
      </c>
      <c r="N1408">
        <v>8</v>
      </c>
      <c r="P1408">
        <v>17</v>
      </c>
      <c r="Q1408">
        <v>18</v>
      </c>
      <c r="R1408">
        <v>11</v>
      </c>
      <c r="S1408">
        <v>17</v>
      </c>
      <c r="T1408">
        <v>12</v>
      </c>
      <c r="U1408">
        <v>21</v>
      </c>
      <c r="V1408">
        <v>22</v>
      </c>
      <c r="W1408">
        <v>8</v>
      </c>
      <c r="X1408">
        <v>8</v>
      </c>
      <c r="Y1408">
        <v>15</v>
      </c>
      <c r="AD1408" t="s">
        <v>11424</v>
      </c>
      <c r="AE1408">
        <v>30.5916</v>
      </c>
      <c r="AF1408">
        <v>-84.582599999999999</v>
      </c>
      <c r="AG1408" t="s">
        <v>16732</v>
      </c>
      <c r="AH1408">
        <v>20</v>
      </c>
      <c r="AI1408">
        <v>58</v>
      </c>
      <c r="AJ1408">
        <v>91</v>
      </c>
      <c r="AK1408">
        <v>0</v>
      </c>
      <c r="AL1408">
        <v>0</v>
      </c>
      <c r="AM1408">
        <v>122</v>
      </c>
      <c r="AN1408">
        <v>17</v>
      </c>
      <c r="AO1408">
        <v>8</v>
      </c>
      <c r="AP1408">
        <v>80</v>
      </c>
      <c r="AQ1408">
        <v>0</v>
      </c>
      <c r="AR1408">
        <v>80</v>
      </c>
      <c r="AS1408">
        <v>9.9</v>
      </c>
      <c r="AT1408">
        <v>15</v>
      </c>
      <c r="AU1408">
        <v>1200600</v>
      </c>
      <c r="AV1408">
        <v>853</v>
      </c>
      <c r="AW1408" t="s">
        <v>16731</v>
      </c>
      <c r="AX1408" t="s">
        <v>16695</v>
      </c>
      <c r="AY1408" t="s">
        <v>11421</v>
      </c>
      <c r="AZ1408">
        <v>32351</v>
      </c>
      <c r="BA1408">
        <v>1606</v>
      </c>
      <c r="BB1408">
        <v>1606</v>
      </c>
      <c r="BC1408">
        <v>0</v>
      </c>
      <c r="BE1408">
        <v>12039</v>
      </c>
      <c r="BH1408" t="s">
        <v>11427</v>
      </c>
      <c r="BI1408" t="s">
        <v>11427</v>
      </c>
      <c r="BJ1408" t="s">
        <v>11428</v>
      </c>
      <c r="BK1408" t="s">
        <v>11428</v>
      </c>
      <c r="BL1408" t="s">
        <v>11428</v>
      </c>
      <c r="BM1408" t="s">
        <v>11428</v>
      </c>
      <c r="BN1408" t="s">
        <v>11428</v>
      </c>
      <c r="BO1408" t="s">
        <v>11428</v>
      </c>
      <c r="BP1408" t="s">
        <v>11428</v>
      </c>
      <c r="BQ1408" t="s">
        <v>11428</v>
      </c>
      <c r="BR1408" t="s">
        <v>11428</v>
      </c>
      <c r="BS1408" t="s">
        <v>11428</v>
      </c>
      <c r="BT1408" t="s">
        <v>11427</v>
      </c>
      <c r="BU1408" t="s">
        <v>11427</v>
      </c>
      <c r="BV1408" t="s">
        <v>11427</v>
      </c>
      <c r="BW1408" t="s">
        <v>11427</v>
      </c>
      <c r="BY1408" t="s">
        <v>11428</v>
      </c>
      <c r="CB1408" t="s">
        <v>11427</v>
      </c>
      <c r="CD1408">
        <v>80</v>
      </c>
      <c r="CE1408">
        <v>0</v>
      </c>
      <c r="CF1408">
        <v>80</v>
      </c>
      <c r="CG1408">
        <v>0</v>
      </c>
      <c r="CH1408">
        <v>2</v>
      </c>
      <c r="CI1408">
        <v>149</v>
      </c>
    </row>
    <row r="1409" spans="1:87">
      <c r="A1409">
        <v>120060000854</v>
      </c>
      <c r="B1409" t="s">
        <v>11490</v>
      </c>
      <c r="C1409" t="s">
        <v>16690</v>
      </c>
      <c r="D1409" t="s">
        <v>16733</v>
      </c>
      <c r="E1409" t="s">
        <v>16692</v>
      </c>
      <c r="F1409" t="s">
        <v>16734</v>
      </c>
      <c r="G1409" t="s">
        <v>16735</v>
      </c>
      <c r="H1409" t="s">
        <v>16695</v>
      </c>
      <c r="I1409" t="s">
        <v>11421</v>
      </c>
      <c r="J1409">
        <v>32351</v>
      </c>
      <c r="K1409" t="s">
        <v>11422</v>
      </c>
      <c r="L1409">
        <v>12</v>
      </c>
      <c r="M1409" t="s">
        <v>11461</v>
      </c>
      <c r="N1409">
        <v>5</v>
      </c>
      <c r="P1409">
        <v>18</v>
      </c>
      <c r="Q1409">
        <v>52</v>
      </c>
      <c r="R1409">
        <v>49</v>
      </c>
      <c r="S1409">
        <v>64</v>
      </c>
      <c r="T1409">
        <v>53</v>
      </c>
      <c r="U1409">
        <v>56</v>
      </c>
      <c r="V1409">
        <v>55</v>
      </c>
      <c r="AD1409" t="s">
        <v>11424</v>
      </c>
      <c r="AE1409">
        <v>30.5703</v>
      </c>
      <c r="AF1409">
        <v>-84.736400000000003</v>
      </c>
      <c r="AG1409" t="s">
        <v>16736</v>
      </c>
      <c r="AH1409">
        <v>20</v>
      </c>
      <c r="AI1409">
        <v>178</v>
      </c>
      <c r="AJ1409">
        <v>169</v>
      </c>
      <c r="AK1409">
        <v>17</v>
      </c>
      <c r="AL1409">
        <v>1</v>
      </c>
      <c r="AM1409">
        <v>114</v>
      </c>
      <c r="AN1409">
        <v>160</v>
      </c>
      <c r="AO1409">
        <v>47</v>
      </c>
      <c r="AP1409">
        <v>284</v>
      </c>
      <c r="AQ1409">
        <v>0</v>
      </c>
      <c r="AR1409">
        <v>284</v>
      </c>
      <c r="AS1409">
        <v>17.399999999999999</v>
      </c>
      <c r="AT1409">
        <v>20</v>
      </c>
      <c r="AU1409">
        <v>1200600</v>
      </c>
      <c r="AV1409">
        <v>854</v>
      </c>
      <c r="AW1409" t="s">
        <v>16735</v>
      </c>
      <c r="AX1409" t="s">
        <v>16695</v>
      </c>
      <c r="AY1409" t="s">
        <v>11421</v>
      </c>
      <c r="AZ1409">
        <v>32351</v>
      </c>
      <c r="BA1409">
        <v>8880</v>
      </c>
      <c r="BB1409">
        <v>8880</v>
      </c>
      <c r="BC1409">
        <v>0</v>
      </c>
      <c r="BE1409">
        <v>12039</v>
      </c>
      <c r="BH1409" t="s">
        <v>11427</v>
      </c>
      <c r="BI1409" t="s">
        <v>11427</v>
      </c>
      <c r="BJ1409" t="s">
        <v>11428</v>
      </c>
      <c r="BK1409" t="s">
        <v>11428</v>
      </c>
      <c r="BL1409" t="s">
        <v>11428</v>
      </c>
      <c r="BM1409" t="s">
        <v>11428</v>
      </c>
      <c r="BN1409" t="s">
        <v>11428</v>
      </c>
      <c r="BO1409" t="s">
        <v>11428</v>
      </c>
      <c r="BP1409" t="s">
        <v>11428</v>
      </c>
      <c r="BQ1409" t="s">
        <v>11427</v>
      </c>
      <c r="BR1409" t="s">
        <v>11427</v>
      </c>
      <c r="BS1409" t="s">
        <v>11427</v>
      </c>
      <c r="BT1409" t="s">
        <v>11427</v>
      </c>
      <c r="BU1409" t="s">
        <v>11427</v>
      </c>
      <c r="BV1409" t="s">
        <v>11427</v>
      </c>
      <c r="BW1409" t="s">
        <v>11427</v>
      </c>
      <c r="BY1409" t="s">
        <v>11428</v>
      </c>
      <c r="CB1409" t="s">
        <v>11427</v>
      </c>
      <c r="CD1409">
        <v>284</v>
      </c>
      <c r="CE1409">
        <v>0</v>
      </c>
      <c r="CF1409">
        <v>284</v>
      </c>
      <c r="CG1409">
        <v>0</v>
      </c>
      <c r="CH1409">
        <v>8</v>
      </c>
      <c r="CI1409">
        <v>347</v>
      </c>
    </row>
    <row r="1410" spans="1:87">
      <c r="A1410">
        <v>120060000855</v>
      </c>
      <c r="B1410" t="s">
        <v>11490</v>
      </c>
      <c r="C1410" t="s">
        <v>16690</v>
      </c>
      <c r="D1410" t="s">
        <v>16737</v>
      </c>
      <c r="E1410" t="s">
        <v>16692</v>
      </c>
      <c r="F1410" t="s">
        <v>16738</v>
      </c>
      <c r="G1410" t="s">
        <v>16739</v>
      </c>
      <c r="H1410" t="s">
        <v>16740</v>
      </c>
      <c r="I1410" t="s">
        <v>11421</v>
      </c>
      <c r="J1410">
        <v>32324</v>
      </c>
      <c r="K1410" t="s">
        <v>11422</v>
      </c>
      <c r="L1410">
        <v>12</v>
      </c>
      <c r="M1410" t="s">
        <v>11461</v>
      </c>
      <c r="N1410">
        <v>5</v>
      </c>
      <c r="P1410">
        <v>24</v>
      </c>
      <c r="Q1410">
        <v>34</v>
      </c>
      <c r="R1410">
        <v>32</v>
      </c>
      <c r="S1410">
        <v>29</v>
      </c>
      <c r="T1410">
        <v>20</v>
      </c>
      <c r="U1410">
        <v>24</v>
      </c>
      <c r="V1410">
        <v>25</v>
      </c>
      <c r="AD1410" t="s">
        <v>11424</v>
      </c>
      <c r="AE1410">
        <v>30.700099999999999</v>
      </c>
      <c r="AF1410">
        <v>-84.834000000000003</v>
      </c>
      <c r="AG1410" t="s">
        <v>16741</v>
      </c>
      <c r="AH1410">
        <v>20</v>
      </c>
      <c r="AI1410">
        <v>97</v>
      </c>
      <c r="AJ1410">
        <v>91</v>
      </c>
      <c r="AK1410">
        <v>2</v>
      </c>
      <c r="AL1410">
        <v>0</v>
      </c>
      <c r="AM1410">
        <v>157</v>
      </c>
      <c r="AN1410">
        <v>9</v>
      </c>
      <c r="AO1410">
        <v>18</v>
      </c>
      <c r="AP1410">
        <v>163</v>
      </c>
      <c r="AQ1410">
        <v>0</v>
      </c>
      <c r="AR1410">
        <v>163</v>
      </c>
      <c r="AS1410">
        <v>13.4</v>
      </c>
      <c r="AT1410">
        <v>14</v>
      </c>
      <c r="AU1410">
        <v>1200600</v>
      </c>
      <c r="AV1410">
        <v>855</v>
      </c>
      <c r="AW1410" t="s">
        <v>16739</v>
      </c>
      <c r="AX1410" t="s">
        <v>16740</v>
      </c>
      <c r="AY1410" t="s">
        <v>11421</v>
      </c>
      <c r="AZ1410">
        <v>32324</v>
      </c>
      <c r="BA1410">
        <v>1547</v>
      </c>
      <c r="BB1410">
        <v>1547</v>
      </c>
      <c r="BC1410">
        <v>0</v>
      </c>
      <c r="BE1410">
        <v>12039</v>
      </c>
      <c r="BH1410" t="s">
        <v>11427</v>
      </c>
      <c r="BI1410" t="s">
        <v>11427</v>
      </c>
      <c r="BJ1410" t="s">
        <v>11428</v>
      </c>
      <c r="BK1410" t="s">
        <v>11428</v>
      </c>
      <c r="BL1410" t="s">
        <v>11428</v>
      </c>
      <c r="BM1410" t="s">
        <v>11428</v>
      </c>
      <c r="BN1410" t="s">
        <v>11428</v>
      </c>
      <c r="BO1410" t="s">
        <v>11428</v>
      </c>
      <c r="BP1410" t="s">
        <v>11428</v>
      </c>
      <c r="BQ1410" t="s">
        <v>11427</v>
      </c>
      <c r="BR1410" t="s">
        <v>11427</v>
      </c>
      <c r="BS1410" t="s">
        <v>11427</v>
      </c>
      <c r="BT1410" t="s">
        <v>11427</v>
      </c>
      <c r="BU1410" t="s">
        <v>11427</v>
      </c>
      <c r="BV1410" t="s">
        <v>11427</v>
      </c>
      <c r="BW1410" t="s">
        <v>11427</v>
      </c>
      <c r="BY1410" t="s">
        <v>11428</v>
      </c>
      <c r="CB1410" t="s">
        <v>11427</v>
      </c>
      <c r="CD1410">
        <v>163</v>
      </c>
      <c r="CE1410">
        <v>0</v>
      </c>
      <c r="CF1410">
        <v>163</v>
      </c>
      <c r="CG1410">
        <v>0</v>
      </c>
      <c r="CH1410">
        <v>2</v>
      </c>
      <c r="CI1410">
        <v>188</v>
      </c>
    </row>
    <row r="1411" spans="1:87">
      <c r="A1411">
        <v>120060000856</v>
      </c>
      <c r="B1411" t="s">
        <v>11490</v>
      </c>
      <c r="C1411" t="s">
        <v>16690</v>
      </c>
      <c r="D1411" t="s">
        <v>16742</v>
      </c>
      <c r="E1411" t="s">
        <v>16692</v>
      </c>
      <c r="F1411" t="s">
        <v>16743</v>
      </c>
      <c r="G1411" t="s">
        <v>16744</v>
      </c>
      <c r="H1411" t="s">
        <v>16745</v>
      </c>
      <c r="I1411" t="s">
        <v>11421</v>
      </c>
      <c r="J1411">
        <v>32332</v>
      </c>
      <c r="K1411" t="s">
        <v>11422</v>
      </c>
      <c r="L1411">
        <v>12</v>
      </c>
      <c r="M1411" t="s">
        <v>11461</v>
      </c>
      <c r="N1411">
        <v>5</v>
      </c>
      <c r="P1411">
        <v>51</v>
      </c>
      <c r="Q1411">
        <v>37</v>
      </c>
      <c r="R1411">
        <v>35</v>
      </c>
      <c r="S1411">
        <v>54</v>
      </c>
      <c r="T1411">
        <v>40</v>
      </c>
      <c r="U1411">
        <v>34</v>
      </c>
      <c r="V1411">
        <v>31</v>
      </c>
      <c r="AD1411" t="s">
        <v>11424</v>
      </c>
      <c r="AE1411">
        <v>30.605699999999999</v>
      </c>
      <c r="AF1411">
        <v>-84.656999999999996</v>
      </c>
      <c r="AG1411" t="s">
        <v>16746</v>
      </c>
      <c r="AH1411">
        <v>20</v>
      </c>
      <c r="AI1411">
        <v>142</v>
      </c>
      <c r="AJ1411">
        <v>140</v>
      </c>
      <c r="AK1411">
        <v>27</v>
      </c>
      <c r="AL1411">
        <v>0</v>
      </c>
      <c r="AM1411">
        <v>194</v>
      </c>
      <c r="AN1411">
        <v>52</v>
      </c>
      <c r="AO1411">
        <v>6</v>
      </c>
      <c r="AP1411">
        <v>223</v>
      </c>
      <c r="AQ1411">
        <v>0</v>
      </c>
      <c r="AR1411">
        <v>223</v>
      </c>
      <c r="AS1411">
        <v>14.8</v>
      </c>
      <c r="AT1411">
        <v>19</v>
      </c>
      <c r="AU1411">
        <v>1200600</v>
      </c>
      <c r="AV1411">
        <v>856</v>
      </c>
      <c r="AW1411" t="s">
        <v>16744</v>
      </c>
      <c r="AX1411" t="s">
        <v>16745</v>
      </c>
      <c r="AY1411" t="s">
        <v>11421</v>
      </c>
      <c r="AZ1411">
        <v>32332</v>
      </c>
      <c r="BA1411">
        <v>2381</v>
      </c>
      <c r="BB1411">
        <v>2381</v>
      </c>
      <c r="BC1411">
        <v>0</v>
      </c>
      <c r="BE1411">
        <v>12039</v>
      </c>
      <c r="BH1411" t="s">
        <v>11427</v>
      </c>
      <c r="BI1411" t="s">
        <v>11427</v>
      </c>
      <c r="BJ1411" t="s">
        <v>11428</v>
      </c>
      <c r="BK1411" t="s">
        <v>11428</v>
      </c>
      <c r="BL1411" t="s">
        <v>11428</v>
      </c>
      <c r="BM1411" t="s">
        <v>11428</v>
      </c>
      <c r="BN1411" t="s">
        <v>11428</v>
      </c>
      <c r="BO1411" t="s">
        <v>11428</v>
      </c>
      <c r="BP1411" t="s">
        <v>11428</v>
      </c>
      <c r="BQ1411" t="s">
        <v>11427</v>
      </c>
      <c r="BR1411" t="s">
        <v>11427</v>
      </c>
      <c r="BS1411" t="s">
        <v>11427</v>
      </c>
      <c r="BT1411" t="s">
        <v>11427</v>
      </c>
      <c r="BU1411" t="s">
        <v>11427</v>
      </c>
      <c r="BV1411" t="s">
        <v>11427</v>
      </c>
      <c r="BW1411" t="s">
        <v>11427</v>
      </c>
      <c r="BY1411" t="s">
        <v>11428</v>
      </c>
      <c r="CB1411" t="s">
        <v>11427</v>
      </c>
      <c r="CD1411">
        <v>223</v>
      </c>
      <c r="CE1411">
        <v>0</v>
      </c>
      <c r="CF1411">
        <v>223</v>
      </c>
      <c r="CG1411">
        <v>0</v>
      </c>
      <c r="CH1411">
        <v>3</v>
      </c>
      <c r="CI1411">
        <v>282</v>
      </c>
    </row>
    <row r="1412" spans="1:87">
      <c r="A1412">
        <v>120060000857</v>
      </c>
      <c r="B1412" t="s">
        <v>11490</v>
      </c>
      <c r="C1412" t="s">
        <v>16690</v>
      </c>
      <c r="D1412" t="s">
        <v>16747</v>
      </c>
      <c r="E1412" t="s">
        <v>16692</v>
      </c>
      <c r="F1412" t="s">
        <v>16748</v>
      </c>
      <c r="G1412" t="s">
        <v>16749</v>
      </c>
      <c r="H1412" t="s">
        <v>16695</v>
      </c>
      <c r="I1412" t="s">
        <v>11421</v>
      </c>
      <c r="J1412">
        <v>32352</v>
      </c>
      <c r="K1412" t="s">
        <v>11422</v>
      </c>
      <c r="L1412">
        <v>12</v>
      </c>
      <c r="M1412" t="s">
        <v>11461</v>
      </c>
      <c r="N1412">
        <v>5</v>
      </c>
      <c r="P1412">
        <v>18</v>
      </c>
      <c r="Q1412">
        <v>32</v>
      </c>
      <c r="R1412">
        <v>27</v>
      </c>
      <c r="S1412">
        <v>31</v>
      </c>
      <c r="T1412">
        <v>38</v>
      </c>
      <c r="U1412">
        <v>47</v>
      </c>
      <c r="V1412">
        <v>32</v>
      </c>
      <c r="AD1412" t="s">
        <v>11424</v>
      </c>
      <c r="AE1412">
        <v>30.6587</v>
      </c>
      <c r="AF1412">
        <v>-84.607299999999995</v>
      </c>
      <c r="AG1412" t="s">
        <v>16750</v>
      </c>
      <c r="AH1412">
        <v>20</v>
      </c>
      <c r="AI1412">
        <v>119</v>
      </c>
      <c r="AJ1412">
        <v>106</v>
      </c>
      <c r="AK1412">
        <v>3</v>
      </c>
      <c r="AL1412">
        <v>0</v>
      </c>
      <c r="AM1412">
        <v>171</v>
      </c>
      <c r="AN1412">
        <v>46</v>
      </c>
      <c r="AO1412">
        <v>1</v>
      </c>
      <c r="AP1412">
        <v>182</v>
      </c>
      <c r="AQ1412">
        <v>0</v>
      </c>
      <c r="AR1412">
        <v>182</v>
      </c>
      <c r="AS1412">
        <v>14.1</v>
      </c>
      <c r="AT1412">
        <v>16</v>
      </c>
      <c r="AU1412">
        <v>1200600</v>
      </c>
      <c r="AV1412">
        <v>857</v>
      </c>
      <c r="AW1412" t="s">
        <v>16749</v>
      </c>
      <c r="AX1412" t="s">
        <v>16695</v>
      </c>
      <c r="AY1412" t="s">
        <v>11421</v>
      </c>
      <c r="AZ1412">
        <v>32352</v>
      </c>
      <c r="BA1412">
        <v>8152</v>
      </c>
      <c r="BB1412">
        <v>8152</v>
      </c>
      <c r="BC1412">
        <v>0</v>
      </c>
      <c r="BE1412">
        <v>12039</v>
      </c>
      <c r="BH1412" t="s">
        <v>11427</v>
      </c>
      <c r="BI1412" t="s">
        <v>11427</v>
      </c>
      <c r="BJ1412" t="s">
        <v>11428</v>
      </c>
      <c r="BK1412" t="s">
        <v>11428</v>
      </c>
      <c r="BL1412" t="s">
        <v>11428</v>
      </c>
      <c r="BM1412" t="s">
        <v>11428</v>
      </c>
      <c r="BN1412" t="s">
        <v>11428</v>
      </c>
      <c r="BO1412" t="s">
        <v>11428</v>
      </c>
      <c r="BP1412" t="s">
        <v>11428</v>
      </c>
      <c r="BQ1412" t="s">
        <v>11427</v>
      </c>
      <c r="BR1412" t="s">
        <v>11427</v>
      </c>
      <c r="BS1412" t="s">
        <v>11427</v>
      </c>
      <c r="BT1412" t="s">
        <v>11427</v>
      </c>
      <c r="BU1412" t="s">
        <v>11427</v>
      </c>
      <c r="BV1412" t="s">
        <v>11427</v>
      </c>
      <c r="BW1412" t="s">
        <v>11427</v>
      </c>
      <c r="BY1412" t="s">
        <v>11428</v>
      </c>
      <c r="CB1412" t="s">
        <v>11427</v>
      </c>
      <c r="CD1412">
        <v>182</v>
      </c>
      <c r="CE1412">
        <v>0</v>
      </c>
      <c r="CF1412">
        <v>182</v>
      </c>
      <c r="CG1412">
        <v>0</v>
      </c>
      <c r="CH1412">
        <v>4</v>
      </c>
      <c r="CI1412">
        <v>225</v>
      </c>
    </row>
    <row r="1413" spans="1:87">
      <c r="A1413">
        <v>120060000858</v>
      </c>
      <c r="B1413" t="s">
        <v>11490</v>
      </c>
      <c r="C1413" t="s">
        <v>16690</v>
      </c>
      <c r="D1413" t="s">
        <v>16751</v>
      </c>
      <c r="E1413" t="s">
        <v>16692</v>
      </c>
      <c r="F1413" t="s">
        <v>16752</v>
      </c>
      <c r="G1413" t="s">
        <v>16753</v>
      </c>
      <c r="H1413" t="s">
        <v>16695</v>
      </c>
      <c r="I1413" t="s">
        <v>11421</v>
      </c>
      <c r="J1413">
        <v>32351</v>
      </c>
      <c r="K1413" t="s">
        <v>11422</v>
      </c>
      <c r="L1413">
        <v>12</v>
      </c>
      <c r="M1413" t="s">
        <v>11461</v>
      </c>
      <c r="N1413">
        <v>5</v>
      </c>
      <c r="P1413">
        <v>89</v>
      </c>
      <c r="Q1413">
        <v>101</v>
      </c>
      <c r="R1413">
        <v>95</v>
      </c>
      <c r="S1413">
        <v>107</v>
      </c>
      <c r="T1413">
        <v>117</v>
      </c>
      <c r="U1413">
        <v>107</v>
      </c>
      <c r="V1413">
        <v>78</v>
      </c>
      <c r="AD1413" t="s">
        <v>11424</v>
      </c>
      <c r="AE1413">
        <v>30.575099999999999</v>
      </c>
      <c r="AF1413">
        <v>-84.580100000000002</v>
      </c>
      <c r="AG1413" t="s">
        <v>16754</v>
      </c>
      <c r="AH1413">
        <v>20</v>
      </c>
      <c r="AI1413">
        <v>373</v>
      </c>
      <c r="AJ1413">
        <v>321</v>
      </c>
      <c r="AK1413">
        <v>4</v>
      </c>
      <c r="AL1413">
        <v>0</v>
      </c>
      <c r="AM1413">
        <v>622</v>
      </c>
      <c r="AN1413">
        <v>45</v>
      </c>
      <c r="AO1413">
        <v>12</v>
      </c>
      <c r="AP1413">
        <v>571</v>
      </c>
      <c r="AQ1413">
        <v>0</v>
      </c>
      <c r="AR1413">
        <v>571</v>
      </c>
      <c r="AS1413">
        <v>16.5</v>
      </c>
      <c r="AT1413">
        <v>42</v>
      </c>
      <c r="AU1413">
        <v>1200600</v>
      </c>
      <c r="AV1413">
        <v>858</v>
      </c>
      <c r="AW1413" t="s">
        <v>16753</v>
      </c>
      <c r="AX1413" t="s">
        <v>16695</v>
      </c>
      <c r="AY1413" t="s">
        <v>11421</v>
      </c>
      <c r="AZ1413">
        <v>32351</v>
      </c>
      <c r="BA1413">
        <v>4420</v>
      </c>
      <c r="BB1413">
        <v>4420</v>
      </c>
      <c r="BC1413">
        <v>0</v>
      </c>
      <c r="BE1413">
        <v>12039</v>
      </c>
      <c r="BH1413" t="s">
        <v>11427</v>
      </c>
      <c r="BI1413" t="s">
        <v>11427</v>
      </c>
      <c r="BJ1413" t="s">
        <v>11428</v>
      </c>
      <c r="BK1413" t="s">
        <v>11428</v>
      </c>
      <c r="BL1413" t="s">
        <v>11428</v>
      </c>
      <c r="BM1413" t="s">
        <v>11428</v>
      </c>
      <c r="BN1413" t="s">
        <v>11428</v>
      </c>
      <c r="BO1413" t="s">
        <v>11428</v>
      </c>
      <c r="BP1413" t="s">
        <v>11428</v>
      </c>
      <c r="BQ1413" t="s">
        <v>11427</v>
      </c>
      <c r="BR1413" t="s">
        <v>11427</v>
      </c>
      <c r="BS1413" t="s">
        <v>11427</v>
      </c>
      <c r="BT1413" t="s">
        <v>11427</v>
      </c>
      <c r="BU1413" t="s">
        <v>11427</v>
      </c>
      <c r="BV1413" t="s">
        <v>11427</v>
      </c>
      <c r="BW1413" t="s">
        <v>11427</v>
      </c>
      <c r="BY1413" t="s">
        <v>11428</v>
      </c>
      <c r="CB1413" t="s">
        <v>11427</v>
      </c>
      <c r="CD1413">
        <v>571</v>
      </c>
      <c r="CE1413">
        <v>0</v>
      </c>
      <c r="CF1413">
        <v>571</v>
      </c>
      <c r="CG1413">
        <v>3</v>
      </c>
      <c r="CH1413">
        <v>8</v>
      </c>
      <c r="CI1413">
        <v>694</v>
      </c>
    </row>
    <row r="1414" spans="1:87">
      <c r="A1414">
        <v>120060000859</v>
      </c>
      <c r="B1414" t="s">
        <v>11490</v>
      </c>
      <c r="C1414" t="s">
        <v>16690</v>
      </c>
      <c r="D1414" t="s">
        <v>16755</v>
      </c>
      <c r="E1414" t="s">
        <v>16692</v>
      </c>
      <c r="F1414" t="s">
        <v>16756</v>
      </c>
      <c r="G1414" t="s">
        <v>16757</v>
      </c>
      <c r="H1414" t="s">
        <v>16695</v>
      </c>
      <c r="I1414" t="s">
        <v>11421</v>
      </c>
      <c r="J1414">
        <v>32351</v>
      </c>
      <c r="K1414" t="s">
        <v>11422</v>
      </c>
      <c r="L1414">
        <v>12</v>
      </c>
      <c r="M1414">
        <v>6</v>
      </c>
      <c r="N1414">
        <v>8</v>
      </c>
      <c r="W1414">
        <v>164</v>
      </c>
      <c r="X1414">
        <v>160</v>
      </c>
      <c r="Y1414">
        <v>153</v>
      </c>
      <c r="AD1414" t="s">
        <v>11424</v>
      </c>
      <c r="AE1414">
        <v>30.5916</v>
      </c>
      <c r="AF1414">
        <v>-84.593800000000002</v>
      </c>
      <c r="AG1414" t="s">
        <v>16758</v>
      </c>
      <c r="AH1414">
        <v>20</v>
      </c>
      <c r="AI1414">
        <v>249</v>
      </c>
      <c r="AJ1414">
        <v>228</v>
      </c>
      <c r="AK1414">
        <v>1</v>
      </c>
      <c r="AL1414">
        <v>0</v>
      </c>
      <c r="AM1414">
        <v>376</v>
      </c>
      <c r="AN1414">
        <v>84</v>
      </c>
      <c r="AO1414">
        <v>12</v>
      </c>
      <c r="AP1414">
        <v>370</v>
      </c>
      <c r="AQ1414">
        <v>0</v>
      </c>
      <c r="AR1414">
        <v>370</v>
      </c>
      <c r="AS1414">
        <v>15.9</v>
      </c>
      <c r="AT1414">
        <v>30</v>
      </c>
      <c r="AU1414">
        <v>1200600</v>
      </c>
      <c r="AV1414">
        <v>859</v>
      </c>
      <c r="AW1414" t="s">
        <v>16757</v>
      </c>
      <c r="AX1414" t="s">
        <v>16695</v>
      </c>
      <c r="AY1414" t="s">
        <v>11421</v>
      </c>
      <c r="AZ1414">
        <v>32351</v>
      </c>
      <c r="BA1414">
        <v>1436</v>
      </c>
      <c r="BB1414">
        <v>1436</v>
      </c>
      <c r="BC1414">
        <v>0</v>
      </c>
      <c r="BE1414">
        <v>12039</v>
      </c>
      <c r="BH1414" t="s">
        <v>11427</v>
      </c>
      <c r="BI1414" t="s">
        <v>11427</v>
      </c>
      <c r="BJ1414" t="s">
        <v>11427</v>
      </c>
      <c r="BK1414" t="s">
        <v>11427</v>
      </c>
      <c r="BL1414" t="s">
        <v>11427</v>
      </c>
      <c r="BM1414" t="s">
        <v>11427</v>
      </c>
      <c r="BN1414" t="s">
        <v>11427</v>
      </c>
      <c r="BO1414" t="s">
        <v>11427</v>
      </c>
      <c r="BP1414" t="s">
        <v>11427</v>
      </c>
      <c r="BQ1414" t="s">
        <v>11428</v>
      </c>
      <c r="BR1414" t="s">
        <v>11428</v>
      </c>
      <c r="BS1414" t="s">
        <v>11428</v>
      </c>
      <c r="BT1414" t="s">
        <v>11427</v>
      </c>
      <c r="BU1414" t="s">
        <v>11427</v>
      </c>
      <c r="BV1414" t="s">
        <v>11427</v>
      </c>
      <c r="BW1414" t="s">
        <v>11427</v>
      </c>
      <c r="BY1414" t="s">
        <v>11428</v>
      </c>
      <c r="CB1414" t="s">
        <v>11427</v>
      </c>
      <c r="CD1414">
        <v>370</v>
      </c>
      <c r="CE1414">
        <v>0</v>
      </c>
      <c r="CF1414">
        <v>370</v>
      </c>
      <c r="CG1414">
        <v>1</v>
      </c>
      <c r="CH1414">
        <v>3</v>
      </c>
      <c r="CI1414">
        <v>477</v>
      </c>
    </row>
    <row r="1415" spans="1:87">
      <c r="A1415">
        <v>120060002822</v>
      </c>
      <c r="B1415" t="s">
        <v>11490</v>
      </c>
      <c r="C1415" t="s">
        <v>16690</v>
      </c>
      <c r="D1415" t="s">
        <v>16759</v>
      </c>
      <c r="E1415" t="s">
        <v>16692</v>
      </c>
      <c r="F1415" t="s">
        <v>16698</v>
      </c>
      <c r="G1415" t="s">
        <v>16699</v>
      </c>
      <c r="H1415" t="s">
        <v>16695</v>
      </c>
      <c r="I1415" t="s">
        <v>11421</v>
      </c>
      <c r="J1415">
        <v>32351</v>
      </c>
      <c r="K1415" t="s">
        <v>11422</v>
      </c>
      <c r="L1415">
        <v>12</v>
      </c>
      <c r="M1415" t="s">
        <v>11461</v>
      </c>
      <c r="N1415" t="s">
        <v>11461</v>
      </c>
      <c r="P1415">
        <v>13</v>
      </c>
      <c r="AD1415" t="s">
        <v>11424</v>
      </c>
      <c r="AE1415">
        <v>30.5806</v>
      </c>
      <c r="AF1415">
        <v>-84.580500000000001</v>
      </c>
      <c r="AG1415" t="s">
        <v>16760</v>
      </c>
      <c r="AH1415">
        <v>20</v>
      </c>
      <c r="AI1415">
        <v>6</v>
      </c>
      <c r="AJ1415">
        <v>7</v>
      </c>
      <c r="AK1415">
        <v>0</v>
      </c>
      <c r="AL1415">
        <v>0</v>
      </c>
      <c r="AM1415">
        <v>10</v>
      </c>
      <c r="AN1415">
        <v>3</v>
      </c>
      <c r="AO1415">
        <v>0</v>
      </c>
      <c r="AP1415">
        <v>6</v>
      </c>
      <c r="AQ1415">
        <v>0</v>
      </c>
      <c r="AR1415">
        <v>6</v>
      </c>
      <c r="AU1415">
        <v>1200600</v>
      </c>
      <c r="AV1415">
        <v>2822</v>
      </c>
      <c r="AW1415" t="s">
        <v>16699</v>
      </c>
      <c r="AX1415" t="s">
        <v>16695</v>
      </c>
      <c r="AY1415" t="s">
        <v>11421</v>
      </c>
      <c r="AZ1415">
        <v>32351</v>
      </c>
      <c r="BA1415">
        <v>3843</v>
      </c>
      <c r="BB1415">
        <v>3843</v>
      </c>
      <c r="BC1415">
        <v>0</v>
      </c>
      <c r="BE1415">
        <v>12039</v>
      </c>
      <c r="BH1415" t="s">
        <v>11427</v>
      </c>
      <c r="BI1415" t="s">
        <v>11427</v>
      </c>
      <c r="BJ1415" t="s">
        <v>11428</v>
      </c>
      <c r="BK1415" t="s">
        <v>11427</v>
      </c>
      <c r="BL1415" t="s">
        <v>11427</v>
      </c>
      <c r="BM1415" t="s">
        <v>11427</v>
      </c>
      <c r="BN1415" t="s">
        <v>11427</v>
      </c>
      <c r="BO1415" t="s">
        <v>11427</v>
      </c>
      <c r="BP1415" t="s">
        <v>11427</v>
      </c>
      <c r="BQ1415" t="s">
        <v>11427</v>
      </c>
      <c r="BR1415" t="s">
        <v>11427</v>
      </c>
      <c r="BS1415" t="s">
        <v>11427</v>
      </c>
      <c r="BT1415" t="s">
        <v>11427</v>
      </c>
      <c r="BU1415" t="s">
        <v>11427</v>
      </c>
      <c r="BV1415" t="s">
        <v>11427</v>
      </c>
      <c r="BW1415" t="s">
        <v>11427</v>
      </c>
      <c r="BY1415" t="s">
        <v>11427</v>
      </c>
      <c r="CB1415" t="s">
        <v>11427</v>
      </c>
      <c r="CD1415">
        <v>6</v>
      </c>
      <c r="CE1415">
        <v>0</v>
      </c>
      <c r="CF1415">
        <v>6</v>
      </c>
      <c r="CG1415">
        <v>0</v>
      </c>
      <c r="CH1415">
        <v>0</v>
      </c>
      <c r="CI1415">
        <v>13</v>
      </c>
    </row>
    <row r="1416" spans="1:87">
      <c r="A1416">
        <v>120060003709</v>
      </c>
      <c r="B1416" t="s">
        <v>11490</v>
      </c>
      <c r="C1416" t="s">
        <v>16690</v>
      </c>
      <c r="D1416" t="s">
        <v>16761</v>
      </c>
      <c r="E1416" t="s">
        <v>16692</v>
      </c>
      <c r="F1416" t="s">
        <v>16762</v>
      </c>
      <c r="G1416" t="s">
        <v>16709</v>
      </c>
      <c r="H1416" t="s">
        <v>16695</v>
      </c>
      <c r="I1416" t="s">
        <v>11421</v>
      </c>
      <c r="J1416">
        <v>32351</v>
      </c>
      <c r="K1416" t="s">
        <v>11422</v>
      </c>
      <c r="L1416">
        <v>12</v>
      </c>
      <c r="M1416" t="s">
        <v>11461</v>
      </c>
      <c r="N1416" t="s">
        <v>11461</v>
      </c>
      <c r="P1416">
        <v>47</v>
      </c>
      <c r="AD1416" t="s">
        <v>11424</v>
      </c>
      <c r="AE1416">
        <v>30.5776</v>
      </c>
      <c r="AF1416">
        <v>-84.577500000000001</v>
      </c>
      <c r="AG1416" t="s">
        <v>16763</v>
      </c>
      <c r="AH1416">
        <v>20</v>
      </c>
      <c r="AI1416">
        <v>20</v>
      </c>
      <c r="AJ1416">
        <v>27</v>
      </c>
      <c r="AK1416">
        <v>0</v>
      </c>
      <c r="AL1416">
        <v>0</v>
      </c>
      <c r="AM1416">
        <v>43</v>
      </c>
      <c r="AN1416">
        <v>3</v>
      </c>
      <c r="AO1416">
        <v>1</v>
      </c>
      <c r="AP1416">
        <v>40</v>
      </c>
      <c r="AQ1416">
        <v>0</v>
      </c>
      <c r="AR1416">
        <v>40</v>
      </c>
      <c r="AS1416">
        <v>15.7</v>
      </c>
      <c r="AT1416">
        <v>3</v>
      </c>
      <c r="AU1416">
        <v>1200600</v>
      </c>
      <c r="AV1416">
        <v>3709</v>
      </c>
      <c r="AW1416" t="s">
        <v>16709</v>
      </c>
      <c r="AX1416" t="s">
        <v>16695</v>
      </c>
      <c r="AY1416" t="s">
        <v>11421</v>
      </c>
      <c r="AZ1416">
        <v>32351</v>
      </c>
      <c r="BA1416">
        <v>4411</v>
      </c>
      <c r="BB1416">
        <v>4411</v>
      </c>
      <c r="BC1416">
        <v>0</v>
      </c>
      <c r="BE1416">
        <v>12039</v>
      </c>
      <c r="BH1416" t="s">
        <v>11427</v>
      </c>
      <c r="BI1416" t="s">
        <v>11427</v>
      </c>
      <c r="BJ1416" t="s">
        <v>11428</v>
      </c>
      <c r="BK1416" t="s">
        <v>11427</v>
      </c>
      <c r="BL1416" t="s">
        <v>11427</v>
      </c>
      <c r="BM1416" t="s">
        <v>11427</v>
      </c>
      <c r="BN1416" t="s">
        <v>11427</v>
      </c>
      <c r="BO1416" t="s">
        <v>11427</v>
      </c>
      <c r="BP1416" t="s">
        <v>11427</v>
      </c>
      <c r="BQ1416" t="s">
        <v>11427</v>
      </c>
      <c r="BR1416" t="s">
        <v>11427</v>
      </c>
      <c r="BS1416" t="s">
        <v>11427</v>
      </c>
      <c r="BT1416" t="s">
        <v>11427</v>
      </c>
      <c r="BU1416" t="s">
        <v>11427</v>
      </c>
      <c r="BV1416" t="s">
        <v>11427</v>
      </c>
      <c r="BW1416" t="s">
        <v>11427</v>
      </c>
      <c r="BY1416" t="s">
        <v>11427</v>
      </c>
      <c r="CB1416" t="s">
        <v>11427</v>
      </c>
      <c r="CD1416">
        <v>40</v>
      </c>
      <c r="CE1416">
        <v>0</v>
      </c>
      <c r="CF1416">
        <v>40</v>
      </c>
      <c r="CG1416">
        <v>0</v>
      </c>
      <c r="CH1416">
        <v>0</v>
      </c>
      <c r="CI1416">
        <v>47</v>
      </c>
    </row>
    <row r="1417" spans="1:87">
      <c r="A1417">
        <v>120060008384</v>
      </c>
      <c r="B1417" t="s">
        <v>11490</v>
      </c>
      <c r="C1417" t="s">
        <v>16690</v>
      </c>
      <c r="D1417" t="s">
        <v>16764</v>
      </c>
      <c r="E1417" t="s">
        <v>16692</v>
      </c>
      <c r="F1417" t="s">
        <v>16765</v>
      </c>
      <c r="G1417" t="s">
        <v>16766</v>
      </c>
      <c r="H1417" t="s">
        <v>16695</v>
      </c>
      <c r="I1417" t="s">
        <v>11421</v>
      </c>
      <c r="J1417">
        <v>32351</v>
      </c>
      <c r="K1417" t="s">
        <v>11422</v>
      </c>
      <c r="L1417">
        <v>12</v>
      </c>
      <c r="M1417" t="s">
        <v>11423</v>
      </c>
      <c r="N1417">
        <v>5</v>
      </c>
      <c r="Q1417">
        <v>14</v>
      </c>
      <c r="R1417">
        <v>22</v>
      </c>
      <c r="S1417">
        <v>14</v>
      </c>
      <c r="T1417">
        <v>14</v>
      </c>
      <c r="U1417">
        <v>9</v>
      </c>
      <c r="V1417">
        <v>3</v>
      </c>
      <c r="AD1417" t="s">
        <v>11424</v>
      </c>
      <c r="AE1417">
        <v>30.5824</v>
      </c>
      <c r="AF1417">
        <v>-84.590500000000006</v>
      </c>
      <c r="AG1417" t="s">
        <v>16767</v>
      </c>
      <c r="AH1417">
        <v>20</v>
      </c>
      <c r="AI1417">
        <v>44</v>
      </c>
      <c r="AJ1417">
        <v>32</v>
      </c>
      <c r="AK1417">
        <v>2</v>
      </c>
      <c r="AL1417">
        <v>0</v>
      </c>
      <c r="AM1417">
        <v>70</v>
      </c>
      <c r="AN1417">
        <v>4</v>
      </c>
      <c r="AO1417">
        <v>0</v>
      </c>
      <c r="AP1417">
        <v>50</v>
      </c>
      <c r="AQ1417">
        <v>0</v>
      </c>
      <c r="AR1417">
        <v>50</v>
      </c>
      <c r="AU1417">
        <v>1200600</v>
      </c>
      <c r="AV1417">
        <v>8384</v>
      </c>
      <c r="AW1417" t="s">
        <v>16766</v>
      </c>
      <c r="AX1417" t="s">
        <v>16695</v>
      </c>
      <c r="AY1417" t="s">
        <v>11421</v>
      </c>
      <c r="AZ1417">
        <v>32351</v>
      </c>
      <c r="BA1417">
        <v>3684</v>
      </c>
      <c r="BB1417">
        <v>3684</v>
      </c>
      <c r="BC1417">
        <v>0</v>
      </c>
      <c r="BE1417">
        <v>12039</v>
      </c>
      <c r="BH1417" t="s">
        <v>11427</v>
      </c>
      <c r="BI1417" t="s">
        <v>11427</v>
      </c>
      <c r="BJ1417" t="s">
        <v>11427</v>
      </c>
      <c r="BK1417" t="s">
        <v>11428</v>
      </c>
      <c r="BL1417" t="s">
        <v>11428</v>
      </c>
      <c r="BM1417" t="s">
        <v>11428</v>
      </c>
      <c r="BN1417" t="s">
        <v>11428</v>
      </c>
      <c r="BO1417" t="s">
        <v>11428</v>
      </c>
      <c r="BP1417" t="s">
        <v>11428</v>
      </c>
      <c r="BQ1417" t="s">
        <v>11427</v>
      </c>
      <c r="BR1417" t="s">
        <v>11427</v>
      </c>
      <c r="BS1417" t="s">
        <v>11427</v>
      </c>
      <c r="BT1417" t="s">
        <v>11427</v>
      </c>
      <c r="BU1417" t="s">
        <v>11427</v>
      </c>
      <c r="BV1417" t="s">
        <v>11427</v>
      </c>
      <c r="BW1417" t="s">
        <v>11427</v>
      </c>
      <c r="BY1417" t="s">
        <v>11428</v>
      </c>
      <c r="CB1417" t="s">
        <v>11428</v>
      </c>
      <c r="CD1417">
        <v>50</v>
      </c>
      <c r="CE1417">
        <v>0</v>
      </c>
      <c r="CF1417">
        <v>50</v>
      </c>
      <c r="CG1417">
        <v>0</v>
      </c>
      <c r="CH1417">
        <v>0</v>
      </c>
      <c r="CI1417">
        <v>76</v>
      </c>
    </row>
    <row r="1418" spans="1:87">
      <c r="A1418">
        <v>120063000862</v>
      </c>
      <c r="B1418" t="s">
        <v>11414</v>
      </c>
      <c r="C1418" t="s">
        <v>16768</v>
      </c>
      <c r="D1418" t="s">
        <v>16769</v>
      </c>
      <c r="E1418" t="s">
        <v>16770</v>
      </c>
      <c r="F1418" t="s">
        <v>16771</v>
      </c>
      <c r="G1418" t="s">
        <v>16772</v>
      </c>
      <c r="H1418" t="s">
        <v>16773</v>
      </c>
      <c r="I1418" t="s">
        <v>11421</v>
      </c>
      <c r="J1418">
        <v>32693</v>
      </c>
      <c r="K1418" t="s">
        <v>11422</v>
      </c>
      <c r="L1418">
        <v>12</v>
      </c>
      <c r="M1418">
        <v>6</v>
      </c>
      <c r="N1418">
        <v>12</v>
      </c>
      <c r="P1418">
        <v>3</v>
      </c>
      <c r="W1418">
        <v>105</v>
      </c>
      <c r="X1418">
        <v>116</v>
      </c>
      <c r="Y1418">
        <v>94</v>
      </c>
      <c r="Z1418">
        <v>102</v>
      </c>
      <c r="AA1418">
        <v>103</v>
      </c>
      <c r="AB1418">
        <v>79</v>
      </c>
      <c r="AC1418">
        <v>78</v>
      </c>
      <c r="AD1418" t="s">
        <v>11424</v>
      </c>
      <c r="AE1418">
        <v>29.619700000000002</v>
      </c>
      <c r="AF1418">
        <v>-82.819299999999998</v>
      </c>
      <c r="AG1418" t="s">
        <v>16774</v>
      </c>
      <c r="AH1418">
        <v>21</v>
      </c>
      <c r="AI1418">
        <v>357</v>
      </c>
      <c r="AJ1418">
        <v>323</v>
      </c>
      <c r="AK1418">
        <v>1</v>
      </c>
      <c r="AL1418">
        <v>2</v>
      </c>
      <c r="AM1418">
        <v>58</v>
      </c>
      <c r="AN1418">
        <v>43</v>
      </c>
      <c r="AO1418">
        <v>551</v>
      </c>
      <c r="AP1418">
        <v>290</v>
      </c>
      <c r="AQ1418">
        <v>0</v>
      </c>
      <c r="AR1418">
        <v>290</v>
      </c>
      <c r="AS1418">
        <v>17.899999999999999</v>
      </c>
      <c r="AT1418">
        <v>38</v>
      </c>
      <c r="AU1418">
        <v>1200630</v>
      </c>
      <c r="AV1418">
        <v>862</v>
      </c>
      <c r="AW1418" t="s">
        <v>16772</v>
      </c>
      <c r="AX1418" t="s">
        <v>16773</v>
      </c>
      <c r="AY1418" t="s">
        <v>11421</v>
      </c>
      <c r="AZ1418">
        <v>32693</v>
      </c>
      <c r="BA1418">
        <v>3801</v>
      </c>
      <c r="BB1418">
        <v>3801</v>
      </c>
      <c r="BC1418">
        <v>0</v>
      </c>
      <c r="BE1418">
        <v>12041</v>
      </c>
      <c r="BH1418" t="s">
        <v>11427</v>
      </c>
      <c r="BI1418" t="s">
        <v>11427</v>
      </c>
      <c r="BJ1418" t="s">
        <v>11428</v>
      </c>
      <c r="BK1418" t="s">
        <v>11427</v>
      </c>
      <c r="BL1418" t="s">
        <v>11427</v>
      </c>
      <c r="BM1418" t="s">
        <v>11427</v>
      </c>
      <c r="BN1418" t="s">
        <v>11427</v>
      </c>
      <c r="BO1418" t="s">
        <v>11427</v>
      </c>
      <c r="BP1418" t="s">
        <v>11427</v>
      </c>
      <c r="BQ1418" t="s">
        <v>11428</v>
      </c>
      <c r="BR1418" t="s">
        <v>11428</v>
      </c>
      <c r="BS1418" t="s">
        <v>11428</v>
      </c>
      <c r="BT1418" t="s">
        <v>11428</v>
      </c>
      <c r="BU1418" t="s">
        <v>11428</v>
      </c>
      <c r="BV1418" t="s">
        <v>11428</v>
      </c>
      <c r="BW1418" t="s">
        <v>11428</v>
      </c>
      <c r="BY1418" t="s">
        <v>11428</v>
      </c>
      <c r="CB1418" t="s">
        <v>11427</v>
      </c>
      <c r="CD1418">
        <v>290</v>
      </c>
      <c r="CE1418">
        <v>0</v>
      </c>
      <c r="CF1418">
        <v>290</v>
      </c>
      <c r="CG1418">
        <v>0</v>
      </c>
      <c r="CH1418">
        <v>25</v>
      </c>
      <c r="CI1418">
        <v>680</v>
      </c>
    </row>
    <row r="1419" spans="1:87">
      <c r="A1419">
        <v>120063000863</v>
      </c>
      <c r="B1419" t="s">
        <v>11414</v>
      </c>
      <c r="C1419" t="s">
        <v>16768</v>
      </c>
      <c r="D1419" t="s">
        <v>16775</v>
      </c>
      <c r="E1419" t="s">
        <v>16770</v>
      </c>
      <c r="F1419" t="s">
        <v>16776</v>
      </c>
      <c r="G1419" t="s">
        <v>16777</v>
      </c>
      <c r="H1419" t="s">
        <v>16778</v>
      </c>
      <c r="I1419" t="s">
        <v>11421</v>
      </c>
      <c r="J1419">
        <v>32619</v>
      </c>
      <c r="K1419" t="s">
        <v>11422</v>
      </c>
      <c r="L1419">
        <v>12</v>
      </c>
      <c r="M1419">
        <v>6</v>
      </c>
      <c r="N1419">
        <v>12</v>
      </c>
      <c r="W1419">
        <v>80</v>
      </c>
      <c r="X1419">
        <v>78</v>
      </c>
      <c r="Y1419">
        <v>99</v>
      </c>
      <c r="Z1419">
        <v>117</v>
      </c>
      <c r="AA1419">
        <v>113</v>
      </c>
      <c r="AB1419">
        <v>99</v>
      </c>
      <c r="AC1419">
        <v>94</v>
      </c>
      <c r="AD1419" t="s">
        <v>11424</v>
      </c>
      <c r="AE1419">
        <v>29.7514</v>
      </c>
      <c r="AF1419">
        <v>-82.860100000000003</v>
      </c>
      <c r="AG1419" t="s">
        <v>16779</v>
      </c>
      <c r="AH1419">
        <v>21</v>
      </c>
      <c r="AI1419">
        <v>334</v>
      </c>
      <c r="AJ1419">
        <v>346</v>
      </c>
      <c r="AK1419">
        <v>0</v>
      </c>
      <c r="AL1419">
        <v>3</v>
      </c>
      <c r="AM1419">
        <v>5</v>
      </c>
      <c r="AN1419">
        <v>52</v>
      </c>
      <c r="AO1419">
        <v>606</v>
      </c>
      <c r="AP1419">
        <v>317</v>
      </c>
      <c r="AQ1419">
        <v>0</v>
      </c>
      <c r="AR1419">
        <v>317</v>
      </c>
      <c r="AS1419">
        <v>15.5</v>
      </c>
      <c r="AT1419">
        <v>44</v>
      </c>
      <c r="AU1419">
        <v>1200630</v>
      </c>
      <c r="AV1419">
        <v>863</v>
      </c>
      <c r="AW1419" t="s">
        <v>16777</v>
      </c>
      <c r="AX1419" t="s">
        <v>16778</v>
      </c>
      <c r="AY1419" t="s">
        <v>11421</v>
      </c>
      <c r="AZ1419">
        <v>32619</v>
      </c>
      <c r="BA1419">
        <v>2388</v>
      </c>
      <c r="BB1419">
        <v>2388</v>
      </c>
      <c r="BC1419">
        <v>0</v>
      </c>
      <c r="BE1419">
        <v>12041</v>
      </c>
      <c r="BH1419" t="s">
        <v>11427</v>
      </c>
      <c r="BI1419" t="s">
        <v>11427</v>
      </c>
      <c r="BJ1419" t="s">
        <v>11427</v>
      </c>
      <c r="BK1419" t="s">
        <v>11427</v>
      </c>
      <c r="BL1419" t="s">
        <v>11427</v>
      </c>
      <c r="BM1419" t="s">
        <v>11427</v>
      </c>
      <c r="BN1419" t="s">
        <v>11427</v>
      </c>
      <c r="BO1419" t="s">
        <v>11427</v>
      </c>
      <c r="BP1419" t="s">
        <v>11427</v>
      </c>
      <c r="BQ1419" t="s">
        <v>11428</v>
      </c>
      <c r="BR1419" t="s">
        <v>11428</v>
      </c>
      <c r="BS1419" t="s">
        <v>11428</v>
      </c>
      <c r="BT1419" t="s">
        <v>11428</v>
      </c>
      <c r="BU1419" t="s">
        <v>11428</v>
      </c>
      <c r="BV1419" t="s">
        <v>11428</v>
      </c>
      <c r="BW1419" t="s">
        <v>11428</v>
      </c>
      <c r="BY1419" t="s">
        <v>11428</v>
      </c>
      <c r="CB1419" t="s">
        <v>11427</v>
      </c>
      <c r="CD1419">
        <v>317</v>
      </c>
      <c r="CE1419">
        <v>0</v>
      </c>
      <c r="CF1419">
        <v>317</v>
      </c>
      <c r="CG1419">
        <v>0</v>
      </c>
      <c r="CH1419">
        <v>14</v>
      </c>
      <c r="CI1419">
        <v>680</v>
      </c>
    </row>
    <row r="1420" spans="1:87">
      <c r="A1420">
        <v>120063007742</v>
      </c>
      <c r="B1420" t="s">
        <v>11414</v>
      </c>
      <c r="C1420" t="s">
        <v>16768</v>
      </c>
      <c r="D1420" t="s">
        <v>16780</v>
      </c>
      <c r="E1420" t="s">
        <v>16770</v>
      </c>
      <c r="F1420" t="s">
        <v>16781</v>
      </c>
      <c r="G1420" t="s">
        <v>16782</v>
      </c>
      <c r="H1420" t="s">
        <v>16773</v>
      </c>
      <c r="I1420" t="s">
        <v>11421</v>
      </c>
      <c r="J1420">
        <v>32693</v>
      </c>
      <c r="K1420" t="s">
        <v>11422</v>
      </c>
      <c r="L1420">
        <v>12</v>
      </c>
      <c r="M1420" t="s">
        <v>11423</v>
      </c>
      <c r="N1420">
        <v>12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16783</v>
      </c>
      <c r="AE1420">
        <v>29.620699999999999</v>
      </c>
      <c r="AF1420">
        <v>-82.821200000000005</v>
      </c>
      <c r="AG1420" t="s">
        <v>16784</v>
      </c>
      <c r="AH1420">
        <v>21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U1420">
        <v>1200630</v>
      </c>
      <c r="AV1420">
        <v>7742</v>
      </c>
      <c r="AW1420" t="s">
        <v>16782</v>
      </c>
      <c r="AX1420" t="s">
        <v>16773</v>
      </c>
      <c r="AY1420" t="s">
        <v>11421</v>
      </c>
      <c r="AZ1420">
        <v>32693</v>
      </c>
      <c r="BA1420">
        <v>3804</v>
      </c>
      <c r="BB1420">
        <v>3804</v>
      </c>
      <c r="BC1420">
        <v>0</v>
      </c>
      <c r="BE1420">
        <v>12041</v>
      </c>
      <c r="BH1420" t="s">
        <v>11427</v>
      </c>
      <c r="BI1420" t="s">
        <v>11427</v>
      </c>
      <c r="BJ1420" t="s">
        <v>11427</v>
      </c>
      <c r="BK1420" t="s">
        <v>11428</v>
      </c>
      <c r="BL1420" t="s">
        <v>11428</v>
      </c>
      <c r="BM1420" t="s">
        <v>11428</v>
      </c>
      <c r="BN1420" t="s">
        <v>11428</v>
      </c>
      <c r="BO1420" t="s">
        <v>11428</v>
      </c>
      <c r="BP1420" t="s">
        <v>11428</v>
      </c>
      <c r="BQ1420" t="s">
        <v>11428</v>
      </c>
      <c r="BR1420" t="s">
        <v>11428</v>
      </c>
      <c r="BS1420" t="s">
        <v>11428</v>
      </c>
      <c r="BT1420" t="s">
        <v>11428</v>
      </c>
      <c r="BU1420" t="s">
        <v>11428</v>
      </c>
      <c r="BV1420" t="s">
        <v>11428</v>
      </c>
      <c r="BW1420" t="s">
        <v>11428</v>
      </c>
      <c r="BY1420" t="s">
        <v>11430</v>
      </c>
      <c r="CB1420" t="s">
        <v>11427</v>
      </c>
      <c r="CG1420">
        <v>0</v>
      </c>
      <c r="CH1420">
        <v>0</v>
      </c>
      <c r="CI1420">
        <v>0</v>
      </c>
    </row>
    <row r="1421" spans="1:87">
      <c r="A1421">
        <v>120063007927</v>
      </c>
      <c r="B1421" t="s">
        <v>11414</v>
      </c>
      <c r="C1421" t="s">
        <v>16768</v>
      </c>
      <c r="D1421" t="s">
        <v>16785</v>
      </c>
      <c r="E1421" t="s">
        <v>16770</v>
      </c>
      <c r="F1421" t="s">
        <v>16781</v>
      </c>
      <c r="G1421" t="s">
        <v>16782</v>
      </c>
      <c r="H1421" t="s">
        <v>16773</v>
      </c>
      <c r="I1421" t="s">
        <v>11421</v>
      </c>
      <c r="J1421">
        <v>32693</v>
      </c>
      <c r="K1421" t="s">
        <v>11422</v>
      </c>
      <c r="L1421">
        <v>12</v>
      </c>
      <c r="M1421">
        <v>6</v>
      </c>
      <c r="N1421">
        <v>12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11424</v>
      </c>
      <c r="AE1421">
        <v>29.6188</v>
      </c>
      <c r="AF1421">
        <v>-82.821200000000005</v>
      </c>
      <c r="AG1421" t="s">
        <v>16786</v>
      </c>
      <c r="AH1421">
        <v>21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1</v>
      </c>
      <c r="AO1421">
        <v>0</v>
      </c>
      <c r="AU1421">
        <v>1200630</v>
      </c>
      <c r="AV1421">
        <v>7927</v>
      </c>
      <c r="AW1421" t="s">
        <v>16782</v>
      </c>
      <c r="AX1421" t="s">
        <v>16773</v>
      </c>
      <c r="AY1421" t="s">
        <v>11421</v>
      </c>
      <c r="AZ1421">
        <v>32693</v>
      </c>
      <c r="BA1421">
        <v>3804</v>
      </c>
      <c r="BB1421">
        <v>3804</v>
      </c>
      <c r="BC1421">
        <v>0</v>
      </c>
      <c r="BE1421">
        <v>12041</v>
      </c>
      <c r="BH1421" t="s">
        <v>11427</v>
      </c>
      <c r="BI1421" t="s">
        <v>11427</v>
      </c>
      <c r="BJ1421" t="s">
        <v>11427</v>
      </c>
      <c r="BK1421" t="s">
        <v>11427</v>
      </c>
      <c r="BL1421" t="s">
        <v>11427</v>
      </c>
      <c r="BM1421" t="s">
        <v>11427</v>
      </c>
      <c r="BN1421" t="s">
        <v>11427</v>
      </c>
      <c r="BO1421" t="s">
        <v>11427</v>
      </c>
      <c r="BP1421" t="s">
        <v>11427</v>
      </c>
      <c r="BQ1421" t="s">
        <v>11428</v>
      </c>
      <c r="BR1421" t="s">
        <v>11428</v>
      </c>
      <c r="BS1421" t="s">
        <v>11428</v>
      </c>
      <c r="BT1421" t="s">
        <v>11428</v>
      </c>
      <c r="BU1421" t="s">
        <v>11428</v>
      </c>
      <c r="BV1421" t="s">
        <v>11428</v>
      </c>
      <c r="BW1421" t="s">
        <v>11428</v>
      </c>
      <c r="BY1421" t="s">
        <v>11427</v>
      </c>
      <c r="CB1421" t="s">
        <v>11427</v>
      </c>
      <c r="CG1421">
        <v>0</v>
      </c>
      <c r="CH1421">
        <v>0</v>
      </c>
      <c r="CI1421">
        <v>1</v>
      </c>
    </row>
    <row r="1422" spans="1:87">
      <c r="A1422">
        <v>120063002181</v>
      </c>
      <c r="B1422" t="s">
        <v>11490</v>
      </c>
      <c r="C1422" t="s">
        <v>16768</v>
      </c>
      <c r="D1422" t="s">
        <v>16787</v>
      </c>
      <c r="E1422" t="s">
        <v>16770</v>
      </c>
      <c r="F1422" t="s">
        <v>16788</v>
      </c>
      <c r="G1422" t="s">
        <v>16789</v>
      </c>
      <c r="H1422" t="s">
        <v>16778</v>
      </c>
      <c r="I1422" t="s">
        <v>11421</v>
      </c>
      <c r="J1422">
        <v>32619</v>
      </c>
      <c r="K1422" t="s">
        <v>11422</v>
      </c>
      <c r="L1422">
        <v>12</v>
      </c>
      <c r="M1422" t="s">
        <v>11461</v>
      </c>
      <c r="N1422">
        <v>5</v>
      </c>
      <c r="P1422">
        <v>69</v>
      </c>
      <c r="Q1422">
        <v>91</v>
      </c>
      <c r="R1422">
        <v>95</v>
      </c>
      <c r="S1422">
        <v>80</v>
      </c>
      <c r="T1422">
        <v>72</v>
      </c>
      <c r="U1422">
        <v>76</v>
      </c>
      <c r="V1422">
        <v>84</v>
      </c>
      <c r="AD1422" t="s">
        <v>11424</v>
      </c>
      <c r="AE1422">
        <v>29.751200000000001</v>
      </c>
      <c r="AF1422">
        <v>-82.854600000000005</v>
      </c>
      <c r="AG1422" t="s">
        <v>16790</v>
      </c>
      <c r="AH1422">
        <v>21</v>
      </c>
      <c r="AI1422">
        <v>287</v>
      </c>
      <c r="AJ1422">
        <v>280</v>
      </c>
      <c r="AK1422">
        <v>0</v>
      </c>
      <c r="AL1422">
        <v>1</v>
      </c>
      <c r="AM1422">
        <v>5</v>
      </c>
      <c r="AN1422">
        <v>48</v>
      </c>
      <c r="AO1422">
        <v>496</v>
      </c>
      <c r="AP1422">
        <v>322</v>
      </c>
      <c r="AQ1422">
        <v>0</v>
      </c>
      <c r="AR1422">
        <v>322</v>
      </c>
      <c r="AS1422">
        <v>18.899999999999999</v>
      </c>
      <c r="AT1422">
        <v>30</v>
      </c>
      <c r="AU1422">
        <v>1200630</v>
      </c>
      <c r="AV1422">
        <v>2181</v>
      </c>
      <c r="AW1422" t="s">
        <v>16789</v>
      </c>
      <c r="AX1422" t="s">
        <v>16778</v>
      </c>
      <c r="AY1422" t="s">
        <v>11421</v>
      </c>
      <c r="AZ1422">
        <v>32619</v>
      </c>
      <c r="BA1422">
        <v>5001</v>
      </c>
      <c r="BB1422">
        <v>5001</v>
      </c>
      <c r="BC1422">
        <v>0</v>
      </c>
      <c r="BE1422">
        <v>12041</v>
      </c>
      <c r="BH1422" t="s">
        <v>11427</v>
      </c>
      <c r="BI1422" t="s">
        <v>11427</v>
      </c>
      <c r="BJ1422" t="s">
        <v>11428</v>
      </c>
      <c r="BK1422" t="s">
        <v>11428</v>
      </c>
      <c r="BL1422" t="s">
        <v>11428</v>
      </c>
      <c r="BM1422" t="s">
        <v>11428</v>
      </c>
      <c r="BN1422" t="s">
        <v>11428</v>
      </c>
      <c r="BO1422" t="s">
        <v>11428</v>
      </c>
      <c r="BP1422" t="s">
        <v>11428</v>
      </c>
      <c r="BQ1422" t="s">
        <v>11427</v>
      </c>
      <c r="BR1422" t="s">
        <v>11427</v>
      </c>
      <c r="BS1422" t="s">
        <v>11427</v>
      </c>
      <c r="BT1422" t="s">
        <v>11427</v>
      </c>
      <c r="BU1422" t="s">
        <v>11427</v>
      </c>
      <c r="BV1422" t="s">
        <v>11427</v>
      </c>
      <c r="BW1422" t="s">
        <v>11427</v>
      </c>
      <c r="BY1422" t="s">
        <v>11428</v>
      </c>
      <c r="CB1422" t="s">
        <v>11427</v>
      </c>
      <c r="CD1422">
        <v>322</v>
      </c>
      <c r="CE1422">
        <v>0</v>
      </c>
      <c r="CF1422">
        <v>322</v>
      </c>
      <c r="CG1422">
        <v>0</v>
      </c>
      <c r="CH1422">
        <v>17</v>
      </c>
      <c r="CI1422">
        <v>567</v>
      </c>
    </row>
    <row r="1423" spans="1:87">
      <c r="A1423">
        <v>120063002748</v>
      </c>
      <c r="B1423" t="s">
        <v>11490</v>
      </c>
      <c r="C1423" t="s">
        <v>16768</v>
      </c>
      <c r="D1423" t="s">
        <v>16791</v>
      </c>
      <c r="E1423" t="s">
        <v>16770</v>
      </c>
      <c r="F1423" t="s">
        <v>16792</v>
      </c>
      <c r="G1423" t="s">
        <v>16793</v>
      </c>
      <c r="H1423" t="s">
        <v>16773</v>
      </c>
      <c r="I1423" t="s">
        <v>11421</v>
      </c>
      <c r="J1423">
        <v>32693</v>
      </c>
      <c r="K1423" t="s">
        <v>11422</v>
      </c>
      <c r="L1423">
        <v>12</v>
      </c>
      <c r="M1423" t="s">
        <v>11461</v>
      </c>
      <c r="N1423">
        <v>5</v>
      </c>
      <c r="P1423">
        <v>147</v>
      </c>
      <c r="Q1423">
        <v>123</v>
      </c>
      <c r="R1423">
        <v>118</v>
      </c>
      <c r="S1423">
        <v>113</v>
      </c>
      <c r="T1423">
        <v>123</v>
      </c>
      <c r="U1423">
        <v>106</v>
      </c>
      <c r="V1423">
        <v>99</v>
      </c>
      <c r="AD1423" t="s">
        <v>11424</v>
      </c>
      <c r="AE1423">
        <v>29.614599999999999</v>
      </c>
      <c r="AF1423">
        <v>-82.829300000000003</v>
      </c>
      <c r="AG1423" t="s">
        <v>16794</v>
      </c>
      <c r="AH1423">
        <v>21</v>
      </c>
      <c r="AI1423">
        <v>406</v>
      </c>
      <c r="AJ1423">
        <v>423</v>
      </c>
      <c r="AK1423">
        <v>1</v>
      </c>
      <c r="AL1423">
        <v>2</v>
      </c>
      <c r="AM1423">
        <v>69</v>
      </c>
      <c r="AN1423">
        <v>73</v>
      </c>
      <c r="AO1423">
        <v>648</v>
      </c>
      <c r="AP1423">
        <v>497</v>
      </c>
      <c r="AQ1423">
        <v>0</v>
      </c>
      <c r="AR1423">
        <v>497</v>
      </c>
      <c r="AS1423">
        <v>20.2</v>
      </c>
      <c r="AT1423">
        <v>41</v>
      </c>
      <c r="AU1423">
        <v>1200630</v>
      </c>
      <c r="AV1423">
        <v>2748</v>
      </c>
      <c r="AW1423" t="s">
        <v>16793</v>
      </c>
      <c r="AX1423" t="s">
        <v>16773</v>
      </c>
      <c r="AY1423" t="s">
        <v>11421</v>
      </c>
      <c r="AZ1423">
        <v>32693</v>
      </c>
      <c r="BA1423">
        <v>5616</v>
      </c>
      <c r="BB1423">
        <v>5616</v>
      </c>
      <c r="BC1423">
        <v>0</v>
      </c>
      <c r="BE1423">
        <v>12041</v>
      </c>
      <c r="BH1423" t="s">
        <v>11427</v>
      </c>
      <c r="BI1423" t="s">
        <v>11427</v>
      </c>
      <c r="BJ1423" t="s">
        <v>11428</v>
      </c>
      <c r="BK1423" t="s">
        <v>11428</v>
      </c>
      <c r="BL1423" t="s">
        <v>11428</v>
      </c>
      <c r="BM1423" t="s">
        <v>11428</v>
      </c>
      <c r="BN1423" t="s">
        <v>11428</v>
      </c>
      <c r="BO1423" t="s">
        <v>11428</v>
      </c>
      <c r="BP1423" t="s">
        <v>11428</v>
      </c>
      <c r="BQ1423" t="s">
        <v>11427</v>
      </c>
      <c r="BR1423" t="s">
        <v>11427</v>
      </c>
      <c r="BS1423" t="s">
        <v>11427</v>
      </c>
      <c r="BT1423" t="s">
        <v>11427</v>
      </c>
      <c r="BU1423" t="s">
        <v>11427</v>
      </c>
      <c r="BV1423" t="s">
        <v>11427</v>
      </c>
      <c r="BW1423" t="s">
        <v>11427</v>
      </c>
      <c r="BY1423" t="s">
        <v>11428</v>
      </c>
      <c r="CB1423" t="s">
        <v>11427</v>
      </c>
      <c r="CD1423">
        <v>497</v>
      </c>
      <c r="CE1423">
        <v>0</v>
      </c>
      <c r="CF1423">
        <v>497</v>
      </c>
      <c r="CG1423">
        <v>0</v>
      </c>
      <c r="CH1423">
        <v>36</v>
      </c>
      <c r="CI1423">
        <v>829</v>
      </c>
    </row>
    <row r="1424" spans="1:87">
      <c r="A1424">
        <v>120063008037</v>
      </c>
      <c r="B1424" t="s">
        <v>11490</v>
      </c>
      <c r="C1424" t="s">
        <v>16768</v>
      </c>
      <c r="D1424" t="s">
        <v>16795</v>
      </c>
      <c r="E1424" t="s">
        <v>16770</v>
      </c>
      <c r="F1424" t="s">
        <v>16781</v>
      </c>
      <c r="G1424" t="s">
        <v>16782</v>
      </c>
      <c r="H1424" t="s">
        <v>16773</v>
      </c>
      <c r="I1424" t="s">
        <v>11421</v>
      </c>
      <c r="J1424">
        <v>32693</v>
      </c>
      <c r="K1424" t="s">
        <v>11422</v>
      </c>
      <c r="L1424">
        <v>12</v>
      </c>
      <c r="M1424" t="s">
        <v>11423</v>
      </c>
      <c r="N1424">
        <v>5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t="s">
        <v>11424</v>
      </c>
      <c r="AE1424">
        <v>29.6188</v>
      </c>
      <c r="AF1424">
        <v>-82.821200000000005</v>
      </c>
      <c r="AG1424" t="s">
        <v>16796</v>
      </c>
      <c r="AH1424">
        <v>21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U1424">
        <v>1200630</v>
      </c>
      <c r="AV1424">
        <v>8037</v>
      </c>
      <c r="AW1424" t="s">
        <v>16782</v>
      </c>
      <c r="AX1424" t="s">
        <v>16773</v>
      </c>
      <c r="AY1424" t="s">
        <v>11421</v>
      </c>
      <c r="AZ1424">
        <v>32693</v>
      </c>
      <c r="BA1424">
        <v>3804</v>
      </c>
      <c r="BB1424">
        <v>3804</v>
      </c>
      <c r="BC1424">
        <v>0</v>
      </c>
      <c r="BE1424">
        <v>12041</v>
      </c>
      <c r="BH1424" t="s">
        <v>11427</v>
      </c>
      <c r="BI1424" t="s">
        <v>11427</v>
      </c>
      <c r="BJ1424" t="s">
        <v>11427</v>
      </c>
      <c r="BK1424" t="s">
        <v>11428</v>
      </c>
      <c r="BL1424" t="s">
        <v>11428</v>
      </c>
      <c r="BM1424" t="s">
        <v>11428</v>
      </c>
      <c r="BN1424" t="s">
        <v>11428</v>
      </c>
      <c r="BO1424" t="s">
        <v>11428</v>
      </c>
      <c r="BP1424" t="s">
        <v>11428</v>
      </c>
      <c r="BQ1424" t="s">
        <v>11427</v>
      </c>
      <c r="BR1424" t="s">
        <v>11427</v>
      </c>
      <c r="BS1424" t="s">
        <v>11427</v>
      </c>
      <c r="BT1424" t="s">
        <v>11427</v>
      </c>
      <c r="BU1424" t="s">
        <v>11427</v>
      </c>
      <c r="BV1424" t="s">
        <v>11427</v>
      </c>
      <c r="BW1424" t="s">
        <v>11427</v>
      </c>
      <c r="BY1424" t="s">
        <v>11430</v>
      </c>
      <c r="CB1424" t="s">
        <v>11427</v>
      </c>
      <c r="CG1424">
        <v>0</v>
      </c>
      <c r="CH1424">
        <v>0</v>
      </c>
      <c r="CI1424">
        <v>0</v>
      </c>
    </row>
    <row r="1425" spans="1:87">
      <c r="A1425">
        <v>120066000864</v>
      </c>
      <c r="B1425" t="s">
        <v>11414</v>
      </c>
      <c r="C1425" t="s">
        <v>16797</v>
      </c>
      <c r="D1425" t="s">
        <v>16798</v>
      </c>
      <c r="E1425" t="s">
        <v>16799</v>
      </c>
      <c r="F1425" t="s">
        <v>16800</v>
      </c>
      <c r="G1425" t="s">
        <v>16801</v>
      </c>
      <c r="H1425" t="s">
        <v>16802</v>
      </c>
      <c r="I1425" t="s">
        <v>11421</v>
      </c>
      <c r="J1425">
        <v>33471</v>
      </c>
      <c r="K1425" t="s">
        <v>11422</v>
      </c>
      <c r="L1425">
        <v>12</v>
      </c>
      <c r="M1425">
        <v>6</v>
      </c>
      <c r="N1425">
        <v>12</v>
      </c>
      <c r="P1425">
        <v>1</v>
      </c>
      <c r="W1425">
        <v>59</v>
      </c>
      <c r="X1425">
        <v>52</v>
      </c>
      <c r="Y1425">
        <v>66</v>
      </c>
      <c r="Z1425">
        <v>79</v>
      </c>
      <c r="AA1425">
        <v>72</v>
      </c>
      <c r="AB1425">
        <v>55</v>
      </c>
      <c r="AC1425">
        <v>51</v>
      </c>
      <c r="AD1425" t="s">
        <v>11424</v>
      </c>
      <c r="AE1425">
        <v>26.831700000000001</v>
      </c>
      <c r="AF1425">
        <v>-81.099699999999999</v>
      </c>
      <c r="AG1425" t="s">
        <v>16803</v>
      </c>
      <c r="AH1425">
        <v>22</v>
      </c>
      <c r="AI1425">
        <v>218</v>
      </c>
      <c r="AJ1425">
        <v>217</v>
      </c>
      <c r="AK1425">
        <v>31</v>
      </c>
      <c r="AL1425">
        <v>2</v>
      </c>
      <c r="AM1425">
        <v>77</v>
      </c>
      <c r="AN1425">
        <v>131</v>
      </c>
      <c r="AO1425">
        <v>189</v>
      </c>
      <c r="AP1425">
        <v>168</v>
      </c>
      <c r="AQ1425">
        <v>0</v>
      </c>
      <c r="AR1425">
        <v>168</v>
      </c>
      <c r="AS1425">
        <v>14</v>
      </c>
      <c r="AT1425">
        <v>31</v>
      </c>
      <c r="AU1425">
        <v>1200660</v>
      </c>
      <c r="AV1425">
        <v>864</v>
      </c>
      <c r="AW1425" t="s">
        <v>16804</v>
      </c>
      <c r="AX1425" t="s">
        <v>16802</v>
      </c>
      <c r="AY1425" t="s">
        <v>11421</v>
      </c>
      <c r="AZ1425">
        <v>33471</v>
      </c>
      <c r="BA1425">
        <v>99</v>
      </c>
      <c r="BB1425">
        <v>2129</v>
      </c>
      <c r="BC1425">
        <v>0</v>
      </c>
      <c r="BE1425">
        <v>12043</v>
      </c>
      <c r="BH1425" t="s">
        <v>11427</v>
      </c>
      <c r="BI1425" t="s">
        <v>11427</v>
      </c>
      <c r="BJ1425" t="s">
        <v>11428</v>
      </c>
      <c r="BK1425" t="s">
        <v>11427</v>
      </c>
      <c r="BL1425" t="s">
        <v>11427</v>
      </c>
      <c r="BM1425" t="s">
        <v>11427</v>
      </c>
      <c r="BN1425" t="s">
        <v>11427</v>
      </c>
      <c r="BO1425" t="s">
        <v>11427</v>
      </c>
      <c r="BP1425" t="s">
        <v>11427</v>
      </c>
      <c r="BQ1425" t="s">
        <v>11428</v>
      </c>
      <c r="BR1425" t="s">
        <v>11428</v>
      </c>
      <c r="BS1425" t="s">
        <v>11428</v>
      </c>
      <c r="BT1425" t="s">
        <v>11428</v>
      </c>
      <c r="BU1425" t="s">
        <v>11428</v>
      </c>
      <c r="BV1425" t="s">
        <v>11428</v>
      </c>
      <c r="BW1425" t="s">
        <v>11428</v>
      </c>
      <c r="BY1425" t="s">
        <v>11428</v>
      </c>
      <c r="CB1425" t="s">
        <v>11427</v>
      </c>
      <c r="CD1425">
        <v>168</v>
      </c>
      <c r="CE1425">
        <v>0</v>
      </c>
      <c r="CF1425">
        <v>168</v>
      </c>
      <c r="CG1425">
        <v>0</v>
      </c>
      <c r="CH1425">
        <v>5</v>
      </c>
      <c r="CI1425">
        <v>435</v>
      </c>
    </row>
    <row r="1426" spans="1:87">
      <c r="A1426">
        <v>120066007104</v>
      </c>
      <c r="B1426" t="s">
        <v>11414</v>
      </c>
      <c r="C1426" t="s">
        <v>16797</v>
      </c>
      <c r="D1426" t="s">
        <v>16805</v>
      </c>
      <c r="E1426" t="s">
        <v>16799</v>
      </c>
      <c r="F1426" t="s">
        <v>16806</v>
      </c>
      <c r="G1426" t="s">
        <v>16807</v>
      </c>
      <c r="H1426" t="s">
        <v>16802</v>
      </c>
      <c r="I1426" t="s">
        <v>11421</v>
      </c>
      <c r="J1426">
        <v>33471</v>
      </c>
      <c r="K1426" t="s">
        <v>11422</v>
      </c>
      <c r="L1426">
        <v>12</v>
      </c>
      <c r="M1426" t="s">
        <v>11484</v>
      </c>
      <c r="N1426" t="s">
        <v>11484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t="s">
        <v>11424</v>
      </c>
      <c r="AE1426">
        <v>26.8307</v>
      </c>
      <c r="AF1426">
        <v>-81.103200000000001</v>
      </c>
      <c r="AG1426" t="s">
        <v>16808</v>
      </c>
      <c r="AH1426">
        <v>22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U1426">
        <v>1200660</v>
      </c>
      <c r="AV1426">
        <v>7104</v>
      </c>
      <c r="AW1426" t="s">
        <v>16804</v>
      </c>
      <c r="AX1426" t="s">
        <v>16802</v>
      </c>
      <c r="AY1426" t="s">
        <v>11421</v>
      </c>
      <c r="AZ1426">
        <v>33471</v>
      </c>
      <c r="BA1426">
        <v>99</v>
      </c>
      <c r="BB1426">
        <v>99</v>
      </c>
      <c r="BC1426">
        <v>0</v>
      </c>
      <c r="BE1426">
        <v>12043</v>
      </c>
      <c r="BH1426" t="s">
        <v>11427</v>
      </c>
      <c r="BI1426" t="s">
        <v>11427</v>
      </c>
      <c r="BJ1426" t="s">
        <v>11427</v>
      </c>
      <c r="BK1426" t="s">
        <v>11427</v>
      </c>
      <c r="BL1426" t="s">
        <v>11427</v>
      </c>
      <c r="BM1426" t="s">
        <v>11427</v>
      </c>
      <c r="BN1426" t="s">
        <v>11427</v>
      </c>
      <c r="BO1426" t="s">
        <v>11427</v>
      </c>
      <c r="BP1426" t="s">
        <v>11427</v>
      </c>
      <c r="BQ1426" t="s">
        <v>11427</v>
      </c>
      <c r="BR1426" t="s">
        <v>11427</v>
      </c>
      <c r="BS1426" t="s">
        <v>11427</v>
      </c>
      <c r="BT1426" t="s">
        <v>11427</v>
      </c>
      <c r="BU1426" t="s">
        <v>11427</v>
      </c>
      <c r="BV1426" t="s">
        <v>11427</v>
      </c>
      <c r="BW1426" t="s">
        <v>11427</v>
      </c>
      <c r="BY1426" t="s">
        <v>11430</v>
      </c>
      <c r="CB1426" t="s">
        <v>11427</v>
      </c>
      <c r="CG1426">
        <v>0</v>
      </c>
      <c r="CH1426">
        <v>0</v>
      </c>
      <c r="CI1426">
        <v>0</v>
      </c>
    </row>
    <row r="1427" spans="1:87">
      <c r="A1427">
        <v>120066007719</v>
      </c>
      <c r="B1427" t="s">
        <v>11414</v>
      </c>
      <c r="C1427" t="s">
        <v>16797</v>
      </c>
      <c r="D1427" t="s">
        <v>16809</v>
      </c>
      <c r="E1427" t="s">
        <v>16799</v>
      </c>
      <c r="F1427" t="s">
        <v>16806</v>
      </c>
      <c r="G1427" t="s">
        <v>16807</v>
      </c>
      <c r="H1427" t="s">
        <v>16802</v>
      </c>
      <c r="I1427" t="s">
        <v>11421</v>
      </c>
      <c r="J1427">
        <v>33471</v>
      </c>
      <c r="K1427" t="s">
        <v>11422</v>
      </c>
      <c r="L1427">
        <v>12</v>
      </c>
      <c r="M1427" t="s">
        <v>11423</v>
      </c>
      <c r="N1427">
        <v>9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Z1427">
        <v>1</v>
      </c>
      <c r="AD1427" t="s">
        <v>11424</v>
      </c>
      <c r="AE1427">
        <v>26.839200000000002</v>
      </c>
      <c r="AF1427">
        <v>-81.104100000000003</v>
      </c>
      <c r="AG1427" t="s">
        <v>16810</v>
      </c>
      <c r="AH1427">
        <v>22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1</v>
      </c>
      <c r="AU1427">
        <v>1200660</v>
      </c>
      <c r="AV1427">
        <v>7719</v>
      </c>
      <c r="AW1427" t="s">
        <v>16807</v>
      </c>
      <c r="AX1427" t="s">
        <v>16802</v>
      </c>
      <c r="AY1427" t="s">
        <v>11421</v>
      </c>
      <c r="AZ1427">
        <v>33471</v>
      </c>
      <c r="BC1427">
        <v>0</v>
      </c>
      <c r="BE1427">
        <v>12043</v>
      </c>
      <c r="BH1427" t="s">
        <v>11427</v>
      </c>
      <c r="BI1427" t="s">
        <v>11427</v>
      </c>
      <c r="BJ1427" t="s">
        <v>11427</v>
      </c>
      <c r="BK1427" t="s">
        <v>11428</v>
      </c>
      <c r="BL1427" t="s">
        <v>11428</v>
      </c>
      <c r="BM1427" t="s">
        <v>11428</v>
      </c>
      <c r="BN1427" t="s">
        <v>11428</v>
      </c>
      <c r="BO1427" t="s">
        <v>11428</v>
      </c>
      <c r="BP1427" t="s">
        <v>11428</v>
      </c>
      <c r="BQ1427" t="s">
        <v>11428</v>
      </c>
      <c r="BR1427" t="s">
        <v>11427</v>
      </c>
      <c r="BS1427" t="s">
        <v>11427</v>
      </c>
      <c r="BT1427" t="s">
        <v>11428</v>
      </c>
      <c r="BU1427" t="s">
        <v>11427</v>
      </c>
      <c r="BV1427" t="s">
        <v>11427</v>
      </c>
      <c r="BW1427" t="s">
        <v>11427</v>
      </c>
      <c r="BY1427" t="s">
        <v>11427</v>
      </c>
      <c r="CB1427" t="s">
        <v>11427</v>
      </c>
      <c r="CG1427">
        <v>0</v>
      </c>
      <c r="CH1427">
        <v>0</v>
      </c>
      <c r="CI1427">
        <v>1</v>
      </c>
    </row>
    <row r="1428" spans="1:87">
      <c r="A1428">
        <v>120066002174</v>
      </c>
      <c r="B1428" t="s">
        <v>11490</v>
      </c>
      <c r="C1428" t="s">
        <v>16797</v>
      </c>
      <c r="D1428" t="s">
        <v>16811</v>
      </c>
      <c r="E1428" t="s">
        <v>16799</v>
      </c>
      <c r="F1428" t="s">
        <v>16812</v>
      </c>
      <c r="G1428" t="s">
        <v>16813</v>
      </c>
      <c r="H1428" t="s">
        <v>16802</v>
      </c>
      <c r="I1428" t="s">
        <v>11421</v>
      </c>
      <c r="J1428">
        <v>33471</v>
      </c>
      <c r="K1428" t="s">
        <v>11422</v>
      </c>
      <c r="L1428">
        <v>12</v>
      </c>
      <c r="M1428" t="s">
        <v>11461</v>
      </c>
      <c r="N1428">
        <v>5</v>
      </c>
      <c r="P1428">
        <v>20</v>
      </c>
      <c r="Q1428">
        <v>64</v>
      </c>
      <c r="R1428">
        <v>65</v>
      </c>
      <c r="S1428">
        <v>53</v>
      </c>
      <c r="T1428">
        <v>77</v>
      </c>
      <c r="U1428">
        <v>74</v>
      </c>
      <c r="V1428">
        <v>49</v>
      </c>
      <c r="AD1428" t="s">
        <v>11424</v>
      </c>
      <c r="AE1428">
        <v>26.8307</v>
      </c>
      <c r="AF1428">
        <v>-81.101900000000001</v>
      </c>
      <c r="AG1428" t="s">
        <v>16814</v>
      </c>
      <c r="AH1428">
        <v>22</v>
      </c>
      <c r="AI1428">
        <v>202</v>
      </c>
      <c r="AJ1428">
        <v>200</v>
      </c>
      <c r="AK1428">
        <v>5</v>
      </c>
      <c r="AL1428">
        <v>1</v>
      </c>
      <c r="AM1428">
        <v>64</v>
      </c>
      <c r="AN1428">
        <v>171</v>
      </c>
      <c r="AO1428">
        <v>154</v>
      </c>
      <c r="AP1428">
        <v>215</v>
      </c>
      <c r="AQ1428">
        <v>0</v>
      </c>
      <c r="AR1428">
        <v>215</v>
      </c>
      <c r="AS1428">
        <v>14.9</v>
      </c>
      <c r="AT1428">
        <v>27</v>
      </c>
      <c r="AU1428">
        <v>1200660</v>
      </c>
      <c r="AV1428">
        <v>2174</v>
      </c>
      <c r="AW1428" t="s">
        <v>16815</v>
      </c>
      <c r="AX1428" t="s">
        <v>16802</v>
      </c>
      <c r="AY1428" t="s">
        <v>11421</v>
      </c>
      <c r="AZ1428">
        <v>33471</v>
      </c>
      <c r="BA1428">
        <v>160</v>
      </c>
      <c r="BB1428">
        <v>2311</v>
      </c>
      <c r="BC1428">
        <v>0</v>
      </c>
      <c r="BE1428">
        <v>12043</v>
      </c>
      <c r="BH1428" t="s">
        <v>11427</v>
      </c>
      <c r="BI1428" t="s">
        <v>11427</v>
      </c>
      <c r="BJ1428" t="s">
        <v>11428</v>
      </c>
      <c r="BK1428" t="s">
        <v>11428</v>
      </c>
      <c r="BL1428" t="s">
        <v>11428</v>
      </c>
      <c r="BM1428" t="s">
        <v>11428</v>
      </c>
      <c r="BN1428" t="s">
        <v>11428</v>
      </c>
      <c r="BO1428" t="s">
        <v>11428</v>
      </c>
      <c r="BP1428" t="s">
        <v>11428</v>
      </c>
      <c r="BQ1428" t="s">
        <v>11427</v>
      </c>
      <c r="BR1428" t="s">
        <v>11427</v>
      </c>
      <c r="BS1428" t="s">
        <v>11427</v>
      </c>
      <c r="BT1428" t="s">
        <v>11427</v>
      </c>
      <c r="BU1428" t="s">
        <v>11427</v>
      </c>
      <c r="BV1428" t="s">
        <v>11427</v>
      </c>
      <c r="BW1428" t="s">
        <v>11427</v>
      </c>
      <c r="BY1428" t="s">
        <v>11428</v>
      </c>
      <c r="CB1428" t="s">
        <v>11427</v>
      </c>
      <c r="CD1428">
        <v>215</v>
      </c>
      <c r="CE1428">
        <v>0</v>
      </c>
      <c r="CF1428">
        <v>215</v>
      </c>
      <c r="CG1428">
        <v>0</v>
      </c>
      <c r="CH1428">
        <v>7</v>
      </c>
      <c r="CI1428">
        <v>402</v>
      </c>
    </row>
    <row r="1429" spans="1:87">
      <c r="A1429">
        <v>120066002185</v>
      </c>
      <c r="B1429" t="s">
        <v>11490</v>
      </c>
      <c r="C1429" t="s">
        <v>16797</v>
      </c>
      <c r="D1429" t="s">
        <v>16816</v>
      </c>
      <c r="E1429" t="s">
        <v>16799</v>
      </c>
      <c r="F1429" t="s">
        <v>16817</v>
      </c>
      <c r="G1429" t="s">
        <v>16818</v>
      </c>
      <c r="H1429" t="s">
        <v>16802</v>
      </c>
      <c r="I1429" t="s">
        <v>11421</v>
      </c>
      <c r="J1429">
        <v>33471</v>
      </c>
      <c r="K1429" t="s">
        <v>11422</v>
      </c>
      <c r="L1429">
        <v>12</v>
      </c>
      <c r="M1429" t="s">
        <v>11461</v>
      </c>
      <c r="N1429" t="s">
        <v>11461</v>
      </c>
      <c r="P1429">
        <v>10</v>
      </c>
      <c r="AD1429" t="s">
        <v>11424</v>
      </c>
      <c r="AE1429">
        <v>26.832000000000001</v>
      </c>
      <c r="AF1429">
        <v>-81.090699999999998</v>
      </c>
      <c r="AG1429" t="s">
        <v>16819</v>
      </c>
      <c r="AH1429">
        <v>22</v>
      </c>
      <c r="AI1429">
        <v>7</v>
      </c>
      <c r="AJ1429">
        <v>3</v>
      </c>
      <c r="AK1429">
        <v>0</v>
      </c>
      <c r="AL1429">
        <v>0</v>
      </c>
      <c r="AM1429">
        <v>3</v>
      </c>
      <c r="AN1429">
        <v>5</v>
      </c>
      <c r="AO1429">
        <v>2</v>
      </c>
      <c r="AP1429">
        <v>0</v>
      </c>
      <c r="AQ1429">
        <v>0</v>
      </c>
      <c r="AR1429">
        <v>0</v>
      </c>
      <c r="AS1429">
        <v>10</v>
      </c>
      <c r="AT1429">
        <v>1</v>
      </c>
      <c r="AU1429">
        <v>1200660</v>
      </c>
      <c r="AV1429">
        <v>2185</v>
      </c>
      <c r="AW1429" t="s">
        <v>16815</v>
      </c>
      <c r="AX1429" t="s">
        <v>16802</v>
      </c>
      <c r="AY1429" t="s">
        <v>11421</v>
      </c>
      <c r="AZ1429">
        <v>33471</v>
      </c>
      <c r="BA1429">
        <v>160</v>
      </c>
      <c r="BB1429">
        <v>9746</v>
      </c>
      <c r="BC1429">
        <v>0</v>
      </c>
      <c r="BE1429">
        <v>12043</v>
      </c>
      <c r="BH1429" t="s">
        <v>11427</v>
      </c>
      <c r="BI1429" t="s">
        <v>11427</v>
      </c>
      <c r="BJ1429" t="s">
        <v>11428</v>
      </c>
      <c r="BK1429" t="s">
        <v>11427</v>
      </c>
      <c r="BL1429" t="s">
        <v>11427</v>
      </c>
      <c r="BM1429" t="s">
        <v>11427</v>
      </c>
      <c r="BN1429" t="s">
        <v>11427</v>
      </c>
      <c r="BO1429" t="s">
        <v>11427</v>
      </c>
      <c r="BP1429" t="s">
        <v>11427</v>
      </c>
      <c r="BQ1429" t="s">
        <v>11427</v>
      </c>
      <c r="BR1429" t="s">
        <v>11427</v>
      </c>
      <c r="BS1429" t="s">
        <v>11427</v>
      </c>
      <c r="BT1429" t="s">
        <v>11427</v>
      </c>
      <c r="BU1429" t="s">
        <v>11427</v>
      </c>
      <c r="BV1429" t="s">
        <v>11427</v>
      </c>
      <c r="BW1429" t="s">
        <v>11427</v>
      </c>
      <c r="BY1429" t="s">
        <v>11427</v>
      </c>
      <c r="CB1429" t="s">
        <v>11427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10</v>
      </c>
    </row>
    <row r="1430" spans="1:87">
      <c r="A1430">
        <v>120066004187</v>
      </c>
      <c r="B1430" t="s">
        <v>11490</v>
      </c>
      <c r="C1430" t="s">
        <v>16797</v>
      </c>
      <c r="D1430" t="s">
        <v>16820</v>
      </c>
      <c r="E1430" t="s">
        <v>16799</v>
      </c>
      <c r="F1430" t="s">
        <v>16821</v>
      </c>
      <c r="G1430" t="s">
        <v>16822</v>
      </c>
      <c r="H1430" t="s">
        <v>16823</v>
      </c>
      <c r="I1430" t="s">
        <v>11421</v>
      </c>
      <c r="J1430">
        <v>33935</v>
      </c>
      <c r="K1430" t="s">
        <v>11422</v>
      </c>
      <c r="L1430">
        <v>12</v>
      </c>
      <c r="M1430" t="s">
        <v>11423</v>
      </c>
      <c r="N1430">
        <v>8</v>
      </c>
      <c r="Q1430">
        <v>64</v>
      </c>
      <c r="R1430">
        <v>51</v>
      </c>
      <c r="S1430">
        <v>76</v>
      </c>
      <c r="T1430">
        <v>75</v>
      </c>
      <c r="U1430">
        <v>58</v>
      </c>
      <c r="V1430">
        <v>41</v>
      </c>
      <c r="W1430">
        <v>62</v>
      </c>
      <c r="X1430">
        <v>60</v>
      </c>
      <c r="Y1430">
        <v>45</v>
      </c>
      <c r="AD1430" t="s">
        <v>11424</v>
      </c>
      <c r="AE1430">
        <v>26.8064</v>
      </c>
      <c r="AF1430">
        <v>-81.441599999999994</v>
      </c>
      <c r="AG1430" t="s">
        <v>16824</v>
      </c>
      <c r="AH1430">
        <v>22</v>
      </c>
      <c r="AI1430">
        <v>266</v>
      </c>
      <c r="AJ1430">
        <v>266</v>
      </c>
      <c r="AK1430">
        <v>1</v>
      </c>
      <c r="AL1430">
        <v>6</v>
      </c>
      <c r="AM1430">
        <v>3</v>
      </c>
      <c r="AN1430">
        <v>269</v>
      </c>
      <c r="AO1430">
        <v>252</v>
      </c>
      <c r="AP1430">
        <v>244</v>
      </c>
      <c r="AQ1430">
        <v>0</v>
      </c>
      <c r="AR1430">
        <v>244</v>
      </c>
      <c r="AS1430">
        <v>14.8</v>
      </c>
      <c r="AT1430">
        <v>36</v>
      </c>
      <c r="AU1430">
        <v>1200660</v>
      </c>
      <c r="AV1430">
        <v>4187</v>
      </c>
      <c r="AW1430" t="s">
        <v>16822</v>
      </c>
      <c r="AX1430" t="s">
        <v>16823</v>
      </c>
      <c r="AY1430" t="s">
        <v>11421</v>
      </c>
      <c r="AZ1430">
        <v>33935</v>
      </c>
      <c r="BA1430">
        <v>7764</v>
      </c>
      <c r="BB1430">
        <v>7764</v>
      </c>
      <c r="BC1430">
        <v>0</v>
      </c>
      <c r="BE1430">
        <v>12043</v>
      </c>
      <c r="BH1430" t="s">
        <v>11427</v>
      </c>
      <c r="BI1430" t="s">
        <v>11427</v>
      </c>
      <c r="BJ1430" t="s">
        <v>11427</v>
      </c>
      <c r="BK1430" t="s">
        <v>11428</v>
      </c>
      <c r="BL1430" t="s">
        <v>11428</v>
      </c>
      <c r="BM1430" t="s">
        <v>11428</v>
      </c>
      <c r="BN1430" t="s">
        <v>11428</v>
      </c>
      <c r="BO1430" t="s">
        <v>11428</v>
      </c>
      <c r="BP1430" t="s">
        <v>11428</v>
      </c>
      <c r="BQ1430" t="s">
        <v>11428</v>
      </c>
      <c r="BR1430" t="s">
        <v>11428</v>
      </c>
      <c r="BS1430" t="s">
        <v>11428</v>
      </c>
      <c r="BT1430" t="s">
        <v>11427</v>
      </c>
      <c r="BU1430" t="s">
        <v>11427</v>
      </c>
      <c r="BV1430" t="s">
        <v>11427</v>
      </c>
      <c r="BW1430" t="s">
        <v>11427</v>
      </c>
      <c r="BY1430" t="s">
        <v>11428</v>
      </c>
      <c r="CB1430" t="s">
        <v>11427</v>
      </c>
      <c r="CD1430">
        <v>244</v>
      </c>
      <c r="CE1430">
        <v>0</v>
      </c>
      <c r="CF1430">
        <v>244</v>
      </c>
      <c r="CG1430">
        <v>0</v>
      </c>
      <c r="CH1430">
        <v>1</v>
      </c>
      <c r="CI1430">
        <v>532</v>
      </c>
    </row>
    <row r="1431" spans="1:87">
      <c r="A1431">
        <v>120066004849</v>
      </c>
      <c r="B1431" t="s">
        <v>11490</v>
      </c>
      <c r="C1431" t="s">
        <v>16797</v>
      </c>
      <c r="D1431" t="s">
        <v>16825</v>
      </c>
      <c r="E1431" t="s">
        <v>16799</v>
      </c>
      <c r="F1431" t="s">
        <v>16826</v>
      </c>
      <c r="G1431" t="s">
        <v>16827</v>
      </c>
      <c r="H1431" t="s">
        <v>16828</v>
      </c>
      <c r="I1431" t="s">
        <v>11421</v>
      </c>
      <c r="J1431">
        <v>34974</v>
      </c>
      <c r="K1431" t="s">
        <v>11422</v>
      </c>
      <c r="L1431">
        <v>12</v>
      </c>
      <c r="M1431" t="s">
        <v>11461</v>
      </c>
      <c r="N1431">
        <v>5</v>
      </c>
      <c r="P1431">
        <v>3</v>
      </c>
      <c r="Q1431">
        <v>31</v>
      </c>
      <c r="R1431">
        <v>32</v>
      </c>
      <c r="S1431">
        <v>27</v>
      </c>
      <c r="T1431">
        <v>26</v>
      </c>
      <c r="U1431">
        <v>35</v>
      </c>
      <c r="V1431">
        <v>37</v>
      </c>
      <c r="AD1431" t="s">
        <v>11424</v>
      </c>
      <c r="AE1431">
        <v>27.085599999999999</v>
      </c>
      <c r="AF1431">
        <v>-81.080500000000001</v>
      </c>
      <c r="AG1431" t="s">
        <v>16829</v>
      </c>
      <c r="AH1431">
        <v>22</v>
      </c>
      <c r="AI1431">
        <v>93</v>
      </c>
      <c r="AJ1431">
        <v>98</v>
      </c>
      <c r="AK1431">
        <v>142</v>
      </c>
      <c r="AL1431">
        <v>0</v>
      </c>
      <c r="AM1431">
        <v>2</v>
      </c>
      <c r="AN1431">
        <v>3</v>
      </c>
      <c r="AO1431">
        <v>21</v>
      </c>
      <c r="AP1431">
        <v>0</v>
      </c>
      <c r="AQ1431">
        <v>0</v>
      </c>
      <c r="AR1431">
        <v>0</v>
      </c>
      <c r="AS1431">
        <v>6.6</v>
      </c>
      <c r="AT1431">
        <v>29</v>
      </c>
      <c r="AU1431">
        <v>1200660</v>
      </c>
      <c r="AV1431">
        <v>4849</v>
      </c>
      <c r="AW1431" t="s">
        <v>16827</v>
      </c>
      <c r="AX1431" t="s">
        <v>16828</v>
      </c>
      <c r="AY1431" t="s">
        <v>11421</v>
      </c>
      <c r="AZ1431">
        <v>34974</v>
      </c>
      <c r="BA1431">
        <v>2867</v>
      </c>
      <c r="BB1431">
        <v>2867</v>
      </c>
      <c r="BC1431">
        <v>0</v>
      </c>
      <c r="BE1431">
        <v>12043</v>
      </c>
      <c r="BH1431" t="s">
        <v>11427</v>
      </c>
      <c r="BI1431" t="s">
        <v>11427</v>
      </c>
      <c r="BJ1431" t="s">
        <v>11428</v>
      </c>
      <c r="BK1431" t="s">
        <v>11428</v>
      </c>
      <c r="BL1431" t="s">
        <v>11428</v>
      </c>
      <c r="BM1431" t="s">
        <v>11428</v>
      </c>
      <c r="BN1431" t="s">
        <v>11428</v>
      </c>
      <c r="BO1431" t="s">
        <v>11428</v>
      </c>
      <c r="BP1431" t="s">
        <v>11428</v>
      </c>
      <c r="BQ1431" t="s">
        <v>11427</v>
      </c>
      <c r="BR1431" t="s">
        <v>11427</v>
      </c>
      <c r="BS1431" t="s">
        <v>11427</v>
      </c>
      <c r="BT1431" t="s">
        <v>11427</v>
      </c>
      <c r="BU1431" t="s">
        <v>11427</v>
      </c>
      <c r="BV1431" t="s">
        <v>11427</v>
      </c>
      <c r="BW1431" t="s">
        <v>11427</v>
      </c>
      <c r="BY1431" t="s">
        <v>11427</v>
      </c>
      <c r="CB1431" t="s">
        <v>11428</v>
      </c>
      <c r="CD1431">
        <v>0</v>
      </c>
      <c r="CE1431">
        <v>0</v>
      </c>
      <c r="CF1431">
        <v>0</v>
      </c>
      <c r="CG1431">
        <v>0</v>
      </c>
      <c r="CH1431">
        <v>23</v>
      </c>
      <c r="CI1431">
        <v>191</v>
      </c>
    </row>
    <row r="1432" spans="1:87">
      <c r="A1432">
        <v>120066007915</v>
      </c>
      <c r="B1432" t="s">
        <v>11490</v>
      </c>
      <c r="C1432" t="s">
        <v>16797</v>
      </c>
      <c r="D1432" t="s">
        <v>16830</v>
      </c>
      <c r="E1432" t="s">
        <v>16799</v>
      </c>
      <c r="F1432" t="s">
        <v>16826</v>
      </c>
      <c r="G1432" t="s">
        <v>16827</v>
      </c>
      <c r="H1432" t="s">
        <v>16828</v>
      </c>
      <c r="I1432" t="s">
        <v>11421</v>
      </c>
      <c r="J1432">
        <v>34974</v>
      </c>
      <c r="K1432" t="s">
        <v>11422</v>
      </c>
      <c r="L1432">
        <v>12</v>
      </c>
      <c r="M1432">
        <v>6</v>
      </c>
      <c r="N1432">
        <v>8</v>
      </c>
      <c r="W1432">
        <v>32</v>
      </c>
      <c r="X1432">
        <v>24</v>
      </c>
      <c r="Y1432">
        <v>33</v>
      </c>
      <c r="AD1432" t="s">
        <v>11424</v>
      </c>
      <c r="AE1432">
        <v>27.085599999999999</v>
      </c>
      <c r="AF1432">
        <v>-81.080500000000001</v>
      </c>
      <c r="AG1432" t="s">
        <v>16831</v>
      </c>
      <c r="AH1432">
        <v>22</v>
      </c>
      <c r="AI1432">
        <v>48</v>
      </c>
      <c r="AJ1432">
        <v>41</v>
      </c>
      <c r="AK1432">
        <v>75</v>
      </c>
      <c r="AL1432">
        <v>0</v>
      </c>
      <c r="AM1432">
        <v>0</v>
      </c>
      <c r="AN1432">
        <v>7</v>
      </c>
      <c r="AO1432">
        <v>6</v>
      </c>
      <c r="AP1432">
        <v>3</v>
      </c>
      <c r="AQ1432">
        <v>0</v>
      </c>
      <c r="AR1432">
        <v>3</v>
      </c>
      <c r="AS1432">
        <v>6.8</v>
      </c>
      <c r="AT1432">
        <v>13</v>
      </c>
      <c r="AU1432">
        <v>1200660</v>
      </c>
      <c r="AV1432">
        <v>7915</v>
      </c>
      <c r="AW1432" t="s">
        <v>16827</v>
      </c>
      <c r="AX1432" t="s">
        <v>16828</v>
      </c>
      <c r="AY1432" t="s">
        <v>11421</v>
      </c>
      <c r="AZ1432">
        <v>34974</v>
      </c>
      <c r="BA1432">
        <v>2867</v>
      </c>
      <c r="BB1432">
        <v>2867</v>
      </c>
      <c r="BC1432">
        <v>0</v>
      </c>
      <c r="BE1432">
        <v>12043</v>
      </c>
      <c r="BH1432" t="s">
        <v>11427</v>
      </c>
      <c r="BI1432" t="s">
        <v>11427</v>
      </c>
      <c r="BJ1432" t="s">
        <v>11427</v>
      </c>
      <c r="BK1432" t="s">
        <v>11427</v>
      </c>
      <c r="BL1432" t="s">
        <v>11427</v>
      </c>
      <c r="BM1432" t="s">
        <v>11427</v>
      </c>
      <c r="BN1432" t="s">
        <v>11427</v>
      </c>
      <c r="BO1432" t="s">
        <v>11427</v>
      </c>
      <c r="BP1432" t="s">
        <v>11427</v>
      </c>
      <c r="BQ1432" t="s">
        <v>11428</v>
      </c>
      <c r="BR1432" t="s">
        <v>11428</v>
      </c>
      <c r="BS1432" t="s">
        <v>11428</v>
      </c>
      <c r="BT1432" t="s">
        <v>11427</v>
      </c>
      <c r="BU1432" t="s">
        <v>11427</v>
      </c>
      <c r="BV1432" t="s">
        <v>11427</v>
      </c>
      <c r="BW1432" t="s">
        <v>11427</v>
      </c>
      <c r="BY1432" t="s">
        <v>11427</v>
      </c>
      <c r="CB1432" t="s">
        <v>11428</v>
      </c>
      <c r="CD1432">
        <v>3</v>
      </c>
      <c r="CE1432">
        <v>0</v>
      </c>
      <c r="CF1432">
        <v>3</v>
      </c>
      <c r="CG1432">
        <v>0</v>
      </c>
      <c r="CH1432">
        <v>1</v>
      </c>
      <c r="CI1432">
        <v>89</v>
      </c>
    </row>
    <row r="1433" spans="1:87">
      <c r="A1433">
        <v>120066008058</v>
      </c>
      <c r="B1433" t="s">
        <v>11490</v>
      </c>
      <c r="C1433" t="s">
        <v>16797</v>
      </c>
      <c r="D1433" t="s">
        <v>16832</v>
      </c>
      <c r="E1433" t="s">
        <v>16799</v>
      </c>
      <c r="F1433" t="s">
        <v>16833</v>
      </c>
      <c r="G1433" t="s">
        <v>16822</v>
      </c>
      <c r="H1433" t="s">
        <v>16823</v>
      </c>
      <c r="I1433" t="s">
        <v>11421</v>
      </c>
      <c r="J1433">
        <v>33935</v>
      </c>
      <c r="K1433" t="s">
        <v>11442</v>
      </c>
      <c r="L1433">
        <v>12</v>
      </c>
      <c r="M1433" t="s">
        <v>11461</v>
      </c>
      <c r="N1433" t="s">
        <v>11461</v>
      </c>
      <c r="P1433">
        <v>6</v>
      </c>
      <c r="AD1433" t="s">
        <v>11424</v>
      </c>
      <c r="AE1433">
        <v>26.8064</v>
      </c>
      <c r="AF1433">
        <v>-81.441599999999994</v>
      </c>
      <c r="AG1433" t="s">
        <v>16834</v>
      </c>
      <c r="AH1433">
        <v>22</v>
      </c>
      <c r="AI1433">
        <v>3</v>
      </c>
      <c r="AJ1433">
        <v>3</v>
      </c>
      <c r="AK1433">
        <v>0</v>
      </c>
      <c r="AL1433">
        <v>0</v>
      </c>
      <c r="AM1433">
        <v>0</v>
      </c>
      <c r="AN1433">
        <v>4</v>
      </c>
      <c r="AO1433">
        <v>2</v>
      </c>
      <c r="AR1433">
        <v>0</v>
      </c>
      <c r="AU1433">
        <v>1200660</v>
      </c>
      <c r="AV1433">
        <v>8058</v>
      </c>
      <c r="AW1433" t="s">
        <v>16822</v>
      </c>
      <c r="AX1433" t="s">
        <v>16823</v>
      </c>
      <c r="AY1433" t="s">
        <v>11421</v>
      </c>
      <c r="AZ1433">
        <v>33935</v>
      </c>
      <c r="BA1433">
        <v>7764</v>
      </c>
      <c r="BB1433">
        <v>7764</v>
      </c>
      <c r="BC1433">
        <v>0</v>
      </c>
      <c r="BE1433">
        <v>12043</v>
      </c>
      <c r="BH1433" t="s">
        <v>11427</v>
      </c>
      <c r="BI1433" t="s">
        <v>11427</v>
      </c>
      <c r="BJ1433" t="s">
        <v>11428</v>
      </c>
      <c r="BK1433" t="s">
        <v>11427</v>
      </c>
      <c r="BL1433" t="s">
        <v>11427</v>
      </c>
      <c r="BM1433" t="s">
        <v>11427</v>
      </c>
      <c r="BN1433" t="s">
        <v>11427</v>
      </c>
      <c r="BO1433" t="s">
        <v>11427</v>
      </c>
      <c r="BP1433" t="s">
        <v>11427</v>
      </c>
      <c r="BQ1433" t="s">
        <v>11427</v>
      </c>
      <c r="BR1433" t="s">
        <v>11427</v>
      </c>
      <c r="BS1433" t="s">
        <v>11427</v>
      </c>
      <c r="BT1433" t="s">
        <v>11427</v>
      </c>
      <c r="BU1433" t="s">
        <v>11427</v>
      </c>
      <c r="BV1433" t="s">
        <v>11427</v>
      </c>
      <c r="BW1433" t="s">
        <v>11427</v>
      </c>
      <c r="BY1433" t="s">
        <v>11427</v>
      </c>
      <c r="CB1433" t="s">
        <v>11427</v>
      </c>
      <c r="CF1433">
        <v>0</v>
      </c>
      <c r="CG1433">
        <v>0</v>
      </c>
      <c r="CH1433">
        <v>0</v>
      </c>
      <c r="CI1433">
        <v>6</v>
      </c>
    </row>
    <row r="1434" spans="1:87">
      <c r="A1434">
        <v>120069002175</v>
      </c>
      <c r="B1434" t="s">
        <v>11414</v>
      </c>
      <c r="C1434" t="s">
        <v>16835</v>
      </c>
      <c r="D1434" t="s">
        <v>16836</v>
      </c>
      <c r="E1434" t="s">
        <v>16837</v>
      </c>
      <c r="F1434" t="s">
        <v>16838</v>
      </c>
      <c r="G1434" t="s">
        <v>16839</v>
      </c>
      <c r="H1434" t="s">
        <v>16840</v>
      </c>
      <c r="I1434" t="s">
        <v>11421</v>
      </c>
      <c r="J1434">
        <v>32456</v>
      </c>
      <c r="K1434" t="s">
        <v>11422</v>
      </c>
      <c r="L1434">
        <v>12</v>
      </c>
      <c r="M1434" t="s">
        <v>11484</v>
      </c>
      <c r="N1434" t="s">
        <v>11484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11424</v>
      </c>
      <c r="AE1434">
        <v>29.7776</v>
      </c>
      <c r="AF1434">
        <v>-85.282799999999995</v>
      </c>
      <c r="AG1434" t="s">
        <v>16841</v>
      </c>
      <c r="AH1434">
        <v>23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S1434">
        <v>0</v>
      </c>
      <c r="AT1434">
        <v>1</v>
      </c>
      <c r="AU1434">
        <v>1200690</v>
      </c>
      <c r="AV1434">
        <v>2175</v>
      </c>
      <c r="AW1434" t="s">
        <v>16839</v>
      </c>
      <c r="AX1434" t="s">
        <v>16840</v>
      </c>
      <c r="AY1434" t="s">
        <v>11421</v>
      </c>
      <c r="AZ1434">
        <v>32456</v>
      </c>
      <c r="BA1434">
        <v>2264</v>
      </c>
      <c r="BB1434">
        <v>2264</v>
      </c>
      <c r="BC1434">
        <v>0</v>
      </c>
      <c r="BE1434">
        <v>12045</v>
      </c>
      <c r="BH1434" t="s">
        <v>11427</v>
      </c>
      <c r="BI1434" t="s">
        <v>11427</v>
      </c>
      <c r="BJ1434" t="s">
        <v>11427</v>
      </c>
      <c r="BK1434" t="s">
        <v>11427</v>
      </c>
      <c r="BL1434" t="s">
        <v>11427</v>
      </c>
      <c r="BM1434" t="s">
        <v>11427</v>
      </c>
      <c r="BN1434" t="s">
        <v>11427</v>
      </c>
      <c r="BO1434" t="s">
        <v>11427</v>
      </c>
      <c r="BP1434" t="s">
        <v>11427</v>
      </c>
      <c r="BQ1434" t="s">
        <v>11427</v>
      </c>
      <c r="BR1434" t="s">
        <v>11427</v>
      </c>
      <c r="BS1434" t="s">
        <v>11427</v>
      </c>
      <c r="BT1434" t="s">
        <v>11427</v>
      </c>
      <c r="BU1434" t="s">
        <v>11427</v>
      </c>
      <c r="BV1434" t="s">
        <v>11427</v>
      </c>
      <c r="BW1434" t="s">
        <v>11427</v>
      </c>
      <c r="BY1434" t="s">
        <v>11430</v>
      </c>
      <c r="CB1434" t="s">
        <v>11427</v>
      </c>
      <c r="CG1434">
        <v>0</v>
      </c>
      <c r="CH1434">
        <v>0</v>
      </c>
      <c r="CI1434">
        <v>0</v>
      </c>
    </row>
    <row r="1435" spans="1:87">
      <c r="A1435">
        <v>120069000867</v>
      </c>
      <c r="B1435" t="s">
        <v>11490</v>
      </c>
      <c r="C1435" t="s">
        <v>16835</v>
      </c>
      <c r="D1435" t="s">
        <v>16842</v>
      </c>
      <c r="E1435" t="s">
        <v>16837</v>
      </c>
      <c r="F1435" t="s">
        <v>16843</v>
      </c>
      <c r="G1435" t="s">
        <v>16844</v>
      </c>
      <c r="H1435" t="s">
        <v>16840</v>
      </c>
      <c r="I1435" t="s">
        <v>11421</v>
      </c>
      <c r="J1435">
        <v>32456</v>
      </c>
      <c r="K1435" t="s">
        <v>11422</v>
      </c>
      <c r="L1435">
        <v>12</v>
      </c>
      <c r="M1435" t="s">
        <v>11461</v>
      </c>
      <c r="N1435">
        <v>7</v>
      </c>
      <c r="P1435">
        <v>33</v>
      </c>
      <c r="Q1435">
        <v>77</v>
      </c>
      <c r="R1435">
        <v>81</v>
      </c>
      <c r="S1435">
        <v>81</v>
      </c>
      <c r="T1435">
        <v>77</v>
      </c>
      <c r="U1435">
        <v>63</v>
      </c>
      <c r="V1435">
        <v>78</v>
      </c>
      <c r="W1435">
        <v>77</v>
      </c>
      <c r="X1435">
        <v>1</v>
      </c>
      <c r="AD1435" t="s">
        <v>11424</v>
      </c>
      <c r="AE1435">
        <v>29.793900000000001</v>
      </c>
      <c r="AF1435">
        <v>-85.292699999999996</v>
      </c>
      <c r="AG1435" t="s">
        <v>16845</v>
      </c>
      <c r="AH1435">
        <v>23</v>
      </c>
      <c r="AI1435">
        <v>277</v>
      </c>
      <c r="AJ1435">
        <v>291</v>
      </c>
      <c r="AK1435">
        <v>0</v>
      </c>
      <c r="AL1435">
        <v>1</v>
      </c>
      <c r="AM1435">
        <v>90</v>
      </c>
      <c r="AN1435">
        <v>41</v>
      </c>
      <c r="AO1435">
        <v>404</v>
      </c>
      <c r="AP1435">
        <v>340</v>
      </c>
      <c r="AQ1435">
        <v>21</v>
      </c>
      <c r="AR1435">
        <v>361</v>
      </c>
      <c r="AS1435">
        <v>18.3</v>
      </c>
      <c r="AT1435">
        <v>31</v>
      </c>
      <c r="AU1435">
        <v>1200690</v>
      </c>
      <c r="AV1435">
        <v>867</v>
      </c>
      <c r="AW1435" t="s">
        <v>16844</v>
      </c>
      <c r="AX1435" t="s">
        <v>16840</v>
      </c>
      <c r="AY1435" t="s">
        <v>11421</v>
      </c>
      <c r="AZ1435">
        <v>32456</v>
      </c>
      <c r="BA1435">
        <v>2297</v>
      </c>
      <c r="BB1435">
        <v>2297</v>
      </c>
      <c r="BC1435">
        <v>0</v>
      </c>
      <c r="BE1435">
        <v>12045</v>
      </c>
      <c r="BH1435" t="s">
        <v>11427</v>
      </c>
      <c r="BI1435" t="s">
        <v>11427</v>
      </c>
      <c r="BJ1435" t="s">
        <v>11428</v>
      </c>
      <c r="BK1435" t="s">
        <v>11428</v>
      </c>
      <c r="BL1435" t="s">
        <v>11428</v>
      </c>
      <c r="BM1435" t="s">
        <v>11428</v>
      </c>
      <c r="BN1435" t="s">
        <v>11428</v>
      </c>
      <c r="BO1435" t="s">
        <v>11428</v>
      </c>
      <c r="BP1435" t="s">
        <v>11428</v>
      </c>
      <c r="BQ1435" t="s">
        <v>11428</v>
      </c>
      <c r="BR1435" t="s">
        <v>11428</v>
      </c>
      <c r="BS1435" t="s">
        <v>11427</v>
      </c>
      <c r="BT1435" t="s">
        <v>11427</v>
      </c>
      <c r="BU1435" t="s">
        <v>11427</v>
      </c>
      <c r="BV1435" t="s">
        <v>11427</v>
      </c>
      <c r="BW1435" t="s">
        <v>11427</v>
      </c>
      <c r="BY1435" t="s">
        <v>11428</v>
      </c>
      <c r="CB1435" t="s">
        <v>11427</v>
      </c>
      <c r="CD1435">
        <v>340</v>
      </c>
      <c r="CE1435">
        <v>21</v>
      </c>
      <c r="CF1435">
        <v>361</v>
      </c>
      <c r="CG1435">
        <v>0</v>
      </c>
      <c r="CH1435">
        <v>32</v>
      </c>
      <c r="CI1435">
        <v>568</v>
      </c>
    </row>
    <row r="1436" spans="1:87">
      <c r="A1436">
        <v>120069002176</v>
      </c>
      <c r="B1436" t="s">
        <v>11490</v>
      </c>
      <c r="C1436" t="s">
        <v>16835</v>
      </c>
      <c r="D1436" t="s">
        <v>16846</v>
      </c>
      <c r="E1436" t="s">
        <v>16837</v>
      </c>
      <c r="F1436" t="s">
        <v>16847</v>
      </c>
      <c r="G1436" t="s">
        <v>16848</v>
      </c>
      <c r="H1436" t="s">
        <v>16849</v>
      </c>
      <c r="I1436" t="s">
        <v>11421</v>
      </c>
      <c r="J1436">
        <v>32465</v>
      </c>
      <c r="K1436" t="s">
        <v>11422</v>
      </c>
      <c r="L1436">
        <v>12</v>
      </c>
      <c r="M1436" t="s">
        <v>11461</v>
      </c>
      <c r="N1436">
        <v>6</v>
      </c>
      <c r="P1436">
        <v>33</v>
      </c>
      <c r="Q1436">
        <v>69</v>
      </c>
      <c r="R1436">
        <v>56</v>
      </c>
      <c r="S1436">
        <v>67</v>
      </c>
      <c r="T1436">
        <v>67</v>
      </c>
      <c r="U1436">
        <v>73</v>
      </c>
      <c r="V1436">
        <v>53</v>
      </c>
      <c r="W1436">
        <v>51</v>
      </c>
      <c r="AD1436" t="s">
        <v>11424</v>
      </c>
      <c r="AE1436">
        <v>30.1051</v>
      </c>
      <c r="AF1436">
        <v>-85.194100000000006</v>
      </c>
      <c r="AG1436" t="s">
        <v>16850</v>
      </c>
      <c r="AH1436">
        <v>23</v>
      </c>
      <c r="AI1436">
        <v>238</v>
      </c>
      <c r="AJ1436">
        <v>231</v>
      </c>
      <c r="AK1436">
        <v>0</v>
      </c>
      <c r="AL1436">
        <v>0</v>
      </c>
      <c r="AM1436">
        <v>44</v>
      </c>
      <c r="AN1436">
        <v>6</v>
      </c>
      <c r="AO1436">
        <v>417</v>
      </c>
      <c r="AP1436">
        <v>299</v>
      </c>
      <c r="AQ1436">
        <v>27</v>
      </c>
      <c r="AR1436">
        <v>326</v>
      </c>
      <c r="AS1436">
        <v>18.8</v>
      </c>
      <c r="AT1436">
        <v>25</v>
      </c>
      <c r="AU1436">
        <v>1200690</v>
      </c>
      <c r="AV1436">
        <v>2176</v>
      </c>
      <c r="AW1436" t="s">
        <v>16848</v>
      </c>
      <c r="AX1436" t="s">
        <v>16849</v>
      </c>
      <c r="AY1436" t="s">
        <v>11421</v>
      </c>
      <c r="AZ1436">
        <v>32465</v>
      </c>
      <c r="BA1436">
        <v>4932</v>
      </c>
      <c r="BB1436">
        <v>4932</v>
      </c>
      <c r="BC1436">
        <v>0</v>
      </c>
      <c r="BE1436">
        <v>12045</v>
      </c>
      <c r="BH1436" t="s">
        <v>11427</v>
      </c>
      <c r="BI1436" t="s">
        <v>11427</v>
      </c>
      <c r="BJ1436" t="s">
        <v>11428</v>
      </c>
      <c r="BK1436" t="s">
        <v>11428</v>
      </c>
      <c r="BL1436" t="s">
        <v>11428</v>
      </c>
      <c r="BM1436" t="s">
        <v>11428</v>
      </c>
      <c r="BN1436" t="s">
        <v>11428</v>
      </c>
      <c r="BO1436" t="s">
        <v>11428</v>
      </c>
      <c r="BP1436" t="s">
        <v>11428</v>
      </c>
      <c r="BQ1436" t="s">
        <v>11428</v>
      </c>
      <c r="BR1436" t="s">
        <v>11427</v>
      </c>
      <c r="BS1436" t="s">
        <v>11427</v>
      </c>
      <c r="BT1436" t="s">
        <v>11427</v>
      </c>
      <c r="BU1436" t="s">
        <v>11427</v>
      </c>
      <c r="BV1436" t="s">
        <v>11427</v>
      </c>
      <c r="BW1436" t="s">
        <v>11427</v>
      </c>
      <c r="BY1436" t="s">
        <v>11428</v>
      </c>
      <c r="CB1436" t="s">
        <v>11427</v>
      </c>
      <c r="CD1436">
        <v>299</v>
      </c>
      <c r="CE1436">
        <v>27</v>
      </c>
      <c r="CF1436">
        <v>326</v>
      </c>
      <c r="CG1436">
        <v>0</v>
      </c>
      <c r="CH1436">
        <v>2</v>
      </c>
      <c r="CI1436">
        <v>469</v>
      </c>
    </row>
    <row r="1437" spans="1:87">
      <c r="A1437">
        <v>120069008466</v>
      </c>
      <c r="B1437" t="s">
        <v>11490</v>
      </c>
      <c r="C1437" t="s">
        <v>16835</v>
      </c>
      <c r="D1437" t="s">
        <v>13858</v>
      </c>
      <c r="E1437" t="s">
        <v>16837</v>
      </c>
      <c r="F1437" t="s">
        <v>16851</v>
      </c>
      <c r="G1437" t="s">
        <v>16852</v>
      </c>
      <c r="H1437" t="s">
        <v>16849</v>
      </c>
      <c r="I1437" t="s">
        <v>11421</v>
      </c>
      <c r="J1437">
        <v>32465</v>
      </c>
      <c r="K1437" t="s">
        <v>11442</v>
      </c>
      <c r="L1437">
        <v>12</v>
      </c>
      <c r="M1437" t="s">
        <v>11461</v>
      </c>
      <c r="N1437" t="s">
        <v>11461</v>
      </c>
      <c r="P1437">
        <v>12</v>
      </c>
      <c r="AD1437" t="s">
        <v>16853</v>
      </c>
      <c r="AE1437">
        <v>30.105899999999998</v>
      </c>
      <c r="AF1437">
        <v>-85.1999</v>
      </c>
      <c r="AG1437" t="s">
        <v>16854</v>
      </c>
      <c r="AH1437">
        <v>23</v>
      </c>
      <c r="AI1437">
        <v>10</v>
      </c>
      <c r="AJ1437">
        <v>2</v>
      </c>
      <c r="AK1437">
        <v>0</v>
      </c>
      <c r="AL1437">
        <v>0</v>
      </c>
      <c r="AM1437">
        <v>3</v>
      </c>
      <c r="AN1437">
        <v>0</v>
      </c>
      <c r="AO1437">
        <v>9</v>
      </c>
      <c r="AP1437">
        <v>0</v>
      </c>
      <c r="AQ1437">
        <v>0</v>
      </c>
      <c r="AR1437">
        <v>0</v>
      </c>
      <c r="AU1437">
        <v>1200690</v>
      </c>
      <c r="AV1437">
        <v>8466</v>
      </c>
      <c r="AW1437" t="s">
        <v>16855</v>
      </c>
      <c r="AX1437" t="s">
        <v>16840</v>
      </c>
      <c r="AY1437" t="s">
        <v>11421</v>
      </c>
      <c r="AZ1437">
        <v>32456</v>
      </c>
      <c r="BB1437">
        <v>4524</v>
      </c>
      <c r="BC1437">
        <v>0</v>
      </c>
      <c r="BE1437">
        <v>12045</v>
      </c>
      <c r="BH1437" t="s">
        <v>11427</v>
      </c>
      <c r="BI1437" t="s">
        <v>11427</v>
      </c>
      <c r="BJ1437" t="s">
        <v>11428</v>
      </c>
      <c r="BK1437" t="s">
        <v>11427</v>
      </c>
      <c r="BL1437" t="s">
        <v>11427</v>
      </c>
      <c r="BM1437" t="s">
        <v>11427</v>
      </c>
      <c r="BN1437" t="s">
        <v>11427</v>
      </c>
      <c r="BO1437" t="s">
        <v>11427</v>
      </c>
      <c r="BP1437" t="s">
        <v>11427</v>
      </c>
      <c r="BQ1437" t="s">
        <v>11427</v>
      </c>
      <c r="BR1437" t="s">
        <v>11427</v>
      </c>
      <c r="BS1437" t="s">
        <v>11427</v>
      </c>
      <c r="BT1437" t="s">
        <v>11427</v>
      </c>
      <c r="BU1437" t="s">
        <v>11427</v>
      </c>
      <c r="BV1437" t="s">
        <v>11427</v>
      </c>
      <c r="BW1437" t="s">
        <v>11427</v>
      </c>
      <c r="BY1437" t="s">
        <v>11427</v>
      </c>
      <c r="CB1437" t="s">
        <v>11427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12</v>
      </c>
    </row>
    <row r="1438" spans="1:87">
      <c r="A1438">
        <v>120072000876</v>
      </c>
      <c r="B1438" t="s">
        <v>11414</v>
      </c>
      <c r="C1438" t="s">
        <v>16856</v>
      </c>
      <c r="D1438" t="s">
        <v>16857</v>
      </c>
      <c r="E1438" t="s">
        <v>16858</v>
      </c>
      <c r="F1438" t="s">
        <v>16859</v>
      </c>
      <c r="G1438" t="s">
        <v>16860</v>
      </c>
      <c r="H1438" t="s">
        <v>16861</v>
      </c>
      <c r="I1438" t="s">
        <v>11421</v>
      </c>
      <c r="J1438">
        <v>32052</v>
      </c>
      <c r="K1438" t="s">
        <v>11442</v>
      </c>
      <c r="L1438">
        <v>12</v>
      </c>
      <c r="M1438" t="s">
        <v>11461</v>
      </c>
      <c r="N1438">
        <v>12</v>
      </c>
      <c r="P1438">
        <v>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1</v>
      </c>
      <c r="X1438">
        <v>0</v>
      </c>
      <c r="Y1438">
        <v>2</v>
      </c>
      <c r="Z1438">
        <v>1</v>
      </c>
      <c r="AA1438">
        <v>0</v>
      </c>
      <c r="AB1438">
        <v>0</v>
      </c>
      <c r="AC1438">
        <v>4</v>
      </c>
      <c r="AD1438" t="s">
        <v>11424</v>
      </c>
      <c r="AE1438">
        <v>30.472100000000001</v>
      </c>
      <c r="AF1438">
        <v>-82.906599999999997</v>
      </c>
      <c r="AG1438" t="s">
        <v>16862</v>
      </c>
      <c r="AH1438">
        <v>24</v>
      </c>
      <c r="AI1438">
        <v>8</v>
      </c>
      <c r="AJ1438">
        <v>3</v>
      </c>
      <c r="AK1438">
        <v>0</v>
      </c>
      <c r="AL1438">
        <v>0</v>
      </c>
      <c r="AM1438">
        <v>7</v>
      </c>
      <c r="AN1438">
        <v>0</v>
      </c>
      <c r="AO1438">
        <v>4</v>
      </c>
      <c r="AP1438">
        <v>5</v>
      </c>
      <c r="AQ1438">
        <v>0</v>
      </c>
      <c r="AR1438">
        <v>5</v>
      </c>
      <c r="AS1438">
        <v>11</v>
      </c>
      <c r="AT1438">
        <v>1</v>
      </c>
      <c r="AU1438">
        <v>1200720</v>
      </c>
      <c r="AV1438">
        <v>876</v>
      </c>
      <c r="AW1438" t="s">
        <v>16860</v>
      </c>
      <c r="AX1438" t="s">
        <v>16861</v>
      </c>
      <c r="AY1438" t="s">
        <v>11421</v>
      </c>
      <c r="AZ1438">
        <v>32052</v>
      </c>
      <c r="BA1438">
        <v>5726</v>
      </c>
      <c r="BB1438">
        <v>5726</v>
      </c>
      <c r="BC1438">
        <v>0</v>
      </c>
      <c r="BE1438">
        <v>12047</v>
      </c>
      <c r="BH1438" t="s">
        <v>11427</v>
      </c>
      <c r="BI1438" t="s">
        <v>11427</v>
      </c>
      <c r="BJ1438" t="s">
        <v>11428</v>
      </c>
      <c r="BK1438" t="s">
        <v>11428</v>
      </c>
      <c r="BL1438" t="s">
        <v>11428</v>
      </c>
      <c r="BM1438" t="s">
        <v>11428</v>
      </c>
      <c r="BN1438" t="s">
        <v>11428</v>
      </c>
      <c r="BO1438" t="s">
        <v>11428</v>
      </c>
      <c r="BP1438" t="s">
        <v>11428</v>
      </c>
      <c r="BQ1438" t="s">
        <v>11428</v>
      </c>
      <c r="BR1438" t="s">
        <v>11428</v>
      </c>
      <c r="BS1438" t="s">
        <v>11428</v>
      </c>
      <c r="BT1438" t="s">
        <v>11428</v>
      </c>
      <c r="BU1438" t="s">
        <v>11428</v>
      </c>
      <c r="BV1438" t="s">
        <v>11428</v>
      </c>
      <c r="BW1438" t="s">
        <v>11428</v>
      </c>
      <c r="BY1438" t="s">
        <v>11428</v>
      </c>
      <c r="CB1438" t="s">
        <v>11427</v>
      </c>
      <c r="CD1438">
        <v>5</v>
      </c>
      <c r="CE1438">
        <v>0</v>
      </c>
      <c r="CF1438">
        <v>5</v>
      </c>
      <c r="CG1438">
        <v>0</v>
      </c>
      <c r="CH1438">
        <v>0</v>
      </c>
      <c r="CI1438">
        <v>11</v>
      </c>
    </row>
    <row r="1439" spans="1:87">
      <c r="A1439">
        <v>120072007220</v>
      </c>
      <c r="B1439" t="s">
        <v>11414</v>
      </c>
      <c r="C1439" t="s">
        <v>16856</v>
      </c>
      <c r="D1439" t="s">
        <v>16863</v>
      </c>
      <c r="E1439" t="s">
        <v>16858</v>
      </c>
      <c r="F1439" t="s">
        <v>16864</v>
      </c>
      <c r="G1439" t="s">
        <v>16865</v>
      </c>
      <c r="H1439" t="s">
        <v>16861</v>
      </c>
      <c r="I1439" t="s">
        <v>11421</v>
      </c>
      <c r="J1439">
        <v>32052</v>
      </c>
      <c r="K1439" t="s">
        <v>11422</v>
      </c>
      <c r="L1439">
        <v>12</v>
      </c>
      <c r="M1439" t="s">
        <v>11484</v>
      </c>
      <c r="N1439" t="s">
        <v>11484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11424</v>
      </c>
      <c r="AE1439">
        <v>30.514199999999999</v>
      </c>
      <c r="AF1439">
        <v>-82.959299999999999</v>
      </c>
      <c r="AG1439" t="s">
        <v>16866</v>
      </c>
      <c r="AH1439">
        <v>24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U1439">
        <v>1200720</v>
      </c>
      <c r="AV1439">
        <v>7220</v>
      </c>
      <c r="AW1439" t="s">
        <v>16867</v>
      </c>
      <c r="AX1439" t="s">
        <v>16861</v>
      </c>
      <c r="AY1439" t="s">
        <v>11421</v>
      </c>
      <c r="AZ1439">
        <v>32052</v>
      </c>
      <c r="BA1439">
        <v>3743</v>
      </c>
      <c r="BB1439">
        <v>3743</v>
      </c>
      <c r="BC1439">
        <v>0</v>
      </c>
      <c r="BE1439">
        <v>12047</v>
      </c>
      <c r="BH1439" t="s">
        <v>11427</v>
      </c>
      <c r="BI1439" t="s">
        <v>11427</v>
      </c>
      <c r="BJ1439" t="s">
        <v>11427</v>
      </c>
      <c r="BK1439" t="s">
        <v>11427</v>
      </c>
      <c r="BL1439" t="s">
        <v>11427</v>
      </c>
      <c r="BM1439" t="s">
        <v>11427</v>
      </c>
      <c r="BN1439" t="s">
        <v>11427</v>
      </c>
      <c r="BO1439" t="s">
        <v>11427</v>
      </c>
      <c r="BP1439" t="s">
        <v>11427</v>
      </c>
      <c r="BQ1439" t="s">
        <v>11427</v>
      </c>
      <c r="BR1439" t="s">
        <v>11427</v>
      </c>
      <c r="BS1439" t="s">
        <v>11427</v>
      </c>
      <c r="BT1439" t="s">
        <v>11427</v>
      </c>
      <c r="BU1439" t="s">
        <v>11427</v>
      </c>
      <c r="BV1439" t="s">
        <v>11427</v>
      </c>
      <c r="BW1439" t="s">
        <v>11427</v>
      </c>
      <c r="BY1439" t="s">
        <v>11430</v>
      </c>
      <c r="CB1439" t="s">
        <v>11427</v>
      </c>
      <c r="CG1439">
        <v>0</v>
      </c>
      <c r="CH1439">
        <v>0</v>
      </c>
      <c r="CI1439">
        <v>0</v>
      </c>
    </row>
    <row r="1440" spans="1:87">
      <c r="A1440">
        <v>120072007749</v>
      </c>
      <c r="B1440" t="s">
        <v>11414</v>
      </c>
      <c r="C1440" t="s">
        <v>16856</v>
      </c>
      <c r="D1440" t="s">
        <v>16868</v>
      </c>
      <c r="E1440" t="s">
        <v>16858</v>
      </c>
      <c r="F1440" t="s">
        <v>16864</v>
      </c>
      <c r="G1440" t="s">
        <v>16865</v>
      </c>
      <c r="H1440" t="s">
        <v>16861</v>
      </c>
      <c r="I1440" t="s">
        <v>11421</v>
      </c>
      <c r="J1440">
        <v>32052</v>
      </c>
      <c r="K1440" t="s">
        <v>11422</v>
      </c>
      <c r="L1440">
        <v>12</v>
      </c>
      <c r="M1440" t="s">
        <v>11423</v>
      </c>
      <c r="N1440">
        <v>12</v>
      </c>
      <c r="Q1440">
        <v>0</v>
      </c>
      <c r="R1440">
        <v>0</v>
      </c>
      <c r="S1440">
        <v>0</v>
      </c>
      <c r="T1440">
        <v>1</v>
      </c>
      <c r="U1440">
        <v>1</v>
      </c>
      <c r="V1440">
        <v>0</v>
      </c>
      <c r="W1440">
        <v>0</v>
      </c>
      <c r="X1440">
        <v>2</v>
      </c>
      <c r="Y1440">
        <v>0</v>
      </c>
      <c r="Z1440">
        <v>0</v>
      </c>
      <c r="AA1440">
        <v>0</v>
      </c>
      <c r="AB1440">
        <v>2</v>
      </c>
      <c r="AC1440">
        <v>0</v>
      </c>
      <c r="AD1440" t="s">
        <v>11424</v>
      </c>
      <c r="AE1440">
        <v>30.514199999999999</v>
      </c>
      <c r="AF1440">
        <v>-82.959299999999999</v>
      </c>
      <c r="AG1440" t="s">
        <v>16869</v>
      </c>
      <c r="AH1440">
        <v>24</v>
      </c>
      <c r="AI1440">
        <v>1</v>
      </c>
      <c r="AJ1440">
        <v>5</v>
      </c>
      <c r="AK1440">
        <v>0</v>
      </c>
      <c r="AL1440">
        <v>0</v>
      </c>
      <c r="AM1440">
        <v>0</v>
      </c>
      <c r="AN1440">
        <v>0</v>
      </c>
      <c r="AO1440">
        <v>6</v>
      </c>
      <c r="AR1440">
        <v>0</v>
      </c>
      <c r="AU1440">
        <v>1200720</v>
      </c>
      <c r="AV1440">
        <v>7749</v>
      </c>
      <c r="AW1440" t="s">
        <v>16867</v>
      </c>
      <c r="AX1440" t="s">
        <v>16861</v>
      </c>
      <c r="AY1440" t="s">
        <v>11421</v>
      </c>
      <c r="AZ1440">
        <v>32052</v>
      </c>
      <c r="BA1440">
        <v>3743</v>
      </c>
      <c r="BB1440">
        <v>3743</v>
      </c>
      <c r="BC1440">
        <v>0</v>
      </c>
      <c r="BE1440">
        <v>12047</v>
      </c>
      <c r="BH1440" t="s">
        <v>11427</v>
      </c>
      <c r="BI1440" t="s">
        <v>11427</v>
      </c>
      <c r="BJ1440" t="s">
        <v>11427</v>
      </c>
      <c r="BK1440" t="s">
        <v>11428</v>
      </c>
      <c r="BL1440" t="s">
        <v>11428</v>
      </c>
      <c r="BM1440" t="s">
        <v>11428</v>
      </c>
      <c r="BN1440" t="s">
        <v>11428</v>
      </c>
      <c r="BO1440" t="s">
        <v>11428</v>
      </c>
      <c r="BP1440" t="s">
        <v>11428</v>
      </c>
      <c r="BQ1440" t="s">
        <v>11428</v>
      </c>
      <c r="BR1440" t="s">
        <v>11428</v>
      </c>
      <c r="BS1440" t="s">
        <v>11428</v>
      </c>
      <c r="BT1440" t="s">
        <v>11428</v>
      </c>
      <c r="BU1440" t="s">
        <v>11428</v>
      </c>
      <c r="BV1440" t="s">
        <v>11428</v>
      </c>
      <c r="BW1440" t="s">
        <v>11428</v>
      </c>
      <c r="BY1440" t="s">
        <v>11427</v>
      </c>
      <c r="CB1440" t="s">
        <v>11427</v>
      </c>
      <c r="CF1440">
        <v>0</v>
      </c>
      <c r="CG1440">
        <v>0</v>
      </c>
      <c r="CH1440">
        <v>0</v>
      </c>
      <c r="CI1440">
        <v>6</v>
      </c>
    </row>
    <row r="1441" spans="1:87">
      <c r="A1441">
        <v>120072007905</v>
      </c>
      <c r="B1441" t="s">
        <v>11414</v>
      </c>
      <c r="C1441" t="s">
        <v>16856</v>
      </c>
      <c r="D1441" t="s">
        <v>16870</v>
      </c>
      <c r="E1441" t="s">
        <v>16858</v>
      </c>
      <c r="F1441" t="s">
        <v>16864</v>
      </c>
      <c r="G1441" t="s">
        <v>16865</v>
      </c>
      <c r="H1441" t="s">
        <v>16861</v>
      </c>
      <c r="I1441" t="s">
        <v>11421</v>
      </c>
      <c r="J1441">
        <v>32052</v>
      </c>
      <c r="K1441" t="s">
        <v>11422</v>
      </c>
      <c r="L1441">
        <v>12</v>
      </c>
      <c r="M1441">
        <v>6</v>
      </c>
      <c r="N1441">
        <v>12</v>
      </c>
      <c r="W1441">
        <v>0</v>
      </c>
      <c r="X1441">
        <v>0</v>
      </c>
      <c r="Y1441">
        <v>1</v>
      </c>
      <c r="Z1441">
        <v>0</v>
      </c>
      <c r="AA1441">
        <v>2</v>
      </c>
      <c r="AB1441">
        <v>0</v>
      </c>
      <c r="AC1441">
        <v>0</v>
      </c>
      <c r="AD1441" t="s">
        <v>11424</v>
      </c>
      <c r="AE1441">
        <v>30.4755</v>
      </c>
      <c r="AF1441">
        <v>-82.930099999999996</v>
      </c>
      <c r="AG1441" t="s">
        <v>16871</v>
      </c>
      <c r="AH1441">
        <v>24</v>
      </c>
      <c r="AI1441">
        <v>2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3</v>
      </c>
      <c r="AU1441">
        <v>1200720</v>
      </c>
      <c r="AV1441">
        <v>7905</v>
      </c>
      <c r="AW1441" t="s">
        <v>16867</v>
      </c>
      <c r="AX1441" t="s">
        <v>16861</v>
      </c>
      <c r="AY1441" t="s">
        <v>11421</v>
      </c>
      <c r="AZ1441">
        <v>32052</v>
      </c>
      <c r="BA1441">
        <v>3743</v>
      </c>
      <c r="BB1441">
        <v>3743</v>
      </c>
      <c r="BC1441">
        <v>0</v>
      </c>
      <c r="BE1441">
        <v>12047</v>
      </c>
      <c r="BH1441" t="s">
        <v>11427</v>
      </c>
      <c r="BI1441" t="s">
        <v>11427</v>
      </c>
      <c r="BJ1441" t="s">
        <v>11427</v>
      </c>
      <c r="BK1441" t="s">
        <v>11427</v>
      </c>
      <c r="BL1441" t="s">
        <v>11427</v>
      </c>
      <c r="BM1441" t="s">
        <v>11427</v>
      </c>
      <c r="BN1441" t="s">
        <v>11427</v>
      </c>
      <c r="BO1441" t="s">
        <v>11427</v>
      </c>
      <c r="BP1441" t="s">
        <v>11427</v>
      </c>
      <c r="BQ1441" t="s">
        <v>11428</v>
      </c>
      <c r="BR1441" t="s">
        <v>11428</v>
      </c>
      <c r="BS1441" t="s">
        <v>11428</v>
      </c>
      <c r="BT1441" t="s">
        <v>11428</v>
      </c>
      <c r="BU1441" t="s">
        <v>11428</v>
      </c>
      <c r="BV1441" t="s">
        <v>11428</v>
      </c>
      <c r="BW1441" t="s">
        <v>11428</v>
      </c>
      <c r="BY1441" t="s">
        <v>11427</v>
      </c>
      <c r="CB1441" t="s">
        <v>11427</v>
      </c>
      <c r="CG1441">
        <v>0</v>
      </c>
      <c r="CH1441">
        <v>0</v>
      </c>
      <c r="CI1441">
        <v>3</v>
      </c>
    </row>
    <row r="1442" spans="1:87">
      <c r="A1442">
        <v>120072000871</v>
      </c>
      <c r="B1442" t="s">
        <v>11490</v>
      </c>
      <c r="C1442" t="s">
        <v>16856</v>
      </c>
      <c r="D1442" t="s">
        <v>16872</v>
      </c>
      <c r="E1442" t="s">
        <v>16858</v>
      </c>
      <c r="F1442" t="s">
        <v>16873</v>
      </c>
      <c r="G1442" t="s">
        <v>16874</v>
      </c>
      <c r="H1442" t="s">
        <v>16861</v>
      </c>
      <c r="I1442" t="s">
        <v>11421</v>
      </c>
      <c r="J1442">
        <v>32052</v>
      </c>
      <c r="K1442" t="s">
        <v>11422</v>
      </c>
      <c r="L1442">
        <v>12</v>
      </c>
      <c r="M1442" t="s">
        <v>11461</v>
      </c>
      <c r="N1442">
        <v>6</v>
      </c>
      <c r="P1442">
        <v>18</v>
      </c>
      <c r="Q1442">
        <v>62</v>
      </c>
      <c r="R1442">
        <v>72</v>
      </c>
      <c r="S1442">
        <v>57</v>
      </c>
      <c r="T1442">
        <v>53</v>
      </c>
      <c r="U1442">
        <v>45</v>
      </c>
      <c r="V1442">
        <v>53</v>
      </c>
      <c r="W1442">
        <v>45</v>
      </c>
      <c r="AD1442" t="s">
        <v>11424</v>
      </c>
      <c r="AE1442">
        <v>30.525099999999998</v>
      </c>
      <c r="AF1442">
        <v>-82.959199999999996</v>
      </c>
      <c r="AG1442" t="s">
        <v>16875</v>
      </c>
      <c r="AH1442">
        <v>24</v>
      </c>
      <c r="AI1442">
        <v>202</v>
      </c>
      <c r="AJ1442">
        <v>203</v>
      </c>
      <c r="AK1442">
        <v>0</v>
      </c>
      <c r="AL1442">
        <v>4</v>
      </c>
      <c r="AM1442">
        <v>236</v>
      </c>
      <c r="AN1442">
        <v>14</v>
      </c>
      <c r="AO1442">
        <v>136</v>
      </c>
      <c r="AP1442">
        <v>303</v>
      </c>
      <c r="AQ1442">
        <v>0</v>
      </c>
      <c r="AR1442">
        <v>303</v>
      </c>
      <c r="AS1442">
        <v>16.2</v>
      </c>
      <c r="AT1442">
        <v>25</v>
      </c>
      <c r="AU1442">
        <v>1200720</v>
      </c>
      <c r="AV1442">
        <v>871</v>
      </c>
      <c r="AW1442" t="s">
        <v>16874</v>
      </c>
      <c r="AX1442" t="s">
        <v>16861</v>
      </c>
      <c r="AY1442" t="s">
        <v>11421</v>
      </c>
      <c r="AZ1442">
        <v>32052</v>
      </c>
      <c r="BA1442">
        <v>6269</v>
      </c>
      <c r="BB1442">
        <v>6269</v>
      </c>
      <c r="BC1442">
        <v>0</v>
      </c>
      <c r="BE1442">
        <v>12047</v>
      </c>
      <c r="BH1442" t="s">
        <v>11427</v>
      </c>
      <c r="BI1442" t="s">
        <v>11427</v>
      </c>
      <c r="BJ1442" t="s">
        <v>11428</v>
      </c>
      <c r="BK1442" t="s">
        <v>11428</v>
      </c>
      <c r="BL1442" t="s">
        <v>11428</v>
      </c>
      <c r="BM1442" t="s">
        <v>11428</v>
      </c>
      <c r="BN1442" t="s">
        <v>11428</v>
      </c>
      <c r="BO1442" t="s">
        <v>11428</v>
      </c>
      <c r="BP1442" t="s">
        <v>11428</v>
      </c>
      <c r="BQ1442" t="s">
        <v>11428</v>
      </c>
      <c r="BR1442" t="s">
        <v>11427</v>
      </c>
      <c r="BS1442" t="s">
        <v>11427</v>
      </c>
      <c r="BT1442" t="s">
        <v>11427</v>
      </c>
      <c r="BU1442" t="s">
        <v>11427</v>
      </c>
      <c r="BV1442" t="s">
        <v>11427</v>
      </c>
      <c r="BW1442" t="s">
        <v>11427</v>
      </c>
      <c r="BY1442" t="s">
        <v>11428</v>
      </c>
      <c r="CB1442" t="s">
        <v>11427</v>
      </c>
      <c r="CD1442">
        <v>303</v>
      </c>
      <c r="CE1442">
        <v>0</v>
      </c>
      <c r="CF1442">
        <v>303</v>
      </c>
      <c r="CG1442">
        <v>0</v>
      </c>
      <c r="CH1442">
        <v>15</v>
      </c>
      <c r="CI1442">
        <v>405</v>
      </c>
    </row>
    <row r="1443" spans="1:87">
      <c r="A1443">
        <v>120072000873</v>
      </c>
      <c r="B1443" t="s">
        <v>11490</v>
      </c>
      <c r="C1443" t="s">
        <v>16856</v>
      </c>
      <c r="D1443" t="s">
        <v>16876</v>
      </c>
      <c r="E1443" t="s">
        <v>16858</v>
      </c>
      <c r="F1443" t="s">
        <v>16877</v>
      </c>
      <c r="G1443" t="s">
        <v>16878</v>
      </c>
      <c r="H1443" t="s">
        <v>16879</v>
      </c>
      <c r="I1443" t="s">
        <v>11421</v>
      </c>
      <c r="J1443">
        <v>32053</v>
      </c>
      <c r="K1443" t="s">
        <v>11422</v>
      </c>
      <c r="L1443">
        <v>12</v>
      </c>
      <c r="M1443" t="s">
        <v>11461</v>
      </c>
      <c r="N1443">
        <v>6</v>
      </c>
      <c r="P1443">
        <v>19</v>
      </c>
      <c r="Q1443">
        <v>69</v>
      </c>
      <c r="R1443">
        <v>61</v>
      </c>
      <c r="S1443">
        <v>80</v>
      </c>
      <c r="T1443">
        <v>88</v>
      </c>
      <c r="U1443">
        <v>64</v>
      </c>
      <c r="V1443">
        <v>59</v>
      </c>
      <c r="W1443">
        <v>54</v>
      </c>
      <c r="AD1443" t="s">
        <v>11424</v>
      </c>
      <c r="AE1443">
        <v>30.600899999999999</v>
      </c>
      <c r="AF1443">
        <v>-83.100300000000004</v>
      </c>
      <c r="AG1443" t="s">
        <v>16880</v>
      </c>
      <c r="AH1443">
        <v>24</v>
      </c>
      <c r="AI1443">
        <v>244</v>
      </c>
      <c r="AJ1443">
        <v>250</v>
      </c>
      <c r="AK1443">
        <v>2</v>
      </c>
      <c r="AL1443">
        <v>1</v>
      </c>
      <c r="AM1443">
        <v>70</v>
      </c>
      <c r="AN1443">
        <v>205</v>
      </c>
      <c r="AO1443">
        <v>199</v>
      </c>
      <c r="AP1443">
        <v>376</v>
      </c>
      <c r="AQ1443">
        <v>0</v>
      </c>
      <c r="AR1443">
        <v>376</v>
      </c>
      <c r="AS1443">
        <v>18.3</v>
      </c>
      <c r="AT1443">
        <v>27</v>
      </c>
      <c r="AU1443">
        <v>1200720</v>
      </c>
      <c r="AV1443">
        <v>873</v>
      </c>
      <c r="AW1443" t="s">
        <v>16878</v>
      </c>
      <c r="AX1443" t="s">
        <v>16879</v>
      </c>
      <c r="AY1443" t="s">
        <v>11421</v>
      </c>
      <c r="AZ1443">
        <v>32053</v>
      </c>
      <c r="BA1443">
        <v>2240</v>
      </c>
      <c r="BB1443">
        <v>2240</v>
      </c>
      <c r="BC1443">
        <v>0</v>
      </c>
      <c r="BE1443">
        <v>12047</v>
      </c>
      <c r="BH1443" t="s">
        <v>11427</v>
      </c>
      <c r="BI1443" t="s">
        <v>11427</v>
      </c>
      <c r="BJ1443" t="s">
        <v>11428</v>
      </c>
      <c r="BK1443" t="s">
        <v>11428</v>
      </c>
      <c r="BL1443" t="s">
        <v>11428</v>
      </c>
      <c r="BM1443" t="s">
        <v>11428</v>
      </c>
      <c r="BN1443" t="s">
        <v>11428</v>
      </c>
      <c r="BO1443" t="s">
        <v>11428</v>
      </c>
      <c r="BP1443" t="s">
        <v>11428</v>
      </c>
      <c r="BQ1443" t="s">
        <v>11428</v>
      </c>
      <c r="BR1443" t="s">
        <v>11427</v>
      </c>
      <c r="BS1443" t="s">
        <v>11427</v>
      </c>
      <c r="BT1443" t="s">
        <v>11427</v>
      </c>
      <c r="BU1443" t="s">
        <v>11427</v>
      </c>
      <c r="BV1443" t="s">
        <v>11427</v>
      </c>
      <c r="BW1443" t="s">
        <v>11427</v>
      </c>
      <c r="BY1443" t="s">
        <v>11428</v>
      </c>
      <c r="CB1443" t="s">
        <v>11427</v>
      </c>
      <c r="CD1443">
        <v>376</v>
      </c>
      <c r="CE1443">
        <v>0</v>
      </c>
      <c r="CF1443">
        <v>376</v>
      </c>
      <c r="CG1443">
        <v>0</v>
      </c>
      <c r="CH1443">
        <v>17</v>
      </c>
      <c r="CI1443">
        <v>494</v>
      </c>
    </row>
    <row r="1444" spans="1:87">
      <c r="A1444">
        <v>120072000874</v>
      </c>
      <c r="B1444" t="s">
        <v>11490</v>
      </c>
      <c r="C1444" t="s">
        <v>16856</v>
      </c>
      <c r="D1444" t="s">
        <v>16881</v>
      </c>
      <c r="E1444" t="s">
        <v>16858</v>
      </c>
      <c r="F1444" t="s">
        <v>16882</v>
      </c>
      <c r="G1444" t="s">
        <v>16883</v>
      </c>
      <c r="H1444" t="s">
        <v>16884</v>
      </c>
      <c r="I1444" t="s">
        <v>11421</v>
      </c>
      <c r="J1444">
        <v>32096</v>
      </c>
      <c r="K1444" t="s">
        <v>11422</v>
      </c>
      <c r="L1444">
        <v>12</v>
      </c>
      <c r="M1444" t="s">
        <v>11461</v>
      </c>
      <c r="N1444">
        <v>6</v>
      </c>
      <c r="P1444">
        <v>12</v>
      </c>
      <c r="Q1444">
        <v>13</v>
      </c>
      <c r="R1444">
        <v>19</v>
      </c>
      <c r="S1444">
        <v>25</v>
      </c>
      <c r="T1444">
        <v>17</v>
      </c>
      <c r="U1444">
        <v>22</v>
      </c>
      <c r="V1444">
        <v>17</v>
      </c>
      <c r="W1444">
        <v>20</v>
      </c>
      <c r="AD1444" t="s">
        <v>11424</v>
      </c>
      <c r="AE1444">
        <v>30.328900000000001</v>
      </c>
      <c r="AF1444">
        <v>-82.753100000000003</v>
      </c>
      <c r="AG1444" t="s">
        <v>16885</v>
      </c>
      <c r="AH1444">
        <v>24</v>
      </c>
      <c r="AI1444">
        <v>85</v>
      </c>
      <c r="AJ1444">
        <v>60</v>
      </c>
      <c r="AK1444">
        <v>0</v>
      </c>
      <c r="AL1444">
        <v>0</v>
      </c>
      <c r="AM1444">
        <v>66</v>
      </c>
      <c r="AN1444">
        <v>6</v>
      </c>
      <c r="AO1444">
        <v>71</v>
      </c>
      <c r="AP1444">
        <v>100</v>
      </c>
      <c r="AQ1444">
        <v>0</v>
      </c>
      <c r="AR1444">
        <v>100</v>
      </c>
      <c r="AS1444">
        <v>18.100000000000001</v>
      </c>
      <c r="AT1444">
        <v>8</v>
      </c>
      <c r="AU1444">
        <v>1200720</v>
      </c>
      <c r="AV1444">
        <v>874</v>
      </c>
      <c r="AW1444" t="s">
        <v>16883</v>
      </c>
      <c r="AX1444" t="s">
        <v>16884</v>
      </c>
      <c r="AY1444" t="s">
        <v>11421</v>
      </c>
      <c r="AZ1444">
        <v>32096</v>
      </c>
      <c r="BA1444">
        <v>1947</v>
      </c>
      <c r="BB1444">
        <v>1947</v>
      </c>
      <c r="BC1444">
        <v>0</v>
      </c>
      <c r="BE1444">
        <v>12047</v>
      </c>
      <c r="BH1444" t="s">
        <v>11427</v>
      </c>
      <c r="BI1444" t="s">
        <v>11427</v>
      </c>
      <c r="BJ1444" t="s">
        <v>11428</v>
      </c>
      <c r="BK1444" t="s">
        <v>11428</v>
      </c>
      <c r="BL1444" t="s">
        <v>11428</v>
      </c>
      <c r="BM1444" t="s">
        <v>11428</v>
      </c>
      <c r="BN1444" t="s">
        <v>11428</v>
      </c>
      <c r="BO1444" t="s">
        <v>11428</v>
      </c>
      <c r="BP1444" t="s">
        <v>11428</v>
      </c>
      <c r="BQ1444" t="s">
        <v>11428</v>
      </c>
      <c r="BR1444" t="s">
        <v>11427</v>
      </c>
      <c r="BS1444" t="s">
        <v>11427</v>
      </c>
      <c r="BT1444" t="s">
        <v>11427</v>
      </c>
      <c r="BU1444" t="s">
        <v>11427</v>
      </c>
      <c r="BV1444" t="s">
        <v>11427</v>
      </c>
      <c r="BW1444" t="s">
        <v>11427</v>
      </c>
      <c r="BY1444" t="s">
        <v>11428</v>
      </c>
      <c r="CB1444" t="s">
        <v>11427</v>
      </c>
      <c r="CD1444">
        <v>100</v>
      </c>
      <c r="CE1444">
        <v>0</v>
      </c>
      <c r="CF1444">
        <v>100</v>
      </c>
      <c r="CG1444">
        <v>0</v>
      </c>
      <c r="CH1444">
        <v>2</v>
      </c>
      <c r="CI1444">
        <v>145</v>
      </c>
    </row>
    <row r="1445" spans="1:87">
      <c r="A1445">
        <v>120072007790</v>
      </c>
      <c r="B1445" t="s">
        <v>11490</v>
      </c>
      <c r="C1445" t="s">
        <v>16856</v>
      </c>
      <c r="D1445" t="s">
        <v>16886</v>
      </c>
      <c r="E1445" t="s">
        <v>16858</v>
      </c>
      <c r="F1445" t="s">
        <v>16864</v>
      </c>
      <c r="G1445" t="s">
        <v>16887</v>
      </c>
      <c r="H1445" t="s">
        <v>16861</v>
      </c>
      <c r="I1445" t="s">
        <v>11421</v>
      </c>
      <c r="J1445">
        <v>32052</v>
      </c>
      <c r="K1445" t="s">
        <v>11437</v>
      </c>
      <c r="L1445">
        <v>12</v>
      </c>
      <c r="M1445" t="s">
        <v>11461</v>
      </c>
      <c r="N1445" t="s">
        <v>11461</v>
      </c>
      <c r="P1445">
        <v>2</v>
      </c>
      <c r="AD1445" t="s">
        <v>11424</v>
      </c>
      <c r="AE1445">
        <v>30.4755</v>
      </c>
      <c r="AF1445">
        <v>-82.930099999999996</v>
      </c>
      <c r="AG1445" t="s">
        <v>16888</v>
      </c>
      <c r="AH1445">
        <v>24</v>
      </c>
      <c r="AI1445">
        <v>1</v>
      </c>
      <c r="AJ1445">
        <v>1</v>
      </c>
      <c r="AK1445">
        <v>0</v>
      </c>
      <c r="AL1445">
        <v>0</v>
      </c>
      <c r="AM1445">
        <v>2</v>
      </c>
      <c r="AN1445">
        <v>0</v>
      </c>
      <c r="AO1445">
        <v>0</v>
      </c>
      <c r="AU1445">
        <v>1200720</v>
      </c>
      <c r="AV1445">
        <v>7790</v>
      </c>
      <c r="AW1445" t="s">
        <v>16887</v>
      </c>
      <c r="AX1445" t="s">
        <v>16861</v>
      </c>
      <c r="AY1445" t="s">
        <v>11421</v>
      </c>
      <c r="AZ1445">
        <v>32052</v>
      </c>
      <c r="BA1445">
        <v>5728</v>
      </c>
      <c r="BB1445">
        <v>5728</v>
      </c>
      <c r="BC1445">
        <v>0</v>
      </c>
      <c r="BE1445">
        <v>12047</v>
      </c>
      <c r="BH1445" t="s">
        <v>11427</v>
      </c>
      <c r="BI1445" t="s">
        <v>11427</v>
      </c>
      <c r="BJ1445" t="s">
        <v>11428</v>
      </c>
      <c r="BK1445" t="s">
        <v>11427</v>
      </c>
      <c r="BL1445" t="s">
        <v>11427</v>
      </c>
      <c r="BM1445" t="s">
        <v>11427</v>
      </c>
      <c r="BN1445" t="s">
        <v>11427</v>
      </c>
      <c r="BO1445" t="s">
        <v>11427</v>
      </c>
      <c r="BP1445" t="s">
        <v>11427</v>
      </c>
      <c r="BQ1445" t="s">
        <v>11427</v>
      </c>
      <c r="BR1445" t="s">
        <v>11427</v>
      </c>
      <c r="BS1445" t="s">
        <v>11427</v>
      </c>
      <c r="BT1445" t="s">
        <v>11427</v>
      </c>
      <c r="BU1445" t="s">
        <v>11427</v>
      </c>
      <c r="BV1445" t="s">
        <v>11427</v>
      </c>
      <c r="BW1445" t="s">
        <v>11427</v>
      </c>
      <c r="BY1445" t="s">
        <v>11427</v>
      </c>
      <c r="CB1445" t="s">
        <v>11427</v>
      </c>
      <c r="CG1445">
        <v>0</v>
      </c>
      <c r="CH1445">
        <v>0</v>
      </c>
      <c r="CI1445">
        <v>2</v>
      </c>
    </row>
    <row r="1446" spans="1:87">
      <c r="A1446">
        <v>120072008026</v>
      </c>
      <c r="B1446" t="s">
        <v>11490</v>
      </c>
      <c r="C1446" t="s">
        <v>16856</v>
      </c>
      <c r="D1446" t="s">
        <v>16889</v>
      </c>
      <c r="E1446" t="s">
        <v>16858</v>
      </c>
      <c r="F1446" t="s">
        <v>16864</v>
      </c>
      <c r="G1446" t="s">
        <v>16865</v>
      </c>
      <c r="H1446" t="s">
        <v>16861</v>
      </c>
      <c r="I1446" t="s">
        <v>11421</v>
      </c>
      <c r="J1446">
        <v>32052</v>
      </c>
      <c r="K1446" t="s">
        <v>11422</v>
      </c>
      <c r="L1446">
        <v>12</v>
      </c>
      <c r="M1446" t="s">
        <v>11423</v>
      </c>
      <c r="N1446">
        <v>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11424</v>
      </c>
      <c r="AE1446">
        <v>30.4755</v>
      </c>
      <c r="AF1446">
        <v>-82.930099999999996</v>
      </c>
      <c r="AG1446" t="s">
        <v>16890</v>
      </c>
      <c r="AH1446">
        <v>24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U1446">
        <v>1200720</v>
      </c>
      <c r="AV1446">
        <v>8026</v>
      </c>
      <c r="AW1446" t="s">
        <v>16867</v>
      </c>
      <c r="AX1446" t="s">
        <v>16861</v>
      </c>
      <c r="AY1446" t="s">
        <v>11421</v>
      </c>
      <c r="AZ1446">
        <v>32052</v>
      </c>
      <c r="BA1446">
        <v>3743</v>
      </c>
      <c r="BB1446">
        <v>3743</v>
      </c>
      <c r="BC1446">
        <v>0</v>
      </c>
      <c r="BE1446">
        <v>12047</v>
      </c>
      <c r="BH1446" t="s">
        <v>11427</v>
      </c>
      <c r="BI1446" t="s">
        <v>11427</v>
      </c>
      <c r="BJ1446" t="s">
        <v>11427</v>
      </c>
      <c r="BK1446" t="s">
        <v>11428</v>
      </c>
      <c r="BL1446" t="s">
        <v>11428</v>
      </c>
      <c r="BM1446" t="s">
        <v>11428</v>
      </c>
      <c r="BN1446" t="s">
        <v>11428</v>
      </c>
      <c r="BO1446" t="s">
        <v>11428</v>
      </c>
      <c r="BP1446" t="s">
        <v>11428</v>
      </c>
      <c r="BQ1446" t="s">
        <v>11427</v>
      </c>
      <c r="BR1446" t="s">
        <v>11427</v>
      </c>
      <c r="BS1446" t="s">
        <v>11427</v>
      </c>
      <c r="BT1446" t="s">
        <v>11427</v>
      </c>
      <c r="BU1446" t="s">
        <v>11427</v>
      </c>
      <c r="BV1446" t="s">
        <v>11427</v>
      </c>
      <c r="BW1446" t="s">
        <v>11427</v>
      </c>
      <c r="BY1446" t="s">
        <v>11430</v>
      </c>
      <c r="CB1446" t="s">
        <v>11427</v>
      </c>
      <c r="CG1446">
        <v>0</v>
      </c>
      <c r="CH1446">
        <v>0</v>
      </c>
      <c r="CI1446">
        <v>0</v>
      </c>
    </row>
    <row r="1447" spans="1:87">
      <c r="A1447">
        <v>120075000878</v>
      </c>
      <c r="B1447" t="s">
        <v>11414</v>
      </c>
      <c r="C1447" t="s">
        <v>16891</v>
      </c>
      <c r="D1447" t="s">
        <v>16892</v>
      </c>
      <c r="E1447" t="s">
        <v>16893</v>
      </c>
      <c r="F1447" t="s">
        <v>16894</v>
      </c>
      <c r="G1447" t="s">
        <v>16895</v>
      </c>
      <c r="H1447" t="s">
        <v>16896</v>
      </c>
      <c r="I1447" t="s">
        <v>11421</v>
      </c>
      <c r="J1447">
        <v>33873</v>
      </c>
      <c r="K1447" t="s">
        <v>11422</v>
      </c>
      <c r="L1447">
        <v>12</v>
      </c>
      <c r="M1447">
        <v>6</v>
      </c>
      <c r="N1447">
        <v>12</v>
      </c>
      <c r="W1447">
        <v>404</v>
      </c>
      <c r="X1447">
        <v>392</v>
      </c>
      <c r="Y1447">
        <v>376</v>
      </c>
      <c r="Z1447">
        <v>3</v>
      </c>
      <c r="AA1447">
        <v>2</v>
      </c>
      <c r="AC1447">
        <v>8</v>
      </c>
      <c r="AD1447" t="s">
        <v>11424</v>
      </c>
      <c r="AE1447">
        <v>27.585799999999999</v>
      </c>
      <c r="AF1447">
        <v>-81.822999999999993</v>
      </c>
      <c r="AG1447" t="s">
        <v>16897</v>
      </c>
      <c r="AH1447">
        <v>25</v>
      </c>
      <c r="AI1447">
        <v>614</v>
      </c>
      <c r="AJ1447">
        <v>571</v>
      </c>
      <c r="AK1447">
        <v>1</v>
      </c>
      <c r="AL1447">
        <v>10</v>
      </c>
      <c r="AM1447">
        <v>58</v>
      </c>
      <c r="AN1447">
        <v>723</v>
      </c>
      <c r="AO1447">
        <v>364</v>
      </c>
      <c r="AP1447">
        <v>767</v>
      </c>
      <c r="AQ1447">
        <v>0</v>
      </c>
      <c r="AR1447">
        <v>767</v>
      </c>
      <c r="AS1447">
        <v>17.2</v>
      </c>
      <c r="AT1447">
        <v>69</v>
      </c>
      <c r="AU1447">
        <v>1200750</v>
      </c>
      <c r="AV1447">
        <v>878</v>
      </c>
      <c r="AW1447" t="s">
        <v>16895</v>
      </c>
      <c r="AX1447" t="s">
        <v>16896</v>
      </c>
      <c r="AY1447" t="s">
        <v>11421</v>
      </c>
      <c r="AZ1447">
        <v>33873</v>
      </c>
      <c r="BA1447">
        <v>4704</v>
      </c>
      <c r="BB1447">
        <v>4704</v>
      </c>
      <c r="BC1447">
        <v>0</v>
      </c>
      <c r="BE1447">
        <v>12049</v>
      </c>
      <c r="BH1447" t="s">
        <v>11427</v>
      </c>
      <c r="BI1447" t="s">
        <v>11427</v>
      </c>
      <c r="BJ1447" t="s">
        <v>11427</v>
      </c>
      <c r="BK1447" t="s">
        <v>11427</v>
      </c>
      <c r="BL1447" t="s">
        <v>11427</v>
      </c>
      <c r="BM1447" t="s">
        <v>11427</v>
      </c>
      <c r="BN1447" t="s">
        <v>11427</v>
      </c>
      <c r="BO1447" t="s">
        <v>11427</v>
      </c>
      <c r="BP1447" t="s">
        <v>11427</v>
      </c>
      <c r="BQ1447" t="s">
        <v>11428</v>
      </c>
      <c r="BR1447" t="s">
        <v>11428</v>
      </c>
      <c r="BS1447" t="s">
        <v>11428</v>
      </c>
      <c r="BT1447" t="s">
        <v>11428</v>
      </c>
      <c r="BU1447" t="s">
        <v>11428</v>
      </c>
      <c r="BV1447" t="s">
        <v>11427</v>
      </c>
      <c r="BW1447" t="s">
        <v>11428</v>
      </c>
      <c r="BY1447" t="s">
        <v>11428</v>
      </c>
      <c r="CB1447" t="s">
        <v>11427</v>
      </c>
      <c r="CD1447">
        <v>767</v>
      </c>
      <c r="CE1447">
        <v>0</v>
      </c>
      <c r="CF1447">
        <v>767</v>
      </c>
      <c r="CG1447">
        <v>1</v>
      </c>
      <c r="CH1447">
        <v>28</v>
      </c>
      <c r="CI1447">
        <v>1185</v>
      </c>
    </row>
    <row r="1448" spans="1:87">
      <c r="A1448">
        <v>120075002245</v>
      </c>
      <c r="B1448" t="s">
        <v>11414</v>
      </c>
      <c r="C1448" t="s">
        <v>16891</v>
      </c>
      <c r="D1448" t="s">
        <v>16898</v>
      </c>
      <c r="E1448" t="s">
        <v>16893</v>
      </c>
      <c r="F1448" t="s">
        <v>16899</v>
      </c>
      <c r="G1448" t="s">
        <v>16900</v>
      </c>
      <c r="H1448" t="s">
        <v>16901</v>
      </c>
      <c r="I1448" t="s">
        <v>11421</v>
      </c>
      <c r="J1448">
        <v>33890</v>
      </c>
      <c r="K1448" t="s">
        <v>11437</v>
      </c>
      <c r="L1448">
        <v>12</v>
      </c>
      <c r="M1448">
        <v>6</v>
      </c>
      <c r="N1448">
        <v>12</v>
      </c>
      <c r="W1448">
        <v>2</v>
      </c>
      <c r="X1448">
        <v>3</v>
      </c>
      <c r="Y1448">
        <v>2</v>
      </c>
      <c r="Z1448">
        <v>1</v>
      </c>
      <c r="AA1448">
        <v>6</v>
      </c>
      <c r="AB1448">
        <v>1</v>
      </c>
      <c r="AC1448">
        <v>2</v>
      </c>
      <c r="AD1448" t="s">
        <v>11424</v>
      </c>
      <c r="AE1448">
        <v>27.495999999999999</v>
      </c>
      <c r="AF1448">
        <v>-81.785600000000002</v>
      </c>
      <c r="AG1448" t="s">
        <v>16902</v>
      </c>
      <c r="AH1448">
        <v>25</v>
      </c>
      <c r="AI1448">
        <v>16</v>
      </c>
      <c r="AJ1448">
        <v>1</v>
      </c>
      <c r="AK1448">
        <v>0</v>
      </c>
      <c r="AL1448">
        <v>0</v>
      </c>
      <c r="AM1448">
        <v>1</v>
      </c>
      <c r="AN1448">
        <v>12</v>
      </c>
      <c r="AO1448">
        <v>4</v>
      </c>
      <c r="AP1448">
        <v>10</v>
      </c>
      <c r="AQ1448">
        <v>0</v>
      </c>
      <c r="AR1448">
        <v>10</v>
      </c>
      <c r="AS1448">
        <v>8.5</v>
      </c>
      <c r="AT1448">
        <v>2</v>
      </c>
      <c r="AU1448">
        <v>1200750</v>
      </c>
      <c r="AV1448">
        <v>2245</v>
      </c>
      <c r="AW1448" t="s">
        <v>16900</v>
      </c>
      <c r="AX1448" t="s">
        <v>16901</v>
      </c>
      <c r="AY1448" t="s">
        <v>11421</v>
      </c>
      <c r="AZ1448">
        <v>33890</v>
      </c>
      <c r="BA1448">
        <v>3707</v>
      </c>
      <c r="BB1448">
        <v>3707</v>
      </c>
      <c r="BC1448">
        <v>0</v>
      </c>
      <c r="BE1448">
        <v>12049</v>
      </c>
      <c r="BH1448" t="s">
        <v>11427</v>
      </c>
      <c r="BI1448" t="s">
        <v>11427</v>
      </c>
      <c r="BJ1448" t="s">
        <v>11427</v>
      </c>
      <c r="BK1448" t="s">
        <v>11427</v>
      </c>
      <c r="BL1448" t="s">
        <v>11427</v>
      </c>
      <c r="BM1448" t="s">
        <v>11427</v>
      </c>
      <c r="BN1448" t="s">
        <v>11427</v>
      </c>
      <c r="BO1448" t="s">
        <v>11427</v>
      </c>
      <c r="BP1448" t="s">
        <v>11427</v>
      </c>
      <c r="BQ1448" t="s">
        <v>11428</v>
      </c>
      <c r="BR1448" t="s">
        <v>11428</v>
      </c>
      <c r="BS1448" t="s">
        <v>11428</v>
      </c>
      <c r="BT1448" t="s">
        <v>11428</v>
      </c>
      <c r="BU1448" t="s">
        <v>11428</v>
      </c>
      <c r="BV1448" t="s">
        <v>11428</v>
      </c>
      <c r="BW1448" t="s">
        <v>11428</v>
      </c>
      <c r="BY1448" t="s">
        <v>11428</v>
      </c>
      <c r="CB1448" t="s">
        <v>11427</v>
      </c>
      <c r="CD1448">
        <v>10</v>
      </c>
      <c r="CE1448">
        <v>0</v>
      </c>
      <c r="CF1448">
        <v>10</v>
      </c>
      <c r="CG1448">
        <v>0</v>
      </c>
      <c r="CH1448">
        <v>0</v>
      </c>
      <c r="CI1448">
        <v>17</v>
      </c>
    </row>
    <row r="1449" spans="1:87">
      <c r="A1449">
        <v>120075007165</v>
      </c>
      <c r="B1449" t="s">
        <v>11414</v>
      </c>
      <c r="C1449" t="s">
        <v>16891</v>
      </c>
      <c r="D1449" t="s">
        <v>16903</v>
      </c>
      <c r="E1449" t="s">
        <v>16893</v>
      </c>
      <c r="F1449" t="s">
        <v>16904</v>
      </c>
      <c r="G1449" t="s">
        <v>16905</v>
      </c>
      <c r="H1449" t="s">
        <v>16896</v>
      </c>
      <c r="I1449" t="s">
        <v>11421</v>
      </c>
      <c r="J1449">
        <v>33873</v>
      </c>
      <c r="K1449" t="s">
        <v>11422</v>
      </c>
      <c r="L1449">
        <v>12</v>
      </c>
      <c r="M1449" t="s">
        <v>11484</v>
      </c>
      <c r="N1449" t="s">
        <v>11484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 t="s">
        <v>11424</v>
      </c>
      <c r="AE1449">
        <v>27.545400000000001</v>
      </c>
      <c r="AF1449">
        <v>-81.8215</v>
      </c>
      <c r="AG1449" t="s">
        <v>16906</v>
      </c>
      <c r="AH1449">
        <v>25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S1449">
        <v>0</v>
      </c>
      <c r="AT1449">
        <v>2</v>
      </c>
      <c r="AU1449">
        <v>1200750</v>
      </c>
      <c r="AV1449">
        <v>7165</v>
      </c>
      <c r="AW1449" t="s">
        <v>16905</v>
      </c>
      <c r="AX1449" t="s">
        <v>16896</v>
      </c>
      <c r="AY1449" t="s">
        <v>11421</v>
      </c>
      <c r="AZ1449">
        <v>33873</v>
      </c>
      <c r="BA1449">
        <v>2532</v>
      </c>
      <c r="BB1449">
        <v>2532</v>
      </c>
      <c r="BC1449">
        <v>0</v>
      </c>
      <c r="BE1449">
        <v>12049</v>
      </c>
      <c r="BH1449" t="s">
        <v>11427</v>
      </c>
      <c r="BI1449" t="s">
        <v>11427</v>
      </c>
      <c r="BJ1449" t="s">
        <v>11427</v>
      </c>
      <c r="BK1449" t="s">
        <v>11427</v>
      </c>
      <c r="BL1449" t="s">
        <v>11427</v>
      </c>
      <c r="BM1449" t="s">
        <v>11427</v>
      </c>
      <c r="BN1449" t="s">
        <v>11427</v>
      </c>
      <c r="BO1449" t="s">
        <v>11427</v>
      </c>
      <c r="BP1449" t="s">
        <v>11427</v>
      </c>
      <c r="BQ1449" t="s">
        <v>11427</v>
      </c>
      <c r="BR1449" t="s">
        <v>11427</v>
      </c>
      <c r="BS1449" t="s">
        <v>11427</v>
      </c>
      <c r="BT1449" t="s">
        <v>11427</v>
      </c>
      <c r="BU1449" t="s">
        <v>11427</v>
      </c>
      <c r="BV1449" t="s">
        <v>11427</v>
      </c>
      <c r="BW1449" t="s">
        <v>11427</v>
      </c>
      <c r="BY1449" t="s">
        <v>11430</v>
      </c>
      <c r="CB1449" t="s">
        <v>11427</v>
      </c>
      <c r="CG1449">
        <v>0</v>
      </c>
      <c r="CH1449">
        <v>0</v>
      </c>
      <c r="CI1449">
        <v>0</v>
      </c>
    </row>
    <row r="1450" spans="1:87">
      <c r="A1450">
        <v>120075007802</v>
      </c>
      <c r="B1450" t="s">
        <v>11414</v>
      </c>
      <c r="C1450" t="s">
        <v>16891</v>
      </c>
      <c r="D1450" t="s">
        <v>16907</v>
      </c>
      <c r="E1450" t="s">
        <v>16893</v>
      </c>
      <c r="F1450" t="s">
        <v>16908</v>
      </c>
      <c r="G1450" t="s">
        <v>16909</v>
      </c>
      <c r="H1450" t="s">
        <v>16896</v>
      </c>
      <c r="I1450" t="s">
        <v>11421</v>
      </c>
      <c r="J1450">
        <v>33873</v>
      </c>
      <c r="K1450" t="s">
        <v>11422</v>
      </c>
      <c r="L1450">
        <v>12</v>
      </c>
      <c r="M1450">
        <v>6</v>
      </c>
      <c r="N1450">
        <v>12</v>
      </c>
      <c r="W1450">
        <v>0</v>
      </c>
      <c r="X1450">
        <v>1</v>
      </c>
      <c r="Y1450">
        <v>0</v>
      </c>
      <c r="Z1450">
        <v>1</v>
      </c>
      <c r="AA1450">
        <v>3</v>
      </c>
      <c r="AB1450">
        <v>2</v>
      </c>
      <c r="AC1450">
        <v>3</v>
      </c>
      <c r="AD1450" t="s">
        <v>11424</v>
      </c>
      <c r="AE1450">
        <v>27.558</v>
      </c>
      <c r="AF1450">
        <v>-81.813999999999993</v>
      </c>
      <c r="AG1450" t="s">
        <v>16910</v>
      </c>
      <c r="AH1450">
        <v>25</v>
      </c>
      <c r="AI1450">
        <v>4</v>
      </c>
      <c r="AJ1450">
        <v>6</v>
      </c>
      <c r="AK1450">
        <v>0</v>
      </c>
      <c r="AL1450">
        <v>0</v>
      </c>
      <c r="AM1450">
        <v>0</v>
      </c>
      <c r="AN1450">
        <v>2</v>
      </c>
      <c r="AO1450">
        <v>8</v>
      </c>
      <c r="AP1450">
        <v>0</v>
      </c>
      <c r="AQ1450">
        <v>0</v>
      </c>
      <c r="AR1450">
        <v>0</v>
      </c>
      <c r="AU1450">
        <v>1200750</v>
      </c>
      <c r="AV1450">
        <v>7802</v>
      </c>
      <c r="AW1450" t="s">
        <v>16911</v>
      </c>
      <c r="AX1450" t="s">
        <v>16896</v>
      </c>
      <c r="AY1450" t="s">
        <v>11421</v>
      </c>
      <c r="AZ1450">
        <v>33873</v>
      </c>
      <c r="BA1450">
        <v>1678</v>
      </c>
      <c r="BB1450">
        <v>2008</v>
      </c>
      <c r="BC1450">
        <v>0</v>
      </c>
      <c r="BE1450">
        <v>12049</v>
      </c>
      <c r="BH1450" t="s">
        <v>11427</v>
      </c>
      <c r="BI1450" t="s">
        <v>11427</v>
      </c>
      <c r="BJ1450" t="s">
        <v>11427</v>
      </c>
      <c r="BK1450" t="s">
        <v>11427</v>
      </c>
      <c r="BL1450" t="s">
        <v>11427</v>
      </c>
      <c r="BM1450" t="s">
        <v>11427</v>
      </c>
      <c r="BN1450" t="s">
        <v>11427</v>
      </c>
      <c r="BO1450" t="s">
        <v>11427</v>
      </c>
      <c r="BP1450" t="s">
        <v>11427</v>
      </c>
      <c r="BQ1450" t="s">
        <v>11428</v>
      </c>
      <c r="BR1450" t="s">
        <v>11428</v>
      </c>
      <c r="BS1450" t="s">
        <v>11428</v>
      </c>
      <c r="BT1450" t="s">
        <v>11428</v>
      </c>
      <c r="BU1450" t="s">
        <v>11428</v>
      </c>
      <c r="BV1450" t="s">
        <v>11428</v>
      </c>
      <c r="BW1450" t="s">
        <v>11428</v>
      </c>
      <c r="BY1450" t="s">
        <v>11427</v>
      </c>
      <c r="CB1450" t="s">
        <v>11427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10</v>
      </c>
    </row>
    <row r="1451" spans="1:87">
      <c r="A1451">
        <v>120075007998</v>
      </c>
      <c r="B1451" t="s">
        <v>11414</v>
      </c>
      <c r="C1451" t="s">
        <v>16891</v>
      </c>
      <c r="D1451" t="s">
        <v>16912</v>
      </c>
      <c r="E1451" t="s">
        <v>16893</v>
      </c>
      <c r="F1451" t="s">
        <v>16908</v>
      </c>
      <c r="G1451" t="s">
        <v>16909</v>
      </c>
      <c r="H1451" t="s">
        <v>16896</v>
      </c>
      <c r="I1451" t="s">
        <v>11421</v>
      </c>
      <c r="J1451">
        <v>33873</v>
      </c>
      <c r="K1451" t="s">
        <v>11422</v>
      </c>
      <c r="L1451">
        <v>12</v>
      </c>
      <c r="M1451" t="s">
        <v>11423</v>
      </c>
      <c r="N1451">
        <v>12</v>
      </c>
      <c r="Q1451">
        <v>0</v>
      </c>
      <c r="R1451">
        <v>0</v>
      </c>
      <c r="S1451">
        <v>2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t="s">
        <v>11424</v>
      </c>
      <c r="AE1451">
        <v>27.558</v>
      </c>
      <c r="AF1451">
        <v>-81.813999999999993</v>
      </c>
      <c r="AG1451" t="s">
        <v>16913</v>
      </c>
      <c r="AH1451">
        <v>25</v>
      </c>
      <c r="AI1451">
        <v>2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2</v>
      </c>
      <c r="AU1451">
        <v>1200750</v>
      </c>
      <c r="AV1451">
        <v>7998</v>
      </c>
      <c r="AW1451" t="s">
        <v>16911</v>
      </c>
      <c r="AX1451" t="s">
        <v>16896</v>
      </c>
      <c r="AY1451" t="s">
        <v>11421</v>
      </c>
      <c r="AZ1451">
        <v>33873</v>
      </c>
      <c r="BA1451">
        <v>1678</v>
      </c>
      <c r="BB1451">
        <v>2008</v>
      </c>
      <c r="BC1451">
        <v>0</v>
      </c>
      <c r="BE1451">
        <v>12049</v>
      </c>
      <c r="BH1451" t="s">
        <v>11427</v>
      </c>
      <c r="BI1451" t="s">
        <v>11427</v>
      </c>
      <c r="BJ1451" t="s">
        <v>11427</v>
      </c>
      <c r="BK1451" t="s">
        <v>11428</v>
      </c>
      <c r="BL1451" t="s">
        <v>11428</v>
      </c>
      <c r="BM1451" t="s">
        <v>11428</v>
      </c>
      <c r="BN1451" t="s">
        <v>11428</v>
      </c>
      <c r="BO1451" t="s">
        <v>11428</v>
      </c>
      <c r="BP1451" t="s">
        <v>11428</v>
      </c>
      <c r="BQ1451" t="s">
        <v>11428</v>
      </c>
      <c r="BR1451" t="s">
        <v>11428</v>
      </c>
      <c r="BS1451" t="s">
        <v>11428</v>
      </c>
      <c r="BT1451" t="s">
        <v>11428</v>
      </c>
      <c r="BU1451" t="s">
        <v>11428</v>
      </c>
      <c r="BV1451" t="s">
        <v>11428</v>
      </c>
      <c r="BW1451" t="s">
        <v>11428</v>
      </c>
      <c r="BY1451" t="s">
        <v>11427</v>
      </c>
      <c r="CB1451" t="s">
        <v>11427</v>
      </c>
      <c r="CG1451">
        <v>0</v>
      </c>
      <c r="CH1451">
        <v>0</v>
      </c>
      <c r="CI1451">
        <v>3</v>
      </c>
    </row>
    <row r="1452" spans="1:87">
      <c r="A1452">
        <v>120075000879</v>
      </c>
      <c r="B1452" t="s">
        <v>11490</v>
      </c>
      <c r="C1452" t="s">
        <v>16891</v>
      </c>
      <c r="D1452" t="s">
        <v>16914</v>
      </c>
      <c r="E1452" t="s">
        <v>16893</v>
      </c>
      <c r="F1452" t="s">
        <v>16915</v>
      </c>
      <c r="G1452" t="s">
        <v>16916</v>
      </c>
      <c r="H1452" t="s">
        <v>16917</v>
      </c>
      <c r="I1452" t="s">
        <v>11421</v>
      </c>
      <c r="J1452">
        <v>33834</v>
      </c>
      <c r="K1452" t="s">
        <v>11422</v>
      </c>
      <c r="L1452">
        <v>12</v>
      </c>
      <c r="M1452" t="s">
        <v>11461</v>
      </c>
      <c r="N1452">
        <v>5</v>
      </c>
      <c r="P1452">
        <v>1</v>
      </c>
      <c r="Q1452">
        <v>58</v>
      </c>
      <c r="R1452">
        <v>70</v>
      </c>
      <c r="S1452">
        <v>79</v>
      </c>
      <c r="T1452">
        <v>72</v>
      </c>
      <c r="U1452">
        <v>67</v>
      </c>
      <c r="V1452">
        <v>66</v>
      </c>
      <c r="AD1452" t="s">
        <v>11424</v>
      </c>
      <c r="AE1452">
        <v>27.635400000000001</v>
      </c>
      <c r="AF1452">
        <v>-81.821399999999997</v>
      </c>
      <c r="AG1452" t="s">
        <v>16918</v>
      </c>
      <c r="AH1452">
        <v>25</v>
      </c>
      <c r="AI1452">
        <v>204</v>
      </c>
      <c r="AJ1452">
        <v>209</v>
      </c>
      <c r="AK1452">
        <v>0</v>
      </c>
      <c r="AL1452">
        <v>2</v>
      </c>
      <c r="AM1452">
        <v>20</v>
      </c>
      <c r="AN1452">
        <v>324</v>
      </c>
      <c r="AO1452">
        <v>63</v>
      </c>
      <c r="AP1452">
        <v>347</v>
      </c>
      <c r="AQ1452">
        <v>0</v>
      </c>
      <c r="AR1452">
        <v>347</v>
      </c>
      <c r="AS1452">
        <v>15.3</v>
      </c>
      <c r="AT1452">
        <v>27</v>
      </c>
      <c r="AU1452">
        <v>1200750</v>
      </c>
      <c r="AV1452">
        <v>879</v>
      </c>
      <c r="AW1452" t="s">
        <v>16919</v>
      </c>
      <c r="AX1452" t="s">
        <v>16917</v>
      </c>
      <c r="AY1452" t="s">
        <v>11421</v>
      </c>
      <c r="AZ1452">
        <v>33834</v>
      </c>
      <c r="BA1452">
        <v>158</v>
      </c>
      <c r="BB1452">
        <v>5126</v>
      </c>
      <c r="BC1452">
        <v>0</v>
      </c>
      <c r="BE1452">
        <v>12049</v>
      </c>
      <c r="BH1452" t="s">
        <v>11427</v>
      </c>
      <c r="BI1452" t="s">
        <v>11427</v>
      </c>
      <c r="BJ1452" t="s">
        <v>11428</v>
      </c>
      <c r="BK1452" t="s">
        <v>11428</v>
      </c>
      <c r="BL1452" t="s">
        <v>11428</v>
      </c>
      <c r="BM1452" t="s">
        <v>11428</v>
      </c>
      <c r="BN1452" t="s">
        <v>11428</v>
      </c>
      <c r="BO1452" t="s">
        <v>11428</v>
      </c>
      <c r="BP1452" t="s">
        <v>11428</v>
      </c>
      <c r="BQ1452" t="s">
        <v>11427</v>
      </c>
      <c r="BR1452" t="s">
        <v>11427</v>
      </c>
      <c r="BS1452" t="s">
        <v>11427</v>
      </c>
      <c r="BT1452" t="s">
        <v>11427</v>
      </c>
      <c r="BU1452" t="s">
        <v>11427</v>
      </c>
      <c r="BV1452" t="s">
        <v>11427</v>
      </c>
      <c r="BW1452" t="s">
        <v>11427</v>
      </c>
      <c r="BY1452" t="s">
        <v>11428</v>
      </c>
      <c r="CB1452" t="s">
        <v>11427</v>
      </c>
      <c r="CD1452">
        <v>347</v>
      </c>
      <c r="CE1452">
        <v>0</v>
      </c>
      <c r="CF1452">
        <v>347</v>
      </c>
      <c r="CG1452">
        <v>0</v>
      </c>
      <c r="CH1452">
        <v>4</v>
      </c>
      <c r="CI1452">
        <v>413</v>
      </c>
    </row>
    <row r="1453" spans="1:87">
      <c r="A1453">
        <v>120075000880</v>
      </c>
      <c r="B1453" t="s">
        <v>11490</v>
      </c>
      <c r="C1453" t="s">
        <v>16891</v>
      </c>
      <c r="D1453" t="s">
        <v>16920</v>
      </c>
      <c r="E1453" t="s">
        <v>16893</v>
      </c>
      <c r="F1453" t="s">
        <v>16921</v>
      </c>
      <c r="G1453" t="s">
        <v>16922</v>
      </c>
      <c r="H1453" t="s">
        <v>16901</v>
      </c>
      <c r="I1453" t="s">
        <v>11421</v>
      </c>
      <c r="J1453">
        <v>33890</v>
      </c>
      <c r="K1453" t="s">
        <v>11422</v>
      </c>
      <c r="L1453">
        <v>12</v>
      </c>
      <c r="M1453" t="s">
        <v>11461</v>
      </c>
      <c r="N1453">
        <v>5</v>
      </c>
      <c r="P1453">
        <v>3</v>
      </c>
      <c r="Q1453">
        <v>89</v>
      </c>
      <c r="R1453">
        <v>97</v>
      </c>
      <c r="S1453">
        <v>96</v>
      </c>
      <c r="T1453">
        <v>100</v>
      </c>
      <c r="U1453">
        <v>86</v>
      </c>
      <c r="V1453">
        <v>91</v>
      </c>
      <c r="AD1453" t="s">
        <v>11424</v>
      </c>
      <c r="AE1453">
        <v>27.4953</v>
      </c>
      <c r="AF1453">
        <v>-81.785700000000006</v>
      </c>
      <c r="AG1453" t="s">
        <v>16923</v>
      </c>
      <c r="AH1453">
        <v>25</v>
      </c>
      <c r="AI1453">
        <v>281</v>
      </c>
      <c r="AJ1453">
        <v>281</v>
      </c>
      <c r="AK1453">
        <v>8</v>
      </c>
      <c r="AL1453">
        <v>8</v>
      </c>
      <c r="AM1453">
        <v>13</v>
      </c>
      <c r="AN1453">
        <v>347</v>
      </c>
      <c r="AO1453">
        <v>178</v>
      </c>
      <c r="AP1453">
        <v>430</v>
      </c>
      <c r="AQ1453">
        <v>0</v>
      </c>
      <c r="AR1453">
        <v>430</v>
      </c>
      <c r="AS1453">
        <v>14.4</v>
      </c>
      <c r="AT1453">
        <v>39</v>
      </c>
      <c r="AU1453">
        <v>1200750</v>
      </c>
      <c r="AV1453">
        <v>880</v>
      </c>
      <c r="AW1453" t="s">
        <v>16922</v>
      </c>
      <c r="AX1453" t="s">
        <v>16901</v>
      </c>
      <c r="AY1453" t="s">
        <v>11421</v>
      </c>
      <c r="AZ1453">
        <v>33890</v>
      </c>
      <c r="BA1453">
        <v>2759</v>
      </c>
      <c r="BB1453">
        <v>2759</v>
      </c>
      <c r="BC1453">
        <v>0</v>
      </c>
      <c r="BE1453">
        <v>12049</v>
      </c>
      <c r="BH1453" t="s">
        <v>11427</v>
      </c>
      <c r="BI1453" t="s">
        <v>11427</v>
      </c>
      <c r="BJ1453" t="s">
        <v>11428</v>
      </c>
      <c r="BK1453" t="s">
        <v>11428</v>
      </c>
      <c r="BL1453" t="s">
        <v>11428</v>
      </c>
      <c r="BM1453" t="s">
        <v>11428</v>
      </c>
      <c r="BN1453" t="s">
        <v>11428</v>
      </c>
      <c r="BO1453" t="s">
        <v>11428</v>
      </c>
      <c r="BP1453" t="s">
        <v>11428</v>
      </c>
      <c r="BQ1453" t="s">
        <v>11427</v>
      </c>
      <c r="BR1453" t="s">
        <v>11427</v>
      </c>
      <c r="BS1453" t="s">
        <v>11427</v>
      </c>
      <c r="BT1453" t="s">
        <v>11427</v>
      </c>
      <c r="BU1453" t="s">
        <v>11427</v>
      </c>
      <c r="BV1453" t="s">
        <v>11427</v>
      </c>
      <c r="BW1453" t="s">
        <v>11427</v>
      </c>
      <c r="BY1453" t="s">
        <v>11428</v>
      </c>
      <c r="CB1453" t="s">
        <v>11427</v>
      </c>
      <c r="CD1453">
        <v>430</v>
      </c>
      <c r="CE1453">
        <v>0</v>
      </c>
      <c r="CF1453">
        <v>430</v>
      </c>
      <c r="CG1453">
        <v>0</v>
      </c>
      <c r="CH1453">
        <v>8</v>
      </c>
      <c r="CI1453">
        <v>562</v>
      </c>
    </row>
    <row r="1454" spans="1:87">
      <c r="A1454">
        <v>120075000881</v>
      </c>
      <c r="B1454" t="s">
        <v>11490</v>
      </c>
      <c r="C1454" t="s">
        <v>16891</v>
      </c>
      <c r="D1454" t="s">
        <v>16924</v>
      </c>
      <c r="E1454" t="s">
        <v>16893</v>
      </c>
      <c r="F1454" t="s">
        <v>16925</v>
      </c>
      <c r="G1454" t="s">
        <v>16926</v>
      </c>
      <c r="H1454" t="s">
        <v>16896</v>
      </c>
      <c r="I1454" t="s">
        <v>11421</v>
      </c>
      <c r="J1454">
        <v>33873</v>
      </c>
      <c r="K1454" t="s">
        <v>11422</v>
      </c>
      <c r="L1454">
        <v>12</v>
      </c>
      <c r="M1454" t="s">
        <v>11461</v>
      </c>
      <c r="N1454">
        <v>5</v>
      </c>
      <c r="P1454">
        <v>36</v>
      </c>
      <c r="Q1454">
        <v>115</v>
      </c>
      <c r="R1454">
        <v>125</v>
      </c>
      <c r="S1454">
        <v>113</v>
      </c>
      <c r="T1454">
        <v>110</v>
      </c>
      <c r="U1454">
        <v>111</v>
      </c>
      <c r="V1454">
        <v>111</v>
      </c>
      <c r="AD1454" t="s">
        <v>11424</v>
      </c>
      <c r="AE1454">
        <v>27.542300000000001</v>
      </c>
      <c r="AF1454">
        <v>-81.818899999999999</v>
      </c>
      <c r="AG1454" t="s">
        <v>16927</v>
      </c>
      <c r="AH1454">
        <v>25</v>
      </c>
      <c r="AI1454">
        <v>395</v>
      </c>
      <c r="AJ1454">
        <v>326</v>
      </c>
      <c r="AK1454">
        <v>0</v>
      </c>
      <c r="AL1454">
        <v>2</v>
      </c>
      <c r="AM1454">
        <v>61</v>
      </c>
      <c r="AN1454">
        <v>394</v>
      </c>
      <c r="AO1454">
        <v>247</v>
      </c>
      <c r="AP1454">
        <v>418</v>
      </c>
      <c r="AQ1454">
        <v>0</v>
      </c>
      <c r="AR1454">
        <v>418</v>
      </c>
      <c r="AS1454">
        <v>14.1</v>
      </c>
      <c r="AT1454">
        <v>51</v>
      </c>
      <c r="AU1454">
        <v>1200750</v>
      </c>
      <c r="AV1454">
        <v>881</v>
      </c>
      <c r="AW1454" t="s">
        <v>16926</v>
      </c>
      <c r="AX1454" t="s">
        <v>16896</v>
      </c>
      <c r="AY1454" t="s">
        <v>11421</v>
      </c>
      <c r="AZ1454">
        <v>33873</v>
      </c>
      <c r="BA1454">
        <v>3050</v>
      </c>
      <c r="BB1454">
        <v>3050</v>
      </c>
      <c r="BC1454">
        <v>0</v>
      </c>
      <c r="BE1454">
        <v>12049</v>
      </c>
      <c r="BH1454" t="s">
        <v>11427</v>
      </c>
      <c r="BI1454" t="s">
        <v>11427</v>
      </c>
      <c r="BJ1454" t="s">
        <v>11428</v>
      </c>
      <c r="BK1454" t="s">
        <v>11428</v>
      </c>
      <c r="BL1454" t="s">
        <v>11428</v>
      </c>
      <c r="BM1454" t="s">
        <v>11428</v>
      </c>
      <c r="BN1454" t="s">
        <v>11428</v>
      </c>
      <c r="BO1454" t="s">
        <v>11428</v>
      </c>
      <c r="BP1454" t="s">
        <v>11428</v>
      </c>
      <c r="BQ1454" t="s">
        <v>11427</v>
      </c>
      <c r="BR1454" t="s">
        <v>11427</v>
      </c>
      <c r="BS1454" t="s">
        <v>11427</v>
      </c>
      <c r="BT1454" t="s">
        <v>11427</v>
      </c>
      <c r="BU1454" t="s">
        <v>11427</v>
      </c>
      <c r="BV1454" t="s">
        <v>11427</v>
      </c>
      <c r="BW1454" t="s">
        <v>11427</v>
      </c>
      <c r="BY1454" t="s">
        <v>11428</v>
      </c>
      <c r="CB1454" t="s">
        <v>11427</v>
      </c>
      <c r="CD1454">
        <v>418</v>
      </c>
      <c r="CE1454">
        <v>0</v>
      </c>
      <c r="CF1454">
        <v>418</v>
      </c>
      <c r="CG1454">
        <v>0</v>
      </c>
      <c r="CH1454">
        <v>17</v>
      </c>
      <c r="CI1454">
        <v>721</v>
      </c>
    </row>
    <row r="1455" spans="1:87">
      <c r="A1455">
        <v>120075000882</v>
      </c>
      <c r="B1455" t="s">
        <v>11490</v>
      </c>
      <c r="C1455" t="s">
        <v>16891</v>
      </c>
      <c r="D1455" t="s">
        <v>16928</v>
      </c>
      <c r="E1455" t="s">
        <v>16893</v>
      </c>
      <c r="F1455" t="s">
        <v>16929</v>
      </c>
      <c r="G1455" t="s">
        <v>16930</v>
      </c>
      <c r="H1455" t="s">
        <v>16896</v>
      </c>
      <c r="I1455" t="s">
        <v>11421</v>
      </c>
      <c r="J1455">
        <v>33873</v>
      </c>
      <c r="K1455" t="s">
        <v>11422</v>
      </c>
      <c r="L1455">
        <v>12</v>
      </c>
      <c r="M1455" t="s">
        <v>11461</v>
      </c>
      <c r="N1455">
        <v>5</v>
      </c>
      <c r="P1455">
        <v>4</v>
      </c>
      <c r="Q1455">
        <v>90</v>
      </c>
      <c r="R1455">
        <v>95</v>
      </c>
      <c r="S1455">
        <v>103</v>
      </c>
      <c r="T1455">
        <v>84</v>
      </c>
      <c r="U1455">
        <v>81</v>
      </c>
      <c r="V1455">
        <v>80</v>
      </c>
      <c r="AD1455" t="s">
        <v>11424</v>
      </c>
      <c r="AE1455">
        <v>27.5609</v>
      </c>
      <c r="AF1455">
        <v>-81.816199999999995</v>
      </c>
      <c r="AG1455" t="s">
        <v>16931</v>
      </c>
      <c r="AH1455">
        <v>25</v>
      </c>
      <c r="AI1455">
        <v>265</v>
      </c>
      <c r="AJ1455">
        <v>272</v>
      </c>
      <c r="AK1455">
        <v>1</v>
      </c>
      <c r="AL1455">
        <v>3</v>
      </c>
      <c r="AM1455">
        <v>37</v>
      </c>
      <c r="AN1455">
        <v>331</v>
      </c>
      <c r="AO1455">
        <v>150</v>
      </c>
      <c r="AP1455">
        <v>371</v>
      </c>
      <c r="AQ1455">
        <v>0</v>
      </c>
      <c r="AR1455">
        <v>371</v>
      </c>
      <c r="AS1455">
        <v>15.8</v>
      </c>
      <c r="AT1455">
        <v>34</v>
      </c>
      <c r="AU1455">
        <v>1200750</v>
      </c>
      <c r="AV1455">
        <v>882</v>
      </c>
      <c r="AW1455" t="s">
        <v>16930</v>
      </c>
      <c r="AX1455" t="s">
        <v>16896</v>
      </c>
      <c r="AY1455" t="s">
        <v>11421</v>
      </c>
      <c r="AZ1455">
        <v>33873</v>
      </c>
      <c r="BA1455">
        <v>3068</v>
      </c>
      <c r="BB1455">
        <v>3068</v>
      </c>
      <c r="BC1455">
        <v>0</v>
      </c>
      <c r="BE1455">
        <v>12049</v>
      </c>
      <c r="BH1455" t="s">
        <v>11427</v>
      </c>
      <c r="BI1455" t="s">
        <v>11427</v>
      </c>
      <c r="BJ1455" t="s">
        <v>11428</v>
      </c>
      <c r="BK1455" t="s">
        <v>11428</v>
      </c>
      <c r="BL1455" t="s">
        <v>11428</v>
      </c>
      <c r="BM1455" t="s">
        <v>11428</v>
      </c>
      <c r="BN1455" t="s">
        <v>11428</v>
      </c>
      <c r="BO1455" t="s">
        <v>11428</v>
      </c>
      <c r="BP1455" t="s">
        <v>11428</v>
      </c>
      <c r="BQ1455" t="s">
        <v>11427</v>
      </c>
      <c r="BR1455" t="s">
        <v>11427</v>
      </c>
      <c r="BS1455" t="s">
        <v>11427</v>
      </c>
      <c r="BT1455" t="s">
        <v>11427</v>
      </c>
      <c r="BU1455" t="s">
        <v>11427</v>
      </c>
      <c r="BV1455" t="s">
        <v>11427</v>
      </c>
      <c r="BW1455" t="s">
        <v>11427</v>
      </c>
      <c r="BY1455" t="s">
        <v>11428</v>
      </c>
      <c r="CB1455" t="s">
        <v>11427</v>
      </c>
      <c r="CD1455">
        <v>371</v>
      </c>
      <c r="CE1455">
        <v>0</v>
      </c>
      <c r="CF1455">
        <v>371</v>
      </c>
      <c r="CG1455">
        <v>0</v>
      </c>
      <c r="CH1455">
        <v>15</v>
      </c>
      <c r="CI1455">
        <v>537</v>
      </c>
    </row>
    <row r="1456" spans="1:87">
      <c r="A1456">
        <v>120075004853</v>
      </c>
      <c r="B1456" t="s">
        <v>11490</v>
      </c>
      <c r="C1456" t="s">
        <v>16891</v>
      </c>
      <c r="D1456" t="s">
        <v>16932</v>
      </c>
      <c r="E1456" t="s">
        <v>16893</v>
      </c>
      <c r="F1456" t="s">
        <v>16933</v>
      </c>
      <c r="G1456" t="s">
        <v>16895</v>
      </c>
      <c r="H1456" t="s">
        <v>16896</v>
      </c>
      <c r="I1456" t="s">
        <v>11421</v>
      </c>
      <c r="J1456">
        <v>33873</v>
      </c>
      <c r="K1456" t="s">
        <v>11422</v>
      </c>
      <c r="L1456">
        <v>12</v>
      </c>
      <c r="M1456" t="s">
        <v>11461</v>
      </c>
      <c r="N1456">
        <v>5</v>
      </c>
      <c r="P1456">
        <v>0</v>
      </c>
      <c r="Q1456">
        <v>78</v>
      </c>
      <c r="R1456">
        <v>61</v>
      </c>
      <c r="S1456">
        <v>73</v>
      </c>
      <c r="T1456">
        <v>64</v>
      </c>
      <c r="U1456">
        <v>55</v>
      </c>
      <c r="V1456">
        <v>63</v>
      </c>
      <c r="AD1456" t="s">
        <v>11424</v>
      </c>
      <c r="AE1456">
        <v>27.585799999999999</v>
      </c>
      <c r="AF1456">
        <v>-81.822999999999993</v>
      </c>
      <c r="AG1456" t="s">
        <v>16934</v>
      </c>
      <c r="AH1456">
        <v>25</v>
      </c>
      <c r="AI1456">
        <v>210</v>
      </c>
      <c r="AJ1456">
        <v>184</v>
      </c>
      <c r="AK1456">
        <v>0</v>
      </c>
      <c r="AL1456">
        <v>7</v>
      </c>
      <c r="AM1456">
        <v>7</v>
      </c>
      <c r="AN1456">
        <v>325</v>
      </c>
      <c r="AO1456">
        <v>53</v>
      </c>
      <c r="AP1456">
        <v>303</v>
      </c>
      <c r="AQ1456">
        <v>0</v>
      </c>
      <c r="AR1456">
        <v>303</v>
      </c>
      <c r="AS1456">
        <v>15.2</v>
      </c>
      <c r="AT1456">
        <v>26</v>
      </c>
      <c r="AU1456">
        <v>1200750</v>
      </c>
      <c r="AV1456">
        <v>4853</v>
      </c>
      <c r="AW1456" t="s">
        <v>16895</v>
      </c>
      <c r="AX1456" t="s">
        <v>16896</v>
      </c>
      <c r="AY1456" t="s">
        <v>11421</v>
      </c>
      <c r="AZ1456">
        <v>33873</v>
      </c>
      <c r="BA1456">
        <v>4704</v>
      </c>
      <c r="BB1456">
        <v>4704</v>
      </c>
      <c r="BC1456">
        <v>0</v>
      </c>
      <c r="BE1456">
        <v>12049</v>
      </c>
      <c r="BH1456" t="s">
        <v>11427</v>
      </c>
      <c r="BI1456" t="s">
        <v>11427</v>
      </c>
      <c r="BJ1456" t="s">
        <v>11428</v>
      </c>
      <c r="BK1456" t="s">
        <v>11428</v>
      </c>
      <c r="BL1456" t="s">
        <v>11428</v>
      </c>
      <c r="BM1456" t="s">
        <v>11428</v>
      </c>
      <c r="BN1456" t="s">
        <v>11428</v>
      </c>
      <c r="BO1456" t="s">
        <v>11428</v>
      </c>
      <c r="BP1456" t="s">
        <v>11428</v>
      </c>
      <c r="BQ1456" t="s">
        <v>11427</v>
      </c>
      <c r="BR1456" t="s">
        <v>11427</v>
      </c>
      <c r="BS1456" t="s">
        <v>11427</v>
      </c>
      <c r="BT1456" t="s">
        <v>11427</v>
      </c>
      <c r="BU1456" t="s">
        <v>11427</v>
      </c>
      <c r="BV1456" t="s">
        <v>11427</v>
      </c>
      <c r="BW1456" t="s">
        <v>11427</v>
      </c>
      <c r="BY1456" t="s">
        <v>11428</v>
      </c>
      <c r="CB1456" t="s">
        <v>11427</v>
      </c>
      <c r="CD1456">
        <v>303</v>
      </c>
      <c r="CE1456">
        <v>0</v>
      </c>
      <c r="CF1456">
        <v>303</v>
      </c>
      <c r="CG1456">
        <v>0</v>
      </c>
      <c r="CH1456">
        <v>2</v>
      </c>
      <c r="CI1456">
        <v>394</v>
      </c>
    </row>
    <row r="1457" spans="1:87">
      <c r="A1457">
        <v>120078002502</v>
      </c>
      <c r="B1457" t="s">
        <v>11414</v>
      </c>
      <c r="C1457" t="s">
        <v>16935</v>
      </c>
      <c r="D1457" t="s">
        <v>16936</v>
      </c>
      <c r="E1457" t="s">
        <v>11417</v>
      </c>
      <c r="F1457" t="s">
        <v>16937</v>
      </c>
      <c r="G1457" t="s">
        <v>16938</v>
      </c>
      <c r="H1457" t="s">
        <v>16823</v>
      </c>
      <c r="I1457" t="s">
        <v>11421</v>
      </c>
      <c r="J1457">
        <v>33935</v>
      </c>
      <c r="K1457" t="s">
        <v>11442</v>
      </c>
      <c r="L1457">
        <v>12</v>
      </c>
      <c r="M1457" t="s">
        <v>11461</v>
      </c>
      <c r="N1457">
        <v>12</v>
      </c>
      <c r="P1457">
        <v>0</v>
      </c>
      <c r="Q1457">
        <v>0</v>
      </c>
      <c r="R1457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1</v>
      </c>
      <c r="Y1457">
        <v>3</v>
      </c>
      <c r="Z1457">
        <v>5</v>
      </c>
      <c r="AA1457">
        <v>4</v>
      </c>
      <c r="AB1457">
        <v>4</v>
      </c>
      <c r="AC1457">
        <v>5</v>
      </c>
      <c r="AD1457" t="s">
        <v>11424</v>
      </c>
      <c r="AE1457">
        <v>26.761299999999999</v>
      </c>
      <c r="AF1457">
        <v>-81.437899999999999</v>
      </c>
      <c r="AG1457" t="s">
        <v>16939</v>
      </c>
      <c r="AH1457">
        <v>26</v>
      </c>
      <c r="AI1457">
        <v>14</v>
      </c>
      <c r="AJ1457">
        <v>10</v>
      </c>
      <c r="AK1457">
        <v>0</v>
      </c>
      <c r="AL1457">
        <v>0</v>
      </c>
      <c r="AM1457">
        <v>2</v>
      </c>
      <c r="AN1457">
        <v>15</v>
      </c>
      <c r="AO1457">
        <v>7</v>
      </c>
      <c r="AP1457">
        <v>4</v>
      </c>
      <c r="AQ1457">
        <v>0</v>
      </c>
      <c r="AR1457">
        <v>4</v>
      </c>
      <c r="AU1457">
        <v>1200780</v>
      </c>
      <c r="AV1457">
        <v>2502</v>
      </c>
      <c r="AW1457" t="s">
        <v>16940</v>
      </c>
      <c r="AX1457" t="s">
        <v>16823</v>
      </c>
      <c r="AY1457" t="s">
        <v>11421</v>
      </c>
      <c r="AZ1457">
        <v>33975</v>
      </c>
      <c r="BA1457">
        <v>1980</v>
      </c>
      <c r="BB1457">
        <v>5015</v>
      </c>
      <c r="BC1457">
        <v>0</v>
      </c>
      <c r="BE1457">
        <v>12051</v>
      </c>
      <c r="BH1457" t="s">
        <v>11427</v>
      </c>
      <c r="BI1457" t="s">
        <v>11427</v>
      </c>
      <c r="BJ1457" t="s">
        <v>11428</v>
      </c>
      <c r="BK1457" t="s">
        <v>11428</v>
      </c>
      <c r="BL1457" t="s">
        <v>11428</v>
      </c>
      <c r="BM1457" t="s">
        <v>11428</v>
      </c>
      <c r="BN1457" t="s">
        <v>11428</v>
      </c>
      <c r="BO1457" t="s">
        <v>11428</v>
      </c>
      <c r="BP1457" t="s">
        <v>11428</v>
      </c>
      <c r="BQ1457" t="s">
        <v>11428</v>
      </c>
      <c r="BR1457" t="s">
        <v>11428</v>
      </c>
      <c r="BS1457" t="s">
        <v>11428</v>
      </c>
      <c r="BT1457" t="s">
        <v>11428</v>
      </c>
      <c r="BU1457" t="s">
        <v>11428</v>
      </c>
      <c r="BV1457" t="s">
        <v>11428</v>
      </c>
      <c r="BW1457" t="s">
        <v>11428</v>
      </c>
      <c r="BY1457" t="s">
        <v>11427</v>
      </c>
      <c r="CB1457" t="s">
        <v>11427</v>
      </c>
      <c r="CD1457">
        <v>4</v>
      </c>
      <c r="CE1457">
        <v>0</v>
      </c>
      <c r="CF1457">
        <v>4</v>
      </c>
      <c r="CG1457">
        <v>0</v>
      </c>
      <c r="CH1457">
        <v>0</v>
      </c>
      <c r="CI1457">
        <v>24</v>
      </c>
    </row>
    <row r="1458" spans="1:87">
      <c r="A1458">
        <v>120078003067</v>
      </c>
      <c r="B1458" t="s">
        <v>11414</v>
      </c>
      <c r="C1458" t="s">
        <v>16935</v>
      </c>
      <c r="D1458" t="s">
        <v>16941</v>
      </c>
      <c r="E1458" t="s">
        <v>11417</v>
      </c>
      <c r="F1458" t="s">
        <v>16942</v>
      </c>
      <c r="G1458" t="s">
        <v>16943</v>
      </c>
      <c r="H1458" t="s">
        <v>11420</v>
      </c>
      <c r="I1458" t="s">
        <v>11421</v>
      </c>
      <c r="J1458">
        <v>33440</v>
      </c>
      <c r="K1458" t="s">
        <v>11437</v>
      </c>
      <c r="L1458">
        <v>12</v>
      </c>
      <c r="M1458">
        <v>6</v>
      </c>
      <c r="N1458">
        <v>12</v>
      </c>
      <c r="W1458">
        <v>0</v>
      </c>
      <c r="X1458">
        <v>0</v>
      </c>
      <c r="Y1458">
        <v>1</v>
      </c>
      <c r="Z1458">
        <v>2</v>
      </c>
      <c r="AA1458">
        <v>4</v>
      </c>
      <c r="AB1458">
        <v>3</v>
      </c>
      <c r="AC1458">
        <v>3</v>
      </c>
      <c r="AD1458" t="s">
        <v>11424</v>
      </c>
      <c r="AE1458">
        <v>26.7561</v>
      </c>
      <c r="AF1458">
        <v>-80.928200000000004</v>
      </c>
      <c r="AG1458" t="s">
        <v>16944</v>
      </c>
      <c r="AH1458">
        <v>26</v>
      </c>
      <c r="AI1458">
        <v>9</v>
      </c>
      <c r="AJ1458">
        <v>4</v>
      </c>
      <c r="AK1458">
        <v>0</v>
      </c>
      <c r="AL1458">
        <v>0</v>
      </c>
      <c r="AM1458">
        <v>11</v>
      </c>
      <c r="AN1458">
        <v>2</v>
      </c>
      <c r="AO1458">
        <v>0</v>
      </c>
      <c r="AP1458">
        <v>13</v>
      </c>
      <c r="AQ1458">
        <v>0</v>
      </c>
      <c r="AR1458">
        <v>13</v>
      </c>
      <c r="AS1458">
        <v>6.5</v>
      </c>
      <c r="AT1458">
        <v>2</v>
      </c>
      <c r="AU1458">
        <v>1200780</v>
      </c>
      <c r="AV1458">
        <v>3067</v>
      </c>
      <c r="AW1458" t="s">
        <v>16943</v>
      </c>
      <c r="AX1458" t="s">
        <v>11420</v>
      </c>
      <c r="AY1458" t="s">
        <v>11421</v>
      </c>
      <c r="AZ1458">
        <v>33440</v>
      </c>
      <c r="BA1458">
        <v>3140</v>
      </c>
      <c r="BB1458">
        <v>3140</v>
      </c>
      <c r="BC1458">
        <v>0</v>
      </c>
      <c r="BE1458">
        <v>12051</v>
      </c>
      <c r="BH1458" t="s">
        <v>11427</v>
      </c>
      <c r="BI1458" t="s">
        <v>11427</v>
      </c>
      <c r="BJ1458" t="s">
        <v>11427</v>
      </c>
      <c r="BK1458" t="s">
        <v>11427</v>
      </c>
      <c r="BL1458" t="s">
        <v>11427</v>
      </c>
      <c r="BM1458" t="s">
        <v>11427</v>
      </c>
      <c r="BN1458" t="s">
        <v>11427</v>
      </c>
      <c r="BO1458" t="s">
        <v>11427</v>
      </c>
      <c r="BP1458" t="s">
        <v>11427</v>
      </c>
      <c r="BQ1458" t="s">
        <v>11428</v>
      </c>
      <c r="BR1458" t="s">
        <v>11428</v>
      </c>
      <c r="BS1458" t="s">
        <v>11428</v>
      </c>
      <c r="BT1458" t="s">
        <v>11428</v>
      </c>
      <c r="BU1458" t="s">
        <v>11428</v>
      </c>
      <c r="BV1458" t="s">
        <v>11428</v>
      </c>
      <c r="BW1458" t="s">
        <v>11428</v>
      </c>
      <c r="BY1458" t="s">
        <v>11428</v>
      </c>
      <c r="CB1458" t="s">
        <v>11427</v>
      </c>
      <c r="CD1458">
        <v>13</v>
      </c>
      <c r="CE1458">
        <v>0</v>
      </c>
      <c r="CF1458">
        <v>13</v>
      </c>
      <c r="CG1458">
        <v>0</v>
      </c>
      <c r="CH1458">
        <v>0</v>
      </c>
      <c r="CI1458">
        <v>13</v>
      </c>
    </row>
    <row r="1459" spans="1:87">
      <c r="A1459">
        <v>120078003174</v>
      </c>
      <c r="B1459" t="s">
        <v>11414</v>
      </c>
      <c r="C1459" t="s">
        <v>16935</v>
      </c>
      <c r="D1459" t="s">
        <v>16945</v>
      </c>
      <c r="E1459" t="s">
        <v>11417</v>
      </c>
      <c r="F1459" t="s">
        <v>16946</v>
      </c>
      <c r="G1459" t="s">
        <v>16947</v>
      </c>
      <c r="H1459" t="s">
        <v>16823</v>
      </c>
      <c r="I1459" t="s">
        <v>11421</v>
      </c>
      <c r="J1459">
        <v>33935</v>
      </c>
      <c r="K1459" t="s">
        <v>11437</v>
      </c>
      <c r="L1459">
        <v>12</v>
      </c>
      <c r="M1459">
        <v>6</v>
      </c>
      <c r="N1459">
        <v>12</v>
      </c>
      <c r="W1459">
        <v>0</v>
      </c>
      <c r="X1459">
        <v>2</v>
      </c>
      <c r="Y1459">
        <v>2</v>
      </c>
      <c r="Z1459">
        <v>6</v>
      </c>
      <c r="AA1459">
        <v>4</v>
      </c>
      <c r="AB1459">
        <v>2</v>
      </c>
      <c r="AC1459">
        <v>2</v>
      </c>
      <c r="AD1459" t="s">
        <v>11424</v>
      </c>
      <c r="AE1459">
        <v>26.744900000000001</v>
      </c>
      <c r="AF1459">
        <v>-81.426199999999994</v>
      </c>
      <c r="AG1459" t="s">
        <v>16948</v>
      </c>
      <c r="AH1459">
        <v>26</v>
      </c>
      <c r="AI1459">
        <v>13</v>
      </c>
      <c r="AJ1459">
        <v>5</v>
      </c>
      <c r="AK1459">
        <v>0</v>
      </c>
      <c r="AL1459">
        <v>0</v>
      </c>
      <c r="AM1459">
        <v>4</v>
      </c>
      <c r="AN1459">
        <v>9</v>
      </c>
      <c r="AO1459">
        <v>5</v>
      </c>
      <c r="AP1459">
        <v>10</v>
      </c>
      <c r="AQ1459">
        <v>0</v>
      </c>
      <c r="AR1459">
        <v>10</v>
      </c>
      <c r="AS1459">
        <v>9</v>
      </c>
      <c r="AT1459">
        <v>2</v>
      </c>
      <c r="AU1459">
        <v>1200780</v>
      </c>
      <c r="AV1459">
        <v>3174</v>
      </c>
      <c r="AW1459" t="s">
        <v>16947</v>
      </c>
      <c r="AX1459" t="s">
        <v>16823</v>
      </c>
      <c r="AY1459" t="s">
        <v>11421</v>
      </c>
      <c r="AZ1459">
        <v>33935</v>
      </c>
      <c r="BA1459">
        <v>3009</v>
      </c>
      <c r="BB1459">
        <v>3009</v>
      </c>
      <c r="BC1459">
        <v>0</v>
      </c>
      <c r="BE1459">
        <v>12051</v>
      </c>
      <c r="BH1459" t="s">
        <v>11427</v>
      </c>
      <c r="BI1459" t="s">
        <v>11427</v>
      </c>
      <c r="BJ1459" t="s">
        <v>11427</v>
      </c>
      <c r="BK1459" t="s">
        <v>11427</v>
      </c>
      <c r="BL1459" t="s">
        <v>11427</v>
      </c>
      <c r="BM1459" t="s">
        <v>11427</v>
      </c>
      <c r="BN1459" t="s">
        <v>11427</v>
      </c>
      <c r="BO1459" t="s">
        <v>11427</v>
      </c>
      <c r="BP1459" t="s">
        <v>11427</v>
      </c>
      <c r="BQ1459" t="s">
        <v>11428</v>
      </c>
      <c r="BR1459" t="s">
        <v>11428</v>
      </c>
      <c r="BS1459" t="s">
        <v>11428</v>
      </c>
      <c r="BT1459" t="s">
        <v>11428</v>
      </c>
      <c r="BU1459" t="s">
        <v>11428</v>
      </c>
      <c r="BV1459" t="s">
        <v>11428</v>
      </c>
      <c r="BW1459" t="s">
        <v>11428</v>
      </c>
      <c r="BY1459" t="s">
        <v>11428</v>
      </c>
      <c r="CB1459" t="s">
        <v>11427</v>
      </c>
      <c r="CD1459">
        <v>10</v>
      </c>
      <c r="CE1459">
        <v>0</v>
      </c>
      <c r="CF1459">
        <v>10</v>
      </c>
      <c r="CG1459">
        <v>0</v>
      </c>
      <c r="CH1459">
        <v>0</v>
      </c>
      <c r="CI1459">
        <v>18</v>
      </c>
    </row>
    <row r="1460" spans="1:87">
      <c r="A1460">
        <v>120078007062</v>
      </c>
      <c r="B1460" t="s">
        <v>11414</v>
      </c>
      <c r="C1460" t="s">
        <v>16935</v>
      </c>
      <c r="D1460" t="s">
        <v>16949</v>
      </c>
      <c r="E1460" t="s">
        <v>11417</v>
      </c>
      <c r="F1460" t="s">
        <v>16950</v>
      </c>
      <c r="G1460" t="s">
        <v>16943</v>
      </c>
      <c r="H1460" t="s">
        <v>11420</v>
      </c>
      <c r="I1460" t="s">
        <v>11421</v>
      </c>
      <c r="J1460">
        <v>33440</v>
      </c>
      <c r="K1460" t="s">
        <v>11422</v>
      </c>
      <c r="L1460">
        <v>12</v>
      </c>
      <c r="M1460" t="s">
        <v>11484</v>
      </c>
      <c r="N1460" t="s">
        <v>11484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11424</v>
      </c>
      <c r="AE1460">
        <v>26.7561</v>
      </c>
      <c r="AF1460">
        <v>-80.928200000000004</v>
      </c>
      <c r="AG1460" t="s">
        <v>16951</v>
      </c>
      <c r="AH1460">
        <v>26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U1460">
        <v>1200780</v>
      </c>
      <c r="AV1460">
        <v>7062</v>
      </c>
      <c r="AW1460" t="s">
        <v>16943</v>
      </c>
      <c r="AX1460" t="s">
        <v>11420</v>
      </c>
      <c r="AY1460" t="s">
        <v>11421</v>
      </c>
      <c r="AZ1460">
        <v>33440</v>
      </c>
      <c r="BA1460">
        <v>3140</v>
      </c>
      <c r="BB1460">
        <v>3140</v>
      </c>
      <c r="BC1460">
        <v>0</v>
      </c>
      <c r="BE1460">
        <v>12051</v>
      </c>
      <c r="BH1460" t="s">
        <v>11427</v>
      </c>
      <c r="BI1460" t="s">
        <v>11427</v>
      </c>
      <c r="BJ1460" t="s">
        <v>11427</v>
      </c>
      <c r="BK1460" t="s">
        <v>11427</v>
      </c>
      <c r="BL1460" t="s">
        <v>11427</v>
      </c>
      <c r="BM1460" t="s">
        <v>11427</v>
      </c>
      <c r="BN1460" t="s">
        <v>11427</v>
      </c>
      <c r="BO1460" t="s">
        <v>11427</v>
      </c>
      <c r="BP1460" t="s">
        <v>11427</v>
      </c>
      <c r="BQ1460" t="s">
        <v>11427</v>
      </c>
      <c r="BR1460" t="s">
        <v>11427</v>
      </c>
      <c r="BS1460" t="s">
        <v>11427</v>
      </c>
      <c r="BT1460" t="s">
        <v>11427</v>
      </c>
      <c r="BU1460" t="s">
        <v>11427</v>
      </c>
      <c r="BV1460" t="s">
        <v>11427</v>
      </c>
      <c r="BW1460" t="s">
        <v>11427</v>
      </c>
      <c r="BY1460" t="s">
        <v>11430</v>
      </c>
      <c r="CB1460" t="s">
        <v>11427</v>
      </c>
      <c r="CG1460">
        <v>0</v>
      </c>
      <c r="CH1460">
        <v>0</v>
      </c>
      <c r="CI1460">
        <v>0</v>
      </c>
    </row>
    <row r="1461" spans="1:87">
      <c r="A1461">
        <v>120078007213</v>
      </c>
      <c r="B1461" t="s">
        <v>11414</v>
      </c>
      <c r="C1461" t="s">
        <v>16935</v>
      </c>
      <c r="D1461" t="s">
        <v>16952</v>
      </c>
      <c r="E1461" t="s">
        <v>11417</v>
      </c>
      <c r="F1461" t="s">
        <v>16953</v>
      </c>
      <c r="G1461" t="s">
        <v>16947</v>
      </c>
      <c r="H1461" t="s">
        <v>16823</v>
      </c>
      <c r="I1461" t="s">
        <v>11421</v>
      </c>
      <c r="J1461">
        <v>33935</v>
      </c>
      <c r="K1461" t="s">
        <v>11422</v>
      </c>
      <c r="L1461">
        <v>12</v>
      </c>
      <c r="M1461" t="s">
        <v>11484</v>
      </c>
      <c r="N1461" t="s">
        <v>11484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11424</v>
      </c>
      <c r="AE1461">
        <v>26.744900000000001</v>
      </c>
      <c r="AF1461">
        <v>-81.426199999999994</v>
      </c>
      <c r="AG1461" t="s">
        <v>16954</v>
      </c>
      <c r="AH1461">
        <v>26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U1461">
        <v>1200780</v>
      </c>
      <c r="AV1461">
        <v>7213</v>
      </c>
      <c r="AW1461" t="s">
        <v>16955</v>
      </c>
      <c r="AX1461" t="s">
        <v>16823</v>
      </c>
      <c r="AY1461" t="s">
        <v>11421</v>
      </c>
      <c r="AZ1461">
        <v>33975</v>
      </c>
      <c r="BA1461">
        <v>2738</v>
      </c>
      <c r="BB1461">
        <v>3009</v>
      </c>
      <c r="BC1461">
        <v>0</v>
      </c>
      <c r="BE1461">
        <v>12051</v>
      </c>
      <c r="BH1461" t="s">
        <v>11427</v>
      </c>
      <c r="BI1461" t="s">
        <v>11427</v>
      </c>
      <c r="BJ1461" t="s">
        <v>11427</v>
      </c>
      <c r="BK1461" t="s">
        <v>11427</v>
      </c>
      <c r="BL1461" t="s">
        <v>11427</v>
      </c>
      <c r="BM1461" t="s">
        <v>11427</v>
      </c>
      <c r="BN1461" t="s">
        <v>11427</v>
      </c>
      <c r="BO1461" t="s">
        <v>11427</v>
      </c>
      <c r="BP1461" t="s">
        <v>11427</v>
      </c>
      <c r="BQ1461" t="s">
        <v>11427</v>
      </c>
      <c r="BR1461" t="s">
        <v>11427</v>
      </c>
      <c r="BS1461" t="s">
        <v>11427</v>
      </c>
      <c r="BT1461" t="s">
        <v>11427</v>
      </c>
      <c r="BU1461" t="s">
        <v>11427</v>
      </c>
      <c r="BV1461" t="s">
        <v>11427</v>
      </c>
      <c r="BW1461" t="s">
        <v>11427</v>
      </c>
      <c r="BY1461" t="s">
        <v>11430</v>
      </c>
      <c r="CB1461" t="s">
        <v>11427</v>
      </c>
      <c r="CG1461">
        <v>0</v>
      </c>
      <c r="CH1461">
        <v>0</v>
      </c>
      <c r="CI1461">
        <v>0</v>
      </c>
    </row>
    <row r="1462" spans="1:87">
      <c r="A1462">
        <v>120078007725</v>
      </c>
      <c r="B1462" t="s">
        <v>11414</v>
      </c>
      <c r="C1462" t="s">
        <v>16935</v>
      </c>
      <c r="D1462" t="s">
        <v>16956</v>
      </c>
      <c r="E1462" t="s">
        <v>11417</v>
      </c>
      <c r="F1462" t="s">
        <v>16957</v>
      </c>
      <c r="G1462" t="s">
        <v>16943</v>
      </c>
      <c r="H1462" t="s">
        <v>11420</v>
      </c>
      <c r="I1462" t="s">
        <v>11421</v>
      </c>
      <c r="J1462">
        <v>33440</v>
      </c>
      <c r="K1462" t="s">
        <v>11422</v>
      </c>
      <c r="L1462">
        <v>12</v>
      </c>
      <c r="M1462" t="s">
        <v>11423</v>
      </c>
      <c r="N1462">
        <v>12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11424</v>
      </c>
      <c r="AE1462">
        <v>26.7561</v>
      </c>
      <c r="AF1462">
        <v>-80.928200000000004</v>
      </c>
      <c r="AG1462" t="s">
        <v>16958</v>
      </c>
      <c r="AH1462">
        <v>26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U1462">
        <v>1200780</v>
      </c>
      <c r="AV1462">
        <v>7725</v>
      </c>
      <c r="AW1462" t="s">
        <v>16943</v>
      </c>
      <c r="AX1462" t="s">
        <v>11420</v>
      </c>
      <c r="AY1462" t="s">
        <v>11421</v>
      </c>
      <c r="AZ1462">
        <v>33440</v>
      </c>
      <c r="BA1462">
        <v>3140</v>
      </c>
      <c r="BB1462">
        <v>3140</v>
      </c>
      <c r="BC1462">
        <v>0</v>
      </c>
      <c r="BE1462">
        <v>12051</v>
      </c>
      <c r="BH1462" t="s">
        <v>11427</v>
      </c>
      <c r="BI1462" t="s">
        <v>11427</v>
      </c>
      <c r="BJ1462" t="s">
        <v>11427</v>
      </c>
      <c r="BK1462" t="s">
        <v>11428</v>
      </c>
      <c r="BL1462" t="s">
        <v>11428</v>
      </c>
      <c r="BM1462" t="s">
        <v>11428</v>
      </c>
      <c r="BN1462" t="s">
        <v>11428</v>
      </c>
      <c r="BO1462" t="s">
        <v>11428</v>
      </c>
      <c r="BP1462" t="s">
        <v>11428</v>
      </c>
      <c r="BQ1462" t="s">
        <v>11428</v>
      </c>
      <c r="BR1462" t="s">
        <v>11428</v>
      </c>
      <c r="BS1462" t="s">
        <v>11428</v>
      </c>
      <c r="BT1462" t="s">
        <v>11428</v>
      </c>
      <c r="BU1462" t="s">
        <v>11428</v>
      </c>
      <c r="BV1462" t="s">
        <v>11428</v>
      </c>
      <c r="BW1462" t="s">
        <v>11428</v>
      </c>
      <c r="BY1462" t="s">
        <v>11427</v>
      </c>
      <c r="CB1462" t="s">
        <v>11427</v>
      </c>
      <c r="CG1462">
        <v>0</v>
      </c>
      <c r="CH1462">
        <v>0</v>
      </c>
      <c r="CI1462">
        <v>1</v>
      </c>
    </row>
    <row r="1463" spans="1:87">
      <c r="A1463">
        <v>120078008458</v>
      </c>
      <c r="B1463" t="s">
        <v>11414</v>
      </c>
      <c r="C1463" t="s">
        <v>16935</v>
      </c>
      <c r="D1463" t="s">
        <v>16959</v>
      </c>
      <c r="E1463" t="s">
        <v>11417</v>
      </c>
      <c r="F1463" t="s">
        <v>16960</v>
      </c>
      <c r="G1463" t="s">
        <v>16938</v>
      </c>
      <c r="H1463" t="s">
        <v>16823</v>
      </c>
      <c r="I1463" t="s">
        <v>11421</v>
      </c>
      <c r="J1463">
        <v>33935</v>
      </c>
      <c r="K1463" t="s">
        <v>11422</v>
      </c>
      <c r="L1463">
        <v>12</v>
      </c>
      <c r="M1463" t="s">
        <v>11423</v>
      </c>
      <c r="N1463">
        <v>12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0</v>
      </c>
      <c r="AD1463" t="s">
        <v>11670</v>
      </c>
      <c r="AE1463">
        <v>26.761800000000001</v>
      </c>
      <c r="AF1463">
        <v>-81.437899999999999</v>
      </c>
      <c r="AG1463" t="s">
        <v>16961</v>
      </c>
      <c r="AH1463">
        <v>26</v>
      </c>
      <c r="AI1463">
        <v>1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2</v>
      </c>
      <c r="AU1463">
        <v>1200780</v>
      </c>
      <c r="AV1463">
        <v>8458</v>
      </c>
      <c r="AW1463" t="s">
        <v>16940</v>
      </c>
      <c r="AX1463" t="s">
        <v>16823</v>
      </c>
      <c r="AY1463" t="s">
        <v>11421</v>
      </c>
      <c r="AZ1463">
        <v>33975</v>
      </c>
      <c r="BB1463">
        <v>5015</v>
      </c>
      <c r="BC1463">
        <v>0</v>
      </c>
      <c r="BE1463">
        <v>12051</v>
      </c>
      <c r="BH1463" t="s">
        <v>11427</v>
      </c>
      <c r="BI1463" t="s">
        <v>11427</v>
      </c>
      <c r="BJ1463" t="s">
        <v>11427</v>
      </c>
      <c r="BK1463" t="s">
        <v>11428</v>
      </c>
      <c r="BL1463" t="s">
        <v>11428</v>
      </c>
      <c r="BM1463" t="s">
        <v>11428</v>
      </c>
      <c r="BN1463" t="s">
        <v>11428</v>
      </c>
      <c r="BO1463" t="s">
        <v>11428</v>
      </c>
      <c r="BP1463" t="s">
        <v>11428</v>
      </c>
      <c r="BQ1463" t="s">
        <v>11428</v>
      </c>
      <c r="BR1463" t="s">
        <v>11428</v>
      </c>
      <c r="BS1463" t="s">
        <v>11428</v>
      </c>
      <c r="BT1463" t="s">
        <v>11428</v>
      </c>
      <c r="BU1463" t="s">
        <v>11428</v>
      </c>
      <c r="BV1463" t="s">
        <v>11428</v>
      </c>
      <c r="BW1463" t="s">
        <v>11428</v>
      </c>
      <c r="BY1463" t="s">
        <v>11429</v>
      </c>
      <c r="CB1463" t="s">
        <v>11427</v>
      </c>
      <c r="CG1463">
        <v>0</v>
      </c>
      <c r="CH1463">
        <v>0</v>
      </c>
      <c r="CI1463">
        <v>2</v>
      </c>
    </row>
    <row r="1464" spans="1:87">
      <c r="A1464">
        <v>120078000884</v>
      </c>
      <c r="B1464" t="s">
        <v>11490</v>
      </c>
      <c r="C1464" t="s">
        <v>16935</v>
      </c>
      <c r="D1464" t="s">
        <v>16962</v>
      </c>
      <c r="E1464" t="s">
        <v>11417</v>
      </c>
      <c r="F1464" t="s">
        <v>16963</v>
      </c>
      <c r="G1464" t="s">
        <v>16964</v>
      </c>
      <c r="H1464" t="s">
        <v>11420</v>
      </c>
      <c r="I1464" t="s">
        <v>11421</v>
      </c>
      <c r="J1464">
        <v>33440</v>
      </c>
      <c r="K1464" t="s">
        <v>11422</v>
      </c>
      <c r="L1464">
        <v>12</v>
      </c>
      <c r="M1464">
        <v>6</v>
      </c>
      <c r="N1464">
        <v>8</v>
      </c>
      <c r="W1464">
        <v>237</v>
      </c>
      <c r="X1464">
        <v>241</v>
      </c>
      <c r="Y1464">
        <v>226</v>
      </c>
      <c r="AD1464" t="s">
        <v>11424</v>
      </c>
      <c r="AE1464">
        <v>26.755400000000002</v>
      </c>
      <c r="AF1464">
        <v>-80.941500000000005</v>
      </c>
      <c r="AG1464" t="s">
        <v>16965</v>
      </c>
      <c r="AH1464">
        <v>26</v>
      </c>
      <c r="AI1464">
        <v>368</v>
      </c>
      <c r="AJ1464">
        <v>336</v>
      </c>
      <c r="AK1464">
        <v>4</v>
      </c>
      <c r="AL1464">
        <v>7</v>
      </c>
      <c r="AM1464">
        <v>182</v>
      </c>
      <c r="AN1464">
        <v>389</v>
      </c>
      <c r="AO1464">
        <v>121</v>
      </c>
      <c r="AP1464">
        <v>423</v>
      </c>
      <c r="AQ1464">
        <v>0</v>
      </c>
      <c r="AR1464">
        <v>423</v>
      </c>
      <c r="AS1464">
        <v>22</v>
      </c>
      <c r="AT1464">
        <v>32</v>
      </c>
      <c r="AU1464">
        <v>1200780</v>
      </c>
      <c r="AV1464">
        <v>884</v>
      </c>
      <c r="AW1464" t="s">
        <v>16964</v>
      </c>
      <c r="AX1464" t="s">
        <v>11420</v>
      </c>
      <c r="AY1464" t="s">
        <v>11421</v>
      </c>
      <c r="AZ1464">
        <v>33440</v>
      </c>
      <c r="BA1464">
        <v>3038</v>
      </c>
      <c r="BB1464">
        <v>3038</v>
      </c>
      <c r="BC1464">
        <v>0</v>
      </c>
      <c r="BE1464">
        <v>12051</v>
      </c>
      <c r="BH1464" t="s">
        <v>11427</v>
      </c>
      <c r="BI1464" t="s">
        <v>11427</v>
      </c>
      <c r="BJ1464" t="s">
        <v>11427</v>
      </c>
      <c r="BK1464" t="s">
        <v>11427</v>
      </c>
      <c r="BL1464" t="s">
        <v>11427</v>
      </c>
      <c r="BM1464" t="s">
        <v>11427</v>
      </c>
      <c r="BN1464" t="s">
        <v>11427</v>
      </c>
      <c r="BO1464" t="s">
        <v>11427</v>
      </c>
      <c r="BP1464" t="s">
        <v>11427</v>
      </c>
      <c r="BQ1464" t="s">
        <v>11428</v>
      </c>
      <c r="BR1464" t="s">
        <v>11428</v>
      </c>
      <c r="BS1464" t="s">
        <v>11428</v>
      </c>
      <c r="BT1464" t="s">
        <v>11427</v>
      </c>
      <c r="BU1464" t="s">
        <v>11427</v>
      </c>
      <c r="BV1464" t="s">
        <v>11427</v>
      </c>
      <c r="BW1464" t="s">
        <v>11427</v>
      </c>
      <c r="BY1464" t="s">
        <v>11428</v>
      </c>
      <c r="CB1464" t="s">
        <v>11427</v>
      </c>
      <c r="CD1464">
        <v>423</v>
      </c>
      <c r="CE1464">
        <v>0</v>
      </c>
      <c r="CF1464">
        <v>423</v>
      </c>
      <c r="CG1464">
        <v>0</v>
      </c>
      <c r="CH1464">
        <v>1</v>
      </c>
      <c r="CI1464">
        <v>704</v>
      </c>
    </row>
    <row r="1465" spans="1:87">
      <c r="A1465">
        <v>120078000885</v>
      </c>
      <c r="B1465" t="s">
        <v>11490</v>
      </c>
      <c r="C1465" t="s">
        <v>16935</v>
      </c>
      <c r="D1465" t="s">
        <v>16966</v>
      </c>
      <c r="E1465" t="s">
        <v>11417</v>
      </c>
      <c r="F1465" t="s">
        <v>16967</v>
      </c>
      <c r="G1465" t="s">
        <v>16968</v>
      </c>
      <c r="H1465" t="s">
        <v>16823</v>
      </c>
      <c r="I1465" t="s">
        <v>11421</v>
      </c>
      <c r="J1465">
        <v>33935</v>
      </c>
      <c r="K1465" t="s">
        <v>11422</v>
      </c>
      <c r="L1465">
        <v>12</v>
      </c>
      <c r="M1465" t="s">
        <v>11461</v>
      </c>
      <c r="N1465">
        <v>5</v>
      </c>
      <c r="P1465">
        <v>57</v>
      </c>
      <c r="Q1465">
        <v>92</v>
      </c>
      <c r="R1465">
        <v>82</v>
      </c>
      <c r="S1465">
        <v>78</v>
      </c>
      <c r="T1465">
        <v>90</v>
      </c>
      <c r="U1465">
        <v>76</v>
      </c>
      <c r="V1465">
        <v>73</v>
      </c>
      <c r="AD1465" t="s">
        <v>11424</v>
      </c>
      <c r="AE1465">
        <v>26.747599999999998</v>
      </c>
      <c r="AF1465">
        <v>-81.4405</v>
      </c>
      <c r="AG1465" t="s">
        <v>16969</v>
      </c>
      <c r="AH1465">
        <v>26</v>
      </c>
      <c r="AI1465">
        <v>267</v>
      </c>
      <c r="AJ1465">
        <v>281</v>
      </c>
      <c r="AK1465">
        <v>0</v>
      </c>
      <c r="AL1465">
        <v>1</v>
      </c>
      <c r="AM1465">
        <v>22</v>
      </c>
      <c r="AN1465">
        <v>432</v>
      </c>
      <c r="AO1465">
        <v>83</v>
      </c>
      <c r="AP1465">
        <v>378</v>
      </c>
      <c r="AQ1465">
        <v>0</v>
      </c>
      <c r="AR1465">
        <v>378</v>
      </c>
      <c r="AS1465">
        <v>15.2</v>
      </c>
      <c r="AT1465">
        <v>36</v>
      </c>
      <c r="AU1465">
        <v>1200780</v>
      </c>
      <c r="AV1465">
        <v>885</v>
      </c>
      <c r="AW1465" t="s">
        <v>16968</v>
      </c>
      <c r="AX1465" t="s">
        <v>16823</v>
      </c>
      <c r="AY1465" t="s">
        <v>11421</v>
      </c>
      <c r="AZ1465">
        <v>33935</v>
      </c>
      <c r="BA1465">
        <v>4489</v>
      </c>
      <c r="BB1465">
        <v>4489</v>
      </c>
      <c r="BC1465">
        <v>0</v>
      </c>
      <c r="BE1465">
        <v>12051</v>
      </c>
      <c r="BH1465" t="s">
        <v>11427</v>
      </c>
      <c r="BI1465" t="s">
        <v>11427</v>
      </c>
      <c r="BJ1465" t="s">
        <v>11428</v>
      </c>
      <c r="BK1465" t="s">
        <v>11428</v>
      </c>
      <c r="BL1465" t="s">
        <v>11428</v>
      </c>
      <c r="BM1465" t="s">
        <v>11428</v>
      </c>
      <c r="BN1465" t="s">
        <v>11428</v>
      </c>
      <c r="BO1465" t="s">
        <v>11428</v>
      </c>
      <c r="BP1465" t="s">
        <v>11428</v>
      </c>
      <c r="BQ1465" t="s">
        <v>11427</v>
      </c>
      <c r="BR1465" t="s">
        <v>11427</v>
      </c>
      <c r="BS1465" t="s">
        <v>11427</v>
      </c>
      <c r="BT1465" t="s">
        <v>11427</v>
      </c>
      <c r="BU1465" t="s">
        <v>11427</v>
      </c>
      <c r="BV1465" t="s">
        <v>11427</v>
      </c>
      <c r="BW1465" t="s">
        <v>11427</v>
      </c>
      <c r="BY1465" t="s">
        <v>11428</v>
      </c>
      <c r="CB1465" t="s">
        <v>11427</v>
      </c>
      <c r="CD1465">
        <v>378</v>
      </c>
      <c r="CE1465">
        <v>0</v>
      </c>
      <c r="CF1465">
        <v>378</v>
      </c>
      <c r="CG1465">
        <v>0</v>
      </c>
      <c r="CH1465">
        <v>10</v>
      </c>
      <c r="CI1465">
        <v>548</v>
      </c>
    </row>
    <row r="1466" spans="1:87">
      <c r="A1466">
        <v>120078000886</v>
      </c>
      <c r="B1466" t="s">
        <v>11490</v>
      </c>
      <c r="C1466" t="s">
        <v>16935</v>
      </c>
      <c r="D1466" t="s">
        <v>11687</v>
      </c>
      <c r="E1466" t="s">
        <v>11417</v>
      </c>
      <c r="F1466" t="s">
        <v>16970</v>
      </c>
      <c r="G1466" t="s">
        <v>16971</v>
      </c>
      <c r="H1466" t="s">
        <v>11420</v>
      </c>
      <c r="I1466" t="s">
        <v>11421</v>
      </c>
      <c r="J1466">
        <v>33440</v>
      </c>
      <c r="K1466" t="s">
        <v>11422</v>
      </c>
      <c r="L1466">
        <v>12</v>
      </c>
      <c r="M1466" t="s">
        <v>11461</v>
      </c>
      <c r="N1466">
        <v>5</v>
      </c>
      <c r="P1466">
        <v>34</v>
      </c>
      <c r="Q1466">
        <v>94</v>
      </c>
      <c r="R1466">
        <v>94</v>
      </c>
      <c r="S1466">
        <v>92</v>
      </c>
      <c r="T1466">
        <v>92</v>
      </c>
      <c r="U1466">
        <v>100</v>
      </c>
      <c r="V1466">
        <v>96</v>
      </c>
      <c r="AD1466" t="s">
        <v>11424</v>
      </c>
      <c r="AE1466">
        <v>26.7422</v>
      </c>
      <c r="AF1466">
        <v>-80.933499999999995</v>
      </c>
      <c r="AG1466" t="s">
        <v>16972</v>
      </c>
      <c r="AH1466">
        <v>26</v>
      </c>
      <c r="AI1466">
        <v>307</v>
      </c>
      <c r="AJ1466">
        <v>295</v>
      </c>
      <c r="AK1466">
        <v>2</v>
      </c>
      <c r="AL1466">
        <v>12</v>
      </c>
      <c r="AM1466">
        <v>129</v>
      </c>
      <c r="AN1466">
        <v>348</v>
      </c>
      <c r="AO1466">
        <v>109</v>
      </c>
      <c r="AP1466">
        <v>403</v>
      </c>
      <c r="AQ1466">
        <v>0</v>
      </c>
      <c r="AR1466">
        <v>403</v>
      </c>
      <c r="AS1466">
        <v>16.3</v>
      </c>
      <c r="AT1466">
        <v>37</v>
      </c>
      <c r="AU1466">
        <v>1200780</v>
      </c>
      <c r="AV1466">
        <v>886</v>
      </c>
      <c r="AW1466" t="s">
        <v>16971</v>
      </c>
      <c r="AX1466" t="s">
        <v>11420</v>
      </c>
      <c r="AY1466" t="s">
        <v>11421</v>
      </c>
      <c r="AZ1466">
        <v>33440</v>
      </c>
      <c r="BA1466">
        <v>5022</v>
      </c>
      <c r="BB1466">
        <v>5022</v>
      </c>
      <c r="BC1466">
        <v>0</v>
      </c>
      <c r="BE1466">
        <v>12051</v>
      </c>
      <c r="BH1466" t="s">
        <v>11427</v>
      </c>
      <c r="BI1466" t="s">
        <v>11427</v>
      </c>
      <c r="BJ1466" t="s">
        <v>11428</v>
      </c>
      <c r="BK1466" t="s">
        <v>11428</v>
      </c>
      <c r="BL1466" t="s">
        <v>11428</v>
      </c>
      <c r="BM1466" t="s">
        <v>11428</v>
      </c>
      <c r="BN1466" t="s">
        <v>11428</v>
      </c>
      <c r="BO1466" t="s">
        <v>11428</v>
      </c>
      <c r="BP1466" t="s">
        <v>11428</v>
      </c>
      <c r="BQ1466" t="s">
        <v>11427</v>
      </c>
      <c r="BR1466" t="s">
        <v>11427</v>
      </c>
      <c r="BS1466" t="s">
        <v>11427</v>
      </c>
      <c r="BT1466" t="s">
        <v>11427</v>
      </c>
      <c r="BU1466" t="s">
        <v>11427</v>
      </c>
      <c r="BV1466" t="s">
        <v>11427</v>
      </c>
      <c r="BW1466" t="s">
        <v>11427</v>
      </c>
      <c r="BY1466" t="s">
        <v>11428</v>
      </c>
      <c r="CB1466" t="s">
        <v>11427</v>
      </c>
      <c r="CD1466">
        <v>403</v>
      </c>
      <c r="CE1466">
        <v>0</v>
      </c>
      <c r="CF1466">
        <v>403</v>
      </c>
      <c r="CG1466">
        <v>0</v>
      </c>
      <c r="CH1466">
        <v>2</v>
      </c>
      <c r="CI1466">
        <v>602</v>
      </c>
    </row>
    <row r="1467" spans="1:87">
      <c r="A1467">
        <v>120078000887</v>
      </c>
      <c r="B1467" t="s">
        <v>11490</v>
      </c>
      <c r="C1467" t="s">
        <v>16935</v>
      </c>
      <c r="D1467" t="s">
        <v>16973</v>
      </c>
      <c r="E1467" t="s">
        <v>11417</v>
      </c>
      <c r="F1467" t="s">
        <v>16974</v>
      </c>
      <c r="G1467" t="s">
        <v>16975</v>
      </c>
      <c r="H1467" t="s">
        <v>11420</v>
      </c>
      <c r="I1467" t="s">
        <v>11421</v>
      </c>
      <c r="J1467">
        <v>33440</v>
      </c>
      <c r="K1467" t="s">
        <v>11422</v>
      </c>
      <c r="L1467">
        <v>12</v>
      </c>
      <c r="M1467" t="s">
        <v>11461</v>
      </c>
      <c r="N1467">
        <v>5</v>
      </c>
      <c r="P1467">
        <v>66</v>
      </c>
      <c r="Q1467">
        <v>93</v>
      </c>
      <c r="R1467">
        <v>95</v>
      </c>
      <c r="S1467">
        <v>86</v>
      </c>
      <c r="T1467">
        <v>94</v>
      </c>
      <c r="U1467">
        <v>101</v>
      </c>
      <c r="V1467">
        <v>86</v>
      </c>
      <c r="AD1467" t="s">
        <v>11424</v>
      </c>
      <c r="AE1467">
        <v>26.744399999999999</v>
      </c>
      <c r="AF1467">
        <v>-80.9345</v>
      </c>
      <c r="AG1467" t="s">
        <v>16976</v>
      </c>
      <c r="AH1467">
        <v>26</v>
      </c>
      <c r="AI1467">
        <v>306</v>
      </c>
      <c r="AJ1467">
        <v>315</v>
      </c>
      <c r="AK1467">
        <v>5</v>
      </c>
      <c r="AL1467">
        <v>4</v>
      </c>
      <c r="AM1467">
        <v>140</v>
      </c>
      <c r="AN1467">
        <v>366</v>
      </c>
      <c r="AO1467">
        <v>105</v>
      </c>
      <c r="AP1467">
        <v>437</v>
      </c>
      <c r="AQ1467">
        <v>0</v>
      </c>
      <c r="AR1467">
        <v>437</v>
      </c>
      <c r="AS1467">
        <v>16.8</v>
      </c>
      <c r="AT1467">
        <v>37</v>
      </c>
      <c r="AU1467">
        <v>1200780</v>
      </c>
      <c r="AV1467">
        <v>887</v>
      </c>
      <c r="AW1467" t="s">
        <v>16975</v>
      </c>
      <c r="AX1467" t="s">
        <v>11420</v>
      </c>
      <c r="AY1467" t="s">
        <v>11421</v>
      </c>
      <c r="AZ1467">
        <v>33440</v>
      </c>
      <c r="BA1467">
        <v>5025</v>
      </c>
      <c r="BB1467">
        <v>5025</v>
      </c>
      <c r="BC1467">
        <v>0</v>
      </c>
      <c r="BE1467">
        <v>12051</v>
      </c>
      <c r="BH1467" t="s">
        <v>11427</v>
      </c>
      <c r="BI1467" t="s">
        <v>11427</v>
      </c>
      <c r="BJ1467" t="s">
        <v>11428</v>
      </c>
      <c r="BK1467" t="s">
        <v>11428</v>
      </c>
      <c r="BL1467" t="s">
        <v>11428</v>
      </c>
      <c r="BM1467" t="s">
        <v>11428</v>
      </c>
      <c r="BN1467" t="s">
        <v>11428</v>
      </c>
      <c r="BO1467" t="s">
        <v>11428</v>
      </c>
      <c r="BP1467" t="s">
        <v>11428</v>
      </c>
      <c r="BQ1467" t="s">
        <v>11427</v>
      </c>
      <c r="BR1467" t="s">
        <v>11427</v>
      </c>
      <c r="BS1467" t="s">
        <v>11427</v>
      </c>
      <c r="BT1467" t="s">
        <v>11427</v>
      </c>
      <c r="BU1467" t="s">
        <v>11427</v>
      </c>
      <c r="BV1467" t="s">
        <v>11427</v>
      </c>
      <c r="BW1467" t="s">
        <v>11427</v>
      </c>
      <c r="BY1467" t="s">
        <v>11428</v>
      </c>
      <c r="CB1467" t="s">
        <v>11427</v>
      </c>
      <c r="CD1467">
        <v>437</v>
      </c>
      <c r="CE1467">
        <v>0</v>
      </c>
      <c r="CF1467">
        <v>437</v>
      </c>
      <c r="CG1467">
        <v>0</v>
      </c>
      <c r="CH1467">
        <v>1</v>
      </c>
      <c r="CI1467">
        <v>621</v>
      </c>
    </row>
    <row r="1468" spans="1:87">
      <c r="A1468">
        <v>120078002432</v>
      </c>
      <c r="B1468" t="s">
        <v>11490</v>
      </c>
      <c r="C1468" t="s">
        <v>16935</v>
      </c>
      <c r="D1468" t="s">
        <v>16977</v>
      </c>
      <c r="E1468" t="s">
        <v>11417</v>
      </c>
      <c r="F1468" t="s">
        <v>16978</v>
      </c>
      <c r="G1468" t="s">
        <v>16979</v>
      </c>
      <c r="H1468" t="s">
        <v>16823</v>
      </c>
      <c r="I1468" t="s">
        <v>11421</v>
      </c>
      <c r="J1468">
        <v>33935</v>
      </c>
      <c r="K1468" t="s">
        <v>11422</v>
      </c>
      <c r="L1468">
        <v>12</v>
      </c>
      <c r="M1468" t="s">
        <v>11461</v>
      </c>
      <c r="N1468">
        <v>5</v>
      </c>
      <c r="P1468">
        <v>39</v>
      </c>
      <c r="Q1468">
        <v>99</v>
      </c>
      <c r="R1468">
        <v>120</v>
      </c>
      <c r="S1468">
        <v>133</v>
      </c>
      <c r="T1468">
        <v>138</v>
      </c>
      <c r="U1468">
        <v>122</v>
      </c>
      <c r="V1468">
        <v>129</v>
      </c>
      <c r="AD1468" t="s">
        <v>11424</v>
      </c>
      <c r="AE1468">
        <v>26.752400000000002</v>
      </c>
      <c r="AF1468">
        <v>-81.412599999999998</v>
      </c>
      <c r="AG1468" t="s">
        <v>16980</v>
      </c>
      <c r="AH1468">
        <v>26</v>
      </c>
      <c r="AI1468">
        <v>425</v>
      </c>
      <c r="AJ1468">
        <v>355</v>
      </c>
      <c r="AK1468">
        <v>0</v>
      </c>
      <c r="AL1468">
        <v>1</v>
      </c>
      <c r="AM1468">
        <v>57</v>
      </c>
      <c r="AN1468">
        <v>588</v>
      </c>
      <c r="AO1468">
        <v>125</v>
      </c>
      <c r="AP1468">
        <v>489</v>
      </c>
      <c r="AQ1468">
        <v>0</v>
      </c>
      <c r="AR1468">
        <v>489</v>
      </c>
      <c r="AS1468">
        <v>16.2</v>
      </c>
      <c r="AT1468">
        <v>48</v>
      </c>
      <c r="AU1468">
        <v>1200780</v>
      </c>
      <c r="AV1468">
        <v>2432</v>
      </c>
      <c r="AW1468" t="s">
        <v>16979</v>
      </c>
      <c r="AX1468" t="s">
        <v>16823</v>
      </c>
      <c r="AY1468" t="s">
        <v>11421</v>
      </c>
      <c r="AZ1468">
        <v>33935</v>
      </c>
      <c r="BA1468">
        <v>5337</v>
      </c>
      <c r="BB1468">
        <v>5337</v>
      </c>
      <c r="BC1468">
        <v>0</v>
      </c>
      <c r="BE1468">
        <v>12051</v>
      </c>
      <c r="BH1468" t="s">
        <v>11427</v>
      </c>
      <c r="BI1468" t="s">
        <v>11427</v>
      </c>
      <c r="BJ1468" t="s">
        <v>11428</v>
      </c>
      <c r="BK1468" t="s">
        <v>11428</v>
      </c>
      <c r="BL1468" t="s">
        <v>11428</v>
      </c>
      <c r="BM1468" t="s">
        <v>11428</v>
      </c>
      <c r="BN1468" t="s">
        <v>11428</v>
      </c>
      <c r="BO1468" t="s">
        <v>11428</v>
      </c>
      <c r="BP1468" t="s">
        <v>11428</v>
      </c>
      <c r="BQ1468" t="s">
        <v>11427</v>
      </c>
      <c r="BR1468" t="s">
        <v>11427</v>
      </c>
      <c r="BS1468" t="s">
        <v>11427</v>
      </c>
      <c r="BT1468" t="s">
        <v>11427</v>
      </c>
      <c r="BU1468" t="s">
        <v>11427</v>
      </c>
      <c r="BV1468" t="s">
        <v>11427</v>
      </c>
      <c r="BW1468" t="s">
        <v>11427</v>
      </c>
      <c r="BY1468" t="s">
        <v>11428</v>
      </c>
      <c r="CB1468" t="s">
        <v>11427</v>
      </c>
      <c r="CD1468">
        <v>489</v>
      </c>
      <c r="CE1468">
        <v>0</v>
      </c>
      <c r="CF1468">
        <v>489</v>
      </c>
      <c r="CG1468">
        <v>0</v>
      </c>
      <c r="CH1468">
        <v>9</v>
      </c>
      <c r="CI1468">
        <v>780</v>
      </c>
    </row>
    <row r="1469" spans="1:87">
      <c r="A1469">
        <v>120078002559</v>
      </c>
      <c r="B1469" t="s">
        <v>11490</v>
      </c>
      <c r="C1469" t="s">
        <v>16935</v>
      </c>
      <c r="D1469" t="s">
        <v>13827</v>
      </c>
      <c r="E1469" t="s">
        <v>11417</v>
      </c>
      <c r="F1469" t="s">
        <v>16981</v>
      </c>
      <c r="G1469" t="s">
        <v>16982</v>
      </c>
      <c r="H1469" t="s">
        <v>11420</v>
      </c>
      <c r="I1469" t="s">
        <v>11421</v>
      </c>
      <c r="J1469">
        <v>33440</v>
      </c>
      <c r="K1469" t="s">
        <v>11422</v>
      </c>
      <c r="L1469">
        <v>12</v>
      </c>
      <c r="M1469" t="s">
        <v>11461</v>
      </c>
      <c r="N1469">
        <v>5</v>
      </c>
      <c r="P1469">
        <v>0</v>
      </c>
      <c r="Q1469">
        <v>95</v>
      </c>
      <c r="R1469">
        <v>97</v>
      </c>
      <c r="S1469">
        <v>104</v>
      </c>
      <c r="T1469">
        <v>106</v>
      </c>
      <c r="U1469">
        <v>84</v>
      </c>
      <c r="V1469">
        <v>88</v>
      </c>
      <c r="AD1469" t="s">
        <v>11424</v>
      </c>
      <c r="AE1469">
        <v>26.7454</v>
      </c>
      <c r="AF1469">
        <v>-80.931200000000004</v>
      </c>
      <c r="AG1469" t="s">
        <v>16983</v>
      </c>
      <c r="AH1469">
        <v>26</v>
      </c>
      <c r="AI1469">
        <v>324</v>
      </c>
      <c r="AJ1469">
        <v>250</v>
      </c>
      <c r="AK1469">
        <v>0</v>
      </c>
      <c r="AL1469">
        <v>5</v>
      </c>
      <c r="AM1469">
        <v>164</v>
      </c>
      <c r="AN1469">
        <v>325</v>
      </c>
      <c r="AO1469">
        <v>79</v>
      </c>
      <c r="AP1469">
        <v>380</v>
      </c>
      <c r="AQ1469">
        <v>0</v>
      </c>
      <c r="AR1469">
        <v>380</v>
      </c>
      <c r="AS1469">
        <v>16.899999999999999</v>
      </c>
      <c r="AT1469">
        <v>34</v>
      </c>
      <c r="AU1469">
        <v>1200780</v>
      </c>
      <c r="AV1469">
        <v>2559</v>
      </c>
      <c r="AW1469" t="s">
        <v>16982</v>
      </c>
      <c r="AX1469" t="s">
        <v>11420</v>
      </c>
      <c r="AY1469" t="s">
        <v>11421</v>
      </c>
      <c r="AZ1469">
        <v>33440</v>
      </c>
      <c r="BA1469">
        <v>5022</v>
      </c>
      <c r="BB1469">
        <v>5022</v>
      </c>
      <c r="BC1469">
        <v>0</v>
      </c>
      <c r="BE1469">
        <v>12051</v>
      </c>
      <c r="BH1469" t="s">
        <v>11427</v>
      </c>
      <c r="BI1469" t="s">
        <v>11427</v>
      </c>
      <c r="BJ1469" t="s">
        <v>11428</v>
      </c>
      <c r="BK1469" t="s">
        <v>11428</v>
      </c>
      <c r="BL1469" t="s">
        <v>11428</v>
      </c>
      <c r="BM1469" t="s">
        <v>11428</v>
      </c>
      <c r="BN1469" t="s">
        <v>11428</v>
      </c>
      <c r="BO1469" t="s">
        <v>11428</v>
      </c>
      <c r="BP1469" t="s">
        <v>11428</v>
      </c>
      <c r="BQ1469" t="s">
        <v>11427</v>
      </c>
      <c r="BR1469" t="s">
        <v>11427</v>
      </c>
      <c r="BS1469" t="s">
        <v>11427</v>
      </c>
      <c r="BT1469" t="s">
        <v>11427</v>
      </c>
      <c r="BU1469" t="s">
        <v>11427</v>
      </c>
      <c r="BV1469" t="s">
        <v>11427</v>
      </c>
      <c r="BW1469" t="s">
        <v>11427</v>
      </c>
      <c r="BY1469" t="s">
        <v>11428</v>
      </c>
      <c r="CB1469" t="s">
        <v>11427</v>
      </c>
      <c r="CD1469">
        <v>380</v>
      </c>
      <c r="CE1469">
        <v>0</v>
      </c>
      <c r="CF1469">
        <v>380</v>
      </c>
      <c r="CG1469">
        <v>0</v>
      </c>
      <c r="CH1469">
        <v>1</v>
      </c>
      <c r="CI1469">
        <v>574</v>
      </c>
    </row>
    <row r="1470" spans="1:87">
      <c r="A1470">
        <v>120078003852</v>
      </c>
      <c r="B1470" t="s">
        <v>11490</v>
      </c>
      <c r="C1470" t="s">
        <v>16935</v>
      </c>
      <c r="D1470" t="s">
        <v>16984</v>
      </c>
      <c r="E1470" t="s">
        <v>11417</v>
      </c>
      <c r="F1470" t="s">
        <v>16985</v>
      </c>
      <c r="G1470" t="s">
        <v>16986</v>
      </c>
      <c r="H1470" t="s">
        <v>16823</v>
      </c>
      <c r="I1470" t="s">
        <v>11421</v>
      </c>
      <c r="J1470">
        <v>33935</v>
      </c>
      <c r="K1470" t="s">
        <v>11422</v>
      </c>
      <c r="L1470">
        <v>12</v>
      </c>
      <c r="M1470" t="s">
        <v>11461</v>
      </c>
      <c r="N1470">
        <v>5</v>
      </c>
      <c r="P1470">
        <v>20</v>
      </c>
      <c r="Q1470">
        <v>77</v>
      </c>
      <c r="R1470">
        <v>79</v>
      </c>
      <c r="S1470">
        <v>83</v>
      </c>
      <c r="T1470">
        <v>84</v>
      </c>
      <c r="U1470">
        <v>83</v>
      </c>
      <c r="V1470">
        <v>66</v>
      </c>
      <c r="AD1470" t="s">
        <v>11424</v>
      </c>
      <c r="AE1470">
        <v>26.765699999999999</v>
      </c>
      <c r="AF1470">
        <v>-81.439099999999996</v>
      </c>
      <c r="AG1470" t="s">
        <v>16987</v>
      </c>
      <c r="AH1470">
        <v>26</v>
      </c>
      <c r="AI1470">
        <v>254</v>
      </c>
      <c r="AJ1470">
        <v>238</v>
      </c>
      <c r="AK1470">
        <v>1</v>
      </c>
      <c r="AL1470">
        <v>2</v>
      </c>
      <c r="AM1470">
        <v>13</v>
      </c>
      <c r="AN1470">
        <v>331</v>
      </c>
      <c r="AO1470">
        <v>145</v>
      </c>
      <c r="AP1470">
        <v>280</v>
      </c>
      <c r="AQ1470">
        <v>0</v>
      </c>
      <c r="AR1470">
        <v>280</v>
      </c>
      <c r="AS1470">
        <v>14.9</v>
      </c>
      <c r="AT1470">
        <v>33</v>
      </c>
      <c r="AU1470">
        <v>1200780</v>
      </c>
      <c r="AV1470">
        <v>3852</v>
      </c>
      <c r="AW1470" t="s">
        <v>16986</v>
      </c>
      <c r="AX1470" t="s">
        <v>16823</v>
      </c>
      <c r="AY1470" t="s">
        <v>11421</v>
      </c>
      <c r="AZ1470">
        <v>33935</v>
      </c>
      <c r="BA1470">
        <v>5175</v>
      </c>
      <c r="BB1470">
        <v>5175</v>
      </c>
      <c r="BC1470">
        <v>0</v>
      </c>
      <c r="BE1470">
        <v>12051</v>
      </c>
      <c r="BH1470" t="s">
        <v>11427</v>
      </c>
      <c r="BI1470" t="s">
        <v>11427</v>
      </c>
      <c r="BJ1470" t="s">
        <v>11428</v>
      </c>
      <c r="BK1470" t="s">
        <v>11428</v>
      </c>
      <c r="BL1470" t="s">
        <v>11428</v>
      </c>
      <c r="BM1470" t="s">
        <v>11428</v>
      </c>
      <c r="BN1470" t="s">
        <v>11428</v>
      </c>
      <c r="BO1470" t="s">
        <v>11428</v>
      </c>
      <c r="BP1470" t="s">
        <v>11428</v>
      </c>
      <c r="BQ1470" t="s">
        <v>11427</v>
      </c>
      <c r="BR1470" t="s">
        <v>11427</v>
      </c>
      <c r="BS1470" t="s">
        <v>11427</v>
      </c>
      <c r="BT1470" t="s">
        <v>11427</v>
      </c>
      <c r="BU1470" t="s">
        <v>11427</v>
      </c>
      <c r="BV1470" t="s">
        <v>11427</v>
      </c>
      <c r="BW1470" t="s">
        <v>11427</v>
      </c>
      <c r="BY1470" t="s">
        <v>11428</v>
      </c>
      <c r="CB1470" t="s">
        <v>11427</v>
      </c>
      <c r="CD1470">
        <v>280</v>
      </c>
      <c r="CE1470">
        <v>0</v>
      </c>
      <c r="CF1470">
        <v>280</v>
      </c>
      <c r="CG1470">
        <v>0</v>
      </c>
      <c r="CH1470">
        <v>0</v>
      </c>
      <c r="CI1470">
        <v>492</v>
      </c>
    </row>
    <row r="1471" spans="1:87">
      <c r="A1471">
        <v>120078004349</v>
      </c>
      <c r="B1471" t="s">
        <v>11490</v>
      </c>
      <c r="C1471" t="s">
        <v>16935</v>
      </c>
      <c r="D1471" t="s">
        <v>16988</v>
      </c>
      <c r="E1471" t="s">
        <v>11417</v>
      </c>
      <c r="F1471" t="s">
        <v>16989</v>
      </c>
      <c r="G1471" t="s">
        <v>16990</v>
      </c>
      <c r="H1471" t="s">
        <v>16823</v>
      </c>
      <c r="I1471" t="s">
        <v>11421</v>
      </c>
      <c r="J1471">
        <v>33935</v>
      </c>
      <c r="K1471" t="s">
        <v>11422</v>
      </c>
      <c r="L1471">
        <v>12</v>
      </c>
      <c r="M1471">
        <v>6</v>
      </c>
      <c r="N1471">
        <v>8</v>
      </c>
      <c r="W1471">
        <v>264</v>
      </c>
      <c r="X1471">
        <v>244</v>
      </c>
      <c r="Y1471">
        <v>267</v>
      </c>
      <c r="AD1471" t="s">
        <v>11424</v>
      </c>
      <c r="AE1471">
        <v>26.751899999999999</v>
      </c>
      <c r="AF1471">
        <v>-81.369100000000003</v>
      </c>
      <c r="AG1471" t="s">
        <v>16991</v>
      </c>
      <c r="AH1471">
        <v>26</v>
      </c>
      <c r="AI1471">
        <v>409</v>
      </c>
      <c r="AJ1471">
        <v>366</v>
      </c>
      <c r="AK1471">
        <v>3</v>
      </c>
      <c r="AL1471">
        <v>2</v>
      </c>
      <c r="AM1471">
        <v>41</v>
      </c>
      <c r="AN1471">
        <v>541</v>
      </c>
      <c r="AO1471">
        <v>178</v>
      </c>
      <c r="AP1471">
        <v>435</v>
      </c>
      <c r="AQ1471">
        <v>0</v>
      </c>
      <c r="AR1471">
        <v>435</v>
      </c>
      <c r="AS1471">
        <v>19.899999999999999</v>
      </c>
      <c r="AT1471">
        <v>39</v>
      </c>
      <c r="AU1471">
        <v>1200780</v>
      </c>
      <c r="AV1471">
        <v>4349</v>
      </c>
      <c r="AW1471" t="s">
        <v>16990</v>
      </c>
      <c r="AX1471" t="s">
        <v>16823</v>
      </c>
      <c r="AY1471" t="s">
        <v>11421</v>
      </c>
      <c r="AZ1471">
        <v>33935</v>
      </c>
      <c r="BA1471">
        <v>5464</v>
      </c>
      <c r="BB1471">
        <v>5464</v>
      </c>
      <c r="BC1471">
        <v>0</v>
      </c>
      <c r="BE1471">
        <v>12051</v>
      </c>
      <c r="BH1471" t="s">
        <v>11427</v>
      </c>
      <c r="BI1471" t="s">
        <v>11427</v>
      </c>
      <c r="BJ1471" t="s">
        <v>11427</v>
      </c>
      <c r="BK1471" t="s">
        <v>11427</v>
      </c>
      <c r="BL1471" t="s">
        <v>11427</v>
      </c>
      <c r="BM1471" t="s">
        <v>11427</v>
      </c>
      <c r="BN1471" t="s">
        <v>11427</v>
      </c>
      <c r="BO1471" t="s">
        <v>11427</v>
      </c>
      <c r="BP1471" t="s">
        <v>11427</v>
      </c>
      <c r="BQ1471" t="s">
        <v>11428</v>
      </c>
      <c r="BR1471" t="s">
        <v>11428</v>
      </c>
      <c r="BS1471" t="s">
        <v>11428</v>
      </c>
      <c r="BT1471" t="s">
        <v>11427</v>
      </c>
      <c r="BU1471" t="s">
        <v>11427</v>
      </c>
      <c r="BV1471" t="s">
        <v>11427</v>
      </c>
      <c r="BW1471" t="s">
        <v>11427</v>
      </c>
      <c r="BY1471" t="s">
        <v>11428</v>
      </c>
      <c r="CB1471" t="s">
        <v>11427</v>
      </c>
      <c r="CD1471">
        <v>435</v>
      </c>
      <c r="CE1471">
        <v>0</v>
      </c>
      <c r="CF1471">
        <v>435</v>
      </c>
      <c r="CG1471">
        <v>0</v>
      </c>
      <c r="CH1471">
        <v>10</v>
      </c>
      <c r="CI1471">
        <v>775</v>
      </c>
    </row>
    <row r="1472" spans="1:87">
      <c r="A1472">
        <v>120081000890</v>
      </c>
      <c r="B1472" t="s">
        <v>11414</v>
      </c>
      <c r="C1472" t="s">
        <v>16992</v>
      </c>
      <c r="D1472" t="s">
        <v>16993</v>
      </c>
      <c r="E1472" t="s">
        <v>16994</v>
      </c>
      <c r="F1472" t="s">
        <v>16995</v>
      </c>
      <c r="G1472" t="s">
        <v>16996</v>
      </c>
      <c r="H1472" t="s">
        <v>16997</v>
      </c>
      <c r="I1472" t="s">
        <v>11421</v>
      </c>
      <c r="J1472">
        <v>34601</v>
      </c>
      <c r="K1472" t="s">
        <v>11422</v>
      </c>
      <c r="L1472">
        <v>12</v>
      </c>
      <c r="M1472">
        <v>6</v>
      </c>
      <c r="N1472">
        <v>12</v>
      </c>
      <c r="P1472">
        <v>1</v>
      </c>
      <c r="W1472">
        <v>0</v>
      </c>
      <c r="X1472">
        <v>0</v>
      </c>
      <c r="Y1472">
        <v>0</v>
      </c>
      <c r="Z1472">
        <v>289</v>
      </c>
      <c r="AA1472">
        <v>305</v>
      </c>
      <c r="AB1472">
        <v>295</v>
      </c>
      <c r="AC1472">
        <v>292</v>
      </c>
      <c r="AD1472" t="s">
        <v>11424</v>
      </c>
      <c r="AE1472">
        <v>28.5642</v>
      </c>
      <c r="AF1472">
        <v>-82.381399999999999</v>
      </c>
      <c r="AG1472" t="s">
        <v>16998</v>
      </c>
      <c r="AH1472">
        <v>27</v>
      </c>
      <c r="AI1472">
        <v>604</v>
      </c>
      <c r="AJ1472">
        <v>578</v>
      </c>
      <c r="AK1472">
        <v>2</v>
      </c>
      <c r="AL1472">
        <v>14</v>
      </c>
      <c r="AM1472">
        <v>115</v>
      </c>
      <c r="AN1472">
        <v>126</v>
      </c>
      <c r="AO1472">
        <v>890</v>
      </c>
      <c r="AP1472">
        <v>654</v>
      </c>
      <c r="AQ1472">
        <v>55</v>
      </c>
      <c r="AR1472">
        <v>709</v>
      </c>
      <c r="AS1472">
        <v>17.600000000000001</v>
      </c>
      <c r="AT1472">
        <v>67</v>
      </c>
      <c r="AU1472">
        <v>1200810</v>
      </c>
      <c r="AV1472">
        <v>890</v>
      </c>
      <c r="AW1472" t="s">
        <v>16996</v>
      </c>
      <c r="AX1472" t="s">
        <v>16997</v>
      </c>
      <c r="AY1472" t="s">
        <v>11421</v>
      </c>
      <c r="AZ1472">
        <v>34601</v>
      </c>
      <c r="BA1472">
        <v>2299</v>
      </c>
      <c r="BB1472">
        <v>2299</v>
      </c>
      <c r="BC1472">
        <v>0</v>
      </c>
      <c r="BE1472">
        <v>12053</v>
      </c>
      <c r="BH1472" t="s">
        <v>11427</v>
      </c>
      <c r="BI1472" t="s">
        <v>11427</v>
      </c>
      <c r="BJ1472" t="s">
        <v>11428</v>
      </c>
      <c r="BK1472" t="s">
        <v>11427</v>
      </c>
      <c r="BL1472" t="s">
        <v>11427</v>
      </c>
      <c r="BM1472" t="s">
        <v>11427</v>
      </c>
      <c r="BN1472" t="s">
        <v>11427</v>
      </c>
      <c r="BO1472" t="s">
        <v>11427</v>
      </c>
      <c r="BP1472" t="s">
        <v>11427</v>
      </c>
      <c r="BQ1472" t="s">
        <v>11428</v>
      </c>
      <c r="BR1472" t="s">
        <v>11428</v>
      </c>
      <c r="BS1472" t="s">
        <v>11428</v>
      </c>
      <c r="BT1472" t="s">
        <v>11428</v>
      </c>
      <c r="BU1472" t="s">
        <v>11428</v>
      </c>
      <c r="BV1472" t="s">
        <v>11428</v>
      </c>
      <c r="BW1472" t="s">
        <v>11428</v>
      </c>
      <c r="BY1472" t="s">
        <v>11428</v>
      </c>
      <c r="CB1472" t="s">
        <v>11427</v>
      </c>
      <c r="CD1472">
        <v>654</v>
      </c>
      <c r="CE1472">
        <v>55</v>
      </c>
      <c r="CF1472">
        <v>709</v>
      </c>
      <c r="CG1472">
        <v>0</v>
      </c>
      <c r="CH1472">
        <v>35</v>
      </c>
      <c r="CI1472">
        <v>1182</v>
      </c>
    </row>
    <row r="1473" spans="1:87">
      <c r="A1473">
        <v>120081003068</v>
      </c>
      <c r="B1473" t="s">
        <v>11414</v>
      </c>
      <c r="C1473" t="s">
        <v>16992</v>
      </c>
      <c r="D1473" t="s">
        <v>16999</v>
      </c>
      <c r="E1473" t="s">
        <v>16994</v>
      </c>
      <c r="F1473" t="s">
        <v>17000</v>
      </c>
      <c r="G1473" t="s">
        <v>17001</v>
      </c>
      <c r="H1473" t="s">
        <v>16997</v>
      </c>
      <c r="I1473" t="s">
        <v>11421</v>
      </c>
      <c r="J1473">
        <v>34601</v>
      </c>
      <c r="K1473" t="s">
        <v>11437</v>
      </c>
      <c r="L1473">
        <v>12</v>
      </c>
      <c r="M1473">
        <v>6</v>
      </c>
      <c r="N1473">
        <v>12</v>
      </c>
      <c r="W1473">
        <v>11</v>
      </c>
      <c r="X1473">
        <v>36</v>
      </c>
      <c r="Y1473">
        <v>53</v>
      </c>
      <c r="Z1473">
        <v>18</v>
      </c>
      <c r="AA1473">
        <v>12</v>
      </c>
      <c r="AB1473">
        <v>9</v>
      </c>
      <c r="AC1473">
        <v>3</v>
      </c>
      <c r="AD1473" t="s">
        <v>11424</v>
      </c>
      <c r="AE1473">
        <v>28.569099999999999</v>
      </c>
      <c r="AF1473">
        <v>-82.377600000000001</v>
      </c>
      <c r="AG1473" t="s">
        <v>17002</v>
      </c>
      <c r="AH1473">
        <v>27</v>
      </c>
      <c r="AI1473">
        <v>111</v>
      </c>
      <c r="AJ1473">
        <v>31</v>
      </c>
      <c r="AK1473">
        <v>0</v>
      </c>
      <c r="AL1473">
        <v>0</v>
      </c>
      <c r="AM1473">
        <v>26</v>
      </c>
      <c r="AN1473">
        <v>19</v>
      </c>
      <c r="AO1473">
        <v>88</v>
      </c>
      <c r="AP1473">
        <v>126</v>
      </c>
      <c r="AQ1473">
        <v>6</v>
      </c>
      <c r="AR1473">
        <v>132</v>
      </c>
      <c r="AS1473">
        <v>14.2</v>
      </c>
      <c r="AT1473">
        <v>10</v>
      </c>
      <c r="AU1473">
        <v>1200810</v>
      </c>
      <c r="AV1473">
        <v>3068</v>
      </c>
      <c r="AW1473" t="s">
        <v>17001</v>
      </c>
      <c r="AX1473" t="s">
        <v>16997</v>
      </c>
      <c r="AY1473" t="s">
        <v>11421</v>
      </c>
      <c r="AZ1473">
        <v>34601</v>
      </c>
      <c r="BC1473">
        <v>0</v>
      </c>
      <c r="BE1473">
        <v>12053</v>
      </c>
      <c r="BH1473" t="s">
        <v>11427</v>
      </c>
      <c r="BI1473" t="s">
        <v>11427</v>
      </c>
      <c r="BJ1473" t="s">
        <v>11427</v>
      </c>
      <c r="BK1473" t="s">
        <v>11427</v>
      </c>
      <c r="BL1473" t="s">
        <v>11427</v>
      </c>
      <c r="BM1473" t="s">
        <v>11427</v>
      </c>
      <c r="BN1473" t="s">
        <v>11427</v>
      </c>
      <c r="BO1473" t="s">
        <v>11427</v>
      </c>
      <c r="BP1473" t="s">
        <v>11427</v>
      </c>
      <c r="BQ1473" t="s">
        <v>11428</v>
      </c>
      <c r="BR1473" t="s">
        <v>11428</v>
      </c>
      <c r="BS1473" t="s">
        <v>11428</v>
      </c>
      <c r="BT1473" t="s">
        <v>11428</v>
      </c>
      <c r="BU1473" t="s">
        <v>11428</v>
      </c>
      <c r="BV1473" t="s">
        <v>11428</v>
      </c>
      <c r="BW1473" t="s">
        <v>11428</v>
      </c>
      <c r="BY1473" t="s">
        <v>11428</v>
      </c>
      <c r="CB1473" t="s">
        <v>11427</v>
      </c>
      <c r="CD1473">
        <v>126</v>
      </c>
      <c r="CE1473">
        <v>6</v>
      </c>
      <c r="CF1473">
        <v>132</v>
      </c>
      <c r="CG1473">
        <v>0</v>
      </c>
      <c r="CH1473">
        <v>9</v>
      </c>
      <c r="CI1473">
        <v>142</v>
      </c>
    </row>
    <row r="1474" spans="1:87">
      <c r="A1474">
        <v>120081007058</v>
      </c>
      <c r="B1474" t="s">
        <v>11414</v>
      </c>
      <c r="C1474" t="s">
        <v>16992</v>
      </c>
      <c r="D1474" t="s">
        <v>17003</v>
      </c>
      <c r="E1474" t="s">
        <v>16994</v>
      </c>
      <c r="F1474" t="s">
        <v>17004</v>
      </c>
      <c r="G1474" t="s">
        <v>17005</v>
      </c>
      <c r="H1474" t="s">
        <v>16997</v>
      </c>
      <c r="I1474" t="s">
        <v>11421</v>
      </c>
      <c r="J1474">
        <v>34604</v>
      </c>
      <c r="K1474" t="s">
        <v>11422</v>
      </c>
      <c r="L1474">
        <v>12</v>
      </c>
      <c r="M1474" t="s">
        <v>11484</v>
      </c>
      <c r="N1474" t="s">
        <v>11484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11424</v>
      </c>
      <c r="AE1474">
        <v>28.488199999999999</v>
      </c>
      <c r="AF1474">
        <v>-82.463399999999993</v>
      </c>
      <c r="AG1474" t="s">
        <v>17006</v>
      </c>
      <c r="AH1474">
        <v>27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U1474">
        <v>1200810</v>
      </c>
      <c r="AV1474">
        <v>7058</v>
      </c>
      <c r="AW1474" t="s">
        <v>17005</v>
      </c>
      <c r="AX1474" t="s">
        <v>16997</v>
      </c>
      <c r="AY1474" t="s">
        <v>11421</v>
      </c>
      <c r="AZ1474">
        <v>34604</v>
      </c>
      <c r="BA1474">
        <v>683</v>
      </c>
      <c r="BB1474">
        <v>683</v>
      </c>
      <c r="BC1474">
        <v>0</v>
      </c>
      <c r="BE1474">
        <v>12053</v>
      </c>
      <c r="BH1474" t="s">
        <v>11427</v>
      </c>
      <c r="BI1474" t="s">
        <v>11427</v>
      </c>
      <c r="BJ1474" t="s">
        <v>11427</v>
      </c>
      <c r="BK1474" t="s">
        <v>11427</v>
      </c>
      <c r="BL1474" t="s">
        <v>11427</v>
      </c>
      <c r="BM1474" t="s">
        <v>11427</v>
      </c>
      <c r="BN1474" t="s">
        <v>11427</v>
      </c>
      <c r="BO1474" t="s">
        <v>11427</v>
      </c>
      <c r="BP1474" t="s">
        <v>11427</v>
      </c>
      <c r="BQ1474" t="s">
        <v>11427</v>
      </c>
      <c r="BR1474" t="s">
        <v>11427</v>
      </c>
      <c r="BS1474" t="s">
        <v>11427</v>
      </c>
      <c r="BT1474" t="s">
        <v>11427</v>
      </c>
      <c r="BU1474" t="s">
        <v>11427</v>
      </c>
      <c r="BV1474" t="s">
        <v>11427</v>
      </c>
      <c r="BW1474" t="s">
        <v>11427</v>
      </c>
      <c r="BY1474" t="s">
        <v>11430</v>
      </c>
      <c r="CB1474" t="s">
        <v>11427</v>
      </c>
      <c r="CG1474">
        <v>0</v>
      </c>
      <c r="CH1474">
        <v>0</v>
      </c>
      <c r="CI1474">
        <v>0</v>
      </c>
    </row>
    <row r="1475" spans="1:87">
      <c r="A1475">
        <v>120081007115</v>
      </c>
      <c r="B1475" t="s">
        <v>11414</v>
      </c>
      <c r="C1475" t="s">
        <v>16992</v>
      </c>
      <c r="D1475" t="s">
        <v>17007</v>
      </c>
      <c r="E1475" t="s">
        <v>16994</v>
      </c>
      <c r="F1475" t="s">
        <v>17008</v>
      </c>
      <c r="G1475" t="s">
        <v>17009</v>
      </c>
      <c r="H1475" t="s">
        <v>16997</v>
      </c>
      <c r="I1475" t="s">
        <v>11421</v>
      </c>
      <c r="J1475">
        <v>34613</v>
      </c>
      <c r="K1475" t="s">
        <v>11422</v>
      </c>
      <c r="L1475">
        <v>12</v>
      </c>
      <c r="M1475" t="s">
        <v>11484</v>
      </c>
      <c r="N1475" t="s">
        <v>11484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">
        <v>11424</v>
      </c>
      <c r="AE1475">
        <v>28.564599999999999</v>
      </c>
      <c r="AF1475">
        <v>-82.495900000000006</v>
      </c>
      <c r="AG1475" t="s">
        <v>17010</v>
      </c>
      <c r="AH1475">
        <v>27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U1475">
        <v>1200810</v>
      </c>
      <c r="AV1475">
        <v>7115</v>
      </c>
      <c r="AW1475" t="s">
        <v>17009</v>
      </c>
      <c r="AX1475" t="s">
        <v>16997</v>
      </c>
      <c r="AY1475" t="s">
        <v>11421</v>
      </c>
      <c r="AZ1475">
        <v>34613</v>
      </c>
      <c r="BA1475">
        <v>4904</v>
      </c>
      <c r="BB1475">
        <v>4904</v>
      </c>
      <c r="BC1475">
        <v>0</v>
      </c>
      <c r="BE1475">
        <v>12053</v>
      </c>
      <c r="BH1475" t="s">
        <v>11427</v>
      </c>
      <c r="BI1475" t="s">
        <v>11427</v>
      </c>
      <c r="BJ1475" t="s">
        <v>11427</v>
      </c>
      <c r="BK1475" t="s">
        <v>11427</v>
      </c>
      <c r="BL1475" t="s">
        <v>11427</v>
      </c>
      <c r="BM1475" t="s">
        <v>11427</v>
      </c>
      <c r="BN1475" t="s">
        <v>11427</v>
      </c>
      <c r="BO1475" t="s">
        <v>11427</v>
      </c>
      <c r="BP1475" t="s">
        <v>11427</v>
      </c>
      <c r="BQ1475" t="s">
        <v>11427</v>
      </c>
      <c r="BR1475" t="s">
        <v>11427</v>
      </c>
      <c r="BS1475" t="s">
        <v>11427</v>
      </c>
      <c r="BT1475" t="s">
        <v>11427</v>
      </c>
      <c r="BU1475" t="s">
        <v>11427</v>
      </c>
      <c r="BV1475" t="s">
        <v>11427</v>
      </c>
      <c r="BW1475" t="s">
        <v>11427</v>
      </c>
      <c r="BY1475" t="s">
        <v>11430</v>
      </c>
      <c r="CB1475" t="s">
        <v>11427</v>
      </c>
      <c r="CG1475">
        <v>0</v>
      </c>
      <c r="CH1475">
        <v>0</v>
      </c>
      <c r="CI1475">
        <v>0</v>
      </c>
    </row>
    <row r="1476" spans="1:87">
      <c r="A1476">
        <v>120081007120</v>
      </c>
      <c r="B1476" t="s">
        <v>11414</v>
      </c>
      <c r="C1476" t="s">
        <v>16992</v>
      </c>
      <c r="D1476" t="s">
        <v>17011</v>
      </c>
      <c r="E1476" t="s">
        <v>16994</v>
      </c>
      <c r="F1476" t="s">
        <v>17012</v>
      </c>
      <c r="G1476" t="s">
        <v>17013</v>
      </c>
      <c r="H1476" t="s">
        <v>16997</v>
      </c>
      <c r="I1476" t="s">
        <v>11421</v>
      </c>
      <c r="J1476">
        <v>34609</v>
      </c>
      <c r="K1476" t="s">
        <v>11422</v>
      </c>
      <c r="L1476">
        <v>12</v>
      </c>
      <c r="M1476" t="s">
        <v>11484</v>
      </c>
      <c r="N1476" t="s">
        <v>11484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t="s">
        <v>11424</v>
      </c>
      <c r="AE1476">
        <v>28.4816</v>
      </c>
      <c r="AF1476">
        <v>-82.5428</v>
      </c>
      <c r="AG1476" t="s">
        <v>17014</v>
      </c>
      <c r="AH1476">
        <v>27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U1476">
        <v>1200810</v>
      </c>
      <c r="AV1476">
        <v>7120</v>
      </c>
      <c r="AW1476" t="s">
        <v>17013</v>
      </c>
      <c r="AX1476" t="s">
        <v>16997</v>
      </c>
      <c r="AY1476" t="s">
        <v>11421</v>
      </c>
      <c r="AZ1476">
        <v>34609</v>
      </c>
      <c r="BA1476">
        <v>2799</v>
      </c>
      <c r="BB1476">
        <v>2799</v>
      </c>
      <c r="BC1476">
        <v>0</v>
      </c>
      <c r="BE1476">
        <v>12053</v>
      </c>
      <c r="BH1476" t="s">
        <v>11427</v>
      </c>
      <c r="BI1476" t="s">
        <v>11427</v>
      </c>
      <c r="BJ1476" t="s">
        <v>11427</v>
      </c>
      <c r="BK1476" t="s">
        <v>11427</v>
      </c>
      <c r="BL1476" t="s">
        <v>11427</v>
      </c>
      <c r="BM1476" t="s">
        <v>11427</v>
      </c>
      <c r="BN1476" t="s">
        <v>11427</v>
      </c>
      <c r="BO1476" t="s">
        <v>11427</v>
      </c>
      <c r="BP1476" t="s">
        <v>11427</v>
      </c>
      <c r="BQ1476" t="s">
        <v>11427</v>
      </c>
      <c r="BR1476" t="s">
        <v>11427</v>
      </c>
      <c r="BS1476" t="s">
        <v>11427</v>
      </c>
      <c r="BT1476" t="s">
        <v>11427</v>
      </c>
      <c r="BU1476" t="s">
        <v>11427</v>
      </c>
      <c r="BV1476" t="s">
        <v>11427</v>
      </c>
      <c r="BW1476" t="s">
        <v>11427</v>
      </c>
      <c r="BY1476" t="s">
        <v>11430</v>
      </c>
      <c r="CB1476" t="s">
        <v>11427</v>
      </c>
      <c r="CG1476">
        <v>0</v>
      </c>
      <c r="CH1476">
        <v>0</v>
      </c>
      <c r="CI1476">
        <v>0</v>
      </c>
    </row>
    <row r="1477" spans="1:87">
      <c r="A1477">
        <v>120081007183</v>
      </c>
      <c r="B1477" t="s">
        <v>11414</v>
      </c>
      <c r="C1477" t="s">
        <v>16992</v>
      </c>
      <c r="D1477" t="s">
        <v>17015</v>
      </c>
      <c r="E1477" t="s">
        <v>16994</v>
      </c>
      <c r="F1477" t="s">
        <v>17016</v>
      </c>
      <c r="G1477" t="s">
        <v>17017</v>
      </c>
      <c r="H1477" t="s">
        <v>16997</v>
      </c>
      <c r="I1477" t="s">
        <v>11421</v>
      </c>
      <c r="J1477">
        <v>34601</v>
      </c>
      <c r="K1477" t="s">
        <v>11422</v>
      </c>
      <c r="L1477">
        <v>12</v>
      </c>
      <c r="M1477" t="s">
        <v>11484</v>
      </c>
      <c r="N1477" t="s">
        <v>11484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11424</v>
      </c>
      <c r="AE1477">
        <v>28.564399999999999</v>
      </c>
      <c r="AF1477">
        <v>-82.377799999999993</v>
      </c>
      <c r="AG1477" t="s">
        <v>17018</v>
      </c>
      <c r="AH1477">
        <v>27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U1477">
        <v>1200810</v>
      </c>
      <c r="AV1477">
        <v>7183</v>
      </c>
      <c r="AW1477" t="s">
        <v>17017</v>
      </c>
      <c r="AX1477" t="s">
        <v>16997</v>
      </c>
      <c r="AY1477" t="s">
        <v>11421</v>
      </c>
      <c r="AZ1477">
        <v>34601</v>
      </c>
      <c r="BA1477">
        <v>2302</v>
      </c>
      <c r="BB1477">
        <v>2302</v>
      </c>
      <c r="BC1477">
        <v>0</v>
      </c>
      <c r="BE1477">
        <v>12053</v>
      </c>
      <c r="BH1477" t="s">
        <v>11427</v>
      </c>
      <c r="BI1477" t="s">
        <v>11427</v>
      </c>
      <c r="BJ1477" t="s">
        <v>11427</v>
      </c>
      <c r="BK1477" t="s">
        <v>11427</v>
      </c>
      <c r="BL1477" t="s">
        <v>11427</v>
      </c>
      <c r="BM1477" t="s">
        <v>11427</v>
      </c>
      <c r="BN1477" t="s">
        <v>11427</v>
      </c>
      <c r="BO1477" t="s">
        <v>11427</v>
      </c>
      <c r="BP1477" t="s">
        <v>11427</v>
      </c>
      <c r="BQ1477" t="s">
        <v>11427</v>
      </c>
      <c r="BR1477" t="s">
        <v>11427</v>
      </c>
      <c r="BS1477" t="s">
        <v>11427</v>
      </c>
      <c r="BT1477" t="s">
        <v>11427</v>
      </c>
      <c r="BU1477" t="s">
        <v>11427</v>
      </c>
      <c r="BV1477" t="s">
        <v>11427</v>
      </c>
      <c r="BW1477" t="s">
        <v>11427</v>
      </c>
      <c r="BY1477" t="s">
        <v>11430</v>
      </c>
      <c r="CB1477" t="s">
        <v>11427</v>
      </c>
      <c r="CG1477">
        <v>0</v>
      </c>
      <c r="CH1477">
        <v>0</v>
      </c>
      <c r="CI1477">
        <v>0</v>
      </c>
    </row>
    <row r="1478" spans="1:87">
      <c r="A1478">
        <v>120081007209</v>
      </c>
      <c r="B1478" t="s">
        <v>11414</v>
      </c>
      <c r="C1478" t="s">
        <v>16992</v>
      </c>
      <c r="D1478" t="s">
        <v>17019</v>
      </c>
      <c r="E1478" t="s">
        <v>16994</v>
      </c>
      <c r="F1478" t="s">
        <v>17020</v>
      </c>
      <c r="G1478" t="s">
        <v>16996</v>
      </c>
      <c r="H1478" t="s">
        <v>16997</v>
      </c>
      <c r="I1478" t="s">
        <v>11421</v>
      </c>
      <c r="J1478">
        <v>34601</v>
      </c>
      <c r="K1478" t="s">
        <v>11422</v>
      </c>
      <c r="L1478">
        <v>12</v>
      </c>
      <c r="M1478" t="s">
        <v>11484</v>
      </c>
      <c r="N1478" t="s">
        <v>11484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11424</v>
      </c>
      <c r="AE1478">
        <v>28.5641</v>
      </c>
      <c r="AF1478">
        <v>-82.381699999999995</v>
      </c>
      <c r="AG1478" t="s">
        <v>17021</v>
      </c>
      <c r="AH1478">
        <v>27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U1478">
        <v>1200810</v>
      </c>
      <c r="AV1478">
        <v>7209</v>
      </c>
      <c r="AW1478" t="s">
        <v>16996</v>
      </c>
      <c r="AX1478" t="s">
        <v>16997</v>
      </c>
      <c r="AY1478" t="s">
        <v>11421</v>
      </c>
      <c r="AZ1478">
        <v>34601</v>
      </c>
      <c r="BA1478">
        <v>2299</v>
      </c>
      <c r="BB1478">
        <v>2299</v>
      </c>
      <c r="BC1478">
        <v>0</v>
      </c>
      <c r="BE1478">
        <v>12053</v>
      </c>
      <c r="BH1478" t="s">
        <v>11427</v>
      </c>
      <c r="BI1478" t="s">
        <v>11427</v>
      </c>
      <c r="BJ1478" t="s">
        <v>11427</v>
      </c>
      <c r="BK1478" t="s">
        <v>11427</v>
      </c>
      <c r="BL1478" t="s">
        <v>11427</v>
      </c>
      <c r="BM1478" t="s">
        <v>11427</v>
      </c>
      <c r="BN1478" t="s">
        <v>11427</v>
      </c>
      <c r="BO1478" t="s">
        <v>11427</v>
      </c>
      <c r="BP1478" t="s">
        <v>11427</v>
      </c>
      <c r="BQ1478" t="s">
        <v>11427</v>
      </c>
      <c r="BR1478" t="s">
        <v>11427</v>
      </c>
      <c r="BS1478" t="s">
        <v>11427</v>
      </c>
      <c r="BT1478" t="s">
        <v>11427</v>
      </c>
      <c r="BU1478" t="s">
        <v>11427</v>
      </c>
      <c r="BV1478" t="s">
        <v>11427</v>
      </c>
      <c r="BW1478" t="s">
        <v>11427</v>
      </c>
      <c r="BY1478" t="s">
        <v>11430</v>
      </c>
      <c r="CB1478" t="s">
        <v>11427</v>
      </c>
      <c r="CG1478">
        <v>0</v>
      </c>
      <c r="CH1478">
        <v>0</v>
      </c>
      <c r="CI1478">
        <v>0</v>
      </c>
    </row>
    <row r="1479" spans="1:87">
      <c r="A1479">
        <v>120081007710</v>
      </c>
      <c r="B1479" t="s">
        <v>11414</v>
      </c>
      <c r="C1479" t="s">
        <v>16992</v>
      </c>
      <c r="D1479" t="s">
        <v>17022</v>
      </c>
      <c r="E1479" t="s">
        <v>16994</v>
      </c>
      <c r="F1479" t="s">
        <v>17023</v>
      </c>
      <c r="G1479" t="s">
        <v>17024</v>
      </c>
      <c r="H1479" t="s">
        <v>16997</v>
      </c>
      <c r="I1479" t="s">
        <v>11421</v>
      </c>
      <c r="J1479">
        <v>34601</v>
      </c>
      <c r="K1479" t="s">
        <v>11422</v>
      </c>
      <c r="L1479">
        <v>12</v>
      </c>
      <c r="M1479">
        <v>1</v>
      </c>
      <c r="N1479">
        <v>12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11424</v>
      </c>
      <c r="AE1479">
        <v>28.565999999999999</v>
      </c>
      <c r="AF1479">
        <v>-82.377300000000005</v>
      </c>
      <c r="AG1479" t="s">
        <v>17025</v>
      </c>
      <c r="AH1479">
        <v>27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U1479">
        <v>1200810</v>
      </c>
      <c r="AV1479">
        <v>7710</v>
      </c>
      <c r="AW1479" t="s">
        <v>17024</v>
      </c>
      <c r="AX1479" t="s">
        <v>16997</v>
      </c>
      <c r="AY1479" t="s">
        <v>11421</v>
      </c>
      <c r="AZ1479">
        <v>34601</v>
      </c>
      <c r="BA1479">
        <v>2397</v>
      </c>
      <c r="BB1479">
        <v>2397</v>
      </c>
      <c r="BC1479">
        <v>0</v>
      </c>
      <c r="BE1479">
        <v>12053</v>
      </c>
      <c r="BH1479" t="s">
        <v>11427</v>
      </c>
      <c r="BI1479" t="s">
        <v>11427</v>
      </c>
      <c r="BJ1479" t="s">
        <v>11427</v>
      </c>
      <c r="BK1479" t="s">
        <v>11427</v>
      </c>
      <c r="BL1479" t="s">
        <v>11428</v>
      </c>
      <c r="BM1479" t="s">
        <v>11428</v>
      </c>
      <c r="BN1479" t="s">
        <v>11428</v>
      </c>
      <c r="BO1479" t="s">
        <v>11428</v>
      </c>
      <c r="BP1479" t="s">
        <v>11428</v>
      </c>
      <c r="BQ1479" t="s">
        <v>11428</v>
      </c>
      <c r="BR1479" t="s">
        <v>11428</v>
      </c>
      <c r="BS1479" t="s">
        <v>11428</v>
      </c>
      <c r="BT1479" t="s">
        <v>11428</v>
      </c>
      <c r="BU1479" t="s">
        <v>11428</v>
      </c>
      <c r="BV1479" t="s">
        <v>11428</v>
      </c>
      <c r="BW1479" t="s">
        <v>11428</v>
      </c>
      <c r="BY1479" t="s">
        <v>11430</v>
      </c>
      <c r="CB1479" t="s">
        <v>11427</v>
      </c>
      <c r="CG1479">
        <v>0</v>
      </c>
      <c r="CH1479">
        <v>0</v>
      </c>
      <c r="CI1479">
        <v>0</v>
      </c>
    </row>
    <row r="1480" spans="1:87">
      <c r="A1480">
        <v>120081007842</v>
      </c>
      <c r="B1480" t="s">
        <v>11414</v>
      </c>
      <c r="C1480" t="s">
        <v>16992</v>
      </c>
      <c r="D1480" t="s">
        <v>17026</v>
      </c>
      <c r="E1480" t="s">
        <v>16994</v>
      </c>
      <c r="F1480" t="s">
        <v>17000</v>
      </c>
      <c r="G1480" t="s">
        <v>17027</v>
      </c>
      <c r="H1480" t="s">
        <v>16997</v>
      </c>
      <c r="I1480" t="s">
        <v>11421</v>
      </c>
      <c r="J1480">
        <v>34601</v>
      </c>
      <c r="K1480" t="s">
        <v>11422</v>
      </c>
      <c r="L1480">
        <v>12</v>
      </c>
      <c r="M1480">
        <v>6</v>
      </c>
      <c r="N1480">
        <v>12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1</v>
      </c>
      <c r="AC1480">
        <v>2</v>
      </c>
      <c r="AD1480" t="s">
        <v>11424</v>
      </c>
      <c r="AE1480">
        <v>28.5685</v>
      </c>
      <c r="AF1480">
        <v>-82.376300000000001</v>
      </c>
      <c r="AG1480" t="s">
        <v>17028</v>
      </c>
      <c r="AH1480">
        <v>27</v>
      </c>
      <c r="AI1480">
        <v>1</v>
      </c>
      <c r="AJ1480">
        <v>3</v>
      </c>
      <c r="AK1480">
        <v>0</v>
      </c>
      <c r="AL1480">
        <v>0</v>
      </c>
      <c r="AM1480">
        <v>0</v>
      </c>
      <c r="AN1480">
        <v>0</v>
      </c>
      <c r="AO1480">
        <v>4</v>
      </c>
      <c r="AS1480">
        <v>0.4</v>
      </c>
      <c r="AT1480">
        <v>11</v>
      </c>
      <c r="AU1480">
        <v>1200810</v>
      </c>
      <c r="AV1480">
        <v>7842</v>
      </c>
      <c r="AW1480" t="s">
        <v>17027</v>
      </c>
      <c r="AX1480" t="s">
        <v>16997</v>
      </c>
      <c r="AY1480" t="s">
        <v>11421</v>
      </c>
      <c r="AZ1480">
        <v>34601</v>
      </c>
      <c r="BA1480">
        <v>2203</v>
      </c>
      <c r="BB1480">
        <v>2203</v>
      </c>
      <c r="BC1480">
        <v>0</v>
      </c>
      <c r="BE1480">
        <v>12053</v>
      </c>
      <c r="BH1480" t="s">
        <v>11427</v>
      </c>
      <c r="BI1480" t="s">
        <v>11427</v>
      </c>
      <c r="BJ1480" t="s">
        <v>11427</v>
      </c>
      <c r="BK1480" t="s">
        <v>11427</v>
      </c>
      <c r="BL1480" t="s">
        <v>11427</v>
      </c>
      <c r="BM1480" t="s">
        <v>11427</v>
      </c>
      <c r="BN1480" t="s">
        <v>11427</v>
      </c>
      <c r="BO1480" t="s">
        <v>11427</v>
      </c>
      <c r="BP1480" t="s">
        <v>11427</v>
      </c>
      <c r="BQ1480" t="s">
        <v>11428</v>
      </c>
      <c r="BR1480" t="s">
        <v>11428</v>
      </c>
      <c r="BS1480" t="s">
        <v>11428</v>
      </c>
      <c r="BT1480" t="s">
        <v>11428</v>
      </c>
      <c r="BU1480" t="s">
        <v>11428</v>
      </c>
      <c r="BV1480" t="s">
        <v>11428</v>
      </c>
      <c r="BW1480" t="s">
        <v>11428</v>
      </c>
      <c r="BY1480" t="s">
        <v>11427</v>
      </c>
      <c r="CB1480" t="s">
        <v>11427</v>
      </c>
      <c r="CG1480">
        <v>0</v>
      </c>
      <c r="CH1480">
        <v>0</v>
      </c>
      <c r="CI1480">
        <v>4</v>
      </c>
    </row>
    <row r="1481" spans="1:87">
      <c r="A1481">
        <v>120081007965</v>
      </c>
      <c r="B1481" t="s">
        <v>11414</v>
      </c>
      <c r="C1481" t="s">
        <v>16992</v>
      </c>
      <c r="D1481" t="s">
        <v>17029</v>
      </c>
      <c r="E1481" t="s">
        <v>17030</v>
      </c>
      <c r="F1481" t="s">
        <v>17023</v>
      </c>
      <c r="G1481" t="s">
        <v>17031</v>
      </c>
      <c r="H1481" t="s">
        <v>17032</v>
      </c>
      <c r="I1481" t="s">
        <v>11421</v>
      </c>
      <c r="J1481">
        <v>32757</v>
      </c>
      <c r="K1481" t="s">
        <v>11442</v>
      </c>
      <c r="L1481">
        <v>12</v>
      </c>
      <c r="M1481" t="s">
        <v>11423</v>
      </c>
      <c r="N1481">
        <v>12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 t="s">
        <v>11424</v>
      </c>
      <c r="AE1481">
        <v>28.759899999999998</v>
      </c>
      <c r="AF1481">
        <v>-81.666600000000003</v>
      </c>
      <c r="AG1481" t="s">
        <v>17033</v>
      </c>
      <c r="AH1481">
        <v>27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U1481">
        <v>1200810</v>
      </c>
      <c r="AV1481">
        <v>7965</v>
      </c>
      <c r="AW1481" t="s">
        <v>17031</v>
      </c>
      <c r="AX1481" t="s">
        <v>17032</v>
      </c>
      <c r="AY1481" t="s">
        <v>11421</v>
      </c>
      <c r="AZ1481">
        <v>32757</v>
      </c>
      <c r="BA1481">
        <v>9301</v>
      </c>
      <c r="BB1481">
        <v>9301</v>
      </c>
      <c r="BC1481">
        <v>0</v>
      </c>
      <c r="BE1481">
        <v>12069</v>
      </c>
      <c r="BH1481" t="s">
        <v>11427</v>
      </c>
      <c r="BI1481" t="s">
        <v>11427</v>
      </c>
      <c r="BJ1481" t="s">
        <v>11427</v>
      </c>
      <c r="BK1481" t="s">
        <v>11428</v>
      </c>
      <c r="BL1481" t="s">
        <v>11428</v>
      </c>
      <c r="BM1481" t="s">
        <v>11428</v>
      </c>
      <c r="BN1481" t="s">
        <v>11428</v>
      </c>
      <c r="BO1481" t="s">
        <v>11428</v>
      </c>
      <c r="BP1481" t="s">
        <v>11428</v>
      </c>
      <c r="BQ1481" t="s">
        <v>11428</v>
      </c>
      <c r="BR1481" t="s">
        <v>11428</v>
      </c>
      <c r="BS1481" t="s">
        <v>11428</v>
      </c>
      <c r="BT1481" t="s">
        <v>11428</v>
      </c>
      <c r="BU1481" t="s">
        <v>11428</v>
      </c>
      <c r="BV1481" t="s">
        <v>11428</v>
      </c>
      <c r="BW1481" t="s">
        <v>11428</v>
      </c>
      <c r="BY1481" t="s">
        <v>11430</v>
      </c>
      <c r="CB1481" t="s">
        <v>11427</v>
      </c>
      <c r="CG1481">
        <v>0</v>
      </c>
      <c r="CH1481">
        <v>0</v>
      </c>
      <c r="CI1481">
        <v>0</v>
      </c>
    </row>
    <row r="1482" spans="1:87">
      <c r="A1482">
        <v>120081007966</v>
      </c>
      <c r="B1482" t="s">
        <v>11414</v>
      </c>
      <c r="C1482" t="s">
        <v>16992</v>
      </c>
      <c r="D1482" t="s">
        <v>17034</v>
      </c>
      <c r="E1482" t="s">
        <v>16994</v>
      </c>
      <c r="F1482" t="s">
        <v>17000</v>
      </c>
      <c r="G1482" t="s">
        <v>17035</v>
      </c>
      <c r="H1482" t="s">
        <v>16997</v>
      </c>
      <c r="I1482" t="s">
        <v>11421</v>
      </c>
      <c r="J1482">
        <v>34601</v>
      </c>
      <c r="K1482" t="s">
        <v>11422</v>
      </c>
      <c r="L1482">
        <v>12</v>
      </c>
      <c r="M1482" t="s">
        <v>11423</v>
      </c>
      <c r="N1482">
        <v>12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t="s">
        <v>11424</v>
      </c>
      <c r="AE1482">
        <v>28.567900000000002</v>
      </c>
      <c r="AF1482">
        <v>-82.377700000000004</v>
      </c>
      <c r="AG1482" t="s">
        <v>17036</v>
      </c>
      <c r="AH1482">
        <v>27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U1482">
        <v>1200810</v>
      </c>
      <c r="AV1482">
        <v>7966</v>
      </c>
      <c r="AW1482" t="s">
        <v>17035</v>
      </c>
      <c r="AX1482" t="s">
        <v>16997</v>
      </c>
      <c r="AY1482" t="s">
        <v>11421</v>
      </c>
      <c r="AZ1482">
        <v>34601</v>
      </c>
      <c r="BA1482">
        <v>2203</v>
      </c>
      <c r="BB1482">
        <v>2203</v>
      </c>
      <c r="BC1482">
        <v>0</v>
      </c>
      <c r="BE1482">
        <v>12053</v>
      </c>
      <c r="BH1482" t="s">
        <v>11427</v>
      </c>
      <c r="BI1482" t="s">
        <v>11427</v>
      </c>
      <c r="BJ1482" t="s">
        <v>11427</v>
      </c>
      <c r="BK1482" t="s">
        <v>11428</v>
      </c>
      <c r="BL1482" t="s">
        <v>11428</v>
      </c>
      <c r="BM1482" t="s">
        <v>11428</v>
      </c>
      <c r="BN1482" t="s">
        <v>11428</v>
      </c>
      <c r="BO1482" t="s">
        <v>11428</v>
      </c>
      <c r="BP1482" t="s">
        <v>11428</v>
      </c>
      <c r="BQ1482" t="s">
        <v>11428</v>
      </c>
      <c r="BR1482" t="s">
        <v>11428</v>
      </c>
      <c r="BS1482" t="s">
        <v>11428</v>
      </c>
      <c r="BT1482" t="s">
        <v>11428</v>
      </c>
      <c r="BU1482" t="s">
        <v>11428</v>
      </c>
      <c r="BV1482" t="s">
        <v>11428</v>
      </c>
      <c r="BW1482" t="s">
        <v>11428</v>
      </c>
      <c r="BY1482" t="s">
        <v>11430</v>
      </c>
      <c r="CB1482" t="s">
        <v>11427</v>
      </c>
      <c r="CG1482">
        <v>0</v>
      </c>
      <c r="CH1482">
        <v>0</v>
      </c>
      <c r="CI1482">
        <v>0</v>
      </c>
    </row>
    <row r="1483" spans="1:87">
      <c r="A1483">
        <v>120081008127</v>
      </c>
      <c r="B1483" t="s">
        <v>11414</v>
      </c>
      <c r="C1483" t="s">
        <v>16992</v>
      </c>
      <c r="D1483" t="s">
        <v>17037</v>
      </c>
      <c r="E1483" t="s">
        <v>16994</v>
      </c>
      <c r="F1483" t="s">
        <v>17038</v>
      </c>
      <c r="G1483" t="s">
        <v>17027</v>
      </c>
      <c r="H1483" t="s">
        <v>16997</v>
      </c>
      <c r="I1483" t="s">
        <v>11421</v>
      </c>
      <c r="J1483">
        <v>34601</v>
      </c>
      <c r="K1483" t="s">
        <v>11422</v>
      </c>
      <c r="L1483">
        <v>12</v>
      </c>
      <c r="M1483" t="s">
        <v>11423</v>
      </c>
      <c r="N1483">
        <v>12</v>
      </c>
      <c r="Q1483">
        <v>1</v>
      </c>
      <c r="R1483">
        <v>3</v>
      </c>
      <c r="S1483">
        <v>2</v>
      </c>
      <c r="T1483">
        <v>4</v>
      </c>
      <c r="U1483">
        <v>3</v>
      </c>
      <c r="V1483">
        <v>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t="s">
        <v>11424</v>
      </c>
      <c r="AE1483">
        <v>28.569099999999999</v>
      </c>
      <c r="AF1483">
        <v>-82.377600000000001</v>
      </c>
      <c r="AG1483" t="s">
        <v>17039</v>
      </c>
      <c r="AH1483">
        <v>27</v>
      </c>
      <c r="AI1483">
        <v>7</v>
      </c>
      <c r="AJ1483">
        <v>10</v>
      </c>
      <c r="AK1483">
        <v>0</v>
      </c>
      <c r="AL1483">
        <v>0</v>
      </c>
      <c r="AM1483">
        <v>0</v>
      </c>
      <c r="AN1483">
        <v>1</v>
      </c>
      <c r="AO1483">
        <v>16</v>
      </c>
      <c r="AP1483">
        <v>0</v>
      </c>
      <c r="AQ1483">
        <v>0</v>
      </c>
      <c r="AR1483">
        <v>0</v>
      </c>
      <c r="AU1483">
        <v>1200810</v>
      </c>
      <c r="AV1483">
        <v>8127</v>
      </c>
      <c r="AW1483" t="s">
        <v>17027</v>
      </c>
      <c r="AX1483" t="s">
        <v>16997</v>
      </c>
      <c r="AY1483" t="s">
        <v>11421</v>
      </c>
      <c r="AZ1483">
        <v>34601</v>
      </c>
      <c r="BA1483">
        <v>2203</v>
      </c>
      <c r="BB1483">
        <v>2203</v>
      </c>
      <c r="BC1483">
        <v>0</v>
      </c>
      <c r="BE1483">
        <v>12053</v>
      </c>
      <c r="BH1483" t="s">
        <v>11427</v>
      </c>
      <c r="BI1483" t="s">
        <v>11427</v>
      </c>
      <c r="BJ1483" t="s">
        <v>11427</v>
      </c>
      <c r="BK1483" t="s">
        <v>11428</v>
      </c>
      <c r="BL1483" t="s">
        <v>11428</v>
      </c>
      <c r="BM1483" t="s">
        <v>11428</v>
      </c>
      <c r="BN1483" t="s">
        <v>11428</v>
      </c>
      <c r="BO1483" t="s">
        <v>11428</v>
      </c>
      <c r="BP1483" t="s">
        <v>11428</v>
      </c>
      <c r="BQ1483" t="s">
        <v>11428</v>
      </c>
      <c r="BR1483" t="s">
        <v>11428</v>
      </c>
      <c r="BS1483" t="s">
        <v>11428</v>
      </c>
      <c r="BT1483" t="s">
        <v>11428</v>
      </c>
      <c r="BU1483" t="s">
        <v>11428</v>
      </c>
      <c r="BV1483" t="s">
        <v>11428</v>
      </c>
      <c r="BW1483" t="s">
        <v>11428</v>
      </c>
      <c r="BY1483" t="s">
        <v>11427</v>
      </c>
      <c r="CB1483" t="s">
        <v>11427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17</v>
      </c>
    </row>
    <row r="1484" spans="1:87">
      <c r="A1484">
        <v>120081000449</v>
      </c>
      <c r="B1484" t="s">
        <v>11490</v>
      </c>
      <c r="C1484" t="s">
        <v>16992</v>
      </c>
      <c r="D1484" t="s">
        <v>17040</v>
      </c>
      <c r="E1484" t="s">
        <v>16994</v>
      </c>
      <c r="F1484" t="s">
        <v>17041</v>
      </c>
      <c r="G1484" t="s">
        <v>17042</v>
      </c>
      <c r="H1484" t="s">
        <v>16997</v>
      </c>
      <c r="I1484" t="s">
        <v>11421</v>
      </c>
      <c r="J1484">
        <v>34601</v>
      </c>
      <c r="K1484" t="s">
        <v>11422</v>
      </c>
      <c r="L1484">
        <v>12</v>
      </c>
      <c r="M1484" t="s">
        <v>11461</v>
      </c>
      <c r="N1484">
        <v>5</v>
      </c>
      <c r="P1484">
        <v>28</v>
      </c>
      <c r="Q1484">
        <v>97</v>
      </c>
      <c r="R1484">
        <v>123</v>
      </c>
      <c r="S1484">
        <v>121</v>
      </c>
      <c r="T1484">
        <v>130</v>
      </c>
      <c r="U1484">
        <v>106</v>
      </c>
      <c r="V1484">
        <v>116</v>
      </c>
      <c r="AD1484" t="s">
        <v>11424</v>
      </c>
      <c r="AE1484">
        <v>28.564599999999999</v>
      </c>
      <c r="AF1484">
        <v>-82.377600000000001</v>
      </c>
      <c r="AG1484" t="s">
        <v>17043</v>
      </c>
      <c r="AH1484">
        <v>27</v>
      </c>
      <c r="AI1484">
        <v>383</v>
      </c>
      <c r="AJ1484">
        <v>338</v>
      </c>
      <c r="AK1484">
        <v>0</v>
      </c>
      <c r="AL1484">
        <v>3</v>
      </c>
      <c r="AM1484">
        <v>97</v>
      </c>
      <c r="AN1484">
        <v>68</v>
      </c>
      <c r="AO1484">
        <v>513</v>
      </c>
      <c r="AP1484">
        <v>540</v>
      </c>
      <c r="AQ1484">
        <v>20</v>
      </c>
      <c r="AR1484">
        <v>560</v>
      </c>
      <c r="AS1484">
        <v>13.1</v>
      </c>
      <c r="AT1484">
        <v>55</v>
      </c>
      <c r="AU1484">
        <v>1200810</v>
      </c>
      <c r="AV1484">
        <v>449</v>
      </c>
      <c r="AW1484" t="s">
        <v>17042</v>
      </c>
      <c r="AX1484" t="s">
        <v>16997</v>
      </c>
      <c r="AY1484" t="s">
        <v>11421</v>
      </c>
      <c r="AZ1484">
        <v>34601</v>
      </c>
      <c r="BA1484">
        <v>2302</v>
      </c>
      <c r="BB1484">
        <v>2302</v>
      </c>
      <c r="BC1484">
        <v>0</v>
      </c>
      <c r="BE1484">
        <v>12053</v>
      </c>
      <c r="BH1484" t="s">
        <v>11427</v>
      </c>
      <c r="BI1484" t="s">
        <v>11427</v>
      </c>
      <c r="BJ1484" t="s">
        <v>11428</v>
      </c>
      <c r="BK1484" t="s">
        <v>11428</v>
      </c>
      <c r="BL1484" t="s">
        <v>11428</v>
      </c>
      <c r="BM1484" t="s">
        <v>11428</v>
      </c>
      <c r="BN1484" t="s">
        <v>11428</v>
      </c>
      <c r="BO1484" t="s">
        <v>11428</v>
      </c>
      <c r="BP1484" t="s">
        <v>11428</v>
      </c>
      <c r="BQ1484" t="s">
        <v>11427</v>
      </c>
      <c r="BR1484" t="s">
        <v>11427</v>
      </c>
      <c r="BS1484" t="s">
        <v>11427</v>
      </c>
      <c r="BT1484" t="s">
        <v>11427</v>
      </c>
      <c r="BU1484" t="s">
        <v>11427</v>
      </c>
      <c r="BV1484" t="s">
        <v>11427</v>
      </c>
      <c r="BW1484" t="s">
        <v>11427</v>
      </c>
      <c r="BY1484" t="s">
        <v>11428</v>
      </c>
      <c r="CB1484" t="s">
        <v>11427</v>
      </c>
      <c r="CD1484">
        <v>540</v>
      </c>
      <c r="CE1484">
        <v>20</v>
      </c>
      <c r="CF1484">
        <v>560</v>
      </c>
      <c r="CG1484">
        <v>1</v>
      </c>
      <c r="CH1484">
        <v>39</v>
      </c>
      <c r="CI1484">
        <v>721</v>
      </c>
    </row>
    <row r="1485" spans="1:87">
      <c r="A1485">
        <v>120081000894</v>
      </c>
      <c r="B1485" t="s">
        <v>11490</v>
      </c>
      <c r="C1485" t="s">
        <v>16992</v>
      </c>
      <c r="D1485" t="s">
        <v>11687</v>
      </c>
      <c r="E1485" t="s">
        <v>16994</v>
      </c>
      <c r="F1485" t="s">
        <v>17044</v>
      </c>
      <c r="G1485" t="s">
        <v>17045</v>
      </c>
      <c r="H1485" t="s">
        <v>17046</v>
      </c>
      <c r="I1485" t="s">
        <v>11421</v>
      </c>
      <c r="J1485">
        <v>34606</v>
      </c>
      <c r="K1485" t="s">
        <v>11422</v>
      </c>
      <c r="L1485">
        <v>12</v>
      </c>
      <c r="M1485" t="s">
        <v>11461</v>
      </c>
      <c r="N1485">
        <v>5</v>
      </c>
      <c r="P1485">
        <v>21</v>
      </c>
      <c r="Q1485">
        <v>91</v>
      </c>
      <c r="R1485">
        <v>78</v>
      </c>
      <c r="S1485">
        <v>106</v>
      </c>
      <c r="T1485">
        <v>94</v>
      </c>
      <c r="U1485">
        <v>86</v>
      </c>
      <c r="V1485">
        <v>84</v>
      </c>
      <c r="AD1485" t="s">
        <v>11424</v>
      </c>
      <c r="AE1485">
        <v>28.452300000000001</v>
      </c>
      <c r="AF1485">
        <v>-82.626099999999994</v>
      </c>
      <c r="AG1485" t="s">
        <v>17047</v>
      </c>
      <c r="AH1485">
        <v>27</v>
      </c>
      <c r="AI1485">
        <v>279</v>
      </c>
      <c r="AJ1485">
        <v>281</v>
      </c>
      <c r="AK1485">
        <v>0</v>
      </c>
      <c r="AL1485">
        <v>4</v>
      </c>
      <c r="AM1485">
        <v>57</v>
      </c>
      <c r="AN1485">
        <v>103</v>
      </c>
      <c r="AO1485">
        <v>360</v>
      </c>
      <c r="AP1485">
        <v>453</v>
      </c>
      <c r="AQ1485">
        <v>31</v>
      </c>
      <c r="AR1485">
        <v>484</v>
      </c>
      <c r="AS1485">
        <v>12.2</v>
      </c>
      <c r="AT1485">
        <v>46</v>
      </c>
      <c r="AU1485">
        <v>1200810</v>
      </c>
      <c r="AV1485">
        <v>894</v>
      </c>
      <c r="AW1485" t="s">
        <v>17045</v>
      </c>
      <c r="AX1485" t="s">
        <v>17046</v>
      </c>
      <c r="AY1485" t="s">
        <v>11421</v>
      </c>
      <c r="AZ1485">
        <v>34606</v>
      </c>
      <c r="BA1485">
        <v>4505</v>
      </c>
      <c r="BB1485">
        <v>4505</v>
      </c>
      <c r="BC1485">
        <v>0</v>
      </c>
      <c r="BE1485">
        <v>12053</v>
      </c>
      <c r="BH1485" t="s">
        <v>11427</v>
      </c>
      <c r="BI1485" t="s">
        <v>11427</v>
      </c>
      <c r="BJ1485" t="s">
        <v>11428</v>
      </c>
      <c r="BK1485" t="s">
        <v>11428</v>
      </c>
      <c r="BL1485" t="s">
        <v>11428</v>
      </c>
      <c r="BM1485" t="s">
        <v>11428</v>
      </c>
      <c r="BN1485" t="s">
        <v>11428</v>
      </c>
      <c r="BO1485" t="s">
        <v>11428</v>
      </c>
      <c r="BP1485" t="s">
        <v>11428</v>
      </c>
      <c r="BQ1485" t="s">
        <v>11427</v>
      </c>
      <c r="BR1485" t="s">
        <v>11427</v>
      </c>
      <c r="BS1485" t="s">
        <v>11427</v>
      </c>
      <c r="BT1485" t="s">
        <v>11427</v>
      </c>
      <c r="BU1485" t="s">
        <v>11427</v>
      </c>
      <c r="BV1485" t="s">
        <v>11427</v>
      </c>
      <c r="BW1485" t="s">
        <v>11427</v>
      </c>
      <c r="BY1485" t="s">
        <v>11428</v>
      </c>
      <c r="CB1485" t="s">
        <v>11427</v>
      </c>
      <c r="CD1485">
        <v>453</v>
      </c>
      <c r="CE1485">
        <v>31</v>
      </c>
      <c r="CF1485">
        <v>484</v>
      </c>
      <c r="CG1485">
        <v>0</v>
      </c>
      <c r="CH1485">
        <v>36</v>
      </c>
      <c r="CI1485">
        <v>560</v>
      </c>
    </row>
    <row r="1486" spans="1:87">
      <c r="A1486">
        <v>120081000895</v>
      </c>
      <c r="B1486" t="s">
        <v>11490</v>
      </c>
      <c r="C1486" t="s">
        <v>16992</v>
      </c>
      <c r="D1486" t="s">
        <v>13827</v>
      </c>
      <c r="E1486" t="s">
        <v>16994</v>
      </c>
      <c r="F1486" t="s">
        <v>17048</v>
      </c>
      <c r="G1486" t="s">
        <v>17049</v>
      </c>
      <c r="H1486" t="s">
        <v>16997</v>
      </c>
      <c r="I1486" t="s">
        <v>11421</v>
      </c>
      <c r="J1486">
        <v>34602</v>
      </c>
      <c r="K1486" t="s">
        <v>11422</v>
      </c>
      <c r="L1486">
        <v>12</v>
      </c>
      <c r="M1486" t="s">
        <v>11461</v>
      </c>
      <c r="N1486">
        <v>5</v>
      </c>
      <c r="P1486">
        <v>17</v>
      </c>
      <c r="Q1486">
        <v>101</v>
      </c>
      <c r="R1486">
        <v>88</v>
      </c>
      <c r="S1486">
        <v>98</v>
      </c>
      <c r="T1486">
        <v>102</v>
      </c>
      <c r="U1486">
        <v>81</v>
      </c>
      <c r="V1486">
        <v>98</v>
      </c>
      <c r="AD1486" t="s">
        <v>11424</v>
      </c>
      <c r="AE1486">
        <v>28.529599999999999</v>
      </c>
      <c r="AF1486">
        <v>-82.291600000000003</v>
      </c>
      <c r="AG1486" t="s">
        <v>17050</v>
      </c>
      <c r="AH1486">
        <v>27</v>
      </c>
      <c r="AI1486">
        <v>299</v>
      </c>
      <c r="AJ1486">
        <v>286</v>
      </c>
      <c r="AK1486">
        <v>5</v>
      </c>
      <c r="AL1486">
        <v>5</v>
      </c>
      <c r="AM1486">
        <v>83</v>
      </c>
      <c r="AN1486">
        <v>87</v>
      </c>
      <c r="AO1486">
        <v>374</v>
      </c>
      <c r="AP1486">
        <v>477</v>
      </c>
      <c r="AQ1486">
        <v>17</v>
      </c>
      <c r="AR1486">
        <v>494</v>
      </c>
      <c r="AS1486">
        <v>14.6</v>
      </c>
      <c r="AT1486">
        <v>40</v>
      </c>
      <c r="AU1486">
        <v>1200810</v>
      </c>
      <c r="AV1486">
        <v>895</v>
      </c>
      <c r="AW1486" t="s">
        <v>17049</v>
      </c>
      <c r="AX1486" t="s">
        <v>16997</v>
      </c>
      <c r="AY1486" t="s">
        <v>11421</v>
      </c>
      <c r="AZ1486">
        <v>34602</v>
      </c>
      <c r="BA1486">
        <v>7210</v>
      </c>
      <c r="BB1486">
        <v>7210</v>
      </c>
      <c r="BC1486">
        <v>0</v>
      </c>
      <c r="BE1486">
        <v>12053</v>
      </c>
      <c r="BH1486" t="s">
        <v>11427</v>
      </c>
      <c r="BI1486" t="s">
        <v>11427</v>
      </c>
      <c r="BJ1486" t="s">
        <v>11428</v>
      </c>
      <c r="BK1486" t="s">
        <v>11428</v>
      </c>
      <c r="BL1486" t="s">
        <v>11428</v>
      </c>
      <c r="BM1486" t="s">
        <v>11428</v>
      </c>
      <c r="BN1486" t="s">
        <v>11428</v>
      </c>
      <c r="BO1486" t="s">
        <v>11428</v>
      </c>
      <c r="BP1486" t="s">
        <v>11428</v>
      </c>
      <c r="BQ1486" t="s">
        <v>11427</v>
      </c>
      <c r="BR1486" t="s">
        <v>11427</v>
      </c>
      <c r="BS1486" t="s">
        <v>11427</v>
      </c>
      <c r="BT1486" t="s">
        <v>11427</v>
      </c>
      <c r="BU1486" t="s">
        <v>11427</v>
      </c>
      <c r="BV1486" t="s">
        <v>11427</v>
      </c>
      <c r="BW1486" t="s">
        <v>11427</v>
      </c>
      <c r="BY1486" t="s">
        <v>11428</v>
      </c>
      <c r="CB1486" t="s">
        <v>11427</v>
      </c>
      <c r="CD1486">
        <v>477</v>
      </c>
      <c r="CE1486">
        <v>17</v>
      </c>
      <c r="CF1486">
        <v>494</v>
      </c>
      <c r="CG1486">
        <v>0</v>
      </c>
      <c r="CH1486">
        <v>31</v>
      </c>
      <c r="CI1486">
        <v>585</v>
      </c>
    </row>
    <row r="1487" spans="1:87">
      <c r="A1487">
        <v>120081001609</v>
      </c>
      <c r="B1487" t="s">
        <v>11490</v>
      </c>
      <c r="C1487" t="s">
        <v>16992</v>
      </c>
      <c r="D1487" t="s">
        <v>17051</v>
      </c>
      <c r="E1487" t="s">
        <v>16994</v>
      </c>
      <c r="F1487" t="s">
        <v>17052</v>
      </c>
      <c r="G1487" t="s">
        <v>17053</v>
      </c>
      <c r="H1487" t="s">
        <v>16997</v>
      </c>
      <c r="I1487" t="s">
        <v>11421</v>
      </c>
      <c r="J1487">
        <v>34613</v>
      </c>
      <c r="K1487" t="s">
        <v>11422</v>
      </c>
      <c r="L1487">
        <v>12</v>
      </c>
      <c r="M1487">
        <v>6</v>
      </c>
      <c r="N1487">
        <v>8</v>
      </c>
      <c r="W1487">
        <v>192</v>
      </c>
      <c r="X1487">
        <v>202</v>
      </c>
      <c r="Y1487">
        <v>186</v>
      </c>
      <c r="AD1487" t="s">
        <v>11424</v>
      </c>
      <c r="AE1487">
        <v>28.564499999999999</v>
      </c>
      <c r="AF1487">
        <v>-82.489199999999997</v>
      </c>
      <c r="AG1487" t="s">
        <v>17054</v>
      </c>
      <c r="AH1487">
        <v>27</v>
      </c>
      <c r="AI1487">
        <v>312</v>
      </c>
      <c r="AJ1487">
        <v>268</v>
      </c>
      <c r="AK1487">
        <v>2</v>
      </c>
      <c r="AL1487">
        <v>8</v>
      </c>
      <c r="AM1487">
        <v>53</v>
      </c>
      <c r="AN1487">
        <v>110</v>
      </c>
      <c r="AO1487">
        <v>378</v>
      </c>
      <c r="AP1487">
        <v>410</v>
      </c>
      <c r="AQ1487">
        <v>33</v>
      </c>
      <c r="AR1487">
        <v>443</v>
      </c>
      <c r="AS1487">
        <v>12.6</v>
      </c>
      <c r="AT1487">
        <v>46</v>
      </c>
      <c r="AU1487">
        <v>1200810</v>
      </c>
      <c r="AV1487">
        <v>1609</v>
      </c>
      <c r="AW1487" t="s">
        <v>17053</v>
      </c>
      <c r="AX1487" t="s">
        <v>16997</v>
      </c>
      <c r="AY1487" t="s">
        <v>11421</v>
      </c>
      <c r="AZ1487">
        <v>34613</v>
      </c>
      <c r="BA1487">
        <v>4907</v>
      </c>
      <c r="BB1487">
        <v>4907</v>
      </c>
      <c r="BC1487">
        <v>0</v>
      </c>
      <c r="BE1487">
        <v>12053</v>
      </c>
      <c r="BH1487" t="s">
        <v>11427</v>
      </c>
      <c r="BI1487" t="s">
        <v>11427</v>
      </c>
      <c r="BJ1487" t="s">
        <v>11427</v>
      </c>
      <c r="BK1487" t="s">
        <v>11427</v>
      </c>
      <c r="BL1487" t="s">
        <v>11427</v>
      </c>
      <c r="BM1487" t="s">
        <v>11427</v>
      </c>
      <c r="BN1487" t="s">
        <v>11427</v>
      </c>
      <c r="BO1487" t="s">
        <v>11427</v>
      </c>
      <c r="BP1487" t="s">
        <v>11427</v>
      </c>
      <c r="BQ1487" t="s">
        <v>11428</v>
      </c>
      <c r="BR1487" t="s">
        <v>11428</v>
      </c>
      <c r="BS1487" t="s">
        <v>11428</v>
      </c>
      <c r="BT1487" t="s">
        <v>11427</v>
      </c>
      <c r="BU1487" t="s">
        <v>11427</v>
      </c>
      <c r="BV1487" t="s">
        <v>11427</v>
      </c>
      <c r="BW1487" t="s">
        <v>11427</v>
      </c>
      <c r="BY1487" t="s">
        <v>11428</v>
      </c>
      <c r="CB1487" t="s">
        <v>11427</v>
      </c>
      <c r="CD1487">
        <v>410</v>
      </c>
      <c r="CE1487">
        <v>33</v>
      </c>
      <c r="CF1487">
        <v>443</v>
      </c>
      <c r="CG1487">
        <v>0</v>
      </c>
      <c r="CH1487">
        <v>29</v>
      </c>
      <c r="CI1487">
        <v>580</v>
      </c>
    </row>
    <row r="1488" spans="1:87">
      <c r="A1488">
        <v>120081002067</v>
      </c>
      <c r="B1488" t="s">
        <v>11490</v>
      </c>
      <c r="C1488" t="s">
        <v>16992</v>
      </c>
      <c r="D1488" t="s">
        <v>17055</v>
      </c>
      <c r="E1488" t="s">
        <v>16994</v>
      </c>
      <c r="F1488" t="s">
        <v>17056</v>
      </c>
      <c r="G1488" t="s">
        <v>17057</v>
      </c>
      <c r="H1488" t="s">
        <v>17046</v>
      </c>
      <c r="I1488" t="s">
        <v>11421</v>
      </c>
      <c r="J1488">
        <v>34606</v>
      </c>
      <c r="K1488" t="s">
        <v>11422</v>
      </c>
      <c r="L1488">
        <v>12</v>
      </c>
      <c r="M1488">
        <v>6</v>
      </c>
      <c r="N1488">
        <v>8</v>
      </c>
      <c r="W1488">
        <v>174</v>
      </c>
      <c r="X1488">
        <v>195</v>
      </c>
      <c r="Y1488">
        <v>178</v>
      </c>
      <c r="AD1488" t="s">
        <v>11424</v>
      </c>
      <c r="AE1488">
        <v>28.510899999999999</v>
      </c>
      <c r="AF1488">
        <v>-82.564599999999999</v>
      </c>
      <c r="AG1488" t="s">
        <v>17058</v>
      </c>
      <c r="AH1488">
        <v>27</v>
      </c>
      <c r="AI1488">
        <v>275</v>
      </c>
      <c r="AJ1488">
        <v>272</v>
      </c>
      <c r="AK1488">
        <v>1</v>
      </c>
      <c r="AL1488">
        <v>10</v>
      </c>
      <c r="AM1488">
        <v>45</v>
      </c>
      <c r="AN1488">
        <v>113</v>
      </c>
      <c r="AO1488">
        <v>355</v>
      </c>
      <c r="AP1488">
        <v>450</v>
      </c>
      <c r="AQ1488">
        <v>23</v>
      </c>
      <c r="AR1488">
        <v>473</v>
      </c>
      <c r="AS1488">
        <v>14.8</v>
      </c>
      <c r="AT1488">
        <v>37</v>
      </c>
      <c r="AU1488">
        <v>1200810</v>
      </c>
      <c r="AV1488">
        <v>2067</v>
      </c>
      <c r="AW1488" t="s">
        <v>17057</v>
      </c>
      <c r="AX1488" t="s">
        <v>17046</v>
      </c>
      <c r="AY1488" t="s">
        <v>11421</v>
      </c>
      <c r="AZ1488">
        <v>34606</v>
      </c>
      <c r="BA1488">
        <v>1215</v>
      </c>
      <c r="BB1488">
        <v>1215</v>
      </c>
      <c r="BC1488">
        <v>0</v>
      </c>
      <c r="BE1488">
        <v>12053</v>
      </c>
      <c r="BH1488" t="s">
        <v>11427</v>
      </c>
      <c r="BI1488" t="s">
        <v>11427</v>
      </c>
      <c r="BJ1488" t="s">
        <v>11427</v>
      </c>
      <c r="BK1488" t="s">
        <v>11427</v>
      </c>
      <c r="BL1488" t="s">
        <v>11427</v>
      </c>
      <c r="BM1488" t="s">
        <v>11427</v>
      </c>
      <c r="BN1488" t="s">
        <v>11427</v>
      </c>
      <c r="BO1488" t="s">
        <v>11427</v>
      </c>
      <c r="BP1488" t="s">
        <v>11427</v>
      </c>
      <c r="BQ1488" t="s">
        <v>11428</v>
      </c>
      <c r="BR1488" t="s">
        <v>11428</v>
      </c>
      <c r="BS1488" t="s">
        <v>11428</v>
      </c>
      <c r="BT1488" t="s">
        <v>11427</v>
      </c>
      <c r="BU1488" t="s">
        <v>11427</v>
      </c>
      <c r="BV1488" t="s">
        <v>11427</v>
      </c>
      <c r="BW1488" t="s">
        <v>11427</v>
      </c>
      <c r="BY1488" t="s">
        <v>11428</v>
      </c>
      <c r="CB1488" t="s">
        <v>11427</v>
      </c>
      <c r="CD1488">
        <v>450</v>
      </c>
      <c r="CE1488">
        <v>23</v>
      </c>
      <c r="CF1488">
        <v>473</v>
      </c>
      <c r="CG1488">
        <v>0</v>
      </c>
      <c r="CH1488">
        <v>23</v>
      </c>
      <c r="CI1488">
        <v>547</v>
      </c>
    </row>
    <row r="1489" spans="1:87">
      <c r="A1489">
        <v>120081002250</v>
      </c>
      <c r="B1489" t="s">
        <v>11490</v>
      </c>
      <c r="C1489" t="s">
        <v>16992</v>
      </c>
      <c r="D1489" t="s">
        <v>17059</v>
      </c>
      <c r="E1489" t="s">
        <v>16994</v>
      </c>
      <c r="F1489" t="s">
        <v>17060</v>
      </c>
      <c r="G1489" t="s">
        <v>17061</v>
      </c>
      <c r="H1489" t="s">
        <v>17046</v>
      </c>
      <c r="I1489" t="s">
        <v>11421</v>
      </c>
      <c r="J1489">
        <v>34609</v>
      </c>
      <c r="K1489" t="s">
        <v>11422</v>
      </c>
      <c r="L1489">
        <v>12</v>
      </c>
      <c r="M1489" t="s">
        <v>11461</v>
      </c>
      <c r="N1489">
        <v>5</v>
      </c>
      <c r="P1489">
        <v>21</v>
      </c>
      <c r="Q1489">
        <v>159</v>
      </c>
      <c r="R1489">
        <v>136</v>
      </c>
      <c r="S1489">
        <v>143</v>
      </c>
      <c r="T1489">
        <v>173</v>
      </c>
      <c r="U1489">
        <v>161</v>
      </c>
      <c r="V1489">
        <v>140</v>
      </c>
      <c r="AD1489" t="s">
        <v>11424</v>
      </c>
      <c r="AE1489">
        <v>28.437200000000001</v>
      </c>
      <c r="AF1489">
        <v>-82.537300000000002</v>
      </c>
      <c r="AG1489" t="s">
        <v>17062</v>
      </c>
      <c r="AH1489">
        <v>27</v>
      </c>
      <c r="AI1489">
        <v>515</v>
      </c>
      <c r="AJ1489">
        <v>418</v>
      </c>
      <c r="AK1489">
        <v>1</v>
      </c>
      <c r="AL1489">
        <v>28</v>
      </c>
      <c r="AM1489">
        <v>36</v>
      </c>
      <c r="AN1489">
        <v>200</v>
      </c>
      <c r="AO1489">
        <v>617</v>
      </c>
      <c r="AP1489">
        <v>578</v>
      </c>
      <c r="AQ1489">
        <v>39</v>
      </c>
      <c r="AR1489">
        <v>617</v>
      </c>
      <c r="AS1489">
        <v>14.8</v>
      </c>
      <c r="AT1489">
        <v>63</v>
      </c>
      <c r="AU1489">
        <v>1200810</v>
      </c>
      <c r="AV1489">
        <v>2250</v>
      </c>
      <c r="AW1489" t="s">
        <v>17061</v>
      </c>
      <c r="AX1489" t="s">
        <v>17046</v>
      </c>
      <c r="AY1489" t="s">
        <v>11421</v>
      </c>
      <c r="AZ1489">
        <v>34609</v>
      </c>
      <c r="BA1489">
        <v>9605</v>
      </c>
      <c r="BB1489">
        <v>9605</v>
      </c>
      <c r="BC1489">
        <v>0</v>
      </c>
      <c r="BE1489">
        <v>12053</v>
      </c>
      <c r="BH1489" t="s">
        <v>11427</v>
      </c>
      <c r="BI1489" t="s">
        <v>11427</v>
      </c>
      <c r="BJ1489" t="s">
        <v>11428</v>
      </c>
      <c r="BK1489" t="s">
        <v>11428</v>
      </c>
      <c r="BL1489" t="s">
        <v>11428</v>
      </c>
      <c r="BM1489" t="s">
        <v>11428</v>
      </c>
      <c r="BN1489" t="s">
        <v>11428</v>
      </c>
      <c r="BO1489" t="s">
        <v>11428</v>
      </c>
      <c r="BP1489" t="s">
        <v>11428</v>
      </c>
      <c r="BQ1489" t="s">
        <v>11427</v>
      </c>
      <c r="BR1489" t="s">
        <v>11427</v>
      </c>
      <c r="BS1489" t="s">
        <v>11427</v>
      </c>
      <c r="BT1489" t="s">
        <v>11427</v>
      </c>
      <c r="BU1489" t="s">
        <v>11427</v>
      </c>
      <c r="BV1489" t="s">
        <v>11427</v>
      </c>
      <c r="BW1489" t="s">
        <v>11427</v>
      </c>
      <c r="BY1489" t="s">
        <v>11428</v>
      </c>
      <c r="CB1489" t="s">
        <v>11427</v>
      </c>
      <c r="CD1489">
        <v>578</v>
      </c>
      <c r="CE1489">
        <v>39</v>
      </c>
      <c r="CF1489">
        <v>617</v>
      </c>
      <c r="CG1489">
        <v>0</v>
      </c>
      <c r="CH1489">
        <v>51</v>
      </c>
      <c r="CI1489">
        <v>933</v>
      </c>
    </row>
    <row r="1490" spans="1:87">
      <c r="A1490">
        <v>120081002433</v>
      </c>
      <c r="B1490" t="s">
        <v>11490</v>
      </c>
      <c r="C1490" t="s">
        <v>16992</v>
      </c>
      <c r="D1490" t="s">
        <v>17063</v>
      </c>
      <c r="E1490" t="s">
        <v>16994</v>
      </c>
      <c r="F1490" t="s">
        <v>17064</v>
      </c>
      <c r="G1490" t="s">
        <v>17065</v>
      </c>
      <c r="H1490" t="s">
        <v>17046</v>
      </c>
      <c r="I1490" t="s">
        <v>11421</v>
      </c>
      <c r="J1490">
        <v>34609</v>
      </c>
      <c r="K1490" t="s">
        <v>11422</v>
      </c>
      <c r="L1490">
        <v>12</v>
      </c>
      <c r="M1490" t="s">
        <v>11461</v>
      </c>
      <c r="N1490">
        <v>5</v>
      </c>
      <c r="P1490">
        <v>27</v>
      </c>
      <c r="Q1490">
        <v>106</v>
      </c>
      <c r="R1490">
        <v>127</v>
      </c>
      <c r="S1490">
        <v>124</v>
      </c>
      <c r="T1490">
        <v>141</v>
      </c>
      <c r="U1490">
        <v>107</v>
      </c>
      <c r="V1490">
        <v>119</v>
      </c>
      <c r="AD1490" t="s">
        <v>11424</v>
      </c>
      <c r="AE1490">
        <v>28.514600000000002</v>
      </c>
      <c r="AF1490">
        <v>-82.52</v>
      </c>
      <c r="AG1490" t="s">
        <v>17066</v>
      </c>
      <c r="AH1490">
        <v>27</v>
      </c>
      <c r="AI1490">
        <v>399</v>
      </c>
      <c r="AJ1490">
        <v>352</v>
      </c>
      <c r="AK1490">
        <v>2</v>
      </c>
      <c r="AL1490">
        <v>19</v>
      </c>
      <c r="AM1490">
        <v>66</v>
      </c>
      <c r="AN1490">
        <v>189</v>
      </c>
      <c r="AO1490">
        <v>428</v>
      </c>
      <c r="AP1490">
        <v>544</v>
      </c>
      <c r="AQ1490">
        <v>44</v>
      </c>
      <c r="AR1490">
        <v>588</v>
      </c>
      <c r="AS1490">
        <v>15.6</v>
      </c>
      <c r="AT1490">
        <v>48</v>
      </c>
      <c r="AU1490">
        <v>1200810</v>
      </c>
      <c r="AV1490">
        <v>2433</v>
      </c>
      <c r="AW1490" t="s">
        <v>17065</v>
      </c>
      <c r="AX1490" t="s">
        <v>17046</v>
      </c>
      <c r="AY1490" t="s">
        <v>11421</v>
      </c>
      <c r="AZ1490">
        <v>34609</v>
      </c>
      <c r="BA1490">
        <v>1314</v>
      </c>
      <c r="BB1490">
        <v>1314</v>
      </c>
      <c r="BC1490">
        <v>0</v>
      </c>
      <c r="BE1490">
        <v>12053</v>
      </c>
      <c r="BH1490" t="s">
        <v>11427</v>
      </c>
      <c r="BI1490" t="s">
        <v>11427</v>
      </c>
      <c r="BJ1490" t="s">
        <v>11428</v>
      </c>
      <c r="BK1490" t="s">
        <v>11428</v>
      </c>
      <c r="BL1490" t="s">
        <v>11428</v>
      </c>
      <c r="BM1490" t="s">
        <v>11428</v>
      </c>
      <c r="BN1490" t="s">
        <v>11428</v>
      </c>
      <c r="BO1490" t="s">
        <v>11428</v>
      </c>
      <c r="BP1490" t="s">
        <v>11428</v>
      </c>
      <c r="BQ1490" t="s">
        <v>11427</v>
      </c>
      <c r="BR1490" t="s">
        <v>11427</v>
      </c>
      <c r="BS1490" t="s">
        <v>11427</v>
      </c>
      <c r="BT1490" t="s">
        <v>11427</v>
      </c>
      <c r="BU1490" t="s">
        <v>11427</v>
      </c>
      <c r="BV1490" t="s">
        <v>11427</v>
      </c>
      <c r="BW1490" t="s">
        <v>11427</v>
      </c>
      <c r="BY1490" t="s">
        <v>11428</v>
      </c>
      <c r="CB1490" t="s">
        <v>11427</v>
      </c>
      <c r="CD1490">
        <v>544</v>
      </c>
      <c r="CE1490">
        <v>44</v>
      </c>
      <c r="CF1490">
        <v>588</v>
      </c>
      <c r="CG1490">
        <v>1</v>
      </c>
      <c r="CH1490">
        <v>46</v>
      </c>
      <c r="CI1490">
        <v>751</v>
      </c>
    </row>
    <row r="1491" spans="1:87">
      <c r="A1491">
        <v>120081002434</v>
      </c>
      <c r="B1491" t="s">
        <v>11490</v>
      </c>
      <c r="C1491" t="s">
        <v>16992</v>
      </c>
      <c r="D1491" t="s">
        <v>17067</v>
      </c>
      <c r="E1491" t="s">
        <v>16994</v>
      </c>
      <c r="F1491" t="s">
        <v>17068</v>
      </c>
      <c r="G1491" t="s">
        <v>17069</v>
      </c>
      <c r="H1491" t="s">
        <v>16997</v>
      </c>
      <c r="I1491" t="s">
        <v>11421</v>
      </c>
      <c r="J1491">
        <v>34609</v>
      </c>
      <c r="K1491" t="s">
        <v>11422</v>
      </c>
      <c r="L1491">
        <v>12</v>
      </c>
      <c r="M1491">
        <v>6</v>
      </c>
      <c r="N1491">
        <v>8</v>
      </c>
      <c r="W1491">
        <v>287</v>
      </c>
      <c r="X1491">
        <v>256</v>
      </c>
      <c r="Y1491">
        <v>289</v>
      </c>
      <c r="AD1491" t="s">
        <v>11424</v>
      </c>
      <c r="AE1491">
        <v>28.490200000000002</v>
      </c>
      <c r="AF1491">
        <v>-82.486599999999996</v>
      </c>
      <c r="AG1491" t="s">
        <v>17070</v>
      </c>
      <c r="AH1491">
        <v>27</v>
      </c>
      <c r="AI1491">
        <v>387</v>
      </c>
      <c r="AJ1491">
        <v>445</v>
      </c>
      <c r="AK1491">
        <v>4</v>
      </c>
      <c r="AL1491">
        <v>17</v>
      </c>
      <c r="AM1491">
        <v>61</v>
      </c>
      <c r="AN1491">
        <v>168</v>
      </c>
      <c r="AO1491">
        <v>540</v>
      </c>
      <c r="AP1491">
        <v>487</v>
      </c>
      <c r="AQ1491">
        <v>60</v>
      </c>
      <c r="AR1491">
        <v>547</v>
      </c>
      <c r="AS1491">
        <v>17.7</v>
      </c>
      <c r="AT1491">
        <v>47</v>
      </c>
      <c r="AU1491">
        <v>1200810</v>
      </c>
      <c r="AV1491">
        <v>2434</v>
      </c>
      <c r="AW1491" t="s">
        <v>17069</v>
      </c>
      <c r="AX1491" t="s">
        <v>16997</v>
      </c>
      <c r="AY1491" t="s">
        <v>11421</v>
      </c>
      <c r="AZ1491">
        <v>34609</v>
      </c>
      <c r="BA1491">
        <v>862</v>
      </c>
      <c r="BB1491">
        <v>862</v>
      </c>
      <c r="BC1491">
        <v>0</v>
      </c>
      <c r="BE1491">
        <v>12053</v>
      </c>
      <c r="BH1491" t="s">
        <v>11427</v>
      </c>
      <c r="BI1491" t="s">
        <v>11427</v>
      </c>
      <c r="BJ1491" t="s">
        <v>11427</v>
      </c>
      <c r="BK1491" t="s">
        <v>11427</v>
      </c>
      <c r="BL1491" t="s">
        <v>11427</v>
      </c>
      <c r="BM1491" t="s">
        <v>11427</v>
      </c>
      <c r="BN1491" t="s">
        <v>11427</v>
      </c>
      <c r="BO1491" t="s">
        <v>11427</v>
      </c>
      <c r="BP1491" t="s">
        <v>11427</v>
      </c>
      <c r="BQ1491" t="s">
        <v>11428</v>
      </c>
      <c r="BR1491" t="s">
        <v>11428</v>
      </c>
      <c r="BS1491" t="s">
        <v>11428</v>
      </c>
      <c r="BT1491" t="s">
        <v>11427</v>
      </c>
      <c r="BU1491" t="s">
        <v>11427</v>
      </c>
      <c r="BV1491" t="s">
        <v>11427</v>
      </c>
      <c r="BW1491" t="s">
        <v>11427</v>
      </c>
      <c r="BY1491" t="s">
        <v>11428</v>
      </c>
      <c r="CB1491" t="s">
        <v>11427</v>
      </c>
      <c r="CD1491">
        <v>487</v>
      </c>
      <c r="CE1491">
        <v>60</v>
      </c>
      <c r="CF1491">
        <v>547</v>
      </c>
      <c r="CG1491">
        <v>0</v>
      </c>
      <c r="CH1491">
        <v>42</v>
      </c>
      <c r="CI1491">
        <v>832</v>
      </c>
    </row>
    <row r="1492" spans="1:87">
      <c r="A1492">
        <v>120081002503</v>
      </c>
      <c r="B1492" t="s">
        <v>11490</v>
      </c>
      <c r="C1492" t="s">
        <v>16992</v>
      </c>
      <c r="D1492" t="s">
        <v>17071</v>
      </c>
      <c r="E1492" t="s">
        <v>16994</v>
      </c>
      <c r="F1492" t="s">
        <v>17072</v>
      </c>
      <c r="G1492" t="s">
        <v>17073</v>
      </c>
      <c r="H1492" t="s">
        <v>17046</v>
      </c>
      <c r="I1492" t="s">
        <v>11421</v>
      </c>
      <c r="J1492">
        <v>34609</v>
      </c>
      <c r="K1492" t="s">
        <v>11422</v>
      </c>
      <c r="L1492">
        <v>12</v>
      </c>
      <c r="M1492" t="s">
        <v>11461</v>
      </c>
      <c r="N1492">
        <v>8</v>
      </c>
      <c r="P1492">
        <v>24</v>
      </c>
      <c r="Q1492">
        <v>115</v>
      </c>
      <c r="R1492">
        <v>106</v>
      </c>
      <c r="S1492">
        <v>108</v>
      </c>
      <c r="T1492">
        <v>145</v>
      </c>
      <c r="U1492">
        <v>116</v>
      </c>
      <c r="V1492">
        <v>136</v>
      </c>
      <c r="W1492">
        <v>92</v>
      </c>
      <c r="X1492">
        <v>74</v>
      </c>
      <c r="Y1492">
        <v>84</v>
      </c>
      <c r="AD1492" t="s">
        <v>11424</v>
      </c>
      <c r="AE1492">
        <v>28.479099999999999</v>
      </c>
      <c r="AF1492">
        <v>-82.509100000000004</v>
      </c>
      <c r="AG1492" t="s">
        <v>17074</v>
      </c>
      <c r="AH1492">
        <v>27</v>
      </c>
      <c r="AI1492">
        <v>529</v>
      </c>
      <c r="AJ1492">
        <v>471</v>
      </c>
      <c r="AK1492">
        <v>8</v>
      </c>
      <c r="AL1492">
        <v>19</v>
      </c>
      <c r="AM1492">
        <v>62</v>
      </c>
      <c r="AN1492">
        <v>220</v>
      </c>
      <c r="AO1492">
        <v>648</v>
      </c>
      <c r="AP1492">
        <v>615</v>
      </c>
      <c r="AQ1492">
        <v>51</v>
      </c>
      <c r="AR1492">
        <v>666</v>
      </c>
      <c r="AS1492">
        <v>13.7</v>
      </c>
      <c r="AT1492">
        <v>73</v>
      </c>
      <c r="AU1492">
        <v>1200810</v>
      </c>
      <c r="AV1492">
        <v>2503</v>
      </c>
      <c r="AW1492" t="s">
        <v>17073</v>
      </c>
      <c r="AX1492" t="s">
        <v>17046</v>
      </c>
      <c r="AY1492" t="s">
        <v>11421</v>
      </c>
      <c r="AZ1492">
        <v>34609</v>
      </c>
      <c r="BA1492">
        <v>4236</v>
      </c>
      <c r="BB1492">
        <v>4236</v>
      </c>
      <c r="BC1492">
        <v>0</v>
      </c>
      <c r="BE1492">
        <v>12053</v>
      </c>
      <c r="BH1492" t="s">
        <v>11427</v>
      </c>
      <c r="BI1492" t="s">
        <v>11427</v>
      </c>
      <c r="BJ1492" t="s">
        <v>11428</v>
      </c>
      <c r="BK1492" t="s">
        <v>11428</v>
      </c>
      <c r="BL1492" t="s">
        <v>11428</v>
      </c>
      <c r="BM1492" t="s">
        <v>11428</v>
      </c>
      <c r="BN1492" t="s">
        <v>11428</v>
      </c>
      <c r="BO1492" t="s">
        <v>11428</v>
      </c>
      <c r="BP1492" t="s">
        <v>11428</v>
      </c>
      <c r="BQ1492" t="s">
        <v>11428</v>
      </c>
      <c r="BR1492" t="s">
        <v>11428</v>
      </c>
      <c r="BS1492" t="s">
        <v>11428</v>
      </c>
      <c r="BT1492" t="s">
        <v>11427</v>
      </c>
      <c r="BU1492" t="s">
        <v>11427</v>
      </c>
      <c r="BV1492" t="s">
        <v>11427</v>
      </c>
      <c r="BW1492" t="s">
        <v>11427</v>
      </c>
      <c r="BY1492" t="s">
        <v>11428</v>
      </c>
      <c r="CB1492" t="s">
        <v>11427</v>
      </c>
      <c r="CD1492">
        <v>615</v>
      </c>
      <c r="CE1492">
        <v>51</v>
      </c>
      <c r="CF1492">
        <v>666</v>
      </c>
      <c r="CG1492">
        <v>1</v>
      </c>
      <c r="CH1492">
        <v>42</v>
      </c>
      <c r="CI1492">
        <v>1000</v>
      </c>
    </row>
    <row r="1493" spans="1:87">
      <c r="A1493">
        <v>120081002603</v>
      </c>
      <c r="B1493" t="s">
        <v>11490</v>
      </c>
      <c r="C1493" t="s">
        <v>16992</v>
      </c>
      <c r="D1493" t="s">
        <v>17075</v>
      </c>
      <c r="E1493" t="s">
        <v>16994</v>
      </c>
      <c r="F1493" t="s">
        <v>17076</v>
      </c>
      <c r="G1493" t="s">
        <v>17077</v>
      </c>
      <c r="H1493" t="s">
        <v>16997</v>
      </c>
      <c r="I1493" t="s">
        <v>11421</v>
      </c>
      <c r="J1493">
        <v>34601</v>
      </c>
      <c r="K1493" t="s">
        <v>11422</v>
      </c>
      <c r="L1493">
        <v>12</v>
      </c>
      <c r="M1493">
        <v>6</v>
      </c>
      <c r="N1493">
        <v>8</v>
      </c>
      <c r="W1493">
        <v>241</v>
      </c>
      <c r="X1493">
        <v>235</v>
      </c>
      <c r="Y1493">
        <v>204</v>
      </c>
      <c r="AD1493" t="s">
        <v>11424</v>
      </c>
      <c r="AE1493">
        <v>28.590800000000002</v>
      </c>
      <c r="AF1493">
        <v>-82.414199999999994</v>
      </c>
      <c r="AG1493" t="s">
        <v>17078</v>
      </c>
      <c r="AH1493">
        <v>27</v>
      </c>
      <c r="AI1493">
        <v>353</v>
      </c>
      <c r="AJ1493">
        <v>327</v>
      </c>
      <c r="AK1493">
        <v>2</v>
      </c>
      <c r="AL1493">
        <v>9</v>
      </c>
      <c r="AM1493">
        <v>73</v>
      </c>
      <c r="AN1493">
        <v>102</v>
      </c>
      <c r="AO1493">
        <v>458</v>
      </c>
      <c r="AP1493">
        <v>487</v>
      </c>
      <c r="AQ1493">
        <v>43</v>
      </c>
      <c r="AR1493">
        <v>530</v>
      </c>
      <c r="AS1493">
        <v>15.1</v>
      </c>
      <c r="AT1493">
        <v>45</v>
      </c>
      <c r="AU1493">
        <v>1200810</v>
      </c>
      <c r="AV1493">
        <v>2603</v>
      </c>
      <c r="AW1493" t="s">
        <v>17077</v>
      </c>
      <c r="AX1493" t="s">
        <v>16997</v>
      </c>
      <c r="AY1493" t="s">
        <v>11421</v>
      </c>
      <c r="AZ1493">
        <v>34601</v>
      </c>
      <c r="BA1493">
        <v>8600</v>
      </c>
      <c r="BB1493">
        <v>8600</v>
      </c>
      <c r="BC1493">
        <v>0</v>
      </c>
      <c r="BE1493">
        <v>12053</v>
      </c>
      <c r="BH1493" t="s">
        <v>11427</v>
      </c>
      <c r="BI1493" t="s">
        <v>11427</v>
      </c>
      <c r="BJ1493" t="s">
        <v>11427</v>
      </c>
      <c r="BK1493" t="s">
        <v>11427</v>
      </c>
      <c r="BL1493" t="s">
        <v>11427</v>
      </c>
      <c r="BM1493" t="s">
        <v>11427</v>
      </c>
      <c r="BN1493" t="s">
        <v>11427</v>
      </c>
      <c r="BO1493" t="s">
        <v>11427</v>
      </c>
      <c r="BP1493" t="s">
        <v>11427</v>
      </c>
      <c r="BQ1493" t="s">
        <v>11428</v>
      </c>
      <c r="BR1493" t="s">
        <v>11428</v>
      </c>
      <c r="BS1493" t="s">
        <v>11428</v>
      </c>
      <c r="BT1493" t="s">
        <v>11427</v>
      </c>
      <c r="BU1493" t="s">
        <v>11427</v>
      </c>
      <c r="BV1493" t="s">
        <v>11427</v>
      </c>
      <c r="BW1493" t="s">
        <v>11427</v>
      </c>
      <c r="BY1493" t="s">
        <v>11428</v>
      </c>
      <c r="CB1493" t="s">
        <v>11427</v>
      </c>
      <c r="CD1493">
        <v>487</v>
      </c>
      <c r="CE1493">
        <v>43</v>
      </c>
      <c r="CF1493">
        <v>530</v>
      </c>
      <c r="CG1493">
        <v>0</v>
      </c>
      <c r="CH1493">
        <v>36</v>
      </c>
      <c r="CI1493">
        <v>680</v>
      </c>
    </row>
    <row r="1494" spans="1:87">
      <c r="A1494">
        <v>120081002605</v>
      </c>
      <c r="B1494" t="s">
        <v>11490</v>
      </c>
      <c r="C1494" t="s">
        <v>16992</v>
      </c>
      <c r="D1494" t="s">
        <v>17079</v>
      </c>
      <c r="E1494" t="s">
        <v>16994</v>
      </c>
      <c r="F1494" t="s">
        <v>17080</v>
      </c>
      <c r="G1494" t="s">
        <v>17081</v>
      </c>
      <c r="H1494" t="s">
        <v>17046</v>
      </c>
      <c r="I1494" t="s">
        <v>11421</v>
      </c>
      <c r="J1494">
        <v>34606</v>
      </c>
      <c r="K1494" t="s">
        <v>11422</v>
      </c>
      <c r="L1494">
        <v>12</v>
      </c>
      <c r="M1494" t="s">
        <v>11461</v>
      </c>
      <c r="N1494">
        <v>5</v>
      </c>
      <c r="P1494">
        <v>32</v>
      </c>
      <c r="Q1494">
        <v>154</v>
      </c>
      <c r="R1494">
        <v>143</v>
      </c>
      <c r="S1494">
        <v>135</v>
      </c>
      <c r="T1494">
        <v>171</v>
      </c>
      <c r="U1494">
        <v>171</v>
      </c>
      <c r="V1494">
        <v>140</v>
      </c>
      <c r="AD1494" t="s">
        <v>11424</v>
      </c>
      <c r="AE1494">
        <v>28.4617</v>
      </c>
      <c r="AF1494">
        <v>-82.587199999999996</v>
      </c>
      <c r="AG1494" t="s">
        <v>17082</v>
      </c>
      <c r="AH1494">
        <v>27</v>
      </c>
      <c r="AI1494">
        <v>491</v>
      </c>
      <c r="AJ1494">
        <v>455</v>
      </c>
      <c r="AK1494">
        <v>2</v>
      </c>
      <c r="AL1494">
        <v>10</v>
      </c>
      <c r="AM1494">
        <v>47</v>
      </c>
      <c r="AN1494">
        <v>208</v>
      </c>
      <c r="AO1494">
        <v>623</v>
      </c>
      <c r="AP1494">
        <v>759</v>
      </c>
      <c r="AQ1494">
        <v>45</v>
      </c>
      <c r="AR1494">
        <v>804</v>
      </c>
      <c r="AS1494">
        <v>12.8</v>
      </c>
      <c r="AT1494">
        <v>74</v>
      </c>
      <c r="AU1494">
        <v>1200810</v>
      </c>
      <c r="AV1494">
        <v>2605</v>
      </c>
      <c r="AW1494" t="s">
        <v>17081</v>
      </c>
      <c r="AX1494" t="s">
        <v>17046</v>
      </c>
      <c r="AY1494" t="s">
        <v>11421</v>
      </c>
      <c r="AZ1494">
        <v>34606</v>
      </c>
      <c r="BA1494">
        <v>3216</v>
      </c>
      <c r="BB1494">
        <v>3216</v>
      </c>
      <c r="BC1494">
        <v>0</v>
      </c>
      <c r="BE1494">
        <v>12053</v>
      </c>
      <c r="BH1494" t="s">
        <v>11427</v>
      </c>
      <c r="BI1494" t="s">
        <v>11427</v>
      </c>
      <c r="BJ1494" t="s">
        <v>11428</v>
      </c>
      <c r="BK1494" t="s">
        <v>11428</v>
      </c>
      <c r="BL1494" t="s">
        <v>11428</v>
      </c>
      <c r="BM1494" t="s">
        <v>11428</v>
      </c>
      <c r="BN1494" t="s">
        <v>11428</v>
      </c>
      <c r="BO1494" t="s">
        <v>11428</v>
      </c>
      <c r="BP1494" t="s">
        <v>11428</v>
      </c>
      <c r="BQ1494" t="s">
        <v>11427</v>
      </c>
      <c r="BR1494" t="s">
        <v>11427</v>
      </c>
      <c r="BS1494" t="s">
        <v>11427</v>
      </c>
      <c r="BT1494" t="s">
        <v>11427</v>
      </c>
      <c r="BU1494" t="s">
        <v>11427</v>
      </c>
      <c r="BV1494" t="s">
        <v>11427</v>
      </c>
      <c r="BW1494" t="s">
        <v>11427</v>
      </c>
      <c r="BY1494" t="s">
        <v>11428</v>
      </c>
      <c r="CB1494" t="s">
        <v>11427</v>
      </c>
      <c r="CD1494">
        <v>759</v>
      </c>
      <c r="CE1494">
        <v>45</v>
      </c>
      <c r="CF1494">
        <v>804</v>
      </c>
      <c r="CG1494">
        <v>3</v>
      </c>
      <c r="CH1494">
        <v>53</v>
      </c>
      <c r="CI1494">
        <v>946</v>
      </c>
    </row>
    <row r="1495" spans="1:87">
      <c r="A1495">
        <v>120081002669</v>
      </c>
      <c r="B1495" t="s">
        <v>11490</v>
      </c>
      <c r="C1495" t="s">
        <v>16992</v>
      </c>
      <c r="D1495" t="s">
        <v>17083</v>
      </c>
      <c r="E1495" t="s">
        <v>16994</v>
      </c>
      <c r="F1495" t="s">
        <v>17084</v>
      </c>
      <c r="G1495" t="s">
        <v>17085</v>
      </c>
      <c r="H1495" t="s">
        <v>16997</v>
      </c>
      <c r="I1495" t="s">
        <v>11421</v>
      </c>
      <c r="J1495">
        <v>34613</v>
      </c>
      <c r="K1495" t="s">
        <v>11422</v>
      </c>
      <c r="L1495">
        <v>12</v>
      </c>
      <c r="M1495" t="s">
        <v>11461</v>
      </c>
      <c r="N1495">
        <v>5</v>
      </c>
      <c r="P1495">
        <v>26</v>
      </c>
      <c r="Q1495">
        <v>89</v>
      </c>
      <c r="R1495">
        <v>93</v>
      </c>
      <c r="S1495">
        <v>93</v>
      </c>
      <c r="T1495">
        <v>108</v>
      </c>
      <c r="U1495">
        <v>104</v>
      </c>
      <c r="V1495">
        <v>107</v>
      </c>
      <c r="AD1495" t="s">
        <v>11424</v>
      </c>
      <c r="AE1495">
        <v>28.565300000000001</v>
      </c>
      <c r="AF1495">
        <v>-82.485100000000003</v>
      </c>
      <c r="AG1495" t="s">
        <v>17086</v>
      </c>
      <c r="AH1495">
        <v>27</v>
      </c>
      <c r="AI1495">
        <v>338</v>
      </c>
      <c r="AJ1495">
        <v>282</v>
      </c>
      <c r="AK1495">
        <v>0</v>
      </c>
      <c r="AL1495">
        <v>4</v>
      </c>
      <c r="AM1495">
        <v>29</v>
      </c>
      <c r="AN1495">
        <v>68</v>
      </c>
      <c r="AO1495">
        <v>498</v>
      </c>
      <c r="AP1495">
        <v>474</v>
      </c>
      <c r="AQ1495">
        <v>22</v>
      </c>
      <c r="AR1495">
        <v>496</v>
      </c>
      <c r="AS1495">
        <v>13.2</v>
      </c>
      <c r="AT1495">
        <v>47</v>
      </c>
      <c r="AU1495">
        <v>1200810</v>
      </c>
      <c r="AV1495">
        <v>2669</v>
      </c>
      <c r="AW1495" t="s">
        <v>17085</v>
      </c>
      <c r="AX1495" t="s">
        <v>16997</v>
      </c>
      <c r="AY1495" t="s">
        <v>11421</v>
      </c>
      <c r="AZ1495">
        <v>34613</v>
      </c>
      <c r="BA1495">
        <v>4992</v>
      </c>
      <c r="BB1495">
        <v>4992</v>
      </c>
      <c r="BC1495">
        <v>0</v>
      </c>
      <c r="BE1495">
        <v>12053</v>
      </c>
      <c r="BH1495" t="s">
        <v>11427</v>
      </c>
      <c r="BI1495" t="s">
        <v>11427</v>
      </c>
      <c r="BJ1495" t="s">
        <v>11428</v>
      </c>
      <c r="BK1495" t="s">
        <v>11428</v>
      </c>
      <c r="BL1495" t="s">
        <v>11428</v>
      </c>
      <c r="BM1495" t="s">
        <v>11428</v>
      </c>
      <c r="BN1495" t="s">
        <v>11428</v>
      </c>
      <c r="BO1495" t="s">
        <v>11428</v>
      </c>
      <c r="BP1495" t="s">
        <v>11428</v>
      </c>
      <c r="BQ1495" t="s">
        <v>11427</v>
      </c>
      <c r="BR1495" t="s">
        <v>11427</v>
      </c>
      <c r="BS1495" t="s">
        <v>11427</v>
      </c>
      <c r="BT1495" t="s">
        <v>11427</v>
      </c>
      <c r="BU1495" t="s">
        <v>11427</v>
      </c>
      <c r="BV1495" t="s">
        <v>11427</v>
      </c>
      <c r="BW1495" t="s">
        <v>11427</v>
      </c>
      <c r="BY1495" t="s">
        <v>11428</v>
      </c>
      <c r="CB1495" t="s">
        <v>11427</v>
      </c>
      <c r="CD1495">
        <v>474</v>
      </c>
      <c r="CE1495">
        <v>22</v>
      </c>
      <c r="CF1495">
        <v>496</v>
      </c>
      <c r="CG1495">
        <v>1</v>
      </c>
      <c r="CH1495">
        <v>20</v>
      </c>
      <c r="CI1495">
        <v>620</v>
      </c>
    </row>
    <row r="1496" spans="1:87">
      <c r="A1496">
        <v>120081002753</v>
      </c>
      <c r="B1496" t="s">
        <v>11490</v>
      </c>
      <c r="C1496" t="s">
        <v>16992</v>
      </c>
      <c r="D1496" t="s">
        <v>17087</v>
      </c>
      <c r="E1496" t="s">
        <v>16994</v>
      </c>
      <c r="F1496" t="s">
        <v>17088</v>
      </c>
      <c r="G1496" t="s">
        <v>17089</v>
      </c>
      <c r="H1496" t="s">
        <v>16997</v>
      </c>
      <c r="I1496" t="s">
        <v>11421</v>
      </c>
      <c r="J1496">
        <v>34601</v>
      </c>
      <c r="K1496" t="s">
        <v>11422</v>
      </c>
      <c r="L1496">
        <v>12</v>
      </c>
      <c r="M1496" t="s">
        <v>11461</v>
      </c>
      <c r="N1496">
        <v>5</v>
      </c>
      <c r="P1496">
        <v>22</v>
      </c>
      <c r="Q1496">
        <v>86</v>
      </c>
      <c r="R1496">
        <v>85</v>
      </c>
      <c r="S1496">
        <v>110</v>
      </c>
      <c r="T1496">
        <v>104</v>
      </c>
      <c r="U1496">
        <v>92</v>
      </c>
      <c r="V1496">
        <v>81</v>
      </c>
      <c r="AD1496" t="s">
        <v>11424</v>
      </c>
      <c r="AE1496">
        <v>28.5335</v>
      </c>
      <c r="AF1496">
        <v>-82.376999999999995</v>
      </c>
      <c r="AG1496" t="s">
        <v>17090</v>
      </c>
      <c r="AH1496">
        <v>27</v>
      </c>
      <c r="AI1496">
        <v>327</v>
      </c>
      <c r="AJ1496">
        <v>253</v>
      </c>
      <c r="AK1496">
        <v>1</v>
      </c>
      <c r="AL1496">
        <v>2</v>
      </c>
      <c r="AM1496">
        <v>111</v>
      </c>
      <c r="AN1496">
        <v>102</v>
      </c>
      <c r="AO1496">
        <v>322</v>
      </c>
      <c r="AP1496">
        <v>469</v>
      </c>
      <c r="AQ1496">
        <v>20</v>
      </c>
      <c r="AR1496">
        <v>489</v>
      </c>
      <c r="AS1496">
        <v>12.9</v>
      </c>
      <c r="AT1496">
        <v>45</v>
      </c>
      <c r="AU1496">
        <v>1200810</v>
      </c>
      <c r="AV1496">
        <v>2753</v>
      </c>
      <c r="AW1496" t="s">
        <v>17089</v>
      </c>
      <c r="AX1496" t="s">
        <v>16997</v>
      </c>
      <c r="AY1496" t="s">
        <v>11421</v>
      </c>
      <c r="AZ1496">
        <v>34601</v>
      </c>
      <c r="BA1496">
        <v>5752</v>
      </c>
      <c r="BB1496">
        <v>5752</v>
      </c>
      <c r="BC1496">
        <v>0</v>
      </c>
      <c r="BE1496">
        <v>12053</v>
      </c>
      <c r="BH1496" t="s">
        <v>11427</v>
      </c>
      <c r="BI1496" t="s">
        <v>11427</v>
      </c>
      <c r="BJ1496" t="s">
        <v>11428</v>
      </c>
      <c r="BK1496" t="s">
        <v>11428</v>
      </c>
      <c r="BL1496" t="s">
        <v>11428</v>
      </c>
      <c r="BM1496" t="s">
        <v>11428</v>
      </c>
      <c r="BN1496" t="s">
        <v>11428</v>
      </c>
      <c r="BO1496" t="s">
        <v>11428</v>
      </c>
      <c r="BP1496" t="s">
        <v>11428</v>
      </c>
      <c r="BQ1496" t="s">
        <v>11427</v>
      </c>
      <c r="BR1496" t="s">
        <v>11427</v>
      </c>
      <c r="BS1496" t="s">
        <v>11427</v>
      </c>
      <c r="BT1496" t="s">
        <v>11427</v>
      </c>
      <c r="BU1496" t="s">
        <v>11427</v>
      </c>
      <c r="BV1496" t="s">
        <v>11427</v>
      </c>
      <c r="BW1496" t="s">
        <v>11427</v>
      </c>
      <c r="BY1496" t="s">
        <v>11428</v>
      </c>
      <c r="CB1496" t="s">
        <v>11427</v>
      </c>
      <c r="CD1496">
        <v>469</v>
      </c>
      <c r="CE1496">
        <v>20</v>
      </c>
      <c r="CF1496">
        <v>489</v>
      </c>
      <c r="CG1496">
        <v>0</v>
      </c>
      <c r="CH1496">
        <v>42</v>
      </c>
      <c r="CI1496">
        <v>580</v>
      </c>
    </row>
    <row r="1497" spans="1:87">
      <c r="A1497">
        <v>120081003585</v>
      </c>
      <c r="B1497" t="s">
        <v>11490</v>
      </c>
      <c r="C1497" t="s">
        <v>16992</v>
      </c>
      <c r="D1497" t="s">
        <v>17091</v>
      </c>
      <c r="E1497" t="s">
        <v>16994</v>
      </c>
      <c r="F1497" t="s">
        <v>17092</v>
      </c>
      <c r="G1497" t="s">
        <v>17093</v>
      </c>
      <c r="H1497" t="s">
        <v>16997</v>
      </c>
      <c r="I1497" t="s">
        <v>11421</v>
      </c>
      <c r="J1497">
        <v>34604</v>
      </c>
      <c r="K1497" t="s">
        <v>11422</v>
      </c>
      <c r="L1497">
        <v>12</v>
      </c>
      <c r="M1497" t="s">
        <v>11461</v>
      </c>
      <c r="N1497">
        <v>5</v>
      </c>
      <c r="P1497">
        <v>0</v>
      </c>
      <c r="Q1497">
        <v>120</v>
      </c>
      <c r="R1497">
        <v>123</v>
      </c>
      <c r="S1497">
        <v>124</v>
      </c>
      <c r="T1497">
        <v>120</v>
      </c>
      <c r="U1497">
        <v>132</v>
      </c>
      <c r="V1497">
        <v>129</v>
      </c>
      <c r="AD1497" t="s">
        <v>11424</v>
      </c>
      <c r="AE1497">
        <v>28.490400000000001</v>
      </c>
      <c r="AF1497">
        <v>-82.463300000000004</v>
      </c>
      <c r="AG1497" t="s">
        <v>17094</v>
      </c>
      <c r="AH1497">
        <v>27</v>
      </c>
      <c r="AI1497">
        <v>321</v>
      </c>
      <c r="AJ1497">
        <v>427</v>
      </c>
      <c r="AK1497">
        <v>3</v>
      </c>
      <c r="AL1497">
        <v>9</v>
      </c>
      <c r="AM1497">
        <v>23</v>
      </c>
      <c r="AN1497">
        <v>162</v>
      </c>
      <c r="AO1497">
        <v>492</v>
      </c>
      <c r="AP1497">
        <v>294</v>
      </c>
      <c r="AQ1497">
        <v>56</v>
      </c>
      <c r="AR1497">
        <v>350</v>
      </c>
      <c r="AS1497">
        <v>14.7</v>
      </c>
      <c r="AT1497">
        <v>51</v>
      </c>
      <c r="AU1497">
        <v>1200810</v>
      </c>
      <c r="AV1497">
        <v>3585</v>
      </c>
      <c r="AW1497" t="s">
        <v>17093</v>
      </c>
      <c r="AX1497" t="s">
        <v>16997</v>
      </c>
      <c r="AY1497" t="s">
        <v>11421</v>
      </c>
      <c r="AZ1497">
        <v>34604</v>
      </c>
      <c r="BA1497">
        <v>682</v>
      </c>
      <c r="BB1497">
        <v>682</v>
      </c>
      <c r="BC1497">
        <v>0</v>
      </c>
      <c r="BE1497">
        <v>12053</v>
      </c>
      <c r="BH1497" t="s">
        <v>11427</v>
      </c>
      <c r="BI1497" t="s">
        <v>11427</v>
      </c>
      <c r="BJ1497" t="s">
        <v>11428</v>
      </c>
      <c r="BK1497" t="s">
        <v>11428</v>
      </c>
      <c r="BL1497" t="s">
        <v>11428</v>
      </c>
      <c r="BM1497" t="s">
        <v>11428</v>
      </c>
      <c r="BN1497" t="s">
        <v>11428</v>
      </c>
      <c r="BO1497" t="s">
        <v>11428</v>
      </c>
      <c r="BP1497" t="s">
        <v>11428</v>
      </c>
      <c r="BQ1497" t="s">
        <v>11427</v>
      </c>
      <c r="BR1497" t="s">
        <v>11427</v>
      </c>
      <c r="BS1497" t="s">
        <v>11427</v>
      </c>
      <c r="BT1497" t="s">
        <v>11427</v>
      </c>
      <c r="BU1497" t="s">
        <v>11427</v>
      </c>
      <c r="BV1497" t="s">
        <v>11427</v>
      </c>
      <c r="BW1497" t="s">
        <v>11427</v>
      </c>
      <c r="BY1497" t="s">
        <v>11428</v>
      </c>
      <c r="CB1497" t="s">
        <v>11427</v>
      </c>
      <c r="CD1497">
        <v>294</v>
      </c>
      <c r="CE1497">
        <v>56</v>
      </c>
      <c r="CF1497">
        <v>350</v>
      </c>
      <c r="CG1497">
        <v>1</v>
      </c>
      <c r="CH1497">
        <v>58</v>
      </c>
      <c r="CI1497">
        <v>748</v>
      </c>
    </row>
    <row r="1498" spans="1:87">
      <c r="A1498">
        <v>120081004084</v>
      </c>
      <c r="B1498" t="s">
        <v>11490</v>
      </c>
      <c r="C1498" t="s">
        <v>16992</v>
      </c>
      <c r="D1498" t="s">
        <v>17095</v>
      </c>
      <c r="E1498" t="s">
        <v>16994</v>
      </c>
      <c r="F1498" t="s">
        <v>17096</v>
      </c>
      <c r="G1498" t="s">
        <v>17097</v>
      </c>
      <c r="H1498" t="s">
        <v>17046</v>
      </c>
      <c r="I1498" t="s">
        <v>11421</v>
      </c>
      <c r="J1498">
        <v>34608</v>
      </c>
      <c r="K1498" t="s">
        <v>11422</v>
      </c>
      <c r="L1498">
        <v>12</v>
      </c>
      <c r="M1498">
        <v>6</v>
      </c>
      <c r="N1498">
        <v>8</v>
      </c>
      <c r="W1498">
        <v>61</v>
      </c>
      <c r="X1498">
        <v>22</v>
      </c>
      <c r="Y1498">
        <v>43</v>
      </c>
      <c r="AD1498" t="s">
        <v>11424</v>
      </c>
      <c r="AE1498">
        <v>28.4895</v>
      </c>
      <c r="AF1498">
        <v>-82.545699999999997</v>
      </c>
      <c r="AG1498" t="s">
        <v>17098</v>
      </c>
      <c r="AH1498">
        <v>27</v>
      </c>
      <c r="AI1498">
        <v>65</v>
      </c>
      <c r="AJ1498">
        <v>61</v>
      </c>
      <c r="AK1498">
        <v>0</v>
      </c>
      <c r="AL1498">
        <v>1</v>
      </c>
      <c r="AM1498">
        <v>3</v>
      </c>
      <c r="AN1498">
        <v>24</v>
      </c>
      <c r="AO1498">
        <v>93</v>
      </c>
      <c r="AP1498">
        <v>37</v>
      </c>
      <c r="AQ1498">
        <v>16</v>
      </c>
      <c r="AR1498">
        <v>53</v>
      </c>
      <c r="AS1498">
        <v>18</v>
      </c>
      <c r="AT1498">
        <v>7</v>
      </c>
      <c r="AU1498">
        <v>1200810</v>
      </c>
      <c r="AV1498">
        <v>4084</v>
      </c>
      <c r="AW1498" t="s">
        <v>17097</v>
      </c>
      <c r="AX1498" t="s">
        <v>17046</v>
      </c>
      <c r="AY1498" t="s">
        <v>11421</v>
      </c>
      <c r="AZ1498">
        <v>34608</v>
      </c>
      <c r="BA1498">
        <v>3706</v>
      </c>
      <c r="BB1498">
        <v>3706</v>
      </c>
      <c r="BC1498">
        <v>0</v>
      </c>
      <c r="BE1498">
        <v>12053</v>
      </c>
      <c r="BH1498" t="s">
        <v>11427</v>
      </c>
      <c r="BI1498" t="s">
        <v>11427</v>
      </c>
      <c r="BJ1498" t="s">
        <v>11427</v>
      </c>
      <c r="BK1498" t="s">
        <v>11427</v>
      </c>
      <c r="BL1498" t="s">
        <v>11427</v>
      </c>
      <c r="BM1498" t="s">
        <v>11427</v>
      </c>
      <c r="BN1498" t="s">
        <v>11427</v>
      </c>
      <c r="BO1498" t="s">
        <v>11427</v>
      </c>
      <c r="BP1498" t="s">
        <v>11427</v>
      </c>
      <c r="BQ1498" t="s">
        <v>11428</v>
      </c>
      <c r="BR1498" t="s">
        <v>11428</v>
      </c>
      <c r="BS1498" t="s">
        <v>11428</v>
      </c>
      <c r="BT1498" t="s">
        <v>11427</v>
      </c>
      <c r="BU1498" t="s">
        <v>11427</v>
      </c>
      <c r="BV1498" t="s">
        <v>11427</v>
      </c>
      <c r="BW1498" t="s">
        <v>11427</v>
      </c>
      <c r="BY1498" t="s">
        <v>11427</v>
      </c>
      <c r="CB1498" t="s">
        <v>11428</v>
      </c>
      <c r="CD1498">
        <v>37</v>
      </c>
      <c r="CE1498">
        <v>16</v>
      </c>
      <c r="CF1498">
        <v>53</v>
      </c>
      <c r="CG1498">
        <v>0</v>
      </c>
      <c r="CH1498">
        <v>5</v>
      </c>
      <c r="CI1498">
        <v>126</v>
      </c>
    </row>
    <row r="1499" spans="1:87">
      <c r="A1499">
        <v>120081005548</v>
      </c>
      <c r="B1499" t="s">
        <v>11490</v>
      </c>
      <c r="C1499" t="s">
        <v>16992</v>
      </c>
      <c r="D1499" t="s">
        <v>17099</v>
      </c>
      <c r="E1499" t="s">
        <v>16994</v>
      </c>
      <c r="F1499" t="s">
        <v>17100</v>
      </c>
      <c r="G1499" t="s">
        <v>17101</v>
      </c>
      <c r="H1499" t="s">
        <v>17046</v>
      </c>
      <c r="I1499" t="s">
        <v>11421</v>
      </c>
      <c r="J1499">
        <v>34609</v>
      </c>
      <c r="K1499" t="s">
        <v>11422</v>
      </c>
      <c r="L1499">
        <v>12</v>
      </c>
      <c r="M1499" t="s">
        <v>11423</v>
      </c>
      <c r="N1499">
        <v>8</v>
      </c>
      <c r="Q1499">
        <v>93</v>
      </c>
      <c r="R1499">
        <v>116</v>
      </c>
      <c r="S1499">
        <v>136</v>
      </c>
      <c r="T1499">
        <v>157</v>
      </c>
      <c r="U1499">
        <v>191</v>
      </c>
      <c r="V1499">
        <v>197</v>
      </c>
      <c r="W1499">
        <v>248</v>
      </c>
      <c r="X1499">
        <v>218</v>
      </c>
      <c r="Y1499">
        <v>206</v>
      </c>
      <c r="AD1499" t="s">
        <v>11424</v>
      </c>
      <c r="AE1499">
        <v>28.495699999999999</v>
      </c>
      <c r="AF1499">
        <v>-82.501900000000006</v>
      </c>
      <c r="AG1499" t="s">
        <v>17102</v>
      </c>
      <c r="AH1499">
        <v>27</v>
      </c>
      <c r="AI1499">
        <v>794</v>
      </c>
      <c r="AJ1499">
        <v>768</v>
      </c>
      <c r="AK1499">
        <v>4</v>
      </c>
      <c r="AL1499">
        <v>71</v>
      </c>
      <c r="AM1499">
        <v>48</v>
      </c>
      <c r="AN1499">
        <v>244</v>
      </c>
      <c r="AO1499">
        <v>1132</v>
      </c>
      <c r="AP1499">
        <v>538</v>
      </c>
      <c r="AQ1499">
        <v>78</v>
      </c>
      <c r="AR1499">
        <v>616</v>
      </c>
      <c r="AS1499">
        <v>15.2</v>
      </c>
      <c r="AT1499">
        <v>103</v>
      </c>
      <c r="AU1499">
        <v>1200810</v>
      </c>
      <c r="AV1499">
        <v>5548</v>
      </c>
      <c r="AW1499" t="s">
        <v>17101</v>
      </c>
      <c r="AX1499" t="s">
        <v>17046</v>
      </c>
      <c r="AY1499" t="s">
        <v>11421</v>
      </c>
      <c r="AZ1499">
        <v>34609</v>
      </c>
      <c r="BA1499">
        <v>401</v>
      </c>
      <c r="BB1499">
        <v>401</v>
      </c>
      <c r="BC1499">
        <v>0</v>
      </c>
      <c r="BE1499">
        <v>12053</v>
      </c>
      <c r="BH1499" t="s">
        <v>11427</v>
      </c>
      <c r="BI1499" t="s">
        <v>11427</v>
      </c>
      <c r="BJ1499" t="s">
        <v>11427</v>
      </c>
      <c r="BK1499" t="s">
        <v>11428</v>
      </c>
      <c r="BL1499" t="s">
        <v>11428</v>
      </c>
      <c r="BM1499" t="s">
        <v>11428</v>
      </c>
      <c r="BN1499" t="s">
        <v>11428</v>
      </c>
      <c r="BO1499" t="s">
        <v>11428</v>
      </c>
      <c r="BP1499" t="s">
        <v>11428</v>
      </c>
      <c r="BQ1499" t="s">
        <v>11428</v>
      </c>
      <c r="BR1499" t="s">
        <v>11428</v>
      </c>
      <c r="BS1499" t="s">
        <v>11428</v>
      </c>
      <c r="BT1499" t="s">
        <v>11427</v>
      </c>
      <c r="BU1499" t="s">
        <v>11427</v>
      </c>
      <c r="BV1499" t="s">
        <v>11427</v>
      </c>
      <c r="BW1499" t="s">
        <v>11427</v>
      </c>
      <c r="BY1499" t="s">
        <v>11428</v>
      </c>
      <c r="CB1499" t="s">
        <v>11427</v>
      </c>
      <c r="CD1499">
        <v>538</v>
      </c>
      <c r="CE1499">
        <v>78</v>
      </c>
      <c r="CF1499">
        <v>616</v>
      </c>
      <c r="CG1499">
        <v>3</v>
      </c>
      <c r="CH1499">
        <v>60</v>
      </c>
      <c r="CI1499">
        <v>1562</v>
      </c>
    </row>
    <row r="1500" spans="1:87">
      <c r="A1500">
        <v>120081007491</v>
      </c>
      <c r="B1500" t="s">
        <v>11490</v>
      </c>
      <c r="C1500" t="s">
        <v>16992</v>
      </c>
      <c r="D1500" t="s">
        <v>17103</v>
      </c>
      <c r="E1500" t="s">
        <v>16994</v>
      </c>
      <c r="F1500" t="s">
        <v>17104</v>
      </c>
      <c r="G1500" t="s">
        <v>17105</v>
      </c>
      <c r="H1500" t="s">
        <v>17046</v>
      </c>
      <c r="I1500" t="s">
        <v>11421</v>
      </c>
      <c r="J1500">
        <v>34608</v>
      </c>
      <c r="K1500" t="s">
        <v>11422</v>
      </c>
      <c r="L1500">
        <v>12</v>
      </c>
      <c r="M1500" t="s">
        <v>11461</v>
      </c>
      <c r="N1500">
        <v>8</v>
      </c>
      <c r="P1500">
        <v>35</v>
      </c>
      <c r="Q1500">
        <v>169</v>
      </c>
      <c r="R1500">
        <v>189</v>
      </c>
      <c r="S1500">
        <v>178</v>
      </c>
      <c r="T1500">
        <v>219</v>
      </c>
      <c r="U1500">
        <v>169</v>
      </c>
      <c r="V1500">
        <v>186</v>
      </c>
      <c r="W1500">
        <v>171</v>
      </c>
      <c r="X1500">
        <v>179</v>
      </c>
      <c r="Y1500">
        <v>184</v>
      </c>
      <c r="AD1500" t="s">
        <v>11424</v>
      </c>
      <c r="AE1500">
        <v>28.489799999999999</v>
      </c>
      <c r="AF1500">
        <v>-82.553100000000001</v>
      </c>
      <c r="AG1500" t="s">
        <v>17106</v>
      </c>
      <c r="AH1500">
        <v>27</v>
      </c>
      <c r="AI1500">
        <v>879</v>
      </c>
      <c r="AJ1500">
        <v>800</v>
      </c>
      <c r="AK1500">
        <v>5</v>
      </c>
      <c r="AL1500">
        <v>32</v>
      </c>
      <c r="AM1500">
        <v>116</v>
      </c>
      <c r="AN1500">
        <v>420</v>
      </c>
      <c r="AO1500">
        <v>993</v>
      </c>
      <c r="AP1500">
        <v>1267</v>
      </c>
      <c r="AQ1500">
        <v>83</v>
      </c>
      <c r="AR1500">
        <v>1350</v>
      </c>
      <c r="AS1500">
        <v>15.1</v>
      </c>
      <c r="AT1500">
        <v>111</v>
      </c>
      <c r="AU1500">
        <v>1200810</v>
      </c>
      <c r="AV1500">
        <v>7491</v>
      </c>
      <c r="AW1500" t="s">
        <v>17105</v>
      </c>
      <c r="AX1500" t="s">
        <v>17046</v>
      </c>
      <c r="AY1500" t="s">
        <v>11421</v>
      </c>
      <c r="AZ1500">
        <v>34608</v>
      </c>
      <c r="BA1500">
        <v>3616</v>
      </c>
      <c r="BB1500">
        <v>3616</v>
      </c>
      <c r="BC1500">
        <v>0</v>
      </c>
      <c r="BE1500">
        <v>12053</v>
      </c>
      <c r="BH1500" t="s">
        <v>11427</v>
      </c>
      <c r="BI1500" t="s">
        <v>11427</v>
      </c>
      <c r="BJ1500" t="s">
        <v>11428</v>
      </c>
      <c r="BK1500" t="s">
        <v>11428</v>
      </c>
      <c r="BL1500" t="s">
        <v>11428</v>
      </c>
      <c r="BM1500" t="s">
        <v>11428</v>
      </c>
      <c r="BN1500" t="s">
        <v>11428</v>
      </c>
      <c r="BO1500" t="s">
        <v>11428</v>
      </c>
      <c r="BP1500" t="s">
        <v>11428</v>
      </c>
      <c r="BQ1500" t="s">
        <v>11428</v>
      </c>
      <c r="BR1500" t="s">
        <v>11428</v>
      </c>
      <c r="BS1500" t="s">
        <v>11428</v>
      </c>
      <c r="BT1500" t="s">
        <v>11427</v>
      </c>
      <c r="BU1500" t="s">
        <v>11427</v>
      </c>
      <c r="BV1500" t="s">
        <v>11427</v>
      </c>
      <c r="BW1500" t="s">
        <v>11427</v>
      </c>
      <c r="BY1500" t="s">
        <v>11428</v>
      </c>
      <c r="CB1500" t="s">
        <v>11427</v>
      </c>
      <c r="CD1500">
        <v>1267</v>
      </c>
      <c r="CE1500">
        <v>83</v>
      </c>
      <c r="CF1500">
        <v>1350</v>
      </c>
      <c r="CG1500">
        <v>6</v>
      </c>
      <c r="CH1500">
        <v>107</v>
      </c>
      <c r="CI1500">
        <v>1679</v>
      </c>
    </row>
    <row r="1501" spans="1:87">
      <c r="A1501">
        <v>120081007637</v>
      </c>
      <c r="B1501" t="s">
        <v>11490</v>
      </c>
      <c r="C1501" t="s">
        <v>16992</v>
      </c>
      <c r="D1501" t="s">
        <v>17107</v>
      </c>
      <c r="E1501" t="s">
        <v>16994</v>
      </c>
      <c r="F1501" t="s">
        <v>17108</v>
      </c>
      <c r="G1501" t="s">
        <v>17109</v>
      </c>
      <c r="H1501" t="s">
        <v>17110</v>
      </c>
      <c r="I1501" t="s">
        <v>11421</v>
      </c>
      <c r="J1501">
        <v>34614</v>
      </c>
      <c r="K1501" t="s">
        <v>11422</v>
      </c>
      <c r="L1501">
        <v>12</v>
      </c>
      <c r="M1501" t="s">
        <v>11461</v>
      </c>
      <c r="N1501">
        <v>8</v>
      </c>
      <c r="P1501">
        <v>17</v>
      </c>
      <c r="Q1501">
        <v>128</v>
      </c>
      <c r="R1501">
        <v>143</v>
      </c>
      <c r="S1501">
        <v>129</v>
      </c>
      <c r="T1501">
        <v>160</v>
      </c>
      <c r="U1501">
        <v>145</v>
      </c>
      <c r="V1501">
        <v>156</v>
      </c>
      <c r="W1501">
        <v>156</v>
      </c>
      <c r="X1501">
        <v>143</v>
      </c>
      <c r="Y1501">
        <v>147</v>
      </c>
      <c r="AD1501" t="s">
        <v>11424</v>
      </c>
      <c r="AE1501">
        <v>28.603400000000001</v>
      </c>
      <c r="AF1501">
        <v>-82.5501</v>
      </c>
      <c r="AG1501" t="s">
        <v>17111</v>
      </c>
      <c r="AH1501">
        <v>27</v>
      </c>
      <c r="AI1501">
        <v>690</v>
      </c>
      <c r="AJ1501">
        <v>634</v>
      </c>
      <c r="AK1501">
        <v>5</v>
      </c>
      <c r="AL1501">
        <v>7</v>
      </c>
      <c r="AM1501">
        <v>56</v>
      </c>
      <c r="AN1501">
        <v>171</v>
      </c>
      <c r="AO1501">
        <v>1037</v>
      </c>
      <c r="AP1501">
        <v>826</v>
      </c>
      <c r="AQ1501">
        <v>60</v>
      </c>
      <c r="AR1501">
        <v>886</v>
      </c>
      <c r="AS1501">
        <v>14.9</v>
      </c>
      <c r="AT1501">
        <v>89</v>
      </c>
      <c r="AU1501">
        <v>1200810</v>
      </c>
      <c r="AV1501">
        <v>7637</v>
      </c>
      <c r="AW1501" t="s">
        <v>17109</v>
      </c>
      <c r="AX1501" t="s">
        <v>17110</v>
      </c>
      <c r="AY1501" t="s">
        <v>11421</v>
      </c>
      <c r="AZ1501">
        <v>34614</v>
      </c>
      <c r="BA1501">
        <v>3066</v>
      </c>
      <c r="BB1501">
        <v>3066</v>
      </c>
      <c r="BC1501">
        <v>0</v>
      </c>
      <c r="BE1501">
        <v>12053</v>
      </c>
      <c r="BH1501" t="s">
        <v>11427</v>
      </c>
      <c r="BI1501" t="s">
        <v>11427</v>
      </c>
      <c r="BJ1501" t="s">
        <v>11428</v>
      </c>
      <c r="BK1501" t="s">
        <v>11428</v>
      </c>
      <c r="BL1501" t="s">
        <v>11428</v>
      </c>
      <c r="BM1501" t="s">
        <v>11428</v>
      </c>
      <c r="BN1501" t="s">
        <v>11428</v>
      </c>
      <c r="BO1501" t="s">
        <v>11428</v>
      </c>
      <c r="BP1501" t="s">
        <v>11428</v>
      </c>
      <c r="BQ1501" t="s">
        <v>11428</v>
      </c>
      <c r="BR1501" t="s">
        <v>11428</v>
      </c>
      <c r="BS1501" t="s">
        <v>11428</v>
      </c>
      <c r="BT1501" t="s">
        <v>11427</v>
      </c>
      <c r="BU1501" t="s">
        <v>11427</v>
      </c>
      <c r="BV1501" t="s">
        <v>11427</v>
      </c>
      <c r="BW1501" t="s">
        <v>11427</v>
      </c>
      <c r="BY1501" t="s">
        <v>11428</v>
      </c>
      <c r="CB1501" t="s">
        <v>11427</v>
      </c>
      <c r="CD1501">
        <v>826</v>
      </c>
      <c r="CE1501">
        <v>60</v>
      </c>
      <c r="CF1501">
        <v>886</v>
      </c>
      <c r="CG1501">
        <v>3</v>
      </c>
      <c r="CH1501">
        <v>45</v>
      </c>
      <c r="CI1501">
        <v>1324</v>
      </c>
    </row>
    <row r="1502" spans="1:87">
      <c r="A1502">
        <v>120081008193</v>
      </c>
      <c r="B1502" t="s">
        <v>11490</v>
      </c>
      <c r="C1502" t="s">
        <v>16992</v>
      </c>
      <c r="D1502" t="s">
        <v>17112</v>
      </c>
      <c r="E1502" t="s">
        <v>16994</v>
      </c>
      <c r="F1502" t="s">
        <v>17096</v>
      </c>
      <c r="G1502" t="s">
        <v>17113</v>
      </c>
      <c r="H1502" t="s">
        <v>17114</v>
      </c>
      <c r="I1502" t="s">
        <v>11421</v>
      </c>
      <c r="J1502">
        <v>34609</v>
      </c>
      <c r="K1502" t="s">
        <v>11422</v>
      </c>
      <c r="L1502">
        <v>12</v>
      </c>
      <c r="M1502">
        <v>6</v>
      </c>
      <c r="N1502">
        <v>8</v>
      </c>
      <c r="W1502">
        <v>22</v>
      </c>
      <c r="X1502">
        <v>45</v>
      </c>
      <c r="Y1502">
        <v>43</v>
      </c>
      <c r="AD1502" t="s">
        <v>11424</v>
      </c>
      <c r="AE1502">
        <v>28.463100000000001</v>
      </c>
      <c r="AF1502">
        <v>-82.535399999999996</v>
      </c>
      <c r="AG1502" t="s">
        <v>17115</v>
      </c>
      <c r="AH1502">
        <v>27</v>
      </c>
      <c r="AI1502">
        <v>54</v>
      </c>
      <c r="AJ1502">
        <v>56</v>
      </c>
      <c r="AK1502">
        <v>0</v>
      </c>
      <c r="AL1502">
        <v>3</v>
      </c>
      <c r="AM1502">
        <v>3</v>
      </c>
      <c r="AN1502">
        <v>15</v>
      </c>
      <c r="AO1502">
        <v>83</v>
      </c>
      <c r="AP1502">
        <v>46</v>
      </c>
      <c r="AQ1502">
        <v>8</v>
      </c>
      <c r="AR1502">
        <v>54</v>
      </c>
      <c r="AS1502">
        <v>15.7</v>
      </c>
      <c r="AT1502">
        <v>7</v>
      </c>
      <c r="AU1502">
        <v>1200810</v>
      </c>
      <c r="AV1502">
        <v>8193</v>
      </c>
      <c r="AW1502" t="s">
        <v>17116</v>
      </c>
      <c r="AX1502" t="s">
        <v>16997</v>
      </c>
      <c r="AY1502" t="s">
        <v>11421</v>
      </c>
      <c r="AZ1502">
        <v>34608</v>
      </c>
      <c r="BC1502">
        <v>0</v>
      </c>
      <c r="BE1502">
        <v>12053</v>
      </c>
      <c r="BH1502" t="s">
        <v>11427</v>
      </c>
      <c r="BI1502" t="s">
        <v>11427</v>
      </c>
      <c r="BJ1502" t="s">
        <v>11427</v>
      </c>
      <c r="BK1502" t="s">
        <v>11427</v>
      </c>
      <c r="BL1502" t="s">
        <v>11427</v>
      </c>
      <c r="BM1502" t="s">
        <v>11427</v>
      </c>
      <c r="BN1502" t="s">
        <v>11427</v>
      </c>
      <c r="BO1502" t="s">
        <v>11427</v>
      </c>
      <c r="BP1502" t="s">
        <v>11427</v>
      </c>
      <c r="BQ1502" t="s">
        <v>11428</v>
      </c>
      <c r="BR1502" t="s">
        <v>11428</v>
      </c>
      <c r="BS1502" t="s">
        <v>11428</v>
      </c>
      <c r="BT1502" t="s">
        <v>11427</v>
      </c>
      <c r="BU1502" t="s">
        <v>11427</v>
      </c>
      <c r="BV1502" t="s">
        <v>11427</v>
      </c>
      <c r="BW1502" t="s">
        <v>11427</v>
      </c>
      <c r="BY1502" t="s">
        <v>11428</v>
      </c>
      <c r="CB1502" t="s">
        <v>11428</v>
      </c>
      <c r="CD1502">
        <v>46</v>
      </c>
      <c r="CE1502">
        <v>8</v>
      </c>
      <c r="CF1502">
        <v>54</v>
      </c>
      <c r="CG1502">
        <v>0</v>
      </c>
      <c r="CH1502">
        <v>6</v>
      </c>
      <c r="CI1502">
        <v>110</v>
      </c>
    </row>
    <row r="1503" spans="1:87">
      <c r="A1503">
        <v>120081008214</v>
      </c>
      <c r="B1503" t="s">
        <v>11490</v>
      </c>
      <c r="C1503" t="s">
        <v>16992</v>
      </c>
      <c r="D1503" t="s">
        <v>17117</v>
      </c>
      <c r="E1503" t="s">
        <v>16994</v>
      </c>
      <c r="F1503" t="s">
        <v>17118</v>
      </c>
      <c r="G1503" t="s">
        <v>17119</v>
      </c>
      <c r="H1503" t="s">
        <v>16997</v>
      </c>
      <c r="I1503" t="s">
        <v>11421</v>
      </c>
      <c r="J1503">
        <v>34601</v>
      </c>
      <c r="K1503" t="s">
        <v>11422</v>
      </c>
      <c r="L1503">
        <v>12</v>
      </c>
      <c r="M1503">
        <v>6</v>
      </c>
      <c r="N1503">
        <v>8</v>
      </c>
      <c r="W1503">
        <v>24</v>
      </c>
      <c r="X1503">
        <v>41</v>
      </c>
      <c r="Y1503">
        <v>60</v>
      </c>
      <c r="AD1503" t="s">
        <v>11424</v>
      </c>
      <c r="AE1503">
        <v>28.543500000000002</v>
      </c>
      <c r="AF1503">
        <v>-82.379300000000001</v>
      </c>
      <c r="AG1503" t="s">
        <v>17120</v>
      </c>
      <c r="AH1503">
        <v>27</v>
      </c>
      <c r="AI1503">
        <v>45</v>
      </c>
      <c r="AJ1503">
        <v>80</v>
      </c>
      <c r="AK1503">
        <v>0</v>
      </c>
      <c r="AL1503">
        <v>2</v>
      </c>
      <c r="AM1503">
        <v>31</v>
      </c>
      <c r="AN1503">
        <v>18</v>
      </c>
      <c r="AO1503">
        <v>70</v>
      </c>
      <c r="AP1503">
        <v>67</v>
      </c>
      <c r="AQ1503">
        <v>4</v>
      </c>
      <c r="AR1503">
        <v>71</v>
      </c>
      <c r="AS1503">
        <v>15.6</v>
      </c>
      <c r="AT1503">
        <v>8</v>
      </c>
      <c r="AU1503">
        <v>1200810</v>
      </c>
      <c r="AV1503">
        <v>8214</v>
      </c>
      <c r="AW1503" t="s">
        <v>17119</v>
      </c>
      <c r="AX1503" t="s">
        <v>16997</v>
      </c>
      <c r="AY1503" t="s">
        <v>11421</v>
      </c>
      <c r="AZ1503">
        <v>34601</v>
      </c>
      <c r="BA1503">
        <v>4006</v>
      </c>
      <c r="BB1503">
        <v>4006</v>
      </c>
      <c r="BC1503">
        <v>0</v>
      </c>
      <c r="BE1503">
        <v>12053</v>
      </c>
      <c r="BH1503" t="s">
        <v>11427</v>
      </c>
      <c r="BI1503" t="s">
        <v>11427</v>
      </c>
      <c r="BJ1503" t="s">
        <v>11427</v>
      </c>
      <c r="BK1503" t="s">
        <v>11427</v>
      </c>
      <c r="BL1503" t="s">
        <v>11427</v>
      </c>
      <c r="BM1503" t="s">
        <v>11427</v>
      </c>
      <c r="BN1503" t="s">
        <v>11427</v>
      </c>
      <c r="BO1503" t="s">
        <v>11427</v>
      </c>
      <c r="BP1503" t="s">
        <v>11427</v>
      </c>
      <c r="BQ1503" t="s">
        <v>11428</v>
      </c>
      <c r="BR1503" t="s">
        <v>11428</v>
      </c>
      <c r="BS1503" t="s">
        <v>11428</v>
      </c>
      <c r="BT1503" t="s">
        <v>11427</v>
      </c>
      <c r="BU1503" t="s">
        <v>11427</v>
      </c>
      <c r="BV1503" t="s">
        <v>11427</v>
      </c>
      <c r="BW1503" t="s">
        <v>11427</v>
      </c>
      <c r="BY1503" t="s">
        <v>11428</v>
      </c>
      <c r="CB1503" t="s">
        <v>11428</v>
      </c>
      <c r="CD1503">
        <v>67</v>
      </c>
      <c r="CE1503">
        <v>4</v>
      </c>
      <c r="CF1503">
        <v>71</v>
      </c>
      <c r="CG1503">
        <v>0</v>
      </c>
      <c r="CH1503">
        <v>4</v>
      </c>
      <c r="CI1503">
        <v>125</v>
      </c>
    </row>
    <row r="1504" spans="1:87">
      <c r="A1504">
        <v>120084000899</v>
      </c>
      <c r="B1504" t="s">
        <v>11414</v>
      </c>
      <c r="C1504" t="s">
        <v>17121</v>
      </c>
      <c r="D1504" t="s">
        <v>17122</v>
      </c>
      <c r="E1504" t="s">
        <v>17123</v>
      </c>
      <c r="F1504" t="s">
        <v>17124</v>
      </c>
      <c r="G1504" t="s">
        <v>17125</v>
      </c>
      <c r="H1504" t="s">
        <v>17126</v>
      </c>
      <c r="I1504" t="s">
        <v>11421</v>
      </c>
      <c r="J1504">
        <v>33870</v>
      </c>
      <c r="K1504" t="s">
        <v>11422</v>
      </c>
      <c r="L1504">
        <v>12</v>
      </c>
      <c r="M1504" t="s">
        <v>11461</v>
      </c>
      <c r="N1504">
        <v>12</v>
      </c>
      <c r="P1504">
        <v>17</v>
      </c>
      <c r="Q1504">
        <v>0</v>
      </c>
      <c r="R1504">
        <v>110</v>
      </c>
      <c r="S1504">
        <v>114</v>
      </c>
      <c r="T1504">
        <v>110</v>
      </c>
      <c r="U1504">
        <v>109</v>
      </c>
      <c r="V1504">
        <v>104</v>
      </c>
      <c r="W1504">
        <v>1</v>
      </c>
      <c r="AA1504">
        <v>1</v>
      </c>
      <c r="AC1504">
        <v>1</v>
      </c>
      <c r="AD1504" t="s">
        <v>11424</v>
      </c>
      <c r="AE1504">
        <v>27.507000000000001</v>
      </c>
      <c r="AF1504">
        <v>-81.443399999999997</v>
      </c>
      <c r="AG1504" t="s">
        <v>17127</v>
      </c>
      <c r="AH1504">
        <v>28</v>
      </c>
      <c r="AI1504">
        <v>288</v>
      </c>
      <c r="AJ1504">
        <v>279</v>
      </c>
      <c r="AK1504">
        <v>2</v>
      </c>
      <c r="AL1504">
        <v>11</v>
      </c>
      <c r="AM1504">
        <v>90</v>
      </c>
      <c r="AN1504">
        <v>182</v>
      </c>
      <c r="AO1504">
        <v>261</v>
      </c>
      <c r="AP1504">
        <v>431</v>
      </c>
      <c r="AQ1504">
        <v>18</v>
      </c>
      <c r="AR1504">
        <v>449</v>
      </c>
      <c r="AS1504">
        <v>16.2</v>
      </c>
      <c r="AT1504">
        <v>35</v>
      </c>
      <c r="AU1504">
        <v>1200840</v>
      </c>
      <c r="AV1504">
        <v>899</v>
      </c>
      <c r="AW1504" t="s">
        <v>17125</v>
      </c>
      <c r="AX1504" t="s">
        <v>17126</v>
      </c>
      <c r="AY1504" t="s">
        <v>11421</v>
      </c>
      <c r="AZ1504">
        <v>33870</v>
      </c>
      <c r="BA1504">
        <v>2813</v>
      </c>
      <c r="BB1504">
        <v>2813</v>
      </c>
      <c r="BC1504">
        <v>0</v>
      </c>
      <c r="BE1504">
        <v>12055</v>
      </c>
      <c r="BH1504" t="s">
        <v>11427</v>
      </c>
      <c r="BI1504" t="s">
        <v>11427</v>
      </c>
      <c r="BJ1504" t="s">
        <v>11428</v>
      </c>
      <c r="BK1504" t="s">
        <v>11428</v>
      </c>
      <c r="BL1504" t="s">
        <v>11428</v>
      </c>
      <c r="BM1504" t="s">
        <v>11428</v>
      </c>
      <c r="BN1504" t="s">
        <v>11428</v>
      </c>
      <c r="BO1504" t="s">
        <v>11428</v>
      </c>
      <c r="BP1504" t="s">
        <v>11428</v>
      </c>
      <c r="BQ1504" t="s">
        <v>11428</v>
      </c>
      <c r="BR1504" t="s">
        <v>11427</v>
      </c>
      <c r="BS1504" t="s">
        <v>11427</v>
      </c>
      <c r="BT1504" t="s">
        <v>11427</v>
      </c>
      <c r="BU1504" t="s">
        <v>11428</v>
      </c>
      <c r="BV1504" t="s">
        <v>11427</v>
      </c>
      <c r="BW1504" t="s">
        <v>11428</v>
      </c>
      <c r="BY1504" t="s">
        <v>11428</v>
      </c>
      <c r="CB1504" t="s">
        <v>11427</v>
      </c>
      <c r="CD1504">
        <v>431</v>
      </c>
      <c r="CE1504">
        <v>18</v>
      </c>
      <c r="CF1504">
        <v>449</v>
      </c>
      <c r="CG1504">
        <v>0</v>
      </c>
      <c r="CH1504">
        <v>21</v>
      </c>
      <c r="CI1504">
        <v>567</v>
      </c>
    </row>
    <row r="1505" spans="1:87">
      <c r="A1505">
        <v>120084003853</v>
      </c>
      <c r="B1505" t="s">
        <v>11414</v>
      </c>
      <c r="C1505" t="s">
        <v>17121</v>
      </c>
      <c r="D1505" t="s">
        <v>17128</v>
      </c>
      <c r="E1505" t="s">
        <v>17123</v>
      </c>
      <c r="F1505" t="s">
        <v>17129</v>
      </c>
      <c r="G1505" t="s">
        <v>17130</v>
      </c>
      <c r="H1505" t="s">
        <v>17126</v>
      </c>
      <c r="I1505" t="s">
        <v>11421</v>
      </c>
      <c r="J1505">
        <v>33870</v>
      </c>
      <c r="K1505" t="s">
        <v>11437</v>
      </c>
      <c r="L1505">
        <v>12</v>
      </c>
      <c r="M1505">
        <v>6</v>
      </c>
      <c r="N1505">
        <v>12</v>
      </c>
      <c r="W1505">
        <v>0</v>
      </c>
      <c r="X1505">
        <v>1</v>
      </c>
      <c r="Y1505">
        <v>5</v>
      </c>
      <c r="Z1505">
        <v>3</v>
      </c>
      <c r="AA1505">
        <v>1</v>
      </c>
      <c r="AB1505">
        <v>0</v>
      </c>
      <c r="AC1505">
        <v>0</v>
      </c>
      <c r="AD1505" t="s">
        <v>11424</v>
      </c>
      <c r="AE1505">
        <v>27.478000000000002</v>
      </c>
      <c r="AF1505">
        <v>-81.424700000000001</v>
      </c>
      <c r="AG1505" t="s">
        <v>17131</v>
      </c>
      <c r="AH1505">
        <v>28</v>
      </c>
      <c r="AI1505">
        <v>6</v>
      </c>
      <c r="AJ1505">
        <v>4</v>
      </c>
      <c r="AK1505">
        <v>0</v>
      </c>
      <c r="AL1505">
        <v>0</v>
      </c>
      <c r="AM1505">
        <v>2</v>
      </c>
      <c r="AN1505">
        <v>4</v>
      </c>
      <c r="AO1505">
        <v>4</v>
      </c>
      <c r="AP1505">
        <v>7</v>
      </c>
      <c r="AQ1505">
        <v>0</v>
      </c>
      <c r="AR1505">
        <v>7</v>
      </c>
      <c r="AU1505">
        <v>1200840</v>
      </c>
      <c r="AV1505">
        <v>3853</v>
      </c>
      <c r="AW1505" t="s">
        <v>17130</v>
      </c>
      <c r="AX1505" t="s">
        <v>17126</v>
      </c>
      <c r="AY1505" t="s">
        <v>11421</v>
      </c>
      <c r="AZ1505">
        <v>33870</v>
      </c>
      <c r="BA1505">
        <v>4459</v>
      </c>
      <c r="BB1505">
        <v>4459</v>
      </c>
      <c r="BC1505">
        <v>0</v>
      </c>
      <c r="BE1505">
        <v>12055</v>
      </c>
      <c r="BH1505" t="s">
        <v>11427</v>
      </c>
      <c r="BI1505" t="s">
        <v>11427</v>
      </c>
      <c r="BJ1505" t="s">
        <v>11427</v>
      </c>
      <c r="BK1505" t="s">
        <v>11427</v>
      </c>
      <c r="BL1505" t="s">
        <v>11427</v>
      </c>
      <c r="BM1505" t="s">
        <v>11427</v>
      </c>
      <c r="BN1505" t="s">
        <v>11427</v>
      </c>
      <c r="BO1505" t="s">
        <v>11427</v>
      </c>
      <c r="BP1505" t="s">
        <v>11427</v>
      </c>
      <c r="BQ1505" t="s">
        <v>11428</v>
      </c>
      <c r="BR1505" t="s">
        <v>11428</v>
      </c>
      <c r="BS1505" t="s">
        <v>11428</v>
      </c>
      <c r="BT1505" t="s">
        <v>11428</v>
      </c>
      <c r="BU1505" t="s">
        <v>11428</v>
      </c>
      <c r="BV1505" t="s">
        <v>11428</v>
      </c>
      <c r="BW1505" t="s">
        <v>11428</v>
      </c>
      <c r="BY1505" t="s">
        <v>11428</v>
      </c>
      <c r="CB1505" t="s">
        <v>11427</v>
      </c>
      <c r="CD1505">
        <v>7</v>
      </c>
      <c r="CE1505">
        <v>0</v>
      </c>
      <c r="CF1505">
        <v>7</v>
      </c>
      <c r="CG1505">
        <v>0</v>
      </c>
      <c r="CH1505">
        <v>0</v>
      </c>
      <c r="CI1505">
        <v>10</v>
      </c>
    </row>
    <row r="1506" spans="1:87">
      <c r="A1506">
        <v>120084007753</v>
      </c>
      <c r="B1506" t="s">
        <v>11414</v>
      </c>
      <c r="C1506" t="s">
        <v>17121</v>
      </c>
      <c r="D1506" t="s">
        <v>17132</v>
      </c>
      <c r="E1506" t="s">
        <v>17123</v>
      </c>
      <c r="F1506" t="s">
        <v>17133</v>
      </c>
      <c r="G1506" t="s">
        <v>17134</v>
      </c>
      <c r="H1506" t="s">
        <v>17126</v>
      </c>
      <c r="I1506" t="s">
        <v>11421</v>
      </c>
      <c r="J1506">
        <v>33870</v>
      </c>
      <c r="K1506" t="s">
        <v>11422</v>
      </c>
      <c r="L1506">
        <v>12</v>
      </c>
      <c r="M1506" t="s">
        <v>11423</v>
      </c>
      <c r="N1506">
        <v>12</v>
      </c>
      <c r="Q1506">
        <v>3</v>
      </c>
      <c r="R1506">
        <v>1</v>
      </c>
      <c r="S1506">
        <v>1</v>
      </c>
      <c r="T1506">
        <v>1</v>
      </c>
      <c r="U1506">
        <v>2</v>
      </c>
      <c r="V1506">
        <v>2</v>
      </c>
      <c r="W1506">
        <v>1</v>
      </c>
      <c r="X1506">
        <v>1</v>
      </c>
      <c r="Y1506">
        <v>3</v>
      </c>
      <c r="Z1506">
        <v>3</v>
      </c>
      <c r="AA1506">
        <v>3</v>
      </c>
      <c r="AB1506">
        <v>0</v>
      </c>
      <c r="AC1506">
        <v>3</v>
      </c>
      <c r="AD1506" t="s">
        <v>11424</v>
      </c>
      <c r="AE1506">
        <v>27.502199999999998</v>
      </c>
      <c r="AF1506">
        <v>-81.418899999999994</v>
      </c>
      <c r="AG1506" t="s">
        <v>17135</v>
      </c>
      <c r="AH1506">
        <v>28</v>
      </c>
      <c r="AI1506">
        <v>8</v>
      </c>
      <c r="AJ1506">
        <v>16</v>
      </c>
      <c r="AK1506">
        <v>0</v>
      </c>
      <c r="AL1506">
        <v>0</v>
      </c>
      <c r="AM1506">
        <v>6</v>
      </c>
      <c r="AN1506">
        <v>3</v>
      </c>
      <c r="AO1506">
        <v>15</v>
      </c>
      <c r="AP1506">
        <v>9</v>
      </c>
      <c r="AQ1506">
        <v>0</v>
      </c>
      <c r="AR1506">
        <v>9</v>
      </c>
      <c r="AU1506">
        <v>1200840</v>
      </c>
      <c r="AV1506">
        <v>7753</v>
      </c>
      <c r="AW1506" t="s">
        <v>17134</v>
      </c>
      <c r="AX1506" t="s">
        <v>17126</v>
      </c>
      <c r="AY1506" t="s">
        <v>11421</v>
      </c>
      <c r="AZ1506">
        <v>33870</v>
      </c>
      <c r="BA1506">
        <v>4048</v>
      </c>
      <c r="BB1506">
        <v>4048</v>
      </c>
      <c r="BC1506">
        <v>0</v>
      </c>
      <c r="BE1506">
        <v>12055</v>
      </c>
      <c r="BH1506" t="s">
        <v>11427</v>
      </c>
      <c r="BI1506" t="s">
        <v>11427</v>
      </c>
      <c r="BJ1506" t="s">
        <v>11427</v>
      </c>
      <c r="BK1506" t="s">
        <v>11428</v>
      </c>
      <c r="BL1506" t="s">
        <v>11428</v>
      </c>
      <c r="BM1506" t="s">
        <v>11428</v>
      </c>
      <c r="BN1506" t="s">
        <v>11428</v>
      </c>
      <c r="BO1506" t="s">
        <v>11428</v>
      </c>
      <c r="BP1506" t="s">
        <v>11428</v>
      </c>
      <c r="BQ1506" t="s">
        <v>11428</v>
      </c>
      <c r="BR1506" t="s">
        <v>11428</v>
      </c>
      <c r="BS1506" t="s">
        <v>11428</v>
      </c>
      <c r="BT1506" t="s">
        <v>11428</v>
      </c>
      <c r="BU1506" t="s">
        <v>11428</v>
      </c>
      <c r="BV1506" t="s">
        <v>11428</v>
      </c>
      <c r="BW1506" t="s">
        <v>11428</v>
      </c>
      <c r="BY1506" t="s">
        <v>11427</v>
      </c>
      <c r="CB1506" t="s">
        <v>11427</v>
      </c>
      <c r="CD1506">
        <v>9</v>
      </c>
      <c r="CE1506">
        <v>0</v>
      </c>
      <c r="CF1506">
        <v>9</v>
      </c>
      <c r="CG1506">
        <v>0</v>
      </c>
      <c r="CH1506">
        <v>0</v>
      </c>
      <c r="CI1506">
        <v>24</v>
      </c>
    </row>
    <row r="1507" spans="1:87">
      <c r="A1507">
        <v>120084007859</v>
      </c>
      <c r="B1507" t="s">
        <v>11414</v>
      </c>
      <c r="C1507" t="s">
        <v>17121</v>
      </c>
      <c r="D1507" t="s">
        <v>17136</v>
      </c>
      <c r="E1507" t="s">
        <v>17123</v>
      </c>
      <c r="F1507" t="s">
        <v>17133</v>
      </c>
      <c r="G1507" t="s">
        <v>17134</v>
      </c>
      <c r="H1507" t="s">
        <v>17126</v>
      </c>
      <c r="I1507" t="s">
        <v>11421</v>
      </c>
      <c r="J1507">
        <v>33870</v>
      </c>
      <c r="K1507" t="s">
        <v>11422</v>
      </c>
      <c r="L1507">
        <v>12</v>
      </c>
      <c r="M1507">
        <v>6</v>
      </c>
      <c r="N1507">
        <v>12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11424</v>
      </c>
      <c r="AE1507">
        <v>27.502199999999998</v>
      </c>
      <c r="AF1507">
        <v>-81.418899999999994</v>
      </c>
      <c r="AG1507" t="s">
        <v>17137</v>
      </c>
      <c r="AH1507">
        <v>28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U1507">
        <v>1200840</v>
      </c>
      <c r="AV1507">
        <v>7859</v>
      </c>
      <c r="AW1507" t="s">
        <v>17134</v>
      </c>
      <c r="AX1507" t="s">
        <v>17126</v>
      </c>
      <c r="AY1507" t="s">
        <v>11421</v>
      </c>
      <c r="AZ1507">
        <v>33870</v>
      </c>
      <c r="BA1507">
        <v>4048</v>
      </c>
      <c r="BB1507">
        <v>4048</v>
      </c>
      <c r="BC1507">
        <v>0</v>
      </c>
      <c r="BE1507">
        <v>12055</v>
      </c>
      <c r="BH1507" t="s">
        <v>11427</v>
      </c>
      <c r="BI1507" t="s">
        <v>11427</v>
      </c>
      <c r="BJ1507" t="s">
        <v>11427</v>
      </c>
      <c r="BK1507" t="s">
        <v>11427</v>
      </c>
      <c r="BL1507" t="s">
        <v>11427</v>
      </c>
      <c r="BM1507" t="s">
        <v>11427</v>
      </c>
      <c r="BN1507" t="s">
        <v>11427</v>
      </c>
      <c r="BO1507" t="s">
        <v>11427</v>
      </c>
      <c r="BP1507" t="s">
        <v>11427</v>
      </c>
      <c r="BQ1507" t="s">
        <v>11428</v>
      </c>
      <c r="BR1507" t="s">
        <v>11428</v>
      </c>
      <c r="BS1507" t="s">
        <v>11428</v>
      </c>
      <c r="BT1507" t="s">
        <v>11428</v>
      </c>
      <c r="BU1507" t="s">
        <v>11428</v>
      </c>
      <c r="BV1507" t="s">
        <v>11428</v>
      </c>
      <c r="BW1507" t="s">
        <v>11428</v>
      </c>
      <c r="BY1507" t="s">
        <v>11430</v>
      </c>
      <c r="CB1507" t="s">
        <v>11427</v>
      </c>
      <c r="CG1507">
        <v>0</v>
      </c>
      <c r="CH1507">
        <v>0</v>
      </c>
      <c r="CI1507">
        <v>0</v>
      </c>
    </row>
    <row r="1508" spans="1:87">
      <c r="A1508">
        <v>120084007879</v>
      </c>
      <c r="B1508" t="s">
        <v>11414</v>
      </c>
      <c r="C1508" t="s">
        <v>17121</v>
      </c>
      <c r="D1508" t="s">
        <v>17138</v>
      </c>
      <c r="E1508" t="s">
        <v>17123</v>
      </c>
      <c r="F1508" t="s">
        <v>17133</v>
      </c>
      <c r="G1508" t="s">
        <v>17134</v>
      </c>
      <c r="H1508" t="s">
        <v>17126</v>
      </c>
      <c r="I1508" t="s">
        <v>11421</v>
      </c>
      <c r="J1508">
        <v>33870</v>
      </c>
      <c r="K1508" t="s">
        <v>11442</v>
      </c>
      <c r="L1508">
        <v>12</v>
      </c>
      <c r="M1508" t="s">
        <v>11423</v>
      </c>
      <c r="N1508">
        <v>12</v>
      </c>
      <c r="Q1508">
        <v>1</v>
      </c>
      <c r="R1508">
        <v>1</v>
      </c>
      <c r="S1508">
        <v>0</v>
      </c>
      <c r="T1508">
        <v>0</v>
      </c>
      <c r="U1508">
        <v>1</v>
      </c>
      <c r="V1508">
        <v>1</v>
      </c>
      <c r="W1508">
        <v>1</v>
      </c>
      <c r="X1508">
        <v>0</v>
      </c>
      <c r="Y1508">
        <v>1</v>
      </c>
      <c r="Z1508">
        <v>0</v>
      </c>
      <c r="AA1508">
        <v>1</v>
      </c>
      <c r="AB1508">
        <v>2</v>
      </c>
      <c r="AC1508">
        <v>2</v>
      </c>
      <c r="AD1508" t="s">
        <v>11424</v>
      </c>
      <c r="AE1508">
        <v>27.502199999999998</v>
      </c>
      <c r="AF1508">
        <v>-81.418899999999994</v>
      </c>
      <c r="AG1508" t="s">
        <v>17139</v>
      </c>
      <c r="AH1508">
        <v>28</v>
      </c>
      <c r="AI1508">
        <v>3</v>
      </c>
      <c r="AJ1508">
        <v>8</v>
      </c>
      <c r="AK1508">
        <v>0</v>
      </c>
      <c r="AL1508">
        <v>1</v>
      </c>
      <c r="AM1508">
        <v>3</v>
      </c>
      <c r="AN1508">
        <v>5</v>
      </c>
      <c r="AO1508">
        <v>2</v>
      </c>
      <c r="AP1508">
        <v>6</v>
      </c>
      <c r="AQ1508">
        <v>0</v>
      </c>
      <c r="AR1508">
        <v>6</v>
      </c>
      <c r="AU1508">
        <v>1200840</v>
      </c>
      <c r="AV1508">
        <v>7879</v>
      </c>
      <c r="AW1508" t="s">
        <v>17134</v>
      </c>
      <c r="AX1508" t="s">
        <v>17126</v>
      </c>
      <c r="AY1508" t="s">
        <v>11421</v>
      </c>
      <c r="AZ1508">
        <v>33870</v>
      </c>
      <c r="BA1508">
        <v>4048</v>
      </c>
      <c r="BB1508">
        <v>4048</v>
      </c>
      <c r="BC1508">
        <v>0</v>
      </c>
      <c r="BE1508">
        <v>12055</v>
      </c>
      <c r="BH1508" t="s">
        <v>11427</v>
      </c>
      <c r="BI1508" t="s">
        <v>11427</v>
      </c>
      <c r="BJ1508" t="s">
        <v>11427</v>
      </c>
      <c r="BK1508" t="s">
        <v>11428</v>
      </c>
      <c r="BL1508" t="s">
        <v>11428</v>
      </c>
      <c r="BM1508" t="s">
        <v>11428</v>
      </c>
      <c r="BN1508" t="s">
        <v>11428</v>
      </c>
      <c r="BO1508" t="s">
        <v>11428</v>
      </c>
      <c r="BP1508" t="s">
        <v>11428</v>
      </c>
      <c r="BQ1508" t="s">
        <v>11428</v>
      </c>
      <c r="BR1508" t="s">
        <v>11428</v>
      </c>
      <c r="BS1508" t="s">
        <v>11428</v>
      </c>
      <c r="BT1508" t="s">
        <v>11428</v>
      </c>
      <c r="BU1508" t="s">
        <v>11428</v>
      </c>
      <c r="BV1508" t="s">
        <v>11428</v>
      </c>
      <c r="BW1508" t="s">
        <v>11428</v>
      </c>
      <c r="BY1508" t="s">
        <v>11427</v>
      </c>
      <c r="CB1508" t="s">
        <v>11427</v>
      </c>
      <c r="CD1508">
        <v>6</v>
      </c>
      <c r="CE1508">
        <v>0</v>
      </c>
      <c r="CF1508">
        <v>6</v>
      </c>
      <c r="CG1508">
        <v>0</v>
      </c>
      <c r="CH1508">
        <v>0</v>
      </c>
      <c r="CI1508">
        <v>11</v>
      </c>
    </row>
    <row r="1509" spans="1:87">
      <c r="A1509">
        <v>120084000898</v>
      </c>
      <c r="B1509" t="s">
        <v>11490</v>
      </c>
      <c r="C1509" t="s">
        <v>17121</v>
      </c>
      <c r="D1509" t="s">
        <v>17140</v>
      </c>
      <c r="E1509" t="s">
        <v>17123</v>
      </c>
      <c r="F1509" t="s">
        <v>17141</v>
      </c>
      <c r="G1509" t="s">
        <v>17142</v>
      </c>
      <c r="H1509" t="s">
        <v>17126</v>
      </c>
      <c r="I1509" t="s">
        <v>11421</v>
      </c>
      <c r="J1509">
        <v>33870</v>
      </c>
      <c r="K1509" t="s">
        <v>11422</v>
      </c>
      <c r="L1509">
        <v>12</v>
      </c>
      <c r="M1509">
        <v>6</v>
      </c>
      <c r="N1509">
        <v>8</v>
      </c>
      <c r="W1509">
        <v>247</v>
      </c>
      <c r="X1509">
        <v>268</v>
      </c>
      <c r="Y1509">
        <v>248</v>
      </c>
      <c r="AD1509" t="s">
        <v>11424</v>
      </c>
      <c r="AE1509">
        <v>27.498200000000001</v>
      </c>
      <c r="AF1509">
        <v>-81.436599999999999</v>
      </c>
      <c r="AG1509" t="s">
        <v>17143</v>
      </c>
      <c r="AH1509">
        <v>28</v>
      </c>
      <c r="AI1509">
        <v>362</v>
      </c>
      <c r="AJ1509">
        <v>401</v>
      </c>
      <c r="AK1509">
        <v>1</v>
      </c>
      <c r="AL1509">
        <v>6</v>
      </c>
      <c r="AM1509">
        <v>93</v>
      </c>
      <c r="AN1509">
        <v>183</v>
      </c>
      <c r="AO1509">
        <v>448</v>
      </c>
      <c r="AP1509">
        <v>493</v>
      </c>
      <c r="AQ1509">
        <v>36</v>
      </c>
      <c r="AR1509">
        <v>529</v>
      </c>
      <c r="AS1509">
        <v>17</v>
      </c>
      <c r="AT1509">
        <v>45</v>
      </c>
      <c r="AU1509">
        <v>1200840</v>
      </c>
      <c r="AV1509">
        <v>898</v>
      </c>
      <c r="AW1509" t="s">
        <v>17142</v>
      </c>
      <c r="AX1509" t="s">
        <v>17126</v>
      </c>
      <c r="AY1509" t="s">
        <v>11421</v>
      </c>
      <c r="AZ1509">
        <v>33870</v>
      </c>
      <c r="BA1509">
        <v>3510</v>
      </c>
      <c r="BB1509">
        <v>3510</v>
      </c>
      <c r="BC1509">
        <v>0</v>
      </c>
      <c r="BE1509">
        <v>12055</v>
      </c>
      <c r="BH1509" t="s">
        <v>11427</v>
      </c>
      <c r="BI1509" t="s">
        <v>11427</v>
      </c>
      <c r="BJ1509" t="s">
        <v>11427</v>
      </c>
      <c r="BK1509" t="s">
        <v>11427</v>
      </c>
      <c r="BL1509" t="s">
        <v>11427</v>
      </c>
      <c r="BM1509" t="s">
        <v>11427</v>
      </c>
      <c r="BN1509" t="s">
        <v>11427</v>
      </c>
      <c r="BO1509" t="s">
        <v>11427</v>
      </c>
      <c r="BP1509" t="s">
        <v>11427</v>
      </c>
      <c r="BQ1509" t="s">
        <v>11428</v>
      </c>
      <c r="BR1509" t="s">
        <v>11428</v>
      </c>
      <c r="BS1509" t="s">
        <v>11428</v>
      </c>
      <c r="BT1509" t="s">
        <v>11427</v>
      </c>
      <c r="BU1509" t="s">
        <v>11427</v>
      </c>
      <c r="BV1509" t="s">
        <v>11427</v>
      </c>
      <c r="BW1509" t="s">
        <v>11427</v>
      </c>
      <c r="BY1509" t="s">
        <v>11428</v>
      </c>
      <c r="CB1509" t="s">
        <v>11427</v>
      </c>
      <c r="CD1509">
        <v>493</v>
      </c>
      <c r="CE1509">
        <v>36</v>
      </c>
      <c r="CF1509">
        <v>529</v>
      </c>
      <c r="CG1509">
        <v>2</v>
      </c>
      <c r="CH1509">
        <v>30</v>
      </c>
      <c r="CI1509">
        <v>763</v>
      </c>
    </row>
    <row r="1510" spans="1:87">
      <c r="A1510">
        <v>120084000900</v>
      </c>
      <c r="B1510" t="s">
        <v>11490</v>
      </c>
      <c r="C1510" t="s">
        <v>17121</v>
      </c>
      <c r="D1510" t="s">
        <v>17144</v>
      </c>
      <c r="E1510" t="s">
        <v>17123</v>
      </c>
      <c r="F1510" t="s">
        <v>17145</v>
      </c>
      <c r="G1510" t="s">
        <v>17146</v>
      </c>
      <c r="H1510" t="s">
        <v>17126</v>
      </c>
      <c r="I1510" t="s">
        <v>11421</v>
      </c>
      <c r="J1510">
        <v>33870</v>
      </c>
      <c r="K1510" t="s">
        <v>11422</v>
      </c>
      <c r="L1510">
        <v>12</v>
      </c>
      <c r="M1510" t="s">
        <v>11461</v>
      </c>
      <c r="N1510">
        <v>5</v>
      </c>
      <c r="P1510">
        <v>29</v>
      </c>
      <c r="Q1510">
        <v>3</v>
      </c>
      <c r="R1510">
        <v>126</v>
      </c>
      <c r="S1510">
        <v>134</v>
      </c>
      <c r="T1510">
        <v>119</v>
      </c>
      <c r="U1510">
        <v>97</v>
      </c>
      <c r="V1510">
        <v>104</v>
      </c>
      <c r="AD1510" t="s">
        <v>11424</v>
      </c>
      <c r="AE1510">
        <v>27.479500000000002</v>
      </c>
      <c r="AF1510">
        <v>-81.430499999999995</v>
      </c>
      <c r="AG1510" t="s">
        <v>17147</v>
      </c>
      <c r="AH1510">
        <v>28</v>
      </c>
      <c r="AI1510">
        <v>318</v>
      </c>
      <c r="AJ1510">
        <v>294</v>
      </c>
      <c r="AK1510">
        <v>8</v>
      </c>
      <c r="AL1510">
        <v>2</v>
      </c>
      <c r="AM1510">
        <v>142</v>
      </c>
      <c r="AN1510">
        <v>249</v>
      </c>
      <c r="AO1510">
        <v>187</v>
      </c>
      <c r="AP1510">
        <v>538</v>
      </c>
      <c r="AQ1510">
        <v>21</v>
      </c>
      <c r="AR1510">
        <v>559</v>
      </c>
      <c r="AS1510">
        <v>15.3</v>
      </c>
      <c r="AT1510">
        <v>40</v>
      </c>
      <c r="AU1510">
        <v>1200840</v>
      </c>
      <c r="AV1510">
        <v>900</v>
      </c>
      <c r="AW1510" t="s">
        <v>17146</v>
      </c>
      <c r="AX1510" t="s">
        <v>17126</v>
      </c>
      <c r="AY1510" t="s">
        <v>11421</v>
      </c>
      <c r="AZ1510">
        <v>33870</v>
      </c>
      <c r="BA1510">
        <v>4403</v>
      </c>
      <c r="BB1510">
        <v>4403</v>
      </c>
      <c r="BC1510">
        <v>0</v>
      </c>
      <c r="BE1510">
        <v>12055</v>
      </c>
      <c r="BH1510" t="s">
        <v>11427</v>
      </c>
      <c r="BI1510" t="s">
        <v>11427</v>
      </c>
      <c r="BJ1510" t="s">
        <v>11428</v>
      </c>
      <c r="BK1510" t="s">
        <v>11428</v>
      </c>
      <c r="BL1510" t="s">
        <v>11428</v>
      </c>
      <c r="BM1510" t="s">
        <v>11428</v>
      </c>
      <c r="BN1510" t="s">
        <v>11428</v>
      </c>
      <c r="BO1510" t="s">
        <v>11428</v>
      </c>
      <c r="BP1510" t="s">
        <v>11428</v>
      </c>
      <c r="BQ1510" t="s">
        <v>11427</v>
      </c>
      <c r="BR1510" t="s">
        <v>11427</v>
      </c>
      <c r="BS1510" t="s">
        <v>11427</v>
      </c>
      <c r="BT1510" t="s">
        <v>11427</v>
      </c>
      <c r="BU1510" t="s">
        <v>11427</v>
      </c>
      <c r="BV1510" t="s">
        <v>11427</v>
      </c>
      <c r="BW1510" t="s">
        <v>11427</v>
      </c>
      <c r="BY1510" t="s">
        <v>11428</v>
      </c>
      <c r="CB1510" t="s">
        <v>11427</v>
      </c>
      <c r="CD1510">
        <v>538</v>
      </c>
      <c r="CE1510">
        <v>21</v>
      </c>
      <c r="CF1510">
        <v>559</v>
      </c>
      <c r="CG1510">
        <v>0</v>
      </c>
      <c r="CH1510">
        <v>24</v>
      </c>
      <c r="CI1510">
        <v>612</v>
      </c>
    </row>
    <row r="1511" spans="1:87">
      <c r="A1511">
        <v>120084000901</v>
      </c>
      <c r="B1511" t="s">
        <v>11490</v>
      </c>
      <c r="C1511" t="s">
        <v>17121</v>
      </c>
      <c r="D1511" t="s">
        <v>17148</v>
      </c>
      <c r="E1511" t="s">
        <v>17123</v>
      </c>
      <c r="F1511" t="s">
        <v>17149</v>
      </c>
      <c r="G1511" t="s">
        <v>17150</v>
      </c>
      <c r="H1511" t="s">
        <v>17151</v>
      </c>
      <c r="I1511" t="s">
        <v>11421</v>
      </c>
      <c r="J1511">
        <v>33825</v>
      </c>
      <c r="K1511" t="s">
        <v>11422</v>
      </c>
      <c r="L1511">
        <v>12</v>
      </c>
      <c r="M1511" t="s">
        <v>11461</v>
      </c>
      <c r="N1511">
        <v>5</v>
      </c>
      <c r="P1511">
        <v>7</v>
      </c>
      <c r="Q1511">
        <v>109</v>
      </c>
      <c r="R1511">
        <v>106</v>
      </c>
      <c r="S1511">
        <v>95</v>
      </c>
      <c r="T1511">
        <v>98</v>
      </c>
      <c r="U1511">
        <v>84</v>
      </c>
      <c r="V1511">
        <v>93</v>
      </c>
      <c r="AD1511" t="s">
        <v>11424</v>
      </c>
      <c r="AE1511">
        <v>27.602799999999998</v>
      </c>
      <c r="AF1511">
        <v>-81.509399999999999</v>
      </c>
      <c r="AG1511" t="s">
        <v>17152</v>
      </c>
      <c r="AH1511">
        <v>28</v>
      </c>
      <c r="AI1511">
        <v>300</v>
      </c>
      <c r="AJ1511">
        <v>292</v>
      </c>
      <c r="AK1511">
        <v>0</v>
      </c>
      <c r="AL1511">
        <v>2</v>
      </c>
      <c r="AM1511">
        <v>109</v>
      </c>
      <c r="AN1511">
        <v>243</v>
      </c>
      <c r="AO1511">
        <v>217</v>
      </c>
      <c r="AP1511">
        <v>480</v>
      </c>
      <c r="AQ1511">
        <v>33</v>
      </c>
      <c r="AR1511">
        <v>513</v>
      </c>
      <c r="AS1511">
        <v>16.399999999999999</v>
      </c>
      <c r="AT1511">
        <v>36</v>
      </c>
      <c r="AU1511">
        <v>1200840</v>
      </c>
      <c r="AV1511">
        <v>901</v>
      </c>
      <c r="AW1511" t="s">
        <v>17150</v>
      </c>
      <c r="AX1511" t="s">
        <v>17151</v>
      </c>
      <c r="AY1511" t="s">
        <v>11421</v>
      </c>
      <c r="AZ1511">
        <v>33825</v>
      </c>
      <c r="BA1511">
        <v>2642</v>
      </c>
      <c r="BB1511">
        <v>2642</v>
      </c>
      <c r="BC1511">
        <v>0</v>
      </c>
      <c r="BE1511">
        <v>12055</v>
      </c>
      <c r="BH1511" t="s">
        <v>11427</v>
      </c>
      <c r="BI1511" t="s">
        <v>11427</v>
      </c>
      <c r="BJ1511" t="s">
        <v>11428</v>
      </c>
      <c r="BK1511" t="s">
        <v>11428</v>
      </c>
      <c r="BL1511" t="s">
        <v>11428</v>
      </c>
      <c r="BM1511" t="s">
        <v>11428</v>
      </c>
      <c r="BN1511" t="s">
        <v>11428</v>
      </c>
      <c r="BO1511" t="s">
        <v>11428</v>
      </c>
      <c r="BP1511" t="s">
        <v>11428</v>
      </c>
      <c r="BQ1511" t="s">
        <v>11427</v>
      </c>
      <c r="BR1511" t="s">
        <v>11427</v>
      </c>
      <c r="BS1511" t="s">
        <v>11427</v>
      </c>
      <c r="BT1511" t="s">
        <v>11427</v>
      </c>
      <c r="BU1511" t="s">
        <v>11427</v>
      </c>
      <c r="BV1511" t="s">
        <v>11427</v>
      </c>
      <c r="BW1511" t="s">
        <v>11427</v>
      </c>
      <c r="BY1511" t="s">
        <v>11428</v>
      </c>
      <c r="CB1511" t="s">
        <v>11427</v>
      </c>
      <c r="CD1511">
        <v>480</v>
      </c>
      <c r="CE1511">
        <v>33</v>
      </c>
      <c r="CF1511">
        <v>513</v>
      </c>
      <c r="CG1511">
        <v>0</v>
      </c>
      <c r="CH1511">
        <v>21</v>
      </c>
      <c r="CI1511">
        <v>592</v>
      </c>
    </row>
    <row r="1512" spans="1:87">
      <c r="A1512">
        <v>120084000902</v>
      </c>
      <c r="B1512" t="s">
        <v>11490</v>
      </c>
      <c r="C1512" t="s">
        <v>17121</v>
      </c>
      <c r="D1512" t="s">
        <v>17153</v>
      </c>
      <c r="E1512" t="s">
        <v>17123</v>
      </c>
      <c r="F1512" t="s">
        <v>17154</v>
      </c>
      <c r="G1512" t="s">
        <v>17155</v>
      </c>
      <c r="H1512" t="s">
        <v>17151</v>
      </c>
      <c r="I1512" t="s">
        <v>11421</v>
      </c>
      <c r="J1512">
        <v>33825</v>
      </c>
      <c r="K1512" t="s">
        <v>11422</v>
      </c>
      <c r="L1512">
        <v>12</v>
      </c>
      <c r="M1512">
        <v>6</v>
      </c>
      <c r="N1512">
        <v>8</v>
      </c>
      <c r="W1512">
        <v>244</v>
      </c>
      <c r="X1512">
        <v>252</v>
      </c>
      <c r="Y1512">
        <v>232</v>
      </c>
      <c r="AD1512" t="s">
        <v>11424</v>
      </c>
      <c r="AE1512">
        <v>27.592500000000001</v>
      </c>
      <c r="AF1512">
        <v>-81.5017</v>
      </c>
      <c r="AG1512" t="s">
        <v>17156</v>
      </c>
      <c r="AH1512">
        <v>28</v>
      </c>
      <c r="AI1512">
        <v>359</v>
      </c>
      <c r="AJ1512">
        <v>369</v>
      </c>
      <c r="AK1512">
        <v>2</v>
      </c>
      <c r="AL1512">
        <v>6</v>
      </c>
      <c r="AM1512">
        <v>182</v>
      </c>
      <c r="AN1512">
        <v>271</v>
      </c>
      <c r="AO1512">
        <v>236</v>
      </c>
      <c r="AP1512">
        <v>608</v>
      </c>
      <c r="AQ1512">
        <v>31</v>
      </c>
      <c r="AR1512">
        <v>639</v>
      </c>
      <c r="AS1512">
        <v>14.6</v>
      </c>
      <c r="AT1512">
        <v>50</v>
      </c>
      <c r="AU1512">
        <v>1200840</v>
      </c>
      <c r="AV1512">
        <v>902</v>
      </c>
      <c r="AW1512" t="s">
        <v>17155</v>
      </c>
      <c r="AX1512" t="s">
        <v>17151</v>
      </c>
      <c r="AY1512" t="s">
        <v>11421</v>
      </c>
      <c r="AZ1512">
        <v>33825</v>
      </c>
      <c r="BA1512">
        <v>3940</v>
      </c>
      <c r="BB1512">
        <v>3940</v>
      </c>
      <c r="BC1512">
        <v>0</v>
      </c>
      <c r="BE1512">
        <v>12055</v>
      </c>
      <c r="BH1512" t="s">
        <v>11427</v>
      </c>
      <c r="BI1512" t="s">
        <v>11427</v>
      </c>
      <c r="BJ1512" t="s">
        <v>11427</v>
      </c>
      <c r="BK1512" t="s">
        <v>11427</v>
      </c>
      <c r="BL1512" t="s">
        <v>11427</v>
      </c>
      <c r="BM1512" t="s">
        <v>11427</v>
      </c>
      <c r="BN1512" t="s">
        <v>11427</v>
      </c>
      <c r="BO1512" t="s">
        <v>11427</v>
      </c>
      <c r="BP1512" t="s">
        <v>11427</v>
      </c>
      <c r="BQ1512" t="s">
        <v>11428</v>
      </c>
      <c r="BR1512" t="s">
        <v>11428</v>
      </c>
      <c r="BS1512" t="s">
        <v>11428</v>
      </c>
      <c r="BT1512" t="s">
        <v>11427</v>
      </c>
      <c r="BU1512" t="s">
        <v>11427</v>
      </c>
      <c r="BV1512" t="s">
        <v>11427</v>
      </c>
      <c r="BW1512" t="s">
        <v>11427</v>
      </c>
      <c r="BY1512" t="s">
        <v>11428</v>
      </c>
      <c r="CB1512" t="s">
        <v>11427</v>
      </c>
      <c r="CD1512">
        <v>608</v>
      </c>
      <c r="CE1512">
        <v>31</v>
      </c>
      <c r="CF1512">
        <v>639</v>
      </c>
      <c r="CG1512">
        <v>0</v>
      </c>
      <c r="CH1512">
        <v>31</v>
      </c>
      <c r="CI1512">
        <v>728</v>
      </c>
    </row>
    <row r="1513" spans="1:87">
      <c r="A1513">
        <v>120084000904</v>
      </c>
      <c r="B1513" t="s">
        <v>11490</v>
      </c>
      <c r="C1513" t="s">
        <v>17121</v>
      </c>
      <c r="D1513" t="s">
        <v>17157</v>
      </c>
      <c r="E1513" t="s">
        <v>17123</v>
      </c>
      <c r="F1513" t="s">
        <v>17158</v>
      </c>
      <c r="G1513" t="s">
        <v>17159</v>
      </c>
      <c r="H1513" t="s">
        <v>17160</v>
      </c>
      <c r="I1513" t="s">
        <v>11421</v>
      </c>
      <c r="J1513">
        <v>33852</v>
      </c>
      <c r="K1513" t="s">
        <v>11422</v>
      </c>
      <c r="L1513">
        <v>12</v>
      </c>
      <c r="M1513" t="s">
        <v>11461</v>
      </c>
      <c r="N1513">
        <v>5</v>
      </c>
      <c r="P1513">
        <v>25</v>
      </c>
      <c r="Q1513">
        <v>128</v>
      </c>
      <c r="R1513">
        <v>137</v>
      </c>
      <c r="S1513">
        <v>149</v>
      </c>
      <c r="T1513">
        <v>156</v>
      </c>
      <c r="U1513">
        <v>109</v>
      </c>
      <c r="V1513">
        <v>139</v>
      </c>
      <c r="AD1513" t="s">
        <v>11424</v>
      </c>
      <c r="AE1513">
        <v>27.2941</v>
      </c>
      <c r="AF1513">
        <v>-81.369699999999995</v>
      </c>
      <c r="AG1513" t="s">
        <v>17161</v>
      </c>
      <c r="AH1513">
        <v>28</v>
      </c>
      <c r="AI1513">
        <v>422</v>
      </c>
      <c r="AJ1513">
        <v>421</v>
      </c>
      <c r="AK1513">
        <v>1</v>
      </c>
      <c r="AL1513">
        <v>4</v>
      </c>
      <c r="AM1513">
        <v>157</v>
      </c>
      <c r="AN1513">
        <v>321</v>
      </c>
      <c r="AO1513">
        <v>330</v>
      </c>
      <c r="AP1513">
        <v>657</v>
      </c>
      <c r="AQ1513">
        <v>25</v>
      </c>
      <c r="AR1513">
        <v>682</v>
      </c>
      <c r="AS1513">
        <v>15.3</v>
      </c>
      <c r="AT1513">
        <v>55</v>
      </c>
      <c r="AU1513">
        <v>1200840</v>
      </c>
      <c r="AV1513">
        <v>904</v>
      </c>
      <c r="AW1513" t="s">
        <v>17159</v>
      </c>
      <c r="AX1513" t="s">
        <v>17160</v>
      </c>
      <c r="AY1513" t="s">
        <v>11421</v>
      </c>
      <c r="AZ1513">
        <v>33852</v>
      </c>
      <c r="BA1513">
        <v>6463</v>
      </c>
      <c r="BB1513">
        <v>6463</v>
      </c>
      <c r="BC1513">
        <v>0</v>
      </c>
      <c r="BE1513">
        <v>12055</v>
      </c>
      <c r="BH1513" t="s">
        <v>11427</v>
      </c>
      <c r="BI1513" t="s">
        <v>11427</v>
      </c>
      <c r="BJ1513" t="s">
        <v>11428</v>
      </c>
      <c r="BK1513" t="s">
        <v>11428</v>
      </c>
      <c r="BL1513" t="s">
        <v>11428</v>
      </c>
      <c r="BM1513" t="s">
        <v>11428</v>
      </c>
      <c r="BN1513" t="s">
        <v>11428</v>
      </c>
      <c r="BO1513" t="s">
        <v>11428</v>
      </c>
      <c r="BP1513" t="s">
        <v>11428</v>
      </c>
      <c r="BQ1513" t="s">
        <v>11427</v>
      </c>
      <c r="BR1513" t="s">
        <v>11427</v>
      </c>
      <c r="BS1513" t="s">
        <v>11427</v>
      </c>
      <c r="BT1513" t="s">
        <v>11427</v>
      </c>
      <c r="BU1513" t="s">
        <v>11427</v>
      </c>
      <c r="BV1513" t="s">
        <v>11427</v>
      </c>
      <c r="BW1513" t="s">
        <v>11427</v>
      </c>
      <c r="BY1513" t="s">
        <v>11428</v>
      </c>
      <c r="CB1513" t="s">
        <v>11427</v>
      </c>
      <c r="CD1513">
        <v>657</v>
      </c>
      <c r="CE1513">
        <v>25</v>
      </c>
      <c r="CF1513">
        <v>682</v>
      </c>
      <c r="CG1513">
        <v>0</v>
      </c>
      <c r="CH1513">
        <v>30</v>
      </c>
      <c r="CI1513">
        <v>843</v>
      </c>
    </row>
    <row r="1514" spans="1:87">
      <c r="A1514">
        <v>120084002504</v>
      </c>
      <c r="B1514" t="s">
        <v>11490</v>
      </c>
      <c r="C1514" t="s">
        <v>17121</v>
      </c>
      <c r="D1514" t="s">
        <v>17162</v>
      </c>
      <c r="E1514" t="s">
        <v>17123</v>
      </c>
      <c r="F1514" t="s">
        <v>17163</v>
      </c>
      <c r="G1514" t="s">
        <v>17164</v>
      </c>
      <c r="H1514" t="s">
        <v>17126</v>
      </c>
      <c r="I1514" t="s">
        <v>11421</v>
      </c>
      <c r="J1514">
        <v>33872</v>
      </c>
      <c r="K1514" t="s">
        <v>11422</v>
      </c>
      <c r="L1514">
        <v>12</v>
      </c>
      <c r="M1514" t="s">
        <v>11461</v>
      </c>
      <c r="N1514">
        <v>5</v>
      </c>
      <c r="P1514">
        <v>2</v>
      </c>
      <c r="Q1514">
        <v>128</v>
      </c>
      <c r="R1514">
        <v>129</v>
      </c>
      <c r="S1514">
        <v>147</v>
      </c>
      <c r="T1514">
        <v>120</v>
      </c>
      <c r="U1514">
        <v>109</v>
      </c>
      <c r="V1514">
        <v>132</v>
      </c>
      <c r="AD1514" t="s">
        <v>11424</v>
      </c>
      <c r="AE1514">
        <v>27.537400000000002</v>
      </c>
      <c r="AF1514">
        <v>-81.512600000000006</v>
      </c>
      <c r="AG1514" t="s">
        <v>17165</v>
      </c>
      <c r="AH1514">
        <v>28</v>
      </c>
      <c r="AI1514">
        <v>378</v>
      </c>
      <c r="AJ1514">
        <v>389</v>
      </c>
      <c r="AK1514">
        <v>0</v>
      </c>
      <c r="AL1514">
        <v>36</v>
      </c>
      <c r="AM1514">
        <v>171</v>
      </c>
      <c r="AN1514">
        <v>246</v>
      </c>
      <c r="AO1514">
        <v>278</v>
      </c>
      <c r="AP1514">
        <v>546</v>
      </c>
      <c r="AQ1514">
        <v>36</v>
      </c>
      <c r="AR1514">
        <v>582</v>
      </c>
      <c r="AS1514">
        <v>17.399999999999999</v>
      </c>
      <c r="AT1514">
        <v>44</v>
      </c>
      <c r="AU1514">
        <v>1200840</v>
      </c>
      <c r="AV1514">
        <v>2504</v>
      </c>
      <c r="AW1514" t="s">
        <v>17164</v>
      </c>
      <c r="AX1514" t="s">
        <v>17126</v>
      </c>
      <c r="AY1514" t="s">
        <v>11421</v>
      </c>
      <c r="AZ1514">
        <v>33872</v>
      </c>
      <c r="BA1514">
        <v>1706</v>
      </c>
      <c r="BB1514">
        <v>1706</v>
      </c>
      <c r="BC1514">
        <v>0</v>
      </c>
      <c r="BE1514">
        <v>12055</v>
      </c>
      <c r="BH1514" t="s">
        <v>11427</v>
      </c>
      <c r="BI1514" t="s">
        <v>11427</v>
      </c>
      <c r="BJ1514" t="s">
        <v>11428</v>
      </c>
      <c r="BK1514" t="s">
        <v>11428</v>
      </c>
      <c r="BL1514" t="s">
        <v>11428</v>
      </c>
      <c r="BM1514" t="s">
        <v>11428</v>
      </c>
      <c r="BN1514" t="s">
        <v>11428</v>
      </c>
      <c r="BO1514" t="s">
        <v>11428</v>
      </c>
      <c r="BP1514" t="s">
        <v>11428</v>
      </c>
      <c r="BQ1514" t="s">
        <v>11427</v>
      </c>
      <c r="BR1514" t="s">
        <v>11427</v>
      </c>
      <c r="BS1514" t="s">
        <v>11427</v>
      </c>
      <c r="BT1514" t="s">
        <v>11427</v>
      </c>
      <c r="BU1514" t="s">
        <v>11427</v>
      </c>
      <c r="BV1514" t="s">
        <v>11427</v>
      </c>
      <c r="BW1514" t="s">
        <v>11427</v>
      </c>
      <c r="BY1514" t="s">
        <v>11428</v>
      </c>
      <c r="CB1514" t="s">
        <v>11427</v>
      </c>
      <c r="CD1514">
        <v>546</v>
      </c>
      <c r="CE1514">
        <v>36</v>
      </c>
      <c r="CF1514">
        <v>582</v>
      </c>
      <c r="CG1514">
        <v>0</v>
      </c>
      <c r="CH1514">
        <v>36</v>
      </c>
      <c r="CI1514">
        <v>767</v>
      </c>
    </row>
    <row r="1515" spans="1:87">
      <c r="A1515">
        <v>120084002606</v>
      </c>
      <c r="B1515" t="s">
        <v>11490</v>
      </c>
      <c r="C1515" t="s">
        <v>17121</v>
      </c>
      <c r="D1515" t="s">
        <v>17166</v>
      </c>
      <c r="E1515" t="s">
        <v>17123</v>
      </c>
      <c r="F1515" t="s">
        <v>17167</v>
      </c>
      <c r="G1515" t="s">
        <v>17168</v>
      </c>
      <c r="H1515" t="s">
        <v>17160</v>
      </c>
      <c r="I1515" t="s">
        <v>11421</v>
      </c>
      <c r="J1515">
        <v>33852</v>
      </c>
      <c r="K1515" t="s">
        <v>11422</v>
      </c>
      <c r="L1515">
        <v>12</v>
      </c>
      <c r="M1515" t="s">
        <v>11461</v>
      </c>
      <c r="N1515">
        <v>5</v>
      </c>
      <c r="P1515">
        <v>23</v>
      </c>
      <c r="Q1515">
        <v>104</v>
      </c>
      <c r="R1515">
        <v>94</v>
      </c>
      <c r="S1515">
        <v>102</v>
      </c>
      <c r="T1515">
        <v>100</v>
      </c>
      <c r="U1515">
        <v>90</v>
      </c>
      <c r="V1515">
        <v>93</v>
      </c>
      <c r="AD1515" t="s">
        <v>11424</v>
      </c>
      <c r="AE1515">
        <v>27.268699999999999</v>
      </c>
      <c r="AF1515">
        <v>-81.326400000000007</v>
      </c>
      <c r="AG1515" t="s">
        <v>17169</v>
      </c>
      <c r="AH1515">
        <v>28</v>
      </c>
      <c r="AI1515">
        <v>321</v>
      </c>
      <c r="AJ1515">
        <v>285</v>
      </c>
      <c r="AK1515">
        <v>1</v>
      </c>
      <c r="AL1515">
        <v>2</v>
      </c>
      <c r="AM1515">
        <v>74</v>
      </c>
      <c r="AN1515">
        <v>270</v>
      </c>
      <c r="AO1515">
        <v>245</v>
      </c>
      <c r="AP1515">
        <v>494</v>
      </c>
      <c r="AQ1515">
        <v>16</v>
      </c>
      <c r="AR1515">
        <v>510</v>
      </c>
      <c r="AS1515">
        <v>15.2</v>
      </c>
      <c r="AT1515">
        <v>40</v>
      </c>
      <c r="AU1515">
        <v>1200840</v>
      </c>
      <c r="AV1515">
        <v>2606</v>
      </c>
      <c r="AW1515" t="s">
        <v>17168</v>
      </c>
      <c r="AX1515" t="s">
        <v>17160</v>
      </c>
      <c r="AY1515" t="s">
        <v>11421</v>
      </c>
      <c r="AZ1515">
        <v>33852</v>
      </c>
      <c r="BA1515">
        <v>5346</v>
      </c>
      <c r="BB1515">
        <v>5346</v>
      </c>
      <c r="BC1515">
        <v>0</v>
      </c>
      <c r="BE1515">
        <v>12055</v>
      </c>
      <c r="BH1515" t="s">
        <v>11427</v>
      </c>
      <c r="BI1515" t="s">
        <v>11427</v>
      </c>
      <c r="BJ1515" t="s">
        <v>11428</v>
      </c>
      <c r="BK1515" t="s">
        <v>11428</v>
      </c>
      <c r="BL1515" t="s">
        <v>11428</v>
      </c>
      <c r="BM1515" t="s">
        <v>11428</v>
      </c>
      <c r="BN1515" t="s">
        <v>11428</v>
      </c>
      <c r="BO1515" t="s">
        <v>11428</v>
      </c>
      <c r="BP1515" t="s">
        <v>11428</v>
      </c>
      <c r="BQ1515" t="s">
        <v>11427</v>
      </c>
      <c r="BR1515" t="s">
        <v>11427</v>
      </c>
      <c r="BS1515" t="s">
        <v>11427</v>
      </c>
      <c r="BT1515" t="s">
        <v>11427</v>
      </c>
      <c r="BU1515" t="s">
        <v>11427</v>
      </c>
      <c r="BV1515" t="s">
        <v>11427</v>
      </c>
      <c r="BW1515" t="s">
        <v>11427</v>
      </c>
      <c r="BY1515" t="s">
        <v>11428</v>
      </c>
      <c r="CB1515" t="s">
        <v>11427</v>
      </c>
      <c r="CD1515">
        <v>494</v>
      </c>
      <c r="CE1515">
        <v>16</v>
      </c>
      <c r="CF1515">
        <v>510</v>
      </c>
      <c r="CG1515">
        <v>0</v>
      </c>
      <c r="CH1515">
        <v>14</v>
      </c>
      <c r="CI1515">
        <v>606</v>
      </c>
    </row>
    <row r="1516" spans="1:87">
      <c r="A1516">
        <v>120084002651</v>
      </c>
      <c r="B1516" t="s">
        <v>11490</v>
      </c>
      <c r="C1516" t="s">
        <v>17121</v>
      </c>
      <c r="D1516" t="s">
        <v>17170</v>
      </c>
      <c r="E1516" t="s">
        <v>17123</v>
      </c>
      <c r="F1516" t="s">
        <v>17171</v>
      </c>
      <c r="G1516" t="s">
        <v>17172</v>
      </c>
      <c r="H1516" t="s">
        <v>17160</v>
      </c>
      <c r="I1516" t="s">
        <v>11421</v>
      </c>
      <c r="J1516">
        <v>33852</v>
      </c>
      <c r="K1516" t="s">
        <v>11422</v>
      </c>
      <c r="L1516">
        <v>12</v>
      </c>
      <c r="M1516">
        <v>6</v>
      </c>
      <c r="N1516">
        <v>8</v>
      </c>
      <c r="W1516">
        <v>197</v>
      </c>
      <c r="X1516">
        <v>202</v>
      </c>
      <c r="Y1516">
        <v>188</v>
      </c>
      <c r="AD1516" t="s">
        <v>11424</v>
      </c>
      <c r="AE1516">
        <v>27.2957</v>
      </c>
      <c r="AF1516">
        <v>-81.372799999999998</v>
      </c>
      <c r="AG1516" t="s">
        <v>17173</v>
      </c>
      <c r="AH1516">
        <v>28</v>
      </c>
      <c r="AI1516">
        <v>302</v>
      </c>
      <c r="AJ1516">
        <v>285</v>
      </c>
      <c r="AK1516">
        <v>3</v>
      </c>
      <c r="AL1516">
        <v>3</v>
      </c>
      <c r="AM1516">
        <v>61</v>
      </c>
      <c r="AN1516">
        <v>230</v>
      </c>
      <c r="AO1516">
        <v>274</v>
      </c>
      <c r="AP1516">
        <v>420</v>
      </c>
      <c r="AQ1516">
        <v>33</v>
      </c>
      <c r="AR1516">
        <v>453</v>
      </c>
      <c r="AS1516">
        <v>14.7</v>
      </c>
      <c r="AT1516">
        <v>40</v>
      </c>
      <c r="AU1516">
        <v>1200840</v>
      </c>
      <c r="AV1516">
        <v>2651</v>
      </c>
      <c r="AW1516" t="s">
        <v>17172</v>
      </c>
      <c r="AX1516" t="s">
        <v>17160</v>
      </c>
      <c r="AY1516" t="s">
        <v>11421</v>
      </c>
      <c r="AZ1516">
        <v>33852</v>
      </c>
      <c r="BA1516">
        <v>7749</v>
      </c>
      <c r="BB1516">
        <v>7749</v>
      </c>
      <c r="BC1516">
        <v>0</v>
      </c>
      <c r="BE1516">
        <v>12055</v>
      </c>
      <c r="BH1516" t="s">
        <v>11427</v>
      </c>
      <c r="BI1516" t="s">
        <v>11427</v>
      </c>
      <c r="BJ1516" t="s">
        <v>11427</v>
      </c>
      <c r="BK1516" t="s">
        <v>11427</v>
      </c>
      <c r="BL1516" t="s">
        <v>11427</v>
      </c>
      <c r="BM1516" t="s">
        <v>11427</v>
      </c>
      <c r="BN1516" t="s">
        <v>11427</v>
      </c>
      <c r="BO1516" t="s">
        <v>11427</v>
      </c>
      <c r="BP1516" t="s">
        <v>11427</v>
      </c>
      <c r="BQ1516" t="s">
        <v>11428</v>
      </c>
      <c r="BR1516" t="s">
        <v>11428</v>
      </c>
      <c r="BS1516" t="s">
        <v>11428</v>
      </c>
      <c r="BT1516" t="s">
        <v>11427</v>
      </c>
      <c r="BU1516" t="s">
        <v>11427</v>
      </c>
      <c r="BV1516" t="s">
        <v>11427</v>
      </c>
      <c r="BW1516" t="s">
        <v>11427</v>
      </c>
      <c r="BY1516" t="s">
        <v>11428</v>
      </c>
      <c r="CB1516" t="s">
        <v>11427</v>
      </c>
      <c r="CD1516">
        <v>420</v>
      </c>
      <c r="CE1516">
        <v>33</v>
      </c>
      <c r="CF1516">
        <v>453</v>
      </c>
      <c r="CG1516">
        <v>0</v>
      </c>
      <c r="CH1516">
        <v>16</v>
      </c>
      <c r="CI1516">
        <v>587</v>
      </c>
    </row>
    <row r="1517" spans="1:87">
      <c r="A1517">
        <v>120084002754</v>
      </c>
      <c r="B1517" t="s">
        <v>11490</v>
      </c>
      <c r="C1517" t="s">
        <v>17121</v>
      </c>
      <c r="D1517" t="s">
        <v>17174</v>
      </c>
      <c r="E1517" t="s">
        <v>17123</v>
      </c>
      <c r="F1517" t="s">
        <v>17175</v>
      </c>
      <c r="G1517" t="s">
        <v>17176</v>
      </c>
      <c r="H1517" t="s">
        <v>17151</v>
      </c>
      <c r="I1517" t="s">
        <v>11421</v>
      </c>
      <c r="J1517">
        <v>33825</v>
      </c>
      <c r="K1517" t="s">
        <v>11422</v>
      </c>
      <c r="L1517">
        <v>12</v>
      </c>
      <c r="M1517" t="s">
        <v>11461</v>
      </c>
      <c r="N1517">
        <v>5</v>
      </c>
      <c r="P1517">
        <v>37</v>
      </c>
      <c r="Q1517">
        <v>88</v>
      </c>
      <c r="R1517">
        <v>83</v>
      </c>
      <c r="S1517">
        <v>81</v>
      </c>
      <c r="T1517">
        <v>78</v>
      </c>
      <c r="U1517">
        <v>72</v>
      </c>
      <c r="V1517">
        <v>81</v>
      </c>
      <c r="AD1517" t="s">
        <v>11424</v>
      </c>
      <c r="AE1517">
        <v>27.607399999999998</v>
      </c>
      <c r="AF1517">
        <v>-81.495099999999994</v>
      </c>
      <c r="AG1517" t="s">
        <v>17177</v>
      </c>
      <c r="AH1517">
        <v>28</v>
      </c>
      <c r="AI1517">
        <v>275</v>
      </c>
      <c r="AJ1517">
        <v>245</v>
      </c>
      <c r="AK1517">
        <v>0</v>
      </c>
      <c r="AL1517">
        <v>1</v>
      </c>
      <c r="AM1517">
        <v>97</v>
      </c>
      <c r="AN1517">
        <v>227</v>
      </c>
      <c r="AO1517">
        <v>169</v>
      </c>
      <c r="AP1517">
        <v>418</v>
      </c>
      <c r="AQ1517">
        <v>17</v>
      </c>
      <c r="AR1517">
        <v>435</v>
      </c>
      <c r="AS1517">
        <v>13.7</v>
      </c>
      <c r="AT1517">
        <v>38</v>
      </c>
      <c r="AU1517">
        <v>1200840</v>
      </c>
      <c r="AV1517">
        <v>2754</v>
      </c>
      <c r="AW1517" t="s">
        <v>17176</v>
      </c>
      <c r="AX1517" t="s">
        <v>17151</v>
      </c>
      <c r="AY1517" t="s">
        <v>11421</v>
      </c>
      <c r="AZ1517">
        <v>33825</v>
      </c>
      <c r="BA1517">
        <v>2438</v>
      </c>
      <c r="BB1517">
        <v>2438</v>
      </c>
      <c r="BC1517">
        <v>0</v>
      </c>
      <c r="BE1517">
        <v>12055</v>
      </c>
      <c r="BH1517" t="s">
        <v>11427</v>
      </c>
      <c r="BI1517" t="s">
        <v>11427</v>
      </c>
      <c r="BJ1517" t="s">
        <v>11428</v>
      </c>
      <c r="BK1517" t="s">
        <v>11428</v>
      </c>
      <c r="BL1517" t="s">
        <v>11428</v>
      </c>
      <c r="BM1517" t="s">
        <v>11428</v>
      </c>
      <c r="BN1517" t="s">
        <v>11428</v>
      </c>
      <c r="BO1517" t="s">
        <v>11428</v>
      </c>
      <c r="BP1517" t="s">
        <v>11428</v>
      </c>
      <c r="BQ1517" t="s">
        <v>11427</v>
      </c>
      <c r="BR1517" t="s">
        <v>11427</v>
      </c>
      <c r="BS1517" t="s">
        <v>11427</v>
      </c>
      <c r="BT1517" t="s">
        <v>11427</v>
      </c>
      <c r="BU1517" t="s">
        <v>11427</v>
      </c>
      <c r="BV1517" t="s">
        <v>11427</v>
      </c>
      <c r="BW1517" t="s">
        <v>11427</v>
      </c>
      <c r="BY1517" t="s">
        <v>11428</v>
      </c>
      <c r="CB1517" t="s">
        <v>11427</v>
      </c>
      <c r="CD1517">
        <v>418</v>
      </c>
      <c r="CE1517">
        <v>17</v>
      </c>
      <c r="CF1517">
        <v>435</v>
      </c>
      <c r="CG1517">
        <v>0</v>
      </c>
      <c r="CH1517">
        <v>26</v>
      </c>
      <c r="CI1517">
        <v>520</v>
      </c>
    </row>
    <row r="1518" spans="1:87">
      <c r="A1518">
        <v>120084002824</v>
      </c>
      <c r="B1518" t="s">
        <v>11490</v>
      </c>
      <c r="C1518" t="s">
        <v>17121</v>
      </c>
      <c r="D1518" t="s">
        <v>17178</v>
      </c>
      <c r="E1518" t="s">
        <v>17123</v>
      </c>
      <c r="F1518" t="s">
        <v>17179</v>
      </c>
      <c r="G1518" t="s">
        <v>17180</v>
      </c>
      <c r="H1518" t="s">
        <v>17126</v>
      </c>
      <c r="I1518" t="s">
        <v>11421</v>
      </c>
      <c r="J1518">
        <v>33875</v>
      </c>
      <c r="K1518" t="s">
        <v>11422</v>
      </c>
      <c r="L1518">
        <v>12</v>
      </c>
      <c r="M1518" t="s">
        <v>11461</v>
      </c>
      <c r="N1518">
        <v>5</v>
      </c>
      <c r="P1518">
        <v>1</v>
      </c>
      <c r="Q1518">
        <v>0</v>
      </c>
      <c r="R1518">
        <v>147</v>
      </c>
      <c r="S1518">
        <v>133</v>
      </c>
      <c r="T1518">
        <v>154</v>
      </c>
      <c r="U1518">
        <v>123</v>
      </c>
      <c r="V1518">
        <v>117</v>
      </c>
      <c r="AD1518" t="s">
        <v>11424</v>
      </c>
      <c r="AE1518">
        <v>27.421399999999998</v>
      </c>
      <c r="AF1518">
        <v>-81.444599999999994</v>
      </c>
      <c r="AG1518" t="s">
        <v>17181</v>
      </c>
      <c r="AH1518">
        <v>28</v>
      </c>
      <c r="AI1518">
        <v>367</v>
      </c>
      <c r="AJ1518">
        <v>308</v>
      </c>
      <c r="AK1518">
        <v>3</v>
      </c>
      <c r="AL1518">
        <v>8</v>
      </c>
      <c r="AM1518">
        <v>29</v>
      </c>
      <c r="AN1518">
        <v>127</v>
      </c>
      <c r="AO1518">
        <v>477</v>
      </c>
      <c r="AP1518">
        <v>362</v>
      </c>
      <c r="AQ1518">
        <v>37</v>
      </c>
      <c r="AR1518">
        <v>399</v>
      </c>
      <c r="AS1518">
        <v>18.2</v>
      </c>
      <c r="AT1518">
        <v>37</v>
      </c>
      <c r="AU1518">
        <v>1200840</v>
      </c>
      <c r="AV1518">
        <v>2824</v>
      </c>
      <c r="AW1518" t="s">
        <v>17180</v>
      </c>
      <c r="AX1518" t="s">
        <v>17126</v>
      </c>
      <c r="AY1518" t="s">
        <v>11421</v>
      </c>
      <c r="AZ1518">
        <v>33875</v>
      </c>
      <c r="BA1518">
        <v>6970</v>
      </c>
      <c r="BB1518">
        <v>6970</v>
      </c>
      <c r="BC1518">
        <v>0</v>
      </c>
      <c r="BE1518">
        <v>12055</v>
      </c>
      <c r="BH1518" t="s">
        <v>11427</v>
      </c>
      <c r="BI1518" t="s">
        <v>11427</v>
      </c>
      <c r="BJ1518" t="s">
        <v>11428</v>
      </c>
      <c r="BK1518" t="s">
        <v>11428</v>
      </c>
      <c r="BL1518" t="s">
        <v>11428</v>
      </c>
      <c r="BM1518" t="s">
        <v>11428</v>
      </c>
      <c r="BN1518" t="s">
        <v>11428</v>
      </c>
      <c r="BO1518" t="s">
        <v>11428</v>
      </c>
      <c r="BP1518" t="s">
        <v>11428</v>
      </c>
      <c r="BQ1518" t="s">
        <v>11427</v>
      </c>
      <c r="BR1518" t="s">
        <v>11427</v>
      </c>
      <c r="BS1518" t="s">
        <v>11427</v>
      </c>
      <c r="BT1518" t="s">
        <v>11427</v>
      </c>
      <c r="BU1518" t="s">
        <v>11427</v>
      </c>
      <c r="BV1518" t="s">
        <v>11427</v>
      </c>
      <c r="BW1518" t="s">
        <v>11427</v>
      </c>
      <c r="BY1518" t="s">
        <v>11428</v>
      </c>
      <c r="CB1518" t="s">
        <v>11427</v>
      </c>
      <c r="CD1518">
        <v>362</v>
      </c>
      <c r="CE1518">
        <v>37</v>
      </c>
      <c r="CF1518">
        <v>399</v>
      </c>
      <c r="CG1518">
        <v>1</v>
      </c>
      <c r="CH1518">
        <v>30</v>
      </c>
      <c r="CI1518">
        <v>675</v>
      </c>
    </row>
    <row r="1519" spans="1:87">
      <c r="A1519">
        <v>120084003069</v>
      </c>
      <c r="B1519" t="s">
        <v>11490</v>
      </c>
      <c r="C1519" t="s">
        <v>17121</v>
      </c>
      <c r="D1519" t="s">
        <v>17182</v>
      </c>
      <c r="E1519" t="s">
        <v>17123</v>
      </c>
      <c r="F1519" t="s">
        <v>17183</v>
      </c>
      <c r="G1519" t="s">
        <v>17184</v>
      </c>
      <c r="H1519" t="s">
        <v>17126</v>
      </c>
      <c r="I1519" t="s">
        <v>11421</v>
      </c>
      <c r="J1519">
        <v>33872</v>
      </c>
      <c r="K1519" t="s">
        <v>11422</v>
      </c>
      <c r="L1519">
        <v>12</v>
      </c>
      <c r="M1519">
        <v>6</v>
      </c>
      <c r="N1519">
        <v>8</v>
      </c>
      <c r="W1519">
        <v>207</v>
      </c>
      <c r="X1519">
        <v>241</v>
      </c>
      <c r="Y1519">
        <v>217</v>
      </c>
      <c r="AD1519" t="s">
        <v>11424</v>
      </c>
      <c r="AE1519">
        <v>27.516100000000002</v>
      </c>
      <c r="AF1519">
        <v>-81.514300000000006</v>
      </c>
      <c r="AG1519" t="s">
        <v>17185</v>
      </c>
      <c r="AH1519">
        <v>28</v>
      </c>
      <c r="AI1519">
        <v>339</v>
      </c>
      <c r="AJ1519">
        <v>326</v>
      </c>
      <c r="AK1519">
        <v>0</v>
      </c>
      <c r="AL1519">
        <v>38</v>
      </c>
      <c r="AM1519">
        <v>105</v>
      </c>
      <c r="AN1519">
        <v>202</v>
      </c>
      <c r="AO1519">
        <v>298</v>
      </c>
      <c r="AP1519">
        <v>452</v>
      </c>
      <c r="AQ1519">
        <v>32</v>
      </c>
      <c r="AR1519">
        <v>484</v>
      </c>
      <c r="AS1519">
        <v>16.2</v>
      </c>
      <c r="AT1519">
        <v>41</v>
      </c>
      <c r="AU1519">
        <v>1200840</v>
      </c>
      <c r="AV1519">
        <v>3069</v>
      </c>
      <c r="AW1519" t="s">
        <v>17184</v>
      </c>
      <c r="AX1519" t="s">
        <v>17126</v>
      </c>
      <c r="AY1519" t="s">
        <v>11421</v>
      </c>
      <c r="AZ1519">
        <v>33872</v>
      </c>
      <c r="BA1519">
        <v>2700</v>
      </c>
      <c r="BB1519">
        <v>2700</v>
      </c>
      <c r="BC1519">
        <v>0</v>
      </c>
      <c r="BE1519">
        <v>12055</v>
      </c>
      <c r="BH1519" t="s">
        <v>11427</v>
      </c>
      <c r="BI1519" t="s">
        <v>11427</v>
      </c>
      <c r="BJ1519" t="s">
        <v>11427</v>
      </c>
      <c r="BK1519" t="s">
        <v>11427</v>
      </c>
      <c r="BL1519" t="s">
        <v>11427</v>
      </c>
      <c r="BM1519" t="s">
        <v>11427</v>
      </c>
      <c r="BN1519" t="s">
        <v>11427</v>
      </c>
      <c r="BO1519" t="s">
        <v>11427</v>
      </c>
      <c r="BP1519" t="s">
        <v>11427</v>
      </c>
      <c r="BQ1519" t="s">
        <v>11428</v>
      </c>
      <c r="BR1519" t="s">
        <v>11428</v>
      </c>
      <c r="BS1519" t="s">
        <v>11428</v>
      </c>
      <c r="BT1519" t="s">
        <v>11427</v>
      </c>
      <c r="BU1519" t="s">
        <v>11427</v>
      </c>
      <c r="BV1519" t="s">
        <v>11427</v>
      </c>
      <c r="BW1519" t="s">
        <v>11427</v>
      </c>
      <c r="BY1519" t="s">
        <v>11428</v>
      </c>
      <c r="CB1519" t="s">
        <v>11427</v>
      </c>
      <c r="CD1519">
        <v>452</v>
      </c>
      <c r="CE1519">
        <v>32</v>
      </c>
      <c r="CF1519">
        <v>484</v>
      </c>
      <c r="CG1519">
        <v>0</v>
      </c>
      <c r="CH1519">
        <v>22</v>
      </c>
      <c r="CI1519">
        <v>665</v>
      </c>
    </row>
    <row r="1520" spans="1:87">
      <c r="A1520">
        <v>120084007327</v>
      </c>
      <c r="B1520" t="s">
        <v>11490</v>
      </c>
      <c r="C1520" t="s">
        <v>17121</v>
      </c>
      <c r="D1520" t="s">
        <v>15594</v>
      </c>
      <c r="E1520" t="s">
        <v>17123</v>
      </c>
      <c r="F1520" t="s">
        <v>17186</v>
      </c>
      <c r="G1520" t="s">
        <v>17187</v>
      </c>
      <c r="H1520" t="s">
        <v>17151</v>
      </c>
      <c r="I1520" t="s">
        <v>11421</v>
      </c>
      <c r="J1520">
        <v>33825</v>
      </c>
      <c r="K1520" t="s">
        <v>11422</v>
      </c>
      <c r="L1520">
        <v>12</v>
      </c>
      <c r="M1520" t="s">
        <v>11461</v>
      </c>
      <c r="N1520">
        <v>5</v>
      </c>
      <c r="P1520">
        <v>15</v>
      </c>
      <c r="Q1520">
        <v>96</v>
      </c>
      <c r="R1520">
        <v>108</v>
      </c>
      <c r="S1520">
        <v>103</v>
      </c>
      <c r="T1520">
        <v>99</v>
      </c>
      <c r="U1520">
        <v>84</v>
      </c>
      <c r="V1520">
        <v>91</v>
      </c>
      <c r="AD1520" t="s">
        <v>11424</v>
      </c>
      <c r="AE1520">
        <v>27.5502</v>
      </c>
      <c r="AF1520">
        <v>-81.496200000000002</v>
      </c>
      <c r="AG1520" t="s">
        <v>17188</v>
      </c>
      <c r="AH1520">
        <v>28</v>
      </c>
      <c r="AI1520">
        <v>320</v>
      </c>
      <c r="AJ1520">
        <v>276</v>
      </c>
      <c r="AK1520">
        <v>0</v>
      </c>
      <c r="AL1520">
        <v>16</v>
      </c>
      <c r="AM1520">
        <v>127</v>
      </c>
      <c r="AN1520">
        <v>232</v>
      </c>
      <c r="AO1520">
        <v>192</v>
      </c>
      <c r="AP1520">
        <v>488</v>
      </c>
      <c r="AQ1520">
        <v>21</v>
      </c>
      <c r="AR1520">
        <v>509</v>
      </c>
      <c r="AS1520">
        <v>13.9</v>
      </c>
      <c r="AT1520">
        <v>43</v>
      </c>
      <c r="AU1520">
        <v>1200840</v>
      </c>
      <c r="AV1520">
        <v>7327</v>
      </c>
      <c r="AW1520" t="s">
        <v>17187</v>
      </c>
      <c r="AX1520" t="s">
        <v>17151</v>
      </c>
      <c r="AY1520" t="s">
        <v>11421</v>
      </c>
      <c r="AZ1520">
        <v>33825</v>
      </c>
      <c r="BA1520">
        <v>4711</v>
      </c>
      <c r="BB1520">
        <v>4711</v>
      </c>
      <c r="BC1520">
        <v>0</v>
      </c>
      <c r="BE1520">
        <v>12055</v>
      </c>
      <c r="BH1520" t="s">
        <v>11427</v>
      </c>
      <c r="BI1520" t="s">
        <v>11427</v>
      </c>
      <c r="BJ1520" t="s">
        <v>11428</v>
      </c>
      <c r="BK1520" t="s">
        <v>11428</v>
      </c>
      <c r="BL1520" t="s">
        <v>11428</v>
      </c>
      <c r="BM1520" t="s">
        <v>11428</v>
      </c>
      <c r="BN1520" t="s">
        <v>11428</v>
      </c>
      <c r="BO1520" t="s">
        <v>11428</v>
      </c>
      <c r="BP1520" t="s">
        <v>11428</v>
      </c>
      <c r="BQ1520" t="s">
        <v>11427</v>
      </c>
      <c r="BR1520" t="s">
        <v>11427</v>
      </c>
      <c r="BS1520" t="s">
        <v>11427</v>
      </c>
      <c r="BT1520" t="s">
        <v>11427</v>
      </c>
      <c r="BU1520" t="s">
        <v>11427</v>
      </c>
      <c r="BV1520" t="s">
        <v>11427</v>
      </c>
      <c r="BW1520" t="s">
        <v>11427</v>
      </c>
      <c r="BY1520" t="s">
        <v>11428</v>
      </c>
      <c r="CB1520" t="s">
        <v>11427</v>
      </c>
      <c r="CD1520">
        <v>488</v>
      </c>
      <c r="CE1520">
        <v>21</v>
      </c>
      <c r="CF1520">
        <v>509</v>
      </c>
      <c r="CG1520">
        <v>1</v>
      </c>
      <c r="CH1520">
        <v>28</v>
      </c>
      <c r="CI1520">
        <v>596</v>
      </c>
    </row>
    <row r="1521" spans="1:87">
      <c r="A1521">
        <v>120084007362</v>
      </c>
      <c r="B1521" t="s">
        <v>11490</v>
      </c>
      <c r="C1521" t="s">
        <v>17121</v>
      </c>
      <c r="D1521" t="s">
        <v>17189</v>
      </c>
      <c r="E1521" t="s">
        <v>17123</v>
      </c>
      <c r="F1521" t="s">
        <v>17190</v>
      </c>
      <c r="G1521" t="s">
        <v>17191</v>
      </c>
      <c r="H1521" t="s">
        <v>17126</v>
      </c>
      <c r="I1521" t="s">
        <v>11421</v>
      </c>
      <c r="J1521">
        <v>33870</v>
      </c>
      <c r="K1521" t="s">
        <v>11422</v>
      </c>
      <c r="L1521">
        <v>12</v>
      </c>
      <c r="M1521" t="s">
        <v>11461</v>
      </c>
      <c r="N1521" t="s">
        <v>11423</v>
      </c>
      <c r="P1521">
        <v>1</v>
      </c>
      <c r="Q1521">
        <v>338</v>
      </c>
      <c r="AD1521" t="s">
        <v>11424</v>
      </c>
      <c r="AE1521">
        <v>27.467500000000001</v>
      </c>
      <c r="AF1521">
        <v>-81.435599999999994</v>
      </c>
      <c r="AG1521" t="s">
        <v>17192</v>
      </c>
      <c r="AH1521">
        <v>28</v>
      </c>
      <c r="AI1521">
        <v>194</v>
      </c>
      <c r="AJ1521">
        <v>145</v>
      </c>
      <c r="AK1521">
        <v>3</v>
      </c>
      <c r="AL1521">
        <v>3</v>
      </c>
      <c r="AM1521">
        <v>53</v>
      </c>
      <c r="AN1521">
        <v>92</v>
      </c>
      <c r="AO1521">
        <v>170</v>
      </c>
      <c r="AP1521">
        <v>261</v>
      </c>
      <c r="AQ1521">
        <v>4</v>
      </c>
      <c r="AR1521">
        <v>265</v>
      </c>
      <c r="AS1521">
        <v>14.1</v>
      </c>
      <c r="AT1521">
        <v>24</v>
      </c>
      <c r="AU1521">
        <v>1200840</v>
      </c>
      <c r="AV1521">
        <v>7362</v>
      </c>
      <c r="AW1521" t="s">
        <v>17191</v>
      </c>
      <c r="AX1521" t="s">
        <v>17126</v>
      </c>
      <c r="AY1521" t="s">
        <v>11421</v>
      </c>
      <c r="AZ1521">
        <v>33870</v>
      </c>
      <c r="BA1521">
        <v>5450</v>
      </c>
      <c r="BB1521">
        <v>5450</v>
      </c>
      <c r="BC1521">
        <v>0</v>
      </c>
      <c r="BE1521">
        <v>12055</v>
      </c>
      <c r="BH1521" t="s">
        <v>11427</v>
      </c>
      <c r="BI1521" t="s">
        <v>11427</v>
      </c>
      <c r="BJ1521" t="s">
        <v>11428</v>
      </c>
      <c r="BK1521" t="s">
        <v>11428</v>
      </c>
      <c r="BL1521" t="s">
        <v>11427</v>
      </c>
      <c r="BM1521" t="s">
        <v>11427</v>
      </c>
      <c r="BN1521" t="s">
        <v>11427</v>
      </c>
      <c r="BO1521" t="s">
        <v>11427</v>
      </c>
      <c r="BP1521" t="s">
        <v>11427</v>
      </c>
      <c r="BQ1521" t="s">
        <v>11427</v>
      </c>
      <c r="BR1521" t="s">
        <v>11427</v>
      </c>
      <c r="BS1521" t="s">
        <v>11427</v>
      </c>
      <c r="BT1521" t="s">
        <v>11427</v>
      </c>
      <c r="BU1521" t="s">
        <v>11427</v>
      </c>
      <c r="BV1521" t="s">
        <v>11427</v>
      </c>
      <c r="BW1521" t="s">
        <v>11427</v>
      </c>
      <c r="BY1521" t="s">
        <v>11428</v>
      </c>
      <c r="CB1521" t="s">
        <v>11427</v>
      </c>
      <c r="CD1521">
        <v>261</v>
      </c>
      <c r="CE1521">
        <v>4</v>
      </c>
      <c r="CF1521">
        <v>265</v>
      </c>
      <c r="CG1521">
        <v>0</v>
      </c>
      <c r="CH1521">
        <v>18</v>
      </c>
      <c r="CI1521">
        <v>339</v>
      </c>
    </row>
    <row r="1522" spans="1:87">
      <c r="A1522">
        <v>120084007787</v>
      </c>
      <c r="B1522" t="s">
        <v>11490</v>
      </c>
      <c r="C1522" t="s">
        <v>17121</v>
      </c>
      <c r="D1522" t="s">
        <v>17193</v>
      </c>
      <c r="E1522" t="s">
        <v>17123</v>
      </c>
      <c r="F1522" t="s">
        <v>17133</v>
      </c>
      <c r="G1522" t="s">
        <v>17134</v>
      </c>
      <c r="H1522" t="s">
        <v>17126</v>
      </c>
      <c r="I1522" t="s">
        <v>11421</v>
      </c>
      <c r="J1522">
        <v>33870</v>
      </c>
      <c r="K1522" t="s">
        <v>11442</v>
      </c>
      <c r="L1522">
        <v>12</v>
      </c>
      <c r="M1522" t="s">
        <v>11461</v>
      </c>
      <c r="N1522" t="s">
        <v>11461</v>
      </c>
      <c r="P1522">
        <v>24</v>
      </c>
      <c r="AD1522" t="s">
        <v>11424</v>
      </c>
      <c r="AE1522">
        <v>27.502199999999998</v>
      </c>
      <c r="AF1522">
        <v>-81.418899999999994</v>
      </c>
      <c r="AG1522" t="s">
        <v>17194</v>
      </c>
      <c r="AH1522">
        <v>28</v>
      </c>
      <c r="AI1522">
        <v>16</v>
      </c>
      <c r="AJ1522">
        <v>8</v>
      </c>
      <c r="AK1522">
        <v>0</v>
      </c>
      <c r="AL1522">
        <v>0</v>
      </c>
      <c r="AM1522">
        <v>10</v>
      </c>
      <c r="AN1522">
        <v>9</v>
      </c>
      <c r="AO1522">
        <v>5</v>
      </c>
      <c r="AP1522">
        <v>3</v>
      </c>
      <c r="AQ1522">
        <v>0</v>
      </c>
      <c r="AR1522">
        <v>3</v>
      </c>
      <c r="AU1522">
        <v>1200840</v>
      </c>
      <c r="AV1522">
        <v>7787</v>
      </c>
      <c r="AW1522" t="s">
        <v>17134</v>
      </c>
      <c r="AX1522" t="s">
        <v>17126</v>
      </c>
      <c r="AY1522" t="s">
        <v>11421</v>
      </c>
      <c r="AZ1522">
        <v>33870</v>
      </c>
      <c r="BA1522">
        <v>4048</v>
      </c>
      <c r="BB1522">
        <v>4048</v>
      </c>
      <c r="BC1522">
        <v>0</v>
      </c>
      <c r="BE1522">
        <v>12055</v>
      </c>
      <c r="BH1522" t="s">
        <v>11427</v>
      </c>
      <c r="BI1522" t="s">
        <v>11427</v>
      </c>
      <c r="BJ1522" t="s">
        <v>11428</v>
      </c>
      <c r="BK1522" t="s">
        <v>11427</v>
      </c>
      <c r="BL1522" t="s">
        <v>11427</v>
      </c>
      <c r="BM1522" t="s">
        <v>11427</v>
      </c>
      <c r="BN1522" t="s">
        <v>11427</v>
      </c>
      <c r="BO1522" t="s">
        <v>11427</v>
      </c>
      <c r="BP1522" t="s">
        <v>11427</v>
      </c>
      <c r="BQ1522" t="s">
        <v>11427</v>
      </c>
      <c r="BR1522" t="s">
        <v>11427</v>
      </c>
      <c r="BS1522" t="s">
        <v>11427</v>
      </c>
      <c r="BT1522" t="s">
        <v>11427</v>
      </c>
      <c r="BU1522" t="s">
        <v>11427</v>
      </c>
      <c r="BV1522" t="s">
        <v>11427</v>
      </c>
      <c r="BW1522" t="s">
        <v>11427</v>
      </c>
      <c r="BY1522" t="s">
        <v>11427</v>
      </c>
      <c r="CB1522" t="s">
        <v>11427</v>
      </c>
      <c r="CD1522">
        <v>3</v>
      </c>
      <c r="CE1522">
        <v>0</v>
      </c>
      <c r="CF1522">
        <v>3</v>
      </c>
      <c r="CG1522">
        <v>0</v>
      </c>
      <c r="CH1522">
        <v>0</v>
      </c>
      <c r="CI1522">
        <v>24</v>
      </c>
    </row>
    <row r="1523" spans="1:87">
      <c r="A1523">
        <v>120087000946</v>
      </c>
      <c r="B1523" t="s">
        <v>11414</v>
      </c>
      <c r="C1523" t="s">
        <v>17195</v>
      </c>
      <c r="D1523" t="s">
        <v>17196</v>
      </c>
      <c r="E1523" t="s">
        <v>17197</v>
      </c>
      <c r="F1523" t="s">
        <v>17198</v>
      </c>
      <c r="G1523" t="s">
        <v>17199</v>
      </c>
      <c r="H1523" t="s">
        <v>17200</v>
      </c>
      <c r="I1523" t="s">
        <v>11421</v>
      </c>
      <c r="J1523">
        <v>33534</v>
      </c>
      <c r="K1523" t="s">
        <v>11422</v>
      </c>
      <c r="L1523">
        <v>12</v>
      </c>
      <c r="M1523">
        <v>3</v>
      </c>
      <c r="N1523">
        <v>12</v>
      </c>
      <c r="Q1523">
        <v>1</v>
      </c>
      <c r="T1523">
        <v>1</v>
      </c>
      <c r="U1523">
        <v>1</v>
      </c>
      <c r="V1523">
        <v>2</v>
      </c>
      <c r="W1523">
        <v>380</v>
      </c>
      <c r="X1523">
        <v>393</v>
      </c>
      <c r="Y1523">
        <v>411</v>
      </c>
      <c r="Z1523">
        <v>1</v>
      </c>
      <c r="AA1523">
        <v>1</v>
      </c>
      <c r="AB1523">
        <v>4</v>
      </c>
      <c r="AC1523">
        <v>7</v>
      </c>
      <c r="AD1523" t="s">
        <v>11424</v>
      </c>
      <c r="AE1523">
        <v>27.793099999999999</v>
      </c>
      <c r="AF1523">
        <v>-82.366500000000002</v>
      </c>
      <c r="AG1523" t="s">
        <v>17201</v>
      </c>
      <c r="AH1523">
        <v>29</v>
      </c>
      <c r="AI1523">
        <v>628</v>
      </c>
      <c r="AJ1523">
        <v>574</v>
      </c>
      <c r="AK1523">
        <v>6</v>
      </c>
      <c r="AL1523">
        <v>26</v>
      </c>
      <c r="AM1523">
        <v>323</v>
      </c>
      <c r="AN1523">
        <v>384</v>
      </c>
      <c r="AO1523">
        <v>409</v>
      </c>
      <c r="AP1523">
        <v>689</v>
      </c>
      <c r="AQ1523">
        <v>93</v>
      </c>
      <c r="AR1523">
        <v>782</v>
      </c>
      <c r="AS1523">
        <v>13.8</v>
      </c>
      <c r="AT1523">
        <v>87</v>
      </c>
      <c r="AU1523">
        <v>1200870</v>
      </c>
      <c r="AV1523">
        <v>946</v>
      </c>
      <c r="AW1523" t="s">
        <v>17199</v>
      </c>
      <c r="AX1523" t="s">
        <v>17200</v>
      </c>
      <c r="AY1523" t="s">
        <v>11421</v>
      </c>
      <c r="AZ1523">
        <v>33534</v>
      </c>
      <c r="BA1523">
        <v>5704</v>
      </c>
      <c r="BB1523">
        <v>5704</v>
      </c>
      <c r="BC1523">
        <v>0</v>
      </c>
      <c r="BE1523">
        <v>12057</v>
      </c>
      <c r="BH1523" t="s">
        <v>11427</v>
      </c>
      <c r="BI1523" t="s">
        <v>11427</v>
      </c>
      <c r="BJ1523" t="s">
        <v>11427</v>
      </c>
      <c r="BK1523" t="s">
        <v>11428</v>
      </c>
      <c r="BL1523" t="s">
        <v>11427</v>
      </c>
      <c r="BM1523" t="s">
        <v>11427</v>
      </c>
      <c r="BN1523" t="s">
        <v>11428</v>
      </c>
      <c r="BO1523" t="s">
        <v>11428</v>
      </c>
      <c r="BP1523" t="s">
        <v>11428</v>
      </c>
      <c r="BQ1523" t="s">
        <v>11428</v>
      </c>
      <c r="BR1523" t="s">
        <v>11428</v>
      </c>
      <c r="BS1523" t="s">
        <v>11428</v>
      </c>
      <c r="BT1523" t="s">
        <v>11428</v>
      </c>
      <c r="BU1523" t="s">
        <v>11428</v>
      </c>
      <c r="BV1523" t="s">
        <v>11428</v>
      </c>
      <c r="BW1523" t="s">
        <v>11428</v>
      </c>
      <c r="BY1523" t="s">
        <v>11428</v>
      </c>
      <c r="CB1523" t="s">
        <v>11427</v>
      </c>
      <c r="CD1523">
        <v>689</v>
      </c>
      <c r="CE1523">
        <v>93</v>
      </c>
      <c r="CF1523">
        <v>782</v>
      </c>
      <c r="CG1523">
        <v>2</v>
      </c>
      <c r="CH1523">
        <v>52</v>
      </c>
      <c r="CI1523">
        <v>1202</v>
      </c>
    </row>
    <row r="1524" spans="1:87">
      <c r="A1524">
        <v>120087001010</v>
      </c>
      <c r="B1524" t="s">
        <v>11414</v>
      </c>
      <c r="C1524" t="s">
        <v>17195</v>
      </c>
      <c r="D1524" t="s">
        <v>17202</v>
      </c>
      <c r="E1524" t="s">
        <v>17197</v>
      </c>
      <c r="F1524" t="s">
        <v>17203</v>
      </c>
      <c r="G1524" t="s">
        <v>17204</v>
      </c>
      <c r="H1524" t="s">
        <v>17205</v>
      </c>
      <c r="I1524" t="s">
        <v>11421</v>
      </c>
      <c r="J1524">
        <v>33607</v>
      </c>
      <c r="K1524" t="s">
        <v>11442</v>
      </c>
      <c r="L1524">
        <v>12</v>
      </c>
      <c r="M1524" t="s">
        <v>11461</v>
      </c>
      <c r="N1524">
        <v>12</v>
      </c>
      <c r="P1524">
        <v>2</v>
      </c>
      <c r="Q1524">
        <v>1</v>
      </c>
      <c r="R1524">
        <v>3</v>
      </c>
      <c r="S1524">
        <v>3</v>
      </c>
      <c r="T1524">
        <v>8</v>
      </c>
      <c r="U1524">
        <v>4</v>
      </c>
      <c r="V1524">
        <v>7</v>
      </c>
      <c r="W1524">
        <v>8</v>
      </c>
      <c r="X1524">
        <v>3</v>
      </c>
      <c r="Y1524">
        <v>5</v>
      </c>
      <c r="Z1524">
        <v>5</v>
      </c>
      <c r="AA1524">
        <v>2</v>
      </c>
      <c r="AB1524">
        <v>7</v>
      </c>
      <c r="AC1524">
        <v>32</v>
      </c>
      <c r="AD1524" t="s">
        <v>11424</v>
      </c>
      <c r="AE1524">
        <v>27.9574</v>
      </c>
      <c r="AF1524">
        <v>-82.519000000000005</v>
      </c>
      <c r="AG1524" t="s">
        <v>17206</v>
      </c>
      <c r="AH1524">
        <v>29</v>
      </c>
      <c r="AI1524">
        <v>55</v>
      </c>
      <c r="AJ1524">
        <v>35</v>
      </c>
      <c r="AK1524">
        <v>1</v>
      </c>
      <c r="AL1524">
        <v>1</v>
      </c>
      <c r="AM1524">
        <v>21</v>
      </c>
      <c r="AN1524">
        <v>38</v>
      </c>
      <c r="AO1524">
        <v>27</v>
      </c>
      <c r="AP1524">
        <v>56</v>
      </c>
      <c r="AQ1524">
        <v>5</v>
      </c>
      <c r="AR1524">
        <v>61</v>
      </c>
      <c r="AS1524">
        <v>3.8</v>
      </c>
      <c r="AT1524">
        <v>24</v>
      </c>
      <c r="AU1524">
        <v>1200870</v>
      </c>
      <c r="AV1524">
        <v>1010</v>
      </c>
      <c r="AW1524" t="s">
        <v>17204</v>
      </c>
      <c r="AX1524" t="s">
        <v>17205</v>
      </c>
      <c r="AY1524" t="s">
        <v>11421</v>
      </c>
      <c r="AZ1524">
        <v>33607</v>
      </c>
      <c r="BA1524">
        <v>4002</v>
      </c>
      <c r="BB1524">
        <v>4002</v>
      </c>
      <c r="BC1524">
        <v>0</v>
      </c>
      <c r="BE1524">
        <v>12057</v>
      </c>
      <c r="BH1524" t="s">
        <v>11427</v>
      </c>
      <c r="BI1524" t="s">
        <v>11427</v>
      </c>
      <c r="BJ1524" t="s">
        <v>11428</v>
      </c>
      <c r="BK1524" t="s">
        <v>11428</v>
      </c>
      <c r="BL1524" t="s">
        <v>11428</v>
      </c>
      <c r="BM1524" t="s">
        <v>11428</v>
      </c>
      <c r="BN1524" t="s">
        <v>11428</v>
      </c>
      <c r="BO1524" t="s">
        <v>11428</v>
      </c>
      <c r="BP1524" t="s">
        <v>11428</v>
      </c>
      <c r="BQ1524" t="s">
        <v>11428</v>
      </c>
      <c r="BR1524" t="s">
        <v>11428</v>
      </c>
      <c r="BS1524" t="s">
        <v>11428</v>
      </c>
      <c r="BT1524" t="s">
        <v>11428</v>
      </c>
      <c r="BU1524" t="s">
        <v>11428</v>
      </c>
      <c r="BV1524" t="s">
        <v>11428</v>
      </c>
      <c r="BW1524" t="s">
        <v>11428</v>
      </c>
      <c r="BY1524" t="s">
        <v>11428</v>
      </c>
      <c r="CB1524" t="s">
        <v>11427</v>
      </c>
      <c r="CD1524">
        <v>56</v>
      </c>
      <c r="CE1524">
        <v>5</v>
      </c>
      <c r="CF1524">
        <v>61</v>
      </c>
      <c r="CG1524">
        <v>0</v>
      </c>
      <c r="CH1524">
        <v>2</v>
      </c>
      <c r="CI1524">
        <v>90</v>
      </c>
    </row>
    <row r="1525" spans="1:87">
      <c r="A1525">
        <v>120087001024</v>
      </c>
      <c r="B1525" t="s">
        <v>11414</v>
      </c>
      <c r="C1525" t="s">
        <v>17195</v>
      </c>
      <c r="D1525" t="s">
        <v>17207</v>
      </c>
      <c r="E1525" t="s">
        <v>17197</v>
      </c>
      <c r="F1525" t="s">
        <v>17208</v>
      </c>
      <c r="G1525" t="s">
        <v>17209</v>
      </c>
      <c r="H1525" t="s">
        <v>17205</v>
      </c>
      <c r="I1525" t="s">
        <v>11421</v>
      </c>
      <c r="J1525">
        <v>33618</v>
      </c>
      <c r="K1525" t="s">
        <v>11442</v>
      </c>
      <c r="L1525">
        <v>12</v>
      </c>
      <c r="M1525" t="s">
        <v>11423</v>
      </c>
      <c r="N1525">
        <v>12</v>
      </c>
      <c r="Q1525">
        <v>0</v>
      </c>
      <c r="R1525">
        <v>0</v>
      </c>
      <c r="S1525">
        <v>0</v>
      </c>
      <c r="T1525">
        <v>3</v>
      </c>
      <c r="U1525">
        <v>7</v>
      </c>
      <c r="V1525">
        <v>7</v>
      </c>
      <c r="W1525">
        <v>7</v>
      </c>
      <c r="X1525">
        <v>12</v>
      </c>
      <c r="Y1525">
        <v>13</v>
      </c>
      <c r="Z1525">
        <v>8</v>
      </c>
      <c r="AA1525">
        <v>3</v>
      </c>
      <c r="AB1525">
        <v>5</v>
      </c>
      <c r="AC1525">
        <v>3</v>
      </c>
      <c r="AD1525" t="s">
        <v>11424</v>
      </c>
      <c r="AE1525">
        <v>28.07</v>
      </c>
      <c r="AF1525">
        <v>-82.494699999999995</v>
      </c>
      <c r="AG1525" t="s">
        <v>17210</v>
      </c>
      <c r="AH1525">
        <v>29</v>
      </c>
      <c r="AI1525">
        <v>56</v>
      </c>
      <c r="AJ1525">
        <v>12</v>
      </c>
      <c r="AK1525">
        <v>0</v>
      </c>
      <c r="AL1525">
        <v>0</v>
      </c>
      <c r="AM1525">
        <v>32</v>
      </c>
      <c r="AN1525">
        <v>14</v>
      </c>
      <c r="AO1525">
        <v>20</v>
      </c>
      <c r="AP1525">
        <v>50</v>
      </c>
      <c r="AQ1525">
        <v>0</v>
      </c>
      <c r="AR1525">
        <v>50</v>
      </c>
      <c r="AS1525">
        <v>3</v>
      </c>
      <c r="AT1525">
        <v>23</v>
      </c>
      <c r="AU1525">
        <v>1200870</v>
      </c>
      <c r="AV1525">
        <v>1024</v>
      </c>
      <c r="AW1525" t="s">
        <v>17209</v>
      </c>
      <c r="AX1525" t="s">
        <v>17205</v>
      </c>
      <c r="AY1525" t="s">
        <v>11421</v>
      </c>
      <c r="AZ1525">
        <v>33618</v>
      </c>
      <c r="BA1525">
        <v>2511</v>
      </c>
      <c r="BB1525">
        <v>2511</v>
      </c>
      <c r="BC1525">
        <v>0</v>
      </c>
      <c r="BE1525">
        <v>12057</v>
      </c>
      <c r="BH1525" t="s">
        <v>11427</v>
      </c>
      <c r="BI1525" t="s">
        <v>11427</v>
      </c>
      <c r="BJ1525" t="s">
        <v>11427</v>
      </c>
      <c r="BK1525" t="s">
        <v>11428</v>
      </c>
      <c r="BL1525" t="s">
        <v>11428</v>
      </c>
      <c r="BM1525" t="s">
        <v>11428</v>
      </c>
      <c r="BN1525" t="s">
        <v>11428</v>
      </c>
      <c r="BO1525" t="s">
        <v>11428</v>
      </c>
      <c r="BP1525" t="s">
        <v>11428</v>
      </c>
      <c r="BQ1525" t="s">
        <v>11428</v>
      </c>
      <c r="BR1525" t="s">
        <v>11428</v>
      </c>
      <c r="BS1525" t="s">
        <v>11428</v>
      </c>
      <c r="BT1525" t="s">
        <v>11428</v>
      </c>
      <c r="BU1525" t="s">
        <v>11428</v>
      </c>
      <c r="BV1525" t="s">
        <v>11428</v>
      </c>
      <c r="BW1525" t="s">
        <v>11428</v>
      </c>
      <c r="BY1525" t="s">
        <v>11428</v>
      </c>
      <c r="CB1525" t="s">
        <v>11427</v>
      </c>
      <c r="CD1525">
        <v>50</v>
      </c>
      <c r="CE1525">
        <v>0</v>
      </c>
      <c r="CF1525">
        <v>50</v>
      </c>
      <c r="CG1525">
        <v>0</v>
      </c>
      <c r="CH1525">
        <v>2</v>
      </c>
      <c r="CI1525">
        <v>68</v>
      </c>
    </row>
    <row r="1526" spans="1:87">
      <c r="A1526">
        <v>120087002511</v>
      </c>
      <c r="B1526" t="s">
        <v>11414</v>
      </c>
      <c r="C1526" t="s">
        <v>17195</v>
      </c>
      <c r="D1526" t="s">
        <v>17211</v>
      </c>
      <c r="E1526" t="s">
        <v>17197</v>
      </c>
      <c r="F1526" t="s">
        <v>17212</v>
      </c>
      <c r="G1526" t="s">
        <v>17213</v>
      </c>
      <c r="H1526" t="s">
        <v>17214</v>
      </c>
      <c r="I1526" t="s">
        <v>11421</v>
      </c>
      <c r="J1526">
        <v>33563</v>
      </c>
      <c r="K1526" t="s">
        <v>11442</v>
      </c>
      <c r="L1526">
        <v>12</v>
      </c>
      <c r="M1526" t="s">
        <v>11423</v>
      </c>
      <c r="N1526">
        <v>12</v>
      </c>
      <c r="Q1526">
        <v>0</v>
      </c>
      <c r="R1526">
        <v>0</v>
      </c>
      <c r="S1526">
        <v>0</v>
      </c>
      <c r="T1526">
        <v>3</v>
      </c>
      <c r="U1526">
        <v>3</v>
      </c>
      <c r="V1526">
        <v>0</v>
      </c>
      <c r="W1526">
        <v>3</v>
      </c>
      <c r="X1526">
        <v>5</v>
      </c>
      <c r="Y1526">
        <v>5</v>
      </c>
      <c r="Z1526">
        <v>4</v>
      </c>
      <c r="AA1526">
        <v>2</v>
      </c>
      <c r="AB1526">
        <v>2</v>
      </c>
      <c r="AC1526">
        <v>5</v>
      </c>
      <c r="AD1526" t="s">
        <v>11424</v>
      </c>
      <c r="AE1526">
        <v>28.004799999999999</v>
      </c>
      <c r="AF1526">
        <v>-82.134900000000002</v>
      </c>
      <c r="AG1526" t="s">
        <v>17215</v>
      </c>
      <c r="AH1526">
        <v>29</v>
      </c>
      <c r="AI1526">
        <v>27</v>
      </c>
      <c r="AJ1526">
        <v>5</v>
      </c>
      <c r="AK1526">
        <v>0</v>
      </c>
      <c r="AL1526">
        <v>0</v>
      </c>
      <c r="AM1526">
        <v>10</v>
      </c>
      <c r="AN1526">
        <v>4</v>
      </c>
      <c r="AO1526">
        <v>16</v>
      </c>
      <c r="AP1526">
        <v>23</v>
      </c>
      <c r="AQ1526">
        <v>3</v>
      </c>
      <c r="AR1526">
        <v>26</v>
      </c>
      <c r="AS1526">
        <v>2.7</v>
      </c>
      <c r="AT1526">
        <v>12</v>
      </c>
      <c r="AU1526">
        <v>1200870</v>
      </c>
      <c r="AV1526">
        <v>2511</v>
      </c>
      <c r="AW1526" t="s">
        <v>17213</v>
      </c>
      <c r="AX1526" t="s">
        <v>17214</v>
      </c>
      <c r="AY1526" t="s">
        <v>11421</v>
      </c>
      <c r="AZ1526">
        <v>33563</v>
      </c>
      <c r="BA1526">
        <v>6800</v>
      </c>
      <c r="BB1526">
        <v>6800</v>
      </c>
      <c r="BC1526">
        <v>0</v>
      </c>
      <c r="BE1526">
        <v>12057</v>
      </c>
      <c r="BH1526" t="s">
        <v>11427</v>
      </c>
      <c r="BI1526" t="s">
        <v>11427</v>
      </c>
      <c r="BJ1526" t="s">
        <v>11427</v>
      </c>
      <c r="BK1526" t="s">
        <v>11428</v>
      </c>
      <c r="BL1526" t="s">
        <v>11428</v>
      </c>
      <c r="BM1526" t="s">
        <v>11428</v>
      </c>
      <c r="BN1526" t="s">
        <v>11428</v>
      </c>
      <c r="BO1526" t="s">
        <v>11428</v>
      </c>
      <c r="BP1526" t="s">
        <v>11428</v>
      </c>
      <c r="BQ1526" t="s">
        <v>11428</v>
      </c>
      <c r="BR1526" t="s">
        <v>11428</v>
      </c>
      <c r="BS1526" t="s">
        <v>11428</v>
      </c>
      <c r="BT1526" t="s">
        <v>11428</v>
      </c>
      <c r="BU1526" t="s">
        <v>11428</v>
      </c>
      <c r="BV1526" t="s">
        <v>11428</v>
      </c>
      <c r="BW1526" t="s">
        <v>11428</v>
      </c>
      <c r="BY1526" t="s">
        <v>11428</v>
      </c>
      <c r="CB1526" t="s">
        <v>11427</v>
      </c>
      <c r="CD1526">
        <v>23</v>
      </c>
      <c r="CE1526">
        <v>3</v>
      </c>
      <c r="CF1526">
        <v>26</v>
      </c>
      <c r="CG1526">
        <v>0</v>
      </c>
      <c r="CH1526">
        <v>2</v>
      </c>
      <c r="CI1526">
        <v>32</v>
      </c>
    </row>
    <row r="1527" spans="1:87">
      <c r="A1527">
        <v>120087002512</v>
      </c>
      <c r="B1527" t="s">
        <v>11414</v>
      </c>
      <c r="C1527" t="s">
        <v>17195</v>
      </c>
      <c r="D1527" t="s">
        <v>17216</v>
      </c>
      <c r="E1527" t="s">
        <v>17197</v>
      </c>
      <c r="F1527" t="s">
        <v>17217</v>
      </c>
      <c r="G1527" t="s">
        <v>17218</v>
      </c>
      <c r="H1527" t="s">
        <v>17205</v>
      </c>
      <c r="I1527" t="s">
        <v>11421</v>
      </c>
      <c r="J1527">
        <v>33614</v>
      </c>
      <c r="K1527" t="s">
        <v>11442</v>
      </c>
      <c r="L1527">
        <v>12</v>
      </c>
      <c r="M1527" t="s">
        <v>11461</v>
      </c>
      <c r="N1527">
        <v>12</v>
      </c>
      <c r="P1527">
        <v>4</v>
      </c>
      <c r="Q1527">
        <v>1</v>
      </c>
      <c r="R1527">
        <v>2</v>
      </c>
      <c r="S1527">
        <v>0</v>
      </c>
      <c r="T1527">
        <v>2</v>
      </c>
      <c r="U1527">
        <v>4</v>
      </c>
      <c r="V1527">
        <v>3</v>
      </c>
      <c r="W1527">
        <v>11</v>
      </c>
      <c r="X1527">
        <v>2</v>
      </c>
      <c r="Y1527">
        <v>13</v>
      </c>
      <c r="Z1527">
        <v>11</v>
      </c>
      <c r="AA1527">
        <v>6</v>
      </c>
      <c r="AB1527">
        <v>9</v>
      </c>
      <c r="AC1527">
        <v>41</v>
      </c>
      <c r="AD1527" t="s">
        <v>11424</v>
      </c>
      <c r="AE1527">
        <v>28.030200000000001</v>
      </c>
      <c r="AF1527">
        <v>-82.486699999999999</v>
      </c>
      <c r="AG1527" t="s">
        <v>17219</v>
      </c>
      <c r="AH1527">
        <v>29</v>
      </c>
      <c r="AI1527">
        <v>69</v>
      </c>
      <c r="AJ1527">
        <v>40</v>
      </c>
      <c r="AK1527">
        <v>0</v>
      </c>
      <c r="AL1527">
        <v>0</v>
      </c>
      <c r="AM1527">
        <v>35</v>
      </c>
      <c r="AN1527">
        <v>27</v>
      </c>
      <c r="AO1527">
        <v>47</v>
      </c>
      <c r="AP1527">
        <v>81</v>
      </c>
      <c r="AQ1527">
        <v>5</v>
      </c>
      <c r="AR1527">
        <v>86</v>
      </c>
      <c r="AS1527">
        <v>3.9</v>
      </c>
      <c r="AT1527">
        <v>28</v>
      </c>
      <c r="AU1527">
        <v>1200870</v>
      </c>
      <c r="AV1527">
        <v>2512</v>
      </c>
      <c r="AW1527" t="s">
        <v>17218</v>
      </c>
      <c r="AX1527" t="s">
        <v>17205</v>
      </c>
      <c r="AY1527" t="s">
        <v>11421</v>
      </c>
      <c r="AZ1527">
        <v>33614</v>
      </c>
      <c r="BA1527">
        <v>1825</v>
      </c>
      <c r="BB1527">
        <v>1825</v>
      </c>
      <c r="BC1527">
        <v>0</v>
      </c>
      <c r="BE1527">
        <v>12057</v>
      </c>
      <c r="BH1527" t="s">
        <v>11427</v>
      </c>
      <c r="BI1527" t="s">
        <v>11427</v>
      </c>
      <c r="BJ1527" t="s">
        <v>11428</v>
      </c>
      <c r="BK1527" t="s">
        <v>11428</v>
      </c>
      <c r="BL1527" t="s">
        <v>11428</v>
      </c>
      <c r="BM1527" t="s">
        <v>11428</v>
      </c>
      <c r="BN1527" t="s">
        <v>11428</v>
      </c>
      <c r="BO1527" t="s">
        <v>11428</v>
      </c>
      <c r="BP1527" t="s">
        <v>11428</v>
      </c>
      <c r="BQ1527" t="s">
        <v>11428</v>
      </c>
      <c r="BR1527" t="s">
        <v>11428</v>
      </c>
      <c r="BS1527" t="s">
        <v>11428</v>
      </c>
      <c r="BT1527" t="s">
        <v>11428</v>
      </c>
      <c r="BU1527" t="s">
        <v>11428</v>
      </c>
      <c r="BV1527" t="s">
        <v>11428</v>
      </c>
      <c r="BW1527" t="s">
        <v>11428</v>
      </c>
      <c r="BY1527" t="s">
        <v>11428</v>
      </c>
      <c r="CB1527" t="s">
        <v>11427</v>
      </c>
      <c r="CD1527">
        <v>81</v>
      </c>
      <c r="CE1527">
        <v>5</v>
      </c>
      <c r="CF1527">
        <v>86</v>
      </c>
      <c r="CG1527">
        <v>0</v>
      </c>
      <c r="CH1527">
        <v>0</v>
      </c>
      <c r="CI1527">
        <v>109</v>
      </c>
    </row>
    <row r="1528" spans="1:87">
      <c r="A1528">
        <v>120087002756</v>
      </c>
      <c r="B1528" t="s">
        <v>11414</v>
      </c>
      <c r="C1528" t="s">
        <v>17195</v>
      </c>
      <c r="D1528" t="s">
        <v>17220</v>
      </c>
      <c r="E1528" t="s">
        <v>17197</v>
      </c>
      <c r="F1528" t="s">
        <v>17221</v>
      </c>
      <c r="G1528" t="s">
        <v>17222</v>
      </c>
      <c r="H1528" t="s">
        <v>17205</v>
      </c>
      <c r="I1528" t="s">
        <v>11421</v>
      </c>
      <c r="J1528">
        <v>33610</v>
      </c>
      <c r="K1528" t="s">
        <v>11442</v>
      </c>
      <c r="L1528">
        <v>12</v>
      </c>
      <c r="M1528" t="s">
        <v>11423</v>
      </c>
      <c r="N1528">
        <v>12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</v>
      </c>
      <c r="X1528">
        <v>1</v>
      </c>
      <c r="Y1528">
        <v>5</v>
      </c>
      <c r="Z1528">
        <v>4</v>
      </c>
      <c r="AA1528">
        <v>4</v>
      </c>
      <c r="AB1528">
        <v>2</v>
      </c>
      <c r="AC1528">
        <v>5</v>
      </c>
      <c r="AD1528" t="s">
        <v>11424</v>
      </c>
      <c r="AE1528">
        <v>27.999199999999998</v>
      </c>
      <c r="AF1528">
        <v>-82.434299999999993</v>
      </c>
      <c r="AG1528" t="s">
        <v>17223</v>
      </c>
      <c r="AH1528">
        <v>29</v>
      </c>
      <c r="AI1528">
        <v>15</v>
      </c>
      <c r="AJ1528">
        <v>8</v>
      </c>
      <c r="AK1528">
        <v>0</v>
      </c>
      <c r="AL1528">
        <v>0</v>
      </c>
      <c r="AM1528">
        <v>9</v>
      </c>
      <c r="AN1528">
        <v>3</v>
      </c>
      <c r="AO1528">
        <v>11</v>
      </c>
      <c r="AP1528">
        <v>18</v>
      </c>
      <c r="AQ1528">
        <v>0</v>
      </c>
      <c r="AR1528">
        <v>18</v>
      </c>
      <c r="AS1528">
        <v>3.3</v>
      </c>
      <c r="AT1528">
        <v>7</v>
      </c>
      <c r="AU1528">
        <v>1200870</v>
      </c>
      <c r="AV1528">
        <v>2756</v>
      </c>
      <c r="AW1528" t="s">
        <v>17222</v>
      </c>
      <c r="AX1528" t="s">
        <v>17205</v>
      </c>
      <c r="AY1528" t="s">
        <v>11421</v>
      </c>
      <c r="AZ1528">
        <v>33610</v>
      </c>
      <c r="BA1528">
        <v>4350</v>
      </c>
      <c r="BB1528">
        <v>4350</v>
      </c>
      <c r="BC1528">
        <v>0</v>
      </c>
      <c r="BE1528">
        <v>12057</v>
      </c>
      <c r="BH1528" t="s">
        <v>11427</v>
      </c>
      <c r="BI1528" t="s">
        <v>11427</v>
      </c>
      <c r="BJ1528" t="s">
        <v>11427</v>
      </c>
      <c r="BK1528" t="s">
        <v>11428</v>
      </c>
      <c r="BL1528" t="s">
        <v>11428</v>
      </c>
      <c r="BM1528" t="s">
        <v>11428</v>
      </c>
      <c r="BN1528" t="s">
        <v>11428</v>
      </c>
      <c r="BO1528" t="s">
        <v>11428</v>
      </c>
      <c r="BP1528" t="s">
        <v>11428</v>
      </c>
      <c r="BQ1528" t="s">
        <v>11428</v>
      </c>
      <c r="BR1528" t="s">
        <v>11428</v>
      </c>
      <c r="BS1528" t="s">
        <v>11428</v>
      </c>
      <c r="BT1528" t="s">
        <v>11428</v>
      </c>
      <c r="BU1528" t="s">
        <v>11428</v>
      </c>
      <c r="BV1528" t="s">
        <v>11428</v>
      </c>
      <c r="BW1528" t="s">
        <v>11428</v>
      </c>
      <c r="BY1528" t="s">
        <v>11428</v>
      </c>
      <c r="CB1528" t="s">
        <v>11427</v>
      </c>
      <c r="CD1528">
        <v>18</v>
      </c>
      <c r="CE1528">
        <v>0</v>
      </c>
      <c r="CF1528">
        <v>18</v>
      </c>
      <c r="CG1528">
        <v>0</v>
      </c>
      <c r="CH1528">
        <v>0</v>
      </c>
      <c r="CI1528">
        <v>23</v>
      </c>
    </row>
    <row r="1529" spans="1:87">
      <c r="A1529">
        <v>120087003177</v>
      </c>
      <c r="B1529" t="s">
        <v>11414</v>
      </c>
      <c r="C1529" t="s">
        <v>17195</v>
      </c>
      <c r="D1529" t="s">
        <v>17224</v>
      </c>
      <c r="E1529" t="s">
        <v>17197</v>
      </c>
      <c r="F1529" t="s">
        <v>17225</v>
      </c>
      <c r="G1529" t="s">
        <v>17226</v>
      </c>
      <c r="H1529" t="s">
        <v>17205</v>
      </c>
      <c r="I1529" t="s">
        <v>11421</v>
      </c>
      <c r="J1529">
        <v>33610</v>
      </c>
      <c r="K1529" t="s">
        <v>11442</v>
      </c>
      <c r="L1529">
        <v>12</v>
      </c>
      <c r="M1529">
        <v>6</v>
      </c>
      <c r="N1529">
        <v>12</v>
      </c>
      <c r="W1529">
        <v>8</v>
      </c>
      <c r="X1529">
        <v>16</v>
      </c>
      <c r="Y1529">
        <v>11</v>
      </c>
      <c r="Z1529">
        <v>13</v>
      </c>
      <c r="AA1529">
        <v>4</v>
      </c>
      <c r="AB1529">
        <v>8</v>
      </c>
      <c r="AC1529">
        <v>2</v>
      </c>
      <c r="AD1529" t="s">
        <v>11424</v>
      </c>
      <c r="AE1529">
        <v>27.996600000000001</v>
      </c>
      <c r="AF1529">
        <v>-82.427199999999999</v>
      </c>
      <c r="AG1529" t="s">
        <v>17227</v>
      </c>
      <c r="AH1529">
        <v>29</v>
      </c>
      <c r="AI1529">
        <v>55</v>
      </c>
      <c r="AJ1529">
        <v>7</v>
      </c>
      <c r="AK1529">
        <v>0</v>
      </c>
      <c r="AL1529">
        <v>0</v>
      </c>
      <c r="AM1529">
        <v>53</v>
      </c>
      <c r="AN1529">
        <v>7</v>
      </c>
      <c r="AO1529">
        <v>1</v>
      </c>
      <c r="AP1529">
        <v>59</v>
      </c>
      <c r="AQ1529">
        <v>0</v>
      </c>
      <c r="AR1529">
        <v>59</v>
      </c>
      <c r="AS1529">
        <v>5.6</v>
      </c>
      <c r="AT1529">
        <v>11</v>
      </c>
      <c r="AU1529">
        <v>1200870</v>
      </c>
      <c r="AV1529">
        <v>3177</v>
      </c>
      <c r="AW1529" t="s">
        <v>17226</v>
      </c>
      <c r="AX1529" t="s">
        <v>17205</v>
      </c>
      <c r="AY1529" t="s">
        <v>11421</v>
      </c>
      <c r="AZ1529">
        <v>33610</v>
      </c>
      <c r="BA1529">
        <v>4413</v>
      </c>
      <c r="BB1529">
        <v>4413</v>
      </c>
      <c r="BC1529">
        <v>0</v>
      </c>
      <c r="BE1529">
        <v>12057</v>
      </c>
      <c r="BH1529" t="s">
        <v>11427</v>
      </c>
      <c r="BI1529" t="s">
        <v>11427</v>
      </c>
      <c r="BJ1529" t="s">
        <v>11427</v>
      </c>
      <c r="BK1529" t="s">
        <v>11427</v>
      </c>
      <c r="BL1529" t="s">
        <v>11427</v>
      </c>
      <c r="BM1529" t="s">
        <v>11427</v>
      </c>
      <c r="BN1529" t="s">
        <v>11427</v>
      </c>
      <c r="BO1529" t="s">
        <v>11427</v>
      </c>
      <c r="BP1529" t="s">
        <v>11427</v>
      </c>
      <c r="BQ1529" t="s">
        <v>11428</v>
      </c>
      <c r="BR1529" t="s">
        <v>11428</v>
      </c>
      <c r="BS1529" t="s">
        <v>11428</v>
      </c>
      <c r="BT1529" t="s">
        <v>11428</v>
      </c>
      <c r="BU1529" t="s">
        <v>11428</v>
      </c>
      <c r="BV1529" t="s">
        <v>11428</v>
      </c>
      <c r="BW1529" t="s">
        <v>11428</v>
      </c>
      <c r="BY1529" t="s">
        <v>11428</v>
      </c>
      <c r="CB1529" t="s">
        <v>11427</v>
      </c>
      <c r="CD1529">
        <v>59</v>
      </c>
      <c r="CE1529">
        <v>0</v>
      </c>
      <c r="CF1529">
        <v>59</v>
      </c>
      <c r="CG1529">
        <v>0</v>
      </c>
      <c r="CH1529">
        <v>1</v>
      </c>
      <c r="CI1529">
        <v>62</v>
      </c>
    </row>
    <row r="1530" spans="1:87">
      <c r="A1530">
        <v>120087003388</v>
      </c>
      <c r="B1530" t="s">
        <v>11414</v>
      </c>
      <c r="C1530" t="s">
        <v>17195</v>
      </c>
      <c r="D1530" t="s">
        <v>17228</v>
      </c>
      <c r="E1530" t="s">
        <v>17197</v>
      </c>
      <c r="F1530" t="s">
        <v>17229</v>
      </c>
      <c r="G1530" t="s">
        <v>17230</v>
      </c>
      <c r="H1530" t="s">
        <v>17205</v>
      </c>
      <c r="I1530" t="s">
        <v>11421</v>
      </c>
      <c r="J1530">
        <v>33619</v>
      </c>
      <c r="K1530" t="s">
        <v>11437</v>
      </c>
      <c r="L1530">
        <v>12</v>
      </c>
      <c r="M1530">
        <v>4</v>
      </c>
      <c r="N1530">
        <v>12</v>
      </c>
      <c r="U1530">
        <v>0</v>
      </c>
      <c r="V1530">
        <v>0</v>
      </c>
      <c r="W1530">
        <v>0</v>
      </c>
      <c r="X1530">
        <v>1</v>
      </c>
      <c r="Y1530">
        <v>1</v>
      </c>
      <c r="Z1530">
        <v>5</v>
      </c>
      <c r="AA1530">
        <v>3</v>
      </c>
      <c r="AB1530">
        <v>3</v>
      </c>
      <c r="AC1530">
        <v>4</v>
      </c>
      <c r="AD1530" t="s">
        <v>11424</v>
      </c>
      <c r="AE1530">
        <v>27.9678</v>
      </c>
      <c r="AF1530">
        <v>-82.342299999999994</v>
      </c>
      <c r="AG1530" t="s">
        <v>17231</v>
      </c>
      <c r="AH1530">
        <v>29</v>
      </c>
      <c r="AI1530">
        <v>0</v>
      </c>
      <c r="AJ1530">
        <v>17</v>
      </c>
      <c r="AK1530">
        <v>0</v>
      </c>
      <c r="AL1530">
        <v>1</v>
      </c>
      <c r="AM1530">
        <v>14</v>
      </c>
      <c r="AN1530">
        <v>1</v>
      </c>
      <c r="AO1530">
        <v>1</v>
      </c>
      <c r="AP1530">
        <v>14</v>
      </c>
      <c r="AQ1530">
        <v>0</v>
      </c>
      <c r="AR1530">
        <v>14</v>
      </c>
      <c r="AS1530">
        <v>5.7</v>
      </c>
      <c r="AT1530">
        <v>3</v>
      </c>
      <c r="AU1530">
        <v>1200870</v>
      </c>
      <c r="AV1530">
        <v>3388</v>
      </c>
      <c r="AW1530" t="s">
        <v>17230</v>
      </c>
      <c r="AX1530" t="s">
        <v>17205</v>
      </c>
      <c r="AY1530" t="s">
        <v>11421</v>
      </c>
      <c r="AZ1530">
        <v>33619</v>
      </c>
      <c r="BA1530">
        <v>7715</v>
      </c>
      <c r="BB1530">
        <v>7715</v>
      </c>
      <c r="BC1530">
        <v>0</v>
      </c>
      <c r="BE1530">
        <v>12057</v>
      </c>
      <c r="BH1530" t="s">
        <v>11427</v>
      </c>
      <c r="BI1530" t="s">
        <v>11427</v>
      </c>
      <c r="BJ1530" t="s">
        <v>11427</v>
      </c>
      <c r="BK1530" t="s">
        <v>11427</v>
      </c>
      <c r="BL1530" t="s">
        <v>11427</v>
      </c>
      <c r="BM1530" t="s">
        <v>11427</v>
      </c>
      <c r="BN1530" t="s">
        <v>11427</v>
      </c>
      <c r="BO1530" t="s">
        <v>11428</v>
      </c>
      <c r="BP1530" t="s">
        <v>11428</v>
      </c>
      <c r="BQ1530" t="s">
        <v>11428</v>
      </c>
      <c r="BR1530" t="s">
        <v>11428</v>
      </c>
      <c r="BS1530" t="s">
        <v>11428</v>
      </c>
      <c r="BT1530" t="s">
        <v>11428</v>
      </c>
      <c r="BU1530" t="s">
        <v>11428</v>
      </c>
      <c r="BV1530" t="s">
        <v>11428</v>
      </c>
      <c r="BW1530" t="s">
        <v>11428</v>
      </c>
      <c r="BY1530" t="s">
        <v>11427</v>
      </c>
      <c r="CB1530" t="s">
        <v>11427</v>
      </c>
      <c r="CD1530">
        <v>14</v>
      </c>
      <c r="CE1530">
        <v>0</v>
      </c>
      <c r="CF1530">
        <v>14</v>
      </c>
      <c r="CG1530">
        <v>0</v>
      </c>
      <c r="CH1530">
        <v>0</v>
      </c>
      <c r="CI1530">
        <v>17</v>
      </c>
    </row>
    <row r="1531" spans="1:87">
      <c r="A1531">
        <v>120087003390</v>
      </c>
      <c r="B1531" t="s">
        <v>11414</v>
      </c>
      <c r="C1531" t="s">
        <v>17195</v>
      </c>
      <c r="D1531" t="s">
        <v>17232</v>
      </c>
      <c r="E1531" t="s">
        <v>17197</v>
      </c>
      <c r="F1531" t="s">
        <v>17233</v>
      </c>
      <c r="G1531" t="s">
        <v>17234</v>
      </c>
      <c r="H1531" t="s">
        <v>17205</v>
      </c>
      <c r="I1531" t="s">
        <v>11421</v>
      </c>
      <c r="J1531">
        <v>33614</v>
      </c>
      <c r="K1531" t="s">
        <v>11437</v>
      </c>
      <c r="L1531">
        <v>12</v>
      </c>
      <c r="M1531">
        <v>4</v>
      </c>
      <c r="N1531">
        <v>12</v>
      </c>
      <c r="U1531">
        <v>0</v>
      </c>
      <c r="V1531">
        <v>0</v>
      </c>
      <c r="W1531">
        <v>3</v>
      </c>
      <c r="X1531">
        <v>20</v>
      </c>
      <c r="Y1531">
        <v>15</v>
      </c>
      <c r="Z1531">
        <v>30</v>
      </c>
      <c r="AA1531">
        <v>15</v>
      </c>
      <c r="AB1531">
        <v>15</v>
      </c>
      <c r="AC1531">
        <v>0</v>
      </c>
      <c r="AD1531" t="s">
        <v>11424</v>
      </c>
      <c r="AE1531">
        <v>27.980899999999998</v>
      </c>
      <c r="AF1531">
        <v>-82.510900000000007</v>
      </c>
      <c r="AG1531" t="s">
        <v>17235</v>
      </c>
      <c r="AH1531">
        <v>29</v>
      </c>
      <c r="AI1531">
        <v>86</v>
      </c>
      <c r="AJ1531">
        <v>12</v>
      </c>
      <c r="AK1531">
        <v>0</v>
      </c>
      <c r="AL1531">
        <v>0</v>
      </c>
      <c r="AM1531">
        <v>63</v>
      </c>
      <c r="AN1531">
        <v>16</v>
      </c>
      <c r="AO1531">
        <v>13</v>
      </c>
      <c r="AP1531">
        <v>38</v>
      </c>
      <c r="AQ1531">
        <v>3</v>
      </c>
      <c r="AR1531">
        <v>41</v>
      </c>
      <c r="AS1531">
        <v>14</v>
      </c>
      <c r="AT1531">
        <v>7</v>
      </c>
      <c r="AU1531">
        <v>1200870</v>
      </c>
      <c r="AV1531">
        <v>3390</v>
      </c>
      <c r="AW1531" t="s">
        <v>17234</v>
      </c>
      <c r="AX1531" t="s">
        <v>17205</v>
      </c>
      <c r="AY1531" t="s">
        <v>11421</v>
      </c>
      <c r="AZ1531">
        <v>33614</v>
      </c>
      <c r="BA1531">
        <v>8404</v>
      </c>
      <c r="BB1531">
        <v>8404</v>
      </c>
      <c r="BC1531">
        <v>0</v>
      </c>
      <c r="BE1531">
        <v>12057</v>
      </c>
      <c r="BH1531" t="s">
        <v>11427</v>
      </c>
      <c r="BI1531" t="s">
        <v>11427</v>
      </c>
      <c r="BJ1531" t="s">
        <v>11427</v>
      </c>
      <c r="BK1531" t="s">
        <v>11427</v>
      </c>
      <c r="BL1531" t="s">
        <v>11427</v>
      </c>
      <c r="BM1531" t="s">
        <v>11427</v>
      </c>
      <c r="BN1531" t="s">
        <v>11427</v>
      </c>
      <c r="BO1531" t="s">
        <v>11428</v>
      </c>
      <c r="BP1531" t="s">
        <v>11428</v>
      </c>
      <c r="BQ1531" t="s">
        <v>11428</v>
      </c>
      <c r="BR1531" t="s">
        <v>11428</v>
      </c>
      <c r="BS1531" t="s">
        <v>11428</v>
      </c>
      <c r="BT1531" t="s">
        <v>11428</v>
      </c>
      <c r="BU1531" t="s">
        <v>11428</v>
      </c>
      <c r="BV1531" t="s">
        <v>11428</v>
      </c>
      <c r="BW1531" t="s">
        <v>11428</v>
      </c>
      <c r="BY1531" t="s">
        <v>11427</v>
      </c>
      <c r="CB1531" t="s">
        <v>11427</v>
      </c>
      <c r="CD1531">
        <v>38</v>
      </c>
      <c r="CE1531">
        <v>3</v>
      </c>
      <c r="CF1531">
        <v>41</v>
      </c>
      <c r="CG1531">
        <v>0</v>
      </c>
      <c r="CH1531">
        <v>6</v>
      </c>
      <c r="CI1531">
        <v>98</v>
      </c>
    </row>
    <row r="1532" spans="1:87">
      <c r="A1532">
        <v>120087003394</v>
      </c>
      <c r="B1532" t="s">
        <v>11414</v>
      </c>
      <c r="C1532" t="s">
        <v>17195</v>
      </c>
      <c r="D1532" t="s">
        <v>17236</v>
      </c>
      <c r="E1532" t="s">
        <v>17197</v>
      </c>
      <c r="F1532" t="s">
        <v>17237</v>
      </c>
      <c r="G1532" t="s">
        <v>17238</v>
      </c>
      <c r="H1532" t="s">
        <v>17205</v>
      </c>
      <c r="I1532" t="s">
        <v>11421</v>
      </c>
      <c r="J1532">
        <v>33614</v>
      </c>
      <c r="K1532" t="s">
        <v>11437</v>
      </c>
      <c r="L1532">
        <v>12</v>
      </c>
      <c r="M1532">
        <v>6</v>
      </c>
      <c r="N1532">
        <v>12</v>
      </c>
      <c r="W1532">
        <v>2</v>
      </c>
      <c r="X1532">
        <v>3</v>
      </c>
      <c r="Y1532">
        <v>1</v>
      </c>
      <c r="Z1532">
        <v>6</v>
      </c>
      <c r="AA1532">
        <v>6</v>
      </c>
      <c r="AB1532">
        <v>3</v>
      </c>
      <c r="AC1532">
        <v>1</v>
      </c>
      <c r="AD1532" t="s">
        <v>11424</v>
      </c>
      <c r="AE1532">
        <v>27.980899999999998</v>
      </c>
      <c r="AF1532">
        <v>-82.509500000000003</v>
      </c>
      <c r="AG1532" t="s">
        <v>17239</v>
      </c>
      <c r="AH1532">
        <v>29</v>
      </c>
      <c r="AI1532">
        <v>22</v>
      </c>
      <c r="AJ1532">
        <v>0</v>
      </c>
      <c r="AK1532">
        <v>0</v>
      </c>
      <c r="AL1532">
        <v>0</v>
      </c>
      <c r="AM1532">
        <v>9</v>
      </c>
      <c r="AN1532">
        <v>3</v>
      </c>
      <c r="AO1532">
        <v>10</v>
      </c>
      <c r="AP1532">
        <v>0</v>
      </c>
      <c r="AQ1532">
        <v>0</v>
      </c>
      <c r="AR1532">
        <v>0</v>
      </c>
      <c r="AS1532">
        <v>5.5</v>
      </c>
      <c r="AT1532">
        <v>4</v>
      </c>
      <c r="AU1532">
        <v>1200870</v>
      </c>
      <c r="AV1532">
        <v>3394</v>
      </c>
      <c r="AW1532" t="s">
        <v>17238</v>
      </c>
      <c r="AX1532" t="s">
        <v>17205</v>
      </c>
      <c r="AY1532" t="s">
        <v>11421</v>
      </c>
      <c r="AZ1532">
        <v>33614</v>
      </c>
      <c r="BA1532">
        <v>8404</v>
      </c>
      <c r="BB1532">
        <v>8404</v>
      </c>
      <c r="BC1532">
        <v>0</v>
      </c>
      <c r="BE1532">
        <v>12057</v>
      </c>
      <c r="BH1532" t="s">
        <v>11427</v>
      </c>
      <c r="BI1532" t="s">
        <v>11427</v>
      </c>
      <c r="BJ1532" t="s">
        <v>11427</v>
      </c>
      <c r="BK1532" t="s">
        <v>11427</v>
      </c>
      <c r="BL1532" t="s">
        <v>11427</v>
      </c>
      <c r="BM1532" t="s">
        <v>11427</v>
      </c>
      <c r="BN1532" t="s">
        <v>11427</v>
      </c>
      <c r="BO1532" t="s">
        <v>11427</v>
      </c>
      <c r="BP1532" t="s">
        <v>11427</v>
      </c>
      <c r="BQ1532" t="s">
        <v>11428</v>
      </c>
      <c r="BR1532" t="s">
        <v>11428</v>
      </c>
      <c r="BS1532" t="s">
        <v>11428</v>
      </c>
      <c r="BT1532" t="s">
        <v>11428</v>
      </c>
      <c r="BU1532" t="s">
        <v>11428</v>
      </c>
      <c r="BV1532" t="s">
        <v>11428</v>
      </c>
      <c r="BW1532" t="s">
        <v>11428</v>
      </c>
      <c r="BY1532" t="s">
        <v>11427</v>
      </c>
      <c r="CB1532" t="s">
        <v>11427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22</v>
      </c>
    </row>
    <row r="1533" spans="1:87">
      <c r="A1533">
        <v>120087003396</v>
      </c>
      <c r="B1533" t="s">
        <v>11414</v>
      </c>
      <c r="C1533" t="s">
        <v>17195</v>
      </c>
      <c r="D1533" t="s">
        <v>17240</v>
      </c>
      <c r="E1533" t="s">
        <v>17197</v>
      </c>
      <c r="F1533" t="s">
        <v>17241</v>
      </c>
      <c r="G1533" t="s">
        <v>17242</v>
      </c>
      <c r="H1533" t="s">
        <v>17205</v>
      </c>
      <c r="I1533" t="s">
        <v>11421</v>
      </c>
      <c r="J1533">
        <v>33605</v>
      </c>
      <c r="K1533" t="s">
        <v>11437</v>
      </c>
      <c r="L1533">
        <v>12</v>
      </c>
      <c r="M1533">
        <v>6</v>
      </c>
      <c r="N1533">
        <v>12</v>
      </c>
      <c r="W1533">
        <v>3</v>
      </c>
      <c r="X1533">
        <v>6</v>
      </c>
      <c r="Y1533">
        <v>4</v>
      </c>
      <c r="Z1533">
        <v>3</v>
      </c>
      <c r="AA1533">
        <v>0</v>
      </c>
      <c r="AB1533">
        <v>0</v>
      </c>
      <c r="AC1533">
        <v>0</v>
      </c>
      <c r="AD1533" t="s">
        <v>11424</v>
      </c>
      <c r="AE1533">
        <v>27.935400000000001</v>
      </c>
      <c r="AF1533">
        <v>-82.436400000000006</v>
      </c>
      <c r="AG1533" t="s">
        <v>17243</v>
      </c>
      <c r="AH1533">
        <v>29</v>
      </c>
      <c r="AI1533">
        <v>11</v>
      </c>
      <c r="AJ1533">
        <v>5</v>
      </c>
      <c r="AK1533">
        <v>1</v>
      </c>
      <c r="AL1533">
        <v>0</v>
      </c>
      <c r="AM1533">
        <v>12</v>
      </c>
      <c r="AN1533">
        <v>2</v>
      </c>
      <c r="AO1533">
        <v>1</v>
      </c>
      <c r="AP1533">
        <v>7</v>
      </c>
      <c r="AQ1533">
        <v>3</v>
      </c>
      <c r="AR1533">
        <v>10</v>
      </c>
      <c r="AS1533">
        <v>8</v>
      </c>
      <c r="AT1533">
        <v>2</v>
      </c>
      <c r="AU1533">
        <v>1200870</v>
      </c>
      <c r="AV1533">
        <v>3396</v>
      </c>
      <c r="AW1533" t="s">
        <v>17242</v>
      </c>
      <c r="AX1533" t="s">
        <v>17205</v>
      </c>
      <c r="AY1533" t="s">
        <v>11421</v>
      </c>
      <c r="AZ1533">
        <v>33605</v>
      </c>
      <c r="BA1533">
        <v>6601</v>
      </c>
      <c r="BB1533">
        <v>6601</v>
      </c>
      <c r="BC1533">
        <v>0</v>
      </c>
      <c r="BE1533">
        <v>12057</v>
      </c>
      <c r="BH1533" t="s">
        <v>11427</v>
      </c>
      <c r="BI1533" t="s">
        <v>11427</v>
      </c>
      <c r="BJ1533" t="s">
        <v>11427</v>
      </c>
      <c r="BK1533" t="s">
        <v>11427</v>
      </c>
      <c r="BL1533" t="s">
        <v>11427</v>
      </c>
      <c r="BM1533" t="s">
        <v>11427</v>
      </c>
      <c r="BN1533" t="s">
        <v>11427</v>
      </c>
      <c r="BO1533" t="s">
        <v>11427</v>
      </c>
      <c r="BP1533" t="s">
        <v>11427</v>
      </c>
      <c r="BQ1533" t="s">
        <v>11428</v>
      </c>
      <c r="BR1533" t="s">
        <v>11428</v>
      </c>
      <c r="BS1533" t="s">
        <v>11428</v>
      </c>
      <c r="BT1533" t="s">
        <v>11428</v>
      </c>
      <c r="BU1533" t="s">
        <v>11428</v>
      </c>
      <c r="BV1533" t="s">
        <v>11428</v>
      </c>
      <c r="BW1533" t="s">
        <v>11428</v>
      </c>
      <c r="BY1533" t="s">
        <v>11427</v>
      </c>
      <c r="CB1533" t="s">
        <v>11427</v>
      </c>
      <c r="CD1533">
        <v>7</v>
      </c>
      <c r="CE1533">
        <v>3</v>
      </c>
      <c r="CF1533">
        <v>10</v>
      </c>
      <c r="CG1533">
        <v>0</v>
      </c>
      <c r="CH1533">
        <v>0</v>
      </c>
      <c r="CI1533">
        <v>16</v>
      </c>
    </row>
    <row r="1534" spans="1:87">
      <c r="A1534">
        <v>120087003397</v>
      </c>
      <c r="B1534" t="s">
        <v>11414</v>
      </c>
      <c r="C1534" t="s">
        <v>17195</v>
      </c>
      <c r="D1534" t="s">
        <v>17244</v>
      </c>
      <c r="E1534" t="s">
        <v>17197</v>
      </c>
      <c r="F1534" t="s">
        <v>17245</v>
      </c>
      <c r="G1534" t="s">
        <v>17246</v>
      </c>
      <c r="H1534" t="s">
        <v>17247</v>
      </c>
      <c r="I1534" t="s">
        <v>11421</v>
      </c>
      <c r="J1534">
        <v>33598</v>
      </c>
      <c r="K1534" t="s">
        <v>11437</v>
      </c>
      <c r="L1534">
        <v>12</v>
      </c>
      <c r="M1534">
        <v>6</v>
      </c>
      <c r="N1534">
        <v>12</v>
      </c>
      <c r="W1534">
        <v>0</v>
      </c>
      <c r="X1534">
        <v>6</v>
      </c>
      <c r="Y1534">
        <v>7</v>
      </c>
      <c r="Z1534">
        <v>9</v>
      </c>
      <c r="AA1534">
        <v>6</v>
      </c>
      <c r="AB1534">
        <v>2</v>
      </c>
      <c r="AC1534">
        <v>0</v>
      </c>
      <c r="AD1534" t="s">
        <v>11424</v>
      </c>
      <c r="AE1534">
        <v>27.654299999999999</v>
      </c>
      <c r="AF1534">
        <v>-82.321299999999994</v>
      </c>
      <c r="AG1534" t="s">
        <v>17248</v>
      </c>
      <c r="AH1534">
        <v>29</v>
      </c>
      <c r="AI1534">
        <v>30</v>
      </c>
      <c r="AJ1534">
        <v>0</v>
      </c>
      <c r="AK1534">
        <v>0</v>
      </c>
      <c r="AL1534">
        <v>0</v>
      </c>
      <c r="AM1534">
        <v>26</v>
      </c>
      <c r="AN1534">
        <v>2</v>
      </c>
      <c r="AO1534">
        <v>2</v>
      </c>
      <c r="AP1534">
        <v>27</v>
      </c>
      <c r="AQ1534">
        <v>0</v>
      </c>
      <c r="AR1534">
        <v>27</v>
      </c>
      <c r="AS1534">
        <v>7.5</v>
      </c>
      <c r="AT1534">
        <v>4</v>
      </c>
      <c r="AU1534">
        <v>1200870</v>
      </c>
      <c r="AV1534">
        <v>3397</v>
      </c>
      <c r="AW1534" t="s">
        <v>17246</v>
      </c>
      <c r="AX1534" t="s">
        <v>17247</v>
      </c>
      <c r="AY1534" t="s">
        <v>11421</v>
      </c>
      <c r="AZ1534">
        <v>33598</v>
      </c>
      <c r="BA1534">
        <v>4419</v>
      </c>
      <c r="BB1534">
        <v>4419</v>
      </c>
      <c r="BC1534">
        <v>0</v>
      </c>
      <c r="BE1534">
        <v>12057</v>
      </c>
      <c r="BH1534" t="s">
        <v>11427</v>
      </c>
      <c r="BI1534" t="s">
        <v>11427</v>
      </c>
      <c r="BJ1534" t="s">
        <v>11427</v>
      </c>
      <c r="BK1534" t="s">
        <v>11427</v>
      </c>
      <c r="BL1534" t="s">
        <v>11427</v>
      </c>
      <c r="BM1534" t="s">
        <v>11427</v>
      </c>
      <c r="BN1534" t="s">
        <v>11427</v>
      </c>
      <c r="BO1534" t="s">
        <v>11427</v>
      </c>
      <c r="BP1534" t="s">
        <v>11427</v>
      </c>
      <c r="BQ1534" t="s">
        <v>11428</v>
      </c>
      <c r="BR1534" t="s">
        <v>11428</v>
      </c>
      <c r="BS1534" t="s">
        <v>11428</v>
      </c>
      <c r="BT1534" t="s">
        <v>11428</v>
      </c>
      <c r="BU1534" t="s">
        <v>11428</v>
      </c>
      <c r="BV1534" t="s">
        <v>11428</v>
      </c>
      <c r="BW1534" t="s">
        <v>11428</v>
      </c>
      <c r="BY1534" t="s">
        <v>11427</v>
      </c>
      <c r="CB1534" t="s">
        <v>11427</v>
      </c>
      <c r="CD1534">
        <v>27</v>
      </c>
      <c r="CE1534">
        <v>0</v>
      </c>
      <c r="CF1534">
        <v>27</v>
      </c>
      <c r="CG1534">
        <v>0</v>
      </c>
      <c r="CH1534">
        <v>0</v>
      </c>
      <c r="CI1534">
        <v>30</v>
      </c>
    </row>
    <row r="1535" spans="1:87">
      <c r="A1535">
        <v>120087003399</v>
      </c>
      <c r="B1535" t="s">
        <v>11414</v>
      </c>
      <c r="C1535" t="s">
        <v>17195</v>
      </c>
      <c r="D1535" t="s">
        <v>14129</v>
      </c>
      <c r="E1535" t="s">
        <v>17197</v>
      </c>
      <c r="F1535" t="s">
        <v>17249</v>
      </c>
      <c r="G1535" t="s">
        <v>17250</v>
      </c>
      <c r="H1535" t="s">
        <v>17205</v>
      </c>
      <c r="I1535" t="s">
        <v>11421</v>
      </c>
      <c r="J1535">
        <v>33610</v>
      </c>
      <c r="K1535" t="s">
        <v>11437</v>
      </c>
      <c r="L1535">
        <v>12</v>
      </c>
      <c r="M1535">
        <v>6</v>
      </c>
      <c r="N1535">
        <v>12</v>
      </c>
      <c r="W1535">
        <v>1</v>
      </c>
      <c r="X1535">
        <v>4</v>
      </c>
      <c r="Y1535">
        <v>7</v>
      </c>
      <c r="Z1535">
        <v>15</v>
      </c>
      <c r="AA1535">
        <v>12</v>
      </c>
      <c r="AB1535">
        <v>9</v>
      </c>
      <c r="AC1535">
        <v>6</v>
      </c>
      <c r="AD1535" t="s">
        <v>11424</v>
      </c>
      <c r="AE1535">
        <v>27.9956</v>
      </c>
      <c r="AF1535">
        <v>-82.4375</v>
      </c>
      <c r="AG1535" t="s">
        <v>17251</v>
      </c>
      <c r="AH1535">
        <v>29</v>
      </c>
      <c r="AI1535">
        <v>0</v>
      </c>
      <c r="AJ1535">
        <v>54</v>
      </c>
      <c r="AK1535">
        <v>0</v>
      </c>
      <c r="AL1535">
        <v>0</v>
      </c>
      <c r="AM1535">
        <v>37</v>
      </c>
      <c r="AN1535">
        <v>11</v>
      </c>
      <c r="AO1535">
        <v>3</v>
      </c>
      <c r="AP1535">
        <v>11</v>
      </c>
      <c r="AQ1535">
        <v>0</v>
      </c>
      <c r="AR1535">
        <v>11</v>
      </c>
      <c r="AS1535">
        <v>9</v>
      </c>
      <c r="AT1535">
        <v>6</v>
      </c>
      <c r="AU1535">
        <v>1200870</v>
      </c>
      <c r="AV1535">
        <v>3399</v>
      </c>
      <c r="AW1535" t="s">
        <v>17252</v>
      </c>
      <c r="AX1535" t="s">
        <v>17205</v>
      </c>
      <c r="AY1535" t="s">
        <v>11421</v>
      </c>
      <c r="AZ1535">
        <v>33610</v>
      </c>
      <c r="BA1535">
        <v>8201</v>
      </c>
      <c r="BB1535">
        <v>8201</v>
      </c>
      <c r="BC1535">
        <v>0</v>
      </c>
      <c r="BE1535">
        <v>12057</v>
      </c>
      <c r="BH1535" t="s">
        <v>11427</v>
      </c>
      <c r="BI1535" t="s">
        <v>11427</v>
      </c>
      <c r="BJ1535" t="s">
        <v>11427</v>
      </c>
      <c r="BK1535" t="s">
        <v>11427</v>
      </c>
      <c r="BL1535" t="s">
        <v>11427</v>
      </c>
      <c r="BM1535" t="s">
        <v>11427</v>
      </c>
      <c r="BN1535" t="s">
        <v>11427</v>
      </c>
      <c r="BO1535" t="s">
        <v>11427</v>
      </c>
      <c r="BP1535" t="s">
        <v>11427</v>
      </c>
      <c r="BQ1535" t="s">
        <v>11428</v>
      </c>
      <c r="BR1535" t="s">
        <v>11428</v>
      </c>
      <c r="BS1535" t="s">
        <v>11428</v>
      </c>
      <c r="BT1535" t="s">
        <v>11428</v>
      </c>
      <c r="BU1535" t="s">
        <v>11428</v>
      </c>
      <c r="BV1535" t="s">
        <v>11428</v>
      </c>
      <c r="BW1535" t="s">
        <v>11428</v>
      </c>
      <c r="BY1535" t="s">
        <v>11427</v>
      </c>
      <c r="CB1535" t="s">
        <v>11427</v>
      </c>
      <c r="CD1535">
        <v>11</v>
      </c>
      <c r="CE1535">
        <v>0</v>
      </c>
      <c r="CF1535">
        <v>11</v>
      </c>
      <c r="CG1535">
        <v>0</v>
      </c>
      <c r="CH1535">
        <v>3</v>
      </c>
      <c r="CI1535">
        <v>54</v>
      </c>
    </row>
    <row r="1536" spans="1:87">
      <c r="A1536">
        <v>120087003586</v>
      </c>
      <c r="B1536" t="s">
        <v>11414</v>
      </c>
      <c r="C1536" t="s">
        <v>17195</v>
      </c>
      <c r="D1536" t="s">
        <v>17253</v>
      </c>
      <c r="E1536" t="s">
        <v>17197</v>
      </c>
      <c r="F1536" t="s">
        <v>17254</v>
      </c>
      <c r="G1536" t="s">
        <v>17255</v>
      </c>
      <c r="H1536" t="s">
        <v>17205</v>
      </c>
      <c r="I1536" t="s">
        <v>11421</v>
      </c>
      <c r="J1536">
        <v>33602</v>
      </c>
      <c r="K1536" t="s">
        <v>11437</v>
      </c>
      <c r="L1536">
        <v>12</v>
      </c>
      <c r="M1536" t="s">
        <v>11461</v>
      </c>
      <c r="N1536">
        <v>12</v>
      </c>
      <c r="P1536">
        <v>43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</v>
      </c>
      <c r="Y1536">
        <v>5</v>
      </c>
      <c r="Z1536">
        <v>11</v>
      </c>
      <c r="AA1536">
        <v>5</v>
      </c>
      <c r="AB1536">
        <v>100</v>
      </c>
      <c r="AC1536">
        <v>17</v>
      </c>
      <c r="AD1536" t="s">
        <v>11424</v>
      </c>
      <c r="AE1536">
        <v>27.968</v>
      </c>
      <c r="AF1536">
        <v>-82.462900000000005</v>
      </c>
      <c r="AG1536" t="s">
        <v>17256</v>
      </c>
      <c r="AH1536">
        <v>29</v>
      </c>
      <c r="AI1536">
        <v>96</v>
      </c>
      <c r="AJ1536">
        <v>87</v>
      </c>
      <c r="AK1536">
        <v>0</v>
      </c>
      <c r="AL1536">
        <v>2</v>
      </c>
      <c r="AM1536">
        <v>97</v>
      </c>
      <c r="AN1536">
        <v>52</v>
      </c>
      <c r="AO1536">
        <v>24</v>
      </c>
      <c r="AP1536">
        <v>150</v>
      </c>
      <c r="AQ1536">
        <v>5</v>
      </c>
      <c r="AR1536">
        <v>155</v>
      </c>
      <c r="AS1536">
        <v>12.2</v>
      </c>
      <c r="AT1536">
        <v>15</v>
      </c>
      <c r="AU1536">
        <v>1200870</v>
      </c>
      <c r="AV1536">
        <v>3586</v>
      </c>
      <c r="AW1536" t="s">
        <v>17255</v>
      </c>
      <c r="AX1536" t="s">
        <v>17205</v>
      </c>
      <c r="AY1536" t="s">
        <v>11421</v>
      </c>
      <c r="AZ1536">
        <v>33602</v>
      </c>
      <c r="BA1536">
        <v>1416</v>
      </c>
      <c r="BB1536">
        <v>1416</v>
      </c>
      <c r="BC1536">
        <v>0</v>
      </c>
      <c r="BE1536">
        <v>12057</v>
      </c>
      <c r="BH1536" t="s">
        <v>11427</v>
      </c>
      <c r="BI1536" t="s">
        <v>11427</v>
      </c>
      <c r="BJ1536" t="s">
        <v>11428</v>
      </c>
      <c r="BK1536" t="s">
        <v>11428</v>
      </c>
      <c r="BL1536" t="s">
        <v>11428</v>
      </c>
      <c r="BM1536" t="s">
        <v>11428</v>
      </c>
      <c r="BN1536" t="s">
        <v>11428</v>
      </c>
      <c r="BO1536" t="s">
        <v>11428</v>
      </c>
      <c r="BP1536" t="s">
        <v>11428</v>
      </c>
      <c r="BQ1536" t="s">
        <v>11428</v>
      </c>
      <c r="BR1536" t="s">
        <v>11428</v>
      </c>
      <c r="BS1536" t="s">
        <v>11428</v>
      </c>
      <c r="BT1536" t="s">
        <v>11428</v>
      </c>
      <c r="BU1536" t="s">
        <v>11428</v>
      </c>
      <c r="BV1536" t="s">
        <v>11428</v>
      </c>
      <c r="BW1536" t="s">
        <v>11428</v>
      </c>
      <c r="BY1536" t="s">
        <v>11428</v>
      </c>
      <c r="CB1536" t="s">
        <v>11427</v>
      </c>
      <c r="CD1536">
        <v>150</v>
      </c>
      <c r="CE1536">
        <v>5</v>
      </c>
      <c r="CF1536">
        <v>155</v>
      </c>
      <c r="CG1536">
        <v>0</v>
      </c>
      <c r="CH1536">
        <v>8</v>
      </c>
      <c r="CI1536">
        <v>183</v>
      </c>
    </row>
    <row r="1537" spans="1:87">
      <c r="A1537">
        <v>120087003588</v>
      </c>
      <c r="B1537" t="s">
        <v>11414</v>
      </c>
      <c r="C1537" t="s">
        <v>17195</v>
      </c>
      <c r="D1537" t="s">
        <v>17257</v>
      </c>
      <c r="E1537" t="s">
        <v>17197</v>
      </c>
      <c r="F1537" t="s">
        <v>17258</v>
      </c>
      <c r="G1537" t="s">
        <v>17259</v>
      </c>
      <c r="H1537" t="s">
        <v>17205</v>
      </c>
      <c r="I1537" t="s">
        <v>11421</v>
      </c>
      <c r="J1537">
        <v>33619</v>
      </c>
      <c r="K1537" t="s">
        <v>11437</v>
      </c>
      <c r="L1537">
        <v>12</v>
      </c>
      <c r="M1537">
        <v>6</v>
      </c>
      <c r="N1537">
        <v>12</v>
      </c>
      <c r="W1537">
        <v>0</v>
      </c>
      <c r="X1537">
        <v>3</v>
      </c>
      <c r="Y1537">
        <v>1</v>
      </c>
      <c r="Z1537">
        <v>24</v>
      </c>
      <c r="AA1537">
        <v>9</v>
      </c>
      <c r="AB1537">
        <v>9</v>
      </c>
      <c r="AC1537">
        <v>3</v>
      </c>
      <c r="AD1537" t="s">
        <v>11424</v>
      </c>
      <c r="AE1537">
        <v>27.967400000000001</v>
      </c>
      <c r="AF1537">
        <v>-82.342100000000002</v>
      </c>
      <c r="AG1537" t="s">
        <v>17260</v>
      </c>
      <c r="AH1537">
        <v>29</v>
      </c>
      <c r="AI1537">
        <v>49</v>
      </c>
      <c r="AJ1537">
        <v>0</v>
      </c>
      <c r="AK1537">
        <v>0</v>
      </c>
      <c r="AL1537">
        <v>0</v>
      </c>
      <c r="AM1537">
        <v>28</v>
      </c>
      <c r="AN1537">
        <v>8</v>
      </c>
      <c r="AO1537">
        <v>13</v>
      </c>
      <c r="AP1537">
        <v>46</v>
      </c>
      <c r="AQ1537">
        <v>0</v>
      </c>
      <c r="AR1537">
        <v>46</v>
      </c>
      <c r="AS1537">
        <v>7</v>
      </c>
      <c r="AT1537">
        <v>7</v>
      </c>
      <c r="AU1537">
        <v>1200870</v>
      </c>
      <c r="AV1537">
        <v>3588</v>
      </c>
      <c r="AW1537" t="s">
        <v>17259</v>
      </c>
      <c r="AX1537" t="s">
        <v>17205</v>
      </c>
      <c r="AY1537" t="s">
        <v>11421</v>
      </c>
      <c r="AZ1537">
        <v>33619</v>
      </c>
      <c r="BA1537">
        <v>7715</v>
      </c>
      <c r="BB1537">
        <v>7715</v>
      </c>
      <c r="BC1537">
        <v>0</v>
      </c>
      <c r="BE1537">
        <v>12057</v>
      </c>
      <c r="BH1537" t="s">
        <v>11427</v>
      </c>
      <c r="BI1537" t="s">
        <v>11427</v>
      </c>
      <c r="BJ1537" t="s">
        <v>11427</v>
      </c>
      <c r="BK1537" t="s">
        <v>11427</v>
      </c>
      <c r="BL1537" t="s">
        <v>11427</v>
      </c>
      <c r="BM1537" t="s">
        <v>11427</v>
      </c>
      <c r="BN1537" t="s">
        <v>11427</v>
      </c>
      <c r="BO1537" t="s">
        <v>11427</v>
      </c>
      <c r="BP1537" t="s">
        <v>11427</v>
      </c>
      <c r="BQ1537" t="s">
        <v>11428</v>
      </c>
      <c r="BR1537" t="s">
        <v>11428</v>
      </c>
      <c r="BS1537" t="s">
        <v>11428</v>
      </c>
      <c r="BT1537" t="s">
        <v>11428</v>
      </c>
      <c r="BU1537" t="s">
        <v>11428</v>
      </c>
      <c r="BV1537" t="s">
        <v>11428</v>
      </c>
      <c r="BW1537" t="s">
        <v>11428</v>
      </c>
      <c r="BY1537" t="s">
        <v>11427</v>
      </c>
      <c r="CB1537" t="s">
        <v>11427</v>
      </c>
      <c r="CD1537">
        <v>46</v>
      </c>
      <c r="CE1537">
        <v>0</v>
      </c>
      <c r="CF1537">
        <v>46</v>
      </c>
      <c r="CG1537">
        <v>0</v>
      </c>
      <c r="CH1537">
        <v>0</v>
      </c>
      <c r="CI1537">
        <v>49</v>
      </c>
    </row>
    <row r="1538" spans="1:87">
      <c r="A1538">
        <v>120087003589</v>
      </c>
      <c r="B1538" t="s">
        <v>11414</v>
      </c>
      <c r="C1538" t="s">
        <v>17195</v>
      </c>
      <c r="D1538" t="s">
        <v>17261</v>
      </c>
      <c r="E1538" t="s">
        <v>17197</v>
      </c>
      <c r="F1538" t="s">
        <v>17262</v>
      </c>
      <c r="G1538" t="s">
        <v>17263</v>
      </c>
      <c r="H1538" t="s">
        <v>17205</v>
      </c>
      <c r="I1538" t="s">
        <v>11421</v>
      </c>
      <c r="J1538">
        <v>33610</v>
      </c>
      <c r="K1538" t="s">
        <v>11442</v>
      </c>
      <c r="L1538">
        <v>12</v>
      </c>
      <c r="M1538">
        <v>2</v>
      </c>
      <c r="N1538">
        <v>12</v>
      </c>
      <c r="S1538">
        <v>4</v>
      </c>
      <c r="T1538">
        <v>53</v>
      </c>
      <c r="U1538">
        <v>42</v>
      </c>
      <c r="V1538">
        <v>67</v>
      </c>
      <c r="W1538">
        <v>85</v>
      </c>
      <c r="X1538">
        <v>80</v>
      </c>
      <c r="Y1538">
        <v>88</v>
      </c>
      <c r="Z1538">
        <v>93</v>
      </c>
      <c r="AA1538">
        <v>49</v>
      </c>
      <c r="AB1538">
        <v>44</v>
      </c>
      <c r="AC1538">
        <v>89</v>
      </c>
      <c r="AD1538" t="s">
        <v>11424</v>
      </c>
      <c r="AE1538">
        <v>27.996400000000001</v>
      </c>
      <c r="AF1538">
        <v>-82.415499999999994</v>
      </c>
      <c r="AG1538" t="s">
        <v>17264</v>
      </c>
      <c r="AH1538">
        <v>29</v>
      </c>
      <c r="AI1538">
        <v>467</v>
      </c>
      <c r="AJ1538">
        <v>227</v>
      </c>
      <c r="AK1538">
        <v>2</v>
      </c>
      <c r="AL1538">
        <v>11</v>
      </c>
      <c r="AM1538">
        <v>195</v>
      </c>
      <c r="AN1538">
        <v>172</v>
      </c>
      <c r="AO1538">
        <v>289</v>
      </c>
      <c r="AP1538">
        <v>96</v>
      </c>
      <c r="AQ1538">
        <v>36</v>
      </c>
      <c r="AR1538">
        <v>132</v>
      </c>
      <c r="AS1538">
        <v>8.5</v>
      </c>
      <c r="AT1538">
        <v>82</v>
      </c>
      <c r="AU1538">
        <v>1200870</v>
      </c>
      <c r="AV1538">
        <v>3589</v>
      </c>
      <c r="AW1538" t="s">
        <v>17263</v>
      </c>
      <c r="AX1538" t="s">
        <v>17205</v>
      </c>
      <c r="AY1538" t="s">
        <v>11421</v>
      </c>
      <c r="AZ1538">
        <v>33610</v>
      </c>
      <c r="BA1538">
        <v>4542</v>
      </c>
      <c r="BB1538">
        <v>4542</v>
      </c>
      <c r="BC1538">
        <v>0</v>
      </c>
      <c r="BE1538">
        <v>12057</v>
      </c>
      <c r="BH1538" t="s">
        <v>11427</v>
      </c>
      <c r="BI1538" t="s">
        <v>11427</v>
      </c>
      <c r="BJ1538" t="s">
        <v>11427</v>
      </c>
      <c r="BK1538" t="s">
        <v>11427</v>
      </c>
      <c r="BL1538" t="s">
        <v>11427</v>
      </c>
      <c r="BM1538" t="s">
        <v>11428</v>
      </c>
      <c r="BN1538" t="s">
        <v>11428</v>
      </c>
      <c r="BO1538" t="s">
        <v>11428</v>
      </c>
      <c r="BP1538" t="s">
        <v>11428</v>
      </c>
      <c r="BQ1538" t="s">
        <v>11428</v>
      </c>
      <c r="BR1538" t="s">
        <v>11428</v>
      </c>
      <c r="BS1538" t="s">
        <v>11428</v>
      </c>
      <c r="BT1538" t="s">
        <v>11428</v>
      </c>
      <c r="BU1538" t="s">
        <v>11428</v>
      </c>
      <c r="BV1538" t="s">
        <v>11428</v>
      </c>
      <c r="BW1538" t="s">
        <v>11428</v>
      </c>
      <c r="BY1538" t="s">
        <v>11428</v>
      </c>
      <c r="CB1538" t="s">
        <v>11428</v>
      </c>
      <c r="CD1538">
        <v>96</v>
      </c>
      <c r="CE1538">
        <v>36</v>
      </c>
      <c r="CF1538">
        <v>132</v>
      </c>
      <c r="CG1538">
        <v>0</v>
      </c>
      <c r="CH1538">
        <v>25</v>
      </c>
      <c r="CI1538">
        <v>694</v>
      </c>
    </row>
    <row r="1539" spans="1:87">
      <c r="A1539">
        <v>120087003712</v>
      </c>
      <c r="B1539" t="s">
        <v>11414</v>
      </c>
      <c r="C1539" t="s">
        <v>17195</v>
      </c>
      <c r="D1539" t="s">
        <v>17265</v>
      </c>
      <c r="E1539" t="s">
        <v>17197</v>
      </c>
      <c r="F1539" t="s">
        <v>17212</v>
      </c>
      <c r="G1539" t="s">
        <v>17213</v>
      </c>
      <c r="H1539" t="s">
        <v>17214</v>
      </c>
      <c r="I1539" t="s">
        <v>11421</v>
      </c>
      <c r="J1539">
        <v>33563</v>
      </c>
      <c r="K1539" t="s">
        <v>11437</v>
      </c>
      <c r="L1539">
        <v>12</v>
      </c>
      <c r="M1539" t="s">
        <v>11461</v>
      </c>
      <c r="N1539">
        <v>12</v>
      </c>
      <c r="P1539">
        <v>17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8</v>
      </c>
      <c r="AA1539">
        <v>15</v>
      </c>
      <c r="AB1539">
        <v>57</v>
      </c>
      <c r="AC1539">
        <v>97</v>
      </c>
      <c r="AD1539" t="s">
        <v>11424</v>
      </c>
      <c r="AE1539">
        <v>28.0047</v>
      </c>
      <c r="AF1539">
        <v>-82.134200000000007</v>
      </c>
      <c r="AG1539" t="s">
        <v>17266</v>
      </c>
      <c r="AH1539">
        <v>29</v>
      </c>
      <c r="AI1539">
        <v>104</v>
      </c>
      <c r="AJ1539">
        <v>91</v>
      </c>
      <c r="AK1539">
        <v>2</v>
      </c>
      <c r="AL1539">
        <v>0</v>
      </c>
      <c r="AM1539">
        <v>21</v>
      </c>
      <c r="AN1539">
        <v>88</v>
      </c>
      <c r="AO1539">
        <v>80</v>
      </c>
      <c r="AP1539">
        <v>143</v>
      </c>
      <c r="AQ1539">
        <v>6</v>
      </c>
      <c r="AR1539">
        <v>149</v>
      </c>
      <c r="AS1539">
        <v>12.2</v>
      </c>
      <c r="AT1539">
        <v>16</v>
      </c>
      <c r="AU1539">
        <v>1200870</v>
      </c>
      <c r="AV1539">
        <v>3712</v>
      </c>
      <c r="AW1539" t="s">
        <v>17213</v>
      </c>
      <c r="AX1539" t="s">
        <v>17214</v>
      </c>
      <c r="AY1539" t="s">
        <v>11421</v>
      </c>
      <c r="AZ1539">
        <v>33563</v>
      </c>
      <c r="BA1539">
        <v>6800</v>
      </c>
      <c r="BB1539">
        <v>6800</v>
      </c>
      <c r="BC1539">
        <v>0</v>
      </c>
      <c r="BE1539">
        <v>12057</v>
      </c>
      <c r="BH1539" t="s">
        <v>11427</v>
      </c>
      <c r="BI1539" t="s">
        <v>11427</v>
      </c>
      <c r="BJ1539" t="s">
        <v>11428</v>
      </c>
      <c r="BK1539" t="s">
        <v>11428</v>
      </c>
      <c r="BL1539" t="s">
        <v>11428</v>
      </c>
      <c r="BM1539" t="s">
        <v>11428</v>
      </c>
      <c r="BN1539" t="s">
        <v>11428</v>
      </c>
      <c r="BO1539" t="s">
        <v>11428</v>
      </c>
      <c r="BP1539" t="s">
        <v>11428</v>
      </c>
      <c r="BQ1539" t="s">
        <v>11428</v>
      </c>
      <c r="BR1539" t="s">
        <v>11428</v>
      </c>
      <c r="BS1539" t="s">
        <v>11428</v>
      </c>
      <c r="BT1539" t="s">
        <v>11428</v>
      </c>
      <c r="BU1539" t="s">
        <v>11428</v>
      </c>
      <c r="BV1539" t="s">
        <v>11428</v>
      </c>
      <c r="BW1539" t="s">
        <v>11428</v>
      </c>
      <c r="BY1539" t="s">
        <v>11428</v>
      </c>
      <c r="CB1539" t="s">
        <v>11427</v>
      </c>
      <c r="CD1539">
        <v>143</v>
      </c>
      <c r="CE1539">
        <v>6</v>
      </c>
      <c r="CF1539">
        <v>149</v>
      </c>
      <c r="CG1539">
        <v>0</v>
      </c>
      <c r="CH1539">
        <v>4</v>
      </c>
      <c r="CI1539">
        <v>195</v>
      </c>
    </row>
    <row r="1540" spans="1:87">
      <c r="A1540">
        <v>120087003716</v>
      </c>
      <c r="B1540" t="s">
        <v>11414</v>
      </c>
      <c r="C1540" t="s">
        <v>17195</v>
      </c>
      <c r="D1540" t="s">
        <v>17267</v>
      </c>
      <c r="E1540" t="s">
        <v>17197</v>
      </c>
      <c r="F1540" t="s">
        <v>17268</v>
      </c>
      <c r="G1540" t="s">
        <v>17269</v>
      </c>
      <c r="H1540" t="s">
        <v>17205</v>
      </c>
      <c r="I1540" t="s">
        <v>11421</v>
      </c>
      <c r="J1540">
        <v>33619</v>
      </c>
      <c r="K1540" t="s">
        <v>11437</v>
      </c>
      <c r="L1540">
        <v>12</v>
      </c>
      <c r="M1540">
        <v>6</v>
      </c>
      <c r="N1540">
        <v>12</v>
      </c>
      <c r="W1540">
        <v>0</v>
      </c>
      <c r="X1540">
        <v>7</v>
      </c>
      <c r="Y1540">
        <v>10</v>
      </c>
      <c r="Z1540">
        <v>15</v>
      </c>
      <c r="AA1540">
        <v>10</v>
      </c>
      <c r="AB1540">
        <v>3</v>
      </c>
      <c r="AC1540">
        <v>2</v>
      </c>
      <c r="AD1540" t="s">
        <v>11424</v>
      </c>
      <c r="AE1540">
        <v>27.956299999999999</v>
      </c>
      <c r="AF1540">
        <v>-82.3352</v>
      </c>
      <c r="AG1540" t="s">
        <v>17270</v>
      </c>
      <c r="AH1540">
        <v>29</v>
      </c>
      <c r="AI1540">
        <v>46</v>
      </c>
      <c r="AJ1540">
        <v>1</v>
      </c>
      <c r="AK1540">
        <v>0</v>
      </c>
      <c r="AL1540">
        <v>0</v>
      </c>
      <c r="AM1540">
        <v>36</v>
      </c>
      <c r="AN1540">
        <v>5</v>
      </c>
      <c r="AO1540">
        <v>4</v>
      </c>
      <c r="AP1540">
        <v>9</v>
      </c>
      <c r="AQ1540">
        <v>0</v>
      </c>
      <c r="AR1540">
        <v>9</v>
      </c>
      <c r="AS1540">
        <v>15.7</v>
      </c>
      <c r="AT1540">
        <v>3</v>
      </c>
      <c r="AU1540">
        <v>1200870</v>
      </c>
      <c r="AV1540">
        <v>3716</v>
      </c>
      <c r="AW1540" t="s">
        <v>17269</v>
      </c>
      <c r="AX1540" t="s">
        <v>17205</v>
      </c>
      <c r="AY1540" t="s">
        <v>11421</v>
      </c>
      <c r="AZ1540">
        <v>33619</v>
      </c>
      <c r="BA1540">
        <v>7884</v>
      </c>
      <c r="BB1540">
        <v>7884</v>
      </c>
      <c r="BC1540">
        <v>0</v>
      </c>
      <c r="BE1540">
        <v>12057</v>
      </c>
      <c r="BH1540" t="s">
        <v>11427</v>
      </c>
      <c r="BI1540" t="s">
        <v>11427</v>
      </c>
      <c r="BJ1540" t="s">
        <v>11427</v>
      </c>
      <c r="BK1540" t="s">
        <v>11427</v>
      </c>
      <c r="BL1540" t="s">
        <v>11427</v>
      </c>
      <c r="BM1540" t="s">
        <v>11427</v>
      </c>
      <c r="BN1540" t="s">
        <v>11427</v>
      </c>
      <c r="BO1540" t="s">
        <v>11427</v>
      </c>
      <c r="BP1540" t="s">
        <v>11427</v>
      </c>
      <c r="BQ1540" t="s">
        <v>11428</v>
      </c>
      <c r="BR1540" t="s">
        <v>11428</v>
      </c>
      <c r="BS1540" t="s">
        <v>11428</v>
      </c>
      <c r="BT1540" t="s">
        <v>11428</v>
      </c>
      <c r="BU1540" t="s">
        <v>11428</v>
      </c>
      <c r="BV1540" t="s">
        <v>11428</v>
      </c>
      <c r="BW1540" t="s">
        <v>11428</v>
      </c>
      <c r="BY1540" t="s">
        <v>11427</v>
      </c>
      <c r="CB1540" t="s">
        <v>11427</v>
      </c>
      <c r="CD1540">
        <v>9</v>
      </c>
      <c r="CE1540">
        <v>0</v>
      </c>
      <c r="CF1540">
        <v>9</v>
      </c>
      <c r="CG1540">
        <v>0</v>
      </c>
      <c r="CH1540">
        <v>2</v>
      </c>
      <c r="CI1540">
        <v>47</v>
      </c>
    </row>
    <row r="1541" spans="1:87">
      <c r="A1541">
        <v>120087003863</v>
      </c>
      <c r="B1541" t="s">
        <v>11414</v>
      </c>
      <c r="C1541" t="s">
        <v>17195</v>
      </c>
      <c r="D1541" t="s">
        <v>17271</v>
      </c>
      <c r="E1541" t="s">
        <v>17197</v>
      </c>
      <c r="F1541" t="s">
        <v>17272</v>
      </c>
      <c r="G1541" t="s">
        <v>17273</v>
      </c>
      <c r="H1541" t="s">
        <v>17274</v>
      </c>
      <c r="I1541" t="s">
        <v>11421</v>
      </c>
      <c r="J1541">
        <v>33570</v>
      </c>
      <c r="K1541" t="s">
        <v>11437</v>
      </c>
      <c r="L1541">
        <v>12</v>
      </c>
      <c r="M1541" t="s">
        <v>11461</v>
      </c>
      <c r="N1541">
        <v>12</v>
      </c>
      <c r="P1541">
        <v>12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2</v>
      </c>
      <c r="Y1541">
        <v>4</v>
      </c>
      <c r="Z1541">
        <v>6</v>
      </c>
      <c r="AA1541">
        <v>11</v>
      </c>
      <c r="AB1541">
        <v>157</v>
      </c>
      <c r="AC1541">
        <v>18</v>
      </c>
      <c r="AD1541" t="s">
        <v>11424</v>
      </c>
      <c r="AE1541">
        <v>27.6722</v>
      </c>
      <c r="AF1541">
        <v>-82.472399999999993</v>
      </c>
      <c r="AG1541" t="s">
        <v>17275</v>
      </c>
      <c r="AH1541">
        <v>29</v>
      </c>
      <c r="AI1541">
        <v>136</v>
      </c>
      <c r="AJ1541">
        <v>75</v>
      </c>
      <c r="AK1541">
        <v>0</v>
      </c>
      <c r="AL1541">
        <v>1</v>
      </c>
      <c r="AM1541">
        <v>36</v>
      </c>
      <c r="AN1541">
        <v>101</v>
      </c>
      <c r="AO1541">
        <v>67</v>
      </c>
      <c r="AP1541">
        <v>158</v>
      </c>
      <c r="AQ1541">
        <v>9</v>
      </c>
      <c r="AR1541">
        <v>167</v>
      </c>
      <c r="AS1541">
        <v>9.6</v>
      </c>
      <c r="AT1541">
        <v>22</v>
      </c>
      <c r="AU1541">
        <v>1200870</v>
      </c>
      <c r="AV1541">
        <v>3863</v>
      </c>
      <c r="AW1541" t="s">
        <v>17273</v>
      </c>
      <c r="AX1541" t="s">
        <v>17274</v>
      </c>
      <c r="AY1541" t="s">
        <v>11421</v>
      </c>
      <c r="AZ1541">
        <v>33570</v>
      </c>
      <c r="BA1541">
        <v>2501</v>
      </c>
      <c r="BB1541">
        <v>2501</v>
      </c>
      <c r="BC1541">
        <v>0</v>
      </c>
      <c r="BE1541">
        <v>12057</v>
      </c>
      <c r="BH1541" t="s">
        <v>11427</v>
      </c>
      <c r="BI1541" t="s">
        <v>11427</v>
      </c>
      <c r="BJ1541" t="s">
        <v>11428</v>
      </c>
      <c r="BK1541" t="s">
        <v>11428</v>
      </c>
      <c r="BL1541" t="s">
        <v>11428</v>
      </c>
      <c r="BM1541" t="s">
        <v>11428</v>
      </c>
      <c r="BN1541" t="s">
        <v>11428</v>
      </c>
      <c r="BO1541" t="s">
        <v>11428</v>
      </c>
      <c r="BP1541" t="s">
        <v>11428</v>
      </c>
      <c r="BQ1541" t="s">
        <v>11428</v>
      </c>
      <c r="BR1541" t="s">
        <v>11428</v>
      </c>
      <c r="BS1541" t="s">
        <v>11428</v>
      </c>
      <c r="BT1541" t="s">
        <v>11428</v>
      </c>
      <c r="BU1541" t="s">
        <v>11428</v>
      </c>
      <c r="BV1541" t="s">
        <v>11428</v>
      </c>
      <c r="BW1541" t="s">
        <v>11428</v>
      </c>
      <c r="BY1541" t="s">
        <v>11428</v>
      </c>
      <c r="CB1541" t="s">
        <v>11427</v>
      </c>
      <c r="CD1541">
        <v>158</v>
      </c>
      <c r="CE1541">
        <v>9</v>
      </c>
      <c r="CF1541">
        <v>167</v>
      </c>
      <c r="CG1541">
        <v>0</v>
      </c>
      <c r="CH1541">
        <v>6</v>
      </c>
      <c r="CI1541">
        <v>211</v>
      </c>
    </row>
    <row r="1542" spans="1:87">
      <c r="A1542">
        <v>120087004097</v>
      </c>
      <c r="B1542" t="s">
        <v>11414</v>
      </c>
      <c r="C1542" t="s">
        <v>17195</v>
      </c>
      <c r="D1542" t="s">
        <v>17276</v>
      </c>
      <c r="E1542" t="s">
        <v>17197</v>
      </c>
      <c r="F1542" t="s">
        <v>17277</v>
      </c>
      <c r="G1542" t="s">
        <v>17278</v>
      </c>
      <c r="H1542" t="s">
        <v>17205</v>
      </c>
      <c r="I1542" t="s">
        <v>11421</v>
      </c>
      <c r="J1542">
        <v>33604</v>
      </c>
      <c r="K1542" t="s">
        <v>11437</v>
      </c>
      <c r="L1542">
        <v>12</v>
      </c>
      <c r="M1542">
        <v>6</v>
      </c>
      <c r="N1542">
        <v>12</v>
      </c>
      <c r="W1542">
        <v>28</v>
      </c>
      <c r="X1542">
        <v>36</v>
      </c>
      <c r="Y1542">
        <v>31</v>
      </c>
      <c r="Z1542">
        <v>19</v>
      </c>
      <c r="AA1542">
        <v>4</v>
      </c>
      <c r="AB1542">
        <v>4</v>
      </c>
      <c r="AC1542">
        <v>0</v>
      </c>
      <c r="AD1542" t="s">
        <v>11424</v>
      </c>
      <c r="AE1542">
        <v>28.030200000000001</v>
      </c>
      <c r="AF1542">
        <v>-82.484800000000007</v>
      </c>
      <c r="AG1542" t="s">
        <v>17279</v>
      </c>
      <c r="AH1542">
        <v>29</v>
      </c>
      <c r="AI1542">
        <v>83</v>
      </c>
      <c r="AJ1542">
        <v>39</v>
      </c>
      <c r="AK1542">
        <v>0</v>
      </c>
      <c r="AL1542">
        <v>0</v>
      </c>
      <c r="AM1542">
        <v>80</v>
      </c>
      <c r="AN1542">
        <v>30</v>
      </c>
      <c r="AO1542">
        <v>10</v>
      </c>
      <c r="AP1542">
        <v>111</v>
      </c>
      <c r="AQ1542">
        <v>3</v>
      </c>
      <c r="AR1542">
        <v>114</v>
      </c>
      <c r="AS1542">
        <v>13.6</v>
      </c>
      <c r="AT1542">
        <v>9</v>
      </c>
      <c r="AU1542">
        <v>1200870</v>
      </c>
      <c r="AV1542">
        <v>4097</v>
      </c>
      <c r="AW1542" t="s">
        <v>17278</v>
      </c>
      <c r="AX1542" t="s">
        <v>17205</v>
      </c>
      <c r="AY1542" t="s">
        <v>11421</v>
      </c>
      <c r="AZ1542">
        <v>33604</v>
      </c>
      <c r="BA1542">
        <v>2502</v>
      </c>
      <c r="BB1542">
        <v>2502</v>
      </c>
      <c r="BC1542">
        <v>0</v>
      </c>
      <c r="BE1542">
        <v>12057</v>
      </c>
      <c r="BH1542" t="s">
        <v>11427</v>
      </c>
      <c r="BI1542" t="s">
        <v>11427</v>
      </c>
      <c r="BJ1542" t="s">
        <v>11427</v>
      </c>
      <c r="BK1542" t="s">
        <v>11427</v>
      </c>
      <c r="BL1542" t="s">
        <v>11427</v>
      </c>
      <c r="BM1542" t="s">
        <v>11427</v>
      </c>
      <c r="BN1542" t="s">
        <v>11427</v>
      </c>
      <c r="BO1542" t="s">
        <v>11427</v>
      </c>
      <c r="BP1542" t="s">
        <v>11427</v>
      </c>
      <c r="BQ1542" t="s">
        <v>11428</v>
      </c>
      <c r="BR1542" t="s">
        <v>11428</v>
      </c>
      <c r="BS1542" t="s">
        <v>11428</v>
      </c>
      <c r="BT1542" t="s">
        <v>11428</v>
      </c>
      <c r="BU1542" t="s">
        <v>11428</v>
      </c>
      <c r="BV1542" t="s">
        <v>11428</v>
      </c>
      <c r="BW1542" t="s">
        <v>11428</v>
      </c>
      <c r="BY1542" t="s">
        <v>11428</v>
      </c>
      <c r="CB1542" t="s">
        <v>11427</v>
      </c>
      <c r="CD1542">
        <v>111</v>
      </c>
      <c r="CE1542">
        <v>3</v>
      </c>
      <c r="CF1542">
        <v>114</v>
      </c>
      <c r="CG1542">
        <v>0</v>
      </c>
      <c r="CH1542">
        <v>2</v>
      </c>
      <c r="CI1542">
        <v>122</v>
      </c>
    </row>
    <row r="1543" spans="1:87">
      <c r="A1543">
        <v>120087004098</v>
      </c>
      <c r="B1543" t="s">
        <v>11414</v>
      </c>
      <c r="C1543" t="s">
        <v>17195</v>
      </c>
      <c r="D1543" t="s">
        <v>17280</v>
      </c>
      <c r="E1543" t="s">
        <v>17197</v>
      </c>
      <c r="F1543" t="s">
        <v>17281</v>
      </c>
      <c r="G1543" t="s">
        <v>17282</v>
      </c>
      <c r="H1543" t="s">
        <v>17283</v>
      </c>
      <c r="I1543" t="s">
        <v>11421</v>
      </c>
      <c r="J1543">
        <v>33584</v>
      </c>
      <c r="K1543" t="s">
        <v>11437</v>
      </c>
      <c r="L1543">
        <v>12</v>
      </c>
      <c r="M1543">
        <v>6</v>
      </c>
      <c r="N1543">
        <v>12</v>
      </c>
      <c r="W1543">
        <v>3</v>
      </c>
      <c r="X1543">
        <v>18</v>
      </c>
      <c r="Y1543">
        <v>34</v>
      </c>
      <c r="Z1543">
        <v>32</v>
      </c>
      <c r="AA1543">
        <v>5</v>
      </c>
      <c r="AB1543">
        <v>6</v>
      </c>
      <c r="AC1543">
        <v>0</v>
      </c>
      <c r="AD1543" t="s">
        <v>11424</v>
      </c>
      <c r="AE1543">
        <v>28.0078</v>
      </c>
      <c r="AF1543">
        <v>-82.2851</v>
      </c>
      <c r="AG1543" t="s">
        <v>17284</v>
      </c>
      <c r="AH1543">
        <v>29</v>
      </c>
      <c r="AI1543">
        <v>68</v>
      </c>
      <c r="AJ1543">
        <v>30</v>
      </c>
      <c r="AK1543">
        <v>0</v>
      </c>
      <c r="AL1543">
        <v>0</v>
      </c>
      <c r="AM1543">
        <v>48</v>
      </c>
      <c r="AN1543">
        <v>32</v>
      </c>
      <c r="AO1543">
        <v>15</v>
      </c>
      <c r="AP1543">
        <v>83</v>
      </c>
      <c r="AQ1543">
        <v>5</v>
      </c>
      <c r="AR1543">
        <v>88</v>
      </c>
      <c r="AS1543">
        <v>12.2</v>
      </c>
      <c r="AT1543">
        <v>8</v>
      </c>
      <c r="AU1543">
        <v>1200870</v>
      </c>
      <c r="AV1543">
        <v>4098</v>
      </c>
      <c r="AW1543" t="s">
        <v>17282</v>
      </c>
      <c r="AX1543" t="s">
        <v>17283</v>
      </c>
      <c r="AY1543" t="s">
        <v>11421</v>
      </c>
      <c r="AZ1543">
        <v>33584</v>
      </c>
      <c r="BA1543">
        <v>3507</v>
      </c>
      <c r="BB1543">
        <v>3507</v>
      </c>
      <c r="BC1543">
        <v>0</v>
      </c>
      <c r="BE1543">
        <v>12057</v>
      </c>
      <c r="BH1543" t="s">
        <v>11427</v>
      </c>
      <c r="BI1543" t="s">
        <v>11427</v>
      </c>
      <c r="BJ1543" t="s">
        <v>11427</v>
      </c>
      <c r="BK1543" t="s">
        <v>11427</v>
      </c>
      <c r="BL1543" t="s">
        <v>11427</v>
      </c>
      <c r="BM1543" t="s">
        <v>11427</v>
      </c>
      <c r="BN1543" t="s">
        <v>11427</v>
      </c>
      <c r="BO1543" t="s">
        <v>11427</v>
      </c>
      <c r="BP1543" t="s">
        <v>11427</v>
      </c>
      <c r="BQ1543" t="s">
        <v>11428</v>
      </c>
      <c r="BR1543" t="s">
        <v>11428</v>
      </c>
      <c r="BS1543" t="s">
        <v>11428</v>
      </c>
      <c r="BT1543" t="s">
        <v>11428</v>
      </c>
      <c r="BU1543" t="s">
        <v>11428</v>
      </c>
      <c r="BV1543" t="s">
        <v>11428</v>
      </c>
      <c r="BW1543" t="s">
        <v>11428</v>
      </c>
      <c r="BY1543" t="s">
        <v>11428</v>
      </c>
      <c r="CB1543" t="s">
        <v>11427</v>
      </c>
      <c r="CD1543">
        <v>83</v>
      </c>
      <c r="CE1543">
        <v>5</v>
      </c>
      <c r="CF1543">
        <v>88</v>
      </c>
      <c r="CG1543">
        <v>0</v>
      </c>
      <c r="CH1543">
        <v>3</v>
      </c>
      <c r="CI1543">
        <v>98</v>
      </c>
    </row>
    <row r="1544" spans="1:87">
      <c r="A1544">
        <v>120087004154</v>
      </c>
      <c r="B1544" t="s">
        <v>11414</v>
      </c>
      <c r="C1544" t="s">
        <v>17195</v>
      </c>
      <c r="D1544" t="s">
        <v>17285</v>
      </c>
      <c r="E1544" t="s">
        <v>17197</v>
      </c>
      <c r="F1544" t="s">
        <v>17286</v>
      </c>
      <c r="G1544" t="s">
        <v>17287</v>
      </c>
      <c r="H1544" t="s">
        <v>17205</v>
      </c>
      <c r="I1544" t="s">
        <v>11421</v>
      </c>
      <c r="J1544">
        <v>33605</v>
      </c>
      <c r="K1544" t="s">
        <v>11442</v>
      </c>
      <c r="L1544">
        <v>12</v>
      </c>
      <c r="M1544" t="s">
        <v>11461</v>
      </c>
      <c r="N1544">
        <v>12</v>
      </c>
      <c r="P1544">
        <v>4</v>
      </c>
      <c r="Q1544">
        <v>5</v>
      </c>
      <c r="R1544">
        <v>5</v>
      </c>
      <c r="S1544">
        <v>9</v>
      </c>
      <c r="T1544">
        <v>7</v>
      </c>
      <c r="U1544">
        <v>9</v>
      </c>
      <c r="V1544">
        <v>7</v>
      </c>
      <c r="W1544">
        <v>16</v>
      </c>
      <c r="X1544">
        <v>7</v>
      </c>
      <c r="Y1544">
        <v>13</v>
      </c>
      <c r="Z1544">
        <v>14</v>
      </c>
      <c r="AA1544">
        <v>10</v>
      </c>
      <c r="AB1544">
        <v>19</v>
      </c>
      <c r="AC1544">
        <v>26</v>
      </c>
      <c r="AD1544" t="s">
        <v>11424</v>
      </c>
      <c r="AE1544">
        <v>27.970700000000001</v>
      </c>
      <c r="AF1544">
        <v>-82.414400000000001</v>
      </c>
      <c r="AG1544" t="s">
        <v>17288</v>
      </c>
      <c r="AH1544">
        <v>29</v>
      </c>
      <c r="AI1544">
        <v>82</v>
      </c>
      <c r="AJ1544">
        <v>69</v>
      </c>
      <c r="AK1544">
        <v>1</v>
      </c>
      <c r="AL1544">
        <v>4</v>
      </c>
      <c r="AM1544">
        <v>30</v>
      </c>
      <c r="AN1544">
        <v>47</v>
      </c>
      <c r="AO1544">
        <v>63</v>
      </c>
      <c r="AP1544">
        <v>50</v>
      </c>
      <c r="AQ1544">
        <v>3</v>
      </c>
      <c r="AR1544">
        <v>53</v>
      </c>
      <c r="AS1544">
        <v>2.1</v>
      </c>
      <c r="AT1544">
        <v>71</v>
      </c>
      <c r="AU1544">
        <v>1200870</v>
      </c>
      <c r="AV1544">
        <v>4154</v>
      </c>
      <c r="AW1544" t="s">
        <v>17287</v>
      </c>
      <c r="AX1544" t="s">
        <v>17205</v>
      </c>
      <c r="AY1544" t="s">
        <v>11421</v>
      </c>
      <c r="AZ1544">
        <v>33605</v>
      </c>
      <c r="BA1544">
        <v>2305</v>
      </c>
      <c r="BB1544">
        <v>2305</v>
      </c>
      <c r="BC1544">
        <v>0</v>
      </c>
      <c r="BE1544">
        <v>12057</v>
      </c>
      <c r="BH1544" t="s">
        <v>11427</v>
      </c>
      <c r="BI1544" t="s">
        <v>11427</v>
      </c>
      <c r="BJ1544" t="s">
        <v>11428</v>
      </c>
      <c r="BK1544" t="s">
        <v>11428</v>
      </c>
      <c r="BL1544" t="s">
        <v>11428</v>
      </c>
      <c r="BM1544" t="s">
        <v>11428</v>
      </c>
      <c r="BN1544" t="s">
        <v>11428</v>
      </c>
      <c r="BO1544" t="s">
        <v>11428</v>
      </c>
      <c r="BP1544" t="s">
        <v>11428</v>
      </c>
      <c r="BQ1544" t="s">
        <v>11428</v>
      </c>
      <c r="BR1544" t="s">
        <v>11428</v>
      </c>
      <c r="BS1544" t="s">
        <v>11428</v>
      </c>
      <c r="BT1544" t="s">
        <v>11428</v>
      </c>
      <c r="BU1544" t="s">
        <v>11428</v>
      </c>
      <c r="BV1544" t="s">
        <v>11428</v>
      </c>
      <c r="BW1544" t="s">
        <v>11428</v>
      </c>
      <c r="BY1544" t="s">
        <v>11427</v>
      </c>
      <c r="CB1544" t="s">
        <v>11427</v>
      </c>
      <c r="CD1544">
        <v>50</v>
      </c>
      <c r="CE1544">
        <v>3</v>
      </c>
      <c r="CF1544">
        <v>53</v>
      </c>
      <c r="CG1544">
        <v>0</v>
      </c>
      <c r="CH1544">
        <v>6</v>
      </c>
      <c r="CI1544">
        <v>151</v>
      </c>
    </row>
    <row r="1545" spans="1:87">
      <c r="A1545">
        <v>120087004161</v>
      </c>
      <c r="B1545" t="s">
        <v>11414</v>
      </c>
      <c r="C1545" t="s">
        <v>17195</v>
      </c>
      <c r="D1545" t="s">
        <v>17289</v>
      </c>
      <c r="E1545" t="s">
        <v>17197</v>
      </c>
      <c r="F1545" t="s">
        <v>17290</v>
      </c>
      <c r="G1545" t="s">
        <v>17291</v>
      </c>
      <c r="H1545" t="s">
        <v>17205</v>
      </c>
      <c r="I1545" t="s">
        <v>11421</v>
      </c>
      <c r="J1545">
        <v>33610</v>
      </c>
      <c r="K1545" t="s">
        <v>11716</v>
      </c>
      <c r="L1545">
        <v>12</v>
      </c>
      <c r="M1545" t="s">
        <v>11484</v>
      </c>
      <c r="N1545" t="s">
        <v>11484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11424</v>
      </c>
      <c r="AE1545">
        <v>27.990600000000001</v>
      </c>
      <c r="AF1545">
        <v>-82.332300000000004</v>
      </c>
      <c r="AG1545" t="s">
        <v>17292</v>
      </c>
      <c r="AH1545">
        <v>29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S1545">
        <v>0</v>
      </c>
      <c r="AT1545">
        <v>26</v>
      </c>
      <c r="AU1545">
        <v>1200870</v>
      </c>
      <c r="AV1545">
        <v>4161</v>
      </c>
      <c r="AW1545" t="s">
        <v>17291</v>
      </c>
      <c r="AX1545" t="s">
        <v>17205</v>
      </c>
      <c r="AY1545" t="s">
        <v>11421</v>
      </c>
      <c r="AZ1545">
        <v>33610</v>
      </c>
      <c r="BA1545">
        <v>9666</v>
      </c>
      <c r="BB1545">
        <v>9666</v>
      </c>
      <c r="BC1545">
        <v>0</v>
      </c>
      <c r="BE1545">
        <v>12057</v>
      </c>
      <c r="BH1545" t="s">
        <v>11427</v>
      </c>
      <c r="BI1545" t="s">
        <v>11427</v>
      </c>
      <c r="BJ1545" t="s">
        <v>11427</v>
      </c>
      <c r="BK1545" t="s">
        <v>11427</v>
      </c>
      <c r="BL1545" t="s">
        <v>11427</v>
      </c>
      <c r="BM1545" t="s">
        <v>11427</v>
      </c>
      <c r="BN1545" t="s">
        <v>11427</v>
      </c>
      <c r="BO1545" t="s">
        <v>11427</v>
      </c>
      <c r="BP1545" t="s">
        <v>11427</v>
      </c>
      <c r="BQ1545" t="s">
        <v>11427</v>
      </c>
      <c r="BR1545" t="s">
        <v>11427</v>
      </c>
      <c r="BS1545" t="s">
        <v>11427</v>
      </c>
      <c r="BT1545" t="s">
        <v>11427</v>
      </c>
      <c r="BU1545" t="s">
        <v>11427</v>
      </c>
      <c r="BV1545" t="s">
        <v>11427</v>
      </c>
      <c r="BW1545" t="s">
        <v>11427</v>
      </c>
      <c r="BY1545" t="s">
        <v>11430</v>
      </c>
      <c r="CB1545" t="s">
        <v>11427</v>
      </c>
      <c r="CG1545">
        <v>0</v>
      </c>
      <c r="CH1545">
        <v>0</v>
      </c>
      <c r="CI1545">
        <v>0</v>
      </c>
    </row>
    <row r="1546" spans="1:87">
      <c r="A1546">
        <v>120087004164</v>
      </c>
      <c r="B1546" t="s">
        <v>11414</v>
      </c>
      <c r="C1546" t="s">
        <v>17195</v>
      </c>
      <c r="D1546" t="s">
        <v>17293</v>
      </c>
      <c r="E1546" t="s">
        <v>17197</v>
      </c>
      <c r="F1546" t="s">
        <v>17294</v>
      </c>
      <c r="G1546" t="s">
        <v>17295</v>
      </c>
      <c r="H1546" t="s">
        <v>17205</v>
      </c>
      <c r="I1546" t="s">
        <v>11421</v>
      </c>
      <c r="J1546">
        <v>33619</v>
      </c>
      <c r="K1546" t="s">
        <v>11437</v>
      </c>
      <c r="L1546">
        <v>12</v>
      </c>
      <c r="M1546">
        <v>6</v>
      </c>
      <c r="N1546">
        <v>12</v>
      </c>
      <c r="W1546">
        <v>0</v>
      </c>
      <c r="X1546">
        <v>4</v>
      </c>
      <c r="Y1546">
        <v>10</v>
      </c>
      <c r="Z1546">
        <v>8</v>
      </c>
      <c r="AA1546">
        <v>13</v>
      </c>
      <c r="AB1546">
        <v>9</v>
      </c>
      <c r="AC1546">
        <v>3</v>
      </c>
      <c r="AD1546" t="s">
        <v>11424</v>
      </c>
      <c r="AE1546">
        <v>27.967600000000001</v>
      </c>
      <c r="AF1546">
        <v>-82.342100000000002</v>
      </c>
      <c r="AG1546" t="s">
        <v>17296</v>
      </c>
      <c r="AH1546">
        <v>29</v>
      </c>
      <c r="AI1546">
        <v>47</v>
      </c>
      <c r="AJ1546">
        <v>0</v>
      </c>
      <c r="AK1546">
        <v>1</v>
      </c>
      <c r="AL1546">
        <v>0</v>
      </c>
      <c r="AM1546">
        <v>15</v>
      </c>
      <c r="AN1546">
        <v>5</v>
      </c>
      <c r="AO1546">
        <v>24</v>
      </c>
      <c r="AP1546">
        <v>44</v>
      </c>
      <c r="AQ1546">
        <v>0</v>
      </c>
      <c r="AR1546">
        <v>44</v>
      </c>
      <c r="AS1546">
        <v>11.8</v>
      </c>
      <c r="AT1546">
        <v>4</v>
      </c>
      <c r="AU1546">
        <v>1200870</v>
      </c>
      <c r="AV1546">
        <v>4164</v>
      </c>
      <c r="AW1546" t="s">
        <v>17295</v>
      </c>
      <c r="AX1546" t="s">
        <v>17205</v>
      </c>
      <c r="AY1546" t="s">
        <v>11421</v>
      </c>
      <c r="AZ1546">
        <v>33619</v>
      </c>
      <c r="BA1546">
        <v>7715</v>
      </c>
      <c r="BB1546">
        <v>7715</v>
      </c>
      <c r="BC1546">
        <v>0</v>
      </c>
      <c r="BE1546">
        <v>12057</v>
      </c>
      <c r="BH1546" t="s">
        <v>11427</v>
      </c>
      <c r="BI1546" t="s">
        <v>11427</v>
      </c>
      <c r="BJ1546" t="s">
        <v>11427</v>
      </c>
      <c r="BK1546" t="s">
        <v>11427</v>
      </c>
      <c r="BL1546" t="s">
        <v>11427</v>
      </c>
      <c r="BM1546" t="s">
        <v>11427</v>
      </c>
      <c r="BN1546" t="s">
        <v>11427</v>
      </c>
      <c r="BO1546" t="s">
        <v>11427</v>
      </c>
      <c r="BP1546" t="s">
        <v>11427</v>
      </c>
      <c r="BQ1546" t="s">
        <v>11428</v>
      </c>
      <c r="BR1546" t="s">
        <v>11428</v>
      </c>
      <c r="BS1546" t="s">
        <v>11428</v>
      </c>
      <c r="BT1546" t="s">
        <v>11428</v>
      </c>
      <c r="BU1546" t="s">
        <v>11428</v>
      </c>
      <c r="BV1546" t="s">
        <v>11428</v>
      </c>
      <c r="BW1546" t="s">
        <v>11428</v>
      </c>
      <c r="BY1546" t="s">
        <v>11427</v>
      </c>
      <c r="CB1546" t="s">
        <v>11427</v>
      </c>
      <c r="CD1546">
        <v>44</v>
      </c>
      <c r="CE1546">
        <v>0</v>
      </c>
      <c r="CF1546">
        <v>44</v>
      </c>
      <c r="CG1546">
        <v>0</v>
      </c>
      <c r="CH1546">
        <v>2</v>
      </c>
      <c r="CI1546">
        <v>47</v>
      </c>
    </row>
    <row r="1547" spans="1:87">
      <c r="A1547">
        <v>120087006958</v>
      </c>
      <c r="B1547" t="s">
        <v>11414</v>
      </c>
      <c r="C1547" t="s">
        <v>17195</v>
      </c>
      <c r="D1547" t="s">
        <v>17297</v>
      </c>
      <c r="E1547" t="s">
        <v>17197</v>
      </c>
      <c r="F1547" t="s">
        <v>17298</v>
      </c>
      <c r="G1547" t="s">
        <v>17299</v>
      </c>
      <c r="H1547" t="s">
        <v>17205</v>
      </c>
      <c r="I1547" t="s">
        <v>11421</v>
      </c>
      <c r="J1547">
        <v>33617</v>
      </c>
      <c r="K1547" t="s">
        <v>11442</v>
      </c>
      <c r="L1547">
        <v>12</v>
      </c>
      <c r="M1547" t="s">
        <v>11461</v>
      </c>
      <c r="N1547">
        <v>12</v>
      </c>
      <c r="P1547">
        <v>2</v>
      </c>
      <c r="Q1547">
        <v>7</v>
      </c>
      <c r="R1547">
        <v>6</v>
      </c>
      <c r="S1547">
        <v>11</v>
      </c>
      <c r="T1547">
        <v>10</v>
      </c>
      <c r="U1547">
        <v>5</v>
      </c>
      <c r="V1547">
        <v>5</v>
      </c>
      <c r="W1547">
        <v>7</v>
      </c>
      <c r="X1547">
        <v>8</v>
      </c>
      <c r="Y1547">
        <v>9</v>
      </c>
      <c r="Z1547">
        <v>6</v>
      </c>
      <c r="AA1547">
        <v>4</v>
      </c>
      <c r="AB1547">
        <v>2</v>
      </c>
      <c r="AC1547">
        <v>10</v>
      </c>
      <c r="AD1547" t="s">
        <v>11424</v>
      </c>
      <c r="AE1547">
        <v>28.0107</v>
      </c>
      <c r="AF1547">
        <v>-82.381799999999998</v>
      </c>
      <c r="AG1547" t="s">
        <v>17300</v>
      </c>
      <c r="AH1547">
        <v>29</v>
      </c>
      <c r="AI1547">
        <v>77</v>
      </c>
      <c r="AJ1547">
        <v>15</v>
      </c>
      <c r="AK1547">
        <v>0</v>
      </c>
      <c r="AL1547">
        <v>6</v>
      </c>
      <c r="AM1547">
        <v>19</v>
      </c>
      <c r="AN1547">
        <v>30</v>
      </c>
      <c r="AO1547">
        <v>35</v>
      </c>
      <c r="AP1547">
        <v>42</v>
      </c>
      <c r="AQ1547">
        <v>10</v>
      </c>
      <c r="AR1547">
        <v>52</v>
      </c>
      <c r="AS1547">
        <v>5.8</v>
      </c>
      <c r="AT1547">
        <v>16</v>
      </c>
      <c r="AU1547">
        <v>1200870</v>
      </c>
      <c r="AV1547">
        <v>6958</v>
      </c>
      <c r="AW1547" t="s">
        <v>17299</v>
      </c>
      <c r="AX1547" t="s">
        <v>17205</v>
      </c>
      <c r="AY1547" t="s">
        <v>11421</v>
      </c>
      <c r="AZ1547">
        <v>33617</v>
      </c>
      <c r="BA1547">
        <v>9107</v>
      </c>
      <c r="BB1547">
        <v>9107</v>
      </c>
      <c r="BC1547">
        <v>0</v>
      </c>
      <c r="BE1547">
        <v>12057</v>
      </c>
      <c r="BH1547" t="s">
        <v>11427</v>
      </c>
      <c r="BI1547" t="s">
        <v>11427</v>
      </c>
      <c r="BJ1547" t="s">
        <v>11428</v>
      </c>
      <c r="BK1547" t="s">
        <v>11428</v>
      </c>
      <c r="BL1547" t="s">
        <v>11428</v>
      </c>
      <c r="BM1547" t="s">
        <v>11428</v>
      </c>
      <c r="BN1547" t="s">
        <v>11428</v>
      </c>
      <c r="BO1547" t="s">
        <v>11428</v>
      </c>
      <c r="BP1547" t="s">
        <v>11428</v>
      </c>
      <c r="BQ1547" t="s">
        <v>11428</v>
      </c>
      <c r="BR1547" t="s">
        <v>11428</v>
      </c>
      <c r="BS1547" t="s">
        <v>11428</v>
      </c>
      <c r="BT1547" t="s">
        <v>11428</v>
      </c>
      <c r="BU1547" t="s">
        <v>11428</v>
      </c>
      <c r="BV1547" t="s">
        <v>11428</v>
      </c>
      <c r="BW1547" t="s">
        <v>11428</v>
      </c>
      <c r="BY1547" t="s">
        <v>11428</v>
      </c>
      <c r="CB1547" t="s">
        <v>11428</v>
      </c>
      <c r="CD1547">
        <v>42</v>
      </c>
      <c r="CE1547">
        <v>10</v>
      </c>
      <c r="CF1547">
        <v>52</v>
      </c>
      <c r="CG1547">
        <v>0</v>
      </c>
      <c r="CH1547">
        <v>2</v>
      </c>
      <c r="CI1547">
        <v>92</v>
      </c>
    </row>
    <row r="1548" spans="1:87">
      <c r="A1548">
        <v>120087007032</v>
      </c>
      <c r="B1548" t="s">
        <v>11414</v>
      </c>
      <c r="C1548" t="s">
        <v>17195</v>
      </c>
      <c r="D1548" t="s">
        <v>17301</v>
      </c>
      <c r="E1548" t="s">
        <v>17197</v>
      </c>
      <c r="F1548" t="s">
        <v>17302</v>
      </c>
      <c r="G1548" t="s">
        <v>17303</v>
      </c>
      <c r="H1548" t="s">
        <v>17304</v>
      </c>
      <c r="I1548" t="s">
        <v>11421</v>
      </c>
      <c r="J1548">
        <v>33510</v>
      </c>
      <c r="K1548" t="s">
        <v>11422</v>
      </c>
      <c r="L1548">
        <v>12</v>
      </c>
      <c r="M1548" t="s">
        <v>11484</v>
      </c>
      <c r="N1548" t="s">
        <v>11484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11424</v>
      </c>
      <c r="AE1548">
        <v>27.9438</v>
      </c>
      <c r="AF1548">
        <v>-82.299899999999994</v>
      </c>
      <c r="AG1548" t="s">
        <v>17305</v>
      </c>
      <c r="AH1548">
        <v>29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S1548">
        <v>0</v>
      </c>
      <c r="AT1548">
        <v>33</v>
      </c>
      <c r="AU1548">
        <v>1200870</v>
      </c>
      <c r="AV1548">
        <v>7032</v>
      </c>
      <c r="AW1548" t="s">
        <v>17303</v>
      </c>
      <c r="AX1548" t="s">
        <v>17304</v>
      </c>
      <c r="AY1548" t="s">
        <v>11421</v>
      </c>
      <c r="AZ1548">
        <v>33510</v>
      </c>
      <c r="BA1548">
        <v>4197</v>
      </c>
      <c r="BB1548">
        <v>4197</v>
      </c>
      <c r="BC1548">
        <v>0</v>
      </c>
      <c r="BE1548">
        <v>12057</v>
      </c>
      <c r="BH1548" t="s">
        <v>11427</v>
      </c>
      <c r="BI1548" t="s">
        <v>11427</v>
      </c>
      <c r="BJ1548" t="s">
        <v>11427</v>
      </c>
      <c r="BK1548" t="s">
        <v>11427</v>
      </c>
      <c r="BL1548" t="s">
        <v>11427</v>
      </c>
      <c r="BM1548" t="s">
        <v>11427</v>
      </c>
      <c r="BN1548" t="s">
        <v>11427</v>
      </c>
      <c r="BO1548" t="s">
        <v>11427</v>
      </c>
      <c r="BP1548" t="s">
        <v>11427</v>
      </c>
      <c r="BQ1548" t="s">
        <v>11427</v>
      </c>
      <c r="BR1548" t="s">
        <v>11427</v>
      </c>
      <c r="BS1548" t="s">
        <v>11427</v>
      </c>
      <c r="BT1548" t="s">
        <v>11427</v>
      </c>
      <c r="BU1548" t="s">
        <v>11427</v>
      </c>
      <c r="BV1548" t="s">
        <v>11427</v>
      </c>
      <c r="BW1548" t="s">
        <v>11427</v>
      </c>
      <c r="BY1548" t="s">
        <v>11430</v>
      </c>
      <c r="CB1548" t="s">
        <v>11427</v>
      </c>
      <c r="CG1548">
        <v>0</v>
      </c>
      <c r="CH1548">
        <v>0</v>
      </c>
      <c r="CI1548">
        <v>0</v>
      </c>
    </row>
    <row r="1549" spans="1:87">
      <c r="A1549">
        <v>120087007047</v>
      </c>
      <c r="B1549" t="s">
        <v>11414</v>
      </c>
      <c r="C1549" t="s">
        <v>17195</v>
      </c>
      <c r="D1549" t="s">
        <v>17306</v>
      </c>
      <c r="E1549" t="s">
        <v>17197</v>
      </c>
      <c r="F1549" t="s">
        <v>17307</v>
      </c>
      <c r="G1549" t="s">
        <v>17308</v>
      </c>
      <c r="H1549" t="s">
        <v>17205</v>
      </c>
      <c r="I1549" t="s">
        <v>11421</v>
      </c>
      <c r="J1549">
        <v>33610</v>
      </c>
      <c r="K1549" t="s">
        <v>11716</v>
      </c>
      <c r="L1549">
        <v>12</v>
      </c>
      <c r="M1549" t="s">
        <v>11484</v>
      </c>
      <c r="N1549" t="s">
        <v>11484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11424</v>
      </c>
      <c r="AE1549">
        <v>27.9971</v>
      </c>
      <c r="AF1549">
        <v>-82.436400000000006</v>
      </c>
      <c r="AG1549" t="s">
        <v>17309</v>
      </c>
      <c r="AH1549">
        <v>29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S1549">
        <v>0</v>
      </c>
      <c r="AT1549">
        <v>65</v>
      </c>
      <c r="AU1549">
        <v>1200870</v>
      </c>
      <c r="AV1549">
        <v>7047</v>
      </c>
      <c r="AW1549" t="s">
        <v>17308</v>
      </c>
      <c r="AX1549" t="s">
        <v>17205</v>
      </c>
      <c r="AY1549" t="s">
        <v>11421</v>
      </c>
      <c r="AZ1549">
        <v>33610</v>
      </c>
      <c r="BA1549">
        <v>8255</v>
      </c>
      <c r="BB1549">
        <v>8255</v>
      </c>
      <c r="BC1549">
        <v>0</v>
      </c>
      <c r="BE1549">
        <v>12057</v>
      </c>
      <c r="BH1549" t="s">
        <v>11427</v>
      </c>
      <c r="BI1549" t="s">
        <v>11427</v>
      </c>
      <c r="BJ1549" t="s">
        <v>11427</v>
      </c>
      <c r="BK1549" t="s">
        <v>11427</v>
      </c>
      <c r="BL1549" t="s">
        <v>11427</v>
      </c>
      <c r="BM1549" t="s">
        <v>11427</v>
      </c>
      <c r="BN1549" t="s">
        <v>11427</v>
      </c>
      <c r="BO1549" t="s">
        <v>11427</v>
      </c>
      <c r="BP1549" t="s">
        <v>11427</v>
      </c>
      <c r="BQ1549" t="s">
        <v>11427</v>
      </c>
      <c r="BR1549" t="s">
        <v>11427</v>
      </c>
      <c r="BS1549" t="s">
        <v>11427</v>
      </c>
      <c r="BT1549" t="s">
        <v>11427</v>
      </c>
      <c r="BU1549" t="s">
        <v>11427</v>
      </c>
      <c r="BV1549" t="s">
        <v>11427</v>
      </c>
      <c r="BW1549" t="s">
        <v>11427</v>
      </c>
      <c r="BY1549" t="s">
        <v>11430</v>
      </c>
      <c r="CB1549" t="s">
        <v>11427</v>
      </c>
      <c r="CG1549">
        <v>0</v>
      </c>
      <c r="CH1549">
        <v>0</v>
      </c>
      <c r="CI1549">
        <v>0</v>
      </c>
    </row>
    <row r="1550" spans="1:87">
      <c r="A1550">
        <v>120087007063</v>
      </c>
      <c r="B1550" t="s">
        <v>11414</v>
      </c>
      <c r="C1550" t="s">
        <v>17195</v>
      </c>
      <c r="D1550" t="s">
        <v>17310</v>
      </c>
      <c r="E1550" t="s">
        <v>17197</v>
      </c>
      <c r="F1550" t="s">
        <v>17311</v>
      </c>
      <c r="G1550" t="s">
        <v>17312</v>
      </c>
      <c r="H1550" t="s">
        <v>17214</v>
      </c>
      <c r="I1550" t="s">
        <v>11421</v>
      </c>
      <c r="J1550">
        <v>33563</v>
      </c>
      <c r="K1550" t="s">
        <v>11422</v>
      </c>
      <c r="L1550">
        <v>12</v>
      </c>
      <c r="M1550" t="s">
        <v>11484</v>
      </c>
      <c r="N1550" t="s">
        <v>11484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11424</v>
      </c>
      <c r="AE1550">
        <v>27.9907</v>
      </c>
      <c r="AF1550">
        <v>-82.127099999999999</v>
      </c>
      <c r="AG1550" t="s">
        <v>17313</v>
      </c>
      <c r="AH1550">
        <v>29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S1550">
        <v>0</v>
      </c>
      <c r="AT1550">
        <v>20</v>
      </c>
      <c r="AU1550">
        <v>1200870</v>
      </c>
      <c r="AV1550">
        <v>7063</v>
      </c>
      <c r="AW1550" t="s">
        <v>17312</v>
      </c>
      <c r="AX1550" t="s">
        <v>17214</v>
      </c>
      <c r="AY1550" t="s">
        <v>11421</v>
      </c>
      <c r="AZ1550">
        <v>33563</v>
      </c>
      <c r="BA1550">
        <v>7199</v>
      </c>
      <c r="BB1550">
        <v>7199</v>
      </c>
      <c r="BC1550">
        <v>0</v>
      </c>
      <c r="BE1550">
        <v>12057</v>
      </c>
      <c r="BH1550" t="s">
        <v>11427</v>
      </c>
      <c r="BI1550" t="s">
        <v>11427</v>
      </c>
      <c r="BJ1550" t="s">
        <v>11427</v>
      </c>
      <c r="BK1550" t="s">
        <v>11427</v>
      </c>
      <c r="BL1550" t="s">
        <v>11427</v>
      </c>
      <c r="BM1550" t="s">
        <v>11427</v>
      </c>
      <c r="BN1550" t="s">
        <v>11427</v>
      </c>
      <c r="BO1550" t="s">
        <v>11427</v>
      </c>
      <c r="BP1550" t="s">
        <v>11427</v>
      </c>
      <c r="BQ1550" t="s">
        <v>11427</v>
      </c>
      <c r="BR1550" t="s">
        <v>11427</v>
      </c>
      <c r="BS1550" t="s">
        <v>11427</v>
      </c>
      <c r="BT1550" t="s">
        <v>11427</v>
      </c>
      <c r="BU1550" t="s">
        <v>11427</v>
      </c>
      <c r="BV1550" t="s">
        <v>11427</v>
      </c>
      <c r="BW1550" t="s">
        <v>11427</v>
      </c>
      <c r="BY1550" t="s">
        <v>11430</v>
      </c>
      <c r="CB1550" t="s">
        <v>11427</v>
      </c>
      <c r="CG1550">
        <v>0</v>
      </c>
      <c r="CH1550">
        <v>0</v>
      </c>
      <c r="CI1550">
        <v>0</v>
      </c>
    </row>
    <row r="1551" spans="1:87">
      <c r="A1551">
        <v>120087007067</v>
      </c>
      <c r="B1551" t="s">
        <v>11414</v>
      </c>
      <c r="C1551" t="s">
        <v>17195</v>
      </c>
      <c r="D1551" t="s">
        <v>17314</v>
      </c>
      <c r="E1551" t="s">
        <v>17197</v>
      </c>
      <c r="F1551" t="s">
        <v>17315</v>
      </c>
      <c r="G1551" t="s">
        <v>17316</v>
      </c>
      <c r="H1551" t="s">
        <v>17205</v>
      </c>
      <c r="I1551" t="s">
        <v>11421</v>
      </c>
      <c r="J1551">
        <v>33607</v>
      </c>
      <c r="K1551" t="s">
        <v>11422</v>
      </c>
      <c r="L1551">
        <v>12</v>
      </c>
      <c r="M1551" t="s">
        <v>11484</v>
      </c>
      <c r="N1551" t="s">
        <v>11484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11424</v>
      </c>
      <c r="AE1551">
        <v>27.953700000000001</v>
      </c>
      <c r="AF1551">
        <v>-82.52</v>
      </c>
      <c r="AG1551" t="s">
        <v>17317</v>
      </c>
      <c r="AH1551">
        <v>29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S1551">
        <v>0</v>
      </c>
      <c r="AT1551">
        <v>14</v>
      </c>
      <c r="AU1551">
        <v>1200870</v>
      </c>
      <c r="AV1551">
        <v>7067</v>
      </c>
      <c r="AW1551" t="s">
        <v>17316</v>
      </c>
      <c r="AX1551" t="s">
        <v>17205</v>
      </c>
      <c r="AY1551" t="s">
        <v>11421</v>
      </c>
      <c r="AZ1551">
        <v>33607</v>
      </c>
      <c r="BA1551">
        <v>4006</v>
      </c>
      <c r="BB1551">
        <v>4006</v>
      </c>
      <c r="BC1551">
        <v>0</v>
      </c>
      <c r="BE1551">
        <v>12057</v>
      </c>
      <c r="BH1551" t="s">
        <v>11427</v>
      </c>
      <c r="BI1551" t="s">
        <v>11427</v>
      </c>
      <c r="BJ1551" t="s">
        <v>11427</v>
      </c>
      <c r="BK1551" t="s">
        <v>11427</v>
      </c>
      <c r="BL1551" t="s">
        <v>11427</v>
      </c>
      <c r="BM1551" t="s">
        <v>11427</v>
      </c>
      <c r="BN1551" t="s">
        <v>11427</v>
      </c>
      <c r="BO1551" t="s">
        <v>11427</v>
      </c>
      <c r="BP1551" t="s">
        <v>11427</v>
      </c>
      <c r="BQ1551" t="s">
        <v>11427</v>
      </c>
      <c r="BR1551" t="s">
        <v>11427</v>
      </c>
      <c r="BS1551" t="s">
        <v>11427</v>
      </c>
      <c r="BT1551" t="s">
        <v>11427</v>
      </c>
      <c r="BU1551" t="s">
        <v>11427</v>
      </c>
      <c r="BV1551" t="s">
        <v>11427</v>
      </c>
      <c r="BW1551" t="s">
        <v>11427</v>
      </c>
      <c r="BY1551" t="s">
        <v>11430</v>
      </c>
      <c r="CB1551" t="s">
        <v>11427</v>
      </c>
      <c r="CG1551">
        <v>0</v>
      </c>
      <c r="CH1551">
        <v>0</v>
      </c>
      <c r="CI1551">
        <v>0</v>
      </c>
    </row>
    <row r="1552" spans="1:87">
      <c r="A1552">
        <v>120087007088</v>
      </c>
      <c r="B1552" t="s">
        <v>11414</v>
      </c>
      <c r="C1552" t="s">
        <v>17195</v>
      </c>
      <c r="D1552" t="s">
        <v>17318</v>
      </c>
      <c r="E1552" t="s">
        <v>17197</v>
      </c>
      <c r="F1552" t="s">
        <v>17319</v>
      </c>
      <c r="G1552" t="s">
        <v>17320</v>
      </c>
      <c r="H1552" t="s">
        <v>17205</v>
      </c>
      <c r="I1552" t="s">
        <v>11421</v>
      </c>
      <c r="J1552">
        <v>33610</v>
      </c>
      <c r="K1552" t="s">
        <v>11422</v>
      </c>
      <c r="L1552">
        <v>12</v>
      </c>
      <c r="M1552" t="s">
        <v>11484</v>
      </c>
      <c r="N1552" t="s">
        <v>11484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11424</v>
      </c>
      <c r="AE1552">
        <v>27.992899999999999</v>
      </c>
      <c r="AF1552">
        <v>-82.412000000000006</v>
      </c>
      <c r="AG1552" t="s">
        <v>17321</v>
      </c>
      <c r="AH1552">
        <v>29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S1552">
        <v>0</v>
      </c>
      <c r="AT1552">
        <v>16</v>
      </c>
      <c r="AU1552">
        <v>1200870</v>
      </c>
      <c r="AV1552">
        <v>7088</v>
      </c>
      <c r="AW1552" t="s">
        <v>17320</v>
      </c>
      <c r="AX1552" t="s">
        <v>17205</v>
      </c>
      <c r="AY1552" t="s">
        <v>11421</v>
      </c>
      <c r="AZ1552">
        <v>33610</v>
      </c>
      <c r="BA1552">
        <v>5203</v>
      </c>
      <c r="BB1552">
        <v>5203</v>
      </c>
      <c r="BC1552">
        <v>0</v>
      </c>
      <c r="BE1552">
        <v>12057</v>
      </c>
      <c r="BH1552" t="s">
        <v>11427</v>
      </c>
      <c r="BI1552" t="s">
        <v>11427</v>
      </c>
      <c r="BJ1552" t="s">
        <v>11427</v>
      </c>
      <c r="BK1552" t="s">
        <v>11427</v>
      </c>
      <c r="BL1552" t="s">
        <v>11427</v>
      </c>
      <c r="BM1552" t="s">
        <v>11427</v>
      </c>
      <c r="BN1552" t="s">
        <v>11427</v>
      </c>
      <c r="BO1552" t="s">
        <v>11427</v>
      </c>
      <c r="BP1552" t="s">
        <v>11427</v>
      </c>
      <c r="BQ1552" t="s">
        <v>11427</v>
      </c>
      <c r="BR1552" t="s">
        <v>11427</v>
      </c>
      <c r="BS1552" t="s">
        <v>11427</v>
      </c>
      <c r="BT1552" t="s">
        <v>11427</v>
      </c>
      <c r="BU1552" t="s">
        <v>11427</v>
      </c>
      <c r="BV1552" t="s">
        <v>11427</v>
      </c>
      <c r="BW1552" t="s">
        <v>11427</v>
      </c>
      <c r="BY1552" t="s">
        <v>11430</v>
      </c>
      <c r="CB1552" t="s">
        <v>11427</v>
      </c>
      <c r="CG1552">
        <v>0</v>
      </c>
      <c r="CH1552">
        <v>0</v>
      </c>
      <c r="CI1552">
        <v>0</v>
      </c>
    </row>
    <row r="1553" spans="1:87">
      <c r="A1553">
        <v>120087007131</v>
      </c>
      <c r="B1553" t="s">
        <v>11414</v>
      </c>
      <c r="C1553" t="s">
        <v>17195</v>
      </c>
      <c r="D1553" t="s">
        <v>17322</v>
      </c>
      <c r="E1553" t="s">
        <v>17197</v>
      </c>
      <c r="F1553" t="s">
        <v>17323</v>
      </c>
      <c r="G1553" t="s">
        <v>17324</v>
      </c>
      <c r="H1553" t="s">
        <v>17205</v>
      </c>
      <c r="I1553" t="s">
        <v>11421</v>
      </c>
      <c r="J1553">
        <v>33610</v>
      </c>
      <c r="K1553" t="s">
        <v>11716</v>
      </c>
      <c r="L1553">
        <v>12</v>
      </c>
      <c r="M1553" t="s">
        <v>11484</v>
      </c>
      <c r="N1553" t="s">
        <v>11484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11424</v>
      </c>
      <c r="AE1553">
        <v>27.996700000000001</v>
      </c>
      <c r="AF1553">
        <v>-82.437399999999997</v>
      </c>
      <c r="AG1553" t="s">
        <v>17325</v>
      </c>
      <c r="AH1553">
        <v>29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S1553">
        <v>0</v>
      </c>
      <c r="AT1553">
        <v>10</v>
      </c>
      <c r="AU1553">
        <v>1200870</v>
      </c>
      <c r="AV1553">
        <v>7131</v>
      </c>
      <c r="AW1553" t="s">
        <v>17324</v>
      </c>
      <c r="AX1553" t="s">
        <v>17205</v>
      </c>
      <c r="AY1553" t="s">
        <v>11421</v>
      </c>
      <c r="AZ1553">
        <v>33610</v>
      </c>
      <c r="BA1553">
        <v>8213</v>
      </c>
      <c r="BB1553">
        <v>8213</v>
      </c>
      <c r="BC1553">
        <v>0</v>
      </c>
      <c r="BE1553">
        <v>12057</v>
      </c>
      <c r="BH1553" t="s">
        <v>11427</v>
      </c>
      <c r="BI1553" t="s">
        <v>11427</v>
      </c>
      <c r="BJ1553" t="s">
        <v>11427</v>
      </c>
      <c r="BK1553" t="s">
        <v>11427</v>
      </c>
      <c r="BL1553" t="s">
        <v>11427</v>
      </c>
      <c r="BM1553" t="s">
        <v>11427</v>
      </c>
      <c r="BN1553" t="s">
        <v>11427</v>
      </c>
      <c r="BO1553" t="s">
        <v>11427</v>
      </c>
      <c r="BP1553" t="s">
        <v>11427</v>
      </c>
      <c r="BQ1553" t="s">
        <v>11427</v>
      </c>
      <c r="BR1553" t="s">
        <v>11427</v>
      </c>
      <c r="BS1553" t="s">
        <v>11427</v>
      </c>
      <c r="BT1553" t="s">
        <v>11427</v>
      </c>
      <c r="BU1553" t="s">
        <v>11427</v>
      </c>
      <c r="BV1553" t="s">
        <v>11427</v>
      </c>
      <c r="BW1553" t="s">
        <v>11427</v>
      </c>
      <c r="BY1553" t="s">
        <v>11430</v>
      </c>
      <c r="CB1553" t="s">
        <v>11427</v>
      </c>
      <c r="CG1553">
        <v>0</v>
      </c>
      <c r="CH1553">
        <v>0</v>
      </c>
      <c r="CI1553">
        <v>0</v>
      </c>
    </row>
    <row r="1554" spans="1:87">
      <c r="A1554">
        <v>120087007142</v>
      </c>
      <c r="B1554" t="s">
        <v>11414</v>
      </c>
      <c r="C1554" t="s">
        <v>17195</v>
      </c>
      <c r="D1554" t="s">
        <v>17326</v>
      </c>
      <c r="E1554" t="s">
        <v>17197</v>
      </c>
      <c r="F1554" t="s">
        <v>17327</v>
      </c>
      <c r="G1554" t="s">
        <v>17328</v>
      </c>
      <c r="H1554" t="s">
        <v>17205</v>
      </c>
      <c r="I1554" t="s">
        <v>11421</v>
      </c>
      <c r="J1554">
        <v>33612</v>
      </c>
      <c r="K1554" t="s">
        <v>11422</v>
      </c>
      <c r="L1554">
        <v>12</v>
      </c>
      <c r="M1554" t="s">
        <v>11484</v>
      </c>
      <c r="N1554" t="s">
        <v>11484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11424</v>
      </c>
      <c r="AE1554">
        <v>28.034700000000001</v>
      </c>
      <c r="AF1554">
        <v>-82.466899999999995</v>
      </c>
      <c r="AG1554" t="s">
        <v>17329</v>
      </c>
      <c r="AH1554">
        <v>29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S1554">
        <v>0</v>
      </c>
      <c r="AT1554">
        <v>31</v>
      </c>
      <c r="AU1554">
        <v>1200870</v>
      </c>
      <c r="AV1554">
        <v>7142</v>
      </c>
      <c r="AW1554" t="s">
        <v>17328</v>
      </c>
      <c r="AX1554" t="s">
        <v>17205</v>
      </c>
      <c r="AY1554" t="s">
        <v>11421</v>
      </c>
      <c r="AZ1554">
        <v>33612</v>
      </c>
      <c r="BA1554">
        <v>7839</v>
      </c>
      <c r="BB1554">
        <v>7839</v>
      </c>
      <c r="BC1554">
        <v>0</v>
      </c>
      <c r="BE1554">
        <v>12057</v>
      </c>
      <c r="BH1554" t="s">
        <v>11427</v>
      </c>
      <c r="BI1554" t="s">
        <v>11427</v>
      </c>
      <c r="BJ1554" t="s">
        <v>11427</v>
      </c>
      <c r="BK1554" t="s">
        <v>11427</v>
      </c>
      <c r="BL1554" t="s">
        <v>11427</v>
      </c>
      <c r="BM1554" t="s">
        <v>11427</v>
      </c>
      <c r="BN1554" t="s">
        <v>11427</v>
      </c>
      <c r="BO1554" t="s">
        <v>11427</v>
      </c>
      <c r="BP1554" t="s">
        <v>11427</v>
      </c>
      <c r="BQ1554" t="s">
        <v>11427</v>
      </c>
      <c r="BR1554" t="s">
        <v>11427</v>
      </c>
      <c r="BS1554" t="s">
        <v>11427</v>
      </c>
      <c r="BT1554" t="s">
        <v>11427</v>
      </c>
      <c r="BU1554" t="s">
        <v>11427</v>
      </c>
      <c r="BV1554" t="s">
        <v>11427</v>
      </c>
      <c r="BW1554" t="s">
        <v>11427</v>
      </c>
      <c r="BY1554" t="s">
        <v>11430</v>
      </c>
      <c r="CB1554" t="s">
        <v>11427</v>
      </c>
      <c r="CG1554">
        <v>0</v>
      </c>
      <c r="CH1554">
        <v>0</v>
      </c>
      <c r="CI1554">
        <v>0</v>
      </c>
    </row>
    <row r="1555" spans="1:87">
      <c r="A1555">
        <v>120087007146</v>
      </c>
      <c r="B1555" t="s">
        <v>11414</v>
      </c>
      <c r="C1555" t="s">
        <v>17195</v>
      </c>
      <c r="D1555" t="s">
        <v>17330</v>
      </c>
      <c r="E1555" t="s">
        <v>17197</v>
      </c>
      <c r="F1555" t="s">
        <v>17331</v>
      </c>
      <c r="G1555" t="s">
        <v>17255</v>
      </c>
      <c r="H1555" t="s">
        <v>17205</v>
      </c>
      <c r="I1555" t="s">
        <v>11421</v>
      </c>
      <c r="J1555">
        <v>33602</v>
      </c>
      <c r="K1555" t="s">
        <v>11422</v>
      </c>
      <c r="L1555">
        <v>12</v>
      </c>
      <c r="M1555" t="s">
        <v>11423</v>
      </c>
      <c r="N1555">
        <v>12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>
        <v>0</v>
      </c>
      <c r="AB1555">
        <v>3</v>
      </c>
      <c r="AC1555">
        <v>3</v>
      </c>
      <c r="AD1555" t="s">
        <v>11424</v>
      </c>
      <c r="AE1555">
        <v>27.9681</v>
      </c>
      <c r="AF1555">
        <v>-82.462299999999999</v>
      </c>
      <c r="AG1555" t="s">
        <v>17332</v>
      </c>
      <c r="AH1555">
        <v>29</v>
      </c>
      <c r="AI1555">
        <v>2</v>
      </c>
      <c r="AJ1555">
        <v>6</v>
      </c>
      <c r="AK1555">
        <v>0</v>
      </c>
      <c r="AL1555">
        <v>0</v>
      </c>
      <c r="AM1555">
        <v>1</v>
      </c>
      <c r="AN1555">
        <v>1</v>
      </c>
      <c r="AO1555">
        <v>6</v>
      </c>
      <c r="AR1555">
        <v>2</v>
      </c>
      <c r="AS1555">
        <v>8</v>
      </c>
      <c r="AT1555">
        <v>1</v>
      </c>
      <c r="AU1555">
        <v>1200870</v>
      </c>
      <c r="AV1555">
        <v>7146</v>
      </c>
      <c r="AW1555" t="s">
        <v>17255</v>
      </c>
      <c r="AX1555" t="s">
        <v>17205</v>
      </c>
      <c r="AY1555" t="s">
        <v>11421</v>
      </c>
      <c r="AZ1555">
        <v>33602</v>
      </c>
      <c r="BA1555">
        <v>1416</v>
      </c>
      <c r="BB1555">
        <v>1416</v>
      </c>
      <c r="BC1555">
        <v>0</v>
      </c>
      <c r="BE1555">
        <v>12057</v>
      </c>
      <c r="BH1555" t="s">
        <v>11427</v>
      </c>
      <c r="BI1555" t="s">
        <v>11427</v>
      </c>
      <c r="BJ1555" t="s">
        <v>11427</v>
      </c>
      <c r="BK1555" t="s">
        <v>11428</v>
      </c>
      <c r="BL1555" t="s">
        <v>11428</v>
      </c>
      <c r="BM1555" t="s">
        <v>11428</v>
      </c>
      <c r="BN1555" t="s">
        <v>11428</v>
      </c>
      <c r="BO1555" t="s">
        <v>11428</v>
      </c>
      <c r="BP1555" t="s">
        <v>11428</v>
      </c>
      <c r="BQ1555" t="s">
        <v>11428</v>
      </c>
      <c r="BR1555" t="s">
        <v>11428</v>
      </c>
      <c r="BS1555" t="s">
        <v>11428</v>
      </c>
      <c r="BT1555" t="s">
        <v>11428</v>
      </c>
      <c r="BU1555" t="s">
        <v>11428</v>
      </c>
      <c r="BV1555" t="s">
        <v>11428</v>
      </c>
      <c r="BW1555" t="s">
        <v>11428</v>
      </c>
      <c r="BY1555" t="s">
        <v>11427</v>
      </c>
      <c r="CB1555" t="s">
        <v>11427</v>
      </c>
      <c r="CF1555">
        <v>2</v>
      </c>
      <c r="CG1555">
        <v>0</v>
      </c>
      <c r="CH1555">
        <v>0</v>
      </c>
      <c r="CI1555">
        <v>8</v>
      </c>
    </row>
    <row r="1556" spans="1:87">
      <c r="A1556">
        <v>120087007152</v>
      </c>
      <c r="B1556" t="s">
        <v>11414</v>
      </c>
      <c r="C1556" t="s">
        <v>17195</v>
      </c>
      <c r="D1556" t="s">
        <v>17333</v>
      </c>
      <c r="E1556" t="s">
        <v>17197</v>
      </c>
      <c r="F1556" t="s">
        <v>17334</v>
      </c>
      <c r="G1556" t="s">
        <v>17335</v>
      </c>
      <c r="H1556" t="s">
        <v>17205</v>
      </c>
      <c r="I1556" t="s">
        <v>11421</v>
      </c>
      <c r="J1556">
        <v>33614</v>
      </c>
      <c r="K1556" t="s">
        <v>11422</v>
      </c>
      <c r="L1556">
        <v>12</v>
      </c>
      <c r="M1556" t="s">
        <v>11484</v>
      </c>
      <c r="N1556" t="s">
        <v>11484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11424</v>
      </c>
      <c r="AE1556">
        <v>28.011700000000001</v>
      </c>
      <c r="AF1556">
        <v>-82.518900000000002</v>
      </c>
      <c r="AG1556" t="s">
        <v>17336</v>
      </c>
      <c r="AH1556">
        <v>29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S1556">
        <v>0</v>
      </c>
      <c r="AT1556">
        <v>23</v>
      </c>
      <c r="AU1556">
        <v>1200870</v>
      </c>
      <c r="AV1556">
        <v>7152</v>
      </c>
      <c r="AW1556" t="s">
        <v>17335</v>
      </c>
      <c r="AX1556" t="s">
        <v>17205</v>
      </c>
      <c r="AY1556" t="s">
        <v>11421</v>
      </c>
      <c r="AZ1556">
        <v>33614</v>
      </c>
      <c r="BA1556">
        <v>3641</v>
      </c>
      <c r="BB1556">
        <v>3641</v>
      </c>
      <c r="BC1556">
        <v>0</v>
      </c>
      <c r="BE1556">
        <v>12057</v>
      </c>
      <c r="BH1556" t="s">
        <v>11427</v>
      </c>
      <c r="BI1556" t="s">
        <v>11427</v>
      </c>
      <c r="BJ1556" t="s">
        <v>11427</v>
      </c>
      <c r="BK1556" t="s">
        <v>11427</v>
      </c>
      <c r="BL1556" t="s">
        <v>11427</v>
      </c>
      <c r="BM1556" t="s">
        <v>11427</v>
      </c>
      <c r="BN1556" t="s">
        <v>11427</v>
      </c>
      <c r="BO1556" t="s">
        <v>11427</v>
      </c>
      <c r="BP1556" t="s">
        <v>11427</v>
      </c>
      <c r="BQ1556" t="s">
        <v>11427</v>
      </c>
      <c r="BR1556" t="s">
        <v>11427</v>
      </c>
      <c r="BS1556" t="s">
        <v>11427</v>
      </c>
      <c r="BT1556" t="s">
        <v>11427</v>
      </c>
      <c r="BU1556" t="s">
        <v>11427</v>
      </c>
      <c r="BV1556" t="s">
        <v>11427</v>
      </c>
      <c r="BW1556" t="s">
        <v>11427</v>
      </c>
      <c r="BY1556" t="s">
        <v>11430</v>
      </c>
      <c r="CB1556" t="s">
        <v>11427</v>
      </c>
      <c r="CG1556">
        <v>0</v>
      </c>
      <c r="CH1556">
        <v>0</v>
      </c>
      <c r="CI1556">
        <v>0</v>
      </c>
    </row>
    <row r="1557" spans="1:87">
      <c r="A1557">
        <v>120087007167</v>
      </c>
      <c r="B1557" t="s">
        <v>11414</v>
      </c>
      <c r="C1557" t="s">
        <v>17195</v>
      </c>
      <c r="D1557" t="s">
        <v>17337</v>
      </c>
      <c r="E1557" t="s">
        <v>17197</v>
      </c>
      <c r="F1557" t="s">
        <v>17338</v>
      </c>
      <c r="G1557" t="s">
        <v>17339</v>
      </c>
      <c r="H1557" t="s">
        <v>17205</v>
      </c>
      <c r="I1557" t="s">
        <v>11421</v>
      </c>
      <c r="J1557">
        <v>33602</v>
      </c>
      <c r="K1557" t="s">
        <v>11716</v>
      </c>
      <c r="L1557">
        <v>12</v>
      </c>
      <c r="M1557" t="s">
        <v>11484</v>
      </c>
      <c r="N1557" t="s">
        <v>11484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11424</v>
      </c>
      <c r="AE1557">
        <v>27.963799999999999</v>
      </c>
      <c r="AF1557">
        <v>-82.461699999999993</v>
      </c>
      <c r="AG1557" t="s">
        <v>17340</v>
      </c>
      <c r="AH1557">
        <v>29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S1557">
        <v>0</v>
      </c>
      <c r="AT1557">
        <v>34</v>
      </c>
      <c r="AU1557">
        <v>1200870</v>
      </c>
      <c r="AV1557">
        <v>7167</v>
      </c>
      <c r="AW1557" t="s">
        <v>17339</v>
      </c>
      <c r="AX1557" t="s">
        <v>17205</v>
      </c>
      <c r="AY1557" t="s">
        <v>11421</v>
      </c>
      <c r="AZ1557">
        <v>33602</v>
      </c>
      <c r="BA1557">
        <v>2196</v>
      </c>
      <c r="BB1557">
        <v>2196</v>
      </c>
      <c r="BC1557">
        <v>0</v>
      </c>
      <c r="BE1557">
        <v>12057</v>
      </c>
      <c r="BH1557" t="s">
        <v>11427</v>
      </c>
      <c r="BI1557" t="s">
        <v>11427</v>
      </c>
      <c r="BJ1557" t="s">
        <v>11427</v>
      </c>
      <c r="BK1557" t="s">
        <v>11427</v>
      </c>
      <c r="BL1557" t="s">
        <v>11427</v>
      </c>
      <c r="BM1557" t="s">
        <v>11427</v>
      </c>
      <c r="BN1557" t="s">
        <v>11427</v>
      </c>
      <c r="BO1557" t="s">
        <v>11427</v>
      </c>
      <c r="BP1557" t="s">
        <v>11427</v>
      </c>
      <c r="BQ1557" t="s">
        <v>11427</v>
      </c>
      <c r="BR1557" t="s">
        <v>11427</v>
      </c>
      <c r="BS1557" t="s">
        <v>11427</v>
      </c>
      <c r="BT1557" t="s">
        <v>11427</v>
      </c>
      <c r="BU1557" t="s">
        <v>11427</v>
      </c>
      <c r="BV1557" t="s">
        <v>11427</v>
      </c>
      <c r="BW1557" t="s">
        <v>11427</v>
      </c>
      <c r="BY1557" t="s">
        <v>11430</v>
      </c>
      <c r="CB1557" t="s">
        <v>11427</v>
      </c>
      <c r="CG1557">
        <v>0</v>
      </c>
      <c r="CH1557">
        <v>0</v>
      </c>
      <c r="CI1557">
        <v>0</v>
      </c>
    </row>
    <row r="1558" spans="1:87">
      <c r="A1558">
        <v>120087007499</v>
      </c>
      <c r="B1558" t="s">
        <v>11414</v>
      </c>
      <c r="C1558" t="s">
        <v>17195</v>
      </c>
      <c r="D1558" t="s">
        <v>17341</v>
      </c>
      <c r="E1558" t="s">
        <v>17197</v>
      </c>
      <c r="F1558" t="s">
        <v>17331</v>
      </c>
      <c r="G1558" t="s">
        <v>17255</v>
      </c>
      <c r="H1558" t="s">
        <v>17205</v>
      </c>
      <c r="I1558" t="s">
        <v>11421</v>
      </c>
      <c r="J1558">
        <v>33602</v>
      </c>
      <c r="K1558" t="s">
        <v>11422</v>
      </c>
      <c r="L1558">
        <v>12</v>
      </c>
      <c r="M1558" t="s">
        <v>11423</v>
      </c>
      <c r="N1558">
        <v>12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11424</v>
      </c>
      <c r="AE1558">
        <v>27.9681</v>
      </c>
      <c r="AF1558">
        <v>-82.462299999999999</v>
      </c>
      <c r="AG1558" t="s">
        <v>17342</v>
      </c>
      <c r="AH1558">
        <v>29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S1558">
        <v>0</v>
      </c>
      <c r="AT1558">
        <v>44</v>
      </c>
      <c r="AU1558">
        <v>1200870</v>
      </c>
      <c r="AV1558">
        <v>7499</v>
      </c>
      <c r="AW1558" t="s">
        <v>17255</v>
      </c>
      <c r="AX1558" t="s">
        <v>17205</v>
      </c>
      <c r="AY1558" t="s">
        <v>11421</v>
      </c>
      <c r="AZ1558">
        <v>33602</v>
      </c>
      <c r="BA1558">
        <v>1416</v>
      </c>
      <c r="BB1558">
        <v>1416</v>
      </c>
      <c r="BC1558">
        <v>0</v>
      </c>
      <c r="BE1558">
        <v>12057</v>
      </c>
      <c r="BH1558" t="s">
        <v>11427</v>
      </c>
      <c r="BI1558" t="s">
        <v>11427</v>
      </c>
      <c r="BJ1558" t="s">
        <v>11427</v>
      </c>
      <c r="BK1558" t="s">
        <v>11428</v>
      </c>
      <c r="BL1558" t="s">
        <v>11428</v>
      </c>
      <c r="BM1558" t="s">
        <v>11428</v>
      </c>
      <c r="BN1558" t="s">
        <v>11428</v>
      </c>
      <c r="BO1558" t="s">
        <v>11428</v>
      </c>
      <c r="BP1558" t="s">
        <v>11428</v>
      </c>
      <c r="BQ1558" t="s">
        <v>11428</v>
      </c>
      <c r="BR1558" t="s">
        <v>11428</v>
      </c>
      <c r="BS1558" t="s">
        <v>11428</v>
      </c>
      <c r="BT1558" t="s">
        <v>11428</v>
      </c>
      <c r="BU1558" t="s">
        <v>11428</v>
      </c>
      <c r="BV1558" t="s">
        <v>11428</v>
      </c>
      <c r="BW1558" t="s">
        <v>11428</v>
      </c>
      <c r="BY1558" t="s">
        <v>11430</v>
      </c>
      <c r="CB1558" t="s">
        <v>11427</v>
      </c>
      <c r="CG1558">
        <v>0</v>
      </c>
      <c r="CH1558">
        <v>0</v>
      </c>
      <c r="CI1558">
        <v>0</v>
      </c>
    </row>
    <row r="1559" spans="1:87">
      <c r="A1559">
        <v>120087007836</v>
      </c>
      <c r="B1559" t="s">
        <v>11414</v>
      </c>
      <c r="C1559" t="s">
        <v>17195</v>
      </c>
      <c r="D1559" t="s">
        <v>17343</v>
      </c>
      <c r="E1559" t="s">
        <v>17197</v>
      </c>
      <c r="F1559" t="s">
        <v>17344</v>
      </c>
      <c r="G1559" t="s">
        <v>17345</v>
      </c>
      <c r="H1559" t="s">
        <v>17205</v>
      </c>
      <c r="I1559" t="s">
        <v>11421</v>
      </c>
      <c r="J1559">
        <v>33602</v>
      </c>
      <c r="K1559" t="s">
        <v>11442</v>
      </c>
      <c r="L1559">
        <v>12</v>
      </c>
      <c r="M1559">
        <v>6</v>
      </c>
      <c r="N1559">
        <v>12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3</v>
      </c>
      <c r="AD1559" t="s">
        <v>11424</v>
      </c>
      <c r="AE1559">
        <v>27.949300000000001</v>
      </c>
      <c r="AF1559">
        <v>-82.452100000000002</v>
      </c>
      <c r="AG1559" t="s">
        <v>17346</v>
      </c>
      <c r="AH1559">
        <v>29</v>
      </c>
      <c r="AI1559">
        <v>2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3</v>
      </c>
      <c r="AU1559">
        <v>1200870</v>
      </c>
      <c r="AV1559">
        <v>7836</v>
      </c>
      <c r="AW1559" t="s">
        <v>17347</v>
      </c>
      <c r="AX1559" t="s">
        <v>17205</v>
      </c>
      <c r="AY1559" t="s">
        <v>11421</v>
      </c>
      <c r="AZ1559">
        <v>33605</v>
      </c>
      <c r="BA1559">
        <v>3512</v>
      </c>
      <c r="BB1559">
        <v>3502</v>
      </c>
      <c r="BC1559">
        <v>0</v>
      </c>
      <c r="BE1559">
        <v>12057</v>
      </c>
      <c r="BH1559" t="s">
        <v>11427</v>
      </c>
      <c r="BI1559" t="s">
        <v>11427</v>
      </c>
      <c r="BJ1559" t="s">
        <v>11427</v>
      </c>
      <c r="BK1559" t="s">
        <v>11427</v>
      </c>
      <c r="BL1559" t="s">
        <v>11427</v>
      </c>
      <c r="BM1559" t="s">
        <v>11427</v>
      </c>
      <c r="BN1559" t="s">
        <v>11427</v>
      </c>
      <c r="BO1559" t="s">
        <v>11427</v>
      </c>
      <c r="BP1559" t="s">
        <v>11427</v>
      </c>
      <c r="BQ1559" t="s">
        <v>11428</v>
      </c>
      <c r="BR1559" t="s">
        <v>11428</v>
      </c>
      <c r="BS1559" t="s">
        <v>11428</v>
      </c>
      <c r="BT1559" t="s">
        <v>11428</v>
      </c>
      <c r="BU1559" t="s">
        <v>11428</v>
      </c>
      <c r="BV1559" t="s">
        <v>11428</v>
      </c>
      <c r="BW1559" t="s">
        <v>11428</v>
      </c>
      <c r="BY1559" t="s">
        <v>11427</v>
      </c>
      <c r="CB1559" t="s">
        <v>11427</v>
      </c>
      <c r="CG1559">
        <v>0</v>
      </c>
      <c r="CH1559">
        <v>0</v>
      </c>
      <c r="CI1559">
        <v>3</v>
      </c>
    </row>
    <row r="1560" spans="1:87">
      <c r="A1560">
        <v>120087008046</v>
      </c>
      <c r="B1560" t="s">
        <v>11414</v>
      </c>
      <c r="C1560" t="s">
        <v>17195</v>
      </c>
      <c r="D1560" t="s">
        <v>17348</v>
      </c>
      <c r="E1560" t="s">
        <v>17197</v>
      </c>
      <c r="F1560" t="s">
        <v>17349</v>
      </c>
      <c r="G1560" t="s">
        <v>17350</v>
      </c>
      <c r="H1560" t="s">
        <v>17205</v>
      </c>
      <c r="I1560" t="s">
        <v>11421</v>
      </c>
      <c r="J1560">
        <v>33613</v>
      </c>
      <c r="K1560" t="s">
        <v>11422</v>
      </c>
      <c r="L1560">
        <v>12</v>
      </c>
      <c r="M1560" t="s">
        <v>11484</v>
      </c>
      <c r="N1560" t="s">
        <v>11484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11424</v>
      </c>
      <c r="AE1560">
        <v>28.071000000000002</v>
      </c>
      <c r="AF1560">
        <v>-82.431600000000003</v>
      </c>
      <c r="AG1560" t="s">
        <v>17351</v>
      </c>
      <c r="AH1560">
        <v>29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S1560">
        <v>0</v>
      </c>
      <c r="AT1560">
        <v>27</v>
      </c>
      <c r="AU1560">
        <v>1200870</v>
      </c>
      <c r="AV1560">
        <v>8046</v>
      </c>
      <c r="AW1560" t="s">
        <v>17350</v>
      </c>
      <c r="AX1560" t="s">
        <v>17205</v>
      </c>
      <c r="AY1560" t="s">
        <v>11421</v>
      </c>
      <c r="AZ1560">
        <v>33613</v>
      </c>
      <c r="BA1560">
        <v>4421</v>
      </c>
      <c r="BB1560">
        <v>4421</v>
      </c>
      <c r="BC1560">
        <v>0</v>
      </c>
      <c r="BE1560">
        <v>12057</v>
      </c>
      <c r="BH1560" t="s">
        <v>11427</v>
      </c>
      <c r="BI1560" t="s">
        <v>11427</v>
      </c>
      <c r="BJ1560" t="s">
        <v>11427</v>
      </c>
      <c r="BK1560" t="s">
        <v>11427</v>
      </c>
      <c r="BL1560" t="s">
        <v>11427</v>
      </c>
      <c r="BM1560" t="s">
        <v>11427</v>
      </c>
      <c r="BN1560" t="s">
        <v>11427</v>
      </c>
      <c r="BO1560" t="s">
        <v>11427</v>
      </c>
      <c r="BP1560" t="s">
        <v>11427</v>
      </c>
      <c r="BQ1560" t="s">
        <v>11427</v>
      </c>
      <c r="BR1560" t="s">
        <v>11427</v>
      </c>
      <c r="BS1560" t="s">
        <v>11427</v>
      </c>
      <c r="BT1560" t="s">
        <v>11427</v>
      </c>
      <c r="BU1560" t="s">
        <v>11427</v>
      </c>
      <c r="BV1560" t="s">
        <v>11427</v>
      </c>
      <c r="BW1560" t="s">
        <v>11427</v>
      </c>
      <c r="BY1560" t="s">
        <v>11430</v>
      </c>
      <c r="CB1560" t="s">
        <v>11427</v>
      </c>
      <c r="CG1560">
        <v>0</v>
      </c>
      <c r="CH1560">
        <v>0</v>
      </c>
      <c r="CI1560">
        <v>0</v>
      </c>
    </row>
    <row r="1561" spans="1:87">
      <c r="A1561">
        <v>120087008047</v>
      </c>
      <c r="B1561" t="s">
        <v>11414</v>
      </c>
      <c r="C1561" t="s">
        <v>17195</v>
      </c>
      <c r="D1561" t="s">
        <v>17352</v>
      </c>
      <c r="E1561" t="s">
        <v>17197</v>
      </c>
      <c r="F1561" t="s">
        <v>17331</v>
      </c>
      <c r="G1561" t="s">
        <v>17255</v>
      </c>
      <c r="H1561" t="s">
        <v>17205</v>
      </c>
      <c r="I1561" t="s">
        <v>11421</v>
      </c>
      <c r="J1561">
        <v>33602</v>
      </c>
      <c r="K1561" t="s">
        <v>11422</v>
      </c>
      <c r="L1561">
        <v>12</v>
      </c>
      <c r="M1561">
        <v>5</v>
      </c>
      <c r="N1561">
        <v>12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13</v>
      </c>
      <c r="AC1561">
        <v>14</v>
      </c>
      <c r="AD1561" t="s">
        <v>11424</v>
      </c>
      <c r="AE1561">
        <v>27.9681</v>
      </c>
      <c r="AF1561">
        <v>-82.462299999999999</v>
      </c>
      <c r="AG1561" t="s">
        <v>17353</v>
      </c>
      <c r="AH1561">
        <v>29</v>
      </c>
      <c r="AI1561">
        <v>15</v>
      </c>
      <c r="AJ1561">
        <v>15</v>
      </c>
      <c r="AK1561">
        <v>1</v>
      </c>
      <c r="AL1561">
        <v>0</v>
      </c>
      <c r="AM1561">
        <v>8</v>
      </c>
      <c r="AN1561">
        <v>13</v>
      </c>
      <c r="AO1561">
        <v>7</v>
      </c>
      <c r="AP1561">
        <v>22</v>
      </c>
      <c r="AQ1561">
        <v>3</v>
      </c>
      <c r="AR1561">
        <v>25</v>
      </c>
      <c r="AS1561">
        <v>2.2999999999999998</v>
      </c>
      <c r="AT1561">
        <v>13</v>
      </c>
      <c r="AU1561">
        <v>1200870</v>
      </c>
      <c r="AV1561">
        <v>8047</v>
      </c>
      <c r="AW1561" t="s">
        <v>17255</v>
      </c>
      <c r="AX1561" t="s">
        <v>17205</v>
      </c>
      <c r="AY1561" t="s">
        <v>11421</v>
      </c>
      <c r="AZ1561">
        <v>33602</v>
      </c>
      <c r="BA1561">
        <v>1416</v>
      </c>
      <c r="BB1561">
        <v>1416</v>
      </c>
      <c r="BC1561">
        <v>0</v>
      </c>
      <c r="BE1561">
        <v>12057</v>
      </c>
      <c r="BH1561" t="s">
        <v>11427</v>
      </c>
      <c r="BI1561" t="s">
        <v>11427</v>
      </c>
      <c r="BJ1561" t="s">
        <v>11427</v>
      </c>
      <c r="BK1561" t="s">
        <v>11427</v>
      </c>
      <c r="BL1561" t="s">
        <v>11427</v>
      </c>
      <c r="BM1561" t="s">
        <v>11427</v>
      </c>
      <c r="BN1561" t="s">
        <v>11427</v>
      </c>
      <c r="BO1561" t="s">
        <v>11427</v>
      </c>
      <c r="BP1561" t="s">
        <v>11428</v>
      </c>
      <c r="BQ1561" t="s">
        <v>11428</v>
      </c>
      <c r="BR1561" t="s">
        <v>11428</v>
      </c>
      <c r="BS1561" t="s">
        <v>11428</v>
      </c>
      <c r="BT1561" t="s">
        <v>11428</v>
      </c>
      <c r="BU1561" t="s">
        <v>11428</v>
      </c>
      <c r="BV1561" t="s">
        <v>11428</v>
      </c>
      <c r="BW1561" t="s">
        <v>11428</v>
      </c>
      <c r="BY1561" t="s">
        <v>11427</v>
      </c>
      <c r="CB1561" t="s">
        <v>11427</v>
      </c>
      <c r="CD1561">
        <v>22</v>
      </c>
      <c r="CE1561">
        <v>3</v>
      </c>
      <c r="CF1561">
        <v>25</v>
      </c>
      <c r="CG1561">
        <v>0</v>
      </c>
      <c r="CH1561">
        <v>1</v>
      </c>
      <c r="CI1561">
        <v>30</v>
      </c>
    </row>
    <row r="1562" spans="1:87">
      <c r="A1562">
        <v>120087008050</v>
      </c>
      <c r="B1562" t="s">
        <v>11414</v>
      </c>
      <c r="C1562" t="s">
        <v>17195</v>
      </c>
      <c r="D1562" t="s">
        <v>12344</v>
      </c>
      <c r="E1562" t="s">
        <v>17197</v>
      </c>
      <c r="F1562" t="s">
        <v>17354</v>
      </c>
      <c r="G1562" t="s">
        <v>17355</v>
      </c>
      <c r="H1562" t="s">
        <v>17356</v>
      </c>
      <c r="I1562" t="s">
        <v>11421</v>
      </c>
      <c r="J1562">
        <v>33578</v>
      </c>
      <c r="K1562" t="s">
        <v>11422</v>
      </c>
      <c r="L1562">
        <v>12</v>
      </c>
      <c r="M1562">
        <v>6</v>
      </c>
      <c r="N1562">
        <v>12</v>
      </c>
      <c r="W1562">
        <v>23</v>
      </c>
      <c r="X1562">
        <v>37</v>
      </c>
      <c r="Y1562">
        <v>32</v>
      </c>
      <c r="Z1562">
        <v>56</v>
      </c>
      <c r="AA1562">
        <v>45</v>
      </c>
      <c r="AB1562">
        <v>51</v>
      </c>
      <c r="AC1562">
        <v>31</v>
      </c>
      <c r="AD1562" t="s">
        <v>11424</v>
      </c>
      <c r="AE1562">
        <v>27.9191</v>
      </c>
      <c r="AF1562">
        <v>-82.337100000000007</v>
      </c>
      <c r="AG1562" t="s">
        <v>17357</v>
      </c>
      <c r="AH1562">
        <v>29</v>
      </c>
      <c r="AI1562">
        <v>157</v>
      </c>
      <c r="AJ1562">
        <v>118</v>
      </c>
      <c r="AK1562">
        <v>2</v>
      </c>
      <c r="AL1562">
        <v>2</v>
      </c>
      <c r="AM1562">
        <v>42</v>
      </c>
      <c r="AN1562">
        <v>85</v>
      </c>
      <c r="AO1562">
        <v>131</v>
      </c>
      <c r="AP1562">
        <v>66</v>
      </c>
      <c r="AQ1562">
        <v>8</v>
      </c>
      <c r="AR1562">
        <v>74</v>
      </c>
      <c r="AS1562">
        <v>19.600000000000001</v>
      </c>
      <c r="AT1562">
        <v>14</v>
      </c>
      <c r="AU1562">
        <v>1200870</v>
      </c>
      <c r="AV1562">
        <v>8050</v>
      </c>
      <c r="AW1562" t="s">
        <v>17355</v>
      </c>
      <c r="AX1562" t="s">
        <v>17356</v>
      </c>
      <c r="AY1562" t="s">
        <v>11421</v>
      </c>
      <c r="AZ1562">
        <v>33578</v>
      </c>
      <c r="BA1562">
        <v>2562</v>
      </c>
      <c r="BB1562">
        <v>2562</v>
      </c>
      <c r="BC1562">
        <v>0</v>
      </c>
      <c r="BE1562">
        <v>12057</v>
      </c>
      <c r="BH1562" t="s">
        <v>11427</v>
      </c>
      <c r="BI1562" t="s">
        <v>11427</v>
      </c>
      <c r="BJ1562" t="s">
        <v>11427</v>
      </c>
      <c r="BK1562" t="s">
        <v>11427</v>
      </c>
      <c r="BL1562" t="s">
        <v>11427</v>
      </c>
      <c r="BM1562" t="s">
        <v>11427</v>
      </c>
      <c r="BN1562" t="s">
        <v>11427</v>
      </c>
      <c r="BO1562" t="s">
        <v>11427</v>
      </c>
      <c r="BP1562" t="s">
        <v>11427</v>
      </c>
      <c r="BQ1562" t="s">
        <v>11428</v>
      </c>
      <c r="BR1562" t="s">
        <v>11428</v>
      </c>
      <c r="BS1562" t="s">
        <v>11428</v>
      </c>
      <c r="BT1562" t="s">
        <v>11428</v>
      </c>
      <c r="BU1562" t="s">
        <v>11428</v>
      </c>
      <c r="BV1562" t="s">
        <v>11428</v>
      </c>
      <c r="BW1562" t="s">
        <v>11428</v>
      </c>
      <c r="BY1562" t="s">
        <v>11427</v>
      </c>
      <c r="CB1562" t="s">
        <v>11428</v>
      </c>
      <c r="CD1562">
        <v>66</v>
      </c>
      <c r="CE1562">
        <v>8</v>
      </c>
      <c r="CF1562">
        <v>74</v>
      </c>
      <c r="CG1562">
        <v>2</v>
      </c>
      <c r="CH1562">
        <v>11</v>
      </c>
      <c r="CI1562">
        <v>275</v>
      </c>
    </row>
    <row r="1563" spans="1:87">
      <c r="A1563">
        <v>120087008053</v>
      </c>
      <c r="B1563" t="s">
        <v>11414</v>
      </c>
      <c r="C1563" t="s">
        <v>17195</v>
      </c>
      <c r="D1563" t="s">
        <v>17358</v>
      </c>
      <c r="E1563" t="s">
        <v>17197</v>
      </c>
      <c r="F1563" t="s">
        <v>17331</v>
      </c>
      <c r="G1563" t="s">
        <v>17255</v>
      </c>
      <c r="H1563" t="s">
        <v>17205</v>
      </c>
      <c r="I1563" t="s">
        <v>11421</v>
      </c>
      <c r="J1563">
        <v>33602</v>
      </c>
      <c r="K1563" t="s">
        <v>11422</v>
      </c>
      <c r="L1563">
        <v>12</v>
      </c>
      <c r="M1563" t="s">
        <v>11423</v>
      </c>
      <c r="N1563">
        <v>12</v>
      </c>
      <c r="Q1563">
        <v>4</v>
      </c>
      <c r="R1563">
        <v>17</v>
      </c>
      <c r="S1563">
        <v>14</v>
      </c>
      <c r="T1563">
        <v>11</v>
      </c>
      <c r="U1563">
        <v>18</v>
      </c>
      <c r="V1563">
        <v>19</v>
      </c>
      <c r="W1563">
        <v>30</v>
      </c>
      <c r="X1563">
        <v>28</v>
      </c>
      <c r="Y1563">
        <v>34</v>
      </c>
      <c r="Z1563">
        <v>38</v>
      </c>
      <c r="AA1563">
        <v>36</v>
      </c>
      <c r="AB1563">
        <v>32</v>
      </c>
      <c r="AC1563">
        <v>40</v>
      </c>
      <c r="AD1563" t="s">
        <v>11424</v>
      </c>
      <c r="AE1563">
        <v>27.949300000000001</v>
      </c>
      <c r="AF1563">
        <v>-82.452100000000002</v>
      </c>
      <c r="AG1563" t="s">
        <v>17359</v>
      </c>
      <c r="AH1563">
        <v>29</v>
      </c>
      <c r="AI1563">
        <v>121</v>
      </c>
      <c r="AJ1563">
        <v>200</v>
      </c>
      <c r="AK1563">
        <v>0</v>
      </c>
      <c r="AL1563">
        <v>11</v>
      </c>
      <c r="AM1563">
        <v>41</v>
      </c>
      <c r="AN1563">
        <v>83</v>
      </c>
      <c r="AO1563">
        <v>166</v>
      </c>
      <c r="AP1563">
        <v>71</v>
      </c>
      <c r="AQ1563">
        <v>6</v>
      </c>
      <c r="AR1563">
        <v>77</v>
      </c>
      <c r="AS1563">
        <v>8.1999999999999993</v>
      </c>
      <c r="AT1563">
        <v>39</v>
      </c>
      <c r="AU1563">
        <v>1200870</v>
      </c>
      <c r="AV1563">
        <v>8053</v>
      </c>
      <c r="AW1563" t="s">
        <v>17255</v>
      </c>
      <c r="AX1563" t="s">
        <v>17205</v>
      </c>
      <c r="AY1563" t="s">
        <v>11421</v>
      </c>
      <c r="AZ1563">
        <v>33602</v>
      </c>
      <c r="BA1563">
        <v>1416</v>
      </c>
      <c r="BB1563">
        <v>1416</v>
      </c>
      <c r="BC1563">
        <v>0</v>
      </c>
      <c r="BE1563">
        <v>12057</v>
      </c>
      <c r="BH1563" t="s">
        <v>11427</v>
      </c>
      <c r="BI1563" t="s">
        <v>11427</v>
      </c>
      <c r="BJ1563" t="s">
        <v>11427</v>
      </c>
      <c r="BK1563" t="s">
        <v>11428</v>
      </c>
      <c r="BL1563" t="s">
        <v>11428</v>
      </c>
      <c r="BM1563" t="s">
        <v>11428</v>
      </c>
      <c r="BN1563" t="s">
        <v>11428</v>
      </c>
      <c r="BO1563" t="s">
        <v>11428</v>
      </c>
      <c r="BP1563" t="s">
        <v>11428</v>
      </c>
      <c r="BQ1563" t="s">
        <v>11428</v>
      </c>
      <c r="BR1563" t="s">
        <v>11428</v>
      </c>
      <c r="BS1563" t="s">
        <v>11428</v>
      </c>
      <c r="BT1563" t="s">
        <v>11428</v>
      </c>
      <c r="BU1563" t="s">
        <v>11428</v>
      </c>
      <c r="BV1563" t="s">
        <v>11428</v>
      </c>
      <c r="BW1563" t="s">
        <v>11428</v>
      </c>
      <c r="BY1563" t="s">
        <v>11427</v>
      </c>
      <c r="CB1563" t="s">
        <v>11427</v>
      </c>
      <c r="CD1563">
        <v>71</v>
      </c>
      <c r="CE1563">
        <v>6</v>
      </c>
      <c r="CF1563">
        <v>77</v>
      </c>
      <c r="CG1563">
        <v>0</v>
      </c>
      <c r="CH1563">
        <v>20</v>
      </c>
      <c r="CI1563">
        <v>321</v>
      </c>
    </row>
    <row r="1564" spans="1:87">
      <c r="A1564">
        <v>120087008055</v>
      </c>
      <c r="B1564" t="s">
        <v>11414</v>
      </c>
      <c r="C1564" t="s">
        <v>17195</v>
      </c>
      <c r="D1564" t="s">
        <v>17360</v>
      </c>
      <c r="E1564" t="s">
        <v>17197</v>
      </c>
      <c r="F1564" t="s">
        <v>17361</v>
      </c>
      <c r="G1564" t="s">
        <v>17362</v>
      </c>
      <c r="H1564" t="s">
        <v>17274</v>
      </c>
      <c r="I1564" t="s">
        <v>11421</v>
      </c>
      <c r="J1564">
        <v>33570</v>
      </c>
      <c r="K1564" t="s">
        <v>11422</v>
      </c>
      <c r="L1564">
        <v>12</v>
      </c>
      <c r="M1564" t="s">
        <v>11484</v>
      </c>
      <c r="N1564" t="s">
        <v>11484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11424</v>
      </c>
      <c r="AE1564">
        <v>27.7226</v>
      </c>
      <c r="AF1564">
        <v>-82.405100000000004</v>
      </c>
      <c r="AG1564" t="s">
        <v>17363</v>
      </c>
      <c r="AH1564">
        <v>29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S1564">
        <v>0</v>
      </c>
      <c r="AT1564">
        <v>19</v>
      </c>
      <c r="AU1564">
        <v>1200870</v>
      </c>
      <c r="AV1564">
        <v>8055</v>
      </c>
      <c r="AW1564" t="s">
        <v>17362</v>
      </c>
      <c r="AX1564" t="s">
        <v>17274</v>
      </c>
      <c r="AY1564" t="s">
        <v>11421</v>
      </c>
      <c r="AZ1564">
        <v>33570</v>
      </c>
      <c r="BA1564">
        <v>5015</v>
      </c>
      <c r="BB1564">
        <v>5015</v>
      </c>
      <c r="BC1564">
        <v>0</v>
      </c>
      <c r="BE1564">
        <v>12057</v>
      </c>
      <c r="BH1564" t="s">
        <v>11427</v>
      </c>
      <c r="BI1564" t="s">
        <v>11427</v>
      </c>
      <c r="BJ1564" t="s">
        <v>11427</v>
      </c>
      <c r="BK1564" t="s">
        <v>11427</v>
      </c>
      <c r="BL1564" t="s">
        <v>11427</v>
      </c>
      <c r="BM1564" t="s">
        <v>11427</v>
      </c>
      <c r="BN1564" t="s">
        <v>11427</v>
      </c>
      <c r="BO1564" t="s">
        <v>11427</v>
      </c>
      <c r="BP1564" t="s">
        <v>11427</v>
      </c>
      <c r="BQ1564" t="s">
        <v>11427</v>
      </c>
      <c r="BR1564" t="s">
        <v>11427</v>
      </c>
      <c r="BS1564" t="s">
        <v>11427</v>
      </c>
      <c r="BT1564" t="s">
        <v>11427</v>
      </c>
      <c r="BU1564" t="s">
        <v>11427</v>
      </c>
      <c r="BV1564" t="s">
        <v>11427</v>
      </c>
      <c r="BW1564" t="s">
        <v>11427</v>
      </c>
      <c r="BY1564" t="s">
        <v>11430</v>
      </c>
      <c r="CB1564" t="s">
        <v>11427</v>
      </c>
      <c r="CG1564">
        <v>0</v>
      </c>
      <c r="CH1564">
        <v>0</v>
      </c>
      <c r="CI1564">
        <v>0</v>
      </c>
    </row>
    <row r="1565" spans="1:87">
      <c r="A1565">
        <v>120087008067</v>
      </c>
      <c r="B1565" t="s">
        <v>11414</v>
      </c>
      <c r="C1565" t="s">
        <v>17195</v>
      </c>
      <c r="D1565" t="s">
        <v>17364</v>
      </c>
      <c r="E1565" t="s">
        <v>17197</v>
      </c>
      <c r="F1565" t="s">
        <v>17365</v>
      </c>
      <c r="G1565" t="s">
        <v>17366</v>
      </c>
      <c r="H1565" t="s">
        <v>17367</v>
      </c>
      <c r="I1565" t="s">
        <v>11421</v>
      </c>
      <c r="J1565">
        <v>33527</v>
      </c>
      <c r="K1565" t="s">
        <v>11442</v>
      </c>
      <c r="L1565">
        <v>12</v>
      </c>
      <c r="M1565" t="s">
        <v>11461</v>
      </c>
      <c r="N1565">
        <v>12</v>
      </c>
      <c r="P1565">
        <v>4</v>
      </c>
      <c r="Q1565">
        <v>0</v>
      </c>
      <c r="R1565">
        <v>1</v>
      </c>
      <c r="S1565">
        <v>3</v>
      </c>
      <c r="T1565">
        <v>4</v>
      </c>
      <c r="U1565">
        <v>6</v>
      </c>
      <c r="V1565">
        <v>2</v>
      </c>
      <c r="W1565">
        <v>4</v>
      </c>
      <c r="X1565">
        <v>2</v>
      </c>
      <c r="Y1565">
        <v>4</v>
      </c>
      <c r="Z1565">
        <v>4</v>
      </c>
      <c r="AA1565">
        <v>6</v>
      </c>
      <c r="AB1565">
        <v>8</v>
      </c>
      <c r="AC1565">
        <v>33</v>
      </c>
      <c r="AD1565" t="s">
        <v>11424</v>
      </c>
      <c r="AE1565">
        <v>27.990100000000002</v>
      </c>
      <c r="AF1565">
        <v>-82.211399999999998</v>
      </c>
      <c r="AG1565" t="s">
        <v>17368</v>
      </c>
      <c r="AH1565">
        <v>29</v>
      </c>
      <c r="AI1565">
        <v>40</v>
      </c>
      <c r="AJ1565">
        <v>41</v>
      </c>
      <c r="AK1565">
        <v>1</v>
      </c>
      <c r="AL1565">
        <v>3</v>
      </c>
      <c r="AM1565">
        <v>14</v>
      </c>
      <c r="AN1565">
        <v>31</v>
      </c>
      <c r="AO1565">
        <v>31</v>
      </c>
      <c r="AP1565">
        <v>53</v>
      </c>
      <c r="AQ1565">
        <v>6</v>
      </c>
      <c r="AR1565">
        <v>59</v>
      </c>
      <c r="AS1565">
        <v>3.7</v>
      </c>
      <c r="AT1565">
        <v>22</v>
      </c>
      <c r="AU1565">
        <v>1200870</v>
      </c>
      <c r="AV1565">
        <v>8067</v>
      </c>
      <c r="AW1565" t="s">
        <v>17366</v>
      </c>
      <c r="AX1565" t="s">
        <v>17367</v>
      </c>
      <c r="AY1565" t="s">
        <v>11421</v>
      </c>
      <c r="AZ1565">
        <v>33527</v>
      </c>
      <c r="BA1565">
        <v>5215</v>
      </c>
      <c r="BB1565">
        <v>5215</v>
      </c>
      <c r="BC1565">
        <v>0</v>
      </c>
      <c r="BE1565">
        <v>12057</v>
      </c>
      <c r="BH1565" t="s">
        <v>11427</v>
      </c>
      <c r="BI1565" t="s">
        <v>11427</v>
      </c>
      <c r="BJ1565" t="s">
        <v>11428</v>
      </c>
      <c r="BK1565" t="s">
        <v>11428</v>
      </c>
      <c r="BL1565" t="s">
        <v>11428</v>
      </c>
      <c r="BM1565" t="s">
        <v>11428</v>
      </c>
      <c r="BN1565" t="s">
        <v>11428</v>
      </c>
      <c r="BO1565" t="s">
        <v>11428</v>
      </c>
      <c r="BP1565" t="s">
        <v>11428</v>
      </c>
      <c r="BQ1565" t="s">
        <v>11428</v>
      </c>
      <c r="BR1565" t="s">
        <v>11428</v>
      </c>
      <c r="BS1565" t="s">
        <v>11428</v>
      </c>
      <c r="BT1565" t="s">
        <v>11428</v>
      </c>
      <c r="BU1565" t="s">
        <v>11428</v>
      </c>
      <c r="BV1565" t="s">
        <v>11428</v>
      </c>
      <c r="BW1565" t="s">
        <v>11428</v>
      </c>
      <c r="BY1565" t="s">
        <v>11428</v>
      </c>
      <c r="CB1565" t="s">
        <v>11427</v>
      </c>
      <c r="CD1565">
        <v>53</v>
      </c>
      <c r="CE1565">
        <v>6</v>
      </c>
      <c r="CF1565">
        <v>59</v>
      </c>
      <c r="CG1565">
        <v>0</v>
      </c>
      <c r="CH1565">
        <v>1</v>
      </c>
      <c r="CI1565">
        <v>81</v>
      </c>
    </row>
    <row r="1566" spans="1:87">
      <c r="A1566">
        <v>120087008084</v>
      </c>
      <c r="B1566" t="s">
        <v>11414</v>
      </c>
      <c r="C1566" t="s">
        <v>17195</v>
      </c>
      <c r="D1566" t="s">
        <v>17369</v>
      </c>
      <c r="E1566" t="s">
        <v>17197</v>
      </c>
      <c r="F1566" t="s">
        <v>17370</v>
      </c>
      <c r="G1566" t="s">
        <v>17371</v>
      </c>
      <c r="H1566" t="s">
        <v>17283</v>
      </c>
      <c r="I1566" t="s">
        <v>11421</v>
      </c>
      <c r="J1566">
        <v>33584</v>
      </c>
      <c r="K1566" t="s">
        <v>11442</v>
      </c>
      <c r="L1566">
        <v>12</v>
      </c>
      <c r="M1566" t="s">
        <v>11461</v>
      </c>
      <c r="N1566">
        <v>12</v>
      </c>
      <c r="P1566">
        <v>2</v>
      </c>
      <c r="Q1566">
        <v>1</v>
      </c>
      <c r="R1566">
        <v>1</v>
      </c>
      <c r="S1566">
        <v>0</v>
      </c>
      <c r="T1566">
        <v>1</v>
      </c>
      <c r="U1566">
        <v>2</v>
      </c>
      <c r="V1566">
        <v>1</v>
      </c>
      <c r="W1566">
        <v>4</v>
      </c>
      <c r="X1566">
        <v>4</v>
      </c>
      <c r="Y1566">
        <v>2</v>
      </c>
      <c r="Z1566">
        <v>7</v>
      </c>
      <c r="AA1566">
        <v>4</v>
      </c>
      <c r="AB1566">
        <v>5</v>
      </c>
      <c r="AC1566">
        <v>17</v>
      </c>
      <c r="AD1566" t="s">
        <v>11424</v>
      </c>
      <c r="AE1566">
        <v>27.996200000000002</v>
      </c>
      <c r="AF1566">
        <v>-82.281000000000006</v>
      </c>
      <c r="AG1566" t="s">
        <v>17372</v>
      </c>
      <c r="AH1566">
        <v>29</v>
      </c>
      <c r="AI1566">
        <v>32</v>
      </c>
      <c r="AJ1566">
        <v>19</v>
      </c>
      <c r="AK1566">
        <v>0</v>
      </c>
      <c r="AL1566">
        <v>1</v>
      </c>
      <c r="AM1566">
        <v>13</v>
      </c>
      <c r="AN1566">
        <v>18</v>
      </c>
      <c r="AO1566">
        <v>19</v>
      </c>
      <c r="AP1566">
        <v>32</v>
      </c>
      <c r="AQ1566">
        <v>3</v>
      </c>
      <c r="AR1566">
        <v>35</v>
      </c>
      <c r="AS1566">
        <v>3.4</v>
      </c>
      <c r="AT1566">
        <v>15</v>
      </c>
      <c r="AU1566">
        <v>1200870</v>
      </c>
      <c r="AV1566">
        <v>8084</v>
      </c>
      <c r="AW1566" t="s">
        <v>17371</v>
      </c>
      <c r="AX1566" t="s">
        <v>17283</v>
      </c>
      <c r="AY1566" t="s">
        <v>11421</v>
      </c>
      <c r="AZ1566">
        <v>33584</v>
      </c>
      <c r="BC1566">
        <v>0</v>
      </c>
      <c r="BE1566">
        <v>12057</v>
      </c>
      <c r="BH1566" t="s">
        <v>11427</v>
      </c>
      <c r="BI1566" t="s">
        <v>11427</v>
      </c>
      <c r="BJ1566" t="s">
        <v>11428</v>
      </c>
      <c r="BK1566" t="s">
        <v>11428</v>
      </c>
      <c r="BL1566" t="s">
        <v>11428</v>
      </c>
      <c r="BM1566" t="s">
        <v>11428</v>
      </c>
      <c r="BN1566" t="s">
        <v>11428</v>
      </c>
      <c r="BO1566" t="s">
        <v>11428</v>
      </c>
      <c r="BP1566" t="s">
        <v>11428</v>
      </c>
      <c r="BQ1566" t="s">
        <v>11428</v>
      </c>
      <c r="BR1566" t="s">
        <v>11428</v>
      </c>
      <c r="BS1566" t="s">
        <v>11428</v>
      </c>
      <c r="BT1566" t="s">
        <v>11428</v>
      </c>
      <c r="BU1566" t="s">
        <v>11428</v>
      </c>
      <c r="BV1566" t="s">
        <v>11428</v>
      </c>
      <c r="BW1566" t="s">
        <v>11428</v>
      </c>
      <c r="BY1566" t="s">
        <v>11428</v>
      </c>
      <c r="CB1566" t="s">
        <v>11427</v>
      </c>
      <c r="CD1566">
        <v>32</v>
      </c>
      <c r="CE1566">
        <v>3</v>
      </c>
      <c r="CF1566">
        <v>35</v>
      </c>
      <c r="CG1566">
        <v>0</v>
      </c>
      <c r="CH1566">
        <v>0</v>
      </c>
      <c r="CI1566">
        <v>51</v>
      </c>
    </row>
    <row r="1567" spans="1:87">
      <c r="A1567">
        <v>120087008319</v>
      </c>
      <c r="B1567" t="s">
        <v>11414</v>
      </c>
      <c r="C1567" t="s">
        <v>17195</v>
      </c>
      <c r="D1567" t="s">
        <v>17373</v>
      </c>
      <c r="E1567" t="s">
        <v>17197</v>
      </c>
      <c r="F1567" t="s">
        <v>17374</v>
      </c>
      <c r="G1567" t="s">
        <v>17375</v>
      </c>
      <c r="H1567" t="s">
        <v>17205</v>
      </c>
      <c r="I1567" t="s">
        <v>11421</v>
      </c>
      <c r="J1567">
        <v>33619</v>
      </c>
      <c r="K1567" t="s">
        <v>11437</v>
      </c>
      <c r="L1567">
        <v>12</v>
      </c>
      <c r="M1567">
        <v>4</v>
      </c>
      <c r="N1567">
        <v>12</v>
      </c>
      <c r="U1567">
        <v>0</v>
      </c>
      <c r="V1567">
        <v>0</v>
      </c>
      <c r="W1567">
        <v>1</v>
      </c>
      <c r="X1567">
        <v>4</v>
      </c>
      <c r="Y1567">
        <v>6</v>
      </c>
      <c r="Z1567">
        <v>15</v>
      </c>
      <c r="AA1567">
        <v>15</v>
      </c>
      <c r="AB1567">
        <v>4</v>
      </c>
      <c r="AC1567">
        <v>2</v>
      </c>
      <c r="AD1567" t="s">
        <v>11424</v>
      </c>
      <c r="AE1567">
        <v>27.9664</v>
      </c>
      <c r="AF1567">
        <v>-82.343000000000004</v>
      </c>
      <c r="AG1567" t="s">
        <v>17376</v>
      </c>
      <c r="AH1567">
        <v>29</v>
      </c>
      <c r="AI1567">
        <v>0</v>
      </c>
      <c r="AJ1567">
        <v>47</v>
      </c>
      <c r="AK1567">
        <v>0</v>
      </c>
      <c r="AL1567">
        <v>0</v>
      </c>
      <c r="AM1567">
        <v>19</v>
      </c>
      <c r="AN1567">
        <v>6</v>
      </c>
      <c r="AO1567">
        <v>20</v>
      </c>
      <c r="AP1567">
        <v>44</v>
      </c>
      <c r="AQ1567">
        <v>0</v>
      </c>
      <c r="AR1567">
        <v>44</v>
      </c>
      <c r="AS1567">
        <v>23.5</v>
      </c>
      <c r="AT1567">
        <v>2</v>
      </c>
      <c r="AU1567">
        <v>1200870</v>
      </c>
      <c r="AV1567">
        <v>8319</v>
      </c>
      <c r="AW1567" t="s">
        <v>17375</v>
      </c>
      <c r="AX1567" t="s">
        <v>17205</v>
      </c>
      <c r="AY1567" t="s">
        <v>11421</v>
      </c>
      <c r="AZ1567">
        <v>33619</v>
      </c>
      <c r="BA1567">
        <v>7715</v>
      </c>
      <c r="BB1567">
        <v>7715</v>
      </c>
      <c r="BC1567">
        <v>0</v>
      </c>
      <c r="BE1567">
        <v>12057</v>
      </c>
      <c r="BH1567" t="s">
        <v>11427</v>
      </c>
      <c r="BI1567" t="s">
        <v>11427</v>
      </c>
      <c r="BJ1567" t="s">
        <v>11427</v>
      </c>
      <c r="BK1567" t="s">
        <v>11427</v>
      </c>
      <c r="BL1567" t="s">
        <v>11427</v>
      </c>
      <c r="BM1567" t="s">
        <v>11427</v>
      </c>
      <c r="BN1567" t="s">
        <v>11427</v>
      </c>
      <c r="BO1567" t="s">
        <v>11428</v>
      </c>
      <c r="BP1567" t="s">
        <v>11428</v>
      </c>
      <c r="BQ1567" t="s">
        <v>11428</v>
      </c>
      <c r="BR1567" t="s">
        <v>11428</v>
      </c>
      <c r="BS1567" t="s">
        <v>11428</v>
      </c>
      <c r="BT1567" t="s">
        <v>11428</v>
      </c>
      <c r="BU1567" t="s">
        <v>11428</v>
      </c>
      <c r="BV1567" t="s">
        <v>11428</v>
      </c>
      <c r="BW1567" t="s">
        <v>11428</v>
      </c>
      <c r="BY1567" t="s">
        <v>11427</v>
      </c>
      <c r="CB1567" t="s">
        <v>11427</v>
      </c>
      <c r="CD1567">
        <v>44</v>
      </c>
      <c r="CE1567">
        <v>0</v>
      </c>
      <c r="CF1567">
        <v>44</v>
      </c>
      <c r="CG1567">
        <v>0</v>
      </c>
      <c r="CH1567">
        <v>2</v>
      </c>
      <c r="CI1567">
        <v>47</v>
      </c>
    </row>
    <row r="1568" spans="1:87">
      <c r="A1568">
        <v>120087008334</v>
      </c>
      <c r="B1568" t="s">
        <v>11414</v>
      </c>
      <c r="C1568" t="s">
        <v>17195</v>
      </c>
      <c r="D1568" t="s">
        <v>17377</v>
      </c>
      <c r="E1568" t="s">
        <v>13448</v>
      </c>
      <c r="F1568" t="s">
        <v>13449</v>
      </c>
      <c r="G1568" t="s">
        <v>17378</v>
      </c>
      <c r="H1568" t="s">
        <v>13451</v>
      </c>
      <c r="I1568" t="s">
        <v>11421</v>
      </c>
      <c r="J1568">
        <v>32256</v>
      </c>
      <c r="K1568" t="s">
        <v>11422</v>
      </c>
      <c r="L1568">
        <v>12</v>
      </c>
      <c r="M1568" t="s">
        <v>11423</v>
      </c>
      <c r="N1568">
        <v>11</v>
      </c>
      <c r="Q1568">
        <v>22</v>
      </c>
      <c r="R1568">
        <v>23</v>
      </c>
      <c r="S1568">
        <v>27</v>
      </c>
      <c r="T1568">
        <v>22</v>
      </c>
      <c r="U1568">
        <v>18</v>
      </c>
      <c r="V1568">
        <v>20</v>
      </c>
      <c r="W1568">
        <v>24</v>
      </c>
      <c r="X1568">
        <v>23</v>
      </c>
      <c r="Y1568">
        <v>18</v>
      </c>
      <c r="Z1568">
        <v>10</v>
      </c>
      <c r="AA1568">
        <v>13</v>
      </c>
      <c r="AB1568">
        <v>10</v>
      </c>
      <c r="AD1568" t="s">
        <v>11424</v>
      </c>
      <c r="AE1568">
        <v>30.200099999999999</v>
      </c>
      <c r="AF1568">
        <v>-81.572500000000005</v>
      </c>
      <c r="AG1568" t="s">
        <v>17379</v>
      </c>
      <c r="AH1568">
        <v>29</v>
      </c>
      <c r="AI1568">
        <v>119</v>
      </c>
      <c r="AJ1568">
        <v>111</v>
      </c>
      <c r="AK1568">
        <v>1</v>
      </c>
      <c r="AL1568">
        <v>9</v>
      </c>
      <c r="AM1568">
        <v>44</v>
      </c>
      <c r="AN1568">
        <v>43</v>
      </c>
      <c r="AO1568">
        <v>117</v>
      </c>
      <c r="AP1568">
        <v>50</v>
      </c>
      <c r="AQ1568">
        <v>3</v>
      </c>
      <c r="AR1568">
        <v>53</v>
      </c>
      <c r="AS1568">
        <v>6.6</v>
      </c>
      <c r="AT1568">
        <v>35</v>
      </c>
      <c r="AU1568">
        <v>1200870</v>
      </c>
      <c r="AV1568">
        <v>8334</v>
      </c>
      <c r="AW1568" t="s">
        <v>15730</v>
      </c>
      <c r="AX1568" t="s">
        <v>13451</v>
      </c>
      <c r="AY1568" t="s">
        <v>11421</v>
      </c>
      <c r="AZ1568">
        <v>32256</v>
      </c>
      <c r="BA1568">
        <v>1381</v>
      </c>
      <c r="BB1568">
        <v>1381</v>
      </c>
      <c r="BC1568">
        <v>0</v>
      </c>
      <c r="BE1568">
        <v>12031</v>
      </c>
      <c r="BH1568" t="s">
        <v>11427</v>
      </c>
      <c r="BI1568" t="s">
        <v>11427</v>
      </c>
      <c r="BJ1568" t="s">
        <v>11427</v>
      </c>
      <c r="BK1568" t="s">
        <v>11428</v>
      </c>
      <c r="BL1568" t="s">
        <v>11428</v>
      </c>
      <c r="BM1568" t="s">
        <v>11428</v>
      </c>
      <c r="BN1568" t="s">
        <v>11428</v>
      </c>
      <c r="BO1568" t="s">
        <v>11428</v>
      </c>
      <c r="BP1568" t="s">
        <v>11428</v>
      </c>
      <c r="BQ1568" t="s">
        <v>11428</v>
      </c>
      <c r="BR1568" t="s">
        <v>11428</v>
      </c>
      <c r="BS1568" t="s">
        <v>11428</v>
      </c>
      <c r="BT1568" t="s">
        <v>11428</v>
      </c>
      <c r="BU1568" t="s">
        <v>11428</v>
      </c>
      <c r="BV1568" t="s">
        <v>11428</v>
      </c>
      <c r="BW1568" t="s">
        <v>11427</v>
      </c>
      <c r="BY1568" t="s">
        <v>11428</v>
      </c>
      <c r="CB1568" t="s">
        <v>11428</v>
      </c>
      <c r="CD1568">
        <v>50</v>
      </c>
      <c r="CE1568">
        <v>3</v>
      </c>
      <c r="CF1568">
        <v>53</v>
      </c>
      <c r="CG1568">
        <v>0</v>
      </c>
      <c r="CH1568">
        <v>16</v>
      </c>
      <c r="CI1568">
        <v>230</v>
      </c>
    </row>
    <row r="1569" spans="1:87">
      <c r="A1569">
        <v>120087000552</v>
      </c>
      <c r="B1569" t="s">
        <v>11490</v>
      </c>
      <c r="C1569" t="s">
        <v>17195</v>
      </c>
      <c r="D1569" t="s">
        <v>17380</v>
      </c>
      <c r="E1569" t="s">
        <v>17197</v>
      </c>
      <c r="F1569" t="s">
        <v>17381</v>
      </c>
      <c r="G1569" t="s">
        <v>17382</v>
      </c>
      <c r="H1569" t="s">
        <v>17356</v>
      </c>
      <c r="I1569" t="s">
        <v>11421</v>
      </c>
      <c r="J1569">
        <v>33569</v>
      </c>
      <c r="K1569" t="s">
        <v>11422</v>
      </c>
      <c r="L1569">
        <v>12</v>
      </c>
      <c r="M1569" t="s">
        <v>11461</v>
      </c>
      <c r="N1569">
        <v>5</v>
      </c>
      <c r="P1569">
        <v>19</v>
      </c>
      <c r="Q1569">
        <v>78</v>
      </c>
      <c r="R1569">
        <v>90</v>
      </c>
      <c r="S1569">
        <v>95</v>
      </c>
      <c r="T1569">
        <v>102</v>
      </c>
      <c r="U1569">
        <v>98</v>
      </c>
      <c r="V1569">
        <v>97</v>
      </c>
      <c r="AD1569" t="s">
        <v>11424</v>
      </c>
      <c r="AE1569">
        <v>27.847899999999999</v>
      </c>
      <c r="AF1569">
        <v>-82.279799999999994</v>
      </c>
      <c r="AG1569" t="s">
        <v>17383</v>
      </c>
      <c r="AH1569">
        <v>29</v>
      </c>
      <c r="AI1569">
        <v>304</v>
      </c>
      <c r="AJ1569">
        <v>275</v>
      </c>
      <c r="AK1569">
        <v>1</v>
      </c>
      <c r="AL1569">
        <v>6</v>
      </c>
      <c r="AM1569">
        <v>55</v>
      </c>
      <c r="AN1569">
        <v>156</v>
      </c>
      <c r="AO1569">
        <v>330</v>
      </c>
      <c r="AP1569">
        <v>274</v>
      </c>
      <c r="AQ1569">
        <v>28</v>
      </c>
      <c r="AR1569">
        <v>302</v>
      </c>
      <c r="AS1569">
        <v>13.2</v>
      </c>
      <c r="AT1569">
        <v>44</v>
      </c>
      <c r="AU1569">
        <v>1200870</v>
      </c>
      <c r="AV1569">
        <v>552</v>
      </c>
      <c r="AW1569" t="s">
        <v>17382</v>
      </c>
      <c r="AX1569" t="s">
        <v>17356</v>
      </c>
      <c r="AY1569" t="s">
        <v>11421</v>
      </c>
      <c r="AZ1569">
        <v>33569</v>
      </c>
      <c r="BA1569">
        <v>5777</v>
      </c>
      <c r="BB1569">
        <v>5777</v>
      </c>
      <c r="BC1569">
        <v>0</v>
      </c>
      <c r="BE1569">
        <v>12057</v>
      </c>
      <c r="BH1569" t="s">
        <v>11427</v>
      </c>
      <c r="BI1569" t="s">
        <v>11427</v>
      </c>
      <c r="BJ1569" t="s">
        <v>11428</v>
      </c>
      <c r="BK1569" t="s">
        <v>11428</v>
      </c>
      <c r="BL1569" t="s">
        <v>11428</v>
      </c>
      <c r="BM1569" t="s">
        <v>11428</v>
      </c>
      <c r="BN1569" t="s">
        <v>11428</v>
      </c>
      <c r="BO1569" t="s">
        <v>11428</v>
      </c>
      <c r="BP1569" t="s">
        <v>11428</v>
      </c>
      <c r="BQ1569" t="s">
        <v>11427</v>
      </c>
      <c r="BR1569" t="s">
        <v>11427</v>
      </c>
      <c r="BS1569" t="s">
        <v>11427</v>
      </c>
      <c r="BT1569" t="s">
        <v>11427</v>
      </c>
      <c r="BU1569" t="s">
        <v>11427</v>
      </c>
      <c r="BV1569" t="s">
        <v>11427</v>
      </c>
      <c r="BW1569" t="s">
        <v>11427</v>
      </c>
      <c r="BY1569" t="s">
        <v>11428</v>
      </c>
      <c r="CB1569" t="s">
        <v>11427</v>
      </c>
      <c r="CD1569">
        <v>274</v>
      </c>
      <c r="CE1569">
        <v>28</v>
      </c>
      <c r="CF1569">
        <v>302</v>
      </c>
      <c r="CG1569">
        <v>0</v>
      </c>
      <c r="CH1569">
        <v>31</v>
      </c>
      <c r="CI1569">
        <v>579</v>
      </c>
    </row>
    <row r="1570" spans="1:87">
      <c r="A1570">
        <v>120087000566</v>
      </c>
      <c r="B1570" t="s">
        <v>11490</v>
      </c>
      <c r="C1570" t="s">
        <v>17195</v>
      </c>
      <c r="D1570" t="s">
        <v>17384</v>
      </c>
      <c r="E1570" t="s">
        <v>17197</v>
      </c>
      <c r="F1570" t="s">
        <v>17385</v>
      </c>
      <c r="G1570" t="s">
        <v>17386</v>
      </c>
      <c r="H1570" t="s">
        <v>17205</v>
      </c>
      <c r="I1570" t="s">
        <v>11421</v>
      </c>
      <c r="J1570">
        <v>33624</v>
      </c>
      <c r="K1570" t="s">
        <v>11422</v>
      </c>
      <c r="L1570">
        <v>12</v>
      </c>
      <c r="M1570" t="s">
        <v>11461</v>
      </c>
      <c r="N1570">
        <v>5</v>
      </c>
      <c r="P1570">
        <v>25</v>
      </c>
      <c r="Q1570">
        <v>105</v>
      </c>
      <c r="R1570">
        <v>111</v>
      </c>
      <c r="S1570">
        <v>124</v>
      </c>
      <c r="T1570">
        <v>119</v>
      </c>
      <c r="U1570">
        <v>122</v>
      </c>
      <c r="V1570">
        <v>111</v>
      </c>
      <c r="AD1570" t="s">
        <v>11424</v>
      </c>
      <c r="AE1570">
        <v>28.046399999999998</v>
      </c>
      <c r="AF1570">
        <v>-82.532700000000006</v>
      </c>
      <c r="AG1570" t="s">
        <v>17387</v>
      </c>
      <c r="AH1570">
        <v>29</v>
      </c>
      <c r="AI1570">
        <v>382</v>
      </c>
      <c r="AJ1570">
        <v>335</v>
      </c>
      <c r="AK1570">
        <v>2</v>
      </c>
      <c r="AL1570">
        <v>49</v>
      </c>
      <c r="AM1570">
        <v>72</v>
      </c>
      <c r="AN1570">
        <v>416</v>
      </c>
      <c r="AO1570">
        <v>148</v>
      </c>
      <c r="AP1570">
        <v>502</v>
      </c>
      <c r="AQ1570">
        <v>43</v>
      </c>
      <c r="AR1570">
        <v>545</v>
      </c>
      <c r="AS1570">
        <v>13.5</v>
      </c>
      <c r="AT1570">
        <v>53</v>
      </c>
      <c r="AU1570">
        <v>1200870</v>
      </c>
      <c r="AV1570">
        <v>566</v>
      </c>
      <c r="AW1570" t="s">
        <v>17386</v>
      </c>
      <c r="AX1570" t="s">
        <v>17205</v>
      </c>
      <c r="AY1570" t="s">
        <v>11421</v>
      </c>
      <c r="AZ1570">
        <v>33624</v>
      </c>
      <c r="BA1570">
        <v>5700</v>
      </c>
      <c r="BB1570">
        <v>5700</v>
      </c>
      <c r="BC1570">
        <v>0</v>
      </c>
      <c r="BE1570">
        <v>12057</v>
      </c>
      <c r="BH1570" t="s">
        <v>11427</v>
      </c>
      <c r="BI1570" t="s">
        <v>11427</v>
      </c>
      <c r="BJ1570" t="s">
        <v>11428</v>
      </c>
      <c r="BK1570" t="s">
        <v>11428</v>
      </c>
      <c r="BL1570" t="s">
        <v>11428</v>
      </c>
      <c r="BM1570" t="s">
        <v>11428</v>
      </c>
      <c r="BN1570" t="s">
        <v>11428</v>
      </c>
      <c r="BO1570" t="s">
        <v>11428</v>
      </c>
      <c r="BP1570" t="s">
        <v>11428</v>
      </c>
      <c r="BQ1570" t="s">
        <v>11427</v>
      </c>
      <c r="BR1570" t="s">
        <v>11427</v>
      </c>
      <c r="BS1570" t="s">
        <v>11427</v>
      </c>
      <c r="BT1570" t="s">
        <v>11427</v>
      </c>
      <c r="BU1570" t="s">
        <v>11427</v>
      </c>
      <c r="BV1570" t="s">
        <v>11427</v>
      </c>
      <c r="BW1570" t="s">
        <v>11427</v>
      </c>
      <c r="BY1570" t="s">
        <v>11428</v>
      </c>
      <c r="CB1570" t="s">
        <v>11427</v>
      </c>
      <c r="CD1570">
        <v>502</v>
      </c>
      <c r="CE1570">
        <v>43</v>
      </c>
      <c r="CF1570">
        <v>545</v>
      </c>
      <c r="CG1570">
        <v>2</v>
      </c>
      <c r="CH1570">
        <v>28</v>
      </c>
      <c r="CI1570">
        <v>717</v>
      </c>
    </row>
    <row r="1571" spans="1:87">
      <c r="A1571">
        <v>120087000597</v>
      </c>
      <c r="B1571" t="s">
        <v>11490</v>
      </c>
      <c r="C1571" t="s">
        <v>17195</v>
      </c>
      <c r="D1571" t="s">
        <v>17388</v>
      </c>
      <c r="E1571" t="s">
        <v>17197</v>
      </c>
      <c r="F1571" t="s">
        <v>17389</v>
      </c>
      <c r="G1571" t="s">
        <v>17390</v>
      </c>
      <c r="H1571" t="s">
        <v>17283</v>
      </c>
      <c r="I1571" t="s">
        <v>11421</v>
      </c>
      <c r="J1571">
        <v>33584</v>
      </c>
      <c r="K1571" t="s">
        <v>11422</v>
      </c>
      <c r="L1571">
        <v>12</v>
      </c>
      <c r="M1571" t="s">
        <v>11461</v>
      </c>
      <c r="N1571">
        <v>5</v>
      </c>
      <c r="P1571">
        <v>22</v>
      </c>
      <c r="Q1571">
        <v>100</v>
      </c>
      <c r="R1571">
        <v>112</v>
      </c>
      <c r="S1571">
        <v>102</v>
      </c>
      <c r="T1571">
        <v>118</v>
      </c>
      <c r="U1571">
        <v>105</v>
      </c>
      <c r="V1571">
        <v>107</v>
      </c>
      <c r="AD1571" t="s">
        <v>11424</v>
      </c>
      <c r="AE1571">
        <v>27.982299999999999</v>
      </c>
      <c r="AF1571">
        <v>-82.273399999999995</v>
      </c>
      <c r="AG1571" t="s">
        <v>17391</v>
      </c>
      <c r="AH1571">
        <v>29</v>
      </c>
      <c r="AI1571">
        <v>335</v>
      </c>
      <c r="AJ1571">
        <v>331</v>
      </c>
      <c r="AK1571">
        <v>0</v>
      </c>
      <c r="AL1571">
        <v>20</v>
      </c>
      <c r="AM1571">
        <v>128</v>
      </c>
      <c r="AN1571">
        <v>213</v>
      </c>
      <c r="AO1571">
        <v>283</v>
      </c>
      <c r="AP1571">
        <v>416</v>
      </c>
      <c r="AQ1571">
        <v>41</v>
      </c>
      <c r="AR1571">
        <v>457</v>
      </c>
      <c r="AS1571">
        <v>12.1</v>
      </c>
      <c r="AT1571">
        <v>55</v>
      </c>
      <c r="AU1571">
        <v>1200870</v>
      </c>
      <c r="AV1571">
        <v>597</v>
      </c>
      <c r="AW1571" t="s">
        <v>17390</v>
      </c>
      <c r="AX1571" t="s">
        <v>17283</v>
      </c>
      <c r="AY1571" t="s">
        <v>11421</v>
      </c>
      <c r="AZ1571">
        <v>33584</v>
      </c>
      <c r="BA1571">
        <v>5459</v>
      </c>
      <c r="BB1571">
        <v>5459</v>
      </c>
      <c r="BC1571">
        <v>0</v>
      </c>
      <c r="BE1571">
        <v>12057</v>
      </c>
      <c r="BH1571" t="s">
        <v>11427</v>
      </c>
      <c r="BI1571" t="s">
        <v>11427</v>
      </c>
      <c r="BJ1571" t="s">
        <v>11428</v>
      </c>
      <c r="BK1571" t="s">
        <v>11428</v>
      </c>
      <c r="BL1571" t="s">
        <v>11428</v>
      </c>
      <c r="BM1571" t="s">
        <v>11428</v>
      </c>
      <c r="BN1571" t="s">
        <v>11428</v>
      </c>
      <c r="BO1571" t="s">
        <v>11428</v>
      </c>
      <c r="BP1571" t="s">
        <v>11428</v>
      </c>
      <c r="BQ1571" t="s">
        <v>11427</v>
      </c>
      <c r="BR1571" t="s">
        <v>11427</v>
      </c>
      <c r="BS1571" t="s">
        <v>11427</v>
      </c>
      <c r="BT1571" t="s">
        <v>11427</v>
      </c>
      <c r="BU1571" t="s">
        <v>11427</v>
      </c>
      <c r="BV1571" t="s">
        <v>11427</v>
      </c>
      <c r="BW1571" t="s">
        <v>11427</v>
      </c>
      <c r="BY1571" t="s">
        <v>11428</v>
      </c>
      <c r="CB1571" t="s">
        <v>11427</v>
      </c>
      <c r="CD1571">
        <v>416</v>
      </c>
      <c r="CE1571">
        <v>41</v>
      </c>
      <c r="CF1571">
        <v>457</v>
      </c>
      <c r="CG1571">
        <v>1</v>
      </c>
      <c r="CH1571">
        <v>21</v>
      </c>
      <c r="CI1571">
        <v>666</v>
      </c>
    </row>
    <row r="1572" spans="1:87">
      <c r="A1572">
        <v>120087000618</v>
      </c>
      <c r="B1572" t="s">
        <v>11490</v>
      </c>
      <c r="C1572" t="s">
        <v>17195</v>
      </c>
      <c r="D1572" t="s">
        <v>17392</v>
      </c>
      <c r="E1572" t="s">
        <v>17197</v>
      </c>
      <c r="F1572" t="s">
        <v>17393</v>
      </c>
      <c r="G1572" t="s">
        <v>17394</v>
      </c>
      <c r="H1572" t="s">
        <v>17395</v>
      </c>
      <c r="I1572" t="s">
        <v>11421</v>
      </c>
      <c r="J1572">
        <v>33592</v>
      </c>
      <c r="K1572" t="s">
        <v>11422</v>
      </c>
      <c r="L1572">
        <v>12</v>
      </c>
      <c r="M1572" t="s">
        <v>11461</v>
      </c>
      <c r="N1572">
        <v>5</v>
      </c>
      <c r="P1572">
        <v>15</v>
      </c>
      <c r="Q1572">
        <v>97</v>
      </c>
      <c r="R1572">
        <v>88</v>
      </c>
      <c r="S1572">
        <v>102</v>
      </c>
      <c r="T1572">
        <v>88</v>
      </c>
      <c r="U1572">
        <v>98</v>
      </c>
      <c r="V1572">
        <v>98</v>
      </c>
      <c r="AD1572" t="s">
        <v>11424</v>
      </c>
      <c r="AE1572">
        <v>28.0472</v>
      </c>
      <c r="AF1572">
        <v>-82.325500000000005</v>
      </c>
      <c r="AG1572" t="s">
        <v>17396</v>
      </c>
      <c r="AH1572">
        <v>29</v>
      </c>
      <c r="AI1572">
        <v>311</v>
      </c>
      <c r="AJ1572">
        <v>275</v>
      </c>
      <c r="AK1572">
        <v>1</v>
      </c>
      <c r="AL1572">
        <v>15</v>
      </c>
      <c r="AM1572">
        <v>204</v>
      </c>
      <c r="AN1572">
        <v>159</v>
      </c>
      <c r="AO1572">
        <v>168</v>
      </c>
      <c r="AP1572">
        <v>494</v>
      </c>
      <c r="AQ1572">
        <v>23</v>
      </c>
      <c r="AR1572">
        <v>517</v>
      </c>
      <c r="AS1572">
        <v>12.5</v>
      </c>
      <c r="AT1572">
        <v>47</v>
      </c>
      <c r="AU1572">
        <v>1200870</v>
      </c>
      <c r="AV1572">
        <v>618</v>
      </c>
      <c r="AW1572" t="s">
        <v>17394</v>
      </c>
      <c r="AX1572" t="s">
        <v>17395</v>
      </c>
      <c r="AY1572" t="s">
        <v>11421</v>
      </c>
      <c r="AZ1572">
        <v>33592</v>
      </c>
      <c r="BA1572">
        <v>3301</v>
      </c>
      <c r="BB1572">
        <v>3301</v>
      </c>
      <c r="BC1572">
        <v>0</v>
      </c>
      <c r="BE1572">
        <v>12057</v>
      </c>
      <c r="BH1572" t="s">
        <v>11427</v>
      </c>
      <c r="BI1572" t="s">
        <v>11427</v>
      </c>
      <c r="BJ1572" t="s">
        <v>11428</v>
      </c>
      <c r="BK1572" t="s">
        <v>11428</v>
      </c>
      <c r="BL1572" t="s">
        <v>11428</v>
      </c>
      <c r="BM1572" t="s">
        <v>11428</v>
      </c>
      <c r="BN1572" t="s">
        <v>11428</v>
      </c>
      <c r="BO1572" t="s">
        <v>11428</v>
      </c>
      <c r="BP1572" t="s">
        <v>11428</v>
      </c>
      <c r="BQ1572" t="s">
        <v>11427</v>
      </c>
      <c r="BR1572" t="s">
        <v>11427</v>
      </c>
      <c r="BS1572" t="s">
        <v>11427</v>
      </c>
      <c r="BT1572" t="s">
        <v>11427</v>
      </c>
      <c r="BU1572" t="s">
        <v>11427</v>
      </c>
      <c r="BV1572" t="s">
        <v>11427</v>
      </c>
      <c r="BW1572" t="s">
        <v>11427</v>
      </c>
      <c r="BY1572" t="s">
        <v>11428</v>
      </c>
      <c r="CB1572" t="s">
        <v>11427</v>
      </c>
      <c r="CD1572">
        <v>494</v>
      </c>
      <c r="CE1572">
        <v>23</v>
      </c>
      <c r="CF1572">
        <v>517</v>
      </c>
      <c r="CG1572">
        <v>2</v>
      </c>
      <c r="CH1572">
        <v>37</v>
      </c>
      <c r="CI1572">
        <v>586</v>
      </c>
    </row>
    <row r="1573" spans="1:87">
      <c r="A1573">
        <v>120087000623</v>
      </c>
      <c r="B1573" t="s">
        <v>11490</v>
      </c>
      <c r="C1573" t="s">
        <v>17195</v>
      </c>
      <c r="D1573" t="s">
        <v>17397</v>
      </c>
      <c r="E1573" t="s">
        <v>17197</v>
      </c>
      <c r="F1573" t="s">
        <v>17398</v>
      </c>
      <c r="G1573" t="s">
        <v>17399</v>
      </c>
      <c r="H1573" t="s">
        <v>17205</v>
      </c>
      <c r="I1573" t="s">
        <v>11421</v>
      </c>
      <c r="J1573">
        <v>33647</v>
      </c>
      <c r="K1573" t="s">
        <v>11422</v>
      </c>
      <c r="L1573">
        <v>12</v>
      </c>
      <c r="M1573" t="s">
        <v>11461</v>
      </c>
      <c r="N1573">
        <v>5</v>
      </c>
      <c r="P1573">
        <v>23</v>
      </c>
      <c r="Q1573">
        <v>127</v>
      </c>
      <c r="R1573">
        <v>125</v>
      </c>
      <c r="S1573">
        <v>121</v>
      </c>
      <c r="T1573">
        <v>119</v>
      </c>
      <c r="U1573">
        <v>157</v>
      </c>
      <c r="V1573">
        <v>150</v>
      </c>
      <c r="AD1573" t="s">
        <v>11424</v>
      </c>
      <c r="AE1573">
        <v>28.140899999999998</v>
      </c>
      <c r="AF1573">
        <v>-82.329899999999995</v>
      </c>
      <c r="AG1573" t="s">
        <v>17400</v>
      </c>
      <c r="AH1573">
        <v>29</v>
      </c>
      <c r="AI1573">
        <v>439</v>
      </c>
      <c r="AJ1573">
        <v>383</v>
      </c>
      <c r="AK1573">
        <v>0</v>
      </c>
      <c r="AL1573">
        <v>34</v>
      </c>
      <c r="AM1573">
        <v>239</v>
      </c>
      <c r="AN1573">
        <v>259</v>
      </c>
      <c r="AO1573">
        <v>246</v>
      </c>
      <c r="AP1573">
        <v>498</v>
      </c>
      <c r="AQ1573">
        <v>28</v>
      </c>
      <c r="AR1573">
        <v>526</v>
      </c>
      <c r="AS1573">
        <v>13.3</v>
      </c>
      <c r="AT1573">
        <v>62</v>
      </c>
      <c r="AU1573">
        <v>1200870</v>
      </c>
      <c r="AV1573">
        <v>623</v>
      </c>
      <c r="AW1573" t="s">
        <v>17399</v>
      </c>
      <c r="AX1573" t="s">
        <v>17205</v>
      </c>
      <c r="AY1573" t="s">
        <v>11421</v>
      </c>
      <c r="AZ1573">
        <v>33647</v>
      </c>
      <c r="BA1573">
        <v>2541</v>
      </c>
      <c r="BB1573">
        <v>2541</v>
      </c>
      <c r="BC1573">
        <v>0</v>
      </c>
      <c r="BE1573">
        <v>12057</v>
      </c>
      <c r="BH1573" t="s">
        <v>11427</v>
      </c>
      <c r="BI1573" t="s">
        <v>11427</v>
      </c>
      <c r="BJ1573" t="s">
        <v>11428</v>
      </c>
      <c r="BK1573" t="s">
        <v>11428</v>
      </c>
      <c r="BL1573" t="s">
        <v>11428</v>
      </c>
      <c r="BM1573" t="s">
        <v>11428</v>
      </c>
      <c r="BN1573" t="s">
        <v>11428</v>
      </c>
      <c r="BO1573" t="s">
        <v>11428</v>
      </c>
      <c r="BP1573" t="s">
        <v>11428</v>
      </c>
      <c r="BQ1573" t="s">
        <v>11427</v>
      </c>
      <c r="BR1573" t="s">
        <v>11427</v>
      </c>
      <c r="BS1573" t="s">
        <v>11427</v>
      </c>
      <c r="BT1573" t="s">
        <v>11427</v>
      </c>
      <c r="BU1573" t="s">
        <v>11427</v>
      </c>
      <c r="BV1573" t="s">
        <v>11427</v>
      </c>
      <c r="BW1573" t="s">
        <v>11427</v>
      </c>
      <c r="BY1573" t="s">
        <v>11428</v>
      </c>
      <c r="CB1573" t="s">
        <v>11427</v>
      </c>
      <c r="CD1573">
        <v>498</v>
      </c>
      <c r="CE1573">
        <v>28</v>
      </c>
      <c r="CF1573">
        <v>526</v>
      </c>
      <c r="CG1573">
        <v>5</v>
      </c>
      <c r="CH1573">
        <v>39</v>
      </c>
      <c r="CI1573">
        <v>822</v>
      </c>
    </row>
    <row r="1574" spans="1:87">
      <c r="A1574">
        <v>120087000696</v>
      </c>
      <c r="B1574" t="s">
        <v>11490</v>
      </c>
      <c r="C1574" t="s">
        <v>17195</v>
      </c>
      <c r="D1574" t="s">
        <v>17401</v>
      </c>
      <c r="E1574" t="s">
        <v>17197</v>
      </c>
      <c r="F1574" t="s">
        <v>17402</v>
      </c>
      <c r="G1574" t="s">
        <v>17403</v>
      </c>
      <c r="H1574" t="s">
        <v>17404</v>
      </c>
      <c r="I1574" t="s">
        <v>11421</v>
      </c>
      <c r="J1574">
        <v>33596</v>
      </c>
      <c r="K1574" t="s">
        <v>11422</v>
      </c>
      <c r="L1574">
        <v>12</v>
      </c>
      <c r="M1574" t="s">
        <v>11461</v>
      </c>
      <c r="N1574">
        <v>5</v>
      </c>
      <c r="P1574">
        <v>1</v>
      </c>
      <c r="Q1574">
        <v>85</v>
      </c>
      <c r="R1574">
        <v>94</v>
      </c>
      <c r="S1574">
        <v>94</v>
      </c>
      <c r="T1574">
        <v>105</v>
      </c>
      <c r="U1574">
        <v>99</v>
      </c>
      <c r="V1574">
        <v>103</v>
      </c>
      <c r="AD1574" t="s">
        <v>11424</v>
      </c>
      <c r="AE1574">
        <v>27.877500000000001</v>
      </c>
      <c r="AF1574">
        <v>-82.223500000000001</v>
      </c>
      <c r="AG1574" t="s">
        <v>17405</v>
      </c>
      <c r="AH1574">
        <v>29</v>
      </c>
      <c r="AI1574">
        <v>299</v>
      </c>
      <c r="AJ1574">
        <v>282</v>
      </c>
      <c r="AK1574">
        <v>0</v>
      </c>
      <c r="AL1574">
        <v>34</v>
      </c>
      <c r="AM1574">
        <v>14</v>
      </c>
      <c r="AN1574">
        <v>49</v>
      </c>
      <c r="AO1574">
        <v>452</v>
      </c>
      <c r="AP1574">
        <v>108</v>
      </c>
      <c r="AQ1574">
        <v>9</v>
      </c>
      <c r="AR1574">
        <v>117</v>
      </c>
      <c r="AS1574">
        <v>12.6</v>
      </c>
      <c r="AT1574">
        <v>46</v>
      </c>
      <c r="AU1574">
        <v>1200870</v>
      </c>
      <c r="AV1574">
        <v>696</v>
      </c>
      <c r="AW1574" t="s">
        <v>17403</v>
      </c>
      <c r="AX1574" t="s">
        <v>17404</v>
      </c>
      <c r="AY1574" t="s">
        <v>11421</v>
      </c>
      <c r="AZ1574">
        <v>33596</v>
      </c>
      <c r="BA1574">
        <v>7422</v>
      </c>
      <c r="BB1574">
        <v>7422</v>
      </c>
      <c r="BC1574">
        <v>0</v>
      </c>
      <c r="BE1574">
        <v>12057</v>
      </c>
      <c r="BH1574" t="s">
        <v>11427</v>
      </c>
      <c r="BI1574" t="s">
        <v>11427</v>
      </c>
      <c r="BJ1574" t="s">
        <v>11428</v>
      </c>
      <c r="BK1574" t="s">
        <v>11428</v>
      </c>
      <c r="BL1574" t="s">
        <v>11428</v>
      </c>
      <c r="BM1574" t="s">
        <v>11428</v>
      </c>
      <c r="BN1574" t="s">
        <v>11428</v>
      </c>
      <c r="BO1574" t="s">
        <v>11428</v>
      </c>
      <c r="BP1574" t="s">
        <v>11428</v>
      </c>
      <c r="BQ1574" t="s">
        <v>11427</v>
      </c>
      <c r="BR1574" t="s">
        <v>11427</v>
      </c>
      <c r="BS1574" t="s">
        <v>11427</v>
      </c>
      <c r="BT1574" t="s">
        <v>11427</v>
      </c>
      <c r="BU1574" t="s">
        <v>11427</v>
      </c>
      <c r="BV1574" t="s">
        <v>11427</v>
      </c>
      <c r="BW1574" t="s">
        <v>11427</v>
      </c>
      <c r="BY1574" t="s">
        <v>11427</v>
      </c>
      <c r="CB1574" t="s">
        <v>11427</v>
      </c>
      <c r="CD1574">
        <v>108</v>
      </c>
      <c r="CE1574">
        <v>9</v>
      </c>
      <c r="CF1574">
        <v>117</v>
      </c>
      <c r="CG1574">
        <v>2</v>
      </c>
      <c r="CH1574">
        <v>30</v>
      </c>
      <c r="CI1574">
        <v>581</v>
      </c>
    </row>
    <row r="1575" spans="1:87">
      <c r="A1575">
        <v>120087000723</v>
      </c>
      <c r="B1575" t="s">
        <v>11490</v>
      </c>
      <c r="C1575" t="s">
        <v>17195</v>
      </c>
      <c r="D1575" t="s">
        <v>17406</v>
      </c>
      <c r="E1575" t="s">
        <v>17197</v>
      </c>
      <c r="F1575" t="s">
        <v>17407</v>
      </c>
      <c r="G1575" t="s">
        <v>17408</v>
      </c>
      <c r="H1575" t="s">
        <v>17205</v>
      </c>
      <c r="I1575" t="s">
        <v>11421</v>
      </c>
      <c r="J1575">
        <v>33635</v>
      </c>
      <c r="K1575" t="s">
        <v>11422</v>
      </c>
      <c r="L1575">
        <v>12</v>
      </c>
      <c r="M1575" t="s">
        <v>11461</v>
      </c>
      <c r="N1575">
        <v>5</v>
      </c>
      <c r="P1575">
        <v>13</v>
      </c>
      <c r="Q1575">
        <v>148</v>
      </c>
      <c r="R1575">
        <v>148</v>
      </c>
      <c r="S1575">
        <v>160</v>
      </c>
      <c r="T1575">
        <v>132</v>
      </c>
      <c r="U1575">
        <v>162</v>
      </c>
      <c r="V1575">
        <v>139</v>
      </c>
      <c r="AD1575" t="s">
        <v>11424</v>
      </c>
      <c r="AE1575">
        <v>28.0382</v>
      </c>
      <c r="AF1575">
        <v>-82.612499999999997</v>
      </c>
      <c r="AG1575" t="s">
        <v>17409</v>
      </c>
      <c r="AH1575">
        <v>29</v>
      </c>
      <c r="AI1575">
        <v>477</v>
      </c>
      <c r="AJ1575">
        <v>425</v>
      </c>
      <c r="AK1575">
        <v>0</v>
      </c>
      <c r="AL1575">
        <v>95</v>
      </c>
      <c r="AM1575">
        <v>60</v>
      </c>
      <c r="AN1575">
        <v>321</v>
      </c>
      <c r="AO1575">
        <v>379</v>
      </c>
      <c r="AP1575">
        <v>291</v>
      </c>
      <c r="AQ1575">
        <v>42</v>
      </c>
      <c r="AR1575">
        <v>333</v>
      </c>
      <c r="AS1575">
        <v>13.5</v>
      </c>
      <c r="AT1575">
        <v>67</v>
      </c>
      <c r="AU1575">
        <v>1200870</v>
      </c>
      <c r="AV1575">
        <v>723</v>
      </c>
      <c r="AW1575" t="s">
        <v>17408</v>
      </c>
      <c r="AX1575" t="s">
        <v>17205</v>
      </c>
      <c r="AY1575" t="s">
        <v>11421</v>
      </c>
      <c r="AZ1575">
        <v>33635</v>
      </c>
      <c r="BA1575">
        <v>6274</v>
      </c>
      <c r="BB1575">
        <v>6274</v>
      </c>
      <c r="BC1575">
        <v>0</v>
      </c>
      <c r="BE1575">
        <v>12057</v>
      </c>
      <c r="BH1575" t="s">
        <v>11427</v>
      </c>
      <c r="BI1575" t="s">
        <v>11427</v>
      </c>
      <c r="BJ1575" t="s">
        <v>11428</v>
      </c>
      <c r="BK1575" t="s">
        <v>11428</v>
      </c>
      <c r="BL1575" t="s">
        <v>11428</v>
      </c>
      <c r="BM1575" t="s">
        <v>11428</v>
      </c>
      <c r="BN1575" t="s">
        <v>11428</v>
      </c>
      <c r="BO1575" t="s">
        <v>11428</v>
      </c>
      <c r="BP1575" t="s">
        <v>11428</v>
      </c>
      <c r="BQ1575" t="s">
        <v>11427</v>
      </c>
      <c r="BR1575" t="s">
        <v>11427</v>
      </c>
      <c r="BS1575" t="s">
        <v>11427</v>
      </c>
      <c r="BT1575" t="s">
        <v>11427</v>
      </c>
      <c r="BU1575" t="s">
        <v>11427</v>
      </c>
      <c r="BV1575" t="s">
        <v>11427</v>
      </c>
      <c r="BW1575" t="s">
        <v>11427</v>
      </c>
      <c r="BY1575" t="s">
        <v>11428</v>
      </c>
      <c r="CB1575" t="s">
        <v>11427</v>
      </c>
      <c r="CD1575">
        <v>291</v>
      </c>
      <c r="CE1575">
        <v>42</v>
      </c>
      <c r="CF1575">
        <v>333</v>
      </c>
      <c r="CG1575">
        <v>2</v>
      </c>
      <c r="CH1575">
        <v>45</v>
      </c>
      <c r="CI1575">
        <v>902</v>
      </c>
    </row>
    <row r="1576" spans="1:87">
      <c r="A1576">
        <v>120087000724</v>
      </c>
      <c r="B1576" t="s">
        <v>11490</v>
      </c>
      <c r="C1576" t="s">
        <v>17195</v>
      </c>
      <c r="D1576" t="s">
        <v>17410</v>
      </c>
      <c r="E1576" t="s">
        <v>17197</v>
      </c>
      <c r="F1576" t="s">
        <v>17411</v>
      </c>
      <c r="G1576" t="s">
        <v>17412</v>
      </c>
      <c r="H1576" t="s">
        <v>17413</v>
      </c>
      <c r="I1576" t="s">
        <v>11421</v>
      </c>
      <c r="J1576">
        <v>33558</v>
      </c>
      <c r="K1576" t="s">
        <v>11422</v>
      </c>
      <c r="L1576">
        <v>12</v>
      </c>
      <c r="M1576" t="s">
        <v>11461</v>
      </c>
      <c r="N1576">
        <v>5</v>
      </c>
      <c r="P1576">
        <v>24</v>
      </c>
      <c r="Q1576">
        <v>112</v>
      </c>
      <c r="R1576">
        <v>101</v>
      </c>
      <c r="S1576">
        <v>109</v>
      </c>
      <c r="T1576">
        <v>107</v>
      </c>
      <c r="U1576">
        <v>101</v>
      </c>
      <c r="V1576">
        <v>106</v>
      </c>
      <c r="AD1576" t="s">
        <v>11424</v>
      </c>
      <c r="AE1576">
        <v>28.138500000000001</v>
      </c>
      <c r="AF1576">
        <v>-82.505399999999995</v>
      </c>
      <c r="AG1576" t="s">
        <v>17414</v>
      </c>
      <c r="AH1576">
        <v>29</v>
      </c>
      <c r="AI1576">
        <v>337</v>
      </c>
      <c r="AJ1576">
        <v>323</v>
      </c>
      <c r="AK1576">
        <v>0</v>
      </c>
      <c r="AL1576">
        <v>32</v>
      </c>
      <c r="AM1576">
        <v>37</v>
      </c>
      <c r="AN1576">
        <v>217</v>
      </c>
      <c r="AO1576">
        <v>338</v>
      </c>
      <c r="AP1576">
        <v>231</v>
      </c>
      <c r="AQ1576">
        <v>27</v>
      </c>
      <c r="AR1576">
        <v>258</v>
      </c>
      <c r="AS1576">
        <v>13.2</v>
      </c>
      <c r="AT1576">
        <v>50</v>
      </c>
      <c r="AU1576">
        <v>1200870</v>
      </c>
      <c r="AV1576">
        <v>724</v>
      </c>
      <c r="AW1576" t="s">
        <v>17412</v>
      </c>
      <c r="AX1576" t="s">
        <v>17413</v>
      </c>
      <c r="AY1576" t="s">
        <v>11421</v>
      </c>
      <c r="AZ1576">
        <v>33558</v>
      </c>
      <c r="BA1576">
        <v>2732</v>
      </c>
      <c r="BB1576">
        <v>2732</v>
      </c>
      <c r="BC1576">
        <v>0</v>
      </c>
      <c r="BE1576">
        <v>12057</v>
      </c>
      <c r="BH1576" t="s">
        <v>11427</v>
      </c>
      <c r="BI1576" t="s">
        <v>11427</v>
      </c>
      <c r="BJ1576" t="s">
        <v>11428</v>
      </c>
      <c r="BK1576" t="s">
        <v>11428</v>
      </c>
      <c r="BL1576" t="s">
        <v>11428</v>
      </c>
      <c r="BM1576" t="s">
        <v>11428</v>
      </c>
      <c r="BN1576" t="s">
        <v>11428</v>
      </c>
      <c r="BO1576" t="s">
        <v>11428</v>
      </c>
      <c r="BP1576" t="s">
        <v>11428</v>
      </c>
      <c r="BQ1576" t="s">
        <v>11427</v>
      </c>
      <c r="BR1576" t="s">
        <v>11427</v>
      </c>
      <c r="BS1576" t="s">
        <v>11427</v>
      </c>
      <c r="BT1576" t="s">
        <v>11427</v>
      </c>
      <c r="BU1576" t="s">
        <v>11427</v>
      </c>
      <c r="BV1576" t="s">
        <v>11427</v>
      </c>
      <c r="BW1576" t="s">
        <v>11427</v>
      </c>
      <c r="BY1576" t="s">
        <v>11428</v>
      </c>
      <c r="CB1576" t="s">
        <v>11427</v>
      </c>
      <c r="CD1576">
        <v>231</v>
      </c>
      <c r="CE1576">
        <v>27</v>
      </c>
      <c r="CF1576">
        <v>258</v>
      </c>
      <c r="CG1576">
        <v>2</v>
      </c>
      <c r="CH1576">
        <v>34</v>
      </c>
      <c r="CI1576">
        <v>660</v>
      </c>
    </row>
    <row r="1577" spans="1:87">
      <c r="A1577">
        <v>120087000909</v>
      </c>
      <c r="B1577" t="s">
        <v>11490</v>
      </c>
      <c r="C1577" t="s">
        <v>17195</v>
      </c>
      <c r="D1577" t="s">
        <v>17415</v>
      </c>
      <c r="E1577" t="s">
        <v>17197</v>
      </c>
      <c r="F1577" t="s">
        <v>17416</v>
      </c>
      <c r="G1577" t="s">
        <v>17417</v>
      </c>
      <c r="H1577" t="s">
        <v>17205</v>
      </c>
      <c r="I1577" t="s">
        <v>11421</v>
      </c>
      <c r="J1577">
        <v>33612</v>
      </c>
      <c r="K1577" t="s">
        <v>11422</v>
      </c>
      <c r="L1577">
        <v>12</v>
      </c>
      <c r="M1577">
        <v>6</v>
      </c>
      <c r="N1577">
        <v>8</v>
      </c>
      <c r="W1577">
        <v>290</v>
      </c>
      <c r="X1577">
        <v>253</v>
      </c>
      <c r="Y1577">
        <v>354</v>
      </c>
      <c r="AD1577" t="s">
        <v>11424</v>
      </c>
      <c r="AE1577">
        <v>28.042300000000001</v>
      </c>
      <c r="AF1577">
        <v>-82.466099999999997</v>
      </c>
      <c r="AG1577" t="s">
        <v>17418</v>
      </c>
      <c r="AH1577">
        <v>29</v>
      </c>
      <c r="AI1577">
        <v>469</v>
      </c>
      <c r="AJ1577">
        <v>428</v>
      </c>
      <c r="AK1577">
        <v>5</v>
      </c>
      <c r="AL1577">
        <v>13</v>
      </c>
      <c r="AM1577">
        <v>218</v>
      </c>
      <c r="AN1577">
        <v>433</v>
      </c>
      <c r="AO1577">
        <v>197</v>
      </c>
      <c r="AP1577">
        <v>709</v>
      </c>
      <c r="AQ1577">
        <v>40</v>
      </c>
      <c r="AR1577">
        <v>749</v>
      </c>
      <c r="AS1577">
        <v>13.6</v>
      </c>
      <c r="AT1577">
        <v>66</v>
      </c>
      <c r="AU1577">
        <v>1200870</v>
      </c>
      <c r="AV1577">
        <v>909</v>
      </c>
      <c r="AW1577" t="s">
        <v>17417</v>
      </c>
      <c r="AX1577" t="s">
        <v>17205</v>
      </c>
      <c r="AY1577" t="s">
        <v>11421</v>
      </c>
      <c r="AZ1577">
        <v>33612</v>
      </c>
      <c r="BA1577">
        <v>7458</v>
      </c>
      <c r="BB1577">
        <v>7458</v>
      </c>
      <c r="BC1577">
        <v>0</v>
      </c>
      <c r="BE1577">
        <v>12057</v>
      </c>
      <c r="BH1577" t="s">
        <v>11427</v>
      </c>
      <c r="BI1577" t="s">
        <v>11427</v>
      </c>
      <c r="BJ1577" t="s">
        <v>11427</v>
      </c>
      <c r="BK1577" t="s">
        <v>11427</v>
      </c>
      <c r="BL1577" t="s">
        <v>11427</v>
      </c>
      <c r="BM1577" t="s">
        <v>11427</v>
      </c>
      <c r="BN1577" t="s">
        <v>11427</v>
      </c>
      <c r="BO1577" t="s">
        <v>11427</v>
      </c>
      <c r="BP1577" t="s">
        <v>11427</v>
      </c>
      <c r="BQ1577" t="s">
        <v>11428</v>
      </c>
      <c r="BR1577" t="s">
        <v>11428</v>
      </c>
      <c r="BS1577" t="s">
        <v>11428</v>
      </c>
      <c r="BT1577" t="s">
        <v>11427</v>
      </c>
      <c r="BU1577" t="s">
        <v>11427</v>
      </c>
      <c r="BV1577" t="s">
        <v>11427</v>
      </c>
      <c r="BW1577" t="s">
        <v>11427</v>
      </c>
      <c r="BY1577" t="s">
        <v>11428</v>
      </c>
      <c r="CB1577" t="s">
        <v>11427</v>
      </c>
      <c r="CD1577">
        <v>709</v>
      </c>
      <c r="CE1577">
        <v>40</v>
      </c>
      <c r="CF1577">
        <v>749</v>
      </c>
      <c r="CG1577">
        <v>2</v>
      </c>
      <c r="CH1577">
        <v>29</v>
      </c>
      <c r="CI1577">
        <v>897</v>
      </c>
    </row>
    <row r="1578" spans="1:87">
      <c r="A1578">
        <v>120087000910</v>
      </c>
      <c r="B1578" t="s">
        <v>11490</v>
      </c>
      <c r="C1578" t="s">
        <v>17195</v>
      </c>
      <c r="D1578" t="s">
        <v>12801</v>
      </c>
      <c r="E1578" t="s">
        <v>17197</v>
      </c>
      <c r="F1578" t="s">
        <v>17419</v>
      </c>
      <c r="G1578" t="s">
        <v>17420</v>
      </c>
      <c r="H1578" t="s">
        <v>17205</v>
      </c>
      <c r="I1578" t="s">
        <v>11421</v>
      </c>
      <c r="J1578">
        <v>33612</v>
      </c>
      <c r="K1578" t="s">
        <v>11422</v>
      </c>
      <c r="L1578">
        <v>12</v>
      </c>
      <c r="M1578" t="s">
        <v>11461</v>
      </c>
      <c r="N1578">
        <v>5</v>
      </c>
      <c r="P1578">
        <v>38</v>
      </c>
      <c r="Q1578">
        <v>141</v>
      </c>
      <c r="R1578">
        <v>166</v>
      </c>
      <c r="S1578">
        <v>186</v>
      </c>
      <c r="T1578">
        <v>204</v>
      </c>
      <c r="U1578">
        <v>175</v>
      </c>
      <c r="V1578">
        <v>157</v>
      </c>
      <c r="AD1578" t="s">
        <v>11424</v>
      </c>
      <c r="AE1578">
        <v>28.042200000000001</v>
      </c>
      <c r="AF1578">
        <v>-82.464100000000002</v>
      </c>
      <c r="AG1578" t="s">
        <v>17421</v>
      </c>
      <c r="AH1578">
        <v>29</v>
      </c>
      <c r="AI1578">
        <v>545</v>
      </c>
      <c r="AJ1578">
        <v>522</v>
      </c>
      <c r="AK1578">
        <v>2</v>
      </c>
      <c r="AL1578">
        <v>12</v>
      </c>
      <c r="AM1578">
        <v>335</v>
      </c>
      <c r="AN1578">
        <v>502</v>
      </c>
      <c r="AO1578">
        <v>171</v>
      </c>
      <c r="AP1578">
        <v>949</v>
      </c>
      <c r="AQ1578">
        <v>34</v>
      </c>
      <c r="AR1578">
        <v>983</v>
      </c>
      <c r="AS1578">
        <v>13.7</v>
      </c>
      <c r="AT1578">
        <v>78</v>
      </c>
      <c r="AU1578">
        <v>1200870</v>
      </c>
      <c r="AV1578">
        <v>910</v>
      </c>
      <c r="AW1578" t="s">
        <v>17420</v>
      </c>
      <c r="AX1578" t="s">
        <v>17205</v>
      </c>
      <c r="AY1578" t="s">
        <v>11421</v>
      </c>
      <c r="AZ1578">
        <v>33612</v>
      </c>
      <c r="BA1578">
        <v>7457</v>
      </c>
      <c r="BB1578">
        <v>7457</v>
      </c>
      <c r="BC1578">
        <v>0</v>
      </c>
      <c r="BE1578">
        <v>12057</v>
      </c>
      <c r="BH1578" t="s">
        <v>11427</v>
      </c>
      <c r="BI1578" t="s">
        <v>11427</v>
      </c>
      <c r="BJ1578" t="s">
        <v>11428</v>
      </c>
      <c r="BK1578" t="s">
        <v>11428</v>
      </c>
      <c r="BL1578" t="s">
        <v>11428</v>
      </c>
      <c r="BM1578" t="s">
        <v>11428</v>
      </c>
      <c r="BN1578" t="s">
        <v>11428</v>
      </c>
      <c r="BO1578" t="s">
        <v>11428</v>
      </c>
      <c r="BP1578" t="s">
        <v>11428</v>
      </c>
      <c r="BQ1578" t="s">
        <v>11427</v>
      </c>
      <c r="BR1578" t="s">
        <v>11427</v>
      </c>
      <c r="BS1578" t="s">
        <v>11427</v>
      </c>
      <c r="BT1578" t="s">
        <v>11427</v>
      </c>
      <c r="BU1578" t="s">
        <v>11427</v>
      </c>
      <c r="BV1578" t="s">
        <v>11427</v>
      </c>
      <c r="BW1578" t="s">
        <v>11427</v>
      </c>
      <c r="BY1578" t="s">
        <v>11428</v>
      </c>
      <c r="CB1578" t="s">
        <v>11427</v>
      </c>
      <c r="CD1578">
        <v>949</v>
      </c>
      <c r="CE1578">
        <v>34</v>
      </c>
      <c r="CF1578">
        <v>983</v>
      </c>
      <c r="CG1578">
        <v>5</v>
      </c>
      <c r="CH1578">
        <v>40</v>
      </c>
      <c r="CI1578">
        <v>1067</v>
      </c>
    </row>
    <row r="1579" spans="1:87">
      <c r="A1579">
        <v>120087000911</v>
      </c>
      <c r="B1579" t="s">
        <v>11490</v>
      </c>
      <c r="C1579" t="s">
        <v>17195</v>
      </c>
      <c r="D1579" t="s">
        <v>17422</v>
      </c>
      <c r="E1579" t="s">
        <v>17197</v>
      </c>
      <c r="F1579" t="s">
        <v>17423</v>
      </c>
      <c r="G1579" t="s">
        <v>17424</v>
      </c>
      <c r="H1579" t="s">
        <v>17205</v>
      </c>
      <c r="I1579" t="s">
        <v>11421</v>
      </c>
      <c r="J1579">
        <v>33614</v>
      </c>
      <c r="K1579" t="s">
        <v>11422</v>
      </c>
      <c r="L1579">
        <v>12</v>
      </c>
      <c r="M1579" t="s">
        <v>11461</v>
      </c>
      <c r="N1579">
        <v>5</v>
      </c>
      <c r="P1579">
        <v>16</v>
      </c>
      <c r="Q1579">
        <v>88</v>
      </c>
      <c r="R1579">
        <v>127</v>
      </c>
      <c r="S1579">
        <v>93</v>
      </c>
      <c r="T1579">
        <v>86</v>
      </c>
      <c r="U1579">
        <v>96</v>
      </c>
      <c r="V1579">
        <v>99</v>
      </c>
      <c r="AD1579" t="s">
        <v>11424</v>
      </c>
      <c r="AE1579">
        <v>27.998200000000001</v>
      </c>
      <c r="AF1579">
        <v>-82.514099999999999</v>
      </c>
      <c r="AG1579" t="s">
        <v>17425</v>
      </c>
      <c r="AH1579">
        <v>29</v>
      </c>
      <c r="AI1579">
        <v>306</v>
      </c>
      <c r="AJ1579">
        <v>299</v>
      </c>
      <c r="AK1579">
        <v>0</v>
      </c>
      <c r="AL1579">
        <v>9</v>
      </c>
      <c r="AM1579">
        <v>15</v>
      </c>
      <c r="AN1579">
        <v>536</v>
      </c>
      <c r="AO1579">
        <v>39</v>
      </c>
      <c r="AP1579">
        <v>524</v>
      </c>
      <c r="AQ1579">
        <v>27</v>
      </c>
      <c r="AR1579">
        <v>551</v>
      </c>
      <c r="AS1579">
        <v>12.6</v>
      </c>
      <c r="AT1579">
        <v>48</v>
      </c>
      <c r="AU1579">
        <v>1200870</v>
      </c>
      <c r="AV1579">
        <v>911</v>
      </c>
      <c r="AW1579" t="s">
        <v>17424</v>
      </c>
      <c r="AX1579" t="s">
        <v>17205</v>
      </c>
      <c r="AY1579" t="s">
        <v>11421</v>
      </c>
      <c r="AZ1579">
        <v>33614</v>
      </c>
      <c r="BA1579">
        <v>5555</v>
      </c>
      <c r="BB1579">
        <v>5555</v>
      </c>
      <c r="BC1579">
        <v>0</v>
      </c>
      <c r="BE1579">
        <v>12057</v>
      </c>
      <c r="BH1579" t="s">
        <v>11427</v>
      </c>
      <c r="BI1579" t="s">
        <v>11427</v>
      </c>
      <c r="BJ1579" t="s">
        <v>11428</v>
      </c>
      <c r="BK1579" t="s">
        <v>11428</v>
      </c>
      <c r="BL1579" t="s">
        <v>11428</v>
      </c>
      <c r="BM1579" t="s">
        <v>11428</v>
      </c>
      <c r="BN1579" t="s">
        <v>11428</v>
      </c>
      <c r="BO1579" t="s">
        <v>11428</v>
      </c>
      <c r="BP1579" t="s">
        <v>11428</v>
      </c>
      <c r="BQ1579" t="s">
        <v>11427</v>
      </c>
      <c r="BR1579" t="s">
        <v>11427</v>
      </c>
      <c r="BS1579" t="s">
        <v>11427</v>
      </c>
      <c r="BT1579" t="s">
        <v>11427</v>
      </c>
      <c r="BU1579" t="s">
        <v>11427</v>
      </c>
      <c r="BV1579" t="s">
        <v>11427</v>
      </c>
      <c r="BW1579" t="s">
        <v>11427</v>
      </c>
      <c r="BY1579" t="s">
        <v>11428</v>
      </c>
      <c r="CB1579" t="s">
        <v>11427</v>
      </c>
      <c r="CD1579">
        <v>524</v>
      </c>
      <c r="CE1579">
        <v>27</v>
      </c>
      <c r="CF1579">
        <v>551</v>
      </c>
      <c r="CG1579">
        <v>0</v>
      </c>
      <c r="CH1579">
        <v>6</v>
      </c>
      <c r="CI1579">
        <v>605</v>
      </c>
    </row>
    <row r="1580" spans="1:87">
      <c r="A1580">
        <v>120087000912</v>
      </c>
      <c r="B1580" t="s">
        <v>11490</v>
      </c>
      <c r="C1580" t="s">
        <v>17195</v>
      </c>
      <c r="D1580" t="s">
        <v>17426</v>
      </c>
      <c r="E1580" t="s">
        <v>17197</v>
      </c>
      <c r="F1580" t="s">
        <v>17427</v>
      </c>
      <c r="G1580" t="s">
        <v>17428</v>
      </c>
      <c r="H1580" t="s">
        <v>17205</v>
      </c>
      <c r="I1580" t="s">
        <v>11421</v>
      </c>
      <c r="J1580">
        <v>33614</v>
      </c>
      <c r="K1580" t="s">
        <v>11422</v>
      </c>
      <c r="L1580">
        <v>12</v>
      </c>
      <c r="M1580">
        <v>6</v>
      </c>
      <c r="N1580">
        <v>8</v>
      </c>
      <c r="W1580">
        <v>297</v>
      </c>
      <c r="X1580">
        <v>265</v>
      </c>
      <c r="Y1580">
        <v>347</v>
      </c>
      <c r="AD1580" t="s">
        <v>11424</v>
      </c>
      <c r="AE1580">
        <v>27.998200000000001</v>
      </c>
      <c r="AF1580">
        <v>-82.518500000000003</v>
      </c>
      <c r="AG1580" t="s">
        <v>17429</v>
      </c>
      <c r="AH1580">
        <v>29</v>
      </c>
      <c r="AI1580">
        <v>472</v>
      </c>
      <c r="AJ1580">
        <v>437</v>
      </c>
      <c r="AK1580">
        <v>1</v>
      </c>
      <c r="AL1580">
        <v>32</v>
      </c>
      <c r="AM1580">
        <v>81</v>
      </c>
      <c r="AN1580">
        <v>727</v>
      </c>
      <c r="AO1580">
        <v>58</v>
      </c>
      <c r="AP1580">
        <v>769</v>
      </c>
      <c r="AQ1580">
        <v>47</v>
      </c>
      <c r="AR1580">
        <v>816</v>
      </c>
      <c r="AS1580">
        <v>14</v>
      </c>
      <c r="AT1580">
        <v>65</v>
      </c>
      <c r="AU1580">
        <v>1200870</v>
      </c>
      <c r="AV1580">
        <v>912</v>
      </c>
      <c r="AW1580" t="s">
        <v>17428</v>
      </c>
      <c r="AX1580" t="s">
        <v>17205</v>
      </c>
      <c r="AY1580" t="s">
        <v>11421</v>
      </c>
      <c r="AZ1580">
        <v>33614</v>
      </c>
      <c r="BA1580">
        <v>5413</v>
      </c>
      <c r="BB1580">
        <v>5413</v>
      </c>
      <c r="BC1580">
        <v>0</v>
      </c>
      <c r="BE1580">
        <v>12057</v>
      </c>
      <c r="BH1580" t="s">
        <v>11427</v>
      </c>
      <c r="BI1580" t="s">
        <v>11427</v>
      </c>
      <c r="BJ1580" t="s">
        <v>11427</v>
      </c>
      <c r="BK1580" t="s">
        <v>11427</v>
      </c>
      <c r="BL1580" t="s">
        <v>11427</v>
      </c>
      <c r="BM1580" t="s">
        <v>11427</v>
      </c>
      <c r="BN1580" t="s">
        <v>11427</v>
      </c>
      <c r="BO1580" t="s">
        <v>11427</v>
      </c>
      <c r="BP1580" t="s">
        <v>11427</v>
      </c>
      <c r="BQ1580" t="s">
        <v>11428</v>
      </c>
      <c r="BR1580" t="s">
        <v>11428</v>
      </c>
      <c r="BS1580" t="s">
        <v>11428</v>
      </c>
      <c r="BT1580" t="s">
        <v>11427</v>
      </c>
      <c r="BU1580" t="s">
        <v>11427</v>
      </c>
      <c r="BV1580" t="s">
        <v>11427</v>
      </c>
      <c r="BW1580" t="s">
        <v>11427</v>
      </c>
      <c r="BY1580" t="s">
        <v>11428</v>
      </c>
      <c r="CB1580" t="s">
        <v>11427</v>
      </c>
      <c r="CD1580">
        <v>769</v>
      </c>
      <c r="CE1580">
        <v>47</v>
      </c>
      <c r="CF1580">
        <v>816</v>
      </c>
      <c r="CG1580">
        <v>0</v>
      </c>
      <c r="CH1580">
        <v>10</v>
      </c>
      <c r="CI1580">
        <v>909</v>
      </c>
    </row>
    <row r="1581" spans="1:87">
      <c r="A1581">
        <v>120087000914</v>
      </c>
      <c r="B1581" t="s">
        <v>11490</v>
      </c>
      <c r="C1581" t="s">
        <v>17195</v>
      </c>
      <c r="D1581" t="s">
        <v>17430</v>
      </c>
      <c r="E1581" t="s">
        <v>17197</v>
      </c>
      <c r="F1581" t="s">
        <v>17431</v>
      </c>
      <c r="G1581" t="s">
        <v>17432</v>
      </c>
      <c r="H1581" t="s">
        <v>17205</v>
      </c>
      <c r="I1581" t="s">
        <v>11421</v>
      </c>
      <c r="J1581">
        <v>33611</v>
      </c>
      <c r="K1581" t="s">
        <v>11422</v>
      </c>
      <c r="L1581">
        <v>12</v>
      </c>
      <c r="M1581" t="s">
        <v>11461</v>
      </c>
      <c r="N1581">
        <v>5</v>
      </c>
      <c r="P1581">
        <v>8</v>
      </c>
      <c r="Q1581">
        <v>74</v>
      </c>
      <c r="R1581">
        <v>79</v>
      </c>
      <c r="S1581">
        <v>76</v>
      </c>
      <c r="T1581">
        <v>69</v>
      </c>
      <c r="U1581">
        <v>58</v>
      </c>
      <c r="V1581">
        <v>57</v>
      </c>
      <c r="AD1581" t="s">
        <v>11424</v>
      </c>
      <c r="AE1581">
        <v>27.889199999999999</v>
      </c>
      <c r="AF1581">
        <v>-82.487899999999996</v>
      </c>
      <c r="AG1581" t="s">
        <v>17433</v>
      </c>
      <c r="AH1581">
        <v>29</v>
      </c>
      <c r="AI1581">
        <v>224</v>
      </c>
      <c r="AJ1581">
        <v>197</v>
      </c>
      <c r="AK1581">
        <v>1</v>
      </c>
      <c r="AL1581">
        <v>18</v>
      </c>
      <c r="AM1581">
        <v>35</v>
      </c>
      <c r="AN1581">
        <v>77</v>
      </c>
      <c r="AO1581">
        <v>244</v>
      </c>
      <c r="AP1581">
        <v>137</v>
      </c>
      <c r="AQ1581">
        <v>20</v>
      </c>
      <c r="AR1581">
        <v>157</v>
      </c>
      <c r="AS1581">
        <v>11.4</v>
      </c>
      <c r="AT1581">
        <v>37</v>
      </c>
      <c r="AU1581">
        <v>1200870</v>
      </c>
      <c r="AV1581">
        <v>914</v>
      </c>
      <c r="AW1581" t="s">
        <v>17432</v>
      </c>
      <c r="AX1581" t="s">
        <v>17205</v>
      </c>
      <c r="AY1581" t="s">
        <v>11421</v>
      </c>
      <c r="AZ1581">
        <v>33611</v>
      </c>
      <c r="BA1581">
        <v>4004</v>
      </c>
      <c r="BB1581">
        <v>4004</v>
      </c>
      <c r="BC1581">
        <v>0</v>
      </c>
      <c r="BE1581">
        <v>12057</v>
      </c>
      <c r="BH1581" t="s">
        <v>11427</v>
      </c>
      <c r="BI1581" t="s">
        <v>11427</v>
      </c>
      <c r="BJ1581" t="s">
        <v>11428</v>
      </c>
      <c r="BK1581" t="s">
        <v>11428</v>
      </c>
      <c r="BL1581" t="s">
        <v>11428</v>
      </c>
      <c r="BM1581" t="s">
        <v>11428</v>
      </c>
      <c r="BN1581" t="s">
        <v>11428</v>
      </c>
      <c r="BO1581" t="s">
        <v>11428</v>
      </c>
      <c r="BP1581" t="s">
        <v>11428</v>
      </c>
      <c r="BQ1581" t="s">
        <v>11427</v>
      </c>
      <c r="BR1581" t="s">
        <v>11427</v>
      </c>
      <c r="BS1581" t="s">
        <v>11427</v>
      </c>
      <c r="BT1581" t="s">
        <v>11427</v>
      </c>
      <c r="BU1581" t="s">
        <v>11427</v>
      </c>
      <c r="BV1581" t="s">
        <v>11427</v>
      </c>
      <c r="BW1581" t="s">
        <v>11427</v>
      </c>
      <c r="BY1581" t="s">
        <v>11428</v>
      </c>
      <c r="CB1581" t="s">
        <v>11427</v>
      </c>
      <c r="CD1581">
        <v>137</v>
      </c>
      <c r="CE1581">
        <v>20</v>
      </c>
      <c r="CF1581">
        <v>157</v>
      </c>
      <c r="CG1581">
        <v>0</v>
      </c>
      <c r="CH1581">
        <v>46</v>
      </c>
      <c r="CI1581">
        <v>421</v>
      </c>
    </row>
    <row r="1582" spans="1:87">
      <c r="A1582">
        <v>120087000915</v>
      </c>
      <c r="B1582" t="s">
        <v>11490</v>
      </c>
      <c r="C1582" t="s">
        <v>17195</v>
      </c>
      <c r="D1582" t="s">
        <v>17434</v>
      </c>
      <c r="E1582" t="s">
        <v>17197</v>
      </c>
      <c r="F1582" t="s">
        <v>17435</v>
      </c>
      <c r="G1582" t="s">
        <v>17436</v>
      </c>
      <c r="H1582" t="s">
        <v>17205</v>
      </c>
      <c r="I1582" t="s">
        <v>11421</v>
      </c>
      <c r="J1582">
        <v>33615</v>
      </c>
      <c r="K1582" t="s">
        <v>11422</v>
      </c>
      <c r="L1582">
        <v>12</v>
      </c>
      <c r="M1582" t="s">
        <v>11423</v>
      </c>
      <c r="N1582">
        <v>5</v>
      </c>
      <c r="Q1582">
        <v>110</v>
      </c>
      <c r="R1582">
        <v>110</v>
      </c>
      <c r="S1582">
        <v>119</v>
      </c>
      <c r="T1582">
        <v>142</v>
      </c>
      <c r="U1582">
        <v>114</v>
      </c>
      <c r="V1582">
        <v>119</v>
      </c>
      <c r="AD1582" t="s">
        <v>11424</v>
      </c>
      <c r="AE1582">
        <v>27.9925</v>
      </c>
      <c r="AF1582">
        <v>-82.574200000000005</v>
      </c>
      <c r="AG1582" t="s">
        <v>17437</v>
      </c>
      <c r="AH1582">
        <v>29</v>
      </c>
      <c r="AI1582">
        <v>381</v>
      </c>
      <c r="AJ1582">
        <v>333</v>
      </c>
      <c r="AK1582">
        <v>1</v>
      </c>
      <c r="AL1582">
        <v>33</v>
      </c>
      <c r="AM1582">
        <v>78</v>
      </c>
      <c r="AN1582">
        <v>366</v>
      </c>
      <c r="AO1582">
        <v>207</v>
      </c>
      <c r="AP1582">
        <v>496</v>
      </c>
      <c r="AQ1582">
        <v>40</v>
      </c>
      <c r="AR1582">
        <v>536</v>
      </c>
      <c r="AS1582">
        <v>13.2</v>
      </c>
      <c r="AT1582">
        <v>54</v>
      </c>
      <c r="AU1582">
        <v>1200870</v>
      </c>
      <c r="AV1582">
        <v>915</v>
      </c>
      <c r="AW1582" t="s">
        <v>17436</v>
      </c>
      <c r="AX1582" t="s">
        <v>17205</v>
      </c>
      <c r="AY1582" t="s">
        <v>11421</v>
      </c>
      <c r="AZ1582">
        <v>33615</v>
      </c>
      <c r="BA1582">
        <v>4526</v>
      </c>
      <c r="BB1582">
        <v>4526</v>
      </c>
      <c r="BC1582">
        <v>0</v>
      </c>
      <c r="BE1582">
        <v>12057</v>
      </c>
      <c r="BH1582" t="s">
        <v>11427</v>
      </c>
      <c r="BI1582" t="s">
        <v>11427</v>
      </c>
      <c r="BJ1582" t="s">
        <v>11427</v>
      </c>
      <c r="BK1582" t="s">
        <v>11428</v>
      </c>
      <c r="BL1582" t="s">
        <v>11428</v>
      </c>
      <c r="BM1582" t="s">
        <v>11428</v>
      </c>
      <c r="BN1582" t="s">
        <v>11428</v>
      </c>
      <c r="BO1582" t="s">
        <v>11428</v>
      </c>
      <c r="BP1582" t="s">
        <v>11428</v>
      </c>
      <c r="BQ1582" t="s">
        <v>11427</v>
      </c>
      <c r="BR1582" t="s">
        <v>11427</v>
      </c>
      <c r="BS1582" t="s">
        <v>11427</v>
      </c>
      <c r="BT1582" t="s">
        <v>11427</v>
      </c>
      <c r="BU1582" t="s">
        <v>11427</v>
      </c>
      <c r="BV1582" t="s">
        <v>11427</v>
      </c>
      <c r="BW1582" t="s">
        <v>11427</v>
      </c>
      <c r="BY1582" t="s">
        <v>11428</v>
      </c>
      <c r="CB1582" t="s">
        <v>11427</v>
      </c>
      <c r="CD1582">
        <v>496</v>
      </c>
      <c r="CE1582">
        <v>40</v>
      </c>
      <c r="CF1582">
        <v>536</v>
      </c>
      <c r="CG1582">
        <v>1</v>
      </c>
      <c r="CH1582">
        <v>28</v>
      </c>
      <c r="CI1582">
        <v>714</v>
      </c>
    </row>
    <row r="1583" spans="1:87">
      <c r="A1583">
        <v>120087000916</v>
      </c>
      <c r="B1583" t="s">
        <v>11490</v>
      </c>
      <c r="C1583" t="s">
        <v>17195</v>
      </c>
      <c r="D1583" t="s">
        <v>17438</v>
      </c>
      <c r="E1583" t="s">
        <v>17197</v>
      </c>
      <c r="F1583" t="s">
        <v>17439</v>
      </c>
      <c r="G1583" t="s">
        <v>17440</v>
      </c>
      <c r="H1583" t="s">
        <v>17205</v>
      </c>
      <c r="I1583" t="s">
        <v>11421</v>
      </c>
      <c r="J1583">
        <v>33607</v>
      </c>
      <c r="K1583" t="s">
        <v>11422</v>
      </c>
      <c r="L1583">
        <v>12</v>
      </c>
      <c r="M1583" t="s">
        <v>11461</v>
      </c>
      <c r="N1583">
        <v>5</v>
      </c>
      <c r="P1583">
        <v>39</v>
      </c>
      <c r="Q1583">
        <v>89</v>
      </c>
      <c r="R1583">
        <v>103</v>
      </c>
      <c r="S1583">
        <v>95</v>
      </c>
      <c r="T1583">
        <v>84</v>
      </c>
      <c r="U1583">
        <v>57</v>
      </c>
      <c r="V1583">
        <v>45</v>
      </c>
      <c r="AD1583" t="s">
        <v>11424</v>
      </c>
      <c r="AE1583">
        <v>27.959700000000002</v>
      </c>
      <c r="AF1583">
        <v>-82.473799999999997</v>
      </c>
      <c r="AG1583" t="s">
        <v>17441</v>
      </c>
      <c r="AH1583">
        <v>29</v>
      </c>
      <c r="AI1583">
        <v>247</v>
      </c>
      <c r="AJ1583">
        <v>265</v>
      </c>
      <c r="AK1583">
        <v>0</v>
      </c>
      <c r="AL1583">
        <v>2</v>
      </c>
      <c r="AM1583">
        <v>451</v>
      </c>
      <c r="AN1583">
        <v>39</v>
      </c>
      <c r="AO1583">
        <v>12</v>
      </c>
      <c r="AP1583">
        <v>499</v>
      </c>
      <c r="AQ1583">
        <v>0</v>
      </c>
      <c r="AR1583">
        <v>499</v>
      </c>
      <c r="AS1583">
        <v>10.7</v>
      </c>
      <c r="AT1583">
        <v>48</v>
      </c>
      <c r="AU1583">
        <v>1200870</v>
      </c>
      <c r="AV1583">
        <v>916</v>
      </c>
      <c r="AW1583" t="s">
        <v>17440</v>
      </c>
      <c r="AX1583" t="s">
        <v>17205</v>
      </c>
      <c r="AY1583" t="s">
        <v>11421</v>
      </c>
      <c r="AZ1583">
        <v>33607</v>
      </c>
      <c r="BA1583">
        <v>3510</v>
      </c>
      <c r="BB1583">
        <v>3510</v>
      </c>
      <c r="BC1583">
        <v>0</v>
      </c>
      <c r="BE1583">
        <v>12057</v>
      </c>
      <c r="BH1583" t="s">
        <v>11427</v>
      </c>
      <c r="BI1583" t="s">
        <v>11427</v>
      </c>
      <c r="BJ1583" t="s">
        <v>11428</v>
      </c>
      <c r="BK1583" t="s">
        <v>11428</v>
      </c>
      <c r="BL1583" t="s">
        <v>11428</v>
      </c>
      <c r="BM1583" t="s">
        <v>11428</v>
      </c>
      <c r="BN1583" t="s">
        <v>11428</v>
      </c>
      <c r="BO1583" t="s">
        <v>11428</v>
      </c>
      <c r="BP1583" t="s">
        <v>11428</v>
      </c>
      <c r="BQ1583" t="s">
        <v>11427</v>
      </c>
      <c r="BR1583" t="s">
        <v>11427</v>
      </c>
      <c r="BS1583" t="s">
        <v>11427</v>
      </c>
      <c r="BT1583" t="s">
        <v>11427</v>
      </c>
      <c r="BU1583" t="s">
        <v>11427</v>
      </c>
      <c r="BV1583" t="s">
        <v>11427</v>
      </c>
      <c r="BW1583" t="s">
        <v>11427</v>
      </c>
      <c r="BY1583" t="s">
        <v>11428</v>
      </c>
      <c r="CB1583" t="s">
        <v>11427</v>
      </c>
      <c r="CD1583">
        <v>499</v>
      </c>
      <c r="CE1583">
        <v>0</v>
      </c>
      <c r="CF1583">
        <v>499</v>
      </c>
      <c r="CG1583">
        <v>2</v>
      </c>
      <c r="CH1583">
        <v>6</v>
      </c>
      <c r="CI1583">
        <v>512</v>
      </c>
    </row>
    <row r="1584" spans="1:87">
      <c r="A1584">
        <v>120087000917</v>
      </c>
      <c r="B1584" t="s">
        <v>11490</v>
      </c>
      <c r="C1584" t="s">
        <v>17195</v>
      </c>
      <c r="D1584" t="s">
        <v>17442</v>
      </c>
      <c r="E1584" t="s">
        <v>17197</v>
      </c>
      <c r="F1584" t="s">
        <v>17443</v>
      </c>
      <c r="G1584" t="s">
        <v>17444</v>
      </c>
      <c r="H1584" t="s">
        <v>17205</v>
      </c>
      <c r="I1584" t="s">
        <v>11421</v>
      </c>
      <c r="J1584">
        <v>33607</v>
      </c>
      <c r="K1584" t="s">
        <v>11422</v>
      </c>
      <c r="L1584">
        <v>12</v>
      </c>
      <c r="M1584">
        <v>6</v>
      </c>
      <c r="N1584">
        <v>8</v>
      </c>
      <c r="W1584">
        <v>368</v>
      </c>
      <c r="X1584">
        <v>298</v>
      </c>
      <c r="Y1584">
        <v>285</v>
      </c>
      <c r="AD1584" t="s">
        <v>11424</v>
      </c>
      <c r="AE1584">
        <v>27.959900000000001</v>
      </c>
      <c r="AF1584">
        <v>-82.471400000000003</v>
      </c>
      <c r="AG1584" t="s">
        <v>17445</v>
      </c>
      <c r="AH1584">
        <v>29</v>
      </c>
      <c r="AI1584">
        <v>653</v>
      </c>
      <c r="AJ1584">
        <v>298</v>
      </c>
      <c r="AK1584">
        <v>4</v>
      </c>
      <c r="AL1584">
        <v>22</v>
      </c>
      <c r="AM1584">
        <v>309</v>
      </c>
      <c r="AN1584">
        <v>359</v>
      </c>
      <c r="AO1584">
        <v>207</v>
      </c>
      <c r="AP1584">
        <v>639</v>
      </c>
      <c r="AQ1584">
        <v>59</v>
      </c>
      <c r="AR1584">
        <v>698</v>
      </c>
      <c r="AS1584">
        <v>15.8</v>
      </c>
      <c r="AT1584">
        <v>60</v>
      </c>
      <c r="AU1584">
        <v>1200870</v>
      </c>
      <c r="AV1584">
        <v>917</v>
      </c>
      <c r="AW1584" t="s">
        <v>17444</v>
      </c>
      <c r="AX1584" t="s">
        <v>17205</v>
      </c>
      <c r="AY1584" t="s">
        <v>11421</v>
      </c>
      <c r="AZ1584">
        <v>33607</v>
      </c>
      <c r="BA1584">
        <v>3625</v>
      </c>
      <c r="BB1584">
        <v>3625</v>
      </c>
      <c r="BC1584">
        <v>0</v>
      </c>
      <c r="BE1584">
        <v>12057</v>
      </c>
      <c r="BH1584" t="s">
        <v>11427</v>
      </c>
      <c r="BI1584" t="s">
        <v>11427</v>
      </c>
      <c r="BJ1584" t="s">
        <v>11427</v>
      </c>
      <c r="BK1584" t="s">
        <v>11427</v>
      </c>
      <c r="BL1584" t="s">
        <v>11427</v>
      </c>
      <c r="BM1584" t="s">
        <v>11427</v>
      </c>
      <c r="BN1584" t="s">
        <v>11427</v>
      </c>
      <c r="BO1584" t="s">
        <v>11427</v>
      </c>
      <c r="BP1584" t="s">
        <v>11427</v>
      </c>
      <c r="BQ1584" t="s">
        <v>11428</v>
      </c>
      <c r="BR1584" t="s">
        <v>11428</v>
      </c>
      <c r="BS1584" t="s">
        <v>11428</v>
      </c>
      <c r="BT1584" t="s">
        <v>11427</v>
      </c>
      <c r="BU1584" t="s">
        <v>11427</v>
      </c>
      <c r="BV1584" t="s">
        <v>11427</v>
      </c>
      <c r="BW1584" t="s">
        <v>11427</v>
      </c>
      <c r="BY1584" t="s">
        <v>11428</v>
      </c>
      <c r="CB1584" t="s">
        <v>11427</v>
      </c>
      <c r="CD1584">
        <v>639</v>
      </c>
      <c r="CE1584">
        <v>59</v>
      </c>
      <c r="CF1584">
        <v>698</v>
      </c>
      <c r="CG1584">
        <v>2</v>
      </c>
      <c r="CH1584">
        <v>48</v>
      </c>
      <c r="CI1584">
        <v>951</v>
      </c>
    </row>
    <row r="1585" spans="1:87">
      <c r="A1585">
        <v>120087000919</v>
      </c>
      <c r="B1585" t="s">
        <v>11490</v>
      </c>
      <c r="C1585" t="s">
        <v>17195</v>
      </c>
      <c r="D1585" t="s">
        <v>17446</v>
      </c>
      <c r="E1585" t="s">
        <v>17197</v>
      </c>
      <c r="F1585" t="s">
        <v>17447</v>
      </c>
      <c r="G1585" t="s">
        <v>17448</v>
      </c>
      <c r="H1585" t="s">
        <v>17304</v>
      </c>
      <c r="I1585" t="s">
        <v>11421</v>
      </c>
      <c r="J1585">
        <v>33510</v>
      </c>
      <c r="K1585" t="s">
        <v>11422</v>
      </c>
      <c r="L1585">
        <v>12</v>
      </c>
      <c r="M1585">
        <v>6</v>
      </c>
      <c r="N1585">
        <v>8</v>
      </c>
      <c r="W1585">
        <v>209</v>
      </c>
      <c r="X1585">
        <v>200</v>
      </c>
      <c r="Y1585">
        <v>284</v>
      </c>
      <c r="AD1585" t="s">
        <v>11424</v>
      </c>
      <c r="AE1585">
        <v>27.943300000000001</v>
      </c>
      <c r="AF1585">
        <v>-82.291200000000003</v>
      </c>
      <c r="AG1585" t="s">
        <v>17449</v>
      </c>
      <c r="AH1585">
        <v>29</v>
      </c>
      <c r="AI1585">
        <v>353</v>
      </c>
      <c r="AJ1585">
        <v>340</v>
      </c>
      <c r="AK1585">
        <v>2</v>
      </c>
      <c r="AL1585">
        <v>13</v>
      </c>
      <c r="AM1585">
        <v>371</v>
      </c>
      <c r="AN1585">
        <v>175</v>
      </c>
      <c r="AO1585">
        <v>103</v>
      </c>
      <c r="AP1585">
        <v>563</v>
      </c>
      <c r="AQ1585">
        <v>25</v>
      </c>
      <c r="AR1585">
        <v>588</v>
      </c>
      <c r="AS1585">
        <v>10.3</v>
      </c>
      <c r="AT1585">
        <v>67</v>
      </c>
      <c r="AU1585">
        <v>1200870</v>
      </c>
      <c r="AV1585">
        <v>919</v>
      </c>
      <c r="AW1585" t="s">
        <v>17448</v>
      </c>
      <c r="AX1585" t="s">
        <v>17304</v>
      </c>
      <c r="AY1585" t="s">
        <v>11421</v>
      </c>
      <c r="AZ1585">
        <v>33510</v>
      </c>
      <c r="BA1585">
        <v>4389</v>
      </c>
      <c r="BB1585">
        <v>4389</v>
      </c>
      <c r="BC1585">
        <v>0</v>
      </c>
      <c r="BE1585">
        <v>12057</v>
      </c>
      <c r="BH1585" t="s">
        <v>11427</v>
      </c>
      <c r="BI1585" t="s">
        <v>11427</v>
      </c>
      <c r="BJ1585" t="s">
        <v>11427</v>
      </c>
      <c r="BK1585" t="s">
        <v>11427</v>
      </c>
      <c r="BL1585" t="s">
        <v>11427</v>
      </c>
      <c r="BM1585" t="s">
        <v>11427</v>
      </c>
      <c r="BN1585" t="s">
        <v>11427</v>
      </c>
      <c r="BO1585" t="s">
        <v>11427</v>
      </c>
      <c r="BP1585" t="s">
        <v>11427</v>
      </c>
      <c r="BQ1585" t="s">
        <v>11428</v>
      </c>
      <c r="BR1585" t="s">
        <v>11428</v>
      </c>
      <c r="BS1585" t="s">
        <v>11428</v>
      </c>
      <c r="BT1585" t="s">
        <v>11427</v>
      </c>
      <c r="BU1585" t="s">
        <v>11427</v>
      </c>
      <c r="BV1585" t="s">
        <v>11427</v>
      </c>
      <c r="BW1585" t="s">
        <v>11427</v>
      </c>
      <c r="BY1585" t="s">
        <v>11428</v>
      </c>
      <c r="CB1585" t="s">
        <v>11427</v>
      </c>
      <c r="CD1585">
        <v>563</v>
      </c>
      <c r="CE1585">
        <v>25</v>
      </c>
      <c r="CF1585">
        <v>588</v>
      </c>
      <c r="CG1585">
        <v>2</v>
      </c>
      <c r="CH1585">
        <v>27</v>
      </c>
      <c r="CI1585">
        <v>693</v>
      </c>
    </row>
    <row r="1586" spans="1:87">
      <c r="A1586">
        <v>120087000921</v>
      </c>
      <c r="B1586" t="s">
        <v>11490</v>
      </c>
      <c r="C1586" t="s">
        <v>17195</v>
      </c>
      <c r="D1586" t="s">
        <v>11904</v>
      </c>
      <c r="E1586" t="s">
        <v>17197</v>
      </c>
      <c r="F1586" t="s">
        <v>17450</v>
      </c>
      <c r="G1586" t="s">
        <v>17451</v>
      </c>
      <c r="H1586" t="s">
        <v>17304</v>
      </c>
      <c r="I1586" t="s">
        <v>11421</v>
      </c>
      <c r="J1586">
        <v>33511</v>
      </c>
      <c r="K1586" t="s">
        <v>11422</v>
      </c>
      <c r="L1586">
        <v>12</v>
      </c>
      <c r="M1586" t="s">
        <v>11461</v>
      </c>
      <c r="N1586">
        <v>5</v>
      </c>
      <c r="P1586">
        <v>9</v>
      </c>
      <c r="Q1586">
        <v>142</v>
      </c>
      <c r="R1586">
        <v>136</v>
      </c>
      <c r="S1586">
        <v>154</v>
      </c>
      <c r="T1586">
        <v>159</v>
      </c>
      <c r="U1586">
        <v>135</v>
      </c>
      <c r="V1586">
        <v>165</v>
      </c>
      <c r="AD1586" t="s">
        <v>11424</v>
      </c>
      <c r="AE1586">
        <v>27.916599999999999</v>
      </c>
      <c r="AF1586">
        <v>-82.272599999999997</v>
      </c>
      <c r="AG1586" t="s">
        <v>17452</v>
      </c>
      <c r="AH1586">
        <v>29</v>
      </c>
      <c r="AI1586">
        <v>467</v>
      </c>
      <c r="AJ1586">
        <v>433</v>
      </c>
      <c r="AK1586">
        <v>0</v>
      </c>
      <c r="AL1586">
        <v>31</v>
      </c>
      <c r="AM1586">
        <v>75</v>
      </c>
      <c r="AN1586">
        <v>215</v>
      </c>
      <c r="AO1586">
        <v>499</v>
      </c>
      <c r="AP1586">
        <v>386</v>
      </c>
      <c r="AQ1586">
        <v>34</v>
      </c>
      <c r="AR1586">
        <v>420</v>
      </c>
      <c r="AS1586">
        <v>12.3</v>
      </c>
      <c r="AT1586">
        <v>73</v>
      </c>
      <c r="AU1586">
        <v>1200870</v>
      </c>
      <c r="AV1586">
        <v>921</v>
      </c>
      <c r="AW1586" t="s">
        <v>17451</v>
      </c>
      <c r="AX1586" t="s">
        <v>17304</v>
      </c>
      <c r="AY1586" t="s">
        <v>11421</v>
      </c>
      <c r="AZ1586">
        <v>33511</v>
      </c>
      <c r="BA1586">
        <v>6942</v>
      </c>
      <c r="BB1586">
        <v>6942</v>
      </c>
      <c r="BC1586">
        <v>0</v>
      </c>
      <c r="BE1586">
        <v>12057</v>
      </c>
      <c r="BH1586" t="s">
        <v>11427</v>
      </c>
      <c r="BI1586" t="s">
        <v>11427</v>
      </c>
      <c r="BJ1586" t="s">
        <v>11428</v>
      </c>
      <c r="BK1586" t="s">
        <v>11428</v>
      </c>
      <c r="BL1586" t="s">
        <v>11428</v>
      </c>
      <c r="BM1586" t="s">
        <v>11428</v>
      </c>
      <c r="BN1586" t="s">
        <v>11428</v>
      </c>
      <c r="BO1586" t="s">
        <v>11428</v>
      </c>
      <c r="BP1586" t="s">
        <v>11428</v>
      </c>
      <c r="BQ1586" t="s">
        <v>11427</v>
      </c>
      <c r="BR1586" t="s">
        <v>11427</v>
      </c>
      <c r="BS1586" t="s">
        <v>11427</v>
      </c>
      <c r="BT1586" t="s">
        <v>11427</v>
      </c>
      <c r="BU1586" t="s">
        <v>11427</v>
      </c>
      <c r="BV1586" t="s">
        <v>11427</v>
      </c>
      <c r="BW1586" t="s">
        <v>11427</v>
      </c>
      <c r="BY1586" t="s">
        <v>11428</v>
      </c>
      <c r="CB1586" t="s">
        <v>11427</v>
      </c>
      <c r="CD1586">
        <v>386</v>
      </c>
      <c r="CE1586">
        <v>34</v>
      </c>
      <c r="CF1586">
        <v>420</v>
      </c>
      <c r="CG1586">
        <v>1</v>
      </c>
      <c r="CH1586">
        <v>79</v>
      </c>
      <c r="CI1586">
        <v>900</v>
      </c>
    </row>
    <row r="1587" spans="1:87">
      <c r="A1587">
        <v>120087000922</v>
      </c>
      <c r="B1587" t="s">
        <v>11490</v>
      </c>
      <c r="C1587" t="s">
        <v>17195</v>
      </c>
      <c r="D1587" t="s">
        <v>17453</v>
      </c>
      <c r="E1587" t="s">
        <v>17197</v>
      </c>
      <c r="F1587" t="s">
        <v>17454</v>
      </c>
      <c r="G1587" t="s">
        <v>17455</v>
      </c>
      <c r="H1587" t="s">
        <v>17205</v>
      </c>
      <c r="I1587" t="s">
        <v>11421</v>
      </c>
      <c r="J1587">
        <v>33603</v>
      </c>
      <c r="K1587" t="s">
        <v>11422</v>
      </c>
      <c r="L1587">
        <v>12</v>
      </c>
      <c r="M1587" t="s">
        <v>11461</v>
      </c>
      <c r="N1587">
        <v>5</v>
      </c>
      <c r="P1587">
        <v>5</v>
      </c>
      <c r="Q1587">
        <v>72</v>
      </c>
      <c r="R1587">
        <v>51</v>
      </c>
      <c r="S1587">
        <v>81</v>
      </c>
      <c r="T1587">
        <v>65</v>
      </c>
      <c r="U1587">
        <v>52</v>
      </c>
      <c r="V1587">
        <v>51</v>
      </c>
      <c r="AD1587" t="s">
        <v>11424</v>
      </c>
      <c r="AE1587">
        <v>27.988499999999998</v>
      </c>
      <c r="AF1587">
        <v>-82.464200000000005</v>
      </c>
      <c r="AG1587" t="s">
        <v>17456</v>
      </c>
      <c r="AH1587">
        <v>29</v>
      </c>
      <c r="AI1587">
        <v>184</v>
      </c>
      <c r="AJ1587">
        <v>193</v>
      </c>
      <c r="AK1587">
        <v>1</v>
      </c>
      <c r="AL1587">
        <v>2</v>
      </c>
      <c r="AM1587">
        <v>254</v>
      </c>
      <c r="AN1587">
        <v>82</v>
      </c>
      <c r="AO1587">
        <v>26</v>
      </c>
      <c r="AP1587">
        <v>352</v>
      </c>
      <c r="AQ1587">
        <v>7</v>
      </c>
      <c r="AR1587">
        <v>359</v>
      </c>
      <c r="AS1587">
        <v>9.6999999999999993</v>
      </c>
      <c r="AT1587">
        <v>39</v>
      </c>
      <c r="AU1587">
        <v>1200870</v>
      </c>
      <c r="AV1587">
        <v>922</v>
      </c>
      <c r="AW1587" t="s">
        <v>17455</v>
      </c>
      <c r="AX1587" t="s">
        <v>17205</v>
      </c>
      <c r="AY1587" t="s">
        <v>11421</v>
      </c>
      <c r="AZ1587">
        <v>33603</v>
      </c>
      <c r="BA1587">
        <v>1923</v>
      </c>
      <c r="BB1587">
        <v>1923</v>
      </c>
      <c r="BC1587">
        <v>0</v>
      </c>
      <c r="BE1587">
        <v>12057</v>
      </c>
      <c r="BH1587" t="s">
        <v>11427</v>
      </c>
      <c r="BI1587" t="s">
        <v>11427</v>
      </c>
      <c r="BJ1587" t="s">
        <v>11428</v>
      </c>
      <c r="BK1587" t="s">
        <v>11428</v>
      </c>
      <c r="BL1587" t="s">
        <v>11428</v>
      </c>
      <c r="BM1587" t="s">
        <v>11428</v>
      </c>
      <c r="BN1587" t="s">
        <v>11428</v>
      </c>
      <c r="BO1587" t="s">
        <v>11428</v>
      </c>
      <c r="BP1587" t="s">
        <v>11428</v>
      </c>
      <c r="BQ1587" t="s">
        <v>11427</v>
      </c>
      <c r="BR1587" t="s">
        <v>11427</v>
      </c>
      <c r="BS1587" t="s">
        <v>11427</v>
      </c>
      <c r="BT1587" t="s">
        <v>11427</v>
      </c>
      <c r="BU1587" t="s">
        <v>11427</v>
      </c>
      <c r="BV1587" t="s">
        <v>11427</v>
      </c>
      <c r="BW1587" t="s">
        <v>11427</v>
      </c>
      <c r="BY1587" t="s">
        <v>11428</v>
      </c>
      <c r="CB1587" t="s">
        <v>11427</v>
      </c>
      <c r="CD1587">
        <v>352</v>
      </c>
      <c r="CE1587">
        <v>7</v>
      </c>
      <c r="CF1587">
        <v>359</v>
      </c>
      <c r="CG1587">
        <v>0</v>
      </c>
      <c r="CH1587">
        <v>12</v>
      </c>
      <c r="CI1587">
        <v>377</v>
      </c>
    </row>
    <row r="1588" spans="1:87">
      <c r="A1588">
        <v>120087000924</v>
      </c>
      <c r="B1588" t="s">
        <v>11490</v>
      </c>
      <c r="C1588" t="s">
        <v>17195</v>
      </c>
      <c r="D1588" t="s">
        <v>17457</v>
      </c>
      <c r="E1588" t="s">
        <v>17197</v>
      </c>
      <c r="F1588" t="s">
        <v>17458</v>
      </c>
      <c r="G1588" t="s">
        <v>17459</v>
      </c>
      <c r="H1588" t="s">
        <v>17214</v>
      </c>
      <c r="I1588" t="s">
        <v>11421</v>
      </c>
      <c r="J1588">
        <v>33563</v>
      </c>
      <c r="K1588" t="s">
        <v>11422</v>
      </c>
      <c r="L1588">
        <v>12</v>
      </c>
      <c r="M1588" t="s">
        <v>11461</v>
      </c>
      <c r="N1588">
        <v>5</v>
      </c>
      <c r="P1588">
        <v>46</v>
      </c>
      <c r="Q1588">
        <v>137</v>
      </c>
      <c r="R1588">
        <v>130</v>
      </c>
      <c r="S1588">
        <v>125</v>
      </c>
      <c r="T1588">
        <v>134</v>
      </c>
      <c r="U1588">
        <v>106</v>
      </c>
      <c r="V1588">
        <v>104</v>
      </c>
      <c r="AD1588" t="s">
        <v>11424</v>
      </c>
      <c r="AE1588">
        <v>28.017700000000001</v>
      </c>
      <c r="AF1588">
        <v>-82.143699999999995</v>
      </c>
      <c r="AG1588" t="s">
        <v>17460</v>
      </c>
      <c r="AH1588">
        <v>29</v>
      </c>
      <c r="AI1588">
        <v>388</v>
      </c>
      <c r="AJ1588">
        <v>394</v>
      </c>
      <c r="AK1588">
        <v>1</v>
      </c>
      <c r="AL1588">
        <v>9</v>
      </c>
      <c r="AM1588">
        <v>37</v>
      </c>
      <c r="AN1588">
        <v>654</v>
      </c>
      <c r="AO1588">
        <v>77</v>
      </c>
      <c r="AP1588">
        <v>712</v>
      </c>
      <c r="AQ1588">
        <v>21</v>
      </c>
      <c r="AR1588">
        <v>733</v>
      </c>
      <c r="AS1588">
        <v>12.2</v>
      </c>
      <c r="AT1588">
        <v>64</v>
      </c>
      <c r="AU1588">
        <v>1200870</v>
      </c>
      <c r="AV1588">
        <v>924</v>
      </c>
      <c r="AW1588" t="s">
        <v>17459</v>
      </c>
      <c r="AX1588" t="s">
        <v>17214</v>
      </c>
      <c r="AY1588" t="s">
        <v>11421</v>
      </c>
      <c r="AZ1588">
        <v>33563</v>
      </c>
      <c r="BA1588">
        <v>7255</v>
      </c>
      <c r="BB1588">
        <v>7255</v>
      </c>
      <c r="BC1588">
        <v>0</v>
      </c>
      <c r="BE1588">
        <v>12057</v>
      </c>
      <c r="BH1588" t="s">
        <v>11427</v>
      </c>
      <c r="BI1588" t="s">
        <v>11427</v>
      </c>
      <c r="BJ1588" t="s">
        <v>11428</v>
      </c>
      <c r="BK1588" t="s">
        <v>11428</v>
      </c>
      <c r="BL1588" t="s">
        <v>11428</v>
      </c>
      <c r="BM1588" t="s">
        <v>11428</v>
      </c>
      <c r="BN1588" t="s">
        <v>11428</v>
      </c>
      <c r="BO1588" t="s">
        <v>11428</v>
      </c>
      <c r="BP1588" t="s">
        <v>11428</v>
      </c>
      <c r="BQ1588" t="s">
        <v>11427</v>
      </c>
      <c r="BR1588" t="s">
        <v>11427</v>
      </c>
      <c r="BS1588" t="s">
        <v>11427</v>
      </c>
      <c r="BT1588" t="s">
        <v>11427</v>
      </c>
      <c r="BU1588" t="s">
        <v>11427</v>
      </c>
      <c r="BV1588" t="s">
        <v>11427</v>
      </c>
      <c r="BW1588" t="s">
        <v>11427</v>
      </c>
      <c r="BY1588" t="s">
        <v>11428</v>
      </c>
      <c r="CB1588" t="s">
        <v>11427</v>
      </c>
      <c r="CD1588">
        <v>712</v>
      </c>
      <c r="CE1588">
        <v>21</v>
      </c>
      <c r="CF1588">
        <v>733</v>
      </c>
      <c r="CG1588">
        <v>0</v>
      </c>
      <c r="CH1588">
        <v>4</v>
      </c>
      <c r="CI1588">
        <v>782</v>
      </c>
    </row>
    <row r="1589" spans="1:87">
      <c r="A1589">
        <v>120087000925</v>
      </c>
      <c r="B1589" t="s">
        <v>11490</v>
      </c>
      <c r="C1589" t="s">
        <v>17195</v>
      </c>
      <c r="D1589" t="s">
        <v>17461</v>
      </c>
      <c r="E1589" t="s">
        <v>17197</v>
      </c>
      <c r="F1589" t="s">
        <v>17462</v>
      </c>
      <c r="G1589" t="s">
        <v>17463</v>
      </c>
      <c r="H1589" t="s">
        <v>17205</v>
      </c>
      <c r="I1589" t="s">
        <v>11421</v>
      </c>
      <c r="J1589">
        <v>33613</v>
      </c>
      <c r="K1589" t="s">
        <v>11422</v>
      </c>
      <c r="L1589">
        <v>12</v>
      </c>
      <c r="M1589">
        <v>6</v>
      </c>
      <c r="N1589">
        <v>8</v>
      </c>
      <c r="W1589">
        <v>212</v>
      </c>
      <c r="X1589">
        <v>203</v>
      </c>
      <c r="Y1589">
        <v>268</v>
      </c>
      <c r="AD1589" t="s">
        <v>11424</v>
      </c>
      <c r="AE1589">
        <v>28.089099999999998</v>
      </c>
      <c r="AF1589">
        <v>-82.468400000000003</v>
      </c>
      <c r="AG1589" t="s">
        <v>17464</v>
      </c>
      <c r="AH1589">
        <v>29</v>
      </c>
      <c r="AI1589">
        <v>385</v>
      </c>
      <c r="AJ1589">
        <v>298</v>
      </c>
      <c r="AK1589">
        <v>4</v>
      </c>
      <c r="AL1589">
        <v>12</v>
      </c>
      <c r="AM1589">
        <v>122</v>
      </c>
      <c r="AN1589">
        <v>319</v>
      </c>
      <c r="AO1589">
        <v>194</v>
      </c>
      <c r="AP1589">
        <v>501</v>
      </c>
      <c r="AQ1589">
        <v>34</v>
      </c>
      <c r="AR1589">
        <v>535</v>
      </c>
      <c r="AS1589">
        <v>12.6</v>
      </c>
      <c r="AT1589">
        <v>54</v>
      </c>
      <c r="AU1589">
        <v>1200870</v>
      </c>
      <c r="AV1589">
        <v>925</v>
      </c>
      <c r="AW1589" t="s">
        <v>17463</v>
      </c>
      <c r="AX1589" t="s">
        <v>17205</v>
      </c>
      <c r="AY1589" t="s">
        <v>11421</v>
      </c>
      <c r="AZ1589">
        <v>33613</v>
      </c>
      <c r="BA1589">
        <v>1101</v>
      </c>
      <c r="BB1589">
        <v>1101</v>
      </c>
      <c r="BC1589">
        <v>0</v>
      </c>
      <c r="BE1589">
        <v>12057</v>
      </c>
      <c r="BH1589" t="s">
        <v>11427</v>
      </c>
      <c r="BI1589" t="s">
        <v>11427</v>
      </c>
      <c r="BJ1589" t="s">
        <v>11427</v>
      </c>
      <c r="BK1589" t="s">
        <v>11427</v>
      </c>
      <c r="BL1589" t="s">
        <v>11427</v>
      </c>
      <c r="BM1589" t="s">
        <v>11427</v>
      </c>
      <c r="BN1589" t="s">
        <v>11427</v>
      </c>
      <c r="BO1589" t="s">
        <v>11427</v>
      </c>
      <c r="BP1589" t="s">
        <v>11427</v>
      </c>
      <c r="BQ1589" t="s">
        <v>11428</v>
      </c>
      <c r="BR1589" t="s">
        <v>11428</v>
      </c>
      <c r="BS1589" t="s">
        <v>11428</v>
      </c>
      <c r="BT1589" t="s">
        <v>11427</v>
      </c>
      <c r="BU1589" t="s">
        <v>11427</v>
      </c>
      <c r="BV1589" t="s">
        <v>11427</v>
      </c>
      <c r="BW1589" t="s">
        <v>11427</v>
      </c>
      <c r="BY1589" t="s">
        <v>11428</v>
      </c>
      <c r="CB1589" t="s">
        <v>11427</v>
      </c>
      <c r="CD1589">
        <v>501</v>
      </c>
      <c r="CE1589">
        <v>34</v>
      </c>
      <c r="CF1589">
        <v>535</v>
      </c>
      <c r="CG1589">
        <v>4</v>
      </c>
      <c r="CH1589">
        <v>28</v>
      </c>
      <c r="CI1589">
        <v>683</v>
      </c>
    </row>
    <row r="1590" spans="1:87">
      <c r="A1590">
        <v>120087000927</v>
      </c>
      <c r="B1590" t="s">
        <v>11490</v>
      </c>
      <c r="C1590" t="s">
        <v>17195</v>
      </c>
      <c r="D1590" t="s">
        <v>17465</v>
      </c>
      <c r="E1590" t="s">
        <v>17197</v>
      </c>
      <c r="F1590" t="s">
        <v>17466</v>
      </c>
      <c r="G1590" t="s">
        <v>17467</v>
      </c>
      <c r="H1590" t="s">
        <v>17205</v>
      </c>
      <c r="I1590" t="s">
        <v>11421</v>
      </c>
      <c r="J1590">
        <v>33604</v>
      </c>
      <c r="K1590" t="s">
        <v>11422</v>
      </c>
      <c r="L1590">
        <v>12</v>
      </c>
      <c r="M1590" t="s">
        <v>11461</v>
      </c>
      <c r="N1590">
        <v>5</v>
      </c>
      <c r="P1590">
        <v>39</v>
      </c>
      <c r="Q1590">
        <v>49</v>
      </c>
      <c r="R1590">
        <v>68</v>
      </c>
      <c r="S1590">
        <v>63</v>
      </c>
      <c r="T1590">
        <v>67</v>
      </c>
      <c r="U1590">
        <v>80</v>
      </c>
      <c r="V1590">
        <v>74</v>
      </c>
      <c r="AD1590" t="s">
        <v>11424</v>
      </c>
      <c r="AE1590">
        <v>28.030100000000001</v>
      </c>
      <c r="AF1590">
        <v>-82.432299999999998</v>
      </c>
      <c r="AG1590" t="s">
        <v>17468</v>
      </c>
      <c r="AH1590">
        <v>29</v>
      </c>
      <c r="AI1590">
        <v>252</v>
      </c>
      <c r="AJ1590">
        <v>188</v>
      </c>
      <c r="AK1590">
        <v>1</v>
      </c>
      <c r="AL1590">
        <v>7</v>
      </c>
      <c r="AM1590">
        <v>220</v>
      </c>
      <c r="AN1590">
        <v>103</v>
      </c>
      <c r="AO1590">
        <v>83</v>
      </c>
      <c r="AP1590">
        <v>342</v>
      </c>
      <c r="AQ1590">
        <v>27</v>
      </c>
      <c r="AR1590">
        <v>369</v>
      </c>
      <c r="AS1590">
        <v>11.6</v>
      </c>
      <c r="AT1590">
        <v>38</v>
      </c>
      <c r="AU1590">
        <v>1200870</v>
      </c>
      <c r="AV1590">
        <v>927</v>
      </c>
      <c r="AW1590" t="s">
        <v>17467</v>
      </c>
      <c r="AX1590" t="s">
        <v>17205</v>
      </c>
      <c r="AY1590" t="s">
        <v>11421</v>
      </c>
      <c r="AZ1590">
        <v>33604</v>
      </c>
      <c r="BA1590">
        <v>2107</v>
      </c>
      <c r="BB1590">
        <v>2107</v>
      </c>
      <c r="BC1590">
        <v>0</v>
      </c>
      <c r="BE1590">
        <v>12057</v>
      </c>
      <c r="BH1590" t="s">
        <v>11427</v>
      </c>
      <c r="BI1590" t="s">
        <v>11427</v>
      </c>
      <c r="BJ1590" t="s">
        <v>11428</v>
      </c>
      <c r="BK1590" t="s">
        <v>11428</v>
      </c>
      <c r="BL1590" t="s">
        <v>11428</v>
      </c>
      <c r="BM1590" t="s">
        <v>11428</v>
      </c>
      <c r="BN1590" t="s">
        <v>11428</v>
      </c>
      <c r="BO1590" t="s">
        <v>11428</v>
      </c>
      <c r="BP1590" t="s">
        <v>11428</v>
      </c>
      <c r="BQ1590" t="s">
        <v>11427</v>
      </c>
      <c r="BR1590" t="s">
        <v>11427</v>
      </c>
      <c r="BS1590" t="s">
        <v>11427</v>
      </c>
      <c r="BT1590" t="s">
        <v>11427</v>
      </c>
      <c r="BU1590" t="s">
        <v>11427</v>
      </c>
      <c r="BV1590" t="s">
        <v>11427</v>
      </c>
      <c r="BW1590" t="s">
        <v>11427</v>
      </c>
      <c r="BY1590" t="s">
        <v>11428</v>
      </c>
      <c r="CB1590" t="s">
        <v>11427</v>
      </c>
      <c r="CD1590">
        <v>342</v>
      </c>
      <c r="CE1590">
        <v>27</v>
      </c>
      <c r="CF1590">
        <v>369</v>
      </c>
      <c r="CG1590">
        <v>1</v>
      </c>
      <c r="CH1590">
        <v>25</v>
      </c>
      <c r="CI1590">
        <v>440</v>
      </c>
    </row>
    <row r="1591" spans="1:87">
      <c r="A1591">
        <v>120087000928</v>
      </c>
      <c r="B1591" t="s">
        <v>11490</v>
      </c>
      <c r="C1591" t="s">
        <v>17195</v>
      </c>
      <c r="D1591" t="s">
        <v>17469</v>
      </c>
      <c r="E1591" t="s">
        <v>17197</v>
      </c>
      <c r="F1591" t="s">
        <v>17470</v>
      </c>
      <c r="G1591" t="s">
        <v>17471</v>
      </c>
      <c r="H1591" t="s">
        <v>17205</v>
      </c>
      <c r="I1591" t="s">
        <v>11421</v>
      </c>
      <c r="J1591">
        <v>33604</v>
      </c>
      <c r="K1591" t="s">
        <v>11422</v>
      </c>
      <c r="L1591">
        <v>12</v>
      </c>
      <c r="M1591">
        <v>6</v>
      </c>
      <c r="N1591">
        <v>8</v>
      </c>
      <c r="W1591">
        <v>120</v>
      </c>
      <c r="X1591">
        <v>162</v>
      </c>
      <c r="Y1591">
        <v>172</v>
      </c>
      <c r="AD1591" t="s">
        <v>11424</v>
      </c>
      <c r="AE1591">
        <v>28.03</v>
      </c>
      <c r="AF1591">
        <v>-82.433999999999997</v>
      </c>
      <c r="AG1591" t="s">
        <v>17472</v>
      </c>
      <c r="AH1591">
        <v>29</v>
      </c>
      <c r="AI1591">
        <v>249</v>
      </c>
      <c r="AJ1591">
        <v>205</v>
      </c>
      <c r="AK1591">
        <v>1</v>
      </c>
      <c r="AL1591">
        <v>4</v>
      </c>
      <c r="AM1591">
        <v>262</v>
      </c>
      <c r="AN1591">
        <v>140</v>
      </c>
      <c r="AO1591">
        <v>26</v>
      </c>
      <c r="AP1591">
        <v>426</v>
      </c>
      <c r="AQ1591">
        <v>11</v>
      </c>
      <c r="AR1591">
        <v>437</v>
      </c>
      <c r="AS1591">
        <v>11.1</v>
      </c>
      <c r="AT1591">
        <v>41</v>
      </c>
      <c r="AU1591">
        <v>1200870</v>
      </c>
      <c r="AV1591">
        <v>928</v>
      </c>
      <c r="AW1591" t="s">
        <v>17471</v>
      </c>
      <c r="AX1591" t="s">
        <v>17205</v>
      </c>
      <c r="AY1591" t="s">
        <v>11421</v>
      </c>
      <c r="AZ1591">
        <v>33604</v>
      </c>
      <c r="BA1591">
        <v>2105</v>
      </c>
      <c r="BB1591">
        <v>2105</v>
      </c>
      <c r="BC1591">
        <v>0</v>
      </c>
      <c r="BE1591">
        <v>12057</v>
      </c>
      <c r="BH1591" t="s">
        <v>11427</v>
      </c>
      <c r="BI1591" t="s">
        <v>11427</v>
      </c>
      <c r="BJ1591" t="s">
        <v>11427</v>
      </c>
      <c r="BK1591" t="s">
        <v>11427</v>
      </c>
      <c r="BL1591" t="s">
        <v>11427</v>
      </c>
      <c r="BM1591" t="s">
        <v>11427</v>
      </c>
      <c r="BN1591" t="s">
        <v>11427</v>
      </c>
      <c r="BO1591" t="s">
        <v>11427</v>
      </c>
      <c r="BP1591" t="s">
        <v>11427</v>
      </c>
      <c r="BQ1591" t="s">
        <v>11428</v>
      </c>
      <c r="BR1591" t="s">
        <v>11428</v>
      </c>
      <c r="BS1591" t="s">
        <v>11428</v>
      </c>
      <c r="BT1591" t="s">
        <v>11427</v>
      </c>
      <c r="BU1591" t="s">
        <v>11427</v>
      </c>
      <c r="BV1591" t="s">
        <v>11427</v>
      </c>
      <c r="BW1591" t="s">
        <v>11427</v>
      </c>
      <c r="BY1591" t="s">
        <v>11428</v>
      </c>
      <c r="CB1591" t="s">
        <v>11427</v>
      </c>
      <c r="CD1591">
        <v>426</v>
      </c>
      <c r="CE1591">
        <v>11</v>
      </c>
      <c r="CF1591">
        <v>437</v>
      </c>
      <c r="CG1591">
        <v>1</v>
      </c>
      <c r="CH1591">
        <v>20</v>
      </c>
      <c r="CI1591">
        <v>454</v>
      </c>
    </row>
    <row r="1592" spans="1:87">
      <c r="A1592">
        <v>120087000929</v>
      </c>
      <c r="B1592" t="s">
        <v>11490</v>
      </c>
      <c r="C1592" t="s">
        <v>17195</v>
      </c>
      <c r="D1592" t="s">
        <v>17473</v>
      </c>
      <c r="E1592" t="s">
        <v>17197</v>
      </c>
      <c r="F1592" t="s">
        <v>17474</v>
      </c>
      <c r="G1592" t="s">
        <v>17475</v>
      </c>
      <c r="H1592" t="s">
        <v>17205</v>
      </c>
      <c r="I1592" t="s">
        <v>11421</v>
      </c>
      <c r="J1592">
        <v>33618</v>
      </c>
      <c r="K1592" t="s">
        <v>11422</v>
      </c>
      <c r="L1592">
        <v>12</v>
      </c>
      <c r="M1592" t="s">
        <v>11461</v>
      </c>
      <c r="N1592">
        <v>5</v>
      </c>
      <c r="P1592">
        <v>16</v>
      </c>
      <c r="Q1592">
        <v>135</v>
      </c>
      <c r="R1592">
        <v>154</v>
      </c>
      <c r="S1592">
        <v>135</v>
      </c>
      <c r="T1592">
        <v>138</v>
      </c>
      <c r="U1592">
        <v>126</v>
      </c>
      <c r="V1592">
        <v>96</v>
      </c>
      <c r="AD1592" t="s">
        <v>11424</v>
      </c>
      <c r="AE1592">
        <v>28.052199999999999</v>
      </c>
      <c r="AF1592">
        <v>-82.500100000000003</v>
      </c>
      <c r="AG1592" t="s">
        <v>17476</v>
      </c>
      <c r="AH1592">
        <v>29</v>
      </c>
      <c r="AI1592">
        <v>416</v>
      </c>
      <c r="AJ1592">
        <v>384</v>
      </c>
      <c r="AK1592">
        <v>1</v>
      </c>
      <c r="AL1592">
        <v>35</v>
      </c>
      <c r="AM1592">
        <v>66</v>
      </c>
      <c r="AN1592">
        <v>275</v>
      </c>
      <c r="AO1592">
        <v>379</v>
      </c>
      <c r="AP1592">
        <v>319</v>
      </c>
      <c r="AQ1592">
        <v>30</v>
      </c>
      <c r="AR1592">
        <v>349</v>
      </c>
      <c r="AS1592">
        <v>12.5</v>
      </c>
      <c r="AT1592">
        <v>64</v>
      </c>
      <c r="AU1592">
        <v>1200870</v>
      </c>
      <c r="AV1592">
        <v>929</v>
      </c>
      <c r="AW1592" t="s">
        <v>17475</v>
      </c>
      <c r="AX1592" t="s">
        <v>17205</v>
      </c>
      <c r="AY1592" t="s">
        <v>11421</v>
      </c>
      <c r="AZ1592">
        <v>33618</v>
      </c>
      <c r="BA1592">
        <v>3922</v>
      </c>
      <c r="BB1592">
        <v>3922</v>
      </c>
      <c r="BC1592">
        <v>0</v>
      </c>
      <c r="BE1592">
        <v>12057</v>
      </c>
      <c r="BH1592" t="s">
        <v>11427</v>
      </c>
      <c r="BI1592" t="s">
        <v>11427</v>
      </c>
      <c r="BJ1592" t="s">
        <v>11428</v>
      </c>
      <c r="BK1592" t="s">
        <v>11428</v>
      </c>
      <c r="BL1592" t="s">
        <v>11428</v>
      </c>
      <c r="BM1592" t="s">
        <v>11428</v>
      </c>
      <c r="BN1592" t="s">
        <v>11428</v>
      </c>
      <c r="BO1592" t="s">
        <v>11428</v>
      </c>
      <c r="BP1592" t="s">
        <v>11428</v>
      </c>
      <c r="BQ1592" t="s">
        <v>11427</v>
      </c>
      <c r="BR1592" t="s">
        <v>11427</v>
      </c>
      <c r="BS1592" t="s">
        <v>11427</v>
      </c>
      <c r="BT1592" t="s">
        <v>11427</v>
      </c>
      <c r="BU1592" t="s">
        <v>11427</v>
      </c>
      <c r="BV1592" t="s">
        <v>11427</v>
      </c>
      <c r="BW1592" t="s">
        <v>11427</v>
      </c>
      <c r="BY1592" t="s">
        <v>11428</v>
      </c>
      <c r="CB1592" t="s">
        <v>11427</v>
      </c>
      <c r="CD1592">
        <v>319</v>
      </c>
      <c r="CE1592">
        <v>30</v>
      </c>
      <c r="CF1592">
        <v>349</v>
      </c>
      <c r="CG1592">
        <v>0</v>
      </c>
      <c r="CH1592">
        <v>44</v>
      </c>
      <c r="CI1592">
        <v>800</v>
      </c>
    </row>
    <row r="1593" spans="1:87">
      <c r="A1593">
        <v>120087000931</v>
      </c>
      <c r="B1593" t="s">
        <v>11490</v>
      </c>
      <c r="C1593" t="s">
        <v>17195</v>
      </c>
      <c r="D1593" t="s">
        <v>17477</v>
      </c>
      <c r="E1593" t="s">
        <v>17197</v>
      </c>
      <c r="F1593" t="s">
        <v>17478</v>
      </c>
      <c r="G1593" t="s">
        <v>17479</v>
      </c>
      <c r="H1593" t="s">
        <v>17205</v>
      </c>
      <c r="I1593" t="s">
        <v>11421</v>
      </c>
      <c r="J1593">
        <v>33611</v>
      </c>
      <c r="K1593" t="s">
        <v>11422</v>
      </c>
      <c r="L1593">
        <v>12</v>
      </c>
      <c r="M1593" t="s">
        <v>11461</v>
      </c>
      <c r="N1593">
        <v>5</v>
      </c>
      <c r="P1593">
        <v>10</v>
      </c>
      <c r="Q1593">
        <v>58</v>
      </c>
      <c r="R1593">
        <v>49</v>
      </c>
      <c r="S1593">
        <v>60</v>
      </c>
      <c r="T1593">
        <v>83</v>
      </c>
      <c r="U1593">
        <v>53</v>
      </c>
      <c r="V1593">
        <v>62</v>
      </c>
      <c r="AD1593" t="s">
        <v>11424</v>
      </c>
      <c r="AE1593">
        <v>27.8827</v>
      </c>
      <c r="AF1593">
        <v>-82.503100000000003</v>
      </c>
      <c r="AG1593" t="s">
        <v>17480</v>
      </c>
      <c r="AH1593">
        <v>29</v>
      </c>
      <c r="AI1593">
        <v>217</v>
      </c>
      <c r="AJ1593">
        <v>158</v>
      </c>
      <c r="AK1593">
        <v>0</v>
      </c>
      <c r="AL1593">
        <v>12</v>
      </c>
      <c r="AM1593">
        <v>75</v>
      </c>
      <c r="AN1593">
        <v>94</v>
      </c>
      <c r="AO1593">
        <v>136</v>
      </c>
      <c r="AP1593">
        <v>243</v>
      </c>
      <c r="AQ1593">
        <v>24</v>
      </c>
      <c r="AR1593">
        <v>267</v>
      </c>
      <c r="AS1593">
        <v>11</v>
      </c>
      <c r="AT1593">
        <v>34</v>
      </c>
      <c r="AU1593">
        <v>1200870</v>
      </c>
      <c r="AV1593">
        <v>931</v>
      </c>
      <c r="AW1593" t="s">
        <v>17479</v>
      </c>
      <c r="AX1593" t="s">
        <v>17205</v>
      </c>
      <c r="AY1593" t="s">
        <v>11421</v>
      </c>
      <c r="AZ1593">
        <v>33611</v>
      </c>
      <c r="BA1593">
        <v>4242</v>
      </c>
      <c r="BB1593">
        <v>4242</v>
      </c>
      <c r="BC1593">
        <v>0</v>
      </c>
      <c r="BE1593">
        <v>12057</v>
      </c>
      <c r="BH1593" t="s">
        <v>11427</v>
      </c>
      <c r="BI1593" t="s">
        <v>11427</v>
      </c>
      <c r="BJ1593" t="s">
        <v>11428</v>
      </c>
      <c r="BK1593" t="s">
        <v>11428</v>
      </c>
      <c r="BL1593" t="s">
        <v>11428</v>
      </c>
      <c r="BM1593" t="s">
        <v>11428</v>
      </c>
      <c r="BN1593" t="s">
        <v>11428</v>
      </c>
      <c r="BO1593" t="s">
        <v>11428</v>
      </c>
      <c r="BP1593" t="s">
        <v>11428</v>
      </c>
      <c r="BQ1593" t="s">
        <v>11427</v>
      </c>
      <c r="BR1593" t="s">
        <v>11427</v>
      </c>
      <c r="BS1593" t="s">
        <v>11427</v>
      </c>
      <c r="BT1593" t="s">
        <v>11427</v>
      </c>
      <c r="BU1593" t="s">
        <v>11427</v>
      </c>
      <c r="BV1593" t="s">
        <v>11427</v>
      </c>
      <c r="BW1593" t="s">
        <v>11427</v>
      </c>
      <c r="BY1593" t="s">
        <v>11428</v>
      </c>
      <c r="CB1593" t="s">
        <v>11427</v>
      </c>
      <c r="CD1593">
        <v>243</v>
      </c>
      <c r="CE1593">
        <v>24</v>
      </c>
      <c r="CF1593">
        <v>267</v>
      </c>
      <c r="CG1593">
        <v>0</v>
      </c>
      <c r="CH1593">
        <v>58</v>
      </c>
      <c r="CI1593">
        <v>375</v>
      </c>
    </row>
    <row r="1594" spans="1:87">
      <c r="A1594">
        <v>120087000932</v>
      </c>
      <c r="B1594" t="s">
        <v>11490</v>
      </c>
      <c r="C1594" t="s">
        <v>17195</v>
      </c>
      <c r="D1594" t="s">
        <v>17481</v>
      </c>
      <c r="E1594" t="s">
        <v>17197</v>
      </c>
      <c r="F1594" t="s">
        <v>17482</v>
      </c>
      <c r="G1594" t="s">
        <v>17483</v>
      </c>
      <c r="H1594" t="s">
        <v>17205</v>
      </c>
      <c r="I1594" t="s">
        <v>11421</v>
      </c>
      <c r="J1594">
        <v>33625</v>
      </c>
      <c r="K1594" t="s">
        <v>11422</v>
      </c>
      <c r="L1594">
        <v>12</v>
      </c>
      <c r="M1594" t="s">
        <v>11461</v>
      </c>
      <c r="N1594">
        <v>5</v>
      </c>
      <c r="P1594">
        <v>42</v>
      </c>
      <c r="Q1594">
        <v>86</v>
      </c>
      <c r="R1594">
        <v>99</v>
      </c>
      <c r="S1594">
        <v>99</v>
      </c>
      <c r="T1594">
        <v>93</v>
      </c>
      <c r="U1594">
        <v>91</v>
      </c>
      <c r="V1594">
        <v>92</v>
      </c>
      <c r="AD1594" t="s">
        <v>11424</v>
      </c>
      <c r="AE1594">
        <v>28.076499999999999</v>
      </c>
      <c r="AF1594">
        <v>-82.573400000000007</v>
      </c>
      <c r="AG1594" t="s">
        <v>17484</v>
      </c>
      <c r="AH1594">
        <v>29</v>
      </c>
      <c r="AI1594">
        <v>311</v>
      </c>
      <c r="AJ1594">
        <v>291</v>
      </c>
      <c r="AK1594">
        <v>0</v>
      </c>
      <c r="AL1594">
        <v>30</v>
      </c>
      <c r="AM1594">
        <v>63</v>
      </c>
      <c r="AN1594">
        <v>253</v>
      </c>
      <c r="AO1594">
        <v>210</v>
      </c>
      <c r="AP1594">
        <v>339</v>
      </c>
      <c r="AQ1594">
        <v>28</v>
      </c>
      <c r="AR1594">
        <v>367</v>
      </c>
      <c r="AS1594">
        <v>12</v>
      </c>
      <c r="AT1594">
        <v>50</v>
      </c>
      <c r="AU1594">
        <v>1200870</v>
      </c>
      <c r="AV1594">
        <v>932</v>
      </c>
      <c r="AW1594" t="s">
        <v>17483</v>
      </c>
      <c r="AX1594" t="s">
        <v>17205</v>
      </c>
      <c r="AY1594" t="s">
        <v>11421</v>
      </c>
      <c r="AZ1594">
        <v>33625</v>
      </c>
      <c r="BA1594">
        <v>3118</v>
      </c>
      <c r="BB1594">
        <v>3118</v>
      </c>
      <c r="BC1594">
        <v>0</v>
      </c>
      <c r="BE1594">
        <v>12057</v>
      </c>
      <c r="BH1594" t="s">
        <v>11427</v>
      </c>
      <c r="BI1594" t="s">
        <v>11427</v>
      </c>
      <c r="BJ1594" t="s">
        <v>11428</v>
      </c>
      <c r="BK1594" t="s">
        <v>11428</v>
      </c>
      <c r="BL1594" t="s">
        <v>11428</v>
      </c>
      <c r="BM1594" t="s">
        <v>11428</v>
      </c>
      <c r="BN1594" t="s">
        <v>11428</v>
      </c>
      <c r="BO1594" t="s">
        <v>11428</v>
      </c>
      <c r="BP1594" t="s">
        <v>11428</v>
      </c>
      <c r="BQ1594" t="s">
        <v>11427</v>
      </c>
      <c r="BR1594" t="s">
        <v>11427</v>
      </c>
      <c r="BS1594" t="s">
        <v>11427</v>
      </c>
      <c r="BT1594" t="s">
        <v>11427</v>
      </c>
      <c r="BU1594" t="s">
        <v>11427</v>
      </c>
      <c r="BV1594" t="s">
        <v>11427</v>
      </c>
      <c r="BW1594" t="s">
        <v>11427</v>
      </c>
      <c r="BY1594" t="s">
        <v>11428</v>
      </c>
      <c r="CB1594" t="s">
        <v>11427</v>
      </c>
      <c r="CD1594">
        <v>339</v>
      </c>
      <c r="CE1594">
        <v>28</v>
      </c>
      <c r="CF1594">
        <v>367</v>
      </c>
      <c r="CG1594">
        <v>1</v>
      </c>
      <c r="CH1594">
        <v>45</v>
      </c>
      <c r="CI1594">
        <v>602</v>
      </c>
    </row>
    <row r="1595" spans="1:87">
      <c r="A1595">
        <v>120087000933</v>
      </c>
      <c r="B1595" t="s">
        <v>11490</v>
      </c>
      <c r="C1595" t="s">
        <v>17195</v>
      </c>
      <c r="D1595" t="s">
        <v>17485</v>
      </c>
      <c r="E1595" t="s">
        <v>17197</v>
      </c>
      <c r="F1595" t="s">
        <v>17486</v>
      </c>
      <c r="G1595" t="s">
        <v>17487</v>
      </c>
      <c r="H1595" t="s">
        <v>17205</v>
      </c>
      <c r="I1595" t="s">
        <v>11421</v>
      </c>
      <c r="J1595">
        <v>33619</v>
      </c>
      <c r="K1595" t="s">
        <v>11422</v>
      </c>
      <c r="L1595">
        <v>12</v>
      </c>
      <c r="M1595" t="s">
        <v>11461</v>
      </c>
      <c r="N1595">
        <v>5</v>
      </c>
      <c r="P1595">
        <v>57</v>
      </c>
      <c r="Q1595">
        <v>93</v>
      </c>
      <c r="R1595">
        <v>106</v>
      </c>
      <c r="S1595">
        <v>97</v>
      </c>
      <c r="T1595">
        <v>105</v>
      </c>
      <c r="U1595">
        <v>99</v>
      </c>
      <c r="V1595">
        <v>74</v>
      </c>
      <c r="AD1595" t="s">
        <v>11424</v>
      </c>
      <c r="AE1595">
        <v>27.938300000000002</v>
      </c>
      <c r="AF1595">
        <v>-82.369200000000006</v>
      </c>
      <c r="AG1595" t="s">
        <v>17488</v>
      </c>
      <c r="AH1595">
        <v>29</v>
      </c>
      <c r="AI1595">
        <v>315</v>
      </c>
      <c r="AJ1595">
        <v>316</v>
      </c>
      <c r="AK1595">
        <v>0</v>
      </c>
      <c r="AL1595">
        <v>4</v>
      </c>
      <c r="AM1595">
        <v>261</v>
      </c>
      <c r="AN1595">
        <v>296</v>
      </c>
      <c r="AO1595">
        <v>50</v>
      </c>
      <c r="AP1595">
        <v>591</v>
      </c>
      <c r="AQ1595">
        <v>16</v>
      </c>
      <c r="AR1595">
        <v>607</v>
      </c>
      <c r="AS1595">
        <v>11.3</v>
      </c>
      <c r="AT1595">
        <v>56</v>
      </c>
      <c r="AU1595">
        <v>1200870</v>
      </c>
      <c r="AV1595">
        <v>933</v>
      </c>
      <c r="AW1595" t="s">
        <v>17487</v>
      </c>
      <c r="AX1595" t="s">
        <v>17205</v>
      </c>
      <c r="AY1595" t="s">
        <v>11421</v>
      </c>
      <c r="AZ1595">
        <v>33619</v>
      </c>
      <c r="BA1595">
        <v>4749</v>
      </c>
      <c r="BB1595">
        <v>4749</v>
      </c>
      <c r="BC1595">
        <v>0</v>
      </c>
      <c r="BE1595">
        <v>12057</v>
      </c>
      <c r="BH1595" t="s">
        <v>11427</v>
      </c>
      <c r="BI1595" t="s">
        <v>11427</v>
      </c>
      <c r="BJ1595" t="s">
        <v>11428</v>
      </c>
      <c r="BK1595" t="s">
        <v>11428</v>
      </c>
      <c r="BL1595" t="s">
        <v>11428</v>
      </c>
      <c r="BM1595" t="s">
        <v>11428</v>
      </c>
      <c r="BN1595" t="s">
        <v>11428</v>
      </c>
      <c r="BO1595" t="s">
        <v>11428</v>
      </c>
      <c r="BP1595" t="s">
        <v>11428</v>
      </c>
      <c r="BQ1595" t="s">
        <v>11427</v>
      </c>
      <c r="BR1595" t="s">
        <v>11427</v>
      </c>
      <c r="BS1595" t="s">
        <v>11427</v>
      </c>
      <c r="BT1595" t="s">
        <v>11427</v>
      </c>
      <c r="BU1595" t="s">
        <v>11427</v>
      </c>
      <c r="BV1595" t="s">
        <v>11427</v>
      </c>
      <c r="BW1595" t="s">
        <v>11427</v>
      </c>
      <c r="BY1595" t="s">
        <v>11428</v>
      </c>
      <c r="CB1595" t="s">
        <v>11427</v>
      </c>
      <c r="CD1595">
        <v>591</v>
      </c>
      <c r="CE1595">
        <v>16</v>
      </c>
      <c r="CF1595">
        <v>607</v>
      </c>
      <c r="CG1595">
        <v>0</v>
      </c>
      <c r="CH1595">
        <v>20</v>
      </c>
      <c r="CI1595">
        <v>631</v>
      </c>
    </row>
    <row r="1596" spans="1:87">
      <c r="A1596">
        <v>120087000934</v>
      </c>
      <c r="B1596" t="s">
        <v>11490</v>
      </c>
      <c r="C1596" t="s">
        <v>17195</v>
      </c>
      <c r="D1596" t="s">
        <v>17489</v>
      </c>
      <c r="E1596" t="s">
        <v>17197</v>
      </c>
      <c r="F1596" t="s">
        <v>17490</v>
      </c>
      <c r="G1596" t="s">
        <v>17491</v>
      </c>
      <c r="H1596" t="s">
        <v>17205</v>
      </c>
      <c r="I1596" t="s">
        <v>11421</v>
      </c>
      <c r="J1596">
        <v>33619</v>
      </c>
      <c r="K1596" t="s">
        <v>11422</v>
      </c>
      <c r="L1596">
        <v>12</v>
      </c>
      <c r="M1596">
        <v>6</v>
      </c>
      <c r="N1596">
        <v>8</v>
      </c>
      <c r="W1596">
        <v>234</v>
      </c>
      <c r="X1596">
        <v>181</v>
      </c>
      <c r="Y1596">
        <v>201</v>
      </c>
      <c r="AD1596" t="s">
        <v>11424</v>
      </c>
      <c r="AE1596">
        <v>27.936800000000002</v>
      </c>
      <c r="AF1596">
        <v>-82.371700000000004</v>
      </c>
      <c r="AG1596" t="s">
        <v>17492</v>
      </c>
      <c r="AH1596">
        <v>29</v>
      </c>
      <c r="AI1596">
        <v>316</v>
      </c>
      <c r="AJ1596">
        <v>300</v>
      </c>
      <c r="AK1596">
        <v>2</v>
      </c>
      <c r="AL1596">
        <v>7</v>
      </c>
      <c r="AM1596">
        <v>170</v>
      </c>
      <c r="AN1596">
        <v>301</v>
      </c>
      <c r="AO1596">
        <v>125</v>
      </c>
      <c r="AP1596">
        <v>547</v>
      </c>
      <c r="AQ1596">
        <v>22</v>
      </c>
      <c r="AR1596">
        <v>569</v>
      </c>
      <c r="AS1596">
        <v>14.7</v>
      </c>
      <c r="AT1596">
        <v>42</v>
      </c>
      <c r="AU1596">
        <v>1200870</v>
      </c>
      <c r="AV1596">
        <v>934</v>
      </c>
      <c r="AW1596" t="s">
        <v>17491</v>
      </c>
      <c r="AX1596" t="s">
        <v>17205</v>
      </c>
      <c r="AY1596" t="s">
        <v>11421</v>
      </c>
      <c r="AZ1596">
        <v>33619</v>
      </c>
      <c r="BA1596">
        <v>4748</v>
      </c>
      <c r="BB1596">
        <v>4748</v>
      </c>
      <c r="BC1596">
        <v>0</v>
      </c>
      <c r="BE1596">
        <v>12057</v>
      </c>
      <c r="BH1596" t="s">
        <v>11427</v>
      </c>
      <c r="BI1596" t="s">
        <v>11427</v>
      </c>
      <c r="BJ1596" t="s">
        <v>11427</v>
      </c>
      <c r="BK1596" t="s">
        <v>11427</v>
      </c>
      <c r="BL1596" t="s">
        <v>11427</v>
      </c>
      <c r="BM1596" t="s">
        <v>11427</v>
      </c>
      <c r="BN1596" t="s">
        <v>11427</v>
      </c>
      <c r="BO1596" t="s">
        <v>11427</v>
      </c>
      <c r="BP1596" t="s">
        <v>11427</v>
      </c>
      <c r="BQ1596" t="s">
        <v>11428</v>
      </c>
      <c r="BR1596" t="s">
        <v>11428</v>
      </c>
      <c r="BS1596" t="s">
        <v>11428</v>
      </c>
      <c r="BT1596" t="s">
        <v>11427</v>
      </c>
      <c r="BU1596" t="s">
        <v>11427</v>
      </c>
      <c r="BV1596" t="s">
        <v>11427</v>
      </c>
      <c r="BW1596" t="s">
        <v>11427</v>
      </c>
      <c r="BY1596" t="s">
        <v>11428</v>
      </c>
      <c r="CB1596" t="s">
        <v>11427</v>
      </c>
      <c r="CD1596">
        <v>547</v>
      </c>
      <c r="CE1596">
        <v>22</v>
      </c>
      <c r="CF1596">
        <v>569</v>
      </c>
      <c r="CG1596">
        <v>1</v>
      </c>
      <c r="CH1596">
        <v>10</v>
      </c>
      <c r="CI1596">
        <v>616</v>
      </c>
    </row>
    <row r="1597" spans="1:87">
      <c r="A1597">
        <v>120087000935</v>
      </c>
      <c r="B1597" t="s">
        <v>11490</v>
      </c>
      <c r="C1597" t="s">
        <v>17195</v>
      </c>
      <c r="D1597" t="s">
        <v>17493</v>
      </c>
      <c r="E1597" t="s">
        <v>17197</v>
      </c>
      <c r="F1597" t="s">
        <v>17494</v>
      </c>
      <c r="G1597" t="s">
        <v>17495</v>
      </c>
      <c r="H1597" t="s">
        <v>17205</v>
      </c>
      <c r="I1597" t="s">
        <v>11421</v>
      </c>
      <c r="J1597">
        <v>33604</v>
      </c>
      <c r="K1597" t="s">
        <v>11422</v>
      </c>
      <c r="L1597">
        <v>12</v>
      </c>
      <c r="M1597" t="s">
        <v>11461</v>
      </c>
      <c r="N1597">
        <v>5</v>
      </c>
      <c r="P1597">
        <v>47</v>
      </c>
      <c r="Q1597">
        <v>53</v>
      </c>
      <c r="R1597">
        <v>61</v>
      </c>
      <c r="S1597">
        <v>53</v>
      </c>
      <c r="T1597">
        <v>57</v>
      </c>
      <c r="U1597">
        <v>51</v>
      </c>
      <c r="V1597">
        <v>52</v>
      </c>
      <c r="AD1597" t="s">
        <v>11424</v>
      </c>
      <c r="AE1597">
        <v>28.014099999999999</v>
      </c>
      <c r="AF1597">
        <v>-82.452799999999996</v>
      </c>
      <c r="AG1597" t="s">
        <v>17496</v>
      </c>
      <c r="AH1597">
        <v>29</v>
      </c>
      <c r="AI1597">
        <v>201</v>
      </c>
      <c r="AJ1597">
        <v>173</v>
      </c>
      <c r="AK1597">
        <v>2</v>
      </c>
      <c r="AL1597">
        <v>1</v>
      </c>
      <c r="AM1597">
        <v>222</v>
      </c>
      <c r="AN1597">
        <v>104</v>
      </c>
      <c r="AO1597">
        <v>32</v>
      </c>
      <c r="AP1597">
        <v>357</v>
      </c>
      <c r="AQ1597">
        <v>6</v>
      </c>
      <c r="AR1597">
        <v>363</v>
      </c>
      <c r="AS1597">
        <v>9.6</v>
      </c>
      <c r="AT1597">
        <v>39</v>
      </c>
      <c r="AU1597">
        <v>1200870</v>
      </c>
      <c r="AV1597">
        <v>935</v>
      </c>
      <c r="AW1597" t="s">
        <v>17495</v>
      </c>
      <c r="AX1597" t="s">
        <v>17205</v>
      </c>
      <c r="AY1597" t="s">
        <v>11421</v>
      </c>
      <c r="AZ1597">
        <v>33604</v>
      </c>
      <c r="BA1597">
        <v>4946</v>
      </c>
      <c r="BB1597">
        <v>4946</v>
      </c>
      <c r="BC1597">
        <v>0</v>
      </c>
      <c r="BE1597">
        <v>12057</v>
      </c>
      <c r="BH1597" t="s">
        <v>11427</v>
      </c>
      <c r="BI1597" t="s">
        <v>11427</v>
      </c>
      <c r="BJ1597" t="s">
        <v>11428</v>
      </c>
      <c r="BK1597" t="s">
        <v>11428</v>
      </c>
      <c r="BL1597" t="s">
        <v>11428</v>
      </c>
      <c r="BM1597" t="s">
        <v>11428</v>
      </c>
      <c r="BN1597" t="s">
        <v>11428</v>
      </c>
      <c r="BO1597" t="s">
        <v>11428</v>
      </c>
      <c r="BP1597" t="s">
        <v>11428</v>
      </c>
      <c r="BQ1597" t="s">
        <v>11427</v>
      </c>
      <c r="BR1597" t="s">
        <v>11427</v>
      </c>
      <c r="BS1597" t="s">
        <v>11427</v>
      </c>
      <c r="BT1597" t="s">
        <v>11427</v>
      </c>
      <c r="BU1597" t="s">
        <v>11427</v>
      </c>
      <c r="BV1597" t="s">
        <v>11427</v>
      </c>
      <c r="BW1597" t="s">
        <v>11427</v>
      </c>
      <c r="BY1597" t="s">
        <v>11428</v>
      </c>
      <c r="CB1597" t="s">
        <v>11427</v>
      </c>
      <c r="CD1597">
        <v>357</v>
      </c>
      <c r="CE1597">
        <v>6</v>
      </c>
      <c r="CF1597">
        <v>363</v>
      </c>
      <c r="CG1597">
        <v>0</v>
      </c>
      <c r="CH1597">
        <v>13</v>
      </c>
      <c r="CI1597">
        <v>374</v>
      </c>
    </row>
    <row r="1598" spans="1:87">
      <c r="A1598">
        <v>120087000936</v>
      </c>
      <c r="B1598" t="s">
        <v>11490</v>
      </c>
      <c r="C1598" t="s">
        <v>17195</v>
      </c>
      <c r="D1598" t="s">
        <v>17497</v>
      </c>
      <c r="E1598" t="s">
        <v>17197</v>
      </c>
      <c r="F1598" t="s">
        <v>17498</v>
      </c>
      <c r="G1598" t="s">
        <v>17499</v>
      </c>
      <c r="H1598" t="s">
        <v>17205</v>
      </c>
      <c r="I1598" t="s">
        <v>11421</v>
      </c>
      <c r="J1598">
        <v>33629</v>
      </c>
      <c r="K1598" t="s">
        <v>11422</v>
      </c>
      <c r="L1598">
        <v>12</v>
      </c>
      <c r="M1598">
        <v>6</v>
      </c>
      <c r="N1598">
        <v>8</v>
      </c>
      <c r="W1598">
        <v>299</v>
      </c>
      <c r="X1598">
        <v>315</v>
      </c>
      <c r="Y1598">
        <v>311</v>
      </c>
      <c r="AD1598" t="s">
        <v>11424</v>
      </c>
      <c r="AE1598">
        <v>27.927700000000002</v>
      </c>
      <c r="AF1598">
        <v>-82.517399999999995</v>
      </c>
      <c r="AG1598" t="s">
        <v>17500</v>
      </c>
      <c r="AH1598">
        <v>29</v>
      </c>
      <c r="AI1598">
        <v>473</v>
      </c>
      <c r="AJ1598">
        <v>452</v>
      </c>
      <c r="AK1598">
        <v>1</v>
      </c>
      <c r="AL1598">
        <v>38</v>
      </c>
      <c r="AM1598">
        <v>30</v>
      </c>
      <c r="AN1598">
        <v>145</v>
      </c>
      <c r="AO1598">
        <v>676</v>
      </c>
      <c r="AP1598">
        <v>163</v>
      </c>
      <c r="AQ1598">
        <v>16</v>
      </c>
      <c r="AR1598">
        <v>179</v>
      </c>
      <c r="AS1598">
        <v>17.100000000000001</v>
      </c>
      <c r="AT1598">
        <v>54</v>
      </c>
      <c r="AU1598">
        <v>1200870</v>
      </c>
      <c r="AV1598">
        <v>936</v>
      </c>
      <c r="AW1598" t="s">
        <v>17499</v>
      </c>
      <c r="AX1598" t="s">
        <v>17205</v>
      </c>
      <c r="AY1598" t="s">
        <v>11421</v>
      </c>
      <c r="AZ1598">
        <v>33629</v>
      </c>
      <c r="BA1598">
        <v>5620</v>
      </c>
      <c r="BB1598">
        <v>5620</v>
      </c>
      <c r="BC1598">
        <v>0</v>
      </c>
      <c r="BE1598">
        <v>12057</v>
      </c>
      <c r="BH1598" t="s">
        <v>11427</v>
      </c>
      <c r="BI1598" t="s">
        <v>11427</v>
      </c>
      <c r="BJ1598" t="s">
        <v>11427</v>
      </c>
      <c r="BK1598" t="s">
        <v>11427</v>
      </c>
      <c r="BL1598" t="s">
        <v>11427</v>
      </c>
      <c r="BM1598" t="s">
        <v>11427</v>
      </c>
      <c r="BN1598" t="s">
        <v>11427</v>
      </c>
      <c r="BO1598" t="s">
        <v>11427</v>
      </c>
      <c r="BP1598" t="s">
        <v>11427</v>
      </c>
      <c r="BQ1598" t="s">
        <v>11428</v>
      </c>
      <c r="BR1598" t="s">
        <v>11428</v>
      </c>
      <c r="BS1598" t="s">
        <v>11428</v>
      </c>
      <c r="BT1598" t="s">
        <v>11427</v>
      </c>
      <c r="BU1598" t="s">
        <v>11427</v>
      </c>
      <c r="BV1598" t="s">
        <v>11427</v>
      </c>
      <c r="BW1598" t="s">
        <v>11427</v>
      </c>
      <c r="BY1598" t="s">
        <v>11427</v>
      </c>
      <c r="CB1598" t="s">
        <v>11427</v>
      </c>
      <c r="CD1598">
        <v>163</v>
      </c>
      <c r="CE1598">
        <v>16</v>
      </c>
      <c r="CF1598">
        <v>179</v>
      </c>
      <c r="CG1598">
        <v>1</v>
      </c>
      <c r="CH1598">
        <v>34</v>
      </c>
      <c r="CI1598">
        <v>925</v>
      </c>
    </row>
    <row r="1599" spans="1:87">
      <c r="A1599">
        <v>120087000938</v>
      </c>
      <c r="B1599" t="s">
        <v>11490</v>
      </c>
      <c r="C1599" t="s">
        <v>17195</v>
      </c>
      <c r="D1599" t="s">
        <v>17501</v>
      </c>
      <c r="E1599" t="s">
        <v>17197</v>
      </c>
      <c r="F1599" t="s">
        <v>17502</v>
      </c>
      <c r="G1599" t="s">
        <v>17503</v>
      </c>
      <c r="H1599" t="s">
        <v>17214</v>
      </c>
      <c r="I1599" t="s">
        <v>11421</v>
      </c>
      <c r="J1599">
        <v>33565</v>
      </c>
      <c r="K1599" t="s">
        <v>11422</v>
      </c>
      <c r="L1599">
        <v>12</v>
      </c>
      <c r="M1599" t="s">
        <v>11461</v>
      </c>
      <c r="N1599">
        <v>5</v>
      </c>
      <c r="P1599">
        <v>36</v>
      </c>
      <c r="Q1599">
        <v>94</v>
      </c>
      <c r="R1599">
        <v>103</v>
      </c>
      <c r="S1599">
        <v>114</v>
      </c>
      <c r="T1599">
        <v>134</v>
      </c>
      <c r="U1599">
        <v>128</v>
      </c>
      <c r="V1599">
        <v>105</v>
      </c>
      <c r="AD1599" t="s">
        <v>11424</v>
      </c>
      <c r="AE1599">
        <v>28.0502</v>
      </c>
      <c r="AF1599">
        <v>-82.175899999999999</v>
      </c>
      <c r="AG1599" t="s">
        <v>17504</v>
      </c>
      <c r="AH1599">
        <v>29</v>
      </c>
      <c r="AI1599">
        <v>352</v>
      </c>
      <c r="AJ1599">
        <v>362</v>
      </c>
      <c r="AK1599">
        <v>3</v>
      </c>
      <c r="AL1599">
        <v>2</v>
      </c>
      <c r="AM1599">
        <v>4</v>
      </c>
      <c r="AN1599">
        <v>304</v>
      </c>
      <c r="AO1599">
        <v>379</v>
      </c>
      <c r="AP1599">
        <v>487</v>
      </c>
      <c r="AQ1599">
        <v>26</v>
      </c>
      <c r="AR1599">
        <v>513</v>
      </c>
      <c r="AS1599">
        <v>13.2</v>
      </c>
      <c r="AT1599">
        <v>54</v>
      </c>
      <c r="AU1599">
        <v>1200870</v>
      </c>
      <c r="AV1599">
        <v>938</v>
      </c>
      <c r="AW1599" t="s">
        <v>17503</v>
      </c>
      <c r="AX1599" t="s">
        <v>17214</v>
      </c>
      <c r="AY1599" t="s">
        <v>11421</v>
      </c>
      <c r="AZ1599">
        <v>33565</v>
      </c>
      <c r="BA1599">
        <v>4951</v>
      </c>
      <c r="BB1599">
        <v>4951</v>
      </c>
      <c r="BC1599">
        <v>0</v>
      </c>
      <c r="BE1599">
        <v>12057</v>
      </c>
      <c r="BH1599" t="s">
        <v>11427</v>
      </c>
      <c r="BI1599" t="s">
        <v>11427</v>
      </c>
      <c r="BJ1599" t="s">
        <v>11428</v>
      </c>
      <c r="BK1599" t="s">
        <v>11428</v>
      </c>
      <c r="BL1599" t="s">
        <v>11428</v>
      </c>
      <c r="BM1599" t="s">
        <v>11428</v>
      </c>
      <c r="BN1599" t="s">
        <v>11428</v>
      </c>
      <c r="BO1599" t="s">
        <v>11428</v>
      </c>
      <c r="BP1599" t="s">
        <v>11428</v>
      </c>
      <c r="BQ1599" t="s">
        <v>11427</v>
      </c>
      <c r="BR1599" t="s">
        <v>11427</v>
      </c>
      <c r="BS1599" t="s">
        <v>11427</v>
      </c>
      <c r="BT1599" t="s">
        <v>11427</v>
      </c>
      <c r="BU1599" t="s">
        <v>11427</v>
      </c>
      <c r="BV1599" t="s">
        <v>11427</v>
      </c>
      <c r="BW1599" t="s">
        <v>11427</v>
      </c>
      <c r="BY1599" t="s">
        <v>11428</v>
      </c>
      <c r="CB1599" t="s">
        <v>11427</v>
      </c>
      <c r="CD1599">
        <v>487</v>
      </c>
      <c r="CE1599">
        <v>26</v>
      </c>
      <c r="CF1599">
        <v>513</v>
      </c>
      <c r="CG1599">
        <v>0</v>
      </c>
      <c r="CH1599">
        <v>22</v>
      </c>
      <c r="CI1599">
        <v>714</v>
      </c>
    </row>
    <row r="1600" spans="1:87">
      <c r="A1600">
        <v>120087000939</v>
      </c>
      <c r="B1600" t="s">
        <v>11490</v>
      </c>
      <c r="C1600" t="s">
        <v>17195</v>
      </c>
      <c r="D1600" t="s">
        <v>17505</v>
      </c>
      <c r="E1600" t="s">
        <v>17197</v>
      </c>
      <c r="F1600" t="s">
        <v>17506</v>
      </c>
      <c r="G1600" t="s">
        <v>17507</v>
      </c>
      <c r="H1600" t="s">
        <v>17205</v>
      </c>
      <c r="I1600" t="s">
        <v>11421</v>
      </c>
      <c r="J1600">
        <v>33614</v>
      </c>
      <c r="K1600" t="s">
        <v>11422</v>
      </c>
      <c r="L1600">
        <v>12</v>
      </c>
      <c r="M1600" t="s">
        <v>11461</v>
      </c>
      <c r="N1600">
        <v>5</v>
      </c>
      <c r="P1600">
        <v>0</v>
      </c>
      <c r="Q1600">
        <v>132</v>
      </c>
      <c r="R1600">
        <v>177</v>
      </c>
      <c r="S1600">
        <v>139</v>
      </c>
      <c r="T1600">
        <v>146</v>
      </c>
      <c r="U1600">
        <v>158</v>
      </c>
      <c r="V1600">
        <v>135</v>
      </c>
      <c r="AD1600" t="s">
        <v>11424</v>
      </c>
      <c r="AE1600">
        <v>28.019200000000001</v>
      </c>
      <c r="AF1600">
        <v>-82.5184</v>
      </c>
      <c r="AG1600" t="s">
        <v>17508</v>
      </c>
      <c r="AH1600">
        <v>29</v>
      </c>
      <c r="AI1600">
        <v>440</v>
      </c>
      <c r="AJ1600">
        <v>447</v>
      </c>
      <c r="AK1600">
        <v>3</v>
      </c>
      <c r="AL1600">
        <v>40</v>
      </c>
      <c r="AM1600">
        <v>61</v>
      </c>
      <c r="AN1600">
        <v>713</v>
      </c>
      <c r="AO1600">
        <v>53</v>
      </c>
      <c r="AP1600">
        <v>752</v>
      </c>
      <c r="AQ1600">
        <v>30</v>
      </c>
      <c r="AR1600">
        <v>782</v>
      </c>
      <c r="AS1600">
        <v>13.6</v>
      </c>
      <c r="AT1600">
        <v>65</v>
      </c>
      <c r="AU1600">
        <v>1200870</v>
      </c>
      <c r="AV1600">
        <v>939</v>
      </c>
      <c r="AW1600" t="s">
        <v>17507</v>
      </c>
      <c r="AX1600" t="s">
        <v>17205</v>
      </c>
      <c r="AY1600" t="s">
        <v>11421</v>
      </c>
      <c r="AZ1600">
        <v>33614</v>
      </c>
      <c r="BA1600">
        <v>2543</v>
      </c>
      <c r="BB1600">
        <v>2543</v>
      </c>
      <c r="BC1600">
        <v>0</v>
      </c>
      <c r="BE1600">
        <v>12057</v>
      </c>
      <c r="BH1600" t="s">
        <v>11427</v>
      </c>
      <c r="BI1600" t="s">
        <v>11427</v>
      </c>
      <c r="BJ1600" t="s">
        <v>11428</v>
      </c>
      <c r="BK1600" t="s">
        <v>11428</v>
      </c>
      <c r="BL1600" t="s">
        <v>11428</v>
      </c>
      <c r="BM1600" t="s">
        <v>11428</v>
      </c>
      <c r="BN1600" t="s">
        <v>11428</v>
      </c>
      <c r="BO1600" t="s">
        <v>11428</v>
      </c>
      <c r="BP1600" t="s">
        <v>11428</v>
      </c>
      <c r="BQ1600" t="s">
        <v>11427</v>
      </c>
      <c r="BR1600" t="s">
        <v>11427</v>
      </c>
      <c r="BS1600" t="s">
        <v>11427</v>
      </c>
      <c r="BT1600" t="s">
        <v>11427</v>
      </c>
      <c r="BU1600" t="s">
        <v>11427</v>
      </c>
      <c r="BV1600" t="s">
        <v>11427</v>
      </c>
      <c r="BW1600" t="s">
        <v>11427</v>
      </c>
      <c r="BY1600" t="s">
        <v>11428</v>
      </c>
      <c r="CB1600" t="s">
        <v>11427</v>
      </c>
      <c r="CD1600">
        <v>752</v>
      </c>
      <c r="CE1600">
        <v>30</v>
      </c>
      <c r="CF1600">
        <v>782</v>
      </c>
      <c r="CG1600">
        <v>3</v>
      </c>
      <c r="CH1600">
        <v>14</v>
      </c>
      <c r="CI1600">
        <v>887</v>
      </c>
    </row>
    <row r="1601" spans="1:87">
      <c r="A1601">
        <v>120087000941</v>
      </c>
      <c r="B1601" t="s">
        <v>11490</v>
      </c>
      <c r="C1601" t="s">
        <v>17195</v>
      </c>
      <c r="D1601" t="s">
        <v>17509</v>
      </c>
      <c r="E1601" t="s">
        <v>17197</v>
      </c>
      <c r="F1601" t="s">
        <v>17510</v>
      </c>
      <c r="G1601" t="s">
        <v>17511</v>
      </c>
      <c r="H1601" t="s">
        <v>17205</v>
      </c>
      <c r="I1601" t="s">
        <v>11421</v>
      </c>
      <c r="J1601">
        <v>33605</v>
      </c>
      <c r="K1601" t="s">
        <v>11422</v>
      </c>
      <c r="L1601">
        <v>12</v>
      </c>
      <c r="M1601" t="s">
        <v>11461</v>
      </c>
      <c r="N1601">
        <v>5</v>
      </c>
      <c r="P1601">
        <v>19</v>
      </c>
      <c r="Q1601">
        <v>43</v>
      </c>
      <c r="R1601">
        <v>33</v>
      </c>
      <c r="S1601">
        <v>47</v>
      </c>
      <c r="T1601">
        <v>37</v>
      </c>
      <c r="U1601">
        <v>40</v>
      </c>
      <c r="V1601">
        <v>22</v>
      </c>
      <c r="AD1601" t="s">
        <v>11424</v>
      </c>
      <c r="AE1601">
        <v>27.948899999999998</v>
      </c>
      <c r="AF1601">
        <v>-82.429100000000005</v>
      </c>
      <c r="AG1601" t="s">
        <v>17512</v>
      </c>
      <c r="AH1601">
        <v>29</v>
      </c>
      <c r="AI1601">
        <v>123</v>
      </c>
      <c r="AJ1601">
        <v>118</v>
      </c>
      <c r="AK1601">
        <v>0</v>
      </c>
      <c r="AL1601">
        <v>0</v>
      </c>
      <c r="AM1601">
        <v>57</v>
      </c>
      <c r="AN1601">
        <v>147</v>
      </c>
      <c r="AO1601">
        <v>30</v>
      </c>
      <c r="AP1601">
        <v>220</v>
      </c>
      <c r="AQ1601">
        <v>16</v>
      </c>
      <c r="AR1601">
        <v>236</v>
      </c>
      <c r="AS1601">
        <v>8</v>
      </c>
      <c r="AT1601">
        <v>30</v>
      </c>
      <c r="AU1601">
        <v>1200870</v>
      </c>
      <c r="AV1601">
        <v>941</v>
      </c>
      <c r="AW1601" t="s">
        <v>17511</v>
      </c>
      <c r="AX1601" t="s">
        <v>17205</v>
      </c>
      <c r="AY1601" t="s">
        <v>11421</v>
      </c>
      <c r="AZ1601">
        <v>33605</v>
      </c>
      <c r="BA1601">
        <v>6543</v>
      </c>
      <c r="BB1601">
        <v>6543</v>
      </c>
      <c r="BC1601">
        <v>0</v>
      </c>
      <c r="BE1601">
        <v>12057</v>
      </c>
      <c r="BH1601" t="s">
        <v>11427</v>
      </c>
      <c r="BI1601" t="s">
        <v>11427</v>
      </c>
      <c r="BJ1601" t="s">
        <v>11428</v>
      </c>
      <c r="BK1601" t="s">
        <v>11428</v>
      </c>
      <c r="BL1601" t="s">
        <v>11428</v>
      </c>
      <c r="BM1601" t="s">
        <v>11428</v>
      </c>
      <c r="BN1601" t="s">
        <v>11428</v>
      </c>
      <c r="BO1601" t="s">
        <v>11428</v>
      </c>
      <c r="BP1601" t="s">
        <v>11428</v>
      </c>
      <c r="BQ1601" t="s">
        <v>11427</v>
      </c>
      <c r="BR1601" t="s">
        <v>11427</v>
      </c>
      <c r="BS1601" t="s">
        <v>11427</v>
      </c>
      <c r="BT1601" t="s">
        <v>11427</v>
      </c>
      <c r="BU1601" t="s">
        <v>11427</v>
      </c>
      <c r="BV1601" t="s">
        <v>11427</v>
      </c>
      <c r="BW1601" t="s">
        <v>11427</v>
      </c>
      <c r="BY1601" t="s">
        <v>11428</v>
      </c>
      <c r="CB1601" t="s">
        <v>11427</v>
      </c>
      <c r="CD1601">
        <v>220</v>
      </c>
      <c r="CE1601">
        <v>16</v>
      </c>
      <c r="CF1601">
        <v>236</v>
      </c>
      <c r="CG1601">
        <v>2</v>
      </c>
      <c r="CH1601">
        <v>5</v>
      </c>
      <c r="CI1601">
        <v>241</v>
      </c>
    </row>
    <row r="1602" spans="1:87">
      <c r="A1602">
        <v>120087000942</v>
      </c>
      <c r="B1602" t="s">
        <v>11490</v>
      </c>
      <c r="C1602" t="s">
        <v>17195</v>
      </c>
      <c r="D1602" t="s">
        <v>17513</v>
      </c>
      <c r="E1602" t="s">
        <v>17197</v>
      </c>
      <c r="F1602" t="s">
        <v>17514</v>
      </c>
      <c r="G1602" t="s">
        <v>17515</v>
      </c>
      <c r="H1602" t="s">
        <v>17205</v>
      </c>
      <c r="I1602" t="s">
        <v>11421</v>
      </c>
      <c r="J1602">
        <v>33615</v>
      </c>
      <c r="K1602" t="s">
        <v>11422</v>
      </c>
      <c r="L1602">
        <v>12</v>
      </c>
      <c r="M1602" t="s">
        <v>11461</v>
      </c>
      <c r="N1602">
        <v>5</v>
      </c>
      <c r="P1602">
        <v>48</v>
      </c>
      <c r="Q1602">
        <v>111</v>
      </c>
      <c r="R1602">
        <v>91</v>
      </c>
      <c r="S1602">
        <v>94</v>
      </c>
      <c r="T1602">
        <v>105</v>
      </c>
      <c r="U1602">
        <v>87</v>
      </c>
      <c r="V1602">
        <v>83</v>
      </c>
      <c r="AD1602" t="s">
        <v>11424</v>
      </c>
      <c r="AE1602">
        <v>27.9879</v>
      </c>
      <c r="AF1602">
        <v>-82.565399999999997</v>
      </c>
      <c r="AG1602" t="s">
        <v>17516</v>
      </c>
      <c r="AH1602">
        <v>29</v>
      </c>
      <c r="AI1602">
        <v>308</v>
      </c>
      <c r="AJ1602">
        <v>311</v>
      </c>
      <c r="AK1602">
        <v>1</v>
      </c>
      <c r="AL1602">
        <v>13</v>
      </c>
      <c r="AM1602">
        <v>61</v>
      </c>
      <c r="AN1602">
        <v>435</v>
      </c>
      <c r="AO1602">
        <v>82</v>
      </c>
      <c r="AP1602">
        <v>491</v>
      </c>
      <c r="AQ1602">
        <v>29</v>
      </c>
      <c r="AR1602">
        <v>520</v>
      </c>
      <c r="AS1602">
        <v>13.2</v>
      </c>
      <c r="AT1602">
        <v>47</v>
      </c>
      <c r="AU1602">
        <v>1200870</v>
      </c>
      <c r="AV1602">
        <v>942</v>
      </c>
      <c r="AW1602" t="s">
        <v>17515</v>
      </c>
      <c r="AX1602" t="s">
        <v>17205</v>
      </c>
      <c r="AY1602" t="s">
        <v>11421</v>
      </c>
      <c r="AZ1602">
        <v>33615</v>
      </c>
      <c r="BA1602">
        <v>5019</v>
      </c>
      <c r="BB1602">
        <v>5019</v>
      </c>
      <c r="BC1602">
        <v>0</v>
      </c>
      <c r="BE1602">
        <v>12057</v>
      </c>
      <c r="BH1602" t="s">
        <v>11427</v>
      </c>
      <c r="BI1602" t="s">
        <v>11427</v>
      </c>
      <c r="BJ1602" t="s">
        <v>11428</v>
      </c>
      <c r="BK1602" t="s">
        <v>11428</v>
      </c>
      <c r="BL1602" t="s">
        <v>11428</v>
      </c>
      <c r="BM1602" t="s">
        <v>11428</v>
      </c>
      <c r="BN1602" t="s">
        <v>11428</v>
      </c>
      <c r="BO1602" t="s">
        <v>11428</v>
      </c>
      <c r="BP1602" t="s">
        <v>11428</v>
      </c>
      <c r="BQ1602" t="s">
        <v>11427</v>
      </c>
      <c r="BR1602" t="s">
        <v>11427</v>
      </c>
      <c r="BS1602" t="s">
        <v>11427</v>
      </c>
      <c r="BT1602" t="s">
        <v>11427</v>
      </c>
      <c r="BU1602" t="s">
        <v>11427</v>
      </c>
      <c r="BV1602" t="s">
        <v>11427</v>
      </c>
      <c r="BW1602" t="s">
        <v>11427</v>
      </c>
      <c r="BY1602" t="s">
        <v>11428</v>
      </c>
      <c r="CB1602" t="s">
        <v>11427</v>
      </c>
      <c r="CD1602">
        <v>491</v>
      </c>
      <c r="CE1602">
        <v>29</v>
      </c>
      <c r="CF1602">
        <v>520</v>
      </c>
      <c r="CG1602">
        <v>0</v>
      </c>
      <c r="CH1602">
        <v>27</v>
      </c>
      <c r="CI1602">
        <v>619</v>
      </c>
    </row>
    <row r="1603" spans="1:87">
      <c r="A1603">
        <v>120087000943</v>
      </c>
      <c r="B1603" t="s">
        <v>11490</v>
      </c>
      <c r="C1603" t="s">
        <v>17195</v>
      </c>
      <c r="D1603" t="s">
        <v>17517</v>
      </c>
      <c r="E1603" t="s">
        <v>17197</v>
      </c>
      <c r="F1603" t="s">
        <v>17518</v>
      </c>
      <c r="G1603" t="s">
        <v>17519</v>
      </c>
      <c r="H1603" t="s">
        <v>17367</v>
      </c>
      <c r="I1603" t="s">
        <v>11421</v>
      </c>
      <c r="J1603">
        <v>33527</v>
      </c>
      <c r="K1603" t="s">
        <v>11422</v>
      </c>
      <c r="L1603">
        <v>12</v>
      </c>
      <c r="M1603" t="s">
        <v>11461</v>
      </c>
      <c r="N1603">
        <v>5</v>
      </c>
      <c r="P1603">
        <v>40</v>
      </c>
      <c r="Q1603">
        <v>113</v>
      </c>
      <c r="R1603">
        <v>90</v>
      </c>
      <c r="S1603">
        <v>115</v>
      </c>
      <c r="T1603">
        <v>117</v>
      </c>
      <c r="U1603">
        <v>104</v>
      </c>
      <c r="V1603">
        <v>99</v>
      </c>
      <c r="AD1603" t="s">
        <v>11424</v>
      </c>
      <c r="AE1603">
        <v>27.990400000000001</v>
      </c>
      <c r="AF1603">
        <v>-82.210300000000004</v>
      </c>
      <c r="AG1603" t="s">
        <v>17520</v>
      </c>
      <c r="AH1603">
        <v>29</v>
      </c>
      <c r="AI1603">
        <v>348</v>
      </c>
      <c r="AJ1603">
        <v>330</v>
      </c>
      <c r="AK1603">
        <v>0</v>
      </c>
      <c r="AL1603">
        <v>0</v>
      </c>
      <c r="AM1603">
        <v>2</v>
      </c>
      <c r="AN1603">
        <v>636</v>
      </c>
      <c r="AO1603">
        <v>38</v>
      </c>
      <c r="AP1603">
        <v>657</v>
      </c>
      <c r="AQ1603">
        <v>12</v>
      </c>
      <c r="AR1603">
        <v>669</v>
      </c>
      <c r="AS1603">
        <v>12.6</v>
      </c>
      <c r="AT1603">
        <v>54</v>
      </c>
      <c r="AU1603">
        <v>1200870</v>
      </c>
      <c r="AV1603">
        <v>943</v>
      </c>
      <c r="AW1603" t="s">
        <v>17519</v>
      </c>
      <c r="AX1603" t="s">
        <v>17367</v>
      </c>
      <c r="AY1603" t="s">
        <v>11421</v>
      </c>
      <c r="AZ1603">
        <v>33527</v>
      </c>
      <c r="BA1603">
        <v>5151</v>
      </c>
      <c r="BB1603">
        <v>5151</v>
      </c>
      <c r="BC1603">
        <v>0</v>
      </c>
      <c r="BE1603">
        <v>12057</v>
      </c>
      <c r="BH1603" t="s">
        <v>11427</v>
      </c>
      <c r="BI1603" t="s">
        <v>11427</v>
      </c>
      <c r="BJ1603" t="s">
        <v>11428</v>
      </c>
      <c r="BK1603" t="s">
        <v>11428</v>
      </c>
      <c r="BL1603" t="s">
        <v>11428</v>
      </c>
      <c r="BM1603" t="s">
        <v>11428</v>
      </c>
      <c r="BN1603" t="s">
        <v>11428</v>
      </c>
      <c r="BO1603" t="s">
        <v>11428</v>
      </c>
      <c r="BP1603" t="s">
        <v>11428</v>
      </c>
      <c r="BQ1603" t="s">
        <v>11427</v>
      </c>
      <c r="BR1603" t="s">
        <v>11427</v>
      </c>
      <c r="BS1603" t="s">
        <v>11427</v>
      </c>
      <c r="BT1603" t="s">
        <v>11427</v>
      </c>
      <c r="BU1603" t="s">
        <v>11427</v>
      </c>
      <c r="BV1603" t="s">
        <v>11427</v>
      </c>
      <c r="BW1603" t="s">
        <v>11427</v>
      </c>
      <c r="BY1603" t="s">
        <v>11428</v>
      </c>
      <c r="CB1603" t="s">
        <v>11427</v>
      </c>
      <c r="CD1603">
        <v>657</v>
      </c>
      <c r="CE1603">
        <v>12</v>
      </c>
      <c r="CF1603">
        <v>669</v>
      </c>
      <c r="CG1603">
        <v>0</v>
      </c>
      <c r="CH1603">
        <v>2</v>
      </c>
      <c r="CI1603">
        <v>678</v>
      </c>
    </row>
    <row r="1604" spans="1:87">
      <c r="A1604">
        <v>120087000944</v>
      </c>
      <c r="B1604" t="s">
        <v>11490</v>
      </c>
      <c r="C1604" t="s">
        <v>17195</v>
      </c>
      <c r="D1604" t="s">
        <v>17521</v>
      </c>
      <c r="E1604" t="s">
        <v>17197</v>
      </c>
      <c r="F1604" t="s">
        <v>17522</v>
      </c>
      <c r="G1604" t="s">
        <v>17523</v>
      </c>
      <c r="H1604" t="s">
        <v>17205</v>
      </c>
      <c r="I1604" t="s">
        <v>11421</v>
      </c>
      <c r="J1604">
        <v>33607</v>
      </c>
      <c r="K1604" t="s">
        <v>11422</v>
      </c>
      <c r="L1604">
        <v>12</v>
      </c>
      <c r="M1604" t="s">
        <v>11461</v>
      </c>
      <c r="N1604">
        <v>5</v>
      </c>
      <c r="P1604">
        <v>20</v>
      </c>
      <c r="Q1604">
        <v>30</v>
      </c>
      <c r="R1604">
        <v>32</v>
      </c>
      <c r="S1604">
        <v>39</v>
      </c>
      <c r="T1604">
        <v>48</v>
      </c>
      <c r="U1604">
        <v>55</v>
      </c>
      <c r="V1604">
        <v>50</v>
      </c>
      <c r="AD1604" t="s">
        <v>11424</v>
      </c>
      <c r="AE1604">
        <v>27.957599999999999</v>
      </c>
      <c r="AF1604">
        <v>-82.477599999999995</v>
      </c>
      <c r="AG1604" t="s">
        <v>17524</v>
      </c>
      <c r="AH1604">
        <v>29</v>
      </c>
      <c r="AI1604">
        <v>146</v>
      </c>
      <c r="AJ1604">
        <v>128</v>
      </c>
      <c r="AK1604">
        <v>5</v>
      </c>
      <c r="AL1604">
        <v>1</v>
      </c>
      <c r="AM1604">
        <v>163</v>
      </c>
      <c r="AN1604">
        <v>70</v>
      </c>
      <c r="AO1604">
        <v>26</v>
      </c>
      <c r="AP1604">
        <v>235</v>
      </c>
      <c r="AQ1604">
        <v>5</v>
      </c>
      <c r="AR1604">
        <v>240</v>
      </c>
      <c r="AS1604">
        <v>9.4</v>
      </c>
      <c r="AT1604">
        <v>29</v>
      </c>
      <c r="AU1604">
        <v>1200870</v>
      </c>
      <c r="AV1604">
        <v>944</v>
      </c>
      <c r="AW1604" t="s">
        <v>17523</v>
      </c>
      <c r="AX1604" t="s">
        <v>17205</v>
      </c>
      <c r="AY1604" t="s">
        <v>11421</v>
      </c>
      <c r="AZ1604">
        <v>33607</v>
      </c>
      <c r="BA1604">
        <v>4324</v>
      </c>
      <c r="BB1604">
        <v>4324</v>
      </c>
      <c r="BC1604">
        <v>0</v>
      </c>
      <c r="BE1604">
        <v>12057</v>
      </c>
      <c r="BH1604" t="s">
        <v>11427</v>
      </c>
      <c r="BI1604" t="s">
        <v>11427</v>
      </c>
      <c r="BJ1604" t="s">
        <v>11428</v>
      </c>
      <c r="BK1604" t="s">
        <v>11428</v>
      </c>
      <c r="BL1604" t="s">
        <v>11428</v>
      </c>
      <c r="BM1604" t="s">
        <v>11428</v>
      </c>
      <c r="BN1604" t="s">
        <v>11428</v>
      </c>
      <c r="BO1604" t="s">
        <v>11428</v>
      </c>
      <c r="BP1604" t="s">
        <v>11428</v>
      </c>
      <c r="BQ1604" t="s">
        <v>11427</v>
      </c>
      <c r="BR1604" t="s">
        <v>11427</v>
      </c>
      <c r="BS1604" t="s">
        <v>11427</v>
      </c>
      <c r="BT1604" t="s">
        <v>11427</v>
      </c>
      <c r="BU1604" t="s">
        <v>11427</v>
      </c>
      <c r="BV1604" t="s">
        <v>11427</v>
      </c>
      <c r="BW1604" t="s">
        <v>11427</v>
      </c>
      <c r="BY1604" t="s">
        <v>11428</v>
      </c>
      <c r="CB1604" t="s">
        <v>11427</v>
      </c>
      <c r="CD1604">
        <v>235</v>
      </c>
      <c r="CE1604">
        <v>5</v>
      </c>
      <c r="CF1604">
        <v>240</v>
      </c>
      <c r="CG1604">
        <v>0</v>
      </c>
      <c r="CH1604">
        <v>9</v>
      </c>
      <c r="CI1604">
        <v>274</v>
      </c>
    </row>
    <row r="1605" spans="1:87">
      <c r="A1605">
        <v>120087000947</v>
      </c>
      <c r="B1605" t="s">
        <v>11490</v>
      </c>
      <c r="C1605" t="s">
        <v>17195</v>
      </c>
      <c r="D1605" t="s">
        <v>17525</v>
      </c>
      <c r="E1605" t="s">
        <v>17197</v>
      </c>
      <c r="F1605" t="s">
        <v>17526</v>
      </c>
      <c r="G1605" t="s">
        <v>17527</v>
      </c>
      <c r="H1605" t="s">
        <v>17205</v>
      </c>
      <c r="I1605" t="s">
        <v>11421</v>
      </c>
      <c r="J1605">
        <v>33610</v>
      </c>
      <c r="K1605" t="s">
        <v>11422</v>
      </c>
      <c r="L1605">
        <v>12</v>
      </c>
      <c r="M1605" t="s">
        <v>11461</v>
      </c>
      <c r="N1605">
        <v>5</v>
      </c>
      <c r="P1605">
        <v>48</v>
      </c>
      <c r="Q1605">
        <v>66</v>
      </c>
      <c r="R1605">
        <v>88</v>
      </c>
      <c r="S1605">
        <v>70</v>
      </c>
      <c r="T1605">
        <v>90</v>
      </c>
      <c r="U1605">
        <v>59</v>
      </c>
      <c r="V1605">
        <v>73</v>
      </c>
      <c r="AD1605" t="s">
        <v>11424</v>
      </c>
      <c r="AE1605">
        <v>27.9878</v>
      </c>
      <c r="AF1605">
        <v>-82.441500000000005</v>
      </c>
      <c r="AG1605" t="s">
        <v>17528</v>
      </c>
      <c r="AH1605">
        <v>29</v>
      </c>
      <c r="AI1605">
        <v>249</v>
      </c>
      <c r="AJ1605">
        <v>245</v>
      </c>
      <c r="AK1605">
        <v>0</v>
      </c>
      <c r="AL1605">
        <v>1</v>
      </c>
      <c r="AM1605">
        <v>382</v>
      </c>
      <c r="AN1605">
        <v>72</v>
      </c>
      <c r="AO1605">
        <v>24</v>
      </c>
      <c r="AP1605">
        <v>470</v>
      </c>
      <c r="AQ1605">
        <v>4</v>
      </c>
      <c r="AR1605">
        <v>474</v>
      </c>
      <c r="AS1605">
        <v>8.4</v>
      </c>
      <c r="AT1605">
        <v>59</v>
      </c>
      <c r="AU1605">
        <v>1200870</v>
      </c>
      <c r="AV1605">
        <v>947</v>
      </c>
      <c r="AW1605" t="s">
        <v>17527</v>
      </c>
      <c r="AX1605" t="s">
        <v>17205</v>
      </c>
      <c r="AY1605" t="s">
        <v>11421</v>
      </c>
      <c r="AZ1605">
        <v>33610</v>
      </c>
      <c r="BA1605">
        <v>6030</v>
      </c>
      <c r="BB1605">
        <v>6030</v>
      </c>
      <c r="BC1605">
        <v>0</v>
      </c>
      <c r="BE1605">
        <v>12057</v>
      </c>
      <c r="BH1605" t="s">
        <v>11427</v>
      </c>
      <c r="BI1605" t="s">
        <v>11427</v>
      </c>
      <c r="BJ1605" t="s">
        <v>11428</v>
      </c>
      <c r="BK1605" t="s">
        <v>11428</v>
      </c>
      <c r="BL1605" t="s">
        <v>11428</v>
      </c>
      <c r="BM1605" t="s">
        <v>11428</v>
      </c>
      <c r="BN1605" t="s">
        <v>11428</v>
      </c>
      <c r="BO1605" t="s">
        <v>11428</v>
      </c>
      <c r="BP1605" t="s">
        <v>11428</v>
      </c>
      <c r="BQ1605" t="s">
        <v>11427</v>
      </c>
      <c r="BR1605" t="s">
        <v>11427</v>
      </c>
      <c r="BS1605" t="s">
        <v>11427</v>
      </c>
      <c r="BT1605" t="s">
        <v>11427</v>
      </c>
      <c r="BU1605" t="s">
        <v>11427</v>
      </c>
      <c r="BV1605" t="s">
        <v>11427</v>
      </c>
      <c r="BW1605" t="s">
        <v>11427</v>
      </c>
      <c r="BY1605" t="s">
        <v>11428</v>
      </c>
      <c r="CB1605" t="s">
        <v>11427</v>
      </c>
      <c r="CD1605">
        <v>470</v>
      </c>
      <c r="CE1605">
        <v>4</v>
      </c>
      <c r="CF1605">
        <v>474</v>
      </c>
      <c r="CG1605">
        <v>2</v>
      </c>
      <c r="CH1605">
        <v>13</v>
      </c>
      <c r="CI1605">
        <v>494</v>
      </c>
    </row>
    <row r="1606" spans="1:87">
      <c r="A1606">
        <v>120087000948</v>
      </c>
      <c r="B1606" t="s">
        <v>11490</v>
      </c>
      <c r="C1606" t="s">
        <v>17195</v>
      </c>
      <c r="D1606" t="s">
        <v>17529</v>
      </c>
      <c r="E1606" t="s">
        <v>17197</v>
      </c>
      <c r="F1606" t="s">
        <v>17530</v>
      </c>
      <c r="G1606" t="s">
        <v>17531</v>
      </c>
      <c r="H1606" t="s">
        <v>17205</v>
      </c>
      <c r="I1606" t="s">
        <v>11421</v>
      </c>
      <c r="J1606">
        <v>33614</v>
      </c>
      <c r="K1606" t="s">
        <v>11422</v>
      </c>
      <c r="L1606">
        <v>12</v>
      </c>
      <c r="M1606" t="s">
        <v>11461</v>
      </c>
      <c r="N1606">
        <v>5</v>
      </c>
      <c r="P1606">
        <v>40</v>
      </c>
      <c r="Q1606">
        <v>88</v>
      </c>
      <c r="R1606">
        <v>99</v>
      </c>
      <c r="S1606">
        <v>103</v>
      </c>
      <c r="T1606">
        <v>82</v>
      </c>
      <c r="U1606">
        <v>79</v>
      </c>
      <c r="V1606">
        <v>83</v>
      </c>
      <c r="AD1606" t="s">
        <v>11424</v>
      </c>
      <c r="AE1606">
        <v>28.0077</v>
      </c>
      <c r="AF1606">
        <v>-82.4983</v>
      </c>
      <c r="AG1606" t="s">
        <v>17532</v>
      </c>
      <c r="AH1606">
        <v>29</v>
      </c>
      <c r="AI1606">
        <v>308</v>
      </c>
      <c r="AJ1606">
        <v>266</v>
      </c>
      <c r="AK1606">
        <v>0</v>
      </c>
      <c r="AL1606">
        <v>3</v>
      </c>
      <c r="AM1606">
        <v>79</v>
      </c>
      <c r="AN1606">
        <v>444</v>
      </c>
      <c r="AO1606">
        <v>44</v>
      </c>
      <c r="AP1606">
        <v>491</v>
      </c>
      <c r="AQ1606">
        <v>30</v>
      </c>
      <c r="AR1606">
        <v>521</v>
      </c>
      <c r="AS1606">
        <v>13.7</v>
      </c>
      <c r="AT1606">
        <v>42</v>
      </c>
      <c r="AU1606">
        <v>1200870</v>
      </c>
      <c r="AV1606">
        <v>948</v>
      </c>
      <c r="AW1606" t="s">
        <v>17531</v>
      </c>
      <c r="AX1606" t="s">
        <v>17205</v>
      </c>
      <c r="AY1606" t="s">
        <v>11421</v>
      </c>
      <c r="AZ1606">
        <v>33614</v>
      </c>
      <c r="BA1606">
        <v>4501</v>
      </c>
      <c r="BB1606">
        <v>4501</v>
      </c>
      <c r="BC1606">
        <v>0</v>
      </c>
      <c r="BE1606">
        <v>12057</v>
      </c>
      <c r="BH1606" t="s">
        <v>11427</v>
      </c>
      <c r="BI1606" t="s">
        <v>11427</v>
      </c>
      <c r="BJ1606" t="s">
        <v>11428</v>
      </c>
      <c r="BK1606" t="s">
        <v>11428</v>
      </c>
      <c r="BL1606" t="s">
        <v>11428</v>
      </c>
      <c r="BM1606" t="s">
        <v>11428</v>
      </c>
      <c r="BN1606" t="s">
        <v>11428</v>
      </c>
      <c r="BO1606" t="s">
        <v>11428</v>
      </c>
      <c r="BP1606" t="s">
        <v>11428</v>
      </c>
      <c r="BQ1606" t="s">
        <v>11427</v>
      </c>
      <c r="BR1606" t="s">
        <v>11427</v>
      </c>
      <c r="BS1606" t="s">
        <v>11427</v>
      </c>
      <c r="BT1606" t="s">
        <v>11427</v>
      </c>
      <c r="BU1606" t="s">
        <v>11427</v>
      </c>
      <c r="BV1606" t="s">
        <v>11427</v>
      </c>
      <c r="BW1606" t="s">
        <v>11427</v>
      </c>
      <c r="BY1606" t="s">
        <v>11428</v>
      </c>
      <c r="CB1606" t="s">
        <v>11427</v>
      </c>
      <c r="CD1606">
        <v>491</v>
      </c>
      <c r="CE1606">
        <v>30</v>
      </c>
      <c r="CF1606">
        <v>521</v>
      </c>
      <c r="CG1606">
        <v>0</v>
      </c>
      <c r="CH1606">
        <v>4</v>
      </c>
      <c r="CI1606">
        <v>574</v>
      </c>
    </row>
    <row r="1607" spans="1:87">
      <c r="A1607">
        <v>120087000949</v>
      </c>
      <c r="B1607" t="s">
        <v>11490</v>
      </c>
      <c r="C1607" t="s">
        <v>17195</v>
      </c>
      <c r="D1607" t="s">
        <v>17533</v>
      </c>
      <c r="E1607" t="s">
        <v>17197</v>
      </c>
      <c r="F1607" t="s">
        <v>17534</v>
      </c>
      <c r="G1607" t="s">
        <v>17535</v>
      </c>
      <c r="H1607" t="s">
        <v>17205</v>
      </c>
      <c r="I1607" t="s">
        <v>11421</v>
      </c>
      <c r="J1607">
        <v>33610</v>
      </c>
      <c r="K1607" t="s">
        <v>11422</v>
      </c>
      <c r="L1607">
        <v>12</v>
      </c>
      <c r="M1607" t="s">
        <v>11461</v>
      </c>
      <c r="N1607">
        <v>5</v>
      </c>
      <c r="P1607">
        <v>8</v>
      </c>
      <c r="Q1607">
        <v>86</v>
      </c>
      <c r="R1607">
        <v>108</v>
      </c>
      <c r="S1607">
        <v>72</v>
      </c>
      <c r="T1607">
        <v>88</v>
      </c>
      <c r="U1607">
        <v>72</v>
      </c>
      <c r="V1607">
        <v>60</v>
      </c>
      <c r="AD1607" t="s">
        <v>11424</v>
      </c>
      <c r="AE1607">
        <v>28.0078</v>
      </c>
      <c r="AF1607">
        <v>-82.435299999999998</v>
      </c>
      <c r="AG1607" t="s">
        <v>17536</v>
      </c>
      <c r="AH1607">
        <v>29</v>
      </c>
      <c r="AI1607">
        <v>274</v>
      </c>
      <c r="AJ1607">
        <v>220</v>
      </c>
      <c r="AK1607">
        <v>0</v>
      </c>
      <c r="AL1607">
        <v>1</v>
      </c>
      <c r="AM1607">
        <v>340</v>
      </c>
      <c r="AN1607">
        <v>100</v>
      </c>
      <c r="AO1607">
        <v>46</v>
      </c>
      <c r="AP1607">
        <v>458</v>
      </c>
      <c r="AQ1607">
        <v>4</v>
      </c>
      <c r="AR1607">
        <v>462</v>
      </c>
      <c r="AS1607">
        <v>10.3</v>
      </c>
      <c r="AT1607">
        <v>48</v>
      </c>
      <c r="AU1607">
        <v>1200870</v>
      </c>
      <c r="AV1607">
        <v>949</v>
      </c>
      <c r="AW1607" t="s">
        <v>17535</v>
      </c>
      <c r="AX1607" t="s">
        <v>17205</v>
      </c>
      <c r="AY1607" t="s">
        <v>11421</v>
      </c>
      <c r="AZ1607">
        <v>33610</v>
      </c>
      <c r="BA1607">
        <v>3533</v>
      </c>
      <c r="BB1607">
        <v>3533</v>
      </c>
      <c r="BC1607">
        <v>0</v>
      </c>
      <c r="BE1607">
        <v>12057</v>
      </c>
      <c r="BH1607" t="s">
        <v>11427</v>
      </c>
      <c r="BI1607" t="s">
        <v>11427</v>
      </c>
      <c r="BJ1607" t="s">
        <v>11428</v>
      </c>
      <c r="BK1607" t="s">
        <v>11428</v>
      </c>
      <c r="BL1607" t="s">
        <v>11428</v>
      </c>
      <c r="BM1607" t="s">
        <v>11428</v>
      </c>
      <c r="BN1607" t="s">
        <v>11428</v>
      </c>
      <c r="BO1607" t="s">
        <v>11428</v>
      </c>
      <c r="BP1607" t="s">
        <v>11428</v>
      </c>
      <c r="BQ1607" t="s">
        <v>11427</v>
      </c>
      <c r="BR1607" t="s">
        <v>11427</v>
      </c>
      <c r="BS1607" t="s">
        <v>11427</v>
      </c>
      <c r="BT1607" t="s">
        <v>11427</v>
      </c>
      <c r="BU1607" t="s">
        <v>11427</v>
      </c>
      <c r="BV1607" t="s">
        <v>11427</v>
      </c>
      <c r="BW1607" t="s">
        <v>11427</v>
      </c>
      <c r="BY1607" t="s">
        <v>11428</v>
      </c>
      <c r="CB1607" t="s">
        <v>11427</v>
      </c>
      <c r="CD1607">
        <v>458</v>
      </c>
      <c r="CE1607">
        <v>4</v>
      </c>
      <c r="CF1607">
        <v>462</v>
      </c>
      <c r="CG1607">
        <v>3</v>
      </c>
      <c r="CH1607">
        <v>4</v>
      </c>
      <c r="CI1607">
        <v>494</v>
      </c>
    </row>
    <row r="1608" spans="1:87">
      <c r="A1608">
        <v>120087000950</v>
      </c>
      <c r="B1608" t="s">
        <v>11490</v>
      </c>
      <c r="C1608" t="s">
        <v>17195</v>
      </c>
      <c r="D1608" t="s">
        <v>17537</v>
      </c>
      <c r="E1608" t="s">
        <v>17197</v>
      </c>
      <c r="F1608" t="s">
        <v>17538</v>
      </c>
      <c r="G1608" t="s">
        <v>17539</v>
      </c>
      <c r="H1608" t="s">
        <v>17205</v>
      </c>
      <c r="I1608" t="s">
        <v>11421</v>
      </c>
      <c r="J1608">
        <v>33610</v>
      </c>
      <c r="K1608" t="s">
        <v>11422</v>
      </c>
      <c r="L1608">
        <v>12</v>
      </c>
      <c r="M1608">
        <v>6</v>
      </c>
      <c r="N1608">
        <v>8</v>
      </c>
      <c r="W1608">
        <v>144</v>
      </c>
      <c r="X1608">
        <v>146</v>
      </c>
      <c r="Y1608">
        <v>163</v>
      </c>
      <c r="AD1608" t="s">
        <v>11424</v>
      </c>
      <c r="AE1608">
        <v>28.009399999999999</v>
      </c>
      <c r="AF1608">
        <v>-82.436199999999999</v>
      </c>
      <c r="AG1608" t="s">
        <v>17540</v>
      </c>
      <c r="AH1608">
        <v>29</v>
      </c>
      <c r="AI1608">
        <v>229</v>
      </c>
      <c r="AJ1608">
        <v>224</v>
      </c>
      <c r="AK1608">
        <v>0</v>
      </c>
      <c r="AL1608">
        <v>1</v>
      </c>
      <c r="AM1608">
        <v>309</v>
      </c>
      <c r="AN1608">
        <v>102</v>
      </c>
      <c r="AO1608">
        <v>26</v>
      </c>
      <c r="AP1608">
        <v>401</v>
      </c>
      <c r="AQ1608">
        <v>17</v>
      </c>
      <c r="AR1608">
        <v>418</v>
      </c>
      <c r="AS1608">
        <v>10.1</v>
      </c>
      <c r="AT1608">
        <v>45</v>
      </c>
      <c r="AU1608">
        <v>1200870</v>
      </c>
      <c r="AV1608">
        <v>950</v>
      </c>
      <c r="AW1608" t="s">
        <v>17539</v>
      </c>
      <c r="AX1608" t="s">
        <v>17205</v>
      </c>
      <c r="AY1608" t="s">
        <v>11421</v>
      </c>
      <c r="AZ1608">
        <v>33610</v>
      </c>
      <c r="BA1608">
        <v>1253</v>
      </c>
      <c r="BB1608">
        <v>1253</v>
      </c>
      <c r="BC1608">
        <v>0</v>
      </c>
      <c r="BE1608">
        <v>12057</v>
      </c>
      <c r="BH1608" t="s">
        <v>11427</v>
      </c>
      <c r="BI1608" t="s">
        <v>11427</v>
      </c>
      <c r="BJ1608" t="s">
        <v>11427</v>
      </c>
      <c r="BK1608" t="s">
        <v>11427</v>
      </c>
      <c r="BL1608" t="s">
        <v>11427</v>
      </c>
      <c r="BM1608" t="s">
        <v>11427</v>
      </c>
      <c r="BN1608" t="s">
        <v>11427</v>
      </c>
      <c r="BO1608" t="s">
        <v>11427</v>
      </c>
      <c r="BP1608" t="s">
        <v>11427</v>
      </c>
      <c r="BQ1608" t="s">
        <v>11428</v>
      </c>
      <c r="BR1608" t="s">
        <v>11428</v>
      </c>
      <c r="BS1608" t="s">
        <v>11428</v>
      </c>
      <c r="BT1608" t="s">
        <v>11427</v>
      </c>
      <c r="BU1608" t="s">
        <v>11427</v>
      </c>
      <c r="BV1608" t="s">
        <v>11427</v>
      </c>
      <c r="BW1608" t="s">
        <v>11427</v>
      </c>
      <c r="BY1608" t="s">
        <v>11428</v>
      </c>
      <c r="CB1608" t="s">
        <v>11427</v>
      </c>
      <c r="CD1608">
        <v>401</v>
      </c>
      <c r="CE1608">
        <v>17</v>
      </c>
      <c r="CF1608">
        <v>418</v>
      </c>
      <c r="CG1608">
        <v>0</v>
      </c>
      <c r="CH1608">
        <v>15</v>
      </c>
      <c r="CI1608">
        <v>453</v>
      </c>
    </row>
    <row r="1609" spans="1:87">
      <c r="A1609">
        <v>120087000953</v>
      </c>
      <c r="B1609" t="s">
        <v>11490</v>
      </c>
      <c r="C1609" t="s">
        <v>17195</v>
      </c>
      <c r="D1609" t="s">
        <v>17541</v>
      </c>
      <c r="E1609" t="s">
        <v>17197</v>
      </c>
      <c r="F1609" t="s">
        <v>17542</v>
      </c>
      <c r="G1609" t="s">
        <v>17543</v>
      </c>
      <c r="H1609" t="s">
        <v>17200</v>
      </c>
      <c r="I1609" t="s">
        <v>11421</v>
      </c>
      <c r="J1609">
        <v>33534</v>
      </c>
      <c r="K1609" t="s">
        <v>11422</v>
      </c>
      <c r="L1609">
        <v>12</v>
      </c>
      <c r="M1609" t="s">
        <v>11461</v>
      </c>
      <c r="N1609">
        <v>5</v>
      </c>
      <c r="P1609">
        <v>34</v>
      </c>
      <c r="Q1609">
        <v>102</v>
      </c>
      <c r="R1609">
        <v>115</v>
      </c>
      <c r="S1609">
        <v>94</v>
      </c>
      <c r="T1609">
        <v>107</v>
      </c>
      <c r="U1609">
        <v>94</v>
      </c>
      <c r="V1609">
        <v>66</v>
      </c>
      <c r="AD1609" t="s">
        <v>11424</v>
      </c>
      <c r="AE1609">
        <v>27.849399999999999</v>
      </c>
      <c r="AF1609">
        <v>-82.368799999999993</v>
      </c>
      <c r="AG1609" t="s">
        <v>17544</v>
      </c>
      <c r="AH1609">
        <v>29</v>
      </c>
      <c r="AI1609">
        <v>335</v>
      </c>
      <c r="AJ1609">
        <v>277</v>
      </c>
      <c r="AK1609">
        <v>0</v>
      </c>
      <c r="AL1609">
        <v>4</v>
      </c>
      <c r="AM1609">
        <v>30</v>
      </c>
      <c r="AN1609">
        <v>316</v>
      </c>
      <c r="AO1609">
        <v>237</v>
      </c>
      <c r="AP1609">
        <v>558</v>
      </c>
      <c r="AQ1609">
        <v>14</v>
      </c>
      <c r="AR1609">
        <v>572</v>
      </c>
      <c r="AS1609">
        <v>10.9</v>
      </c>
      <c r="AT1609">
        <v>56</v>
      </c>
      <c r="AU1609">
        <v>1200870</v>
      </c>
      <c r="AV1609">
        <v>953</v>
      </c>
      <c r="AW1609" t="s">
        <v>17543</v>
      </c>
      <c r="AX1609" t="s">
        <v>17200</v>
      </c>
      <c r="AY1609" t="s">
        <v>11421</v>
      </c>
      <c r="AZ1609">
        <v>33534</v>
      </c>
      <c r="BA1609">
        <v>4320</v>
      </c>
      <c r="BB1609">
        <v>4320</v>
      </c>
      <c r="BC1609">
        <v>0</v>
      </c>
      <c r="BE1609">
        <v>12057</v>
      </c>
      <c r="BH1609" t="s">
        <v>11427</v>
      </c>
      <c r="BI1609" t="s">
        <v>11427</v>
      </c>
      <c r="BJ1609" t="s">
        <v>11428</v>
      </c>
      <c r="BK1609" t="s">
        <v>11428</v>
      </c>
      <c r="BL1609" t="s">
        <v>11428</v>
      </c>
      <c r="BM1609" t="s">
        <v>11428</v>
      </c>
      <c r="BN1609" t="s">
        <v>11428</v>
      </c>
      <c r="BO1609" t="s">
        <v>11428</v>
      </c>
      <c r="BP1609" t="s">
        <v>11428</v>
      </c>
      <c r="BQ1609" t="s">
        <v>11427</v>
      </c>
      <c r="BR1609" t="s">
        <v>11427</v>
      </c>
      <c r="BS1609" t="s">
        <v>11427</v>
      </c>
      <c r="BT1609" t="s">
        <v>11427</v>
      </c>
      <c r="BU1609" t="s">
        <v>11427</v>
      </c>
      <c r="BV1609" t="s">
        <v>11427</v>
      </c>
      <c r="BW1609" t="s">
        <v>11427</v>
      </c>
      <c r="BY1609" t="s">
        <v>11428</v>
      </c>
      <c r="CB1609" t="s">
        <v>11427</v>
      </c>
      <c r="CD1609">
        <v>558</v>
      </c>
      <c r="CE1609">
        <v>14</v>
      </c>
      <c r="CF1609">
        <v>572</v>
      </c>
      <c r="CG1609">
        <v>0</v>
      </c>
      <c r="CH1609">
        <v>25</v>
      </c>
      <c r="CI1609">
        <v>612</v>
      </c>
    </row>
    <row r="1610" spans="1:87">
      <c r="A1610">
        <v>120087000955</v>
      </c>
      <c r="B1610" t="s">
        <v>11490</v>
      </c>
      <c r="C1610" t="s">
        <v>17195</v>
      </c>
      <c r="D1610" t="s">
        <v>17545</v>
      </c>
      <c r="E1610" t="s">
        <v>17197</v>
      </c>
      <c r="F1610" t="s">
        <v>17546</v>
      </c>
      <c r="G1610" t="s">
        <v>17547</v>
      </c>
      <c r="H1610" t="s">
        <v>17205</v>
      </c>
      <c r="I1610" t="s">
        <v>11421</v>
      </c>
      <c r="J1610">
        <v>33606</v>
      </c>
      <c r="K1610" t="s">
        <v>11422</v>
      </c>
      <c r="L1610">
        <v>12</v>
      </c>
      <c r="M1610" t="s">
        <v>11461</v>
      </c>
      <c r="N1610">
        <v>5</v>
      </c>
      <c r="P1610">
        <v>1</v>
      </c>
      <c r="Q1610">
        <v>92</v>
      </c>
      <c r="R1610">
        <v>96</v>
      </c>
      <c r="S1610">
        <v>101</v>
      </c>
      <c r="T1610">
        <v>81</v>
      </c>
      <c r="U1610">
        <v>95</v>
      </c>
      <c r="V1610">
        <v>102</v>
      </c>
      <c r="AD1610" t="s">
        <v>11424</v>
      </c>
      <c r="AE1610">
        <v>27.939299999999999</v>
      </c>
      <c r="AF1610">
        <v>-82.467699999999994</v>
      </c>
      <c r="AG1610" t="s">
        <v>17548</v>
      </c>
      <c r="AH1610">
        <v>29</v>
      </c>
      <c r="AI1610">
        <v>296</v>
      </c>
      <c r="AJ1610">
        <v>272</v>
      </c>
      <c r="AK1610">
        <v>3</v>
      </c>
      <c r="AL1610">
        <v>10</v>
      </c>
      <c r="AM1610">
        <v>37</v>
      </c>
      <c r="AN1610">
        <v>88</v>
      </c>
      <c r="AO1610">
        <v>400</v>
      </c>
      <c r="AP1610">
        <v>82</v>
      </c>
      <c r="AQ1610">
        <v>13</v>
      </c>
      <c r="AR1610">
        <v>95</v>
      </c>
      <c r="AS1610">
        <v>12.6</v>
      </c>
      <c r="AT1610">
        <v>45</v>
      </c>
      <c r="AU1610">
        <v>1200870</v>
      </c>
      <c r="AV1610">
        <v>955</v>
      </c>
      <c r="AW1610" t="s">
        <v>17547</v>
      </c>
      <c r="AX1610" t="s">
        <v>17205</v>
      </c>
      <c r="AY1610" t="s">
        <v>11421</v>
      </c>
      <c r="AZ1610">
        <v>33606</v>
      </c>
      <c r="BA1610">
        <v>2734</v>
      </c>
      <c r="BB1610">
        <v>2734</v>
      </c>
      <c r="BC1610">
        <v>0</v>
      </c>
      <c r="BE1610">
        <v>12057</v>
      </c>
      <c r="BH1610" t="s">
        <v>11427</v>
      </c>
      <c r="BI1610" t="s">
        <v>11427</v>
      </c>
      <c r="BJ1610" t="s">
        <v>11428</v>
      </c>
      <c r="BK1610" t="s">
        <v>11428</v>
      </c>
      <c r="BL1610" t="s">
        <v>11428</v>
      </c>
      <c r="BM1610" t="s">
        <v>11428</v>
      </c>
      <c r="BN1610" t="s">
        <v>11428</v>
      </c>
      <c r="BO1610" t="s">
        <v>11428</v>
      </c>
      <c r="BP1610" t="s">
        <v>11428</v>
      </c>
      <c r="BQ1610" t="s">
        <v>11427</v>
      </c>
      <c r="BR1610" t="s">
        <v>11427</v>
      </c>
      <c r="BS1610" t="s">
        <v>11427</v>
      </c>
      <c r="BT1610" t="s">
        <v>11427</v>
      </c>
      <c r="BU1610" t="s">
        <v>11427</v>
      </c>
      <c r="BV1610" t="s">
        <v>11427</v>
      </c>
      <c r="BW1610" t="s">
        <v>11427</v>
      </c>
      <c r="BY1610" t="s">
        <v>11427</v>
      </c>
      <c r="CB1610" t="s">
        <v>11427</v>
      </c>
      <c r="CD1610">
        <v>82</v>
      </c>
      <c r="CE1610">
        <v>13</v>
      </c>
      <c r="CF1610">
        <v>95</v>
      </c>
      <c r="CG1610">
        <v>0</v>
      </c>
      <c r="CH1610">
        <v>30</v>
      </c>
      <c r="CI1610">
        <v>568</v>
      </c>
    </row>
    <row r="1611" spans="1:87">
      <c r="A1611">
        <v>120087000956</v>
      </c>
      <c r="B1611" t="s">
        <v>11490</v>
      </c>
      <c r="C1611" t="s">
        <v>17195</v>
      </c>
      <c r="D1611" t="s">
        <v>17549</v>
      </c>
      <c r="E1611" t="s">
        <v>17197</v>
      </c>
      <c r="F1611" t="s">
        <v>17550</v>
      </c>
      <c r="G1611" t="s">
        <v>17551</v>
      </c>
      <c r="H1611" t="s">
        <v>17205</v>
      </c>
      <c r="I1611" t="s">
        <v>11421</v>
      </c>
      <c r="J1611">
        <v>33629</v>
      </c>
      <c r="K1611" t="s">
        <v>11422</v>
      </c>
      <c r="L1611">
        <v>12</v>
      </c>
      <c r="M1611" t="s">
        <v>11461</v>
      </c>
      <c r="N1611">
        <v>5</v>
      </c>
      <c r="P1611">
        <v>31</v>
      </c>
      <c r="Q1611">
        <v>57</v>
      </c>
      <c r="R1611">
        <v>77</v>
      </c>
      <c r="S1611">
        <v>84</v>
      </c>
      <c r="T1611">
        <v>67</v>
      </c>
      <c r="U1611">
        <v>71</v>
      </c>
      <c r="V1611">
        <v>66</v>
      </c>
      <c r="AD1611" t="s">
        <v>11424</v>
      </c>
      <c r="AE1611">
        <v>27.933</v>
      </c>
      <c r="AF1611">
        <v>-82.508300000000006</v>
      </c>
      <c r="AG1611" t="s">
        <v>17552</v>
      </c>
      <c r="AH1611">
        <v>29</v>
      </c>
      <c r="AI1611">
        <v>241</v>
      </c>
      <c r="AJ1611">
        <v>212</v>
      </c>
      <c r="AK1611">
        <v>0</v>
      </c>
      <c r="AL1611">
        <v>21</v>
      </c>
      <c r="AM1611">
        <v>35</v>
      </c>
      <c r="AN1611">
        <v>90</v>
      </c>
      <c r="AO1611">
        <v>288</v>
      </c>
      <c r="AP1611">
        <v>162</v>
      </c>
      <c r="AQ1611">
        <v>13</v>
      </c>
      <c r="AR1611">
        <v>175</v>
      </c>
      <c r="AS1611">
        <v>11.9</v>
      </c>
      <c r="AT1611">
        <v>38</v>
      </c>
      <c r="AU1611">
        <v>1200870</v>
      </c>
      <c r="AV1611">
        <v>956</v>
      </c>
      <c r="AW1611" t="s">
        <v>17551</v>
      </c>
      <c r="AX1611" t="s">
        <v>17205</v>
      </c>
      <c r="AY1611" t="s">
        <v>11421</v>
      </c>
      <c r="AZ1611">
        <v>33629</v>
      </c>
      <c r="BA1611">
        <v>4439</v>
      </c>
      <c r="BB1611">
        <v>4439</v>
      </c>
      <c r="BC1611">
        <v>0</v>
      </c>
      <c r="BE1611">
        <v>12057</v>
      </c>
      <c r="BH1611" t="s">
        <v>11427</v>
      </c>
      <c r="BI1611" t="s">
        <v>11427</v>
      </c>
      <c r="BJ1611" t="s">
        <v>11428</v>
      </c>
      <c r="BK1611" t="s">
        <v>11428</v>
      </c>
      <c r="BL1611" t="s">
        <v>11428</v>
      </c>
      <c r="BM1611" t="s">
        <v>11428</v>
      </c>
      <c r="BN1611" t="s">
        <v>11428</v>
      </c>
      <c r="BO1611" t="s">
        <v>11428</v>
      </c>
      <c r="BP1611" t="s">
        <v>11428</v>
      </c>
      <c r="BQ1611" t="s">
        <v>11427</v>
      </c>
      <c r="BR1611" t="s">
        <v>11427</v>
      </c>
      <c r="BS1611" t="s">
        <v>11427</v>
      </c>
      <c r="BT1611" t="s">
        <v>11427</v>
      </c>
      <c r="BU1611" t="s">
        <v>11427</v>
      </c>
      <c r="BV1611" t="s">
        <v>11427</v>
      </c>
      <c r="BW1611" t="s">
        <v>11427</v>
      </c>
      <c r="BY1611" t="s">
        <v>11428</v>
      </c>
      <c r="CB1611" t="s">
        <v>11427</v>
      </c>
      <c r="CD1611">
        <v>162</v>
      </c>
      <c r="CE1611">
        <v>13</v>
      </c>
      <c r="CF1611">
        <v>175</v>
      </c>
      <c r="CG1611">
        <v>1</v>
      </c>
      <c r="CH1611">
        <v>18</v>
      </c>
      <c r="CI1611">
        <v>453</v>
      </c>
    </row>
    <row r="1612" spans="1:87">
      <c r="A1612">
        <v>120087000957</v>
      </c>
      <c r="B1612" t="s">
        <v>11490</v>
      </c>
      <c r="C1612" t="s">
        <v>17195</v>
      </c>
      <c r="D1612" t="s">
        <v>17553</v>
      </c>
      <c r="E1612" t="s">
        <v>17197</v>
      </c>
      <c r="F1612" t="s">
        <v>17554</v>
      </c>
      <c r="G1612" t="s">
        <v>17555</v>
      </c>
      <c r="H1612" t="s">
        <v>17205</v>
      </c>
      <c r="I1612" t="s">
        <v>11421</v>
      </c>
      <c r="J1612">
        <v>33602</v>
      </c>
      <c r="K1612" t="s">
        <v>11422</v>
      </c>
      <c r="L1612">
        <v>12</v>
      </c>
      <c r="M1612" t="s">
        <v>11461</v>
      </c>
      <c r="N1612">
        <v>5</v>
      </c>
      <c r="P1612">
        <v>40</v>
      </c>
      <c r="Q1612">
        <v>68</v>
      </c>
      <c r="R1612">
        <v>75</v>
      </c>
      <c r="S1612">
        <v>79</v>
      </c>
      <c r="T1612">
        <v>58</v>
      </c>
      <c r="U1612">
        <v>45</v>
      </c>
      <c r="V1612">
        <v>38</v>
      </c>
      <c r="AD1612" t="s">
        <v>11424</v>
      </c>
      <c r="AE1612">
        <v>27.970199999999998</v>
      </c>
      <c r="AF1612">
        <v>-82.465199999999996</v>
      </c>
      <c r="AG1612" t="s">
        <v>17556</v>
      </c>
      <c r="AH1612">
        <v>29</v>
      </c>
      <c r="AI1612">
        <v>206</v>
      </c>
      <c r="AJ1612">
        <v>197</v>
      </c>
      <c r="AK1612">
        <v>0</v>
      </c>
      <c r="AL1612">
        <v>1</v>
      </c>
      <c r="AM1612">
        <v>305</v>
      </c>
      <c r="AN1612">
        <v>68</v>
      </c>
      <c r="AO1612">
        <v>20</v>
      </c>
      <c r="AP1612">
        <v>379</v>
      </c>
      <c r="AQ1612">
        <v>11</v>
      </c>
      <c r="AR1612">
        <v>390</v>
      </c>
      <c r="AS1612">
        <v>11.2</v>
      </c>
      <c r="AT1612">
        <v>36</v>
      </c>
      <c r="AU1612">
        <v>1200870</v>
      </c>
      <c r="AV1612">
        <v>957</v>
      </c>
      <c r="AW1612" t="s">
        <v>17555</v>
      </c>
      <c r="AX1612" t="s">
        <v>17205</v>
      </c>
      <c r="AY1612" t="s">
        <v>11421</v>
      </c>
      <c r="AZ1612">
        <v>33602</v>
      </c>
      <c r="BA1612">
        <v>1310</v>
      </c>
      <c r="BB1612">
        <v>1310</v>
      </c>
      <c r="BC1612">
        <v>0</v>
      </c>
      <c r="BE1612">
        <v>12057</v>
      </c>
      <c r="BH1612" t="s">
        <v>11427</v>
      </c>
      <c r="BI1612" t="s">
        <v>11427</v>
      </c>
      <c r="BJ1612" t="s">
        <v>11428</v>
      </c>
      <c r="BK1612" t="s">
        <v>11428</v>
      </c>
      <c r="BL1612" t="s">
        <v>11428</v>
      </c>
      <c r="BM1612" t="s">
        <v>11428</v>
      </c>
      <c r="BN1612" t="s">
        <v>11428</v>
      </c>
      <c r="BO1612" t="s">
        <v>11428</v>
      </c>
      <c r="BP1612" t="s">
        <v>11428</v>
      </c>
      <c r="BQ1612" t="s">
        <v>11427</v>
      </c>
      <c r="BR1612" t="s">
        <v>11427</v>
      </c>
      <c r="BS1612" t="s">
        <v>11427</v>
      </c>
      <c r="BT1612" t="s">
        <v>11427</v>
      </c>
      <c r="BU1612" t="s">
        <v>11427</v>
      </c>
      <c r="BV1612" t="s">
        <v>11427</v>
      </c>
      <c r="BW1612" t="s">
        <v>11427</v>
      </c>
      <c r="BY1612" t="s">
        <v>11428</v>
      </c>
      <c r="CB1612" t="s">
        <v>11427</v>
      </c>
      <c r="CD1612">
        <v>379</v>
      </c>
      <c r="CE1612">
        <v>11</v>
      </c>
      <c r="CF1612">
        <v>390</v>
      </c>
      <c r="CG1612">
        <v>0</v>
      </c>
      <c r="CH1612">
        <v>9</v>
      </c>
      <c r="CI1612">
        <v>403</v>
      </c>
    </row>
    <row r="1613" spans="1:87">
      <c r="A1613">
        <v>120087000958</v>
      </c>
      <c r="B1613" t="s">
        <v>11490</v>
      </c>
      <c r="C1613" t="s">
        <v>17195</v>
      </c>
      <c r="D1613" t="s">
        <v>17557</v>
      </c>
      <c r="E1613" t="s">
        <v>17197</v>
      </c>
      <c r="F1613" t="s">
        <v>17558</v>
      </c>
      <c r="G1613" t="s">
        <v>17559</v>
      </c>
      <c r="H1613" t="s">
        <v>17205</v>
      </c>
      <c r="I1613" t="s">
        <v>11421</v>
      </c>
      <c r="J1613">
        <v>33615</v>
      </c>
      <c r="K1613" t="s">
        <v>11422</v>
      </c>
      <c r="L1613">
        <v>12</v>
      </c>
      <c r="M1613" t="s">
        <v>11461</v>
      </c>
      <c r="N1613">
        <v>5</v>
      </c>
      <c r="P1613">
        <v>1</v>
      </c>
      <c r="Q1613">
        <v>91</v>
      </c>
      <c r="R1613">
        <v>108</v>
      </c>
      <c r="S1613">
        <v>115</v>
      </c>
      <c r="T1613">
        <v>123</v>
      </c>
      <c r="U1613">
        <v>121</v>
      </c>
      <c r="V1613">
        <v>112</v>
      </c>
      <c r="AD1613" t="s">
        <v>11424</v>
      </c>
      <c r="AE1613">
        <v>28.035599999999999</v>
      </c>
      <c r="AF1613">
        <v>-82.567800000000005</v>
      </c>
      <c r="AG1613" t="s">
        <v>17560</v>
      </c>
      <c r="AH1613">
        <v>29</v>
      </c>
      <c r="AI1613">
        <v>344</v>
      </c>
      <c r="AJ1613">
        <v>327</v>
      </c>
      <c r="AK1613">
        <v>0</v>
      </c>
      <c r="AL1613">
        <v>28</v>
      </c>
      <c r="AM1613">
        <v>51</v>
      </c>
      <c r="AN1613">
        <v>498</v>
      </c>
      <c r="AO1613">
        <v>78</v>
      </c>
      <c r="AP1613">
        <v>527</v>
      </c>
      <c r="AQ1613">
        <v>38</v>
      </c>
      <c r="AR1613">
        <v>565</v>
      </c>
      <c r="AS1613">
        <v>12.2</v>
      </c>
      <c r="AT1613">
        <v>55</v>
      </c>
      <c r="AU1613">
        <v>1200870</v>
      </c>
      <c r="AV1613">
        <v>958</v>
      </c>
      <c r="AW1613" t="s">
        <v>17559</v>
      </c>
      <c r="AX1613" t="s">
        <v>17205</v>
      </c>
      <c r="AY1613" t="s">
        <v>11421</v>
      </c>
      <c r="AZ1613">
        <v>33615</v>
      </c>
      <c r="BA1613">
        <v>1339</v>
      </c>
      <c r="BB1613">
        <v>1339</v>
      </c>
      <c r="BC1613">
        <v>0</v>
      </c>
      <c r="BE1613">
        <v>12057</v>
      </c>
      <c r="BH1613" t="s">
        <v>11427</v>
      </c>
      <c r="BI1613" t="s">
        <v>11427</v>
      </c>
      <c r="BJ1613" t="s">
        <v>11428</v>
      </c>
      <c r="BK1613" t="s">
        <v>11428</v>
      </c>
      <c r="BL1613" t="s">
        <v>11428</v>
      </c>
      <c r="BM1613" t="s">
        <v>11428</v>
      </c>
      <c r="BN1613" t="s">
        <v>11428</v>
      </c>
      <c r="BO1613" t="s">
        <v>11428</v>
      </c>
      <c r="BP1613" t="s">
        <v>11428</v>
      </c>
      <c r="BQ1613" t="s">
        <v>11427</v>
      </c>
      <c r="BR1613" t="s">
        <v>11427</v>
      </c>
      <c r="BS1613" t="s">
        <v>11427</v>
      </c>
      <c r="BT1613" t="s">
        <v>11427</v>
      </c>
      <c r="BU1613" t="s">
        <v>11427</v>
      </c>
      <c r="BV1613" t="s">
        <v>11427</v>
      </c>
      <c r="BW1613" t="s">
        <v>11427</v>
      </c>
      <c r="BY1613" t="s">
        <v>11428</v>
      </c>
      <c r="CB1613" t="s">
        <v>11427</v>
      </c>
      <c r="CD1613">
        <v>527</v>
      </c>
      <c r="CE1613">
        <v>38</v>
      </c>
      <c r="CF1613">
        <v>565</v>
      </c>
      <c r="CG1613">
        <v>0</v>
      </c>
      <c r="CH1613">
        <v>16</v>
      </c>
      <c r="CI1613">
        <v>671</v>
      </c>
    </row>
    <row r="1614" spans="1:87">
      <c r="A1614">
        <v>120087000959</v>
      </c>
      <c r="B1614" t="s">
        <v>11490</v>
      </c>
      <c r="C1614" t="s">
        <v>17195</v>
      </c>
      <c r="D1614" t="s">
        <v>17561</v>
      </c>
      <c r="E1614" t="s">
        <v>17197</v>
      </c>
      <c r="F1614" t="s">
        <v>17562</v>
      </c>
      <c r="G1614" t="s">
        <v>17563</v>
      </c>
      <c r="H1614" t="s">
        <v>17564</v>
      </c>
      <c r="I1614" t="s">
        <v>11421</v>
      </c>
      <c r="J1614">
        <v>33617</v>
      </c>
      <c r="K1614" t="s">
        <v>11422</v>
      </c>
      <c r="L1614">
        <v>12</v>
      </c>
      <c r="M1614">
        <v>6</v>
      </c>
      <c r="N1614">
        <v>8</v>
      </c>
      <c r="W1614">
        <v>240</v>
      </c>
      <c r="X1614">
        <v>211</v>
      </c>
      <c r="Y1614">
        <v>269</v>
      </c>
      <c r="AD1614" t="s">
        <v>11424</v>
      </c>
      <c r="AE1614">
        <v>28.053000000000001</v>
      </c>
      <c r="AF1614">
        <v>-82.375699999999995</v>
      </c>
      <c r="AG1614" t="s">
        <v>17565</v>
      </c>
      <c r="AH1614">
        <v>29</v>
      </c>
      <c r="AI1614">
        <v>390</v>
      </c>
      <c r="AJ1614">
        <v>330</v>
      </c>
      <c r="AK1614">
        <v>2</v>
      </c>
      <c r="AL1614">
        <v>9</v>
      </c>
      <c r="AM1614">
        <v>440</v>
      </c>
      <c r="AN1614">
        <v>146</v>
      </c>
      <c r="AO1614">
        <v>87</v>
      </c>
      <c r="AP1614">
        <v>587</v>
      </c>
      <c r="AQ1614">
        <v>43</v>
      </c>
      <c r="AR1614">
        <v>630</v>
      </c>
      <c r="AS1614">
        <v>14.4</v>
      </c>
      <c r="AT1614">
        <v>50</v>
      </c>
      <c r="AU1614">
        <v>1200870</v>
      </c>
      <c r="AV1614">
        <v>959</v>
      </c>
      <c r="AW1614" t="s">
        <v>17563</v>
      </c>
      <c r="AX1614" t="s">
        <v>17564</v>
      </c>
      <c r="AY1614" t="s">
        <v>11421</v>
      </c>
      <c r="AZ1614">
        <v>33617</v>
      </c>
      <c r="BA1614">
        <v>1714</v>
      </c>
      <c r="BB1614">
        <v>1714</v>
      </c>
      <c r="BC1614">
        <v>0</v>
      </c>
      <c r="BE1614">
        <v>12057</v>
      </c>
      <c r="BH1614" t="s">
        <v>11427</v>
      </c>
      <c r="BI1614" t="s">
        <v>11427</v>
      </c>
      <c r="BJ1614" t="s">
        <v>11427</v>
      </c>
      <c r="BK1614" t="s">
        <v>11427</v>
      </c>
      <c r="BL1614" t="s">
        <v>11427</v>
      </c>
      <c r="BM1614" t="s">
        <v>11427</v>
      </c>
      <c r="BN1614" t="s">
        <v>11427</v>
      </c>
      <c r="BO1614" t="s">
        <v>11427</v>
      </c>
      <c r="BP1614" t="s">
        <v>11427</v>
      </c>
      <c r="BQ1614" t="s">
        <v>11428</v>
      </c>
      <c r="BR1614" t="s">
        <v>11428</v>
      </c>
      <c r="BS1614" t="s">
        <v>11428</v>
      </c>
      <c r="BT1614" t="s">
        <v>11427</v>
      </c>
      <c r="BU1614" t="s">
        <v>11427</v>
      </c>
      <c r="BV1614" t="s">
        <v>11427</v>
      </c>
      <c r="BW1614" t="s">
        <v>11427</v>
      </c>
      <c r="BY1614" t="s">
        <v>11428</v>
      </c>
      <c r="CB1614" t="s">
        <v>11427</v>
      </c>
      <c r="CD1614">
        <v>587</v>
      </c>
      <c r="CE1614">
        <v>43</v>
      </c>
      <c r="CF1614">
        <v>630</v>
      </c>
      <c r="CG1614">
        <v>2</v>
      </c>
      <c r="CH1614">
        <v>34</v>
      </c>
      <c r="CI1614">
        <v>720</v>
      </c>
    </row>
    <row r="1615" spans="1:87">
      <c r="A1615">
        <v>120087000962</v>
      </c>
      <c r="B1615" t="s">
        <v>11490</v>
      </c>
      <c r="C1615" t="s">
        <v>17195</v>
      </c>
      <c r="D1615" t="s">
        <v>17566</v>
      </c>
      <c r="E1615" t="s">
        <v>17197</v>
      </c>
      <c r="F1615" t="s">
        <v>17567</v>
      </c>
      <c r="G1615" t="s">
        <v>17568</v>
      </c>
      <c r="H1615" t="s">
        <v>17214</v>
      </c>
      <c r="I1615" t="s">
        <v>11421</v>
      </c>
      <c r="J1615">
        <v>33563</v>
      </c>
      <c r="K1615" t="s">
        <v>11422</v>
      </c>
      <c r="L1615">
        <v>12</v>
      </c>
      <c r="M1615" t="s">
        <v>11461</v>
      </c>
      <c r="N1615">
        <v>5</v>
      </c>
      <c r="P1615">
        <v>9</v>
      </c>
      <c r="Q1615">
        <v>91</v>
      </c>
      <c r="R1615">
        <v>112</v>
      </c>
      <c r="S1615">
        <v>80</v>
      </c>
      <c r="T1615">
        <v>106</v>
      </c>
      <c r="U1615">
        <v>68</v>
      </c>
      <c r="V1615">
        <v>71</v>
      </c>
      <c r="AD1615" t="s">
        <v>11424</v>
      </c>
      <c r="AE1615">
        <v>28.020199999999999</v>
      </c>
      <c r="AF1615">
        <v>-82.12</v>
      </c>
      <c r="AG1615" t="s">
        <v>17569</v>
      </c>
      <c r="AH1615">
        <v>29</v>
      </c>
      <c r="AI1615">
        <v>269</v>
      </c>
      <c r="AJ1615">
        <v>268</v>
      </c>
      <c r="AK1615">
        <v>0</v>
      </c>
      <c r="AL1615">
        <v>1</v>
      </c>
      <c r="AM1615">
        <v>113</v>
      </c>
      <c r="AN1615">
        <v>286</v>
      </c>
      <c r="AO1615">
        <v>110</v>
      </c>
      <c r="AP1615">
        <v>473</v>
      </c>
      <c r="AQ1615">
        <v>20</v>
      </c>
      <c r="AR1615">
        <v>493</v>
      </c>
      <c r="AS1615">
        <v>12.2</v>
      </c>
      <c r="AT1615">
        <v>44</v>
      </c>
      <c r="AU1615">
        <v>1200870</v>
      </c>
      <c r="AV1615">
        <v>962</v>
      </c>
      <c r="AW1615" t="s">
        <v>17568</v>
      </c>
      <c r="AX1615" t="s">
        <v>17214</v>
      </c>
      <c r="AY1615" t="s">
        <v>11421</v>
      </c>
      <c r="AZ1615">
        <v>33563</v>
      </c>
      <c r="BA1615">
        <v>3516</v>
      </c>
      <c r="BB1615">
        <v>3516</v>
      </c>
      <c r="BC1615">
        <v>0</v>
      </c>
      <c r="BE1615">
        <v>12057</v>
      </c>
      <c r="BH1615" t="s">
        <v>11427</v>
      </c>
      <c r="BI1615" t="s">
        <v>11427</v>
      </c>
      <c r="BJ1615" t="s">
        <v>11428</v>
      </c>
      <c r="BK1615" t="s">
        <v>11428</v>
      </c>
      <c r="BL1615" t="s">
        <v>11428</v>
      </c>
      <c r="BM1615" t="s">
        <v>11428</v>
      </c>
      <c r="BN1615" t="s">
        <v>11428</v>
      </c>
      <c r="BO1615" t="s">
        <v>11428</v>
      </c>
      <c r="BP1615" t="s">
        <v>11428</v>
      </c>
      <c r="BQ1615" t="s">
        <v>11427</v>
      </c>
      <c r="BR1615" t="s">
        <v>11427</v>
      </c>
      <c r="BS1615" t="s">
        <v>11427</v>
      </c>
      <c r="BT1615" t="s">
        <v>11427</v>
      </c>
      <c r="BU1615" t="s">
        <v>11427</v>
      </c>
      <c r="BV1615" t="s">
        <v>11427</v>
      </c>
      <c r="BW1615" t="s">
        <v>11427</v>
      </c>
      <c r="BY1615" t="s">
        <v>11428</v>
      </c>
      <c r="CB1615" t="s">
        <v>11427</v>
      </c>
      <c r="CD1615">
        <v>473</v>
      </c>
      <c r="CE1615">
        <v>20</v>
      </c>
      <c r="CF1615">
        <v>493</v>
      </c>
      <c r="CG1615">
        <v>0</v>
      </c>
      <c r="CH1615">
        <v>27</v>
      </c>
      <c r="CI1615">
        <v>537</v>
      </c>
    </row>
    <row r="1616" spans="1:87">
      <c r="A1616">
        <v>120087000964</v>
      </c>
      <c r="B1616" t="s">
        <v>11490</v>
      </c>
      <c r="C1616" t="s">
        <v>17195</v>
      </c>
      <c r="D1616" t="s">
        <v>17570</v>
      </c>
      <c r="E1616" t="s">
        <v>17197</v>
      </c>
      <c r="F1616" t="s">
        <v>17571</v>
      </c>
      <c r="G1616" t="s">
        <v>17572</v>
      </c>
      <c r="H1616" t="s">
        <v>17205</v>
      </c>
      <c r="I1616" t="s">
        <v>11421</v>
      </c>
      <c r="J1616">
        <v>33619</v>
      </c>
      <c r="K1616" t="s">
        <v>11422</v>
      </c>
      <c r="L1616">
        <v>12</v>
      </c>
      <c r="M1616" t="s">
        <v>11461</v>
      </c>
      <c r="N1616">
        <v>5</v>
      </c>
      <c r="P1616">
        <v>32</v>
      </c>
      <c r="Q1616">
        <v>88</v>
      </c>
      <c r="R1616">
        <v>110</v>
      </c>
      <c r="S1616">
        <v>95</v>
      </c>
      <c r="T1616">
        <v>87</v>
      </c>
      <c r="U1616">
        <v>87</v>
      </c>
      <c r="V1616">
        <v>74</v>
      </c>
      <c r="AD1616" t="s">
        <v>11424</v>
      </c>
      <c r="AE1616">
        <v>27.9696</v>
      </c>
      <c r="AF1616">
        <v>-82.380300000000005</v>
      </c>
      <c r="AG1616" t="s">
        <v>17573</v>
      </c>
      <c r="AH1616">
        <v>29</v>
      </c>
      <c r="AI1616">
        <v>300</v>
      </c>
      <c r="AJ1616">
        <v>273</v>
      </c>
      <c r="AK1616">
        <v>1</v>
      </c>
      <c r="AL1616">
        <v>1</v>
      </c>
      <c r="AM1616">
        <v>297</v>
      </c>
      <c r="AN1616">
        <v>120</v>
      </c>
      <c r="AO1616">
        <v>124</v>
      </c>
      <c r="AP1616">
        <v>526</v>
      </c>
      <c r="AQ1616">
        <v>17</v>
      </c>
      <c r="AR1616">
        <v>543</v>
      </c>
      <c r="AS1616">
        <v>13</v>
      </c>
      <c r="AT1616">
        <v>44</v>
      </c>
      <c r="AU1616">
        <v>1200870</v>
      </c>
      <c r="AV1616">
        <v>964</v>
      </c>
      <c r="AW1616" t="s">
        <v>17572</v>
      </c>
      <c r="AX1616" t="s">
        <v>17205</v>
      </c>
      <c r="AY1616" t="s">
        <v>11421</v>
      </c>
      <c r="AZ1616">
        <v>33619</v>
      </c>
      <c r="BA1616">
        <v>1729</v>
      </c>
      <c r="BB1616">
        <v>1729</v>
      </c>
      <c r="BC1616">
        <v>0</v>
      </c>
      <c r="BE1616">
        <v>12057</v>
      </c>
      <c r="BH1616" t="s">
        <v>11427</v>
      </c>
      <c r="BI1616" t="s">
        <v>11427</v>
      </c>
      <c r="BJ1616" t="s">
        <v>11428</v>
      </c>
      <c r="BK1616" t="s">
        <v>11428</v>
      </c>
      <c r="BL1616" t="s">
        <v>11428</v>
      </c>
      <c r="BM1616" t="s">
        <v>11428</v>
      </c>
      <c r="BN1616" t="s">
        <v>11428</v>
      </c>
      <c r="BO1616" t="s">
        <v>11428</v>
      </c>
      <c r="BP1616" t="s">
        <v>11428</v>
      </c>
      <c r="BQ1616" t="s">
        <v>11427</v>
      </c>
      <c r="BR1616" t="s">
        <v>11427</v>
      </c>
      <c r="BS1616" t="s">
        <v>11427</v>
      </c>
      <c r="BT1616" t="s">
        <v>11427</v>
      </c>
      <c r="BU1616" t="s">
        <v>11427</v>
      </c>
      <c r="BV1616" t="s">
        <v>11427</v>
      </c>
      <c r="BW1616" t="s">
        <v>11427</v>
      </c>
      <c r="BY1616" t="s">
        <v>11428</v>
      </c>
      <c r="CB1616" t="s">
        <v>11427</v>
      </c>
      <c r="CD1616">
        <v>526</v>
      </c>
      <c r="CE1616">
        <v>17</v>
      </c>
      <c r="CF1616">
        <v>543</v>
      </c>
      <c r="CG1616">
        <v>2</v>
      </c>
      <c r="CH1616">
        <v>28</v>
      </c>
      <c r="CI1616">
        <v>573</v>
      </c>
    </row>
    <row r="1617" spans="1:87">
      <c r="A1617">
        <v>120087000966</v>
      </c>
      <c r="B1617" t="s">
        <v>11490</v>
      </c>
      <c r="C1617" t="s">
        <v>17195</v>
      </c>
      <c r="D1617" t="s">
        <v>17574</v>
      </c>
      <c r="E1617" t="s">
        <v>17197</v>
      </c>
      <c r="F1617" t="s">
        <v>17575</v>
      </c>
      <c r="G1617" t="s">
        <v>17576</v>
      </c>
      <c r="H1617" t="s">
        <v>17304</v>
      </c>
      <c r="I1617" t="s">
        <v>11421</v>
      </c>
      <c r="J1617">
        <v>33511</v>
      </c>
      <c r="K1617" t="s">
        <v>11422</v>
      </c>
      <c r="L1617">
        <v>12</v>
      </c>
      <c r="M1617" t="s">
        <v>11461</v>
      </c>
      <c r="N1617">
        <v>5</v>
      </c>
      <c r="P1617">
        <v>13</v>
      </c>
      <c r="Q1617">
        <v>93</v>
      </c>
      <c r="R1617">
        <v>104</v>
      </c>
      <c r="S1617">
        <v>113</v>
      </c>
      <c r="T1617">
        <v>94</v>
      </c>
      <c r="U1617">
        <v>95</v>
      </c>
      <c r="V1617">
        <v>113</v>
      </c>
      <c r="AD1617" t="s">
        <v>11424</v>
      </c>
      <c r="AE1617">
        <v>27.898</v>
      </c>
      <c r="AF1617">
        <v>-82.294700000000006</v>
      </c>
      <c r="AG1617" t="s">
        <v>17577</v>
      </c>
      <c r="AH1617">
        <v>29</v>
      </c>
      <c r="AI1617">
        <v>333</v>
      </c>
      <c r="AJ1617">
        <v>292</v>
      </c>
      <c r="AK1617">
        <v>2</v>
      </c>
      <c r="AL1617">
        <v>11</v>
      </c>
      <c r="AM1617">
        <v>157</v>
      </c>
      <c r="AN1617">
        <v>226</v>
      </c>
      <c r="AO1617">
        <v>184</v>
      </c>
      <c r="AP1617">
        <v>448</v>
      </c>
      <c r="AQ1617">
        <v>29</v>
      </c>
      <c r="AR1617">
        <v>477</v>
      </c>
      <c r="AS1617">
        <v>12.3</v>
      </c>
      <c r="AT1617">
        <v>51</v>
      </c>
      <c r="AU1617">
        <v>1200870</v>
      </c>
      <c r="AV1617">
        <v>966</v>
      </c>
      <c r="AW1617" t="s">
        <v>17576</v>
      </c>
      <c r="AX1617" t="s">
        <v>17304</v>
      </c>
      <c r="AY1617" t="s">
        <v>11421</v>
      </c>
      <c r="AZ1617">
        <v>33511</v>
      </c>
      <c r="BA1617">
        <v>7331</v>
      </c>
      <c r="BB1617">
        <v>7331</v>
      </c>
      <c r="BC1617">
        <v>0</v>
      </c>
      <c r="BE1617">
        <v>12057</v>
      </c>
      <c r="BH1617" t="s">
        <v>11427</v>
      </c>
      <c r="BI1617" t="s">
        <v>11427</v>
      </c>
      <c r="BJ1617" t="s">
        <v>11428</v>
      </c>
      <c r="BK1617" t="s">
        <v>11428</v>
      </c>
      <c r="BL1617" t="s">
        <v>11428</v>
      </c>
      <c r="BM1617" t="s">
        <v>11428</v>
      </c>
      <c r="BN1617" t="s">
        <v>11428</v>
      </c>
      <c r="BO1617" t="s">
        <v>11428</v>
      </c>
      <c r="BP1617" t="s">
        <v>11428</v>
      </c>
      <c r="BQ1617" t="s">
        <v>11427</v>
      </c>
      <c r="BR1617" t="s">
        <v>11427</v>
      </c>
      <c r="BS1617" t="s">
        <v>11427</v>
      </c>
      <c r="BT1617" t="s">
        <v>11427</v>
      </c>
      <c r="BU1617" t="s">
        <v>11427</v>
      </c>
      <c r="BV1617" t="s">
        <v>11427</v>
      </c>
      <c r="BW1617" t="s">
        <v>11427</v>
      </c>
      <c r="BY1617" t="s">
        <v>11428</v>
      </c>
      <c r="CB1617" t="s">
        <v>11427</v>
      </c>
      <c r="CD1617">
        <v>448</v>
      </c>
      <c r="CE1617">
        <v>29</v>
      </c>
      <c r="CF1617">
        <v>477</v>
      </c>
      <c r="CG1617">
        <v>2</v>
      </c>
      <c r="CH1617">
        <v>43</v>
      </c>
      <c r="CI1617">
        <v>625</v>
      </c>
    </row>
    <row r="1618" spans="1:87">
      <c r="A1618">
        <v>120087000967</v>
      </c>
      <c r="B1618" t="s">
        <v>11490</v>
      </c>
      <c r="C1618" t="s">
        <v>17195</v>
      </c>
      <c r="D1618" t="s">
        <v>17578</v>
      </c>
      <c r="E1618" t="s">
        <v>17197</v>
      </c>
      <c r="F1618" t="s">
        <v>17579</v>
      </c>
      <c r="G1618" t="s">
        <v>17580</v>
      </c>
      <c r="H1618" t="s">
        <v>17214</v>
      </c>
      <c r="I1618" t="s">
        <v>11421</v>
      </c>
      <c r="J1618">
        <v>33565</v>
      </c>
      <c r="K1618" t="s">
        <v>11422</v>
      </c>
      <c r="L1618">
        <v>12</v>
      </c>
      <c r="M1618" t="s">
        <v>11461</v>
      </c>
      <c r="N1618">
        <v>5</v>
      </c>
      <c r="P1618">
        <v>85</v>
      </c>
      <c r="Q1618">
        <v>106</v>
      </c>
      <c r="R1618">
        <v>126</v>
      </c>
      <c r="S1618">
        <v>106</v>
      </c>
      <c r="T1618">
        <v>117</v>
      </c>
      <c r="U1618">
        <v>114</v>
      </c>
      <c r="V1618">
        <v>116</v>
      </c>
      <c r="AD1618" t="s">
        <v>11424</v>
      </c>
      <c r="AE1618">
        <v>28.075500000000002</v>
      </c>
      <c r="AF1618">
        <v>-82.155299999999997</v>
      </c>
      <c r="AG1618" t="s">
        <v>17581</v>
      </c>
      <c r="AH1618">
        <v>29</v>
      </c>
      <c r="AI1618">
        <v>410</v>
      </c>
      <c r="AJ1618">
        <v>360</v>
      </c>
      <c r="AK1618">
        <v>0</v>
      </c>
      <c r="AL1618">
        <v>6</v>
      </c>
      <c r="AM1618">
        <v>22</v>
      </c>
      <c r="AN1618">
        <v>325</v>
      </c>
      <c r="AO1618">
        <v>402</v>
      </c>
      <c r="AP1618">
        <v>586</v>
      </c>
      <c r="AQ1618">
        <v>32</v>
      </c>
      <c r="AR1618">
        <v>618</v>
      </c>
      <c r="AS1618">
        <v>12.2</v>
      </c>
      <c r="AT1618">
        <v>63</v>
      </c>
      <c r="AU1618">
        <v>1200870</v>
      </c>
      <c r="AV1618">
        <v>967</v>
      </c>
      <c r="AW1618" t="s">
        <v>17580</v>
      </c>
      <c r="AX1618" t="s">
        <v>17214</v>
      </c>
      <c r="AY1618" t="s">
        <v>11421</v>
      </c>
      <c r="AZ1618">
        <v>33565</v>
      </c>
      <c r="BA1618">
        <v>5431</v>
      </c>
      <c r="BB1618">
        <v>5431</v>
      </c>
      <c r="BC1618">
        <v>0</v>
      </c>
      <c r="BE1618">
        <v>12057</v>
      </c>
      <c r="BH1618" t="s">
        <v>11427</v>
      </c>
      <c r="BI1618" t="s">
        <v>11427</v>
      </c>
      <c r="BJ1618" t="s">
        <v>11428</v>
      </c>
      <c r="BK1618" t="s">
        <v>11428</v>
      </c>
      <c r="BL1618" t="s">
        <v>11428</v>
      </c>
      <c r="BM1618" t="s">
        <v>11428</v>
      </c>
      <c r="BN1618" t="s">
        <v>11428</v>
      </c>
      <c r="BO1618" t="s">
        <v>11428</v>
      </c>
      <c r="BP1618" t="s">
        <v>11428</v>
      </c>
      <c r="BQ1618" t="s">
        <v>11427</v>
      </c>
      <c r="BR1618" t="s">
        <v>11427</v>
      </c>
      <c r="BS1618" t="s">
        <v>11427</v>
      </c>
      <c r="BT1618" t="s">
        <v>11427</v>
      </c>
      <c r="BU1618" t="s">
        <v>11427</v>
      </c>
      <c r="BV1618" t="s">
        <v>11427</v>
      </c>
      <c r="BW1618" t="s">
        <v>11427</v>
      </c>
      <c r="BY1618" t="s">
        <v>11428</v>
      </c>
      <c r="CB1618" t="s">
        <v>11427</v>
      </c>
      <c r="CD1618">
        <v>586</v>
      </c>
      <c r="CE1618">
        <v>32</v>
      </c>
      <c r="CF1618">
        <v>618</v>
      </c>
      <c r="CG1618">
        <v>1</v>
      </c>
      <c r="CH1618">
        <v>14</v>
      </c>
      <c r="CI1618">
        <v>770</v>
      </c>
    </row>
    <row r="1619" spans="1:87">
      <c r="A1619">
        <v>120087000968</v>
      </c>
      <c r="B1619" t="s">
        <v>11490</v>
      </c>
      <c r="C1619" t="s">
        <v>17195</v>
      </c>
      <c r="D1619" t="s">
        <v>17582</v>
      </c>
      <c r="E1619" t="s">
        <v>17197</v>
      </c>
      <c r="F1619" t="s">
        <v>17583</v>
      </c>
      <c r="G1619" t="s">
        <v>17584</v>
      </c>
      <c r="H1619" t="s">
        <v>17205</v>
      </c>
      <c r="I1619" t="s">
        <v>11421</v>
      </c>
      <c r="J1619">
        <v>33612</v>
      </c>
      <c r="K1619" t="s">
        <v>11422</v>
      </c>
      <c r="L1619">
        <v>12</v>
      </c>
      <c r="M1619" t="s">
        <v>11461</v>
      </c>
      <c r="N1619">
        <v>5</v>
      </c>
      <c r="P1619">
        <v>32</v>
      </c>
      <c r="Q1619">
        <v>136</v>
      </c>
      <c r="R1619">
        <v>140</v>
      </c>
      <c r="S1619">
        <v>136</v>
      </c>
      <c r="T1619">
        <v>159</v>
      </c>
      <c r="U1619">
        <v>139</v>
      </c>
      <c r="V1619">
        <v>137</v>
      </c>
      <c r="AD1619" t="s">
        <v>11424</v>
      </c>
      <c r="AE1619">
        <v>28.056999999999999</v>
      </c>
      <c r="AF1619">
        <v>-82.477800000000002</v>
      </c>
      <c r="AG1619" t="s">
        <v>17585</v>
      </c>
      <c r="AH1619">
        <v>29</v>
      </c>
      <c r="AI1619">
        <v>460</v>
      </c>
      <c r="AJ1619">
        <v>419</v>
      </c>
      <c r="AK1619">
        <v>2</v>
      </c>
      <c r="AL1619">
        <v>15</v>
      </c>
      <c r="AM1619">
        <v>105</v>
      </c>
      <c r="AN1619">
        <v>355</v>
      </c>
      <c r="AO1619">
        <v>354</v>
      </c>
      <c r="AP1619">
        <v>482</v>
      </c>
      <c r="AQ1619">
        <v>57</v>
      </c>
      <c r="AR1619">
        <v>539</v>
      </c>
      <c r="AS1619">
        <v>13.3</v>
      </c>
      <c r="AT1619">
        <v>66</v>
      </c>
      <c r="AU1619">
        <v>1200870</v>
      </c>
      <c r="AV1619">
        <v>968</v>
      </c>
      <c r="AW1619" t="s">
        <v>17584</v>
      </c>
      <c r="AX1619" t="s">
        <v>17205</v>
      </c>
      <c r="AY1619" t="s">
        <v>11421</v>
      </c>
      <c r="AZ1619">
        <v>33612</v>
      </c>
      <c r="BA1619">
        <v>5064</v>
      </c>
      <c r="BB1619">
        <v>5064</v>
      </c>
      <c r="BC1619">
        <v>0</v>
      </c>
      <c r="BE1619">
        <v>12057</v>
      </c>
      <c r="BH1619" t="s">
        <v>11427</v>
      </c>
      <c r="BI1619" t="s">
        <v>11427</v>
      </c>
      <c r="BJ1619" t="s">
        <v>11428</v>
      </c>
      <c r="BK1619" t="s">
        <v>11428</v>
      </c>
      <c r="BL1619" t="s">
        <v>11428</v>
      </c>
      <c r="BM1619" t="s">
        <v>11428</v>
      </c>
      <c r="BN1619" t="s">
        <v>11428</v>
      </c>
      <c r="BO1619" t="s">
        <v>11428</v>
      </c>
      <c r="BP1619" t="s">
        <v>11428</v>
      </c>
      <c r="BQ1619" t="s">
        <v>11427</v>
      </c>
      <c r="BR1619" t="s">
        <v>11427</v>
      </c>
      <c r="BS1619" t="s">
        <v>11427</v>
      </c>
      <c r="BT1619" t="s">
        <v>11427</v>
      </c>
      <c r="BU1619" t="s">
        <v>11427</v>
      </c>
      <c r="BV1619" t="s">
        <v>11427</v>
      </c>
      <c r="BW1619" t="s">
        <v>11427</v>
      </c>
      <c r="BY1619" t="s">
        <v>11428</v>
      </c>
      <c r="CB1619" t="s">
        <v>11427</v>
      </c>
      <c r="CD1619">
        <v>482</v>
      </c>
      <c r="CE1619">
        <v>57</v>
      </c>
      <c r="CF1619">
        <v>539</v>
      </c>
      <c r="CG1619">
        <v>0</v>
      </c>
      <c r="CH1619">
        <v>48</v>
      </c>
      <c r="CI1619">
        <v>879</v>
      </c>
    </row>
    <row r="1620" spans="1:87">
      <c r="A1620">
        <v>120087000969</v>
      </c>
      <c r="B1620" t="s">
        <v>11490</v>
      </c>
      <c r="C1620" t="s">
        <v>17195</v>
      </c>
      <c r="D1620" t="s">
        <v>17586</v>
      </c>
      <c r="E1620" t="s">
        <v>17197</v>
      </c>
      <c r="F1620" t="s">
        <v>17587</v>
      </c>
      <c r="G1620" t="s">
        <v>17588</v>
      </c>
      <c r="H1620" t="s">
        <v>17205</v>
      </c>
      <c r="I1620" t="s">
        <v>11421</v>
      </c>
      <c r="J1620">
        <v>33616</v>
      </c>
      <c r="K1620" t="s">
        <v>11422</v>
      </c>
      <c r="L1620">
        <v>12</v>
      </c>
      <c r="M1620" t="s">
        <v>11461</v>
      </c>
      <c r="N1620">
        <v>5</v>
      </c>
      <c r="P1620">
        <v>52</v>
      </c>
      <c r="Q1620">
        <v>71</v>
      </c>
      <c r="R1620">
        <v>49</v>
      </c>
      <c r="S1620">
        <v>56</v>
      </c>
      <c r="T1620">
        <v>63</v>
      </c>
      <c r="U1620">
        <v>61</v>
      </c>
      <c r="V1620">
        <v>75</v>
      </c>
      <c r="AD1620" t="s">
        <v>11424</v>
      </c>
      <c r="AE1620">
        <v>27.877300000000002</v>
      </c>
      <c r="AF1620">
        <v>-82.522599999999997</v>
      </c>
      <c r="AG1620" t="s">
        <v>17589</v>
      </c>
      <c r="AH1620">
        <v>29</v>
      </c>
      <c r="AI1620">
        <v>208</v>
      </c>
      <c r="AJ1620">
        <v>219</v>
      </c>
      <c r="AK1620">
        <v>1</v>
      </c>
      <c r="AL1620">
        <v>22</v>
      </c>
      <c r="AM1620">
        <v>50</v>
      </c>
      <c r="AN1620">
        <v>123</v>
      </c>
      <c r="AO1620">
        <v>173</v>
      </c>
      <c r="AP1620">
        <v>312</v>
      </c>
      <c r="AQ1620">
        <v>19</v>
      </c>
      <c r="AR1620">
        <v>331</v>
      </c>
      <c r="AS1620">
        <v>11.5</v>
      </c>
      <c r="AT1620">
        <v>37</v>
      </c>
      <c r="AU1620">
        <v>1200870</v>
      </c>
      <c r="AV1620">
        <v>969</v>
      </c>
      <c r="AW1620" t="s">
        <v>17588</v>
      </c>
      <c r="AX1620" t="s">
        <v>17205</v>
      </c>
      <c r="AY1620" t="s">
        <v>11421</v>
      </c>
      <c r="AZ1620">
        <v>33616</v>
      </c>
      <c r="BA1620">
        <v>1042</v>
      </c>
      <c r="BB1620">
        <v>1042</v>
      </c>
      <c r="BC1620">
        <v>0</v>
      </c>
      <c r="BE1620">
        <v>12057</v>
      </c>
      <c r="BH1620" t="s">
        <v>11427</v>
      </c>
      <c r="BI1620" t="s">
        <v>11427</v>
      </c>
      <c r="BJ1620" t="s">
        <v>11428</v>
      </c>
      <c r="BK1620" t="s">
        <v>11428</v>
      </c>
      <c r="BL1620" t="s">
        <v>11428</v>
      </c>
      <c r="BM1620" t="s">
        <v>11428</v>
      </c>
      <c r="BN1620" t="s">
        <v>11428</v>
      </c>
      <c r="BO1620" t="s">
        <v>11428</v>
      </c>
      <c r="BP1620" t="s">
        <v>11428</v>
      </c>
      <c r="BQ1620" t="s">
        <v>11427</v>
      </c>
      <c r="BR1620" t="s">
        <v>11427</v>
      </c>
      <c r="BS1620" t="s">
        <v>11427</v>
      </c>
      <c r="BT1620" t="s">
        <v>11427</v>
      </c>
      <c r="BU1620" t="s">
        <v>11427</v>
      </c>
      <c r="BV1620" t="s">
        <v>11427</v>
      </c>
      <c r="BW1620" t="s">
        <v>11427</v>
      </c>
      <c r="BY1620" t="s">
        <v>11428</v>
      </c>
      <c r="CB1620" t="s">
        <v>11427</v>
      </c>
      <c r="CD1620">
        <v>312</v>
      </c>
      <c r="CE1620">
        <v>19</v>
      </c>
      <c r="CF1620">
        <v>331</v>
      </c>
      <c r="CG1620">
        <v>1</v>
      </c>
      <c r="CH1620">
        <v>57</v>
      </c>
      <c r="CI1620">
        <v>427</v>
      </c>
    </row>
    <row r="1621" spans="1:87">
      <c r="A1621">
        <v>120087000970</v>
      </c>
      <c r="B1621" t="s">
        <v>11490</v>
      </c>
      <c r="C1621" t="s">
        <v>17195</v>
      </c>
      <c r="D1621" t="s">
        <v>17590</v>
      </c>
      <c r="E1621" t="s">
        <v>17197</v>
      </c>
      <c r="F1621" t="s">
        <v>17591</v>
      </c>
      <c r="G1621" t="s">
        <v>17592</v>
      </c>
      <c r="H1621" t="s">
        <v>17205</v>
      </c>
      <c r="I1621" t="s">
        <v>11421</v>
      </c>
      <c r="J1621">
        <v>33616</v>
      </c>
      <c r="K1621" t="s">
        <v>11422</v>
      </c>
      <c r="L1621">
        <v>12</v>
      </c>
      <c r="M1621">
        <v>6</v>
      </c>
      <c r="N1621">
        <v>8</v>
      </c>
      <c r="W1621">
        <v>113</v>
      </c>
      <c r="X1621">
        <v>128</v>
      </c>
      <c r="Y1621">
        <v>154</v>
      </c>
      <c r="AD1621" t="s">
        <v>11424</v>
      </c>
      <c r="AE1621">
        <v>27.877300000000002</v>
      </c>
      <c r="AF1621">
        <v>-82.525000000000006</v>
      </c>
      <c r="AG1621" t="s">
        <v>17593</v>
      </c>
      <c r="AH1621">
        <v>29</v>
      </c>
      <c r="AI1621">
        <v>219</v>
      </c>
      <c r="AJ1621">
        <v>176</v>
      </c>
      <c r="AK1621">
        <v>3</v>
      </c>
      <c r="AL1621">
        <v>9</v>
      </c>
      <c r="AM1621">
        <v>140</v>
      </c>
      <c r="AN1621">
        <v>116</v>
      </c>
      <c r="AO1621">
        <v>102</v>
      </c>
      <c r="AP1621">
        <v>310</v>
      </c>
      <c r="AQ1621">
        <v>22</v>
      </c>
      <c r="AR1621">
        <v>332</v>
      </c>
      <c r="AS1621">
        <v>11</v>
      </c>
      <c r="AT1621">
        <v>36</v>
      </c>
      <c r="AU1621">
        <v>1200870</v>
      </c>
      <c r="AV1621">
        <v>970</v>
      </c>
      <c r="AW1621" t="s">
        <v>17592</v>
      </c>
      <c r="AX1621" t="s">
        <v>17205</v>
      </c>
      <c r="AY1621" t="s">
        <v>11421</v>
      </c>
      <c r="AZ1621">
        <v>33616</v>
      </c>
      <c r="BA1621">
        <v>1042</v>
      </c>
      <c r="BB1621">
        <v>1042</v>
      </c>
      <c r="BC1621">
        <v>0</v>
      </c>
      <c r="BE1621">
        <v>12057</v>
      </c>
      <c r="BH1621" t="s">
        <v>11427</v>
      </c>
      <c r="BI1621" t="s">
        <v>11427</v>
      </c>
      <c r="BJ1621" t="s">
        <v>11427</v>
      </c>
      <c r="BK1621" t="s">
        <v>11427</v>
      </c>
      <c r="BL1621" t="s">
        <v>11427</v>
      </c>
      <c r="BM1621" t="s">
        <v>11427</v>
      </c>
      <c r="BN1621" t="s">
        <v>11427</v>
      </c>
      <c r="BO1621" t="s">
        <v>11427</v>
      </c>
      <c r="BP1621" t="s">
        <v>11427</v>
      </c>
      <c r="BQ1621" t="s">
        <v>11428</v>
      </c>
      <c r="BR1621" t="s">
        <v>11428</v>
      </c>
      <c r="BS1621" t="s">
        <v>11428</v>
      </c>
      <c r="BT1621" t="s">
        <v>11427</v>
      </c>
      <c r="BU1621" t="s">
        <v>11427</v>
      </c>
      <c r="BV1621" t="s">
        <v>11427</v>
      </c>
      <c r="BW1621" t="s">
        <v>11427</v>
      </c>
      <c r="BY1621" t="s">
        <v>11428</v>
      </c>
      <c r="CB1621" t="s">
        <v>11427</v>
      </c>
      <c r="CD1621">
        <v>310</v>
      </c>
      <c r="CE1621">
        <v>22</v>
      </c>
      <c r="CF1621">
        <v>332</v>
      </c>
      <c r="CG1621">
        <v>1</v>
      </c>
      <c r="CH1621">
        <v>24</v>
      </c>
      <c r="CI1621">
        <v>395</v>
      </c>
    </row>
    <row r="1622" spans="1:87">
      <c r="A1622">
        <v>120087000971</v>
      </c>
      <c r="B1622" t="s">
        <v>11490</v>
      </c>
      <c r="C1622" t="s">
        <v>17195</v>
      </c>
      <c r="D1622" t="s">
        <v>17594</v>
      </c>
      <c r="E1622" t="s">
        <v>17197</v>
      </c>
      <c r="F1622" t="s">
        <v>17595</v>
      </c>
      <c r="G1622" t="s">
        <v>17596</v>
      </c>
      <c r="H1622" t="s">
        <v>17205</v>
      </c>
      <c r="I1622" t="s">
        <v>11421</v>
      </c>
      <c r="J1622">
        <v>33602</v>
      </c>
      <c r="K1622" t="s">
        <v>11422</v>
      </c>
      <c r="L1622">
        <v>12</v>
      </c>
      <c r="M1622" t="s">
        <v>11423</v>
      </c>
      <c r="N1622">
        <v>5</v>
      </c>
      <c r="Q1622">
        <v>46</v>
      </c>
      <c r="R1622">
        <v>46</v>
      </c>
      <c r="S1622">
        <v>54</v>
      </c>
      <c r="T1622">
        <v>54</v>
      </c>
      <c r="U1622">
        <v>62</v>
      </c>
      <c r="V1622">
        <v>54</v>
      </c>
      <c r="AD1622" t="s">
        <v>11424</v>
      </c>
      <c r="AE1622">
        <v>27.9666</v>
      </c>
      <c r="AF1622">
        <v>-82.457700000000003</v>
      </c>
      <c r="AG1622" t="s">
        <v>17597</v>
      </c>
      <c r="AH1622">
        <v>29</v>
      </c>
      <c r="AI1622">
        <v>164</v>
      </c>
      <c r="AJ1622">
        <v>152</v>
      </c>
      <c r="AK1622">
        <v>0</v>
      </c>
      <c r="AL1622">
        <v>7</v>
      </c>
      <c r="AM1622">
        <v>172</v>
      </c>
      <c r="AN1622">
        <v>57</v>
      </c>
      <c r="AO1622">
        <v>66</v>
      </c>
      <c r="AP1622">
        <v>218</v>
      </c>
      <c r="AQ1622">
        <v>20</v>
      </c>
      <c r="AR1622">
        <v>238</v>
      </c>
      <c r="AS1622">
        <v>13.7</v>
      </c>
      <c r="AT1622">
        <v>23</v>
      </c>
      <c r="AU1622">
        <v>1200870</v>
      </c>
      <c r="AV1622">
        <v>971</v>
      </c>
      <c r="AW1622" t="s">
        <v>17596</v>
      </c>
      <c r="AX1622" t="s">
        <v>17205</v>
      </c>
      <c r="AY1622" t="s">
        <v>11421</v>
      </c>
      <c r="AZ1622">
        <v>33602</v>
      </c>
      <c r="BA1622">
        <v>1503</v>
      </c>
      <c r="BB1622">
        <v>1503</v>
      </c>
      <c r="BC1622">
        <v>0</v>
      </c>
      <c r="BE1622">
        <v>12057</v>
      </c>
      <c r="BH1622" t="s">
        <v>11427</v>
      </c>
      <c r="BI1622" t="s">
        <v>11427</v>
      </c>
      <c r="BJ1622" t="s">
        <v>11427</v>
      </c>
      <c r="BK1622" t="s">
        <v>11428</v>
      </c>
      <c r="BL1622" t="s">
        <v>11428</v>
      </c>
      <c r="BM1622" t="s">
        <v>11428</v>
      </c>
      <c r="BN1622" t="s">
        <v>11428</v>
      </c>
      <c r="BO1622" t="s">
        <v>11428</v>
      </c>
      <c r="BP1622" t="s">
        <v>11428</v>
      </c>
      <c r="BQ1622" t="s">
        <v>11427</v>
      </c>
      <c r="BR1622" t="s">
        <v>11427</v>
      </c>
      <c r="BS1622" t="s">
        <v>11427</v>
      </c>
      <c r="BT1622" t="s">
        <v>11427</v>
      </c>
      <c r="BU1622" t="s">
        <v>11427</v>
      </c>
      <c r="BV1622" t="s">
        <v>11427</v>
      </c>
      <c r="BW1622" t="s">
        <v>11427</v>
      </c>
      <c r="BY1622" t="s">
        <v>11428</v>
      </c>
      <c r="CB1622" t="s">
        <v>11427</v>
      </c>
      <c r="CD1622">
        <v>218</v>
      </c>
      <c r="CE1622">
        <v>20</v>
      </c>
      <c r="CF1622">
        <v>238</v>
      </c>
      <c r="CG1622">
        <v>0</v>
      </c>
      <c r="CH1622">
        <v>14</v>
      </c>
      <c r="CI1622">
        <v>316</v>
      </c>
    </row>
    <row r="1623" spans="1:87">
      <c r="A1623">
        <v>120087000973</v>
      </c>
      <c r="B1623" t="s">
        <v>11490</v>
      </c>
      <c r="C1623" t="s">
        <v>17195</v>
      </c>
      <c r="D1623" t="s">
        <v>17598</v>
      </c>
      <c r="E1623" t="s">
        <v>17197</v>
      </c>
      <c r="F1623" t="s">
        <v>17599</v>
      </c>
      <c r="G1623" t="s">
        <v>17600</v>
      </c>
      <c r="H1623" t="s">
        <v>17304</v>
      </c>
      <c r="I1623" t="s">
        <v>11421</v>
      </c>
      <c r="J1623">
        <v>33510</v>
      </c>
      <c r="K1623" t="s">
        <v>11422</v>
      </c>
      <c r="L1623">
        <v>12</v>
      </c>
      <c r="M1623" t="s">
        <v>11461</v>
      </c>
      <c r="N1623">
        <v>5</v>
      </c>
      <c r="P1623">
        <v>0</v>
      </c>
      <c r="Q1623">
        <v>103</v>
      </c>
      <c r="R1623">
        <v>103</v>
      </c>
      <c r="S1623">
        <v>105</v>
      </c>
      <c r="T1623">
        <v>104</v>
      </c>
      <c r="U1623">
        <v>84</v>
      </c>
      <c r="V1623">
        <v>86</v>
      </c>
      <c r="AD1623" t="s">
        <v>11424</v>
      </c>
      <c r="AE1623">
        <v>27.9574</v>
      </c>
      <c r="AF1623">
        <v>-82.301000000000002</v>
      </c>
      <c r="AG1623" t="s">
        <v>17601</v>
      </c>
      <c r="AH1623">
        <v>29</v>
      </c>
      <c r="AI1623">
        <v>304</v>
      </c>
      <c r="AJ1623">
        <v>281</v>
      </c>
      <c r="AK1623">
        <v>1</v>
      </c>
      <c r="AL1623">
        <v>34</v>
      </c>
      <c r="AM1623">
        <v>91</v>
      </c>
      <c r="AN1623">
        <v>177</v>
      </c>
      <c r="AO1623">
        <v>241</v>
      </c>
      <c r="AP1623">
        <v>292</v>
      </c>
      <c r="AQ1623">
        <v>31</v>
      </c>
      <c r="AR1623">
        <v>323</v>
      </c>
      <c r="AS1623">
        <v>15.8</v>
      </c>
      <c r="AT1623">
        <v>37</v>
      </c>
      <c r="AU1623">
        <v>1200870</v>
      </c>
      <c r="AV1623">
        <v>973</v>
      </c>
      <c r="AW1623" t="s">
        <v>17600</v>
      </c>
      <c r="AX1623" t="s">
        <v>17304</v>
      </c>
      <c r="AY1623" t="s">
        <v>11421</v>
      </c>
      <c r="AZ1623">
        <v>33510</v>
      </c>
      <c r="BA1623">
        <v>2924</v>
      </c>
      <c r="BB1623">
        <v>2924</v>
      </c>
      <c r="BC1623">
        <v>0</v>
      </c>
      <c r="BE1623">
        <v>12057</v>
      </c>
      <c r="BH1623" t="s">
        <v>11427</v>
      </c>
      <c r="BI1623" t="s">
        <v>11427</v>
      </c>
      <c r="BJ1623" t="s">
        <v>11428</v>
      </c>
      <c r="BK1623" t="s">
        <v>11428</v>
      </c>
      <c r="BL1623" t="s">
        <v>11428</v>
      </c>
      <c r="BM1623" t="s">
        <v>11428</v>
      </c>
      <c r="BN1623" t="s">
        <v>11428</v>
      </c>
      <c r="BO1623" t="s">
        <v>11428</v>
      </c>
      <c r="BP1623" t="s">
        <v>11428</v>
      </c>
      <c r="BQ1623" t="s">
        <v>11427</v>
      </c>
      <c r="BR1623" t="s">
        <v>11427</v>
      </c>
      <c r="BS1623" t="s">
        <v>11427</v>
      </c>
      <c r="BT1623" t="s">
        <v>11427</v>
      </c>
      <c r="BU1623" t="s">
        <v>11427</v>
      </c>
      <c r="BV1623" t="s">
        <v>11427</v>
      </c>
      <c r="BW1623" t="s">
        <v>11427</v>
      </c>
      <c r="BY1623" t="s">
        <v>11428</v>
      </c>
      <c r="CB1623" t="s">
        <v>11427</v>
      </c>
      <c r="CD1623">
        <v>292</v>
      </c>
      <c r="CE1623">
        <v>31</v>
      </c>
      <c r="CF1623">
        <v>323</v>
      </c>
      <c r="CG1623">
        <v>4</v>
      </c>
      <c r="CH1623">
        <v>37</v>
      </c>
      <c r="CI1623">
        <v>585</v>
      </c>
    </row>
    <row r="1624" spans="1:87">
      <c r="A1624">
        <v>120087000974</v>
      </c>
      <c r="B1624" t="s">
        <v>11490</v>
      </c>
      <c r="C1624" t="s">
        <v>17195</v>
      </c>
      <c r="D1624" t="s">
        <v>17602</v>
      </c>
      <c r="E1624" t="s">
        <v>17197</v>
      </c>
      <c r="F1624" t="s">
        <v>17603</v>
      </c>
      <c r="G1624" t="s">
        <v>17604</v>
      </c>
      <c r="H1624" t="s">
        <v>17214</v>
      </c>
      <c r="I1624" t="s">
        <v>11421</v>
      </c>
      <c r="J1624">
        <v>33563</v>
      </c>
      <c r="K1624" t="s">
        <v>11422</v>
      </c>
      <c r="L1624">
        <v>12</v>
      </c>
      <c r="M1624" t="s">
        <v>11461</v>
      </c>
      <c r="N1624">
        <v>5</v>
      </c>
      <c r="P1624">
        <v>39</v>
      </c>
      <c r="Q1624">
        <v>66</v>
      </c>
      <c r="R1624">
        <v>69</v>
      </c>
      <c r="S1624">
        <v>68</v>
      </c>
      <c r="T1624">
        <v>60</v>
      </c>
      <c r="U1624">
        <v>64</v>
      </c>
      <c r="V1624">
        <v>59</v>
      </c>
      <c r="AD1624" t="s">
        <v>11424</v>
      </c>
      <c r="AE1624">
        <v>28.012899999999998</v>
      </c>
      <c r="AF1624">
        <v>-82.113299999999995</v>
      </c>
      <c r="AG1624" t="s">
        <v>17605</v>
      </c>
      <c r="AH1624">
        <v>29</v>
      </c>
      <c r="AI1624">
        <v>222</v>
      </c>
      <c r="AJ1624">
        <v>203</v>
      </c>
      <c r="AK1624">
        <v>0</v>
      </c>
      <c r="AL1624">
        <v>57</v>
      </c>
      <c r="AM1624">
        <v>153</v>
      </c>
      <c r="AN1624">
        <v>102</v>
      </c>
      <c r="AO1624">
        <v>101</v>
      </c>
      <c r="AP1624">
        <v>228</v>
      </c>
      <c r="AQ1624">
        <v>32</v>
      </c>
      <c r="AR1624">
        <v>260</v>
      </c>
      <c r="AS1624">
        <v>13.3</v>
      </c>
      <c r="AT1624">
        <v>32</v>
      </c>
      <c r="AU1624">
        <v>1200870</v>
      </c>
      <c r="AV1624">
        <v>974</v>
      </c>
      <c r="AW1624" t="s">
        <v>17604</v>
      </c>
      <c r="AX1624" t="s">
        <v>17214</v>
      </c>
      <c r="AY1624" t="s">
        <v>11421</v>
      </c>
      <c r="AZ1624">
        <v>33563</v>
      </c>
      <c r="BA1624">
        <v>5849</v>
      </c>
      <c r="BB1624">
        <v>5849</v>
      </c>
      <c r="BC1624">
        <v>0</v>
      </c>
      <c r="BE1624">
        <v>12057</v>
      </c>
      <c r="BH1624" t="s">
        <v>11427</v>
      </c>
      <c r="BI1624" t="s">
        <v>11427</v>
      </c>
      <c r="BJ1624" t="s">
        <v>11428</v>
      </c>
      <c r="BK1624" t="s">
        <v>11428</v>
      </c>
      <c r="BL1624" t="s">
        <v>11428</v>
      </c>
      <c r="BM1624" t="s">
        <v>11428</v>
      </c>
      <c r="BN1624" t="s">
        <v>11428</v>
      </c>
      <c r="BO1624" t="s">
        <v>11428</v>
      </c>
      <c r="BP1624" t="s">
        <v>11428</v>
      </c>
      <c r="BQ1624" t="s">
        <v>11427</v>
      </c>
      <c r="BR1624" t="s">
        <v>11427</v>
      </c>
      <c r="BS1624" t="s">
        <v>11427</v>
      </c>
      <c r="BT1624" t="s">
        <v>11427</v>
      </c>
      <c r="BU1624" t="s">
        <v>11427</v>
      </c>
      <c r="BV1624" t="s">
        <v>11427</v>
      </c>
      <c r="BW1624" t="s">
        <v>11427</v>
      </c>
      <c r="BY1624" t="s">
        <v>11428</v>
      </c>
      <c r="CB1624" t="s">
        <v>11427</v>
      </c>
      <c r="CD1624">
        <v>228</v>
      </c>
      <c r="CE1624">
        <v>32</v>
      </c>
      <c r="CF1624">
        <v>260</v>
      </c>
      <c r="CG1624">
        <v>0</v>
      </c>
      <c r="CH1624">
        <v>12</v>
      </c>
      <c r="CI1624">
        <v>425</v>
      </c>
    </row>
    <row r="1625" spans="1:87">
      <c r="A1625">
        <v>120087000976</v>
      </c>
      <c r="B1625" t="s">
        <v>11490</v>
      </c>
      <c r="C1625" t="s">
        <v>17195</v>
      </c>
      <c r="D1625" t="s">
        <v>17606</v>
      </c>
      <c r="E1625" t="s">
        <v>17197</v>
      </c>
      <c r="F1625" t="s">
        <v>17607</v>
      </c>
      <c r="G1625" t="s">
        <v>17608</v>
      </c>
      <c r="H1625" t="s">
        <v>17413</v>
      </c>
      <c r="I1625" t="s">
        <v>11421</v>
      </c>
      <c r="J1625">
        <v>33549</v>
      </c>
      <c r="K1625" t="s">
        <v>11422</v>
      </c>
      <c r="L1625">
        <v>12</v>
      </c>
      <c r="M1625" t="s">
        <v>11461</v>
      </c>
      <c r="N1625">
        <v>5</v>
      </c>
      <c r="P1625">
        <v>16</v>
      </c>
      <c r="Q1625">
        <v>93</v>
      </c>
      <c r="R1625">
        <v>113</v>
      </c>
      <c r="S1625">
        <v>99</v>
      </c>
      <c r="T1625">
        <v>116</v>
      </c>
      <c r="U1625">
        <v>98</v>
      </c>
      <c r="V1625">
        <v>90</v>
      </c>
      <c r="AD1625" t="s">
        <v>11424</v>
      </c>
      <c r="AE1625">
        <v>28.147600000000001</v>
      </c>
      <c r="AF1625">
        <v>-82.4602</v>
      </c>
      <c r="AG1625" t="s">
        <v>17609</v>
      </c>
      <c r="AH1625">
        <v>29</v>
      </c>
      <c r="AI1625">
        <v>327</v>
      </c>
      <c r="AJ1625">
        <v>298</v>
      </c>
      <c r="AK1625">
        <v>0</v>
      </c>
      <c r="AL1625">
        <v>11</v>
      </c>
      <c r="AM1625">
        <v>35</v>
      </c>
      <c r="AN1625">
        <v>158</v>
      </c>
      <c r="AO1625">
        <v>378</v>
      </c>
      <c r="AP1625">
        <v>249</v>
      </c>
      <c r="AQ1625">
        <v>24</v>
      </c>
      <c r="AR1625">
        <v>273</v>
      </c>
      <c r="AS1625">
        <v>13.6</v>
      </c>
      <c r="AT1625">
        <v>46</v>
      </c>
      <c r="AU1625">
        <v>1200870</v>
      </c>
      <c r="AV1625">
        <v>976</v>
      </c>
      <c r="AW1625" t="s">
        <v>17608</v>
      </c>
      <c r="AX1625" t="s">
        <v>17413</v>
      </c>
      <c r="AY1625" t="s">
        <v>11421</v>
      </c>
      <c r="AZ1625">
        <v>33549</v>
      </c>
      <c r="BA1625">
        <v>4333</v>
      </c>
      <c r="BB1625">
        <v>4333</v>
      </c>
      <c r="BC1625">
        <v>0</v>
      </c>
      <c r="BE1625">
        <v>12057</v>
      </c>
      <c r="BH1625" t="s">
        <v>11427</v>
      </c>
      <c r="BI1625" t="s">
        <v>11427</v>
      </c>
      <c r="BJ1625" t="s">
        <v>11428</v>
      </c>
      <c r="BK1625" t="s">
        <v>11428</v>
      </c>
      <c r="BL1625" t="s">
        <v>11428</v>
      </c>
      <c r="BM1625" t="s">
        <v>11428</v>
      </c>
      <c r="BN1625" t="s">
        <v>11428</v>
      </c>
      <c r="BO1625" t="s">
        <v>11428</v>
      </c>
      <c r="BP1625" t="s">
        <v>11428</v>
      </c>
      <c r="BQ1625" t="s">
        <v>11427</v>
      </c>
      <c r="BR1625" t="s">
        <v>11427</v>
      </c>
      <c r="BS1625" t="s">
        <v>11427</v>
      </c>
      <c r="BT1625" t="s">
        <v>11427</v>
      </c>
      <c r="BU1625" t="s">
        <v>11427</v>
      </c>
      <c r="BV1625" t="s">
        <v>11427</v>
      </c>
      <c r="BW1625" t="s">
        <v>11427</v>
      </c>
      <c r="BY1625" t="s">
        <v>11428</v>
      </c>
      <c r="CB1625" t="s">
        <v>11427</v>
      </c>
      <c r="CD1625">
        <v>249</v>
      </c>
      <c r="CE1625">
        <v>24</v>
      </c>
      <c r="CF1625">
        <v>273</v>
      </c>
      <c r="CG1625">
        <v>0</v>
      </c>
      <c r="CH1625">
        <v>43</v>
      </c>
      <c r="CI1625">
        <v>625</v>
      </c>
    </row>
    <row r="1626" spans="1:87">
      <c r="A1626">
        <v>120087000977</v>
      </c>
      <c r="B1626" t="s">
        <v>11490</v>
      </c>
      <c r="C1626" t="s">
        <v>17195</v>
      </c>
      <c r="D1626" t="s">
        <v>17610</v>
      </c>
      <c r="E1626" t="s">
        <v>17197</v>
      </c>
      <c r="F1626" t="s">
        <v>17611</v>
      </c>
      <c r="G1626" t="s">
        <v>17612</v>
      </c>
      <c r="H1626" t="s">
        <v>17205</v>
      </c>
      <c r="I1626" t="s">
        <v>11421</v>
      </c>
      <c r="J1626">
        <v>33629</v>
      </c>
      <c r="K1626" t="s">
        <v>11422</v>
      </c>
      <c r="L1626">
        <v>12</v>
      </c>
      <c r="M1626" t="s">
        <v>11461</v>
      </c>
      <c r="N1626">
        <v>5</v>
      </c>
      <c r="P1626">
        <v>8</v>
      </c>
      <c r="Q1626">
        <v>107</v>
      </c>
      <c r="R1626">
        <v>125</v>
      </c>
      <c r="S1626">
        <v>123</v>
      </c>
      <c r="T1626">
        <v>129</v>
      </c>
      <c r="U1626">
        <v>136</v>
      </c>
      <c r="V1626">
        <v>127</v>
      </c>
      <c r="AD1626" t="s">
        <v>11424</v>
      </c>
      <c r="AE1626">
        <v>27.928999999999998</v>
      </c>
      <c r="AF1626">
        <v>-82.514899999999997</v>
      </c>
      <c r="AG1626" t="s">
        <v>17613</v>
      </c>
      <c r="AH1626">
        <v>29</v>
      </c>
      <c r="AI1626">
        <v>400</v>
      </c>
      <c r="AJ1626">
        <v>355</v>
      </c>
      <c r="AK1626">
        <v>2</v>
      </c>
      <c r="AL1626">
        <v>18</v>
      </c>
      <c r="AM1626">
        <v>18</v>
      </c>
      <c r="AN1626">
        <v>92</v>
      </c>
      <c r="AO1626">
        <v>595</v>
      </c>
      <c r="AP1626">
        <v>92</v>
      </c>
      <c r="AQ1626">
        <v>4</v>
      </c>
      <c r="AR1626">
        <v>96</v>
      </c>
      <c r="AS1626">
        <v>13.2</v>
      </c>
      <c r="AT1626">
        <v>57</v>
      </c>
      <c r="AU1626">
        <v>1200870</v>
      </c>
      <c r="AV1626">
        <v>977</v>
      </c>
      <c r="AW1626" t="s">
        <v>17612</v>
      </c>
      <c r="AX1626" t="s">
        <v>17205</v>
      </c>
      <c r="AY1626" t="s">
        <v>11421</v>
      </c>
      <c r="AZ1626">
        <v>33629</v>
      </c>
      <c r="BA1626">
        <v>5644</v>
      </c>
      <c r="BB1626">
        <v>5644</v>
      </c>
      <c r="BC1626">
        <v>0</v>
      </c>
      <c r="BE1626">
        <v>12057</v>
      </c>
      <c r="BH1626" t="s">
        <v>11427</v>
      </c>
      <c r="BI1626" t="s">
        <v>11427</v>
      </c>
      <c r="BJ1626" t="s">
        <v>11428</v>
      </c>
      <c r="BK1626" t="s">
        <v>11428</v>
      </c>
      <c r="BL1626" t="s">
        <v>11428</v>
      </c>
      <c r="BM1626" t="s">
        <v>11428</v>
      </c>
      <c r="BN1626" t="s">
        <v>11428</v>
      </c>
      <c r="BO1626" t="s">
        <v>11428</v>
      </c>
      <c r="BP1626" t="s">
        <v>11428</v>
      </c>
      <c r="BQ1626" t="s">
        <v>11427</v>
      </c>
      <c r="BR1626" t="s">
        <v>11427</v>
      </c>
      <c r="BS1626" t="s">
        <v>11427</v>
      </c>
      <c r="BT1626" t="s">
        <v>11427</v>
      </c>
      <c r="BU1626" t="s">
        <v>11427</v>
      </c>
      <c r="BV1626" t="s">
        <v>11427</v>
      </c>
      <c r="BW1626" t="s">
        <v>11427</v>
      </c>
      <c r="BY1626" t="s">
        <v>11427</v>
      </c>
      <c r="CB1626" t="s">
        <v>11427</v>
      </c>
      <c r="CD1626">
        <v>92</v>
      </c>
      <c r="CE1626">
        <v>4</v>
      </c>
      <c r="CF1626">
        <v>96</v>
      </c>
      <c r="CG1626">
        <v>0</v>
      </c>
      <c r="CH1626">
        <v>30</v>
      </c>
      <c r="CI1626">
        <v>755</v>
      </c>
    </row>
    <row r="1627" spans="1:87">
      <c r="A1627">
        <v>120087000979</v>
      </c>
      <c r="B1627" t="s">
        <v>11490</v>
      </c>
      <c r="C1627" t="s">
        <v>17195</v>
      </c>
      <c r="D1627" t="s">
        <v>14870</v>
      </c>
      <c r="E1627" t="s">
        <v>17197</v>
      </c>
      <c r="F1627" t="s">
        <v>17614</v>
      </c>
      <c r="G1627" t="s">
        <v>17615</v>
      </c>
      <c r="H1627" t="s">
        <v>17205</v>
      </c>
      <c r="I1627" t="s">
        <v>11421</v>
      </c>
      <c r="J1627">
        <v>33611</v>
      </c>
      <c r="K1627" t="s">
        <v>11422</v>
      </c>
      <c r="L1627">
        <v>12</v>
      </c>
      <c r="M1627">
        <v>6</v>
      </c>
      <c r="N1627">
        <v>8</v>
      </c>
      <c r="W1627">
        <v>242</v>
      </c>
      <c r="X1627">
        <v>176</v>
      </c>
      <c r="Y1627">
        <v>263</v>
      </c>
      <c r="AD1627" t="s">
        <v>11424</v>
      </c>
      <c r="AE1627">
        <v>27.906199999999998</v>
      </c>
      <c r="AF1627">
        <v>-82.520700000000005</v>
      </c>
      <c r="AG1627" t="s">
        <v>17616</v>
      </c>
      <c r="AH1627">
        <v>29</v>
      </c>
      <c r="AI1627">
        <v>362</v>
      </c>
      <c r="AJ1627">
        <v>319</v>
      </c>
      <c r="AK1627">
        <v>0</v>
      </c>
      <c r="AL1627">
        <v>22</v>
      </c>
      <c r="AM1627">
        <v>166</v>
      </c>
      <c r="AN1627">
        <v>293</v>
      </c>
      <c r="AO1627">
        <v>173</v>
      </c>
      <c r="AP1627">
        <v>502</v>
      </c>
      <c r="AQ1627">
        <v>30</v>
      </c>
      <c r="AR1627">
        <v>532</v>
      </c>
      <c r="AS1627">
        <v>13.9</v>
      </c>
      <c r="AT1627">
        <v>49</v>
      </c>
      <c r="AU1627">
        <v>1200870</v>
      </c>
      <c r="AV1627">
        <v>979</v>
      </c>
      <c r="AW1627" t="s">
        <v>17615</v>
      </c>
      <c r="AX1627" t="s">
        <v>17205</v>
      </c>
      <c r="AY1627" t="s">
        <v>11421</v>
      </c>
      <c r="AZ1627">
        <v>33611</v>
      </c>
      <c r="BA1627">
        <v>1126</v>
      </c>
      <c r="BB1627">
        <v>1126</v>
      </c>
      <c r="BC1627">
        <v>0</v>
      </c>
      <c r="BE1627">
        <v>12057</v>
      </c>
      <c r="BH1627" t="s">
        <v>11427</v>
      </c>
      <c r="BI1627" t="s">
        <v>11427</v>
      </c>
      <c r="BJ1627" t="s">
        <v>11427</v>
      </c>
      <c r="BK1627" t="s">
        <v>11427</v>
      </c>
      <c r="BL1627" t="s">
        <v>11427</v>
      </c>
      <c r="BM1627" t="s">
        <v>11427</v>
      </c>
      <c r="BN1627" t="s">
        <v>11427</v>
      </c>
      <c r="BO1627" t="s">
        <v>11427</v>
      </c>
      <c r="BP1627" t="s">
        <v>11427</v>
      </c>
      <c r="BQ1627" t="s">
        <v>11428</v>
      </c>
      <c r="BR1627" t="s">
        <v>11428</v>
      </c>
      <c r="BS1627" t="s">
        <v>11428</v>
      </c>
      <c r="BT1627" t="s">
        <v>11427</v>
      </c>
      <c r="BU1627" t="s">
        <v>11427</v>
      </c>
      <c r="BV1627" t="s">
        <v>11427</v>
      </c>
      <c r="BW1627" t="s">
        <v>11427</v>
      </c>
      <c r="BY1627" t="s">
        <v>11428</v>
      </c>
      <c r="CB1627" t="s">
        <v>11427</v>
      </c>
      <c r="CD1627">
        <v>502</v>
      </c>
      <c r="CE1627">
        <v>30</v>
      </c>
      <c r="CF1627">
        <v>532</v>
      </c>
      <c r="CG1627">
        <v>2</v>
      </c>
      <c r="CH1627">
        <v>25</v>
      </c>
      <c r="CI1627">
        <v>681</v>
      </c>
    </row>
    <row r="1628" spans="1:87">
      <c r="A1628">
        <v>120087000980</v>
      </c>
      <c r="B1628" t="s">
        <v>11490</v>
      </c>
      <c r="C1628" t="s">
        <v>17195</v>
      </c>
      <c r="D1628" t="s">
        <v>17617</v>
      </c>
      <c r="E1628" t="s">
        <v>17197</v>
      </c>
      <c r="F1628" t="s">
        <v>17618</v>
      </c>
      <c r="G1628" t="s">
        <v>17619</v>
      </c>
      <c r="H1628" t="s">
        <v>17283</v>
      </c>
      <c r="I1628" t="s">
        <v>11421</v>
      </c>
      <c r="J1628">
        <v>33584</v>
      </c>
      <c r="K1628" t="s">
        <v>11422</v>
      </c>
      <c r="L1628">
        <v>12</v>
      </c>
      <c r="M1628" t="s">
        <v>11461</v>
      </c>
      <c r="N1628">
        <v>5</v>
      </c>
      <c r="P1628">
        <v>59</v>
      </c>
      <c r="Q1628">
        <v>126</v>
      </c>
      <c r="R1628">
        <v>155</v>
      </c>
      <c r="S1628">
        <v>124</v>
      </c>
      <c r="T1628">
        <v>125</v>
      </c>
      <c r="U1628">
        <v>114</v>
      </c>
      <c r="V1628">
        <v>125</v>
      </c>
      <c r="AD1628" t="s">
        <v>11424</v>
      </c>
      <c r="AE1628">
        <v>27.982299999999999</v>
      </c>
      <c r="AF1628">
        <v>-82.303899999999999</v>
      </c>
      <c r="AG1628" t="s">
        <v>17620</v>
      </c>
      <c r="AH1628">
        <v>29</v>
      </c>
      <c r="AI1628">
        <v>429</v>
      </c>
      <c r="AJ1628">
        <v>399</v>
      </c>
      <c r="AK1628">
        <v>1</v>
      </c>
      <c r="AL1628">
        <v>16</v>
      </c>
      <c r="AM1628">
        <v>201</v>
      </c>
      <c r="AN1628">
        <v>337</v>
      </c>
      <c r="AO1628">
        <v>228</v>
      </c>
      <c r="AP1628">
        <v>724</v>
      </c>
      <c r="AQ1628">
        <v>26</v>
      </c>
      <c r="AR1628">
        <v>750</v>
      </c>
      <c r="AS1628">
        <v>12.5</v>
      </c>
      <c r="AT1628">
        <v>66</v>
      </c>
      <c r="AU1628">
        <v>1200870</v>
      </c>
      <c r="AV1628">
        <v>980</v>
      </c>
      <c r="AW1628" t="s">
        <v>17619</v>
      </c>
      <c r="AX1628" t="s">
        <v>17283</v>
      </c>
      <c r="AY1628" t="s">
        <v>11421</v>
      </c>
      <c r="AZ1628">
        <v>33584</v>
      </c>
      <c r="BA1628">
        <v>8365</v>
      </c>
      <c r="BB1628">
        <v>8365</v>
      </c>
      <c r="BC1628">
        <v>0</v>
      </c>
      <c r="BE1628">
        <v>12057</v>
      </c>
      <c r="BH1628" t="s">
        <v>11427</v>
      </c>
      <c r="BI1628" t="s">
        <v>11427</v>
      </c>
      <c r="BJ1628" t="s">
        <v>11428</v>
      </c>
      <c r="BK1628" t="s">
        <v>11428</v>
      </c>
      <c r="BL1628" t="s">
        <v>11428</v>
      </c>
      <c r="BM1628" t="s">
        <v>11428</v>
      </c>
      <c r="BN1628" t="s">
        <v>11428</v>
      </c>
      <c r="BO1628" t="s">
        <v>11428</v>
      </c>
      <c r="BP1628" t="s">
        <v>11428</v>
      </c>
      <c r="BQ1628" t="s">
        <v>11427</v>
      </c>
      <c r="BR1628" t="s">
        <v>11427</v>
      </c>
      <c r="BS1628" t="s">
        <v>11427</v>
      </c>
      <c r="BT1628" t="s">
        <v>11427</v>
      </c>
      <c r="BU1628" t="s">
        <v>11427</v>
      </c>
      <c r="BV1628" t="s">
        <v>11427</v>
      </c>
      <c r="BW1628" t="s">
        <v>11427</v>
      </c>
      <c r="BY1628" t="s">
        <v>11428</v>
      </c>
      <c r="CB1628" t="s">
        <v>11427</v>
      </c>
      <c r="CD1628">
        <v>724</v>
      </c>
      <c r="CE1628">
        <v>26</v>
      </c>
      <c r="CF1628">
        <v>750</v>
      </c>
      <c r="CG1628">
        <v>0</v>
      </c>
      <c r="CH1628">
        <v>45</v>
      </c>
      <c r="CI1628">
        <v>828</v>
      </c>
    </row>
    <row r="1629" spans="1:87">
      <c r="A1629">
        <v>120087000982</v>
      </c>
      <c r="B1629" t="s">
        <v>11490</v>
      </c>
      <c r="C1629" t="s">
        <v>17195</v>
      </c>
      <c r="D1629" t="s">
        <v>17621</v>
      </c>
      <c r="E1629" t="s">
        <v>17197</v>
      </c>
      <c r="F1629" t="s">
        <v>17622</v>
      </c>
      <c r="G1629" t="s">
        <v>17623</v>
      </c>
      <c r="H1629" t="s">
        <v>17304</v>
      </c>
      <c r="I1629" t="s">
        <v>11421</v>
      </c>
      <c r="J1629">
        <v>33510</v>
      </c>
      <c r="K1629" t="s">
        <v>11422</v>
      </c>
      <c r="L1629">
        <v>12</v>
      </c>
      <c r="M1629">
        <v>6</v>
      </c>
      <c r="N1629">
        <v>8</v>
      </c>
      <c r="W1629">
        <v>311</v>
      </c>
      <c r="X1629">
        <v>305</v>
      </c>
      <c r="Y1629">
        <v>398</v>
      </c>
      <c r="AD1629" t="s">
        <v>11424</v>
      </c>
      <c r="AE1629">
        <v>27.951899999999998</v>
      </c>
      <c r="AF1629">
        <v>-82.281199999999998</v>
      </c>
      <c r="AG1629" t="s">
        <v>17624</v>
      </c>
      <c r="AH1629">
        <v>29</v>
      </c>
      <c r="AI1629">
        <v>521</v>
      </c>
      <c r="AJ1629">
        <v>493</v>
      </c>
      <c r="AK1629">
        <v>2</v>
      </c>
      <c r="AL1629">
        <v>18</v>
      </c>
      <c r="AM1629">
        <v>231</v>
      </c>
      <c r="AN1629">
        <v>323</v>
      </c>
      <c r="AO1629">
        <v>400</v>
      </c>
      <c r="AP1629">
        <v>668</v>
      </c>
      <c r="AQ1629">
        <v>72</v>
      </c>
      <c r="AR1629">
        <v>740</v>
      </c>
      <c r="AS1629">
        <v>15.1</v>
      </c>
      <c r="AT1629">
        <v>67</v>
      </c>
      <c r="AU1629">
        <v>1200870</v>
      </c>
      <c r="AV1629">
        <v>982</v>
      </c>
      <c r="AW1629" t="s">
        <v>17623</v>
      </c>
      <c r="AX1629" t="s">
        <v>17304</v>
      </c>
      <c r="AY1629" t="s">
        <v>11421</v>
      </c>
      <c r="AZ1629">
        <v>33510</v>
      </c>
      <c r="BA1629">
        <v>3407</v>
      </c>
      <c r="BB1629">
        <v>3407</v>
      </c>
      <c r="BC1629">
        <v>0</v>
      </c>
      <c r="BE1629">
        <v>12057</v>
      </c>
      <c r="BH1629" t="s">
        <v>11427</v>
      </c>
      <c r="BI1629" t="s">
        <v>11427</v>
      </c>
      <c r="BJ1629" t="s">
        <v>11427</v>
      </c>
      <c r="BK1629" t="s">
        <v>11427</v>
      </c>
      <c r="BL1629" t="s">
        <v>11427</v>
      </c>
      <c r="BM1629" t="s">
        <v>11427</v>
      </c>
      <c r="BN1629" t="s">
        <v>11427</v>
      </c>
      <c r="BO1629" t="s">
        <v>11427</v>
      </c>
      <c r="BP1629" t="s">
        <v>11427</v>
      </c>
      <c r="BQ1629" t="s">
        <v>11428</v>
      </c>
      <c r="BR1629" t="s">
        <v>11428</v>
      </c>
      <c r="BS1629" t="s">
        <v>11428</v>
      </c>
      <c r="BT1629" t="s">
        <v>11427</v>
      </c>
      <c r="BU1629" t="s">
        <v>11427</v>
      </c>
      <c r="BV1629" t="s">
        <v>11427</v>
      </c>
      <c r="BW1629" t="s">
        <v>11427</v>
      </c>
      <c r="BY1629" t="s">
        <v>11428</v>
      </c>
      <c r="CB1629" t="s">
        <v>11427</v>
      </c>
      <c r="CD1629">
        <v>668</v>
      </c>
      <c r="CE1629">
        <v>72</v>
      </c>
      <c r="CF1629">
        <v>740</v>
      </c>
      <c r="CG1629">
        <v>0</v>
      </c>
      <c r="CH1629">
        <v>40</v>
      </c>
      <c r="CI1629">
        <v>1014</v>
      </c>
    </row>
    <row r="1630" spans="1:87">
      <c r="A1630">
        <v>120087000983</v>
      </c>
      <c r="B1630" t="s">
        <v>11490</v>
      </c>
      <c r="C1630" t="s">
        <v>17195</v>
      </c>
      <c r="D1630" t="s">
        <v>17625</v>
      </c>
      <c r="E1630" t="s">
        <v>17197</v>
      </c>
      <c r="F1630" t="s">
        <v>17626</v>
      </c>
      <c r="G1630" t="s">
        <v>17627</v>
      </c>
      <c r="H1630" t="s">
        <v>17214</v>
      </c>
      <c r="I1630" t="s">
        <v>11421</v>
      </c>
      <c r="J1630">
        <v>33563</v>
      </c>
      <c r="K1630" t="s">
        <v>11422</v>
      </c>
      <c r="L1630">
        <v>12</v>
      </c>
      <c r="M1630">
        <v>6</v>
      </c>
      <c r="N1630">
        <v>8</v>
      </c>
      <c r="W1630">
        <v>270</v>
      </c>
      <c r="X1630">
        <v>245</v>
      </c>
      <c r="Y1630">
        <v>282</v>
      </c>
      <c r="AD1630" t="s">
        <v>11424</v>
      </c>
      <c r="AE1630">
        <v>28.016300000000001</v>
      </c>
      <c r="AF1630">
        <v>-82.1083</v>
      </c>
      <c r="AG1630" t="s">
        <v>17628</v>
      </c>
      <c r="AH1630">
        <v>29</v>
      </c>
      <c r="AI1630">
        <v>406</v>
      </c>
      <c r="AJ1630">
        <v>391</v>
      </c>
      <c r="AK1630">
        <v>0</v>
      </c>
      <c r="AL1630">
        <v>5</v>
      </c>
      <c r="AM1630">
        <v>79</v>
      </c>
      <c r="AN1630">
        <v>398</v>
      </c>
      <c r="AO1630">
        <v>302</v>
      </c>
      <c r="AP1630">
        <v>623</v>
      </c>
      <c r="AQ1630">
        <v>41</v>
      </c>
      <c r="AR1630">
        <v>664</v>
      </c>
      <c r="AS1630">
        <v>14</v>
      </c>
      <c r="AT1630">
        <v>57</v>
      </c>
      <c r="AU1630">
        <v>1200870</v>
      </c>
      <c r="AV1630">
        <v>983</v>
      </c>
      <c r="AW1630" t="s">
        <v>17627</v>
      </c>
      <c r="AX1630" t="s">
        <v>17214</v>
      </c>
      <c r="AY1630" t="s">
        <v>11421</v>
      </c>
      <c r="AZ1630">
        <v>33563</v>
      </c>
      <c r="BA1630">
        <v>6008</v>
      </c>
      <c r="BB1630">
        <v>6008</v>
      </c>
      <c r="BC1630">
        <v>0</v>
      </c>
      <c r="BE1630">
        <v>12057</v>
      </c>
      <c r="BH1630" t="s">
        <v>11427</v>
      </c>
      <c r="BI1630" t="s">
        <v>11427</v>
      </c>
      <c r="BJ1630" t="s">
        <v>11427</v>
      </c>
      <c r="BK1630" t="s">
        <v>11427</v>
      </c>
      <c r="BL1630" t="s">
        <v>11427</v>
      </c>
      <c r="BM1630" t="s">
        <v>11427</v>
      </c>
      <c r="BN1630" t="s">
        <v>11427</v>
      </c>
      <c r="BO1630" t="s">
        <v>11427</v>
      </c>
      <c r="BP1630" t="s">
        <v>11427</v>
      </c>
      <c r="BQ1630" t="s">
        <v>11428</v>
      </c>
      <c r="BR1630" t="s">
        <v>11428</v>
      </c>
      <c r="BS1630" t="s">
        <v>11428</v>
      </c>
      <c r="BT1630" t="s">
        <v>11427</v>
      </c>
      <c r="BU1630" t="s">
        <v>11427</v>
      </c>
      <c r="BV1630" t="s">
        <v>11427</v>
      </c>
      <c r="BW1630" t="s">
        <v>11427</v>
      </c>
      <c r="BY1630" t="s">
        <v>11428</v>
      </c>
      <c r="CB1630" t="s">
        <v>11427</v>
      </c>
      <c r="CD1630">
        <v>623</v>
      </c>
      <c r="CE1630">
        <v>41</v>
      </c>
      <c r="CF1630">
        <v>664</v>
      </c>
      <c r="CG1630">
        <v>0</v>
      </c>
      <c r="CH1630">
        <v>13</v>
      </c>
      <c r="CI1630">
        <v>797</v>
      </c>
    </row>
    <row r="1631" spans="1:87">
      <c r="A1631">
        <v>120087000985</v>
      </c>
      <c r="B1631" t="s">
        <v>11490</v>
      </c>
      <c r="C1631" t="s">
        <v>17195</v>
      </c>
      <c r="D1631" t="s">
        <v>17629</v>
      </c>
      <c r="E1631" t="s">
        <v>17197</v>
      </c>
      <c r="F1631" t="s">
        <v>17630</v>
      </c>
      <c r="G1631" t="s">
        <v>17631</v>
      </c>
      <c r="H1631" t="s">
        <v>17283</v>
      </c>
      <c r="I1631" t="s">
        <v>11421</v>
      </c>
      <c r="J1631">
        <v>33584</v>
      </c>
      <c r="K1631" t="s">
        <v>11422</v>
      </c>
      <c r="L1631">
        <v>12</v>
      </c>
      <c r="M1631" t="s">
        <v>11461</v>
      </c>
      <c r="N1631">
        <v>5</v>
      </c>
      <c r="P1631">
        <v>16</v>
      </c>
      <c r="Q1631">
        <v>97</v>
      </c>
      <c r="R1631">
        <v>137</v>
      </c>
      <c r="S1631">
        <v>90</v>
      </c>
      <c r="T1631">
        <v>107</v>
      </c>
      <c r="U1631">
        <v>101</v>
      </c>
      <c r="V1631">
        <v>83</v>
      </c>
      <c r="AD1631" t="s">
        <v>11424</v>
      </c>
      <c r="AE1631">
        <v>28.0229</v>
      </c>
      <c r="AF1631">
        <v>-82.285700000000006</v>
      </c>
      <c r="AG1631" t="s">
        <v>17632</v>
      </c>
      <c r="AH1631">
        <v>29</v>
      </c>
      <c r="AI1631">
        <v>334</v>
      </c>
      <c r="AJ1631">
        <v>297</v>
      </c>
      <c r="AK1631">
        <v>2</v>
      </c>
      <c r="AL1631">
        <v>2</v>
      </c>
      <c r="AM1631">
        <v>77</v>
      </c>
      <c r="AN1631">
        <v>189</v>
      </c>
      <c r="AO1631">
        <v>324</v>
      </c>
      <c r="AP1631">
        <v>560</v>
      </c>
      <c r="AQ1631">
        <v>9</v>
      </c>
      <c r="AR1631">
        <v>569</v>
      </c>
      <c r="AS1631">
        <v>13.1</v>
      </c>
      <c r="AT1631">
        <v>48</v>
      </c>
      <c r="AU1631">
        <v>1200870</v>
      </c>
      <c r="AV1631">
        <v>985</v>
      </c>
      <c r="AW1631" t="s">
        <v>17631</v>
      </c>
      <c r="AX1631" t="s">
        <v>17283</v>
      </c>
      <c r="AY1631" t="s">
        <v>11421</v>
      </c>
      <c r="AZ1631">
        <v>33584</v>
      </c>
      <c r="BA1631">
        <v>3120</v>
      </c>
      <c r="BB1631">
        <v>3120</v>
      </c>
      <c r="BC1631">
        <v>0</v>
      </c>
      <c r="BE1631">
        <v>12057</v>
      </c>
      <c r="BH1631" t="s">
        <v>11427</v>
      </c>
      <c r="BI1631" t="s">
        <v>11427</v>
      </c>
      <c r="BJ1631" t="s">
        <v>11428</v>
      </c>
      <c r="BK1631" t="s">
        <v>11428</v>
      </c>
      <c r="BL1631" t="s">
        <v>11428</v>
      </c>
      <c r="BM1631" t="s">
        <v>11428</v>
      </c>
      <c r="BN1631" t="s">
        <v>11428</v>
      </c>
      <c r="BO1631" t="s">
        <v>11428</v>
      </c>
      <c r="BP1631" t="s">
        <v>11428</v>
      </c>
      <c r="BQ1631" t="s">
        <v>11427</v>
      </c>
      <c r="BR1631" t="s">
        <v>11427</v>
      </c>
      <c r="BS1631" t="s">
        <v>11427</v>
      </c>
      <c r="BT1631" t="s">
        <v>11427</v>
      </c>
      <c r="BU1631" t="s">
        <v>11427</v>
      </c>
      <c r="BV1631" t="s">
        <v>11427</v>
      </c>
      <c r="BW1631" t="s">
        <v>11427</v>
      </c>
      <c r="BY1631" t="s">
        <v>11428</v>
      </c>
      <c r="CB1631" t="s">
        <v>11427</v>
      </c>
      <c r="CD1631">
        <v>560</v>
      </c>
      <c r="CE1631">
        <v>9</v>
      </c>
      <c r="CF1631">
        <v>569</v>
      </c>
      <c r="CG1631">
        <v>0</v>
      </c>
      <c r="CH1631">
        <v>37</v>
      </c>
      <c r="CI1631">
        <v>631</v>
      </c>
    </row>
    <row r="1632" spans="1:87">
      <c r="A1632">
        <v>120087000987</v>
      </c>
      <c r="B1632" t="s">
        <v>11490</v>
      </c>
      <c r="C1632" t="s">
        <v>17195</v>
      </c>
      <c r="D1632" t="s">
        <v>17633</v>
      </c>
      <c r="E1632" t="s">
        <v>17197</v>
      </c>
      <c r="F1632" t="s">
        <v>17634</v>
      </c>
      <c r="G1632" t="s">
        <v>17635</v>
      </c>
      <c r="H1632" t="s">
        <v>17205</v>
      </c>
      <c r="I1632" t="s">
        <v>11421</v>
      </c>
      <c r="J1632">
        <v>33603</v>
      </c>
      <c r="K1632" t="s">
        <v>11422</v>
      </c>
      <c r="L1632">
        <v>12</v>
      </c>
      <c r="M1632" t="s">
        <v>11461</v>
      </c>
      <c r="N1632">
        <v>5</v>
      </c>
      <c r="P1632">
        <v>7</v>
      </c>
      <c r="Q1632">
        <v>104</v>
      </c>
      <c r="R1632">
        <v>97</v>
      </c>
      <c r="S1632">
        <v>120</v>
      </c>
      <c r="T1632">
        <v>138</v>
      </c>
      <c r="U1632">
        <v>121</v>
      </c>
      <c r="V1632">
        <v>103</v>
      </c>
      <c r="AD1632" t="s">
        <v>11424</v>
      </c>
      <c r="AE1632">
        <v>27.993300000000001</v>
      </c>
      <c r="AF1632">
        <v>-82.479399999999998</v>
      </c>
      <c r="AG1632" t="s">
        <v>17636</v>
      </c>
      <c r="AH1632">
        <v>29</v>
      </c>
      <c r="AI1632">
        <v>363</v>
      </c>
      <c r="AJ1632">
        <v>327</v>
      </c>
      <c r="AK1632">
        <v>2</v>
      </c>
      <c r="AL1632">
        <v>12</v>
      </c>
      <c r="AM1632">
        <v>87</v>
      </c>
      <c r="AN1632">
        <v>497</v>
      </c>
      <c r="AO1632">
        <v>77</v>
      </c>
      <c r="AP1632">
        <v>586</v>
      </c>
      <c r="AQ1632">
        <v>27</v>
      </c>
      <c r="AR1632">
        <v>613</v>
      </c>
      <c r="AS1632">
        <v>12.1</v>
      </c>
      <c r="AT1632">
        <v>57</v>
      </c>
      <c r="AU1632">
        <v>1200870</v>
      </c>
      <c r="AV1632">
        <v>987</v>
      </c>
      <c r="AW1632" t="s">
        <v>17635</v>
      </c>
      <c r="AX1632" t="s">
        <v>17205</v>
      </c>
      <c r="AY1632" t="s">
        <v>11421</v>
      </c>
      <c r="AZ1632">
        <v>33603</v>
      </c>
      <c r="BA1632">
        <v>1513</v>
      </c>
      <c r="BB1632">
        <v>1513</v>
      </c>
      <c r="BC1632">
        <v>0</v>
      </c>
      <c r="BE1632">
        <v>12057</v>
      </c>
      <c r="BH1632" t="s">
        <v>11427</v>
      </c>
      <c r="BI1632" t="s">
        <v>11427</v>
      </c>
      <c r="BJ1632" t="s">
        <v>11428</v>
      </c>
      <c r="BK1632" t="s">
        <v>11428</v>
      </c>
      <c r="BL1632" t="s">
        <v>11428</v>
      </c>
      <c r="BM1632" t="s">
        <v>11428</v>
      </c>
      <c r="BN1632" t="s">
        <v>11428</v>
      </c>
      <c r="BO1632" t="s">
        <v>11428</v>
      </c>
      <c r="BP1632" t="s">
        <v>11428</v>
      </c>
      <c r="BQ1632" t="s">
        <v>11427</v>
      </c>
      <c r="BR1632" t="s">
        <v>11427</v>
      </c>
      <c r="BS1632" t="s">
        <v>11427</v>
      </c>
      <c r="BT1632" t="s">
        <v>11427</v>
      </c>
      <c r="BU1632" t="s">
        <v>11427</v>
      </c>
      <c r="BV1632" t="s">
        <v>11427</v>
      </c>
      <c r="BW1632" t="s">
        <v>11427</v>
      </c>
      <c r="BY1632" t="s">
        <v>11428</v>
      </c>
      <c r="CB1632" t="s">
        <v>11427</v>
      </c>
      <c r="CD1632">
        <v>586</v>
      </c>
      <c r="CE1632">
        <v>27</v>
      </c>
      <c r="CF1632">
        <v>613</v>
      </c>
      <c r="CG1632">
        <v>1</v>
      </c>
      <c r="CH1632">
        <v>14</v>
      </c>
      <c r="CI1632">
        <v>690</v>
      </c>
    </row>
    <row r="1633" spans="1:87">
      <c r="A1633">
        <v>120087000989</v>
      </c>
      <c r="B1633" t="s">
        <v>11490</v>
      </c>
      <c r="C1633" t="s">
        <v>17195</v>
      </c>
      <c r="D1633" t="s">
        <v>17637</v>
      </c>
      <c r="E1633" t="s">
        <v>17197</v>
      </c>
      <c r="F1633" t="s">
        <v>17638</v>
      </c>
      <c r="G1633" t="s">
        <v>17639</v>
      </c>
      <c r="H1633" t="s">
        <v>17205</v>
      </c>
      <c r="I1633" t="s">
        <v>11421</v>
      </c>
      <c r="J1633">
        <v>33612</v>
      </c>
      <c r="K1633" t="s">
        <v>11422</v>
      </c>
      <c r="L1633">
        <v>12</v>
      </c>
      <c r="M1633" t="s">
        <v>11461</v>
      </c>
      <c r="N1633">
        <v>5</v>
      </c>
      <c r="P1633">
        <v>17</v>
      </c>
      <c r="Q1633">
        <v>152</v>
      </c>
      <c r="R1633">
        <v>167</v>
      </c>
      <c r="S1633">
        <v>132</v>
      </c>
      <c r="T1633">
        <v>134</v>
      </c>
      <c r="U1633">
        <v>117</v>
      </c>
      <c r="V1633">
        <v>97</v>
      </c>
      <c r="AD1633" t="s">
        <v>11424</v>
      </c>
      <c r="AE1633">
        <v>28.0595</v>
      </c>
      <c r="AF1633">
        <v>-82.456400000000002</v>
      </c>
      <c r="AG1633" t="s">
        <v>17640</v>
      </c>
      <c r="AH1633">
        <v>29</v>
      </c>
      <c r="AI1633">
        <v>449</v>
      </c>
      <c r="AJ1633">
        <v>367</v>
      </c>
      <c r="AK1633">
        <v>0</v>
      </c>
      <c r="AL1633">
        <v>12</v>
      </c>
      <c r="AM1633">
        <v>276</v>
      </c>
      <c r="AN1633">
        <v>385</v>
      </c>
      <c r="AO1633">
        <v>110</v>
      </c>
      <c r="AP1633">
        <v>770</v>
      </c>
      <c r="AQ1633">
        <v>14</v>
      </c>
      <c r="AR1633">
        <v>784</v>
      </c>
      <c r="AS1633">
        <v>11.3</v>
      </c>
      <c r="AT1633">
        <v>72</v>
      </c>
      <c r="AU1633">
        <v>1200870</v>
      </c>
      <c r="AV1633">
        <v>989</v>
      </c>
      <c r="AW1633" t="s">
        <v>17639</v>
      </c>
      <c r="AX1633" t="s">
        <v>17205</v>
      </c>
      <c r="AY1633" t="s">
        <v>11421</v>
      </c>
      <c r="AZ1633">
        <v>33612</v>
      </c>
      <c r="BA1633">
        <v>4304</v>
      </c>
      <c r="BB1633">
        <v>4304</v>
      </c>
      <c r="BC1633">
        <v>0</v>
      </c>
      <c r="BE1633">
        <v>12057</v>
      </c>
      <c r="BH1633" t="s">
        <v>11427</v>
      </c>
      <c r="BI1633" t="s">
        <v>11427</v>
      </c>
      <c r="BJ1633" t="s">
        <v>11428</v>
      </c>
      <c r="BK1633" t="s">
        <v>11428</v>
      </c>
      <c r="BL1633" t="s">
        <v>11428</v>
      </c>
      <c r="BM1633" t="s">
        <v>11428</v>
      </c>
      <c r="BN1633" t="s">
        <v>11428</v>
      </c>
      <c r="BO1633" t="s">
        <v>11428</v>
      </c>
      <c r="BP1633" t="s">
        <v>11428</v>
      </c>
      <c r="BQ1633" t="s">
        <v>11427</v>
      </c>
      <c r="BR1633" t="s">
        <v>11427</v>
      </c>
      <c r="BS1633" t="s">
        <v>11427</v>
      </c>
      <c r="BT1633" t="s">
        <v>11427</v>
      </c>
      <c r="BU1633" t="s">
        <v>11427</v>
      </c>
      <c r="BV1633" t="s">
        <v>11427</v>
      </c>
      <c r="BW1633" t="s">
        <v>11427</v>
      </c>
      <c r="BY1633" t="s">
        <v>11428</v>
      </c>
      <c r="CB1633" t="s">
        <v>11427</v>
      </c>
      <c r="CD1633">
        <v>770</v>
      </c>
      <c r="CE1633">
        <v>14</v>
      </c>
      <c r="CF1633">
        <v>784</v>
      </c>
      <c r="CG1633">
        <v>4</v>
      </c>
      <c r="CH1633">
        <v>29</v>
      </c>
      <c r="CI1633">
        <v>816</v>
      </c>
    </row>
    <row r="1634" spans="1:87">
      <c r="A1634">
        <v>120087000990</v>
      </c>
      <c r="B1634" t="s">
        <v>11490</v>
      </c>
      <c r="C1634" t="s">
        <v>17195</v>
      </c>
      <c r="D1634" t="s">
        <v>17641</v>
      </c>
      <c r="E1634" t="s">
        <v>17197</v>
      </c>
      <c r="F1634" t="s">
        <v>17642</v>
      </c>
      <c r="G1634" t="s">
        <v>17643</v>
      </c>
      <c r="H1634" t="s">
        <v>17205</v>
      </c>
      <c r="I1634" t="s">
        <v>11421</v>
      </c>
      <c r="J1634">
        <v>33609</v>
      </c>
      <c r="K1634" t="s">
        <v>11422</v>
      </c>
      <c r="L1634">
        <v>12</v>
      </c>
      <c r="M1634" t="s">
        <v>11461</v>
      </c>
      <c r="N1634">
        <v>5</v>
      </c>
      <c r="P1634">
        <v>2</v>
      </c>
      <c r="Q1634">
        <v>115</v>
      </c>
      <c r="R1634">
        <v>99</v>
      </c>
      <c r="S1634">
        <v>113</v>
      </c>
      <c r="T1634">
        <v>114</v>
      </c>
      <c r="U1634">
        <v>120</v>
      </c>
      <c r="V1634">
        <v>106</v>
      </c>
      <c r="AD1634" t="s">
        <v>11424</v>
      </c>
      <c r="AE1634">
        <v>27.942900000000002</v>
      </c>
      <c r="AF1634">
        <v>-82.490600000000001</v>
      </c>
      <c r="AG1634" t="s">
        <v>17644</v>
      </c>
      <c r="AH1634">
        <v>29</v>
      </c>
      <c r="AI1634">
        <v>326</v>
      </c>
      <c r="AJ1634">
        <v>343</v>
      </c>
      <c r="AK1634">
        <v>0</v>
      </c>
      <c r="AL1634">
        <v>22</v>
      </c>
      <c r="AM1634">
        <v>55</v>
      </c>
      <c r="AN1634">
        <v>154</v>
      </c>
      <c r="AO1634">
        <v>400</v>
      </c>
      <c r="AP1634">
        <v>183</v>
      </c>
      <c r="AQ1634">
        <v>16</v>
      </c>
      <c r="AR1634">
        <v>199</v>
      </c>
      <c r="AS1634">
        <v>13.9</v>
      </c>
      <c r="AT1634">
        <v>48</v>
      </c>
      <c r="AU1634">
        <v>1200870</v>
      </c>
      <c r="AV1634">
        <v>990</v>
      </c>
      <c r="AW1634" t="s">
        <v>17643</v>
      </c>
      <c r="AX1634" t="s">
        <v>17205</v>
      </c>
      <c r="AY1634" t="s">
        <v>11421</v>
      </c>
      <c r="AZ1634">
        <v>33609</v>
      </c>
      <c r="BA1634">
        <v>3112</v>
      </c>
      <c r="BB1634">
        <v>3112</v>
      </c>
      <c r="BC1634">
        <v>0</v>
      </c>
      <c r="BE1634">
        <v>12057</v>
      </c>
      <c r="BH1634" t="s">
        <v>11427</v>
      </c>
      <c r="BI1634" t="s">
        <v>11427</v>
      </c>
      <c r="BJ1634" t="s">
        <v>11428</v>
      </c>
      <c r="BK1634" t="s">
        <v>11428</v>
      </c>
      <c r="BL1634" t="s">
        <v>11428</v>
      </c>
      <c r="BM1634" t="s">
        <v>11428</v>
      </c>
      <c r="BN1634" t="s">
        <v>11428</v>
      </c>
      <c r="BO1634" t="s">
        <v>11428</v>
      </c>
      <c r="BP1634" t="s">
        <v>11428</v>
      </c>
      <c r="BQ1634" t="s">
        <v>11427</v>
      </c>
      <c r="BR1634" t="s">
        <v>11427</v>
      </c>
      <c r="BS1634" t="s">
        <v>11427</v>
      </c>
      <c r="BT1634" t="s">
        <v>11427</v>
      </c>
      <c r="BU1634" t="s">
        <v>11427</v>
      </c>
      <c r="BV1634" t="s">
        <v>11427</v>
      </c>
      <c r="BW1634" t="s">
        <v>11427</v>
      </c>
      <c r="BY1634" t="s">
        <v>11427</v>
      </c>
      <c r="CB1634" t="s">
        <v>11427</v>
      </c>
      <c r="CD1634">
        <v>183</v>
      </c>
      <c r="CE1634">
        <v>16</v>
      </c>
      <c r="CF1634">
        <v>199</v>
      </c>
      <c r="CG1634">
        <v>0</v>
      </c>
      <c r="CH1634">
        <v>38</v>
      </c>
      <c r="CI1634">
        <v>669</v>
      </c>
    </row>
    <row r="1635" spans="1:87">
      <c r="A1635">
        <v>120087000991</v>
      </c>
      <c r="B1635" t="s">
        <v>11490</v>
      </c>
      <c r="C1635" t="s">
        <v>17195</v>
      </c>
      <c r="D1635" t="s">
        <v>17645</v>
      </c>
      <c r="E1635" t="s">
        <v>17197</v>
      </c>
      <c r="F1635" t="s">
        <v>17646</v>
      </c>
      <c r="G1635" t="s">
        <v>17647</v>
      </c>
      <c r="H1635" t="s">
        <v>17205</v>
      </c>
      <c r="I1635" t="s">
        <v>11421</v>
      </c>
      <c r="J1635">
        <v>33634</v>
      </c>
      <c r="K1635" t="s">
        <v>11422</v>
      </c>
      <c r="L1635">
        <v>12</v>
      </c>
      <c r="M1635" t="s">
        <v>11461</v>
      </c>
      <c r="N1635">
        <v>5</v>
      </c>
      <c r="P1635">
        <v>27</v>
      </c>
      <c r="Q1635">
        <v>72</v>
      </c>
      <c r="R1635">
        <v>93</v>
      </c>
      <c r="S1635">
        <v>91</v>
      </c>
      <c r="T1635">
        <v>81</v>
      </c>
      <c r="U1635">
        <v>84</v>
      </c>
      <c r="V1635">
        <v>85</v>
      </c>
      <c r="AD1635" t="s">
        <v>11424</v>
      </c>
      <c r="AE1635">
        <v>28.013200000000001</v>
      </c>
      <c r="AF1635">
        <v>-82.559700000000007</v>
      </c>
      <c r="AG1635" t="s">
        <v>17648</v>
      </c>
      <c r="AH1635">
        <v>29</v>
      </c>
      <c r="AI1635">
        <v>289</v>
      </c>
      <c r="AJ1635">
        <v>244</v>
      </c>
      <c r="AK1635">
        <v>1</v>
      </c>
      <c r="AL1635">
        <v>16</v>
      </c>
      <c r="AM1635">
        <v>33</v>
      </c>
      <c r="AN1635">
        <v>377</v>
      </c>
      <c r="AO1635">
        <v>91</v>
      </c>
      <c r="AP1635">
        <v>408</v>
      </c>
      <c r="AQ1635">
        <v>47</v>
      </c>
      <c r="AR1635">
        <v>455</v>
      </c>
      <c r="AS1635">
        <v>11.3</v>
      </c>
      <c r="AT1635">
        <v>47</v>
      </c>
      <c r="AU1635">
        <v>1200870</v>
      </c>
      <c r="AV1635">
        <v>991</v>
      </c>
      <c r="AW1635" t="s">
        <v>17647</v>
      </c>
      <c r="AX1635" t="s">
        <v>17205</v>
      </c>
      <c r="AY1635" t="s">
        <v>11421</v>
      </c>
      <c r="AZ1635">
        <v>33634</v>
      </c>
      <c r="BA1635">
        <v>3520</v>
      </c>
      <c r="BB1635">
        <v>3520</v>
      </c>
      <c r="BC1635">
        <v>0</v>
      </c>
      <c r="BE1635">
        <v>12057</v>
      </c>
      <c r="BH1635" t="s">
        <v>11427</v>
      </c>
      <c r="BI1635" t="s">
        <v>11427</v>
      </c>
      <c r="BJ1635" t="s">
        <v>11428</v>
      </c>
      <c r="BK1635" t="s">
        <v>11428</v>
      </c>
      <c r="BL1635" t="s">
        <v>11428</v>
      </c>
      <c r="BM1635" t="s">
        <v>11428</v>
      </c>
      <c r="BN1635" t="s">
        <v>11428</v>
      </c>
      <c r="BO1635" t="s">
        <v>11428</v>
      </c>
      <c r="BP1635" t="s">
        <v>11428</v>
      </c>
      <c r="BQ1635" t="s">
        <v>11427</v>
      </c>
      <c r="BR1635" t="s">
        <v>11427</v>
      </c>
      <c r="BS1635" t="s">
        <v>11427</v>
      </c>
      <c r="BT1635" t="s">
        <v>11427</v>
      </c>
      <c r="BU1635" t="s">
        <v>11427</v>
      </c>
      <c r="BV1635" t="s">
        <v>11427</v>
      </c>
      <c r="BW1635" t="s">
        <v>11427</v>
      </c>
      <c r="BY1635" t="s">
        <v>11428</v>
      </c>
      <c r="CB1635" t="s">
        <v>11427</v>
      </c>
      <c r="CD1635">
        <v>408</v>
      </c>
      <c r="CE1635">
        <v>47</v>
      </c>
      <c r="CF1635">
        <v>455</v>
      </c>
      <c r="CG1635">
        <v>0</v>
      </c>
      <c r="CH1635">
        <v>15</v>
      </c>
      <c r="CI1635">
        <v>533</v>
      </c>
    </row>
    <row r="1636" spans="1:87">
      <c r="A1636">
        <v>120087000992</v>
      </c>
      <c r="B1636" t="s">
        <v>11490</v>
      </c>
      <c r="C1636" t="s">
        <v>17195</v>
      </c>
      <c r="D1636" t="s">
        <v>17649</v>
      </c>
      <c r="E1636" t="s">
        <v>17197</v>
      </c>
      <c r="F1636" t="s">
        <v>17650</v>
      </c>
      <c r="G1636" t="s">
        <v>17651</v>
      </c>
      <c r="H1636" t="s">
        <v>17205</v>
      </c>
      <c r="I1636" t="s">
        <v>11421</v>
      </c>
      <c r="J1636">
        <v>33613</v>
      </c>
      <c r="K1636" t="s">
        <v>11422</v>
      </c>
      <c r="L1636">
        <v>12</v>
      </c>
      <c r="M1636" t="s">
        <v>11461</v>
      </c>
      <c r="N1636">
        <v>5</v>
      </c>
      <c r="P1636">
        <v>22</v>
      </c>
      <c r="Q1636">
        <v>143</v>
      </c>
      <c r="R1636">
        <v>165</v>
      </c>
      <c r="S1636">
        <v>156</v>
      </c>
      <c r="T1636">
        <v>133</v>
      </c>
      <c r="U1636">
        <v>108</v>
      </c>
      <c r="V1636">
        <v>104</v>
      </c>
      <c r="AD1636" t="s">
        <v>11424</v>
      </c>
      <c r="AE1636">
        <v>28.081</v>
      </c>
      <c r="AF1636">
        <v>-82.44</v>
      </c>
      <c r="AG1636" t="s">
        <v>17652</v>
      </c>
      <c r="AH1636">
        <v>29</v>
      </c>
      <c r="AI1636">
        <v>425</v>
      </c>
      <c r="AJ1636">
        <v>406</v>
      </c>
      <c r="AK1636">
        <v>1</v>
      </c>
      <c r="AL1636">
        <v>1</v>
      </c>
      <c r="AM1636">
        <v>226</v>
      </c>
      <c r="AN1636">
        <v>473</v>
      </c>
      <c r="AO1636">
        <v>109</v>
      </c>
      <c r="AP1636">
        <v>772</v>
      </c>
      <c r="AQ1636">
        <v>7</v>
      </c>
      <c r="AR1636">
        <v>779</v>
      </c>
      <c r="AS1636">
        <v>10.8</v>
      </c>
      <c r="AT1636">
        <v>77</v>
      </c>
      <c r="AU1636">
        <v>1200870</v>
      </c>
      <c r="AV1636">
        <v>992</v>
      </c>
      <c r="AW1636" t="s">
        <v>17651</v>
      </c>
      <c r="AX1636" t="s">
        <v>17205</v>
      </c>
      <c r="AY1636" t="s">
        <v>11421</v>
      </c>
      <c r="AZ1636">
        <v>33613</v>
      </c>
      <c r="BA1636">
        <v>2439</v>
      </c>
      <c r="BB1636">
        <v>2439</v>
      </c>
      <c r="BC1636">
        <v>0</v>
      </c>
      <c r="BE1636">
        <v>12057</v>
      </c>
      <c r="BH1636" t="s">
        <v>11427</v>
      </c>
      <c r="BI1636" t="s">
        <v>11427</v>
      </c>
      <c r="BJ1636" t="s">
        <v>11428</v>
      </c>
      <c r="BK1636" t="s">
        <v>11428</v>
      </c>
      <c r="BL1636" t="s">
        <v>11428</v>
      </c>
      <c r="BM1636" t="s">
        <v>11428</v>
      </c>
      <c r="BN1636" t="s">
        <v>11428</v>
      </c>
      <c r="BO1636" t="s">
        <v>11428</v>
      </c>
      <c r="BP1636" t="s">
        <v>11428</v>
      </c>
      <c r="BQ1636" t="s">
        <v>11427</v>
      </c>
      <c r="BR1636" t="s">
        <v>11427</v>
      </c>
      <c r="BS1636" t="s">
        <v>11427</v>
      </c>
      <c r="BT1636" t="s">
        <v>11427</v>
      </c>
      <c r="BU1636" t="s">
        <v>11427</v>
      </c>
      <c r="BV1636" t="s">
        <v>11427</v>
      </c>
      <c r="BW1636" t="s">
        <v>11427</v>
      </c>
      <c r="BY1636" t="s">
        <v>11428</v>
      </c>
      <c r="CB1636" t="s">
        <v>11427</v>
      </c>
      <c r="CD1636">
        <v>772</v>
      </c>
      <c r="CE1636">
        <v>7</v>
      </c>
      <c r="CF1636">
        <v>779</v>
      </c>
      <c r="CG1636">
        <v>2</v>
      </c>
      <c r="CH1636">
        <v>19</v>
      </c>
      <c r="CI1636">
        <v>831</v>
      </c>
    </row>
    <row r="1637" spans="1:87">
      <c r="A1637">
        <v>120087000993</v>
      </c>
      <c r="B1637" t="s">
        <v>11490</v>
      </c>
      <c r="C1637" t="s">
        <v>17195</v>
      </c>
      <c r="D1637" t="s">
        <v>14579</v>
      </c>
      <c r="E1637" t="s">
        <v>17197</v>
      </c>
      <c r="F1637" t="s">
        <v>17653</v>
      </c>
      <c r="G1637" t="s">
        <v>17654</v>
      </c>
      <c r="H1637" t="s">
        <v>17205</v>
      </c>
      <c r="I1637" t="s">
        <v>11421</v>
      </c>
      <c r="J1637">
        <v>33604</v>
      </c>
      <c r="K1637" t="s">
        <v>11422</v>
      </c>
      <c r="L1637">
        <v>12</v>
      </c>
      <c r="M1637" t="s">
        <v>11461</v>
      </c>
      <c r="N1637">
        <v>5</v>
      </c>
      <c r="P1637">
        <v>72</v>
      </c>
      <c r="Q1637">
        <v>127</v>
      </c>
      <c r="R1637">
        <v>162</v>
      </c>
      <c r="S1637">
        <v>127</v>
      </c>
      <c r="T1637">
        <v>130</v>
      </c>
      <c r="U1637">
        <v>134</v>
      </c>
      <c r="V1637">
        <v>116</v>
      </c>
      <c r="AD1637" t="s">
        <v>11424</v>
      </c>
      <c r="AE1637">
        <v>28.004100000000001</v>
      </c>
      <c r="AF1637">
        <v>-82.482600000000005</v>
      </c>
      <c r="AG1637" t="s">
        <v>17655</v>
      </c>
      <c r="AH1637">
        <v>29</v>
      </c>
      <c r="AI1637">
        <v>458</v>
      </c>
      <c r="AJ1637">
        <v>410</v>
      </c>
      <c r="AK1637">
        <v>1</v>
      </c>
      <c r="AL1637">
        <v>21</v>
      </c>
      <c r="AM1637">
        <v>116</v>
      </c>
      <c r="AN1637">
        <v>603</v>
      </c>
      <c r="AO1637">
        <v>101</v>
      </c>
      <c r="AP1637">
        <v>759</v>
      </c>
      <c r="AQ1637">
        <v>39</v>
      </c>
      <c r="AR1637">
        <v>798</v>
      </c>
      <c r="AS1637">
        <v>12.8</v>
      </c>
      <c r="AT1637">
        <v>68</v>
      </c>
      <c r="AU1637">
        <v>1200870</v>
      </c>
      <c r="AV1637">
        <v>993</v>
      </c>
      <c r="AW1637" t="s">
        <v>17654</v>
      </c>
      <c r="AX1637" t="s">
        <v>17205</v>
      </c>
      <c r="AY1637" t="s">
        <v>11421</v>
      </c>
      <c r="AZ1637">
        <v>33604</v>
      </c>
      <c r="BA1637">
        <v>5709</v>
      </c>
      <c r="BB1637">
        <v>5709</v>
      </c>
      <c r="BC1637">
        <v>0</v>
      </c>
      <c r="BE1637">
        <v>12057</v>
      </c>
      <c r="BH1637" t="s">
        <v>11427</v>
      </c>
      <c r="BI1637" t="s">
        <v>11427</v>
      </c>
      <c r="BJ1637" t="s">
        <v>11428</v>
      </c>
      <c r="BK1637" t="s">
        <v>11428</v>
      </c>
      <c r="BL1637" t="s">
        <v>11428</v>
      </c>
      <c r="BM1637" t="s">
        <v>11428</v>
      </c>
      <c r="BN1637" t="s">
        <v>11428</v>
      </c>
      <c r="BO1637" t="s">
        <v>11428</v>
      </c>
      <c r="BP1637" t="s">
        <v>11428</v>
      </c>
      <c r="BQ1637" t="s">
        <v>11427</v>
      </c>
      <c r="BR1637" t="s">
        <v>11427</v>
      </c>
      <c r="BS1637" t="s">
        <v>11427</v>
      </c>
      <c r="BT1637" t="s">
        <v>11427</v>
      </c>
      <c r="BU1637" t="s">
        <v>11427</v>
      </c>
      <c r="BV1637" t="s">
        <v>11427</v>
      </c>
      <c r="BW1637" t="s">
        <v>11427</v>
      </c>
      <c r="BY1637" t="s">
        <v>11428</v>
      </c>
      <c r="CB1637" t="s">
        <v>11427</v>
      </c>
      <c r="CD1637">
        <v>759</v>
      </c>
      <c r="CE1637">
        <v>39</v>
      </c>
      <c r="CF1637">
        <v>798</v>
      </c>
      <c r="CG1637">
        <v>0</v>
      </c>
      <c r="CH1637">
        <v>26</v>
      </c>
      <c r="CI1637">
        <v>868</v>
      </c>
    </row>
    <row r="1638" spans="1:87">
      <c r="A1638">
        <v>120087000994</v>
      </c>
      <c r="B1638" t="s">
        <v>11490</v>
      </c>
      <c r="C1638" t="s">
        <v>17195</v>
      </c>
      <c r="D1638" t="s">
        <v>12010</v>
      </c>
      <c r="E1638" t="s">
        <v>17197</v>
      </c>
      <c r="F1638" t="s">
        <v>17656</v>
      </c>
      <c r="G1638" t="s">
        <v>17657</v>
      </c>
      <c r="H1638" t="s">
        <v>17205</v>
      </c>
      <c r="I1638" t="s">
        <v>11421</v>
      </c>
      <c r="J1638">
        <v>33605</v>
      </c>
      <c r="K1638" t="s">
        <v>11422</v>
      </c>
      <c r="L1638">
        <v>12</v>
      </c>
      <c r="M1638" t="s">
        <v>11461</v>
      </c>
      <c r="N1638">
        <v>5</v>
      </c>
      <c r="P1638">
        <v>20</v>
      </c>
      <c r="Q1638">
        <v>94</v>
      </c>
      <c r="R1638">
        <v>110</v>
      </c>
      <c r="S1638">
        <v>103</v>
      </c>
      <c r="T1638">
        <v>105</v>
      </c>
      <c r="U1638">
        <v>82</v>
      </c>
      <c r="V1638">
        <v>64</v>
      </c>
      <c r="AD1638" t="s">
        <v>11424</v>
      </c>
      <c r="AE1638">
        <v>27.967600000000001</v>
      </c>
      <c r="AF1638">
        <v>-82.406999999999996</v>
      </c>
      <c r="AG1638" t="s">
        <v>17658</v>
      </c>
      <c r="AH1638">
        <v>29</v>
      </c>
      <c r="AI1638">
        <v>314</v>
      </c>
      <c r="AJ1638">
        <v>264</v>
      </c>
      <c r="AK1638">
        <v>2</v>
      </c>
      <c r="AL1638">
        <v>2</v>
      </c>
      <c r="AM1638">
        <v>462</v>
      </c>
      <c r="AN1638">
        <v>61</v>
      </c>
      <c r="AO1638">
        <v>33</v>
      </c>
      <c r="AP1638">
        <v>559</v>
      </c>
      <c r="AQ1638">
        <v>3</v>
      </c>
      <c r="AR1638">
        <v>562</v>
      </c>
      <c r="AS1638">
        <v>10.5</v>
      </c>
      <c r="AT1638">
        <v>55</v>
      </c>
      <c r="AU1638">
        <v>1200870</v>
      </c>
      <c r="AV1638">
        <v>994</v>
      </c>
      <c r="AW1638" t="s">
        <v>17657</v>
      </c>
      <c r="AX1638" t="s">
        <v>17205</v>
      </c>
      <c r="AY1638" t="s">
        <v>11421</v>
      </c>
      <c r="AZ1638">
        <v>33605</v>
      </c>
      <c r="BA1638">
        <v>2423</v>
      </c>
      <c r="BB1638">
        <v>2423</v>
      </c>
      <c r="BC1638">
        <v>0</v>
      </c>
      <c r="BE1638">
        <v>12057</v>
      </c>
      <c r="BH1638" t="s">
        <v>11427</v>
      </c>
      <c r="BI1638" t="s">
        <v>11427</v>
      </c>
      <c r="BJ1638" t="s">
        <v>11428</v>
      </c>
      <c r="BK1638" t="s">
        <v>11428</v>
      </c>
      <c r="BL1638" t="s">
        <v>11428</v>
      </c>
      <c r="BM1638" t="s">
        <v>11428</v>
      </c>
      <c r="BN1638" t="s">
        <v>11428</v>
      </c>
      <c r="BO1638" t="s">
        <v>11428</v>
      </c>
      <c r="BP1638" t="s">
        <v>11428</v>
      </c>
      <c r="BQ1638" t="s">
        <v>11427</v>
      </c>
      <c r="BR1638" t="s">
        <v>11427</v>
      </c>
      <c r="BS1638" t="s">
        <v>11427</v>
      </c>
      <c r="BT1638" t="s">
        <v>11427</v>
      </c>
      <c r="BU1638" t="s">
        <v>11427</v>
      </c>
      <c r="BV1638" t="s">
        <v>11427</v>
      </c>
      <c r="BW1638" t="s">
        <v>11427</v>
      </c>
      <c r="BY1638" t="s">
        <v>11428</v>
      </c>
      <c r="CB1638" t="s">
        <v>11427</v>
      </c>
      <c r="CD1638">
        <v>559</v>
      </c>
      <c r="CE1638">
        <v>3</v>
      </c>
      <c r="CF1638">
        <v>562</v>
      </c>
      <c r="CG1638">
        <v>0</v>
      </c>
      <c r="CH1638">
        <v>18</v>
      </c>
      <c r="CI1638">
        <v>578</v>
      </c>
    </row>
    <row r="1639" spans="1:87">
      <c r="A1639">
        <v>120087000997</v>
      </c>
      <c r="B1639" t="s">
        <v>11490</v>
      </c>
      <c r="C1639" t="s">
        <v>17195</v>
      </c>
      <c r="D1639" t="s">
        <v>17659</v>
      </c>
      <c r="E1639" t="s">
        <v>17197</v>
      </c>
      <c r="F1639" t="s">
        <v>17660</v>
      </c>
      <c r="G1639" t="s">
        <v>17661</v>
      </c>
      <c r="H1639" t="s">
        <v>17205</v>
      </c>
      <c r="I1639" t="s">
        <v>11421</v>
      </c>
      <c r="J1639">
        <v>33619</v>
      </c>
      <c r="K1639" t="s">
        <v>11422</v>
      </c>
      <c r="L1639">
        <v>12</v>
      </c>
      <c r="M1639" t="s">
        <v>11461</v>
      </c>
      <c r="N1639">
        <v>5</v>
      </c>
      <c r="P1639">
        <v>44</v>
      </c>
      <c r="Q1639">
        <v>76</v>
      </c>
      <c r="R1639">
        <v>83</v>
      </c>
      <c r="S1639">
        <v>78</v>
      </c>
      <c r="T1639">
        <v>89</v>
      </c>
      <c r="U1639">
        <v>71</v>
      </c>
      <c r="V1639">
        <v>72</v>
      </c>
      <c r="AD1639" t="s">
        <v>11424</v>
      </c>
      <c r="AE1639">
        <v>27.941299999999998</v>
      </c>
      <c r="AF1639">
        <v>-82.385900000000007</v>
      </c>
      <c r="AG1639" t="s">
        <v>17662</v>
      </c>
      <c r="AH1639">
        <v>29</v>
      </c>
      <c r="AI1639">
        <v>281</v>
      </c>
      <c r="AJ1639">
        <v>232</v>
      </c>
      <c r="AK1639">
        <v>0</v>
      </c>
      <c r="AL1639">
        <v>1</v>
      </c>
      <c r="AM1639">
        <v>178</v>
      </c>
      <c r="AN1639">
        <v>258</v>
      </c>
      <c r="AO1639">
        <v>64</v>
      </c>
      <c r="AP1639">
        <v>468</v>
      </c>
      <c r="AQ1639">
        <v>16</v>
      </c>
      <c r="AR1639">
        <v>484</v>
      </c>
      <c r="AS1639">
        <v>9.9</v>
      </c>
      <c r="AT1639">
        <v>52</v>
      </c>
      <c r="AU1639">
        <v>1200870</v>
      </c>
      <c r="AV1639">
        <v>997</v>
      </c>
      <c r="AW1639" t="s">
        <v>17661</v>
      </c>
      <c r="AX1639" t="s">
        <v>17205</v>
      </c>
      <c r="AY1639" t="s">
        <v>11421</v>
      </c>
      <c r="AZ1639">
        <v>33619</v>
      </c>
      <c r="BA1639">
        <v>4542</v>
      </c>
      <c r="BB1639">
        <v>4542</v>
      </c>
      <c r="BC1639">
        <v>0</v>
      </c>
      <c r="BE1639">
        <v>12057</v>
      </c>
      <c r="BH1639" t="s">
        <v>11427</v>
      </c>
      <c r="BI1639" t="s">
        <v>11427</v>
      </c>
      <c r="BJ1639" t="s">
        <v>11428</v>
      </c>
      <c r="BK1639" t="s">
        <v>11428</v>
      </c>
      <c r="BL1639" t="s">
        <v>11428</v>
      </c>
      <c r="BM1639" t="s">
        <v>11428</v>
      </c>
      <c r="BN1639" t="s">
        <v>11428</v>
      </c>
      <c r="BO1639" t="s">
        <v>11428</v>
      </c>
      <c r="BP1639" t="s">
        <v>11428</v>
      </c>
      <c r="BQ1639" t="s">
        <v>11427</v>
      </c>
      <c r="BR1639" t="s">
        <v>11427</v>
      </c>
      <c r="BS1639" t="s">
        <v>11427</v>
      </c>
      <c r="BT1639" t="s">
        <v>11427</v>
      </c>
      <c r="BU1639" t="s">
        <v>11427</v>
      </c>
      <c r="BV1639" t="s">
        <v>11427</v>
      </c>
      <c r="BW1639" t="s">
        <v>11427</v>
      </c>
      <c r="BY1639" t="s">
        <v>11428</v>
      </c>
      <c r="CB1639" t="s">
        <v>11427</v>
      </c>
      <c r="CD1639">
        <v>468</v>
      </c>
      <c r="CE1639">
        <v>16</v>
      </c>
      <c r="CF1639">
        <v>484</v>
      </c>
      <c r="CG1639">
        <v>0</v>
      </c>
      <c r="CH1639">
        <v>12</v>
      </c>
      <c r="CI1639">
        <v>513</v>
      </c>
    </row>
    <row r="1640" spans="1:87">
      <c r="A1640">
        <v>120087000998</v>
      </c>
      <c r="B1640" t="s">
        <v>11490</v>
      </c>
      <c r="C1640" t="s">
        <v>17195</v>
      </c>
      <c r="D1640" t="s">
        <v>13639</v>
      </c>
      <c r="E1640" t="s">
        <v>17197</v>
      </c>
      <c r="F1640" t="s">
        <v>17663</v>
      </c>
      <c r="G1640" t="s">
        <v>17664</v>
      </c>
      <c r="H1640" t="s">
        <v>17665</v>
      </c>
      <c r="I1640" t="s">
        <v>11421</v>
      </c>
      <c r="J1640">
        <v>33547</v>
      </c>
      <c r="K1640" t="s">
        <v>11422</v>
      </c>
      <c r="L1640">
        <v>12</v>
      </c>
      <c r="M1640" t="s">
        <v>11461</v>
      </c>
      <c r="N1640">
        <v>5</v>
      </c>
      <c r="P1640">
        <v>32</v>
      </c>
      <c r="Q1640">
        <v>91</v>
      </c>
      <c r="R1640">
        <v>105</v>
      </c>
      <c r="S1640">
        <v>92</v>
      </c>
      <c r="T1640">
        <v>86</v>
      </c>
      <c r="U1640">
        <v>85</v>
      </c>
      <c r="V1640">
        <v>83</v>
      </c>
      <c r="AD1640" t="s">
        <v>11424</v>
      </c>
      <c r="AE1640">
        <v>27.849</v>
      </c>
      <c r="AF1640">
        <v>-82.147099999999995</v>
      </c>
      <c r="AG1640" t="s">
        <v>17666</v>
      </c>
      <c r="AH1640">
        <v>29</v>
      </c>
      <c r="AI1640">
        <v>308</v>
      </c>
      <c r="AJ1640">
        <v>266</v>
      </c>
      <c r="AK1640">
        <v>2</v>
      </c>
      <c r="AL1640">
        <v>1</v>
      </c>
      <c r="AM1640">
        <v>21</v>
      </c>
      <c r="AN1640">
        <v>183</v>
      </c>
      <c r="AO1640">
        <v>352</v>
      </c>
      <c r="AP1640">
        <v>407</v>
      </c>
      <c r="AQ1640">
        <v>21</v>
      </c>
      <c r="AR1640">
        <v>428</v>
      </c>
      <c r="AS1640">
        <v>13</v>
      </c>
      <c r="AT1640">
        <v>44</v>
      </c>
      <c r="AU1640">
        <v>1200870</v>
      </c>
      <c r="AV1640">
        <v>998</v>
      </c>
      <c r="AW1640" t="s">
        <v>17664</v>
      </c>
      <c r="AX1640" t="s">
        <v>17665</v>
      </c>
      <c r="AY1640" t="s">
        <v>11421</v>
      </c>
      <c r="AZ1640">
        <v>33547</v>
      </c>
      <c r="BA1640">
        <v>1882</v>
      </c>
      <c r="BB1640">
        <v>1882</v>
      </c>
      <c r="BC1640">
        <v>0</v>
      </c>
      <c r="BE1640">
        <v>12057</v>
      </c>
      <c r="BH1640" t="s">
        <v>11427</v>
      </c>
      <c r="BI1640" t="s">
        <v>11427</v>
      </c>
      <c r="BJ1640" t="s">
        <v>11428</v>
      </c>
      <c r="BK1640" t="s">
        <v>11428</v>
      </c>
      <c r="BL1640" t="s">
        <v>11428</v>
      </c>
      <c r="BM1640" t="s">
        <v>11428</v>
      </c>
      <c r="BN1640" t="s">
        <v>11428</v>
      </c>
      <c r="BO1640" t="s">
        <v>11428</v>
      </c>
      <c r="BP1640" t="s">
        <v>11428</v>
      </c>
      <c r="BQ1640" t="s">
        <v>11427</v>
      </c>
      <c r="BR1640" t="s">
        <v>11427</v>
      </c>
      <c r="BS1640" t="s">
        <v>11427</v>
      </c>
      <c r="BT1640" t="s">
        <v>11427</v>
      </c>
      <c r="BU1640" t="s">
        <v>11427</v>
      </c>
      <c r="BV1640" t="s">
        <v>11427</v>
      </c>
      <c r="BW1640" t="s">
        <v>11427</v>
      </c>
      <c r="BY1640" t="s">
        <v>11428</v>
      </c>
      <c r="CB1640" t="s">
        <v>11427</v>
      </c>
      <c r="CD1640">
        <v>407</v>
      </c>
      <c r="CE1640">
        <v>21</v>
      </c>
      <c r="CF1640">
        <v>428</v>
      </c>
      <c r="CG1640">
        <v>0</v>
      </c>
      <c r="CH1640">
        <v>15</v>
      </c>
      <c r="CI1640">
        <v>574</v>
      </c>
    </row>
    <row r="1641" spans="1:87">
      <c r="A1641">
        <v>120087001001</v>
      </c>
      <c r="B1641" t="s">
        <v>11490</v>
      </c>
      <c r="C1641" t="s">
        <v>17195</v>
      </c>
      <c r="D1641" t="s">
        <v>17667</v>
      </c>
      <c r="E1641" t="s">
        <v>17197</v>
      </c>
      <c r="F1641" t="s">
        <v>17668</v>
      </c>
      <c r="G1641" t="s">
        <v>17669</v>
      </c>
      <c r="H1641" t="s">
        <v>17214</v>
      </c>
      <c r="I1641" t="s">
        <v>11421</v>
      </c>
      <c r="J1641">
        <v>33563</v>
      </c>
      <c r="K1641" t="s">
        <v>11422</v>
      </c>
      <c r="L1641">
        <v>12</v>
      </c>
      <c r="M1641">
        <v>6</v>
      </c>
      <c r="N1641">
        <v>8</v>
      </c>
      <c r="W1641">
        <v>501</v>
      </c>
      <c r="X1641">
        <v>473</v>
      </c>
      <c r="Y1641">
        <v>569</v>
      </c>
      <c r="AD1641" t="s">
        <v>11424</v>
      </c>
      <c r="AE1641">
        <v>28.018000000000001</v>
      </c>
      <c r="AF1641">
        <v>-82.146699999999996</v>
      </c>
      <c r="AG1641" t="s">
        <v>17670</v>
      </c>
      <c r="AH1641">
        <v>29</v>
      </c>
      <c r="AI1641">
        <v>812</v>
      </c>
      <c r="AJ1641">
        <v>731</v>
      </c>
      <c r="AK1641">
        <v>6</v>
      </c>
      <c r="AL1641">
        <v>27</v>
      </c>
      <c r="AM1641">
        <v>128</v>
      </c>
      <c r="AN1641">
        <v>677</v>
      </c>
      <c r="AO1641">
        <v>672</v>
      </c>
      <c r="AP1641">
        <v>982</v>
      </c>
      <c r="AQ1641">
        <v>74</v>
      </c>
      <c r="AR1641">
        <v>1056</v>
      </c>
      <c r="AS1641">
        <v>15.3</v>
      </c>
      <c r="AT1641">
        <v>101</v>
      </c>
      <c r="AU1641">
        <v>1200870</v>
      </c>
      <c r="AV1641">
        <v>1001</v>
      </c>
      <c r="AW1641" t="s">
        <v>17669</v>
      </c>
      <c r="AX1641" t="s">
        <v>17214</v>
      </c>
      <c r="AY1641" t="s">
        <v>11421</v>
      </c>
      <c r="AZ1641">
        <v>33563</v>
      </c>
      <c r="BA1641">
        <v>4157</v>
      </c>
      <c r="BB1641">
        <v>4157</v>
      </c>
      <c r="BC1641">
        <v>0</v>
      </c>
      <c r="BE1641">
        <v>12057</v>
      </c>
      <c r="BH1641" t="s">
        <v>11427</v>
      </c>
      <c r="BI1641" t="s">
        <v>11427</v>
      </c>
      <c r="BJ1641" t="s">
        <v>11427</v>
      </c>
      <c r="BK1641" t="s">
        <v>11427</v>
      </c>
      <c r="BL1641" t="s">
        <v>11427</v>
      </c>
      <c r="BM1641" t="s">
        <v>11427</v>
      </c>
      <c r="BN1641" t="s">
        <v>11427</v>
      </c>
      <c r="BO1641" t="s">
        <v>11427</v>
      </c>
      <c r="BP1641" t="s">
        <v>11427</v>
      </c>
      <c r="BQ1641" t="s">
        <v>11428</v>
      </c>
      <c r="BR1641" t="s">
        <v>11428</v>
      </c>
      <c r="BS1641" t="s">
        <v>11428</v>
      </c>
      <c r="BT1641" t="s">
        <v>11427</v>
      </c>
      <c r="BU1641" t="s">
        <v>11427</v>
      </c>
      <c r="BV1641" t="s">
        <v>11427</v>
      </c>
      <c r="BW1641" t="s">
        <v>11427</v>
      </c>
      <c r="BY1641" t="s">
        <v>11428</v>
      </c>
      <c r="CB1641" t="s">
        <v>11427</v>
      </c>
      <c r="CD1641">
        <v>982</v>
      </c>
      <c r="CE1641">
        <v>74</v>
      </c>
      <c r="CF1641">
        <v>1056</v>
      </c>
      <c r="CG1641">
        <v>0</v>
      </c>
      <c r="CH1641">
        <v>33</v>
      </c>
      <c r="CI1641">
        <v>1543</v>
      </c>
    </row>
    <row r="1642" spans="1:87">
      <c r="A1642">
        <v>120087001002</v>
      </c>
      <c r="B1642" t="s">
        <v>11490</v>
      </c>
      <c r="C1642" t="s">
        <v>17195</v>
      </c>
      <c r="D1642" t="s">
        <v>17671</v>
      </c>
      <c r="E1642" t="s">
        <v>17197</v>
      </c>
      <c r="F1642" t="s">
        <v>17672</v>
      </c>
      <c r="G1642" t="s">
        <v>17673</v>
      </c>
      <c r="H1642" t="s">
        <v>17205</v>
      </c>
      <c r="I1642" t="s">
        <v>11421</v>
      </c>
      <c r="J1642">
        <v>33610</v>
      </c>
      <c r="K1642" t="s">
        <v>11422</v>
      </c>
      <c r="L1642">
        <v>12</v>
      </c>
      <c r="M1642" t="s">
        <v>11461</v>
      </c>
      <c r="N1642">
        <v>5</v>
      </c>
      <c r="P1642">
        <v>80</v>
      </c>
      <c r="Q1642">
        <v>94</v>
      </c>
      <c r="R1642">
        <v>122</v>
      </c>
      <c r="S1642">
        <v>92</v>
      </c>
      <c r="T1642">
        <v>122</v>
      </c>
      <c r="U1642">
        <v>70</v>
      </c>
      <c r="V1642">
        <v>76</v>
      </c>
      <c r="AD1642" t="s">
        <v>11424</v>
      </c>
      <c r="AE1642">
        <v>27.986899999999999</v>
      </c>
      <c r="AF1642">
        <v>-82.423199999999994</v>
      </c>
      <c r="AG1642" t="s">
        <v>17674</v>
      </c>
      <c r="AH1642">
        <v>29</v>
      </c>
      <c r="AI1642">
        <v>335</v>
      </c>
      <c r="AJ1642">
        <v>321</v>
      </c>
      <c r="AK1642">
        <v>0</v>
      </c>
      <c r="AL1642">
        <v>1</v>
      </c>
      <c r="AM1642">
        <v>586</v>
      </c>
      <c r="AN1642">
        <v>49</v>
      </c>
      <c r="AO1642">
        <v>12</v>
      </c>
      <c r="AP1642">
        <v>642</v>
      </c>
      <c r="AQ1642">
        <v>5</v>
      </c>
      <c r="AR1642">
        <v>647</v>
      </c>
      <c r="AS1642">
        <v>11.3</v>
      </c>
      <c r="AT1642">
        <v>58</v>
      </c>
      <c r="AU1642">
        <v>1200870</v>
      </c>
      <c r="AV1642">
        <v>1002</v>
      </c>
      <c r="AW1642" t="s">
        <v>17673</v>
      </c>
      <c r="AX1642" t="s">
        <v>17205</v>
      </c>
      <c r="AY1642" t="s">
        <v>11421</v>
      </c>
      <c r="AZ1642">
        <v>33610</v>
      </c>
      <c r="BA1642">
        <v>6940</v>
      </c>
      <c r="BB1642">
        <v>6940</v>
      </c>
      <c r="BC1642">
        <v>0</v>
      </c>
      <c r="BE1642">
        <v>12057</v>
      </c>
      <c r="BH1642" t="s">
        <v>11427</v>
      </c>
      <c r="BI1642" t="s">
        <v>11427</v>
      </c>
      <c r="BJ1642" t="s">
        <v>11428</v>
      </c>
      <c r="BK1642" t="s">
        <v>11428</v>
      </c>
      <c r="BL1642" t="s">
        <v>11428</v>
      </c>
      <c r="BM1642" t="s">
        <v>11428</v>
      </c>
      <c r="BN1642" t="s">
        <v>11428</v>
      </c>
      <c r="BO1642" t="s">
        <v>11428</v>
      </c>
      <c r="BP1642" t="s">
        <v>11428</v>
      </c>
      <c r="BQ1642" t="s">
        <v>11427</v>
      </c>
      <c r="BR1642" t="s">
        <v>11427</v>
      </c>
      <c r="BS1642" t="s">
        <v>11427</v>
      </c>
      <c r="BT1642" t="s">
        <v>11427</v>
      </c>
      <c r="BU1642" t="s">
        <v>11427</v>
      </c>
      <c r="BV1642" t="s">
        <v>11427</v>
      </c>
      <c r="BW1642" t="s">
        <v>11427</v>
      </c>
      <c r="BY1642" t="s">
        <v>11428</v>
      </c>
      <c r="CB1642" t="s">
        <v>11427</v>
      </c>
      <c r="CD1642">
        <v>642</v>
      </c>
      <c r="CE1642">
        <v>5</v>
      </c>
      <c r="CF1642">
        <v>647</v>
      </c>
      <c r="CG1642">
        <v>0</v>
      </c>
      <c r="CH1642">
        <v>8</v>
      </c>
      <c r="CI1642">
        <v>656</v>
      </c>
    </row>
    <row r="1643" spans="1:87">
      <c r="A1643">
        <v>120087001003</v>
      </c>
      <c r="B1643" t="s">
        <v>11490</v>
      </c>
      <c r="C1643" t="s">
        <v>17195</v>
      </c>
      <c r="D1643" t="s">
        <v>17675</v>
      </c>
      <c r="E1643" t="s">
        <v>17197</v>
      </c>
      <c r="F1643" t="s">
        <v>17676</v>
      </c>
      <c r="G1643" t="s">
        <v>17677</v>
      </c>
      <c r="H1643" t="s">
        <v>17205</v>
      </c>
      <c r="I1643" t="s">
        <v>11421</v>
      </c>
      <c r="J1643">
        <v>33619</v>
      </c>
      <c r="K1643" t="s">
        <v>11422</v>
      </c>
      <c r="L1643">
        <v>12</v>
      </c>
      <c r="M1643">
        <v>6</v>
      </c>
      <c r="N1643">
        <v>8</v>
      </c>
      <c r="W1643">
        <v>311</v>
      </c>
      <c r="X1643">
        <v>255</v>
      </c>
      <c r="Y1643">
        <v>303</v>
      </c>
      <c r="AD1643" t="s">
        <v>11424</v>
      </c>
      <c r="AE1643">
        <v>27.892099999999999</v>
      </c>
      <c r="AF1643">
        <v>-82.366200000000006</v>
      </c>
      <c r="AG1643" t="s">
        <v>17678</v>
      </c>
      <c r="AH1643">
        <v>29</v>
      </c>
      <c r="AI1643">
        <v>286</v>
      </c>
      <c r="AJ1643">
        <v>583</v>
      </c>
      <c r="AK1643">
        <v>3</v>
      </c>
      <c r="AL1643">
        <v>16</v>
      </c>
      <c r="AM1643">
        <v>261</v>
      </c>
      <c r="AN1643">
        <v>245</v>
      </c>
      <c r="AO1643">
        <v>303</v>
      </c>
      <c r="AP1643">
        <v>379</v>
      </c>
      <c r="AQ1643">
        <v>88</v>
      </c>
      <c r="AR1643">
        <v>467</v>
      </c>
      <c r="AS1643">
        <v>16.100000000000001</v>
      </c>
      <c r="AT1643">
        <v>54</v>
      </c>
      <c r="AU1643">
        <v>1200870</v>
      </c>
      <c r="AV1643">
        <v>1003</v>
      </c>
      <c r="AW1643" t="s">
        <v>17677</v>
      </c>
      <c r="AX1643" t="s">
        <v>17205</v>
      </c>
      <c r="AY1643" t="s">
        <v>11421</v>
      </c>
      <c r="AZ1643">
        <v>33619</v>
      </c>
      <c r="BA1643">
        <v>7349</v>
      </c>
      <c r="BB1643">
        <v>7349</v>
      </c>
      <c r="BC1643">
        <v>0</v>
      </c>
      <c r="BE1643">
        <v>12057</v>
      </c>
      <c r="BH1643" t="s">
        <v>11427</v>
      </c>
      <c r="BI1643" t="s">
        <v>11427</v>
      </c>
      <c r="BJ1643" t="s">
        <v>11427</v>
      </c>
      <c r="BK1643" t="s">
        <v>11427</v>
      </c>
      <c r="BL1643" t="s">
        <v>11427</v>
      </c>
      <c r="BM1643" t="s">
        <v>11427</v>
      </c>
      <c r="BN1643" t="s">
        <v>11427</v>
      </c>
      <c r="BO1643" t="s">
        <v>11427</v>
      </c>
      <c r="BP1643" t="s">
        <v>11427</v>
      </c>
      <c r="BQ1643" t="s">
        <v>11428</v>
      </c>
      <c r="BR1643" t="s">
        <v>11428</v>
      </c>
      <c r="BS1643" t="s">
        <v>11428</v>
      </c>
      <c r="BT1643" t="s">
        <v>11427</v>
      </c>
      <c r="BU1643" t="s">
        <v>11427</v>
      </c>
      <c r="BV1643" t="s">
        <v>11427</v>
      </c>
      <c r="BW1643" t="s">
        <v>11427</v>
      </c>
      <c r="BY1643" t="s">
        <v>11428</v>
      </c>
      <c r="CB1643" t="s">
        <v>11427</v>
      </c>
      <c r="CD1643">
        <v>379</v>
      </c>
      <c r="CE1643">
        <v>88</v>
      </c>
      <c r="CF1643">
        <v>467</v>
      </c>
      <c r="CG1643">
        <v>1</v>
      </c>
      <c r="CH1643">
        <v>40</v>
      </c>
      <c r="CI1643">
        <v>869</v>
      </c>
    </row>
    <row r="1644" spans="1:87">
      <c r="A1644">
        <v>120087001005</v>
      </c>
      <c r="B1644" t="s">
        <v>11490</v>
      </c>
      <c r="C1644" t="s">
        <v>17195</v>
      </c>
      <c r="D1644" t="s">
        <v>17679</v>
      </c>
      <c r="E1644" t="s">
        <v>17197</v>
      </c>
      <c r="F1644" t="s">
        <v>17680</v>
      </c>
      <c r="G1644" t="s">
        <v>17681</v>
      </c>
      <c r="H1644" t="s">
        <v>17356</v>
      </c>
      <c r="I1644" t="s">
        <v>11421</v>
      </c>
      <c r="J1644">
        <v>33578</v>
      </c>
      <c r="K1644" t="s">
        <v>11422</v>
      </c>
      <c r="L1644">
        <v>12</v>
      </c>
      <c r="M1644" t="s">
        <v>11461</v>
      </c>
      <c r="N1644">
        <v>5</v>
      </c>
      <c r="P1644">
        <v>68</v>
      </c>
      <c r="Q1644">
        <v>93</v>
      </c>
      <c r="R1644">
        <v>80</v>
      </c>
      <c r="S1644">
        <v>91</v>
      </c>
      <c r="T1644">
        <v>98</v>
      </c>
      <c r="U1644">
        <v>97</v>
      </c>
      <c r="V1644">
        <v>81</v>
      </c>
      <c r="AD1644" t="s">
        <v>11424</v>
      </c>
      <c r="AE1644">
        <v>27.873999999999999</v>
      </c>
      <c r="AF1644">
        <v>-82.3249</v>
      </c>
      <c r="AG1644" t="s">
        <v>17682</v>
      </c>
      <c r="AH1644">
        <v>29</v>
      </c>
      <c r="AI1644">
        <v>338</v>
      </c>
      <c r="AJ1644">
        <v>270</v>
      </c>
      <c r="AK1644">
        <v>1</v>
      </c>
      <c r="AL1644">
        <v>23</v>
      </c>
      <c r="AM1644">
        <v>106</v>
      </c>
      <c r="AN1644">
        <v>163</v>
      </c>
      <c r="AO1644">
        <v>274</v>
      </c>
      <c r="AP1644">
        <v>379</v>
      </c>
      <c r="AQ1644">
        <v>36</v>
      </c>
      <c r="AR1644">
        <v>415</v>
      </c>
      <c r="AS1644">
        <v>11.7</v>
      </c>
      <c r="AT1644">
        <v>52</v>
      </c>
      <c r="AU1644">
        <v>1200870</v>
      </c>
      <c r="AV1644">
        <v>1005</v>
      </c>
      <c r="AW1644" t="s">
        <v>17681</v>
      </c>
      <c r="AX1644" t="s">
        <v>17356</v>
      </c>
      <c r="AY1644" t="s">
        <v>11421</v>
      </c>
      <c r="AZ1644">
        <v>33578</v>
      </c>
      <c r="BA1644">
        <v>3913</v>
      </c>
      <c r="BB1644">
        <v>3913</v>
      </c>
      <c r="BC1644">
        <v>0</v>
      </c>
      <c r="BE1644">
        <v>12057</v>
      </c>
      <c r="BH1644" t="s">
        <v>11427</v>
      </c>
      <c r="BI1644" t="s">
        <v>11427</v>
      </c>
      <c r="BJ1644" t="s">
        <v>11428</v>
      </c>
      <c r="BK1644" t="s">
        <v>11428</v>
      </c>
      <c r="BL1644" t="s">
        <v>11428</v>
      </c>
      <c r="BM1644" t="s">
        <v>11428</v>
      </c>
      <c r="BN1644" t="s">
        <v>11428</v>
      </c>
      <c r="BO1644" t="s">
        <v>11428</v>
      </c>
      <c r="BP1644" t="s">
        <v>11428</v>
      </c>
      <c r="BQ1644" t="s">
        <v>11427</v>
      </c>
      <c r="BR1644" t="s">
        <v>11427</v>
      </c>
      <c r="BS1644" t="s">
        <v>11427</v>
      </c>
      <c r="BT1644" t="s">
        <v>11427</v>
      </c>
      <c r="BU1644" t="s">
        <v>11427</v>
      </c>
      <c r="BV1644" t="s">
        <v>11427</v>
      </c>
      <c r="BW1644" t="s">
        <v>11427</v>
      </c>
      <c r="BY1644" t="s">
        <v>11428</v>
      </c>
      <c r="CB1644" t="s">
        <v>11427</v>
      </c>
      <c r="CD1644">
        <v>379</v>
      </c>
      <c r="CE1644">
        <v>36</v>
      </c>
      <c r="CF1644">
        <v>415</v>
      </c>
      <c r="CG1644">
        <v>1</v>
      </c>
      <c r="CH1644">
        <v>40</v>
      </c>
      <c r="CI1644">
        <v>608</v>
      </c>
    </row>
    <row r="1645" spans="1:87">
      <c r="A1645">
        <v>120087001006</v>
      </c>
      <c r="B1645" t="s">
        <v>11490</v>
      </c>
      <c r="C1645" t="s">
        <v>17195</v>
      </c>
      <c r="D1645" t="s">
        <v>17683</v>
      </c>
      <c r="E1645" t="s">
        <v>17197</v>
      </c>
      <c r="F1645" t="s">
        <v>17684</v>
      </c>
      <c r="G1645" t="s">
        <v>17685</v>
      </c>
      <c r="H1645" t="s">
        <v>17214</v>
      </c>
      <c r="I1645" t="s">
        <v>11421</v>
      </c>
      <c r="J1645">
        <v>33567</v>
      </c>
      <c r="K1645" t="s">
        <v>11422</v>
      </c>
      <c r="L1645">
        <v>12</v>
      </c>
      <c r="M1645" t="s">
        <v>11461</v>
      </c>
      <c r="N1645">
        <v>5</v>
      </c>
      <c r="P1645">
        <v>36</v>
      </c>
      <c r="Q1645">
        <v>113</v>
      </c>
      <c r="R1645">
        <v>92</v>
      </c>
      <c r="S1645">
        <v>110</v>
      </c>
      <c r="T1645">
        <v>100</v>
      </c>
      <c r="U1645">
        <v>78</v>
      </c>
      <c r="V1645">
        <v>93</v>
      </c>
      <c r="AD1645" t="s">
        <v>11424</v>
      </c>
      <c r="AE1645">
        <v>27.947500000000002</v>
      </c>
      <c r="AF1645">
        <v>-82.171300000000002</v>
      </c>
      <c r="AG1645" t="s">
        <v>17686</v>
      </c>
      <c r="AH1645">
        <v>29</v>
      </c>
      <c r="AI1645">
        <v>356</v>
      </c>
      <c r="AJ1645">
        <v>266</v>
      </c>
      <c r="AK1645">
        <v>0</v>
      </c>
      <c r="AL1645">
        <v>6</v>
      </c>
      <c r="AM1645">
        <v>18</v>
      </c>
      <c r="AN1645">
        <v>381</v>
      </c>
      <c r="AO1645">
        <v>203</v>
      </c>
      <c r="AP1645">
        <v>496</v>
      </c>
      <c r="AQ1645">
        <v>31</v>
      </c>
      <c r="AR1645">
        <v>527</v>
      </c>
      <c r="AS1645">
        <v>11.5</v>
      </c>
      <c r="AT1645">
        <v>54</v>
      </c>
      <c r="AU1645">
        <v>1200870</v>
      </c>
      <c r="AV1645">
        <v>1006</v>
      </c>
      <c r="AW1645" t="s">
        <v>17685</v>
      </c>
      <c r="AX1645" t="s">
        <v>17214</v>
      </c>
      <c r="AY1645" t="s">
        <v>11421</v>
      </c>
      <c r="AZ1645">
        <v>33567</v>
      </c>
      <c r="BA1645">
        <v>8647</v>
      </c>
      <c r="BB1645">
        <v>8647</v>
      </c>
      <c r="BC1645">
        <v>0</v>
      </c>
      <c r="BE1645">
        <v>12057</v>
      </c>
      <c r="BH1645" t="s">
        <v>11427</v>
      </c>
      <c r="BI1645" t="s">
        <v>11427</v>
      </c>
      <c r="BJ1645" t="s">
        <v>11428</v>
      </c>
      <c r="BK1645" t="s">
        <v>11428</v>
      </c>
      <c r="BL1645" t="s">
        <v>11428</v>
      </c>
      <c r="BM1645" t="s">
        <v>11428</v>
      </c>
      <c r="BN1645" t="s">
        <v>11428</v>
      </c>
      <c r="BO1645" t="s">
        <v>11428</v>
      </c>
      <c r="BP1645" t="s">
        <v>11428</v>
      </c>
      <c r="BQ1645" t="s">
        <v>11427</v>
      </c>
      <c r="BR1645" t="s">
        <v>11427</v>
      </c>
      <c r="BS1645" t="s">
        <v>11427</v>
      </c>
      <c r="BT1645" t="s">
        <v>11427</v>
      </c>
      <c r="BU1645" t="s">
        <v>11427</v>
      </c>
      <c r="BV1645" t="s">
        <v>11427</v>
      </c>
      <c r="BW1645" t="s">
        <v>11427</v>
      </c>
      <c r="BY1645" t="s">
        <v>11428</v>
      </c>
      <c r="CB1645" t="s">
        <v>11427</v>
      </c>
      <c r="CD1645">
        <v>496</v>
      </c>
      <c r="CE1645">
        <v>31</v>
      </c>
      <c r="CF1645">
        <v>527</v>
      </c>
      <c r="CG1645">
        <v>0</v>
      </c>
      <c r="CH1645">
        <v>14</v>
      </c>
      <c r="CI1645">
        <v>622</v>
      </c>
    </row>
    <row r="1646" spans="1:87">
      <c r="A1646">
        <v>120087001008</v>
      </c>
      <c r="B1646" t="s">
        <v>11490</v>
      </c>
      <c r="C1646" t="s">
        <v>17195</v>
      </c>
      <c r="D1646" t="s">
        <v>17687</v>
      </c>
      <c r="E1646" t="s">
        <v>17197</v>
      </c>
      <c r="F1646" t="s">
        <v>17688</v>
      </c>
      <c r="G1646" t="s">
        <v>17689</v>
      </c>
      <c r="H1646" t="s">
        <v>17205</v>
      </c>
      <c r="I1646" t="s">
        <v>11421</v>
      </c>
      <c r="J1646">
        <v>33610</v>
      </c>
      <c r="K1646" t="s">
        <v>11422</v>
      </c>
      <c r="L1646">
        <v>12</v>
      </c>
      <c r="M1646" t="s">
        <v>11461</v>
      </c>
      <c r="N1646">
        <v>5</v>
      </c>
      <c r="P1646">
        <v>68</v>
      </c>
      <c r="Q1646">
        <v>139</v>
      </c>
      <c r="R1646">
        <v>134</v>
      </c>
      <c r="S1646">
        <v>104</v>
      </c>
      <c r="T1646">
        <v>144</v>
      </c>
      <c r="U1646">
        <v>96</v>
      </c>
      <c r="V1646">
        <v>88</v>
      </c>
      <c r="AD1646" t="s">
        <v>11424</v>
      </c>
      <c r="AE1646">
        <v>28.010200000000001</v>
      </c>
      <c r="AF1646">
        <v>-82.409000000000006</v>
      </c>
      <c r="AG1646" t="s">
        <v>17690</v>
      </c>
      <c r="AH1646">
        <v>29</v>
      </c>
      <c r="AI1646">
        <v>394</v>
      </c>
      <c r="AJ1646">
        <v>379</v>
      </c>
      <c r="AK1646">
        <v>2</v>
      </c>
      <c r="AL1646">
        <v>6</v>
      </c>
      <c r="AM1646">
        <v>668</v>
      </c>
      <c r="AN1646">
        <v>49</v>
      </c>
      <c r="AO1646">
        <v>37</v>
      </c>
      <c r="AP1646">
        <v>712</v>
      </c>
      <c r="AQ1646">
        <v>15</v>
      </c>
      <c r="AR1646">
        <v>727</v>
      </c>
      <c r="AS1646">
        <v>11.4</v>
      </c>
      <c r="AT1646">
        <v>68</v>
      </c>
      <c r="AU1646">
        <v>1200870</v>
      </c>
      <c r="AV1646">
        <v>1008</v>
      </c>
      <c r="AW1646" t="s">
        <v>17689</v>
      </c>
      <c r="AX1646" t="s">
        <v>17205</v>
      </c>
      <c r="AY1646" t="s">
        <v>11421</v>
      </c>
      <c r="AZ1646">
        <v>33610</v>
      </c>
      <c r="BA1646">
        <v>1829</v>
      </c>
      <c r="BB1646">
        <v>1829</v>
      </c>
      <c r="BC1646">
        <v>0</v>
      </c>
      <c r="BE1646">
        <v>12057</v>
      </c>
      <c r="BH1646" t="s">
        <v>11427</v>
      </c>
      <c r="BI1646" t="s">
        <v>11427</v>
      </c>
      <c r="BJ1646" t="s">
        <v>11428</v>
      </c>
      <c r="BK1646" t="s">
        <v>11428</v>
      </c>
      <c r="BL1646" t="s">
        <v>11428</v>
      </c>
      <c r="BM1646" t="s">
        <v>11428</v>
      </c>
      <c r="BN1646" t="s">
        <v>11428</v>
      </c>
      <c r="BO1646" t="s">
        <v>11428</v>
      </c>
      <c r="BP1646" t="s">
        <v>11428</v>
      </c>
      <c r="BQ1646" t="s">
        <v>11427</v>
      </c>
      <c r="BR1646" t="s">
        <v>11427</v>
      </c>
      <c r="BS1646" t="s">
        <v>11427</v>
      </c>
      <c r="BT1646" t="s">
        <v>11427</v>
      </c>
      <c r="BU1646" t="s">
        <v>11427</v>
      </c>
      <c r="BV1646" t="s">
        <v>11427</v>
      </c>
      <c r="BW1646" t="s">
        <v>11427</v>
      </c>
      <c r="BY1646" t="s">
        <v>11428</v>
      </c>
      <c r="CB1646" t="s">
        <v>11427</v>
      </c>
      <c r="CD1646">
        <v>712</v>
      </c>
      <c r="CE1646">
        <v>15</v>
      </c>
      <c r="CF1646">
        <v>727</v>
      </c>
      <c r="CG1646">
        <v>0</v>
      </c>
      <c r="CH1646">
        <v>11</v>
      </c>
      <c r="CI1646">
        <v>773</v>
      </c>
    </row>
    <row r="1647" spans="1:87">
      <c r="A1647">
        <v>120087001012</v>
      </c>
      <c r="B1647" t="s">
        <v>11490</v>
      </c>
      <c r="C1647" t="s">
        <v>17195</v>
      </c>
      <c r="D1647" t="s">
        <v>17691</v>
      </c>
      <c r="E1647" t="s">
        <v>17197</v>
      </c>
      <c r="F1647" t="s">
        <v>17692</v>
      </c>
      <c r="G1647" t="s">
        <v>17693</v>
      </c>
      <c r="H1647" t="s">
        <v>17205</v>
      </c>
      <c r="I1647" t="s">
        <v>11421</v>
      </c>
      <c r="J1647">
        <v>33629</v>
      </c>
      <c r="K1647" t="s">
        <v>11422</v>
      </c>
      <c r="L1647">
        <v>12</v>
      </c>
      <c r="M1647" t="s">
        <v>11461</v>
      </c>
      <c r="N1647">
        <v>5</v>
      </c>
      <c r="P1647">
        <v>18</v>
      </c>
      <c r="Q1647">
        <v>97</v>
      </c>
      <c r="R1647">
        <v>110</v>
      </c>
      <c r="S1647">
        <v>112</v>
      </c>
      <c r="T1647">
        <v>127</v>
      </c>
      <c r="U1647">
        <v>104</v>
      </c>
      <c r="V1647">
        <v>127</v>
      </c>
      <c r="AD1647" t="s">
        <v>11424</v>
      </c>
      <c r="AE1647">
        <v>27.916599999999999</v>
      </c>
      <c r="AF1647">
        <v>-82.497600000000006</v>
      </c>
      <c r="AG1647" t="s">
        <v>17694</v>
      </c>
      <c r="AH1647">
        <v>29</v>
      </c>
      <c r="AI1647">
        <v>371</v>
      </c>
      <c r="AJ1647">
        <v>324</v>
      </c>
      <c r="AK1647">
        <v>1</v>
      </c>
      <c r="AL1647">
        <v>21</v>
      </c>
      <c r="AM1647">
        <v>12</v>
      </c>
      <c r="AN1647">
        <v>76</v>
      </c>
      <c r="AO1647">
        <v>557</v>
      </c>
      <c r="AP1647">
        <v>67</v>
      </c>
      <c r="AQ1647">
        <v>10</v>
      </c>
      <c r="AR1647">
        <v>77</v>
      </c>
      <c r="AS1647">
        <v>13.6</v>
      </c>
      <c r="AT1647">
        <v>51</v>
      </c>
      <c r="AU1647">
        <v>1200870</v>
      </c>
      <c r="AV1647">
        <v>1012</v>
      </c>
      <c r="AW1647" t="s">
        <v>17693</v>
      </c>
      <c r="AX1647" t="s">
        <v>17205</v>
      </c>
      <c r="AY1647" t="s">
        <v>11421</v>
      </c>
      <c r="AZ1647">
        <v>33629</v>
      </c>
      <c r="BA1647">
        <v>8009</v>
      </c>
      <c r="BB1647">
        <v>8009</v>
      </c>
      <c r="BC1647">
        <v>0</v>
      </c>
      <c r="BE1647">
        <v>12057</v>
      </c>
      <c r="BH1647" t="s">
        <v>11427</v>
      </c>
      <c r="BI1647" t="s">
        <v>11427</v>
      </c>
      <c r="BJ1647" t="s">
        <v>11428</v>
      </c>
      <c r="BK1647" t="s">
        <v>11428</v>
      </c>
      <c r="BL1647" t="s">
        <v>11428</v>
      </c>
      <c r="BM1647" t="s">
        <v>11428</v>
      </c>
      <c r="BN1647" t="s">
        <v>11428</v>
      </c>
      <c r="BO1647" t="s">
        <v>11428</v>
      </c>
      <c r="BP1647" t="s">
        <v>11428</v>
      </c>
      <c r="BQ1647" t="s">
        <v>11427</v>
      </c>
      <c r="BR1647" t="s">
        <v>11427</v>
      </c>
      <c r="BS1647" t="s">
        <v>11427</v>
      </c>
      <c r="BT1647" t="s">
        <v>11427</v>
      </c>
      <c r="BU1647" t="s">
        <v>11427</v>
      </c>
      <c r="BV1647" t="s">
        <v>11427</v>
      </c>
      <c r="BW1647" t="s">
        <v>11427</v>
      </c>
      <c r="BY1647" t="s">
        <v>11427</v>
      </c>
      <c r="CB1647" t="s">
        <v>11427</v>
      </c>
      <c r="CD1647">
        <v>67</v>
      </c>
      <c r="CE1647">
        <v>10</v>
      </c>
      <c r="CF1647">
        <v>77</v>
      </c>
      <c r="CG1647">
        <v>0</v>
      </c>
      <c r="CH1647">
        <v>28</v>
      </c>
      <c r="CI1647">
        <v>695</v>
      </c>
    </row>
    <row r="1648" spans="1:87">
      <c r="A1648">
        <v>120087001013</v>
      </c>
      <c r="B1648" t="s">
        <v>11490</v>
      </c>
      <c r="C1648" t="s">
        <v>17195</v>
      </c>
      <c r="D1648" t="s">
        <v>17695</v>
      </c>
      <c r="E1648" t="s">
        <v>17197</v>
      </c>
      <c r="F1648" t="s">
        <v>17696</v>
      </c>
      <c r="G1648" t="s">
        <v>17697</v>
      </c>
      <c r="H1648" t="s">
        <v>17274</v>
      </c>
      <c r="I1648" t="s">
        <v>11421</v>
      </c>
      <c r="J1648">
        <v>33570</v>
      </c>
      <c r="K1648" t="s">
        <v>11422</v>
      </c>
      <c r="L1648">
        <v>12</v>
      </c>
      <c r="M1648" t="s">
        <v>11461</v>
      </c>
      <c r="N1648">
        <v>5</v>
      </c>
      <c r="P1648">
        <v>36</v>
      </c>
      <c r="Q1648">
        <v>115</v>
      </c>
      <c r="R1648">
        <v>151</v>
      </c>
      <c r="S1648">
        <v>144</v>
      </c>
      <c r="T1648">
        <v>167</v>
      </c>
      <c r="U1648">
        <v>129</v>
      </c>
      <c r="V1648">
        <v>120</v>
      </c>
      <c r="AD1648" t="s">
        <v>11424</v>
      </c>
      <c r="AE1648">
        <v>27.7117</v>
      </c>
      <c r="AF1648">
        <v>-82.4328</v>
      </c>
      <c r="AG1648" t="s">
        <v>17698</v>
      </c>
      <c r="AH1648">
        <v>29</v>
      </c>
      <c r="AI1648">
        <v>452</v>
      </c>
      <c r="AJ1648">
        <v>410</v>
      </c>
      <c r="AK1648">
        <v>1</v>
      </c>
      <c r="AL1648">
        <v>3</v>
      </c>
      <c r="AM1648">
        <v>64</v>
      </c>
      <c r="AN1648">
        <v>605</v>
      </c>
      <c r="AO1648">
        <v>170</v>
      </c>
      <c r="AP1648">
        <v>744</v>
      </c>
      <c r="AQ1648">
        <v>32</v>
      </c>
      <c r="AR1648">
        <v>776</v>
      </c>
      <c r="AS1648">
        <v>12.9</v>
      </c>
      <c r="AT1648">
        <v>67</v>
      </c>
      <c r="AU1648">
        <v>1200870</v>
      </c>
      <c r="AV1648">
        <v>1013</v>
      </c>
      <c r="AW1648" t="s">
        <v>17697</v>
      </c>
      <c r="AX1648" t="s">
        <v>17274</v>
      </c>
      <c r="AY1648" t="s">
        <v>11421</v>
      </c>
      <c r="AZ1648">
        <v>33570</v>
      </c>
      <c r="BA1648">
        <v>4703</v>
      </c>
      <c r="BB1648">
        <v>4703</v>
      </c>
      <c r="BC1648">
        <v>0</v>
      </c>
      <c r="BE1648">
        <v>12057</v>
      </c>
      <c r="BH1648" t="s">
        <v>11427</v>
      </c>
      <c r="BI1648" t="s">
        <v>11427</v>
      </c>
      <c r="BJ1648" t="s">
        <v>11428</v>
      </c>
      <c r="BK1648" t="s">
        <v>11428</v>
      </c>
      <c r="BL1648" t="s">
        <v>11428</v>
      </c>
      <c r="BM1648" t="s">
        <v>11428</v>
      </c>
      <c r="BN1648" t="s">
        <v>11428</v>
      </c>
      <c r="BO1648" t="s">
        <v>11428</v>
      </c>
      <c r="BP1648" t="s">
        <v>11428</v>
      </c>
      <c r="BQ1648" t="s">
        <v>11427</v>
      </c>
      <c r="BR1648" t="s">
        <v>11427</v>
      </c>
      <c r="BS1648" t="s">
        <v>11427</v>
      </c>
      <c r="BT1648" t="s">
        <v>11427</v>
      </c>
      <c r="BU1648" t="s">
        <v>11427</v>
      </c>
      <c r="BV1648" t="s">
        <v>11427</v>
      </c>
      <c r="BW1648" t="s">
        <v>11427</v>
      </c>
      <c r="BY1648" t="s">
        <v>11428</v>
      </c>
      <c r="CB1648" t="s">
        <v>11427</v>
      </c>
      <c r="CD1648">
        <v>744</v>
      </c>
      <c r="CE1648">
        <v>32</v>
      </c>
      <c r="CF1648">
        <v>776</v>
      </c>
      <c r="CG1648">
        <v>0</v>
      </c>
      <c r="CH1648">
        <v>19</v>
      </c>
      <c r="CI1648">
        <v>862</v>
      </c>
    </row>
    <row r="1649" spans="1:87">
      <c r="A1649">
        <v>120087001014</v>
      </c>
      <c r="B1649" t="s">
        <v>11490</v>
      </c>
      <c r="C1649" t="s">
        <v>17195</v>
      </c>
      <c r="D1649" t="s">
        <v>17699</v>
      </c>
      <c r="E1649" t="s">
        <v>17197</v>
      </c>
      <c r="F1649" t="s">
        <v>17700</v>
      </c>
      <c r="G1649" t="s">
        <v>17701</v>
      </c>
      <c r="H1649" t="s">
        <v>17283</v>
      </c>
      <c r="I1649" t="s">
        <v>11421</v>
      </c>
      <c r="J1649">
        <v>33584</v>
      </c>
      <c r="K1649" t="s">
        <v>11422</v>
      </c>
      <c r="L1649">
        <v>12</v>
      </c>
      <c r="M1649" t="s">
        <v>11461</v>
      </c>
      <c r="N1649">
        <v>5</v>
      </c>
      <c r="P1649">
        <v>25</v>
      </c>
      <c r="Q1649">
        <v>94</v>
      </c>
      <c r="R1649">
        <v>122</v>
      </c>
      <c r="S1649">
        <v>112</v>
      </c>
      <c r="T1649">
        <v>133</v>
      </c>
      <c r="U1649">
        <v>108</v>
      </c>
      <c r="V1649">
        <v>108</v>
      </c>
      <c r="AD1649" t="s">
        <v>11424</v>
      </c>
      <c r="AE1649">
        <v>27.966000000000001</v>
      </c>
      <c r="AF1649">
        <v>-82.275499999999994</v>
      </c>
      <c r="AG1649" t="s">
        <v>17702</v>
      </c>
      <c r="AH1649">
        <v>29</v>
      </c>
      <c r="AI1649">
        <v>376</v>
      </c>
      <c r="AJ1649">
        <v>326</v>
      </c>
      <c r="AK1649">
        <v>0</v>
      </c>
      <c r="AL1649">
        <v>14</v>
      </c>
      <c r="AM1649">
        <v>94</v>
      </c>
      <c r="AN1649">
        <v>225</v>
      </c>
      <c r="AO1649">
        <v>324</v>
      </c>
      <c r="AP1649">
        <v>416</v>
      </c>
      <c r="AQ1649">
        <v>47</v>
      </c>
      <c r="AR1649">
        <v>463</v>
      </c>
      <c r="AS1649">
        <v>12.5</v>
      </c>
      <c r="AT1649">
        <v>56</v>
      </c>
      <c r="AU1649">
        <v>1200870</v>
      </c>
      <c r="AV1649">
        <v>1014</v>
      </c>
      <c r="AW1649" t="s">
        <v>17701</v>
      </c>
      <c r="AX1649" t="s">
        <v>17283</v>
      </c>
      <c r="AY1649" t="s">
        <v>11421</v>
      </c>
      <c r="AZ1649">
        <v>33584</v>
      </c>
      <c r="BA1649">
        <v>6103</v>
      </c>
      <c r="BB1649">
        <v>6103</v>
      </c>
      <c r="BC1649">
        <v>0</v>
      </c>
      <c r="BE1649">
        <v>12057</v>
      </c>
      <c r="BH1649" t="s">
        <v>11427</v>
      </c>
      <c r="BI1649" t="s">
        <v>11427</v>
      </c>
      <c r="BJ1649" t="s">
        <v>11428</v>
      </c>
      <c r="BK1649" t="s">
        <v>11428</v>
      </c>
      <c r="BL1649" t="s">
        <v>11428</v>
      </c>
      <c r="BM1649" t="s">
        <v>11428</v>
      </c>
      <c r="BN1649" t="s">
        <v>11428</v>
      </c>
      <c r="BO1649" t="s">
        <v>11428</v>
      </c>
      <c r="BP1649" t="s">
        <v>11428</v>
      </c>
      <c r="BQ1649" t="s">
        <v>11427</v>
      </c>
      <c r="BR1649" t="s">
        <v>11427</v>
      </c>
      <c r="BS1649" t="s">
        <v>11427</v>
      </c>
      <c r="BT1649" t="s">
        <v>11427</v>
      </c>
      <c r="BU1649" t="s">
        <v>11427</v>
      </c>
      <c r="BV1649" t="s">
        <v>11427</v>
      </c>
      <c r="BW1649" t="s">
        <v>11427</v>
      </c>
      <c r="BY1649" t="s">
        <v>11428</v>
      </c>
      <c r="CB1649" t="s">
        <v>11427</v>
      </c>
      <c r="CD1649">
        <v>416</v>
      </c>
      <c r="CE1649">
        <v>47</v>
      </c>
      <c r="CF1649">
        <v>463</v>
      </c>
      <c r="CG1649">
        <v>1</v>
      </c>
      <c r="CH1649">
        <v>44</v>
      </c>
      <c r="CI1649">
        <v>702</v>
      </c>
    </row>
    <row r="1650" spans="1:87">
      <c r="A1650">
        <v>120087001015</v>
      </c>
      <c r="B1650" t="s">
        <v>11490</v>
      </c>
      <c r="C1650" t="s">
        <v>17195</v>
      </c>
      <c r="D1650" t="s">
        <v>14692</v>
      </c>
      <c r="E1650" t="s">
        <v>17197</v>
      </c>
      <c r="F1650" t="s">
        <v>17703</v>
      </c>
      <c r="G1650" t="s">
        <v>17704</v>
      </c>
      <c r="H1650" t="s">
        <v>17205</v>
      </c>
      <c r="I1650" t="s">
        <v>11421</v>
      </c>
      <c r="J1650">
        <v>33604</v>
      </c>
      <c r="K1650" t="s">
        <v>11422</v>
      </c>
      <c r="L1650">
        <v>12</v>
      </c>
      <c r="M1650" t="s">
        <v>11461</v>
      </c>
      <c r="N1650">
        <v>5</v>
      </c>
      <c r="P1650">
        <v>37</v>
      </c>
      <c r="Q1650">
        <v>62</v>
      </c>
      <c r="R1650">
        <v>86</v>
      </c>
      <c r="S1650">
        <v>83</v>
      </c>
      <c r="T1650">
        <v>91</v>
      </c>
      <c r="U1650">
        <v>73</v>
      </c>
      <c r="V1650">
        <v>69</v>
      </c>
      <c r="AD1650" t="s">
        <v>11424</v>
      </c>
      <c r="AE1650">
        <v>28.004000000000001</v>
      </c>
      <c r="AF1650">
        <v>-82.454700000000003</v>
      </c>
      <c r="AG1650" t="s">
        <v>17705</v>
      </c>
      <c r="AH1650">
        <v>29</v>
      </c>
      <c r="AI1650">
        <v>263</v>
      </c>
      <c r="AJ1650">
        <v>238</v>
      </c>
      <c r="AK1650">
        <v>0</v>
      </c>
      <c r="AL1650">
        <v>8</v>
      </c>
      <c r="AM1650">
        <v>168</v>
      </c>
      <c r="AN1650">
        <v>143</v>
      </c>
      <c r="AO1650">
        <v>155</v>
      </c>
      <c r="AP1650">
        <v>371</v>
      </c>
      <c r="AQ1650">
        <v>23</v>
      </c>
      <c r="AR1650">
        <v>394</v>
      </c>
      <c r="AS1650">
        <v>10.9</v>
      </c>
      <c r="AT1650">
        <v>46</v>
      </c>
      <c r="AU1650">
        <v>1200870</v>
      </c>
      <c r="AV1650">
        <v>1015</v>
      </c>
      <c r="AW1650" t="s">
        <v>17704</v>
      </c>
      <c r="AX1650" t="s">
        <v>17205</v>
      </c>
      <c r="AY1650" t="s">
        <v>11421</v>
      </c>
      <c r="AZ1650">
        <v>33604</v>
      </c>
      <c r="BA1650">
        <v>6711</v>
      </c>
      <c r="BB1650">
        <v>6711</v>
      </c>
      <c r="BC1650">
        <v>0</v>
      </c>
      <c r="BE1650">
        <v>12057</v>
      </c>
      <c r="BH1650" t="s">
        <v>11427</v>
      </c>
      <c r="BI1650" t="s">
        <v>11427</v>
      </c>
      <c r="BJ1650" t="s">
        <v>11428</v>
      </c>
      <c r="BK1650" t="s">
        <v>11428</v>
      </c>
      <c r="BL1650" t="s">
        <v>11428</v>
      </c>
      <c r="BM1650" t="s">
        <v>11428</v>
      </c>
      <c r="BN1650" t="s">
        <v>11428</v>
      </c>
      <c r="BO1650" t="s">
        <v>11428</v>
      </c>
      <c r="BP1650" t="s">
        <v>11428</v>
      </c>
      <c r="BQ1650" t="s">
        <v>11427</v>
      </c>
      <c r="BR1650" t="s">
        <v>11427</v>
      </c>
      <c r="BS1650" t="s">
        <v>11427</v>
      </c>
      <c r="BT1650" t="s">
        <v>11427</v>
      </c>
      <c r="BU1650" t="s">
        <v>11427</v>
      </c>
      <c r="BV1650" t="s">
        <v>11427</v>
      </c>
      <c r="BW1650" t="s">
        <v>11427</v>
      </c>
      <c r="BY1650" t="s">
        <v>11428</v>
      </c>
      <c r="CB1650" t="s">
        <v>11427</v>
      </c>
      <c r="CD1650">
        <v>371</v>
      </c>
      <c r="CE1650">
        <v>23</v>
      </c>
      <c r="CF1650">
        <v>394</v>
      </c>
      <c r="CG1650">
        <v>1</v>
      </c>
      <c r="CH1650">
        <v>26</v>
      </c>
      <c r="CI1650">
        <v>501</v>
      </c>
    </row>
    <row r="1651" spans="1:87">
      <c r="A1651">
        <v>120087001016</v>
      </c>
      <c r="B1651" t="s">
        <v>11490</v>
      </c>
      <c r="C1651" t="s">
        <v>17195</v>
      </c>
      <c r="D1651" t="s">
        <v>17706</v>
      </c>
      <c r="E1651" t="s">
        <v>17197</v>
      </c>
      <c r="F1651" t="s">
        <v>17707</v>
      </c>
      <c r="G1651" t="s">
        <v>17708</v>
      </c>
      <c r="H1651" t="s">
        <v>17205</v>
      </c>
      <c r="I1651" t="s">
        <v>11421</v>
      </c>
      <c r="J1651">
        <v>33612</v>
      </c>
      <c r="K1651" t="s">
        <v>11422</v>
      </c>
      <c r="L1651">
        <v>12</v>
      </c>
      <c r="M1651" t="s">
        <v>11461</v>
      </c>
      <c r="N1651">
        <v>5</v>
      </c>
      <c r="P1651">
        <v>30</v>
      </c>
      <c r="Q1651">
        <v>128</v>
      </c>
      <c r="R1651">
        <v>151</v>
      </c>
      <c r="S1651">
        <v>127</v>
      </c>
      <c r="T1651">
        <v>122</v>
      </c>
      <c r="U1651">
        <v>110</v>
      </c>
      <c r="V1651">
        <v>88</v>
      </c>
      <c r="AD1651" t="s">
        <v>11424</v>
      </c>
      <c r="AE1651">
        <v>28.052099999999999</v>
      </c>
      <c r="AF1651">
        <v>-82.441400000000002</v>
      </c>
      <c r="AG1651" t="s">
        <v>17709</v>
      </c>
      <c r="AH1651">
        <v>29</v>
      </c>
      <c r="AI1651">
        <v>400</v>
      </c>
      <c r="AJ1651">
        <v>356</v>
      </c>
      <c r="AK1651">
        <v>1</v>
      </c>
      <c r="AL1651">
        <v>0</v>
      </c>
      <c r="AM1651">
        <v>421</v>
      </c>
      <c r="AN1651">
        <v>256</v>
      </c>
      <c r="AO1651">
        <v>46</v>
      </c>
      <c r="AP1651">
        <v>719</v>
      </c>
      <c r="AQ1651">
        <v>8</v>
      </c>
      <c r="AR1651">
        <v>727</v>
      </c>
      <c r="AS1651">
        <v>11.5</v>
      </c>
      <c r="AT1651">
        <v>66</v>
      </c>
      <c r="AU1651">
        <v>1200870</v>
      </c>
      <c r="AV1651">
        <v>1016</v>
      </c>
      <c r="AW1651" t="s">
        <v>17708</v>
      </c>
      <c r="AX1651" t="s">
        <v>17205</v>
      </c>
      <c r="AY1651" t="s">
        <v>11421</v>
      </c>
      <c r="AZ1651">
        <v>33612</v>
      </c>
      <c r="BA1651">
        <v>5935</v>
      </c>
      <c r="BB1651">
        <v>5935</v>
      </c>
      <c r="BC1651">
        <v>0</v>
      </c>
      <c r="BE1651">
        <v>12057</v>
      </c>
      <c r="BH1651" t="s">
        <v>11427</v>
      </c>
      <c r="BI1651" t="s">
        <v>11427</v>
      </c>
      <c r="BJ1651" t="s">
        <v>11428</v>
      </c>
      <c r="BK1651" t="s">
        <v>11428</v>
      </c>
      <c r="BL1651" t="s">
        <v>11428</v>
      </c>
      <c r="BM1651" t="s">
        <v>11428</v>
      </c>
      <c r="BN1651" t="s">
        <v>11428</v>
      </c>
      <c r="BO1651" t="s">
        <v>11428</v>
      </c>
      <c r="BP1651" t="s">
        <v>11428</v>
      </c>
      <c r="BQ1651" t="s">
        <v>11427</v>
      </c>
      <c r="BR1651" t="s">
        <v>11427</v>
      </c>
      <c r="BS1651" t="s">
        <v>11427</v>
      </c>
      <c r="BT1651" t="s">
        <v>11427</v>
      </c>
      <c r="BU1651" t="s">
        <v>11427</v>
      </c>
      <c r="BV1651" t="s">
        <v>11427</v>
      </c>
      <c r="BW1651" t="s">
        <v>11427</v>
      </c>
      <c r="BY1651" t="s">
        <v>11428</v>
      </c>
      <c r="CB1651" t="s">
        <v>11427</v>
      </c>
      <c r="CD1651">
        <v>719</v>
      </c>
      <c r="CE1651">
        <v>8</v>
      </c>
      <c r="CF1651">
        <v>727</v>
      </c>
      <c r="CG1651">
        <v>2</v>
      </c>
      <c r="CH1651">
        <v>30</v>
      </c>
      <c r="CI1651">
        <v>756</v>
      </c>
    </row>
    <row r="1652" spans="1:87">
      <c r="A1652">
        <v>120087001017</v>
      </c>
      <c r="B1652" t="s">
        <v>11490</v>
      </c>
      <c r="C1652" t="s">
        <v>17195</v>
      </c>
      <c r="D1652" t="s">
        <v>17710</v>
      </c>
      <c r="E1652" t="s">
        <v>17197</v>
      </c>
      <c r="F1652" t="s">
        <v>17711</v>
      </c>
      <c r="G1652" t="s">
        <v>17712</v>
      </c>
      <c r="H1652" t="s">
        <v>17205</v>
      </c>
      <c r="I1652" t="s">
        <v>11421</v>
      </c>
      <c r="J1652">
        <v>33605</v>
      </c>
      <c r="K1652" t="s">
        <v>11422</v>
      </c>
      <c r="L1652">
        <v>12</v>
      </c>
      <c r="M1652" t="s">
        <v>11423</v>
      </c>
      <c r="N1652">
        <v>5</v>
      </c>
      <c r="Q1652">
        <v>47</v>
      </c>
      <c r="R1652">
        <v>64</v>
      </c>
      <c r="S1652">
        <v>60</v>
      </c>
      <c r="T1652">
        <v>63</v>
      </c>
      <c r="U1652">
        <v>70</v>
      </c>
      <c r="V1652">
        <v>77</v>
      </c>
      <c r="AD1652" t="s">
        <v>11424</v>
      </c>
      <c r="AE1652">
        <v>27.9575</v>
      </c>
      <c r="AF1652">
        <v>-82.437700000000007</v>
      </c>
      <c r="AG1652" t="s">
        <v>17713</v>
      </c>
      <c r="AH1652">
        <v>29</v>
      </c>
      <c r="AI1652">
        <v>146</v>
      </c>
      <c r="AJ1652">
        <v>235</v>
      </c>
      <c r="AK1652">
        <v>0</v>
      </c>
      <c r="AL1652">
        <v>0</v>
      </c>
      <c r="AM1652">
        <v>216</v>
      </c>
      <c r="AN1652">
        <v>86</v>
      </c>
      <c r="AO1652">
        <v>49</v>
      </c>
      <c r="AP1652">
        <v>262</v>
      </c>
      <c r="AQ1652">
        <v>30</v>
      </c>
      <c r="AR1652">
        <v>292</v>
      </c>
      <c r="AS1652">
        <v>10.6</v>
      </c>
      <c r="AT1652">
        <v>36</v>
      </c>
      <c r="AU1652">
        <v>1200870</v>
      </c>
      <c r="AV1652">
        <v>1017</v>
      </c>
      <c r="AW1652" t="s">
        <v>17712</v>
      </c>
      <c r="AX1652" t="s">
        <v>17205</v>
      </c>
      <c r="AY1652" t="s">
        <v>11421</v>
      </c>
      <c r="AZ1652">
        <v>33605</v>
      </c>
      <c r="BA1652">
        <v>5204</v>
      </c>
      <c r="BB1652">
        <v>5204</v>
      </c>
      <c r="BC1652">
        <v>0</v>
      </c>
      <c r="BE1652">
        <v>12057</v>
      </c>
      <c r="BH1652" t="s">
        <v>11427</v>
      </c>
      <c r="BI1652" t="s">
        <v>11427</v>
      </c>
      <c r="BJ1652" t="s">
        <v>11427</v>
      </c>
      <c r="BK1652" t="s">
        <v>11428</v>
      </c>
      <c r="BL1652" t="s">
        <v>11428</v>
      </c>
      <c r="BM1652" t="s">
        <v>11428</v>
      </c>
      <c r="BN1652" t="s">
        <v>11428</v>
      </c>
      <c r="BO1652" t="s">
        <v>11428</v>
      </c>
      <c r="BP1652" t="s">
        <v>11428</v>
      </c>
      <c r="BQ1652" t="s">
        <v>11427</v>
      </c>
      <c r="BR1652" t="s">
        <v>11427</v>
      </c>
      <c r="BS1652" t="s">
        <v>11427</v>
      </c>
      <c r="BT1652" t="s">
        <v>11427</v>
      </c>
      <c r="BU1652" t="s">
        <v>11427</v>
      </c>
      <c r="BV1652" t="s">
        <v>11427</v>
      </c>
      <c r="BW1652" t="s">
        <v>11427</v>
      </c>
      <c r="BY1652" t="s">
        <v>11428</v>
      </c>
      <c r="CB1652" t="s">
        <v>11427</v>
      </c>
      <c r="CD1652">
        <v>262</v>
      </c>
      <c r="CE1652">
        <v>30</v>
      </c>
      <c r="CF1652">
        <v>292</v>
      </c>
      <c r="CG1652">
        <v>1</v>
      </c>
      <c r="CH1652">
        <v>29</v>
      </c>
      <c r="CI1652">
        <v>381</v>
      </c>
    </row>
    <row r="1653" spans="1:87">
      <c r="A1653">
        <v>120087001019</v>
      </c>
      <c r="B1653" t="s">
        <v>11490</v>
      </c>
      <c r="C1653" t="s">
        <v>17195</v>
      </c>
      <c r="D1653" t="s">
        <v>17714</v>
      </c>
      <c r="E1653" t="s">
        <v>17197</v>
      </c>
      <c r="F1653" t="s">
        <v>17715</v>
      </c>
      <c r="G1653" t="s">
        <v>17716</v>
      </c>
      <c r="H1653" t="s">
        <v>17214</v>
      </c>
      <c r="I1653" t="s">
        <v>11421</v>
      </c>
      <c r="J1653">
        <v>33566</v>
      </c>
      <c r="K1653" t="s">
        <v>11422</v>
      </c>
      <c r="L1653">
        <v>12</v>
      </c>
      <c r="M1653" t="s">
        <v>11461</v>
      </c>
      <c r="N1653">
        <v>5</v>
      </c>
      <c r="P1653">
        <v>38</v>
      </c>
      <c r="Q1653">
        <v>132</v>
      </c>
      <c r="R1653">
        <v>156</v>
      </c>
      <c r="S1653">
        <v>153</v>
      </c>
      <c r="T1653">
        <v>144</v>
      </c>
      <c r="U1653">
        <v>126</v>
      </c>
      <c r="V1653">
        <v>141</v>
      </c>
      <c r="AD1653" t="s">
        <v>11424</v>
      </c>
      <c r="AE1653">
        <v>27.973500000000001</v>
      </c>
      <c r="AF1653">
        <v>-82.070499999999996</v>
      </c>
      <c r="AG1653" t="s">
        <v>17717</v>
      </c>
      <c r="AH1653">
        <v>29</v>
      </c>
      <c r="AI1653">
        <v>465</v>
      </c>
      <c r="AJ1653">
        <v>425</v>
      </c>
      <c r="AK1653">
        <v>2</v>
      </c>
      <c r="AL1653">
        <v>6</v>
      </c>
      <c r="AM1653">
        <v>51</v>
      </c>
      <c r="AN1653">
        <v>453</v>
      </c>
      <c r="AO1653">
        <v>357</v>
      </c>
      <c r="AP1653">
        <v>716</v>
      </c>
      <c r="AQ1653">
        <v>23</v>
      </c>
      <c r="AR1653">
        <v>739</v>
      </c>
      <c r="AS1653">
        <v>12.9</v>
      </c>
      <c r="AT1653">
        <v>69</v>
      </c>
      <c r="AU1653">
        <v>1200870</v>
      </c>
      <c r="AV1653">
        <v>1019</v>
      </c>
      <c r="AW1653" t="s">
        <v>17716</v>
      </c>
      <c r="AX1653" t="s">
        <v>17214</v>
      </c>
      <c r="AY1653" t="s">
        <v>11421</v>
      </c>
      <c r="AZ1653">
        <v>33566</v>
      </c>
      <c r="BA1653">
        <v>4656</v>
      </c>
      <c r="BB1653">
        <v>4656</v>
      </c>
      <c r="BC1653">
        <v>0</v>
      </c>
      <c r="BE1653">
        <v>12057</v>
      </c>
      <c r="BH1653" t="s">
        <v>11427</v>
      </c>
      <c r="BI1653" t="s">
        <v>11427</v>
      </c>
      <c r="BJ1653" t="s">
        <v>11428</v>
      </c>
      <c r="BK1653" t="s">
        <v>11428</v>
      </c>
      <c r="BL1653" t="s">
        <v>11428</v>
      </c>
      <c r="BM1653" t="s">
        <v>11428</v>
      </c>
      <c r="BN1653" t="s">
        <v>11428</v>
      </c>
      <c r="BO1653" t="s">
        <v>11428</v>
      </c>
      <c r="BP1653" t="s">
        <v>11428</v>
      </c>
      <c r="BQ1653" t="s">
        <v>11427</v>
      </c>
      <c r="BR1653" t="s">
        <v>11427</v>
      </c>
      <c r="BS1653" t="s">
        <v>11427</v>
      </c>
      <c r="BT1653" t="s">
        <v>11427</v>
      </c>
      <c r="BU1653" t="s">
        <v>11427</v>
      </c>
      <c r="BV1653" t="s">
        <v>11427</v>
      </c>
      <c r="BW1653" t="s">
        <v>11427</v>
      </c>
      <c r="BY1653" t="s">
        <v>11428</v>
      </c>
      <c r="CB1653" t="s">
        <v>11427</v>
      </c>
      <c r="CD1653">
        <v>716</v>
      </c>
      <c r="CE1653">
        <v>23</v>
      </c>
      <c r="CF1653">
        <v>739</v>
      </c>
      <c r="CG1653">
        <v>0</v>
      </c>
      <c r="CH1653">
        <v>21</v>
      </c>
      <c r="CI1653">
        <v>890</v>
      </c>
    </row>
    <row r="1654" spans="1:87">
      <c r="A1654">
        <v>120087001020</v>
      </c>
      <c r="B1654" t="s">
        <v>11490</v>
      </c>
      <c r="C1654" t="s">
        <v>17195</v>
      </c>
      <c r="D1654" t="s">
        <v>17718</v>
      </c>
      <c r="E1654" t="s">
        <v>17197</v>
      </c>
      <c r="F1654" t="s">
        <v>17719</v>
      </c>
      <c r="G1654" t="s">
        <v>17720</v>
      </c>
      <c r="H1654" t="s">
        <v>17205</v>
      </c>
      <c r="I1654" t="s">
        <v>11421</v>
      </c>
      <c r="J1654">
        <v>33604</v>
      </c>
      <c r="K1654" t="s">
        <v>11422</v>
      </c>
      <c r="L1654">
        <v>12</v>
      </c>
      <c r="M1654" t="s">
        <v>11461</v>
      </c>
      <c r="N1654">
        <v>6</v>
      </c>
      <c r="P1654">
        <v>75</v>
      </c>
      <c r="Q1654">
        <v>106</v>
      </c>
      <c r="R1654">
        <v>128</v>
      </c>
      <c r="S1654">
        <v>103</v>
      </c>
      <c r="T1654">
        <v>105</v>
      </c>
      <c r="U1654">
        <v>112</v>
      </c>
      <c r="V1654">
        <v>82</v>
      </c>
      <c r="W1654">
        <v>64</v>
      </c>
      <c r="AD1654" t="s">
        <v>11424</v>
      </c>
      <c r="AE1654">
        <v>28.025700000000001</v>
      </c>
      <c r="AF1654">
        <v>-82.447000000000003</v>
      </c>
      <c r="AG1654" t="s">
        <v>17721</v>
      </c>
      <c r="AH1654">
        <v>29</v>
      </c>
      <c r="AI1654">
        <v>396</v>
      </c>
      <c r="AJ1654">
        <v>379</v>
      </c>
      <c r="AK1654">
        <v>0</v>
      </c>
      <c r="AL1654">
        <v>0</v>
      </c>
      <c r="AM1654">
        <v>507</v>
      </c>
      <c r="AN1654">
        <v>186</v>
      </c>
      <c r="AO1654">
        <v>44</v>
      </c>
      <c r="AP1654">
        <v>747</v>
      </c>
      <c r="AQ1654">
        <v>3</v>
      </c>
      <c r="AR1654">
        <v>750</v>
      </c>
      <c r="AS1654">
        <v>11.1</v>
      </c>
      <c r="AT1654">
        <v>70</v>
      </c>
      <c r="AU1654">
        <v>1200870</v>
      </c>
      <c r="AV1654">
        <v>1020</v>
      </c>
      <c r="AW1654" t="s">
        <v>17720</v>
      </c>
      <c r="AX1654" t="s">
        <v>17205</v>
      </c>
      <c r="AY1654" t="s">
        <v>11421</v>
      </c>
      <c r="AZ1654">
        <v>33604</v>
      </c>
      <c r="BA1654">
        <v>1842</v>
      </c>
      <c r="BB1654">
        <v>1842</v>
      </c>
      <c r="BC1654">
        <v>0</v>
      </c>
      <c r="BE1654">
        <v>12057</v>
      </c>
      <c r="BH1654" t="s">
        <v>11427</v>
      </c>
      <c r="BI1654" t="s">
        <v>11427</v>
      </c>
      <c r="BJ1654" t="s">
        <v>11428</v>
      </c>
      <c r="BK1654" t="s">
        <v>11428</v>
      </c>
      <c r="BL1654" t="s">
        <v>11428</v>
      </c>
      <c r="BM1654" t="s">
        <v>11428</v>
      </c>
      <c r="BN1654" t="s">
        <v>11428</v>
      </c>
      <c r="BO1654" t="s">
        <v>11428</v>
      </c>
      <c r="BP1654" t="s">
        <v>11428</v>
      </c>
      <c r="BQ1654" t="s">
        <v>11428</v>
      </c>
      <c r="BR1654" t="s">
        <v>11427</v>
      </c>
      <c r="BS1654" t="s">
        <v>11427</v>
      </c>
      <c r="BT1654" t="s">
        <v>11427</v>
      </c>
      <c r="BU1654" t="s">
        <v>11427</v>
      </c>
      <c r="BV1654" t="s">
        <v>11427</v>
      </c>
      <c r="BW1654" t="s">
        <v>11427</v>
      </c>
      <c r="BY1654" t="s">
        <v>11428</v>
      </c>
      <c r="CB1654" t="s">
        <v>11427</v>
      </c>
      <c r="CD1654">
        <v>747</v>
      </c>
      <c r="CE1654">
        <v>3</v>
      </c>
      <c r="CF1654">
        <v>750</v>
      </c>
      <c r="CG1654">
        <v>0</v>
      </c>
      <c r="CH1654">
        <v>38</v>
      </c>
      <c r="CI1654">
        <v>775</v>
      </c>
    </row>
    <row r="1655" spans="1:87">
      <c r="A1655">
        <v>120087001022</v>
      </c>
      <c r="B1655" t="s">
        <v>11490</v>
      </c>
      <c r="C1655" t="s">
        <v>17195</v>
      </c>
      <c r="D1655" t="s">
        <v>17722</v>
      </c>
      <c r="E1655" t="s">
        <v>17197</v>
      </c>
      <c r="F1655" t="s">
        <v>17723</v>
      </c>
      <c r="G1655" t="s">
        <v>17724</v>
      </c>
      <c r="H1655" t="s">
        <v>17205</v>
      </c>
      <c r="I1655" t="s">
        <v>11421</v>
      </c>
      <c r="J1655">
        <v>33607</v>
      </c>
      <c r="K1655" t="s">
        <v>11422</v>
      </c>
      <c r="L1655">
        <v>12</v>
      </c>
      <c r="M1655" t="s">
        <v>11461</v>
      </c>
      <c r="N1655">
        <v>5</v>
      </c>
      <c r="P1655">
        <v>38</v>
      </c>
      <c r="Q1655">
        <v>100</v>
      </c>
      <c r="R1655">
        <v>153</v>
      </c>
      <c r="S1655">
        <v>133</v>
      </c>
      <c r="T1655">
        <v>124</v>
      </c>
      <c r="U1655">
        <v>95</v>
      </c>
      <c r="V1655">
        <v>100</v>
      </c>
      <c r="AD1655" t="s">
        <v>11424</v>
      </c>
      <c r="AE1655">
        <v>27.974599999999999</v>
      </c>
      <c r="AF1655">
        <v>-82.494200000000006</v>
      </c>
      <c r="AG1655" t="s">
        <v>17725</v>
      </c>
      <c r="AH1655">
        <v>29</v>
      </c>
      <c r="AI1655">
        <v>390</v>
      </c>
      <c r="AJ1655">
        <v>353</v>
      </c>
      <c r="AK1655">
        <v>0</v>
      </c>
      <c r="AL1655">
        <v>1</v>
      </c>
      <c r="AM1655">
        <v>118</v>
      </c>
      <c r="AN1655">
        <v>560</v>
      </c>
      <c r="AO1655">
        <v>55</v>
      </c>
      <c r="AP1655">
        <v>660</v>
      </c>
      <c r="AQ1655">
        <v>19</v>
      </c>
      <c r="AR1655">
        <v>679</v>
      </c>
      <c r="AS1655">
        <v>11.6</v>
      </c>
      <c r="AT1655">
        <v>64</v>
      </c>
      <c r="AU1655">
        <v>1200870</v>
      </c>
      <c r="AV1655">
        <v>1022</v>
      </c>
      <c r="AW1655" t="s">
        <v>17724</v>
      </c>
      <c r="AX1655" t="s">
        <v>17205</v>
      </c>
      <c r="AY1655" t="s">
        <v>11421</v>
      </c>
      <c r="AZ1655">
        <v>33607</v>
      </c>
      <c r="BA1655">
        <v>6613</v>
      </c>
      <c r="BB1655">
        <v>6613</v>
      </c>
      <c r="BC1655">
        <v>0</v>
      </c>
      <c r="BE1655">
        <v>12057</v>
      </c>
      <c r="BH1655" t="s">
        <v>11427</v>
      </c>
      <c r="BI1655" t="s">
        <v>11427</v>
      </c>
      <c r="BJ1655" t="s">
        <v>11428</v>
      </c>
      <c r="BK1655" t="s">
        <v>11428</v>
      </c>
      <c r="BL1655" t="s">
        <v>11428</v>
      </c>
      <c r="BM1655" t="s">
        <v>11428</v>
      </c>
      <c r="BN1655" t="s">
        <v>11428</v>
      </c>
      <c r="BO1655" t="s">
        <v>11428</v>
      </c>
      <c r="BP1655" t="s">
        <v>11428</v>
      </c>
      <c r="BQ1655" t="s">
        <v>11427</v>
      </c>
      <c r="BR1655" t="s">
        <v>11427</v>
      </c>
      <c r="BS1655" t="s">
        <v>11427</v>
      </c>
      <c r="BT1655" t="s">
        <v>11427</v>
      </c>
      <c r="BU1655" t="s">
        <v>11427</v>
      </c>
      <c r="BV1655" t="s">
        <v>11427</v>
      </c>
      <c r="BW1655" t="s">
        <v>11427</v>
      </c>
      <c r="BY1655" t="s">
        <v>11428</v>
      </c>
      <c r="CB1655" t="s">
        <v>11427</v>
      </c>
      <c r="CD1655">
        <v>660</v>
      </c>
      <c r="CE1655">
        <v>19</v>
      </c>
      <c r="CF1655">
        <v>679</v>
      </c>
      <c r="CG1655">
        <v>0</v>
      </c>
      <c r="CH1655">
        <v>9</v>
      </c>
      <c r="CI1655">
        <v>743</v>
      </c>
    </row>
    <row r="1656" spans="1:87">
      <c r="A1656">
        <v>120087001023</v>
      </c>
      <c r="B1656" t="s">
        <v>11490</v>
      </c>
      <c r="C1656" t="s">
        <v>17195</v>
      </c>
      <c r="D1656" t="s">
        <v>17726</v>
      </c>
      <c r="E1656" t="s">
        <v>17197</v>
      </c>
      <c r="F1656" t="s">
        <v>17727</v>
      </c>
      <c r="G1656" t="s">
        <v>17728</v>
      </c>
      <c r="H1656" t="s">
        <v>17564</v>
      </c>
      <c r="I1656" t="s">
        <v>11421</v>
      </c>
      <c r="J1656">
        <v>33617</v>
      </c>
      <c r="K1656" t="s">
        <v>11422</v>
      </c>
      <c r="L1656">
        <v>12</v>
      </c>
      <c r="M1656" t="s">
        <v>11461</v>
      </c>
      <c r="N1656">
        <v>5</v>
      </c>
      <c r="P1656">
        <v>7</v>
      </c>
      <c r="Q1656">
        <v>91</v>
      </c>
      <c r="R1656">
        <v>98</v>
      </c>
      <c r="S1656">
        <v>88</v>
      </c>
      <c r="T1656">
        <v>110</v>
      </c>
      <c r="U1656">
        <v>92</v>
      </c>
      <c r="V1656">
        <v>73</v>
      </c>
      <c r="AD1656" t="s">
        <v>11424</v>
      </c>
      <c r="AE1656">
        <v>28.034500000000001</v>
      </c>
      <c r="AF1656">
        <v>-82.391599999999997</v>
      </c>
      <c r="AG1656" t="s">
        <v>17729</v>
      </c>
      <c r="AH1656">
        <v>29</v>
      </c>
      <c r="AI1656">
        <v>269</v>
      </c>
      <c r="AJ1656">
        <v>290</v>
      </c>
      <c r="AK1656">
        <v>2</v>
      </c>
      <c r="AL1656">
        <v>11</v>
      </c>
      <c r="AM1656">
        <v>296</v>
      </c>
      <c r="AN1656">
        <v>111</v>
      </c>
      <c r="AO1656">
        <v>103</v>
      </c>
      <c r="AP1656">
        <v>439</v>
      </c>
      <c r="AQ1656">
        <v>27</v>
      </c>
      <c r="AR1656">
        <v>466</v>
      </c>
      <c r="AS1656">
        <v>12.7</v>
      </c>
      <c r="AT1656">
        <v>44</v>
      </c>
      <c r="AU1656">
        <v>1200870</v>
      </c>
      <c r="AV1656">
        <v>1023</v>
      </c>
      <c r="AW1656" t="s">
        <v>17728</v>
      </c>
      <c r="AX1656" t="s">
        <v>17564</v>
      </c>
      <c r="AY1656" t="s">
        <v>11421</v>
      </c>
      <c r="AZ1656">
        <v>33617</v>
      </c>
      <c r="BA1656">
        <v>5524</v>
      </c>
      <c r="BB1656">
        <v>5524</v>
      </c>
      <c r="BC1656">
        <v>0</v>
      </c>
      <c r="BE1656">
        <v>12057</v>
      </c>
      <c r="BH1656" t="s">
        <v>11427</v>
      </c>
      <c r="BI1656" t="s">
        <v>11427</v>
      </c>
      <c r="BJ1656" t="s">
        <v>11428</v>
      </c>
      <c r="BK1656" t="s">
        <v>11428</v>
      </c>
      <c r="BL1656" t="s">
        <v>11428</v>
      </c>
      <c r="BM1656" t="s">
        <v>11428</v>
      </c>
      <c r="BN1656" t="s">
        <v>11428</v>
      </c>
      <c r="BO1656" t="s">
        <v>11428</v>
      </c>
      <c r="BP1656" t="s">
        <v>11428</v>
      </c>
      <c r="BQ1656" t="s">
        <v>11427</v>
      </c>
      <c r="BR1656" t="s">
        <v>11427</v>
      </c>
      <c r="BS1656" t="s">
        <v>11427</v>
      </c>
      <c r="BT1656" t="s">
        <v>11427</v>
      </c>
      <c r="BU1656" t="s">
        <v>11427</v>
      </c>
      <c r="BV1656" t="s">
        <v>11427</v>
      </c>
      <c r="BW1656" t="s">
        <v>11427</v>
      </c>
      <c r="BY1656" t="s">
        <v>11428</v>
      </c>
      <c r="CB1656" t="s">
        <v>11427</v>
      </c>
      <c r="CD1656">
        <v>439</v>
      </c>
      <c r="CE1656">
        <v>27</v>
      </c>
      <c r="CF1656">
        <v>466</v>
      </c>
      <c r="CG1656">
        <v>1</v>
      </c>
      <c r="CH1656">
        <v>35</v>
      </c>
      <c r="CI1656">
        <v>559</v>
      </c>
    </row>
    <row r="1657" spans="1:87">
      <c r="A1657">
        <v>120087001025</v>
      </c>
      <c r="B1657" t="s">
        <v>11490</v>
      </c>
      <c r="C1657" t="s">
        <v>17195</v>
      </c>
      <c r="D1657" t="s">
        <v>17730</v>
      </c>
      <c r="E1657" t="s">
        <v>17197</v>
      </c>
      <c r="F1657" t="s">
        <v>17731</v>
      </c>
      <c r="G1657" t="s">
        <v>17732</v>
      </c>
      <c r="H1657" t="s">
        <v>17395</v>
      </c>
      <c r="I1657" t="s">
        <v>11421</v>
      </c>
      <c r="J1657">
        <v>33592</v>
      </c>
      <c r="K1657" t="s">
        <v>11422</v>
      </c>
      <c r="L1657">
        <v>12</v>
      </c>
      <c r="M1657" t="s">
        <v>11461</v>
      </c>
      <c r="N1657">
        <v>5</v>
      </c>
      <c r="P1657">
        <v>44</v>
      </c>
      <c r="Q1657">
        <v>56</v>
      </c>
      <c r="R1657">
        <v>63</v>
      </c>
      <c r="S1657">
        <v>52</v>
      </c>
      <c r="T1657">
        <v>64</v>
      </c>
      <c r="U1657">
        <v>33</v>
      </c>
      <c r="V1657">
        <v>44</v>
      </c>
      <c r="AD1657" t="s">
        <v>11424</v>
      </c>
      <c r="AE1657">
        <v>28.0519</v>
      </c>
      <c r="AF1657">
        <v>-82.311899999999994</v>
      </c>
      <c r="AG1657" t="s">
        <v>17733</v>
      </c>
      <c r="AH1657">
        <v>29</v>
      </c>
      <c r="AI1657">
        <v>173</v>
      </c>
      <c r="AJ1657">
        <v>183</v>
      </c>
      <c r="AK1657">
        <v>0</v>
      </c>
      <c r="AL1657">
        <v>3</v>
      </c>
      <c r="AM1657">
        <v>86</v>
      </c>
      <c r="AN1657">
        <v>74</v>
      </c>
      <c r="AO1657">
        <v>166</v>
      </c>
      <c r="AP1657">
        <v>303</v>
      </c>
      <c r="AQ1657">
        <v>15</v>
      </c>
      <c r="AR1657">
        <v>318</v>
      </c>
      <c r="AS1657">
        <v>11.5</v>
      </c>
      <c r="AT1657">
        <v>31</v>
      </c>
      <c r="AU1657">
        <v>1200870</v>
      </c>
      <c r="AV1657">
        <v>1025</v>
      </c>
      <c r="AW1657" t="s">
        <v>17732</v>
      </c>
      <c r="AX1657" t="s">
        <v>17395</v>
      </c>
      <c r="AY1657" t="s">
        <v>11421</v>
      </c>
      <c r="AZ1657">
        <v>33592</v>
      </c>
      <c r="BA1657">
        <v>3210</v>
      </c>
      <c r="BB1657">
        <v>3210</v>
      </c>
      <c r="BC1657">
        <v>0</v>
      </c>
      <c r="BE1657">
        <v>12057</v>
      </c>
      <c r="BH1657" t="s">
        <v>11427</v>
      </c>
      <c r="BI1657" t="s">
        <v>11427</v>
      </c>
      <c r="BJ1657" t="s">
        <v>11428</v>
      </c>
      <c r="BK1657" t="s">
        <v>11428</v>
      </c>
      <c r="BL1657" t="s">
        <v>11428</v>
      </c>
      <c r="BM1657" t="s">
        <v>11428</v>
      </c>
      <c r="BN1657" t="s">
        <v>11428</v>
      </c>
      <c r="BO1657" t="s">
        <v>11428</v>
      </c>
      <c r="BP1657" t="s">
        <v>11428</v>
      </c>
      <c r="BQ1657" t="s">
        <v>11427</v>
      </c>
      <c r="BR1657" t="s">
        <v>11427</v>
      </c>
      <c r="BS1657" t="s">
        <v>11427</v>
      </c>
      <c r="BT1657" t="s">
        <v>11427</v>
      </c>
      <c r="BU1657" t="s">
        <v>11427</v>
      </c>
      <c r="BV1657" t="s">
        <v>11427</v>
      </c>
      <c r="BW1657" t="s">
        <v>11427</v>
      </c>
      <c r="BY1657" t="s">
        <v>11428</v>
      </c>
      <c r="CB1657" t="s">
        <v>11427</v>
      </c>
      <c r="CD1657">
        <v>303</v>
      </c>
      <c r="CE1657">
        <v>15</v>
      </c>
      <c r="CF1657">
        <v>318</v>
      </c>
      <c r="CG1657">
        <v>0</v>
      </c>
      <c r="CH1657">
        <v>27</v>
      </c>
      <c r="CI1657">
        <v>356</v>
      </c>
    </row>
    <row r="1658" spans="1:87">
      <c r="A1658">
        <v>120087001026</v>
      </c>
      <c r="B1658" t="s">
        <v>11490</v>
      </c>
      <c r="C1658" t="s">
        <v>17195</v>
      </c>
      <c r="D1658" t="s">
        <v>17734</v>
      </c>
      <c r="E1658" t="s">
        <v>17197</v>
      </c>
      <c r="F1658" t="s">
        <v>17735</v>
      </c>
      <c r="G1658" t="s">
        <v>17736</v>
      </c>
      <c r="H1658" t="s">
        <v>17205</v>
      </c>
      <c r="I1658" t="s">
        <v>11421</v>
      </c>
      <c r="J1658">
        <v>33621</v>
      </c>
      <c r="K1658" t="s">
        <v>11422</v>
      </c>
      <c r="L1658">
        <v>12</v>
      </c>
      <c r="M1658" t="s">
        <v>11423</v>
      </c>
      <c r="N1658">
        <v>8</v>
      </c>
      <c r="Q1658">
        <v>90</v>
      </c>
      <c r="R1658">
        <v>111</v>
      </c>
      <c r="S1658">
        <v>92</v>
      </c>
      <c r="T1658">
        <v>100</v>
      </c>
      <c r="U1658">
        <v>87</v>
      </c>
      <c r="V1658">
        <v>79</v>
      </c>
      <c r="W1658">
        <v>63</v>
      </c>
      <c r="X1658">
        <v>38</v>
      </c>
      <c r="Y1658">
        <v>25</v>
      </c>
      <c r="AD1658" t="s">
        <v>11424</v>
      </c>
      <c r="AE1658">
        <v>27.847200000000001</v>
      </c>
      <c r="AF1658">
        <v>-82.479200000000006</v>
      </c>
      <c r="AG1658" t="s">
        <v>17737</v>
      </c>
      <c r="AH1658">
        <v>29</v>
      </c>
      <c r="AI1658">
        <v>351</v>
      </c>
      <c r="AJ1658">
        <v>334</v>
      </c>
      <c r="AK1658">
        <v>2</v>
      </c>
      <c r="AL1658">
        <v>18</v>
      </c>
      <c r="AM1658">
        <v>92</v>
      </c>
      <c r="AN1658">
        <v>160</v>
      </c>
      <c r="AO1658">
        <v>339</v>
      </c>
      <c r="AP1658">
        <v>79</v>
      </c>
      <c r="AQ1658">
        <v>123</v>
      </c>
      <c r="AR1658">
        <v>202</v>
      </c>
      <c r="AS1658">
        <v>14.3</v>
      </c>
      <c r="AT1658">
        <v>48</v>
      </c>
      <c r="AU1658">
        <v>1200870</v>
      </c>
      <c r="AV1658">
        <v>1026</v>
      </c>
      <c r="AW1658" t="s">
        <v>17736</v>
      </c>
      <c r="AX1658" t="s">
        <v>17205</v>
      </c>
      <c r="AY1658" t="s">
        <v>11421</v>
      </c>
      <c r="AZ1658">
        <v>33621</v>
      </c>
      <c r="BB1658">
        <v>1342</v>
      </c>
      <c r="BC1658">
        <v>0</v>
      </c>
      <c r="BE1658">
        <v>12057</v>
      </c>
      <c r="BH1658" t="s">
        <v>11427</v>
      </c>
      <c r="BI1658" t="s">
        <v>11427</v>
      </c>
      <c r="BJ1658" t="s">
        <v>11427</v>
      </c>
      <c r="BK1658" t="s">
        <v>11428</v>
      </c>
      <c r="BL1658" t="s">
        <v>11428</v>
      </c>
      <c r="BM1658" t="s">
        <v>11428</v>
      </c>
      <c r="BN1658" t="s">
        <v>11428</v>
      </c>
      <c r="BO1658" t="s">
        <v>11428</v>
      </c>
      <c r="BP1658" t="s">
        <v>11428</v>
      </c>
      <c r="BQ1658" t="s">
        <v>11428</v>
      </c>
      <c r="BR1658" t="s">
        <v>11428</v>
      </c>
      <c r="BS1658" t="s">
        <v>11428</v>
      </c>
      <c r="BT1658" t="s">
        <v>11427</v>
      </c>
      <c r="BU1658" t="s">
        <v>11427</v>
      </c>
      <c r="BV1658" t="s">
        <v>11427</v>
      </c>
      <c r="BW1658" t="s">
        <v>11427</v>
      </c>
      <c r="BY1658" t="s">
        <v>11427</v>
      </c>
      <c r="CB1658" t="s">
        <v>11427</v>
      </c>
      <c r="CD1658">
        <v>79</v>
      </c>
      <c r="CE1658">
        <v>123</v>
      </c>
      <c r="CF1658">
        <v>202</v>
      </c>
      <c r="CG1658">
        <v>3</v>
      </c>
      <c r="CH1658">
        <v>71</v>
      </c>
      <c r="CI1658">
        <v>685</v>
      </c>
    </row>
    <row r="1659" spans="1:87">
      <c r="A1659">
        <v>120087001027</v>
      </c>
      <c r="B1659" t="s">
        <v>11490</v>
      </c>
      <c r="C1659" t="s">
        <v>17195</v>
      </c>
      <c r="D1659" t="s">
        <v>17738</v>
      </c>
      <c r="E1659" t="s">
        <v>17197</v>
      </c>
      <c r="F1659" t="s">
        <v>17739</v>
      </c>
      <c r="G1659" t="s">
        <v>17740</v>
      </c>
      <c r="H1659" t="s">
        <v>17205</v>
      </c>
      <c r="I1659" t="s">
        <v>11421</v>
      </c>
      <c r="J1659">
        <v>33634</v>
      </c>
      <c r="K1659" t="s">
        <v>11422</v>
      </c>
      <c r="L1659">
        <v>12</v>
      </c>
      <c r="M1659" t="s">
        <v>11461</v>
      </c>
      <c r="N1659">
        <v>5</v>
      </c>
      <c r="P1659">
        <v>38</v>
      </c>
      <c r="Q1659">
        <v>61</v>
      </c>
      <c r="R1659">
        <v>53</v>
      </c>
      <c r="S1659">
        <v>69</v>
      </c>
      <c r="T1659">
        <v>78</v>
      </c>
      <c r="U1659">
        <v>56</v>
      </c>
      <c r="V1659">
        <v>62</v>
      </c>
      <c r="AD1659" t="s">
        <v>11424</v>
      </c>
      <c r="AE1659">
        <v>28.001200000000001</v>
      </c>
      <c r="AF1659">
        <v>-82.561700000000002</v>
      </c>
      <c r="AG1659" t="s">
        <v>17741</v>
      </c>
      <c r="AH1659">
        <v>29</v>
      </c>
      <c r="AI1659">
        <v>210</v>
      </c>
      <c r="AJ1659">
        <v>207</v>
      </c>
      <c r="AK1659">
        <v>0</v>
      </c>
      <c r="AL1659">
        <v>11</v>
      </c>
      <c r="AM1659">
        <v>34</v>
      </c>
      <c r="AN1659">
        <v>314</v>
      </c>
      <c r="AO1659">
        <v>43</v>
      </c>
      <c r="AP1659">
        <v>363</v>
      </c>
      <c r="AQ1659">
        <v>14</v>
      </c>
      <c r="AR1659">
        <v>377</v>
      </c>
      <c r="AS1659">
        <v>11.9</v>
      </c>
      <c r="AT1659">
        <v>35</v>
      </c>
      <c r="AU1659">
        <v>1200870</v>
      </c>
      <c r="AV1659">
        <v>1027</v>
      </c>
      <c r="AW1659" t="s">
        <v>17740</v>
      </c>
      <c r="AX1659" t="s">
        <v>17205</v>
      </c>
      <c r="AY1659" t="s">
        <v>11421</v>
      </c>
      <c r="AZ1659">
        <v>33634</v>
      </c>
      <c r="BA1659">
        <v>4913</v>
      </c>
      <c r="BB1659">
        <v>4913</v>
      </c>
      <c r="BC1659">
        <v>0</v>
      </c>
      <c r="BE1659">
        <v>12057</v>
      </c>
      <c r="BH1659" t="s">
        <v>11427</v>
      </c>
      <c r="BI1659" t="s">
        <v>11427</v>
      </c>
      <c r="BJ1659" t="s">
        <v>11428</v>
      </c>
      <c r="BK1659" t="s">
        <v>11428</v>
      </c>
      <c r="BL1659" t="s">
        <v>11428</v>
      </c>
      <c r="BM1659" t="s">
        <v>11428</v>
      </c>
      <c r="BN1659" t="s">
        <v>11428</v>
      </c>
      <c r="BO1659" t="s">
        <v>11428</v>
      </c>
      <c r="BP1659" t="s">
        <v>11428</v>
      </c>
      <c r="BQ1659" t="s">
        <v>11427</v>
      </c>
      <c r="BR1659" t="s">
        <v>11427</v>
      </c>
      <c r="BS1659" t="s">
        <v>11427</v>
      </c>
      <c r="BT1659" t="s">
        <v>11427</v>
      </c>
      <c r="BU1659" t="s">
        <v>11427</v>
      </c>
      <c r="BV1659" t="s">
        <v>11427</v>
      </c>
      <c r="BW1659" t="s">
        <v>11427</v>
      </c>
      <c r="BY1659" t="s">
        <v>11428</v>
      </c>
      <c r="CB1659" t="s">
        <v>11427</v>
      </c>
      <c r="CD1659">
        <v>363</v>
      </c>
      <c r="CE1659">
        <v>14</v>
      </c>
      <c r="CF1659">
        <v>377</v>
      </c>
      <c r="CG1659">
        <v>0</v>
      </c>
      <c r="CH1659">
        <v>15</v>
      </c>
      <c r="CI1659">
        <v>417</v>
      </c>
    </row>
    <row r="1660" spans="1:87">
      <c r="A1660">
        <v>120087001028</v>
      </c>
      <c r="B1660" t="s">
        <v>11490</v>
      </c>
      <c r="C1660" t="s">
        <v>17195</v>
      </c>
      <c r="D1660" t="s">
        <v>17742</v>
      </c>
      <c r="E1660" t="s">
        <v>17197</v>
      </c>
      <c r="F1660" t="s">
        <v>17743</v>
      </c>
      <c r="G1660" t="s">
        <v>17744</v>
      </c>
      <c r="H1660" t="s">
        <v>17205</v>
      </c>
      <c r="I1660" t="s">
        <v>11421</v>
      </c>
      <c r="J1660">
        <v>33634</v>
      </c>
      <c r="K1660" t="s">
        <v>11422</v>
      </c>
      <c r="L1660">
        <v>12</v>
      </c>
      <c r="M1660">
        <v>6</v>
      </c>
      <c r="N1660">
        <v>8</v>
      </c>
      <c r="W1660">
        <v>254</v>
      </c>
      <c r="X1660">
        <v>250</v>
      </c>
      <c r="Y1660">
        <v>311</v>
      </c>
      <c r="AD1660" t="s">
        <v>11424</v>
      </c>
      <c r="AE1660">
        <v>28.002199999999998</v>
      </c>
      <c r="AF1660">
        <v>-82.561599999999999</v>
      </c>
      <c r="AG1660" t="s">
        <v>17745</v>
      </c>
      <c r="AH1660">
        <v>29</v>
      </c>
      <c r="AI1660">
        <v>441</v>
      </c>
      <c r="AJ1660">
        <v>374</v>
      </c>
      <c r="AK1660">
        <v>1</v>
      </c>
      <c r="AL1660">
        <v>15</v>
      </c>
      <c r="AM1660">
        <v>75</v>
      </c>
      <c r="AN1660">
        <v>571</v>
      </c>
      <c r="AO1660">
        <v>127</v>
      </c>
      <c r="AP1660">
        <v>645</v>
      </c>
      <c r="AQ1660">
        <v>65</v>
      </c>
      <c r="AR1660">
        <v>710</v>
      </c>
      <c r="AS1660">
        <v>14.1</v>
      </c>
      <c r="AT1660">
        <v>58</v>
      </c>
      <c r="AU1660">
        <v>1200870</v>
      </c>
      <c r="AV1660">
        <v>1028</v>
      </c>
      <c r="AW1660" t="s">
        <v>17744</v>
      </c>
      <c r="AX1660" t="s">
        <v>17205</v>
      </c>
      <c r="AY1660" t="s">
        <v>11421</v>
      </c>
      <c r="AZ1660">
        <v>33634</v>
      </c>
      <c r="BA1660">
        <v>4913</v>
      </c>
      <c r="BB1660">
        <v>4913</v>
      </c>
      <c r="BC1660">
        <v>0</v>
      </c>
      <c r="BE1660">
        <v>12057</v>
      </c>
      <c r="BH1660" t="s">
        <v>11427</v>
      </c>
      <c r="BI1660" t="s">
        <v>11427</v>
      </c>
      <c r="BJ1660" t="s">
        <v>11427</v>
      </c>
      <c r="BK1660" t="s">
        <v>11427</v>
      </c>
      <c r="BL1660" t="s">
        <v>11427</v>
      </c>
      <c r="BM1660" t="s">
        <v>11427</v>
      </c>
      <c r="BN1660" t="s">
        <v>11427</v>
      </c>
      <c r="BO1660" t="s">
        <v>11427</v>
      </c>
      <c r="BP1660" t="s">
        <v>11427</v>
      </c>
      <c r="BQ1660" t="s">
        <v>11428</v>
      </c>
      <c r="BR1660" t="s">
        <v>11428</v>
      </c>
      <c r="BS1660" t="s">
        <v>11428</v>
      </c>
      <c r="BT1660" t="s">
        <v>11427</v>
      </c>
      <c r="BU1660" t="s">
        <v>11427</v>
      </c>
      <c r="BV1660" t="s">
        <v>11427</v>
      </c>
      <c r="BW1660" t="s">
        <v>11427</v>
      </c>
      <c r="BY1660" t="s">
        <v>11428</v>
      </c>
      <c r="CB1660" t="s">
        <v>11427</v>
      </c>
      <c r="CD1660">
        <v>645</v>
      </c>
      <c r="CE1660">
        <v>65</v>
      </c>
      <c r="CF1660">
        <v>710</v>
      </c>
      <c r="CG1660">
        <v>0</v>
      </c>
      <c r="CH1660">
        <v>26</v>
      </c>
      <c r="CI1660">
        <v>815</v>
      </c>
    </row>
    <row r="1661" spans="1:87">
      <c r="A1661">
        <v>120087001029</v>
      </c>
      <c r="B1661" t="s">
        <v>11490</v>
      </c>
      <c r="C1661" t="s">
        <v>17195</v>
      </c>
      <c r="D1661" t="s">
        <v>17746</v>
      </c>
      <c r="E1661" t="s">
        <v>17197</v>
      </c>
      <c r="F1661" t="s">
        <v>17747</v>
      </c>
      <c r="G1661" t="s">
        <v>17748</v>
      </c>
      <c r="H1661" t="s">
        <v>17214</v>
      </c>
      <c r="I1661" t="s">
        <v>11421</v>
      </c>
      <c r="J1661">
        <v>33566</v>
      </c>
      <c r="K1661" t="s">
        <v>11422</v>
      </c>
      <c r="L1661">
        <v>12</v>
      </c>
      <c r="M1661" t="s">
        <v>11461</v>
      </c>
      <c r="N1661">
        <v>5</v>
      </c>
      <c r="P1661">
        <v>42</v>
      </c>
      <c r="Q1661">
        <v>101</v>
      </c>
      <c r="R1661">
        <v>73</v>
      </c>
      <c r="S1661">
        <v>91</v>
      </c>
      <c r="T1661">
        <v>82</v>
      </c>
      <c r="U1661">
        <v>93</v>
      </c>
      <c r="V1661">
        <v>59</v>
      </c>
      <c r="AD1661" t="s">
        <v>11424</v>
      </c>
      <c r="AE1661">
        <v>27.9663</v>
      </c>
      <c r="AF1661">
        <v>-82.138300000000001</v>
      </c>
      <c r="AG1661" t="s">
        <v>17749</v>
      </c>
      <c r="AH1661">
        <v>29</v>
      </c>
      <c r="AI1661">
        <v>258</v>
      </c>
      <c r="AJ1661">
        <v>283</v>
      </c>
      <c r="AK1661">
        <v>0</v>
      </c>
      <c r="AL1661">
        <v>7</v>
      </c>
      <c r="AM1661">
        <v>61</v>
      </c>
      <c r="AN1661">
        <v>349</v>
      </c>
      <c r="AO1661">
        <v>108</v>
      </c>
      <c r="AP1661">
        <v>470</v>
      </c>
      <c r="AQ1661">
        <v>8</v>
      </c>
      <c r="AR1661">
        <v>478</v>
      </c>
      <c r="AS1661">
        <v>10.199999999999999</v>
      </c>
      <c r="AT1661">
        <v>53</v>
      </c>
      <c r="AU1661">
        <v>1200870</v>
      </c>
      <c r="AV1661">
        <v>1029</v>
      </c>
      <c r="AW1661" t="s">
        <v>17750</v>
      </c>
      <c r="AX1661" t="s">
        <v>17214</v>
      </c>
      <c r="AY1661" t="s">
        <v>11421</v>
      </c>
      <c r="AZ1661">
        <v>33566</v>
      </c>
      <c r="BA1661">
        <v>437</v>
      </c>
      <c r="BB1661">
        <v>437</v>
      </c>
      <c r="BC1661">
        <v>0</v>
      </c>
      <c r="BE1661">
        <v>12057</v>
      </c>
      <c r="BH1661" t="s">
        <v>11427</v>
      </c>
      <c r="BI1661" t="s">
        <v>11427</v>
      </c>
      <c r="BJ1661" t="s">
        <v>11428</v>
      </c>
      <c r="BK1661" t="s">
        <v>11428</v>
      </c>
      <c r="BL1661" t="s">
        <v>11428</v>
      </c>
      <c r="BM1661" t="s">
        <v>11428</v>
      </c>
      <c r="BN1661" t="s">
        <v>11428</v>
      </c>
      <c r="BO1661" t="s">
        <v>11428</v>
      </c>
      <c r="BP1661" t="s">
        <v>11428</v>
      </c>
      <c r="BQ1661" t="s">
        <v>11427</v>
      </c>
      <c r="BR1661" t="s">
        <v>11427</v>
      </c>
      <c r="BS1661" t="s">
        <v>11427</v>
      </c>
      <c r="BT1661" t="s">
        <v>11427</v>
      </c>
      <c r="BU1661" t="s">
        <v>11427</v>
      </c>
      <c r="BV1661" t="s">
        <v>11427</v>
      </c>
      <c r="BW1661" t="s">
        <v>11427</v>
      </c>
      <c r="BY1661" t="s">
        <v>11428</v>
      </c>
      <c r="CB1661" t="s">
        <v>11427</v>
      </c>
      <c r="CD1661">
        <v>470</v>
      </c>
      <c r="CE1661">
        <v>8</v>
      </c>
      <c r="CF1661">
        <v>478</v>
      </c>
      <c r="CG1661">
        <v>2</v>
      </c>
      <c r="CH1661">
        <v>14</v>
      </c>
      <c r="CI1661">
        <v>541</v>
      </c>
    </row>
    <row r="1662" spans="1:87">
      <c r="A1662">
        <v>120087001030</v>
      </c>
      <c r="B1662" t="s">
        <v>11490</v>
      </c>
      <c r="C1662" t="s">
        <v>17195</v>
      </c>
      <c r="D1662" t="s">
        <v>17751</v>
      </c>
      <c r="E1662" t="s">
        <v>17197</v>
      </c>
      <c r="F1662" t="s">
        <v>17752</v>
      </c>
      <c r="G1662" t="s">
        <v>17753</v>
      </c>
      <c r="H1662" t="s">
        <v>17214</v>
      </c>
      <c r="I1662" t="s">
        <v>11421</v>
      </c>
      <c r="J1662">
        <v>33567</v>
      </c>
      <c r="K1662" t="s">
        <v>11422</v>
      </c>
      <c r="L1662">
        <v>12</v>
      </c>
      <c r="M1662">
        <v>6</v>
      </c>
      <c r="N1662">
        <v>8</v>
      </c>
      <c r="W1662">
        <v>349</v>
      </c>
      <c r="X1662">
        <v>299</v>
      </c>
      <c r="Y1662">
        <v>317</v>
      </c>
      <c r="AD1662" t="s">
        <v>11424</v>
      </c>
      <c r="AE1662">
        <v>27.9437</v>
      </c>
      <c r="AF1662">
        <v>-82.171300000000002</v>
      </c>
      <c r="AG1662" t="s">
        <v>17754</v>
      </c>
      <c r="AH1662">
        <v>29</v>
      </c>
      <c r="AI1662">
        <v>473</v>
      </c>
      <c r="AJ1662">
        <v>492</v>
      </c>
      <c r="AK1662">
        <v>5</v>
      </c>
      <c r="AL1662">
        <v>6</v>
      </c>
      <c r="AM1662">
        <v>50</v>
      </c>
      <c r="AN1662">
        <v>518</v>
      </c>
      <c r="AO1662">
        <v>369</v>
      </c>
      <c r="AP1662">
        <v>707</v>
      </c>
      <c r="AQ1662">
        <v>39</v>
      </c>
      <c r="AR1662">
        <v>746</v>
      </c>
      <c r="AS1662">
        <v>14</v>
      </c>
      <c r="AT1662">
        <v>69</v>
      </c>
      <c r="AU1662">
        <v>1200870</v>
      </c>
      <c r="AV1662">
        <v>1030</v>
      </c>
      <c r="AW1662" t="s">
        <v>17753</v>
      </c>
      <c r="AX1662" t="s">
        <v>17214</v>
      </c>
      <c r="AY1662" t="s">
        <v>11421</v>
      </c>
      <c r="AZ1662">
        <v>33567</v>
      </c>
      <c r="BA1662">
        <v>8648</v>
      </c>
      <c r="BB1662">
        <v>8648</v>
      </c>
      <c r="BC1662">
        <v>0</v>
      </c>
      <c r="BE1662">
        <v>12057</v>
      </c>
      <c r="BH1662" t="s">
        <v>11427</v>
      </c>
      <c r="BI1662" t="s">
        <v>11427</v>
      </c>
      <c r="BJ1662" t="s">
        <v>11427</v>
      </c>
      <c r="BK1662" t="s">
        <v>11427</v>
      </c>
      <c r="BL1662" t="s">
        <v>11427</v>
      </c>
      <c r="BM1662" t="s">
        <v>11427</v>
      </c>
      <c r="BN1662" t="s">
        <v>11427</v>
      </c>
      <c r="BO1662" t="s">
        <v>11427</v>
      </c>
      <c r="BP1662" t="s">
        <v>11427</v>
      </c>
      <c r="BQ1662" t="s">
        <v>11428</v>
      </c>
      <c r="BR1662" t="s">
        <v>11428</v>
      </c>
      <c r="BS1662" t="s">
        <v>11428</v>
      </c>
      <c r="BT1662" t="s">
        <v>11427</v>
      </c>
      <c r="BU1662" t="s">
        <v>11427</v>
      </c>
      <c r="BV1662" t="s">
        <v>11427</v>
      </c>
      <c r="BW1662" t="s">
        <v>11427</v>
      </c>
      <c r="BY1662" t="s">
        <v>11428</v>
      </c>
      <c r="CB1662" t="s">
        <v>11427</v>
      </c>
      <c r="CD1662">
        <v>707</v>
      </c>
      <c r="CE1662">
        <v>39</v>
      </c>
      <c r="CF1662">
        <v>746</v>
      </c>
      <c r="CG1662">
        <v>1</v>
      </c>
      <c r="CH1662">
        <v>16</v>
      </c>
      <c r="CI1662">
        <v>965</v>
      </c>
    </row>
    <row r="1663" spans="1:87">
      <c r="A1663">
        <v>120087001031</v>
      </c>
      <c r="B1663" t="s">
        <v>11490</v>
      </c>
      <c r="C1663" t="s">
        <v>17195</v>
      </c>
      <c r="D1663" t="s">
        <v>14762</v>
      </c>
      <c r="E1663" t="s">
        <v>17197</v>
      </c>
      <c r="F1663" t="s">
        <v>17755</v>
      </c>
      <c r="G1663" t="s">
        <v>17756</v>
      </c>
      <c r="H1663" t="s">
        <v>17205</v>
      </c>
      <c r="I1663" t="s">
        <v>11421</v>
      </c>
      <c r="J1663">
        <v>33614</v>
      </c>
      <c r="K1663" t="s">
        <v>11422</v>
      </c>
      <c r="L1663">
        <v>12</v>
      </c>
      <c r="M1663" t="s">
        <v>11461</v>
      </c>
      <c r="N1663">
        <v>5</v>
      </c>
      <c r="P1663">
        <v>24</v>
      </c>
      <c r="Q1663">
        <v>107</v>
      </c>
      <c r="R1663">
        <v>117</v>
      </c>
      <c r="S1663">
        <v>130</v>
      </c>
      <c r="T1663">
        <v>104</v>
      </c>
      <c r="U1663">
        <v>127</v>
      </c>
      <c r="V1663">
        <v>93</v>
      </c>
      <c r="AD1663" t="s">
        <v>11424</v>
      </c>
      <c r="AE1663">
        <v>28.028700000000001</v>
      </c>
      <c r="AF1663">
        <v>-82.487899999999996</v>
      </c>
      <c r="AG1663" t="s">
        <v>17757</v>
      </c>
      <c r="AH1663">
        <v>29</v>
      </c>
      <c r="AI1663">
        <v>395</v>
      </c>
      <c r="AJ1663">
        <v>307</v>
      </c>
      <c r="AK1663">
        <v>1</v>
      </c>
      <c r="AL1663">
        <v>28</v>
      </c>
      <c r="AM1663">
        <v>89</v>
      </c>
      <c r="AN1663">
        <v>484</v>
      </c>
      <c r="AO1663">
        <v>81</v>
      </c>
      <c r="AP1663">
        <v>576</v>
      </c>
      <c r="AQ1663">
        <v>39</v>
      </c>
      <c r="AR1663">
        <v>615</v>
      </c>
      <c r="AS1663">
        <v>11.7</v>
      </c>
      <c r="AT1663">
        <v>60</v>
      </c>
      <c r="AU1663">
        <v>1200870</v>
      </c>
      <c r="AV1663">
        <v>1031</v>
      </c>
      <c r="AW1663" t="s">
        <v>17756</v>
      </c>
      <c r="AX1663" t="s">
        <v>17205</v>
      </c>
      <c r="AY1663" t="s">
        <v>11421</v>
      </c>
      <c r="AZ1663">
        <v>33614</v>
      </c>
      <c r="BA1663">
        <v>1818</v>
      </c>
      <c r="BB1663">
        <v>1818</v>
      </c>
      <c r="BC1663">
        <v>0</v>
      </c>
      <c r="BE1663">
        <v>12057</v>
      </c>
      <c r="BH1663" t="s">
        <v>11427</v>
      </c>
      <c r="BI1663" t="s">
        <v>11427</v>
      </c>
      <c r="BJ1663" t="s">
        <v>11428</v>
      </c>
      <c r="BK1663" t="s">
        <v>11428</v>
      </c>
      <c r="BL1663" t="s">
        <v>11428</v>
      </c>
      <c r="BM1663" t="s">
        <v>11428</v>
      </c>
      <c r="BN1663" t="s">
        <v>11428</v>
      </c>
      <c r="BO1663" t="s">
        <v>11428</v>
      </c>
      <c r="BP1663" t="s">
        <v>11428</v>
      </c>
      <c r="BQ1663" t="s">
        <v>11427</v>
      </c>
      <c r="BR1663" t="s">
        <v>11427</v>
      </c>
      <c r="BS1663" t="s">
        <v>11427</v>
      </c>
      <c r="BT1663" t="s">
        <v>11427</v>
      </c>
      <c r="BU1663" t="s">
        <v>11427</v>
      </c>
      <c r="BV1663" t="s">
        <v>11427</v>
      </c>
      <c r="BW1663" t="s">
        <v>11427</v>
      </c>
      <c r="BY1663" t="s">
        <v>11428</v>
      </c>
      <c r="CB1663" t="s">
        <v>11427</v>
      </c>
      <c r="CD1663">
        <v>576</v>
      </c>
      <c r="CE1663">
        <v>39</v>
      </c>
      <c r="CF1663">
        <v>615</v>
      </c>
      <c r="CG1663">
        <v>2</v>
      </c>
      <c r="CH1663">
        <v>17</v>
      </c>
      <c r="CI1663">
        <v>702</v>
      </c>
    </row>
    <row r="1664" spans="1:87">
      <c r="A1664">
        <v>120087001033</v>
      </c>
      <c r="B1664" t="s">
        <v>11490</v>
      </c>
      <c r="C1664" t="s">
        <v>17195</v>
      </c>
      <c r="D1664" t="s">
        <v>17758</v>
      </c>
      <c r="E1664" t="s">
        <v>17197</v>
      </c>
      <c r="F1664" t="s">
        <v>17759</v>
      </c>
      <c r="G1664" t="s">
        <v>17760</v>
      </c>
      <c r="H1664" t="s">
        <v>17205</v>
      </c>
      <c r="I1664" t="s">
        <v>11421</v>
      </c>
      <c r="J1664">
        <v>33616</v>
      </c>
      <c r="K1664" t="s">
        <v>11422</v>
      </c>
      <c r="L1664">
        <v>12</v>
      </c>
      <c r="M1664" t="s">
        <v>11461</v>
      </c>
      <c r="N1664">
        <v>5</v>
      </c>
      <c r="P1664">
        <v>27</v>
      </c>
      <c r="Q1664">
        <v>76</v>
      </c>
      <c r="R1664">
        <v>62</v>
      </c>
      <c r="S1664">
        <v>58</v>
      </c>
      <c r="T1664">
        <v>43</v>
      </c>
      <c r="U1664">
        <v>47</v>
      </c>
      <c r="V1664">
        <v>42</v>
      </c>
      <c r="AD1664" t="s">
        <v>11424</v>
      </c>
      <c r="AE1664">
        <v>27.862200000000001</v>
      </c>
      <c r="AF1664">
        <v>-82.526700000000005</v>
      </c>
      <c r="AG1664" t="s">
        <v>17761</v>
      </c>
      <c r="AH1664">
        <v>29</v>
      </c>
      <c r="AI1664">
        <v>197</v>
      </c>
      <c r="AJ1664">
        <v>158</v>
      </c>
      <c r="AK1664">
        <v>0</v>
      </c>
      <c r="AL1664">
        <v>7</v>
      </c>
      <c r="AM1664">
        <v>100</v>
      </c>
      <c r="AN1664">
        <v>86</v>
      </c>
      <c r="AO1664">
        <v>119</v>
      </c>
      <c r="AP1664">
        <v>258</v>
      </c>
      <c r="AQ1664">
        <v>14</v>
      </c>
      <c r="AR1664">
        <v>272</v>
      </c>
      <c r="AS1664">
        <v>12.2</v>
      </c>
      <c r="AT1664">
        <v>29</v>
      </c>
      <c r="AU1664">
        <v>1200870</v>
      </c>
      <c r="AV1664">
        <v>1033</v>
      </c>
      <c r="AW1664" t="s">
        <v>17760</v>
      </c>
      <c r="AX1664" t="s">
        <v>17205</v>
      </c>
      <c r="AY1664" t="s">
        <v>11421</v>
      </c>
      <c r="AZ1664">
        <v>33616</v>
      </c>
      <c r="BA1664">
        <v>2700</v>
      </c>
      <c r="BB1664">
        <v>2700</v>
      </c>
      <c r="BC1664">
        <v>0</v>
      </c>
      <c r="BE1664">
        <v>12057</v>
      </c>
      <c r="BH1664" t="s">
        <v>11427</v>
      </c>
      <c r="BI1664" t="s">
        <v>11427</v>
      </c>
      <c r="BJ1664" t="s">
        <v>11428</v>
      </c>
      <c r="BK1664" t="s">
        <v>11428</v>
      </c>
      <c r="BL1664" t="s">
        <v>11428</v>
      </c>
      <c r="BM1664" t="s">
        <v>11428</v>
      </c>
      <c r="BN1664" t="s">
        <v>11428</v>
      </c>
      <c r="BO1664" t="s">
        <v>11428</v>
      </c>
      <c r="BP1664" t="s">
        <v>11428</v>
      </c>
      <c r="BQ1664" t="s">
        <v>11427</v>
      </c>
      <c r="BR1664" t="s">
        <v>11427</v>
      </c>
      <c r="BS1664" t="s">
        <v>11427</v>
      </c>
      <c r="BT1664" t="s">
        <v>11427</v>
      </c>
      <c r="BU1664" t="s">
        <v>11427</v>
      </c>
      <c r="BV1664" t="s">
        <v>11427</v>
      </c>
      <c r="BW1664" t="s">
        <v>11427</v>
      </c>
      <c r="BY1664" t="s">
        <v>11428</v>
      </c>
      <c r="CB1664" t="s">
        <v>11427</v>
      </c>
      <c r="CD1664">
        <v>258</v>
      </c>
      <c r="CE1664">
        <v>14</v>
      </c>
      <c r="CF1664">
        <v>272</v>
      </c>
      <c r="CG1664">
        <v>2</v>
      </c>
      <c r="CH1664">
        <v>41</v>
      </c>
      <c r="CI1664">
        <v>355</v>
      </c>
    </row>
    <row r="1665" spans="1:87">
      <c r="A1665">
        <v>120087001035</v>
      </c>
      <c r="B1665" t="s">
        <v>11490</v>
      </c>
      <c r="C1665" t="s">
        <v>17195</v>
      </c>
      <c r="D1665" t="s">
        <v>17762</v>
      </c>
      <c r="E1665" t="s">
        <v>17197</v>
      </c>
      <c r="F1665" t="s">
        <v>17763</v>
      </c>
      <c r="G1665" t="s">
        <v>17764</v>
      </c>
      <c r="H1665" t="s">
        <v>17205</v>
      </c>
      <c r="I1665" t="s">
        <v>11421</v>
      </c>
      <c r="J1665">
        <v>33610</v>
      </c>
      <c r="K1665" t="s">
        <v>11422</v>
      </c>
      <c r="L1665">
        <v>12</v>
      </c>
      <c r="M1665">
        <v>6</v>
      </c>
      <c r="N1665">
        <v>8</v>
      </c>
      <c r="W1665">
        <v>306</v>
      </c>
      <c r="X1665">
        <v>271</v>
      </c>
      <c r="Y1665">
        <v>291</v>
      </c>
      <c r="AD1665" t="s">
        <v>11424</v>
      </c>
      <c r="AE1665">
        <v>27.991599999999998</v>
      </c>
      <c r="AF1665">
        <v>-82.406899999999993</v>
      </c>
      <c r="AG1665" t="s">
        <v>17765</v>
      </c>
      <c r="AH1665">
        <v>29</v>
      </c>
      <c r="AI1665">
        <v>446</v>
      </c>
      <c r="AJ1665">
        <v>422</v>
      </c>
      <c r="AK1665">
        <v>2</v>
      </c>
      <c r="AL1665">
        <v>239</v>
      </c>
      <c r="AM1665">
        <v>248</v>
      </c>
      <c r="AN1665">
        <v>151</v>
      </c>
      <c r="AO1665">
        <v>184</v>
      </c>
      <c r="AP1665">
        <v>253</v>
      </c>
      <c r="AQ1665">
        <v>50</v>
      </c>
      <c r="AR1665">
        <v>303</v>
      </c>
      <c r="AS1665">
        <v>17.7</v>
      </c>
      <c r="AT1665">
        <v>49</v>
      </c>
      <c r="AU1665">
        <v>1200870</v>
      </c>
      <c r="AV1665">
        <v>1035</v>
      </c>
      <c r="AW1665" t="s">
        <v>17764</v>
      </c>
      <c r="AX1665" t="s">
        <v>17205</v>
      </c>
      <c r="AY1665" t="s">
        <v>11421</v>
      </c>
      <c r="AZ1665">
        <v>33610</v>
      </c>
      <c r="BA1665">
        <v>4712</v>
      </c>
      <c r="BB1665">
        <v>4712</v>
      </c>
      <c r="BC1665">
        <v>0</v>
      </c>
      <c r="BE1665">
        <v>12057</v>
      </c>
      <c r="BH1665" t="s">
        <v>11427</v>
      </c>
      <c r="BI1665" t="s">
        <v>11427</v>
      </c>
      <c r="BJ1665" t="s">
        <v>11427</v>
      </c>
      <c r="BK1665" t="s">
        <v>11427</v>
      </c>
      <c r="BL1665" t="s">
        <v>11427</v>
      </c>
      <c r="BM1665" t="s">
        <v>11427</v>
      </c>
      <c r="BN1665" t="s">
        <v>11427</v>
      </c>
      <c r="BO1665" t="s">
        <v>11427</v>
      </c>
      <c r="BP1665" t="s">
        <v>11427</v>
      </c>
      <c r="BQ1665" t="s">
        <v>11428</v>
      </c>
      <c r="BR1665" t="s">
        <v>11428</v>
      </c>
      <c r="BS1665" t="s">
        <v>11428</v>
      </c>
      <c r="BT1665" t="s">
        <v>11427</v>
      </c>
      <c r="BU1665" t="s">
        <v>11427</v>
      </c>
      <c r="BV1665" t="s">
        <v>11427</v>
      </c>
      <c r="BW1665" t="s">
        <v>11427</v>
      </c>
      <c r="BY1665" t="s">
        <v>11428</v>
      </c>
      <c r="CB1665" t="s">
        <v>11427</v>
      </c>
      <c r="CD1665">
        <v>253</v>
      </c>
      <c r="CE1665">
        <v>50</v>
      </c>
      <c r="CF1665">
        <v>303</v>
      </c>
      <c r="CG1665">
        <v>1</v>
      </c>
      <c r="CH1665">
        <v>43</v>
      </c>
      <c r="CI1665">
        <v>868</v>
      </c>
    </row>
    <row r="1666" spans="1:87">
      <c r="A1666">
        <v>120087001036</v>
      </c>
      <c r="B1666" t="s">
        <v>11490</v>
      </c>
      <c r="C1666" t="s">
        <v>17195</v>
      </c>
      <c r="D1666" t="s">
        <v>17766</v>
      </c>
      <c r="E1666" t="s">
        <v>17197</v>
      </c>
      <c r="F1666" t="s">
        <v>17767</v>
      </c>
      <c r="G1666" t="s">
        <v>17768</v>
      </c>
      <c r="H1666" t="s">
        <v>17205</v>
      </c>
      <c r="I1666" t="s">
        <v>11421</v>
      </c>
      <c r="J1666">
        <v>33606</v>
      </c>
      <c r="K1666" t="s">
        <v>11422</v>
      </c>
      <c r="L1666">
        <v>12</v>
      </c>
      <c r="M1666">
        <v>6</v>
      </c>
      <c r="N1666">
        <v>8</v>
      </c>
      <c r="W1666">
        <v>232</v>
      </c>
      <c r="X1666">
        <v>203</v>
      </c>
      <c r="Y1666">
        <v>198</v>
      </c>
      <c r="AD1666" t="s">
        <v>11424</v>
      </c>
      <c r="AE1666">
        <v>27.9376</v>
      </c>
      <c r="AF1666">
        <v>-82.47</v>
      </c>
      <c r="AG1666" t="s">
        <v>17769</v>
      </c>
      <c r="AH1666">
        <v>29</v>
      </c>
      <c r="AI1666">
        <v>306</v>
      </c>
      <c r="AJ1666">
        <v>327</v>
      </c>
      <c r="AK1666">
        <v>2</v>
      </c>
      <c r="AL1666">
        <v>22</v>
      </c>
      <c r="AM1666">
        <v>49</v>
      </c>
      <c r="AN1666">
        <v>126</v>
      </c>
      <c r="AO1666">
        <v>408</v>
      </c>
      <c r="AP1666">
        <v>139</v>
      </c>
      <c r="AQ1666">
        <v>10</v>
      </c>
      <c r="AR1666">
        <v>149</v>
      </c>
      <c r="AS1666">
        <v>17.100000000000001</v>
      </c>
      <c r="AT1666">
        <v>37</v>
      </c>
      <c r="AU1666">
        <v>1200870</v>
      </c>
      <c r="AV1666">
        <v>1036</v>
      </c>
      <c r="AW1666" t="s">
        <v>17768</v>
      </c>
      <c r="AX1666" t="s">
        <v>17205</v>
      </c>
      <c r="AY1666" t="s">
        <v>11421</v>
      </c>
      <c r="AZ1666">
        <v>33606</v>
      </c>
      <c r="BA1666">
        <v>2635</v>
      </c>
      <c r="BB1666">
        <v>2635</v>
      </c>
      <c r="BC1666">
        <v>0</v>
      </c>
      <c r="BE1666">
        <v>12057</v>
      </c>
      <c r="BH1666" t="s">
        <v>11427</v>
      </c>
      <c r="BI1666" t="s">
        <v>11427</v>
      </c>
      <c r="BJ1666" t="s">
        <v>11427</v>
      </c>
      <c r="BK1666" t="s">
        <v>11427</v>
      </c>
      <c r="BL1666" t="s">
        <v>11427</v>
      </c>
      <c r="BM1666" t="s">
        <v>11427</v>
      </c>
      <c r="BN1666" t="s">
        <v>11427</v>
      </c>
      <c r="BO1666" t="s">
        <v>11427</v>
      </c>
      <c r="BP1666" t="s">
        <v>11427</v>
      </c>
      <c r="BQ1666" t="s">
        <v>11428</v>
      </c>
      <c r="BR1666" t="s">
        <v>11428</v>
      </c>
      <c r="BS1666" t="s">
        <v>11428</v>
      </c>
      <c r="BT1666" t="s">
        <v>11427</v>
      </c>
      <c r="BU1666" t="s">
        <v>11427</v>
      </c>
      <c r="BV1666" t="s">
        <v>11427</v>
      </c>
      <c r="BW1666" t="s">
        <v>11427</v>
      </c>
      <c r="BY1666" t="s">
        <v>11427</v>
      </c>
      <c r="CB1666" t="s">
        <v>11427</v>
      </c>
      <c r="CD1666">
        <v>139</v>
      </c>
      <c r="CE1666">
        <v>10</v>
      </c>
      <c r="CF1666">
        <v>149</v>
      </c>
      <c r="CG1666">
        <v>1</v>
      </c>
      <c r="CH1666">
        <v>25</v>
      </c>
      <c r="CI1666">
        <v>633</v>
      </c>
    </row>
    <row r="1667" spans="1:87">
      <c r="A1667">
        <v>120087001037</v>
      </c>
      <c r="B1667" t="s">
        <v>11490</v>
      </c>
      <c r="C1667" t="s">
        <v>17195</v>
      </c>
      <c r="D1667" t="s">
        <v>17770</v>
      </c>
      <c r="E1667" t="s">
        <v>17197</v>
      </c>
      <c r="F1667" t="s">
        <v>17771</v>
      </c>
      <c r="G1667" t="s">
        <v>17772</v>
      </c>
      <c r="H1667" t="s">
        <v>17214</v>
      </c>
      <c r="I1667" t="s">
        <v>11421</v>
      </c>
      <c r="J1667">
        <v>33563</v>
      </c>
      <c r="K1667" t="s">
        <v>11422</v>
      </c>
      <c r="L1667">
        <v>12</v>
      </c>
      <c r="M1667" t="s">
        <v>11461</v>
      </c>
      <c r="N1667">
        <v>5</v>
      </c>
      <c r="P1667">
        <v>26</v>
      </c>
      <c r="Q1667">
        <v>79</v>
      </c>
      <c r="R1667">
        <v>59</v>
      </c>
      <c r="S1667">
        <v>62</v>
      </c>
      <c r="T1667">
        <v>57</v>
      </c>
      <c r="U1667">
        <v>58</v>
      </c>
      <c r="V1667">
        <v>54</v>
      </c>
      <c r="AD1667" t="s">
        <v>11424</v>
      </c>
      <c r="AE1667">
        <v>28.028199999999998</v>
      </c>
      <c r="AF1667">
        <v>-82.129300000000001</v>
      </c>
      <c r="AG1667" t="s">
        <v>17773</v>
      </c>
      <c r="AH1667">
        <v>29</v>
      </c>
      <c r="AI1667">
        <v>208</v>
      </c>
      <c r="AJ1667">
        <v>187</v>
      </c>
      <c r="AK1667">
        <v>0</v>
      </c>
      <c r="AL1667">
        <v>3</v>
      </c>
      <c r="AM1667">
        <v>33</v>
      </c>
      <c r="AN1667">
        <v>222</v>
      </c>
      <c r="AO1667">
        <v>126</v>
      </c>
      <c r="AP1667">
        <v>344</v>
      </c>
      <c r="AQ1667">
        <v>17</v>
      </c>
      <c r="AR1667">
        <v>361</v>
      </c>
      <c r="AS1667">
        <v>11.3</v>
      </c>
      <c r="AT1667">
        <v>35</v>
      </c>
      <c r="AU1667">
        <v>1200870</v>
      </c>
      <c r="AV1667">
        <v>1037</v>
      </c>
      <c r="AW1667" t="s">
        <v>17772</v>
      </c>
      <c r="AX1667" t="s">
        <v>17214</v>
      </c>
      <c r="AY1667" t="s">
        <v>11421</v>
      </c>
      <c r="AZ1667">
        <v>33563</v>
      </c>
      <c r="BA1667">
        <v>2370</v>
      </c>
      <c r="BB1667">
        <v>2370</v>
      </c>
      <c r="BC1667">
        <v>0</v>
      </c>
      <c r="BE1667">
        <v>12057</v>
      </c>
      <c r="BH1667" t="s">
        <v>11427</v>
      </c>
      <c r="BI1667" t="s">
        <v>11427</v>
      </c>
      <c r="BJ1667" t="s">
        <v>11428</v>
      </c>
      <c r="BK1667" t="s">
        <v>11428</v>
      </c>
      <c r="BL1667" t="s">
        <v>11428</v>
      </c>
      <c r="BM1667" t="s">
        <v>11428</v>
      </c>
      <c r="BN1667" t="s">
        <v>11428</v>
      </c>
      <c r="BO1667" t="s">
        <v>11428</v>
      </c>
      <c r="BP1667" t="s">
        <v>11428</v>
      </c>
      <c r="BQ1667" t="s">
        <v>11427</v>
      </c>
      <c r="BR1667" t="s">
        <v>11427</v>
      </c>
      <c r="BS1667" t="s">
        <v>11427</v>
      </c>
      <c r="BT1667" t="s">
        <v>11427</v>
      </c>
      <c r="BU1667" t="s">
        <v>11427</v>
      </c>
      <c r="BV1667" t="s">
        <v>11427</v>
      </c>
      <c r="BW1667" t="s">
        <v>11427</v>
      </c>
      <c r="BY1667" t="s">
        <v>11428</v>
      </c>
      <c r="CB1667" t="s">
        <v>11427</v>
      </c>
      <c r="CD1667">
        <v>344</v>
      </c>
      <c r="CE1667">
        <v>17</v>
      </c>
      <c r="CF1667">
        <v>361</v>
      </c>
      <c r="CG1667">
        <v>1</v>
      </c>
      <c r="CH1667">
        <v>10</v>
      </c>
      <c r="CI1667">
        <v>395</v>
      </c>
    </row>
    <row r="1668" spans="1:87">
      <c r="A1668">
        <v>120087001038</v>
      </c>
      <c r="B1668" t="s">
        <v>11490</v>
      </c>
      <c r="C1668" t="s">
        <v>17195</v>
      </c>
      <c r="D1668" t="s">
        <v>17774</v>
      </c>
      <c r="E1668" t="s">
        <v>17197</v>
      </c>
      <c r="F1668" t="s">
        <v>17775</v>
      </c>
      <c r="G1668" t="s">
        <v>17776</v>
      </c>
      <c r="H1668" t="s">
        <v>17247</v>
      </c>
      <c r="I1668" t="s">
        <v>11421</v>
      </c>
      <c r="J1668">
        <v>33598</v>
      </c>
      <c r="K1668" t="s">
        <v>11422</v>
      </c>
      <c r="L1668">
        <v>12</v>
      </c>
      <c r="M1668" t="s">
        <v>11461</v>
      </c>
      <c r="N1668">
        <v>5</v>
      </c>
      <c r="P1668">
        <v>37</v>
      </c>
      <c r="Q1668">
        <v>109</v>
      </c>
      <c r="R1668">
        <v>105</v>
      </c>
      <c r="S1668">
        <v>94</v>
      </c>
      <c r="T1668">
        <v>107</v>
      </c>
      <c r="U1668">
        <v>71</v>
      </c>
      <c r="V1668">
        <v>84</v>
      </c>
      <c r="AD1668" t="s">
        <v>11424</v>
      </c>
      <c r="AE1668">
        <v>27.709700000000002</v>
      </c>
      <c r="AF1668">
        <v>-82.301699999999997</v>
      </c>
      <c r="AG1668" t="s">
        <v>17777</v>
      </c>
      <c r="AH1668">
        <v>29</v>
      </c>
      <c r="AI1668">
        <v>324</v>
      </c>
      <c r="AJ1668">
        <v>283</v>
      </c>
      <c r="AK1668">
        <v>1</v>
      </c>
      <c r="AL1668">
        <v>3</v>
      </c>
      <c r="AM1668">
        <v>25</v>
      </c>
      <c r="AN1668">
        <v>500</v>
      </c>
      <c r="AO1668">
        <v>72</v>
      </c>
      <c r="AP1668">
        <v>543</v>
      </c>
      <c r="AQ1668">
        <v>14</v>
      </c>
      <c r="AR1668">
        <v>557</v>
      </c>
      <c r="AS1668">
        <v>11.7</v>
      </c>
      <c r="AT1668">
        <v>52</v>
      </c>
      <c r="AU1668">
        <v>1200870</v>
      </c>
      <c r="AV1668">
        <v>1038</v>
      </c>
      <c r="AW1668" t="s">
        <v>17776</v>
      </c>
      <c r="AX1668" t="s">
        <v>17247</v>
      </c>
      <c r="AY1668" t="s">
        <v>11421</v>
      </c>
      <c r="AZ1668">
        <v>33598</v>
      </c>
      <c r="BA1668">
        <v>3124</v>
      </c>
      <c r="BB1668">
        <v>3124</v>
      </c>
      <c r="BC1668">
        <v>0</v>
      </c>
      <c r="BE1668">
        <v>12057</v>
      </c>
      <c r="BH1668" t="s">
        <v>11427</v>
      </c>
      <c r="BI1668" t="s">
        <v>11427</v>
      </c>
      <c r="BJ1668" t="s">
        <v>11428</v>
      </c>
      <c r="BK1668" t="s">
        <v>11428</v>
      </c>
      <c r="BL1668" t="s">
        <v>11428</v>
      </c>
      <c r="BM1668" t="s">
        <v>11428</v>
      </c>
      <c r="BN1668" t="s">
        <v>11428</v>
      </c>
      <c r="BO1668" t="s">
        <v>11428</v>
      </c>
      <c r="BP1668" t="s">
        <v>11428</v>
      </c>
      <c r="BQ1668" t="s">
        <v>11427</v>
      </c>
      <c r="BR1668" t="s">
        <v>11427</v>
      </c>
      <c r="BS1668" t="s">
        <v>11427</v>
      </c>
      <c r="BT1668" t="s">
        <v>11427</v>
      </c>
      <c r="BU1668" t="s">
        <v>11427</v>
      </c>
      <c r="BV1668" t="s">
        <v>11427</v>
      </c>
      <c r="BW1668" t="s">
        <v>11427</v>
      </c>
      <c r="BY1668" t="s">
        <v>11428</v>
      </c>
      <c r="CB1668" t="s">
        <v>11427</v>
      </c>
      <c r="CD1668">
        <v>543</v>
      </c>
      <c r="CE1668">
        <v>14</v>
      </c>
      <c r="CF1668">
        <v>557</v>
      </c>
      <c r="CG1668">
        <v>0</v>
      </c>
      <c r="CH1668">
        <v>6</v>
      </c>
      <c r="CI1668">
        <v>607</v>
      </c>
    </row>
    <row r="1669" spans="1:87">
      <c r="A1669">
        <v>120087001039</v>
      </c>
      <c r="B1669" t="s">
        <v>11490</v>
      </c>
      <c r="C1669" t="s">
        <v>17195</v>
      </c>
      <c r="D1669" t="s">
        <v>17778</v>
      </c>
      <c r="E1669" t="s">
        <v>17197</v>
      </c>
      <c r="F1669" t="s">
        <v>17779</v>
      </c>
      <c r="G1669" t="s">
        <v>17780</v>
      </c>
      <c r="H1669" t="s">
        <v>17205</v>
      </c>
      <c r="I1669" t="s">
        <v>11421</v>
      </c>
      <c r="J1669">
        <v>33612</v>
      </c>
      <c r="K1669" t="s">
        <v>11422</v>
      </c>
      <c r="L1669">
        <v>12</v>
      </c>
      <c r="M1669" t="s">
        <v>11461</v>
      </c>
      <c r="N1669">
        <v>5</v>
      </c>
      <c r="P1669">
        <v>78</v>
      </c>
      <c r="Q1669">
        <v>105</v>
      </c>
      <c r="R1669">
        <v>95</v>
      </c>
      <c r="S1669">
        <v>96</v>
      </c>
      <c r="T1669">
        <v>97</v>
      </c>
      <c r="U1669">
        <v>66</v>
      </c>
      <c r="V1669">
        <v>74</v>
      </c>
      <c r="AD1669" t="s">
        <v>11424</v>
      </c>
      <c r="AE1669">
        <v>28.046500000000002</v>
      </c>
      <c r="AF1669">
        <v>-82.434100000000001</v>
      </c>
      <c r="AG1669" t="s">
        <v>17781</v>
      </c>
      <c r="AH1669">
        <v>29</v>
      </c>
      <c r="AI1669">
        <v>309</v>
      </c>
      <c r="AJ1669">
        <v>302</v>
      </c>
      <c r="AK1669">
        <v>2</v>
      </c>
      <c r="AL1669">
        <v>4</v>
      </c>
      <c r="AM1669">
        <v>321</v>
      </c>
      <c r="AN1669">
        <v>210</v>
      </c>
      <c r="AO1669">
        <v>46</v>
      </c>
      <c r="AP1669">
        <v>564</v>
      </c>
      <c r="AQ1669">
        <v>12</v>
      </c>
      <c r="AR1669">
        <v>576</v>
      </c>
      <c r="AS1669">
        <v>11.8</v>
      </c>
      <c r="AT1669">
        <v>52</v>
      </c>
      <c r="AU1669">
        <v>1200870</v>
      </c>
      <c r="AV1669">
        <v>1039</v>
      </c>
      <c r="AW1669" t="s">
        <v>17780</v>
      </c>
      <c r="AX1669" t="s">
        <v>17205</v>
      </c>
      <c r="AY1669" t="s">
        <v>11421</v>
      </c>
      <c r="AZ1669">
        <v>33612</v>
      </c>
      <c r="BA1669">
        <v>6019</v>
      </c>
      <c r="BB1669">
        <v>6019</v>
      </c>
      <c r="BC1669">
        <v>0</v>
      </c>
      <c r="BE1669">
        <v>12057</v>
      </c>
      <c r="BH1669" t="s">
        <v>11427</v>
      </c>
      <c r="BI1669" t="s">
        <v>11427</v>
      </c>
      <c r="BJ1669" t="s">
        <v>11428</v>
      </c>
      <c r="BK1669" t="s">
        <v>11428</v>
      </c>
      <c r="BL1669" t="s">
        <v>11428</v>
      </c>
      <c r="BM1669" t="s">
        <v>11428</v>
      </c>
      <c r="BN1669" t="s">
        <v>11428</v>
      </c>
      <c r="BO1669" t="s">
        <v>11428</v>
      </c>
      <c r="BP1669" t="s">
        <v>11428</v>
      </c>
      <c r="BQ1669" t="s">
        <v>11427</v>
      </c>
      <c r="BR1669" t="s">
        <v>11427</v>
      </c>
      <c r="BS1669" t="s">
        <v>11427</v>
      </c>
      <c r="BT1669" t="s">
        <v>11427</v>
      </c>
      <c r="BU1669" t="s">
        <v>11427</v>
      </c>
      <c r="BV1669" t="s">
        <v>11427</v>
      </c>
      <c r="BW1669" t="s">
        <v>11427</v>
      </c>
      <c r="BY1669" t="s">
        <v>11428</v>
      </c>
      <c r="CB1669" t="s">
        <v>11427</v>
      </c>
      <c r="CD1669">
        <v>564</v>
      </c>
      <c r="CE1669">
        <v>12</v>
      </c>
      <c r="CF1669">
        <v>576</v>
      </c>
      <c r="CG1669">
        <v>0</v>
      </c>
      <c r="CH1669">
        <v>28</v>
      </c>
      <c r="CI1669">
        <v>611</v>
      </c>
    </row>
    <row r="1670" spans="1:87">
      <c r="A1670">
        <v>120087001040</v>
      </c>
      <c r="B1670" t="s">
        <v>11490</v>
      </c>
      <c r="C1670" t="s">
        <v>17195</v>
      </c>
      <c r="D1670" t="s">
        <v>17782</v>
      </c>
      <c r="E1670" t="s">
        <v>17197</v>
      </c>
      <c r="F1670" t="s">
        <v>17783</v>
      </c>
      <c r="G1670" t="s">
        <v>17784</v>
      </c>
      <c r="H1670" t="s">
        <v>17205</v>
      </c>
      <c r="I1670" t="s">
        <v>11421</v>
      </c>
      <c r="J1670">
        <v>33615</v>
      </c>
      <c r="K1670" t="s">
        <v>11422</v>
      </c>
      <c r="L1670">
        <v>12</v>
      </c>
      <c r="M1670" t="s">
        <v>11461</v>
      </c>
      <c r="N1670">
        <v>5</v>
      </c>
      <c r="P1670">
        <v>28</v>
      </c>
      <c r="Q1670">
        <v>109</v>
      </c>
      <c r="R1670">
        <v>104</v>
      </c>
      <c r="S1670">
        <v>102</v>
      </c>
      <c r="T1670">
        <v>100</v>
      </c>
      <c r="U1670">
        <v>91</v>
      </c>
      <c r="V1670">
        <v>107</v>
      </c>
      <c r="AD1670" t="s">
        <v>11424</v>
      </c>
      <c r="AE1670">
        <v>28.014500000000002</v>
      </c>
      <c r="AF1670">
        <v>-82.575599999999994</v>
      </c>
      <c r="AG1670" t="s">
        <v>17785</v>
      </c>
      <c r="AH1670">
        <v>29</v>
      </c>
      <c r="AI1670">
        <v>332</v>
      </c>
      <c r="AJ1670">
        <v>309</v>
      </c>
      <c r="AK1670">
        <v>1</v>
      </c>
      <c r="AL1670">
        <v>17</v>
      </c>
      <c r="AM1670">
        <v>52</v>
      </c>
      <c r="AN1670">
        <v>469</v>
      </c>
      <c r="AO1670">
        <v>75</v>
      </c>
      <c r="AP1670">
        <v>525</v>
      </c>
      <c r="AQ1670">
        <v>28</v>
      </c>
      <c r="AR1670">
        <v>553</v>
      </c>
      <c r="AS1670">
        <v>12.1</v>
      </c>
      <c r="AT1670">
        <v>53</v>
      </c>
      <c r="AU1670">
        <v>1200870</v>
      </c>
      <c r="AV1670">
        <v>1040</v>
      </c>
      <c r="AW1670" t="s">
        <v>17784</v>
      </c>
      <c r="AX1670" t="s">
        <v>17205</v>
      </c>
      <c r="AY1670" t="s">
        <v>11421</v>
      </c>
      <c r="AZ1670">
        <v>33615</v>
      </c>
      <c r="BA1670">
        <v>2015</v>
      </c>
      <c r="BB1670">
        <v>2015</v>
      </c>
      <c r="BC1670">
        <v>0</v>
      </c>
      <c r="BE1670">
        <v>12057</v>
      </c>
      <c r="BH1670" t="s">
        <v>11427</v>
      </c>
      <c r="BI1670" t="s">
        <v>11427</v>
      </c>
      <c r="BJ1670" t="s">
        <v>11428</v>
      </c>
      <c r="BK1670" t="s">
        <v>11428</v>
      </c>
      <c r="BL1670" t="s">
        <v>11428</v>
      </c>
      <c r="BM1670" t="s">
        <v>11428</v>
      </c>
      <c r="BN1670" t="s">
        <v>11428</v>
      </c>
      <c r="BO1670" t="s">
        <v>11428</v>
      </c>
      <c r="BP1670" t="s">
        <v>11428</v>
      </c>
      <c r="BQ1670" t="s">
        <v>11427</v>
      </c>
      <c r="BR1670" t="s">
        <v>11427</v>
      </c>
      <c r="BS1670" t="s">
        <v>11427</v>
      </c>
      <c r="BT1670" t="s">
        <v>11427</v>
      </c>
      <c r="BU1670" t="s">
        <v>11427</v>
      </c>
      <c r="BV1670" t="s">
        <v>11427</v>
      </c>
      <c r="BW1670" t="s">
        <v>11427</v>
      </c>
      <c r="BY1670" t="s">
        <v>11428</v>
      </c>
      <c r="CB1670" t="s">
        <v>11427</v>
      </c>
      <c r="CD1670">
        <v>525</v>
      </c>
      <c r="CE1670">
        <v>28</v>
      </c>
      <c r="CF1670">
        <v>553</v>
      </c>
      <c r="CG1670">
        <v>1</v>
      </c>
      <c r="CH1670">
        <v>26</v>
      </c>
      <c r="CI1670">
        <v>641</v>
      </c>
    </row>
    <row r="1671" spans="1:87">
      <c r="A1671">
        <v>120087001041</v>
      </c>
      <c r="B1671" t="s">
        <v>11490</v>
      </c>
      <c r="C1671" t="s">
        <v>17195</v>
      </c>
      <c r="D1671" t="s">
        <v>17786</v>
      </c>
      <c r="E1671" t="s">
        <v>17197</v>
      </c>
      <c r="F1671" t="s">
        <v>17787</v>
      </c>
      <c r="G1671" t="s">
        <v>17788</v>
      </c>
      <c r="H1671" t="s">
        <v>17304</v>
      </c>
      <c r="I1671" t="s">
        <v>11421</v>
      </c>
      <c r="J1671">
        <v>33510</v>
      </c>
      <c r="K1671" t="s">
        <v>11422</v>
      </c>
      <c r="L1671">
        <v>12</v>
      </c>
      <c r="M1671" t="s">
        <v>11461</v>
      </c>
      <c r="N1671">
        <v>5</v>
      </c>
      <c r="P1671">
        <v>16</v>
      </c>
      <c r="Q1671">
        <v>119</v>
      </c>
      <c r="R1671">
        <v>131</v>
      </c>
      <c r="S1671">
        <v>125</v>
      </c>
      <c r="T1671">
        <v>106</v>
      </c>
      <c r="U1671">
        <v>110</v>
      </c>
      <c r="V1671">
        <v>128</v>
      </c>
      <c r="AD1671" t="s">
        <v>11424</v>
      </c>
      <c r="AE1671">
        <v>27.942</v>
      </c>
      <c r="AF1671">
        <v>-82.275599999999997</v>
      </c>
      <c r="AG1671" t="s">
        <v>17789</v>
      </c>
      <c r="AH1671">
        <v>29</v>
      </c>
      <c r="AI1671">
        <v>405</v>
      </c>
      <c r="AJ1671">
        <v>330</v>
      </c>
      <c r="AK1671">
        <v>1</v>
      </c>
      <c r="AL1671">
        <v>17</v>
      </c>
      <c r="AM1671">
        <v>147</v>
      </c>
      <c r="AN1671">
        <v>284</v>
      </c>
      <c r="AO1671">
        <v>231</v>
      </c>
      <c r="AP1671">
        <v>563</v>
      </c>
      <c r="AQ1671">
        <v>48</v>
      </c>
      <c r="AR1671">
        <v>611</v>
      </c>
      <c r="AS1671">
        <v>12.5</v>
      </c>
      <c r="AT1671">
        <v>59</v>
      </c>
      <c r="AU1671">
        <v>1200870</v>
      </c>
      <c r="AV1671">
        <v>1041</v>
      </c>
      <c r="AW1671" t="s">
        <v>17788</v>
      </c>
      <c r="AX1671" t="s">
        <v>17304</v>
      </c>
      <c r="AY1671" t="s">
        <v>11421</v>
      </c>
      <c r="AZ1671">
        <v>33510</v>
      </c>
      <c r="BA1671">
        <v>4696</v>
      </c>
      <c r="BB1671">
        <v>4696</v>
      </c>
      <c r="BC1671">
        <v>0</v>
      </c>
      <c r="BE1671">
        <v>12057</v>
      </c>
      <c r="BH1671" t="s">
        <v>11427</v>
      </c>
      <c r="BI1671" t="s">
        <v>11427</v>
      </c>
      <c r="BJ1671" t="s">
        <v>11428</v>
      </c>
      <c r="BK1671" t="s">
        <v>11428</v>
      </c>
      <c r="BL1671" t="s">
        <v>11428</v>
      </c>
      <c r="BM1671" t="s">
        <v>11428</v>
      </c>
      <c r="BN1671" t="s">
        <v>11428</v>
      </c>
      <c r="BO1671" t="s">
        <v>11428</v>
      </c>
      <c r="BP1671" t="s">
        <v>11428</v>
      </c>
      <c r="BQ1671" t="s">
        <v>11427</v>
      </c>
      <c r="BR1671" t="s">
        <v>11427</v>
      </c>
      <c r="BS1671" t="s">
        <v>11427</v>
      </c>
      <c r="BT1671" t="s">
        <v>11427</v>
      </c>
      <c r="BU1671" t="s">
        <v>11427</v>
      </c>
      <c r="BV1671" t="s">
        <v>11427</v>
      </c>
      <c r="BW1671" t="s">
        <v>11427</v>
      </c>
      <c r="BY1671" t="s">
        <v>11428</v>
      </c>
      <c r="CB1671" t="s">
        <v>11427</v>
      </c>
      <c r="CD1671">
        <v>563</v>
      </c>
      <c r="CE1671">
        <v>48</v>
      </c>
      <c r="CF1671">
        <v>611</v>
      </c>
      <c r="CG1671">
        <v>2</v>
      </c>
      <c r="CH1671">
        <v>53</v>
      </c>
      <c r="CI1671">
        <v>735</v>
      </c>
    </row>
    <row r="1672" spans="1:87">
      <c r="A1672">
        <v>120087001042</v>
      </c>
      <c r="B1672" t="s">
        <v>11490</v>
      </c>
      <c r="C1672" t="s">
        <v>17195</v>
      </c>
      <c r="D1672" t="s">
        <v>17790</v>
      </c>
      <c r="E1672" t="s">
        <v>17197</v>
      </c>
      <c r="F1672" t="s">
        <v>17791</v>
      </c>
      <c r="G1672" t="s">
        <v>17792</v>
      </c>
      <c r="H1672" t="s">
        <v>17205</v>
      </c>
      <c r="I1672" t="s">
        <v>11421</v>
      </c>
      <c r="J1672">
        <v>33610</v>
      </c>
      <c r="K1672" t="s">
        <v>11422</v>
      </c>
      <c r="L1672">
        <v>12</v>
      </c>
      <c r="M1672">
        <v>6</v>
      </c>
      <c r="N1672">
        <v>8</v>
      </c>
      <c r="W1672">
        <v>223</v>
      </c>
      <c r="X1672">
        <v>173</v>
      </c>
      <c r="Y1672">
        <v>200</v>
      </c>
      <c r="AD1672" t="s">
        <v>11424</v>
      </c>
      <c r="AE1672">
        <v>27.9802</v>
      </c>
      <c r="AF1672">
        <v>-82.438299999999998</v>
      </c>
      <c r="AG1672" t="s">
        <v>17793</v>
      </c>
      <c r="AH1672">
        <v>29</v>
      </c>
      <c r="AI1672">
        <v>346</v>
      </c>
      <c r="AJ1672">
        <v>250</v>
      </c>
      <c r="AK1672">
        <v>3</v>
      </c>
      <c r="AL1672">
        <v>14</v>
      </c>
      <c r="AM1672">
        <v>349</v>
      </c>
      <c r="AN1672">
        <v>149</v>
      </c>
      <c r="AO1672">
        <v>70</v>
      </c>
      <c r="AP1672">
        <v>464</v>
      </c>
      <c r="AQ1672">
        <v>34</v>
      </c>
      <c r="AR1672">
        <v>498</v>
      </c>
      <c r="AS1672">
        <v>15.3</v>
      </c>
      <c r="AT1672">
        <v>39</v>
      </c>
      <c r="AU1672">
        <v>1200870</v>
      </c>
      <c r="AV1672">
        <v>1042</v>
      </c>
      <c r="AW1672" t="s">
        <v>17792</v>
      </c>
      <c r="AX1672" t="s">
        <v>17205</v>
      </c>
      <c r="AY1672" t="s">
        <v>11421</v>
      </c>
      <c r="AZ1672">
        <v>33610</v>
      </c>
      <c r="BA1672">
        <v>7518</v>
      </c>
      <c r="BB1672">
        <v>7518</v>
      </c>
      <c r="BC1672">
        <v>0</v>
      </c>
      <c r="BE1672">
        <v>12057</v>
      </c>
      <c r="BH1672" t="s">
        <v>11427</v>
      </c>
      <c r="BI1672" t="s">
        <v>11427</v>
      </c>
      <c r="BJ1672" t="s">
        <v>11427</v>
      </c>
      <c r="BK1672" t="s">
        <v>11427</v>
      </c>
      <c r="BL1672" t="s">
        <v>11427</v>
      </c>
      <c r="BM1672" t="s">
        <v>11427</v>
      </c>
      <c r="BN1672" t="s">
        <v>11427</v>
      </c>
      <c r="BO1672" t="s">
        <v>11427</v>
      </c>
      <c r="BP1672" t="s">
        <v>11427</v>
      </c>
      <c r="BQ1672" t="s">
        <v>11428</v>
      </c>
      <c r="BR1672" t="s">
        <v>11428</v>
      </c>
      <c r="BS1672" t="s">
        <v>11428</v>
      </c>
      <c r="BT1672" t="s">
        <v>11427</v>
      </c>
      <c r="BU1672" t="s">
        <v>11427</v>
      </c>
      <c r="BV1672" t="s">
        <v>11427</v>
      </c>
      <c r="BW1672" t="s">
        <v>11427</v>
      </c>
      <c r="BY1672" t="s">
        <v>11428</v>
      </c>
      <c r="CB1672" t="s">
        <v>11427</v>
      </c>
      <c r="CD1672">
        <v>464</v>
      </c>
      <c r="CE1672">
        <v>34</v>
      </c>
      <c r="CF1672">
        <v>498</v>
      </c>
      <c r="CG1672">
        <v>0</v>
      </c>
      <c r="CH1672">
        <v>11</v>
      </c>
      <c r="CI1672">
        <v>596</v>
      </c>
    </row>
    <row r="1673" spans="1:87">
      <c r="A1673">
        <v>120087002069</v>
      </c>
      <c r="B1673" t="s">
        <v>11490</v>
      </c>
      <c r="C1673" t="s">
        <v>17195</v>
      </c>
      <c r="D1673" t="s">
        <v>17794</v>
      </c>
      <c r="E1673" t="s">
        <v>17197</v>
      </c>
      <c r="F1673" t="s">
        <v>17795</v>
      </c>
      <c r="G1673" t="s">
        <v>17796</v>
      </c>
      <c r="H1673" t="s">
        <v>17404</v>
      </c>
      <c r="I1673" t="s">
        <v>11421</v>
      </c>
      <c r="J1673">
        <v>33594</v>
      </c>
      <c r="K1673" t="s">
        <v>11422</v>
      </c>
      <c r="L1673">
        <v>12</v>
      </c>
      <c r="M1673" t="s">
        <v>11461</v>
      </c>
      <c r="N1673">
        <v>5</v>
      </c>
      <c r="P1673">
        <v>14</v>
      </c>
      <c r="Q1673">
        <v>118</v>
      </c>
      <c r="R1673">
        <v>99</v>
      </c>
      <c r="S1673">
        <v>108</v>
      </c>
      <c r="T1673">
        <v>115</v>
      </c>
      <c r="U1673">
        <v>113</v>
      </c>
      <c r="V1673">
        <v>107</v>
      </c>
      <c r="AD1673" t="s">
        <v>11424</v>
      </c>
      <c r="AE1673">
        <v>27.914000000000001</v>
      </c>
      <c r="AF1673">
        <v>-82.241500000000002</v>
      </c>
      <c r="AG1673" t="s">
        <v>17797</v>
      </c>
      <c r="AH1673">
        <v>29</v>
      </c>
      <c r="AI1673">
        <v>369</v>
      </c>
      <c r="AJ1673">
        <v>305</v>
      </c>
      <c r="AK1673">
        <v>0</v>
      </c>
      <c r="AL1673">
        <v>28</v>
      </c>
      <c r="AM1673">
        <v>46</v>
      </c>
      <c r="AN1673">
        <v>167</v>
      </c>
      <c r="AO1673">
        <v>397</v>
      </c>
      <c r="AP1673">
        <v>228</v>
      </c>
      <c r="AQ1673">
        <v>27</v>
      </c>
      <c r="AR1673">
        <v>255</v>
      </c>
      <c r="AS1673">
        <v>13.8</v>
      </c>
      <c r="AT1673">
        <v>49</v>
      </c>
      <c r="AU1673">
        <v>1200870</v>
      </c>
      <c r="AV1673">
        <v>2069</v>
      </c>
      <c r="AW1673" t="s">
        <v>17796</v>
      </c>
      <c r="AX1673" t="s">
        <v>17404</v>
      </c>
      <c r="AY1673" t="s">
        <v>11421</v>
      </c>
      <c r="AZ1673">
        <v>33594</v>
      </c>
      <c r="BA1673">
        <v>4782</v>
      </c>
      <c r="BB1673">
        <v>4782</v>
      </c>
      <c r="BC1673">
        <v>0</v>
      </c>
      <c r="BE1673">
        <v>12057</v>
      </c>
      <c r="BH1673" t="s">
        <v>11427</v>
      </c>
      <c r="BI1673" t="s">
        <v>11427</v>
      </c>
      <c r="BJ1673" t="s">
        <v>11428</v>
      </c>
      <c r="BK1673" t="s">
        <v>11428</v>
      </c>
      <c r="BL1673" t="s">
        <v>11428</v>
      </c>
      <c r="BM1673" t="s">
        <v>11428</v>
      </c>
      <c r="BN1673" t="s">
        <v>11428</v>
      </c>
      <c r="BO1673" t="s">
        <v>11428</v>
      </c>
      <c r="BP1673" t="s">
        <v>11428</v>
      </c>
      <c r="BQ1673" t="s">
        <v>11427</v>
      </c>
      <c r="BR1673" t="s">
        <v>11427</v>
      </c>
      <c r="BS1673" t="s">
        <v>11427</v>
      </c>
      <c r="BT1673" t="s">
        <v>11427</v>
      </c>
      <c r="BU1673" t="s">
        <v>11427</v>
      </c>
      <c r="BV1673" t="s">
        <v>11427</v>
      </c>
      <c r="BW1673" t="s">
        <v>11427</v>
      </c>
      <c r="BY1673" t="s">
        <v>11428</v>
      </c>
      <c r="CB1673" t="s">
        <v>11427</v>
      </c>
      <c r="CD1673">
        <v>228</v>
      </c>
      <c r="CE1673">
        <v>27</v>
      </c>
      <c r="CF1673">
        <v>255</v>
      </c>
      <c r="CG1673">
        <v>0</v>
      </c>
      <c r="CH1673">
        <v>36</v>
      </c>
      <c r="CI1673">
        <v>674</v>
      </c>
    </row>
    <row r="1674" spans="1:87">
      <c r="A1674">
        <v>120087002183</v>
      </c>
      <c r="B1674" t="s">
        <v>11490</v>
      </c>
      <c r="C1674" t="s">
        <v>17195</v>
      </c>
      <c r="D1674" t="s">
        <v>17798</v>
      </c>
      <c r="E1674" t="s">
        <v>17197</v>
      </c>
      <c r="F1674" t="s">
        <v>17799</v>
      </c>
      <c r="G1674" t="s">
        <v>17800</v>
      </c>
      <c r="H1674" t="s">
        <v>17205</v>
      </c>
      <c r="I1674" t="s">
        <v>11421</v>
      </c>
      <c r="J1674">
        <v>33611</v>
      </c>
      <c r="K1674" t="s">
        <v>11422</v>
      </c>
      <c r="L1674">
        <v>12</v>
      </c>
      <c r="M1674" t="s">
        <v>11461</v>
      </c>
      <c r="N1674">
        <v>5</v>
      </c>
      <c r="P1674">
        <v>2</v>
      </c>
      <c r="Q1674">
        <v>69</v>
      </c>
      <c r="R1674">
        <v>75</v>
      </c>
      <c r="S1674">
        <v>79</v>
      </c>
      <c r="T1674">
        <v>66</v>
      </c>
      <c r="U1674">
        <v>50</v>
      </c>
      <c r="V1674">
        <v>43</v>
      </c>
      <c r="AD1674" t="s">
        <v>11424</v>
      </c>
      <c r="AE1674">
        <v>27.9</v>
      </c>
      <c r="AF1674">
        <v>-82.509299999999996</v>
      </c>
      <c r="AG1674" t="s">
        <v>17801</v>
      </c>
      <c r="AH1674">
        <v>29</v>
      </c>
      <c r="AI1674">
        <v>190</v>
      </c>
      <c r="AJ1674">
        <v>194</v>
      </c>
      <c r="AK1674">
        <v>0</v>
      </c>
      <c r="AL1674">
        <v>23</v>
      </c>
      <c r="AM1674">
        <v>42</v>
      </c>
      <c r="AN1674">
        <v>96</v>
      </c>
      <c r="AO1674">
        <v>180</v>
      </c>
      <c r="AP1674">
        <v>198</v>
      </c>
      <c r="AQ1674">
        <v>17</v>
      </c>
      <c r="AR1674">
        <v>215</v>
      </c>
      <c r="AS1674">
        <v>11.3</v>
      </c>
      <c r="AT1674">
        <v>34</v>
      </c>
      <c r="AU1674">
        <v>1200870</v>
      </c>
      <c r="AV1674">
        <v>2183</v>
      </c>
      <c r="AW1674" t="s">
        <v>17800</v>
      </c>
      <c r="AX1674" t="s">
        <v>17205</v>
      </c>
      <c r="AY1674" t="s">
        <v>11421</v>
      </c>
      <c r="AZ1674">
        <v>33611</v>
      </c>
      <c r="BA1674">
        <v>2229</v>
      </c>
      <c r="BB1674">
        <v>2229</v>
      </c>
      <c r="BC1674">
        <v>0</v>
      </c>
      <c r="BE1674">
        <v>12057</v>
      </c>
      <c r="BH1674" t="s">
        <v>11427</v>
      </c>
      <c r="BI1674" t="s">
        <v>11427</v>
      </c>
      <c r="BJ1674" t="s">
        <v>11428</v>
      </c>
      <c r="BK1674" t="s">
        <v>11428</v>
      </c>
      <c r="BL1674" t="s">
        <v>11428</v>
      </c>
      <c r="BM1674" t="s">
        <v>11428</v>
      </c>
      <c r="BN1674" t="s">
        <v>11428</v>
      </c>
      <c r="BO1674" t="s">
        <v>11428</v>
      </c>
      <c r="BP1674" t="s">
        <v>11428</v>
      </c>
      <c r="BQ1674" t="s">
        <v>11427</v>
      </c>
      <c r="BR1674" t="s">
        <v>11427</v>
      </c>
      <c r="BS1674" t="s">
        <v>11427</v>
      </c>
      <c r="BT1674" t="s">
        <v>11427</v>
      </c>
      <c r="BU1674" t="s">
        <v>11427</v>
      </c>
      <c r="BV1674" t="s">
        <v>11427</v>
      </c>
      <c r="BW1674" t="s">
        <v>11427</v>
      </c>
      <c r="BY1674" t="s">
        <v>11428</v>
      </c>
      <c r="CB1674" t="s">
        <v>11427</v>
      </c>
      <c r="CD1674">
        <v>198</v>
      </c>
      <c r="CE1674">
        <v>17</v>
      </c>
      <c r="CF1674">
        <v>215</v>
      </c>
      <c r="CG1674">
        <v>2</v>
      </c>
      <c r="CH1674">
        <v>41</v>
      </c>
      <c r="CI1674">
        <v>384</v>
      </c>
    </row>
    <row r="1675" spans="1:87">
      <c r="A1675">
        <v>120087002184</v>
      </c>
      <c r="B1675" t="s">
        <v>11490</v>
      </c>
      <c r="C1675" t="s">
        <v>17195</v>
      </c>
      <c r="D1675" t="s">
        <v>17802</v>
      </c>
      <c r="E1675" t="s">
        <v>17197</v>
      </c>
      <c r="F1675" t="s">
        <v>17803</v>
      </c>
      <c r="G1675" t="s">
        <v>17804</v>
      </c>
      <c r="H1675" t="s">
        <v>17805</v>
      </c>
      <c r="I1675" t="s">
        <v>11421</v>
      </c>
      <c r="J1675">
        <v>33572</v>
      </c>
      <c r="K1675" t="s">
        <v>11422</v>
      </c>
      <c r="L1675">
        <v>12</v>
      </c>
      <c r="M1675" t="s">
        <v>11461</v>
      </c>
      <c r="N1675">
        <v>5</v>
      </c>
      <c r="P1675">
        <v>1</v>
      </c>
      <c r="Q1675">
        <v>101</v>
      </c>
      <c r="R1675">
        <v>115</v>
      </c>
      <c r="S1675">
        <v>134</v>
      </c>
      <c r="T1675">
        <v>132</v>
      </c>
      <c r="U1675">
        <v>121</v>
      </c>
      <c r="V1675">
        <v>103</v>
      </c>
      <c r="AD1675" t="s">
        <v>11424</v>
      </c>
      <c r="AE1675">
        <v>27.774999999999999</v>
      </c>
      <c r="AF1675">
        <v>-82.402100000000004</v>
      </c>
      <c r="AG1675" t="s">
        <v>17806</v>
      </c>
      <c r="AH1675">
        <v>29</v>
      </c>
      <c r="AI1675">
        <v>364</v>
      </c>
      <c r="AJ1675">
        <v>343</v>
      </c>
      <c r="AK1675">
        <v>3</v>
      </c>
      <c r="AL1675">
        <v>11</v>
      </c>
      <c r="AM1675">
        <v>34</v>
      </c>
      <c r="AN1675">
        <v>144</v>
      </c>
      <c r="AO1675">
        <v>491</v>
      </c>
      <c r="AP1675">
        <v>233</v>
      </c>
      <c r="AQ1675">
        <v>17</v>
      </c>
      <c r="AR1675">
        <v>250</v>
      </c>
      <c r="AS1675">
        <v>13.9</v>
      </c>
      <c r="AT1675">
        <v>51</v>
      </c>
      <c r="AU1675">
        <v>1200870</v>
      </c>
      <c r="AV1675">
        <v>2184</v>
      </c>
      <c r="AW1675" t="s">
        <v>17804</v>
      </c>
      <c r="AX1675" t="s">
        <v>17805</v>
      </c>
      <c r="AY1675" t="s">
        <v>11421</v>
      </c>
      <c r="AZ1675">
        <v>33572</v>
      </c>
      <c r="BA1675">
        <v>2117</v>
      </c>
      <c r="BB1675">
        <v>2117</v>
      </c>
      <c r="BC1675">
        <v>0</v>
      </c>
      <c r="BE1675">
        <v>12057</v>
      </c>
      <c r="BH1675" t="s">
        <v>11427</v>
      </c>
      <c r="BI1675" t="s">
        <v>11427</v>
      </c>
      <c r="BJ1675" t="s">
        <v>11428</v>
      </c>
      <c r="BK1675" t="s">
        <v>11428</v>
      </c>
      <c r="BL1675" t="s">
        <v>11428</v>
      </c>
      <c r="BM1675" t="s">
        <v>11428</v>
      </c>
      <c r="BN1675" t="s">
        <v>11428</v>
      </c>
      <c r="BO1675" t="s">
        <v>11428</v>
      </c>
      <c r="BP1675" t="s">
        <v>11428</v>
      </c>
      <c r="BQ1675" t="s">
        <v>11427</v>
      </c>
      <c r="BR1675" t="s">
        <v>11427</v>
      </c>
      <c r="BS1675" t="s">
        <v>11427</v>
      </c>
      <c r="BT1675" t="s">
        <v>11427</v>
      </c>
      <c r="BU1675" t="s">
        <v>11427</v>
      </c>
      <c r="BV1675" t="s">
        <v>11427</v>
      </c>
      <c r="BW1675" t="s">
        <v>11427</v>
      </c>
      <c r="BY1675" t="s">
        <v>11428</v>
      </c>
      <c r="CB1675" t="s">
        <v>11427</v>
      </c>
      <c r="CD1675">
        <v>233</v>
      </c>
      <c r="CE1675">
        <v>17</v>
      </c>
      <c r="CF1675">
        <v>250</v>
      </c>
      <c r="CG1675">
        <v>0</v>
      </c>
      <c r="CH1675">
        <v>24</v>
      </c>
      <c r="CI1675">
        <v>707</v>
      </c>
    </row>
    <row r="1676" spans="1:87">
      <c r="A1676">
        <v>120087002187</v>
      </c>
      <c r="B1676" t="s">
        <v>11490</v>
      </c>
      <c r="C1676" t="s">
        <v>17195</v>
      </c>
      <c r="D1676" t="s">
        <v>17807</v>
      </c>
      <c r="E1676" t="s">
        <v>17197</v>
      </c>
      <c r="F1676" t="s">
        <v>17808</v>
      </c>
      <c r="G1676" t="s">
        <v>17809</v>
      </c>
      <c r="H1676" t="s">
        <v>17205</v>
      </c>
      <c r="I1676" t="s">
        <v>11421</v>
      </c>
      <c r="J1676">
        <v>33624</v>
      </c>
      <c r="K1676" t="s">
        <v>11422</v>
      </c>
      <c r="L1676">
        <v>12</v>
      </c>
      <c r="M1676" t="s">
        <v>11461</v>
      </c>
      <c r="N1676">
        <v>5</v>
      </c>
      <c r="P1676">
        <v>26</v>
      </c>
      <c r="Q1676">
        <v>104</v>
      </c>
      <c r="R1676">
        <v>132</v>
      </c>
      <c r="S1676">
        <v>119</v>
      </c>
      <c r="T1676">
        <v>131</v>
      </c>
      <c r="U1676">
        <v>143</v>
      </c>
      <c r="V1676">
        <v>136</v>
      </c>
      <c r="AD1676" t="s">
        <v>11424</v>
      </c>
      <c r="AE1676">
        <v>28.098700000000001</v>
      </c>
      <c r="AF1676">
        <v>-82.522499999999994</v>
      </c>
      <c r="AG1676" t="s">
        <v>17810</v>
      </c>
      <c r="AH1676">
        <v>29</v>
      </c>
      <c r="AI1676">
        <v>417</v>
      </c>
      <c r="AJ1676">
        <v>374</v>
      </c>
      <c r="AK1676">
        <v>1</v>
      </c>
      <c r="AL1676">
        <v>23</v>
      </c>
      <c r="AM1676">
        <v>69</v>
      </c>
      <c r="AN1676">
        <v>339</v>
      </c>
      <c r="AO1676">
        <v>306</v>
      </c>
      <c r="AP1676">
        <v>379</v>
      </c>
      <c r="AQ1676">
        <v>48</v>
      </c>
      <c r="AR1676">
        <v>427</v>
      </c>
      <c r="AS1676">
        <v>13</v>
      </c>
      <c r="AT1676">
        <v>61</v>
      </c>
      <c r="AU1676">
        <v>1200870</v>
      </c>
      <c r="AV1676">
        <v>2187</v>
      </c>
      <c r="AW1676" t="s">
        <v>17809</v>
      </c>
      <c r="AX1676" t="s">
        <v>17205</v>
      </c>
      <c r="AY1676" t="s">
        <v>11421</v>
      </c>
      <c r="AZ1676">
        <v>33624</v>
      </c>
      <c r="BA1676">
        <v>1614</v>
      </c>
      <c r="BB1676">
        <v>1614</v>
      </c>
      <c r="BC1676">
        <v>0</v>
      </c>
      <c r="BE1676">
        <v>12057</v>
      </c>
      <c r="BH1676" t="s">
        <v>11427</v>
      </c>
      <c r="BI1676" t="s">
        <v>11427</v>
      </c>
      <c r="BJ1676" t="s">
        <v>11428</v>
      </c>
      <c r="BK1676" t="s">
        <v>11428</v>
      </c>
      <c r="BL1676" t="s">
        <v>11428</v>
      </c>
      <c r="BM1676" t="s">
        <v>11428</v>
      </c>
      <c r="BN1676" t="s">
        <v>11428</v>
      </c>
      <c r="BO1676" t="s">
        <v>11428</v>
      </c>
      <c r="BP1676" t="s">
        <v>11428</v>
      </c>
      <c r="BQ1676" t="s">
        <v>11427</v>
      </c>
      <c r="BR1676" t="s">
        <v>11427</v>
      </c>
      <c r="BS1676" t="s">
        <v>11427</v>
      </c>
      <c r="BT1676" t="s">
        <v>11427</v>
      </c>
      <c r="BU1676" t="s">
        <v>11427</v>
      </c>
      <c r="BV1676" t="s">
        <v>11427</v>
      </c>
      <c r="BW1676" t="s">
        <v>11427</v>
      </c>
      <c r="BY1676" t="s">
        <v>11428</v>
      </c>
      <c r="CB1676" t="s">
        <v>11427</v>
      </c>
      <c r="CD1676">
        <v>379</v>
      </c>
      <c r="CE1676">
        <v>48</v>
      </c>
      <c r="CF1676">
        <v>427</v>
      </c>
      <c r="CG1676">
        <v>2</v>
      </c>
      <c r="CH1676">
        <v>51</v>
      </c>
      <c r="CI1676">
        <v>791</v>
      </c>
    </row>
    <row r="1677" spans="1:87">
      <c r="A1677">
        <v>120087002439</v>
      </c>
      <c r="B1677" t="s">
        <v>11490</v>
      </c>
      <c r="C1677" t="s">
        <v>17195</v>
      </c>
      <c r="D1677" t="s">
        <v>17811</v>
      </c>
      <c r="E1677" t="s">
        <v>17197</v>
      </c>
      <c r="F1677" t="s">
        <v>17812</v>
      </c>
      <c r="G1677" t="s">
        <v>17813</v>
      </c>
      <c r="H1677" t="s">
        <v>17283</v>
      </c>
      <c r="I1677" t="s">
        <v>11421</v>
      </c>
      <c r="J1677">
        <v>33584</v>
      </c>
      <c r="K1677" t="s">
        <v>11422</v>
      </c>
      <c r="L1677">
        <v>12</v>
      </c>
      <c r="M1677" t="s">
        <v>11461</v>
      </c>
      <c r="N1677">
        <v>5</v>
      </c>
      <c r="P1677">
        <v>9</v>
      </c>
      <c r="Q1677">
        <v>73</v>
      </c>
      <c r="R1677">
        <v>76</v>
      </c>
      <c r="S1677">
        <v>69</v>
      </c>
      <c r="T1677">
        <v>84</v>
      </c>
      <c r="U1677">
        <v>71</v>
      </c>
      <c r="V1677">
        <v>69</v>
      </c>
      <c r="AD1677" t="s">
        <v>11424</v>
      </c>
      <c r="AE1677">
        <v>27.997199999999999</v>
      </c>
      <c r="AF1677">
        <v>-82.278899999999993</v>
      </c>
      <c r="AG1677" t="s">
        <v>17814</v>
      </c>
      <c r="AH1677">
        <v>29</v>
      </c>
      <c r="AI1677">
        <v>238</v>
      </c>
      <c r="AJ1677">
        <v>213</v>
      </c>
      <c r="AK1677">
        <v>1</v>
      </c>
      <c r="AL1677">
        <v>1</v>
      </c>
      <c r="AM1677">
        <v>55</v>
      </c>
      <c r="AN1677">
        <v>111</v>
      </c>
      <c r="AO1677">
        <v>257</v>
      </c>
      <c r="AP1677">
        <v>353</v>
      </c>
      <c r="AQ1677">
        <v>18</v>
      </c>
      <c r="AR1677">
        <v>371</v>
      </c>
      <c r="AS1677">
        <v>11.6</v>
      </c>
      <c r="AT1677">
        <v>39</v>
      </c>
      <c r="AU1677">
        <v>1200870</v>
      </c>
      <c r="AV1677">
        <v>2439</v>
      </c>
      <c r="AW1677" t="s">
        <v>17813</v>
      </c>
      <c r="AX1677" t="s">
        <v>17283</v>
      </c>
      <c r="AY1677" t="s">
        <v>11421</v>
      </c>
      <c r="AZ1677">
        <v>33584</v>
      </c>
      <c r="BA1677">
        <v>3621</v>
      </c>
      <c r="BB1677">
        <v>3621</v>
      </c>
      <c r="BC1677">
        <v>0</v>
      </c>
      <c r="BE1677">
        <v>12057</v>
      </c>
      <c r="BH1677" t="s">
        <v>11427</v>
      </c>
      <c r="BI1677" t="s">
        <v>11427</v>
      </c>
      <c r="BJ1677" t="s">
        <v>11428</v>
      </c>
      <c r="BK1677" t="s">
        <v>11428</v>
      </c>
      <c r="BL1677" t="s">
        <v>11428</v>
      </c>
      <c r="BM1677" t="s">
        <v>11428</v>
      </c>
      <c r="BN1677" t="s">
        <v>11428</v>
      </c>
      <c r="BO1677" t="s">
        <v>11428</v>
      </c>
      <c r="BP1677" t="s">
        <v>11428</v>
      </c>
      <c r="BQ1677" t="s">
        <v>11427</v>
      </c>
      <c r="BR1677" t="s">
        <v>11427</v>
      </c>
      <c r="BS1677" t="s">
        <v>11427</v>
      </c>
      <c r="BT1677" t="s">
        <v>11427</v>
      </c>
      <c r="BU1677" t="s">
        <v>11427</v>
      </c>
      <c r="BV1677" t="s">
        <v>11427</v>
      </c>
      <c r="BW1677" t="s">
        <v>11427</v>
      </c>
      <c r="BY1677" t="s">
        <v>11428</v>
      </c>
      <c r="CB1677" t="s">
        <v>11427</v>
      </c>
      <c r="CD1677">
        <v>353</v>
      </c>
      <c r="CE1677">
        <v>18</v>
      </c>
      <c r="CF1677">
        <v>371</v>
      </c>
      <c r="CG1677">
        <v>0</v>
      </c>
      <c r="CH1677">
        <v>26</v>
      </c>
      <c r="CI1677">
        <v>451</v>
      </c>
    </row>
    <row r="1678" spans="1:87">
      <c r="A1678">
        <v>120087002506</v>
      </c>
      <c r="B1678" t="s">
        <v>11490</v>
      </c>
      <c r="C1678" t="s">
        <v>17195</v>
      </c>
      <c r="D1678" t="s">
        <v>17815</v>
      </c>
      <c r="E1678" t="s">
        <v>17197</v>
      </c>
      <c r="F1678" t="s">
        <v>17816</v>
      </c>
      <c r="G1678" t="s">
        <v>17817</v>
      </c>
      <c r="H1678" t="s">
        <v>17304</v>
      </c>
      <c r="I1678" t="s">
        <v>11421</v>
      </c>
      <c r="J1678">
        <v>33511</v>
      </c>
      <c r="K1678" t="s">
        <v>11422</v>
      </c>
      <c r="L1678">
        <v>12</v>
      </c>
      <c r="M1678">
        <v>6</v>
      </c>
      <c r="N1678">
        <v>8</v>
      </c>
      <c r="W1678">
        <v>396</v>
      </c>
      <c r="X1678">
        <v>404</v>
      </c>
      <c r="Y1678">
        <v>437</v>
      </c>
      <c r="AD1678" t="s">
        <v>11424</v>
      </c>
      <c r="AE1678">
        <v>27.907399999999999</v>
      </c>
      <c r="AF1678">
        <v>-82.275000000000006</v>
      </c>
      <c r="AG1678" t="s">
        <v>17818</v>
      </c>
      <c r="AH1678">
        <v>29</v>
      </c>
      <c r="AI1678">
        <v>643</v>
      </c>
      <c r="AJ1678">
        <v>594</v>
      </c>
      <c r="AK1678">
        <v>2</v>
      </c>
      <c r="AL1678">
        <v>41</v>
      </c>
      <c r="AM1678">
        <v>120</v>
      </c>
      <c r="AN1678">
        <v>264</v>
      </c>
      <c r="AO1678">
        <v>736</v>
      </c>
      <c r="AP1678">
        <v>388</v>
      </c>
      <c r="AQ1678">
        <v>48</v>
      </c>
      <c r="AR1678">
        <v>436</v>
      </c>
      <c r="AS1678">
        <v>17.2</v>
      </c>
      <c r="AT1678">
        <v>72</v>
      </c>
      <c r="AU1678">
        <v>1200870</v>
      </c>
      <c r="AV1678">
        <v>2506</v>
      </c>
      <c r="AW1678" t="s">
        <v>17817</v>
      </c>
      <c r="AX1678" t="s">
        <v>17304</v>
      </c>
      <c r="AY1678" t="s">
        <v>11421</v>
      </c>
      <c r="AZ1678">
        <v>33511</v>
      </c>
      <c r="BA1678">
        <v>6944</v>
      </c>
      <c r="BB1678">
        <v>6944</v>
      </c>
      <c r="BC1678">
        <v>0</v>
      </c>
      <c r="BE1678">
        <v>12057</v>
      </c>
      <c r="BH1678" t="s">
        <v>11427</v>
      </c>
      <c r="BI1678" t="s">
        <v>11427</v>
      </c>
      <c r="BJ1678" t="s">
        <v>11427</v>
      </c>
      <c r="BK1678" t="s">
        <v>11427</v>
      </c>
      <c r="BL1678" t="s">
        <v>11427</v>
      </c>
      <c r="BM1678" t="s">
        <v>11427</v>
      </c>
      <c r="BN1678" t="s">
        <v>11427</v>
      </c>
      <c r="BO1678" t="s">
        <v>11427</v>
      </c>
      <c r="BP1678" t="s">
        <v>11427</v>
      </c>
      <c r="BQ1678" t="s">
        <v>11428</v>
      </c>
      <c r="BR1678" t="s">
        <v>11428</v>
      </c>
      <c r="BS1678" t="s">
        <v>11428</v>
      </c>
      <c r="BT1678" t="s">
        <v>11427</v>
      </c>
      <c r="BU1678" t="s">
        <v>11427</v>
      </c>
      <c r="BV1678" t="s">
        <v>11427</v>
      </c>
      <c r="BW1678" t="s">
        <v>11427</v>
      </c>
      <c r="BY1678" t="s">
        <v>11428</v>
      </c>
      <c r="CB1678" t="s">
        <v>11427</v>
      </c>
      <c r="CD1678">
        <v>388</v>
      </c>
      <c r="CE1678">
        <v>48</v>
      </c>
      <c r="CF1678">
        <v>436</v>
      </c>
      <c r="CG1678">
        <v>3</v>
      </c>
      <c r="CH1678">
        <v>71</v>
      </c>
      <c r="CI1678">
        <v>1237</v>
      </c>
    </row>
    <row r="1679" spans="1:87">
      <c r="A1679">
        <v>120087002507</v>
      </c>
      <c r="B1679" t="s">
        <v>11490</v>
      </c>
      <c r="C1679" t="s">
        <v>17195</v>
      </c>
      <c r="D1679" t="s">
        <v>17819</v>
      </c>
      <c r="E1679" t="s">
        <v>17197</v>
      </c>
      <c r="F1679" t="s">
        <v>17820</v>
      </c>
      <c r="G1679" t="s">
        <v>17821</v>
      </c>
      <c r="H1679" t="s">
        <v>17205</v>
      </c>
      <c r="I1679" t="s">
        <v>11421</v>
      </c>
      <c r="J1679">
        <v>33624</v>
      </c>
      <c r="K1679" t="s">
        <v>11422</v>
      </c>
      <c r="L1679">
        <v>12</v>
      </c>
      <c r="M1679" t="s">
        <v>11461</v>
      </c>
      <c r="N1679">
        <v>5</v>
      </c>
      <c r="P1679">
        <v>17</v>
      </c>
      <c r="Q1679">
        <v>93</v>
      </c>
      <c r="R1679">
        <v>104</v>
      </c>
      <c r="S1679">
        <v>135</v>
      </c>
      <c r="T1679">
        <v>117</v>
      </c>
      <c r="U1679">
        <v>106</v>
      </c>
      <c r="V1679">
        <v>104</v>
      </c>
      <c r="AD1679" t="s">
        <v>11424</v>
      </c>
      <c r="AE1679">
        <v>28.0684</v>
      </c>
      <c r="AF1679">
        <v>-82.540800000000004</v>
      </c>
      <c r="AG1679" t="s">
        <v>17822</v>
      </c>
      <c r="AH1679">
        <v>29</v>
      </c>
      <c r="AI1679">
        <v>352</v>
      </c>
      <c r="AJ1679">
        <v>324</v>
      </c>
      <c r="AK1679">
        <v>0</v>
      </c>
      <c r="AL1679">
        <v>32</v>
      </c>
      <c r="AM1679">
        <v>46</v>
      </c>
      <c r="AN1679">
        <v>338</v>
      </c>
      <c r="AO1679">
        <v>226</v>
      </c>
      <c r="AP1679">
        <v>363</v>
      </c>
      <c r="AQ1679">
        <v>44</v>
      </c>
      <c r="AR1679">
        <v>407</v>
      </c>
      <c r="AS1679">
        <v>13.3</v>
      </c>
      <c r="AT1679">
        <v>51</v>
      </c>
      <c r="AU1679">
        <v>1200870</v>
      </c>
      <c r="AV1679">
        <v>2507</v>
      </c>
      <c r="AW1679" t="s">
        <v>17821</v>
      </c>
      <c r="AX1679" t="s">
        <v>17205</v>
      </c>
      <c r="AY1679" t="s">
        <v>11421</v>
      </c>
      <c r="AZ1679">
        <v>33624</v>
      </c>
      <c r="BA1679">
        <v>4006</v>
      </c>
      <c r="BB1679">
        <v>4006</v>
      </c>
      <c r="BC1679">
        <v>0</v>
      </c>
      <c r="BE1679">
        <v>12057</v>
      </c>
      <c r="BH1679" t="s">
        <v>11427</v>
      </c>
      <c r="BI1679" t="s">
        <v>11427</v>
      </c>
      <c r="BJ1679" t="s">
        <v>11428</v>
      </c>
      <c r="BK1679" t="s">
        <v>11428</v>
      </c>
      <c r="BL1679" t="s">
        <v>11428</v>
      </c>
      <c r="BM1679" t="s">
        <v>11428</v>
      </c>
      <c r="BN1679" t="s">
        <v>11428</v>
      </c>
      <c r="BO1679" t="s">
        <v>11428</v>
      </c>
      <c r="BP1679" t="s">
        <v>11428</v>
      </c>
      <c r="BQ1679" t="s">
        <v>11427</v>
      </c>
      <c r="BR1679" t="s">
        <v>11427</v>
      </c>
      <c r="BS1679" t="s">
        <v>11427</v>
      </c>
      <c r="BT1679" t="s">
        <v>11427</v>
      </c>
      <c r="BU1679" t="s">
        <v>11427</v>
      </c>
      <c r="BV1679" t="s">
        <v>11427</v>
      </c>
      <c r="BW1679" t="s">
        <v>11427</v>
      </c>
      <c r="BY1679" t="s">
        <v>11428</v>
      </c>
      <c r="CB1679" t="s">
        <v>11427</v>
      </c>
      <c r="CD1679">
        <v>363</v>
      </c>
      <c r="CE1679">
        <v>44</v>
      </c>
      <c r="CF1679">
        <v>407</v>
      </c>
      <c r="CG1679">
        <v>2</v>
      </c>
      <c r="CH1679">
        <v>32</v>
      </c>
      <c r="CI1679">
        <v>676</v>
      </c>
    </row>
    <row r="1680" spans="1:87">
      <c r="A1680">
        <v>120087002508</v>
      </c>
      <c r="B1680" t="s">
        <v>11490</v>
      </c>
      <c r="C1680" t="s">
        <v>17195</v>
      </c>
      <c r="D1680" t="s">
        <v>17823</v>
      </c>
      <c r="E1680" t="s">
        <v>17197</v>
      </c>
      <c r="F1680" t="s">
        <v>17824</v>
      </c>
      <c r="G1680" t="s">
        <v>17825</v>
      </c>
      <c r="H1680" t="s">
        <v>17205</v>
      </c>
      <c r="I1680" t="s">
        <v>11421</v>
      </c>
      <c r="J1680">
        <v>33624</v>
      </c>
      <c r="K1680" t="s">
        <v>11422</v>
      </c>
      <c r="L1680">
        <v>12</v>
      </c>
      <c r="M1680">
        <v>6</v>
      </c>
      <c r="N1680">
        <v>8</v>
      </c>
      <c r="W1680">
        <v>262</v>
      </c>
      <c r="X1680">
        <v>260</v>
      </c>
      <c r="Y1680">
        <v>310</v>
      </c>
      <c r="AD1680" t="s">
        <v>11424</v>
      </c>
      <c r="AE1680">
        <v>28.0838</v>
      </c>
      <c r="AF1680">
        <v>-82.535799999999995</v>
      </c>
      <c r="AG1680" t="s">
        <v>17826</v>
      </c>
      <c r="AH1680">
        <v>29</v>
      </c>
      <c r="AI1680">
        <v>422</v>
      </c>
      <c r="AJ1680">
        <v>410</v>
      </c>
      <c r="AK1680">
        <v>2</v>
      </c>
      <c r="AL1680">
        <v>39</v>
      </c>
      <c r="AM1680">
        <v>64</v>
      </c>
      <c r="AN1680">
        <v>363</v>
      </c>
      <c r="AO1680">
        <v>330</v>
      </c>
      <c r="AP1680">
        <v>421</v>
      </c>
      <c r="AQ1680">
        <v>66</v>
      </c>
      <c r="AR1680">
        <v>487</v>
      </c>
      <c r="AS1680">
        <v>16.3</v>
      </c>
      <c r="AT1680">
        <v>51</v>
      </c>
      <c r="AU1680">
        <v>1200870</v>
      </c>
      <c r="AV1680">
        <v>2508</v>
      </c>
      <c r="AW1680" t="s">
        <v>17825</v>
      </c>
      <c r="AX1680" t="s">
        <v>17205</v>
      </c>
      <c r="AY1680" t="s">
        <v>11421</v>
      </c>
      <c r="AZ1680">
        <v>33624</v>
      </c>
      <c r="BA1680">
        <v>2046</v>
      </c>
      <c r="BB1680">
        <v>2046</v>
      </c>
      <c r="BC1680">
        <v>0</v>
      </c>
      <c r="BE1680">
        <v>12057</v>
      </c>
      <c r="BH1680" t="s">
        <v>11427</v>
      </c>
      <c r="BI1680" t="s">
        <v>11427</v>
      </c>
      <c r="BJ1680" t="s">
        <v>11427</v>
      </c>
      <c r="BK1680" t="s">
        <v>11427</v>
      </c>
      <c r="BL1680" t="s">
        <v>11427</v>
      </c>
      <c r="BM1680" t="s">
        <v>11427</v>
      </c>
      <c r="BN1680" t="s">
        <v>11427</v>
      </c>
      <c r="BO1680" t="s">
        <v>11427</v>
      </c>
      <c r="BP1680" t="s">
        <v>11427</v>
      </c>
      <c r="BQ1680" t="s">
        <v>11428</v>
      </c>
      <c r="BR1680" t="s">
        <v>11428</v>
      </c>
      <c r="BS1680" t="s">
        <v>11428</v>
      </c>
      <c r="BT1680" t="s">
        <v>11427</v>
      </c>
      <c r="BU1680" t="s">
        <v>11427</v>
      </c>
      <c r="BV1680" t="s">
        <v>11427</v>
      </c>
      <c r="BW1680" t="s">
        <v>11427</v>
      </c>
      <c r="BY1680" t="s">
        <v>11428</v>
      </c>
      <c r="CB1680" t="s">
        <v>11427</v>
      </c>
      <c r="CD1680">
        <v>421</v>
      </c>
      <c r="CE1680">
        <v>66</v>
      </c>
      <c r="CF1680">
        <v>487</v>
      </c>
      <c r="CG1680">
        <v>3</v>
      </c>
      <c r="CH1680">
        <v>31</v>
      </c>
      <c r="CI1680">
        <v>832</v>
      </c>
    </row>
    <row r="1681" spans="1:87">
      <c r="A1681">
        <v>120087002509</v>
      </c>
      <c r="B1681" t="s">
        <v>11490</v>
      </c>
      <c r="C1681" t="s">
        <v>17195</v>
      </c>
      <c r="D1681" t="s">
        <v>17827</v>
      </c>
      <c r="E1681" t="s">
        <v>17197</v>
      </c>
      <c r="F1681" t="s">
        <v>17828</v>
      </c>
      <c r="G1681" t="s">
        <v>17829</v>
      </c>
      <c r="H1681" t="s">
        <v>17564</v>
      </c>
      <c r="I1681" t="s">
        <v>11421</v>
      </c>
      <c r="J1681">
        <v>33617</v>
      </c>
      <c r="K1681" t="s">
        <v>11422</v>
      </c>
      <c r="L1681">
        <v>12</v>
      </c>
      <c r="M1681" t="s">
        <v>11461</v>
      </c>
      <c r="N1681">
        <v>5</v>
      </c>
      <c r="P1681">
        <v>16</v>
      </c>
      <c r="Q1681">
        <v>127</v>
      </c>
      <c r="R1681">
        <v>148</v>
      </c>
      <c r="S1681">
        <v>142</v>
      </c>
      <c r="T1681">
        <v>149</v>
      </c>
      <c r="U1681">
        <v>121</v>
      </c>
      <c r="V1681">
        <v>145</v>
      </c>
      <c r="AD1681" t="s">
        <v>11424</v>
      </c>
      <c r="AE1681">
        <v>28.047699999999999</v>
      </c>
      <c r="AF1681">
        <v>-82.372699999999995</v>
      </c>
      <c r="AG1681" t="s">
        <v>17830</v>
      </c>
      <c r="AH1681">
        <v>29</v>
      </c>
      <c r="AI1681">
        <v>456</v>
      </c>
      <c r="AJ1681">
        <v>392</v>
      </c>
      <c r="AK1681">
        <v>2</v>
      </c>
      <c r="AL1681">
        <v>19</v>
      </c>
      <c r="AM1681">
        <v>333</v>
      </c>
      <c r="AN1681">
        <v>196</v>
      </c>
      <c r="AO1681">
        <v>249</v>
      </c>
      <c r="AP1681">
        <v>524</v>
      </c>
      <c r="AQ1681">
        <v>40</v>
      </c>
      <c r="AR1681">
        <v>564</v>
      </c>
      <c r="AS1681">
        <v>13</v>
      </c>
      <c r="AT1681">
        <v>65</v>
      </c>
      <c r="AU1681">
        <v>1200870</v>
      </c>
      <c r="AV1681">
        <v>2509</v>
      </c>
      <c r="AW1681" t="s">
        <v>17829</v>
      </c>
      <c r="AX1681" t="s">
        <v>17564</v>
      </c>
      <c r="AY1681" t="s">
        <v>11421</v>
      </c>
      <c r="AZ1681">
        <v>33617</v>
      </c>
      <c r="BA1681">
        <v>3217</v>
      </c>
      <c r="BB1681">
        <v>3217</v>
      </c>
      <c r="BC1681">
        <v>0</v>
      </c>
      <c r="BE1681">
        <v>12057</v>
      </c>
      <c r="BH1681" t="s">
        <v>11427</v>
      </c>
      <c r="BI1681" t="s">
        <v>11427</v>
      </c>
      <c r="BJ1681" t="s">
        <v>11428</v>
      </c>
      <c r="BK1681" t="s">
        <v>11428</v>
      </c>
      <c r="BL1681" t="s">
        <v>11428</v>
      </c>
      <c r="BM1681" t="s">
        <v>11428</v>
      </c>
      <c r="BN1681" t="s">
        <v>11428</v>
      </c>
      <c r="BO1681" t="s">
        <v>11428</v>
      </c>
      <c r="BP1681" t="s">
        <v>11428</v>
      </c>
      <c r="BQ1681" t="s">
        <v>11427</v>
      </c>
      <c r="BR1681" t="s">
        <v>11427</v>
      </c>
      <c r="BS1681" t="s">
        <v>11427</v>
      </c>
      <c r="BT1681" t="s">
        <v>11427</v>
      </c>
      <c r="BU1681" t="s">
        <v>11427</v>
      </c>
      <c r="BV1681" t="s">
        <v>11427</v>
      </c>
      <c r="BW1681" t="s">
        <v>11427</v>
      </c>
      <c r="BY1681" t="s">
        <v>11428</v>
      </c>
      <c r="CB1681" t="s">
        <v>11427</v>
      </c>
      <c r="CD1681">
        <v>524</v>
      </c>
      <c r="CE1681">
        <v>40</v>
      </c>
      <c r="CF1681">
        <v>564</v>
      </c>
      <c r="CG1681">
        <v>0</v>
      </c>
      <c r="CH1681">
        <v>49</v>
      </c>
      <c r="CI1681">
        <v>848</v>
      </c>
    </row>
    <row r="1682" spans="1:87">
      <c r="A1682">
        <v>120087002510</v>
      </c>
      <c r="B1682" t="s">
        <v>11490</v>
      </c>
      <c r="C1682" t="s">
        <v>17195</v>
      </c>
      <c r="D1682" t="s">
        <v>17831</v>
      </c>
      <c r="E1682" t="s">
        <v>17197</v>
      </c>
      <c r="F1682" t="s">
        <v>17832</v>
      </c>
      <c r="G1682" t="s">
        <v>17833</v>
      </c>
      <c r="H1682" t="s">
        <v>17205</v>
      </c>
      <c r="I1682" t="s">
        <v>11421</v>
      </c>
      <c r="J1682">
        <v>33625</v>
      </c>
      <c r="K1682" t="s">
        <v>11422</v>
      </c>
      <c r="L1682">
        <v>12</v>
      </c>
      <c r="M1682" t="s">
        <v>11461</v>
      </c>
      <c r="N1682">
        <v>5</v>
      </c>
      <c r="P1682">
        <v>27</v>
      </c>
      <c r="Q1682">
        <v>95</v>
      </c>
      <c r="R1682">
        <v>109</v>
      </c>
      <c r="S1682">
        <v>111</v>
      </c>
      <c r="T1682">
        <v>103</v>
      </c>
      <c r="U1682">
        <v>90</v>
      </c>
      <c r="V1682">
        <v>110</v>
      </c>
      <c r="AD1682" t="s">
        <v>11424</v>
      </c>
      <c r="AE1682">
        <v>28.106100000000001</v>
      </c>
      <c r="AF1682">
        <v>-82.548299999999998</v>
      </c>
      <c r="AG1682" t="s">
        <v>17834</v>
      </c>
      <c r="AH1682">
        <v>29</v>
      </c>
      <c r="AI1682">
        <v>334</v>
      </c>
      <c r="AJ1682">
        <v>311</v>
      </c>
      <c r="AK1682">
        <v>0</v>
      </c>
      <c r="AL1682">
        <v>41</v>
      </c>
      <c r="AM1682">
        <v>29</v>
      </c>
      <c r="AN1682">
        <v>185</v>
      </c>
      <c r="AO1682">
        <v>341</v>
      </c>
      <c r="AP1682">
        <v>232</v>
      </c>
      <c r="AQ1682">
        <v>30</v>
      </c>
      <c r="AR1682">
        <v>262</v>
      </c>
      <c r="AS1682">
        <v>14.3</v>
      </c>
      <c r="AT1682">
        <v>45</v>
      </c>
      <c r="AU1682">
        <v>1200870</v>
      </c>
      <c r="AV1682">
        <v>2510</v>
      </c>
      <c r="AW1682" t="s">
        <v>17833</v>
      </c>
      <c r="AX1682" t="s">
        <v>17205</v>
      </c>
      <c r="AY1682" t="s">
        <v>11421</v>
      </c>
      <c r="AZ1682">
        <v>33625</v>
      </c>
      <c r="BA1682">
        <v>1045</v>
      </c>
      <c r="BB1682">
        <v>1045</v>
      </c>
      <c r="BC1682">
        <v>0</v>
      </c>
      <c r="BE1682">
        <v>12057</v>
      </c>
      <c r="BH1682" t="s">
        <v>11427</v>
      </c>
      <c r="BI1682" t="s">
        <v>11427</v>
      </c>
      <c r="BJ1682" t="s">
        <v>11428</v>
      </c>
      <c r="BK1682" t="s">
        <v>11428</v>
      </c>
      <c r="BL1682" t="s">
        <v>11428</v>
      </c>
      <c r="BM1682" t="s">
        <v>11428</v>
      </c>
      <c r="BN1682" t="s">
        <v>11428</v>
      </c>
      <c r="BO1682" t="s">
        <v>11428</v>
      </c>
      <c r="BP1682" t="s">
        <v>11428</v>
      </c>
      <c r="BQ1682" t="s">
        <v>11427</v>
      </c>
      <c r="BR1682" t="s">
        <v>11427</v>
      </c>
      <c r="BS1682" t="s">
        <v>11427</v>
      </c>
      <c r="BT1682" t="s">
        <v>11427</v>
      </c>
      <c r="BU1682" t="s">
        <v>11427</v>
      </c>
      <c r="BV1682" t="s">
        <v>11427</v>
      </c>
      <c r="BW1682" t="s">
        <v>11427</v>
      </c>
      <c r="BY1682" t="s">
        <v>11428</v>
      </c>
      <c r="CB1682" t="s">
        <v>11427</v>
      </c>
      <c r="CD1682">
        <v>232</v>
      </c>
      <c r="CE1682">
        <v>30</v>
      </c>
      <c r="CF1682">
        <v>262</v>
      </c>
      <c r="CG1682">
        <v>3</v>
      </c>
      <c r="CH1682">
        <v>46</v>
      </c>
      <c r="CI1682">
        <v>645</v>
      </c>
    </row>
    <row r="1683" spans="1:87">
      <c r="A1683">
        <v>120087002513</v>
      </c>
      <c r="B1683" t="s">
        <v>11490</v>
      </c>
      <c r="C1683" t="s">
        <v>17195</v>
      </c>
      <c r="D1683" t="s">
        <v>17835</v>
      </c>
      <c r="E1683" t="s">
        <v>17197</v>
      </c>
      <c r="F1683" t="s">
        <v>17836</v>
      </c>
      <c r="G1683" t="s">
        <v>17837</v>
      </c>
      <c r="H1683" t="s">
        <v>17205</v>
      </c>
      <c r="I1683" t="s">
        <v>11421</v>
      </c>
      <c r="J1683">
        <v>33607</v>
      </c>
      <c r="K1683" t="s">
        <v>11422</v>
      </c>
      <c r="L1683">
        <v>12</v>
      </c>
      <c r="M1683" t="s">
        <v>11461</v>
      </c>
      <c r="N1683">
        <v>5</v>
      </c>
      <c r="P1683">
        <v>67</v>
      </c>
      <c r="Q1683">
        <v>78</v>
      </c>
      <c r="R1683">
        <v>83</v>
      </c>
      <c r="S1683">
        <v>81</v>
      </c>
      <c r="T1683">
        <v>87</v>
      </c>
      <c r="U1683">
        <v>77</v>
      </c>
      <c r="V1683">
        <v>57</v>
      </c>
      <c r="AD1683" t="s">
        <v>11424</v>
      </c>
      <c r="AE1683">
        <v>27.960599999999999</v>
      </c>
      <c r="AF1683">
        <v>-82.4876</v>
      </c>
      <c r="AG1683" t="s">
        <v>17838</v>
      </c>
      <c r="AH1683">
        <v>29</v>
      </c>
      <c r="AI1683">
        <v>281</v>
      </c>
      <c r="AJ1683">
        <v>249</v>
      </c>
      <c r="AK1683">
        <v>1</v>
      </c>
      <c r="AL1683">
        <v>5</v>
      </c>
      <c r="AM1683">
        <v>181</v>
      </c>
      <c r="AN1683">
        <v>314</v>
      </c>
      <c r="AO1683">
        <v>18</v>
      </c>
      <c r="AP1683">
        <v>494</v>
      </c>
      <c r="AQ1683">
        <v>14</v>
      </c>
      <c r="AR1683">
        <v>508</v>
      </c>
      <c r="AS1683">
        <v>11.5</v>
      </c>
      <c r="AT1683">
        <v>46</v>
      </c>
      <c r="AU1683">
        <v>1200870</v>
      </c>
      <c r="AV1683">
        <v>2513</v>
      </c>
      <c r="AW1683" t="s">
        <v>17837</v>
      </c>
      <c r="AX1683" t="s">
        <v>17205</v>
      </c>
      <c r="AY1683" t="s">
        <v>11421</v>
      </c>
      <c r="AZ1683">
        <v>33607</v>
      </c>
      <c r="BA1683">
        <v>3352</v>
      </c>
      <c r="BB1683">
        <v>3352</v>
      </c>
      <c r="BC1683">
        <v>0</v>
      </c>
      <c r="BE1683">
        <v>12057</v>
      </c>
      <c r="BH1683" t="s">
        <v>11427</v>
      </c>
      <c r="BI1683" t="s">
        <v>11427</v>
      </c>
      <c r="BJ1683" t="s">
        <v>11428</v>
      </c>
      <c r="BK1683" t="s">
        <v>11428</v>
      </c>
      <c r="BL1683" t="s">
        <v>11428</v>
      </c>
      <c r="BM1683" t="s">
        <v>11428</v>
      </c>
      <c r="BN1683" t="s">
        <v>11428</v>
      </c>
      <c r="BO1683" t="s">
        <v>11428</v>
      </c>
      <c r="BP1683" t="s">
        <v>11428</v>
      </c>
      <c r="BQ1683" t="s">
        <v>11427</v>
      </c>
      <c r="BR1683" t="s">
        <v>11427</v>
      </c>
      <c r="BS1683" t="s">
        <v>11427</v>
      </c>
      <c r="BT1683" t="s">
        <v>11427</v>
      </c>
      <c r="BU1683" t="s">
        <v>11427</v>
      </c>
      <c r="BV1683" t="s">
        <v>11427</v>
      </c>
      <c r="BW1683" t="s">
        <v>11427</v>
      </c>
      <c r="BY1683" t="s">
        <v>11428</v>
      </c>
      <c r="CB1683" t="s">
        <v>11427</v>
      </c>
      <c r="CD1683">
        <v>494</v>
      </c>
      <c r="CE1683">
        <v>14</v>
      </c>
      <c r="CF1683">
        <v>508</v>
      </c>
      <c r="CG1683">
        <v>1</v>
      </c>
      <c r="CH1683">
        <v>10</v>
      </c>
      <c r="CI1683">
        <v>530</v>
      </c>
    </row>
    <row r="1684" spans="1:87">
      <c r="A1684">
        <v>120087002561</v>
      </c>
      <c r="B1684" t="s">
        <v>11490</v>
      </c>
      <c r="C1684" t="s">
        <v>17195</v>
      </c>
      <c r="D1684" t="s">
        <v>17839</v>
      </c>
      <c r="E1684" t="s">
        <v>17197</v>
      </c>
      <c r="F1684" t="s">
        <v>17840</v>
      </c>
      <c r="G1684" t="s">
        <v>17841</v>
      </c>
      <c r="H1684" t="s">
        <v>17404</v>
      </c>
      <c r="I1684" t="s">
        <v>11421</v>
      </c>
      <c r="J1684">
        <v>33596</v>
      </c>
      <c r="K1684" t="s">
        <v>11422</v>
      </c>
      <c r="L1684">
        <v>12</v>
      </c>
      <c r="M1684" t="s">
        <v>11461</v>
      </c>
      <c r="N1684">
        <v>5</v>
      </c>
      <c r="P1684">
        <v>1</v>
      </c>
      <c r="Q1684">
        <v>84</v>
      </c>
      <c r="R1684">
        <v>104</v>
      </c>
      <c r="S1684">
        <v>102</v>
      </c>
      <c r="T1684">
        <v>119</v>
      </c>
      <c r="U1684">
        <v>97</v>
      </c>
      <c r="V1684">
        <v>100</v>
      </c>
      <c r="AD1684" t="s">
        <v>11424</v>
      </c>
      <c r="AE1684">
        <v>27.887499999999999</v>
      </c>
      <c r="AF1684">
        <v>-82.248500000000007</v>
      </c>
      <c r="AG1684" t="s">
        <v>17842</v>
      </c>
      <c r="AH1684">
        <v>29</v>
      </c>
      <c r="AI1684">
        <v>309</v>
      </c>
      <c r="AJ1684">
        <v>298</v>
      </c>
      <c r="AK1684">
        <v>3</v>
      </c>
      <c r="AL1684">
        <v>24</v>
      </c>
      <c r="AM1684">
        <v>45</v>
      </c>
      <c r="AN1684">
        <v>121</v>
      </c>
      <c r="AO1684">
        <v>376</v>
      </c>
      <c r="AP1684">
        <v>177</v>
      </c>
      <c r="AQ1684">
        <v>21</v>
      </c>
      <c r="AR1684">
        <v>198</v>
      </c>
      <c r="AS1684">
        <v>12.9</v>
      </c>
      <c r="AT1684">
        <v>47</v>
      </c>
      <c r="AU1684">
        <v>1200870</v>
      </c>
      <c r="AV1684">
        <v>2561</v>
      </c>
      <c r="AW1684" t="s">
        <v>17841</v>
      </c>
      <c r="AX1684" t="s">
        <v>17404</v>
      </c>
      <c r="AY1684" t="s">
        <v>11421</v>
      </c>
      <c r="AZ1684">
        <v>33596</v>
      </c>
      <c r="BA1684">
        <v>7347</v>
      </c>
      <c r="BB1684">
        <v>7347</v>
      </c>
      <c r="BC1684">
        <v>0</v>
      </c>
      <c r="BE1684">
        <v>12057</v>
      </c>
      <c r="BH1684" t="s">
        <v>11427</v>
      </c>
      <c r="BI1684" t="s">
        <v>11427</v>
      </c>
      <c r="BJ1684" t="s">
        <v>11428</v>
      </c>
      <c r="BK1684" t="s">
        <v>11428</v>
      </c>
      <c r="BL1684" t="s">
        <v>11428</v>
      </c>
      <c r="BM1684" t="s">
        <v>11428</v>
      </c>
      <c r="BN1684" t="s">
        <v>11428</v>
      </c>
      <c r="BO1684" t="s">
        <v>11428</v>
      </c>
      <c r="BP1684" t="s">
        <v>11428</v>
      </c>
      <c r="BQ1684" t="s">
        <v>11427</v>
      </c>
      <c r="BR1684" t="s">
        <v>11427</v>
      </c>
      <c r="BS1684" t="s">
        <v>11427</v>
      </c>
      <c r="BT1684" t="s">
        <v>11427</v>
      </c>
      <c r="BU1684" t="s">
        <v>11427</v>
      </c>
      <c r="BV1684" t="s">
        <v>11427</v>
      </c>
      <c r="BW1684" t="s">
        <v>11427</v>
      </c>
      <c r="BY1684" t="s">
        <v>11427</v>
      </c>
      <c r="CB1684" t="s">
        <v>11427</v>
      </c>
      <c r="CD1684">
        <v>177</v>
      </c>
      <c r="CE1684">
        <v>21</v>
      </c>
      <c r="CF1684">
        <v>198</v>
      </c>
      <c r="CG1684">
        <v>3</v>
      </c>
      <c r="CH1684">
        <v>35</v>
      </c>
      <c r="CI1684">
        <v>607</v>
      </c>
    </row>
    <row r="1685" spans="1:87">
      <c r="A1685">
        <v>120087002702</v>
      </c>
      <c r="B1685" t="s">
        <v>11490</v>
      </c>
      <c r="C1685" t="s">
        <v>17195</v>
      </c>
      <c r="D1685" t="s">
        <v>17843</v>
      </c>
      <c r="E1685" t="s">
        <v>17197</v>
      </c>
      <c r="F1685" t="s">
        <v>17844</v>
      </c>
      <c r="G1685" t="s">
        <v>17845</v>
      </c>
      <c r="H1685" t="s">
        <v>17413</v>
      </c>
      <c r="I1685" t="s">
        <v>11421</v>
      </c>
      <c r="J1685">
        <v>33549</v>
      </c>
      <c r="K1685" t="s">
        <v>11422</v>
      </c>
      <c r="L1685">
        <v>12</v>
      </c>
      <c r="M1685" t="s">
        <v>11461</v>
      </c>
      <c r="N1685">
        <v>5</v>
      </c>
      <c r="P1685">
        <v>14</v>
      </c>
      <c r="Q1685">
        <v>97</v>
      </c>
      <c r="R1685">
        <v>82</v>
      </c>
      <c r="S1685">
        <v>106</v>
      </c>
      <c r="T1685">
        <v>95</v>
      </c>
      <c r="U1685">
        <v>82</v>
      </c>
      <c r="V1685">
        <v>78</v>
      </c>
      <c r="AD1685" t="s">
        <v>11424</v>
      </c>
      <c r="AE1685">
        <v>28.1266</v>
      </c>
      <c r="AF1685">
        <v>-82.447800000000001</v>
      </c>
      <c r="AG1685" t="s">
        <v>17846</v>
      </c>
      <c r="AH1685">
        <v>29</v>
      </c>
      <c r="AI1685">
        <v>304</v>
      </c>
      <c r="AJ1685">
        <v>250</v>
      </c>
      <c r="AK1685">
        <v>1</v>
      </c>
      <c r="AL1685">
        <v>17</v>
      </c>
      <c r="AM1685">
        <v>44</v>
      </c>
      <c r="AN1685">
        <v>203</v>
      </c>
      <c r="AO1685">
        <v>263</v>
      </c>
      <c r="AP1685">
        <v>308</v>
      </c>
      <c r="AQ1685">
        <v>14</v>
      </c>
      <c r="AR1685">
        <v>322</v>
      </c>
      <c r="AS1685">
        <v>12.3</v>
      </c>
      <c r="AT1685">
        <v>45</v>
      </c>
      <c r="AU1685">
        <v>1200870</v>
      </c>
      <c r="AV1685">
        <v>2702</v>
      </c>
      <c r="AW1685" t="s">
        <v>17845</v>
      </c>
      <c r="AX1685" t="s">
        <v>17413</v>
      </c>
      <c r="AY1685" t="s">
        <v>11421</v>
      </c>
      <c r="AZ1685">
        <v>33549</v>
      </c>
      <c r="BA1685">
        <v>5450</v>
      </c>
      <c r="BB1685">
        <v>5450</v>
      </c>
      <c r="BC1685">
        <v>0</v>
      </c>
      <c r="BE1685">
        <v>12057</v>
      </c>
      <c r="BH1685" t="s">
        <v>11427</v>
      </c>
      <c r="BI1685" t="s">
        <v>11427</v>
      </c>
      <c r="BJ1685" t="s">
        <v>11428</v>
      </c>
      <c r="BK1685" t="s">
        <v>11428</v>
      </c>
      <c r="BL1685" t="s">
        <v>11428</v>
      </c>
      <c r="BM1685" t="s">
        <v>11428</v>
      </c>
      <c r="BN1685" t="s">
        <v>11428</v>
      </c>
      <c r="BO1685" t="s">
        <v>11428</v>
      </c>
      <c r="BP1685" t="s">
        <v>11428</v>
      </c>
      <c r="BQ1685" t="s">
        <v>11427</v>
      </c>
      <c r="BR1685" t="s">
        <v>11427</v>
      </c>
      <c r="BS1685" t="s">
        <v>11427</v>
      </c>
      <c r="BT1685" t="s">
        <v>11427</v>
      </c>
      <c r="BU1685" t="s">
        <v>11427</v>
      </c>
      <c r="BV1685" t="s">
        <v>11427</v>
      </c>
      <c r="BW1685" t="s">
        <v>11427</v>
      </c>
      <c r="BY1685" t="s">
        <v>11428</v>
      </c>
      <c r="CB1685" t="s">
        <v>11427</v>
      </c>
      <c r="CD1685">
        <v>308</v>
      </c>
      <c r="CE1685">
        <v>14</v>
      </c>
      <c r="CF1685">
        <v>322</v>
      </c>
      <c r="CG1685">
        <v>0</v>
      </c>
      <c r="CH1685">
        <v>26</v>
      </c>
      <c r="CI1685">
        <v>554</v>
      </c>
    </row>
    <row r="1686" spans="1:87">
      <c r="A1686">
        <v>120087002710</v>
      </c>
      <c r="B1686" t="s">
        <v>11490</v>
      </c>
      <c r="C1686" t="s">
        <v>17195</v>
      </c>
      <c r="D1686" t="s">
        <v>17847</v>
      </c>
      <c r="E1686" t="s">
        <v>17197</v>
      </c>
      <c r="F1686" t="s">
        <v>17848</v>
      </c>
      <c r="G1686" t="s">
        <v>17849</v>
      </c>
      <c r="H1686" t="s">
        <v>17205</v>
      </c>
      <c r="I1686" t="s">
        <v>11421</v>
      </c>
      <c r="J1686">
        <v>33647</v>
      </c>
      <c r="K1686" t="s">
        <v>11422</v>
      </c>
      <c r="L1686">
        <v>12</v>
      </c>
      <c r="M1686" t="s">
        <v>11461</v>
      </c>
      <c r="N1686">
        <v>5</v>
      </c>
      <c r="P1686">
        <v>17</v>
      </c>
      <c r="Q1686">
        <v>151</v>
      </c>
      <c r="R1686">
        <v>154</v>
      </c>
      <c r="S1686">
        <v>159</v>
      </c>
      <c r="T1686">
        <v>160</v>
      </c>
      <c r="U1686">
        <v>141</v>
      </c>
      <c r="V1686">
        <v>135</v>
      </c>
      <c r="AD1686" t="s">
        <v>11424</v>
      </c>
      <c r="AE1686">
        <v>28.0976</v>
      </c>
      <c r="AF1686">
        <v>-82.385800000000003</v>
      </c>
      <c r="AG1686" t="s">
        <v>17850</v>
      </c>
      <c r="AH1686">
        <v>29</v>
      </c>
      <c r="AI1686">
        <v>498</v>
      </c>
      <c r="AJ1686">
        <v>419</v>
      </c>
      <c r="AK1686">
        <v>2</v>
      </c>
      <c r="AL1686">
        <v>212</v>
      </c>
      <c r="AM1686">
        <v>170</v>
      </c>
      <c r="AN1686">
        <v>179</v>
      </c>
      <c r="AO1686">
        <v>284</v>
      </c>
      <c r="AP1686">
        <v>332</v>
      </c>
      <c r="AQ1686">
        <v>25</v>
      </c>
      <c r="AR1686">
        <v>357</v>
      </c>
      <c r="AS1686">
        <v>13.3</v>
      </c>
      <c r="AT1686">
        <v>69</v>
      </c>
      <c r="AU1686">
        <v>1200870</v>
      </c>
      <c r="AV1686">
        <v>2710</v>
      </c>
      <c r="AW1686" t="s">
        <v>17849</v>
      </c>
      <c r="AX1686" t="s">
        <v>17205</v>
      </c>
      <c r="AY1686" t="s">
        <v>11421</v>
      </c>
      <c r="AZ1686">
        <v>33647</v>
      </c>
      <c r="BA1686">
        <v>1099</v>
      </c>
      <c r="BB1686">
        <v>1099</v>
      </c>
      <c r="BC1686">
        <v>0</v>
      </c>
      <c r="BE1686">
        <v>12057</v>
      </c>
      <c r="BH1686" t="s">
        <v>11427</v>
      </c>
      <c r="BI1686" t="s">
        <v>11427</v>
      </c>
      <c r="BJ1686" t="s">
        <v>11428</v>
      </c>
      <c r="BK1686" t="s">
        <v>11428</v>
      </c>
      <c r="BL1686" t="s">
        <v>11428</v>
      </c>
      <c r="BM1686" t="s">
        <v>11428</v>
      </c>
      <c r="BN1686" t="s">
        <v>11428</v>
      </c>
      <c r="BO1686" t="s">
        <v>11428</v>
      </c>
      <c r="BP1686" t="s">
        <v>11428</v>
      </c>
      <c r="BQ1686" t="s">
        <v>11427</v>
      </c>
      <c r="BR1686" t="s">
        <v>11427</v>
      </c>
      <c r="BS1686" t="s">
        <v>11427</v>
      </c>
      <c r="BT1686" t="s">
        <v>11427</v>
      </c>
      <c r="BU1686" t="s">
        <v>11427</v>
      </c>
      <c r="BV1686" t="s">
        <v>11427</v>
      </c>
      <c r="BW1686" t="s">
        <v>11427</v>
      </c>
      <c r="BY1686" t="s">
        <v>11428</v>
      </c>
      <c r="CB1686" t="s">
        <v>11427</v>
      </c>
      <c r="CD1686">
        <v>332</v>
      </c>
      <c r="CE1686">
        <v>25</v>
      </c>
      <c r="CF1686">
        <v>357</v>
      </c>
      <c r="CG1686">
        <v>4</v>
      </c>
      <c r="CH1686">
        <v>66</v>
      </c>
      <c r="CI1686">
        <v>917</v>
      </c>
    </row>
    <row r="1687" spans="1:87">
      <c r="A1687">
        <v>120087002826</v>
      </c>
      <c r="B1687" t="s">
        <v>11490</v>
      </c>
      <c r="C1687" t="s">
        <v>17195</v>
      </c>
      <c r="D1687" t="s">
        <v>17851</v>
      </c>
      <c r="E1687" t="s">
        <v>17197</v>
      </c>
      <c r="F1687" t="s">
        <v>17852</v>
      </c>
      <c r="G1687" t="s">
        <v>17853</v>
      </c>
      <c r="H1687" t="s">
        <v>17205</v>
      </c>
      <c r="I1687" t="s">
        <v>11421</v>
      </c>
      <c r="J1687">
        <v>33619</v>
      </c>
      <c r="K1687" t="s">
        <v>11422</v>
      </c>
      <c r="L1687">
        <v>12</v>
      </c>
      <c r="M1687" t="s">
        <v>11461</v>
      </c>
      <c r="N1687">
        <v>5</v>
      </c>
      <c r="P1687">
        <v>50</v>
      </c>
      <c r="Q1687">
        <v>90</v>
      </c>
      <c r="R1687">
        <v>111</v>
      </c>
      <c r="S1687">
        <v>102</v>
      </c>
      <c r="T1687">
        <v>113</v>
      </c>
      <c r="U1687">
        <v>84</v>
      </c>
      <c r="V1687">
        <v>93</v>
      </c>
      <c r="AD1687" t="s">
        <v>11424</v>
      </c>
      <c r="AE1687">
        <v>27.9146</v>
      </c>
      <c r="AF1687">
        <v>-82.382400000000004</v>
      </c>
      <c r="AG1687" t="s">
        <v>17854</v>
      </c>
      <c r="AH1687">
        <v>29</v>
      </c>
      <c r="AI1687">
        <v>356</v>
      </c>
      <c r="AJ1687">
        <v>287</v>
      </c>
      <c r="AK1687">
        <v>0</v>
      </c>
      <c r="AL1687">
        <v>0</v>
      </c>
      <c r="AM1687">
        <v>172</v>
      </c>
      <c r="AN1687">
        <v>325</v>
      </c>
      <c r="AO1687">
        <v>125</v>
      </c>
      <c r="AP1687">
        <v>583</v>
      </c>
      <c r="AQ1687">
        <v>23</v>
      </c>
      <c r="AR1687">
        <v>606</v>
      </c>
      <c r="AS1687">
        <v>12.4</v>
      </c>
      <c r="AT1687">
        <v>52</v>
      </c>
      <c r="AU1687">
        <v>1200870</v>
      </c>
      <c r="AV1687">
        <v>2826</v>
      </c>
      <c r="AW1687" t="s">
        <v>17853</v>
      </c>
      <c r="AX1687" t="s">
        <v>17205</v>
      </c>
      <c r="AY1687" t="s">
        <v>11421</v>
      </c>
      <c r="AZ1687">
        <v>33619</v>
      </c>
      <c r="BA1687">
        <v>6339</v>
      </c>
      <c r="BB1687">
        <v>6339</v>
      </c>
      <c r="BC1687">
        <v>0</v>
      </c>
      <c r="BE1687">
        <v>12057</v>
      </c>
      <c r="BH1687" t="s">
        <v>11427</v>
      </c>
      <c r="BI1687" t="s">
        <v>11427</v>
      </c>
      <c r="BJ1687" t="s">
        <v>11428</v>
      </c>
      <c r="BK1687" t="s">
        <v>11428</v>
      </c>
      <c r="BL1687" t="s">
        <v>11428</v>
      </c>
      <c r="BM1687" t="s">
        <v>11428</v>
      </c>
      <c r="BN1687" t="s">
        <v>11428</v>
      </c>
      <c r="BO1687" t="s">
        <v>11428</v>
      </c>
      <c r="BP1687" t="s">
        <v>11428</v>
      </c>
      <c r="BQ1687" t="s">
        <v>11427</v>
      </c>
      <c r="BR1687" t="s">
        <v>11427</v>
      </c>
      <c r="BS1687" t="s">
        <v>11427</v>
      </c>
      <c r="BT1687" t="s">
        <v>11427</v>
      </c>
      <c r="BU1687" t="s">
        <v>11427</v>
      </c>
      <c r="BV1687" t="s">
        <v>11427</v>
      </c>
      <c r="BW1687" t="s">
        <v>11427</v>
      </c>
      <c r="BY1687" t="s">
        <v>11428</v>
      </c>
      <c r="CB1687" t="s">
        <v>11427</v>
      </c>
      <c r="CD1687">
        <v>583</v>
      </c>
      <c r="CE1687">
        <v>23</v>
      </c>
      <c r="CF1687">
        <v>606</v>
      </c>
      <c r="CG1687">
        <v>0</v>
      </c>
      <c r="CH1687">
        <v>21</v>
      </c>
      <c r="CI1687">
        <v>643</v>
      </c>
    </row>
    <row r="1688" spans="1:87">
      <c r="A1688">
        <v>120087002827</v>
      </c>
      <c r="B1688" t="s">
        <v>11490</v>
      </c>
      <c r="C1688" t="s">
        <v>17195</v>
      </c>
      <c r="D1688" t="s">
        <v>17855</v>
      </c>
      <c r="E1688" t="s">
        <v>17197</v>
      </c>
      <c r="F1688" t="s">
        <v>17856</v>
      </c>
      <c r="G1688" t="s">
        <v>17857</v>
      </c>
      <c r="H1688" t="s">
        <v>17274</v>
      </c>
      <c r="I1688" t="s">
        <v>11421</v>
      </c>
      <c r="J1688">
        <v>33573</v>
      </c>
      <c r="K1688" t="s">
        <v>11422</v>
      </c>
      <c r="L1688">
        <v>12</v>
      </c>
      <c r="M1688" t="s">
        <v>11461</v>
      </c>
      <c r="N1688">
        <v>5</v>
      </c>
      <c r="P1688">
        <v>43</v>
      </c>
      <c r="Q1688">
        <v>106</v>
      </c>
      <c r="R1688">
        <v>110</v>
      </c>
      <c r="S1688">
        <v>123</v>
      </c>
      <c r="T1688">
        <v>110</v>
      </c>
      <c r="U1688">
        <v>116</v>
      </c>
      <c r="V1688">
        <v>107</v>
      </c>
      <c r="AD1688" t="s">
        <v>11424</v>
      </c>
      <c r="AE1688">
        <v>27.739699999999999</v>
      </c>
      <c r="AF1688">
        <v>-82.3673</v>
      </c>
      <c r="AG1688" t="s">
        <v>17858</v>
      </c>
      <c r="AH1688">
        <v>29</v>
      </c>
      <c r="AI1688">
        <v>373</v>
      </c>
      <c r="AJ1688">
        <v>342</v>
      </c>
      <c r="AK1688">
        <v>2</v>
      </c>
      <c r="AL1688">
        <v>9</v>
      </c>
      <c r="AM1688">
        <v>126</v>
      </c>
      <c r="AN1688">
        <v>375</v>
      </c>
      <c r="AO1688">
        <v>167</v>
      </c>
      <c r="AP1688">
        <v>530</v>
      </c>
      <c r="AQ1688">
        <v>42</v>
      </c>
      <c r="AR1688">
        <v>572</v>
      </c>
      <c r="AS1688">
        <v>11.7</v>
      </c>
      <c r="AT1688">
        <v>61</v>
      </c>
      <c r="AU1688">
        <v>1200870</v>
      </c>
      <c r="AV1688">
        <v>2827</v>
      </c>
      <c r="AW1688" t="s">
        <v>17857</v>
      </c>
      <c r="AX1688" t="s">
        <v>17274</v>
      </c>
      <c r="AY1688" t="s">
        <v>11421</v>
      </c>
      <c r="AZ1688">
        <v>33573</v>
      </c>
      <c r="BA1688">
        <v>4902</v>
      </c>
      <c r="BB1688">
        <v>4902</v>
      </c>
      <c r="BC1688">
        <v>0</v>
      </c>
      <c r="BE1688">
        <v>12057</v>
      </c>
      <c r="BH1688" t="s">
        <v>11427</v>
      </c>
      <c r="BI1688" t="s">
        <v>11427</v>
      </c>
      <c r="BJ1688" t="s">
        <v>11428</v>
      </c>
      <c r="BK1688" t="s">
        <v>11428</v>
      </c>
      <c r="BL1688" t="s">
        <v>11428</v>
      </c>
      <c r="BM1688" t="s">
        <v>11428</v>
      </c>
      <c r="BN1688" t="s">
        <v>11428</v>
      </c>
      <c r="BO1688" t="s">
        <v>11428</v>
      </c>
      <c r="BP1688" t="s">
        <v>11428</v>
      </c>
      <c r="BQ1688" t="s">
        <v>11427</v>
      </c>
      <c r="BR1688" t="s">
        <v>11427</v>
      </c>
      <c r="BS1688" t="s">
        <v>11427</v>
      </c>
      <c r="BT1688" t="s">
        <v>11427</v>
      </c>
      <c r="BU1688" t="s">
        <v>11427</v>
      </c>
      <c r="BV1688" t="s">
        <v>11427</v>
      </c>
      <c r="BW1688" t="s">
        <v>11427</v>
      </c>
      <c r="BY1688" t="s">
        <v>11428</v>
      </c>
      <c r="CB1688" t="s">
        <v>11427</v>
      </c>
      <c r="CD1688">
        <v>530</v>
      </c>
      <c r="CE1688">
        <v>42</v>
      </c>
      <c r="CF1688">
        <v>572</v>
      </c>
      <c r="CG1688">
        <v>3</v>
      </c>
      <c r="CH1688">
        <v>33</v>
      </c>
      <c r="CI1688">
        <v>715</v>
      </c>
    </row>
    <row r="1689" spans="1:87">
      <c r="A1689">
        <v>120087002828</v>
      </c>
      <c r="B1689" t="s">
        <v>11490</v>
      </c>
      <c r="C1689" t="s">
        <v>17195</v>
      </c>
      <c r="D1689" t="s">
        <v>17859</v>
      </c>
      <c r="E1689" t="s">
        <v>17197</v>
      </c>
      <c r="F1689" t="s">
        <v>17860</v>
      </c>
      <c r="G1689" t="s">
        <v>17861</v>
      </c>
      <c r="H1689" t="s">
        <v>17304</v>
      </c>
      <c r="I1689" t="s">
        <v>11421</v>
      </c>
      <c r="J1689">
        <v>33511</v>
      </c>
      <c r="K1689" t="s">
        <v>11422</v>
      </c>
      <c r="L1689">
        <v>12</v>
      </c>
      <c r="M1689" t="s">
        <v>11461</v>
      </c>
      <c r="N1689">
        <v>5</v>
      </c>
      <c r="P1689">
        <v>29</v>
      </c>
      <c r="Q1689">
        <v>140</v>
      </c>
      <c r="R1689">
        <v>129</v>
      </c>
      <c r="S1689">
        <v>158</v>
      </c>
      <c r="T1689">
        <v>141</v>
      </c>
      <c r="U1689">
        <v>142</v>
      </c>
      <c r="V1689">
        <v>122</v>
      </c>
      <c r="AD1689" t="s">
        <v>11424</v>
      </c>
      <c r="AE1689">
        <v>27.915299999999998</v>
      </c>
      <c r="AF1689">
        <v>-82.307500000000005</v>
      </c>
      <c r="AG1689" t="s">
        <v>17862</v>
      </c>
      <c r="AH1689">
        <v>29</v>
      </c>
      <c r="AI1689">
        <v>435</v>
      </c>
      <c r="AJ1689">
        <v>426</v>
      </c>
      <c r="AK1689">
        <v>3</v>
      </c>
      <c r="AL1689">
        <v>32</v>
      </c>
      <c r="AM1689">
        <v>218</v>
      </c>
      <c r="AN1689">
        <v>318</v>
      </c>
      <c r="AO1689">
        <v>221</v>
      </c>
      <c r="AP1689">
        <v>524</v>
      </c>
      <c r="AQ1689">
        <v>60</v>
      </c>
      <c r="AR1689">
        <v>584</v>
      </c>
      <c r="AS1689">
        <v>13.7</v>
      </c>
      <c r="AT1689">
        <v>63</v>
      </c>
      <c r="AU1689">
        <v>1200870</v>
      </c>
      <c r="AV1689">
        <v>2828</v>
      </c>
      <c r="AW1689" t="s">
        <v>17861</v>
      </c>
      <c r="AX1689" t="s">
        <v>17304</v>
      </c>
      <c r="AY1689" t="s">
        <v>11421</v>
      </c>
      <c r="AZ1689">
        <v>33511</v>
      </c>
      <c r="BA1689">
        <v>1871</v>
      </c>
      <c r="BB1689">
        <v>1871</v>
      </c>
      <c r="BC1689">
        <v>0</v>
      </c>
      <c r="BE1689">
        <v>12057</v>
      </c>
      <c r="BH1689" t="s">
        <v>11427</v>
      </c>
      <c r="BI1689" t="s">
        <v>11427</v>
      </c>
      <c r="BJ1689" t="s">
        <v>11428</v>
      </c>
      <c r="BK1689" t="s">
        <v>11428</v>
      </c>
      <c r="BL1689" t="s">
        <v>11428</v>
      </c>
      <c r="BM1689" t="s">
        <v>11428</v>
      </c>
      <c r="BN1689" t="s">
        <v>11428</v>
      </c>
      <c r="BO1689" t="s">
        <v>11428</v>
      </c>
      <c r="BP1689" t="s">
        <v>11428</v>
      </c>
      <c r="BQ1689" t="s">
        <v>11427</v>
      </c>
      <c r="BR1689" t="s">
        <v>11427</v>
      </c>
      <c r="BS1689" t="s">
        <v>11427</v>
      </c>
      <c r="BT1689" t="s">
        <v>11427</v>
      </c>
      <c r="BU1689" t="s">
        <v>11427</v>
      </c>
      <c r="BV1689" t="s">
        <v>11427</v>
      </c>
      <c r="BW1689" t="s">
        <v>11427</v>
      </c>
      <c r="BY1689" t="s">
        <v>11428</v>
      </c>
      <c r="CB1689" t="s">
        <v>11427</v>
      </c>
      <c r="CD1689">
        <v>524</v>
      </c>
      <c r="CE1689">
        <v>60</v>
      </c>
      <c r="CF1689">
        <v>584</v>
      </c>
      <c r="CG1689">
        <v>8</v>
      </c>
      <c r="CH1689">
        <v>61</v>
      </c>
      <c r="CI1689">
        <v>861</v>
      </c>
    </row>
    <row r="1690" spans="1:87">
      <c r="A1690">
        <v>120087002829</v>
      </c>
      <c r="B1690" t="s">
        <v>11490</v>
      </c>
      <c r="C1690" t="s">
        <v>17195</v>
      </c>
      <c r="D1690" t="s">
        <v>17863</v>
      </c>
      <c r="E1690" t="s">
        <v>17197</v>
      </c>
      <c r="F1690" t="s">
        <v>17864</v>
      </c>
      <c r="G1690" t="s">
        <v>17865</v>
      </c>
      <c r="H1690" t="s">
        <v>17356</v>
      </c>
      <c r="I1690" t="s">
        <v>11421</v>
      </c>
      <c r="J1690">
        <v>33579</v>
      </c>
      <c r="K1690" t="s">
        <v>11422</v>
      </c>
      <c r="L1690">
        <v>12</v>
      </c>
      <c r="M1690" t="s">
        <v>11461</v>
      </c>
      <c r="N1690">
        <v>5</v>
      </c>
      <c r="P1690">
        <v>24</v>
      </c>
      <c r="Q1690">
        <v>163</v>
      </c>
      <c r="R1690">
        <v>143</v>
      </c>
      <c r="S1690">
        <v>154</v>
      </c>
      <c r="T1690">
        <v>155</v>
      </c>
      <c r="U1690">
        <v>167</v>
      </c>
      <c r="V1690">
        <v>130</v>
      </c>
      <c r="AD1690" t="s">
        <v>11424</v>
      </c>
      <c r="AE1690">
        <v>27.802600000000002</v>
      </c>
      <c r="AF1690">
        <v>-82.288799999999995</v>
      </c>
      <c r="AG1690" t="s">
        <v>17866</v>
      </c>
      <c r="AH1690">
        <v>29</v>
      </c>
      <c r="AI1690">
        <v>491</v>
      </c>
      <c r="AJ1690">
        <v>445</v>
      </c>
      <c r="AK1690">
        <v>6</v>
      </c>
      <c r="AL1690">
        <v>16</v>
      </c>
      <c r="AM1690">
        <v>158</v>
      </c>
      <c r="AN1690">
        <v>334</v>
      </c>
      <c r="AO1690">
        <v>382</v>
      </c>
      <c r="AP1690">
        <v>594</v>
      </c>
      <c r="AQ1690">
        <v>42</v>
      </c>
      <c r="AR1690">
        <v>636</v>
      </c>
      <c r="AS1690">
        <v>13.4</v>
      </c>
      <c r="AT1690">
        <v>70</v>
      </c>
      <c r="AU1690">
        <v>1200870</v>
      </c>
      <c r="AV1690">
        <v>2829</v>
      </c>
      <c r="AW1690" t="s">
        <v>17865</v>
      </c>
      <c r="AX1690" t="s">
        <v>17356</v>
      </c>
      <c r="AY1690" t="s">
        <v>11421</v>
      </c>
      <c r="AZ1690">
        <v>33579</v>
      </c>
      <c r="BA1690">
        <v>9395</v>
      </c>
      <c r="BB1690">
        <v>9395</v>
      </c>
      <c r="BC1690">
        <v>0</v>
      </c>
      <c r="BE1690">
        <v>12057</v>
      </c>
      <c r="BH1690" t="s">
        <v>11427</v>
      </c>
      <c r="BI1690" t="s">
        <v>11427</v>
      </c>
      <c r="BJ1690" t="s">
        <v>11428</v>
      </c>
      <c r="BK1690" t="s">
        <v>11428</v>
      </c>
      <c r="BL1690" t="s">
        <v>11428</v>
      </c>
      <c r="BM1690" t="s">
        <v>11428</v>
      </c>
      <c r="BN1690" t="s">
        <v>11428</v>
      </c>
      <c r="BO1690" t="s">
        <v>11428</v>
      </c>
      <c r="BP1690" t="s">
        <v>11428</v>
      </c>
      <c r="BQ1690" t="s">
        <v>11427</v>
      </c>
      <c r="BR1690" t="s">
        <v>11427</v>
      </c>
      <c r="BS1690" t="s">
        <v>11427</v>
      </c>
      <c r="BT1690" t="s">
        <v>11427</v>
      </c>
      <c r="BU1690" t="s">
        <v>11427</v>
      </c>
      <c r="BV1690" t="s">
        <v>11427</v>
      </c>
      <c r="BW1690" t="s">
        <v>11427</v>
      </c>
      <c r="BY1690" t="s">
        <v>11428</v>
      </c>
      <c r="CB1690" t="s">
        <v>11427</v>
      </c>
      <c r="CD1690">
        <v>594</v>
      </c>
      <c r="CE1690">
        <v>42</v>
      </c>
      <c r="CF1690">
        <v>636</v>
      </c>
      <c r="CG1690">
        <v>2</v>
      </c>
      <c r="CH1690">
        <v>38</v>
      </c>
      <c r="CI1690">
        <v>936</v>
      </c>
    </row>
    <row r="1691" spans="1:87">
      <c r="A1691">
        <v>120087002830</v>
      </c>
      <c r="B1691" t="s">
        <v>11490</v>
      </c>
      <c r="C1691" t="s">
        <v>17195</v>
      </c>
      <c r="D1691" t="s">
        <v>17867</v>
      </c>
      <c r="E1691" t="s">
        <v>17197</v>
      </c>
      <c r="F1691" t="s">
        <v>17868</v>
      </c>
      <c r="G1691" t="s">
        <v>17869</v>
      </c>
      <c r="H1691" t="s">
        <v>17214</v>
      </c>
      <c r="I1691" t="s">
        <v>11421</v>
      </c>
      <c r="J1691">
        <v>33566</v>
      </c>
      <c r="K1691" t="s">
        <v>11422</v>
      </c>
      <c r="L1691">
        <v>12</v>
      </c>
      <c r="M1691" t="s">
        <v>11461</v>
      </c>
      <c r="N1691">
        <v>5</v>
      </c>
      <c r="P1691">
        <v>1</v>
      </c>
      <c r="Q1691">
        <v>147</v>
      </c>
      <c r="R1691">
        <v>150</v>
      </c>
      <c r="S1691">
        <v>131</v>
      </c>
      <c r="T1691">
        <v>160</v>
      </c>
      <c r="U1691">
        <v>153</v>
      </c>
      <c r="V1691">
        <v>144</v>
      </c>
      <c r="AD1691" t="s">
        <v>11424</v>
      </c>
      <c r="AE1691">
        <v>27.9773</v>
      </c>
      <c r="AF1691">
        <v>-82.169700000000006</v>
      </c>
      <c r="AG1691" t="s">
        <v>17870</v>
      </c>
      <c r="AH1691">
        <v>29</v>
      </c>
      <c r="AI1691">
        <v>433</v>
      </c>
      <c r="AJ1691">
        <v>453</v>
      </c>
      <c r="AK1691">
        <v>3</v>
      </c>
      <c r="AL1691">
        <v>19</v>
      </c>
      <c r="AM1691">
        <v>41</v>
      </c>
      <c r="AN1691">
        <v>306</v>
      </c>
      <c r="AO1691">
        <v>479</v>
      </c>
      <c r="AP1691">
        <v>432</v>
      </c>
      <c r="AQ1691">
        <v>42</v>
      </c>
      <c r="AR1691">
        <v>474</v>
      </c>
      <c r="AS1691">
        <v>14.8</v>
      </c>
      <c r="AT1691">
        <v>60</v>
      </c>
      <c r="AU1691">
        <v>1200870</v>
      </c>
      <c r="AV1691">
        <v>2830</v>
      </c>
      <c r="AW1691" t="s">
        <v>17869</v>
      </c>
      <c r="AX1691" t="s">
        <v>17214</v>
      </c>
      <c r="AY1691" t="s">
        <v>11421</v>
      </c>
      <c r="AZ1691">
        <v>33566</v>
      </c>
      <c r="BA1691">
        <v>263</v>
      </c>
      <c r="BB1691">
        <v>263</v>
      </c>
      <c r="BC1691">
        <v>0</v>
      </c>
      <c r="BE1691">
        <v>12057</v>
      </c>
      <c r="BH1691" t="s">
        <v>11427</v>
      </c>
      <c r="BI1691" t="s">
        <v>11427</v>
      </c>
      <c r="BJ1691" t="s">
        <v>11428</v>
      </c>
      <c r="BK1691" t="s">
        <v>11428</v>
      </c>
      <c r="BL1691" t="s">
        <v>11428</v>
      </c>
      <c r="BM1691" t="s">
        <v>11428</v>
      </c>
      <c r="BN1691" t="s">
        <v>11428</v>
      </c>
      <c r="BO1691" t="s">
        <v>11428</v>
      </c>
      <c r="BP1691" t="s">
        <v>11428</v>
      </c>
      <c r="BQ1691" t="s">
        <v>11427</v>
      </c>
      <c r="BR1691" t="s">
        <v>11427</v>
      </c>
      <c r="BS1691" t="s">
        <v>11427</v>
      </c>
      <c r="BT1691" t="s">
        <v>11427</v>
      </c>
      <c r="BU1691" t="s">
        <v>11427</v>
      </c>
      <c r="BV1691" t="s">
        <v>11427</v>
      </c>
      <c r="BW1691" t="s">
        <v>11427</v>
      </c>
      <c r="BY1691" t="s">
        <v>11428</v>
      </c>
      <c r="CB1691" t="s">
        <v>11427</v>
      </c>
      <c r="CD1691">
        <v>432</v>
      </c>
      <c r="CE1691">
        <v>42</v>
      </c>
      <c r="CF1691">
        <v>474</v>
      </c>
      <c r="CG1691">
        <v>0</v>
      </c>
      <c r="CH1691">
        <v>38</v>
      </c>
      <c r="CI1691">
        <v>886</v>
      </c>
    </row>
    <row r="1692" spans="1:87">
      <c r="A1692">
        <v>120087003071</v>
      </c>
      <c r="B1692" t="s">
        <v>11490</v>
      </c>
      <c r="C1692" t="s">
        <v>17195</v>
      </c>
      <c r="D1692" t="s">
        <v>17871</v>
      </c>
      <c r="E1692" t="s">
        <v>17197</v>
      </c>
      <c r="F1692" t="s">
        <v>17872</v>
      </c>
      <c r="G1692" t="s">
        <v>17873</v>
      </c>
      <c r="H1692" t="s">
        <v>17283</v>
      </c>
      <c r="I1692" t="s">
        <v>11421</v>
      </c>
      <c r="J1692">
        <v>33584</v>
      </c>
      <c r="K1692" t="s">
        <v>11422</v>
      </c>
      <c r="L1692">
        <v>12</v>
      </c>
      <c r="M1692">
        <v>6</v>
      </c>
      <c r="N1692">
        <v>8</v>
      </c>
      <c r="W1692">
        <v>224</v>
      </c>
      <c r="X1692">
        <v>213</v>
      </c>
      <c r="Y1692">
        <v>294</v>
      </c>
      <c r="AD1692" t="s">
        <v>11424</v>
      </c>
      <c r="AE1692">
        <v>28.008099999999999</v>
      </c>
      <c r="AF1692">
        <v>-82.278800000000004</v>
      </c>
      <c r="AG1692" t="s">
        <v>17874</v>
      </c>
      <c r="AH1692">
        <v>29</v>
      </c>
      <c r="AI1692">
        <v>402</v>
      </c>
      <c r="AJ1692">
        <v>329</v>
      </c>
      <c r="AK1692">
        <v>1</v>
      </c>
      <c r="AL1692">
        <v>12</v>
      </c>
      <c r="AM1692">
        <v>189</v>
      </c>
      <c r="AN1692">
        <v>235</v>
      </c>
      <c r="AO1692">
        <v>262</v>
      </c>
      <c r="AP1692">
        <v>579</v>
      </c>
      <c r="AQ1692">
        <v>38</v>
      </c>
      <c r="AR1692">
        <v>617</v>
      </c>
      <c r="AS1692">
        <v>12.8</v>
      </c>
      <c r="AT1692">
        <v>57</v>
      </c>
      <c r="AU1692">
        <v>1200870</v>
      </c>
      <c r="AV1692">
        <v>3071</v>
      </c>
      <c r="AW1692" t="s">
        <v>17873</v>
      </c>
      <c r="AX1692" t="s">
        <v>17283</v>
      </c>
      <c r="AY1692" t="s">
        <v>11421</v>
      </c>
      <c r="AZ1692">
        <v>33584</v>
      </c>
      <c r="BA1692">
        <v>3604</v>
      </c>
      <c r="BB1692">
        <v>3604</v>
      </c>
      <c r="BC1692">
        <v>0</v>
      </c>
      <c r="BE1692">
        <v>12057</v>
      </c>
      <c r="BH1692" t="s">
        <v>11427</v>
      </c>
      <c r="BI1692" t="s">
        <v>11427</v>
      </c>
      <c r="BJ1692" t="s">
        <v>11427</v>
      </c>
      <c r="BK1692" t="s">
        <v>11427</v>
      </c>
      <c r="BL1692" t="s">
        <v>11427</v>
      </c>
      <c r="BM1692" t="s">
        <v>11427</v>
      </c>
      <c r="BN1692" t="s">
        <v>11427</v>
      </c>
      <c r="BO1692" t="s">
        <v>11427</v>
      </c>
      <c r="BP1692" t="s">
        <v>11427</v>
      </c>
      <c r="BQ1692" t="s">
        <v>11428</v>
      </c>
      <c r="BR1692" t="s">
        <v>11428</v>
      </c>
      <c r="BS1692" t="s">
        <v>11428</v>
      </c>
      <c r="BT1692" t="s">
        <v>11427</v>
      </c>
      <c r="BU1692" t="s">
        <v>11427</v>
      </c>
      <c r="BV1692" t="s">
        <v>11427</v>
      </c>
      <c r="BW1692" t="s">
        <v>11427</v>
      </c>
      <c r="BY1692" t="s">
        <v>11428</v>
      </c>
      <c r="CB1692" t="s">
        <v>11427</v>
      </c>
      <c r="CD1692">
        <v>579</v>
      </c>
      <c r="CE1692">
        <v>38</v>
      </c>
      <c r="CF1692">
        <v>617</v>
      </c>
      <c r="CG1692">
        <v>2</v>
      </c>
      <c r="CH1692">
        <v>30</v>
      </c>
      <c r="CI1692">
        <v>731</v>
      </c>
    </row>
    <row r="1693" spans="1:87">
      <c r="A1693">
        <v>120087003072</v>
      </c>
      <c r="B1693" t="s">
        <v>11490</v>
      </c>
      <c r="C1693" t="s">
        <v>17195</v>
      </c>
      <c r="D1693" t="s">
        <v>17875</v>
      </c>
      <c r="E1693" t="s">
        <v>17197</v>
      </c>
      <c r="F1693" t="s">
        <v>17876</v>
      </c>
      <c r="G1693" t="s">
        <v>17877</v>
      </c>
      <c r="H1693" t="s">
        <v>17404</v>
      </c>
      <c r="I1693" t="s">
        <v>11421</v>
      </c>
      <c r="J1693">
        <v>33594</v>
      </c>
      <c r="K1693" t="s">
        <v>11422</v>
      </c>
      <c r="L1693">
        <v>12</v>
      </c>
      <c r="M1693" t="s">
        <v>11461</v>
      </c>
      <c r="N1693">
        <v>5</v>
      </c>
      <c r="P1693">
        <v>14</v>
      </c>
      <c r="Q1693">
        <v>131</v>
      </c>
      <c r="R1693">
        <v>126</v>
      </c>
      <c r="S1693">
        <v>138</v>
      </c>
      <c r="T1693">
        <v>135</v>
      </c>
      <c r="U1693">
        <v>158</v>
      </c>
      <c r="V1693">
        <v>127</v>
      </c>
      <c r="AD1693" t="s">
        <v>11424</v>
      </c>
      <c r="AE1693">
        <v>27.929500000000001</v>
      </c>
      <c r="AF1693">
        <v>-82.242800000000003</v>
      </c>
      <c r="AG1693" t="s">
        <v>17878</v>
      </c>
      <c r="AH1693">
        <v>29</v>
      </c>
      <c r="AI1693">
        <v>460</v>
      </c>
      <c r="AJ1693">
        <v>369</v>
      </c>
      <c r="AK1693">
        <v>4</v>
      </c>
      <c r="AL1693">
        <v>19</v>
      </c>
      <c r="AM1693">
        <v>88</v>
      </c>
      <c r="AN1693">
        <v>235</v>
      </c>
      <c r="AO1693">
        <v>450</v>
      </c>
      <c r="AP1693">
        <v>424</v>
      </c>
      <c r="AQ1693">
        <v>39</v>
      </c>
      <c r="AR1693">
        <v>463</v>
      </c>
      <c r="AS1693">
        <v>13</v>
      </c>
      <c r="AT1693">
        <v>64</v>
      </c>
      <c r="AU1693">
        <v>1200870</v>
      </c>
      <c r="AV1693">
        <v>3072</v>
      </c>
      <c r="AW1693" t="s">
        <v>17877</v>
      </c>
      <c r="AX1693" t="s">
        <v>17404</v>
      </c>
      <c r="AY1693" t="s">
        <v>11421</v>
      </c>
      <c r="AZ1693">
        <v>33594</v>
      </c>
      <c r="BA1693">
        <v>4213</v>
      </c>
      <c r="BB1693">
        <v>4213</v>
      </c>
      <c r="BC1693">
        <v>0</v>
      </c>
      <c r="BE1693">
        <v>12057</v>
      </c>
      <c r="BH1693" t="s">
        <v>11427</v>
      </c>
      <c r="BI1693" t="s">
        <v>11427</v>
      </c>
      <c r="BJ1693" t="s">
        <v>11428</v>
      </c>
      <c r="BK1693" t="s">
        <v>11428</v>
      </c>
      <c r="BL1693" t="s">
        <v>11428</v>
      </c>
      <c r="BM1693" t="s">
        <v>11428</v>
      </c>
      <c r="BN1693" t="s">
        <v>11428</v>
      </c>
      <c r="BO1693" t="s">
        <v>11428</v>
      </c>
      <c r="BP1693" t="s">
        <v>11428</v>
      </c>
      <c r="BQ1693" t="s">
        <v>11427</v>
      </c>
      <c r="BR1693" t="s">
        <v>11427</v>
      </c>
      <c r="BS1693" t="s">
        <v>11427</v>
      </c>
      <c r="BT1693" t="s">
        <v>11427</v>
      </c>
      <c r="BU1693" t="s">
        <v>11427</v>
      </c>
      <c r="BV1693" t="s">
        <v>11427</v>
      </c>
      <c r="BW1693" t="s">
        <v>11427</v>
      </c>
      <c r="BY1693" t="s">
        <v>11428</v>
      </c>
      <c r="CB1693" t="s">
        <v>11427</v>
      </c>
      <c r="CD1693">
        <v>424</v>
      </c>
      <c r="CE1693">
        <v>39</v>
      </c>
      <c r="CF1693">
        <v>463</v>
      </c>
      <c r="CG1693">
        <v>1</v>
      </c>
      <c r="CH1693">
        <v>32</v>
      </c>
      <c r="CI1693">
        <v>829</v>
      </c>
    </row>
    <row r="1694" spans="1:87">
      <c r="A1694">
        <v>120087003178</v>
      </c>
      <c r="B1694" t="s">
        <v>11490</v>
      </c>
      <c r="C1694" t="s">
        <v>17195</v>
      </c>
      <c r="D1694" t="s">
        <v>17879</v>
      </c>
      <c r="E1694" t="s">
        <v>17197</v>
      </c>
      <c r="F1694" t="s">
        <v>17880</v>
      </c>
      <c r="G1694" t="s">
        <v>17881</v>
      </c>
      <c r="H1694" t="s">
        <v>17205</v>
      </c>
      <c r="I1694" t="s">
        <v>11421</v>
      </c>
      <c r="J1694">
        <v>33647</v>
      </c>
      <c r="K1694" t="s">
        <v>11422</v>
      </c>
      <c r="L1694">
        <v>12</v>
      </c>
      <c r="M1694">
        <v>6</v>
      </c>
      <c r="N1694">
        <v>8</v>
      </c>
      <c r="W1694">
        <v>356</v>
      </c>
      <c r="X1694">
        <v>330</v>
      </c>
      <c r="Y1694">
        <v>357</v>
      </c>
      <c r="AD1694" t="s">
        <v>11424</v>
      </c>
      <c r="AE1694">
        <v>28.141300000000001</v>
      </c>
      <c r="AF1694">
        <v>-82.323700000000002</v>
      </c>
      <c r="AG1694" t="s">
        <v>17882</v>
      </c>
      <c r="AH1694">
        <v>29</v>
      </c>
      <c r="AI1694">
        <v>521</v>
      </c>
      <c r="AJ1694">
        <v>522</v>
      </c>
      <c r="AK1694">
        <v>5</v>
      </c>
      <c r="AL1694">
        <v>79</v>
      </c>
      <c r="AM1694">
        <v>262</v>
      </c>
      <c r="AN1694">
        <v>252</v>
      </c>
      <c r="AO1694">
        <v>386</v>
      </c>
      <c r="AP1694">
        <v>432</v>
      </c>
      <c r="AQ1694">
        <v>51</v>
      </c>
      <c r="AR1694">
        <v>483</v>
      </c>
      <c r="AS1694">
        <v>17.100000000000001</v>
      </c>
      <c r="AT1694">
        <v>61</v>
      </c>
      <c r="AU1694">
        <v>1200870</v>
      </c>
      <c r="AV1694">
        <v>3178</v>
      </c>
      <c r="AW1694" t="s">
        <v>17881</v>
      </c>
      <c r="AX1694" t="s">
        <v>17205</v>
      </c>
      <c r="AY1694" t="s">
        <v>11421</v>
      </c>
      <c r="AZ1694">
        <v>33647</v>
      </c>
      <c r="BA1694">
        <v>2575</v>
      </c>
      <c r="BB1694">
        <v>2575</v>
      </c>
      <c r="BC1694">
        <v>0</v>
      </c>
      <c r="BE1694">
        <v>12057</v>
      </c>
      <c r="BH1694" t="s">
        <v>11427</v>
      </c>
      <c r="BI1694" t="s">
        <v>11427</v>
      </c>
      <c r="BJ1694" t="s">
        <v>11427</v>
      </c>
      <c r="BK1694" t="s">
        <v>11427</v>
      </c>
      <c r="BL1694" t="s">
        <v>11427</v>
      </c>
      <c r="BM1694" t="s">
        <v>11427</v>
      </c>
      <c r="BN1694" t="s">
        <v>11427</v>
      </c>
      <c r="BO1694" t="s">
        <v>11427</v>
      </c>
      <c r="BP1694" t="s">
        <v>11427</v>
      </c>
      <c r="BQ1694" t="s">
        <v>11428</v>
      </c>
      <c r="BR1694" t="s">
        <v>11428</v>
      </c>
      <c r="BS1694" t="s">
        <v>11428</v>
      </c>
      <c r="BT1694" t="s">
        <v>11427</v>
      </c>
      <c r="BU1694" t="s">
        <v>11427</v>
      </c>
      <c r="BV1694" t="s">
        <v>11427</v>
      </c>
      <c r="BW1694" t="s">
        <v>11427</v>
      </c>
      <c r="BY1694" t="s">
        <v>11428</v>
      </c>
      <c r="CB1694" t="s">
        <v>11427</v>
      </c>
      <c r="CD1694">
        <v>432</v>
      </c>
      <c r="CE1694">
        <v>51</v>
      </c>
      <c r="CF1694">
        <v>483</v>
      </c>
      <c r="CG1694">
        <v>7</v>
      </c>
      <c r="CH1694">
        <v>52</v>
      </c>
      <c r="CI1694">
        <v>1043</v>
      </c>
    </row>
    <row r="1695" spans="1:87">
      <c r="A1695">
        <v>120087003186</v>
      </c>
      <c r="B1695" t="s">
        <v>11490</v>
      </c>
      <c r="C1695" t="s">
        <v>17195</v>
      </c>
      <c r="D1695" t="s">
        <v>17883</v>
      </c>
      <c r="E1695" t="s">
        <v>17197</v>
      </c>
      <c r="F1695" t="s">
        <v>17884</v>
      </c>
      <c r="G1695" t="s">
        <v>17885</v>
      </c>
      <c r="H1695" t="s">
        <v>17205</v>
      </c>
      <c r="I1695" t="s">
        <v>11421</v>
      </c>
      <c r="J1695">
        <v>33610</v>
      </c>
      <c r="K1695" t="s">
        <v>11422</v>
      </c>
      <c r="L1695">
        <v>12</v>
      </c>
      <c r="M1695" t="s">
        <v>11461</v>
      </c>
      <c r="N1695">
        <v>5</v>
      </c>
      <c r="P1695">
        <v>29</v>
      </c>
      <c r="Q1695">
        <v>100</v>
      </c>
      <c r="R1695">
        <v>117</v>
      </c>
      <c r="S1695">
        <v>112</v>
      </c>
      <c r="T1695">
        <v>116</v>
      </c>
      <c r="U1695">
        <v>82</v>
      </c>
      <c r="V1695">
        <v>89</v>
      </c>
      <c r="AD1695" t="s">
        <v>11424</v>
      </c>
      <c r="AE1695">
        <v>27.991199999999999</v>
      </c>
      <c r="AF1695">
        <v>-82.4101</v>
      </c>
      <c r="AG1695" t="s">
        <v>17886</v>
      </c>
      <c r="AH1695">
        <v>29</v>
      </c>
      <c r="AI1695">
        <v>344</v>
      </c>
      <c r="AJ1695">
        <v>301</v>
      </c>
      <c r="AK1695">
        <v>1</v>
      </c>
      <c r="AL1695">
        <v>2</v>
      </c>
      <c r="AM1695">
        <v>527</v>
      </c>
      <c r="AN1695">
        <v>81</v>
      </c>
      <c r="AO1695">
        <v>24</v>
      </c>
      <c r="AP1695">
        <v>634</v>
      </c>
      <c r="AQ1695">
        <v>3</v>
      </c>
      <c r="AR1695">
        <v>637</v>
      </c>
      <c r="AS1695">
        <v>12.2</v>
      </c>
      <c r="AT1695">
        <v>53</v>
      </c>
      <c r="AU1695">
        <v>1200870</v>
      </c>
      <c r="AV1695">
        <v>3186</v>
      </c>
      <c r="AW1695" t="s">
        <v>17885</v>
      </c>
      <c r="AX1695" t="s">
        <v>17205</v>
      </c>
      <c r="AY1695" t="s">
        <v>11421</v>
      </c>
      <c r="AZ1695">
        <v>33610</v>
      </c>
      <c r="BA1695">
        <v>5231</v>
      </c>
      <c r="BB1695">
        <v>5231</v>
      </c>
      <c r="BC1695">
        <v>0</v>
      </c>
      <c r="BE1695">
        <v>12057</v>
      </c>
      <c r="BH1695" t="s">
        <v>11427</v>
      </c>
      <c r="BI1695" t="s">
        <v>11427</v>
      </c>
      <c r="BJ1695" t="s">
        <v>11428</v>
      </c>
      <c r="BK1695" t="s">
        <v>11428</v>
      </c>
      <c r="BL1695" t="s">
        <v>11428</v>
      </c>
      <c r="BM1695" t="s">
        <v>11428</v>
      </c>
      <c r="BN1695" t="s">
        <v>11428</v>
      </c>
      <c r="BO1695" t="s">
        <v>11428</v>
      </c>
      <c r="BP1695" t="s">
        <v>11428</v>
      </c>
      <c r="BQ1695" t="s">
        <v>11427</v>
      </c>
      <c r="BR1695" t="s">
        <v>11427</v>
      </c>
      <c r="BS1695" t="s">
        <v>11427</v>
      </c>
      <c r="BT1695" t="s">
        <v>11427</v>
      </c>
      <c r="BU1695" t="s">
        <v>11427</v>
      </c>
      <c r="BV1695" t="s">
        <v>11427</v>
      </c>
      <c r="BW1695" t="s">
        <v>11427</v>
      </c>
      <c r="BY1695" t="s">
        <v>11428</v>
      </c>
      <c r="CB1695" t="s">
        <v>11427</v>
      </c>
      <c r="CD1695">
        <v>634</v>
      </c>
      <c r="CE1695">
        <v>3</v>
      </c>
      <c r="CF1695">
        <v>637</v>
      </c>
      <c r="CG1695">
        <v>0</v>
      </c>
      <c r="CH1695">
        <v>10</v>
      </c>
      <c r="CI1695">
        <v>645</v>
      </c>
    </row>
    <row r="1696" spans="1:87">
      <c r="A1696">
        <v>120087003187</v>
      </c>
      <c r="B1696" t="s">
        <v>11490</v>
      </c>
      <c r="C1696" t="s">
        <v>17195</v>
      </c>
      <c r="D1696" t="s">
        <v>17887</v>
      </c>
      <c r="E1696" t="s">
        <v>17197</v>
      </c>
      <c r="F1696" t="s">
        <v>17888</v>
      </c>
      <c r="G1696" t="s">
        <v>17889</v>
      </c>
      <c r="H1696" t="s">
        <v>17205</v>
      </c>
      <c r="I1696" t="s">
        <v>11421</v>
      </c>
      <c r="J1696">
        <v>33612</v>
      </c>
      <c r="K1696" t="s">
        <v>11422</v>
      </c>
      <c r="L1696">
        <v>12</v>
      </c>
      <c r="M1696" t="s">
        <v>11423</v>
      </c>
      <c r="N1696">
        <v>6</v>
      </c>
      <c r="Q1696">
        <v>0</v>
      </c>
      <c r="R1696">
        <v>5</v>
      </c>
      <c r="S1696">
        <v>3</v>
      </c>
      <c r="T1696">
        <v>11</v>
      </c>
      <c r="U1696">
        <v>1</v>
      </c>
      <c r="V1696">
        <v>4</v>
      </c>
      <c r="W1696">
        <v>3</v>
      </c>
      <c r="AD1696" t="s">
        <v>11424</v>
      </c>
      <c r="AE1696">
        <v>28.0366</v>
      </c>
      <c r="AF1696">
        <v>-82.46</v>
      </c>
      <c r="AG1696" t="s">
        <v>17890</v>
      </c>
      <c r="AH1696">
        <v>29</v>
      </c>
      <c r="AI1696">
        <v>12</v>
      </c>
      <c r="AJ1696">
        <v>15</v>
      </c>
      <c r="AK1696">
        <v>0</v>
      </c>
      <c r="AL1696">
        <v>0</v>
      </c>
      <c r="AM1696">
        <v>20</v>
      </c>
      <c r="AN1696">
        <v>6</v>
      </c>
      <c r="AO1696">
        <v>1</v>
      </c>
      <c r="AP1696">
        <v>9</v>
      </c>
      <c r="AQ1696">
        <v>0</v>
      </c>
      <c r="AR1696">
        <v>9</v>
      </c>
      <c r="AS1696">
        <v>13.5</v>
      </c>
      <c r="AT1696">
        <v>2</v>
      </c>
      <c r="AU1696">
        <v>1200870</v>
      </c>
      <c r="AV1696">
        <v>3187</v>
      </c>
      <c r="AW1696" t="s">
        <v>17889</v>
      </c>
      <c r="AX1696" t="s">
        <v>17205</v>
      </c>
      <c r="AY1696" t="s">
        <v>11421</v>
      </c>
      <c r="AZ1696">
        <v>33612</v>
      </c>
      <c r="BA1696">
        <v>7908</v>
      </c>
      <c r="BB1696">
        <v>7908</v>
      </c>
      <c r="BC1696">
        <v>0</v>
      </c>
      <c r="BE1696">
        <v>12057</v>
      </c>
      <c r="BH1696" t="s">
        <v>11427</v>
      </c>
      <c r="BI1696" t="s">
        <v>11427</v>
      </c>
      <c r="BJ1696" t="s">
        <v>11427</v>
      </c>
      <c r="BK1696" t="s">
        <v>11428</v>
      </c>
      <c r="BL1696" t="s">
        <v>11428</v>
      </c>
      <c r="BM1696" t="s">
        <v>11428</v>
      </c>
      <c r="BN1696" t="s">
        <v>11428</v>
      </c>
      <c r="BO1696" t="s">
        <v>11428</v>
      </c>
      <c r="BP1696" t="s">
        <v>11428</v>
      </c>
      <c r="BQ1696" t="s">
        <v>11428</v>
      </c>
      <c r="BR1696" t="s">
        <v>11427</v>
      </c>
      <c r="BS1696" t="s">
        <v>11427</v>
      </c>
      <c r="BT1696" t="s">
        <v>11427</v>
      </c>
      <c r="BU1696" t="s">
        <v>11427</v>
      </c>
      <c r="BV1696" t="s">
        <v>11427</v>
      </c>
      <c r="BW1696" t="s">
        <v>11427</v>
      </c>
      <c r="BY1696" t="s">
        <v>11427</v>
      </c>
      <c r="CB1696" t="s">
        <v>11428</v>
      </c>
      <c r="CD1696">
        <v>9</v>
      </c>
      <c r="CE1696">
        <v>0</v>
      </c>
      <c r="CF1696">
        <v>9</v>
      </c>
      <c r="CG1696">
        <v>0</v>
      </c>
      <c r="CH1696">
        <v>0</v>
      </c>
      <c r="CI1696">
        <v>27</v>
      </c>
    </row>
    <row r="1697" spans="1:87">
      <c r="A1697">
        <v>120087003375</v>
      </c>
      <c r="B1697" t="s">
        <v>11490</v>
      </c>
      <c r="C1697" t="s">
        <v>17195</v>
      </c>
      <c r="D1697" t="s">
        <v>17891</v>
      </c>
      <c r="E1697" t="s">
        <v>17197</v>
      </c>
      <c r="F1697" t="s">
        <v>17892</v>
      </c>
      <c r="G1697" t="s">
        <v>17893</v>
      </c>
      <c r="H1697" t="s">
        <v>17205</v>
      </c>
      <c r="I1697" t="s">
        <v>11421</v>
      </c>
      <c r="J1697">
        <v>33647</v>
      </c>
      <c r="K1697" t="s">
        <v>11422</v>
      </c>
      <c r="L1697">
        <v>12</v>
      </c>
      <c r="M1697" t="s">
        <v>11461</v>
      </c>
      <c r="N1697">
        <v>5</v>
      </c>
      <c r="P1697">
        <v>12</v>
      </c>
      <c r="Q1697">
        <v>160</v>
      </c>
      <c r="R1697">
        <v>137</v>
      </c>
      <c r="S1697">
        <v>127</v>
      </c>
      <c r="T1697">
        <v>135</v>
      </c>
      <c r="U1697">
        <v>162</v>
      </c>
      <c r="V1697">
        <v>121</v>
      </c>
      <c r="AD1697" t="s">
        <v>11424</v>
      </c>
      <c r="AE1697">
        <v>28.1523</v>
      </c>
      <c r="AF1697">
        <v>-82.365300000000005</v>
      </c>
      <c r="AG1697" t="s">
        <v>17894</v>
      </c>
      <c r="AH1697">
        <v>29</v>
      </c>
      <c r="AI1697">
        <v>441</v>
      </c>
      <c r="AJ1697">
        <v>413</v>
      </c>
      <c r="AK1697">
        <v>1</v>
      </c>
      <c r="AL1697">
        <v>154</v>
      </c>
      <c r="AM1697">
        <v>177</v>
      </c>
      <c r="AN1697">
        <v>209</v>
      </c>
      <c r="AO1697">
        <v>253</v>
      </c>
      <c r="AP1697">
        <v>335</v>
      </c>
      <c r="AQ1697">
        <v>35</v>
      </c>
      <c r="AR1697">
        <v>370</v>
      </c>
      <c r="AS1697">
        <v>13.1</v>
      </c>
      <c r="AT1697">
        <v>65</v>
      </c>
      <c r="AU1697">
        <v>1200870</v>
      </c>
      <c r="AV1697">
        <v>3375</v>
      </c>
      <c r="AW1697" t="s">
        <v>17893</v>
      </c>
      <c r="AX1697" t="s">
        <v>17205</v>
      </c>
      <c r="AY1697" t="s">
        <v>11421</v>
      </c>
      <c r="AZ1697">
        <v>33647</v>
      </c>
      <c r="BA1697">
        <v>3004</v>
      </c>
      <c r="BB1697">
        <v>3004</v>
      </c>
      <c r="BC1697">
        <v>0</v>
      </c>
      <c r="BE1697">
        <v>12057</v>
      </c>
      <c r="BH1697" t="s">
        <v>11427</v>
      </c>
      <c r="BI1697" t="s">
        <v>11427</v>
      </c>
      <c r="BJ1697" t="s">
        <v>11428</v>
      </c>
      <c r="BK1697" t="s">
        <v>11428</v>
      </c>
      <c r="BL1697" t="s">
        <v>11428</v>
      </c>
      <c r="BM1697" t="s">
        <v>11428</v>
      </c>
      <c r="BN1697" t="s">
        <v>11428</v>
      </c>
      <c r="BO1697" t="s">
        <v>11428</v>
      </c>
      <c r="BP1697" t="s">
        <v>11428</v>
      </c>
      <c r="BQ1697" t="s">
        <v>11427</v>
      </c>
      <c r="BR1697" t="s">
        <v>11427</v>
      </c>
      <c r="BS1697" t="s">
        <v>11427</v>
      </c>
      <c r="BT1697" t="s">
        <v>11427</v>
      </c>
      <c r="BU1697" t="s">
        <v>11427</v>
      </c>
      <c r="BV1697" t="s">
        <v>11427</v>
      </c>
      <c r="BW1697" t="s">
        <v>11427</v>
      </c>
      <c r="BY1697" t="s">
        <v>11428</v>
      </c>
      <c r="CB1697" t="s">
        <v>11427</v>
      </c>
      <c r="CD1697">
        <v>335</v>
      </c>
      <c r="CE1697">
        <v>35</v>
      </c>
      <c r="CF1697">
        <v>370</v>
      </c>
      <c r="CG1697">
        <v>3</v>
      </c>
      <c r="CH1697">
        <v>57</v>
      </c>
      <c r="CI1697">
        <v>854</v>
      </c>
    </row>
    <row r="1698" spans="1:87">
      <c r="A1698">
        <v>120087003376</v>
      </c>
      <c r="B1698" t="s">
        <v>11490</v>
      </c>
      <c r="C1698" t="s">
        <v>17195</v>
      </c>
      <c r="D1698" t="s">
        <v>17895</v>
      </c>
      <c r="E1698" t="s">
        <v>17197</v>
      </c>
      <c r="F1698" t="s">
        <v>17896</v>
      </c>
      <c r="G1698" t="s">
        <v>17897</v>
      </c>
      <c r="H1698" t="s">
        <v>17205</v>
      </c>
      <c r="I1698" t="s">
        <v>11421</v>
      </c>
      <c r="J1698">
        <v>33610</v>
      </c>
      <c r="K1698" t="s">
        <v>11422</v>
      </c>
      <c r="L1698">
        <v>12</v>
      </c>
      <c r="M1698" t="s">
        <v>11423</v>
      </c>
      <c r="N1698">
        <v>5</v>
      </c>
      <c r="Q1698">
        <v>50</v>
      </c>
      <c r="R1698">
        <v>48</v>
      </c>
      <c r="S1698">
        <v>66</v>
      </c>
      <c r="T1698">
        <v>70</v>
      </c>
      <c r="U1698">
        <v>78</v>
      </c>
      <c r="V1698">
        <v>75</v>
      </c>
      <c r="AD1698" t="s">
        <v>11424</v>
      </c>
      <c r="AE1698">
        <v>27.982500000000002</v>
      </c>
      <c r="AF1698">
        <v>-82.430099999999996</v>
      </c>
      <c r="AG1698" t="s">
        <v>17898</v>
      </c>
      <c r="AH1698">
        <v>29</v>
      </c>
      <c r="AI1698">
        <v>210</v>
      </c>
      <c r="AJ1698">
        <v>177</v>
      </c>
      <c r="AK1698">
        <v>2</v>
      </c>
      <c r="AL1698">
        <v>32</v>
      </c>
      <c r="AM1698">
        <v>218</v>
      </c>
      <c r="AN1698">
        <v>60</v>
      </c>
      <c r="AO1698">
        <v>60</v>
      </c>
      <c r="AP1698">
        <v>240</v>
      </c>
      <c r="AQ1698">
        <v>30</v>
      </c>
      <c r="AR1698">
        <v>270</v>
      </c>
      <c r="AS1698">
        <v>13.3</v>
      </c>
      <c r="AT1698">
        <v>29</v>
      </c>
      <c r="AU1698">
        <v>1200870</v>
      </c>
      <c r="AV1698">
        <v>3376</v>
      </c>
      <c r="AW1698" t="s">
        <v>17897</v>
      </c>
      <c r="AX1698" t="s">
        <v>17205</v>
      </c>
      <c r="AY1698" t="s">
        <v>11421</v>
      </c>
      <c r="AZ1698">
        <v>33610</v>
      </c>
      <c r="BA1698">
        <v>7702</v>
      </c>
      <c r="BB1698">
        <v>7702</v>
      </c>
      <c r="BC1698">
        <v>0</v>
      </c>
      <c r="BE1698">
        <v>12057</v>
      </c>
      <c r="BH1698" t="s">
        <v>11427</v>
      </c>
      <c r="BI1698" t="s">
        <v>11427</v>
      </c>
      <c r="BJ1698" t="s">
        <v>11427</v>
      </c>
      <c r="BK1698" t="s">
        <v>11428</v>
      </c>
      <c r="BL1698" t="s">
        <v>11428</v>
      </c>
      <c r="BM1698" t="s">
        <v>11428</v>
      </c>
      <c r="BN1698" t="s">
        <v>11428</v>
      </c>
      <c r="BO1698" t="s">
        <v>11428</v>
      </c>
      <c r="BP1698" t="s">
        <v>11428</v>
      </c>
      <c r="BQ1698" t="s">
        <v>11427</v>
      </c>
      <c r="BR1698" t="s">
        <v>11427</v>
      </c>
      <c r="BS1698" t="s">
        <v>11427</v>
      </c>
      <c r="BT1698" t="s">
        <v>11427</v>
      </c>
      <c r="BU1698" t="s">
        <v>11427</v>
      </c>
      <c r="BV1698" t="s">
        <v>11427</v>
      </c>
      <c r="BW1698" t="s">
        <v>11427</v>
      </c>
      <c r="BY1698" t="s">
        <v>11428</v>
      </c>
      <c r="CB1698" t="s">
        <v>11427</v>
      </c>
      <c r="CD1698">
        <v>240</v>
      </c>
      <c r="CE1698">
        <v>30</v>
      </c>
      <c r="CF1698">
        <v>270</v>
      </c>
      <c r="CG1698">
        <v>2</v>
      </c>
      <c r="CH1698">
        <v>13</v>
      </c>
      <c r="CI1698">
        <v>387</v>
      </c>
    </row>
    <row r="1699" spans="1:87">
      <c r="A1699">
        <v>120087003377</v>
      </c>
      <c r="B1699" t="s">
        <v>11490</v>
      </c>
      <c r="C1699" t="s">
        <v>17195</v>
      </c>
      <c r="D1699" t="s">
        <v>17899</v>
      </c>
      <c r="E1699" t="s">
        <v>17197</v>
      </c>
      <c r="F1699" t="s">
        <v>17900</v>
      </c>
      <c r="G1699" t="s">
        <v>17901</v>
      </c>
      <c r="H1699" t="s">
        <v>17205</v>
      </c>
      <c r="I1699" t="s">
        <v>11421</v>
      </c>
      <c r="J1699">
        <v>33605</v>
      </c>
      <c r="K1699" t="s">
        <v>11422</v>
      </c>
      <c r="L1699">
        <v>12</v>
      </c>
      <c r="M1699">
        <v>6</v>
      </c>
      <c r="N1699">
        <v>8</v>
      </c>
      <c r="W1699">
        <v>185</v>
      </c>
      <c r="X1699">
        <v>172</v>
      </c>
      <c r="Y1699">
        <v>173</v>
      </c>
      <c r="AD1699" t="s">
        <v>11424</v>
      </c>
      <c r="AE1699">
        <v>27.974900000000002</v>
      </c>
      <c r="AF1699">
        <v>-82.440299999999993</v>
      </c>
      <c r="AG1699" t="s">
        <v>17902</v>
      </c>
      <c r="AH1699">
        <v>29</v>
      </c>
      <c r="AI1699">
        <v>147</v>
      </c>
      <c r="AJ1699">
        <v>383</v>
      </c>
      <c r="AK1699">
        <v>0</v>
      </c>
      <c r="AL1699">
        <v>12</v>
      </c>
      <c r="AM1699">
        <v>174</v>
      </c>
      <c r="AN1699">
        <v>164</v>
      </c>
      <c r="AO1699">
        <v>154</v>
      </c>
      <c r="AP1699">
        <v>249</v>
      </c>
      <c r="AQ1699">
        <v>46</v>
      </c>
      <c r="AR1699">
        <v>295</v>
      </c>
      <c r="AS1699">
        <v>14.3</v>
      </c>
      <c r="AT1699">
        <v>37</v>
      </c>
      <c r="AU1699">
        <v>1200870</v>
      </c>
      <c r="AV1699">
        <v>3377</v>
      </c>
      <c r="AW1699" t="s">
        <v>17901</v>
      </c>
      <c r="AX1699" t="s">
        <v>17205</v>
      </c>
      <c r="AY1699" t="s">
        <v>11421</v>
      </c>
      <c r="AZ1699">
        <v>33605</v>
      </c>
      <c r="BA1699">
        <v>1107</v>
      </c>
      <c r="BB1699">
        <v>1107</v>
      </c>
      <c r="BC1699">
        <v>0</v>
      </c>
      <c r="BE1699">
        <v>12057</v>
      </c>
      <c r="BH1699" t="s">
        <v>11427</v>
      </c>
      <c r="BI1699" t="s">
        <v>11427</v>
      </c>
      <c r="BJ1699" t="s">
        <v>11427</v>
      </c>
      <c r="BK1699" t="s">
        <v>11427</v>
      </c>
      <c r="BL1699" t="s">
        <v>11427</v>
      </c>
      <c r="BM1699" t="s">
        <v>11427</v>
      </c>
      <c r="BN1699" t="s">
        <v>11427</v>
      </c>
      <c r="BO1699" t="s">
        <v>11427</v>
      </c>
      <c r="BP1699" t="s">
        <v>11427</v>
      </c>
      <c r="BQ1699" t="s">
        <v>11428</v>
      </c>
      <c r="BR1699" t="s">
        <v>11428</v>
      </c>
      <c r="BS1699" t="s">
        <v>11428</v>
      </c>
      <c r="BT1699" t="s">
        <v>11427</v>
      </c>
      <c r="BU1699" t="s">
        <v>11427</v>
      </c>
      <c r="BV1699" t="s">
        <v>11427</v>
      </c>
      <c r="BW1699" t="s">
        <v>11427</v>
      </c>
      <c r="BY1699" t="s">
        <v>11428</v>
      </c>
      <c r="CB1699" t="s">
        <v>11427</v>
      </c>
      <c r="CD1699">
        <v>249</v>
      </c>
      <c r="CE1699">
        <v>46</v>
      </c>
      <c r="CF1699">
        <v>295</v>
      </c>
      <c r="CG1699">
        <v>2</v>
      </c>
      <c r="CH1699">
        <v>24</v>
      </c>
      <c r="CI1699">
        <v>530</v>
      </c>
    </row>
    <row r="1700" spans="1:87">
      <c r="A1700">
        <v>120087003380</v>
      </c>
      <c r="B1700" t="s">
        <v>11490</v>
      </c>
      <c r="C1700" t="s">
        <v>17195</v>
      </c>
      <c r="D1700" t="s">
        <v>17903</v>
      </c>
      <c r="E1700" t="s">
        <v>17197</v>
      </c>
      <c r="F1700" t="s">
        <v>17904</v>
      </c>
      <c r="G1700" t="s">
        <v>17905</v>
      </c>
      <c r="H1700" t="s">
        <v>17205</v>
      </c>
      <c r="I1700" t="s">
        <v>11421</v>
      </c>
      <c r="J1700">
        <v>33617</v>
      </c>
      <c r="K1700" t="s">
        <v>11422</v>
      </c>
      <c r="L1700">
        <v>12</v>
      </c>
      <c r="M1700" t="s">
        <v>11461</v>
      </c>
      <c r="N1700">
        <v>5</v>
      </c>
      <c r="P1700">
        <v>23</v>
      </c>
      <c r="Q1700">
        <v>152</v>
      </c>
      <c r="R1700">
        <v>139</v>
      </c>
      <c r="S1700">
        <v>137</v>
      </c>
      <c r="T1700">
        <v>132</v>
      </c>
      <c r="U1700">
        <v>89</v>
      </c>
      <c r="V1700">
        <v>89</v>
      </c>
      <c r="AD1700" t="s">
        <v>11424</v>
      </c>
      <c r="AE1700">
        <v>28.055499999999999</v>
      </c>
      <c r="AF1700">
        <v>-82.404399999999995</v>
      </c>
      <c r="AG1700" t="s">
        <v>17906</v>
      </c>
      <c r="AH1700">
        <v>29</v>
      </c>
      <c r="AI1700">
        <v>426</v>
      </c>
      <c r="AJ1700">
        <v>335</v>
      </c>
      <c r="AK1700">
        <v>1</v>
      </c>
      <c r="AL1700">
        <v>18</v>
      </c>
      <c r="AM1700">
        <v>334</v>
      </c>
      <c r="AN1700">
        <v>293</v>
      </c>
      <c r="AO1700">
        <v>86</v>
      </c>
      <c r="AP1700">
        <v>661</v>
      </c>
      <c r="AQ1700">
        <v>24</v>
      </c>
      <c r="AR1700">
        <v>685</v>
      </c>
      <c r="AS1700">
        <v>10.9</v>
      </c>
      <c r="AT1700">
        <v>70</v>
      </c>
      <c r="AU1700">
        <v>1200870</v>
      </c>
      <c r="AV1700">
        <v>3380</v>
      </c>
      <c r="AW1700" t="s">
        <v>17905</v>
      </c>
      <c r="AX1700" t="s">
        <v>17205</v>
      </c>
      <c r="AY1700" t="s">
        <v>11421</v>
      </c>
      <c r="AZ1700">
        <v>33617</v>
      </c>
      <c r="BA1700">
        <v>5101</v>
      </c>
      <c r="BB1700">
        <v>5101</v>
      </c>
      <c r="BC1700">
        <v>0</v>
      </c>
      <c r="BE1700">
        <v>12057</v>
      </c>
      <c r="BH1700" t="s">
        <v>11427</v>
      </c>
      <c r="BI1700" t="s">
        <v>11427</v>
      </c>
      <c r="BJ1700" t="s">
        <v>11428</v>
      </c>
      <c r="BK1700" t="s">
        <v>11428</v>
      </c>
      <c r="BL1700" t="s">
        <v>11428</v>
      </c>
      <c r="BM1700" t="s">
        <v>11428</v>
      </c>
      <c r="BN1700" t="s">
        <v>11428</v>
      </c>
      <c r="BO1700" t="s">
        <v>11428</v>
      </c>
      <c r="BP1700" t="s">
        <v>11428</v>
      </c>
      <c r="BQ1700" t="s">
        <v>11427</v>
      </c>
      <c r="BR1700" t="s">
        <v>11427</v>
      </c>
      <c r="BS1700" t="s">
        <v>11427</v>
      </c>
      <c r="BT1700" t="s">
        <v>11427</v>
      </c>
      <c r="BU1700" t="s">
        <v>11427</v>
      </c>
      <c r="BV1700" t="s">
        <v>11427</v>
      </c>
      <c r="BW1700" t="s">
        <v>11427</v>
      </c>
      <c r="BY1700" t="s">
        <v>11428</v>
      </c>
      <c r="CB1700" t="s">
        <v>11427</v>
      </c>
      <c r="CD1700">
        <v>661</v>
      </c>
      <c r="CE1700">
        <v>24</v>
      </c>
      <c r="CF1700">
        <v>685</v>
      </c>
      <c r="CG1700">
        <v>0</v>
      </c>
      <c r="CH1700">
        <v>29</v>
      </c>
      <c r="CI1700">
        <v>761</v>
      </c>
    </row>
    <row r="1701" spans="1:87">
      <c r="A1701">
        <v>120087003381</v>
      </c>
      <c r="B1701" t="s">
        <v>11490</v>
      </c>
      <c r="C1701" t="s">
        <v>17195</v>
      </c>
      <c r="D1701" t="s">
        <v>17907</v>
      </c>
      <c r="E1701" t="s">
        <v>17197</v>
      </c>
      <c r="F1701" t="s">
        <v>17908</v>
      </c>
      <c r="G1701" t="s">
        <v>17909</v>
      </c>
      <c r="H1701" t="s">
        <v>17356</v>
      </c>
      <c r="I1701" t="s">
        <v>11421</v>
      </c>
      <c r="J1701">
        <v>33569</v>
      </c>
      <c r="K1701" t="s">
        <v>11422</v>
      </c>
      <c r="L1701">
        <v>12</v>
      </c>
      <c r="M1701">
        <v>6</v>
      </c>
      <c r="N1701">
        <v>8</v>
      </c>
      <c r="W1701">
        <v>224</v>
      </c>
      <c r="X1701">
        <v>197</v>
      </c>
      <c r="Y1701">
        <v>265</v>
      </c>
      <c r="AD1701" t="s">
        <v>11424</v>
      </c>
      <c r="AE1701">
        <v>27.8446</v>
      </c>
      <c r="AF1701">
        <v>-82.295900000000003</v>
      </c>
      <c r="AG1701" t="s">
        <v>17910</v>
      </c>
      <c r="AH1701">
        <v>29</v>
      </c>
      <c r="AI1701">
        <v>344</v>
      </c>
      <c r="AJ1701">
        <v>342</v>
      </c>
      <c r="AK1701">
        <v>4</v>
      </c>
      <c r="AL1701">
        <v>13</v>
      </c>
      <c r="AM1701">
        <v>132</v>
      </c>
      <c r="AN1701">
        <v>248</v>
      </c>
      <c r="AO1701">
        <v>243</v>
      </c>
      <c r="AP1701">
        <v>443</v>
      </c>
      <c r="AQ1701">
        <v>42</v>
      </c>
      <c r="AR1701">
        <v>485</v>
      </c>
      <c r="AS1701">
        <v>14.9</v>
      </c>
      <c r="AT1701">
        <v>46</v>
      </c>
      <c r="AU1701">
        <v>1200870</v>
      </c>
      <c r="AV1701">
        <v>3381</v>
      </c>
      <c r="AW1701" t="s">
        <v>17909</v>
      </c>
      <c r="AX1701" t="s">
        <v>17356</v>
      </c>
      <c r="AY1701" t="s">
        <v>11421</v>
      </c>
      <c r="AZ1701">
        <v>33569</v>
      </c>
      <c r="BA1701">
        <v>4154</v>
      </c>
      <c r="BB1701">
        <v>4154</v>
      </c>
      <c r="BC1701">
        <v>0</v>
      </c>
      <c r="BE1701">
        <v>12057</v>
      </c>
      <c r="BH1701" t="s">
        <v>11427</v>
      </c>
      <c r="BI1701" t="s">
        <v>11427</v>
      </c>
      <c r="BJ1701" t="s">
        <v>11427</v>
      </c>
      <c r="BK1701" t="s">
        <v>11427</v>
      </c>
      <c r="BL1701" t="s">
        <v>11427</v>
      </c>
      <c r="BM1701" t="s">
        <v>11427</v>
      </c>
      <c r="BN1701" t="s">
        <v>11427</v>
      </c>
      <c r="BO1701" t="s">
        <v>11427</v>
      </c>
      <c r="BP1701" t="s">
        <v>11427</v>
      </c>
      <c r="BQ1701" t="s">
        <v>11428</v>
      </c>
      <c r="BR1701" t="s">
        <v>11428</v>
      </c>
      <c r="BS1701" t="s">
        <v>11428</v>
      </c>
      <c r="BT1701" t="s">
        <v>11427</v>
      </c>
      <c r="BU1701" t="s">
        <v>11427</v>
      </c>
      <c r="BV1701" t="s">
        <v>11427</v>
      </c>
      <c r="BW1701" t="s">
        <v>11427</v>
      </c>
      <c r="BY1701" t="s">
        <v>11428</v>
      </c>
      <c r="CB1701" t="s">
        <v>11427</v>
      </c>
      <c r="CD1701">
        <v>443</v>
      </c>
      <c r="CE1701">
        <v>42</v>
      </c>
      <c r="CF1701">
        <v>485</v>
      </c>
      <c r="CG1701">
        <v>5</v>
      </c>
      <c r="CH1701">
        <v>41</v>
      </c>
      <c r="CI1701">
        <v>686</v>
      </c>
    </row>
    <row r="1702" spans="1:87">
      <c r="A1702">
        <v>120087003382</v>
      </c>
      <c r="B1702" t="s">
        <v>11490</v>
      </c>
      <c r="C1702" t="s">
        <v>17195</v>
      </c>
      <c r="D1702" t="s">
        <v>17911</v>
      </c>
      <c r="E1702" t="s">
        <v>17197</v>
      </c>
      <c r="F1702" t="s">
        <v>17912</v>
      </c>
      <c r="G1702" t="s">
        <v>17913</v>
      </c>
      <c r="H1702" t="s">
        <v>17205</v>
      </c>
      <c r="I1702" t="s">
        <v>11421</v>
      </c>
      <c r="J1702">
        <v>33602</v>
      </c>
      <c r="K1702" t="s">
        <v>11422</v>
      </c>
      <c r="L1702">
        <v>12</v>
      </c>
      <c r="M1702" t="s">
        <v>11423</v>
      </c>
      <c r="N1702">
        <v>8</v>
      </c>
      <c r="Q1702">
        <v>62</v>
      </c>
      <c r="R1702">
        <v>70</v>
      </c>
      <c r="S1702">
        <v>71</v>
      </c>
      <c r="T1702">
        <v>71</v>
      </c>
      <c r="U1702">
        <v>82</v>
      </c>
      <c r="V1702">
        <v>84</v>
      </c>
      <c r="W1702">
        <v>112</v>
      </c>
      <c r="X1702">
        <v>108</v>
      </c>
      <c r="Y1702">
        <v>105</v>
      </c>
      <c r="AD1702" t="s">
        <v>11424</v>
      </c>
      <c r="AE1702">
        <v>27.9483</v>
      </c>
      <c r="AF1702">
        <v>-82.452799999999996</v>
      </c>
      <c r="AG1702" t="s">
        <v>17914</v>
      </c>
      <c r="AH1702">
        <v>29</v>
      </c>
      <c r="AI1702">
        <v>388</v>
      </c>
      <c r="AJ1702">
        <v>377</v>
      </c>
      <c r="AK1702">
        <v>1</v>
      </c>
      <c r="AL1702">
        <v>6</v>
      </c>
      <c r="AM1702">
        <v>232</v>
      </c>
      <c r="AN1702">
        <v>218</v>
      </c>
      <c r="AO1702">
        <v>266</v>
      </c>
      <c r="AP1702">
        <v>248</v>
      </c>
      <c r="AQ1702">
        <v>66</v>
      </c>
      <c r="AR1702">
        <v>314</v>
      </c>
      <c r="AS1702">
        <v>14.2</v>
      </c>
      <c r="AT1702">
        <v>54</v>
      </c>
      <c r="AU1702">
        <v>1200870</v>
      </c>
      <c r="AV1702">
        <v>3382</v>
      </c>
      <c r="AW1702" t="s">
        <v>17913</v>
      </c>
      <c r="AX1702" t="s">
        <v>17205</v>
      </c>
      <c r="AY1702" t="s">
        <v>11421</v>
      </c>
      <c r="AZ1702">
        <v>33602</v>
      </c>
      <c r="BA1702">
        <v>4102</v>
      </c>
      <c r="BB1702">
        <v>4102</v>
      </c>
      <c r="BC1702">
        <v>0</v>
      </c>
      <c r="BE1702">
        <v>12057</v>
      </c>
      <c r="BH1702" t="s">
        <v>11427</v>
      </c>
      <c r="BI1702" t="s">
        <v>11427</v>
      </c>
      <c r="BJ1702" t="s">
        <v>11427</v>
      </c>
      <c r="BK1702" t="s">
        <v>11428</v>
      </c>
      <c r="BL1702" t="s">
        <v>11428</v>
      </c>
      <c r="BM1702" t="s">
        <v>11428</v>
      </c>
      <c r="BN1702" t="s">
        <v>11428</v>
      </c>
      <c r="BO1702" t="s">
        <v>11428</v>
      </c>
      <c r="BP1702" t="s">
        <v>11428</v>
      </c>
      <c r="BQ1702" t="s">
        <v>11428</v>
      </c>
      <c r="BR1702" t="s">
        <v>11428</v>
      </c>
      <c r="BS1702" t="s">
        <v>11428</v>
      </c>
      <c r="BT1702" t="s">
        <v>11427</v>
      </c>
      <c r="BU1702" t="s">
        <v>11427</v>
      </c>
      <c r="BV1702" t="s">
        <v>11427</v>
      </c>
      <c r="BW1702" t="s">
        <v>11427</v>
      </c>
      <c r="BY1702" t="s">
        <v>11428</v>
      </c>
      <c r="CB1702" t="s">
        <v>11427</v>
      </c>
      <c r="CD1702">
        <v>248</v>
      </c>
      <c r="CE1702">
        <v>66</v>
      </c>
      <c r="CF1702">
        <v>314</v>
      </c>
      <c r="CG1702">
        <v>1</v>
      </c>
      <c r="CH1702">
        <v>41</v>
      </c>
      <c r="CI1702">
        <v>765</v>
      </c>
    </row>
    <row r="1703" spans="1:87">
      <c r="A1703">
        <v>120087003387</v>
      </c>
      <c r="B1703" t="s">
        <v>11490</v>
      </c>
      <c r="C1703" t="s">
        <v>17195</v>
      </c>
      <c r="D1703" t="s">
        <v>17915</v>
      </c>
      <c r="E1703" t="s">
        <v>17197</v>
      </c>
      <c r="F1703" t="s">
        <v>17916</v>
      </c>
      <c r="G1703" t="s">
        <v>17917</v>
      </c>
      <c r="H1703" t="s">
        <v>17205</v>
      </c>
      <c r="I1703" t="s">
        <v>11421</v>
      </c>
      <c r="J1703">
        <v>33626</v>
      </c>
      <c r="K1703" t="s">
        <v>11422</v>
      </c>
      <c r="L1703">
        <v>12</v>
      </c>
      <c r="M1703" t="s">
        <v>11461</v>
      </c>
      <c r="N1703">
        <v>5</v>
      </c>
      <c r="P1703">
        <v>11</v>
      </c>
      <c r="Q1703">
        <v>172</v>
      </c>
      <c r="R1703">
        <v>156</v>
      </c>
      <c r="S1703">
        <v>147</v>
      </c>
      <c r="T1703">
        <v>176</v>
      </c>
      <c r="U1703">
        <v>150</v>
      </c>
      <c r="V1703">
        <v>143</v>
      </c>
      <c r="AD1703" t="s">
        <v>11424</v>
      </c>
      <c r="AE1703">
        <v>28.045300000000001</v>
      </c>
      <c r="AF1703">
        <v>-82.592299999999994</v>
      </c>
      <c r="AG1703" t="s">
        <v>17918</v>
      </c>
      <c r="AH1703">
        <v>29</v>
      </c>
      <c r="AI1703">
        <v>493</v>
      </c>
      <c r="AJ1703">
        <v>462</v>
      </c>
      <c r="AK1703">
        <v>1</v>
      </c>
      <c r="AL1703">
        <v>66</v>
      </c>
      <c r="AM1703">
        <v>23</v>
      </c>
      <c r="AN1703">
        <v>178</v>
      </c>
      <c r="AO1703">
        <v>625</v>
      </c>
      <c r="AP1703">
        <v>167</v>
      </c>
      <c r="AQ1703">
        <v>14</v>
      </c>
      <c r="AR1703">
        <v>181</v>
      </c>
      <c r="AS1703">
        <v>13.8</v>
      </c>
      <c r="AT1703">
        <v>69</v>
      </c>
      <c r="AU1703">
        <v>1200870</v>
      </c>
      <c r="AV1703">
        <v>3387</v>
      </c>
      <c r="AW1703" t="s">
        <v>17917</v>
      </c>
      <c r="AX1703" t="s">
        <v>17205</v>
      </c>
      <c r="AY1703" t="s">
        <v>11421</v>
      </c>
      <c r="AZ1703">
        <v>33626</v>
      </c>
      <c r="BA1703">
        <v>1846</v>
      </c>
      <c r="BB1703">
        <v>1846</v>
      </c>
      <c r="BC1703">
        <v>0</v>
      </c>
      <c r="BE1703">
        <v>12057</v>
      </c>
      <c r="BH1703" t="s">
        <v>11427</v>
      </c>
      <c r="BI1703" t="s">
        <v>11427</v>
      </c>
      <c r="BJ1703" t="s">
        <v>11428</v>
      </c>
      <c r="BK1703" t="s">
        <v>11428</v>
      </c>
      <c r="BL1703" t="s">
        <v>11428</v>
      </c>
      <c r="BM1703" t="s">
        <v>11428</v>
      </c>
      <c r="BN1703" t="s">
        <v>11428</v>
      </c>
      <c r="BO1703" t="s">
        <v>11428</v>
      </c>
      <c r="BP1703" t="s">
        <v>11428</v>
      </c>
      <c r="BQ1703" t="s">
        <v>11427</v>
      </c>
      <c r="BR1703" t="s">
        <v>11427</v>
      </c>
      <c r="BS1703" t="s">
        <v>11427</v>
      </c>
      <c r="BT1703" t="s">
        <v>11427</v>
      </c>
      <c r="BU1703" t="s">
        <v>11427</v>
      </c>
      <c r="BV1703" t="s">
        <v>11427</v>
      </c>
      <c r="BW1703" t="s">
        <v>11427</v>
      </c>
      <c r="BY1703" t="s">
        <v>11427</v>
      </c>
      <c r="CB1703" t="s">
        <v>11427</v>
      </c>
      <c r="CD1703">
        <v>167</v>
      </c>
      <c r="CE1703">
        <v>14</v>
      </c>
      <c r="CF1703">
        <v>181</v>
      </c>
      <c r="CG1703">
        <v>2</v>
      </c>
      <c r="CH1703">
        <v>60</v>
      </c>
      <c r="CI1703">
        <v>955</v>
      </c>
    </row>
    <row r="1704" spans="1:87">
      <c r="A1704">
        <v>120087003404</v>
      </c>
      <c r="B1704" t="s">
        <v>11490</v>
      </c>
      <c r="C1704" t="s">
        <v>17195</v>
      </c>
      <c r="D1704" t="s">
        <v>17919</v>
      </c>
      <c r="E1704" t="s">
        <v>17197</v>
      </c>
      <c r="F1704" t="s">
        <v>17920</v>
      </c>
      <c r="G1704" t="s">
        <v>17921</v>
      </c>
      <c r="H1704" t="s">
        <v>17395</v>
      </c>
      <c r="I1704" t="s">
        <v>11421</v>
      </c>
      <c r="J1704">
        <v>33592</v>
      </c>
      <c r="K1704" t="s">
        <v>11422</v>
      </c>
      <c r="L1704">
        <v>12</v>
      </c>
      <c r="M1704">
        <v>6</v>
      </c>
      <c r="N1704">
        <v>8</v>
      </c>
      <c r="W1704">
        <v>220</v>
      </c>
      <c r="X1704">
        <v>220</v>
      </c>
      <c r="Y1704">
        <v>220</v>
      </c>
      <c r="AD1704" t="s">
        <v>11424</v>
      </c>
      <c r="AE1704">
        <v>28.055199999999999</v>
      </c>
      <c r="AF1704">
        <v>-82.344099999999997</v>
      </c>
      <c r="AG1704" t="s">
        <v>17922</v>
      </c>
      <c r="AH1704">
        <v>29</v>
      </c>
      <c r="AI1704">
        <v>345</v>
      </c>
      <c r="AJ1704">
        <v>315</v>
      </c>
      <c r="AK1704">
        <v>2</v>
      </c>
      <c r="AL1704">
        <v>163</v>
      </c>
      <c r="AM1704">
        <v>65</v>
      </c>
      <c r="AN1704">
        <v>103</v>
      </c>
      <c r="AO1704">
        <v>287</v>
      </c>
      <c r="AP1704">
        <v>20</v>
      </c>
      <c r="AQ1704">
        <v>16</v>
      </c>
      <c r="AR1704">
        <v>36</v>
      </c>
      <c r="AS1704">
        <v>15</v>
      </c>
      <c r="AT1704">
        <v>44</v>
      </c>
      <c r="AU1704">
        <v>1200870</v>
      </c>
      <c r="AV1704">
        <v>3404</v>
      </c>
      <c r="AW1704" t="s">
        <v>17921</v>
      </c>
      <c r="AX1704" t="s">
        <v>17395</v>
      </c>
      <c r="AY1704" t="s">
        <v>11421</v>
      </c>
      <c r="AZ1704">
        <v>33592</v>
      </c>
      <c r="BA1704">
        <v>2101</v>
      </c>
      <c r="BB1704">
        <v>2101</v>
      </c>
      <c r="BC1704">
        <v>0</v>
      </c>
      <c r="BE1704">
        <v>12057</v>
      </c>
      <c r="BH1704" t="s">
        <v>11427</v>
      </c>
      <c r="BI1704" t="s">
        <v>11427</v>
      </c>
      <c r="BJ1704" t="s">
        <v>11427</v>
      </c>
      <c r="BK1704" t="s">
        <v>11427</v>
      </c>
      <c r="BL1704" t="s">
        <v>11427</v>
      </c>
      <c r="BM1704" t="s">
        <v>11427</v>
      </c>
      <c r="BN1704" t="s">
        <v>11427</v>
      </c>
      <c r="BO1704" t="s">
        <v>11427</v>
      </c>
      <c r="BP1704" t="s">
        <v>11427</v>
      </c>
      <c r="BQ1704" t="s">
        <v>11428</v>
      </c>
      <c r="BR1704" t="s">
        <v>11428</v>
      </c>
      <c r="BS1704" t="s">
        <v>11428</v>
      </c>
      <c r="BT1704" t="s">
        <v>11427</v>
      </c>
      <c r="BU1704" t="s">
        <v>11427</v>
      </c>
      <c r="BV1704" t="s">
        <v>11427</v>
      </c>
      <c r="BW1704" t="s">
        <v>11427</v>
      </c>
      <c r="BY1704" t="s">
        <v>11427</v>
      </c>
      <c r="CB1704" t="s">
        <v>11428</v>
      </c>
      <c r="CD1704">
        <v>20</v>
      </c>
      <c r="CE1704">
        <v>16</v>
      </c>
      <c r="CF1704">
        <v>36</v>
      </c>
      <c r="CG1704">
        <v>1</v>
      </c>
      <c r="CH1704">
        <v>39</v>
      </c>
      <c r="CI1704">
        <v>660</v>
      </c>
    </row>
    <row r="1705" spans="1:87">
      <c r="A1705">
        <v>120087003713</v>
      </c>
      <c r="B1705" t="s">
        <v>11490</v>
      </c>
      <c r="C1705" t="s">
        <v>17195</v>
      </c>
      <c r="D1705" t="s">
        <v>17923</v>
      </c>
      <c r="E1705" t="s">
        <v>17197</v>
      </c>
      <c r="F1705" t="s">
        <v>17924</v>
      </c>
      <c r="G1705" t="s">
        <v>17925</v>
      </c>
      <c r="H1705" t="s">
        <v>17205</v>
      </c>
      <c r="I1705" t="s">
        <v>11421</v>
      </c>
      <c r="J1705">
        <v>33647</v>
      </c>
      <c r="K1705" t="s">
        <v>11422</v>
      </c>
      <c r="L1705">
        <v>12</v>
      </c>
      <c r="M1705" t="s">
        <v>11461</v>
      </c>
      <c r="N1705">
        <v>5</v>
      </c>
      <c r="P1705">
        <v>1</v>
      </c>
      <c r="Q1705">
        <v>123</v>
      </c>
      <c r="R1705">
        <v>126</v>
      </c>
      <c r="S1705">
        <v>149</v>
      </c>
      <c r="T1705">
        <v>156</v>
      </c>
      <c r="U1705">
        <v>145</v>
      </c>
      <c r="V1705">
        <v>142</v>
      </c>
      <c r="AD1705" t="s">
        <v>11424</v>
      </c>
      <c r="AE1705">
        <v>28.113399999999999</v>
      </c>
      <c r="AF1705">
        <v>-82.391800000000003</v>
      </c>
      <c r="AG1705" t="s">
        <v>17926</v>
      </c>
      <c r="AH1705">
        <v>29</v>
      </c>
      <c r="AI1705">
        <v>421</v>
      </c>
      <c r="AJ1705">
        <v>421</v>
      </c>
      <c r="AK1705">
        <v>2</v>
      </c>
      <c r="AL1705">
        <v>147</v>
      </c>
      <c r="AM1705">
        <v>154</v>
      </c>
      <c r="AN1705">
        <v>205</v>
      </c>
      <c r="AO1705">
        <v>275</v>
      </c>
      <c r="AP1705">
        <v>311</v>
      </c>
      <c r="AQ1705">
        <v>36</v>
      </c>
      <c r="AR1705">
        <v>347</v>
      </c>
      <c r="AS1705">
        <v>14</v>
      </c>
      <c r="AT1705">
        <v>60</v>
      </c>
      <c r="AU1705">
        <v>1200870</v>
      </c>
      <c r="AV1705">
        <v>3713</v>
      </c>
      <c r="AW1705" t="s">
        <v>17925</v>
      </c>
      <c r="AX1705" t="s">
        <v>17205</v>
      </c>
      <c r="AY1705" t="s">
        <v>11421</v>
      </c>
      <c r="AZ1705">
        <v>33647</v>
      </c>
      <c r="BA1705">
        <v>2762</v>
      </c>
      <c r="BB1705">
        <v>2762</v>
      </c>
      <c r="BC1705">
        <v>0</v>
      </c>
      <c r="BE1705">
        <v>12057</v>
      </c>
      <c r="BH1705" t="s">
        <v>11427</v>
      </c>
      <c r="BI1705" t="s">
        <v>11427</v>
      </c>
      <c r="BJ1705" t="s">
        <v>11428</v>
      </c>
      <c r="BK1705" t="s">
        <v>11428</v>
      </c>
      <c r="BL1705" t="s">
        <v>11428</v>
      </c>
      <c r="BM1705" t="s">
        <v>11428</v>
      </c>
      <c r="BN1705" t="s">
        <v>11428</v>
      </c>
      <c r="BO1705" t="s">
        <v>11428</v>
      </c>
      <c r="BP1705" t="s">
        <v>11428</v>
      </c>
      <c r="BQ1705" t="s">
        <v>11427</v>
      </c>
      <c r="BR1705" t="s">
        <v>11427</v>
      </c>
      <c r="BS1705" t="s">
        <v>11427</v>
      </c>
      <c r="BT1705" t="s">
        <v>11427</v>
      </c>
      <c r="BU1705" t="s">
        <v>11427</v>
      </c>
      <c r="BV1705" t="s">
        <v>11427</v>
      </c>
      <c r="BW1705" t="s">
        <v>11427</v>
      </c>
      <c r="BY1705" t="s">
        <v>11428</v>
      </c>
      <c r="CB1705" t="s">
        <v>11427</v>
      </c>
      <c r="CD1705">
        <v>311</v>
      </c>
      <c r="CE1705">
        <v>36</v>
      </c>
      <c r="CF1705">
        <v>347</v>
      </c>
      <c r="CG1705">
        <v>1</v>
      </c>
      <c r="CH1705">
        <v>58</v>
      </c>
      <c r="CI1705">
        <v>842</v>
      </c>
    </row>
    <row r="1706" spans="1:87">
      <c r="A1706">
        <v>120087003714</v>
      </c>
      <c r="B1706" t="s">
        <v>11490</v>
      </c>
      <c r="C1706" t="s">
        <v>17195</v>
      </c>
      <c r="D1706" t="s">
        <v>17927</v>
      </c>
      <c r="E1706" t="s">
        <v>17197</v>
      </c>
      <c r="F1706" t="s">
        <v>17928</v>
      </c>
      <c r="G1706" t="s">
        <v>17929</v>
      </c>
      <c r="H1706" t="s">
        <v>17413</v>
      </c>
      <c r="I1706" t="s">
        <v>11421</v>
      </c>
      <c r="J1706">
        <v>33558</v>
      </c>
      <c r="K1706" t="s">
        <v>11422</v>
      </c>
      <c r="L1706">
        <v>12</v>
      </c>
      <c r="M1706" t="s">
        <v>11461</v>
      </c>
      <c r="N1706">
        <v>5</v>
      </c>
      <c r="P1706">
        <v>0</v>
      </c>
      <c r="Q1706">
        <v>112</v>
      </c>
      <c r="R1706">
        <v>148</v>
      </c>
      <c r="S1706">
        <v>138</v>
      </c>
      <c r="T1706">
        <v>170</v>
      </c>
      <c r="U1706">
        <v>177</v>
      </c>
      <c r="V1706">
        <v>208</v>
      </c>
      <c r="AD1706" t="s">
        <v>11424</v>
      </c>
      <c r="AE1706">
        <v>28.1568</v>
      </c>
      <c r="AF1706">
        <v>-82.530699999999996</v>
      </c>
      <c r="AG1706" t="s">
        <v>17930</v>
      </c>
      <c r="AH1706">
        <v>29</v>
      </c>
      <c r="AI1706">
        <v>485</v>
      </c>
      <c r="AJ1706">
        <v>468</v>
      </c>
      <c r="AK1706">
        <v>2</v>
      </c>
      <c r="AL1706">
        <v>82</v>
      </c>
      <c r="AM1706">
        <v>32</v>
      </c>
      <c r="AN1706">
        <v>164</v>
      </c>
      <c r="AO1706">
        <v>619</v>
      </c>
      <c r="AP1706">
        <v>118</v>
      </c>
      <c r="AQ1706">
        <v>12</v>
      </c>
      <c r="AR1706">
        <v>130</v>
      </c>
      <c r="AS1706">
        <v>15.1</v>
      </c>
      <c r="AT1706">
        <v>63</v>
      </c>
      <c r="AU1706">
        <v>1200870</v>
      </c>
      <c r="AV1706">
        <v>3714</v>
      </c>
      <c r="AW1706" t="s">
        <v>17929</v>
      </c>
      <c r="AX1706" t="s">
        <v>17413</v>
      </c>
      <c r="AY1706" t="s">
        <v>11421</v>
      </c>
      <c r="AZ1706">
        <v>33558</v>
      </c>
      <c r="BA1706">
        <v>9234</v>
      </c>
      <c r="BB1706">
        <v>9234</v>
      </c>
      <c r="BC1706">
        <v>0</v>
      </c>
      <c r="BE1706">
        <v>12057</v>
      </c>
      <c r="BH1706" t="s">
        <v>11427</v>
      </c>
      <c r="BI1706" t="s">
        <v>11427</v>
      </c>
      <c r="BJ1706" t="s">
        <v>11428</v>
      </c>
      <c r="BK1706" t="s">
        <v>11428</v>
      </c>
      <c r="BL1706" t="s">
        <v>11428</v>
      </c>
      <c r="BM1706" t="s">
        <v>11428</v>
      </c>
      <c r="BN1706" t="s">
        <v>11428</v>
      </c>
      <c r="BO1706" t="s">
        <v>11428</v>
      </c>
      <c r="BP1706" t="s">
        <v>11428</v>
      </c>
      <c r="BQ1706" t="s">
        <v>11427</v>
      </c>
      <c r="BR1706" t="s">
        <v>11427</v>
      </c>
      <c r="BS1706" t="s">
        <v>11427</v>
      </c>
      <c r="BT1706" t="s">
        <v>11427</v>
      </c>
      <c r="BU1706" t="s">
        <v>11427</v>
      </c>
      <c r="BV1706" t="s">
        <v>11427</v>
      </c>
      <c r="BW1706" t="s">
        <v>11427</v>
      </c>
      <c r="BY1706" t="s">
        <v>11427</v>
      </c>
      <c r="CB1706" t="s">
        <v>11427</v>
      </c>
      <c r="CD1706">
        <v>118</v>
      </c>
      <c r="CE1706">
        <v>12</v>
      </c>
      <c r="CF1706">
        <v>130</v>
      </c>
      <c r="CG1706">
        <v>3</v>
      </c>
      <c r="CH1706">
        <v>51</v>
      </c>
      <c r="CI1706">
        <v>953</v>
      </c>
    </row>
    <row r="1707" spans="1:87">
      <c r="A1707">
        <v>120087003715</v>
      </c>
      <c r="B1707" t="s">
        <v>11490</v>
      </c>
      <c r="C1707" t="s">
        <v>17195</v>
      </c>
      <c r="D1707" t="s">
        <v>17931</v>
      </c>
      <c r="E1707" t="s">
        <v>17197</v>
      </c>
      <c r="F1707" t="s">
        <v>17932</v>
      </c>
      <c r="G1707" t="s">
        <v>17933</v>
      </c>
      <c r="H1707" t="s">
        <v>17356</v>
      </c>
      <c r="I1707" t="s">
        <v>11421</v>
      </c>
      <c r="J1707">
        <v>33578</v>
      </c>
      <c r="K1707" t="s">
        <v>11422</v>
      </c>
      <c r="L1707">
        <v>12</v>
      </c>
      <c r="M1707" t="s">
        <v>11461</v>
      </c>
      <c r="N1707">
        <v>5</v>
      </c>
      <c r="P1707">
        <v>7</v>
      </c>
      <c r="Q1707">
        <v>90</v>
      </c>
      <c r="R1707">
        <v>108</v>
      </c>
      <c r="S1707">
        <v>104</v>
      </c>
      <c r="T1707">
        <v>111</v>
      </c>
      <c r="U1707">
        <v>103</v>
      </c>
      <c r="V1707">
        <v>96</v>
      </c>
      <c r="AD1707" t="s">
        <v>11424</v>
      </c>
      <c r="AE1707">
        <v>27.888999999999999</v>
      </c>
      <c r="AF1707">
        <v>-82.308899999999994</v>
      </c>
      <c r="AG1707" t="s">
        <v>17934</v>
      </c>
      <c r="AH1707">
        <v>29</v>
      </c>
      <c r="AI1707">
        <v>311</v>
      </c>
      <c r="AJ1707">
        <v>308</v>
      </c>
      <c r="AK1707">
        <v>1</v>
      </c>
      <c r="AL1707">
        <v>17</v>
      </c>
      <c r="AM1707">
        <v>85</v>
      </c>
      <c r="AN1707">
        <v>196</v>
      </c>
      <c r="AO1707">
        <v>275</v>
      </c>
      <c r="AP1707">
        <v>302</v>
      </c>
      <c r="AQ1707">
        <v>46</v>
      </c>
      <c r="AR1707">
        <v>348</v>
      </c>
      <c r="AS1707">
        <v>14.1</v>
      </c>
      <c r="AT1707">
        <v>44</v>
      </c>
      <c r="AU1707">
        <v>1200870</v>
      </c>
      <c r="AV1707">
        <v>3715</v>
      </c>
      <c r="AW1707" t="s">
        <v>17933</v>
      </c>
      <c r="AX1707" t="s">
        <v>17356</v>
      </c>
      <c r="AY1707" t="s">
        <v>11421</v>
      </c>
      <c r="AZ1707">
        <v>33578</v>
      </c>
      <c r="BA1707">
        <v>4248</v>
      </c>
      <c r="BB1707">
        <v>4248</v>
      </c>
      <c r="BC1707">
        <v>0</v>
      </c>
      <c r="BE1707">
        <v>12057</v>
      </c>
      <c r="BH1707" t="s">
        <v>11427</v>
      </c>
      <c r="BI1707" t="s">
        <v>11427</v>
      </c>
      <c r="BJ1707" t="s">
        <v>11428</v>
      </c>
      <c r="BK1707" t="s">
        <v>11428</v>
      </c>
      <c r="BL1707" t="s">
        <v>11428</v>
      </c>
      <c r="BM1707" t="s">
        <v>11428</v>
      </c>
      <c r="BN1707" t="s">
        <v>11428</v>
      </c>
      <c r="BO1707" t="s">
        <v>11428</v>
      </c>
      <c r="BP1707" t="s">
        <v>11428</v>
      </c>
      <c r="BQ1707" t="s">
        <v>11427</v>
      </c>
      <c r="BR1707" t="s">
        <v>11427</v>
      </c>
      <c r="BS1707" t="s">
        <v>11427</v>
      </c>
      <c r="BT1707" t="s">
        <v>11427</v>
      </c>
      <c r="BU1707" t="s">
        <v>11427</v>
      </c>
      <c r="BV1707" t="s">
        <v>11427</v>
      </c>
      <c r="BW1707" t="s">
        <v>11427</v>
      </c>
      <c r="BY1707" t="s">
        <v>11428</v>
      </c>
      <c r="CB1707" t="s">
        <v>11427</v>
      </c>
      <c r="CD1707">
        <v>302</v>
      </c>
      <c r="CE1707">
        <v>46</v>
      </c>
      <c r="CF1707">
        <v>348</v>
      </c>
      <c r="CG1707">
        <v>4</v>
      </c>
      <c r="CH1707">
        <v>41</v>
      </c>
      <c r="CI1707">
        <v>619</v>
      </c>
    </row>
    <row r="1708" spans="1:87">
      <c r="A1708">
        <v>120087003854</v>
      </c>
      <c r="B1708" t="s">
        <v>11490</v>
      </c>
      <c r="C1708" t="s">
        <v>17195</v>
      </c>
      <c r="D1708" t="s">
        <v>17935</v>
      </c>
      <c r="E1708" t="s">
        <v>17197</v>
      </c>
      <c r="F1708" t="s">
        <v>17936</v>
      </c>
      <c r="G1708" t="s">
        <v>17937</v>
      </c>
      <c r="H1708" t="s">
        <v>17205</v>
      </c>
      <c r="I1708" t="s">
        <v>11421</v>
      </c>
      <c r="J1708">
        <v>33626</v>
      </c>
      <c r="K1708" t="s">
        <v>11422</v>
      </c>
      <c r="L1708">
        <v>12</v>
      </c>
      <c r="M1708" t="s">
        <v>11461</v>
      </c>
      <c r="N1708">
        <v>5</v>
      </c>
      <c r="P1708">
        <v>12</v>
      </c>
      <c r="Q1708">
        <v>130</v>
      </c>
      <c r="R1708">
        <v>146</v>
      </c>
      <c r="S1708">
        <v>166</v>
      </c>
      <c r="T1708">
        <v>161</v>
      </c>
      <c r="U1708">
        <v>177</v>
      </c>
      <c r="V1708">
        <v>183</v>
      </c>
      <c r="AD1708" t="s">
        <v>11424</v>
      </c>
      <c r="AE1708">
        <v>28.072500000000002</v>
      </c>
      <c r="AF1708">
        <v>-82.634600000000006</v>
      </c>
      <c r="AG1708" t="s">
        <v>17938</v>
      </c>
      <c r="AH1708">
        <v>29</v>
      </c>
      <c r="AI1708">
        <v>491</v>
      </c>
      <c r="AJ1708">
        <v>484</v>
      </c>
      <c r="AK1708">
        <v>0</v>
      </c>
      <c r="AL1708">
        <v>120</v>
      </c>
      <c r="AM1708">
        <v>26</v>
      </c>
      <c r="AN1708">
        <v>86</v>
      </c>
      <c r="AO1708">
        <v>680</v>
      </c>
      <c r="AP1708">
        <v>93</v>
      </c>
      <c r="AQ1708">
        <v>12</v>
      </c>
      <c r="AR1708">
        <v>105</v>
      </c>
      <c r="AS1708">
        <v>14.1</v>
      </c>
      <c r="AT1708">
        <v>69</v>
      </c>
      <c r="AU1708">
        <v>1200870</v>
      </c>
      <c r="AV1708">
        <v>3854</v>
      </c>
      <c r="AW1708" t="s">
        <v>17937</v>
      </c>
      <c r="AX1708" t="s">
        <v>17205</v>
      </c>
      <c r="AY1708" t="s">
        <v>11421</v>
      </c>
      <c r="AZ1708">
        <v>33626</v>
      </c>
      <c r="BA1708">
        <v>3074</v>
      </c>
      <c r="BB1708">
        <v>3074</v>
      </c>
      <c r="BC1708">
        <v>0</v>
      </c>
      <c r="BE1708">
        <v>12057</v>
      </c>
      <c r="BH1708" t="s">
        <v>11427</v>
      </c>
      <c r="BI1708" t="s">
        <v>11427</v>
      </c>
      <c r="BJ1708" t="s">
        <v>11428</v>
      </c>
      <c r="BK1708" t="s">
        <v>11428</v>
      </c>
      <c r="BL1708" t="s">
        <v>11428</v>
      </c>
      <c r="BM1708" t="s">
        <v>11428</v>
      </c>
      <c r="BN1708" t="s">
        <v>11428</v>
      </c>
      <c r="BO1708" t="s">
        <v>11428</v>
      </c>
      <c r="BP1708" t="s">
        <v>11428</v>
      </c>
      <c r="BQ1708" t="s">
        <v>11427</v>
      </c>
      <c r="BR1708" t="s">
        <v>11427</v>
      </c>
      <c r="BS1708" t="s">
        <v>11427</v>
      </c>
      <c r="BT1708" t="s">
        <v>11427</v>
      </c>
      <c r="BU1708" t="s">
        <v>11427</v>
      </c>
      <c r="BV1708" t="s">
        <v>11427</v>
      </c>
      <c r="BW1708" t="s">
        <v>11427</v>
      </c>
      <c r="BY1708" t="s">
        <v>11427</v>
      </c>
      <c r="CB1708" t="s">
        <v>11427</v>
      </c>
      <c r="CD1708">
        <v>93</v>
      </c>
      <c r="CE1708">
        <v>12</v>
      </c>
      <c r="CF1708">
        <v>105</v>
      </c>
      <c r="CG1708">
        <v>3</v>
      </c>
      <c r="CH1708">
        <v>60</v>
      </c>
      <c r="CI1708">
        <v>975</v>
      </c>
    </row>
    <row r="1709" spans="1:87">
      <c r="A1709">
        <v>120087003855</v>
      </c>
      <c r="B1709" t="s">
        <v>11490</v>
      </c>
      <c r="C1709" t="s">
        <v>17195</v>
      </c>
      <c r="D1709" t="s">
        <v>17939</v>
      </c>
      <c r="E1709" t="s">
        <v>17197</v>
      </c>
      <c r="F1709" t="s">
        <v>17940</v>
      </c>
      <c r="G1709" t="s">
        <v>17941</v>
      </c>
      <c r="H1709" t="s">
        <v>17214</v>
      </c>
      <c r="I1709" t="s">
        <v>11421</v>
      </c>
      <c r="J1709">
        <v>33563</v>
      </c>
      <c r="K1709" t="s">
        <v>11422</v>
      </c>
      <c r="L1709">
        <v>12</v>
      </c>
      <c r="M1709" t="s">
        <v>11461</v>
      </c>
      <c r="N1709">
        <v>5</v>
      </c>
      <c r="P1709">
        <v>21</v>
      </c>
      <c r="Q1709">
        <v>62</v>
      </c>
      <c r="R1709">
        <v>62</v>
      </c>
      <c r="S1709">
        <v>54</v>
      </c>
      <c r="T1709">
        <v>32</v>
      </c>
      <c r="U1709">
        <v>59</v>
      </c>
      <c r="V1709">
        <v>50</v>
      </c>
      <c r="AD1709" t="s">
        <v>11424</v>
      </c>
      <c r="AE1709">
        <v>28.007100000000001</v>
      </c>
      <c r="AF1709">
        <v>-82.123699999999999</v>
      </c>
      <c r="AG1709" t="s">
        <v>17942</v>
      </c>
      <c r="AH1709">
        <v>29</v>
      </c>
      <c r="AI1709">
        <v>176</v>
      </c>
      <c r="AJ1709">
        <v>164</v>
      </c>
      <c r="AK1709">
        <v>1</v>
      </c>
      <c r="AL1709">
        <v>0</v>
      </c>
      <c r="AM1709">
        <v>120</v>
      </c>
      <c r="AN1709">
        <v>173</v>
      </c>
      <c r="AO1709">
        <v>38</v>
      </c>
      <c r="AP1709">
        <v>315</v>
      </c>
      <c r="AQ1709">
        <v>12</v>
      </c>
      <c r="AR1709">
        <v>327</v>
      </c>
      <c r="AS1709">
        <v>10</v>
      </c>
      <c r="AT1709">
        <v>34</v>
      </c>
      <c r="AU1709">
        <v>1200870</v>
      </c>
      <c r="AV1709">
        <v>3855</v>
      </c>
      <c r="AW1709" t="s">
        <v>17941</v>
      </c>
      <c r="AX1709" t="s">
        <v>17214</v>
      </c>
      <c r="AY1709" t="s">
        <v>11421</v>
      </c>
      <c r="AZ1709">
        <v>33563</v>
      </c>
      <c r="BA1709">
        <v>6537</v>
      </c>
      <c r="BB1709">
        <v>6537</v>
      </c>
      <c r="BC1709">
        <v>0</v>
      </c>
      <c r="BE1709">
        <v>12057</v>
      </c>
      <c r="BH1709" t="s">
        <v>11427</v>
      </c>
      <c r="BI1709" t="s">
        <v>11427</v>
      </c>
      <c r="BJ1709" t="s">
        <v>11428</v>
      </c>
      <c r="BK1709" t="s">
        <v>11428</v>
      </c>
      <c r="BL1709" t="s">
        <v>11428</v>
      </c>
      <c r="BM1709" t="s">
        <v>11428</v>
      </c>
      <c r="BN1709" t="s">
        <v>11428</v>
      </c>
      <c r="BO1709" t="s">
        <v>11428</v>
      </c>
      <c r="BP1709" t="s">
        <v>11428</v>
      </c>
      <c r="BQ1709" t="s">
        <v>11427</v>
      </c>
      <c r="BR1709" t="s">
        <v>11427</v>
      </c>
      <c r="BS1709" t="s">
        <v>11427</v>
      </c>
      <c r="BT1709" t="s">
        <v>11427</v>
      </c>
      <c r="BU1709" t="s">
        <v>11427</v>
      </c>
      <c r="BV1709" t="s">
        <v>11427</v>
      </c>
      <c r="BW1709" t="s">
        <v>11427</v>
      </c>
      <c r="BY1709" t="s">
        <v>11428</v>
      </c>
      <c r="CB1709" t="s">
        <v>11427</v>
      </c>
      <c r="CD1709">
        <v>315</v>
      </c>
      <c r="CE1709">
        <v>12</v>
      </c>
      <c r="CF1709">
        <v>327</v>
      </c>
      <c r="CG1709">
        <v>0</v>
      </c>
      <c r="CH1709">
        <v>8</v>
      </c>
      <c r="CI1709">
        <v>340</v>
      </c>
    </row>
    <row r="1710" spans="1:87">
      <c r="A1710">
        <v>120087003856</v>
      </c>
      <c r="B1710" t="s">
        <v>11490</v>
      </c>
      <c r="C1710" t="s">
        <v>17195</v>
      </c>
      <c r="D1710" t="s">
        <v>17943</v>
      </c>
      <c r="E1710" t="s">
        <v>17197</v>
      </c>
      <c r="F1710" t="s">
        <v>17944</v>
      </c>
      <c r="G1710" t="s">
        <v>17945</v>
      </c>
      <c r="H1710" t="s">
        <v>17404</v>
      </c>
      <c r="I1710" t="s">
        <v>11421</v>
      </c>
      <c r="J1710">
        <v>33596</v>
      </c>
      <c r="K1710" t="s">
        <v>11422</v>
      </c>
      <c r="L1710">
        <v>12</v>
      </c>
      <c r="M1710" t="s">
        <v>11461</v>
      </c>
      <c r="N1710">
        <v>5</v>
      </c>
      <c r="P1710">
        <v>31</v>
      </c>
      <c r="Q1710">
        <v>131</v>
      </c>
      <c r="R1710">
        <v>129</v>
      </c>
      <c r="S1710">
        <v>155</v>
      </c>
      <c r="T1710">
        <v>150</v>
      </c>
      <c r="U1710">
        <v>157</v>
      </c>
      <c r="V1710">
        <v>140</v>
      </c>
      <c r="AD1710" t="s">
        <v>11424</v>
      </c>
      <c r="AE1710">
        <v>27.8749</v>
      </c>
      <c r="AF1710">
        <v>-82.239900000000006</v>
      </c>
      <c r="AG1710" t="s">
        <v>17946</v>
      </c>
      <c r="AH1710">
        <v>29</v>
      </c>
      <c r="AI1710">
        <v>438</v>
      </c>
      <c r="AJ1710">
        <v>455</v>
      </c>
      <c r="AK1710">
        <v>2</v>
      </c>
      <c r="AL1710">
        <v>18</v>
      </c>
      <c r="AM1710">
        <v>57</v>
      </c>
      <c r="AN1710">
        <v>209</v>
      </c>
      <c r="AO1710">
        <v>549</v>
      </c>
      <c r="AP1710">
        <v>259</v>
      </c>
      <c r="AQ1710">
        <v>40</v>
      </c>
      <c r="AR1710">
        <v>299</v>
      </c>
      <c r="AS1710">
        <v>13.3</v>
      </c>
      <c r="AT1710">
        <v>67</v>
      </c>
      <c r="AU1710">
        <v>1200870</v>
      </c>
      <c r="AV1710">
        <v>3856</v>
      </c>
      <c r="AW1710" t="s">
        <v>17945</v>
      </c>
      <c r="AX1710" t="s">
        <v>17404</v>
      </c>
      <c r="AY1710" t="s">
        <v>11421</v>
      </c>
      <c r="AZ1710">
        <v>33596</v>
      </c>
      <c r="BA1710">
        <v>7427</v>
      </c>
      <c r="BB1710">
        <v>7427</v>
      </c>
      <c r="BC1710">
        <v>0</v>
      </c>
      <c r="BE1710">
        <v>12057</v>
      </c>
      <c r="BH1710" t="s">
        <v>11427</v>
      </c>
      <c r="BI1710" t="s">
        <v>11427</v>
      </c>
      <c r="BJ1710" t="s">
        <v>11428</v>
      </c>
      <c r="BK1710" t="s">
        <v>11428</v>
      </c>
      <c r="BL1710" t="s">
        <v>11428</v>
      </c>
      <c r="BM1710" t="s">
        <v>11428</v>
      </c>
      <c r="BN1710" t="s">
        <v>11428</v>
      </c>
      <c r="BO1710" t="s">
        <v>11428</v>
      </c>
      <c r="BP1710" t="s">
        <v>11428</v>
      </c>
      <c r="BQ1710" t="s">
        <v>11427</v>
      </c>
      <c r="BR1710" t="s">
        <v>11427</v>
      </c>
      <c r="BS1710" t="s">
        <v>11427</v>
      </c>
      <c r="BT1710" t="s">
        <v>11427</v>
      </c>
      <c r="BU1710" t="s">
        <v>11427</v>
      </c>
      <c r="BV1710" t="s">
        <v>11427</v>
      </c>
      <c r="BW1710" t="s">
        <v>11427</v>
      </c>
      <c r="BY1710" t="s">
        <v>11427</v>
      </c>
      <c r="CB1710" t="s">
        <v>11427</v>
      </c>
      <c r="CD1710">
        <v>259</v>
      </c>
      <c r="CE1710">
        <v>40</v>
      </c>
      <c r="CF1710">
        <v>299</v>
      </c>
      <c r="CG1710">
        <v>0</v>
      </c>
      <c r="CH1710">
        <v>58</v>
      </c>
      <c r="CI1710">
        <v>893</v>
      </c>
    </row>
    <row r="1711" spans="1:87">
      <c r="A1711">
        <v>120087003857</v>
      </c>
      <c r="B1711" t="s">
        <v>11490</v>
      </c>
      <c r="C1711" t="s">
        <v>17195</v>
      </c>
      <c r="D1711" t="s">
        <v>17947</v>
      </c>
      <c r="E1711" t="s">
        <v>17197</v>
      </c>
      <c r="F1711" t="s">
        <v>17948</v>
      </c>
      <c r="G1711" t="s">
        <v>17949</v>
      </c>
      <c r="H1711" t="s">
        <v>17205</v>
      </c>
      <c r="I1711" t="s">
        <v>11421</v>
      </c>
      <c r="J1711">
        <v>33626</v>
      </c>
      <c r="K1711" t="s">
        <v>11422</v>
      </c>
      <c r="L1711">
        <v>12</v>
      </c>
      <c r="M1711">
        <v>6</v>
      </c>
      <c r="N1711">
        <v>8</v>
      </c>
      <c r="W1711">
        <v>462</v>
      </c>
      <c r="X1711">
        <v>435</v>
      </c>
      <c r="Y1711">
        <v>466</v>
      </c>
      <c r="AD1711" t="s">
        <v>11424</v>
      </c>
      <c r="AE1711">
        <v>28.072500000000002</v>
      </c>
      <c r="AF1711">
        <v>-82.632199999999997</v>
      </c>
      <c r="AG1711" t="s">
        <v>17950</v>
      </c>
      <c r="AH1711">
        <v>29</v>
      </c>
      <c r="AI1711">
        <v>682</v>
      </c>
      <c r="AJ1711">
        <v>681</v>
      </c>
      <c r="AK1711">
        <v>3</v>
      </c>
      <c r="AL1711">
        <v>130</v>
      </c>
      <c r="AM1711">
        <v>87</v>
      </c>
      <c r="AN1711">
        <v>327</v>
      </c>
      <c r="AO1711">
        <v>755</v>
      </c>
      <c r="AP1711">
        <v>312</v>
      </c>
      <c r="AQ1711">
        <v>40</v>
      </c>
      <c r="AR1711">
        <v>352</v>
      </c>
      <c r="AS1711">
        <v>19.2</v>
      </c>
      <c r="AT1711">
        <v>71</v>
      </c>
      <c r="AU1711">
        <v>1200870</v>
      </c>
      <c r="AV1711">
        <v>3857</v>
      </c>
      <c r="AW1711" t="s">
        <v>17949</v>
      </c>
      <c r="AX1711" t="s">
        <v>17205</v>
      </c>
      <c r="AY1711" t="s">
        <v>11421</v>
      </c>
      <c r="AZ1711">
        <v>33626</v>
      </c>
      <c r="BA1711">
        <v>3074</v>
      </c>
      <c r="BB1711">
        <v>3074</v>
      </c>
      <c r="BC1711">
        <v>0</v>
      </c>
      <c r="BE1711">
        <v>12057</v>
      </c>
      <c r="BH1711" t="s">
        <v>11427</v>
      </c>
      <c r="BI1711" t="s">
        <v>11427</v>
      </c>
      <c r="BJ1711" t="s">
        <v>11427</v>
      </c>
      <c r="BK1711" t="s">
        <v>11427</v>
      </c>
      <c r="BL1711" t="s">
        <v>11427</v>
      </c>
      <c r="BM1711" t="s">
        <v>11427</v>
      </c>
      <c r="BN1711" t="s">
        <v>11427</v>
      </c>
      <c r="BO1711" t="s">
        <v>11427</v>
      </c>
      <c r="BP1711" t="s">
        <v>11427</v>
      </c>
      <c r="BQ1711" t="s">
        <v>11428</v>
      </c>
      <c r="BR1711" t="s">
        <v>11428</v>
      </c>
      <c r="BS1711" t="s">
        <v>11428</v>
      </c>
      <c r="BT1711" t="s">
        <v>11427</v>
      </c>
      <c r="BU1711" t="s">
        <v>11427</v>
      </c>
      <c r="BV1711" t="s">
        <v>11427</v>
      </c>
      <c r="BW1711" t="s">
        <v>11427</v>
      </c>
      <c r="BY1711" t="s">
        <v>11427</v>
      </c>
      <c r="CB1711" t="s">
        <v>11427</v>
      </c>
      <c r="CD1711">
        <v>312</v>
      </c>
      <c r="CE1711">
        <v>40</v>
      </c>
      <c r="CF1711">
        <v>352</v>
      </c>
      <c r="CG1711">
        <v>5</v>
      </c>
      <c r="CH1711">
        <v>56</v>
      </c>
      <c r="CI1711">
        <v>1363</v>
      </c>
    </row>
    <row r="1712" spans="1:87">
      <c r="A1712">
        <v>120087003859</v>
      </c>
      <c r="B1712" t="s">
        <v>11490</v>
      </c>
      <c r="C1712" t="s">
        <v>17195</v>
      </c>
      <c r="D1712" t="s">
        <v>17951</v>
      </c>
      <c r="E1712" t="s">
        <v>17197</v>
      </c>
      <c r="F1712" t="s">
        <v>17952</v>
      </c>
      <c r="G1712" t="s">
        <v>17953</v>
      </c>
      <c r="H1712" t="s">
        <v>17356</v>
      </c>
      <c r="I1712" t="s">
        <v>11421</v>
      </c>
      <c r="J1712">
        <v>33578</v>
      </c>
      <c r="K1712" t="s">
        <v>11422</v>
      </c>
      <c r="L1712">
        <v>12</v>
      </c>
      <c r="M1712" t="s">
        <v>11461</v>
      </c>
      <c r="N1712">
        <v>5</v>
      </c>
      <c r="P1712">
        <v>11</v>
      </c>
      <c r="Q1712">
        <v>83</v>
      </c>
      <c r="R1712">
        <v>94</v>
      </c>
      <c r="S1712">
        <v>86</v>
      </c>
      <c r="T1712">
        <v>82</v>
      </c>
      <c r="U1712">
        <v>86</v>
      </c>
      <c r="V1712">
        <v>78</v>
      </c>
      <c r="AD1712" t="s">
        <v>11424</v>
      </c>
      <c r="AE1712">
        <v>27.876999999999999</v>
      </c>
      <c r="AF1712">
        <v>-82.355999999999995</v>
      </c>
      <c r="AG1712" t="s">
        <v>17954</v>
      </c>
      <c r="AH1712">
        <v>29</v>
      </c>
      <c r="AI1712">
        <v>261</v>
      </c>
      <c r="AJ1712">
        <v>259</v>
      </c>
      <c r="AK1712">
        <v>2</v>
      </c>
      <c r="AL1712">
        <v>3</v>
      </c>
      <c r="AM1712">
        <v>237</v>
      </c>
      <c r="AN1712">
        <v>157</v>
      </c>
      <c r="AO1712">
        <v>92</v>
      </c>
      <c r="AP1712">
        <v>416</v>
      </c>
      <c r="AQ1712">
        <v>26</v>
      </c>
      <c r="AR1712">
        <v>442</v>
      </c>
      <c r="AS1712">
        <v>11.8</v>
      </c>
      <c r="AT1712">
        <v>44</v>
      </c>
      <c r="AU1712">
        <v>1200870</v>
      </c>
      <c r="AV1712">
        <v>3859</v>
      </c>
      <c r="AW1712" t="s">
        <v>17953</v>
      </c>
      <c r="AX1712" t="s">
        <v>17356</v>
      </c>
      <c r="AY1712" t="s">
        <v>11421</v>
      </c>
      <c r="AZ1712">
        <v>33578</v>
      </c>
      <c r="BA1712">
        <v>8607</v>
      </c>
      <c r="BB1712">
        <v>8607</v>
      </c>
      <c r="BC1712">
        <v>0</v>
      </c>
      <c r="BE1712">
        <v>12057</v>
      </c>
      <c r="BH1712" t="s">
        <v>11427</v>
      </c>
      <c r="BI1712" t="s">
        <v>11427</v>
      </c>
      <c r="BJ1712" t="s">
        <v>11428</v>
      </c>
      <c r="BK1712" t="s">
        <v>11428</v>
      </c>
      <c r="BL1712" t="s">
        <v>11428</v>
      </c>
      <c r="BM1712" t="s">
        <v>11428</v>
      </c>
      <c r="BN1712" t="s">
        <v>11428</v>
      </c>
      <c r="BO1712" t="s">
        <v>11428</v>
      </c>
      <c r="BP1712" t="s">
        <v>11428</v>
      </c>
      <c r="BQ1712" t="s">
        <v>11427</v>
      </c>
      <c r="BR1712" t="s">
        <v>11427</v>
      </c>
      <c r="BS1712" t="s">
        <v>11427</v>
      </c>
      <c r="BT1712" t="s">
        <v>11427</v>
      </c>
      <c r="BU1712" t="s">
        <v>11427</v>
      </c>
      <c r="BV1712" t="s">
        <v>11427</v>
      </c>
      <c r="BW1712" t="s">
        <v>11427</v>
      </c>
      <c r="BY1712" t="s">
        <v>11428</v>
      </c>
      <c r="CB1712" t="s">
        <v>11427</v>
      </c>
      <c r="CD1712">
        <v>416</v>
      </c>
      <c r="CE1712">
        <v>26</v>
      </c>
      <c r="CF1712">
        <v>442</v>
      </c>
      <c r="CG1712">
        <v>1</v>
      </c>
      <c r="CH1712">
        <v>28</v>
      </c>
      <c r="CI1712">
        <v>520</v>
      </c>
    </row>
    <row r="1713" spans="1:87">
      <c r="A1713">
        <v>120087003860</v>
      </c>
      <c r="B1713" t="s">
        <v>11490</v>
      </c>
      <c r="C1713" t="s">
        <v>17195</v>
      </c>
      <c r="D1713" t="s">
        <v>17955</v>
      </c>
      <c r="E1713" t="s">
        <v>17197</v>
      </c>
      <c r="F1713" t="s">
        <v>17956</v>
      </c>
      <c r="G1713" t="s">
        <v>17957</v>
      </c>
      <c r="H1713" t="s">
        <v>17205</v>
      </c>
      <c r="I1713" t="s">
        <v>11421</v>
      </c>
      <c r="J1713">
        <v>33647</v>
      </c>
      <c r="K1713" t="s">
        <v>11422</v>
      </c>
      <c r="L1713">
        <v>12</v>
      </c>
      <c r="M1713">
        <v>6</v>
      </c>
      <c r="N1713">
        <v>8</v>
      </c>
      <c r="W1713">
        <v>460</v>
      </c>
      <c r="X1713">
        <v>400</v>
      </c>
      <c r="Y1713">
        <v>384</v>
      </c>
      <c r="AD1713" t="s">
        <v>11424</v>
      </c>
      <c r="AE1713">
        <v>28.133299999999998</v>
      </c>
      <c r="AF1713">
        <v>-82.383200000000002</v>
      </c>
      <c r="AG1713" t="s">
        <v>17958</v>
      </c>
      <c r="AH1713">
        <v>29</v>
      </c>
      <c r="AI1713">
        <v>651</v>
      </c>
      <c r="AJ1713">
        <v>593</v>
      </c>
      <c r="AK1713">
        <v>2</v>
      </c>
      <c r="AL1713">
        <v>80</v>
      </c>
      <c r="AM1713">
        <v>326</v>
      </c>
      <c r="AN1713">
        <v>336</v>
      </c>
      <c r="AO1713">
        <v>445</v>
      </c>
      <c r="AP1713">
        <v>684</v>
      </c>
      <c r="AQ1713">
        <v>59</v>
      </c>
      <c r="AR1713">
        <v>743</v>
      </c>
      <c r="AS1713">
        <v>18.3</v>
      </c>
      <c r="AT1713">
        <v>68</v>
      </c>
      <c r="AU1713">
        <v>1200870</v>
      </c>
      <c r="AV1713">
        <v>3860</v>
      </c>
      <c r="AW1713" t="s">
        <v>17957</v>
      </c>
      <c r="AX1713" t="s">
        <v>17205</v>
      </c>
      <c r="AY1713" t="s">
        <v>11421</v>
      </c>
      <c r="AZ1713">
        <v>33647</v>
      </c>
      <c r="BA1713">
        <v>3500</v>
      </c>
      <c r="BB1713">
        <v>3500</v>
      </c>
      <c r="BC1713">
        <v>0</v>
      </c>
      <c r="BE1713">
        <v>12057</v>
      </c>
      <c r="BH1713" t="s">
        <v>11427</v>
      </c>
      <c r="BI1713" t="s">
        <v>11427</v>
      </c>
      <c r="BJ1713" t="s">
        <v>11427</v>
      </c>
      <c r="BK1713" t="s">
        <v>11427</v>
      </c>
      <c r="BL1713" t="s">
        <v>11427</v>
      </c>
      <c r="BM1713" t="s">
        <v>11427</v>
      </c>
      <c r="BN1713" t="s">
        <v>11427</v>
      </c>
      <c r="BO1713" t="s">
        <v>11427</v>
      </c>
      <c r="BP1713" t="s">
        <v>11427</v>
      </c>
      <c r="BQ1713" t="s">
        <v>11428</v>
      </c>
      <c r="BR1713" t="s">
        <v>11428</v>
      </c>
      <c r="BS1713" t="s">
        <v>11428</v>
      </c>
      <c r="BT1713" t="s">
        <v>11427</v>
      </c>
      <c r="BU1713" t="s">
        <v>11427</v>
      </c>
      <c r="BV1713" t="s">
        <v>11427</v>
      </c>
      <c r="BW1713" t="s">
        <v>11427</v>
      </c>
      <c r="BY1713" t="s">
        <v>11428</v>
      </c>
      <c r="CB1713" t="s">
        <v>11427</v>
      </c>
      <c r="CD1713">
        <v>684</v>
      </c>
      <c r="CE1713">
        <v>59</v>
      </c>
      <c r="CF1713">
        <v>743</v>
      </c>
      <c r="CG1713">
        <v>4</v>
      </c>
      <c r="CH1713">
        <v>51</v>
      </c>
      <c r="CI1713">
        <v>1244</v>
      </c>
    </row>
    <row r="1714" spans="1:87">
      <c r="A1714">
        <v>120087003861</v>
      </c>
      <c r="B1714" t="s">
        <v>11490</v>
      </c>
      <c r="C1714" t="s">
        <v>17195</v>
      </c>
      <c r="D1714" t="s">
        <v>17959</v>
      </c>
      <c r="E1714" t="s">
        <v>17197</v>
      </c>
      <c r="F1714" t="s">
        <v>17960</v>
      </c>
      <c r="G1714" t="s">
        <v>17961</v>
      </c>
      <c r="H1714" t="s">
        <v>17413</v>
      </c>
      <c r="I1714" t="s">
        <v>11421</v>
      </c>
      <c r="J1714">
        <v>33558</v>
      </c>
      <c r="K1714" t="s">
        <v>11422</v>
      </c>
      <c r="L1714">
        <v>12</v>
      </c>
      <c r="M1714">
        <v>6</v>
      </c>
      <c r="N1714">
        <v>8</v>
      </c>
      <c r="W1714">
        <v>378</v>
      </c>
      <c r="X1714">
        <v>392</v>
      </c>
      <c r="Y1714">
        <v>367</v>
      </c>
      <c r="AD1714" t="s">
        <v>11424</v>
      </c>
      <c r="AE1714">
        <v>28.161100000000001</v>
      </c>
      <c r="AF1714">
        <v>-82.532700000000006</v>
      </c>
      <c r="AG1714" t="s">
        <v>17962</v>
      </c>
      <c r="AH1714">
        <v>29</v>
      </c>
      <c r="AI1714">
        <v>595</v>
      </c>
      <c r="AJ1714">
        <v>542</v>
      </c>
      <c r="AK1714">
        <v>1</v>
      </c>
      <c r="AL1714">
        <v>62</v>
      </c>
      <c r="AM1714">
        <v>48</v>
      </c>
      <c r="AN1714">
        <v>257</v>
      </c>
      <c r="AO1714">
        <v>726</v>
      </c>
      <c r="AP1714">
        <v>194</v>
      </c>
      <c r="AQ1714">
        <v>30</v>
      </c>
      <c r="AR1714">
        <v>224</v>
      </c>
      <c r="AS1714">
        <v>19</v>
      </c>
      <c r="AT1714">
        <v>60</v>
      </c>
      <c r="AU1714">
        <v>1200870</v>
      </c>
      <c r="AV1714">
        <v>3861</v>
      </c>
      <c r="AW1714" t="s">
        <v>17961</v>
      </c>
      <c r="AX1714" t="s">
        <v>17413</v>
      </c>
      <c r="AY1714" t="s">
        <v>11421</v>
      </c>
      <c r="AZ1714">
        <v>33558</v>
      </c>
      <c r="BA1714">
        <v>4996</v>
      </c>
      <c r="BB1714">
        <v>4996</v>
      </c>
      <c r="BC1714">
        <v>0</v>
      </c>
      <c r="BE1714">
        <v>12057</v>
      </c>
      <c r="BH1714" t="s">
        <v>11427</v>
      </c>
      <c r="BI1714" t="s">
        <v>11427</v>
      </c>
      <c r="BJ1714" t="s">
        <v>11427</v>
      </c>
      <c r="BK1714" t="s">
        <v>11427</v>
      </c>
      <c r="BL1714" t="s">
        <v>11427</v>
      </c>
      <c r="BM1714" t="s">
        <v>11427</v>
      </c>
      <c r="BN1714" t="s">
        <v>11427</v>
      </c>
      <c r="BO1714" t="s">
        <v>11427</v>
      </c>
      <c r="BP1714" t="s">
        <v>11427</v>
      </c>
      <c r="BQ1714" t="s">
        <v>11428</v>
      </c>
      <c r="BR1714" t="s">
        <v>11428</v>
      </c>
      <c r="BS1714" t="s">
        <v>11428</v>
      </c>
      <c r="BT1714" t="s">
        <v>11427</v>
      </c>
      <c r="BU1714" t="s">
        <v>11427</v>
      </c>
      <c r="BV1714" t="s">
        <v>11427</v>
      </c>
      <c r="BW1714" t="s">
        <v>11427</v>
      </c>
      <c r="BY1714" t="s">
        <v>11427</v>
      </c>
      <c r="CB1714" t="s">
        <v>11427</v>
      </c>
      <c r="CD1714">
        <v>194</v>
      </c>
      <c r="CE1714">
        <v>30</v>
      </c>
      <c r="CF1714">
        <v>224</v>
      </c>
      <c r="CG1714">
        <v>0</v>
      </c>
      <c r="CH1714">
        <v>43</v>
      </c>
      <c r="CI1714">
        <v>1137</v>
      </c>
    </row>
    <row r="1715" spans="1:87">
      <c r="A1715">
        <v>120087003942</v>
      </c>
      <c r="B1715" t="s">
        <v>11490</v>
      </c>
      <c r="C1715" t="s">
        <v>17195</v>
      </c>
      <c r="D1715" t="s">
        <v>17963</v>
      </c>
      <c r="E1715" t="s">
        <v>17197</v>
      </c>
      <c r="F1715" t="s">
        <v>17964</v>
      </c>
      <c r="G1715" t="s">
        <v>17347</v>
      </c>
      <c r="H1715" t="s">
        <v>17205</v>
      </c>
      <c r="I1715" t="s">
        <v>11421</v>
      </c>
      <c r="J1715">
        <v>33605</v>
      </c>
      <c r="K1715" t="s">
        <v>11442</v>
      </c>
      <c r="L1715">
        <v>12</v>
      </c>
      <c r="M1715" t="s">
        <v>11461</v>
      </c>
      <c r="N1715" t="s">
        <v>11461</v>
      </c>
      <c r="P1715">
        <v>359</v>
      </c>
      <c r="AD1715" t="s">
        <v>11424</v>
      </c>
      <c r="AE1715">
        <v>27.962900000000001</v>
      </c>
      <c r="AF1715">
        <v>-82.445700000000002</v>
      </c>
      <c r="AG1715" t="s">
        <v>17965</v>
      </c>
      <c r="AH1715">
        <v>29</v>
      </c>
      <c r="AI1715">
        <v>214</v>
      </c>
      <c r="AJ1715">
        <v>145</v>
      </c>
      <c r="AK1715">
        <v>0</v>
      </c>
      <c r="AL1715">
        <v>14</v>
      </c>
      <c r="AM1715">
        <v>79</v>
      </c>
      <c r="AN1715">
        <v>113</v>
      </c>
      <c r="AO1715">
        <v>137</v>
      </c>
      <c r="AP1715">
        <v>4</v>
      </c>
      <c r="AQ1715">
        <v>0</v>
      </c>
      <c r="AR1715">
        <v>4</v>
      </c>
      <c r="AS1715">
        <v>22.4</v>
      </c>
      <c r="AT1715">
        <v>16</v>
      </c>
      <c r="AU1715">
        <v>1200870</v>
      </c>
      <c r="AV1715">
        <v>3942</v>
      </c>
      <c r="AW1715" t="s">
        <v>17347</v>
      </c>
      <c r="AX1715" t="s">
        <v>17205</v>
      </c>
      <c r="AY1715" t="s">
        <v>11421</v>
      </c>
      <c r="AZ1715">
        <v>33605</v>
      </c>
      <c r="BA1715">
        <v>3512</v>
      </c>
      <c r="BB1715">
        <v>3512</v>
      </c>
      <c r="BC1715">
        <v>0</v>
      </c>
      <c r="BE1715">
        <v>12057</v>
      </c>
      <c r="BH1715" t="s">
        <v>11427</v>
      </c>
      <c r="BI1715" t="s">
        <v>11427</v>
      </c>
      <c r="BJ1715" t="s">
        <v>11428</v>
      </c>
      <c r="BK1715" t="s">
        <v>11427</v>
      </c>
      <c r="BL1715" t="s">
        <v>11427</v>
      </c>
      <c r="BM1715" t="s">
        <v>11427</v>
      </c>
      <c r="BN1715" t="s">
        <v>11427</v>
      </c>
      <c r="BO1715" t="s">
        <v>11427</v>
      </c>
      <c r="BP1715" t="s">
        <v>11427</v>
      </c>
      <c r="BQ1715" t="s">
        <v>11427</v>
      </c>
      <c r="BR1715" t="s">
        <v>11427</v>
      </c>
      <c r="BS1715" t="s">
        <v>11427</v>
      </c>
      <c r="BT1715" t="s">
        <v>11427</v>
      </c>
      <c r="BU1715" t="s">
        <v>11427</v>
      </c>
      <c r="BV1715" t="s">
        <v>11427</v>
      </c>
      <c r="BW1715" t="s">
        <v>11427</v>
      </c>
      <c r="BY1715" t="s">
        <v>11427</v>
      </c>
      <c r="CB1715" t="s">
        <v>11427</v>
      </c>
      <c r="CD1715">
        <v>4</v>
      </c>
      <c r="CE1715">
        <v>0</v>
      </c>
      <c r="CF1715">
        <v>4</v>
      </c>
      <c r="CG1715">
        <v>0</v>
      </c>
      <c r="CH1715">
        <v>16</v>
      </c>
      <c r="CI1715">
        <v>359</v>
      </c>
    </row>
    <row r="1716" spans="1:87">
      <c r="A1716">
        <v>120087004086</v>
      </c>
      <c r="B1716" t="s">
        <v>11490</v>
      </c>
      <c r="C1716" t="s">
        <v>17195</v>
      </c>
      <c r="D1716" t="s">
        <v>17966</v>
      </c>
      <c r="E1716" t="s">
        <v>17197</v>
      </c>
      <c r="F1716" t="s">
        <v>17967</v>
      </c>
      <c r="G1716" t="s">
        <v>17968</v>
      </c>
      <c r="H1716" t="s">
        <v>17205</v>
      </c>
      <c r="I1716" t="s">
        <v>11421</v>
      </c>
      <c r="J1716">
        <v>33610</v>
      </c>
      <c r="K1716" t="s">
        <v>11422</v>
      </c>
      <c r="L1716">
        <v>12</v>
      </c>
      <c r="M1716" t="s">
        <v>11461</v>
      </c>
      <c r="N1716">
        <v>5</v>
      </c>
      <c r="P1716">
        <v>56</v>
      </c>
      <c r="Q1716">
        <v>49</v>
      </c>
      <c r="R1716">
        <v>52</v>
      </c>
      <c r="S1716">
        <v>48</v>
      </c>
      <c r="T1716">
        <v>63</v>
      </c>
      <c r="U1716">
        <v>58</v>
      </c>
      <c r="V1716">
        <v>63</v>
      </c>
      <c r="AD1716" t="s">
        <v>11424</v>
      </c>
      <c r="AE1716">
        <v>27.979099999999999</v>
      </c>
      <c r="AF1716">
        <v>-82.438500000000005</v>
      </c>
      <c r="AG1716" t="s">
        <v>17969</v>
      </c>
      <c r="AH1716">
        <v>29</v>
      </c>
      <c r="AI1716">
        <v>195</v>
      </c>
      <c r="AJ1716">
        <v>194</v>
      </c>
      <c r="AK1716">
        <v>0</v>
      </c>
      <c r="AL1716">
        <v>1</v>
      </c>
      <c r="AM1716">
        <v>286</v>
      </c>
      <c r="AN1716">
        <v>65</v>
      </c>
      <c r="AO1716">
        <v>27</v>
      </c>
      <c r="AP1716">
        <v>342</v>
      </c>
      <c r="AQ1716">
        <v>14</v>
      </c>
      <c r="AR1716">
        <v>356</v>
      </c>
      <c r="AS1716">
        <v>8.6</v>
      </c>
      <c r="AT1716">
        <v>45</v>
      </c>
      <c r="AU1716">
        <v>1200870</v>
      </c>
      <c r="AV1716">
        <v>4086</v>
      </c>
      <c r="AW1716" t="s">
        <v>17968</v>
      </c>
      <c r="AX1716" t="s">
        <v>17205</v>
      </c>
      <c r="AY1716" t="s">
        <v>11421</v>
      </c>
      <c r="AZ1716">
        <v>33610</v>
      </c>
      <c r="BA1716">
        <v>8170</v>
      </c>
      <c r="BB1716">
        <v>8170</v>
      </c>
      <c r="BC1716">
        <v>0</v>
      </c>
      <c r="BE1716">
        <v>12057</v>
      </c>
      <c r="BH1716" t="s">
        <v>11427</v>
      </c>
      <c r="BI1716" t="s">
        <v>11427</v>
      </c>
      <c r="BJ1716" t="s">
        <v>11428</v>
      </c>
      <c r="BK1716" t="s">
        <v>11428</v>
      </c>
      <c r="BL1716" t="s">
        <v>11428</v>
      </c>
      <c r="BM1716" t="s">
        <v>11428</v>
      </c>
      <c r="BN1716" t="s">
        <v>11428</v>
      </c>
      <c r="BO1716" t="s">
        <v>11428</v>
      </c>
      <c r="BP1716" t="s">
        <v>11428</v>
      </c>
      <c r="BQ1716" t="s">
        <v>11427</v>
      </c>
      <c r="BR1716" t="s">
        <v>11427</v>
      </c>
      <c r="BS1716" t="s">
        <v>11427</v>
      </c>
      <c r="BT1716" t="s">
        <v>11427</v>
      </c>
      <c r="BU1716" t="s">
        <v>11427</v>
      </c>
      <c r="BV1716" t="s">
        <v>11427</v>
      </c>
      <c r="BW1716" t="s">
        <v>11427</v>
      </c>
      <c r="BY1716" t="s">
        <v>11428</v>
      </c>
      <c r="CB1716" t="s">
        <v>11427</v>
      </c>
      <c r="CD1716">
        <v>342</v>
      </c>
      <c r="CE1716">
        <v>14</v>
      </c>
      <c r="CF1716">
        <v>356</v>
      </c>
      <c r="CG1716">
        <v>1</v>
      </c>
      <c r="CH1716">
        <v>9</v>
      </c>
      <c r="CI1716">
        <v>389</v>
      </c>
    </row>
    <row r="1717" spans="1:87">
      <c r="A1717">
        <v>120087004087</v>
      </c>
      <c r="B1717" t="s">
        <v>11490</v>
      </c>
      <c r="C1717" t="s">
        <v>17195</v>
      </c>
      <c r="D1717" t="s">
        <v>17970</v>
      </c>
      <c r="E1717" t="s">
        <v>17197</v>
      </c>
      <c r="F1717" t="s">
        <v>17971</v>
      </c>
      <c r="G1717" t="s">
        <v>17972</v>
      </c>
      <c r="H1717" t="s">
        <v>17205</v>
      </c>
      <c r="I1717" t="s">
        <v>11421</v>
      </c>
      <c r="J1717">
        <v>33647</v>
      </c>
      <c r="K1717" t="s">
        <v>11422</v>
      </c>
      <c r="L1717">
        <v>12</v>
      </c>
      <c r="M1717" t="s">
        <v>11461</v>
      </c>
      <c r="N1717">
        <v>5</v>
      </c>
      <c r="P1717">
        <v>20</v>
      </c>
      <c r="Q1717">
        <v>105</v>
      </c>
      <c r="R1717">
        <v>114</v>
      </c>
      <c r="S1717">
        <v>107</v>
      </c>
      <c r="T1717">
        <v>112</v>
      </c>
      <c r="U1717">
        <v>104</v>
      </c>
      <c r="V1717">
        <v>110</v>
      </c>
      <c r="AD1717" t="s">
        <v>11424</v>
      </c>
      <c r="AE1717">
        <v>28.146999999999998</v>
      </c>
      <c r="AF1717">
        <v>-82.285899999999998</v>
      </c>
      <c r="AG1717" t="s">
        <v>17973</v>
      </c>
      <c r="AH1717">
        <v>29</v>
      </c>
      <c r="AI1717">
        <v>351</v>
      </c>
      <c r="AJ1717">
        <v>321</v>
      </c>
      <c r="AK1717">
        <v>1</v>
      </c>
      <c r="AL1717">
        <v>46</v>
      </c>
      <c r="AM1717">
        <v>183</v>
      </c>
      <c r="AN1717">
        <v>188</v>
      </c>
      <c r="AO1717">
        <v>212</v>
      </c>
      <c r="AP1717">
        <v>299</v>
      </c>
      <c r="AQ1717">
        <v>29</v>
      </c>
      <c r="AR1717">
        <v>328</v>
      </c>
      <c r="AS1717">
        <v>12.7</v>
      </c>
      <c r="AT1717">
        <v>53</v>
      </c>
      <c r="AU1717">
        <v>1200870</v>
      </c>
      <c r="AV1717">
        <v>4087</v>
      </c>
      <c r="AW1717" t="s">
        <v>17972</v>
      </c>
      <c r="AX1717" t="s">
        <v>17205</v>
      </c>
      <c r="AY1717" t="s">
        <v>11421</v>
      </c>
      <c r="AZ1717">
        <v>33647</v>
      </c>
      <c r="BA1717">
        <v>4037</v>
      </c>
      <c r="BB1717">
        <v>4037</v>
      </c>
      <c r="BC1717">
        <v>0</v>
      </c>
      <c r="BE1717">
        <v>12057</v>
      </c>
      <c r="BH1717" t="s">
        <v>11427</v>
      </c>
      <c r="BI1717" t="s">
        <v>11427</v>
      </c>
      <c r="BJ1717" t="s">
        <v>11428</v>
      </c>
      <c r="BK1717" t="s">
        <v>11428</v>
      </c>
      <c r="BL1717" t="s">
        <v>11428</v>
      </c>
      <c r="BM1717" t="s">
        <v>11428</v>
      </c>
      <c r="BN1717" t="s">
        <v>11428</v>
      </c>
      <c r="BO1717" t="s">
        <v>11428</v>
      </c>
      <c r="BP1717" t="s">
        <v>11428</v>
      </c>
      <c r="BQ1717" t="s">
        <v>11427</v>
      </c>
      <c r="BR1717" t="s">
        <v>11427</v>
      </c>
      <c r="BS1717" t="s">
        <v>11427</v>
      </c>
      <c r="BT1717" t="s">
        <v>11427</v>
      </c>
      <c r="BU1717" t="s">
        <v>11427</v>
      </c>
      <c r="BV1717" t="s">
        <v>11427</v>
      </c>
      <c r="BW1717" t="s">
        <v>11427</v>
      </c>
      <c r="BY1717" t="s">
        <v>11428</v>
      </c>
      <c r="CB1717" t="s">
        <v>11427</v>
      </c>
      <c r="CD1717">
        <v>299</v>
      </c>
      <c r="CE1717">
        <v>29</v>
      </c>
      <c r="CF1717">
        <v>328</v>
      </c>
      <c r="CG1717">
        <v>1</v>
      </c>
      <c r="CH1717">
        <v>41</v>
      </c>
      <c r="CI1717">
        <v>672</v>
      </c>
    </row>
    <row r="1718" spans="1:87">
      <c r="A1718">
        <v>120087004088</v>
      </c>
      <c r="B1718" t="s">
        <v>11490</v>
      </c>
      <c r="C1718" t="s">
        <v>17195</v>
      </c>
      <c r="D1718" t="s">
        <v>17974</v>
      </c>
      <c r="E1718" t="s">
        <v>17197</v>
      </c>
      <c r="F1718" t="s">
        <v>17975</v>
      </c>
      <c r="G1718" t="s">
        <v>17976</v>
      </c>
      <c r="H1718" t="s">
        <v>17283</v>
      </c>
      <c r="I1718" t="s">
        <v>11421</v>
      </c>
      <c r="J1718">
        <v>33584</v>
      </c>
      <c r="K1718" t="s">
        <v>11422</v>
      </c>
      <c r="L1718">
        <v>12</v>
      </c>
      <c r="M1718">
        <v>6</v>
      </c>
      <c r="N1718">
        <v>8</v>
      </c>
      <c r="W1718">
        <v>218</v>
      </c>
      <c r="X1718">
        <v>213</v>
      </c>
      <c r="Y1718">
        <v>279</v>
      </c>
      <c r="AD1718" t="s">
        <v>11424</v>
      </c>
      <c r="AE1718">
        <v>28.026299999999999</v>
      </c>
      <c r="AF1718">
        <v>-82.327600000000004</v>
      </c>
      <c r="AG1718" t="s">
        <v>17977</v>
      </c>
      <c r="AH1718">
        <v>29</v>
      </c>
      <c r="AI1718">
        <v>363</v>
      </c>
      <c r="AJ1718">
        <v>347</v>
      </c>
      <c r="AK1718">
        <v>2</v>
      </c>
      <c r="AL1718">
        <v>5</v>
      </c>
      <c r="AM1718">
        <v>301</v>
      </c>
      <c r="AN1718">
        <v>189</v>
      </c>
      <c r="AO1718">
        <v>175</v>
      </c>
      <c r="AP1718">
        <v>619</v>
      </c>
      <c r="AQ1718">
        <v>15</v>
      </c>
      <c r="AR1718">
        <v>634</v>
      </c>
      <c r="AS1718">
        <v>12.9</v>
      </c>
      <c r="AT1718">
        <v>55</v>
      </c>
      <c r="AU1718">
        <v>1200870</v>
      </c>
      <c r="AV1718">
        <v>4088</v>
      </c>
      <c r="AW1718" t="s">
        <v>17978</v>
      </c>
      <c r="AX1718" t="s">
        <v>17283</v>
      </c>
      <c r="AY1718" t="s">
        <v>11421</v>
      </c>
      <c r="AZ1718">
        <v>33584</v>
      </c>
      <c r="BA1718">
        <v>2606</v>
      </c>
      <c r="BB1718">
        <v>2606</v>
      </c>
      <c r="BC1718">
        <v>0</v>
      </c>
      <c r="BE1718">
        <v>12057</v>
      </c>
      <c r="BH1718" t="s">
        <v>11427</v>
      </c>
      <c r="BI1718" t="s">
        <v>11427</v>
      </c>
      <c r="BJ1718" t="s">
        <v>11427</v>
      </c>
      <c r="BK1718" t="s">
        <v>11427</v>
      </c>
      <c r="BL1718" t="s">
        <v>11427</v>
      </c>
      <c r="BM1718" t="s">
        <v>11427</v>
      </c>
      <c r="BN1718" t="s">
        <v>11427</v>
      </c>
      <c r="BO1718" t="s">
        <v>11427</v>
      </c>
      <c r="BP1718" t="s">
        <v>11427</v>
      </c>
      <c r="BQ1718" t="s">
        <v>11428</v>
      </c>
      <c r="BR1718" t="s">
        <v>11428</v>
      </c>
      <c r="BS1718" t="s">
        <v>11428</v>
      </c>
      <c r="BT1718" t="s">
        <v>11427</v>
      </c>
      <c r="BU1718" t="s">
        <v>11427</v>
      </c>
      <c r="BV1718" t="s">
        <v>11427</v>
      </c>
      <c r="BW1718" t="s">
        <v>11427</v>
      </c>
      <c r="BY1718" t="s">
        <v>11428</v>
      </c>
      <c r="CB1718" t="s">
        <v>11427</v>
      </c>
      <c r="CD1718">
        <v>619</v>
      </c>
      <c r="CE1718">
        <v>15</v>
      </c>
      <c r="CF1718">
        <v>634</v>
      </c>
      <c r="CG1718">
        <v>3</v>
      </c>
      <c r="CH1718">
        <v>35</v>
      </c>
      <c r="CI1718">
        <v>710</v>
      </c>
    </row>
    <row r="1719" spans="1:87">
      <c r="A1719">
        <v>120087004089</v>
      </c>
      <c r="B1719" t="s">
        <v>11490</v>
      </c>
      <c r="C1719" t="s">
        <v>17195</v>
      </c>
      <c r="D1719" t="s">
        <v>17979</v>
      </c>
      <c r="E1719" t="s">
        <v>17197</v>
      </c>
      <c r="F1719" t="s">
        <v>17980</v>
      </c>
      <c r="G1719" t="s">
        <v>17981</v>
      </c>
      <c r="H1719" t="s">
        <v>17404</v>
      </c>
      <c r="I1719" t="s">
        <v>11421</v>
      </c>
      <c r="J1719">
        <v>33596</v>
      </c>
      <c r="K1719" t="s">
        <v>11422</v>
      </c>
      <c r="L1719">
        <v>12</v>
      </c>
      <c r="M1719">
        <v>6</v>
      </c>
      <c r="N1719">
        <v>8</v>
      </c>
      <c r="W1719">
        <v>373</v>
      </c>
      <c r="X1719">
        <v>368</v>
      </c>
      <c r="Y1719">
        <v>390</v>
      </c>
      <c r="AD1719" t="s">
        <v>11424</v>
      </c>
      <c r="AE1719">
        <v>27.9072</v>
      </c>
      <c r="AF1719">
        <v>-82.229699999999994</v>
      </c>
      <c r="AG1719" t="s">
        <v>17982</v>
      </c>
      <c r="AH1719">
        <v>29</v>
      </c>
      <c r="AI1719">
        <v>551</v>
      </c>
      <c r="AJ1719">
        <v>580</v>
      </c>
      <c r="AK1719">
        <v>4</v>
      </c>
      <c r="AL1719">
        <v>34</v>
      </c>
      <c r="AM1719">
        <v>136</v>
      </c>
      <c r="AN1719">
        <v>309</v>
      </c>
      <c r="AO1719">
        <v>595</v>
      </c>
      <c r="AP1719">
        <v>432</v>
      </c>
      <c r="AQ1719">
        <v>60</v>
      </c>
      <c r="AR1719">
        <v>492</v>
      </c>
      <c r="AS1719">
        <v>16.2</v>
      </c>
      <c r="AT1719">
        <v>70</v>
      </c>
      <c r="AU1719">
        <v>1200870</v>
      </c>
      <c r="AV1719">
        <v>4089</v>
      </c>
      <c r="AW1719" t="s">
        <v>17981</v>
      </c>
      <c r="AX1719" t="s">
        <v>17404</v>
      </c>
      <c r="AY1719" t="s">
        <v>11421</v>
      </c>
      <c r="AZ1719">
        <v>33596</v>
      </c>
      <c r="BA1719">
        <v>5410</v>
      </c>
      <c r="BB1719">
        <v>5410</v>
      </c>
      <c r="BC1719">
        <v>0</v>
      </c>
      <c r="BE1719">
        <v>12057</v>
      </c>
      <c r="BH1719" t="s">
        <v>11427</v>
      </c>
      <c r="BI1719" t="s">
        <v>11427</v>
      </c>
      <c r="BJ1719" t="s">
        <v>11427</v>
      </c>
      <c r="BK1719" t="s">
        <v>11427</v>
      </c>
      <c r="BL1719" t="s">
        <v>11427</v>
      </c>
      <c r="BM1719" t="s">
        <v>11427</v>
      </c>
      <c r="BN1719" t="s">
        <v>11427</v>
      </c>
      <c r="BO1719" t="s">
        <v>11427</v>
      </c>
      <c r="BP1719" t="s">
        <v>11427</v>
      </c>
      <c r="BQ1719" t="s">
        <v>11428</v>
      </c>
      <c r="BR1719" t="s">
        <v>11428</v>
      </c>
      <c r="BS1719" t="s">
        <v>11428</v>
      </c>
      <c r="BT1719" t="s">
        <v>11427</v>
      </c>
      <c r="BU1719" t="s">
        <v>11427</v>
      </c>
      <c r="BV1719" t="s">
        <v>11427</v>
      </c>
      <c r="BW1719" t="s">
        <v>11427</v>
      </c>
      <c r="BY1719" t="s">
        <v>11428</v>
      </c>
      <c r="CB1719" t="s">
        <v>11427</v>
      </c>
      <c r="CD1719">
        <v>432</v>
      </c>
      <c r="CE1719">
        <v>60</v>
      </c>
      <c r="CF1719">
        <v>492</v>
      </c>
      <c r="CG1719">
        <v>0</v>
      </c>
      <c r="CH1719">
        <v>53</v>
      </c>
      <c r="CI1719">
        <v>1131</v>
      </c>
    </row>
    <row r="1720" spans="1:87">
      <c r="A1720">
        <v>120087004090</v>
      </c>
      <c r="B1720" t="s">
        <v>11490</v>
      </c>
      <c r="C1720" t="s">
        <v>17195</v>
      </c>
      <c r="D1720" t="s">
        <v>17983</v>
      </c>
      <c r="E1720" t="s">
        <v>17197</v>
      </c>
      <c r="F1720" t="s">
        <v>17984</v>
      </c>
      <c r="G1720" t="s">
        <v>17985</v>
      </c>
      <c r="H1720" t="s">
        <v>17367</v>
      </c>
      <c r="I1720" t="s">
        <v>11421</v>
      </c>
      <c r="J1720">
        <v>33527</v>
      </c>
      <c r="K1720" t="s">
        <v>11422</v>
      </c>
      <c r="L1720">
        <v>12</v>
      </c>
      <c r="M1720" t="s">
        <v>11461</v>
      </c>
      <c r="N1720">
        <v>5</v>
      </c>
      <c r="P1720">
        <v>14</v>
      </c>
      <c r="Q1720">
        <v>122</v>
      </c>
      <c r="R1720">
        <v>135</v>
      </c>
      <c r="S1720">
        <v>143</v>
      </c>
      <c r="T1720">
        <v>150</v>
      </c>
      <c r="U1720">
        <v>139</v>
      </c>
      <c r="V1720">
        <v>128</v>
      </c>
      <c r="AD1720" t="s">
        <v>11424</v>
      </c>
      <c r="AE1720">
        <v>27.9072</v>
      </c>
      <c r="AF1720">
        <v>-82.2042</v>
      </c>
      <c r="AG1720" t="s">
        <v>17986</v>
      </c>
      <c r="AH1720">
        <v>29</v>
      </c>
      <c r="AI1720">
        <v>444</v>
      </c>
      <c r="AJ1720">
        <v>387</v>
      </c>
      <c r="AK1720">
        <v>4</v>
      </c>
      <c r="AL1720">
        <v>14</v>
      </c>
      <c r="AM1720">
        <v>94</v>
      </c>
      <c r="AN1720">
        <v>268</v>
      </c>
      <c r="AO1720">
        <v>397</v>
      </c>
      <c r="AP1720">
        <v>450</v>
      </c>
      <c r="AQ1720">
        <v>47</v>
      </c>
      <c r="AR1720">
        <v>497</v>
      </c>
      <c r="AS1720">
        <v>14.1</v>
      </c>
      <c r="AT1720">
        <v>59</v>
      </c>
      <c r="AU1720">
        <v>1200870</v>
      </c>
      <c r="AV1720">
        <v>4090</v>
      </c>
      <c r="AW1720" t="s">
        <v>17985</v>
      </c>
      <c r="AX1720" t="s">
        <v>17367</v>
      </c>
      <c r="AY1720" t="s">
        <v>11421</v>
      </c>
      <c r="AZ1720">
        <v>33527</v>
      </c>
      <c r="BA1720">
        <v>6320</v>
      </c>
      <c r="BB1720">
        <v>6320</v>
      </c>
      <c r="BC1720">
        <v>0</v>
      </c>
      <c r="BE1720">
        <v>12057</v>
      </c>
      <c r="BH1720" t="s">
        <v>11427</v>
      </c>
      <c r="BI1720" t="s">
        <v>11427</v>
      </c>
      <c r="BJ1720" t="s">
        <v>11428</v>
      </c>
      <c r="BK1720" t="s">
        <v>11428</v>
      </c>
      <c r="BL1720" t="s">
        <v>11428</v>
      </c>
      <c r="BM1720" t="s">
        <v>11428</v>
      </c>
      <c r="BN1720" t="s">
        <v>11428</v>
      </c>
      <c r="BO1720" t="s">
        <v>11428</v>
      </c>
      <c r="BP1720" t="s">
        <v>11428</v>
      </c>
      <c r="BQ1720" t="s">
        <v>11427</v>
      </c>
      <c r="BR1720" t="s">
        <v>11427</v>
      </c>
      <c r="BS1720" t="s">
        <v>11427</v>
      </c>
      <c r="BT1720" t="s">
        <v>11427</v>
      </c>
      <c r="BU1720" t="s">
        <v>11427</v>
      </c>
      <c r="BV1720" t="s">
        <v>11427</v>
      </c>
      <c r="BW1720" t="s">
        <v>11427</v>
      </c>
      <c r="BY1720" t="s">
        <v>11428</v>
      </c>
      <c r="CB1720" t="s">
        <v>11427</v>
      </c>
      <c r="CD1720">
        <v>450</v>
      </c>
      <c r="CE1720">
        <v>47</v>
      </c>
      <c r="CF1720">
        <v>497</v>
      </c>
      <c r="CG1720">
        <v>1</v>
      </c>
      <c r="CH1720">
        <v>53</v>
      </c>
      <c r="CI1720">
        <v>831</v>
      </c>
    </row>
    <row r="1721" spans="1:87">
      <c r="A1721">
        <v>120087004092</v>
      </c>
      <c r="B1721" t="s">
        <v>11490</v>
      </c>
      <c r="C1721" t="s">
        <v>17195</v>
      </c>
      <c r="D1721" t="s">
        <v>17987</v>
      </c>
      <c r="E1721" t="s">
        <v>17197</v>
      </c>
      <c r="F1721" t="s">
        <v>17988</v>
      </c>
      <c r="G1721" t="s">
        <v>17989</v>
      </c>
      <c r="H1721" t="s">
        <v>17205</v>
      </c>
      <c r="I1721" t="s">
        <v>11421</v>
      </c>
      <c r="J1721">
        <v>33613</v>
      </c>
      <c r="K1721" t="s">
        <v>11422</v>
      </c>
      <c r="L1721">
        <v>12</v>
      </c>
      <c r="M1721" t="s">
        <v>11461</v>
      </c>
      <c r="N1721">
        <v>5</v>
      </c>
      <c r="P1721">
        <v>40</v>
      </c>
      <c r="Q1721">
        <v>48</v>
      </c>
      <c r="R1721">
        <v>52</v>
      </c>
      <c r="S1721">
        <v>45</v>
      </c>
      <c r="T1721">
        <v>60</v>
      </c>
      <c r="U1721">
        <v>60</v>
      </c>
      <c r="V1721">
        <v>58</v>
      </c>
      <c r="AD1721" t="s">
        <v>11424</v>
      </c>
      <c r="AE1721">
        <v>28.071899999999999</v>
      </c>
      <c r="AF1721">
        <v>-82.431200000000004</v>
      </c>
      <c r="AG1721" t="s">
        <v>17990</v>
      </c>
      <c r="AH1721">
        <v>29</v>
      </c>
      <c r="AI1721">
        <v>155</v>
      </c>
      <c r="AJ1721">
        <v>208</v>
      </c>
      <c r="AK1721">
        <v>0</v>
      </c>
      <c r="AL1721">
        <v>4</v>
      </c>
      <c r="AM1721">
        <v>103</v>
      </c>
      <c r="AN1721">
        <v>164</v>
      </c>
      <c r="AO1721">
        <v>65</v>
      </c>
      <c r="AP1721">
        <v>285</v>
      </c>
      <c r="AQ1721">
        <v>14</v>
      </c>
      <c r="AR1721">
        <v>299</v>
      </c>
      <c r="AS1721">
        <v>11</v>
      </c>
      <c r="AT1721">
        <v>33</v>
      </c>
      <c r="AU1721">
        <v>1200870</v>
      </c>
      <c r="AV1721">
        <v>4092</v>
      </c>
      <c r="AW1721" t="s">
        <v>17989</v>
      </c>
      <c r="AX1721" t="s">
        <v>17205</v>
      </c>
      <c r="AY1721" t="s">
        <v>11421</v>
      </c>
      <c r="AZ1721">
        <v>33613</v>
      </c>
      <c r="BA1721">
        <v>4421</v>
      </c>
      <c r="BB1721">
        <v>4421</v>
      </c>
      <c r="BC1721">
        <v>0</v>
      </c>
      <c r="BE1721">
        <v>12057</v>
      </c>
      <c r="BH1721" t="s">
        <v>11427</v>
      </c>
      <c r="BI1721" t="s">
        <v>11427</v>
      </c>
      <c r="BJ1721" t="s">
        <v>11428</v>
      </c>
      <c r="BK1721" t="s">
        <v>11428</v>
      </c>
      <c r="BL1721" t="s">
        <v>11428</v>
      </c>
      <c r="BM1721" t="s">
        <v>11428</v>
      </c>
      <c r="BN1721" t="s">
        <v>11428</v>
      </c>
      <c r="BO1721" t="s">
        <v>11428</v>
      </c>
      <c r="BP1721" t="s">
        <v>11428</v>
      </c>
      <c r="BQ1721" t="s">
        <v>11427</v>
      </c>
      <c r="BR1721" t="s">
        <v>11427</v>
      </c>
      <c r="BS1721" t="s">
        <v>11427</v>
      </c>
      <c r="BT1721" t="s">
        <v>11427</v>
      </c>
      <c r="BU1721" t="s">
        <v>11427</v>
      </c>
      <c r="BV1721" t="s">
        <v>11427</v>
      </c>
      <c r="BW1721" t="s">
        <v>11427</v>
      </c>
      <c r="BY1721" t="s">
        <v>11428</v>
      </c>
      <c r="CB1721" t="s">
        <v>11427</v>
      </c>
      <c r="CD1721">
        <v>285</v>
      </c>
      <c r="CE1721">
        <v>14</v>
      </c>
      <c r="CF1721">
        <v>299</v>
      </c>
      <c r="CG1721">
        <v>0</v>
      </c>
      <c r="CH1721">
        <v>27</v>
      </c>
      <c r="CI1721">
        <v>363</v>
      </c>
    </row>
    <row r="1722" spans="1:87">
      <c r="A1722">
        <v>120087004093</v>
      </c>
      <c r="B1722" t="s">
        <v>11490</v>
      </c>
      <c r="C1722" t="s">
        <v>17195</v>
      </c>
      <c r="D1722" t="s">
        <v>17991</v>
      </c>
      <c r="E1722" t="s">
        <v>17197</v>
      </c>
      <c r="F1722" t="s">
        <v>17992</v>
      </c>
      <c r="G1722" t="s">
        <v>17993</v>
      </c>
      <c r="H1722" t="s">
        <v>17304</v>
      </c>
      <c r="I1722" t="s">
        <v>11421</v>
      </c>
      <c r="J1722">
        <v>33510</v>
      </c>
      <c r="K1722" t="s">
        <v>11422</v>
      </c>
      <c r="L1722">
        <v>12</v>
      </c>
      <c r="M1722" t="s">
        <v>11461</v>
      </c>
      <c r="N1722">
        <v>5</v>
      </c>
      <c r="P1722">
        <v>21</v>
      </c>
      <c r="Q1722">
        <v>98</v>
      </c>
      <c r="R1722">
        <v>88</v>
      </c>
      <c r="S1722">
        <v>110</v>
      </c>
      <c r="T1722">
        <v>103</v>
      </c>
      <c r="U1722">
        <v>110</v>
      </c>
      <c r="V1722">
        <v>99</v>
      </c>
      <c r="AD1722" t="s">
        <v>11424</v>
      </c>
      <c r="AE1722">
        <v>27.9589</v>
      </c>
      <c r="AF1722">
        <v>-82.32</v>
      </c>
      <c r="AG1722" t="s">
        <v>17994</v>
      </c>
      <c r="AH1722">
        <v>29</v>
      </c>
      <c r="AI1722">
        <v>333</v>
      </c>
      <c r="AJ1722">
        <v>296</v>
      </c>
      <c r="AK1722">
        <v>0</v>
      </c>
      <c r="AL1722">
        <v>11</v>
      </c>
      <c r="AM1722">
        <v>174</v>
      </c>
      <c r="AN1722">
        <v>251</v>
      </c>
      <c r="AO1722">
        <v>157</v>
      </c>
      <c r="AP1722">
        <v>471</v>
      </c>
      <c r="AQ1722">
        <v>26</v>
      </c>
      <c r="AR1722">
        <v>497</v>
      </c>
      <c r="AS1722">
        <v>12.6</v>
      </c>
      <c r="AT1722">
        <v>50</v>
      </c>
      <c r="AU1722">
        <v>1200870</v>
      </c>
      <c r="AV1722">
        <v>4093</v>
      </c>
      <c r="AW1722" t="s">
        <v>17993</v>
      </c>
      <c r="AX1722" t="s">
        <v>17304</v>
      </c>
      <c r="AY1722" t="s">
        <v>11421</v>
      </c>
      <c r="AZ1722">
        <v>33510</v>
      </c>
      <c r="BA1722">
        <v>2270</v>
      </c>
      <c r="BB1722">
        <v>2270</v>
      </c>
      <c r="BC1722">
        <v>0</v>
      </c>
      <c r="BE1722">
        <v>12057</v>
      </c>
      <c r="BH1722" t="s">
        <v>11427</v>
      </c>
      <c r="BI1722" t="s">
        <v>11427</v>
      </c>
      <c r="BJ1722" t="s">
        <v>11428</v>
      </c>
      <c r="BK1722" t="s">
        <v>11428</v>
      </c>
      <c r="BL1722" t="s">
        <v>11428</v>
      </c>
      <c r="BM1722" t="s">
        <v>11428</v>
      </c>
      <c r="BN1722" t="s">
        <v>11428</v>
      </c>
      <c r="BO1722" t="s">
        <v>11428</v>
      </c>
      <c r="BP1722" t="s">
        <v>11428</v>
      </c>
      <c r="BQ1722" t="s">
        <v>11427</v>
      </c>
      <c r="BR1722" t="s">
        <v>11427</v>
      </c>
      <c r="BS1722" t="s">
        <v>11427</v>
      </c>
      <c r="BT1722" t="s">
        <v>11427</v>
      </c>
      <c r="BU1722" t="s">
        <v>11427</v>
      </c>
      <c r="BV1722" t="s">
        <v>11427</v>
      </c>
      <c r="BW1722" t="s">
        <v>11427</v>
      </c>
      <c r="BY1722" t="s">
        <v>11428</v>
      </c>
      <c r="CB1722" t="s">
        <v>11427</v>
      </c>
      <c r="CD1722">
        <v>471</v>
      </c>
      <c r="CE1722">
        <v>26</v>
      </c>
      <c r="CF1722">
        <v>497</v>
      </c>
      <c r="CG1722">
        <v>3</v>
      </c>
      <c r="CH1722">
        <v>33</v>
      </c>
      <c r="CI1722">
        <v>629</v>
      </c>
    </row>
    <row r="1723" spans="1:87">
      <c r="A1723">
        <v>120087004094</v>
      </c>
      <c r="B1723" t="s">
        <v>11490</v>
      </c>
      <c r="C1723" t="s">
        <v>17195</v>
      </c>
      <c r="D1723" t="s">
        <v>17995</v>
      </c>
      <c r="E1723" t="s">
        <v>17197</v>
      </c>
      <c r="F1723" t="s">
        <v>17996</v>
      </c>
      <c r="G1723" t="s">
        <v>17997</v>
      </c>
      <c r="H1723" t="s">
        <v>17356</v>
      </c>
      <c r="I1723" t="s">
        <v>11421</v>
      </c>
      <c r="J1723">
        <v>33569</v>
      </c>
      <c r="K1723" t="s">
        <v>11422</v>
      </c>
      <c r="L1723">
        <v>12</v>
      </c>
      <c r="M1723" t="s">
        <v>11461</v>
      </c>
      <c r="N1723">
        <v>5</v>
      </c>
      <c r="P1723">
        <v>11</v>
      </c>
      <c r="Q1723">
        <v>168</v>
      </c>
      <c r="R1723">
        <v>197</v>
      </c>
      <c r="S1723">
        <v>164</v>
      </c>
      <c r="T1723">
        <v>177</v>
      </c>
      <c r="U1723">
        <v>177</v>
      </c>
      <c r="V1723">
        <v>157</v>
      </c>
      <c r="AD1723" t="s">
        <v>11424</v>
      </c>
      <c r="AE1723">
        <v>27.833600000000001</v>
      </c>
      <c r="AF1723">
        <v>-82.319800000000001</v>
      </c>
      <c r="AG1723" t="s">
        <v>17998</v>
      </c>
      <c r="AH1723">
        <v>29</v>
      </c>
      <c r="AI1723">
        <v>535</v>
      </c>
      <c r="AJ1723">
        <v>516</v>
      </c>
      <c r="AK1723">
        <v>3</v>
      </c>
      <c r="AL1723">
        <v>19</v>
      </c>
      <c r="AM1723">
        <v>188</v>
      </c>
      <c r="AN1723">
        <v>354</v>
      </c>
      <c r="AO1723">
        <v>406</v>
      </c>
      <c r="AP1723">
        <v>541</v>
      </c>
      <c r="AQ1723">
        <v>73</v>
      </c>
      <c r="AR1723">
        <v>614</v>
      </c>
      <c r="AS1723">
        <v>13.6</v>
      </c>
      <c r="AT1723">
        <v>77</v>
      </c>
      <c r="AU1723">
        <v>1200870</v>
      </c>
      <c r="AV1723">
        <v>4094</v>
      </c>
      <c r="AW1723" t="s">
        <v>17997</v>
      </c>
      <c r="AX1723" t="s">
        <v>17356</v>
      </c>
      <c r="AY1723" t="s">
        <v>11421</v>
      </c>
      <c r="AZ1723">
        <v>33569</v>
      </c>
      <c r="BA1723">
        <v>2042</v>
      </c>
      <c r="BB1723">
        <v>2042</v>
      </c>
      <c r="BC1723">
        <v>0</v>
      </c>
      <c r="BE1723">
        <v>12057</v>
      </c>
      <c r="BH1723" t="s">
        <v>11427</v>
      </c>
      <c r="BI1723" t="s">
        <v>11427</v>
      </c>
      <c r="BJ1723" t="s">
        <v>11428</v>
      </c>
      <c r="BK1723" t="s">
        <v>11428</v>
      </c>
      <c r="BL1723" t="s">
        <v>11428</v>
      </c>
      <c r="BM1723" t="s">
        <v>11428</v>
      </c>
      <c r="BN1723" t="s">
        <v>11428</v>
      </c>
      <c r="BO1723" t="s">
        <v>11428</v>
      </c>
      <c r="BP1723" t="s">
        <v>11428</v>
      </c>
      <c r="BQ1723" t="s">
        <v>11427</v>
      </c>
      <c r="BR1723" t="s">
        <v>11427</v>
      </c>
      <c r="BS1723" t="s">
        <v>11427</v>
      </c>
      <c r="BT1723" t="s">
        <v>11427</v>
      </c>
      <c r="BU1723" t="s">
        <v>11427</v>
      </c>
      <c r="BV1723" t="s">
        <v>11427</v>
      </c>
      <c r="BW1723" t="s">
        <v>11427</v>
      </c>
      <c r="BY1723" t="s">
        <v>11428</v>
      </c>
      <c r="CB1723" t="s">
        <v>11427</v>
      </c>
      <c r="CD1723">
        <v>541</v>
      </c>
      <c r="CE1723">
        <v>73</v>
      </c>
      <c r="CF1723">
        <v>614</v>
      </c>
      <c r="CG1723">
        <v>3</v>
      </c>
      <c r="CH1723">
        <v>78</v>
      </c>
      <c r="CI1723">
        <v>1051</v>
      </c>
    </row>
    <row r="1724" spans="1:87">
      <c r="A1724">
        <v>120087004096</v>
      </c>
      <c r="B1724" t="s">
        <v>11490</v>
      </c>
      <c r="C1724" t="s">
        <v>17195</v>
      </c>
      <c r="D1724" t="s">
        <v>17999</v>
      </c>
      <c r="E1724" t="s">
        <v>17197</v>
      </c>
      <c r="F1724" t="s">
        <v>18000</v>
      </c>
      <c r="G1724" t="s">
        <v>18001</v>
      </c>
      <c r="H1724" t="s">
        <v>17205</v>
      </c>
      <c r="I1724" t="s">
        <v>11421</v>
      </c>
      <c r="J1724">
        <v>33607</v>
      </c>
      <c r="K1724" t="s">
        <v>11422</v>
      </c>
      <c r="L1724">
        <v>12</v>
      </c>
      <c r="M1724" t="s">
        <v>11423</v>
      </c>
      <c r="N1724">
        <v>5</v>
      </c>
      <c r="Q1724">
        <v>50</v>
      </c>
      <c r="R1724">
        <v>53</v>
      </c>
      <c r="S1724">
        <v>70</v>
      </c>
      <c r="T1724">
        <v>66</v>
      </c>
      <c r="U1724">
        <v>65</v>
      </c>
      <c r="V1724">
        <v>65</v>
      </c>
      <c r="AD1724" t="s">
        <v>11424</v>
      </c>
      <c r="AE1724">
        <v>27.958200000000001</v>
      </c>
      <c r="AF1724">
        <v>-82.492699999999999</v>
      </c>
      <c r="AG1724" t="s">
        <v>18002</v>
      </c>
      <c r="AH1724">
        <v>29</v>
      </c>
      <c r="AI1724">
        <v>200</v>
      </c>
      <c r="AJ1724">
        <v>169</v>
      </c>
      <c r="AK1724">
        <v>1</v>
      </c>
      <c r="AL1724">
        <v>69</v>
      </c>
      <c r="AM1724">
        <v>53</v>
      </c>
      <c r="AN1724">
        <v>110</v>
      </c>
      <c r="AO1724">
        <v>118</v>
      </c>
      <c r="AP1724">
        <v>114</v>
      </c>
      <c r="AQ1724">
        <v>15</v>
      </c>
      <c r="AR1724">
        <v>129</v>
      </c>
      <c r="AS1724">
        <v>14.8</v>
      </c>
      <c r="AT1724">
        <v>25</v>
      </c>
      <c r="AU1724">
        <v>1200870</v>
      </c>
      <c r="AV1724">
        <v>4096</v>
      </c>
      <c r="AW1724" t="s">
        <v>18001</v>
      </c>
      <c r="AX1724" t="s">
        <v>17205</v>
      </c>
      <c r="AY1724" t="s">
        <v>11421</v>
      </c>
      <c r="AZ1724">
        <v>33607</v>
      </c>
      <c r="BA1724">
        <v>3221</v>
      </c>
      <c r="BB1724">
        <v>3221</v>
      </c>
      <c r="BC1724">
        <v>0</v>
      </c>
      <c r="BE1724">
        <v>12057</v>
      </c>
      <c r="BH1724" t="s">
        <v>11427</v>
      </c>
      <c r="BI1724" t="s">
        <v>11427</v>
      </c>
      <c r="BJ1724" t="s">
        <v>11427</v>
      </c>
      <c r="BK1724" t="s">
        <v>11428</v>
      </c>
      <c r="BL1724" t="s">
        <v>11428</v>
      </c>
      <c r="BM1724" t="s">
        <v>11428</v>
      </c>
      <c r="BN1724" t="s">
        <v>11428</v>
      </c>
      <c r="BO1724" t="s">
        <v>11428</v>
      </c>
      <c r="BP1724" t="s">
        <v>11428</v>
      </c>
      <c r="BQ1724" t="s">
        <v>11427</v>
      </c>
      <c r="BR1724" t="s">
        <v>11427</v>
      </c>
      <c r="BS1724" t="s">
        <v>11427</v>
      </c>
      <c r="BT1724" t="s">
        <v>11427</v>
      </c>
      <c r="BU1724" t="s">
        <v>11427</v>
      </c>
      <c r="BV1724" t="s">
        <v>11427</v>
      </c>
      <c r="BW1724" t="s">
        <v>11427</v>
      </c>
      <c r="BY1724" t="s">
        <v>11428</v>
      </c>
      <c r="CB1724" t="s">
        <v>11427</v>
      </c>
      <c r="CD1724">
        <v>114</v>
      </c>
      <c r="CE1724">
        <v>15</v>
      </c>
      <c r="CF1724">
        <v>129</v>
      </c>
      <c r="CG1724">
        <v>1</v>
      </c>
      <c r="CH1724">
        <v>17</v>
      </c>
      <c r="CI1724">
        <v>369</v>
      </c>
    </row>
    <row r="1725" spans="1:87">
      <c r="A1725">
        <v>120087004101</v>
      </c>
      <c r="B1725" t="s">
        <v>11490</v>
      </c>
      <c r="C1725" t="s">
        <v>17195</v>
      </c>
      <c r="D1725" t="s">
        <v>18003</v>
      </c>
      <c r="E1725" t="s">
        <v>17197</v>
      </c>
      <c r="F1725" t="s">
        <v>18004</v>
      </c>
      <c r="G1725" t="s">
        <v>18005</v>
      </c>
      <c r="H1725" t="s">
        <v>17205</v>
      </c>
      <c r="I1725" t="s">
        <v>11421</v>
      </c>
      <c r="J1725">
        <v>33634</v>
      </c>
      <c r="K1725" t="s">
        <v>11422</v>
      </c>
      <c r="L1725">
        <v>12</v>
      </c>
      <c r="M1725" t="s">
        <v>11423</v>
      </c>
      <c r="N1725">
        <v>8</v>
      </c>
      <c r="Q1725">
        <v>38</v>
      </c>
      <c r="R1725">
        <v>25</v>
      </c>
      <c r="S1725">
        <v>18</v>
      </c>
      <c r="T1725">
        <v>28</v>
      </c>
      <c r="U1725">
        <v>19</v>
      </c>
      <c r="V1725">
        <v>20</v>
      </c>
      <c r="W1725">
        <v>49</v>
      </c>
      <c r="X1725">
        <v>34</v>
      </c>
      <c r="Y1725">
        <v>36</v>
      </c>
      <c r="AD1725" t="s">
        <v>11424</v>
      </c>
      <c r="AE1725">
        <v>27.997199999999999</v>
      </c>
      <c r="AF1725">
        <v>-82.547899999999998</v>
      </c>
      <c r="AG1725" t="s">
        <v>18006</v>
      </c>
      <c r="AH1725">
        <v>29</v>
      </c>
      <c r="AI1725">
        <v>132</v>
      </c>
      <c r="AJ1725">
        <v>135</v>
      </c>
      <c r="AK1725">
        <v>0</v>
      </c>
      <c r="AL1725">
        <v>9</v>
      </c>
      <c r="AM1725">
        <v>8</v>
      </c>
      <c r="AN1725">
        <v>159</v>
      </c>
      <c r="AO1725">
        <v>86</v>
      </c>
      <c r="AP1725">
        <v>47</v>
      </c>
      <c r="AQ1725">
        <v>19</v>
      </c>
      <c r="AR1725">
        <v>66</v>
      </c>
      <c r="AS1725">
        <v>14.1</v>
      </c>
      <c r="AT1725">
        <v>19</v>
      </c>
      <c r="AU1725">
        <v>1200870</v>
      </c>
      <c r="AV1725">
        <v>4101</v>
      </c>
      <c r="AW1725" t="s">
        <v>18005</v>
      </c>
      <c r="AX1725" t="s">
        <v>17205</v>
      </c>
      <c r="AY1725" t="s">
        <v>11421</v>
      </c>
      <c r="AZ1725">
        <v>33634</v>
      </c>
      <c r="BA1725">
        <v>4951</v>
      </c>
      <c r="BB1725">
        <v>4951</v>
      </c>
      <c r="BC1725">
        <v>0</v>
      </c>
      <c r="BE1725">
        <v>12057</v>
      </c>
      <c r="BH1725" t="s">
        <v>11427</v>
      </c>
      <c r="BI1725" t="s">
        <v>11427</v>
      </c>
      <c r="BJ1725" t="s">
        <v>11427</v>
      </c>
      <c r="BK1725" t="s">
        <v>11428</v>
      </c>
      <c r="BL1725" t="s">
        <v>11428</v>
      </c>
      <c r="BM1725" t="s">
        <v>11428</v>
      </c>
      <c r="BN1725" t="s">
        <v>11428</v>
      </c>
      <c r="BO1725" t="s">
        <v>11428</v>
      </c>
      <c r="BP1725" t="s">
        <v>11428</v>
      </c>
      <c r="BQ1725" t="s">
        <v>11428</v>
      </c>
      <c r="BR1725" t="s">
        <v>11428</v>
      </c>
      <c r="BS1725" t="s">
        <v>11428</v>
      </c>
      <c r="BT1725" t="s">
        <v>11427</v>
      </c>
      <c r="BU1725" t="s">
        <v>11427</v>
      </c>
      <c r="BV1725" t="s">
        <v>11427</v>
      </c>
      <c r="BW1725" t="s">
        <v>11427</v>
      </c>
      <c r="BY1725" t="s">
        <v>11427</v>
      </c>
      <c r="CB1725" t="s">
        <v>11428</v>
      </c>
      <c r="CD1725">
        <v>47</v>
      </c>
      <c r="CE1725">
        <v>19</v>
      </c>
      <c r="CF1725">
        <v>66</v>
      </c>
      <c r="CG1725">
        <v>0</v>
      </c>
      <c r="CH1725">
        <v>5</v>
      </c>
      <c r="CI1725">
        <v>267</v>
      </c>
    </row>
    <row r="1726" spans="1:87">
      <c r="A1726">
        <v>120087004102</v>
      </c>
      <c r="B1726" t="s">
        <v>11490</v>
      </c>
      <c r="C1726" t="s">
        <v>17195</v>
      </c>
      <c r="D1726" t="s">
        <v>18007</v>
      </c>
      <c r="E1726" t="s">
        <v>17197</v>
      </c>
      <c r="F1726" t="s">
        <v>18008</v>
      </c>
      <c r="G1726" t="s">
        <v>18009</v>
      </c>
      <c r="H1726" t="s">
        <v>17205</v>
      </c>
      <c r="I1726" t="s">
        <v>11421</v>
      </c>
      <c r="J1726">
        <v>33612</v>
      </c>
      <c r="K1726" t="s">
        <v>11422</v>
      </c>
      <c r="L1726">
        <v>12</v>
      </c>
      <c r="M1726">
        <v>5</v>
      </c>
      <c r="N1726">
        <v>8</v>
      </c>
      <c r="V1726">
        <v>19</v>
      </c>
      <c r="W1726">
        <v>33</v>
      </c>
      <c r="X1726">
        <v>43</v>
      </c>
      <c r="Y1726">
        <v>28</v>
      </c>
      <c r="AD1726" t="s">
        <v>11424</v>
      </c>
      <c r="AE1726">
        <v>28.039899999999999</v>
      </c>
      <c r="AF1726">
        <v>-82.4559</v>
      </c>
      <c r="AG1726" t="s">
        <v>18010</v>
      </c>
      <c r="AH1726">
        <v>29</v>
      </c>
      <c r="AI1726">
        <v>54</v>
      </c>
      <c r="AJ1726">
        <v>69</v>
      </c>
      <c r="AK1726">
        <v>0</v>
      </c>
      <c r="AL1726">
        <v>0</v>
      </c>
      <c r="AM1726">
        <v>98</v>
      </c>
      <c r="AN1726">
        <v>18</v>
      </c>
      <c r="AO1726">
        <v>3</v>
      </c>
      <c r="AP1726">
        <v>83</v>
      </c>
      <c r="AQ1726">
        <v>3</v>
      </c>
      <c r="AR1726">
        <v>86</v>
      </c>
      <c r="AS1726">
        <v>13.7</v>
      </c>
      <c r="AT1726">
        <v>9</v>
      </c>
      <c r="AU1726">
        <v>1200870</v>
      </c>
      <c r="AV1726">
        <v>4102</v>
      </c>
      <c r="AW1726" t="s">
        <v>18009</v>
      </c>
      <c r="AX1726" t="s">
        <v>17205</v>
      </c>
      <c r="AY1726" t="s">
        <v>11421</v>
      </c>
      <c r="AZ1726">
        <v>33612</v>
      </c>
      <c r="BA1726">
        <v>7425</v>
      </c>
      <c r="BB1726">
        <v>7425</v>
      </c>
      <c r="BC1726">
        <v>0</v>
      </c>
      <c r="BE1726">
        <v>12057</v>
      </c>
      <c r="BH1726" t="s">
        <v>11427</v>
      </c>
      <c r="BI1726" t="s">
        <v>11427</v>
      </c>
      <c r="BJ1726" t="s">
        <v>11427</v>
      </c>
      <c r="BK1726" t="s">
        <v>11427</v>
      </c>
      <c r="BL1726" t="s">
        <v>11427</v>
      </c>
      <c r="BM1726" t="s">
        <v>11427</v>
      </c>
      <c r="BN1726" t="s">
        <v>11427</v>
      </c>
      <c r="BO1726" t="s">
        <v>11427</v>
      </c>
      <c r="BP1726" t="s">
        <v>11428</v>
      </c>
      <c r="BQ1726" t="s">
        <v>11428</v>
      </c>
      <c r="BR1726" t="s">
        <v>11428</v>
      </c>
      <c r="BS1726" t="s">
        <v>11428</v>
      </c>
      <c r="BT1726" t="s">
        <v>11427</v>
      </c>
      <c r="BU1726" t="s">
        <v>11427</v>
      </c>
      <c r="BV1726" t="s">
        <v>11427</v>
      </c>
      <c r="BW1726" t="s">
        <v>11427</v>
      </c>
      <c r="BY1726" t="s">
        <v>11428</v>
      </c>
      <c r="CB1726" t="s">
        <v>11428</v>
      </c>
      <c r="CD1726">
        <v>83</v>
      </c>
      <c r="CE1726">
        <v>3</v>
      </c>
      <c r="CF1726">
        <v>86</v>
      </c>
      <c r="CG1726">
        <v>1</v>
      </c>
      <c r="CH1726">
        <v>3</v>
      </c>
      <c r="CI1726">
        <v>123</v>
      </c>
    </row>
    <row r="1727" spans="1:87">
      <c r="A1727">
        <v>120087004151</v>
      </c>
      <c r="B1727" t="s">
        <v>11490</v>
      </c>
      <c r="C1727" t="s">
        <v>17195</v>
      </c>
      <c r="D1727" t="s">
        <v>18011</v>
      </c>
      <c r="E1727" t="s">
        <v>17197</v>
      </c>
      <c r="F1727" t="s">
        <v>18012</v>
      </c>
      <c r="G1727" t="s">
        <v>18013</v>
      </c>
      <c r="H1727" t="s">
        <v>17205</v>
      </c>
      <c r="I1727" t="s">
        <v>11421</v>
      </c>
      <c r="J1727">
        <v>33603</v>
      </c>
      <c r="K1727" t="s">
        <v>11422</v>
      </c>
      <c r="L1727">
        <v>12</v>
      </c>
      <c r="M1727" t="s">
        <v>11423</v>
      </c>
      <c r="N1727">
        <v>5</v>
      </c>
      <c r="Q1727">
        <v>51</v>
      </c>
      <c r="R1727">
        <v>48</v>
      </c>
      <c r="S1727">
        <v>45</v>
      </c>
      <c r="T1727">
        <v>36</v>
      </c>
      <c r="U1727">
        <v>18</v>
      </c>
      <c r="V1727">
        <v>11</v>
      </c>
      <c r="AD1727" t="s">
        <v>11424</v>
      </c>
      <c r="AE1727">
        <v>27.9895</v>
      </c>
      <c r="AF1727">
        <v>-82.459100000000007</v>
      </c>
      <c r="AG1727" t="s">
        <v>18014</v>
      </c>
      <c r="AH1727">
        <v>29</v>
      </c>
      <c r="AI1727">
        <v>86</v>
      </c>
      <c r="AJ1727">
        <v>123</v>
      </c>
      <c r="AK1727">
        <v>0</v>
      </c>
      <c r="AL1727">
        <v>0</v>
      </c>
      <c r="AM1727">
        <v>189</v>
      </c>
      <c r="AN1727">
        <v>14</v>
      </c>
      <c r="AO1727">
        <v>1</v>
      </c>
      <c r="AP1727">
        <v>209</v>
      </c>
      <c r="AQ1727">
        <v>0</v>
      </c>
      <c r="AR1727">
        <v>209</v>
      </c>
      <c r="AS1727">
        <v>13.9</v>
      </c>
      <c r="AT1727">
        <v>15</v>
      </c>
      <c r="AU1727">
        <v>1200870</v>
      </c>
      <c r="AV1727">
        <v>4151</v>
      </c>
      <c r="AW1727" t="s">
        <v>18013</v>
      </c>
      <c r="AX1727" t="s">
        <v>17205</v>
      </c>
      <c r="AY1727" t="s">
        <v>11421</v>
      </c>
      <c r="AZ1727">
        <v>33603</v>
      </c>
      <c r="BA1727">
        <v>2117</v>
      </c>
      <c r="BB1727">
        <v>2117</v>
      </c>
      <c r="BC1727">
        <v>0</v>
      </c>
      <c r="BE1727">
        <v>12057</v>
      </c>
      <c r="BH1727" t="s">
        <v>11427</v>
      </c>
      <c r="BI1727" t="s">
        <v>11427</v>
      </c>
      <c r="BJ1727" t="s">
        <v>11427</v>
      </c>
      <c r="BK1727" t="s">
        <v>11428</v>
      </c>
      <c r="BL1727" t="s">
        <v>11428</v>
      </c>
      <c r="BM1727" t="s">
        <v>11428</v>
      </c>
      <c r="BN1727" t="s">
        <v>11428</v>
      </c>
      <c r="BO1727" t="s">
        <v>11428</v>
      </c>
      <c r="BP1727" t="s">
        <v>11428</v>
      </c>
      <c r="BQ1727" t="s">
        <v>11427</v>
      </c>
      <c r="BR1727" t="s">
        <v>11427</v>
      </c>
      <c r="BS1727" t="s">
        <v>11427</v>
      </c>
      <c r="BT1727" t="s">
        <v>11427</v>
      </c>
      <c r="BU1727" t="s">
        <v>11427</v>
      </c>
      <c r="BV1727" t="s">
        <v>11427</v>
      </c>
      <c r="BW1727" t="s">
        <v>11427</v>
      </c>
      <c r="BY1727" t="s">
        <v>11428</v>
      </c>
      <c r="CB1727" t="s">
        <v>11428</v>
      </c>
      <c r="CD1727">
        <v>209</v>
      </c>
      <c r="CE1727">
        <v>0</v>
      </c>
      <c r="CF1727">
        <v>209</v>
      </c>
      <c r="CG1727">
        <v>0</v>
      </c>
      <c r="CH1727">
        <v>5</v>
      </c>
      <c r="CI1727">
        <v>209</v>
      </c>
    </row>
    <row r="1728" spans="1:87">
      <c r="A1728">
        <v>120087004152</v>
      </c>
      <c r="B1728" t="s">
        <v>11490</v>
      </c>
      <c r="C1728" t="s">
        <v>17195</v>
      </c>
      <c r="D1728" t="s">
        <v>18015</v>
      </c>
      <c r="E1728" t="s">
        <v>17197</v>
      </c>
      <c r="F1728" t="s">
        <v>18016</v>
      </c>
      <c r="G1728" t="s">
        <v>18017</v>
      </c>
      <c r="H1728" t="s">
        <v>17205</v>
      </c>
      <c r="I1728" t="s">
        <v>11421</v>
      </c>
      <c r="J1728">
        <v>33605</v>
      </c>
      <c r="K1728" t="s">
        <v>11422</v>
      </c>
      <c r="L1728">
        <v>12</v>
      </c>
      <c r="M1728" t="s">
        <v>11461</v>
      </c>
      <c r="N1728">
        <v>5</v>
      </c>
      <c r="P1728">
        <v>59</v>
      </c>
      <c r="Q1728">
        <v>91</v>
      </c>
      <c r="R1728">
        <v>90</v>
      </c>
      <c r="S1728">
        <v>91</v>
      </c>
      <c r="T1728">
        <v>89</v>
      </c>
      <c r="U1728">
        <v>58</v>
      </c>
      <c r="V1728">
        <v>66</v>
      </c>
      <c r="AD1728" t="s">
        <v>11424</v>
      </c>
      <c r="AE1728">
        <v>27.958300000000001</v>
      </c>
      <c r="AF1728">
        <v>-82.449600000000004</v>
      </c>
      <c r="AG1728" t="s">
        <v>18018</v>
      </c>
      <c r="AH1728">
        <v>29</v>
      </c>
      <c r="AI1728">
        <v>285</v>
      </c>
      <c r="AJ1728">
        <v>259</v>
      </c>
      <c r="AK1728">
        <v>0</v>
      </c>
      <c r="AL1728">
        <v>1</v>
      </c>
      <c r="AM1728">
        <v>371</v>
      </c>
      <c r="AN1728">
        <v>148</v>
      </c>
      <c r="AO1728">
        <v>17</v>
      </c>
      <c r="AP1728">
        <v>531</v>
      </c>
      <c r="AQ1728">
        <v>3</v>
      </c>
      <c r="AR1728">
        <v>534</v>
      </c>
      <c r="AS1728">
        <v>10.1</v>
      </c>
      <c r="AT1728">
        <v>54</v>
      </c>
      <c r="AU1728">
        <v>1200870</v>
      </c>
      <c r="AV1728">
        <v>4152</v>
      </c>
      <c r="AW1728" t="s">
        <v>18017</v>
      </c>
      <c r="AX1728" t="s">
        <v>17205</v>
      </c>
      <c r="AY1728" t="s">
        <v>11421</v>
      </c>
      <c r="AZ1728">
        <v>33605</v>
      </c>
      <c r="BA1728">
        <v>4801</v>
      </c>
      <c r="BB1728">
        <v>4801</v>
      </c>
      <c r="BC1728">
        <v>0</v>
      </c>
      <c r="BE1728">
        <v>12057</v>
      </c>
      <c r="BH1728" t="s">
        <v>11427</v>
      </c>
      <c r="BI1728" t="s">
        <v>11427</v>
      </c>
      <c r="BJ1728" t="s">
        <v>11428</v>
      </c>
      <c r="BK1728" t="s">
        <v>11428</v>
      </c>
      <c r="BL1728" t="s">
        <v>11428</v>
      </c>
      <c r="BM1728" t="s">
        <v>11428</v>
      </c>
      <c r="BN1728" t="s">
        <v>11428</v>
      </c>
      <c r="BO1728" t="s">
        <v>11428</v>
      </c>
      <c r="BP1728" t="s">
        <v>11428</v>
      </c>
      <c r="BQ1728" t="s">
        <v>11427</v>
      </c>
      <c r="BR1728" t="s">
        <v>11427</v>
      </c>
      <c r="BS1728" t="s">
        <v>11427</v>
      </c>
      <c r="BT1728" t="s">
        <v>11427</v>
      </c>
      <c r="BU1728" t="s">
        <v>11427</v>
      </c>
      <c r="BV1728" t="s">
        <v>11427</v>
      </c>
      <c r="BW1728" t="s">
        <v>11427</v>
      </c>
      <c r="BY1728" t="s">
        <v>11428</v>
      </c>
      <c r="CB1728" t="s">
        <v>11427</v>
      </c>
      <c r="CD1728">
        <v>531</v>
      </c>
      <c r="CE1728">
        <v>3</v>
      </c>
      <c r="CF1728">
        <v>534</v>
      </c>
      <c r="CG1728">
        <v>0</v>
      </c>
      <c r="CH1728">
        <v>7</v>
      </c>
      <c r="CI1728">
        <v>544</v>
      </c>
    </row>
    <row r="1729" spans="1:87">
      <c r="A1729">
        <v>120087004153</v>
      </c>
      <c r="B1729" t="s">
        <v>11490</v>
      </c>
      <c r="C1729" t="s">
        <v>17195</v>
      </c>
      <c r="D1729" t="s">
        <v>18019</v>
      </c>
      <c r="E1729" t="s">
        <v>17197</v>
      </c>
      <c r="F1729" t="s">
        <v>18020</v>
      </c>
      <c r="G1729" t="s">
        <v>18021</v>
      </c>
      <c r="H1729" t="s">
        <v>17205</v>
      </c>
      <c r="I1729" t="s">
        <v>11421</v>
      </c>
      <c r="J1729">
        <v>33610</v>
      </c>
      <c r="K1729" t="s">
        <v>11422</v>
      </c>
      <c r="L1729">
        <v>12</v>
      </c>
      <c r="M1729" t="s">
        <v>11461</v>
      </c>
      <c r="N1729">
        <v>5</v>
      </c>
      <c r="P1729">
        <v>40</v>
      </c>
      <c r="Q1729">
        <v>71</v>
      </c>
      <c r="R1729">
        <v>77</v>
      </c>
      <c r="S1729">
        <v>77</v>
      </c>
      <c r="T1729">
        <v>66</v>
      </c>
      <c r="U1729">
        <v>71</v>
      </c>
      <c r="V1729">
        <v>57</v>
      </c>
      <c r="AD1729" t="s">
        <v>11424</v>
      </c>
      <c r="AE1729">
        <v>28.005800000000001</v>
      </c>
      <c r="AF1729">
        <v>-82.415000000000006</v>
      </c>
      <c r="AG1729" t="s">
        <v>18022</v>
      </c>
      <c r="AH1729">
        <v>29</v>
      </c>
      <c r="AI1729">
        <v>235</v>
      </c>
      <c r="AJ1729">
        <v>224</v>
      </c>
      <c r="AK1729">
        <v>0</v>
      </c>
      <c r="AL1729">
        <v>0</v>
      </c>
      <c r="AM1729">
        <v>412</v>
      </c>
      <c r="AN1729">
        <v>28</v>
      </c>
      <c r="AO1729">
        <v>12</v>
      </c>
      <c r="AP1729">
        <v>422</v>
      </c>
      <c r="AQ1729">
        <v>9</v>
      </c>
      <c r="AR1729">
        <v>431</v>
      </c>
      <c r="AS1729">
        <v>11.2</v>
      </c>
      <c r="AT1729">
        <v>41</v>
      </c>
      <c r="AU1729">
        <v>1200870</v>
      </c>
      <c r="AV1729">
        <v>4153</v>
      </c>
      <c r="AW1729" t="s">
        <v>18021</v>
      </c>
      <c r="AX1729" t="s">
        <v>17205</v>
      </c>
      <c r="AY1729" t="s">
        <v>11421</v>
      </c>
      <c r="AZ1729">
        <v>33610</v>
      </c>
      <c r="BA1729">
        <v>3906</v>
      </c>
      <c r="BB1729">
        <v>3906</v>
      </c>
      <c r="BC1729">
        <v>0</v>
      </c>
      <c r="BE1729">
        <v>12057</v>
      </c>
      <c r="BH1729" t="s">
        <v>11427</v>
      </c>
      <c r="BI1729" t="s">
        <v>11427</v>
      </c>
      <c r="BJ1729" t="s">
        <v>11428</v>
      </c>
      <c r="BK1729" t="s">
        <v>11428</v>
      </c>
      <c r="BL1729" t="s">
        <v>11428</v>
      </c>
      <c r="BM1729" t="s">
        <v>11428</v>
      </c>
      <c r="BN1729" t="s">
        <v>11428</v>
      </c>
      <c r="BO1729" t="s">
        <v>11428</v>
      </c>
      <c r="BP1729" t="s">
        <v>11428</v>
      </c>
      <c r="BQ1729" t="s">
        <v>11427</v>
      </c>
      <c r="BR1729" t="s">
        <v>11427</v>
      </c>
      <c r="BS1729" t="s">
        <v>11427</v>
      </c>
      <c r="BT1729" t="s">
        <v>11427</v>
      </c>
      <c r="BU1729" t="s">
        <v>11427</v>
      </c>
      <c r="BV1729" t="s">
        <v>11427</v>
      </c>
      <c r="BW1729" t="s">
        <v>11427</v>
      </c>
      <c r="BY1729" t="s">
        <v>11428</v>
      </c>
      <c r="CB1729" t="s">
        <v>11427</v>
      </c>
      <c r="CD1729">
        <v>422</v>
      </c>
      <c r="CE1729">
        <v>9</v>
      </c>
      <c r="CF1729">
        <v>431</v>
      </c>
      <c r="CG1729">
        <v>0</v>
      </c>
      <c r="CH1729">
        <v>7</v>
      </c>
      <c r="CI1729">
        <v>459</v>
      </c>
    </row>
    <row r="1730" spans="1:87">
      <c r="A1730">
        <v>120087004156</v>
      </c>
      <c r="B1730" t="s">
        <v>11490</v>
      </c>
      <c r="C1730" t="s">
        <v>17195</v>
      </c>
      <c r="D1730" t="s">
        <v>18023</v>
      </c>
      <c r="E1730" t="s">
        <v>17197</v>
      </c>
      <c r="F1730" t="s">
        <v>18024</v>
      </c>
      <c r="G1730" t="s">
        <v>18025</v>
      </c>
      <c r="H1730" t="s">
        <v>17274</v>
      </c>
      <c r="I1730" t="s">
        <v>11421</v>
      </c>
      <c r="J1730">
        <v>33573</v>
      </c>
      <c r="K1730" t="s">
        <v>11422</v>
      </c>
      <c r="L1730">
        <v>12</v>
      </c>
      <c r="M1730">
        <v>6</v>
      </c>
      <c r="N1730">
        <v>8</v>
      </c>
      <c r="W1730">
        <v>478</v>
      </c>
      <c r="X1730">
        <v>358</v>
      </c>
      <c r="Y1730">
        <v>532</v>
      </c>
      <c r="AD1730" t="s">
        <v>11424</v>
      </c>
      <c r="AE1730">
        <v>27.740500000000001</v>
      </c>
      <c r="AF1730">
        <v>-82.369600000000005</v>
      </c>
      <c r="AG1730" t="s">
        <v>18026</v>
      </c>
      <c r="AH1730">
        <v>29</v>
      </c>
      <c r="AI1730">
        <v>704</v>
      </c>
      <c r="AJ1730">
        <v>664</v>
      </c>
      <c r="AK1730">
        <v>5</v>
      </c>
      <c r="AL1730">
        <v>12</v>
      </c>
      <c r="AM1730">
        <v>160</v>
      </c>
      <c r="AN1730">
        <v>916</v>
      </c>
      <c r="AO1730">
        <v>232</v>
      </c>
      <c r="AP1730">
        <v>1108</v>
      </c>
      <c r="AQ1730">
        <v>80</v>
      </c>
      <c r="AR1730">
        <v>1188</v>
      </c>
      <c r="AS1730">
        <v>14.2</v>
      </c>
      <c r="AT1730">
        <v>96</v>
      </c>
      <c r="AU1730">
        <v>1200870</v>
      </c>
      <c r="AV1730">
        <v>4156</v>
      </c>
      <c r="AW1730" t="s">
        <v>18025</v>
      </c>
      <c r="AX1730" t="s">
        <v>17274</v>
      </c>
      <c r="AY1730" t="s">
        <v>11421</v>
      </c>
      <c r="AZ1730">
        <v>33573</v>
      </c>
      <c r="BA1730">
        <v>4901</v>
      </c>
      <c r="BB1730">
        <v>4901</v>
      </c>
      <c r="BC1730">
        <v>0</v>
      </c>
      <c r="BE1730">
        <v>12057</v>
      </c>
      <c r="BH1730" t="s">
        <v>11427</v>
      </c>
      <c r="BI1730" t="s">
        <v>11427</v>
      </c>
      <c r="BJ1730" t="s">
        <v>11427</v>
      </c>
      <c r="BK1730" t="s">
        <v>11427</v>
      </c>
      <c r="BL1730" t="s">
        <v>11427</v>
      </c>
      <c r="BM1730" t="s">
        <v>11427</v>
      </c>
      <c r="BN1730" t="s">
        <v>11427</v>
      </c>
      <c r="BO1730" t="s">
        <v>11427</v>
      </c>
      <c r="BP1730" t="s">
        <v>11427</v>
      </c>
      <c r="BQ1730" t="s">
        <v>11428</v>
      </c>
      <c r="BR1730" t="s">
        <v>11428</v>
      </c>
      <c r="BS1730" t="s">
        <v>11428</v>
      </c>
      <c r="BT1730" t="s">
        <v>11427</v>
      </c>
      <c r="BU1730" t="s">
        <v>11427</v>
      </c>
      <c r="BV1730" t="s">
        <v>11427</v>
      </c>
      <c r="BW1730" t="s">
        <v>11427</v>
      </c>
      <c r="BY1730" t="s">
        <v>11428</v>
      </c>
      <c r="CB1730" t="s">
        <v>11427</v>
      </c>
      <c r="CD1730">
        <v>1108</v>
      </c>
      <c r="CE1730">
        <v>80</v>
      </c>
      <c r="CF1730">
        <v>1188</v>
      </c>
      <c r="CG1730">
        <v>4</v>
      </c>
      <c r="CH1730">
        <v>39</v>
      </c>
      <c r="CI1730">
        <v>1368</v>
      </c>
    </row>
    <row r="1731" spans="1:87">
      <c r="A1731">
        <v>120087004157</v>
      </c>
      <c r="B1731" t="s">
        <v>11490</v>
      </c>
      <c r="C1731" t="s">
        <v>17195</v>
      </c>
      <c r="D1731" t="s">
        <v>18027</v>
      </c>
      <c r="E1731" t="s">
        <v>17197</v>
      </c>
      <c r="F1731" t="s">
        <v>18028</v>
      </c>
      <c r="G1731" t="s">
        <v>18029</v>
      </c>
      <c r="H1731" t="s">
        <v>17200</v>
      </c>
      <c r="I1731" t="s">
        <v>11421</v>
      </c>
      <c r="J1731">
        <v>33534</v>
      </c>
      <c r="K1731" t="s">
        <v>11422</v>
      </c>
      <c r="L1731">
        <v>12</v>
      </c>
      <c r="M1731" t="s">
        <v>11461</v>
      </c>
      <c r="N1731">
        <v>5</v>
      </c>
      <c r="P1731">
        <v>20</v>
      </c>
      <c r="Q1731">
        <v>101</v>
      </c>
      <c r="R1731">
        <v>131</v>
      </c>
      <c r="S1731">
        <v>136</v>
      </c>
      <c r="T1731">
        <v>112</v>
      </c>
      <c r="U1731">
        <v>133</v>
      </c>
      <c r="V1731">
        <v>135</v>
      </c>
      <c r="AD1731" t="s">
        <v>11424</v>
      </c>
      <c r="AE1731">
        <v>27.795400000000001</v>
      </c>
      <c r="AF1731">
        <v>-82.369799999999998</v>
      </c>
      <c r="AG1731" t="s">
        <v>18030</v>
      </c>
      <c r="AH1731">
        <v>29</v>
      </c>
      <c r="AI1731">
        <v>404</v>
      </c>
      <c r="AJ1731">
        <v>364</v>
      </c>
      <c r="AK1731">
        <v>1</v>
      </c>
      <c r="AL1731">
        <v>6</v>
      </c>
      <c r="AM1731">
        <v>184</v>
      </c>
      <c r="AN1731">
        <v>343</v>
      </c>
      <c r="AO1731">
        <v>205</v>
      </c>
      <c r="AP1731">
        <v>519</v>
      </c>
      <c r="AQ1731">
        <v>43</v>
      </c>
      <c r="AR1731">
        <v>562</v>
      </c>
      <c r="AS1731">
        <v>13</v>
      </c>
      <c r="AT1731">
        <v>59</v>
      </c>
      <c r="AU1731">
        <v>1200870</v>
      </c>
      <c r="AV1731">
        <v>4157</v>
      </c>
      <c r="AW1731" t="s">
        <v>18029</v>
      </c>
      <c r="AX1731" t="s">
        <v>17200</v>
      </c>
      <c r="AY1731" t="s">
        <v>11421</v>
      </c>
      <c r="AZ1731">
        <v>33534</v>
      </c>
      <c r="BA1731">
        <v>3938</v>
      </c>
      <c r="BB1731">
        <v>3938</v>
      </c>
      <c r="BC1731">
        <v>0</v>
      </c>
      <c r="BE1731">
        <v>12057</v>
      </c>
      <c r="BH1731" t="s">
        <v>11427</v>
      </c>
      <c r="BI1731" t="s">
        <v>11427</v>
      </c>
      <c r="BJ1731" t="s">
        <v>11428</v>
      </c>
      <c r="BK1731" t="s">
        <v>11428</v>
      </c>
      <c r="BL1731" t="s">
        <v>11428</v>
      </c>
      <c r="BM1731" t="s">
        <v>11428</v>
      </c>
      <c r="BN1731" t="s">
        <v>11428</v>
      </c>
      <c r="BO1731" t="s">
        <v>11428</v>
      </c>
      <c r="BP1731" t="s">
        <v>11428</v>
      </c>
      <c r="BQ1731" t="s">
        <v>11427</v>
      </c>
      <c r="BR1731" t="s">
        <v>11427</v>
      </c>
      <c r="BS1731" t="s">
        <v>11427</v>
      </c>
      <c r="BT1731" t="s">
        <v>11427</v>
      </c>
      <c r="BU1731" t="s">
        <v>11427</v>
      </c>
      <c r="BV1731" t="s">
        <v>11427</v>
      </c>
      <c r="BW1731" t="s">
        <v>11427</v>
      </c>
      <c r="BY1731" t="s">
        <v>11428</v>
      </c>
      <c r="CB1731" t="s">
        <v>11427</v>
      </c>
      <c r="CD1731">
        <v>519</v>
      </c>
      <c r="CE1731">
        <v>43</v>
      </c>
      <c r="CF1731">
        <v>562</v>
      </c>
      <c r="CG1731">
        <v>0</v>
      </c>
      <c r="CH1731">
        <v>29</v>
      </c>
      <c r="CI1731">
        <v>768</v>
      </c>
    </row>
    <row r="1732" spans="1:87">
      <c r="A1732">
        <v>120087004158</v>
      </c>
      <c r="B1732" t="s">
        <v>11490</v>
      </c>
      <c r="C1732" t="s">
        <v>17195</v>
      </c>
      <c r="D1732" t="s">
        <v>12460</v>
      </c>
      <c r="E1732" t="s">
        <v>17197</v>
      </c>
      <c r="F1732" t="s">
        <v>18031</v>
      </c>
      <c r="G1732" t="s">
        <v>18032</v>
      </c>
      <c r="H1732" t="s">
        <v>17356</v>
      </c>
      <c r="I1732" t="s">
        <v>11421</v>
      </c>
      <c r="J1732">
        <v>33579</v>
      </c>
      <c r="K1732" t="s">
        <v>11422</v>
      </c>
      <c r="L1732">
        <v>12</v>
      </c>
      <c r="M1732" t="s">
        <v>11461</v>
      </c>
      <c r="N1732">
        <v>5</v>
      </c>
      <c r="P1732">
        <v>23</v>
      </c>
      <c r="Q1732">
        <v>138</v>
      </c>
      <c r="R1732">
        <v>201</v>
      </c>
      <c r="S1732">
        <v>189</v>
      </c>
      <c r="T1732">
        <v>191</v>
      </c>
      <c r="U1732">
        <v>160</v>
      </c>
      <c r="V1732">
        <v>169</v>
      </c>
      <c r="AD1732" t="s">
        <v>11424</v>
      </c>
      <c r="AE1732">
        <v>27.811299999999999</v>
      </c>
      <c r="AF1732">
        <v>-82.317300000000003</v>
      </c>
      <c r="AG1732" t="s">
        <v>18033</v>
      </c>
      <c r="AH1732">
        <v>29</v>
      </c>
      <c r="AI1732">
        <v>533</v>
      </c>
      <c r="AJ1732">
        <v>538</v>
      </c>
      <c r="AK1732">
        <v>1</v>
      </c>
      <c r="AL1732">
        <v>36</v>
      </c>
      <c r="AM1732">
        <v>221</v>
      </c>
      <c r="AN1732">
        <v>283</v>
      </c>
      <c r="AO1732">
        <v>442</v>
      </c>
      <c r="AP1732">
        <v>365</v>
      </c>
      <c r="AQ1732">
        <v>59</v>
      </c>
      <c r="AR1732">
        <v>424</v>
      </c>
      <c r="AS1732">
        <v>14.7</v>
      </c>
      <c r="AT1732">
        <v>73</v>
      </c>
      <c r="AU1732">
        <v>1200870</v>
      </c>
      <c r="AV1732">
        <v>4158</v>
      </c>
      <c r="AW1732" t="s">
        <v>18032</v>
      </c>
      <c r="AX1732" t="s">
        <v>17356</v>
      </c>
      <c r="AY1732" t="s">
        <v>11421</v>
      </c>
      <c r="AZ1732">
        <v>33579</v>
      </c>
      <c r="BA1732">
        <v>7709</v>
      </c>
      <c r="BB1732">
        <v>7709</v>
      </c>
      <c r="BC1732">
        <v>0</v>
      </c>
      <c r="BE1732">
        <v>12057</v>
      </c>
      <c r="BH1732" t="s">
        <v>11427</v>
      </c>
      <c r="BI1732" t="s">
        <v>11427</v>
      </c>
      <c r="BJ1732" t="s">
        <v>11428</v>
      </c>
      <c r="BK1732" t="s">
        <v>11428</v>
      </c>
      <c r="BL1732" t="s">
        <v>11428</v>
      </c>
      <c r="BM1732" t="s">
        <v>11428</v>
      </c>
      <c r="BN1732" t="s">
        <v>11428</v>
      </c>
      <c r="BO1732" t="s">
        <v>11428</v>
      </c>
      <c r="BP1732" t="s">
        <v>11428</v>
      </c>
      <c r="BQ1732" t="s">
        <v>11427</v>
      </c>
      <c r="BR1732" t="s">
        <v>11427</v>
      </c>
      <c r="BS1732" t="s">
        <v>11427</v>
      </c>
      <c r="BT1732" t="s">
        <v>11427</v>
      </c>
      <c r="BU1732" t="s">
        <v>11427</v>
      </c>
      <c r="BV1732" t="s">
        <v>11427</v>
      </c>
      <c r="BW1732" t="s">
        <v>11427</v>
      </c>
      <c r="BY1732" t="s">
        <v>11428</v>
      </c>
      <c r="CB1732" t="s">
        <v>11427</v>
      </c>
      <c r="CD1732">
        <v>365</v>
      </c>
      <c r="CE1732">
        <v>59</v>
      </c>
      <c r="CF1732">
        <v>424</v>
      </c>
      <c r="CG1732">
        <v>2</v>
      </c>
      <c r="CH1732">
        <v>86</v>
      </c>
      <c r="CI1732">
        <v>1071</v>
      </c>
    </row>
    <row r="1733" spans="1:87">
      <c r="A1733">
        <v>120087004162</v>
      </c>
      <c r="B1733" t="s">
        <v>11490</v>
      </c>
      <c r="C1733" t="s">
        <v>17195</v>
      </c>
      <c r="D1733" t="s">
        <v>18034</v>
      </c>
      <c r="E1733" t="s">
        <v>17197</v>
      </c>
      <c r="F1733" t="s">
        <v>18035</v>
      </c>
      <c r="G1733" t="s">
        <v>18036</v>
      </c>
      <c r="H1733" t="s">
        <v>17356</v>
      </c>
      <c r="I1733" t="s">
        <v>11421</v>
      </c>
      <c r="J1733">
        <v>33578</v>
      </c>
      <c r="K1733" t="s">
        <v>11422</v>
      </c>
      <c r="L1733">
        <v>12</v>
      </c>
      <c r="M1733">
        <v>6</v>
      </c>
      <c r="N1733">
        <v>8</v>
      </c>
      <c r="W1733">
        <v>320</v>
      </c>
      <c r="X1733">
        <v>263</v>
      </c>
      <c r="Y1733">
        <v>295</v>
      </c>
      <c r="AD1733" t="s">
        <v>11424</v>
      </c>
      <c r="AE1733">
        <v>27.9102</v>
      </c>
      <c r="AF1733">
        <v>-82.357900000000001</v>
      </c>
      <c r="AG1733" t="s">
        <v>18037</v>
      </c>
      <c r="AH1733">
        <v>29</v>
      </c>
      <c r="AI1733">
        <v>493</v>
      </c>
      <c r="AJ1733">
        <v>385</v>
      </c>
      <c r="AK1733">
        <v>1</v>
      </c>
      <c r="AL1733">
        <v>16</v>
      </c>
      <c r="AM1733">
        <v>320</v>
      </c>
      <c r="AN1733">
        <v>349</v>
      </c>
      <c r="AO1733">
        <v>148</v>
      </c>
      <c r="AP1733">
        <v>713</v>
      </c>
      <c r="AQ1733">
        <v>40</v>
      </c>
      <c r="AR1733">
        <v>753</v>
      </c>
      <c r="AS1733">
        <v>15.1</v>
      </c>
      <c r="AT1733">
        <v>58</v>
      </c>
      <c r="AU1733">
        <v>1200870</v>
      </c>
      <c r="AV1733">
        <v>4162</v>
      </c>
      <c r="AW1733" t="s">
        <v>18036</v>
      </c>
      <c r="AX1733" t="s">
        <v>17356</v>
      </c>
      <c r="AY1733" t="s">
        <v>11421</v>
      </c>
      <c r="AZ1733">
        <v>33578</v>
      </c>
      <c r="BA1733">
        <v>8631</v>
      </c>
      <c r="BB1733">
        <v>8631</v>
      </c>
      <c r="BC1733">
        <v>0</v>
      </c>
      <c r="BE1733">
        <v>12057</v>
      </c>
      <c r="BH1733" t="s">
        <v>11427</v>
      </c>
      <c r="BI1733" t="s">
        <v>11427</v>
      </c>
      <c r="BJ1733" t="s">
        <v>11427</v>
      </c>
      <c r="BK1733" t="s">
        <v>11427</v>
      </c>
      <c r="BL1733" t="s">
        <v>11427</v>
      </c>
      <c r="BM1733" t="s">
        <v>11427</v>
      </c>
      <c r="BN1733" t="s">
        <v>11427</v>
      </c>
      <c r="BO1733" t="s">
        <v>11427</v>
      </c>
      <c r="BP1733" t="s">
        <v>11427</v>
      </c>
      <c r="BQ1733" t="s">
        <v>11428</v>
      </c>
      <c r="BR1733" t="s">
        <v>11428</v>
      </c>
      <c r="BS1733" t="s">
        <v>11428</v>
      </c>
      <c r="BT1733" t="s">
        <v>11427</v>
      </c>
      <c r="BU1733" t="s">
        <v>11427</v>
      </c>
      <c r="BV1733" t="s">
        <v>11427</v>
      </c>
      <c r="BW1733" t="s">
        <v>11427</v>
      </c>
      <c r="BY1733" t="s">
        <v>11428</v>
      </c>
      <c r="CB1733" t="s">
        <v>11427</v>
      </c>
      <c r="CD1733">
        <v>713</v>
      </c>
      <c r="CE1733">
        <v>40</v>
      </c>
      <c r="CF1733">
        <v>753</v>
      </c>
      <c r="CG1733">
        <v>2</v>
      </c>
      <c r="CH1733">
        <v>42</v>
      </c>
      <c r="CI1733">
        <v>878</v>
      </c>
    </row>
    <row r="1734" spans="1:87">
      <c r="A1734">
        <v>120087004163</v>
      </c>
      <c r="B1734" t="s">
        <v>11490</v>
      </c>
      <c r="C1734" t="s">
        <v>17195</v>
      </c>
      <c r="D1734" t="s">
        <v>18038</v>
      </c>
      <c r="E1734" t="s">
        <v>17197</v>
      </c>
      <c r="F1734" t="s">
        <v>18039</v>
      </c>
      <c r="G1734" t="s">
        <v>18040</v>
      </c>
      <c r="H1734" t="s">
        <v>17356</v>
      </c>
      <c r="I1734" t="s">
        <v>11421</v>
      </c>
      <c r="J1734">
        <v>33578</v>
      </c>
      <c r="K1734" t="s">
        <v>11422</v>
      </c>
      <c r="L1734">
        <v>12</v>
      </c>
      <c r="M1734" t="s">
        <v>11461</v>
      </c>
      <c r="N1734">
        <v>5</v>
      </c>
      <c r="P1734">
        <v>48</v>
      </c>
      <c r="Q1734">
        <v>106</v>
      </c>
      <c r="R1734">
        <v>95</v>
      </c>
      <c r="S1734">
        <v>101</v>
      </c>
      <c r="T1734">
        <v>91</v>
      </c>
      <c r="U1734">
        <v>79</v>
      </c>
      <c r="V1734">
        <v>60</v>
      </c>
      <c r="AD1734" t="s">
        <v>11424</v>
      </c>
      <c r="AE1734">
        <v>27.912800000000001</v>
      </c>
      <c r="AF1734">
        <v>-82.357399999999998</v>
      </c>
      <c r="AG1734" t="s">
        <v>18041</v>
      </c>
      <c r="AH1734">
        <v>29</v>
      </c>
      <c r="AI1734">
        <v>300</v>
      </c>
      <c r="AJ1734">
        <v>280</v>
      </c>
      <c r="AK1734">
        <v>0</v>
      </c>
      <c r="AL1734">
        <v>20</v>
      </c>
      <c r="AM1734">
        <v>204</v>
      </c>
      <c r="AN1734">
        <v>222</v>
      </c>
      <c r="AO1734">
        <v>105</v>
      </c>
      <c r="AP1734">
        <v>418</v>
      </c>
      <c r="AQ1734">
        <v>25</v>
      </c>
      <c r="AR1734">
        <v>443</v>
      </c>
      <c r="AS1734">
        <v>11.8</v>
      </c>
      <c r="AT1734">
        <v>49</v>
      </c>
      <c r="AU1734">
        <v>1200870</v>
      </c>
      <c r="AV1734">
        <v>4163</v>
      </c>
      <c r="AW1734" t="s">
        <v>18040</v>
      </c>
      <c r="AX1734" t="s">
        <v>17356</v>
      </c>
      <c r="AY1734" t="s">
        <v>11421</v>
      </c>
      <c r="AZ1734">
        <v>33578</v>
      </c>
      <c r="BA1734">
        <v>8601</v>
      </c>
      <c r="BB1734">
        <v>8601</v>
      </c>
      <c r="BC1734">
        <v>0</v>
      </c>
      <c r="BE1734">
        <v>12057</v>
      </c>
      <c r="BH1734" t="s">
        <v>11427</v>
      </c>
      <c r="BI1734" t="s">
        <v>11427</v>
      </c>
      <c r="BJ1734" t="s">
        <v>11428</v>
      </c>
      <c r="BK1734" t="s">
        <v>11428</v>
      </c>
      <c r="BL1734" t="s">
        <v>11428</v>
      </c>
      <c r="BM1734" t="s">
        <v>11428</v>
      </c>
      <c r="BN1734" t="s">
        <v>11428</v>
      </c>
      <c r="BO1734" t="s">
        <v>11428</v>
      </c>
      <c r="BP1734" t="s">
        <v>11428</v>
      </c>
      <c r="BQ1734" t="s">
        <v>11427</v>
      </c>
      <c r="BR1734" t="s">
        <v>11427</v>
      </c>
      <c r="BS1734" t="s">
        <v>11427</v>
      </c>
      <c r="BT1734" t="s">
        <v>11427</v>
      </c>
      <c r="BU1734" t="s">
        <v>11427</v>
      </c>
      <c r="BV1734" t="s">
        <v>11427</v>
      </c>
      <c r="BW1734" t="s">
        <v>11427</v>
      </c>
      <c r="BY1734" t="s">
        <v>11428</v>
      </c>
      <c r="CB1734" t="s">
        <v>11427</v>
      </c>
      <c r="CD1734">
        <v>418</v>
      </c>
      <c r="CE1734">
        <v>25</v>
      </c>
      <c r="CF1734">
        <v>443</v>
      </c>
      <c r="CG1734">
        <v>3</v>
      </c>
      <c r="CH1734">
        <v>26</v>
      </c>
      <c r="CI1734">
        <v>580</v>
      </c>
    </row>
    <row r="1735" spans="1:87">
      <c r="A1735">
        <v>120087004166</v>
      </c>
      <c r="B1735" t="s">
        <v>11490</v>
      </c>
      <c r="C1735" t="s">
        <v>17195</v>
      </c>
      <c r="D1735" t="s">
        <v>18042</v>
      </c>
      <c r="E1735" t="s">
        <v>17197</v>
      </c>
      <c r="F1735" t="s">
        <v>18043</v>
      </c>
      <c r="G1735" t="s">
        <v>18044</v>
      </c>
      <c r="H1735" t="s">
        <v>17205</v>
      </c>
      <c r="I1735" t="s">
        <v>11421</v>
      </c>
      <c r="J1735">
        <v>33615</v>
      </c>
      <c r="K1735" t="s">
        <v>11422</v>
      </c>
      <c r="L1735">
        <v>12</v>
      </c>
      <c r="M1735" t="s">
        <v>11461</v>
      </c>
      <c r="N1735">
        <v>5</v>
      </c>
      <c r="P1735">
        <v>27</v>
      </c>
      <c r="Q1735">
        <v>99</v>
      </c>
      <c r="R1735">
        <v>145</v>
      </c>
      <c r="S1735">
        <v>149</v>
      </c>
      <c r="T1735">
        <v>138</v>
      </c>
      <c r="U1735">
        <v>125</v>
      </c>
      <c r="V1735">
        <v>114</v>
      </c>
      <c r="AD1735" t="s">
        <v>11424</v>
      </c>
      <c r="AE1735">
        <v>28.017099999999999</v>
      </c>
      <c r="AF1735">
        <v>-82.601399999999998</v>
      </c>
      <c r="AG1735" t="s">
        <v>18045</v>
      </c>
      <c r="AH1735">
        <v>29</v>
      </c>
      <c r="AI1735">
        <v>409</v>
      </c>
      <c r="AJ1735">
        <v>388</v>
      </c>
      <c r="AK1735">
        <v>0</v>
      </c>
      <c r="AL1735">
        <v>23</v>
      </c>
      <c r="AM1735">
        <v>70</v>
      </c>
      <c r="AN1735">
        <v>579</v>
      </c>
      <c r="AO1735">
        <v>105</v>
      </c>
      <c r="AP1735">
        <v>659</v>
      </c>
      <c r="AQ1735">
        <v>29</v>
      </c>
      <c r="AR1735">
        <v>688</v>
      </c>
      <c r="AS1735">
        <v>11.1</v>
      </c>
      <c r="AT1735">
        <v>72</v>
      </c>
      <c r="AU1735">
        <v>1200870</v>
      </c>
      <c r="AV1735">
        <v>4166</v>
      </c>
      <c r="AW1735" t="s">
        <v>18044</v>
      </c>
      <c r="AX1735" t="s">
        <v>17205</v>
      </c>
      <c r="AY1735" t="s">
        <v>11421</v>
      </c>
      <c r="AZ1735">
        <v>33615</v>
      </c>
      <c r="BA1735">
        <v>2511</v>
      </c>
      <c r="BB1735">
        <v>2511</v>
      </c>
      <c r="BC1735">
        <v>0</v>
      </c>
      <c r="BE1735">
        <v>12057</v>
      </c>
      <c r="BH1735" t="s">
        <v>11427</v>
      </c>
      <c r="BI1735" t="s">
        <v>11427</v>
      </c>
      <c r="BJ1735" t="s">
        <v>11428</v>
      </c>
      <c r="BK1735" t="s">
        <v>11428</v>
      </c>
      <c r="BL1735" t="s">
        <v>11428</v>
      </c>
      <c r="BM1735" t="s">
        <v>11428</v>
      </c>
      <c r="BN1735" t="s">
        <v>11428</v>
      </c>
      <c r="BO1735" t="s">
        <v>11428</v>
      </c>
      <c r="BP1735" t="s">
        <v>11428</v>
      </c>
      <c r="BQ1735" t="s">
        <v>11427</v>
      </c>
      <c r="BR1735" t="s">
        <v>11427</v>
      </c>
      <c r="BS1735" t="s">
        <v>11427</v>
      </c>
      <c r="BT1735" t="s">
        <v>11427</v>
      </c>
      <c r="BU1735" t="s">
        <v>11427</v>
      </c>
      <c r="BV1735" t="s">
        <v>11427</v>
      </c>
      <c r="BW1735" t="s">
        <v>11427</v>
      </c>
      <c r="BY1735" t="s">
        <v>11428</v>
      </c>
      <c r="CB1735" t="s">
        <v>11427</v>
      </c>
      <c r="CD1735">
        <v>659</v>
      </c>
      <c r="CE1735">
        <v>29</v>
      </c>
      <c r="CF1735">
        <v>688</v>
      </c>
      <c r="CG1735">
        <v>0</v>
      </c>
      <c r="CH1735">
        <v>20</v>
      </c>
      <c r="CI1735">
        <v>797</v>
      </c>
    </row>
    <row r="1736" spans="1:87">
      <c r="A1736">
        <v>120087004167</v>
      </c>
      <c r="B1736" t="s">
        <v>11490</v>
      </c>
      <c r="C1736" t="s">
        <v>17195</v>
      </c>
      <c r="D1736" t="s">
        <v>18046</v>
      </c>
      <c r="E1736" t="s">
        <v>17197</v>
      </c>
      <c r="F1736" t="s">
        <v>18047</v>
      </c>
      <c r="G1736" t="s">
        <v>18048</v>
      </c>
      <c r="H1736" t="s">
        <v>17205</v>
      </c>
      <c r="I1736" t="s">
        <v>11421</v>
      </c>
      <c r="J1736">
        <v>33603</v>
      </c>
      <c r="K1736" t="s">
        <v>11422</v>
      </c>
      <c r="L1736">
        <v>12</v>
      </c>
      <c r="M1736" t="s">
        <v>11423</v>
      </c>
      <c r="N1736">
        <v>8</v>
      </c>
      <c r="Q1736">
        <v>101</v>
      </c>
      <c r="R1736">
        <v>80</v>
      </c>
      <c r="S1736">
        <v>95</v>
      </c>
      <c r="T1736">
        <v>82</v>
      </c>
      <c r="U1736">
        <v>72</v>
      </c>
      <c r="V1736">
        <v>80</v>
      </c>
      <c r="W1736">
        <v>101</v>
      </c>
      <c r="X1736">
        <v>81</v>
      </c>
      <c r="Y1736">
        <v>72</v>
      </c>
      <c r="AD1736" t="s">
        <v>11424</v>
      </c>
      <c r="AE1736">
        <v>27.987300000000001</v>
      </c>
      <c r="AF1736">
        <v>-82.483199999999997</v>
      </c>
      <c r="AG1736" t="s">
        <v>18049</v>
      </c>
      <c r="AH1736">
        <v>29</v>
      </c>
      <c r="AI1736">
        <v>373</v>
      </c>
      <c r="AJ1736">
        <v>391</v>
      </c>
      <c r="AK1736">
        <v>2</v>
      </c>
      <c r="AL1736">
        <v>15</v>
      </c>
      <c r="AM1736">
        <v>57</v>
      </c>
      <c r="AN1736">
        <v>348</v>
      </c>
      <c r="AO1736">
        <v>319</v>
      </c>
      <c r="AP1736">
        <v>25</v>
      </c>
      <c r="AQ1736">
        <v>13</v>
      </c>
      <c r="AR1736">
        <v>38</v>
      </c>
      <c r="AS1736">
        <v>13.4</v>
      </c>
      <c r="AT1736">
        <v>57</v>
      </c>
      <c r="AU1736">
        <v>1200870</v>
      </c>
      <c r="AV1736">
        <v>4167</v>
      </c>
      <c r="AW1736" t="s">
        <v>18048</v>
      </c>
      <c r="AX1736" t="s">
        <v>17205</v>
      </c>
      <c r="AY1736" t="s">
        <v>11421</v>
      </c>
      <c r="AZ1736">
        <v>33603</v>
      </c>
      <c r="BA1736">
        <v>1434</v>
      </c>
      <c r="BB1736">
        <v>1434</v>
      </c>
      <c r="BC1736">
        <v>0</v>
      </c>
      <c r="BE1736">
        <v>12057</v>
      </c>
      <c r="BH1736" t="s">
        <v>11427</v>
      </c>
      <c r="BI1736" t="s">
        <v>11427</v>
      </c>
      <c r="BJ1736" t="s">
        <v>11427</v>
      </c>
      <c r="BK1736" t="s">
        <v>11428</v>
      </c>
      <c r="BL1736" t="s">
        <v>11428</v>
      </c>
      <c r="BM1736" t="s">
        <v>11428</v>
      </c>
      <c r="BN1736" t="s">
        <v>11428</v>
      </c>
      <c r="BO1736" t="s">
        <v>11428</v>
      </c>
      <c r="BP1736" t="s">
        <v>11428</v>
      </c>
      <c r="BQ1736" t="s">
        <v>11428</v>
      </c>
      <c r="BR1736" t="s">
        <v>11428</v>
      </c>
      <c r="BS1736" t="s">
        <v>11428</v>
      </c>
      <c r="BT1736" t="s">
        <v>11427</v>
      </c>
      <c r="BU1736" t="s">
        <v>11427</v>
      </c>
      <c r="BV1736" t="s">
        <v>11427</v>
      </c>
      <c r="BW1736" t="s">
        <v>11427</v>
      </c>
      <c r="BY1736" t="s">
        <v>11427</v>
      </c>
      <c r="CB1736" t="s">
        <v>11428</v>
      </c>
      <c r="CD1736">
        <v>25</v>
      </c>
      <c r="CE1736">
        <v>13</v>
      </c>
      <c r="CF1736">
        <v>38</v>
      </c>
      <c r="CG1736">
        <v>3</v>
      </c>
      <c r="CH1736">
        <v>20</v>
      </c>
      <c r="CI1736">
        <v>764</v>
      </c>
    </row>
    <row r="1737" spans="1:87">
      <c r="A1737">
        <v>120087004168</v>
      </c>
      <c r="B1737" t="s">
        <v>11490</v>
      </c>
      <c r="C1737" t="s">
        <v>17195</v>
      </c>
      <c r="D1737" t="s">
        <v>18050</v>
      </c>
      <c r="E1737" t="s">
        <v>17197</v>
      </c>
      <c r="F1737" t="s">
        <v>18051</v>
      </c>
      <c r="G1737" t="s">
        <v>18052</v>
      </c>
      <c r="H1737" t="s">
        <v>17205</v>
      </c>
      <c r="I1737" t="s">
        <v>11421</v>
      </c>
      <c r="J1737">
        <v>33647</v>
      </c>
      <c r="K1737" t="s">
        <v>11422</v>
      </c>
      <c r="L1737">
        <v>12</v>
      </c>
      <c r="M1737" t="s">
        <v>11461</v>
      </c>
      <c r="N1737">
        <v>8</v>
      </c>
      <c r="P1737">
        <v>18</v>
      </c>
      <c r="Q1737">
        <v>202</v>
      </c>
      <c r="R1737">
        <v>175</v>
      </c>
      <c r="S1737">
        <v>214</v>
      </c>
      <c r="T1737">
        <v>200</v>
      </c>
      <c r="U1737">
        <v>204</v>
      </c>
      <c r="V1737">
        <v>189</v>
      </c>
      <c r="W1737">
        <v>230</v>
      </c>
      <c r="X1737">
        <v>214</v>
      </c>
      <c r="Y1737">
        <v>232</v>
      </c>
      <c r="AD1737" t="s">
        <v>11424</v>
      </c>
      <c r="AE1737">
        <v>28.1676</v>
      </c>
      <c r="AF1737">
        <v>-82.347800000000007</v>
      </c>
      <c r="AG1737" t="s">
        <v>18053</v>
      </c>
      <c r="AH1737">
        <v>29</v>
      </c>
      <c r="AI1737">
        <v>969</v>
      </c>
      <c r="AJ1737">
        <v>909</v>
      </c>
      <c r="AK1737">
        <v>4</v>
      </c>
      <c r="AL1737">
        <v>273</v>
      </c>
      <c r="AM1737">
        <v>365</v>
      </c>
      <c r="AN1737">
        <v>484</v>
      </c>
      <c r="AO1737">
        <v>651</v>
      </c>
      <c r="AP1737">
        <v>609</v>
      </c>
      <c r="AQ1737">
        <v>82</v>
      </c>
      <c r="AR1737">
        <v>691</v>
      </c>
      <c r="AS1737">
        <v>14</v>
      </c>
      <c r="AT1737">
        <v>134</v>
      </c>
      <c r="AU1737">
        <v>1200870</v>
      </c>
      <c r="AV1737">
        <v>4168</v>
      </c>
      <c r="AW1737" t="s">
        <v>18052</v>
      </c>
      <c r="AX1737" t="s">
        <v>17205</v>
      </c>
      <c r="AY1737" t="s">
        <v>11421</v>
      </c>
      <c r="AZ1737">
        <v>33647</v>
      </c>
      <c r="BA1737">
        <v>3291</v>
      </c>
      <c r="BB1737">
        <v>3291</v>
      </c>
      <c r="BC1737">
        <v>0</v>
      </c>
      <c r="BE1737">
        <v>12057</v>
      </c>
      <c r="BH1737" t="s">
        <v>11427</v>
      </c>
      <c r="BI1737" t="s">
        <v>11427</v>
      </c>
      <c r="BJ1737" t="s">
        <v>11428</v>
      </c>
      <c r="BK1737" t="s">
        <v>11428</v>
      </c>
      <c r="BL1737" t="s">
        <v>11428</v>
      </c>
      <c r="BM1737" t="s">
        <v>11428</v>
      </c>
      <c r="BN1737" t="s">
        <v>11428</v>
      </c>
      <c r="BO1737" t="s">
        <v>11428</v>
      </c>
      <c r="BP1737" t="s">
        <v>11428</v>
      </c>
      <c r="BQ1737" t="s">
        <v>11428</v>
      </c>
      <c r="BR1737" t="s">
        <v>11428</v>
      </c>
      <c r="BS1737" t="s">
        <v>11428</v>
      </c>
      <c r="BT1737" t="s">
        <v>11427</v>
      </c>
      <c r="BU1737" t="s">
        <v>11427</v>
      </c>
      <c r="BV1737" t="s">
        <v>11427</v>
      </c>
      <c r="BW1737" t="s">
        <v>11427</v>
      </c>
      <c r="BY1737" t="s">
        <v>11428</v>
      </c>
      <c r="CB1737" t="s">
        <v>11427</v>
      </c>
      <c r="CD1737">
        <v>609</v>
      </c>
      <c r="CE1737">
        <v>82</v>
      </c>
      <c r="CF1737">
        <v>691</v>
      </c>
      <c r="CG1737">
        <v>6</v>
      </c>
      <c r="CH1737">
        <v>95</v>
      </c>
      <c r="CI1737">
        <v>1878</v>
      </c>
    </row>
    <row r="1738" spans="1:87">
      <c r="A1738">
        <v>120087004170</v>
      </c>
      <c r="B1738" t="s">
        <v>11490</v>
      </c>
      <c r="C1738" t="s">
        <v>17195</v>
      </c>
      <c r="D1738" t="s">
        <v>18054</v>
      </c>
      <c r="E1738" t="s">
        <v>17197</v>
      </c>
      <c r="F1738" t="s">
        <v>18055</v>
      </c>
      <c r="G1738" t="s">
        <v>18056</v>
      </c>
      <c r="H1738" t="s">
        <v>17665</v>
      </c>
      <c r="I1738" t="s">
        <v>11421</v>
      </c>
      <c r="J1738">
        <v>33547</v>
      </c>
      <c r="K1738" t="s">
        <v>11422</v>
      </c>
      <c r="L1738">
        <v>12</v>
      </c>
      <c r="M1738" t="s">
        <v>11461</v>
      </c>
      <c r="N1738">
        <v>5</v>
      </c>
      <c r="P1738">
        <v>18</v>
      </c>
      <c r="Q1738">
        <v>119</v>
      </c>
      <c r="R1738">
        <v>124</v>
      </c>
      <c r="S1738">
        <v>148</v>
      </c>
      <c r="T1738">
        <v>175</v>
      </c>
      <c r="U1738">
        <v>194</v>
      </c>
      <c r="V1738">
        <v>178</v>
      </c>
      <c r="AD1738" t="s">
        <v>11424</v>
      </c>
      <c r="AE1738">
        <v>27.842199999999998</v>
      </c>
      <c r="AF1738">
        <v>-82.219200000000001</v>
      </c>
      <c r="AG1738" t="s">
        <v>18057</v>
      </c>
      <c r="AH1738">
        <v>29</v>
      </c>
      <c r="AI1738">
        <v>477</v>
      </c>
      <c r="AJ1738">
        <v>479</v>
      </c>
      <c r="AK1738">
        <v>4</v>
      </c>
      <c r="AL1738">
        <v>36</v>
      </c>
      <c r="AM1738">
        <v>42</v>
      </c>
      <c r="AN1738">
        <v>119</v>
      </c>
      <c r="AO1738">
        <v>701</v>
      </c>
      <c r="AP1738">
        <v>105</v>
      </c>
      <c r="AQ1738">
        <v>13</v>
      </c>
      <c r="AR1738">
        <v>118</v>
      </c>
      <c r="AS1738">
        <v>13.5</v>
      </c>
      <c r="AT1738">
        <v>71</v>
      </c>
      <c r="AU1738">
        <v>1200870</v>
      </c>
      <c r="AV1738">
        <v>4170</v>
      </c>
      <c r="AW1738" t="s">
        <v>18056</v>
      </c>
      <c r="AX1738" t="s">
        <v>17665</v>
      </c>
      <c r="AY1738" t="s">
        <v>11421</v>
      </c>
      <c r="AZ1738">
        <v>33547</v>
      </c>
      <c r="BA1738">
        <v>1795</v>
      </c>
      <c r="BB1738">
        <v>1795</v>
      </c>
      <c r="BC1738">
        <v>0</v>
      </c>
      <c r="BE1738">
        <v>12057</v>
      </c>
      <c r="BH1738" t="s">
        <v>11427</v>
      </c>
      <c r="BI1738" t="s">
        <v>11427</v>
      </c>
      <c r="BJ1738" t="s">
        <v>11428</v>
      </c>
      <c r="BK1738" t="s">
        <v>11428</v>
      </c>
      <c r="BL1738" t="s">
        <v>11428</v>
      </c>
      <c r="BM1738" t="s">
        <v>11428</v>
      </c>
      <c r="BN1738" t="s">
        <v>11428</v>
      </c>
      <c r="BO1738" t="s">
        <v>11428</v>
      </c>
      <c r="BP1738" t="s">
        <v>11428</v>
      </c>
      <c r="BQ1738" t="s">
        <v>11427</v>
      </c>
      <c r="BR1738" t="s">
        <v>11427</v>
      </c>
      <c r="BS1738" t="s">
        <v>11427</v>
      </c>
      <c r="BT1738" t="s">
        <v>11427</v>
      </c>
      <c r="BU1738" t="s">
        <v>11427</v>
      </c>
      <c r="BV1738" t="s">
        <v>11427</v>
      </c>
      <c r="BW1738" t="s">
        <v>11427</v>
      </c>
      <c r="BY1738" t="s">
        <v>11427</v>
      </c>
      <c r="CB1738" t="s">
        <v>11427</v>
      </c>
      <c r="CD1738">
        <v>105</v>
      </c>
      <c r="CE1738">
        <v>13</v>
      </c>
      <c r="CF1738">
        <v>118</v>
      </c>
      <c r="CG1738">
        <v>1</v>
      </c>
      <c r="CH1738">
        <v>53</v>
      </c>
      <c r="CI1738">
        <v>956</v>
      </c>
    </row>
    <row r="1739" spans="1:87">
      <c r="A1739">
        <v>120087004350</v>
      </c>
      <c r="B1739" t="s">
        <v>11490</v>
      </c>
      <c r="C1739" t="s">
        <v>17195</v>
      </c>
      <c r="D1739" t="s">
        <v>18058</v>
      </c>
      <c r="E1739" t="s">
        <v>17197</v>
      </c>
      <c r="F1739" t="s">
        <v>18059</v>
      </c>
      <c r="G1739" t="s">
        <v>18060</v>
      </c>
      <c r="H1739" t="s">
        <v>17665</v>
      </c>
      <c r="I1739" t="s">
        <v>11421</v>
      </c>
      <c r="J1739">
        <v>33547</v>
      </c>
      <c r="K1739" t="s">
        <v>11422</v>
      </c>
      <c r="L1739">
        <v>12</v>
      </c>
      <c r="M1739" t="s">
        <v>11461</v>
      </c>
      <c r="N1739">
        <v>5</v>
      </c>
      <c r="P1739">
        <v>4</v>
      </c>
      <c r="Q1739">
        <v>119</v>
      </c>
      <c r="R1739">
        <v>122</v>
      </c>
      <c r="S1739">
        <v>120</v>
      </c>
      <c r="T1739">
        <v>144</v>
      </c>
      <c r="U1739">
        <v>155</v>
      </c>
      <c r="V1739">
        <v>141</v>
      </c>
      <c r="AD1739" t="s">
        <v>11424</v>
      </c>
      <c r="AE1739">
        <v>27.8491</v>
      </c>
      <c r="AF1739">
        <v>-82.231899999999996</v>
      </c>
      <c r="AG1739" t="s">
        <v>18061</v>
      </c>
      <c r="AH1739">
        <v>29</v>
      </c>
      <c r="AI1739">
        <v>438</v>
      </c>
      <c r="AJ1739">
        <v>367</v>
      </c>
      <c r="AK1739">
        <v>0</v>
      </c>
      <c r="AL1739">
        <v>34</v>
      </c>
      <c r="AM1739">
        <v>18</v>
      </c>
      <c r="AN1739">
        <v>110</v>
      </c>
      <c r="AO1739">
        <v>602</v>
      </c>
      <c r="AP1739">
        <v>72</v>
      </c>
      <c r="AQ1739">
        <v>15</v>
      </c>
      <c r="AR1739">
        <v>87</v>
      </c>
      <c r="AS1739">
        <v>13.9</v>
      </c>
      <c r="AT1739">
        <v>58</v>
      </c>
      <c r="AU1739">
        <v>1200870</v>
      </c>
      <c r="AV1739">
        <v>4350</v>
      </c>
      <c r="AW1739" t="s">
        <v>18060</v>
      </c>
      <c r="AX1739" t="s">
        <v>17665</v>
      </c>
      <c r="AY1739" t="s">
        <v>11421</v>
      </c>
      <c r="AZ1739">
        <v>33547</v>
      </c>
      <c r="BA1739">
        <v>3830</v>
      </c>
      <c r="BB1739">
        <v>3830</v>
      </c>
      <c r="BC1739">
        <v>0</v>
      </c>
      <c r="BE1739">
        <v>12057</v>
      </c>
      <c r="BH1739" t="s">
        <v>11427</v>
      </c>
      <c r="BI1739" t="s">
        <v>11427</v>
      </c>
      <c r="BJ1739" t="s">
        <v>11428</v>
      </c>
      <c r="BK1739" t="s">
        <v>11428</v>
      </c>
      <c r="BL1739" t="s">
        <v>11428</v>
      </c>
      <c r="BM1739" t="s">
        <v>11428</v>
      </c>
      <c r="BN1739" t="s">
        <v>11428</v>
      </c>
      <c r="BO1739" t="s">
        <v>11428</v>
      </c>
      <c r="BP1739" t="s">
        <v>11428</v>
      </c>
      <c r="BQ1739" t="s">
        <v>11427</v>
      </c>
      <c r="BR1739" t="s">
        <v>11427</v>
      </c>
      <c r="BS1739" t="s">
        <v>11427</v>
      </c>
      <c r="BT1739" t="s">
        <v>11427</v>
      </c>
      <c r="BU1739" t="s">
        <v>11427</v>
      </c>
      <c r="BV1739" t="s">
        <v>11427</v>
      </c>
      <c r="BW1739" t="s">
        <v>11427</v>
      </c>
      <c r="BY1739" t="s">
        <v>11427</v>
      </c>
      <c r="CB1739" t="s">
        <v>11427</v>
      </c>
      <c r="CD1739">
        <v>72</v>
      </c>
      <c r="CE1739">
        <v>15</v>
      </c>
      <c r="CF1739">
        <v>87</v>
      </c>
      <c r="CG1739">
        <v>0</v>
      </c>
      <c r="CH1739">
        <v>41</v>
      </c>
      <c r="CI1739">
        <v>805</v>
      </c>
    </row>
    <row r="1740" spans="1:87">
      <c r="A1740">
        <v>120087004351</v>
      </c>
      <c r="B1740" t="s">
        <v>11490</v>
      </c>
      <c r="C1740" t="s">
        <v>17195</v>
      </c>
      <c r="D1740" t="s">
        <v>18062</v>
      </c>
      <c r="E1740" t="s">
        <v>17197</v>
      </c>
      <c r="F1740" t="s">
        <v>18063</v>
      </c>
      <c r="G1740" t="s">
        <v>18064</v>
      </c>
      <c r="H1740" t="s">
        <v>17205</v>
      </c>
      <c r="I1740" t="s">
        <v>11421</v>
      </c>
      <c r="J1740">
        <v>33626</v>
      </c>
      <c r="K1740" t="s">
        <v>11422</v>
      </c>
      <c r="L1740">
        <v>12</v>
      </c>
      <c r="M1740">
        <v>6</v>
      </c>
      <c r="N1740">
        <v>8</v>
      </c>
      <c r="W1740">
        <v>306</v>
      </c>
      <c r="X1740">
        <v>283</v>
      </c>
      <c r="Y1740">
        <v>362</v>
      </c>
      <c r="AD1740" t="s">
        <v>11424</v>
      </c>
      <c r="AE1740">
        <v>28.053899999999999</v>
      </c>
      <c r="AF1740">
        <v>-82.597499999999997</v>
      </c>
      <c r="AG1740" t="s">
        <v>18065</v>
      </c>
      <c r="AH1740">
        <v>29</v>
      </c>
      <c r="AI1740">
        <v>486</v>
      </c>
      <c r="AJ1740">
        <v>465</v>
      </c>
      <c r="AK1740">
        <v>1</v>
      </c>
      <c r="AL1740">
        <v>41</v>
      </c>
      <c r="AM1740">
        <v>58</v>
      </c>
      <c r="AN1740">
        <v>524</v>
      </c>
      <c r="AO1740">
        <v>300</v>
      </c>
      <c r="AP1740">
        <v>522</v>
      </c>
      <c r="AQ1740">
        <v>45</v>
      </c>
      <c r="AR1740">
        <v>567</v>
      </c>
      <c r="AS1740">
        <v>17</v>
      </c>
      <c r="AT1740">
        <v>56</v>
      </c>
      <c r="AU1740">
        <v>1200870</v>
      </c>
      <c r="AV1740">
        <v>4351</v>
      </c>
      <c r="AW1740" t="s">
        <v>18064</v>
      </c>
      <c r="AX1740" t="s">
        <v>17205</v>
      </c>
      <c r="AY1740" t="s">
        <v>11421</v>
      </c>
      <c r="AZ1740">
        <v>33626</v>
      </c>
      <c r="BA1740">
        <v>1801</v>
      </c>
      <c r="BB1740">
        <v>1801</v>
      </c>
      <c r="BC1740">
        <v>0</v>
      </c>
      <c r="BE1740">
        <v>12057</v>
      </c>
      <c r="BH1740" t="s">
        <v>11427</v>
      </c>
      <c r="BI1740" t="s">
        <v>11427</v>
      </c>
      <c r="BJ1740" t="s">
        <v>11427</v>
      </c>
      <c r="BK1740" t="s">
        <v>11427</v>
      </c>
      <c r="BL1740" t="s">
        <v>11427</v>
      </c>
      <c r="BM1740" t="s">
        <v>11427</v>
      </c>
      <c r="BN1740" t="s">
        <v>11427</v>
      </c>
      <c r="BO1740" t="s">
        <v>11427</v>
      </c>
      <c r="BP1740" t="s">
        <v>11427</v>
      </c>
      <c r="BQ1740" t="s">
        <v>11428</v>
      </c>
      <c r="BR1740" t="s">
        <v>11428</v>
      </c>
      <c r="BS1740" t="s">
        <v>11428</v>
      </c>
      <c r="BT1740" t="s">
        <v>11427</v>
      </c>
      <c r="BU1740" t="s">
        <v>11427</v>
      </c>
      <c r="BV1740" t="s">
        <v>11427</v>
      </c>
      <c r="BW1740" t="s">
        <v>11427</v>
      </c>
      <c r="BY1740" t="s">
        <v>11428</v>
      </c>
      <c r="CB1740" t="s">
        <v>11427</v>
      </c>
      <c r="CD1740">
        <v>522</v>
      </c>
      <c r="CE1740">
        <v>45</v>
      </c>
      <c r="CF1740">
        <v>567</v>
      </c>
      <c r="CG1740">
        <v>2</v>
      </c>
      <c r="CH1740">
        <v>25</v>
      </c>
      <c r="CI1740">
        <v>951</v>
      </c>
    </row>
    <row r="1741" spans="1:87">
      <c r="A1741">
        <v>120087004352</v>
      </c>
      <c r="B1741" t="s">
        <v>11490</v>
      </c>
      <c r="C1741" t="s">
        <v>17195</v>
      </c>
      <c r="D1741" t="s">
        <v>18066</v>
      </c>
      <c r="E1741" t="s">
        <v>17197</v>
      </c>
      <c r="F1741" t="s">
        <v>18067</v>
      </c>
      <c r="G1741" t="s">
        <v>18068</v>
      </c>
      <c r="H1741" t="s">
        <v>17205</v>
      </c>
      <c r="I1741" t="s">
        <v>11421</v>
      </c>
      <c r="J1741">
        <v>33603</v>
      </c>
      <c r="K1741" t="s">
        <v>11422</v>
      </c>
      <c r="L1741">
        <v>12</v>
      </c>
      <c r="M1741">
        <v>6</v>
      </c>
      <c r="N1741">
        <v>8</v>
      </c>
      <c r="W1741">
        <v>215</v>
      </c>
      <c r="X1741">
        <v>210</v>
      </c>
      <c r="Y1741">
        <v>220</v>
      </c>
      <c r="AD1741" t="s">
        <v>11424</v>
      </c>
      <c r="AE1741">
        <v>27.988199999999999</v>
      </c>
      <c r="AF1741">
        <v>-82.456000000000003</v>
      </c>
      <c r="AG1741" t="s">
        <v>18069</v>
      </c>
      <c r="AH1741">
        <v>29</v>
      </c>
      <c r="AI1741">
        <v>339</v>
      </c>
      <c r="AJ1741">
        <v>306</v>
      </c>
      <c r="AK1741">
        <v>1</v>
      </c>
      <c r="AL1741">
        <v>17</v>
      </c>
      <c r="AM1741">
        <v>148</v>
      </c>
      <c r="AN1741">
        <v>413</v>
      </c>
      <c r="AO1741">
        <v>57</v>
      </c>
      <c r="AP1741">
        <v>578</v>
      </c>
      <c r="AQ1741">
        <v>21</v>
      </c>
      <c r="AR1741">
        <v>599</v>
      </c>
      <c r="AS1741">
        <v>12.9</v>
      </c>
      <c r="AT1741">
        <v>50</v>
      </c>
      <c r="AU1741">
        <v>1200870</v>
      </c>
      <c r="AV1741">
        <v>4352</v>
      </c>
      <c r="AW1741" t="s">
        <v>18068</v>
      </c>
      <c r="AX1741" t="s">
        <v>17205</v>
      </c>
      <c r="AY1741" t="s">
        <v>11421</v>
      </c>
      <c r="AZ1741">
        <v>33603</v>
      </c>
      <c r="BA1741">
        <v>3906</v>
      </c>
      <c r="BB1741">
        <v>3906</v>
      </c>
      <c r="BC1741">
        <v>0</v>
      </c>
      <c r="BE1741">
        <v>12057</v>
      </c>
      <c r="BH1741" t="s">
        <v>11427</v>
      </c>
      <c r="BI1741" t="s">
        <v>11427</v>
      </c>
      <c r="BJ1741" t="s">
        <v>11427</v>
      </c>
      <c r="BK1741" t="s">
        <v>11427</v>
      </c>
      <c r="BL1741" t="s">
        <v>11427</v>
      </c>
      <c r="BM1741" t="s">
        <v>11427</v>
      </c>
      <c r="BN1741" t="s">
        <v>11427</v>
      </c>
      <c r="BO1741" t="s">
        <v>11427</v>
      </c>
      <c r="BP1741" t="s">
        <v>11427</v>
      </c>
      <c r="BQ1741" t="s">
        <v>11428</v>
      </c>
      <c r="BR1741" t="s">
        <v>11428</v>
      </c>
      <c r="BS1741" t="s">
        <v>11428</v>
      </c>
      <c r="BT1741" t="s">
        <v>11427</v>
      </c>
      <c r="BU1741" t="s">
        <v>11427</v>
      </c>
      <c r="BV1741" t="s">
        <v>11427</v>
      </c>
      <c r="BW1741" t="s">
        <v>11427</v>
      </c>
      <c r="BY1741" t="s">
        <v>11428</v>
      </c>
      <c r="CB1741" t="s">
        <v>11427</v>
      </c>
      <c r="CD1741">
        <v>578</v>
      </c>
      <c r="CE1741">
        <v>21</v>
      </c>
      <c r="CF1741">
        <v>599</v>
      </c>
      <c r="CG1741">
        <v>0</v>
      </c>
      <c r="CH1741">
        <v>9</v>
      </c>
      <c r="CI1741">
        <v>645</v>
      </c>
    </row>
    <row r="1742" spans="1:87">
      <c r="A1742">
        <v>120087004353</v>
      </c>
      <c r="B1742" t="s">
        <v>11490</v>
      </c>
      <c r="C1742" t="s">
        <v>17195</v>
      </c>
      <c r="D1742" t="s">
        <v>18070</v>
      </c>
      <c r="E1742" t="s">
        <v>17197</v>
      </c>
      <c r="F1742" t="s">
        <v>18071</v>
      </c>
      <c r="G1742" t="s">
        <v>18072</v>
      </c>
      <c r="H1742" t="s">
        <v>17205</v>
      </c>
      <c r="I1742" t="s">
        <v>11421</v>
      </c>
      <c r="J1742">
        <v>33647</v>
      </c>
      <c r="K1742" t="s">
        <v>11422</v>
      </c>
      <c r="L1742">
        <v>12</v>
      </c>
      <c r="M1742" t="s">
        <v>11461</v>
      </c>
      <c r="N1742">
        <v>5</v>
      </c>
      <c r="P1742">
        <v>23</v>
      </c>
      <c r="Q1742">
        <v>141</v>
      </c>
      <c r="R1742">
        <v>137</v>
      </c>
      <c r="S1742">
        <v>168</v>
      </c>
      <c r="T1742">
        <v>172</v>
      </c>
      <c r="U1742">
        <v>152</v>
      </c>
      <c r="V1742">
        <v>160</v>
      </c>
      <c r="AD1742" t="s">
        <v>11424</v>
      </c>
      <c r="AE1742">
        <v>28.1572</v>
      </c>
      <c r="AF1742">
        <v>-82.317800000000005</v>
      </c>
      <c r="AG1742" t="s">
        <v>18073</v>
      </c>
      <c r="AH1742">
        <v>29</v>
      </c>
      <c r="AI1742">
        <v>471</v>
      </c>
      <c r="AJ1742">
        <v>482</v>
      </c>
      <c r="AK1742">
        <v>8</v>
      </c>
      <c r="AL1742">
        <v>229</v>
      </c>
      <c r="AM1742">
        <v>133</v>
      </c>
      <c r="AN1742">
        <v>183</v>
      </c>
      <c r="AO1742">
        <v>349</v>
      </c>
      <c r="AP1742">
        <v>222</v>
      </c>
      <c r="AQ1742">
        <v>13</v>
      </c>
      <c r="AR1742">
        <v>235</v>
      </c>
      <c r="AS1742">
        <v>14</v>
      </c>
      <c r="AT1742">
        <v>68</v>
      </c>
      <c r="AU1742">
        <v>1200870</v>
      </c>
      <c r="AV1742">
        <v>4353</v>
      </c>
      <c r="AW1742" t="s">
        <v>18072</v>
      </c>
      <c r="AX1742" t="s">
        <v>17205</v>
      </c>
      <c r="AY1742" t="s">
        <v>11421</v>
      </c>
      <c r="AZ1742">
        <v>33647</v>
      </c>
      <c r="BA1742">
        <v>3382</v>
      </c>
      <c r="BB1742">
        <v>3382</v>
      </c>
      <c r="BC1742">
        <v>0</v>
      </c>
      <c r="BE1742">
        <v>12057</v>
      </c>
      <c r="BH1742" t="s">
        <v>11427</v>
      </c>
      <c r="BI1742" t="s">
        <v>11427</v>
      </c>
      <c r="BJ1742" t="s">
        <v>11428</v>
      </c>
      <c r="BK1742" t="s">
        <v>11428</v>
      </c>
      <c r="BL1742" t="s">
        <v>11428</v>
      </c>
      <c r="BM1742" t="s">
        <v>11428</v>
      </c>
      <c r="BN1742" t="s">
        <v>11428</v>
      </c>
      <c r="BO1742" t="s">
        <v>11428</v>
      </c>
      <c r="BP1742" t="s">
        <v>11428</v>
      </c>
      <c r="BQ1742" t="s">
        <v>11427</v>
      </c>
      <c r="BR1742" t="s">
        <v>11427</v>
      </c>
      <c r="BS1742" t="s">
        <v>11427</v>
      </c>
      <c r="BT1742" t="s">
        <v>11427</v>
      </c>
      <c r="BU1742" t="s">
        <v>11427</v>
      </c>
      <c r="BV1742" t="s">
        <v>11427</v>
      </c>
      <c r="BW1742" t="s">
        <v>11427</v>
      </c>
      <c r="BY1742" t="s">
        <v>11427</v>
      </c>
      <c r="CB1742" t="s">
        <v>11427</v>
      </c>
      <c r="CD1742">
        <v>222</v>
      </c>
      <c r="CE1742">
        <v>13</v>
      </c>
      <c r="CF1742">
        <v>235</v>
      </c>
      <c r="CG1742">
        <v>1</v>
      </c>
      <c r="CH1742">
        <v>50</v>
      </c>
      <c r="CI1742">
        <v>953</v>
      </c>
    </row>
    <row r="1743" spans="1:87">
      <c r="A1743">
        <v>120087004354</v>
      </c>
      <c r="B1743" t="s">
        <v>11490</v>
      </c>
      <c r="C1743" t="s">
        <v>17195</v>
      </c>
      <c r="D1743" t="s">
        <v>18074</v>
      </c>
      <c r="E1743" t="s">
        <v>17197</v>
      </c>
      <c r="F1743" t="s">
        <v>18075</v>
      </c>
      <c r="G1743" t="s">
        <v>18076</v>
      </c>
      <c r="H1743" t="s">
        <v>17665</v>
      </c>
      <c r="I1743" t="s">
        <v>11421</v>
      </c>
      <c r="J1743">
        <v>33547</v>
      </c>
      <c r="K1743" t="s">
        <v>11422</v>
      </c>
      <c r="L1743">
        <v>12</v>
      </c>
      <c r="M1743">
        <v>6</v>
      </c>
      <c r="N1743">
        <v>8</v>
      </c>
      <c r="W1743">
        <v>472</v>
      </c>
      <c r="X1743">
        <v>456</v>
      </c>
      <c r="Y1743">
        <v>477</v>
      </c>
      <c r="AD1743" t="s">
        <v>11424</v>
      </c>
      <c r="AE1743">
        <v>27.8566</v>
      </c>
      <c r="AF1743">
        <v>-82.206800000000001</v>
      </c>
      <c r="AG1743" t="s">
        <v>18077</v>
      </c>
      <c r="AH1743">
        <v>29</v>
      </c>
      <c r="AI1743">
        <v>728</v>
      </c>
      <c r="AJ1743">
        <v>677</v>
      </c>
      <c r="AK1743">
        <v>5</v>
      </c>
      <c r="AL1743">
        <v>55</v>
      </c>
      <c r="AM1743">
        <v>46</v>
      </c>
      <c r="AN1743">
        <v>177</v>
      </c>
      <c r="AO1743">
        <v>1046</v>
      </c>
      <c r="AP1743">
        <v>157</v>
      </c>
      <c r="AQ1743">
        <v>25</v>
      </c>
      <c r="AR1743">
        <v>182</v>
      </c>
      <c r="AS1743">
        <v>18.7</v>
      </c>
      <c r="AT1743">
        <v>75</v>
      </c>
      <c r="AU1743">
        <v>1200870</v>
      </c>
      <c r="AV1743">
        <v>4354</v>
      </c>
      <c r="AW1743" t="s">
        <v>18076</v>
      </c>
      <c r="AX1743" t="s">
        <v>17665</v>
      </c>
      <c r="AY1743" t="s">
        <v>11421</v>
      </c>
      <c r="AZ1743">
        <v>33547</v>
      </c>
      <c r="BA1743">
        <v>3820</v>
      </c>
      <c r="BB1743">
        <v>3820</v>
      </c>
      <c r="BC1743">
        <v>0</v>
      </c>
      <c r="BE1743">
        <v>12057</v>
      </c>
      <c r="BH1743" t="s">
        <v>11427</v>
      </c>
      <c r="BI1743" t="s">
        <v>11427</v>
      </c>
      <c r="BJ1743" t="s">
        <v>11427</v>
      </c>
      <c r="BK1743" t="s">
        <v>11427</v>
      </c>
      <c r="BL1743" t="s">
        <v>11427</v>
      </c>
      <c r="BM1743" t="s">
        <v>11427</v>
      </c>
      <c r="BN1743" t="s">
        <v>11427</v>
      </c>
      <c r="BO1743" t="s">
        <v>11427</v>
      </c>
      <c r="BP1743" t="s">
        <v>11427</v>
      </c>
      <c r="BQ1743" t="s">
        <v>11428</v>
      </c>
      <c r="BR1743" t="s">
        <v>11428</v>
      </c>
      <c r="BS1743" t="s">
        <v>11428</v>
      </c>
      <c r="BT1743" t="s">
        <v>11427</v>
      </c>
      <c r="BU1743" t="s">
        <v>11427</v>
      </c>
      <c r="BV1743" t="s">
        <v>11427</v>
      </c>
      <c r="BW1743" t="s">
        <v>11427</v>
      </c>
      <c r="BY1743" t="s">
        <v>11427</v>
      </c>
      <c r="CB1743" t="s">
        <v>11427</v>
      </c>
      <c r="CD1743">
        <v>157</v>
      </c>
      <c r="CE1743">
        <v>25</v>
      </c>
      <c r="CF1743">
        <v>182</v>
      </c>
      <c r="CG1743">
        <v>0</v>
      </c>
      <c r="CH1743">
        <v>76</v>
      </c>
      <c r="CI1743">
        <v>1405</v>
      </c>
    </row>
    <row r="1744" spans="1:87">
      <c r="A1744">
        <v>120087004356</v>
      </c>
      <c r="B1744" t="s">
        <v>11490</v>
      </c>
      <c r="C1744" t="s">
        <v>17195</v>
      </c>
      <c r="D1744" t="s">
        <v>18078</v>
      </c>
      <c r="E1744" t="s">
        <v>17197</v>
      </c>
      <c r="F1744" t="s">
        <v>18079</v>
      </c>
      <c r="G1744" t="s">
        <v>18080</v>
      </c>
      <c r="H1744" t="s">
        <v>17564</v>
      </c>
      <c r="I1744" t="s">
        <v>11421</v>
      </c>
      <c r="J1744">
        <v>33617</v>
      </c>
      <c r="K1744" t="s">
        <v>11422</v>
      </c>
      <c r="L1744">
        <v>12</v>
      </c>
      <c r="M1744" t="s">
        <v>11423</v>
      </c>
      <c r="N1744">
        <v>5</v>
      </c>
      <c r="Q1744">
        <v>42</v>
      </c>
      <c r="R1744">
        <v>52</v>
      </c>
      <c r="S1744">
        <v>37</v>
      </c>
      <c r="T1744">
        <v>47</v>
      </c>
      <c r="U1744">
        <v>31</v>
      </c>
      <c r="V1744">
        <v>27</v>
      </c>
      <c r="AD1744" t="s">
        <v>11424</v>
      </c>
      <c r="AE1744">
        <v>28.0303</v>
      </c>
      <c r="AF1744">
        <v>-82.410499999999999</v>
      </c>
      <c r="AG1744" t="s">
        <v>18081</v>
      </c>
      <c r="AH1744">
        <v>29</v>
      </c>
      <c r="AI1744">
        <v>128</v>
      </c>
      <c r="AJ1744">
        <v>108</v>
      </c>
      <c r="AK1744">
        <v>0</v>
      </c>
      <c r="AL1744">
        <v>0</v>
      </c>
      <c r="AM1744">
        <v>204</v>
      </c>
      <c r="AN1744">
        <v>22</v>
      </c>
      <c r="AO1744">
        <v>2</v>
      </c>
      <c r="AP1744">
        <v>184</v>
      </c>
      <c r="AQ1744">
        <v>0</v>
      </c>
      <c r="AR1744">
        <v>184</v>
      </c>
      <c r="AS1744">
        <v>7.6</v>
      </c>
      <c r="AT1744">
        <v>31</v>
      </c>
      <c r="AU1744">
        <v>1200870</v>
      </c>
      <c r="AV1744">
        <v>4356</v>
      </c>
      <c r="AW1744" t="s">
        <v>18080</v>
      </c>
      <c r="AX1744" t="s">
        <v>17564</v>
      </c>
      <c r="AY1744" t="s">
        <v>11421</v>
      </c>
      <c r="AZ1744">
        <v>33617</v>
      </c>
      <c r="BA1744">
        <v>6002</v>
      </c>
      <c r="BB1744">
        <v>6002</v>
      </c>
      <c r="BC1744">
        <v>0</v>
      </c>
      <c r="BE1744">
        <v>12057</v>
      </c>
      <c r="BH1744" t="s">
        <v>11427</v>
      </c>
      <c r="BI1744" t="s">
        <v>11427</v>
      </c>
      <c r="BJ1744" t="s">
        <v>11427</v>
      </c>
      <c r="BK1744" t="s">
        <v>11428</v>
      </c>
      <c r="BL1744" t="s">
        <v>11428</v>
      </c>
      <c r="BM1744" t="s">
        <v>11428</v>
      </c>
      <c r="BN1744" t="s">
        <v>11428</v>
      </c>
      <c r="BO1744" t="s">
        <v>11428</v>
      </c>
      <c r="BP1744" t="s">
        <v>11428</v>
      </c>
      <c r="BQ1744" t="s">
        <v>11427</v>
      </c>
      <c r="BR1744" t="s">
        <v>11427</v>
      </c>
      <c r="BS1744" t="s">
        <v>11427</v>
      </c>
      <c r="BT1744" t="s">
        <v>11427</v>
      </c>
      <c r="BU1744" t="s">
        <v>11427</v>
      </c>
      <c r="BV1744" t="s">
        <v>11427</v>
      </c>
      <c r="BW1744" t="s">
        <v>11427</v>
      </c>
      <c r="BY1744" t="s">
        <v>11428</v>
      </c>
      <c r="CB1744" t="s">
        <v>11428</v>
      </c>
      <c r="CD1744">
        <v>184</v>
      </c>
      <c r="CE1744">
        <v>0</v>
      </c>
      <c r="CF1744">
        <v>184</v>
      </c>
      <c r="CG1744">
        <v>0</v>
      </c>
      <c r="CH1744">
        <v>8</v>
      </c>
      <c r="CI1744">
        <v>236</v>
      </c>
    </row>
    <row r="1745" spans="1:87">
      <c r="A1745">
        <v>120087004358</v>
      </c>
      <c r="B1745" t="s">
        <v>11490</v>
      </c>
      <c r="C1745" t="s">
        <v>17195</v>
      </c>
      <c r="D1745" t="s">
        <v>18082</v>
      </c>
      <c r="E1745" t="s">
        <v>17197</v>
      </c>
      <c r="F1745" t="s">
        <v>18083</v>
      </c>
      <c r="G1745" t="s">
        <v>18084</v>
      </c>
      <c r="H1745" t="s">
        <v>17413</v>
      </c>
      <c r="I1745" t="s">
        <v>11421</v>
      </c>
      <c r="J1745">
        <v>33549</v>
      </c>
      <c r="K1745" t="s">
        <v>11422</v>
      </c>
      <c r="L1745">
        <v>12</v>
      </c>
      <c r="M1745" t="s">
        <v>11423</v>
      </c>
      <c r="N1745">
        <v>8</v>
      </c>
      <c r="Q1745">
        <v>75</v>
      </c>
      <c r="R1745">
        <v>80</v>
      </c>
      <c r="S1745">
        <v>82</v>
      </c>
      <c r="T1745">
        <v>84</v>
      </c>
      <c r="U1745">
        <v>88</v>
      </c>
      <c r="V1745">
        <v>88</v>
      </c>
      <c r="W1745">
        <v>103</v>
      </c>
      <c r="X1745">
        <v>92</v>
      </c>
      <c r="Y1745">
        <v>83</v>
      </c>
      <c r="AD1745" t="s">
        <v>11424</v>
      </c>
      <c r="AE1745">
        <v>28.103999999999999</v>
      </c>
      <c r="AF1745">
        <v>-82.450400000000002</v>
      </c>
      <c r="AG1745" t="s">
        <v>18085</v>
      </c>
      <c r="AH1745">
        <v>29</v>
      </c>
      <c r="AI1745">
        <v>394</v>
      </c>
      <c r="AJ1745">
        <v>381</v>
      </c>
      <c r="AK1745">
        <v>2</v>
      </c>
      <c r="AL1745">
        <v>10</v>
      </c>
      <c r="AM1745">
        <v>25</v>
      </c>
      <c r="AN1745">
        <v>163</v>
      </c>
      <c r="AO1745">
        <v>551</v>
      </c>
      <c r="AP1745">
        <v>115</v>
      </c>
      <c r="AQ1745">
        <v>16</v>
      </c>
      <c r="AR1745">
        <v>131</v>
      </c>
      <c r="AS1745">
        <v>14.1</v>
      </c>
      <c r="AT1745">
        <v>55</v>
      </c>
      <c r="AU1745">
        <v>1200870</v>
      </c>
      <c r="AV1745">
        <v>4358</v>
      </c>
      <c r="AW1745" t="s">
        <v>18084</v>
      </c>
      <c r="AX1745" t="s">
        <v>17413</v>
      </c>
      <c r="AY1745" t="s">
        <v>11421</v>
      </c>
      <c r="AZ1745">
        <v>33549</v>
      </c>
      <c r="BA1745">
        <v>5701</v>
      </c>
      <c r="BB1745">
        <v>5701</v>
      </c>
      <c r="BC1745">
        <v>0</v>
      </c>
      <c r="BE1745">
        <v>12057</v>
      </c>
      <c r="BH1745" t="s">
        <v>11427</v>
      </c>
      <c r="BI1745" t="s">
        <v>11427</v>
      </c>
      <c r="BJ1745" t="s">
        <v>11427</v>
      </c>
      <c r="BK1745" t="s">
        <v>11428</v>
      </c>
      <c r="BL1745" t="s">
        <v>11428</v>
      </c>
      <c r="BM1745" t="s">
        <v>11428</v>
      </c>
      <c r="BN1745" t="s">
        <v>11428</v>
      </c>
      <c r="BO1745" t="s">
        <v>11428</v>
      </c>
      <c r="BP1745" t="s">
        <v>11428</v>
      </c>
      <c r="BQ1745" t="s">
        <v>11428</v>
      </c>
      <c r="BR1745" t="s">
        <v>11428</v>
      </c>
      <c r="BS1745" t="s">
        <v>11428</v>
      </c>
      <c r="BT1745" t="s">
        <v>11427</v>
      </c>
      <c r="BU1745" t="s">
        <v>11427</v>
      </c>
      <c r="BV1745" t="s">
        <v>11427</v>
      </c>
      <c r="BW1745" t="s">
        <v>11427</v>
      </c>
      <c r="BY1745" t="s">
        <v>11427</v>
      </c>
      <c r="CB1745" t="s">
        <v>11428</v>
      </c>
      <c r="CD1745">
        <v>115</v>
      </c>
      <c r="CE1745">
        <v>16</v>
      </c>
      <c r="CF1745">
        <v>131</v>
      </c>
      <c r="CG1745">
        <v>0</v>
      </c>
      <c r="CH1745">
        <v>24</v>
      </c>
      <c r="CI1745">
        <v>775</v>
      </c>
    </row>
    <row r="1746" spans="1:87">
      <c r="A1746">
        <v>120087004359</v>
      </c>
      <c r="B1746" t="s">
        <v>11490</v>
      </c>
      <c r="C1746" t="s">
        <v>17195</v>
      </c>
      <c r="D1746" t="s">
        <v>18086</v>
      </c>
      <c r="E1746" t="s">
        <v>17197</v>
      </c>
      <c r="F1746" t="s">
        <v>18087</v>
      </c>
      <c r="G1746" t="s">
        <v>18088</v>
      </c>
      <c r="H1746" t="s">
        <v>17247</v>
      </c>
      <c r="I1746" t="s">
        <v>11421</v>
      </c>
      <c r="J1746">
        <v>33598</v>
      </c>
      <c r="K1746" t="s">
        <v>11422</v>
      </c>
      <c r="L1746">
        <v>12</v>
      </c>
      <c r="M1746" t="s">
        <v>11423</v>
      </c>
      <c r="N1746">
        <v>5</v>
      </c>
      <c r="Q1746">
        <v>39</v>
      </c>
      <c r="R1746">
        <v>38</v>
      </c>
      <c r="S1746">
        <v>40</v>
      </c>
      <c r="T1746">
        <v>37</v>
      </c>
      <c r="U1746">
        <v>37</v>
      </c>
      <c r="V1746">
        <v>37</v>
      </c>
      <c r="AD1746" t="s">
        <v>11424</v>
      </c>
      <c r="AE1746">
        <v>27.663599999999999</v>
      </c>
      <c r="AF1746">
        <v>-82.361000000000004</v>
      </c>
      <c r="AG1746" t="s">
        <v>18089</v>
      </c>
      <c r="AH1746">
        <v>29</v>
      </c>
      <c r="AI1746">
        <v>110</v>
      </c>
      <c r="AJ1746">
        <v>118</v>
      </c>
      <c r="AK1746">
        <v>0</v>
      </c>
      <c r="AL1746">
        <v>2</v>
      </c>
      <c r="AM1746">
        <v>0</v>
      </c>
      <c r="AN1746">
        <v>225</v>
      </c>
      <c r="AO1746">
        <v>1</v>
      </c>
      <c r="AP1746">
        <v>210</v>
      </c>
      <c r="AQ1746">
        <v>3</v>
      </c>
      <c r="AR1746">
        <v>213</v>
      </c>
      <c r="AS1746">
        <v>13.4</v>
      </c>
      <c r="AT1746">
        <v>17</v>
      </c>
      <c r="AU1746">
        <v>1200870</v>
      </c>
      <c r="AV1746">
        <v>4359</v>
      </c>
      <c r="AW1746" t="s">
        <v>18088</v>
      </c>
      <c r="AX1746" t="s">
        <v>17247</v>
      </c>
      <c r="AY1746" t="s">
        <v>11421</v>
      </c>
      <c r="AZ1746">
        <v>33598</v>
      </c>
      <c r="BA1746">
        <v>4307</v>
      </c>
      <c r="BB1746">
        <v>4307</v>
      </c>
      <c r="BC1746">
        <v>0</v>
      </c>
      <c r="BE1746">
        <v>12057</v>
      </c>
      <c r="BH1746" t="s">
        <v>11427</v>
      </c>
      <c r="BI1746" t="s">
        <v>11427</v>
      </c>
      <c r="BJ1746" t="s">
        <v>11427</v>
      </c>
      <c r="BK1746" t="s">
        <v>11428</v>
      </c>
      <c r="BL1746" t="s">
        <v>11428</v>
      </c>
      <c r="BM1746" t="s">
        <v>11428</v>
      </c>
      <c r="BN1746" t="s">
        <v>11428</v>
      </c>
      <c r="BO1746" t="s">
        <v>11428</v>
      </c>
      <c r="BP1746" t="s">
        <v>11428</v>
      </c>
      <c r="BQ1746" t="s">
        <v>11427</v>
      </c>
      <c r="BR1746" t="s">
        <v>11427</v>
      </c>
      <c r="BS1746" t="s">
        <v>11427</v>
      </c>
      <c r="BT1746" t="s">
        <v>11427</v>
      </c>
      <c r="BU1746" t="s">
        <v>11427</v>
      </c>
      <c r="BV1746" t="s">
        <v>11427</v>
      </c>
      <c r="BW1746" t="s">
        <v>11427</v>
      </c>
      <c r="BY1746" t="s">
        <v>11428</v>
      </c>
      <c r="CB1746" t="s">
        <v>11428</v>
      </c>
      <c r="CD1746">
        <v>210</v>
      </c>
      <c r="CE1746">
        <v>3</v>
      </c>
      <c r="CF1746">
        <v>213</v>
      </c>
      <c r="CG1746">
        <v>0</v>
      </c>
      <c r="CH1746">
        <v>0</v>
      </c>
      <c r="CI1746">
        <v>228</v>
      </c>
    </row>
    <row r="1747" spans="1:87">
      <c r="A1747">
        <v>120087004871</v>
      </c>
      <c r="B1747" t="s">
        <v>11490</v>
      </c>
      <c r="C1747" t="s">
        <v>17195</v>
      </c>
      <c r="D1747" t="s">
        <v>18090</v>
      </c>
      <c r="E1747" t="s">
        <v>17197</v>
      </c>
      <c r="F1747" t="s">
        <v>18091</v>
      </c>
      <c r="G1747" t="s">
        <v>18092</v>
      </c>
      <c r="H1747" t="s">
        <v>17805</v>
      </c>
      <c r="I1747" t="s">
        <v>11421</v>
      </c>
      <c r="J1747">
        <v>33572</v>
      </c>
      <c r="K1747" t="s">
        <v>11422</v>
      </c>
      <c r="L1747">
        <v>12</v>
      </c>
      <c r="M1747" t="s">
        <v>11461</v>
      </c>
      <c r="N1747">
        <v>5</v>
      </c>
      <c r="P1747">
        <v>15</v>
      </c>
      <c r="Q1747">
        <v>143</v>
      </c>
      <c r="R1747">
        <v>130</v>
      </c>
      <c r="S1747">
        <v>148</v>
      </c>
      <c r="T1747">
        <v>137</v>
      </c>
      <c r="U1747">
        <v>151</v>
      </c>
      <c r="V1747">
        <v>121</v>
      </c>
      <c r="AD1747" t="s">
        <v>11424</v>
      </c>
      <c r="AE1747">
        <v>27.781199999999998</v>
      </c>
      <c r="AF1747">
        <v>-82.368799999999993</v>
      </c>
      <c r="AG1747" t="s">
        <v>18093</v>
      </c>
      <c r="AH1747">
        <v>29</v>
      </c>
      <c r="AI1747">
        <v>427</v>
      </c>
      <c r="AJ1747">
        <v>418</v>
      </c>
      <c r="AK1747">
        <v>2</v>
      </c>
      <c r="AL1747">
        <v>25</v>
      </c>
      <c r="AM1747">
        <v>123</v>
      </c>
      <c r="AN1747">
        <v>246</v>
      </c>
      <c r="AO1747">
        <v>398</v>
      </c>
      <c r="AP1747">
        <v>319</v>
      </c>
      <c r="AQ1747">
        <v>62</v>
      </c>
      <c r="AR1747">
        <v>381</v>
      </c>
      <c r="AS1747">
        <v>12.8</v>
      </c>
      <c r="AT1747">
        <v>66</v>
      </c>
      <c r="AU1747">
        <v>1200870</v>
      </c>
      <c r="AV1747">
        <v>4871</v>
      </c>
      <c r="AW1747" t="s">
        <v>18092</v>
      </c>
      <c r="AX1747" t="s">
        <v>17805</v>
      </c>
      <c r="AY1747" t="s">
        <v>11421</v>
      </c>
      <c r="AZ1747">
        <v>33572</v>
      </c>
      <c r="BA1747">
        <v>1534</v>
      </c>
      <c r="BB1747">
        <v>1534</v>
      </c>
      <c r="BC1747">
        <v>0</v>
      </c>
      <c r="BE1747">
        <v>12057</v>
      </c>
      <c r="BH1747" t="s">
        <v>11427</v>
      </c>
      <c r="BI1747" t="s">
        <v>11427</v>
      </c>
      <c r="BJ1747" t="s">
        <v>11428</v>
      </c>
      <c r="BK1747" t="s">
        <v>11428</v>
      </c>
      <c r="BL1747" t="s">
        <v>11428</v>
      </c>
      <c r="BM1747" t="s">
        <v>11428</v>
      </c>
      <c r="BN1747" t="s">
        <v>11428</v>
      </c>
      <c r="BO1747" t="s">
        <v>11428</v>
      </c>
      <c r="BP1747" t="s">
        <v>11428</v>
      </c>
      <c r="BQ1747" t="s">
        <v>11427</v>
      </c>
      <c r="BR1747" t="s">
        <v>11427</v>
      </c>
      <c r="BS1747" t="s">
        <v>11427</v>
      </c>
      <c r="BT1747" t="s">
        <v>11427</v>
      </c>
      <c r="BU1747" t="s">
        <v>11427</v>
      </c>
      <c r="BV1747" t="s">
        <v>11427</v>
      </c>
      <c r="BW1747" t="s">
        <v>11427</v>
      </c>
      <c r="BY1747" t="s">
        <v>11428</v>
      </c>
      <c r="CB1747" t="s">
        <v>11427</v>
      </c>
      <c r="CD1747">
        <v>319</v>
      </c>
      <c r="CE1747">
        <v>62</v>
      </c>
      <c r="CF1747">
        <v>381</v>
      </c>
      <c r="CG1747">
        <v>0</v>
      </c>
      <c r="CH1747">
        <v>51</v>
      </c>
      <c r="CI1747">
        <v>845</v>
      </c>
    </row>
    <row r="1748" spans="1:87">
      <c r="A1748">
        <v>120087004875</v>
      </c>
      <c r="B1748" t="s">
        <v>11490</v>
      </c>
      <c r="C1748" t="s">
        <v>17195</v>
      </c>
      <c r="D1748" t="s">
        <v>18094</v>
      </c>
      <c r="E1748" t="s">
        <v>17197</v>
      </c>
      <c r="F1748" t="s">
        <v>18095</v>
      </c>
      <c r="G1748" t="s">
        <v>18096</v>
      </c>
      <c r="H1748" t="s">
        <v>17356</v>
      </c>
      <c r="I1748" t="s">
        <v>11421</v>
      </c>
      <c r="J1748">
        <v>33579</v>
      </c>
      <c r="K1748" t="s">
        <v>11422</v>
      </c>
      <c r="L1748">
        <v>12</v>
      </c>
      <c r="M1748" t="s">
        <v>11461</v>
      </c>
      <c r="N1748">
        <v>5</v>
      </c>
      <c r="P1748">
        <v>16</v>
      </c>
      <c r="Q1748">
        <v>127</v>
      </c>
      <c r="R1748">
        <v>150</v>
      </c>
      <c r="S1748">
        <v>166</v>
      </c>
      <c r="T1748">
        <v>184</v>
      </c>
      <c r="U1748">
        <v>160</v>
      </c>
      <c r="V1748">
        <v>156</v>
      </c>
      <c r="AD1748" t="s">
        <v>11424</v>
      </c>
      <c r="AE1748">
        <v>27.8005</v>
      </c>
      <c r="AF1748">
        <v>-82.323499999999996</v>
      </c>
      <c r="AG1748" t="s">
        <v>18097</v>
      </c>
      <c r="AH1748">
        <v>29</v>
      </c>
      <c r="AI1748">
        <v>495</v>
      </c>
      <c r="AJ1748">
        <v>464</v>
      </c>
      <c r="AK1748">
        <v>0</v>
      </c>
      <c r="AL1748">
        <v>25</v>
      </c>
      <c r="AM1748">
        <v>217</v>
      </c>
      <c r="AN1748">
        <v>334</v>
      </c>
      <c r="AO1748">
        <v>304</v>
      </c>
      <c r="AP1748">
        <v>487</v>
      </c>
      <c r="AQ1748">
        <v>88</v>
      </c>
      <c r="AR1748">
        <v>575</v>
      </c>
      <c r="AS1748">
        <v>14.5</v>
      </c>
      <c r="AT1748">
        <v>66</v>
      </c>
      <c r="AU1748">
        <v>1200870</v>
      </c>
      <c r="AV1748">
        <v>4875</v>
      </c>
      <c r="AW1748" t="s">
        <v>18096</v>
      </c>
      <c r="AX1748" t="s">
        <v>17356</v>
      </c>
      <c r="AY1748" t="s">
        <v>11421</v>
      </c>
      <c r="AZ1748">
        <v>33579</v>
      </c>
      <c r="BA1748">
        <v>7054</v>
      </c>
      <c r="BB1748">
        <v>7054</v>
      </c>
      <c r="BC1748">
        <v>0</v>
      </c>
      <c r="BE1748">
        <v>12057</v>
      </c>
      <c r="BH1748" t="s">
        <v>11427</v>
      </c>
      <c r="BI1748" t="s">
        <v>11427</v>
      </c>
      <c r="BJ1748" t="s">
        <v>11428</v>
      </c>
      <c r="BK1748" t="s">
        <v>11428</v>
      </c>
      <c r="BL1748" t="s">
        <v>11428</v>
      </c>
      <c r="BM1748" t="s">
        <v>11428</v>
      </c>
      <c r="BN1748" t="s">
        <v>11428</v>
      </c>
      <c r="BO1748" t="s">
        <v>11428</v>
      </c>
      <c r="BP1748" t="s">
        <v>11428</v>
      </c>
      <c r="BQ1748" t="s">
        <v>11427</v>
      </c>
      <c r="BR1748" t="s">
        <v>11427</v>
      </c>
      <c r="BS1748" t="s">
        <v>11427</v>
      </c>
      <c r="BT1748" t="s">
        <v>11427</v>
      </c>
      <c r="BU1748" t="s">
        <v>11427</v>
      </c>
      <c r="BV1748" t="s">
        <v>11427</v>
      </c>
      <c r="BW1748" t="s">
        <v>11427</v>
      </c>
      <c r="BY1748" t="s">
        <v>11428</v>
      </c>
      <c r="CB1748" t="s">
        <v>11427</v>
      </c>
      <c r="CD1748">
        <v>487</v>
      </c>
      <c r="CE1748">
        <v>88</v>
      </c>
      <c r="CF1748">
        <v>575</v>
      </c>
      <c r="CG1748">
        <v>2</v>
      </c>
      <c r="CH1748">
        <v>77</v>
      </c>
      <c r="CI1748">
        <v>959</v>
      </c>
    </row>
    <row r="1749" spans="1:87">
      <c r="A1749">
        <v>120087004883</v>
      </c>
      <c r="B1749" t="s">
        <v>11490</v>
      </c>
      <c r="C1749" t="s">
        <v>17195</v>
      </c>
      <c r="D1749" t="s">
        <v>18098</v>
      </c>
      <c r="E1749" t="s">
        <v>17197</v>
      </c>
      <c r="F1749" t="s">
        <v>18099</v>
      </c>
      <c r="G1749" t="s">
        <v>18100</v>
      </c>
      <c r="H1749" t="s">
        <v>17205</v>
      </c>
      <c r="I1749" t="s">
        <v>11421</v>
      </c>
      <c r="J1749">
        <v>33626</v>
      </c>
      <c r="K1749" t="s">
        <v>11422</v>
      </c>
      <c r="L1749">
        <v>12</v>
      </c>
      <c r="M1749" t="s">
        <v>11461</v>
      </c>
      <c r="N1749">
        <v>5</v>
      </c>
      <c r="P1749">
        <v>10</v>
      </c>
      <c r="Q1749">
        <v>132</v>
      </c>
      <c r="R1749">
        <v>169</v>
      </c>
      <c r="S1749">
        <v>148</v>
      </c>
      <c r="T1749">
        <v>182</v>
      </c>
      <c r="U1749">
        <v>147</v>
      </c>
      <c r="V1749">
        <v>145</v>
      </c>
      <c r="AD1749" t="s">
        <v>11424</v>
      </c>
      <c r="AE1749">
        <v>28.0671</v>
      </c>
      <c r="AF1749">
        <v>-82.616100000000003</v>
      </c>
      <c r="AG1749" t="s">
        <v>18101</v>
      </c>
      <c r="AH1749">
        <v>29</v>
      </c>
      <c r="AI1749">
        <v>496</v>
      </c>
      <c r="AJ1749">
        <v>437</v>
      </c>
      <c r="AK1749">
        <v>1</v>
      </c>
      <c r="AL1749">
        <v>164</v>
      </c>
      <c r="AM1749">
        <v>48</v>
      </c>
      <c r="AN1749">
        <v>223</v>
      </c>
      <c r="AO1749">
        <v>450</v>
      </c>
      <c r="AP1749">
        <v>214</v>
      </c>
      <c r="AQ1749">
        <v>32</v>
      </c>
      <c r="AR1749">
        <v>246</v>
      </c>
      <c r="AS1749">
        <v>14.4</v>
      </c>
      <c r="AT1749">
        <v>65</v>
      </c>
      <c r="AU1749">
        <v>1200870</v>
      </c>
      <c r="AV1749">
        <v>4883</v>
      </c>
      <c r="AW1749" t="s">
        <v>18100</v>
      </c>
      <c r="AX1749" t="s">
        <v>17205</v>
      </c>
      <c r="AY1749" t="s">
        <v>11421</v>
      </c>
      <c r="AZ1749">
        <v>33626</v>
      </c>
      <c r="BA1749">
        <v>2631</v>
      </c>
      <c r="BB1749">
        <v>2631</v>
      </c>
      <c r="BC1749">
        <v>0</v>
      </c>
      <c r="BE1749">
        <v>12057</v>
      </c>
      <c r="BH1749" t="s">
        <v>11427</v>
      </c>
      <c r="BI1749" t="s">
        <v>11427</v>
      </c>
      <c r="BJ1749" t="s">
        <v>11428</v>
      </c>
      <c r="BK1749" t="s">
        <v>11428</v>
      </c>
      <c r="BL1749" t="s">
        <v>11428</v>
      </c>
      <c r="BM1749" t="s">
        <v>11428</v>
      </c>
      <c r="BN1749" t="s">
        <v>11428</v>
      </c>
      <c r="BO1749" t="s">
        <v>11428</v>
      </c>
      <c r="BP1749" t="s">
        <v>11428</v>
      </c>
      <c r="BQ1749" t="s">
        <v>11427</v>
      </c>
      <c r="BR1749" t="s">
        <v>11427</v>
      </c>
      <c r="BS1749" t="s">
        <v>11427</v>
      </c>
      <c r="BT1749" t="s">
        <v>11427</v>
      </c>
      <c r="BU1749" t="s">
        <v>11427</v>
      </c>
      <c r="BV1749" t="s">
        <v>11427</v>
      </c>
      <c r="BW1749" t="s">
        <v>11427</v>
      </c>
      <c r="BY1749" t="s">
        <v>11427</v>
      </c>
      <c r="CB1749" t="s">
        <v>11427</v>
      </c>
      <c r="CD1749">
        <v>214</v>
      </c>
      <c r="CE1749">
        <v>32</v>
      </c>
      <c r="CF1749">
        <v>246</v>
      </c>
      <c r="CG1749">
        <v>0</v>
      </c>
      <c r="CH1749">
        <v>47</v>
      </c>
      <c r="CI1749">
        <v>933</v>
      </c>
    </row>
    <row r="1750" spans="1:87">
      <c r="A1750">
        <v>120087004884</v>
      </c>
      <c r="B1750" t="s">
        <v>11490</v>
      </c>
      <c r="C1750" t="s">
        <v>17195</v>
      </c>
      <c r="D1750" t="s">
        <v>18102</v>
      </c>
      <c r="E1750" t="s">
        <v>17197</v>
      </c>
      <c r="F1750" t="s">
        <v>18103</v>
      </c>
      <c r="G1750" t="s">
        <v>18104</v>
      </c>
      <c r="H1750" t="s">
        <v>18105</v>
      </c>
      <c r="I1750" t="s">
        <v>11421</v>
      </c>
      <c r="J1750">
        <v>33556</v>
      </c>
      <c r="K1750" t="s">
        <v>11422</v>
      </c>
      <c r="L1750">
        <v>12</v>
      </c>
      <c r="M1750" t="s">
        <v>11461</v>
      </c>
      <c r="N1750">
        <v>5</v>
      </c>
      <c r="P1750">
        <v>8</v>
      </c>
      <c r="Q1750">
        <v>101</v>
      </c>
      <c r="R1750">
        <v>108</v>
      </c>
      <c r="S1750">
        <v>129</v>
      </c>
      <c r="T1750">
        <v>129</v>
      </c>
      <c r="U1750">
        <v>109</v>
      </c>
      <c r="V1750">
        <v>120</v>
      </c>
      <c r="AD1750" t="s">
        <v>11424</v>
      </c>
      <c r="AE1750">
        <v>28.114000000000001</v>
      </c>
      <c r="AF1750">
        <v>-82.574200000000005</v>
      </c>
      <c r="AG1750" t="s">
        <v>18106</v>
      </c>
      <c r="AH1750">
        <v>29</v>
      </c>
      <c r="AI1750">
        <v>369</v>
      </c>
      <c r="AJ1750">
        <v>335</v>
      </c>
      <c r="AK1750">
        <v>1</v>
      </c>
      <c r="AL1750">
        <v>24</v>
      </c>
      <c r="AM1750">
        <v>21</v>
      </c>
      <c r="AN1750">
        <v>143</v>
      </c>
      <c r="AO1750">
        <v>473</v>
      </c>
      <c r="AP1750">
        <v>140</v>
      </c>
      <c r="AQ1750">
        <v>21</v>
      </c>
      <c r="AR1750">
        <v>161</v>
      </c>
      <c r="AS1750">
        <v>14.1</v>
      </c>
      <c r="AT1750">
        <v>50</v>
      </c>
      <c r="AU1750">
        <v>1200870</v>
      </c>
      <c r="AV1750">
        <v>4884</v>
      </c>
      <c r="AW1750" t="s">
        <v>18104</v>
      </c>
      <c r="AX1750" t="s">
        <v>18105</v>
      </c>
      <c r="AY1750" t="s">
        <v>11421</v>
      </c>
      <c r="AZ1750">
        <v>33556</v>
      </c>
      <c r="BA1750">
        <v>2402</v>
      </c>
      <c r="BB1750">
        <v>2402</v>
      </c>
      <c r="BC1750">
        <v>0</v>
      </c>
      <c r="BE1750">
        <v>12057</v>
      </c>
      <c r="BH1750" t="s">
        <v>11427</v>
      </c>
      <c r="BI1750" t="s">
        <v>11427</v>
      </c>
      <c r="BJ1750" t="s">
        <v>11428</v>
      </c>
      <c r="BK1750" t="s">
        <v>11428</v>
      </c>
      <c r="BL1750" t="s">
        <v>11428</v>
      </c>
      <c r="BM1750" t="s">
        <v>11428</v>
      </c>
      <c r="BN1750" t="s">
        <v>11428</v>
      </c>
      <c r="BO1750" t="s">
        <v>11428</v>
      </c>
      <c r="BP1750" t="s">
        <v>11428</v>
      </c>
      <c r="BQ1750" t="s">
        <v>11427</v>
      </c>
      <c r="BR1750" t="s">
        <v>11427</v>
      </c>
      <c r="BS1750" t="s">
        <v>11427</v>
      </c>
      <c r="BT1750" t="s">
        <v>11427</v>
      </c>
      <c r="BU1750" t="s">
        <v>11427</v>
      </c>
      <c r="BV1750" t="s">
        <v>11427</v>
      </c>
      <c r="BW1750" t="s">
        <v>11427</v>
      </c>
      <c r="BY1750" t="s">
        <v>11427</v>
      </c>
      <c r="CB1750" t="s">
        <v>11427</v>
      </c>
      <c r="CD1750">
        <v>140</v>
      </c>
      <c r="CE1750">
        <v>21</v>
      </c>
      <c r="CF1750">
        <v>161</v>
      </c>
      <c r="CG1750">
        <v>0</v>
      </c>
      <c r="CH1750">
        <v>42</v>
      </c>
      <c r="CI1750">
        <v>704</v>
      </c>
    </row>
    <row r="1751" spans="1:87">
      <c r="A1751">
        <v>120087005577</v>
      </c>
      <c r="B1751" t="s">
        <v>11490</v>
      </c>
      <c r="C1751" t="s">
        <v>17195</v>
      </c>
      <c r="D1751" t="s">
        <v>18107</v>
      </c>
      <c r="E1751" t="s">
        <v>17197</v>
      </c>
      <c r="F1751" t="s">
        <v>18108</v>
      </c>
      <c r="G1751" t="s">
        <v>18109</v>
      </c>
      <c r="H1751" t="s">
        <v>17205</v>
      </c>
      <c r="I1751" t="s">
        <v>11421</v>
      </c>
      <c r="J1751">
        <v>33619</v>
      </c>
      <c r="K1751" t="s">
        <v>11422</v>
      </c>
      <c r="L1751">
        <v>12</v>
      </c>
      <c r="M1751" t="s">
        <v>11423</v>
      </c>
      <c r="N1751">
        <v>8</v>
      </c>
      <c r="Q1751">
        <v>33</v>
      </c>
      <c r="R1751">
        <v>35</v>
      </c>
      <c r="S1751">
        <v>38</v>
      </c>
      <c r="T1751">
        <v>38</v>
      </c>
      <c r="U1751">
        <v>46</v>
      </c>
      <c r="V1751">
        <v>48</v>
      </c>
      <c r="W1751">
        <v>141</v>
      </c>
      <c r="X1751">
        <v>119</v>
      </c>
      <c r="Y1751">
        <v>99</v>
      </c>
      <c r="AD1751" t="s">
        <v>11424</v>
      </c>
      <c r="AE1751">
        <v>27.900200000000002</v>
      </c>
      <c r="AF1751">
        <v>-82.377799999999993</v>
      </c>
      <c r="AG1751" t="s">
        <v>18110</v>
      </c>
      <c r="AH1751">
        <v>29</v>
      </c>
      <c r="AI1751">
        <v>312</v>
      </c>
      <c r="AJ1751">
        <v>285</v>
      </c>
      <c r="AK1751">
        <v>1</v>
      </c>
      <c r="AL1751">
        <v>6</v>
      </c>
      <c r="AM1751">
        <v>46</v>
      </c>
      <c r="AN1751">
        <v>125</v>
      </c>
      <c r="AO1751">
        <v>405</v>
      </c>
      <c r="AP1751">
        <v>67</v>
      </c>
      <c r="AQ1751">
        <v>28</v>
      </c>
      <c r="AR1751">
        <v>95</v>
      </c>
      <c r="AS1751">
        <v>12.4</v>
      </c>
      <c r="AT1751">
        <v>48</v>
      </c>
      <c r="AU1751">
        <v>1200870</v>
      </c>
      <c r="AV1751">
        <v>5577</v>
      </c>
      <c r="AW1751" t="s">
        <v>18109</v>
      </c>
      <c r="AX1751" t="s">
        <v>17205</v>
      </c>
      <c r="AY1751" t="s">
        <v>11421</v>
      </c>
      <c r="AZ1751">
        <v>33619</v>
      </c>
      <c r="BA1751">
        <v>6836</v>
      </c>
      <c r="BB1751">
        <v>6836</v>
      </c>
      <c r="BC1751">
        <v>0</v>
      </c>
      <c r="BE1751">
        <v>12057</v>
      </c>
      <c r="BH1751" t="s">
        <v>11427</v>
      </c>
      <c r="BI1751" t="s">
        <v>11427</v>
      </c>
      <c r="BJ1751" t="s">
        <v>11427</v>
      </c>
      <c r="BK1751" t="s">
        <v>11428</v>
      </c>
      <c r="BL1751" t="s">
        <v>11428</v>
      </c>
      <c r="BM1751" t="s">
        <v>11428</v>
      </c>
      <c r="BN1751" t="s">
        <v>11428</v>
      </c>
      <c r="BO1751" t="s">
        <v>11428</v>
      </c>
      <c r="BP1751" t="s">
        <v>11428</v>
      </c>
      <c r="BQ1751" t="s">
        <v>11428</v>
      </c>
      <c r="BR1751" t="s">
        <v>11428</v>
      </c>
      <c r="BS1751" t="s">
        <v>11428</v>
      </c>
      <c r="BT1751" t="s">
        <v>11427</v>
      </c>
      <c r="BU1751" t="s">
        <v>11427</v>
      </c>
      <c r="BV1751" t="s">
        <v>11427</v>
      </c>
      <c r="BW1751" t="s">
        <v>11427</v>
      </c>
      <c r="BY1751" t="s">
        <v>11427</v>
      </c>
      <c r="CB1751" t="s">
        <v>11428</v>
      </c>
      <c r="CD1751">
        <v>67</v>
      </c>
      <c r="CE1751">
        <v>28</v>
      </c>
      <c r="CF1751">
        <v>95</v>
      </c>
      <c r="CG1751">
        <v>0</v>
      </c>
      <c r="CH1751">
        <v>14</v>
      </c>
      <c r="CI1751">
        <v>597</v>
      </c>
    </row>
    <row r="1752" spans="1:87">
      <c r="A1752">
        <v>120087005578</v>
      </c>
      <c r="B1752" t="s">
        <v>11490</v>
      </c>
      <c r="C1752" t="s">
        <v>17195</v>
      </c>
      <c r="D1752" t="s">
        <v>18111</v>
      </c>
      <c r="E1752" t="s">
        <v>17197</v>
      </c>
      <c r="F1752" t="s">
        <v>18112</v>
      </c>
      <c r="G1752" t="s">
        <v>18113</v>
      </c>
      <c r="H1752" t="s">
        <v>17356</v>
      </c>
      <c r="I1752" t="s">
        <v>11421</v>
      </c>
      <c r="J1752">
        <v>33578</v>
      </c>
      <c r="K1752" t="s">
        <v>11422</v>
      </c>
      <c r="L1752">
        <v>12</v>
      </c>
      <c r="M1752" t="s">
        <v>11423</v>
      </c>
      <c r="N1752">
        <v>5</v>
      </c>
      <c r="Q1752">
        <v>54</v>
      </c>
      <c r="R1752">
        <v>55</v>
      </c>
      <c r="S1752">
        <v>53</v>
      </c>
      <c r="T1752">
        <v>54</v>
      </c>
      <c r="U1752">
        <v>65</v>
      </c>
      <c r="V1752">
        <v>67</v>
      </c>
      <c r="AD1752" t="s">
        <v>11424</v>
      </c>
      <c r="AE1752">
        <v>27.854399999999998</v>
      </c>
      <c r="AF1752">
        <v>-82.333799999999997</v>
      </c>
      <c r="AG1752" t="s">
        <v>18114</v>
      </c>
      <c r="AH1752">
        <v>29</v>
      </c>
      <c r="AI1752">
        <v>177</v>
      </c>
      <c r="AJ1752">
        <v>171</v>
      </c>
      <c r="AK1752">
        <v>5</v>
      </c>
      <c r="AL1752">
        <v>6</v>
      </c>
      <c r="AM1752">
        <v>65</v>
      </c>
      <c r="AN1752">
        <v>84</v>
      </c>
      <c r="AO1752">
        <v>172</v>
      </c>
      <c r="AP1752">
        <v>82</v>
      </c>
      <c r="AQ1752">
        <v>21</v>
      </c>
      <c r="AR1752">
        <v>103</v>
      </c>
      <c r="AS1752">
        <v>8.9</v>
      </c>
      <c r="AT1752">
        <v>39</v>
      </c>
      <c r="AU1752">
        <v>1200870</v>
      </c>
      <c r="AV1752">
        <v>5578</v>
      </c>
      <c r="AW1752" t="s">
        <v>18113</v>
      </c>
      <c r="AX1752" t="s">
        <v>17356</v>
      </c>
      <c r="AY1752" t="s">
        <v>11421</v>
      </c>
      <c r="AZ1752">
        <v>33578</v>
      </c>
      <c r="BA1752">
        <v>5433</v>
      </c>
      <c r="BB1752">
        <v>5433</v>
      </c>
      <c r="BC1752">
        <v>0</v>
      </c>
      <c r="BE1752">
        <v>12057</v>
      </c>
      <c r="BH1752" t="s">
        <v>11427</v>
      </c>
      <c r="BI1752" t="s">
        <v>11427</v>
      </c>
      <c r="BJ1752" t="s">
        <v>11427</v>
      </c>
      <c r="BK1752" t="s">
        <v>11428</v>
      </c>
      <c r="BL1752" t="s">
        <v>11428</v>
      </c>
      <c r="BM1752" t="s">
        <v>11428</v>
      </c>
      <c r="BN1752" t="s">
        <v>11428</v>
      </c>
      <c r="BO1752" t="s">
        <v>11428</v>
      </c>
      <c r="BP1752" t="s">
        <v>11428</v>
      </c>
      <c r="BQ1752" t="s">
        <v>11427</v>
      </c>
      <c r="BR1752" t="s">
        <v>11427</v>
      </c>
      <c r="BS1752" t="s">
        <v>11427</v>
      </c>
      <c r="BT1752" t="s">
        <v>11427</v>
      </c>
      <c r="BU1752" t="s">
        <v>11427</v>
      </c>
      <c r="BV1752" t="s">
        <v>11427</v>
      </c>
      <c r="BW1752" t="s">
        <v>11427</v>
      </c>
      <c r="BY1752" t="s">
        <v>11427</v>
      </c>
      <c r="CB1752" t="s">
        <v>11428</v>
      </c>
      <c r="CD1752">
        <v>82</v>
      </c>
      <c r="CE1752">
        <v>21</v>
      </c>
      <c r="CF1752">
        <v>103</v>
      </c>
      <c r="CG1752">
        <v>2</v>
      </c>
      <c r="CH1752">
        <v>14</v>
      </c>
      <c r="CI1752">
        <v>348</v>
      </c>
    </row>
    <row r="1753" spans="1:87">
      <c r="A1753">
        <v>120087006817</v>
      </c>
      <c r="B1753" t="s">
        <v>11490</v>
      </c>
      <c r="C1753" t="s">
        <v>17195</v>
      </c>
      <c r="D1753" t="s">
        <v>18115</v>
      </c>
      <c r="E1753" t="s">
        <v>17197</v>
      </c>
      <c r="F1753" t="s">
        <v>18116</v>
      </c>
      <c r="G1753" t="s">
        <v>18117</v>
      </c>
      <c r="H1753" t="s">
        <v>17367</v>
      </c>
      <c r="I1753" t="s">
        <v>11421</v>
      </c>
      <c r="J1753">
        <v>33527</v>
      </c>
      <c r="K1753" t="s">
        <v>11422</v>
      </c>
      <c r="L1753">
        <v>12</v>
      </c>
      <c r="M1753" t="s">
        <v>11461</v>
      </c>
      <c r="N1753">
        <v>5</v>
      </c>
      <c r="P1753">
        <v>22</v>
      </c>
      <c r="Q1753">
        <v>129</v>
      </c>
      <c r="R1753">
        <v>138</v>
      </c>
      <c r="S1753">
        <v>109</v>
      </c>
      <c r="T1753">
        <v>135</v>
      </c>
      <c r="U1753">
        <v>121</v>
      </c>
      <c r="V1753">
        <v>105</v>
      </c>
      <c r="AD1753" t="s">
        <v>11424</v>
      </c>
      <c r="AE1753">
        <v>28.020199999999999</v>
      </c>
      <c r="AF1753">
        <v>-82.236500000000007</v>
      </c>
      <c r="AG1753" t="s">
        <v>18118</v>
      </c>
      <c r="AH1753">
        <v>29</v>
      </c>
      <c r="AI1753">
        <v>405</v>
      </c>
      <c r="AJ1753">
        <v>354</v>
      </c>
      <c r="AK1753">
        <v>0</v>
      </c>
      <c r="AL1753">
        <v>11</v>
      </c>
      <c r="AM1753">
        <v>44</v>
      </c>
      <c r="AN1753">
        <v>310</v>
      </c>
      <c r="AO1753">
        <v>372</v>
      </c>
      <c r="AP1753">
        <v>509</v>
      </c>
      <c r="AQ1753">
        <v>27</v>
      </c>
      <c r="AR1753">
        <v>536</v>
      </c>
      <c r="AS1753">
        <v>12.4</v>
      </c>
      <c r="AT1753">
        <v>61</v>
      </c>
      <c r="AU1753">
        <v>1200870</v>
      </c>
      <c r="AV1753">
        <v>6817</v>
      </c>
      <c r="AW1753" t="s">
        <v>18117</v>
      </c>
      <c r="AX1753" t="s">
        <v>17367</v>
      </c>
      <c r="AY1753" t="s">
        <v>11421</v>
      </c>
      <c r="AZ1753">
        <v>33527</v>
      </c>
      <c r="BA1753">
        <v>4135</v>
      </c>
      <c r="BB1753">
        <v>4135</v>
      </c>
      <c r="BC1753">
        <v>0</v>
      </c>
      <c r="BE1753">
        <v>12057</v>
      </c>
      <c r="BH1753" t="s">
        <v>11427</v>
      </c>
      <c r="BI1753" t="s">
        <v>11427</v>
      </c>
      <c r="BJ1753" t="s">
        <v>11428</v>
      </c>
      <c r="BK1753" t="s">
        <v>11428</v>
      </c>
      <c r="BL1753" t="s">
        <v>11428</v>
      </c>
      <c r="BM1753" t="s">
        <v>11428</v>
      </c>
      <c r="BN1753" t="s">
        <v>11428</v>
      </c>
      <c r="BO1753" t="s">
        <v>11428</v>
      </c>
      <c r="BP1753" t="s">
        <v>11428</v>
      </c>
      <c r="BQ1753" t="s">
        <v>11427</v>
      </c>
      <c r="BR1753" t="s">
        <v>11427</v>
      </c>
      <c r="BS1753" t="s">
        <v>11427</v>
      </c>
      <c r="BT1753" t="s">
        <v>11427</v>
      </c>
      <c r="BU1753" t="s">
        <v>11427</v>
      </c>
      <c r="BV1753" t="s">
        <v>11427</v>
      </c>
      <c r="BW1753" t="s">
        <v>11427</v>
      </c>
      <c r="BY1753" t="s">
        <v>11428</v>
      </c>
      <c r="CB1753" t="s">
        <v>11427</v>
      </c>
      <c r="CD1753">
        <v>509</v>
      </c>
      <c r="CE1753">
        <v>27</v>
      </c>
      <c r="CF1753">
        <v>536</v>
      </c>
      <c r="CG1753">
        <v>0</v>
      </c>
      <c r="CH1753">
        <v>22</v>
      </c>
      <c r="CI1753">
        <v>759</v>
      </c>
    </row>
    <row r="1754" spans="1:87">
      <c r="A1754">
        <v>120087006873</v>
      </c>
      <c r="B1754" t="s">
        <v>11490</v>
      </c>
      <c r="C1754" t="s">
        <v>17195</v>
      </c>
      <c r="D1754" t="s">
        <v>18119</v>
      </c>
      <c r="E1754" t="s">
        <v>17197</v>
      </c>
      <c r="F1754" t="s">
        <v>18120</v>
      </c>
      <c r="G1754" t="s">
        <v>18121</v>
      </c>
      <c r="H1754" t="s">
        <v>17367</v>
      </c>
      <c r="I1754" t="s">
        <v>11421</v>
      </c>
      <c r="J1754">
        <v>33527</v>
      </c>
      <c r="K1754" t="s">
        <v>11422</v>
      </c>
      <c r="L1754">
        <v>12</v>
      </c>
      <c r="M1754" t="s">
        <v>11423</v>
      </c>
      <c r="N1754">
        <v>5</v>
      </c>
      <c r="Q1754">
        <v>88</v>
      </c>
      <c r="R1754">
        <v>86</v>
      </c>
      <c r="S1754">
        <v>72</v>
      </c>
      <c r="T1754">
        <v>86</v>
      </c>
      <c r="U1754">
        <v>75</v>
      </c>
      <c r="V1754">
        <v>79</v>
      </c>
      <c r="AD1754" t="s">
        <v>11424</v>
      </c>
      <c r="AE1754">
        <v>28.016100000000002</v>
      </c>
      <c r="AF1754">
        <v>-82.244299999999996</v>
      </c>
      <c r="AG1754" t="s">
        <v>18122</v>
      </c>
      <c r="AH1754">
        <v>29</v>
      </c>
      <c r="AI1754">
        <v>239</v>
      </c>
      <c r="AJ1754">
        <v>247</v>
      </c>
      <c r="AK1754">
        <v>0</v>
      </c>
      <c r="AL1754">
        <v>8</v>
      </c>
      <c r="AM1754">
        <v>21</v>
      </c>
      <c r="AN1754">
        <v>82</v>
      </c>
      <c r="AO1754">
        <v>363</v>
      </c>
      <c r="AP1754">
        <v>22</v>
      </c>
      <c r="AQ1754">
        <v>15</v>
      </c>
      <c r="AR1754">
        <v>37</v>
      </c>
      <c r="AS1754">
        <v>13.5</v>
      </c>
      <c r="AT1754">
        <v>36</v>
      </c>
      <c r="AU1754">
        <v>1200870</v>
      </c>
      <c r="AV1754">
        <v>6873</v>
      </c>
      <c r="AW1754" t="s">
        <v>18121</v>
      </c>
      <c r="AX1754" t="s">
        <v>17367</v>
      </c>
      <c r="AY1754" t="s">
        <v>11421</v>
      </c>
      <c r="AZ1754">
        <v>33527</v>
      </c>
      <c r="BA1754">
        <v>4139</v>
      </c>
      <c r="BB1754">
        <v>4139</v>
      </c>
      <c r="BC1754">
        <v>0</v>
      </c>
      <c r="BE1754">
        <v>12057</v>
      </c>
      <c r="BH1754" t="s">
        <v>11427</v>
      </c>
      <c r="BI1754" t="s">
        <v>11427</v>
      </c>
      <c r="BJ1754" t="s">
        <v>11427</v>
      </c>
      <c r="BK1754" t="s">
        <v>11428</v>
      </c>
      <c r="BL1754" t="s">
        <v>11428</v>
      </c>
      <c r="BM1754" t="s">
        <v>11428</v>
      </c>
      <c r="BN1754" t="s">
        <v>11428</v>
      </c>
      <c r="BO1754" t="s">
        <v>11428</v>
      </c>
      <c r="BP1754" t="s">
        <v>11428</v>
      </c>
      <c r="BQ1754" t="s">
        <v>11427</v>
      </c>
      <c r="BR1754" t="s">
        <v>11427</v>
      </c>
      <c r="BS1754" t="s">
        <v>11427</v>
      </c>
      <c r="BT1754" t="s">
        <v>11427</v>
      </c>
      <c r="BU1754" t="s">
        <v>11427</v>
      </c>
      <c r="BV1754" t="s">
        <v>11427</v>
      </c>
      <c r="BW1754" t="s">
        <v>11427</v>
      </c>
      <c r="BY1754" t="s">
        <v>11428</v>
      </c>
      <c r="CB1754" t="s">
        <v>11428</v>
      </c>
      <c r="CD1754">
        <v>22</v>
      </c>
      <c r="CE1754">
        <v>15</v>
      </c>
      <c r="CF1754">
        <v>37</v>
      </c>
      <c r="CG1754">
        <v>0</v>
      </c>
      <c r="CH1754">
        <v>12</v>
      </c>
      <c r="CI1754">
        <v>486</v>
      </c>
    </row>
    <row r="1755" spans="1:87">
      <c r="A1755">
        <v>120087006912</v>
      </c>
      <c r="B1755" t="s">
        <v>11490</v>
      </c>
      <c r="C1755" t="s">
        <v>17195</v>
      </c>
      <c r="D1755" t="s">
        <v>18123</v>
      </c>
      <c r="E1755" t="s">
        <v>17197</v>
      </c>
      <c r="F1755" t="s">
        <v>18124</v>
      </c>
      <c r="G1755" t="s">
        <v>18125</v>
      </c>
      <c r="H1755" t="s">
        <v>17665</v>
      </c>
      <c r="I1755" t="s">
        <v>11421</v>
      </c>
      <c r="J1755">
        <v>33547</v>
      </c>
      <c r="K1755" t="s">
        <v>11422</v>
      </c>
      <c r="L1755">
        <v>12</v>
      </c>
      <c r="M1755">
        <v>6</v>
      </c>
      <c r="N1755">
        <v>8</v>
      </c>
      <c r="W1755">
        <v>460</v>
      </c>
      <c r="X1755">
        <v>391</v>
      </c>
      <c r="Y1755">
        <v>474</v>
      </c>
      <c r="AD1755" t="s">
        <v>11424</v>
      </c>
      <c r="AE1755">
        <v>27.848299999999998</v>
      </c>
      <c r="AF1755">
        <v>-82.255899999999997</v>
      </c>
      <c r="AG1755" t="s">
        <v>18126</v>
      </c>
      <c r="AH1755">
        <v>29</v>
      </c>
      <c r="AI1755">
        <v>681</v>
      </c>
      <c r="AJ1755">
        <v>644</v>
      </c>
      <c r="AK1755">
        <v>2</v>
      </c>
      <c r="AL1755">
        <v>27</v>
      </c>
      <c r="AM1755">
        <v>143</v>
      </c>
      <c r="AN1755">
        <v>377</v>
      </c>
      <c r="AO1755">
        <v>711</v>
      </c>
      <c r="AP1755">
        <v>435</v>
      </c>
      <c r="AQ1755">
        <v>55</v>
      </c>
      <c r="AR1755">
        <v>490</v>
      </c>
      <c r="AS1755">
        <v>18.7</v>
      </c>
      <c r="AT1755">
        <v>71</v>
      </c>
      <c r="AU1755">
        <v>1200870</v>
      </c>
      <c r="AV1755">
        <v>6912</v>
      </c>
      <c r="AW1755" t="s">
        <v>18125</v>
      </c>
      <c r="AX1755" t="s">
        <v>17665</v>
      </c>
      <c r="AY1755" t="s">
        <v>11421</v>
      </c>
      <c r="AZ1755">
        <v>33547</v>
      </c>
      <c r="BA1755">
        <v>3943</v>
      </c>
      <c r="BB1755">
        <v>3943</v>
      </c>
      <c r="BC1755">
        <v>0</v>
      </c>
      <c r="BE1755">
        <v>12057</v>
      </c>
      <c r="BH1755" t="s">
        <v>11427</v>
      </c>
      <c r="BI1755" t="s">
        <v>11427</v>
      </c>
      <c r="BJ1755" t="s">
        <v>11427</v>
      </c>
      <c r="BK1755" t="s">
        <v>11427</v>
      </c>
      <c r="BL1755" t="s">
        <v>11427</v>
      </c>
      <c r="BM1755" t="s">
        <v>11427</v>
      </c>
      <c r="BN1755" t="s">
        <v>11427</v>
      </c>
      <c r="BO1755" t="s">
        <v>11427</v>
      </c>
      <c r="BP1755" t="s">
        <v>11427</v>
      </c>
      <c r="BQ1755" t="s">
        <v>11428</v>
      </c>
      <c r="BR1755" t="s">
        <v>11428</v>
      </c>
      <c r="BS1755" t="s">
        <v>11428</v>
      </c>
      <c r="BT1755" t="s">
        <v>11427</v>
      </c>
      <c r="BU1755" t="s">
        <v>11427</v>
      </c>
      <c r="BV1755" t="s">
        <v>11427</v>
      </c>
      <c r="BW1755" t="s">
        <v>11427</v>
      </c>
      <c r="BY1755" t="s">
        <v>11428</v>
      </c>
      <c r="CB1755" t="s">
        <v>11427</v>
      </c>
      <c r="CD1755">
        <v>435</v>
      </c>
      <c r="CE1755">
        <v>55</v>
      </c>
      <c r="CF1755">
        <v>490</v>
      </c>
      <c r="CG1755">
        <v>4</v>
      </c>
      <c r="CH1755">
        <v>61</v>
      </c>
      <c r="CI1755">
        <v>1325</v>
      </c>
    </row>
    <row r="1756" spans="1:87">
      <c r="A1756">
        <v>120087007201</v>
      </c>
      <c r="B1756" t="s">
        <v>11490</v>
      </c>
      <c r="C1756" t="s">
        <v>17195</v>
      </c>
      <c r="D1756" t="s">
        <v>18127</v>
      </c>
      <c r="E1756" t="s">
        <v>17197</v>
      </c>
      <c r="F1756" t="s">
        <v>18128</v>
      </c>
      <c r="G1756" t="s">
        <v>18129</v>
      </c>
      <c r="H1756" t="s">
        <v>17205</v>
      </c>
      <c r="I1756" t="s">
        <v>11421</v>
      </c>
      <c r="J1756">
        <v>33605</v>
      </c>
      <c r="K1756" t="s">
        <v>11422</v>
      </c>
      <c r="L1756">
        <v>12</v>
      </c>
      <c r="M1756" t="s">
        <v>11461</v>
      </c>
      <c r="N1756" t="s">
        <v>11461</v>
      </c>
      <c r="P1756">
        <v>16</v>
      </c>
      <c r="AD1756" t="s">
        <v>11424</v>
      </c>
      <c r="AE1756">
        <v>27.974799999999998</v>
      </c>
      <c r="AF1756">
        <v>-82.4358</v>
      </c>
      <c r="AG1756" t="s">
        <v>18130</v>
      </c>
      <c r="AH1756">
        <v>29</v>
      </c>
      <c r="AI1756">
        <v>9</v>
      </c>
      <c r="AJ1756">
        <v>7</v>
      </c>
      <c r="AK1756">
        <v>0</v>
      </c>
      <c r="AL1756">
        <v>0</v>
      </c>
      <c r="AM1756">
        <v>15</v>
      </c>
      <c r="AN1756">
        <v>1</v>
      </c>
      <c r="AO1756">
        <v>0</v>
      </c>
      <c r="AP1756">
        <v>13</v>
      </c>
      <c r="AQ1756">
        <v>0</v>
      </c>
      <c r="AR1756">
        <v>13</v>
      </c>
      <c r="AS1756">
        <v>16</v>
      </c>
      <c r="AT1756">
        <v>1</v>
      </c>
      <c r="AU1756">
        <v>1200870</v>
      </c>
      <c r="AV1756">
        <v>7201</v>
      </c>
      <c r="AW1756" t="s">
        <v>18129</v>
      </c>
      <c r="AX1756" t="s">
        <v>17205</v>
      </c>
      <c r="AY1756" t="s">
        <v>11421</v>
      </c>
      <c r="AZ1756">
        <v>33605</v>
      </c>
      <c r="BA1756">
        <v>1236</v>
      </c>
      <c r="BB1756">
        <v>1236</v>
      </c>
      <c r="BC1756">
        <v>0</v>
      </c>
      <c r="BE1756">
        <v>12057</v>
      </c>
      <c r="BH1756" t="s">
        <v>11427</v>
      </c>
      <c r="BI1756" t="s">
        <v>11427</v>
      </c>
      <c r="BJ1756" t="s">
        <v>11428</v>
      </c>
      <c r="BK1756" t="s">
        <v>11427</v>
      </c>
      <c r="BL1756" t="s">
        <v>11427</v>
      </c>
      <c r="BM1756" t="s">
        <v>11427</v>
      </c>
      <c r="BN1756" t="s">
        <v>11427</v>
      </c>
      <c r="BO1756" t="s">
        <v>11427</v>
      </c>
      <c r="BP1756" t="s">
        <v>11427</v>
      </c>
      <c r="BQ1756" t="s">
        <v>11427</v>
      </c>
      <c r="BR1756" t="s">
        <v>11427</v>
      </c>
      <c r="BS1756" t="s">
        <v>11427</v>
      </c>
      <c r="BT1756" t="s">
        <v>11427</v>
      </c>
      <c r="BU1756" t="s">
        <v>11427</v>
      </c>
      <c r="BV1756" t="s">
        <v>11427</v>
      </c>
      <c r="BW1756" t="s">
        <v>11427</v>
      </c>
      <c r="BY1756" t="s">
        <v>11427</v>
      </c>
      <c r="CB1756" t="s">
        <v>11427</v>
      </c>
      <c r="CD1756">
        <v>13</v>
      </c>
      <c r="CE1756">
        <v>0</v>
      </c>
      <c r="CF1756">
        <v>13</v>
      </c>
      <c r="CG1756">
        <v>0</v>
      </c>
      <c r="CH1756">
        <v>0</v>
      </c>
      <c r="CI1756">
        <v>16</v>
      </c>
    </row>
    <row r="1757" spans="1:87">
      <c r="A1757">
        <v>120087007252</v>
      </c>
      <c r="B1757" t="s">
        <v>11490</v>
      </c>
      <c r="C1757" t="s">
        <v>17195</v>
      </c>
      <c r="D1757" t="s">
        <v>18131</v>
      </c>
      <c r="E1757" t="s">
        <v>17197</v>
      </c>
      <c r="F1757" t="s">
        <v>18132</v>
      </c>
      <c r="G1757" t="s">
        <v>18133</v>
      </c>
      <c r="H1757" t="s">
        <v>17665</v>
      </c>
      <c r="I1757" t="s">
        <v>11421</v>
      </c>
      <c r="J1757">
        <v>33547</v>
      </c>
      <c r="K1757" t="s">
        <v>11422</v>
      </c>
      <c r="L1757">
        <v>12</v>
      </c>
      <c r="M1757" t="s">
        <v>11461</v>
      </c>
      <c r="N1757">
        <v>5</v>
      </c>
      <c r="P1757">
        <v>17</v>
      </c>
      <c r="Q1757">
        <v>135</v>
      </c>
      <c r="R1757">
        <v>142</v>
      </c>
      <c r="S1757">
        <v>189</v>
      </c>
      <c r="T1757">
        <v>201</v>
      </c>
      <c r="U1757">
        <v>192</v>
      </c>
      <c r="V1757">
        <v>182</v>
      </c>
      <c r="AD1757" t="s">
        <v>11424</v>
      </c>
      <c r="AE1757">
        <v>27.85</v>
      </c>
      <c r="AF1757">
        <v>-82.258099999999999</v>
      </c>
      <c r="AG1757" t="s">
        <v>18134</v>
      </c>
      <c r="AH1757">
        <v>29</v>
      </c>
      <c r="AI1757">
        <v>558</v>
      </c>
      <c r="AJ1757">
        <v>500</v>
      </c>
      <c r="AK1757">
        <v>2</v>
      </c>
      <c r="AL1757">
        <v>47</v>
      </c>
      <c r="AM1757">
        <v>97</v>
      </c>
      <c r="AN1757">
        <v>216</v>
      </c>
      <c r="AO1757">
        <v>626</v>
      </c>
      <c r="AP1757">
        <v>234</v>
      </c>
      <c r="AQ1757">
        <v>29</v>
      </c>
      <c r="AR1757">
        <v>263</v>
      </c>
      <c r="AS1757">
        <v>15.1</v>
      </c>
      <c r="AT1757">
        <v>70</v>
      </c>
      <c r="AU1757">
        <v>1200870</v>
      </c>
      <c r="AV1757">
        <v>7252</v>
      </c>
      <c r="AW1757" t="s">
        <v>18133</v>
      </c>
      <c r="AX1757" t="s">
        <v>17665</v>
      </c>
      <c r="AY1757" t="s">
        <v>11421</v>
      </c>
      <c r="AZ1757">
        <v>33547</v>
      </c>
      <c r="BA1757">
        <v>3946</v>
      </c>
      <c r="BB1757">
        <v>3946</v>
      </c>
      <c r="BC1757">
        <v>0</v>
      </c>
      <c r="BE1757">
        <v>12057</v>
      </c>
      <c r="BH1757" t="s">
        <v>11427</v>
      </c>
      <c r="BI1757" t="s">
        <v>11427</v>
      </c>
      <c r="BJ1757" t="s">
        <v>11428</v>
      </c>
      <c r="BK1757" t="s">
        <v>11428</v>
      </c>
      <c r="BL1757" t="s">
        <v>11428</v>
      </c>
      <c r="BM1757" t="s">
        <v>11428</v>
      </c>
      <c r="BN1757" t="s">
        <v>11428</v>
      </c>
      <c r="BO1757" t="s">
        <v>11428</v>
      </c>
      <c r="BP1757" t="s">
        <v>11428</v>
      </c>
      <c r="BQ1757" t="s">
        <v>11427</v>
      </c>
      <c r="BR1757" t="s">
        <v>11427</v>
      </c>
      <c r="BS1757" t="s">
        <v>11427</v>
      </c>
      <c r="BT1757" t="s">
        <v>11427</v>
      </c>
      <c r="BU1757" t="s">
        <v>11427</v>
      </c>
      <c r="BV1757" t="s">
        <v>11427</v>
      </c>
      <c r="BW1757" t="s">
        <v>11427</v>
      </c>
      <c r="BY1757" t="s">
        <v>11427</v>
      </c>
      <c r="CB1757" t="s">
        <v>11427</v>
      </c>
      <c r="CD1757">
        <v>234</v>
      </c>
      <c r="CE1757">
        <v>29</v>
      </c>
      <c r="CF1757">
        <v>263</v>
      </c>
      <c r="CG1757">
        <v>0</v>
      </c>
      <c r="CH1757">
        <v>70</v>
      </c>
      <c r="CI1757">
        <v>1058</v>
      </c>
    </row>
    <row r="1758" spans="1:87">
      <c r="A1758">
        <v>120087007280</v>
      </c>
      <c r="B1758" t="s">
        <v>11490</v>
      </c>
      <c r="C1758" t="s">
        <v>17195</v>
      </c>
      <c r="D1758" t="s">
        <v>18135</v>
      </c>
      <c r="E1758" t="s">
        <v>17197</v>
      </c>
      <c r="F1758" t="s">
        <v>18136</v>
      </c>
      <c r="G1758" t="s">
        <v>18137</v>
      </c>
      <c r="H1758" t="s">
        <v>17205</v>
      </c>
      <c r="I1758" t="s">
        <v>11421</v>
      </c>
      <c r="J1758">
        <v>33617</v>
      </c>
      <c r="K1758" t="s">
        <v>11422</v>
      </c>
      <c r="L1758">
        <v>12</v>
      </c>
      <c r="M1758" t="s">
        <v>11423</v>
      </c>
      <c r="N1758">
        <v>5</v>
      </c>
      <c r="Q1758">
        <v>30</v>
      </c>
      <c r="R1758">
        <v>31</v>
      </c>
      <c r="S1758">
        <v>47</v>
      </c>
      <c r="T1758">
        <v>62</v>
      </c>
      <c r="U1758">
        <v>45</v>
      </c>
      <c r="V1758">
        <v>42</v>
      </c>
      <c r="AD1758" t="s">
        <v>11424</v>
      </c>
      <c r="AE1758">
        <v>28.053799999999999</v>
      </c>
      <c r="AF1758">
        <v>-82.404600000000002</v>
      </c>
      <c r="AG1758" t="s">
        <v>18138</v>
      </c>
      <c r="AH1758">
        <v>29</v>
      </c>
      <c r="AI1758">
        <v>125</v>
      </c>
      <c r="AJ1758">
        <v>132</v>
      </c>
      <c r="AK1758">
        <v>0</v>
      </c>
      <c r="AL1758">
        <v>1</v>
      </c>
      <c r="AM1758">
        <v>119</v>
      </c>
      <c r="AN1758">
        <v>105</v>
      </c>
      <c r="AO1758">
        <v>10</v>
      </c>
      <c r="AP1758">
        <v>231</v>
      </c>
      <c r="AQ1758">
        <v>11</v>
      </c>
      <c r="AR1758">
        <v>242</v>
      </c>
      <c r="AS1758">
        <v>9.5</v>
      </c>
      <c r="AT1758">
        <v>27</v>
      </c>
      <c r="AU1758">
        <v>1200870</v>
      </c>
      <c r="AV1758">
        <v>7280</v>
      </c>
      <c r="AW1758" t="s">
        <v>18137</v>
      </c>
      <c r="AX1758" t="s">
        <v>17205</v>
      </c>
      <c r="AY1758" t="s">
        <v>11421</v>
      </c>
      <c r="AZ1758">
        <v>33617</v>
      </c>
      <c r="BA1758">
        <v>2018</v>
      </c>
      <c r="BB1758">
        <v>2018</v>
      </c>
      <c r="BC1758">
        <v>0</v>
      </c>
      <c r="BE1758">
        <v>12057</v>
      </c>
      <c r="BH1758" t="s">
        <v>11427</v>
      </c>
      <c r="BI1758" t="s">
        <v>11427</v>
      </c>
      <c r="BJ1758" t="s">
        <v>11427</v>
      </c>
      <c r="BK1758" t="s">
        <v>11428</v>
      </c>
      <c r="BL1758" t="s">
        <v>11428</v>
      </c>
      <c r="BM1758" t="s">
        <v>11428</v>
      </c>
      <c r="BN1758" t="s">
        <v>11428</v>
      </c>
      <c r="BO1758" t="s">
        <v>11428</v>
      </c>
      <c r="BP1758" t="s">
        <v>11428</v>
      </c>
      <c r="BQ1758" t="s">
        <v>11427</v>
      </c>
      <c r="BR1758" t="s">
        <v>11427</v>
      </c>
      <c r="BS1758" t="s">
        <v>11427</v>
      </c>
      <c r="BT1758" t="s">
        <v>11427</v>
      </c>
      <c r="BU1758" t="s">
        <v>11427</v>
      </c>
      <c r="BV1758" t="s">
        <v>11427</v>
      </c>
      <c r="BW1758" t="s">
        <v>11427</v>
      </c>
      <c r="BY1758" t="s">
        <v>11428</v>
      </c>
      <c r="CB1758" t="s">
        <v>11427</v>
      </c>
      <c r="CD1758">
        <v>231</v>
      </c>
      <c r="CE1758">
        <v>11</v>
      </c>
      <c r="CF1758">
        <v>242</v>
      </c>
      <c r="CG1758">
        <v>1</v>
      </c>
      <c r="CH1758">
        <v>21</v>
      </c>
      <c r="CI1758">
        <v>257</v>
      </c>
    </row>
    <row r="1759" spans="1:87">
      <c r="A1759">
        <v>120087007336</v>
      </c>
      <c r="B1759" t="s">
        <v>11490</v>
      </c>
      <c r="C1759" t="s">
        <v>17195</v>
      </c>
      <c r="D1759" t="s">
        <v>18139</v>
      </c>
      <c r="E1759" t="s">
        <v>17197</v>
      </c>
      <c r="F1759" t="s">
        <v>18140</v>
      </c>
      <c r="G1759" t="s">
        <v>18141</v>
      </c>
      <c r="H1759" t="s">
        <v>17205</v>
      </c>
      <c r="I1759" t="s">
        <v>11421</v>
      </c>
      <c r="J1759">
        <v>33625</v>
      </c>
      <c r="K1759" t="s">
        <v>11422</v>
      </c>
      <c r="L1759">
        <v>12</v>
      </c>
      <c r="M1759">
        <v>6</v>
      </c>
      <c r="N1759">
        <v>8</v>
      </c>
      <c r="W1759">
        <v>271</v>
      </c>
      <c r="X1759">
        <v>251</v>
      </c>
      <c r="Y1759">
        <v>282</v>
      </c>
      <c r="AD1759" t="s">
        <v>11424</v>
      </c>
      <c r="AE1759">
        <v>28.077999999999999</v>
      </c>
      <c r="AF1759">
        <v>-82.573099999999997</v>
      </c>
      <c r="AG1759" t="s">
        <v>18142</v>
      </c>
      <c r="AH1759">
        <v>29</v>
      </c>
      <c r="AI1759">
        <v>431</v>
      </c>
      <c r="AJ1759">
        <v>373</v>
      </c>
      <c r="AK1759">
        <v>2</v>
      </c>
      <c r="AL1759">
        <v>32</v>
      </c>
      <c r="AM1759">
        <v>54</v>
      </c>
      <c r="AN1759">
        <v>432</v>
      </c>
      <c r="AO1759">
        <v>245</v>
      </c>
      <c r="AP1759">
        <v>490</v>
      </c>
      <c r="AQ1759">
        <v>61</v>
      </c>
      <c r="AR1759">
        <v>551</v>
      </c>
      <c r="AS1759">
        <v>15.8</v>
      </c>
      <c r="AT1759">
        <v>51</v>
      </c>
      <c r="AU1759">
        <v>1200870</v>
      </c>
      <c r="AV1759">
        <v>7336</v>
      </c>
      <c r="AW1759" t="s">
        <v>18141</v>
      </c>
      <c r="AX1759" t="s">
        <v>17205</v>
      </c>
      <c r="AY1759" t="s">
        <v>11421</v>
      </c>
      <c r="AZ1759">
        <v>33625</v>
      </c>
      <c r="BA1759">
        <v>3124</v>
      </c>
      <c r="BB1759">
        <v>3124</v>
      </c>
      <c r="BC1759">
        <v>0</v>
      </c>
      <c r="BE1759">
        <v>12057</v>
      </c>
      <c r="BH1759" t="s">
        <v>11427</v>
      </c>
      <c r="BI1759" t="s">
        <v>11427</v>
      </c>
      <c r="BJ1759" t="s">
        <v>11427</v>
      </c>
      <c r="BK1759" t="s">
        <v>11427</v>
      </c>
      <c r="BL1759" t="s">
        <v>11427</v>
      </c>
      <c r="BM1759" t="s">
        <v>11427</v>
      </c>
      <c r="BN1759" t="s">
        <v>11427</v>
      </c>
      <c r="BO1759" t="s">
        <v>11427</v>
      </c>
      <c r="BP1759" t="s">
        <v>11427</v>
      </c>
      <c r="BQ1759" t="s">
        <v>11428</v>
      </c>
      <c r="BR1759" t="s">
        <v>11428</v>
      </c>
      <c r="BS1759" t="s">
        <v>11428</v>
      </c>
      <c r="BT1759" t="s">
        <v>11427</v>
      </c>
      <c r="BU1759" t="s">
        <v>11427</v>
      </c>
      <c r="BV1759" t="s">
        <v>11427</v>
      </c>
      <c r="BW1759" t="s">
        <v>11427</v>
      </c>
      <c r="BY1759" t="s">
        <v>11428</v>
      </c>
      <c r="CB1759" t="s">
        <v>11427</v>
      </c>
      <c r="CD1759">
        <v>490</v>
      </c>
      <c r="CE1759">
        <v>61</v>
      </c>
      <c r="CF1759">
        <v>551</v>
      </c>
      <c r="CG1759">
        <v>0</v>
      </c>
      <c r="CH1759">
        <v>39</v>
      </c>
      <c r="CI1759">
        <v>804</v>
      </c>
    </row>
    <row r="1760" spans="1:87">
      <c r="A1760">
        <v>120087007474</v>
      </c>
      <c r="B1760" t="s">
        <v>11490</v>
      </c>
      <c r="C1760" t="s">
        <v>17195</v>
      </c>
      <c r="D1760" t="s">
        <v>18143</v>
      </c>
      <c r="E1760" t="s">
        <v>17197</v>
      </c>
      <c r="F1760" t="s">
        <v>18144</v>
      </c>
      <c r="G1760" t="s">
        <v>18145</v>
      </c>
      <c r="H1760" t="s">
        <v>17205</v>
      </c>
      <c r="I1760" t="s">
        <v>11421</v>
      </c>
      <c r="J1760">
        <v>33612</v>
      </c>
      <c r="K1760" t="s">
        <v>11422</v>
      </c>
      <c r="L1760">
        <v>12</v>
      </c>
      <c r="M1760" t="s">
        <v>11423</v>
      </c>
      <c r="N1760">
        <v>8</v>
      </c>
      <c r="Q1760">
        <v>17</v>
      </c>
      <c r="R1760">
        <v>19</v>
      </c>
      <c r="S1760">
        <v>18</v>
      </c>
      <c r="T1760">
        <v>18</v>
      </c>
      <c r="U1760">
        <v>21</v>
      </c>
      <c r="V1760">
        <v>24</v>
      </c>
      <c r="W1760">
        <v>27</v>
      </c>
      <c r="X1760">
        <v>31</v>
      </c>
      <c r="Y1760">
        <v>36</v>
      </c>
      <c r="AD1760" t="s">
        <v>11424</v>
      </c>
      <c r="AE1760">
        <v>28.053699999999999</v>
      </c>
      <c r="AF1760">
        <v>-82.442899999999995</v>
      </c>
      <c r="AG1760" t="s">
        <v>18146</v>
      </c>
      <c r="AH1760">
        <v>29</v>
      </c>
      <c r="AI1760">
        <v>111</v>
      </c>
      <c r="AJ1760">
        <v>100</v>
      </c>
      <c r="AK1760">
        <v>0</v>
      </c>
      <c r="AL1760">
        <v>0</v>
      </c>
      <c r="AM1760">
        <v>110</v>
      </c>
      <c r="AN1760">
        <v>76</v>
      </c>
      <c r="AO1760">
        <v>16</v>
      </c>
      <c r="AP1760">
        <v>205</v>
      </c>
      <c r="AQ1760">
        <v>0</v>
      </c>
      <c r="AR1760">
        <v>205</v>
      </c>
      <c r="AS1760">
        <v>14.1</v>
      </c>
      <c r="AT1760">
        <v>15</v>
      </c>
      <c r="AU1760">
        <v>1200870</v>
      </c>
      <c r="AV1760">
        <v>7474</v>
      </c>
      <c r="AW1760" t="s">
        <v>18145</v>
      </c>
      <c r="AX1760" t="s">
        <v>17205</v>
      </c>
      <c r="AY1760" t="s">
        <v>11421</v>
      </c>
      <c r="AZ1760">
        <v>33612</v>
      </c>
      <c r="BA1760">
        <v>6086</v>
      </c>
      <c r="BB1760">
        <v>6086</v>
      </c>
      <c r="BC1760">
        <v>0</v>
      </c>
      <c r="BE1760">
        <v>12057</v>
      </c>
      <c r="BH1760" t="s">
        <v>11427</v>
      </c>
      <c r="BI1760" t="s">
        <v>11427</v>
      </c>
      <c r="BJ1760" t="s">
        <v>11427</v>
      </c>
      <c r="BK1760" t="s">
        <v>11428</v>
      </c>
      <c r="BL1760" t="s">
        <v>11428</v>
      </c>
      <c r="BM1760" t="s">
        <v>11428</v>
      </c>
      <c r="BN1760" t="s">
        <v>11428</v>
      </c>
      <c r="BO1760" t="s">
        <v>11428</v>
      </c>
      <c r="BP1760" t="s">
        <v>11428</v>
      </c>
      <c r="BQ1760" t="s">
        <v>11428</v>
      </c>
      <c r="BR1760" t="s">
        <v>11428</v>
      </c>
      <c r="BS1760" t="s">
        <v>11428</v>
      </c>
      <c r="BT1760" t="s">
        <v>11427</v>
      </c>
      <c r="BU1760" t="s">
        <v>11427</v>
      </c>
      <c r="BV1760" t="s">
        <v>11427</v>
      </c>
      <c r="BW1760" t="s">
        <v>11427</v>
      </c>
      <c r="BY1760" t="s">
        <v>11428</v>
      </c>
      <c r="CB1760" t="s">
        <v>11428</v>
      </c>
      <c r="CD1760">
        <v>205</v>
      </c>
      <c r="CE1760">
        <v>0</v>
      </c>
      <c r="CF1760">
        <v>205</v>
      </c>
      <c r="CG1760">
        <v>3</v>
      </c>
      <c r="CH1760">
        <v>6</v>
      </c>
      <c r="CI1760">
        <v>211</v>
      </c>
    </row>
    <row r="1761" spans="1:87">
      <c r="A1761">
        <v>120087007492</v>
      </c>
      <c r="B1761" t="s">
        <v>11490</v>
      </c>
      <c r="C1761" t="s">
        <v>17195</v>
      </c>
      <c r="D1761" t="s">
        <v>18147</v>
      </c>
      <c r="E1761" t="s">
        <v>17197</v>
      </c>
      <c r="F1761" t="s">
        <v>18148</v>
      </c>
      <c r="G1761" t="s">
        <v>18149</v>
      </c>
      <c r="H1761" t="s">
        <v>17205</v>
      </c>
      <c r="I1761" t="s">
        <v>11421</v>
      </c>
      <c r="J1761">
        <v>33617</v>
      </c>
      <c r="K1761" t="s">
        <v>11422</v>
      </c>
      <c r="L1761">
        <v>12</v>
      </c>
      <c r="M1761" t="s">
        <v>11423</v>
      </c>
      <c r="N1761">
        <v>5</v>
      </c>
      <c r="Q1761">
        <v>31</v>
      </c>
      <c r="R1761">
        <v>37</v>
      </c>
      <c r="S1761">
        <v>37</v>
      </c>
      <c r="T1761">
        <v>38</v>
      </c>
      <c r="U1761">
        <v>26</v>
      </c>
      <c r="V1761">
        <v>36</v>
      </c>
      <c r="AD1761" t="s">
        <v>11424</v>
      </c>
      <c r="AE1761">
        <v>28.056699999999999</v>
      </c>
      <c r="AF1761">
        <v>-82.404600000000002</v>
      </c>
      <c r="AG1761" t="s">
        <v>18150</v>
      </c>
      <c r="AH1761">
        <v>29</v>
      </c>
      <c r="AI1761">
        <v>93</v>
      </c>
      <c r="AJ1761">
        <v>112</v>
      </c>
      <c r="AK1761">
        <v>1</v>
      </c>
      <c r="AL1761">
        <v>9</v>
      </c>
      <c r="AM1761">
        <v>102</v>
      </c>
      <c r="AN1761">
        <v>45</v>
      </c>
      <c r="AO1761">
        <v>35</v>
      </c>
      <c r="AP1761">
        <v>127</v>
      </c>
      <c r="AQ1761">
        <v>10</v>
      </c>
      <c r="AR1761">
        <v>137</v>
      </c>
      <c r="AS1761">
        <v>12.8</v>
      </c>
      <c r="AT1761">
        <v>16</v>
      </c>
      <c r="AU1761">
        <v>1200870</v>
      </c>
      <c r="AV1761">
        <v>7492</v>
      </c>
      <c r="AW1761" t="s">
        <v>18149</v>
      </c>
      <c r="AX1761" t="s">
        <v>17205</v>
      </c>
      <c r="AY1761" t="s">
        <v>11421</v>
      </c>
      <c r="AZ1761">
        <v>33617</v>
      </c>
      <c r="BA1761">
        <v>5103</v>
      </c>
      <c r="BB1761">
        <v>5103</v>
      </c>
      <c r="BC1761">
        <v>0</v>
      </c>
      <c r="BE1761">
        <v>12057</v>
      </c>
      <c r="BH1761" t="s">
        <v>11427</v>
      </c>
      <c r="BI1761" t="s">
        <v>11427</v>
      </c>
      <c r="BJ1761" t="s">
        <v>11427</v>
      </c>
      <c r="BK1761" t="s">
        <v>11428</v>
      </c>
      <c r="BL1761" t="s">
        <v>11428</v>
      </c>
      <c r="BM1761" t="s">
        <v>11428</v>
      </c>
      <c r="BN1761" t="s">
        <v>11428</v>
      </c>
      <c r="BO1761" t="s">
        <v>11428</v>
      </c>
      <c r="BP1761" t="s">
        <v>11428</v>
      </c>
      <c r="BQ1761" t="s">
        <v>11427</v>
      </c>
      <c r="BR1761" t="s">
        <v>11427</v>
      </c>
      <c r="BS1761" t="s">
        <v>11427</v>
      </c>
      <c r="BT1761" t="s">
        <v>11427</v>
      </c>
      <c r="BU1761" t="s">
        <v>11427</v>
      </c>
      <c r="BV1761" t="s">
        <v>11427</v>
      </c>
      <c r="BW1761" t="s">
        <v>11427</v>
      </c>
      <c r="BY1761" t="s">
        <v>11428</v>
      </c>
      <c r="CB1761" t="s">
        <v>11427</v>
      </c>
      <c r="CD1761">
        <v>127</v>
      </c>
      <c r="CE1761">
        <v>10</v>
      </c>
      <c r="CF1761">
        <v>137</v>
      </c>
      <c r="CG1761">
        <v>1</v>
      </c>
      <c r="CH1761">
        <v>12</v>
      </c>
      <c r="CI1761">
        <v>205</v>
      </c>
    </row>
    <row r="1762" spans="1:87">
      <c r="A1762">
        <v>120087007493</v>
      </c>
      <c r="B1762" t="s">
        <v>11490</v>
      </c>
      <c r="C1762" t="s">
        <v>17195</v>
      </c>
      <c r="D1762" t="s">
        <v>18151</v>
      </c>
      <c r="E1762" t="s">
        <v>17197</v>
      </c>
      <c r="F1762" t="s">
        <v>18152</v>
      </c>
      <c r="G1762" t="s">
        <v>18153</v>
      </c>
      <c r="H1762" t="s">
        <v>17205</v>
      </c>
      <c r="I1762" t="s">
        <v>11421</v>
      </c>
      <c r="J1762">
        <v>33617</v>
      </c>
      <c r="K1762" t="s">
        <v>11422</v>
      </c>
      <c r="L1762">
        <v>12</v>
      </c>
      <c r="M1762" t="s">
        <v>11461</v>
      </c>
      <c r="N1762">
        <v>5</v>
      </c>
      <c r="P1762">
        <v>0</v>
      </c>
      <c r="Q1762">
        <v>83</v>
      </c>
      <c r="R1762">
        <v>103</v>
      </c>
      <c r="S1762">
        <v>108</v>
      </c>
      <c r="T1762">
        <v>100</v>
      </c>
      <c r="U1762">
        <v>74</v>
      </c>
      <c r="V1762">
        <v>83</v>
      </c>
      <c r="AD1762" t="s">
        <v>11424</v>
      </c>
      <c r="AE1762">
        <v>28.026</v>
      </c>
      <c r="AF1762">
        <v>-82.410600000000002</v>
      </c>
      <c r="AG1762" t="s">
        <v>18154</v>
      </c>
      <c r="AH1762">
        <v>29</v>
      </c>
      <c r="AI1762">
        <v>283</v>
      </c>
      <c r="AJ1762">
        <v>268</v>
      </c>
      <c r="AK1762">
        <v>1</v>
      </c>
      <c r="AL1762">
        <v>6</v>
      </c>
      <c r="AM1762">
        <v>353</v>
      </c>
      <c r="AN1762">
        <v>119</v>
      </c>
      <c r="AO1762">
        <v>54</v>
      </c>
      <c r="AP1762">
        <v>520</v>
      </c>
      <c r="AQ1762">
        <v>4</v>
      </c>
      <c r="AR1762">
        <v>524</v>
      </c>
      <c r="AS1762">
        <v>10.4</v>
      </c>
      <c r="AT1762">
        <v>53</v>
      </c>
      <c r="AU1762">
        <v>1200870</v>
      </c>
      <c r="AV1762">
        <v>7493</v>
      </c>
      <c r="AW1762" t="s">
        <v>18153</v>
      </c>
      <c r="AX1762" t="s">
        <v>17205</v>
      </c>
      <c r="AY1762" t="s">
        <v>11421</v>
      </c>
      <c r="AZ1762">
        <v>33617</v>
      </c>
      <c r="BA1762">
        <v>6910</v>
      </c>
      <c r="BB1762">
        <v>6910</v>
      </c>
      <c r="BC1762">
        <v>0</v>
      </c>
      <c r="BE1762">
        <v>12057</v>
      </c>
      <c r="BH1762" t="s">
        <v>11427</v>
      </c>
      <c r="BI1762" t="s">
        <v>11427</v>
      </c>
      <c r="BJ1762" t="s">
        <v>11428</v>
      </c>
      <c r="BK1762" t="s">
        <v>11428</v>
      </c>
      <c r="BL1762" t="s">
        <v>11428</v>
      </c>
      <c r="BM1762" t="s">
        <v>11428</v>
      </c>
      <c r="BN1762" t="s">
        <v>11428</v>
      </c>
      <c r="BO1762" t="s">
        <v>11428</v>
      </c>
      <c r="BP1762" t="s">
        <v>11428</v>
      </c>
      <c r="BQ1762" t="s">
        <v>11427</v>
      </c>
      <c r="BR1762" t="s">
        <v>11427</v>
      </c>
      <c r="BS1762" t="s">
        <v>11427</v>
      </c>
      <c r="BT1762" t="s">
        <v>11427</v>
      </c>
      <c r="BU1762" t="s">
        <v>11427</v>
      </c>
      <c r="BV1762" t="s">
        <v>11427</v>
      </c>
      <c r="BW1762" t="s">
        <v>11427</v>
      </c>
      <c r="BY1762" t="s">
        <v>11428</v>
      </c>
      <c r="CB1762" t="s">
        <v>11427</v>
      </c>
      <c r="CD1762">
        <v>520</v>
      </c>
      <c r="CE1762">
        <v>4</v>
      </c>
      <c r="CF1762">
        <v>524</v>
      </c>
      <c r="CG1762">
        <v>1</v>
      </c>
      <c r="CH1762">
        <v>17</v>
      </c>
      <c r="CI1762">
        <v>551</v>
      </c>
    </row>
    <row r="1763" spans="1:87">
      <c r="A1763">
        <v>120087007494</v>
      </c>
      <c r="B1763" t="s">
        <v>11490</v>
      </c>
      <c r="C1763" t="s">
        <v>17195</v>
      </c>
      <c r="D1763" t="s">
        <v>18155</v>
      </c>
      <c r="E1763" t="s">
        <v>17197</v>
      </c>
      <c r="F1763" t="s">
        <v>18156</v>
      </c>
      <c r="G1763" t="s">
        <v>18157</v>
      </c>
      <c r="H1763" t="s">
        <v>17247</v>
      </c>
      <c r="I1763" t="s">
        <v>11421</v>
      </c>
      <c r="J1763">
        <v>33598</v>
      </c>
      <c r="K1763" t="s">
        <v>11422</v>
      </c>
      <c r="L1763">
        <v>12</v>
      </c>
      <c r="M1763" t="s">
        <v>11461</v>
      </c>
      <c r="N1763">
        <v>5</v>
      </c>
      <c r="P1763">
        <v>39</v>
      </c>
      <c r="Q1763">
        <v>132</v>
      </c>
      <c r="R1763">
        <v>128</v>
      </c>
      <c r="S1763">
        <v>133</v>
      </c>
      <c r="T1763">
        <v>157</v>
      </c>
      <c r="U1763">
        <v>118</v>
      </c>
      <c r="V1763">
        <v>132</v>
      </c>
      <c r="AD1763" t="s">
        <v>11424</v>
      </c>
      <c r="AE1763">
        <v>27.7178</v>
      </c>
      <c r="AF1763">
        <v>-82.320599999999999</v>
      </c>
      <c r="AG1763" t="s">
        <v>18158</v>
      </c>
      <c r="AH1763">
        <v>29</v>
      </c>
      <c r="AI1763">
        <v>447</v>
      </c>
      <c r="AJ1763">
        <v>392</v>
      </c>
      <c r="AK1763">
        <v>0</v>
      </c>
      <c r="AL1763">
        <v>1</v>
      </c>
      <c r="AM1763">
        <v>26</v>
      </c>
      <c r="AN1763">
        <v>745</v>
      </c>
      <c r="AO1763">
        <v>57</v>
      </c>
      <c r="AP1763">
        <v>764</v>
      </c>
      <c r="AQ1763">
        <v>19</v>
      </c>
      <c r="AR1763">
        <v>783</v>
      </c>
      <c r="AS1763">
        <v>10.9</v>
      </c>
      <c r="AT1763">
        <v>77</v>
      </c>
      <c r="AU1763">
        <v>1200870</v>
      </c>
      <c r="AV1763">
        <v>7494</v>
      </c>
      <c r="AW1763" t="s">
        <v>18157</v>
      </c>
      <c r="AX1763" t="s">
        <v>17247</v>
      </c>
      <c r="AY1763" t="s">
        <v>11421</v>
      </c>
      <c r="AZ1763">
        <v>33598</v>
      </c>
      <c r="BA1763">
        <v>3513</v>
      </c>
      <c r="BB1763">
        <v>3513</v>
      </c>
      <c r="BC1763">
        <v>0</v>
      </c>
      <c r="BE1763">
        <v>12057</v>
      </c>
      <c r="BH1763" t="s">
        <v>11427</v>
      </c>
      <c r="BI1763" t="s">
        <v>11427</v>
      </c>
      <c r="BJ1763" t="s">
        <v>11428</v>
      </c>
      <c r="BK1763" t="s">
        <v>11428</v>
      </c>
      <c r="BL1763" t="s">
        <v>11428</v>
      </c>
      <c r="BM1763" t="s">
        <v>11428</v>
      </c>
      <c r="BN1763" t="s">
        <v>11428</v>
      </c>
      <c r="BO1763" t="s">
        <v>11428</v>
      </c>
      <c r="BP1763" t="s">
        <v>11428</v>
      </c>
      <c r="BQ1763" t="s">
        <v>11427</v>
      </c>
      <c r="BR1763" t="s">
        <v>11427</v>
      </c>
      <c r="BS1763" t="s">
        <v>11427</v>
      </c>
      <c r="BT1763" t="s">
        <v>11427</v>
      </c>
      <c r="BU1763" t="s">
        <v>11427</v>
      </c>
      <c r="BV1763" t="s">
        <v>11427</v>
      </c>
      <c r="BW1763" t="s">
        <v>11427</v>
      </c>
      <c r="BY1763" t="s">
        <v>11428</v>
      </c>
      <c r="CB1763" t="s">
        <v>11427</v>
      </c>
      <c r="CD1763">
        <v>764</v>
      </c>
      <c r="CE1763">
        <v>19</v>
      </c>
      <c r="CF1763">
        <v>783</v>
      </c>
      <c r="CG1763">
        <v>0</v>
      </c>
      <c r="CH1763">
        <v>10</v>
      </c>
      <c r="CI1763">
        <v>839</v>
      </c>
    </row>
    <row r="1764" spans="1:87">
      <c r="A1764">
        <v>120087007502</v>
      </c>
      <c r="B1764" t="s">
        <v>11490</v>
      </c>
      <c r="C1764" t="s">
        <v>17195</v>
      </c>
      <c r="D1764" t="s">
        <v>18159</v>
      </c>
      <c r="E1764" t="s">
        <v>17197</v>
      </c>
      <c r="F1764" t="s">
        <v>18160</v>
      </c>
      <c r="G1764" t="s">
        <v>18161</v>
      </c>
      <c r="H1764" t="s">
        <v>17356</v>
      </c>
      <c r="I1764" t="s">
        <v>11421</v>
      </c>
      <c r="J1764">
        <v>33569</v>
      </c>
      <c r="K1764" t="s">
        <v>11422</v>
      </c>
      <c r="L1764">
        <v>12</v>
      </c>
      <c r="M1764" t="s">
        <v>11423</v>
      </c>
      <c r="N1764">
        <v>5</v>
      </c>
      <c r="Q1764">
        <v>139</v>
      </c>
      <c r="R1764">
        <v>138</v>
      </c>
      <c r="S1764">
        <v>129</v>
      </c>
      <c r="T1764">
        <v>126</v>
      </c>
      <c r="U1764">
        <v>101</v>
      </c>
      <c r="V1764">
        <v>107</v>
      </c>
      <c r="AD1764" t="s">
        <v>11424</v>
      </c>
      <c r="AE1764">
        <v>27.853400000000001</v>
      </c>
      <c r="AF1764">
        <v>-82.269199999999998</v>
      </c>
      <c r="AG1764" t="s">
        <v>18162</v>
      </c>
      <c r="AH1764">
        <v>29</v>
      </c>
      <c r="AI1764">
        <v>383</v>
      </c>
      <c r="AJ1764">
        <v>357</v>
      </c>
      <c r="AK1764">
        <v>3</v>
      </c>
      <c r="AL1764">
        <v>50</v>
      </c>
      <c r="AM1764">
        <v>55</v>
      </c>
      <c r="AN1764">
        <v>149</v>
      </c>
      <c r="AO1764">
        <v>442</v>
      </c>
      <c r="AP1764">
        <v>42</v>
      </c>
      <c r="AQ1764">
        <v>18</v>
      </c>
      <c r="AR1764">
        <v>60</v>
      </c>
      <c r="AS1764">
        <v>14</v>
      </c>
      <c r="AT1764">
        <v>53</v>
      </c>
      <c r="AU1764">
        <v>1200870</v>
      </c>
      <c r="AV1764">
        <v>7502</v>
      </c>
      <c r="AW1764" t="s">
        <v>18161</v>
      </c>
      <c r="AX1764" t="s">
        <v>17356</v>
      </c>
      <c r="AY1764" t="s">
        <v>11421</v>
      </c>
      <c r="AZ1764">
        <v>33569</v>
      </c>
      <c r="BA1764">
        <v>5741</v>
      </c>
      <c r="BB1764">
        <v>5741</v>
      </c>
      <c r="BC1764">
        <v>0</v>
      </c>
      <c r="BE1764">
        <v>12057</v>
      </c>
      <c r="BH1764" t="s">
        <v>11427</v>
      </c>
      <c r="BI1764" t="s">
        <v>11427</v>
      </c>
      <c r="BJ1764" t="s">
        <v>11427</v>
      </c>
      <c r="BK1764" t="s">
        <v>11428</v>
      </c>
      <c r="BL1764" t="s">
        <v>11428</v>
      </c>
      <c r="BM1764" t="s">
        <v>11428</v>
      </c>
      <c r="BN1764" t="s">
        <v>11428</v>
      </c>
      <c r="BO1764" t="s">
        <v>11428</v>
      </c>
      <c r="BP1764" t="s">
        <v>11428</v>
      </c>
      <c r="BQ1764" t="s">
        <v>11427</v>
      </c>
      <c r="BR1764" t="s">
        <v>11427</v>
      </c>
      <c r="BS1764" t="s">
        <v>11427</v>
      </c>
      <c r="BT1764" t="s">
        <v>11427</v>
      </c>
      <c r="BU1764" t="s">
        <v>11427</v>
      </c>
      <c r="BV1764" t="s">
        <v>11427</v>
      </c>
      <c r="BW1764" t="s">
        <v>11427</v>
      </c>
      <c r="BY1764" t="s">
        <v>11427</v>
      </c>
      <c r="CB1764" t="s">
        <v>11428</v>
      </c>
      <c r="CD1764">
        <v>42</v>
      </c>
      <c r="CE1764">
        <v>18</v>
      </c>
      <c r="CF1764">
        <v>60</v>
      </c>
      <c r="CG1764">
        <v>0</v>
      </c>
      <c r="CH1764">
        <v>41</v>
      </c>
      <c r="CI1764">
        <v>740</v>
      </c>
    </row>
    <row r="1765" spans="1:87">
      <c r="A1765">
        <v>120087007556</v>
      </c>
      <c r="B1765" t="s">
        <v>11490</v>
      </c>
      <c r="C1765" t="s">
        <v>17195</v>
      </c>
      <c r="D1765" t="s">
        <v>18163</v>
      </c>
      <c r="E1765" t="s">
        <v>17197</v>
      </c>
      <c r="F1765" t="s">
        <v>18164</v>
      </c>
      <c r="G1765" t="s">
        <v>18165</v>
      </c>
      <c r="H1765" t="s">
        <v>17214</v>
      </c>
      <c r="I1765" t="s">
        <v>11421</v>
      </c>
      <c r="J1765">
        <v>33563</v>
      </c>
      <c r="K1765" t="s">
        <v>11422</v>
      </c>
      <c r="L1765">
        <v>12</v>
      </c>
      <c r="M1765">
        <v>6</v>
      </c>
      <c r="N1765">
        <v>8</v>
      </c>
      <c r="W1765">
        <v>57</v>
      </c>
      <c r="X1765">
        <v>41</v>
      </c>
      <c r="Y1765">
        <v>41</v>
      </c>
      <c r="AD1765" t="s">
        <v>11424</v>
      </c>
      <c r="AE1765">
        <v>28.0015</v>
      </c>
      <c r="AF1765">
        <v>-82.124099999999999</v>
      </c>
      <c r="AG1765" t="s">
        <v>18166</v>
      </c>
      <c r="AH1765">
        <v>29</v>
      </c>
      <c r="AI1765">
        <v>64</v>
      </c>
      <c r="AJ1765">
        <v>75</v>
      </c>
      <c r="AK1765">
        <v>0</v>
      </c>
      <c r="AL1765">
        <v>0</v>
      </c>
      <c r="AM1765">
        <v>6</v>
      </c>
      <c r="AN1765">
        <v>78</v>
      </c>
      <c r="AO1765">
        <v>50</v>
      </c>
      <c r="AP1765">
        <v>41</v>
      </c>
      <c r="AQ1765">
        <v>8</v>
      </c>
      <c r="AR1765">
        <v>49</v>
      </c>
      <c r="AS1765">
        <v>15.4</v>
      </c>
      <c r="AT1765">
        <v>9</v>
      </c>
      <c r="AU1765">
        <v>1200870</v>
      </c>
      <c r="AV1765">
        <v>7556</v>
      </c>
      <c r="AW1765" t="s">
        <v>18165</v>
      </c>
      <c r="AX1765" t="s">
        <v>17214</v>
      </c>
      <c r="AY1765" t="s">
        <v>11421</v>
      </c>
      <c r="AZ1765">
        <v>33563</v>
      </c>
      <c r="BA1765">
        <v>6975</v>
      </c>
      <c r="BB1765">
        <v>6975</v>
      </c>
      <c r="BC1765">
        <v>0</v>
      </c>
      <c r="BE1765">
        <v>12057</v>
      </c>
      <c r="BH1765" t="s">
        <v>11427</v>
      </c>
      <c r="BI1765" t="s">
        <v>11427</v>
      </c>
      <c r="BJ1765" t="s">
        <v>11427</v>
      </c>
      <c r="BK1765" t="s">
        <v>11427</v>
      </c>
      <c r="BL1765" t="s">
        <v>11427</v>
      </c>
      <c r="BM1765" t="s">
        <v>11427</v>
      </c>
      <c r="BN1765" t="s">
        <v>11427</v>
      </c>
      <c r="BO1765" t="s">
        <v>11427</v>
      </c>
      <c r="BP1765" t="s">
        <v>11427</v>
      </c>
      <c r="BQ1765" t="s">
        <v>11428</v>
      </c>
      <c r="BR1765" t="s">
        <v>11428</v>
      </c>
      <c r="BS1765" t="s">
        <v>11428</v>
      </c>
      <c r="BT1765" t="s">
        <v>11427</v>
      </c>
      <c r="BU1765" t="s">
        <v>11427</v>
      </c>
      <c r="BV1765" t="s">
        <v>11427</v>
      </c>
      <c r="BW1765" t="s">
        <v>11427</v>
      </c>
      <c r="BY1765" t="s">
        <v>11428</v>
      </c>
      <c r="CB1765" t="s">
        <v>11428</v>
      </c>
      <c r="CD1765">
        <v>41</v>
      </c>
      <c r="CE1765">
        <v>8</v>
      </c>
      <c r="CF1765">
        <v>49</v>
      </c>
      <c r="CG1765">
        <v>0</v>
      </c>
      <c r="CH1765">
        <v>5</v>
      </c>
      <c r="CI1765">
        <v>139</v>
      </c>
    </row>
    <row r="1766" spans="1:87">
      <c r="A1766">
        <v>120087007633</v>
      </c>
      <c r="B1766" t="s">
        <v>11490</v>
      </c>
      <c r="C1766" t="s">
        <v>17195</v>
      </c>
      <c r="D1766" t="s">
        <v>18167</v>
      </c>
      <c r="E1766" t="s">
        <v>17197</v>
      </c>
      <c r="F1766" t="s">
        <v>18164</v>
      </c>
      <c r="G1766" t="s">
        <v>18165</v>
      </c>
      <c r="H1766" t="s">
        <v>17214</v>
      </c>
      <c r="I1766" t="s">
        <v>11421</v>
      </c>
      <c r="J1766">
        <v>33563</v>
      </c>
      <c r="K1766" t="s">
        <v>11422</v>
      </c>
      <c r="L1766">
        <v>12</v>
      </c>
      <c r="M1766" t="s">
        <v>11423</v>
      </c>
      <c r="N1766">
        <v>5</v>
      </c>
      <c r="Q1766">
        <v>39</v>
      </c>
      <c r="R1766">
        <v>63</v>
      </c>
      <c r="S1766">
        <v>42</v>
      </c>
      <c r="T1766">
        <v>58</v>
      </c>
      <c r="U1766">
        <v>45</v>
      </c>
      <c r="V1766">
        <v>54</v>
      </c>
      <c r="AD1766" t="s">
        <v>11424</v>
      </c>
      <c r="AE1766">
        <v>28.0015</v>
      </c>
      <c r="AF1766">
        <v>-82.124099999999999</v>
      </c>
      <c r="AG1766" t="s">
        <v>18168</v>
      </c>
      <c r="AH1766">
        <v>29</v>
      </c>
      <c r="AI1766">
        <v>153</v>
      </c>
      <c r="AJ1766">
        <v>148</v>
      </c>
      <c r="AK1766">
        <v>0</v>
      </c>
      <c r="AL1766">
        <v>0</v>
      </c>
      <c r="AM1766">
        <v>33</v>
      </c>
      <c r="AN1766">
        <v>178</v>
      </c>
      <c r="AO1766">
        <v>82</v>
      </c>
      <c r="AP1766">
        <v>71</v>
      </c>
      <c r="AQ1766">
        <v>15</v>
      </c>
      <c r="AR1766">
        <v>86</v>
      </c>
      <c r="AS1766">
        <v>12.5</v>
      </c>
      <c r="AT1766">
        <v>24</v>
      </c>
      <c r="AU1766">
        <v>1200870</v>
      </c>
      <c r="AV1766">
        <v>7633</v>
      </c>
      <c r="AW1766" t="s">
        <v>18165</v>
      </c>
      <c r="AX1766" t="s">
        <v>17214</v>
      </c>
      <c r="AY1766" t="s">
        <v>11421</v>
      </c>
      <c r="AZ1766">
        <v>33563</v>
      </c>
      <c r="BA1766">
        <v>6975</v>
      </c>
      <c r="BB1766">
        <v>6975</v>
      </c>
      <c r="BC1766">
        <v>0</v>
      </c>
      <c r="BE1766">
        <v>12057</v>
      </c>
      <c r="BH1766" t="s">
        <v>11427</v>
      </c>
      <c r="BI1766" t="s">
        <v>11427</v>
      </c>
      <c r="BJ1766" t="s">
        <v>11427</v>
      </c>
      <c r="BK1766" t="s">
        <v>11428</v>
      </c>
      <c r="BL1766" t="s">
        <v>11428</v>
      </c>
      <c r="BM1766" t="s">
        <v>11428</v>
      </c>
      <c r="BN1766" t="s">
        <v>11428</v>
      </c>
      <c r="BO1766" t="s">
        <v>11428</v>
      </c>
      <c r="BP1766" t="s">
        <v>11428</v>
      </c>
      <c r="BQ1766" t="s">
        <v>11427</v>
      </c>
      <c r="BR1766" t="s">
        <v>11427</v>
      </c>
      <c r="BS1766" t="s">
        <v>11427</v>
      </c>
      <c r="BT1766" t="s">
        <v>11427</v>
      </c>
      <c r="BU1766" t="s">
        <v>11427</v>
      </c>
      <c r="BV1766" t="s">
        <v>11427</v>
      </c>
      <c r="BW1766" t="s">
        <v>11427</v>
      </c>
      <c r="BY1766" t="s">
        <v>11428</v>
      </c>
      <c r="CB1766" t="s">
        <v>11428</v>
      </c>
      <c r="CD1766">
        <v>71</v>
      </c>
      <c r="CE1766">
        <v>15</v>
      </c>
      <c r="CF1766">
        <v>86</v>
      </c>
      <c r="CG1766">
        <v>0</v>
      </c>
      <c r="CH1766">
        <v>8</v>
      </c>
      <c r="CI1766">
        <v>301</v>
      </c>
    </row>
    <row r="1767" spans="1:87">
      <c r="A1767">
        <v>120087007645</v>
      </c>
      <c r="B1767" t="s">
        <v>11490</v>
      </c>
      <c r="C1767" t="s">
        <v>17195</v>
      </c>
      <c r="D1767" t="s">
        <v>18169</v>
      </c>
      <c r="E1767" t="s">
        <v>17197</v>
      </c>
      <c r="F1767" t="s">
        <v>18120</v>
      </c>
      <c r="G1767" t="s">
        <v>18121</v>
      </c>
      <c r="H1767" t="s">
        <v>17367</v>
      </c>
      <c r="I1767" t="s">
        <v>11421</v>
      </c>
      <c r="J1767">
        <v>33527</v>
      </c>
      <c r="K1767" t="s">
        <v>11422</v>
      </c>
      <c r="L1767">
        <v>12</v>
      </c>
      <c r="M1767">
        <v>6</v>
      </c>
      <c r="N1767">
        <v>8</v>
      </c>
      <c r="W1767">
        <v>110</v>
      </c>
      <c r="X1767">
        <v>101</v>
      </c>
      <c r="Y1767">
        <v>69</v>
      </c>
      <c r="AD1767" t="s">
        <v>11424</v>
      </c>
      <c r="AE1767">
        <v>28.016100000000002</v>
      </c>
      <c r="AF1767">
        <v>-82.244299999999996</v>
      </c>
      <c r="AG1767" t="s">
        <v>18170</v>
      </c>
      <c r="AH1767">
        <v>29</v>
      </c>
      <c r="AI1767">
        <v>137</v>
      </c>
      <c r="AJ1767">
        <v>143</v>
      </c>
      <c r="AK1767">
        <v>0</v>
      </c>
      <c r="AL1767">
        <v>2</v>
      </c>
      <c r="AM1767">
        <v>9</v>
      </c>
      <c r="AN1767">
        <v>48</v>
      </c>
      <c r="AO1767">
        <v>210</v>
      </c>
      <c r="AP1767">
        <v>22</v>
      </c>
      <c r="AQ1767">
        <v>7</v>
      </c>
      <c r="AR1767">
        <v>29</v>
      </c>
      <c r="AS1767">
        <v>13.3</v>
      </c>
      <c r="AT1767">
        <v>21</v>
      </c>
      <c r="AU1767">
        <v>1200870</v>
      </c>
      <c r="AV1767">
        <v>7645</v>
      </c>
      <c r="AW1767" t="s">
        <v>18121</v>
      </c>
      <c r="AX1767" t="s">
        <v>17367</v>
      </c>
      <c r="AY1767" t="s">
        <v>11421</v>
      </c>
      <c r="AZ1767">
        <v>33527</v>
      </c>
      <c r="BA1767">
        <v>4139</v>
      </c>
      <c r="BB1767">
        <v>4139</v>
      </c>
      <c r="BC1767">
        <v>0</v>
      </c>
      <c r="BE1767">
        <v>12057</v>
      </c>
      <c r="BH1767" t="s">
        <v>11427</v>
      </c>
      <c r="BI1767" t="s">
        <v>11427</v>
      </c>
      <c r="BJ1767" t="s">
        <v>11427</v>
      </c>
      <c r="BK1767" t="s">
        <v>11427</v>
      </c>
      <c r="BL1767" t="s">
        <v>11427</v>
      </c>
      <c r="BM1767" t="s">
        <v>11427</v>
      </c>
      <c r="BN1767" t="s">
        <v>11427</v>
      </c>
      <c r="BO1767" t="s">
        <v>11427</v>
      </c>
      <c r="BP1767" t="s">
        <v>11427</v>
      </c>
      <c r="BQ1767" t="s">
        <v>11428</v>
      </c>
      <c r="BR1767" t="s">
        <v>11428</v>
      </c>
      <c r="BS1767" t="s">
        <v>11428</v>
      </c>
      <c r="BT1767" t="s">
        <v>11427</v>
      </c>
      <c r="BU1767" t="s">
        <v>11427</v>
      </c>
      <c r="BV1767" t="s">
        <v>11427</v>
      </c>
      <c r="BW1767" t="s">
        <v>11427</v>
      </c>
      <c r="BY1767" t="s">
        <v>11428</v>
      </c>
      <c r="CB1767" t="s">
        <v>11428</v>
      </c>
      <c r="CD1767">
        <v>22</v>
      </c>
      <c r="CE1767">
        <v>7</v>
      </c>
      <c r="CF1767">
        <v>29</v>
      </c>
      <c r="CG1767">
        <v>0</v>
      </c>
      <c r="CH1767">
        <v>11</v>
      </c>
      <c r="CI1767">
        <v>280</v>
      </c>
    </row>
    <row r="1768" spans="1:87">
      <c r="A1768">
        <v>120087007676</v>
      </c>
      <c r="B1768" t="s">
        <v>11490</v>
      </c>
      <c r="C1768" t="s">
        <v>17195</v>
      </c>
      <c r="D1768" t="s">
        <v>18171</v>
      </c>
      <c r="E1768" t="s">
        <v>17197</v>
      </c>
      <c r="F1768" t="s">
        <v>18172</v>
      </c>
      <c r="G1768" t="s">
        <v>18173</v>
      </c>
      <c r="H1768" t="s">
        <v>17205</v>
      </c>
      <c r="I1768" t="s">
        <v>11421</v>
      </c>
      <c r="J1768">
        <v>33602</v>
      </c>
      <c r="K1768" t="s">
        <v>11422</v>
      </c>
      <c r="L1768">
        <v>12</v>
      </c>
      <c r="M1768" t="s">
        <v>11423</v>
      </c>
      <c r="N1768">
        <v>5</v>
      </c>
      <c r="Q1768">
        <v>15</v>
      </c>
      <c r="R1768">
        <v>20</v>
      </c>
      <c r="S1768">
        <v>14</v>
      </c>
      <c r="T1768">
        <v>24</v>
      </c>
      <c r="U1768">
        <v>15</v>
      </c>
      <c r="V1768">
        <v>14</v>
      </c>
      <c r="AD1768" t="s">
        <v>11424</v>
      </c>
      <c r="AE1768">
        <v>27.962299999999999</v>
      </c>
      <c r="AF1768">
        <v>-82.460800000000006</v>
      </c>
      <c r="AG1768" t="s">
        <v>18174</v>
      </c>
      <c r="AH1768">
        <v>29</v>
      </c>
      <c r="AI1768">
        <v>41</v>
      </c>
      <c r="AJ1768">
        <v>61</v>
      </c>
      <c r="AK1768">
        <v>0</v>
      </c>
      <c r="AL1768">
        <v>0</v>
      </c>
      <c r="AM1768">
        <v>52</v>
      </c>
      <c r="AN1768">
        <v>34</v>
      </c>
      <c r="AO1768">
        <v>6</v>
      </c>
      <c r="AP1768">
        <v>99</v>
      </c>
      <c r="AQ1768">
        <v>0</v>
      </c>
      <c r="AR1768">
        <v>99</v>
      </c>
      <c r="AS1768">
        <v>12.8</v>
      </c>
      <c r="AT1768">
        <v>8</v>
      </c>
      <c r="AU1768">
        <v>1200870</v>
      </c>
      <c r="AV1768">
        <v>7676</v>
      </c>
      <c r="AW1768" t="s">
        <v>18173</v>
      </c>
      <c r="AX1768" t="s">
        <v>17205</v>
      </c>
      <c r="AY1768" t="s">
        <v>11421</v>
      </c>
      <c r="AZ1768">
        <v>33602</v>
      </c>
      <c r="BA1768">
        <v>2214</v>
      </c>
      <c r="BB1768">
        <v>2214</v>
      </c>
      <c r="BC1768">
        <v>0</v>
      </c>
      <c r="BE1768">
        <v>12057</v>
      </c>
      <c r="BH1768" t="s">
        <v>11427</v>
      </c>
      <c r="BI1768" t="s">
        <v>11427</v>
      </c>
      <c r="BJ1768" t="s">
        <v>11427</v>
      </c>
      <c r="BK1768" t="s">
        <v>11428</v>
      </c>
      <c r="BL1768" t="s">
        <v>11428</v>
      </c>
      <c r="BM1768" t="s">
        <v>11428</v>
      </c>
      <c r="BN1768" t="s">
        <v>11428</v>
      </c>
      <c r="BO1768" t="s">
        <v>11428</v>
      </c>
      <c r="BP1768" t="s">
        <v>11428</v>
      </c>
      <c r="BQ1768" t="s">
        <v>11427</v>
      </c>
      <c r="BR1768" t="s">
        <v>11427</v>
      </c>
      <c r="BS1768" t="s">
        <v>11427</v>
      </c>
      <c r="BT1768" t="s">
        <v>11427</v>
      </c>
      <c r="BU1768" t="s">
        <v>11427</v>
      </c>
      <c r="BV1768" t="s">
        <v>11427</v>
      </c>
      <c r="BW1768" t="s">
        <v>11427</v>
      </c>
      <c r="BY1768" t="s">
        <v>11428</v>
      </c>
      <c r="CB1768" t="s">
        <v>11427</v>
      </c>
      <c r="CD1768">
        <v>99</v>
      </c>
      <c r="CE1768">
        <v>0</v>
      </c>
      <c r="CF1768">
        <v>99</v>
      </c>
      <c r="CG1768">
        <v>0</v>
      </c>
      <c r="CH1768">
        <v>10</v>
      </c>
      <c r="CI1768">
        <v>102</v>
      </c>
    </row>
    <row r="1769" spans="1:87">
      <c r="A1769">
        <v>120087007782</v>
      </c>
      <c r="B1769" t="s">
        <v>11490</v>
      </c>
      <c r="C1769" t="s">
        <v>17195</v>
      </c>
      <c r="D1769" t="s">
        <v>18175</v>
      </c>
      <c r="E1769" t="s">
        <v>17197</v>
      </c>
      <c r="F1769" t="s">
        <v>18176</v>
      </c>
      <c r="G1769" t="s">
        <v>18177</v>
      </c>
      <c r="H1769" t="s">
        <v>17205</v>
      </c>
      <c r="I1769" t="s">
        <v>11421</v>
      </c>
      <c r="J1769">
        <v>33610</v>
      </c>
      <c r="K1769" t="s">
        <v>11422</v>
      </c>
      <c r="L1769">
        <v>12</v>
      </c>
      <c r="M1769">
        <v>6</v>
      </c>
      <c r="N1769">
        <v>8</v>
      </c>
      <c r="W1769">
        <v>267</v>
      </c>
      <c r="X1769">
        <v>128</v>
      </c>
      <c r="Y1769">
        <v>110</v>
      </c>
      <c r="AD1769" t="s">
        <v>11424</v>
      </c>
      <c r="AE1769">
        <v>27.9831</v>
      </c>
      <c r="AF1769">
        <v>-82.433800000000005</v>
      </c>
      <c r="AG1769" t="s">
        <v>18178</v>
      </c>
      <c r="AH1769">
        <v>29</v>
      </c>
      <c r="AI1769">
        <v>0</v>
      </c>
      <c r="AJ1769">
        <v>505</v>
      </c>
      <c r="AK1769">
        <v>0</v>
      </c>
      <c r="AL1769">
        <v>12</v>
      </c>
      <c r="AM1769">
        <v>243</v>
      </c>
      <c r="AN1769">
        <v>144</v>
      </c>
      <c r="AO1769">
        <v>80</v>
      </c>
      <c r="AP1769">
        <v>348</v>
      </c>
      <c r="AQ1769">
        <v>26</v>
      </c>
      <c r="AR1769">
        <v>374</v>
      </c>
      <c r="AS1769">
        <v>12.9</v>
      </c>
      <c r="AT1769">
        <v>39</v>
      </c>
      <c r="AU1769">
        <v>1200870</v>
      </c>
      <c r="AV1769">
        <v>7782</v>
      </c>
      <c r="AW1769" t="s">
        <v>18177</v>
      </c>
      <c r="AX1769" t="s">
        <v>17205</v>
      </c>
      <c r="AY1769" t="s">
        <v>11421</v>
      </c>
      <c r="AZ1769">
        <v>33610</v>
      </c>
      <c r="BA1769">
        <v>7604</v>
      </c>
      <c r="BB1769">
        <v>7604</v>
      </c>
      <c r="BC1769">
        <v>0</v>
      </c>
      <c r="BE1769">
        <v>12057</v>
      </c>
      <c r="BH1769" t="s">
        <v>11427</v>
      </c>
      <c r="BI1769" t="s">
        <v>11427</v>
      </c>
      <c r="BJ1769" t="s">
        <v>11427</v>
      </c>
      <c r="BK1769" t="s">
        <v>11427</v>
      </c>
      <c r="BL1769" t="s">
        <v>11427</v>
      </c>
      <c r="BM1769" t="s">
        <v>11427</v>
      </c>
      <c r="BN1769" t="s">
        <v>11427</v>
      </c>
      <c r="BO1769" t="s">
        <v>11427</v>
      </c>
      <c r="BP1769" t="s">
        <v>11427</v>
      </c>
      <c r="BQ1769" t="s">
        <v>11428</v>
      </c>
      <c r="BR1769" t="s">
        <v>11428</v>
      </c>
      <c r="BS1769" t="s">
        <v>11428</v>
      </c>
      <c r="BT1769" t="s">
        <v>11427</v>
      </c>
      <c r="BU1769" t="s">
        <v>11427</v>
      </c>
      <c r="BV1769" t="s">
        <v>11427</v>
      </c>
      <c r="BW1769" t="s">
        <v>11427</v>
      </c>
      <c r="BY1769" t="s">
        <v>11428</v>
      </c>
      <c r="CB1769" t="s">
        <v>11427</v>
      </c>
      <c r="CD1769">
        <v>348</v>
      </c>
      <c r="CE1769">
        <v>26</v>
      </c>
      <c r="CF1769">
        <v>374</v>
      </c>
      <c r="CG1769">
        <v>3</v>
      </c>
      <c r="CH1769">
        <v>23</v>
      </c>
      <c r="CI1769">
        <v>505</v>
      </c>
    </row>
    <row r="1770" spans="1:87">
      <c r="A1770">
        <v>120087007789</v>
      </c>
      <c r="B1770" t="s">
        <v>11490</v>
      </c>
      <c r="C1770" t="s">
        <v>17195</v>
      </c>
      <c r="D1770" t="s">
        <v>18179</v>
      </c>
      <c r="E1770" t="s">
        <v>17197</v>
      </c>
      <c r="F1770" t="s">
        <v>18112</v>
      </c>
      <c r="G1770" t="s">
        <v>18113</v>
      </c>
      <c r="H1770" t="s">
        <v>17356</v>
      </c>
      <c r="I1770" t="s">
        <v>11421</v>
      </c>
      <c r="J1770">
        <v>33578</v>
      </c>
      <c r="K1770" t="s">
        <v>11422</v>
      </c>
      <c r="L1770">
        <v>12</v>
      </c>
      <c r="M1770">
        <v>6</v>
      </c>
      <c r="N1770">
        <v>8</v>
      </c>
      <c r="W1770">
        <v>68</v>
      </c>
      <c r="X1770">
        <v>65</v>
      </c>
      <c r="Y1770">
        <v>87</v>
      </c>
      <c r="AD1770" t="s">
        <v>11424</v>
      </c>
      <c r="AE1770">
        <v>27.854399999999998</v>
      </c>
      <c r="AF1770">
        <v>-82.333799999999997</v>
      </c>
      <c r="AG1770" t="s">
        <v>18180</v>
      </c>
      <c r="AH1770">
        <v>29</v>
      </c>
      <c r="AI1770">
        <v>118</v>
      </c>
      <c r="AJ1770">
        <v>102</v>
      </c>
      <c r="AK1770">
        <v>3</v>
      </c>
      <c r="AL1770">
        <v>6</v>
      </c>
      <c r="AM1770">
        <v>57</v>
      </c>
      <c r="AN1770">
        <v>60</v>
      </c>
      <c r="AO1770">
        <v>83</v>
      </c>
      <c r="AP1770">
        <v>64</v>
      </c>
      <c r="AQ1770">
        <v>12</v>
      </c>
      <c r="AR1770">
        <v>76</v>
      </c>
      <c r="AS1770">
        <v>15.7</v>
      </c>
      <c r="AT1770">
        <v>14</v>
      </c>
      <c r="AU1770">
        <v>1200870</v>
      </c>
      <c r="AV1770">
        <v>7789</v>
      </c>
      <c r="AW1770" t="s">
        <v>18113</v>
      </c>
      <c r="AX1770" t="s">
        <v>17356</v>
      </c>
      <c r="AY1770" t="s">
        <v>11421</v>
      </c>
      <c r="AZ1770">
        <v>33578</v>
      </c>
      <c r="BA1770">
        <v>5433</v>
      </c>
      <c r="BB1770">
        <v>5433</v>
      </c>
      <c r="BC1770">
        <v>0</v>
      </c>
      <c r="BE1770">
        <v>12057</v>
      </c>
      <c r="BH1770" t="s">
        <v>11427</v>
      </c>
      <c r="BI1770" t="s">
        <v>11427</v>
      </c>
      <c r="BJ1770" t="s">
        <v>11427</v>
      </c>
      <c r="BK1770" t="s">
        <v>11427</v>
      </c>
      <c r="BL1770" t="s">
        <v>11427</v>
      </c>
      <c r="BM1770" t="s">
        <v>11427</v>
      </c>
      <c r="BN1770" t="s">
        <v>11427</v>
      </c>
      <c r="BO1770" t="s">
        <v>11427</v>
      </c>
      <c r="BP1770" t="s">
        <v>11427</v>
      </c>
      <c r="BQ1770" t="s">
        <v>11428</v>
      </c>
      <c r="BR1770" t="s">
        <v>11428</v>
      </c>
      <c r="BS1770" t="s">
        <v>11428</v>
      </c>
      <c r="BT1770" t="s">
        <v>11427</v>
      </c>
      <c r="BU1770" t="s">
        <v>11427</v>
      </c>
      <c r="BV1770" t="s">
        <v>11427</v>
      </c>
      <c r="BW1770" t="s">
        <v>11427</v>
      </c>
      <c r="BY1770" t="s">
        <v>11428</v>
      </c>
      <c r="CB1770" t="s">
        <v>11428</v>
      </c>
      <c r="CD1770">
        <v>64</v>
      </c>
      <c r="CE1770">
        <v>12</v>
      </c>
      <c r="CF1770">
        <v>76</v>
      </c>
      <c r="CG1770">
        <v>0</v>
      </c>
      <c r="CH1770">
        <v>11</v>
      </c>
      <c r="CI1770">
        <v>220</v>
      </c>
    </row>
    <row r="1771" spans="1:87">
      <c r="A1771">
        <v>120087007794</v>
      </c>
      <c r="B1771" t="s">
        <v>11490</v>
      </c>
      <c r="C1771" t="s">
        <v>17195</v>
      </c>
      <c r="D1771" t="s">
        <v>18181</v>
      </c>
      <c r="E1771" t="s">
        <v>17197</v>
      </c>
      <c r="F1771" t="s">
        <v>18182</v>
      </c>
      <c r="G1771" t="s">
        <v>18183</v>
      </c>
      <c r="H1771" t="s">
        <v>17205</v>
      </c>
      <c r="I1771" t="s">
        <v>11421</v>
      </c>
      <c r="J1771">
        <v>33605</v>
      </c>
      <c r="K1771" t="s">
        <v>11422</v>
      </c>
      <c r="L1771">
        <v>12</v>
      </c>
      <c r="M1771">
        <v>6</v>
      </c>
      <c r="N1771">
        <v>8</v>
      </c>
      <c r="W1771">
        <v>248</v>
      </c>
      <c r="X1771">
        <v>129</v>
      </c>
      <c r="Y1771">
        <v>124</v>
      </c>
      <c r="AD1771" t="s">
        <v>11424</v>
      </c>
      <c r="AE1771">
        <v>27.9695</v>
      </c>
      <c r="AF1771">
        <v>-82.416200000000003</v>
      </c>
      <c r="AG1771" t="s">
        <v>18184</v>
      </c>
      <c r="AH1771">
        <v>29</v>
      </c>
      <c r="AI1771">
        <v>501</v>
      </c>
      <c r="AJ1771">
        <v>0</v>
      </c>
      <c r="AK1771">
        <v>1</v>
      </c>
      <c r="AL1771">
        <v>6</v>
      </c>
      <c r="AM1771">
        <v>207</v>
      </c>
      <c r="AN1771">
        <v>136</v>
      </c>
      <c r="AO1771">
        <v>127</v>
      </c>
      <c r="AP1771">
        <v>288</v>
      </c>
      <c r="AQ1771">
        <v>34</v>
      </c>
      <c r="AR1771">
        <v>322</v>
      </c>
      <c r="AS1771">
        <v>12.8</v>
      </c>
      <c r="AT1771">
        <v>39</v>
      </c>
      <c r="AU1771">
        <v>1200870</v>
      </c>
      <c r="AV1771">
        <v>7794</v>
      </c>
      <c r="AW1771" t="s">
        <v>18183</v>
      </c>
      <c r="AX1771" t="s">
        <v>17205</v>
      </c>
      <c r="AY1771" t="s">
        <v>11421</v>
      </c>
      <c r="AZ1771">
        <v>33605</v>
      </c>
      <c r="BA1771">
        <v>2305</v>
      </c>
      <c r="BB1771">
        <v>2305</v>
      </c>
      <c r="BC1771">
        <v>0</v>
      </c>
      <c r="BE1771">
        <v>12057</v>
      </c>
      <c r="BH1771" t="s">
        <v>11427</v>
      </c>
      <c r="BI1771" t="s">
        <v>11427</v>
      </c>
      <c r="BJ1771" t="s">
        <v>11427</v>
      </c>
      <c r="BK1771" t="s">
        <v>11427</v>
      </c>
      <c r="BL1771" t="s">
        <v>11427</v>
      </c>
      <c r="BM1771" t="s">
        <v>11427</v>
      </c>
      <c r="BN1771" t="s">
        <v>11427</v>
      </c>
      <c r="BO1771" t="s">
        <v>11427</v>
      </c>
      <c r="BP1771" t="s">
        <v>11427</v>
      </c>
      <c r="BQ1771" t="s">
        <v>11428</v>
      </c>
      <c r="BR1771" t="s">
        <v>11428</v>
      </c>
      <c r="BS1771" t="s">
        <v>11428</v>
      </c>
      <c r="BT1771" t="s">
        <v>11427</v>
      </c>
      <c r="BU1771" t="s">
        <v>11427</v>
      </c>
      <c r="BV1771" t="s">
        <v>11427</v>
      </c>
      <c r="BW1771" t="s">
        <v>11427</v>
      </c>
      <c r="BY1771" t="s">
        <v>11428</v>
      </c>
      <c r="CB1771" t="s">
        <v>11427</v>
      </c>
      <c r="CD1771">
        <v>288</v>
      </c>
      <c r="CE1771">
        <v>34</v>
      </c>
      <c r="CF1771">
        <v>322</v>
      </c>
      <c r="CG1771">
        <v>1</v>
      </c>
      <c r="CH1771">
        <v>23</v>
      </c>
      <c r="CI1771">
        <v>501</v>
      </c>
    </row>
    <row r="1772" spans="1:87">
      <c r="A1772">
        <v>120087007854</v>
      </c>
      <c r="B1772" t="s">
        <v>11490</v>
      </c>
      <c r="C1772" t="s">
        <v>17195</v>
      </c>
      <c r="D1772" t="s">
        <v>18185</v>
      </c>
      <c r="E1772" t="s">
        <v>17197</v>
      </c>
      <c r="F1772" t="s">
        <v>18186</v>
      </c>
      <c r="G1772" t="s">
        <v>18187</v>
      </c>
      <c r="H1772" t="s">
        <v>17205</v>
      </c>
      <c r="I1772" t="s">
        <v>11421</v>
      </c>
      <c r="J1772">
        <v>33602</v>
      </c>
      <c r="K1772" t="s">
        <v>11422</v>
      </c>
      <c r="L1772">
        <v>12</v>
      </c>
      <c r="M1772" t="s">
        <v>11423</v>
      </c>
      <c r="N1772">
        <v>5</v>
      </c>
      <c r="Q1772">
        <v>66</v>
      </c>
      <c r="R1772">
        <v>80</v>
      </c>
      <c r="S1772">
        <v>52</v>
      </c>
      <c r="T1772">
        <v>70</v>
      </c>
      <c r="U1772">
        <v>65</v>
      </c>
      <c r="V1772">
        <v>43</v>
      </c>
      <c r="AD1772" t="s">
        <v>11424</v>
      </c>
      <c r="AE1772">
        <v>27.952200000000001</v>
      </c>
      <c r="AF1772">
        <v>-82.449700000000007</v>
      </c>
      <c r="AG1772" t="s">
        <v>18188</v>
      </c>
      <c r="AH1772">
        <v>29</v>
      </c>
      <c r="AI1772">
        <v>200</v>
      </c>
      <c r="AJ1772">
        <v>176</v>
      </c>
      <c r="AK1772">
        <v>1</v>
      </c>
      <c r="AL1772">
        <v>4</v>
      </c>
      <c r="AM1772">
        <v>79</v>
      </c>
      <c r="AN1772">
        <v>133</v>
      </c>
      <c r="AO1772">
        <v>134</v>
      </c>
      <c r="AP1772">
        <v>38</v>
      </c>
      <c r="AQ1772">
        <v>16</v>
      </c>
      <c r="AR1772">
        <v>54</v>
      </c>
      <c r="AS1772">
        <v>11.4</v>
      </c>
      <c r="AT1772">
        <v>33</v>
      </c>
      <c r="AU1772">
        <v>1200870</v>
      </c>
      <c r="AV1772">
        <v>7854</v>
      </c>
      <c r="AW1772" t="s">
        <v>18187</v>
      </c>
      <c r="AX1772" t="s">
        <v>17205</v>
      </c>
      <c r="AY1772" t="s">
        <v>11421</v>
      </c>
      <c r="AZ1772">
        <v>33602</v>
      </c>
      <c r="BA1772">
        <v>3527</v>
      </c>
      <c r="BB1772">
        <v>3527</v>
      </c>
      <c r="BC1772">
        <v>0</v>
      </c>
      <c r="BE1772">
        <v>12057</v>
      </c>
      <c r="BH1772" t="s">
        <v>11427</v>
      </c>
      <c r="BI1772" t="s">
        <v>11427</v>
      </c>
      <c r="BJ1772" t="s">
        <v>11427</v>
      </c>
      <c r="BK1772" t="s">
        <v>11428</v>
      </c>
      <c r="BL1772" t="s">
        <v>11428</v>
      </c>
      <c r="BM1772" t="s">
        <v>11428</v>
      </c>
      <c r="BN1772" t="s">
        <v>11428</v>
      </c>
      <c r="BO1772" t="s">
        <v>11428</v>
      </c>
      <c r="BP1772" t="s">
        <v>11428</v>
      </c>
      <c r="BQ1772" t="s">
        <v>11427</v>
      </c>
      <c r="BR1772" t="s">
        <v>11427</v>
      </c>
      <c r="BS1772" t="s">
        <v>11427</v>
      </c>
      <c r="BT1772" t="s">
        <v>11427</v>
      </c>
      <c r="BU1772" t="s">
        <v>11427</v>
      </c>
      <c r="BV1772" t="s">
        <v>11427</v>
      </c>
      <c r="BW1772" t="s">
        <v>11427</v>
      </c>
      <c r="BY1772" t="s">
        <v>11428</v>
      </c>
      <c r="CB1772" t="s">
        <v>11428</v>
      </c>
      <c r="CD1772">
        <v>38</v>
      </c>
      <c r="CE1772">
        <v>16</v>
      </c>
      <c r="CF1772">
        <v>54</v>
      </c>
      <c r="CG1772">
        <v>2</v>
      </c>
      <c r="CH1772">
        <v>23</v>
      </c>
      <c r="CI1772">
        <v>376</v>
      </c>
    </row>
    <row r="1773" spans="1:87">
      <c r="A1773">
        <v>120087007862</v>
      </c>
      <c r="B1773" t="s">
        <v>11490</v>
      </c>
      <c r="C1773" t="s">
        <v>17195</v>
      </c>
      <c r="D1773" t="s">
        <v>18189</v>
      </c>
      <c r="E1773" t="s">
        <v>17197</v>
      </c>
      <c r="F1773" t="s">
        <v>18190</v>
      </c>
      <c r="G1773" t="s">
        <v>18191</v>
      </c>
      <c r="H1773" t="s">
        <v>17564</v>
      </c>
      <c r="I1773" t="s">
        <v>11421</v>
      </c>
      <c r="J1773">
        <v>33617</v>
      </c>
      <c r="K1773" t="s">
        <v>11422</v>
      </c>
      <c r="L1773">
        <v>12</v>
      </c>
      <c r="M1773" t="s">
        <v>11423</v>
      </c>
      <c r="N1773">
        <v>8</v>
      </c>
      <c r="Q1773">
        <v>100</v>
      </c>
      <c r="R1773">
        <v>90</v>
      </c>
      <c r="S1773">
        <v>112</v>
      </c>
      <c r="T1773">
        <v>90</v>
      </c>
      <c r="U1773">
        <v>77</v>
      </c>
      <c r="V1773">
        <v>73</v>
      </c>
      <c r="W1773">
        <v>85</v>
      </c>
      <c r="X1773">
        <v>64</v>
      </c>
      <c r="Y1773">
        <v>55</v>
      </c>
      <c r="AD1773" t="s">
        <v>11424</v>
      </c>
      <c r="AE1773">
        <v>28.0444</v>
      </c>
      <c r="AF1773">
        <v>-82.394599999999997</v>
      </c>
      <c r="AG1773" t="s">
        <v>18192</v>
      </c>
      <c r="AH1773">
        <v>29</v>
      </c>
      <c r="AI1773">
        <v>344</v>
      </c>
      <c r="AJ1773">
        <v>402</v>
      </c>
      <c r="AK1773">
        <v>0</v>
      </c>
      <c r="AL1773">
        <v>4</v>
      </c>
      <c r="AM1773">
        <v>430</v>
      </c>
      <c r="AN1773">
        <v>207</v>
      </c>
      <c r="AO1773">
        <v>65</v>
      </c>
      <c r="AP1773">
        <v>257</v>
      </c>
      <c r="AQ1773">
        <v>30</v>
      </c>
      <c r="AR1773">
        <v>287</v>
      </c>
      <c r="AS1773">
        <v>13.1</v>
      </c>
      <c r="AT1773">
        <v>57</v>
      </c>
      <c r="AU1773">
        <v>1200870</v>
      </c>
      <c r="AV1773">
        <v>7862</v>
      </c>
      <c r="AW1773" t="s">
        <v>18191</v>
      </c>
      <c r="AX1773" t="s">
        <v>17564</v>
      </c>
      <c r="AY1773" t="s">
        <v>11421</v>
      </c>
      <c r="AZ1773">
        <v>33617</v>
      </c>
      <c r="BA1773">
        <v>3637</v>
      </c>
      <c r="BB1773">
        <v>3637</v>
      </c>
      <c r="BC1773">
        <v>0</v>
      </c>
      <c r="BE1773">
        <v>12057</v>
      </c>
      <c r="BH1773" t="s">
        <v>11427</v>
      </c>
      <c r="BI1773" t="s">
        <v>11427</v>
      </c>
      <c r="BJ1773" t="s">
        <v>11427</v>
      </c>
      <c r="BK1773" t="s">
        <v>11428</v>
      </c>
      <c r="BL1773" t="s">
        <v>11428</v>
      </c>
      <c r="BM1773" t="s">
        <v>11428</v>
      </c>
      <c r="BN1773" t="s">
        <v>11428</v>
      </c>
      <c r="BO1773" t="s">
        <v>11428</v>
      </c>
      <c r="BP1773" t="s">
        <v>11428</v>
      </c>
      <c r="BQ1773" t="s">
        <v>11428</v>
      </c>
      <c r="BR1773" t="s">
        <v>11428</v>
      </c>
      <c r="BS1773" t="s">
        <v>11428</v>
      </c>
      <c r="BT1773" t="s">
        <v>11427</v>
      </c>
      <c r="BU1773" t="s">
        <v>11427</v>
      </c>
      <c r="BV1773" t="s">
        <v>11427</v>
      </c>
      <c r="BW1773" t="s">
        <v>11427</v>
      </c>
      <c r="BY1773" t="s">
        <v>11428</v>
      </c>
      <c r="CB1773" t="s">
        <v>11428</v>
      </c>
      <c r="CD1773">
        <v>257</v>
      </c>
      <c r="CE1773">
        <v>30</v>
      </c>
      <c r="CF1773">
        <v>287</v>
      </c>
      <c r="CG1773">
        <v>2</v>
      </c>
      <c r="CH1773">
        <v>38</v>
      </c>
      <c r="CI1773">
        <v>746</v>
      </c>
    </row>
    <row r="1774" spans="1:87">
      <c r="A1774">
        <v>120087008049</v>
      </c>
      <c r="B1774" t="s">
        <v>11490</v>
      </c>
      <c r="C1774" t="s">
        <v>17195</v>
      </c>
      <c r="D1774" t="s">
        <v>18193</v>
      </c>
      <c r="E1774" t="s">
        <v>17197</v>
      </c>
      <c r="F1774" t="s">
        <v>18194</v>
      </c>
      <c r="G1774" t="s">
        <v>18195</v>
      </c>
      <c r="H1774" t="s">
        <v>18105</v>
      </c>
      <c r="I1774" t="s">
        <v>11421</v>
      </c>
      <c r="J1774">
        <v>33556</v>
      </c>
      <c r="K1774" t="s">
        <v>11422</v>
      </c>
      <c r="L1774">
        <v>12</v>
      </c>
      <c r="M1774">
        <v>6</v>
      </c>
      <c r="N1774">
        <v>8</v>
      </c>
      <c r="W1774">
        <v>368</v>
      </c>
      <c r="X1774">
        <v>340</v>
      </c>
      <c r="Y1774">
        <v>304</v>
      </c>
      <c r="AD1774" t="s">
        <v>11424</v>
      </c>
      <c r="AE1774">
        <v>28.112200000000001</v>
      </c>
      <c r="AF1774">
        <v>-82.574799999999996</v>
      </c>
      <c r="AG1774" t="s">
        <v>18196</v>
      </c>
      <c r="AH1774">
        <v>29</v>
      </c>
      <c r="AI1774">
        <v>513</v>
      </c>
      <c r="AJ1774">
        <v>499</v>
      </c>
      <c r="AK1774">
        <v>1</v>
      </c>
      <c r="AL1774">
        <v>128</v>
      </c>
      <c r="AM1774">
        <v>99</v>
      </c>
      <c r="AN1774">
        <v>307</v>
      </c>
      <c r="AO1774">
        <v>434</v>
      </c>
      <c r="AP1774">
        <v>298</v>
      </c>
      <c r="AQ1774">
        <v>52</v>
      </c>
      <c r="AR1774">
        <v>350</v>
      </c>
      <c r="AS1774">
        <v>16.899999999999999</v>
      </c>
      <c r="AT1774">
        <v>60</v>
      </c>
      <c r="AU1774">
        <v>1200870</v>
      </c>
      <c r="AV1774">
        <v>8049</v>
      </c>
      <c r="AW1774" t="s">
        <v>18195</v>
      </c>
      <c r="AX1774" t="s">
        <v>18105</v>
      </c>
      <c r="AY1774" t="s">
        <v>11421</v>
      </c>
      <c r="AZ1774">
        <v>33556</v>
      </c>
      <c r="BA1774">
        <v>2437</v>
      </c>
      <c r="BB1774">
        <v>2437</v>
      </c>
      <c r="BC1774">
        <v>0</v>
      </c>
      <c r="BE1774">
        <v>12057</v>
      </c>
      <c r="BH1774" t="s">
        <v>11427</v>
      </c>
      <c r="BI1774" t="s">
        <v>11427</v>
      </c>
      <c r="BJ1774" t="s">
        <v>11427</v>
      </c>
      <c r="BK1774" t="s">
        <v>11427</v>
      </c>
      <c r="BL1774" t="s">
        <v>11427</v>
      </c>
      <c r="BM1774" t="s">
        <v>11427</v>
      </c>
      <c r="BN1774" t="s">
        <v>11427</v>
      </c>
      <c r="BO1774" t="s">
        <v>11427</v>
      </c>
      <c r="BP1774" t="s">
        <v>11427</v>
      </c>
      <c r="BQ1774" t="s">
        <v>11428</v>
      </c>
      <c r="BR1774" t="s">
        <v>11428</v>
      </c>
      <c r="BS1774" t="s">
        <v>11428</v>
      </c>
      <c r="BT1774" t="s">
        <v>11427</v>
      </c>
      <c r="BU1774" t="s">
        <v>11427</v>
      </c>
      <c r="BV1774" t="s">
        <v>11427</v>
      </c>
      <c r="BW1774" t="s">
        <v>11427</v>
      </c>
      <c r="BY1774" t="s">
        <v>11428</v>
      </c>
      <c r="CB1774" t="s">
        <v>11427</v>
      </c>
      <c r="CD1774">
        <v>298</v>
      </c>
      <c r="CE1774">
        <v>52</v>
      </c>
      <c r="CF1774">
        <v>350</v>
      </c>
      <c r="CG1774">
        <v>8</v>
      </c>
      <c r="CH1774">
        <v>35</v>
      </c>
      <c r="CI1774">
        <v>1012</v>
      </c>
    </row>
    <row r="1775" spans="1:87">
      <c r="A1775">
        <v>120087008052</v>
      </c>
      <c r="B1775" t="s">
        <v>11490</v>
      </c>
      <c r="C1775" t="s">
        <v>17195</v>
      </c>
      <c r="D1775" t="s">
        <v>18197</v>
      </c>
      <c r="E1775" t="s">
        <v>17197</v>
      </c>
      <c r="F1775" t="s">
        <v>18198</v>
      </c>
      <c r="G1775" t="s">
        <v>18199</v>
      </c>
      <c r="H1775" t="s">
        <v>17205</v>
      </c>
      <c r="I1775" t="s">
        <v>11421</v>
      </c>
      <c r="J1775">
        <v>33612</v>
      </c>
      <c r="K1775" t="s">
        <v>11422</v>
      </c>
      <c r="L1775">
        <v>12</v>
      </c>
      <c r="M1775" t="s">
        <v>11423</v>
      </c>
      <c r="N1775">
        <v>8</v>
      </c>
      <c r="Q1775">
        <v>37</v>
      </c>
      <c r="R1775">
        <v>42</v>
      </c>
      <c r="S1775">
        <v>34</v>
      </c>
      <c r="T1775">
        <v>34</v>
      </c>
      <c r="U1775">
        <v>36</v>
      </c>
      <c r="V1775">
        <v>25</v>
      </c>
      <c r="W1775">
        <v>44</v>
      </c>
      <c r="X1775">
        <v>42</v>
      </c>
      <c r="Y1775">
        <v>36</v>
      </c>
      <c r="AD1775" t="s">
        <v>11424</v>
      </c>
      <c r="AE1775">
        <v>28.0337</v>
      </c>
      <c r="AF1775">
        <v>-82.431399999999996</v>
      </c>
      <c r="AG1775" t="s">
        <v>18200</v>
      </c>
      <c r="AH1775">
        <v>29</v>
      </c>
      <c r="AI1775">
        <v>168</v>
      </c>
      <c r="AJ1775">
        <v>162</v>
      </c>
      <c r="AK1775">
        <v>1</v>
      </c>
      <c r="AL1775">
        <v>13</v>
      </c>
      <c r="AM1775">
        <v>140</v>
      </c>
      <c r="AN1775">
        <v>92</v>
      </c>
      <c r="AO1775">
        <v>56</v>
      </c>
      <c r="AP1775">
        <v>244</v>
      </c>
      <c r="AQ1775">
        <v>18</v>
      </c>
      <c r="AR1775">
        <v>262</v>
      </c>
      <c r="AS1775">
        <v>9.6999999999999993</v>
      </c>
      <c r="AT1775">
        <v>34</v>
      </c>
      <c r="AU1775">
        <v>1200870</v>
      </c>
      <c r="AV1775">
        <v>8052</v>
      </c>
      <c r="AW1775" t="s">
        <v>18199</v>
      </c>
      <c r="AX1775" t="s">
        <v>17205</v>
      </c>
      <c r="AY1775" t="s">
        <v>11421</v>
      </c>
      <c r="AZ1775">
        <v>33612</v>
      </c>
      <c r="BA1775">
        <v>8410</v>
      </c>
      <c r="BB1775">
        <v>8410</v>
      </c>
      <c r="BC1775">
        <v>0</v>
      </c>
      <c r="BE1775">
        <v>12057</v>
      </c>
      <c r="BH1775" t="s">
        <v>11427</v>
      </c>
      <c r="BI1775" t="s">
        <v>11427</v>
      </c>
      <c r="BJ1775" t="s">
        <v>11427</v>
      </c>
      <c r="BK1775" t="s">
        <v>11428</v>
      </c>
      <c r="BL1775" t="s">
        <v>11428</v>
      </c>
      <c r="BM1775" t="s">
        <v>11428</v>
      </c>
      <c r="BN1775" t="s">
        <v>11428</v>
      </c>
      <c r="BO1775" t="s">
        <v>11428</v>
      </c>
      <c r="BP1775" t="s">
        <v>11428</v>
      </c>
      <c r="BQ1775" t="s">
        <v>11428</v>
      </c>
      <c r="BR1775" t="s">
        <v>11428</v>
      </c>
      <c r="BS1775" t="s">
        <v>11428</v>
      </c>
      <c r="BT1775" t="s">
        <v>11427</v>
      </c>
      <c r="BU1775" t="s">
        <v>11427</v>
      </c>
      <c r="BV1775" t="s">
        <v>11427</v>
      </c>
      <c r="BW1775" t="s">
        <v>11427</v>
      </c>
      <c r="BY1775" t="s">
        <v>11428</v>
      </c>
      <c r="CB1775" t="s">
        <v>11428</v>
      </c>
      <c r="CD1775">
        <v>244</v>
      </c>
      <c r="CE1775">
        <v>18</v>
      </c>
      <c r="CF1775">
        <v>262</v>
      </c>
      <c r="CG1775">
        <v>1</v>
      </c>
      <c r="CH1775">
        <v>27</v>
      </c>
      <c r="CI1775">
        <v>330</v>
      </c>
    </row>
    <row r="1776" spans="1:87">
      <c r="A1776">
        <v>120087008054</v>
      </c>
      <c r="B1776" t="s">
        <v>11490</v>
      </c>
      <c r="C1776" t="s">
        <v>17195</v>
      </c>
      <c r="D1776" t="s">
        <v>18201</v>
      </c>
      <c r="E1776" t="s">
        <v>17197</v>
      </c>
      <c r="F1776" t="s">
        <v>18202</v>
      </c>
      <c r="G1776" t="s">
        <v>18203</v>
      </c>
      <c r="H1776" t="s">
        <v>17356</v>
      </c>
      <c r="I1776" t="s">
        <v>11421</v>
      </c>
      <c r="J1776">
        <v>33578</v>
      </c>
      <c r="K1776" t="s">
        <v>11422</v>
      </c>
      <c r="L1776">
        <v>12</v>
      </c>
      <c r="M1776" t="s">
        <v>11423</v>
      </c>
      <c r="N1776">
        <v>8</v>
      </c>
      <c r="Q1776">
        <v>140</v>
      </c>
      <c r="R1776">
        <v>143</v>
      </c>
      <c r="S1776">
        <v>146</v>
      </c>
      <c r="T1776">
        <v>161</v>
      </c>
      <c r="U1776">
        <v>143</v>
      </c>
      <c r="V1776">
        <v>143</v>
      </c>
      <c r="W1776">
        <v>150</v>
      </c>
      <c r="X1776">
        <v>149</v>
      </c>
      <c r="Y1776">
        <v>137</v>
      </c>
      <c r="AD1776" t="s">
        <v>11424</v>
      </c>
      <c r="AE1776">
        <v>27.890699999999999</v>
      </c>
      <c r="AF1776">
        <v>-82.318100000000001</v>
      </c>
      <c r="AG1776" t="s">
        <v>18204</v>
      </c>
      <c r="AH1776">
        <v>29</v>
      </c>
      <c r="AI1776">
        <v>645</v>
      </c>
      <c r="AJ1776">
        <v>667</v>
      </c>
      <c r="AK1776">
        <v>4</v>
      </c>
      <c r="AL1776">
        <v>67</v>
      </c>
      <c r="AM1776">
        <v>258</v>
      </c>
      <c r="AN1776">
        <v>435</v>
      </c>
      <c r="AO1776">
        <v>459</v>
      </c>
      <c r="AP1776">
        <v>126</v>
      </c>
      <c r="AQ1776">
        <v>106</v>
      </c>
      <c r="AR1776">
        <v>232</v>
      </c>
      <c r="AS1776">
        <v>15.3</v>
      </c>
      <c r="AT1776">
        <v>86</v>
      </c>
      <c r="AU1776">
        <v>1200870</v>
      </c>
      <c r="AV1776">
        <v>8054</v>
      </c>
      <c r="AW1776" t="s">
        <v>18203</v>
      </c>
      <c r="AX1776" t="s">
        <v>17356</v>
      </c>
      <c r="AY1776" t="s">
        <v>11421</v>
      </c>
      <c r="AZ1776">
        <v>33578</v>
      </c>
      <c r="BA1776">
        <v>4298</v>
      </c>
      <c r="BB1776">
        <v>4298</v>
      </c>
      <c r="BC1776">
        <v>0</v>
      </c>
      <c r="BE1776">
        <v>12057</v>
      </c>
      <c r="BH1776" t="s">
        <v>11427</v>
      </c>
      <c r="BI1776" t="s">
        <v>11427</v>
      </c>
      <c r="BJ1776" t="s">
        <v>11427</v>
      </c>
      <c r="BK1776" t="s">
        <v>11428</v>
      </c>
      <c r="BL1776" t="s">
        <v>11428</v>
      </c>
      <c r="BM1776" t="s">
        <v>11428</v>
      </c>
      <c r="BN1776" t="s">
        <v>11428</v>
      </c>
      <c r="BO1776" t="s">
        <v>11428</v>
      </c>
      <c r="BP1776" t="s">
        <v>11428</v>
      </c>
      <c r="BQ1776" t="s">
        <v>11428</v>
      </c>
      <c r="BR1776" t="s">
        <v>11428</v>
      </c>
      <c r="BS1776" t="s">
        <v>11428</v>
      </c>
      <c r="BT1776" t="s">
        <v>11427</v>
      </c>
      <c r="BU1776" t="s">
        <v>11427</v>
      </c>
      <c r="BV1776" t="s">
        <v>11427</v>
      </c>
      <c r="BW1776" t="s">
        <v>11427</v>
      </c>
      <c r="BY1776" t="s">
        <v>11427</v>
      </c>
      <c r="CB1776" t="s">
        <v>11428</v>
      </c>
      <c r="CD1776">
        <v>126</v>
      </c>
      <c r="CE1776">
        <v>106</v>
      </c>
      <c r="CF1776">
        <v>232</v>
      </c>
      <c r="CG1776">
        <v>4</v>
      </c>
      <c r="CH1776">
        <v>85</v>
      </c>
      <c r="CI1776">
        <v>1312</v>
      </c>
    </row>
    <row r="1777" spans="1:87">
      <c r="A1777">
        <v>120087008061</v>
      </c>
      <c r="B1777" t="s">
        <v>11490</v>
      </c>
      <c r="C1777" t="s">
        <v>17195</v>
      </c>
      <c r="D1777" t="s">
        <v>18205</v>
      </c>
      <c r="E1777" t="s">
        <v>17197</v>
      </c>
      <c r="F1777" t="s">
        <v>18206</v>
      </c>
      <c r="G1777" t="s">
        <v>18207</v>
      </c>
      <c r="H1777" t="s">
        <v>17205</v>
      </c>
      <c r="I1777" t="s">
        <v>11421</v>
      </c>
      <c r="J1777">
        <v>33607</v>
      </c>
      <c r="K1777" t="s">
        <v>11422</v>
      </c>
      <c r="L1777">
        <v>12</v>
      </c>
      <c r="M1777" t="s">
        <v>11423</v>
      </c>
      <c r="N1777">
        <v>8</v>
      </c>
      <c r="Q1777">
        <v>66</v>
      </c>
      <c r="R1777">
        <v>74</v>
      </c>
      <c r="S1777">
        <v>74</v>
      </c>
      <c r="T1777">
        <v>74</v>
      </c>
      <c r="U1777">
        <v>85</v>
      </c>
      <c r="V1777">
        <v>88</v>
      </c>
      <c r="W1777">
        <v>115</v>
      </c>
      <c r="X1777">
        <v>119</v>
      </c>
      <c r="Y1777">
        <v>105</v>
      </c>
      <c r="AD1777" t="s">
        <v>11424</v>
      </c>
      <c r="AE1777">
        <v>27.956600000000002</v>
      </c>
      <c r="AF1777">
        <v>-82.519000000000005</v>
      </c>
      <c r="AG1777" t="s">
        <v>18208</v>
      </c>
      <c r="AH1777">
        <v>29</v>
      </c>
      <c r="AI1777">
        <v>403</v>
      </c>
      <c r="AJ1777">
        <v>397</v>
      </c>
      <c r="AK1777">
        <v>0</v>
      </c>
      <c r="AL1777">
        <v>75</v>
      </c>
      <c r="AM1777">
        <v>186</v>
      </c>
      <c r="AN1777">
        <v>203</v>
      </c>
      <c r="AO1777">
        <v>276</v>
      </c>
      <c r="AP1777">
        <v>249</v>
      </c>
      <c r="AQ1777">
        <v>36</v>
      </c>
      <c r="AR1777">
        <v>285</v>
      </c>
      <c r="AS1777">
        <v>12.9</v>
      </c>
      <c r="AT1777">
        <v>62</v>
      </c>
      <c r="AU1777">
        <v>1200870</v>
      </c>
      <c r="AV1777">
        <v>8061</v>
      </c>
      <c r="AW1777" t="s">
        <v>18207</v>
      </c>
      <c r="AX1777" t="s">
        <v>17205</v>
      </c>
      <c r="AY1777" t="s">
        <v>11421</v>
      </c>
      <c r="AZ1777">
        <v>33607</v>
      </c>
      <c r="BA1777">
        <v>4017</v>
      </c>
      <c r="BB1777">
        <v>4017</v>
      </c>
      <c r="BC1777">
        <v>0</v>
      </c>
      <c r="BE1777">
        <v>12057</v>
      </c>
      <c r="BH1777" t="s">
        <v>11427</v>
      </c>
      <c r="BI1777" t="s">
        <v>11427</v>
      </c>
      <c r="BJ1777" t="s">
        <v>11427</v>
      </c>
      <c r="BK1777" t="s">
        <v>11428</v>
      </c>
      <c r="BL1777" t="s">
        <v>11428</v>
      </c>
      <c r="BM1777" t="s">
        <v>11428</v>
      </c>
      <c r="BN1777" t="s">
        <v>11428</v>
      </c>
      <c r="BO1777" t="s">
        <v>11428</v>
      </c>
      <c r="BP1777" t="s">
        <v>11428</v>
      </c>
      <c r="BQ1777" t="s">
        <v>11428</v>
      </c>
      <c r="BR1777" t="s">
        <v>11428</v>
      </c>
      <c r="BS1777" t="s">
        <v>11428</v>
      </c>
      <c r="BT1777" t="s">
        <v>11427</v>
      </c>
      <c r="BU1777" t="s">
        <v>11427</v>
      </c>
      <c r="BV1777" t="s">
        <v>11427</v>
      </c>
      <c r="BW1777" t="s">
        <v>11427</v>
      </c>
      <c r="BY1777" t="s">
        <v>11428</v>
      </c>
      <c r="CB1777" t="s">
        <v>11427</v>
      </c>
      <c r="CD1777">
        <v>249</v>
      </c>
      <c r="CE1777">
        <v>36</v>
      </c>
      <c r="CF1777">
        <v>285</v>
      </c>
      <c r="CG1777">
        <v>2</v>
      </c>
      <c r="CH1777">
        <v>58</v>
      </c>
      <c r="CI1777">
        <v>800</v>
      </c>
    </row>
    <row r="1778" spans="1:87">
      <c r="A1778">
        <v>120087008063</v>
      </c>
      <c r="B1778" t="s">
        <v>11490</v>
      </c>
      <c r="C1778" t="s">
        <v>17195</v>
      </c>
      <c r="D1778" t="s">
        <v>18209</v>
      </c>
      <c r="E1778" t="s">
        <v>17197</v>
      </c>
      <c r="F1778" t="s">
        <v>18210</v>
      </c>
      <c r="G1778" t="s">
        <v>18211</v>
      </c>
      <c r="H1778" t="s">
        <v>17413</v>
      </c>
      <c r="I1778" t="s">
        <v>11421</v>
      </c>
      <c r="J1778">
        <v>33549</v>
      </c>
      <c r="K1778" t="s">
        <v>11422</v>
      </c>
      <c r="L1778">
        <v>12</v>
      </c>
      <c r="M1778" t="s">
        <v>11423</v>
      </c>
      <c r="N1778">
        <v>8</v>
      </c>
      <c r="Q1778">
        <v>72</v>
      </c>
      <c r="R1778">
        <v>90</v>
      </c>
      <c r="S1778">
        <v>90</v>
      </c>
      <c r="T1778">
        <v>90</v>
      </c>
      <c r="U1778">
        <v>90</v>
      </c>
      <c r="V1778">
        <v>92</v>
      </c>
      <c r="W1778">
        <v>89</v>
      </c>
      <c r="X1778">
        <v>89</v>
      </c>
      <c r="Y1778">
        <v>58</v>
      </c>
      <c r="AD1778" t="s">
        <v>11424</v>
      </c>
      <c r="AE1778">
        <v>28.1326</v>
      </c>
      <c r="AF1778">
        <v>-82.4619</v>
      </c>
      <c r="AG1778" t="s">
        <v>18212</v>
      </c>
      <c r="AH1778">
        <v>29</v>
      </c>
      <c r="AI1778">
        <v>363</v>
      </c>
      <c r="AJ1778">
        <v>397</v>
      </c>
      <c r="AK1778">
        <v>2</v>
      </c>
      <c r="AL1778">
        <v>40</v>
      </c>
      <c r="AM1778">
        <v>19</v>
      </c>
      <c r="AN1778">
        <v>106</v>
      </c>
      <c r="AO1778">
        <v>544</v>
      </c>
      <c r="AP1778">
        <v>23</v>
      </c>
      <c r="AQ1778">
        <v>3</v>
      </c>
      <c r="AR1778">
        <v>26</v>
      </c>
      <c r="AS1778">
        <v>13.3</v>
      </c>
      <c r="AT1778">
        <v>57</v>
      </c>
      <c r="AU1778">
        <v>1200870</v>
      </c>
      <c r="AV1778">
        <v>8063</v>
      </c>
      <c r="AW1778" t="s">
        <v>18211</v>
      </c>
      <c r="AX1778" t="s">
        <v>17413</v>
      </c>
      <c r="AY1778" t="s">
        <v>11421</v>
      </c>
      <c r="AZ1778">
        <v>33549</v>
      </c>
      <c r="BA1778">
        <v>4503</v>
      </c>
      <c r="BB1778">
        <v>4503</v>
      </c>
      <c r="BC1778">
        <v>0</v>
      </c>
      <c r="BE1778">
        <v>12057</v>
      </c>
      <c r="BH1778" t="s">
        <v>11427</v>
      </c>
      <c r="BI1778" t="s">
        <v>11427</v>
      </c>
      <c r="BJ1778" t="s">
        <v>11427</v>
      </c>
      <c r="BK1778" t="s">
        <v>11428</v>
      </c>
      <c r="BL1778" t="s">
        <v>11428</v>
      </c>
      <c r="BM1778" t="s">
        <v>11428</v>
      </c>
      <c r="BN1778" t="s">
        <v>11428</v>
      </c>
      <c r="BO1778" t="s">
        <v>11428</v>
      </c>
      <c r="BP1778" t="s">
        <v>11428</v>
      </c>
      <c r="BQ1778" t="s">
        <v>11428</v>
      </c>
      <c r="BR1778" t="s">
        <v>11428</v>
      </c>
      <c r="BS1778" t="s">
        <v>11428</v>
      </c>
      <c r="BT1778" t="s">
        <v>11427</v>
      </c>
      <c r="BU1778" t="s">
        <v>11427</v>
      </c>
      <c r="BV1778" t="s">
        <v>11427</v>
      </c>
      <c r="BW1778" t="s">
        <v>11427</v>
      </c>
      <c r="BY1778" t="s">
        <v>11427</v>
      </c>
      <c r="CB1778" t="s">
        <v>11428</v>
      </c>
      <c r="CD1778">
        <v>23</v>
      </c>
      <c r="CE1778">
        <v>3</v>
      </c>
      <c r="CF1778">
        <v>26</v>
      </c>
      <c r="CG1778">
        <v>2</v>
      </c>
      <c r="CH1778">
        <v>47</v>
      </c>
      <c r="CI1778">
        <v>760</v>
      </c>
    </row>
    <row r="1779" spans="1:87">
      <c r="A1779">
        <v>120087008074</v>
      </c>
      <c r="B1779" t="s">
        <v>11490</v>
      </c>
      <c r="C1779" t="s">
        <v>17195</v>
      </c>
      <c r="D1779" t="s">
        <v>18213</v>
      </c>
      <c r="E1779" t="s">
        <v>17197</v>
      </c>
      <c r="F1779" t="s">
        <v>18186</v>
      </c>
      <c r="G1779" t="s">
        <v>18187</v>
      </c>
      <c r="H1779" t="s">
        <v>17205</v>
      </c>
      <c r="I1779" t="s">
        <v>11421</v>
      </c>
      <c r="J1779">
        <v>33602</v>
      </c>
      <c r="K1779" t="s">
        <v>11422</v>
      </c>
      <c r="L1779">
        <v>12</v>
      </c>
      <c r="M1779">
        <v>6</v>
      </c>
      <c r="N1779">
        <v>8</v>
      </c>
      <c r="W1779">
        <v>68</v>
      </c>
      <c r="X1779">
        <v>61</v>
      </c>
      <c r="Y1779">
        <v>21</v>
      </c>
      <c r="AD1779" t="s">
        <v>11424</v>
      </c>
      <c r="AE1779">
        <v>27.952200000000001</v>
      </c>
      <c r="AF1779">
        <v>-82.449700000000007</v>
      </c>
      <c r="AG1779" t="s">
        <v>18214</v>
      </c>
      <c r="AH1779">
        <v>29</v>
      </c>
      <c r="AI1779">
        <v>65</v>
      </c>
      <c r="AJ1779">
        <v>85</v>
      </c>
      <c r="AK1779">
        <v>0</v>
      </c>
      <c r="AL1779">
        <v>1</v>
      </c>
      <c r="AM1779">
        <v>25</v>
      </c>
      <c r="AN1779">
        <v>53</v>
      </c>
      <c r="AO1779">
        <v>59</v>
      </c>
      <c r="AP1779">
        <v>17</v>
      </c>
      <c r="AQ1779">
        <v>10</v>
      </c>
      <c r="AR1779">
        <v>27</v>
      </c>
      <c r="AS1779">
        <v>16.7</v>
      </c>
      <c r="AT1779">
        <v>9</v>
      </c>
      <c r="AU1779">
        <v>1200870</v>
      </c>
      <c r="AV1779">
        <v>8074</v>
      </c>
      <c r="AW1779" t="s">
        <v>18187</v>
      </c>
      <c r="AX1779" t="s">
        <v>17205</v>
      </c>
      <c r="AY1779" t="s">
        <v>11421</v>
      </c>
      <c r="AZ1779">
        <v>33602</v>
      </c>
      <c r="BA1779">
        <v>3527</v>
      </c>
      <c r="BB1779">
        <v>3527</v>
      </c>
      <c r="BC1779">
        <v>0</v>
      </c>
      <c r="BE1779">
        <v>12057</v>
      </c>
      <c r="BH1779" t="s">
        <v>11427</v>
      </c>
      <c r="BI1779" t="s">
        <v>11427</v>
      </c>
      <c r="BJ1779" t="s">
        <v>11427</v>
      </c>
      <c r="BK1779" t="s">
        <v>11427</v>
      </c>
      <c r="BL1779" t="s">
        <v>11427</v>
      </c>
      <c r="BM1779" t="s">
        <v>11427</v>
      </c>
      <c r="BN1779" t="s">
        <v>11427</v>
      </c>
      <c r="BO1779" t="s">
        <v>11427</v>
      </c>
      <c r="BP1779" t="s">
        <v>11427</v>
      </c>
      <c r="BQ1779" t="s">
        <v>11428</v>
      </c>
      <c r="BR1779" t="s">
        <v>11428</v>
      </c>
      <c r="BS1779" t="s">
        <v>11428</v>
      </c>
      <c r="BT1779" t="s">
        <v>11427</v>
      </c>
      <c r="BU1779" t="s">
        <v>11427</v>
      </c>
      <c r="BV1779" t="s">
        <v>11427</v>
      </c>
      <c r="BW1779" t="s">
        <v>11427</v>
      </c>
      <c r="BY1779" t="s">
        <v>11428</v>
      </c>
      <c r="CB1779" t="s">
        <v>11428</v>
      </c>
      <c r="CD1779">
        <v>17</v>
      </c>
      <c r="CE1779">
        <v>10</v>
      </c>
      <c r="CF1779">
        <v>27</v>
      </c>
      <c r="CG1779">
        <v>0</v>
      </c>
      <c r="CH1779">
        <v>12</v>
      </c>
      <c r="CI1779">
        <v>150</v>
      </c>
    </row>
    <row r="1780" spans="1:87">
      <c r="A1780">
        <v>120087008078</v>
      </c>
      <c r="B1780" t="s">
        <v>11490</v>
      </c>
      <c r="C1780" t="s">
        <v>17195</v>
      </c>
      <c r="D1780" t="s">
        <v>18215</v>
      </c>
      <c r="E1780" t="s">
        <v>17197</v>
      </c>
      <c r="F1780" t="s">
        <v>18216</v>
      </c>
      <c r="G1780" t="s">
        <v>18217</v>
      </c>
      <c r="H1780" t="s">
        <v>17247</v>
      </c>
      <c r="I1780" t="s">
        <v>11421</v>
      </c>
      <c r="J1780">
        <v>33598</v>
      </c>
      <c r="K1780" t="s">
        <v>11422</v>
      </c>
      <c r="L1780">
        <v>12</v>
      </c>
      <c r="M1780">
        <v>6</v>
      </c>
      <c r="N1780">
        <v>8</v>
      </c>
      <c r="W1780">
        <v>31</v>
      </c>
      <c r="X1780">
        <v>21</v>
      </c>
      <c r="Y1780">
        <v>14</v>
      </c>
      <c r="AD1780" t="s">
        <v>11424</v>
      </c>
      <c r="AE1780">
        <v>27.664300000000001</v>
      </c>
      <c r="AF1780">
        <v>-82.361900000000006</v>
      </c>
      <c r="AG1780" t="s">
        <v>18218</v>
      </c>
      <c r="AH1780">
        <v>29</v>
      </c>
      <c r="AI1780">
        <v>40</v>
      </c>
      <c r="AJ1780">
        <v>26</v>
      </c>
      <c r="AK1780">
        <v>0</v>
      </c>
      <c r="AL1780">
        <v>0</v>
      </c>
      <c r="AM1780">
        <v>0</v>
      </c>
      <c r="AN1780">
        <v>64</v>
      </c>
      <c r="AO1780">
        <v>1</v>
      </c>
      <c r="AP1780">
        <v>57</v>
      </c>
      <c r="AQ1780">
        <v>3</v>
      </c>
      <c r="AR1780">
        <v>60</v>
      </c>
      <c r="AS1780">
        <v>13.2</v>
      </c>
      <c r="AT1780">
        <v>5</v>
      </c>
      <c r="AU1780">
        <v>1200870</v>
      </c>
      <c r="AV1780">
        <v>8078</v>
      </c>
      <c r="AW1780" t="s">
        <v>18217</v>
      </c>
      <c r="AX1780" t="s">
        <v>17247</v>
      </c>
      <c r="AY1780" t="s">
        <v>11421</v>
      </c>
      <c r="AZ1780">
        <v>33598</v>
      </c>
      <c r="BA1780">
        <v>4307</v>
      </c>
      <c r="BB1780">
        <v>4307</v>
      </c>
      <c r="BC1780">
        <v>0</v>
      </c>
      <c r="BE1780">
        <v>12057</v>
      </c>
      <c r="BH1780" t="s">
        <v>11427</v>
      </c>
      <c r="BI1780" t="s">
        <v>11427</v>
      </c>
      <c r="BJ1780" t="s">
        <v>11427</v>
      </c>
      <c r="BK1780" t="s">
        <v>11427</v>
      </c>
      <c r="BL1780" t="s">
        <v>11427</v>
      </c>
      <c r="BM1780" t="s">
        <v>11427</v>
      </c>
      <c r="BN1780" t="s">
        <v>11427</v>
      </c>
      <c r="BO1780" t="s">
        <v>11427</v>
      </c>
      <c r="BP1780" t="s">
        <v>11427</v>
      </c>
      <c r="BQ1780" t="s">
        <v>11428</v>
      </c>
      <c r="BR1780" t="s">
        <v>11428</v>
      </c>
      <c r="BS1780" t="s">
        <v>11428</v>
      </c>
      <c r="BT1780" t="s">
        <v>11427</v>
      </c>
      <c r="BU1780" t="s">
        <v>11427</v>
      </c>
      <c r="BV1780" t="s">
        <v>11427</v>
      </c>
      <c r="BW1780" t="s">
        <v>11427</v>
      </c>
      <c r="BY1780" t="s">
        <v>11428</v>
      </c>
      <c r="CB1780" t="s">
        <v>11428</v>
      </c>
      <c r="CD1780">
        <v>57</v>
      </c>
      <c r="CE1780">
        <v>3</v>
      </c>
      <c r="CF1780">
        <v>60</v>
      </c>
      <c r="CG1780">
        <v>0</v>
      </c>
      <c r="CH1780">
        <v>1</v>
      </c>
      <c r="CI1780">
        <v>66</v>
      </c>
    </row>
    <row r="1781" spans="1:87">
      <c r="A1781">
        <v>120087008104</v>
      </c>
      <c r="B1781" t="s">
        <v>11490</v>
      </c>
      <c r="C1781" t="s">
        <v>17195</v>
      </c>
      <c r="D1781" t="s">
        <v>18219</v>
      </c>
      <c r="E1781" t="s">
        <v>17197</v>
      </c>
      <c r="F1781" t="s">
        <v>18220</v>
      </c>
      <c r="G1781" t="s">
        <v>18221</v>
      </c>
      <c r="H1781" t="s">
        <v>17205</v>
      </c>
      <c r="I1781" t="s">
        <v>11421</v>
      </c>
      <c r="J1781">
        <v>33625</v>
      </c>
      <c r="K1781" t="s">
        <v>11422</v>
      </c>
      <c r="L1781">
        <v>12</v>
      </c>
      <c r="M1781" t="s">
        <v>11423</v>
      </c>
      <c r="N1781">
        <v>8</v>
      </c>
      <c r="Q1781">
        <v>122</v>
      </c>
      <c r="R1781">
        <v>111</v>
      </c>
      <c r="S1781">
        <v>121</v>
      </c>
      <c r="T1781">
        <v>117</v>
      </c>
      <c r="U1781">
        <v>114</v>
      </c>
      <c r="V1781">
        <v>117</v>
      </c>
      <c r="W1781">
        <v>153</v>
      </c>
      <c r="X1781">
        <v>135</v>
      </c>
      <c r="Y1781">
        <v>131</v>
      </c>
      <c r="AD1781" t="s">
        <v>11424</v>
      </c>
      <c r="AE1781">
        <v>28.042999999999999</v>
      </c>
      <c r="AF1781">
        <v>-82.549800000000005</v>
      </c>
      <c r="AG1781" t="s">
        <v>18222</v>
      </c>
      <c r="AH1781">
        <v>29</v>
      </c>
      <c r="AI1781">
        <v>564</v>
      </c>
      <c r="AJ1781">
        <v>557</v>
      </c>
      <c r="AK1781">
        <v>3</v>
      </c>
      <c r="AL1781">
        <v>16</v>
      </c>
      <c r="AM1781">
        <v>97</v>
      </c>
      <c r="AN1781">
        <v>784</v>
      </c>
      <c r="AO1781">
        <v>186</v>
      </c>
      <c r="AP1781">
        <v>261</v>
      </c>
      <c r="AQ1781">
        <v>93</v>
      </c>
      <c r="AR1781">
        <v>354</v>
      </c>
      <c r="AS1781">
        <v>13.3</v>
      </c>
      <c r="AT1781">
        <v>84</v>
      </c>
      <c r="AU1781">
        <v>1200870</v>
      </c>
      <c r="AV1781">
        <v>8104</v>
      </c>
      <c r="AW1781" t="s">
        <v>18221</v>
      </c>
      <c r="AX1781" t="s">
        <v>17205</v>
      </c>
      <c r="AY1781" t="s">
        <v>11421</v>
      </c>
      <c r="AZ1781">
        <v>33625</v>
      </c>
      <c r="BA1781">
        <v>4952</v>
      </c>
      <c r="BB1781">
        <v>4952</v>
      </c>
      <c r="BC1781">
        <v>0</v>
      </c>
      <c r="BE1781">
        <v>12057</v>
      </c>
      <c r="BH1781" t="s">
        <v>11427</v>
      </c>
      <c r="BI1781" t="s">
        <v>11427</v>
      </c>
      <c r="BJ1781" t="s">
        <v>11427</v>
      </c>
      <c r="BK1781" t="s">
        <v>11428</v>
      </c>
      <c r="BL1781" t="s">
        <v>11428</v>
      </c>
      <c r="BM1781" t="s">
        <v>11428</v>
      </c>
      <c r="BN1781" t="s">
        <v>11428</v>
      </c>
      <c r="BO1781" t="s">
        <v>11428</v>
      </c>
      <c r="BP1781" t="s">
        <v>11428</v>
      </c>
      <c r="BQ1781" t="s">
        <v>11428</v>
      </c>
      <c r="BR1781" t="s">
        <v>11428</v>
      </c>
      <c r="BS1781" t="s">
        <v>11428</v>
      </c>
      <c r="BT1781" t="s">
        <v>11427</v>
      </c>
      <c r="BU1781" t="s">
        <v>11427</v>
      </c>
      <c r="BV1781" t="s">
        <v>11427</v>
      </c>
      <c r="BW1781" t="s">
        <v>11427</v>
      </c>
      <c r="BY1781" t="s">
        <v>11428</v>
      </c>
      <c r="CB1781" t="s">
        <v>11428</v>
      </c>
      <c r="CD1781">
        <v>261</v>
      </c>
      <c r="CE1781">
        <v>93</v>
      </c>
      <c r="CF1781">
        <v>354</v>
      </c>
      <c r="CG1781">
        <v>2</v>
      </c>
      <c r="CH1781">
        <v>33</v>
      </c>
      <c r="CI1781">
        <v>1121</v>
      </c>
    </row>
    <row r="1782" spans="1:87">
      <c r="A1782">
        <v>120087008136</v>
      </c>
      <c r="B1782" t="s">
        <v>11490</v>
      </c>
      <c r="C1782" t="s">
        <v>17195</v>
      </c>
      <c r="D1782" t="s">
        <v>18223</v>
      </c>
      <c r="E1782" t="s">
        <v>17197</v>
      </c>
      <c r="F1782" t="s">
        <v>18224</v>
      </c>
      <c r="G1782" t="s">
        <v>18225</v>
      </c>
      <c r="H1782" t="s">
        <v>17205</v>
      </c>
      <c r="I1782" t="s">
        <v>11421</v>
      </c>
      <c r="J1782">
        <v>33605</v>
      </c>
      <c r="K1782" t="s">
        <v>11422</v>
      </c>
      <c r="L1782">
        <v>12</v>
      </c>
      <c r="M1782" t="s">
        <v>11423</v>
      </c>
      <c r="N1782">
        <v>5</v>
      </c>
      <c r="Q1782">
        <v>18</v>
      </c>
      <c r="R1782">
        <v>35</v>
      </c>
      <c r="S1782">
        <v>25</v>
      </c>
      <c r="T1782">
        <v>21</v>
      </c>
      <c r="U1782">
        <v>20</v>
      </c>
      <c r="V1782">
        <v>11</v>
      </c>
      <c r="AD1782" t="s">
        <v>11424</v>
      </c>
      <c r="AE1782">
        <v>27.970800000000001</v>
      </c>
      <c r="AF1782">
        <v>-82.422399999999996</v>
      </c>
      <c r="AG1782" t="s">
        <v>18226</v>
      </c>
      <c r="AH1782">
        <v>29</v>
      </c>
      <c r="AI1782">
        <v>66</v>
      </c>
      <c r="AJ1782">
        <v>64</v>
      </c>
      <c r="AK1782">
        <v>0</v>
      </c>
      <c r="AL1782">
        <v>0</v>
      </c>
      <c r="AM1782">
        <v>124</v>
      </c>
      <c r="AN1782">
        <v>5</v>
      </c>
      <c r="AO1782">
        <v>0</v>
      </c>
      <c r="AP1782">
        <v>77</v>
      </c>
      <c r="AQ1782">
        <v>0</v>
      </c>
      <c r="AR1782">
        <v>77</v>
      </c>
      <c r="AS1782">
        <v>16.2</v>
      </c>
      <c r="AT1782">
        <v>8</v>
      </c>
      <c r="AU1782">
        <v>1200870</v>
      </c>
      <c r="AV1782">
        <v>8136</v>
      </c>
      <c r="AW1782" t="s">
        <v>18225</v>
      </c>
      <c r="AX1782" t="s">
        <v>17205</v>
      </c>
      <c r="AY1782" t="s">
        <v>11421</v>
      </c>
      <c r="AZ1782">
        <v>33605</v>
      </c>
      <c r="BA1782">
        <v>2250</v>
      </c>
      <c r="BB1782">
        <v>2250</v>
      </c>
      <c r="BC1782">
        <v>0</v>
      </c>
      <c r="BE1782">
        <v>12057</v>
      </c>
      <c r="BH1782" t="s">
        <v>11427</v>
      </c>
      <c r="BI1782" t="s">
        <v>11427</v>
      </c>
      <c r="BJ1782" t="s">
        <v>11427</v>
      </c>
      <c r="BK1782" t="s">
        <v>11428</v>
      </c>
      <c r="BL1782" t="s">
        <v>11428</v>
      </c>
      <c r="BM1782" t="s">
        <v>11428</v>
      </c>
      <c r="BN1782" t="s">
        <v>11428</v>
      </c>
      <c r="BO1782" t="s">
        <v>11428</v>
      </c>
      <c r="BP1782" t="s">
        <v>11428</v>
      </c>
      <c r="BQ1782" t="s">
        <v>11427</v>
      </c>
      <c r="BR1782" t="s">
        <v>11427</v>
      </c>
      <c r="BS1782" t="s">
        <v>11427</v>
      </c>
      <c r="BT1782" t="s">
        <v>11427</v>
      </c>
      <c r="BU1782" t="s">
        <v>11427</v>
      </c>
      <c r="BV1782" t="s">
        <v>11427</v>
      </c>
      <c r="BW1782" t="s">
        <v>11427</v>
      </c>
      <c r="BY1782" t="s">
        <v>11428</v>
      </c>
      <c r="CB1782" t="s">
        <v>11428</v>
      </c>
      <c r="CD1782">
        <v>77</v>
      </c>
      <c r="CE1782">
        <v>0</v>
      </c>
      <c r="CF1782">
        <v>77</v>
      </c>
      <c r="CG1782">
        <v>0</v>
      </c>
      <c r="CH1782">
        <v>1</v>
      </c>
      <c r="CI1782">
        <v>130</v>
      </c>
    </row>
    <row r="1783" spans="1:87">
      <c r="A1783">
        <v>120087008137</v>
      </c>
      <c r="B1783" t="s">
        <v>11490</v>
      </c>
      <c r="C1783" t="s">
        <v>17195</v>
      </c>
      <c r="D1783" t="s">
        <v>18227</v>
      </c>
      <c r="E1783" t="s">
        <v>17197</v>
      </c>
      <c r="F1783" t="s">
        <v>18228</v>
      </c>
      <c r="G1783" t="s">
        <v>18229</v>
      </c>
      <c r="H1783" t="s">
        <v>17356</v>
      </c>
      <c r="I1783" t="s">
        <v>11421</v>
      </c>
      <c r="J1783">
        <v>33569</v>
      </c>
      <c r="K1783" t="s">
        <v>11422</v>
      </c>
      <c r="L1783">
        <v>12</v>
      </c>
      <c r="M1783" t="s">
        <v>11423</v>
      </c>
      <c r="N1783">
        <v>5</v>
      </c>
      <c r="Q1783">
        <v>54</v>
      </c>
      <c r="R1783">
        <v>72</v>
      </c>
      <c r="S1783">
        <v>54</v>
      </c>
      <c r="T1783">
        <v>54</v>
      </c>
      <c r="U1783">
        <v>44</v>
      </c>
      <c r="V1783">
        <v>44</v>
      </c>
      <c r="AD1783" t="s">
        <v>11424</v>
      </c>
      <c r="AE1783">
        <v>27.831</v>
      </c>
      <c r="AF1783">
        <v>-82.302000000000007</v>
      </c>
      <c r="AG1783" t="s">
        <v>18230</v>
      </c>
      <c r="AH1783">
        <v>29</v>
      </c>
      <c r="AI1783">
        <v>146</v>
      </c>
      <c r="AJ1783">
        <v>176</v>
      </c>
      <c r="AK1783">
        <v>2</v>
      </c>
      <c r="AL1783">
        <v>30</v>
      </c>
      <c r="AM1783">
        <v>87</v>
      </c>
      <c r="AN1783">
        <v>85</v>
      </c>
      <c r="AO1783">
        <v>94</v>
      </c>
      <c r="AP1783">
        <v>105</v>
      </c>
      <c r="AQ1783">
        <v>16</v>
      </c>
      <c r="AR1783">
        <v>121</v>
      </c>
      <c r="AS1783">
        <v>8.9</v>
      </c>
      <c r="AT1783">
        <v>36</v>
      </c>
      <c r="AU1783">
        <v>1200870</v>
      </c>
      <c r="AV1783">
        <v>8137</v>
      </c>
      <c r="AW1783" t="s">
        <v>18229</v>
      </c>
      <c r="AX1783" t="s">
        <v>17356</v>
      </c>
      <c r="AY1783" t="s">
        <v>11421</v>
      </c>
      <c r="AZ1783">
        <v>33569</v>
      </c>
      <c r="BA1783">
        <v>6627</v>
      </c>
      <c r="BB1783">
        <v>6627</v>
      </c>
      <c r="BC1783">
        <v>0</v>
      </c>
      <c r="BE1783">
        <v>12057</v>
      </c>
      <c r="BH1783" t="s">
        <v>11427</v>
      </c>
      <c r="BI1783" t="s">
        <v>11427</v>
      </c>
      <c r="BJ1783" t="s">
        <v>11427</v>
      </c>
      <c r="BK1783" t="s">
        <v>11428</v>
      </c>
      <c r="BL1783" t="s">
        <v>11428</v>
      </c>
      <c r="BM1783" t="s">
        <v>11428</v>
      </c>
      <c r="BN1783" t="s">
        <v>11428</v>
      </c>
      <c r="BO1783" t="s">
        <v>11428</v>
      </c>
      <c r="BP1783" t="s">
        <v>11428</v>
      </c>
      <c r="BQ1783" t="s">
        <v>11427</v>
      </c>
      <c r="BR1783" t="s">
        <v>11427</v>
      </c>
      <c r="BS1783" t="s">
        <v>11427</v>
      </c>
      <c r="BT1783" t="s">
        <v>11427</v>
      </c>
      <c r="BU1783" t="s">
        <v>11427</v>
      </c>
      <c r="BV1783" t="s">
        <v>11427</v>
      </c>
      <c r="BW1783" t="s">
        <v>11427</v>
      </c>
      <c r="BY1783" t="s">
        <v>11427</v>
      </c>
      <c r="CB1783" t="s">
        <v>11428</v>
      </c>
      <c r="CD1783">
        <v>105</v>
      </c>
      <c r="CE1783">
        <v>16</v>
      </c>
      <c r="CF1783">
        <v>121</v>
      </c>
      <c r="CG1783">
        <v>3</v>
      </c>
      <c r="CH1783">
        <v>21</v>
      </c>
      <c r="CI1783">
        <v>322</v>
      </c>
    </row>
    <row r="1784" spans="1:87">
      <c r="A1784">
        <v>120087008188</v>
      </c>
      <c r="B1784" t="s">
        <v>11490</v>
      </c>
      <c r="C1784" t="s">
        <v>17195</v>
      </c>
      <c r="D1784" t="s">
        <v>18231</v>
      </c>
      <c r="E1784" t="s">
        <v>17197</v>
      </c>
      <c r="F1784" t="s">
        <v>18232</v>
      </c>
      <c r="G1784" t="s">
        <v>18233</v>
      </c>
      <c r="H1784" t="s">
        <v>17205</v>
      </c>
      <c r="I1784" t="s">
        <v>11421</v>
      </c>
      <c r="J1784">
        <v>33635</v>
      </c>
      <c r="K1784" t="s">
        <v>11422</v>
      </c>
      <c r="L1784">
        <v>12</v>
      </c>
      <c r="M1784" t="s">
        <v>11423</v>
      </c>
      <c r="N1784">
        <v>8</v>
      </c>
      <c r="Q1784">
        <v>90</v>
      </c>
      <c r="R1784">
        <v>99</v>
      </c>
      <c r="S1784">
        <v>123</v>
      </c>
      <c r="T1784">
        <v>88</v>
      </c>
      <c r="U1784">
        <v>68</v>
      </c>
      <c r="V1784">
        <v>68</v>
      </c>
      <c r="W1784">
        <v>94</v>
      </c>
      <c r="X1784">
        <v>53</v>
      </c>
      <c r="Y1784">
        <v>63</v>
      </c>
      <c r="AD1784" t="s">
        <v>11424</v>
      </c>
      <c r="AE1784">
        <v>28.030100000000001</v>
      </c>
      <c r="AF1784">
        <v>-82.597399999999993</v>
      </c>
      <c r="AG1784" t="s">
        <v>18234</v>
      </c>
      <c r="AH1784">
        <v>29</v>
      </c>
      <c r="AI1784">
        <v>370</v>
      </c>
      <c r="AJ1784">
        <v>376</v>
      </c>
      <c r="AK1784">
        <v>2</v>
      </c>
      <c r="AL1784">
        <v>32</v>
      </c>
      <c r="AM1784">
        <v>35</v>
      </c>
      <c r="AN1784">
        <v>378</v>
      </c>
      <c r="AO1784">
        <v>271</v>
      </c>
      <c r="AP1784">
        <v>129</v>
      </c>
      <c r="AQ1784">
        <v>42</v>
      </c>
      <c r="AR1784">
        <v>171</v>
      </c>
      <c r="AS1784">
        <v>13.3</v>
      </c>
      <c r="AT1784">
        <v>56</v>
      </c>
      <c r="AU1784">
        <v>1200870</v>
      </c>
      <c r="AV1784">
        <v>8188</v>
      </c>
      <c r="AW1784" t="s">
        <v>18233</v>
      </c>
      <c r="AX1784" t="s">
        <v>17205</v>
      </c>
      <c r="AY1784" t="s">
        <v>11421</v>
      </c>
      <c r="AZ1784">
        <v>33635</v>
      </c>
      <c r="BC1784">
        <v>0</v>
      </c>
      <c r="BE1784">
        <v>12057</v>
      </c>
      <c r="BH1784" t="s">
        <v>11427</v>
      </c>
      <c r="BI1784" t="s">
        <v>11427</v>
      </c>
      <c r="BJ1784" t="s">
        <v>11427</v>
      </c>
      <c r="BK1784" t="s">
        <v>11428</v>
      </c>
      <c r="BL1784" t="s">
        <v>11428</v>
      </c>
      <c r="BM1784" t="s">
        <v>11428</v>
      </c>
      <c r="BN1784" t="s">
        <v>11428</v>
      </c>
      <c r="BO1784" t="s">
        <v>11428</v>
      </c>
      <c r="BP1784" t="s">
        <v>11428</v>
      </c>
      <c r="BQ1784" t="s">
        <v>11428</v>
      </c>
      <c r="BR1784" t="s">
        <v>11428</v>
      </c>
      <c r="BS1784" t="s">
        <v>11428</v>
      </c>
      <c r="BT1784" t="s">
        <v>11427</v>
      </c>
      <c r="BU1784" t="s">
        <v>11427</v>
      </c>
      <c r="BV1784" t="s">
        <v>11427</v>
      </c>
      <c r="BW1784" t="s">
        <v>11427</v>
      </c>
      <c r="BY1784" t="s">
        <v>11427</v>
      </c>
      <c r="CB1784" t="s">
        <v>11428</v>
      </c>
      <c r="CD1784">
        <v>129</v>
      </c>
      <c r="CE1784">
        <v>42</v>
      </c>
      <c r="CF1784">
        <v>171</v>
      </c>
      <c r="CG1784">
        <v>3</v>
      </c>
      <c r="CH1784">
        <v>25</v>
      </c>
      <c r="CI1784">
        <v>746</v>
      </c>
    </row>
    <row r="1785" spans="1:87">
      <c r="A1785">
        <v>120087008198</v>
      </c>
      <c r="B1785" t="s">
        <v>11490</v>
      </c>
      <c r="C1785" t="s">
        <v>17195</v>
      </c>
      <c r="D1785" t="s">
        <v>18235</v>
      </c>
      <c r="E1785" t="s">
        <v>17197</v>
      </c>
      <c r="F1785" t="s">
        <v>18236</v>
      </c>
      <c r="G1785" t="s">
        <v>18237</v>
      </c>
      <c r="H1785" t="s">
        <v>17356</v>
      </c>
      <c r="I1785" t="s">
        <v>11421</v>
      </c>
      <c r="J1785">
        <v>33569</v>
      </c>
      <c r="K1785" t="s">
        <v>11422</v>
      </c>
      <c r="L1785">
        <v>12</v>
      </c>
      <c r="M1785">
        <v>6</v>
      </c>
      <c r="N1785">
        <v>8</v>
      </c>
      <c r="W1785">
        <v>181</v>
      </c>
      <c r="X1785">
        <v>220</v>
      </c>
      <c r="Y1785">
        <v>185</v>
      </c>
      <c r="AD1785" t="s">
        <v>11424</v>
      </c>
      <c r="AE1785">
        <v>27.852399999999999</v>
      </c>
      <c r="AF1785">
        <v>-82.272499999999994</v>
      </c>
      <c r="AG1785" t="s">
        <v>18238</v>
      </c>
      <c r="AH1785">
        <v>29</v>
      </c>
      <c r="AI1785">
        <v>300</v>
      </c>
      <c r="AJ1785">
        <v>286</v>
      </c>
      <c r="AK1785">
        <v>2</v>
      </c>
      <c r="AL1785">
        <v>33</v>
      </c>
      <c r="AM1785">
        <v>61</v>
      </c>
      <c r="AN1785">
        <v>154</v>
      </c>
      <c r="AO1785">
        <v>305</v>
      </c>
      <c r="AP1785">
        <v>120</v>
      </c>
      <c r="AQ1785">
        <v>29</v>
      </c>
      <c r="AR1785">
        <v>149</v>
      </c>
      <c r="AS1785">
        <v>10.9</v>
      </c>
      <c r="AT1785">
        <v>54</v>
      </c>
      <c r="AU1785">
        <v>1200870</v>
      </c>
      <c r="AV1785">
        <v>8198</v>
      </c>
      <c r="AW1785" t="s">
        <v>18237</v>
      </c>
      <c r="AX1785" t="s">
        <v>17356</v>
      </c>
      <c r="AY1785" t="s">
        <v>11421</v>
      </c>
      <c r="AZ1785">
        <v>33569</v>
      </c>
      <c r="BA1785">
        <v>5708</v>
      </c>
      <c r="BB1785">
        <v>5708</v>
      </c>
      <c r="BC1785">
        <v>0</v>
      </c>
      <c r="BE1785">
        <v>12057</v>
      </c>
      <c r="BH1785" t="s">
        <v>11427</v>
      </c>
      <c r="BI1785" t="s">
        <v>11427</v>
      </c>
      <c r="BJ1785" t="s">
        <v>11427</v>
      </c>
      <c r="BK1785" t="s">
        <v>11427</v>
      </c>
      <c r="BL1785" t="s">
        <v>11427</v>
      </c>
      <c r="BM1785" t="s">
        <v>11427</v>
      </c>
      <c r="BN1785" t="s">
        <v>11427</v>
      </c>
      <c r="BO1785" t="s">
        <v>11427</v>
      </c>
      <c r="BP1785" t="s">
        <v>11427</v>
      </c>
      <c r="BQ1785" t="s">
        <v>11428</v>
      </c>
      <c r="BR1785" t="s">
        <v>11428</v>
      </c>
      <c r="BS1785" t="s">
        <v>11428</v>
      </c>
      <c r="BT1785" t="s">
        <v>11427</v>
      </c>
      <c r="BU1785" t="s">
        <v>11427</v>
      </c>
      <c r="BV1785" t="s">
        <v>11427</v>
      </c>
      <c r="BW1785" t="s">
        <v>11427</v>
      </c>
      <c r="BY1785" t="s">
        <v>11427</v>
      </c>
      <c r="CB1785" t="s">
        <v>11428</v>
      </c>
      <c r="CD1785">
        <v>120</v>
      </c>
      <c r="CE1785">
        <v>29</v>
      </c>
      <c r="CF1785">
        <v>149</v>
      </c>
      <c r="CG1785">
        <v>0</v>
      </c>
      <c r="CH1785">
        <v>31</v>
      </c>
      <c r="CI1785">
        <v>586</v>
      </c>
    </row>
    <row r="1786" spans="1:87">
      <c r="A1786">
        <v>120087008200</v>
      </c>
      <c r="B1786" t="s">
        <v>11490</v>
      </c>
      <c r="C1786" t="s">
        <v>17195</v>
      </c>
      <c r="D1786" t="s">
        <v>18239</v>
      </c>
      <c r="E1786" t="s">
        <v>17197</v>
      </c>
      <c r="F1786" t="s">
        <v>18240</v>
      </c>
      <c r="G1786" t="s">
        <v>18241</v>
      </c>
      <c r="H1786" t="s">
        <v>17564</v>
      </c>
      <c r="I1786" t="s">
        <v>11421</v>
      </c>
      <c r="J1786">
        <v>33617</v>
      </c>
      <c r="K1786" t="s">
        <v>11422</v>
      </c>
      <c r="L1786">
        <v>12</v>
      </c>
      <c r="M1786" t="s">
        <v>11461</v>
      </c>
      <c r="N1786">
        <v>5</v>
      </c>
      <c r="P1786">
        <v>20</v>
      </c>
      <c r="Q1786">
        <v>69</v>
      </c>
      <c r="R1786">
        <v>69</v>
      </c>
      <c r="S1786">
        <v>65</v>
      </c>
      <c r="T1786">
        <v>64</v>
      </c>
      <c r="U1786">
        <v>63</v>
      </c>
      <c r="V1786">
        <v>61</v>
      </c>
      <c r="AD1786" t="s">
        <v>11424</v>
      </c>
      <c r="AE1786">
        <v>28.020900000000001</v>
      </c>
      <c r="AF1786">
        <v>-82.385900000000007</v>
      </c>
      <c r="AG1786" t="s">
        <v>18242</v>
      </c>
      <c r="AH1786">
        <v>29</v>
      </c>
      <c r="AI1786">
        <v>207</v>
      </c>
      <c r="AJ1786">
        <v>204</v>
      </c>
      <c r="AK1786">
        <v>0</v>
      </c>
      <c r="AL1786">
        <v>23</v>
      </c>
      <c r="AM1786">
        <v>148</v>
      </c>
      <c r="AN1786">
        <v>72</v>
      </c>
      <c r="AO1786">
        <v>128</v>
      </c>
      <c r="AP1786">
        <v>237</v>
      </c>
      <c r="AQ1786">
        <v>16</v>
      </c>
      <c r="AR1786">
        <v>253</v>
      </c>
      <c r="AS1786">
        <v>11.7</v>
      </c>
      <c r="AT1786">
        <v>35</v>
      </c>
      <c r="AU1786">
        <v>1200870</v>
      </c>
      <c r="AV1786">
        <v>8200</v>
      </c>
      <c r="AW1786" t="s">
        <v>18241</v>
      </c>
      <c r="AX1786" t="s">
        <v>17564</v>
      </c>
      <c r="AY1786" t="s">
        <v>11421</v>
      </c>
      <c r="AZ1786">
        <v>33617</v>
      </c>
      <c r="BA1786">
        <v>7805</v>
      </c>
      <c r="BB1786">
        <v>7805</v>
      </c>
      <c r="BC1786">
        <v>0</v>
      </c>
      <c r="BE1786">
        <v>12057</v>
      </c>
      <c r="BH1786" t="s">
        <v>11427</v>
      </c>
      <c r="BI1786" t="s">
        <v>11427</v>
      </c>
      <c r="BJ1786" t="s">
        <v>11428</v>
      </c>
      <c r="BK1786" t="s">
        <v>11428</v>
      </c>
      <c r="BL1786" t="s">
        <v>11428</v>
      </c>
      <c r="BM1786" t="s">
        <v>11428</v>
      </c>
      <c r="BN1786" t="s">
        <v>11428</v>
      </c>
      <c r="BO1786" t="s">
        <v>11428</v>
      </c>
      <c r="BP1786" t="s">
        <v>11428</v>
      </c>
      <c r="BQ1786" t="s">
        <v>11427</v>
      </c>
      <c r="BR1786" t="s">
        <v>11427</v>
      </c>
      <c r="BS1786" t="s">
        <v>11427</v>
      </c>
      <c r="BT1786" t="s">
        <v>11427</v>
      </c>
      <c r="BU1786" t="s">
        <v>11427</v>
      </c>
      <c r="BV1786" t="s">
        <v>11427</v>
      </c>
      <c r="BW1786" t="s">
        <v>11427</v>
      </c>
      <c r="BY1786" t="s">
        <v>11428</v>
      </c>
      <c r="CB1786" t="s">
        <v>11427</v>
      </c>
      <c r="CD1786">
        <v>237</v>
      </c>
      <c r="CE1786">
        <v>16</v>
      </c>
      <c r="CF1786">
        <v>253</v>
      </c>
      <c r="CG1786">
        <v>1</v>
      </c>
      <c r="CH1786">
        <v>39</v>
      </c>
      <c r="CI1786">
        <v>411</v>
      </c>
    </row>
    <row r="1787" spans="1:87">
      <c r="A1787">
        <v>120087008286</v>
      </c>
      <c r="B1787" t="s">
        <v>11490</v>
      </c>
      <c r="C1787" t="s">
        <v>17195</v>
      </c>
      <c r="D1787" t="s">
        <v>18243</v>
      </c>
      <c r="E1787" t="s">
        <v>17197</v>
      </c>
      <c r="F1787" t="s">
        <v>18244</v>
      </c>
      <c r="G1787" t="s">
        <v>18245</v>
      </c>
      <c r="H1787" t="s">
        <v>17274</v>
      </c>
      <c r="I1787" t="s">
        <v>11421</v>
      </c>
      <c r="J1787">
        <v>33570</v>
      </c>
      <c r="K1787" t="s">
        <v>11422</v>
      </c>
      <c r="L1787">
        <v>12</v>
      </c>
      <c r="M1787" t="s">
        <v>11461</v>
      </c>
      <c r="N1787">
        <v>5</v>
      </c>
      <c r="P1787">
        <v>38</v>
      </c>
      <c r="Q1787">
        <v>160</v>
      </c>
      <c r="R1787">
        <v>156</v>
      </c>
      <c r="S1787">
        <v>133</v>
      </c>
      <c r="T1787">
        <v>143</v>
      </c>
      <c r="U1787">
        <v>108</v>
      </c>
      <c r="V1787">
        <v>118</v>
      </c>
      <c r="AD1787" t="s">
        <v>11424</v>
      </c>
      <c r="AE1787">
        <v>27.720400000000001</v>
      </c>
      <c r="AF1787">
        <v>-82.404799999999994</v>
      </c>
      <c r="AG1787" t="s">
        <v>18246</v>
      </c>
      <c r="AH1787">
        <v>29</v>
      </c>
      <c r="AI1787">
        <v>463</v>
      </c>
      <c r="AJ1787">
        <v>393</v>
      </c>
      <c r="AK1787">
        <v>1</v>
      </c>
      <c r="AL1787">
        <v>9</v>
      </c>
      <c r="AM1787">
        <v>139</v>
      </c>
      <c r="AN1787">
        <v>514</v>
      </c>
      <c r="AO1787">
        <v>177</v>
      </c>
      <c r="AP1787">
        <v>674</v>
      </c>
      <c r="AQ1787">
        <v>40</v>
      </c>
      <c r="AR1787">
        <v>714</v>
      </c>
      <c r="AS1787">
        <v>12.6</v>
      </c>
      <c r="AT1787">
        <v>68</v>
      </c>
      <c r="AU1787">
        <v>1200870</v>
      </c>
      <c r="AV1787">
        <v>8286</v>
      </c>
      <c r="AW1787" t="s">
        <v>18245</v>
      </c>
      <c r="AX1787" t="s">
        <v>17274</v>
      </c>
      <c r="AY1787" t="s">
        <v>11421</v>
      </c>
      <c r="AZ1787">
        <v>33570</v>
      </c>
      <c r="BC1787">
        <v>0</v>
      </c>
      <c r="BE1787">
        <v>12057</v>
      </c>
      <c r="BH1787" t="s">
        <v>11427</v>
      </c>
      <c r="BI1787" t="s">
        <v>11427</v>
      </c>
      <c r="BJ1787" t="s">
        <v>11428</v>
      </c>
      <c r="BK1787" t="s">
        <v>11428</v>
      </c>
      <c r="BL1787" t="s">
        <v>11428</v>
      </c>
      <c r="BM1787" t="s">
        <v>11428</v>
      </c>
      <c r="BN1787" t="s">
        <v>11428</v>
      </c>
      <c r="BO1787" t="s">
        <v>11428</v>
      </c>
      <c r="BP1787" t="s">
        <v>11428</v>
      </c>
      <c r="BQ1787" t="s">
        <v>11427</v>
      </c>
      <c r="BR1787" t="s">
        <v>11427</v>
      </c>
      <c r="BS1787" t="s">
        <v>11427</v>
      </c>
      <c r="BT1787" t="s">
        <v>11427</v>
      </c>
      <c r="BU1787" t="s">
        <v>11427</v>
      </c>
      <c r="BV1787" t="s">
        <v>11427</v>
      </c>
      <c r="BW1787" t="s">
        <v>11427</v>
      </c>
      <c r="BY1787" t="s">
        <v>11428</v>
      </c>
      <c r="CB1787" t="s">
        <v>11427</v>
      </c>
      <c r="CD1787">
        <v>674</v>
      </c>
      <c r="CE1787">
        <v>40</v>
      </c>
      <c r="CF1787">
        <v>714</v>
      </c>
      <c r="CG1787">
        <v>2</v>
      </c>
      <c r="CH1787">
        <v>14</v>
      </c>
      <c r="CI1787">
        <v>856</v>
      </c>
    </row>
    <row r="1788" spans="1:87">
      <c r="A1788">
        <v>120087008324</v>
      </c>
      <c r="B1788" t="s">
        <v>11490</v>
      </c>
      <c r="C1788" t="s">
        <v>17195</v>
      </c>
      <c r="D1788" t="s">
        <v>18247</v>
      </c>
      <c r="E1788" t="s">
        <v>17197</v>
      </c>
      <c r="F1788" t="s">
        <v>18248</v>
      </c>
      <c r="G1788" t="s">
        <v>18249</v>
      </c>
      <c r="H1788" t="s">
        <v>17205</v>
      </c>
      <c r="I1788" t="s">
        <v>11421</v>
      </c>
      <c r="J1788">
        <v>33619</v>
      </c>
      <c r="K1788" t="s">
        <v>11422</v>
      </c>
      <c r="L1788">
        <v>12</v>
      </c>
      <c r="M1788" t="s">
        <v>11461</v>
      </c>
      <c r="N1788">
        <v>5</v>
      </c>
      <c r="P1788">
        <v>16</v>
      </c>
      <c r="Q1788">
        <v>94</v>
      </c>
      <c r="R1788">
        <v>107</v>
      </c>
      <c r="S1788">
        <v>105</v>
      </c>
      <c r="T1788">
        <v>95</v>
      </c>
      <c r="U1788">
        <v>107</v>
      </c>
      <c r="V1788">
        <v>101</v>
      </c>
      <c r="AD1788" t="s">
        <v>11670</v>
      </c>
      <c r="AE1788">
        <v>27.890699999999999</v>
      </c>
      <c r="AF1788">
        <v>-82.368700000000004</v>
      </c>
      <c r="AG1788" t="s">
        <v>18250</v>
      </c>
      <c r="AH1788">
        <v>29</v>
      </c>
      <c r="AI1788">
        <v>314</v>
      </c>
      <c r="AJ1788">
        <v>311</v>
      </c>
      <c r="AK1788">
        <v>1</v>
      </c>
      <c r="AL1788">
        <v>20</v>
      </c>
      <c r="AM1788">
        <v>296</v>
      </c>
      <c r="AN1788">
        <v>198</v>
      </c>
      <c r="AO1788">
        <v>70</v>
      </c>
      <c r="AP1788">
        <v>493</v>
      </c>
      <c r="AQ1788">
        <v>32</v>
      </c>
      <c r="AR1788">
        <v>525</v>
      </c>
      <c r="AS1788">
        <v>11</v>
      </c>
      <c r="AT1788">
        <v>57</v>
      </c>
      <c r="AU1788">
        <v>1200870</v>
      </c>
      <c r="AV1788">
        <v>8324</v>
      </c>
      <c r="AW1788" t="s">
        <v>18249</v>
      </c>
      <c r="AX1788" t="s">
        <v>17205</v>
      </c>
      <c r="AY1788" t="s">
        <v>11421</v>
      </c>
      <c r="AZ1788">
        <v>33619</v>
      </c>
      <c r="BC1788">
        <v>0</v>
      </c>
      <c r="BE1788">
        <v>12057</v>
      </c>
      <c r="BH1788" t="s">
        <v>11427</v>
      </c>
      <c r="BI1788" t="s">
        <v>11427</v>
      </c>
      <c r="BJ1788" t="s">
        <v>11428</v>
      </c>
      <c r="BK1788" t="s">
        <v>11428</v>
      </c>
      <c r="BL1788" t="s">
        <v>11428</v>
      </c>
      <c r="BM1788" t="s">
        <v>11428</v>
      </c>
      <c r="BN1788" t="s">
        <v>11428</v>
      </c>
      <c r="BO1788" t="s">
        <v>11428</v>
      </c>
      <c r="BP1788" t="s">
        <v>11428</v>
      </c>
      <c r="BQ1788" t="s">
        <v>11427</v>
      </c>
      <c r="BR1788" t="s">
        <v>11427</v>
      </c>
      <c r="BS1788" t="s">
        <v>11427</v>
      </c>
      <c r="BT1788" t="s">
        <v>11427</v>
      </c>
      <c r="BU1788" t="s">
        <v>11427</v>
      </c>
      <c r="BV1788" t="s">
        <v>11427</v>
      </c>
      <c r="BW1788" t="s">
        <v>11427</v>
      </c>
      <c r="BY1788" t="s">
        <v>11428</v>
      </c>
      <c r="CB1788" t="s">
        <v>11427</v>
      </c>
      <c r="CD1788">
        <v>493</v>
      </c>
      <c r="CE1788">
        <v>32</v>
      </c>
      <c r="CF1788">
        <v>525</v>
      </c>
      <c r="CG1788">
        <v>0</v>
      </c>
      <c r="CH1788">
        <v>40</v>
      </c>
      <c r="CI1788">
        <v>625</v>
      </c>
    </row>
    <row r="1789" spans="1:87">
      <c r="A1789">
        <v>120087008342</v>
      </c>
      <c r="B1789" t="s">
        <v>11490</v>
      </c>
      <c r="C1789" t="s">
        <v>17195</v>
      </c>
      <c r="D1789" t="s">
        <v>18251</v>
      </c>
      <c r="E1789" t="s">
        <v>17197</v>
      </c>
      <c r="F1789" t="s">
        <v>18252</v>
      </c>
      <c r="G1789" t="s">
        <v>18253</v>
      </c>
      <c r="H1789" t="s">
        <v>17205</v>
      </c>
      <c r="I1789" t="s">
        <v>11421</v>
      </c>
      <c r="J1789">
        <v>33617</v>
      </c>
      <c r="K1789" t="s">
        <v>11422</v>
      </c>
      <c r="L1789">
        <v>12</v>
      </c>
      <c r="M1789">
        <v>6</v>
      </c>
      <c r="N1789">
        <v>8</v>
      </c>
      <c r="W1789">
        <v>41</v>
      </c>
      <c r="X1789">
        <v>41</v>
      </c>
      <c r="Y1789">
        <v>29</v>
      </c>
      <c r="AD1789" t="s">
        <v>11424</v>
      </c>
      <c r="AE1789">
        <v>28.032599999999999</v>
      </c>
      <c r="AF1789">
        <v>-82.409400000000005</v>
      </c>
      <c r="AG1789" t="s">
        <v>18254</v>
      </c>
      <c r="AH1789">
        <v>29</v>
      </c>
      <c r="AI1789">
        <v>59</v>
      </c>
      <c r="AJ1789">
        <v>52</v>
      </c>
      <c r="AK1789">
        <v>0</v>
      </c>
      <c r="AL1789">
        <v>0</v>
      </c>
      <c r="AM1789">
        <v>96</v>
      </c>
      <c r="AN1789">
        <v>13</v>
      </c>
      <c r="AO1789">
        <v>2</v>
      </c>
      <c r="AP1789">
        <v>38</v>
      </c>
      <c r="AQ1789">
        <v>3</v>
      </c>
      <c r="AR1789">
        <v>41</v>
      </c>
      <c r="AS1789">
        <v>12.3</v>
      </c>
      <c r="AT1789">
        <v>9</v>
      </c>
      <c r="AU1789">
        <v>1200870</v>
      </c>
      <c r="AV1789">
        <v>8342</v>
      </c>
      <c r="AW1789" t="s">
        <v>18253</v>
      </c>
      <c r="AX1789" t="s">
        <v>17205</v>
      </c>
      <c r="AY1789" t="s">
        <v>11421</v>
      </c>
      <c r="AZ1789">
        <v>33617</v>
      </c>
      <c r="BC1789">
        <v>0</v>
      </c>
      <c r="BE1789">
        <v>12057</v>
      </c>
      <c r="BH1789" t="s">
        <v>11427</v>
      </c>
      <c r="BI1789" t="s">
        <v>11427</v>
      </c>
      <c r="BJ1789" t="s">
        <v>11427</v>
      </c>
      <c r="BK1789" t="s">
        <v>11427</v>
      </c>
      <c r="BL1789" t="s">
        <v>11427</v>
      </c>
      <c r="BM1789" t="s">
        <v>11427</v>
      </c>
      <c r="BN1789" t="s">
        <v>11427</v>
      </c>
      <c r="BO1789" t="s">
        <v>11427</v>
      </c>
      <c r="BP1789" t="s">
        <v>11427</v>
      </c>
      <c r="BQ1789" t="s">
        <v>11428</v>
      </c>
      <c r="BR1789" t="s">
        <v>11428</v>
      </c>
      <c r="BS1789" t="s">
        <v>11428</v>
      </c>
      <c r="BT1789" t="s">
        <v>11427</v>
      </c>
      <c r="BU1789" t="s">
        <v>11427</v>
      </c>
      <c r="BV1789" t="s">
        <v>11427</v>
      </c>
      <c r="BW1789" t="s">
        <v>11427</v>
      </c>
      <c r="BY1789" t="s">
        <v>11428</v>
      </c>
      <c r="CB1789" t="s">
        <v>11428</v>
      </c>
      <c r="CD1789">
        <v>38</v>
      </c>
      <c r="CE1789">
        <v>3</v>
      </c>
      <c r="CF1789">
        <v>41</v>
      </c>
      <c r="CG1789">
        <v>0</v>
      </c>
      <c r="CH1789">
        <v>0</v>
      </c>
      <c r="CI1789">
        <v>111</v>
      </c>
    </row>
    <row r="1790" spans="1:87">
      <c r="A1790">
        <v>120087008428</v>
      </c>
      <c r="B1790" t="s">
        <v>11490</v>
      </c>
      <c r="C1790" t="s">
        <v>17195</v>
      </c>
      <c r="D1790" t="s">
        <v>18255</v>
      </c>
      <c r="E1790" t="s">
        <v>17197</v>
      </c>
      <c r="F1790" t="s">
        <v>18256</v>
      </c>
      <c r="G1790" t="s">
        <v>18257</v>
      </c>
      <c r="H1790" t="s">
        <v>17205</v>
      </c>
      <c r="I1790" t="s">
        <v>11421</v>
      </c>
      <c r="J1790">
        <v>33609</v>
      </c>
      <c r="K1790" t="s">
        <v>11422</v>
      </c>
      <c r="L1790">
        <v>12</v>
      </c>
      <c r="M1790" t="s">
        <v>11423</v>
      </c>
      <c r="N1790">
        <v>8</v>
      </c>
      <c r="Q1790">
        <v>39</v>
      </c>
      <c r="R1790">
        <v>54</v>
      </c>
      <c r="S1790">
        <v>26</v>
      </c>
      <c r="T1790">
        <v>34</v>
      </c>
      <c r="U1790">
        <v>31</v>
      </c>
      <c r="V1790">
        <v>17</v>
      </c>
      <c r="W1790">
        <v>19</v>
      </c>
      <c r="X1790">
        <v>13</v>
      </c>
      <c r="Y1790">
        <v>0</v>
      </c>
      <c r="AD1790" t="s">
        <v>11424</v>
      </c>
      <c r="AE1790">
        <v>27.9374</v>
      </c>
      <c r="AF1790">
        <v>-82.4846</v>
      </c>
      <c r="AG1790" t="s">
        <v>18258</v>
      </c>
      <c r="AH1790">
        <v>29</v>
      </c>
      <c r="AI1790">
        <v>123</v>
      </c>
      <c r="AJ1790">
        <v>110</v>
      </c>
      <c r="AK1790">
        <v>0</v>
      </c>
      <c r="AL1790">
        <v>6</v>
      </c>
      <c r="AM1790">
        <v>61</v>
      </c>
      <c r="AN1790">
        <v>112</v>
      </c>
      <c r="AO1790">
        <v>37</v>
      </c>
      <c r="AP1790">
        <v>42</v>
      </c>
      <c r="AQ1790">
        <v>3</v>
      </c>
      <c r="AR1790">
        <v>45</v>
      </c>
      <c r="AS1790">
        <v>12.3</v>
      </c>
      <c r="AT1790">
        <v>19</v>
      </c>
      <c r="AU1790">
        <v>1200870</v>
      </c>
      <c r="AV1790">
        <v>8428</v>
      </c>
      <c r="AW1790" t="s">
        <v>18257</v>
      </c>
      <c r="AX1790" t="s">
        <v>17205</v>
      </c>
      <c r="AY1790" t="s">
        <v>11421</v>
      </c>
      <c r="AZ1790">
        <v>33609</v>
      </c>
      <c r="BA1790">
        <v>4712</v>
      </c>
      <c r="BB1790">
        <v>4712</v>
      </c>
      <c r="BC1790">
        <v>0</v>
      </c>
      <c r="BE1790">
        <v>12057</v>
      </c>
      <c r="BH1790" t="s">
        <v>11427</v>
      </c>
      <c r="BI1790" t="s">
        <v>11427</v>
      </c>
      <c r="BJ1790" t="s">
        <v>11427</v>
      </c>
      <c r="BK1790" t="s">
        <v>11428</v>
      </c>
      <c r="BL1790" t="s">
        <v>11428</v>
      </c>
      <c r="BM1790" t="s">
        <v>11428</v>
      </c>
      <c r="BN1790" t="s">
        <v>11428</v>
      </c>
      <c r="BO1790" t="s">
        <v>11428</v>
      </c>
      <c r="BP1790" t="s">
        <v>11428</v>
      </c>
      <c r="BQ1790" t="s">
        <v>11428</v>
      </c>
      <c r="BR1790" t="s">
        <v>11428</v>
      </c>
      <c r="BS1790" t="s">
        <v>11428</v>
      </c>
      <c r="BT1790" t="s">
        <v>11427</v>
      </c>
      <c r="BU1790" t="s">
        <v>11427</v>
      </c>
      <c r="BV1790" t="s">
        <v>11427</v>
      </c>
      <c r="BW1790" t="s">
        <v>11427</v>
      </c>
      <c r="BY1790" t="s">
        <v>11427</v>
      </c>
      <c r="CB1790" t="s">
        <v>11428</v>
      </c>
      <c r="CD1790">
        <v>42</v>
      </c>
      <c r="CE1790">
        <v>3</v>
      </c>
      <c r="CF1790">
        <v>45</v>
      </c>
      <c r="CG1790">
        <v>0</v>
      </c>
      <c r="CH1790">
        <v>17</v>
      </c>
      <c r="CI1790">
        <v>233</v>
      </c>
    </row>
    <row r="1791" spans="1:87">
      <c r="A1791">
        <v>120090001046</v>
      </c>
      <c r="B1791" t="s">
        <v>11414</v>
      </c>
      <c r="C1791" t="s">
        <v>18259</v>
      </c>
      <c r="D1791" t="s">
        <v>18260</v>
      </c>
      <c r="E1791" t="s">
        <v>18261</v>
      </c>
      <c r="F1791" t="s">
        <v>18262</v>
      </c>
      <c r="G1791" t="s">
        <v>18263</v>
      </c>
      <c r="H1791" t="s">
        <v>18264</v>
      </c>
      <c r="I1791" t="s">
        <v>11421</v>
      </c>
      <c r="J1791">
        <v>32440</v>
      </c>
      <c r="K1791" t="s">
        <v>11422</v>
      </c>
      <c r="L1791">
        <v>12</v>
      </c>
      <c r="M1791" t="s">
        <v>11461</v>
      </c>
      <c r="N1791">
        <v>12</v>
      </c>
      <c r="P1791">
        <v>8</v>
      </c>
      <c r="Q1791">
        <v>27</v>
      </c>
      <c r="R1791">
        <v>22</v>
      </c>
      <c r="S1791">
        <v>18</v>
      </c>
      <c r="T1791">
        <v>33</v>
      </c>
      <c r="U1791">
        <v>39</v>
      </c>
      <c r="V1791">
        <v>32</v>
      </c>
      <c r="W1791">
        <v>26</v>
      </c>
      <c r="X1791">
        <v>40</v>
      </c>
      <c r="Y1791">
        <v>33</v>
      </c>
      <c r="Z1791">
        <v>29</v>
      </c>
      <c r="AA1791">
        <v>27</v>
      </c>
      <c r="AB1791">
        <v>25</v>
      </c>
      <c r="AC1791">
        <v>24</v>
      </c>
      <c r="AD1791" t="s">
        <v>11424</v>
      </c>
      <c r="AE1791">
        <v>30.9542</v>
      </c>
      <c r="AF1791">
        <v>-85.5749</v>
      </c>
      <c r="AG1791" t="s">
        <v>18265</v>
      </c>
      <c r="AH1791">
        <v>30</v>
      </c>
      <c r="AI1791">
        <v>216</v>
      </c>
      <c r="AJ1791">
        <v>167</v>
      </c>
      <c r="AK1791">
        <v>0</v>
      </c>
      <c r="AL1791">
        <v>0</v>
      </c>
      <c r="AM1791">
        <v>6</v>
      </c>
      <c r="AN1791">
        <v>7</v>
      </c>
      <c r="AO1791">
        <v>365</v>
      </c>
      <c r="AP1791">
        <v>164</v>
      </c>
      <c r="AQ1791">
        <v>0</v>
      </c>
      <c r="AR1791">
        <v>164</v>
      </c>
      <c r="AS1791">
        <v>14.2</v>
      </c>
      <c r="AT1791">
        <v>27</v>
      </c>
      <c r="AU1791">
        <v>1200900</v>
      </c>
      <c r="AV1791">
        <v>1046</v>
      </c>
      <c r="AW1791" t="s">
        <v>18263</v>
      </c>
      <c r="AX1791" t="s">
        <v>18264</v>
      </c>
      <c r="AY1791" t="s">
        <v>11421</v>
      </c>
      <c r="AZ1791">
        <v>32440</v>
      </c>
      <c r="BA1791">
        <v>7430</v>
      </c>
      <c r="BB1791">
        <v>7430</v>
      </c>
      <c r="BC1791">
        <v>0</v>
      </c>
      <c r="BE1791">
        <v>12059</v>
      </c>
      <c r="BH1791" t="s">
        <v>11427</v>
      </c>
      <c r="BI1791" t="s">
        <v>11427</v>
      </c>
      <c r="BJ1791" t="s">
        <v>11428</v>
      </c>
      <c r="BK1791" t="s">
        <v>11428</v>
      </c>
      <c r="BL1791" t="s">
        <v>11428</v>
      </c>
      <c r="BM1791" t="s">
        <v>11428</v>
      </c>
      <c r="BN1791" t="s">
        <v>11428</v>
      </c>
      <c r="BO1791" t="s">
        <v>11428</v>
      </c>
      <c r="BP1791" t="s">
        <v>11428</v>
      </c>
      <c r="BQ1791" t="s">
        <v>11428</v>
      </c>
      <c r="BR1791" t="s">
        <v>11428</v>
      </c>
      <c r="BS1791" t="s">
        <v>11428</v>
      </c>
      <c r="BT1791" t="s">
        <v>11428</v>
      </c>
      <c r="BU1791" t="s">
        <v>11428</v>
      </c>
      <c r="BV1791" t="s">
        <v>11428</v>
      </c>
      <c r="BW1791" t="s">
        <v>11428</v>
      </c>
      <c r="BY1791" t="s">
        <v>11428</v>
      </c>
      <c r="CB1791" t="s">
        <v>11427</v>
      </c>
      <c r="CD1791">
        <v>164</v>
      </c>
      <c r="CE1791">
        <v>0</v>
      </c>
      <c r="CF1791">
        <v>164</v>
      </c>
      <c r="CG1791">
        <v>0</v>
      </c>
      <c r="CH1791">
        <v>5</v>
      </c>
      <c r="CI1791">
        <v>383</v>
      </c>
    </row>
    <row r="1792" spans="1:87">
      <c r="A1792">
        <v>120090001047</v>
      </c>
      <c r="B1792" t="s">
        <v>11414</v>
      </c>
      <c r="C1792" t="s">
        <v>18259</v>
      </c>
      <c r="D1792" t="s">
        <v>18266</v>
      </c>
      <c r="E1792" t="s">
        <v>18261</v>
      </c>
      <c r="F1792" t="s">
        <v>18267</v>
      </c>
      <c r="G1792" t="s">
        <v>18268</v>
      </c>
      <c r="H1792" t="s">
        <v>18269</v>
      </c>
      <c r="I1792" t="s">
        <v>11421</v>
      </c>
      <c r="J1792">
        <v>32425</v>
      </c>
      <c r="K1792" t="s">
        <v>11422</v>
      </c>
      <c r="L1792">
        <v>12</v>
      </c>
      <c r="M1792" t="s">
        <v>11461</v>
      </c>
      <c r="N1792">
        <v>12</v>
      </c>
      <c r="P1792">
        <v>21</v>
      </c>
      <c r="Q1792">
        <v>35</v>
      </c>
      <c r="R1792">
        <v>36</v>
      </c>
      <c r="S1792">
        <v>37</v>
      </c>
      <c r="T1792">
        <v>30</v>
      </c>
      <c r="U1792">
        <v>35</v>
      </c>
      <c r="V1792">
        <v>34</v>
      </c>
      <c r="W1792">
        <v>41</v>
      </c>
      <c r="X1792">
        <v>36</v>
      </c>
      <c r="Y1792">
        <v>39</v>
      </c>
      <c r="Z1792">
        <v>35</v>
      </c>
      <c r="AA1792">
        <v>37</v>
      </c>
      <c r="AB1792">
        <v>39</v>
      </c>
      <c r="AC1792">
        <v>26</v>
      </c>
      <c r="AD1792" t="s">
        <v>11424</v>
      </c>
      <c r="AE1792">
        <v>30.925699999999999</v>
      </c>
      <c r="AF1792">
        <v>-85.737799999999993</v>
      </c>
      <c r="AG1792" t="s">
        <v>18270</v>
      </c>
      <c r="AH1792">
        <v>30</v>
      </c>
      <c r="AI1792">
        <v>237</v>
      </c>
      <c r="AJ1792">
        <v>244</v>
      </c>
      <c r="AK1792">
        <v>0</v>
      </c>
      <c r="AL1792">
        <v>0</v>
      </c>
      <c r="AM1792">
        <v>1</v>
      </c>
      <c r="AN1792">
        <v>10</v>
      </c>
      <c r="AO1792">
        <v>467</v>
      </c>
      <c r="AP1792">
        <v>208</v>
      </c>
      <c r="AQ1792">
        <v>0</v>
      </c>
      <c r="AR1792">
        <v>208</v>
      </c>
      <c r="AS1792">
        <v>13</v>
      </c>
      <c r="AT1792">
        <v>37</v>
      </c>
      <c r="AU1792">
        <v>1200900</v>
      </c>
      <c r="AV1792">
        <v>1047</v>
      </c>
      <c r="AW1792" t="s">
        <v>18268</v>
      </c>
      <c r="AX1792" t="s">
        <v>18269</v>
      </c>
      <c r="AY1792" t="s">
        <v>11421</v>
      </c>
      <c r="AZ1792">
        <v>32425</v>
      </c>
      <c r="BA1792">
        <v>6815</v>
      </c>
      <c r="BB1792">
        <v>6815</v>
      </c>
      <c r="BC1792">
        <v>0</v>
      </c>
      <c r="BE1792">
        <v>12059</v>
      </c>
      <c r="BH1792" t="s">
        <v>11427</v>
      </c>
      <c r="BI1792" t="s">
        <v>11427</v>
      </c>
      <c r="BJ1792" t="s">
        <v>11428</v>
      </c>
      <c r="BK1792" t="s">
        <v>11428</v>
      </c>
      <c r="BL1792" t="s">
        <v>11428</v>
      </c>
      <c r="BM1792" t="s">
        <v>11428</v>
      </c>
      <c r="BN1792" t="s">
        <v>11428</v>
      </c>
      <c r="BO1792" t="s">
        <v>11428</v>
      </c>
      <c r="BP1792" t="s">
        <v>11428</v>
      </c>
      <c r="BQ1792" t="s">
        <v>11428</v>
      </c>
      <c r="BR1792" t="s">
        <v>11428</v>
      </c>
      <c r="BS1792" t="s">
        <v>11428</v>
      </c>
      <c r="BT1792" t="s">
        <v>11428</v>
      </c>
      <c r="BU1792" t="s">
        <v>11428</v>
      </c>
      <c r="BV1792" t="s">
        <v>11428</v>
      </c>
      <c r="BW1792" t="s">
        <v>11428</v>
      </c>
      <c r="BY1792" t="s">
        <v>11428</v>
      </c>
      <c r="CB1792" t="s">
        <v>11427</v>
      </c>
      <c r="CD1792">
        <v>208</v>
      </c>
      <c r="CE1792">
        <v>0</v>
      </c>
      <c r="CF1792">
        <v>208</v>
      </c>
      <c r="CG1792">
        <v>0</v>
      </c>
      <c r="CH1792">
        <v>3</v>
      </c>
      <c r="CI1792">
        <v>481</v>
      </c>
    </row>
    <row r="1793" spans="1:87">
      <c r="A1793">
        <v>120090001049</v>
      </c>
      <c r="B1793" t="s">
        <v>11414</v>
      </c>
      <c r="C1793" t="s">
        <v>18259</v>
      </c>
      <c r="D1793" t="s">
        <v>18271</v>
      </c>
      <c r="E1793" t="s">
        <v>18261</v>
      </c>
      <c r="F1793" t="s">
        <v>18272</v>
      </c>
      <c r="G1793" t="s">
        <v>18273</v>
      </c>
      <c r="H1793" t="s">
        <v>18274</v>
      </c>
      <c r="I1793" t="s">
        <v>11421</v>
      </c>
      <c r="J1793">
        <v>32455</v>
      </c>
      <c r="K1793" t="s">
        <v>11422</v>
      </c>
      <c r="L1793">
        <v>12</v>
      </c>
      <c r="M1793">
        <v>6</v>
      </c>
      <c r="N1793">
        <v>12</v>
      </c>
      <c r="W1793">
        <v>48</v>
      </c>
      <c r="X1793">
        <v>35</v>
      </c>
      <c r="Y1793">
        <v>39</v>
      </c>
      <c r="Z1793">
        <v>54</v>
      </c>
      <c r="AA1793">
        <v>45</v>
      </c>
      <c r="AB1793">
        <v>42</v>
      </c>
      <c r="AC1793">
        <v>29</v>
      </c>
      <c r="AD1793" t="s">
        <v>11424</v>
      </c>
      <c r="AE1793">
        <v>30.741499999999998</v>
      </c>
      <c r="AF1793">
        <v>-85.959199999999996</v>
      </c>
      <c r="AG1793" t="s">
        <v>18275</v>
      </c>
      <c r="AH1793">
        <v>30</v>
      </c>
      <c r="AI1793">
        <v>145</v>
      </c>
      <c r="AJ1793">
        <v>147</v>
      </c>
      <c r="AK1793">
        <v>0</v>
      </c>
      <c r="AL1793">
        <v>0</v>
      </c>
      <c r="AM1793">
        <v>0</v>
      </c>
      <c r="AN1793">
        <v>7</v>
      </c>
      <c r="AO1793">
        <v>273</v>
      </c>
      <c r="AP1793">
        <v>142</v>
      </c>
      <c r="AQ1793">
        <v>0</v>
      </c>
      <c r="AR1793">
        <v>142</v>
      </c>
      <c r="AS1793">
        <v>12.7</v>
      </c>
      <c r="AT1793">
        <v>23</v>
      </c>
      <c r="AU1793">
        <v>1200900</v>
      </c>
      <c r="AV1793">
        <v>1049</v>
      </c>
      <c r="AW1793" t="s">
        <v>18273</v>
      </c>
      <c r="AX1793" t="s">
        <v>18274</v>
      </c>
      <c r="AY1793" t="s">
        <v>11421</v>
      </c>
      <c r="AZ1793">
        <v>32455</v>
      </c>
      <c r="BA1793">
        <v>8208</v>
      </c>
      <c r="BB1793">
        <v>8208</v>
      </c>
      <c r="BC1793">
        <v>0</v>
      </c>
      <c r="BE1793">
        <v>12059</v>
      </c>
      <c r="BH1793" t="s">
        <v>11427</v>
      </c>
      <c r="BI1793" t="s">
        <v>11427</v>
      </c>
      <c r="BJ1793" t="s">
        <v>11427</v>
      </c>
      <c r="BK1793" t="s">
        <v>11427</v>
      </c>
      <c r="BL1793" t="s">
        <v>11427</v>
      </c>
      <c r="BM1793" t="s">
        <v>11427</v>
      </c>
      <c r="BN1793" t="s">
        <v>11427</v>
      </c>
      <c r="BO1793" t="s">
        <v>11427</v>
      </c>
      <c r="BP1793" t="s">
        <v>11427</v>
      </c>
      <c r="BQ1793" t="s">
        <v>11428</v>
      </c>
      <c r="BR1793" t="s">
        <v>11428</v>
      </c>
      <c r="BS1793" t="s">
        <v>11428</v>
      </c>
      <c r="BT1793" t="s">
        <v>11428</v>
      </c>
      <c r="BU1793" t="s">
        <v>11428</v>
      </c>
      <c r="BV1793" t="s">
        <v>11428</v>
      </c>
      <c r="BW1793" t="s">
        <v>11428</v>
      </c>
      <c r="BY1793" t="s">
        <v>11428</v>
      </c>
      <c r="CB1793" t="s">
        <v>11427</v>
      </c>
      <c r="CD1793">
        <v>142</v>
      </c>
      <c r="CE1793">
        <v>0</v>
      </c>
      <c r="CF1793">
        <v>142</v>
      </c>
      <c r="CG1793">
        <v>0</v>
      </c>
      <c r="CH1793">
        <v>12</v>
      </c>
      <c r="CI1793">
        <v>292</v>
      </c>
    </row>
    <row r="1794" spans="1:87">
      <c r="A1794">
        <v>120090007694</v>
      </c>
      <c r="B1794" t="s">
        <v>11414</v>
      </c>
      <c r="C1794" t="s">
        <v>18259</v>
      </c>
      <c r="D1794" t="s">
        <v>18276</v>
      </c>
      <c r="E1794" t="s">
        <v>18261</v>
      </c>
      <c r="F1794" t="s">
        <v>18277</v>
      </c>
      <c r="G1794" t="s">
        <v>18278</v>
      </c>
      <c r="H1794" t="s">
        <v>18269</v>
      </c>
      <c r="I1794" t="s">
        <v>11421</v>
      </c>
      <c r="J1794">
        <v>32425</v>
      </c>
      <c r="K1794" t="s">
        <v>11422</v>
      </c>
      <c r="L1794">
        <v>12</v>
      </c>
      <c r="M1794" t="s">
        <v>11423</v>
      </c>
      <c r="N1794">
        <v>12</v>
      </c>
      <c r="Q1794">
        <v>0</v>
      </c>
      <c r="R1794">
        <v>0</v>
      </c>
      <c r="S1794">
        <v>1</v>
      </c>
      <c r="T1794">
        <v>2</v>
      </c>
      <c r="U1794">
        <v>0</v>
      </c>
      <c r="V1794">
        <v>2</v>
      </c>
      <c r="W1794">
        <v>1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 t="s">
        <v>11424</v>
      </c>
      <c r="AE1794">
        <v>30.791899999999998</v>
      </c>
      <c r="AF1794">
        <v>-85.672200000000004</v>
      </c>
      <c r="AG1794" t="s">
        <v>18279</v>
      </c>
      <c r="AH1794">
        <v>30</v>
      </c>
      <c r="AI1794">
        <v>3</v>
      </c>
      <c r="AJ1794">
        <v>4</v>
      </c>
      <c r="AK1794">
        <v>0</v>
      </c>
      <c r="AL1794">
        <v>0</v>
      </c>
      <c r="AM1794">
        <v>0</v>
      </c>
      <c r="AN1794">
        <v>0</v>
      </c>
      <c r="AO1794">
        <v>7</v>
      </c>
      <c r="AR1794">
        <v>3</v>
      </c>
      <c r="AU1794">
        <v>1200900</v>
      </c>
      <c r="AV1794">
        <v>7694</v>
      </c>
      <c r="AW1794" t="s">
        <v>18278</v>
      </c>
      <c r="AX1794" t="s">
        <v>18269</v>
      </c>
      <c r="AY1794" t="s">
        <v>11421</v>
      </c>
      <c r="AZ1794">
        <v>32425</v>
      </c>
      <c r="BA1794">
        <v>2349</v>
      </c>
      <c r="BB1794">
        <v>2349</v>
      </c>
      <c r="BC1794">
        <v>0</v>
      </c>
      <c r="BE1794">
        <v>12059</v>
      </c>
      <c r="BH1794" t="s">
        <v>11427</v>
      </c>
      <c r="BI1794" t="s">
        <v>11427</v>
      </c>
      <c r="BJ1794" t="s">
        <v>11427</v>
      </c>
      <c r="BK1794" t="s">
        <v>11428</v>
      </c>
      <c r="BL1794" t="s">
        <v>11428</v>
      </c>
      <c r="BM1794" t="s">
        <v>11428</v>
      </c>
      <c r="BN1794" t="s">
        <v>11428</v>
      </c>
      <c r="BO1794" t="s">
        <v>11428</v>
      </c>
      <c r="BP1794" t="s">
        <v>11428</v>
      </c>
      <c r="BQ1794" t="s">
        <v>11428</v>
      </c>
      <c r="BR1794" t="s">
        <v>11428</v>
      </c>
      <c r="BS1794" t="s">
        <v>11428</v>
      </c>
      <c r="BT1794" t="s">
        <v>11428</v>
      </c>
      <c r="BU1794" t="s">
        <v>11428</v>
      </c>
      <c r="BV1794" t="s">
        <v>11428</v>
      </c>
      <c r="BW1794" t="s">
        <v>11428</v>
      </c>
      <c r="BY1794" t="s">
        <v>11427</v>
      </c>
      <c r="CB1794" t="s">
        <v>11427</v>
      </c>
      <c r="CF1794">
        <v>3</v>
      </c>
      <c r="CG1794">
        <v>0</v>
      </c>
      <c r="CH1794">
        <v>0</v>
      </c>
      <c r="CI1794">
        <v>7</v>
      </c>
    </row>
    <row r="1795" spans="1:87">
      <c r="A1795">
        <v>120090007853</v>
      </c>
      <c r="B1795" t="s">
        <v>11414</v>
      </c>
      <c r="C1795" t="s">
        <v>18259</v>
      </c>
      <c r="D1795" t="s">
        <v>18280</v>
      </c>
      <c r="E1795" t="s">
        <v>18261</v>
      </c>
      <c r="F1795" t="s">
        <v>18281</v>
      </c>
      <c r="G1795" t="s">
        <v>18282</v>
      </c>
      <c r="H1795" t="s">
        <v>18269</v>
      </c>
      <c r="I1795" t="s">
        <v>11421</v>
      </c>
      <c r="J1795">
        <v>32425</v>
      </c>
      <c r="K1795" t="s">
        <v>11437</v>
      </c>
      <c r="L1795">
        <v>12</v>
      </c>
      <c r="M1795">
        <v>6</v>
      </c>
      <c r="N1795">
        <v>12</v>
      </c>
      <c r="W1795">
        <v>3</v>
      </c>
      <c r="X1795">
        <v>6</v>
      </c>
      <c r="Y1795">
        <v>3</v>
      </c>
      <c r="Z1795">
        <v>5</v>
      </c>
      <c r="AA1795">
        <v>2</v>
      </c>
      <c r="AB1795">
        <v>5</v>
      </c>
      <c r="AC1795">
        <v>1</v>
      </c>
      <c r="AD1795" t="s">
        <v>11424</v>
      </c>
      <c r="AE1795">
        <v>30.794499999999999</v>
      </c>
      <c r="AF1795">
        <v>-85.683199999999999</v>
      </c>
      <c r="AG1795" t="s">
        <v>18283</v>
      </c>
      <c r="AH1795">
        <v>30</v>
      </c>
      <c r="AI1795">
        <v>16</v>
      </c>
      <c r="AJ1795">
        <v>9</v>
      </c>
      <c r="AK1795">
        <v>0</v>
      </c>
      <c r="AL1795">
        <v>0</v>
      </c>
      <c r="AM1795">
        <v>4</v>
      </c>
      <c r="AN1795">
        <v>3</v>
      </c>
      <c r="AO1795">
        <v>18</v>
      </c>
      <c r="AP1795">
        <v>7</v>
      </c>
      <c r="AQ1795">
        <v>0</v>
      </c>
      <c r="AR1795">
        <v>7</v>
      </c>
      <c r="AS1795">
        <v>8.3000000000000007</v>
      </c>
      <c r="AT1795">
        <v>3</v>
      </c>
      <c r="AU1795">
        <v>1200900</v>
      </c>
      <c r="AV1795">
        <v>7853</v>
      </c>
      <c r="AW1795" t="s">
        <v>18282</v>
      </c>
      <c r="AX1795" t="s">
        <v>18269</v>
      </c>
      <c r="AY1795" t="s">
        <v>11421</v>
      </c>
      <c r="AZ1795">
        <v>32425</v>
      </c>
      <c r="BA1795">
        <v>2118</v>
      </c>
      <c r="BB1795">
        <v>2118</v>
      </c>
      <c r="BC1795">
        <v>0</v>
      </c>
      <c r="BE1795">
        <v>12059</v>
      </c>
      <c r="BH1795" t="s">
        <v>11427</v>
      </c>
      <c r="BI1795" t="s">
        <v>11427</v>
      </c>
      <c r="BJ1795" t="s">
        <v>11427</v>
      </c>
      <c r="BK1795" t="s">
        <v>11427</v>
      </c>
      <c r="BL1795" t="s">
        <v>11427</v>
      </c>
      <c r="BM1795" t="s">
        <v>11427</v>
      </c>
      <c r="BN1795" t="s">
        <v>11427</v>
      </c>
      <c r="BO1795" t="s">
        <v>11427</v>
      </c>
      <c r="BP1795" t="s">
        <v>11427</v>
      </c>
      <c r="BQ1795" t="s">
        <v>11428</v>
      </c>
      <c r="BR1795" t="s">
        <v>11428</v>
      </c>
      <c r="BS1795" t="s">
        <v>11428</v>
      </c>
      <c r="BT1795" t="s">
        <v>11428</v>
      </c>
      <c r="BU1795" t="s">
        <v>11428</v>
      </c>
      <c r="BV1795" t="s">
        <v>11428</v>
      </c>
      <c r="BW1795" t="s">
        <v>11428</v>
      </c>
      <c r="BY1795" t="s">
        <v>11428</v>
      </c>
      <c r="CB1795" t="s">
        <v>11427</v>
      </c>
      <c r="CD1795">
        <v>7</v>
      </c>
      <c r="CE1795">
        <v>0</v>
      </c>
      <c r="CF1795">
        <v>7</v>
      </c>
      <c r="CG1795">
        <v>0</v>
      </c>
      <c r="CH1795">
        <v>0</v>
      </c>
      <c r="CI1795">
        <v>25</v>
      </c>
    </row>
    <row r="1796" spans="1:87">
      <c r="A1796">
        <v>120090008039</v>
      </c>
      <c r="B1796" t="s">
        <v>11414</v>
      </c>
      <c r="C1796" t="s">
        <v>18259</v>
      </c>
      <c r="D1796" t="s">
        <v>18284</v>
      </c>
      <c r="E1796" t="s">
        <v>18261</v>
      </c>
      <c r="F1796" t="s">
        <v>18285</v>
      </c>
      <c r="G1796" t="s">
        <v>18278</v>
      </c>
      <c r="H1796" t="s">
        <v>18269</v>
      </c>
      <c r="I1796" t="s">
        <v>11421</v>
      </c>
      <c r="J1796">
        <v>32425</v>
      </c>
      <c r="K1796" t="s">
        <v>11422</v>
      </c>
      <c r="L1796">
        <v>12</v>
      </c>
      <c r="M1796">
        <v>6</v>
      </c>
      <c r="N1796">
        <v>12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11424</v>
      </c>
      <c r="AE1796">
        <v>30.791899999999998</v>
      </c>
      <c r="AF1796">
        <v>-85.672200000000004</v>
      </c>
      <c r="AG1796" t="s">
        <v>18286</v>
      </c>
      <c r="AH1796">
        <v>30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U1796">
        <v>1200900</v>
      </c>
      <c r="AV1796">
        <v>8039</v>
      </c>
      <c r="AW1796" t="s">
        <v>18278</v>
      </c>
      <c r="AX1796" t="s">
        <v>18269</v>
      </c>
      <c r="AY1796" t="s">
        <v>11421</v>
      </c>
      <c r="AZ1796">
        <v>32425</v>
      </c>
      <c r="BA1796">
        <v>2349</v>
      </c>
      <c r="BB1796">
        <v>2349</v>
      </c>
      <c r="BC1796">
        <v>0</v>
      </c>
      <c r="BE1796">
        <v>12059</v>
      </c>
      <c r="BH1796" t="s">
        <v>11427</v>
      </c>
      <c r="BI1796" t="s">
        <v>11427</v>
      </c>
      <c r="BJ1796" t="s">
        <v>11427</v>
      </c>
      <c r="BK1796" t="s">
        <v>11427</v>
      </c>
      <c r="BL1796" t="s">
        <v>11427</v>
      </c>
      <c r="BM1796" t="s">
        <v>11427</v>
      </c>
      <c r="BN1796" t="s">
        <v>11427</v>
      </c>
      <c r="BO1796" t="s">
        <v>11427</v>
      </c>
      <c r="BP1796" t="s">
        <v>11427</v>
      </c>
      <c r="BQ1796" t="s">
        <v>11428</v>
      </c>
      <c r="BR1796" t="s">
        <v>11428</v>
      </c>
      <c r="BS1796" t="s">
        <v>11428</v>
      </c>
      <c r="BT1796" t="s">
        <v>11428</v>
      </c>
      <c r="BU1796" t="s">
        <v>11428</v>
      </c>
      <c r="BV1796" t="s">
        <v>11428</v>
      </c>
      <c r="BW1796" t="s">
        <v>11428</v>
      </c>
      <c r="BY1796" t="s">
        <v>11430</v>
      </c>
      <c r="CB1796" t="s">
        <v>11427</v>
      </c>
      <c r="CG1796">
        <v>0</v>
      </c>
      <c r="CH1796">
        <v>0</v>
      </c>
      <c r="CI1796">
        <v>0</v>
      </c>
    </row>
    <row r="1797" spans="1:87">
      <c r="A1797">
        <v>120090008313</v>
      </c>
      <c r="B1797" t="s">
        <v>11414</v>
      </c>
      <c r="C1797" t="s">
        <v>18259</v>
      </c>
      <c r="D1797" t="s">
        <v>18287</v>
      </c>
      <c r="E1797" t="s">
        <v>18261</v>
      </c>
      <c r="F1797" t="s">
        <v>18285</v>
      </c>
      <c r="G1797" t="s">
        <v>18288</v>
      </c>
      <c r="H1797" t="s">
        <v>18269</v>
      </c>
      <c r="I1797" t="s">
        <v>11421</v>
      </c>
      <c r="J1797">
        <v>32425</v>
      </c>
      <c r="K1797" t="s">
        <v>11422</v>
      </c>
      <c r="L1797">
        <v>12</v>
      </c>
      <c r="M1797">
        <v>6</v>
      </c>
      <c r="N1797">
        <v>12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2</v>
      </c>
      <c r="AC1797">
        <v>1</v>
      </c>
      <c r="AD1797" t="s">
        <v>11424</v>
      </c>
      <c r="AE1797">
        <v>30.792100000000001</v>
      </c>
      <c r="AF1797">
        <v>-85.671899999999994</v>
      </c>
      <c r="AG1797" t="s">
        <v>18289</v>
      </c>
      <c r="AH1797">
        <v>30</v>
      </c>
      <c r="AI1797">
        <v>1</v>
      </c>
      <c r="AJ1797">
        <v>4</v>
      </c>
      <c r="AK1797">
        <v>0</v>
      </c>
      <c r="AL1797">
        <v>0</v>
      </c>
      <c r="AM1797">
        <v>0</v>
      </c>
      <c r="AN1797">
        <v>0</v>
      </c>
      <c r="AO1797">
        <v>4</v>
      </c>
      <c r="AU1797">
        <v>1200900</v>
      </c>
      <c r="AV1797">
        <v>8313</v>
      </c>
      <c r="AW1797" t="s">
        <v>18288</v>
      </c>
      <c r="AX1797" t="s">
        <v>18269</v>
      </c>
      <c r="AY1797" t="s">
        <v>11421</v>
      </c>
      <c r="AZ1797">
        <v>32425</v>
      </c>
      <c r="BA1797">
        <v>2349</v>
      </c>
      <c r="BB1797">
        <v>2349</v>
      </c>
      <c r="BC1797">
        <v>0</v>
      </c>
      <c r="BE1797">
        <v>12059</v>
      </c>
      <c r="BH1797" t="s">
        <v>11427</v>
      </c>
      <c r="BI1797" t="s">
        <v>11427</v>
      </c>
      <c r="BJ1797" t="s">
        <v>11427</v>
      </c>
      <c r="BK1797" t="s">
        <v>11427</v>
      </c>
      <c r="BL1797" t="s">
        <v>11427</v>
      </c>
      <c r="BM1797" t="s">
        <v>11427</v>
      </c>
      <c r="BN1797" t="s">
        <v>11427</v>
      </c>
      <c r="BO1797" t="s">
        <v>11427</v>
      </c>
      <c r="BP1797" t="s">
        <v>11427</v>
      </c>
      <c r="BQ1797" t="s">
        <v>11428</v>
      </c>
      <c r="BR1797" t="s">
        <v>11428</v>
      </c>
      <c r="BS1797" t="s">
        <v>11428</v>
      </c>
      <c r="BT1797" t="s">
        <v>11428</v>
      </c>
      <c r="BU1797" t="s">
        <v>11428</v>
      </c>
      <c r="BV1797" t="s">
        <v>11428</v>
      </c>
      <c r="BW1797" t="s">
        <v>11428</v>
      </c>
      <c r="BY1797" t="s">
        <v>11427</v>
      </c>
      <c r="CB1797" t="s">
        <v>11427</v>
      </c>
      <c r="CG1797">
        <v>0</v>
      </c>
      <c r="CH1797">
        <v>1</v>
      </c>
      <c r="CI1797">
        <v>5</v>
      </c>
    </row>
    <row r="1798" spans="1:87">
      <c r="A1798">
        <v>120090001045</v>
      </c>
      <c r="B1798" t="s">
        <v>11490</v>
      </c>
      <c r="C1798" t="s">
        <v>18259</v>
      </c>
      <c r="D1798" t="s">
        <v>18290</v>
      </c>
      <c r="E1798" t="s">
        <v>18261</v>
      </c>
      <c r="F1798" t="s">
        <v>18291</v>
      </c>
      <c r="G1798" t="s">
        <v>18282</v>
      </c>
      <c r="H1798" t="s">
        <v>18269</v>
      </c>
      <c r="I1798" t="s">
        <v>11421</v>
      </c>
      <c r="J1798">
        <v>32425</v>
      </c>
      <c r="K1798" t="s">
        <v>11422</v>
      </c>
      <c r="L1798">
        <v>12</v>
      </c>
      <c r="M1798">
        <v>5</v>
      </c>
      <c r="N1798">
        <v>8</v>
      </c>
      <c r="V1798">
        <v>141</v>
      </c>
      <c r="W1798">
        <v>137</v>
      </c>
      <c r="X1798">
        <v>131</v>
      </c>
      <c r="Y1798">
        <v>133</v>
      </c>
      <c r="AD1798" t="s">
        <v>11424</v>
      </c>
      <c r="AE1798">
        <v>30.794499999999999</v>
      </c>
      <c r="AF1798">
        <v>-85.683199999999999</v>
      </c>
      <c r="AG1798" t="s">
        <v>18292</v>
      </c>
      <c r="AH1798">
        <v>30</v>
      </c>
      <c r="AI1798">
        <v>277</v>
      </c>
      <c r="AJ1798">
        <v>265</v>
      </c>
      <c r="AK1798">
        <v>1</v>
      </c>
      <c r="AL1798">
        <v>6</v>
      </c>
      <c r="AM1798">
        <v>36</v>
      </c>
      <c r="AN1798">
        <v>11</v>
      </c>
      <c r="AO1798">
        <v>481</v>
      </c>
      <c r="AP1798">
        <v>266</v>
      </c>
      <c r="AQ1798">
        <v>0</v>
      </c>
      <c r="AR1798">
        <v>266</v>
      </c>
      <c r="AS1798">
        <v>15.1</v>
      </c>
      <c r="AT1798">
        <v>36</v>
      </c>
      <c r="AU1798">
        <v>1200900</v>
      </c>
      <c r="AV1798">
        <v>1045</v>
      </c>
      <c r="AW1798" t="s">
        <v>18282</v>
      </c>
      <c r="AX1798" t="s">
        <v>18269</v>
      </c>
      <c r="AY1798" t="s">
        <v>11421</v>
      </c>
      <c r="AZ1798">
        <v>32425</v>
      </c>
      <c r="BA1798">
        <v>2118</v>
      </c>
      <c r="BB1798">
        <v>2118</v>
      </c>
      <c r="BC1798">
        <v>0</v>
      </c>
      <c r="BE1798">
        <v>12059</v>
      </c>
      <c r="BH1798" t="s">
        <v>11427</v>
      </c>
      <c r="BI1798" t="s">
        <v>11427</v>
      </c>
      <c r="BJ1798" t="s">
        <v>11427</v>
      </c>
      <c r="BK1798" t="s">
        <v>11427</v>
      </c>
      <c r="BL1798" t="s">
        <v>11427</v>
      </c>
      <c r="BM1798" t="s">
        <v>11427</v>
      </c>
      <c r="BN1798" t="s">
        <v>11427</v>
      </c>
      <c r="BO1798" t="s">
        <v>11427</v>
      </c>
      <c r="BP1798" t="s">
        <v>11428</v>
      </c>
      <c r="BQ1798" t="s">
        <v>11428</v>
      </c>
      <c r="BR1798" t="s">
        <v>11428</v>
      </c>
      <c r="BS1798" t="s">
        <v>11428</v>
      </c>
      <c r="BT1798" t="s">
        <v>11427</v>
      </c>
      <c r="BU1798" t="s">
        <v>11427</v>
      </c>
      <c r="BV1798" t="s">
        <v>11427</v>
      </c>
      <c r="BW1798" t="s">
        <v>11427</v>
      </c>
      <c r="BY1798" t="s">
        <v>11428</v>
      </c>
      <c r="CB1798" t="s">
        <v>11427</v>
      </c>
      <c r="CD1798">
        <v>266</v>
      </c>
      <c r="CE1798">
        <v>0</v>
      </c>
      <c r="CF1798">
        <v>266</v>
      </c>
      <c r="CG1798">
        <v>1</v>
      </c>
      <c r="CH1798">
        <v>6</v>
      </c>
      <c r="CI1798">
        <v>542</v>
      </c>
    </row>
    <row r="1799" spans="1:87">
      <c r="A1799">
        <v>120090001050</v>
      </c>
      <c r="B1799" t="s">
        <v>11490</v>
      </c>
      <c r="C1799" t="s">
        <v>18259</v>
      </c>
      <c r="D1799" t="s">
        <v>18293</v>
      </c>
      <c r="E1799" t="s">
        <v>18261</v>
      </c>
      <c r="F1799" t="s">
        <v>18294</v>
      </c>
      <c r="G1799" t="s">
        <v>18295</v>
      </c>
      <c r="H1799" t="s">
        <v>18269</v>
      </c>
      <c r="I1799" t="s">
        <v>11421</v>
      </c>
      <c r="J1799">
        <v>32425</v>
      </c>
      <c r="K1799" t="s">
        <v>11422</v>
      </c>
      <c r="L1799">
        <v>12</v>
      </c>
      <c r="M1799" t="s">
        <v>11461</v>
      </c>
      <c r="N1799">
        <v>4</v>
      </c>
      <c r="P1799">
        <v>47</v>
      </c>
      <c r="Q1799">
        <v>160</v>
      </c>
      <c r="R1799">
        <v>161</v>
      </c>
      <c r="S1799">
        <v>151</v>
      </c>
      <c r="T1799">
        <v>154</v>
      </c>
      <c r="U1799">
        <v>135</v>
      </c>
      <c r="AD1799" t="s">
        <v>11424</v>
      </c>
      <c r="AE1799">
        <v>30.8049</v>
      </c>
      <c r="AF1799">
        <v>-85.6828</v>
      </c>
      <c r="AG1799" t="s">
        <v>18296</v>
      </c>
      <c r="AH1799">
        <v>30</v>
      </c>
      <c r="AI1799">
        <v>422</v>
      </c>
      <c r="AJ1799">
        <v>386</v>
      </c>
      <c r="AK1799">
        <v>3</v>
      </c>
      <c r="AL1799">
        <v>2</v>
      </c>
      <c r="AM1799">
        <v>45</v>
      </c>
      <c r="AN1799">
        <v>37</v>
      </c>
      <c r="AO1799">
        <v>693</v>
      </c>
      <c r="AP1799">
        <v>500</v>
      </c>
      <c r="AQ1799">
        <v>0</v>
      </c>
      <c r="AR1799">
        <v>500</v>
      </c>
      <c r="AS1799">
        <v>16.2</v>
      </c>
      <c r="AT1799">
        <v>50</v>
      </c>
      <c r="AU1799">
        <v>1200900</v>
      </c>
      <c r="AV1799">
        <v>1050</v>
      </c>
      <c r="AW1799" t="s">
        <v>18295</v>
      </c>
      <c r="AX1799" t="s">
        <v>18269</v>
      </c>
      <c r="AY1799" t="s">
        <v>11421</v>
      </c>
      <c r="AZ1799">
        <v>32425</v>
      </c>
      <c r="BA1799">
        <v>1630</v>
      </c>
      <c r="BB1799">
        <v>1630</v>
      </c>
      <c r="BC1799">
        <v>0</v>
      </c>
      <c r="BE1799">
        <v>12059</v>
      </c>
      <c r="BH1799" t="s">
        <v>11427</v>
      </c>
      <c r="BI1799" t="s">
        <v>11427</v>
      </c>
      <c r="BJ1799" t="s">
        <v>11428</v>
      </c>
      <c r="BK1799" t="s">
        <v>11428</v>
      </c>
      <c r="BL1799" t="s">
        <v>11428</v>
      </c>
      <c r="BM1799" t="s">
        <v>11428</v>
      </c>
      <c r="BN1799" t="s">
        <v>11428</v>
      </c>
      <c r="BO1799" t="s">
        <v>11428</v>
      </c>
      <c r="BP1799" t="s">
        <v>11427</v>
      </c>
      <c r="BQ1799" t="s">
        <v>11427</v>
      </c>
      <c r="BR1799" t="s">
        <v>11427</v>
      </c>
      <c r="BS1799" t="s">
        <v>11427</v>
      </c>
      <c r="BT1799" t="s">
        <v>11427</v>
      </c>
      <c r="BU1799" t="s">
        <v>11427</v>
      </c>
      <c r="BV1799" t="s">
        <v>11427</v>
      </c>
      <c r="BW1799" t="s">
        <v>11427</v>
      </c>
      <c r="BY1799" t="s">
        <v>11428</v>
      </c>
      <c r="CB1799" t="s">
        <v>11427</v>
      </c>
      <c r="CD1799">
        <v>500</v>
      </c>
      <c r="CE1799">
        <v>0</v>
      </c>
      <c r="CF1799">
        <v>500</v>
      </c>
      <c r="CG1799">
        <v>1</v>
      </c>
      <c r="CH1799">
        <v>27</v>
      </c>
      <c r="CI1799">
        <v>808</v>
      </c>
    </row>
    <row r="1800" spans="1:87">
      <c r="A1800">
        <v>120090002071</v>
      </c>
      <c r="B1800" t="s">
        <v>11490</v>
      </c>
      <c r="C1800" t="s">
        <v>18259</v>
      </c>
      <c r="D1800" t="s">
        <v>18297</v>
      </c>
      <c r="E1800" t="s">
        <v>18261</v>
      </c>
      <c r="F1800" t="s">
        <v>18298</v>
      </c>
      <c r="G1800" t="s">
        <v>18299</v>
      </c>
      <c r="H1800" t="s">
        <v>18274</v>
      </c>
      <c r="I1800" t="s">
        <v>11421</v>
      </c>
      <c r="J1800">
        <v>32455</v>
      </c>
      <c r="K1800" t="s">
        <v>11422</v>
      </c>
      <c r="L1800">
        <v>12</v>
      </c>
      <c r="M1800" t="s">
        <v>11461</v>
      </c>
      <c r="N1800">
        <v>5</v>
      </c>
      <c r="P1800">
        <v>16</v>
      </c>
      <c r="Q1800">
        <v>53</v>
      </c>
      <c r="R1800">
        <v>53</v>
      </c>
      <c r="S1800">
        <v>47</v>
      </c>
      <c r="T1800">
        <v>43</v>
      </c>
      <c r="U1800">
        <v>41</v>
      </c>
      <c r="V1800">
        <v>51</v>
      </c>
      <c r="AD1800" t="s">
        <v>11424</v>
      </c>
      <c r="AE1800">
        <v>30.744800000000001</v>
      </c>
      <c r="AF1800">
        <v>-85.959500000000006</v>
      </c>
      <c r="AG1800" t="s">
        <v>18300</v>
      </c>
      <c r="AH1800">
        <v>30</v>
      </c>
      <c r="AI1800">
        <v>158</v>
      </c>
      <c r="AJ1800">
        <v>146</v>
      </c>
      <c r="AK1800">
        <v>0</v>
      </c>
      <c r="AL1800">
        <v>0</v>
      </c>
      <c r="AM1800">
        <v>1</v>
      </c>
      <c r="AN1800">
        <v>16</v>
      </c>
      <c r="AO1800">
        <v>278</v>
      </c>
      <c r="AP1800">
        <v>189</v>
      </c>
      <c r="AQ1800">
        <v>0</v>
      </c>
      <c r="AR1800">
        <v>189</v>
      </c>
      <c r="AS1800">
        <v>12.7</v>
      </c>
      <c r="AT1800">
        <v>24</v>
      </c>
      <c r="AU1800">
        <v>1200900</v>
      </c>
      <c r="AV1800">
        <v>2071</v>
      </c>
      <c r="AW1800" t="s">
        <v>18299</v>
      </c>
      <c r="AX1800" t="s">
        <v>18274</v>
      </c>
      <c r="AY1800" t="s">
        <v>11421</v>
      </c>
      <c r="AZ1800">
        <v>32455</v>
      </c>
      <c r="BA1800">
        <v>8208</v>
      </c>
      <c r="BB1800">
        <v>8208</v>
      </c>
      <c r="BC1800">
        <v>0</v>
      </c>
      <c r="BE1800">
        <v>12059</v>
      </c>
      <c r="BH1800" t="s">
        <v>11427</v>
      </c>
      <c r="BI1800" t="s">
        <v>11427</v>
      </c>
      <c r="BJ1800" t="s">
        <v>11428</v>
      </c>
      <c r="BK1800" t="s">
        <v>11428</v>
      </c>
      <c r="BL1800" t="s">
        <v>11428</v>
      </c>
      <c r="BM1800" t="s">
        <v>11428</v>
      </c>
      <c r="BN1800" t="s">
        <v>11428</v>
      </c>
      <c r="BO1800" t="s">
        <v>11428</v>
      </c>
      <c r="BP1800" t="s">
        <v>11428</v>
      </c>
      <c r="BQ1800" t="s">
        <v>11427</v>
      </c>
      <c r="BR1800" t="s">
        <v>11427</v>
      </c>
      <c r="BS1800" t="s">
        <v>11427</v>
      </c>
      <c r="BT1800" t="s">
        <v>11427</v>
      </c>
      <c r="BU1800" t="s">
        <v>11427</v>
      </c>
      <c r="BV1800" t="s">
        <v>11427</v>
      </c>
      <c r="BW1800" t="s">
        <v>11427</v>
      </c>
      <c r="BY1800" t="s">
        <v>11428</v>
      </c>
      <c r="CB1800" t="s">
        <v>11427</v>
      </c>
      <c r="CD1800">
        <v>189</v>
      </c>
      <c r="CE1800">
        <v>0</v>
      </c>
      <c r="CF1800">
        <v>189</v>
      </c>
      <c r="CG1800">
        <v>0</v>
      </c>
      <c r="CH1800">
        <v>9</v>
      </c>
      <c r="CI1800">
        <v>304</v>
      </c>
    </row>
    <row r="1801" spans="1:87">
      <c r="A1801">
        <v>120093002073</v>
      </c>
      <c r="B1801" t="s">
        <v>11414</v>
      </c>
      <c r="C1801" t="s">
        <v>18301</v>
      </c>
      <c r="D1801" t="s">
        <v>18302</v>
      </c>
      <c r="E1801" t="s">
        <v>18303</v>
      </c>
      <c r="F1801" t="s">
        <v>18304</v>
      </c>
      <c r="G1801" t="s">
        <v>18305</v>
      </c>
      <c r="H1801" t="s">
        <v>18306</v>
      </c>
      <c r="I1801" t="s">
        <v>11421</v>
      </c>
      <c r="J1801">
        <v>32958</v>
      </c>
      <c r="K1801" t="s">
        <v>11442</v>
      </c>
      <c r="L1801">
        <v>12</v>
      </c>
      <c r="M1801" t="s">
        <v>11461</v>
      </c>
      <c r="N1801">
        <v>12</v>
      </c>
      <c r="P1801">
        <v>57</v>
      </c>
      <c r="Q1801">
        <v>1</v>
      </c>
      <c r="R1801">
        <v>1</v>
      </c>
      <c r="S1801">
        <v>1</v>
      </c>
      <c r="T1801">
        <v>4</v>
      </c>
      <c r="U1801">
        <v>3</v>
      </c>
      <c r="V1801">
        <v>4</v>
      </c>
      <c r="W1801">
        <v>6</v>
      </c>
      <c r="X1801">
        <v>6</v>
      </c>
      <c r="Y1801">
        <v>7</v>
      </c>
      <c r="Z1801">
        <v>6</v>
      </c>
      <c r="AA1801">
        <v>10</v>
      </c>
      <c r="AB1801">
        <v>6</v>
      </c>
      <c r="AC1801">
        <v>18</v>
      </c>
      <c r="AD1801" t="s">
        <v>11424</v>
      </c>
      <c r="AE1801">
        <v>27.755299999999998</v>
      </c>
      <c r="AF1801">
        <v>-80.437799999999996</v>
      </c>
      <c r="AG1801" t="s">
        <v>18307</v>
      </c>
      <c r="AH1801">
        <v>31</v>
      </c>
      <c r="AI1801">
        <v>85</v>
      </c>
      <c r="AJ1801">
        <v>45</v>
      </c>
      <c r="AK1801">
        <v>0</v>
      </c>
      <c r="AL1801">
        <v>1</v>
      </c>
      <c r="AM1801">
        <v>36</v>
      </c>
      <c r="AN1801">
        <v>23</v>
      </c>
      <c r="AO1801">
        <v>65</v>
      </c>
      <c r="AP1801">
        <v>56</v>
      </c>
      <c r="AQ1801">
        <v>5</v>
      </c>
      <c r="AR1801">
        <v>61</v>
      </c>
      <c r="AS1801">
        <v>11.8</v>
      </c>
      <c r="AT1801">
        <v>11</v>
      </c>
      <c r="AU1801">
        <v>1200930</v>
      </c>
      <c r="AV1801">
        <v>2073</v>
      </c>
      <c r="AW1801" t="s">
        <v>18305</v>
      </c>
      <c r="AX1801" t="s">
        <v>18306</v>
      </c>
      <c r="AY1801" t="s">
        <v>11421</v>
      </c>
      <c r="AZ1801">
        <v>32958</v>
      </c>
      <c r="BA1801">
        <v>7502</v>
      </c>
      <c r="BB1801">
        <v>7502</v>
      </c>
      <c r="BC1801">
        <v>0</v>
      </c>
      <c r="BE1801">
        <v>12061</v>
      </c>
      <c r="BH1801" t="s">
        <v>11427</v>
      </c>
      <c r="BI1801" t="s">
        <v>11427</v>
      </c>
      <c r="BJ1801" t="s">
        <v>11428</v>
      </c>
      <c r="BK1801" t="s">
        <v>11428</v>
      </c>
      <c r="BL1801" t="s">
        <v>11428</v>
      </c>
      <c r="BM1801" t="s">
        <v>11428</v>
      </c>
      <c r="BN1801" t="s">
        <v>11428</v>
      </c>
      <c r="BO1801" t="s">
        <v>11428</v>
      </c>
      <c r="BP1801" t="s">
        <v>11428</v>
      </c>
      <c r="BQ1801" t="s">
        <v>11428</v>
      </c>
      <c r="BR1801" t="s">
        <v>11428</v>
      </c>
      <c r="BS1801" t="s">
        <v>11428</v>
      </c>
      <c r="BT1801" t="s">
        <v>11428</v>
      </c>
      <c r="BU1801" t="s">
        <v>11428</v>
      </c>
      <c r="BV1801" t="s">
        <v>11428</v>
      </c>
      <c r="BW1801" t="s">
        <v>11428</v>
      </c>
      <c r="BY1801" t="s">
        <v>11428</v>
      </c>
      <c r="CB1801" t="s">
        <v>11427</v>
      </c>
      <c r="CD1801">
        <v>56</v>
      </c>
      <c r="CE1801">
        <v>5</v>
      </c>
      <c r="CF1801">
        <v>61</v>
      </c>
      <c r="CG1801">
        <v>0</v>
      </c>
      <c r="CH1801">
        <v>5</v>
      </c>
      <c r="CI1801">
        <v>130</v>
      </c>
    </row>
    <row r="1802" spans="1:87">
      <c r="A1802">
        <v>120093003073</v>
      </c>
      <c r="B1802" t="s">
        <v>11414</v>
      </c>
      <c r="C1802" t="s">
        <v>18301</v>
      </c>
      <c r="D1802" t="s">
        <v>18308</v>
      </c>
      <c r="E1802" t="s">
        <v>18303</v>
      </c>
      <c r="F1802" t="s">
        <v>18309</v>
      </c>
      <c r="G1802" t="s">
        <v>18310</v>
      </c>
      <c r="H1802" t="s">
        <v>18311</v>
      </c>
      <c r="I1802" t="s">
        <v>11421</v>
      </c>
      <c r="J1802">
        <v>32960</v>
      </c>
      <c r="K1802" t="s">
        <v>11716</v>
      </c>
      <c r="L1802">
        <v>12</v>
      </c>
      <c r="M1802" t="s">
        <v>11484</v>
      </c>
      <c r="N1802" t="s">
        <v>11484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11424</v>
      </c>
      <c r="AE1802">
        <v>27.636399999999998</v>
      </c>
      <c r="AF1802">
        <v>-80.400099999999995</v>
      </c>
      <c r="AG1802" t="s">
        <v>18312</v>
      </c>
      <c r="AH1802">
        <v>31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S1802">
        <v>0</v>
      </c>
      <c r="AT1802">
        <v>5</v>
      </c>
      <c r="AU1802">
        <v>1200930</v>
      </c>
      <c r="AV1802">
        <v>3073</v>
      </c>
      <c r="AW1802" t="s">
        <v>18310</v>
      </c>
      <c r="AX1802" t="s">
        <v>18311</v>
      </c>
      <c r="AY1802" t="s">
        <v>11421</v>
      </c>
      <c r="AZ1802">
        <v>32960</v>
      </c>
      <c r="BA1802">
        <v>3527</v>
      </c>
      <c r="BB1802">
        <v>3527</v>
      </c>
      <c r="BC1802">
        <v>0</v>
      </c>
      <c r="BE1802">
        <v>12061</v>
      </c>
      <c r="BH1802" t="s">
        <v>11427</v>
      </c>
      <c r="BI1802" t="s">
        <v>11427</v>
      </c>
      <c r="BJ1802" t="s">
        <v>11427</v>
      </c>
      <c r="BK1802" t="s">
        <v>11427</v>
      </c>
      <c r="BL1802" t="s">
        <v>11427</v>
      </c>
      <c r="BM1802" t="s">
        <v>11427</v>
      </c>
      <c r="BN1802" t="s">
        <v>11427</v>
      </c>
      <c r="BO1802" t="s">
        <v>11427</v>
      </c>
      <c r="BP1802" t="s">
        <v>11427</v>
      </c>
      <c r="BQ1802" t="s">
        <v>11427</v>
      </c>
      <c r="BR1802" t="s">
        <v>11427</v>
      </c>
      <c r="BS1802" t="s">
        <v>11427</v>
      </c>
      <c r="BT1802" t="s">
        <v>11427</v>
      </c>
      <c r="BU1802" t="s">
        <v>11427</v>
      </c>
      <c r="BV1802" t="s">
        <v>11427</v>
      </c>
      <c r="BW1802" t="s">
        <v>11427</v>
      </c>
      <c r="BY1802" t="s">
        <v>11430</v>
      </c>
      <c r="CB1802" t="s">
        <v>11427</v>
      </c>
      <c r="CG1802">
        <v>0</v>
      </c>
      <c r="CH1802">
        <v>0</v>
      </c>
      <c r="CI1802">
        <v>0</v>
      </c>
    </row>
    <row r="1803" spans="1:87">
      <c r="A1803">
        <v>120093003190</v>
      </c>
      <c r="B1803" t="s">
        <v>11414</v>
      </c>
      <c r="C1803" t="s">
        <v>18301</v>
      </c>
      <c r="D1803" t="s">
        <v>18313</v>
      </c>
      <c r="E1803" t="s">
        <v>18303</v>
      </c>
      <c r="F1803" t="s">
        <v>18314</v>
      </c>
      <c r="G1803" t="s">
        <v>18315</v>
      </c>
      <c r="H1803" t="s">
        <v>18311</v>
      </c>
      <c r="I1803" t="s">
        <v>11421</v>
      </c>
      <c r="J1803">
        <v>32967</v>
      </c>
      <c r="K1803" t="s">
        <v>11437</v>
      </c>
      <c r="L1803">
        <v>12</v>
      </c>
      <c r="M1803">
        <v>5</v>
      </c>
      <c r="N1803">
        <v>12</v>
      </c>
      <c r="V1803">
        <v>0</v>
      </c>
      <c r="W1803">
        <v>5</v>
      </c>
      <c r="X1803">
        <v>2</v>
      </c>
      <c r="Y1803">
        <v>10</v>
      </c>
      <c r="Z1803">
        <v>9</v>
      </c>
      <c r="AA1803">
        <v>10</v>
      </c>
      <c r="AB1803">
        <v>4</v>
      </c>
      <c r="AC1803">
        <v>5</v>
      </c>
      <c r="AD1803" t="s">
        <v>11424</v>
      </c>
      <c r="AE1803">
        <v>27.678999999999998</v>
      </c>
      <c r="AF1803">
        <v>-80.414299999999997</v>
      </c>
      <c r="AG1803" t="s">
        <v>18316</v>
      </c>
      <c r="AH1803">
        <v>31</v>
      </c>
      <c r="AI1803">
        <v>37</v>
      </c>
      <c r="AJ1803">
        <v>8</v>
      </c>
      <c r="AK1803">
        <v>0</v>
      </c>
      <c r="AL1803">
        <v>0</v>
      </c>
      <c r="AM1803">
        <v>29</v>
      </c>
      <c r="AN1803">
        <v>3</v>
      </c>
      <c r="AO1803">
        <v>12</v>
      </c>
      <c r="AP1803">
        <v>37</v>
      </c>
      <c r="AQ1803">
        <v>0</v>
      </c>
      <c r="AR1803">
        <v>37</v>
      </c>
      <c r="AS1803">
        <v>4.0999999999999996</v>
      </c>
      <c r="AT1803">
        <v>11</v>
      </c>
      <c r="AU1803">
        <v>1200930</v>
      </c>
      <c r="AV1803">
        <v>3190</v>
      </c>
      <c r="AW1803" t="s">
        <v>18315</v>
      </c>
      <c r="AX1803" t="s">
        <v>18311</v>
      </c>
      <c r="AY1803" t="s">
        <v>11421</v>
      </c>
      <c r="AZ1803">
        <v>32967</v>
      </c>
      <c r="BA1803">
        <v>1330</v>
      </c>
      <c r="BB1803">
        <v>1330</v>
      </c>
      <c r="BC1803">
        <v>0</v>
      </c>
      <c r="BE1803">
        <v>12061</v>
      </c>
      <c r="BH1803" t="s">
        <v>11427</v>
      </c>
      <c r="BI1803" t="s">
        <v>11427</v>
      </c>
      <c r="BJ1803" t="s">
        <v>11427</v>
      </c>
      <c r="BK1803" t="s">
        <v>11427</v>
      </c>
      <c r="BL1803" t="s">
        <v>11427</v>
      </c>
      <c r="BM1803" t="s">
        <v>11427</v>
      </c>
      <c r="BN1803" t="s">
        <v>11427</v>
      </c>
      <c r="BO1803" t="s">
        <v>11427</v>
      </c>
      <c r="BP1803" t="s">
        <v>11428</v>
      </c>
      <c r="BQ1803" t="s">
        <v>11428</v>
      </c>
      <c r="BR1803" t="s">
        <v>11428</v>
      </c>
      <c r="BS1803" t="s">
        <v>11428</v>
      </c>
      <c r="BT1803" t="s">
        <v>11428</v>
      </c>
      <c r="BU1803" t="s">
        <v>11428</v>
      </c>
      <c r="BV1803" t="s">
        <v>11428</v>
      </c>
      <c r="BW1803" t="s">
        <v>11428</v>
      </c>
      <c r="BY1803" t="s">
        <v>11428</v>
      </c>
      <c r="CB1803" t="s">
        <v>11427</v>
      </c>
      <c r="CD1803">
        <v>37</v>
      </c>
      <c r="CE1803">
        <v>0</v>
      </c>
      <c r="CF1803">
        <v>37</v>
      </c>
      <c r="CG1803">
        <v>0</v>
      </c>
      <c r="CH1803">
        <v>1</v>
      </c>
      <c r="CI1803">
        <v>45</v>
      </c>
    </row>
    <row r="1804" spans="1:87">
      <c r="A1804">
        <v>120093007737</v>
      </c>
      <c r="B1804" t="s">
        <v>11414</v>
      </c>
      <c r="C1804" t="s">
        <v>18301</v>
      </c>
      <c r="D1804" t="s">
        <v>18317</v>
      </c>
      <c r="E1804" t="s">
        <v>18303</v>
      </c>
      <c r="F1804" t="s">
        <v>18318</v>
      </c>
      <c r="G1804" t="s">
        <v>18319</v>
      </c>
      <c r="H1804" t="s">
        <v>18311</v>
      </c>
      <c r="I1804" t="s">
        <v>11421</v>
      </c>
      <c r="J1804">
        <v>32960</v>
      </c>
      <c r="K1804" t="s">
        <v>11422</v>
      </c>
      <c r="L1804">
        <v>12</v>
      </c>
      <c r="M1804" t="s">
        <v>11423</v>
      </c>
      <c r="N1804">
        <v>12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11424</v>
      </c>
      <c r="AE1804">
        <v>27.6448</v>
      </c>
      <c r="AF1804">
        <v>-80.402799999999999</v>
      </c>
      <c r="AG1804" t="s">
        <v>18320</v>
      </c>
      <c r="AH1804">
        <v>31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U1804">
        <v>1200930</v>
      </c>
      <c r="AV1804">
        <v>7737</v>
      </c>
      <c r="AW1804" t="s">
        <v>18319</v>
      </c>
      <c r="AX1804" t="s">
        <v>18311</v>
      </c>
      <c r="AY1804" t="s">
        <v>11421</v>
      </c>
      <c r="AZ1804">
        <v>32960</v>
      </c>
      <c r="BA1804">
        <v>3367</v>
      </c>
      <c r="BB1804">
        <v>3367</v>
      </c>
      <c r="BC1804">
        <v>0</v>
      </c>
      <c r="BE1804">
        <v>12061</v>
      </c>
      <c r="BH1804" t="s">
        <v>11427</v>
      </c>
      <c r="BI1804" t="s">
        <v>11427</v>
      </c>
      <c r="BJ1804" t="s">
        <v>11427</v>
      </c>
      <c r="BK1804" t="s">
        <v>11428</v>
      </c>
      <c r="BL1804" t="s">
        <v>11428</v>
      </c>
      <c r="BM1804" t="s">
        <v>11428</v>
      </c>
      <c r="BN1804" t="s">
        <v>11428</v>
      </c>
      <c r="BO1804" t="s">
        <v>11428</v>
      </c>
      <c r="BP1804" t="s">
        <v>11428</v>
      </c>
      <c r="BQ1804" t="s">
        <v>11428</v>
      </c>
      <c r="BR1804" t="s">
        <v>11428</v>
      </c>
      <c r="BS1804" t="s">
        <v>11428</v>
      </c>
      <c r="BT1804" t="s">
        <v>11428</v>
      </c>
      <c r="BU1804" t="s">
        <v>11428</v>
      </c>
      <c r="BV1804" t="s">
        <v>11428</v>
      </c>
      <c r="BW1804" t="s">
        <v>11428</v>
      </c>
      <c r="BY1804" t="s">
        <v>11430</v>
      </c>
      <c r="CB1804" t="s">
        <v>11427</v>
      </c>
      <c r="CG1804">
        <v>0</v>
      </c>
      <c r="CH1804">
        <v>0</v>
      </c>
      <c r="CI1804">
        <v>0</v>
      </c>
    </row>
    <row r="1805" spans="1:87">
      <c r="A1805">
        <v>120093001053</v>
      </c>
      <c r="B1805" t="s">
        <v>11490</v>
      </c>
      <c r="C1805" t="s">
        <v>18301</v>
      </c>
      <c r="D1805" t="s">
        <v>18321</v>
      </c>
      <c r="E1805" t="s">
        <v>18303</v>
      </c>
      <c r="F1805" t="s">
        <v>18322</v>
      </c>
      <c r="G1805" t="s">
        <v>18323</v>
      </c>
      <c r="H1805" t="s">
        <v>18311</v>
      </c>
      <c r="I1805" t="s">
        <v>11421</v>
      </c>
      <c r="J1805">
        <v>32960</v>
      </c>
      <c r="K1805" t="s">
        <v>11422</v>
      </c>
      <c r="L1805">
        <v>12</v>
      </c>
      <c r="M1805" t="s">
        <v>11423</v>
      </c>
      <c r="N1805">
        <v>5</v>
      </c>
      <c r="Q1805">
        <v>92</v>
      </c>
      <c r="R1805">
        <v>90</v>
      </c>
      <c r="S1805">
        <v>91</v>
      </c>
      <c r="T1805">
        <v>92</v>
      </c>
      <c r="U1805">
        <v>92</v>
      </c>
      <c r="V1805">
        <v>94</v>
      </c>
      <c r="AD1805" t="s">
        <v>11424</v>
      </c>
      <c r="AE1805">
        <v>27.632000000000001</v>
      </c>
      <c r="AF1805">
        <v>-80.424999999999997</v>
      </c>
      <c r="AG1805" t="s">
        <v>18324</v>
      </c>
      <c r="AH1805">
        <v>31</v>
      </c>
      <c r="AI1805">
        <v>268</v>
      </c>
      <c r="AJ1805">
        <v>283</v>
      </c>
      <c r="AK1805">
        <v>0</v>
      </c>
      <c r="AL1805">
        <v>5</v>
      </c>
      <c r="AM1805">
        <v>62</v>
      </c>
      <c r="AN1805">
        <v>53</v>
      </c>
      <c r="AO1805">
        <v>411</v>
      </c>
      <c r="AP1805">
        <v>210</v>
      </c>
      <c r="AQ1805">
        <v>18</v>
      </c>
      <c r="AR1805">
        <v>228</v>
      </c>
      <c r="AS1805">
        <v>15.7</v>
      </c>
      <c r="AT1805">
        <v>35</v>
      </c>
      <c r="AU1805">
        <v>1200930</v>
      </c>
      <c r="AV1805">
        <v>1053</v>
      </c>
      <c r="AW1805" t="s">
        <v>18323</v>
      </c>
      <c r="AX1805" t="s">
        <v>18311</v>
      </c>
      <c r="AY1805" t="s">
        <v>11421</v>
      </c>
      <c r="AZ1805">
        <v>32960</v>
      </c>
      <c r="BA1805">
        <v>2779</v>
      </c>
      <c r="BB1805">
        <v>2779</v>
      </c>
      <c r="BC1805">
        <v>0</v>
      </c>
      <c r="BE1805">
        <v>12061</v>
      </c>
      <c r="BH1805" t="s">
        <v>11427</v>
      </c>
      <c r="BI1805" t="s">
        <v>11427</v>
      </c>
      <c r="BJ1805" t="s">
        <v>11427</v>
      </c>
      <c r="BK1805" t="s">
        <v>11428</v>
      </c>
      <c r="BL1805" t="s">
        <v>11428</v>
      </c>
      <c r="BM1805" t="s">
        <v>11428</v>
      </c>
      <c r="BN1805" t="s">
        <v>11428</v>
      </c>
      <c r="BO1805" t="s">
        <v>11428</v>
      </c>
      <c r="BP1805" t="s">
        <v>11428</v>
      </c>
      <c r="BQ1805" t="s">
        <v>11427</v>
      </c>
      <c r="BR1805" t="s">
        <v>11427</v>
      </c>
      <c r="BS1805" t="s">
        <v>11427</v>
      </c>
      <c r="BT1805" t="s">
        <v>11427</v>
      </c>
      <c r="BU1805" t="s">
        <v>11427</v>
      </c>
      <c r="BV1805" t="s">
        <v>11427</v>
      </c>
      <c r="BW1805" t="s">
        <v>11427</v>
      </c>
      <c r="BY1805" t="s">
        <v>11428</v>
      </c>
      <c r="CB1805" t="s">
        <v>11427</v>
      </c>
      <c r="CD1805">
        <v>210</v>
      </c>
      <c r="CE1805">
        <v>18</v>
      </c>
      <c r="CF1805">
        <v>228</v>
      </c>
      <c r="CG1805">
        <v>1</v>
      </c>
      <c r="CH1805">
        <v>19</v>
      </c>
      <c r="CI1805">
        <v>551</v>
      </c>
    </row>
    <row r="1806" spans="1:87">
      <c r="A1806">
        <v>120093001054</v>
      </c>
      <c r="B1806" t="s">
        <v>11490</v>
      </c>
      <c r="C1806" t="s">
        <v>18301</v>
      </c>
      <c r="D1806" t="s">
        <v>18325</v>
      </c>
      <c r="E1806" t="s">
        <v>18303</v>
      </c>
      <c r="F1806" t="s">
        <v>18326</v>
      </c>
      <c r="G1806" t="s">
        <v>18327</v>
      </c>
      <c r="H1806" t="s">
        <v>18311</v>
      </c>
      <c r="I1806" t="s">
        <v>11421</v>
      </c>
      <c r="J1806">
        <v>32962</v>
      </c>
      <c r="K1806" t="s">
        <v>11422</v>
      </c>
      <c r="L1806">
        <v>12</v>
      </c>
      <c r="M1806" t="s">
        <v>11423</v>
      </c>
      <c r="N1806">
        <v>5</v>
      </c>
      <c r="Q1806">
        <v>90</v>
      </c>
      <c r="R1806">
        <v>90</v>
      </c>
      <c r="S1806">
        <v>89</v>
      </c>
      <c r="T1806">
        <v>90</v>
      </c>
      <c r="U1806">
        <v>87</v>
      </c>
      <c r="V1806">
        <v>88</v>
      </c>
      <c r="AD1806" t="s">
        <v>11424</v>
      </c>
      <c r="AE1806">
        <v>27.581499999999998</v>
      </c>
      <c r="AF1806">
        <v>-80.403700000000001</v>
      </c>
      <c r="AG1806" t="s">
        <v>18328</v>
      </c>
      <c r="AH1806">
        <v>31</v>
      </c>
      <c r="AI1806">
        <v>273</v>
      </c>
      <c r="AJ1806">
        <v>261</v>
      </c>
      <c r="AK1806">
        <v>2</v>
      </c>
      <c r="AL1806">
        <v>10</v>
      </c>
      <c r="AM1806">
        <v>73</v>
      </c>
      <c r="AN1806">
        <v>78</v>
      </c>
      <c r="AO1806">
        <v>346</v>
      </c>
      <c r="AP1806">
        <v>209</v>
      </c>
      <c r="AQ1806">
        <v>17</v>
      </c>
      <c r="AR1806">
        <v>226</v>
      </c>
      <c r="AS1806">
        <v>16.7</v>
      </c>
      <c r="AT1806">
        <v>32</v>
      </c>
      <c r="AU1806">
        <v>1200930</v>
      </c>
      <c r="AV1806">
        <v>1054</v>
      </c>
      <c r="AW1806" t="s">
        <v>18327</v>
      </c>
      <c r="AX1806" t="s">
        <v>18311</v>
      </c>
      <c r="AY1806" t="s">
        <v>11421</v>
      </c>
      <c r="AZ1806">
        <v>32962</v>
      </c>
      <c r="BA1806">
        <v>5363</v>
      </c>
      <c r="BB1806">
        <v>5363</v>
      </c>
      <c r="BC1806">
        <v>0</v>
      </c>
      <c r="BE1806">
        <v>12061</v>
      </c>
      <c r="BH1806" t="s">
        <v>11427</v>
      </c>
      <c r="BI1806" t="s">
        <v>11427</v>
      </c>
      <c r="BJ1806" t="s">
        <v>11427</v>
      </c>
      <c r="BK1806" t="s">
        <v>11428</v>
      </c>
      <c r="BL1806" t="s">
        <v>11428</v>
      </c>
      <c r="BM1806" t="s">
        <v>11428</v>
      </c>
      <c r="BN1806" t="s">
        <v>11428</v>
      </c>
      <c r="BO1806" t="s">
        <v>11428</v>
      </c>
      <c r="BP1806" t="s">
        <v>11428</v>
      </c>
      <c r="BQ1806" t="s">
        <v>11427</v>
      </c>
      <c r="BR1806" t="s">
        <v>11427</v>
      </c>
      <c r="BS1806" t="s">
        <v>11427</v>
      </c>
      <c r="BT1806" t="s">
        <v>11427</v>
      </c>
      <c r="BU1806" t="s">
        <v>11427</v>
      </c>
      <c r="BV1806" t="s">
        <v>11427</v>
      </c>
      <c r="BW1806" t="s">
        <v>11427</v>
      </c>
      <c r="BY1806" t="s">
        <v>11428</v>
      </c>
      <c r="CB1806" t="s">
        <v>11427</v>
      </c>
      <c r="CD1806">
        <v>209</v>
      </c>
      <c r="CE1806">
        <v>17</v>
      </c>
      <c r="CF1806">
        <v>226</v>
      </c>
      <c r="CG1806">
        <v>2</v>
      </c>
      <c r="CH1806">
        <v>23</v>
      </c>
      <c r="CI1806">
        <v>534</v>
      </c>
    </row>
    <row r="1807" spans="1:87">
      <c r="A1807">
        <v>120093001055</v>
      </c>
      <c r="B1807" t="s">
        <v>11490</v>
      </c>
      <c r="C1807" t="s">
        <v>18301</v>
      </c>
      <c r="D1807" t="s">
        <v>18329</v>
      </c>
      <c r="E1807" t="s">
        <v>18303</v>
      </c>
      <c r="F1807" t="s">
        <v>18330</v>
      </c>
      <c r="G1807" t="s">
        <v>18331</v>
      </c>
      <c r="H1807" t="s">
        <v>18311</v>
      </c>
      <c r="I1807" t="s">
        <v>11421</v>
      </c>
      <c r="J1807">
        <v>32963</v>
      </c>
      <c r="K1807" t="s">
        <v>11422</v>
      </c>
      <c r="L1807">
        <v>12</v>
      </c>
      <c r="M1807" t="s">
        <v>11423</v>
      </c>
      <c r="N1807">
        <v>5</v>
      </c>
      <c r="Q1807">
        <v>62</v>
      </c>
      <c r="R1807">
        <v>74</v>
      </c>
      <c r="S1807">
        <v>83</v>
      </c>
      <c r="T1807">
        <v>78</v>
      </c>
      <c r="U1807">
        <v>77</v>
      </c>
      <c r="V1807">
        <v>92</v>
      </c>
      <c r="AD1807" t="s">
        <v>11424</v>
      </c>
      <c r="AE1807">
        <v>27.6538</v>
      </c>
      <c r="AF1807">
        <v>-80.366</v>
      </c>
      <c r="AG1807" t="s">
        <v>18332</v>
      </c>
      <c r="AH1807">
        <v>31</v>
      </c>
      <c r="AI1807">
        <v>243</v>
      </c>
      <c r="AJ1807">
        <v>223</v>
      </c>
      <c r="AK1807">
        <v>0</v>
      </c>
      <c r="AL1807">
        <v>6</v>
      </c>
      <c r="AM1807">
        <v>107</v>
      </c>
      <c r="AN1807">
        <v>68</v>
      </c>
      <c r="AO1807">
        <v>272</v>
      </c>
      <c r="AP1807">
        <v>231</v>
      </c>
      <c r="AQ1807">
        <v>3</v>
      </c>
      <c r="AR1807">
        <v>234</v>
      </c>
      <c r="AS1807">
        <v>14.6</v>
      </c>
      <c r="AT1807">
        <v>32</v>
      </c>
      <c r="AU1807">
        <v>1200930</v>
      </c>
      <c r="AV1807">
        <v>1055</v>
      </c>
      <c r="AW1807" t="s">
        <v>18331</v>
      </c>
      <c r="AX1807" t="s">
        <v>18311</v>
      </c>
      <c r="AY1807" t="s">
        <v>11421</v>
      </c>
      <c r="AZ1807">
        <v>32963</v>
      </c>
      <c r="BA1807">
        <v>1470</v>
      </c>
      <c r="BB1807">
        <v>1470</v>
      </c>
      <c r="BC1807">
        <v>0</v>
      </c>
      <c r="BE1807">
        <v>12061</v>
      </c>
      <c r="BH1807" t="s">
        <v>11427</v>
      </c>
      <c r="BI1807" t="s">
        <v>11427</v>
      </c>
      <c r="BJ1807" t="s">
        <v>11427</v>
      </c>
      <c r="BK1807" t="s">
        <v>11428</v>
      </c>
      <c r="BL1807" t="s">
        <v>11428</v>
      </c>
      <c r="BM1807" t="s">
        <v>11428</v>
      </c>
      <c r="BN1807" t="s">
        <v>11428</v>
      </c>
      <c r="BO1807" t="s">
        <v>11428</v>
      </c>
      <c r="BP1807" t="s">
        <v>11428</v>
      </c>
      <c r="BQ1807" t="s">
        <v>11427</v>
      </c>
      <c r="BR1807" t="s">
        <v>11427</v>
      </c>
      <c r="BS1807" t="s">
        <v>11427</v>
      </c>
      <c r="BT1807" t="s">
        <v>11427</v>
      </c>
      <c r="BU1807" t="s">
        <v>11427</v>
      </c>
      <c r="BV1807" t="s">
        <v>11427</v>
      </c>
      <c r="BW1807" t="s">
        <v>11427</v>
      </c>
      <c r="BY1807" t="s">
        <v>11428</v>
      </c>
      <c r="CB1807" t="s">
        <v>11427</v>
      </c>
      <c r="CD1807">
        <v>231</v>
      </c>
      <c r="CE1807">
        <v>3</v>
      </c>
      <c r="CF1807">
        <v>234</v>
      </c>
      <c r="CG1807">
        <v>0</v>
      </c>
      <c r="CH1807">
        <v>13</v>
      </c>
      <c r="CI1807">
        <v>466</v>
      </c>
    </row>
    <row r="1808" spans="1:87">
      <c r="A1808">
        <v>120093001058</v>
      </c>
      <c r="B1808" t="s">
        <v>11490</v>
      </c>
      <c r="C1808" t="s">
        <v>18301</v>
      </c>
      <c r="D1808" t="s">
        <v>18333</v>
      </c>
      <c r="E1808" t="s">
        <v>18303</v>
      </c>
      <c r="F1808" t="s">
        <v>18334</v>
      </c>
      <c r="G1808" t="s">
        <v>18335</v>
      </c>
      <c r="H1808" t="s">
        <v>18336</v>
      </c>
      <c r="I1808" t="s">
        <v>11421</v>
      </c>
      <c r="J1808">
        <v>32948</v>
      </c>
      <c r="K1808" t="s">
        <v>11422</v>
      </c>
      <c r="L1808">
        <v>12</v>
      </c>
      <c r="M1808" t="s">
        <v>11461</v>
      </c>
      <c r="N1808">
        <v>5</v>
      </c>
      <c r="P1808">
        <v>1</v>
      </c>
      <c r="Q1808">
        <v>68</v>
      </c>
      <c r="R1808">
        <v>97</v>
      </c>
      <c r="S1808">
        <v>96</v>
      </c>
      <c r="T1808">
        <v>119</v>
      </c>
      <c r="U1808">
        <v>129</v>
      </c>
      <c r="V1808">
        <v>105</v>
      </c>
      <c r="AD1808" t="s">
        <v>11424</v>
      </c>
      <c r="AE1808">
        <v>27.77</v>
      </c>
      <c r="AF1808">
        <v>-80.604699999999994</v>
      </c>
      <c r="AG1808" t="s">
        <v>18337</v>
      </c>
      <c r="AH1808">
        <v>31</v>
      </c>
      <c r="AI1808">
        <v>300</v>
      </c>
      <c r="AJ1808">
        <v>315</v>
      </c>
      <c r="AK1808">
        <v>0</v>
      </c>
      <c r="AL1808">
        <v>0</v>
      </c>
      <c r="AM1808">
        <v>24</v>
      </c>
      <c r="AN1808">
        <v>518</v>
      </c>
      <c r="AO1808">
        <v>72</v>
      </c>
      <c r="AP1808">
        <v>483</v>
      </c>
      <c r="AQ1808">
        <v>3</v>
      </c>
      <c r="AR1808">
        <v>486</v>
      </c>
      <c r="AS1808">
        <v>12.8</v>
      </c>
      <c r="AT1808">
        <v>48</v>
      </c>
      <c r="AU1808">
        <v>1200930</v>
      </c>
      <c r="AV1808">
        <v>1058</v>
      </c>
      <c r="AW1808" t="s">
        <v>18335</v>
      </c>
      <c r="AX1808" t="s">
        <v>18336</v>
      </c>
      <c r="AY1808" t="s">
        <v>11421</v>
      </c>
      <c r="AZ1808">
        <v>32948</v>
      </c>
      <c r="BA1808">
        <v>6612</v>
      </c>
      <c r="BB1808">
        <v>6612</v>
      </c>
      <c r="BC1808">
        <v>0</v>
      </c>
      <c r="BE1808">
        <v>12061</v>
      </c>
      <c r="BH1808" t="s">
        <v>11427</v>
      </c>
      <c r="BI1808" t="s">
        <v>11427</v>
      </c>
      <c r="BJ1808" t="s">
        <v>11428</v>
      </c>
      <c r="BK1808" t="s">
        <v>11428</v>
      </c>
      <c r="BL1808" t="s">
        <v>11428</v>
      </c>
      <c r="BM1808" t="s">
        <v>11428</v>
      </c>
      <c r="BN1808" t="s">
        <v>11428</v>
      </c>
      <c r="BO1808" t="s">
        <v>11428</v>
      </c>
      <c r="BP1808" t="s">
        <v>11428</v>
      </c>
      <c r="BQ1808" t="s">
        <v>11427</v>
      </c>
      <c r="BR1808" t="s">
        <v>11427</v>
      </c>
      <c r="BS1808" t="s">
        <v>11427</v>
      </c>
      <c r="BT1808" t="s">
        <v>11427</v>
      </c>
      <c r="BU1808" t="s">
        <v>11427</v>
      </c>
      <c r="BV1808" t="s">
        <v>11427</v>
      </c>
      <c r="BW1808" t="s">
        <v>11427</v>
      </c>
      <c r="BY1808" t="s">
        <v>11428</v>
      </c>
      <c r="CB1808" t="s">
        <v>11427</v>
      </c>
      <c r="CD1808">
        <v>483</v>
      </c>
      <c r="CE1808">
        <v>3</v>
      </c>
      <c r="CF1808">
        <v>486</v>
      </c>
      <c r="CG1808">
        <v>1</v>
      </c>
      <c r="CH1808">
        <v>0</v>
      </c>
      <c r="CI1808">
        <v>615</v>
      </c>
    </row>
    <row r="1809" spans="1:87">
      <c r="A1809">
        <v>120093001059</v>
      </c>
      <c r="B1809" t="s">
        <v>11490</v>
      </c>
      <c r="C1809" t="s">
        <v>18301</v>
      </c>
      <c r="D1809" t="s">
        <v>18338</v>
      </c>
      <c r="E1809" t="s">
        <v>18303</v>
      </c>
      <c r="F1809" t="s">
        <v>18339</v>
      </c>
      <c r="G1809" t="s">
        <v>18340</v>
      </c>
      <c r="H1809" t="s">
        <v>18306</v>
      </c>
      <c r="I1809" t="s">
        <v>11421</v>
      </c>
      <c r="J1809">
        <v>32958</v>
      </c>
      <c r="K1809" t="s">
        <v>11422</v>
      </c>
      <c r="L1809">
        <v>12</v>
      </c>
      <c r="M1809" t="s">
        <v>11461</v>
      </c>
      <c r="N1809">
        <v>5</v>
      </c>
      <c r="P1809">
        <v>25</v>
      </c>
      <c r="Q1809">
        <v>54</v>
      </c>
      <c r="R1809">
        <v>55</v>
      </c>
      <c r="S1809">
        <v>58</v>
      </c>
      <c r="T1809">
        <v>69</v>
      </c>
      <c r="U1809">
        <v>69</v>
      </c>
      <c r="V1809">
        <v>69</v>
      </c>
      <c r="AD1809" t="s">
        <v>11424</v>
      </c>
      <c r="AE1809">
        <v>27.763000000000002</v>
      </c>
      <c r="AF1809">
        <v>-80.462900000000005</v>
      </c>
      <c r="AG1809" t="s">
        <v>18341</v>
      </c>
      <c r="AH1809">
        <v>31</v>
      </c>
      <c r="AI1809">
        <v>232</v>
      </c>
      <c r="AJ1809">
        <v>167</v>
      </c>
      <c r="AK1809">
        <v>3</v>
      </c>
      <c r="AL1809">
        <v>2</v>
      </c>
      <c r="AM1809">
        <v>94</v>
      </c>
      <c r="AN1809">
        <v>43</v>
      </c>
      <c r="AO1809">
        <v>241</v>
      </c>
      <c r="AP1809">
        <v>294</v>
      </c>
      <c r="AQ1809">
        <v>30</v>
      </c>
      <c r="AR1809">
        <v>324</v>
      </c>
      <c r="AS1809">
        <v>11.7</v>
      </c>
      <c r="AT1809">
        <v>34</v>
      </c>
      <c r="AU1809">
        <v>1200930</v>
      </c>
      <c r="AV1809">
        <v>1059</v>
      </c>
      <c r="AW1809" t="s">
        <v>18340</v>
      </c>
      <c r="AX1809" t="s">
        <v>18306</v>
      </c>
      <c r="AY1809" t="s">
        <v>11421</v>
      </c>
      <c r="AZ1809">
        <v>32958</v>
      </c>
      <c r="BA1809">
        <v>6269</v>
      </c>
      <c r="BB1809">
        <v>6269</v>
      </c>
      <c r="BC1809">
        <v>0</v>
      </c>
      <c r="BE1809">
        <v>12061</v>
      </c>
      <c r="BH1809" t="s">
        <v>11427</v>
      </c>
      <c r="BI1809" t="s">
        <v>11427</v>
      </c>
      <c r="BJ1809" t="s">
        <v>11428</v>
      </c>
      <c r="BK1809" t="s">
        <v>11428</v>
      </c>
      <c r="BL1809" t="s">
        <v>11428</v>
      </c>
      <c r="BM1809" t="s">
        <v>11428</v>
      </c>
      <c r="BN1809" t="s">
        <v>11428</v>
      </c>
      <c r="BO1809" t="s">
        <v>11428</v>
      </c>
      <c r="BP1809" t="s">
        <v>11428</v>
      </c>
      <c r="BQ1809" t="s">
        <v>11427</v>
      </c>
      <c r="BR1809" t="s">
        <v>11427</v>
      </c>
      <c r="BS1809" t="s">
        <v>11427</v>
      </c>
      <c r="BT1809" t="s">
        <v>11427</v>
      </c>
      <c r="BU1809" t="s">
        <v>11427</v>
      </c>
      <c r="BV1809" t="s">
        <v>11427</v>
      </c>
      <c r="BW1809" t="s">
        <v>11427</v>
      </c>
      <c r="BY1809" t="s">
        <v>11428</v>
      </c>
      <c r="CB1809" t="s">
        <v>11427</v>
      </c>
      <c r="CD1809">
        <v>294</v>
      </c>
      <c r="CE1809">
        <v>30</v>
      </c>
      <c r="CF1809">
        <v>324</v>
      </c>
      <c r="CG1809">
        <v>0</v>
      </c>
      <c r="CH1809">
        <v>16</v>
      </c>
      <c r="CI1809">
        <v>399</v>
      </c>
    </row>
    <row r="1810" spans="1:87">
      <c r="A1810">
        <v>120093001061</v>
      </c>
      <c r="B1810" t="s">
        <v>11490</v>
      </c>
      <c r="C1810" t="s">
        <v>18301</v>
      </c>
      <c r="D1810" t="s">
        <v>18342</v>
      </c>
      <c r="E1810" t="s">
        <v>18303</v>
      </c>
      <c r="F1810" t="s">
        <v>18343</v>
      </c>
      <c r="G1810" t="s">
        <v>18344</v>
      </c>
      <c r="H1810" t="s">
        <v>18311</v>
      </c>
      <c r="I1810" t="s">
        <v>11421</v>
      </c>
      <c r="J1810">
        <v>32968</v>
      </c>
      <c r="K1810" t="s">
        <v>11422</v>
      </c>
      <c r="L1810">
        <v>12</v>
      </c>
      <c r="M1810" t="s">
        <v>11461</v>
      </c>
      <c r="N1810">
        <v>5</v>
      </c>
      <c r="P1810">
        <v>4</v>
      </c>
      <c r="Q1810">
        <v>106</v>
      </c>
      <c r="R1810">
        <v>136</v>
      </c>
      <c r="S1810">
        <v>123</v>
      </c>
      <c r="T1810">
        <v>121</v>
      </c>
      <c r="U1810">
        <v>134</v>
      </c>
      <c r="V1810">
        <v>120</v>
      </c>
      <c r="AD1810" t="s">
        <v>11424</v>
      </c>
      <c r="AE1810">
        <v>27.608000000000001</v>
      </c>
      <c r="AF1810">
        <v>-80.415099999999995</v>
      </c>
      <c r="AG1810" t="s">
        <v>18345</v>
      </c>
      <c r="AH1810">
        <v>31</v>
      </c>
      <c r="AI1810">
        <v>405</v>
      </c>
      <c r="AJ1810">
        <v>339</v>
      </c>
      <c r="AK1810">
        <v>1</v>
      </c>
      <c r="AL1810">
        <v>7</v>
      </c>
      <c r="AM1810">
        <v>145</v>
      </c>
      <c r="AN1810">
        <v>169</v>
      </c>
      <c r="AO1810">
        <v>390</v>
      </c>
      <c r="AP1810">
        <v>568</v>
      </c>
      <c r="AQ1810">
        <v>20</v>
      </c>
      <c r="AR1810">
        <v>588</v>
      </c>
      <c r="AS1810">
        <v>13.5</v>
      </c>
      <c r="AT1810">
        <v>55</v>
      </c>
      <c r="AU1810">
        <v>1200930</v>
      </c>
      <c r="AV1810">
        <v>1061</v>
      </c>
      <c r="AW1810" t="s">
        <v>18344</v>
      </c>
      <c r="AX1810" t="s">
        <v>18311</v>
      </c>
      <c r="AY1810" t="s">
        <v>11421</v>
      </c>
      <c r="AZ1810">
        <v>32968</v>
      </c>
      <c r="BA1810">
        <v>2070</v>
      </c>
      <c r="BB1810">
        <v>2070</v>
      </c>
      <c r="BC1810">
        <v>0</v>
      </c>
      <c r="BE1810">
        <v>12061</v>
      </c>
      <c r="BH1810" t="s">
        <v>11427</v>
      </c>
      <c r="BI1810" t="s">
        <v>11427</v>
      </c>
      <c r="BJ1810" t="s">
        <v>11428</v>
      </c>
      <c r="BK1810" t="s">
        <v>11428</v>
      </c>
      <c r="BL1810" t="s">
        <v>11428</v>
      </c>
      <c r="BM1810" t="s">
        <v>11428</v>
      </c>
      <c r="BN1810" t="s">
        <v>11428</v>
      </c>
      <c r="BO1810" t="s">
        <v>11428</v>
      </c>
      <c r="BP1810" t="s">
        <v>11428</v>
      </c>
      <c r="BQ1810" t="s">
        <v>11427</v>
      </c>
      <c r="BR1810" t="s">
        <v>11427</v>
      </c>
      <c r="BS1810" t="s">
        <v>11427</v>
      </c>
      <c r="BT1810" t="s">
        <v>11427</v>
      </c>
      <c r="BU1810" t="s">
        <v>11427</v>
      </c>
      <c r="BV1810" t="s">
        <v>11427</v>
      </c>
      <c r="BW1810" t="s">
        <v>11427</v>
      </c>
      <c r="BY1810" t="s">
        <v>11428</v>
      </c>
      <c r="CB1810" t="s">
        <v>11427</v>
      </c>
      <c r="CD1810">
        <v>568</v>
      </c>
      <c r="CE1810">
        <v>20</v>
      </c>
      <c r="CF1810">
        <v>588</v>
      </c>
      <c r="CG1810">
        <v>0</v>
      </c>
      <c r="CH1810">
        <v>32</v>
      </c>
      <c r="CI1810">
        <v>744</v>
      </c>
    </row>
    <row r="1811" spans="1:87">
      <c r="A1811">
        <v>120093001062</v>
      </c>
      <c r="B1811" t="s">
        <v>11490</v>
      </c>
      <c r="C1811" t="s">
        <v>18301</v>
      </c>
      <c r="D1811" t="s">
        <v>18346</v>
      </c>
      <c r="E1811" t="s">
        <v>18303</v>
      </c>
      <c r="F1811" t="s">
        <v>18347</v>
      </c>
      <c r="G1811" t="s">
        <v>18348</v>
      </c>
      <c r="H1811" t="s">
        <v>18311</v>
      </c>
      <c r="I1811" t="s">
        <v>11421</v>
      </c>
      <c r="J1811">
        <v>32967</v>
      </c>
      <c r="K1811" t="s">
        <v>11422</v>
      </c>
      <c r="L1811">
        <v>12</v>
      </c>
      <c r="M1811" t="s">
        <v>11461</v>
      </c>
      <c r="N1811">
        <v>5</v>
      </c>
      <c r="P1811">
        <v>40</v>
      </c>
      <c r="Q1811">
        <v>61</v>
      </c>
      <c r="R1811">
        <v>64</v>
      </c>
      <c r="S1811">
        <v>56</v>
      </c>
      <c r="T1811">
        <v>89</v>
      </c>
      <c r="U1811">
        <v>64</v>
      </c>
      <c r="V1811">
        <v>77</v>
      </c>
      <c r="AD1811" t="s">
        <v>11424</v>
      </c>
      <c r="AE1811">
        <v>27.6724</v>
      </c>
      <c r="AF1811">
        <v>-80.429299999999998</v>
      </c>
      <c r="AG1811" t="s">
        <v>18349</v>
      </c>
      <c r="AH1811">
        <v>31</v>
      </c>
      <c r="AI1811">
        <v>236</v>
      </c>
      <c r="AJ1811">
        <v>215</v>
      </c>
      <c r="AK1811">
        <v>0</v>
      </c>
      <c r="AL1811">
        <v>2</v>
      </c>
      <c r="AM1811">
        <v>158</v>
      </c>
      <c r="AN1811">
        <v>136</v>
      </c>
      <c r="AO1811">
        <v>141</v>
      </c>
      <c r="AP1811">
        <v>379</v>
      </c>
      <c r="AQ1811">
        <v>9</v>
      </c>
      <c r="AR1811">
        <v>388</v>
      </c>
      <c r="AS1811">
        <v>12.5</v>
      </c>
      <c r="AT1811">
        <v>36</v>
      </c>
      <c r="AU1811">
        <v>1200930</v>
      </c>
      <c r="AV1811">
        <v>1062</v>
      </c>
      <c r="AW1811" t="s">
        <v>18348</v>
      </c>
      <c r="AX1811" t="s">
        <v>18311</v>
      </c>
      <c r="AY1811" t="s">
        <v>11421</v>
      </c>
      <c r="AZ1811">
        <v>32967</v>
      </c>
      <c r="BA1811">
        <v>1075</v>
      </c>
      <c r="BB1811">
        <v>1075</v>
      </c>
      <c r="BC1811">
        <v>0</v>
      </c>
      <c r="BE1811">
        <v>12061</v>
      </c>
      <c r="BH1811" t="s">
        <v>11427</v>
      </c>
      <c r="BI1811" t="s">
        <v>11427</v>
      </c>
      <c r="BJ1811" t="s">
        <v>11428</v>
      </c>
      <c r="BK1811" t="s">
        <v>11428</v>
      </c>
      <c r="BL1811" t="s">
        <v>11428</v>
      </c>
      <c r="BM1811" t="s">
        <v>11428</v>
      </c>
      <c r="BN1811" t="s">
        <v>11428</v>
      </c>
      <c r="BO1811" t="s">
        <v>11428</v>
      </c>
      <c r="BP1811" t="s">
        <v>11428</v>
      </c>
      <c r="BQ1811" t="s">
        <v>11427</v>
      </c>
      <c r="BR1811" t="s">
        <v>11427</v>
      </c>
      <c r="BS1811" t="s">
        <v>11427</v>
      </c>
      <c r="BT1811" t="s">
        <v>11427</v>
      </c>
      <c r="BU1811" t="s">
        <v>11427</v>
      </c>
      <c r="BV1811" t="s">
        <v>11427</v>
      </c>
      <c r="BW1811" t="s">
        <v>11427</v>
      </c>
      <c r="BY1811" t="s">
        <v>11428</v>
      </c>
      <c r="CB1811" t="s">
        <v>11427</v>
      </c>
      <c r="CD1811">
        <v>379</v>
      </c>
      <c r="CE1811">
        <v>9</v>
      </c>
      <c r="CF1811">
        <v>388</v>
      </c>
      <c r="CG1811">
        <v>1</v>
      </c>
      <c r="CH1811">
        <v>13</v>
      </c>
      <c r="CI1811">
        <v>451</v>
      </c>
    </row>
    <row r="1812" spans="1:87">
      <c r="A1812">
        <v>120093001063</v>
      </c>
      <c r="B1812" t="s">
        <v>11490</v>
      </c>
      <c r="C1812" t="s">
        <v>18301</v>
      </c>
      <c r="D1812" t="s">
        <v>18350</v>
      </c>
      <c r="E1812" t="s">
        <v>18303</v>
      </c>
      <c r="F1812" t="s">
        <v>18351</v>
      </c>
      <c r="G1812" t="s">
        <v>18352</v>
      </c>
      <c r="H1812" t="s">
        <v>18311</v>
      </c>
      <c r="I1812" t="s">
        <v>11421</v>
      </c>
      <c r="J1812">
        <v>32960</v>
      </c>
      <c r="K1812" t="s">
        <v>11422</v>
      </c>
      <c r="L1812">
        <v>12</v>
      </c>
      <c r="M1812" t="s">
        <v>11461</v>
      </c>
      <c r="N1812">
        <v>5</v>
      </c>
      <c r="P1812">
        <v>20</v>
      </c>
      <c r="Q1812">
        <v>89</v>
      </c>
      <c r="R1812">
        <v>122</v>
      </c>
      <c r="S1812">
        <v>124</v>
      </c>
      <c r="T1812">
        <v>125</v>
      </c>
      <c r="U1812">
        <v>123</v>
      </c>
      <c r="V1812">
        <v>108</v>
      </c>
      <c r="AD1812" t="s">
        <v>11424</v>
      </c>
      <c r="AE1812">
        <v>27.624199999999998</v>
      </c>
      <c r="AF1812">
        <v>-80.403499999999994</v>
      </c>
      <c r="AG1812" t="s">
        <v>18353</v>
      </c>
      <c r="AH1812">
        <v>31</v>
      </c>
      <c r="AI1812">
        <v>381</v>
      </c>
      <c r="AJ1812">
        <v>330</v>
      </c>
      <c r="AK1812">
        <v>0</v>
      </c>
      <c r="AL1812">
        <v>10</v>
      </c>
      <c r="AM1812">
        <v>204</v>
      </c>
      <c r="AN1812">
        <v>203</v>
      </c>
      <c r="AO1812">
        <v>250</v>
      </c>
      <c r="AP1812">
        <v>608</v>
      </c>
      <c r="AQ1812">
        <v>16</v>
      </c>
      <c r="AR1812">
        <v>624</v>
      </c>
      <c r="AS1812">
        <v>13.2</v>
      </c>
      <c r="AT1812">
        <v>54</v>
      </c>
      <c r="AU1812">
        <v>1200930</v>
      </c>
      <c r="AV1812">
        <v>1063</v>
      </c>
      <c r="AW1812" t="s">
        <v>18352</v>
      </c>
      <c r="AX1812" t="s">
        <v>18311</v>
      </c>
      <c r="AY1812" t="s">
        <v>11421</v>
      </c>
      <c r="AZ1812">
        <v>32960</v>
      </c>
      <c r="BA1812">
        <v>3731</v>
      </c>
      <c r="BB1812">
        <v>3731</v>
      </c>
      <c r="BC1812">
        <v>0</v>
      </c>
      <c r="BE1812">
        <v>12061</v>
      </c>
      <c r="BH1812" t="s">
        <v>11427</v>
      </c>
      <c r="BI1812" t="s">
        <v>11427</v>
      </c>
      <c r="BJ1812" t="s">
        <v>11428</v>
      </c>
      <c r="BK1812" t="s">
        <v>11428</v>
      </c>
      <c r="BL1812" t="s">
        <v>11428</v>
      </c>
      <c r="BM1812" t="s">
        <v>11428</v>
      </c>
      <c r="BN1812" t="s">
        <v>11428</v>
      </c>
      <c r="BO1812" t="s">
        <v>11428</v>
      </c>
      <c r="BP1812" t="s">
        <v>11428</v>
      </c>
      <c r="BQ1812" t="s">
        <v>11427</v>
      </c>
      <c r="BR1812" t="s">
        <v>11427</v>
      </c>
      <c r="BS1812" t="s">
        <v>11427</v>
      </c>
      <c r="BT1812" t="s">
        <v>11427</v>
      </c>
      <c r="BU1812" t="s">
        <v>11427</v>
      </c>
      <c r="BV1812" t="s">
        <v>11427</v>
      </c>
      <c r="BW1812" t="s">
        <v>11427</v>
      </c>
      <c r="BY1812" t="s">
        <v>11428</v>
      </c>
      <c r="CB1812" t="s">
        <v>11427</v>
      </c>
      <c r="CD1812">
        <v>608</v>
      </c>
      <c r="CE1812">
        <v>16</v>
      </c>
      <c r="CF1812">
        <v>624</v>
      </c>
      <c r="CG1812">
        <v>0</v>
      </c>
      <c r="CH1812">
        <v>44</v>
      </c>
      <c r="CI1812">
        <v>711</v>
      </c>
    </row>
    <row r="1813" spans="1:87">
      <c r="A1813">
        <v>120093001064</v>
      </c>
      <c r="B1813" t="s">
        <v>11490</v>
      </c>
      <c r="C1813" t="s">
        <v>18301</v>
      </c>
      <c r="D1813" t="s">
        <v>18354</v>
      </c>
      <c r="E1813" t="s">
        <v>18303</v>
      </c>
      <c r="F1813" t="s">
        <v>18355</v>
      </c>
      <c r="G1813" t="s">
        <v>18356</v>
      </c>
      <c r="H1813" t="s">
        <v>18306</v>
      </c>
      <c r="I1813" t="s">
        <v>11421</v>
      </c>
      <c r="J1813">
        <v>32958</v>
      </c>
      <c r="K1813" t="s">
        <v>11422</v>
      </c>
      <c r="L1813">
        <v>12</v>
      </c>
      <c r="M1813">
        <v>6</v>
      </c>
      <c r="N1813">
        <v>8</v>
      </c>
      <c r="W1813">
        <v>344</v>
      </c>
      <c r="X1813">
        <v>329</v>
      </c>
      <c r="Y1813">
        <v>295</v>
      </c>
      <c r="AD1813" t="s">
        <v>11424</v>
      </c>
      <c r="AE1813">
        <v>27.767499999999998</v>
      </c>
      <c r="AF1813">
        <v>-80.517799999999994</v>
      </c>
      <c r="AG1813" t="s">
        <v>18357</v>
      </c>
      <c r="AH1813">
        <v>31</v>
      </c>
      <c r="AI1813">
        <v>480</v>
      </c>
      <c r="AJ1813">
        <v>488</v>
      </c>
      <c r="AK1813">
        <v>1</v>
      </c>
      <c r="AL1813">
        <v>11</v>
      </c>
      <c r="AM1813">
        <v>107</v>
      </c>
      <c r="AN1813">
        <v>339</v>
      </c>
      <c r="AO1813">
        <v>480</v>
      </c>
      <c r="AP1813">
        <v>625</v>
      </c>
      <c r="AQ1813">
        <v>54</v>
      </c>
      <c r="AR1813">
        <v>679</v>
      </c>
      <c r="AS1813">
        <v>18.600000000000001</v>
      </c>
      <c r="AT1813">
        <v>52</v>
      </c>
      <c r="AU1813">
        <v>1200930</v>
      </c>
      <c r="AV1813">
        <v>1064</v>
      </c>
      <c r="AW1813" t="s">
        <v>18356</v>
      </c>
      <c r="AX1813" t="s">
        <v>18306</v>
      </c>
      <c r="AY1813" t="s">
        <v>11421</v>
      </c>
      <c r="AZ1813">
        <v>32958</v>
      </c>
      <c r="BA1813">
        <v>6402</v>
      </c>
      <c r="BB1813">
        <v>6402</v>
      </c>
      <c r="BC1813">
        <v>0</v>
      </c>
      <c r="BE1813">
        <v>12061</v>
      </c>
      <c r="BH1813" t="s">
        <v>11427</v>
      </c>
      <c r="BI1813" t="s">
        <v>11427</v>
      </c>
      <c r="BJ1813" t="s">
        <v>11427</v>
      </c>
      <c r="BK1813" t="s">
        <v>11427</v>
      </c>
      <c r="BL1813" t="s">
        <v>11427</v>
      </c>
      <c r="BM1813" t="s">
        <v>11427</v>
      </c>
      <c r="BN1813" t="s">
        <v>11427</v>
      </c>
      <c r="BO1813" t="s">
        <v>11427</v>
      </c>
      <c r="BP1813" t="s">
        <v>11427</v>
      </c>
      <c r="BQ1813" t="s">
        <v>11428</v>
      </c>
      <c r="BR1813" t="s">
        <v>11428</v>
      </c>
      <c r="BS1813" t="s">
        <v>11428</v>
      </c>
      <c r="BT1813" t="s">
        <v>11427</v>
      </c>
      <c r="BU1813" t="s">
        <v>11427</v>
      </c>
      <c r="BV1813" t="s">
        <v>11427</v>
      </c>
      <c r="BW1813" t="s">
        <v>11427</v>
      </c>
      <c r="BY1813" t="s">
        <v>11428</v>
      </c>
      <c r="CB1813" t="s">
        <v>11427</v>
      </c>
      <c r="CD1813">
        <v>625</v>
      </c>
      <c r="CE1813">
        <v>54</v>
      </c>
      <c r="CF1813">
        <v>679</v>
      </c>
      <c r="CG1813">
        <v>0</v>
      </c>
      <c r="CH1813">
        <v>30</v>
      </c>
      <c r="CI1813">
        <v>968</v>
      </c>
    </row>
    <row r="1814" spans="1:87">
      <c r="A1814">
        <v>120093002193</v>
      </c>
      <c r="B1814" t="s">
        <v>11490</v>
      </c>
      <c r="C1814" t="s">
        <v>18301</v>
      </c>
      <c r="D1814" t="s">
        <v>18358</v>
      </c>
      <c r="E1814" t="s">
        <v>18303</v>
      </c>
      <c r="F1814" t="s">
        <v>18359</v>
      </c>
      <c r="G1814" t="s">
        <v>18360</v>
      </c>
      <c r="H1814" t="s">
        <v>18311</v>
      </c>
      <c r="I1814" t="s">
        <v>11421</v>
      </c>
      <c r="J1814">
        <v>32967</v>
      </c>
      <c r="K1814" t="s">
        <v>11422</v>
      </c>
      <c r="L1814">
        <v>12</v>
      </c>
      <c r="M1814">
        <v>6</v>
      </c>
      <c r="N1814">
        <v>8</v>
      </c>
      <c r="W1814">
        <v>276</v>
      </c>
      <c r="X1814">
        <v>261</v>
      </c>
      <c r="Y1814">
        <v>289</v>
      </c>
      <c r="AD1814" t="s">
        <v>11424</v>
      </c>
      <c r="AE1814">
        <v>27.6753</v>
      </c>
      <c r="AF1814">
        <v>-80.413600000000002</v>
      </c>
      <c r="AG1814" t="s">
        <v>18361</v>
      </c>
      <c r="AH1814">
        <v>31</v>
      </c>
      <c r="AI1814">
        <v>424</v>
      </c>
      <c r="AJ1814">
        <v>402</v>
      </c>
      <c r="AK1814">
        <v>5</v>
      </c>
      <c r="AL1814">
        <v>8</v>
      </c>
      <c r="AM1814">
        <v>205</v>
      </c>
      <c r="AN1814">
        <v>137</v>
      </c>
      <c r="AO1814">
        <v>440</v>
      </c>
      <c r="AP1814">
        <v>448</v>
      </c>
      <c r="AQ1814">
        <v>23</v>
      </c>
      <c r="AR1814">
        <v>471</v>
      </c>
      <c r="AS1814">
        <v>16.899999999999999</v>
      </c>
      <c r="AT1814">
        <v>49</v>
      </c>
      <c r="AU1814">
        <v>1200930</v>
      </c>
      <c r="AV1814">
        <v>2193</v>
      </c>
      <c r="AW1814" t="s">
        <v>18360</v>
      </c>
      <c r="AX1814" t="s">
        <v>18311</v>
      </c>
      <c r="AY1814" t="s">
        <v>11421</v>
      </c>
      <c r="AZ1814">
        <v>32967</v>
      </c>
      <c r="BA1814">
        <v>1328</v>
      </c>
      <c r="BB1814">
        <v>1328</v>
      </c>
      <c r="BC1814">
        <v>0</v>
      </c>
      <c r="BE1814">
        <v>12061</v>
      </c>
      <c r="BH1814" t="s">
        <v>11427</v>
      </c>
      <c r="BI1814" t="s">
        <v>11427</v>
      </c>
      <c r="BJ1814" t="s">
        <v>11427</v>
      </c>
      <c r="BK1814" t="s">
        <v>11427</v>
      </c>
      <c r="BL1814" t="s">
        <v>11427</v>
      </c>
      <c r="BM1814" t="s">
        <v>11427</v>
      </c>
      <c r="BN1814" t="s">
        <v>11427</v>
      </c>
      <c r="BO1814" t="s">
        <v>11427</v>
      </c>
      <c r="BP1814" t="s">
        <v>11427</v>
      </c>
      <c r="BQ1814" t="s">
        <v>11428</v>
      </c>
      <c r="BR1814" t="s">
        <v>11428</v>
      </c>
      <c r="BS1814" t="s">
        <v>11428</v>
      </c>
      <c r="BT1814" t="s">
        <v>11427</v>
      </c>
      <c r="BU1814" t="s">
        <v>11427</v>
      </c>
      <c r="BV1814" t="s">
        <v>11427</v>
      </c>
      <c r="BW1814" t="s">
        <v>11427</v>
      </c>
      <c r="BY1814" t="s">
        <v>11428</v>
      </c>
      <c r="CB1814" t="s">
        <v>11427</v>
      </c>
      <c r="CD1814">
        <v>448</v>
      </c>
      <c r="CE1814">
        <v>23</v>
      </c>
      <c r="CF1814">
        <v>471</v>
      </c>
      <c r="CG1814">
        <v>0</v>
      </c>
      <c r="CH1814">
        <v>31</v>
      </c>
      <c r="CI1814">
        <v>826</v>
      </c>
    </row>
    <row r="1815" spans="1:87">
      <c r="A1815">
        <v>120093002470</v>
      </c>
      <c r="B1815" t="s">
        <v>11490</v>
      </c>
      <c r="C1815" t="s">
        <v>18301</v>
      </c>
      <c r="D1815" t="s">
        <v>18362</v>
      </c>
      <c r="E1815" t="s">
        <v>18303</v>
      </c>
      <c r="F1815" t="s">
        <v>18363</v>
      </c>
      <c r="G1815" t="s">
        <v>18364</v>
      </c>
      <c r="H1815" t="s">
        <v>18306</v>
      </c>
      <c r="I1815" t="s">
        <v>11421</v>
      </c>
      <c r="J1815">
        <v>32958</v>
      </c>
      <c r="K1815" t="s">
        <v>11422</v>
      </c>
      <c r="L1815">
        <v>12</v>
      </c>
      <c r="M1815" t="s">
        <v>11423</v>
      </c>
      <c r="N1815">
        <v>5</v>
      </c>
      <c r="Q1815">
        <v>70</v>
      </c>
      <c r="R1815">
        <v>84</v>
      </c>
      <c r="S1815">
        <v>99</v>
      </c>
      <c r="T1815">
        <v>86</v>
      </c>
      <c r="U1815">
        <v>98</v>
      </c>
      <c r="V1815">
        <v>83</v>
      </c>
      <c r="AD1815" t="s">
        <v>11424</v>
      </c>
      <c r="AE1815">
        <v>27.8047</v>
      </c>
      <c r="AF1815">
        <v>-80.476600000000005</v>
      </c>
      <c r="AG1815" t="s">
        <v>18365</v>
      </c>
      <c r="AH1815">
        <v>31</v>
      </c>
      <c r="AI1815">
        <v>266</v>
      </c>
      <c r="AJ1815">
        <v>254</v>
      </c>
      <c r="AK1815">
        <v>0</v>
      </c>
      <c r="AL1815">
        <v>3</v>
      </c>
      <c r="AM1815">
        <v>98</v>
      </c>
      <c r="AN1815">
        <v>53</v>
      </c>
      <c r="AO1815">
        <v>336</v>
      </c>
      <c r="AP1815">
        <v>367</v>
      </c>
      <c r="AQ1815">
        <v>20</v>
      </c>
      <c r="AR1815">
        <v>387</v>
      </c>
      <c r="AS1815">
        <v>12.4</v>
      </c>
      <c r="AT1815">
        <v>42</v>
      </c>
      <c r="AU1815">
        <v>1200930</v>
      </c>
      <c r="AV1815">
        <v>2470</v>
      </c>
      <c r="AW1815" t="s">
        <v>18364</v>
      </c>
      <c r="AX1815" t="s">
        <v>18306</v>
      </c>
      <c r="AY1815" t="s">
        <v>11421</v>
      </c>
      <c r="AZ1815">
        <v>32958</v>
      </c>
      <c r="BA1815">
        <v>4551</v>
      </c>
      <c r="BB1815">
        <v>4551</v>
      </c>
      <c r="BC1815">
        <v>0</v>
      </c>
      <c r="BE1815">
        <v>12061</v>
      </c>
      <c r="BH1815" t="s">
        <v>11427</v>
      </c>
      <c r="BI1815" t="s">
        <v>11427</v>
      </c>
      <c r="BJ1815" t="s">
        <v>11427</v>
      </c>
      <c r="BK1815" t="s">
        <v>11428</v>
      </c>
      <c r="BL1815" t="s">
        <v>11428</v>
      </c>
      <c r="BM1815" t="s">
        <v>11428</v>
      </c>
      <c r="BN1815" t="s">
        <v>11428</v>
      </c>
      <c r="BO1815" t="s">
        <v>11428</v>
      </c>
      <c r="BP1815" t="s">
        <v>11428</v>
      </c>
      <c r="BQ1815" t="s">
        <v>11427</v>
      </c>
      <c r="BR1815" t="s">
        <v>11427</v>
      </c>
      <c r="BS1815" t="s">
        <v>11427</v>
      </c>
      <c r="BT1815" t="s">
        <v>11427</v>
      </c>
      <c r="BU1815" t="s">
        <v>11427</v>
      </c>
      <c r="BV1815" t="s">
        <v>11427</v>
      </c>
      <c r="BW1815" t="s">
        <v>11427</v>
      </c>
      <c r="BY1815" t="s">
        <v>11428</v>
      </c>
      <c r="CB1815" t="s">
        <v>11427</v>
      </c>
      <c r="CD1815">
        <v>367</v>
      </c>
      <c r="CE1815">
        <v>20</v>
      </c>
      <c r="CF1815">
        <v>387</v>
      </c>
      <c r="CG1815">
        <v>0</v>
      </c>
      <c r="CH1815">
        <v>30</v>
      </c>
      <c r="CI1815">
        <v>520</v>
      </c>
    </row>
    <row r="1816" spans="1:87">
      <c r="A1816">
        <v>120093002563</v>
      </c>
      <c r="B1816" t="s">
        <v>11490</v>
      </c>
      <c r="C1816" t="s">
        <v>18301</v>
      </c>
      <c r="D1816" t="s">
        <v>18366</v>
      </c>
      <c r="E1816" t="s">
        <v>18303</v>
      </c>
      <c r="F1816" t="s">
        <v>18367</v>
      </c>
      <c r="G1816" t="s">
        <v>18368</v>
      </c>
      <c r="H1816" t="s">
        <v>18311</v>
      </c>
      <c r="I1816" t="s">
        <v>11421</v>
      </c>
      <c r="J1816">
        <v>32968</v>
      </c>
      <c r="K1816" t="s">
        <v>11422</v>
      </c>
      <c r="L1816">
        <v>12</v>
      </c>
      <c r="M1816" t="s">
        <v>11461</v>
      </c>
      <c r="N1816">
        <v>5</v>
      </c>
      <c r="P1816">
        <v>2</v>
      </c>
      <c r="Q1816">
        <v>92</v>
      </c>
      <c r="R1816">
        <v>95</v>
      </c>
      <c r="S1816">
        <v>77</v>
      </c>
      <c r="T1816">
        <v>104</v>
      </c>
      <c r="U1816">
        <v>97</v>
      </c>
      <c r="V1816">
        <v>80</v>
      </c>
      <c r="AD1816" t="s">
        <v>11424</v>
      </c>
      <c r="AE1816">
        <v>27.616599999999998</v>
      </c>
      <c r="AF1816">
        <v>-80.437799999999996</v>
      </c>
      <c r="AG1816" t="s">
        <v>18369</v>
      </c>
      <c r="AH1816">
        <v>31</v>
      </c>
      <c r="AI1816">
        <v>275</v>
      </c>
      <c r="AJ1816">
        <v>272</v>
      </c>
      <c r="AK1816">
        <v>2</v>
      </c>
      <c r="AL1816">
        <v>8</v>
      </c>
      <c r="AM1816">
        <v>130</v>
      </c>
      <c r="AN1816">
        <v>92</v>
      </c>
      <c r="AO1816">
        <v>284</v>
      </c>
      <c r="AP1816">
        <v>424</v>
      </c>
      <c r="AQ1816">
        <v>27</v>
      </c>
      <c r="AR1816">
        <v>451</v>
      </c>
      <c r="AS1816">
        <v>14</v>
      </c>
      <c r="AT1816">
        <v>39</v>
      </c>
      <c r="AU1816">
        <v>1200930</v>
      </c>
      <c r="AV1816">
        <v>2563</v>
      </c>
      <c r="AW1816" t="s">
        <v>18368</v>
      </c>
      <c r="AX1816" t="s">
        <v>18311</v>
      </c>
      <c r="AY1816" t="s">
        <v>11421</v>
      </c>
      <c r="AZ1816">
        <v>32968</v>
      </c>
      <c r="BA1816">
        <v>1121</v>
      </c>
      <c r="BB1816">
        <v>1121</v>
      </c>
      <c r="BC1816">
        <v>0</v>
      </c>
      <c r="BE1816">
        <v>12061</v>
      </c>
      <c r="BH1816" t="s">
        <v>11427</v>
      </c>
      <c r="BI1816" t="s">
        <v>11427</v>
      </c>
      <c r="BJ1816" t="s">
        <v>11428</v>
      </c>
      <c r="BK1816" t="s">
        <v>11428</v>
      </c>
      <c r="BL1816" t="s">
        <v>11428</v>
      </c>
      <c r="BM1816" t="s">
        <v>11428</v>
      </c>
      <c r="BN1816" t="s">
        <v>11428</v>
      </c>
      <c r="BO1816" t="s">
        <v>11428</v>
      </c>
      <c r="BP1816" t="s">
        <v>11428</v>
      </c>
      <c r="BQ1816" t="s">
        <v>11427</v>
      </c>
      <c r="BR1816" t="s">
        <v>11427</v>
      </c>
      <c r="BS1816" t="s">
        <v>11427</v>
      </c>
      <c r="BT1816" t="s">
        <v>11427</v>
      </c>
      <c r="BU1816" t="s">
        <v>11427</v>
      </c>
      <c r="BV1816" t="s">
        <v>11427</v>
      </c>
      <c r="BW1816" t="s">
        <v>11427</v>
      </c>
      <c r="BY1816" t="s">
        <v>11428</v>
      </c>
      <c r="CB1816" t="s">
        <v>11427</v>
      </c>
      <c r="CD1816">
        <v>424</v>
      </c>
      <c r="CE1816">
        <v>27</v>
      </c>
      <c r="CF1816">
        <v>451</v>
      </c>
      <c r="CG1816">
        <v>0</v>
      </c>
      <c r="CH1816">
        <v>31</v>
      </c>
      <c r="CI1816">
        <v>547</v>
      </c>
    </row>
    <row r="1817" spans="1:87">
      <c r="A1817">
        <v>120093002564</v>
      </c>
      <c r="B1817" t="s">
        <v>11490</v>
      </c>
      <c r="C1817" t="s">
        <v>18301</v>
      </c>
      <c r="D1817" t="s">
        <v>18370</v>
      </c>
      <c r="E1817" t="s">
        <v>18303</v>
      </c>
      <c r="F1817" t="s">
        <v>18371</v>
      </c>
      <c r="G1817" t="s">
        <v>18372</v>
      </c>
      <c r="H1817" t="s">
        <v>18311</v>
      </c>
      <c r="I1817" t="s">
        <v>11421</v>
      </c>
      <c r="J1817">
        <v>32962</v>
      </c>
      <c r="K1817" t="s">
        <v>11422</v>
      </c>
      <c r="L1817">
        <v>12</v>
      </c>
      <c r="M1817" t="s">
        <v>11461</v>
      </c>
      <c r="N1817">
        <v>5</v>
      </c>
      <c r="P1817">
        <v>2</v>
      </c>
      <c r="Q1817">
        <v>70</v>
      </c>
      <c r="R1817">
        <v>78</v>
      </c>
      <c r="S1817">
        <v>72</v>
      </c>
      <c r="T1817">
        <v>103</v>
      </c>
      <c r="U1817">
        <v>80</v>
      </c>
      <c r="V1817">
        <v>79</v>
      </c>
      <c r="AD1817" t="s">
        <v>11424</v>
      </c>
      <c r="AE1817">
        <v>27.567900000000002</v>
      </c>
      <c r="AF1817">
        <v>-80.383099999999999</v>
      </c>
      <c r="AG1817" t="s">
        <v>18373</v>
      </c>
      <c r="AH1817">
        <v>31</v>
      </c>
      <c r="AI1817">
        <v>240</v>
      </c>
      <c r="AJ1817">
        <v>244</v>
      </c>
      <c r="AK1817">
        <v>0</v>
      </c>
      <c r="AL1817">
        <v>10</v>
      </c>
      <c r="AM1817">
        <v>154</v>
      </c>
      <c r="AN1817">
        <v>96</v>
      </c>
      <c r="AO1817">
        <v>201</v>
      </c>
      <c r="AP1817">
        <v>390</v>
      </c>
      <c r="AQ1817">
        <v>20</v>
      </c>
      <c r="AR1817">
        <v>410</v>
      </c>
      <c r="AS1817">
        <v>14.2</v>
      </c>
      <c r="AT1817">
        <v>34</v>
      </c>
      <c r="AU1817">
        <v>1200930</v>
      </c>
      <c r="AV1817">
        <v>2564</v>
      </c>
      <c r="AW1817" t="s">
        <v>18372</v>
      </c>
      <c r="AX1817" t="s">
        <v>18311</v>
      </c>
      <c r="AY1817" t="s">
        <v>11421</v>
      </c>
      <c r="AZ1817">
        <v>32962</v>
      </c>
      <c r="BA1817">
        <v>7136</v>
      </c>
      <c r="BB1817">
        <v>7136</v>
      </c>
      <c r="BC1817">
        <v>0</v>
      </c>
      <c r="BE1817">
        <v>12061</v>
      </c>
      <c r="BH1817" t="s">
        <v>11427</v>
      </c>
      <c r="BI1817" t="s">
        <v>11427</v>
      </c>
      <c r="BJ1817" t="s">
        <v>11428</v>
      </c>
      <c r="BK1817" t="s">
        <v>11428</v>
      </c>
      <c r="BL1817" t="s">
        <v>11428</v>
      </c>
      <c r="BM1817" t="s">
        <v>11428</v>
      </c>
      <c r="BN1817" t="s">
        <v>11428</v>
      </c>
      <c r="BO1817" t="s">
        <v>11428</v>
      </c>
      <c r="BP1817" t="s">
        <v>11428</v>
      </c>
      <c r="BQ1817" t="s">
        <v>11427</v>
      </c>
      <c r="BR1817" t="s">
        <v>11427</v>
      </c>
      <c r="BS1817" t="s">
        <v>11427</v>
      </c>
      <c r="BT1817" t="s">
        <v>11427</v>
      </c>
      <c r="BU1817" t="s">
        <v>11427</v>
      </c>
      <c r="BV1817" t="s">
        <v>11427</v>
      </c>
      <c r="BW1817" t="s">
        <v>11427</v>
      </c>
      <c r="BY1817" t="s">
        <v>11428</v>
      </c>
      <c r="CB1817" t="s">
        <v>11427</v>
      </c>
      <c r="CD1817">
        <v>390</v>
      </c>
      <c r="CE1817">
        <v>20</v>
      </c>
      <c r="CF1817">
        <v>410</v>
      </c>
      <c r="CG1817">
        <v>0</v>
      </c>
      <c r="CH1817">
        <v>23</v>
      </c>
      <c r="CI1817">
        <v>484</v>
      </c>
    </row>
    <row r="1818" spans="1:87">
      <c r="A1818">
        <v>120093002831</v>
      </c>
      <c r="B1818" t="s">
        <v>11490</v>
      </c>
      <c r="C1818" t="s">
        <v>18301</v>
      </c>
      <c r="D1818" t="s">
        <v>11704</v>
      </c>
      <c r="E1818" t="s">
        <v>18303</v>
      </c>
      <c r="F1818" t="s">
        <v>18374</v>
      </c>
      <c r="G1818" t="s">
        <v>18319</v>
      </c>
      <c r="H1818" t="s">
        <v>18311</v>
      </c>
      <c r="I1818" t="s">
        <v>11421</v>
      </c>
      <c r="J1818">
        <v>32960</v>
      </c>
      <c r="K1818" t="s">
        <v>11442</v>
      </c>
      <c r="L1818">
        <v>12</v>
      </c>
      <c r="M1818" t="s">
        <v>11461</v>
      </c>
      <c r="N1818">
        <v>5</v>
      </c>
      <c r="AD1818" t="s">
        <v>11424</v>
      </c>
      <c r="AE1818">
        <v>27.6448</v>
      </c>
      <c r="AF1818">
        <v>-80.402799999999999</v>
      </c>
      <c r="AG1818" t="s">
        <v>18375</v>
      </c>
      <c r="AH1818">
        <v>31</v>
      </c>
      <c r="AP1818">
        <v>0</v>
      </c>
      <c r="AQ1818">
        <v>0</v>
      </c>
      <c r="AR1818">
        <v>0</v>
      </c>
      <c r="AT1818">
        <v>18</v>
      </c>
      <c r="AU1818">
        <v>1200930</v>
      </c>
      <c r="AV1818">
        <v>2831</v>
      </c>
      <c r="AW1818" t="s">
        <v>18319</v>
      </c>
      <c r="AX1818" t="s">
        <v>18311</v>
      </c>
      <c r="AY1818" t="s">
        <v>11421</v>
      </c>
      <c r="AZ1818">
        <v>32960</v>
      </c>
      <c r="BA1818">
        <v>3367</v>
      </c>
      <c r="BB1818">
        <v>3367</v>
      </c>
      <c r="BC1818">
        <v>0</v>
      </c>
      <c r="BE1818">
        <v>12061</v>
      </c>
      <c r="BH1818" t="s">
        <v>11427</v>
      </c>
      <c r="BI1818" t="s">
        <v>11427</v>
      </c>
      <c r="BJ1818" t="s">
        <v>11428</v>
      </c>
      <c r="BK1818" t="s">
        <v>11428</v>
      </c>
      <c r="BL1818" t="s">
        <v>11428</v>
      </c>
      <c r="BM1818" t="s">
        <v>11428</v>
      </c>
      <c r="BN1818" t="s">
        <v>11428</v>
      </c>
      <c r="BO1818" t="s">
        <v>11428</v>
      </c>
      <c r="BP1818" t="s">
        <v>11428</v>
      </c>
      <c r="BQ1818" t="s">
        <v>11427</v>
      </c>
      <c r="BR1818" t="s">
        <v>11427</v>
      </c>
      <c r="BS1818" t="s">
        <v>11427</v>
      </c>
      <c r="BT1818" t="s">
        <v>11427</v>
      </c>
      <c r="BU1818" t="s">
        <v>11427</v>
      </c>
      <c r="BV1818" t="s">
        <v>11427</v>
      </c>
      <c r="BW1818" t="s">
        <v>11427</v>
      </c>
      <c r="BY1818" t="s">
        <v>11427</v>
      </c>
      <c r="CB1818" t="s">
        <v>11427</v>
      </c>
      <c r="CD1818">
        <v>0</v>
      </c>
      <c r="CE1818">
        <v>0</v>
      </c>
      <c r="CF1818">
        <v>0</v>
      </c>
    </row>
    <row r="1819" spans="1:87">
      <c r="A1819">
        <v>120093002998</v>
      </c>
      <c r="B1819" t="s">
        <v>11490</v>
      </c>
      <c r="C1819" t="s">
        <v>18301</v>
      </c>
      <c r="D1819" t="s">
        <v>18376</v>
      </c>
      <c r="E1819" t="s">
        <v>18303</v>
      </c>
      <c r="F1819" t="s">
        <v>18377</v>
      </c>
      <c r="G1819" t="s">
        <v>18378</v>
      </c>
      <c r="H1819" t="s">
        <v>18311</v>
      </c>
      <c r="I1819" t="s">
        <v>11421</v>
      </c>
      <c r="J1819">
        <v>32962</v>
      </c>
      <c r="K1819" t="s">
        <v>11422</v>
      </c>
      <c r="L1819">
        <v>12</v>
      </c>
      <c r="M1819">
        <v>6</v>
      </c>
      <c r="N1819">
        <v>8</v>
      </c>
      <c r="W1819">
        <v>242</v>
      </c>
      <c r="X1819">
        <v>286</v>
      </c>
      <c r="Y1819">
        <v>299</v>
      </c>
      <c r="AD1819" t="s">
        <v>11424</v>
      </c>
      <c r="AE1819">
        <v>27.595099999999999</v>
      </c>
      <c r="AF1819">
        <v>-80.405100000000004</v>
      </c>
      <c r="AG1819" t="s">
        <v>18379</v>
      </c>
      <c r="AH1819">
        <v>31</v>
      </c>
      <c r="AI1819">
        <v>428</v>
      </c>
      <c r="AJ1819">
        <v>399</v>
      </c>
      <c r="AK1819">
        <v>8</v>
      </c>
      <c r="AL1819">
        <v>13</v>
      </c>
      <c r="AM1819">
        <v>197</v>
      </c>
      <c r="AN1819">
        <v>167</v>
      </c>
      <c r="AO1819">
        <v>402</v>
      </c>
      <c r="AP1819">
        <v>569</v>
      </c>
      <c r="AQ1819">
        <v>40</v>
      </c>
      <c r="AR1819">
        <v>609</v>
      </c>
      <c r="AS1819">
        <v>18</v>
      </c>
      <c r="AT1819">
        <v>46</v>
      </c>
      <c r="AU1819">
        <v>1200930</v>
      </c>
      <c r="AV1819">
        <v>2998</v>
      </c>
      <c r="AW1819" t="s">
        <v>18378</v>
      </c>
      <c r="AX1819" t="s">
        <v>18311</v>
      </c>
      <c r="AY1819" t="s">
        <v>11421</v>
      </c>
      <c r="AZ1819">
        <v>32962</v>
      </c>
      <c r="BA1819">
        <v>3440</v>
      </c>
      <c r="BB1819">
        <v>3440</v>
      </c>
      <c r="BC1819">
        <v>0</v>
      </c>
      <c r="BE1819">
        <v>12061</v>
      </c>
      <c r="BH1819" t="s">
        <v>11427</v>
      </c>
      <c r="BI1819" t="s">
        <v>11427</v>
      </c>
      <c r="BJ1819" t="s">
        <v>11427</v>
      </c>
      <c r="BK1819" t="s">
        <v>11427</v>
      </c>
      <c r="BL1819" t="s">
        <v>11427</v>
      </c>
      <c r="BM1819" t="s">
        <v>11427</v>
      </c>
      <c r="BN1819" t="s">
        <v>11427</v>
      </c>
      <c r="BO1819" t="s">
        <v>11427</v>
      </c>
      <c r="BP1819" t="s">
        <v>11427</v>
      </c>
      <c r="BQ1819" t="s">
        <v>11428</v>
      </c>
      <c r="BR1819" t="s">
        <v>11428</v>
      </c>
      <c r="BS1819" t="s">
        <v>11428</v>
      </c>
      <c r="BT1819" t="s">
        <v>11427</v>
      </c>
      <c r="BU1819" t="s">
        <v>11427</v>
      </c>
      <c r="BV1819" t="s">
        <v>11427</v>
      </c>
      <c r="BW1819" t="s">
        <v>11427</v>
      </c>
      <c r="BY1819" t="s">
        <v>11428</v>
      </c>
      <c r="CB1819" t="s">
        <v>11427</v>
      </c>
      <c r="CD1819">
        <v>569</v>
      </c>
      <c r="CE1819">
        <v>40</v>
      </c>
      <c r="CF1819">
        <v>609</v>
      </c>
      <c r="CG1819">
        <v>1</v>
      </c>
      <c r="CH1819">
        <v>39</v>
      </c>
      <c r="CI1819">
        <v>827</v>
      </c>
    </row>
    <row r="1820" spans="1:87">
      <c r="A1820">
        <v>120093003409</v>
      </c>
      <c r="B1820" t="s">
        <v>11490</v>
      </c>
      <c r="C1820" t="s">
        <v>18301</v>
      </c>
      <c r="D1820" t="s">
        <v>18380</v>
      </c>
      <c r="E1820" t="s">
        <v>18303</v>
      </c>
      <c r="F1820" t="s">
        <v>18381</v>
      </c>
      <c r="G1820" t="s">
        <v>18382</v>
      </c>
      <c r="H1820" t="s">
        <v>18311</v>
      </c>
      <c r="I1820" t="s">
        <v>11421</v>
      </c>
      <c r="J1820">
        <v>32967</v>
      </c>
      <c r="K1820" t="s">
        <v>11422</v>
      </c>
      <c r="L1820">
        <v>12</v>
      </c>
      <c r="M1820" t="s">
        <v>11423</v>
      </c>
      <c r="N1820">
        <v>6</v>
      </c>
      <c r="Q1820">
        <v>30</v>
      </c>
      <c r="R1820">
        <v>24</v>
      </c>
      <c r="S1820">
        <v>24</v>
      </c>
      <c r="T1820">
        <v>22</v>
      </c>
      <c r="U1820">
        <v>11</v>
      </c>
      <c r="V1820">
        <v>13</v>
      </c>
      <c r="W1820">
        <v>5</v>
      </c>
      <c r="AD1820" t="s">
        <v>11424</v>
      </c>
      <c r="AE1820">
        <v>27.670200000000001</v>
      </c>
      <c r="AF1820">
        <v>-80.423299999999998</v>
      </c>
      <c r="AG1820" t="s">
        <v>18383</v>
      </c>
      <c r="AH1820">
        <v>31</v>
      </c>
      <c r="AI1820">
        <v>57</v>
      </c>
      <c r="AJ1820">
        <v>72</v>
      </c>
      <c r="AK1820">
        <v>0</v>
      </c>
      <c r="AL1820">
        <v>0</v>
      </c>
      <c r="AM1820">
        <v>77</v>
      </c>
      <c r="AN1820">
        <v>47</v>
      </c>
      <c r="AO1820">
        <v>5</v>
      </c>
      <c r="AP1820">
        <v>129</v>
      </c>
      <c r="AQ1820">
        <v>0</v>
      </c>
      <c r="AR1820">
        <v>129</v>
      </c>
      <c r="AS1820">
        <v>21.5</v>
      </c>
      <c r="AT1820">
        <v>6</v>
      </c>
      <c r="AU1820">
        <v>1200930</v>
      </c>
      <c r="AV1820">
        <v>3409</v>
      </c>
      <c r="AW1820" t="s">
        <v>18382</v>
      </c>
      <c r="AX1820" t="s">
        <v>18311</v>
      </c>
      <c r="AY1820" t="s">
        <v>11421</v>
      </c>
      <c r="AZ1820">
        <v>32967</v>
      </c>
      <c r="BA1820">
        <v>1711</v>
      </c>
      <c r="BB1820">
        <v>1711</v>
      </c>
      <c r="BC1820">
        <v>0</v>
      </c>
      <c r="BE1820">
        <v>12061</v>
      </c>
      <c r="BH1820" t="s">
        <v>11427</v>
      </c>
      <c r="BI1820" t="s">
        <v>11427</v>
      </c>
      <c r="BJ1820" t="s">
        <v>11427</v>
      </c>
      <c r="BK1820" t="s">
        <v>11428</v>
      </c>
      <c r="BL1820" t="s">
        <v>11428</v>
      </c>
      <c r="BM1820" t="s">
        <v>11428</v>
      </c>
      <c r="BN1820" t="s">
        <v>11428</v>
      </c>
      <c r="BO1820" t="s">
        <v>11428</v>
      </c>
      <c r="BP1820" t="s">
        <v>11428</v>
      </c>
      <c r="BQ1820" t="s">
        <v>11428</v>
      </c>
      <c r="BR1820" t="s">
        <v>11427</v>
      </c>
      <c r="BS1820" t="s">
        <v>11427</v>
      </c>
      <c r="BT1820" t="s">
        <v>11427</v>
      </c>
      <c r="BU1820" t="s">
        <v>11427</v>
      </c>
      <c r="BV1820" t="s">
        <v>11427</v>
      </c>
      <c r="BW1820" t="s">
        <v>11427</v>
      </c>
      <c r="BY1820" t="s">
        <v>11428</v>
      </c>
      <c r="CB1820" t="s">
        <v>11428</v>
      </c>
      <c r="CD1820">
        <v>129</v>
      </c>
      <c r="CE1820">
        <v>0</v>
      </c>
      <c r="CF1820">
        <v>129</v>
      </c>
      <c r="CG1820">
        <v>0</v>
      </c>
      <c r="CH1820">
        <v>0</v>
      </c>
      <c r="CI1820">
        <v>129</v>
      </c>
    </row>
    <row r="1821" spans="1:87">
      <c r="A1821">
        <v>120093003410</v>
      </c>
      <c r="B1821" t="s">
        <v>11490</v>
      </c>
      <c r="C1821" t="s">
        <v>18301</v>
      </c>
      <c r="D1821" t="s">
        <v>18384</v>
      </c>
      <c r="E1821" t="s">
        <v>18303</v>
      </c>
      <c r="F1821" t="s">
        <v>18385</v>
      </c>
      <c r="G1821" t="s">
        <v>18386</v>
      </c>
      <c r="H1821" t="s">
        <v>18311</v>
      </c>
      <c r="I1821" t="s">
        <v>11421</v>
      </c>
      <c r="J1821">
        <v>32967</v>
      </c>
      <c r="K1821" t="s">
        <v>11422</v>
      </c>
      <c r="L1821">
        <v>12</v>
      </c>
      <c r="M1821" t="s">
        <v>11461</v>
      </c>
      <c r="N1821">
        <v>5</v>
      </c>
      <c r="P1821">
        <v>1</v>
      </c>
      <c r="Q1821">
        <v>56</v>
      </c>
      <c r="R1821">
        <v>64</v>
      </c>
      <c r="S1821">
        <v>58</v>
      </c>
      <c r="T1821">
        <v>54</v>
      </c>
      <c r="U1821">
        <v>66</v>
      </c>
      <c r="V1821">
        <v>22</v>
      </c>
      <c r="AD1821" t="s">
        <v>11424</v>
      </c>
      <c r="AE1821">
        <v>27.714500000000001</v>
      </c>
      <c r="AF1821">
        <v>-80.420400000000001</v>
      </c>
      <c r="AG1821" t="s">
        <v>18387</v>
      </c>
      <c r="AH1821">
        <v>31</v>
      </c>
      <c r="AI1821">
        <v>138</v>
      </c>
      <c r="AJ1821">
        <v>183</v>
      </c>
      <c r="AK1821">
        <v>1</v>
      </c>
      <c r="AL1821">
        <v>4</v>
      </c>
      <c r="AM1821">
        <v>39</v>
      </c>
      <c r="AN1821">
        <v>65</v>
      </c>
      <c r="AO1821">
        <v>196</v>
      </c>
      <c r="AP1821">
        <v>125</v>
      </c>
      <c r="AQ1821">
        <v>0</v>
      </c>
      <c r="AR1821">
        <v>125</v>
      </c>
      <c r="AS1821">
        <v>17.8</v>
      </c>
      <c r="AT1821">
        <v>18</v>
      </c>
      <c r="AU1821">
        <v>1200930</v>
      </c>
      <c r="AV1821">
        <v>3410</v>
      </c>
      <c r="AW1821" t="s">
        <v>18386</v>
      </c>
      <c r="AX1821" t="s">
        <v>18311</v>
      </c>
      <c r="AY1821" t="s">
        <v>11421</v>
      </c>
      <c r="AZ1821">
        <v>32967</v>
      </c>
      <c r="BA1821">
        <v>5913</v>
      </c>
      <c r="BB1821">
        <v>5913</v>
      </c>
      <c r="BC1821">
        <v>0</v>
      </c>
      <c r="BE1821">
        <v>12061</v>
      </c>
      <c r="BH1821" t="s">
        <v>11427</v>
      </c>
      <c r="BI1821" t="s">
        <v>11427</v>
      </c>
      <c r="BJ1821" t="s">
        <v>11428</v>
      </c>
      <c r="BK1821" t="s">
        <v>11428</v>
      </c>
      <c r="BL1821" t="s">
        <v>11428</v>
      </c>
      <c r="BM1821" t="s">
        <v>11428</v>
      </c>
      <c r="BN1821" t="s">
        <v>11428</v>
      </c>
      <c r="BO1821" t="s">
        <v>11428</v>
      </c>
      <c r="BP1821" t="s">
        <v>11428</v>
      </c>
      <c r="BQ1821" t="s">
        <v>11427</v>
      </c>
      <c r="BR1821" t="s">
        <v>11427</v>
      </c>
      <c r="BS1821" t="s">
        <v>11427</v>
      </c>
      <c r="BT1821" t="s">
        <v>11427</v>
      </c>
      <c r="BU1821" t="s">
        <v>11427</v>
      </c>
      <c r="BV1821" t="s">
        <v>11427</v>
      </c>
      <c r="BW1821" t="s">
        <v>11427</v>
      </c>
      <c r="BY1821" t="s">
        <v>11428</v>
      </c>
      <c r="CB1821" t="s">
        <v>11428</v>
      </c>
      <c r="CD1821">
        <v>125</v>
      </c>
      <c r="CE1821">
        <v>0</v>
      </c>
      <c r="CF1821">
        <v>125</v>
      </c>
      <c r="CG1821">
        <v>0</v>
      </c>
      <c r="CH1821">
        <v>16</v>
      </c>
      <c r="CI1821">
        <v>321</v>
      </c>
    </row>
    <row r="1822" spans="1:87">
      <c r="A1822">
        <v>120093003866</v>
      </c>
      <c r="B1822" t="s">
        <v>11490</v>
      </c>
      <c r="C1822" t="s">
        <v>18301</v>
      </c>
      <c r="D1822" t="s">
        <v>18388</v>
      </c>
      <c r="E1822" t="s">
        <v>18303</v>
      </c>
      <c r="F1822" t="s">
        <v>18389</v>
      </c>
      <c r="G1822" t="s">
        <v>18390</v>
      </c>
      <c r="H1822" t="s">
        <v>18311</v>
      </c>
      <c r="I1822" t="s">
        <v>11421</v>
      </c>
      <c r="J1822">
        <v>32967</v>
      </c>
      <c r="K1822" t="s">
        <v>11422</v>
      </c>
      <c r="L1822">
        <v>12</v>
      </c>
      <c r="M1822" t="s">
        <v>11423</v>
      </c>
      <c r="N1822">
        <v>5</v>
      </c>
      <c r="Q1822">
        <v>92</v>
      </c>
      <c r="R1822">
        <v>94</v>
      </c>
      <c r="S1822">
        <v>94</v>
      </c>
      <c r="T1822">
        <v>94</v>
      </c>
      <c r="U1822">
        <v>91</v>
      </c>
      <c r="V1822">
        <v>88</v>
      </c>
      <c r="AD1822" t="s">
        <v>11424</v>
      </c>
      <c r="AE1822">
        <v>27.742599999999999</v>
      </c>
      <c r="AF1822">
        <v>-80.466200000000001</v>
      </c>
      <c r="AG1822" t="s">
        <v>18391</v>
      </c>
      <c r="AH1822">
        <v>31</v>
      </c>
      <c r="AI1822">
        <v>279</v>
      </c>
      <c r="AJ1822">
        <v>274</v>
      </c>
      <c r="AK1822">
        <v>0</v>
      </c>
      <c r="AL1822">
        <v>21</v>
      </c>
      <c r="AM1822">
        <v>59</v>
      </c>
      <c r="AN1822">
        <v>94</v>
      </c>
      <c r="AO1822">
        <v>360</v>
      </c>
      <c r="AP1822">
        <v>219</v>
      </c>
      <c r="AQ1822">
        <v>22</v>
      </c>
      <c r="AR1822">
        <v>241</v>
      </c>
      <c r="AS1822">
        <v>14.9</v>
      </c>
      <c r="AT1822">
        <v>37</v>
      </c>
      <c r="AU1822">
        <v>1200930</v>
      </c>
      <c r="AV1822">
        <v>3866</v>
      </c>
      <c r="AW1822" t="s">
        <v>18390</v>
      </c>
      <c r="AX1822" t="s">
        <v>18311</v>
      </c>
      <c r="AY1822" t="s">
        <v>11421</v>
      </c>
      <c r="AZ1822">
        <v>32967</v>
      </c>
      <c r="BA1822">
        <v>4613</v>
      </c>
      <c r="BB1822">
        <v>4613</v>
      </c>
      <c r="BC1822">
        <v>0</v>
      </c>
      <c r="BE1822">
        <v>12061</v>
      </c>
      <c r="BH1822" t="s">
        <v>11427</v>
      </c>
      <c r="BI1822" t="s">
        <v>11427</v>
      </c>
      <c r="BJ1822" t="s">
        <v>11427</v>
      </c>
      <c r="BK1822" t="s">
        <v>11428</v>
      </c>
      <c r="BL1822" t="s">
        <v>11428</v>
      </c>
      <c r="BM1822" t="s">
        <v>11428</v>
      </c>
      <c r="BN1822" t="s">
        <v>11428</v>
      </c>
      <c r="BO1822" t="s">
        <v>11428</v>
      </c>
      <c r="BP1822" t="s">
        <v>11428</v>
      </c>
      <c r="BQ1822" t="s">
        <v>11427</v>
      </c>
      <c r="BR1822" t="s">
        <v>11427</v>
      </c>
      <c r="BS1822" t="s">
        <v>11427</v>
      </c>
      <c r="BT1822" t="s">
        <v>11427</v>
      </c>
      <c r="BU1822" t="s">
        <v>11427</v>
      </c>
      <c r="BV1822" t="s">
        <v>11427</v>
      </c>
      <c r="BW1822" t="s">
        <v>11427</v>
      </c>
      <c r="BY1822" t="s">
        <v>11428</v>
      </c>
      <c r="CB1822" t="s">
        <v>11427</v>
      </c>
      <c r="CD1822">
        <v>219</v>
      </c>
      <c r="CE1822">
        <v>22</v>
      </c>
      <c r="CF1822">
        <v>241</v>
      </c>
      <c r="CG1822">
        <v>0</v>
      </c>
      <c r="CH1822">
        <v>19</v>
      </c>
      <c r="CI1822">
        <v>553</v>
      </c>
    </row>
    <row r="1823" spans="1:87">
      <c r="A1823">
        <v>120093004361</v>
      </c>
      <c r="B1823" t="s">
        <v>11490</v>
      </c>
      <c r="C1823" t="s">
        <v>18301</v>
      </c>
      <c r="D1823" t="s">
        <v>18392</v>
      </c>
      <c r="E1823" t="s">
        <v>18303</v>
      </c>
      <c r="F1823" t="s">
        <v>18393</v>
      </c>
      <c r="G1823" t="s">
        <v>18394</v>
      </c>
      <c r="H1823" t="s">
        <v>18306</v>
      </c>
      <c r="I1823" t="s">
        <v>11421</v>
      </c>
      <c r="J1823">
        <v>32958</v>
      </c>
      <c r="K1823" t="s">
        <v>11422</v>
      </c>
      <c r="L1823">
        <v>12</v>
      </c>
      <c r="M1823">
        <v>5</v>
      </c>
      <c r="N1823">
        <v>8</v>
      </c>
      <c r="V1823">
        <v>40</v>
      </c>
      <c r="W1823">
        <v>91</v>
      </c>
      <c r="X1823">
        <v>92</v>
      </c>
      <c r="Y1823">
        <v>64</v>
      </c>
      <c r="AD1823" t="s">
        <v>11424</v>
      </c>
      <c r="AE1823">
        <v>27.789200000000001</v>
      </c>
      <c r="AF1823">
        <v>-80.483000000000004</v>
      </c>
      <c r="AG1823" t="s">
        <v>18395</v>
      </c>
      <c r="AH1823">
        <v>31</v>
      </c>
      <c r="AI1823">
        <v>145</v>
      </c>
      <c r="AJ1823">
        <v>142</v>
      </c>
      <c r="AK1823">
        <v>0</v>
      </c>
      <c r="AL1823">
        <v>6</v>
      </c>
      <c r="AM1823">
        <v>16</v>
      </c>
      <c r="AN1823">
        <v>83</v>
      </c>
      <c r="AO1823">
        <v>177</v>
      </c>
      <c r="AP1823">
        <v>163</v>
      </c>
      <c r="AQ1823">
        <v>15</v>
      </c>
      <c r="AR1823">
        <v>178</v>
      </c>
      <c r="AS1823">
        <v>15.1</v>
      </c>
      <c r="AT1823">
        <v>19</v>
      </c>
      <c r="AU1823">
        <v>1200930</v>
      </c>
      <c r="AV1823">
        <v>4361</v>
      </c>
      <c r="AW1823" t="s">
        <v>18394</v>
      </c>
      <c r="AX1823" t="s">
        <v>18306</v>
      </c>
      <c r="AY1823" t="s">
        <v>11421</v>
      </c>
      <c r="AZ1823">
        <v>32958</v>
      </c>
      <c r="BA1823">
        <v>5049</v>
      </c>
      <c r="BB1823">
        <v>5049</v>
      </c>
      <c r="BC1823">
        <v>0</v>
      </c>
      <c r="BE1823">
        <v>12061</v>
      </c>
      <c r="BH1823" t="s">
        <v>11427</v>
      </c>
      <c r="BI1823" t="s">
        <v>11427</v>
      </c>
      <c r="BJ1823" t="s">
        <v>11427</v>
      </c>
      <c r="BK1823" t="s">
        <v>11427</v>
      </c>
      <c r="BL1823" t="s">
        <v>11427</v>
      </c>
      <c r="BM1823" t="s">
        <v>11427</v>
      </c>
      <c r="BN1823" t="s">
        <v>11427</v>
      </c>
      <c r="BO1823" t="s">
        <v>11427</v>
      </c>
      <c r="BP1823" t="s">
        <v>11428</v>
      </c>
      <c r="BQ1823" t="s">
        <v>11428</v>
      </c>
      <c r="BR1823" t="s">
        <v>11428</v>
      </c>
      <c r="BS1823" t="s">
        <v>11428</v>
      </c>
      <c r="BT1823" t="s">
        <v>11427</v>
      </c>
      <c r="BU1823" t="s">
        <v>11427</v>
      </c>
      <c r="BV1823" t="s">
        <v>11427</v>
      </c>
      <c r="BW1823" t="s">
        <v>11427</v>
      </c>
      <c r="BY1823" t="s">
        <v>11428</v>
      </c>
      <c r="CB1823" t="s">
        <v>11428</v>
      </c>
      <c r="CD1823">
        <v>163</v>
      </c>
      <c r="CE1823">
        <v>15</v>
      </c>
      <c r="CF1823">
        <v>178</v>
      </c>
      <c r="CG1823">
        <v>0</v>
      </c>
      <c r="CH1823">
        <v>5</v>
      </c>
      <c r="CI1823">
        <v>287</v>
      </c>
    </row>
    <row r="1824" spans="1:87">
      <c r="A1824">
        <v>120093004903</v>
      </c>
      <c r="B1824" t="s">
        <v>11490</v>
      </c>
      <c r="C1824" t="s">
        <v>18301</v>
      </c>
      <c r="D1824" t="s">
        <v>18396</v>
      </c>
      <c r="E1824" t="s">
        <v>18303</v>
      </c>
      <c r="F1824" t="s">
        <v>18397</v>
      </c>
      <c r="G1824" t="s">
        <v>18398</v>
      </c>
      <c r="H1824" t="s">
        <v>18306</v>
      </c>
      <c r="I1824" t="s">
        <v>11421</v>
      </c>
      <c r="J1824">
        <v>32958</v>
      </c>
      <c r="K1824" t="s">
        <v>11422</v>
      </c>
      <c r="L1824">
        <v>12</v>
      </c>
      <c r="M1824" t="s">
        <v>11423</v>
      </c>
      <c r="N1824">
        <v>5</v>
      </c>
      <c r="Q1824">
        <v>117</v>
      </c>
      <c r="R1824">
        <v>91</v>
      </c>
      <c r="S1824">
        <v>120</v>
      </c>
      <c r="T1824">
        <v>114</v>
      </c>
      <c r="U1824">
        <v>104</v>
      </c>
      <c r="V1824">
        <v>127</v>
      </c>
      <c r="AD1824" t="s">
        <v>11424</v>
      </c>
      <c r="AE1824">
        <v>27.742999999999999</v>
      </c>
      <c r="AF1824">
        <v>-80.466300000000004</v>
      </c>
      <c r="AG1824" t="s">
        <v>18399</v>
      </c>
      <c r="AH1824">
        <v>31</v>
      </c>
      <c r="AI1824">
        <v>342</v>
      </c>
      <c r="AJ1824">
        <v>331</v>
      </c>
      <c r="AK1824">
        <v>1</v>
      </c>
      <c r="AL1824">
        <v>10</v>
      </c>
      <c r="AM1824">
        <v>64</v>
      </c>
      <c r="AN1824">
        <v>119</v>
      </c>
      <c r="AO1824">
        <v>448</v>
      </c>
      <c r="AP1824">
        <v>411</v>
      </c>
      <c r="AQ1824">
        <v>58</v>
      </c>
      <c r="AR1824">
        <v>469</v>
      </c>
      <c r="AS1824">
        <v>13.7</v>
      </c>
      <c r="AT1824">
        <v>49</v>
      </c>
      <c r="AU1824">
        <v>1200930</v>
      </c>
      <c r="AV1824">
        <v>4903</v>
      </c>
      <c r="AW1824" t="s">
        <v>18398</v>
      </c>
      <c r="AX1824" t="s">
        <v>18306</v>
      </c>
      <c r="AY1824" t="s">
        <v>11421</v>
      </c>
      <c r="AZ1824">
        <v>32958</v>
      </c>
      <c r="BA1824">
        <v>6472</v>
      </c>
      <c r="BB1824">
        <v>6472</v>
      </c>
      <c r="BC1824">
        <v>0</v>
      </c>
      <c r="BE1824">
        <v>12061</v>
      </c>
      <c r="BH1824" t="s">
        <v>11427</v>
      </c>
      <c r="BI1824" t="s">
        <v>11427</v>
      </c>
      <c r="BJ1824" t="s">
        <v>11427</v>
      </c>
      <c r="BK1824" t="s">
        <v>11428</v>
      </c>
      <c r="BL1824" t="s">
        <v>11428</v>
      </c>
      <c r="BM1824" t="s">
        <v>11428</v>
      </c>
      <c r="BN1824" t="s">
        <v>11428</v>
      </c>
      <c r="BO1824" t="s">
        <v>11428</v>
      </c>
      <c r="BP1824" t="s">
        <v>11428</v>
      </c>
      <c r="BQ1824" t="s">
        <v>11427</v>
      </c>
      <c r="BR1824" t="s">
        <v>11427</v>
      </c>
      <c r="BS1824" t="s">
        <v>11427</v>
      </c>
      <c r="BT1824" t="s">
        <v>11427</v>
      </c>
      <c r="BU1824" t="s">
        <v>11427</v>
      </c>
      <c r="BV1824" t="s">
        <v>11427</v>
      </c>
      <c r="BW1824" t="s">
        <v>11427</v>
      </c>
      <c r="BY1824" t="s">
        <v>11428</v>
      </c>
      <c r="CB1824" t="s">
        <v>11427</v>
      </c>
      <c r="CD1824">
        <v>411</v>
      </c>
      <c r="CE1824">
        <v>58</v>
      </c>
      <c r="CF1824">
        <v>469</v>
      </c>
      <c r="CG1824">
        <v>0</v>
      </c>
      <c r="CH1824">
        <v>31</v>
      </c>
      <c r="CI1824">
        <v>673</v>
      </c>
    </row>
    <row r="1825" spans="1:87">
      <c r="A1825">
        <v>120093007488</v>
      </c>
      <c r="B1825" t="s">
        <v>11490</v>
      </c>
      <c r="C1825" t="s">
        <v>18301</v>
      </c>
      <c r="D1825" t="s">
        <v>18400</v>
      </c>
      <c r="E1825" t="s">
        <v>18303</v>
      </c>
      <c r="F1825" t="s">
        <v>18401</v>
      </c>
      <c r="G1825" t="s">
        <v>18402</v>
      </c>
      <c r="H1825" t="s">
        <v>18311</v>
      </c>
      <c r="I1825" t="s">
        <v>11421</v>
      </c>
      <c r="J1825">
        <v>32968</v>
      </c>
      <c r="K1825" t="s">
        <v>11422</v>
      </c>
      <c r="L1825">
        <v>12</v>
      </c>
      <c r="M1825" t="s">
        <v>11423</v>
      </c>
      <c r="N1825">
        <v>8</v>
      </c>
      <c r="Q1825">
        <v>97</v>
      </c>
      <c r="R1825">
        <v>84</v>
      </c>
      <c r="S1825">
        <v>88</v>
      </c>
      <c r="T1825">
        <v>103</v>
      </c>
      <c r="U1825">
        <v>100</v>
      </c>
      <c r="V1825">
        <v>100</v>
      </c>
      <c r="W1825">
        <v>115</v>
      </c>
      <c r="X1825">
        <v>109</v>
      </c>
      <c r="Y1825">
        <v>94</v>
      </c>
      <c r="AD1825" t="s">
        <v>11424</v>
      </c>
      <c r="AE1825">
        <v>27.611899999999999</v>
      </c>
      <c r="AF1825">
        <v>-80.451700000000002</v>
      </c>
      <c r="AG1825" t="s">
        <v>18403</v>
      </c>
      <c r="AH1825">
        <v>31</v>
      </c>
      <c r="AI1825">
        <v>444</v>
      </c>
      <c r="AJ1825">
        <v>446</v>
      </c>
      <c r="AK1825">
        <v>2</v>
      </c>
      <c r="AL1825">
        <v>22</v>
      </c>
      <c r="AM1825">
        <v>39</v>
      </c>
      <c r="AN1825">
        <v>112</v>
      </c>
      <c r="AO1825">
        <v>677</v>
      </c>
      <c r="AP1825">
        <v>249</v>
      </c>
      <c r="AQ1825">
        <v>35</v>
      </c>
      <c r="AR1825">
        <v>284</v>
      </c>
      <c r="AS1825">
        <v>15.9</v>
      </c>
      <c r="AT1825">
        <v>56</v>
      </c>
      <c r="AU1825">
        <v>1200930</v>
      </c>
      <c r="AV1825">
        <v>7488</v>
      </c>
      <c r="AW1825" t="s">
        <v>18402</v>
      </c>
      <c r="AX1825" t="s">
        <v>18311</v>
      </c>
      <c r="AY1825" t="s">
        <v>11421</v>
      </c>
      <c r="AZ1825">
        <v>32968</v>
      </c>
      <c r="BA1825">
        <v>9563</v>
      </c>
      <c r="BB1825">
        <v>9563</v>
      </c>
      <c r="BC1825">
        <v>0</v>
      </c>
      <c r="BE1825">
        <v>12061</v>
      </c>
      <c r="BH1825" t="s">
        <v>11427</v>
      </c>
      <c r="BI1825" t="s">
        <v>11427</v>
      </c>
      <c r="BJ1825" t="s">
        <v>11427</v>
      </c>
      <c r="BK1825" t="s">
        <v>11428</v>
      </c>
      <c r="BL1825" t="s">
        <v>11428</v>
      </c>
      <c r="BM1825" t="s">
        <v>11428</v>
      </c>
      <c r="BN1825" t="s">
        <v>11428</v>
      </c>
      <c r="BO1825" t="s">
        <v>11428</v>
      </c>
      <c r="BP1825" t="s">
        <v>11428</v>
      </c>
      <c r="BQ1825" t="s">
        <v>11428</v>
      </c>
      <c r="BR1825" t="s">
        <v>11428</v>
      </c>
      <c r="BS1825" t="s">
        <v>11428</v>
      </c>
      <c r="BT1825" t="s">
        <v>11427</v>
      </c>
      <c r="BU1825" t="s">
        <v>11427</v>
      </c>
      <c r="BV1825" t="s">
        <v>11427</v>
      </c>
      <c r="BW1825" t="s">
        <v>11427</v>
      </c>
      <c r="BY1825" t="s">
        <v>11428</v>
      </c>
      <c r="CB1825" t="s">
        <v>11428</v>
      </c>
      <c r="CD1825">
        <v>249</v>
      </c>
      <c r="CE1825">
        <v>35</v>
      </c>
      <c r="CF1825">
        <v>284</v>
      </c>
      <c r="CG1825">
        <v>0</v>
      </c>
      <c r="CH1825">
        <v>38</v>
      </c>
      <c r="CI1825">
        <v>890</v>
      </c>
    </row>
    <row r="1826" spans="1:87">
      <c r="A1826">
        <v>120093007588</v>
      </c>
      <c r="B1826" t="s">
        <v>11490</v>
      </c>
      <c r="C1826" t="s">
        <v>18301</v>
      </c>
      <c r="D1826" t="s">
        <v>18404</v>
      </c>
      <c r="E1826" t="s">
        <v>18303</v>
      </c>
      <c r="F1826" t="s">
        <v>18405</v>
      </c>
      <c r="G1826" t="s">
        <v>18406</v>
      </c>
      <c r="H1826" t="s">
        <v>18311</v>
      </c>
      <c r="I1826" t="s">
        <v>11421</v>
      </c>
      <c r="J1826">
        <v>32967</v>
      </c>
      <c r="K1826" t="s">
        <v>11422</v>
      </c>
      <c r="L1826">
        <v>12</v>
      </c>
      <c r="M1826">
        <v>6</v>
      </c>
      <c r="N1826">
        <v>8</v>
      </c>
      <c r="W1826">
        <v>296</v>
      </c>
      <c r="X1826">
        <v>294</v>
      </c>
      <c r="Y1826">
        <v>315</v>
      </c>
      <c r="AD1826" t="s">
        <v>11424</v>
      </c>
      <c r="AE1826">
        <v>27.700900000000001</v>
      </c>
      <c r="AF1826">
        <v>-80.458500000000001</v>
      </c>
      <c r="AG1826" t="s">
        <v>18407</v>
      </c>
      <c r="AH1826">
        <v>31</v>
      </c>
      <c r="AI1826">
        <v>481</v>
      </c>
      <c r="AJ1826">
        <v>424</v>
      </c>
      <c r="AK1826">
        <v>1</v>
      </c>
      <c r="AL1826">
        <v>19</v>
      </c>
      <c r="AM1826">
        <v>116</v>
      </c>
      <c r="AN1826">
        <v>189</v>
      </c>
      <c r="AO1826">
        <v>548</v>
      </c>
      <c r="AP1826">
        <v>459</v>
      </c>
      <c r="AQ1826">
        <v>33</v>
      </c>
      <c r="AR1826">
        <v>492</v>
      </c>
      <c r="AS1826">
        <v>19.7</v>
      </c>
      <c r="AT1826">
        <v>46</v>
      </c>
      <c r="AU1826">
        <v>1200930</v>
      </c>
      <c r="AV1826">
        <v>7588</v>
      </c>
      <c r="AW1826" t="s">
        <v>18406</v>
      </c>
      <c r="AX1826" t="s">
        <v>18311</v>
      </c>
      <c r="AY1826" t="s">
        <v>11421</v>
      </c>
      <c r="AZ1826">
        <v>32967</v>
      </c>
      <c r="BA1826">
        <v>6013</v>
      </c>
      <c r="BB1826">
        <v>6013</v>
      </c>
      <c r="BC1826">
        <v>0</v>
      </c>
      <c r="BE1826">
        <v>12061</v>
      </c>
      <c r="BH1826" t="s">
        <v>11427</v>
      </c>
      <c r="BI1826" t="s">
        <v>11427</v>
      </c>
      <c r="BJ1826" t="s">
        <v>11427</v>
      </c>
      <c r="BK1826" t="s">
        <v>11427</v>
      </c>
      <c r="BL1826" t="s">
        <v>11427</v>
      </c>
      <c r="BM1826" t="s">
        <v>11427</v>
      </c>
      <c r="BN1826" t="s">
        <v>11427</v>
      </c>
      <c r="BO1826" t="s">
        <v>11427</v>
      </c>
      <c r="BP1826" t="s">
        <v>11427</v>
      </c>
      <c r="BQ1826" t="s">
        <v>11428</v>
      </c>
      <c r="BR1826" t="s">
        <v>11428</v>
      </c>
      <c r="BS1826" t="s">
        <v>11428</v>
      </c>
      <c r="BT1826" t="s">
        <v>11427</v>
      </c>
      <c r="BU1826" t="s">
        <v>11427</v>
      </c>
      <c r="BV1826" t="s">
        <v>11427</v>
      </c>
      <c r="BW1826" t="s">
        <v>11427</v>
      </c>
      <c r="BY1826" t="s">
        <v>11428</v>
      </c>
      <c r="CB1826" t="s">
        <v>11427</v>
      </c>
      <c r="CD1826">
        <v>459</v>
      </c>
      <c r="CE1826">
        <v>33</v>
      </c>
      <c r="CF1826">
        <v>492</v>
      </c>
      <c r="CG1826">
        <v>3</v>
      </c>
      <c r="CH1826">
        <v>29</v>
      </c>
      <c r="CI1826">
        <v>905</v>
      </c>
    </row>
    <row r="1827" spans="1:87">
      <c r="A1827">
        <v>120096001069</v>
      </c>
      <c r="B1827" t="s">
        <v>11414</v>
      </c>
      <c r="C1827" t="s">
        <v>18408</v>
      </c>
      <c r="D1827" t="s">
        <v>18409</v>
      </c>
      <c r="E1827" t="s">
        <v>18410</v>
      </c>
      <c r="F1827" t="s">
        <v>18411</v>
      </c>
      <c r="G1827" t="s">
        <v>18412</v>
      </c>
      <c r="H1827" t="s">
        <v>18413</v>
      </c>
      <c r="I1827" t="s">
        <v>11421</v>
      </c>
      <c r="J1827">
        <v>32445</v>
      </c>
      <c r="K1827" t="s">
        <v>11422</v>
      </c>
      <c r="L1827">
        <v>12</v>
      </c>
      <c r="M1827" t="s">
        <v>11461</v>
      </c>
      <c r="N1827">
        <v>12</v>
      </c>
      <c r="P1827">
        <v>18</v>
      </c>
      <c r="Q1827">
        <v>47</v>
      </c>
      <c r="R1827">
        <v>41</v>
      </c>
      <c r="S1827">
        <v>49</v>
      </c>
      <c r="T1827">
        <v>32</v>
      </c>
      <c r="U1827">
        <v>41</v>
      </c>
      <c r="V1827">
        <v>48</v>
      </c>
      <c r="W1827">
        <v>40</v>
      </c>
      <c r="X1827">
        <v>37</v>
      </c>
      <c r="Y1827">
        <v>34</v>
      </c>
      <c r="Z1827">
        <v>31</v>
      </c>
      <c r="AA1827">
        <v>33</v>
      </c>
      <c r="AB1827">
        <v>36</v>
      </c>
      <c r="AC1827">
        <v>36</v>
      </c>
      <c r="AD1827" t="s">
        <v>11424</v>
      </c>
      <c r="AE1827">
        <v>30.9544</v>
      </c>
      <c r="AF1827">
        <v>-85.165199999999999</v>
      </c>
      <c r="AG1827" t="s">
        <v>18414</v>
      </c>
      <c r="AH1827">
        <v>32</v>
      </c>
      <c r="AI1827">
        <v>260</v>
      </c>
      <c r="AJ1827">
        <v>263</v>
      </c>
      <c r="AK1827">
        <v>2</v>
      </c>
      <c r="AL1827">
        <v>0</v>
      </c>
      <c r="AM1827">
        <v>179</v>
      </c>
      <c r="AN1827">
        <v>34</v>
      </c>
      <c r="AO1827">
        <v>287</v>
      </c>
      <c r="AP1827">
        <v>331</v>
      </c>
      <c r="AQ1827">
        <v>39</v>
      </c>
      <c r="AR1827">
        <v>370</v>
      </c>
      <c r="AS1827">
        <v>14.5</v>
      </c>
      <c r="AT1827">
        <v>36</v>
      </c>
      <c r="AU1827">
        <v>1200960</v>
      </c>
      <c r="AV1827">
        <v>1069</v>
      </c>
      <c r="AW1827" t="s">
        <v>18415</v>
      </c>
      <c r="AX1827" t="s">
        <v>18413</v>
      </c>
      <c r="AY1827" t="s">
        <v>11421</v>
      </c>
      <c r="AZ1827">
        <v>32445</v>
      </c>
      <c r="BA1827">
        <v>68</v>
      </c>
      <c r="BB1827">
        <v>3441</v>
      </c>
      <c r="BC1827">
        <v>0</v>
      </c>
      <c r="BE1827">
        <v>12063</v>
      </c>
      <c r="BH1827" t="s">
        <v>11427</v>
      </c>
      <c r="BI1827" t="s">
        <v>11427</v>
      </c>
      <c r="BJ1827" t="s">
        <v>11428</v>
      </c>
      <c r="BK1827" t="s">
        <v>11428</v>
      </c>
      <c r="BL1827" t="s">
        <v>11428</v>
      </c>
      <c r="BM1827" t="s">
        <v>11428</v>
      </c>
      <c r="BN1827" t="s">
        <v>11428</v>
      </c>
      <c r="BO1827" t="s">
        <v>11428</v>
      </c>
      <c r="BP1827" t="s">
        <v>11428</v>
      </c>
      <c r="BQ1827" t="s">
        <v>11428</v>
      </c>
      <c r="BR1827" t="s">
        <v>11428</v>
      </c>
      <c r="BS1827" t="s">
        <v>11428</v>
      </c>
      <c r="BT1827" t="s">
        <v>11428</v>
      </c>
      <c r="BU1827" t="s">
        <v>11428</v>
      </c>
      <c r="BV1827" t="s">
        <v>11428</v>
      </c>
      <c r="BW1827" t="s">
        <v>11428</v>
      </c>
      <c r="BY1827" t="s">
        <v>11428</v>
      </c>
      <c r="CB1827" t="s">
        <v>11427</v>
      </c>
      <c r="CD1827">
        <v>331</v>
      </c>
      <c r="CE1827">
        <v>39</v>
      </c>
      <c r="CF1827">
        <v>370</v>
      </c>
      <c r="CG1827">
        <v>0</v>
      </c>
      <c r="CH1827">
        <v>21</v>
      </c>
      <c r="CI1827">
        <v>523</v>
      </c>
    </row>
    <row r="1828" spans="1:87">
      <c r="A1828">
        <v>120096001073</v>
      </c>
      <c r="B1828" t="s">
        <v>11414</v>
      </c>
      <c r="C1828" t="s">
        <v>18408</v>
      </c>
      <c r="D1828" t="s">
        <v>18416</v>
      </c>
      <c r="E1828" t="s">
        <v>18410</v>
      </c>
      <c r="F1828" t="s">
        <v>18417</v>
      </c>
      <c r="G1828" t="s">
        <v>18418</v>
      </c>
      <c r="H1828" t="s">
        <v>18419</v>
      </c>
      <c r="I1828" t="s">
        <v>11421</v>
      </c>
      <c r="J1828">
        <v>32448</v>
      </c>
      <c r="K1828" t="s">
        <v>11437</v>
      </c>
      <c r="L1828">
        <v>12</v>
      </c>
      <c r="M1828" t="s">
        <v>11461</v>
      </c>
      <c r="N1828">
        <v>12</v>
      </c>
      <c r="P1828">
        <v>4</v>
      </c>
      <c r="Q1828">
        <v>9</v>
      </c>
      <c r="R1828">
        <v>9</v>
      </c>
      <c r="S1828">
        <v>6</v>
      </c>
      <c r="T1828">
        <v>10</v>
      </c>
      <c r="U1828">
        <v>11</v>
      </c>
      <c r="V1828">
        <v>18</v>
      </c>
      <c r="W1828">
        <v>17</v>
      </c>
      <c r="X1828">
        <v>4</v>
      </c>
      <c r="Y1828">
        <v>7</v>
      </c>
      <c r="Z1828">
        <v>12</v>
      </c>
      <c r="AA1828">
        <v>10</v>
      </c>
      <c r="AB1828">
        <v>10</v>
      </c>
      <c r="AC1828">
        <v>21</v>
      </c>
      <c r="AD1828" t="s">
        <v>11424</v>
      </c>
      <c r="AE1828">
        <v>30.712800000000001</v>
      </c>
      <c r="AF1828">
        <v>-85.189400000000006</v>
      </c>
      <c r="AG1828" t="s">
        <v>18420</v>
      </c>
      <c r="AH1828">
        <v>32</v>
      </c>
      <c r="AI1828">
        <v>109</v>
      </c>
      <c r="AJ1828">
        <v>39</v>
      </c>
      <c r="AK1828">
        <v>2</v>
      </c>
      <c r="AL1828">
        <v>0</v>
      </c>
      <c r="AM1828">
        <v>42</v>
      </c>
      <c r="AN1828">
        <v>6</v>
      </c>
      <c r="AO1828">
        <v>94</v>
      </c>
      <c r="AP1828">
        <v>109</v>
      </c>
      <c r="AQ1828">
        <v>7</v>
      </c>
      <c r="AR1828">
        <v>116</v>
      </c>
      <c r="AS1828">
        <v>8.6999999999999993</v>
      </c>
      <c r="AT1828">
        <v>17</v>
      </c>
      <c r="AU1828">
        <v>1200960</v>
      </c>
      <c r="AV1828">
        <v>1073</v>
      </c>
      <c r="AW1828" t="s">
        <v>18418</v>
      </c>
      <c r="AX1828" t="s">
        <v>18419</v>
      </c>
      <c r="AY1828" t="s">
        <v>11421</v>
      </c>
      <c r="AZ1828">
        <v>32448</v>
      </c>
      <c r="BA1828">
        <v>7401</v>
      </c>
      <c r="BB1828">
        <v>7401</v>
      </c>
      <c r="BC1828">
        <v>0</v>
      </c>
      <c r="BE1828">
        <v>12063</v>
      </c>
      <c r="BH1828" t="s">
        <v>11427</v>
      </c>
      <c r="BI1828" t="s">
        <v>11427</v>
      </c>
      <c r="BJ1828" t="s">
        <v>11428</v>
      </c>
      <c r="BK1828" t="s">
        <v>11428</v>
      </c>
      <c r="BL1828" t="s">
        <v>11428</v>
      </c>
      <c r="BM1828" t="s">
        <v>11428</v>
      </c>
      <c r="BN1828" t="s">
        <v>11428</v>
      </c>
      <c r="BO1828" t="s">
        <v>11428</v>
      </c>
      <c r="BP1828" t="s">
        <v>11428</v>
      </c>
      <c r="BQ1828" t="s">
        <v>11428</v>
      </c>
      <c r="BR1828" t="s">
        <v>11428</v>
      </c>
      <c r="BS1828" t="s">
        <v>11428</v>
      </c>
      <c r="BT1828" t="s">
        <v>11428</v>
      </c>
      <c r="BU1828" t="s">
        <v>11428</v>
      </c>
      <c r="BV1828" t="s">
        <v>11428</v>
      </c>
      <c r="BW1828" t="s">
        <v>11428</v>
      </c>
      <c r="BY1828" t="s">
        <v>11428</v>
      </c>
      <c r="CB1828" t="s">
        <v>11427</v>
      </c>
      <c r="CD1828">
        <v>109</v>
      </c>
      <c r="CE1828">
        <v>7</v>
      </c>
      <c r="CF1828">
        <v>116</v>
      </c>
      <c r="CG1828">
        <v>0</v>
      </c>
      <c r="CH1828">
        <v>4</v>
      </c>
      <c r="CI1828">
        <v>148</v>
      </c>
    </row>
    <row r="1829" spans="1:87">
      <c r="A1829">
        <v>120096001075</v>
      </c>
      <c r="B1829" t="s">
        <v>11414</v>
      </c>
      <c r="C1829" t="s">
        <v>18408</v>
      </c>
      <c r="D1829" t="s">
        <v>18421</v>
      </c>
      <c r="E1829" t="s">
        <v>18410</v>
      </c>
      <c r="F1829" t="s">
        <v>18422</v>
      </c>
      <c r="G1829" t="s">
        <v>18423</v>
      </c>
      <c r="H1829" t="s">
        <v>18424</v>
      </c>
      <c r="I1829" t="s">
        <v>11421</v>
      </c>
      <c r="J1829">
        <v>32431</v>
      </c>
      <c r="K1829" t="s">
        <v>11422</v>
      </c>
      <c r="L1829">
        <v>12</v>
      </c>
      <c r="M1829">
        <v>6</v>
      </c>
      <c r="N1829">
        <v>12</v>
      </c>
      <c r="W1829">
        <v>62</v>
      </c>
      <c r="X1829">
        <v>61</v>
      </c>
      <c r="Y1829">
        <v>65</v>
      </c>
      <c r="Z1829">
        <v>79</v>
      </c>
      <c r="AA1829">
        <v>64</v>
      </c>
      <c r="AB1829">
        <v>63</v>
      </c>
      <c r="AC1829">
        <v>65</v>
      </c>
      <c r="AD1829" t="s">
        <v>11424</v>
      </c>
      <c r="AE1829">
        <v>30.793099999999999</v>
      </c>
      <c r="AF1829">
        <v>-85.373800000000003</v>
      </c>
      <c r="AG1829" t="s">
        <v>18425</v>
      </c>
      <c r="AH1829">
        <v>32</v>
      </c>
      <c r="AI1829">
        <v>234</v>
      </c>
      <c r="AJ1829">
        <v>225</v>
      </c>
      <c r="AK1829">
        <v>4</v>
      </c>
      <c r="AL1829">
        <v>1</v>
      </c>
      <c r="AM1829">
        <v>88</v>
      </c>
      <c r="AN1829">
        <v>25</v>
      </c>
      <c r="AO1829">
        <v>317</v>
      </c>
      <c r="AP1829">
        <v>280</v>
      </c>
      <c r="AQ1829">
        <v>40</v>
      </c>
      <c r="AR1829">
        <v>320</v>
      </c>
      <c r="AS1829">
        <v>17.7</v>
      </c>
      <c r="AT1829">
        <v>26</v>
      </c>
      <c r="AU1829">
        <v>1200960</v>
      </c>
      <c r="AV1829">
        <v>1075</v>
      </c>
      <c r="AW1829" t="s">
        <v>18423</v>
      </c>
      <c r="AX1829" t="s">
        <v>18424</v>
      </c>
      <c r="AY1829" t="s">
        <v>11421</v>
      </c>
      <c r="AZ1829">
        <v>32431</v>
      </c>
      <c r="BA1829">
        <v>3321</v>
      </c>
      <c r="BB1829">
        <v>3321</v>
      </c>
      <c r="BC1829">
        <v>0</v>
      </c>
      <c r="BE1829">
        <v>12063</v>
      </c>
      <c r="BH1829" t="s">
        <v>11427</v>
      </c>
      <c r="BI1829" t="s">
        <v>11427</v>
      </c>
      <c r="BJ1829" t="s">
        <v>11427</v>
      </c>
      <c r="BK1829" t="s">
        <v>11427</v>
      </c>
      <c r="BL1829" t="s">
        <v>11427</v>
      </c>
      <c r="BM1829" t="s">
        <v>11427</v>
      </c>
      <c r="BN1829" t="s">
        <v>11427</v>
      </c>
      <c r="BO1829" t="s">
        <v>11427</v>
      </c>
      <c r="BP1829" t="s">
        <v>11427</v>
      </c>
      <c r="BQ1829" t="s">
        <v>11428</v>
      </c>
      <c r="BR1829" t="s">
        <v>11428</v>
      </c>
      <c r="BS1829" t="s">
        <v>11428</v>
      </c>
      <c r="BT1829" t="s">
        <v>11428</v>
      </c>
      <c r="BU1829" t="s">
        <v>11428</v>
      </c>
      <c r="BV1829" t="s">
        <v>11428</v>
      </c>
      <c r="BW1829" t="s">
        <v>11428</v>
      </c>
      <c r="BY1829" t="s">
        <v>11428</v>
      </c>
      <c r="CB1829" t="s">
        <v>11427</v>
      </c>
      <c r="CD1829">
        <v>280</v>
      </c>
      <c r="CE1829">
        <v>40</v>
      </c>
      <c r="CF1829">
        <v>320</v>
      </c>
      <c r="CG1829">
        <v>0</v>
      </c>
      <c r="CH1829">
        <v>24</v>
      </c>
      <c r="CI1829">
        <v>459</v>
      </c>
    </row>
    <row r="1830" spans="1:87">
      <c r="A1830">
        <v>120096001078</v>
      </c>
      <c r="B1830" t="s">
        <v>11414</v>
      </c>
      <c r="C1830" t="s">
        <v>18408</v>
      </c>
      <c r="D1830" t="s">
        <v>18426</v>
      </c>
      <c r="E1830" t="s">
        <v>18410</v>
      </c>
      <c r="F1830" t="s">
        <v>18427</v>
      </c>
      <c r="G1830" t="s">
        <v>18428</v>
      </c>
      <c r="H1830" t="s">
        <v>18264</v>
      </c>
      <c r="I1830" t="s">
        <v>11421</v>
      </c>
      <c r="J1830">
        <v>32440</v>
      </c>
      <c r="K1830" t="s">
        <v>11422</v>
      </c>
      <c r="L1830">
        <v>12</v>
      </c>
      <c r="M1830">
        <v>6</v>
      </c>
      <c r="N1830">
        <v>12</v>
      </c>
      <c r="W1830">
        <v>53</v>
      </c>
      <c r="X1830">
        <v>54</v>
      </c>
      <c r="Y1830">
        <v>34</v>
      </c>
      <c r="Z1830">
        <v>47</v>
      </c>
      <c r="AA1830">
        <v>54</v>
      </c>
      <c r="AB1830">
        <v>40</v>
      </c>
      <c r="AC1830">
        <v>43</v>
      </c>
      <c r="AD1830" t="s">
        <v>11424</v>
      </c>
      <c r="AE1830">
        <v>30.9724</v>
      </c>
      <c r="AF1830">
        <v>-85.506900000000002</v>
      </c>
      <c r="AG1830" t="s">
        <v>18429</v>
      </c>
      <c r="AH1830">
        <v>32</v>
      </c>
      <c r="AI1830">
        <v>181</v>
      </c>
      <c r="AJ1830">
        <v>144</v>
      </c>
      <c r="AK1830">
        <v>1</v>
      </c>
      <c r="AL1830">
        <v>0</v>
      </c>
      <c r="AM1830">
        <v>144</v>
      </c>
      <c r="AN1830">
        <v>9</v>
      </c>
      <c r="AO1830">
        <v>144</v>
      </c>
      <c r="AP1830">
        <v>228</v>
      </c>
      <c r="AQ1830">
        <v>23</v>
      </c>
      <c r="AR1830">
        <v>251</v>
      </c>
      <c r="AS1830">
        <v>14.8</v>
      </c>
      <c r="AT1830">
        <v>22</v>
      </c>
      <c r="AU1830">
        <v>1200960</v>
      </c>
      <c r="AV1830">
        <v>1078</v>
      </c>
      <c r="AW1830" t="s">
        <v>18428</v>
      </c>
      <c r="AX1830" t="s">
        <v>18264</v>
      </c>
      <c r="AY1830" t="s">
        <v>11421</v>
      </c>
      <c r="AZ1830">
        <v>32440</v>
      </c>
      <c r="BA1830">
        <v>1009</v>
      </c>
      <c r="BB1830">
        <v>1009</v>
      </c>
      <c r="BC1830">
        <v>0</v>
      </c>
      <c r="BE1830">
        <v>12063</v>
      </c>
      <c r="BH1830" t="s">
        <v>11427</v>
      </c>
      <c r="BI1830" t="s">
        <v>11427</v>
      </c>
      <c r="BJ1830" t="s">
        <v>11427</v>
      </c>
      <c r="BK1830" t="s">
        <v>11427</v>
      </c>
      <c r="BL1830" t="s">
        <v>11427</v>
      </c>
      <c r="BM1830" t="s">
        <v>11427</v>
      </c>
      <c r="BN1830" t="s">
        <v>11427</v>
      </c>
      <c r="BO1830" t="s">
        <v>11427</v>
      </c>
      <c r="BP1830" t="s">
        <v>11427</v>
      </c>
      <c r="BQ1830" t="s">
        <v>11428</v>
      </c>
      <c r="BR1830" t="s">
        <v>11428</v>
      </c>
      <c r="BS1830" t="s">
        <v>11428</v>
      </c>
      <c r="BT1830" t="s">
        <v>11428</v>
      </c>
      <c r="BU1830" t="s">
        <v>11428</v>
      </c>
      <c r="BV1830" t="s">
        <v>11428</v>
      </c>
      <c r="BW1830" t="s">
        <v>11428</v>
      </c>
      <c r="BY1830" t="s">
        <v>11428</v>
      </c>
      <c r="CB1830" t="s">
        <v>11427</v>
      </c>
      <c r="CD1830">
        <v>228</v>
      </c>
      <c r="CE1830">
        <v>23</v>
      </c>
      <c r="CF1830">
        <v>251</v>
      </c>
      <c r="CG1830">
        <v>0</v>
      </c>
      <c r="CH1830">
        <v>27</v>
      </c>
      <c r="CI1830">
        <v>325</v>
      </c>
    </row>
    <row r="1831" spans="1:87">
      <c r="A1831">
        <v>120096001080</v>
      </c>
      <c r="B1831" t="s">
        <v>11414</v>
      </c>
      <c r="C1831" t="s">
        <v>18408</v>
      </c>
      <c r="D1831" t="s">
        <v>18430</v>
      </c>
      <c r="E1831" t="s">
        <v>18410</v>
      </c>
      <c r="F1831" t="s">
        <v>18431</v>
      </c>
      <c r="G1831" t="s">
        <v>18432</v>
      </c>
      <c r="H1831" t="s">
        <v>18419</v>
      </c>
      <c r="I1831" t="s">
        <v>11421</v>
      </c>
      <c r="J1831">
        <v>32446</v>
      </c>
      <c r="K1831" t="s">
        <v>11442</v>
      </c>
      <c r="L1831">
        <v>12</v>
      </c>
      <c r="M1831" t="s">
        <v>11423</v>
      </c>
      <c r="N1831">
        <v>12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2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 t="s">
        <v>11424</v>
      </c>
      <c r="AE1831">
        <v>30.776399999999999</v>
      </c>
      <c r="AF1831">
        <v>-85.227099999999993</v>
      </c>
      <c r="AG1831" t="s">
        <v>18433</v>
      </c>
      <c r="AH1831">
        <v>32</v>
      </c>
      <c r="AI1831">
        <v>1</v>
      </c>
      <c r="AJ1831">
        <v>2</v>
      </c>
      <c r="AK1831">
        <v>0</v>
      </c>
      <c r="AL1831">
        <v>0</v>
      </c>
      <c r="AM1831">
        <v>0</v>
      </c>
      <c r="AN1831">
        <v>1</v>
      </c>
      <c r="AO1831">
        <v>2</v>
      </c>
      <c r="AS1831">
        <v>0.8</v>
      </c>
      <c r="AT1831">
        <v>4</v>
      </c>
      <c r="AU1831">
        <v>1200960</v>
      </c>
      <c r="AV1831">
        <v>1080</v>
      </c>
      <c r="AW1831" t="s">
        <v>18432</v>
      </c>
      <c r="AX1831" t="s">
        <v>18419</v>
      </c>
      <c r="AY1831" t="s">
        <v>11421</v>
      </c>
      <c r="AZ1831">
        <v>32446</v>
      </c>
      <c r="BA1831">
        <v>3445</v>
      </c>
      <c r="BB1831">
        <v>3445</v>
      </c>
      <c r="BC1831">
        <v>0</v>
      </c>
      <c r="BE1831">
        <v>12063</v>
      </c>
      <c r="BH1831" t="s">
        <v>11427</v>
      </c>
      <c r="BI1831" t="s">
        <v>11427</v>
      </c>
      <c r="BJ1831" t="s">
        <v>11427</v>
      </c>
      <c r="BK1831" t="s">
        <v>11428</v>
      </c>
      <c r="BL1831" t="s">
        <v>11428</v>
      </c>
      <c r="BM1831" t="s">
        <v>11428</v>
      </c>
      <c r="BN1831" t="s">
        <v>11428</v>
      </c>
      <c r="BO1831" t="s">
        <v>11428</v>
      </c>
      <c r="BP1831" t="s">
        <v>11428</v>
      </c>
      <c r="BQ1831" t="s">
        <v>11428</v>
      </c>
      <c r="BR1831" t="s">
        <v>11428</v>
      </c>
      <c r="BS1831" t="s">
        <v>11428</v>
      </c>
      <c r="BT1831" t="s">
        <v>11428</v>
      </c>
      <c r="BU1831" t="s">
        <v>11428</v>
      </c>
      <c r="BV1831" t="s">
        <v>11428</v>
      </c>
      <c r="BW1831" t="s">
        <v>11428</v>
      </c>
      <c r="BY1831" t="s">
        <v>11427</v>
      </c>
      <c r="CB1831" t="s">
        <v>11427</v>
      </c>
      <c r="CG1831">
        <v>0</v>
      </c>
      <c r="CH1831">
        <v>0</v>
      </c>
      <c r="CI1831">
        <v>3</v>
      </c>
    </row>
    <row r="1832" spans="1:87">
      <c r="A1832">
        <v>120096004362</v>
      </c>
      <c r="B1832" t="s">
        <v>11414</v>
      </c>
      <c r="C1832" t="s">
        <v>18408</v>
      </c>
      <c r="D1832" t="s">
        <v>18434</v>
      </c>
      <c r="E1832" t="s">
        <v>18410</v>
      </c>
      <c r="F1832" t="s">
        <v>18435</v>
      </c>
      <c r="G1832" t="s">
        <v>18436</v>
      </c>
      <c r="H1832" t="s">
        <v>18419</v>
      </c>
      <c r="I1832" t="s">
        <v>11421</v>
      </c>
      <c r="J1832">
        <v>32446</v>
      </c>
      <c r="K1832" t="s">
        <v>11442</v>
      </c>
      <c r="L1832">
        <v>12</v>
      </c>
      <c r="M1832" t="s">
        <v>11484</v>
      </c>
      <c r="N1832" t="s">
        <v>11484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11424</v>
      </c>
      <c r="AE1832">
        <v>30.831499999999998</v>
      </c>
      <c r="AF1832">
        <v>-85.174300000000002</v>
      </c>
      <c r="AG1832" t="s">
        <v>18437</v>
      </c>
      <c r="AH1832">
        <v>32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S1832">
        <v>0</v>
      </c>
      <c r="AT1832">
        <v>10</v>
      </c>
      <c r="AU1832">
        <v>1200960</v>
      </c>
      <c r="AV1832">
        <v>4362</v>
      </c>
      <c r="AW1832" t="s">
        <v>18436</v>
      </c>
      <c r="AX1832" t="s">
        <v>18419</v>
      </c>
      <c r="AY1832" t="s">
        <v>11421</v>
      </c>
      <c r="AZ1832">
        <v>32446</v>
      </c>
      <c r="BA1832">
        <v>7901</v>
      </c>
      <c r="BB1832">
        <v>7901</v>
      </c>
      <c r="BC1832">
        <v>0</v>
      </c>
      <c r="BE1832">
        <v>12063</v>
      </c>
      <c r="BH1832" t="s">
        <v>11427</v>
      </c>
      <c r="BI1832" t="s">
        <v>11427</v>
      </c>
      <c r="BJ1832" t="s">
        <v>11427</v>
      </c>
      <c r="BK1832" t="s">
        <v>11427</v>
      </c>
      <c r="BL1832" t="s">
        <v>11427</v>
      </c>
      <c r="BM1832" t="s">
        <v>11427</v>
      </c>
      <c r="BN1832" t="s">
        <v>11427</v>
      </c>
      <c r="BO1832" t="s">
        <v>11427</v>
      </c>
      <c r="BP1832" t="s">
        <v>11427</v>
      </c>
      <c r="BQ1832" t="s">
        <v>11427</v>
      </c>
      <c r="BR1832" t="s">
        <v>11427</v>
      </c>
      <c r="BS1832" t="s">
        <v>11427</v>
      </c>
      <c r="BT1832" t="s">
        <v>11427</v>
      </c>
      <c r="BU1832" t="s">
        <v>11427</v>
      </c>
      <c r="BV1832" t="s">
        <v>11427</v>
      </c>
      <c r="BW1832" t="s">
        <v>11427</v>
      </c>
      <c r="BY1832" t="s">
        <v>11430</v>
      </c>
      <c r="CB1832" t="s">
        <v>11427</v>
      </c>
      <c r="CG1832">
        <v>0</v>
      </c>
      <c r="CH1832">
        <v>0</v>
      </c>
      <c r="CI1832">
        <v>0</v>
      </c>
    </row>
    <row r="1833" spans="1:87">
      <c r="A1833">
        <v>120096007112</v>
      </c>
      <c r="B1833" t="s">
        <v>11414</v>
      </c>
      <c r="C1833" t="s">
        <v>18408</v>
      </c>
      <c r="D1833" t="s">
        <v>18438</v>
      </c>
      <c r="E1833" t="s">
        <v>18410</v>
      </c>
      <c r="F1833" t="s">
        <v>18439</v>
      </c>
      <c r="G1833" t="s">
        <v>18440</v>
      </c>
      <c r="H1833" t="s">
        <v>18264</v>
      </c>
      <c r="I1833" t="s">
        <v>11421</v>
      </c>
      <c r="J1833">
        <v>32440</v>
      </c>
      <c r="K1833" t="s">
        <v>11437</v>
      </c>
      <c r="L1833">
        <v>12</v>
      </c>
      <c r="M1833">
        <v>6</v>
      </c>
      <c r="N1833">
        <v>12</v>
      </c>
      <c r="W1833">
        <v>0</v>
      </c>
      <c r="X1833">
        <v>2</v>
      </c>
      <c r="Y1833">
        <v>0</v>
      </c>
      <c r="Z1833">
        <v>10</v>
      </c>
      <c r="AA1833">
        <v>6</v>
      </c>
      <c r="AB1833">
        <v>5</v>
      </c>
      <c r="AC1833">
        <v>0</v>
      </c>
      <c r="AD1833" t="s">
        <v>11424</v>
      </c>
      <c r="AE1833">
        <v>30.947700000000001</v>
      </c>
      <c r="AF1833">
        <v>-85.494500000000002</v>
      </c>
      <c r="AG1833" t="s">
        <v>18441</v>
      </c>
      <c r="AH1833">
        <v>32</v>
      </c>
      <c r="AI1833">
        <v>0</v>
      </c>
      <c r="AJ1833">
        <v>23</v>
      </c>
      <c r="AK1833">
        <v>0</v>
      </c>
      <c r="AL1833">
        <v>0</v>
      </c>
      <c r="AM1833">
        <v>13</v>
      </c>
      <c r="AN1833">
        <v>2</v>
      </c>
      <c r="AO1833">
        <v>6</v>
      </c>
      <c r="AP1833">
        <v>0</v>
      </c>
      <c r="AQ1833">
        <v>0</v>
      </c>
      <c r="AR1833">
        <v>0</v>
      </c>
      <c r="AU1833">
        <v>1200960</v>
      </c>
      <c r="AV1833">
        <v>7112</v>
      </c>
      <c r="AW1833" t="s">
        <v>18440</v>
      </c>
      <c r="AX1833" t="s">
        <v>18264</v>
      </c>
      <c r="AY1833" t="s">
        <v>11421</v>
      </c>
      <c r="AZ1833">
        <v>32440</v>
      </c>
      <c r="BA1833">
        <v>4290</v>
      </c>
      <c r="BB1833">
        <v>4290</v>
      </c>
      <c r="BC1833">
        <v>0</v>
      </c>
      <c r="BE1833">
        <v>12063</v>
      </c>
      <c r="BH1833" t="s">
        <v>11427</v>
      </c>
      <c r="BI1833" t="s">
        <v>11427</v>
      </c>
      <c r="BJ1833" t="s">
        <v>11427</v>
      </c>
      <c r="BK1833" t="s">
        <v>11427</v>
      </c>
      <c r="BL1833" t="s">
        <v>11427</v>
      </c>
      <c r="BM1833" t="s">
        <v>11427</v>
      </c>
      <c r="BN1833" t="s">
        <v>11427</v>
      </c>
      <c r="BO1833" t="s">
        <v>11427</v>
      </c>
      <c r="BP1833" t="s">
        <v>11427</v>
      </c>
      <c r="BQ1833" t="s">
        <v>11428</v>
      </c>
      <c r="BR1833" t="s">
        <v>11428</v>
      </c>
      <c r="BS1833" t="s">
        <v>11428</v>
      </c>
      <c r="BT1833" t="s">
        <v>11428</v>
      </c>
      <c r="BU1833" t="s">
        <v>11428</v>
      </c>
      <c r="BV1833" t="s">
        <v>11428</v>
      </c>
      <c r="BW1833" t="s">
        <v>11428</v>
      </c>
      <c r="BY1833" t="s">
        <v>11427</v>
      </c>
      <c r="CB1833" t="s">
        <v>11427</v>
      </c>
      <c r="CD1833">
        <v>0</v>
      </c>
      <c r="CE1833">
        <v>0</v>
      </c>
      <c r="CF1833">
        <v>0</v>
      </c>
      <c r="CG1833">
        <v>0</v>
      </c>
      <c r="CH1833">
        <v>2</v>
      </c>
      <c r="CI1833">
        <v>23</v>
      </c>
    </row>
    <row r="1834" spans="1:87">
      <c r="A1834">
        <v>120096007118</v>
      </c>
      <c r="B1834" t="s">
        <v>11414</v>
      </c>
      <c r="C1834" t="s">
        <v>18408</v>
      </c>
      <c r="D1834" t="s">
        <v>18442</v>
      </c>
      <c r="E1834" t="s">
        <v>18410</v>
      </c>
      <c r="F1834" t="s">
        <v>18443</v>
      </c>
      <c r="G1834" t="s">
        <v>18444</v>
      </c>
      <c r="H1834" t="s">
        <v>18419</v>
      </c>
      <c r="I1834" t="s">
        <v>11421</v>
      </c>
      <c r="J1834">
        <v>32446</v>
      </c>
      <c r="K1834" t="s">
        <v>11422</v>
      </c>
      <c r="L1834">
        <v>12</v>
      </c>
      <c r="M1834" t="s">
        <v>11484</v>
      </c>
      <c r="N1834" t="s">
        <v>11484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11424</v>
      </c>
      <c r="AE1834">
        <v>30.781199999999998</v>
      </c>
      <c r="AF1834">
        <v>-85.239900000000006</v>
      </c>
      <c r="AG1834" t="s">
        <v>18445</v>
      </c>
      <c r="AH1834">
        <v>32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S1834">
        <v>0</v>
      </c>
      <c r="AT1834">
        <v>4</v>
      </c>
      <c r="AU1834">
        <v>1200960</v>
      </c>
      <c r="AV1834">
        <v>7118</v>
      </c>
      <c r="AW1834" t="s">
        <v>18444</v>
      </c>
      <c r="AX1834" t="s">
        <v>18419</v>
      </c>
      <c r="AY1834" t="s">
        <v>11421</v>
      </c>
      <c r="AZ1834">
        <v>32446</v>
      </c>
      <c r="BA1834">
        <v>2913</v>
      </c>
      <c r="BB1834">
        <v>2913</v>
      </c>
      <c r="BC1834">
        <v>0</v>
      </c>
      <c r="BE1834">
        <v>12063</v>
      </c>
      <c r="BH1834" t="s">
        <v>11427</v>
      </c>
      <c r="BI1834" t="s">
        <v>11427</v>
      </c>
      <c r="BJ1834" t="s">
        <v>11427</v>
      </c>
      <c r="BK1834" t="s">
        <v>11427</v>
      </c>
      <c r="BL1834" t="s">
        <v>11427</v>
      </c>
      <c r="BM1834" t="s">
        <v>11427</v>
      </c>
      <c r="BN1834" t="s">
        <v>11427</v>
      </c>
      <c r="BO1834" t="s">
        <v>11427</v>
      </c>
      <c r="BP1834" t="s">
        <v>11427</v>
      </c>
      <c r="BQ1834" t="s">
        <v>11427</v>
      </c>
      <c r="BR1834" t="s">
        <v>11427</v>
      </c>
      <c r="BS1834" t="s">
        <v>11427</v>
      </c>
      <c r="BT1834" t="s">
        <v>11427</v>
      </c>
      <c r="BU1834" t="s">
        <v>11427</v>
      </c>
      <c r="BV1834" t="s">
        <v>11427</v>
      </c>
      <c r="BW1834" t="s">
        <v>11427</v>
      </c>
      <c r="BY1834" t="s">
        <v>11430</v>
      </c>
      <c r="CB1834" t="s">
        <v>11427</v>
      </c>
      <c r="CG1834">
        <v>0</v>
      </c>
      <c r="CH1834">
        <v>0</v>
      </c>
      <c r="CI1834">
        <v>0</v>
      </c>
    </row>
    <row r="1835" spans="1:87">
      <c r="A1835">
        <v>120096007169</v>
      </c>
      <c r="B1835" t="s">
        <v>11414</v>
      </c>
      <c r="C1835" t="s">
        <v>18408</v>
      </c>
      <c r="D1835" t="s">
        <v>18446</v>
      </c>
      <c r="E1835" t="s">
        <v>18410</v>
      </c>
      <c r="F1835" t="s">
        <v>18447</v>
      </c>
      <c r="G1835" t="s">
        <v>18448</v>
      </c>
      <c r="H1835" t="s">
        <v>18419</v>
      </c>
      <c r="I1835" t="s">
        <v>11421</v>
      </c>
      <c r="J1835">
        <v>32448</v>
      </c>
      <c r="K1835" t="s">
        <v>11437</v>
      </c>
      <c r="L1835">
        <v>12</v>
      </c>
      <c r="M1835" t="s">
        <v>11461</v>
      </c>
      <c r="N1835">
        <v>12</v>
      </c>
      <c r="P1835">
        <v>0</v>
      </c>
      <c r="Q1835">
        <v>0</v>
      </c>
      <c r="R1835">
        <v>1</v>
      </c>
      <c r="S1835">
        <v>2</v>
      </c>
      <c r="T1835">
        <v>4</v>
      </c>
      <c r="U1835">
        <v>5</v>
      </c>
      <c r="V1835">
        <v>7</v>
      </c>
      <c r="W1835">
        <v>8</v>
      </c>
      <c r="X1835">
        <v>19</v>
      </c>
      <c r="Y1835">
        <v>23</v>
      </c>
      <c r="Z1835">
        <v>24</v>
      </c>
      <c r="AA1835">
        <v>16</v>
      </c>
      <c r="AB1835">
        <v>8</v>
      </c>
      <c r="AC1835">
        <v>4</v>
      </c>
      <c r="AD1835" t="s">
        <v>11424</v>
      </c>
      <c r="AE1835">
        <v>30.7623</v>
      </c>
      <c r="AF1835">
        <v>-85.260099999999994</v>
      </c>
      <c r="AG1835" t="s">
        <v>18449</v>
      </c>
      <c r="AH1835">
        <v>32</v>
      </c>
      <c r="AI1835">
        <v>82</v>
      </c>
      <c r="AJ1835">
        <v>39</v>
      </c>
      <c r="AK1835">
        <v>0</v>
      </c>
      <c r="AL1835">
        <v>0</v>
      </c>
      <c r="AM1835">
        <v>53</v>
      </c>
      <c r="AN1835">
        <v>2</v>
      </c>
      <c r="AO1835">
        <v>58</v>
      </c>
      <c r="AP1835">
        <v>103</v>
      </c>
      <c r="AQ1835">
        <v>4</v>
      </c>
      <c r="AR1835">
        <v>107</v>
      </c>
      <c r="AS1835">
        <v>8.6</v>
      </c>
      <c r="AT1835">
        <v>14</v>
      </c>
      <c r="AU1835">
        <v>1200960</v>
      </c>
      <c r="AV1835">
        <v>7169</v>
      </c>
      <c r="AW1835" t="s">
        <v>18448</v>
      </c>
      <c r="AX1835" t="s">
        <v>18419</v>
      </c>
      <c r="AY1835" t="s">
        <v>11421</v>
      </c>
      <c r="AZ1835">
        <v>32448</v>
      </c>
      <c r="BA1835">
        <v>4020</v>
      </c>
      <c r="BB1835">
        <v>4020</v>
      </c>
      <c r="BC1835">
        <v>0</v>
      </c>
      <c r="BE1835">
        <v>12063</v>
      </c>
      <c r="BH1835" t="s">
        <v>11427</v>
      </c>
      <c r="BI1835" t="s">
        <v>11427</v>
      </c>
      <c r="BJ1835" t="s">
        <v>11428</v>
      </c>
      <c r="BK1835" t="s">
        <v>11428</v>
      </c>
      <c r="BL1835" t="s">
        <v>11428</v>
      </c>
      <c r="BM1835" t="s">
        <v>11428</v>
      </c>
      <c r="BN1835" t="s">
        <v>11428</v>
      </c>
      <c r="BO1835" t="s">
        <v>11428</v>
      </c>
      <c r="BP1835" t="s">
        <v>11428</v>
      </c>
      <c r="BQ1835" t="s">
        <v>11428</v>
      </c>
      <c r="BR1835" t="s">
        <v>11428</v>
      </c>
      <c r="BS1835" t="s">
        <v>11428</v>
      </c>
      <c r="BT1835" t="s">
        <v>11428</v>
      </c>
      <c r="BU1835" t="s">
        <v>11428</v>
      </c>
      <c r="BV1835" t="s">
        <v>11428</v>
      </c>
      <c r="BW1835" t="s">
        <v>11428</v>
      </c>
      <c r="BY1835" t="s">
        <v>11428</v>
      </c>
      <c r="CB1835" t="s">
        <v>11427</v>
      </c>
      <c r="CD1835">
        <v>103</v>
      </c>
      <c r="CE1835">
        <v>4</v>
      </c>
      <c r="CF1835">
        <v>107</v>
      </c>
      <c r="CG1835">
        <v>0</v>
      </c>
      <c r="CH1835">
        <v>8</v>
      </c>
      <c r="CI1835">
        <v>121</v>
      </c>
    </row>
    <row r="1836" spans="1:87">
      <c r="A1836">
        <v>120096007662</v>
      </c>
      <c r="B1836" t="s">
        <v>11414</v>
      </c>
      <c r="C1836" t="s">
        <v>18408</v>
      </c>
      <c r="D1836" t="s">
        <v>18450</v>
      </c>
      <c r="E1836" t="s">
        <v>18410</v>
      </c>
      <c r="F1836" t="s">
        <v>18431</v>
      </c>
      <c r="G1836" t="s">
        <v>18432</v>
      </c>
      <c r="H1836" t="s">
        <v>18419</v>
      </c>
      <c r="I1836" t="s">
        <v>11421</v>
      </c>
      <c r="J1836">
        <v>32446</v>
      </c>
      <c r="K1836" t="s">
        <v>11422</v>
      </c>
      <c r="L1836">
        <v>12</v>
      </c>
      <c r="M1836" t="s">
        <v>11423</v>
      </c>
      <c r="N1836">
        <v>12</v>
      </c>
      <c r="Q1836">
        <v>1</v>
      </c>
      <c r="R1836">
        <v>1</v>
      </c>
      <c r="S1836">
        <v>0</v>
      </c>
      <c r="T1836">
        <v>2</v>
      </c>
      <c r="U1836">
        <v>3</v>
      </c>
      <c r="V1836">
        <v>1</v>
      </c>
      <c r="W1836">
        <v>2</v>
      </c>
      <c r="X1836">
        <v>4</v>
      </c>
      <c r="Y1836">
        <v>2</v>
      </c>
      <c r="Z1836">
        <v>3</v>
      </c>
      <c r="AA1836">
        <v>2</v>
      </c>
      <c r="AB1836">
        <v>1</v>
      </c>
      <c r="AC1836">
        <v>2</v>
      </c>
      <c r="AD1836" t="s">
        <v>11424</v>
      </c>
      <c r="AE1836">
        <v>30.776399999999999</v>
      </c>
      <c r="AF1836">
        <v>-85.227199999999996</v>
      </c>
      <c r="AG1836" t="s">
        <v>18451</v>
      </c>
      <c r="AH1836">
        <v>32</v>
      </c>
      <c r="AI1836">
        <v>11</v>
      </c>
      <c r="AJ1836">
        <v>13</v>
      </c>
      <c r="AK1836">
        <v>1</v>
      </c>
      <c r="AL1836">
        <v>0</v>
      </c>
      <c r="AM1836">
        <v>5</v>
      </c>
      <c r="AN1836">
        <v>2</v>
      </c>
      <c r="AO1836">
        <v>16</v>
      </c>
      <c r="AP1836">
        <v>4</v>
      </c>
      <c r="AQ1836">
        <v>3</v>
      </c>
      <c r="AR1836">
        <v>7</v>
      </c>
      <c r="AU1836">
        <v>1200960</v>
      </c>
      <c r="AV1836">
        <v>7662</v>
      </c>
      <c r="AW1836" t="s">
        <v>18432</v>
      </c>
      <c r="AX1836" t="s">
        <v>18419</v>
      </c>
      <c r="AY1836" t="s">
        <v>11421</v>
      </c>
      <c r="AZ1836">
        <v>32446</v>
      </c>
      <c r="BA1836">
        <v>3445</v>
      </c>
      <c r="BB1836">
        <v>3445</v>
      </c>
      <c r="BC1836">
        <v>0</v>
      </c>
      <c r="BE1836">
        <v>12063</v>
      </c>
      <c r="BH1836" t="s">
        <v>11427</v>
      </c>
      <c r="BI1836" t="s">
        <v>11427</v>
      </c>
      <c r="BJ1836" t="s">
        <v>11427</v>
      </c>
      <c r="BK1836" t="s">
        <v>11428</v>
      </c>
      <c r="BL1836" t="s">
        <v>11428</v>
      </c>
      <c r="BM1836" t="s">
        <v>11428</v>
      </c>
      <c r="BN1836" t="s">
        <v>11428</v>
      </c>
      <c r="BO1836" t="s">
        <v>11428</v>
      </c>
      <c r="BP1836" t="s">
        <v>11428</v>
      </c>
      <c r="BQ1836" t="s">
        <v>11428</v>
      </c>
      <c r="BR1836" t="s">
        <v>11428</v>
      </c>
      <c r="BS1836" t="s">
        <v>11428</v>
      </c>
      <c r="BT1836" t="s">
        <v>11428</v>
      </c>
      <c r="BU1836" t="s">
        <v>11428</v>
      </c>
      <c r="BV1836" t="s">
        <v>11428</v>
      </c>
      <c r="BW1836" t="s">
        <v>11428</v>
      </c>
      <c r="BY1836" t="s">
        <v>11427</v>
      </c>
      <c r="CB1836" t="s">
        <v>11427</v>
      </c>
      <c r="CD1836">
        <v>4</v>
      </c>
      <c r="CE1836">
        <v>3</v>
      </c>
      <c r="CF1836">
        <v>7</v>
      </c>
      <c r="CG1836">
        <v>0</v>
      </c>
      <c r="CH1836">
        <v>0</v>
      </c>
      <c r="CI1836">
        <v>24</v>
      </c>
    </row>
    <row r="1837" spans="1:87">
      <c r="A1837">
        <v>120096007913</v>
      </c>
      <c r="B1837" t="s">
        <v>11414</v>
      </c>
      <c r="C1837" t="s">
        <v>18408</v>
      </c>
      <c r="D1837" t="s">
        <v>18452</v>
      </c>
      <c r="E1837" t="s">
        <v>18410</v>
      </c>
      <c r="F1837" t="s">
        <v>18431</v>
      </c>
      <c r="G1837" t="s">
        <v>18432</v>
      </c>
      <c r="H1837" t="s">
        <v>18419</v>
      </c>
      <c r="I1837" t="s">
        <v>11421</v>
      </c>
      <c r="J1837">
        <v>32446</v>
      </c>
      <c r="K1837" t="s">
        <v>11442</v>
      </c>
      <c r="L1837">
        <v>12</v>
      </c>
      <c r="M1837" t="s">
        <v>11423</v>
      </c>
      <c r="N1837">
        <v>12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11424</v>
      </c>
      <c r="AE1837">
        <v>30.776399999999999</v>
      </c>
      <c r="AF1837">
        <v>-85.227199999999996</v>
      </c>
      <c r="AG1837" t="s">
        <v>18453</v>
      </c>
      <c r="AH1837">
        <v>32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U1837">
        <v>1200960</v>
      </c>
      <c r="AV1837">
        <v>7913</v>
      </c>
      <c r="AW1837" t="s">
        <v>18432</v>
      </c>
      <c r="AX1837" t="s">
        <v>18419</v>
      </c>
      <c r="AY1837" t="s">
        <v>11421</v>
      </c>
      <c r="AZ1837">
        <v>32446</v>
      </c>
      <c r="BA1837">
        <v>3445</v>
      </c>
      <c r="BB1837">
        <v>3445</v>
      </c>
      <c r="BC1837">
        <v>0</v>
      </c>
      <c r="BE1837">
        <v>12063</v>
      </c>
      <c r="BH1837" t="s">
        <v>11427</v>
      </c>
      <c r="BI1837" t="s">
        <v>11427</v>
      </c>
      <c r="BJ1837" t="s">
        <v>11427</v>
      </c>
      <c r="BK1837" t="s">
        <v>11428</v>
      </c>
      <c r="BL1837" t="s">
        <v>11428</v>
      </c>
      <c r="BM1837" t="s">
        <v>11428</v>
      </c>
      <c r="BN1837" t="s">
        <v>11428</v>
      </c>
      <c r="BO1837" t="s">
        <v>11428</v>
      </c>
      <c r="BP1837" t="s">
        <v>11428</v>
      </c>
      <c r="BQ1837" t="s">
        <v>11428</v>
      </c>
      <c r="BR1837" t="s">
        <v>11428</v>
      </c>
      <c r="BS1837" t="s">
        <v>11428</v>
      </c>
      <c r="BT1837" t="s">
        <v>11428</v>
      </c>
      <c r="BU1837" t="s">
        <v>11428</v>
      </c>
      <c r="BV1837" t="s">
        <v>11428</v>
      </c>
      <c r="BW1837" t="s">
        <v>11428</v>
      </c>
      <c r="BY1837" t="s">
        <v>11430</v>
      </c>
      <c r="CB1837" t="s">
        <v>11427</v>
      </c>
      <c r="CG1837">
        <v>0</v>
      </c>
      <c r="CH1837">
        <v>0</v>
      </c>
      <c r="CI1837">
        <v>0</v>
      </c>
    </row>
    <row r="1838" spans="1:87">
      <c r="A1838">
        <v>120096008364</v>
      </c>
      <c r="B1838" t="s">
        <v>11414</v>
      </c>
      <c r="C1838" t="s">
        <v>18408</v>
      </c>
      <c r="D1838" t="s">
        <v>18454</v>
      </c>
      <c r="E1838" t="s">
        <v>18410</v>
      </c>
      <c r="F1838" t="s">
        <v>18431</v>
      </c>
      <c r="G1838" t="s">
        <v>18432</v>
      </c>
      <c r="H1838" t="s">
        <v>18455</v>
      </c>
      <c r="I1838" t="s">
        <v>11421</v>
      </c>
      <c r="J1838">
        <v>32446</v>
      </c>
      <c r="K1838" t="s">
        <v>11422</v>
      </c>
      <c r="L1838">
        <v>12</v>
      </c>
      <c r="M1838" t="s">
        <v>11423</v>
      </c>
      <c r="N1838">
        <v>12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11424</v>
      </c>
      <c r="AE1838">
        <v>30.776399999999999</v>
      </c>
      <c r="AF1838">
        <v>-85.226799999999997</v>
      </c>
      <c r="AG1838" t="s">
        <v>18456</v>
      </c>
      <c r="AH1838">
        <v>32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U1838">
        <v>1200960</v>
      </c>
      <c r="AV1838">
        <v>8364</v>
      </c>
      <c r="AW1838" t="s">
        <v>18457</v>
      </c>
      <c r="AX1838" t="s">
        <v>18455</v>
      </c>
      <c r="AY1838" t="s">
        <v>11421</v>
      </c>
      <c r="AZ1838">
        <v>32447</v>
      </c>
      <c r="BA1838">
        <v>5958</v>
      </c>
      <c r="BB1838">
        <v>3445</v>
      </c>
      <c r="BC1838">
        <v>0</v>
      </c>
      <c r="BE1838">
        <v>12063</v>
      </c>
      <c r="BH1838" t="s">
        <v>11427</v>
      </c>
      <c r="BI1838" t="s">
        <v>11427</v>
      </c>
      <c r="BJ1838" t="s">
        <v>11427</v>
      </c>
      <c r="BK1838" t="s">
        <v>11428</v>
      </c>
      <c r="BL1838" t="s">
        <v>11428</v>
      </c>
      <c r="BM1838" t="s">
        <v>11428</v>
      </c>
      <c r="BN1838" t="s">
        <v>11428</v>
      </c>
      <c r="BO1838" t="s">
        <v>11428</v>
      </c>
      <c r="BP1838" t="s">
        <v>11428</v>
      </c>
      <c r="BQ1838" t="s">
        <v>11428</v>
      </c>
      <c r="BR1838" t="s">
        <v>11428</v>
      </c>
      <c r="BS1838" t="s">
        <v>11428</v>
      </c>
      <c r="BT1838" t="s">
        <v>11428</v>
      </c>
      <c r="BU1838" t="s">
        <v>11428</v>
      </c>
      <c r="BV1838" t="s">
        <v>11428</v>
      </c>
      <c r="BW1838" t="s">
        <v>11428</v>
      </c>
      <c r="BY1838" t="s">
        <v>11430</v>
      </c>
      <c r="CB1838" t="s">
        <v>11427</v>
      </c>
      <c r="CG1838">
        <v>0</v>
      </c>
      <c r="CH1838">
        <v>0</v>
      </c>
      <c r="CI1838">
        <v>0</v>
      </c>
    </row>
    <row r="1839" spans="1:87">
      <c r="A1839">
        <v>120096008478</v>
      </c>
      <c r="B1839" t="s">
        <v>11414</v>
      </c>
      <c r="C1839" t="s">
        <v>18408</v>
      </c>
      <c r="D1839" t="s">
        <v>18458</v>
      </c>
      <c r="E1839" t="s">
        <v>18410</v>
      </c>
      <c r="F1839" t="s">
        <v>18431</v>
      </c>
      <c r="G1839" t="s">
        <v>18432</v>
      </c>
      <c r="H1839" t="s">
        <v>18455</v>
      </c>
      <c r="I1839" t="s">
        <v>11421</v>
      </c>
      <c r="J1839">
        <v>32446</v>
      </c>
      <c r="K1839" t="s">
        <v>11422</v>
      </c>
      <c r="L1839">
        <v>12</v>
      </c>
      <c r="M1839">
        <v>6</v>
      </c>
      <c r="N1839">
        <v>12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11670</v>
      </c>
      <c r="AE1839">
        <v>30.776399999999999</v>
      </c>
      <c r="AF1839">
        <v>-85.226799999999997</v>
      </c>
      <c r="AG1839" t="s">
        <v>18459</v>
      </c>
      <c r="AH1839">
        <v>32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U1839">
        <v>1200960</v>
      </c>
      <c r="AV1839">
        <v>8478</v>
      </c>
      <c r="AW1839" t="s">
        <v>18432</v>
      </c>
      <c r="AX1839" t="s">
        <v>18455</v>
      </c>
      <c r="AY1839" t="s">
        <v>11421</v>
      </c>
      <c r="AZ1839">
        <v>32446</v>
      </c>
      <c r="BA1839">
        <v>3445</v>
      </c>
      <c r="BB1839">
        <v>3445</v>
      </c>
      <c r="BC1839">
        <v>0</v>
      </c>
      <c r="BE1839">
        <v>12063</v>
      </c>
      <c r="BH1839" t="s">
        <v>11427</v>
      </c>
      <c r="BI1839" t="s">
        <v>11427</v>
      </c>
      <c r="BJ1839" t="s">
        <v>11427</v>
      </c>
      <c r="BK1839" t="s">
        <v>11427</v>
      </c>
      <c r="BL1839" t="s">
        <v>11427</v>
      </c>
      <c r="BM1839" t="s">
        <v>11427</v>
      </c>
      <c r="BN1839" t="s">
        <v>11427</v>
      </c>
      <c r="BO1839" t="s">
        <v>11427</v>
      </c>
      <c r="BP1839" t="s">
        <v>11427</v>
      </c>
      <c r="BQ1839" t="s">
        <v>11428</v>
      </c>
      <c r="BR1839" t="s">
        <v>11428</v>
      </c>
      <c r="BS1839" t="s">
        <v>11428</v>
      </c>
      <c r="BT1839" t="s">
        <v>11428</v>
      </c>
      <c r="BU1839" t="s">
        <v>11428</v>
      </c>
      <c r="BV1839" t="s">
        <v>11428</v>
      </c>
      <c r="BW1839" t="s">
        <v>11428</v>
      </c>
      <c r="BY1839" t="s">
        <v>11430</v>
      </c>
      <c r="CB1839" t="s">
        <v>11427</v>
      </c>
      <c r="CG1839">
        <v>0</v>
      </c>
      <c r="CH1839">
        <v>0</v>
      </c>
      <c r="CI1839">
        <v>0</v>
      </c>
    </row>
    <row r="1840" spans="1:87">
      <c r="A1840">
        <v>120096001066</v>
      </c>
      <c r="B1840" t="s">
        <v>11490</v>
      </c>
      <c r="C1840" t="s">
        <v>18408</v>
      </c>
      <c r="D1840" t="s">
        <v>18460</v>
      </c>
      <c r="E1840" t="s">
        <v>18410</v>
      </c>
      <c r="F1840" t="s">
        <v>18461</v>
      </c>
      <c r="G1840" t="s">
        <v>18462</v>
      </c>
      <c r="H1840" t="s">
        <v>18419</v>
      </c>
      <c r="I1840" t="s">
        <v>11421</v>
      </c>
      <c r="J1840">
        <v>32446</v>
      </c>
      <c r="K1840" t="s">
        <v>11422</v>
      </c>
      <c r="L1840">
        <v>12</v>
      </c>
      <c r="M1840" t="s">
        <v>11461</v>
      </c>
      <c r="N1840">
        <v>2</v>
      </c>
      <c r="P1840">
        <v>0</v>
      </c>
      <c r="Q1840">
        <v>263</v>
      </c>
      <c r="R1840">
        <v>247</v>
      </c>
      <c r="S1840">
        <v>263</v>
      </c>
      <c r="AD1840" t="s">
        <v>11424</v>
      </c>
      <c r="AE1840">
        <v>30.785399999999999</v>
      </c>
      <c r="AF1840">
        <v>-85.241299999999995</v>
      </c>
      <c r="AG1840" t="s">
        <v>18463</v>
      </c>
      <c r="AH1840">
        <v>32</v>
      </c>
      <c r="AI1840">
        <v>427</v>
      </c>
      <c r="AJ1840">
        <v>346</v>
      </c>
      <c r="AK1840">
        <v>2</v>
      </c>
      <c r="AL1840">
        <v>4</v>
      </c>
      <c r="AM1840">
        <v>308</v>
      </c>
      <c r="AN1840">
        <v>46</v>
      </c>
      <c r="AO1840">
        <v>361</v>
      </c>
      <c r="AP1840">
        <v>561</v>
      </c>
      <c r="AQ1840">
        <v>21</v>
      </c>
      <c r="AR1840">
        <v>582</v>
      </c>
      <c r="AS1840">
        <v>14.6</v>
      </c>
      <c r="AT1840">
        <v>53</v>
      </c>
      <c r="AU1840">
        <v>1200960</v>
      </c>
      <c r="AV1840">
        <v>1066</v>
      </c>
      <c r="AW1840" t="s">
        <v>18462</v>
      </c>
      <c r="AX1840" t="s">
        <v>18419</v>
      </c>
      <c r="AY1840" t="s">
        <v>11421</v>
      </c>
      <c r="AZ1840">
        <v>32446</v>
      </c>
      <c r="BA1840">
        <v>1905</v>
      </c>
      <c r="BB1840">
        <v>1905</v>
      </c>
      <c r="BC1840">
        <v>0</v>
      </c>
      <c r="BE1840">
        <v>12063</v>
      </c>
      <c r="BH1840" t="s">
        <v>11427</v>
      </c>
      <c r="BI1840" t="s">
        <v>11427</v>
      </c>
      <c r="BJ1840" t="s">
        <v>11428</v>
      </c>
      <c r="BK1840" t="s">
        <v>11428</v>
      </c>
      <c r="BL1840" t="s">
        <v>11428</v>
      </c>
      <c r="BM1840" t="s">
        <v>11428</v>
      </c>
      <c r="BN1840" t="s">
        <v>11427</v>
      </c>
      <c r="BO1840" t="s">
        <v>11427</v>
      </c>
      <c r="BP1840" t="s">
        <v>11427</v>
      </c>
      <c r="BQ1840" t="s">
        <v>11427</v>
      </c>
      <c r="BR1840" t="s">
        <v>11427</v>
      </c>
      <c r="BS1840" t="s">
        <v>11427</v>
      </c>
      <c r="BT1840" t="s">
        <v>11427</v>
      </c>
      <c r="BU1840" t="s">
        <v>11427</v>
      </c>
      <c r="BV1840" t="s">
        <v>11427</v>
      </c>
      <c r="BW1840" t="s">
        <v>11427</v>
      </c>
      <c r="BY1840" t="s">
        <v>11428</v>
      </c>
      <c r="CB1840" t="s">
        <v>11427</v>
      </c>
      <c r="CD1840">
        <v>561</v>
      </c>
      <c r="CE1840">
        <v>21</v>
      </c>
      <c r="CF1840">
        <v>582</v>
      </c>
      <c r="CG1840">
        <v>1</v>
      </c>
      <c r="CH1840">
        <v>51</v>
      </c>
      <c r="CI1840">
        <v>773</v>
      </c>
    </row>
    <row r="1841" spans="1:87">
      <c r="A1841">
        <v>120096001067</v>
      </c>
      <c r="B1841" t="s">
        <v>11490</v>
      </c>
      <c r="C1841" t="s">
        <v>18408</v>
      </c>
      <c r="D1841" t="s">
        <v>12853</v>
      </c>
      <c r="E1841" t="s">
        <v>18410</v>
      </c>
      <c r="F1841" t="s">
        <v>18464</v>
      </c>
      <c r="G1841" t="s">
        <v>18465</v>
      </c>
      <c r="H1841" t="s">
        <v>18419</v>
      </c>
      <c r="I1841" t="s">
        <v>11421</v>
      </c>
      <c r="J1841">
        <v>32446</v>
      </c>
      <c r="K1841" t="s">
        <v>11422</v>
      </c>
      <c r="L1841">
        <v>12</v>
      </c>
      <c r="M1841">
        <v>3</v>
      </c>
      <c r="N1841">
        <v>5</v>
      </c>
      <c r="T1841">
        <v>194</v>
      </c>
      <c r="U1841">
        <v>215</v>
      </c>
      <c r="V1841">
        <v>200</v>
      </c>
      <c r="AD1841" t="s">
        <v>11424</v>
      </c>
      <c r="AE1841">
        <v>30.780100000000001</v>
      </c>
      <c r="AF1841">
        <v>-85.215299999999999</v>
      </c>
      <c r="AG1841" t="s">
        <v>18466</v>
      </c>
      <c r="AH1841">
        <v>32</v>
      </c>
      <c r="AI1841">
        <v>319</v>
      </c>
      <c r="AJ1841">
        <v>290</v>
      </c>
      <c r="AK1841">
        <v>3</v>
      </c>
      <c r="AL1841">
        <v>3</v>
      </c>
      <c r="AM1841">
        <v>218</v>
      </c>
      <c r="AN1841">
        <v>33</v>
      </c>
      <c r="AO1841">
        <v>305</v>
      </c>
      <c r="AP1841">
        <v>377</v>
      </c>
      <c r="AQ1841">
        <v>31</v>
      </c>
      <c r="AR1841">
        <v>408</v>
      </c>
      <c r="AS1841">
        <v>14.9</v>
      </c>
      <c r="AT1841">
        <v>41</v>
      </c>
      <c r="AU1841">
        <v>1200960</v>
      </c>
      <c r="AV1841">
        <v>1067</v>
      </c>
      <c r="AW1841" t="s">
        <v>18465</v>
      </c>
      <c r="AX1841" t="s">
        <v>18419</v>
      </c>
      <c r="AY1841" t="s">
        <v>11421</v>
      </c>
      <c r="AZ1841">
        <v>32446</v>
      </c>
      <c r="BA1841">
        <v>3204</v>
      </c>
      <c r="BB1841">
        <v>3204</v>
      </c>
      <c r="BC1841">
        <v>0</v>
      </c>
      <c r="BE1841">
        <v>12063</v>
      </c>
      <c r="BH1841" t="s">
        <v>11427</v>
      </c>
      <c r="BI1841" t="s">
        <v>11427</v>
      </c>
      <c r="BJ1841" t="s">
        <v>11427</v>
      </c>
      <c r="BK1841" t="s">
        <v>11427</v>
      </c>
      <c r="BL1841" t="s">
        <v>11427</v>
      </c>
      <c r="BM1841" t="s">
        <v>11427</v>
      </c>
      <c r="BN1841" t="s">
        <v>11428</v>
      </c>
      <c r="BO1841" t="s">
        <v>11428</v>
      </c>
      <c r="BP1841" t="s">
        <v>11428</v>
      </c>
      <c r="BQ1841" t="s">
        <v>11427</v>
      </c>
      <c r="BR1841" t="s">
        <v>11427</v>
      </c>
      <c r="BS1841" t="s">
        <v>11427</v>
      </c>
      <c r="BT1841" t="s">
        <v>11427</v>
      </c>
      <c r="BU1841" t="s">
        <v>11427</v>
      </c>
      <c r="BV1841" t="s">
        <v>11427</v>
      </c>
      <c r="BW1841" t="s">
        <v>11427</v>
      </c>
      <c r="BY1841" t="s">
        <v>11428</v>
      </c>
      <c r="CB1841" t="s">
        <v>11427</v>
      </c>
      <c r="CD1841">
        <v>377</v>
      </c>
      <c r="CE1841">
        <v>31</v>
      </c>
      <c r="CF1841">
        <v>408</v>
      </c>
      <c r="CG1841">
        <v>0</v>
      </c>
      <c r="CH1841">
        <v>47</v>
      </c>
      <c r="CI1841">
        <v>609</v>
      </c>
    </row>
    <row r="1842" spans="1:87">
      <c r="A1842">
        <v>120096001068</v>
      </c>
      <c r="B1842" t="s">
        <v>11490</v>
      </c>
      <c r="C1842" t="s">
        <v>18408</v>
      </c>
      <c r="D1842" t="s">
        <v>18467</v>
      </c>
      <c r="E1842" t="s">
        <v>18410</v>
      </c>
      <c r="F1842" t="s">
        <v>18468</v>
      </c>
      <c r="G1842" t="s">
        <v>18469</v>
      </c>
      <c r="H1842" t="s">
        <v>18419</v>
      </c>
      <c r="I1842" t="s">
        <v>11421</v>
      </c>
      <c r="J1842">
        <v>32448</v>
      </c>
      <c r="K1842" t="s">
        <v>11422</v>
      </c>
      <c r="L1842">
        <v>12</v>
      </c>
      <c r="M1842">
        <v>6</v>
      </c>
      <c r="N1842">
        <v>8</v>
      </c>
      <c r="W1842">
        <v>250</v>
      </c>
      <c r="X1842">
        <v>190</v>
      </c>
      <c r="Y1842">
        <v>188</v>
      </c>
      <c r="AD1842" t="s">
        <v>11424</v>
      </c>
      <c r="AE1842">
        <v>30.767700000000001</v>
      </c>
      <c r="AF1842">
        <v>-85.251499999999993</v>
      </c>
      <c r="AG1842" t="s">
        <v>18470</v>
      </c>
      <c r="AH1842">
        <v>32</v>
      </c>
      <c r="AI1842">
        <v>325</v>
      </c>
      <c r="AJ1842">
        <v>303</v>
      </c>
      <c r="AK1842">
        <v>4</v>
      </c>
      <c r="AL1842">
        <v>3</v>
      </c>
      <c r="AM1842">
        <v>218</v>
      </c>
      <c r="AN1842">
        <v>21</v>
      </c>
      <c r="AO1842">
        <v>361</v>
      </c>
      <c r="AP1842">
        <v>341</v>
      </c>
      <c r="AQ1842">
        <v>26</v>
      </c>
      <c r="AR1842">
        <v>367</v>
      </c>
      <c r="AS1842">
        <v>16.5</v>
      </c>
      <c r="AT1842">
        <v>38</v>
      </c>
      <c r="AU1842">
        <v>1200960</v>
      </c>
      <c r="AV1842">
        <v>1068</v>
      </c>
      <c r="AW1842" t="s">
        <v>18469</v>
      </c>
      <c r="AX1842" t="s">
        <v>18419</v>
      </c>
      <c r="AY1842" t="s">
        <v>11421</v>
      </c>
      <c r="AZ1842">
        <v>32448</v>
      </c>
      <c r="BA1842">
        <v>4006</v>
      </c>
      <c r="BB1842">
        <v>4006</v>
      </c>
      <c r="BC1842">
        <v>0</v>
      </c>
      <c r="BE1842">
        <v>12063</v>
      </c>
      <c r="BH1842" t="s">
        <v>11427</v>
      </c>
      <c r="BI1842" t="s">
        <v>11427</v>
      </c>
      <c r="BJ1842" t="s">
        <v>11427</v>
      </c>
      <c r="BK1842" t="s">
        <v>11427</v>
      </c>
      <c r="BL1842" t="s">
        <v>11427</v>
      </c>
      <c r="BM1842" t="s">
        <v>11427</v>
      </c>
      <c r="BN1842" t="s">
        <v>11427</v>
      </c>
      <c r="BO1842" t="s">
        <v>11427</v>
      </c>
      <c r="BP1842" t="s">
        <v>11427</v>
      </c>
      <c r="BQ1842" t="s">
        <v>11428</v>
      </c>
      <c r="BR1842" t="s">
        <v>11428</v>
      </c>
      <c r="BS1842" t="s">
        <v>11428</v>
      </c>
      <c r="BT1842" t="s">
        <v>11427</v>
      </c>
      <c r="BU1842" t="s">
        <v>11427</v>
      </c>
      <c r="BV1842" t="s">
        <v>11427</v>
      </c>
      <c r="BW1842" t="s">
        <v>11427</v>
      </c>
      <c r="BY1842" t="s">
        <v>11428</v>
      </c>
      <c r="CB1842" t="s">
        <v>11427</v>
      </c>
      <c r="CD1842">
        <v>341</v>
      </c>
      <c r="CE1842">
        <v>26</v>
      </c>
      <c r="CF1842">
        <v>367</v>
      </c>
      <c r="CG1842">
        <v>0</v>
      </c>
      <c r="CH1842">
        <v>21</v>
      </c>
      <c r="CI1842">
        <v>628</v>
      </c>
    </row>
    <row r="1843" spans="1:87">
      <c r="A1843">
        <v>120096001071</v>
      </c>
      <c r="B1843" t="s">
        <v>11490</v>
      </c>
      <c r="C1843" t="s">
        <v>18408</v>
      </c>
      <c r="D1843" t="s">
        <v>18471</v>
      </c>
      <c r="E1843" t="s">
        <v>18410</v>
      </c>
      <c r="F1843" t="s">
        <v>18472</v>
      </c>
      <c r="G1843" t="s">
        <v>18473</v>
      </c>
      <c r="H1843" t="s">
        <v>18474</v>
      </c>
      <c r="I1843" t="s">
        <v>11421</v>
      </c>
      <c r="J1843">
        <v>32460</v>
      </c>
      <c r="K1843" t="s">
        <v>11422</v>
      </c>
      <c r="L1843">
        <v>12</v>
      </c>
      <c r="M1843" t="s">
        <v>11461</v>
      </c>
      <c r="N1843">
        <v>5</v>
      </c>
      <c r="P1843">
        <v>0</v>
      </c>
      <c r="Q1843">
        <v>62</v>
      </c>
      <c r="R1843">
        <v>70</v>
      </c>
      <c r="S1843">
        <v>80</v>
      </c>
      <c r="T1843">
        <v>71</v>
      </c>
      <c r="U1843">
        <v>81</v>
      </c>
      <c r="V1843">
        <v>87</v>
      </c>
      <c r="AD1843" t="s">
        <v>11424</v>
      </c>
      <c r="AE1843">
        <v>30.705300000000001</v>
      </c>
      <c r="AF1843">
        <v>-84.942099999999996</v>
      </c>
      <c r="AG1843" t="s">
        <v>18475</v>
      </c>
      <c r="AH1843">
        <v>32</v>
      </c>
      <c r="AI1843">
        <v>245</v>
      </c>
      <c r="AJ1843">
        <v>206</v>
      </c>
      <c r="AK1843">
        <v>1</v>
      </c>
      <c r="AL1843">
        <v>2</v>
      </c>
      <c r="AM1843">
        <v>81</v>
      </c>
      <c r="AN1843">
        <v>16</v>
      </c>
      <c r="AO1843">
        <v>333</v>
      </c>
      <c r="AP1843">
        <v>280</v>
      </c>
      <c r="AQ1843">
        <v>30</v>
      </c>
      <c r="AR1843">
        <v>310</v>
      </c>
      <c r="AS1843">
        <v>13.3</v>
      </c>
      <c r="AT1843">
        <v>34</v>
      </c>
      <c r="AU1843">
        <v>1200960</v>
      </c>
      <c r="AV1843">
        <v>1071</v>
      </c>
      <c r="AW1843" t="s">
        <v>18473</v>
      </c>
      <c r="AX1843" t="s">
        <v>18474</v>
      </c>
      <c r="AY1843" t="s">
        <v>11421</v>
      </c>
      <c r="AZ1843">
        <v>32460</v>
      </c>
      <c r="BA1843">
        <v>2614</v>
      </c>
      <c r="BB1843">
        <v>2614</v>
      </c>
      <c r="BC1843">
        <v>0</v>
      </c>
      <c r="BE1843">
        <v>12063</v>
      </c>
      <c r="BH1843" t="s">
        <v>11427</v>
      </c>
      <c r="BI1843" t="s">
        <v>11427</v>
      </c>
      <c r="BJ1843" t="s">
        <v>11428</v>
      </c>
      <c r="BK1843" t="s">
        <v>11428</v>
      </c>
      <c r="BL1843" t="s">
        <v>11428</v>
      </c>
      <c r="BM1843" t="s">
        <v>11428</v>
      </c>
      <c r="BN1843" t="s">
        <v>11428</v>
      </c>
      <c r="BO1843" t="s">
        <v>11428</v>
      </c>
      <c r="BP1843" t="s">
        <v>11428</v>
      </c>
      <c r="BQ1843" t="s">
        <v>11427</v>
      </c>
      <c r="BR1843" t="s">
        <v>11427</v>
      </c>
      <c r="BS1843" t="s">
        <v>11427</v>
      </c>
      <c r="BT1843" t="s">
        <v>11427</v>
      </c>
      <c r="BU1843" t="s">
        <v>11427</v>
      </c>
      <c r="BV1843" t="s">
        <v>11427</v>
      </c>
      <c r="BW1843" t="s">
        <v>11427</v>
      </c>
      <c r="BY1843" t="s">
        <v>11428</v>
      </c>
      <c r="CB1843" t="s">
        <v>11427</v>
      </c>
      <c r="CD1843">
        <v>280</v>
      </c>
      <c r="CE1843">
        <v>30</v>
      </c>
      <c r="CF1843">
        <v>310</v>
      </c>
      <c r="CG1843">
        <v>1</v>
      </c>
      <c r="CH1843">
        <v>17</v>
      </c>
      <c r="CI1843">
        <v>451</v>
      </c>
    </row>
    <row r="1844" spans="1:87">
      <c r="A1844">
        <v>120096001072</v>
      </c>
      <c r="B1844" t="s">
        <v>11490</v>
      </c>
      <c r="C1844" t="s">
        <v>18408</v>
      </c>
      <c r="D1844" t="s">
        <v>18476</v>
      </c>
      <c r="E1844" t="s">
        <v>18410</v>
      </c>
      <c r="F1844" t="s">
        <v>18477</v>
      </c>
      <c r="G1844" t="s">
        <v>18478</v>
      </c>
      <c r="H1844" t="s">
        <v>18479</v>
      </c>
      <c r="I1844" t="s">
        <v>11421</v>
      </c>
      <c r="J1844">
        <v>32442</v>
      </c>
      <c r="K1844" t="s">
        <v>11422</v>
      </c>
      <c r="L1844">
        <v>12</v>
      </c>
      <c r="M1844" t="s">
        <v>11461</v>
      </c>
      <c r="N1844">
        <v>8</v>
      </c>
      <c r="P1844">
        <v>36</v>
      </c>
      <c r="Q1844">
        <v>28</v>
      </c>
      <c r="R1844">
        <v>39</v>
      </c>
      <c r="S1844">
        <v>43</v>
      </c>
      <c r="T1844">
        <v>33</v>
      </c>
      <c r="U1844">
        <v>42</v>
      </c>
      <c r="V1844">
        <v>41</v>
      </c>
      <c r="W1844">
        <v>114</v>
      </c>
      <c r="X1844">
        <v>117</v>
      </c>
      <c r="Y1844">
        <v>135</v>
      </c>
      <c r="AD1844" t="s">
        <v>11424</v>
      </c>
      <c r="AE1844">
        <v>30.707599999999999</v>
      </c>
      <c r="AF1844">
        <v>-85.018199999999993</v>
      </c>
      <c r="AG1844" t="s">
        <v>18480</v>
      </c>
      <c r="AH1844">
        <v>32</v>
      </c>
      <c r="AI1844">
        <v>298</v>
      </c>
      <c r="AJ1844">
        <v>330</v>
      </c>
      <c r="AK1844">
        <v>1</v>
      </c>
      <c r="AL1844">
        <v>2</v>
      </c>
      <c r="AM1844">
        <v>128</v>
      </c>
      <c r="AN1844">
        <v>24</v>
      </c>
      <c r="AO1844">
        <v>448</v>
      </c>
      <c r="AP1844">
        <v>442</v>
      </c>
      <c r="AQ1844">
        <v>34</v>
      </c>
      <c r="AR1844">
        <v>476</v>
      </c>
      <c r="AS1844">
        <v>15.3</v>
      </c>
      <c r="AT1844">
        <v>41</v>
      </c>
      <c r="AU1844">
        <v>1200960</v>
      </c>
      <c r="AV1844">
        <v>1072</v>
      </c>
      <c r="AW1844" t="s">
        <v>18478</v>
      </c>
      <c r="AX1844" t="s">
        <v>18479</v>
      </c>
      <c r="AY1844" t="s">
        <v>11421</v>
      </c>
      <c r="AZ1844">
        <v>32442</v>
      </c>
      <c r="BA1844">
        <v>3907</v>
      </c>
      <c r="BB1844">
        <v>3907</v>
      </c>
      <c r="BC1844">
        <v>0</v>
      </c>
      <c r="BE1844">
        <v>12063</v>
      </c>
      <c r="BH1844" t="s">
        <v>11427</v>
      </c>
      <c r="BI1844" t="s">
        <v>11427</v>
      </c>
      <c r="BJ1844" t="s">
        <v>11428</v>
      </c>
      <c r="BK1844" t="s">
        <v>11428</v>
      </c>
      <c r="BL1844" t="s">
        <v>11428</v>
      </c>
      <c r="BM1844" t="s">
        <v>11428</v>
      </c>
      <c r="BN1844" t="s">
        <v>11428</v>
      </c>
      <c r="BO1844" t="s">
        <v>11428</v>
      </c>
      <c r="BP1844" t="s">
        <v>11428</v>
      </c>
      <c r="BQ1844" t="s">
        <v>11428</v>
      </c>
      <c r="BR1844" t="s">
        <v>11428</v>
      </c>
      <c r="BS1844" t="s">
        <v>11428</v>
      </c>
      <c r="BT1844" t="s">
        <v>11427</v>
      </c>
      <c r="BU1844" t="s">
        <v>11427</v>
      </c>
      <c r="BV1844" t="s">
        <v>11427</v>
      </c>
      <c r="BW1844" t="s">
        <v>11427</v>
      </c>
      <c r="BY1844" t="s">
        <v>11428</v>
      </c>
      <c r="CB1844" t="s">
        <v>11427</v>
      </c>
      <c r="CD1844">
        <v>442</v>
      </c>
      <c r="CE1844">
        <v>34</v>
      </c>
      <c r="CF1844">
        <v>476</v>
      </c>
      <c r="CG1844">
        <v>2</v>
      </c>
      <c r="CH1844">
        <v>23</v>
      </c>
      <c r="CI1844">
        <v>628</v>
      </c>
    </row>
    <row r="1845" spans="1:87">
      <c r="A1845">
        <v>120096001076</v>
      </c>
      <c r="B1845" t="s">
        <v>11490</v>
      </c>
      <c r="C1845" t="s">
        <v>18408</v>
      </c>
      <c r="D1845" t="s">
        <v>18481</v>
      </c>
      <c r="E1845" t="s">
        <v>18410</v>
      </c>
      <c r="F1845" t="s">
        <v>18482</v>
      </c>
      <c r="G1845" t="s">
        <v>18483</v>
      </c>
      <c r="H1845" t="s">
        <v>18424</v>
      </c>
      <c r="I1845" t="s">
        <v>11421</v>
      </c>
      <c r="J1845">
        <v>32431</v>
      </c>
      <c r="K1845" t="s">
        <v>11422</v>
      </c>
      <c r="L1845">
        <v>12</v>
      </c>
      <c r="M1845" t="s">
        <v>11461</v>
      </c>
      <c r="N1845">
        <v>5</v>
      </c>
      <c r="P1845">
        <v>18</v>
      </c>
      <c r="Q1845">
        <v>75</v>
      </c>
      <c r="R1845">
        <v>64</v>
      </c>
      <c r="S1845">
        <v>75</v>
      </c>
      <c r="T1845">
        <v>63</v>
      </c>
      <c r="U1845">
        <v>73</v>
      </c>
      <c r="V1845">
        <v>72</v>
      </c>
      <c r="AD1845" t="s">
        <v>11424</v>
      </c>
      <c r="AE1845">
        <v>30.792899999999999</v>
      </c>
      <c r="AF1845">
        <v>-85.3673</v>
      </c>
      <c r="AG1845" t="s">
        <v>18484</v>
      </c>
      <c r="AH1845">
        <v>32</v>
      </c>
      <c r="AI1845">
        <v>233</v>
      </c>
      <c r="AJ1845">
        <v>207</v>
      </c>
      <c r="AK1845">
        <v>0</v>
      </c>
      <c r="AL1845">
        <v>0</v>
      </c>
      <c r="AM1845">
        <v>68</v>
      </c>
      <c r="AN1845">
        <v>32</v>
      </c>
      <c r="AO1845">
        <v>301</v>
      </c>
      <c r="AP1845">
        <v>340</v>
      </c>
      <c r="AQ1845">
        <v>27</v>
      </c>
      <c r="AR1845">
        <v>367</v>
      </c>
      <c r="AS1845">
        <v>14.2</v>
      </c>
      <c r="AT1845">
        <v>31</v>
      </c>
      <c r="AU1845">
        <v>1200960</v>
      </c>
      <c r="AV1845">
        <v>1076</v>
      </c>
      <c r="AW1845" t="s">
        <v>18483</v>
      </c>
      <c r="AX1845" t="s">
        <v>18424</v>
      </c>
      <c r="AY1845" t="s">
        <v>11421</v>
      </c>
      <c r="AZ1845">
        <v>32431</v>
      </c>
      <c r="BA1845">
        <v>3326</v>
      </c>
      <c r="BB1845">
        <v>3326</v>
      </c>
      <c r="BC1845">
        <v>0</v>
      </c>
      <c r="BE1845">
        <v>12063</v>
      </c>
      <c r="BH1845" t="s">
        <v>11427</v>
      </c>
      <c r="BI1845" t="s">
        <v>11427</v>
      </c>
      <c r="BJ1845" t="s">
        <v>11428</v>
      </c>
      <c r="BK1845" t="s">
        <v>11428</v>
      </c>
      <c r="BL1845" t="s">
        <v>11428</v>
      </c>
      <c r="BM1845" t="s">
        <v>11428</v>
      </c>
      <c r="BN1845" t="s">
        <v>11428</v>
      </c>
      <c r="BO1845" t="s">
        <v>11428</v>
      </c>
      <c r="BP1845" t="s">
        <v>11428</v>
      </c>
      <c r="BQ1845" t="s">
        <v>11427</v>
      </c>
      <c r="BR1845" t="s">
        <v>11427</v>
      </c>
      <c r="BS1845" t="s">
        <v>11427</v>
      </c>
      <c r="BT1845" t="s">
        <v>11427</v>
      </c>
      <c r="BU1845" t="s">
        <v>11427</v>
      </c>
      <c r="BV1845" t="s">
        <v>11427</v>
      </c>
      <c r="BW1845" t="s">
        <v>11427</v>
      </c>
      <c r="BY1845" t="s">
        <v>11428</v>
      </c>
      <c r="CB1845" t="s">
        <v>11427</v>
      </c>
      <c r="CD1845">
        <v>340</v>
      </c>
      <c r="CE1845">
        <v>27</v>
      </c>
      <c r="CF1845">
        <v>367</v>
      </c>
      <c r="CG1845">
        <v>0</v>
      </c>
      <c r="CH1845">
        <v>39</v>
      </c>
      <c r="CI1845">
        <v>440</v>
      </c>
    </row>
    <row r="1846" spans="1:87">
      <c r="A1846">
        <v>120096001077</v>
      </c>
      <c r="B1846" t="s">
        <v>11490</v>
      </c>
      <c r="C1846" t="s">
        <v>18408</v>
      </c>
      <c r="D1846" t="s">
        <v>18485</v>
      </c>
      <c r="E1846" t="s">
        <v>18410</v>
      </c>
      <c r="F1846" t="s">
        <v>18486</v>
      </c>
      <c r="G1846" t="s">
        <v>18487</v>
      </c>
      <c r="H1846" t="s">
        <v>18264</v>
      </c>
      <c r="I1846" t="s">
        <v>11421</v>
      </c>
      <c r="J1846">
        <v>32440</v>
      </c>
      <c r="K1846" t="s">
        <v>11422</v>
      </c>
      <c r="L1846">
        <v>12</v>
      </c>
      <c r="M1846" t="s">
        <v>11461</v>
      </c>
      <c r="N1846">
        <v>5</v>
      </c>
      <c r="P1846">
        <v>36</v>
      </c>
      <c r="Q1846">
        <v>54</v>
      </c>
      <c r="R1846">
        <v>58</v>
      </c>
      <c r="S1846">
        <v>59</v>
      </c>
      <c r="T1846">
        <v>40</v>
      </c>
      <c r="U1846">
        <v>51</v>
      </c>
      <c r="V1846">
        <v>36</v>
      </c>
      <c r="AD1846" t="s">
        <v>11424</v>
      </c>
      <c r="AE1846">
        <v>30.954599999999999</v>
      </c>
      <c r="AF1846">
        <v>-85.518100000000004</v>
      </c>
      <c r="AG1846" t="s">
        <v>18488</v>
      </c>
      <c r="AH1846">
        <v>32</v>
      </c>
      <c r="AI1846">
        <v>166</v>
      </c>
      <c r="AJ1846">
        <v>168</v>
      </c>
      <c r="AK1846">
        <v>1</v>
      </c>
      <c r="AL1846">
        <v>0</v>
      </c>
      <c r="AM1846">
        <v>140</v>
      </c>
      <c r="AN1846">
        <v>11</v>
      </c>
      <c r="AO1846">
        <v>157</v>
      </c>
      <c r="AP1846">
        <v>263</v>
      </c>
      <c r="AQ1846">
        <v>20</v>
      </c>
      <c r="AR1846">
        <v>283</v>
      </c>
      <c r="AS1846">
        <v>13.9</v>
      </c>
      <c r="AT1846">
        <v>24</v>
      </c>
      <c r="AU1846">
        <v>1200960</v>
      </c>
      <c r="AV1846">
        <v>1077</v>
      </c>
      <c r="AW1846" t="s">
        <v>18487</v>
      </c>
      <c r="AX1846" t="s">
        <v>18264</v>
      </c>
      <c r="AY1846" t="s">
        <v>11421</v>
      </c>
      <c r="AZ1846">
        <v>32440</v>
      </c>
      <c r="BA1846">
        <v>2111</v>
      </c>
      <c r="BB1846">
        <v>2111</v>
      </c>
      <c r="BC1846">
        <v>0</v>
      </c>
      <c r="BE1846">
        <v>12063</v>
      </c>
      <c r="BH1846" t="s">
        <v>11427</v>
      </c>
      <c r="BI1846" t="s">
        <v>11427</v>
      </c>
      <c r="BJ1846" t="s">
        <v>11428</v>
      </c>
      <c r="BK1846" t="s">
        <v>11428</v>
      </c>
      <c r="BL1846" t="s">
        <v>11428</v>
      </c>
      <c r="BM1846" t="s">
        <v>11428</v>
      </c>
      <c r="BN1846" t="s">
        <v>11428</v>
      </c>
      <c r="BO1846" t="s">
        <v>11428</v>
      </c>
      <c r="BP1846" t="s">
        <v>11428</v>
      </c>
      <c r="BQ1846" t="s">
        <v>11427</v>
      </c>
      <c r="BR1846" t="s">
        <v>11427</v>
      </c>
      <c r="BS1846" t="s">
        <v>11427</v>
      </c>
      <c r="BT1846" t="s">
        <v>11427</v>
      </c>
      <c r="BU1846" t="s">
        <v>11427</v>
      </c>
      <c r="BV1846" t="s">
        <v>11427</v>
      </c>
      <c r="BW1846" t="s">
        <v>11427</v>
      </c>
      <c r="BY1846" t="s">
        <v>11428</v>
      </c>
      <c r="CB1846" t="s">
        <v>11427</v>
      </c>
      <c r="CD1846">
        <v>263</v>
      </c>
      <c r="CE1846">
        <v>20</v>
      </c>
      <c r="CF1846">
        <v>283</v>
      </c>
      <c r="CG1846">
        <v>1</v>
      </c>
      <c r="CH1846">
        <v>24</v>
      </c>
      <c r="CI1846">
        <v>334</v>
      </c>
    </row>
    <row r="1847" spans="1:87">
      <c r="A1847">
        <v>120096003192</v>
      </c>
      <c r="B1847" t="s">
        <v>11490</v>
      </c>
      <c r="C1847" t="s">
        <v>18408</v>
      </c>
      <c r="D1847" t="s">
        <v>18489</v>
      </c>
      <c r="E1847" t="s">
        <v>18410</v>
      </c>
      <c r="F1847" t="s">
        <v>18490</v>
      </c>
      <c r="G1847" t="s">
        <v>18491</v>
      </c>
      <c r="H1847" t="s">
        <v>18419</v>
      </c>
      <c r="I1847" t="s">
        <v>11421</v>
      </c>
      <c r="J1847">
        <v>32446</v>
      </c>
      <c r="K1847" t="s">
        <v>11422</v>
      </c>
      <c r="L1847">
        <v>12</v>
      </c>
      <c r="M1847" t="s">
        <v>11461</v>
      </c>
      <c r="N1847" t="s">
        <v>11461</v>
      </c>
      <c r="P1847">
        <v>193</v>
      </c>
      <c r="AD1847" t="s">
        <v>11424</v>
      </c>
      <c r="AE1847">
        <v>30.785399999999999</v>
      </c>
      <c r="AF1847">
        <v>-85.241100000000003</v>
      </c>
      <c r="AG1847" t="s">
        <v>18492</v>
      </c>
      <c r="AH1847">
        <v>32</v>
      </c>
      <c r="AI1847">
        <v>104</v>
      </c>
      <c r="AJ1847">
        <v>89</v>
      </c>
      <c r="AK1847">
        <v>1</v>
      </c>
      <c r="AL1847">
        <v>0</v>
      </c>
      <c r="AM1847">
        <v>115</v>
      </c>
      <c r="AN1847">
        <v>2</v>
      </c>
      <c r="AO1847">
        <v>60</v>
      </c>
      <c r="AP1847">
        <v>182</v>
      </c>
      <c r="AQ1847">
        <v>3</v>
      </c>
      <c r="AR1847">
        <v>185</v>
      </c>
      <c r="AS1847">
        <v>19.3</v>
      </c>
      <c r="AT1847">
        <v>10</v>
      </c>
      <c r="AU1847">
        <v>1200960</v>
      </c>
      <c r="AV1847">
        <v>3192</v>
      </c>
      <c r="AW1847" t="s">
        <v>18491</v>
      </c>
      <c r="AX1847" t="s">
        <v>18419</v>
      </c>
      <c r="AY1847" t="s">
        <v>11421</v>
      </c>
      <c r="AZ1847">
        <v>32446</v>
      </c>
      <c r="BA1847">
        <v>2947</v>
      </c>
      <c r="BB1847">
        <v>2947</v>
      </c>
      <c r="BC1847">
        <v>0</v>
      </c>
      <c r="BE1847">
        <v>12063</v>
      </c>
      <c r="BH1847" t="s">
        <v>11427</v>
      </c>
      <c r="BI1847" t="s">
        <v>11427</v>
      </c>
      <c r="BJ1847" t="s">
        <v>11428</v>
      </c>
      <c r="BK1847" t="s">
        <v>11427</v>
      </c>
      <c r="BL1847" t="s">
        <v>11427</v>
      </c>
      <c r="BM1847" t="s">
        <v>11427</v>
      </c>
      <c r="BN1847" t="s">
        <v>11427</v>
      </c>
      <c r="BO1847" t="s">
        <v>11427</v>
      </c>
      <c r="BP1847" t="s">
        <v>11427</v>
      </c>
      <c r="BQ1847" t="s">
        <v>11427</v>
      </c>
      <c r="BR1847" t="s">
        <v>11427</v>
      </c>
      <c r="BS1847" t="s">
        <v>11427</v>
      </c>
      <c r="BT1847" t="s">
        <v>11427</v>
      </c>
      <c r="BU1847" t="s">
        <v>11427</v>
      </c>
      <c r="BV1847" t="s">
        <v>11427</v>
      </c>
      <c r="BW1847" t="s">
        <v>11427</v>
      </c>
      <c r="BY1847" t="s">
        <v>11427</v>
      </c>
      <c r="CB1847" t="s">
        <v>11427</v>
      </c>
      <c r="CD1847">
        <v>182</v>
      </c>
      <c r="CE1847">
        <v>3</v>
      </c>
      <c r="CF1847">
        <v>185</v>
      </c>
      <c r="CG1847">
        <v>0</v>
      </c>
      <c r="CH1847">
        <v>15</v>
      </c>
      <c r="CI1847">
        <v>193</v>
      </c>
    </row>
    <row r="1848" spans="1:87">
      <c r="A1848">
        <v>120099000727</v>
      </c>
      <c r="B1848" t="s">
        <v>11414</v>
      </c>
      <c r="C1848" t="s">
        <v>18493</v>
      </c>
      <c r="D1848" t="s">
        <v>18494</v>
      </c>
      <c r="E1848" t="s">
        <v>18495</v>
      </c>
      <c r="F1848" t="s">
        <v>18496</v>
      </c>
      <c r="G1848" t="s">
        <v>18497</v>
      </c>
      <c r="H1848" t="s">
        <v>18498</v>
      </c>
      <c r="I1848" t="s">
        <v>11421</v>
      </c>
      <c r="J1848">
        <v>32344</v>
      </c>
      <c r="K1848" t="s">
        <v>11442</v>
      </c>
      <c r="L1848">
        <v>12</v>
      </c>
      <c r="M1848" t="s">
        <v>11461</v>
      </c>
      <c r="N1848">
        <v>12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1</v>
      </c>
      <c r="AB1848">
        <v>0</v>
      </c>
      <c r="AC1848">
        <v>0</v>
      </c>
      <c r="AD1848" t="s">
        <v>11424</v>
      </c>
      <c r="AE1848">
        <v>30.541899999999998</v>
      </c>
      <c r="AF1848">
        <v>-83.872799999999998</v>
      </c>
      <c r="AG1848" t="s">
        <v>18499</v>
      </c>
      <c r="AH1848">
        <v>33</v>
      </c>
      <c r="AI1848">
        <v>3</v>
      </c>
      <c r="AJ1848">
        <v>0</v>
      </c>
      <c r="AK1848">
        <v>0</v>
      </c>
      <c r="AL1848">
        <v>0</v>
      </c>
      <c r="AM1848">
        <v>2</v>
      </c>
      <c r="AN1848">
        <v>0</v>
      </c>
      <c r="AO1848">
        <v>1</v>
      </c>
      <c r="AU1848">
        <v>1200990</v>
      </c>
      <c r="AV1848">
        <v>727</v>
      </c>
      <c r="AW1848" t="s">
        <v>18497</v>
      </c>
      <c r="AX1848" t="s">
        <v>18498</v>
      </c>
      <c r="AY1848" t="s">
        <v>11421</v>
      </c>
      <c r="AZ1848">
        <v>32344</v>
      </c>
      <c r="BA1848">
        <v>1373</v>
      </c>
      <c r="BB1848">
        <v>1373</v>
      </c>
      <c r="BC1848">
        <v>0</v>
      </c>
      <c r="BE1848">
        <v>12065</v>
      </c>
      <c r="BH1848" t="s">
        <v>11427</v>
      </c>
      <c r="BI1848" t="s">
        <v>11427</v>
      </c>
      <c r="BJ1848" t="s">
        <v>11428</v>
      </c>
      <c r="BK1848" t="s">
        <v>11428</v>
      </c>
      <c r="BL1848" t="s">
        <v>11428</v>
      </c>
      <c r="BM1848" t="s">
        <v>11428</v>
      </c>
      <c r="BN1848" t="s">
        <v>11428</v>
      </c>
      <c r="BO1848" t="s">
        <v>11428</v>
      </c>
      <c r="BP1848" t="s">
        <v>11428</v>
      </c>
      <c r="BQ1848" t="s">
        <v>11428</v>
      </c>
      <c r="BR1848" t="s">
        <v>11428</v>
      </c>
      <c r="BS1848" t="s">
        <v>11428</v>
      </c>
      <c r="BT1848" t="s">
        <v>11428</v>
      </c>
      <c r="BU1848" t="s">
        <v>11428</v>
      </c>
      <c r="BV1848" t="s">
        <v>11428</v>
      </c>
      <c r="BW1848" t="s">
        <v>11428</v>
      </c>
      <c r="BY1848" t="s">
        <v>11428</v>
      </c>
      <c r="CB1848" t="s">
        <v>11427</v>
      </c>
      <c r="CG1848">
        <v>0</v>
      </c>
      <c r="CH1848">
        <v>0</v>
      </c>
      <c r="CI1848">
        <v>3</v>
      </c>
    </row>
    <row r="1849" spans="1:87">
      <c r="A1849">
        <v>120099001082</v>
      </c>
      <c r="B1849" t="s">
        <v>11414</v>
      </c>
      <c r="C1849" t="s">
        <v>18493</v>
      </c>
      <c r="D1849" t="s">
        <v>18500</v>
      </c>
      <c r="E1849" t="s">
        <v>18495</v>
      </c>
      <c r="F1849" t="s">
        <v>18501</v>
      </c>
      <c r="G1849" t="s">
        <v>18502</v>
      </c>
      <c r="H1849" t="s">
        <v>18498</v>
      </c>
      <c r="I1849" t="s">
        <v>11421</v>
      </c>
      <c r="J1849">
        <v>32344</v>
      </c>
      <c r="K1849" t="s">
        <v>11422</v>
      </c>
      <c r="L1849">
        <v>12</v>
      </c>
      <c r="M1849">
        <v>6</v>
      </c>
      <c r="N1849">
        <v>12</v>
      </c>
      <c r="W1849">
        <v>57</v>
      </c>
      <c r="X1849">
        <v>36</v>
      </c>
      <c r="Y1849">
        <v>63</v>
      </c>
      <c r="Z1849">
        <v>46</v>
      </c>
      <c r="AA1849">
        <v>57</v>
      </c>
      <c r="AB1849">
        <v>39</v>
      </c>
      <c r="AC1849">
        <v>42</v>
      </c>
      <c r="AD1849" t="s">
        <v>11424</v>
      </c>
      <c r="AE1849">
        <v>30.491</v>
      </c>
      <c r="AF1849">
        <v>-83.881299999999996</v>
      </c>
      <c r="AG1849" t="s">
        <v>18503</v>
      </c>
      <c r="AH1849">
        <v>33</v>
      </c>
      <c r="AI1849">
        <v>182</v>
      </c>
      <c r="AJ1849">
        <v>158</v>
      </c>
      <c r="AK1849">
        <v>0</v>
      </c>
      <c r="AL1849">
        <v>1</v>
      </c>
      <c r="AM1849">
        <v>244</v>
      </c>
      <c r="AN1849">
        <v>30</v>
      </c>
      <c r="AO1849">
        <v>60</v>
      </c>
      <c r="AP1849">
        <v>231</v>
      </c>
      <c r="AQ1849">
        <v>0</v>
      </c>
      <c r="AR1849">
        <v>231</v>
      </c>
      <c r="AS1849">
        <v>13.1</v>
      </c>
      <c r="AT1849">
        <v>26</v>
      </c>
      <c r="AU1849">
        <v>1200990</v>
      </c>
      <c r="AV1849">
        <v>1082</v>
      </c>
      <c r="AW1849" t="s">
        <v>18502</v>
      </c>
      <c r="AX1849" t="s">
        <v>18498</v>
      </c>
      <c r="AY1849" t="s">
        <v>11421</v>
      </c>
      <c r="AZ1849">
        <v>32344</v>
      </c>
      <c r="BA1849">
        <v>5113</v>
      </c>
      <c r="BB1849">
        <v>5113</v>
      </c>
      <c r="BC1849">
        <v>0</v>
      </c>
      <c r="BE1849">
        <v>12065</v>
      </c>
      <c r="BH1849" t="s">
        <v>11427</v>
      </c>
      <c r="BI1849" t="s">
        <v>11427</v>
      </c>
      <c r="BJ1849" t="s">
        <v>11427</v>
      </c>
      <c r="BK1849" t="s">
        <v>11427</v>
      </c>
      <c r="BL1849" t="s">
        <v>11427</v>
      </c>
      <c r="BM1849" t="s">
        <v>11427</v>
      </c>
      <c r="BN1849" t="s">
        <v>11427</v>
      </c>
      <c r="BO1849" t="s">
        <v>11427</v>
      </c>
      <c r="BP1849" t="s">
        <v>11427</v>
      </c>
      <c r="BQ1849" t="s">
        <v>11428</v>
      </c>
      <c r="BR1849" t="s">
        <v>11428</v>
      </c>
      <c r="BS1849" t="s">
        <v>11428</v>
      </c>
      <c r="BT1849" t="s">
        <v>11428</v>
      </c>
      <c r="BU1849" t="s">
        <v>11428</v>
      </c>
      <c r="BV1849" t="s">
        <v>11428</v>
      </c>
      <c r="BW1849" t="s">
        <v>11428</v>
      </c>
      <c r="BY1849" t="s">
        <v>11428</v>
      </c>
      <c r="CB1849" t="s">
        <v>11427</v>
      </c>
      <c r="CD1849">
        <v>231</v>
      </c>
      <c r="CE1849">
        <v>0</v>
      </c>
      <c r="CF1849">
        <v>231</v>
      </c>
      <c r="CG1849">
        <v>0</v>
      </c>
      <c r="CH1849">
        <v>5</v>
      </c>
      <c r="CI1849">
        <v>340</v>
      </c>
    </row>
    <row r="1850" spans="1:87">
      <c r="A1850">
        <v>120099002327</v>
      </c>
      <c r="B1850" t="s">
        <v>11414</v>
      </c>
      <c r="C1850" t="s">
        <v>18493</v>
      </c>
      <c r="D1850" t="s">
        <v>18504</v>
      </c>
      <c r="E1850" t="s">
        <v>18495</v>
      </c>
      <c r="F1850" t="s">
        <v>18501</v>
      </c>
      <c r="G1850" t="s">
        <v>18502</v>
      </c>
      <c r="H1850" t="s">
        <v>18498</v>
      </c>
      <c r="I1850" t="s">
        <v>11421</v>
      </c>
      <c r="J1850">
        <v>32344</v>
      </c>
      <c r="K1850" t="s">
        <v>11422</v>
      </c>
      <c r="L1850">
        <v>12</v>
      </c>
      <c r="M1850">
        <v>6</v>
      </c>
      <c r="N1850">
        <v>12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11424</v>
      </c>
      <c r="AE1850">
        <v>30.491</v>
      </c>
      <c r="AF1850">
        <v>-83.881299999999996</v>
      </c>
      <c r="AG1850" t="s">
        <v>18505</v>
      </c>
      <c r="AH1850">
        <v>33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U1850">
        <v>1200990</v>
      </c>
      <c r="AV1850">
        <v>2327</v>
      </c>
      <c r="AW1850" t="s">
        <v>18502</v>
      </c>
      <c r="AX1850" t="s">
        <v>18498</v>
      </c>
      <c r="AY1850" t="s">
        <v>11421</v>
      </c>
      <c r="AZ1850">
        <v>32344</v>
      </c>
      <c r="BA1850">
        <v>5113</v>
      </c>
      <c r="BB1850">
        <v>5113</v>
      </c>
      <c r="BC1850">
        <v>0</v>
      </c>
      <c r="BE1850">
        <v>12065</v>
      </c>
      <c r="BH1850" t="s">
        <v>11427</v>
      </c>
      <c r="BI1850" t="s">
        <v>11427</v>
      </c>
      <c r="BJ1850" t="s">
        <v>11427</v>
      </c>
      <c r="BK1850" t="s">
        <v>11427</v>
      </c>
      <c r="BL1850" t="s">
        <v>11427</v>
      </c>
      <c r="BM1850" t="s">
        <v>11427</v>
      </c>
      <c r="BN1850" t="s">
        <v>11427</v>
      </c>
      <c r="BO1850" t="s">
        <v>11427</v>
      </c>
      <c r="BP1850" t="s">
        <v>11427</v>
      </c>
      <c r="BQ1850" t="s">
        <v>11428</v>
      </c>
      <c r="BR1850" t="s">
        <v>11428</v>
      </c>
      <c r="BS1850" t="s">
        <v>11428</v>
      </c>
      <c r="BT1850" t="s">
        <v>11428</v>
      </c>
      <c r="BU1850" t="s">
        <v>11428</v>
      </c>
      <c r="BV1850" t="s">
        <v>11428</v>
      </c>
      <c r="BW1850" t="s">
        <v>11428</v>
      </c>
      <c r="BY1850" t="s">
        <v>11430</v>
      </c>
      <c r="CB1850" t="s">
        <v>11427</v>
      </c>
      <c r="CG1850">
        <v>0</v>
      </c>
      <c r="CH1850">
        <v>0</v>
      </c>
      <c r="CI1850">
        <v>0</v>
      </c>
    </row>
    <row r="1851" spans="1:87">
      <c r="A1851">
        <v>120099004104</v>
      </c>
      <c r="B1851" t="s">
        <v>11414</v>
      </c>
      <c r="C1851" t="s">
        <v>18493</v>
      </c>
      <c r="D1851" t="s">
        <v>18506</v>
      </c>
      <c r="E1851" t="s">
        <v>18495</v>
      </c>
      <c r="F1851" t="s">
        <v>18496</v>
      </c>
      <c r="G1851" t="s">
        <v>18507</v>
      </c>
      <c r="H1851" t="s">
        <v>18498</v>
      </c>
      <c r="I1851" t="s">
        <v>11421</v>
      </c>
      <c r="J1851">
        <v>32344</v>
      </c>
      <c r="K1851" t="s">
        <v>11437</v>
      </c>
      <c r="L1851">
        <v>12</v>
      </c>
      <c r="M1851">
        <v>6</v>
      </c>
      <c r="N1851">
        <v>12</v>
      </c>
      <c r="W1851">
        <v>2</v>
      </c>
      <c r="X1851">
        <v>2</v>
      </c>
      <c r="Y1851">
        <v>3</v>
      </c>
      <c r="Z1851">
        <v>6</v>
      </c>
      <c r="AA1851">
        <v>5</v>
      </c>
      <c r="AB1851">
        <v>0</v>
      </c>
      <c r="AC1851">
        <v>3</v>
      </c>
      <c r="AD1851" t="s">
        <v>16783</v>
      </c>
      <c r="AE1851">
        <v>30.5397</v>
      </c>
      <c r="AF1851">
        <v>-83.859300000000005</v>
      </c>
      <c r="AG1851" t="s">
        <v>18508</v>
      </c>
      <c r="AH1851">
        <v>33</v>
      </c>
      <c r="AI1851">
        <v>12</v>
      </c>
      <c r="AJ1851">
        <v>9</v>
      </c>
      <c r="AK1851">
        <v>0</v>
      </c>
      <c r="AL1851">
        <v>0</v>
      </c>
      <c r="AM1851">
        <v>16</v>
      </c>
      <c r="AN1851">
        <v>0</v>
      </c>
      <c r="AO1851">
        <v>5</v>
      </c>
      <c r="AP1851">
        <v>12</v>
      </c>
      <c r="AQ1851">
        <v>0</v>
      </c>
      <c r="AR1851">
        <v>12</v>
      </c>
      <c r="AS1851">
        <v>10.5</v>
      </c>
      <c r="AT1851">
        <v>2</v>
      </c>
      <c r="AU1851">
        <v>1200990</v>
      </c>
      <c r="AV1851">
        <v>4104</v>
      </c>
      <c r="AW1851" t="s">
        <v>18507</v>
      </c>
      <c r="AX1851" t="s">
        <v>18498</v>
      </c>
      <c r="AY1851" t="s">
        <v>11421</v>
      </c>
      <c r="AZ1851">
        <v>32344</v>
      </c>
      <c r="BA1851">
        <v>1373</v>
      </c>
      <c r="BB1851">
        <v>1373</v>
      </c>
      <c r="BC1851">
        <v>0</v>
      </c>
      <c r="BE1851">
        <v>12065</v>
      </c>
      <c r="BH1851" t="s">
        <v>11427</v>
      </c>
      <c r="BI1851" t="s">
        <v>11427</v>
      </c>
      <c r="BJ1851" t="s">
        <v>11427</v>
      </c>
      <c r="BK1851" t="s">
        <v>11427</v>
      </c>
      <c r="BL1851" t="s">
        <v>11427</v>
      </c>
      <c r="BM1851" t="s">
        <v>11427</v>
      </c>
      <c r="BN1851" t="s">
        <v>11427</v>
      </c>
      <c r="BO1851" t="s">
        <v>11427</v>
      </c>
      <c r="BP1851" t="s">
        <v>11427</v>
      </c>
      <c r="BQ1851" t="s">
        <v>11428</v>
      </c>
      <c r="BR1851" t="s">
        <v>11428</v>
      </c>
      <c r="BS1851" t="s">
        <v>11428</v>
      </c>
      <c r="BT1851" t="s">
        <v>11428</v>
      </c>
      <c r="BU1851" t="s">
        <v>11428</v>
      </c>
      <c r="BV1851" t="s">
        <v>11428</v>
      </c>
      <c r="BW1851" t="s">
        <v>11428</v>
      </c>
      <c r="BY1851" t="s">
        <v>11428</v>
      </c>
      <c r="CB1851" t="s">
        <v>11427</v>
      </c>
      <c r="CD1851">
        <v>12</v>
      </c>
      <c r="CE1851">
        <v>0</v>
      </c>
      <c r="CF1851">
        <v>12</v>
      </c>
      <c r="CG1851">
        <v>0</v>
      </c>
      <c r="CH1851">
        <v>0</v>
      </c>
      <c r="CI1851">
        <v>21</v>
      </c>
    </row>
    <row r="1852" spans="1:87">
      <c r="A1852">
        <v>120099007049</v>
      </c>
      <c r="B1852" t="s">
        <v>11414</v>
      </c>
      <c r="C1852" t="s">
        <v>18493</v>
      </c>
      <c r="D1852" t="s">
        <v>18509</v>
      </c>
      <c r="E1852" t="s">
        <v>18495</v>
      </c>
      <c r="F1852" t="s">
        <v>18496</v>
      </c>
      <c r="G1852" t="s">
        <v>18497</v>
      </c>
      <c r="H1852" t="s">
        <v>18498</v>
      </c>
      <c r="I1852" t="s">
        <v>11421</v>
      </c>
      <c r="J1852">
        <v>32344</v>
      </c>
      <c r="K1852" t="s">
        <v>11422</v>
      </c>
      <c r="L1852">
        <v>12</v>
      </c>
      <c r="M1852" t="s">
        <v>11484</v>
      </c>
      <c r="N1852" t="s">
        <v>11484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11424</v>
      </c>
      <c r="AE1852">
        <v>30.5397</v>
      </c>
      <c r="AF1852">
        <v>-83.859300000000005</v>
      </c>
      <c r="AG1852" t="s">
        <v>18510</v>
      </c>
      <c r="AH1852">
        <v>33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U1852">
        <v>1200990</v>
      </c>
      <c r="AV1852">
        <v>7049</v>
      </c>
      <c r="AW1852" t="s">
        <v>18511</v>
      </c>
      <c r="AX1852" t="s">
        <v>18498</v>
      </c>
      <c r="AY1852" t="s">
        <v>11421</v>
      </c>
      <c r="AZ1852">
        <v>32344</v>
      </c>
      <c r="BA1852">
        <v>1132</v>
      </c>
      <c r="BB1852">
        <v>1373</v>
      </c>
      <c r="BC1852">
        <v>0</v>
      </c>
      <c r="BE1852">
        <v>12065</v>
      </c>
      <c r="BH1852" t="s">
        <v>11427</v>
      </c>
      <c r="BI1852" t="s">
        <v>11427</v>
      </c>
      <c r="BJ1852" t="s">
        <v>11427</v>
      </c>
      <c r="BK1852" t="s">
        <v>11427</v>
      </c>
      <c r="BL1852" t="s">
        <v>11427</v>
      </c>
      <c r="BM1852" t="s">
        <v>11427</v>
      </c>
      <c r="BN1852" t="s">
        <v>11427</v>
      </c>
      <c r="BO1852" t="s">
        <v>11427</v>
      </c>
      <c r="BP1852" t="s">
        <v>11427</v>
      </c>
      <c r="BQ1852" t="s">
        <v>11427</v>
      </c>
      <c r="BR1852" t="s">
        <v>11427</v>
      </c>
      <c r="BS1852" t="s">
        <v>11427</v>
      </c>
      <c r="BT1852" t="s">
        <v>11427</v>
      </c>
      <c r="BU1852" t="s">
        <v>11427</v>
      </c>
      <c r="BV1852" t="s">
        <v>11427</v>
      </c>
      <c r="BW1852" t="s">
        <v>11427</v>
      </c>
      <c r="BY1852" t="s">
        <v>11430</v>
      </c>
      <c r="CB1852" t="s">
        <v>11427</v>
      </c>
      <c r="CG1852">
        <v>0</v>
      </c>
      <c r="CH1852">
        <v>0</v>
      </c>
      <c r="CI1852">
        <v>0</v>
      </c>
    </row>
    <row r="1853" spans="1:87">
      <c r="A1853">
        <v>120099007878</v>
      </c>
      <c r="B1853" t="s">
        <v>11414</v>
      </c>
      <c r="C1853" t="s">
        <v>18493</v>
      </c>
      <c r="D1853" t="s">
        <v>18512</v>
      </c>
      <c r="E1853" t="s">
        <v>18495</v>
      </c>
      <c r="F1853" t="s">
        <v>18496</v>
      </c>
      <c r="G1853" t="s">
        <v>18497</v>
      </c>
      <c r="H1853" t="s">
        <v>18498</v>
      </c>
      <c r="I1853" t="s">
        <v>11421</v>
      </c>
      <c r="J1853">
        <v>32344</v>
      </c>
      <c r="K1853" t="s">
        <v>11422</v>
      </c>
      <c r="L1853">
        <v>12</v>
      </c>
      <c r="M1853">
        <v>6</v>
      </c>
      <c r="N1853">
        <v>12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11424</v>
      </c>
      <c r="AE1853">
        <v>30.541899999999998</v>
      </c>
      <c r="AF1853">
        <v>-83.872799999999998</v>
      </c>
      <c r="AG1853" t="s">
        <v>18513</v>
      </c>
      <c r="AH1853">
        <v>33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U1853">
        <v>1200990</v>
      </c>
      <c r="AV1853">
        <v>7878</v>
      </c>
      <c r="AW1853" t="s">
        <v>18497</v>
      </c>
      <c r="AX1853" t="s">
        <v>18498</v>
      </c>
      <c r="AY1853" t="s">
        <v>11421</v>
      </c>
      <c r="AZ1853">
        <v>32344</v>
      </c>
      <c r="BA1853">
        <v>1373</v>
      </c>
      <c r="BB1853">
        <v>1373</v>
      </c>
      <c r="BC1853">
        <v>0</v>
      </c>
      <c r="BE1853">
        <v>12065</v>
      </c>
      <c r="BH1853" t="s">
        <v>11427</v>
      </c>
      <c r="BI1853" t="s">
        <v>11427</v>
      </c>
      <c r="BJ1853" t="s">
        <v>11427</v>
      </c>
      <c r="BK1853" t="s">
        <v>11427</v>
      </c>
      <c r="BL1853" t="s">
        <v>11427</v>
      </c>
      <c r="BM1853" t="s">
        <v>11427</v>
      </c>
      <c r="BN1853" t="s">
        <v>11427</v>
      </c>
      <c r="BO1853" t="s">
        <v>11427</v>
      </c>
      <c r="BP1853" t="s">
        <v>11427</v>
      </c>
      <c r="BQ1853" t="s">
        <v>11428</v>
      </c>
      <c r="BR1853" t="s">
        <v>11428</v>
      </c>
      <c r="BS1853" t="s">
        <v>11428</v>
      </c>
      <c r="BT1853" t="s">
        <v>11428</v>
      </c>
      <c r="BU1853" t="s">
        <v>11428</v>
      </c>
      <c r="BV1853" t="s">
        <v>11428</v>
      </c>
      <c r="BW1853" t="s">
        <v>11428</v>
      </c>
      <c r="BY1853" t="s">
        <v>11430</v>
      </c>
      <c r="CB1853" t="s">
        <v>11427</v>
      </c>
      <c r="CG1853">
        <v>0</v>
      </c>
      <c r="CH1853">
        <v>0</v>
      </c>
      <c r="CI1853">
        <v>0</v>
      </c>
    </row>
    <row r="1854" spans="1:87">
      <c r="A1854">
        <v>120099001084</v>
      </c>
      <c r="B1854" t="s">
        <v>11490</v>
      </c>
      <c r="C1854" t="s">
        <v>18493</v>
      </c>
      <c r="D1854" t="s">
        <v>18514</v>
      </c>
      <c r="E1854" t="s">
        <v>18495</v>
      </c>
      <c r="F1854" t="s">
        <v>18515</v>
      </c>
      <c r="G1854" t="s">
        <v>18516</v>
      </c>
      <c r="H1854" t="s">
        <v>18498</v>
      </c>
      <c r="I1854" t="s">
        <v>11421</v>
      </c>
      <c r="J1854">
        <v>32344</v>
      </c>
      <c r="K1854" t="s">
        <v>11422</v>
      </c>
      <c r="L1854">
        <v>12</v>
      </c>
      <c r="M1854" t="s">
        <v>11461</v>
      </c>
      <c r="N1854">
        <v>5</v>
      </c>
      <c r="P1854">
        <v>31</v>
      </c>
      <c r="Q1854">
        <v>62</v>
      </c>
      <c r="R1854">
        <v>80</v>
      </c>
      <c r="S1854">
        <v>75</v>
      </c>
      <c r="T1854">
        <v>74</v>
      </c>
      <c r="U1854">
        <v>49</v>
      </c>
      <c r="V1854">
        <v>66</v>
      </c>
      <c r="AD1854" t="s">
        <v>11424</v>
      </c>
      <c r="AE1854">
        <v>30.549299999999999</v>
      </c>
      <c r="AF1854">
        <v>-83.856999999999999</v>
      </c>
      <c r="AG1854" t="s">
        <v>18517</v>
      </c>
      <c r="AH1854">
        <v>33</v>
      </c>
      <c r="AI1854">
        <v>228</v>
      </c>
      <c r="AJ1854">
        <v>209</v>
      </c>
      <c r="AK1854">
        <v>0</v>
      </c>
      <c r="AL1854">
        <v>1</v>
      </c>
      <c r="AM1854">
        <v>307</v>
      </c>
      <c r="AN1854">
        <v>46</v>
      </c>
      <c r="AO1854">
        <v>82</v>
      </c>
      <c r="AP1854">
        <v>359</v>
      </c>
      <c r="AQ1854">
        <v>0</v>
      </c>
      <c r="AR1854">
        <v>359</v>
      </c>
      <c r="AS1854">
        <v>14.1</v>
      </c>
      <c r="AT1854">
        <v>31</v>
      </c>
      <c r="AU1854">
        <v>1200990</v>
      </c>
      <c r="AV1854">
        <v>1084</v>
      </c>
      <c r="AW1854" t="s">
        <v>18516</v>
      </c>
      <c r="AX1854" t="s">
        <v>18498</v>
      </c>
      <c r="AY1854" t="s">
        <v>11421</v>
      </c>
      <c r="AZ1854">
        <v>32344</v>
      </c>
      <c r="BA1854">
        <v>2706</v>
      </c>
      <c r="BB1854">
        <v>2706</v>
      </c>
      <c r="BC1854">
        <v>0</v>
      </c>
      <c r="BE1854">
        <v>12065</v>
      </c>
      <c r="BH1854" t="s">
        <v>11427</v>
      </c>
      <c r="BI1854" t="s">
        <v>11427</v>
      </c>
      <c r="BJ1854" t="s">
        <v>11428</v>
      </c>
      <c r="BK1854" t="s">
        <v>11428</v>
      </c>
      <c r="BL1854" t="s">
        <v>11428</v>
      </c>
      <c r="BM1854" t="s">
        <v>11428</v>
      </c>
      <c r="BN1854" t="s">
        <v>11428</v>
      </c>
      <c r="BO1854" t="s">
        <v>11428</v>
      </c>
      <c r="BP1854" t="s">
        <v>11428</v>
      </c>
      <c r="BQ1854" t="s">
        <v>11427</v>
      </c>
      <c r="BR1854" t="s">
        <v>11427</v>
      </c>
      <c r="BS1854" t="s">
        <v>11427</v>
      </c>
      <c r="BT1854" t="s">
        <v>11427</v>
      </c>
      <c r="BU1854" t="s">
        <v>11427</v>
      </c>
      <c r="BV1854" t="s">
        <v>11427</v>
      </c>
      <c r="BW1854" t="s">
        <v>11427</v>
      </c>
      <c r="BY1854" t="s">
        <v>11428</v>
      </c>
      <c r="CB1854" t="s">
        <v>11427</v>
      </c>
      <c r="CD1854">
        <v>359</v>
      </c>
      <c r="CE1854">
        <v>0</v>
      </c>
      <c r="CF1854">
        <v>359</v>
      </c>
      <c r="CG1854">
        <v>0</v>
      </c>
      <c r="CH1854">
        <v>1</v>
      </c>
      <c r="CI1854">
        <v>437</v>
      </c>
    </row>
    <row r="1855" spans="1:87">
      <c r="A1855">
        <v>120102001085</v>
      </c>
      <c r="B1855" t="s">
        <v>11414</v>
      </c>
      <c r="C1855" t="s">
        <v>18518</v>
      </c>
      <c r="D1855" t="s">
        <v>18519</v>
      </c>
      <c r="E1855" t="s">
        <v>18520</v>
      </c>
      <c r="F1855" t="s">
        <v>18521</v>
      </c>
      <c r="G1855" t="s">
        <v>18522</v>
      </c>
      <c r="H1855" t="s">
        <v>18523</v>
      </c>
      <c r="I1855" t="s">
        <v>11421</v>
      </c>
      <c r="J1855">
        <v>32066</v>
      </c>
      <c r="K1855" t="s">
        <v>11422</v>
      </c>
      <c r="L1855">
        <v>12</v>
      </c>
      <c r="M1855">
        <v>6</v>
      </c>
      <c r="N1855">
        <v>12</v>
      </c>
      <c r="W1855">
        <v>93</v>
      </c>
      <c r="X1855">
        <v>88</v>
      </c>
      <c r="Y1855">
        <v>104</v>
      </c>
      <c r="Z1855">
        <v>90</v>
      </c>
      <c r="AA1855">
        <v>83</v>
      </c>
      <c r="AB1855">
        <v>80</v>
      </c>
      <c r="AC1855">
        <v>79</v>
      </c>
      <c r="AD1855" t="s">
        <v>11424</v>
      </c>
      <c r="AE1855">
        <v>30.0547</v>
      </c>
      <c r="AF1855">
        <v>-83.168400000000005</v>
      </c>
      <c r="AG1855" t="s">
        <v>18524</v>
      </c>
      <c r="AH1855">
        <v>34</v>
      </c>
      <c r="AI1855">
        <v>315</v>
      </c>
      <c r="AJ1855">
        <v>302</v>
      </c>
      <c r="AK1855">
        <v>0</v>
      </c>
      <c r="AL1855">
        <v>0</v>
      </c>
      <c r="AM1855">
        <v>42</v>
      </c>
      <c r="AN1855">
        <v>115</v>
      </c>
      <c r="AO1855">
        <v>449</v>
      </c>
      <c r="AP1855">
        <v>337</v>
      </c>
      <c r="AQ1855">
        <v>16</v>
      </c>
      <c r="AR1855">
        <v>353</v>
      </c>
      <c r="AS1855">
        <v>19.3</v>
      </c>
      <c r="AT1855">
        <v>32</v>
      </c>
      <c r="AU1855">
        <v>1201020</v>
      </c>
      <c r="AV1855">
        <v>1085</v>
      </c>
      <c r="AW1855" t="s">
        <v>18522</v>
      </c>
      <c r="AX1855" t="s">
        <v>18523</v>
      </c>
      <c r="AY1855" t="s">
        <v>11421</v>
      </c>
      <c r="AZ1855">
        <v>32066</v>
      </c>
      <c r="BA1855">
        <v>5632</v>
      </c>
      <c r="BB1855">
        <v>5632</v>
      </c>
      <c r="BC1855">
        <v>0</v>
      </c>
      <c r="BE1855">
        <v>12067</v>
      </c>
      <c r="BH1855" t="s">
        <v>11427</v>
      </c>
      <c r="BI1855" t="s">
        <v>11427</v>
      </c>
      <c r="BJ1855" t="s">
        <v>11427</v>
      </c>
      <c r="BK1855" t="s">
        <v>11427</v>
      </c>
      <c r="BL1855" t="s">
        <v>11427</v>
      </c>
      <c r="BM1855" t="s">
        <v>11427</v>
      </c>
      <c r="BN1855" t="s">
        <v>11427</v>
      </c>
      <c r="BO1855" t="s">
        <v>11427</v>
      </c>
      <c r="BP1855" t="s">
        <v>11427</v>
      </c>
      <c r="BQ1855" t="s">
        <v>11428</v>
      </c>
      <c r="BR1855" t="s">
        <v>11428</v>
      </c>
      <c r="BS1855" t="s">
        <v>11428</v>
      </c>
      <c r="BT1855" t="s">
        <v>11428</v>
      </c>
      <c r="BU1855" t="s">
        <v>11428</v>
      </c>
      <c r="BV1855" t="s">
        <v>11428</v>
      </c>
      <c r="BW1855" t="s">
        <v>11428</v>
      </c>
      <c r="BY1855" t="s">
        <v>11428</v>
      </c>
      <c r="CB1855" t="s">
        <v>11427</v>
      </c>
      <c r="CD1855">
        <v>337</v>
      </c>
      <c r="CE1855">
        <v>16</v>
      </c>
      <c r="CF1855">
        <v>353</v>
      </c>
      <c r="CG1855">
        <v>0</v>
      </c>
      <c r="CH1855">
        <v>11</v>
      </c>
      <c r="CI1855">
        <v>617</v>
      </c>
    </row>
    <row r="1856" spans="1:87">
      <c r="A1856">
        <v>120102007155</v>
      </c>
      <c r="B1856" t="s">
        <v>11414</v>
      </c>
      <c r="C1856" t="s">
        <v>18518</v>
      </c>
      <c r="D1856" t="s">
        <v>18525</v>
      </c>
      <c r="E1856" t="s">
        <v>18520</v>
      </c>
      <c r="F1856" t="s">
        <v>18526</v>
      </c>
      <c r="G1856" t="s">
        <v>18527</v>
      </c>
      <c r="H1856" t="s">
        <v>18523</v>
      </c>
      <c r="I1856" t="s">
        <v>11421</v>
      </c>
      <c r="J1856">
        <v>32066</v>
      </c>
      <c r="K1856" t="s">
        <v>11422</v>
      </c>
      <c r="L1856">
        <v>12</v>
      </c>
      <c r="M1856" t="s">
        <v>11484</v>
      </c>
      <c r="N1856" t="s">
        <v>11484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11424</v>
      </c>
      <c r="AE1856">
        <v>30.0547</v>
      </c>
      <c r="AF1856">
        <v>-83.171000000000006</v>
      </c>
      <c r="AG1856" t="s">
        <v>18528</v>
      </c>
      <c r="AH1856">
        <v>34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U1856">
        <v>1201020</v>
      </c>
      <c r="AV1856">
        <v>7155</v>
      </c>
      <c r="AW1856" t="s">
        <v>18527</v>
      </c>
      <c r="AX1856" t="s">
        <v>18523</v>
      </c>
      <c r="AY1856" t="s">
        <v>11421</v>
      </c>
      <c r="AZ1856">
        <v>32066</v>
      </c>
      <c r="BA1856">
        <v>5612</v>
      </c>
      <c r="BB1856">
        <v>5612</v>
      </c>
      <c r="BC1856">
        <v>0</v>
      </c>
      <c r="BE1856">
        <v>12067</v>
      </c>
      <c r="BH1856" t="s">
        <v>11427</v>
      </c>
      <c r="BI1856" t="s">
        <v>11427</v>
      </c>
      <c r="BJ1856" t="s">
        <v>11427</v>
      </c>
      <c r="BK1856" t="s">
        <v>11427</v>
      </c>
      <c r="BL1856" t="s">
        <v>11427</v>
      </c>
      <c r="BM1856" t="s">
        <v>11427</v>
      </c>
      <c r="BN1856" t="s">
        <v>11427</v>
      </c>
      <c r="BO1856" t="s">
        <v>11427</v>
      </c>
      <c r="BP1856" t="s">
        <v>11427</v>
      </c>
      <c r="BQ1856" t="s">
        <v>11427</v>
      </c>
      <c r="BR1856" t="s">
        <v>11427</v>
      </c>
      <c r="BS1856" t="s">
        <v>11427</v>
      </c>
      <c r="BT1856" t="s">
        <v>11427</v>
      </c>
      <c r="BU1856" t="s">
        <v>11427</v>
      </c>
      <c r="BV1856" t="s">
        <v>11427</v>
      </c>
      <c r="BW1856" t="s">
        <v>11427</v>
      </c>
      <c r="BY1856" t="s">
        <v>11430</v>
      </c>
      <c r="CB1856" t="s">
        <v>11427</v>
      </c>
      <c r="CG1856">
        <v>0</v>
      </c>
      <c r="CH1856">
        <v>0</v>
      </c>
      <c r="CI1856">
        <v>0</v>
      </c>
    </row>
    <row r="1857" spans="1:87">
      <c r="A1857">
        <v>120102007711</v>
      </c>
      <c r="B1857" t="s">
        <v>11414</v>
      </c>
      <c r="C1857" t="s">
        <v>18518</v>
      </c>
      <c r="D1857" t="s">
        <v>18529</v>
      </c>
      <c r="E1857" t="s">
        <v>18520</v>
      </c>
      <c r="F1857" t="s">
        <v>18526</v>
      </c>
      <c r="G1857" t="s">
        <v>18527</v>
      </c>
      <c r="H1857" t="s">
        <v>18523</v>
      </c>
      <c r="I1857" t="s">
        <v>11421</v>
      </c>
      <c r="J1857">
        <v>32066</v>
      </c>
      <c r="K1857" t="s">
        <v>11422</v>
      </c>
      <c r="L1857">
        <v>12</v>
      </c>
      <c r="M1857" t="s">
        <v>11423</v>
      </c>
      <c r="N1857">
        <v>12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11424</v>
      </c>
      <c r="AE1857">
        <v>30.0547</v>
      </c>
      <c r="AF1857">
        <v>-83.171000000000006</v>
      </c>
      <c r="AG1857" t="s">
        <v>18530</v>
      </c>
      <c r="AH1857">
        <v>34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1</v>
      </c>
      <c r="AU1857">
        <v>1201020</v>
      </c>
      <c r="AV1857">
        <v>7711</v>
      </c>
      <c r="AW1857" t="s">
        <v>18527</v>
      </c>
      <c r="AX1857" t="s">
        <v>18523</v>
      </c>
      <c r="AY1857" t="s">
        <v>11421</v>
      </c>
      <c r="AZ1857">
        <v>32066</v>
      </c>
      <c r="BA1857">
        <v>5612</v>
      </c>
      <c r="BB1857">
        <v>5612</v>
      </c>
      <c r="BC1857">
        <v>0</v>
      </c>
      <c r="BE1857">
        <v>12067</v>
      </c>
      <c r="BH1857" t="s">
        <v>11427</v>
      </c>
      <c r="BI1857" t="s">
        <v>11427</v>
      </c>
      <c r="BJ1857" t="s">
        <v>11427</v>
      </c>
      <c r="BK1857" t="s">
        <v>11428</v>
      </c>
      <c r="BL1857" t="s">
        <v>11428</v>
      </c>
      <c r="BM1857" t="s">
        <v>11428</v>
      </c>
      <c r="BN1857" t="s">
        <v>11428</v>
      </c>
      <c r="BO1857" t="s">
        <v>11428</v>
      </c>
      <c r="BP1857" t="s">
        <v>11428</v>
      </c>
      <c r="BQ1857" t="s">
        <v>11428</v>
      </c>
      <c r="BR1857" t="s">
        <v>11428</v>
      </c>
      <c r="BS1857" t="s">
        <v>11428</v>
      </c>
      <c r="BT1857" t="s">
        <v>11428</v>
      </c>
      <c r="BU1857" t="s">
        <v>11428</v>
      </c>
      <c r="BV1857" t="s">
        <v>11428</v>
      </c>
      <c r="BW1857" t="s">
        <v>11428</v>
      </c>
      <c r="BY1857" t="s">
        <v>11427</v>
      </c>
      <c r="CB1857" t="s">
        <v>11427</v>
      </c>
      <c r="CG1857">
        <v>0</v>
      </c>
      <c r="CH1857">
        <v>0</v>
      </c>
      <c r="CI1857">
        <v>1</v>
      </c>
    </row>
    <row r="1858" spans="1:87">
      <c r="A1858">
        <v>120102007808</v>
      </c>
      <c r="B1858" t="s">
        <v>11414</v>
      </c>
      <c r="C1858" t="s">
        <v>18518</v>
      </c>
      <c r="D1858" t="s">
        <v>18531</v>
      </c>
      <c r="E1858" t="s">
        <v>18520</v>
      </c>
      <c r="F1858" t="s">
        <v>18526</v>
      </c>
      <c r="G1858" t="s">
        <v>18527</v>
      </c>
      <c r="H1858" t="s">
        <v>18523</v>
      </c>
      <c r="I1858" t="s">
        <v>11421</v>
      </c>
      <c r="J1858">
        <v>32066</v>
      </c>
      <c r="K1858" t="s">
        <v>11422</v>
      </c>
      <c r="L1858">
        <v>12</v>
      </c>
      <c r="M1858">
        <v>6</v>
      </c>
      <c r="N1858">
        <v>12</v>
      </c>
      <c r="W1858">
        <v>0</v>
      </c>
      <c r="X1858">
        <v>1</v>
      </c>
      <c r="Y1858">
        <v>1</v>
      </c>
      <c r="Z1858">
        <v>1</v>
      </c>
      <c r="AA1858">
        <v>0</v>
      </c>
      <c r="AB1858">
        <v>0</v>
      </c>
      <c r="AC1858">
        <v>0</v>
      </c>
      <c r="AD1858" t="s">
        <v>11424</v>
      </c>
      <c r="AE1858">
        <v>30.0547</v>
      </c>
      <c r="AF1858">
        <v>-83.171000000000006</v>
      </c>
      <c r="AG1858" t="s">
        <v>18532</v>
      </c>
      <c r="AH1858">
        <v>34</v>
      </c>
      <c r="AI1858">
        <v>0</v>
      </c>
      <c r="AJ1858">
        <v>3</v>
      </c>
      <c r="AK1858">
        <v>0</v>
      </c>
      <c r="AL1858">
        <v>0</v>
      </c>
      <c r="AM1858">
        <v>1</v>
      </c>
      <c r="AN1858">
        <v>1</v>
      </c>
      <c r="AO1858">
        <v>1</v>
      </c>
      <c r="AU1858">
        <v>1201020</v>
      </c>
      <c r="AV1858">
        <v>7808</v>
      </c>
      <c r="AW1858" t="s">
        <v>18527</v>
      </c>
      <c r="AX1858" t="s">
        <v>18523</v>
      </c>
      <c r="AY1858" t="s">
        <v>11421</v>
      </c>
      <c r="AZ1858">
        <v>32066</v>
      </c>
      <c r="BA1858">
        <v>5612</v>
      </c>
      <c r="BB1858">
        <v>5612</v>
      </c>
      <c r="BC1858">
        <v>0</v>
      </c>
      <c r="BE1858">
        <v>12067</v>
      </c>
      <c r="BH1858" t="s">
        <v>11427</v>
      </c>
      <c r="BI1858" t="s">
        <v>11427</v>
      </c>
      <c r="BJ1858" t="s">
        <v>11427</v>
      </c>
      <c r="BK1858" t="s">
        <v>11427</v>
      </c>
      <c r="BL1858" t="s">
        <v>11427</v>
      </c>
      <c r="BM1858" t="s">
        <v>11427</v>
      </c>
      <c r="BN1858" t="s">
        <v>11427</v>
      </c>
      <c r="BO1858" t="s">
        <v>11427</v>
      </c>
      <c r="BP1858" t="s">
        <v>11427</v>
      </c>
      <c r="BQ1858" t="s">
        <v>11428</v>
      </c>
      <c r="BR1858" t="s">
        <v>11428</v>
      </c>
      <c r="BS1858" t="s">
        <v>11428</v>
      </c>
      <c r="BT1858" t="s">
        <v>11428</v>
      </c>
      <c r="BU1858" t="s">
        <v>11428</v>
      </c>
      <c r="BV1858" t="s">
        <v>11428</v>
      </c>
      <c r="BW1858" t="s">
        <v>11428</v>
      </c>
      <c r="BY1858" t="s">
        <v>11427</v>
      </c>
      <c r="CB1858" t="s">
        <v>11427</v>
      </c>
      <c r="CG1858">
        <v>0</v>
      </c>
      <c r="CH1858">
        <v>0</v>
      </c>
      <c r="CI1858">
        <v>3</v>
      </c>
    </row>
    <row r="1859" spans="1:87">
      <c r="A1859">
        <v>120102008178</v>
      </c>
      <c r="B1859" t="s">
        <v>11414</v>
      </c>
      <c r="C1859" t="s">
        <v>18518</v>
      </c>
      <c r="D1859" t="s">
        <v>18533</v>
      </c>
      <c r="E1859" t="s">
        <v>18520</v>
      </c>
      <c r="F1859" t="s">
        <v>18526</v>
      </c>
      <c r="G1859" t="s">
        <v>18527</v>
      </c>
      <c r="H1859" t="s">
        <v>18523</v>
      </c>
      <c r="I1859" t="s">
        <v>11421</v>
      </c>
      <c r="J1859">
        <v>32066</v>
      </c>
      <c r="K1859" t="s">
        <v>11422</v>
      </c>
      <c r="L1859">
        <v>12</v>
      </c>
      <c r="M1859">
        <v>6</v>
      </c>
      <c r="N1859">
        <v>12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11424</v>
      </c>
      <c r="AE1859">
        <v>30.053999999999998</v>
      </c>
      <c r="AF1859">
        <v>-83.168400000000005</v>
      </c>
      <c r="AG1859" t="s">
        <v>18534</v>
      </c>
      <c r="AH1859">
        <v>34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U1859">
        <v>1201020</v>
      </c>
      <c r="AV1859">
        <v>8178</v>
      </c>
      <c r="AW1859" t="s">
        <v>18527</v>
      </c>
      <c r="AX1859" t="s">
        <v>18523</v>
      </c>
      <c r="AY1859" t="s">
        <v>11421</v>
      </c>
      <c r="AZ1859">
        <v>32066</v>
      </c>
      <c r="BA1859">
        <v>5612</v>
      </c>
      <c r="BB1859">
        <v>5612</v>
      </c>
      <c r="BC1859">
        <v>0</v>
      </c>
      <c r="BE1859">
        <v>12067</v>
      </c>
      <c r="BH1859" t="s">
        <v>11427</v>
      </c>
      <c r="BI1859" t="s">
        <v>11427</v>
      </c>
      <c r="BJ1859" t="s">
        <v>11427</v>
      </c>
      <c r="BK1859" t="s">
        <v>11427</v>
      </c>
      <c r="BL1859" t="s">
        <v>11427</v>
      </c>
      <c r="BM1859" t="s">
        <v>11427</v>
      </c>
      <c r="BN1859" t="s">
        <v>11427</v>
      </c>
      <c r="BO1859" t="s">
        <v>11427</v>
      </c>
      <c r="BP1859" t="s">
        <v>11427</v>
      </c>
      <c r="BQ1859" t="s">
        <v>11428</v>
      </c>
      <c r="BR1859" t="s">
        <v>11428</v>
      </c>
      <c r="BS1859" t="s">
        <v>11428</v>
      </c>
      <c r="BT1859" t="s">
        <v>11428</v>
      </c>
      <c r="BU1859" t="s">
        <v>11428</v>
      </c>
      <c r="BV1859" t="s">
        <v>11428</v>
      </c>
      <c r="BW1859" t="s">
        <v>11428</v>
      </c>
      <c r="BY1859" t="s">
        <v>11430</v>
      </c>
      <c r="CB1859" t="s">
        <v>11427</v>
      </c>
      <c r="CG1859">
        <v>0</v>
      </c>
      <c r="CH1859">
        <v>0</v>
      </c>
      <c r="CI1859">
        <v>0</v>
      </c>
    </row>
    <row r="1860" spans="1:87">
      <c r="A1860">
        <v>120102002329</v>
      </c>
      <c r="B1860" t="s">
        <v>11490</v>
      </c>
      <c r="C1860" t="s">
        <v>18518</v>
      </c>
      <c r="D1860" t="s">
        <v>18535</v>
      </c>
      <c r="E1860" t="s">
        <v>18520</v>
      </c>
      <c r="F1860" t="s">
        <v>18536</v>
      </c>
      <c r="G1860" t="s">
        <v>18537</v>
      </c>
      <c r="H1860" t="s">
        <v>18523</v>
      </c>
      <c r="I1860" t="s">
        <v>11421</v>
      </c>
      <c r="J1860">
        <v>32066</v>
      </c>
      <c r="K1860" t="s">
        <v>11422</v>
      </c>
      <c r="L1860">
        <v>12</v>
      </c>
      <c r="M1860" t="s">
        <v>11461</v>
      </c>
      <c r="N1860">
        <v>5</v>
      </c>
      <c r="P1860">
        <v>45</v>
      </c>
      <c r="Q1860">
        <v>89</v>
      </c>
      <c r="R1860">
        <v>120</v>
      </c>
      <c r="S1860">
        <v>80</v>
      </c>
      <c r="T1860">
        <v>82</v>
      </c>
      <c r="U1860">
        <v>112</v>
      </c>
      <c r="V1860">
        <v>95</v>
      </c>
      <c r="AD1860" t="s">
        <v>11424</v>
      </c>
      <c r="AE1860">
        <v>30.055700000000002</v>
      </c>
      <c r="AF1860">
        <v>-83.165199999999999</v>
      </c>
      <c r="AG1860" t="s">
        <v>18538</v>
      </c>
      <c r="AH1860">
        <v>34</v>
      </c>
      <c r="AI1860">
        <v>325</v>
      </c>
      <c r="AJ1860">
        <v>298</v>
      </c>
      <c r="AK1860">
        <v>1</v>
      </c>
      <c r="AL1860">
        <v>1</v>
      </c>
      <c r="AM1860">
        <v>42</v>
      </c>
      <c r="AN1860">
        <v>146</v>
      </c>
      <c r="AO1860">
        <v>411</v>
      </c>
      <c r="AP1860">
        <v>384</v>
      </c>
      <c r="AQ1860">
        <v>0</v>
      </c>
      <c r="AR1860">
        <v>384</v>
      </c>
      <c r="AS1860">
        <v>16</v>
      </c>
      <c r="AT1860">
        <v>39</v>
      </c>
      <c r="AU1860">
        <v>1201020</v>
      </c>
      <c r="AV1860">
        <v>2329</v>
      </c>
      <c r="AW1860" t="s">
        <v>18537</v>
      </c>
      <c r="AX1860" t="s">
        <v>18523</v>
      </c>
      <c r="AY1860" t="s">
        <v>11421</v>
      </c>
      <c r="AZ1860">
        <v>32066</v>
      </c>
      <c r="BA1860">
        <v>5601</v>
      </c>
      <c r="BB1860">
        <v>5601</v>
      </c>
      <c r="BC1860">
        <v>0</v>
      </c>
      <c r="BE1860">
        <v>12067</v>
      </c>
      <c r="BH1860" t="s">
        <v>11427</v>
      </c>
      <c r="BI1860" t="s">
        <v>11427</v>
      </c>
      <c r="BJ1860" t="s">
        <v>11428</v>
      </c>
      <c r="BK1860" t="s">
        <v>11428</v>
      </c>
      <c r="BL1860" t="s">
        <v>11428</v>
      </c>
      <c r="BM1860" t="s">
        <v>11428</v>
      </c>
      <c r="BN1860" t="s">
        <v>11428</v>
      </c>
      <c r="BO1860" t="s">
        <v>11428</v>
      </c>
      <c r="BP1860" t="s">
        <v>11428</v>
      </c>
      <c r="BQ1860" t="s">
        <v>11427</v>
      </c>
      <c r="BR1860" t="s">
        <v>11427</v>
      </c>
      <c r="BS1860" t="s">
        <v>11427</v>
      </c>
      <c r="BT1860" t="s">
        <v>11427</v>
      </c>
      <c r="BU1860" t="s">
        <v>11427</v>
      </c>
      <c r="BV1860" t="s">
        <v>11427</v>
      </c>
      <c r="BW1860" t="s">
        <v>11427</v>
      </c>
      <c r="BY1860" t="s">
        <v>11428</v>
      </c>
      <c r="CB1860" t="s">
        <v>11427</v>
      </c>
      <c r="CD1860">
        <v>384</v>
      </c>
      <c r="CE1860">
        <v>0</v>
      </c>
      <c r="CF1860">
        <v>384</v>
      </c>
      <c r="CG1860">
        <v>0</v>
      </c>
      <c r="CH1860">
        <v>22</v>
      </c>
      <c r="CI1860">
        <v>623</v>
      </c>
    </row>
    <row r="1861" spans="1:87">
      <c r="A1861">
        <v>120102008316</v>
      </c>
      <c r="B1861" t="s">
        <v>11490</v>
      </c>
      <c r="C1861" t="s">
        <v>18518</v>
      </c>
      <c r="D1861" t="s">
        <v>18539</v>
      </c>
      <c r="E1861" t="s">
        <v>18520</v>
      </c>
      <c r="F1861" t="s">
        <v>18526</v>
      </c>
      <c r="G1861" t="s">
        <v>18527</v>
      </c>
      <c r="H1861" t="s">
        <v>18523</v>
      </c>
      <c r="I1861" t="s">
        <v>11421</v>
      </c>
      <c r="J1861">
        <v>32066</v>
      </c>
      <c r="K1861" t="s">
        <v>11422</v>
      </c>
      <c r="L1861">
        <v>12</v>
      </c>
      <c r="M1861" t="s">
        <v>11423</v>
      </c>
      <c r="N1861">
        <v>5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11424</v>
      </c>
      <c r="AE1861">
        <v>30.054500000000001</v>
      </c>
      <c r="AF1861">
        <v>-83.170900000000003</v>
      </c>
      <c r="AG1861" t="s">
        <v>18540</v>
      </c>
      <c r="AH1861">
        <v>34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U1861">
        <v>1201020</v>
      </c>
      <c r="AV1861">
        <v>8316</v>
      </c>
      <c r="AW1861" t="s">
        <v>18527</v>
      </c>
      <c r="AX1861" t="s">
        <v>18523</v>
      </c>
      <c r="AY1861" t="s">
        <v>11421</v>
      </c>
      <c r="AZ1861">
        <v>32066</v>
      </c>
      <c r="BA1861">
        <v>5612</v>
      </c>
      <c r="BB1861">
        <v>5612</v>
      </c>
      <c r="BC1861">
        <v>0</v>
      </c>
      <c r="BE1861">
        <v>12067</v>
      </c>
      <c r="BH1861" t="s">
        <v>11427</v>
      </c>
      <c r="BI1861" t="s">
        <v>11427</v>
      </c>
      <c r="BJ1861" t="s">
        <v>11427</v>
      </c>
      <c r="BK1861" t="s">
        <v>11428</v>
      </c>
      <c r="BL1861" t="s">
        <v>11428</v>
      </c>
      <c r="BM1861" t="s">
        <v>11428</v>
      </c>
      <c r="BN1861" t="s">
        <v>11428</v>
      </c>
      <c r="BO1861" t="s">
        <v>11428</v>
      </c>
      <c r="BP1861" t="s">
        <v>11428</v>
      </c>
      <c r="BQ1861" t="s">
        <v>11427</v>
      </c>
      <c r="BR1861" t="s">
        <v>11427</v>
      </c>
      <c r="BS1861" t="s">
        <v>11427</v>
      </c>
      <c r="BT1861" t="s">
        <v>11427</v>
      </c>
      <c r="BU1861" t="s">
        <v>11427</v>
      </c>
      <c r="BV1861" t="s">
        <v>11427</v>
      </c>
      <c r="BW1861" t="s">
        <v>11427</v>
      </c>
      <c r="BY1861" t="s">
        <v>11430</v>
      </c>
      <c r="CB1861" t="s">
        <v>11427</v>
      </c>
      <c r="CG1861">
        <v>0</v>
      </c>
      <c r="CH1861">
        <v>0</v>
      </c>
      <c r="CI1861">
        <v>0</v>
      </c>
    </row>
    <row r="1862" spans="1:87">
      <c r="A1862">
        <v>120105001118</v>
      </c>
      <c r="B1862" t="s">
        <v>11414</v>
      </c>
      <c r="C1862" t="s">
        <v>18541</v>
      </c>
      <c r="D1862" t="s">
        <v>18542</v>
      </c>
      <c r="E1862" t="s">
        <v>17030</v>
      </c>
      <c r="F1862" t="s">
        <v>18543</v>
      </c>
      <c r="G1862" t="s">
        <v>18544</v>
      </c>
      <c r="H1862" t="s">
        <v>18545</v>
      </c>
      <c r="I1862" t="s">
        <v>11421</v>
      </c>
      <c r="J1862">
        <v>34737</v>
      </c>
      <c r="K1862" t="s">
        <v>11442</v>
      </c>
      <c r="L1862">
        <v>12</v>
      </c>
      <c r="M1862" t="s">
        <v>11461</v>
      </c>
      <c r="N1862">
        <v>12</v>
      </c>
      <c r="P1862">
        <v>12</v>
      </c>
      <c r="Q1862">
        <v>2</v>
      </c>
      <c r="R1862">
        <v>11</v>
      </c>
      <c r="S1862">
        <v>3</v>
      </c>
      <c r="T1862">
        <v>9</v>
      </c>
      <c r="U1862">
        <v>10</v>
      </c>
      <c r="V1862">
        <v>15</v>
      </c>
      <c r="W1862">
        <v>19</v>
      </c>
      <c r="X1862">
        <v>8</v>
      </c>
      <c r="Y1862">
        <v>13</v>
      </c>
      <c r="Z1862">
        <v>14</v>
      </c>
      <c r="AA1862">
        <v>12</v>
      </c>
      <c r="AB1862">
        <v>26</v>
      </c>
      <c r="AC1862">
        <v>38</v>
      </c>
      <c r="AD1862" t="s">
        <v>11424</v>
      </c>
      <c r="AE1862">
        <v>28.7043</v>
      </c>
      <c r="AF1862">
        <v>-81.768799999999999</v>
      </c>
      <c r="AG1862" t="s">
        <v>18546</v>
      </c>
      <c r="AH1862">
        <v>35</v>
      </c>
      <c r="AI1862">
        <v>126</v>
      </c>
      <c r="AJ1862">
        <v>66</v>
      </c>
      <c r="AK1862">
        <v>1</v>
      </c>
      <c r="AL1862">
        <v>5</v>
      </c>
      <c r="AM1862">
        <v>33</v>
      </c>
      <c r="AN1862">
        <v>36</v>
      </c>
      <c r="AO1862">
        <v>110</v>
      </c>
      <c r="AP1862">
        <v>112</v>
      </c>
      <c r="AQ1862">
        <v>17</v>
      </c>
      <c r="AR1862">
        <v>129</v>
      </c>
      <c r="AS1862">
        <v>5.6</v>
      </c>
      <c r="AT1862">
        <v>34</v>
      </c>
      <c r="AU1862">
        <v>1201050</v>
      </c>
      <c r="AV1862">
        <v>1118</v>
      </c>
      <c r="AW1862" t="s">
        <v>18544</v>
      </c>
      <c r="AX1862" t="s">
        <v>18545</v>
      </c>
      <c r="AY1862" t="s">
        <v>11421</v>
      </c>
      <c r="AZ1862">
        <v>34737</v>
      </c>
      <c r="BA1862">
        <v>3906</v>
      </c>
      <c r="BB1862">
        <v>3906</v>
      </c>
      <c r="BC1862">
        <v>0</v>
      </c>
      <c r="BE1862">
        <v>12069</v>
      </c>
      <c r="BH1862" t="s">
        <v>11427</v>
      </c>
      <c r="BI1862" t="s">
        <v>11427</v>
      </c>
      <c r="BJ1862" t="s">
        <v>11428</v>
      </c>
      <c r="BK1862" t="s">
        <v>11428</v>
      </c>
      <c r="BL1862" t="s">
        <v>11428</v>
      </c>
      <c r="BM1862" t="s">
        <v>11428</v>
      </c>
      <c r="BN1862" t="s">
        <v>11428</v>
      </c>
      <c r="BO1862" t="s">
        <v>11428</v>
      </c>
      <c r="BP1862" t="s">
        <v>11428</v>
      </c>
      <c r="BQ1862" t="s">
        <v>11428</v>
      </c>
      <c r="BR1862" t="s">
        <v>11428</v>
      </c>
      <c r="BS1862" t="s">
        <v>11428</v>
      </c>
      <c r="BT1862" t="s">
        <v>11428</v>
      </c>
      <c r="BU1862" t="s">
        <v>11428</v>
      </c>
      <c r="BV1862" t="s">
        <v>11428</v>
      </c>
      <c r="BW1862" t="s">
        <v>11428</v>
      </c>
      <c r="BY1862" t="s">
        <v>11428</v>
      </c>
      <c r="CB1862" t="s">
        <v>11427</v>
      </c>
      <c r="CD1862">
        <v>112</v>
      </c>
      <c r="CE1862">
        <v>17</v>
      </c>
      <c r="CF1862">
        <v>129</v>
      </c>
      <c r="CG1862">
        <v>0</v>
      </c>
      <c r="CH1862">
        <v>7</v>
      </c>
      <c r="CI1862">
        <v>192</v>
      </c>
    </row>
    <row r="1863" spans="1:87">
      <c r="A1863">
        <v>120105002331</v>
      </c>
      <c r="B1863" t="s">
        <v>11414</v>
      </c>
      <c r="C1863" t="s">
        <v>18541</v>
      </c>
      <c r="D1863" t="s">
        <v>18547</v>
      </c>
      <c r="E1863" t="s">
        <v>17030</v>
      </c>
      <c r="F1863" t="s">
        <v>18548</v>
      </c>
      <c r="G1863" t="s">
        <v>18549</v>
      </c>
      <c r="H1863" t="s">
        <v>18550</v>
      </c>
      <c r="I1863" t="s">
        <v>11421</v>
      </c>
      <c r="J1863">
        <v>32778</v>
      </c>
      <c r="K1863" t="s">
        <v>11442</v>
      </c>
      <c r="L1863">
        <v>12</v>
      </c>
      <c r="M1863" t="s">
        <v>11461</v>
      </c>
      <c r="N1863">
        <v>12</v>
      </c>
      <c r="P1863">
        <v>0</v>
      </c>
      <c r="Q1863">
        <v>3</v>
      </c>
      <c r="R1863">
        <v>0</v>
      </c>
      <c r="S1863">
        <v>2</v>
      </c>
      <c r="T1863">
        <v>5</v>
      </c>
      <c r="U1863">
        <v>1</v>
      </c>
      <c r="V1863">
        <v>1</v>
      </c>
      <c r="W1863">
        <v>2</v>
      </c>
      <c r="X1863">
        <v>1</v>
      </c>
      <c r="Y1863">
        <v>1</v>
      </c>
      <c r="Z1863">
        <v>0</v>
      </c>
      <c r="AA1863">
        <v>0</v>
      </c>
      <c r="AB1863">
        <v>2</v>
      </c>
      <c r="AC1863">
        <v>1</v>
      </c>
      <c r="AD1863" t="s">
        <v>11424</v>
      </c>
      <c r="AE1863">
        <v>28.812899999999999</v>
      </c>
      <c r="AF1863">
        <v>-81.728200000000001</v>
      </c>
      <c r="AG1863" t="s">
        <v>18551</v>
      </c>
      <c r="AH1863">
        <v>35</v>
      </c>
      <c r="AI1863">
        <v>11</v>
      </c>
      <c r="AJ1863">
        <v>8</v>
      </c>
      <c r="AK1863">
        <v>0</v>
      </c>
      <c r="AL1863">
        <v>1</v>
      </c>
      <c r="AM1863">
        <v>7</v>
      </c>
      <c r="AN1863">
        <v>1</v>
      </c>
      <c r="AO1863">
        <v>10</v>
      </c>
      <c r="AP1863">
        <v>10</v>
      </c>
      <c r="AQ1863">
        <v>0</v>
      </c>
      <c r="AR1863">
        <v>10</v>
      </c>
      <c r="AU1863">
        <v>1201050</v>
      </c>
      <c r="AV1863">
        <v>2331</v>
      </c>
      <c r="AW1863" t="s">
        <v>18549</v>
      </c>
      <c r="AX1863" t="s">
        <v>18550</v>
      </c>
      <c r="AY1863" t="s">
        <v>11421</v>
      </c>
      <c r="AZ1863">
        <v>32778</v>
      </c>
      <c r="BA1863">
        <v>2407</v>
      </c>
      <c r="BB1863">
        <v>2407</v>
      </c>
      <c r="BC1863">
        <v>0</v>
      </c>
      <c r="BE1863">
        <v>12069</v>
      </c>
      <c r="BH1863" t="s">
        <v>11427</v>
      </c>
      <c r="BI1863" t="s">
        <v>11427</v>
      </c>
      <c r="BJ1863" t="s">
        <v>11428</v>
      </c>
      <c r="BK1863" t="s">
        <v>11428</v>
      </c>
      <c r="BL1863" t="s">
        <v>11428</v>
      </c>
      <c r="BM1863" t="s">
        <v>11428</v>
      </c>
      <c r="BN1863" t="s">
        <v>11428</v>
      </c>
      <c r="BO1863" t="s">
        <v>11428</v>
      </c>
      <c r="BP1863" t="s">
        <v>11428</v>
      </c>
      <c r="BQ1863" t="s">
        <v>11428</v>
      </c>
      <c r="BR1863" t="s">
        <v>11428</v>
      </c>
      <c r="BS1863" t="s">
        <v>11428</v>
      </c>
      <c r="BT1863" t="s">
        <v>11428</v>
      </c>
      <c r="BU1863" t="s">
        <v>11428</v>
      </c>
      <c r="BV1863" t="s">
        <v>11428</v>
      </c>
      <c r="BW1863" t="s">
        <v>11428</v>
      </c>
      <c r="BY1863" t="s">
        <v>11427</v>
      </c>
      <c r="CB1863" t="s">
        <v>11427</v>
      </c>
      <c r="CD1863">
        <v>10</v>
      </c>
      <c r="CE1863">
        <v>0</v>
      </c>
      <c r="CF1863">
        <v>10</v>
      </c>
      <c r="CG1863">
        <v>0</v>
      </c>
      <c r="CH1863">
        <v>0</v>
      </c>
      <c r="CI1863">
        <v>19</v>
      </c>
    </row>
    <row r="1864" spans="1:87">
      <c r="A1864">
        <v>120105002761</v>
      </c>
      <c r="B1864" t="s">
        <v>11414</v>
      </c>
      <c r="C1864" t="s">
        <v>18541</v>
      </c>
      <c r="D1864" t="s">
        <v>18552</v>
      </c>
      <c r="E1864" t="s">
        <v>17030</v>
      </c>
      <c r="F1864" t="s">
        <v>18553</v>
      </c>
      <c r="G1864" t="s">
        <v>18554</v>
      </c>
      <c r="H1864" t="s">
        <v>18555</v>
      </c>
      <c r="I1864" t="s">
        <v>11421</v>
      </c>
      <c r="J1864">
        <v>32726</v>
      </c>
      <c r="K1864" t="s">
        <v>11437</v>
      </c>
      <c r="L1864">
        <v>12</v>
      </c>
      <c r="M1864" t="s">
        <v>11423</v>
      </c>
      <c r="N1864">
        <v>12</v>
      </c>
      <c r="Q1864">
        <v>1</v>
      </c>
      <c r="R1864">
        <v>1</v>
      </c>
      <c r="S1864">
        <v>0</v>
      </c>
      <c r="T1864">
        <v>3</v>
      </c>
      <c r="U1864">
        <v>8</v>
      </c>
      <c r="V1864">
        <v>6</v>
      </c>
      <c r="W1864">
        <v>6</v>
      </c>
      <c r="X1864">
        <v>13</v>
      </c>
      <c r="Y1864">
        <v>8</v>
      </c>
      <c r="Z1864">
        <v>3</v>
      </c>
      <c r="AA1864">
        <v>8</v>
      </c>
      <c r="AB1864">
        <v>4</v>
      </c>
      <c r="AC1864">
        <v>6</v>
      </c>
      <c r="AD1864" t="s">
        <v>11424</v>
      </c>
      <c r="AE1864">
        <v>28.834299999999999</v>
      </c>
      <c r="AF1864">
        <v>-81.689499999999995</v>
      </c>
      <c r="AG1864" t="s">
        <v>18556</v>
      </c>
      <c r="AH1864">
        <v>35</v>
      </c>
      <c r="AI1864">
        <v>52</v>
      </c>
      <c r="AJ1864">
        <v>15</v>
      </c>
      <c r="AK1864">
        <v>0</v>
      </c>
      <c r="AL1864">
        <v>0</v>
      </c>
      <c r="AM1864">
        <v>16</v>
      </c>
      <c r="AN1864">
        <v>12</v>
      </c>
      <c r="AO1864">
        <v>34</v>
      </c>
      <c r="AP1864">
        <v>60</v>
      </c>
      <c r="AQ1864">
        <v>3</v>
      </c>
      <c r="AR1864">
        <v>63</v>
      </c>
      <c r="AS1864">
        <v>8.4</v>
      </c>
      <c r="AT1864">
        <v>8</v>
      </c>
      <c r="AU1864">
        <v>1201050</v>
      </c>
      <c r="AV1864">
        <v>2761</v>
      </c>
      <c r="AW1864" t="s">
        <v>18557</v>
      </c>
      <c r="AX1864" t="s">
        <v>18558</v>
      </c>
      <c r="AY1864" t="s">
        <v>11421</v>
      </c>
      <c r="AZ1864">
        <v>34749</v>
      </c>
      <c r="BA1864">
        <v>1000</v>
      </c>
      <c r="BB1864">
        <v>6129</v>
      </c>
      <c r="BC1864">
        <v>0</v>
      </c>
      <c r="BE1864">
        <v>12069</v>
      </c>
      <c r="BH1864" t="s">
        <v>11427</v>
      </c>
      <c r="BI1864" t="s">
        <v>11427</v>
      </c>
      <c r="BJ1864" t="s">
        <v>11427</v>
      </c>
      <c r="BK1864" t="s">
        <v>11428</v>
      </c>
      <c r="BL1864" t="s">
        <v>11428</v>
      </c>
      <c r="BM1864" t="s">
        <v>11428</v>
      </c>
      <c r="BN1864" t="s">
        <v>11428</v>
      </c>
      <c r="BO1864" t="s">
        <v>11428</v>
      </c>
      <c r="BP1864" t="s">
        <v>11428</v>
      </c>
      <c r="BQ1864" t="s">
        <v>11428</v>
      </c>
      <c r="BR1864" t="s">
        <v>11428</v>
      </c>
      <c r="BS1864" t="s">
        <v>11428</v>
      </c>
      <c r="BT1864" t="s">
        <v>11428</v>
      </c>
      <c r="BU1864" t="s">
        <v>11428</v>
      </c>
      <c r="BV1864" t="s">
        <v>11428</v>
      </c>
      <c r="BW1864" t="s">
        <v>11428</v>
      </c>
      <c r="BY1864" t="s">
        <v>11428</v>
      </c>
      <c r="CB1864" t="s">
        <v>11427</v>
      </c>
      <c r="CD1864">
        <v>60</v>
      </c>
      <c r="CE1864">
        <v>3</v>
      </c>
      <c r="CF1864">
        <v>63</v>
      </c>
      <c r="CG1864">
        <v>0</v>
      </c>
      <c r="CH1864">
        <v>5</v>
      </c>
      <c r="CI1864">
        <v>67</v>
      </c>
    </row>
    <row r="1865" spans="1:87">
      <c r="A1865">
        <v>120105003196</v>
      </c>
      <c r="B1865" t="s">
        <v>11414</v>
      </c>
      <c r="C1865" t="s">
        <v>18541</v>
      </c>
      <c r="D1865" t="s">
        <v>18559</v>
      </c>
      <c r="E1865" t="s">
        <v>17030</v>
      </c>
      <c r="F1865" t="s">
        <v>18560</v>
      </c>
      <c r="G1865" t="s">
        <v>18561</v>
      </c>
      <c r="H1865" t="s">
        <v>18558</v>
      </c>
      <c r="I1865" t="s">
        <v>11421</v>
      </c>
      <c r="J1865">
        <v>34748</v>
      </c>
      <c r="K1865" t="s">
        <v>11437</v>
      </c>
      <c r="L1865">
        <v>12</v>
      </c>
      <c r="M1865" t="s">
        <v>11423</v>
      </c>
      <c r="N1865">
        <v>12</v>
      </c>
      <c r="Q1865">
        <v>0</v>
      </c>
      <c r="R1865">
        <v>3</v>
      </c>
      <c r="S1865">
        <v>0</v>
      </c>
      <c r="T1865">
        <v>6</v>
      </c>
      <c r="U1865">
        <v>9</v>
      </c>
      <c r="V1865">
        <v>2</v>
      </c>
      <c r="W1865">
        <v>4</v>
      </c>
      <c r="X1865">
        <v>12</v>
      </c>
      <c r="Y1865">
        <v>13</v>
      </c>
      <c r="Z1865">
        <v>11</v>
      </c>
      <c r="AA1865">
        <v>5</v>
      </c>
      <c r="AB1865">
        <v>2</v>
      </c>
      <c r="AC1865">
        <v>3</v>
      </c>
      <c r="AD1865" t="s">
        <v>11424</v>
      </c>
      <c r="AE1865">
        <v>28.837499999999999</v>
      </c>
      <c r="AF1865">
        <v>-81.8964</v>
      </c>
      <c r="AG1865" t="s">
        <v>18562</v>
      </c>
      <c r="AH1865">
        <v>35</v>
      </c>
      <c r="AI1865">
        <v>59</v>
      </c>
      <c r="AJ1865">
        <v>11</v>
      </c>
      <c r="AK1865">
        <v>0</v>
      </c>
      <c r="AL1865">
        <v>0</v>
      </c>
      <c r="AM1865">
        <v>23</v>
      </c>
      <c r="AN1865">
        <v>16</v>
      </c>
      <c r="AO1865">
        <v>24</v>
      </c>
      <c r="AP1865">
        <v>51</v>
      </c>
      <c r="AQ1865">
        <v>3</v>
      </c>
      <c r="AR1865">
        <v>54</v>
      </c>
      <c r="AS1865">
        <v>8.8000000000000007</v>
      </c>
      <c r="AT1865">
        <v>8</v>
      </c>
      <c r="AU1865">
        <v>1201050</v>
      </c>
      <c r="AV1865">
        <v>3196</v>
      </c>
      <c r="AW1865" t="s">
        <v>18563</v>
      </c>
      <c r="AX1865" t="s">
        <v>18558</v>
      </c>
      <c r="AY1865" t="s">
        <v>11421</v>
      </c>
      <c r="AZ1865">
        <v>34748</v>
      </c>
      <c r="BA1865">
        <v>3426</v>
      </c>
      <c r="BB1865">
        <v>3426</v>
      </c>
      <c r="BC1865">
        <v>0</v>
      </c>
      <c r="BE1865">
        <v>12069</v>
      </c>
      <c r="BH1865" t="s">
        <v>11427</v>
      </c>
      <c r="BI1865" t="s">
        <v>11427</v>
      </c>
      <c r="BJ1865" t="s">
        <v>11427</v>
      </c>
      <c r="BK1865" t="s">
        <v>11428</v>
      </c>
      <c r="BL1865" t="s">
        <v>11428</v>
      </c>
      <c r="BM1865" t="s">
        <v>11428</v>
      </c>
      <c r="BN1865" t="s">
        <v>11428</v>
      </c>
      <c r="BO1865" t="s">
        <v>11428</v>
      </c>
      <c r="BP1865" t="s">
        <v>11428</v>
      </c>
      <c r="BQ1865" t="s">
        <v>11428</v>
      </c>
      <c r="BR1865" t="s">
        <v>11428</v>
      </c>
      <c r="BS1865" t="s">
        <v>11428</v>
      </c>
      <c r="BT1865" t="s">
        <v>11428</v>
      </c>
      <c r="BU1865" t="s">
        <v>11428</v>
      </c>
      <c r="BV1865" t="s">
        <v>11428</v>
      </c>
      <c r="BW1865" t="s">
        <v>11428</v>
      </c>
      <c r="BY1865" t="s">
        <v>11428</v>
      </c>
      <c r="CB1865" t="s">
        <v>11427</v>
      </c>
      <c r="CD1865">
        <v>51</v>
      </c>
      <c r="CE1865">
        <v>3</v>
      </c>
      <c r="CF1865">
        <v>54</v>
      </c>
      <c r="CG1865">
        <v>0</v>
      </c>
      <c r="CH1865">
        <v>7</v>
      </c>
      <c r="CI1865">
        <v>70</v>
      </c>
    </row>
    <row r="1866" spans="1:87">
      <c r="A1866">
        <v>120105003414</v>
      </c>
      <c r="B1866" t="s">
        <v>11414</v>
      </c>
      <c r="C1866" t="s">
        <v>18541</v>
      </c>
      <c r="D1866" t="s">
        <v>18564</v>
      </c>
      <c r="E1866" t="s">
        <v>17030</v>
      </c>
      <c r="F1866" t="s">
        <v>18565</v>
      </c>
      <c r="G1866" t="s">
        <v>18566</v>
      </c>
      <c r="H1866" t="s">
        <v>18550</v>
      </c>
      <c r="I1866" t="s">
        <v>11421</v>
      </c>
      <c r="J1866">
        <v>32778</v>
      </c>
      <c r="K1866" t="s">
        <v>11437</v>
      </c>
      <c r="L1866">
        <v>12</v>
      </c>
      <c r="M1866">
        <v>6</v>
      </c>
      <c r="N1866">
        <v>12</v>
      </c>
      <c r="W1866">
        <v>0</v>
      </c>
      <c r="X1866">
        <v>0</v>
      </c>
      <c r="Y1866">
        <v>0</v>
      </c>
      <c r="Z1866">
        <v>2</v>
      </c>
      <c r="AA1866">
        <v>3</v>
      </c>
      <c r="AB1866">
        <v>5</v>
      </c>
      <c r="AC1866">
        <v>2</v>
      </c>
      <c r="AD1866" t="s">
        <v>11424</v>
      </c>
      <c r="AE1866">
        <v>28.805299999999999</v>
      </c>
      <c r="AF1866">
        <v>-81.733199999999997</v>
      </c>
      <c r="AG1866" t="s">
        <v>18567</v>
      </c>
      <c r="AH1866">
        <v>35</v>
      </c>
      <c r="AI1866">
        <v>12</v>
      </c>
      <c r="AJ1866">
        <v>0</v>
      </c>
      <c r="AK1866">
        <v>0</v>
      </c>
      <c r="AL1866">
        <v>0</v>
      </c>
      <c r="AM1866">
        <v>7</v>
      </c>
      <c r="AN1866">
        <v>3</v>
      </c>
      <c r="AO1866">
        <v>1</v>
      </c>
      <c r="AP1866">
        <v>5</v>
      </c>
      <c r="AQ1866">
        <v>0</v>
      </c>
      <c r="AR1866">
        <v>5</v>
      </c>
      <c r="AU1866">
        <v>1201050</v>
      </c>
      <c r="AV1866">
        <v>3414</v>
      </c>
      <c r="AW1866" t="s">
        <v>18566</v>
      </c>
      <c r="AX1866" t="s">
        <v>18550</v>
      </c>
      <c r="AY1866" t="s">
        <v>11421</v>
      </c>
      <c r="AZ1866">
        <v>32778</v>
      </c>
      <c r="BA1866">
        <v>3125</v>
      </c>
      <c r="BB1866">
        <v>3125</v>
      </c>
      <c r="BC1866">
        <v>0</v>
      </c>
      <c r="BE1866">
        <v>12069</v>
      </c>
      <c r="BH1866" t="s">
        <v>11427</v>
      </c>
      <c r="BI1866" t="s">
        <v>11427</v>
      </c>
      <c r="BJ1866" t="s">
        <v>11427</v>
      </c>
      <c r="BK1866" t="s">
        <v>11427</v>
      </c>
      <c r="BL1866" t="s">
        <v>11427</v>
      </c>
      <c r="BM1866" t="s">
        <v>11427</v>
      </c>
      <c r="BN1866" t="s">
        <v>11427</v>
      </c>
      <c r="BO1866" t="s">
        <v>11427</v>
      </c>
      <c r="BP1866" t="s">
        <v>11427</v>
      </c>
      <c r="BQ1866" t="s">
        <v>11428</v>
      </c>
      <c r="BR1866" t="s">
        <v>11428</v>
      </c>
      <c r="BS1866" t="s">
        <v>11428</v>
      </c>
      <c r="BT1866" t="s">
        <v>11428</v>
      </c>
      <c r="BU1866" t="s">
        <v>11428</v>
      </c>
      <c r="BV1866" t="s">
        <v>11428</v>
      </c>
      <c r="BW1866" t="s">
        <v>11428</v>
      </c>
      <c r="BY1866" t="s">
        <v>11427</v>
      </c>
      <c r="CB1866" t="s">
        <v>11427</v>
      </c>
      <c r="CD1866">
        <v>5</v>
      </c>
      <c r="CE1866">
        <v>0</v>
      </c>
      <c r="CF1866">
        <v>5</v>
      </c>
      <c r="CG1866">
        <v>0</v>
      </c>
      <c r="CH1866">
        <v>1</v>
      </c>
      <c r="CI1866">
        <v>12</v>
      </c>
    </row>
    <row r="1867" spans="1:87">
      <c r="A1867">
        <v>120105007217</v>
      </c>
      <c r="B1867" t="s">
        <v>11414</v>
      </c>
      <c r="C1867" t="s">
        <v>18541</v>
      </c>
      <c r="D1867" t="s">
        <v>18568</v>
      </c>
      <c r="E1867" t="s">
        <v>17030</v>
      </c>
      <c r="F1867" t="s">
        <v>18569</v>
      </c>
      <c r="G1867" t="s">
        <v>18570</v>
      </c>
      <c r="H1867" t="s">
        <v>18555</v>
      </c>
      <c r="I1867" t="s">
        <v>11421</v>
      </c>
      <c r="J1867">
        <v>32726</v>
      </c>
      <c r="K1867" t="s">
        <v>11422</v>
      </c>
      <c r="L1867">
        <v>12</v>
      </c>
      <c r="M1867" t="s">
        <v>11484</v>
      </c>
      <c r="N1867" t="s">
        <v>11484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11424</v>
      </c>
      <c r="AE1867">
        <v>28.833600000000001</v>
      </c>
      <c r="AF1867">
        <v>-81.690399999999997</v>
      </c>
      <c r="AG1867" t="s">
        <v>18571</v>
      </c>
      <c r="AH1867">
        <v>35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U1867">
        <v>1201050</v>
      </c>
      <c r="AV1867">
        <v>7217</v>
      </c>
      <c r="AW1867" t="s">
        <v>18570</v>
      </c>
      <c r="AX1867" t="s">
        <v>18555</v>
      </c>
      <c r="AY1867" t="s">
        <v>11421</v>
      </c>
      <c r="AZ1867">
        <v>32726</v>
      </c>
      <c r="BA1867">
        <v>6164</v>
      </c>
      <c r="BB1867">
        <v>6164</v>
      </c>
      <c r="BC1867">
        <v>0</v>
      </c>
      <c r="BE1867">
        <v>12069</v>
      </c>
      <c r="BH1867" t="s">
        <v>11427</v>
      </c>
      <c r="BI1867" t="s">
        <v>11427</v>
      </c>
      <c r="BJ1867" t="s">
        <v>11427</v>
      </c>
      <c r="BK1867" t="s">
        <v>11427</v>
      </c>
      <c r="BL1867" t="s">
        <v>11427</v>
      </c>
      <c r="BM1867" t="s">
        <v>11427</v>
      </c>
      <c r="BN1867" t="s">
        <v>11427</v>
      </c>
      <c r="BO1867" t="s">
        <v>11427</v>
      </c>
      <c r="BP1867" t="s">
        <v>11427</v>
      </c>
      <c r="BQ1867" t="s">
        <v>11427</v>
      </c>
      <c r="BR1867" t="s">
        <v>11427</v>
      </c>
      <c r="BS1867" t="s">
        <v>11427</v>
      </c>
      <c r="BT1867" t="s">
        <v>11427</v>
      </c>
      <c r="BU1867" t="s">
        <v>11427</v>
      </c>
      <c r="BV1867" t="s">
        <v>11427</v>
      </c>
      <c r="BW1867" t="s">
        <v>11427</v>
      </c>
      <c r="BY1867" t="s">
        <v>11430</v>
      </c>
      <c r="CB1867" t="s">
        <v>11427</v>
      </c>
      <c r="CG1867">
        <v>0</v>
      </c>
      <c r="CH1867">
        <v>0</v>
      </c>
      <c r="CI1867">
        <v>0</v>
      </c>
    </row>
    <row r="1868" spans="1:87">
      <c r="A1868">
        <v>120105007681</v>
      </c>
      <c r="B1868" t="s">
        <v>11414</v>
      </c>
      <c r="C1868" t="s">
        <v>18541</v>
      </c>
      <c r="D1868" t="s">
        <v>18572</v>
      </c>
      <c r="E1868" t="s">
        <v>17030</v>
      </c>
      <c r="F1868" t="s">
        <v>18573</v>
      </c>
      <c r="G1868" t="s">
        <v>18574</v>
      </c>
      <c r="H1868" t="s">
        <v>18555</v>
      </c>
      <c r="I1868" t="s">
        <v>11421</v>
      </c>
      <c r="J1868">
        <v>32726</v>
      </c>
      <c r="K1868" t="s">
        <v>11422</v>
      </c>
      <c r="L1868">
        <v>12</v>
      </c>
      <c r="M1868" t="s">
        <v>11423</v>
      </c>
      <c r="N1868">
        <v>12</v>
      </c>
      <c r="Q1868">
        <v>5</v>
      </c>
      <c r="R1868">
        <v>0</v>
      </c>
      <c r="S1868">
        <v>2</v>
      </c>
      <c r="T1868">
        <v>1</v>
      </c>
      <c r="U1868">
        <v>2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11424</v>
      </c>
      <c r="AE1868">
        <v>28.836500000000001</v>
      </c>
      <c r="AF1868">
        <v>-81.688500000000005</v>
      </c>
      <c r="AG1868" t="s">
        <v>18575</v>
      </c>
      <c r="AH1868">
        <v>35</v>
      </c>
      <c r="AI1868">
        <v>4</v>
      </c>
      <c r="AJ1868">
        <v>7</v>
      </c>
      <c r="AK1868">
        <v>0</v>
      </c>
      <c r="AL1868">
        <v>1</v>
      </c>
      <c r="AM1868">
        <v>0</v>
      </c>
      <c r="AN1868">
        <v>1</v>
      </c>
      <c r="AO1868">
        <v>9</v>
      </c>
      <c r="AP1868">
        <v>3</v>
      </c>
      <c r="AQ1868">
        <v>3</v>
      </c>
      <c r="AR1868">
        <v>6</v>
      </c>
      <c r="AU1868">
        <v>1201050</v>
      </c>
      <c r="AV1868">
        <v>7681</v>
      </c>
      <c r="AW1868" t="s">
        <v>18574</v>
      </c>
      <c r="AX1868" t="s">
        <v>18555</v>
      </c>
      <c r="AY1868" t="s">
        <v>11421</v>
      </c>
      <c r="AZ1868">
        <v>32726</v>
      </c>
      <c r="BA1868">
        <v>6118</v>
      </c>
      <c r="BB1868">
        <v>6118</v>
      </c>
      <c r="BC1868">
        <v>0</v>
      </c>
      <c r="BE1868">
        <v>12069</v>
      </c>
      <c r="BH1868" t="s">
        <v>11427</v>
      </c>
      <c r="BI1868" t="s">
        <v>11427</v>
      </c>
      <c r="BJ1868" t="s">
        <v>11427</v>
      </c>
      <c r="BK1868" t="s">
        <v>11428</v>
      </c>
      <c r="BL1868" t="s">
        <v>11428</v>
      </c>
      <c r="BM1868" t="s">
        <v>11428</v>
      </c>
      <c r="BN1868" t="s">
        <v>11428</v>
      </c>
      <c r="BO1868" t="s">
        <v>11428</v>
      </c>
      <c r="BP1868" t="s">
        <v>11428</v>
      </c>
      <c r="BQ1868" t="s">
        <v>11428</v>
      </c>
      <c r="BR1868" t="s">
        <v>11428</v>
      </c>
      <c r="BS1868" t="s">
        <v>11428</v>
      </c>
      <c r="BT1868" t="s">
        <v>11428</v>
      </c>
      <c r="BU1868" t="s">
        <v>11428</v>
      </c>
      <c r="BV1868" t="s">
        <v>11428</v>
      </c>
      <c r="BW1868" t="s">
        <v>11428</v>
      </c>
      <c r="BY1868" t="s">
        <v>11427</v>
      </c>
      <c r="CB1868" t="s">
        <v>11427</v>
      </c>
      <c r="CD1868">
        <v>3</v>
      </c>
      <c r="CE1868">
        <v>3</v>
      </c>
      <c r="CF1868">
        <v>6</v>
      </c>
      <c r="CG1868">
        <v>0</v>
      </c>
      <c r="CH1868">
        <v>0</v>
      </c>
      <c r="CI1868">
        <v>11</v>
      </c>
    </row>
    <row r="1869" spans="1:87">
      <c r="A1869">
        <v>120105007880</v>
      </c>
      <c r="B1869" t="s">
        <v>11414</v>
      </c>
      <c r="C1869" t="s">
        <v>18541</v>
      </c>
      <c r="D1869" t="s">
        <v>18576</v>
      </c>
      <c r="E1869" t="s">
        <v>17030</v>
      </c>
      <c r="F1869" t="s">
        <v>18573</v>
      </c>
      <c r="G1869" t="s">
        <v>18574</v>
      </c>
      <c r="H1869" t="s">
        <v>18555</v>
      </c>
      <c r="I1869" t="s">
        <v>11421</v>
      </c>
      <c r="J1869">
        <v>32726</v>
      </c>
      <c r="K1869" t="s">
        <v>11422</v>
      </c>
      <c r="L1869">
        <v>12</v>
      </c>
      <c r="M1869">
        <v>6</v>
      </c>
      <c r="N1869">
        <v>12</v>
      </c>
      <c r="W1869">
        <v>10</v>
      </c>
      <c r="X1869">
        <v>7</v>
      </c>
      <c r="Y1869">
        <v>13</v>
      </c>
      <c r="Z1869">
        <v>14</v>
      </c>
      <c r="AA1869">
        <v>7</v>
      </c>
      <c r="AB1869">
        <v>16</v>
      </c>
      <c r="AC1869">
        <v>25</v>
      </c>
      <c r="AD1869" t="s">
        <v>11424</v>
      </c>
      <c r="AE1869">
        <v>28.836500000000001</v>
      </c>
      <c r="AF1869">
        <v>-81.688500000000005</v>
      </c>
      <c r="AG1869" t="s">
        <v>18577</v>
      </c>
      <c r="AH1869">
        <v>35</v>
      </c>
      <c r="AI1869">
        <v>30</v>
      </c>
      <c r="AJ1869">
        <v>62</v>
      </c>
      <c r="AK1869">
        <v>0</v>
      </c>
      <c r="AL1869">
        <v>0</v>
      </c>
      <c r="AM1869">
        <v>3</v>
      </c>
      <c r="AN1869">
        <v>8</v>
      </c>
      <c r="AO1869">
        <v>77</v>
      </c>
      <c r="AP1869">
        <v>10</v>
      </c>
      <c r="AQ1869">
        <v>4</v>
      </c>
      <c r="AR1869">
        <v>14</v>
      </c>
      <c r="AS1869">
        <v>18.399999999999999</v>
      </c>
      <c r="AT1869">
        <v>5</v>
      </c>
      <c r="AU1869">
        <v>1201050</v>
      </c>
      <c r="AV1869">
        <v>7880</v>
      </c>
      <c r="AW1869" t="s">
        <v>18574</v>
      </c>
      <c r="AX1869" t="s">
        <v>18555</v>
      </c>
      <c r="AY1869" t="s">
        <v>11421</v>
      </c>
      <c r="AZ1869">
        <v>32726</v>
      </c>
      <c r="BA1869">
        <v>6118</v>
      </c>
      <c r="BB1869">
        <v>6118</v>
      </c>
      <c r="BC1869">
        <v>0</v>
      </c>
      <c r="BE1869">
        <v>12069</v>
      </c>
      <c r="BH1869" t="s">
        <v>11427</v>
      </c>
      <c r="BI1869" t="s">
        <v>11427</v>
      </c>
      <c r="BJ1869" t="s">
        <v>11427</v>
      </c>
      <c r="BK1869" t="s">
        <v>11427</v>
      </c>
      <c r="BL1869" t="s">
        <v>11427</v>
      </c>
      <c r="BM1869" t="s">
        <v>11427</v>
      </c>
      <c r="BN1869" t="s">
        <v>11427</v>
      </c>
      <c r="BO1869" t="s">
        <v>11427</v>
      </c>
      <c r="BP1869" t="s">
        <v>11427</v>
      </c>
      <c r="BQ1869" t="s">
        <v>11428</v>
      </c>
      <c r="BR1869" t="s">
        <v>11428</v>
      </c>
      <c r="BS1869" t="s">
        <v>11428</v>
      </c>
      <c r="BT1869" t="s">
        <v>11428</v>
      </c>
      <c r="BU1869" t="s">
        <v>11428</v>
      </c>
      <c r="BV1869" t="s">
        <v>11428</v>
      </c>
      <c r="BW1869" t="s">
        <v>11428</v>
      </c>
      <c r="BY1869" t="s">
        <v>11428</v>
      </c>
      <c r="CB1869" t="s">
        <v>11427</v>
      </c>
      <c r="CD1869">
        <v>10</v>
      </c>
      <c r="CE1869">
        <v>4</v>
      </c>
      <c r="CF1869">
        <v>14</v>
      </c>
      <c r="CG1869">
        <v>0</v>
      </c>
      <c r="CH1869">
        <v>4</v>
      </c>
      <c r="CI1869">
        <v>92</v>
      </c>
    </row>
    <row r="1870" spans="1:87">
      <c r="A1870">
        <v>120105008201</v>
      </c>
      <c r="B1870" t="s">
        <v>11414</v>
      </c>
      <c r="C1870" t="s">
        <v>18541</v>
      </c>
      <c r="D1870" t="s">
        <v>18578</v>
      </c>
      <c r="E1870" t="s">
        <v>17030</v>
      </c>
      <c r="F1870" t="s">
        <v>18579</v>
      </c>
      <c r="G1870" t="s">
        <v>18574</v>
      </c>
      <c r="H1870" t="s">
        <v>18555</v>
      </c>
      <c r="I1870" t="s">
        <v>11421</v>
      </c>
      <c r="J1870">
        <v>32726</v>
      </c>
      <c r="K1870" t="s">
        <v>11422</v>
      </c>
      <c r="L1870">
        <v>12</v>
      </c>
      <c r="M1870" t="s">
        <v>11423</v>
      </c>
      <c r="N1870">
        <v>12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11424</v>
      </c>
      <c r="AE1870">
        <v>28.836500000000001</v>
      </c>
      <c r="AF1870">
        <v>-81.688500000000005</v>
      </c>
      <c r="AG1870" t="s">
        <v>18580</v>
      </c>
      <c r="AH1870">
        <v>35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U1870">
        <v>1201050</v>
      </c>
      <c r="AV1870">
        <v>8201</v>
      </c>
      <c r="AW1870" t="s">
        <v>18574</v>
      </c>
      <c r="AX1870" t="s">
        <v>18555</v>
      </c>
      <c r="AY1870" t="s">
        <v>11421</v>
      </c>
      <c r="AZ1870">
        <v>32726</v>
      </c>
      <c r="BA1870">
        <v>6118</v>
      </c>
      <c r="BB1870">
        <v>6118</v>
      </c>
      <c r="BC1870">
        <v>0</v>
      </c>
      <c r="BE1870">
        <v>12069</v>
      </c>
      <c r="BH1870" t="s">
        <v>11427</v>
      </c>
      <c r="BI1870" t="s">
        <v>11427</v>
      </c>
      <c r="BJ1870" t="s">
        <v>11427</v>
      </c>
      <c r="BK1870" t="s">
        <v>11428</v>
      </c>
      <c r="BL1870" t="s">
        <v>11428</v>
      </c>
      <c r="BM1870" t="s">
        <v>11428</v>
      </c>
      <c r="BN1870" t="s">
        <v>11428</v>
      </c>
      <c r="BO1870" t="s">
        <v>11428</v>
      </c>
      <c r="BP1870" t="s">
        <v>11428</v>
      </c>
      <c r="BQ1870" t="s">
        <v>11428</v>
      </c>
      <c r="BR1870" t="s">
        <v>11428</v>
      </c>
      <c r="BS1870" t="s">
        <v>11428</v>
      </c>
      <c r="BT1870" t="s">
        <v>11428</v>
      </c>
      <c r="BU1870" t="s">
        <v>11428</v>
      </c>
      <c r="BV1870" t="s">
        <v>11428</v>
      </c>
      <c r="BW1870" t="s">
        <v>11428</v>
      </c>
      <c r="BY1870" t="s">
        <v>11430</v>
      </c>
      <c r="CB1870" t="s">
        <v>11427</v>
      </c>
      <c r="CG1870">
        <v>0</v>
      </c>
      <c r="CH1870">
        <v>0</v>
      </c>
      <c r="CI1870">
        <v>0</v>
      </c>
    </row>
    <row r="1871" spans="1:87">
      <c r="A1871">
        <v>120105008311</v>
      </c>
      <c r="B1871" t="s">
        <v>11414</v>
      </c>
      <c r="C1871" t="s">
        <v>18541</v>
      </c>
      <c r="D1871" t="s">
        <v>18581</v>
      </c>
      <c r="E1871" t="s">
        <v>17030</v>
      </c>
      <c r="F1871" t="s">
        <v>18582</v>
      </c>
      <c r="G1871" t="s">
        <v>18574</v>
      </c>
      <c r="H1871" t="s">
        <v>18555</v>
      </c>
      <c r="I1871" t="s">
        <v>11421</v>
      </c>
      <c r="J1871">
        <v>32726</v>
      </c>
      <c r="K1871" t="s">
        <v>11422</v>
      </c>
      <c r="L1871">
        <v>12</v>
      </c>
      <c r="M1871" t="s">
        <v>11423</v>
      </c>
      <c r="N1871">
        <v>12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11424</v>
      </c>
      <c r="AE1871">
        <v>28.836500000000001</v>
      </c>
      <c r="AF1871">
        <v>-81.688500000000005</v>
      </c>
      <c r="AG1871" t="s">
        <v>18583</v>
      </c>
      <c r="AH1871">
        <v>35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U1871">
        <v>1201050</v>
      </c>
      <c r="AV1871">
        <v>8311</v>
      </c>
      <c r="AW1871" t="s">
        <v>18574</v>
      </c>
      <c r="AX1871" t="s">
        <v>18555</v>
      </c>
      <c r="AY1871" t="s">
        <v>11421</v>
      </c>
      <c r="AZ1871">
        <v>32726</v>
      </c>
      <c r="BA1871">
        <v>6118</v>
      </c>
      <c r="BB1871">
        <v>6118</v>
      </c>
      <c r="BC1871">
        <v>0</v>
      </c>
      <c r="BE1871">
        <v>12069</v>
      </c>
      <c r="BH1871" t="s">
        <v>11427</v>
      </c>
      <c r="BI1871" t="s">
        <v>11427</v>
      </c>
      <c r="BJ1871" t="s">
        <v>11427</v>
      </c>
      <c r="BK1871" t="s">
        <v>11428</v>
      </c>
      <c r="BL1871" t="s">
        <v>11428</v>
      </c>
      <c r="BM1871" t="s">
        <v>11428</v>
      </c>
      <c r="BN1871" t="s">
        <v>11428</v>
      </c>
      <c r="BO1871" t="s">
        <v>11428</v>
      </c>
      <c r="BP1871" t="s">
        <v>11428</v>
      </c>
      <c r="BQ1871" t="s">
        <v>11428</v>
      </c>
      <c r="BR1871" t="s">
        <v>11428</v>
      </c>
      <c r="BS1871" t="s">
        <v>11428</v>
      </c>
      <c r="BT1871" t="s">
        <v>11428</v>
      </c>
      <c r="BU1871" t="s">
        <v>11428</v>
      </c>
      <c r="BV1871" t="s">
        <v>11428</v>
      </c>
      <c r="BW1871" t="s">
        <v>11428</v>
      </c>
      <c r="BY1871" t="s">
        <v>11430</v>
      </c>
      <c r="CB1871" t="s">
        <v>11427</v>
      </c>
      <c r="CG1871">
        <v>0</v>
      </c>
      <c r="CH1871">
        <v>0</v>
      </c>
      <c r="CI1871">
        <v>0</v>
      </c>
    </row>
    <row r="1872" spans="1:87">
      <c r="A1872">
        <v>120105001087</v>
      </c>
      <c r="B1872" t="s">
        <v>11490</v>
      </c>
      <c r="C1872" t="s">
        <v>18541</v>
      </c>
      <c r="D1872" t="s">
        <v>18584</v>
      </c>
      <c r="E1872" t="s">
        <v>17030</v>
      </c>
      <c r="F1872" t="s">
        <v>18585</v>
      </c>
      <c r="G1872" t="s">
        <v>18586</v>
      </c>
      <c r="H1872" t="s">
        <v>18558</v>
      </c>
      <c r="I1872" t="s">
        <v>11421</v>
      </c>
      <c r="J1872">
        <v>34748</v>
      </c>
      <c r="K1872" t="s">
        <v>11422</v>
      </c>
      <c r="L1872">
        <v>12</v>
      </c>
      <c r="M1872" t="s">
        <v>11461</v>
      </c>
      <c r="N1872">
        <v>5</v>
      </c>
      <c r="P1872">
        <v>36</v>
      </c>
      <c r="Q1872">
        <v>125</v>
      </c>
      <c r="R1872">
        <v>104</v>
      </c>
      <c r="S1872">
        <v>114</v>
      </c>
      <c r="T1872">
        <v>128</v>
      </c>
      <c r="U1872">
        <v>110</v>
      </c>
      <c r="V1872">
        <v>104</v>
      </c>
      <c r="AD1872" t="s">
        <v>11424</v>
      </c>
      <c r="AE1872">
        <v>28.8294</v>
      </c>
      <c r="AF1872">
        <v>-81.882199999999997</v>
      </c>
      <c r="AG1872" t="s">
        <v>18587</v>
      </c>
      <c r="AH1872">
        <v>35</v>
      </c>
      <c r="AI1872">
        <v>376</v>
      </c>
      <c r="AJ1872">
        <v>345</v>
      </c>
      <c r="AK1872">
        <v>3</v>
      </c>
      <c r="AL1872">
        <v>7</v>
      </c>
      <c r="AM1872">
        <v>364</v>
      </c>
      <c r="AN1872">
        <v>97</v>
      </c>
      <c r="AO1872">
        <v>205</v>
      </c>
      <c r="AP1872">
        <v>621</v>
      </c>
      <c r="AQ1872">
        <v>28</v>
      </c>
      <c r="AR1872">
        <v>649</v>
      </c>
      <c r="AS1872">
        <v>13.4</v>
      </c>
      <c r="AT1872">
        <v>54</v>
      </c>
      <c r="AU1872">
        <v>1201050</v>
      </c>
      <c r="AV1872">
        <v>1087</v>
      </c>
      <c r="AW1872" t="s">
        <v>18586</v>
      </c>
      <c r="AX1872" t="s">
        <v>18558</v>
      </c>
      <c r="AY1872" t="s">
        <v>11421</v>
      </c>
      <c r="AZ1872">
        <v>34748</v>
      </c>
      <c r="BA1872">
        <v>3514</v>
      </c>
      <c r="BB1872">
        <v>3514</v>
      </c>
      <c r="BC1872">
        <v>0</v>
      </c>
      <c r="BE1872">
        <v>12069</v>
      </c>
      <c r="BH1872" t="s">
        <v>11427</v>
      </c>
      <c r="BI1872" t="s">
        <v>11427</v>
      </c>
      <c r="BJ1872" t="s">
        <v>11428</v>
      </c>
      <c r="BK1872" t="s">
        <v>11428</v>
      </c>
      <c r="BL1872" t="s">
        <v>11428</v>
      </c>
      <c r="BM1872" t="s">
        <v>11428</v>
      </c>
      <c r="BN1872" t="s">
        <v>11428</v>
      </c>
      <c r="BO1872" t="s">
        <v>11428</v>
      </c>
      <c r="BP1872" t="s">
        <v>11428</v>
      </c>
      <c r="BQ1872" t="s">
        <v>11427</v>
      </c>
      <c r="BR1872" t="s">
        <v>11427</v>
      </c>
      <c r="BS1872" t="s">
        <v>11427</v>
      </c>
      <c r="BT1872" t="s">
        <v>11427</v>
      </c>
      <c r="BU1872" t="s">
        <v>11427</v>
      </c>
      <c r="BV1872" t="s">
        <v>11427</v>
      </c>
      <c r="BW1872" t="s">
        <v>11427</v>
      </c>
      <c r="BY1872" t="s">
        <v>11428</v>
      </c>
      <c r="CB1872" t="s">
        <v>11427</v>
      </c>
      <c r="CD1872">
        <v>621</v>
      </c>
      <c r="CE1872">
        <v>28</v>
      </c>
      <c r="CF1872">
        <v>649</v>
      </c>
      <c r="CG1872">
        <v>4</v>
      </c>
      <c r="CH1872">
        <v>41</v>
      </c>
      <c r="CI1872">
        <v>721</v>
      </c>
    </row>
    <row r="1873" spans="1:87">
      <c r="A1873">
        <v>120105001088</v>
      </c>
      <c r="B1873" t="s">
        <v>11490</v>
      </c>
      <c r="C1873" t="s">
        <v>18541</v>
      </c>
      <c r="D1873" t="s">
        <v>18588</v>
      </c>
      <c r="E1873" t="s">
        <v>17030</v>
      </c>
      <c r="F1873" t="s">
        <v>18589</v>
      </c>
      <c r="G1873" t="s">
        <v>18590</v>
      </c>
      <c r="H1873" t="s">
        <v>18591</v>
      </c>
      <c r="I1873" t="s">
        <v>11421</v>
      </c>
      <c r="J1873">
        <v>34711</v>
      </c>
      <c r="K1873" t="s">
        <v>11422</v>
      </c>
      <c r="L1873">
        <v>12</v>
      </c>
      <c r="M1873" t="s">
        <v>11461</v>
      </c>
      <c r="N1873">
        <v>5</v>
      </c>
      <c r="P1873">
        <v>25</v>
      </c>
      <c r="Q1873">
        <v>82</v>
      </c>
      <c r="R1873">
        <v>82</v>
      </c>
      <c r="S1873">
        <v>89</v>
      </c>
      <c r="T1873">
        <v>107</v>
      </c>
      <c r="U1873">
        <v>93</v>
      </c>
      <c r="V1873">
        <v>81</v>
      </c>
      <c r="AD1873" t="s">
        <v>11424</v>
      </c>
      <c r="AE1873">
        <v>28.552600000000002</v>
      </c>
      <c r="AF1873">
        <v>-81.746399999999994</v>
      </c>
      <c r="AG1873" t="s">
        <v>18592</v>
      </c>
      <c r="AH1873">
        <v>35</v>
      </c>
      <c r="AI1873">
        <v>287</v>
      </c>
      <c r="AJ1873">
        <v>272</v>
      </c>
      <c r="AK1873">
        <v>6</v>
      </c>
      <c r="AL1873">
        <v>26</v>
      </c>
      <c r="AM1873">
        <v>141</v>
      </c>
      <c r="AN1873">
        <v>174</v>
      </c>
      <c r="AO1873">
        <v>176</v>
      </c>
      <c r="AP1873">
        <v>411</v>
      </c>
      <c r="AQ1873">
        <v>25</v>
      </c>
      <c r="AR1873">
        <v>436</v>
      </c>
      <c r="AS1873">
        <v>13.6</v>
      </c>
      <c r="AT1873">
        <v>41</v>
      </c>
      <c r="AU1873">
        <v>1201050</v>
      </c>
      <c r="AV1873">
        <v>1088</v>
      </c>
      <c r="AW1873" t="s">
        <v>18590</v>
      </c>
      <c r="AX1873" t="s">
        <v>18591</v>
      </c>
      <c r="AY1873" t="s">
        <v>11421</v>
      </c>
      <c r="AZ1873">
        <v>34711</v>
      </c>
      <c r="BA1873">
        <v>2624</v>
      </c>
      <c r="BB1873">
        <v>2624</v>
      </c>
      <c r="BC1873">
        <v>0</v>
      </c>
      <c r="BE1873">
        <v>12069</v>
      </c>
      <c r="BH1873" t="s">
        <v>11427</v>
      </c>
      <c r="BI1873" t="s">
        <v>11427</v>
      </c>
      <c r="BJ1873" t="s">
        <v>11428</v>
      </c>
      <c r="BK1873" t="s">
        <v>11428</v>
      </c>
      <c r="BL1873" t="s">
        <v>11428</v>
      </c>
      <c r="BM1873" t="s">
        <v>11428</v>
      </c>
      <c r="BN1873" t="s">
        <v>11428</v>
      </c>
      <c r="BO1873" t="s">
        <v>11428</v>
      </c>
      <c r="BP1873" t="s">
        <v>11428</v>
      </c>
      <c r="BQ1873" t="s">
        <v>11427</v>
      </c>
      <c r="BR1873" t="s">
        <v>11427</v>
      </c>
      <c r="BS1873" t="s">
        <v>11427</v>
      </c>
      <c r="BT1873" t="s">
        <v>11427</v>
      </c>
      <c r="BU1873" t="s">
        <v>11427</v>
      </c>
      <c r="BV1873" t="s">
        <v>11427</v>
      </c>
      <c r="BW1873" t="s">
        <v>11427</v>
      </c>
      <c r="BY1873" t="s">
        <v>11428</v>
      </c>
      <c r="CB1873" t="s">
        <v>11427</v>
      </c>
      <c r="CD1873">
        <v>411</v>
      </c>
      <c r="CE1873">
        <v>25</v>
      </c>
      <c r="CF1873">
        <v>436</v>
      </c>
      <c r="CG1873">
        <v>3</v>
      </c>
      <c r="CH1873">
        <v>33</v>
      </c>
      <c r="CI1873">
        <v>559</v>
      </c>
    </row>
    <row r="1874" spans="1:87">
      <c r="A1874">
        <v>120105001090</v>
      </c>
      <c r="B1874" t="s">
        <v>11490</v>
      </c>
      <c r="C1874" t="s">
        <v>18541</v>
      </c>
      <c r="D1874" t="s">
        <v>18593</v>
      </c>
      <c r="E1874" t="s">
        <v>17030</v>
      </c>
      <c r="F1874" t="s">
        <v>18594</v>
      </c>
      <c r="G1874" t="s">
        <v>18595</v>
      </c>
      <c r="H1874" t="s">
        <v>18555</v>
      </c>
      <c r="I1874" t="s">
        <v>11421</v>
      </c>
      <c r="J1874">
        <v>32726</v>
      </c>
      <c r="K1874" t="s">
        <v>11422</v>
      </c>
      <c r="L1874">
        <v>12</v>
      </c>
      <c r="M1874" t="s">
        <v>11461</v>
      </c>
      <c r="N1874">
        <v>5</v>
      </c>
      <c r="P1874">
        <v>0</v>
      </c>
      <c r="Q1874">
        <v>76</v>
      </c>
      <c r="R1874">
        <v>100</v>
      </c>
      <c r="S1874">
        <v>89</v>
      </c>
      <c r="T1874">
        <v>90</v>
      </c>
      <c r="U1874">
        <v>77</v>
      </c>
      <c r="V1874">
        <v>97</v>
      </c>
      <c r="AD1874" t="s">
        <v>11424</v>
      </c>
      <c r="AE1874">
        <v>28.850999999999999</v>
      </c>
      <c r="AF1874">
        <v>-81.677700000000002</v>
      </c>
      <c r="AG1874" t="s">
        <v>18596</v>
      </c>
      <c r="AH1874">
        <v>35</v>
      </c>
      <c r="AI1874">
        <v>264</v>
      </c>
      <c r="AJ1874">
        <v>265</v>
      </c>
      <c r="AK1874">
        <v>3</v>
      </c>
      <c r="AL1874">
        <v>1</v>
      </c>
      <c r="AM1874">
        <v>138</v>
      </c>
      <c r="AN1874">
        <v>114</v>
      </c>
      <c r="AO1874">
        <v>248</v>
      </c>
      <c r="AP1874">
        <v>346</v>
      </c>
      <c r="AQ1874">
        <v>27</v>
      </c>
      <c r="AR1874">
        <v>373</v>
      </c>
      <c r="AS1874">
        <v>15.1</v>
      </c>
      <c r="AT1874">
        <v>35</v>
      </c>
      <c r="AU1874">
        <v>1201050</v>
      </c>
      <c r="AV1874">
        <v>1090</v>
      </c>
      <c r="AW1874" t="s">
        <v>18595</v>
      </c>
      <c r="AX1874" t="s">
        <v>18555</v>
      </c>
      <c r="AY1874" t="s">
        <v>11421</v>
      </c>
      <c r="AZ1874">
        <v>32726</v>
      </c>
      <c r="BA1874">
        <v>4218</v>
      </c>
      <c r="BB1874">
        <v>4218</v>
      </c>
      <c r="BC1874">
        <v>0</v>
      </c>
      <c r="BE1874">
        <v>12069</v>
      </c>
      <c r="BH1874" t="s">
        <v>11427</v>
      </c>
      <c r="BI1874" t="s">
        <v>11427</v>
      </c>
      <c r="BJ1874" t="s">
        <v>11428</v>
      </c>
      <c r="BK1874" t="s">
        <v>11428</v>
      </c>
      <c r="BL1874" t="s">
        <v>11428</v>
      </c>
      <c r="BM1874" t="s">
        <v>11428</v>
      </c>
      <c r="BN1874" t="s">
        <v>11428</v>
      </c>
      <c r="BO1874" t="s">
        <v>11428</v>
      </c>
      <c r="BP1874" t="s">
        <v>11428</v>
      </c>
      <c r="BQ1874" t="s">
        <v>11427</v>
      </c>
      <c r="BR1874" t="s">
        <v>11427</v>
      </c>
      <c r="BS1874" t="s">
        <v>11427</v>
      </c>
      <c r="BT1874" t="s">
        <v>11427</v>
      </c>
      <c r="BU1874" t="s">
        <v>11427</v>
      </c>
      <c r="BV1874" t="s">
        <v>11427</v>
      </c>
      <c r="BW1874" t="s">
        <v>11427</v>
      </c>
      <c r="BY1874" t="s">
        <v>11428</v>
      </c>
      <c r="CB1874" t="s">
        <v>11427</v>
      </c>
      <c r="CD1874">
        <v>346</v>
      </c>
      <c r="CE1874">
        <v>27</v>
      </c>
      <c r="CF1874">
        <v>373</v>
      </c>
      <c r="CG1874">
        <v>0</v>
      </c>
      <c r="CH1874">
        <v>25</v>
      </c>
      <c r="CI1874">
        <v>529</v>
      </c>
    </row>
    <row r="1875" spans="1:87">
      <c r="A1875">
        <v>120105001091</v>
      </c>
      <c r="B1875" t="s">
        <v>11490</v>
      </c>
      <c r="C1875" t="s">
        <v>18541</v>
      </c>
      <c r="D1875" t="s">
        <v>18597</v>
      </c>
      <c r="E1875" t="s">
        <v>17030</v>
      </c>
      <c r="F1875" t="s">
        <v>18598</v>
      </c>
      <c r="G1875" t="s">
        <v>18599</v>
      </c>
      <c r="H1875" t="s">
        <v>18555</v>
      </c>
      <c r="I1875" t="s">
        <v>11421</v>
      </c>
      <c r="J1875">
        <v>32726</v>
      </c>
      <c r="K1875" t="s">
        <v>11422</v>
      </c>
      <c r="L1875">
        <v>12</v>
      </c>
      <c r="M1875" t="s">
        <v>11461</v>
      </c>
      <c r="N1875">
        <v>5</v>
      </c>
      <c r="P1875">
        <v>37</v>
      </c>
      <c r="Q1875">
        <v>90</v>
      </c>
      <c r="R1875">
        <v>90</v>
      </c>
      <c r="S1875">
        <v>95</v>
      </c>
      <c r="T1875">
        <v>95</v>
      </c>
      <c r="U1875">
        <v>110</v>
      </c>
      <c r="V1875">
        <v>72</v>
      </c>
      <c r="AD1875" t="s">
        <v>11424</v>
      </c>
      <c r="AE1875">
        <v>28.8383</v>
      </c>
      <c r="AF1875">
        <v>-81.689599999999999</v>
      </c>
      <c r="AG1875" t="s">
        <v>18600</v>
      </c>
      <c r="AH1875">
        <v>35</v>
      </c>
      <c r="AI1875">
        <v>315</v>
      </c>
      <c r="AJ1875">
        <v>274</v>
      </c>
      <c r="AK1875">
        <v>1</v>
      </c>
      <c r="AL1875">
        <v>10</v>
      </c>
      <c r="AM1875">
        <v>183</v>
      </c>
      <c r="AN1875">
        <v>168</v>
      </c>
      <c r="AO1875">
        <v>187</v>
      </c>
      <c r="AP1875">
        <v>498</v>
      </c>
      <c r="AQ1875">
        <v>23</v>
      </c>
      <c r="AR1875">
        <v>521</v>
      </c>
      <c r="AS1875">
        <v>14.4</v>
      </c>
      <c r="AT1875">
        <v>41</v>
      </c>
      <c r="AU1875">
        <v>1201050</v>
      </c>
      <c r="AV1875">
        <v>1091</v>
      </c>
      <c r="AW1875" t="s">
        <v>18599</v>
      </c>
      <c r="AX1875" t="s">
        <v>18555</v>
      </c>
      <c r="AY1875" t="s">
        <v>11421</v>
      </c>
      <c r="AZ1875">
        <v>32726</v>
      </c>
      <c r="BA1875">
        <v>6117</v>
      </c>
      <c r="BB1875">
        <v>6117</v>
      </c>
      <c r="BC1875">
        <v>0</v>
      </c>
      <c r="BE1875">
        <v>12069</v>
      </c>
      <c r="BH1875" t="s">
        <v>11427</v>
      </c>
      <c r="BI1875" t="s">
        <v>11427</v>
      </c>
      <c r="BJ1875" t="s">
        <v>11428</v>
      </c>
      <c r="BK1875" t="s">
        <v>11428</v>
      </c>
      <c r="BL1875" t="s">
        <v>11428</v>
      </c>
      <c r="BM1875" t="s">
        <v>11428</v>
      </c>
      <c r="BN1875" t="s">
        <v>11428</v>
      </c>
      <c r="BO1875" t="s">
        <v>11428</v>
      </c>
      <c r="BP1875" t="s">
        <v>11428</v>
      </c>
      <c r="BQ1875" t="s">
        <v>11427</v>
      </c>
      <c r="BR1875" t="s">
        <v>11427</v>
      </c>
      <c r="BS1875" t="s">
        <v>11427</v>
      </c>
      <c r="BT1875" t="s">
        <v>11427</v>
      </c>
      <c r="BU1875" t="s">
        <v>11427</v>
      </c>
      <c r="BV1875" t="s">
        <v>11427</v>
      </c>
      <c r="BW1875" t="s">
        <v>11427</v>
      </c>
      <c r="BY1875" t="s">
        <v>11428</v>
      </c>
      <c r="CB1875" t="s">
        <v>11427</v>
      </c>
      <c r="CD1875">
        <v>498</v>
      </c>
      <c r="CE1875">
        <v>23</v>
      </c>
      <c r="CF1875">
        <v>521</v>
      </c>
      <c r="CG1875">
        <v>1</v>
      </c>
      <c r="CH1875">
        <v>39</v>
      </c>
      <c r="CI1875">
        <v>589</v>
      </c>
    </row>
    <row r="1876" spans="1:87">
      <c r="A1876">
        <v>120105001093</v>
      </c>
      <c r="B1876" t="s">
        <v>11490</v>
      </c>
      <c r="C1876" t="s">
        <v>18541</v>
      </c>
      <c r="D1876" t="s">
        <v>18601</v>
      </c>
      <c r="E1876" t="s">
        <v>17030</v>
      </c>
      <c r="F1876" t="s">
        <v>18602</v>
      </c>
      <c r="G1876" t="s">
        <v>18603</v>
      </c>
      <c r="H1876" t="s">
        <v>18604</v>
      </c>
      <c r="I1876" t="s">
        <v>11421</v>
      </c>
      <c r="J1876">
        <v>34731</v>
      </c>
      <c r="K1876" t="s">
        <v>11422</v>
      </c>
      <c r="L1876">
        <v>12</v>
      </c>
      <c r="M1876" t="s">
        <v>11461</v>
      </c>
      <c r="N1876">
        <v>5</v>
      </c>
      <c r="P1876">
        <v>1</v>
      </c>
      <c r="Q1876">
        <v>109</v>
      </c>
      <c r="R1876">
        <v>118</v>
      </c>
      <c r="S1876">
        <v>117</v>
      </c>
      <c r="T1876">
        <v>138</v>
      </c>
      <c r="U1876">
        <v>138</v>
      </c>
      <c r="V1876">
        <v>124</v>
      </c>
      <c r="AD1876" t="s">
        <v>11424</v>
      </c>
      <c r="AE1876">
        <v>28.860299999999999</v>
      </c>
      <c r="AF1876">
        <v>-81.910300000000007</v>
      </c>
      <c r="AG1876" t="s">
        <v>18605</v>
      </c>
      <c r="AH1876">
        <v>35</v>
      </c>
      <c r="AI1876">
        <v>374</v>
      </c>
      <c r="AJ1876">
        <v>371</v>
      </c>
      <c r="AK1876">
        <v>2</v>
      </c>
      <c r="AL1876">
        <v>5</v>
      </c>
      <c r="AM1876">
        <v>136</v>
      </c>
      <c r="AN1876">
        <v>90</v>
      </c>
      <c r="AO1876">
        <v>453</v>
      </c>
      <c r="AP1876">
        <v>575</v>
      </c>
      <c r="AQ1876">
        <v>29</v>
      </c>
      <c r="AR1876">
        <v>604</v>
      </c>
      <c r="AS1876">
        <v>15.5</v>
      </c>
      <c r="AT1876">
        <v>48</v>
      </c>
      <c r="AU1876">
        <v>1201050</v>
      </c>
      <c r="AV1876">
        <v>1093</v>
      </c>
      <c r="AW1876" t="s">
        <v>18603</v>
      </c>
      <c r="AX1876" t="s">
        <v>18604</v>
      </c>
      <c r="AY1876" t="s">
        <v>11421</v>
      </c>
      <c r="AZ1876">
        <v>34731</v>
      </c>
      <c r="BA1876">
        <v>3122</v>
      </c>
      <c r="BB1876">
        <v>3122</v>
      </c>
      <c r="BC1876">
        <v>0</v>
      </c>
      <c r="BE1876">
        <v>12069</v>
      </c>
      <c r="BH1876" t="s">
        <v>11427</v>
      </c>
      <c r="BI1876" t="s">
        <v>11427</v>
      </c>
      <c r="BJ1876" t="s">
        <v>11428</v>
      </c>
      <c r="BK1876" t="s">
        <v>11428</v>
      </c>
      <c r="BL1876" t="s">
        <v>11428</v>
      </c>
      <c r="BM1876" t="s">
        <v>11428</v>
      </c>
      <c r="BN1876" t="s">
        <v>11428</v>
      </c>
      <c r="BO1876" t="s">
        <v>11428</v>
      </c>
      <c r="BP1876" t="s">
        <v>11428</v>
      </c>
      <c r="BQ1876" t="s">
        <v>11427</v>
      </c>
      <c r="BR1876" t="s">
        <v>11427</v>
      </c>
      <c r="BS1876" t="s">
        <v>11427</v>
      </c>
      <c r="BT1876" t="s">
        <v>11427</v>
      </c>
      <c r="BU1876" t="s">
        <v>11427</v>
      </c>
      <c r="BV1876" t="s">
        <v>11427</v>
      </c>
      <c r="BW1876" t="s">
        <v>11427</v>
      </c>
      <c r="BY1876" t="s">
        <v>11428</v>
      </c>
      <c r="CB1876" t="s">
        <v>11427</v>
      </c>
      <c r="CD1876">
        <v>575</v>
      </c>
      <c r="CE1876">
        <v>29</v>
      </c>
      <c r="CF1876">
        <v>604</v>
      </c>
      <c r="CG1876">
        <v>13</v>
      </c>
      <c r="CH1876">
        <v>46</v>
      </c>
      <c r="CI1876">
        <v>745</v>
      </c>
    </row>
    <row r="1877" spans="1:87">
      <c r="A1877">
        <v>120105001095</v>
      </c>
      <c r="B1877" t="s">
        <v>11490</v>
      </c>
      <c r="C1877" t="s">
        <v>18541</v>
      </c>
      <c r="D1877" t="s">
        <v>18606</v>
      </c>
      <c r="E1877" t="s">
        <v>17030</v>
      </c>
      <c r="F1877" t="s">
        <v>18607</v>
      </c>
      <c r="G1877" t="s">
        <v>18608</v>
      </c>
      <c r="H1877" t="s">
        <v>18609</v>
      </c>
      <c r="I1877" t="s">
        <v>11421</v>
      </c>
      <c r="J1877">
        <v>34736</v>
      </c>
      <c r="K1877" t="s">
        <v>11422</v>
      </c>
      <c r="L1877">
        <v>12</v>
      </c>
      <c r="M1877">
        <v>6</v>
      </c>
      <c r="N1877">
        <v>8</v>
      </c>
      <c r="W1877">
        <v>313</v>
      </c>
      <c r="X1877">
        <v>369</v>
      </c>
      <c r="Y1877">
        <v>336</v>
      </c>
      <c r="AD1877" t="s">
        <v>11424</v>
      </c>
      <c r="AE1877">
        <v>28.557400000000001</v>
      </c>
      <c r="AF1877">
        <v>-81.855800000000002</v>
      </c>
      <c r="AG1877" t="s">
        <v>18610</v>
      </c>
      <c r="AH1877">
        <v>35</v>
      </c>
      <c r="AI1877">
        <v>517</v>
      </c>
      <c r="AJ1877">
        <v>501</v>
      </c>
      <c r="AK1877">
        <v>8</v>
      </c>
      <c r="AL1877">
        <v>30</v>
      </c>
      <c r="AM1877">
        <v>101</v>
      </c>
      <c r="AN1877">
        <v>367</v>
      </c>
      <c r="AO1877">
        <v>478</v>
      </c>
      <c r="AP1877">
        <v>553</v>
      </c>
      <c r="AQ1877">
        <v>68</v>
      </c>
      <c r="AR1877">
        <v>621</v>
      </c>
      <c r="AS1877">
        <v>16.2</v>
      </c>
      <c r="AT1877">
        <v>63</v>
      </c>
      <c r="AU1877">
        <v>1201050</v>
      </c>
      <c r="AV1877">
        <v>1095</v>
      </c>
      <c r="AW1877" t="s">
        <v>18608</v>
      </c>
      <c r="AX1877" t="s">
        <v>18609</v>
      </c>
      <c r="AY1877" t="s">
        <v>11421</v>
      </c>
      <c r="AZ1877">
        <v>34736</v>
      </c>
      <c r="BA1877">
        <v>2582</v>
      </c>
      <c r="BB1877">
        <v>2582</v>
      </c>
      <c r="BC1877">
        <v>0</v>
      </c>
      <c r="BE1877">
        <v>12069</v>
      </c>
      <c r="BH1877" t="s">
        <v>11427</v>
      </c>
      <c r="BI1877" t="s">
        <v>11427</v>
      </c>
      <c r="BJ1877" t="s">
        <v>11427</v>
      </c>
      <c r="BK1877" t="s">
        <v>11427</v>
      </c>
      <c r="BL1877" t="s">
        <v>11427</v>
      </c>
      <c r="BM1877" t="s">
        <v>11427</v>
      </c>
      <c r="BN1877" t="s">
        <v>11427</v>
      </c>
      <c r="BO1877" t="s">
        <v>11427</v>
      </c>
      <c r="BP1877" t="s">
        <v>11427</v>
      </c>
      <c r="BQ1877" t="s">
        <v>11428</v>
      </c>
      <c r="BR1877" t="s">
        <v>11428</v>
      </c>
      <c r="BS1877" t="s">
        <v>11428</v>
      </c>
      <c r="BT1877" t="s">
        <v>11427</v>
      </c>
      <c r="BU1877" t="s">
        <v>11427</v>
      </c>
      <c r="BV1877" t="s">
        <v>11427</v>
      </c>
      <c r="BW1877" t="s">
        <v>11427</v>
      </c>
      <c r="BY1877" t="s">
        <v>11428</v>
      </c>
      <c r="CB1877" t="s">
        <v>11427</v>
      </c>
      <c r="CD1877">
        <v>553</v>
      </c>
      <c r="CE1877">
        <v>68</v>
      </c>
      <c r="CF1877">
        <v>621</v>
      </c>
      <c r="CG1877">
        <v>0</v>
      </c>
      <c r="CH1877">
        <v>34</v>
      </c>
      <c r="CI1877">
        <v>1018</v>
      </c>
    </row>
    <row r="1878" spans="1:87">
      <c r="A1878">
        <v>120105001103</v>
      </c>
      <c r="B1878" t="s">
        <v>11490</v>
      </c>
      <c r="C1878" t="s">
        <v>18541</v>
      </c>
      <c r="D1878" t="s">
        <v>18611</v>
      </c>
      <c r="E1878" t="s">
        <v>17030</v>
      </c>
      <c r="F1878" t="s">
        <v>18612</v>
      </c>
      <c r="G1878" t="s">
        <v>18613</v>
      </c>
      <c r="H1878" t="s">
        <v>18550</v>
      </c>
      <c r="I1878" t="s">
        <v>11421</v>
      </c>
      <c r="J1878">
        <v>32778</v>
      </c>
      <c r="K1878" t="s">
        <v>11422</v>
      </c>
      <c r="L1878">
        <v>12</v>
      </c>
      <c r="M1878">
        <v>6</v>
      </c>
      <c r="N1878">
        <v>8</v>
      </c>
      <c r="W1878">
        <v>365</v>
      </c>
      <c r="X1878">
        <v>374</v>
      </c>
      <c r="Y1878">
        <v>345</v>
      </c>
      <c r="AD1878" t="s">
        <v>11424</v>
      </c>
      <c r="AE1878">
        <v>28.771000000000001</v>
      </c>
      <c r="AF1878">
        <v>-81.741100000000003</v>
      </c>
      <c r="AG1878" t="s">
        <v>18614</v>
      </c>
      <c r="AH1878">
        <v>35</v>
      </c>
      <c r="AI1878">
        <v>553</v>
      </c>
      <c r="AJ1878">
        <v>531</v>
      </c>
      <c r="AK1878">
        <v>2</v>
      </c>
      <c r="AL1878">
        <v>19</v>
      </c>
      <c r="AM1878">
        <v>132</v>
      </c>
      <c r="AN1878">
        <v>176</v>
      </c>
      <c r="AO1878">
        <v>710</v>
      </c>
      <c r="AP1878">
        <v>590</v>
      </c>
      <c r="AQ1878">
        <v>79</v>
      </c>
      <c r="AR1878">
        <v>669</v>
      </c>
      <c r="AS1878">
        <v>16.7</v>
      </c>
      <c r="AT1878">
        <v>65</v>
      </c>
      <c r="AU1878">
        <v>1201050</v>
      </c>
      <c r="AV1878">
        <v>1103</v>
      </c>
      <c r="AW1878" t="s">
        <v>18613</v>
      </c>
      <c r="AX1878" t="s">
        <v>18550</v>
      </c>
      <c r="AY1878" t="s">
        <v>11421</v>
      </c>
      <c r="AZ1878">
        <v>32778</v>
      </c>
      <c r="BA1878">
        <v>6111</v>
      </c>
      <c r="BB1878">
        <v>6111</v>
      </c>
      <c r="BC1878">
        <v>0</v>
      </c>
      <c r="BE1878">
        <v>12069</v>
      </c>
      <c r="BH1878" t="s">
        <v>11427</v>
      </c>
      <c r="BI1878" t="s">
        <v>11427</v>
      </c>
      <c r="BJ1878" t="s">
        <v>11427</v>
      </c>
      <c r="BK1878" t="s">
        <v>11427</v>
      </c>
      <c r="BL1878" t="s">
        <v>11427</v>
      </c>
      <c r="BM1878" t="s">
        <v>11427</v>
      </c>
      <c r="BN1878" t="s">
        <v>11427</v>
      </c>
      <c r="BO1878" t="s">
        <v>11427</v>
      </c>
      <c r="BP1878" t="s">
        <v>11427</v>
      </c>
      <c r="BQ1878" t="s">
        <v>11428</v>
      </c>
      <c r="BR1878" t="s">
        <v>11428</v>
      </c>
      <c r="BS1878" t="s">
        <v>11428</v>
      </c>
      <c r="BT1878" t="s">
        <v>11427</v>
      </c>
      <c r="BU1878" t="s">
        <v>11427</v>
      </c>
      <c r="BV1878" t="s">
        <v>11427</v>
      </c>
      <c r="BW1878" t="s">
        <v>11427</v>
      </c>
      <c r="BY1878" t="s">
        <v>11428</v>
      </c>
      <c r="CB1878" t="s">
        <v>11427</v>
      </c>
      <c r="CD1878">
        <v>590</v>
      </c>
      <c r="CE1878">
        <v>79</v>
      </c>
      <c r="CF1878">
        <v>669</v>
      </c>
      <c r="CG1878">
        <v>0</v>
      </c>
      <c r="CH1878">
        <v>45</v>
      </c>
      <c r="CI1878">
        <v>1084</v>
      </c>
    </row>
    <row r="1879" spans="1:87">
      <c r="A1879">
        <v>120105001106</v>
      </c>
      <c r="B1879" t="s">
        <v>11490</v>
      </c>
      <c r="C1879" t="s">
        <v>18541</v>
      </c>
      <c r="D1879" t="s">
        <v>18615</v>
      </c>
      <c r="E1879" t="s">
        <v>17030</v>
      </c>
      <c r="F1879" t="s">
        <v>18616</v>
      </c>
      <c r="G1879" t="s">
        <v>18617</v>
      </c>
      <c r="H1879" t="s">
        <v>18558</v>
      </c>
      <c r="I1879" t="s">
        <v>11421</v>
      </c>
      <c r="J1879">
        <v>34788</v>
      </c>
      <c r="K1879" t="s">
        <v>11422</v>
      </c>
      <c r="L1879">
        <v>12</v>
      </c>
      <c r="M1879" t="s">
        <v>11461</v>
      </c>
      <c r="N1879">
        <v>5</v>
      </c>
      <c r="P1879">
        <v>25</v>
      </c>
      <c r="Q1879">
        <v>143</v>
      </c>
      <c r="R1879">
        <v>154</v>
      </c>
      <c r="S1879">
        <v>155</v>
      </c>
      <c r="T1879">
        <v>165</v>
      </c>
      <c r="U1879">
        <v>184</v>
      </c>
      <c r="V1879">
        <v>128</v>
      </c>
      <c r="AD1879" t="s">
        <v>11424</v>
      </c>
      <c r="AE1879">
        <v>28.846</v>
      </c>
      <c r="AF1879">
        <v>-81.780699999999996</v>
      </c>
      <c r="AG1879" t="s">
        <v>18618</v>
      </c>
      <c r="AH1879">
        <v>35</v>
      </c>
      <c r="AI1879">
        <v>479</v>
      </c>
      <c r="AJ1879">
        <v>475</v>
      </c>
      <c r="AK1879">
        <v>3</v>
      </c>
      <c r="AL1879">
        <v>7</v>
      </c>
      <c r="AM1879">
        <v>73</v>
      </c>
      <c r="AN1879">
        <v>142</v>
      </c>
      <c r="AO1879">
        <v>681</v>
      </c>
      <c r="AP1879">
        <v>616</v>
      </c>
      <c r="AQ1879">
        <v>67</v>
      </c>
      <c r="AR1879">
        <v>683</v>
      </c>
      <c r="AS1879">
        <v>16.399999999999999</v>
      </c>
      <c r="AT1879">
        <v>58</v>
      </c>
      <c r="AU1879">
        <v>1201050</v>
      </c>
      <c r="AV1879">
        <v>1106</v>
      </c>
      <c r="AW1879" t="s">
        <v>18617</v>
      </c>
      <c r="AX1879" t="s">
        <v>18558</v>
      </c>
      <c r="AY1879" t="s">
        <v>11421</v>
      </c>
      <c r="AZ1879">
        <v>34788</v>
      </c>
      <c r="BA1879">
        <v>4675</v>
      </c>
      <c r="BB1879">
        <v>4675</v>
      </c>
      <c r="BC1879">
        <v>0</v>
      </c>
      <c r="BE1879">
        <v>12069</v>
      </c>
      <c r="BH1879" t="s">
        <v>11427</v>
      </c>
      <c r="BI1879" t="s">
        <v>11427</v>
      </c>
      <c r="BJ1879" t="s">
        <v>11428</v>
      </c>
      <c r="BK1879" t="s">
        <v>11428</v>
      </c>
      <c r="BL1879" t="s">
        <v>11428</v>
      </c>
      <c r="BM1879" t="s">
        <v>11428</v>
      </c>
      <c r="BN1879" t="s">
        <v>11428</v>
      </c>
      <c r="BO1879" t="s">
        <v>11428</v>
      </c>
      <c r="BP1879" t="s">
        <v>11428</v>
      </c>
      <c r="BQ1879" t="s">
        <v>11427</v>
      </c>
      <c r="BR1879" t="s">
        <v>11427</v>
      </c>
      <c r="BS1879" t="s">
        <v>11427</v>
      </c>
      <c r="BT1879" t="s">
        <v>11427</v>
      </c>
      <c r="BU1879" t="s">
        <v>11427</v>
      </c>
      <c r="BV1879" t="s">
        <v>11427</v>
      </c>
      <c r="BW1879" t="s">
        <v>11427</v>
      </c>
      <c r="BY1879" t="s">
        <v>11428</v>
      </c>
      <c r="CB1879" t="s">
        <v>11427</v>
      </c>
      <c r="CD1879">
        <v>616</v>
      </c>
      <c r="CE1879">
        <v>67</v>
      </c>
      <c r="CF1879">
        <v>683</v>
      </c>
      <c r="CG1879">
        <v>0</v>
      </c>
      <c r="CH1879">
        <v>48</v>
      </c>
      <c r="CI1879">
        <v>954</v>
      </c>
    </row>
    <row r="1880" spans="1:87">
      <c r="A1880">
        <v>120105001107</v>
      </c>
      <c r="B1880" t="s">
        <v>11490</v>
      </c>
      <c r="C1880" t="s">
        <v>18541</v>
      </c>
      <c r="D1880" t="s">
        <v>18619</v>
      </c>
      <c r="E1880" t="s">
        <v>17030</v>
      </c>
      <c r="F1880" t="s">
        <v>18620</v>
      </c>
      <c r="G1880" t="s">
        <v>18621</v>
      </c>
      <c r="H1880" t="s">
        <v>18558</v>
      </c>
      <c r="I1880" t="s">
        <v>11421</v>
      </c>
      <c r="J1880">
        <v>34748</v>
      </c>
      <c r="K1880" t="s">
        <v>11422</v>
      </c>
      <c r="L1880">
        <v>12</v>
      </c>
      <c r="M1880">
        <v>6</v>
      </c>
      <c r="N1880">
        <v>8</v>
      </c>
      <c r="W1880">
        <v>179</v>
      </c>
      <c r="X1880">
        <v>169</v>
      </c>
      <c r="Y1880">
        <v>145</v>
      </c>
      <c r="AD1880" t="s">
        <v>11424</v>
      </c>
      <c r="AE1880">
        <v>28.8017</v>
      </c>
      <c r="AF1880">
        <v>-81.897300000000001</v>
      </c>
      <c r="AG1880" t="s">
        <v>18622</v>
      </c>
      <c r="AH1880">
        <v>35</v>
      </c>
      <c r="AI1880">
        <v>252</v>
      </c>
      <c r="AJ1880">
        <v>241</v>
      </c>
      <c r="AK1880">
        <v>1</v>
      </c>
      <c r="AL1880">
        <v>15</v>
      </c>
      <c r="AM1880">
        <v>201</v>
      </c>
      <c r="AN1880">
        <v>63</v>
      </c>
      <c r="AO1880">
        <v>181</v>
      </c>
      <c r="AP1880">
        <v>402</v>
      </c>
      <c r="AQ1880">
        <v>21</v>
      </c>
      <c r="AR1880">
        <v>423</v>
      </c>
      <c r="AS1880">
        <v>14.1</v>
      </c>
      <c r="AT1880">
        <v>35</v>
      </c>
      <c r="AU1880">
        <v>1201050</v>
      </c>
      <c r="AV1880">
        <v>1107</v>
      </c>
      <c r="AW1880" t="s">
        <v>18621</v>
      </c>
      <c r="AX1880" t="s">
        <v>18558</v>
      </c>
      <c r="AY1880" t="s">
        <v>11421</v>
      </c>
      <c r="AZ1880">
        <v>34748</v>
      </c>
      <c r="BA1880">
        <v>6507</v>
      </c>
      <c r="BB1880">
        <v>6507</v>
      </c>
      <c r="BC1880">
        <v>0</v>
      </c>
      <c r="BE1880">
        <v>12069</v>
      </c>
      <c r="BH1880" t="s">
        <v>11427</v>
      </c>
      <c r="BI1880" t="s">
        <v>11427</v>
      </c>
      <c r="BJ1880" t="s">
        <v>11427</v>
      </c>
      <c r="BK1880" t="s">
        <v>11427</v>
      </c>
      <c r="BL1880" t="s">
        <v>11427</v>
      </c>
      <c r="BM1880" t="s">
        <v>11427</v>
      </c>
      <c r="BN1880" t="s">
        <v>11427</v>
      </c>
      <c r="BO1880" t="s">
        <v>11427</v>
      </c>
      <c r="BP1880" t="s">
        <v>11427</v>
      </c>
      <c r="BQ1880" t="s">
        <v>11428</v>
      </c>
      <c r="BR1880" t="s">
        <v>11428</v>
      </c>
      <c r="BS1880" t="s">
        <v>11428</v>
      </c>
      <c r="BT1880" t="s">
        <v>11427</v>
      </c>
      <c r="BU1880" t="s">
        <v>11427</v>
      </c>
      <c r="BV1880" t="s">
        <v>11427</v>
      </c>
      <c r="BW1880" t="s">
        <v>11427</v>
      </c>
      <c r="BY1880" t="s">
        <v>11428</v>
      </c>
      <c r="CB1880" t="s">
        <v>11427</v>
      </c>
      <c r="CD1880">
        <v>402</v>
      </c>
      <c r="CE1880">
        <v>21</v>
      </c>
      <c r="CF1880">
        <v>423</v>
      </c>
      <c r="CG1880">
        <v>2</v>
      </c>
      <c r="CH1880">
        <v>30</v>
      </c>
      <c r="CI1880">
        <v>493</v>
      </c>
    </row>
    <row r="1881" spans="1:87">
      <c r="A1881">
        <v>120105001108</v>
      </c>
      <c r="B1881" t="s">
        <v>11490</v>
      </c>
      <c r="C1881" t="s">
        <v>18541</v>
      </c>
      <c r="D1881" t="s">
        <v>18623</v>
      </c>
      <c r="E1881" t="s">
        <v>17030</v>
      </c>
      <c r="F1881" t="s">
        <v>18624</v>
      </c>
      <c r="G1881" t="s">
        <v>18625</v>
      </c>
      <c r="H1881" t="s">
        <v>18626</v>
      </c>
      <c r="I1881" t="s">
        <v>11421</v>
      </c>
      <c r="J1881">
        <v>34715</v>
      </c>
      <c r="K1881" t="s">
        <v>11422</v>
      </c>
      <c r="L1881">
        <v>12</v>
      </c>
      <c r="M1881" t="s">
        <v>11461</v>
      </c>
      <c r="N1881">
        <v>5</v>
      </c>
      <c r="P1881">
        <v>43</v>
      </c>
      <c r="Q1881">
        <v>168</v>
      </c>
      <c r="R1881">
        <v>155</v>
      </c>
      <c r="S1881">
        <v>182</v>
      </c>
      <c r="T1881">
        <v>171</v>
      </c>
      <c r="U1881">
        <v>179</v>
      </c>
      <c r="V1881">
        <v>157</v>
      </c>
      <c r="AD1881" t="s">
        <v>11424</v>
      </c>
      <c r="AE1881">
        <v>28.579899999999999</v>
      </c>
      <c r="AF1881">
        <v>-81.741100000000003</v>
      </c>
      <c r="AG1881" t="s">
        <v>18627</v>
      </c>
      <c r="AH1881">
        <v>35</v>
      </c>
      <c r="AI1881">
        <v>540</v>
      </c>
      <c r="AJ1881">
        <v>515</v>
      </c>
      <c r="AK1881">
        <v>6</v>
      </c>
      <c r="AL1881">
        <v>33</v>
      </c>
      <c r="AM1881">
        <v>89</v>
      </c>
      <c r="AN1881">
        <v>308</v>
      </c>
      <c r="AO1881">
        <v>576</v>
      </c>
      <c r="AP1881">
        <v>552</v>
      </c>
      <c r="AQ1881">
        <v>45</v>
      </c>
      <c r="AR1881">
        <v>597</v>
      </c>
      <c r="AS1881">
        <v>15.5</v>
      </c>
      <c r="AT1881">
        <v>68</v>
      </c>
      <c r="AU1881">
        <v>1201050</v>
      </c>
      <c r="AV1881">
        <v>1108</v>
      </c>
      <c r="AW1881" t="s">
        <v>18625</v>
      </c>
      <c r="AX1881" t="s">
        <v>18626</v>
      </c>
      <c r="AY1881" t="s">
        <v>11421</v>
      </c>
      <c r="AZ1881">
        <v>34715</v>
      </c>
      <c r="BA1881">
        <v>9001</v>
      </c>
      <c r="BB1881">
        <v>9001</v>
      </c>
      <c r="BC1881">
        <v>0</v>
      </c>
      <c r="BE1881">
        <v>12069</v>
      </c>
      <c r="BH1881" t="s">
        <v>11427</v>
      </c>
      <c r="BI1881" t="s">
        <v>11427</v>
      </c>
      <c r="BJ1881" t="s">
        <v>11428</v>
      </c>
      <c r="BK1881" t="s">
        <v>11428</v>
      </c>
      <c r="BL1881" t="s">
        <v>11428</v>
      </c>
      <c r="BM1881" t="s">
        <v>11428</v>
      </c>
      <c r="BN1881" t="s">
        <v>11428</v>
      </c>
      <c r="BO1881" t="s">
        <v>11428</v>
      </c>
      <c r="BP1881" t="s">
        <v>11428</v>
      </c>
      <c r="BQ1881" t="s">
        <v>11427</v>
      </c>
      <c r="BR1881" t="s">
        <v>11427</v>
      </c>
      <c r="BS1881" t="s">
        <v>11427</v>
      </c>
      <c r="BT1881" t="s">
        <v>11427</v>
      </c>
      <c r="BU1881" t="s">
        <v>11427</v>
      </c>
      <c r="BV1881" t="s">
        <v>11427</v>
      </c>
      <c r="BW1881" t="s">
        <v>11427</v>
      </c>
      <c r="BY1881" t="s">
        <v>11428</v>
      </c>
      <c r="CB1881" t="s">
        <v>11428</v>
      </c>
      <c r="CD1881">
        <v>552</v>
      </c>
      <c r="CE1881">
        <v>45</v>
      </c>
      <c r="CF1881">
        <v>597</v>
      </c>
      <c r="CG1881">
        <v>0</v>
      </c>
      <c r="CH1881">
        <v>43</v>
      </c>
      <c r="CI1881">
        <v>1055</v>
      </c>
    </row>
    <row r="1882" spans="1:87">
      <c r="A1882">
        <v>120105001109</v>
      </c>
      <c r="B1882" t="s">
        <v>11490</v>
      </c>
      <c r="C1882" t="s">
        <v>18541</v>
      </c>
      <c r="D1882" t="s">
        <v>18628</v>
      </c>
      <c r="E1882" t="s">
        <v>17030</v>
      </c>
      <c r="F1882" t="s">
        <v>18629</v>
      </c>
      <c r="G1882" t="s">
        <v>18630</v>
      </c>
      <c r="H1882" t="s">
        <v>18558</v>
      </c>
      <c r="I1882" t="s">
        <v>11421</v>
      </c>
      <c r="J1882">
        <v>34748</v>
      </c>
      <c r="K1882" t="s">
        <v>11422</v>
      </c>
      <c r="L1882">
        <v>12</v>
      </c>
      <c r="M1882">
        <v>6</v>
      </c>
      <c r="N1882">
        <v>8</v>
      </c>
      <c r="W1882">
        <v>268</v>
      </c>
      <c r="X1882">
        <v>270</v>
      </c>
      <c r="Y1882">
        <v>271</v>
      </c>
      <c r="AD1882" t="s">
        <v>11424</v>
      </c>
      <c r="AE1882">
        <v>28.826499999999999</v>
      </c>
      <c r="AF1882">
        <v>-81.894499999999994</v>
      </c>
      <c r="AG1882" t="s">
        <v>18631</v>
      </c>
      <c r="AH1882">
        <v>35</v>
      </c>
      <c r="AI1882">
        <v>407</v>
      </c>
      <c r="AJ1882">
        <v>402</v>
      </c>
      <c r="AK1882">
        <v>5</v>
      </c>
      <c r="AL1882">
        <v>19</v>
      </c>
      <c r="AM1882">
        <v>193</v>
      </c>
      <c r="AN1882">
        <v>106</v>
      </c>
      <c r="AO1882">
        <v>452</v>
      </c>
      <c r="AP1882">
        <v>544</v>
      </c>
      <c r="AQ1882">
        <v>55</v>
      </c>
      <c r="AR1882">
        <v>599</v>
      </c>
      <c r="AS1882">
        <v>15</v>
      </c>
      <c r="AT1882">
        <v>54</v>
      </c>
      <c r="AU1882">
        <v>1201050</v>
      </c>
      <c r="AV1882">
        <v>1109</v>
      </c>
      <c r="AW1882" t="s">
        <v>18630</v>
      </c>
      <c r="AX1882" t="s">
        <v>18558</v>
      </c>
      <c r="AY1882" t="s">
        <v>11421</v>
      </c>
      <c r="AZ1882">
        <v>34748</v>
      </c>
      <c r="BA1882">
        <v>3837</v>
      </c>
      <c r="BB1882">
        <v>3837</v>
      </c>
      <c r="BC1882">
        <v>0</v>
      </c>
      <c r="BE1882">
        <v>12069</v>
      </c>
      <c r="BH1882" t="s">
        <v>11427</v>
      </c>
      <c r="BI1882" t="s">
        <v>11427</v>
      </c>
      <c r="BJ1882" t="s">
        <v>11427</v>
      </c>
      <c r="BK1882" t="s">
        <v>11427</v>
      </c>
      <c r="BL1882" t="s">
        <v>11427</v>
      </c>
      <c r="BM1882" t="s">
        <v>11427</v>
      </c>
      <c r="BN1882" t="s">
        <v>11427</v>
      </c>
      <c r="BO1882" t="s">
        <v>11427</v>
      </c>
      <c r="BP1882" t="s">
        <v>11427</v>
      </c>
      <c r="BQ1882" t="s">
        <v>11428</v>
      </c>
      <c r="BR1882" t="s">
        <v>11428</v>
      </c>
      <c r="BS1882" t="s">
        <v>11428</v>
      </c>
      <c r="BT1882" t="s">
        <v>11427</v>
      </c>
      <c r="BU1882" t="s">
        <v>11427</v>
      </c>
      <c r="BV1882" t="s">
        <v>11427</v>
      </c>
      <c r="BW1882" t="s">
        <v>11427</v>
      </c>
      <c r="BY1882" t="s">
        <v>11428</v>
      </c>
      <c r="CB1882" t="s">
        <v>11427</v>
      </c>
      <c r="CD1882">
        <v>544</v>
      </c>
      <c r="CE1882">
        <v>55</v>
      </c>
      <c r="CF1882">
        <v>599</v>
      </c>
      <c r="CG1882">
        <v>2</v>
      </c>
      <c r="CH1882">
        <v>32</v>
      </c>
      <c r="CI1882">
        <v>809</v>
      </c>
    </row>
    <row r="1883" spans="1:87">
      <c r="A1883">
        <v>120105001114</v>
      </c>
      <c r="B1883" t="s">
        <v>11490</v>
      </c>
      <c r="C1883" t="s">
        <v>18541</v>
      </c>
      <c r="D1883" t="s">
        <v>18632</v>
      </c>
      <c r="E1883" t="s">
        <v>17030</v>
      </c>
      <c r="F1883" t="s">
        <v>18633</v>
      </c>
      <c r="G1883" t="s">
        <v>18634</v>
      </c>
      <c r="H1883" t="s">
        <v>17032</v>
      </c>
      <c r="I1883" t="s">
        <v>11421</v>
      </c>
      <c r="J1883">
        <v>32757</v>
      </c>
      <c r="K1883" t="s">
        <v>11422</v>
      </c>
      <c r="L1883">
        <v>12</v>
      </c>
      <c r="M1883">
        <v>6</v>
      </c>
      <c r="N1883">
        <v>8</v>
      </c>
      <c r="W1883">
        <v>269</v>
      </c>
      <c r="X1883">
        <v>274</v>
      </c>
      <c r="Y1883">
        <v>253</v>
      </c>
      <c r="AD1883" t="s">
        <v>11424</v>
      </c>
      <c r="AE1883">
        <v>28.808900000000001</v>
      </c>
      <c r="AF1883">
        <v>-81.631600000000006</v>
      </c>
      <c r="AG1883" t="s">
        <v>18635</v>
      </c>
      <c r="AH1883">
        <v>35</v>
      </c>
      <c r="AI1883">
        <v>410</v>
      </c>
      <c r="AJ1883">
        <v>386</v>
      </c>
      <c r="AK1883">
        <v>2</v>
      </c>
      <c r="AL1883">
        <v>16</v>
      </c>
      <c r="AM1883">
        <v>111</v>
      </c>
      <c r="AN1883">
        <v>182</v>
      </c>
      <c r="AO1883">
        <v>461</v>
      </c>
      <c r="AP1883">
        <v>407</v>
      </c>
      <c r="AQ1883">
        <v>30</v>
      </c>
      <c r="AR1883">
        <v>437</v>
      </c>
      <c r="AS1883">
        <v>16.600000000000001</v>
      </c>
      <c r="AT1883">
        <v>48</v>
      </c>
      <c r="AU1883">
        <v>1201050</v>
      </c>
      <c r="AV1883">
        <v>1114</v>
      </c>
      <c r="AW1883" t="s">
        <v>18634</v>
      </c>
      <c r="AX1883" t="s">
        <v>17032</v>
      </c>
      <c r="AY1883" t="s">
        <v>11421</v>
      </c>
      <c r="AZ1883">
        <v>32757</v>
      </c>
      <c r="BA1883">
        <v>4010</v>
      </c>
      <c r="BB1883">
        <v>4010</v>
      </c>
      <c r="BC1883">
        <v>0</v>
      </c>
      <c r="BE1883">
        <v>12069</v>
      </c>
      <c r="BH1883" t="s">
        <v>11427</v>
      </c>
      <c r="BI1883" t="s">
        <v>11427</v>
      </c>
      <c r="BJ1883" t="s">
        <v>11427</v>
      </c>
      <c r="BK1883" t="s">
        <v>11427</v>
      </c>
      <c r="BL1883" t="s">
        <v>11427</v>
      </c>
      <c r="BM1883" t="s">
        <v>11427</v>
      </c>
      <c r="BN1883" t="s">
        <v>11427</v>
      </c>
      <c r="BO1883" t="s">
        <v>11427</v>
      </c>
      <c r="BP1883" t="s">
        <v>11427</v>
      </c>
      <c r="BQ1883" t="s">
        <v>11428</v>
      </c>
      <c r="BR1883" t="s">
        <v>11428</v>
      </c>
      <c r="BS1883" t="s">
        <v>11428</v>
      </c>
      <c r="BT1883" t="s">
        <v>11427</v>
      </c>
      <c r="BU1883" t="s">
        <v>11427</v>
      </c>
      <c r="BV1883" t="s">
        <v>11427</v>
      </c>
      <c r="BW1883" t="s">
        <v>11427</v>
      </c>
      <c r="BY1883" t="s">
        <v>11428</v>
      </c>
      <c r="CB1883" t="s">
        <v>11427</v>
      </c>
      <c r="CD1883">
        <v>407</v>
      </c>
      <c r="CE1883">
        <v>30</v>
      </c>
      <c r="CF1883">
        <v>437</v>
      </c>
      <c r="CG1883">
        <v>0</v>
      </c>
      <c r="CH1883">
        <v>24</v>
      </c>
      <c r="CI1883">
        <v>796</v>
      </c>
    </row>
    <row r="1884" spans="1:87">
      <c r="A1884">
        <v>120105001115</v>
      </c>
      <c r="B1884" t="s">
        <v>11490</v>
      </c>
      <c r="C1884" t="s">
        <v>18541</v>
      </c>
      <c r="D1884" t="s">
        <v>18636</v>
      </c>
      <c r="E1884" t="s">
        <v>17030</v>
      </c>
      <c r="F1884" t="s">
        <v>18637</v>
      </c>
      <c r="G1884" t="s">
        <v>18638</v>
      </c>
      <c r="H1884" t="s">
        <v>18558</v>
      </c>
      <c r="I1884" t="s">
        <v>11421</v>
      </c>
      <c r="J1884">
        <v>34748</v>
      </c>
      <c r="K1884" t="s">
        <v>11422</v>
      </c>
      <c r="L1884">
        <v>12</v>
      </c>
      <c r="M1884" t="s">
        <v>11461</v>
      </c>
      <c r="N1884">
        <v>5</v>
      </c>
      <c r="P1884">
        <v>96</v>
      </c>
      <c r="Q1884">
        <v>63</v>
      </c>
      <c r="R1884">
        <v>42</v>
      </c>
      <c r="S1884">
        <v>26</v>
      </c>
      <c r="T1884">
        <v>0</v>
      </c>
      <c r="U1884">
        <v>0</v>
      </c>
      <c r="V1884">
        <v>0</v>
      </c>
      <c r="AD1884" t="s">
        <v>11424</v>
      </c>
      <c r="AE1884">
        <v>28.8262</v>
      </c>
      <c r="AF1884">
        <v>-81.918700000000001</v>
      </c>
      <c r="AG1884" t="s">
        <v>18639</v>
      </c>
      <c r="AH1884">
        <v>35</v>
      </c>
      <c r="AI1884">
        <v>142</v>
      </c>
      <c r="AJ1884">
        <v>85</v>
      </c>
      <c r="AK1884">
        <v>2</v>
      </c>
      <c r="AL1884">
        <v>1</v>
      </c>
      <c r="AM1884">
        <v>85</v>
      </c>
      <c r="AN1884">
        <v>44</v>
      </c>
      <c r="AO1884">
        <v>86</v>
      </c>
      <c r="AP1884">
        <v>192</v>
      </c>
      <c r="AQ1884">
        <v>7</v>
      </c>
      <c r="AR1884">
        <v>199</v>
      </c>
      <c r="AS1884">
        <v>12.6</v>
      </c>
      <c r="AT1884">
        <v>18</v>
      </c>
      <c r="AU1884">
        <v>1201050</v>
      </c>
      <c r="AV1884">
        <v>1115</v>
      </c>
      <c r="AW1884" t="s">
        <v>18638</v>
      </c>
      <c r="AX1884" t="s">
        <v>18558</v>
      </c>
      <c r="AY1884" t="s">
        <v>11421</v>
      </c>
      <c r="AZ1884">
        <v>34748</v>
      </c>
      <c r="BA1884">
        <v>9761</v>
      </c>
      <c r="BB1884">
        <v>9761</v>
      </c>
      <c r="BC1884">
        <v>0</v>
      </c>
      <c r="BE1884">
        <v>12069</v>
      </c>
      <c r="BH1884" t="s">
        <v>11427</v>
      </c>
      <c r="BI1884" t="s">
        <v>11427</v>
      </c>
      <c r="BJ1884" t="s">
        <v>11428</v>
      </c>
      <c r="BK1884" t="s">
        <v>11428</v>
      </c>
      <c r="BL1884" t="s">
        <v>11428</v>
      </c>
      <c r="BM1884" t="s">
        <v>11428</v>
      </c>
      <c r="BN1884" t="s">
        <v>11428</v>
      </c>
      <c r="BO1884" t="s">
        <v>11428</v>
      </c>
      <c r="BP1884" t="s">
        <v>11428</v>
      </c>
      <c r="BQ1884" t="s">
        <v>11427</v>
      </c>
      <c r="BR1884" t="s">
        <v>11427</v>
      </c>
      <c r="BS1884" t="s">
        <v>11427</v>
      </c>
      <c r="BT1884" t="s">
        <v>11427</v>
      </c>
      <c r="BU1884" t="s">
        <v>11427</v>
      </c>
      <c r="BV1884" t="s">
        <v>11427</v>
      </c>
      <c r="BW1884" t="s">
        <v>11427</v>
      </c>
      <c r="BY1884" t="s">
        <v>11428</v>
      </c>
      <c r="CB1884" t="s">
        <v>11427</v>
      </c>
      <c r="CD1884">
        <v>192</v>
      </c>
      <c r="CE1884">
        <v>7</v>
      </c>
      <c r="CF1884">
        <v>199</v>
      </c>
      <c r="CG1884">
        <v>0</v>
      </c>
      <c r="CH1884">
        <v>9</v>
      </c>
      <c r="CI1884">
        <v>227</v>
      </c>
    </row>
    <row r="1885" spans="1:87">
      <c r="A1885">
        <v>120105001116</v>
      </c>
      <c r="B1885" t="s">
        <v>11490</v>
      </c>
      <c r="C1885" t="s">
        <v>18541</v>
      </c>
      <c r="D1885" t="s">
        <v>18640</v>
      </c>
      <c r="E1885" t="s">
        <v>17030</v>
      </c>
      <c r="F1885" t="s">
        <v>18641</v>
      </c>
      <c r="G1885" t="s">
        <v>18642</v>
      </c>
      <c r="H1885" t="s">
        <v>17032</v>
      </c>
      <c r="I1885" t="s">
        <v>11421</v>
      </c>
      <c r="J1885">
        <v>32757</v>
      </c>
      <c r="K1885" t="s">
        <v>11422</v>
      </c>
      <c r="L1885">
        <v>12</v>
      </c>
      <c r="M1885" t="s">
        <v>11461</v>
      </c>
      <c r="N1885">
        <v>5</v>
      </c>
      <c r="P1885">
        <v>30</v>
      </c>
      <c r="Q1885">
        <v>125</v>
      </c>
      <c r="R1885">
        <v>113</v>
      </c>
      <c r="S1885">
        <v>116</v>
      </c>
      <c r="T1885">
        <v>129</v>
      </c>
      <c r="U1885">
        <v>98</v>
      </c>
      <c r="V1885">
        <v>91</v>
      </c>
      <c r="AD1885" t="s">
        <v>11424</v>
      </c>
      <c r="AE1885">
        <v>28.8124</v>
      </c>
      <c r="AF1885">
        <v>-81.676900000000003</v>
      </c>
      <c r="AG1885" t="s">
        <v>18643</v>
      </c>
      <c r="AH1885">
        <v>35</v>
      </c>
      <c r="AI1885">
        <v>382</v>
      </c>
      <c r="AJ1885">
        <v>320</v>
      </c>
      <c r="AK1885">
        <v>0</v>
      </c>
      <c r="AL1885">
        <v>9</v>
      </c>
      <c r="AM1885">
        <v>170</v>
      </c>
      <c r="AN1885">
        <v>166</v>
      </c>
      <c r="AO1885">
        <v>309</v>
      </c>
      <c r="AP1885">
        <v>547</v>
      </c>
      <c r="AQ1885">
        <v>34</v>
      </c>
      <c r="AR1885">
        <v>581</v>
      </c>
      <c r="AS1885">
        <v>14</v>
      </c>
      <c r="AT1885">
        <v>50</v>
      </c>
      <c r="AU1885">
        <v>1201050</v>
      </c>
      <c r="AV1885">
        <v>1116</v>
      </c>
      <c r="AW1885" t="s">
        <v>18642</v>
      </c>
      <c r="AX1885" t="s">
        <v>17032</v>
      </c>
      <c r="AY1885" t="s">
        <v>11421</v>
      </c>
      <c r="AZ1885">
        <v>32757</v>
      </c>
      <c r="BA1885">
        <v>2439</v>
      </c>
      <c r="BB1885">
        <v>2439</v>
      </c>
      <c r="BC1885">
        <v>0</v>
      </c>
      <c r="BE1885">
        <v>12069</v>
      </c>
      <c r="BH1885" t="s">
        <v>11427</v>
      </c>
      <c r="BI1885" t="s">
        <v>11427</v>
      </c>
      <c r="BJ1885" t="s">
        <v>11428</v>
      </c>
      <c r="BK1885" t="s">
        <v>11428</v>
      </c>
      <c r="BL1885" t="s">
        <v>11428</v>
      </c>
      <c r="BM1885" t="s">
        <v>11428</v>
      </c>
      <c r="BN1885" t="s">
        <v>11428</v>
      </c>
      <c r="BO1885" t="s">
        <v>11428</v>
      </c>
      <c r="BP1885" t="s">
        <v>11428</v>
      </c>
      <c r="BQ1885" t="s">
        <v>11427</v>
      </c>
      <c r="BR1885" t="s">
        <v>11427</v>
      </c>
      <c r="BS1885" t="s">
        <v>11427</v>
      </c>
      <c r="BT1885" t="s">
        <v>11427</v>
      </c>
      <c r="BU1885" t="s">
        <v>11427</v>
      </c>
      <c r="BV1885" t="s">
        <v>11427</v>
      </c>
      <c r="BW1885" t="s">
        <v>11427</v>
      </c>
      <c r="BY1885" t="s">
        <v>11428</v>
      </c>
      <c r="CB1885" t="s">
        <v>11427</v>
      </c>
      <c r="CD1885">
        <v>547</v>
      </c>
      <c r="CE1885">
        <v>34</v>
      </c>
      <c r="CF1885">
        <v>581</v>
      </c>
      <c r="CG1885">
        <v>1</v>
      </c>
      <c r="CH1885">
        <v>47</v>
      </c>
      <c r="CI1885">
        <v>702</v>
      </c>
    </row>
    <row r="1886" spans="1:87">
      <c r="A1886">
        <v>120105001119</v>
      </c>
      <c r="B1886" t="s">
        <v>11490</v>
      </c>
      <c r="C1886" t="s">
        <v>18541</v>
      </c>
      <c r="D1886" t="s">
        <v>18644</v>
      </c>
      <c r="E1886" t="s">
        <v>17030</v>
      </c>
      <c r="F1886" t="s">
        <v>18645</v>
      </c>
      <c r="G1886" t="s">
        <v>18646</v>
      </c>
      <c r="H1886" t="s">
        <v>18647</v>
      </c>
      <c r="I1886" t="s">
        <v>11421</v>
      </c>
      <c r="J1886">
        <v>34753</v>
      </c>
      <c r="K1886" t="s">
        <v>11422</v>
      </c>
      <c r="L1886">
        <v>12</v>
      </c>
      <c r="M1886" t="s">
        <v>11461</v>
      </c>
      <c r="N1886">
        <v>5</v>
      </c>
      <c r="P1886">
        <v>40</v>
      </c>
      <c r="Q1886">
        <v>135</v>
      </c>
      <c r="R1886">
        <v>147</v>
      </c>
      <c r="S1886">
        <v>140</v>
      </c>
      <c r="T1886">
        <v>135</v>
      </c>
      <c r="U1886">
        <v>154</v>
      </c>
      <c r="V1886">
        <v>120</v>
      </c>
      <c r="AD1886" t="s">
        <v>11424</v>
      </c>
      <c r="AE1886">
        <v>28.572299999999998</v>
      </c>
      <c r="AF1886">
        <v>-81.8857</v>
      </c>
      <c r="AG1886" t="s">
        <v>18648</v>
      </c>
      <c r="AH1886">
        <v>35</v>
      </c>
      <c r="AI1886">
        <v>445</v>
      </c>
      <c r="AJ1886">
        <v>426</v>
      </c>
      <c r="AK1886">
        <v>14</v>
      </c>
      <c r="AL1886">
        <v>20</v>
      </c>
      <c r="AM1886">
        <v>63</v>
      </c>
      <c r="AN1886">
        <v>452</v>
      </c>
      <c r="AO1886">
        <v>303</v>
      </c>
      <c r="AP1886">
        <v>672</v>
      </c>
      <c r="AQ1886">
        <v>65</v>
      </c>
      <c r="AR1886">
        <v>737</v>
      </c>
      <c r="AS1886">
        <v>16.100000000000001</v>
      </c>
      <c r="AT1886">
        <v>54</v>
      </c>
      <c r="AU1886">
        <v>1201050</v>
      </c>
      <c r="AV1886">
        <v>1119</v>
      </c>
      <c r="AW1886" t="s">
        <v>18646</v>
      </c>
      <c r="AX1886" t="s">
        <v>18647</v>
      </c>
      <c r="AY1886" t="s">
        <v>11421</v>
      </c>
      <c r="AZ1886">
        <v>34753</v>
      </c>
      <c r="BA1886">
        <v>8800</v>
      </c>
      <c r="BB1886">
        <v>8800</v>
      </c>
      <c r="BC1886">
        <v>0</v>
      </c>
      <c r="BE1886">
        <v>12069</v>
      </c>
      <c r="BH1886" t="s">
        <v>11427</v>
      </c>
      <c r="BI1886" t="s">
        <v>11427</v>
      </c>
      <c r="BJ1886" t="s">
        <v>11428</v>
      </c>
      <c r="BK1886" t="s">
        <v>11428</v>
      </c>
      <c r="BL1886" t="s">
        <v>11428</v>
      </c>
      <c r="BM1886" t="s">
        <v>11428</v>
      </c>
      <c r="BN1886" t="s">
        <v>11428</v>
      </c>
      <c r="BO1886" t="s">
        <v>11428</v>
      </c>
      <c r="BP1886" t="s">
        <v>11428</v>
      </c>
      <c r="BQ1886" t="s">
        <v>11427</v>
      </c>
      <c r="BR1886" t="s">
        <v>11427</v>
      </c>
      <c r="BS1886" t="s">
        <v>11427</v>
      </c>
      <c r="BT1886" t="s">
        <v>11427</v>
      </c>
      <c r="BU1886" t="s">
        <v>11427</v>
      </c>
      <c r="BV1886" t="s">
        <v>11427</v>
      </c>
      <c r="BW1886" t="s">
        <v>11427</v>
      </c>
      <c r="BY1886" t="s">
        <v>11428</v>
      </c>
      <c r="CB1886" t="s">
        <v>11428</v>
      </c>
      <c r="CD1886">
        <v>672</v>
      </c>
      <c r="CE1886">
        <v>65</v>
      </c>
      <c r="CF1886">
        <v>737</v>
      </c>
      <c r="CG1886">
        <v>0</v>
      </c>
      <c r="CH1886">
        <v>19</v>
      </c>
      <c r="CI1886">
        <v>871</v>
      </c>
    </row>
    <row r="1887" spans="1:87">
      <c r="A1887">
        <v>120105001120</v>
      </c>
      <c r="B1887" t="s">
        <v>11490</v>
      </c>
      <c r="C1887" t="s">
        <v>18541</v>
      </c>
      <c r="D1887" t="s">
        <v>18649</v>
      </c>
      <c r="E1887" t="s">
        <v>17030</v>
      </c>
      <c r="F1887" t="s">
        <v>18650</v>
      </c>
      <c r="G1887" t="s">
        <v>18651</v>
      </c>
      <c r="H1887" t="s">
        <v>18550</v>
      </c>
      <c r="I1887" t="s">
        <v>11421</v>
      </c>
      <c r="J1887">
        <v>32778</v>
      </c>
      <c r="K1887" t="s">
        <v>11422</v>
      </c>
      <c r="L1887">
        <v>12</v>
      </c>
      <c r="M1887" t="s">
        <v>11461</v>
      </c>
      <c r="N1887">
        <v>5</v>
      </c>
      <c r="P1887">
        <v>26</v>
      </c>
      <c r="Q1887">
        <v>127</v>
      </c>
      <c r="R1887">
        <v>158</v>
      </c>
      <c r="S1887">
        <v>153</v>
      </c>
      <c r="T1887">
        <v>152</v>
      </c>
      <c r="U1887">
        <v>131</v>
      </c>
      <c r="V1887">
        <v>141</v>
      </c>
      <c r="AD1887" t="s">
        <v>11424</v>
      </c>
      <c r="AE1887">
        <v>28.81</v>
      </c>
      <c r="AF1887">
        <v>-81.721100000000007</v>
      </c>
      <c r="AG1887" t="s">
        <v>18652</v>
      </c>
      <c r="AH1887">
        <v>35</v>
      </c>
      <c r="AI1887">
        <v>455</v>
      </c>
      <c r="AJ1887">
        <v>433</v>
      </c>
      <c r="AK1887">
        <v>1</v>
      </c>
      <c r="AL1887">
        <v>14</v>
      </c>
      <c r="AM1887">
        <v>160</v>
      </c>
      <c r="AN1887">
        <v>96</v>
      </c>
      <c r="AO1887">
        <v>568</v>
      </c>
      <c r="AP1887">
        <v>584</v>
      </c>
      <c r="AQ1887">
        <v>57</v>
      </c>
      <c r="AR1887">
        <v>641</v>
      </c>
      <c r="AS1887">
        <v>15.3</v>
      </c>
      <c r="AT1887">
        <v>58</v>
      </c>
      <c r="AU1887">
        <v>1201050</v>
      </c>
      <c r="AV1887">
        <v>1120</v>
      </c>
      <c r="AW1887" t="s">
        <v>18651</v>
      </c>
      <c r="AX1887" t="s">
        <v>18550</v>
      </c>
      <c r="AY1887" t="s">
        <v>11421</v>
      </c>
      <c r="AZ1887">
        <v>32778</v>
      </c>
      <c r="BA1887">
        <v>2700</v>
      </c>
      <c r="BB1887">
        <v>2700</v>
      </c>
      <c r="BC1887">
        <v>0</v>
      </c>
      <c r="BE1887">
        <v>12069</v>
      </c>
      <c r="BH1887" t="s">
        <v>11427</v>
      </c>
      <c r="BI1887" t="s">
        <v>11427</v>
      </c>
      <c r="BJ1887" t="s">
        <v>11428</v>
      </c>
      <c r="BK1887" t="s">
        <v>11428</v>
      </c>
      <c r="BL1887" t="s">
        <v>11428</v>
      </c>
      <c r="BM1887" t="s">
        <v>11428</v>
      </c>
      <c r="BN1887" t="s">
        <v>11428</v>
      </c>
      <c r="BO1887" t="s">
        <v>11428</v>
      </c>
      <c r="BP1887" t="s">
        <v>11428</v>
      </c>
      <c r="BQ1887" t="s">
        <v>11427</v>
      </c>
      <c r="BR1887" t="s">
        <v>11427</v>
      </c>
      <c r="BS1887" t="s">
        <v>11427</v>
      </c>
      <c r="BT1887" t="s">
        <v>11427</v>
      </c>
      <c r="BU1887" t="s">
        <v>11427</v>
      </c>
      <c r="BV1887" t="s">
        <v>11427</v>
      </c>
      <c r="BW1887" t="s">
        <v>11427</v>
      </c>
      <c r="BY1887" t="s">
        <v>11428</v>
      </c>
      <c r="CB1887" t="s">
        <v>11427</v>
      </c>
      <c r="CD1887">
        <v>584</v>
      </c>
      <c r="CE1887">
        <v>57</v>
      </c>
      <c r="CF1887">
        <v>641</v>
      </c>
      <c r="CG1887">
        <v>0</v>
      </c>
      <c r="CH1887">
        <v>49</v>
      </c>
      <c r="CI1887">
        <v>888</v>
      </c>
    </row>
    <row r="1888" spans="1:87">
      <c r="A1888">
        <v>120105001121</v>
      </c>
      <c r="B1888" t="s">
        <v>11490</v>
      </c>
      <c r="C1888" t="s">
        <v>18541</v>
      </c>
      <c r="D1888" t="s">
        <v>18653</v>
      </c>
      <c r="E1888" t="s">
        <v>17030</v>
      </c>
      <c r="F1888" t="s">
        <v>18654</v>
      </c>
      <c r="G1888" t="s">
        <v>18655</v>
      </c>
      <c r="H1888" t="s">
        <v>18656</v>
      </c>
      <c r="I1888" t="s">
        <v>11421</v>
      </c>
      <c r="J1888">
        <v>32784</v>
      </c>
      <c r="K1888" t="s">
        <v>11422</v>
      </c>
      <c r="L1888">
        <v>12</v>
      </c>
      <c r="M1888">
        <v>6</v>
      </c>
      <c r="N1888">
        <v>8</v>
      </c>
      <c r="W1888">
        <v>186</v>
      </c>
      <c r="X1888">
        <v>183</v>
      </c>
      <c r="Y1888">
        <v>194</v>
      </c>
      <c r="AD1888" t="s">
        <v>11424</v>
      </c>
      <c r="AE1888">
        <v>28.939299999999999</v>
      </c>
      <c r="AF1888">
        <v>-81.668599999999998</v>
      </c>
      <c r="AG1888" t="s">
        <v>18657</v>
      </c>
      <c r="AH1888">
        <v>35</v>
      </c>
      <c r="AI1888">
        <v>298</v>
      </c>
      <c r="AJ1888">
        <v>265</v>
      </c>
      <c r="AK1888">
        <v>1</v>
      </c>
      <c r="AL1888">
        <v>3</v>
      </c>
      <c r="AM1888">
        <v>19</v>
      </c>
      <c r="AN1888">
        <v>67</v>
      </c>
      <c r="AO1888">
        <v>467</v>
      </c>
      <c r="AP1888">
        <v>362</v>
      </c>
      <c r="AQ1888">
        <v>56</v>
      </c>
      <c r="AR1888">
        <v>418</v>
      </c>
      <c r="AS1888">
        <v>15.6</v>
      </c>
      <c r="AT1888">
        <v>36</v>
      </c>
      <c r="AU1888">
        <v>1201050</v>
      </c>
      <c r="AV1888">
        <v>1121</v>
      </c>
      <c r="AW1888" t="s">
        <v>18655</v>
      </c>
      <c r="AX1888" t="s">
        <v>18656</v>
      </c>
      <c r="AY1888" t="s">
        <v>11421</v>
      </c>
      <c r="AZ1888">
        <v>32784</v>
      </c>
      <c r="BA1888">
        <v>9562</v>
      </c>
      <c r="BB1888">
        <v>9562</v>
      </c>
      <c r="BC1888">
        <v>0</v>
      </c>
      <c r="BE1888">
        <v>12069</v>
      </c>
      <c r="BH1888" t="s">
        <v>11427</v>
      </c>
      <c r="BI1888" t="s">
        <v>11427</v>
      </c>
      <c r="BJ1888" t="s">
        <v>11427</v>
      </c>
      <c r="BK1888" t="s">
        <v>11427</v>
      </c>
      <c r="BL1888" t="s">
        <v>11427</v>
      </c>
      <c r="BM1888" t="s">
        <v>11427</v>
      </c>
      <c r="BN1888" t="s">
        <v>11427</v>
      </c>
      <c r="BO1888" t="s">
        <v>11427</v>
      </c>
      <c r="BP1888" t="s">
        <v>11427</v>
      </c>
      <c r="BQ1888" t="s">
        <v>11428</v>
      </c>
      <c r="BR1888" t="s">
        <v>11428</v>
      </c>
      <c r="BS1888" t="s">
        <v>11428</v>
      </c>
      <c r="BT1888" t="s">
        <v>11427</v>
      </c>
      <c r="BU1888" t="s">
        <v>11427</v>
      </c>
      <c r="BV1888" t="s">
        <v>11427</v>
      </c>
      <c r="BW1888" t="s">
        <v>11427</v>
      </c>
      <c r="BY1888" t="s">
        <v>11428</v>
      </c>
      <c r="CB1888" t="s">
        <v>11427</v>
      </c>
      <c r="CD1888">
        <v>362</v>
      </c>
      <c r="CE1888">
        <v>56</v>
      </c>
      <c r="CF1888">
        <v>418</v>
      </c>
      <c r="CG1888">
        <v>0</v>
      </c>
      <c r="CH1888">
        <v>6</v>
      </c>
      <c r="CI1888">
        <v>563</v>
      </c>
    </row>
    <row r="1889" spans="1:87">
      <c r="A1889">
        <v>120105001702</v>
      </c>
      <c r="B1889" t="s">
        <v>11490</v>
      </c>
      <c r="C1889" t="s">
        <v>18541</v>
      </c>
      <c r="D1889" t="s">
        <v>18658</v>
      </c>
      <c r="E1889" t="s">
        <v>17030</v>
      </c>
      <c r="F1889" t="s">
        <v>18659</v>
      </c>
      <c r="G1889" t="s">
        <v>18660</v>
      </c>
      <c r="H1889" t="s">
        <v>18661</v>
      </c>
      <c r="I1889" t="s">
        <v>11421</v>
      </c>
      <c r="J1889">
        <v>32767</v>
      </c>
      <c r="K1889" t="s">
        <v>11422</v>
      </c>
      <c r="L1889">
        <v>12</v>
      </c>
      <c r="M1889" t="s">
        <v>11461</v>
      </c>
      <c r="N1889">
        <v>8</v>
      </c>
      <c r="P1889">
        <v>20</v>
      </c>
      <c r="Q1889">
        <v>72</v>
      </c>
      <c r="R1889">
        <v>64</v>
      </c>
      <c r="S1889">
        <v>79</v>
      </c>
      <c r="T1889">
        <v>74</v>
      </c>
      <c r="U1889">
        <v>83</v>
      </c>
      <c r="V1889">
        <v>82</v>
      </c>
      <c r="W1889">
        <v>45</v>
      </c>
      <c r="X1889">
        <v>37</v>
      </c>
      <c r="Y1889">
        <v>39</v>
      </c>
      <c r="AD1889" t="s">
        <v>11424</v>
      </c>
      <c r="AE1889">
        <v>28.9954</v>
      </c>
      <c r="AF1889">
        <v>-81.541300000000007</v>
      </c>
      <c r="AG1889" t="s">
        <v>18662</v>
      </c>
      <c r="AH1889">
        <v>35</v>
      </c>
      <c r="AI1889">
        <v>283</v>
      </c>
      <c r="AJ1889">
        <v>312</v>
      </c>
      <c r="AK1889">
        <v>3</v>
      </c>
      <c r="AL1889">
        <v>2</v>
      </c>
      <c r="AM1889">
        <v>5</v>
      </c>
      <c r="AN1889">
        <v>79</v>
      </c>
      <c r="AO1889">
        <v>498</v>
      </c>
      <c r="AP1889">
        <v>477</v>
      </c>
      <c r="AQ1889">
        <v>32</v>
      </c>
      <c r="AR1889">
        <v>509</v>
      </c>
      <c r="AS1889">
        <v>15.3</v>
      </c>
      <c r="AT1889">
        <v>39</v>
      </c>
      <c r="AU1889">
        <v>1201050</v>
      </c>
      <c r="AV1889">
        <v>1702</v>
      </c>
      <c r="AW1889" t="s">
        <v>18660</v>
      </c>
      <c r="AX1889" t="s">
        <v>18661</v>
      </c>
      <c r="AY1889" t="s">
        <v>11421</v>
      </c>
      <c r="AZ1889">
        <v>32767</v>
      </c>
      <c r="BA1889">
        <v>9063</v>
      </c>
      <c r="BB1889">
        <v>9063</v>
      </c>
      <c r="BC1889">
        <v>0</v>
      </c>
      <c r="BE1889">
        <v>12069</v>
      </c>
      <c r="BH1889" t="s">
        <v>11427</v>
      </c>
      <c r="BI1889" t="s">
        <v>11427</v>
      </c>
      <c r="BJ1889" t="s">
        <v>11428</v>
      </c>
      <c r="BK1889" t="s">
        <v>11428</v>
      </c>
      <c r="BL1889" t="s">
        <v>11428</v>
      </c>
      <c r="BM1889" t="s">
        <v>11428</v>
      </c>
      <c r="BN1889" t="s">
        <v>11428</v>
      </c>
      <c r="BO1889" t="s">
        <v>11428</v>
      </c>
      <c r="BP1889" t="s">
        <v>11428</v>
      </c>
      <c r="BQ1889" t="s">
        <v>11428</v>
      </c>
      <c r="BR1889" t="s">
        <v>11428</v>
      </c>
      <c r="BS1889" t="s">
        <v>11428</v>
      </c>
      <c r="BT1889" t="s">
        <v>11427</v>
      </c>
      <c r="BU1889" t="s">
        <v>11427</v>
      </c>
      <c r="BV1889" t="s">
        <v>11427</v>
      </c>
      <c r="BW1889" t="s">
        <v>11427</v>
      </c>
      <c r="BY1889" t="s">
        <v>11428</v>
      </c>
      <c r="CB1889" t="s">
        <v>11428</v>
      </c>
      <c r="CD1889">
        <v>477</v>
      </c>
      <c r="CE1889">
        <v>32</v>
      </c>
      <c r="CF1889">
        <v>509</v>
      </c>
      <c r="CG1889">
        <v>0</v>
      </c>
      <c r="CH1889">
        <v>8</v>
      </c>
      <c r="CI1889">
        <v>595</v>
      </c>
    </row>
    <row r="1890" spans="1:87">
      <c r="A1890">
        <v>120105002074</v>
      </c>
      <c r="B1890" t="s">
        <v>11490</v>
      </c>
      <c r="C1890" t="s">
        <v>18541</v>
      </c>
      <c r="D1890" t="s">
        <v>18663</v>
      </c>
      <c r="E1890" t="s">
        <v>17030</v>
      </c>
      <c r="F1890" t="s">
        <v>18664</v>
      </c>
      <c r="G1890" t="s">
        <v>18665</v>
      </c>
      <c r="H1890" t="s">
        <v>18609</v>
      </c>
      <c r="I1890" t="s">
        <v>11421</v>
      </c>
      <c r="J1890">
        <v>34736</v>
      </c>
      <c r="K1890" t="s">
        <v>11422</v>
      </c>
      <c r="L1890">
        <v>12</v>
      </c>
      <c r="M1890" t="s">
        <v>11461</v>
      </c>
      <c r="N1890">
        <v>5</v>
      </c>
      <c r="P1890">
        <v>33</v>
      </c>
      <c r="Q1890">
        <v>99</v>
      </c>
      <c r="R1890">
        <v>126</v>
      </c>
      <c r="S1890">
        <v>148</v>
      </c>
      <c r="T1890">
        <v>153</v>
      </c>
      <c r="U1890">
        <v>150</v>
      </c>
      <c r="V1890">
        <v>112</v>
      </c>
      <c r="AD1890" t="s">
        <v>11424</v>
      </c>
      <c r="AE1890">
        <v>28.553799999999999</v>
      </c>
      <c r="AF1890">
        <v>-81.845799999999997</v>
      </c>
      <c r="AG1890" t="s">
        <v>18666</v>
      </c>
      <c r="AH1890">
        <v>35</v>
      </c>
      <c r="AI1890">
        <v>449</v>
      </c>
      <c r="AJ1890">
        <v>372</v>
      </c>
      <c r="AK1890">
        <v>5</v>
      </c>
      <c r="AL1890">
        <v>19</v>
      </c>
      <c r="AM1890">
        <v>150</v>
      </c>
      <c r="AN1890">
        <v>264</v>
      </c>
      <c r="AO1890">
        <v>336</v>
      </c>
      <c r="AP1890">
        <v>600</v>
      </c>
      <c r="AQ1890">
        <v>35</v>
      </c>
      <c r="AR1890">
        <v>635</v>
      </c>
      <c r="AS1890">
        <v>15.2</v>
      </c>
      <c r="AT1890">
        <v>54</v>
      </c>
      <c r="AU1890">
        <v>1201050</v>
      </c>
      <c r="AV1890">
        <v>2074</v>
      </c>
      <c r="AW1890" t="s">
        <v>18665</v>
      </c>
      <c r="AX1890" t="s">
        <v>18609</v>
      </c>
      <c r="AY1890" t="s">
        <v>11421</v>
      </c>
      <c r="AZ1890">
        <v>34736</v>
      </c>
      <c r="BA1890">
        <v>3016</v>
      </c>
      <c r="BB1890">
        <v>3016</v>
      </c>
      <c r="BC1890">
        <v>0</v>
      </c>
      <c r="BE1890">
        <v>12069</v>
      </c>
      <c r="BH1890" t="s">
        <v>11427</v>
      </c>
      <c r="BI1890" t="s">
        <v>11427</v>
      </c>
      <c r="BJ1890" t="s">
        <v>11428</v>
      </c>
      <c r="BK1890" t="s">
        <v>11428</v>
      </c>
      <c r="BL1890" t="s">
        <v>11428</v>
      </c>
      <c r="BM1890" t="s">
        <v>11428</v>
      </c>
      <c r="BN1890" t="s">
        <v>11428</v>
      </c>
      <c r="BO1890" t="s">
        <v>11428</v>
      </c>
      <c r="BP1890" t="s">
        <v>11428</v>
      </c>
      <c r="BQ1890" t="s">
        <v>11427</v>
      </c>
      <c r="BR1890" t="s">
        <v>11427</v>
      </c>
      <c r="BS1890" t="s">
        <v>11427</v>
      </c>
      <c r="BT1890" t="s">
        <v>11427</v>
      </c>
      <c r="BU1890" t="s">
        <v>11427</v>
      </c>
      <c r="BV1890" t="s">
        <v>11427</v>
      </c>
      <c r="BW1890" t="s">
        <v>11427</v>
      </c>
      <c r="BY1890" t="s">
        <v>11428</v>
      </c>
      <c r="CB1890" t="s">
        <v>11427</v>
      </c>
      <c r="CD1890">
        <v>600</v>
      </c>
      <c r="CE1890">
        <v>35</v>
      </c>
      <c r="CF1890">
        <v>635</v>
      </c>
      <c r="CG1890">
        <v>1</v>
      </c>
      <c r="CH1890">
        <v>46</v>
      </c>
      <c r="CI1890">
        <v>821</v>
      </c>
    </row>
    <row r="1891" spans="1:87">
      <c r="A1891">
        <v>120105002659</v>
      </c>
      <c r="B1891" t="s">
        <v>11490</v>
      </c>
      <c r="C1891" t="s">
        <v>18541</v>
      </c>
      <c r="D1891" t="s">
        <v>18667</v>
      </c>
      <c r="E1891" t="s">
        <v>17030</v>
      </c>
      <c r="F1891" t="s">
        <v>18668</v>
      </c>
      <c r="G1891" t="s">
        <v>18669</v>
      </c>
      <c r="H1891" t="s">
        <v>18555</v>
      </c>
      <c r="I1891" t="s">
        <v>11421</v>
      </c>
      <c r="J1891">
        <v>32736</v>
      </c>
      <c r="K1891" t="s">
        <v>11422</v>
      </c>
      <c r="L1891">
        <v>12</v>
      </c>
      <c r="M1891" t="s">
        <v>11461</v>
      </c>
      <c r="N1891">
        <v>5</v>
      </c>
      <c r="P1891">
        <v>18</v>
      </c>
      <c r="Q1891">
        <v>89</v>
      </c>
      <c r="R1891">
        <v>84</v>
      </c>
      <c r="S1891">
        <v>90</v>
      </c>
      <c r="T1891">
        <v>82</v>
      </c>
      <c r="U1891">
        <v>104</v>
      </c>
      <c r="V1891">
        <v>79</v>
      </c>
      <c r="AD1891" t="s">
        <v>11424</v>
      </c>
      <c r="AE1891">
        <v>28.8584</v>
      </c>
      <c r="AF1891">
        <v>-81.525899999999993</v>
      </c>
      <c r="AG1891" t="s">
        <v>18670</v>
      </c>
      <c r="AH1891">
        <v>35</v>
      </c>
      <c r="AI1891">
        <v>274</v>
      </c>
      <c r="AJ1891">
        <v>272</v>
      </c>
      <c r="AK1891">
        <v>3</v>
      </c>
      <c r="AL1891">
        <v>1</v>
      </c>
      <c r="AM1891">
        <v>20</v>
      </c>
      <c r="AN1891">
        <v>75</v>
      </c>
      <c r="AO1891">
        <v>416</v>
      </c>
      <c r="AP1891">
        <v>331</v>
      </c>
      <c r="AQ1891">
        <v>26</v>
      </c>
      <c r="AR1891">
        <v>357</v>
      </c>
      <c r="AS1891">
        <v>14.4</v>
      </c>
      <c r="AT1891">
        <v>38</v>
      </c>
      <c r="AU1891">
        <v>1201050</v>
      </c>
      <c r="AV1891">
        <v>2659</v>
      </c>
      <c r="AW1891" t="s">
        <v>18669</v>
      </c>
      <c r="AX1891" t="s">
        <v>18555</v>
      </c>
      <c r="AY1891" t="s">
        <v>11421</v>
      </c>
      <c r="AZ1891">
        <v>32736</v>
      </c>
      <c r="BA1891">
        <v>8939</v>
      </c>
      <c r="BB1891">
        <v>8939</v>
      </c>
      <c r="BC1891">
        <v>0</v>
      </c>
      <c r="BE1891">
        <v>12069</v>
      </c>
      <c r="BH1891" t="s">
        <v>11427</v>
      </c>
      <c r="BI1891" t="s">
        <v>11427</v>
      </c>
      <c r="BJ1891" t="s">
        <v>11428</v>
      </c>
      <c r="BK1891" t="s">
        <v>11428</v>
      </c>
      <c r="BL1891" t="s">
        <v>11428</v>
      </c>
      <c r="BM1891" t="s">
        <v>11428</v>
      </c>
      <c r="BN1891" t="s">
        <v>11428</v>
      </c>
      <c r="BO1891" t="s">
        <v>11428</v>
      </c>
      <c r="BP1891" t="s">
        <v>11428</v>
      </c>
      <c r="BQ1891" t="s">
        <v>11427</v>
      </c>
      <c r="BR1891" t="s">
        <v>11427</v>
      </c>
      <c r="BS1891" t="s">
        <v>11427</v>
      </c>
      <c r="BT1891" t="s">
        <v>11427</v>
      </c>
      <c r="BU1891" t="s">
        <v>11427</v>
      </c>
      <c r="BV1891" t="s">
        <v>11427</v>
      </c>
      <c r="BW1891" t="s">
        <v>11427</v>
      </c>
      <c r="BY1891" t="s">
        <v>11428</v>
      </c>
      <c r="CB1891" t="s">
        <v>11427</v>
      </c>
      <c r="CD1891">
        <v>331</v>
      </c>
      <c r="CE1891">
        <v>26</v>
      </c>
      <c r="CF1891">
        <v>357</v>
      </c>
      <c r="CG1891">
        <v>0</v>
      </c>
      <c r="CH1891">
        <v>31</v>
      </c>
      <c r="CI1891">
        <v>546</v>
      </c>
    </row>
    <row r="1892" spans="1:87">
      <c r="A1892">
        <v>120105003074</v>
      </c>
      <c r="B1892" t="s">
        <v>11490</v>
      </c>
      <c r="C1892" t="s">
        <v>18541</v>
      </c>
      <c r="D1892" t="s">
        <v>18671</v>
      </c>
      <c r="E1892" t="s">
        <v>17030</v>
      </c>
      <c r="F1892" t="s">
        <v>18672</v>
      </c>
      <c r="G1892" t="s">
        <v>18673</v>
      </c>
      <c r="H1892" t="s">
        <v>18591</v>
      </c>
      <c r="I1892" t="s">
        <v>11421</v>
      </c>
      <c r="J1892">
        <v>34711</v>
      </c>
      <c r="K1892" t="s">
        <v>11422</v>
      </c>
      <c r="L1892">
        <v>12</v>
      </c>
      <c r="M1892" t="s">
        <v>11461</v>
      </c>
      <c r="N1892">
        <v>5</v>
      </c>
      <c r="P1892">
        <v>7</v>
      </c>
      <c r="Q1892">
        <v>90</v>
      </c>
      <c r="R1892">
        <v>108</v>
      </c>
      <c r="S1892">
        <v>90</v>
      </c>
      <c r="T1892">
        <v>108</v>
      </c>
      <c r="U1892">
        <v>88</v>
      </c>
      <c r="V1892">
        <v>108</v>
      </c>
      <c r="AD1892" t="s">
        <v>11424</v>
      </c>
      <c r="AE1892">
        <v>28.5594</v>
      </c>
      <c r="AF1892">
        <v>-81.757099999999994</v>
      </c>
      <c r="AG1892" t="s">
        <v>18674</v>
      </c>
      <c r="AH1892">
        <v>35</v>
      </c>
      <c r="AI1892">
        <v>302</v>
      </c>
      <c r="AJ1892">
        <v>297</v>
      </c>
      <c r="AK1892">
        <v>3</v>
      </c>
      <c r="AL1892">
        <v>25</v>
      </c>
      <c r="AM1892">
        <v>42</v>
      </c>
      <c r="AN1892">
        <v>82</v>
      </c>
      <c r="AO1892">
        <v>416</v>
      </c>
      <c r="AP1892">
        <v>128</v>
      </c>
      <c r="AQ1892">
        <v>15</v>
      </c>
      <c r="AR1892">
        <v>143</v>
      </c>
      <c r="AS1892">
        <v>15.8</v>
      </c>
      <c r="AT1892">
        <v>38</v>
      </c>
      <c r="AU1892">
        <v>1201050</v>
      </c>
      <c r="AV1892">
        <v>3074</v>
      </c>
      <c r="AW1892" t="s">
        <v>18673</v>
      </c>
      <c r="AX1892" t="s">
        <v>18591</v>
      </c>
      <c r="AY1892" t="s">
        <v>11421</v>
      </c>
      <c r="AZ1892">
        <v>34711</v>
      </c>
      <c r="BA1892">
        <v>2520</v>
      </c>
      <c r="BB1892">
        <v>2520</v>
      </c>
      <c r="BC1892">
        <v>0</v>
      </c>
      <c r="BE1892">
        <v>12069</v>
      </c>
      <c r="BH1892" t="s">
        <v>11427</v>
      </c>
      <c r="BI1892" t="s">
        <v>11427</v>
      </c>
      <c r="BJ1892" t="s">
        <v>11428</v>
      </c>
      <c r="BK1892" t="s">
        <v>11428</v>
      </c>
      <c r="BL1892" t="s">
        <v>11428</v>
      </c>
      <c r="BM1892" t="s">
        <v>11428</v>
      </c>
      <c r="BN1892" t="s">
        <v>11428</v>
      </c>
      <c r="BO1892" t="s">
        <v>11428</v>
      </c>
      <c r="BP1892" t="s">
        <v>11428</v>
      </c>
      <c r="BQ1892" t="s">
        <v>11427</v>
      </c>
      <c r="BR1892" t="s">
        <v>11427</v>
      </c>
      <c r="BS1892" t="s">
        <v>11427</v>
      </c>
      <c r="BT1892" t="s">
        <v>11427</v>
      </c>
      <c r="BU1892" t="s">
        <v>11427</v>
      </c>
      <c r="BV1892" t="s">
        <v>11427</v>
      </c>
      <c r="BW1892" t="s">
        <v>11427</v>
      </c>
      <c r="BY1892" t="s">
        <v>11427</v>
      </c>
      <c r="CB1892" t="s">
        <v>11427</v>
      </c>
      <c r="CD1892">
        <v>128</v>
      </c>
      <c r="CE1892">
        <v>15</v>
      </c>
      <c r="CF1892">
        <v>143</v>
      </c>
      <c r="CG1892">
        <v>2</v>
      </c>
      <c r="CH1892">
        <v>29</v>
      </c>
      <c r="CI1892">
        <v>599</v>
      </c>
    </row>
    <row r="1893" spans="1:87">
      <c r="A1893">
        <v>120105003195</v>
      </c>
      <c r="B1893" t="s">
        <v>11490</v>
      </c>
      <c r="C1893" t="s">
        <v>18541</v>
      </c>
      <c r="D1893" t="s">
        <v>18675</v>
      </c>
      <c r="E1893" t="s">
        <v>17030</v>
      </c>
      <c r="F1893" t="s">
        <v>18676</v>
      </c>
      <c r="G1893" t="s">
        <v>18677</v>
      </c>
      <c r="H1893" t="s">
        <v>18555</v>
      </c>
      <c r="I1893" t="s">
        <v>11421</v>
      </c>
      <c r="J1893">
        <v>32736</v>
      </c>
      <c r="K1893" t="s">
        <v>11422</v>
      </c>
      <c r="L1893">
        <v>12</v>
      </c>
      <c r="M1893">
        <v>6</v>
      </c>
      <c r="N1893">
        <v>8</v>
      </c>
      <c r="W1893">
        <v>338</v>
      </c>
      <c r="X1893">
        <v>310</v>
      </c>
      <c r="Y1893">
        <v>352</v>
      </c>
      <c r="AD1893" t="s">
        <v>11424</v>
      </c>
      <c r="AE1893">
        <v>28.859400000000001</v>
      </c>
      <c r="AF1893">
        <v>-81.646199999999993</v>
      </c>
      <c r="AG1893" t="s">
        <v>18678</v>
      </c>
      <c r="AH1893">
        <v>35</v>
      </c>
      <c r="AI1893">
        <v>519</v>
      </c>
      <c r="AJ1893">
        <v>481</v>
      </c>
      <c r="AK1893">
        <v>3</v>
      </c>
      <c r="AL1893">
        <v>6</v>
      </c>
      <c r="AM1893">
        <v>195</v>
      </c>
      <c r="AN1893">
        <v>179</v>
      </c>
      <c r="AO1893">
        <v>568</v>
      </c>
      <c r="AP1893">
        <v>584</v>
      </c>
      <c r="AQ1893">
        <v>45</v>
      </c>
      <c r="AR1893">
        <v>629</v>
      </c>
      <c r="AS1893">
        <v>16.899999999999999</v>
      </c>
      <c r="AT1893">
        <v>59</v>
      </c>
      <c r="AU1893">
        <v>1201050</v>
      </c>
      <c r="AV1893">
        <v>3195</v>
      </c>
      <c r="AW1893" t="s">
        <v>18677</v>
      </c>
      <c r="AX1893" t="s">
        <v>18555</v>
      </c>
      <c r="AY1893" t="s">
        <v>11421</v>
      </c>
      <c r="AZ1893">
        <v>32736</v>
      </c>
      <c r="BA1893">
        <v>2204</v>
      </c>
      <c r="BB1893">
        <v>2204</v>
      </c>
      <c r="BC1893">
        <v>0</v>
      </c>
      <c r="BE1893">
        <v>12069</v>
      </c>
      <c r="BH1893" t="s">
        <v>11427</v>
      </c>
      <c r="BI1893" t="s">
        <v>11427</v>
      </c>
      <c r="BJ1893" t="s">
        <v>11427</v>
      </c>
      <c r="BK1893" t="s">
        <v>11427</v>
      </c>
      <c r="BL1893" t="s">
        <v>11427</v>
      </c>
      <c r="BM1893" t="s">
        <v>11427</v>
      </c>
      <c r="BN1893" t="s">
        <v>11427</v>
      </c>
      <c r="BO1893" t="s">
        <v>11427</v>
      </c>
      <c r="BP1893" t="s">
        <v>11427</v>
      </c>
      <c r="BQ1893" t="s">
        <v>11428</v>
      </c>
      <c r="BR1893" t="s">
        <v>11428</v>
      </c>
      <c r="BS1893" t="s">
        <v>11428</v>
      </c>
      <c r="BT1893" t="s">
        <v>11427</v>
      </c>
      <c r="BU1893" t="s">
        <v>11427</v>
      </c>
      <c r="BV1893" t="s">
        <v>11427</v>
      </c>
      <c r="BW1893" t="s">
        <v>11427</v>
      </c>
      <c r="BY1893" t="s">
        <v>11428</v>
      </c>
      <c r="CB1893" t="s">
        <v>11427</v>
      </c>
      <c r="CD1893">
        <v>584</v>
      </c>
      <c r="CE1893">
        <v>45</v>
      </c>
      <c r="CF1893">
        <v>629</v>
      </c>
      <c r="CG1893">
        <v>1</v>
      </c>
      <c r="CH1893">
        <v>48</v>
      </c>
      <c r="CI1893">
        <v>1000</v>
      </c>
    </row>
    <row r="1894" spans="1:87">
      <c r="A1894">
        <v>120105003593</v>
      </c>
      <c r="B1894" t="s">
        <v>11490</v>
      </c>
      <c r="C1894" t="s">
        <v>18541</v>
      </c>
      <c r="D1894" t="s">
        <v>18679</v>
      </c>
      <c r="E1894" t="s">
        <v>17030</v>
      </c>
      <c r="F1894" t="s">
        <v>18680</v>
      </c>
      <c r="G1894" t="s">
        <v>18681</v>
      </c>
      <c r="H1894" t="s">
        <v>18682</v>
      </c>
      <c r="I1894" t="s">
        <v>11421</v>
      </c>
      <c r="J1894">
        <v>32159</v>
      </c>
      <c r="K1894" t="s">
        <v>11422</v>
      </c>
      <c r="L1894">
        <v>12</v>
      </c>
      <c r="M1894" t="s">
        <v>11461</v>
      </c>
      <c r="N1894">
        <v>5</v>
      </c>
      <c r="P1894">
        <v>1</v>
      </c>
      <c r="Q1894">
        <v>151</v>
      </c>
      <c r="R1894">
        <v>144</v>
      </c>
      <c r="S1894">
        <v>128</v>
      </c>
      <c r="T1894">
        <v>141</v>
      </c>
      <c r="U1894">
        <v>128</v>
      </c>
      <c r="V1894">
        <v>130</v>
      </c>
      <c r="AD1894" t="s">
        <v>11424</v>
      </c>
      <c r="AE1894">
        <v>28.930199999999999</v>
      </c>
      <c r="AF1894">
        <v>-81.935599999999994</v>
      </c>
      <c r="AG1894" t="s">
        <v>18683</v>
      </c>
      <c r="AH1894">
        <v>35</v>
      </c>
      <c r="AI1894">
        <v>419</v>
      </c>
      <c r="AJ1894">
        <v>404</v>
      </c>
      <c r="AK1894">
        <v>1</v>
      </c>
      <c r="AL1894">
        <v>20</v>
      </c>
      <c r="AM1894">
        <v>95</v>
      </c>
      <c r="AN1894">
        <v>145</v>
      </c>
      <c r="AO1894">
        <v>508</v>
      </c>
      <c r="AP1894">
        <v>569</v>
      </c>
      <c r="AQ1894">
        <v>55</v>
      </c>
      <c r="AR1894">
        <v>624</v>
      </c>
      <c r="AS1894">
        <v>14.4</v>
      </c>
      <c r="AT1894">
        <v>57</v>
      </c>
      <c r="AU1894">
        <v>1201050</v>
      </c>
      <c r="AV1894">
        <v>3593</v>
      </c>
      <c r="AW1894" t="s">
        <v>18681</v>
      </c>
      <c r="AX1894" t="s">
        <v>18682</v>
      </c>
      <c r="AY1894" t="s">
        <v>11421</v>
      </c>
      <c r="AZ1894">
        <v>32159</v>
      </c>
      <c r="BA1894">
        <v>5025</v>
      </c>
      <c r="BB1894">
        <v>5025</v>
      </c>
      <c r="BC1894">
        <v>0</v>
      </c>
      <c r="BE1894">
        <v>12069</v>
      </c>
      <c r="BH1894" t="s">
        <v>11427</v>
      </c>
      <c r="BI1894" t="s">
        <v>11427</v>
      </c>
      <c r="BJ1894" t="s">
        <v>11428</v>
      </c>
      <c r="BK1894" t="s">
        <v>11428</v>
      </c>
      <c r="BL1894" t="s">
        <v>11428</v>
      </c>
      <c r="BM1894" t="s">
        <v>11428</v>
      </c>
      <c r="BN1894" t="s">
        <v>11428</v>
      </c>
      <c r="BO1894" t="s">
        <v>11428</v>
      </c>
      <c r="BP1894" t="s">
        <v>11428</v>
      </c>
      <c r="BQ1894" t="s">
        <v>11427</v>
      </c>
      <c r="BR1894" t="s">
        <v>11427</v>
      </c>
      <c r="BS1894" t="s">
        <v>11427</v>
      </c>
      <c r="BT1894" t="s">
        <v>11427</v>
      </c>
      <c r="BU1894" t="s">
        <v>11427</v>
      </c>
      <c r="BV1894" t="s">
        <v>11427</v>
      </c>
      <c r="BW1894" t="s">
        <v>11427</v>
      </c>
      <c r="BY1894" t="s">
        <v>11428</v>
      </c>
      <c r="CB1894" t="s">
        <v>11427</v>
      </c>
      <c r="CD1894">
        <v>569</v>
      </c>
      <c r="CE1894">
        <v>55</v>
      </c>
      <c r="CF1894">
        <v>624</v>
      </c>
      <c r="CG1894">
        <v>0</v>
      </c>
      <c r="CH1894">
        <v>54</v>
      </c>
      <c r="CI1894">
        <v>823</v>
      </c>
    </row>
    <row r="1895" spans="1:87">
      <c r="A1895">
        <v>120105003594</v>
      </c>
      <c r="B1895" t="s">
        <v>11490</v>
      </c>
      <c r="C1895" t="s">
        <v>18541</v>
      </c>
      <c r="D1895" t="s">
        <v>18684</v>
      </c>
      <c r="E1895" t="s">
        <v>17030</v>
      </c>
      <c r="F1895" t="s">
        <v>18685</v>
      </c>
      <c r="G1895" t="s">
        <v>18686</v>
      </c>
      <c r="H1895" t="s">
        <v>18687</v>
      </c>
      <c r="I1895" t="s">
        <v>11421</v>
      </c>
      <c r="J1895">
        <v>34705</v>
      </c>
      <c r="K1895" t="s">
        <v>11422</v>
      </c>
      <c r="L1895">
        <v>12</v>
      </c>
      <c r="M1895" t="s">
        <v>11461</v>
      </c>
      <c r="N1895">
        <v>5</v>
      </c>
      <c r="P1895">
        <v>27</v>
      </c>
      <c r="Q1895">
        <v>106</v>
      </c>
      <c r="R1895">
        <v>73</v>
      </c>
      <c r="S1895">
        <v>91</v>
      </c>
      <c r="T1895">
        <v>117</v>
      </c>
      <c r="U1895">
        <v>110</v>
      </c>
      <c r="V1895">
        <v>100</v>
      </c>
      <c r="AD1895" t="s">
        <v>11424</v>
      </c>
      <c r="AE1895">
        <v>28.7119</v>
      </c>
      <c r="AF1895">
        <v>-81.725800000000007</v>
      </c>
      <c r="AG1895" t="s">
        <v>18688</v>
      </c>
      <c r="AH1895">
        <v>35</v>
      </c>
      <c r="AI1895">
        <v>321</v>
      </c>
      <c r="AJ1895">
        <v>303</v>
      </c>
      <c r="AK1895">
        <v>5</v>
      </c>
      <c r="AL1895">
        <v>8</v>
      </c>
      <c r="AM1895">
        <v>31</v>
      </c>
      <c r="AN1895">
        <v>168</v>
      </c>
      <c r="AO1895">
        <v>391</v>
      </c>
      <c r="AP1895">
        <v>365</v>
      </c>
      <c r="AQ1895">
        <v>35</v>
      </c>
      <c r="AR1895">
        <v>400</v>
      </c>
      <c r="AS1895">
        <v>14.9</v>
      </c>
      <c r="AT1895">
        <v>42</v>
      </c>
      <c r="AU1895">
        <v>1201050</v>
      </c>
      <c r="AV1895">
        <v>3594</v>
      </c>
      <c r="AW1895" t="s">
        <v>18686</v>
      </c>
      <c r="AX1895" t="s">
        <v>18687</v>
      </c>
      <c r="AY1895" t="s">
        <v>11421</v>
      </c>
      <c r="AZ1895">
        <v>34705</v>
      </c>
      <c r="BA1895">
        <v>9427</v>
      </c>
      <c r="BB1895">
        <v>9427</v>
      </c>
      <c r="BC1895">
        <v>0</v>
      </c>
      <c r="BE1895">
        <v>12069</v>
      </c>
      <c r="BH1895" t="s">
        <v>11427</v>
      </c>
      <c r="BI1895" t="s">
        <v>11427</v>
      </c>
      <c r="BJ1895" t="s">
        <v>11428</v>
      </c>
      <c r="BK1895" t="s">
        <v>11428</v>
      </c>
      <c r="BL1895" t="s">
        <v>11428</v>
      </c>
      <c r="BM1895" t="s">
        <v>11428</v>
      </c>
      <c r="BN1895" t="s">
        <v>11428</v>
      </c>
      <c r="BO1895" t="s">
        <v>11428</v>
      </c>
      <c r="BP1895" t="s">
        <v>11428</v>
      </c>
      <c r="BQ1895" t="s">
        <v>11427</v>
      </c>
      <c r="BR1895" t="s">
        <v>11427</v>
      </c>
      <c r="BS1895" t="s">
        <v>11427</v>
      </c>
      <c r="BT1895" t="s">
        <v>11427</v>
      </c>
      <c r="BU1895" t="s">
        <v>11427</v>
      </c>
      <c r="BV1895" t="s">
        <v>11427</v>
      </c>
      <c r="BW1895" t="s">
        <v>11427</v>
      </c>
      <c r="BY1895" t="s">
        <v>11428</v>
      </c>
      <c r="CB1895" t="s">
        <v>11427</v>
      </c>
      <c r="CD1895">
        <v>365</v>
      </c>
      <c r="CE1895">
        <v>35</v>
      </c>
      <c r="CF1895">
        <v>400</v>
      </c>
      <c r="CG1895">
        <v>0</v>
      </c>
      <c r="CH1895">
        <v>21</v>
      </c>
      <c r="CI1895">
        <v>624</v>
      </c>
    </row>
    <row r="1896" spans="1:87">
      <c r="A1896">
        <v>120105003595</v>
      </c>
      <c r="B1896" t="s">
        <v>11490</v>
      </c>
      <c r="C1896" t="s">
        <v>18541</v>
      </c>
      <c r="D1896" t="s">
        <v>18689</v>
      </c>
      <c r="E1896" t="s">
        <v>17030</v>
      </c>
      <c r="F1896" t="s">
        <v>18690</v>
      </c>
      <c r="G1896" t="s">
        <v>18691</v>
      </c>
      <c r="H1896" t="s">
        <v>18591</v>
      </c>
      <c r="I1896" t="s">
        <v>11421</v>
      </c>
      <c r="J1896">
        <v>34711</v>
      </c>
      <c r="K1896" t="s">
        <v>11422</v>
      </c>
      <c r="L1896">
        <v>12</v>
      </c>
      <c r="M1896" t="s">
        <v>11461</v>
      </c>
      <c r="N1896">
        <v>5</v>
      </c>
      <c r="P1896">
        <v>39</v>
      </c>
      <c r="Q1896">
        <v>147</v>
      </c>
      <c r="R1896">
        <v>145</v>
      </c>
      <c r="S1896">
        <v>186</v>
      </c>
      <c r="T1896">
        <v>175</v>
      </c>
      <c r="U1896">
        <v>183</v>
      </c>
      <c r="V1896">
        <v>170</v>
      </c>
      <c r="AD1896" t="s">
        <v>11424</v>
      </c>
      <c r="AE1896">
        <v>28.524799999999999</v>
      </c>
      <c r="AF1896">
        <v>-81.721999999999994</v>
      </c>
      <c r="AG1896" t="s">
        <v>18692</v>
      </c>
      <c r="AH1896">
        <v>35</v>
      </c>
      <c r="AI1896">
        <v>521</v>
      </c>
      <c r="AJ1896">
        <v>524</v>
      </c>
      <c r="AK1896">
        <v>13</v>
      </c>
      <c r="AL1896">
        <v>75</v>
      </c>
      <c r="AM1896">
        <v>112</v>
      </c>
      <c r="AN1896">
        <v>279</v>
      </c>
      <c r="AO1896">
        <v>500</v>
      </c>
      <c r="AP1896">
        <v>387</v>
      </c>
      <c r="AQ1896">
        <v>60</v>
      </c>
      <c r="AR1896">
        <v>447</v>
      </c>
      <c r="AS1896">
        <v>15.8</v>
      </c>
      <c r="AT1896">
        <v>66</v>
      </c>
      <c r="AU1896">
        <v>1201050</v>
      </c>
      <c r="AV1896">
        <v>3595</v>
      </c>
      <c r="AW1896" t="s">
        <v>18691</v>
      </c>
      <c r="AX1896" t="s">
        <v>18591</v>
      </c>
      <c r="AY1896" t="s">
        <v>11421</v>
      </c>
      <c r="AZ1896">
        <v>34711</v>
      </c>
      <c r="BA1896">
        <v>7148</v>
      </c>
      <c r="BB1896">
        <v>7148</v>
      </c>
      <c r="BC1896">
        <v>0</v>
      </c>
      <c r="BE1896">
        <v>12069</v>
      </c>
      <c r="BH1896" t="s">
        <v>11427</v>
      </c>
      <c r="BI1896" t="s">
        <v>11427</v>
      </c>
      <c r="BJ1896" t="s">
        <v>11428</v>
      </c>
      <c r="BK1896" t="s">
        <v>11428</v>
      </c>
      <c r="BL1896" t="s">
        <v>11428</v>
      </c>
      <c r="BM1896" t="s">
        <v>11428</v>
      </c>
      <c r="BN1896" t="s">
        <v>11428</v>
      </c>
      <c r="BO1896" t="s">
        <v>11428</v>
      </c>
      <c r="BP1896" t="s">
        <v>11428</v>
      </c>
      <c r="BQ1896" t="s">
        <v>11427</v>
      </c>
      <c r="BR1896" t="s">
        <v>11427</v>
      </c>
      <c r="BS1896" t="s">
        <v>11427</v>
      </c>
      <c r="BT1896" t="s">
        <v>11427</v>
      </c>
      <c r="BU1896" t="s">
        <v>11427</v>
      </c>
      <c r="BV1896" t="s">
        <v>11427</v>
      </c>
      <c r="BW1896" t="s">
        <v>11427</v>
      </c>
      <c r="BY1896" t="s">
        <v>11428</v>
      </c>
      <c r="CB1896" t="s">
        <v>11427</v>
      </c>
      <c r="CD1896">
        <v>387</v>
      </c>
      <c r="CE1896">
        <v>60</v>
      </c>
      <c r="CF1896">
        <v>447</v>
      </c>
      <c r="CG1896">
        <v>1</v>
      </c>
      <c r="CH1896">
        <v>65</v>
      </c>
      <c r="CI1896">
        <v>1045</v>
      </c>
    </row>
    <row r="1897" spans="1:87">
      <c r="A1897">
        <v>120105003596</v>
      </c>
      <c r="B1897" t="s">
        <v>11490</v>
      </c>
      <c r="C1897" t="s">
        <v>18541</v>
      </c>
      <c r="D1897" t="s">
        <v>18693</v>
      </c>
      <c r="E1897" t="s">
        <v>17030</v>
      </c>
      <c r="F1897" t="s">
        <v>18694</v>
      </c>
      <c r="G1897" t="s">
        <v>18695</v>
      </c>
      <c r="H1897" t="s">
        <v>18591</v>
      </c>
      <c r="I1897" t="s">
        <v>11421</v>
      </c>
      <c r="J1897">
        <v>34711</v>
      </c>
      <c r="K1897" t="s">
        <v>11422</v>
      </c>
      <c r="L1897">
        <v>12</v>
      </c>
      <c r="M1897">
        <v>6</v>
      </c>
      <c r="N1897">
        <v>8</v>
      </c>
      <c r="W1897">
        <v>442</v>
      </c>
      <c r="X1897">
        <v>418</v>
      </c>
      <c r="Y1897">
        <v>441</v>
      </c>
      <c r="AD1897" t="s">
        <v>11424</v>
      </c>
      <c r="AE1897">
        <v>28.5136</v>
      </c>
      <c r="AF1897">
        <v>-81.705699999999993</v>
      </c>
      <c r="AG1897" t="s">
        <v>18696</v>
      </c>
      <c r="AH1897">
        <v>35</v>
      </c>
      <c r="AI1897">
        <v>620</v>
      </c>
      <c r="AJ1897">
        <v>681</v>
      </c>
      <c r="AK1897">
        <v>5</v>
      </c>
      <c r="AL1897">
        <v>57</v>
      </c>
      <c r="AM1897">
        <v>169</v>
      </c>
      <c r="AN1897">
        <v>466</v>
      </c>
      <c r="AO1897">
        <v>560</v>
      </c>
      <c r="AP1897">
        <v>612</v>
      </c>
      <c r="AQ1897">
        <v>75</v>
      </c>
      <c r="AR1897">
        <v>687</v>
      </c>
      <c r="AS1897">
        <v>17.600000000000001</v>
      </c>
      <c r="AT1897">
        <v>74</v>
      </c>
      <c r="AU1897">
        <v>1201050</v>
      </c>
      <c r="AV1897">
        <v>3596</v>
      </c>
      <c r="AW1897" t="s">
        <v>18695</v>
      </c>
      <c r="AX1897" t="s">
        <v>18591</v>
      </c>
      <c r="AY1897" t="s">
        <v>11421</v>
      </c>
      <c r="AZ1897">
        <v>34711</v>
      </c>
      <c r="BA1897">
        <v>7146</v>
      </c>
      <c r="BB1897">
        <v>7146</v>
      </c>
      <c r="BC1897">
        <v>0</v>
      </c>
      <c r="BE1897">
        <v>12069</v>
      </c>
      <c r="BH1897" t="s">
        <v>11427</v>
      </c>
      <c r="BI1897" t="s">
        <v>11427</v>
      </c>
      <c r="BJ1897" t="s">
        <v>11427</v>
      </c>
      <c r="BK1897" t="s">
        <v>11427</v>
      </c>
      <c r="BL1897" t="s">
        <v>11427</v>
      </c>
      <c r="BM1897" t="s">
        <v>11427</v>
      </c>
      <c r="BN1897" t="s">
        <v>11427</v>
      </c>
      <c r="BO1897" t="s">
        <v>11427</v>
      </c>
      <c r="BP1897" t="s">
        <v>11427</v>
      </c>
      <c r="BQ1897" t="s">
        <v>11428</v>
      </c>
      <c r="BR1897" t="s">
        <v>11428</v>
      </c>
      <c r="BS1897" t="s">
        <v>11428</v>
      </c>
      <c r="BT1897" t="s">
        <v>11427</v>
      </c>
      <c r="BU1897" t="s">
        <v>11427</v>
      </c>
      <c r="BV1897" t="s">
        <v>11427</v>
      </c>
      <c r="BW1897" t="s">
        <v>11427</v>
      </c>
      <c r="BY1897" t="s">
        <v>11428</v>
      </c>
      <c r="CB1897" t="s">
        <v>11427</v>
      </c>
      <c r="CD1897">
        <v>612</v>
      </c>
      <c r="CE1897">
        <v>75</v>
      </c>
      <c r="CF1897">
        <v>687</v>
      </c>
      <c r="CG1897">
        <v>3</v>
      </c>
      <c r="CH1897">
        <v>41</v>
      </c>
      <c r="CI1897">
        <v>1301</v>
      </c>
    </row>
    <row r="1898" spans="1:87">
      <c r="A1898">
        <v>120105003867</v>
      </c>
      <c r="B1898" t="s">
        <v>11490</v>
      </c>
      <c r="C1898" t="s">
        <v>18541</v>
      </c>
      <c r="D1898" t="s">
        <v>18697</v>
      </c>
      <c r="E1898" t="s">
        <v>17030</v>
      </c>
      <c r="F1898" t="s">
        <v>18698</v>
      </c>
      <c r="G1898" t="s">
        <v>18699</v>
      </c>
      <c r="H1898" t="s">
        <v>18591</v>
      </c>
      <c r="I1898" t="s">
        <v>11421</v>
      </c>
      <c r="J1898">
        <v>34711</v>
      </c>
      <c r="K1898" t="s">
        <v>11422</v>
      </c>
      <c r="L1898">
        <v>12</v>
      </c>
      <c r="M1898">
        <v>6</v>
      </c>
      <c r="N1898">
        <v>8</v>
      </c>
      <c r="W1898">
        <v>232</v>
      </c>
      <c r="X1898">
        <v>254</v>
      </c>
      <c r="Y1898">
        <v>245</v>
      </c>
      <c r="AD1898" t="s">
        <v>11424</v>
      </c>
      <c r="AE1898">
        <v>28.558900000000001</v>
      </c>
      <c r="AF1898">
        <v>-81.754300000000001</v>
      </c>
      <c r="AG1898" t="s">
        <v>18700</v>
      </c>
      <c r="AH1898">
        <v>35</v>
      </c>
      <c r="AI1898">
        <v>381</v>
      </c>
      <c r="AJ1898">
        <v>350</v>
      </c>
      <c r="AK1898">
        <v>8</v>
      </c>
      <c r="AL1898">
        <v>36</v>
      </c>
      <c r="AM1898">
        <v>120</v>
      </c>
      <c r="AN1898">
        <v>165</v>
      </c>
      <c r="AO1898">
        <v>375</v>
      </c>
      <c r="AP1898">
        <v>386</v>
      </c>
      <c r="AQ1898">
        <v>45</v>
      </c>
      <c r="AR1898">
        <v>431</v>
      </c>
      <c r="AS1898">
        <v>16.2</v>
      </c>
      <c r="AT1898">
        <v>45</v>
      </c>
      <c r="AU1898">
        <v>1201050</v>
      </c>
      <c r="AV1898">
        <v>3867</v>
      </c>
      <c r="AW1898" t="s">
        <v>18699</v>
      </c>
      <c r="AX1898" t="s">
        <v>18591</v>
      </c>
      <c r="AY1898" t="s">
        <v>11421</v>
      </c>
      <c r="AZ1898">
        <v>34711</v>
      </c>
      <c r="BA1898">
        <v>2519</v>
      </c>
      <c r="BB1898">
        <v>2519</v>
      </c>
      <c r="BC1898">
        <v>0</v>
      </c>
      <c r="BE1898">
        <v>12069</v>
      </c>
      <c r="BH1898" t="s">
        <v>11427</v>
      </c>
      <c r="BI1898" t="s">
        <v>11427</v>
      </c>
      <c r="BJ1898" t="s">
        <v>11427</v>
      </c>
      <c r="BK1898" t="s">
        <v>11427</v>
      </c>
      <c r="BL1898" t="s">
        <v>11427</v>
      </c>
      <c r="BM1898" t="s">
        <v>11427</v>
      </c>
      <c r="BN1898" t="s">
        <v>11427</v>
      </c>
      <c r="BO1898" t="s">
        <v>11427</v>
      </c>
      <c r="BP1898" t="s">
        <v>11427</v>
      </c>
      <c r="BQ1898" t="s">
        <v>11428</v>
      </c>
      <c r="BR1898" t="s">
        <v>11428</v>
      </c>
      <c r="BS1898" t="s">
        <v>11428</v>
      </c>
      <c r="BT1898" t="s">
        <v>11427</v>
      </c>
      <c r="BU1898" t="s">
        <v>11427</v>
      </c>
      <c r="BV1898" t="s">
        <v>11427</v>
      </c>
      <c r="BW1898" t="s">
        <v>11427</v>
      </c>
      <c r="BY1898" t="s">
        <v>11428</v>
      </c>
      <c r="CB1898" t="s">
        <v>11427</v>
      </c>
      <c r="CD1898">
        <v>386</v>
      </c>
      <c r="CE1898">
        <v>45</v>
      </c>
      <c r="CF1898">
        <v>431</v>
      </c>
      <c r="CG1898">
        <v>1</v>
      </c>
      <c r="CH1898">
        <v>26</v>
      </c>
      <c r="CI1898">
        <v>731</v>
      </c>
    </row>
    <row r="1899" spans="1:87">
      <c r="A1899">
        <v>120105003980</v>
      </c>
      <c r="B1899" t="s">
        <v>11490</v>
      </c>
      <c r="C1899" t="s">
        <v>18541</v>
      </c>
      <c r="D1899" t="s">
        <v>18701</v>
      </c>
      <c r="E1899" t="s">
        <v>17030</v>
      </c>
      <c r="F1899" t="s">
        <v>18702</v>
      </c>
      <c r="G1899" t="s">
        <v>18703</v>
      </c>
      <c r="H1899" t="s">
        <v>18558</v>
      </c>
      <c r="I1899" t="s">
        <v>11421</v>
      </c>
      <c r="J1899">
        <v>34748</v>
      </c>
      <c r="K1899" t="s">
        <v>11422</v>
      </c>
      <c r="L1899">
        <v>12</v>
      </c>
      <c r="M1899" t="s">
        <v>11461</v>
      </c>
      <c r="N1899">
        <v>5</v>
      </c>
      <c r="P1899">
        <v>2</v>
      </c>
      <c r="Q1899">
        <v>139</v>
      </c>
      <c r="R1899">
        <v>129</v>
      </c>
      <c r="S1899">
        <v>151</v>
      </c>
      <c r="T1899">
        <v>151</v>
      </c>
      <c r="U1899">
        <v>160</v>
      </c>
      <c r="V1899">
        <v>119</v>
      </c>
      <c r="AD1899" t="s">
        <v>11424</v>
      </c>
      <c r="AE1899">
        <v>28.801400000000001</v>
      </c>
      <c r="AF1899">
        <v>-81.899299999999997</v>
      </c>
      <c r="AG1899" t="s">
        <v>18704</v>
      </c>
      <c r="AH1899">
        <v>35</v>
      </c>
      <c r="AI1899">
        <v>446</v>
      </c>
      <c r="AJ1899">
        <v>405</v>
      </c>
      <c r="AK1899">
        <v>3</v>
      </c>
      <c r="AL1899">
        <v>6</v>
      </c>
      <c r="AM1899">
        <v>306</v>
      </c>
      <c r="AN1899">
        <v>152</v>
      </c>
      <c r="AO1899">
        <v>331</v>
      </c>
      <c r="AP1899">
        <v>711</v>
      </c>
      <c r="AQ1899">
        <v>26</v>
      </c>
      <c r="AR1899">
        <v>737</v>
      </c>
      <c r="AS1899">
        <v>15.2</v>
      </c>
      <c r="AT1899">
        <v>56</v>
      </c>
      <c r="AU1899">
        <v>1201050</v>
      </c>
      <c r="AV1899">
        <v>3980</v>
      </c>
      <c r="AW1899" t="s">
        <v>18703</v>
      </c>
      <c r="AX1899" t="s">
        <v>18558</v>
      </c>
      <c r="AY1899" t="s">
        <v>11421</v>
      </c>
      <c r="AZ1899">
        <v>34748</v>
      </c>
      <c r="BA1899">
        <v>6516</v>
      </c>
      <c r="BB1899">
        <v>6516</v>
      </c>
      <c r="BC1899">
        <v>0</v>
      </c>
      <c r="BE1899">
        <v>12069</v>
      </c>
      <c r="BH1899" t="s">
        <v>11427</v>
      </c>
      <c r="BI1899" t="s">
        <v>11427</v>
      </c>
      <c r="BJ1899" t="s">
        <v>11428</v>
      </c>
      <c r="BK1899" t="s">
        <v>11428</v>
      </c>
      <c r="BL1899" t="s">
        <v>11428</v>
      </c>
      <c r="BM1899" t="s">
        <v>11428</v>
      </c>
      <c r="BN1899" t="s">
        <v>11428</v>
      </c>
      <c r="BO1899" t="s">
        <v>11428</v>
      </c>
      <c r="BP1899" t="s">
        <v>11428</v>
      </c>
      <c r="BQ1899" t="s">
        <v>11427</v>
      </c>
      <c r="BR1899" t="s">
        <v>11427</v>
      </c>
      <c r="BS1899" t="s">
        <v>11427</v>
      </c>
      <c r="BT1899" t="s">
        <v>11427</v>
      </c>
      <c r="BU1899" t="s">
        <v>11427</v>
      </c>
      <c r="BV1899" t="s">
        <v>11427</v>
      </c>
      <c r="BW1899" t="s">
        <v>11427</v>
      </c>
      <c r="BY1899" t="s">
        <v>11428</v>
      </c>
      <c r="CB1899" t="s">
        <v>11427</v>
      </c>
      <c r="CD1899">
        <v>711</v>
      </c>
      <c r="CE1899">
        <v>26</v>
      </c>
      <c r="CF1899">
        <v>737</v>
      </c>
      <c r="CG1899">
        <v>2</v>
      </c>
      <c r="CH1899">
        <v>51</v>
      </c>
      <c r="CI1899">
        <v>851</v>
      </c>
    </row>
    <row r="1900" spans="1:87">
      <c r="A1900">
        <v>120105003984</v>
      </c>
      <c r="B1900" t="s">
        <v>11490</v>
      </c>
      <c r="C1900" t="s">
        <v>18541</v>
      </c>
      <c r="D1900" t="s">
        <v>18705</v>
      </c>
      <c r="E1900" t="s">
        <v>17030</v>
      </c>
      <c r="F1900" t="s">
        <v>18706</v>
      </c>
      <c r="G1900" t="s">
        <v>18707</v>
      </c>
      <c r="H1900" t="s">
        <v>18708</v>
      </c>
      <c r="I1900" t="s">
        <v>11421</v>
      </c>
      <c r="J1900">
        <v>32702</v>
      </c>
      <c r="K1900" t="s">
        <v>11422</v>
      </c>
      <c r="L1900">
        <v>12</v>
      </c>
      <c r="M1900" t="s">
        <v>11423</v>
      </c>
      <c r="N1900">
        <v>5</v>
      </c>
      <c r="Q1900">
        <v>54</v>
      </c>
      <c r="R1900">
        <v>37</v>
      </c>
      <c r="S1900">
        <v>47</v>
      </c>
      <c r="T1900">
        <v>53</v>
      </c>
      <c r="U1900">
        <v>39</v>
      </c>
      <c r="V1900">
        <v>34</v>
      </c>
      <c r="AD1900" t="s">
        <v>11424</v>
      </c>
      <c r="AE1900">
        <v>28.969899999999999</v>
      </c>
      <c r="AF1900">
        <v>-81.646900000000002</v>
      </c>
      <c r="AG1900" t="s">
        <v>18709</v>
      </c>
      <c r="AH1900">
        <v>35</v>
      </c>
      <c r="AI1900">
        <v>129</v>
      </c>
      <c r="AJ1900">
        <v>135</v>
      </c>
      <c r="AK1900">
        <v>0</v>
      </c>
      <c r="AL1900">
        <v>0</v>
      </c>
      <c r="AM1900">
        <v>3</v>
      </c>
      <c r="AN1900">
        <v>24</v>
      </c>
      <c r="AO1900">
        <v>226</v>
      </c>
      <c r="AP1900">
        <v>179</v>
      </c>
      <c r="AQ1900">
        <v>9</v>
      </c>
      <c r="AR1900">
        <v>188</v>
      </c>
      <c r="AS1900">
        <v>16.5</v>
      </c>
      <c r="AT1900">
        <v>16</v>
      </c>
      <c r="AU1900">
        <v>1201050</v>
      </c>
      <c r="AV1900">
        <v>3984</v>
      </c>
      <c r="AW1900" t="s">
        <v>18707</v>
      </c>
      <c r="AX1900" t="s">
        <v>18708</v>
      </c>
      <c r="AY1900" t="s">
        <v>11421</v>
      </c>
      <c r="AZ1900">
        <v>32702</v>
      </c>
      <c r="BA1900">
        <v>9638</v>
      </c>
      <c r="BB1900">
        <v>9638</v>
      </c>
      <c r="BC1900">
        <v>0</v>
      </c>
      <c r="BE1900">
        <v>12069</v>
      </c>
      <c r="BH1900" t="s">
        <v>11427</v>
      </c>
      <c r="BI1900" t="s">
        <v>11427</v>
      </c>
      <c r="BJ1900" t="s">
        <v>11427</v>
      </c>
      <c r="BK1900" t="s">
        <v>11428</v>
      </c>
      <c r="BL1900" t="s">
        <v>11428</v>
      </c>
      <c r="BM1900" t="s">
        <v>11428</v>
      </c>
      <c r="BN1900" t="s">
        <v>11428</v>
      </c>
      <c r="BO1900" t="s">
        <v>11428</v>
      </c>
      <c r="BP1900" t="s">
        <v>11428</v>
      </c>
      <c r="BQ1900" t="s">
        <v>11427</v>
      </c>
      <c r="BR1900" t="s">
        <v>11427</v>
      </c>
      <c r="BS1900" t="s">
        <v>11427</v>
      </c>
      <c r="BT1900" t="s">
        <v>11427</v>
      </c>
      <c r="BU1900" t="s">
        <v>11427</v>
      </c>
      <c r="BV1900" t="s">
        <v>11427</v>
      </c>
      <c r="BW1900" t="s">
        <v>11427</v>
      </c>
      <c r="BY1900" t="s">
        <v>11428</v>
      </c>
      <c r="CB1900" t="s">
        <v>11428</v>
      </c>
      <c r="CD1900">
        <v>179</v>
      </c>
      <c r="CE1900">
        <v>9</v>
      </c>
      <c r="CF1900">
        <v>188</v>
      </c>
      <c r="CG1900">
        <v>0</v>
      </c>
      <c r="CH1900">
        <v>11</v>
      </c>
      <c r="CI1900">
        <v>264</v>
      </c>
    </row>
    <row r="1901" spans="1:87">
      <c r="A1901">
        <v>120105004105</v>
      </c>
      <c r="B1901" t="s">
        <v>11490</v>
      </c>
      <c r="C1901" t="s">
        <v>18541</v>
      </c>
      <c r="D1901" t="s">
        <v>18710</v>
      </c>
      <c r="E1901" t="s">
        <v>17030</v>
      </c>
      <c r="F1901" t="s">
        <v>18711</v>
      </c>
      <c r="G1901" t="s">
        <v>18712</v>
      </c>
      <c r="H1901" t="s">
        <v>18591</v>
      </c>
      <c r="I1901" t="s">
        <v>11421</v>
      </c>
      <c r="J1901">
        <v>34711</v>
      </c>
      <c r="K1901" t="s">
        <v>11422</v>
      </c>
      <c r="L1901">
        <v>12</v>
      </c>
      <c r="M1901" t="s">
        <v>11461</v>
      </c>
      <c r="N1901">
        <v>5</v>
      </c>
      <c r="P1901">
        <v>33</v>
      </c>
      <c r="Q1901">
        <v>123</v>
      </c>
      <c r="R1901">
        <v>121</v>
      </c>
      <c r="S1901">
        <v>169</v>
      </c>
      <c r="T1901">
        <v>123</v>
      </c>
      <c r="U1901">
        <v>158</v>
      </c>
      <c r="V1901">
        <v>149</v>
      </c>
      <c r="AD1901" t="s">
        <v>11424</v>
      </c>
      <c r="AE1901">
        <v>28.4956</v>
      </c>
      <c r="AF1901">
        <v>-81.7864</v>
      </c>
      <c r="AG1901" t="s">
        <v>18713</v>
      </c>
      <c r="AH1901">
        <v>35</v>
      </c>
      <c r="AI1901">
        <v>469</v>
      </c>
      <c r="AJ1901">
        <v>407</v>
      </c>
      <c r="AK1901">
        <v>7</v>
      </c>
      <c r="AL1901">
        <v>18</v>
      </c>
      <c r="AM1901">
        <v>72</v>
      </c>
      <c r="AN1901">
        <v>157</v>
      </c>
      <c r="AO1901">
        <v>595</v>
      </c>
      <c r="AP1901">
        <v>398</v>
      </c>
      <c r="AQ1901">
        <v>35</v>
      </c>
      <c r="AR1901">
        <v>433</v>
      </c>
      <c r="AS1901">
        <v>14.4</v>
      </c>
      <c r="AT1901">
        <v>61</v>
      </c>
      <c r="AU1901">
        <v>1201050</v>
      </c>
      <c r="AV1901">
        <v>4105</v>
      </c>
      <c r="AW1901" t="s">
        <v>18712</v>
      </c>
      <c r="AX1901" t="s">
        <v>18591</v>
      </c>
      <c r="AY1901" t="s">
        <v>11421</v>
      </c>
      <c r="AZ1901">
        <v>34711</v>
      </c>
      <c r="BA1901">
        <v>9180</v>
      </c>
      <c r="BB1901">
        <v>9180</v>
      </c>
      <c r="BC1901">
        <v>0</v>
      </c>
      <c r="BE1901">
        <v>12069</v>
      </c>
      <c r="BH1901" t="s">
        <v>11427</v>
      </c>
      <c r="BI1901" t="s">
        <v>11427</v>
      </c>
      <c r="BJ1901" t="s">
        <v>11428</v>
      </c>
      <c r="BK1901" t="s">
        <v>11428</v>
      </c>
      <c r="BL1901" t="s">
        <v>11428</v>
      </c>
      <c r="BM1901" t="s">
        <v>11428</v>
      </c>
      <c r="BN1901" t="s">
        <v>11428</v>
      </c>
      <c r="BO1901" t="s">
        <v>11428</v>
      </c>
      <c r="BP1901" t="s">
        <v>11428</v>
      </c>
      <c r="BQ1901" t="s">
        <v>11427</v>
      </c>
      <c r="BR1901" t="s">
        <v>11427</v>
      </c>
      <c r="BS1901" t="s">
        <v>11427</v>
      </c>
      <c r="BT1901" t="s">
        <v>11427</v>
      </c>
      <c r="BU1901" t="s">
        <v>11427</v>
      </c>
      <c r="BV1901" t="s">
        <v>11427</v>
      </c>
      <c r="BW1901" t="s">
        <v>11427</v>
      </c>
      <c r="BY1901" t="s">
        <v>11428</v>
      </c>
      <c r="CB1901" t="s">
        <v>11427</v>
      </c>
      <c r="CD1901">
        <v>398</v>
      </c>
      <c r="CE1901">
        <v>35</v>
      </c>
      <c r="CF1901">
        <v>433</v>
      </c>
      <c r="CG1901">
        <v>0</v>
      </c>
      <c r="CH1901">
        <v>27</v>
      </c>
      <c r="CI1901">
        <v>876</v>
      </c>
    </row>
    <row r="1902" spans="1:87">
      <c r="A1902">
        <v>120105004364</v>
      </c>
      <c r="B1902" t="s">
        <v>11490</v>
      </c>
      <c r="C1902" t="s">
        <v>18541</v>
      </c>
      <c r="D1902" t="s">
        <v>18714</v>
      </c>
      <c r="E1902" t="s">
        <v>17030</v>
      </c>
      <c r="F1902" t="s">
        <v>18715</v>
      </c>
      <c r="G1902" t="s">
        <v>18716</v>
      </c>
      <c r="H1902" t="s">
        <v>17032</v>
      </c>
      <c r="I1902" t="s">
        <v>11421</v>
      </c>
      <c r="J1902">
        <v>32757</v>
      </c>
      <c r="K1902" t="s">
        <v>11422</v>
      </c>
      <c r="L1902">
        <v>12</v>
      </c>
      <c r="M1902" t="s">
        <v>11461</v>
      </c>
      <c r="N1902">
        <v>5</v>
      </c>
      <c r="P1902">
        <v>57</v>
      </c>
      <c r="Q1902">
        <v>165</v>
      </c>
      <c r="R1902">
        <v>156</v>
      </c>
      <c r="S1902">
        <v>155</v>
      </c>
      <c r="T1902">
        <v>144</v>
      </c>
      <c r="U1902">
        <v>136</v>
      </c>
      <c r="V1902">
        <v>119</v>
      </c>
      <c r="AD1902" t="s">
        <v>11424</v>
      </c>
      <c r="AE1902">
        <v>28.805399999999999</v>
      </c>
      <c r="AF1902">
        <v>-81.593699999999998</v>
      </c>
      <c r="AG1902" t="s">
        <v>18717</v>
      </c>
      <c r="AH1902">
        <v>35</v>
      </c>
      <c r="AI1902">
        <v>482</v>
      </c>
      <c r="AJ1902">
        <v>450</v>
      </c>
      <c r="AK1902">
        <v>6</v>
      </c>
      <c r="AL1902">
        <v>21</v>
      </c>
      <c r="AM1902">
        <v>93</v>
      </c>
      <c r="AN1902">
        <v>219</v>
      </c>
      <c r="AO1902">
        <v>543</v>
      </c>
      <c r="AP1902">
        <v>432</v>
      </c>
      <c r="AQ1902">
        <v>30</v>
      </c>
      <c r="AR1902">
        <v>462</v>
      </c>
      <c r="AS1902">
        <v>16.600000000000001</v>
      </c>
      <c r="AT1902">
        <v>56</v>
      </c>
      <c r="AU1902">
        <v>1201050</v>
      </c>
      <c r="AV1902">
        <v>4364</v>
      </c>
      <c r="AW1902" t="s">
        <v>18716</v>
      </c>
      <c r="AX1902" t="s">
        <v>17032</v>
      </c>
      <c r="AY1902" t="s">
        <v>11421</v>
      </c>
      <c r="AZ1902">
        <v>32757</v>
      </c>
      <c r="BA1902">
        <v>9599</v>
      </c>
      <c r="BB1902">
        <v>9599</v>
      </c>
      <c r="BC1902">
        <v>0</v>
      </c>
      <c r="BE1902">
        <v>12069</v>
      </c>
      <c r="BH1902" t="s">
        <v>11427</v>
      </c>
      <c r="BI1902" t="s">
        <v>11427</v>
      </c>
      <c r="BJ1902" t="s">
        <v>11428</v>
      </c>
      <c r="BK1902" t="s">
        <v>11428</v>
      </c>
      <c r="BL1902" t="s">
        <v>11428</v>
      </c>
      <c r="BM1902" t="s">
        <v>11428</v>
      </c>
      <c r="BN1902" t="s">
        <v>11428</v>
      </c>
      <c r="BO1902" t="s">
        <v>11428</v>
      </c>
      <c r="BP1902" t="s">
        <v>11428</v>
      </c>
      <c r="BQ1902" t="s">
        <v>11427</v>
      </c>
      <c r="BR1902" t="s">
        <v>11427</v>
      </c>
      <c r="BS1902" t="s">
        <v>11427</v>
      </c>
      <c r="BT1902" t="s">
        <v>11427</v>
      </c>
      <c r="BU1902" t="s">
        <v>11427</v>
      </c>
      <c r="BV1902" t="s">
        <v>11427</v>
      </c>
      <c r="BW1902" t="s">
        <v>11427</v>
      </c>
      <c r="BY1902" t="s">
        <v>11428</v>
      </c>
      <c r="CB1902" t="s">
        <v>11428</v>
      </c>
      <c r="CD1902">
        <v>432</v>
      </c>
      <c r="CE1902">
        <v>30</v>
      </c>
      <c r="CF1902">
        <v>462</v>
      </c>
      <c r="CG1902">
        <v>0</v>
      </c>
      <c r="CH1902">
        <v>50</v>
      </c>
      <c r="CI1902">
        <v>932</v>
      </c>
    </row>
    <row r="1903" spans="1:87">
      <c r="A1903">
        <v>120105004365</v>
      </c>
      <c r="B1903" t="s">
        <v>11490</v>
      </c>
      <c r="C1903" t="s">
        <v>18541</v>
      </c>
      <c r="D1903" t="s">
        <v>18718</v>
      </c>
      <c r="E1903" t="s">
        <v>17030</v>
      </c>
      <c r="F1903" t="s">
        <v>18719</v>
      </c>
      <c r="G1903" t="s">
        <v>18720</v>
      </c>
      <c r="H1903" t="s">
        <v>18656</v>
      </c>
      <c r="I1903" t="s">
        <v>11421</v>
      </c>
      <c r="J1903">
        <v>32784</v>
      </c>
      <c r="K1903" t="s">
        <v>11422</v>
      </c>
      <c r="L1903">
        <v>12</v>
      </c>
      <c r="M1903" t="s">
        <v>11461</v>
      </c>
      <c r="N1903">
        <v>5</v>
      </c>
      <c r="P1903">
        <v>25</v>
      </c>
      <c r="Q1903">
        <v>104</v>
      </c>
      <c r="R1903">
        <v>96</v>
      </c>
      <c r="S1903">
        <v>108</v>
      </c>
      <c r="T1903">
        <v>109</v>
      </c>
      <c r="U1903">
        <v>96</v>
      </c>
      <c r="V1903">
        <v>106</v>
      </c>
      <c r="AD1903" t="s">
        <v>11424</v>
      </c>
      <c r="AE1903">
        <v>28.928899999999999</v>
      </c>
      <c r="AF1903">
        <v>-81.666399999999996</v>
      </c>
      <c r="AG1903" t="s">
        <v>18721</v>
      </c>
      <c r="AH1903">
        <v>35</v>
      </c>
      <c r="AI1903">
        <v>316</v>
      </c>
      <c r="AJ1903">
        <v>328</v>
      </c>
      <c r="AK1903">
        <v>0</v>
      </c>
      <c r="AL1903">
        <v>3</v>
      </c>
      <c r="AM1903">
        <v>17</v>
      </c>
      <c r="AN1903">
        <v>104</v>
      </c>
      <c r="AO1903">
        <v>499</v>
      </c>
      <c r="AP1903">
        <v>445</v>
      </c>
      <c r="AQ1903">
        <v>37</v>
      </c>
      <c r="AR1903">
        <v>482</v>
      </c>
      <c r="AS1903">
        <v>14.6</v>
      </c>
      <c r="AT1903">
        <v>44</v>
      </c>
      <c r="AU1903">
        <v>1201050</v>
      </c>
      <c r="AV1903">
        <v>4365</v>
      </c>
      <c r="AW1903" t="s">
        <v>18720</v>
      </c>
      <c r="AX1903" t="s">
        <v>18656</v>
      </c>
      <c r="AY1903" t="s">
        <v>11421</v>
      </c>
      <c r="AZ1903">
        <v>32784</v>
      </c>
      <c r="BA1903">
        <v>8319</v>
      </c>
      <c r="BB1903">
        <v>8319</v>
      </c>
      <c r="BC1903">
        <v>0</v>
      </c>
      <c r="BE1903">
        <v>12069</v>
      </c>
      <c r="BH1903" t="s">
        <v>11427</v>
      </c>
      <c r="BI1903" t="s">
        <v>11427</v>
      </c>
      <c r="BJ1903" t="s">
        <v>11428</v>
      </c>
      <c r="BK1903" t="s">
        <v>11428</v>
      </c>
      <c r="BL1903" t="s">
        <v>11428</v>
      </c>
      <c r="BM1903" t="s">
        <v>11428</v>
      </c>
      <c r="BN1903" t="s">
        <v>11428</v>
      </c>
      <c r="BO1903" t="s">
        <v>11428</v>
      </c>
      <c r="BP1903" t="s">
        <v>11428</v>
      </c>
      <c r="BQ1903" t="s">
        <v>11427</v>
      </c>
      <c r="BR1903" t="s">
        <v>11427</v>
      </c>
      <c r="BS1903" t="s">
        <v>11427</v>
      </c>
      <c r="BT1903" t="s">
        <v>11427</v>
      </c>
      <c r="BU1903" t="s">
        <v>11427</v>
      </c>
      <c r="BV1903" t="s">
        <v>11427</v>
      </c>
      <c r="BW1903" t="s">
        <v>11427</v>
      </c>
      <c r="BY1903" t="s">
        <v>11428</v>
      </c>
      <c r="CB1903" t="s">
        <v>11427</v>
      </c>
      <c r="CD1903">
        <v>445</v>
      </c>
      <c r="CE1903">
        <v>37</v>
      </c>
      <c r="CF1903">
        <v>482</v>
      </c>
      <c r="CG1903">
        <v>0</v>
      </c>
      <c r="CH1903">
        <v>21</v>
      </c>
      <c r="CI1903">
        <v>644</v>
      </c>
    </row>
    <row r="1904" spans="1:87">
      <c r="A1904">
        <v>120105005598</v>
      </c>
      <c r="B1904" t="s">
        <v>11490</v>
      </c>
      <c r="C1904" t="s">
        <v>18541</v>
      </c>
      <c r="D1904" t="s">
        <v>18722</v>
      </c>
      <c r="E1904" t="s">
        <v>17030</v>
      </c>
      <c r="F1904" t="s">
        <v>18723</v>
      </c>
      <c r="G1904" t="s">
        <v>18724</v>
      </c>
      <c r="H1904" t="s">
        <v>18591</v>
      </c>
      <c r="I1904" t="s">
        <v>11421</v>
      </c>
      <c r="J1904">
        <v>34711</v>
      </c>
      <c r="K1904" t="s">
        <v>11422</v>
      </c>
      <c r="L1904">
        <v>12</v>
      </c>
      <c r="M1904" t="s">
        <v>11423</v>
      </c>
      <c r="N1904">
        <v>8</v>
      </c>
      <c r="Q1904">
        <v>126</v>
      </c>
      <c r="R1904">
        <v>116</v>
      </c>
      <c r="S1904">
        <v>116</v>
      </c>
      <c r="T1904">
        <v>108</v>
      </c>
      <c r="U1904">
        <v>164</v>
      </c>
      <c r="V1904">
        <v>113</v>
      </c>
      <c r="W1904">
        <v>98</v>
      </c>
      <c r="X1904">
        <v>103</v>
      </c>
      <c r="Y1904">
        <v>76</v>
      </c>
      <c r="AD1904" t="s">
        <v>11424</v>
      </c>
      <c r="AE1904">
        <v>28.500800000000002</v>
      </c>
      <c r="AF1904">
        <v>-81.703999999999994</v>
      </c>
      <c r="AG1904" t="s">
        <v>18725</v>
      </c>
      <c r="AH1904">
        <v>35</v>
      </c>
      <c r="AI1904">
        <v>483</v>
      </c>
      <c r="AJ1904">
        <v>537</v>
      </c>
      <c r="AK1904">
        <v>9</v>
      </c>
      <c r="AL1904">
        <v>44</v>
      </c>
      <c r="AM1904">
        <v>106</v>
      </c>
      <c r="AN1904">
        <v>192</v>
      </c>
      <c r="AO1904">
        <v>637</v>
      </c>
      <c r="AP1904">
        <v>228</v>
      </c>
      <c r="AQ1904">
        <v>10</v>
      </c>
      <c r="AR1904">
        <v>238</v>
      </c>
      <c r="AS1904">
        <v>17.600000000000001</v>
      </c>
      <c r="AT1904">
        <v>58</v>
      </c>
      <c r="AU1904">
        <v>1201050</v>
      </c>
      <c r="AV1904">
        <v>5598</v>
      </c>
      <c r="AW1904" t="s">
        <v>18724</v>
      </c>
      <c r="AX1904" t="s">
        <v>18591</v>
      </c>
      <c r="AY1904" t="s">
        <v>11421</v>
      </c>
      <c r="AZ1904">
        <v>34711</v>
      </c>
      <c r="BA1904">
        <v>5201</v>
      </c>
      <c r="BB1904">
        <v>5201</v>
      </c>
      <c r="BC1904">
        <v>0</v>
      </c>
      <c r="BE1904">
        <v>12069</v>
      </c>
      <c r="BH1904" t="s">
        <v>11427</v>
      </c>
      <c r="BI1904" t="s">
        <v>11427</v>
      </c>
      <c r="BJ1904" t="s">
        <v>11427</v>
      </c>
      <c r="BK1904" t="s">
        <v>11428</v>
      </c>
      <c r="BL1904" t="s">
        <v>11428</v>
      </c>
      <c r="BM1904" t="s">
        <v>11428</v>
      </c>
      <c r="BN1904" t="s">
        <v>11428</v>
      </c>
      <c r="BO1904" t="s">
        <v>11428</v>
      </c>
      <c r="BP1904" t="s">
        <v>11428</v>
      </c>
      <c r="BQ1904" t="s">
        <v>11428</v>
      </c>
      <c r="BR1904" t="s">
        <v>11428</v>
      </c>
      <c r="BS1904" t="s">
        <v>11428</v>
      </c>
      <c r="BT1904" t="s">
        <v>11427</v>
      </c>
      <c r="BU1904" t="s">
        <v>11427</v>
      </c>
      <c r="BV1904" t="s">
        <v>11427</v>
      </c>
      <c r="BW1904" t="s">
        <v>11427</v>
      </c>
      <c r="BY1904" t="s">
        <v>11427</v>
      </c>
      <c r="CB1904" t="s">
        <v>11428</v>
      </c>
      <c r="CD1904">
        <v>228</v>
      </c>
      <c r="CE1904">
        <v>10</v>
      </c>
      <c r="CF1904">
        <v>238</v>
      </c>
      <c r="CG1904">
        <v>0</v>
      </c>
      <c r="CH1904">
        <v>32</v>
      </c>
      <c r="CI1904">
        <v>1020</v>
      </c>
    </row>
    <row r="1905" spans="1:87">
      <c r="A1905">
        <v>120105006998</v>
      </c>
      <c r="B1905" t="s">
        <v>11490</v>
      </c>
      <c r="C1905" t="s">
        <v>18541</v>
      </c>
      <c r="D1905" t="s">
        <v>18726</v>
      </c>
      <c r="E1905" t="s">
        <v>17030</v>
      </c>
      <c r="F1905" t="s">
        <v>18727</v>
      </c>
      <c r="G1905" t="s">
        <v>18728</v>
      </c>
      <c r="H1905" t="s">
        <v>18626</v>
      </c>
      <c r="I1905" t="s">
        <v>11421</v>
      </c>
      <c r="J1905">
        <v>34715</v>
      </c>
      <c r="K1905" t="s">
        <v>11422</v>
      </c>
      <c r="L1905">
        <v>12</v>
      </c>
      <c r="M1905" t="s">
        <v>11461</v>
      </c>
      <c r="N1905">
        <v>5</v>
      </c>
      <c r="P1905">
        <v>12</v>
      </c>
      <c r="Q1905">
        <v>167</v>
      </c>
      <c r="R1905">
        <v>146</v>
      </c>
      <c r="S1905">
        <v>162</v>
      </c>
      <c r="T1905">
        <v>166</v>
      </c>
      <c r="U1905">
        <v>190</v>
      </c>
      <c r="V1905">
        <v>180</v>
      </c>
      <c r="AD1905" t="s">
        <v>11424</v>
      </c>
      <c r="AE1905">
        <v>28.5839</v>
      </c>
      <c r="AF1905">
        <v>-81.729500000000002</v>
      </c>
      <c r="AG1905" t="s">
        <v>18729</v>
      </c>
      <c r="AH1905">
        <v>35</v>
      </c>
      <c r="AI1905">
        <v>553</v>
      </c>
      <c r="AJ1905">
        <v>470</v>
      </c>
      <c r="AK1905">
        <v>27</v>
      </c>
      <c r="AL1905">
        <v>46</v>
      </c>
      <c r="AM1905">
        <v>113</v>
      </c>
      <c r="AN1905">
        <v>276</v>
      </c>
      <c r="AO1905">
        <v>502</v>
      </c>
      <c r="AP1905">
        <v>461</v>
      </c>
      <c r="AQ1905">
        <v>46</v>
      </c>
      <c r="AR1905">
        <v>507</v>
      </c>
      <c r="AS1905">
        <v>15.3</v>
      </c>
      <c r="AT1905">
        <v>67</v>
      </c>
      <c r="AU1905">
        <v>1201050</v>
      </c>
      <c r="AV1905">
        <v>6998</v>
      </c>
      <c r="AW1905" t="s">
        <v>18728</v>
      </c>
      <c r="AX1905" t="s">
        <v>18626</v>
      </c>
      <c r="AY1905" t="s">
        <v>11421</v>
      </c>
      <c r="AZ1905">
        <v>34715</v>
      </c>
      <c r="BA1905">
        <v>7700</v>
      </c>
      <c r="BB1905">
        <v>7700</v>
      </c>
      <c r="BC1905">
        <v>0</v>
      </c>
      <c r="BE1905">
        <v>12069</v>
      </c>
      <c r="BH1905" t="s">
        <v>11427</v>
      </c>
      <c r="BI1905" t="s">
        <v>11427</v>
      </c>
      <c r="BJ1905" t="s">
        <v>11428</v>
      </c>
      <c r="BK1905" t="s">
        <v>11428</v>
      </c>
      <c r="BL1905" t="s">
        <v>11428</v>
      </c>
      <c r="BM1905" t="s">
        <v>11428</v>
      </c>
      <c r="BN1905" t="s">
        <v>11428</v>
      </c>
      <c r="BO1905" t="s">
        <v>11428</v>
      </c>
      <c r="BP1905" t="s">
        <v>11428</v>
      </c>
      <c r="BQ1905" t="s">
        <v>11427</v>
      </c>
      <c r="BR1905" t="s">
        <v>11427</v>
      </c>
      <c r="BS1905" t="s">
        <v>11427</v>
      </c>
      <c r="BT1905" t="s">
        <v>11427</v>
      </c>
      <c r="BU1905" t="s">
        <v>11427</v>
      </c>
      <c r="BV1905" t="s">
        <v>11427</v>
      </c>
      <c r="BW1905" t="s">
        <v>11427</v>
      </c>
      <c r="BY1905" t="s">
        <v>11428</v>
      </c>
      <c r="CB1905" t="s">
        <v>11427</v>
      </c>
      <c r="CD1905">
        <v>461</v>
      </c>
      <c r="CE1905">
        <v>46</v>
      </c>
      <c r="CF1905">
        <v>507</v>
      </c>
      <c r="CG1905">
        <v>1</v>
      </c>
      <c r="CH1905">
        <v>58</v>
      </c>
      <c r="CI1905">
        <v>1023</v>
      </c>
    </row>
    <row r="1906" spans="1:87">
      <c r="A1906">
        <v>120105007239</v>
      </c>
      <c r="B1906" t="s">
        <v>11490</v>
      </c>
      <c r="C1906" t="s">
        <v>18541</v>
      </c>
      <c r="D1906" t="s">
        <v>18730</v>
      </c>
      <c r="E1906" t="s">
        <v>17030</v>
      </c>
      <c r="F1906" t="s">
        <v>18731</v>
      </c>
      <c r="G1906" t="s">
        <v>18732</v>
      </c>
      <c r="H1906" t="s">
        <v>18591</v>
      </c>
      <c r="I1906" t="s">
        <v>11421</v>
      </c>
      <c r="J1906">
        <v>34711</v>
      </c>
      <c r="K1906" t="s">
        <v>11422</v>
      </c>
      <c r="L1906">
        <v>12</v>
      </c>
      <c r="M1906">
        <v>6</v>
      </c>
      <c r="N1906">
        <v>8</v>
      </c>
      <c r="W1906">
        <v>379</v>
      </c>
      <c r="X1906">
        <v>363</v>
      </c>
      <c r="Y1906">
        <v>390</v>
      </c>
      <c r="AD1906" t="s">
        <v>11424</v>
      </c>
      <c r="AE1906">
        <v>28.538699999999999</v>
      </c>
      <c r="AF1906">
        <v>-81.719899999999996</v>
      </c>
      <c r="AG1906" t="s">
        <v>18733</v>
      </c>
      <c r="AH1906">
        <v>35</v>
      </c>
      <c r="AI1906">
        <v>584</v>
      </c>
      <c r="AJ1906">
        <v>548</v>
      </c>
      <c r="AK1906">
        <v>12</v>
      </c>
      <c r="AL1906">
        <v>65</v>
      </c>
      <c r="AM1906">
        <v>148</v>
      </c>
      <c r="AN1906">
        <v>270</v>
      </c>
      <c r="AO1906">
        <v>569</v>
      </c>
      <c r="AP1906">
        <v>449</v>
      </c>
      <c r="AQ1906">
        <v>85</v>
      </c>
      <c r="AR1906">
        <v>534</v>
      </c>
      <c r="AS1906">
        <v>17.399999999999999</v>
      </c>
      <c r="AT1906">
        <v>65</v>
      </c>
      <c r="AU1906">
        <v>1201050</v>
      </c>
      <c r="AV1906">
        <v>7239</v>
      </c>
      <c r="AW1906" t="s">
        <v>18732</v>
      </c>
      <c r="AX1906" t="s">
        <v>18591</v>
      </c>
      <c r="AY1906" t="s">
        <v>11421</v>
      </c>
      <c r="AZ1906">
        <v>34711</v>
      </c>
      <c r="BA1906">
        <v>6696</v>
      </c>
      <c r="BB1906">
        <v>6696</v>
      </c>
      <c r="BC1906">
        <v>0</v>
      </c>
      <c r="BE1906">
        <v>12069</v>
      </c>
      <c r="BH1906" t="s">
        <v>11427</v>
      </c>
      <c r="BI1906" t="s">
        <v>11427</v>
      </c>
      <c r="BJ1906" t="s">
        <v>11427</v>
      </c>
      <c r="BK1906" t="s">
        <v>11427</v>
      </c>
      <c r="BL1906" t="s">
        <v>11427</v>
      </c>
      <c r="BM1906" t="s">
        <v>11427</v>
      </c>
      <c r="BN1906" t="s">
        <v>11427</v>
      </c>
      <c r="BO1906" t="s">
        <v>11427</v>
      </c>
      <c r="BP1906" t="s">
        <v>11427</v>
      </c>
      <c r="BQ1906" t="s">
        <v>11428</v>
      </c>
      <c r="BR1906" t="s">
        <v>11428</v>
      </c>
      <c r="BS1906" t="s">
        <v>11428</v>
      </c>
      <c r="BT1906" t="s">
        <v>11427</v>
      </c>
      <c r="BU1906" t="s">
        <v>11427</v>
      </c>
      <c r="BV1906" t="s">
        <v>11427</v>
      </c>
      <c r="BW1906" t="s">
        <v>11427</v>
      </c>
      <c r="BY1906" t="s">
        <v>11428</v>
      </c>
      <c r="CB1906" t="s">
        <v>11427</v>
      </c>
      <c r="CD1906">
        <v>449</v>
      </c>
      <c r="CE1906">
        <v>85</v>
      </c>
      <c r="CF1906">
        <v>534</v>
      </c>
      <c r="CG1906">
        <v>0</v>
      </c>
      <c r="CH1906">
        <v>68</v>
      </c>
      <c r="CI1906">
        <v>1132</v>
      </c>
    </row>
    <row r="1907" spans="1:87">
      <c r="A1907">
        <v>120105007372</v>
      </c>
      <c r="B1907" t="s">
        <v>11490</v>
      </c>
      <c r="C1907" t="s">
        <v>18541</v>
      </c>
      <c r="D1907" t="s">
        <v>18734</v>
      </c>
      <c r="E1907" t="s">
        <v>17030</v>
      </c>
      <c r="F1907" t="s">
        <v>18735</v>
      </c>
      <c r="G1907" t="s">
        <v>18736</v>
      </c>
      <c r="H1907" t="s">
        <v>18591</v>
      </c>
      <c r="I1907" t="s">
        <v>11421</v>
      </c>
      <c r="J1907">
        <v>34714</v>
      </c>
      <c r="K1907" t="s">
        <v>11422</v>
      </c>
      <c r="L1907">
        <v>12</v>
      </c>
      <c r="M1907" t="s">
        <v>11461</v>
      </c>
      <c r="N1907">
        <v>5</v>
      </c>
      <c r="P1907">
        <v>44</v>
      </c>
      <c r="Q1907">
        <v>185</v>
      </c>
      <c r="R1907">
        <v>225</v>
      </c>
      <c r="S1907">
        <v>218</v>
      </c>
      <c r="T1907">
        <v>220</v>
      </c>
      <c r="U1907">
        <v>219</v>
      </c>
      <c r="V1907">
        <v>191</v>
      </c>
      <c r="AD1907" t="s">
        <v>11424</v>
      </c>
      <c r="AE1907">
        <v>28.405000000000001</v>
      </c>
      <c r="AF1907">
        <v>-81.687600000000003</v>
      </c>
      <c r="AG1907" t="s">
        <v>18737</v>
      </c>
      <c r="AH1907">
        <v>35</v>
      </c>
      <c r="AI1907">
        <v>699</v>
      </c>
      <c r="AJ1907">
        <v>603</v>
      </c>
      <c r="AK1907">
        <v>11</v>
      </c>
      <c r="AL1907">
        <v>34</v>
      </c>
      <c r="AM1907">
        <v>162</v>
      </c>
      <c r="AN1907">
        <v>634</v>
      </c>
      <c r="AO1907">
        <v>402</v>
      </c>
      <c r="AP1907">
        <v>911</v>
      </c>
      <c r="AQ1907">
        <v>70</v>
      </c>
      <c r="AR1907">
        <v>981</v>
      </c>
      <c r="AS1907">
        <v>14.2</v>
      </c>
      <c r="AT1907">
        <v>92</v>
      </c>
      <c r="AU1907">
        <v>1201050</v>
      </c>
      <c r="AV1907">
        <v>7372</v>
      </c>
      <c r="AW1907" t="s">
        <v>18736</v>
      </c>
      <c r="AX1907" t="s">
        <v>18591</v>
      </c>
      <c r="AY1907" t="s">
        <v>11421</v>
      </c>
      <c r="AZ1907">
        <v>34714</v>
      </c>
      <c r="BA1907">
        <v>4891</v>
      </c>
      <c r="BB1907">
        <v>4891</v>
      </c>
      <c r="BC1907">
        <v>0</v>
      </c>
      <c r="BE1907">
        <v>12069</v>
      </c>
      <c r="BH1907" t="s">
        <v>11427</v>
      </c>
      <c r="BI1907" t="s">
        <v>11427</v>
      </c>
      <c r="BJ1907" t="s">
        <v>11428</v>
      </c>
      <c r="BK1907" t="s">
        <v>11428</v>
      </c>
      <c r="BL1907" t="s">
        <v>11428</v>
      </c>
      <c r="BM1907" t="s">
        <v>11428</v>
      </c>
      <c r="BN1907" t="s">
        <v>11428</v>
      </c>
      <c r="BO1907" t="s">
        <v>11428</v>
      </c>
      <c r="BP1907" t="s">
        <v>11428</v>
      </c>
      <c r="BQ1907" t="s">
        <v>11427</v>
      </c>
      <c r="BR1907" t="s">
        <v>11427</v>
      </c>
      <c r="BS1907" t="s">
        <v>11427</v>
      </c>
      <c r="BT1907" t="s">
        <v>11427</v>
      </c>
      <c r="BU1907" t="s">
        <v>11427</v>
      </c>
      <c r="BV1907" t="s">
        <v>11427</v>
      </c>
      <c r="BW1907" t="s">
        <v>11427</v>
      </c>
      <c r="BY1907" t="s">
        <v>11428</v>
      </c>
      <c r="CB1907" t="s">
        <v>11427</v>
      </c>
      <c r="CD1907">
        <v>911</v>
      </c>
      <c r="CE1907">
        <v>70</v>
      </c>
      <c r="CF1907">
        <v>981</v>
      </c>
      <c r="CG1907">
        <v>0</v>
      </c>
      <c r="CH1907">
        <v>59</v>
      </c>
      <c r="CI1907">
        <v>1302</v>
      </c>
    </row>
    <row r="1908" spans="1:87">
      <c r="A1908">
        <v>120105007655</v>
      </c>
      <c r="B1908" t="s">
        <v>11490</v>
      </c>
      <c r="C1908" t="s">
        <v>18541</v>
      </c>
      <c r="D1908" t="s">
        <v>18738</v>
      </c>
      <c r="E1908" t="s">
        <v>17030</v>
      </c>
      <c r="F1908" t="s">
        <v>18739</v>
      </c>
      <c r="G1908" t="s">
        <v>18740</v>
      </c>
      <c r="H1908" t="s">
        <v>18741</v>
      </c>
      <c r="I1908" t="s">
        <v>11421</v>
      </c>
      <c r="J1908">
        <v>32776</v>
      </c>
      <c r="K1908" t="s">
        <v>11422</v>
      </c>
      <c r="L1908">
        <v>12</v>
      </c>
      <c r="M1908" t="s">
        <v>11461</v>
      </c>
      <c r="N1908">
        <v>5</v>
      </c>
      <c r="P1908">
        <v>37</v>
      </c>
      <c r="Q1908">
        <v>115</v>
      </c>
      <c r="R1908">
        <v>124</v>
      </c>
      <c r="S1908">
        <v>137</v>
      </c>
      <c r="T1908">
        <v>125</v>
      </c>
      <c r="U1908">
        <v>124</v>
      </c>
      <c r="V1908">
        <v>130</v>
      </c>
      <c r="AD1908" t="s">
        <v>11424</v>
      </c>
      <c r="AE1908">
        <v>28.815100000000001</v>
      </c>
      <c r="AF1908">
        <v>-81.55</v>
      </c>
      <c r="AG1908" t="s">
        <v>18742</v>
      </c>
      <c r="AH1908">
        <v>35</v>
      </c>
      <c r="AI1908">
        <v>409</v>
      </c>
      <c r="AJ1908">
        <v>383</v>
      </c>
      <c r="AK1908">
        <v>7</v>
      </c>
      <c r="AL1908">
        <v>9</v>
      </c>
      <c r="AM1908">
        <v>41</v>
      </c>
      <c r="AN1908">
        <v>190</v>
      </c>
      <c r="AO1908">
        <v>509</v>
      </c>
      <c r="AP1908">
        <v>427</v>
      </c>
      <c r="AQ1908">
        <v>33</v>
      </c>
      <c r="AR1908">
        <v>460</v>
      </c>
      <c r="AS1908">
        <v>14.9</v>
      </c>
      <c r="AT1908">
        <v>53</v>
      </c>
      <c r="AU1908">
        <v>1201050</v>
      </c>
      <c r="AV1908">
        <v>7655</v>
      </c>
      <c r="AW1908" t="s">
        <v>18740</v>
      </c>
      <c r="AX1908" t="s">
        <v>18741</v>
      </c>
      <c r="AY1908" t="s">
        <v>11421</v>
      </c>
      <c r="AZ1908">
        <v>32776</v>
      </c>
      <c r="BA1908">
        <v>9395</v>
      </c>
      <c r="BB1908">
        <v>9395</v>
      </c>
      <c r="BC1908">
        <v>0</v>
      </c>
      <c r="BE1908">
        <v>12069</v>
      </c>
      <c r="BH1908" t="s">
        <v>11427</v>
      </c>
      <c r="BI1908" t="s">
        <v>11427</v>
      </c>
      <c r="BJ1908" t="s">
        <v>11428</v>
      </c>
      <c r="BK1908" t="s">
        <v>11428</v>
      </c>
      <c r="BL1908" t="s">
        <v>11428</v>
      </c>
      <c r="BM1908" t="s">
        <v>11428</v>
      </c>
      <c r="BN1908" t="s">
        <v>11428</v>
      </c>
      <c r="BO1908" t="s">
        <v>11428</v>
      </c>
      <c r="BP1908" t="s">
        <v>11428</v>
      </c>
      <c r="BQ1908" t="s">
        <v>11427</v>
      </c>
      <c r="BR1908" t="s">
        <v>11427</v>
      </c>
      <c r="BS1908" t="s">
        <v>11427</v>
      </c>
      <c r="BT1908" t="s">
        <v>11427</v>
      </c>
      <c r="BU1908" t="s">
        <v>11427</v>
      </c>
      <c r="BV1908" t="s">
        <v>11427</v>
      </c>
      <c r="BW1908" t="s">
        <v>11427</v>
      </c>
      <c r="BY1908" t="s">
        <v>11428</v>
      </c>
      <c r="CB1908" t="s">
        <v>11427</v>
      </c>
      <c r="CD1908">
        <v>427</v>
      </c>
      <c r="CE1908">
        <v>33</v>
      </c>
      <c r="CF1908">
        <v>460</v>
      </c>
      <c r="CG1908">
        <v>0</v>
      </c>
      <c r="CH1908">
        <v>36</v>
      </c>
      <c r="CI1908">
        <v>792</v>
      </c>
    </row>
    <row r="1909" spans="1:87">
      <c r="A1909">
        <v>120105007924</v>
      </c>
      <c r="B1909" t="s">
        <v>11490</v>
      </c>
      <c r="C1909" t="s">
        <v>18541</v>
      </c>
      <c r="D1909" t="s">
        <v>18743</v>
      </c>
      <c r="E1909" t="s">
        <v>17030</v>
      </c>
      <c r="F1909" t="s">
        <v>18744</v>
      </c>
      <c r="G1909" t="s">
        <v>18549</v>
      </c>
      <c r="H1909" t="s">
        <v>18550</v>
      </c>
      <c r="I1909" t="s">
        <v>11421</v>
      </c>
      <c r="J1909">
        <v>32778</v>
      </c>
      <c r="K1909" t="s">
        <v>11437</v>
      </c>
      <c r="L1909">
        <v>12</v>
      </c>
      <c r="M1909" t="s">
        <v>11461</v>
      </c>
      <c r="N1909" t="s">
        <v>11461</v>
      </c>
      <c r="P1909">
        <v>19</v>
      </c>
      <c r="AD1909" t="s">
        <v>11424</v>
      </c>
      <c r="AE1909">
        <v>28.811499999999999</v>
      </c>
      <c r="AF1909">
        <v>-81.729200000000006</v>
      </c>
      <c r="AG1909" t="s">
        <v>18745</v>
      </c>
      <c r="AH1909">
        <v>35</v>
      </c>
      <c r="AI1909">
        <v>15</v>
      </c>
      <c r="AJ1909">
        <v>4</v>
      </c>
      <c r="AK1909">
        <v>0</v>
      </c>
      <c r="AL1909">
        <v>0</v>
      </c>
      <c r="AM1909">
        <v>10</v>
      </c>
      <c r="AN1909">
        <v>5</v>
      </c>
      <c r="AO1909">
        <v>3</v>
      </c>
      <c r="AP1909">
        <v>0</v>
      </c>
      <c r="AQ1909">
        <v>0</v>
      </c>
      <c r="AR1909">
        <v>0</v>
      </c>
      <c r="AU1909">
        <v>1201050</v>
      </c>
      <c r="AV1909">
        <v>7924</v>
      </c>
      <c r="AW1909" t="s">
        <v>18549</v>
      </c>
      <c r="AX1909" t="s">
        <v>18550</v>
      </c>
      <c r="AY1909" t="s">
        <v>11421</v>
      </c>
      <c r="AZ1909">
        <v>32778</v>
      </c>
      <c r="BA1909">
        <v>2407</v>
      </c>
      <c r="BB1909">
        <v>2407</v>
      </c>
      <c r="BC1909">
        <v>0</v>
      </c>
      <c r="BE1909">
        <v>12069</v>
      </c>
      <c r="BH1909" t="s">
        <v>11427</v>
      </c>
      <c r="BI1909" t="s">
        <v>11427</v>
      </c>
      <c r="BJ1909" t="s">
        <v>11428</v>
      </c>
      <c r="BK1909" t="s">
        <v>11427</v>
      </c>
      <c r="BL1909" t="s">
        <v>11427</v>
      </c>
      <c r="BM1909" t="s">
        <v>11427</v>
      </c>
      <c r="BN1909" t="s">
        <v>11427</v>
      </c>
      <c r="BO1909" t="s">
        <v>11427</v>
      </c>
      <c r="BP1909" t="s">
        <v>11427</v>
      </c>
      <c r="BQ1909" t="s">
        <v>11427</v>
      </c>
      <c r="BR1909" t="s">
        <v>11427</v>
      </c>
      <c r="BS1909" t="s">
        <v>11427</v>
      </c>
      <c r="BT1909" t="s">
        <v>11427</v>
      </c>
      <c r="BU1909" t="s">
        <v>11427</v>
      </c>
      <c r="BV1909" t="s">
        <v>11427</v>
      </c>
      <c r="BW1909" t="s">
        <v>11427</v>
      </c>
      <c r="BY1909" t="s">
        <v>11427</v>
      </c>
      <c r="CB1909" t="s">
        <v>11427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19</v>
      </c>
    </row>
    <row r="1910" spans="1:87">
      <c r="A1910">
        <v>120108001161</v>
      </c>
      <c r="B1910" t="s">
        <v>11414</v>
      </c>
      <c r="C1910" t="s">
        <v>18746</v>
      </c>
      <c r="D1910" t="s">
        <v>18747</v>
      </c>
      <c r="E1910" t="s">
        <v>18748</v>
      </c>
      <c r="F1910" t="s">
        <v>18749</v>
      </c>
      <c r="G1910" t="s">
        <v>18750</v>
      </c>
      <c r="H1910" t="s">
        <v>18751</v>
      </c>
      <c r="I1910" t="s">
        <v>11421</v>
      </c>
      <c r="J1910">
        <v>33966</v>
      </c>
      <c r="K1910" t="s">
        <v>11442</v>
      </c>
      <c r="L1910">
        <v>12</v>
      </c>
      <c r="M1910" t="s">
        <v>11461</v>
      </c>
      <c r="N1910">
        <v>12</v>
      </c>
      <c r="P1910">
        <v>21</v>
      </c>
      <c r="Q1910">
        <v>1</v>
      </c>
      <c r="R1910">
        <v>0</v>
      </c>
      <c r="S1910">
        <v>4</v>
      </c>
      <c r="T1910">
        <v>3</v>
      </c>
      <c r="U1910">
        <v>0</v>
      </c>
      <c r="V1910">
        <v>4</v>
      </c>
      <c r="W1910">
        <v>3</v>
      </c>
      <c r="X1910">
        <v>6</v>
      </c>
      <c r="Y1910">
        <v>11</v>
      </c>
      <c r="Z1910">
        <v>9</v>
      </c>
      <c r="AA1910">
        <v>7</v>
      </c>
      <c r="AB1910">
        <v>11</v>
      </c>
      <c r="AC1910">
        <v>23</v>
      </c>
      <c r="AD1910" t="s">
        <v>11424</v>
      </c>
      <c r="AE1910">
        <v>26.599699999999999</v>
      </c>
      <c r="AF1910">
        <v>-81.853700000000003</v>
      </c>
      <c r="AG1910" t="s">
        <v>18752</v>
      </c>
      <c r="AH1910">
        <v>36</v>
      </c>
      <c r="AI1910">
        <v>66</v>
      </c>
      <c r="AJ1910">
        <v>37</v>
      </c>
      <c r="AK1910">
        <v>0</v>
      </c>
      <c r="AL1910">
        <v>1</v>
      </c>
      <c r="AM1910">
        <v>9</v>
      </c>
      <c r="AN1910">
        <v>35</v>
      </c>
      <c r="AO1910">
        <v>54</v>
      </c>
      <c r="AP1910">
        <v>15</v>
      </c>
      <c r="AQ1910">
        <v>0</v>
      </c>
      <c r="AR1910">
        <v>15</v>
      </c>
      <c r="AU1910">
        <v>1201080</v>
      </c>
      <c r="AV1910">
        <v>1161</v>
      </c>
      <c r="AW1910" t="s">
        <v>18750</v>
      </c>
      <c r="AX1910" t="s">
        <v>18751</v>
      </c>
      <c r="AY1910" t="s">
        <v>11421</v>
      </c>
      <c r="AZ1910">
        <v>33966</v>
      </c>
      <c r="BA1910">
        <v>1012</v>
      </c>
      <c r="BB1910">
        <v>1012</v>
      </c>
      <c r="BC1910">
        <v>0</v>
      </c>
      <c r="BE1910">
        <v>12071</v>
      </c>
      <c r="BH1910" t="s">
        <v>11427</v>
      </c>
      <c r="BI1910" t="s">
        <v>11427</v>
      </c>
      <c r="BJ1910" t="s">
        <v>11428</v>
      </c>
      <c r="BK1910" t="s">
        <v>11428</v>
      </c>
      <c r="BL1910" t="s">
        <v>11428</v>
      </c>
      <c r="BM1910" t="s">
        <v>11428</v>
      </c>
      <c r="BN1910" t="s">
        <v>11428</v>
      </c>
      <c r="BO1910" t="s">
        <v>11428</v>
      </c>
      <c r="BP1910" t="s">
        <v>11428</v>
      </c>
      <c r="BQ1910" t="s">
        <v>11428</v>
      </c>
      <c r="BR1910" t="s">
        <v>11428</v>
      </c>
      <c r="BS1910" t="s">
        <v>11428</v>
      </c>
      <c r="BT1910" t="s">
        <v>11428</v>
      </c>
      <c r="BU1910" t="s">
        <v>11428</v>
      </c>
      <c r="BV1910" t="s">
        <v>11428</v>
      </c>
      <c r="BW1910" t="s">
        <v>11428</v>
      </c>
      <c r="BY1910" t="s">
        <v>11427</v>
      </c>
      <c r="CB1910" t="s">
        <v>11427</v>
      </c>
      <c r="CD1910">
        <v>15</v>
      </c>
      <c r="CE1910">
        <v>0</v>
      </c>
      <c r="CF1910">
        <v>15</v>
      </c>
      <c r="CG1910">
        <v>0</v>
      </c>
      <c r="CH1910">
        <v>4</v>
      </c>
      <c r="CI1910">
        <v>103</v>
      </c>
    </row>
    <row r="1911" spans="1:87">
      <c r="A1911">
        <v>120108002200</v>
      </c>
      <c r="B1911" t="s">
        <v>11414</v>
      </c>
      <c r="C1911" t="s">
        <v>18746</v>
      </c>
      <c r="D1911" t="s">
        <v>18753</v>
      </c>
      <c r="E1911" t="s">
        <v>18748</v>
      </c>
      <c r="F1911" t="s">
        <v>18754</v>
      </c>
      <c r="G1911" t="s">
        <v>18755</v>
      </c>
      <c r="H1911" t="s">
        <v>18751</v>
      </c>
      <c r="I1911" t="s">
        <v>11421</v>
      </c>
      <c r="J1911">
        <v>33916</v>
      </c>
      <c r="K1911" t="s">
        <v>11437</v>
      </c>
      <c r="L1911">
        <v>12</v>
      </c>
      <c r="M1911">
        <v>6</v>
      </c>
      <c r="N1911">
        <v>12</v>
      </c>
      <c r="W1911">
        <v>0</v>
      </c>
      <c r="X1911">
        <v>0</v>
      </c>
      <c r="Y1911">
        <v>4</v>
      </c>
      <c r="Z1911">
        <v>8</v>
      </c>
      <c r="AA1911">
        <v>17</v>
      </c>
      <c r="AB1911">
        <v>17</v>
      </c>
      <c r="AC1911">
        <v>25</v>
      </c>
      <c r="AD1911" t="s">
        <v>11424</v>
      </c>
      <c r="AE1911">
        <v>26.646999999999998</v>
      </c>
      <c r="AF1911">
        <v>-81.839200000000005</v>
      </c>
      <c r="AG1911" t="s">
        <v>18756</v>
      </c>
      <c r="AH1911">
        <v>36</v>
      </c>
      <c r="AI1911">
        <v>0</v>
      </c>
      <c r="AJ1911">
        <v>71</v>
      </c>
      <c r="AK1911">
        <v>0</v>
      </c>
      <c r="AL1911">
        <v>0</v>
      </c>
      <c r="AM1911">
        <v>21</v>
      </c>
      <c r="AN1911">
        <v>40</v>
      </c>
      <c r="AO1911">
        <v>9</v>
      </c>
      <c r="AP1911">
        <v>53</v>
      </c>
      <c r="AQ1911">
        <v>0</v>
      </c>
      <c r="AR1911">
        <v>53</v>
      </c>
      <c r="AS1911">
        <v>7.1</v>
      </c>
      <c r="AT1911">
        <v>10</v>
      </c>
      <c r="AU1911">
        <v>1201080</v>
      </c>
      <c r="AV1911">
        <v>2200</v>
      </c>
      <c r="AW1911" t="s">
        <v>18755</v>
      </c>
      <c r="AX1911" t="s">
        <v>18751</v>
      </c>
      <c r="AY1911" t="s">
        <v>11421</v>
      </c>
      <c r="AZ1911">
        <v>33916</v>
      </c>
      <c r="BA1911">
        <v>2240</v>
      </c>
      <c r="BB1911">
        <v>2240</v>
      </c>
      <c r="BC1911">
        <v>0</v>
      </c>
      <c r="BE1911">
        <v>12071</v>
      </c>
      <c r="BH1911" t="s">
        <v>11427</v>
      </c>
      <c r="BI1911" t="s">
        <v>11427</v>
      </c>
      <c r="BJ1911" t="s">
        <v>11427</v>
      </c>
      <c r="BK1911" t="s">
        <v>11427</v>
      </c>
      <c r="BL1911" t="s">
        <v>11427</v>
      </c>
      <c r="BM1911" t="s">
        <v>11427</v>
      </c>
      <c r="BN1911" t="s">
        <v>11427</v>
      </c>
      <c r="BO1911" t="s">
        <v>11427</v>
      </c>
      <c r="BP1911" t="s">
        <v>11427</v>
      </c>
      <c r="BQ1911" t="s">
        <v>11428</v>
      </c>
      <c r="BR1911" t="s">
        <v>11428</v>
      </c>
      <c r="BS1911" t="s">
        <v>11428</v>
      </c>
      <c r="BT1911" t="s">
        <v>11428</v>
      </c>
      <c r="BU1911" t="s">
        <v>11428</v>
      </c>
      <c r="BV1911" t="s">
        <v>11428</v>
      </c>
      <c r="BW1911" t="s">
        <v>11428</v>
      </c>
      <c r="BY1911" t="s">
        <v>11428</v>
      </c>
      <c r="CB1911" t="s">
        <v>11427</v>
      </c>
      <c r="CD1911">
        <v>53</v>
      </c>
      <c r="CE1911">
        <v>0</v>
      </c>
      <c r="CF1911">
        <v>53</v>
      </c>
      <c r="CG1911">
        <v>0</v>
      </c>
      <c r="CH1911">
        <v>1</v>
      </c>
      <c r="CI1911">
        <v>71</v>
      </c>
    </row>
    <row r="1912" spans="1:87">
      <c r="A1912">
        <v>120108002334</v>
      </c>
      <c r="B1912" t="s">
        <v>11414</v>
      </c>
      <c r="C1912" t="s">
        <v>18746</v>
      </c>
      <c r="D1912" t="s">
        <v>18757</v>
      </c>
      <c r="E1912" t="s">
        <v>18748</v>
      </c>
      <c r="F1912" t="s">
        <v>18758</v>
      </c>
      <c r="G1912" t="s">
        <v>18759</v>
      </c>
      <c r="H1912" t="s">
        <v>18751</v>
      </c>
      <c r="I1912" t="s">
        <v>11421</v>
      </c>
      <c r="J1912">
        <v>33905</v>
      </c>
      <c r="K1912" t="s">
        <v>11437</v>
      </c>
      <c r="L1912">
        <v>12</v>
      </c>
      <c r="M1912">
        <v>4</v>
      </c>
      <c r="N1912">
        <v>12</v>
      </c>
      <c r="U1912">
        <v>1</v>
      </c>
      <c r="W1912">
        <v>0</v>
      </c>
      <c r="X1912">
        <v>2</v>
      </c>
      <c r="Y1912">
        <v>8</v>
      </c>
      <c r="Z1912">
        <v>8</v>
      </c>
      <c r="AA1912">
        <v>10</v>
      </c>
      <c r="AB1912">
        <v>13</v>
      </c>
      <c r="AC1912">
        <v>8</v>
      </c>
      <c r="AD1912" t="s">
        <v>11424</v>
      </c>
      <c r="AE1912">
        <v>26.633299999999998</v>
      </c>
      <c r="AF1912">
        <v>-81.808300000000003</v>
      </c>
      <c r="AG1912" t="s">
        <v>18760</v>
      </c>
      <c r="AH1912">
        <v>36</v>
      </c>
      <c r="AI1912">
        <v>43</v>
      </c>
      <c r="AJ1912">
        <v>7</v>
      </c>
      <c r="AK1912">
        <v>0</v>
      </c>
      <c r="AL1912">
        <v>0</v>
      </c>
      <c r="AM1912">
        <v>22</v>
      </c>
      <c r="AN1912">
        <v>13</v>
      </c>
      <c r="AO1912">
        <v>13</v>
      </c>
      <c r="AP1912">
        <v>12</v>
      </c>
      <c r="AQ1912">
        <v>0</v>
      </c>
      <c r="AR1912">
        <v>12</v>
      </c>
      <c r="AS1912">
        <v>10</v>
      </c>
      <c r="AT1912">
        <v>5</v>
      </c>
      <c r="AU1912">
        <v>1201080</v>
      </c>
      <c r="AV1912">
        <v>2334</v>
      </c>
      <c r="AW1912" t="s">
        <v>18759</v>
      </c>
      <c r="AX1912" t="s">
        <v>18751</v>
      </c>
      <c r="AY1912" t="s">
        <v>11421</v>
      </c>
      <c r="AZ1912">
        <v>33905</v>
      </c>
      <c r="BA1912">
        <v>7804</v>
      </c>
      <c r="BB1912">
        <v>7804</v>
      </c>
      <c r="BC1912">
        <v>0</v>
      </c>
      <c r="BE1912">
        <v>12071</v>
      </c>
      <c r="BH1912" t="s">
        <v>11427</v>
      </c>
      <c r="BI1912" t="s">
        <v>11427</v>
      </c>
      <c r="BJ1912" t="s">
        <v>11427</v>
      </c>
      <c r="BK1912" t="s">
        <v>11427</v>
      </c>
      <c r="BL1912" t="s">
        <v>11427</v>
      </c>
      <c r="BM1912" t="s">
        <v>11427</v>
      </c>
      <c r="BN1912" t="s">
        <v>11427</v>
      </c>
      <c r="BO1912" t="s">
        <v>11428</v>
      </c>
      <c r="BP1912" t="s">
        <v>11427</v>
      </c>
      <c r="BQ1912" t="s">
        <v>11428</v>
      </c>
      <c r="BR1912" t="s">
        <v>11428</v>
      </c>
      <c r="BS1912" t="s">
        <v>11428</v>
      </c>
      <c r="BT1912" t="s">
        <v>11428</v>
      </c>
      <c r="BU1912" t="s">
        <v>11428</v>
      </c>
      <c r="BV1912" t="s">
        <v>11428</v>
      </c>
      <c r="BW1912" t="s">
        <v>11428</v>
      </c>
      <c r="BY1912" t="s">
        <v>11427</v>
      </c>
      <c r="CB1912" t="s">
        <v>11427</v>
      </c>
      <c r="CD1912">
        <v>12</v>
      </c>
      <c r="CE1912">
        <v>0</v>
      </c>
      <c r="CF1912">
        <v>12</v>
      </c>
      <c r="CG1912">
        <v>0</v>
      </c>
      <c r="CH1912">
        <v>2</v>
      </c>
      <c r="CI1912">
        <v>50</v>
      </c>
    </row>
    <row r="1913" spans="1:87">
      <c r="A1913">
        <v>120108002338</v>
      </c>
      <c r="B1913" t="s">
        <v>11414</v>
      </c>
      <c r="C1913" t="s">
        <v>18746</v>
      </c>
      <c r="D1913" t="s">
        <v>18761</v>
      </c>
      <c r="E1913" t="s">
        <v>18748</v>
      </c>
      <c r="F1913" t="s">
        <v>18762</v>
      </c>
      <c r="G1913" t="s">
        <v>18763</v>
      </c>
      <c r="H1913" t="s">
        <v>18751</v>
      </c>
      <c r="I1913" t="s">
        <v>11421</v>
      </c>
      <c r="J1913">
        <v>33916</v>
      </c>
      <c r="K1913" t="s">
        <v>11442</v>
      </c>
      <c r="L1913">
        <v>12</v>
      </c>
      <c r="M1913" t="s">
        <v>11461</v>
      </c>
      <c r="N1913">
        <v>12</v>
      </c>
      <c r="P1913">
        <v>0</v>
      </c>
      <c r="Q1913">
        <v>6</v>
      </c>
      <c r="R1913">
        <v>5</v>
      </c>
      <c r="S1913">
        <v>8</v>
      </c>
      <c r="T1913">
        <v>11</v>
      </c>
      <c r="U1913">
        <v>12</v>
      </c>
      <c r="V1913">
        <v>7</v>
      </c>
      <c r="W1913">
        <v>6</v>
      </c>
      <c r="X1913">
        <v>17</v>
      </c>
      <c r="Y1913">
        <v>13</v>
      </c>
      <c r="Z1913">
        <v>4</v>
      </c>
      <c r="AA1913">
        <v>14</v>
      </c>
      <c r="AB1913">
        <v>6</v>
      </c>
      <c r="AC1913">
        <v>13</v>
      </c>
      <c r="AD1913" t="s">
        <v>11424</v>
      </c>
      <c r="AE1913">
        <v>26.644100000000002</v>
      </c>
      <c r="AF1913">
        <v>-81.850999999999999</v>
      </c>
      <c r="AG1913" t="s">
        <v>18764</v>
      </c>
      <c r="AH1913">
        <v>36</v>
      </c>
      <c r="AI1913">
        <v>97</v>
      </c>
      <c r="AJ1913">
        <v>25</v>
      </c>
      <c r="AK1913">
        <v>0</v>
      </c>
      <c r="AL1913">
        <v>0</v>
      </c>
      <c r="AM1913">
        <v>50</v>
      </c>
      <c r="AN1913">
        <v>21</v>
      </c>
      <c r="AO1913">
        <v>46</v>
      </c>
      <c r="AP1913">
        <v>105</v>
      </c>
      <c r="AQ1913">
        <v>0</v>
      </c>
      <c r="AR1913">
        <v>105</v>
      </c>
      <c r="AS1913">
        <v>5.0999999999999996</v>
      </c>
      <c r="AT1913">
        <v>24</v>
      </c>
      <c r="AU1913">
        <v>1201080</v>
      </c>
      <c r="AV1913">
        <v>2338</v>
      </c>
      <c r="AW1913" t="s">
        <v>18763</v>
      </c>
      <c r="AX1913" t="s">
        <v>18751</v>
      </c>
      <c r="AY1913" t="s">
        <v>11421</v>
      </c>
      <c r="AZ1913">
        <v>33916</v>
      </c>
      <c r="BA1913">
        <v>2007</v>
      </c>
      <c r="BB1913">
        <v>2007</v>
      </c>
      <c r="BC1913">
        <v>0</v>
      </c>
      <c r="BE1913">
        <v>12071</v>
      </c>
      <c r="BH1913" t="s">
        <v>11427</v>
      </c>
      <c r="BI1913" t="s">
        <v>11427</v>
      </c>
      <c r="BJ1913" t="s">
        <v>11428</v>
      </c>
      <c r="BK1913" t="s">
        <v>11428</v>
      </c>
      <c r="BL1913" t="s">
        <v>11428</v>
      </c>
      <c r="BM1913" t="s">
        <v>11428</v>
      </c>
      <c r="BN1913" t="s">
        <v>11428</v>
      </c>
      <c r="BO1913" t="s">
        <v>11428</v>
      </c>
      <c r="BP1913" t="s">
        <v>11428</v>
      </c>
      <c r="BQ1913" t="s">
        <v>11428</v>
      </c>
      <c r="BR1913" t="s">
        <v>11428</v>
      </c>
      <c r="BS1913" t="s">
        <v>11428</v>
      </c>
      <c r="BT1913" t="s">
        <v>11428</v>
      </c>
      <c r="BU1913" t="s">
        <v>11428</v>
      </c>
      <c r="BV1913" t="s">
        <v>11428</v>
      </c>
      <c r="BW1913" t="s">
        <v>11428</v>
      </c>
      <c r="BY1913" t="s">
        <v>11428</v>
      </c>
      <c r="CB1913" t="s">
        <v>11427</v>
      </c>
      <c r="CD1913">
        <v>105</v>
      </c>
      <c r="CE1913">
        <v>0</v>
      </c>
      <c r="CF1913">
        <v>105</v>
      </c>
      <c r="CG1913">
        <v>0</v>
      </c>
      <c r="CH1913">
        <v>5</v>
      </c>
      <c r="CI1913">
        <v>122</v>
      </c>
    </row>
    <row r="1914" spans="1:87">
      <c r="A1914">
        <v>120108002471</v>
      </c>
      <c r="B1914" t="s">
        <v>11414</v>
      </c>
      <c r="C1914" t="s">
        <v>18746</v>
      </c>
      <c r="D1914" t="s">
        <v>18765</v>
      </c>
      <c r="E1914" t="s">
        <v>18748</v>
      </c>
      <c r="F1914" t="s">
        <v>18766</v>
      </c>
      <c r="G1914" t="s">
        <v>18767</v>
      </c>
      <c r="H1914" t="s">
        <v>18751</v>
      </c>
      <c r="I1914" t="s">
        <v>11421</v>
      </c>
      <c r="J1914">
        <v>33905</v>
      </c>
      <c r="K1914" t="s">
        <v>11442</v>
      </c>
      <c r="L1914">
        <v>12</v>
      </c>
      <c r="M1914" t="s">
        <v>11461</v>
      </c>
      <c r="N1914">
        <v>12</v>
      </c>
      <c r="P1914">
        <v>4</v>
      </c>
      <c r="Q1914">
        <v>0</v>
      </c>
      <c r="R1914">
        <v>3</v>
      </c>
      <c r="S1914">
        <v>4</v>
      </c>
      <c r="T1914">
        <v>11</v>
      </c>
      <c r="U1914">
        <v>2</v>
      </c>
      <c r="V1914">
        <v>6</v>
      </c>
      <c r="W1914">
        <v>6</v>
      </c>
      <c r="X1914">
        <v>8</v>
      </c>
      <c r="Y1914">
        <v>7</v>
      </c>
      <c r="Z1914">
        <v>9</v>
      </c>
      <c r="AA1914">
        <v>8</v>
      </c>
      <c r="AB1914">
        <v>7</v>
      </c>
      <c r="AC1914">
        <v>19</v>
      </c>
      <c r="AD1914" t="s">
        <v>11424</v>
      </c>
      <c r="AE1914">
        <v>26.695900000000002</v>
      </c>
      <c r="AF1914">
        <v>-81.727099999999993</v>
      </c>
      <c r="AG1914" t="s">
        <v>18768</v>
      </c>
      <c r="AH1914">
        <v>36</v>
      </c>
      <c r="AI1914">
        <v>62</v>
      </c>
      <c r="AJ1914">
        <v>32</v>
      </c>
      <c r="AK1914">
        <v>0</v>
      </c>
      <c r="AL1914">
        <v>2</v>
      </c>
      <c r="AM1914">
        <v>24</v>
      </c>
      <c r="AN1914">
        <v>30</v>
      </c>
      <c r="AO1914">
        <v>34</v>
      </c>
      <c r="AP1914">
        <v>52</v>
      </c>
      <c r="AQ1914">
        <v>0</v>
      </c>
      <c r="AR1914">
        <v>52</v>
      </c>
      <c r="AS1914">
        <v>11.8</v>
      </c>
      <c r="AT1914">
        <v>8</v>
      </c>
      <c r="AU1914">
        <v>1201080</v>
      </c>
      <c r="AV1914">
        <v>2471</v>
      </c>
      <c r="AW1914" t="s">
        <v>18767</v>
      </c>
      <c r="AX1914" t="s">
        <v>18751</v>
      </c>
      <c r="AY1914" t="s">
        <v>11421</v>
      </c>
      <c r="AZ1914">
        <v>33905</v>
      </c>
      <c r="BA1914">
        <v>2431</v>
      </c>
      <c r="BB1914">
        <v>2431</v>
      </c>
      <c r="BC1914">
        <v>0</v>
      </c>
      <c r="BE1914">
        <v>12071</v>
      </c>
      <c r="BH1914" t="s">
        <v>11427</v>
      </c>
      <c r="BI1914" t="s">
        <v>11427</v>
      </c>
      <c r="BJ1914" t="s">
        <v>11428</v>
      </c>
      <c r="BK1914" t="s">
        <v>11428</v>
      </c>
      <c r="BL1914" t="s">
        <v>11428</v>
      </c>
      <c r="BM1914" t="s">
        <v>11428</v>
      </c>
      <c r="BN1914" t="s">
        <v>11428</v>
      </c>
      <c r="BO1914" t="s">
        <v>11428</v>
      </c>
      <c r="BP1914" t="s">
        <v>11428</v>
      </c>
      <c r="BQ1914" t="s">
        <v>11428</v>
      </c>
      <c r="BR1914" t="s">
        <v>11428</v>
      </c>
      <c r="BS1914" t="s">
        <v>11428</v>
      </c>
      <c r="BT1914" t="s">
        <v>11428</v>
      </c>
      <c r="BU1914" t="s">
        <v>11428</v>
      </c>
      <c r="BV1914" t="s">
        <v>11428</v>
      </c>
      <c r="BW1914" t="s">
        <v>11428</v>
      </c>
      <c r="BY1914" t="s">
        <v>11428</v>
      </c>
      <c r="CB1914" t="s">
        <v>11427</v>
      </c>
      <c r="CD1914">
        <v>52</v>
      </c>
      <c r="CE1914">
        <v>0</v>
      </c>
      <c r="CF1914">
        <v>52</v>
      </c>
      <c r="CG1914">
        <v>0</v>
      </c>
      <c r="CH1914">
        <v>4</v>
      </c>
      <c r="CI1914">
        <v>94</v>
      </c>
    </row>
    <row r="1915" spans="1:87">
      <c r="A1915">
        <v>120108002832</v>
      </c>
      <c r="B1915" t="s">
        <v>11414</v>
      </c>
      <c r="C1915" t="s">
        <v>18746</v>
      </c>
      <c r="D1915" t="s">
        <v>18769</v>
      </c>
      <c r="E1915" t="s">
        <v>18748</v>
      </c>
      <c r="F1915" t="s">
        <v>18770</v>
      </c>
      <c r="G1915" t="s">
        <v>18771</v>
      </c>
      <c r="H1915" t="s">
        <v>18772</v>
      </c>
      <c r="I1915" t="s">
        <v>11421</v>
      </c>
      <c r="J1915">
        <v>33931</v>
      </c>
      <c r="K1915" t="s">
        <v>11437</v>
      </c>
      <c r="L1915">
        <v>12</v>
      </c>
      <c r="M1915">
        <v>6</v>
      </c>
      <c r="N1915">
        <v>12</v>
      </c>
      <c r="W1915">
        <v>0</v>
      </c>
      <c r="X1915">
        <v>2</v>
      </c>
      <c r="Y1915">
        <v>6</v>
      </c>
      <c r="Z1915">
        <v>6</v>
      </c>
      <c r="AA1915">
        <v>4</v>
      </c>
      <c r="AB1915">
        <v>6</v>
      </c>
      <c r="AC1915">
        <v>2</v>
      </c>
      <c r="AD1915" t="s">
        <v>11424</v>
      </c>
      <c r="AE1915">
        <v>26.4574</v>
      </c>
      <c r="AF1915">
        <v>-81.942899999999995</v>
      </c>
      <c r="AG1915" t="s">
        <v>18773</v>
      </c>
      <c r="AH1915">
        <v>36</v>
      </c>
      <c r="AI1915">
        <v>21</v>
      </c>
      <c r="AJ1915">
        <v>5</v>
      </c>
      <c r="AK1915">
        <v>0</v>
      </c>
      <c r="AL1915">
        <v>0</v>
      </c>
      <c r="AM1915">
        <v>5</v>
      </c>
      <c r="AN1915">
        <v>6</v>
      </c>
      <c r="AO1915">
        <v>15</v>
      </c>
      <c r="AP1915">
        <v>9</v>
      </c>
      <c r="AQ1915">
        <v>0</v>
      </c>
      <c r="AR1915">
        <v>9</v>
      </c>
      <c r="AS1915">
        <v>13</v>
      </c>
      <c r="AT1915">
        <v>2</v>
      </c>
      <c r="AU1915">
        <v>1201080</v>
      </c>
      <c r="AV1915">
        <v>2832</v>
      </c>
      <c r="AW1915" t="s">
        <v>18771</v>
      </c>
      <c r="AX1915" t="s">
        <v>18772</v>
      </c>
      <c r="AY1915" t="s">
        <v>11421</v>
      </c>
      <c r="AZ1915">
        <v>33931</v>
      </c>
      <c r="BA1915">
        <v>2212</v>
      </c>
      <c r="BB1915">
        <v>2212</v>
      </c>
      <c r="BC1915">
        <v>0</v>
      </c>
      <c r="BE1915">
        <v>12071</v>
      </c>
      <c r="BH1915" t="s">
        <v>11427</v>
      </c>
      <c r="BI1915" t="s">
        <v>11427</v>
      </c>
      <c r="BJ1915" t="s">
        <v>11427</v>
      </c>
      <c r="BK1915" t="s">
        <v>11427</v>
      </c>
      <c r="BL1915" t="s">
        <v>11427</v>
      </c>
      <c r="BM1915" t="s">
        <v>11427</v>
      </c>
      <c r="BN1915" t="s">
        <v>11427</v>
      </c>
      <c r="BO1915" t="s">
        <v>11427</v>
      </c>
      <c r="BP1915" t="s">
        <v>11427</v>
      </c>
      <c r="BQ1915" t="s">
        <v>11428</v>
      </c>
      <c r="BR1915" t="s">
        <v>11428</v>
      </c>
      <c r="BS1915" t="s">
        <v>11428</v>
      </c>
      <c r="BT1915" t="s">
        <v>11428</v>
      </c>
      <c r="BU1915" t="s">
        <v>11428</v>
      </c>
      <c r="BV1915" t="s">
        <v>11428</v>
      </c>
      <c r="BW1915" t="s">
        <v>11428</v>
      </c>
      <c r="BY1915" t="s">
        <v>11427</v>
      </c>
      <c r="CB1915" t="s">
        <v>11427</v>
      </c>
      <c r="CD1915">
        <v>9</v>
      </c>
      <c r="CE1915">
        <v>0</v>
      </c>
      <c r="CF1915">
        <v>9</v>
      </c>
      <c r="CG1915">
        <v>0</v>
      </c>
      <c r="CH1915">
        <v>0</v>
      </c>
      <c r="CI1915">
        <v>26</v>
      </c>
    </row>
    <row r="1916" spans="1:87">
      <c r="A1916">
        <v>120108003077</v>
      </c>
      <c r="B1916" t="s">
        <v>11414</v>
      </c>
      <c r="C1916" t="s">
        <v>18746</v>
      </c>
      <c r="D1916" t="s">
        <v>18774</v>
      </c>
      <c r="E1916" t="s">
        <v>18748</v>
      </c>
      <c r="F1916" t="s">
        <v>18775</v>
      </c>
      <c r="G1916" t="s">
        <v>18776</v>
      </c>
      <c r="H1916" t="s">
        <v>18751</v>
      </c>
      <c r="I1916" t="s">
        <v>11421</v>
      </c>
      <c r="J1916">
        <v>33916</v>
      </c>
      <c r="K1916" t="s">
        <v>11437</v>
      </c>
      <c r="L1916">
        <v>12</v>
      </c>
      <c r="M1916">
        <v>6</v>
      </c>
      <c r="N1916">
        <v>12</v>
      </c>
      <c r="W1916">
        <v>5</v>
      </c>
      <c r="X1916">
        <v>25</v>
      </c>
      <c r="Y1916">
        <v>36</v>
      </c>
      <c r="Z1916">
        <v>11</v>
      </c>
      <c r="AA1916">
        <v>18</v>
      </c>
      <c r="AB1916">
        <v>17</v>
      </c>
      <c r="AC1916">
        <v>11</v>
      </c>
      <c r="AD1916" t="s">
        <v>11424</v>
      </c>
      <c r="AE1916">
        <v>26.647099999999998</v>
      </c>
      <c r="AF1916">
        <v>-81.838700000000003</v>
      </c>
      <c r="AG1916" t="s">
        <v>18777</v>
      </c>
      <c r="AH1916">
        <v>36</v>
      </c>
      <c r="AI1916">
        <v>79</v>
      </c>
      <c r="AJ1916">
        <v>44</v>
      </c>
      <c r="AK1916">
        <v>0</v>
      </c>
      <c r="AL1916">
        <v>0</v>
      </c>
      <c r="AM1916">
        <v>55</v>
      </c>
      <c r="AN1916">
        <v>40</v>
      </c>
      <c r="AO1916">
        <v>25</v>
      </c>
      <c r="AP1916">
        <v>103</v>
      </c>
      <c r="AQ1916">
        <v>0</v>
      </c>
      <c r="AR1916">
        <v>103</v>
      </c>
      <c r="AS1916">
        <v>5.6</v>
      </c>
      <c r="AT1916">
        <v>22</v>
      </c>
      <c r="AU1916">
        <v>1201080</v>
      </c>
      <c r="AV1916">
        <v>3077</v>
      </c>
      <c r="AW1916" t="s">
        <v>18776</v>
      </c>
      <c r="AX1916" t="s">
        <v>18751</v>
      </c>
      <c r="AY1916" t="s">
        <v>11421</v>
      </c>
      <c r="AZ1916">
        <v>33916</v>
      </c>
      <c r="BA1916">
        <v>2240</v>
      </c>
      <c r="BB1916">
        <v>2240</v>
      </c>
      <c r="BC1916">
        <v>0</v>
      </c>
      <c r="BE1916">
        <v>12071</v>
      </c>
      <c r="BH1916" t="s">
        <v>11427</v>
      </c>
      <c r="BI1916" t="s">
        <v>11427</v>
      </c>
      <c r="BJ1916" t="s">
        <v>11427</v>
      </c>
      <c r="BK1916" t="s">
        <v>11427</v>
      </c>
      <c r="BL1916" t="s">
        <v>11427</v>
      </c>
      <c r="BM1916" t="s">
        <v>11427</v>
      </c>
      <c r="BN1916" t="s">
        <v>11427</v>
      </c>
      <c r="BO1916" t="s">
        <v>11427</v>
      </c>
      <c r="BP1916" t="s">
        <v>11427</v>
      </c>
      <c r="BQ1916" t="s">
        <v>11428</v>
      </c>
      <c r="BR1916" t="s">
        <v>11428</v>
      </c>
      <c r="BS1916" t="s">
        <v>11428</v>
      </c>
      <c r="BT1916" t="s">
        <v>11428</v>
      </c>
      <c r="BU1916" t="s">
        <v>11428</v>
      </c>
      <c r="BV1916" t="s">
        <v>11428</v>
      </c>
      <c r="BW1916" t="s">
        <v>11428</v>
      </c>
      <c r="BY1916" t="s">
        <v>11428</v>
      </c>
      <c r="CB1916" t="s">
        <v>11427</v>
      </c>
      <c r="CD1916">
        <v>103</v>
      </c>
      <c r="CE1916">
        <v>0</v>
      </c>
      <c r="CF1916">
        <v>103</v>
      </c>
      <c r="CG1916">
        <v>0</v>
      </c>
      <c r="CH1916">
        <v>3</v>
      </c>
      <c r="CI1916">
        <v>123</v>
      </c>
    </row>
    <row r="1917" spans="1:87">
      <c r="A1917">
        <v>120108003416</v>
      </c>
      <c r="B1917" t="s">
        <v>11414</v>
      </c>
      <c r="C1917" t="s">
        <v>18746</v>
      </c>
      <c r="D1917" t="s">
        <v>18778</v>
      </c>
      <c r="E1917" t="s">
        <v>18748</v>
      </c>
      <c r="F1917" t="s">
        <v>18779</v>
      </c>
      <c r="G1917" t="s">
        <v>18780</v>
      </c>
      <c r="H1917" t="s">
        <v>18751</v>
      </c>
      <c r="I1917" t="s">
        <v>11421</v>
      </c>
      <c r="J1917">
        <v>33905</v>
      </c>
      <c r="K1917" t="s">
        <v>11716</v>
      </c>
      <c r="L1917">
        <v>12</v>
      </c>
      <c r="M1917" t="s">
        <v>11484</v>
      </c>
      <c r="N1917" t="s">
        <v>11484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11424</v>
      </c>
      <c r="AE1917">
        <v>26.6477</v>
      </c>
      <c r="AF1917">
        <v>-81.825000000000003</v>
      </c>
      <c r="AG1917" t="s">
        <v>18781</v>
      </c>
      <c r="AH1917">
        <v>36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S1917">
        <v>0</v>
      </c>
      <c r="AT1917">
        <v>2</v>
      </c>
      <c r="AU1917">
        <v>1201080</v>
      </c>
      <c r="AV1917">
        <v>3416</v>
      </c>
      <c r="AW1917" t="s">
        <v>18780</v>
      </c>
      <c r="AX1917" t="s">
        <v>18751</v>
      </c>
      <c r="AY1917" t="s">
        <v>11421</v>
      </c>
      <c r="AZ1917">
        <v>33905</v>
      </c>
      <c r="BA1917">
        <v>4504</v>
      </c>
      <c r="BB1917">
        <v>4504</v>
      </c>
      <c r="BC1917">
        <v>0</v>
      </c>
      <c r="BE1917">
        <v>12071</v>
      </c>
      <c r="BH1917" t="s">
        <v>11427</v>
      </c>
      <c r="BI1917" t="s">
        <v>11427</v>
      </c>
      <c r="BJ1917" t="s">
        <v>11427</v>
      </c>
      <c r="BK1917" t="s">
        <v>11427</v>
      </c>
      <c r="BL1917" t="s">
        <v>11427</v>
      </c>
      <c r="BM1917" t="s">
        <v>11427</v>
      </c>
      <c r="BN1917" t="s">
        <v>11427</v>
      </c>
      <c r="BO1917" t="s">
        <v>11427</v>
      </c>
      <c r="BP1917" t="s">
        <v>11427</v>
      </c>
      <c r="BQ1917" t="s">
        <v>11427</v>
      </c>
      <c r="BR1917" t="s">
        <v>11427</v>
      </c>
      <c r="BS1917" t="s">
        <v>11427</v>
      </c>
      <c r="BT1917" t="s">
        <v>11427</v>
      </c>
      <c r="BU1917" t="s">
        <v>11427</v>
      </c>
      <c r="BV1917" t="s">
        <v>11427</v>
      </c>
      <c r="BW1917" t="s">
        <v>11427</v>
      </c>
      <c r="BY1917" t="s">
        <v>11430</v>
      </c>
      <c r="CB1917" t="s">
        <v>11427</v>
      </c>
      <c r="CG1917">
        <v>0</v>
      </c>
      <c r="CH1917">
        <v>0</v>
      </c>
      <c r="CI1917">
        <v>0</v>
      </c>
    </row>
    <row r="1918" spans="1:87">
      <c r="A1918">
        <v>120108005602</v>
      </c>
      <c r="B1918" t="s">
        <v>11414</v>
      </c>
      <c r="C1918" t="s">
        <v>18746</v>
      </c>
      <c r="D1918" t="s">
        <v>18782</v>
      </c>
      <c r="E1918" t="s">
        <v>18748</v>
      </c>
      <c r="F1918" t="s">
        <v>18783</v>
      </c>
      <c r="G1918" t="s">
        <v>18784</v>
      </c>
      <c r="H1918" t="s">
        <v>18785</v>
      </c>
      <c r="I1918" t="s">
        <v>11421</v>
      </c>
      <c r="J1918">
        <v>33993</v>
      </c>
      <c r="K1918" t="s">
        <v>11437</v>
      </c>
      <c r="L1918">
        <v>12</v>
      </c>
      <c r="M1918">
        <v>6</v>
      </c>
      <c r="N1918">
        <v>12</v>
      </c>
      <c r="W1918">
        <v>1</v>
      </c>
      <c r="X1918">
        <v>3</v>
      </c>
      <c r="Y1918">
        <v>8</v>
      </c>
      <c r="Z1918">
        <v>1</v>
      </c>
      <c r="AA1918">
        <v>10</v>
      </c>
      <c r="AB1918">
        <v>10</v>
      </c>
      <c r="AC1918">
        <v>6</v>
      </c>
      <c r="AD1918" t="s">
        <v>11424</v>
      </c>
      <c r="AE1918">
        <v>26.6586</v>
      </c>
      <c r="AF1918">
        <v>-81.976200000000006</v>
      </c>
      <c r="AG1918" t="s">
        <v>18786</v>
      </c>
      <c r="AH1918">
        <v>36</v>
      </c>
      <c r="AI1918">
        <v>32</v>
      </c>
      <c r="AJ1918">
        <v>7</v>
      </c>
      <c r="AK1918">
        <v>0</v>
      </c>
      <c r="AL1918">
        <v>0</v>
      </c>
      <c r="AM1918">
        <v>3</v>
      </c>
      <c r="AN1918">
        <v>9</v>
      </c>
      <c r="AO1918">
        <v>26</v>
      </c>
      <c r="AP1918">
        <v>23</v>
      </c>
      <c r="AQ1918">
        <v>0</v>
      </c>
      <c r="AR1918">
        <v>23</v>
      </c>
      <c r="AS1918">
        <v>3</v>
      </c>
      <c r="AT1918">
        <v>13</v>
      </c>
      <c r="AU1918">
        <v>1201080</v>
      </c>
      <c r="AV1918">
        <v>5602</v>
      </c>
      <c r="AW1918" t="s">
        <v>18784</v>
      </c>
      <c r="AX1918" t="s">
        <v>18785</v>
      </c>
      <c r="AY1918" t="s">
        <v>11421</v>
      </c>
      <c r="AZ1918">
        <v>33993</v>
      </c>
      <c r="BA1918">
        <v>2479</v>
      </c>
      <c r="BB1918">
        <v>2479</v>
      </c>
      <c r="BC1918">
        <v>0</v>
      </c>
      <c r="BE1918">
        <v>12071</v>
      </c>
      <c r="BH1918" t="s">
        <v>11427</v>
      </c>
      <c r="BI1918" t="s">
        <v>11427</v>
      </c>
      <c r="BJ1918" t="s">
        <v>11427</v>
      </c>
      <c r="BK1918" t="s">
        <v>11427</v>
      </c>
      <c r="BL1918" t="s">
        <v>11427</v>
      </c>
      <c r="BM1918" t="s">
        <v>11427</v>
      </c>
      <c r="BN1918" t="s">
        <v>11427</v>
      </c>
      <c r="BO1918" t="s">
        <v>11427</v>
      </c>
      <c r="BP1918" t="s">
        <v>11427</v>
      </c>
      <c r="BQ1918" t="s">
        <v>11428</v>
      </c>
      <c r="BR1918" t="s">
        <v>11428</v>
      </c>
      <c r="BS1918" t="s">
        <v>11428</v>
      </c>
      <c r="BT1918" t="s">
        <v>11428</v>
      </c>
      <c r="BU1918" t="s">
        <v>11428</v>
      </c>
      <c r="BV1918" t="s">
        <v>11428</v>
      </c>
      <c r="BW1918" t="s">
        <v>11428</v>
      </c>
      <c r="BY1918" t="s">
        <v>11428</v>
      </c>
      <c r="CB1918" t="s">
        <v>11427</v>
      </c>
      <c r="CD1918">
        <v>23</v>
      </c>
      <c r="CE1918">
        <v>0</v>
      </c>
      <c r="CF1918">
        <v>23</v>
      </c>
      <c r="CG1918">
        <v>0</v>
      </c>
      <c r="CH1918">
        <v>1</v>
      </c>
      <c r="CI1918">
        <v>39</v>
      </c>
    </row>
    <row r="1919" spans="1:87">
      <c r="A1919">
        <v>120108005604</v>
      </c>
      <c r="B1919" t="s">
        <v>11414</v>
      </c>
      <c r="C1919" t="s">
        <v>18746</v>
      </c>
      <c r="D1919" t="s">
        <v>18787</v>
      </c>
      <c r="E1919" t="s">
        <v>18748</v>
      </c>
      <c r="F1919" t="s">
        <v>18788</v>
      </c>
      <c r="G1919" t="s">
        <v>18789</v>
      </c>
      <c r="H1919" t="s">
        <v>18751</v>
      </c>
      <c r="I1919" t="s">
        <v>11421</v>
      </c>
      <c r="J1919">
        <v>33905</v>
      </c>
      <c r="K1919" t="s">
        <v>11442</v>
      </c>
      <c r="L1919">
        <v>12</v>
      </c>
      <c r="M1919">
        <v>6</v>
      </c>
      <c r="N1919">
        <v>12</v>
      </c>
      <c r="W1919">
        <v>1</v>
      </c>
      <c r="X1919">
        <v>3</v>
      </c>
      <c r="Y1919">
        <v>1</v>
      </c>
      <c r="Z1919">
        <v>8</v>
      </c>
      <c r="AA1919">
        <v>6</v>
      </c>
      <c r="AB1919">
        <v>5</v>
      </c>
      <c r="AC1919">
        <v>20</v>
      </c>
      <c r="AD1919" t="s">
        <v>11424</v>
      </c>
      <c r="AE1919">
        <v>26.669799999999999</v>
      </c>
      <c r="AF1919">
        <v>-81.8065</v>
      </c>
      <c r="AG1919" t="s">
        <v>18790</v>
      </c>
      <c r="AH1919">
        <v>36</v>
      </c>
      <c r="AI1919">
        <v>28</v>
      </c>
      <c r="AJ1919">
        <v>16</v>
      </c>
      <c r="AK1919">
        <v>0</v>
      </c>
      <c r="AL1919">
        <v>1</v>
      </c>
      <c r="AM1919">
        <v>8</v>
      </c>
      <c r="AN1919">
        <v>11</v>
      </c>
      <c r="AO1919">
        <v>23</v>
      </c>
      <c r="AP1919">
        <v>23</v>
      </c>
      <c r="AQ1919">
        <v>0</v>
      </c>
      <c r="AR1919">
        <v>23</v>
      </c>
      <c r="AS1919">
        <v>11</v>
      </c>
      <c r="AT1919">
        <v>4</v>
      </c>
      <c r="AU1919">
        <v>1201080</v>
      </c>
      <c r="AV1919">
        <v>5604</v>
      </c>
      <c r="AW1919" t="s">
        <v>18791</v>
      </c>
      <c r="AX1919" t="s">
        <v>18751</v>
      </c>
      <c r="AY1919" t="s">
        <v>11421</v>
      </c>
      <c r="AZ1919">
        <v>33905</v>
      </c>
      <c r="BA1919">
        <v>5203</v>
      </c>
      <c r="BB1919">
        <v>5203</v>
      </c>
      <c r="BC1919">
        <v>0</v>
      </c>
      <c r="BE1919">
        <v>12071</v>
      </c>
      <c r="BH1919" t="s">
        <v>11427</v>
      </c>
      <c r="BI1919" t="s">
        <v>11427</v>
      </c>
      <c r="BJ1919" t="s">
        <v>11427</v>
      </c>
      <c r="BK1919" t="s">
        <v>11427</v>
      </c>
      <c r="BL1919" t="s">
        <v>11427</v>
      </c>
      <c r="BM1919" t="s">
        <v>11427</v>
      </c>
      <c r="BN1919" t="s">
        <v>11427</v>
      </c>
      <c r="BO1919" t="s">
        <v>11427</v>
      </c>
      <c r="BP1919" t="s">
        <v>11427</v>
      </c>
      <c r="BQ1919" t="s">
        <v>11428</v>
      </c>
      <c r="BR1919" t="s">
        <v>11428</v>
      </c>
      <c r="BS1919" t="s">
        <v>11428</v>
      </c>
      <c r="BT1919" t="s">
        <v>11428</v>
      </c>
      <c r="BU1919" t="s">
        <v>11428</v>
      </c>
      <c r="BV1919" t="s">
        <v>11428</v>
      </c>
      <c r="BW1919" t="s">
        <v>11428</v>
      </c>
      <c r="BY1919" t="s">
        <v>11427</v>
      </c>
      <c r="CB1919" t="s">
        <v>11428</v>
      </c>
      <c r="CD1919">
        <v>23</v>
      </c>
      <c r="CE1919">
        <v>0</v>
      </c>
      <c r="CF1919">
        <v>23</v>
      </c>
      <c r="CG1919">
        <v>0</v>
      </c>
      <c r="CH1919">
        <v>1</v>
      </c>
      <c r="CI1919">
        <v>44</v>
      </c>
    </row>
    <row r="1920" spans="1:87">
      <c r="A1920">
        <v>120108005778</v>
      </c>
      <c r="B1920" t="s">
        <v>11414</v>
      </c>
      <c r="C1920" t="s">
        <v>18746</v>
      </c>
      <c r="D1920" t="s">
        <v>18792</v>
      </c>
      <c r="E1920" t="s">
        <v>18748</v>
      </c>
      <c r="F1920" t="s">
        <v>18793</v>
      </c>
      <c r="G1920" t="s">
        <v>18794</v>
      </c>
      <c r="H1920" t="s">
        <v>18751</v>
      </c>
      <c r="I1920" t="s">
        <v>11421</v>
      </c>
      <c r="J1920">
        <v>33901</v>
      </c>
      <c r="K1920" t="s">
        <v>11437</v>
      </c>
      <c r="L1920">
        <v>12</v>
      </c>
      <c r="M1920">
        <v>6</v>
      </c>
      <c r="N1920">
        <v>12</v>
      </c>
      <c r="W1920">
        <v>2</v>
      </c>
      <c r="X1920">
        <v>2</v>
      </c>
      <c r="Y1920">
        <v>15</v>
      </c>
      <c r="Z1920">
        <v>7</v>
      </c>
      <c r="AA1920">
        <v>10</v>
      </c>
      <c r="AB1920">
        <v>10</v>
      </c>
      <c r="AC1920">
        <v>6</v>
      </c>
      <c r="AD1920" t="s">
        <v>11424</v>
      </c>
      <c r="AE1920">
        <v>26.6069</v>
      </c>
      <c r="AF1920">
        <v>-81.859800000000007</v>
      </c>
      <c r="AG1920" t="s">
        <v>18795</v>
      </c>
      <c r="AH1920">
        <v>36</v>
      </c>
      <c r="AI1920">
        <v>0</v>
      </c>
      <c r="AJ1920">
        <v>52</v>
      </c>
      <c r="AK1920">
        <v>0</v>
      </c>
      <c r="AL1920">
        <v>0</v>
      </c>
      <c r="AM1920">
        <v>12</v>
      </c>
      <c r="AN1920">
        <v>24</v>
      </c>
      <c r="AO1920">
        <v>15</v>
      </c>
      <c r="AP1920">
        <v>52</v>
      </c>
      <c r="AQ1920">
        <v>0</v>
      </c>
      <c r="AR1920">
        <v>52</v>
      </c>
      <c r="AS1920">
        <v>6.5</v>
      </c>
      <c r="AT1920">
        <v>8</v>
      </c>
      <c r="AU1920">
        <v>1201080</v>
      </c>
      <c r="AV1920">
        <v>5778</v>
      </c>
      <c r="AW1920" t="s">
        <v>18794</v>
      </c>
      <c r="AX1920" t="s">
        <v>18751</v>
      </c>
      <c r="AY1920" t="s">
        <v>11421</v>
      </c>
      <c r="AZ1920">
        <v>33901</v>
      </c>
      <c r="BC1920">
        <v>0</v>
      </c>
      <c r="BE1920">
        <v>12071</v>
      </c>
      <c r="BH1920" t="s">
        <v>11427</v>
      </c>
      <c r="BI1920" t="s">
        <v>11427</v>
      </c>
      <c r="BJ1920" t="s">
        <v>11427</v>
      </c>
      <c r="BK1920" t="s">
        <v>11427</v>
      </c>
      <c r="BL1920" t="s">
        <v>11427</v>
      </c>
      <c r="BM1920" t="s">
        <v>11427</v>
      </c>
      <c r="BN1920" t="s">
        <v>11427</v>
      </c>
      <c r="BO1920" t="s">
        <v>11427</v>
      </c>
      <c r="BP1920" t="s">
        <v>11427</v>
      </c>
      <c r="BQ1920" t="s">
        <v>11428</v>
      </c>
      <c r="BR1920" t="s">
        <v>11428</v>
      </c>
      <c r="BS1920" t="s">
        <v>11428</v>
      </c>
      <c r="BT1920" t="s">
        <v>11428</v>
      </c>
      <c r="BU1920" t="s">
        <v>11428</v>
      </c>
      <c r="BV1920" t="s">
        <v>11428</v>
      </c>
      <c r="BW1920" t="s">
        <v>11428</v>
      </c>
      <c r="BY1920" t="s">
        <v>11427</v>
      </c>
      <c r="CB1920" t="s">
        <v>11427</v>
      </c>
      <c r="CD1920">
        <v>52</v>
      </c>
      <c r="CE1920">
        <v>0</v>
      </c>
      <c r="CF1920">
        <v>52</v>
      </c>
      <c r="CG1920">
        <v>0</v>
      </c>
      <c r="CH1920">
        <v>1</v>
      </c>
      <c r="CI1920">
        <v>52</v>
      </c>
    </row>
    <row r="1921" spans="1:87">
      <c r="A1921">
        <v>120108006891</v>
      </c>
      <c r="B1921" t="s">
        <v>11414</v>
      </c>
      <c r="C1921" t="s">
        <v>18746</v>
      </c>
      <c r="D1921" t="s">
        <v>18796</v>
      </c>
      <c r="E1921" t="s">
        <v>18748</v>
      </c>
      <c r="F1921" t="s">
        <v>18797</v>
      </c>
      <c r="G1921" t="s">
        <v>18798</v>
      </c>
      <c r="H1921" t="s">
        <v>18751</v>
      </c>
      <c r="I1921" t="s">
        <v>11421</v>
      </c>
      <c r="J1921">
        <v>33916</v>
      </c>
      <c r="K1921" t="s">
        <v>11437</v>
      </c>
      <c r="L1921">
        <v>12</v>
      </c>
      <c r="M1921">
        <v>6</v>
      </c>
      <c r="N1921">
        <v>12</v>
      </c>
      <c r="W1921">
        <v>0</v>
      </c>
      <c r="X1921">
        <v>0</v>
      </c>
      <c r="Y1921">
        <v>2</v>
      </c>
      <c r="Z1921">
        <v>1</v>
      </c>
      <c r="AA1921">
        <v>5</v>
      </c>
      <c r="AB1921">
        <v>4</v>
      </c>
      <c r="AC1921">
        <v>5</v>
      </c>
      <c r="AD1921" t="s">
        <v>11424</v>
      </c>
      <c r="AE1921">
        <v>26.633199999999999</v>
      </c>
      <c r="AF1921">
        <v>-81.855000000000004</v>
      </c>
      <c r="AG1921" t="s">
        <v>18799</v>
      </c>
      <c r="AH1921">
        <v>36</v>
      </c>
      <c r="AI1921">
        <v>12</v>
      </c>
      <c r="AJ1921">
        <v>5</v>
      </c>
      <c r="AK1921">
        <v>0</v>
      </c>
      <c r="AL1921">
        <v>0</v>
      </c>
      <c r="AM1921">
        <v>0</v>
      </c>
      <c r="AN1921">
        <v>7</v>
      </c>
      <c r="AO1921">
        <v>10</v>
      </c>
      <c r="AP1921">
        <v>4</v>
      </c>
      <c r="AQ1921">
        <v>0</v>
      </c>
      <c r="AR1921">
        <v>4</v>
      </c>
      <c r="AS1921">
        <v>17</v>
      </c>
      <c r="AT1921">
        <v>1</v>
      </c>
      <c r="AU1921">
        <v>1201080</v>
      </c>
      <c r="AV1921">
        <v>6891</v>
      </c>
      <c r="AW1921" t="s">
        <v>18798</v>
      </c>
      <c r="AX1921" t="s">
        <v>18751</v>
      </c>
      <c r="AY1921" t="s">
        <v>11421</v>
      </c>
      <c r="AZ1921">
        <v>33916</v>
      </c>
      <c r="BA1921">
        <v>5400</v>
      </c>
      <c r="BB1921">
        <v>5400</v>
      </c>
      <c r="BC1921">
        <v>0</v>
      </c>
      <c r="BE1921">
        <v>12071</v>
      </c>
      <c r="BH1921" t="s">
        <v>11427</v>
      </c>
      <c r="BI1921" t="s">
        <v>11427</v>
      </c>
      <c r="BJ1921" t="s">
        <v>11427</v>
      </c>
      <c r="BK1921" t="s">
        <v>11427</v>
      </c>
      <c r="BL1921" t="s">
        <v>11427</v>
      </c>
      <c r="BM1921" t="s">
        <v>11427</v>
      </c>
      <c r="BN1921" t="s">
        <v>11427</v>
      </c>
      <c r="BO1921" t="s">
        <v>11427</v>
      </c>
      <c r="BP1921" t="s">
        <v>11427</v>
      </c>
      <c r="BQ1921" t="s">
        <v>11428</v>
      </c>
      <c r="BR1921" t="s">
        <v>11428</v>
      </c>
      <c r="BS1921" t="s">
        <v>11428</v>
      </c>
      <c r="BT1921" t="s">
        <v>11428</v>
      </c>
      <c r="BU1921" t="s">
        <v>11428</v>
      </c>
      <c r="BV1921" t="s">
        <v>11428</v>
      </c>
      <c r="BW1921" t="s">
        <v>11428</v>
      </c>
      <c r="BY1921" t="s">
        <v>11427</v>
      </c>
      <c r="CB1921" t="s">
        <v>11427</v>
      </c>
      <c r="CD1921">
        <v>4</v>
      </c>
      <c r="CE1921">
        <v>0</v>
      </c>
      <c r="CF1921">
        <v>4</v>
      </c>
      <c r="CG1921">
        <v>0</v>
      </c>
      <c r="CH1921">
        <v>0</v>
      </c>
      <c r="CI1921">
        <v>17</v>
      </c>
    </row>
    <row r="1922" spans="1:87">
      <c r="A1922">
        <v>120108007022</v>
      </c>
      <c r="B1922" t="s">
        <v>11414</v>
      </c>
      <c r="C1922" t="s">
        <v>18746</v>
      </c>
      <c r="D1922" t="s">
        <v>18525</v>
      </c>
      <c r="E1922" t="s">
        <v>18748</v>
      </c>
      <c r="F1922" t="s">
        <v>18800</v>
      </c>
      <c r="G1922" t="s">
        <v>18750</v>
      </c>
      <c r="H1922" t="s">
        <v>18751</v>
      </c>
      <c r="I1922" t="s">
        <v>11421</v>
      </c>
      <c r="J1922">
        <v>33966</v>
      </c>
      <c r="K1922" t="s">
        <v>11422</v>
      </c>
      <c r="L1922">
        <v>12</v>
      </c>
      <c r="M1922" t="s">
        <v>11484</v>
      </c>
      <c r="N1922" t="s">
        <v>11484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 t="s">
        <v>11424</v>
      </c>
      <c r="AE1922">
        <v>26.599900000000002</v>
      </c>
      <c r="AF1922">
        <v>-81.853499999999997</v>
      </c>
      <c r="AG1922" t="s">
        <v>18801</v>
      </c>
      <c r="AH1922">
        <v>36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U1922">
        <v>1201080</v>
      </c>
      <c r="AV1922">
        <v>7022</v>
      </c>
      <c r="AW1922" t="s">
        <v>18750</v>
      </c>
      <c r="AX1922" t="s">
        <v>18751</v>
      </c>
      <c r="AY1922" t="s">
        <v>11421</v>
      </c>
      <c r="AZ1922">
        <v>33966</v>
      </c>
      <c r="BA1922">
        <v>1012</v>
      </c>
      <c r="BB1922">
        <v>1012</v>
      </c>
      <c r="BC1922">
        <v>0</v>
      </c>
      <c r="BE1922">
        <v>12071</v>
      </c>
      <c r="BH1922" t="s">
        <v>11427</v>
      </c>
      <c r="BI1922" t="s">
        <v>11427</v>
      </c>
      <c r="BJ1922" t="s">
        <v>11427</v>
      </c>
      <c r="BK1922" t="s">
        <v>11427</v>
      </c>
      <c r="BL1922" t="s">
        <v>11427</v>
      </c>
      <c r="BM1922" t="s">
        <v>11427</v>
      </c>
      <c r="BN1922" t="s">
        <v>11427</v>
      </c>
      <c r="BO1922" t="s">
        <v>11427</v>
      </c>
      <c r="BP1922" t="s">
        <v>11427</v>
      </c>
      <c r="BQ1922" t="s">
        <v>11427</v>
      </c>
      <c r="BR1922" t="s">
        <v>11427</v>
      </c>
      <c r="BS1922" t="s">
        <v>11427</v>
      </c>
      <c r="BT1922" t="s">
        <v>11427</v>
      </c>
      <c r="BU1922" t="s">
        <v>11427</v>
      </c>
      <c r="BV1922" t="s">
        <v>11427</v>
      </c>
      <c r="BW1922" t="s">
        <v>11427</v>
      </c>
      <c r="BY1922" t="s">
        <v>11430</v>
      </c>
      <c r="CB1922" t="s">
        <v>11427</v>
      </c>
      <c r="CG1922">
        <v>0</v>
      </c>
      <c r="CH1922">
        <v>0</v>
      </c>
      <c r="CI1922">
        <v>0</v>
      </c>
    </row>
    <row r="1923" spans="1:87">
      <c r="A1923">
        <v>120108007089</v>
      </c>
      <c r="B1923" t="s">
        <v>11414</v>
      </c>
      <c r="C1923" t="s">
        <v>18746</v>
      </c>
      <c r="D1923" t="s">
        <v>18802</v>
      </c>
      <c r="E1923" t="s">
        <v>18748</v>
      </c>
      <c r="F1923" t="s">
        <v>18803</v>
      </c>
      <c r="G1923" t="s">
        <v>18804</v>
      </c>
      <c r="H1923" t="s">
        <v>18751</v>
      </c>
      <c r="I1923" t="s">
        <v>11421</v>
      </c>
      <c r="J1923">
        <v>33916</v>
      </c>
      <c r="K1923" t="s">
        <v>11422</v>
      </c>
      <c r="L1923">
        <v>12</v>
      </c>
      <c r="M1923" t="s">
        <v>11484</v>
      </c>
      <c r="N1923" t="s">
        <v>11484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11424</v>
      </c>
      <c r="AE1923">
        <v>26.6433</v>
      </c>
      <c r="AF1923">
        <v>-81.851900000000001</v>
      </c>
      <c r="AG1923" t="s">
        <v>18805</v>
      </c>
      <c r="AH1923">
        <v>36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U1923">
        <v>1201080</v>
      </c>
      <c r="AV1923">
        <v>7089</v>
      </c>
      <c r="AW1923" t="s">
        <v>18804</v>
      </c>
      <c r="AX1923" t="s">
        <v>18751</v>
      </c>
      <c r="AY1923" t="s">
        <v>11421</v>
      </c>
      <c r="AZ1923">
        <v>33916</v>
      </c>
      <c r="BA1923">
        <v>2724</v>
      </c>
      <c r="BB1923">
        <v>2724</v>
      </c>
      <c r="BC1923">
        <v>0</v>
      </c>
      <c r="BE1923">
        <v>12071</v>
      </c>
      <c r="BH1923" t="s">
        <v>11427</v>
      </c>
      <c r="BI1923" t="s">
        <v>11427</v>
      </c>
      <c r="BJ1923" t="s">
        <v>11427</v>
      </c>
      <c r="BK1923" t="s">
        <v>11427</v>
      </c>
      <c r="BL1923" t="s">
        <v>11427</v>
      </c>
      <c r="BM1923" t="s">
        <v>11427</v>
      </c>
      <c r="BN1923" t="s">
        <v>11427</v>
      </c>
      <c r="BO1923" t="s">
        <v>11427</v>
      </c>
      <c r="BP1923" t="s">
        <v>11427</v>
      </c>
      <c r="BQ1923" t="s">
        <v>11427</v>
      </c>
      <c r="BR1923" t="s">
        <v>11427</v>
      </c>
      <c r="BS1923" t="s">
        <v>11427</v>
      </c>
      <c r="BT1923" t="s">
        <v>11427</v>
      </c>
      <c r="BU1923" t="s">
        <v>11427</v>
      </c>
      <c r="BV1923" t="s">
        <v>11427</v>
      </c>
      <c r="BW1923" t="s">
        <v>11427</v>
      </c>
      <c r="BY1923" t="s">
        <v>11430</v>
      </c>
      <c r="CB1923" t="s">
        <v>11427</v>
      </c>
      <c r="CG1923">
        <v>0</v>
      </c>
      <c r="CH1923">
        <v>0</v>
      </c>
      <c r="CI1923">
        <v>0</v>
      </c>
    </row>
    <row r="1924" spans="1:87">
      <c r="A1924">
        <v>120108007705</v>
      </c>
      <c r="B1924" t="s">
        <v>11414</v>
      </c>
      <c r="C1924" t="s">
        <v>18746</v>
      </c>
      <c r="D1924" t="s">
        <v>18806</v>
      </c>
      <c r="E1924" t="s">
        <v>18748</v>
      </c>
      <c r="F1924" t="s">
        <v>18807</v>
      </c>
      <c r="G1924" t="s">
        <v>18750</v>
      </c>
      <c r="H1924" t="s">
        <v>18751</v>
      </c>
      <c r="I1924" t="s">
        <v>11421</v>
      </c>
      <c r="J1924">
        <v>33966</v>
      </c>
      <c r="K1924" t="s">
        <v>11422</v>
      </c>
      <c r="L1924">
        <v>12</v>
      </c>
      <c r="M1924" t="s">
        <v>11423</v>
      </c>
      <c r="N1924">
        <v>12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11424</v>
      </c>
      <c r="AE1924">
        <v>26.599900000000002</v>
      </c>
      <c r="AF1924">
        <v>-81.853499999999997</v>
      </c>
      <c r="AG1924" t="s">
        <v>18808</v>
      </c>
      <c r="AH1924">
        <v>36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U1924">
        <v>1201080</v>
      </c>
      <c r="AV1924">
        <v>7705</v>
      </c>
      <c r="AW1924" t="s">
        <v>18750</v>
      </c>
      <c r="AX1924" t="s">
        <v>18751</v>
      </c>
      <c r="AY1924" t="s">
        <v>11421</v>
      </c>
      <c r="AZ1924">
        <v>33966</v>
      </c>
      <c r="BA1924">
        <v>1012</v>
      </c>
      <c r="BB1924">
        <v>1012</v>
      </c>
      <c r="BC1924">
        <v>0</v>
      </c>
      <c r="BE1924">
        <v>12071</v>
      </c>
      <c r="BH1924" t="s">
        <v>11427</v>
      </c>
      <c r="BI1924" t="s">
        <v>11427</v>
      </c>
      <c r="BJ1924" t="s">
        <v>11427</v>
      </c>
      <c r="BK1924" t="s">
        <v>11428</v>
      </c>
      <c r="BL1924" t="s">
        <v>11428</v>
      </c>
      <c r="BM1924" t="s">
        <v>11428</v>
      </c>
      <c r="BN1924" t="s">
        <v>11428</v>
      </c>
      <c r="BO1924" t="s">
        <v>11428</v>
      </c>
      <c r="BP1924" t="s">
        <v>11428</v>
      </c>
      <c r="BQ1924" t="s">
        <v>11428</v>
      </c>
      <c r="BR1924" t="s">
        <v>11428</v>
      </c>
      <c r="BS1924" t="s">
        <v>11428</v>
      </c>
      <c r="BT1924" t="s">
        <v>11428</v>
      </c>
      <c r="BU1924" t="s">
        <v>11428</v>
      </c>
      <c r="BV1924" t="s">
        <v>11428</v>
      </c>
      <c r="BW1924" t="s">
        <v>11428</v>
      </c>
      <c r="BY1924" t="s">
        <v>11430</v>
      </c>
      <c r="CB1924" t="s">
        <v>11427</v>
      </c>
      <c r="CG1924">
        <v>0</v>
      </c>
      <c r="CH1924">
        <v>0</v>
      </c>
      <c r="CI1924">
        <v>0</v>
      </c>
    </row>
    <row r="1925" spans="1:87">
      <c r="A1925">
        <v>120108007800</v>
      </c>
      <c r="B1925" t="s">
        <v>11414</v>
      </c>
      <c r="C1925" t="s">
        <v>18746</v>
      </c>
      <c r="D1925" t="s">
        <v>18809</v>
      </c>
      <c r="E1925" t="s">
        <v>18748</v>
      </c>
      <c r="F1925" t="s">
        <v>18807</v>
      </c>
      <c r="G1925" t="s">
        <v>18750</v>
      </c>
      <c r="H1925" t="s">
        <v>18751</v>
      </c>
      <c r="I1925" t="s">
        <v>11421</v>
      </c>
      <c r="J1925">
        <v>33966</v>
      </c>
      <c r="K1925" t="s">
        <v>11422</v>
      </c>
      <c r="L1925">
        <v>12</v>
      </c>
      <c r="M1925">
        <v>6</v>
      </c>
      <c r="N1925">
        <v>12</v>
      </c>
      <c r="W1925">
        <v>27</v>
      </c>
      <c r="X1925">
        <v>30</v>
      </c>
      <c r="Y1925">
        <v>31</v>
      </c>
      <c r="Z1925">
        <v>29</v>
      </c>
      <c r="AA1925">
        <v>28</v>
      </c>
      <c r="AB1925">
        <v>33</v>
      </c>
      <c r="AC1925">
        <v>34</v>
      </c>
      <c r="AD1925" t="s">
        <v>11424</v>
      </c>
      <c r="AE1925">
        <v>26.599900000000002</v>
      </c>
      <c r="AF1925">
        <v>-81.853499999999997</v>
      </c>
      <c r="AG1925" t="s">
        <v>18810</v>
      </c>
      <c r="AH1925">
        <v>36</v>
      </c>
      <c r="AI1925">
        <v>81</v>
      </c>
      <c r="AJ1925">
        <v>131</v>
      </c>
      <c r="AK1925">
        <v>0</v>
      </c>
      <c r="AL1925">
        <v>0</v>
      </c>
      <c r="AM1925">
        <v>4</v>
      </c>
      <c r="AN1925">
        <v>39</v>
      </c>
      <c r="AO1925">
        <v>166</v>
      </c>
      <c r="AP1925">
        <v>27</v>
      </c>
      <c r="AQ1925">
        <v>0</v>
      </c>
      <c r="AR1925">
        <v>27</v>
      </c>
      <c r="AS1925">
        <v>10.1</v>
      </c>
      <c r="AT1925">
        <v>21</v>
      </c>
      <c r="AU1925">
        <v>1201080</v>
      </c>
      <c r="AV1925">
        <v>7800</v>
      </c>
      <c r="AW1925" t="s">
        <v>18750</v>
      </c>
      <c r="AX1925" t="s">
        <v>18751</v>
      </c>
      <c r="AY1925" t="s">
        <v>11421</v>
      </c>
      <c r="AZ1925">
        <v>33966</v>
      </c>
      <c r="BA1925">
        <v>1012</v>
      </c>
      <c r="BB1925">
        <v>1012</v>
      </c>
      <c r="BC1925">
        <v>0</v>
      </c>
      <c r="BE1925">
        <v>12071</v>
      </c>
      <c r="BH1925" t="s">
        <v>11427</v>
      </c>
      <c r="BI1925" t="s">
        <v>11427</v>
      </c>
      <c r="BJ1925" t="s">
        <v>11427</v>
      </c>
      <c r="BK1925" t="s">
        <v>11427</v>
      </c>
      <c r="BL1925" t="s">
        <v>11427</v>
      </c>
      <c r="BM1925" t="s">
        <v>11427</v>
      </c>
      <c r="BN1925" t="s">
        <v>11427</v>
      </c>
      <c r="BO1925" t="s">
        <v>11427</v>
      </c>
      <c r="BP1925" t="s">
        <v>11427</v>
      </c>
      <c r="BQ1925" t="s">
        <v>11428</v>
      </c>
      <c r="BR1925" t="s">
        <v>11428</v>
      </c>
      <c r="BS1925" t="s">
        <v>11428</v>
      </c>
      <c r="BT1925" t="s">
        <v>11428</v>
      </c>
      <c r="BU1925" t="s">
        <v>11428</v>
      </c>
      <c r="BV1925" t="s">
        <v>11428</v>
      </c>
      <c r="BW1925" t="s">
        <v>11428</v>
      </c>
      <c r="BY1925" t="s">
        <v>11427</v>
      </c>
      <c r="CB1925" t="s">
        <v>11427</v>
      </c>
      <c r="CD1925">
        <v>27</v>
      </c>
      <c r="CE1925">
        <v>0</v>
      </c>
      <c r="CF1925">
        <v>27</v>
      </c>
      <c r="CG1925">
        <v>1</v>
      </c>
      <c r="CH1925">
        <v>2</v>
      </c>
      <c r="CI1925">
        <v>212</v>
      </c>
    </row>
    <row r="1926" spans="1:87">
      <c r="A1926">
        <v>120108007850</v>
      </c>
      <c r="B1926" t="s">
        <v>11414</v>
      </c>
      <c r="C1926" t="s">
        <v>18746</v>
      </c>
      <c r="D1926" t="s">
        <v>12344</v>
      </c>
      <c r="E1926" t="s">
        <v>18748</v>
      </c>
      <c r="F1926" t="s">
        <v>18811</v>
      </c>
      <c r="G1926" t="s">
        <v>18812</v>
      </c>
      <c r="H1926" t="s">
        <v>18751</v>
      </c>
      <c r="I1926" t="s">
        <v>11421</v>
      </c>
      <c r="J1926">
        <v>33901</v>
      </c>
      <c r="K1926" t="s">
        <v>11422</v>
      </c>
      <c r="L1926">
        <v>12</v>
      </c>
      <c r="M1926">
        <v>6</v>
      </c>
      <c r="N1926">
        <v>12</v>
      </c>
      <c r="W1926">
        <v>10</v>
      </c>
      <c r="X1926">
        <v>12</v>
      </c>
      <c r="Y1926">
        <v>33</v>
      </c>
      <c r="Z1926">
        <v>18</v>
      </c>
      <c r="AA1926">
        <v>24</v>
      </c>
      <c r="AB1926">
        <v>30</v>
      </c>
      <c r="AC1926">
        <v>57</v>
      </c>
      <c r="AD1926" t="s">
        <v>11424</v>
      </c>
      <c r="AE1926">
        <v>26.6052</v>
      </c>
      <c r="AF1926">
        <v>-81.857900000000001</v>
      </c>
      <c r="AG1926" t="s">
        <v>18813</v>
      </c>
      <c r="AH1926">
        <v>36</v>
      </c>
      <c r="AI1926">
        <v>98</v>
      </c>
      <c r="AJ1926">
        <v>86</v>
      </c>
      <c r="AK1926">
        <v>0</v>
      </c>
      <c r="AL1926">
        <v>1</v>
      </c>
      <c r="AM1926">
        <v>26</v>
      </c>
      <c r="AN1926">
        <v>69</v>
      </c>
      <c r="AO1926">
        <v>78</v>
      </c>
      <c r="AP1926">
        <v>35</v>
      </c>
      <c r="AQ1926">
        <v>0</v>
      </c>
      <c r="AR1926">
        <v>35</v>
      </c>
      <c r="AS1926">
        <v>36.799999999999997</v>
      </c>
      <c r="AT1926">
        <v>5</v>
      </c>
      <c r="AU1926">
        <v>1201080</v>
      </c>
      <c r="AV1926">
        <v>7850</v>
      </c>
      <c r="AW1926" t="s">
        <v>18814</v>
      </c>
      <c r="AX1926" t="s">
        <v>18751</v>
      </c>
      <c r="AY1926" t="s">
        <v>11421</v>
      </c>
      <c r="AZ1926">
        <v>33901</v>
      </c>
      <c r="BA1926">
        <v>9328</v>
      </c>
      <c r="BB1926">
        <v>9328</v>
      </c>
      <c r="BC1926">
        <v>0</v>
      </c>
      <c r="BE1926">
        <v>12071</v>
      </c>
      <c r="BH1926" t="s">
        <v>11427</v>
      </c>
      <c r="BI1926" t="s">
        <v>11427</v>
      </c>
      <c r="BJ1926" t="s">
        <v>11427</v>
      </c>
      <c r="BK1926" t="s">
        <v>11427</v>
      </c>
      <c r="BL1926" t="s">
        <v>11427</v>
      </c>
      <c r="BM1926" t="s">
        <v>11427</v>
      </c>
      <c r="BN1926" t="s">
        <v>11427</v>
      </c>
      <c r="BO1926" t="s">
        <v>11427</v>
      </c>
      <c r="BP1926" t="s">
        <v>11427</v>
      </c>
      <c r="BQ1926" t="s">
        <v>11428</v>
      </c>
      <c r="BR1926" t="s">
        <v>11428</v>
      </c>
      <c r="BS1926" t="s">
        <v>11428</v>
      </c>
      <c r="BT1926" t="s">
        <v>11428</v>
      </c>
      <c r="BU1926" t="s">
        <v>11428</v>
      </c>
      <c r="BV1926" t="s">
        <v>11428</v>
      </c>
      <c r="BW1926" t="s">
        <v>11428</v>
      </c>
      <c r="BY1926" t="s">
        <v>11427</v>
      </c>
      <c r="CB1926" t="s">
        <v>11428</v>
      </c>
      <c r="CD1926">
        <v>35</v>
      </c>
      <c r="CE1926">
        <v>0</v>
      </c>
      <c r="CF1926">
        <v>35</v>
      </c>
      <c r="CG1926">
        <v>1</v>
      </c>
      <c r="CH1926">
        <v>9</v>
      </c>
      <c r="CI1926">
        <v>184</v>
      </c>
    </row>
    <row r="1927" spans="1:87">
      <c r="A1927">
        <v>120108008051</v>
      </c>
      <c r="B1927" t="s">
        <v>11414</v>
      </c>
      <c r="C1927" t="s">
        <v>18746</v>
      </c>
      <c r="D1927" t="s">
        <v>18815</v>
      </c>
      <c r="E1927" t="s">
        <v>18748</v>
      </c>
      <c r="F1927" t="s">
        <v>18807</v>
      </c>
      <c r="G1927" t="s">
        <v>18750</v>
      </c>
      <c r="H1927" t="s">
        <v>18751</v>
      </c>
      <c r="I1927" t="s">
        <v>11421</v>
      </c>
      <c r="J1927">
        <v>33966</v>
      </c>
      <c r="K1927" t="s">
        <v>11422</v>
      </c>
      <c r="L1927">
        <v>12</v>
      </c>
      <c r="M1927">
        <v>6</v>
      </c>
      <c r="N1927">
        <v>12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11424</v>
      </c>
      <c r="AE1927">
        <v>26.599900000000002</v>
      </c>
      <c r="AF1927">
        <v>-81.853499999999997</v>
      </c>
      <c r="AG1927" t="s">
        <v>18816</v>
      </c>
      <c r="AH1927">
        <v>36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U1927">
        <v>1201080</v>
      </c>
      <c r="AV1927">
        <v>8051</v>
      </c>
      <c r="AW1927" t="s">
        <v>18750</v>
      </c>
      <c r="AX1927" t="s">
        <v>18751</v>
      </c>
      <c r="AY1927" t="s">
        <v>11421</v>
      </c>
      <c r="AZ1927">
        <v>33966</v>
      </c>
      <c r="BA1927">
        <v>1012</v>
      </c>
      <c r="BB1927">
        <v>1012</v>
      </c>
      <c r="BC1927">
        <v>0</v>
      </c>
      <c r="BE1927">
        <v>12071</v>
      </c>
      <c r="BH1927" t="s">
        <v>11427</v>
      </c>
      <c r="BI1927" t="s">
        <v>11427</v>
      </c>
      <c r="BJ1927" t="s">
        <v>11427</v>
      </c>
      <c r="BK1927" t="s">
        <v>11427</v>
      </c>
      <c r="BL1927" t="s">
        <v>11427</v>
      </c>
      <c r="BM1927" t="s">
        <v>11427</v>
      </c>
      <c r="BN1927" t="s">
        <v>11427</v>
      </c>
      <c r="BO1927" t="s">
        <v>11427</v>
      </c>
      <c r="BP1927" t="s">
        <v>11427</v>
      </c>
      <c r="BQ1927" t="s">
        <v>11428</v>
      </c>
      <c r="BR1927" t="s">
        <v>11428</v>
      </c>
      <c r="BS1927" t="s">
        <v>11428</v>
      </c>
      <c r="BT1927" t="s">
        <v>11428</v>
      </c>
      <c r="BU1927" t="s">
        <v>11428</v>
      </c>
      <c r="BV1927" t="s">
        <v>11428</v>
      </c>
      <c r="BW1927" t="s">
        <v>11428</v>
      </c>
      <c r="BY1927" t="s">
        <v>11430</v>
      </c>
      <c r="CB1927" t="s">
        <v>11427</v>
      </c>
      <c r="CG1927">
        <v>0</v>
      </c>
      <c r="CH1927">
        <v>0</v>
      </c>
      <c r="CI1927">
        <v>0</v>
      </c>
    </row>
    <row r="1928" spans="1:87">
      <c r="A1928">
        <v>120108008349</v>
      </c>
      <c r="B1928" t="s">
        <v>11414</v>
      </c>
      <c r="C1928" t="s">
        <v>18746</v>
      </c>
      <c r="D1928" t="s">
        <v>18817</v>
      </c>
      <c r="E1928" t="s">
        <v>18748</v>
      </c>
      <c r="F1928" t="s">
        <v>18818</v>
      </c>
      <c r="G1928" t="s">
        <v>18819</v>
      </c>
      <c r="H1928" t="s">
        <v>18751</v>
      </c>
      <c r="I1928" t="s">
        <v>11421</v>
      </c>
      <c r="J1928">
        <v>33905</v>
      </c>
      <c r="K1928" t="s">
        <v>11437</v>
      </c>
      <c r="L1928">
        <v>12</v>
      </c>
      <c r="M1928">
        <v>6</v>
      </c>
      <c r="N1928">
        <v>12</v>
      </c>
      <c r="W1928">
        <v>0</v>
      </c>
      <c r="X1928">
        <v>1</v>
      </c>
      <c r="Y1928">
        <v>5</v>
      </c>
      <c r="Z1928">
        <v>2</v>
      </c>
      <c r="AA1928">
        <v>10</v>
      </c>
      <c r="AB1928">
        <v>10</v>
      </c>
      <c r="AC1928">
        <v>1</v>
      </c>
      <c r="AD1928" t="s">
        <v>11424</v>
      </c>
      <c r="AE1928">
        <v>26.634</v>
      </c>
      <c r="AF1928">
        <v>-81.811599999999999</v>
      </c>
      <c r="AG1928" t="s">
        <v>18820</v>
      </c>
      <c r="AH1928">
        <v>36</v>
      </c>
      <c r="AI1928">
        <v>29</v>
      </c>
      <c r="AJ1928">
        <v>0</v>
      </c>
      <c r="AK1928">
        <v>0</v>
      </c>
      <c r="AL1928">
        <v>1</v>
      </c>
      <c r="AM1928">
        <v>8</v>
      </c>
      <c r="AN1928">
        <v>6</v>
      </c>
      <c r="AO1928">
        <v>13</v>
      </c>
      <c r="AP1928">
        <v>0</v>
      </c>
      <c r="AQ1928">
        <v>0</v>
      </c>
      <c r="AR1928">
        <v>0</v>
      </c>
      <c r="AS1928">
        <v>29</v>
      </c>
      <c r="AT1928">
        <v>1</v>
      </c>
      <c r="AU1928">
        <v>1201080</v>
      </c>
      <c r="AV1928">
        <v>8349</v>
      </c>
      <c r="AW1928" t="s">
        <v>18819</v>
      </c>
      <c r="AX1928" t="s">
        <v>18751</v>
      </c>
      <c r="AY1928" t="s">
        <v>11421</v>
      </c>
      <c r="AZ1928">
        <v>33905</v>
      </c>
      <c r="BA1928">
        <v>7804</v>
      </c>
      <c r="BB1928">
        <v>7804</v>
      </c>
      <c r="BC1928">
        <v>0</v>
      </c>
      <c r="BE1928">
        <v>12071</v>
      </c>
      <c r="BH1928" t="s">
        <v>11427</v>
      </c>
      <c r="BI1928" t="s">
        <v>11427</v>
      </c>
      <c r="BJ1928" t="s">
        <v>11427</v>
      </c>
      <c r="BK1928" t="s">
        <v>11427</v>
      </c>
      <c r="BL1928" t="s">
        <v>11427</v>
      </c>
      <c r="BM1928" t="s">
        <v>11427</v>
      </c>
      <c r="BN1928" t="s">
        <v>11427</v>
      </c>
      <c r="BO1928" t="s">
        <v>11427</v>
      </c>
      <c r="BP1928" t="s">
        <v>11427</v>
      </c>
      <c r="BQ1928" t="s">
        <v>11428</v>
      </c>
      <c r="BR1928" t="s">
        <v>11428</v>
      </c>
      <c r="BS1928" t="s">
        <v>11428</v>
      </c>
      <c r="BT1928" t="s">
        <v>11428</v>
      </c>
      <c r="BU1928" t="s">
        <v>11428</v>
      </c>
      <c r="BV1928" t="s">
        <v>11428</v>
      </c>
      <c r="BW1928" t="s">
        <v>11428</v>
      </c>
      <c r="BY1928" t="s">
        <v>11427</v>
      </c>
      <c r="CB1928" t="s">
        <v>11427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29</v>
      </c>
    </row>
    <row r="1929" spans="1:87">
      <c r="A1929">
        <v>120108000779</v>
      </c>
      <c r="B1929" t="s">
        <v>11490</v>
      </c>
      <c r="C1929" t="s">
        <v>18746</v>
      </c>
      <c r="D1929" t="s">
        <v>18821</v>
      </c>
      <c r="E1929" t="s">
        <v>18748</v>
      </c>
      <c r="F1929" t="s">
        <v>18822</v>
      </c>
      <c r="G1929" t="s">
        <v>18823</v>
      </c>
      <c r="H1929" t="s">
        <v>18824</v>
      </c>
      <c r="I1929" t="s">
        <v>11421</v>
      </c>
      <c r="J1929">
        <v>33903</v>
      </c>
      <c r="K1929" t="s">
        <v>11422</v>
      </c>
      <c r="L1929">
        <v>12</v>
      </c>
      <c r="M1929" t="s">
        <v>11461</v>
      </c>
      <c r="N1929">
        <v>5</v>
      </c>
      <c r="P1929">
        <v>9</v>
      </c>
      <c r="Q1929">
        <v>90</v>
      </c>
      <c r="R1929">
        <v>75</v>
      </c>
      <c r="S1929">
        <v>91</v>
      </c>
      <c r="T1929">
        <v>90</v>
      </c>
      <c r="U1929">
        <v>97</v>
      </c>
      <c r="V1929">
        <v>100</v>
      </c>
      <c r="AD1929" t="s">
        <v>11424</v>
      </c>
      <c r="AE1929">
        <v>26.695399999999999</v>
      </c>
      <c r="AF1929">
        <v>-81.914699999999996</v>
      </c>
      <c r="AG1929" t="s">
        <v>18825</v>
      </c>
      <c r="AH1929">
        <v>36</v>
      </c>
      <c r="AI1929">
        <v>273</v>
      </c>
      <c r="AJ1929">
        <v>279</v>
      </c>
      <c r="AK1929">
        <v>2</v>
      </c>
      <c r="AL1929">
        <v>8</v>
      </c>
      <c r="AM1929">
        <v>46</v>
      </c>
      <c r="AN1929">
        <v>170</v>
      </c>
      <c r="AO1929">
        <v>298</v>
      </c>
      <c r="AP1929">
        <v>371</v>
      </c>
      <c r="AQ1929">
        <v>0</v>
      </c>
      <c r="AR1929">
        <v>371</v>
      </c>
      <c r="AS1929">
        <v>12.3</v>
      </c>
      <c r="AT1929">
        <v>45</v>
      </c>
      <c r="AU1929">
        <v>1201080</v>
      </c>
      <c r="AV1929">
        <v>779</v>
      </c>
      <c r="AW1929" t="s">
        <v>18823</v>
      </c>
      <c r="AX1929" t="s">
        <v>18824</v>
      </c>
      <c r="AY1929" t="s">
        <v>11421</v>
      </c>
      <c r="AZ1929">
        <v>33903</v>
      </c>
      <c r="BA1929">
        <v>2018</v>
      </c>
      <c r="BB1929">
        <v>2018</v>
      </c>
      <c r="BC1929">
        <v>0</v>
      </c>
      <c r="BE1929">
        <v>12071</v>
      </c>
      <c r="BH1929" t="s">
        <v>11427</v>
      </c>
      <c r="BI1929" t="s">
        <v>11427</v>
      </c>
      <c r="BJ1929" t="s">
        <v>11428</v>
      </c>
      <c r="BK1929" t="s">
        <v>11428</v>
      </c>
      <c r="BL1929" t="s">
        <v>11428</v>
      </c>
      <c r="BM1929" t="s">
        <v>11428</v>
      </c>
      <c r="BN1929" t="s">
        <v>11428</v>
      </c>
      <c r="BO1929" t="s">
        <v>11428</v>
      </c>
      <c r="BP1929" t="s">
        <v>11428</v>
      </c>
      <c r="BQ1929" t="s">
        <v>11427</v>
      </c>
      <c r="BR1929" t="s">
        <v>11427</v>
      </c>
      <c r="BS1929" t="s">
        <v>11427</v>
      </c>
      <c r="BT1929" t="s">
        <v>11427</v>
      </c>
      <c r="BU1929" t="s">
        <v>11427</v>
      </c>
      <c r="BV1929" t="s">
        <v>11427</v>
      </c>
      <c r="BW1929" t="s">
        <v>11427</v>
      </c>
      <c r="BY1929" t="s">
        <v>11428</v>
      </c>
      <c r="CB1929" t="s">
        <v>11427</v>
      </c>
      <c r="CD1929">
        <v>371</v>
      </c>
      <c r="CE1929">
        <v>0</v>
      </c>
      <c r="CF1929">
        <v>371</v>
      </c>
      <c r="CG1929">
        <v>1</v>
      </c>
      <c r="CH1929">
        <v>27</v>
      </c>
      <c r="CI1929">
        <v>552</v>
      </c>
    </row>
    <row r="1930" spans="1:87">
      <c r="A1930">
        <v>120108000783</v>
      </c>
      <c r="B1930" t="s">
        <v>11490</v>
      </c>
      <c r="C1930" t="s">
        <v>18746</v>
      </c>
      <c r="D1930" t="s">
        <v>18826</v>
      </c>
      <c r="E1930" t="s">
        <v>18748</v>
      </c>
      <c r="F1930" t="s">
        <v>18827</v>
      </c>
      <c r="G1930" t="s">
        <v>18828</v>
      </c>
      <c r="H1930" t="s">
        <v>18751</v>
      </c>
      <c r="I1930" t="s">
        <v>11421</v>
      </c>
      <c r="J1930">
        <v>33913</v>
      </c>
      <c r="K1930" t="s">
        <v>11422</v>
      </c>
      <c r="L1930">
        <v>12</v>
      </c>
      <c r="M1930" t="s">
        <v>11461</v>
      </c>
      <c r="N1930">
        <v>5</v>
      </c>
      <c r="P1930">
        <v>7</v>
      </c>
      <c r="Q1930">
        <v>94</v>
      </c>
      <c r="R1930">
        <v>107</v>
      </c>
      <c r="S1930">
        <v>111</v>
      </c>
      <c r="T1930">
        <v>134</v>
      </c>
      <c r="U1930">
        <v>134</v>
      </c>
      <c r="V1930">
        <v>127</v>
      </c>
      <c r="AD1930" t="s">
        <v>11424</v>
      </c>
      <c r="AE1930">
        <v>26.577300000000001</v>
      </c>
      <c r="AF1930">
        <v>-81.735399999999998</v>
      </c>
      <c r="AG1930" t="s">
        <v>18829</v>
      </c>
      <c r="AH1930">
        <v>36</v>
      </c>
      <c r="AI1930">
        <v>356</v>
      </c>
      <c r="AJ1930">
        <v>358</v>
      </c>
      <c r="AK1930">
        <v>1</v>
      </c>
      <c r="AL1930">
        <v>8</v>
      </c>
      <c r="AM1930">
        <v>120</v>
      </c>
      <c r="AN1930">
        <v>268</v>
      </c>
      <c r="AO1930">
        <v>287</v>
      </c>
      <c r="AP1930">
        <v>342</v>
      </c>
      <c r="AQ1930">
        <v>0</v>
      </c>
      <c r="AR1930">
        <v>342</v>
      </c>
      <c r="AS1930">
        <v>14.9</v>
      </c>
      <c r="AT1930">
        <v>48</v>
      </c>
      <c r="AU1930">
        <v>1201080</v>
      </c>
      <c r="AV1930">
        <v>783</v>
      </c>
      <c r="AW1930" t="s">
        <v>18828</v>
      </c>
      <c r="AX1930" t="s">
        <v>18751</v>
      </c>
      <c r="AY1930" t="s">
        <v>11421</v>
      </c>
      <c r="AZ1930">
        <v>33913</v>
      </c>
      <c r="BA1930">
        <v>7954</v>
      </c>
      <c r="BB1930">
        <v>7954</v>
      </c>
      <c r="BC1930">
        <v>0</v>
      </c>
      <c r="BE1930">
        <v>12071</v>
      </c>
      <c r="BH1930" t="s">
        <v>11427</v>
      </c>
      <c r="BI1930" t="s">
        <v>11427</v>
      </c>
      <c r="BJ1930" t="s">
        <v>11428</v>
      </c>
      <c r="BK1930" t="s">
        <v>11428</v>
      </c>
      <c r="BL1930" t="s">
        <v>11428</v>
      </c>
      <c r="BM1930" t="s">
        <v>11428</v>
      </c>
      <c r="BN1930" t="s">
        <v>11428</v>
      </c>
      <c r="BO1930" t="s">
        <v>11428</v>
      </c>
      <c r="BP1930" t="s">
        <v>11428</v>
      </c>
      <c r="BQ1930" t="s">
        <v>11427</v>
      </c>
      <c r="BR1930" t="s">
        <v>11427</v>
      </c>
      <c r="BS1930" t="s">
        <v>11427</v>
      </c>
      <c r="BT1930" t="s">
        <v>11427</v>
      </c>
      <c r="BU1930" t="s">
        <v>11427</v>
      </c>
      <c r="BV1930" t="s">
        <v>11427</v>
      </c>
      <c r="BW1930" t="s">
        <v>11427</v>
      </c>
      <c r="BY1930" t="s">
        <v>11428</v>
      </c>
      <c r="CB1930" t="s">
        <v>11427</v>
      </c>
      <c r="CD1930">
        <v>342</v>
      </c>
      <c r="CE1930">
        <v>0</v>
      </c>
      <c r="CF1930">
        <v>342</v>
      </c>
      <c r="CG1930">
        <v>1</v>
      </c>
      <c r="CH1930">
        <v>29</v>
      </c>
      <c r="CI1930">
        <v>714</v>
      </c>
    </row>
    <row r="1931" spans="1:87">
      <c r="A1931">
        <v>120108001122</v>
      </c>
      <c r="B1931" t="s">
        <v>11490</v>
      </c>
      <c r="C1931" t="s">
        <v>18746</v>
      </c>
      <c r="D1931" t="s">
        <v>18830</v>
      </c>
      <c r="E1931" t="s">
        <v>18748</v>
      </c>
      <c r="F1931" t="s">
        <v>18831</v>
      </c>
      <c r="G1931" t="s">
        <v>18832</v>
      </c>
      <c r="H1931" t="s">
        <v>18751</v>
      </c>
      <c r="I1931" t="s">
        <v>11421</v>
      </c>
      <c r="J1931">
        <v>33901</v>
      </c>
      <c r="K1931" t="s">
        <v>11422</v>
      </c>
      <c r="L1931">
        <v>12</v>
      </c>
      <c r="M1931" t="s">
        <v>11461</v>
      </c>
      <c r="N1931">
        <v>5</v>
      </c>
      <c r="P1931">
        <v>41</v>
      </c>
      <c r="Q1931">
        <v>130</v>
      </c>
      <c r="R1931">
        <v>150</v>
      </c>
      <c r="S1931">
        <v>159</v>
      </c>
      <c r="T1931">
        <v>159</v>
      </c>
      <c r="U1931">
        <v>144</v>
      </c>
      <c r="V1931">
        <v>155</v>
      </c>
      <c r="AD1931" t="s">
        <v>11424</v>
      </c>
      <c r="AE1931">
        <v>26.617000000000001</v>
      </c>
      <c r="AF1931">
        <v>-81.876199999999997</v>
      </c>
      <c r="AG1931" t="s">
        <v>18833</v>
      </c>
      <c r="AH1931">
        <v>36</v>
      </c>
      <c r="AI1931">
        <v>494</v>
      </c>
      <c r="AJ1931">
        <v>444</v>
      </c>
      <c r="AK1931">
        <v>1</v>
      </c>
      <c r="AL1931">
        <v>49</v>
      </c>
      <c r="AM1931">
        <v>220</v>
      </c>
      <c r="AN1931">
        <v>236</v>
      </c>
      <c r="AO1931">
        <v>405</v>
      </c>
      <c r="AP1931">
        <v>424</v>
      </c>
      <c r="AQ1931">
        <v>0</v>
      </c>
      <c r="AR1931">
        <v>424</v>
      </c>
      <c r="AS1931">
        <v>14.9</v>
      </c>
      <c r="AT1931">
        <v>63</v>
      </c>
      <c r="AU1931">
        <v>1201080</v>
      </c>
      <c r="AV1931">
        <v>1122</v>
      </c>
      <c r="AW1931" t="s">
        <v>18832</v>
      </c>
      <c r="AX1931" t="s">
        <v>18751</v>
      </c>
      <c r="AY1931" t="s">
        <v>11421</v>
      </c>
      <c r="AZ1931">
        <v>33901</v>
      </c>
      <c r="BA1931">
        <v>6918</v>
      </c>
      <c r="BB1931">
        <v>6918</v>
      </c>
      <c r="BC1931">
        <v>0</v>
      </c>
      <c r="BE1931">
        <v>12071</v>
      </c>
      <c r="BH1931" t="s">
        <v>11427</v>
      </c>
      <c r="BI1931" t="s">
        <v>11427</v>
      </c>
      <c r="BJ1931" t="s">
        <v>11428</v>
      </c>
      <c r="BK1931" t="s">
        <v>11428</v>
      </c>
      <c r="BL1931" t="s">
        <v>11428</v>
      </c>
      <c r="BM1931" t="s">
        <v>11428</v>
      </c>
      <c r="BN1931" t="s">
        <v>11428</v>
      </c>
      <c r="BO1931" t="s">
        <v>11428</v>
      </c>
      <c r="BP1931" t="s">
        <v>11428</v>
      </c>
      <c r="BQ1931" t="s">
        <v>11427</v>
      </c>
      <c r="BR1931" t="s">
        <v>11427</v>
      </c>
      <c r="BS1931" t="s">
        <v>11427</v>
      </c>
      <c r="BT1931" t="s">
        <v>11427</v>
      </c>
      <c r="BU1931" t="s">
        <v>11427</v>
      </c>
      <c r="BV1931" t="s">
        <v>11427</v>
      </c>
      <c r="BW1931" t="s">
        <v>11427</v>
      </c>
      <c r="BY1931" t="s">
        <v>11428</v>
      </c>
      <c r="CB1931" t="s">
        <v>11427</v>
      </c>
      <c r="CD1931">
        <v>424</v>
      </c>
      <c r="CE1931">
        <v>0</v>
      </c>
      <c r="CF1931">
        <v>424</v>
      </c>
      <c r="CG1931">
        <v>0</v>
      </c>
      <c r="CH1931">
        <v>27</v>
      </c>
      <c r="CI1931">
        <v>938</v>
      </c>
    </row>
    <row r="1932" spans="1:87">
      <c r="A1932">
        <v>120108001123</v>
      </c>
      <c r="B1932" t="s">
        <v>11490</v>
      </c>
      <c r="C1932" t="s">
        <v>18746</v>
      </c>
      <c r="D1932" t="s">
        <v>18834</v>
      </c>
      <c r="E1932" t="s">
        <v>18748</v>
      </c>
      <c r="F1932" t="s">
        <v>18835</v>
      </c>
      <c r="G1932" t="s">
        <v>18836</v>
      </c>
      <c r="H1932" t="s">
        <v>18837</v>
      </c>
      <c r="I1932" t="s">
        <v>11421</v>
      </c>
      <c r="J1932">
        <v>33920</v>
      </c>
      <c r="K1932" t="s">
        <v>11422</v>
      </c>
      <c r="L1932">
        <v>12</v>
      </c>
      <c r="M1932" t="s">
        <v>11461</v>
      </c>
      <c r="N1932">
        <v>8</v>
      </c>
      <c r="P1932">
        <v>0</v>
      </c>
      <c r="Q1932">
        <v>54</v>
      </c>
      <c r="R1932">
        <v>69</v>
      </c>
      <c r="S1932">
        <v>64</v>
      </c>
      <c r="T1932">
        <v>80</v>
      </c>
      <c r="U1932">
        <v>91</v>
      </c>
      <c r="V1932">
        <v>55</v>
      </c>
      <c r="W1932">
        <v>182</v>
      </c>
      <c r="X1932">
        <v>186</v>
      </c>
      <c r="Y1932">
        <v>202</v>
      </c>
      <c r="AD1932" t="s">
        <v>11424</v>
      </c>
      <c r="AE1932">
        <v>26.717500000000001</v>
      </c>
      <c r="AF1932">
        <v>-81.609800000000007</v>
      </c>
      <c r="AG1932" t="s">
        <v>18838</v>
      </c>
      <c r="AH1932">
        <v>36</v>
      </c>
      <c r="AI1932">
        <v>494</v>
      </c>
      <c r="AJ1932">
        <v>489</v>
      </c>
      <c r="AK1932">
        <v>2</v>
      </c>
      <c r="AL1932">
        <v>4</v>
      </c>
      <c r="AM1932">
        <v>51</v>
      </c>
      <c r="AN1932">
        <v>192</v>
      </c>
      <c r="AO1932">
        <v>712</v>
      </c>
      <c r="AP1932">
        <v>477</v>
      </c>
      <c r="AQ1932">
        <v>0</v>
      </c>
      <c r="AR1932">
        <v>477</v>
      </c>
      <c r="AS1932">
        <v>16.899999999999999</v>
      </c>
      <c r="AT1932">
        <v>58</v>
      </c>
      <c r="AU1932">
        <v>1201080</v>
      </c>
      <c r="AV1932">
        <v>1123</v>
      </c>
      <c r="AW1932" t="s">
        <v>18836</v>
      </c>
      <c r="AX1932" t="s">
        <v>18837</v>
      </c>
      <c r="AY1932" t="s">
        <v>11421</v>
      </c>
      <c r="AZ1932">
        <v>33920</v>
      </c>
      <c r="BC1932">
        <v>0</v>
      </c>
      <c r="BE1932">
        <v>12071</v>
      </c>
      <c r="BH1932" t="s">
        <v>11427</v>
      </c>
      <c r="BI1932" t="s">
        <v>11427</v>
      </c>
      <c r="BJ1932" t="s">
        <v>11428</v>
      </c>
      <c r="BK1932" t="s">
        <v>11428</v>
      </c>
      <c r="BL1932" t="s">
        <v>11428</v>
      </c>
      <c r="BM1932" t="s">
        <v>11428</v>
      </c>
      <c r="BN1932" t="s">
        <v>11428</v>
      </c>
      <c r="BO1932" t="s">
        <v>11428</v>
      </c>
      <c r="BP1932" t="s">
        <v>11428</v>
      </c>
      <c r="BQ1932" t="s">
        <v>11428</v>
      </c>
      <c r="BR1932" t="s">
        <v>11428</v>
      </c>
      <c r="BS1932" t="s">
        <v>11428</v>
      </c>
      <c r="BT1932" t="s">
        <v>11427</v>
      </c>
      <c r="BU1932" t="s">
        <v>11427</v>
      </c>
      <c r="BV1932" t="s">
        <v>11427</v>
      </c>
      <c r="BW1932" t="s">
        <v>11427</v>
      </c>
      <c r="BY1932" t="s">
        <v>11428</v>
      </c>
      <c r="CB1932" t="s">
        <v>11427</v>
      </c>
      <c r="CD1932">
        <v>477</v>
      </c>
      <c r="CE1932">
        <v>0</v>
      </c>
      <c r="CF1932">
        <v>477</v>
      </c>
      <c r="CG1932">
        <v>0</v>
      </c>
      <c r="CH1932">
        <v>22</v>
      </c>
      <c r="CI1932">
        <v>983</v>
      </c>
    </row>
    <row r="1933" spans="1:87">
      <c r="A1933">
        <v>120108001125</v>
      </c>
      <c r="B1933" t="s">
        <v>11490</v>
      </c>
      <c r="C1933" t="s">
        <v>18746</v>
      </c>
      <c r="D1933" t="s">
        <v>18839</v>
      </c>
      <c r="E1933" t="s">
        <v>18748</v>
      </c>
      <c r="F1933" t="s">
        <v>18840</v>
      </c>
      <c r="G1933" t="s">
        <v>18841</v>
      </c>
      <c r="H1933" t="s">
        <v>18842</v>
      </c>
      <c r="I1933" t="s">
        <v>11421</v>
      </c>
      <c r="J1933">
        <v>34135</v>
      </c>
      <c r="K1933" t="s">
        <v>11422</v>
      </c>
      <c r="L1933">
        <v>12</v>
      </c>
      <c r="M1933" t="s">
        <v>11461</v>
      </c>
      <c r="N1933">
        <v>5</v>
      </c>
      <c r="P1933">
        <v>108</v>
      </c>
      <c r="Q1933">
        <v>73</v>
      </c>
      <c r="R1933">
        <v>72</v>
      </c>
      <c r="S1933">
        <v>69</v>
      </c>
      <c r="T1933">
        <v>57</v>
      </c>
      <c r="U1933">
        <v>61</v>
      </c>
      <c r="V1933">
        <v>49</v>
      </c>
      <c r="AD1933" t="s">
        <v>11424</v>
      </c>
      <c r="AE1933">
        <v>26.335799999999999</v>
      </c>
      <c r="AF1933">
        <v>-81.775000000000006</v>
      </c>
      <c r="AG1933" t="s">
        <v>18843</v>
      </c>
      <c r="AH1933">
        <v>36</v>
      </c>
      <c r="AI1933">
        <v>262</v>
      </c>
      <c r="AJ1933">
        <v>227</v>
      </c>
      <c r="AK1933">
        <v>0</v>
      </c>
      <c r="AL1933">
        <v>2</v>
      </c>
      <c r="AM1933">
        <v>1</v>
      </c>
      <c r="AN1933">
        <v>460</v>
      </c>
      <c r="AO1933">
        <v>24</v>
      </c>
      <c r="AP1933">
        <v>393</v>
      </c>
      <c r="AQ1933">
        <v>0</v>
      </c>
      <c r="AR1933">
        <v>393</v>
      </c>
      <c r="AS1933">
        <v>15.3</v>
      </c>
      <c r="AT1933">
        <v>32</v>
      </c>
      <c r="AU1933">
        <v>1201080</v>
      </c>
      <c r="AV1933">
        <v>1125</v>
      </c>
      <c r="AW1933" t="s">
        <v>18841</v>
      </c>
      <c r="AX1933" t="s">
        <v>18842</v>
      </c>
      <c r="AY1933" t="s">
        <v>11421</v>
      </c>
      <c r="AZ1933">
        <v>34135</v>
      </c>
      <c r="BA1933">
        <v>9029</v>
      </c>
      <c r="BB1933">
        <v>9029</v>
      </c>
      <c r="BC1933">
        <v>0</v>
      </c>
      <c r="BE1933">
        <v>12071</v>
      </c>
      <c r="BH1933" t="s">
        <v>11427</v>
      </c>
      <c r="BI1933" t="s">
        <v>11427</v>
      </c>
      <c r="BJ1933" t="s">
        <v>11428</v>
      </c>
      <c r="BK1933" t="s">
        <v>11428</v>
      </c>
      <c r="BL1933" t="s">
        <v>11428</v>
      </c>
      <c r="BM1933" t="s">
        <v>11428</v>
      </c>
      <c r="BN1933" t="s">
        <v>11428</v>
      </c>
      <c r="BO1933" t="s">
        <v>11428</v>
      </c>
      <c r="BP1933" t="s">
        <v>11428</v>
      </c>
      <c r="BQ1933" t="s">
        <v>11427</v>
      </c>
      <c r="BR1933" t="s">
        <v>11427</v>
      </c>
      <c r="BS1933" t="s">
        <v>11427</v>
      </c>
      <c r="BT1933" t="s">
        <v>11427</v>
      </c>
      <c r="BU1933" t="s">
        <v>11427</v>
      </c>
      <c r="BV1933" t="s">
        <v>11427</v>
      </c>
      <c r="BW1933" t="s">
        <v>11427</v>
      </c>
      <c r="BY1933" t="s">
        <v>11428</v>
      </c>
      <c r="CB1933" t="s">
        <v>11427</v>
      </c>
      <c r="CD1933">
        <v>393</v>
      </c>
      <c r="CE1933">
        <v>0</v>
      </c>
      <c r="CF1933">
        <v>393</v>
      </c>
      <c r="CG1933">
        <v>0</v>
      </c>
      <c r="CH1933">
        <v>2</v>
      </c>
      <c r="CI1933">
        <v>489</v>
      </c>
    </row>
    <row r="1934" spans="1:87">
      <c r="A1934">
        <v>120108001126</v>
      </c>
      <c r="B1934" t="s">
        <v>11490</v>
      </c>
      <c r="C1934" t="s">
        <v>18746</v>
      </c>
      <c r="D1934" t="s">
        <v>18844</v>
      </c>
      <c r="E1934" t="s">
        <v>18748</v>
      </c>
      <c r="F1934" t="s">
        <v>18845</v>
      </c>
      <c r="G1934" t="s">
        <v>18846</v>
      </c>
      <c r="H1934" t="s">
        <v>18785</v>
      </c>
      <c r="I1934" t="s">
        <v>11421</v>
      </c>
      <c r="J1934">
        <v>33904</v>
      </c>
      <c r="K1934" t="s">
        <v>11422</v>
      </c>
      <c r="L1934">
        <v>12</v>
      </c>
      <c r="M1934" t="s">
        <v>11461</v>
      </c>
      <c r="N1934">
        <v>5</v>
      </c>
      <c r="P1934">
        <v>0</v>
      </c>
      <c r="Q1934">
        <v>90</v>
      </c>
      <c r="R1934">
        <v>91</v>
      </c>
      <c r="S1934">
        <v>123</v>
      </c>
      <c r="T1934">
        <v>147</v>
      </c>
      <c r="U1934">
        <v>133</v>
      </c>
      <c r="V1934">
        <v>147</v>
      </c>
      <c r="AD1934" t="s">
        <v>11424</v>
      </c>
      <c r="AE1934">
        <v>26.568100000000001</v>
      </c>
      <c r="AF1934">
        <v>-81.948599999999999</v>
      </c>
      <c r="AG1934" t="s">
        <v>18847</v>
      </c>
      <c r="AH1934">
        <v>36</v>
      </c>
      <c r="AI1934">
        <v>378</v>
      </c>
      <c r="AJ1934">
        <v>353</v>
      </c>
      <c r="AK1934">
        <v>4</v>
      </c>
      <c r="AL1934">
        <v>20</v>
      </c>
      <c r="AM1934">
        <v>28</v>
      </c>
      <c r="AN1934">
        <v>202</v>
      </c>
      <c r="AO1934">
        <v>445</v>
      </c>
      <c r="AP1934">
        <v>324</v>
      </c>
      <c r="AQ1934">
        <v>0</v>
      </c>
      <c r="AR1934">
        <v>324</v>
      </c>
      <c r="AS1934">
        <v>16.2</v>
      </c>
      <c r="AT1934">
        <v>45</v>
      </c>
      <c r="AU1934">
        <v>1201080</v>
      </c>
      <c r="AV1934">
        <v>1126</v>
      </c>
      <c r="AW1934" t="s">
        <v>18846</v>
      </c>
      <c r="AX1934" t="s">
        <v>18785</v>
      </c>
      <c r="AY1934" t="s">
        <v>11421</v>
      </c>
      <c r="AZ1934">
        <v>33904</v>
      </c>
      <c r="BA1934">
        <v>8673</v>
      </c>
      <c r="BB1934">
        <v>8673</v>
      </c>
      <c r="BC1934">
        <v>0</v>
      </c>
      <c r="BE1934">
        <v>12071</v>
      </c>
      <c r="BH1934" t="s">
        <v>11427</v>
      </c>
      <c r="BI1934" t="s">
        <v>11427</v>
      </c>
      <c r="BJ1934" t="s">
        <v>11428</v>
      </c>
      <c r="BK1934" t="s">
        <v>11428</v>
      </c>
      <c r="BL1934" t="s">
        <v>11428</v>
      </c>
      <c r="BM1934" t="s">
        <v>11428</v>
      </c>
      <c r="BN1934" t="s">
        <v>11428</v>
      </c>
      <c r="BO1934" t="s">
        <v>11428</v>
      </c>
      <c r="BP1934" t="s">
        <v>11428</v>
      </c>
      <c r="BQ1934" t="s">
        <v>11427</v>
      </c>
      <c r="BR1934" t="s">
        <v>11427</v>
      </c>
      <c r="BS1934" t="s">
        <v>11427</v>
      </c>
      <c r="BT1934" t="s">
        <v>11427</v>
      </c>
      <c r="BU1934" t="s">
        <v>11427</v>
      </c>
      <c r="BV1934" t="s">
        <v>11427</v>
      </c>
      <c r="BW1934" t="s">
        <v>11427</v>
      </c>
      <c r="BY1934" t="s">
        <v>11428</v>
      </c>
      <c r="CB1934" t="s">
        <v>11427</v>
      </c>
      <c r="CD1934">
        <v>324</v>
      </c>
      <c r="CE1934">
        <v>0</v>
      </c>
      <c r="CF1934">
        <v>324</v>
      </c>
      <c r="CG1934">
        <v>0</v>
      </c>
      <c r="CH1934">
        <v>32</v>
      </c>
      <c r="CI1934">
        <v>731</v>
      </c>
    </row>
    <row r="1935" spans="1:87">
      <c r="A1935">
        <v>120108001127</v>
      </c>
      <c r="B1935" t="s">
        <v>11490</v>
      </c>
      <c r="C1935" t="s">
        <v>18746</v>
      </c>
      <c r="D1935" t="s">
        <v>18848</v>
      </c>
      <c r="E1935" t="s">
        <v>18748</v>
      </c>
      <c r="F1935" t="s">
        <v>18849</v>
      </c>
      <c r="G1935" t="s">
        <v>18850</v>
      </c>
      <c r="H1935" t="s">
        <v>18751</v>
      </c>
      <c r="I1935" t="s">
        <v>11421</v>
      </c>
      <c r="J1935">
        <v>33919</v>
      </c>
      <c r="K1935" t="s">
        <v>11422</v>
      </c>
      <c r="L1935">
        <v>12</v>
      </c>
      <c r="M1935">
        <v>6</v>
      </c>
      <c r="N1935">
        <v>8</v>
      </c>
      <c r="W1935">
        <v>255</v>
      </c>
      <c r="X1935">
        <v>294</v>
      </c>
      <c r="Y1935">
        <v>276</v>
      </c>
      <c r="AD1935" t="s">
        <v>11424</v>
      </c>
      <c r="AE1935">
        <v>26.545100000000001</v>
      </c>
      <c r="AF1935">
        <v>-81.901700000000005</v>
      </c>
      <c r="AG1935" t="s">
        <v>18851</v>
      </c>
      <c r="AH1935">
        <v>36</v>
      </c>
      <c r="AI1935">
        <v>386</v>
      </c>
      <c r="AJ1935">
        <v>439</v>
      </c>
      <c r="AK1935">
        <v>2</v>
      </c>
      <c r="AL1935">
        <v>15</v>
      </c>
      <c r="AM1935">
        <v>125</v>
      </c>
      <c r="AN1935">
        <v>181</v>
      </c>
      <c r="AO1935">
        <v>475</v>
      </c>
      <c r="AP1935">
        <v>302</v>
      </c>
      <c r="AQ1935">
        <v>0</v>
      </c>
      <c r="AR1935">
        <v>302</v>
      </c>
      <c r="AS1935">
        <v>16.5</v>
      </c>
      <c r="AT1935">
        <v>50</v>
      </c>
      <c r="AU1935">
        <v>1201080</v>
      </c>
      <c r="AV1935">
        <v>1127</v>
      </c>
      <c r="AW1935" t="s">
        <v>18850</v>
      </c>
      <c r="AX1935" t="s">
        <v>18751</v>
      </c>
      <c r="AY1935" t="s">
        <v>11421</v>
      </c>
      <c r="AZ1935">
        <v>33919</v>
      </c>
      <c r="BA1935">
        <v>5045</v>
      </c>
      <c r="BB1935">
        <v>5045</v>
      </c>
      <c r="BC1935">
        <v>0</v>
      </c>
      <c r="BE1935">
        <v>12071</v>
      </c>
      <c r="BH1935" t="s">
        <v>11427</v>
      </c>
      <c r="BI1935" t="s">
        <v>11427</v>
      </c>
      <c r="BJ1935" t="s">
        <v>11427</v>
      </c>
      <c r="BK1935" t="s">
        <v>11427</v>
      </c>
      <c r="BL1935" t="s">
        <v>11427</v>
      </c>
      <c r="BM1935" t="s">
        <v>11427</v>
      </c>
      <c r="BN1935" t="s">
        <v>11427</v>
      </c>
      <c r="BO1935" t="s">
        <v>11427</v>
      </c>
      <c r="BP1935" t="s">
        <v>11427</v>
      </c>
      <c r="BQ1935" t="s">
        <v>11428</v>
      </c>
      <c r="BR1935" t="s">
        <v>11428</v>
      </c>
      <c r="BS1935" t="s">
        <v>11428</v>
      </c>
      <c r="BT1935" t="s">
        <v>11427</v>
      </c>
      <c r="BU1935" t="s">
        <v>11427</v>
      </c>
      <c r="BV1935" t="s">
        <v>11427</v>
      </c>
      <c r="BW1935" t="s">
        <v>11427</v>
      </c>
      <c r="BY1935" t="s">
        <v>11428</v>
      </c>
      <c r="CB1935" t="s">
        <v>11427</v>
      </c>
      <c r="CD1935">
        <v>302</v>
      </c>
      <c r="CE1935">
        <v>0</v>
      </c>
      <c r="CF1935">
        <v>302</v>
      </c>
      <c r="CG1935">
        <v>0</v>
      </c>
      <c r="CH1935">
        <v>27</v>
      </c>
      <c r="CI1935">
        <v>825</v>
      </c>
    </row>
    <row r="1936" spans="1:87">
      <c r="A1936">
        <v>120108001128</v>
      </c>
      <c r="B1936" t="s">
        <v>11490</v>
      </c>
      <c r="C1936" t="s">
        <v>18746</v>
      </c>
      <c r="D1936" t="s">
        <v>18852</v>
      </c>
      <c r="E1936" t="s">
        <v>18748</v>
      </c>
      <c r="F1936" t="s">
        <v>18853</v>
      </c>
      <c r="G1936" t="s">
        <v>18854</v>
      </c>
      <c r="H1936" t="s">
        <v>18751</v>
      </c>
      <c r="I1936" t="s">
        <v>11421</v>
      </c>
      <c r="J1936">
        <v>33966</v>
      </c>
      <c r="K1936" t="s">
        <v>11422</v>
      </c>
      <c r="L1936">
        <v>12</v>
      </c>
      <c r="M1936">
        <v>6</v>
      </c>
      <c r="N1936">
        <v>8</v>
      </c>
      <c r="W1936">
        <v>306</v>
      </c>
      <c r="X1936">
        <v>271</v>
      </c>
      <c r="Y1936">
        <v>295</v>
      </c>
      <c r="AD1936" t="s">
        <v>11424</v>
      </c>
      <c r="AE1936">
        <v>26.599699999999999</v>
      </c>
      <c r="AF1936">
        <v>-81.816400000000002</v>
      </c>
      <c r="AG1936" t="s">
        <v>18855</v>
      </c>
      <c r="AH1936">
        <v>36</v>
      </c>
      <c r="AI1936">
        <v>452</v>
      </c>
      <c r="AJ1936">
        <v>420</v>
      </c>
      <c r="AK1936">
        <v>1</v>
      </c>
      <c r="AL1936">
        <v>30</v>
      </c>
      <c r="AM1936">
        <v>326</v>
      </c>
      <c r="AN1936">
        <v>259</v>
      </c>
      <c r="AO1936">
        <v>231</v>
      </c>
      <c r="AP1936">
        <v>542</v>
      </c>
      <c r="AQ1936">
        <v>0</v>
      </c>
      <c r="AR1936">
        <v>542</v>
      </c>
      <c r="AS1936">
        <v>15.3</v>
      </c>
      <c r="AT1936">
        <v>57</v>
      </c>
      <c r="AU1936">
        <v>1201080</v>
      </c>
      <c r="AV1936">
        <v>1128</v>
      </c>
      <c r="AW1936" t="s">
        <v>18854</v>
      </c>
      <c r="AX1936" t="s">
        <v>18751</v>
      </c>
      <c r="AY1936" t="s">
        <v>11421</v>
      </c>
      <c r="AZ1936">
        <v>33966</v>
      </c>
      <c r="BA1936">
        <v>6911</v>
      </c>
      <c r="BB1936">
        <v>6911</v>
      </c>
      <c r="BC1936">
        <v>0</v>
      </c>
      <c r="BE1936">
        <v>12071</v>
      </c>
      <c r="BH1936" t="s">
        <v>11427</v>
      </c>
      <c r="BI1936" t="s">
        <v>11427</v>
      </c>
      <c r="BJ1936" t="s">
        <v>11427</v>
      </c>
      <c r="BK1936" t="s">
        <v>11427</v>
      </c>
      <c r="BL1936" t="s">
        <v>11427</v>
      </c>
      <c r="BM1936" t="s">
        <v>11427</v>
      </c>
      <c r="BN1936" t="s">
        <v>11427</v>
      </c>
      <c r="BO1936" t="s">
        <v>11427</v>
      </c>
      <c r="BP1936" t="s">
        <v>11427</v>
      </c>
      <c r="BQ1936" t="s">
        <v>11428</v>
      </c>
      <c r="BR1936" t="s">
        <v>11428</v>
      </c>
      <c r="BS1936" t="s">
        <v>11428</v>
      </c>
      <c r="BT1936" t="s">
        <v>11427</v>
      </c>
      <c r="BU1936" t="s">
        <v>11427</v>
      </c>
      <c r="BV1936" t="s">
        <v>11427</v>
      </c>
      <c r="BW1936" t="s">
        <v>11427</v>
      </c>
      <c r="BY1936" t="s">
        <v>11428</v>
      </c>
      <c r="CB1936" t="s">
        <v>11427</v>
      </c>
      <c r="CD1936">
        <v>542</v>
      </c>
      <c r="CE1936">
        <v>0</v>
      </c>
      <c r="CF1936">
        <v>542</v>
      </c>
      <c r="CG1936">
        <v>1</v>
      </c>
      <c r="CH1936">
        <v>24</v>
      </c>
      <c r="CI1936">
        <v>872</v>
      </c>
    </row>
    <row r="1937" spans="1:87">
      <c r="A1937">
        <v>120108001129</v>
      </c>
      <c r="B1937" t="s">
        <v>11490</v>
      </c>
      <c r="C1937" t="s">
        <v>18746</v>
      </c>
      <c r="D1937" t="s">
        <v>18856</v>
      </c>
      <c r="E1937" t="s">
        <v>18748</v>
      </c>
      <c r="F1937" t="s">
        <v>18857</v>
      </c>
      <c r="G1937" t="s">
        <v>18858</v>
      </c>
      <c r="H1937" t="s">
        <v>18751</v>
      </c>
      <c r="I1937" t="s">
        <v>11421</v>
      </c>
      <c r="J1937">
        <v>33916</v>
      </c>
      <c r="K1937" t="s">
        <v>11422</v>
      </c>
      <c r="L1937">
        <v>12</v>
      </c>
      <c r="M1937" t="s">
        <v>11461</v>
      </c>
      <c r="N1937">
        <v>5</v>
      </c>
      <c r="P1937">
        <v>46</v>
      </c>
      <c r="Q1937">
        <v>78</v>
      </c>
      <c r="R1937">
        <v>73</v>
      </c>
      <c r="S1937">
        <v>91</v>
      </c>
      <c r="T1937">
        <v>105</v>
      </c>
      <c r="U1937">
        <v>74</v>
      </c>
      <c r="V1937">
        <v>63</v>
      </c>
      <c r="AD1937" t="s">
        <v>11424</v>
      </c>
      <c r="AE1937">
        <v>26.661200000000001</v>
      </c>
      <c r="AF1937">
        <v>-81.843400000000003</v>
      </c>
      <c r="AG1937" t="s">
        <v>18859</v>
      </c>
      <c r="AH1937">
        <v>36</v>
      </c>
      <c r="AI1937">
        <v>262</v>
      </c>
      <c r="AJ1937">
        <v>268</v>
      </c>
      <c r="AK1937">
        <v>0</v>
      </c>
      <c r="AL1937">
        <v>0</v>
      </c>
      <c r="AM1937">
        <v>109</v>
      </c>
      <c r="AN1937">
        <v>339</v>
      </c>
      <c r="AO1937">
        <v>72</v>
      </c>
      <c r="AP1937">
        <v>449</v>
      </c>
      <c r="AQ1937">
        <v>0</v>
      </c>
      <c r="AR1937">
        <v>449</v>
      </c>
      <c r="AS1937">
        <v>11.3</v>
      </c>
      <c r="AT1937">
        <v>47</v>
      </c>
      <c r="AU1937">
        <v>1201080</v>
      </c>
      <c r="AV1937">
        <v>1129</v>
      </c>
      <c r="AW1937" t="s">
        <v>18858</v>
      </c>
      <c r="AX1937" t="s">
        <v>18751</v>
      </c>
      <c r="AY1937" t="s">
        <v>11421</v>
      </c>
      <c r="AZ1937">
        <v>33916</v>
      </c>
      <c r="BA1937">
        <v>1104</v>
      </c>
      <c r="BB1937">
        <v>1104</v>
      </c>
      <c r="BC1937">
        <v>0</v>
      </c>
      <c r="BE1937">
        <v>12071</v>
      </c>
      <c r="BH1937" t="s">
        <v>11427</v>
      </c>
      <c r="BI1937" t="s">
        <v>11427</v>
      </c>
      <c r="BJ1937" t="s">
        <v>11428</v>
      </c>
      <c r="BK1937" t="s">
        <v>11428</v>
      </c>
      <c r="BL1937" t="s">
        <v>11428</v>
      </c>
      <c r="BM1937" t="s">
        <v>11428</v>
      </c>
      <c r="BN1937" t="s">
        <v>11428</v>
      </c>
      <c r="BO1937" t="s">
        <v>11428</v>
      </c>
      <c r="BP1937" t="s">
        <v>11428</v>
      </c>
      <c r="BQ1937" t="s">
        <v>11427</v>
      </c>
      <c r="BR1937" t="s">
        <v>11427</v>
      </c>
      <c r="BS1937" t="s">
        <v>11427</v>
      </c>
      <c r="BT1937" t="s">
        <v>11427</v>
      </c>
      <c r="BU1937" t="s">
        <v>11427</v>
      </c>
      <c r="BV1937" t="s">
        <v>11427</v>
      </c>
      <c r="BW1937" t="s">
        <v>11427</v>
      </c>
      <c r="BY1937" t="s">
        <v>11428</v>
      </c>
      <c r="CB1937" t="s">
        <v>11427</v>
      </c>
      <c r="CD1937">
        <v>449</v>
      </c>
      <c r="CE1937">
        <v>0</v>
      </c>
      <c r="CF1937">
        <v>449</v>
      </c>
      <c r="CG1937">
        <v>0</v>
      </c>
      <c r="CH1937">
        <v>10</v>
      </c>
      <c r="CI1937">
        <v>530</v>
      </c>
    </row>
    <row r="1938" spans="1:87">
      <c r="A1938">
        <v>120108001130</v>
      </c>
      <c r="B1938" t="s">
        <v>11490</v>
      </c>
      <c r="C1938" t="s">
        <v>18746</v>
      </c>
      <c r="D1938" t="s">
        <v>18860</v>
      </c>
      <c r="E1938" t="s">
        <v>18748</v>
      </c>
      <c r="F1938" t="s">
        <v>18861</v>
      </c>
      <c r="G1938" t="s">
        <v>18862</v>
      </c>
      <c r="H1938" t="s">
        <v>18751</v>
      </c>
      <c r="I1938" t="s">
        <v>11421</v>
      </c>
      <c r="J1938">
        <v>33901</v>
      </c>
      <c r="K1938" t="s">
        <v>11422</v>
      </c>
      <c r="L1938">
        <v>12</v>
      </c>
      <c r="M1938" t="s">
        <v>11461</v>
      </c>
      <c r="N1938">
        <v>5</v>
      </c>
      <c r="P1938">
        <v>0</v>
      </c>
      <c r="Q1938">
        <v>54</v>
      </c>
      <c r="R1938">
        <v>53</v>
      </c>
      <c r="S1938">
        <v>53</v>
      </c>
      <c r="T1938">
        <v>54</v>
      </c>
      <c r="U1938">
        <v>64</v>
      </c>
      <c r="V1938">
        <v>68</v>
      </c>
      <c r="AD1938" t="s">
        <v>11424</v>
      </c>
      <c r="AE1938">
        <v>26.632899999999999</v>
      </c>
      <c r="AF1938">
        <v>-81.874799999999993</v>
      </c>
      <c r="AG1938" t="s">
        <v>18863</v>
      </c>
      <c r="AH1938">
        <v>36</v>
      </c>
      <c r="AI1938">
        <v>146</v>
      </c>
      <c r="AJ1938">
        <v>200</v>
      </c>
      <c r="AK1938">
        <v>1</v>
      </c>
      <c r="AL1938">
        <v>6</v>
      </c>
      <c r="AM1938">
        <v>114</v>
      </c>
      <c r="AN1938">
        <v>57</v>
      </c>
      <c r="AO1938">
        <v>155</v>
      </c>
      <c r="AP1938">
        <v>173</v>
      </c>
      <c r="AQ1938">
        <v>0</v>
      </c>
      <c r="AR1938">
        <v>173</v>
      </c>
      <c r="AS1938">
        <v>11.5</v>
      </c>
      <c r="AT1938">
        <v>30</v>
      </c>
      <c r="AU1938">
        <v>1201080</v>
      </c>
      <c r="AV1938">
        <v>1130</v>
      </c>
      <c r="AW1938" t="s">
        <v>18862</v>
      </c>
      <c r="AX1938" t="s">
        <v>18751</v>
      </c>
      <c r="AY1938" t="s">
        <v>11421</v>
      </c>
      <c r="AZ1938">
        <v>33901</v>
      </c>
      <c r="BA1938">
        <v>4944</v>
      </c>
      <c r="BB1938">
        <v>4944</v>
      </c>
      <c r="BC1938">
        <v>0</v>
      </c>
      <c r="BE1938">
        <v>12071</v>
      </c>
      <c r="BH1938" t="s">
        <v>11427</v>
      </c>
      <c r="BI1938" t="s">
        <v>11427</v>
      </c>
      <c r="BJ1938" t="s">
        <v>11428</v>
      </c>
      <c r="BK1938" t="s">
        <v>11428</v>
      </c>
      <c r="BL1938" t="s">
        <v>11428</v>
      </c>
      <c r="BM1938" t="s">
        <v>11428</v>
      </c>
      <c r="BN1938" t="s">
        <v>11428</v>
      </c>
      <c r="BO1938" t="s">
        <v>11428</v>
      </c>
      <c r="BP1938" t="s">
        <v>11428</v>
      </c>
      <c r="BQ1938" t="s">
        <v>11427</v>
      </c>
      <c r="BR1938" t="s">
        <v>11427</v>
      </c>
      <c r="BS1938" t="s">
        <v>11427</v>
      </c>
      <c r="BT1938" t="s">
        <v>11427</v>
      </c>
      <c r="BU1938" t="s">
        <v>11427</v>
      </c>
      <c r="BV1938" t="s">
        <v>11427</v>
      </c>
      <c r="BW1938" t="s">
        <v>11427</v>
      </c>
      <c r="BY1938" t="s">
        <v>11428</v>
      </c>
      <c r="CB1938" t="s">
        <v>11427</v>
      </c>
      <c r="CD1938">
        <v>173</v>
      </c>
      <c r="CE1938">
        <v>0</v>
      </c>
      <c r="CF1938">
        <v>173</v>
      </c>
      <c r="CG1938">
        <v>0</v>
      </c>
      <c r="CH1938">
        <v>13</v>
      </c>
      <c r="CI1938">
        <v>346</v>
      </c>
    </row>
    <row r="1939" spans="1:87">
      <c r="A1939">
        <v>120108001131</v>
      </c>
      <c r="B1939" t="s">
        <v>11490</v>
      </c>
      <c r="C1939" t="s">
        <v>18746</v>
      </c>
      <c r="D1939" t="s">
        <v>18864</v>
      </c>
      <c r="E1939" t="s">
        <v>18748</v>
      </c>
      <c r="F1939" t="s">
        <v>18865</v>
      </c>
      <c r="G1939" t="s">
        <v>18866</v>
      </c>
      <c r="H1939" t="s">
        <v>18772</v>
      </c>
      <c r="I1939" t="s">
        <v>11421</v>
      </c>
      <c r="J1939">
        <v>33931</v>
      </c>
      <c r="K1939" t="s">
        <v>11422</v>
      </c>
      <c r="L1939">
        <v>12</v>
      </c>
      <c r="M1939" t="s">
        <v>11461</v>
      </c>
      <c r="N1939">
        <v>5</v>
      </c>
      <c r="P1939">
        <v>0</v>
      </c>
      <c r="Q1939">
        <v>14</v>
      </c>
      <c r="R1939">
        <v>22</v>
      </c>
      <c r="S1939">
        <v>31</v>
      </c>
      <c r="T1939">
        <v>17</v>
      </c>
      <c r="U1939">
        <v>25</v>
      </c>
      <c r="V1939">
        <v>14</v>
      </c>
      <c r="AD1939" t="s">
        <v>11424</v>
      </c>
      <c r="AE1939">
        <v>26.449300000000001</v>
      </c>
      <c r="AF1939">
        <v>-81.9392</v>
      </c>
      <c r="AG1939" t="s">
        <v>18867</v>
      </c>
      <c r="AH1939">
        <v>36</v>
      </c>
      <c r="AI1939">
        <v>62</v>
      </c>
      <c r="AJ1939">
        <v>61</v>
      </c>
      <c r="AK1939">
        <v>0</v>
      </c>
      <c r="AL1939">
        <v>1</v>
      </c>
      <c r="AM1939">
        <v>2</v>
      </c>
      <c r="AN1939">
        <v>24</v>
      </c>
      <c r="AO1939">
        <v>94</v>
      </c>
      <c r="AP1939">
        <v>60</v>
      </c>
      <c r="AQ1939">
        <v>0</v>
      </c>
      <c r="AR1939">
        <v>60</v>
      </c>
      <c r="AS1939">
        <v>10.199999999999999</v>
      </c>
      <c r="AT1939">
        <v>12</v>
      </c>
      <c r="AU1939">
        <v>1201080</v>
      </c>
      <c r="AV1939">
        <v>1131</v>
      </c>
      <c r="AW1939" t="s">
        <v>18866</v>
      </c>
      <c r="AX1939" t="s">
        <v>18772</v>
      </c>
      <c r="AY1939" t="s">
        <v>11421</v>
      </c>
      <c r="AZ1939">
        <v>33931</v>
      </c>
      <c r="BA1939">
        <v>3517</v>
      </c>
      <c r="BB1939">
        <v>3517</v>
      </c>
      <c r="BC1939">
        <v>0</v>
      </c>
      <c r="BE1939">
        <v>12071</v>
      </c>
      <c r="BH1939" t="s">
        <v>11427</v>
      </c>
      <c r="BI1939" t="s">
        <v>11427</v>
      </c>
      <c r="BJ1939" t="s">
        <v>11428</v>
      </c>
      <c r="BK1939" t="s">
        <v>11428</v>
      </c>
      <c r="BL1939" t="s">
        <v>11428</v>
      </c>
      <c r="BM1939" t="s">
        <v>11428</v>
      </c>
      <c r="BN1939" t="s">
        <v>11428</v>
      </c>
      <c r="BO1939" t="s">
        <v>11428</v>
      </c>
      <c r="BP1939" t="s">
        <v>11428</v>
      </c>
      <c r="BQ1939" t="s">
        <v>11427</v>
      </c>
      <c r="BR1939" t="s">
        <v>11427</v>
      </c>
      <c r="BS1939" t="s">
        <v>11427</v>
      </c>
      <c r="BT1939" t="s">
        <v>11427</v>
      </c>
      <c r="BU1939" t="s">
        <v>11427</v>
      </c>
      <c r="BV1939" t="s">
        <v>11427</v>
      </c>
      <c r="BW1939" t="s">
        <v>11427</v>
      </c>
      <c r="BY1939" t="s">
        <v>11428</v>
      </c>
      <c r="CB1939" t="s">
        <v>11427</v>
      </c>
      <c r="CD1939">
        <v>60</v>
      </c>
      <c r="CE1939">
        <v>0</v>
      </c>
      <c r="CF1939">
        <v>60</v>
      </c>
      <c r="CG1939">
        <v>0</v>
      </c>
      <c r="CH1939">
        <v>2</v>
      </c>
      <c r="CI1939">
        <v>123</v>
      </c>
    </row>
    <row r="1940" spans="1:87">
      <c r="A1940">
        <v>120108001132</v>
      </c>
      <c r="B1940" t="s">
        <v>11490</v>
      </c>
      <c r="C1940" t="s">
        <v>18746</v>
      </c>
      <c r="D1940" t="s">
        <v>18868</v>
      </c>
      <c r="E1940" t="s">
        <v>18748</v>
      </c>
      <c r="F1940" t="s">
        <v>18869</v>
      </c>
      <c r="G1940" t="s">
        <v>18870</v>
      </c>
      <c r="H1940" t="s">
        <v>18751</v>
      </c>
      <c r="I1940" t="s">
        <v>11421</v>
      </c>
      <c r="J1940">
        <v>33901</v>
      </c>
      <c r="K1940" t="s">
        <v>11422</v>
      </c>
      <c r="L1940">
        <v>12</v>
      </c>
      <c r="M1940">
        <v>6</v>
      </c>
      <c r="N1940">
        <v>8</v>
      </c>
      <c r="W1940">
        <v>164</v>
      </c>
      <c r="X1940">
        <v>181</v>
      </c>
      <c r="Y1940">
        <v>205</v>
      </c>
      <c r="AD1940" t="s">
        <v>11424</v>
      </c>
      <c r="AE1940">
        <v>26.620799999999999</v>
      </c>
      <c r="AF1940">
        <v>-81.864999999999995</v>
      </c>
      <c r="AG1940" t="s">
        <v>18871</v>
      </c>
      <c r="AH1940">
        <v>36</v>
      </c>
      <c r="AI1940">
        <v>273</v>
      </c>
      <c r="AJ1940">
        <v>277</v>
      </c>
      <c r="AK1940">
        <v>1</v>
      </c>
      <c r="AL1940">
        <v>4</v>
      </c>
      <c r="AM1940">
        <v>271</v>
      </c>
      <c r="AN1940">
        <v>176</v>
      </c>
      <c r="AO1940">
        <v>86</v>
      </c>
      <c r="AP1940">
        <v>416</v>
      </c>
      <c r="AQ1940">
        <v>0</v>
      </c>
      <c r="AR1940">
        <v>416</v>
      </c>
      <c r="AS1940">
        <v>16.7</v>
      </c>
      <c r="AT1940">
        <v>33</v>
      </c>
      <c r="AU1940">
        <v>1201080</v>
      </c>
      <c r="AV1940">
        <v>1132</v>
      </c>
      <c r="AW1940" t="s">
        <v>18870</v>
      </c>
      <c r="AX1940" t="s">
        <v>18751</v>
      </c>
      <c r="AY1940" t="s">
        <v>11421</v>
      </c>
      <c r="AZ1940">
        <v>33901</v>
      </c>
      <c r="BA1940">
        <v>7305</v>
      </c>
      <c r="BB1940">
        <v>7305</v>
      </c>
      <c r="BC1940">
        <v>0</v>
      </c>
      <c r="BE1940">
        <v>12071</v>
      </c>
      <c r="BH1940" t="s">
        <v>11427</v>
      </c>
      <c r="BI1940" t="s">
        <v>11427</v>
      </c>
      <c r="BJ1940" t="s">
        <v>11427</v>
      </c>
      <c r="BK1940" t="s">
        <v>11427</v>
      </c>
      <c r="BL1940" t="s">
        <v>11427</v>
      </c>
      <c r="BM1940" t="s">
        <v>11427</v>
      </c>
      <c r="BN1940" t="s">
        <v>11427</v>
      </c>
      <c r="BO1940" t="s">
        <v>11427</v>
      </c>
      <c r="BP1940" t="s">
        <v>11427</v>
      </c>
      <c r="BQ1940" t="s">
        <v>11428</v>
      </c>
      <c r="BR1940" t="s">
        <v>11428</v>
      </c>
      <c r="BS1940" t="s">
        <v>11428</v>
      </c>
      <c r="BT1940" t="s">
        <v>11427</v>
      </c>
      <c r="BU1940" t="s">
        <v>11427</v>
      </c>
      <c r="BV1940" t="s">
        <v>11427</v>
      </c>
      <c r="BW1940" t="s">
        <v>11427</v>
      </c>
      <c r="BY1940" t="s">
        <v>11428</v>
      </c>
      <c r="CB1940" t="s">
        <v>11427</v>
      </c>
      <c r="CD1940">
        <v>416</v>
      </c>
      <c r="CE1940">
        <v>0</v>
      </c>
      <c r="CF1940">
        <v>416</v>
      </c>
      <c r="CG1940">
        <v>0</v>
      </c>
      <c r="CH1940">
        <v>12</v>
      </c>
      <c r="CI1940">
        <v>550</v>
      </c>
    </row>
    <row r="1941" spans="1:87">
      <c r="A1941">
        <v>120108001135</v>
      </c>
      <c r="B1941" t="s">
        <v>11490</v>
      </c>
      <c r="C1941" t="s">
        <v>18746</v>
      </c>
      <c r="D1941" t="s">
        <v>18872</v>
      </c>
      <c r="E1941" t="s">
        <v>18748</v>
      </c>
      <c r="F1941" t="s">
        <v>18873</v>
      </c>
      <c r="G1941" t="s">
        <v>18874</v>
      </c>
      <c r="H1941" t="s">
        <v>18751</v>
      </c>
      <c r="I1941" t="s">
        <v>11421</v>
      </c>
      <c r="J1941">
        <v>33916</v>
      </c>
      <c r="K1941" t="s">
        <v>11422</v>
      </c>
      <c r="L1941">
        <v>12</v>
      </c>
      <c r="M1941" t="s">
        <v>11461</v>
      </c>
      <c r="N1941">
        <v>5</v>
      </c>
      <c r="P1941">
        <v>36</v>
      </c>
      <c r="Q1941">
        <v>71</v>
      </c>
      <c r="R1941">
        <v>72</v>
      </c>
      <c r="S1941">
        <v>70</v>
      </c>
      <c r="T1941">
        <v>93</v>
      </c>
      <c r="U1941">
        <v>66</v>
      </c>
      <c r="V1941">
        <v>40</v>
      </c>
      <c r="AD1941" t="s">
        <v>11424</v>
      </c>
      <c r="AE1941">
        <v>26.6356</v>
      </c>
      <c r="AF1941">
        <v>-81.847099999999998</v>
      </c>
      <c r="AG1941" t="s">
        <v>18875</v>
      </c>
      <c r="AH1941">
        <v>36</v>
      </c>
      <c r="AI1941">
        <v>239</v>
      </c>
      <c r="AJ1941">
        <v>209</v>
      </c>
      <c r="AK1941">
        <v>1</v>
      </c>
      <c r="AL1941">
        <v>1</v>
      </c>
      <c r="AM1941">
        <v>330</v>
      </c>
      <c r="AN1941">
        <v>83</v>
      </c>
      <c r="AO1941">
        <v>19</v>
      </c>
      <c r="AP1941">
        <v>399</v>
      </c>
      <c r="AQ1941">
        <v>0</v>
      </c>
      <c r="AR1941">
        <v>399</v>
      </c>
      <c r="AS1941">
        <v>14.9</v>
      </c>
      <c r="AT1941">
        <v>30</v>
      </c>
      <c r="AU1941">
        <v>1201080</v>
      </c>
      <c r="AV1941">
        <v>1135</v>
      </c>
      <c r="AW1941" t="s">
        <v>18874</v>
      </c>
      <c r="AX1941" t="s">
        <v>18751</v>
      </c>
      <c r="AY1941" t="s">
        <v>11421</v>
      </c>
      <c r="AZ1941">
        <v>33916</v>
      </c>
      <c r="BA1941">
        <v>4302</v>
      </c>
      <c r="BB1941">
        <v>4302</v>
      </c>
      <c r="BC1941">
        <v>0</v>
      </c>
      <c r="BE1941">
        <v>12071</v>
      </c>
      <c r="BH1941" t="s">
        <v>11427</v>
      </c>
      <c r="BI1941" t="s">
        <v>11427</v>
      </c>
      <c r="BJ1941" t="s">
        <v>11428</v>
      </c>
      <c r="BK1941" t="s">
        <v>11428</v>
      </c>
      <c r="BL1941" t="s">
        <v>11428</v>
      </c>
      <c r="BM1941" t="s">
        <v>11428</v>
      </c>
      <c r="BN1941" t="s">
        <v>11428</v>
      </c>
      <c r="BO1941" t="s">
        <v>11428</v>
      </c>
      <c r="BP1941" t="s">
        <v>11428</v>
      </c>
      <c r="BQ1941" t="s">
        <v>11427</v>
      </c>
      <c r="BR1941" t="s">
        <v>11427</v>
      </c>
      <c r="BS1941" t="s">
        <v>11427</v>
      </c>
      <c r="BT1941" t="s">
        <v>11427</v>
      </c>
      <c r="BU1941" t="s">
        <v>11427</v>
      </c>
      <c r="BV1941" t="s">
        <v>11427</v>
      </c>
      <c r="BW1941" t="s">
        <v>11427</v>
      </c>
      <c r="BY1941" t="s">
        <v>11428</v>
      </c>
      <c r="CB1941" t="s">
        <v>11427</v>
      </c>
      <c r="CD1941">
        <v>399</v>
      </c>
      <c r="CE1941">
        <v>0</v>
      </c>
      <c r="CF1941">
        <v>399</v>
      </c>
      <c r="CG1941">
        <v>0</v>
      </c>
      <c r="CH1941">
        <v>14</v>
      </c>
      <c r="CI1941">
        <v>448</v>
      </c>
    </row>
    <row r="1942" spans="1:87">
      <c r="A1942">
        <v>120108001136</v>
      </c>
      <c r="B1942" t="s">
        <v>11490</v>
      </c>
      <c r="C1942" t="s">
        <v>18746</v>
      </c>
      <c r="D1942" t="s">
        <v>18876</v>
      </c>
      <c r="E1942" t="s">
        <v>18748</v>
      </c>
      <c r="F1942" t="s">
        <v>18877</v>
      </c>
      <c r="G1942" t="s">
        <v>18878</v>
      </c>
      <c r="H1942" t="s">
        <v>18824</v>
      </c>
      <c r="I1942" t="s">
        <v>11421</v>
      </c>
      <c r="J1942">
        <v>33903</v>
      </c>
      <c r="K1942" t="s">
        <v>11422</v>
      </c>
      <c r="L1942">
        <v>12</v>
      </c>
      <c r="M1942" t="s">
        <v>11461</v>
      </c>
      <c r="N1942">
        <v>5</v>
      </c>
      <c r="P1942">
        <v>84</v>
      </c>
      <c r="Q1942">
        <v>59</v>
      </c>
      <c r="R1942">
        <v>54</v>
      </c>
      <c r="S1942">
        <v>80</v>
      </c>
      <c r="T1942">
        <v>82</v>
      </c>
      <c r="U1942">
        <v>61</v>
      </c>
      <c r="V1942">
        <v>74</v>
      </c>
      <c r="AD1942" t="s">
        <v>11424</v>
      </c>
      <c r="AE1942">
        <v>26.6831</v>
      </c>
      <c r="AF1942">
        <v>-81.888199999999998</v>
      </c>
      <c r="AG1942" t="s">
        <v>18879</v>
      </c>
      <c r="AH1942">
        <v>36</v>
      </c>
      <c r="AI1942">
        <v>287</v>
      </c>
      <c r="AJ1942">
        <v>207</v>
      </c>
      <c r="AK1942">
        <v>1</v>
      </c>
      <c r="AL1942">
        <v>4</v>
      </c>
      <c r="AM1942">
        <v>46</v>
      </c>
      <c r="AN1942">
        <v>202</v>
      </c>
      <c r="AO1942">
        <v>219</v>
      </c>
      <c r="AP1942">
        <v>389</v>
      </c>
      <c r="AQ1942">
        <v>0</v>
      </c>
      <c r="AR1942">
        <v>389</v>
      </c>
      <c r="AS1942">
        <v>14.1</v>
      </c>
      <c r="AT1942">
        <v>35</v>
      </c>
      <c r="AU1942">
        <v>1201080</v>
      </c>
      <c r="AV1942">
        <v>1136</v>
      </c>
      <c r="AW1942" t="s">
        <v>18878</v>
      </c>
      <c r="AX1942" t="s">
        <v>18824</v>
      </c>
      <c r="AY1942" t="s">
        <v>11421</v>
      </c>
      <c r="AZ1942">
        <v>33903</v>
      </c>
      <c r="BA1942">
        <v>3740</v>
      </c>
      <c r="BB1942">
        <v>3740</v>
      </c>
      <c r="BC1942">
        <v>0</v>
      </c>
      <c r="BE1942">
        <v>12071</v>
      </c>
      <c r="BH1942" t="s">
        <v>11427</v>
      </c>
      <c r="BI1942" t="s">
        <v>11427</v>
      </c>
      <c r="BJ1942" t="s">
        <v>11428</v>
      </c>
      <c r="BK1942" t="s">
        <v>11428</v>
      </c>
      <c r="BL1942" t="s">
        <v>11428</v>
      </c>
      <c r="BM1942" t="s">
        <v>11428</v>
      </c>
      <c r="BN1942" t="s">
        <v>11428</v>
      </c>
      <c r="BO1942" t="s">
        <v>11428</v>
      </c>
      <c r="BP1942" t="s">
        <v>11428</v>
      </c>
      <c r="BQ1942" t="s">
        <v>11427</v>
      </c>
      <c r="BR1942" t="s">
        <v>11427</v>
      </c>
      <c r="BS1942" t="s">
        <v>11427</v>
      </c>
      <c r="BT1942" t="s">
        <v>11427</v>
      </c>
      <c r="BU1942" t="s">
        <v>11427</v>
      </c>
      <c r="BV1942" t="s">
        <v>11427</v>
      </c>
      <c r="BW1942" t="s">
        <v>11427</v>
      </c>
      <c r="BY1942" t="s">
        <v>11428</v>
      </c>
      <c r="CB1942" t="s">
        <v>11427</v>
      </c>
      <c r="CD1942">
        <v>389</v>
      </c>
      <c r="CE1942">
        <v>0</v>
      </c>
      <c r="CF1942">
        <v>389</v>
      </c>
      <c r="CG1942">
        <v>0</v>
      </c>
      <c r="CH1942">
        <v>22</v>
      </c>
      <c r="CI1942">
        <v>494</v>
      </c>
    </row>
    <row r="1943" spans="1:87">
      <c r="A1943">
        <v>120108001138</v>
      </c>
      <c r="B1943" t="s">
        <v>11490</v>
      </c>
      <c r="C1943" t="s">
        <v>18746</v>
      </c>
      <c r="D1943" t="s">
        <v>18880</v>
      </c>
      <c r="E1943" t="s">
        <v>18748</v>
      </c>
      <c r="F1943" t="s">
        <v>18881</v>
      </c>
      <c r="G1943" t="s">
        <v>18882</v>
      </c>
      <c r="H1943" t="s">
        <v>18883</v>
      </c>
      <c r="I1943" t="s">
        <v>11421</v>
      </c>
      <c r="J1943">
        <v>33936</v>
      </c>
      <c r="K1943" t="s">
        <v>11422</v>
      </c>
      <c r="L1943">
        <v>12</v>
      </c>
      <c r="M1943" t="s">
        <v>11461</v>
      </c>
      <c r="N1943">
        <v>5</v>
      </c>
      <c r="P1943">
        <v>97</v>
      </c>
      <c r="Q1943">
        <v>144</v>
      </c>
      <c r="R1943">
        <v>162</v>
      </c>
      <c r="S1943">
        <v>212</v>
      </c>
      <c r="T1943">
        <v>212</v>
      </c>
      <c r="U1943">
        <v>195</v>
      </c>
      <c r="V1943">
        <v>157</v>
      </c>
      <c r="AD1943" t="s">
        <v>11424</v>
      </c>
      <c r="AE1943">
        <v>26.609200000000001</v>
      </c>
      <c r="AF1943">
        <v>-81.626900000000006</v>
      </c>
      <c r="AG1943" t="s">
        <v>18884</v>
      </c>
      <c r="AH1943">
        <v>36</v>
      </c>
      <c r="AI1943">
        <v>605</v>
      </c>
      <c r="AJ1943">
        <v>574</v>
      </c>
      <c r="AK1943">
        <v>2</v>
      </c>
      <c r="AL1943">
        <v>10</v>
      </c>
      <c r="AM1943">
        <v>214</v>
      </c>
      <c r="AN1943">
        <v>617</v>
      </c>
      <c r="AO1943">
        <v>298</v>
      </c>
      <c r="AP1943">
        <v>878</v>
      </c>
      <c r="AQ1943">
        <v>0</v>
      </c>
      <c r="AR1943">
        <v>878</v>
      </c>
      <c r="AS1943">
        <v>14.6</v>
      </c>
      <c r="AT1943">
        <v>81</v>
      </c>
      <c r="AU1943">
        <v>1201080</v>
      </c>
      <c r="AV1943">
        <v>1138</v>
      </c>
      <c r="AW1943" t="s">
        <v>18882</v>
      </c>
      <c r="AX1943" t="s">
        <v>18883</v>
      </c>
      <c r="AY1943" t="s">
        <v>11421</v>
      </c>
      <c r="AZ1943">
        <v>33936</v>
      </c>
      <c r="BC1943">
        <v>0</v>
      </c>
      <c r="BE1943">
        <v>12071</v>
      </c>
      <c r="BH1943" t="s">
        <v>11427</v>
      </c>
      <c r="BI1943" t="s">
        <v>11427</v>
      </c>
      <c r="BJ1943" t="s">
        <v>11428</v>
      </c>
      <c r="BK1943" t="s">
        <v>11428</v>
      </c>
      <c r="BL1943" t="s">
        <v>11428</v>
      </c>
      <c r="BM1943" t="s">
        <v>11428</v>
      </c>
      <c r="BN1943" t="s">
        <v>11428</v>
      </c>
      <c r="BO1943" t="s">
        <v>11428</v>
      </c>
      <c r="BP1943" t="s">
        <v>11428</v>
      </c>
      <c r="BQ1943" t="s">
        <v>11427</v>
      </c>
      <c r="BR1943" t="s">
        <v>11427</v>
      </c>
      <c r="BS1943" t="s">
        <v>11427</v>
      </c>
      <c r="BT1943" t="s">
        <v>11427</v>
      </c>
      <c r="BU1943" t="s">
        <v>11427</v>
      </c>
      <c r="BV1943" t="s">
        <v>11427</v>
      </c>
      <c r="BW1943" t="s">
        <v>11427</v>
      </c>
      <c r="BY1943" t="s">
        <v>11428</v>
      </c>
      <c r="CB1943" t="s">
        <v>11427</v>
      </c>
      <c r="CD1943">
        <v>878</v>
      </c>
      <c r="CE1943">
        <v>0</v>
      </c>
      <c r="CF1943">
        <v>878</v>
      </c>
      <c r="CG1943">
        <v>1</v>
      </c>
      <c r="CH1943">
        <v>37</v>
      </c>
      <c r="CI1943">
        <v>1179</v>
      </c>
    </row>
    <row r="1944" spans="1:87">
      <c r="A1944">
        <v>120108001140</v>
      </c>
      <c r="B1944" t="s">
        <v>11490</v>
      </c>
      <c r="C1944" t="s">
        <v>18746</v>
      </c>
      <c r="D1944" t="s">
        <v>18885</v>
      </c>
      <c r="E1944" t="s">
        <v>18748</v>
      </c>
      <c r="F1944" t="s">
        <v>18886</v>
      </c>
      <c r="G1944" t="s">
        <v>18887</v>
      </c>
      <c r="H1944" t="s">
        <v>18751</v>
      </c>
      <c r="I1944" t="s">
        <v>11421</v>
      </c>
      <c r="J1944">
        <v>33905</v>
      </c>
      <c r="K1944" t="s">
        <v>11422</v>
      </c>
      <c r="L1944">
        <v>12</v>
      </c>
      <c r="M1944" t="s">
        <v>11461</v>
      </c>
      <c r="N1944">
        <v>5</v>
      </c>
      <c r="P1944">
        <v>43</v>
      </c>
      <c r="Q1944">
        <v>125</v>
      </c>
      <c r="R1944">
        <v>126</v>
      </c>
      <c r="S1944">
        <v>143</v>
      </c>
      <c r="T1944">
        <v>144</v>
      </c>
      <c r="U1944">
        <v>117</v>
      </c>
      <c r="V1944">
        <v>107</v>
      </c>
      <c r="AD1944" t="s">
        <v>11424</v>
      </c>
      <c r="AE1944">
        <v>26.6769</v>
      </c>
      <c r="AF1944">
        <v>-81.805199999999999</v>
      </c>
      <c r="AG1944" t="s">
        <v>18888</v>
      </c>
      <c r="AH1944">
        <v>36</v>
      </c>
      <c r="AI1944">
        <v>432</v>
      </c>
      <c r="AJ1944">
        <v>373</v>
      </c>
      <c r="AK1944">
        <v>2</v>
      </c>
      <c r="AL1944">
        <v>5</v>
      </c>
      <c r="AM1944">
        <v>62</v>
      </c>
      <c r="AN1944">
        <v>662</v>
      </c>
      <c r="AO1944">
        <v>64</v>
      </c>
      <c r="AP1944">
        <v>697</v>
      </c>
      <c r="AQ1944">
        <v>0</v>
      </c>
      <c r="AR1944">
        <v>697</v>
      </c>
      <c r="AS1944">
        <v>15.2</v>
      </c>
      <c r="AT1944">
        <v>53</v>
      </c>
      <c r="AU1944">
        <v>1201080</v>
      </c>
      <c r="AV1944">
        <v>1140</v>
      </c>
      <c r="AW1944" t="s">
        <v>18887</v>
      </c>
      <c r="AX1944" t="s">
        <v>18751</v>
      </c>
      <c r="AY1944" t="s">
        <v>11421</v>
      </c>
      <c r="AZ1944">
        <v>33905</v>
      </c>
      <c r="BA1944">
        <v>3212</v>
      </c>
      <c r="BB1944">
        <v>3212</v>
      </c>
      <c r="BC1944">
        <v>0</v>
      </c>
      <c r="BE1944">
        <v>12071</v>
      </c>
      <c r="BH1944" t="s">
        <v>11427</v>
      </c>
      <c r="BI1944" t="s">
        <v>11427</v>
      </c>
      <c r="BJ1944" t="s">
        <v>11428</v>
      </c>
      <c r="BK1944" t="s">
        <v>11428</v>
      </c>
      <c r="BL1944" t="s">
        <v>11428</v>
      </c>
      <c r="BM1944" t="s">
        <v>11428</v>
      </c>
      <c r="BN1944" t="s">
        <v>11428</v>
      </c>
      <c r="BO1944" t="s">
        <v>11428</v>
      </c>
      <c r="BP1944" t="s">
        <v>11428</v>
      </c>
      <c r="BQ1944" t="s">
        <v>11427</v>
      </c>
      <c r="BR1944" t="s">
        <v>11427</v>
      </c>
      <c r="BS1944" t="s">
        <v>11427</v>
      </c>
      <c r="BT1944" t="s">
        <v>11427</v>
      </c>
      <c r="BU1944" t="s">
        <v>11427</v>
      </c>
      <c r="BV1944" t="s">
        <v>11427</v>
      </c>
      <c r="BW1944" t="s">
        <v>11427</v>
      </c>
      <c r="BY1944" t="s">
        <v>11428</v>
      </c>
      <c r="CB1944" t="s">
        <v>11427</v>
      </c>
      <c r="CD1944">
        <v>697</v>
      </c>
      <c r="CE1944">
        <v>0</v>
      </c>
      <c r="CF1944">
        <v>697</v>
      </c>
      <c r="CG1944">
        <v>0</v>
      </c>
      <c r="CH1944">
        <v>10</v>
      </c>
      <c r="CI1944">
        <v>805</v>
      </c>
    </row>
    <row r="1945" spans="1:87">
      <c r="A1945">
        <v>120108001141</v>
      </c>
      <c r="B1945" t="s">
        <v>11490</v>
      </c>
      <c r="C1945" t="s">
        <v>18746</v>
      </c>
      <c r="D1945" t="s">
        <v>18889</v>
      </c>
      <c r="E1945" t="s">
        <v>18748</v>
      </c>
      <c r="F1945" t="s">
        <v>18890</v>
      </c>
      <c r="G1945" t="s">
        <v>18891</v>
      </c>
      <c r="H1945" t="s">
        <v>18751</v>
      </c>
      <c r="I1945" t="s">
        <v>11421</v>
      </c>
      <c r="J1945">
        <v>33901</v>
      </c>
      <c r="K1945" t="s">
        <v>11422</v>
      </c>
      <c r="L1945">
        <v>12</v>
      </c>
      <c r="M1945" t="s">
        <v>11461</v>
      </c>
      <c r="N1945">
        <v>5</v>
      </c>
      <c r="P1945">
        <v>13</v>
      </c>
      <c r="Q1945">
        <v>89</v>
      </c>
      <c r="R1945">
        <v>89</v>
      </c>
      <c r="S1945">
        <v>96</v>
      </c>
      <c r="T1945">
        <v>85</v>
      </c>
      <c r="U1945">
        <v>99</v>
      </c>
      <c r="V1945">
        <v>103</v>
      </c>
      <c r="AD1945" t="s">
        <v>11424</v>
      </c>
      <c r="AE1945">
        <v>26.603400000000001</v>
      </c>
      <c r="AF1945">
        <v>-81.876199999999997</v>
      </c>
      <c r="AG1945" t="s">
        <v>18892</v>
      </c>
      <c r="AH1945">
        <v>36</v>
      </c>
      <c r="AI1945">
        <v>310</v>
      </c>
      <c r="AJ1945">
        <v>264</v>
      </c>
      <c r="AK1945">
        <v>0</v>
      </c>
      <c r="AL1945">
        <v>21</v>
      </c>
      <c r="AM1945">
        <v>225</v>
      </c>
      <c r="AN1945">
        <v>171</v>
      </c>
      <c r="AO1945">
        <v>128</v>
      </c>
      <c r="AP1945">
        <v>392</v>
      </c>
      <c r="AQ1945">
        <v>0</v>
      </c>
      <c r="AR1945">
        <v>392</v>
      </c>
      <c r="AS1945">
        <v>13</v>
      </c>
      <c r="AT1945">
        <v>44</v>
      </c>
      <c r="AU1945">
        <v>1201080</v>
      </c>
      <c r="AV1945">
        <v>1141</v>
      </c>
      <c r="AW1945" t="s">
        <v>18891</v>
      </c>
      <c r="AX1945" t="s">
        <v>18751</v>
      </c>
      <c r="AY1945" t="s">
        <v>11421</v>
      </c>
      <c r="AZ1945">
        <v>33901</v>
      </c>
      <c r="BA1945">
        <v>8906</v>
      </c>
      <c r="BB1945">
        <v>8906</v>
      </c>
      <c r="BC1945">
        <v>0</v>
      </c>
      <c r="BE1945">
        <v>12071</v>
      </c>
      <c r="BH1945" t="s">
        <v>11427</v>
      </c>
      <c r="BI1945" t="s">
        <v>11427</v>
      </c>
      <c r="BJ1945" t="s">
        <v>11428</v>
      </c>
      <c r="BK1945" t="s">
        <v>11428</v>
      </c>
      <c r="BL1945" t="s">
        <v>11428</v>
      </c>
      <c r="BM1945" t="s">
        <v>11428</v>
      </c>
      <c r="BN1945" t="s">
        <v>11428</v>
      </c>
      <c r="BO1945" t="s">
        <v>11428</v>
      </c>
      <c r="BP1945" t="s">
        <v>11428</v>
      </c>
      <c r="BQ1945" t="s">
        <v>11427</v>
      </c>
      <c r="BR1945" t="s">
        <v>11427</v>
      </c>
      <c r="BS1945" t="s">
        <v>11427</v>
      </c>
      <c r="BT1945" t="s">
        <v>11427</v>
      </c>
      <c r="BU1945" t="s">
        <v>11427</v>
      </c>
      <c r="BV1945" t="s">
        <v>11427</v>
      </c>
      <c r="BW1945" t="s">
        <v>11427</v>
      </c>
      <c r="BY1945" t="s">
        <v>11428</v>
      </c>
      <c r="CB1945" t="s">
        <v>11427</v>
      </c>
      <c r="CD1945">
        <v>392</v>
      </c>
      <c r="CE1945">
        <v>0</v>
      </c>
      <c r="CF1945">
        <v>392</v>
      </c>
      <c r="CG1945">
        <v>1</v>
      </c>
      <c r="CH1945">
        <v>28</v>
      </c>
      <c r="CI1945">
        <v>574</v>
      </c>
    </row>
    <row r="1946" spans="1:87">
      <c r="A1946">
        <v>120108001142</v>
      </c>
      <c r="B1946" t="s">
        <v>11490</v>
      </c>
      <c r="C1946" t="s">
        <v>18746</v>
      </c>
      <c r="D1946" t="s">
        <v>18893</v>
      </c>
      <c r="E1946" t="s">
        <v>18748</v>
      </c>
      <c r="F1946" t="s">
        <v>18894</v>
      </c>
      <c r="G1946" t="s">
        <v>18895</v>
      </c>
      <c r="H1946" t="s">
        <v>18896</v>
      </c>
      <c r="I1946" t="s">
        <v>11421</v>
      </c>
      <c r="J1946">
        <v>33922</v>
      </c>
      <c r="K1946" t="s">
        <v>11422</v>
      </c>
      <c r="L1946">
        <v>12</v>
      </c>
      <c r="M1946" t="s">
        <v>11461</v>
      </c>
      <c r="N1946">
        <v>5</v>
      </c>
      <c r="P1946">
        <v>0</v>
      </c>
      <c r="Q1946">
        <v>38</v>
      </c>
      <c r="R1946">
        <v>40</v>
      </c>
      <c r="S1946">
        <v>33</v>
      </c>
      <c r="T1946">
        <v>42</v>
      </c>
      <c r="U1946">
        <v>37</v>
      </c>
      <c r="V1946">
        <v>36</v>
      </c>
      <c r="AD1946" t="s">
        <v>11424</v>
      </c>
      <c r="AE1946">
        <v>26.616299999999999</v>
      </c>
      <c r="AF1946">
        <v>-82.113600000000005</v>
      </c>
      <c r="AG1946" t="s">
        <v>18897</v>
      </c>
      <c r="AH1946">
        <v>36</v>
      </c>
      <c r="AI1946">
        <v>109</v>
      </c>
      <c r="AJ1946">
        <v>117</v>
      </c>
      <c r="AK1946">
        <v>0</v>
      </c>
      <c r="AL1946">
        <v>2</v>
      </c>
      <c r="AM1946">
        <v>2</v>
      </c>
      <c r="AN1946">
        <v>79</v>
      </c>
      <c r="AO1946">
        <v>139</v>
      </c>
      <c r="AP1946">
        <v>131</v>
      </c>
      <c r="AQ1946">
        <v>0</v>
      </c>
      <c r="AR1946">
        <v>131</v>
      </c>
      <c r="AS1946">
        <v>11.3</v>
      </c>
      <c r="AT1946">
        <v>20</v>
      </c>
      <c r="AU1946">
        <v>1201080</v>
      </c>
      <c r="AV1946">
        <v>1142</v>
      </c>
      <c r="AW1946" t="s">
        <v>18895</v>
      </c>
      <c r="AX1946" t="s">
        <v>18896</v>
      </c>
      <c r="AY1946" t="s">
        <v>11421</v>
      </c>
      <c r="AZ1946">
        <v>33922</v>
      </c>
      <c r="BA1946">
        <v>3210</v>
      </c>
      <c r="BB1946">
        <v>3210</v>
      </c>
      <c r="BC1946">
        <v>0</v>
      </c>
      <c r="BE1946">
        <v>12071</v>
      </c>
      <c r="BH1946" t="s">
        <v>11427</v>
      </c>
      <c r="BI1946" t="s">
        <v>11427</v>
      </c>
      <c r="BJ1946" t="s">
        <v>11428</v>
      </c>
      <c r="BK1946" t="s">
        <v>11428</v>
      </c>
      <c r="BL1946" t="s">
        <v>11428</v>
      </c>
      <c r="BM1946" t="s">
        <v>11428</v>
      </c>
      <c r="BN1946" t="s">
        <v>11428</v>
      </c>
      <c r="BO1946" t="s">
        <v>11428</v>
      </c>
      <c r="BP1946" t="s">
        <v>11428</v>
      </c>
      <c r="BQ1946" t="s">
        <v>11427</v>
      </c>
      <c r="BR1946" t="s">
        <v>11427</v>
      </c>
      <c r="BS1946" t="s">
        <v>11427</v>
      </c>
      <c r="BT1946" t="s">
        <v>11427</v>
      </c>
      <c r="BU1946" t="s">
        <v>11427</v>
      </c>
      <c r="BV1946" t="s">
        <v>11427</v>
      </c>
      <c r="BW1946" t="s">
        <v>11427</v>
      </c>
      <c r="BY1946" t="s">
        <v>11428</v>
      </c>
      <c r="CB1946" t="s">
        <v>11427</v>
      </c>
      <c r="CD1946">
        <v>131</v>
      </c>
      <c r="CE1946">
        <v>0</v>
      </c>
      <c r="CF1946">
        <v>131</v>
      </c>
      <c r="CG1946">
        <v>0</v>
      </c>
      <c r="CH1946">
        <v>4</v>
      </c>
      <c r="CI1946">
        <v>226</v>
      </c>
    </row>
    <row r="1947" spans="1:87">
      <c r="A1947">
        <v>120108001143</v>
      </c>
      <c r="B1947" t="s">
        <v>11490</v>
      </c>
      <c r="C1947" t="s">
        <v>18746</v>
      </c>
      <c r="D1947" t="s">
        <v>18898</v>
      </c>
      <c r="E1947" t="s">
        <v>18748</v>
      </c>
      <c r="F1947" t="s">
        <v>18899</v>
      </c>
      <c r="G1947" t="s">
        <v>18900</v>
      </c>
      <c r="H1947" t="s">
        <v>18901</v>
      </c>
      <c r="I1947" t="s">
        <v>11421</v>
      </c>
      <c r="J1947">
        <v>33957</v>
      </c>
      <c r="K1947" t="s">
        <v>11422</v>
      </c>
      <c r="L1947">
        <v>12</v>
      </c>
      <c r="M1947" t="s">
        <v>11461</v>
      </c>
      <c r="N1947">
        <v>8</v>
      </c>
      <c r="P1947">
        <v>1</v>
      </c>
      <c r="Q1947">
        <v>34</v>
      </c>
      <c r="R1947">
        <v>26</v>
      </c>
      <c r="S1947">
        <v>41</v>
      </c>
      <c r="T1947">
        <v>36</v>
      </c>
      <c r="U1947">
        <v>41</v>
      </c>
      <c r="V1947">
        <v>29</v>
      </c>
      <c r="W1947">
        <v>41</v>
      </c>
      <c r="X1947">
        <v>46</v>
      </c>
      <c r="Y1947">
        <v>31</v>
      </c>
      <c r="AD1947" t="s">
        <v>11424</v>
      </c>
      <c r="AE1947">
        <v>26.446899999999999</v>
      </c>
      <c r="AF1947">
        <v>-82.116200000000006</v>
      </c>
      <c r="AG1947" t="s">
        <v>18902</v>
      </c>
      <c r="AH1947">
        <v>36</v>
      </c>
      <c r="AI1947">
        <v>170</v>
      </c>
      <c r="AJ1947">
        <v>156</v>
      </c>
      <c r="AK1947">
        <v>3</v>
      </c>
      <c r="AL1947">
        <v>7</v>
      </c>
      <c r="AM1947">
        <v>3</v>
      </c>
      <c r="AN1947">
        <v>31</v>
      </c>
      <c r="AO1947">
        <v>272</v>
      </c>
      <c r="AP1947">
        <v>60</v>
      </c>
      <c r="AQ1947">
        <v>3</v>
      </c>
      <c r="AR1947">
        <v>63</v>
      </c>
      <c r="AS1947">
        <v>12.5</v>
      </c>
      <c r="AT1947">
        <v>26</v>
      </c>
      <c r="AU1947">
        <v>1201080</v>
      </c>
      <c r="AV1947">
        <v>1143</v>
      </c>
      <c r="AW1947" t="s">
        <v>18900</v>
      </c>
      <c r="AX1947" t="s">
        <v>18901</v>
      </c>
      <c r="AY1947" t="s">
        <v>11421</v>
      </c>
      <c r="AZ1947">
        <v>33957</v>
      </c>
      <c r="BA1947">
        <v>3012</v>
      </c>
      <c r="BB1947">
        <v>3012</v>
      </c>
      <c r="BC1947">
        <v>0</v>
      </c>
      <c r="BE1947">
        <v>12071</v>
      </c>
      <c r="BH1947" t="s">
        <v>11427</v>
      </c>
      <c r="BI1947" t="s">
        <v>11427</v>
      </c>
      <c r="BJ1947" t="s">
        <v>11428</v>
      </c>
      <c r="BK1947" t="s">
        <v>11428</v>
      </c>
      <c r="BL1947" t="s">
        <v>11428</v>
      </c>
      <c r="BM1947" t="s">
        <v>11428</v>
      </c>
      <c r="BN1947" t="s">
        <v>11428</v>
      </c>
      <c r="BO1947" t="s">
        <v>11428</v>
      </c>
      <c r="BP1947" t="s">
        <v>11428</v>
      </c>
      <c r="BQ1947" t="s">
        <v>11428</v>
      </c>
      <c r="BR1947" t="s">
        <v>11428</v>
      </c>
      <c r="BS1947" t="s">
        <v>11428</v>
      </c>
      <c r="BT1947" t="s">
        <v>11427</v>
      </c>
      <c r="BU1947" t="s">
        <v>11427</v>
      </c>
      <c r="BV1947" t="s">
        <v>11427</v>
      </c>
      <c r="BW1947" t="s">
        <v>11427</v>
      </c>
      <c r="BY1947" t="s">
        <v>11427</v>
      </c>
      <c r="CB1947" t="s">
        <v>11427</v>
      </c>
      <c r="CD1947">
        <v>60</v>
      </c>
      <c r="CE1947">
        <v>3</v>
      </c>
      <c r="CF1947">
        <v>63</v>
      </c>
      <c r="CG1947">
        <v>0</v>
      </c>
      <c r="CH1947">
        <v>10</v>
      </c>
      <c r="CI1947">
        <v>326</v>
      </c>
    </row>
    <row r="1948" spans="1:87">
      <c r="A1948">
        <v>120108001144</v>
      </c>
      <c r="B1948" t="s">
        <v>11490</v>
      </c>
      <c r="C1948" t="s">
        <v>18746</v>
      </c>
      <c r="D1948" t="s">
        <v>18903</v>
      </c>
      <c r="E1948" t="s">
        <v>18748</v>
      </c>
      <c r="F1948" t="s">
        <v>18904</v>
      </c>
      <c r="G1948" t="s">
        <v>18905</v>
      </c>
      <c r="H1948" t="s">
        <v>18751</v>
      </c>
      <c r="I1948" t="s">
        <v>11421</v>
      </c>
      <c r="J1948">
        <v>33905</v>
      </c>
      <c r="K1948" t="s">
        <v>11422</v>
      </c>
      <c r="L1948">
        <v>12</v>
      </c>
      <c r="M1948" t="s">
        <v>11461</v>
      </c>
      <c r="N1948">
        <v>5</v>
      </c>
      <c r="P1948">
        <v>71</v>
      </c>
      <c r="Q1948">
        <v>94</v>
      </c>
      <c r="R1948">
        <v>85</v>
      </c>
      <c r="S1948">
        <v>70</v>
      </c>
      <c r="T1948">
        <v>86</v>
      </c>
      <c r="U1948">
        <v>86</v>
      </c>
      <c r="V1948">
        <v>72</v>
      </c>
      <c r="AD1948" t="s">
        <v>11424</v>
      </c>
      <c r="AE1948">
        <v>26.668800000000001</v>
      </c>
      <c r="AF1948">
        <v>-81.820400000000006</v>
      </c>
      <c r="AG1948" t="s">
        <v>18906</v>
      </c>
      <c r="AH1948">
        <v>36</v>
      </c>
      <c r="AI1948">
        <v>285</v>
      </c>
      <c r="AJ1948">
        <v>279</v>
      </c>
      <c r="AK1948">
        <v>0</v>
      </c>
      <c r="AL1948">
        <v>2</v>
      </c>
      <c r="AM1948">
        <v>50</v>
      </c>
      <c r="AN1948">
        <v>468</v>
      </c>
      <c r="AO1948">
        <v>42</v>
      </c>
      <c r="AP1948">
        <v>496</v>
      </c>
      <c r="AQ1948">
        <v>0</v>
      </c>
      <c r="AR1948">
        <v>496</v>
      </c>
      <c r="AS1948">
        <v>13.1</v>
      </c>
      <c r="AT1948">
        <v>43</v>
      </c>
      <c r="AU1948">
        <v>1201080</v>
      </c>
      <c r="AV1948">
        <v>1144</v>
      </c>
      <c r="AW1948" t="s">
        <v>18905</v>
      </c>
      <c r="AX1948" t="s">
        <v>18751</v>
      </c>
      <c r="AY1948" t="s">
        <v>11421</v>
      </c>
      <c r="AZ1948">
        <v>33905</v>
      </c>
      <c r="BA1948">
        <v>3526</v>
      </c>
      <c r="BB1948">
        <v>3526</v>
      </c>
      <c r="BC1948">
        <v>0</v>
      </c>
      <c r="BE1948">
        <v>12071</v>
      </c>
      <c r="BH1948" t="s">
        <v>11427</v>
      </c>
      <c r="BI1948" t="s">
        <v>11427</v>
      </c>
      <c r="BJ1948" t="s">
        <v>11428</v>
      </c>
      <c r="BK1948" t="s">
        <v>11428</v>
      </c>
      <c r="BL1948" t="s">
        <v>11428</v>
      </c>
      <c r="BM1948" t="s">
        <v>11428</v>
      </c>
      <c r="BN1948" t="s">
        <v>11428</v>
      </c>
      <c r="BO1948" t="s">
        <v>11428</v>
      </c>
      <c r="BP1948" t="s">
        <v>11428</v>
      </c>
      <c r="BQ1948" t="s">
        <v>11427</v>
      </c>
      <c r="BR1948" t="s">
        <v>11427</v>
      </c>
      <c r="BS1948" t="s">
        <v>11427</v>
      </c>
      <c r="BT1948" t="s">
        <v>11427</v>
      </c>
      <c r="BU1948" t="s">
        <v>11427</v>
      </c>
      <c r="BV1948" t="s">
        <v>11427</v>
      </c>
      <c r="BW1948" t="s">
        <v>11427</v>
      </c>
      <c r="BY1948" t="s">
        <v>11428</v>
      </c>
      <c r="CB1948" t="s">
        <v>11427</v>
      </c>
      <c r="CD1948">
        <v>496</v>
      </c>
      <c r="CE1948">
        <v>0</v>
      </c>
      <c r="CF1948">
        <v>496</v>
      </c>
      <c r="CG1948">
        <v>0</v>
      </c>
      <c r="CH1948">
        <v>2</v>
      </c>
      <c r="CI1948">
        <v>564</v>
      </c>
    </row>
    <row r="1949" spans="1:87">
      <c r="A1949">
        <v>120108001145</v>
      </c>
      <c r="B1949" t="s">
        <v>11490</v>
      </c>
      <c r="C1949" t="s">
        <v>18746</v>
      </c>
      <c r="D1949" t="s">
        <v>18907</v>
      </c>
      <c r="E1949" t="s">
        <v>18748</v>
      </c>
      <c r="F1949" t="s">
        <v>18908</v>
      </c>
      <c r="G1949" t="s">
        <v>18909</v>
      </c>
      <c r="H1949" t="s">
        <v>18824</v>
      </c>
      <c r="I1949" t="s">
        <v>11421</v>
      </c>
      <c r="J1949">
        <v>33903</v>
      </c>
      <c r="K1949" t="s">
        <v>11422</v>
      </c>
      <c r="L1949">
        <v>12</v>
      </c>
      <c r="M1949" t="s">
        <v>11461</v>
      </c>
      <c r="N1949">
        <v>5</v>
      </c>
      <c r="P1949">
        <v>58</v>
      </c>
      <c r="Q1949">
        <v>132</v>
      </c>
      <c r="R1949">
        <v>168</v>
      </c>
      <c r="S1949">
        <v>160</v>
      </c>
      <c r="T1949">
        <v>165</v>
      </c>
      <c r="U1949">
        <v>130</v>
      </c>
      <c r="V1949">
        <v>148</v>
      </c>
      <c r="AD1949" t="s">
        <v>11424</v>
      </c>
      <c r="AE1949">
        <v>26.664899999999999</v>
      </c>
      <c r="AF1949">
        <v>-81.916200000000003</v>
      </c>
      <c r="AG1949" t="s">
        <v>18910</v>
      </c>
      <c r="AH1949">
        <v>36</v>
      </c>
      <c r="AI1949">
        <v>513</v>
      </c>
      <c r="AJ1949">
        <v>448</v>
      </c>
      <c r="AK1949">
        <v>2</v>
      </c>
      <c r="AL1949">
        <v>13</v>
      </c>
      <c r="AM1949">
        <v>72</v>
      </c>
      <c r="AN1949">
        <v>281</v>
      </c>
      <c r="AO1949">
        <v>538</v>
      </c>
      <c r="AP1949">
        <v>647</v>
      </c>
      <c r="AQ1949">
        <v>0</v>
      </c>
      <c r="AR1949">
        <v>647</v>
      </c>
      <c r="AS1949">
        <v>14.3</v>
      </c>
      <c r="AT1949">
        <v>67</v>
      </c>
      <c r="AU1949">
        <v>1201080</v>
      </c>
      <c r="AV1949">
        <v>1145</v>
      </c>
      <c r="AW1949" t="s">
        <v>18909</v>
      </c>
      <c r="AX1949" t="s">
        <v>18824</v>
      </c>
      <c r="AY1949" t="s">
        <v>11421</v>
      </c>
      <c r="AZ1949">
        <v>33903</v>
      </c>
      <c r="BA1949">
        <v>5230</v>
      </c>
      <c r="BB1949">
        <v>5230</v>
      </c>
      <c r="BC1949">
        <v>0</v>
      </c>
      <c r="BE1949">
        <v>12071</v>
      </c>
      <c r="BH1949" t="s">
        <v>11427</v>
      </c>
      <c r="BI1949" t="s">
        <v>11427</v>
      </c>
      <c r="BJ1949" t="s">
        <v>11428</v>
      </c>
      <c r="BK1949" t="s">
        <v>11428</v>
      </c>
      <c r="BL1949" t="s">
        <v>11428</v>
      </c>
      <c r="BM1949" t="s">
        <v>11428</v>
      </c>
      <c r="BN1949" t="s">
        <v>11428</v>
      </c>
      <c r="BO1949" t="s">
        <v>11428</v>
      </c>
      <c r="BP1949" t="s">
        <v>11428</v>
      </c>
      <c r="BQ1949" t="s">
        <v>11427</v>
      </c>
      <c r="BR1949" t="s">
        <v>11427</v>
      </c>
      <c r="BS1949" t="s">
        <v>11427</v>
      </c>
      <c r="BT1949" t="s">
        <v>11427</v>
      </c>
      <c r="BU1949" t="s">
        <v>11427</v>
      </c>
      <c r="BV1949" t="s">
        <v>11427</v>
      </c>
      <c r="BW1949" t="s">
        <v>11427</v>
      </c>
      <c r="BY1949" t="s">
        <v>11428</v>
      </c>
      <c r="CB1949" t="s">
        <v>11427</v>
      </c>
      <c r="CD1949">
        <v>647</v>
      </c>
      <c r="CE1949">
        <v>0</v>
      </c>
      <c r="CF1949">
        <v>647</v>
      </c>
      <c r="CG1949">
        <v>2</v>
      </c>
      <c r="CH1949">
        <v>53</v>
      </c>
      <c r="CI1949">
        <v>961</v>
      </c>
    </row>
    <row r="1950" spans="1:87">
      <c r="A1950">
        <v>120108001146</v>
      </c>
      <c r="B1950" t="s">
        <v>11490</v>
      </c>
      <c r="C1950" t="s">
        <v>18746</v>
      </c>
      <c r="D1950" t="s">
        <v>18911</v>
      </c>
      <c r="E1950" t="s">
        <v>18748</v>
      </c>
      <c r="F1950" t="s">
        <v>18912</v>
      </c>
      <c r="G1950" t="s">
        <v>18913</v>
      </c>
      <c r="H1950" t="s">
        <v>18751</v>
      </c>
      <c r="I1950" t="s">
        <v>11421</v>
      </c>
      <c r="J1950">
        <v>33907</v>
      </c>
      <c r="K1950" t="s">
        <v>11422</v>
      </c>
      <c r="L1950">
        <v>12</v>
      </c>
      <c r="M1950" t="s">
        <v>11461</v>
      </c>
      <c r="N1950">
        <v>5</v>
      </c>
      <c r="P1950">
        <v>59</v>
      </c>
      <c r="Q1950">
        <v>132</v>
      </c>
      <c r="R1950">
        <v>115</v>
      </c>
      <c r="S1950">
        <v>142</v>
      </c>
      <c r="T1950">
        <v>142</v>
      </c>
      <c r="U1950">
        <v>113</v>
      </c>
      <c r="V1950">
        <v>127</v>
      </c>
      <c r="AD1950" t="s">
        <v>11424</v>
      </c>
      <c r="AE1950">
        <v>26.569199999999999</v>
      </c>
      <c r="AF1950">
        <v>-81.868399999999994</v>
      </c>
      <c r="AG1950" t="s">
        <v>18914</v>
      </c>
      <c r="AH1950">
        <v>36</v>
      </c>
      <c r="AI1950">
        <v>453</v>
      </c>
      <c r="AJ1950">
        <v>377</v>
      </c>
      <c r="AK1950">
        <v>1</v>
      </c>
      <c r="AL1950">
        <v>4</v>
      </c>
      <c r="AM1950">
        <v>116</v>
      </c>
      <c r="AN1950">
        <v>531</v>
      </c>
      <c r="AO1950">
        <v>153</v>
      </c>
      <c r="AP1950">
        <v>648</v>
      </c>
      <c r="AQ1950">
        <v>0</v>
      </c>
      <c r="AR1950">
        <v>648</v>
      </c>
      <c r="AS1950">
        <v>13.2</v>
      </c>
      <c r="AT1950">
        <v>63</v>
      </c>
      <c r="AU1950">
        <v>1201080</v>
      </c>
      <c r="AV1950">
        <v>1146</v>
      </c>
      <c r="AW1950" t="s">
        <v>18913</v>
      </c>
      <c r="AX1950" t="s">
        <v>18751</v>
      </c>
      <c r="AY1950" t="s">
        <v>11421</v>
      </c>
      <c r="AZ1950">
        <v>33907</v>
      </c>
      <c r="BA1950">
        <v>3002</v>
      </c>
      <c r="BB1950">
        <v>3002</v>
      </c>
      <c r="BC1950">
        <v>0</v>
      </c>
      <c r="BE1950">
        <v>12071</v>
      </c>
      <c r="BH1950" t="s">
        <v>11427</v>
      </c>
      <c r="BI1950" t="s">
        <v>11427</v>
      </c>
      <c r="BJ1950" t="s">
        <v>11428</v>
      </c>
      <c r="BK1950" t="s">
        <v>11428</v>
      </c>
      <c r="BL1950" t="s">
        <v>11428</v>
      </c>
      <c r="BM1950" t="s">
        <v>11428</v>
      </c>
      <c r="BN1950" t="s">
        <v>11428</v>
      </c>
      <c r="BO1950" t="s">
        <v>11428</v>
      </c>
      <c r="BP1950" t="s">
        <v>11428</v>
      </c>
      <c r="BQ1950" t="s">
        <v>11427</v>
      </c>
      <c r="BR1950" t="s">
        <v>11427</v>
      </c>
      <c r="BS1950" t="s">
        <v>11427</v>
      </c>
      <c r="BT1950" t="s">
        <v>11427</v>
      </c>
      <c r="BU1950" t="s">
        <v>11427</v>
      </c>
      <c r="BV1950" t="s">
        <v>11427</v>
      </c>
      <c r="BW1950" t="s">
        <v>11427</v>
      </c>
      <c r="BY1950" t="s">
        <v>11428</v>
      </c>
      <c r="CB1950" t="s">
        <v>11427</v>
      </c>
      <c r="CD1950">
        <v>648</v>
      </c>
      <c r="CE1950">
        <v>0</v>
      </c>
      <c r="CF1950">
        <v>648</v>
      </c>
      <c r="CG1950">
        <v>2</v>
      </c>
      <c r="CH1950">
        <v>23</v>
      </c>
      <c r="CI1950">
        <v>830</v>
      </c>
    </row>
    <row r="1951" spans="1:87">
      <c r="A1951">
        <v>120108001148</v>
      </c>
      <c r="B1951" t="s">
        <v>11490</v>
      </c>
      <c r="C1951" t="s">
        <v>18746</v>
      </c>
      <c r="D1951" t="s">
        <v>18915</v>
      </c>
      <c r="E1951" t="s">
        <v>18748</v>
      </c>
      <c r="F1951" t="s">
        <v>18916</v>
      </c>
      <c r="G1951" t="s">
        <v>18917</v>
      </c>
      <c r="H1951" t="s">
        <v>18751</v>
      </c>
      <c r="I1951" t="s">
        <v>11421</v>
      </c>
      <c r="J1951">
        <v>33908</v>
      </c>
      <c r="K1951" t="s">
        <v>11422</v>
      </c>
      <c r="L1951">
        <v>12</v>
      </c>
      <c r="M1951" t="s">
        <v>11461</v>
      </c>
      <c r="N1951">
        <v>5</v>
      </c>
      <c r="P1951">
        <v>14</v>
      </c>
      <c r="Q1951">
        <v>185</v>
      </c>
      <c r="R1951">
        <v>184</v>
      </c>
      <c r="S1951">
        <v>185</v>
      </c>
      <c r="T1951">
        <v>218</v>
      </c>
      <c r="U1951">
        <v>209</v>
      </c>
      <c r="V1951">
        <v>193</v>
      </c>
      <c r="AD1951" t="s">
        <v>11424</v>
      </c>
      <c r="AE1951">
        <v>26.521699999999999</v>
      </c>
      <c r="AF1951">
        <v>-81.925700000000006</v>
      </c>
      <c r="AG1951" t="s">
        <v>18918</v>
      </c>
      <c r="AH1951">
        <v>36</v>
      </c>
      <c r="AI1951">
        <v>617</v>
      </c>
      <c r="AJ1951">
        <v>571</v>
      </c>
      <c r="AK1951">
        <v>0</v>
      </c>
      <c r="AL1951">
        <v>40</v>
      </c>
      <c r="AM1951">
        <v>98</v>
      </c>
      <c r="AN1951">
        <v>385</v>
      </c>
      <c r="AO1951">
        <v>629</v>
      </c>
      <c r="AP1951">
        <v>518</v>
      </c>
      <c r="AQ1951">
        <v>0</v>
      </c>
      <c r="AR1951">
        <v>518</v>
      </c>
      <c r="AS1951">
        <v>15</v>
      </c>
      <c r="AT1951">
        <v>79</v>
      </c>
      <c r="AU1951">
        <v>1201080</v>
      </c>
      <c r="AV1951">
        <v>1148</v>
      </c>
      <c r="AW1951" t="s">
        <v>18917</v>
      </c>
      <c r="AX1951" t="s">
        <v>18751</v>
      </c>
      <c r="AY1951" t="s">
        <v>11421</v>
      </c>
      <c r="AZ1951">
        <v>33908</v>
      </c>
      <c r="BA1951">
        <v>2329</v>
      </c>
      <c r="BB1951">
        <v>2329</v>
      </c>
      <c r="BC1951">
        <v>0</v>
      </c>
      <c r="BE1951">
        <v>12071</v>
      </c>
      <c r="BH1951" t="s">
        <v>11427</v>
      </c>
      <c r="BI1951" t="s">
        <v>11427</v>
      </c>
      <c r="BJ1951" t="s">
        <v>11428</v>
      </c>
      <c r="BK1951" t="s">
        <v>11428</v>
      </c>
      <c r="BL1951" t="s">
        <v>11428</v>
      </c>
      <c r="BM1951" t="s">
        <v>11428</v>
      </c>
      <c r="BN1951" t="s">
        <v>11428</v>
      </c>
      <c r="BO1951" t="s">
        <v>11428</v>
      </c>
      <c r="BP1951" t="s">
        <v>11428</v>
      </c>
      <c r="BQ1951" t="s">
        <v>11427</v>
      </c>
      <c r="BR1951" t="s">
        <v>11427</v>
      </c>
      <c r="BS1951" t="s">
        <v>11427</v>
      </c>
      <c r="BT1951" t="s">
        <v>11427</v>
      </c>
      <c r="BU1951" t="s">
        <v>11427</v>
      </c>
      <c r="BV1951" t="s">
        <v>11427</v>
      </c>
      <c r="BW1951" t="s">
        <v>11427</v>
      </c>
      <c r="BY1951" t="s">
        <v>11428</v>
      </c>
      <c r="CB1951" t="s">
        <v>11427</v>
      </c>
      <c r="CD1951">
        <v>518</v>
      </c>
      <c r="CE1951">
        <v>0</v>
      </c>
      <c r="CF1951">
        <v>518</v>
      </c>
      <c r="CG1951">
        <v>3</v>
      </c>
      <c r="CH1951">
        <v>33</v>
      </c>
      <c r="CI1951">
        <v>1188</v>
      </c>
    </row>
    <row r="1952" spans="1:87">
      <c r="A1952">
        <v>120108001149</v>
      </c>
      <c r="B1952" t="s">
        <v>11490</v>
      </c>
      <c r="C1952" t="s">
        <v>18746</v>
      </c>
      <c r="D1952" t="s">
        <v>18919</v>
      </c>
      <c r="E1952" t="s">
        <v>18748</v>
      </c>
      <c r="F1952" t="s">
        <v>18920</v>
      </c>
      <c r="G1952" t="s">
        <v>18921</v>
      </c>
      <c r="H1952" t="s">
        <v>18824</v>
      </c>
      <c r="I1952" t="s">
        <v>11421</v>
      </c>
      <c r="J1952">
        <v>33917</v>
      </c>
      <c r="K1952" t="s">
        <v>11422</v>
      </c>
      <c r="L1952">
        <v>12</v>
      </c>
      <c r="M1952" t="s">
        <v>11461</v>
      </c>
      <c r="N1952">
        <v>5</v>
      </c>
      <c r="P1952">
        <v>0</v>
      </c>
      <c r="Q1952">
        <v>107</v>
      </c>
      <c r="R1952">
        <v>100</v>
      </c>
      <c r="S1952">
        <v>103</v>
      </c>
      <c r="T1952">
        <v>97</v>
      </c>
      <c r="U1952">
        <v>97</v>
      </c>
      <c r="V1952">
        <v>95</v>
      </c>
      <c r="AD1952" t="s">
        <v>11424</v>
      </c>
      <c r="AE1952">
        <v>26.713200000000001</v>
      </c>
      <c r="AF1952">
        <v>-81.841399999999993</v>
      </c>
      <c r="AG1952" t="s">
        <v>18922</v>
      </c>
      <c r="AH1952">
        <v>36</v>
      </c>
      <c r="AI1952">
        <v>287</v>
      </c>
      <c r="AJ1952">
        <v>312</v>
      </c>
      <c r="AK1952">
        <v>1</v>
      </c>
      <c r="AL1952">
        <v>3</v>
      </c>
      <c r="AM1952">
        <v>38</v>
      </c>
      <c r="AN1952">
        <v>176</v>
      </c>
      <c r="AO1952">
        <v>370</v>
      </c>
      <c r="AP1952">
        <v>338</v>
      </c>
      <c r="AQ1952">
        <v>0</v>
      </c>
      <c r="AR1952">
        <v>338</v>
      </c>
      <c r="AS1952">
        <v>15.4</v>
      </c>
      <c r="AT1952">
        <v>39</v>
      </c>
      <c r="AU1952">
        <v>1201080</v>
      </c>
      <c r="AV1952">
        <v>1149</v>
      </c>
      <c r="AW1952" t="s">
        <v>18921</v>
      </c>
      <c r="AX1952" t="s">
        <v>18824</v>
      </c>
      <c r="AY1952" t="s">
        <v>11421</v>
      </c>
      <c r="AZ1952">
        <v>33917</v>
      </c>
      <c r="BA1952">
        <v>6921</v>
      </c>
      <c r="BB1952">
        <v>6921</v>
      </c>
      <c r="BC1952">
        <v>0</v>
      </c>
      <c r="BE1952">
        <v>12071</v>
      </c>
      <c r="BH1952" t="s">
        <v>11427</v>
      </c>
      <c r="BI1952" t="s">
        <v>11427</v>
      </c>
      <c r="BJ1952" t="s">
        <v>11428</v>
      </c>
      <c r="BK1952" t="s">
        <v>11428</v>
      </c>
      <c r="BL1952" t="s">
        <v>11428</v>
      </c>
      <c r="BM1952" t="s">
        <v>11428</v>
      </c>
      <c r="BN1952" t="s">
        <v>11428</v>
      </c>
      <c r="BO1952" t="s">
        <v>11428</v>
      </c>
      <c r="BP1952" t="s">
        <v>11428</v>
      </c>
      <c r="BQ1952" t="s">
        <v>11427</v>
      </c>
      <c r="BR1952" t="s">
        <v>11427</v>
      </c>
      <c r="BS1952" t="s">
        <v>11427</v>
      </c>
      <c r="BT1952" t="s">
        <v>11427</v>
      </c>
      <c r="BU1952" t="s">
        <v>11427</v>
      </c>
      <c r="BV1952" t="s">
        <v>11427</v>
      </c>
      <c r="BW1952" t="s">
        <v>11427</v>
      </c>
      <c r="BY1952" t="s">
        <v>11428</v>
      </c>
      <c r="CB1952" t="s">
        <v>11427</v>
      </c>
      <c r="CD1952">
        <v>338</v>
      </c>
      <c r="CE1952">
        <v>0</v>
      </c>
      <c r="CF1952">
        <v>338</v>
      </c>
      <c r="CG1952">
        <v>0</v>
      </c>
      <c r="CH1952">
        <v>11</v>
      </c>
      <c r="CI1952">
        <v>599</v>
      </c>
    </row>
    <row r="1953" spans="1:87">
      <c r="A1953">
        <v>120108001153</v>
      </c>
      <c r="B1953" t="s">
        <v>11490</v>
      </c>
      <c r="C1953" t="s">
        <v>18746</v>
      </c>
      <c r="D1953" t="s">
        <v>18923</v>
      </c>
      <c r="E1953" t="s">
        <v>18748</v>
      </c>
      <c r="F1953" t="s">
        <v>18924</v>
      </c>
      <c r="G1953" t="s">
        <v>18925</v>
      </c>
      <c r="H1953" t="s">
        <v>18751</v>
      </c>
      <c r="I1953" t="s">
        <v>11421</v>
      </c>
      <c r="J1953">
        <v>33919</v>
      </c>
      <c r="K1953" t="s">
        <v>11422</v>
      </c>
      <c r="L1953">
        <v>12</v>
      </c>
      <c r="M1953" t="s">
        <v>11461</v>
      </c>
      <c r="N1953">
        <v>5</v>
      </c>
      <c r="P1953">
        <v>22</v>
      </c>
      <c r="Q1953">
        <v>111</v>
      </c>
      <c r="R1953">
        <v>119</v>
      </c>
      <c r="S1953">
        <v>123</v>
      </c>
      <c r="T1953">
        <v>146</v>
      </c>
      <c r="U1953">
        <v>116</v>
      </c>
      <c r="V1953">
        <v>117</v>
      </c>
      <c r="AD1953" t="s">
        <v>11424</v>
      </c>
      <c r="AE1953">
        <v>26.580400000000001</v>
      </c>
      <c r="AF1953">
        <v>-81.882599999999996</v>
      </c>
      <c r="AG1953" t="s">
        <v>18926</v>
      </c>
      <c r="AH1953">
        <v>36</v>
      </c>
      <c r="AI1953">
        <v>373</v>
      </c>
      <c r="AJ1953">
        <v>381</v>
      </c>
      <c r="AK1953">
        <v>3</v>
      </c>
      <c r="AL1953">
        <v>24</v>
      </c>
      <c r="AM1953">
        <v>113</v>
      </c>
      <c r="AN1953">
        <v>225</v>
      </c>
      <c r="AO1953">
        <v>368</v>
      </c>
      <c r="AP1953">
        <v>361</v>
      </c>
      <c r="AQ1953">
        <v>0</v>
      </c>
      <c r="AR1953">
        <v>361</v>
      </c>
      <c r="AS1953">
        <v>14.5</v>
      </c>
      <c r="AT1953">
        <v>52</v>
      </c>
      <c r="AU1953">
        <v>1201080</v>
      </c>
      <c r="AV1953">
        <v>1153</v>
      </c>
      <c r="AW1953" t="s">
        <v>18925</v>
      </c>
      <c r="AX1953" t="s">
        <v>18751</v>
      </c>
      <c r="AY1953" t="s">
        <v>11421</v>
      </c>
      <c r="AZ1953">
        <v>33919</v>
      </c>
      <c r="BA1953">
        <v>2018</v>
      </c>
      <c r="BB1953">
        <v>2018</v>
      </c>
      <c r="BC1953">
        <v>0</v>
      </c>
      <c r="BE1953">
        <v>12071</v>
      </c>
      <c r="BH1953" t="s">
        <v>11427</v>
      </c>
      <c r="BI1953" t="s">
        <v>11427</v>
      </c>
      <c r="BJ1953" t="s">
        <v>11428</v>
      </c>
      <c r="BK1953" t="s">
        <v>11428</v>
      </c>
      <c r="BL1953" t="s">
        <v>11428</v>
      </c>
      <c r="BM1953" t="s">
        <v>11428</v>
      </c>
      <c r="BN1953" t="s">
        <v>11428</v>
      </c>
      <c r="BO1953" t="s">
        <v>11428</v>
      </c>
      <c r="BP1953" t="s">
        <v>11428</v>
      </c>
      <c r="BQ1953" t="s">
        <v>11427</v>
      </c>
      <c r="BR1953" t="s">
        <v>11427</v>
      </c>
      <c r="BS1953" t="s">
        <v>11427</v>
      </c>
      <c r="BT1953" t="s">
        <v>11427</v>
      </c>
      <c r="BU1953" t="s">
        <v>11427</v>
      </c>
      <c r="BV1953" t="s">
        <v>11427</v>
      </c>
      <c r="BW1953" t="s">
        <v>11427</v>
      </c>
      <c r="BY1953" t="s">
        <v>11428</v>
      </c>
      <c r="CB1953" t="s">
        <v>11427</v>
      </c>
      <c r="CD1953">
        <v>361</v>
      </c>
      <c r="CE1953">
        <v>0</v>
      </c>
      <c r="CF1953">
        <v>361</v>
      </c>
      <c r="CG1953">
        <v>4</v>
      </c>
      <c r="CH1953">
        <v>17</v>
      </c>
      <c r="CI1953">
        <v>754</v>
      </c>
    </row>
    <row r="1954" spans="1:87">
      <c r="A1954">
        <v>120108001155</v>
      </c>
      <c r="B1954" t="s">
        <v>11490</v>
      </c>
      <c r="C1954" t="s">
        <v>18746</v>
      </c>
      <c r="D1954" t="s">
        <v>18927</v>
      </c>
      <c r="E1954" t="s">
        <v>18748</v>
      </c>
      <c r="F1954" t="s">
        <v>18928</v>
      </c>
      <c r="G1954" t="s">
        <v>18929</v>
      </c>
      <c r="H1954" t="s">
        <v>18785</v>
      </c>
      <c r="I1954" t="s">
        <v>11421</v>
      </c>
      <c r="J1954">
        <v>33990</v>
      </c>
      <c r="K1954" t="s">
        <v>11422</v>
      </c>
      <c r="L1954">
        <v>12</v>
      </c>
      <c r="M1954" t="s">
        <v>11461</v>
      </c>
      <c r="N1954">
        <v>5</v>
      </c>
      <c r="P1954">
        <v>52</v>
      </c>
      <c r="Q1954">
        <v>130</v>
      </c>
      <c r="R1954">
        <v>128</v>
      </c>
      <c r="S1954">
        <v>146</v>
      </c>
      <c r="T1954">
        <v>150</v>
      </c>
      <c r="U1954">
        <v>152</v>
      </c>
      <c r="V1954">
        <v>150</v>
      </c>
      <c r="AD1954" t="s">
        <v>11424</v>
      </c>
      <c r="AE1954">
        <v>26.643599999999999</v>
      </c>
      <c r="AF1954">
        <v>-81.941900000000004</v>
      </c>
      <c r="AG1954" t="s">
        <v>18930</v>
      </c>
      <c r="AH1954">
        <v>36</v>
      </c>
      <c r="AI1954">
        <v>471</v>
      </c>
      <c r="AJ1954">
        <v>437</v>
      </c>
      <c r="AK1954">
        <v>1</v>
      </c>
      <c r="AL1954">
        <v>23</v>
      </c>
      <c r="AM1954">
        <v>58</v>
      </c>
      <c r="AN1954">
        <v>396</v>
      </c>
      <c r="AO1954">
        <v>403</v>
      </c>
      <c r="AP1954">
        <v>490</v>
      </c>
      <c r="AQ1954">
        <v>0</v>
      </c>
      <c r="AR1954">
        <v>490</v>
      </c>
      <c r="AS1954">
        <v>14.9</v>
      </c>
      <c r="AT1954">
        <v>61</v>
      </c>
      <c r="AU1954">
        <v>1201080</v>
      </c>
      <c r="AV1954">
        <v>1155</v>
      </c>
      <c r="AW1954" t="s">
        <v>18929</v>
      </c>
      <c r="AX1954" t="s">
        <v>18785</v>
      </c>
      <c r="AY1954" t="s">
        <v>11421</v>
      </c>
      <c r="AZ1954">
        <v>33990</v>
      </c>
      <c r="BA1954">
        <v>2668</v>
      </c>
      <c r="BB1954">
        <v>2668</v>
      </c>
      <c r="BC1954">
        <v>0</v>
      </c>
      <c r="BE1954">
        <v>12071</v>
      </c>
      <c r="BH1954" t="s">
        <v>11427</v>
      </c>
      <c r="BI1954" t="s">
        <v>11427</v>
      </c>
      <c r="BJ1954" t="s">
        <v>11428</v>
      </c>
      <c r="BK1954" t="s">
        <v>11428</v>
      </c>
      <c r="BL1954" t="s">
        <v>11428</v>
      </c>
      <c r="BM1954" t="s">
        <v>11428</v>
      </c>
      <c r="BN1954" t="s">
        <v>11428</v>
      </c>
      <c r="BO1954" t="s">
        <v>11428</v>
      </c>
      <c r="BP1954" t="s">
        <v>11428</v>
      </c>
      <c r="BQ1954" t="s">
        <v>11427</v>
      </c>
      <c r="BR1954" t="s">
        <v>11427</v>
      </c>
      <c r="BS1954" t="s">
        <v>11427</v>
      </c>
      <c r="BT1954" t="s">
        <v>11427</v>
      </c>
      <c r="BU1954" t="s">
        <v>11427</v>
      </c>
      <c r="BV1954" t="s">
        <v>11427</v>
      </c>
      <c r="BW1954" t="s">
        <v>11427</v>
      </c>
      <c r="BY1954" t="s">
        <v>11428</v>
      </c>
      <c r="CB1954" t="s">
        <v>11427</v>
      </c>
      <c r="CD1954">
        <v>490</v>
      </c>
      <c r="CE1954">
        <v>0</v>
      </c>
      <c r="CF1954">
        <v>490</v>
      </c>
      <c r="CG1954">
        <v>1</v>
      </c>
      <c r="CH1954">
        <v>26</v>
      </c>
      <c r="CI1954">
        <v>908</v>
      </c>
    </row>
    <row r="1955" spans="1:87">
      <c r="A1955">
        <v>120108001156</v>
      </c>
      <c r="B1955" t="s">
        <v>11490</v>
      </c>
      <c r="C1955" t="s">
        <v>18746</v>
      </c>
      <c r="D1955" t="s">
        <v>18931</v>
      </c>
      <c r="E1955" t="s">
        <v>18748</v>
      </c>
      <c r="F1955" t="s">
        <v>18932</v>
      </c>
      <c r="G1955" t="s">
        <v>18933</v>
      </c>
      <c r="H1955" t="s">
        <v>18785</v>
      </c>
      <c r="I1955" t="s">
        <v>11421</v>
      </c>
      <c r="J1955">
        <v>33990</v>
      </c>
      <c r="K1955" t="s">
        <v>11422</v>
      </c>
      <c r="L1955">
        <v>12</v>
      </c>
      <c r="M1955">
        <v>6</v>
      </c>
      <c r="N1955">
        <v>8</v>
      </c>
      <c r="W1955">
        <v>269</v>
      </c>
      <c r="X1955">
        <v>300</v>
      </c>
      <c r="Y1955">
        <v>313</v>
      </c>
      <c r="AD1955" t="s">
        <v>11424</v>
      </c>
      <c r="AE1955">
        <v>26.642299999999999</v>
      </c>
      <c r="AF1955">
        <v>-81.9422</v>
      </c>
      <c r="AG1955" t="s">
        <v>18934</v>
      </c>
      <c r="AH1955">
        <v>36</v>
      </c>
      <c r="AI1955">
        <v>462</v>
      </c>
      <c r="AJ1955">
        <v>420</v>
      </c>
      <c r="AK1955">
        <v>1</v>
      </c>
      <c r="AL1955">
        <v>14</v>
      </c>
      <c r="AM1955">
        <v>91</v>
      </c>
      <c r="AN1955">
        <v>298</v>
      </c>
      <c r="AO1955">
        <v>453</v>
      </c>
      <c r="AP1955">
        <v>508</v>
      </c>
      <c r="AQ1955">
        <v>0</v>
      </c>
      <c r="AR1955">
        <v>508</v>
      </c>
      <c r="AS1955">
        <v>16.600000000000001</v>
      </c>
      <c r="AT1955">
        <v>53</v>
      </c>
      <c r="AU1955">
        <v>1201080</v>
      </c>
      <c r="AV1955">
        <v>1156</v>
      </c>
      <c r="AW1955" t="s">
        <v>18933</v>
      </c>
      <c r="AX1955" t="s">
        <v>18785</v>
      </c>
      <c r="AY1955" t="s">
        <v>11421</v>
      </c>
      <c r="AZ1955">
        <v>33990</v>
      </c>
      <c r="BA1955">
        <v>2668</v>
      </c>
      <c r="BB1955">
        <v>2668</v>
      </c>
      <c r="BC1955">
        <v>0</v>
      </c>
      <c r="BE1955">
        <v>12071</v>
      </c>
      <c r="BH1955" t="s">
        <v>11427</v>
      </c>
      <c r="BI1955" t="s">
        <v>11427</v>
      </c>
      <c r="BJ1955" t="s">
        <v>11427</v>
      </c>
      <c r="BK1955" t="s">
        <v>11427</v>
      </c>
      <c r="BL1955" t="s">
        <v>11427</v>
      </c>
      <c r="BM1955" t="s">
        <v>11427</v>
      </c>
      <c r="BN1955" t="s">
        <v>11427</v>
      </c>
      <c r="BO1955" t="s">
        <v>11427</v>
      </c>
      <c r="BP1955" t="s">
        <v>11427</v>
      </c>
      <c r="BQ1955" t="s">
        <v>11428</v>
      </c>
      <c r="BR1955" t="s">
        <v>11428</v>
      </c>
      <c r="BS1955" t="s">
        <v>11428</v>
      </c>
      <c r="BT1955" t="s">
        <v>11427</v>
      </c>
      <c r="BU1955" t="s">
        <v>11427</v>
      </c>
      <c r="BV1955" t="s">
        <v>11427</v>
      </c>
      <c r="BW1955" t="s">
        <v>11427</v>
      </c>
      <c r="BY1955" t="s">
        <v>11428</v>
      </c>
      <c r="CB1955" t="s">
        <v>11427</v>
      </c>
      <c r="CD1955">
        <v>508</v>
      </c>
      <c r="CE1955">
        <v>0</v>
      </c>
      <c r="CF1955">
        <v>508</v>
      </c>
      <c r="CG1955">
        <v>0</v>
      </c>
      <c r="CH1955">
        <v>25</v>
      </c>
      <c r="CI1955">
        <v>882</v>
      </c>
    </row>
    <row r="1956" spans="1:87">
      <c r="A1956">
        <v>120108001158</v>
      </c>
      <c r="B1956" t="s">
        <v>11490</v>
      </c>
      <c r="C1956" t="s">
        <v>18746</v>
      </c>
      <c r="D1956" t="s">
        <v>18935</v>
      </c>
      <c r="E1956" t="s">
        <v>18748</v>
      </c>
      <c r="F1956" t="s">
        <v>18936</v>
      </c>
      <c r="G1956" t="s">
        <v>18937</v>
      </c>
      <c r="H1956" t="s">
        <v>18824</v>
      </c>
      <c r="I1956" t="s">
        <v>11421</v>
      </c>
      <c r="J1956">
        <v>33917</v>
      </c>
      <c r="K1956" t="s">
        <v>11422</v>
      </c>
      <c r="L1956">
        <v>12</v>
      </c>
      <c r="M1956" t="s">
        <v>11461</v>
      </c>
      <c r="N1956">
        <v>8</v>
      </c>
      <c r="P1956">
        <v>0</v>
      </c>
      <c r="Q1956">
        <v>73</v>
      </c>
      <c r="R1956">
        <v>72</v>
      </c>
      <c r="S1956">
        <v>120</v>
      </c>
      <c r="T1956">
        <v>99</v>
      </c>
      <c r="U1956">
        <v>89</v>
      </c>
      <c r="V1956">
        <v>95</v>
      </c>
      <c r="W1956">
        <v>188</v>
      </c>
      <c r="X1956">
        <v>190</v>
      </c>
      <c r="Y1956">
        <v>193</v>
      </c>
      <c r="AD1956" t="s">
        <v>11424</v>
      </c>
      <c r="AE1956">
        <v>26.707899999999999</v>
      </c>
      <c r="AF1956">
        <v>-81.881900000000002</v>
      </c>
      <c r="AG1956" t="s">
        <v>18938</v>
      </c>
      <c r="AH1956">
        <v>36</v>
      </c>
      <c r="AI1956">
        <v>501</v>
      </c>
      <c r="AJ1956">
        <v>618</v>
      </c>
      <c r="AK1956">
        <v>2</v>
      </c>
      <c r="AL1956">
        <v>15</v>
      </c>
      <c r="AM1956">
        <v>60</v>
      </c>
      <c r="AN1956">
        <v>328</v>
      </c>
      <c r="AO1956">
        <v>674</v>
      </c>
      <c r="AP1956">
        <v>639</v>
      </c>
      <c r="AQ1956">
        <v>0</v>
      </c>
      <c r="AR1956">
        <v>639</v>
      </c>
      <c r="AS1956">
        <v>16.2</v>
      </c>
      <c r="AT1956">
        <v>69</v>
      </c>
      <c r="AU1956">
        <v>1201080</v>
      </c>
      <c r="AV1956">
        <v>1158</v>
      </c>
      <c r="AW1956" t="s">
        <v>18937</v>
      </c>
      <c r="AX1956" t="s">
        <v>18824</v>
      </c>
      <c r="AY1956" t="s">
        <v>11421</v>
      </c>
      <c r="AZ1956">
        <v>33917</v>
      </c>
      <c r="BA1956">
        <v>1838</v>
      </c>
      <c r="BB1956">
        <v>1838</v>
      </c>
      <c r="BC1956">
        <v>0</v>
      </c>
      <c r="BE1956">
        <v>12071</v>
      </c>
      <c r="BH1956" t="s">
        <v>11427</v>
      </c>
      <c r="BI1956" t="s">
        <v>11427</v>
      </c>
      <c r="BJ1956" t="s">
        <v>11428</v>
      </c>
      <c r="BK1956" t="s">
        <v>11428</v>
      </c>
      <c r="BL1956" t="s">
        <v>11428</v>
      </c>
      <c r="BM1956" t="s">
        <v>11428</v>
      </c>
      <c r="BN1956" t="s">
        <v>11428</v>
      </c>
      <c r="BO1956" t="s">
        <v>11428</v>
      </c>
      <c r="BP1956" t="s">
        <v>11428</v>
      </c>
      <c r="BQ1956" t="s">
        <v>11428</v>
      </c>
      <c r="BR1956" t="s">
        <v>11428</v>
      </c>
      <c r="BS1956" t="s">
        <v>11428</v>
      </c>
      <c r="BT1956" t="s">
        <v>11427</v>
      </c>
      <c r="BU1956" t="s">
        <v>11427</v>
      </c>
      <c r="BV1956" t="s">
        <v>11427</v>
      </c>
      <c r="BW1956" t="s">
        <v>11427</v>
      </c>
      <c r="BY1956" t="s">
        <v>11428</v>
      </c>
      <c r="CB1956" t="s">
        <v>11427</v>
      </c>
      <c r="CD1956">
        <v>639</v>
      </c>
      <c r="CE1956">
        <v>0</v>
      </c>
      <c r="CF1956">
        <v>639</v>
      </c>
      <c r="CG1956">
        <v>1</v>
      </c>
      <c r="CH1956">
        <v>39</v>
      </c>
      <c r="CI1956">
        <v>1119</v>
      </c>
    </row>
    <row r="1957" spans="1:87">
      <c r="A1957">
        <v>120108001160</v>
      </c>
      <c r="B1957" t="s">
        <v>11490</v>
      </c>
      <c r="C1957" t="s">
        <v>18746</v>
      </c>
      <c r="D1957" t="s">
        <v>18939</v>
      </c>
      <c r="E1957" t="s">
        <v>18748</v>
      </c>
      <c r="F1957" t="s">
        <v>18940</v>
      </c>
      <c r="G1957" t="s">
        <v>18941</v>
      </c>
      <c r="H1957" t="s">
        <v>18842</v>
      </c>
      <c r="I1957" t="s">
        <v>11421</v>
      </c>
      <c r="J1957">
        <v>34135</v>
      </c>
      <c r="K1957" t="s">
        <v>11422</v>
      </c>
      <c r="L1957">
        <v>12</v>
      </c>
      <c r="M1957">
        <v>6</v>
      </c>
      <c r="N1957">
        <v>8</v>
      </c>
      <c r="W1957">
        <v>313</v>
      </c>
      <c r="X1957">
        <v>256</v>
      </c>
      <c r="Y1957">
        <v>284</v>
      </c>
      <c r="AD1957" t="s">
        <v>11424</v>
      </c>
      <c r="AE1957">
        <v>26.346599999999999</v>
      </c>
      <c r="AF1957">
        <v>-81.785799999999995</v>
      </c>
      <c r="AG1957" t="s">
        <v>18942</v>
      </c>
      <c r="AH1957">
        <v>36</v>
      </c>
      <c r="AI1957">
        <v>424</v>
      </c>
      <c r="AJ1957">
        <v>429</v>
      </c>
      <c r="AK1957">
        <v>1</v>
      </c>
      <c r="AL1957">
        <v>15</v>
      </c>
      <c r="AM1957">
        <v>17</v>
      </c>
      <c r="AN1957">
        <v>542</v>
      </c>
      <c r="AO1957">
        <v>267</v>
      </c>
      <c r="AP1957">
        <v>433</v>
      </c>
      <c r="AQ1957">
        <v>0</v>
      </c>
      <c r="AR1957">
        <v>433</v>
      </c>
      <c r="AS1957">
        <v>16.399999999999999</v>
      </c>
      <c r="AT1957">
        <v>52</v>
      </c>
      <c r="AU1957">
        <v>1201080</v>
      </c>
      <c r="AV1957">
        <v>1160</v>
      </c>
      <c r="AW1957" t="s">
        <v>18941</v>
      </c>
      <c r="AX1957" t="s">
        <v>18842</v>
      </c>
      <c r="AY1957" t="s">
        <v>11421</v>
      </c>
      <c r="AZ1957">
        <v>34135</v>
      </c>
      <c r="BA1957">
        <v>4734</v>
      </c>
      <c r="BB1957">
        <v>4734</v>
      </c>
      <c r="BC1957">
        <v>0</v>
      </c>
      <c r="BE1957">
        <v>12071</v>
      </c>
      <c r="BH1957" t="s">
        <v>11427</v>
      </c>
      <c r="BI1957" t="s">
        <v>11427</v>
      </c>
      <c r="BJ1957" t="s">
        <v>11427</v>
      </c>
      <c r="BK1957" t="s">
        <v>11427</v>
      </c>
      <c r="BL1957" t="s">
        <v>11427</v>
      </c>
      <c r="BM1957" t="s">
        <v>11427</v>
      </c>
      <c r="BN1957" t="s">
        <v>11427</v>
      </c>
      <c r="BO1957" t="s">
        <v>11427</v>
      </c>
      <c r="BP1957" t="s">
        <v>11427</v>
      </c>
      <c r="BQ1957" t="s">
        <v>11428</v>
      </c>
      <c r="BR1957" t="s">
        <v>11428</v>
      </c>
      <c r="BS1957" t="s">
        <v>11428</v>
      </c>
      <c r="BT1957" t="s">
        <v>11427</v>
      </c>
      <c r="BU1957" t="s">
        <v>11427</v>
      </c>
      <c r="BV1957" t="s">
        <v>11427</v>
      </c>
      <c r="BW1957" t="s">
        <v>11427</v>
      </c>
      <c r="BY1957" t="s">
        <v>11428</v>
      </c>
      <c r="CB1957" t="s">
        <v>11427</v>
      </c>
      <c r="CD1957">
        <v>433</v>
      </c>
      <c r="CE1957">
        <v>0</v>
      </c>
      <c r="CF1957">
        <v>433</v>
      </c>
      <c r="CG1957">
        <v>0</v>
      </c>
      <c r="CH1957">
        <v>11</v>
      </c>
      <c r="CI1957">
        <v>853</v>
      </c>
    </row>
    <row r="1958" spans="1:87">
      <c r="A1958">
        <v>120108001758</v>
      </c>
      <c r="B1958" t="s">
        <v>11490</v>
      </c>
      <c r="C1958" t="s">
        <v>18746</v>
      </c>
      <c r="D1958" t="s">
        <v>18943</v>
      </c>
      <c r="E1958" t="s">
        <v>18748</v>
      </c>
      <c r="F1958" t="s">
        <v>18944</v>
      </c>
      <c r="G1958" t="s">
        <v>18945</v>
      </c>
      <c r="H1958" t="s">
        <v>18824</v>
      </c>
      <c r="I1958" t="s">
        <v>11421</v>
      </c>
      <c r="J1958">
        <v>33903</v>
      </c>
      <c r="K1958" t="s">
        <v>11422</v>
      </c>
      <c r="L1958">
        <v>12</v>
      </c>
      <c r="M1958" t="s">
        <v>11461</v>
      </c>
      <c r="N1958">
        <v>5</v>
      </c>
      <c r="P1958">
        <v>0</v>
      </c>
      <c r="Q1958">
        <v>148</v>
      </c>
      <c r="R1958">
        <v>126</v>
      </c>
      <c r="S1958">
        <v>147</v>
      </c>
      <c r="T1958">
        <v>158</v>
      </c>
      <c r="U1958">
        <v>139</v>
      </c>
      <c r="V1958">
        <v>130</v>
      </c>
      <c r="AD1958" t="s">
        <v>11424</v>
      </c>
      <c r="AE1958">
        <v>26.6511</v>
      </c>
      <c r="AF1958">
        <v>-81.902299999999997</v>
      </c>
      <c r="AG1958" t="s">
        <v>18946</v>
      </c>
      <c r="AH1958">
        <v>36</v>
      </c>
      <c r="AI1958">
        <v>439</v>
      </c>
      <c r="AJ1958">
        <v>409</v>
      </c>
      <c r="AK1958">
        <v>3</v>
      </c>
      <c r="AL1958">
        <v>12</v>
      </c>
      <c r="AM1958">
        <v>63</v>
      </c>
      <c r="AN1958">
        <v>201</v>
      </c>
      <c r="AO1958">
        <v>529</v>
      </c>
      <c r="AP1958">
        <v>479</v>
      </c>
      <c r="AQ1958">
        <v>0</v>
      </c>
      <c r="AR1958">
        <v>479</v>
      </c>
      <c r="AS1958">
        <v>16.3</v>
      </c>
      <c r="AT1958">
        <v>52</v>
      </c>
      <c r="AU1958">
        <v>1201080</v>
      </c>
      <c r="AV1958">
        <v>1758</v>
      </c>
      <c r="AW1958" t="s">
        <v>18945</v>
      </c>
      <c r="AX1958" t="s">
        <v>18824</v>
      </c>
      <c r="AY1958" t="s">
        <v>11421</v>
      </c>
      <c r="AZ1958">
        <v>33903</v>
      </c>
      <c r="BA1958">
        <v>4716</v>
      </c>
      <c r="BB1958">
        <v>4716</v>
      </c>
      <c r="BC1958">
        <v>0</v>
      </c>
      <c r="BE1958">
        <v>12071</v>
      </c>
      <c r="BH1958" t="s">
        <v>11427</v>
      </c>
      <c r="BI1958" t="s">
        <v>11427</v>
      </c>
      <c r="BJ1958" t="s">
        <v>11428</v>
      </c>
      <c r="BK1958" t="s">
        <v>11428</v>
      </c>
      <c r="BL1958" t="s">
        <v>11428</v>
      </c>
      <c r="BM1958" t="s">
        <v>11428</v>
      </c>
      <c r="BN1958" t="s">
        <v>11428</v>
      </c>
      <c r="BO1958" t="s">
        <v>11428</v>
      </c>
      <c r="BP1958" t="s">
        <v>11428</v>
      </c>
      <c r="BQ1958" t="s">
        <v>11427</v>
      </c>
      <c r="BR1958" t="s">
        <v>11427</v>
      </c>
      <c r="BS1958" t="s">
        <v>11427</v>
      </c>
      <c r="BT1958" t="s">
        <v>11427</v>
      </c>
      <c r="BU1958" t="s">
        <v>11427</v>
      </c>
      <c r="BV1958" t="s">
        <v>11427</v>
      </c>
      <c r="BW1958" t="s">
        <v>11427</v>
      </c>
      <c r="BY1958" t="s">
        <v>11428</v>
      </c>
      <c r="CB1958" t="s">
        <v>11427</v>
      </c>
      <c r="CD1958">
        <v>479</v>
      </c>
      <c r="CE1958">
        <v>0</v>
      </c>
      <c r="CF1958">
        <v>479</v>
      </c>
      <c r="CG1958">
        <v>2</v>
      </c>
      <c r="CH1958">
        <v>38</v>
      </c>
      <c r="CI1958">
        <v>848</v>
      </c>
    </row>
    <row r="1959" spans="1:87">
      <c r="A1959">
        <v>120108001798</v>
      </c>
      <c r="B1959" t="s">
        <v>11490</v>
      </c>
      <c r="C1959" t="s">
        <v>18746</v>
      </c>
      <c r="D1959" t="s">
        <v>18947</v>
      </c>
      <c r="E1959" t="s">
        <v>18748</v>
      </c>
      <c r="F1959" t="s">
        <v>18948</v>
      </c>
      <c r="G1959" t="s">
        <v>18949</v>
      </c>
      <c r="H1959" t="s">
        <v>18751</v>
      </c>
      <c r="I1959" t="s">
        <v>11421</v>
      </c>
      <c r="J1959">
        <v>33967</v>
      </c>
      <c r="K1959" t="s">
        <v>11422</v>
      </c>
      <c r="L1959">
        <v>12</v>
      </c>
      <c r="M1959">
        <v>6</v>
      </c>
      <c r="N1959">
        <v>8</v>
      </c>
      <c r="W1959">
        <v>327</v>
      </c>
      <c r="X1959">
        <v>338</v>
      </c>
      <c r="Y1959">
        <v>316</v>
      </c>
      <c r="AD1959" t="s">
        <v>11424</v>
      </c>
      <c r="AE1959">
        <v>26.4724</v>
      </c>
      <c r="AF1959">
        <v>-81.795500000000004</v>
      </c>
      <c r="AG1959" t="s">
        <v>18950</v>
      </c>
      <c r="AH1959">
        <v>36</v>
      </c>
      <c r="AI1959">
        <v>548</v>
      </c>
      <c r="AJ1959">
        <v>433</v>
      </c>
      <c r="AK1959">
        <v>0</v>
      </c>
      <c r="AL1959">
        <v>20</v>
      </c>
      <c r="AM1959">
        <v>36</v>
      </c>
      <c r="AN1959">
        <v>316</v>
      </c>
      <c r="AO1959">
        <v>593</v>
      </c>
      <c r="AP1959">
        <v>428</v>
      </c>
      <c r="AQ1959">
        <v>37</v>
      </c>
      <c r="AR1959">
        <v>465</v>
      </c>
      <c r="AS1959">
        <v>17.8</v>
      </c>
      <c r="AT1959">
        <v>55</v>
      </c>
      <c r="AU1959">
        <v>1201080</v>
      </c>
      <c r="AV1959">
        <v>1798</v>
      </c>
      <c r="AW1959" t="s">
        <v>18949</v>
      </c>
      <c r="AX1959" t="s">
        <v>18751</v>
      </c>
      <c r="AY1959" t="s">
        <v>11421</v>
      </c>
      <c r="AZ1959">
        <v>33967</v>
      </c>
      <c r="BA1959">
        <v>5413</v>
      </c>
      <c r="BB1959">
        <v>5413</v>
      </c>
      <c r="BC1959">
        <v>0</v>
      </c>
      <c r="BE1959">
        <v>12071</v>
      </c>
      <c r="BH1959" t="s">
        <v>11427</v>
      </c>
      <c r="BI1959" t="s">
        <v>11427</v>
      </c>
      <c r="BJ1959" t="s">
        <v>11427</v>
      </c>
      <c r="BK1959" t="s">
        <v>11427</v>
      </c>
      <c r="BL1959" t="s">
        <v>11427</v>
      </c>
      <c r="BM1959" t="s">
        <v>11427</v>
      </c>
      <c r="BN1959" t="s">
        <v>11427</v>
      </c>
      <c r="BO1959" t="s">
        <v>11427</v>
      </c>
      <c r="BP1959" t="s">
        <v>11427</v>
      </c>
      <c r="BQ1959" t="s">
        <v>11428</v>
      </c>
      <c r="BR1959" t="s">
        <v>11428</v>
      </c>
      <c r="BS1959" t="s">
        <v>11428</v>
      </c>
      <c r="BT1959" t="s">
        <v>11427</v>
      </c>
      <c r="BU1959" t="s">
        <v>11427</v>
      </c>
      <c r="BV1959" t="s">
        <v>11427</v>
      </c>
      <c r="BW1959" t="s">
        <v>11427</v>
      </c>
      <c r="BY1959" t="s">
        <v>11428</v>
      </c>
      <c r="CB1959" t="s">
        <v>11427</v>
      </c>
      <c r="CD1959">
        <v>428</v>
      </c>
      <c r="CE1959">
        <v>37</v>
      </c>
      <c r="CF1959">
        <v>465</v>
      </c>
      <c r="CG1959">
        <v>1</v>
      </c>
      <c r="CH1959">
        <v>15</v>
      </c>
      <c r="CI1959">
        <v>981</v>
      </c>
    </row>
    <row r="1960" spans="1:87">
      <c r="A1960">
        <v>120108001818</v>
      </c>
      <c r="B1960" t="s">
        <v>11490</v>
      </c>
      <c r="C1960" t="s">
        <v>18746</v>
      </c>
      <c r="D1960" t="s">
        <v>18951</v>
      </c>
      <c r="E1960" t="s">
        <v>18748</v>
      </c>
      <c r="F1960" t="s">
        <v>18952</v>
      </c>
      <c r="G1960" t="s">
        <v>18750</v>
      </c>
      <c r="H1960" t="s">
        <v>18751</v>
      </c>
      <c r="I1960" t="s">
        <v>11421</v>
      </c>
      <c r="J1960">
        <v>33966</v>
      </c>
      <c r="K1960" t="s">
        <v>11422</v>
      </c>
      <c r="L1960">
        <v>12</v>
      </c>
      <c r="M1960" t="s">
        <v>11461</v>
      </c>
      <c r="N1960" t="s">
        <v>11461</v>
      </c>
      <c r="P1960">
        <v>310</v>
      </c>
      <c r="AD1960" t="s">
        <v>11424</v>
      </c>
      <c r="AE1960">
        <v>26.599699999999999</v>
      </c>
      <c r="AF1960">
        <v>-81.853700000000003</v>
      </c>
      <c r="AG1960" t="s">
        <v>18953</v>
      </c>
      <c r="AH1960">
        <v>36</v>
      </c>
      <c r="AI1960">
        <v>161</v>
      </c>
      <c r="AJ1960">
        <v>149</v>
      </c>
      <c r="AK1960">
        <v>0</v>
      </c>
      <c r="AL1960">
        <v>1</v>
      </c>
      <c r="AM1960">
        <v>96</v>
      </c>
      <c r="AN1960">
        <v>180</v>
      </c>
      <c r="AO1960">
        <v>18</v>
      </c>
      <c r="AP1960">
        <v>262</v>
      </c>
      <c r="AQ1960">
        <v>0</v>
      </c>
      <c r="AR1960">
        <v>262</v>
      </c>
      <c r="AU1960">
        <v>1201080</v>
      </c>
      <c r="AV1960">
        <v>1818</v>
      </c>
      <c r="AW1960" t="s">
        <v>18750</v>
      </c>
      <c r="AX1960" t="s">
        <v>18751</v>
      </c>
      <c r="AY1960" t="s">
        <v>11421</v>
      </c>
      <c r="AZ1960">
        <v>33966</v>
      </c>
      <c r="BA1960">
        <v>1012</v>
      </c>
      <c r="BB1960">
        <v>1012</v>
      </c>
      <c r="BC1960">
        <v>0</v>
      </c>
      <c r="BE1960">
        <v>12071</v>
      </c>
      <c r="BH1960" t="s">
        <v>11427</v>
      </c>
      <c r="BI1960" t="s">
        <v>11427</v>
      </c>
      <c r="BJ1960" t="s">
        <v>11428</v>
      </c>
      <c r="BK1960" t="s">
        <v>11427</v>
      </c>
      <c r="BL1960" t="s">
        <v>11427</v>
      </c>
      <c r="BM1960" t="s">
        <v>11427</v>
      </c>
      <c r="BN1960" t="s">
        <v>11427</v>
      </c>
      <c r="BO1960" t="s">
        <v>11427</v>
      </c>
      <c r="BP1960" t="s">
        <v>11427</v>
      </c>
      <c r="BQ1960" t="s">
        <v>11427</v>
      </c>
      <c r="BR1960" t="s">
        <v>11427</v>
      </c>
      <c r="BS1960" t="s">
        <v>11427</v>
      </c>
      <c r="BT1960" t="s">
        <v>11427</v>
      </c>
      <c r="BU1960" t="s">
        <v>11427</v>
      </c>
      <c r="BV1960" t="s">
        <v>11427</v>
      </c>
      <c r="BW1960" t="s">
        <v>11427</v>
      </c>
      <c r="BY1960" t="s">
        <v>11427</v>
      </c>
      <c r="CB1960" t="s">
        <v>11427</v>
      </c>
      <c r="CD1960">
        <v>262</v>
      </c>
      <c r="CE1960">
        <v>0</v>
      </c>
      <c r="CF1960">
        <v>262</v>
      </c>
      <c r="CG1960">
        <v>0</v>
      </c>
      <c r="CH1960">
        <v>15</v>
      </c>
      <c r="CI1960">
        <v>310</v>
      </c>
    </row>
    <row r="1961" spans="1:87">
      <c r="A1961">
        <v>120108002076</v>
      </c>
      <c r="B1961" t="s">
        <v>11490</v>
      </c>
      <c r="C1961" t="s">
        <v>18746</v>
      </c>
      <c r="D1961" t="s">
        <v>18954</v>
      </c>
      <c r="E1961" t="s">
        <v>18748</v>
      </c>
      <c r="F1961" t="s">
        <v>18955</v>
      </c>
      <c r="G1961" t="s">
        <v>18956</v>
      </c>
      <c r="H1961" t="s">
        <v>18785</v>
      </c>
      <c r="I1961" t="s">
        <v>11421</v>
      </c>
      <c r="J1961">
        <v>33914</v>
      </c>
      <c r="K1961" t="s">
        <v>11422</v>
      </c>
      <c r="L1961">
        <v>12</v>
      </c>
      <c r="M1961" t="s">
        <v>11461</v>
      </c>
      <c r="N1961">
        <v>5</v>
      </c>
      <c r="P1961">
        <v>34</v>
      </c>
      <c r="Q1961">
        <v>122</v>
      </c>
      <c r="R1961">
        <v>145</v>
      </c>
      <c r="S1961">
        <v>158</v>
      </c>
      <c r="T1961">
        <v>168</v>
      </c>
      <c r="U1961">
        <v>139</v>
      </c>
      <c r="V1961">
        <v>148</v>
      </c>
      <c r="AD1961" t="s">
        <v>11424</v>
      </c>
      <c r="AE1961">
        <v>26.585999999999999</v>
      </c>
      <c r="AF1961">
        <v>-81.980599999999995</v>
      </c>
      <c r="AG1961" t="s">
        <v>18957</v>
      </c>
      <c r="AH1961">
        <v>36</v>
      </c>
      <c r="AI1961">
        <v>491</v>
      </c>
      <c r="AJ1961">
        <v>423</v>
      </c>
      <c r="AK1961">
        <v>3</v>
      </c>
      <c r="AL1961">
        <v>14</v>
      </c>
      <c r="AM1961">
        <v>22</v>
      </c>
      <c r="AN1961">
        <v>281</v>
      </c>
      <c r="AO1961">
        <v>554</v>
      </c>
      <c r="AP1961">
        <v>453</v>
      </c>
      <c r="AQ1961">
        <v>0</v>
      </c>
      <c r="AR1961">
        <v>453</v>
      </c>
      <c r="AS1961">
        <v>16</v>
      </c>
      <c r="AT1961">
        <v>57</v>
      </c>
      <c r="AU1961">
        <v>1201080</v>
      </c>
      <c r="AV1961">
        <v>2076</v>
      </c>
      <c r="AW1961" t="s">
        <v>18956</v>
      </c>
      <c r="AX1961" t="s">
        <v>18785</v>
      </c>
      <c r="AY1961" t="s">
        <v>11421</v>
      </c>
      <c r="AZ1961">
        <v>33914</v>
      </c>
      <c r="BA1961">
        <v>7845</v>
      </c>
      <c r="BB1961">
        <v>7845</v>
      </c>
      <c r="BC1961">
        <v>0</v>
      </c>
      <c r="BE1961">
        <v>12071</v>
      </c>
      <c r="BH1961" t="s">
        <v>11427</v>
      </c>
      <c r="BI1961" t="s">
        <v>11427</v>
      </c>
      <c r="BJ1961" t="s">
        <v>11428</v>
      </c>
      <c r="BK1961" t="s">
        <v>11428</v>
      </c>
      <c r="BL1961" t="s">
        <v>11428</v>
      </c>
      <c r="BM1961" t="s">
        <v>11428</v>
      </c>
      <c r="BN1961" t="s">
        <v>11428</v>
      </c>
      <c r="BO1961" t="s">
        <v>11428</v>
      </c>
      <c r="BP1961" t="s">
        <v>11428</v>
      </c>
      <c r="BQ1961" t="s">
        <v>11427</v>
      </c>
      <c r="BR1961" t="s">
        <v>11427</v>
      </c>
      <c r="BS1961" t="s">
        <v>11427</v>
      </c>
      <c r="BT1961" t="s">
        <v>11427</v>
      </c>
      <c r="BU1961" t="s">
        <v>11427</v>
      </c>
      <c r="BV1961" t="s">
        <v>11427</v>
      </c>
      <c r="BW1961" t="s">
        <v>11427</v>
      </c>
      <c r="BY1961" t="s">
        <v>11428</v>
      </c>
      <c r="CB1961" t="s">
        <v>11427</v>
      </c>
      <c r="CD1961">
        <v>453</v>
      </c>
      <c r="CE1961">
        <v>0</v>
      </c>
      <c r="CF1961">
        <v>453</v>
      </c>
      <c r="CG1961">
        <v>3</v>
      </c>
      <c r="CH1961">
        <v>37</v>
      </c>
      <c r="CI1961">
        <v>914</v>
      </c>
    </row>
    <row r="1962" spans="1:87">
      <c r="A1962">
        <v>120108002078</v>
      </c>
      <c r="B1962" t="s">
        <v>11490</v>
      </c>
      <c r="C1962" t="s">
        <v>18746</v>
      </c>
      <c r="D1962" t="s">
        <v>18958</v>
      </c>
      <c r="E1962" t="s">
        <v>18748</v>
      </c>
      <c r="F1962" t="s">
        <v>18959</v>
      </c>
      <c r="G1962" t="s">
        <v>18960</v>
      </c>
      <c r="H1962" t="s">
        <v>18751</v>
      </c>
      <c r="I1962" t="s">
        <v>11421</v>
      </c>
      <c r="J1962">
        <v>33967</v>
      </c>
      <c r="K1962" t="s">
        <v>11422</v>
      </c>
      <c r="L1962">
        <v>12</v>
      </c>
      <c r="M1962" t="s">
        <v>11461</v>
      </c>
      <c r="N1962">
        <v>5</v>
      </c>
      <c r="P1962">
        <v>7</v>
      </c>
      <c r="Q1962">
        <v>151</v>
      </c>
      <c r="R1962">
        <v>184</v>
      </c>
      <c r="S1962">
        <v>163</v>
      </c>
      <c r="T1962">
        <v>178</v>
      </c>
      <c r="U1962">
        <v>151</v>
      </c>
      <c r="V1962">
        <v>148</v>
      </c>
      <c r="AD1962" t="s">
        <v>11424</v>
      </c>
      <c r="AE1962">
        <v>26.4863</v>
      </c>
      <c r="AF1962">
        <v>-81.815799999999996</v>
      </c>
      <c r="AG1962" t="s">
        <v>18961</v>
      </c>
      <c r="AH1962">
        <v>36</v>
      </c>
      <c r="AI1962">
        <v>528</v>
      </c>
      <c r="AJ1962">
        <v>454</v>
      </c>
      <c r="AK1962">
        <v>3</v>
      </c>
      <c r="AL1962">
        <v>19</v>
      </c>
      <c r="AM1962">
        <v>79</v>
      </c>
      <c r="AN1962">
        <v>479</v>
      </c>
      <c r="AO1962">
        <v>372</v>
      </c>
      <c r="AP1962">
        <v>605</v>
      </c>
      <c r="AQ1962">
        <v>0</v>
      </c>
      <c r="AR1962">
        <v>605</v>
      </c>
      <c r="AS1962">
        <v>13.5</v>
      </c>
      <c r="AT1962">
        <v>73</v>
      </c>
      <c r="AU1962">
        <v>1201080</v>
      </c>
      <c r="AV1962">
        <v>2078</v>
      </c>
      <c r="AW1962" t="s">
        <v>18960</v>
      </c>
      <c r="AX1962" t="s">
        <v>18751</v>
      </c>
      <c r="AY1962" t="s">
        <v>11421</v>
      </c>
      <c r="AZ1962">
        <v>33967</v>
      </c>
      <c r="BA1962">
        <v>2609</v>
      </c>
      <c r="BB1962">
        <v>2609</v>
      </c>
      <c r="BC1962">
        <v>0</v>
      </c>
      <c r="BE1962">
        <v>12071</v>
      </c>
      <c r="BH1962" t="s">
        <v>11427</v>
      </c>
      <c r="BI1962" t="s">
        <v>11427</v>
      </c>
      <c r="BJ1962" t="s">
        <v>11428</v>
      </c>
      <c r="BK1962" t="s">
        <v>11428</v>
      </c>
      <c r="BL1962" t="s">
        <v>11428</v>
      </c>
      <c r="BM1962" t="s">
        <v>11428</v>
      </c>
      <c r="BN1962" t="s">
        <v>11428</v>
      </c>
      <c r="BO1962" t="s">
        <v>11428</v>
      </c>
      <c r="BP1962" t="s">
        <v>11428</v>
      </c>
      <c r="BQ1962" t="s">
        <v>11427</v>
      </c>
      <c r="BR1962" t="s">
        <v>11427</v>
      </c>
      <c r="BS1962" t="s">
        <v>11427</v>
      </c>
      <c r="BT1962" t="s">
        <v>11427</v>
      </c>
      <c r="BU1962" t="s">
        <v>11427</v>
      </c>
      <c r="BV1962" t="s">
        <v>11427</v>
      </c>
      <c r="BW1962" t="s">
        <v>11427</v>
      </c>
      <c r="BY1962" t="s">
        <v>11428</v>
      </c>
      <c r="CB1962" t="s">
        <v>11427</v>
      </c>
      <c r="CD1962">
        <v>605</v>
      </c>
      <c r="CE1962">
        <v>0</v>
      </c>
      <c r="CF1962">
        <v>605</v>
      </c>
      <c r="CG1962">
        <v>1</v>
      </c>
      <c r="CH1962">
        <v>29</v>
      </c>
      <c r="CI1962">
        <v>982</v>
      </c>
    </row>
    <row r="1963" spans="1:87">
      <c r="A1963">
        <v>120108002332</v>
      </c>
      <c r="B1963" t="s">
        <v>11490</v>
      </c>
      <c r="C1963" t="s">
        <v>18746</v>
      </c>
      <c r="D1963" t="s">
        <v>18962</v>
      </c>
      <c r="E1963" t="s">
        <v>18748</v>
      </c>
      <c r="F1963" t="s">
        <v>18963</v>
      </c>
      <c r="G1963" t="s">
        <v>18964</v>
      </c>
      <c r="H1963" t="s">
        <v>18785</v>
      </c>
      <c r="I1963" t="s">
        <v>11421</v>
      </c>
      <c r="J1963">
        <v>33914</v>
      </c>
      <c r="K1963" t="s">
        <v>11422</v>
      </c>
      <c r="L1963">
        <v>12</v>
      </c>
      <c r="M1963" t="s">
        <v>11461</v>
      </c>
      <c r="N1963">
        <v>5</v>
      </c>
      <c r="P1963">
        <v>7</v>
      </c>
      <c r="Q1963">
        <v>169</v>
      </c>
      <c r="R1963">
        <v>175</v>
      </c>
      <c r="S1963">
        <v>163</v>
      </c>
      <c r="T1963">
        <v>163</v>
      </c>
      <c r="U1963">
        <v>167</v>
      </c>
      <c r="V1963">
        <v>198</v>
      </c>
      <c r="AD1963" t="s">
        <v>11424</v>
      </c>
      <c r="AE1963">
        <v>26.5898</v>
      </c>
      <c r="AF1963">
        <v>-82.012699999999995</v>
      </c>
      <c r="AG1963" t="s">
        <v>18965</v>
      </c>
      <c r="AH1963">
        <v>36</v>
      </c>
      <c r="AI1963">
        <v>537</v>
      </c>
      <c r="AJ1963">
        <v>505</v>
      </c>
      <c r="AK1963">
        <v>1</v>
      </c>
      <c r="AL1963">
        <v>21</v>
      </c>
      <c r="AM1963">
        <v>49</v>
      </c>
      <c r="AN1963">
        <v>283</v>
      </c>
      <c r="AO1963">
        <v>652</v>
      </c>
      <c r="AP1963">
        <v>428</v>
      </c>
      <c r="AQ1963">
        <v>0</v>
      </c>
      <c r="AR1963">
        <v>428</v>
      </c>
      <c r="AS1963">
        <v>15.6</v>
      </c>
      <c r="AT1963">
        <v>67</v>
      </c>
      <c r="AU1963">
        <v>1201080</v>
      </c>
      <c r="AV1963">
        <v>2332</v>
      </c>
      <c r="AW1963" t="s">
        <v>18964</v>
      </c>
      <c r="AX1963" t="s">
        <v>18785</v>
      </c>
      <c r="AY1963" t="s">
        <v>11421</v>
      </c>
      <c r="AZ1963">
        <v>33914</v>
      </c>
      <c r="BA1963">
        <v>4919</v>
      </c>
      <c r="BB1963">
        <v>4919</v>
      </c>
      <c r="BC1963">
        <v>0</v>
      </c>
      <c r="BE1963">
        <v>12071</v>
      </c>
      <c r="BH1963" t="s">
        <v>11427</v>
      </c>
      <c r="BI1963" t="s">
        <v>11427</v>
      </c>
      <c r="BJ1963" t="s">
        <v>11428</v>
      </c>
      <c r="BK1963" t="s">
        <v>11428</v>
      </c>
      <c r="BL1963" t="s">
        <v>11428</v>
      </c>
      <c r="BM1963" t="s">
        <v>11428</v>
      </c>
      <c r="BN1963" t="s">
        <v>11428</v>
      </c>
      <c r="BO1963" t="s">
        <v>11428</v>
      </c>
      <c r="BP1963" t="s">
        <v>11428</v>
      </c>
      <c r="BQ1963" t="s">
        <v>11427</v>
      </c>
      <c r="BR1963" t="s">
        <v>11427</v>
      </c>
      <c r="BS1963" t="s">
        <v>11427</v>
      </c>
      <c r="BT1963" t="s">
        <v>11427</v>
      </c>
      <c r="BU1963" t="s">
        <v>11427</v>
      </c>
      <c r="BV1963" t="s">
        <v>11427</v>
      </c>
      <c r="BW1963" t="s">
        <v>11427</v>
      </c>
      <c r="BY1963" t="s">
        <v>11428</v>
      </c>
      <c r="CB1963" t="s">
        <v>11427</v>
      </c>
      <c r="CD1963">
        <v>428</v>
      </c>
      <c r="CE1963">
        <v>0</v>
      </c>
      <c r="CF1963">
        <v>428</v>
      </c>
      <c r="CG1963">
        <v>0</v>
      </c>
      <c r="CH1963">
        <v>36</v>
      </c>
      <c r="CI1963">
        <v>1042</v>
      </c>
    </row>
    <row r="1964" spans="1:87">
      <c r="A1964">
        <v>120108002333</v>
      </c>
      <c r="B1964" t="s">
        <v>11490</v>
      </c>
      <c r="C1964" t="s">
        <v>18746</v>
      </c>
      <c r="D1964" t="s">
        <v>18966</v>
      </c>
      <c r="E1964" t="s">
        <v>18748</v>
      </c>
      <c r="F1964" t="s">
        <v>18967</v>
      </c>
      <c r="G1964" t="s">
        <v>18968</v>
      </c>
      <c r="H1964" t="s">
        <v>18785</v>
      </c>
      <c r="I1964" t="s">
        <v>11421</v>
      </c>
      <c r="J1964">
        <v>33914</v>
      </c>
      <c r="K1964" t="s">
        <v>11422</v>
      </c>
      <c r="L1964">
        <v>12</v>
      </c>
      <c r="M1964">
        <v>6</v>
      </c>
      <c r="N1964">
        <v>8</v>
      </c>
      <c r="W1964">
        <v>256</v>
      </c>
      <c r="X1964">
        <v>264</v>
      </c>
      <c r="Y1964">
        <v>282</v>
      </c>
      <c r="AD1964" t="s">
        <v>11424</v>
      </c>
      <c r="AE1964">
        <v>26.586500000000001</v>
      </c>
      <c r="AF1964">
        <v>-82.012200000000007</v>
      </c>
      <c r="AG1964" t="s">
        <v>18969</v>
      </c>
      <c r="AH1964">
        <v>36</v>
      </c>
      <c r="AI1964">
        <v>417</v>
      </c>
      <c r="AJ1964">
        <v>385</v>
      </c>
      <c r="AK1964">
        <v>5</v>
      </c>
      <c r="AL1964">
        <v>15</v>
      </c>
      <c r="AM1964">
        <v>43</v>
      </c>
      <c r="AN1964">
        <v>226</v>
      </c>
      <c r="AO1964">
        <v>489</v>
      </c>
      <c r="AP1964">
        <v>333</v>
      </c>
      <c r="AQ1964">
        <v>0</v>
      </c>
      <c r="AR1964">
        <v>333</v>
      </c>
      <c r="AS1964">
        <v>18.2</v>
      </c>
      <c r="AT1964">
        <v>44</v>
      </c>
      <c r="AU1964">
        <v>1201080</v>
      </c>
      <c r="AV1964">
        <v>2333</v>
      </c>
      <c r="AW1964" t="s">
        <v>18968</v>
      </c>
      <c r="AX1964" t="s">
        <v>18785</v>
      </c>
      <c r="AY1964" t="s">
        <v>11421</v>
      </c>
      <c r="AZ1964">
        <v>33914</v>
      </c>
      <c r="BA1964">
        <v>5567</v>
      </c>
      <c r="BB1964">
        <v>5567</v>
      </c>
      <c r="BC1964">
        <v>0</v>
      </c>
      <c r="BE1964">
        <v>12071</v>
      </c>
      <c r="BH1964" t="s">
        <v>11427</v>
      </c>
      <c r="BI1964" t="s">
        <v>11427</v>
      </c>
      <c r="BJ1964" t="s">
        <v>11427</v>
      </c>
      <c r="BK1964" t="s">
        <v>11427</v>
      </c>
      <c r="BL1964" t="s">
        <v>11427</v>
      </c>
      <c r="BM1964" t="s">
        <v>11427</v>
      </c>
      <c r="BN1964" t="s">
        <v>11427</v>
      </c>
      <c r="BO1964" t="s">
        <v>11427</v>
      </c>
      <c r="BP1964" t="s">
        <v>11427</v>
      </c>
      <c r="BQ1964" t="s">
        <v>11428</v>
      </c>
      <c r="BR1964" t="s">
        <v>11428</v>
      </c>
      <c r="BS1964" t="s">
        <v>11428</v>
      </c>
      <c r="BT1964" t="s">
        <v>11427</v>
      </c>
      <c r="BU1964" t="s">
        <v>11427</v>
      </c>
      <c r="BV1964" t="s">
        <v>11427</v>
      </c>
      <c r="BW1964" t="s">
        <v>11427</v>
      </c>
      <c r="BY1964" t="s">
        <v>11428</v>
      </c>
      <c r="CB1964" t="s">
        <v>11427</v>
      </c>
      <c r="CD1964">
        <v>333</v>
      </c>
      <c r="CE1964">
        <v>0</v>
      </c>
      <c r="CF1964">
        <v>333</v>
      </c>
      <c r="CG1964">
        <v>0</v>
      </c>
      <c r="CH1964">
        <v>24</v>
      </c>
      <c r="CI1964">
        <v>802</v>
      </c>
    </row>
    <row r="1965" spans="1:87">
      <c r="A1965">
        <v>120108002335</v>
      </c>
      <c r="B1965" t="s">
        <v>11490</v>
      </c>
      <c r="C1965" t="s">
        <v>18746</v>
      </c>
      <c r="D1965" t="s">
        <v>18970</v>
      </c>
      <c r="E1965" t="s">
        <v>18748</v>
      </c>
      <c r="F1965" t="s">
        <v>18971</v>
      </c>
      <c r="G1965" t="s">
        <v>18972</v>
      </c>
      <c r="H1965" t="s">
        <v>18883</v>
      </c>
      <c r="I1965" t="s">
        <v>11421</v>
      </c>
      <c r="J1965">
        <v>33936</v>
      </c>
      <c r="K1965" t="s">
        <v>11422</v>
      </c>
      <c r="L1965">
        <v>12</v>
      </c>
      <c r="M1965">
        <v>6</v>
      </c>
      <c r="N1965">
        <v>8</v>
      </c>
      <c r="W1965">
        <v>405</v>
      </c>
      <c r="X1965">
        <v>390</v>
      </c>
      <c r="Y1965">
        <v>369</v>
      </c>
      <c r="AD1965" t="s">
        <v>11424</v>
      </c>
      <c r="AE1965">
        <v>26.598199999999999</v>
      </c>
      <c r="AF1965">
        <v>-81.632000000000005</v>
      </c>
      <c r="AG1965" t="s">
        <v>18973</v>
      </c>
      <c r="AH1965">
        <v>36</v>
      </c>
      <c r="AI1965">
        <v>585</v>
      </c>
      <c r="AJ1965">
        <v>579</v>
      </c>
      <c r="AK1965">
        <v>5</v>
      </c>
      <c r="AL1965">
        <v>11</v>
      </c>
      <c r="AM1965">
        <v>312</v>
      </c>
      <c r="AN1965">
        <v>586</v>
      </c>
      <c r="AO1965">
        <v>222</v>
      </c>
      <c r="AP1965">
        <v>806</v>
      </c>
      <c r="AQ1965">
        <v>0</v>
      </c>
      <c r="AR1965">
        <v>806</v>
      </c>
      <c r="AS1965">
        <v>17.600000000000001</v>
      </c>
      <c r="AT1965">
        <v>66</v>
      </c>
      <c r="AU1965">
        <v>1201080</v>
      </c>
      <c r="AV1965">
        <v>2335</v>
      </c>
      <c r="AW1965" t="s">
        <v>18972</v>
      </c>
      <c r="AX1965" t="s">
        <v>18883</v>
      </c>
      <c r="AY1965" t="s">
        <v>11421</v>
      </c>
      <c r="AZ1965">
        <v>33936</v>
      </c>
      <c r="BA1965">
        <v>7406</v>
      </c>
      <c r="BB1965">
        <v>7406</v>
      </c>
      <c r="BC1965">
        <v>0</v>
      </c>
      <c r="BE1965">
        <v>12071</v>
      </c>
      <c r="BH1965" t="s">
        <v>11427</v>
      </c>
      <c r="BI1965" t="s">
        <v>11427</v>
      </c>
      <c r="BJ1965" t="s">
        <v>11427</v>
      </c>
      <c r="BK1965" t="s">
        <v>11427</v>
      </c>
      <c r="BL1965" t="s">
        <v>11427</v>
      </c>
      <c r="BM1965" t="s">
        <v>11427</v>
      </c>
      <c r="BN1965" t="s">
        <v>11427</v>
      </c>
      <c r="BO1965" t="s">
        <v>11427</v>
      </c>
      <c r="BP1965" t="s">
        <v>11427</v>
      </c>
      <c r="BQ1965" t="s">
        <v>11428</v>
      </c>
      <c r="BR1965" t="s">
        <v>11428</v>
      </c>
      <c r="BS1965" t="s">
        <v>11428</v>
      </c>
      <c r="BT1965" t="s">
        <v>11427</v>
      </c>
      <c r="BU1965" t="s">
        <v>11427</v>
      </c>
      <c r="BV1965" t="s">
        <v>11427</v>
      </c>
      <c r="BW1965" t="s">
        <v>11427</v>
      </c>
      <c r="BY1965" t="s">
        <v>11428</v>
      </c>
      <c r="CB1965" t="s">
        <v>11427</v>
      </c>
      <c r="CD1965">
        <v>806</v>
      </c>
      <c r="CE1965">
        <v>0</v>
      </c>
      <c r="CF1965">
        <v>806</v>
      </c>
      <c r="CG1965">
        <v>2</v>
      </c>
      <c r="CH1965">
        <v>26</v>
      </c>
      <c r="CI1965">
        <v>1164</v>
      </c>
    </row>
    <row r="1966" spans="1:87">
      <c r="A1966">
        <v>120108002337</v>
      </c>
      <c r="B1966" t="s">
        <v>11490</v>
      </c>
      <c r="C1966" t="s">
        <v>18746</v>
      </c>
      <c r="D1966" t="s">
        <v>18974</v>
      </c>
      <c r="E1966" t="s">
        <v>18748</v>
      </c>
      <c r="F1966" t="s">
        <v>18975</v>
      </c>
      <c r="G1966" t="s">
        <v>18976</v>
      </c>
      <c r="H1966" t="s">
        <v>18842</v>
      </c>
      <c r="I1966" t="s">
        <v>11421</v>
      </c>
      <c r="J1966">
        <v>34135</v>
      </c>
      <c r="K1966" t="s">
        <v>11422</v>
      </c>
      <c r="L1966">
        <v>12</v>
      </c>
      <c r="M1966" t="s">
        <v>11461</v>
      </c>
      <c r="N1966">
        <v>5</v>
      </c>
      <c r="P1966">
        <v>21</v>
      </c>
      <c r="Q1966">
        <v>106</v>
      </c>
      <c r="R1966">
        <v>121</v>
      </c>
      <c r="S1966">
        <v>132</v>
      </c>
      <c r="T1966">
        <v>118</v>
      </c>
      <c r="U1966">
        <v>130</v>
      </c>
      <c r="V1966">
        <v>123</v>
      </c>
      <c r="AD1966" t="s">
        <v>11424</v>
      </c>
      <c r="AE1966">
        <v>26.368300000000001</v>
      </c>
      <c r="AF1966">
        <v>-81.804500000000004</v>
      </c>
      <c r="AG1966" t="s">
        <v>18977</v>
      </c>
      <c r="AH1966">
        <v>36</v>
      </c>
      <c r="AI1966">
        <v>390</v>
      </c>
      <c r="AJ1966">
        <v>361</v>
      </c>
      <c r="AK1966">
        <v>0</v>
      </c>
      <c r="AL1966">
        <v>4</v>
      </c>
      <c r="AM1966">
        <v>9</v>
      </c>
      <c r="AN1966">
        <v>618</v>
      </c>
      <c r="AO1966">
        <v>112</v>
      </c>
      <c r="AP1966">
        <v>531</v>
      </c>
      <c r="AQ1966">
        <v>0</v>
      </c>
      <c r="AR1966">
        <v>531</v>
      </c>
      <c r="AS1966">
        <v>13.7</v>
      </c>
      <c r="AT1966">
        <v>55</v>
      </c>
      <c r="AU1966">
        <v>1201080</v>
      </c>
      <c r="AV1966">
        <v>2337</v>
      </c>
      <c r="AW1966" t="s">
        <v>18976</v>
      </c>
      <c r="AX1966" t="s">
        <v>18842</v>
      </c>
      <c r="AY1966" t="s">
        <v>11421</v>
      </c>
      <c r="AZ1966">
        <v>34135</v>
      </c>
      <c r="BA1966">
        <v>7837</v>
      </c>
      <c r="BB1966">
        <v>7837</v>
      </c>
      <c r="BC1966">
        <v>0</v>
      </c>
      <c r="BE1966">
        <v>12071</v>
      </c>
      <c r="BH1966" t="s">
        <v>11427</v>
      </c>
      <c r="BI1966" t="s">
        <v>11427</v>
      </c>
      <c r="BJ1966" t="s">
        <v>11428</v>
      </c>
      <c r="BK1966" t="s">
        <v>11428</v>
      </c>
      <c r="BL1966" t="s">
        <v>11428</v>
      </c>
      <c r="BM1966" t="s">
        <v>11428</v>
      </c>
      <c r="BN1966" t="s">
        <v>11428</v>
      </c>
      <c r="BO1966" t="s">
        <v>11428</v>
      </c>
      <c r="BP1966" t="s">
        <v>11428</v>
      </c>
      <c r="BQ1966" t="s">
        <v>11427</v>
      </c>
      <c r="BR1966" t="s">
        <v>11427</v>
      </c>
      <c r="BS1966" t="s">
        <v>11427</v>
      </c>
      <c r="BT1966" t="s">
        <v>11427</v>
      </c>
      <c r="BU1966" t="s">
        <v>11427</v>
      </c>
      <c r="BV1966" t="s">
        <v>11427</v>
      </c>
      <c r="BW1966" t="s">
        <v>11427</v>
      </c>
      <c r="BY1966" t="s">
        <v>11428</v>
      </c>
      <c r="CB1966" t="s">
        <v>11427</v>
      </c>
      <c r="CD1966">
        <v>531</v>
      </c>
      <c r="CE1966">
        <v>0</v>
      </c>
      <c r="CF1966">
        <v>531</v>
      </c>
      <c r="CG1966">
        <v>1</v>
      </c>
      <c r="CH1966">
        <v>7</v>
      </c>
      <c r="CI1966">
        <v>751</v>
      </c>
    </row>
    <row r="1967" spans="1:87">
      <c r="A1967">
        <v>120108002399</v>
      </c>
      <c r="B1967" t="s">
        <v>11490</v>
      </c>
      <c r="C1967" t="s">
        <v>18746</v>
      </c>
      <c r="D1967" t="s">
        <v>18978</v>
      </c>
      <c r="E1967" t="s">
        <v>18748</v>
      </c>
      <c r="F1967" t="s">
        <v>18979</v>
      </c>
      <c r="G1967" t="s">
        <v>18980</v>
      </c>
      <c r="H1967" t="s">
        <v>18981</v>
      </c>
      <c r="I1967" t="s">
        <v>11421</v>
      </c>
      <c r="J1967">
        <v>33928</v>
      </c>
      <c r="K1967" t="s">
        <v>11422</v>
      </c>
      <c r="L1967">
        <v>12</v>
      </c>
      <c r="M1967" t="s">
        <v>11461</v>
      </c>
      <c r="N1967">
        <v>5</v>
      </c>
      <c r="P1967">
        <v>26</v>
      </c>
      <c r="Q1967">
        <v>176</v>
      </c>
      <c r="R1967">
        <v>196</v>
      </c>
      <c r="S1967">
        <v>168</v>
      </c>
      <c r="T1967">
        <v>171</v>
      </c>
      <c r="U1967">
        <v>158</v>
      </c>
      <c r="V1967">
        <v>168</v>
      </c>
      <c r="AD1967" t="s">
        <v>11424</v>
      </c>
      <c r="AE1967">
        <v>26.4376</v>
      </c>
      <c r="AF1967">
        <v>-81.758799999999994</v>
      </c>
      <c r="AG1967" t="s">
        <v>18982</v>
      </c>
      <c r="AH1967">
        <v>36</v>
      </c>
      <c r="AI1967">
        <v>605</v>
      </c>
      <c r="AJ1967">
        <v>458</v>
      </c>
      <c r="AK1967">
        <v>0</v>
      </c>
      <c r="AL1967">
        <v>17</v>
      </c>
      <c r="AM1967">
        <v>9</v>
      </c>
      <c r="AN1967">
        <v>380</v>
      </c>
      <c r="AO1967">
        <v>639</v>
      </c>
      <c r="AP1967">
        <v>382</v>
      </c>
      <c r="AQ1967">
        <v>0</v>
      </c>
      <c r="AR1967">
        <v>382</v>
      </c>
      <c r="AS1967">
        <v>14.8</v>
      </c>
      <c r="AT1967">
        <v>72</v>
      </c>
      <c r="AU1967">
        <v>1201080</v>
      </c>
      <c r="AV1967">
        <v>2399</v>
      </c>
      <c r="AW1967" t="s">
        <v>18980</v>
      </c>
      <c r="AX1967" t="s">
        <v>18981</v>
      </c>
      <c r="AY1967" t="s">
        <v>11421</v>
      </c>
      <c r="AZ1967">
        <v>33928</v>
      </c>
      <c r="BA1967">
        <v>6225</v>
      </c>
      <c r="BB1967">
        <v>6225</v>
      </c>
      <c r="BC1967">
        <v>0</v>
      </c>
      <c r="BE1967">
        <v>12071</v>
      </c>
      <c r="BH1967" t="s">
        <v>11427</v>
      </c>
      <c r="BI1967" t="s">
        <v>11427</v>
      </c>
      <c r="BJ1967" t="s">
        <v>11428</v>
      </c>
      <c r="BK1967" t="s">
        <v>11428</v>
      </c>
      <c r="BL1967" t="s">
        <v>11428</v>
      </c>
      <c r="BM1967" t="s">
        <v>11428</v>
      </c>
      <c r="BN1967" t="s">
        <v>11428</v>
      </c>
      <c r="BO1967" t="s">
        <v>11428</v>
      </c>
      <c r="BP1967" t="s">
        <v>11428</v>
      </c>
      <c r="BQ1967" t="s">
        <v>11427</v>
      </c>
      <c r="BR1967" t="s">
        <v>11427</v>
      </c>
      <c r="BS1967" t="s">
        <v>11427</v>
      </c>
      <c r="BT1967" t="s">
        <v>11427</v>
      </c>
      <c r="BU1967" t="s">
        <v>11427</v>
      </c>
      <c r="BV1967" t="s">
        <v>11427</v>
      </c>
      <c r="BW1967" t="s">
        <v>11427</v>
      </c>
      <c r="BY1967" t="s">
        <v>11428</v>
      </c>
      <c r="CB1967" t="s">
        <v>11427</v>
      </c>
      <c r="CD1967">
        <v>382</v>
      </c>
      <c r="CE1967">
        <v>0</v>
      </c>
      <c r="CF1967">
        <v>382</v>
      </c>
      <c r="CG1967">
        <v>0</v>
      </c>
      <c r="CH1967">
        <v>18</v>
      </c>
      <c r="CI1967">
        <v>1063</v>
      </c>
    </row>
    <row r="1968" spans="1:87">
      <c r="A1968">
        <v>120108002472</v>
      </c>
      <c r="B1968" t="s">
        <v>11490</v>
      </c>
      <c r="C1968" t="s">
        <v>18746</v>
      </c>
      <c r="D1968" t="s">
        <v>12651</v>
      </c>
      <c r="E1968" t="s">
        <v>18748</v>
      </c>
      <c r="F1968" t="s">
        <v>18983</v>
      </c>
      <c r="G1968" t="s">
        <v>18984</v>
      </c>
      <c r="H1968" t="s">
        <v>18883</v>
      </c>
      <c r="I1968" t="s">
        <v>11421</v>
      </c>
      <c r="J1968">
        <v>33971</v>
      </c>
      <c r="K1968" t="s">
        <v>11422</v>
      </c>
      <c r="L1968">
        <v>12</v>
      </c>
      <c r="M1968" t="s">
        <v>11461</v>
      </c>
      <c r="N1968">
        <v>5</v>
      </c>
      <c r="P1968">
        <v>92</v>
      </c>
      <c r="Q1968">
        <v>147</v>
      </c>
      <c r="R1968">
        <v>166</v>
      </c>
      <c r="S1968">
        <v>211</v>
      </c>
      <c r="T1968">
        <v>187</v>
      </c>
      <c r="U1968">
        <v>200</v>
      </c>
      <c r="V1968">
        <v>176</v>
      </c>
      <c r="AD1968" t="s">
        <v>11424</v>
      </c>
      <c r="AE1968">
        <v>26.6188</v>
      </c>
      <c r="AF1968">
        <v>-81.689499999999995</v>
      </c>
      <c r="AG1968" t="s">
        <v>18985</v>
      </c>
      <c r="AH1968">
        <v>36</v>
      </c>
      <c r="AI1968">
        <v>618</v>
      </c>
      <c r="AJ1968">
        <v>561</v>
      </c>
      <c r="AK1968">
        <v>2</v>
      </c>
      <c r="AL1968">
        <v>9</v>
      </c>
      <c r="AM1968">
        <v>253</v>
      </c>
      <c r="AN1968">
        <v>643</v>
      </c>
      <c r="AO1968">
        <v>222</v>
      </c>
      <c r="AP1968">
        <v>872</v>
      </c>
      <c r="AQ1968">
        <v>0</v>
      </c>
      <c r="AR1968">
        <v>872</v>
      </c>
      <c r="AS1968">
        <v>14.7</v>
      </c>
      <c r="AT1968">
        <v>80</v>
      </c>
      <c r="AU1968">
        <v>1201080</v>
      </c>
      <c r="AV1968">
        <v>2472</v>
      </c>
      <c r="AW1968" t="s">
        <v>18984</v>
      </c>
      <c r="AX1968" t="s">
        <v>18883</v>
      </c>
      <c r="AY1968" t="s">
        <v>11421</v>
      </c>
      <c r="AZ1968">
        <v>33971</v>
      </c>
      <c r="BA1968">
        <v>1319</v>
      </c>
      <c r="BB1968">
        <v>1319</v>
      </c>
      <c r="BC1968">
        <v>0</v>
      </c>
      <c r="BE1968">
        <v>12071</v>
      </c>
      <c r="BH1968" t="s">
        <v>11427</v>
      </c>
      <c r="BI1968" t="s">
        <v>11427</v>
      </c>
      <c r="BJ1968" t="s">
        <v>11428</v>
      </c>
      <c r="BK1968" t="s">
        <v>11428</v>
      </c>
      <c r="BL1968" t="s">
        <v>11428</v>
      </c>
      <c r="BM1968" t="s">
        <v>11428</v>
      </c>
      <c r="BN1968" t="s">
        <v>11428</v>
      </c>
      <c r="BO1968" t="s">
        <v>11428</v>
      </c>
      <c r="BP1968" t="s">
        <v>11428</v>
      </c>
      <c r="BQ1968" t="s">
        <v>11427</v>
      </c>
      <c r="BR1968" t="s">
        <v>11427</v>
      </c>
      <c r="BS1968" t="s">
        <v>11427</v>
      </c>
      <c r="BT1968" t="s">
        <v>11427</v>
      </c>
      <c r="BU1968" t="s">
        <v>11427</v>
      </c>
      <c r="BV1968" t="s">
        <v>11427</v>
      </c>
      <c r="BW1968" t="s">
        <v>11427</v>
      </c>
      <c r="BY1968" t="s">
        <v>11428</v>
      </c>
      <c r="CB1968" t="s">
        <v>11427</v>
      </c>
      <c r="CD1968">
        <v>872</v>
      </c>
      <c r="CE1968">
        <v>0</v>
      </c>
      <c r="CF1968">
        <v>872</v>
      </c>
      <c r="CG1968">
        <v>0</v>
      </c>
      <c r="CH1968">
        <v>50</v>
      </c>
      <c r="CI1968">
        <v>1179</v>
      </c>
    </row>
    <row r="1969" spans="1:87">
      <c r="A1969">
        <v>120108002613</v>
      </c>
      <c r="B1969" t="s">
        <v>11490</v>
      </c>
      <c r="C1969" t="s">
        <v>18746</v>
      </c>
      <c r="D1969" t="s">
        <v>18986</v>
      </c>
      <c r="E1969" t="s">
        <v>18748</v>
      </c>
      <c r="F1969" t="s">
        <v>18987</v>
      </c>
      <c r="G1969" t="s">
        <v>18988</v>
      </c>
      <c r="H1969" t="s">
        <v>18751</v>
      </c>
      <c r="I1969" t="s">
        <v>11421</v>
      </c>
      <c r="J1969">
        <v>33967</v>
      </c>
      <c r="K1969" t="s">
        <v>11422</v>
      </c>
      <c r="L1969">
        <v>12</v>
      </c>
      <c r="M1969" t="s">
        <v>11461</v>
      </c>
      <c r="N1969">
        <v>5</v>
      </c>
      <c r="P1969">
        <v>30</v>
      </c>
      <c r="Q1969">
        <v>145</v>
      </c>
      <c r="R1969">
        <v>139</v>
      </c>
      <c r="S1969">
        <v>145</v>
      </c>
      <c r="T1969">
        <v>146</v>
      </c>
      <c r="U1969">
        <v>145</v>
      </c>
      <c r="V1969">
        <v>147</v>
      </c>
      <c r="AD1969" t="s">
        <v>11424</v>
      </c>
      <c r="AE1969">
        <v>26.455100000000002</v>
      </c>
      <c r="AF1969">
        <v>-81.795599999999993</v>
      </c>
      <c r="AG1969" t="s">
        <v>18989</v>
      </c>
      <c r="AH1969">
        <v>36</v>
      </c>
      <c r="AI1969">
        <v>456</v>
      </c>
      <c r="AJ1969">
        <v>441</v>
      </c>
      <c r="AK1969">
        <v>2</v>
      </c>
      <c r="AL1969">
        <v>29</v>
      </c>
      <c r="AM1969">
        <v>30</v>
      </c>
      <c r="AN1969">
        <v>214</v>
      </c>
      <c r="AO1969">
        <v>604</v>
      </c>
      <c r="AP1969">
        <v>299</v>
      </c>
      <c r="AQ1969">
        <v>44</v>
      </c>
      <c r="AR1969">
        <v>343</v>
      </c>
      <c r="AS1969">
        <v>16</v>
      </c>
      <c r="AT1969">
        <v>56</v>
      </c>
      <c r="AU1969">
        <v>1201080</v>
      </c>
      <c r="AV1969">
        <v>2613</v>
      </c>
      <c r="AW1969" t="s">
        <v>18988</v>
      </c>
      <c r="AX1969" t="s">
        <v>18751</v>
      </c>
      <c r="AY1969" t="s">
        <v>11421</v>
      </c>
      <c r="AZ1969">
        <v>33967</v>
      </c>
      <c r="BA1969">
        <v>6201</v>
      </c>
      <c r="BB1969">
        <v>6201</v>
      </c>
      <c r="BC1969">
        <v>0</v>
      </c>
      <c r="BE1969">
        <v>12071</v>
      </c>
      <c r="BH1969" t="s">
        <v>11427</v>
      </c>
      <c r="BI1969" t="s">
        <v>11427</v>
      </c>
      <c r="BJ1969" t="s">
        <v>11428</v>
      </c>
      <c r="BK1969" t="s">
        <v>11428</v>
      </c>
      <c r="BL1969" t="s">
        <v>11428</v>
      </c>
      <c r="BM1969" t="s">
        <v>11428</v>
      </c>
      <c r="BN1969" t="s">
        <v>11428</v>
      </c>
      <c r="BO1969" t="s">
        <v>11428</v>
      </c>
      <c r="BP1969" t="s">
        <v>11428</v>
      </c>
      <c r="BQ1969" t="s">
        <v>11427</v>
      </c>
      <c r="BR1969" t="s">
        <v>11427</v>
      </c>
      <c r="BS1969" t="s">
        <v>11427</v>
      </c>
      <c r="BT1969" t="s">
        <v>11427</v>
      </c>
      <c r="BU1969" t="s">
        <v>11427</v>
      </c>
      <c r="BV1969" t="s">
        <v>11427</v>
      </c>
      <c r="BW1969" t="s">
        <v>11427</v>
      </c>
      <c r="BY1969" t="s">
        <v>11428</v>
      </c>
      <c r="CB1969" t="s">
        <v>11427</v>
      </c>
      <c r="CD1969">
        <v>299</v>
      </c>
      <c r="CE1969">
        <v>44</v>
      </c>
      <c r="CF1969">
        <v>343</v>
      </c>
      <c r="CG1969">
        <v>1</v>
      </c>
      <c r="CH1969">
        <v>17</v>
      </c>
      <c r="CI1969">
        <v>897</v>
      </c>
    </row>
    <row r="1970" spans="1:87">
      <c r="A1970">
        <v>120108002614</v>
      </c>
      <c r="B1970" t="s">
        <v>11490</v>
      </c>
      <c r="C1970" t="s">
        <v>18746</v>
      </c>
      <c r="D1970" t="s">
        <v>18990</v>
      </c>
      <c r="E1970" t="s">
        <v>18748</v>
      </c>
      <c r="F1970" t="s">
        <v>18991</v>
      </c>
      <c r="G1970" t="s">
        <v>18992</v>
      </c>
      <c r="H1970" t="s">
        <v>18785</v>
      </c>
      <c r="I1970" t="s">
        <v>11421</v>
      </c>
      <c r="J1970">
        <v>33991</v>
      </c>
      <c r="K1970" t="s">
        <v>11422</v>
      </c>
      <c r="L1970">
        <v>12</v>
      </c>
      <c r="M1970" t="s">
        <v>11461</v>
      </c>
      <c r="N1970">
        <v>5</v>
      </c>
      <c r="P1970">
        <v>51</v>
      </c>
      <c r="Q1970">
        <v>149</v>
      </c>
      <c r="R1970">
        <v>132</v>
      </c>
      <c r="S1970">
        <v>144</v>
      </c>
      <c r="T1970">
        <v>153</v>
      </c>
      <c r="U1970">
        <v>105</v>
      </c>
      <c r="V1970">
        <v>150</v>
      </c>
      <c r="AD1970" t="s">
        <v>11424</v>
      </c>
      <c r="AE1970">
        <v>26.616900000000001</v>
      </c>
      <c r="AF1970">
        <v>-81.988299999999995</v>
      </c>
      <c r="AG1970" t="s">
        <v>18993</v>
      </c>
      <c r="AH1970">
        <v>36</v>
      </c>
      <c r="AI1970">
        <v>513</v>
      </c>
      <c r="AJ1970">
        <v>371</v>
      </c>
      <c r="AK1970">
        <v>1</v>
      </c>
      <c r="AL1970">
        <v>11</v>
      </c>
      <c r="AM1970">
        <v>51</v>
      </c>
      <c r="AN1970">
        <v>304</v>
      </c>
      <c r="AO1970">
        <v>487</v>
      </c>
      <c r="AP1970">
        <v>516</v>
      </c>
      <c r="AQ1970">
        <v>0</v>
      </c>
      <c r="AR1970">
        <v>516</v>
      </c>
      <c r="AS1970">
        <v>14</v>
      </c>
      <c r="AT1970">
        <v>63</v>
      </c>
      <c r="AU1970">
        <v>1201080</v>
      </c>
      <c r="AV1970">
        <v>2614</v>
      </c>
      <c r="AW1970" t="s">
        <v>18992</v>
      </c>
      <c r="AX1970" t="s">
        <v>18785</v>
      </c>
      <c r="AY1970" t="s">
        <v>11421</v>
      </c>
      <c r="AZ1970">
        <v>33991</v>
      </c>
      <c r="BA1970">
        <v>3730</v>
      </c>
      <c r="BB1970">
        <v>3730</v>
      </c>
      <c r="BC1970">
        <v>0</v>
      </c>
      <c r="BE1970">
        <v>12071</v>
      </c>
      <c r="BH1970" t="s">
        <v>11427</v>
      </c>
      <c r="BI1970" t="s">
        <v>11427</v>
      </c>
      <c r="BJ1970" t="s">
        <v>11428</v>
      </c>
      <c r="BK1970" t="s">
        <v>11428</v>
      </c>
      <c r="BL1970" t="s">
        <v>11428</v>
      </c>
      <c r="BM1970" t="s">
        <v>11428</v>
      </c>
      <c r="BN1970" t="s">
        <v>11428</v>
      </c>
      <c r="BO1970" t="s">
        <v>11428</v>
      </c>
      <c r="BP1970" t="s">
        <v>11428</v>
      </c>
      <c r="BQ1970" t="s">
        <v>11427</v>
      </c>
      <c r="BR1970" t="s">
        <v>11427</v>
      </c>
      <c r="BS1970" t="s">
        <v>11427</v>
      </c>
      <c r="BT1970" t="s">
        <v>11427</v>
      </c>
      <c r="BU1970" t="s">
        <v>11427</v>
      </c>
      <c r="BV1970" t="s">
        <v>11427</v>
      </c>
      <c r="BW1970" t="s">
        <v>11427</v>
      </c>
      <c r="BY1970" t="s">
        <v>11428</v>
      </c>
      <c r="CB1970" t="s">
        <v>11427</v>
      </c>
      <c r="CD1970">
        <v>516</v>
      </c>
      <c r="CE1970">
        <v>0</v>
      </c>
      <c r="CF1970">
        <v>516</v>
      </c>
      <c r="CG1970">
        <v>0</v>
      </c>
      <c r="CH1970">
        <v>30</v>
      </c>
      <c r="CI1970">
        <v>884</v>
      </c>
    </row>
    <row r="1971" spans="1:87">
      <c r="A1971">
        <v>120108002683</v>
      </c>
      <c r="B1971" t="s">
        <v>11490</v>
      </c>
      <c r="C1971" t="s">
        <v>18746</v>
      </c>
      <c r="D1971" t="s">
        <v>18994</v>
      </c>
      <c r="E1971" t="s">
        <v>18748</v>
      </c>
      <c r="F1971" t="s">
        <v>18995</v>
      </c>
      <c r="G1971" t="s">
        <v>18996</v>
      </c>
      <c r="H1971" t="s">
        <v>18785</v>
      </c>
      <c r="I1971" t="s">
        <v>11421</v>
      </c>
      <c r="J1971">
        <v>33991</v>
      </c>
      <c r="K1971" t="s">
        <v>11422</v>
      </c>
      <c r="L1971">
        <v>12</v>
      </c>
      <c r="M1971">
        <v>6</v>
      </c>
      <c r="N1971">
        <v>8</v>
      </c>
      <c r="W1971">
        <v>305</v>
      </c>
      <c r="X1971">
        <v>302</v>
      </c>
      <c r="Y1971">
        <v>291</v>
      </c>
      <c r="AD1971" t="s">
        <v>11424</v>
      </c>
      <c r="AE1971">
        <v>26.621700000000001</v>
      </c>
      <c r="AF1971">
        <v>-82.016999999999996</v>
      </c>
      <c r="AG1971" t="s">
        <v>18997</v>
      </c>
      <c r="AH1971">
        <v>36</v>
      </c>
      <c r="AI1971">
        <v>489</v>
      </c>
      <c r="AJ1971">
        <v>409</v>
      </c>
      <c r="AK1971">
        <v>0</v>
      </c>
      <c r="AL1971">
        <v>16</v>
      </c>
      <c r="AM1971">
        <v>35</v>
      </c>
      <c r="AN1971">
        <v>250</v>
      </c>
      <c r="AO1971">
        <v>578</v>
      </c>
      <c r="AP1971">
        <v>304</v>
      </c>
      <c r="AQ1971">
        <v>0</v>
      </c>
      <c r="AR1971">
        <v>304</v>
      </c>
      <c r="AS1971">
        <v>17.600000000000001</v>
      </c>
      <c r="AT1971">
        <v>51</v>
      </c>
      <c r="AU1971">
        <v>1201080</v>
      </c>
      <c r="AV1971">
        <v>2683</v>
      </c>
      <c r="AW1971" t="s">
        <v>18996</v>
      </c>
      <c r="AX1971" t="s">
        <v>18785</v>
      </c>
      <c r="AY1971" t="s">
        <v>11421</v>
      </c>
      <c r="AZ1971">
        <v>33991</v>
      </c>
      <c r="BA1971">
        <v>3082</v>
      </c>
      <c r="BB1971">
        <v>3082</v>
      </c>
      <c r="BC1971">
        <v>0</v>
      </c>
      <c r="BE1971">
        <v>12071</v>
      </c>
      <c r="BH1971" t="s">
        <v>11427</v>
      </c>
      <c r="BI1971" t="s">
        <v>11427</v>
      </c>
      <c r="BJ1971" t="s">
        <v>11427</v>
      </c>
      <c r="BK1971" t="s">
        <v>11427</v>
      </c>
      <c r="BL1971" t="s">
        <v>11427</v>
      </c>
      <c r="BM1971" t="s">
        <v>11427</v>
      </c>
      <c r="BN1971" t="s">
        <v>11427</v>
      </c>
      <c r="BO1971" t="s">
        <v>11427</v>
      </c>
      <c r="BP1971" t="s">
        <v>11427</v>
      </c>
      <c r="BQ1971" t="s">
        <v>11428</v>
      </c>
      <c r="BR1971" t="s">
        <v>11428</v>
      </c>
      <c r="BS1971" t="s">
        <v>11428</v>
      </c>
      <c r="BT1971" t="s">
        <v>11427</v>
      </c>
      <c r="BU1971" t="s">
        <v>11427</v>
      </c>
      <c r="BV1971" t="s">
        <v>11427</v>
      </c>
      <c r="BW1971" t="s">
        <v>11427</v>
      </c>
      <c r="BY1971" t="s">
        <v>11428</v>
      </c>
      <c r="CB1971" t="s">
        <v>11427</v>
      </c>
      <c r="CD1971">
        <v>304</v>
      </c>
      <c r="CE1971">
        <v>0</v>
      </c>
      <c r="CF1971">
        <v>304</v>
      </c>
      <c r="CG1971">
        <v>0</v>
      </c>
      <c r="CH1971">
        <v>19</v>
      </c>
      <c r="CI1971">
        <v>898</v>
      </c>
    </row>
    <row r="1972" spans="1:87">
      <c r="A1972">
        <v>120108002833</v>
      </c>
      <c r="B1972" t="s">
        <v>11490</v>
      </c>
      <c r="C1972" t="s">
        <v>18746</v>
      </c>
      <c r="D1972" t="s">
        <v>18998</v>
      </c>
      <c r="E1972" t="s">
        <v>18748</v>
      </c>
      <c r="F1972" t="s">
        <v>18999</v>
      </c>
      <c r="G1972" t="s">
        <v>19000</v>
      </c>
      <c r="H1972" t="s">
        <v>18785</v>
      </c>
      <c r="I1972" t="s">
        <v>11421</v>
      </c>
      <c r="J1972">
        <v>33909</v>
      </c>
      <c r="K1972" t="s">
        <v>11422</v>
      </c>
      <c r="L1972">
        <v>12</v>
      </c>
      <c r="M1972" t="s">
        <v>11461</v>
      </c>
      <c r="N1972">
        <v>5</v>
      </c>
      <c r="P1972">
        <v>0</v>
      </c>
      <c r="Q1972">
        <v>150</v>
      </c>
      <c r="R1972">
        <v>166</v>
      </c>
      <c r="S1972">
        <v>149</v>
      </c>
      <c r="T1972">
        <v>150</v>
      </c>
      <c r="U1972">
        <v>150</v>
      </c>
      <c r="V1972">
        <v>155</v>
      </c>
      <c r="AD1972" t="s">
        <v>11424</v>
      </c>
      <c r="AE1972">
        <v>26.684699999999999</v>
      </c>
      <c r="AF1972">
        <v>-81.949299999999994</v>
      </c>
      <c r="AG1972" t="s">
        <v>19001</v>
      </c>
      <c r="AH1972">
        <v>36</v>
      </c>
      <c r="AI1972">
        <v>466</v>
      </c>
      <c r="AJ1972">
        <v>454</v>
      </c>
      <c r="AK1972">
        <v>0</v>
      </c>
      <c r="AL1972">
        <v>18</v>
      </c>
      <c r="AM1972">
        <v>53</v>
      </c>
      <c r="AN1972">
        <v>332</v>
      </c>
      <c r="AO1972">
        <v>483</v>
      </c>
      <c r="AP1972">
        <v>455</v>
      </c>
      <c r="AQ1972">
        <v>0</v>
      </c>
      <c r="AR1972">
        <v>455</v>
      </c>
      <c r="AS1972">
        <v>15.6</v>
      </c>
      <c r="AT1972">
        <v>59</v>
      </c>
      <c r="AU1972">
        <v>1201080</v>
      </c>
      <c r="AV1972">
        <v>2833</v>
      </c>
      <c r="AW1972" t="s">
        <v>19000</v>
      </c>
      <c r="AX1972" t="s">
        <v>18785</v>
      </c>
      <c r="AY1972" t="s">
        <v>11421</v>
      </c>
      <c r="AZ1972">
        <v>33909</v>
      </c>
      <c r="BA1972">
        <v>5394</v>
      </c>
      <c r="BB1972">
        <v>5394</v>
      </c>
      <c r="BC1972">
        <v>0</v>
      </c>
      <c r="BE1972">
        <v>12071</v>
      </c>
      <c r="BH1972" t="s">
        <v>11427</v>
      </c>
      <c r="BI1972" t="s">
        <v>11427</v>
      </c>
      <c r="BJ1972" t="s">
        <v>11428</v>
      </c>
      <c r="BK1972" t="s">
        <v>11428</v>
      </c>
      <c r="BL1972" t="s">
        <v>11428</v>
      </c>
      <c r="BM1972" t="s">
        <v>11428</v>
      </c>
      <c r="BN1972" t="s">
        <v>11428</v>
      </c>
      <c r="BO1972" t="s">
        <v>11428</v>
      </c>
      <c r="BP1972" t="s">
        <v>11428</v>
      </c>
      <c r="BQ1972" t="s">
        <v>11427</v>
      </c>
      <c r="BR1972" t="s">
        <v>11427</v>
      </c>
      <c r="BS1972" t="s">
        <v>11427</v>
      </c>
      <c r="BT1972" t="s">
        <v>11427</v>
      </c>
      <c r="BU1972" t="s">
        <v>11427</v>
      </c>
      <c r="BV1972" t="s">
        <v>11427</v>
      </c>
      <c r="BW1972" t="s">
        <v>11427</v>
      </c>
      <c r="BY1972" t="s">
        <v>11428</v>
      </c>
      <c r="CB1972" t="s">
        <v>11427</v>
      </c>
      <c r="CD1972">
        <v>455</v>
      </c>
      <c r="CE1972">
        <v>0</v>
      </c>
      <c r="CF1972">
        <v>455</v>
      </c>
      <c r="CG1972">
        <v>0</v>
      </c>
      <c r="CH1972">
        <v>34</v>
      </c>
      <c r="CI1972">
        <v>920</v>
      </c>
    </row>
    <row r="1973" spans="1:87">
      <c r="A1973">
        <v>120108002834</v>
      </c>
      <c r="B1973" t="s">
        <v>11490</v>
      </c>
      <c r="C1973" t="s">
        <v>18746</v>
      </c>
      <c r="D1973" t="s">
        <v>19002</v>
      </c>
      <c r="E1973" t="s">
        <v>18748</v>
      </c>
      <c r="F1973" t="s">
        <v>19003</v>
      </c>
      <c r="G1973" t="s">
        <v>19004</v>
      </c>
      <c r="H1973" t="s">
        <v>18751</v>
      </c>
      <c r="I1973" t="s">
        <v>11421</v>
      </c>
      <c r="J1973">
        <v>33916</v>
      </c>
      <c r="K1973" t="s">
        <v>11422</v>
      </c>
      <c r="L1973">
        <v>12</v>
      </c>
      <c r="M1973" t="s">
        <v>11461</v>
      </c>
      <c r="N1973">
        <v>5</v>
      </c>
      <c r="P1973">
        <v>81</v>
      </c>
      <c r="Q1973">
        <v>107</v>
      </c>
      <c r="R1973">
        <v>141</v>
      </c>
      <c r="S1973">
        <v>124</v>
      </c>
      <c r="T1973">
        <v>147</v>
      </c>
      <c r="U1973">
        <v>94</v>
      </c>
      <c r="V1973">
        <v>90</v>
      </c>
      <c r="AD1973" t="s">
        <v>11424</v>
      </c>
      <c r="AE1973">
        <v>26.6083</v>
      </c>
      <c r="AF1973">
        <v>-81.843599999999995</v>
      </c>
      <c r="AG1973" t="s">
        <v>19005</v>
      </c>
      <c r="AH1973">
        <v>36</v>
      </c>
      <c r="AI1973">
        <v>399</v>
      </c>
      <c r="AJ1973">
        <v>385</v>
      </c>
      <c r="AK1973">
        <v>0</v>
      </c>
      <c r="AL1973">
        <v>4</v>
      </c>
      <c r="AM1973">
        <v>448</v>
      </c>
      <c r="AN1973">
        <v>249</v>
      </c>
      <c r="AO1973">
        <v>59</v>
      </c>
      <c r="AP1973">
        <v>647</v>
      </c>
      <c r="AQ1973">
        <v>0</v>
      </c>
      <c r="AR1973">
        <v>647</v>
      </c>
      <c r="AS1973">
        <v>14.5</v>
      </c>
      <c r="AT1973">
        <v>54</v>
      </c>
      <c r="AU1973">
        <v>1201080</v>
      </c>
      <c r="AV1973">
        <v>2834</v>
      </c>
      <c r="AW1973" t="s">
        <v>19004</v>
      </c>
      <c r="AX1973" t="s">
        <v>18751</v>
      </c>
      <c r="AY1973" t="s">
        <v>11421</v>
      </c>
      <c r="AZ1973">
        <v>33916</v>
      </c>
      <c r="BA1973">
        <v>7714</v>
      </c>
      <c r="BB1973">
        <v>7714</v>
      </c>
      <c r="BC1973">
        <v>0</v>
      </c>
      <c r="BE1973">
        <v>12071</v>
      </c>
      <c r="BH1973" t="s">
        <v>11427</v>
      </c>
      <c r="BI1973" t="s">
        <v>11427</v>
      </c>
      <c r="BJ1973" t="s">
        <v>11428</v>
      </c>
      <c r="BK1973" t="s">
        <v>11428</v>
      </c>
      <c r="BL1973" t="s">
        <v>11428</v>
      </c>
      <c r="BM1973" t="s">
        <v>11428</v>
      </c>
      <c r="BN1973" t="s">
        <v>11428</v>
      </c>
      <c r="BO1973" t="s">
        <v>11428</v>
      </c>
      <c r="BP1973" t="s">
        <v>11428</v>
      </c>
      <c r="BQ1973" t="s">
        <v>11427</v>
      </c>
      <c r="BR1973" t="s">
        <v>11427</v>
      </c>
      <c r="BS1973" t="s">
        <v>11427</v>
      </c>
      <c r="BT1973" t="s">
        <v>11427</v>
      </c>
      <c r="BU1973" t="s">
        <v>11427</v>
      </c>
      <c r="BV1973" t="s">
        <v>11427</v>
      </c>
      <c r="BW1973" t="s">
        <v>11427</v>
      </c>
      <c r="BY1973" t="s">
        <v>11428</v>
      </c>
      <c r="CB1973" t="s">
        <v>11427</v>
      </c>
      <c r="CD1973">
        <v>647</v>
      </c>
      <c r="CE1973">
        <v>0</v>
      </c>
      <c r="CF1973">
        <v>647</v>
      </c>
      <c r="CG1973">
        <v>0</v>
      </c>
      <c r="CH1973">
        <v>24</v>
      </c>
      <c r="CI1973">
        <v>784</v>
      </c>
    </row>
    <row r="1974" spans="1:87">
      <c r="A1974">
        <v>120108003197</v>
      </c>
      <c r="B1974" t="s">
        <v>11490</v>
      </c>
      <c r="C1974" t="s">
        <v>18746</v>
      </c>
      <c r="D1974" t="s">
        <v>19006</v>
      </c>
      <c r="E1974" t="s">
        <v>18748</v>
      </c>
      <c r="F1974" t="s">
        <v>19007</v>
      </c>
      <c r="G1974" t="s">
        <v>19008</v>
      </c>
      <c r="H1974" t="s">
        <v>18883</v>
      </c>
      <c r="I1974" t="s">
        <v>11421</v>
      </c>
      <c r="J1974">
        <v>33974</v>
      </c>
      <c r="K1974" t="s">
        <v>11422</v>
      </c>
      <c r="L1974">
        <v>12</v>
      </c>
      <c r="M1974" t="s">
        <v>11461</v>
      </c>
      <c r="N1974">
        <v>5</v>
      </c>
      <c r="P1974">
        <v>56</v>
      </c>
      <c r="Q1974">
        <v>183</v>
      </c>
      <c r="R1974">
        <v>179</v>
      </c>
      <c r="S1974">
        <v>181</v>
      </c>
      <c r="T1974">
        <v>186</v>
      </c>
      <c r="U1974">
        <v>160</v>
      </c>
      <c r="V1974">
        <v>148</v>
      </c>
      <c r="AD1974" t="s">
        <v>11424</v>
      </c>
      <c r="AE1974">
        <v>26.569500000000001</v>
      </c>
      <c r="AF1974">
        <v>-81.615300000000005</v>
      </c>
      <c r="AG1974" t="s">
        <v>19009</v>
      </c>
      <c r="AH1974">
        <v>36</v>
      </c>
      <c r="AI1974">
        <v>596</v>
      </c>
      <c r="AJ1974">
        <v>497</v>
      </c>
      <c r="AK1974">
        <v>1</v>
      </c>
      <c r="AL1974">
        <v>6</v>
      </c>
      <c r="AM1974">
        <v>234</v>
      </c>
      <c r="AN1974">
        <v>559</v>
      </c>
      <c r="AO1974">
        <v>255</v>
      </c>
      <c r="AP1974">
        <v>822</v>
      </c>
      <c r="AQ1974">
        <v>0</v>
      </c>
      <c r="AR1974">
        <v>822</v>
      </c>
      <c r="AS1974">
        <v>14.2</v>
      </c>
      <c r="AT1974">
        <v>77</v>
      </c>
      <c r="AU1974">
        <v>1201080</v>
      </c>
      <c r="AV1974">
        <v>3197</v>
      </c>
      <c r="AW1974" t="s">
        <v>19008</v>
      </c>
      <c r="AX1974" t="s">
        <v>18883</v>
      </c>
      <c r="AY1974" t="s">
        <v>11421</v>
      </c>
      <c r="AZ1974">
        <v>33974</v>
      </c>
      <c r="BA1974">
        <v>5955</v>
      </c>
      <c r="BB1974">
        <v>5955</v>
      </c>
      <c r="BC1974">
        <v>0</v>
      </c>
      <c r="BE1974">
        <v>12071</v>
      </c>
      <c r="BH1974" t="s">
        <v>11427</v>
      </c>
      <c r="BI1974" t="s">
        <v>11427</v>
      </c>
      <c r="BJ1974" t="s">
        <v>11428</v>
      </c>
      <c r="BK1974" t="s">
        <v>11428</v>
      </c>
      <c r="BL1974" t="s">
        <v>11428</v>
      </c>
      <c r="BM1974" t="s">
        <v>11428</v>
      </c>
      <c r="BN1974" t="s">
        <v>11428</v>
      </c>
      <c r="BO1974" t="s">
        <v>11428</v>
      </c>
      <c r="BP1974" t="s">
        <v>11428</v>
      </c>
      <c r="BQ1974" t="s">
        <v>11427</v>
      </c>
      <c r="BR1974" t="s">
        <v>11427</v>
      </c>
      <c r="BS1974" t="s">
        <v>11427</v>
      </c>
      <c r="BT1974" t="s">
        <v>11427</v>
      </c>
      <c r="BU1974" t="s">
        <v>11427</v>
      </c>
      <c r="BV1974" t="s">
        <v>11427</v>
      </c>
      <c r="BW1974" t="s">
        <v>11427</v>
      </c>
      <c r="BY1974" t="s">
        <v>11428</v>
      </c>
      <c r="CB1974" t="s">
        <v>11427</v>
      </c>
      <c r="CD1974">
        <v>822</v>
      </c>
      <c r="CE1974">
        <v>0</v>
      </c>
      <c r="CF1974">
        <v>822</v>
      </c>
      <c r="CG1974">
        <v>4</v>
      </c>
      <c r="CH1974">
        <v>34</v>
      </c>
      <c r="CI1974">
        <v>1093</v>
      </c>
    </row>
    <row r="1975" spans="1:87">
      <c r="A1975">
        <v>120108003417</v>
      </c>
      <c r="B1975" t="s">
        <v>11490</v>
      </c>
      <c r="C1975" t="s">
        <v>18746</v>
      </c>
      <c r="D1975" t="s">
        <v>19010</v>
      </c>
      <c r="E1975" t="s">
        <v>18748</v>
      </c>
      <c r="F1975" t="s">
        <v>19011</v>
      </c>
      <c r="G1975" t="s">
        <v>19012</v>
      </c>
      <c r="H1975" t="s">
        <v>18785</v>
      </c>
      <c r="I1975" t="s">
        <v>11421</v>
      </c>
      <c r="J1975">
        <v>33909</v>
      </c>
      <c r="K1975" t="s">
        <v>11422</v>
      </c>
      <c r="L1975">
        <v>12</v>
      </c>
      <c r="M1975">
        <v>6</v>
      </c>
      <c r="N1975">
        <v>8</v>
      </c>
      <c r="W1975">
        <v>273</v>
      </c>
      <c r="X1975">
        <v>287</v>
      </c>
      <c r="Y1975">
        <v>286</v>
      </c>
      <c r="AD1975" t="s">
        <v>11424</v>
      </c>
      <c r="AE1975">
        <v>26.6846</v>
      </c>
      <c r="AF1975">
        <v>-81.950800000000001</v>
      </c>
      <c r="AG1975" t="s">
        <v>19013</v>
      </c>
      <c r="AH1975">
        <v>36</v>
      </c>
      <c r="AI1975">
        <v>463</v>
      </c>
      <c r="AJ1975">
        <v>383</v>
      </c>
      <c r="AK1975">
        <v>1</v>
      </c>
      <c r="AL1975">
        <v>12</v>
      </c>
      <c r="AM1975">
        <v>68</v>
      </c>
      <c r="AN1975">
        <v>251</v>
      </c>
      <c r="AO1975">
        <v>489</v>
      </c>
      <c r="AP1975">
        <v>421</v>
      </c>
      <c r="AQ1975">
        <v>0</v>
      </c>
      <c r="AR1975">
        <v>421</v>
      </c>
      <c r="AS1975">
        <v>19.2</v>
      </c>
      <c r="AT1975">
        <v>44</v>
      </c>
      <c r="AU1975">
        <v>1201080</v>
      </c>
      <c r="AV1975">
        <v>3417</v>
      </c>
      <c r="AW1975" t="s">
        <v>19012</v>
      </c>
      <c r="AX1975" t="s">
        <v>18785</v>
      </c>
      <c r="AY1975" t="s">
        <v>11421</v>
      </c>
      <c r="AZ1975">
        <v>33909</v>
      </c>
      <c r="BA1975">
        <v>8900</v>
      </c>
      <c r="BB1975">
        <v>8900</v>
      </c>
      <c r="BC1975">
        <v>0</v>
      </c>
      <c r="BE1975">
        <v>12071</v>
      </c>
      <c r="BH1975" t="s">
        <v>11427</v>
      </c>
      <c r="BI1975" t="s">
        <v>11427</v>
      </c>
      <c r="BJ1975" t="s">
        <v>11427</v>
      </c>
      <c r="BK1975" t="s">
        <v>11427</v>
      </c>
      <c r="BL1975" t="s">
        <v>11427</v>
      </c>
      <c r="BM1975" t="s">
        <v>11427</v>
      </c>
      <c r="BN1975" t="s">
        <v>11427</v>
      </c>
      <c r="BO1975" t="s">
        <v>11427</v>
      </c>
      <c r="BP1975" t="s">
        <v>11427</v>
      </c>
      <c r="BQ1975" t="s">
        <v>11428</v>
      </c>
      <c r="BR1975" t="s">
        <v>11428</v>
      </c>
      <c r="BS1975" t="s">
        <v>11428</v>
      </c>
      <c r="BT1975" t="s">
        <v>11427</v>
      </c>
      <c r="BU1975" t="s">
        <v>11427</v>
      </c>
      <c r="BV1975" t="s">
        <v>11427</v>
      </c>
      <c r="BW1975" t="s">
        <v>11427</v>
      </c>
      <c r="BY1975" t="s">
        <v>11428</v>
      </c>
      <c r="CB1975" t="s">
        <v>11427</v>
      </c>
      <c r="CD1975">
        <v>421</v>
      </c>
      <c r="CE1975">
        <v>0</v>
      </c>
      <c r="CF1975">
        <v>421</v>
      </c>
      <c r="CG1975">
        <v>0</v>
      </c>
      <c r="CH1975">
        <v>25</v>
      </c>
      <c r="CI1975">
        <v>846</v>
      </c>
    </row>
    <row r="1976" spans="1:87">
      <c r="A1976">
        <v>120108003725</v>
      </c>
      <c r="B1976" t="s">
        <v>11490</v>
      </c>
      <c r="C1976" t="s">
        <v>18746</v>
      </c>
      <c r="D1976" t="s">
        <v>19014</v>
      </c>
      <c r="E1976" t="s">
        <v>18748</v>
      </c>
      <c r="F1976" t="s">
        <v>19015</v>
      </c>
      <c r="G1976" t="s">
        <v>19016</v>
      </c>
      <c r="H1976" t="s">
        <v>19017</v>
      </c>
      <c r="I1976" t="s">
        <v>11421</v>
      </c>
      <c r="J1976">
        <v>33921</v>
      </c>
      <c r="K1976" t="s">
        <v>11422</v>
      </c>
      <c r="L1976">
        <v>12</v>
      </c>
      <c r="M1976" t="s">
        <v>11423</v>
      </c>
      <c r="N1976">
        <v>5</v>
      </c>
      <c r="Q1976">
        <v>7</v>
      </c>
      <c r="R1976">
        <v>9</v>
      </c>
      <c r="S1976">
        <v>13</v>
      </c>
      <c r="T1976">
        <v>8</v>
      </c>
      <c r="U1976">
        <v>8</v>
      </c>
      <c r="V1976">
        <v>10</v>
      </c>
      <c r="AD1976" t="s">
        <v>11424</v>
      </c>
      <c r="AE1976">
        <v>26.746700000000001</v>
      </c>
      <c r="AF1976">
        <v>-82.261399999999995</v>
      </c>
      <c r="AG1976" t="s">
        <v>19018</v>
      </c>
      <c r="AH1976">
        <v>36</v>
      </c>
      <c r="AI1976">
        <v>31</v>
      </c>
      <c r="AJ1976">
        <v>24</v>
      </c>
      <c r="AK1976">
        <v>0</v>
      </c>
      <c r="AL1976">
        <v>1</v>
      </c>
      <c r="AM1976">
        <v>1</v>
      </c>
      <c r="AN1976">
        <v>7</v>
      </c>
      <c r="AO1976">
        <v>45</v>
      </c>
      <c r="AP1976">
        <v>0</v>
      </c>
      <c r="AQ1976">
        <v>0</v>
      </c>
      <c r="AR1976">
        <v>0</v>
      </c>
      <c r="AS1976">
        <v>6.9</v>
      </c>
      <c r="AT1976">
        <v>8</v>
      </c>
      <c r="AU1976">
        <v>1201080</v>
      </c>
      <c r="AV1976">
        <v>3725</v>
      </c>
      <c r="AW1976" t="s">
        <v>19019</v>
      </c>
      <c r="AX1976" t="s">
        <v>19017</v>
      </c>
      <c r="AY1976" t="s">
        <v>11421</v>
      </c>
      <c r="AZ1976">
        <v>33921</v>
      </c>
      <c r="BA1976">
        <v>1090</v>
      </c>
      <c r="BB1976">
        <v>1090</v>
      </c>
      <c r="BC1976">
        <v>0</v>
      </c>
      <c r="BE1976">
        <v>12071</v>
      </c>
      <c r="BH1976" t="s">
        <v>11427</v>
      </c>
      <c r="BI1976" t="s">
        <v>11427</v>
      </c>
      <c r="BJ1976" t="s">
        <v>11427</v>
      </c>
      <c r="BK1976" t="s">
        <v>11428</v>
      </c>
      <c r="BL1976" t="s">
        <v>11428</v>
      </c>
      <c r="BM1976" t="s">
        <v>11428</v>
      </c>
      <c r="BN1976" t="s">
        <v>11428</v>
      </c>
      <c r="BO1976" t="s">
        <v>11428</v>
      </c>
      <c r="BP1976" t="s">
        <v>11428</v>
      </c>
      <c r="BQ1976" t="s">
        <v>11427</v>
      </c>
      <c r="BR1976" t="s">
        <v>11427</v>
      </c>
      <c r="BS1976" t="s">
        <v>11427</v>
      </c>
      <c r="BT1976" t="s">
        <v>11427</v>
      </c>
      <c r="BU1976" t="s">
        <v>11427</v>
      </c>
      <c r="BV1976" t="s">
        <v>11427</v>
      </c>
      <c r="BW1976" t="s">
        <v>11427</v>
      </c>
      <c r="BY1976" t="s">
        <v>11427</v>
      </c>
      <c r="CB1976" t="s">
        <v>11428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55</v>
      </c>
    </row>
    <row r="1977" spans="1:87">
      <c r="A1977">
        <v>120108003870</v>
      </c>
      <c r="B1977" t="s">
        <v>11490</v>
      </c>
      <c r="C1977" t="s">
        <v>18746</v>
      </c>
      <c r="D1977" t="s">
        <v>19020</v>
      </c>
      <c r="E1977" t="s">
        <v>18748</v>
      </c>
      <c r="F1977" t="s">
        <v>19021</v>
      </c>
      <c r="G1977" t="s">
        <v>19022</v>
      </c>
      <c r="H1977" t="s">
        <v>18842</v>
      </c>
      <c r="I1977" t="s">
        <v>11421</v>
      </c>
      <c r="J1977">
        <v>34135</v>
      </c>
      <c r="K1977" t="s">
        <v>11422</v>
      </c>
      <c r="L1977">
        <v>12</v>
      </c>
      <c r="M1977" t="s">
        <v>11423</v>
      </c>
      <c r="N1977">
        <v>8</v>
      </c>
      <c r="Q1977">
        <v>142</v>
      </c>
      <c r="R1977">
        <v>141</v>
      </c>
      <c r="S1977">
        <v>161</v>
      </c>
      <c r="T1977">
        <v>145</v>
      </c>
      <c r="U1977">
        <v>157</v>
      </c>
      <c r="V1977">
        <v>137</v>
      </c>
      <c r="W1977">
        <v>149</v>
      </c>
      <c r="X1977">
        <v>143</v>
      </c>
      <c r="Y1977">
        <v>130</v>
      </c>
      <c r="AD1977" t="s">
        <v>11424</v>
      </c>
      <c r="AE1977">
        <v>26.365300000000001</v>
      </c>
      <c r="AF1977">
        <v>-81.796599999999998</v>
      </c>
      <c r="AG1977" t="s">
        <v>19023</v>
      </c>
      <c r="AH1977">
        <v>36</v>
      </c>
      <c r="AI1977">
        <v>623</v>
      </c>
      <c r="AJ1977">
        <v>682</v>
      </c>
      <c r="AK1977">
        <v>0</v>
      </c>
      <c r="AL1977">
        <v>44</v>
      </c>
      <c r="AM1977">
        <v>34</v>
      </c>
      <c r="AN1977">
        <v>481</v>
      </c>
      <c r="AO1977">
        <v>710</v>
      </c>
      <c r="AP1977">
        <v>592</v>
      </c>
      <c r="AQ1977">
        <v>73</v>
      </c>
      <c r="AR1977">
        <v>665</v>
      </c>
      <c r="AS1977">
        <v>15.5</v>
      </c>
      <c r="AT1977">
        <v>84</v>
      </c>
      <c r="AU1977">
        <v>1201080</v>
      </c>
      <c r="AV1977">
        <v>3870</v>
      </c>
      <c r="AW1977" t="s">
        <v>19022</v>
      </c>
      <c r="AX1977" t="s">
        <v>18842</v>
      </c>
      <c r="AY1977" t="s">
        <v>11421</v>
      </c>
      <c r="AZ1977">
        <v>34135</v>
      </c>
      <c r="BA1977">
        <v>7850</v>
      </c>
      <c r="BB1977">
        <v>7850</v>
      </c>
      <c r="BC1977">
        <v>0</v>
      </c>
      <c r="BE1977">
        <v>12071</v>
      </c>
      <c r="BH1977" t="s">
        <v>11427</v>
      </c>
      <c r="BI1977" t="s">
        <v>11427</v>
      </c>
      <c r="BJ1977" t="s">
        <v>11427</v>
      </c>
      <c r="BK1977" t="s">
        <v>11428</v>
      </c>
      <c r="BL1977" t="s">
        <v>11428</v>
      </c>
      <c r="BM1977" t="s">
        <v>11428</v>
      </c>
      <c r="BN1977" t="s">
        <v>11428</v>
      </c>
      <c r="BO1977" t="s">
        <v>11428</v>
      </c>
      <c r="BP1977" t="s">
        <v>11428</v>
      </c>
      <c r="BQ1977" t="s">
        <v>11428</v>
      </c>
      <c r="BR1977" t="s">
        <v>11428</v>
      </c>
      <c r="BS1977" t="s">
        <v>11428</v>
      </c>
      <c r="BT1977" t="s">
        <v>11427</v>
      </c>
      <c r="BU1977" t="s">
        <v>11427</v>
      </c>
      <c r="BV1977" t="s">
        <v>11427</v>
      </c>
      <c r="BW1977" t="s">
        <v>11427</v>
      </c>
      <c r="BY1977" t="s">
        <v>11428</v>
      </c>
      <c r="CB1977" t="s">
        <v>11428</v>
      </c>
      <c r="CD1977">
        <v>592</v>
      </c>
      <c r="CE1977">
        <v>73</v>
      </c>
      <c r="CF1977">
        <v>665</v>
      </c>
      <c r="CG1977">
        <v>1</v>
      </c>
      <c r="CH1977">
        <v>35</v>
      </c>
      <c r="CI1977">
        <v>1305</v>
      </c>
    </row>
    <row r="1978" spans="1:87">
      <c r="A1978">
        <v>120108003947</v>
      </c>
      <c r="B1978" t="s">
        <v>11490</v>
      </c>
      <c r="C1978" t="s">
        <v>18746</v>
      </c>
      <c r="D1978" t="s">
        <v>19024</v>
      </c>
      <c r="E1978" t="s">
        <v>18748</v>
      </c>
      <c r="F1978" t="s">
        <v>19025</v>
      </c>
      <c r="G1978" t="s">
        <v>19026</v>
      </c>
      <c r="H1978" t="s">
        <v>18785</v>
      </c>
      <c r="I1978" t="s">
        <v>11421</v>
      </c>
      <c r="J1978">
        <v>33993</v>
      </c>
      <c r="K1978" t="s">
        <v>11422</v>
      </c>
      <c r="L1978">
        <v>12</v>
      </c>
      <c r="M1978" t="s">
        <v>11461</v>
      </c>
      <c r="N1978">
        <v>5</v>
      </c>
      <c r="P1978">
        <v>0</v>
      </c>
      <c r="Q1978">
        <v>105</v>
      </c>
      <c r="R1978">
        <v>102</v>
      </c>
      <c r="S1978">
        <v>115</v>
      </c>
      <c r="T1978">
        <v>124</v>
      </c>
      <c r="U1978">
        <v>116</v>
      </c>
      <c r="V1978">
        <v>123</v>
      </c>
      <c r="AD1978" t="s">
        <v>11424</v>
      </c>
      <c r="AE1978">
        <v>26.6569</v>
      </c>
      <c r="AF1978">
        <v>-81.975700000000003</v>
      </c>
      <c r="AG1978" t="s">
        <v>19027</v>
      </c>
      <c r="AH1978">
        <v>36</v>
      </c>
      <c r="AI1978">
        <v>348</v>
      </c>
      <c r="AJ1978">
        <v>337</v>
      </c>
      <c r="AK1978">
        <v>1</v>
      </c>
      <c r="AL1978">
        <v>10</v>
      </c>
      <c r="AM1978">
        <v>62</v>
      </c>
      <c r="AN1978">
        <v>355</v>
      </c>
      <c r="AO1978">
        <v>236</v>
      </c>
      <c r="AP1978">
        <v>437</v>
      </c>
      <c r="AQ1978">
        <v>0</v>
      </c>
      <c r="AR1978">
        <v>437</v>
      </c>
      <c r="AS1978">
        <v>14.3</v>
      </c>
      <c r="AT1978">
        <v>48</v>
      </c>
      <c r="AU1978">
        <v>1201080</v>
      </c>
      <c r="AV1978">
        <v>3947</v>
      </c>
      <c r="AW1978" t="s">
        <v>19026</v>
      </c>
      <c r="AX1978" t="s">
        <v>18785</v>
      </c>
      <c r="AY1978" t="s">
        <v>11421</v>
      </c>
      <c r="AZ1978">
        <v>33993</v>
      </c>
      <c r="BA1978">
        <v>2415</v>
      </c>
      <c r="BB1978">
        <v>2415</v>
      </c>
      <c r="BC1978">
        <v>0</v>
      </c>
      <c r="BE1978">
        <v>12071</v>
      </c>
      <c r="BH1978" t="s">
        <v>11427</v>
      </c>
      <c r="BI1978" t="s">
        <v>11427</v>
      </c>
      <c r="BJ1978" t="s">
        <v>11428</v>
      </c>
      <c r="BK1978" t="s">
        <v>11428</v>
      </c>
      <c r="BL1978" t="s">
        <v>11428</v>
      </c>
      <c r="BM1978" t="s">
        <v>11428</v>
      </c>
      <c r="BN1978" t="s">
        <v>11428</v>
      </c>
      <c r="BO1978" t="s">
        <v>11428</v>
      </c>
      <c r="BP1978" t="s">
        <v>11428</v>
      </c>
      <c r="BQ1978" t="s">
        <v>11427</v>
      </c>
      <c r="BR1978" t="s">
        <v>11427</v>
      </c>
      <c r="BS1978" t="s">
        <v>11427</v>
      </c>
      <c r="BT1978" t="s">
        <v>11427</v>
      </c>
      <c r="BU1978" t="s">
        <v>11427</v>
      </c>
      <c r="BV1978" t="s">
        <v>11427</v>
      </c>
      <c r="BW1978" t="s">
        <v>11427</v>
      </c>
      <c r="BY1978" t="s">
        <v>11428</v>
      </c>
      <c r="CB1978" t="s">
        <v>11427</v>
      </c>
      <c r="CD1978">
        <v>437</v>
      </c>
      <c r="CE1978">
        <v>0</v>
      </c>
      <c r="CF1978">
        <v>437</v>
      </c>
      <c r="CG1978">
        <v>1</v>
      </c>
      <c r="CH1978">
        <v>20</v>
      </c>
      <c r="CI1978">
        <v>685</v>
      </c>
    </row>
    <row r="1979" spans="1:87">
      <c r="A1979">
        <v>120108003948</v>
      </c>
      <c r="B1979" t="s">
        <v>11490</v>
      </c>
      <c r="C1979" t="s">
        <v>18746</v>
      </c>
      <c r="D1979" t="s">
        <v>19028</v>
      </c>
      <c r="E1979" t="s">
        <v>18748</v>
      </c>
      <c r="F1979" t="s">
        <v>19029</v>
      </c>
      <c r="G1979" t="s">
        <v>19030</v>
      </c>
      <c r="H1979" t="s">
        <v>18751</v>
      </c>
      <c r="I1979" t="s">
        <v>11421</v>
      </c>
      <c r="J1979">
        <v>33908</v>
      </c>
      <c r="K1979" t="s">
        <v>11422</v>
      </c>
      <c r="L1979">
        <v>12</v>
      </c>
      <c r="M1979" t="s">
        <v>11461</v>
      </c>
      <c r="N1979">
        <v>5</v>
      </c>
      <c r="P1979">
        <v>21</v>
      </c>
      <c r="Q1979">
        <v>116</v>
      </c>
      <c r="R1979">
        <v>117</v>
      </c>
      <c r="S1979">
        <v>160</v>
      </c>
      <c r="T1979">
        <v>158</v>
      </c>
      <c r="U1979">
        <v>144</v>
      </c>
      <c r="V1979">
        <v>125</v>
      </c>
      <c r="AD1979" t="s">
        <v>11424</v>
      </c>
      <c r="AE1979">
        <v>26.491399999999999</v>
      </c>
      <c r="AF1979">
        <v>-81.848200000000006</v>
      </c>
      <c r="AG1979" t="s">
        <v>19031</v>
      </c>
      <c r="AH1979">
        <v>36</v>
      </c>
      <c r="AI1979">
        <v>421</v>
      </c>
      <c r="AJ1979">
        <v>420</v>
      </c>
      <c r="AK1979">
        <v>2</v>
      </c>
      <c r="AL1979">
        <v>27</v>
      </c>
      <c r="AM1979">
        <v>41</v>
      </c>
      <c r="AN1979">
        <v>317</v>
      </c>
      <c r="AO1979">
        <v>434</v>
      </c>
      <c r="AP1979">
        <v>371</v>
      </c>
      <c r="AQ1979">
        <v>0</v>
      </c>
      <c r="AR1979">
        <v>371</v>
      </c>
      <c r="AS1979">
        <v>14.5</v>
      </c>
      <c r="AT1979">
        <v>58</v>
      </c>
      <c r="AU1979">
        <v>1201080</v>
      </c>
      <c r="AV1979">
        <v>3948</v>
      </c>
      <c r="AW1979" t="s">
        <v>19030</v>
      </c>
      <c r="AX1979" t="s">
        <v>18751</v>
      </c>
      <c r="AY1979" t="s">
        <v>11421</v>
      </c>
      <c r="AZ1979">
        <v>33908</v>
      </c>
      <c r="BA1979">
        <v>4557</v>
      </c>
      <c r="BB1979">
        <v>4557</v>
      </c>
      <c r="BC1979">
        <v>0</v>
      </c>
      <c r="BE1979">
        <v>12071</v>
      </c>
      <c r="BH1979" t="s">
        <v>11427</v>
      </c>
      <c r="BI1979" t="s">
        <v>11427</v>
      </c>
      <c r="BJ1979" t="s">
        <v>11428</v>
      </c>
      <c r="BK1979" t="s">
        <v>11428</v>
      </c>
      <c r="BL1979" t="s">
        <v>11428</v>
      </c>
      <c r="BM1979" t="s">
        <v>11428</v>
      </c>
      <c r="BN1979" t="s">
        <v>11428</v>
      </c>
      <c r="BO1979" t="s">
        <v>11428</v>
      </c>
      <c r="BP1979" t="s">
        <v>11428</v>
      </c>
      <c r="BQ1979" t="s">
        <v>11427</v>
      </c>
      <c r="BR1979" t="s">
        <v>11427</v>
      </c>
      <c r="BS1979" t="s">
        <v>11427</v>
      </c>
      <c r="BT1979" t="s">
        <v>11427</v>
      </c>
      <c r="BU1979" t="s">
        <v>11427</v>
      </c>
      <c r="BV1979" t="s">
        <v>11427</v>
      </c>
      <c r="BW1979" t="s">
        <v>11427</v>
      </c>
      <c r="BY1979" t="s">
        <v>11428</v>
      </c>
      <c r="CB1979" t="s">
        <v>11427</v>
      </c>
      <c r="CD1979">
        <v>371</v>
      </c>
      <c r="CE1979">
        <v>0</v>
      </c>
      <c r="CF1979">
        <v>371</v>
      </c>
      <c r="CG1979">
        <v>1</v>
      </c>
      <c r="CH1979">
        <v>19</v>
      </c>
      <c r="CI1979">
        <v>841</v>
      </c>
    </row>
    <row r="1980" spans="1:87">
      <c r="A1980">
        <v>120108003949</v>
      </c>
      <c r="B1980" t="s">
        <v>11490</v>
      </c>
      <c r="C1980" t="s">
        <v>18746</v>
      </c>
      <c r="D1980" t="s">
        <v>19032</v>
      </c>
      <c r="E1980" t="s">
        <v>18748</v>
      </c>
      <c r="F1980" t="s">
        <v>19033</v>
      </c>
      <c r="G1980" t="s">
        <v>19034</v>
      </c>
      <c r="H1980" t="s">
        <v>18751</v>
      </c>
      <c r="I1980" t="s">
        <v>11421</v>
      </c>
      <c r="J1980">
        <v>33966</v>
      </c>
      <c r="K1980" t="s">
        <v>11422</v>
      </c>
      <c r="L1980">
        <v>12</v>
      </c>
      <c r="M1980" t="s">
        <v>11461</v>
      </c>
      <c r="N1980">
        <v>5</v>
      </c>
      <c r="P1980">
        <v>9</v>
      </c>
      <c r="Q1980">
        <v>126</v>
      </c>
      <c r="R1980">
        <v>140</v>
      </c>
      <c r="S1980">
        <v>118</v>
      </c>
      <c r="T1980">
        <v>130</v>
      </c>
      <c r="U1980">
        <v>108</v>
      </c>
      <c r="V1980">
        <v>80</v>
      </c>
      <c r="AD1980" t="s">
        <v>11424</v>
      </c>
      <c r="AE1980">
        <v>26.602799999999998</v>
      </c>
      <c r="AF1980">
        <v>-81.816699999999997</v>
      </c>
      <c r="AG1980" t="s">
        <v>19035</v>
      </c>
      <c r="AH1980">
        <v>36</v>
      </c>
      <c r="AI1980">
        <v>380</v>
      </c>
      <c r="AJ1980">
        <v>331</v>
      </c>
      <c r="AK1980">
        <v>0</v>
      </c>
      <c r="AL1980">
        <v>5</v>
      </c>
      <c r="AM1980">
        <v>332</v>
      </c>
      <c r="AN1980">
        <v>253</v>
      </c>
      <c r="AO1980">
        <v>106</v>
      </c>
      <c r="AP1980">
        <v>583</v>
      </c>
      <c r="AQ1980">
        <v>0</v>
      </c>
      <c r="AR1980">
        <v>583</v>
      </c>
      <c r="AS1980">
        <v>14.5</v>
      </c>
      <c r="AT1980">
        <v>49</v>
      </c>
      <c r="AU1980">
        <v>1201080</v>
      </c>
      <c r="AV1980">
        <v>3949</v>
      </c>
      <c r="AW1980" t="s">
        <v>19034</v>
      </c>
      <c r="AX1980" t="s">
        <v>18751</v>
      </c>
      <c r="AY1980" t="s">
        <v>11421</v>
      </c>
      <c r="AZ1980">
        <v>33966</v>
      </c>
      <c r="BA1980">
        <v>8100</v>
      </c>
      <c r="BB1980">
        <v>8100</v>
      </c>
      <c r="BC1980">
        <v>0</v>
      </c>
      <c r="BE1980">
        <v>12071</v>
      </c>
      <c r="BH1980" t="s">
        <v>11427</v>
      </c>
      <c r="BI1980" t="s">
        <v>11427</v>
      </c>
      <c r="BJ1980" t="s">
        <v>11428</v>
      </c>
      <c r="BK1980" t="s">
        <v>11428</v>
      </c>
      <c r="BL1980" t="s">
        <v>11428</v>
      </c>
      <c r="BM1980" t="s">
        <v>11428</v>
      </c>
      <c r="BN1980" t="s">
        <v>11428</v>
      </c>
      <c r="BO1980" t="s">
        <v>11428</v>
      </c>
      <c r="BP1980" t="s">
        <v>11428</v>
      </c>
      <c r="BQ1980" t="s">
        <v>11427</v>
      </c>
      <c r="BR1980" t="s">
        <v>11427</v>
      </c>
      <c r="BS1980" t="s">
        <v>11427</v>
      </c>
      <c r="BT1980" t="s">
        <v>11427</v>
      </c>
      <c r="BU1980" t="s">
        <v>11427</v>
      </c>
      <c r="BV1980" t="s">
        <v>11427</v>
      </c>
      <c r="BW1980" t="s">
        <v>11427</v>
      </c>
      <c r="BY1980" t="s">
        <v>11428</v>
      </c>
      <c r="CB1980" t="s">
        <v>11427</v>
      </c>
      <c r="CD1980">
        <v>583</v>
      </c>
      <c r="CE1980">
        <v>0</v>
      </c>
      <c r="CF1980">
        <v>583</v>
      </c>
      <c r="CG1980">
        <v>0</v>
      </c>
      <c r="CH1980">
        <v>15</v>
      </c>
      <c r="CI1980">
        <v>711</v>
      </c>
    </row>
    <row r="1981" spans="1:87">
      <c r="A1981">
        <v>120108003950</v>
      </c>
      <c r="B1981" t="s">
        <v>11490</v>
      </c>
      <c r="C1981" t="s">
        <v>18746</v>
      </c>
      <c r="D1981" t="s">
        <v>19036</v>
      </c>
      <c r="E1981" t="s">
        <v>18748</v>
      </c>
      <c r="F1981" t="s">
        <v>19037</v>
      </c>
      <c r="G1981" t="s">
        <v>19038</v>
      </c>
      <c r="H1981" t="s">
        <v>18883</v>
      </c>
      <c r="I1981" t="s">
        <v>11421</v>
      </c>
      <c r="J1981">
        <v>33936</v>
      </c>
      <c r="K1981" t="s">
        <v>11422</v>
      </c>
      <c r="L1981">
        <v>12</v>
      </c>
      <c r="M1981" t="s">
        <v>11461</v>
      </c>
      <c r="N1981">
        <v>8</v>
      </c>
      <c r="P1981">
        <v>14</v>
      </c>
      <c r="Q1981">
        <v>116</v>
      </c>
      <c r="R1981">
        <v>152</v>
      </c>
      <c r="S1981">
        <v>164</v>
      </c>
      <c r="T1981">
        <v>154</v>
      </c>
      <c r="U1981">
        <v>167</v>
      </c>
      <c r="V1981">
        <v>177</v>
      </c>
      <c r="W1981">
        <v>210</v>
      </c>
      <c r="X1981">
        <v>214</v>
      </c>
      <c r="Y1981">
        <v>221</v>
      </c>
      <c r="AD1981" t="s">
        <v>11424</v>
      </c>
      <c r="AE1981">
        <v>26.595800000000001</v>
      </c>
      <c r="AF1981">
        <v>-81.634399999999999</v>
      </c>
      <c r="AG1981" t="s">
        <v>19039</v>
      </c>
      <c r="AH1981">
        <v>36</v>
      </c>
      <c r="AI1981">
        <v>800</v>
      </c>
      <c r="AJ1981">
        <v>789</v>
      </c>
      <c r="AK1981">
        <v>5</v>
      </c>
      <c r="AL1981">
        <v>20</v>
      </c>
      <c r="AM1981">
        <v>384</v>
      </c>
      <c r="AN1981">
        <v>753</v>
      </c>
      <c r="AO1981">
        <v>391</v>
      </c>
      <c r="AP1981">
        <v>973</v>
      </c>
      <c r="AQ1981">
        <v>0</v>
      </c>
      <c r="AR1981">
        <v>973</v>
      </c>
      <c r="AS1981">
        <v>15</v>
      </c>
      <c r="AT1981">
        <v>106</v>
      </c>
      <c r="AU1981">
        <v>1201080</v>
      </c>
      <c r="AV1981">
        <v>3950</v>
      </c>
      <c r="AW1981" t="s">
        <v>19038</v>
      </c>
      <c r="AX1981" t="s">
        <v>18883</v>
      </c>
      <c r="AY1981" t="s">
        <v>11421</v>
      </c>
      <c r="AZ1981">
        <v>33936</v>
      </c>
      <c r="BA1981">
        <v>7419</v>
      </c>
      <c r="BB1981">
        <v>7419</v>
      </c>
      <c r="BC1981">
        <v>0</v>
      </c>
      <c r="BE1981">
        <v>12071</v>
      </c>
      <c r="BH1981" t="s">
        <v>11427</v>
      </c>
      <c r="BI1981" t="s">
        <v>11427</v>
      </c>
      <c r="BJ1981" t="s">
        <v>11428</v>
      </c>
      <c r="BK1981" t="s">
        <v>11428</v>
      </c>
      <c r="BL1981" t="s">
        <v>11428</v>
      </c>
      <c r="BM1981" t="s">
        <v>11428</v>
      </c>
      <c r="BN1981" t="s">
        <v>11428</v>
      </c>
      <c r="BO1981" t="s">
        <v>11428</v>
      </c>
      <c r="BP1981" t="s">
        <v>11428</v>
      </c>
      <c r="BQ1981" t="s">
        <v>11428</v>
      </c>
      <c r="BR1981" t="s">
        <v>11428</v>
      </c>
      <c r="BS1981" t="s">
        <v>11428</v>
      </c>
      <c r="BT1981" t="s">
        <v>11427</v>
      </c>
      <c r="BU1981" t="s">
        <v>11427</v>
      </c>
      <c r="BV1981" t="s">
        <v>11427</v>
      </c>
      <c r="BW1981" t="s">
        <v>11427</v>
      </c>
      <c r="BY1981" t="s">
        <v>11428</v>
      </c>
      <c r="CB1981" t="s">
        <v>11427</v>
      </c>
      <c r="CD1981">
        <v>973</v>
      </c>
      <c r="CE1981">
        <v>0</v>
      </c>
      <c r="CF1981">
        <v>973</v>
      </c>
      <c r="CG1981">
        <v>0</v>
      </c>
      <c r="CH1981">
        <v>36</v>
      </c>
      <c r="CI1981">
        <v>1589</v>
      </c>
    </row>
    <row r="1982" spans="1:87">
      <c r="A1982">
        <v>120108003953</v>
      </c>
      <c r="B1982" t="s">
        <v>11490</v>
      </c>
      <c r="C1982" t="s">
        <v>18746</v>
      </c>
      <c r="D1982" t="s">
        <v>19040</v>
      </c>
      <c r="E1982" t="s">
        <v>18748</v>
      </c>
      <c r="F1982" t="s">
        <v>19041</v>
      </c>
      <c r="G1982" t="s">
        <v>19042</v>
      </c>
      <c r="H1982" t="s">
        <v>18883</v>
      </c>
      <c r="I1982" t="s">
        <v>11421</v>
      </c>
      <c r="J1982">
        <v>33971</v>
      </c>
      <c r="K1982" t="s">
        <v>11422</v>
      </c>
      <c r="L1982">
        <v>12</v>
      </c>
      <c r="M1982" t="s">
        <v>11461</v>
      </c>
      <c r="N1982">
        <v>5</v>
      </c>
      <c r="P1982">
        <v>78</v>
      </c>
      <c r="Q1982">
        <v>143</v>
      </c>
      <c r="R1982">
        <v>144</v>
      </c>
      <c r="S1982">
        <v>138</v>
      </c>
      <c r="T1982">
        <v>195</v>
      </c>
      <c r="U1982">
        <v>148</v>
      </c>
      <c r="V1982">
        <v>147</v>
      </c>
      <c r="AD1982" t="s">
        <v>11424</v>
      </c>
      <c r="AE1982">
        <v>26.6373</v>
      </c>
      <c r="AF1982">
        <v>-81.693399999999997</v>
      </c>
      <c r="AG1982" t="s">
        <v>19043</v>
      </c>
      <c r="AH1982">
        <v>36</v>
      </c>
      <c r="AI1982">
        <v>508</v>
      </c>
      <c r="AJ1982">
        <v>485</v>
      </c>
      <c r="AK1982">
        <v>2</v>
      </c>
      <c r="AL1982">
        <v>9</v>
      </c>
      <c r="AM1982">
        <v>196</v>
      </c>
      <c r="AN1982">
        <v>583</v>
      </c>
      <c r="AO1982">
        <v>181</v>
      </c>
      <c r="AP1982">
        <v>754</v>
      </c>
      <c r="AQ1982">
        <v>0</v>
      </c>
      <c r="AR1982">
        <v>754</v>
      </c>
      <c r="AS1982">
        <v>14.4</v>
      </c>
      <c r="AT1982">
        <v>69</v>
      </c>
      <c r="AU1982">
        <v>1201080</v>
      </c>
      <c r="AV1982">
        <v>3953</v>
      </c>
      <c r="AW1982" t="s">
        <v>19042</v>
      </c>
      <c r="AX1982" t="s">
        <v>18883</v>
      </c>
      <c r="AY1982" t="s">
        <v>11421</v>
      </c>
      <c r="AZ1982">
        <v>33971</v>
      </c>
      <c r="BA1982">
        <v>5611</v>
      </c>
      <c r="BB1982">
        <v>5611</v>
      </c>
      <c r="BC1982">
        <v>0</v>
      </c>
      <c r="BE1982">
        <v>12071</v>
      </c>
      <c r="BH1982" t="s">
        <v>11427</v>
      </c>
      <c r="BI1982" t="s">
        <v>11427</v>
      </c>
      <c r="BJ1982" t="s">
        <v>11428</v>
      </c>
      <c r="BK1982" t="s">
        <v>11428</v>
      </c>
      <c r="BL1982" t="s">
        <v>11428</v>
      </c>
      <c r="BM1982" t="s">
        <v>11428</v>
      </c>
      <c r="BN1982" t="s">
        <v>11428</v>
      </c>
      <c r="BO1982" t="s">
        <v>11428</v>
      </c>
      <c r="BP1982" t="s">
        <v>11428</v>
      </c>
      <c r="BQ1982" t="s">
        <v>11427</v>
      </c>
      <c r="BR1982" t="s">
        <v>11427</v>
      </c>
      <c r="BS1982" t="s">
        <v>11427</v>
      </c>
      <c r="BT1982" t="s">
        <v>11427</v>
      </c>
      <c r="BU1982" t="s">
        <v>11427</v>
      </c>
      <c r="BV1982" t="s">
        <v>11427</v>
      </c>
      <c r="BW1982" t="s">
        <v>11427</v>
      </c>
      <c r="BY1982" t="s">
        <v>11428</v>
      </c>
      <c r="CB1982" t="s">
        <v>11427</v>
      </c>
      <c r="CD1982">
        <v>754</v>
      </c>
      <c r="CE1982">
        <v>0</v>
      </c>
      <c r="CF1982">
        <v>754</v>
      </c>
      <c r="CG1982">
        <v>1</v>
      </c>
      <c r="CH1982">
        <v>21</v>
      </c>
      <c r="CI1982">
        <v>993</v>
      </c>
    </row>
    <row r="1983" spans="1:87">
      <c r="A1983">
        <v>120108003956</v>
      </c>
      <c r="B1983" t="s">
        <v>11490</v>
      </c>
      <c r="C1983" t="s">
        <v>18746</v>
      </c>
      <c r="D1983" t="s">
        <v>19044</v>
      </c>
      <c r="E1983" t="s">
        <v>18748</v>
      </c>
      <c r="F1983" t="s">
        <v>19045</v>
      </c>
      <c r="G1983" t="s">
        <v>19046</v>
      </c>
      <c r="H1983" t="s">
        <v>18785</v>
      </c>
      <c r="I1983" t="s">
        <v>11421</v>
      </c>
      <c r="J1983">
        <v>33914</v>
      </c>
      <c r="K1983" t="s">
        <v>11422</v>
      </c>
      <c r="L1983">
        <v>12</v>
      </c>
      <c r="M1983" t="s">
        <v>11461</v>
      </c>
      <c r="N1983">
        <v>5</v>
      </c>
      <c r="P1983">
        <v>40</v>
      </c>
      <c r="Q1983">
        <v>140</v>
      </c>
      <c r="R1983">
        <v>139</v>
      </c>
      <c r="S1983">
        <v>142</v>
      </c>
      <c r="T1983">
        <v>148</v>
      </c>
      <c r="U1983">
        <v>140</v>
      </c>
      <c r="V1983">
        <v>144</v>
      </c>
      <c r="AD1983" t="s">
        <v>11424</v>
      </c>
      <c r="AE1983">
        <v>26.588000000000001</v>
      </c>
      <c r="AF1983">
        <v>-82.022499999999994</v>
      </c>
      <c r="AG1983" t="s">
        <v>19047</v>
      </c>
      <c r="AH1983">
        <v>36</v>
      </c>
      <c r="AI1983">
        <v>427</v>
      </c>
      <c r="AJ1983">
        <v>466</v>
      </c>
      <c r="AK1983">
        <v>0</v>
      </c>
      <c r="AL1983">
        <v>9</v>
      </c>
      <c r="AM1983">
        <v>7</v>
      </c>
      <c r="AN1983">
        <v>186</v>
      </c>
      <c r="AO1983">
        <v>672</v>
      </c>
      <c r="AP1983">
        <v>224</v>
      </c>
      <c r="AQ1983">
        <v>68</v>
      </c>
      <c r="AR1983">
        <v>292</v>
      </c>
      <c r="AS1983">
        <v>16.8</v>
      </c>
      <c r="AT1983">
        <v>53</v>
      </c>
      <c r="AU1983">
        <v>1201080</v>
      </c>
      <c r="AV1983">
        <v>3956</v>
      </c>
      <c r="AW1983" t="s">
        <v>19046</v>
      </c>
      <c r="AX1983" t="s">
        <v>18785</v>
      </c>
      <c r="AY1983" t="s">
        <v>11421</v>
      </c>
      <c r="AZ1983">
        <v>33914</v>
      </c>
      <c r="BA1983">
        <v>4924</v>
      </c>
      <c r="BB1983">
        <v>4924</v>
      </c>
      <c r="BC1983">
        <v>0</v>
      </c>
      <c r="BE1983">
        <v>12071</v>
      </c>
      <c r="BH1983" t="s">
        <v>11427</v>
      </c>
      <c r="BI1983" t="s">
        <v>11427</v>
      </c>
      <c r="BJ1983" t="s">
        <v>11428</v>
      </c>
      <c r="BK1983" t="s">
        <v>11428</v>
      </c>
      <c r="BL1983" t="s">
        <v>11428</v>
      </c>
      <c r="BM1983" t="s">
        <v>11428</v>
      </c>
      <c r="BN1983" t="s">
        <v>11428</v>
      </c>
      <c r="BO1983" t="s">
        <v>11428</v>
      </c>
      <c r="BP1983" t="s">
        <v>11428</v>
      </c>
      <c r="BQ1983" t="s">
        <v>11427</v>
      </c>
      <c r="BR1983" t="s">
        <v>11427</v>
      </c>
      <c r="BS1983" t="s">
        <v>11427</v>
      </c>
      <c r="BT1983" t="s">
        <v>11427</v>
      </c>
      <c r="BU1983" t="s">
        <v>11427</v>
      </c>
      <c r="BV1983" t="s">
        <v>11427</v>
      </c>
      <c r="BW1983" t="s">
        <v>11427</v>
      </c>
      <c r="BY1983" t="s">
        <v>11427</v>
      </c>
      <c r="CB1983" t="s">
        <v>11428</v>
      </c>
      <c r="CD1983">
        <v>224</v>
      </c>
      <c r="CE1983">
        <v>68</v>
      </c>
      <c r="CF1983">
        <v>292</v>
      </c>
      <c r="CG1983">
        <v>2</v>
      </c>
      <c r="CH1983">
        <v>17</v>
      </c>
      <c r="CI1983">
        <v>893</v>
      </c>
    </row>
    <row r="1984" spans="1:87">
      <c r="A1984">
        <v>120108003964</v>
      </c>
      <c r="B1984" t="s">
        <v>11490</v>
      </c>
      <c r="C1984" t="s">
        <v>18746</v>
      </c>
      <c r="D1984" t="s">
        <v>19048</v>
      </c>
      <c r="E1984" t="s">
        <v>18748</v>
      </c>
      <c r="F1984" t="s">
        <v>19049</v>
      </c>
      <c r="G1984" t="s">
        <v>19050</v>
      </c>
      <c r="H1984" t="s">
        <v>18751</v>
      </c>
      <c r="I1984" t="s">
        <v>11421</v>
      </c>
      <c r="J1984">
        <v>33908</v>
      </c>
      <c r="K1984" t="s">
        <v>11422</v>
      </c>
      <c r="L1984">
        <v>12</v>
      </c>
      <c r="M1984">
        <v>6</v>
      </c>
      <c r="N1984">
        <v>8</v>
      </c>
      <c r="W1984">
        <v>357</v>
      </c>
      <c r="X1984">
        <v>372</v>
      </c>
      <c r="Y1984">
        <v>305</v>
      </c>
      <c r="AD1984" t="s">
        <v>11424</v>
      </c>
      <c r="AE1984">
        <v>26.5031</v>
      </c>
      <c r="AF1984">
        <v>-81.908799999999999</v>
      </c>
      <c r="AG1984" t="s">
        <v>19051</v>
      </c>
      <c r="AH1984">
        <v>36</v>
      </c>
      <c r="AI1984">
        <v>534</v>
      </c>
      <c r="AJ1984">
        <v>500</v>
      </c>
      <c r="AK1984">
        <v>1</v>
      </c>
      <c r="AL1984">
        <v>30</v>
      </c>
      <c r="AM1984">
        <v>115</v>
      </c>
      <c r="AN1984">
        <v>291</v>
      </c>
      <c r="AO1984">
        <v>564</v>
      </c>
      <c r="AP1984">
        <v>410</v>
      </c>
      <c r="AQ1984">
        <v>0</v>
      </c>
      <c r="AR1984">
        <v>410</v>
      </c>
      <c r="AS1984">
        <v>18.5</v>
      </c>
      <c r="AT1984">
        <v>56</v>
      </c>
      <c r="AU1984">
        <v>1201080</v>
      </c>
      <c r="AV1984">
        <v>3964</v>
      </c>
      <c r="AW1984" t="s">
        <v>19050</v>
      </c>
      <c r="AX1984" t="s">
        <v>18751</v>
      </c>
      <c r="AY1984" t="s">
        <v>11421</v>
      </c>
      <c r="AZ1984">
        <v>33908</v>
      </c>
      <c r="BA1984">
        <v>5764</v>
      </c>
      <c r="BB1984">
        <v>5764</v>
      </c>
      <c r="BC1984">
        <v>0</v>
      </c>
      <c r="BE1984">
        <v>12071</v>
      </c>
      <c r="BH1984" t="s">
        <v>11427</v>
      </c>
      <c r="BI1984" t="s">
        <v>11427</v>
      </c>
      <c r="BJ1984" t="s">
        <v>11427</v>
      </c>
      <c r="BK1984" t="s">
        <v>11427</v>
      </c>
      <c r="BL1984" t="s">
        <v>11427</v>
      </c>
      <c r="BM1984" t="s">
        <v>11427</v>
      </c>
      <c r="BN1984" t="s">
        <v>11427</v>
      </c>
      <c r="BO1984" t="s">
        <v>11427</v>
      </c>
      <c r="BP1984" t="s">
        <v>11427</v>
      </c>
      <c r="BQ1984" t="s">
        <v>11428</v>
      </c>
      <c r="BR1984" t="s">
        <v>11428</v>
      </c>
      <c r="BS1984" t="s">
        <v>11428</v>
      </c>
      <c r="BT1984" t="s">
        <v>11427</v>
      </c>
      <c r="BU1984" t="s">
        <v>11427</v>
      </c>
      <c r="BV1984" t="s">
        <v>11427</v>
      </c>
      <c r="BW1984" t="s">
        <v>11427</v>
      </c>
      <c r="BY1984" t="s">
        <v>11428</v>
      </c>
      <c r="CB1984" t="s">
        <v>11427</v>
      </c>
      <c r="CD1984">
        <v>410</v>
      </c>
      <c r="CE1984">
        <v>0</v>
      </c>
      <c r="CF1984">
        <v>410</v>
      </c>
      <c r="CG1984">
        <v>0</v>
      </c>
      <c r="CH1984">
        <v>33</v>
      </c>
      <c r="CI1984">
        <v>1034</v>
      </c>
    </row>
    <row r="1985" spans="1:87">
      <c r="A1985">
        <v>120108003967</v>
      </c>
      <c r="B1985" t="s">
        <v>11490</v>
      </c>
      <c r="C1985" t="s">
        <v>18746</v>
      </c>
      <c r="D1985" t="s">
        <v>19052</v>
      </c>
      <c r="E1985" t="s">
        <v>18748</v>
      </c>
      <c r="F1985" t="s">
        <v>19053</v>
      </c>
      <c r="G1985" t="s">
        <v>19054</v>
      </c>
      <c r="H1985" t="s">
        <v>18883</v>
      </c>
      <c r="I1985" t="s">
        <v>11421</v>
      </c>
      <c r="J1985">
        <v>33971</v>
      </c>
      <c r="K1985" t="s">
        <v>11422</v>
      </c>
      <c r="L1985">
        <v>12</v>
      </c>
      <c r="M1985">
        <v>6</v>
      </c>
      <c r="N1985">
        <v>8</v>
      </c>
      <c r="W1985">
        <v>339</v>
      </c>
      <c r="X1985">
        <v>377</v>
      </c>
      <c r="Y1985">
        <v>353</v>
      </c>
      <c r="AD1985" t="s">
        <v>11424</v>
      </c>
      <c r="AE1985">
        <v>26.6221</v>
      </c>
      <c r="AF1985">
        <v>-81.725999999999999</v>
      </c>
      <c r="AG1985" t="s">
        <v>19055</v>
      </c>
      <c r="AH1985">
        <v>36</v>
      </c>
      <c r="AI1985">
        <v>544</v>
      </c>
      <c r="AJ1985">
        <v>525</v>
      </c>
      <c r="AK1985">
        <v>3</v>
      </c>
      <c r="AL1985">
        <v>22</v>
      </c>
      <c r="AM1985">
        <v>290</v>
      </c>
      <c r="AN1985">
        <v>488</v>
      </c>
      <c r="AO1985">
        <v>240</v>
      </c>
      <c r="AP1985">
        <v>656</v>
      </c>
      <c r="AQ1985">
        <v>0</v>
      </c>
      <c r="AR1985">
        <v>656</v>
      </c>
      <c r="AS1985">
        <v>17.2</v>
      </c>
      <c r="AT1985">
        <v>62</v>
      </c>
      <c r="AU1985">
        <v>1201080</v>
      </c>
      <c r="AV1985">
        <v>3967</v>
      </c>
      <c r="AW1985" t="s">
        <v>19054</v>
      </c>
      <c r="AX1985" t="s">
        <v>18883</v>
      </c>
      <c r="AY1985" t="s">
        <v>11421</v>
      </c>
      <c r="AZ1985">
        <v>33971</v>
      </c>
      <c r="BA1985">
        <v>4906</v>
      </c>
      <c r="BB1985">
        <v>4906</v>
      </c>
      <c r="BC1985">
        <v>0</v>
      </c>
      <c r="BE1985">
        <v>12071</v>
      </c>
      <c r="BH1985" t="s">
        <v>11427</v>
      </c>
      <c r="BI1985" t="s">
        <v>11427</v>
      </c>
      <c r="BJ1985" t="s">
        <v>11427</v>
      </c>
      <c r="BK1985" t="s">
        <v>11427</v>
      </c>
      <c r="BL1985" t="s">
        <v>11427</v>
      </c>
      <c r="BM1985" t="s">
        <v>11427</v>
      </c>
      <c r="BN1985" t="s">
        <v>11427</v>
      </c>
      <c r="BO1985" t="s">
        <v>11427</v>
      </c>
      <c r="BP1985" t="s">
        <v>11427</v>
      </c>
      <c r="BQ1985" t="s">
        <v>11428</v>
      </c>
      <c r="BR1985" t="s">
        <v>11428</v>
      </c>
      <c r="BS1985" t="s">
        <v>11428</v>
      </c>
      <c r="BT1985" t="s">
        <v>11427</v>
      </c>
      <c r="BU1985" t="s">
        <v>11427</v>
      </c>
      <c r="BV1985" t="s">
        <v>11427</v>
      </c>
      <c r="BW1985" t="s">
        <v>11427</v>
      </c>
      <c r="BY1985" t="s">
        <v>11428</v>
      </c>
      <c r="CB1985" t="s">
        <v>11427</v>
      </c>
      <c r="CD1985">
        <v>656</v>
      </c>
      <c r="CE1985">
        <v>0</v>
      </c>
      <c r="CF1985">
        <v>656</v>
      </c>
      <c r="CG1985">
        <v>1</v>
      </c>
      <c r="CH1985">
        <v>25</v>
      </c>
      <c r="CI1985">
        <v>1069</v>
      </c>
    </row>
    <row r="1986" spans="1:87">
      <c r="A1986">
        <v>120108003968</v>
      </c>
      <c r="B1986" t="s">
        <v>11490</v>
      </c>
      <c r="C1986" t="s">
        <v>18746</v>
      </c>
      <c r="D1986" t="s">
        <v>19056</v>
      </c>
      <c r="E1986" t="s">
        <v>18748</v>
      </c>
      <c r="F1986" t="s">
        <v>19057</v>
      </c>
      <c r="G1986" t="s">
        <v>19058</v>
      </c>
      <c r="H1986" t="s">
        <v>18785</v>
      </c>
      <c r="I1986" t="s">
        <v>11421</v>
      </c>
      <c r="J1986">
        <v>33991</v>
      </c>
      <c r="K1986" t="s">
        <v>11422</v>
      </c>
      <c r="L1986">
        <v>12</v>
      </c>
      <c r="M1986" t="s">
        <v>11461</v>
      </c>
      <c r="N1986">
        <v>8</v>
      </c>
      <c r="P1986">
        <v>55</v>
      </c>
      <c r="Q1986">
        <v>112</v>
      </c>
      <c r="R1986">
        <v>85</v>
      </c>
      <c r="S1986">
        <v>85</v>
      </c>
      <c r="T1986">
        <v>100</v>
      </c>
      <c r="U1986">
        <v>73</v>
      </c>
      <c r="V1986">
        <v>88</v>
      </c>
      <c r="W1986">
        <v>50</v>
      </c>
      <c r="X1986">
        <v>34</v>
      </c>
      <c r="Y1986">
        <v>30</v>
      </c>
      <c r="AD1986" t="s">
        <v>11424</v>
      </c>
      <c r="AE1986">
        <v>26.645199999999999</v>
      </c>
      <c r="AF1986">
        <v>-81.977000000000004</v>
      </c>
      <c r="AG1986" t="s">
        <v>19059</v>
      </c>
      <c r="AH1986">
        <v>36</v>
      </c>
      <c r="AI1986">
        <v>348</v>
      </c>
      <c r="AJ1986">
        <v>364</v>
      </c>
      <c r="AK1986">
        <v>1</v>
      </c>
      <c r="AL1986">
        <v>16</v>
      </c>
      <c r="AM1986">
        <v>78</v>
      </c>
      <c r="AN1986">
        <v>383</v>
      </c>
      <c r="AO1986">
        <v>216</v>
      </c>
      <c r="AP1986">
        <v>444</v>
      </c>
      <c r="AQ1986">
        <v>52</v>
      </c>
      <c r="AR1986">
        <v>496</v>
      </c>
      <c r="AS1986">
        <v>19.8</v>
      </c>
      <c r="AT1986">
        <v>36</v>
      </c>
      <c r="AU1986">
        <v>1201080</v>
      </c>
      <c r="AV1986">
        <v>3968</v>
      </c>
      <c r="AW1986" t="s">
        <v>19058</v>
      </c>
      <c r="AX1986" t="s">
        <v>18785</v>
      </c>
      <c r="AY1986" t="s">
        <v>11421</v>
      </c>
      <c r="AZ1986">
        <v>33991</v>
      </c>
      <c r="BA1986">
        <v>2008</v>
      </c>
      <c r="BB1986">
        <v>2008</v>
      </c>
      <c r="BC1986">
        <v>0</v>
      </c>
      <c r="BE1986">
        <v>12071</v>
      </c>
      <c r="BH1986" t="s">
        <v>11427</v>
      </c>
      <c r="BI1986" t="s">
        <v>11427</v>
      </c>
      <c r="BJ1986" t="s">
        <v>11428</v>
      </c>
      <c r="BK1986" t="s">
        <v>11428</v>
      </c>
      <c r="BL1986" t="s">
        <v>11428</v>
      </c>
      <c r="BM1986" t="s">
        <v>11428</v>
      </c>
      <c r="BN1986" t="s">
        <v>11428</v>
      </c>
      <c r="BO1986" t="s">
        <v>11428</v>
      </c>
      <c r="BP1986" t="s">
        <v>11428</v>
      </c>
      <c r="BQ1986" t="s">
        <v>11428</v>
      </c>
      <c r="BR1986" t="s">
        <v>11428</v>
      </c>
      <c r="BS1986" t="s">
        <v>11428</v>
      </c>
      <c r="BT1986" t="s">
        <v>11427</v>
      </c>
      <c r="BU1986" t="s">
        <v>11427</v>
      </c>
      <c r="BV1986" t="s">
        <v>11427</v>
      </c>
      <c r="BW1986" t="s">
        <v>11427</v>
      </c>
      <c r="BY1986" t="s">
        <v>11428</v>
      </c>
      <c r="CB1986" t="s">
        <v>11428</v>
      </c>
      <c r="CD1986">
        <v>444</v>
      </c>
      <c r="CE1986">
        <v>52</v>
      </c>
      <c r="CF1986">
        <v>496</v>
      </c>
      <c r="CG1986">
        <v>1</v>
      </c>
      <c r="CH1986">
        <v>17</v>
      </c>
      <c r="CI1986">
        <v>712</v>
      </c>
    </row>
    <row r="1987" spans="1:87">
      <c r="A1987">
        <v>120108004107</v>
      </c>
      <c r="B1987" t="s">
        <v>11490</v>
      </c>
      <c r="C1987" t="s">
        <v>18746</v>
      </c>
      <c r="D1987" t="s">
        <v>19060</v>
      </c>
      <c r="E1987" t="s">
        <v>18748</v>
      </c>
      <c r="F1987" t="s">
        <v>19061</v>
      </c>
      <c r="G1987" t="s">
        <v>19062</v>
      </c>
      <c r="H1987" t="s">
        <v>18785</v>
      </c>
      <c r="I1987" t="s">
        <v>11421</v>
      </c>
      <c r="J1987">
        <v>33993</v>
      </c>
      <c r="K1987" t="s">
        <v>11422</v>
      </c>
      <c r="L1987">
        <v>12</v>
      </c>
      <c r="M1987">
        <v>6</v>
      </c>
      <c r="N1987">
        <v>8</v>
      </c>
      <c r="W1987">
        <v>250</v>
      </c>
      <c r="X1987">
        <v>320</v>
      </c>
      <c r="Y1987">
        <v>331</v>
      </c>
      <c r="AD1987" t="s">
        <v>11424</v>
      </c>
      <c r="AE1987">
        <v>26.660799999999998</v>
      </c>
      <c r="AF1987">
        <v>-82.006200000000007</v>
      </c>
      <c r="AG1987" t="s">
        <v>19063</v>
      </c>
      <c r="AH1987">
        <v>36</v>
      </c>
      <c r="AI1987">
        <v>486</v>
      </c>
      <c r="AJ1987">
        <v>415</v>
      </c>
      <c r="AK1987">
        <v>1</v>
      </c>
      <c r="AL1987">
        <v>19</v>
      </c>
      <c r="AM1987">
        <v>72</v>
      </c>
      <c r="AN1987">
        <v>274</v>
      </c>
      <c r="AO1987">
        <v>499</v>
      </c>
      <c r="AP1987">
        <v>509</v>
      </c>
      <c r="AQ1987">
        <v>0</v>
      </c>
      <c r="AR1987">
        <v>509</v>
      </c>
      <c r="AS1987">
        <v>15.8</v>
      </c>
      <c r="AT1987">
        <v>57</v>
      </c>
      <c r="AU1987">
        <v>1201080</v>
      </c>
      <c r="AV1987">
        <v>4107</v>
      </c>
      <c r="AW1987" t="s">
        <v>19062</v>
      </c>
      <c r="AX1987" t="s">
        <v>18785</v>
      </c>
      <c r="AY1987" t="s">
        <v>11421</v>
      </c>
      <c r="AZ1987">
        <v>33993</v>
      </c>
      <c r="BA1987">
        <v>7764</v>
      </c>
      <c r="BB1987">
        <v>7764</v>
      </c>
      <c r="BC1987">
        <v>0</v>
      </c>
      <c r="BE1987">
        <v>12071</v>
      </c>
      <c r="BH1987" t="s">
        <v>11427</v>
      </c>
      <c r="BI1987" t="s">
        <v>11427</v>
      </c>
      <c r="BJ1987" t="s">
        <v>11427</v>
      </c>
      <c r="BK1987" t="s">
        <v>11427</v>
      </c>
      <c r="BL1987" t="s">
        <v>11427</v>
      </c>
      <c r="BM1987" t="s">
        <v>11427</v>
      </c>
      <c r="BN1987" t="s">
        <v>11427</v>
      </c>
      <c r="BO1987" t="s">
        <v>11427</v>
      </c>
      <c r="BP1987" t="s">
        <v>11427</v>
      </c>
      <c r="BQ1987" t="s">
        <v>11428</v>
      </c>
      <c r="BR1987" t="s">
        <v>11428</v>
      </c>
      <c r="BS1987" t="s">
        <v>11428</v>
      </c>
      <c r="BT1987" t="s">
        <v>11427</v>
      </c>
      <c r="BU1987" t="s">
        <v>11427</v>
      </c>
      <c r="BV1987" t="s">
        <v>11427</v>
      </c>
      <c r="BW1987" t="s">
        <v>11427</v>
      </c>
      <c r="BY1987" t="s">
        <v>11428</v>
      </c>
      <c r="CB1987" t="s">
        <v>11427</v>
      </c>
      <c r="CD1987">
        <v>509</v>
      </c>
      <c r="CE1987">
        <v>0</v>
      </c>
      <c r="CF1987">
        <v>509</v>
      </c>
      <c r="CG1987">
        <v>0</v>
      </c>
      <c r="CH1987">
        <v>36</v>
      </c>
      <c r="CI1987">
        <v>901</v>
      </c>
    </row>
    <row r="1988" spans="1:87">
      <c r="A1988">
        <v>120108004108</v>
      </c>
      <c r="B1988" t="s">
        <v>11490</v>
      </c>
      <c r="C1988" t="s">
        <v>18746</v>
      </c>
      <c r="D1988" t="s">
        <v>19064</v>
      </c>
      <c r="E1988" t="s">
        <v>18748</v>
      </c>
      <c r="F1988" t="s">
        <v>19065</v>
      </c>
      <c r="G1988" t="s">
        <v>19066</v>
      </c>
      <c r="H1988" t="s">
        <v>18785</v>
      </c>
      <c r="I1988" t="s">
        <v>11421</v>
      </c>
      <c r="J1988">
        <v>33991</v>
      </c>
      <c r="K1988" t="s">
        <v>11422</v>
      </c>
      <c r="L1988">
        <v>12</v>
      </c>
      <c r="M1988" t="s">
        <v>11461</v>
      </c>
      <c r="N1988">
        <v>5</v>
      </c>
      <c r="P1988">
        <v>16</v>
      </c>
      <c r="Q1988">
        <v>111</v>
      </c>
      <c r="R1988">
        <v>126</v>
      </c>
      <c r="S1988">
        <v>128</v>
      </c>
      <c r="T1988">
        <v>152</v>
      </c>
      <c r="U1988">
        <v>142</v>
      </c>
      <c r="V1988">
        <v>125</v>
      </c>
      <c r="AD1988" t="s">
        <v>11424</v>
      </c>
      <c r="AE1988">
        <v>26.618200000000002</v>
      </c>
      <c r="AF1988">
        <v>-82.016499999999994</v>
      </c>
      <c r="AG1988" t="s">
        <v>19067</v>
      </c>
      <c r="AH1988">
        <v>36</v>
      </c>
      <c r="AI1988">
        <v>398</v>
      </c>
      <c r="AJ1988">
        <v>402</v>
      </c>
      <c r="AK1988">
        <v>1</v>
      </c>
      <c r="AL1988">
        <v>13</v>
      </c>
      <c r="AM1988">
        <v>33</v>
      </c>
      <c r="AN1988">
        <v>221</v>
      </c>
      <c r="AO1988">
        <v>512</v>
      </c>
      <c r="AP1988">
        <v>285</v>
      </c>
      <c r="AQ1988">
        <v>0</v>
      </c>
      <c r="AR1988">
        <v>285</v>
      </c>
      <c r="AS1988">
        <v>15.1</v>
      </c>
      <c r="AT1988">
        <v>53</v>
      </c>
      <c r="AU1988">
        <v>1201080</v>
      </c>
      <c r="AV1988">
        <v>4108</v>
      </c>
      <c r="AW1988" t="s">
        <v>19066</v>
      </c>
      <c r="AX1988" t="s">
        <v>18785</v>
      </c>
      <c r="AY1988" t="s">
        <v>11421</v>
      </c>
      <c r="AZ1988">
        <v>33991</v>
      </c>
      <c r="BA1988">
        <v>3132</v>
      </c>
      <c r="BB1988">
        <v>3132</v>
      </c>
      <c r="BC1988">
        <v>0</v>
      </c>
      <c r="BE1988">
        <v>12071</v>
      </c>
      <c r="BH1988" t="s">
        <v>11427</v>
      </c>
      <c r="BI1988" t="s">
        <v>11427</v>
      </c>
      <c r="BJ1988" t="s">
        <v>11428</v>
      </c>
      <c r="BK1988" t="s">
        <v>11428</v>
      </c>
      <c r="BL1988" t="s">
        <v>11428</v>
      </c>
      <c r="BM1988" t="s">
        <v>11428</v>
      </c>
      <c r="BN1988" t="s">
        <v>11428</v>
      </c>
      <c r="BO1988" t="s">
        <v>11428</v>
      </c>
      <c r="BP1988" t="s">
        <v>11428</v>
      </c>
      <c r="BQ1988" t="s">
        <v>11427</v>
      </c>
      <c r="BR1988" t="s">
        <v>11427</v>
      </c>
      <c r="BS1988" t="s">
        <v>11427</v>
      </c>
      <c r="BT1988" t="s">
        <v>11427</v>
      </c>
      <c r="BU1988" t="s">
        <v>11427</v>
      </c>
      <c r="BV1988" t="s">
        <v>11427</v>
      </c>
      <c r="BW1988" t="s">
        <v>11427</v>
      </c>
      <c r="BY1988" t="s">
        <v>11428</v>
      </c>
      <c r="CB1988" t="s">
        <v>11427</v>
      </c>
      <c r="CD1988">
        <v>285</v>
      </c>
      <c r="CE1988">
        <v>0</v>
      </c>
      <c r="CF1988">
        <v>285</v>
      </c>
      <c r="CG1988">
        <v>0</v>
      </c>
      <c r="CH1988">
        <v>20</v>
      </c>
      <c r="CI1988">
        <v>800</v>
      </c>
    </row>
    <row r="1989" spans="1:87">
      <c r="A1989">
        <v>120108004109</v>
      </c>
      <c r="B1989" t="s">
        <v>11490</v>
      </c>
      <c r="C1989" t="s">
        <v>18746</v>
      </c>
      <c r="D1989" t="s">
        <v>19068</v>
      </c>
      <c r="E1989" t="s">
        <v>18748</v>
      </c>
      <c r="F1989" t="s">
        <v>19069</v>
      </c>
      <c r="G1989" t="s">
        <v>19070</v>
      </c>
      <c r="H1989" t="s">
        <v>18751</v>
      </c>
      <c r="I1989" t="s">
        <v>11421</v>
      </c>
      <c r="J1989">
        <v>33913</v>
      </c>
      <c r="K1989" t="s">
        <v>11422</v>
      </c>
      <c r="L1989">
        <v>12</v>
      </c>
      <c r="M1989" t="s">
        <v>11423</v>
      </c>
      <c r="N1989">
        <v>4</v>
      </c>
      <c r="Q1989">
        <v>222</v>
      </c>
      <c r="R1989">
        <v>248</v>
      </c>
      <c r="S1989">
        <v>248</v>
      </c>
      <c r="T1989">
        <v>256</v>
      </c>
      <c r="U1989">
        <v>216</v>
      </c>
      <c r="AD1989" t="s">
        <v>11424</v>
      </c>
      <c r="AE1989">
        <v>26.553000000000001</v>
      </c>
      <c r="AF1989">
        <v>-81.7577</v>
      </c>
      <c r="AG1989" t="s">
        <v>19071</v>
      </c>
      <c r="AH1989">
        <v>36</v>
      </c>
      <c r="AI1989">
        <v>592</v>
      </c>
      <c r="AJ1989">
        <v>598</v>
      </c>
      <c r="AK1989">
        <v>3</v>
      </c>
      <c r="AL1989">
        <v>21</v>
      </c>
      <c r="AM1989">
        <v>273</v>
      </c>
      <c r="AN1989">
        <v>498</v>
      </c>
      <c r="AO1989">
        <v>369</v>
      </c>
      <c r="AP1989">
        <v>744</v>
      </c>
      <c r="AQ1989">
        <v>62</v>
      </c>
      <c r="AR1989">
        <v>806</v>
      </c>
      <c r="AS1989">
        <v>16.3</v>
      </c>
      <c r="AT1989">
        <v>73</v>
      </c>
      <c r="AU1989">
        <v>1201080</v>
      </c>
      <c r="AV1989">
        <v>4109</v>
      </c>
      <c r="AW1989" t="s">
        <v>19070</v>
      </c>
      <c r="AX1989" t="s">
        <v>18751</v>
      </c>
      <c r="AY1989" t="s">
        <v>11421</v>
      </c>
      <c r="AZ1989">
        <v>33913</v>
      </c>
      <c r="BA1989">
        <v>8039</v>
      </c>
      <c r="BB1989">
        <v>8039</v>
      </c>
      <c r="BC1989">
        <v>0</v>
      </c>
      <c r="BE1989">
        <v>12071</v>
      </c>
      <c r="BH1989" t="s">
        <v>11427</v>
      </c>
      <c r="BI1989" t="s">
        <v>11427</v>
      </c>
      <c r="BJ1989" t="s">
        <v>11427</v>
      </c>
      <c r="BK1989" t="s">
        <v>11428</v>
      </c>
      <c r="BL1989" t="s">
        <v>11428</v>
      </c>
      <c r="BM1989" t="s">
        <v>11428</v>
      </c>
      <c r="BN1989" t="s">
        <v>11428</v>
      </c>
      <c r="BO1989" t="s">
        <v>11428</v>
      </c>
      <c r="BP1989" t="s">
        <v>11427</v>
      </c>
      <c r="BQ1989" t="s">
        <v>11427</v>
      </c>
      <c r="BR1989" t="s">
        <v>11427</v>
      </c>
      <c r="BS1989" t="s">
        <v>11427</v>
      </c>
      <c r="BT1989" t="s">
        <v>11427</v>
      </c>
      <c r="BU1989" t="s">
        <v>11427</v>
      </c>
      <c r="BV1989" t="s">
        <v>11427</v>
      </c>
      <c r="BW1989" t="s">
        <v>11427</v>
      </c>
      <c r="BY1989" t="s">
        <v>11428</v>
      </c>
      <c r="CB1989" t="s">
        <v>11428</v>
      </c>
      <c r="CD1989">
        <v>744</v>
      </c>
      <c r="CE1989">
        <v>62</v>
      </c>
      <c r="CF1989">
        <v>806</v>
      </c>
      <c r="CG1989">
        <v>0</v>
      </c>
      <c r="CH1989">
        <v>26</v>
      </c>
      <c r="CI1989">
        <v>1190</v>
      </c>
    </row>
    <row r="1990" spans="1:87">
      <c r="A1990">
        <v>120108004918</v>
      </c>
      <c r="B1990" t="s">
        <v>11490</v>
      </c>
      <c r="C1990" t="s">
        <v>18746</v>
      </c>
      <c r="D1990" t="s">
        <v>19072</v>
      </c>
      <c r="E1990" t="s">
        <v>18748</v>
      </c>
      <c r="F1990" t="s">
        <v>19073</v>
      </c>
      <c r="G1990" t="s">
        <v>19074</v>
      </c>
      <c r="H1990" t="s">
        <v>18837</v>
      </c>
      <c r="I1990" t="s">
        <v>11421</v>
      </c>
      <c r="J1990">
        <v>33920</v>
      </c>
      <c r="K1990" t="s">
        <v>11422</v>
      </c>
      <c r="L1990">
        <v>12</v>
      </c>
      <c r="M1990" t="s">
        <v>11461</v>
      </c>
      <c r="N1990">
        <v>5</v>
      </c>
      <c r="P1990">
        <v>7</v>
      </c>
      <c r="Q1990">
        <v>148</v>
      </c>
      <c r="R1990">
        <v>129</v>
      </c>
      <c r="S1990">
        <v>183</v>
      </c>
      <c r="T1990">
        <v>209</v>
      </c>
      <c r="U1990">
        <v>146</v>
      </c>
      <c r="V1990">
        <v>148</v>
      </c>
      <c r="AD1990" t="s">
        <v>11424</v>
      </c>
      <c r="AE1990">
        <v>26.7089</v>
      </c>
      <c r="AF1990">
        <v>-81.608599999999996</v>
      </c>
      <c r="AG1990" t="s">
        <v>19075</v>
      </c>
      <c r="AH1990">
        <v>36</v>
      </c>
      <c r="AI1990">
        <v>509</v>
      </c>
      <c r="AJ1990">
        <v>461</v>
      </c>
      <c r="AK1990">
        <v>0</v>
      </c>
      <c r="AL1990">
        <v>4</v>
      </c>
      <c r="AM1990">
        <v>133</v>
      </c>
      <c r="AN1990">
        <v>323</v>
      </c>
      <c r="AO1990">
        <v>484</v>
      </c>
      <c r="AP1990">
        <v>586</v>
      </c>
      <c r="AQ1990">
        <v>0</v>
      </c>
      <c r="AR1990">
        <v>586</v>
      </c>
      <c r="AS1990">
        <v>14.1</v>
      </c>
      <c r="AT1990">
        <v>69</v>
      </c>
      <c r="AU1990">
        <v>1201080</v>
      </c>
      <c r="AV1990">
        <v>4918</v>
      </c>
      <c r="AW1990" t="s">
        <v>19074</v>
      </c>
      <c r="AX1990" t="s">
        <v>18837</v>
      </c>
      <c r="AY1990" t="s">
        <v>11421</v>
      </c>
      <c r="AZ1990">
        <v>33920</v>
      </c>
      <c r="BA1990">
        <v>4601</v>
      </c>
      <c r="BB1990">
        <v>4601</v>
      </c>
      <c r="BC1990">
        <v>0</v>
      </c>
      <c r="BE1990">
        <v>12071</v>
      </c>
      <c r="BH1990" t="s">
        <v>11427</v>
      </c>
      <c r="BI1990" t="s">
        <v>11427</v>
      </c>
      <c r="BJ1990" t="s">
        <v>11428</v>
      </c>
      <c r="BK1990" t="s">
        <v>11428</v>
      </c>
      <c r="BL1990" t="s">
        <v>11428</v>
      </c>
      <c r="BM1990" t="s">
        <v>11428</v>
      </c>
      <c r="BN1990" t="s">
        <v>11428</v>
      </c>
      <c r="BO1990" t="s">
        <v>11428</v>
      </c>
      <c r="BP1990" t="s">
        <v>11428</v>
      </c>
      <c r="BQ1990" t="s">
        <v>11427</v>
      </c>
      <c r="BR1990" t="s">
        <v>11427</v>
      </c>
      <c r="BS1990" t="s">
        <v>11427</v>
      </c>
      <c r="BT1990" t="s">
        <v>11427</v>
      </c>
      <c r="BU1990" t="s">
        <v>11427</v>
      </c>
      <c r="BV1990" t="s">
        <v>11427</v>
      </c>
      <c r="BW1990" t="s">
        <v>11427</v>
      </c>
      <c r="BY1990" t="s">
        <v>11428</v>
      </c>
      <c r="CB1990" t="s">
        <v>11427</v>
      </c>
      <c r="CD1990">
        <v>586</v>
      </c>
      <c r="CE1990">
        <v>0</v>
      </c>
      <c r="CF1990">
        <v>586</v>
      </c>
      <c r="CG1990">
        <v>1</v>
      </c>
      <c r="CH1990">
        <v>25</v>
      </c>
      <c r="CI1990">
        <v>970</v>
      </c>
    </row>
    <row r="1991" spans="1:87">
      <c r="A1991">
        <v>120108004919</v>
      </c>
      <c r="B1991" t="s">
        <v>11490</v>
      </c>
      <c r="C1991" t="s">
        <v>18746</v>
      </c>
      <c r="D1991" t="s">
        <v>19076</v>
      </c>
      <c r="E1991" t="s">
        <v>18748</v>
      </c>
      <c r="F1991" t="s">
        <v>19077</v>
      </c>
      <c r="G1991" t="s">
        <v>19078</v>
      </c>
      <c r="H1991" t="s">
        <v>18785</v>
      </c>
      <c r="I1991" t="s">
        <v>11421</v>
      </c>
      <c r="J1991">
        <v>33991</v>
      </c>
      <c r="K1991" t="s">
        <v>11422</v>
      </c>
      <c r="L1991">
        <v>12</v>
      </c>
      <c r="M1991">
        <v>6</v>
      </c>
      <c r="N1991">
        <v>8</v>
      </c>
      <c r="W1991">
        <v>337</v>
      </c>
      <c r="X1991">
        <v>349</v>
      </c>
      <c r="Y1991">
        <v>368</v>
      </c>
      <c r="AD1991" t="s">
        <v>11424</v>
      </c>
      <c r="AE1991">
        <v>26.6219</v>
      </c>
      <c r="AF1991">
        <v>-81.988900000000001</v>
      </c>
      <c r="AG1991" t="s">
        <v>19079</v>
      </c>
      <c r="AH1991">
        <v>36</v>
      </c>
      <c r="AI1991">
        <v>568</v>
      </c>
      <c r="AJ1991">
        <v>486</v>
      </c>
      <c r="AK1991">
        <v>3</v>
      </c>
      <c r="AL1991">
        <v>19</v>
      </c>
      <c r="AM1991">
        <v>48</v>
      </c>
      <c r="AN1991">
        <v>343</v>
      </c>
      <c r="AO1991">
        <v>611</v>
      </c>
      <c r="AP1991">
        <v>482</v>
      </c>
      <c r="AQ1991">
        <v>0</v>
      </c>
      <c r="AR1991">
        <v>482</v>
      </c>
      <c r="AS1991">
        <v>18.2</v>
      </c>
      <c r="AT1991">
        <v>58</v>
      </c>
      <c r="AU1991">
        <v>1201080</v>
      </c>
      <c r="AV1991">
        <v>4919</v>
      </c>
      <c r="AW1991" t="s">
        <v>19078</v>
      </c>
      <c r="AX1991" t="s">
        <v>18785</v>
      </c>
      <c r="AY1991" t="s">
        <v>11421</v>
      </c>
      <c r="AZ1991">
        <v>33991</v>
      </c>
      <c r="BC1991">
        <v>0</v>
      </c>
      <c r="BE1991">
        <v>12071</v>
      </c>
      <c r="BH1991" t="s">
        <v>11427</v>
      </c>
      <c r="BI1991" t="s">
        <v>11427</v>
      </c>
      <c r="BJ1991" t="s">
        <v>11427</v>
      </c>
      <c r="BK1991" t="s">
        <v>11427</v>
      </c>
      <c r="BL1991" t="s">
        <v>11427</v>
      </c>
      <c r="BM1991" t="s">
        <v>11427</v>
      </c>
      <c r="BN1991" t="s">
        <v>11427</v>
      </c>
      <c r="BO1991" t="s">
        <v>11427</v>
      </c>
      <c r="BP1991" t="s">
        <v>11427</v>
      </c>
      <c r="BQ1991" t="s">
        <v>11428</v>
      </c>
      <c r="BR1991" t="s">
        <v>11428</v>
      </c>
      <c r="BS1991" t="s">
        <v>11428</v>
      </c>
      <c r="BT1991" t="s">
        <v>11427</v>
      </c>
      <c r="BU1991" t="s">
        <v>11427</v>
      </c>
      <c r="BV1991" t="s">
        <v>11427</v>
      </c>
      <c r="BW1991" t="s">
        <v>11427</v>
      </c>
      <c r="BY1991" t="s">
        <v>11428</v>
      </c>
      <c r="CB1991" t="s">
        <v>11427</v>
      </c>
      <c r="CD1991">
        <v>482</v>
      </c>
      <c r="CE1991">
        <v>0</v>
      </c>
      <c r="CF1991">
        <v>482</v>
      </c>
      <c r="CG1991">
        <v>1</v>
      </c>
      <c r="CH1991">
        <v>29</v>
      </c>
      <c r="CI1991">
        <v>1054</v>
      </c>
    </row>
    <row r="1992" spans="1:87">
      <c r="A1992">
        <v>120108004924</v>
      </c>
      <c r="B1992" t="s">
        <v>11490</v>
      </c>
      <c r="C1992" t="s">
        <v>18746</v>
      </c>
      <c r="D1992" t="s">
        <v>12195</v>
      </c>
      <c r="E1992" t="s">
        <v>18748</v>
      </c>
      <c r="F1992" t="s">
        <v>19080</v>
      </c>
      <c r="G1992" t="s">
        <v>19081</v>
      </c>
      <c r="H1992" t="s">
        <v>18751</v>
      </c>
      <c r="I1992" t="s">
        <v>11421</v>
      </c>
      <c r="J1992">
        <v>33905</v>
      </c>
      <c r="K1992" t="s">
        <v>11422</v>
      </c>
      <c r="L1992">
        <v>12</v>
      </c>
      <c r="M1992" t="s">
        <v>11461</v>
      </c>
      <c r="N1992">
        <v>5</v>
      </c>
      <c r="P1992">
        <v>0</v>
      </c>
      <c r="Q1992">
        <v>161</v>
      </c>
      <c r="R1992">
        <v>161</v>
      </c>
      <c r="S1992">
        <v>143</v>
      </c>
      <c r="T1992">
        <v>179</v>
      </c>
      <c r="U1992">
        <v>138</v>
      </c>
      <c r="V1992">
        <v>108</v>
      </c>
      <c r="AD1992" t="s">
        <v>11424</v>
      </c>
      <c r="AE1992">
        <v>26.672499999999999</v>
      </c>
      <c r="AF1992">
        <v>-81.790800000000004</v>
      </c>
      <c r="AG1992" t="s">
        <v>19082</v>
      </c>
      <c r="AH1992">
        <v>36</v>
      </c>
      <c r="AI1992">
        <v>452</v>
      </c>
      <c r="AJ1992">
        <v>438</v>
      </c>
      <c r="AK1992">
        <v>0</v>
      </c>
      <c r="AL1992">
        <v>5</v>
      </c>
      <c r="AM1992">
        <v>191</v>
      </c>
      <c r="AN1992">
        <v>558</v>
      </c>
      <c r="AO1992">
        <v>109</v>
      </c>
      <c r="AP1992">
        <v>711</v>
      </c>
      <c r="AQ1992">
        <v>0</v>
      </c>
      <c r="AR1992">
        <v>711</v>
      </c>
      <c r="AS1992">
        <v>14.4</v>
      </c>
      <c r="AT1992">
        <v>62</v>
      </c>
      <c r="AU1992">
        <v>1201080</v>
      </c>
      <c r="AV1992">
        <v>4924</v>
      </c>
      <c r="AW1992" t="s">
        <v>19081</v>
      </c>
      <c r="AX1992" t="s">
        <v>18751</v>
      </c>
      <c r="AY1992" t="s">
        <v>11421</v>
      </c>
      <c r="AZ1992">
        <v>33905</v>
      </c>
      <c r="BA1992">
        <v>6527</v>
      </c>
      <c r="BB1992">
        <v>6527</v>
      </c>
      <c r="BC1992">
        <v>0</v>
      </c>
      <c r="BE1992">
        <v>12071</v>
      </c>
      <c r="BH1992" t="s">
        <v>11427</v>
      </c>
      <c r="BI1992" t="s">
        <v>11427</v>
      </c>
      <c r="BJ1992" t="s">
        <v>11428</v>
      </c>
      <c r="BK1992" t="s">
        <v>11428</v>
      </c>
      <c r="BL1992" t="s">
        <v>11428</v>
      </c>
      <c r="BM1992" t="s">
        <v>11428</v>
      </c>
      <c r="BN1992" t="s">
        <v>11428</v>
      </c>
      <c r="BO1992" t="s">
        <v>11428</v>
      </c>
      <c r="BP1992" t="s">
        <v>11428</v>
      </c>
      <c r="BQ1992" t="s">
        <v>11427</v>
      </c>
      <c r="BR1992" t="s">
        <v>11427</v>
      </c>
      <c r="BS1992" t="s">
        <v>11427</v>
      </c>
      <c r="BT1992" t="s">
        <v>11427</v>
      </c>
      <c r="BU1992" t="s">
        <v>11427</v>
      </c>
      <c r="BV1992" t="s">
        <v>11427</v>
      </c>
      <c r="BW1992" t="s">
        <v>11427</v>
      </c>
      <c r="BY1992" t="s">
        <v>11428</v>
      </c>
      <c r="CB1992" t="s">
        <v>11427</v>
      </c>
      <c r="CD1992">
        <v>711</v>
      </c>
      <c r="CE1992">
        <v>0</v>
      </c>
      <c r="CF1992">
        <v>711</v>
      </c>
      <c r="CG1992">
        <v>0</v>
      </c>
      <c r="CH1992">
        <v>27</v>
      </c>
      <c r="CI1992">
        <v>890</v>
      </c>
    </row>
    <row r="1993" spans="1:87">
      <c r="A1993">
        <v>120108004926</v>
      </c>
      <c r="B1993" t="s">
        <v>11490</v>
      </c>
      <c r="C1993" t="s">
        <v>18746</v>
      </c>
      <c r="D1993" t="s">
        <v>19083</v>
      </c>
      <c r="E1993" t="s">
        <v>18748</v>
      </c>
      <c r="F1993" t="s">
        <v>19084</v>
      </c>
      <c r="G1993" t="s">
        <v>19085</v>
      </c>
      <c r="H1993" t="s">
        <v>18785</v>
      </c>
      <c r="I1993" t="s">
        <v>11421</v>
      </c>
      <c r="J1993">
        <v>33991</v>
      </c>
      <c r="K1993" t="s">
        <v>11422</v>
      </c>
      <c r="L1993">
        <v>12</v>
      </c>
      <c r="M1993" t="s">
        <v>11461</v>
      </c>
      <c r="N1993">
        <v>5</v>
      </c>
      <c r="P1993">
        <v>40</v>
      </c>
      <c r="Q1993">
        <v>121</v>
      </c>
      <c r="R1993">
        <v>137</v>
      </c>
      <c r="S1993">
        <v>120</v>
      </c>
      <c r="T1993">
        <v>126</v>
      </c>
      <c r="U1993">
        <v>115</v>
      </c>
      <c r="V1993">
        <v>126</v>
      </c>
      <c r="AD1993" t="s">
        <v>11424</v>
      </c>
      <c r="AE1993">
        <v>26.646100000000001</v>
      </c>
      <c r="AF1993">
        <v>-82.033799999999999</v>
      </c>
      <c r="AG1993" t="s">
        <v>19086</v>
      </c>
      <c r="AH1993">
        <v>36</v>
      </c>
      <c r="AI1993">
        <v>390</v>
      </c>
      <c r="AJ1993">
        <v>395</v>
      </c>
      <c r="AK1993">
        <v>1</v>
      </c>
      <c r="AL1993">
        <v>14</v>
      </c>
      <c r="AM1993">
        <v>31</v>
      </c>
      <c r="AN1993">
        <v>198</v>
      </c>
      <c r="AO1993">
        <v>505</v>
      </c>
      <c r="AP1993">
        <v>277</v>
      </c>
      <c r="AQ1993">
        <v>59</v>
      </c>
      <c r="AR1993">
        <v>336</v>
      </c>
      <c r="AS1993">
        <v>17.8</v>
      </c>
      <c r="AT1993">
        <v>44</v>
      </c>
      <c r="AU1993">
        <v>1201080</v>
      </c>
      <c r="AV1993">
        <v>4926</v>
      </c>
      <c r="AW1993" t="s">
        <v>19085</v>
      </c>
      <c r="AX1993" t="s">
        <v>18785</v>
      </c>
      <c r="AY1993" t="s">
        <v>11421</v>
      </c>
      <c r="AZ1993">
        <v>33991</v>
      </c>
      <c r="BA1993">
        <v>1151</v>
      </c>
      <c r="BB1993">
        <v>1151</v>
      </c>
      <c r="BC1993">
        <v>0</v>
      </c>
      <c r="BE1993">
        <v>12071</v>
      </c>
      <c r="BH1993" t="s">
        <v>11427</v>
      </c>
      <c r="BI1993" t="s">
        <v>11427</v>
      </c>
      <c r="BJ1993" t="s">
        <v>11428</v>
      </c>
      <c r="BK1993" t="s">
        <v>11428</v>
      </c>
      <c r="BL1993" t="s">
        <v>11428</v>
      </c>
      <c r="BM1993" t="s">
        <v>11428</v>
      </c>
      <c r="BN1993" t="s">
        <v>11428</v>
      </c>
      <c r="BO1993" t="s">
        <v>11428</v>
      </c>
      <c r="BP1993" t="s">
        <v>11428</v>
      </c>
      <c r="BQ1993" t="s">
        <v>11427</v>
      </c>
      <c r="BR1993" t="s">
        <v>11427</v>
      </c>
      <c r="BS1993" t="s">
        <v>11427</v>
      </c>
      <c r="BT1993" t="s">
        <v>11427</v>
      </c>
      <c r="BU1993" t="s">
        <v>11427</v>
      </c>
      <c r="BV1993" t="s">
        <v>11427</v>
      </c>
      <c r="BW1993" t="s">
        <v>11427</v>
      </c>
      <c r="BY1993" t="s">
        <v>11428</v>
      </c>
      <c r="CB1993" t="s">
        <v>11428</v>
      </c>
      <c r="CD1993">
        <v>277</v>
      </c>
      <c r="CE1993">
        <v>59</v>
      </c>
      <c r="CF1993">
        <v>336</v>
      </c>
      <c r="CG1993">
        <v>2</v>
      </c>
      <c r="CH1993">
        <v>34</v>
      </c>
      <c r="CI1993">
        <v>785</v>
      </c>
    </row>
    <row r="1994" spans="1:87">
      <c r="A1994">
        <v>120108004929</v>
      </c>
      <c r="B1994" t="s">
        <v>11490</v>
      </c>
      <c r="C1994" t="s">
        <v>18746</v>
      </c>
      <c r="D1994" t="s">
        <v>19087</v>
      </c>
      <c r="E1994" t="s">
        <v>18748</v>
      </c>
      <c r="F1994" t="s">
        <v>19088</v>
      </c>
      <c r="G1994" t="s">
        <v>19089</v>
      </c>
      <c r="H1994" t="s">
        <v>18785</v>
      </c>
      <c r="I1994" t="s">
        <v>11421</v>
      </c>
      <c r="J1994">
        <v>33914</v>
      </c>
      <c r="K1994" t="s">
        <v>11422</v>
      </c>
      <c r="L1994">
        <v>12</v>
      </c>
      <c r="M1994">
        <v>6</v>
      </c>
      <c r="N1994">
        <v>8</v>
      </c>
      <c r="W1994">
        <v>287</v>
      </c>
      <c r="X1994">
        <v>288</v>
      </c>
      <c r="Y1994">
        <v>262</v>
      </c>
      <c r="AD1994" t="s">
        <v>11424</v>
      </c>
      <c r="AE1994">
        <v>26.588200000000001</v>
      </c>
      <c r="AF1994">
        <v>-82.023099999999999</v>
      </c>
      <c r="AG1994" t="s">
        <v>19090</v>
      </c>
      <c r="AH1994">
        <v>36</v>
      </c>
      <c r="AI1994">
        <v>412</v>
      </c>
      <c r="AJ1994">
        <v>425</v>
      </c>
      <c r="AK1994">
        <v>2</v>
      </c>
      <c r="AL1994">
        <v>10</v>
      </c>
      <c r="AM1994">
        <v>26</v>
      </c>
      <c r="AN1994">
        <v>180</v>
      </c>
      <c r="AO1994">
        <v>592</v>
      </c>
      <c r="AP1994">
        <v>229</v>
      </c>
      <c r="AQ1994">
        <v>65</v>
      </c>
      <c r="AR1994">
        <v>294</v>
      </c>
      <c r="AS1994">
        <v>23.9</v>
      </c>
      <c r="AT1994">
        <v>35</v>
      </c>
      <c r="AU1994">
        <v>1201080</v>
      </c>
      <c r="AV1994">
        <v>4929</v>
      </c>
      <c r="AW1994" t="s">
        <v>19089</v>
      </c>
      <c r="AX1994" t="s">
        <v>18785</v>
      </c>
      <c r="AY1994" t="s">
        <v>11421</v>
      </c>
      <c r="AZ1994">
        <v>33914</v>
      </c>
      <c r="BA1994">
        <v>4914</v>
      </c>
      <c r="BB1994">
        <v>4914</v>
      </c>
      <c r="BC1994">
        <v>0</v>
      </c>
      <c r="BE1994">
        <v>12071</v>
      </c>
      <c r="BH1994" t="s">
        <v>11427</v>
      </c>
      <c r="BI1994" t="s">
        <v>11427</v>
      </c>
      <c r="BJ1994" t="s">
        <v>11427</v>
      </c>
      <c r="BK1994" t="s">
        <v>11427</v>
      </c>
      <c r="BL1994" t="s">
        <v>11427</v>
      </c>
      <c r="BM1994" t="s">
        <v>11427</v>
      </c>
      <c r="BN1994" t="s">
        <v>11427</v>
      </c>
      <c r="BO1994" t="s">
        <v>11427</v>
      </c>
      <c r="BP1994" t="s">
        <v>11427</v>
      </c>
      <c r="BQ1994" t="s">
        <v>11428</v>
      </c>
      <c r="BR1994" t="s">
        <v>11428</v>
      </c>
      <c r="BS1994" t="s">
        <v>11428</v>
      </c>
      <c r="BT1994" t="s">
        <v>11427</v>
      </c>
      <c r="BU1994" t="s">
        <v>11427</v>
      </c>
      <c r="BV1994" t="s">
        <v>11427</v>
      </c>
      <c r="BW1994" t="s">
        <v>11427</v>
      </c>
      <c r="BY1994" t="s">
        <v>11428</v>
      </c>
      <c r="CB1994" t="s">
        <v>11428</v>
      </c>
      <c r="CD1994">
        <v>229</v>
      </c>
      <c r="CE1994">
        <v>65</v>
      </c>
      <c r="CF1994">
        <v>294</v>
      </c>
      <c r="CG1994">
        <v>2</v>
      </c>
      <c r="CH1994">
        <v>25</v>
      </c>
      <c r="CI1994">
        <v>837</v>
      </c>
    </row>
    <row r="1995" spans="1:87">
      <c r="A1995">
        <v>120108005603</v>
      </c>
      <c r="B1995" t="s">
        <v>11490</v>
      </c>
      <c r="C1995" t="s">
        <v>18746</v>
      </c>
      <c r="D1995" t="s">
        <v>19091</v>
      </c>
      <c r="E1995" t="s">
        <v>18748</v>
      </c>
      <c r="F1995" t="s">
        <v>19092</v>
      </c>
      <c r="G1995" t="s">
        <v>19093</v>
      </c>
      <c r="H1995" t="s">
        <v>18751</v>
      </c>
      <c r="I1995" t="s">
        <v>11421</v>
      </c>
      <c r="J1995">
        <v>33912</v>
      </c>
      <c r="K1995" t="s">
        <v>11422</v>
      </c>
      <c r="L1995">
        <v>12</v>
      </c>
      <c r="M1995" t="s">
        <v>11423</v>
      </c>
      <c r="N1995">
        <v>8</v>
      </c>
      <c r="Q1995">
        <v>145</v>
      </c>
      <c r="R1995">
        <v>158</v>
      </c>
      <c r="S1995">
        <v>159</v>
      </c>
      <c r="T1995">
        <v>155</v>
      </c>
      <c r="U1995">
        <v>128</v>
      </c>
      <c r="V1995">
        <v>143</v>
      </c>
      <c r="W1995">
        <v>126</v>
      </c>
      <c r="X1995">
        <v>139</v>
      </c>
      <c r="Y1995">
        <v>114</v>
      </c>
      <c r="AD1995" t="s">
        <v>11424</v>
      </c>
      <c r="AE1995">
        <v>26.5413</v>
      </c>
      <c r="AF1995">
        <v>-81.844200000000001</v>
      </c>
      <c r="AG1995" t="s">
        <v>19094</v>
      </c>
      <c r="AH1995">
        <v>36</v>
      </c>
      <c r="AI1995">
        <v>597</v>
      </c>
      <c r="AJ1995">
        <v>670</v>
      </c>
      <c r="AK1995">
        <v>6</v>
      </c>
      <c r="AL1995">
        <v>46</v>
      </c>
      <c r="AM1995">
        <v>233</v>
      </c>
      <c r="AN1995">
        <v>402</v>
      </c>
      <c r="AO1995">
        <v>538</v>
      </c>
      <c r="AP1995">
        <v>681</v>
      </c>
      <c r="AQ1995">
        <v>65</v>
      </c>
      <c r="AR1995">
        <v>746</v>
      </c>
      <c r="AS1995">
        <v>18.100000000000001</v>
      </c>
      <c r="AT1995">
        <v>70</v>
      </c>
      <c r="AU1995">
        <v>1201080</v>
      </c>
      <c r="AV1995">
        <v>5603</v>
      </c>
      <c r="AW1995" t="s">
        <v>19093</v>
      </c>
      <c r="AX1995" t="s">
        <v>18751</v>
      </c>
      <c r="AY1995" t="s">
        <v>11421</v>
      </c>
      <c r="AZ1995">
        <v>33912</v>
      </c>
      <c r="BA1995">
        <v>4334</v>
      </c>
      <c r="BB1995">
        <v>4334</v>
      </c>
      <c r="BC1995">
        <v>0</v>
      </c>
      <c r="BE1995">
        <v>12071</v>
      </c>
      <c r="BH1995" t="s">
        <v>11427</v>
      </c>
      <c r="BI1995" t="s">
        <v>11427</v>
      </c>
      <c r="BJ1995" t="s">
        <v>11427</v>
      </c>
      <c r="BK1995" t="s">
        <v>11428</v>
      </c>
      <c r="BL1995" t="s">
        <v>11428</v>
      </c>
      <c r="BM1995" t="s">
        <v>11428</v>
      </c>
      <c r="BN1995" t="s">
        <v>11428</v>
      </c>
      <c r="BO1995" t="s">
        <v>11428</v>
      </c>
      <c r="BP1995" t="s">
        <v>11428</v>
      </c>
      <c r="BQ1995" t="s">
        <v>11428</v>
      </c>
      <c r="BR1995" t="s">
        <v>11428</v>
      </c>
      <c r="BS1995" t="s">
        <v>11428</v>
      </c>
      <c r="BT1995" t="s">
        <v>11427</v>
      </c>
      <c r="BU1995" t="s">
        <v>11427</v>
      </c>
      <c r="BV1995" t="s">
        <v>11427</v>
      </c>
      <c r="BW1995" t="s">
        <v>11427</v>
      </c>
      <c r="BY1995" t="s">
        <v>11428</v>
      </c>
      <c r="CB1995" t="s">
        <v>11428</v>
      </c>
      <c r="CD1995">
        <v>681</v>
      </c>
      <c r="CE1995">
        <v>65</v>
      </c>
      <c r="CF1995">
        <v>746</v>
      </c>
      <c r="CG1995">
        <v>0</v>
      </c>
      <c r="CH1995">
        <v>42</v>
      </c>
      <c r="CI1995">
        <v>1267</v>
      </c>
    </row>
    <row r="1996" spans="1:87">
      <c r="A1996">
        <v>120108007321</v>
      </c>
      <c r="B1996" t="s">
        <v>11490</v>
      </c>
      <c r="C1996" t="s">
        <v>18746</v>
      </c>
      <c r="D1996" t="s">
        <v>19095</v>
      </c>
      <c r="E1996" t="s">
        <v>18748</v>
      </c>
      <c r="F1996" t="s">
        <v>19096</v>
      </c>
      <c r="G1996" t="s">
        <v>19097</v>
      </c>
      <c r="H1996" t="s">
        <v>18751</v>
      </c>
      <c r="I1996" t="s">
        <v>11421</v>
      </c>
      <c r="J1996">
        <v>33913</v>
      </c>
      <c r="K1996" t="s">
        <v>11422</v>
      </c>
      <c r="L1996">
        <v>12</v>
      </c>
      <c r="M1996" t="s">
        <v>11461</v>
      </c>
      <c r="N1996">
        <v>5</v>
      </c>
      <c r="P1996">
        <v>17</v>
      </c>
      <c r="Q1996">
        <v>163</v>
      </c>
      <c r="R1996">
        <v>177</v>
      </c>
      <c r="S1996">
        <v>160</v>
      </c>
      <c r="T1996">
        <v>204</v>
      </c>
      <c r="U1996">
        <v>147</v>
      </c>
      <c r="V1996">
        <v>155</v>
      </c>
      <c r="AD1996" t="s">
        <v>11424</v>
      </c>
      <c r="AE1996">
        <v>26.585100000000001</v>
      </c>
      <c r="AF1996">
        <v>-81.785200000000003</v>
      </c>
      <c r="AG1996" t="s">
        <v>19098</v>
      </c>
      <c r="AH1996">
        <v>36</v>
      </c>
      <c r="AI1996">
        <v>527</v>
      </c>
      <c r="AJ1996">
        <v>496</v>
      </c>
      <c r="AK1996">
        <v>1</v>
      </c>
      <c r="AL1996">
        <v>40</v>
      </c>
      <c r="AM1996">
        <v>225</v>
      </c>
      <c r="AN1996">
        <v>394</v>
      </c>
      <c r="AO1996">
        <v>315</v>
      </c>
      <c r="AP1996">
        <v>570</v>
      </c>
      <c r="AQ1996">
        <v>0</v>
      </c>
      <c r="AR1996">
        <v>570</v>
      </c>
      <c r="AS1996">
        <v>14</v>
      </c>
      <c r="AT1996">
        <v>73</v>
      </c>
      <c r="AU1996">
        <v>1201080</v>
      </c>
      <c r="AV1996">
        <v>7321</v>
      </c>
      <c r="AW1996" t="s">
        <v>19097</v>
      </c>
      <c r="AX1996" t="s">
        <v>18751</v>
      </c>
      <c r="AY1996" t="s">
        <v>11421</v>
      </c>
      <c r="AZ1996">
        <v>33913</v>
      </c>
      <c r="BA1996">
        <v>8534</v>
      </c>
      <c r="BB1996">
        <v>8534</v>
      </c>
      <c r="BC1996">
        <v>0</v>
      </c>
      <c r="BE1996">
        <v>12071</v>
      </c>
      <c r="BH1996" t="s">
        <v>11427</v>
      </c>
      <c r="BI1996" t="s">
        <v>11427</v>
      </c>
      <c r="BJ1996" t="s">
        <v>11428</v>
      </c>
      <c r="BK1996" t="s">
        <v>11428</v>
      </c>
      <c r="BL1996" t="s">
        <v>11428</v>
      </c>
      <c r="BM1996" t="s">
        <v>11428</v>
      </c>
      <c r="BN1996" t="s">
        <v>11428</v>
      </c>
      <c r="BO1996" t="s">
        <v>11428</v>
      </c>
      <c r="BP1996" t="s">
        <v>11428</v>
      </c>
      <c r="BQ1996" t="s">
        <v>11427</v>
      </c>
      <c r="BR1996" t="s">
        <v>11427</v>
      </c>
      <c r="BS1996" t="s">
        <v>11427</v>
      </c>
      <c r="BT1996" t="s">
        <v>11427</v>
      </c>
      <c r="BU1996" t="s">
        <v>11427</v>
      </c>
      <c r="BV1996" t="s">
        <v>11427</v>
      </c>
      <c r="BW1996" t="s">
        <v>11427</v>
      </c>
      <c r="BY1996" t="s">
        <v>11428</v>
      </c>
      <c r="CB1996" t="s">
        <v>11427</v>
      </c>
      <c r="CD1996">
        <v>570</v>
      </c>
      <c r="CE1996">
        <v>0</v>
      </c>
      <c r="CF1996">
        <v>570</v>
      </c>
      <c r="CG1996">
        <v>3</v>
      </c>
      <c r="CH1996">
        <v>45</v>
      </c>
      <c r="CI1996">
        <v>1023</v>
      </c>
    </row>
    <row r="1997" spans="1:87">
      <c r="A1997">
        <v>120108007328</v>
      </c>
      <c r="B1997" t="s">
        <v>11490</v>
      </c>
      <c r="C1997" t="s">
        <v>18746</v>
      </c>
      <c r="D1997" t="s">
        <v>19099</v>
      </c>
      <c r="E1997" t="s">
        <v>18748</v>
      </c>
      <c r="F1997" t="s">
        <v>19100</v>
      </c>
      <c r="G1997" t="s">
        <v>19101</v>
      </c>
      <c r="H1997" t="s">
        <v>18785</v>
      </c>
      <c r="I1997" t="s">
        <v>11421</v>
      </c>
      <c r="J1997">
        <v>33991</v>
      </c>
      <c r="K1997" t="s">
        <v>11422</v>
      </c>
      <c r="L1997">
        <v>12</v>
      </c>
      <c r="M1997" t="s">
        <v>11461</v>
      </c>
      <c r="N1997">
        <v>5</v>
      </c>
      <c r="P1997">
        <v>11</v>
      </c>
      <c r="Q1997">
        <v>112</v>
      </c>
      <c r="R1997">
        <v>92</v>
      </c>
      <c r="S1997">
        <v>123</v>
      </c>
      <c r="T1997">
        <v>107</v>
      </c>
      <c r="U1997">
        <v>93</v>
      </c>
      <c r="V1997">
        <v>126</v>
      </c>
      <c r="AD1997" t="s">
        <v>11424</v>
      </c>
      <c r="AE1997">
        <v>26.6204</v>
      </c>
      <c r="AF1997">
        <v>-81.989199999999997</v>
      </c>
      <c r="AG1997" t="s">
        <v>19102</v>
      </c>
      <c r="AH1997">
        <v>36</v>
      </c>
      <c r="AI1997">
        <v>364</v>
      </c>
      <c r="AJ1997">
        <v>300</v>
      </c>
      <c r="AK1997">
        <v>1</v>
      </c>
      <c r="AL1997">
        <v>10</v>
      </c>
      <c r="AM1997">
        <v>46</v>
      </c>
      <c r="AN1997">
        <v>249</v>
      </c>
      <c r="AO1997">
        <v>335</v>
      </c>
      <c r="AP1997">
        <v>381</v>
      </c>
      <c r="AQ1997">
        <v>0</v>
      </c>
      <c r="AR1997">
        <v>381</v>
      </c>
      <c r="AS1997">
        <v>14.1</v>
      </c>
      <c r="AT1997">
        <v>47</v>
      </c>
      <c r="AU1997">
        <v>1201080</v>
      </c>
      <c r="AV1997">
        <v>7328</v>
      </c>
      <c r="AW1997" t="s">
        <v>19101</v>
      </c>
      <c r="AX1997" t="s">
        <v>18785</v>
      </c>
      <c r="AY1997" t="s">
        <v>11421</v>
      </c>
      <c r="AZ1997">
        <v>33991</v>
      </c>
      <c r="BA1997">
        <v>3438</v>
      </c>
      <c r="BB1997">
        <v>3438</v>
      </c>
      <c r="BC1997">
        <v>0</v>
      </c>
      <c r="BE1997">
        <v>12071</v>
      </c>
      <c r="BH1997" t="s">
        <v>11427</v>
      </c>
      <c r="BI1997" t="s">
        <v>11427</v>
      </c>
      <c r="BJ1997" t="s">
        <v>11428</v>
      </c>
      <c r="BK1997" t="s">
        <v>11428</v>
      </c>
      <c r="BL1997" t="s">
        <v>11428</v>
      </c>
      <c r="BM1997" t="s">
        <v>11428</v>
      </c>
      <c r="BN1997" t="s">
        <v>11428</v>
      </c>
      <c r="BO1997" t="s">
        <v>11428</v>
      </c>
      <c r="BP1997" t="s">
        <v>11428</v>
      </c>
      <c r="BQ1997" t="s">
        <v>11427</v>
      </c>
      <c r="BR1997" t="s">
        <v>11427</v>
      </c>
      <c r="BS1997" t="s">
        <v>11427</v>
      </c>
      <c r="BT1997" t="s">
        <v>11427</v>
      </c>
      <c r="BU1997" t="s">
        <v>11427</v>
      </c>
      <c r="BV1997" t="s">
        <v>11427</v>
      </c>
      <c r="BW1997" t="s">
        <v>11427</v>
      </c>
      <c r="BY1997" t="s">
        <v>11428</v>
      </c>
      <c r="CB1997" t="s">
        <v>11427</v>
      </c>
      <c r="CD1997">
        <v>381</v>
      </c>
      <c r="CE1997">
        <v>0</v>
      </c>
      <c r="CF1997">
        <v>381</v>
      </c>
      <c r="CG1997">
        <v>0</v>
      </c>
      <c r="CH1997">
        <v>23</v>
      </c>
      <c r="CI1997">
        <v>664</v>
      </c>
    </row>
    <row r="1998" spans="1:87">
      <c r="A1998">
        <v>120108007395</v>
      </c>
      <c r="B1998" t="s">
        <v>11490</v>
      </c>
      <c r="C1998" t="s">
        <v>18746</v>
      </c>
      <c r="D1998" t="s">
        <v>19103</v>
      </c>
      <c r="E1998" t="s">
        <v>18748</v>
      </c>
      <c r="F1998" t="s">
        <v>19104</v>
      </c>
      <c r="G1998" t="s">
        <v>19105</v>
      </c>
      <c r="H1998" t="s">
        <v>18751</v>
      </c>
      <c r="I1998" t="s">
        <v>11421</v>
      </c>
      <c r="J1998">
        <v>33905</v>
      </c>
      <c r="K1998" t="s">
        <v>11422</v>
      </c>
      <c r="L1998">
        <v>12</v>
      </c>
      <c r="M1998">
        <v>6</v>
      </c>
      <c r="N1998">
        <v>8</v>
      </c>
      <c r="W1998">
        <v>384</v>
      </c>
      <c r="X1998">
        <v>415</v>
      </c>
      <c r="Y1998">
        <v>365</v>
      </c>
      <c r="AD1998" t="s">
        <v>11424</v>
      </c>
      <c r="AE1998">
        <v>26.673400000000001</v>
      </c>
      <c r="AF1998">
        <v>-81.789400000000001</v>
      </c>
      <c r="AG1998" t="s">
        <v>19106</v>
      </c>
      <c r="AH1998">
        <v>36</v>
      </c>
      <c r="AI1998">
        <v>615</v>
      </c>
      <c r="AJ1998">
        <v>549</v>
      </c>
      <c r="AK1998">
        <v>1</v>
      </c>
      <c r="AL1998">
        <v>9</v>
      </c>
      <c r="AM1998">
        <v>151</v>
      </c>
      <c r="AN1998">
        <v>705</v>
      </c>
      <c r="AO1998">
        <v>276</v>
      </c>
      <c r="AP1998">
        <v>797</v>
      </c>
      <c r="AQ1998">
        <v>0</v>
      </c>
      <c r="AR1998">
        <v>797</v>
      </c>
      <c r="AS1998">
        <v>15.7</v>
      </c>
      <c r="AT1998">
        <v>74</v>
      </c>
      <c r="AU1998">
        <v>1201080</v>
      </c>
      <c r="AV1998">
        <v>7395</v>
      </c>
      <c r="AW1998" t="s">
        <v>19105</v>
      </c>
      <c r="AX1998" t="s">
        <v>18751</v>
      </c>
      <c r="AY1998" t="s">
        <v>11421</v>
      </c>
      <c r="AZ1998">
        <v>33905</v>
      </c>
      <c r="BA1998">
        <v>6527</v>
      </c>
      <c r="BB1998">
        <v>6527</v>
      </c>
      <c r="BC1998">
        <v>0</v>
      </c>
      <c r="BE1998">
        <v>12071</v>
      </c>
      <c r="BH1998" t="s">
        <v>11427</v>
      </c>
      <c r="BI1998" t="s">
        <v>11427</v>
      </c>
      <c r="BJ1998" t="s">
        <v>11427</v>
      </c>
      <c r="BK1998" t="s">
        <v>11427</v>
      </c>
      <c r="BL1998" t="s">
        <v>11427</v>
      </c>
      <c r="BM1998" t="s">
        <v>11427</v>
      </c>
      <c r="BN1998" t="s">
        <v>11427</v>
      </c>
      <c r="BO1998" t="s">
        <v>11427</v>
      </c>
      <c r="BP1998" t="s">
        <v>11427</v>
      </c>
      <c r="BQ1998" t="s">
        <v>11428</v>
      </c>
      <c r="BR1998" t="s">
        <v>11428</v>
      </c>
      <c r="BS1998" t="s">
        <v>11428</v>
      </c>
      <c r="BT1998" t="s">
        <v>11427</v>
      </c>
      <c r="BU1998" t="s">
        <v>11427</v>
      </c>
      <c r="BV1998" t="s">
        <v>11427</v>
      </c>
      <c r="BW1998" t="s">
        <v>11427</v>
      </c>
      <c r="BY1998" t="s">
        <v>11428</v>
      </c>
      <c r="CB1998" t="s">
        <v>11427</v>
      </c>
      <c r="CD1998">
        <v>797</v>
      </c>
      <c r="CE1998">
        <v>0</v>
      </c>
      <c r="CF1998">
        <v>797</v>
      </c>
      <c r="CG1998">
        <v>0</v>
      </c>
      <c r="CH1998">
        <v>22</v>
      </c>
      <c r="CI1998">
        <v>1164</v>
      </c>
    </row>
    <row r="1999" spans="1:87">
      <c r="A1999">
        <v>120108007463</v>
      </c>
      <c r="B1999" t="s">
        <v>11490</v>
      </c>
      <c r="C1999" t="s">
        <v>18746</v>
      </c>
      <c r="D1999" t="s">
        <v>19107</v>
      </c>
      <c r="E1999" t="s">
        <v>18748</v>
      </c>
      <c r="F1999" t="s">
        <v>19108</v>
      </c>
      <c r="G1999" t="s">
        <v>19109</v>
      </c>
      <c r="H1999" t="s">
        <v>18751</v>
      </c>
      <c r="I1999" t="s">
        <v>11421</v>
      </c>
      <c r="J1999">
        <v>33907</v>
      </c>
      <c r="K1999" t="s">
        <v>11422</v>
      </c>
      <c r="L1999">
        <v>12</v>
      </c>
      <c r="M1999" t="s">
        <v>11423</v>
      </c>
      <c r="N1999">
        <v>8</v>
      </c>
      <c r="Q1999">
        <v>32</v>
      </c>
      <c r="R1999">
        <v>33</v>
      </c>
      <c r="S1999">
        <v>33</v>
      </c>
      <c r="T1999">
        <v>45</v>
      </c>
      <c r="U1999">
        <v>43</v>
      </c>
      <c r="V1999">
        <v>21</v>
      </c>
      <c r="W1999">
        <v>20</v>
      </c>
      <c r="X1999">
        <v>26</v>
      </c>
      <c r="Y1999">
        <v>16</v>
      </c>
      <c r="AD1999" t="s">
        <v>11424</v>
      </c>
      <c r="AE1999">
        <v>26.592400000000001</v>
      </c>
      <c r="AF1999">
        <v>-81.874700000000004</v>
      </c>
      <c r="AG1999" t="s">
        <v>19110</v>
      </c>
      <c r="AH1999">
        <v>36</v>
      </c>
      <c r="AI1999">
        <v>147</v>
      </c>
      <c r="AJ1999">
        <v>122</v>
      </c>
      <c r="AK1999">
        <v>2</v>
      </c>
      <c r="AL1999">
        <v>0</v>
      </c>
      <c r="AM1999">
        <v>73</v>
      </c>
      <c r="AN1999">
        <v>149</v>
      </c>
      <c r="AO1999">
        <v>33</v>
      </c>
      <c r="AP1999">
        <v>226</v>
      </c>
      <c r="AQ1999">
        <v>12</v>
      </c>
      <c r="AR1999">
        <v>238</v>
      </c>
      <c r="AS1999">
        <v>17.899999999999999</v>
      </c>
      <c r="AT1999">
        <v>15</v>
      </c>
      <c r="AU1999">
        <v>1201080</v>
      </c>
      <c r="AV1999">
        <v>7463</v>
      </c>
      <c r="AW1999" t="s">
        <v>19109</v>
      </c>
      <c r="AX1999" t="s">
        <v>18751</v>
      </c>
      <c r="AY1999" t="s">
        <v>11421</v>
      </c>
      <c r="AZ1999">
        <v>33907</v>
      </c>
      <c r="BA1999">
        <v>1311</v>
      </c>
      <c r="BB1999">
        <v>1311</v>
      </c>
      <c r="BC1999">
        <v>0</v>
      </c>
      <c r="BE1999">
        <v>12071</v>
      </c>
      <c r="BH1999" t="s">
        <v>11427</v>
      </c>
      <c r="BI1999" t="s">
        <v>11427</v>
      </c>
      <c r="BJ1999" t="s">
        <v>11427</v>
      </c>
      <c r="BK1999" t="s">
        <v>11428</v>
      </c>
      <c r="BL1999" t="s">
        <v>11428</v>
      </c>
      <c r="BM1999" t="s">
        <v>11428</v>
      </c>
      <c r="BN1999" t="s">
        <v>11428</v>
      </c>
      <c r="BO1999" t="s">
        <v>11428</v>
      </c>
      <c r="BP1999" t="s">
        <v>11428</v>
      </c>
      <c r="BQ1999" t="s">
        <v>11428</v>
      </c>
      <c r="BR1999" t="s">
        <v>11428</v>
      </c>
      <c r="BS1999" t="s">
        <v>11428</v>
      </c>
      <c r="BT1999" t="s">
        <v>11427</v>
      </c>
      <c r="BU1999" t="s">
        <v>11427</v>
      </c>
      <c r="BV1999" t="s">
        <v>11427</v>
      </c>
      <c r="BW1999" t="s">
        <v>11427</v>
      </c>
      <c r="BY1999" t="s">
        <v>11428</v>
      </c>
      <c r="CB1999" t="s">
        <v>11428</v>
      </c>
      <c r="CD1999">
        <v>226</v>
      </c>
      <c r="CE1999">
        <v>12</v>
      </c>
      <c r="CF1999">
        <v>238</v>
      </c>
      <c r="CG1999">
        <v>0</v>
      </c>
      <c r="CH1999">
        <v>12</v>
      </c>
      <c r="CI1999">
        <v>269</v>
      </c>
    </row>
    <row r="2000" spans="1:87">
      <c r="A2000">
        <v>120108007470</v>
      </c>
      <c r="B2000" t="s">
        <v>11490</v>
      </c>
      <c r="C2000" t="s">
        <v>18746</v>
      </c>
      <c r="D2000" t="s">
        <v>19111</v>
      </c>
      <c r="E2000" t="s">
        <v>18748</v>
      </c>
      <c r="F2000" t="s">
        <v>19112</v>
      </c>
      <c r="G2000" t="s">
        <v>19070</v>
      </c>
      <c r="H2000" t="s">
        <v>18751</v>
      </c>
      <c r="I2000" t="s">
        <v>11421</v>
      </c>
      <c r="J2000">
        <v>33913</v>
      </c>
      <c r="K2000" t="s">
        <v>11422</v>
      </c>
      <c r="L2000">
        <v>12</v>
      </c>
      <c r="M2000">
        <v>5</v>
      </c>
      <c r="N2000">
        <v>8</v>
      </c>
      <c r="V2000">
        <v>232</v>
      </c>
      <c r="W2000">
        <v>285</v>
      </c>
      <c r="X2000">
        <v>294</v>
      </c>
      <c r="Y2000">
        <v>280</v>
      </c>
      <c r="AD2000" t="s">
        <v>11424</v>
      </c>
      <c r="AE2000">
        <v>26.552900000000001</v>
      </c>
      <c r="AF2000">
        <v>-81.7577</v>
      </c>
      <c r="AG2000" t="s">
        <v>19113</v>
      </c>
      <c r="AH2000">
        <v>36</v>
      </c>
      <c r="AI2000">
        <v>542</v>
      </c>
      <c r="AJ2000">
        <v>549</v>
      </c>
      <c r="AK2000">
        <v>2</v>
      </c>
      <c r="AL2000">
        <v>25</v>
      </c>
      <c r="AM2000">
        <v>207</v>
      </c>
      <c r="AN2000">
        <v>423</v>
      </c>
      <c r="AO2000">
        <v>406</v>
      </c>
      <c r="AP2000">
        <v>157</v>
      </c>
      <c r="AQ2000">
        <v>19</v>
      </c>
      <c r="AR2000">
        <v>176</v>
      </c>
      <c r="AS2000">
        <v>19.8</v>
      </c>
      <c r="AT2000">
        <v>55</v>
      </c>
      <c r="AU2000">
        <v>1201080</v>
      </c>
      <c r="AV2000">
        <v>7470</v>
      </c>
      <c r="AW2000" t="s">
        <v>19070</v>
      </c>
      <c r="AX2000" t="s">
        <v>18751</v>
      </c>
      <c r="AY2000" t="s">
        <v>11421</v>
      </c>
      <c r="AZ2000">
        <v>33913</v>
      </c>
      <c r="BA2000">
        <v>8039</v>
      </c>
      <c r="BB2000">
        <v>8039</v>
      </c>
      <c r="BC2000">
        <v>0</v>
      </c>
      <c r="BE2000">
        <v>12071</v>
      </c>
      <c r="BH2000" t="s">
        <v>11427</v>
      </c>
      <c r="BI2000" t="s">
        <v>11427</v>
      </c>
      <c r="BJ2000" t="s">
        <v>11427</v>
      </c>
      <c r="BK2000" t="s">
        <v>11427</v>
      </c>
      <c r="BL2000" t="s">
        <v>11427</v>
      </c>
      <c r="BM2000" t="s">
        <v>11427</v>
      </c>
      <c r="BN2000" t="s">
        <v>11427</v>
      </c>
      <c r="BO2000" t="s">
        <v>11427</v>
      </c>
      <c r="BP2000" t="s">
        <v>11428</v>
      </c>
      <c r="BQ2000" t="s">
        <v>11428</v>
      </c>
      <c r="BR2000" t="s">
        <v>11428</v>
      </c>
      <c r="BS2000" t="s">
        <v>11428</v>
      </c>
      <c r="BT2000" t="s">
        <v>11427</v>
      </c>
      <c r="BU2000" t="s">
        <v>11427</v>
      </c>
      <c r="BV2000" t="s">
        <v>11427</v>
      </c>
      <c r="BW2000" t="s">
        <v>11427</v>
      </c>
      <c r="BY2000" t="s">
        <v>11428</v>
      </c>
      <c r="CB2000" t="s">
        <v>11428</v>
      </c>
      <c r="CD2000">
        <v>157</v>
      </c>
      <c r="CE2000">
        <v>19</v>
      </c>
      <c r="CF2000">
        <v>176</v>
      </c>
      <c r="CG2000">
        <v>3</v>
      </c>
      <c r="CH2000">
        <v>25</v>
      </c>
      <c r="CI2000">
        <v>1091</v>
      </c>
    </row>
    <row r="2001" spans="1:87">
      <c r="A2001">
        <v>120108007539</v>
      </c>
      <c r="B2001" t="s">
        <v>11490</v>
      </c>
      <c r="C2001" t="s">
        <v>18746</v>
      </c>
      <c r="D2001" t="s">
        <v>19114</v>
      </c>
      <c r="E2001" t="s">
        <v>18748</v>
      </c>
      <c r="F2001" t="s">
        <v>19115</v>
      </c>
      <c r="G2001" t="s">
        <v>19116</v>
      </c>
      <c r="H2001" t="s">
        <v>18883</v>
      </c>
      <c r="I2001" t="s">
        <v>11421</v>
      </c>
      <c r="J2001">
        <v>33936</v>
      </c>
      <c r="K2001" t="s">
        <v>11422</v>
      </c>
      <c r="L2001">
        <v>12</v>
      </c>
      <c r="M2001" t="s">
        <v>11461</v>
      </c>
      <c r="N2001">
        <v>5</v>
      </c>
      <c r="P2001">
        <v>13</v>
      </c>
      <c r="Q2001">
        <v>126</v>
      </c>
      <c r="R2001">
        <v>121</v>
      </c>
      <c r="S2001">
        <v>125</v>
      </c>
      <c r="T2001">
        <v>126</v>
      </c>
      <c r="U2001">
        <v>132</v>
      </c>
      <c r="V2001">
        <v>122</v>
      </c>
      <c r="AD2001" t="s">
        <v>11424</v>
      </c>
      <c r="AE2001">
        <v>26.6083</v>
      </c>
      <c r="AF2001">
        <v>-81.649000000000001</v>
      </c>
      <c r="AG2001" t="s">
        <v>19117</v>
      </c>
      <c r="AH2001">
        <v>36</v>
      </c>
      <c r="AI2001">
        <v>407</v>
      </c>
      <c r="AJ2001">
        <v>358</v>
      </c>
      <c r="AK2001">
        <v>3</v>
      </c>
      <c r="AL2001">
        <v>3</v>
      </c>
      <c r="AM2001">
        <v>125</v>
      </c>
      <c r="AN2001">
        <v>446</v>
      </c>
      <c r="AO2001">
        <v>159</v>
      </c>
      <c r="AP2001">
        <v>560</v>
      </c>
      <c r="AQ2001">
        <v>0</v>
      </c>
      <c r="AR2001">
        <v>560</v>
      </c>
      <c r="AS2001">
        <v>15</v>
      </c>
      <c r="AT2001">
        <v>51</v>
      </c>
      <c r="AU2001">
        <v>1201080</v>
      </c>
      <c r="AV2001">
        <v>7539</v>
      </c>
      <c r="AW2001" t="s">
        <v>19116</v>
      </c>
      <c r="AX2001" t="s">
        <v>18883</v>
      </c>
      <c r="AY2001" t="s">
        <v>11421</v>
      </c>
      <c r="AZ2001">
        <v>33936</v>
      </c>
      <c r="BA2001">
        <v>6004</v>
      </c>
      <c r="BB2001">
        <v>6004</v>
      </c>
      <c r="BC2001">
        <v>0</v>
      </c>
      <c r="BE2001">
        <v>12071</v>
      </c>
      <c r="BH2001" t="s">
        <v>11427</v>
      </c>
      <c r="BI2001" t="s">
        <v>11427</v>
      </c>
      <c r="BJ2001" t="s">
        <v>11428</v>
      </c>
      <c r="BK2001" t="s">
        <v>11428</v>
      </c>
      <c r="BL2001" t="s">
        <v>11428</v>
      </c>
      <c r="BM2001" t="s">
        <v>11428</v>
      </c>
      <c r="BN2001" t="s">
        <v>11428</v>
      </c>
      <c r="BO2001" t="s">
        <v>11428</v>
      </c>
      <c r="BP2001" t="s">
        <v>11428</v>
      </c>
      <c r="BQ2001" t="s">
        <v>11427</v>
      </c>
      <c r="BR2001" t="s">
        <v>11427</v>
      </c>
      <c r="BS2001" t="s">
        <v>11427</v>
      </c>
      <c r="BT2001" t="s">
        <v>11427</v>
      </c>
      <c r="BU2001" t="s">
        <v>11427</v>
      </c>
      <c r="BV2001" t="s">
        <v>11427</v>
      </c>
      <c r="BW2001" t="s">
        <v>11427</v>
      </c>
      <c r="BY2001" t="s">
        <v>11428</v>
      </c>
      <c r="CB2001" t="s">
        <v>11427</v>
      </c>
      <c r="CD2001">
        <v>560</v>
      </c>
      <c r="CE2001">
        <v>0</v>
      </c>
      <c r="CF2001">
        <v>560</v>
      </c>
      <c r="CG2001">
        <v>1</v>
      </c>
      <c r="CH2001">
        <v>28</v>
      </c>
      <c r="CI2001">
        <v>765</v>
      </c>
    </row>
    <row r="2002" spans="1:87">
      <c r="A2002">
        <v>120108007597</v>
      </c>
      <c r="B2002" t="s">
        <v>11490</v>
      </c>
      <c r="C2002" t="s">
        <v>18746</v>
      </c>
      <c r="D2002" t="s">
        <v>19118</v>
      </c>
      <c r="E2002" t="s">
        <v>18748</v>
      </c>
      <c r="F2002" t="s">
        <v>19119</v>
      </c>
      <c r="G2002" t="s">
        <v>19120</v>
      </c>
      <c r="H2002" t="s">
        <v>18751</v>
      </c>
      <c r="I2002" t="s">
        <v>11421</v>
      </c>
      <c r="J2002">
        <v>33905</v>
      </c>
      <c r="K2002" t="s">
        <v>11422</v>
      </c>
      <c r="L2002">
        <v>12</v>
      </c>
      <c r="M2002" t="s">
        <v>11461</v>
      </c>
      <c r="N2002">
        <v>8</v>
      </c>
      <c r="P2002">
        <v>0</v>
      </c>
      <c r="Q2002">
        <v>70</v>
      </c>
      <c r="R2002">
        <v>49</v>
      </c>
      <c r="S2002">
        <v>72</v>
      </c>
      <c r="T2002">
        <v>91</v>
      </c>
      <c r="U2002">
        <v>87</v>
      </c>
      <c r="V2002">
        <v>75</v>
      </c>
      <c r="W2002">
        <v>72</v>
      </c>
      <c r="X2002">
        <v>62</v>
      </c>
      <c r="Y2002">
        <v>67</v>
      </c>
      <c r="AD2002" t="s">
        <v>11424</v>
      </c>
      <c r="AE2002">
        <v>26.6541</v>
      </c>
      <c r="AF2002">
        <v>-81.827200000000005</v>
      </c>
      <c r="AG2002" t="s">
        <v>19121</v>
      </c>
      <c r="AH2002">
        <v>36</v>
      </c>
      <c r="AI2002">
        <v>344</v>
      </c>
      <c r="AJ2002">
        <v>301</v>
      </c>
      <c r="AK2002">
        <v>0</v>
      </c>
      <c r="AL2002">
        <v>2</v>
      </c>
      <c r="AM2002">
        <v>324</v>
      </c>
      <c r="AN2002">
        <v>238</v>
      </c>
      <c r="AO2002">
        <v>69</v>
      </c>
      <c r="AP2002">
        <v>515</v>
      </c>
      <c r="AQ2002">
        <v>0</v>
      </c>
      <c r="AR2002">
        <v>515</v>
      </c>
      <c r="AS2002">
        <v>15.4</v>
      </c>
      <c r="AT2002">
        <v>42</v>
      </c>
      <c r="AU2002">
        <v>1201080</v>
      </c>
      <c r="AV2002">
        <v>7597</v>
      </c>
      <c r="AW2002" t="s">
        <v>19120</v>
      </c>
      <c r="AX2002" t="s">
        <v>18751</v>
      </c>
      <c r="AY2002" t="s">
        <v>11421</v>
      </c>
      <c r="AZ2002">
        <v>33905</v>
      </c>
      <c r="BA2002">
        <v>4518</v>
      </c>
      <c r="BB2002">
        <v>4518</v>
      </c>
      <c r="BC2002">
        <v>0</v>
      </c>
      <c r="BE2002">
        <v>12071</v>
      </c>
      <c r="BH2002" t="s">
        <v>11427</v>
      </c>
      <c r="BI2002" t="s">
        <v>11427</v>
      </c>
      <c r="BJ2002" t="s">
        <v>11428</v>
      </c>
      <c r="BK2002" t="s">
        <v>11428</v>
      </c>
      <c r="BL2002" t="s">
        <v>11428</v>
      </c>
      <c r="BM2002" t="s">
        <v>11428</v>
      </c>
      <c r="BN2002" t="s">
        <v>11428</v>
      </c>
      <c r="BO2002" t="s">
        <v>11428</v>
      </c>
      <c r="BP2002" t="s">
        <v>11428</v>
      </c>
      <c r="BQ2002" t="s">
        <v>11428</v>
      </c>
      <c r="BR2002" t="s">
        <v>11428</v>
      </c>
      <c r="BS2002" t="s">
        <v>11428</v>
      </c>
      <c r="BT2002" t="s">
        <v>11427</v>
      </c>
      <c r="BU2002" t="s">
        <v>11427</v>
      </c>
      <c r="BV2002" t="s">
        <v>11427</v>
      </c>
      <c r="BW2002" t="s">
        <v>11427</v>
      </c>
      <c r="BY2002" t="s">
        <v>11428</v>
      </c>
      <c r="CB2002" t="s">
        <v>11427</v>
      </c>
      <c r="CD2002">
        <v>515</v>
      </c>
      <c r="CE2002">
        <v>0</v>
      </c>
      <c r="CF2002">
        <v>515</v>
      </c>
      <c r="CG2002">
        <v>0</v>
      </c>
      <c r="CH2002">
        <v>12</v>
      </c>
      <c r="CI2002">
        <v>645</v>
      </c>
    </row>
    <row r="2003" spans="1:87">
      <c r="A2003">
        <v>120108007768</v>
      </c>
      <c r="B2003" t="s">
        <v>11490</v>
      </c>
      <c r="C2003" t="s">
        <v>18746</v>
      </c>
      <c r="D2003" t="s">
        <v>19122</v>
      </c>
      <c r="E2003" t="s">
        <v>18748</v>
      </c>
      <c r="F2003" t="s">
        <v>19123</v>
      </c>
      <c r="G2003" t="s">
        <v>19124</v>
      </c>
      <c r="H2003" t="s">
        <v>18842</v>
      </c>
      <c r="I2003" t="s">
        <v>11421</v>
      </c>
      <c r="J2003">
        <v>34135</v>
      </c>
      <c r="K2003" t="s">
        <v>11422</v>
      </c>
      <c r="L2003">
        <v>12</v>
      </c>
      <c r="M2003" t="s">
        <v>11423</v>
      </c>
      <c r="N2003">
        <v>8</v>
      </c>
      <c r="Q2003">
        <v>46</v>
      </c>
      <c r="R2003">
        <v>56</v>
      </c>
      <c r="S2003">
        <v>46</v>
      </c>
      <c r="T2003">
        <v>50</v>
      </c>
      <c r="U2003">
        <v>64</v>
      </c>
      <c r="V2003">
        <v>41</v>
      </c>
      <c r="W2003">
        <v>37</v>
      </c>
      <c r="X2003">
        <v>28</v>
      </c>
      <c r="Y2003">
        <v>18</v>
      </c>
      <c r="AD2003" t="s">
        <v>11424</v>
      </c>
      <c r="AE2003">
        <v>26.346399999999999</v>
      </c>
      <c r="AF2003">
        <v>-81.771500000000003</v>
      </c>
      <c r="AG2003" t="s">
        <v>19125</v>
      </c>
      <c r="AH2003">
        <v>36</v>
      </c>
      <c r="AI2003">
        <v>208</v>
      </c>
      <c r="AJ2003">
        <v>178</v>
      </c>
      <c r="AK2003">
        <v>1</v>
      </c>
      <c r="AL2003">
        <v>5</v>
      </c>
      <c r="AM2003">
        <v>6</v>
      </c>
      <c r="AN2003">
        <v>216</v>
      </c>
      <c r="AO2003">
        <v>149</v>
      </c>
      <c r="AP2003">
        <v>279</v>
      </c>
      <c r="AQ2003">
        <v>13</v>
      </c>
      <c r="AR2003">
        <v>292</v>
      </c>
      <c r="AS2003">
        <v>15.4</v>
      </c>
      <c r="AT2003">
        <v>25</v>
      </c>
      <c r="AU2003">
        <v>1201080</v>
      </c>
      <c r="AV2003">
        <v>7768</v>
      </c>
      <c r="AW2003" t="s">
        <v>19124</v>
      </c>
      <c r="AX2003" t="s">
        <v>18842</v>
      </c>
      <c r="AY2003" t="s">
        <v>11421</v>
      </c>
      <c r="AZ2003">
        <v>34135</v>
      </c>
      <c r="BA2003">
        <v>6850</v>
      </c>
      <c r="BB2003">
        <v>6850</v>
      </c>
      <c r="BC2003">
        <v>0</v>
      </c>
      <c r="BE2003">
        <v>12071</v>
      </c>
      <c r="BH2003" t="s">
        <v>11427</v>
      </c>
      <c r="BI2003" t="s">
        <v>11427</v>
      </c>
      <c r="BJ2003" t="s">
        <v>11427</v>
      </c>
      <c r="BK2003" t="s">
        <v>11428</v>
      </c>
      <c r="BL2003" t="s">
        <v>11428</v>
      </c>
      <c r="BM2003" t="s">
        <v>11428</v>
      </c>
      <c r="BN2003" t="s">
        <v>11428</v>
      </c>
      <c r="BO2003" t="s">
        <v>11428</v>
      </c>
      <c r="BP2003" t="s">
        <v>11428</v>
      </c>
      <c r="BQ2003" t="s">
        <v>11428</v>
      </c>
      <c r="BR2003" t="s">
        <v>11428</v>
      </c>
      <c r="BS2003" t="s">
        <v>11428</v>
      </c>
      <c r="BT2003" t="s">
        <v>11427</v>
      </c>
      <c r="BU2003" t="s">
        <v>11427</v>
      </c>
      <c r="BV2003" t="s">
        <v>11427</v>
      </c>
      <c r="BW2003" t="s">
        <v>11427</v>
      </c>
      <c r="BY2003" t="s">
        <v>11428</v>
      </c>
      <c r="CB2003" t="s">
        <v>11428</v>
      </c>
      <c r="CD2003">
        <v>279</v>
      </c>
      <c r="CE2003">
        <v>13</v>
      </c>
      <c r="CF2003">
        <v>292</v>
      </c>
      <c r="CG2003">
        <v>0</v>
      </c>
      <c r="CH2003">
        <v>9</v>
      </c>
      <c r="CI2003">
        <v>386</v>
      </c>
    </row>
    <row r="2004" spans="1:87">
      <c r="A2004">
        <v>120108008048</v>
      </c>
      <c r="B2004" t="s">
        <v>11490</v>
      </c>
      <c r="C2004" t="s">
        <v>18746</v>
      </c>
      <c r="D2004" t="s">
        <v>19126</v>
      </c>
      <c r="E2004" t="s">
        <v>18748</v>
      </c>
      <c r="F2004" t="s">
        <v>18807</v>
      </c>
      <c r="G2004" t="s">
        <v>18750</v>
      </c>
      <c r="H2004" t="s">
        <v>18751</v>
      </c>
      <c r="I2004" t="s">
        <v>11421</v>
      </c>
      <c r="J2004">
        <v>33966</v>
      </c>
      <c r="K2004" t="s">
        <v>11422</v>
      </c>
      <c r="L2004">
        <v>12</v>
      </c>
      <c r="M2004" t="s">
        <v>11423</v>
      </c>
      <c r="N2004">
        <v>5</v>
      </c>
      <c r="Q2004">
        <v>6</v>
      </c>
      <c r="R2004">
        <v>5</v>
      </c>
      <c r="S2004">
        <v>10</v>
      </c>
      <c r="T2004">
        <v>10</v>
      </c>
      <c r="U2004">
        <v>12</v>
      </c>
      <c r="V2004">
        <v>16</v>
      </c>
      <c r="AD2004" t="s">
        <v>11424</v>
      </c>
      <c r="AE2004">
        <v>26.599900000000002</v>
      </c>
      <c r="AF2004">
        <v>-81.853499999999997</v>
      </c>
      <c r="AG2004" t="s">
        <v>19127</v>
      </c>
      <c r="AH2004">
        <v>36</v>
      </c>
      <c r="AI2004">
        <v>28</v>
      </c>
      <c r="AJ2004">
        <v>31</v>
      </c>
      <c r="AK2004">
        <v>0</v>
      </c>
      <c r="AL2004">
        <v>0</v>
      </c>
      <c r="AM2004">
        <v>3</v>
      </c>
      <c r="AN2004">
        <v>12</v>
      </c>
      <c r="AO2004">
        <v>44</v>
      </c>
      <c r="AP2004">
        <v>3</v>
      </c>
      <c r="AQ2004">
        <v>0</v>
      </c>
      <c r="AR2004">
        <v>3</v>
      </c>
      <c r="AS2004">
        <v>19.7</v>
      </c>
      <c r="AT2004">
        <v>3</v>
      </c>
      <c r="AU2004">
        <v>1201080</v>
      </c>
      <c r="AV2004">
        <v>8048</v>
      </c>
      <c r="AW2004" t="s">
        <v>18750</v>
      </c>
      <c r="AX2004" t="s">
        <v>18751</v>
      </c>
      <c r="AY2004" t="s">
        <v>11421</v>
      </c>
      <c r="AZ2004">
        <v>33966</v>
      </c>
      <c r="BA2004">
        <v>1012</v>
      </c>
      <c r="BB2004">
        <v>1012</v>
      </c>
      <c r="BC2004">
        <v>0</v>
      </c>
      <c r="BE2004">
        <v>12071</v>
      </c>
      <c r="BH2004" t="s">
        <v>11427</v>
      </c>
      <c r="BI2004" t="s">
        <v>11427</v>
      </c>
      <c r="BJ2004" t="s">
        <v>11427</v>
      </c>
      <c r="BK2004" t="s">
        <v>11428</v>
      </c>
      <c r="BL2004" t="s">
        <v>11428</v>
      </c>
      <c r="BM2004" t="s">
        <v>11428</v>
      </c>
      <c r="BN2004" t="s">
        <v>11428</v>
      </c>
      <c r="BO2004" t="s">
        <v>11428</v>
      </c>
      <c r="BP2004" t="s">
        <v>11428</v>
      </c>
      <c r="BQ2004" t="s">
        <v>11427</v>
      </c>
      <c r="BR2004" t="s">
        <v>11427</v>
      </c>
      <c r="BS2004" t="s">
        <v>11427</v>
      </c>
      <c r="BT2004" t="s">
        <v>11427</v>
      </c>
      <c r="BU2004" t="s">
        <v>11427</v>
      </c>
      <c r="BV2004" t="s">
        <v>11427</v>
      </c>
      <c r="BW2004" t="s">
        <v>11427</v>
      </c>
      <c r="BY2004" t="s">
        <v>11427</v>
      </c>
      <c r="CB2004" t="s">
        <v>11427</v>
      </c>
      <c r="CD2004">
        <v>3</v>
      </c>
      <c r="CE2004">
        <v>0</v>
      </c>
      <c r="CF2004">
        <v>3</v>
      </c>
      <c r="CG2004">
        <v>0</v>
      </c>
      <c r="CH2004">
        <v>0</v>
      </c>
      <c r="CI2004">
        <v>59</v>
      </c>
    </row>
    <row r="2005" spans="1:87">
      <c r="A2005">
        <v>120108008062</v>
      </c>
      <c r="B2005" t="s">
        <v>11490</v>
      </c>
      <c r="C2005" t="s">
        <v>18746</v>
      </c>
      <c r="D2005" t="s">
        <v>19128</v>
      </c>
      <c r="E2005" t="s">
        <v>18748</v>
      </c>
      <c r="F2005" t="s">
        <v>19129</v>
      </c>
      <c r="G2005" t="s">
        <v>19130</v>
      </c>
      <c r="H2005" t="s">
        <v>18785</v>
      </c>
      <c r="I2005" t="s">
        <v>11421</v>
      </c>
      <c r="J2005">
        <v>33991</v>
      </c>
      <c r="K2005" t="s">
        <v>11422</v>
      </c>
      <c r="L2005">
        <v>12</v>
      </c>
      <c r="M2005" t="s">
        <v>11423</v>
      </c>
      <c r="N2005">
        <v>8</v>
      </c>
      <c r="Q2005">
        <v>28</v>
      </c>
      <c r="R2005">
        <v>28</v>
      </c>
      <c r="S2005">
        <v>39</v>
      </c>
      <c r="T2005">
        <v>33</v>
      </c>
      <c r="U2005">
        <v>15</v>
      </c>
      <c r="V2005">
        <v>15</v>
      </c>
      <c r="W2005">
        <v>5</v>
      </c>
      <c r="X2005">
        <v>12</v>
      </c>
      <c r="Y2005">
        <v>4</v>
      </c>
      <c r="AD2005" t="s">
        <v>11424</v>
      </c>
      <c r="AE2005">
        <v>26.613399999999999</v>
      </c>
      <c r="AF2005">
        <v>-81.973699999999994</v>
      </c>
      <c r="AG2005" t="s">
        <v>19131</v>
      </c>
      <c r="AH2005">
        <v>36</v>
      </c>
      <c r="AI2005">
        <v>101</v>
      </c>
      <c r="AJ2005">
        <v>78</v>
      </c>
      <c r="AK2005">
        <v>1</v>
      </c>
      <c r="AL2005">
        <v>1</v>
      </c>
      <c r="AM2005">
        <v>16</v>
      </c>
      <c r="AN2005">
        <v>59</v>
      </c>
      <c r="AO2005">
        <v>94</v>
      </c>
      <c r="AP2005">
        <v>128</v>
      </c>
      <c r="AQ2005">
        <v>6</v>
      </c>
      <c r="AR2005">
        <v>134</v>
      </c>
      <c r="AS2005">
        <v>11.9</v>
      </c>
      <c r="AT2005">
        <v>15</v>
      </c>
      <c r="AU2005">
        <v>1201080</v>
      </c>
      <c r="AV2005">
        <v>8062</v>
      </c>
      <c r="AW2005" t="s">
        <v>19130</v>
      </c>
      <c r="AX2005" t="s">
        <v>18785</v>
      </c>
      <c r="AY2005" t="s">
        <v>11421</v>
      </c>
      <c r="AZ2005">
        <v>33991</v>
      </c>
      <c r="BA2005">
        <v>4335</v>
      </c>
      <c r="BB2005">
        <v>4335</v>
      </c>
      <c r="BC2005">
        <v>0</v>
      </c>
      <c r="BE2005">
        <v>12071</v>
      </c>
      <c r="BH2005" t="s">
        <v>11427</v>
      </c>
      <c r="BI2005" t="s">
        <v>11427</v>
      </c>
      <c r="BJ2005" t="s">
        <v>11427</v>
      </c>
      <c r="BK2005" t="s">
        <v>11428</v>
      </c>
      <c r="BL2005" t="s">
        <v>11428</v>
      </c>
      <c r="BM2005" t="s">
        <v>11428</v>
      </c>
      <c r="BN2005" t="s">
        <v>11428</v>
      </c>
      <c r="BO2005" t="s">
        <v>11428</v>
      </c>
      <c r="BP2005" t="s">
        <v>11428</v>
      </c>
      <c r="BQ2005" t="s">
        <v>11428</v>
      </c>
      <c r="BR2005" t="s">
        <v>11428</v>
      </c>
      <c r="BS2005" t="s">
        <v>11428</v>
      </c>
      <c r="BT2005" t="s">
        <v>11427</v>
      </c>
      <c r="BU2005" t="s">
        <v>11427</v>
      </c>
      <c r="BV2005" t="s">
        <v>11427</v>
      </c>
      <c r="BW2005" t="s">
        <v>11427</v>
      </c>
      <c r="BY2005" t="s">
        <v>11428</v>
      </c>
      <c r="CB2005" t="s">
        <v>11428</v>
      </c>
      <c r="CD2005">
        <v>128</v>
      </c>
      <c r="CE2005">
        <v>6</v>
      </c>
      <c r="CF2005">
        <v>134</v>
      </c>
      <c r="CG2005">
        <v>0</v>
      </c>
      <c r="CH2005">
        <v>8</v>
      </c>
      <c r="CI2005">
        <v>179</v>
      </c>
    </row>
    <row r="2006" spans="1:87">
      <c r="A2006">
        <v>120108008105</v>
      </c>
      <c r="B2006" t="s">
        <v>11490</v>
      </c>
      <c r="C2006" t="s">
        <v>18746</v>
      </c>
      <c r="D2006" t="s">
        <v>19132</v>
      </c>
      <c r="E2006" t="s">
        <v>18748</v>
      </c>
      <c r="F2006" t="s">
        <v>19133</v>
      </c>
      <c r="G2006" t="s">
        <v>19134</v>
      </c>
      <c r="H2006" t="s">
        <v>18883</v>
      </c>
      <c r="I2006" t="s">
        <v>11421</v>
      </c>
      <c r="J2006">
        <v>33971</v>
      </c>
      <c r="K2006" t="s">
        <v>11422</v>
      </c>
      <c r="L2006">
        <v>12</v>
      </c>
      <c r="M2006" t="s">
        <v>11461</v>
      </c>
      <c r="N2006">
        <v>5</v>
      </c>
      <c r="P2006">
        <v>14</v>
      </c>
      <c r="Q2006">
        <v>132</v>
      </c>
      <c r="R2006">
        <v>133</v>
      </c>
      <c r="S2006">
        <v>189</v>
      </c>
      <c r="T2006">
        <v>184</v>
      </c>
      <c r="U2006">
        <v>143</v>
      </c>
      <c r="V2006">
        <v>137</v>
      </c>
      <c r="AD2006" t="s">
        <v>11424</v>
      </c>
      <c r="AE2006">
        <v>26.629000000000001</v>
      </c>
      <c r="AF2006">
        <v>-81.717799999999997</v>
      </c>
      <c r="AG2006" t="s">
        <v>19135</v>
      </c>
      <c r="AH2006">
        <v>36</v>
      </c>
      <c r="AI2006">
        <v>513</v>
      </c>
      <c r="AJ2006">
        <v>419</v>
      </c>
      <c r="AK2006">
        <v>3</v>
      </c>
      <c r="AL2006">
        <v>11</v>
      </c>
      <c r="AM2006">
        <v>213</v>
      </c>
      <c r="AN2006">
        <v>446</v>
      </c>
      <c r="AO2006">
        <v>226</v>
      </c>
      <c r="AP2006">
        <v>649</v>
      </c>
      <c r="AQ2006">
        <v>0</v>
      </c>
      <c r="AR2006">
        <v>649</v>
      </c>
      <c r="AS2006">
        <v>13.5</v>
      </c>
      <c r="AT2006">
        <v>69</v>
      </c>
      <c r="AU2006">
        <v>1201080</v>
      </c>
      <c r="AV2006">
        <v>8105</v>
      </c>
      <c r="AW2006" t="s">
        <v>19134</v>
      </c>
      <c r="AX2006" t="s">
        <v>18883</v>
      </c>
      <c r="AY2006" t="s">
        <v>11421</v>
      </c>
      <c r="AZ2006">
        <v>33971</v>
      </c>
      <c r="BA2006">
        <v>5853</v>
      </c>
      <c r="BB2006">
        <v>5853</v>
      </c>
      <c r="BC2006">
        <v>0</v>
      </c>
      <c r="BE2006">
        <v>12071</v>
      </c>
      <c r="BH2006" t="s">
        <v>11427</v>
      </c>
      <c r="BI2006" t="s">
        <v>11427</v>
      </c>
      <c r="BJ2006" t="s">
        <v>11428</v>
      </c>
      <c r="BK2006" t="s">
        <v>11428</v>
      </c>
      <c r="BL2006" t="s">
        <v>11428</v>
      </c>
      <c r="BM2006" t="s">
        <v>11428</v>
      </c>
      <c r="BN2006" t="s">
        <v>11428</v>
      </c>
      <c r="BO2006" t="s">
        <v>11428</v>
      </c>
      <c r="BP2006" t="s">
        <v>11428</v>
      </c>
      <c r="BQ2006" t="s">
        <v>11427</v>
      </c>
      <c r="BR2006" t="s">
        <v>11427</v>
      </c>
      <c r="BS2006" t="s">
        <v>11427</v>
      </c>
      <c r="BT2006" t="s">
        <v>11427</v>
      </c>
      <c r="BU2006" t="s">
        <v>11427</v>
      </c>
      <c r="BV2006" t="s">
        <v>11427</v>
      </c>
      <c r="BW2006" t="s">
        <v>11427</v>
      </c>
      <c r="BY2006" t="s">
        <v>11428</v>
      </c>
      <c r="CB2006" t="s">
        <v>11427</v>
      </c>
      <c r="CD2006">
        <v>649</v>
      </c>
      <c r="CE2006">
        <v>0</v>
      </c>
      <c r="CF2006">
        <v>649</v>
      </c>
      <c r="CG2006">
        <v>2</v>
      </c>
      <c r="CH2006">
        <v>31</v>
      </c>
      <c r="CI2006">
        <v>932</v>
      </c>
    </row>
    <row r="2007" spans="1:87">
      <c r="A2007">
        <v>120108008167</v>
      </c>
      <c r="B2007" t="s">
        <v>11490</v>
      </c>
      <c r="C2007" t="s">
        <v>18746</v>
      </c>
      <c r="D2007" t="s">
        <v>19136</v>
      </c>
      <c r="E2007" t="s">
        <v>18748</v>
      </c>
      <c r="F2007" t="s">
        <v>19137</v>
      </c>
      <c r="G2007" t="s">
        <v>19138</v>
      </c>
      <c r="H2007" t="s">
        <v>18883</v>
      </c>
      <c r="I2007" t="s">
        <v>11421</v>
      </c>
      <c r="J2007">
        <v>33971</v>
      </c>
      <c r="K2007" t="s">
        <v>11422</v>
      </c>
      <c r="L2007">
        <v>12</v>
      </c>
      <c r="M2007">
        <v>6</v>
      </c>
      <c r="N2007">
        <v>8</v>
      </c>
      <c r="W2007">
        <v>334</v>
      </c>
      <c r="X2007">
        <v>336</v>
      </c>
      <c r="Y2007">
        <v>369</v>
      </c>
      <c r="AD2007" t="s">
        <v>11424</v>
      </c>
      <c r="AE2007">
        <v>26.6373</v>
      </c>
      <c r="AF2007">
        <v>-81.693399999999997</v>
      </c>
      <c r="AG2007" t="s">
        <v>19139</v>
      </c>
      <c r="AH2007">
        <v>36</v>
      </c>
      <c r="AI2007">
        <v>613</v>
      </c>
      <c r="AJ2007">
        <v>426</v>
      </c>
      <c r="AK2007">
        <v>2</v>
      </c>
      <c r="AL2007">
        <v>14</v>
      </c>
      <c r="AM2007">
        <v>251</v>
      </c>
      <c r="AN2007">
        <v>547</v>
      </c>
      <c r="AO2007">
        <v>197</v>
      </c>
      <c r="AP2007">
        <v>734</v>
      </c>
      <c r="AQ2007">
        <v>0</v>
      </c>
      <c r="AR2007">
        <v>734</v>
      </c>
      <c r="AS2007">
        <v>17</v>
      </c>
      <c r="AT2007">
        <v>61</v>
      </c>
      <c r="AU2007">
        <v>1201080</v>
      </c>
      <c r="AV2007">
        <v>8167</v>
      </c>
      <c r="AW2007" t="s">
        <v>19138</v>
      </c>
      <c r="AX2007" t="s">
        <v>18883</v>
      </c>
      <c r="AY2007" t="s">
        <v>11421</v>
      </c>
      <c r="AZ2007">
        <v>33971</v>
      </c>
      <c r="BA2007">
        <v>5611</v>
      </c>
      <c r="BB2007">
        <v>5611</v>
      </c>
      <c r="BC2007">
        <v>0</v>
      </c>
      <c r="BE2007">
        <v>12071</v>
      </c>
      <c r="BH2007" t="s">
        <v>11427</v>
      </c>
      <c r="BI2007" t="s">
        <v>11427</v>
      </c>
      <c r="BJ2007" t="s">
        <v>11427</v>
      </c>
      <c r="BK2007" t="s">
        <v>11427</v>
      </c>
      <c r="BL2007" t="s">
        <v>11427</v>
      </c>
      <c r="BM2007" t="s">
        <v>11427</v>
      </c>
      <c r="BN2007" t="s">
        <v>11427</v>
      </c>
      <c r="BO2007" t="s">
        <v>11427</v>
      </c>
      <c r="BP2007" t="s">
        <v>11427</v>
      </c>
      <c r="BQ2007" t="s">
        <v>11428</v>
      </c>
      <c r="BR2007" t="s">
        <v>11428</v>
      </c>
      <c r="BS2007" t="s">
        <v>11428</v>
      </c>
      <c r="BT2007" t="s">
        <v>11427</v>
      </c>
      <c r="BU2007" t="s">
        <v>11427</v>
      </c>
      <c r="BV2007" t="s">
        <v>11427</v>
      </c>
      <c r="BW2007" t="s">
        <v>11427</v>
      </c>
      <c r="BY2007" t="s">
        <v>11428</v>
      </c>
      <c r="CB2007" t="s">
        <v>11427</v>
      </c>
      <c r="CD2007">
        <v>734</v>
      </c>
      <c r="CE2007">
        <v>0</v>
      </c>
      <c r="CF2007">
        <v>734</v>
      </c>
      <c r="CG2007">
        <v>0</v>
      </c>
      <c r="CH2007">
        <v>28</v>
      </c>
      <c r="CI2007">
        <v>1039</v>
      </c>
    </row>
    <row r="2008" spans="1:87">
      <c r="A2008">
        <v>120108008351</v>
      </c>
      <c r="B2008" t="s">
        <v>11490</v>
      </c>
      <c r="C2008" t="s">
        <v>18746</v>
      </c>
      <c r="D2008" t="s">
        <v>19140</v>
      </c>
      <c r="E2008" t="s">
        <v>18748</v>
      </c>
      <c r="F2008" t="s">
        <v>19141</v>
      </c>
      <c r="G2008" t="s">
        <v>19142</v>
      </c>
      <c r="H2008" t="s">
        <v>18751</v>
      </c>
      <c r="I2008" t="s">
        <v>11421</v>
      </c>
      <c r="J2008">
        <v>33916</v>
      </c>
      <c r="K2008" t="s">
        <v>11437</v>
      </c>
      <c r="L2008">
        <v>12</v>
      </c>
      <c r="M2008">
        <v>6</v>
      </c>
      <c r="N2008">
        <v>8</v>
      </c>
      <c r="W2008">
        <v>26</v>
      </c>
      <c r="X2008">
        <v>25</v>
      </c>
      <c r="Y2008">
        <v>61</v>
      </c>
      <c r="AD2008" t="s">
        <v>11424</v>
      </c>
      <c r="AE2008">
        <v>26.659099999999999</v>
      </c>
      <c r="AF2008">
        <v>-81.845799999999997</v>
      </c>
      <c r="AG2008" t="s">
        <v>19143</v>
      </c>
      <c r="AH2008">
        <v>36</v>
      </c>
      <c r="AI2008">
        <v>72</v>
      </c>
      <c r="AJ2008">
        <v>40</v>
      </c>
      <c r="AK2008">
        <v>0</v>
      </c>
      <c r="AL2008">
        <v>0</v>
      </c>
      <c r="AM2008">
        <v>41</v>
      </c>
      <c r="AN2008">
        <v>45</v>
      </c>
      <c r="AO2008">
        <v>22</v>
      </c>
      <c r="AP2008">
        <v>102</v>
      </c>
      <c r="AQ2008">
        <v>0</v>
      </c>
      <c r="AR2008">
        <v>102</v>
      </c>
      <c r="AS2008">
        <v>10.199999999999999</v>
      </c>
      <c r="AT2008">
        <v>11</v>
      </c>
      <c r="AU2008">
        <v>1201080</v>
      </c>
      <c r="AV2008">
        <v>8351</v>
      </c>
      <c r="AW2008" t="s">
        <v>19142</v>
      </c>
      <c r="AX2008" t="s">
        <v>18751</v>
      </c>
      <c r="AY2008" t="s">
        <v>11421</v>
      </c>
      <c r="AZ2008">
        <v>33916</v>
      </c>
      <c r="BA2008">
        <v>1429</v>
      </c>
      <c r="BB2008">
        <v>1429</v>
      </c>
      <c r="BC2008">
        <v>0</v>
      </c>
      <c r="BE2008">
        <v>12071</v>
      </c>
      <c r="BH2008" t="s">
        <v>11427</v>
      </c>
      <c r="BI2008" t="s">
        <v>11427</v>
      </c>
      <c r="BJ2008" t="s">
        <v>11427</v>
      </c>
      <c r="BK2008" t="s">
        <v>11427</v>
      </c>
      <c r="BL2008" t="s">
        <v>11427</v>
      </c>
      <c r="BM2008" t="s">
        <v>11427</v>
      </c>
      <c r="BN2008" t="s">
        <v>11427</v>
      </c>
      <c r="BO2008" t="s">
        <v>11427</v>
      </c>
      <c r="BP2008" t="s">
        <v>11427</v>
      </c>
      <c r="BQ2008" t="s">
        <v>11428</v>
      </c>
      <c r="BR2008" t="s">
        <v>11428</v>
      </c>
      <c r="BS2008" t="s">
        <v>11428</v>
      </c>
      <c r="BT2008" t="s">
        <v>11427</v>
      </c>
      <c r="BU2008" t="s">
        <v>11427</v>
      </c>
      <c r="BV2008" t="s">
        <v>11427</v>
      </c>
      <c r="BW2008" t="s">
        <v>11427</v>
      </c>
      <c r="BY2008" t="s">
        <v>11428</v>
      </c>
      <c r="CB2008" t="s">
        <v>11428</v>
      </c>
      <c r="CD2008">
        <v>102</v>
      </c>
      <c r="CE2008">
        <v>0</v>
      </c>
      <c r="CF2008">
        <v>102</v>
      </c>
      <c r="CG2008">
        <v>0</v>
      </c>
      <c r="CH2008">
        <v>4</v>
      </c>
      <c r="CI2008">
        <v>112</v>
      </c>
    </row>
    <row r="2009" spans="1:87">
      <c r="A2009">
        <v>120111000788</v>
      </c>
      <c r="B2009" t="s">
        <v>11414</v>
      </c>
      <c r="C2009" t="s">
        <v>19144</v>
      </c>
      <c r="D2009" t="s">
        <v>19145</v>
      </c>
      <c r="E2009" t="s">
        <v>16579</v>
      </c>
      <c r="F2009" t="s">
        <v>19146</v>
      </c>
      <c r="G2009" t="s">
        <v>19147</v>
      </c>
      <c r="H2009" t="s">
        <v>16582</v>
      </c>
      <c r="I2009" t="s">
        <v>11421</v>
      </c>
      <c r="J2009">
        <v>32304</v>
      </c>
      <c r="K2009" t="s">
        <v>11437</v>
      </c>
      <c r="L2009">
        <v>12</v>
      </c>
      <c r="M2009" t="s">
        <v>11423</v>
      </c>
      <c r="N2009">
        <v>12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2</v>
      </c>
      <c r="W2009">
        <v>8</v>
      </c>
      <c r="X2009">
        <v>14</v>
      </c>
      <c r="Y2009">
        <v>18</v>
      </c>
      <c r="Z2009">
        <v>20</v>
      </c>
      <c r="AA2009">
        <v>6</v>
      </c>
      <c r="AB2009">
        <v>5</v>
      </c>
      <c r="AC2009">
        <v>1</v>
      </c>
      <c r="AD2009" t="s">
        <v>11424</v>
      </c>
      <c r="AE2009">
        <v>30.445499999999999</v>
      </c>
      <c r="AF2009">
        <v>-84.349500000000006</v>
      </c>
      <c r="AG2009" t="s">
        <v>19148</v>
      </c>
      <c r="AH2009">
        <v>37</v>
      </c>
      <c r="AI2009">
        <v>63</v>
      </c>
      <c r="AJ2009">
        <v>12</v>
      </c>
      <c r="AK2009">
        <v>2</v>
      </c>
      <c r="AL2009">
        <v>0</v>
      </c>
      <c r="AM2009">
        <v>62</v>
      </c>
      <c r="AN2009">
        <v>5</v>
      </c>
      <c r="AO2009">
        <v>6</v>
      </c>
      <c r="AP2009">
        <v>56</v>
      </c>
      <c r="AQ2009">
        <v>0</v>
      </c>
      <c r="AR2009">
        <v>56</v>
      </c>
      <c r="AS2009">
        <v>9.4</v>
      </c>
      <c r="AT2009">
        <v>8</v>
      </c>
      <c r="AU2009">
        <v>1201110</v>
      </c>
      <c r="AV2009">
        <v>788</v>
      </c>
      <c r="AW2009" t="s">
        <v>19147</v>
      </c>
      <c r="AX2009" t="s">
        <v>16582</v>
      </c>
      <c r="AY2009" t="s">
        <v>11421</v>
      </c>
      <c r="AZ2009">
        <v>32304</v>
      </c>
      <c r="BA2009">
        <v>2707</v>
      </c>
      <c r="BB2009">
        <v>2707</v>
      </c>
      <c r="BC2009">
        <v>0</v>
      </c>
      <c r="BE2009">
        <v>12073</v>
      </c>
      <c r="BH2009" t="s">
        <v>11427</v>
      </c>
      <c r="BI2009" t="s">
        <v>11427</v>
      </c>
      <c r="BJ2009" t="s">
        <v>11427</v>
      </c>
      <c r="BK2009" t="s">
        <v>11428</v>
      </c>
      <c r="BL2009" t="s">
        <v>11428</v>
      </c>
      <c r="BM2009" t="s">
        <v>11428</v>
      </c>
      <c r="BN2009" t="s">
        <v>11428</v>
      </c>
      <c r="BO2009" t="s">
        <v>11428</v>
      </c>
      <c r="BP2009" t="s">
        <v>11428</v>
      </c>
      <c r="BQ2009" t="s">
        <v>11428</v>
      </c>
      <c r="BR2009" t="s">
        <v>11428</v>
      </c>
      <c r="BS2009" t="s">
        <v>11428</v>
      </c>
      <c r="BT2009" t="s">
        <v>11428</v>
      </c>
      <c r="BU2009" t="s">
        <v>11428</v>
      </c>
      <c r="BV2009" t="s">
        <v>11428</v>
      </c>
      <c r="BW2009" t="s">
        <v>11428</v>
      </c>
      <c r="BY2009" t="s">
        <v>11428</v>
      </c>
      <c r="CB2009" t="s">
        <v>11427</v>
      </c>
      <c r="CD2009">
        <v>56</v>
      </c>
      <c r="CE2009">
        <v>0</v>
      </c>
      <c r="CF2009">
        <v>56</v>
      </c>
      <c r="CG2009">
        <v>0</v>
      </c>
      <c r="CH2009">
        <v>0</v>
      </c>
      <c r="CI2009">
        <v>75</v>
      </c>
    </row>
    <row r="2010" spans="1:87">
      <c r="A2010">
        <v>120111001189</v>
      </c>
      <c r="B2010" t="s">
        <v>11414</v>
      </c>
      <c r="C2010" t="s">
        <v>19144</v>
      </c>
      <c r="D2010" t="s">
        <v>19149</v>
      </c>
      <c r="E2010" t="s">
        <v>16579</v>
      </c>
      <c r="F2010" t="s">
        <v>19150</v>
      </c>
      <c r="G2010" t="s">
        <v>19151</v>
      </c>
      <c r="H2010" t="s">
        <v>16582</v>
      </c>
      <c r="I2010" t="s">
        <v>11421</v>
      </c>
      <c r="J2010">
        <v>32304</v>
      </c>
      <c r="K2010" t="s">
        <v>11442</v>
      </c>
      <c r="L2010">
        <v>12</v>
      </c>
      <c r="M2010" t="s">
        <v>11461</v>
      </c>
      <c r="N2010">
        <v>12</v>
      </c>
      <c r="P2010">
        <v>58</v>
      </c>
      <c r="Q2010">
        <v>4</v>
      </c>
      <c r="R2010">
        <v>5</v>
      </c>
      <c r="S2010">
        <v>5</v>
      </c>
      <c r="T2010">
        <v>7</v>
      </c>
      <c r="U2010">
        <v>8</v>
      </c>
      <c r="V2010">
        <v>7</v>
      </c>
      <c r="W2010">
        <v>5</v>
      </c>
      <c r="X2010">
        <v>11</v>
      </c>
      <c r="Y2010">
        <v>6</v>
      </c>
      <c r="Z2010">
        <v>9</v>
      </c>
      <c r="AA2010">
        <v>10</v>
      </c>
      <c r="AB2010">
        <v>12</v>
      </c>
      <c r="AC2010">
        <v>45</v>
      </c>
      <c r="AD2010" t="s">
        <v>11424</v>
      </c>
      <c r="AE2010">
        <v>30.4572</v>
      </c>
      <c r="AF2010">
        <v>-84.339500000000001</v>
      </c>
      <c r="AG2010" t="s">
        <v>19152</v>
      </c>
      <c r="AH2010">
        <v>37</v>
      </c>
      <c r="AI2010">
        <v>115</v>
      </c>
      <c r="AJ2010">
        <v>77</v>
      </c>
      <c r="AK2010">
        <v>2</v>
      </c>
      <c r="AL2010">
        <v>3</v>
      </c>
      <c r="AM2010">
        <v>86</v>
      </c>
      <c r="AN2010">
        <v>8</v>
      </c>
      <c r="AO2010">
        <v>92</v>
      </c>
      <c r="AP2010">
        <v>87</v>
      </c>
      <c r="AQ2010">
        <v>0</v>
      </c>
      <c r="AR2010">
        <v>87</v>
      </c>
      <c r="AS2010">
        <v>6.2</v>
      </c>
      <c r="AT2010">
        <v>31</v>
      </c>
      <c r="AU2010">
        <v>1201110</v>
      </c>
      <c r="AV2010">
        <v>1189</v>
      </c>
      <c r="AW2010" t="s">
        <v>19151</v>
      </c>
      <c r="AX2010" t="s">
        <v>16582</v>
      </c>
      <c r="AY2010" t="s">
        <v>11421</v>
      </c>
      <c r="AZ2010">
        <v>32304</v>
      </c>
      <c r="BA2010">
        <v>2807</v>
      </c>
      <c r="BB2010">
        <v>2807</v>
      </c>
      <c r="BC2010">
        <v>0</v>
      </c>
      <c r="BE2010">
        <v>12073</v>
      </c>
      <c r="BH2010" t="s">
        <v>11427</v>
      </c>
      <c r="BI2010" t="s">
        <v>11427</v>
      </c>
      <c r="BJ2010" t="s">
        <v>11428</v>
      </c>
      <c r="BK2010" t="s">
        <v>11428</v>
      </c>
      <c r="BL2010" t="s">
        <v>11428</v>
      </c>
      <c r="BM2010" t="s">
        <v>11428</v>
      </c>
      <c r="BN2010" t="s">
        <v>11428</v>
      </c>
      <c r="BO2010" t="s">
        <v>11428</v>
      </c>
      <c r="BP2010" t="s">
        <v>11428</v>
      </c>
      <c r="BQ2010" t="s">
        <v>11428</v>
      </c>
      <c r="BR2010" t="s">
        <v>11428</v>
      </c>
      <c r="BS2010" t="s">
        <v>11428</v>
      </c>
      <c r="BT2010" t="s">
        <v>11428</v>
      </c>
      <c r="BU2010" t="s">
        <v>11428</v>
      </c>
      <c r="BV2010" t="s">
        <v>11428</v>
      </c>
      <c r="BW2010" t="s">
        <v>11428</v>
      </c>
      <c r="BY2010" t="s">
        <v>11428</v>
      </c>
      <c r="CB2010" t="s">
        <v>11427</v>
      </c>
      <c r="CD2010">
        <v>87</v>
      </c>
      <c r="CE2010">
        <v>0</v>
      </c>
      <c r="CF2010">
        <v>87</v>
      </c>
      <c r="CG2010">
        <v>0</v>
      </c>
      <c r="CH2010">
        <v>1</v>
      </c>
      <c r="CI2010">
        <v>192</v>
      </c>
    </row>
    <row r="2011" spans="1:87">
      <c r="A2011">
        <v>120111002079</v>
      </c>
      <c r="B2011" t="s">
        <v>11414</v>
      </c>
      <c r="C2011" t="s">
        <v>19144</v>
      </c>
      <c r="D2011" t="s">
        <v>11458</v>
      </c>
      <c r="E2011" t="s">
        <v>16579</v>
      </c>
      <c r="F2011" t="s">
        <v>19153</v>
      </c>
      <c r="G2011" t="s">
        <v>19154</v>
      </c>
      <c r="H2011" t="s">
        <v>16582</v>
      </c>
      <c r="I2011" t="s">
        <v>11421</v>
      </c>
      <c r="J2011">
        <v>32304</v>
      </c>
      <c r="K2011" t="s">
        <v>11442</v>
      </c>
      <c r="L2011">
        <v>12</v>
      </c>
      <c r="M2011" t="s">
        <v>11423</v>
      </c>
      <c r="N2011">
        <v>12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11424</v>
      </c>
      <c r="AE2011">
        <v>30.4511</v>
      </c>
      <c r="AF2011">
        <v>-84.338499999999996</v>
      </c>
      <c r="AG2011" t="s">
        <v>19155</v>
      </c>
      <c r="AH2011">
        <v>37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U2011">
        <v>1201110</v>
      </c>
      <c r="AV2011">
        <v>2079</v>
      </c>
      <c r="AW2011" t="s">
        <v>19154</v>
      </c>
      <c r="AX2011" t="s">
        <v>16582</v>
      </c>
      <c r="AY2011" t="s">
        <v>11421</v>
      </c>
      <c r="AZ2011">
        <v>32304</v>
      </c>
      <c r="BA2011">
        <v>3843</v>
      </c>
      <c r="BB2011">
        <v>3843</v>
      </c>
      <c r="BC2011">
        <v>0</v>
      </c>
      <c r="BE2011">
        <v>12073</v>
      </c>
      <c r="BH2011" t="s">
        <v>11427</v>
      </c>
      <c r="BI2011" t="s">
        <v>11427</v>
      </c>
      <c r="BJ2011" t="s">
        <v>11427</v>
      </c>
      <c r="BK2011" t="s">
        <v>11428</v>
      </c>
      <c r="BL2011" t="s">
        <v>11428</v>
      </c>
      <c r="BM2011" t="s">
        <v>11428</v>
      </c>
      <c r="BN2011" t="s">
        <v>11428</v>
      </c>
      <c r="BO2011" t="s">
        <v>11428</v>
      </c>
      <c r="BP2011" t="s">
        <v>11428</v>
      </c>
      <c r="BQ2011" t="s">
        <v>11428</v>
      </c>
      <c r="BR2011" t="s">
        <v>11428</v>
      </c>
      <c r="BS2011" t="s">
        <v>11428</v>
      </c>
      <c r="BT2011" t="s">
        <v>11428</v>
      </c>
      <c r="BU2011" t="s">
        <v>11428</v>
      </c>
      <c r="BV2011" t="s">
        <v>11428</v>
      </c>
      <c r="BW2011" t="s">
        <v>11428</v>
      </c>
      <c r="BY2011" t="s">
        <v>11430</v>
      </c>
      <c r="CB2011" t="s">
        <v>11427</v>
      </c>
      <c r="CG2011">
        <v>0</v>
      </c>
      <c r="CH2011">
        <v>0</v>
      </c>
      <c r="CI2011">
        <v>0</v>
      </c>
    </row>
    <row r="2012" spans="1:87">
      <c r="A2012">
        <v>120111002206</v>
      </c>
      <c r="B2012" t="s">
        <v>11414</v>
      </c>
      <c r="C2012" t="s">
        <v>19144</v>
      </c>
      <c r="D2012" t="s">
        <v>19156</v>
      </c>
      <c r="E2012" t="s">
        <v>16579</v>
      </c>
      <c r="F2012" t="s">
        <v>19157</v>
      </c>
      <c r="G2012" t="s">
        <v>19158</v>
      </c>
      <c r="H2012" t="s">
        <v>16582</v>
      </c>
      <c r="I2012" t="s">
        <v>11421</v>
      </c>
      <c r="J2012">
        <v>32311</v>
      </c>
      <c r="K2012" t="s">
        <v>11422</v>
      </c>
      <c r="L2012">
        <v>12</v>
      </c>
      <c r="M2012" t="s">
        <v>11484</v>
      </c>
      <c r="N2012" t="s">
        <v>11484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11424</v>
      </c>
      <c r="AE2012">
        <v>30.4377</v>
      </c>
      <c r="AF2012">
        <v>-84.217799999999997</v>
      </c>
      <c r="AG2012" t="s">
        <v>19159</v>
      </c>
      <c r="AH2012">
        <v>37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S2012">
        <v>0</v>
      </c>
      <c r="AT2012">
        <v>2</v>
      </c>
      <c r="AU2012">
        <v>1201110</v>
      </c>
      <c r="AV2012">
        <v>2206</v>
      </c>
      <c r="AW2012" t="s">
        <v>19158</v>
      </c>
      <c r="AX2012" t="s">
        <v>16582</v>
      </c>
      <c r="AY2012" t="s">
        <v>11421</v>
      </c>
      <c r="AZ2012">
        <v>32311</v>
      </c>
      <c r="BA2012">
        <v>3901</v>
      </c>
      <c r="BB2012">
        <v>3901</v>
      </c>
      <c r="BC2012">
        <v>0</v>
      </c>
      <c r="BE2012">
        <v>12073</v>
      </c>
      <c r="BH2012" t="s">
        <v>11427</v>
      </c>
      <c r="BI2012" t="s">
        <v>11427</v>
      </c>
      <c r="BJ2012" t="s">
        <v>11427</v>
      </c>
      <c r="BK2012" t="s">
        <v>11427</v>
      </c>
      <c r="BL2012" t="s">
        <v>11427</v>
      </c>
      <c r="BM2012" t="s">
        <v>11427</v>
      </c>
      <c r="BN2012" t="s">
        <v>11427</v>
      </c>
      <c r="BO2012" t="s">
        <v>11427</v>
      </c>
      <c r="BP2012" t="s">
        <v>11427</v>
      </c>
      <c r="BQ2012" t="s">
        <v>11427</v>
      </c>
      <c r="BR2012" t="s">
        <v>11427</v>
      </c>
      <c r="BS2012" t="s">
        <v>11427</v>
      </c>
      <c r="BT2012" t="s">
        <v>11427</v>
      </c>
      <c r="BU2012" t="s">
        <v>11427</v>
      </c>
      <c r="BV2012" t="s">
        <v>11427</v>
      </c>
      <c r="BW2012" t="s">
        <v>11427</v>
      </c>
      <c r="BY2012" t="s">
        <v>11430</v>
      </c>
      <c r="CB2012" t="s">
        <v>11427</v>
      </c>
      <c r="CG2012">
        <v>0</v>
      </c>
      <c r="CH2012">
        <v>0</v>
      </c>
      <c r="CI2012">
        <v>0</v>
      </c>
    </row>
    <row r="2013" spans="1:87">
      <c r="A2013">
        <v>120111002207</v>
      </c>
      <c r="B2013" t="s">
        <v>11414</v>
      </c>
      <c r="C2013" t="s">
        <v>19144</v>
      </c>
      <c r="D2013" t="s">
        <v>19160</v>
      </c>
      <c r="E2013" t="s">
        <v>16579</v>
      </c>
      <c r="F2013" t="s">
        <v>19161</v>
      </c>
      <c r="G2013" t="s">
        <v>19162</v>
      </c>
      <c r="H2013" t="s">
        <v>16582</v>
      </c>
      <c r="I2013" t="s">
        <v>11421</v>
      </c>
      <c r="J2013">
        <v>32305</v>
      </c>
      <c r="K2013" t="s">
        <v>11442</v>
      </c>
      <c r="L2013">
        <v>12</v>
      </c>
      <c r="M2013" t="s">
        <v>11423</v>
      </c>
      <c r="N2013">
        <v>12</v>
      </c>
      <c r="Q2013">
        <v>0</v>
      </c>
      <c r="R2013">
        <v>0</v>
      </c>
      <c r="S2013">
        <v>2</v>
      </c>
      <c r="T2013">
        <v>1</v>
      </c>
      <c r="U2013">
        <v>5</v>
      </c>
      <c r="V2013">
        <v>2</v>
      </c>
      <c r="W2013">
        <v>7</v>
      </c>
      <c r="X2013">
        <v>9</v>
      </c>
      <c r="Y2013">
        <v>6</v>
      </c>
      <c r="Z2013">
        <v>9</v>
      </c>
      <c r="AA2013">
        <v>8</v>
      </c>
      <c r="AB2013">
        <v>9</v>
      </c>
      <c r="AC2013">
        <v>5</v>
      </c>
      <c r="AD2013" t="s">
        <v>11424</v>
      </c>
      <c r="AE2013">
        <v>30.398900000000001</v>
      </c>
      <c r="AF2013">
        <v>-84.266999999999996</v>
      </c>
      <c r="AG2013" t="s">
        <v>19163</v>
      </c>
      <c r="AH2013">
        <v>37</v>
      </c>
      <c r="AI2013">
        <v>56</v>
      </c>
      <c r="AJ2013">
        <v>7</v>
      </c>
      <c r="AK2013">
        <v>0</v>
      </c>
      <c r="AL2013">
        <v>0</v>
      </c>
      <c r="AM2013">
        <v>42</v>
      </c>
      <c r="AN2013">
        <v>0</v>
      </c>
      <c r="AO2013">
        <v>18</v>
      </c>
      <c r="AP2013">
        <v>41</v>
      </c>
      <c r="AQ2013">
        <v>0</v>
      </c>
      <c r="AR2013">
        <v>41</v>
      </c>
      <c r="AS2013">
        <v>6.3</v>
      </c>
      <c r="AT2013">
        <v>10</v>
      </c>
      <c r="AU2013">
        <v>1201110</v>
      </c>
      <c r="AV2013">
        <v>2207</v>
      </c>
      <c r="AW2013" t="s">
        <v>19162</v>
      </c>
      <c r="AX2013" t="s">
        <v>16582</v>
      </c>
      <c r="AY2013" t="s">
        <v>11421</v>
      </c>
      <c r="AZ2013">
        <v>32305</v>
      </c>
      <c r="BA2013">
        <v>334</v>
      </c>
      <c r="BB2013">
        <v>334</v>
      </c>
      <c r="BC2013">
        <v>0</v>
      </c>
      <c r="BE2013">
        <v>12073</v>
      </c>
      <c r="BH2013" t="s">
        <v>11427</v>
      </c>
      <c r="BI2013" t="s">
        <v>11427</v>
      </c>
      <c r="BJ2013" t="s">
        <v>11427</v>
      </c>
      <c r="BK2013" t="s">
        <v>11428</v>
      </c>
      <c r="BL2013" t="s">
        <v>11428</v>
      </c>
      <c r="BM2013" t="s">
        <v>11428</v>
      </c>
      <c r="BN2013" t="s">
        <v>11428</v>
      </c>
      <c r="BO2013" t="s">
        <v>11428</v>
      </c>
      <c r="BP2013" t="s">
        <v>11428</v>
      </c>
      <c r="BQ2013" t="s">
        <v>11428</v>
      </c>
      <c r="BR2013" t="s">
        <v>11428</v>
      </c>
      <c r="BS2013" t="s">
        <v>11428</v>
      </c>
      <c r="BT2013" t="s">
        <v>11428</v>
      </c>
      <c r="BU2013" t="s">
        <v>11428</v>
      </c>
      <c r="BV2013" t="s">
        <v>11428</v>
      </c>
      <c r="BW2013" t="s">
        <v>11428</v>
      </c>
      <c r="BY2013" t="s">
        <v>11428</v>
      </c>
      <c r="CB2013" t="s">
        <v>11427</v>
      </c>
      <c r="CD2013">
        <v>41</v>
      </c>
      <c r="CE2013">
        <v>0</v>
      </c>
      <c r="CF2013">
        <v>41</v>
      </c>
      <c r="CG2013">
        <v>0</v>
      </c>
      <c r="CH2013">
        <v>3</v>
      </c>
      <c r="CI2013">
        <v>63</v>
      </c>
    </row>
    <row r="2014" spans="1:87">
      <c r="A2014">
        <v>120111003601</v>
      </c>
      <c r="B2014" t="s">
        <v>11414</v>
      </c>
      <c r="C2014" t="s">
        <v>19144</v>
      </c>
      <c r="D2014" t="s">
        <v>19164</v>
      </c>
      <c r="E2014" t="s">
        <v>16579</v>
      </c>
      <c r="F2014" t="s">
        <v>19165</v>
      </c>
      <c r="G2014" t="s">
        <v>19166</v>
      </c>
      <c r="H2014" t="s">
        <v>16582</v>
      </c>
      <c r="I2014" t="s">
        <v>11421</v>
      </c>
      <c r="J2014">
        <v>32310</v>
      </c>
      <c r="K2014" t="s">
        <v>11437</v>
      </c>
      <c r="L2014">
        <v>12</v>
      </c>
      <c r="M2014" t="s">
        <v>11423</v>
      </c>
      <c r="N2014">
        <v>12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</v>
      </c>
      <c r="X2014">
        <v>3</v>
      </c>
      <c r="Y2014">
        <v>7</v>
      </c>
      <c r="Z2014">
        <v>4</v>
      </c>
      <c r="AA2014">
        <v>2</v>
      </c>
      <c r="AB2014">
        <v>1</v>
      </c>
      <c r="AC2014">
        <v>0</v>
      </c>
      <c r="AD2014" t="s">
        <v>11424</v>
      </c>
      <c r="AE2014">
        <v>30.415800000000001</v>
      </c>
      <c r="AF2014">
        <v>-84.340299999999999</v>
      </c>
      <c r="AG2014" t="s">
        <v>19167</v>
      </c>
      <c r="AH2014">
        <v>37</v>
      </c>
      <c r="AI2014">
        <v>18</v>
      </c>
      <c r="AJ2014">
        <v>1</v>
      </c>
      <c r="AK2014">
        <v>0</v>
      </c>
      <c r="AL2014">
        <v>0</v>
      </c>
      <c r="AM2014">
        <v>12</v>
      </c>
      <c r="AN2014">
        <v>0</v>
      </c>
      <c r="AO2014">
        <v>7</v>
      </c>
      <c r="AP2014">
        <v>6</v>
      </c>
      <c r="AQ2014">
        <v>0</v>
      </c>
      <c r="AR2014">
        <v>6</v>
      </c>
      <c r="AS2014">
        <v>9.5</v>
      </c>
      <c r="AT2014">
        <v>2</v>
      </c>
      <c r="AU2014">
        <v>1201110</v>
      </c>
      <c r="AV2014">
        <v>3601</v>
      </c>
      <c r="AW2014" t="s">
        <v>19166</v>
      </c>
      <c r="AX2014" t="s">
        <v>16582</v>
      </c>
      <c r="AY2014" t="s">
        <v>11421</v>
      </c>
      <c r="AZ2014">
        <v>32310</v>
      </c>
      <c r="BA2014">
        <v>5927</v>
      </c>
      <c r="BB2014">
        <v>5927</v>
      </c>
      <c r="BC2014">
        <v>0</v>
      </c>
      <c r="BE2014">
        <v>12073</v>
      </c>
      <c r="BH2014" t="s">
        <v>11427</v>
      </c>
      <c r="BI2014" t="s">
        <v>11427</v>
      </c>
      <c r="BJ2014" t="s">
        <v>11427</v>
      </c>
      <c r="BK2014" t="s">
        <v>11428</v>
      </c>
      <c r="BL2014" t="s">
        <v>11428</v>
      </c>
      <c r="BM2014" t="s">
        <v>11428</v>
      </c>
      <c r="BN2014" t="s">
        <v>11428</v>
      </c>
      <c r="BO2014" t="s">
        <v>11428</v>
      </c>
      <c r="BP2014" t="s">
        <v>11428</v>
      </c>
      <c r="BQ2014" t="s">
        <v>11428</v>
      </c>
      <c r="BR2014" t="s">
        <v>11428</v>
      </c>
      <c r="BS2014" t="s">
        <v>11428</v>
      </c>
      <c r="BT2014" t="s">
        <v>11428</v>
      </c>
      <c r="BU2014" t="s">
        <v>11428</v>
      </c>
      <c r="BV2014" t="s">
        <v>11428</v>
      </c>
      <c r="BW2014" t="s">
        <v>11428</v>
      </c>
      <c r="BY2014" t="s">
        <v>11427</v>
      </c>
      <c r="CB2014" t="s">
        <v>11427</v>
      </c>
      <c r="CD2014">
        <v>6</v>
      </c>
      <c r="CE2014">
        <v>0</v>
      </c>
      <c r="CF2014">
        <v>6</v>
      </c>
      <c r="CG2014">
        <v>0</v>
      </c>
      <c r="CH2014">
        <v>0</v>
      </c>
      <c r="CI2014">
        <v>19</v>
      </c>
    </row>
    <row r="2015" spans="1:87">
      <c r="A2015">
        <v>120111003602</v>
      </c>
      <c r="B2015" t="s">
        <v>11414</v>
      </c>
      <c r="C2015" t="s">
        <v>19144</v>
      </c>
      <c r="D2015" t="s">
        <v>14129</v>
      </c>
      <c r="E2015" t="s">
        <v>16579</v>
      </c>
      <c r="F2015" t="s">
        <v>19168</v>
      </c>
      <c r="G2015" t="s">
        <v>19169</v>
      </c>
      <c r="H2015" t="s">
        <v>16582</v>
      </c>
      <c r="I2015" t="s">
        <v>11421</v>
      </c>
      <c r="J2015">
        <v>32301</v>
      </c>
      <c r="K2015" t="s">
        <v>11437</v>
      </c>
      <c r="L2015">
        <v>12</v>
      </c>
      <c r="M2015">
        <v>6</v>
      </c>
      <c r="N2015">
        <v>12</v>
      </c>
      <c r="W2015">
        <v>10</v>
      </c>
      <c r="X2015">
        <v>12</v>
      </c>
      <c r="Y2015">
        <v>6</v>
      </c>
      <c r="Z2015">
        <v>15</v>
      </c>
      <c r="AA2015">
        <v>5</v>
      </c>
      <c r="AB2015">
        <v>6</v>
      </c>
      <c r="AC2015">
        <v>0</v>
      </c>
      <c r="AD2015" t="s">
        <v>11424</v>
      </c>
      <c r="AE2015">
        <v>30.4297</v>
      </c>
      <c r="AF2015">
        <v>-84.237300000000005</v>
      </c>
      <c r="AG2015" t="s">
        <v>19170</v>
      </c>
      <c r="AH2015">
        <v>37</v>
      </c>
      <c r="AI2015">
        <v>0</v>
      </c>
      <c r="AJ2015">
        <v>54</v>
      </c>
      <c r="AK2015">
        <v>0</v>
      </c>
      <c r="AL2015">
        <v>0</v>
      </c>
      <c r="AM2015">
        <v>40</v>
      </c>
      <c r="AN2015">
        <v>3</v>
      </c>
      <c r="AO2015">
        <v>10</v>
      </c>
      <c r="AP2015">
        <v>6</v>
      </c>
      <c r="AQ2015">
        <v>0</v>
      </c>
      <c r="AR2015">
        <v>6</v>
      </c>
      <c r="AS2015">
        <v>7.7</v>
      </c>
      <c r="AT2015">
        <v>7</v>
      </c>
      <c r="AU2015">
        <v>1201110</v>
      </c>
      <c r="AV2015">
        <v>3602</v>
      </c>
      <c r="AW2015" t="s">
        <v>19169</v>
      </c>
      <c r="AX2015" t="s">
        <v>16582</v>
      </c>
      <c r="AY2015" t="s">
        <v>11421</v>
      </c>
      <c r="AZ2015">
        <v>32301</v>
      </c>
      <c r="BA2015">
        <v>3728</v>
      </c>
      <c r="BB2015">
        <v>3728</v>
      </c>
      <c r="BC2015">
        <v>0</v>
      </c>
      <c r="BE2015">
        <v>12073</v>
      </c>
      <c r="BH2015" t="s">
        <v>11427</v>
      </c>
      <c r="BI2015" t="s">
        <v>11427</v>
      </c>
      <c r="BJ2015" t="s">
        <v>11427</v>
      </c>
      <c r="BK2015" t="s">
        <v>11427</v>
      </c>
      <c r="BL2015" t="s">
        <v>11427</v>
      </c>
      <c r="BM2015" t="s">
        <v>11427</v>
      </c>
      <c r="BN2015" t="s">
        <v>11427</v>
      </c>
      <c r="BO2015" t="s">
        <v>11427</v>
      </c>
      <c r="BP2015" t="s">
        <v>11427</v>
      </c>
      <c r="BQ2015" t="s">
        <v>11428</v>
      </c>
      <c r="BR2015" t="s">
        <v>11428</v>
      </c>
      <c r="BS2015" t="s">
        <v>11428</v>
      </c>
      <c r="BT2015" t="s">
        <v>11428</v>
      </c>
      <c r="BU2015" t="s">
        <v>11428</v>
      </c>
      <c r="BV2015" t="s">
        <v>11428</v>
      </c>
      <c r="BW2015" t="s">
        <v>11428</v>
      </c>
      <c r="BY2015" t="s">
        <v>11427</v>
      </c>
      <c r="CB2015" t="s">
        <v>11427</v>
      </c>
      <c r="CD2015">
        <v>6</v>
      </c>
      <c r="CE2015">
        <v>0</v>
      </c>
      <c r="CF2015">
        <v>6</v>
      </c>
      <c r="CG2015">
        <v>0</v>
      </c>
      <c r="CH2015">
        <v>1</v>
      </c>
      <c r="CI2015">
        <v>54</v>
      </c>
    </row>
    <row r="2016" spans="1:87">
      <c r="A2016">
        <v>120111003605</v>
      </c>
      <c r="B2016" t="s">
        <v>11414</v>
      </c>
      <c r="C2016" t="s">
        <v>19144</v>
      </c>
      <c r="D2016" t="s">
        <v>11463</v>
      </c>
      <c r="E2016" t="s">
        <v>16579</v>
      </c>
      <c r="F2016" t="s">
        <v>19171</v>
      </c>
      <c r="G2016" t="s">
        <v>19172</v>
      </c>
      <c r="H2016" t="s">
        <v>16582</v>
      </c>
      <c r="I2016" t="s">
        <v>11421</v>
      </c>
      <c r="J2016">
        <v>32303</v>
      </c>
      <c r="K2016" t="s">
        <v>11437</v>
      </c>
      <c r="L2016">
        <v>12</v>
      </c>
      <c r="M2016">
        <v>6</v>
      </c>
      <c r="N2016">
        <v>12</v>
      </c>
      <c r="W2016">
        <v>6</v>
      </c>
      <c r="X2016">
        <v>8</v>
      </c>
      <c r="Y2016">
        <v>9</v>
      </c>
      <c r="Z2016">
        <v>13</v>
      </c>
      <c r="AA2016">
        <v>3</v>
      </c>
      <c r="AB2016">
        <v>1</v>
      </c>
      <c r="AC2016">
        <v>0</v>
      </c>
      <c r="AD2016" t="s">
        <v>11424</v>
      </c>
      <c r="AE2016">
        <v>30.466799999999999</v>
      </c>
      <c r="AF2016">
        <v>-84.332400000000007</v>
      </c>
      <c r="AG2016" t="s">
        <v>19173</v>
      </c>
      <c r="AH2016">
        <v>37</v>
      </c>
      <c r="AI2016">
        <v>32</v>
      </c>
      <c r="AJ2016">
        <v>8</v>
      </c>
      <c r="AK2016">
        <v>0</v>
      </c>
      <c r="AL2016">
        <v>0</v>
      </c>
      <c r="AM2016">
        <v>39</v>
      </c>
      <c r="AN2016">
        <v>0</v>
      </c>
      <c r="AO2016">
        <v>1</v>
      </c>
      <c r="AP2016">
        <v>13</v>
      </c>
      <c r="AQ2016">
        <v>0</v>
      </c>
      <c r="AR2016">
        <v>13</v>
      </c>
      <c r="AU2016">
        <v>1201110</v>
      </c>
      <c r="AV2016">
        <v>3605</v>
      </c>
      <c r="AW2016" t="s">
        <v>19172</v>
      </c>
      <c r="AX2016" t="s">
        <v>16582</v>
      </c>
      <c r="AY2016" t="s">
        <v>11421</v>
      </c>
      <c r="AZ2016">
        <v>32303</v>
      </c>
      <c r="BA2016">
        <v>3308</v>
      </c>
      <c r="BB2016">
        <v>3308</v>
      </c>
      <c r="BC2016">
        <v>0</v>
      </c>
      <c r="BE2016">
        <v>12073</v>
      </c>
      <c r="BH2016" t="s">
        <v>11427</v>
      </c>
      <c r="BI2016" t="s">
        <v>11427</v>
      </c>
      <c r="BJ2016" t="s">
        <v>11427</v>
      </c>
      <c r="BK2016" t="s">
        <v>11427</v>
      </c>
      <c r="BL2016" t="s">
        <v>11427</v>
      </c>
      <c r="BM2016" t="s">
        <v>11427</v>
      </c>
      <c r="BN2016" t="s">
        <v>11427</v>
      </c>
      <c r="BO2016" t="s">
        <v>11427</v>
      </c>
      <c r="BP2016" t="s">
        <v>11427</v>
      </c>
      <c r="BQ2016" t="s">
        <v>11428</v>
      </c>
      <c r="BR2016" t="s">
        <v>11428</v>
      </c>
      <c r="BS2016" t="s">
        <v>11428</v>
      </c>
      <c r="BT2016" t="s">
        <v>11428</v>
      </c>
      <c r="BU2016" t="s">
        <v>11428</v>
      </c>
      <c r="BV2016" t="s">
        <v>11428</v>
      </c>
      <c r="BW2016" t="s">
        <v>11428</v>
      </c>
      <c r="BY2016" t="s">
        <v>11427</v>
      </c>
      <c r="CB2016" t="s">
        <v>11427</v>
      </c>
      <c r="CD2016">
        <v>13</v>
      </c>
      <c r="CE2016">
        <v>0</v>
      </c>
      <c r="CF2016">
        <v>13</v>
      </c>
      <c r="CG2016">
        <v>0</v>
      </c>
      <c r="CH2016">
        <v>0</v>
      </c>
      <c r="CI2016">
        <v>40</v>
      </c>
    </row>
    <row r="2017" spans="1:87">
      <c r="A2017">
        <v>120111007180</v>
      </c>
      <c r="B2017" t="s">
        <v>11414</v>
      </c>
      <c r="C2017" t="s">
        <v>19144</v>
      </c>
      <c r="D2017" t="s">
        <v>19174</v>
      </c>
      <c r="E2017" t="s">
        <v>16579</v>
      </c>
      <c r="F2017" t="s">
        <v>19175</v>
      </c>
      <c r="G2017" t="s">
        <v>19176</v>
      </c>
      <c r="H2017" t="s">
        <v>16582</v>
      </c>
      <c r="I2017" t="s">
        <v>11421</v>
      </c>
      <c r="J2017">
        <v>32304</v>
      </c>
      <c r="K2017" t="s">
        <v>11437</v>
      </c>
      <c r="L2017">
        <v>12</v>
      </c>
      <c r="M2017">
        <v>6</v>
      </c>
      <c r="N2017">
        <v>12</v>
      </c>
      <c r="W2017">
        <v>0</v>
      </c>
      <c r="X2017">
        <v>1</v>
      </c>
      <c r="Y2017">
        <v>0</v>
      </c>
      <c r="Z2017">
        <v>3</v>
      </c>
      <c r="AA2017">
        <v>1</v>
      </c>
      <c r="AB2017">
        <v>0</v>
      </c>
      <c r="AC2017">
        <v>0</v>
      </c>
      <c r="AD2017" t="s">
        <v>11424</v>
      </c>
      <c r="AE2017">
        <v>30.436699999999998</v>
      </c>
      <c r="AF2017">
        <v>-84.335599999999999</v>
      </c>
      <c r="AG2017" t="s">
        <v>19177</v>
      </c>
      <c r="AH2017">
        <v>37</v>
      </c>
      <c r="AI2017">
        <v>5</v>
      </c>
      <c r="AJ2017">
        <v>0</v>
      </c>
      <c r="AK2017">
        <v>0</v>
      </c>
      <c r="AL2017">
        <v>0</v>
      </c>
      <c r="AM2017">
        <v>4</v>
      </c>
      <c r="AN2017">
        <v>0</v>
      </c>
      <c r="AO2017">
        <v>1</v>
      </c>
      <c r="AS2017">
        <v>5</v>
      </c>
      <c r="AT2017">
        <v>1</v>
      </c>
      <c r="AU2017">
        <v>1201110</v>
      </c>
      <c r="AV2017">
        <v>7180</v>
      </c>
      <c r="AW2017" t="s">
        <v>19147</v>
      </c>
      <c r="AX2017" t="s">
        <v>16582</v>
      </c>
      <c r="AY2017" t="s">
        <v>11421</v>
      </c>
      <c r="AZ2017">
        <v>32304</v>
      </c>
      <c r="BA2017">
        <v>2707</v>
      </c>
      <c r="BB2017">
        <v>3801</v>
      </c>
      <c r="BC2017">
        <v>0</v>
      </c>
      <c r="BE2017">
        <v>12073</v>
      </c>
      <c r="BH2017" t="s">
        <v>11427</v>
      </c>
      <c r="BI2017" t="s">
        <v>11427</v>
      </c>
      <c r="BJ2017" t="s">
        <v>11427</v>
      </c>
      <c r="BK2017" t="s">
        <v>11427</v>
      </c>
      <c r="BL2017" t="s">
        <v>11427</v>
      </c>
      <c r="BM2017" t="s">
        <v>11427</v>
      </c>
      <c r="BN2017" t="s">
        <v>11427</v>
      </c>
      <c r="BO2017" t="s">
        <v>11427</v>
      </c>
      <c r="BP2017" t="s">
        <v>11427</v>
      </c>
      <c r="BQ2017" t="s">
        <v>11428</v>
      </c>
      <c r="BR2017" t="s">
        <v>11428</v>
      </c>
      <c r="BS2017" t="s">
        <v>11428</v>
      </c>
      <c r="BT2017" t="s">
        <v>11428</v>
      </c>
      <c r="BU2017" t="s">
        <v>11428</v>
      </c>
      <c r="BV2017" t="s">
        <v>11428</v>
      </c>
      <c r="BW2017" t="s">
        <v>11428</v>
      </c>
      <c r="BY2017" t="s">
        <v>11427</v>
      </c>
      <c r="CB2017" t="s">
        <v>11427</v>
      </c>
      <c r="CG2017">
        <v>0</v>
      </c>
      <c r="CH2017">
        <v>0</v>
      </c>
      <c r="CI2017">
        <v>5</v>
      </c>
    </row>
    <row r="2018" spans="1:87">
      <c r="A2018">
        <v>120111007793</v>
      </c>
      <c r="B2018" t="s">
        <v>11414</v>
      </c>
      <c r="C2018" t="s">
        <v>19144</v>
      </c>
      <c r="D2018" t="s">
        <v>19178</v>
      </c>
      <c r="E2018" t="s">
        <v>16579</v>
      </c>
      <c r="F2018" t="s">
        <v>19179</v>
      </c>
      <c r="G2018" t="s">
        <v>19180</v>
      </c>
      <c r="H2018" t="s">
        <v>16582</v>
      </c>
      <c r="I2018" t="s">
        <v>11421</v>
      </c>
      <c r="J2018">
        <v>32304</v>
      </c>
      <c r="K2018" t="s">
        <v>11422</v>
      </c>
      <c r="L2018">
        <v>12</v>
      </c>
      <c r="M2018">
        <v>6</v>
      </c>
      <c r="N2018">
        <v>12</v>
      </c>
      <c r="W2018">
        <v>1</v>
      </c>
      <c r="X2018">
        <v>2</v>
      </c>
      <c r="Y2018">
        <v>0</v>
      </c>
      <c r="Z2018">
        <v>2</v>
      </c>
      <c r="AA2018">
        <v>6</v>
      </c>
      <c r="AB2018">
        <v>15</v>
      </c>
      <c r="AC2018">
        <v>15</v>
      </c>
      <c r="AD2018" t="s">
        <v>11424</v>
      </c>
      <c r="AE2018">
        <v>30.4405</v>
      </c>
      <c r="AF2018">
        <v>-84.334299999999999</v>
      </c>
      <c r="AG2018" t="s">
        <v>19181</v>
      </c>
      <c r="AH2018">
        <v>37</v>
      </c>
      <c r="AI2018">
        <v>15</v>
      </c>
      <c r="AJ2018">
        <v>26</v>
      </c>
      <c r="AK2018">
        <v>1</v>
      </c>
      <c r="AL2018">
        <v>1</v>
      </c>
      <c r="AM2018">
        <v>3</v>
      </c>
      <c r="AN2018">
        <v>0</v>
      </c>
      <c r="AO2018">
        <v>35</v>
      </c>
      <c r="AP2018">
        <v>5</v>
      </c>
      <c r="AQ2018">
        <v>0</v>
      </c>
      <c r="AR2018">
        <v>5</v>
      </c>
      <c r="AS2018">
        <v>3.4</v>
      </c>
      <c r="AT2018">
        <v>12</v>
      </c>
      <c r="AU2018">
        <v>1201110</v>
      </c>
      <c r="AV2018">
        <v>7793</v>
      </c>
      <c r="AW2018" t="s">
        <v>19180</v>
      </c>
      <c r="AX2018" t="s">
        <v>16582</v>
      </c>
      <c r="AY2018" t="s">
        <v>11421</v>
      </c>
      <c r="AZ2018">
        <v>32304</v>
      </c>
      <c r="BA2018">
        <v>2907</v>
      </c>
      <c r="BB2018">
        <v>2907</v>
      </c>
      <c r="BC2018">
        <v>0</v>
      </c>
      <c r="BE2018">
        <v>12073</v>
      </c>
      <c r="BH2018" t="s">
        <v>11427</v>
      </c>
      <c r="BI2018" t="s">
        <v>11427</v>
      </c>
      <c r="BJ2018" t="s">
        <v>11427</v>
      </c>
      <c r="BK2018" t="s">
        <v>11427</v>
      </c>
      <c r="BL2018" t="s">
        <v>11427</v>
      </c>
      <c r="BM2018" t="s">
        <v>11427</v>
      </c>
      <c r="BN2018" t="s">
        <v>11427</v>
      </c>
      <c r="BO2018" t="s">
        <v>11427</v>
      </c>
      <c r="BP2018" t="s">
        <v>11427</v>
      </c>
      <c r="BQ2018" t="s">
        <v>11428</v>
      </c>
      <c r="BR2018" t="s">
        <v>11428</v>
      </c>
      <c r="BS2018" t="s">
        <v>11428</v>
      </c>
      <c r="BT2018" t="s">
        <v>11428</v>
      </c>
      <c r="BU2018" t="s">
        <v>11428</v>
      </c>
      <c r="BV2018" t="s">
        <v>11428</v>
      </c>
      <c r="BW2018" t="s">
        <v>11428</v>
      </c>
      <c r="BY2018" t="s">
        <v>11427</v>
      </c>
      <c r="CB2018" t="s">
        <v>11427</v>
      </c>
      <c r="CD2018">
        <v>5</v>
      </c>
      <c r="CE2018">
        <v>0</v>
      </c>
      <c r="CF2018">
        <v>5</v>
      </c>
      <c r="CG2018">
        <v>0</v>
      </c>
      <c r="CH2018">
        <v>1</v>
      </c>
      <c r="CI2018">
        <v>41</v>
      </c>
    </row>
    <row r="2019" spans="1:87">
      <c r="A2019">
        <v>120111007831</v>
      </c>
      <c r="B2019" t="s">
        <v>11414</v>
      </c>
      <c r="C2019" t="s">
        <v>19144</v>
      </c>
      <c r="D2019" t="s">
        <v>19182</v>
      </c>
      <c r="E2019" t="s">
        <v>16579</v>
      </c>
      <c r="F2019" t="s">
        <v>19146</v>
      </c>
      <c r="G2019" t="s">
        <v>19183</v>
      </c>
      <c r="H2019" t="s">
        <v>16582</v>
      </c>
      <c r="I2019" t="s">
        <v>11421</v>
      </c>
      <c r="J2019">
        <v>32304</v>
      </c>
      <c r="K2019" t="s">
        <v>11437</v>
      </c>
      <c r="L2019">
        <v>12</v>
      </c>
      <c r="M2019">
        <v>6</v>
      </c>
      <c r="N2019">
        <v>12</v>
      </c>
      <c r="W2019">
        <v>11</v>
      </c>
      <c r="X2019">
        <v>36</v>
      </c>
      <c r="Y2019">
        <v>58</v>
      </c>
      <c r="Z2019">
        <v>49</v>
      </c>
      <c r="AA2019">
        <v>46</v>
      </c>
      <c r="AB2019">
        <v>61</v>
      </c>
      <c r="AC2019">
        <v>24</v>
      </c>
      <c r="AD2019" t="s">
        <v>11424</v>
      </c>
      <c r="AE2019">
        <v>30.4453</v>
      </c>
      <c r="AF2019">
        <v>-84.346999999999994</v>
      </c>
      <c r="AG2019" t="s">
        <v>19184</v>
      </c>
      <c r="AH2019">
        <v>37</v>
      </c>
      <c r="AI2019">
        <v>149</v>
      </c>
      <c r="AJ2019">
        <v>136</v>
      </c>
      <c r="AK2019">
        <v>0</v>
      </c>
      <c r="AL2019">
        <v>2</v>
      </c>
      <c r="AM2019">
        <v>200</v>
      </c>
      <c r="AN2019">
        <v>8</v>
      </c>
      <c r="AO2019">
        <v>66</v>
      </c>
      <c r="AP2019">
        <v>202</v>
      </c>
      <c r="AQ2019">
        <v>0</v>
      </c>
      <c r="AR2019">
        <v>202</v>
      </c>
      <c r="AU2019">
        <v>1201110</v>
      </c>
      <c r="AV2019">
        <v>7831</v>
      </c>
      <c r="AW2019" t="s">
        <v>19183</v>
      </c>
      <c r="AX2019" t="s">
        <v>16582</v>
      </c>
      <c r="AY2019" t="s">
        <v>11421</v>
      </c>
      <c r="AZ2019">
        <v>32304</v>
      </c>
      <c r="BA2019">
        <v>2707</v>
      </c>
      <c r="BB2019">
        <v>2707</v>
      </c>
      <c r="BC2019">
        <v>0</v>
      </c>
      <c r="BE2019">
        <v>12073</v>
      </c>
      <c r="BH2019" t="s">
        <v>11427</v>
      </c>
      <c r="BI2019" t="s">
        <v>11427</v>
      </c>
      <c r="BJ2019" t="s">
        <v>11427</v>
      </c>
      <c r="BK2019" t="s">
        <v>11427</v>
      </c>
      <c r="BL2019" t="s">
        <v>11427</v>
      </c>
      <c r="BM2019" t="s">
        <v>11427</v>
      </c>
      <c r="BN2019" t="s">
        <v>11427</v>
      </c>
      <c r="BO2019" t="s">
        <v>11427</v>
      </c>
      <c r="BP2019" t="s">
        <v>11427</v>
      </c>
      <c r="BQ2019" t="s">
        <v>11428</v>
      </c>
      <c r="BR2019" t="s">
        <v>11428</v>
      </c>
      <c r="BS2019" t="s">
        <v>11428</v>
      </c>
      <c r="BT2019" t="s">
        <v>11428</v>
      </c>
      <c r="BU2019" t="s">
        <v>11428</v>
      </c>
      <c r="BV2019" t="s">
        <v>11428</v>
      </c>
      <c r="BW2019" t="s">
        <v>11428</v>
      </c>
      <c r="BY2019" t="s">
        <v>11428</v>
      </c>
      <c r="CB2019" t="s">
        <v>11427</v>
      </c>
      <c r="CD2019">
        <v>202</v>
      </c>
      <c r="CE2019">
        <v>0</v>
      </c>
      <c r="CF2019">
        <v>202</v>
      </c>
      <c r="CG2019">
        <v>0</v>
      </c>
      <c r="CH2019">
        <v>9</v>
      </c>
      <c r="CI2019">
        <v>285</v>
      </c>
    </row>
    <row r="2020" spans="1:87">
      <c r="A2020">
        <v>120111008021</v>
      </c>
      <c r="B2020" t="s">
        <v>11414</v>
      </c>
      <c r="C2020" t="s">
        <v>19144</v>
      </c>
      <c r="D2020" t="s">
        <v>19185</v>
      </c>
      <c r="E2020" t="s">
        <v>16579</v>
      </c>
      <c r="F2020" t="s">
        <v>19186</v>
      </c>
      <c r="G2020" t="s">
        <v>19187</v>
      </c>
      <c r="H2020" t="s">
        <v>16582</v>
      </c>
      <c r="I2020" t="s">
        <v>11421</v>
      </c>
      <c r="J2020">
        <v>32304</v>
      </c>
      <c r="K2020" t="s">
        <v>11422</v>
      </c>
      <c r="L2020">
        <v>12</v>
      </c>
      <c r="M2020">
        <v>6</v>
      </c>
      <c r="N2020">
        <v>12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11424</v>
      </c>
      <c r="AE2020">
        <v>30.438600000000001</v>
      </c>
      <c r="AF2020">
        <v>-84.342500000000001</v>
      </c>
      <c r="AG2020" t="s">
        <v>19188</v>
      </c>
      <c r="AH2020">
        <v>37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U2020">
        <v>1201110</v>
      </c>
      <c r="AV2020">
        <v>8021</v>
      </c>
      <c r="AW2020" t="s">
        <v>19187</v>
      </c>
      <c r="AX2020" t="s">
        <v>16582</v>
      </c>
      <c r="AY2020" t="s">
        <v>11421</v>
      </c>
      <c r="AZ2020">
        <v>32304</v>
      </c>
      <c r="BA2020">
        <v>2837</v>
      </c>
      <c r="BB2020">
        <v>2837</v>
      </c>
      <c r="BC2020">
        <v>0</v>
      </c>
      <c r="BE2020">
        <v>12073</v>
      </c>
      <c r="BH2020" t="s">
        <v>11427</v>
      </c>
      <c r="BI2020" t="s">
        <v>11427</v>
      </c>
      <c r="BJ2020" t="s">
        <v>11427</v>
      </c>
      <c r="BK2020" t="s">
        <v>11427</v>
      </c>
      <c r="BL2020" t="s">
        <v>11427</v>
      </c>
      <c r="BM2020" t="s">
        <v>11427</v>
      </c>
      <c r="BN2020" t="s">
        <v>11427</v>
      </c>
      <c r="BO2020" t="s">
        <v>11427</v>
      </c>
      <c r="BP2020" t="s">
        <v>11427</v>
      </c>
      <c r="BQ2020" t="s">
        <v>11428</v>
      </c>
      <c r="BR2020" t="s">
        <v>11428</v>
      </c>
      <c r="BS2020" t="s">
        <v>11428</v>
      </c>
      <c r="BT2020" t="s">
        <v>11428</v>
      </c>
      <c r="BU2020" t="s">
        <v>11428</v>
      </c>
      <c r="BV2020" t="s">
        <v>11428</v>
      </c>
      <c r="BW2020" t="s">
        <v>11428</v>
      </c>
      <c r="BY2020" t="s">
        <v>11430</v>
      </c>
      <c r="CB2020" t="s">
        <v>11427</v>
      </c>
      <c r="CG2020">
        <v>0</v>
      </c>
      <c r="CH2020">
        <v>0</v>
      </c>
      <c r="CI2020">
        <v>0</v>
      </c>
    </row>
    <row r="2021" spans="1:87">
      <c r="A2021">
        <v>120111008023</v>
      </c>
      <c r="B2021" t="s">
        <v>11414</v>
      </c>
      <c r="C2021" t="s">
        <v>19144</v>
      </c>
      <c r="D2021" t="s">
        <v>19189</v>
      </c>
      <c r="E2021" t="s">
        <v>16579</v>
      </c>
      <c r="F2021" t="s">
        <v>19190</v>
      </c>
      <c r="G2021" t="s">
        <v>19187</v>
      </c>
      <c r="H2021" t="s">
        <v>16582</v>
      </c>
      <c r="I2021" t="s">
        <v>11421</v>
      </c>
      <c r="J2021">
        <v>32304</v>
      </c>
      <c r="K2021" t="s">
        <v>11422</v>
      </c>
      <c r="L2021">
        <v>12</v>
      </c>
      <c r="M2021">
        <v>4</v>
      </c>
      <c r="N2021">
        <v>12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11424</v>
      </c>
      <c r="AE2021">
        <v>30.438600000000001</v>
      </c>
      <c r="AF2021">
        <v>-84.342500000000001</v>
      </c>
      <c r="AG2021" t="s">
        <v>19191</v>
      </c>
      <c r="AH2021">
        <v>37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U2021">
        <v>1201110</v>
      </c>
      <c r="AV2021">
        <v>8023</v>
      </c>
      <c r="AW2021" t="s">
        <v>19187</v>
      </c>
      <c r="AX2021" t="s">
        <v>16582</v>
      </c>
      <c r="AY2021" t="s">
        <v>11421</v>
      </c>
      <c r="AZ2021">
        <v>32304</v>
      </c>
      <c r="BA2021">
        <v>2837</v>
      </c>
      <c r="BB2021">
        <v>2837</v>
      </c>
      <c r="BC2021">
        <v>0</v>
      </c>
      <c r="BE2021">
        <v>12073</v>
      </c>
      <c r="BH2021" t="s">
        <v>11427</v>
      </c>
      <c r="BI2021" t="s">
        <v>11427</v>
      </c>
      <c r="BJ2021" t="s">
        <v>11427</v>
      </c>
      <c r="BK2021" t="s">
        <v>11427</v>
      </c>
      <c r="BL2021" t="s">
        <v>11427</v>
      </c>
      <c r="BM2021" t="s">
        <v>11427</v>
      </c>
      <c r="BN2021" t="s">
        <v>11427</v>
      </c>
      <c r="BO2021" t="s">
        <v>11428</v>
      </c>
      <c r="BP2021" t="s">
        <v>11428</v>
      </c>
      <c r="BQ2021" t="s">
        <v>11428</v>
      </c>
      <c r="BR2021" t="s">
        <v>11428</v>
      </c>
      <c r="BS2021" t="s">
        <v>11428</v>
      </c>
      <c r="BT2021" t="s">
        <v>11428</v>
      </c>
      <c r="BU2021" t="s">
        <v>11428</v>
      </c>
      <c r="BV2021" t="s">
        <v>11428</v>
      </c>
      <c r="BW2021" t="s">
        <v>11428</v>
      </c>
      <c r="BY2021" t="s">
        <v>11430</v>
      </c>
      <c r="CB2021" t="s">
        <v>11427</v>
      </c>
      <c r="CG2021">
        <v>0</v>
      </c>
      <c r="CH2021">
        <v>0</v>
      </c>
      <c r="CI2021">
        <v>0</v>
      </c>
    </row>
    <row r="2022" spans="1:87">
      <c r="A2022">
        <v>120111001163</v>
      </c>
      <c r="B2022" t="s">
        <v>11490</v>
      </c>
      <c r="C2022" t="s">
        <v>19144</v>
      </c>
      <c r="D2022" t="s">
        <v>19192</v>
      </c>
      <c r="E2022" t="s">
        <v>16579</v>
      </c>
      <c r="F2022" t="s">
        <v>19193</v>
      </c>
      <c r="G2022" t="s">
        <v>19194</v>
      </c>
      <c r="H2022" t="s">
        <v>16582</v>
      </c>
      <c r="I2022" t="s">
        <v>11421</v>
      </c>
      <c r="J2022">
        <v>32308</v>
      </c>
      <c r="K2022" t="s">
        <v>11422</v>
      </c>
      <c r="L2022">
        <v>12</v>
      </c>
      <c r="M2022" t="s">
        <v>11461</v>
      </c>
      <c r="N2022">
        <v>5</v>
      </c>
      <c r="P2022">
        <v>18</v>
      </c>
      <c r="Q2022">
        <v>112</v>
      </c>
      <c r="R2022">
        <v>133</v>
      </c>
      <c r="S2022">
        <v>131</v>
      </c>
      <c r="T2022">
        <v>150</v>
      </c>
      <c r="U2022">
        <v>135</v>
      </c>
      <c r="V2022">
        <v>158</v>
      </c>
      <c r="AD2022" t="s">
        <v>11424</v>
      </c>
      <c r="AE2022">
        <v>30.453199999999999</v>
      </c>
      <c r="AF2022">
        <v>-84.265799999999999</v>
      </c>
      <c r="AG2022" t="s">
        <v>19195</v>
      </c>
      <c r="AH2022">
        <v>37</v>
      </c>
      <c r="AI2022">
        <v>435</v>
      </c>
      <c r="AJ2022">
        <v>402</v>
      </c>
      <c r="AK2022">
        <v>4</v>
      </c>
      <c r="AL2022">
        <v>25</v>
      </c>
      <c r="AM2022">
        <v>389</v>
      </c>
      <c r="AN2022">
        <v>20</v>
      </c>
      <c r="AO2022">
        <v>357</v>
      </c>
      <c r="AP2022">
        <v>343</v>
      </c>
      <c r="AQ2022">
        <v>0</v>
      </c>
      <c r="AR2022">
        <v>343</v>
      </c>
      <c r="AS2022">
        <v>15.8</v>
      </c>
      <c r="AT2022">
        <v>53</v>
      </c>
      <c r="AU2022">
        <v>1201110</v>
      </c>
      <c r="AV2022">
        <v>1163</v>
      </c>
      <c r="AW2022" t="s">
        <v>19194</v>
      </c>
      <c r="AX2022" t="s">
        <v>16582</v>
      </c>
      <c r="AY2022" t="s">
        <v>11421</v>
      </c>
      <c r="AZ2022">
        <v>32308</v>
      </c>
      <c r="BA2022">
        <v>5071</v>
      </c>
      <c r="BB2022">
        <v>5071</v>
      </c>
      <c r="BC2022">
        <v>0</v>
      </c>
      <c r="BE2022">
        <v>12073</v>
      </c>
      <c r="BH2022" t="s">
        <v>11427</v>
      </c>
      <c r="BI2022" t="s">
        <v>11427</v>
      </c>
      <c r="BJ2022" t="s">
        <v>11428</v>
      </c>
      <c r="BK2022" t="s">
        <v>11428</v>
      </c>
      <c r="BL2022" t="s">
        <v>11428</v>
      </c>
      <c r="BM2022" t="s">
        <v>11428</v>
      </c>
      <c r="BN2022" t="s">
        <v>11428</v>
      </c>
      <c r="BO2022" t="s">
        <v>11428</v>
      </c>
      <c r="BP2022" t="s">
        <v>11428</v>
      </c>
      <c r="BQ2022" t="s">
        <v>11427</v>
      </c>
      <c r="BR2022" t="s">
        <v>11427</v>
      </c>
      <c r="BS2022" t="s">
        <v>11427</v>
      </c>
      <c r="BT2022" t="s">
        <v>11427</v>
      </c>
      <c r="BU2022" t="s">
        <v>11427</v>
      </c>
      <c r="BV2022" t="s">
        <v>11427</v>
      </c>
      <c r="BW2022" t="s">
        <v>11427</v>
      </c>
      <c r="BY2022" t="s">
        <v>11428</v>
      </c>
      <c r="CB2022" t="s">
        <v>11427</v>
      </c>
      <c r="CD2022">
        <v>343</v>
      </c>
      <c r="CE2022">
        <v>0</v>
      </c>
      <c r="CF2022">
        <v>343</v>
      </c>
      <c r="CG2022">
        <v>2</v>
      </c>
      <c r="CH2022">
        <v>40</v>
      </c>
      <c r="CI2022">
        <v>837</v>
      </c>
    </row>
    <row r="2023" spans="1:87">
      <c r="A2023">
        <v>120111001164</v>
      </c>
      <c r="B2023" t="s">
        <v>11490</v>
      </c>
      <c r="C2023" t="s">
        <v>19144</v>
      </c>
      <c r="D2023" t="s">
        <v>19196</v>
      </c>
      <c r="E2023" t="s">
        <v>16579</v>
      </c>
      <c r="F2023" t="s">
        <v>19197</v>
      </c>
      <c r="G2023" t="s">
        <v>19198</v>
      </c>
      <c r="H2023" t="s">
        <v>16582</v>
      </c>
      <c r="I2023" t="s">
        <v>11421</v>
      </c>
      <c r="J2023">
        <v>32308</v>
      </c>
      <c r="K2023" t="s">
        <v>11422</v>
      </c>
      <c r="L2023">
        <v>12</v>
      </c>
      <c r="M2023">
        <v>6</v>
      </c>
      <c r="N2023">
        <v>8</v>
      </c>
      <c r="W2023">
        <v>308</v>
      </c>
      <c r="X2023">
        <v>266</v>
      </c>
      <c r="Y2023">
        <v>292</v>
      </c>
      <c r="AD2023" t="s">
        <v>11424</v>
      </c>
      <c r="AE2023">
        <v>30.452100000000002</v>
      </c>
      <c r="AF2023">
        <v>-84.267899999999997</v>
      </c>
      <c r="AG2023" t="s">
        <v>19199</v>
      </c>
      <c r="AH2023">
        <v>37</v>
      </c>
      <c r="AI2023">
        <v>440</v>
      </c>
      <c r="AJ2023">
        <v>426</v>
      </c>
      <c r="AK2023">
        <v>5</v>
      </c>
      <c r="AL2023">
        <v>18</v>
      </c>
      <c r="AM2023">
        <v>486</v>
      </c>
      <c r="AN2023">
        <v>31</v>
      </c>
      <c r="AO2023">
        <v>296</v>
      </c>
      <c r="AP2023">
        <v>349</v>
      </c>
      <c r="AQ2023">
        <v>0</v>
      </c>
      <c r="AR2023">
        <v>349</v>
      </c>
      <c r="AS2023">
        <v>19.2</v>
      </c>
      <c r="AT2023">
        <v>45</v>
      </c>
      <c r="AU2023">
        <v>1201110</v>
      </c>
      <c r="AV2023">
        <v>1164</v>
      </c>
      <c r="AW2023" t="s">
        <v>19198</v>
      </c>
      <c r="AX2023" t="s">
        <v>16582</v>
      </c>
      <c r="AY2023" t="s">
        <v>11421</v>
      </c>
      <c r="AZ2023">
        <v>32308</v>
      </c>
      <c r="BA2023">
        <v>5099</v>
      </c>
      <c r="BB2023">
        <v>5099</v>
      </c>
      <c r="BC2023">
        <v>0</v>
      </c>
      <c r="BE2023">
        <v>12073</v>
      </c>
      <c r="BH2023" t="s">
        <v>11427</v>
      </c>
      <c r="BI2023" t="s">
        <v>11427</v>
      </c>
      <c r="BJ2023" t="s">
        <v>11427</v>
      </c>
      <c r="BK2023" t="s">
        <v>11427</v>
      </c>
      <c r="BL2023" t="s">
        <v>11427</v>
      </c>
      <c r="BM2023" t="s">
        <v>11427</v>
      </c>
      <c r="BN2023" t="s">
        <v>11427</v>
      </c>
      <c r="BO2023" t="s">
        <v>11427</v>
      </c>
      <c r="BP2023" t="s">
        <v>11427</v>
      </c>
      <c r="BQ2023" t="s">
        <v>11428</v>
      </c>
      <c r="BR2023" t="s">
        <v>11428</v>
      </c>
      <c r="BS2023" t="s">
        <v>11428</v>
      </c>
      <c r="BT2023" t="s">
        <v>11427</v>
      </c>
      <c r="BU2023" t="s">
        <v>11427</v>
      </c>
      <c r="BV2023" t="s">
        <v>11427</v>
      </c>
      <c r="BW2023" t="s">
        <v>11427</v>
      </c>
      <c r="BY2023" t="s">
        <v>11428</v>
      </c>
      <c r="CB2023" t="s">
        <v>11427</v>
      </c>
      <c r="CD2023">
        <v>349</v>
      </c>
      <c r="CE2023">
        <v>0</v>
      </c>
      <c r="CF2023">
        <v>349</v>
      </c>
      <c r="CG2023">
        <v>0</v>
      </c>
      <c r="CH2023">
        <v>30</v>
      </c>
      <c r="CI2023">
        <v>866</v>
      </c>
    </row>
    <row r="2024" spans="1:87">
      <c r="A2024">
        <v>120111001165</v>
      </c>
      <c r="B2024" t="s">
        <v>11490</v>
      </c>
      <c r="C2024" t="s">
        <v>19144</v>
      </c>
      <c r="D2024" t="s">
        <v>19200</v>
      </c>
      <c r="E2024" t="s">
        <v>16579</v>
      </c>
      <c r="F2024" t="s">
        <v>19201</v>
      </c>
      <c r="G2024" t="s">
        <v>19202</v>
      </c>
      <c r="H2024" t="s">
        <v>16582</v>
      </c>
      <c r="I2024" t="s">
        <v>11421</v>
      </c>
      <c r="J2024">
        <v>32301</v>
      </c>
      <c r="K2024" t="s">
        <v>11422</v>
      </c>
      <c r="L2024">
        <v>12</v>
      </c>
      <c r="M2024" t="s">
        <v>11461</v>
      </c>
      <c r="N2024">
        <v>5</v>
      </c>
      <c r="P2024">
        <v>45</v>
      </c>
      <c r="Q2024">
        <v>70</v>
      </c>
      <c r="R2024">
        <v>59</v>
      </c>
      <c r="S2024">
        <v>72</v>
      </c>
      <c r="T2024">
        <v>73</v>
      </c>
      <c r="U2024">
        <v>62</v>
      </c>
      <c r="V2024">
        <v>58</v>
      </c>
      <c r="AD2024" t="s">
        <v>11424</v>
      </c>
      <c r="AE2024">
        <v>30.432099999999998</v>
      </c>
      <c r="AF2024">
        <v>-84.256799999999998</v>
      </c>
      <c r="AG2024" t="s">
        <v>19203</v>
      </c>
      <c r="AH2024">
        <v>37</v>
      </c>
      <c r="AI2024">
        <v>242</v>
      </c>
      <c r="AJ2024">
        <v>197</v>
      </c>
      <c r="AK2024">
        <v>0</v>
      </c>
      <c r="AL2024">
        <v>10</v>
      </c>
      <c r="AM2024">
        <v>358</v>
      </c>
      <c r="AN2024">
        <v>11</v>
      </c>
      <c r="AO2024">
        <v>49</v>
      </c>
      <c r="AP2024">
        <v>314</v>
      </c>
      <c r="AQ2024">
        <v>0</v>
      </c>
      <c r="AR2024">
        <v>314</v>
      </c>
      <c r="AS2024">
        <v>14.2</v>
      </c>
      <c r="AT2024">
        <v>31</v>
      </c>
      <c r="AU2024">
        <v>1201110</v>
      </c>
      <c r="AV2024">
        <v>1165</v>
      </c>
      <c r="AW2024" t="s">
        <v>19202</v>
      </c>
      <c r="AX2024" t="s">
        <v>16582</v>
      </c>
      <c r="AY2024" t="s">
        <v>11421</v>
      </c>
      <c r="AZ2024">
        <v>32301</v>
      </c>
      <c r="BA2024">
        <v>4704</v>
      </c>
      <c r="BB2024">
        <v>4704</v>
      </c>
      <c r="BC2024">
        <v>0</v>
      </c>
      <c r="BE2024">
        <v>12073</v>
      </c>
      <c r="BH2024" t="s">
        <v>11427</v>
      </c>
      <c r="BI2024" t="s">
        <v>11427</v>
      </c>
      <c r="BJ2024" t="s">
        <v>11428</v>
      </c>
      <c r="BK2024" t="s">
        <v>11428</v>
      </c>
      <c r="BL2024" t="s">
        <v>11428</v>
      </c>
      <c r="BM2024" t="s">
        <v>11428</v>
      </c>
      <c r="BN2024" t="s">
        <v>11428</v>
      </c>
      <c r="BO2024" t="s">
        <v>11428</v>
      </c>
      <c r="BP2024" t="s">
        <v>11428</v>
      </c>
      <c r="BQ2024" t="s">
        <v>11427</v>
      </c>
      <c r="BR2024" t="s">
        <v>11427</v>
      </c>
      <c r="BS2024" t="s">
        <v>11427</v>
      </c>
      <c r="BT2024" t="s">
        <v>11427</v>
      </c>
      <c r="BU2024" t="s">
        <v>11427</v>
      </c>
      <c r="BV2024" t="s">
        <v>11427</v>
      </c>
      <c r="BW2024" t="s">
        <v>11427</v>
      </c>
      <c r="BY2024" t="s">
        <v>11428</v>
      </c>
      <c r="CB2024" t="s">
        <v>11427</v>
      </c>
      <c r="CD2024">
        <v>314</v>
      </c>
      <c r="CE2024">
        <v>0</v>
      </c>
      <c r="CF2024">
        <v>314</v>
      </c>
      <c r="CG2024">
        <v>0</v>
      </c>
      <c r="CH2024">
        <v>11</v>
      </c>
      <c r="CI2024">
        <v>439</v>
      </c>
    </row>
    <row r="2025" spans="1:87">
      <c r="A2025">
        <v>120111001168</v>
      </c>
      <c r="B2025" t="s">
        <v>11490</v>
      </c>
      <c r="C2025" t="s">
        <v>19144</v>
      </c>
      <c r="D2025" t="s">
        <v>13750</v>
      </c>
      <c r="E2025" t="s">
        <v>16579</v>
      </c>
      <c r="F2025" t="s">
        <v>19204</v>
      </c>
      <c r="G2025" t="s">
        <v>19205</v>
      </c>
      <c r="H2025" t="s">
        <v>16582</v>
      </c>
      <c r="I2025" t="s">
        <v>11421</v>
      </c>
      <c r="J2025">
        <v>32310</v>
      </c>
      <c r="K2025" t="s">
        <v>11422</v>
      </c>
      <c r="L2025">
        <v>12</v>
      </c>
      <c r="M2025" t="s">
        <v>11461</v>
      </c>
      <c r="N2025">
        <v>5</v>
      </c>
      <c r="P2025">
        <v>45</v>
      </c>
      <c r="Q2025">
        <v>90</v>
      </c>
      <c r="R2025">
        <v>95</v>
      </c>
      <c r="S2025">
        <v>84</v>
      </c>
      <c r="T2025">
        <v>88</v>
      </c>
      <c r="U2025">
        <v>71</v>
      </c>
      <c r="V2025">
        <v>81</v>
      </c>
      <c r="AD2025" t="s">
        <v>11424</v>
      </c>
      <c r="AE2025">
        <v>30.4267</v>
      </c>
      <c r="AF2025">
        <v>-84.334199999999996</v>
      </c>
      <c r="AG2025" t="s">
        <v>19206</v>
      </c>
      <c r="AH2025">
        <v>37</v>
      </c>
      <c r="AI2025">
        <v>257</v>
      </c>
      <c r="AJ2025">
        <v>297</v>
      </c>
      <c r="AK2025">
        <v>1</v>
      </c>
      <c r="AL2025">
        <v>3</v>
      </c>
      <c r="AM2025">
        <v>422</v>
      </c>
      <c r="AN2025">
        <v>51</v>
      </c>
      <c r="AO2025">
        <v>46</v>
      </c>
      <c r="AP2025">
        <v>458</v>
      </c>
      <c r="AQ2025">
        <v>0</v>
      </c>
      <c r="AR2025">
        <v>458</v>
      </c>
      <c r="AS2025">
        <v>14.6</v>
      </c>
      <c r="AT2025">
        <v>38</v>
      </c>
      <c r="AU2025">
        <v>1201110</v>
      </c>
      <c r="AV2025">
        <v>1168</v>
      </c>
      <c r="AW2025" t="s">
        <v>19205</v>
      </c>
      <c r="AX2025" t="s">
        <v>16582</v>
      </c>
      <c r="AY2025" t="s">
        <v>11421</v>
      </c>
      <c r="AZ2025">
        <v>32310</v>
      </c>
      <c r="BA2025">
        <v>5003</v>
      </c>
      <c r="BB2025">
        <v>5003</v>
      </c>
      <c r="BC2025">
        <v>0</v>
      </c>
      <c r="BE2025">
        <v>12073</v>
      </c>
      <c r="BH2025" t="s">
        <v>11427</v>
      </c>
      <c r="BI2025" t="s">
        <v>11427</v>
      </c>
      <c r="BJ2025" t="s">
        <v>11428</v>
      </c>
      <c r="BK2025" t="s">
        <v>11428</v>
      </c>
      <c r="BL2025" t="s">
        <v>11428</v>
      </c>
      <c r="BM2025" t="s">
        <v>11428</v>
      </c>
      <c r="BN2025" t="s">
        <v>11428</v>
      </c>
      <c r="BO2025" t="s">
        <v>11428</v>
      </c>
      <c r="BP2025" t="s">
        <v>11428</v>
      </c>
      <c r="BQ2025" t="s">
        <v>11427</v>
      </c>
      <c r="BR2025" t="s">
        <v>11427</v>
      </c>
      <c r="BS2025" t="s">
        <v>11427</v>
      </c>
      <c r="BT2025" t="s">
        <v>11427</v>
      </c>
      <c r="BU2025" t="s">
        <v>11427</v>
      </c>
      <c r="BV2025" t="s">
        <v>11427</v>
      </c>
      <c r="BW2025" t="s">
        <v>11427</v>
      </c>
      <c r="BY2025" t="s">
        <v>11428</v>
      </c>
      <c r="CB2025" t="s">
        <v>11427</v>
      </c>
      <c r="CD2025">
        <v>458</v>
      </c>
      <c r="CE2025">
        <v>0</v>
      </c>
      <c r="CF2025">
        <v>458</v>
      </c>
      <c r="CG2025">
        <v>1</v>
      </c>
      <c r="CH2025">
        <v>30</v>
      </c>
      <c r="CI2025">
        <v>554</v>
      </c>
    </row>
    <row r="2026" spans="1:87">
      <c r="A2026">
        <v>120111001170</v>
      </c>
      <c r="B2026" t="s">
        <v>11490</v>
      </c>
      <c r="C2026" t="s">
        <v>19144</v>
      </c>
      <c r="D2026" t="s">
        <v>19207</v>
      </c>
      <c r="E2026" t="s">
        <v>16579</v>
      </c>
      <c r="F2026" t="s">
        <v>19208</v>
      </c>
      <c r="G2026" t="s">
        <v>19209</v>
      </c>
      <c r="H2026" t="s">
        <v>16582</v>
      </c>
      <c r="I2026" t="s">
        <v>11421</v>
      </c>
      <c r="J2026">
        <v>32303</v>
      </c>
      <c r="K2026" t="s">
        <v>11422</v>
      </c>
      <c r="L2026">
        <v>12</v>
      </c>
      <c r="M2026" t="s">
        <v>11461</v>
      </c>
      <c r="N2026">
        <v>5</v>
      </c>
      <c r="P2026">
        <v>48</v>
      </c>
      <c r="Q2026">
        <v>76</v>
      </c>
      <c r="R2026">
        <v>76</v>
      </c>
      <c r="S2026">
        <v>71</v>
      </c>
      <c r="T2026">
        <v>91</v>
      </c>
      <c r="U2026">
        <v>70</v>
      </c>
      <c r="V2026">
        <v>62</v>
      </c>
      <c r="AD2026" t="s">
        <v>11424</v>
      </c>
      <c r="AE2026">
        <v>30.462399999999999</v>
      </c>
      <c r="AF2026">
        <v>-84.288600000000002</v>
      </c>
      <c r="AG2026" t="s">
        <v>19210</v>
      </c>
      <c r="AH2026">
        <v>37</v>
      </c>
      <c r="AI2026">
        <v>262</v>
      </c>
      <c r="AJ2026">
        <v>232</v>
      </c>
      <c r="AK2026">
        <v>0</v>
      </c>
      <c r="AL2026">
        <v>10</v>
      </c>
      <c r="AM2026">
        <v>369</v>
      </c>
      <c r="AN2026">
        <v>34</v>
      </c>
      <c r="AO2026">
        <v>59</v>
      </c>
      <c r="AP2026">
        <v>368</v>
      </c>
      <c r="AQ2026">
        <v>0</v>
      </c>
      <c r="AR2026">
        <v>368</v>
      </c>
      <c r="AS2026">
        <v>14.5</v>
      </c>
      <c r="AT2026">
        <v>34</v>
      </c>
      <c r="AU2026">
        <v>1201110</v>
      </c>
      <c r="AV2026">
        <v>1170</v>
      </c>
      <c r="AW2026" t="s">
        <v>19209</v>
      </c>
      <c r="AX2026" t="s">
        <v>16582</v>
      </c>
      <c r="AY2026" t="s">
        <v>11421</v>
      </c>
      <c r="AZ2026">
        <v>32303</v>
      </c>
      <c r="BA2026">
        <v>5409</v>
      </c>
      <c r="BB2026">
        <v>5409</v>
      </c>
      <c r="BC2026">
        <v>0</v>
      </c>
      <c r="BE2026">
        <v>12073</v>
      </c>
      <c r="BH2026" t="s">
        <v>11427</v>
      </c>
      <c r="BI2026" t="s">
        <v>11427</v>
      </c>
      <c r="BJ2026" t="s">
        <v>11428</v>
      </c>
      <c r="BK2026" t="s">
        <v>11428</v>
      </c>
      <c r="BL2026" t="s">
        <v>11428</v>
      </c>
      <c r="BM2026" t="s">
        <v>11428</v>
      </c>
      <c r="BN2026" t="s">
        <v>11428</v>
      </c>
      <c r="BO2026" t="s">
        <v>11428</v>
      </c>
      <c r="BP2026" t="s">
        <v>11428</v>
      </c>
      <c r="BQ2026" t="s">
        <v>11427</v>
      </c>
      <c r="BR2026" t="s">
        <v>11427</v>
      </c>
      <c r="BS2026" t="s">
        <v>11427</v>
      </c>
      <c r="BT2026" t="s">
        <v>11427</v>
      </c>
      <c r="BU2026" t="s">
        <v>11427</v>
      </c>
      <c r="BV2026" t="s">
        <v>11427</v>
      </c>
      <c r="BW2026" t="s">
        <v>11427</v>
      </c>
      <c r="BY2026" t="s">
        <v>11428</v>
      </c>
      <c r="CB2026" t="s">
        <v>11427</v>
      </c>
      <c r="CD2026">
        <v>368</v>
      </c>
      <c r="CE2026">
        <v>0</v>
      </c>
      <c r="CF2026">
        <v>368</v>
      </c>
      <c r="CG2026">
        <v>0</v>
      </c>
      <c r="CH2026">
        <v>22</v>
      </c>
      <c r="CI2026">
        <v>494</v>
      </c>
    </row>
    <row r="2027" spans="1:87">
      <c r="A2027">
        <v>120111001171</v>
      </c>
      <c r="B2027" t="s">
        <v>11490</v>
      </c>
      <c r="C2027" t="s">
        <v>19144</v>
      </c>
      <c r="D2027" t="s">
        <v>19211</v>
      </c>
      <c r="E2027" t="s">
        <v>16579</v>
      </c>
      <c r="F2027" t="s">
        <v>19212</v>
      </c>
      <c r="G2027" t="s">
        <v>19213</v>
      </c>
      <c r="H2027" t="s">
        <v>16582</v>
      </c>
      <c r="I2027" t="s">
        <v>11421</v>
      </c>
      <c r="J2027">
        <v>32303</v>
      </c>
      <c r="K2027" t="s">
        <v>11422</v>
      </c>
      <c r="L2027">
        <v>12</v>
      </c>
      <c r="M2027">
        <v>6</v>
      </c>
      <c r="N2027">
        <v>8</v>
      </c>
      <c r="W2027">
        <v>314</v>
      </c>
      <c r="X2027">
        <v>308</v>
      </c>
      <c r="Y2027">
        <v>272</v>
      </c>
      <c r="AD2027" t="s">
        <v>11424</v>
      </c>
      <c r="AE2027">
        <v>30.462499999999999</v>
      </c>
      <c r="AF2027">
        <v>-84.286600000000007</v>
      </c>
      <c r="AG2027" t="s">
        <v>19214</v>
      </c>
      <c r="AH2027">
        <v>37</v>
      </c>
      <c r="AI2027">
        <v>425</v>
      </c>
      <c r="AJ2027">
        <v>469</v>
      </c>
      <c r="AK2027">
        <v>0</v>
      </c>
      <c r="AL2027">
        <v>12</v>
      </c>
      <c r="AM2027">
        <v>437</v>
      </c>
      <c r="AN2027">
        <v>64</v>
      </c>
      <c r="AO2027">
        <v>355</v>
      </c>
      <c r="AP2027">
        <v>395</v>
      </c>
      <c r="AQ2027">
        <v>0</v>
      </c>
      <c r="AR2027">
        <v>395</v>
      </c>
      <c r="AS2027">
        <v>17.899999999999999</v>
      </c>
      <c r="AT2027">
        <v>50</v>
      </c>
      <c r="AU2027">
        <v>1201110</v>
      </c>
      <c r="AV2027">
        <v>1171</v>
      </c>
      <c r="AW2027" t="s">
        <v>19213</v>
      </c>
      <c r="AX2027" t="s">
        <v>16582</v>
      </c>
      <c r="AY2027" t="s">
        <v>11421</v>
      </c>
      <c r="AZ2027">
        <v>32303</v>
      </c>
      <c r="BA2027">
        <v>5458</v>
      </c>
      <c r="BB2027">
        <v>5458</v>
      </c>
      <c r="BC2027">
        <v>0</v>
      </c>
      <c r="BE2027">
        <v>12073</v>
      </c>
      <c r="BH2027" t="s">
        <v>11427</v>
      </c>
      <c r="BI2027" t="s">
        <v>11427</v>
      </c>
      <c r="BJ2027" t="s">
        <v>11427</v>
      </c>
      <c r="BK2027" t="s">
        <v>11427</v>
      </c>
      <c r="BL2027" t="s">
        <v>11427</v>
      </c>
      <c r="BM2027" t="s">
        <v>11427</v>
      </c>
      <c r="BN2027" t="s">
        <v>11427</v>
      </c>
      <c r="BO2027" t="s">
        <v>11427</v>
      </c>
      <c r="BP2027" t="s">
        <v>11427</v>
      </c>
      <c r="BQ2027" t="s">
        <v>11428</v>
      </c>
      <c r="BR2027" t="s">
        <v>11428</v>
      </c>
      <c r="BS2027" t="s">
        <v>11428</v>
      </c>
      <c r="BT2027" t="s">
        <v>11427</v>
      </c>
      <c r="BU2027" t="s">
        <v>11427</v>
      </c>
      <c r="BV2027" t="s">
        <v>11427</v>
      </c>
      <c r="BW2027" t="s">
        <v>11427</v>
      </c>
      <c r="BY2027" t="s">
        <v>11428</v>
      </c>
      <c r="CB2027" t="s">
        <v>11427</v>
      </c>
      <c r="CD2027">
        <v>395</v>
      </c>
      <c r="CE2027">
        <v>0</v>
      </c>
      <c r="CF2027">
        <v>395</v>
      </c>
      <c r="CG2027">
        <v>1</v>
      </c>
      <c r="CH2027">
        <v>25</v>
      </c>
      <c r="CI2027">
        <v>894</v>
      </c>
    </row>
    <row r="2028" spans="1:87">
      <c r="A2028">
        <v>120111001173</v>
      </c>
      <c r="B2028" t="s">
        <v>11490</v>
      </c>
      <c r="C2028" t="s">
        <v>19144</v>
      </c>
      <c r="D2028" t="s">
        <v>19215</v>
      </c>
      <c r="E2028" t="s">
        <v>16579</v>
      </c>
      <c r="F2028" t="s">
        <v>19216</v>
      </c>
      <c r="G2028" t="s">
        <v>19217</v>
      </c>
      <c r="H2028" t="s">
        <v>16582</v>
      </c>
      <c r="I2028" t="s">
        <v>11421</v>
      </c>
      <c r="J2028">
        <v>32305</v>
      </c>
      <c r="K2028" t="s">
        <v>11422</v>
      </c>
      <c r="L2028">
        <v>12</v>
      </c>
      <c r="M2028" t="s">
        <v>11461</v>
      </c>
      <c r="N2028">
        <v>5</v>
      </c>
      <c r="P2028">
        <v>32</v>
      </c>
      <c r="Q2028">
        <v>76</v>
      </c>
      <c r="R2028">
        <v>74</v>
      </c>
      <c r="S2028">
        <v>70</v>
      </c>
      <c r="T2028">
        <v>60</v>
      </c>
      <c r="U2028">
        <v>59</v>
      </c>
      <c r="V2028">
        <v>51</v>
      </c>
      <c r="AD2028" t="s">
        <v>11424</v>
      </c>
      <c r="AE2028">
        <v>30.314</v>
      </c>
      <c r="AF2028">
        <v>-84.246499999999997</v>
      </c>
      <c r="AG2028" t="s">
        <v>19218</v>
      </c>
      <c r="AH2028">
        <v>37</v>
      </c>
      <c r="AI2028">
        <v>235</v>
      </c>
      <c r="AJ2028">
        <v>187</v>
      </c>
      <c r="AK2028">
        <v>1</v>
      </c>
      <c r="AL2028">
        <v>2</v>
      </c>
      <c r="AM2028">
        <v>138</v>
      </c>
      <c r="AN2028">
        <v>28</v>
      </c>
      <c r="AO2028">
        <v>230</v>
      </c>
      <c r="AP2028">
        <v>278</v>
      </c>
      <c r="AQ2028">
        <v>0</v>
      </c>
      <c r="AR2028">
        <v>278</v>
      </c>
      <c r="AS2028">
        <v>14.6</v>
      </c>
      <c r="AT2028">
        <v>29</v>
      </c>
      <c r="AU2028">
        <v>1201110</v>
      </c>
      <c r="AV2028">
        <v>1173</v>
      </c>
      <c r="AW2028" t="s">
        <v>19217</v>
      </c>
      <c r="AX2028" t="s">
        <v>16582</v>
      </c>
      <c r="AY2028" t="s">
        <v>11421</v>
      </c>
      <c r="AZ2028">
        <v>32305</v>
      </c>
      <c r="BA2028">
        <v>1610</v>
      </c>
      <c r="BB2028">
        <v>1610</v>
      </c>
      <c r="BC2028">
        <v>0</v>
      </c>
      <c r="BE2028">
        <v>12073</v>
      </c>
      <c r="BH2028" t="s">
        <v>11427</v>
      </c>
      <c r="BI2028" t="s">
        <v>11427</v>
      </c>
      <c r="BJ2028" t="s">
        <v>11428</v>
      </c>
      <c r="BK2028" t="s">
        <v>11428</v>
      </c>
      <c r="BL2028" t="s">
        <v>11428</v>
      </c>
      <c r="BM2028" t="s">
        <v>11428</v>
      </c>
      <c r="BN2028" t="s">
        <v>11428</v>
      </c>
      <c r="BO2028" t="s">
        <v>11428</v>
      </c>
      <c r="BP2028" t="s">
        <v>11428</v>
      </c>
      <c r="BQ2028" t="s">
        <v>11427</v>
      </c>
      <c r="BR2028" t="s">
        <v>11427</v>
      </c>
      <c r="BS2028" t="s">
        <v>11427</v>
      </c>
      <c r="BT2028" t="s">
        <v>11427</v>
      </c>
      <c r="BU2028" t="s">
        <v>11427</v>
      </c>
      <c r="BV2028" t="s">
        <v>11427</v>
      </c>
      <c r="BW2028" t="s">
        <v>11427</v>
      </c>
      <c r="BY2028" t="s">
        <v>11428</v>
      </c>
      <c r="CB2028" t="s">
        <v>11427</v>
      </c>
      <c r="CD2028">
        <v>278</v>
      </c>
      <c r="CE2028">
        <v>0</v>
      </c>
      <c r="CF2028">
        <v>278</v>
      </c>
      <c r="CG2028">
        <v>0</v>
      </c>
      <c r="CH2028">
        <v>23</v>
      </c>
      <c r="CI2028">
        <v>422</v>
      </c>
    </row>
    <row r="2029" spans="1:87">
      <c r="A2029">
        <v>120111001177</v>
      </c>
      <c r="B2029" t="s">
        <v>11490</v>
      </c>
      <c r="C2029" t="s">
        <v>19144</v>
      </c>
      <c r="D2029" t="s">
        <v>19219</v>
      </c>
      <c r="E2029" t="s">
        <v>16579</v>
      </c>
      <c r="F2029" t="s">
        <v>19220</v>
      </c>
      <c r="G2029" t="s">
        <v>19221</v>
      </c>
      <c r="H2029" t="s">
        <v>16582</v>
      </c>
      <c r="I2029" t="s">
        <v>11421</v>
      </c>
      <c r="J2029">
        <v>32305</v>
      </c>
      <c r="K2029" t="s">
        <v>11422</v>
      </c>
      <c r="L2029">
        <v>12</v>
      </c>
      <c r="M2029" t="s">
        <v>11461</v>
      </c>
      <c r="N2029">
        <v>5</v>
      </c>
      <c r="P2029">
        <v>53</v>
      </c>
      <c r="Q2029">
        <v>77</v>
      </c>
      <c r="R2029">
        <v>70</v>
      </c>
      <c r="S2029">
        <v>79</v>
      </c>
      <c r="T2029">
        <v>78</v>
      </c>
      <c r="U2029">
        <v>71</v>
      </c>
      <c r="V2029">
        <v>79</v>
      </c>
      <c r="AD2029" t="s">
        <v>11424</v>
      </c>
      <c r="AE2029">
        <v>30.383400000000002</v>
      </c>
      <c r="AF2029">
        <v>-84.2834</v>
      </c>
      <c r="AG2029" t="s">
        <v>19222</v>
      </c>
      <c r="AH2029">
        <v>37</v>
      </c>
      <c r="AI2029">
        <v>274</v>
      </c>
      <c r="AJ2029">
        <v>233</v>
      </c>
      <c r="AK2029">
        <v>1</v>
      </c>
      <c r="AL2029">
        <v>0</v>
      </c>
      <c r="AM2029">
        <v>433</v>
      </c>
      <c r="AN2029">
        <v>26</v>
      </c>
      <c r="AO2029">
        <v>26</v>
      </c>
      <c r="AP2029">
        <v>408</v>
      </c>
      <c r="AQ2029">
        <v>0</v>
      </c>
      <c r="AR2029">
        <v>408</v>
      </c>
      <c r="AS2029">
        <v>14.1</v>
      </c>
      <c r="AT2029">
        <v>36</v>
      </c>
      <c r="AU2029">
        <v>1201110</v>
      </c>
      <c r="AV2029">
        <v>1177</v>
      </c>
      <c r="AW2029" t="s">
        <v>19221</v>
      </c>
      <c r="AX2029" t="s">
        <v>16582</v>
      </c>
      <c r="AY2029" t="s">
        <v>11421</v>
      </c>
      <c r="AZ2029">
        <v>32305</v>
      </c>
      <c r="BA2029">
        <v>7121</v>
      </c>
      <c r="BB2029">
        <v>7121</v>
      </c>
      <c r="BC2029">
        <v>0</v>
      </c>
      <c r="BE2029">
        <v>12073</v>
      </c>
      <c r="BH2029" t="s">
        <v>11427</v>
      </c>
      <c r="BI2029" t="s">
        <v>11427</v>
      </c>
      <c r="BJ2029" t="s">
        <v>11428</v>
      </c>
      <c r="BK2029" t="s">
        <v>11428</v>
      </c>
      <c r="BL2029" t="s">
        <v>11428</v>
      </c>
      <c r="BM2029" t="s">
        <v>11428</v>
      </c>
      <c r="BN2029" t="s">
        <v>11428</v>
      </c>
      <c r="BO2029" t="s">
        <v>11428</v>
      </c>
      <c r="BP2029" t="s">
        <v>11428</v>
      </c>
      <c r="BQ2029" t="s">
        <v>11427</v>
      </c>
      <c r="BR2029" t="s">
        <v>11427</v>
      </c>
      <c r="BS2029" t="s">
        <v>11427</v>
      </c>
      <c r="BT2029" t="s">
        <v>11427</v>
      </c>
      <c r="BU2029" t="s">
        <v>11427</v>
      </c>
      <c r="BV2029" t="s">
        <v>11427</v>
      </c>
      <c r="BW2029" t="s">
        <v>11427</v>
      </c>
      <c r="BY2029" t="s">
        <v>11428</v>
      </c>
      <c r="CB2029" t="s">
        <v>11427</v>
      </c>
      <c r="CD2029">
        <v>408</v>
      </c>
      <c r="CE2029">
        <v>0</v>
      </c>
      <c r="CF2029">
        <v>408</v>
      </c>
      <c r="CG2029">
        <v>0</v>
      </c>
      <c r="CH2029">
        <v>21</v>
      </c>
      <c r="CI2029">
        <v>507</v>
      </c>
    </row>
    <row r="2030" spans="1:87">
      <c r="A2030">
        <v>120111001180</v>
      </c>
      <c r="B2030" t="s">
        <v>11490</v>
      </c>
      <c r="C2030" t="s">
        <v>19144</v>
      </c>
      <c r="D2030" t="s">
        <v>19223</v>
      </c>
      <c r="E2030" t="s">
        <v>16579</v>
      </c>
      <c r="F2030" t="s">
        <v>19224</v>
      </c>
      <c r="G2030" t="s">
        <v>19225</v>
      </c>
      <c r="H2030" t="s">
        <v>16582</v>
      </c>
      <c r="I2030" t="s">
        <v>11421</v>
      </c>
      <c r="J2030">
        <v>32304</v>
      </c>
      <c r="K2030" t="s">
        <v>11422</v>
      </c>
      <c r="L2030">
        <v>12</v>
      </c>
      <c r="M2030">
        <v>6</v>
      </c>
      <c r="N2030">
        <v>8</v>
      </c>
      <c r="W2030">
        <v>181</v>
      </c>
      <c r="X2030">
        <v>164</v>
      </c>
      <c r="Y2030">
        <v>173</v>
      </c>
      <c r="AD2030" t="s">
        <v>11424</v>
      </c>
      <c r="AE2030">
        <v>30.457000000000001</v>
      </c>
      <c r="AF2030">
        <v>-84.296599999999998</v>
      </c>
      <c r="AG2030" t="s">
        <v>19226</v>
      </c>
      <c r="AH2030">
        <v>37</v>
      </c>
      <c r="AI2030">
        <v>273</v>
      </c>
      <c r="AJ2030">
        <v>245</v>
      </c>
      <c r="AK2030">
        <v>1</v>
      </c>
      <c r="AL2030">
        <v>0</v>
      </c>
      <c r="AM2030">
        <v>465</v>
      </c>
      <c r="AN2030">
        <v>20</v>
      </c>
      <c r="AO2030">
        <v>23</v>
      </c>
      <c r="AP2030">
        <v>392</v>
      </c>
      <c r="AQ2030">
        <v>0</v>
      </c>
      <c r="AR2030">
        <v>392</v>
      </c>
      <c r="AS2030">
        <v>16.7</v>
      </c>
      <c r="AT2030">
        <v>31</v>
      </c>
      <c r="AU2030">
        <v>1201110</v>
      </c>
      <c r="AV2030">
        <v>1180</v>
      </c>
      <c r="AW2030" t="s">
        <v>19225</v>
      </c>
      <c r="AX2030" t="s">
        <v>16582</v>
      </c>
      <c r="AY2030" t="s">
        <v>11421</v>
      </c>
      <c r="AZ2030">
        <v>32304</v>
      </c>
      <c r="BA2030">
        <v>2211</v>
      </c>
      <c r="BB2030">
        <v>2211</v>
      </c>
      <c r="BC2030">
        <v>0</v>
      </c>
      <c r="BE2030">
        <v>12073</v>
      </c>
      <c r="BH2030" t="s">
        <v>11427</v>
      </c>
      <c r="BI2030" t="s">
        <v>11427</v>
      </c>
      <c r="BJ2030" t="s">
        <v>11427</v>
      </c>
      <c r="BK2030" t="s">
        <v>11427</v>
      </c>
      <c r="BL2030" t="s">
        <v>11427</v>
      </c>
      <c r="BM2030" t="s">
        <v>11427</v>
      </c>
      <c r="BN2030" t="s">
        <v>11427</v>
      </c>
      <c r="BO2030" t="s">
        <v>11427</v>
      </c>
      <c r="BP2030" t="s">
        <v>11427</v>
      </c>
      <c r="BQ2030" t="s">
        <v>11428</v>
      </c>
      <c r="BR2030" t="s">
        <v>11428</v>
      </c>
      <c r="BS2030" t="s">
        <v>11428</v>
      </c>
      <c r="BT2030" t="s">
        <v>11427</v>
      </c>
      <c r="BU2030" t="s">
        <v>11427</v>
      </c>
      <c r="BV2030" t="s">
        <v>11427</v>
      </c>
      <c r="BW2030" t="s">
        <v>11427</v>
      </c>
      <c r="BY2030" t="s">
        <v>11428</v>
      </c>
      <c r="CB2030" t="s">
        <v>11427</v>
      </c>
      <c r="CD2030">
        <v>392</v>
      </c>
      <c r="CE2030">
        <v>0</v>
      </c>
      <c r="CF2030">
        <v>392</v>
      </c>
      <c r="CG2030">
        <v>0</v>
      </c>
      <c r="CH2030">
        <v>9</v>
      </c>
      <c r="CI2030">
        <v>518</v>
      </c>
    </row>
    <row r="2031" spans="1:87">
      <c r="A2031">
        <v>120111001181</v>
      </c>
      <c r="B2031" t="s">
        <v>11490</v>
      </c>
      <c r="C2031" t="s">
        <v>19144</v>
      </c>
      <c r="D2031" t="s">
        <v>19227</v>
      </c>
      <c r="E2031" t="s">
        <v>16579</v>
      </c>
      <c r="F2031" t="s">
        <v>19228</v>
      </c>
      <c r="G2031" t="s">
        <v>19229</v>
      </c>
      <c r="H2031" t="s">
        <v>16582</v>
      </c>
      <c r="I2031" t="s">
        <v>11421</v>
      </c>
      <c r="J2031">
        <v>32304</v>
      </c>
      <c r="K2031" t="s">
        <v>11422</v>
      </c>
      <c r="L2031">
        <v>12</v>
      </c>
      <c r="M2031" t="s">
        <v>11461</v>
      </c>
      <c r="N2031">
        <v>5</v>
      </c>
      <c r="P2031">
        <v>30</v>
      </c>
      <c r="Q2031">
        <v>111</v>
      </c>
      <c r="R2031">
        <v>88</v>
      </c>
      <c r="S2031">
        <v>107</v>
      </c>
      <c r="T2031">
        <v>80</v>
      </c>
      <c r="U2031">
        <v>82</v>
      </c>
      <c r="V2031">
        <v>56</v>
      </c>
      <c r="AD2031" t="s">
        <v>11424</v>
      </c>
      <c r="AE2031">
        <v>30.459599999999998</v>
      </c>
      <c r="AF2031">
        <v>-84.306700000000006</v>
      </c>
      <c r="AG2031" t="s">
        <v>19230</v>
      </c>
      <c r="AH2031">
        <v>37</v>
      </c>
      <c r="AI2031">
        <v>296</v>
      </c>
      <c r="AJ2031">
        <v>258</v>
      </c>
      <c r="AK2031">
        <v>1</v>
      </c>
      <c r="AL2031">
        <v>4</v>
      </c>
      <c r="AM2031">
        <v>461</v>
      </c>
      <c r="AN2031">
        <v>37</v>
      </c>
      <c r="AO2031">
        <v>29</v>
      </c>
      <c r="AP2031">
        <v>483</v>
      </c>
      <c r="AQ2031">
        <v>0</v>
      </c>
      <c r="AR2031">
        <v>483</v>
      </c>
      <c r="AS2031">
        <v>15</v>
      </c>
      <c r="AT2031">
        <v>37</v>
      </c>
      <c r="AU2031">
        <v>1201110</v>
      </c>
      <c r="AV2031">
        <v>1181</v>
      </c>
      <c r="AW2031" t="s">
        <v>19229</v>
      </c>
      <c r="AX2031" t="s">
        <v>16582</v>
      </c>
      <c r="AY2031" t="s">
        <v>11421</v>
      </c>
      <c r="AZ2031">
        <v>32304</v>
      </c>
      <c r="BA2031">
        <v>1925</v>
      </c>
      <c r="BB2031">
        <v>1925</v>
      </c>
      <c r="BC2031">
        <v>0</v>
      </c>
      <c r="BE2031">
        <v>12073</v>
      </c>
      <c r="BH2031" t="s">
        <v>11427</v>
      </c>
      <c r="BI2031" t="s">
        <v>11427</v>
      </c>
      <c r="BJ2031" t="s">
        <v>11428</v>
      </c>
      <c r="BK2031" t="s">
        <v>11428</v>
      </c>
      <c r="BL2031" t="s">
        <v>11428</v>
      </c>
      <c r="BM2031" t="s">
        <v>11428</v>
      </c>
      <c r="BN2031" t="s">
        <v>11428</v>
      </c>
      <c r="BO2031" t="s">
        <v>11428</v>
      </c>
      <c r="BP2031" t="s">
        <v>11428</v>
      </c>
      <c r="BQ2031" t="s">
        <v>11427</v>
      </c>
      <c r="BR2031" t="s">
        <v>11427</v>
      </c>
      <c r="BS2031" t="s">
        <v>11427</v>
      </c>
      <c r="BT2031" t="s">
        <v>11427</v>
      </c>
      <c r="BU2031" t="s">
        <v>11427</v>
      </c>
      <c r="BV2031" t="s">
        <v>11427</v>
      </c>
      <c r="BW2031" t="s">
        <v>11427</v>
      </c>
      <c r="BY2031" t="s">
        <v>11428</v>
      </c>
      <c r="CB2031" t="s">
        <v>11427</v>
      </c>
      <c r="CD2031">
        <v>483</v>
      </c>
      <c r="CE2031">
        <v>0</v>
      </c>
      <c r="CF2031">
        <v>483</v>
      </c>
      <c r="CG2031">
        <v>0</v>
      </c>
      <c r="CH2031">
        <v>22</v>
      </c>
      <c r="CI2031">
        <v>554</v>
      </c>
    </row>
    <row r="2032" spans="1:87">
      <c r="A2032">
        <v>120111001182</v>
      </c>
      <c r="B2032" t="s">
        <v>11490</v>
      </c>
      <c r="C2032" t="s">
        <v>19144</v>
      </c>
      <c r="D2032" t="s">
        <v>19231</v>
      </c>
      <c r="E2032" t="s">
        <v>16579</v>
      </c>
      <c r="F2032" t="s">
        <v>19232</v>
      </c>
      <c r="G2032" t="s">
        <v>19233</v>
      </c>
      <c r="H2032" t="s">
        <v>16582</v>
      </c>
      <c r="I2032" t="s">
        <v>11421</v>
      </c>
      <c r="J2032">
        <v>32310</v>
      </c>
      <c r="K2032" t="s">
        <v>11422</v>
      </c>
      <c r="L2032">
        <v>12</v>
      </c>
      <c r="M2032">
        <v>6</v>
      </c>
      <c r="N2032">
        <v>8</v>
      </c>
      <c r="W2032">
        <v>168</v>
      </c>
      <c r="X2032">
        <v>142</v>
      </c>
      <c r="Y2032">
        <v>132</v>
      </c>
      <c r="AD2032" t="s">
        <v>11424</v>
      </c>
      <c r="AE2032">
        <v>30.411799999999999</v>
      </c>
      <c r="AF2032">
        <v>-84.295599999999993</v>
      </c>
      <c r="AG2032" t="s">
        <v>19234</v>
      </c>
      <c r="AH2032">
        <v>37</v>
      </c>
      <c r="AI2032">
        <v>233</v>
      </c>
      <c r="AJ2032">
        <v>209</v>
      </c>
      <c r="AK2032">
        <v>1</v>
      </c>
      <c r="AL2032">
        <v>0</v>
      </c>
      <c r="AM2032">
        <v>375</v>
      </c>
      <c r="AN2032">
        <v>29</v>
      </c>
      <c r="AO2032">
        <v>21</v>
      </c>
      <c r="AP2032">
        <v>371</v>
      </c>
      <c r="AQ2032">
        <v>0</v>
      </c>
      <c r="AR2032">
        <v>371</v>
      </c>
      <c r="AS2032">
        <v>16.399999999999999</v>
      </c>
      <c r="AT2032">
        <v>27</v>
      </c>
      <c r="AU2032">
        <v>1201110</v>
      </c>
      <c r="AV2032">
        <v>1182</v>
      </c>
      <c r="AW2032" t="s">
        <v>19233</v>
      </c>
      <c r="AX2032" t="s">
        <v>16582</v>
      </c>
      <c r="AY2032" t="s">
        <v>11421</v>
      </c>
      <c r="AZ2032">
        <v>32310</v>
      </c>
      <c r="BA2032">
        <v>6834</v>
      </c>
      <c r="BB2032">
        <v>6834</v>
      </c>
      <c r="BC2032">
        <v>0</v>
      </c>
      <c r="BE2032">
        <v>12073</v>
      </c>
      <c r="BH2032" t="s">
        <v>11427</v>
      </c>
      <c r="BI2032" t="s">
        <v>11427</v>
      </c>
      <c r="BJ2032" t="s">
        <v>11427</v>
      </c>
      <c r="BK2032" t="s">
        <v>11427</v>
      </c>
      <c r="BL2032" t="s">
        <v>11427</v>
      </c>
      <c r="BM2032" t="s">
        <v>11427</v>
      </c>
      <c r="BN2032" t="s">
        <v>11427</v>
      </c>
      <c r="BO2032" t="s">
        <v>11427</v>
      </c>
      <c r="BP2032" t="s">
        <v>11427</v>
      </c>
      <c r="BQ2032" t="s">
        <v>11428</v>
      </c>
      <c r="BR2032" t="s">
        <v>11428</v>
      </c>
      <c r="BS2032" t="s">
        <v>11428</v>
      </c>
      <c r="BT2032" t="s">
        <v>11427</v>
      </c>
      <c r="BU2032" t="s">
        <v>11427</v>
      </c>
      <c r="BV2032" t="s">
        <v>11427</v>
      </c>
      <c r="BW2032" t="s">
        <v>11427</v>
      </c>
      <c r="BY2032" t="s">
        <v>11428</v>
      </c>
      <c r="CB2032" t="s">
        <v>11427</v>
      </c>
      <c r="CD2032">
        <v>371</v>
      </c>
      <c r="CE2032">
        <v>0</v>
      </c>
      <c r="CF2032">
        <v>371</v>
      </c>
      <c r="CG2032">
        <v>0</v>
      </c>
      <c r="CH2032">
        <v>16</v>
      </c>
      <c r="CI2032">
        <v>442</v>
      </c>
    </row>
    <row r="2033" spans="1:87">
      <c r="A2033">
        <v>120111001184</v>
      </c>
      <c r="B2033" t="s">
        <v>11490</v>
      </c>
      <c r="C2033" t="s">
        <v>19144</v>
      </c>
      <c r="D2033" t="s">
        <v>19235</v>
      </c>
      <c r="E2033" t="s">
        <v>16579</v>
      </c>
      <c r="F2033" t="s">
        <v>19236</v>
      </c>
      <c r="G2033" t="s">
        <v>19237</v>
      </c>
      <c r="H2033" t="s">
        <v>16582</v>
      </c>
      <c r="I2033" t="s">
        <v>11421</v>
      </c>
      <c r="J2033">
        <v>32310</v>
      </c>
      <c r="K2033" t="s">
        <v>11422</v>
      </c>
      <c r="L2033">
        <v>12</v>
      </c>
      <c r="M2033" t="s">
        <v>11461</v>
      </c>
      <c r="N2033">
        <v>5</v>
      </c>
      <c r="P2033">
        <v>29</v>
      </c>
      <c r="Q2033">
        <v>58</v>
      </c>
      <c r="R2033">
        <v>48</v>
      </c>
      <c r="S2033">
        <v>58</v>
      </c>
      <c r="T2033">
        <v>49</v>
      </c>
      <c r="U2033">
        <v>60</v>
      </c>
      <c r="V2033">
        <v>64</v>
      </c>
      <c r="AD2033" t="s">
        <v>11424</v>
      </c>
      <c r="AE2033">
        <v>30.418399999999998</v>
      </c>
      <c r="AF2033">
        <v>-84.303399999999996</v>
      </c>
      <c r="AG2033" t="s">
        <v>19238</v>
      </c>
      <c r="AH2033">
        <v>37</v>
      </c>
      <c r="AI2033">
        <v>190</v>
      </c>
      <c r="AJ2033">
        <v>176</v>
      </c>
      <c r="AK2033">
        <v>0</v>
      </c>
      <c r="AL2033">
        <v>1</v>
      </c>
      <c r="AM2033">
        <v>301</v>
      </c>
      <c r="AN2033">
        <v>43</v>
      </c>
      <c r="AO2033">
        <v>10</v>
      </c>
      <c r="AP2033">
        <v>314</v>
      </c>
      <c r="AQ2033">
        <v>0</v>
      </c>
      <c r="AR2033">
        <v>314</v>
      </c>
      <c r="AS2033">
        <v>14.1</v>
      </c>
      <c r="AT2033">
        <v>26</v>
      </c>
      <c r="AU2033">
        <v>1201110</v>
      </c>
      <c r="AV2033">
        <v>1184</v>
      </c>
      <c r="AW2033" t="s">
        <v>19237</v>
      </c>
      <c r="AX2033" t="s">
        <v>16582</v>
      </c>
      <c r="AY2033" t="s">
        <v>11421</v>
      </c>
      <c r="AZ2033">
        <v>32310</v>
      </c>
      <c r="BA2033">
        <v>6062</v>
      </c>
      <c r="BB2033">
        <v>6062</v>
      </c>
      <c r="BC2033">
        <v>0</v>
      </c>
      <c r="BE2033">
        <v>12073</v>
      </c>
      <c r="BH2033" t="s">
        <v>11427</v>
      </c>
      <c r="BI2033" t="s">
        <v>11427</v>
      </c>
      <c r="BJ2033" t="s">
        <v>11428</v>
      </c>
      <c r="BK2033" t="s">
        <v>11428</v>
      </c>
      <c r="BL2033" t="s">
        <v>11428</v>
      </c>
      <c r="BM2033" t="s">
        <v>11428</v>
      </c>
      <c r="BN2033" t="s">
        <v>11428</v>
      </c>
      <c r="BO2033" t="s">
        <v>11428</v>
      </c>
      <c r="BP2033" t="s">
        <v>11428</v>
      </c>
      <c r="BQ2033" t="s">
        <v>11427</v>
      </c>
      <c r="BR2033" t="s">
        <v>11427</v>
      </c>
      <c r="BS2033" t="s">
        <v>11427</v>
      </c>
      <c r="BT2033" t="s">
        <v>11427</v>
      </c>
      <c r="BU2033" t="s">
        <v>11427</v>
      </c>
      <c r="BV2033" t="s">
        <v>11427</v>
      </c>
      <c r="BW2033" t="s">
        <v>11427</v>
      </c>
      <c r="BY2033" t="s">
        <v>11428</v>
      </c>
      <c r="CB2033" t="s">
        <v>11427</v>
      </c>
      <c r="CD2033">
        <v>314</v>
      </c>
      <c r="CE2033">
        <v>0</v>
      </c>
      <c r="CF2033">
        <v>314</v>
      </c>
      <c r="CG2033">
        <v>0</v>
      </c>
      <c r="CH2033">
        <v>11</v>
      </c>
      <c r="CI2033">
        <v>366</v>
      </c>
    </row>
    <row r="2034" spans="1:87">
      <c r="A2034">
        <v>120111001186</v>
      </c>
      <c r="B2034" t="s">
        <v>11490</v>
      </c>
      <c r="C2034" t="s">
        <v>19144</v>
      </c>
      <c r="D2034" t="s">
        <v>19239</v>
      </c>
      <c r="E2034" t="s">
        <v>16579</v>
      </c>
      <c r="F2034" t="s">
        <v>19240</v>
      </c>
      <c r="G2034" t="s">
        <v>19241</v>
      </c>
      <c r="H2034" t="s">
        <v>16582</v>
      </c>
      <c r="I2034" t="s">
        <v>11421</v>
      </c>
      <c r="J2034">
        <v>32312</v>
      </c>
      <c r="K2034" t="s">
        <v>11422</v>
      </c>
      <c r="L2034">
        <v>12</v>
      </c>
      <c r="M2034" t="s">
        <v>11461</v>
      </c>
      <c r="N2034">
        <v>5</v>
      </c>
      <c r="P2034">
        <v>17</v>
      </c>
      <c r="Q2034">
        <v>146</v>
      </c>
      <c r="R2034">
        <v>158</v>
      </c>
      <c r="S2034">
        <v>196</v>
      </c>
      <c r="T2034">
        <v>167</v>
      </c>
      <c r="U2034">
        <v>192</v>
      </c>
      <c r="V2034">
        <v>172</v>
      </c>
      <c r="AD2034" t="s">
        <v>11424</v>
      </c>
      <c r="AE2034">
        <v>30.502700000000001</v>
      </c>
      <c r="AF2034">
        <v>-84.257199999999997</v>
      </c>
      <c r="AG2034" t="s">
        <v>19242</v>
      </c>
      <c r="AH2034">
        <v>37</v>
      </c>
      <c r="AI2034">
        <v>536</v>
      </c>
      <c r="AJ2034">
        <v>512</v>
      </c>
      <c r="AK2034">
        <v>6</v>
      </c>
      <c r="AL2034">
        <v>99</v>
      </c>
      <c r="AM2034">
        <v>172</v>
      </c>
      <c r="AN2034">
        <v>39</v>
      </c>
      <c r="AO2034">
        <v>688</v>
      </c>
      <c r="AP2034">
        <v>246</v>
      </c>
      <c r="AQ2034">
        <v>0</v>
      </c>
      <c r="AR2034">
        <v>246</v>
      </c>
      <c r="AS2034">
        <v>16.100000000000001</v>
      </c>
      <c r="AT2034">
        <v>65</v>
      </c>
      <c r="AU2034">
        <v>1201110</v>
      </c>
      <c r="AV2034">
        <v>1186</v>
      </c>
      <c r="AW2034" t="s">
        <v>19241</v>
      </c>
      <c r="AX2034" t="s">
        <v>16582</v>
      </c>
      <c r="AY2034" t="s">
        <v>11421</v>
      </c>
      <c r="AZ2034">
        <v>32312</v>
      </c>
      <c r="BA2034">
        <v>1711</v>
      </c>
      <c r="BB2034">
        <v>1711</v>
      </c>
      <c r="BC2034">
        <v>0</v>
      </c>
      <c r="BE2034">
        <v>12073</v>
      </c>
      <c r="BH2034" t="s">
        <v>11427</v>
      </c>
      <c r="BI2034" t="s">
        <v>11427</v>
      </c>
      <c r="BJ2034" t="s">
        <v>11428</v>
      </c>
      <c r="BK2034" t="s">
        <v>11428</v>
      </c>
      <c r="BL2034" t="s">
        <v>11428</v>
      </c>
      <c r="BM2034" t="s">
        <v>11428</v>
      </c>
      <c r="BN2034" t="s">
        <v>11428</v>
      </c>
      <c r="BO2034" t="s">
        <v>11428</v>
      </c>
      <c r="BP2034" t="s">
        <v>11428</v>
      </c>
      <c r="BQ2034" t="s">
        <v>11427</v>
      </c>
      <c r="BR2034" t="s">
        <v>11427</v>
      </c>
      <c r="BS2034" t="s">
        <v>11427</v>
      </c>
      <c r="BT2034" t="s">
        <v>11427</v>
      </c>
      <c r="BU2034" t="s">
        <v>11427</v>
      </c>
      <c r="BV2034" t="s">
        <v>11427</v>
      </c>
      <c r="BW2034" t="s">
        <v>11427</v>
      </c>
      <c r="BY2034" t="s">
        <v>11427</v>
      </c>
      <c r="CB2034" t="s">
        <v>11427</v>
      </c>
      <c r="CD2034">
        <v>246</v>
      </c>
      <c r="CE2034">
        <v>0</v>
      </c>
      <c r="CF2034">
        <v>246</v>
      </c>
      <c r="CG2034">
        <v>0</v>
      </c>
      <c r="CH2034">
        <v>44</v>
      </c>
      <c r="CI2034">
        <v>1048</v>
      </c>
    </row>
    <row r="2035" spans="1:87">
      <c r="A2035">
        <v>120111001188</v>
      </c>
      <c r="B2035" t="s">
        <v>11490</v>
      </c>
      <c r="C2035" t="s">
        <v>19144</v>
      </c>
      <c r="D2035" t="s">
        <v>19243</v>
      </c>
      <c r="E2035" t="s">
        <v>16579</v>
      </c>
      <c r="F2035" t="s">
        <v>19244</v>
      </c>
      <c r="G2035" t="s">
        <v>19245</v>
      </c>
      <c r="H2035" t="s">
        <v>16582</v>
      </c>
      <c r="I2035" t="s">
        <v>11421</v>
      </c>
      <c r="J2035">
        <v>32303</v>
      </c>
      <c r="K2035" t="s">
        <v>11422</v>
      </c>
      <c r="L2035">
        <v>12</v>
      </c>
      <c r="M2035" t="s">
        <v>11461</v>
      </c>
      <c r="N2035">
        <v>5</v>
      </c>
      <c r="P2035">
        <v>32</v>
      </c>
      <c r="Q2035">
        <v>88</v>
      </c>
      <c r="R2035">
        <v>117</v>
      </c>
      <c r="S2035">
        <v>88</v>
      </c>
      <c r="T2035">
        <v>97</v>
      </c>
      <c r="U2035">
        <v>81</v>
      </c>
      <c r="V2035">
        <v>88</v>
      </c>
      <c r="AD2035" t="s">
        <v>11424</v>
      </c>
      <c r="AE2035">
        <v>30.476099999999999</v>
      </c>
      <c r="AF2035">
        <v>-84.322199999999995</v>
      </c>
      <c r="AG2035" t="s">
        <v>19246</v>
      </c>
      <c r="AH2035">
        <v>37</v>
      </c>
      <c r="AI2035">
        <v>297</v>
      </c>
      <c r="AJ2035">
        <v>294</v>
      </c>
      <c r="AK2035">
        <v>2</v>
      </c>
      <c r="AL2035">
        <v>4</v>
      </c>
      <c r="AM2035">
        <v>493</v>
      </c>
      <c r="AN2035">
        <v>25</v>
      </c>
      <c r="AO2035">
        <v>47</v>
      </c>
      <c r="AP2035">
        <v>436</v>
      </c>
      <c r="AQ2035">
        <v>0</v>
      </c>
      <c r="AR2035">
        <v>436</v>
      </c>
      <c r="AS2035">
        <v>15.6</v>
      </c>
      <c r="AT2035">
        <v>38</v>
      </c>
      <c r="AU2035">
        <v>1201110</v>
      </c>
      <c r="AV2035">
        <v>1188</v>
      </c>
      <c r="AW2035" t="s">
        <v>19245</v>
      </c>
      <c r="AX2035" t="s">
        <v>16582</v>
      </c>
      <c r="AY2035" t="s">
        <v>11421</v>
      </c>
      <c r="AZ2035">
        <v>32303</v>
      </c>
      <c r="BA2035">
        <v>3703</v>
      </c>
      <c r="BB2035">
        <v>3703</v>
      </c>
      <c r="BC2035">
        <v>0</v>
      </c>
      <c r="BE2035">
        <v>12073</v>
      </c>
      <c r="BH2035" t="s">
        <v>11427</v>
      </c>
      <c r="BI2035" t="s">
        <v>11427</v>
      </c>
      <c r="BJ2035" t="s">
        <v>11428</v>
      </c>
      <c r="BK2035" t="s">
        <v>11428</v>
      </c>
      <c r="BL2035" t="s">
        <v>11428</v>
      </c>
      <c r="BM2035" t="s">
        <v>11428</v>
      </c>
      <c r="BN2035" t="s">
        <v>11428</v>
      </c>
      <c r="BO2035" t="s">
        <v>11428</v>
      </c>
      <c r="BP2035" t="s">
        <v>11428</v>
      </c>
      <c r="BQ2035" t="s">
        <v>11427</v>
      </c>
      <c r="BR2035" t="s">
        <v>11427</v>
      </c>
      <c r="BS2035" t="s">
        <v>11427</v>
      </c>
      <c r="BT2035" t="s">
        <v>11427</v>
      </c>
      <c r="BU2035" t="s">
        <v>11427</v>
      </c>
      <c r="BV2035" t="s">
        <v>11427</v>
      </c>
      <c r="BW2035" t="s">
        <v>11427</v>
      </c>
      <c r="BY2035" t="s">
        <v>11428</v>
      </c>
      <c r="CB2035" t="s">
        <v>11427</v>
      </c>
      <c r="CD2035">
        <v>436</v>
      </c>
      <c r="CE2035">
        <v>0</v>
      </c>
      <c r="CF2035">
        <v>436</v>
      </c>
      <c r="CG2035">
        <v>1</v>
      </c>
      <c r="CH2035">
        <v>19</v>
      </c>
      <c r="CI2035">
        <v>591</v>
      </c>
    </row>
    <row r="2036" spans="1:87">
      <c r="A2036">
        <v>120111001190</v>
      </c>
      <c r="B2036" t="s">
        <v>11490</v>
      </c>
      <c r="C2036" t="s">
        <v>19144</v>
      </c>
      <c r="D2036" t="s">
        <v>19247</v>
      </c>
      <c r="E2036" t="s">
        <v>16579</v>
      </c>
      <c r="F2036" t="s">
        <v>19248</v>
      </c>
      <c r="G2036" t="s">
        <v>19249</v>
      </c>
      <c r="H2036" t="s">
        <v>16582</v>
      </c>
      <c r="I2036" t="s">
        <v>11421</v>
      </c>
      <c r="J2036">
        <v>32308</v>
      </c>
      <c r="K2036" t="s">
        <v>11422</v>
      </c>
      <c r="L2036">
        <v>12</v>
      </c>
      <c r="M2036" t="s">
        <v>11461</v>
      </c>
      <c r="N2036">
        <v>5</v>
      </c>
      <c r="P2036">
        <v>34</v>
      </c>
      <c r="Q2036">
        <v>115</v>
      </c>
      <c r="R2036">
        <v>106</v>
      </c>
      <c r="S2036">
        <v>97</v>
      </c>
      <c r="T2036">
        <v>97</v>
      </c>
      <c r="U2036">
        <v>90</v>
      </c>
      <c r="V2036">
        <v>82</v>
      </c>
      <c r="AD2036" t="s">
        <v>11424</v>
      </c>
      <c r="AE2036">
        <v>30.474699999999999</v>
      </c>
      <c r="AF2036">
        <v>-84.211299999999994</v>
      </c>
      <c r="AG2036" t="s">
        <v>19250</v>
      </c>
      <c r="AH2036">
        <v>37</v>
      </c>
      <c r="AI2036">
        <v>327</v>
      </c>
      <c r="AJ2036">
        <v>294</v>
      </c>
      <c r="AK2036">
        <v>3</v>
      </c>
      <c r="AL2036">
        <v>17</v>
      </c>
      <c r="AM2036">
        <v>246</v>
      </c>
      <c r="AN2036">
        <v>55</v>
      </c>
      <c r="AO2036">
        <v>269</v>
      </c>
      <c r="AP2036">
        <v>258</v>
      </c>
      <c r="AQ2036">
        <v>0</v>
      </c>
      <c r="AR2036">
        <v>258</v>
      </c>
      <c r="AS2036">
        <v>15.1</v>
      </c>
      <c r="AT2036">
        <v>41</v>
      </c>
      <c r="AU2036">
        <v>1201110</v>
      </c>
      <c r="AV2036">
        <v>1190</v>
      </c>
      <c r="AW2036" t="s">
        <v>19249</v>
      </c>
      <c r="AX2036" t="s">
        <v>16582</v>
      </c>
      <c r="AY2036" t="s">
        <v>11421</v>
      </c>
      <c r="AZ2036">
        <v>32308</v>
      </c>
      <c r="BA2036">
        <v>5791</v>
      </c>
      <c r="BB2036">
        <v>5791</v>
      </c>
      <c r="BC2036">
        <v>0</v>
      </c>
      <c r="BE2036">
        <v>12073</v>
      </c>
      <c r="BH2036" t="s">
        <v>11427</v>
      </c>
      <c r="BI2036" t="s">
        <v>11427</v>
      </c>
      <c r="BJ2036" t="s">
        <v>11428</v>
      </c>
      <c r="BK2036" t="s">
        <v>11428</v>
      </c>
      <c r="BL2036" t="s">
        <v>11428</v>
      </c>
      <c r="BM2036" t="s">
        <v>11428</v>
      </c>
      <c r="BN2036" t="s">
        <v>11428</v>
      </c>
      <c r="BO2036" t="s">
        <v>11428</v>
      </c>
      <c r="BP2036" t="s">
        <v>11428</v>
      </c>
      <c r="BQ2036" t="s">
        <v>11427</v>
      </c>
      <c r="BR2036" t="s">
        <v>11427</v>
      </c>
      <c r="BS2036" t="s">
        <v>11427</v>
      </c>
      <c r="BT2036" t="s">
        <v>11427</v>
      </c>
      <c r="BU2036" t="s">
        <v>11427</v>
      </c>
      <c r="BV2036" t="s">
        <v>11427</v>
      </c>
      <c r="BW2036" t="s">
        <v>11427</v>
      </c>
      <c r="BY2036" t="s">
        <v>11428</v>
      </c>
      <c r="CB2036" t="s">
        <v>11427</v>
      </c>
      <c r="CD2036">
        <v>258</v>
      </c>
      <c r="CE2036">
        <v>0</v>
      </c>
      <c r="CF2036">
        <v>258</v>
      </c>
      <c r="CG2036">
        <v>0</v>
      </c>
      <c r="CH2036">
        <v>31</v>
      </c>
      <c r="CI2036">
        <v>621</v>
      </c>
    </row>
    <row r="2037" spans="1:87">
      <c r="A2037">
        <v>120111001191</v>
      </c>
      <c r="B2037" t="s">
        <v>11490</v>
      </c>
      <c r="C2037" t="s">
        <v>19144</v>
      </c>
      <c r="D2037" t="s">
        <v>19251</v>
      </c>
      <c r="E2037" t="s">
        <v>16579</v>
      </c>
      <c r="F2037" t="s">
        <v>19252</v>
      </c>
      <c r="G2037" t="s">
        <v>19253</v>
      </c>
      <c r="H2037" t="s">
        <v>16582</v>
      </c>
      <c r="I2037" t="s">
        <v>11421</v>
      </c>
      <c r="J2037">
        <v>32312</v>
      </c>
      <c r="K2037" t="s">
        <v>11422</v>
      </c>
      <c r="L2037">
        <v>12</v>
      </c>
      <c r="M2037" t="s">
        <v>11461</v>
      </c>
      <c r="N2037">
        <v>5</v>
      </c>
      <c r="P2037">
        <v>18</v>
      </c>
      <c r="Q2037">
        <v>74</v>
      </c>
      <c r="R2037">
        <v>79</v>
      </c>
      <c r="S2037">
        <v>89</v>
      </c>
      <c r="T2037">
        <v>90</v>
      </c>
      <c r="U2037">
        <v>82</v>
      </c>
      <c r="V2037">
        <v>77</v>
      </c>
      <c r="AD2037" t="s">
        <v>11424</v>
      </c>
      <c r="AE2037">
        <v>30.480499999999999</v>
      </c>
      <c r="AF2037">
        <v>-84.292900000000003</v>
      </c>
      <c r="AG2037" t="s">
        <v>19254</v>
      </c>
      <c r="AH2037">
        <v>37</v>
      </c>
      <c r="AI2037">
        <v>280</v>
      </c>
      <c r="AJ2037">
        <v>229</v>
      </c>
      <c r="AK2037">
        <v>4</v>
      </c>
      <c r="AL2037">
        <v>21</v>
      </c>
      <c r="AM2037">
        <v>276</v>
      </c>
      <c r="AN2037">
        <v>14</v>
      </c>
      <c r="AO2037">
        <v>182</v>
      </c>
      <c r="AP2037">
        <v>275</v>
      </c>
      <c r="AQ2037">
        <v>0</v>
      </c>
      <c r="AR2037">
        <v>275</v>
      </c>
      <c r="AS2037">
        <v>13.8</v>
      </c>
      <c r="AT2037">
        <v>37</v>
      </c>
      <c r="AU2037">
        <v>1201110</v>
      </c>
      <c r="AV2037">
        <v>1191</v>
      </c>
      <c r="AW2037" t="s">
        <v>19253</v>
      </c>
      <c r="AX2037" t="s">
        <v>16582</v>
      </c>
      <c r="AY2037" t="s">
        <v>11421</v>
      </c>
      <c r="AZ2037">
        <v>32312</v>
      </c>
      <c r="BA2037">
        <v>2614</v>
      </c>
      <c r="BB2037">
        <v>2614</v>
      </c>
      <c r="BC2037">
        <v>0</v>
      </c>
      <c r="BE2037">
        <v>12073</v>
      </c>
      <c r="BH2037" t="s">
        <v>11427</v>
      </c>
      <c r="BI2037" t="s">
        <v>11427</v>
      </c>
      <c r="BJ2037" t="s">
        <v>11428</v>
      </c>
      <c r="BK2037" t="s">
        <v>11428</v>
      </c>
      <c r="BL2037" t="s">
        <v>11428</v>
      </c>
      <c r="BM2037" t="s">
        <v>11428</v>
      </c>
      <c r="BN2037" t="s">
        <v>11428</v>
      </c>
      <c r="BO2037" t="s">
        <v>11428</v>
      </c>
      <c r="BP2037" t="s">
        <v>11428</v>
      </c>
      <c r="BQ2037" t="s">
        <v>11427</v>
      </c>
      <c r="BR2037" t="s">
        <v>11427</v>
      </c>
      <c r="BS2037" t="s">
        <v>11427</v>
      </c>
      <c r="BT2037" t="s">
        <v>11427</v>
      </c>
      <c r="BU2037" t="s">
        <v>11427</v>
      </c>
      <c r="BV2037" t="s">
        <v>11427</v>
      </c>
      <c r="BW2037" t="s">
        <v>11427</v>
      </c>
      <c r="BY2037" t="s">
        <v>11428</v>
      </c>
      <c r="CB2037" t="s">
        <v>11427</v>
      </c>
      <c r="CD2037">
        <v>275</v>
      </c>
      <c r="CE2037">
        <v>0</v>
      </c>
      <c r="CF2037">
        <v>275</v>
      </c>
      <c r="CG2037">
        <v>0</v>
      </c>
      <c r="CH2037">
        <v>12</v>
      </c>
      <c r="CI2037">
        <v>509</v>
      </c>
    </row>
    <row r="2038" spans="1:87">
      <c r="A2038">
        <v>120111001192</v>
      </c>
      <c r="B2038" t="s">
        <v>11490</v>
      </c>
      <c r="C2038" t="s">
        <v>19144</v>
      </c>
      <c r="D2038" t="s">
        <v>19255</v>
      </c>
      <c r="E2038" t="s">
        <v>16579</v>
      </c>
      <c r="F2038" t="s">
        <v>19256</v>
      </c>
      <c r="G2038" t="s">
        <v>19257</v>
      </c>
      <c r="H2038" t="s">
        <v>16582</v>
      </c>
      <c r="I2038" t="s">
        <v>11421</v>
      </c>
      <c r="J2038">
        <v>32311</v>
      </c>
      <c r="K2038" t="s">
        <v>11422</v>
      </c>
      <c r="L2038">
        <v>12</v>
      </c>
      <c r="M2038" t="s">
        <v>11461</v>
      </c>
      <c r="N2038">
        <v>5</v>
      </c>
      <c r="P2038">
        <v>30</v>
      </c>
      <c r="Q2038">
        <v>104</v>
      </c>
      <c r="R2038">
        <v>97</v>
      </c>
      <c r="S2038">
        <v>97</v>
      </c>
      <c r="T2038">
        <v>105</v>
      </c>
      <c r="U2038">
        <v>85</v>
      </c>
      <c r="V2038">
        <v>103</v>
      </c>
      <c r="AD2038" t="s">
        <v>11424</v>
      </c>
      <c r="AE2038">
        <v>30.435600000000001</v>
      </c>
      <c r="AF2038">
        <v>-84.216200000000001</v>
      </c>
      <c r="AG2038" t="s">
        <v>19258</v>
      </c>
      <c r="AH2038">
        <v>37</v>
      </c>
      <c r="AI2038">
        <v>313</v>
      </c>
      <c r="AJ2038">
        <v>308</v>
      </c>
      <c r="AK2038">
        <v>1</v>
      </c>
      <c r="AL2038">
        <v>11</v>
      </c>
      <c r="AM2038">
        <v>522</v>
      </c>
      <c r="AN2038">
        <v>15</v>
      </c>
      <c r="AO2038">
        <v>46</v>
      </c>
      <c r="AP2038">
        <v>439</v>
      </c>
      <c r="AQ2038">
        <v>0</v>
      </c>
      <c r="AR2038">
        <v>439</v>
      </c>
      <c r="AS2038">
        <v>15.5</v>
      </c>
      <c r="AT2038">
        <v>40</v>
      </c>
      <c r="AU2038">
        <v>1201110</v>
      </c>
      <c r="AV2038">
        <v>1192</v>
      </c>
      <c r="AW2038" t="s">
        <v>19257</v>
      </c>
      <c r="AX2038" t="s">
        <v>16582</v>
      </c>
      <c r="AY2038" t="s">
        <v>11421</v>
      </c>
      <c r="AZ2038">
        <v>32311</v>
      </c>
      <c r="BA2038">
        <v>3802</v>
      </c>
      <c r="BB2038">
        <v>3802</v>
      </c>
      <c r="BC2038">
        <v>0</v>
      </c>
      <c r="BE2038">
        <v>12073</v>
      </c>
      <c r="BH2038" t="s">
        <v>11427</v>
      </c>
      <c r="BI2038" t="s">
        <v>11427</v>
      </c>
      <c r="BJ2038" t="s">
        <v>11428</v>
      </c>
      <c r="BK2038" t="s">
        <v>11428</v>
      </c>
      <c r="BL2038" t="s">
        <v>11428</v>
      </c>
      <c r="BM2038" t="s">
        <v>11428</v>
      </c>
      <c r="BN2038" t="s">
        <v>11428</v>
      </c>
      <c r="BO2038" t="s">
        <v>11428</v>
      </c>
      <c r="BP2038" t="s">
        <v>11428</v>
      </c>
      <c r="BQ2038" t="s">
        <v>11427</v>
      </c>
      <c r="BR2038" t="s">
        <v>11427</v>
      </c>
      <c r="BS2038" t="s">
        <v>11427</v>
      </c>
      <c r="BT2038" t="s">
        <v>11427</v>
      </c>
      <c r="BU2038" t="s">
        <v>11427</v>
      </c>
      <c r="BV2038" t="s">
        <v>11427</v>
      </c>
      <c r="BW2038" t="s">
        <v>11427</v>
      </c>
      <c r="BY2038" t="s">
        <v>11428</v>
      </c>
      <c r="CB2038" t="s">
        <v>11427</v>
      </c>
      <c r="CD2038">
        <v>439</v>
      </c>
      <c r="CE2038">
        <v>0</v>
      </c>
      <c r="CF2038">
        <v>439</v>
      </c>
      <c r="CG2038">
        <v>0</v>
      </c>
      <c r="CH2038">
        <v>26</v>
      </c>
      <c r="CI2038">
        <v>621</v>
      </c>
    </row>
    <row r="2039" spans="1:87">
      <c r="A2039">
        <v>120111001193</v>
      </c>
      <c r="B2039" t="s">
        <v>11490</v>
      </c>
      <c r="C2039" t="s">
        <v>19144</v>
      </c>
      <c r="D2039" t="s">
        <v>19259</v>
      </c>
      <c r="E2039" t="s">
        <v>16579</v>
      </c>
      <c r="F2039" t="s">
        <v>19260</v>
      </c>
      <c r="G2039" t="s">
        <v>19261</v>
      </c>
      <c r="H2039" t="s">
        <v>16582</v>
      </c>
      <c r="I2039" t="s">
        <v>11421</v>
      </c>
      <c r="J2039">
        <v>32305</v>
      </c>
      <c r="K2039" t="s">
        <v>11422</v>
      </c>
      <c r="L2039">
        <v>12</v>
      </c>
      <c r="M2039">
        <v>6</v>
      </c>
      <c r="N2039">
        <v>8</v>
      </c>
      <c r="W2039">
        <v>305</v>
      </c>
      <c r="X2039">
        <v>271</v>
      </c>
      <c r="Y2039">
        <v>237</v>
      </c>
      <c r="AD2039" t="s">
        <v>11424</v>
      </c>
      <c r="AE2039">
        <v>30.398900000000001</v>
      </c>
      <c r="AF2039">
        <v>-84.267700000000005</v>
      </c>
      <c r="AG2039" t="s">
        <v>19262</v>
      </c>
      <c r="AH2039">
        <v>37</v>
      </c>
      <c r="AI2039">
        <v>423</v>
      </c>
      <c r="AJ2039">
        <v>390</v>
      </c>
      <c r="AK2039">
        <v>2</v>
      </c>
      <c r="AL2039">
        <v>81</v>
      </c>
      <c r="AM2039">
        <v>535</v>
      </c>
      <c r="AN2039">
        <v>31</v>
      </c>
      <c r="AO2039">
        <v>136</v>
      </c>
      <c r="AP2039">
        <v>401</v>
      </c>
      <c r="AQ2039">
        <v>0</v>
      </c>
      <c r="AR2039">
        <v>401</v>
      </c>
      <c r="AS2039">
        <v>21.4</v>
      </c>
      <c r="AT2039">
        <v>38</v>
      </c>
      <c r="AU2039">
        <v>1201110</v>
      </c>
      <c r="AV2039">
        <v>1193</v>
      </c>
      <c r="AW2039" t="s">
        <v>19261</v>
      </c>
      <c r="AX2039" t="s">
        <v>16582</v>
      </c>
      <c r="AY2039" t="s">
        <v>11421</v>
      </c>
      <c r="AZ2039">
        <v>32305</v>
      </c>
      <c r="BA2039">
        <v>334</v>
      </c>
      <c r="BB2039">
        <v>334</v>
      </c>
      <c r="BC2039">
        <v>0</v>
      </c>
      <c r="BE2039">
        <v>12073</v>
      </c>
      <c r="BH2039" t="s">
        <v>11427</v>
      </c>
      <c r="BI2039" t="s">
        <v>11427</v>
      </c>
      <c r="BJ2039" t="s">
        <v>11427</v>
      </c>
      <c r="BK2039" t="s">
        <v>11427</v>
      </c>
      <c r="BL2039" t="s">
        <v>11427</v>
      </c>
      <c r="BM2039" t="s">
        <v>11427</v>
      </c>
      <c r="BN2039" t="s">
        <v>11427</v>
      </c>
      <c r="BO2039" t="s">
        <v>11427</v>
      </c>
      <c r="BP2039" t="s">
        <v>11427</v>
      </c>
      <c r="BQ2039" t="s">
        <v>11428</v>
      </c>
      <c r="BR2039" t="s">
        <v>11428</v>
      </c>
      <c r="BS2039" t="s">
        <v>11428</v>
      </c>
      <c r="BT2039" t="s">
        <v>11427</v>
      </c>
      <c r="BU2039" t="s">
        <v>11427</v>
      </c>
      <c r="BV2039" t="s">
        <v>11427</v>
      </c>
      <c r="BW2039" t="s">
        <v>11427</v>
      </c>
      <c r="BY2039" t="s">
        <v>11428</v>
      </c>
      <c r="CB2039" t="s">
        <v>11427</v>
      </c>
      <c r="CD2039">
        <v>401</v>
      </c>
      <c r="CE2039">
        <v>0</v>
      </c>
      <c r="CF2039">
        <v>401</v>
      </c>
      <c r="CG2039">
        <v>0</v>
      </c>
      <c r="CH2039">
        <v>28</v>
      </c>
      <c r="CI2039">
        <v>813</v>
      </c>
    </row>
    <row r="2040" spans="1:87">
      <c r="A2040">
        <v>120111001825</v>
      </c>
      <c r="B2040" t="s">
        <v>11490</v>
      </c>
      <c r="C2040" t="s">
        <v>19144</v>
      </c>
      <c r="D2040" t="s">
        <v>19263</v>
      </c>
      <c r="E2040" t="s">
        <v>16579</v>
      </c>
      <c r="F2040" t="s">
        <v>19264</v>
      </c>
      <c r="G2040" t="s">
        <v>19265</v>
      </c>
      <c r="H2040" t="s">
        <v>16582</v>
      </c>
      <c r="I2040" t="s">
        <v>11421</v>
      </c>
      <c r="J2040">
        <v>32310</v>
      </c>
      <c r="K2040" t="s">
        <v>11422</v>
      </c>
      <c r="L2040">
        <v>12</v>
      </c>
      <c r="M2040" t="s">
        <v>11461</v>
      </c>
      <c r="N2040">
        <v>8</v>
      </c>
      <c r="P2040">
        <v>29</v>
      </c>
      <c r="Q2040">
        <v>77</v>
      </c>
      <c r="R2040">
        <v>84</v>
      </c>
      <c r="S2040">
        <v>91</v>
      </c>
      <c r="T2040">
        <v>99</v>
      </c>
      <c r="U2040">
        <v>85</v>
      </c>
      <c r="V2040">
        <v>73</v>
      </c>
      <c r="W2040">
        <v>98</v>
      </c>
      <c r="X2040">
        <v>66</v>
      </c>
      <c r="Y2040">
        <v>72</v>
      </c>
      <c r="AD2040" t="s">
        <v>11424</v>
      </c>
      <c r="AE2040">
        <v>30.438500000000001</v>
      </c>
      <c r="AF2040">
        <v>-84.514399999999995</v>
      </c>
      <c r="AG2040" t="s">
        <v>19266</v>
      </c>
      <c r="AH2040">
        <v>37</v>
      </c>
      <c r="AI2040">
        <v>408</v>
      </c>
      <c r="AJ2040">
        <v>366</v>
      </c>
      <c r="AK2040">
        <v>1</v>
      </c>
      <c r="AL2040">
        <v>1</v>
      </c>
      <c r="AM2040">
        <v>113</v>
      </c>
      <c r="AN2040">
        <v>138</v>
      </c>
      <c r="AO2040">
        <v>493</v>
      </c>
      <c r="AP2040">
        <v>520</v>
      </c>
      <c r="AQ2040">
        <v>0</v>
      </c>
      <c r="AR2040">
        <v>520</v>
      </c>
      <c r="AS2040">
        <v>15.5</v>
      </c>
      <c r="AT2040">
        <v>50</v>
      </c>
      <c r="AU2040">
        <v>1201110</v>
      </c>
      <c r="AV2040">
        <v>1825</v>
      </c>
      <c r="AW2040" t="s">
        <v>19265</v>
      </c>
      <c r="AX2040" t="s">
        <v>16582</v>
      </c>
      <c r="AY2040" t="s">
        <v>11421</v>
      </c>
      <c r="AZ2040">
        <v>32310</v>
      </c>
      <c r="BA2040">
        <v>9306</v>
      </c>
      <c r="BB2040">
        <v>9306</v>
      </c>
      <c r="BC2040">
        <v>0</v>
      </c>
      <c r="BE2040">
        <v>12073</v>
      </c>
      <c r="BH2040" t="s">
        <v>11427</v>
      </c>
      <c r="BI2040" t="s">
        <v>11427</v>
      </c>
      <c r="BJ2040" t="s">
        <v>11428</v>
      </c>
      <c r="BK2040" t="s">
        <v>11428</v>
      </c>
      <c r="BL2040" t="s">
        <v>11428</v>
      </c>
      <c r="BM2040" t="s">
        <v>11428</v>
      </c>
      <c r="BN2040" t="s">
        <v>11428</v>
      </c>
      <c r="BO2040" t="s">
        <v>11428</v>
      </c>
      <c r="BP2040" t="s">
        <v>11428</v>
      </c>
      <c r="BQ2040" t="s">
        <v>11428</v>
      </c>
      <c r="BR2040" t="s">
        <v>11428</v>
      </c>
      <c r="BS2040" t="s">
        <v>11428</v>
      </c>
      <c r="BT2040" t="s">
        <v>11427</v>
      </c>
      <c r="BU2040" t="s">
        <v>11427</v>
      </c>
      <c r="BV2040" t="s">
        <v>11427</v>
      </c>
      <c r="BW2040" t="s">
        <v>11427</v>
      </c>
      <c r="BY2040" t="s">
        <v>11428</v>
      </c>
      <c r="CB2040" t="s">
        <v>11427</v>
      </c>
      <c r="CD2040">
        <v>520</v>
      </c>
      <c r="CE2040">
        <v>0</v>
      </c>
      <c r="CF2040">
        <v>520</v>
      </c>
      <c r="CG2040">
        <v>0</v>
      </c>
      <c r="CH2040">
        <v>28</v>
      </c>
      <c r="CI2040">
        <v>774</v>
      </c>
    </row>
    <row r="2041" spans="1:87">
      <c r="A2041">
        <v>120111002339</v>
      </c>
      <c r="B2041" t="s">
        <v>11490</v>
      </c>
      <c r="C2041" t="s">
        <v>19144</v>
      </c>
      <c r="D2041" t="s">
        <v>19267</v>
      </c>
      <c r="E2041" t="s">
        <v>16579</v>
      </c>
      <c r="F2041" t="s">
        <v>19268</v>
      </c>
      <c r="G2041" t="s">
        <v>19269</v>
      </c>
      <c r="H2041" t="s">
        <v>16582</v>
      </c>
      <c r="I2041" t="s">
        <v>11421</v>
      </c>
      <c r="J2041">
        <v>32304</v>
      </c>
      <c r="K2041" t="s">
        <v>11442</v>
      </c>
      <c r="L2041">
        <v>12</v>
      </c>
      <c r="M2041" t="s">
        <v>11461</v>
      </c>
      <c r="N2041" t="s">
        <v>11461</v>
      </c>
      <c r="P2041">
        <v>94</v>
      </c>
      <c r="AD2041" t="s">
        <v>11424</v>
      </c>
      <c r="AE2041">
        <v>30.448599999999999</v>
      </c>
      <c r="AF2041">
        <v>-84.338999999999999</v>
      </c>
      <c r="AG2041" t="s">
        <v>19270</v>
      </c>
      <c r="AH2041">
        <v>37</v>
      </c>
      <c r="AI2041">
        <v>64</v>
      </c>
      <c r="AJ2041">
        <v>30</v>
      </c>
      <c r="AK2041">
        <v>0</v>
      </c>
      <c r="AL2041">
        <v>0</v>
      </c>
      <c r="AM2041">
        <v>72</v>
      </c>
      <c r="AN2041">
        <v>2</v>
      </c>
      <c r="AO2041">
        <v>19</v>
      </c>
      <c r="AP2041">
        <v>53</v>
      </c>
      <c r="AQ2041">
        <v>0</v>
      </c>
      <c r="AR2041">
        <v>53</v>
      </c>
      <c r="AS2041">
        <v>10.4</v>
      </c>
      <c r="AT2041">
        <v>9</v>
      </c>
      <c r="AU2041">
        <v>1201110</v>
      </c>
      <c r="AV2041">
        <v>2339</v>
      </c>
      <c r="AW2041" t="s">
        <v>19269</v>
      </c>
      <c r="AX2041" t="s">
        <v>16582</v>
      </c>
      <c r="AY2041" t="s">
        <v>11421</v>
      </c>
      <c r="AZ2041">
        <v>32304</v>
      </c>
      <c r="BA2041">
        <v>2810</v>
      </c>
      <c r="BB2041">
        <v>2810</v>
      </c>
      <c r="BC2041">
        <v>0</v>
      </c>
      <c r="BE2041">
        <v>12073</v>
      </c>
      <c r="BH2041" t="s">
        <v>11427</v>
      </c>
      <c r="BI2041" t="s">
        <v>11427</v>
      </c>
      <c r="BJ2041" t="s">
        <v>11428</v>
      </c>
      <c r="BK2041" t="s">
        <v>11427</v>
      </c>
      <c r="BL2041" t="s">
        <v>11427</v>
      </c>
      <c r="BM2041" t="s">
        <v>11427</v>
      </c>
      <c r="BN2041" t="s">
        <v>11427</v>
      </c>
      <c r="BO2041" t="s">
        <v>11427</v>
      </c>
      <c r="BP2041" t="s">
        <v>11427</v>
      </c>
      <c r="BQ2041" t="s">
        <v>11427</v>
      </c>
      <c r="BR2041" t="s">
        <v>11427</v>
      </c>
      <c r="BS2041" t="s">
        <v>11427</v>
      </c>
      <c r="BT2041" t="s">
        <v>11427</v>
      </c>
      <c r="BU2041" t="s">
        <v>11427</v>
      </c>
      <c r="BV2041" t="s">
        <v>11427</v>
      </c>
      <c r="BW2041" t="s">
        <v>11427</v>
      </c>
      <c r="BY2041" t="s">
        <v>11427</v>
      </c>
      <c r="CB2041" t="s">
        <v>11427</v>
      </c>
      <c r="CD2041">
        <v>53</v>
      </c>
      <c r="CE2041">
        <v>0</v>
      </c>
      <c r="CF2041">
        <v>53</v>
      </c>
      <c r="CG2041">
        <v>0</v>
      </c>
      <c r="CH2041">
        <v>1</v>
      </c>
      <c r="CI2041">
        <v>94</v>
      </c>
    </row>
    <row r="2042" spans="1:87">
      <c r="A2042">
        <v>120111002473</v>
      </c>
      <c r="B2042" t="s">
        <v>11490</v>
      </c>
      <c r="C2042" t="s">
        <v>19144</v>
      </c>
      <c r="D2042" t="s">
        <v>19271</v>
      </c>
      <c r="E2042" t="s">
        <v>16579</v>
      </c>
      <c r="F2042" t="s">
        <v>19272</v>
      </c>
      <c r="G2042" t="s">
        <v>19273</v>
      </c>
      <c r="H2042" t="s">
        <v>16582</v>
      </c>
      <c r="I2042" t="s">
        <v>11421</v>
      </c>
      <c r="J2042">
        <v>32312</v>
      </c>
      <c r="K2042" t="s">
        <v>11422</v>
      </c>
      <c r="L2042">
        <v>12</v>
      </c>
      <c r="M2042" t="s">
        <v>11461</v>
      </c>
      <c r="N2042">
        <v>5</v>
      </c>
      <c r="P2042">
        <v>18</v>
      </c>
      <c r="Q2042">
        <v>105</v>
      </c>
      <c r="R2042">
        <v>143</v>
      </c>
      <c r="S2042">
        <v>127</v>
      </c>
      <c r="T2042">
        <v>161</v>
      </c>
      <c r="U2042">
        <v>146</v>
      </c>
      <c r="V2042">
        <v>132</v>
      </c>
      <c r="AD2042" t="s">
        <v>11424</v>
      </c>
      <c r="AE2042">
        <v>30.5839</v>
      </c>
      <c r="AF2042">
        <v>-84.226299999999995</v>
      </c>
      <c r="AG2042" t="s">
        <v>19274</v>
      </c>
      <c r="AH2042">
        <v>37</v>
      </c>
      <c r="AI2042">
        <v>418</v>
      </c>
      <c r="AJ2042">
        <v>414</v>
      </c>
      <c r="AK2042">
        <v>1</v>
      </c>
      <c r="AL2042">
        <v>44</v>
      </c>
      <c r="AM2042">
        <v>52</v>
      </c>
      <c r="AN2042">
        <v>47</v>
      </c>
      <c r="AO2042">
        <v>662</v>
      </c>
      <c r="AP2042">
        <v>102</v>
      </c>
      <c r="AQ2042">
        <v>0</v>
      </c>
      <c r="AR2042">
        <v>102</v>
      </c>
      <c r="AS2042">
        <v>15.4</v>
      </c>
      <c r="AT2042">
        <v>54</v>
      </c>
      <c r="AU2042">
        <v>1201110</v>
      </c>
      <c r="AV2042">
        <v>2473</v>
      </c>
      <c r="AW2042" t="s">
        <v>19275</v>
      </c>
      <c r="AX2042" t="s">
        <v>16582</v>
      </c>
      <c r="AY2042" t="s">
        <v>11421</v>
      </c>
      <c r="AZ2042">
        <v>32312</v>
      </c>
      <c r="BA2042">
        <v>3643</v>
      </c>
      <c r="BB2042">
        <v>3643</v>
      </c>
      <c r="BC2042">
        <v>0</v>
      </c>
      <c r="BE2042">
        <v>12073</v>
      </c>
      <c r="BH2042" t="s">
        <v>11427</v>
      </c>
      <c r="BI2042" t="s">
        <v>11427</v>
      </c>
      <c r="BJ2042" t="s">
        <v>11428</v>
      </c>
      <c r="BK2042" t="s">
        <v>11428</v>
      </c>
      <c r="BL2042" t="s">
        <v>11428</v>
      </c>
      <c r="BM2042" t="s">
        <v>11428</v>
      </c>
      <c r="BN2042" t="s">
        <v>11428</v>
      </c>
      <c r="BO2042" t="s">
        <v>11428</v>
      </c>
      <c r="BP2042" t="s">
        <v>11428</v>
      </c>
      <c r="BQ2042" t="s">
        <v>11427</v>
      </c>
      <c r="BR2042" t="s">
        <v>11427</v>
      </c>
      <c r="BS2042" t="s">
        <v>11427</v>
      </c>
      <c r="BT2042" t="s">
        <v>11427</v>
      </c>
      <c r="BU2042" t="s">
        <v>11427</v>
      </c>
      <c r="BV2042" t="s">
        <v>11427</v>
      </c>
      <c r="BW2042" t="s">
        <v>11427</v>
      </c>
      <c r="BY2042" t="s">
        <v>11427</v>
      </c>
      <c r="CB2042" t="s">
        <v>11427</v>
      </c>
      <c r="CD2042">
        <v>102</v>
      </c>
      <c r="CE2042">
        <v>0</v>
      </c>
      <c r="CF2042">
        <v>102</v>
      </c>
      <c r="CG2042">
        <v>3</v>
      </c>
      <c r="CH2042">
        <v>23</v>
      </c>
      <c r="CI2042">
        <v>832</v>
      </c>
    </row>
    <row r="2043" spans="1:87">
      <c r="A2043">
        <v>120111002567</v>
      </c>
      <c r="B2043" t="s">
        <v>11490</v>
      </c>
      <c r="C2043" t="s">
        <v>19144</v>
      </c>
      <c r="D2043" t="s">
        <v>19276</v>
      </c>
      <c r="E2043" t="s">
        <v>16579</v>
      </c>
      <c r="F2043" t="s">
        <v>19277</v>
      </c>
      <c r="G2043" t="s">
        <v>19278</v>
      </c>
      <c r="H2043" t="s">
        <v>16582</v>
      </c>
      <c r="I2043" t="s">
        <v>11421</v>
      </c>
      <c r="J2043">
        <v>32317</v>
      </c>
      <c r="K2043" t="s">
        <v>11422</v>
      </c>
      <c r="L2043">
        <v>12</v>
      </c>
      <c r="M2043" t="s">
        <v>11461</v>
      </c>
      <c r="N2043">
        <v>5</v>
      </c>
      <c r="P2043">
        <v>25</v>
      </c>
      <c r="Q2043">
        <v>59</v>
      </c>
      <c r="R2043">
        <v>86</v>
      </c>
      <c r="S2043">
        <v>70</v>
      </c>
      <c r="T2043">
        <v>74</v>
      </c>
      <c r="U2043">
        <v>62</v>
      </c>
      <c r="V2043">
        <v>79</v>
      </c>
      <c r="AD2043" t="s">
        <v>11424</v>
      </c>
      <c r="AE2043">
        <v>30.4358</v>
      </c>
      <c r="AF2043">
        <v>-84.122500000000002</v>
      </c>
      <c r="AG2043" t="s">
        <v>19279</v>
      </c>
      <c r="AH2043">
        <v>37</v>
      </c>
      <c r="AI2043">
        <v>243</v>
      </c>
      <c r="AJ2043">
        <v>212</v>
      </c>
      <c r="AK2043">
        <v>1</v>
      </c>
      <c r="AL2043">
        <v>2</v>
      </c>
      <c r="AM2043">
        <v>150</v>
      </c>
      <c r="AN2043">
        <v>18</v>
      </c>
      <c r="AO2043">
        <v>258</v>
      </c>
      <c r="AP2043">
        <v>200</v>
      </c>
      <c r="AQ2043">
        <v>0</v>
      </c>
      <c r="AR2043">
        <v>200</v>
      </c>
      <c r="AS2043">
        <v>13.4</v>
      </c>
      <c r="AT2043">
        <v>34</v>
      </c>
      <c r="AU2043">
        <v>1201110</v>
      </c>
      <c r="AV2043">
        <v>2567</v>
      </c>
      <c r="AW2043" t="s">
        <v>19280</v>
      </c>
      <c r="AX2043" t="s">
        <v>16582</v>
      </c>
      <c r="AY2043" t="s">
        <v>11421</v>
      </c>
      <c r="AZ2043">
        <v>32317</v>
      </c>
      <c r="BA2043">
        <v>7623</v>
      </c>
      <c r="BB2043">
        <v>7623</v>
      </c>
      <c r="BC2043">
        <v>0</v>
      </c>
      <c r="BE2043">
        <v>12073</v>
      </c>
      <c r="BH2043" t="s">
        <v>11427</v>
      </c>
      <c r="BI2043" t="s">
        <v>11427</v>
      </c>
      <c r="BJ2043" t="s">
        <v>11428</v>
      </c>
      <c r="BK2043" t="s">
        <v>11428</v>
      </c>
      <c r="BL2043" t="s">
        <v>11428</v>
      </c>
      <c r="BM2043" t="s">
        <v>11428</v>
      </c>
      <c r="BN2043" t="s">
        <v>11428</v>
      </c>
      <c r="BO2043" t="s">
        <v>11428</v>
      </c>
      <c r="BP2043" t="s">
        <v>11428</v>
      </c>
      <c r="BQ2043" t="s">
        <v>11427</v>
      </c>
      <c r="BR2043" t="s">
        <v>11427</v>
      </c>
      <c r="BS2043" t="s">
        <v>11427</v>
      </c>
      <c r="BT2043" t="s">
        <v>11427</v>
      </c>
      <c r="BU2043" t="s">
        <v>11427</v>
      </c>
      <c r="BV2043" t="s">
        <v>11427</v>
      </c>
      <c r="BW2043" t="s">
        <v>11427</v>
      </c>
      <c r="BY2043" t="s">
        <v>11428</v>
      </c>
      <c r="CB2043" t="s">
        <v>11427</v>
      </c>
      <c r="CD2043">
        <v>200</v>
      </c>
      <c r="CE2043">
        <v>0</v>
      </c>
      <c r="CF2043">
        <v>200</v>
      </c>
      <c r="CG2043">
        <v>0</v>
      </c>
      <c r="CH2043">
        <v>26</v>
      </c>
      <c r="CI2043">
        <v>455</v>
      </c>
    </row>
    <row r="2044" spans="1:87">
      <c r="A2044">
        <v>120111002568</v>
      </c>
      <c r="B2044" t="s">
        <v>11490</v>
      </c>
      <c r="C2044" t="s">
        <v>19144</v>
      </c>
      <c r="D2044" t="s">
        <v>19281</v>
      </c>
      <c r="E2044" t="s">
        <v>16579</v>
      </c>
      <c r="F2044" t="s">
        <v>19282</v>
      </c>
      <c r="G2044" t="s">
        <v>19283</v>
      </c>
      <c r="H2044" t="s">
        <v>16582</v>
      </c>
      <c r="I2044" t="s">
        <v>11421</v>
      </c>
      <c r="J2044">
        <v>32303</v>
      </c>
      <c r="K2044" t="s">
        <v>11422</v>
      </c>
      <c r="L2044">
        <v>12</v>
      </c>
      <c r="M2044" t="s">
        <v>11461</v>
      </c>
      <c r="N2044">
        <v>5</v>
      </c>
      <c r="P2044">
        <v>41</v>
      </c>
      <c r="Q2044">
        <v>91</v>
      </c>
      <c r="R2044">
        <v>121</v>
      </c>
      <c r="S2044">
        <v>115</v>
      </c>
      <c r="T2044">
        <v>104</v>
      </c>
      <c r="U2044">
        <v>118</v>
      </c>
      <c r="V2044">
        <v>100</v>
      </c>
      <c r="AD2044" t="s">
        <v>11424</v>
      </c>
      <c r="AE2044">
        <v>30.493099999999998</v>
      </c>
      <c r="AF2044">
        <v>-84.339200000000005</v>
      </c>
      <c r="AG2044" t="s">
        <v>19284</v>
      </c>
      <c r="AH2044">
        <v>37</v>
      </c>
      <c r="AI2044">
        <v>327</v>
      </c>
      <c r="AJ2044">
        <v>363</v>
      </c>
      <c r="AK2044">
        <v>1</v>
      </c>
      <c r="AL2044">
        <v>2</v>
      </c>
      <c r="AM2044">
        <v>464</v>
      </c>
      <c r="AN2044">
        <v>28</v>
      </c>
      <c r="AO2044">
        <v>161</v>
      </c>
      <c r="AP2044">
        <v>452</v>
      </c>
      <c r="AQ2044">
        <v>0</v>
      </c>
      <c r="AR2044">
        <v>452</v>
      </c>
      <c r="AS2044">
        <v>16</v>
      </c>
      <c r="AT2044">
        <v>43</v>
      </c>
      <c r="AU2044">
        <v>1201110</v>
      </c>
      <c r="AV2044">
        <v>2568</v>
      </c>
      <c r="AW2044" t="s">
        <v>19283</v>
      </c>
      <c r="AX2044" t="s">
        <v>16582</v>
      </c>
      <c r="AY2044" t="s">
        <v>11421</v>
      </c>
      <c r="AZ2044">
        <v>32303</v>
      </c>
      <c r="BA2044">
        <v>2015</v>
      </c>
      <c r="BB2044">
        <v>2015</v>
      </c>
      <c r="BC2044">
        <v>0</v>
      </c>
      <c r="BE2044">
        <v>12073</v>
      </c>
      <c r="BH2044" t="s">
        <v>11427</v>
      </c>
      <c r="BI2044" t="s">
        <v>11427</v>
      </c>
      <c r="BJ2044" t="s">
        <v>11428</v>
      </c>
      <c r="BK2044" t="s">
        <v>11428</v>
      </c>
      <c r="BL2044" t="s">
        <v>11428</v>
      </c>
      <c r="BM2044" t="s">
        <v>11428</v>
      </c>
      <c r="BN2044" t="s">
        <v>11428</v>
      </c>
      <c r="BO2044" t="s">
        <v>11428</v>
      </c>
      <c r="BP2044" t="s">
        <v>11428</v>
      </c>
      <c r="BQ2044" t="s">
        <v>11427</v>
      </c>
      <c r="BR2044" t="s">
        <v>11427</v>
      </c>
      <c r="BS2044" t="s">
        <v>11427</v>
      </c>
      <c r="BT2044" t="s">
        <v>11427</v>
      </c>
      <c r="BU2044" t="s">
        <v>11427</v>
      </c>
      <c r="BV2044" t="s">
        <v>11427</v>
      </c>
      <c r="BW2044" t="s">
        <v>11427</v>
      </c>
      <c r="BY2044" t="s">
        <v>11428</v>
      </c>
      <c r="CB2044" t="s">
        <v>11427</v>
      </c>
      <c r="CD2044">
        <v>452</v>
      </c>
      <c r="CE2044">
        <v>0</v>
      </c>
      <c r="CF2044">
        <v>452</v>
      </c>
      <c r="CG2044">
        <v>0</v>
      </c>
      <c r="CH2044">
        <v>34</v>
      </c>
      <c r="CI2044">
        <v>690</v>
      </c>
    </row>
    <row r="2045" spans="1:87">
      <c r="A2045">
        <v>120111002679</v>
      </c>
      <c r="B2045" t="s">
        <v>11490</v>
      </c>
      <c r="C2045" t="s">
        <v>19144</v>
      </c>
      <c r="D2045" t="s">
        <v>19285</v>
      </c>
      <c r="E2045" t="s">
        <v>16579</v>
      </c>
      <c r="F2045" t="s">
        <v>19286</v>
      </c>
      <c r="G2045" t="s">
        <v>19287</v>
      </c>
      <c r="H2045" t="s">
        <v>16582</v>
      </c>
      <c r="I2045" t="s">
        <v>11421</v>
      </c>
      <c r="J2045">
        <v>32309</v>
      </c>
      <c r="K2045" t="s">
        <v>11422</v>
      </c>
      <c r="L2045">
        <v>12</v>
      </c>
      <c r="M2045" t="s">
        <v>11461</v>
      </c>
      <c r="N2045">
        <v>5</v>
      </c>
      <c r="P2045">
        <v>36</v>
      </c>
      <c r="Q2045">
        <v>88</v>
      </c>
      <c r="R2045">
        <v>107</v>
      </c>
      <c r="S2045">
        <v>103</v>
      </c>
      <c r="T2045">
        <v>112</v>
      </c>
      <c r="U2045">
        <v>102</v>
      </c>
      <c r="V2045">
        <v>121</v>
      </c>
      <c r="AD2045" t="s">
        <v>11424</v>
      </c>
      <c r="AE2045">
        <v>30.5382</v>
      </c>
      <c r="AF2045">
        <v>-84.224199999999996</v>
      </c>
      <c r="AG2045" t="s">
        <v>19288</v>
      </c>
      <c r="AH2045">
        <v>37</v>
      </c>
      <c r="AI2045">
        <v>347</v>
      </c>
      <c r="AJ2045">
        <v>322</v>
      </c>
      <c r="AK2045">
        <v>2</v>
      </c>
      <c r="AL2045">
        <v>31</v>
      </c>
      <c r="AM2045">
        <v>72</v>
      </c>
      <c r="AN2045">
        <v>23</v>
      </c>
      <c r="AO2045">
        <v>523</v>
      </c>
      <c r="AP2045">
        <v>113</v>
      </c>
      <c r="AQ2045">
        <v>0</v>
      </c>
      <c r="AR2045">
        <v>113</v>
      </c>
      <c r="AS2045">
        <v>15.6</v>
      </c>
      <c r="AT2045">
        <v>43</v>
      </c>
      <c r="AU2045">
        <v>1201110</v>
      </c>
      <c r="AV2045">
        <v>2679</v>
      </c>
      <c r="AW2045" t="s">
        <v>19287</v>
      </c>
      <c r="AX2045" t="s">
        <v>16582</v>
      </c>
      <c r="AY2045" t="s">
        <v>11421</v>
      </c>
      <c r="AZ2045">
        <v>32309</v>
      </c>
      <c r="BA2045">
        <v>7814</v>
      </c>
      <c r="BB2045">
        <v>7814</v>
      </c>
      <c r="BC2045">
        <v>0</v>
      </c>
      <c r="BE2045">
        <v>12073</v>
      </c>
      <c r="BH2045" t="s">
        <v>11427</v>
      </c>
      <c r="BI2045" t="s">
        <v>11427</v>
      </c>
      <c r="BJ2045" t="s">
        <v>11428</v>
      </c>
      <c r="BK2045" t="s">
        <v>11428</v>
      </c>
      <c r="BL2045" t="s">
        <v>11428</v>
      </c>
      <c r="BM2045" t="s">
        <v>11428</v>
      </c>
      <c r="BN2045" t="s">
        <v>11428</v>
      </c>
      <c r="BO2045" t="s">
        <v>11428</v>
      </c>
      <c r="BP2045" t="s">
        <v>11428</v>
      </c>
      <c r="BQ2045" t="s">
        <v>11427</v>
      </c>
      <c r="BR2045" t="s">
        <v>11427</v>
      </c>
      <c r="BS2045" t="s">
        <v>11427</v>
      </c>
      <c r="BT2045" t="s">
        <v>11427</v>
      </c>
      <c r="BU2045" t="s">
        <v>11427</v>
      </c>
      <c r="BV2045" t="s">
        <v>11427</v>
      </c>
      <c r="BW2045" t="s">
        <v>11427</v>
      </c>
      <c r="BY2045" t="s">
        <v>11427</v>
      </c>
      <c r="CB2045" t="s">
        <v>11427</v>
      </c>
      <c r="CD2045">
        <v>113</v>
      </c>
      <c r="CE2045">
        <v>0</v>
      </c>
      <c r="CF2045">
        <v>113</v>
      </c>
      <c r="CG2045">
        <v>3</v>
      </c>
      <c r="CH2045">
        <v>15</v>
      </c>
      <c r="CI2045">
        <v>669</v>
      </c>
    </row>
    <row r="2046" spans="1:87">
      <c r="A2046">
        <v>120111002680</v>
      </c>
      <c r="B2046" t="s">
        <v>11490</v>
      </c>
      <c r="C2046" t="s">
        <v>19144</v>
      </c>
      <c r="D2046" t="s">
        <v>19289</v>
      </c>
      <c r="E2046" t="s">
        <v>16579</v>
      </c>
      <c r="F2046" t="s">
        <v>19290</v>
      </c>
      <c r="G2046" t="s">
        <v>19291</v>
      </c>
      <c r="H2046" t="s">
        <v>16582</v>
      </c>
      <c r="I2046" t="s">
        <v>11421</v>
      </c>
      <c r="J2046">
        <v>32317</v>
      </c>
      <c r="K2046" t="s">
        <v>11422</v>
      </c>
      <c r="L2046">
        <v>12</v>
      </c>
      <c r="M2046" t="s">
        <v>11461</v>
      </c>
      <c r="N2046">
        <v>5</v>
      </c>
      <c r="P2046">
        <v>18</v>
      </c>
      <c r="Q2046">
        <v>88</v>
      </c>
      <c r="R2046">
        <v>98</v>
      </c>
      <c r="S2046">
        <v>103</v>
      </c>
      <c r="T2046">
        <v>132</v>
      </c>
      <c r="U2046">
        <v>106</v>
      </c>
      <c r="V2046">
        <v>124</v>
      </c>
      <c r="AD2046" t="s">
        <v>11424</v>
      </c>
      <c r="AE2046">
        <v>30.460899999999999</v>
      </c>
      <c r="AF2046">
        <v>-84.181399999999996</v>
      </c>
      <c r="AG2046" t="s">
        <v>19292</v>
      </c>
      <c r="AH2046">
        <v>37</v>
      </c>
      <c r="AI2046">
        <v>333</v>
      </c>
      <c r="AJ2046">
        <v>336</v>
      </c>
      <c r="AK2046">
        <v>0</v>
      </c>
      <c r="AL2046">
        <v>96</v>
      </c>
      <c r="AM2046">
        <v>66</v>
      </c>
      <c r="AN2046">
        <v>47</v>
      </c>
      <c r="AO2046">
        <v>427</v>
      </c>
      <c r="AP2046">
        <v>79</v>
      </c>
      <c r="AQ2046">
        <v>0</v>
      </c>
      <c r="AR2046">
        <v>79</v>
      </c>
      <c r="AS2046">
        <v>15.9</v>
      </c>
      <c r="AT2046">
        <v>42</v>
      </c>
      <c r="AU2046">
        <v>1201110</v>
      </c>
      <c r="AV2046">
        <v>2680</v>
      </c>
      <c r="AW2046" t="s">
        <v>19291</v>
      </c>
      <c r="AX2046" t="s">
        <v>16582</v>
      </c>
      <c r="AY2046" t="s">
        <v>11421</v>
      </c>
      <c r="AZ2046">
        <v>32317</v>
      </c>
      <c r="BA2046">
        <v>7206</v>
      </c>
      <c r="BB2046">
        <v>7206</v>
      </c>
      <c r="BC2046">
        <v>0</v>
      </c>
      <c r="BE2046">
        <v>12073</v>
      </c>
      <c r="BH2046" t="s">
        <v>11427</v>
      </c>
      <c r="BI2046" t="s">
        <v>11427</v>
      </c>
      <c r="BJ2046" t="s">
        <v>11428</v>
      </c>
      <c r="BK2046" t="s">
        <v>11428</v>
      </c>
      <c r="BL2046" t="s">
        <v>11428</v>
      </c>
      <c r="BM2046" t="s">
        <v>11428</v>
      </c>
      <c r="BN2046" t="s">
        <v>11428</v>
      </c>
      <c r="BO2046" t="s">
        <v>11428</v>
      </c>
      <c r="BP2046" t="s">
        <v>11428</v>
      </c>
      <c r="BQ2046" t="s">
        <v>11427</v>
      </c>
      <c r="BR2046" t="s">
        <v>11427</v>
      </c>
      <c r="BS2046" t="s">
        <v>11427</v>
      </c>
      <c r="BT2046" t="s">
        <v>11427</v>
      </c>
      <c r="BU2046" t="s">
        <v>11427</v>
      </c>
      <c r="BV2046" t="s">
        <v>11427</v>
      </c>
      <c r="BW2046" t="s">
        <v>11427</v>
      </c>
      <c r="BY2046" t="s">
        <v>11427</v>
      </c>
      <c r="CB2046" t="s">
        <v>11427</v>
      </c>
      <c r="CD2046">
        <v>79</v>
      </c>
      <c r="CE2046">
        <v>0</v>
      </c>
      <c r="CF2046">
        <v>79</v>
      </c>
      <c r="CG2046">
        <v>1</v>
      </c>
      <c r="CH2046">
        <v>32</v>
      </c>
      <c r="CI2046">
        <v>669</v>
      </c>
    </row>
    <row r="2047" spans="1:87">
      <c r="A2047">
        <v>120111002763</v>
      </c>
      <c r="B2047" t="s">
        <v>11490</v>
      </c>
      <c r="C2047" t="s">
        <v>19144</v>
      </c>
      <c r="D2047" t="s">
        <v>19293</v>
      </c>
      <c r="E2047" t="s">
        <v>16579</v>
      </c>
      <c r="F2047" t="s">
        <v>19294</v>
      </c>
      <c r="G2047" t="s">
        <v>19295</v>
      </c>
      <c r="H2047" t="s">
        <v>16582</v>
      </c>
      <c r="I2047" t="s">
        <v>11421</v>
      </c>
      <c r="J2047">
        <v>32312</v>
      </c>
      <c r="K2047" t="s">
        <v>11422</v>
      </c>
      <c r="L2047">
        <v>12</v>
      </c>
      <c r="M2047">
        <v>6</v>
      </c>
      <c r="N2047">
        <v>8</v>
      </c>
      <c r="W2047">
        <v>320</v>
      </c>
      <c r="X2047">
        <v>310</v>
      </c>
      <c r="Y2047">
        <v>304</v>
      </c>
      <c r="AD2047" t="s">
        <v>11424</v>
      </c>
      <c r="AE2047">
        <v>30.607900000000001</v>
      </c>
      <c r="AF2047">
        <v>-84.241100000000003</v>
      </c>
      <c r="AG2047" t="s">
        <v>19296</v>
      </c>
      <c r="AH2047">
        <v>37</v>
      </c>
      <c r="AI2047">
        <v>458</v>
      </c>
      <c r="AJ2047">
        <v>476</v>
      </c>
      <c r="AK2047">
        <v>1</v>
      </c>
      <c r="AL2047">
        <v>81</v>
      </c>
      <c r="AM2047">
        <v>90</v>
      </c>
      <c r="AN2047">
        <v>51</v>
      </c>
      <c r="AO2047">
        <v>681</v>
      </c>
      <c r="AP2047">
        <v>99</v>
      </c>
      <c r="AQ2047">
        <v>0</v>
      </c>
      <c r="AR2047">
        <v>99</v>
      </c>
      <c r="AS2047">
        <v>19.899999999999999</v>
      </c>
      <c r="AT2047">
        <v>47</v>
      </c>
      <c r="AU2047">
        <v>1201110</v>
      </c>
      <c r="AV2047">
        <v>2763</v>
      </c>
      <c r="AW2047" t="s">
        <v>19295</v>
      </c>
      <c r="AX2047" t="s">
        <v>16582</v>
      </c>
      <c r="AY2047" t="s">
        <v>11421</v>
      </c>
      <c r="AZ2047">
        <v>32312</v>
      </c>
      <c r="BA2047">
        <v>5049</v>
      </c>
      <c r="BB2047">
        <v>5049</v>
      </c>
      <c r="BC2047">
        <v>0</v>
      </c>
      <c r="BE2047">
        <v>12073</v>
      </c>
      <c r="BH2047" t="s">
        <v>11427</v>
      </c>
      <c r="BI2047" t="s">
        <v>11427</v>
      </c>
      <c r="BJ2047" t="s">
        <v>11427</v>
      </c>
      <c r="BK2047" t="s">
        <v>11427</v>
      </c>
      <c r="BL2047" t="s">
        <v>11427</v>
      </c>
      <c r="BM2047" t="s">
        <v>11427</v>
      </c>
      <c r="BN2047" t="s">
        <v>11427</v>
      </c>
      <c r="BO2047" t="s">
        <v>11427</v>
      </c>
      <c r="BP2047" t="s">
        <v>11427</v>
      </c>
      <c r="BQ2047" t="s">
        <v>11428</v>
      </c>
      <c r="BR2047" t="s">
        <v>11428</v>
      </c>
      <c r="BS2047" t="s">
        <v>11428</v>
      </c>
      <c r="BT2047" t="s">
        <v>11427</v>
      </c>
      <c r="BU2047" t="s">
        <v>11427</v>
      </c>
      <c r="BV2047" t="s">
        <v>11427</v>
      </c>
      <c r="BW2047" t="s">
        <v>11427</v>
      </c>
      <c r="BY2047" t="s">
        <v>11427</v>
      </c>
      <c r="CB2047" t="s">
        <v>11427</v>
      </c>
      <c r="CD2047">
        <v>99</v>
      </c>
      <c r="CE2047">
        <v>0</v>
      </c>
      <c r="CF2047">
        <v>99</v>
      </c>
      <c r="CG2047">
        <v>2</v>
      </c>
      <c r="CH2047">
        <v>28</v>
      </c>
      <c r="CI2047">
        <v>934</v>
      </c>
    </row>
    <row r="2048" spans="1:87">
      <c r="A2048">
        <v>120111002999</v>
      </c>
      <c r="B2048" t="s">
        <v>11490</v>
      </c>
      <c r="C2048" t="s">
        <v>19144</v>
      </c>
      <c r="D2048" t="s">
        <v>19297</v>
      </c>
      <c r="E2048" t="s">
        <v>16579</v>
      </c>
      <c r="F2048" t="s">
        <v>19298</v>
      </c>
      <c r="G2048" t="s">
        <v>19299</v>
      </c>
      <c r="H2048" t="s">
        <v>16582</v>
      </c>
      <c r="I2048" t="s">
        <v>11421</v>
      </c>
      <c r="J2048">
        <v>32312</v>
      </c>
      <c r="K2048" t="s">
        <v>11422</v>
      </c>
      <c r="L2048">
        <v>12</v>
      </c>
      <c r="M2048" t="s">
        <v>11461</v>
      </c>
      <c r="N2048">
        <v>5</v>
      </c>
      <c r="P2048">
        <v>26</v>
      </c>
      <c r="Q2048">
        <v>113</v>
      </c>
      <c r="R2048">
        <v>131</v>
      </c>
      <c r="S2048">
        <v>121</v>
      </c>
      <c r="T2048">
        <v>137</v>
      </c>
      <c r="U2048">
        <v>161</v>
      </c>
      <c r="V2048">
        <v>161</v>
      </c>
      <c r="AD2048" t="s">
        <v>11424</v>
      </c>
      <c r="AE2048">
        <v>30.557200000000002</v>
      </c>
      <c r="AF2048">
        <v>-84.275800000000004</v>
      </c>
      <c r="AG2048" t="s">
        <v>19300</v>
      </c>
      <c r="AH2048">
        <v>37</v>
      </c>
      <c r="AI2048">
        <v>455</v>
      </c>
      <c r="AJ2048">
        <v>395</v>
      </c>
      <c r="AK2048">
        <v>9</v>
      </c>
      <c r="AL2048">
        <v>98</v>
      </c>
      <c r="AM2048">
        <v>120</v>
      </c>
      <c r="AN2048">
        <v>42</v>
      </c>
      <c r="AO2048">
        <v>540</v>
      </c>
      <c r="AP2048">
        <v>121</v>
      </c>
      <c r="AQ2048">
        <v>0</v>
      </c>
      <c r="AR2048">
        <v>121</v>
      </c>
      <c r="AS2048">
        <v>16</v>
      </c>
      <c r="AT2048">
        <v>53</v>
      </c>
      <c r="AU2048">
        <v>1201110</v>
      </c>
      <c r="AV2048">
        <v>2999</v>
      </c>
      <c r="AW2048" t="s">
        <v>19299</v>
      </c>
      <c r="AX2048" t="s">
        <v>16582</v>
      </c>
      <c r="AY2048" t="s">
        <v>11421</v>
      </c>
      <c r="AZ2048">
        <v>32312</v>
      </c>
      <c r="BA2048">
        <v>1565</v>
      </c>
      <c r="BB2048">
        <v>1565</v>
      </c>
      <c r="BC2048">
        <v>0</v>
      </c>
      <c r="BE2048">
        <v>12073</v>
      </c>
      <c r="BH2048" t="s">
        <v>11427</v>
      </c>
      <c r="BI2048" t="s">
        <v>11427</v>
      </c>
      <c r="BJ2048" t="s">
        <v>11428</v>
      </c>
      <c r="BK2048" t="s">
        <v>11428</v>
      </c>
      <c r="BL2048" t="s">
        <v>11428</v>
      </c>
      <c r="BM2048" t="s">
        <v>11428</v>
      </c>
      <c r="BN2048" t="s">
        <v>11428</v>
      </c>
      <c r="BO2048" t="s">
        <v>11428</v>
      </c>
      <c r="BP2048" t="s">
        <v>11428</v>
      </c>
      <c r="BQ2048" t="s">
        <v>11427</v>
      </c>
      <c r="BR2048" t="s">
        <v>11427</v>
      </c>
      <c r="BS2048" t="s">
        <v>11427</v>
      </c>
      <c r="BT2048" t="s">
        <v>11427</v>
      </c>
      <c r="BU2048" t="s">
        <v>11427</v>
      </c>
      <c r="BV2048" t="s">
        <v>11427</v>
      </c>
      <c r="BW2048" t="s">
        <v>11427</v>
      </c>
      <c r="BY2048" t="s">
        <v>11427</v>
      </c>
      <c r="CB2048" t="s">
        <v>11427</v>
      </c>
      <c r="CD2048">
        <v>121</v>
      </c>
      <c r="CE2048">
        <v>0</v>
      </c>
      <c r="CF2048">
        <v>121</v>
      </c>
      <c r="CG2048">
        <v>0</v>
      </c>
      <c r="CH2048">
        <v>41</v>
      </c>
      <c r="CI2048">
        <v>850</v>
      </c>
    </row>
    <row r="2049" spans="1:87">
      <c r="A2049">
        <v>120111003000</v>
      </c>
      <c r="B2049" t="s">
        <v>11490</v>
      </c>
      <c r="C2049" t="s">
        <v>19144</v>
      </c>
      <c r="D2049" t="s">
        <v>19301</v>
      </c>
      <c r="E2049" t="s">
        <v>16579</v>
      </c>
      <c r="F2049" t="s">
        <v>19302</v>
      </c>
      <c r="G2049" t="s">
        <v>19303</v>
      </c>
      <c r="H2049" t="s">
        <v>16582</v>
      </c>
      <c r="I2049" t="s">
        <v>11421</v>
      </c>
      <c r="J2049">
        <v>32317</v>
      </c>
      <c r="K2049" t="s">
        <v>11422</v>
      </c>
      <c r="L2049">
        <v>12</v>
      </c>
      <c r="M2049">
        <v>6</v>
      </c>
      <c r="N2049">
        <v>8</v>
      </c>
      <c r="W2049">
        <v>238</v>
      </c>
      <c r="X2049">
        <v>264</v>
      </c>
      <c r="Y2049">
        <v>222</v>
      </c>
      <c r="AD2049" t="s">
        <v>11424</v>
      </c>
      <c r="AE2049">
        <v>30.446200000000001</v>
      </c>
      <c r="AF2049">
        <v>-84.183599999999998</v>
      </c>
      <c r="AG2049" t="s">
        <v>19304</v>
      </c>
      <c r="AH2049">
        <v>37</v>
      </c>
      <c r="AI2049">
        <v>395</v>
      </c>
      <c r="AJ2049">
        <v>329</v>
      </c>
      <c r="AK2049">
        <v>2</v>
      </c>
      <c r="AL2049">
        <v>32</v>
      </c>
      <c r="AM2049">
        <v>181</v>
      </c>
      <c r="AN2049">
        <v>51</v>
      </c>
      <c r="AO2049">
        <v>418</v>
      </c>
      <c r="AP2049">
        <v>170</v>
      </c>
      <c r="AQ2049">
        <v>0</v>
      </c>
      <c r="AR2049">
        <v>170</v>
      </c>
      <c r="AS2049">
        <v>18.100000000000001</v>
      </c>
      <c r="AT2049">
        <v>40</v>
      </c>
      <c r="AU2049">
        <v>1201110</v>
      </c>
      <c r="AV2049">
        <v>3000</v>
      </c>
      <c r="AW2049" t="s">
        <v>19303</v>
      </c>
      <c r="AX2049" t="s">
        <v>16582</v>
      </c>
      <c r="AY2049" t="s">
        <v>11421</v>
      </c>
      <c r="AZ2049">
        <v>32317</v>
      </c>
      <c r="BA2049">
        <v>1436</v>
      </c>
      <c r="BB2049">
        <v>1436</v>
      </c>
      <c r="BC2049">
        <v>0</v>
      </c>
      <c r="BE2049">
        <v>12073</v>
      </c>
      <c r="BH2049" t="s">
        <v>11427</v>
      </c>
      <c r="BI2049" t="s">
        <v>11427</v>
      </c>
      <c r="BJ2049" t="s">
        <v>11427</v>
      </c>
      <c r="BK2049" t="s">
        <v>11427</v>
      </c>
      <c r="BL2049" t="s">
        <v>11427</v>
      </c>
      <c r="BM2049" t="s">
        <v>11427</v>
      </c>
      <c r="BN2049" t="s">
        <v>11427</v>
      </c>
      <c r="BO2049" t="s">
        <v>11427</v>
      </c>
      <c r="BP2049" t="s">
        <v>11427</v>
      </c>
      <c r="BQ2049" t="s">
        <v>11428</v>
      </c>
      <c r="BR2049" t="s">
        <v>11428</v>
      </c>
      <c r="BS2049" t="s">
        <v>11428</v>
      </c>
      <c r="BT2049" t="s">
        <v>11427</v>
      </c>
      <c r="BU2049" t="s">
        <v>11427</v>
      </c>
      <c r="BV2049" t="s">
        <v>11427</v>
      </c>
      <c r="BW2049" t="s">
        <v>11427</v>
      </c>
      <c r="BY2049" t="s">
        <v>11427</v>
      </c>
      <c r="CB2049" t="s">
        <v>11427</v>
      </c>
      <c r="CD2049">
        <v>170</v>
      </c>
      <c r="CE2049">
        <v>0</v>
      </c>
      <c r="CF2049">
        <v>170</v>
      </c>
      <c r="CG2049">
        <v>0</v>
      </c>
      <c r="CH2049">
        <v>40</v>
      </c>
      <c r="CI2049">
        <v>724</v>
      </c>
    </row>
    <row r="2050" spans="1:87">
      <c r="A2050">
        <v>120111003419</v>
      </c>
      <c r="B2050" t="s">
        <v>11490</v>
      </c>
      <c r="C2050" t="s">
        <v>19144</v>
      </c>
      <c r="D2050" t="s">
        <v>19305</v>
      </c>
      <c r="E2050" t="s">
        <v>16579</v>
      </c>
      <c r="F2050" t="s">
        <v>19306</v>
      </c>
      <c r="G2050" t="s">
        <v>19307</v>
      </c>
      <c r="H2050" t="s">
        <v>16582</v>
      </c>
      <c r="I2050" t="s">
        <v>11421</v>
      </c>
      <c r="J2050">
        <v>32303</v>
      </c>
      <c r="K2050" t="s">
        <v>11422</v>
      </c>
      <c r="L2050">
        <v>12</v>
      </c>
      <c r="M2050" t="s">
        <v>11461</v>
      </c>
      <c r="N2050">
        <v>5</v>
      </c>
      <c r="P2050">
        <v>37</v>
      </c>
      <c r="Q2050">
        <v>95</v>
      </c>
      <c r="R2050">
        <v>116</v>
      </c>
      <c r="S2050">
        <v>114</v>
      </c>
      <c r="T2050">
        <v>113</v>
      </c>
      <c r="U2050">
        <v>114</v>
      </c>
      <c r="V2050">
        <v>106</v>
      </c>
      <c r="AD2050" t="s">
        <v>11424</v>
      </c>
      <c r="AE2050">
        <v>30.510400000000001</v>
      </c>
      <c r="AF2050">
        <v>-84.346999999999994</v>
      </c>
      <c r="AG2050" t="s">
        <v>19308</v>
      </c>
      <c r="AH2050">
        <v>37</v>
      </c>
      <c r="AI2050">
        <v>345</v>
      </c>
      <c r="AJ2050">
        <v>350</v>
      </c>
      <c r="AK2050">
        <v>1</v>
      </c>
      <c r="AL2050">
        <v>5</v>
      </c>
      <c r="AM2050">
        <v>160</v>
      </c>
      <c r="AN2050">
        <v>22</v>
      </c>
      <c r="AO2050">
        <v>465</v>
      </c>
      <c r="AP2050">
        <v>263</v>
      </c>
      <c r="AQ2050">
        <v>0</v>
      </c>
      <c r="AR2050">
        <v>263</v>
      </c>
      <c r="AS2050">
        <v>15.8</v>
      </c>
      <c r="AT2050">
        <v>44</v>
      </c>
      <c r="AU2050">
        <v>1201110</v>
      </c>
      <c r="AV2050">
        <v>3419</v>
      </c>
      <c r="AW2050" t="s">
        <v>19307</v>
      </c>
      <c r="AX2050" t="s">
        <v>16582</v>
      </c>
      <c r="AY2050" t="s">
        <v>11421</v>
      </c>
      <c r="AZ2050">
        <v>32303</v>
      </c>
      <c r="BA2050">
        <v>7017</v>
      </c>
      <c r="BB2050">
        <v>7017</v>
      </c>
      <c r="BC2050">
        <v>0</v>
      </c>
      <c r="BE2050">
        <v>12073</v>
      </c>
      <c r="BH2050" t="s">
        <v>11427</v>
      </c>
      <c r="BI2050" t="s">
        <v>11427</v>
      </c>
      <c r="BJ2050" t="s">
        <v>11428</v>
      </c>
      <c r="BK2050" t="s">
        <v>11428</v>
      </c>
      <c r="BL2050" t="s">
        <v>11428</v>
      </c>
      <c r="BM2050" t="s">
        <v>11428</v>
      </c>
      <c r="BN2050" t="s">
        <v>11428</v>
      </c>
      <c r="BO2050" t="s">
        <v>11428</v>
      </c>
      <c r="BP2050" t="s">
        <v>11428</v>
      </c>
      <c r="BQ2050" t="s">
        <v>11427</v>
      </c>
      <c r="BR2050" t="s">
        <v>11427</v>
      </c>
      <c r="BS2050" t="s">
        <v>11427</v>
      </c>
      <c r="BT2050" t="s">
        <v>11427</v>
      </c>
      <c r="BU2050" t="s">
        <v>11427</v>
      </c>
      <c r="BV2050" t="s">
        <v>11427</v>
      </c>
      <c r="BW2050" t="s">
        <v>11427</v>
      </c>
      <c r="BY2050" t="s">
        <v>11428</v>
      </c>
      <c r="CB2050" t="s">
        <v>11427</v>
      </c>
      <c r="CD2050">
        <v>263</v>
      </c>
      <c r="CE2050">
        <v>0</v>
      </c>
      <c r="CF2050">
        <v>263</v>
      </c>
      <c r="CG2050">
        <v>1</v>
      </c>
      <c r="CH2050">
        <v>41</v>
      </c>
      <c r="CI2050">
        <v>695</v>
      </c>
    </row>
    <row r="2051" spans="1:87">
      <c r="A2051">
        <v>120111003599</v>
      </c>
      <c r="B2051" t="s">
        <v>11490</v>
      </c>
      <c r="C2051" t="s">
        <v>19144</v>
      </c>
      <c r="D2051" t="s">
        <v>19309</v>
      </c>
      <c r="E2051" t="s">
        <v>16579</v>
      </c>
      <c r="F2051" t="s">
        <v>19310</v>
      </c>
      <c r="G2051" t="s">
        <v>19311</v>
      </c>
      <c r="H2051" t="s">
        <v>16582</v>
      </c>
      <c r="I2051" t="s">
        <v>11421</v>
      </c>
      <c r="J2051">
        <v>32308</v>
      </c>
      <c r="K2051" t="s">
        <v>11422</v>
      </c>
      <c r="L2051">
        <v>12</v>
      </c>
      <c r="M2051" t="s">
        <v>11423</v>
      </c>
      <c r="N2051">
        <v>8</v>
      </c>
      <c r="Q2051">
        <v>50</v>
      </c>
      <c r="R2051">
        <v>50</v>
      </c>
      <c r="S2051">
        <v>46</v>
      </c>
      <c r="T2051">
        <v>28</v>
      </c>
      <c r="U2051">
        <v>38</v>
      </c>
      <c r="V2051">
        <v>38</v>
      </c>
      <c r="W2051">
        <v>33</v>
      </c>
      <c r="X2051">
        <v>31</v>
      </c>
      <c r="Y2051">
        <v>30</v>
      </c>
      <c r="AD2051" t="s">
        <v>11424</v>
      </c>
      <c r="AE2051">
        <v>30.492899999999999</v>
      </c>
      <c r="AF2051">
        <v>-84.254000000000005</v>
      </c>
      <c r="AG2051" t="s">
        <v>19312</v>
      </c>
      <c r="AH2051">
        <v>37</v>
      </c>
      <c r="AI2051">
        <v>162</v>
      </c>
      <c r="AJ2051">
        <v>182</v>
      </c>
      <c r="AK2051">
        <v>0</v>
      </c>
      <c r="AL2051">
        <v>29</v>
      </c>
      <c r="AM2051">
        <v>79</v>
      </c>
      <c r="AN2051">
        <v>18</v>
      </c>
      <c r="AO2051">
        <v>207</v>
      </c>
      <c r="AP2051">
        <v>3</v>
      </c>
      <c r="AQ2051">
        <v>0</v>
      </c>
      <c r="AR2051">
        <v>3</v>
      </c>
      <c r="AS2051">
        <v>9.8000000000000007</v>
      </c>
      <c r="AT2051">
        <v>35</v>
      </c>
      <c r="AU2051">
        <v>1201110</v>
      </c>
      <c r="AV2051">
        <v>3599</v>
      </c>
      <c r="AW2051" t="s">
        <v>19311</v>
      </c>
      <c r="AX2051" t="s">
        <v>16582</v>
      </c>
      <c r="AY2051" t="s">
        <v>11421</v>
      </c>
      <c r="AZ2051">
        <v>32308</v>
      </c>
      <c r="BA2051">
        <v>7904</v>
      </c>
      <c r="BB2051">
        <v>7904</v>
      </c>
      <c r="BC2051">
        <v>0</v>
      </c>
      <c r="BE2051">
        <v>12073</v>
      </c>
      <c r="BH2051" t="s">
        <v>11427</v>
      </c>
      <c r="BI2051" t="s">
        <v>11427</v>
      </c>
      <c r="BJ2051" t="s">
        <v>11427</v>
      </c>
      <c r="BK2051" t="s">
        <v>11428</v>
      </c>
      <c r="BL2051" t="s">
        <v>11428</v>
      </c>
      <c r="BM2051" t="s">
        <v>11428</v>
      </c>
      <c r="BN2051" t="s">
        <v>11428</v>
      </c>
      <c r="BO2051" t="s">
        <v>11428</v>
      </c>
      <c r="BP2051" t="s">
        <v>11428</v>
      </c>
      <c r="BQ2051" t="s">
        <v>11428</v>
      </c>
      <c r="BR2051" t="s">
        <v>11428</v>
      </c>
      <c r="BS2051" t="s">
        <v>11428</v>
      </c>
      <c r="BT2051" t="s">
        <v>11427</v>
      </c>
      <c r="BU2051" t="s">
        <v>11427</v>
      </c>
      <c r="BV2051" t="s">
        <v>11427</v>
      </c>
      <c r="BW2051" t="s">
        <v>11427</v>
      </c>
      <c r="BY2051" t="s">
        <v>11427</v>
      </c>
      <c r="CB2051" t="s">
        <v>11428</v>
      </c>
      <c r="CD2051">
        <v>3</v>
      </c>
      <c r="CE2051">
        <v>0</v>
      </c>
      <c r="CF2051">
        <v>3</v>
      </c>
      <c r="CG2051">
        <v>0</v>
      </c>
      <c r="CH2051">
        <v>11</v>
      </c>
      <c r="CI2051">
        <v>344</v>
      </c>
    </row>
    <row r="2052" spans="1:87">
      <c r="A2052">
        <v>120111003727</v>
      </c>
      <c r="B2052" t="s">
        <v>11490</v>
      </c>
      <c r="C2052" t="s">
        <v>19144</v>
      </c>
      <c r="D2052" t="s">
        <v>19313</v>
      </c>
      <c r="E2052" t="s">
        <v>16579</v>
      </c>
      <c r="F2052" t="s">
        <v>19314</v>
      </c>
      <c r="G2052" t="s">
        <v>19315</v>
      </c>
      <c r="H2052" t="s">
        <v>16582</v>
      </c>
      <c r="I2052" t="s">
        <v>11421</v>
      </c>
      <c r="J2052">
        <v>32309</v>
      </c>
      <c r="K2052" t="s">
        <v>11422</v>
      </c>
      <c r="L2052">
        <v>12</v>
      </c>
      <c r="M2052" t="s">
        <v>11461</v>
      </c>
      <c r="N2052">
        <v>5</v>
      </c>
      <c r="P2052">
        <v>25</v>
      </c>
      <c r="Q2052">
        <v>111</v>
      </c>
      <c r="R2052">
        <v>137</v>
      </c>
      <c r="S2052">
        <v>117</v>
      </c>
      <c r="T2052">
        <v>150</v>
      </c>
      <c r="U2052">
        <v>135</v>
      </c>
      <c r="V2052">
        <v>141</v>
      </c>
      <c r="AD2052" t="s">
        <v>11424</v>
      </c>
      <c r="AE2052">
        <v>30.531199999999998</v>
      </c>
      <c r="AF2052">
        <v>-84.182000000000002</v>
      </c>
      <c r="AG2052" t="s">
        <v>19316</v>
      </c>
      <c r="AH2052">
        <v>37</v>
      </c>
      <c r="AI2052">
        <v>426</v>
      </c>
      <c r="AJ2052">
        <v>390</v>
      </c>
      <c r="AK2052">
        <v>1</v>
      </c>
      <c r="AL2052">
        <v>8</v>
      </c>
      <c r="AM2052">
        <v>123</v>
      </c>
      <c r="AN2052">
        <v>22</v>
      </c>
      <c r="AO2052">
        <v>630</v>
      </c>
      <c r="AP2052">
        <v>177</v>
      </c>
      <c r="AQ2052">
        <v>0</v>
      </c>
      <c r="AR2052">
        <v>177</v>
      </c>
      <c r="AS2052">
        <v>14.8</v>
      </c>
      <c r="AT2052">
        <v>55</v>
      </c>
      <c r="AU2052">
        <v>1201110</v>
      </c>
      <c r="AV2052">
        <v>3727</v>
      </c>
      <c r="AW2052" t="s">
        <v>19315</v>
      </c>
      <c r="AX2052" t="s">
        <v>16582</v>
      </c>
      <c r="AY2052" t="s">
        <v>11421</v>
      </c>
      <c r="AZ2052">
        <v>32309</v>
      </c>
      <c r="BA2052">
        <v>2894</v>
      </c>
      <c r="BB2052">
        <v>2894</v>
      </c>
      <c r="BC2052">
        <v>0</v>
      </c>
      <c r="BE2052">
        <v>12073</v>
      </c>
      <c r="BH2052" t="s">
        <v>11427</v>
      </c>
      <c r="BI2052" t="s">
        <v>11427</v>
      </c>
      <c r="BJ2052" t="s">
        <v>11428</v>
      </c>
      <c r="BK2052" t="s">
        <v>11428</v>
      </c>
      <c r="BL2052" t="s">
        <v>11428</v>
      </c>
      <c r="BM2052" t="s">
        <v>11428</v>
      </c>
      <c r="BN2052" t="s">
        <v>11428</v>
      </c>
      <c r="BO2052" t="s">
        <v>11428</v>
      </c>
      <c r="BP2052" t="s">
        <v>11428</v>
      </c>
      <c r="BQ2052" t="s">
        <v>11427</v>
      </c>
      <c r="BR2052" t="s">
        <v>11427</v>
      </c>
      <c r="BS2052" t="s">
        <v>11427</v>
      </c>
      <c r="BT2052" t="s">
        <v>11427</v>
      </c>
      <c r="BU2052" t="s">
        <v>11427</v>
      </c>
      <c r="BV2052" t="s">
        <v>11427</v>
      </c>
      <c r="BW2052" t="s">
        <v>11427</v>
      </c>
      <c r="BY2052" t="s">
        <v>11427</v>
      </c>
      <c r="CB2052" t="s">
        <v>11427</v>
      </c>
      <c r="CD2052">
        <v>177</v>
      </c>
      <c r="CE2052">
        <v>0</v>
      </c>
      <c r="CF2052">
        <v>177</v>
      </c>
      <c r="CG2052">
        <v>1</v>
      </c>
      <c r="CH2052">
        <v>31</v>
      </c>
      <c r="CI2052">
        <v>816</v>
      </c>
    </row>
    <row r="2053" spans="1:87">
      <c r="A2053">
        <v>120111004945</v>
      </c>
      <c r="B2053" t="s">
        <v>11490</v>
      </c>
      <c r="C2053" t="s">
        <v>19144</v>
      </c>
      <c r="D2053" t="s">
        <v>19317</v>
      </c>
      <c r="E2053" t="s">
        <v>16579</v>
      </c>
      <c r="F2053" t="s">
        <v>19318</v>
      </c>
      <c r="G2053" t="s">
        <v>19319</v>
      </c>
      <c r="H2053" t="s">
        <v>16582</v>
      </c>
      <c r="I2053" t="s">
        <v>11421</v>
      </c>
      <c r="J2053">
        <v>32310</v>
      </c>
      <c r="K2053" t="s">
        <v>11422</v>
      </c>
      <c r="L2053">
        <v>12</v>
      </c>
      <c r="M2053" t="s">
        <v>11461</v>
      </c>
      <c r="N2053">
        <v>5</v>
      </c>
      <c r="P2053">
        <v>31</v>
      </c>
      <c r="Q2053">
        <v>100</v>
      </c>
      <c r="R2053">
        <v>104</v>
      </c>
      <c r="S2053">
        <v>98</v>
      </c>
      <c r="T2053">
        <v>113</v>
      </c>
      <c r="U2053">
        <v>111</v>
      </c>
      <c r="V2053">
        <v>95</v>
      </c>
      <c r="AD2053" t="s">
        <v>11424</v>
      </c>
      <c r="AE2053">
        <v>30.4192</v>
      </c>
      <c r="AF2053">
        <v>-84.293899999999994</v>
      </c>
      <c r="AG2053" t="s">
        <v>19320</v>
      </c>
      <c r="AH2053">
        <v>37</v>
      </c>
      <c r="AI2053">
        <v>327</v>
      </c>
      <c r="AJ2053">
        <v>325</v>
      </c>
      <c r="AK2053">
        <v>0</v>
      </c>
      <c r="AL2053">
        <v>0</v>
      </c>
      <c r="AM2053">
        <v>620</v>
      </c>
      <c r="AN2053">
        <v>9</v>
      </c>
      <c r="AO2053">
        <v>9</v>
      </c>
      <c r="AP2053">
        <v>590</v>
      </c>
      <c r="AQ2053">
        <v>0</v>
      </c>
      <c r="AR2053">
        <v>590</v>
      </c>
      <c r="AS2053">
        <v>15.2</v>
      </c>
      <c r="AT2053">
        <v>43</v>
      </c>
      <c r="AU2053">
        <v>1201110</v>
      </c>
      <c r="AV2053">
        <v>4945</v>
      </c>
      <c r="AW2053" t="s">
        <v>19319</v>
      </c>
      <c r="AX2053" t="s">
        <v>16582</v>
      </c>
      <c r="AY2053" t="s">
        <v>11421</v>
      </c>
      <c r="AZ2053">
        <v>32310</v>
      </c>
      <c r="BA2053">
        <v>6242</v>
      </c>
      <c r="BB2053">
        <v>6242</v>
      </c>
      <c r="BC2053">
        <v>0</v>
      </c>
      <c r="BE2053">
        <v>12073</v>
      </c>
      <c r="BH2053" t="s">
        <v>11427</v>
      </c>
      <c r="BI2053" t="s">
        <v>11427</v>
      </c>
      <c r="BJ2053" t="s">
        <v>11428</v>
      </c>
      <c r="BK2053" t="s">
        <v>11428</v>
      </c>
      <c r="BL2053" t="s">
        <v>11428</v>
      </c>
      <c r="BM2053" t="s">
        <v>11428</v>
      </c>
      <c r="BN2053" t="s">
        <v>11428</v>
      </c>
      <c r="BO2053" t="s">
        <v>11428</v>
      </c>
      <c r="BP2053" t="s">
        <v>11428</v>
      </c>
      <c r="BQ2053" t="s">
        <v>11427</v>
      </c>
      <c r="BR2053" t="s">
        <v>11427</v>
      </c>
      <c r="BS2053" t="s">
        <v>11427</v>
      </c>
      <c r="BT2053" t="s">
        <v>11427</v>
      </c>
      <c r="BU2053" t="s">
        <v>11427</v>
      </c>
      <c r="BV2053" t="s">
        <v>11427</v>
      </c>
      <c r="BW2053" t="s">
        <v>11427</v>
      </c>
      <c r="BY2053" t="s">
        <v>11428</v>
      </c>
      <c r="CB2053" t="s">
        <v>11427</v>
      </c>
      <c r="CD2053">
        <v>590</v>
      </c>
      <c r="CE2053">
        <v>0</v>
      </c>
      <c r="CF2053">
        <v>590</v>
      </c>
      <c r="CG2053">
        <v>0</v>
      </c>
      <c r="CH2053">
        <v>14</v>
      </c>
      <c r="CI2053">
        <v>652</v>
      </c>
    </row>
    <row r="2054" spans="1:87">
      <c r="A2054">
        <v>120111006856</v>
      </c>
      <c r="B2054" t="s">
        <v>11490</v>
      </c>
      <c r="C2054" t="s">
        <v>19144</v>
      </c>
      <c r="D2054" t="s">
        <v>19321</v>
      </c>
      <c r="E2054" t="s">
        <v>16579</v>
      </c>
      <c r="F2054" t="s">
        <v>19322</v>
      </c>
      <c r="G2054" t="s">
        <v>19323</v>
      </c>
      <c r="H2054" t="s">
        <v>16582</v>
      </c>
      <c r="I2054" t="s">
        <v>11421</v>
      </c>
      <c r="J2054">
        <v>32309</v>
      </c>
      <c r="K2054" t="s">
        <v>11422</v>
      </c>
      <c r="L2054">
        <v>12</v>
      </c>
      <c r="M2054">
        <v>6</v>
      </c>
      <c r="N2054">
        <v>8</v>
      </c>
      <c r="W2054">
        <v>364</v>
      </c>
      <c r="X2054">
        <v>331</v>
      </c>
      <c r="Y2054">
        <v>326</v>
      </c>
      <c r="AD2054" t="s">
        <v>11424</v>
      </c>
      <c r="AE2054">
        <v>30.5334</v>
      </c>
      <c r="AF2054">
        <v>-84.182500000000005</v>
      </c>
      <c r="AG2054" t="s">
        <v>19324</v>
      </c>
      <c r="AH2054">
        <v>37</v>
      </c>
      <c r="AI2054">
        <v>523</v>
      </c>
      <c r="AJ2054">
        <v>498</v>
      </c>
      <c r="AK2054">
        <v>4</v>
      </c>
      <c r="AL2054">
        <v>37</v>
      </c>
      <c r="AM2054">
        <v>169</v>
      </c>
      <c r="AN2054">
        <v>41</v>
      </c>
      <c r="AO2054">
        <v>727</v>
      </c>
      <c r="AP2054">
        <v>187</v>
      </c>
      <c r="AQ2054">
        <v>0</v>
      </c>
      <c r="AR2054">
        <v>187</v>
      </c>
      <c r="AS2054">
        <v>20.8</v>
      </c>
      <c r="AT2054">
        <v>49</v>
      </c>
      <c r="AU2054">
        <v>1201110</v>
      </c>
      <c r="AV2054">
        <v>6856</v>
      </c>
      <c r="AW2054" t="s">
        <v>19323</v>
      </c>
      <c r="AX2054" t="s">
        <v>16582</v>
      </c>
      <c r="AY2054" t="s">
        <v>11421</v>
      </c>
      <c r="AZ2054">
        <v>32309</v>
      </c>
      <c r="BA2054">
        <v>2457</v>
      </c>
      <c r="BB2054">
        <v>2457</v>
      </c>
      <c r="BC2054">
        <v>0</v>
      </c>
      <c r="BE2054">
        <v>12073</v>
      </c>
      <c r="BH2054" t="s">
        <v>11427</v>
      </c>
      <c r="BI2054" t="s">
        <v>11427</v>
      </c>
      <c r="BJ2054" t="s">
        <v>11427</v>
      </c>
      <c r="BK2054" t="s">
        <v>11427</v>
      </c>
      <c r="BL2054" t="s">
        <v>11427</v>
      </c>
      <c r="BM2054" t="s">
        <v>11427</v>
      </c>
      <c r="BN2054" t="s">
        <v>11427</v>
      </c>
      <c r="BO2054" t="s">
        <v>11427</v>
      </c>
      <c r="BP2054" t="s">
        <v>11427</v>
      </c>
      <c r="BQ2054" t="s">
        <v>11428</v>
      </c>
      <c r="BR2054" t="s">
        <v>11428</v>
      </c>
      <c r="BS2054" t="s">
        <v>11428</v>
      </c>
      <c r="BT2054" t="s">
        <v>11427</v>
      </c>
      <c r="BU2054" t="s">
        <v>11427</v>
      </c>
      <c r="BV2054" t="s">
        <v>11427</v>
      </c>
      <c r="BW2054" t="s">
        <v>11427</v>
      </c>
      <c r="BY2054" t="s">
        <v>11427</v>
      </c>
      <c r="CB2054" t="s">
        <v>11427</v>
      </c>
      <c r="CD2054">
        <v>187</v>
      </c>
      <c r="CE2054">
        <v>0</v>
      </c>
      <c r="CF2054">
        <v>187</v>
      </c>
      <c r="CG2054">
        <v>1</v>
      </c>
      <c r="CH2054">
        <v>42</v>
      </c>
      <c r="CI2054">
        <v>1021</v>
      </c>
    </row>
    <row r="2055" spans="1:87">
      <c r="A2055">
        <v>120111006879</v>
      </c>
      <c r="B2055" t="s">
        <v>11490</v>
      </c>
      <c r="C2055" t="s">
        <v>19144</v>
      </c>
      <c r="D2055" t="s">
        <v>19325</v>
      </c>
      <c r="E2055" t="s">
        <v>16579</v>
      </c>
      <c r="F2055" t="s">
        <v>19326</v>
      </c>
      <c r="G2055" t="s">
        <v>19327</v>
      </c>
      <c r="H2055" t="s">
        <v>16582</v>
      </c>
      <c r="I2055" t="s">
        <v>11421</v>
      </c>
      <c r="J2055">
        <v>32311</v>
      </c>
      <c r="K2055" t="s">
        <v>11422</v>
      </c>
      <c r="L2055">
        <v>12</v>
      </c>
      <c r="M2055" t="s">
        <v>11461</v>
      </c>
      <c r="N2055">
        <v>5</v>
      </c>
      <c r="P2055">
        <v>56</v>
      </c>
      <c r="Q2055">
        <v>155</v>
      </c>
      <c r="R2055">
        <v>135</v>
      </c>
      <c r="S2055">
        <v>126</v>
      </c>
      <c r="T2055">
        <v>138</v>
      </c>
      <c r="U2055">
        <v>125</v>
      </c>
      <c r="V2055">
        <v>128</v>
      </c>
      <c r="AD2055" t="s">
        <v>11424</v>
      </c>
      <c r="AE2055">
        <v>30.413499999999999</v>
      </c>
      <c r="AF2055">
        <v>-84.2239</v>
      </c>
      <c r="AG2055" t="s">
        <v>19328</v>
      </c>
      <c r="AH2055">
        <v>37</v>
      </c>
      <c r="AI2055">
        <v>447</v>
      </c>
      <c r="AJ2055">
        <v>416</v>
      </c>
      <c r="AK2055">
        <v>3</v>
      </c>
      <c r="AL2055">
        <v>102</v>
      </c>
      <c r="AM2055">
        <v>349</v>
      </c>
      <c r="AN2055">
        <v>46</v>
      </c>
      <c r="AO2055">
        <v>320</v>
      </c>
      <c r="AP2055">
        <v>279</v>
      </c>
      <c r="AQ2055">
        <v>0</v>
      </c>
      <c r="AR2055">
        <v>279</v>
      </c>
      <c r="AS2055">
        <v>15.4</v>
      </c>
      <c r="AT2055">
        <v>56</v>
      </c>
      <c r="AU2055">
        <v>1201110</v>
      </c>
      <c r="AV2055">
        <v>6879</v>
      </c>
      <c r="AW2055" t="s">
        <v>19327</v>
      </c>
      <c r="AX2055" t="s">
        <v>16582</v>
      </c>
      <c r="AY2055" t="s">
        <v>11421</v>
      </c>
      <c r="AZ2055">
        <v>32311</v>
      </c>
      <c r="BA2055">
        <v>6108</v>
      </c>
      <c r="BB2055">
        <v>6108</v>
      </c>
      <c r="BC2055">
        <v>0</v>
      </c>
      <c r="BE2055">
        <v>12073</v>
      </c>
      <c r="BH2055" t="s">
        <v>11427</v>
      </c>
      <c r="BI2055" t="s">
        <v>11427</v>
      </c>
      <c r="BJ2055" t="s">
        <v>11428</v>
      </c>
      <c r="BK2055" t="s">
        <v>11428</v>
      </c>
      <c r="BL2055" t="s">
        <v>11428</v>
      </c>
      <c r="BM2055" t="s">
        <v>11428</v>
      </c>
      <c r="BN2055" t="s">
        <v>11428</v>
      </c>
      <c r="BO2055" t="s">
        <v>11428</v>
      </c>
      <c r="BP2055" t="s">
        <v>11428</v>
      </c>
      <c r="BQ2055" t="s">
        <v>11427</v>
      </c>
      <c r="BR2055" t="s">
        <v>11427</v>
      </c>
      <c r="BS2055" t="s">
        <v>11427</v>
      </c>
      <c r="BT2055" t="s">
        <v>11427</v>
      </c>
      <c r="BU2055" t="s">
        <v>11427</v>
      </c>
      <c r="BV2055" t="s">
        <v>11427</v>
      </c>
      <c r="BW2055" t="s">
        <v>11427</v>
      </c>
      <c r="BY2055" t="s">
        <v>11428</v>
      </c>
      <c r="CB2055" t="s">
        <v>11427</v>
      </c>
      <c r="CD2055">
        <v>279</v>
      </c>
      <c r="CE2055">
        <v>0</v>
      </c>
      <c r="CF2055">
        <v>279</v>
      </c>
      <c r="CG2055">
        <v>0</v>
      </c>
      <c r="CH2055">
        <v>43</v>
      </c>
      <c r="CI2055">
        <v>863</v>
      </c>
    </row>
    <row r="2056" spans="1:87">
      <c r="A2056">
        <v>120111007481</v>
      </c>
      <c r="B2056" t="s">
        <v>11490</v>
      </c>
      <c r="C2056" t="s">
        <v>19144</v>
      </c>
      <c r="D2056" t="s">
        <v>19329</v>
      </c>
      <c r="E2056" t="s">
        <v>16579</v>
      </c>
      <c r="F2056" t="s">
        <v>19330</v>
      </c>
      <c r="G2056" t="s">
        <v>19331</v>
      </c>
      <c r="H2056" t="s">
        <v>16582</v>
      </c>
      <c r="I2056" t="s">
        <v>11421</v>
      </c>
      <c r="J2056">
        <v>32308</v>
      </c>
      <c r="K2056" t="s">
        <v>11422</v>
      </c>
      <c r="L2056">
        <v>12</v>
      </c>
      <c r="M2056" t="s">
        <v>11423</v>
      </c>
      <c r="N2056">
        <v>8</v>
      </c>
      <c r="Q2056">
        <v>37</v>
      </c>
      <c r="R2056">
        <v>37</v>
      </c>
      <c r="S2056">
        <v>36</v>
      </c>
      <c r="T2056">
        <v>45</v>
      </c>
      <c r="U2056">
        <v>33</v>
      </c>
      <c r="V2056">
        <v>42</v>
      </c>
      <c r="W2056">
        <v>22</v>
      </c>
      <c r="X2056">
        <v>0</v>
      </c>
      <c r="Y2056">
        <v>0</v>
      </c>
      <c r="AD2056" t="s">
        <v>11424</v>
      </c>
      <c r="AE2056">
        <v>30.462499999999999</v>
      </c>
      <c r="AF2056">
        <v>-84.230699999999999</v>
      </c>
      <c r="AG2056" t="s">
        <v>19332</v>
      </c>
      <c r="AH2056">
        <v>37</v>
      </c>
      <c r="AI2056">
        <v>119</v>
      </c>
      <c r="AJ2056">
        <v>133</v>
      </c>
      <c r="AK2056">
        <v>0</v>
      </c>
      <c r="AL2056">
        <v>1</v>
      </c>
      <c r="AM2056">
        <v>172</v>
      </c>
      <c r="AN2056">
        <v>14</v>
      </c>
      <c r="AO2056">
        <v>61</v>
      </c>
      <c r="AP2056">
        <v>151</v>
      </c>
      <c r="AQ2056">
        <v>3</v>
      </c>
      <c r="AR2056">
        <v>154</v>
      </c>
      <c r="AS2056">
        <v>13.3</v>
      </c>
      <c r="AT2056">
        <v>19</v>
      </c>
      <c r="AU2056">
        <v>1201110</v>
      </c>
      <c r="AV2056">
        <v>7481</v>
      </c>
      <c r="AW2056" t="s">
        <v>19331</v>
      </c>
      <c r="AX2056" t="s">
        <v>16582</v>
      </c>
      <c r="AY2056" t="s">
        <v>11421</v>
      </c>
      <c r="AZ2056">
        <v>32308</v>
      </c>
      <c r="BA2056">
        <v>7402</v>
      </c>
      <c r="BB2056">
        <v>7402</v>
      </c>
      <c r="BC2056">
        <v>0</v>
      </c>
      <c r="BE2056">
        <v>12073</v>
      </c>
      <c r="BH2056" t="s">
        <v>11427</v>
      </c>
      <c r="BI2056" t="s">
        <v>11427</v>
      </c>
      <c r="BJ2056" t="s">
        <v>11427</v>
      </c>
      <c r="BK2056" t="s">
        <v>11428</v>
      </c>
      <c r="BL2056" t="s">
        <v>11428</v>
      </c>
      <c r="BM2056" t="s">
        <v>11428</v>
      </c>
      <c r="BN2056" t="s">
        <v>11428</v>
      </c>
      <c r="BO2056" t="s">
        <v>11428</v>
      </c>
      <c r="BP2056" t="s">
        <v>11428</v>
      </c>
      <c r="BQ2056" t="s">
        <v>11428</v>
      </c>
      <c r="BR2056" t="s">
        <v>11428</v>
      </c>
      <c r="BS2056" t="s">
        <v>11428</v>
      </c>
      <c r="BT2056" t="s">
        <v>11427</v>
      </c>
      <c r="BU2056" t="s">
        <v>11427</v>
      </c>
      <c r="BV2056" t="s">
        <v>11427</v>
      </c>
      <c r="BW2056" t="s">
        <v>11427</v>
      </c>
      <c r="BY2056" t="s">
        <v>11428</v>
      </c>
      <c r="CB2056" t="s">
        <v>11428</v>
      </c>
      <c r="CD2056">
        <v>151</v>
      </c>
      <c r="CE2056">
        <v>3</v>
      </c>
      <c r="CF2056">
        <v>154</v>
      </c>
      <c r="CG2056">
        <v>0</v>
      </c>
      <c r="CH2056">
        <v>4</v>
      </c>
      <c r="CI2056">
        <v>252</v>
      </c>
    </row>
    <row r="2057" spans="1:87">
      <c r="A2057">
        <v>120111007657</v>
      </c>
      <c r="B2057" t="s">
        <v>11490</v>
      </c>
      <c r="C2057" t="s">
        <v>19144</v>
      </c>
      <c r="D2057" t="s">
        <v>19333</v>
      </c>
      <c r="E2057" t="s">
        <v>16579</v>
      </c>
      <c r="F2057" t="s">
        <v>19190</v>
      </c>
      <c r="G2057" t="s">
        <v>19180</v>
      </c>
      <c r="H2057" t="s">
        <v>16582</v>
      </c>
      <c r="I2057" t="s">
        <v>11421</v>
      </c>
      <c r="J2057">
        <v>32304</v>
      </c>
      <c r="K2057" t="s">
        <v>11422</v>
      </c>
      <c r="L2057">
        <v>12</v>
      </c>
      <c r="M2057" t="s">
        <v>11423</v>
      </c>
      <c r="N2057">
        <v>8</v>
      </c>
      <c r="Q2057">
        <v>0</v>
      </c>
      <c r="R2057">
        <v>3</v>
      </c>
      <c r="S2057">
        <v>1</v>
      </c>
      <c r="T2057">
        <v>3</v>
      </c>
      <c r="U2057">
        <v>1</v>
      </c>
      <c r="V2057">
        <v>2</v>
      </c>
      <c r="W2057">
        <v>0</v>
      </c>
      <c r="X2057">
        <v>0</v>
      </c>
      <c r="Y2057">
        <v>0</v>
      </c>
      <c r="AD2057" t="s">
        <v>11424</v>
      </c>
      <c r="AE2057">
        <v>30.438600000000001</v>
      </c>
      <c r="AF2057">
        <v>-84.342500000000001</v>
      </c>
      <c r="AG2057" t="s">
        <v>19334</v>
      </c>
      <c r="AH2057">
        <v>37</v>
      </c>
      <c r="AI2057">
        <v>4</v>
      </c>
      <c r="AJ2057">
        <v>6</v>
      </c>
      <c r="AK2057">
        <v>0</v>
      </c>
      <c r="AL2057">
        <v>0</v>
      </c>
      <c r="AM2057">
        <v>1</v>
      </c>
      <c r="AN2057">
        <v>0</v>
      </c>
      <c r="AO2057">
        <v>6</v>
      </c>
      <c r="AP2057">
        <v>0</v>
      </c>
      <c r="AQ2057">
        <v>0</v>
      </c>
      <c r="AR2057">
        <v>0</v>
      </c>
      <c r="AU2057">
        <v>1201110</v>
      </c>
      <c r="AV2057">
        <v>7657</v>
      </c>
      <c r="AW2057" t="s">
        <v>19180</v>
      </c>
      <c r="AX2057" t="s">
        <v>16582</v>
      </c>
      <c r="AY2057" t="s">
        <v>11421</v>
      </c>
      <c r="AZ2057">
        <v>32304</v>
      </c>
      <c r="BA2057">
        <v>2907</v>
      </c>
      <c r="BB2057">
        <v>2907</v>
      </c>
      <c r="BC2057">
        <v>0</v>
      </c>
      <c r="BE2057">
        <v>12073</v>
      </c>
      <c r="BH2057" t="s">
        <v>11427</v>
      </c>
      <c r="BI2057" t="s">
        <v>11427</v>
      </c>
      <c r="BJ2057" t="s">
        <v>11427</v>
      </c>
      <c r="BK2057" t="s">
        <v>11428</v>
      </c>
      <c r="BL2057" t="s">
        <v>11428</v>
      </c>
      <c r="BM2057" t="s">
        <v>11428</v>
      </c>
      <c r="BN2057" t="s">
        <v>11428</v>
      </c>
      <c r="BO2057" t="s">
        <v>11428</v>
      </c>
      <c r="BP2057" t="s">
        <v>11428</v>
      </c>
      <c r="BQ2057" t="s">
        <v>11428</v>
      </c>
      <c r="BR2057" t="s">
        <v>11428</v>
      </c>
      <c r="BS2057" t="s">
        <v>11428</v>
      </c>
      <c r="BT2057" t="s">
        <v>11427</v>
      </c>
      <c r="BU2057" t="s">
        <v>11427</v>
      </c>
      <c r="BV2057" t="s">
        <v>11427</v>
      </c>
      <c r="BW2057" t="s">
        <v>11427</v>
      </c>
      <c r="BY2057" t="s">
        <v>11427</v>
      </c>
      <c r="CB2057" t="s">
        <v>11427</v>
      </c>
      <c r="CD2057">
        <v>0</v>
      </c>
      <c r="CE2057">
        <v>0</v>
      </c>
      <c r="CF2057">
        <v>0</v>
      </c>
      <c r="CG2057">
        <v>0</v>
      </c>
      <c r="CH2057">
        <v>3</v>
      </c>
      <c r="CI2057">
        <v>10</v>
      </c>
    </row>
    <row r="2058" spans="1:87">
      <c r="A2058">
        <v>120111008156</v>
      </c>
      <c r="B2058" t="s">
        <v>11490</v>
      </c>
      <c r="C2058" t="s">
        <v>19144</v>
      </c>
      <c r="D2058" t="s">
        <v>19335</v>
      </c>
      <c r="E2058" t="s">
        <v>16579</v>
      </c>
      <c r="F2058" t="s">
        <v>19336</v>
      </c>
      <c r="G2058" t="s">
        <v>19337</v>
      </c>
      <c r="H2058" t="s">
        <v>16582</v>
      </c>
      <c r="I2058" t="s">
        <v>11421</v>
      </c>
      <c r="J2058">
        <v>32308</v>
      </c>
      <c r="K2058" t="s">
        <v>11422</v>
      </c>
      <c r="L2058">
        <v>12</v>
      </c>
      <c r="M2058" t="s">
        <v>11461</v>
      </c>
      <c r="N2058">
        <v>8</v>
      </c>
      <c r="P2058">
        <v>0</v>
      </c>
      <c r="Q2058">
        <v>93</v>
      </c>
      <c r="R2058">
        <v>87</v>
      </c>
      <c r="S2058">
        <v>96</v>
      </c>
      <c r="T2058">
        <v>91</v>
      </c>
      <c r="U2058">
        <v>72</v>
      </c>
      <c r="V2058">
        <v>63</v>
      </c>
      <c r="W2058">
        <v>72</v>
      </c>
      <c r="X2058">
        <v>65</v>
      </c>
      <c r="Y2058">
        <v>75</v>
      </c>
      <c r="AD2058" t="s">
        <v>11424</v>
      </c>
      <c r="AE2058">
        <v>30.465599999999998</v>
      </c>
      <c r="AF2058">
        <v>-84.205399999999997</v>
      </c>
      <c r="AG2058" t="s">
        <v>19338</v>
      </c>
      <c r="AH2058">
        <v>37</v>
      </c>
      <c r="AI2058">
        <v>362</v>
      </c>
      <c r="AJ2058">
        <v>352</v>
      </c>
      <c r="AK2058">
        <v>2</v>
      </c>
      <c r="AL2058">
        <v>15</v>
      </c>
      <c r="AM2058">
        <v>507</v>
      </c>
      <c r="AN2058">
        <v>30</v>
      </c>
      <c r="AO2058">
        <v>114</v>
      </c>
      <c r="AP2058">
        <v>413</v>
      </c>
      <c r="AQ2058">
        <v>66</v>
      </c>
      <c r="AR2058">
        <v>479</v>
      </c>
      <c r="AS2058">
        <v>16.2</v>
      </c>
      <c r="AT2058">
        <v>44</v>
      </c>
      <c r="AU2058">
        <v>1201110</v>
      </c>
      <c r="AV2058">
        <v>8156</v>
      </c>
      <c r="AW2058" t="s">
        <v>19337</v>
      </c>
      <c r="AX2058" t="s">
        <v>16582</v>
      </c>
      <c r="AY2058" t="s">
        <v>11421</v>
      </c>
      <c r="AZ2058">
        <v>32308</v>
      </c>
      <c r="BA2058">
        <v>5724</v>
      </c>
      <c r="BB2058">
        <v>5724</v>
      </c>
      <c r="BC2058">
        <v>0</v>
      </c>
      <c r="BE2058">
        <v>12073</v>
      </c>
      <c r="BH2058" t="s">
        <v>11427</v>
      </c>
      <c r="BI2058" t="s">
        <v>11427</v>
      </c>
      <c r="BJ2058" t="s">
        <v>11428</v>
      </c>
      <c r="BK2058" t="s">
        <v>11428</v>
      </c>
      <c r="BL2058" t="s">
        <v>11428</v>
      </c>
      <c r="BM2058" t="s">
        <v>11428</v>
      </c>
      <c r="BN2058" t="s">
        <v>11428</v>
      </c>
      <c r="BO2058" t="s">
        <v>11428</v>
      </c>
      <c r="BP2058" t="s">
        <v>11428</v>
      </c>
      <c r="BQ2058" t="s">
        <v>11428</v>
      </c>
      <c r="BR2058" t="s">
        <v>11428</v>
      </c>
      <c r="BS2058" t="s">
        <v>11428</v>
      </c>
      <c r="BT2058" t="s">
        <v>11427</v>
      </c>
      <c r="BU2058" t="s">
        <v>11427</v>
      </c>
      <c r="BV2058" t="s">
        <v>11427</v>
      </c>
      <c r="BW2058" t="s">
        <v>11427</v>
      </c>
      <c r="BY2058" t="s">
        <v>11428</v>
      </c>
      <c r="CB2058" t="s">
        <v>11428</v>
      </c>
      <c r="CD2058">
        <v>413</v>
      </c>
      <c r="CE2058">
        <v>66</v>
      </c>
      <c r="CF2058">
        <v>479</v>
      </c>
      <c r="CG2058">
        <v>0</v>
      </c>
      <c r="CH2058">
        <v>46</v>
      </c>
      <c r="CI2058">
        <v>714</v>
      </c>
    </row>
    <row r="2059" spans="1:87">
      <c r="A2059">
        <v>120111008356</v>
      </c>
      <c r="B2059" t="s">
        <v>11490</v>
      </c>
      <c r="C2059" t="s">
        <v>19144</v>
      </c>
      <c r="D2059" t="s">
        <v>19339</v>
      </c>
      <c r="E2059" t="s">
        <v>16579</v>
      </c>
      <c r="F2059" t="s">
        <v>19340</v>
      </c>
      <c r="G2059" t="s">
        <v>19341</v>
      </c>
      <c r="H2059" t="s">
        <v>19342</v>
      </c>
      <c r="I2059" t="s">
        <v>11421</v>
      </c>
      <c r="J2059">
        <v>32305</v>
      </c>
      <c r="K2059" t="s">
        <v>11422</v>
      </c>
      <c r="L2059">
        <v>12</v>
      </c>
      <c r="M2059">
        <v>6</v>
      </c>
      <c r="N2059">
        <v>8</v>
      </c>
      <c r="W2059">
        <v>53</v>
      </c>
      <c r="X2059">
        <v>72</v>
      </c>
      <c r="Y2059">
        <v>0</v>
      </c>
      <c r="AD2059" t="s">
        <v>11424</v>
      </c>
      <c r="AE2059">
        <v>30.312899999999999</v>
      </c>
      <c r="AF2059">
        <v>-84.245800000000003</v>
      </c>
      <c r="AG2059" t="s">
        <v>19343</v>
      </c>
      <c r="AH2059">
        <v>37</v>
      </c>
      <c r="AI2059">
        <v>62</v>
      </c>
      <c r="AJ2059">
        <v>63</v>
      </c>
      <c r="AK2059">
        <v>0</v>
      </c>
      <c r="AL2059">
        <v>0</v>
      </c>
      <c r="AM2059">
        <v>41</v>
      </c>
      <c r="AN2059">
        <v>12</v>
      </c>
      <c r="AO2059">
        <v>63</v>
      </c>
      <c r="AP2059">
        <v>73</v>
      </c>
      <c r="AQ2059">
        <v>0</v>
      </c>
      <c r="AR2059">
        <v>73</v>
      </c>
      <c r="AS2059">
        <v>20.8</v>
      </c>
      <c r="AT2059">
        <v>6</v>
      </c>
      <c r="AU2059">
        <v>1201110</v>
      </c>
      <c r="AV2059">
        <v>8356</v>
      </c>
      <c r="AW2059" t="s">
        <v>19341</v>
      </c>
      <c r="AX2059" t="s">
        <v>19342</v>
      </c>
      <c r="AY2059" t="s">
        <v>11421</v>
      </c>
      <c r="AZ2059">
        <v>32305</v>
      </c>
      <c r="BC2059">
        <v>0</v>
      </c>
      <c r="BE2059">
        <v>12073</v>
      </c>
      <c r="BH2059" t="s">
        <v>11427</v>
      </c>
      <c r="BI2059" t="s">
        <v>11427</v>
      </c>
      <c r="BJ2059" t="s">
        <v>11427</v>
      </c>
      <c r="BK2059" t="s">
        <v>11427</v>
      </c>
      <c r="BL2059" t="s">
        <v>11427</v>
      </c>
      <c r="BM2059" t="s">
        <v>11427</v>
      </c>
      <c r="BN2059" t="s">
        <v>11427</v>
      </c>
      <c r="BO2059" t="s">
        <v>11427</v>
      </c>
      <c r="BP2059" t="s">
        <v>11427</v>
      </c>
      <c r="BQ2059" t="s">
        <v>11428</v>
      </c>
      <c r="BR2059" t="s">
        <v>11428</v>
      </c>
      <c r="BS2059" t="s">
        <v>11428</v>
      </c>
      <c r="BT2059" t="s">
        <v>11427</v>
      </c>
      <c r="BU2059" t="s">
        <v>11427</v>
      </c>
      <c r="BV2059" t="s">
        <v>11427</v>
      </c>
      <c r="BW2059" t="s">
        <v>11427</v>
      </c>
      <c r="BY2059" t="s">
        <v>11428</v>
      </c>
      <c r="CB2059" t="s">
        <v>11428</v>
      </c>
      <c r="CD2059">
        <v>73</v>
      </c>
      <c r="CE2059">
        <v>0</v>
      </c>
      <c r="CF2059">
        <v>73</v>
      </c>
      <c r="CG2059">
        <v>0</v>
      </c>
      <c r="CH2059">
        <v>9</v>
      </c>
      <c r="CI2059">
        <v>125</v>
      </c>
    </row>
    <row r="2060" spans="1:87">
      <c r="A2060">
        <v>120111008449</v>
      </c>
      <c r="B2060" t="s">
        <v>11490</v>
      </c>
      <c r="C2060" t="s">
        <v>19144</v>
      </c>
      <c r="D2060" t="s">
        <v>19344</v>
      </c>
      <c r="E2060" t="s">
        <v>16579</v>
      </c>
      <c r="F2060" t="s">
        <v>19310</v>
      </c>
      <c r="G2060" t="s">
        <v>19345</v>
      </c>
      <c r="H2060" t="s">
        <v>16582</v>
      </c>
      <c r="I2060" t="s">
        <v>11421</v>
      </c>
      <c r="J2060">
        <v>32301</v>
      </c>
      <c r="K2060" t="s">
        <v>11422</v>
      </c>
      <c r="L2060">
        <v>12</v>
      </c>
      <c r="M2060" t="s">
        <v>11423</v>
      </c>
      <c r="N2060">
        <v>8</v>
      </c>
      <c r="Q2060">
        <v>49</v>
      </c>
      <c r="R2060">
        <v>50</v>
      </c>
      <c r="S2060">
        <v>48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AD2060" t="s">
        <v>11670</v>
      </c>
      <c r="AE2060">
        <v>30.445599999999999</v>
      </c>
      <c r="AF2060">
        <v>-84.281999999999996</v>
      </c>
      <c r="AG2060" t="s">
        <v>19346</v>
      </c>
      <c r="AH2060">
        <v>37</v>
      </c>
      <c r="AI2060">
        <v>74</v>
      </c>
      <c r="AJ2060">
        <v>73</v>
      </c>
      <c r="AK2060">
        <v>0</v>
      </c>
      <c r="AL2060">
        <v>8</v>
      </c>
      <c r="AM2060">
        <v>25</v>
      </c>
      <c r="AN2060">
        <v>9</v>
      </c>
      <c r="AO2060">
        <v>90</v>
      </c>
      <c r="AP2060">
        <v>15</v>
      </c>
      <c r="AQ2060">
        <v>0</v>
      </c>
      <c r="AR2060">
        <v>15</v>
      </c>
      <c r="AS2060">
        <v>10.5</v>
      </c>
      <c r="AT2060">
        <v>14</v>
      </c>
      <c r="AU2060">
        <v>1201110</v>
      </c>
      <c r="AV2060">
        <v>8449</v>
      </c>
      <c r="AW2060" t="s">
        <v>19345</v>
      </c>
      <c r="AX2060" t="s">
        <v>16582</v>
      </c>
      <c r="AY2060" t="s">
        <v>11421</v>
      </c>
      <c r="AZ2060">
        <v>32301</v>
      </c>
      <c r="BA2060">
        <v>1301</v>
      </c>
      <c r="BB2060">
        <v>1301</v>
      </c>
      <c r="BC2060">
        <v>0</v>
      </c>
      <c r="BE2060">
        <v>12073</v>
      </c>
      <c r="BH2060" t="s">
        <v>11427</v>
      </c>
      <c r="BI2060" t="s">
        <v>11427</v>
      </c>
      <c r="BJ2060" t="s">
        <v>11427</v>
      </c>
      <c r="BK2060" t="s">
        <v>11428</v>
      </c>
      <c r="BL2060" t="s">
        <v>11428</v>
      </c>
      <c r="BM2060" t="s">
        <v>11428</v>
      </c>
      <c r="BN2060" t="s">
        <v>11428</v>
      </c>
      <c r="BO2060" t="s">
        <v>11428</v>
      </c>
      <c r="BP2060" t="s">
        <v>11428</v>
      </c>
      <c r="BQ2060" t="s">
        <v>11428</v>
      </c>
      <c r="BR2060" t="s">
        <v>11428</v>
      </c>
      <c r="BS2060" t="s">
        <v>11428</v>
      </c>
      <c r="BT2060" t="s">
        <v>11427</v>
      </c>
      <c r="BU2060" t="s">
        <v>11427</v>
      </c>
      <c r="BV2060" t="s">
        <v>11427</v>
      </c>
      <c r="BW2060" t="s">
        <v>11427</v>
      </c>
      <c r="BY2060" t="s">
        <v>11427</v>
      </c>
      <c r="CB2060" t="s">
        <v>11428</v>
      </c>
      <c r="CD2060">
        <v>15</v>
      </c>
      <c r="CE2060">
        <v>0</v>
      </c>
      <c r="CF2060">
        <v>15</v>
      </c>
      <c r="CG2060">
        <v>0</v>
      </c>
      <c r="CH2060">
        <v>15</v>
      </c>
      <c r="CI2060">
        <v>147</v>
      </c>
    </row>
    <row r="2061" spans="1:87">
      <c r="A2061">
        <v>120111008482</v>
      </c>
      <c r="B2061" t="s">
        <v>11490</v>
      </c>
      <c r="C2061" t="s">
        <v>19144</v>
      </c>
      <c r="D2061" t="s">
        <v>19347</v>
      </c>
      <c r="E2061" t="s">
        <v>16579</v>
      </c>
      <c r="F2061" t="s">
        <v>19348</v>
      </c>
      <c r="G2061" t="s">
        <v>19349</v>
      </c>
      <c r="H2061" t="s">
        <v>16582</v>
      </c>
      <c r="I2061" t="s">
        <v>11421</v>
      </c>
      <c r="J2061">
        <v>32303</v>
      </c>
      <c r="K2061" t="s">
        <v>11422</v>
      </c>
      <c r="L2061">
        <v>12</v>
      </c>
      <c r="M2061" t="s">
        <v>11423</v>
      </c>
      <c r="N2061">
        <v>8</v>
      </c>
      <c r="Q2061">
        <v>40</v>
      </c>
      <c r="R2061">
        <v>21</v>
      </c>
      <c r="S2061">
        <v>37</v>
      </c>
      <c r="T2061">
        <v>35</v>
      </c>
      <c r="U2061">
        <v>20</v>
      </c>
      <c r="V2061">
        <v>39</v>
      </c>
      <c r="W2061">
        <v>65</v>
      </c>
      <c r="X2061">
        <v>48</v>
      </c>
      <c r="Y2061">
        <v>23</v>
      </c>
      <c r="AD2061" t="s">
        <v>11670</v>
      </c>
      <c r="AE2061">
        <v>30.491199999999999</v>
      </c>
      <c r="AF2061">
        <v>-84.323499999999996</v>
      </c>
      <c r="AG2061" t="s">
        <v>19350</v>
      </c>
      <c r="AH2061">
        <v>37</v>
      </c>
      <c r="AI2061">
        <v>176</v>
      </c>
      <c r="AJ2061">
        <v>152</v>
      </c>
      <c r="AK2061">
        <v>2</v>
      </c>
      <c r="AL2061">
        <v>4</v>
      </c>
      <c r="AM2061">
        <v>147</v>
      </c>
      <c r="AN2061">
        <v>44</v>
      </c>
      <c r="AO2061">
        <v>120</v>
      </c>
      <c r="AP2061">
        <v>228</v>
      </c>
      <c r="AQ2061">
        <v>23</v>
      </c>
      <c r="AR2061">
        <v>251</v>
      </c>
      <c r="AS2061">
        <v>13.7</v>
      </c>
      <c r="AT2061">
        <v>24</v>
      </c>
      <c r="AU2061">
        <v>1201110</v>
      </c>
      <c r="AV2061">
        <v>8482</v>
      </c>
      <c r="AW2061" t="s">
        <v>19349</v>
      </c>
      <c r="AX2061" t="s">
        <v>16582</v>
      </c>
      <c r="AY2061" t="s">
        <v>11421</v>
      </c>
      <c r="AZ2061">
        <v>32303</v>
      </c>
      <c r="BA2061">
        <v>2743</v>
      </c>
      <c r="BB2061">
        <v>2743</v>
      </c>
      <c r="BC2061">
        <v>0</v>
      </c>
      <c r="BE2061">
        <v>12073</v>
      </c>
      <c r="BH2061" t="s">
        <v>11427</v>
      </c>
      <c r="BI2061" t="s">
        <v>11427</v>
      </c>
      <c r="BJ2061" t="s">
        <v>11427</v>
      </c>
      <c r="BK2061" t="s">
        <v>11428</v>
      </c>
      <c r="BL2061" t="s">
        <v>11428</v>
      </c>
      <c r="BM2061" t="s">
        <v>11428</v>
      </c>
      <c r="BN2061" t="s">
        <v>11428</v>
      </c>
      <c r="BO2061" t="s">
        <v>11428</v>
      </c>
      <c r="BP2061" t="s">
        <v>11428</v>
      </c>
      <c r="BQ2061" t="s">
        <v>11428</v>
      </c>
      <c r="BR2061" t="s">
        <v>11428</v>
      </c>
      <c r="BS2061" t="s">
        <v>11428</v>
      </c>
      <c r="BT2061" t="s">
        <v>11427</v>
      </c>
      <c r="BU2061" t="s">
        <v>11427</v>
      </c>
      <c r="BV2061" t="s">
        <v>11427</v>
      </c>
      <c r="BW2061" t="s">
        <v>11427</v>
      </c>
      <c r="BY2061" t="s">
        <v>11428</v>
      </c>
      <c r="CB2061" t="s">
        <v>11428</v>
      </c>
      <c r="CD2061">
        <v>228</v>
      </c>
      <c r="CE2061">
        <v>23</v>
      </c>
      <c r="CF2061">
        <v>251</v>
      </c>
      <c r="CG2061">
        <v>0</v>
      </c>
      <c r="CH2061">
        <v>11</v>
      </c>
      <c r="CI2061">
        <v>328</v>
      </c>
    </row>
    <row r="2062" spans="1:87">
      <c r="A2062">
        <v>120114000799</v>
      </c>
      <c r="B2062" t="s">
        <v>11414</v>
      </c>
      <c r="C2062" t="s">
        <v>19351</v>
      </c>
      <c r="D2062" t="s">
        <v>19352</v>
      </c>
      <c r="E2062" t="s">
        <v>19353</v>
      </c>
      <c r="F2062" t="s">
        <v>19354</v>
      </c>
      <c r="G2062" t="s">
        <v>19355</v>
      </c>
      <c r="H2062" t="s">
        <v>19356</v>
      </c>
      <c r="I2062" t="s">
        <v>11421</v>
      </c>
      <c r="J2062">
        <v>32621</v>
      </c>
      <c r="K2062" t="s">
        <v>11422</v>
      </c>
      <c r="L2062">
        <v>12</v>
      </c>
      <c r="M2062" t="s">
        <v>11461</v>
      </c>
      <c r="N2062">
        <v>12</v>
      </c>
      <c r="P2062">
        <v>31</v>
      </c>
      <c r="Q2062">
        <v>97</v>
      </c>
      <c r="R2062">
        <v>106</v>
      </c>
      <c r="S2062">
        <v>106</v>
      </c>
      <c r="T2062">
        <v>94</v>
      </c>
      <c r="U2062">
        <v>83</v>
      </c>
      <c r="V2062">
        <v>86</v>
      </c>
      <c r="X2062">
        <v>2</v>
      </c>
      <c r="Y2062">
        <v>1</v>
      </c>
      <c r="Z2062">
        <v>1</v>
      </c>
      <c r="AB2062">
        <v>1</v>
      </c>
      <c r="AC2062">
        <v>1</v>
      </c>
      <c r="AD2062" t="s">
        <v>11424</v>
      </c>
      <c r="AE2062">
        <v>29.462700000000002</v>
      </c>
      <c r="AF2062">
        <v>-82.628500000000003</v>
      </c>
      <c r="AG2062" t="s">
        <v>19357</v>
      </c>
      <c r="AH2062">
        <v>38</v>
      </c>
      <c r="AI2062">
        <v>348</v>
      </c>
      <c r="AJ2062">
        <v>261</v>
      </c>
      <c r="AK2062">
        <v>1</v>
      </c>
      <c r="AL2062">
        <v>2</v>
      </c>
      <c r="AM2062">
        <v>59</v>
      </c>
      <c r="AN2062">
        <v>89</v>
      </c>
      <c r="AO2062">
        <v>441</v>
      </c>
      <c r="AP2062">
        <v>424</v>
      </c>
      <c r="AQ2062">
        <v>0</v>
      </c>
      <c r="AR2062">
        <v>424</v>
      </c>
      <c r="AS2062">
        <v>16.5</v>
      </c>
      <c r="AT2062">
        <v>37</v>
      </c>
      <c r="AU2062">
        <v>1201140</v>
      </c>
      <c r="AV2062">
        <v>799</v>
      </c>
      <c r="AW2062" t="s">
        <v>19358</v>
      </c>
      <c r="AX2062" t="s">
        <v>19356</v>
      </c>
      <c r="AY2062" t="s">
        <v>11421</v>
      </c>
      <c r="AZ2062">
        <v>32621</v>
      </c>
      <c r="BA2062">
        <v>220</v>
      </c>
      <c r="BB2062">
        <v>6202</v>
      </c>
      <c r="BC2062">
        <v>0</v>
      </c>
      <c r="BE2062">
        <v>12075</v>
      </c>
      <c r="BH2062" t="s">
        <v>11427</v>
      </c>
      <c r="BI2062" t="s">
        <v>11427</v>
      </c>
      <c r="BJ2062" t="s">
        <v>11428</v>
      </c>
      <c r="BK2062" t="s">
        <v>11428</v>
      </c>
      <c r="BL2062" t="s">
        <v>11428</v>
      </c>
      <c r="BM2062" t="s">
        <v>11428</v>
      </c>
      <c r="BN2062" t="s">
        <v>11428</v>
      </c>
      <c r="BO2062" t="s">
        <v>11428</v>
      </c>
      <c r="BP2062" t="s">
        <v>11428</v>
      </c>
      <c r="BQ2062" t="s">
        <v>11427</v>
      </c>
      <c r="BR2062" t="s">
        <v>11428</v>
      </c>
      <c r="BS2062" t="s">
        <v>11428</v>
      </c>
      <c r="BT2062" t="s">
        <v>11428</v>
      </c>
      <c r="BU2062" t="s">
        <v>11427</v>
      </c>
      <c r="BV2062" t="s">
        <v>11428</v>
      </c>
      <c r="BW2062" t="s">
        <v>11428</v>
      </c>
      <c r="BY2062" t="s">
        <v>11428</v>
      </c>
      <c r="CB2062" t="s">
        <v>11427</v>
      </c>
      <c r="CD2062">
        <v>424</v>
      </c>
      <c r="CE2062">
        <v>0</v>
      </c>
      <c r="CF2062">
        <v>424</v>
      </c>
      <c r="CG2062">
        <v>0</v>
      </c>
      <c r="CH2062">
        <v>17</v>
      </c>
      <c r="CI2062">
        <v>609</v>
      </c>
    </row>
    <row r="2063" spans="1:87">
      <c r="A2063">
        <v>120114001197</v>
      </c>
      <c r="B2063" t="s">
        <v>11414</v>
      </c>
      <c r="C2063" t="s">
        <v>19351</v>
      </c>
      <c r="D2063" t="s">
        <v>19359</v>
      </c>
      <c r="E2063" t="s">
        <v>19353</v>
      </c>
      <c r="F2063" t="s">
        <v>19360</v>
      </c>
      <c r="G2063" t="s">
        <v>19361</v>
      </c>
      <c r="H2063" t="s">
        <v>19356</v>
      </c>
      <c r="I2063" t="s">
        <v>11421</v>
      </c>
      <c r="J2063">
        <v>32621</v>
      </c>
      <c r="K2063" t="s">
        <v>11422</v>
      </c>
      <c r="L2063">
        <v>12</v>
      </c>
      <c r="M2063">
        <v>6</v>
      </c>
      <c r="N2063">
        <v>12</v>
      </c>
      <c r="W2063">
        <v>75</v>
      </c>
      <c r="X2063">
        <v>92</v>
      </c>
      <c r="Y2063">
        <v>68</v>
      </c>
      <c r="Z2063">
        <v>83</v>
      </c>
      <c r="AA2063">
        <v>76</v>
      </c>
      <c r="AB2063">
        <v>83</v>
      </c>
      <c r="AC2063">
        <v>73</v>
      </c>
      <c r="AD2063" t="s">
        <v>11424</v>
      </c>
      <c r="AE2063">
        <v>29.465</v>
      </c>
      <c r="AF2063">
        <v>-82.628799999999998</v>
      </c>
      <c r="AG2063" t="s">
        <v>19362</v>
      </c>
      <c r="AH2063">
        <v>38</v>
      </c>
      <c r="AI2063">
        <v>269</v>
      </c>
      <c r="AJ2063">
        <v>281</v>
      </c>
      <c r="AK2063">
        <v>3</v>
      </c>
      <c r="AL2063">
        <v>2</v>
      </c>
      <c r="AM2063">
        <v>67</v>
      </c>
      <c r="AN2063">
        <v>73</v>
      </c>
      <c r="AO2063">
        <v>386</v>
      </c>
      <c r="AP2063">
        <v>325</v>
      </c>
      <c r="AQ2063">
        <v>0</v>
      </c>
      <c r="AR2063">
        <v>325</v>
      </c>
      <c r="AS2063">
        <v>16.7</v>
      </c>
      <c r="AT2063">
        <v>33</v>
      </c>
      <c r="AU2063">
        <v>1201140</v>
      </c>
      <c r="AV2063">
        <v>1197</v>
      </c>
      <c r="AW2063" t="s">
        <v>19363</v>
      </c>
      <c r="AX2063" t="s">
        <v>19356</v>
      </c>
      <c r="AY2063" t="s">
        <v>11421</v>
      </c>
      <c r="AZ2063">
        <v>32621</v>
      </c>
      <c r="BA2063">
        <v>189</v>
      </c>
      <c r="BB2063">
        <v>3975</v>
      </c>
      <c r="BC2063">
        <v>0</v>
      </c>
      <c r="BE2063">
        <v>12075</v>
      </c>
      <c r="BH2063" t="s">
        <v>11427</v>
      </c>
      <c r="BI2063" t="s">
        <v>11427</v>
      </c>
      <c r="BJ2063" t="s">
        <v>11427</v>
      </c>
      <c r="BK2063" t="s">
        <v>11427</v>
      </c>
      <c r="BL2063" t="s">
        <v>11427</v>
      </c>
      <c r="BM2063" t="s">
        <v>11427</v>
      </c>
      <c r="BN2063" t="s">
        <v>11427</v>
      </c>
      <c r="BO2063" t="s">
        <v>11427</v>
      </c>
      <c r="BP2063" t="s">
        <v>11427</v>
      </c>
      <c r="BQ2063" t="s">
        <v>11428</v>
      </c>
      <c r="BR2063" t="s">
        <v>11428</v>
      </c>
      <c r="BS2063" t="s">
        <v>11428</v>
      </c>
      <c r="BT2063" t="s">
        <v>11428</v>
      </c>
      <c r="BU2063" t="s">
        <v>11428</v>
      </c>
      <c r="BV2063" t="s">
        <v>11428</v>
      </c>
      <c r="BW2063" t="s">
        <v>11428</v>
      </c>
      <c r="BY2063" t="s">
        <v>11428</v>
      </c>
      <c r="CB2063" t="s">
        <v>11427</v>
      </c>
      <c r="CD2063">
        <v>325</v>
      </c>
      <c r="CE2063">
        <v>0</v>
      </c>
      <c r="CF2063">
        <v>325</v>
      </c>
      <c r="CG2063">
        <v>0</v>
      </c>
      <c r="CH2063">
        <v>19</v>
      </c>
      <c r="CI2063">
        <v>550</v>
      </c>
    </row>
    <row r="2064" spans="1:87">
      <c r="A2064">
        <v>120114001198</v>
      </c>
      <c r="B2064" t="s">
        <v>11414</v>
      </c>
      <c r="C2064" t="s">
        <v>19351</v>
      </c>
      <c r="D2064" t="s">
        <v>19364</v>
      </c>
      <c r="E2064" t="s">
        <v>19353</v>
      </c>
      <c r="F2064" t="s">
        <v>19365</v>
      </c>
      <c r="G2064" t="s">
        <v>19366</v>
      </c>
      <c r="H2064" t="s">
        <v>19367</v>
      </c>
      <c r="I2064" t="s">
        <v>11421</v>
      </c>
      <c r="J2064">
        <v>32625</v>
      </c>
      <c r="K2064" t="s">
        <v>11422</v>
      </c>
      <c r="L2064">
        <v>12</v>
      </c>
      <c r="M2064" t="s">
        <v>11461</v>
      </c>
      <c r="N2064">
        <v>12</v>
      </c>
      <c r="P2064">
        <v>9</v>
      </c>
      <c r="Q2064">
        <v>19</v>
      </c>
      <c r="R2064">
        <v>15</v>
      </c>
      <c r="S2064">
        <v>17</v>
      </c>
      <c r="T2064">
        <v>18</v>
      </c>
      <c r="U2064">
        <v>18</v>
      </c>
      <c r="V2064">
        <v>32</v>
      </c>
      <c r="W2064">
        <v>30</v>
      </c>
      <c r="X2064">
        <v>15</v>
      </c>
      <c r="Y2064">
        <v>22</v>
      </c>
      <c r="Z2064">
        <v>19</v>
      </c>
      <c r="AA2064">
        <v>16</v>
      </c>
      <c r="AB2064">
        <v>15</v>
      </c>
      <c r="AC2064">
        <v>21</v>
      </c>
      <c r="AD2064" t="s">
        <v>11424</v>
      </c>
      <c r="AE2064">
        <v>29.139800000000001</v>
      </c>
      <c r="AF2064">
        <v>-83.038700000000006</v>
      </c>
      <c r="AG2064" t="s">
        <v>19368</v>
      </c>
      <c r="AH2064">
        <v>38</v>
      </c>
      <c r="AI2064">
        <v>121</v>
      </c>
      <c r="AJ2064">
        <v>145</v>
      </c>
      <c r="AK2064">
        <v>2</v>
      </c>
      <c r="AL2064">
        <v>0</v>
      </c>
      <c r="AM2064">
        <v>3</v>
      </c>
      <c r="AN2064">
        <v>17</v>
      </c>
      <c r="AO2064">
        <v>234</v>
      </c>
      <c r="AP2064">
        <v>189</v>
      </c>
      <c r="AQ2064">
        <v>0</v>
      </c>
      <c r="AR2064">
        <v>189</v>
      </c>
      <c r="AS2064">
        <v>13.3</v>
      </c>
      <c r="AT2064">
        <v>20</v>
      </c>
      <c r="AU2064">
        <v>1201140</v>
      </c>
      <c r="AV2064">
        <v>1198</v>
      </c>
      <c r="AW2064" t="s">
        <v>19366</v>
      </c>
      <c r="AX2064" t="s">
        <v>19367</v>
      </c>
      <c r="AY2064" t="s">
        <v>11421</v>
      </c>
      <c r="AZ2064">
        <v>32625</v>
      </c>
      <c r="BA2064">
        <v>4905</v>
      </c>
      <c r="BB2064">
        <v>4905</v>
      </c>
      <c r="BC2064">
        <v>0</v>
      </c>
      <c r="BE2064">
        <v>12075</v>
      </c>
      <c r="BH2064" t="s">
        <v>11427</v>
      </c>
      <c r="BI2064" t="s">
        <v>11427</v>
      </c>
      <c r="BJ2064" t="s">
        <v>11428</v>
      </c>
      <c r="BK2064" t="s">
        <v>11428</v>
      </c>
      <c r="BL2064" t="s">
        <v>11428</v>
      </c>
      <c r="BM2064" t="s">
        <v>11428</v>
      </c>
      <c r="BN2064" t="s">
        <v>11428</v>
      </c>
      <c r="BO2064" t="s">
        <v>11428</v>
      </c>
      <c r="BP2064" t="s">
        <v>11428</v>
      </c>
      <c r="BQ2064" t="s">
        <v>11428</v>
      </c>
      <c r="BR2064" t="s">
        <v>11428</v>
      </c>
      <c r="BS2064" t="s">
        <v>11428</v>
      </c>
      <c r="BT2064" t="s">
        <v>11428</v>
      </c>
      <c r="BU2064" t="s">
        <v>11428</v>
      </c>
      <c r="BV2064" t="s">
        <v>11428</v>
      </c>
      <c r="BW2064" t="s">
        <v>11428</v>
      </c>
      <c r="BY2064" t="s">
        <v>11428</v>
      </c>
      <c r="CB2064" t="s">
        <v>11427</v>
      </c>
      <c r="CD2064">
        <v>189</v>
      </c>
      <c r="CE2064">
        <v>0</v>
      </c>
      <c r="CF2064">
        <v>189</v>
      </c>
      <c r="CG2064">
        <v>0</v>
      </c>
      <c r="CH2064">
        <v>10</v>
      </c>
      <c r="CI2064">
        <v>266</v>
      </c>
    </row>
    <row r="2065" spans="1:87">
      <c r="A2065">
        <v>120114001199</v>
      </c>
      <c r="B2065" t="s">
        <v>11414</v>
      </c>
      <c r="C2065" t="s">
        <v>19351</v>
      </c>
      <c r="D2065" t="s">
        <v>19369</v>
      </c>
      <c r="E2065" t="s">
        <v>19353</v>
      </c>
      <c r="F2065" t="s">
        <v>19370</v>
      </c>
      <c r="G2065" t="s">
        <v>19371</v>
      </c>
      <c r="H2065" t="s">
        <v>19372</v>
      </c>
      <c r="I2065" t="s">
        <v>11421</v>
      </c>
      <c r="J2065">
        <v>32626</v>
      </c>
      <c r="K2065" t="s">
        <v>11422</v>
      </c>
      <c r="L2065">
        <v>12</v>
      </c>
      <c r="M2065">
        <v>6</v>
      </c>
      <c r="N2065">
        <v>12</v>
      </c>
      <c r="W2065">
        <v>110</v>
      </c>
      <c r="X2065">
        <v>107</v>
      </c>
      <c r="Y2065">
        <v>122</v>
      </c>
      <c r="Z2065">
        <v>110</v>
      </c>
      <c r="AA2065">
        <v>133</v>
      </c>
      <c r="AB2065">
        <v>118</v>
      </c>
      <c r="AC2065">
        <v>91</v>
      </c>
      <c r="AD2065" t="s">
        <v>11424</v>
      </c>
      <c r="AE2065">
        <v>29.486699999999999</v>
      </c>
      <c r="AF2065">
        <v>-82.860699999999994</v>
      </c>
      <c r="AG2065" t="s">
        <v>19373</v>
      </c>
      <c r="AH2065">
        <v>38</v>
      </c>
      <c r="AI2065">
        <v>413</v>
      </c>
      <c r="AJ2065">
        <v>378</v>
      </c>
      <c r="AK2065">
        <v>3</v>
      </c>
      <c r="AL2065">
        <v>9</v>
      </c>
      <c r="AM2065">
        <v>103</v>
      </c>
      <c r="AN2065">
        <v>58</v>
      </c>
      <c r="AO2065">
        <v>592</v>
      </c>
      <c r="AP2065">
        <v>393</v>
      </c>
      <c r="AQ2065">
        <v>0</v>
      </c>
      <c r="AR2065">
        <v>393</v>
      </c>
      <c r="AS2065">
        <v>18.399999999999999</v>
      </c>
      <c r="AT2065">
        <v>43</v>
      </c>
      <c r="AU2065">
        <v>1201140</v>
      </c>
      <c r="AV2065">
        <v>1199</v>
      </c>
      <c r="AW2065" t="s">
        <v>19371</v>
      </c>
      <c r="AX2065" t="s">
        <v>19372</v>
      </c>
      <c r="AY2065" t="s">
        <v>11421</v>
      </c>
      <c r="AZ2065">
        <v>32626</v>
      </c>
      <c r="BA2065">
        <v>1103</v>
      </c>
      <c r="BB2065">
        <v>1103</v>
      </c>
      <c r="BC2065">
        <v>0</v>
      </c>
      <c r="BE2065">
        <v>12075</v>
      </c>
      <c r="BH2065" t="s">
        <v>11427</v>
      </c>
      <c r="BI2065" t="s">
        <v>11427</v>
      </c>
      <c r="BJ2065" t="s">
        <v>11427</v>
      </c>
      <c r="BK2065" t="s">
        <v>11427</v>
      </c>
      <c r="BL2065" t="s">
        <v>11427</v>
      </c>
      <c r="BM2065" t="s">
        <v>11427</v>
      </c>
      <c r="BN2065" t="s">
        <v>11427</v>
      </c>
      <c r="BO2065" t="s">
        <v>11427</v>
      </c>
      <c r="BP2065" t="s">
        <v>11427</v>
      </c>
      <c r="BQ2065" t="s">
        <v>11428</v>
      </c>
      <c r="BR2065" t="s">
        <v>11428</v>
      </c>
      <c r="BS2065" t="s">
        <v>11428</v>
      </c>
      <c r="BT2065" t="s">
        <v>11428</v>
      </c>
      <c r="BU2065" t="s">
        <v>11428</v>
      </c>
      <c r="BV2065" t="s">
        <v>11428</v>
      </c>
      <c r="BW2065" t="s">
        <v>11428</v>
      </c>
      <c r="BY2065" t="s">
        <v>11428</v>
      </c>
      <c r="CB2065" t="s">
        <v>11427</v>
      </c>
      <c r="CD2065">
        <v>393</v>
      </c>
      <c r="CE2065">
        <v>0</v>
      </c>
      <c r="CF2065">
        <v>393</v>
      </c>
      <c r="CG2065">
        <v>0</v>
      </c>
      <c r="CH2065">
        <v>26</v>
      </c>
      <c r="CI2065">
        <v>791</v>
      </c>
    </row>
    <row r="2066" spans="1:87">
      <c r="A2066">
        <v>120114003079</v>
      </c>
      <c r="B2066" t="s">
        <v>11414</v>
      </c>
      <c r="C2066" t="s">
        <v>19351</v>
      </c>
      <c r="D2066" t="s">
        <v>19374</v>
      </c>
      <c r="E2066" t="s">
        <v>19353</v>
      </c>
      <c r="F2066" t="s">
        <v>19375</v>
      </c>
      <c r="G2066" t="s">
        <v>19376</v>
      </c>
      <c r="H2066" t="s">
        <v>19356</v>
      </c>
      <c r="I2066" t="s">
        <v>11421</v>
      </c>
      <c r="J2066">
        <v>32621</v>
      </c>
      <c r="K2066" t="s">
        <v>11437</v>
      </c>
      <c r="L2066">
        <v>12</v>
      </c>
      <c r="M2066">
        <v>3</v>
      </c>
      <c r="N2066">
        <v>12</v>
      </c>
      <c r="T2066">
        <v>2</v>
      </c>
      <c r="U2066">
        <v>2</v>
      </c>
      <c r="V2066">
        <v>4</v>
      </c>
      <c r="W2066">
        <v>6</v>
      </c>
      <c r="X2066">
        <v>16</v>
      </c>
      <c r="Y2066">
        <v>26</v>
      </c>
      <c r="Z2066">
        <v>4</v>
      </c>
      <c r="AA2066">
        <v>7</v>
      </c>
      <c r="AB2066">
        <v>18</v>
      </c>
      <c r="AC2066">
        <v>7</v>
      </c>
      <c r="AD2066" t="s">
        <v>11424</v>
      </c>
      <c r="AE2066">
        <v>29.446899999999999</v>
      </c>
      <c r="AF2066">
        <v>-82.634799999999998</v>
      </c>
      <c r="AG2066" t="s">
        <v>19377</v>
      </c>
      <c r="AH2066">
        <v>38</v>
      </c>
      <c r="AI2066">
        <v>65</v>
      </c>
      <c r="AJ2066">
        <v>27</v>
      </c>
      <c r="AK2066">
        <v>1</v>
      </c>
      <c r="AL2066">
        <v>0</v>
      </c>
      <c r="AM2066">
        <v>26</v>
      </c>
      <c r="AN2066">
        <v>15</v>
      </c>
      <c r="AO2066">
        <v>49</v>
      </c>
      <c r="AP2066">
        <v>58</v>
      </c>
      <c r="AQ2066">
        <v>0</v>
      </c>
      <c r="AR2066">
        <v>58</v>
      </c>
      <c r="AS2066">
        <v>11.5</v>
      </c>
      <c r="AT2066">
        <v>8</v>
      </c>
      <c r="AU2066">
        <v>1201140</v>
      </c>
      <c r="AV2066">
        <v>3079</v>
      </c>
      <c r="AW2066" t="s">
        <v>19378</v>
      </c>
      <c r="AX2066" t="s">
        <v>19356</v>
      </c>
      <c r="AY2066" t="s">
        <v>11421</v>
      </c>
      <c r="AZ2066">
        <v>32621</v>
      </c>
      <c r="BA2066">
        <v>129</v>
      </c>
      <c r="BB2066">
        <v>6531</v>
      </c>
      <c r="BC2066">
        <v>0</v>
      </c>
      <c r="BE2066">
        <v>12075</v>
      </c>
      <c r="BH2066" t="s">
        <v>11427</v>
      </c>
      <c r="BI2066" t="s">
        <v>11427</v>
      </c>
      <c r="BJ2066" t="s">
        <v>11427</v>
      </c>
      <c r="BK2066" t="s">
        <v>11427</v>
      </c>
      <c r="BL2066" t="s">
        <v>11427</v>
      </c>
      <c r="BM2066" t="s">
        <v>11427</v>
      </c>
      <c r="BN2066" t="s">
        <v>11428</v>
      </c>
      <c r="BO2066" t="s">
        <v>11428</v>
      </c>
      <c r="BP2066" t="s">
        <v>11428</v>
      </c>
      <c r="BQ2066" t="s">
        <v>11428</v>
      </c>
      <c r="BR2066" t="s">
        <v>11428</v>
      </c>
      <c r="BS2066" t="s">
        <v>11428</v>
      </c>
      <c r="BT2066" t="s">
        <v>11428</v>
      </c>
      <c r="BU2066" t="s">
        <v>11428</v>
      </c>
      <c r="BV2066" t="s">
        <v>11428</v>
      </c>
      <c r="BW2066" t="s">
        <v>11428</v>
      </c>
      <c r="BY2066" t="s">
        <v>11428</v>
      </c>
      <c r="CB2066" t="s">
        <v>11427</v>
      </c>
      <c r="CD2066">
        <v>58</v>
      </c>
      <c r="CE2066">
        <v>0</v>
      </c>
      <c r="CF2066">
        <v>58</v>
      </c>
      <c r="CG2066">
        <v>0</v>
      </c>
      <c r="CH2066">
        <v>1</v>
      </c>
      <c r="CI2066">
        <v>92</v>
      </c>
    </row>
    <row r="2067" spans="1:87">
      <c r="A2067">
        <v>120114003606</v>
      </c>
      <c r="B2067" t="s">
        <v>11414</v>
      </c>
      <c r="C2067" t="s">
        <v>19351</v>
      </c>
      <c r="D2067" t="s">
        <v>19379</v>
      </c>
      <c r="E2067" t="s">
        <v>19353</v>
      </c>
      <c r="F2067" t="s">
        <v>19380</v>
      </c>
      <c r="G2067" t="s">
        <v>19381</v>
      </c>
      <c r="H2067" t="s">
        <v>19372</v>
      </c>
      <c r="I2067" t="s">
        <v>11421</v>
      </c>
      <c r="J2067">
        <v>32626</v>
      </c>
      <c r="K2067" t="s">
        <v>11422</v>
      </c>
      <c r="L2067">
        <v>12</v>
      </c>
      <c r="M2067" t="s">
        <v>11423</v>
      </c>
      <c r="N2067">
        <v>10</v>
      </c>
      <c r="Q2067">
        <v>19</v>
      </c>
      <c r="R2067">
        <v>14</v>
      </c>
      <c r="S2067">
        <v>20</v>
      </c>
      <c r="T2067">
        <v>22</v>
      </c>
      <c r="U2067">
        <v>14</v>
      </c>
      <c r="V2067">
        <v>13</v>
      </c>
      <c r="W2067">
        <v>1</v>
      </c>
      <c r="AA2067">
        <v>1</v>
      </c>
      <c r="AD2067" t="s">
        <v>11424</v>
      </c>
      <c r="AE2067">
        <v>29.508199999999999</v>
      </c>
      <c r="AF2067">
        <v>-82.879900000000006</v>
      </c>
      <c r="AG2067" t="s">
        <v>19382</v>
      </c>
      <c r="AH2067">
        <v>38</v>
      </c>
      <c r="AI2067">
        <v>62</v>
      </c>
      <c r="AJ2067">
        <v>42</v>
      </c>
      <c r="AK2067">
        <v>1</v>
      </c>
      <c r="AL2067">
        <v>0</v>
      </c>
      <c r="AM2067">
        <v>5</v>
      </c>
      <c r="AN2067">
        <v>6</v>
      </c>
      <c r="AO2067">
        <v>86</v>
      </c>
      <c r="AP2067">
        <v>84</v>
      </c>
      <c r="AQ2067">
        <v>0</v>
      </c>
      <c r="AR2067">
        <v>84</v>
      </c>
      <c r="AS2067">
        <v>10.4</v>
      </c>
      <c r="AT2067">
        <v>10</v>
      </c>
      <c r="AU2067">
        <v>1201140</v>
      </c>
      <c r="AV2067">
        <v>3606</v>
      </c>
      <c r="AW2067" t="s">
        <v>19381</v>
      </c>
      <c r="AX2067" t="s">
        <v>19372</v>
      </c>
      <c r="AY2067" t="s">
        <v>11421</v>
      </c>
      <c r="AZ2067">
        <v>32626</v>
      </c>
      <c r="BA2067">
        <v>9165</v>
      </c>
      <c r="BB2067">
        <v>9165</v>
      </c>
      <c r="BC2067">
        <v>0</v>
      </c>
      <c r="BE2067">
        <v>12075</v>
      </c>
      <c r="BH2067" t="s">
        <v>11427</v>
      </c>
      <c r="BI2067" t="s">
        <v>11427</v>
      </c>
      <c r="BJ2067" t="s">
        <v>11427</v>
      </c>
      <c r="BK2067" t="s">
        <v>11428</v>
      </c>
      <c r="BL2067" t="s">
        <v>11428</v>
      </c>
      <c r="BM2067" t="s">
        <v>11428</v>
      </c>
      <c r="BN2067" t="s">
        <v>11428</v>
      </c>
      <c r="BO2067" t="s">
        <v>11428</v>
      </c>
      <c r="BP2067" t="s">
        <v>11428</v>
      </c>
      <c r="BQ2067" t="s">
        <v>11428</v>
      </c>
      <c r="BR2067" t="s">
        <v>11427</v>
      </c>
      <c r="BS2067" t="s">
        <v>11427</v>
      </c>
      <c r="BT2067" t="s">
        <v>11427</v>
      </c>
      <c r="BU2067" t="s">
        <v>11428</v>
      </c>
      <c r="BV2067" t="s">
        <v>11427</v>
      </c>
      <c r="BW2067" t="s">
        <v>11427</v>
      </c>
      <c r="BY2067" t="s">
        <v>11428</v>
      </c>
      <c r="CB2067" t="s">
        <v>11428</v>
      </c>
      <c r="CD2067">
        <v>84</v>
      </c>
      <c r="CE2067">
        <v>0</v>
      </c>
      <c r="CF2067">
        <v>84</v>
      </c>
      <c r="CG2067">
        <v>0</v>
      </c>
      <c r="CH2067">
        <v>6</v>
      </c>
      <c r="CI2067">
        <v>104</v>
      </c>
    </row>
    <row r="2068" spans="1:87">
      <c r="A2068">
        <v>120114007817</v>
      </c>
      <c r="B2068" t="s">
        <v>11414</v>
      </c>
      <c r="C2068" t="s">
        <v>19351</v>
      </c>
      <c r="D2068" t="s">
        <v>19383</v>
      </c>
      <c r="E2068" t="s">
        <v>19353</v>
      </c>
      <c r="F2068" t="s">
        <v>19384</v>
      </c>
      <c r="G2068" t="s">
        <v>19385</v>
      </c>
      <c r="H2068" t="s">
        <v>19356</v>
      </c>
      <c r="I2068" t="s">
        <v>11421</v>
      </c>
      <c r="J2068">
        <v>32621</v>
      </c>
      <c r="K2068" t="s">
        <v>11422</v>
      </c>
      <c r="L2068">
        <v>12</v>
      </c>
      <c r="M2068">
        <v>6</v>
      </c>
      <c r="N2068">
        <v>12</v>
      </c>
      <c r="W2068">
        <v>0</v>
      </c>
      <c r="X2068">
        <v>1</v>
      </c>
      <c r="Y2068">
        <v>0</v>
      </c>
      <c r="Z2068">
        <v>1</v>
      </c>
      <c r="AA2068">
        <v>0</v>
      </c>
      <c r="AB2068">
        <v>0</v>
      </c>
      <c r="AC2068">
        <v>0</v>
      </c>
      <c r="AD2068" t="s">
        <v>11424</v>
      </c>
      <c r="AE2068">
        <v>29.457999999999998</v>
      </c>
      <c r="AF2068">
        <v>-82.634799999999998</v>
      </c>
      <c r="AG2068" t="s">
        <v>19386</v>
      </c>
      <c r="AH2068">
        <v>38</v>
      </c>
      <c r="AI2068">
        <v>2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</v>
      </c>
      <c r="AU2068">
        <v>1201140</v>
      </c>
      <c r="AV2068">
        <v>7817</v>
      </c>
      <c r="AW2068" t="s">
        <v>19387</v>
      </c>
      <c r="AX2068" t="s">
        <v>19356</v>
      </c>
      <c r="AY2068" t="s">
        <v>11421</v>
      </c>
      <c r="AZ2068">
        <v>32621</v>
      </c>
      <c r="BA2068">
        <v>6221</v>
      </c>
      <c r="BB2068">
        <v>6221</v>
      </c>
      <c r="BC2068">
        <v>0</v>
      </c>
      <c r="BE2068">
        <v>12075</v>
      </c>
      <c r="BH2068" t="s">
        <v>11427</v>
      </c>
      <c r="BI2068" t="s">
        <v>11427</v>
      </c>
      <c r="BJ2068" t="s">
        <v>11427</v>
      </c>
      <c r="BK2068" t="s">
        <v>11427</v>
      </c>
      <c r="BL2068" t="s">
        <v>11427</v>
      </c>
      <c r="BM2068" t="s">
        <v>11427</v>
      </c>
      <c r="BN2068" t="s">
        <v>11427</v>
      </c>
      <c r="BO2068" t="s">
        <v>11427</v>
      </c>
      <c r="BP2068" t="s">
        <v>11427</v>
      </c>
      <c r="BQ2068" t="s">
        <v>11428</v>
      </c>
      <c r="BR2068" t="s">
        <v>11428</v>
      </c>
      <c r="BS2068" t="s">
        <v>11428</v>
      </c>
      <c r="BT2068" t="s">
        <v>11428</v>
      </c>
      <c r="BU2068" t="s">
        <v>11428</v>
      </c>
      <c r="BV2068" t="s">
        <v>11428</v>
      </c>
      <c r="BW2068" t="s">
        <v>11428</v>
      </c>
      <c r="BY2068" t="s">
        <v>11427</v>
      </c>
      <c r="CB2068" t="s">
        <v>11427</v>
      </c>
      <c r="CG2068">
        <v>0</v>
      </c>
      <c r="CH2068">
        <v>0</v>
      </c>
      <c r="CI2068">
        <v>2</v>
      </c>
    </row>
    <row r="2069" spans="1:87">
      <c r="A2069">
        <v>120114000791</v>
      </c>
      <c r="B2069" t="s">
        <v>11490</v>
      </c>
      <c r="C2069" t="s">
        <v>19351</v>
      </c>
      <c r="D2069" t="s">
        <v>19388</v>
      </c>
      <c r="E2069" t="s">
        <v>19353</v>
      </c>
      <c r="F2069" t="s">
        <v>19389</v>
      </c>
      <c r="G2069" t="s">
        <v>19390</v>
      </c>
      <c r="H2069" t="s">
        <v>19391</v>
      </c>
      <c r="I2069" t="s">
        <v>11421</v>
      </c>
      <c r="J2069">
        <v>32696</v>
      </c>
      <c r="K2069" t="s">
        <v>11422</v>
      </c>
      <c r="L2069">
        <v>12</v>
      </c>
      <c r="M2069">
        <v>3</v>
      </c>
      <c r="N2069">
        <v>5</v>
      </c>
      <c r="T2069">
        <v>161</v>
      </c>
      <c r="U2069">
        <v>165</v>
      </c>
      <c r="V2069">
        <v>142</v>
      </c>
      <c r="AD2069" t="s">
        <v>11424</v>
      </c>
      <c r="AE2069">
        <v>29.375299999999999</v>
      </c>
      <c r="AF2069">
        <v>-82.446899999999999</v>
      </c>
      <c r="AG2069" t="s">
        <v>19392</v>
      </c>
      <c r="AH2069">
        <v>38</v>
      </c>
      <c r="AI2069">
        <v>252</v>
      </c>
      <c r="AJ2069">
        <v>216</v>
      </c>
      <c r="AK2069">
        <v>2</v>
      </c>
      <c r="AL2069">
        <v>0</v>
      </c>
      <c r="AM2069">
        <v>83</v>
      </c>
      <c r="AN2069">
        <v>88</v>
      </c>
      <c r="AO2069">
        <v>278</v>
      </c>
      <c r="AP2069">
        <v>304</v>
      </c>
      <c r="AQ2069">
        <v>0</v>
      </c>
      <c r="AR2069">
        <v>304</v>
      </c>
      <c r="AS2069">
        <v>16.100000000000001</v>
      </c>
      <c r="AT2069">
        <v>29</v>
      </c>
      <c r="AU2069">
        <v>1201140</v>
      </c>
      <c r="AV2069">
        <v>791</v>
      </c>
      <c r="AW2069" t="s">
        <v>19390</v>
      </c>
      <c r="AX2069" t="s">
        <v>19391</v>
      </c>
      <c r="AY2069" t="s">
        <v>11421</v>
      </c>
      <c r="AZ2069">
        <v>32696</v>
      </c>
      <c r="BA2069">
        <v>3072</v>
      </c>
      <c r="BB2069">
        <v>3072</v>
      </c>
      <c r="BC2069">
        <v>0</v>
      </c>
      <c r="BE2069">
        <v>12075</v>
      </c>
      <c r="BH2069" t="s">
        <v>11427</v>
      </c>
      <c r="BI2069" t="s">
        <v>11427</v>
      </c>
      <c r="BJ2069" t="s">
        <v>11427</v>
      </c>
      <c r="BK2069" t="s">
        <v>11427</v>
      </c>
      <c r="BL2069" t="s">
        <v>11427</v>
      </c>
      <c r="BM2069" t="s">
        <v>11427</v>
      </c>
      <c r="BN2069" t="s">
        <v>11428</v>
      </c>
      <c r="BO2069" t="s">
        <v>11428</v>
      </c>
      <c r="BP2069" t="s">
        <v>11428</v>
      </c>
      <c r="BQ2069" t="s">
        <v>11427</v>
      </c>
      <c r="BR2069" t="s">
        <v>11427</v>
      </c>
      <c r="BS2069" t="s">
        <v>11427</v>
      </c>
      <c r="BT2069" t="s">
        <v>11427</v>
      </c>
      <c r="BU2069" t="s">
        <v>11427</v>
      </c>
      <c r="BV2069" t="s">
        <v>11427</v>
      </c>
      <c r="BW2069" t="s">
        <v>11427</v>
      </c>
      <c r="BY2069" t="s">
        <v>11428</v>
      </c>
      <c r="CB2069" t="s">
        <v>11427</v>
      </c>
      <c r="CD2069">
        <v>304</v>
      </c>
      <c r="CE2069">
        <v>0</v>
      </c>
      <c r="CF2069">
        <v>304</v>
      </c>
      <c r="CG2069">
        <v>0</v>
      </c>
      <c r="CH2069">
        <v>17</v>
      </c>
      <c r="CI2069">
        <v>468</v>
      </c>
    </row>
    <row r="2070" spans="1:87">
      <c r="A2070">
        <v>120114000798</v>
      </c>
      <c r="B2070" t="s">
        <v>11490</v>
      </c>
      <c r="C2070" t="s">
        <v>19351</v>
      </c>
      <c r="D2070" t="s">
        <v>19393</v>
      </c>
      <c r="E2070" t="s">
        <v>19353</v>
      </c>
      <c r="F2070" t="s">
        <v>19394</v>
      </c>
      <c r="G2070" t="s">
        <v>19395</v>
      </c>
      <c r="H2070" t="s">
        <v>19372</v>
      </c>
      <c r="I2070" t="s">
        <v>11421</v>
      </c>
      <c r="J2070">
        <v>32626</v>
      </c>
      <c r="K2070" t="s">
        <v>11422</v>
      </c>
      <c r="L2070">
        <v>12</v>
      </c>
      <c r="M2070" t="s">
        <v>11461</v>
      </c>
      <c r="N2070">
        <v>5</v>
      </c>
      <c r="P2070">
        <v>25</v>
      </c>
      <c r="Q2070">
        <v>137</v>
      </c>
      <c r="R2070">
        <v>105</v>
      </c>
      <c r="S2070">
        <v>110</v>
      </c>
      <c r="T2070">
        <v>144</v>
      </c>
      <c r="U2070">
        <v>112</v>
      </c>
      <c r="V2070">
        <v>121</v>
      </c>
      <c r="AD2070" t="s">
        <v>11424</v>
      </c>
      <c r="AE2070">
        <v>29.480399999999999</v>
      </c>
      <c r="AF2070">
        <v>-82.869900000000001</v>
      </c>
      <c r="AG2070" t="s">
        <v>19396</v>
      </c>
      <c r="AH2070">
        <v>38</v>
      </c>
      <c r="AI2070">
        <v>407</v>
      </c>
      <c r="AJ2070">
        <v>347</v>
      </c>
      <c r="AK2070">
        <v>8</v>
      </c>
      <c r="AL2070">
        <v>2</v>
      </c>
      <c r="AM2070">
        <v>89</v>
      </c>
      <c r="AN2070">
        <v>52</v>
      </c>
      <c r="AO2070">
        <v>571</v>
      </c>
      <c r="AP2070">
        <v>495</v>
      </c>
      <c r="AQ2070">
        <v>0</v>
      </c>
      <c r="AR2070">
        <v>495</v>
      </c>
      <c r="AS2070">
        <v>17.5</v>
      </c>
      <c r="AT2070">
        <v>43</v>
      </c>
      <c r="AU2070">
        <v>1201140</v>
      </c>
      <c r="AV2070">
        <v>798</v>
      </c>
      <c r="AW2070" t="s">
        <v>19395</v>
      </c>
      <c r="AX2070" t="s">
        <v>19372</v>
      </c>
      <c r="AY2070" t="s">
        <v>11421</v>
      </c>
      <c r="AZ2070">
        <v>32626</v>
      </c>
      <c r="BA2070">
        <v>1139</v>
      </c>
      <c r="BB2070">
        <v>1139</v>
      </c>
      <c r="BC2070">
        <v>0</v>
      </c>
      <c r="BE2070">
        <v>12075</v>
      </c>
      <c r="BH2070" t="s">
        <v>11427</v>
      </c>
      <c r="BI2070" t="s">
        <v>11427</v>
      </c>
      <c r="BJ2070" t="s">
        <v>11428</v>
      </c>
      <c r="BK2070" t="s">
        <v>11428</v>
      </c>
      <c r="BL2070" t="s">
        <v>11428</v>
      </c>
      <c r="BM2070" t="s">
        <v>11428</v>
      </c>
      <c r="BN2070" t="s">
        <v>11428</v>
      </c>
      <c r="BO2070" t="s">
        <v>11428</v>
      </c>
      <c r="BP2070" t="s">
        <v>11428</v>
      </c>
      <c r="BQ2070" t="s">
        <v>11427</v>
      </c>
      <c r="BR2070" t="s">
        <v>11427</v>
      </c>
      <c r="BS2070" t="s">
        <v>11427</v>
      </c>
      <c r="BT2070" t="s">
        <v>11427</v>
      </c>
      <c r="BU2070" t="s">
        <v>11427</v>
      </c>
      <c r="BV2070" t="s">
        <v>11427</v>
      </c>
      <c r="BW2070" t="s">
        <v>11427</v>
      </c>
      <c r="BY2070" t="s">
        <v>11428</v>
      </c>
      <c r="CB2070" t="s">
        <v>11427</v>
      </c>
      <c r="CD2070">
        <v>495</v>
      </c>
      <c r="CE2070">
        <v>0</v>
      </c>
      <c r="CF2070">
        <v>495</v>
      </c>
      <c r="CG2070">
        <v>1</v>
      </c>
      <c r="CH2070">
        <v>31</v>
      </c>
      <c r="CI2070">
        <v>754</v>
      </c>
    </row>
    <row r="2071" spans="1:87">
      <c r="A2071">
        <v>120114001202</v>
      </c>
      <c r="B2071" t="s">
        <v>11490</v>
      </c>
      <c r="C2071" t="s">
        <v>19351</v>
      </c>
      <c r="D2071" t="s">
        <v>19397</v>
      </c>
      <c r="E2071" t="s">
        <v>19353</v>
      </c>
      <c r="F2071" t="s">
        <v>19398</v>
      </c>
      <c r="G2071" t="s">
        <v>19399</v>
      </c>
      <c r="H2071" t="s">
        <v>19391</v>
      </c>
      <c r="I2071" t="s">
        <v>11421</v>
      </c>
      <c r="J2071">
        <v>32696</v>
      </c>
      <c r="K2071" t="s">
        <v>11422</v>
      </c>
      <c r="L2071">
        <v>12</v>
      </c>
      <c r="M2071" t="s">
        <v>11461</v>
      </c>
      <c r="N2071">
        <v>2</v>
      </c>
      <c r="P2071">
        <v>44</v>
      </c>
      <c r="Q2071">
        <v>183</v>
      </c>
      <c r="R2071">
        <v>168</v>
      </c>
      <c r="S2071">
        <v>167</v>
      </c>
      <c r="AD2071" t="s">
        <v>11424</v>
      </c>
      <c r="AE2071">
        <v>29.3842</v>
      </c>
      <c r="AF2071">
        <v>-82.451400000000007</v>
      </c>
      <c r="AG2071" t="s">
        <v>19400</v>
      </c>
      <c r="AH2071">
        <v>38</v>
      </c>
      <c r="AI2071">
        <v>300</v>
      </c>
      <c r="AJ2071">
        <v>262</v>
      </c>
      <c r="AK2071">
        <v>1</v>
      </c>
      <c r="AL2071">
        <v>1</v>
      </c>
      <c r="AM2071">
        <v>105</v>
      </c>
      <c r="AN2071">
        <v>53</v>
      </c>
      <c r="AO2071">
        <v>376</v>
      </c>
      <c r="AP2071">
        <v>342</v>
      </c>
      <c r="AQ2071">
        <v>0</v>
      </c>
      <c r="AR2071">
        <v>342</v>
      </c>
      <c r="AS2071">
        <v>17.600000000000001</v>
      </c>
      <c r="AT2071">
        <v>32</v>
      </c>
      <c r="AU2071">
        <v>1201140</v>
      </c>
      <c r="AV2071">
        <v>1202</v>
      </c>
      <c r="AW2071" t="s">
        <v>19399</v>
      </c>
      <c r="AX2071" t="s">
        <v>19391</v>
      </c>
      <c r="AY2071" t="s">
        <v>11421</v>
      </c>
      <c r="AZ2071">
        <v>32696</v>
      </c>
      <c r="BA2071">
        <v>2520</v>
      </c>
      <c r="BB2071">
        <v>2520</v>
      </c>
      <c r="BC2071">
        <v>0</v>
      </c>
      <c r="BE2071">
        <v>12075</v>
      </c>
      <c r="BH2071" t="s">
        <v>11427</v>
      </c>
      <c r="BI2071" t="s">
        <v>11427</v>
      </c>
      <c r="BJ2071" t="s">
        <v>11428</v>
      </c>
      <c r="BK2071" t="s">
        <v>11428</v>
      </c>
      <c r="BL2071" t="s">
        <v>11428</v>
      </c>
      <c r="BM2071" t="s">
        <v>11428</v>
      </c>
      <c r="BN2071" t="s">
        <v>11427</v>
      </c>
      <c r="BO2071" t="s">
        <v>11427</v>
      </c>
      <c r="BP2071" t="s">
        <v>11427</v>
      </c>
      <c r="BQ2071" t="s">
        <v>11427</v>
      </c>
      <c r="BR2071" t="s">
        <v>11427</v>
      </c>
      <c r="BS2071" t="s">
        <v>11427</v>
      </c>
      <c r="BT2071" t="s">
        <v>11427</v>
      </c>
      <c r="BU2071" t="s">
        <v>11427</v>
      </c>
      <c r="BV2071" t="s">
        <v>11427</v>
      </c>
      <c r="BW2071" t="s">
        <v>11427</v>
      </c>
      <c r="BY2071" t="s">
        <v>11428</v>
      </c>
      <c r="CB2071" t="s">
        <v>11427</v>
      </c>
      <c r="CD2071">
        <v>342</v>
      </c>
      <c r="CE2071">
        <v>0</v>
      </c>
      <c r="CF2071">
        <v>342</v>
      </c>
      <c r="CG2071">
        <v>0</v>
      </c>
      <c r="CH2071">
        <v>26</v>
      </c>
      <c r="CI2071">
        <v>562</v>
      </c>
    </row>
    <row r="2072" spans="1:87">
      <c r="A2072">
        <v>120114001203</v>
      </c>
      <c r="B2072" t="s">
        <v>11490</v>
      </c>
      <c r="C2072" t="s">
        <v>19351</v>
      </c>
      <c r="D2072" t="s">
        <v>19401</v>
      </c>
      <c r="E2072" t="s">
        <v>19353</v>
      </c>
      <c r="F2072" t="s">
        <v>19402</v>
      </c>
      <c r="G2072" t="s">
        <v>19403</v>
      </c>
      <c r="H2072" t="s">
        <v>19391</v>
      </c>
      <c r="I2072" t="s">
        <v>11421</v>
      </c>
      <c r="J2072">
        <v>32696</v>
      </c>
      <c r="K2072" t="s">
        <v>11422</v>
      </c>
      <c r="L2072">
        <v>12</v>
      </c>
      <c r="M2072">
        <v>6</v>
      </c>
      <c r="N2072">
        <v>8</v>
      </c>
      <c r="W2072">
        <v>119</v>
      </c>
      <c r="X2072">
        <v>142</v>
      </c>
      <c r="Y2072">
        <v>138</v>
      </c>
      <c r="AD2072" t="s">
        <v>11424</v>
      </c>
      <c r="AE2072">
        <v>29.391100000000002</v>
      </c>
      <c r="AF2072">
        <v>-82.429299999999998</v>
      </c>
      <c r="AG2072" t="s">
        <v>19404</v>
      </c>
      <c r="AH2072">
        <v>38</v>
      </c>
      <c r="AI2072">
        <v>199</v>
      </c>
      <c r="AJ2072">
        <v>200</v>
      </c>
      <c r="AK2072">
        <v>0</v>
      </c>
      <c r="AL2072">
        <v>1</v>
      </c>
      <c r="AM2072">
        <v>80</v>
      </c>
      <c r="AN2072">
        <v>61</v>
      </c>
      <c r="AO2072">
        <v>247</v>
      </c>
      <c r="AP2072">
        <v>221</v>
      </c>
      <c r="AQ2072">
        <v>0</v>
      </c>
      <c r="AR2072">
        <v>221</v>
      </c>
      <c r="AS2072">
        <v>14.8</v>
      </c>
      <c r="AT2072">
        <v>27</v>
      </c>
      <c r="AU2072">
        <v>1201140</v>
      </c>
      <c r="AV2072">
        <v>1203</v>
      </c>
      <c r="AW2072" t="s">
        <v>19403</v>
      </c>
      <c r="AX2072" t="s">
        <v>19391</v>
      </c>
      <c r="AY2072" t="s">
        <v>11421</v>
      </c>
      <c r="AZ2072">
        <v>32696</v>
      </c>
      <c r="BA2072">
        <v>5760</v>
      </c>
      <c r="BB2072">
        <v>5760</v>
      </c>
      <c r="BC2072">
        <v>0</v>
      </c>
      <c r="BE2072">
        <v>12075</v>
      </c>
      <c r="BH2072" t="s">
        <v>11427</v>
      </c>
      <c r="BI2072" t="s">
        <v>11427</v>
      </c>
      <c r="BJ2072" t="s">
        <v>11427</v>
      </c>
      <c r="BK2072" t="s">
        <v>11427</v>
      </c>
      <c r="BL2072" t="s">
        <v>11427</v>
      </c>
      <c r="BM2072" t="s">
        <v>11427</v>
      </c>
      <c r="BN2072" t="s">
        <v>11427</v>
      </c>
      <c r="BO2072" t="s">
        <v>11427</v>
      </c>
      <c r="BP2072" t="s">
        <v>11427</v>
      </c>
      <c r="BQ2072" t="s">
        <v>11428</v>
      </c>
      <c r="BR2072" t="s">
        <v>11428</v>
      </c>
      <c r="BS2072" t="s">
        <v>11428</v>
      </c>
      <c r="BT2072" t="s">
        <v>11427</v>
      </c>
      <c r="BU2072" t="s">
        <v>11427</v>
      </c>
      <c r="BV2072" t="s">
        <v>11427</v>
      </c>
      <c r="BW2072" t="s">
        <v>11427</v>
      </c>
      <c r="BY2072" t="s">
        <v>11428</v>
      </c>
      <c r="CB2072" t="s">
        <v>11427</v>
      </c>
      <c r="CD2072">
        <v>221</v>
      </c>
      <c r="CE2072">
        <v>0</v>
      </c>
      <c r="CF2072">
        <v>221</v>
      </c>
      <c r="CG2072">
        <v>0</v>
      </c>
      <c r="CH2072">
        <v>10</v>
      </c>
      <c r="CI2072">
        <v>399</v>
      </c>
    </row>
    <row r="2073" spans="1:87">
      <c r="A2073">
        <v>120114001204</v>
      </c>
      <c r="B2073" t="s">
        <v>11490</v>
      </c>
      <c r="C2073" t="s">
        <v>19351</v>
      </c>
      <c r="D2073" t="s">
        <v>19405</v>
      </c>
      <c r="E2073" t="s">
        <v>19353</v>
      </c>
      <c r="F2073" t="s">
        <v>19406</v>
      </c>
      <c r="G2073" t="s">
        <v>19407</v>
      </c>
      <c r="H2073" t="s">
        <v>19408</v>
      </c>
      <c r="I2073" t="s">
        <v>11421</v>
      </c>
      <c r="J2073">
        <v>34498</v>
      </c>
      <c r="K2073" t="s">
        <v>11422</v>
      </c>
      <c r="L2073">
        <v>12</v>
      </c>
      <c r="M2073" t="s">
        <v>11461</v>
      </c>
      <c r="N2073">
        <v>8</v>
      </c>
      <c r="P2073">
        <v>15</v>
      </c>
      <c r="Q2073">
        <v>23</v>
      </c>
      <c r="R2073">
        <v>28</v>
      </c>
      <c r="S2073">
        <v>24</v>
      </c>
      <c r="T2073">
        <v>29</v>
      </c>
      <c r="U2073">
        <v>16</v>
      </c>
      <c r="V2073">
        <v>20</v>
      </c>
      <c r="W2073">
        <v>23</v>
      </c>
      <c r="X2073">
        <v>13</v>
      </c>
      <c r="Y2073">
        <v>16</v>
      </c>
      <c r="AD2073" t="s">
        <v>11424</v>
      </c>
      <c r="AE2073">
        <v>29.038900000000002</v>
      </c>
      <c r="AF2073">
        <v>-82.690799999999996</v>
      </c>
      <c r="AG2073" t="s">
        <v>19409</v>
      </c>
      <c r="AH2073">
        <v>38</v>
      </c>
      <c r="AI2073">
        <v>110</v>
      </c>
      <c r="AJ2073">
        <v>97</v>
      </c>
      <c r="AK2073">
        <v>1</v>
      </c>
      <c r="AL2073">
        <v>0</v>
      </c>
      <c r="AM2073">
        <v>1</v>
      </c>
      <c r="AN2073">
        <v>8</v>
      </c>
      <c r="AO2073">
        <v>193</v>
      </c>
      <c r="AP2073">
        <v>144</v>
      </c>
      <c r="AQ2073">
        <v>0</v>
      </c>
      <c r="AR2073">
        <v>144</v>
      </c>
      <c r="AS2073">
        <v>15.9</v>
      </c>
      <c r="AT2073">
        <v>13</v>
      </c>
      <c r="AU2073">
        <v>1201140</v>
      </c>
      <c r="AV2073">
        <v>1204</v>
      </c>
      <c r="AW2073" t="s">
        <v>19407</v>
      </c>
      <c r="AX2073" t="s">
        <v>19408</v>
      </c>
      <c r="AY2073" t="s">
        <v>11421</v>
      </c>
      <c r="AZ2073">
        <v>34498</v>
      </c>
      <c r="BA2073">
        <v>2102</v>
      </c>
      <c r="BB2073">
        <v>2102</v>
      </c>
      <c r="BC2073">
        <v>0</v>
      </c>
      <c r="BE2073">
        <v>12075</v>
      </c>
      <c r="BH2073" t="s">
        <v>11427</v>
      </c>
      <c r="BI2073" t="s">
        <v>11427</v>
      </c>
      <c r="BJ2073" t="s">
        <v>11428</v>
      </c>
      <c r="BK2073" t="s">
        <v>11428</v>
      </c>
      <c r="BL2073" t="s">
        <v>11428</v>
      </c>
      <c r="BM2073" t="s">
        <v>11428</v>
      </c>
      <c r="BN2073" t="s">
        <v>11428</v>
      </c>
      <c r="BO2073" t="s">
        <v>11428</v>
      </c>
      <c r="BP2073" t="s">
        <v>11428</v>
      </c>
      <c r="BQ2073" t="s">
        <v>11428</v>
      </c>
      <c r="BR2073" t="s">
        <v>11428</v>
      </c>
      <c r="BS2073" t="s">
        <v>11428</v>
      </c>
      <c r="BT2073" t="s">
        <v>11427</v>
      </c>
      <c r="BU2073" t="s">
        <v>11427</v>
      </c>
      <c r="BV2073" t="s">
        <v>11427</v>
      </c>
      <c r="BW2073" t="s">
        <v>11427</v>
      </c>
      <c r="BY2073" t="s">
        <v>11428</v>
      </c>
      <c r="CB2073" t="s">
        <v>11427</v>
      </c>
      <c r="CD2073">
        <v>144</v>
      </c>
      <c r="CE2073">
        <v>0</v>
      </c>
      <c r="CF2073">
        <v>144</v>
      </c>
      <c r="CG2073">
        <v>0</v>
      </c>
      <c r="CH2073">
        <v>4</v>
      </c>
      <c r="CI2073">
        <v>207</v>
      </c>
    </row>
    <row r="2074" spans="1:87">
      <c r="A2074">
        <v>120114004951</v>
      </c>
      <c r="B2074" t="s">
        <v>11490</v>
      </c>
      <c r="C2074" t="s">
        <v>19351</v>
      </c>
      <c r="D2074" t="s">
        <v>19410</v>
      </c>
      <c r="E2074" t="s">
        <v>19353</v>
      </c>
      <c r="F2074" t="s">
        <v>19411</v>
      </c>
      <c r="G2074" t="s">
        <v>19412</v>
      </c>
      <c r="H2074" t="s">
        <v>19372</v>
      </c>
      <c r="I2074" t="s">
        <v>11421</v>
      </c>
      <c r="J2074">
        <v>32626</v>
      </c>
      <c r="K2074" t="s">
        <v>11422</v>
      </c>
      <c r="L2074">
        <v>12</v>
      </c>
      <c r="M2074">
        <v>6</v>
      </c>
      <c r="N2074">
        <v>8</v>
      </c>
      <c r="W2074">
        <v>24</v>
      </c>
      <c r="X2074">
        <v>28</v>
      </c>
      <c r="Y2074">
        <v>24</v>
      </c>
      <c r="AD2074" t="s">
        <v>11424</v>
      </c>
      <c r="AE2074">
        <v>29.532399999999999</v>
      </c>
      <c r="AF2074">
        <v>-82.885499999999993</v>
      </c>
      <c r="AG2074" t="s">
        <v>19413</v>
      </c>
      <c r="AH2074">
        <v>38</v>
      </c>
      <c r="AI2074">
        <v>46</v>
      </c>
      <c r="AJ2074">
        <v>30</v>
      </c>
      <c r="AK2074">
        <v>1</v>
      </c>
      <c r="AL2074">
        <v>0</v>
      </c>
      <c r="AM2074">
        <v>5</v>
      </c>
      <c r="AN2074">
        <v>11</v>
      </c>
      <c r="AO2074">
        <v>58</v>
      </c>
      <c r="AP2074">
        <v>59</v>
      </c>
      <c r="AQ2074">
        <v>0</v>
      </c>
      <c r="AR2074">
        <v>59</v>
      </c>
      <c r="AS2074">
        <v>15.2</v>
      </c>
      <c r="AT2074">
        <v>5</v>
      </c>
      <c r="AU2074">
        <v>1201140</v>
      </c>
      <c r="AV2074">
        <v>4951</v>
      </c>
      <c r="AW2074" t="s">
        <v>19412</v>
      </c>
      <c r="AX2074" t="s">
        <v>19372</v>
      </c>
      <c r="AY2074" t="s">
        <v>11421</v>
      </c>
      <c r="AZ2074">
        <v>32626</v>
      </c>
      <c r="BA2074">
        <v>8271</v>
      </c>
      <c r="BB2074">
        <v>8271</v>
      </c>
      <c r="BC2074">
        <v>0</v>
      </c>
      <c r="BE2074">
        <v>12075</v>
      </c>
      <c r="BH2074" t="s">
        <v>11427</v>
      </c>
      <c r="BI2074" t="s">
        <v>11427</v>
      </c>
      <c r="BJ2074" t="s">
        <v>11427</v>
      </c>
      <c r="BK2074" t="s">
        <v>11427</v>
      </c>
      <c r="BL2074" t="s">
        <v>11427</v>
      </c>
      <c r="BM2074" t="s">
        <v>11427</v>
      </c>
      <c r="BN2074" t="s">
        <v>11427</v>
      </c>
      <c r="BO2074" t="s">
        <v>11427</v>
      </c>
      <c r="BP2074" t="s">
        <v>11427</v>
      </c>
      <c r="BQ2074" t="s">
        <v>11428</v>
      </c>
      <c r="BR2074" t="s">
        <v>11428</v>
      </c>
      <c r="BS2074" t="s">
        <v>11428</v>
      </c>
      <c r="BT2074" t="s">
        <v>11427</v>
      </c>
      <c r="BU2074" t="s">
        <v>11427</v>
      </c>
      <c r="BV2074" t="s">
        <v>11427</v>
      </c>
      <c r="BW2074" t="s">
        <v>11427</v>
      </c>
      <c r="BY2074" t="s">
        <v>11428</v>
      </c>
      <c r="CB2074" t="s">
        <v>11428</v>
      </c>
      <c r="CD2074">
        <v>59</v>
      </c>
      <c r="CE2074">
        <v>0</v>
      </c>
      <c r="CF2074">
        <v>59</v>
      </c>
      <c r="CG2074">
        <v>0</v>
      </c>
      <c r="CH2074">
        <v>1</v>
      </c>
      <c r="CI2074">
        <v>76</v>
      </c>
    </row>
    <row r="2075" spans="1:87">
      <c r="A2075">
        <v>120114007590</v>
      </c>
      <c r="B2075" t="s">
        <v>11490</v>
      </c>
      <c r="C2075" t="s">
        <v>19351</v>
      </c>
      <c r="D2075" t="s">
        <v>19414</v>
      </c>
      <c r="E2075" t="s">
        <v>19353</v>
      </c>
      <c r="F2075" t="s">
        <v>19384</v>
      </c>
      <c r="G2075" t="s">
        <v>19387</v>
      </c>
      <c r="H2075" t="s">
        <v>19356</v>
      </c>
      <c r="I2075" t="s">
        <v>11421</v>
      </c>
      <c r="J2075">
        <v>32621</v>
      </c>
      <c r="K2075" t="s">
        <v>11422</v>
      </c>
      <c r="L2075">
        <v>12</v>
      </c>
      <c r="M2075" t="s">
        <v>11423</v>
      </c>
      <c r="N2075">
        <v>5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11424</v>
      </c>
      <c r="AE2075">
        <v>29.457999999999998</v>
      </c>
      <c r="AF2075">
        <v>-82.634799999999998</v>
      </c>
      <c r="AG2075" t="s">
        <v>19415</v>
      </c>
      <c r="AH2075">
        <v>38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U2075">
        <v>1201140</v>
      </c>
      <c r="AV2075">
        <v>7590</v>
      </c>
      <c r="AW2075" t="s">
        <v>19387</v>
      </c>
      <c r="AX2075" t="s">
        <v>19356</v>
      </c>
      <c r="AY2075" t="s">
        <v>11421</v>
      </c>
      <c r="AZ2075">
        <v>32621</v>
      </c>
      <c r="BA2075">
        <v>6221</v>
      </c>
      <c r="BB2075">
        <v>6221</v>
      </c>
      <c r="BC2075">
        <v>0</v>
      </c>
      <c r="BE2075">
        <v>12075</v>
      </c>
      <c r="BH2075" t="s">
        <v>11427</v>
      </c>
      <c r="BI2075" t="s">
        <v>11427</v>
      </c>
      <c r="BJ2075" t="s">
        <v>11427</v>
      </c>
      <c r="BK2075" t="s">
        <v>11428</v>
      </c>
      <c r="BL2075" t="s">
        <v>11428</v>
      </c>
      <c r="BM2075" t="s">
        <v>11428</v>
      </c>
      <c r="BN2075" t="s">
        <v>11428</v>
      </c>
      <c r="BO2075" t="s">
        <v>11428</v>
      </c>
      <c r="BP2075" t="s">
        <v>11428</v>
      </c>
      <c r="BQ2075" t="s">
        <v>11427</v>
      </c>
      <c r="BR2075" t="s">
        <v>11427</v>
      </c>
      <c r="BS2075" t="s">
        <v>11427</v>
      </c>
      <c r="BT2075" t="s">
        <v>11427</v>
      </c>
      <c r="BU2075" t="s">
        <v>11427</v>
      </c>
      <c r="BV2075" t="s">
        <v>11427</v>
      </c>
      <c r="BW2075" t="s">
        <v>11427</v>
      </c>
      <c r="BY2075" t="s">
        <v>11430</v>
      </c>
      <c r="CB2075" t="s">
        <v>11427</v>
      </c>
      <c r="CG2075">
        <v>0</v>
      </c>
      <c r="CH2075">
        <v>0</v>
      </c>
      <c r="CI2075">
        <v>0</v>
      </c>
    </row>
    <row r="2076" spans="1:87">
      <c r="A2076">
        <v>120114008221</v>
      </c>
      <c r="B2076" t="s">
        <v>11490</v>
      </c>
      <c r="C2076" t="s">
        <v>19351</v>
      </c>
      <c r="D2076" t="s">
        <v>19416</v>
      </c>
      <c r="E2076" t="s">
        <v>19353</v>
      </c>
      <c r="F2076" t="s">
        <v>19384</v>
      </c>
      <c r="G2076" t="s">
        <v>19385</v>
      </c>
      <c r="H2076" t="s">
        <v>19356</v>
      </c>
      <c r="I2076" t="s">
        <v>11421</v>
      </c>
      <c r="J2076">
        <v>32621</v>
      </c>
      <c r="K2076" t="s">
        <v>11422</v>
      </c>
      <c r="L2076">
        <v>12</v>
      </c>
      <c r="M2076" t="s">
        <v>11423</v>
      </c>
      <c r="N2076">
        <v>5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AD2076" t="s">
        <v>11424</v>
      </c>
      <c r="AE2076">
        <v>29.457999999999998</v>
      </c>
      <c r="AF2076">
        <v>-82.634799999999998</v>
      </c>
      <c r="AG2076" t="s">
        <v>19417</v>
      </c>
      <c r="AH2076">
        <v>38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U2076">
        <v>1201140</v>
      </c>
      <c r="AV2076">
        <v>8221</v>
      </c>
      <c r="AW2076" t="s">
        <v>19418</v>
      </c>
      <c r="AX2076" t="s">
        <v>19356</v>
      </c>
      <c r="AY2076" t="s">
        <v>11421</v>
      </c>
      <c r="AZ2076">
        <v>32621</v>
      </c>
      <c r="BA2076">
        <v>129</v>
      </c>
      <c r="BB2076">
        <v>6221</v>
      </c>
      <c r="BC2076">
        <v>0</v>
      </c>
      <c r="BE2076">
        <v>12075</v>
      </c>
      <c r="BH2076" t="s">
        <v>11427</v>
      </c>
      <c r="BI2076" t="s">
        <v>11427</v>
      </c>
      <c r="BJ2076" t="s">
        <v>11427</v>
      </c>
      <c r="BK2076" t="s">
        <v>11428</v>
      </c>
      <c r="BL2076" t="s">
        <v>11428</v>
      </c>
      <c r="BM2076" t="s">
        <v>11428</v>
      </c>
      <c r="BN2076" t="s">
        <v>11428</v>
      </c>
      <c r="BO2076" t="s">
        <v>11428</v>
      </c>
      <c r="BP2076" t="s">
        <v>11428</v>
      </c>
      <c r="BQ2076" t="s">
        <v>11427</v>
      </c>
      <c r="BR2076" t="s">
        <v>11427</v>
      </c>
      <c r="BS2076" t="s">
        <v>11427</v>
      </c>
      <c r="BT2076" t="s">
        <v>11427</v>
      </c>
      <c r="BU2076" t="s">
        <v>11427</v>
      </c>
      <c r="BV2076" t="s">
        <v>11427</v>
      </c>
      <c r="BW2076" t="s">
        <v>11427</v>
      </c>
      <c r="BY2076" t="s">
        <v>11427</v>
      </c>
      <c r="CB2076" t="s">
        <v>11427</v>
      </c>
      <c r="CG2076">
        <v>0</v>
      </c>
      <c r="CH2076">
        <v>0</v>
      </c>
      <c r="CI2076">
        <v>1</v>
      </c>
    </row>
    <row r="2077" spans="1:87">
      <c r="A2077">
        <v>120117003423</v>
      </c>
      <c r="B2077" t="s">
        <v>11414</v>
      </c>
      <c r="C2077" t="s">
        <v>19419</v>
      </c>
      <c r="D2077" t="s">
        <v>19420</v>
      </c>
      <c r="E2077" t="s">
        <v>19421</v>
      </c>
      <c r="F2077" t="s">
        <v>19422</v>
      </c>
      <c r="G2077" t="s">
        <v>19423</v>
      </c>
      <c r="H2077" t="s">
        <v>19424</v>
      </c>
      <c r="I2077" t="s">
        <v>11421</v>
      </c>
      <c r="J2077">
        <v>32321</v>
      </c>
      <c r="K2077" t="s">
        <v>11437</v>
      </c>
      <c r="L2077">
        <v>12</v>
      </c>
      <c r="M2077">
        <v>6</v>
      </c>
      <c r="N2077">
        <v>12</v>
      </c>
      <c r="W2077">
        <v>1</v>
      </c>
      <c r="X2077">
        <v>3</v>
      </c>
      <c r="Y2077">
        <v>11</v>
      </c>
      <c r="Z2077">
        <v>7</v>
      </c>
      <c r="AA2077">
        <v>9</v>
      </c>
      <c r="AB2077">
        <v>7</v>
      </c>
      <c r="AC2077">
        <v>1</v>
      </c>
      <c r="AD2077" t="s">
        <v>11424</v>
      </c>
      <c r="AE2077">
        <v>30.186199999999999</v>
      </c>
      <c r="AF2077">
        <v>-84.939400000000006</v>
      </c>
      <c r="AG2077" t="s">
        <v>19425</v>
      </c>
      <c r="AH2077">
        <v>39</v>
      </c>
      <c r="AI2077">
        <v>39</v>
      </c>
      <c r="AJ2077">
        <v>0</v>
      </c>
      <c r="AK2077">
        <v>0</v>
      </c>
      <c r="AL2077">
        <v>1</v>
      </c>
      <c r="AM2077">
        <v>17</v>
      </c>
      <c r="AN2077">
        <v>1</v>
      </c>
      <c r="AO2077">
        <v>20</v>
      </c>
      <c r="AP2077">
        <v>0</v>
      </c>
      <c r="AQ2077">
        <v>0</v>
      </c>
      <c r="AR2077">
        <v>0</v>
      </c>
      <c r="AU2077">
        <v>1201170</v>
      </c>
      <c r="AV2077">
        <v>3423</v>
      </c>
      <c r="AW2077" t="s">
        <v>19426</v>
      </c>
      <c r="AX2077" t="s">
        <v>19427</v>
      </c>
      <c r="AY2077" t="s">
        <v>11421</v>
      </c>
      <c r="AZ2077">
        <v>32334</v>
      </c>
      <c r="BA2077">
        <v>409</v>
      </c>
      <c r="BB2077">
        <v>409</v>
      </c>
      <c r="BC2077">
        <v>0</v>
      </c>
      <c r="BE2077">
        <v>12077</v>
      </c>
      <c r="BH2077" t="s">
        <v>11427</v>
      </c>
      <c r="BI2077" t="s">
        <v>11427</v>
      </c>
      <c r="BJ2077" t="s">
        <v>11427</v>
      </c>
      <c r="BK2077" t="s">
        <v>11427</v>
      </c>
      <c r="BL2077" t="s">
        <v>11427</v>
      </c>
      <c r="BM2077" t="s">
        <v>11427</v>
      </c>
      <c r="BN2077" t="s">
        <v>11427</v>
      </c>
      <c r="BO2077" t="s">
        <v>11427</v>
      </c>
      <c r="BP2077" t="s">
        <v>11427</v>
      </c>
      <c r="BQ2077" t="s">
        <v>11428</v>
      </c>
      <c r="BR2077" t="s">
        <v>11428</v>
      </c>
      <c r="BS2077" t="s">
        <v>11428</v>
      </c>
      <c r="BT2077" t="s">
        <v>11428</v>
      </c>
      <c r="BU2077" t="s">
        <v>11428</v>
      </c>
      <c r="BV2077" t="s">
        <v>11428</v>
      </c>
      <c r="BW2077" t="s">
        <v>11428</v>
      </c>
      <c r="BY2077" t="s">
        <v>11427</v>
      </c>
      <c r="CB2077" t="s">
        <v>11427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39</v>
      </c>
    </row>
    <row r="2078" spans="1:87">
      <c r="A2078">
        <v>120117003607</v>
      </c>
      <c r="B2078" t="s">
        <v>11414</v>
      </c>
      <c r="C2078" t="s">
        <v>19419</v>
      </c>
      <c r="D2078" t="s">
        <v>19428</v>
      </c>
      <c r="E2078" t="s">
        <v>19421</v>
      </c>
      <c r="F2078" t="s">
        <v>19429</v>
      </c>
      <c r="G2078" t="s">
        <v>19430</v>
      </c>
      <c r="H2078" t="s">
        <v>19424</v>
      </c>
      <c r="I2078" t="s">
        <v>11421</v>
      </c>
      <c r="J2078">
        <v>32321</v>
      </c>
      <c r="K2078" t="s">
        <v>11437</v>
      </c>
      <c r="L2078">
        <v>12</v>
      </c>
      <c r="M2078">
        <v>5</v>
      </c>
      <c r="N2078">
        <v>12</v>
      </c>
      <c r="V2078">
        <v>2</v>
      </c>
      <c r="W2078">
        <v>4</v>
      </c>
      <c r="X2078">
        <v>2</v>
      </c>
      <c r="Y2078">
        <v>0</v>
      </c>
      <c r="Z2078">
        <v>6</v>
      </c>
      <c r="AA2078">
        <v>2</v>
      </c>
      <c r="AB2078">
        <v>2</v>
      </c>
      <c r="AC2078">
        <v>1</v>
      </c>
      <c r="AD2078" t="s">
        <v>11424</v>
      </c>
      <c r="AE2078">
        <v>30.4315</v>
      </c>
      <c r="AF2078">
        <v>-84.975099999999998</v>
      </c>
      <c r="AG2078" t="s">
        <v>19431</v>
      </c>
      <c r="AH2078">
        <v>39</v>
      </c>
      <c r="AI2078">
        <v>14</v>
      </c>
      <c r="AJ2078">
        <v>5</v>
      </c>
      <c r="AK2078">
        <v>0</v>
      </c>
      <c r="AL2078">
        <v>0</v>
      </c>
      <c r="AM2078">
        <v>2</v>
      </c>
      <c r="AN2078">
        <v>0</v>
      </c>
      <c r="AO2078">
        <v>17</v>
      </c>
      <c r="AP2078">
        <v>9</v>
      </c>
      <c r="AQ2078">
        <v>0</v>
      </c>
      <c r="AR2078">
        <v>9</v>
      </c>
      <c r="AS2078">
        <v>19</v>
      </c>
      <c r="AT2078">
        <v>1</v>
      </c>
      <c r="AU2078">
        <v>1201170</v>
      </c>
      <c r="AV2078">
        <v>3607</v>
      </c>
      <c r="AW2078" t="s">
        <v>19430</v>
      </c>
      <c r="AX2078" t="s">
        <v>19424</v>
      </c>
      <c r="AY2078" t="s">
        <v>11421</v>
      </c>
      <c r="AZ2078">
        <v>32321</v>
      </c>
      <c r="BA2078">
        <v>3448</v>
      </c>
      <c r="BB2078">
        <v>3448</v>
      </c>
      <c r="BC2078">
        <v>0</v>
      </c>
      <c r="BE2078">
        <v>12077</v>
      </c>
      <c r="BH2078" t="s">
        <v>11427</v>
      </c>
      <c r="BI2078" t="s">
        <v>11427</v>
      </c>
      <c r="BJ2078" t="s">
        <v>11427</v>
      </c>
      <c r="BK2078" t="s">
        <v>11427</v>
      </c>
      <c r="BL2078" t="s">
        <v>11427</v>
      </c>
      <c r="BM2078" t="s">
        <v>11427</v>
      </c>
      <c r="BN2078" t="s">
        <v>11427</v>
      </c>
      <c r="BO2078" t="s">
        <v>11427</v>
      </c>
      <c r="BP2078" t="s">
        <v>11428</v>
      </c>
      <c r="BQ2078" t="s">
        <v>11428</v>
      </c>
      <c r="BR2078" t="s">
        <v>11428</v>
      </c>
      <c r="BS2078" t="s">
        <v>11428</v>
      </c>
      <c r="BT2078" t="s">
        <v>11428</v>
      </c>
      <c r="BU2078" t="s">
        <v>11428</v>
      </c>
      <c r="BV2078" t="s">
        <v>11428</v>
      </c>
      <c r="BW2078" t="s">
        <v>11428</v>
      </c>
      <c r="BY2078" t="s">
        <v>11428</v>
      </c>
      <c r="CB2078" t="s">
        <v>11427</v>
      </c>
      <c r="CD2078">
        <v>9</v>
      </c>
      <c r="CE2078">
        <v>0</v>
      </c>
      <c r="CF2078">
        <v>9</v>
      </c>
      <c r="CG2078">
        <v>0</v>
      </c>
      <c r="CH2078">
        <v>0</v>
      </c>
      <c r="CI2078">
        <v>19</v>
      </c>
    </row>
    <row r="2079" spans="1:87">
      <c r="A2079">
        <v>120117004171</v>
      </c>
      <c r="B2079" t="s">
        <v>11414</v>
      </c>
      <c r="C2079" t="s">
        <v>19419</v>
      </c>
      <c r="D2079" t="s">
        <v>19432</v>
      </c>
      <c r="E2079" t="s">
        <v>19421</v>
      </c>
      <c r="F2079" t="s">
        <v>19433</v>
      </c>
      <c r="G2079" t="s">
        <v>19423</v>
      </c>
      <c r="H2079" t="s">
        <v>19424</v>
      </c>
      <c r="I2079" t="s">
        <v>11421</v>
      </c>
      <c r="J2079">
        <v>32321</v>
      </c>
      <c r="K2079" t="s">
        <v>11437</v>
      </c>
      <c r="L2079">
        <v>12</v>
      </c>
      <c r="M2079" t="s">
        <v>11423</v>
      </c>
      <c r="N2079">
        <v>12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6</v>
      </c>
      <c r="X2079">
        <v>4</v>
      </c>
      <c r="Y2079">
        <v>6</v>
      </c>
      <c r="Z2079">
        <v>11</v>
      </c>
      <c r="AA2079">
        <v>6</v>
      </c>
      <c r="AB2079">
        <v>2</v>
      </c>
      <c r="AC2079">
        <v>2</v>
      </c>
      <c r="AD2079" t="s">
        <v>11424</v>
      </c>
      <c r="AE2079">
        <v>30.186199999999999</v>
      </c>
      <c r="AF2079">
        <v>-84.939400000000006</v>
      </c>
      <c r="AG2079" t="s">
        <v>19434</v>
      </c>
      <c r="AH2079">
        <v>39</v>
      </c>
      <c r="AI2079">
        <v>30</v>
      </c>
      <c r="AJ2079">
        <v>7</v>
      </c>
      <c r="AK2079">
        <v>0</v>
      </c>
      <c r="AL2079">
        <v>0</v>
      </c>
      <c r="AM2079">
        <v>29</v>
      </c>
      <c r="AN2079">
        <v>1</v>
      </c>
      <c r="AO2079">
        <v>7</v>
      </c>
      <c r="AP2079">
        <v>0</v>
      </c>
      <c r="AQ2079">
        <v>0</v>
      </c>
      <c r="AR2079">
        <v>0</v>
      </c>
      <c r="AS2079">
        <v>2.8</v>
      </c>
      <c r="AT2079">
        <v>13</v>
      </c>
      <c r="AU2079">
        <v>1201170</v>
      </c>
      <c r="AV2079">
        <v>4171</v>
      </c>
      <c r="AW2079" t="s">
        <v>19426</v>
      </c>
      <c r="AX2079" t="s">
        <v>19427</v>
      </c>
      <c r="AY2079" t="s">
        <v>11421</v>
      </c>
      <c r="AZ2079">
        <v>32321</v>
      </c>
      <c r="BC2079">
        <v>0</v>
      </c>
      <c r="BE2079">
        <v>12077</v>
      </c>
      <c r="BH2079" t="s">
        <v>11427</v>
      </c>
      <c r="BI2079" t="s">
        <v>11427</v>
      </c>
      <c r="BJ2079" t="s">
        <v>11427</v>
      </c>
      <c r="BK2079" t="s">
        <v>11428</v>
      </c>
      <c r="BL2079" t="s">
        <v>11428</v>
      </c>
      <c r="BM2079" t="s">
        <v>11428</v>
      </c>
      <c r="BN2079" t="s">
        <v>11428</v>
      </c>
      <c r="BO2079" t="s">
        <v>11428</v>
      </c>
      <c r="BP2079" t="s">
        <v>11428</v>
      </c>
      <c r="BQ2079" t="s">
        <v>11428</v>
      </c>
      <c r="BR2079" t="s">
        <v>11428</v>
      </c>
      <c r="BS2079" t="s">
        <v>11428</v>
      </c>
      <c r="BT2079" t="s">
        <v>11428</v>
      </c>
      <c r="BU2079" t="s">
        <v>11428</v>
      </c>
      <c r="BV2079" t="s">
        <v>11428</v>
      </c>
      <c r="BW2079" t="s">
        <v>11428</v>
      </c>
      <c r="BY2079" t="s">
        <v>11427</v>
      </c>
      <c r="CB2079" t="s">
        <v>11427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37</v>
      </c>
    </row>
    <row r="2080" spans="1:87">
      <c r="A2080">
        <v>120117007187</v>
      </c>
      <c r="B2080" t="s">
        <v>11414</v>
      </c>
      <c r="C2080" t="s">
        <v>19419</v>
      </c>
      <c r="D2080" t="s">
        <v>19435</v>
      </c>
      <c r="E2080" t="s">
        <v>19421</v>
      </c>
      <c r="F2080" t="s">
        <v>19429</v>
      </c>
      <c r="G2080" t="s">
        <v>19436</v>
      </c>
      <c r="H2080" t="s">
        <v>19424</v>
      </c>
      <c r="I2080" t="s">
        <v>11421</v>
      </c>
      <c r="J2080">
        <v>32321</v>
      </c>
      <c r="K2080" t="s">
        <v>11422</v>
      </c>
      <c r="L2080">
        <v>12</v>
      </c>
      <c r="M2080" t="s">
        <v>11484</v>
      </c>
      <c r="N2080" t="s">
        <v>11484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11424</v>
      </c>
      <c r="AE2080">
        <v>30.425899999999999</v>
      </c>
      <c r="AF2080">
        <v>-84.980800000000002</v>
      </c>
      <c r="AG2080" t="s">
        <v>19437</v>
      </c>
      <c r="AH2080">
        <v>39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S2080">
        <v>0</v>
      </c>
      <c r="AT2080">
        <v>1</v>
      </c>
      <c r="AU2080">
        <v>1201170</v>
      </c>
      <c r="AV2080">
        <v>7187</v>
      </c>
      <c r="AW2080" t="s">
        <v>19438</v>
      </c>
      <c r="AX2080" t="s">
        <v>19424</v>
      </c>
      <c r="AY2080" t="s">
        <v>11421</v>
      </c>
      <c r="AZ2080">
        <v>32321</v>
      </c>
      <c r="BA2080">
        <v>429</v>
      </c>
      <c r="BB2080">
        <v>429</v>
      </c>
      <c r="BC2080">
        <v>0</v>
      </c>
      <c r="BE2080">
        <v>12077</v>
      </c>
      <c r="BH2080" t="s">
        <v>11427</v>
      </c>
      <c r="BI2080" t="s">
        <v>11427</v>
      </c>
      <c r="BJ2080" t="s">
        <v>11427</v>
      </c>
      <c r="BK2080" t="s">
        <v>11427</v>
      </c>
      <c r="BL2080" t="s">
        <v>11427</v>
      </c>
      <c r="BM2080" t="s">
        <v>11427</v>
      </c>
      <c r="BN2080" t="s">
        <v>11427</v>
      </c>
      <c r="BO2080" t="s">
        <v>11427</v>
      </c>
      <c r="BP2080" t="s">
        <v>11427</v>
      </c>
      <c r="BQ2080" t="s">
        <v>11427</v>
      </c>
      <c r="BR2080" t="s">
        <v>11427</v>
      </c>
      <c r="BS2080" t="s">
        <v>11427</v>
      </c>
      <c r="BT2080" t="s">
        <v>11427</v>
      </c>
      <c r="BU2080" t="s">
        <v>11427</v>
      </c>
      <c r="BV2080" t="s">
        <v>11427</v>
      </c>
      <c r="BW2080" t="s">
        <v>11427</v>
      </c>
      <c r="BY2080" t="s">
        <v>11430</v>
      </c>
      <c r="CB2080" t="s">
        <v>11427</v>
      </c>
      <c r="CG2080">
        <v>0</v>
      </c>
      <c r="CH2080">
        <v>0</v>
      </c>
      <c r="CI2080">
        <v>0</v>
      </c>
    </row>
    <row r="2081" spans="1:87">
      <c r="A2081">
        <v>120117007739</v>
      </c>
      <c r="B2081" t="s">
        <v>11414</v>
      </c>
      <c r="C2081" t="s">
        <v>19419</v>
      </c>
      <c r="D2081" t="s">
        <v>19439</v>
      </c>
      <c r="E2081" t="s">
        <v>19421</v>
      </c>
      <c r="F2081" t="s">
        <v>19429</v>
      </c>
      <c r="G2081" t="s">
        <v>19440</v>
      </c>
      <c r="H2081" t="s">
        <v>19424</v>
      </c>
      <c r="I2081" t="s">
        <v>11421</v>
      </c>
      <c r="J2081">
        <v>32321</v>
      </c>
      <c r="K2081" t="s">
        <v>11422</v>
      </c>
      <c r="L2081">
        <v>12</v>
      </c>
      <c r="M2081" t="s">
        <v>11423</v>
      </c>
      <c r="N2081">
        <v>12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11424</v>
      </c>
      <c r="AE2081">
        <v>30.425899999999999</v>
      </c>
      <c r="AF2081">
        <v>-84.980800000000002</v>
      </c>
      <c r="AG2081" t="s">
        <v>19441</v>
      </c>
      <c r="AH2081">
        <v>39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U2081">
        <v>1201170</v>
      </c>
      <c r="AV2081">
        <v>7739</v>
      </c>
      <c r="AW2081" t="s">
        <v>19440</v>
      </c>
      <c r="AX2081" t="s">
        <v>19424</v>
      </c>
      <c r="AY2081" t="s">
        <v>11421</v>
      </c>
      <c r="AZ2081">
        <v>32321</v>
      </c>
      <c r="BA2081">
        <v>3279</v>
      </c>
      <c r="BB2081">
        <v>3279</v>
      </c>
      <c r="BC2081">
        <v>0</v>
      </c>
      <c r="BE2081">
        <v>12077</v>
      </c>
      <c r="BH2081" t="s">
        <v>11427</v>
      </c>
      <c r="BI2081" t="s">
        <v>11427</v>
      </c>
      <c r="BJ2081" t="s">
        <v>11427</v>
      </c>
      <c r="BK2081" t="s">
        <v>11428</v>
      </c>
      <c r="BL2081" t="s">
        <v>11428</v>
      </c>
      <c r="BM2081" t="s">
        <v>11428</v>
      </c>
      <c r="BN2081" t="s">
        <v>11428</v>
      </c>
      <c r="BO2081" t="s">
        <v>11428</v>
      </c>
      <c r="BP2081" t="s">
        <v>11428</v>
      </c>
      <c r="BQ2081" t="s">
        <v>11428</v>
      </c>
      <c r="BR2081" t="s">
        <v>11428</v>
      </c>
      <c r="BS2081" t="s">
        <v>11428</v>
      </c>
      <c r="BT2081" t="s">
        <v>11428</v>
      </c>
      <c r="BU2081" t="s">
        <v>11428</v>
      </c>
      <c r="BV2081" t="s">
        <v>11428</v>
      </c>
      <c r="BW2081" t="s">
        <v>11428</v>
      </c>
      <c r="BY2081" t="s">
        <v>11430</v>
      </c>
      <c r="CB2081" t="s">
        <v>11427</v>
      </c>
      <c r="CG2081">
        <v>0</v>
      </c>
      <c r="CH2081">
        <v>0</v>
      </c>
      <c r="CI2081">
        <v>0</v>
      </c>
    </row>
    <row r="2082" spans="1:87">
      <c r="A2082">
        <v>120117001206</v>
      </c>
      <c r="B2082" t="s">
        <v>11490</v>
      </c>
      <c r="C2082" t="s">
        <v>19419</v>
      </c>
      <c r="D2082" t="s">
        <v>19442</v>
      </c>
      <c r="E2082" t="s">
        <v>19421</v>
      </c>
      <c r="F2082" t="s">
        <v>19443</v>
      </c>
      <c r="G2082" t="s">
        <v>19444</v>
      </c>
      <c r="H2082" t="s">
        <v>19424</v>
      </c>
      <c r="I2082" t="s">
        <v>11421</v>
      </c>
      <c r="J2082">
        <v>32321</v>
      </c>
      <c r="K2082" t="s">
        <v>11422</v>
      </c>
      <c r="L2082">
        <v>12</v>
      </c>
      <c r="M2082" t="s">
        <v>11423</v>
      </c>
      <c r="N2082">
        <v>8</v>
      </c>
      <c r="Q2082">
        <v>59</v>
      </c>
      <c r="R2082">
        <v>57</v>
      </c>
      <c r="S2082">
        <v>54</v>
      </c>
      <c r="T2082">
        <v>58</v>
      </c>
      <c r="U2082">
        <v>73</v>
      </c>
      <c r="V2082">
        <v>59</v>
      </c>
      <c r="W2082">
        <v>56</v>
      </c>
      <c r="X2082">
        <v>66</v>
      </c>
      <c r="Y2082">
        <v>49</v>
      </c>
      <c r="AD2082" t="s">
        <v>11424</v>
      </c>
      <c r="AE2082">
        <v>30.400300000000001</v>
      </c>
      <c r="AF2082">
        <v>-84.977400000000003</v>
      </c>
      <c r="AG2082" t="s">
        <v>19445</v>
      </c>
      <c r="AH2082">
        <v>39</v>
      </c>
      <c r="AI2082">
        <v>274</v>
      </c>
      <c r="AJ2082">
        <v>257</v>
      </c>
      <c r="AK2082">
        <v>0</v>
      </c>
      <c r="AL2082">
        <v>1</v>
      </c>
      <c r="AM2082">
        <v>70</v>
      </c>
      <c r="AN2082">
        <v>86</v>
      </c>
      <c r="AO2082">
        <v>364</v>
      </c>
      <c r="AP2082">
        <v>285</v>
      </c>
      <c r="AQ2082">
        <v>0</v>
      </c>
      <c r="AR2082">
        <v>285</v>
      </c>
      <c r="AS2082">
        <v>12.1</v>
      </c>
      <c r="AT2082">
        <v>44</v>
      </c>
      <c r="AU2082">
        <v>1201170</v>
      </c>
      <c r="AV2082">
        <v>1206</v>
      </c>
      <c r="AW2082" t="s">
        <v>19446</v>
      </c>
      <c r="AX2082" t="s">
        <v>19424</v>
      </c>
      <c r="AY2082" t="s">
        <v>11421</v>
      </c>
      <c r="AZ2082">
        <v>32321</v>
      </c>
      <c r="BA2082">
        <v>609</v>
      </c>
      <c r="BB2082">
        <v>3684</v>
      </c>
      <c r="BC2082">
        <v>0</v>
      </c>
      <c r="BE2082">
        <v>12077</v>
      </c>
      <c r="BH2082" t="s">
        <v>11427</v>
      </c>
      <c r="BI2082" t="s">
        <v>11427</v>
      </c>
      <c r="BJ2082" t="s">
        <v>11427</v>
      </c>
      <c r="BK2082" t="s">
        <v>11428</v>
      </c>
      <c r="BL2082" t="s">
        <v>11428</v>
      </c>
      <c r="BM2082" t="s">
        <v>11428</v>
      </c>
      <c r="BN2082" t="s">
        <v>11428</v>
      </c>
      <c r="BO2082" t="s">
        <v>11428</v>
      </c>
      <c r="BP2082" t="s">
        <v>11428</v>
      </c>
      <c r="BQ2082" t="s">
        <v>11428</v>
      </c>
      <c r="BR2082" t="s">
        <v>11428</v>
      </c>
      <c r="BS2082" t="s">
        <v>11428</v>
      </c>
      <c r="BT2082" t="s">
        <v>11427</v>
      </c>
      <c r="BU2082" t="s">
        <v>11427</v>
      </c>
      <c r="BV2082" t="s">
        <v>11427</v>
      </c>
      <c r="BW2082" t="s">
        <v>11427</v>
      </c>
      <c r="BY2082" t="s">
        <v>11428</v>
      </c>
      <c r="CB2082" t="s">
        <v>11427</v>
      </c>
      <c r="CD2082">
        <v>285</v>
      </c>
      <c r="CE2082">
        <v>0</v>
      </c>
      <c r="CF2082">
        <v>285</v>
      </c>
      <c r="CG2082">
        <v>0</v>
      </c>
      <c r="CH2082">
        <v>10</v>
      </c>
      <c r="CI2082">
        <v>531</v>
      </c>
    </row>
    <row r="2083" spans="1:87">
      <c r="A2083">
        <v>120117001207</v>
      </c>
      <c r="B2083" t="s">
        <v>11490</v>
      </c>
      <c r="C2083" t="s">
        <v>19419</v>
      </c>
      <c r="D2083" t="s">
        <v>19447</v>
      </c>
      <c r="E2083" t="s">
        <v>19421</v>
      </c>
      <c r="F2083" t="s">
        <v>19448</v>
      </c>
      <c r="G2083" t="s">
        <v>19449</v>
      </c>
      <c r="H2083" t="s">
        <v>19427</v>
      </c>
      <c r="I2083" t="s">
        <v>11421</v>
      </c>
      <c r="J2083">
        <v>32334</v>
      </c>
      <c r="K2083" t="s">
        <v>11422</v>
      </c>
      <c r="L2083">
        <v>12</v>
      </c>
      <c r="M2083" t="s">
        <v>11461</v>
      </c>
      <c r="N2083">
        <v>8</v>
      </c>
      <c r="P2083">
        <v>40</v>
      </c>
      <c r="Q2083">
        <v>46</v>
      </c>
      <c r="R2083">
        <v>35</v>
      </c>
      <c r="S2083">
        <v>48</v>
      </c>
      <c r="T2083">
        <v>43</v>
      </c>
      <c r="U2083">
        <v>47</v>
      </c>
      <c r="V2083">
        <v>39</v>
      </c>
      <c r="W2083">
        <v>53</v>
      </c>
      <c r="X2083">
        <v>39</v>
      </c>
      <c r="Y2083">
        <v>34</v>
      </c>
      <c r="AD2083" t="s">
        <v>11424</v>
      </c>
      <c r="AE2083">
        <v>30.388999999999999</v>
      </c>
      <c r="AF2083">
        <v>-84.797899999999998</v>
      </c>
      <c r="AG2083" t="s">
        <v>19450</v>
      </c>
      <c r="AH2083">
        <v>39</v>
      </c>
      <c r="AI2083">
        <v>223</v>
      </c>
      <c r="AJ2083">
        <v>201</v>
      </c>
      <c r="AK2083">
        <v>1</v>
      </c>
      <c r="AL2083">
        <v>1</v>
      </c>
      <c r="AM2083">
        <v>7</v>
      </c>
      <c r="AN2083">
        <v>17</v>
      </c>
      <c r="AO2083">
        <v>393</v>
      </c>
      <c r="AP2083">
        <v>152</v>
      </c>
      <c r="AQ2083">
        <v>0</v>
      </c>
      <c r="AR2083">
        <v>152</v>
      </c>
      <c r="AS2083">
        <v>17</v>
      </c>
      <c r="AT2083">
        <v>25</v>
      </c>
      <c r="AU2083">
        <v>1201170</v>
      </c>
      <c r="AV2083">
        <v>1207</v>
      </c>
      <c r="AW2083" t="s">
        <v>19451</v>
      </c>
      <c r="AX2083" t="s">
        <v>19427</v>
      </c>
      <c r="AY2083" t="s">
        <v>11421</v>
      </c>
      <c r="AZ2083">
        <v>32334</v>
      </c>
      <c r="BA2083">
        <v>10</v>
      </c>
      <c r="BB2083">
        <v>10</v>
      </c>
      <c r="BC2083">
        <v>0</v>
      </c>
      <c r="BE2083">
        <v>12077</v>
      </c>
      <c r="BH2083" t="s">
        <v>11427</v>
      </c>
      <c r="BI2083" t="s">
        <v>11427</v>
      </c>
      <c r="BJ2083" t="s">
        <v>11428</v>
      </c>
      <c r="BK2083" t="s">
        <v>11428</v>
      </c>
      <c r="BL2083" t="s">
        <v>11428</v>
      </c>
      <c r="BM2083" t="s">
        <v>11428</v>
      </c>
      <c r="BN2083" t="s">
        <v>11428</v>
      </c>
      <c r="BO2083" t="s">
        <v>11428</v>
      </c>
      <c r="BP2083" t="s">
        <v>11428</v>
      </c>
      <c r="BQ2083" t="s">
        <v>11428</v>
      </c>
      <c r="BR2083" t="s">
        <v>11428</v>
      </c>
      <c r="BS2083" t="s">
        <v>11428</v>
      </c>
      <c r="BT2083" t="s">
        <v>11427</v>
      </c>
      <c r="BU2083" t="s">
        <v>11427</v>
      </c>
      <c r="BV2083" t="s">
        <v>11427</v>
      </c>
      <c r="BW2083" t="s">
        <v>11427</v>
      </c>
      <c r="BY2083" t="s">
        <v>11428</v>
      </c>
      <c r="CB2083" t="s">
        <v>11427</v>
      </c>
      <c r="CD2083">
        <v>152</v>
      </c>
      <c r="CE2083">
        <v>0</v>
      </c>
      <c r="CF2083">
        <v>152</v>
      </c>
      <c r="CG2083">
        <v>1</v>
      </c>
      <c r="CH2083">
        <v>4</v>
      </c>
      <c r="CI2083">
        <v>424</v>
      </c>
    </row>
    <row r="2084" spans="1:87">
      <c r="A2084">
        <v>120117003730</v>
      </c>
      <c r="B2084" t="s">
        <v>11490</v>
      </c>
      <c r="C2084" t="s">
        <v>19419</v>
      </c>
      <c r="D2084" t="s">
        <v>19452</v>
      </c>
      <c r="E2084" t="s">
        <v>19421</v>
      </c>
      <c r="F2084" t="s">
        <v>19429</v>
      </c>
      <c r="G2084" t="s">
        <v>19440</v>
      </c>
      <c r="H2084" t="s">
        <v>19424</v>
      </c>
      <c r="I2084" t="s">
        <v>11421</v>
      </c>
      <c r="J2084">
        <v>32321</v>
      </c>
      <c r="K2084" t="s">
        <v>11422</v>
      </c>
      <c r="L2084">
        <v>12</v>
      </c>
      <c r="M2084" t="s">
        <v>11461</v>
      </c>
      <c r="N2084" t="s">
        <v>11461</v>
      </c>
      <c r="P2084">
        <v>57</v>
      </c>
      <c r="AD2084" t="s">
        <v>11424</v>
      </c>
      <c r="AE2084">
        <v>30.425899999999999</v>
      </c>
      <c r="AF2084">
        <v>-84.980800000000002</v>
      </c>
      <c r="AG2084" t="s">
        <v>19453</v>
      </c>
      <c r="AH2084">
        <v>39</v>
      </c>
      <c r="AI2084">
        <v>34</v>
      </c>
      <c r="AJ2084">
        <v>23</v>
      </c>
      <c r="AK2084">
        <v>0</v>
      </c>
      <c r="AL2084">
        <v>1</v>
      </c>
      <c r="AM2084">
        <v>5</v>
      </c>
      <c r="AN2084">
        <v>9</v>
      </c>
      <c r="AO2084">
        <v>40</v>
      </c>
      <c r="AP2084">
        <v>11</v>
      </c>
      <c r="AQ2084">
        <v>0</v>
      </c>
      <c r="AR2084">
        <v>11</v>
      </c>
      <c r="AS2084">
        <v>19</v>
      </c>
      <c r="AT2084">
        <v>3</v>
      </c>
      <c r="AU2084">
        <v>1201170</v>
      </c>
      <c r="AV2084">
        <v>3730</v>
      </c>
      <c r="AW2084" t="s">
        <v>19438</v>
      </c>
      <c r="AX2084" t="s">
        <v>19424</v>
      </c>
      <c r="AY2084" t="s">
        <v>11421</v>
      </c>
      <c r="AZ2084">
        <v>32321</v>
      </c>
      <c r="BA2084">
        <v>429</v>
      </c>
      <c r="BB2084">
        <v>3279</v>
      </c>
      <c r="BC2084">
        <v>0</v>
      </c>
      <c r="BE2084">
        <v>12077</v>
      </c>
      <c r="BH2084" t="s">
        <v>11427</v>
      </c>
      <c r="BI2084" t="s">
        <v>11427</v>
      </c>
      <c r="BJ2084" t="s">
        <v>11428</v>
      </c>
      <c r="BK2084" t="s">
        <v>11427</v>
      </c>
      <c r="BL2084" t="s">
        <v>11427</v>
      </c>
      <c r="BM2084" t="s">
        <v>11427</v>
      </c>
      <c r="BN2084" t="s">
        <v>11427</v>
      </c>
      <c r="BO2084" t="s">
        <v>11427</v>
      </c>
      <c r="BP2084" t="s">
        <v>11427</v>
      </c>
      <c r="BQ2084" t="s">
        <v>11427</v>
      </c>
      <c r="BR2084" t="s">
        <v>11427</v>
      </c>
      <c r="BS2084" t="s">
        <v>11427</v>
      </c>
      <c r="BT2084" t="s">
        <v>11427</v>
      </c>
      <c r="BU2084" t="s">
        <v>11427</v>
      </c>
      <c r="BV2084" t="s">
        <v>11427</v>
      </c>
      <c r="BW2084" t="s">
        <v>11427</v>
      </c>
      <c r="BY2084" t="s">
        <v>11427</v>
      </c>
      <c r="CB2084" t="s">
        <v>11427</v>
      </c>
      <c r="CD2084">
        <v>11</v>
      </c>
      <c r="CE2084">
        <v>0</v>
      </c>
      <c r="CF2084">
        <v>11</v>
      </c>
      <c r="CG2084">
        <v>1</v>
      </c>
      <c r="CH2084">
        <v>1</v>
      </c>
      <c r="CI2084">
        <v>57</v>
      </c>
    </row>
    <row r="2085" spans="1:87">
      <c r="A2085">
        <v>120120003001</v>
      </c>
      <c r="B2085" t="s">
        <v>11414</v>
      </c>
      <c r="C2085" t="s">
        <v>19454</v>
      </c>
      <c r="D2085" t="s">
        <v>19455</v>
      </c>
      <c r="E2085" t="s">
        <v>19456</v>
      </c>
      <c r="F2085" t="s">
        <v>19457</v>
      </c>
      <c r="G2085" t="s">
        <v>19458</v>
      </c>
      <c r="H2085" t="s">
        <v>19459</v>
      </c>
      <c r="I2085" t="s">
        <v>11421</v>
      </c>
      <c r="J2085">
        <v>32331</v>
      </c>
      <c r="K2085" t="s">
        <v>11437</v>
      </c>
      <c r="L2085">
        <v>12</v>
      </c>
      <c r="M2085">
        <v>4</v>
      </c>
      <c r="N2085">
        <v>12</v>
      </c>
      <c r="U2085">
        <v>0</v>
      </c>
      <c r="V2085">
        <v>0</v>
      </c>
      <c r="W2085">
        <v>3</v>
      </c>
      <c r="X2085">
        <v>6</v>
      </c>
      <c r="Y2085">
        <v>6</v>
      </c>
      <c r="Z2085">
        <v>8</v>
      </c>
      <c r="AA2085">
        <v>3</v>
      </c>
      <c r="AB2085">
        <v>4</v>
      </c>
      <c r="AC2085">
        <v>1</v>
      </c>
      <c r="AD2085" t="s">
        <v>11424</v>
      </c>
      <c r="AE2085">
        <v>30.450900000000001</v>
      </c>
      <c r="AF2085">
        <v>-83.617599999999996</v>
      </c>
      <c r="AG2085" t="s">
        <v>19460</v>
      </c>
      <c r="AH2085">
        <v>40</v>
      </c>
      <c r="AI2085">
        <v>31</v>
      </c>
      <c r="AJ2085">
        <v>0</v>
      </c>
      <c r="AK2085">
        <v>0</v>
      </c>
      <c r="AL2085">
        <v>0</v>
      </c>
      <c r="AM2085">
        <v>26</v>
      </c>
      <c r="AN2085">
        <v>1</v>
      </c>
      <c r="AO2085">
        <v>4</v>
      </c>
      <c r="AP2085">
        <v>28</v>
      </c>
      <c r="AQ2085">
        <v>0</v>
      </c>
      <c r="AR2085">
        <v>28</v>
      </c>
      <c r="AS2085">
        <v>3.4</v>
      </c>
      <c r="AT2085">
        <v>9</v>
      </c>
      <c r="AU2085">
        <v>1201200</v>
      </c>
      <c r="AV2085">
        <v>3001</v>
      </c>
      <c r="AW2085" t="s">
        <v>19458</v>
      </c>
      <c r="AX2085" t="s">
        <v>19459</v>
      </c>
      <c r="AY2085" t="s">
        <v>11421</v>
      </c>
      <c r="AZ2085">
        <v>32331</v>
      </c>
      <c r="BA2085">
        <v>3107</v>
      </c>
      <c r="BB2085">
        <v>3107</v>
      </c>
      <c r="BC2085">
        <v>0</v>
      </c>
      <c r="BE2085">
        <v>12079</v>
      </c>
      <c r="BH2085" t="s">
        <v>11427</v>
      </c>
      <c r="BI2085" t="s">
        <v>11427</v>
      </c>
      <c r="BJ2085" t="s">
        <v>11427</v>
      </c>
      <c r="BK2085" t="s">
        <v>11427</v>
      </c>
      <c r="BL2085" t="s">
        <v>11427</v>
      </c>
      <c r="BM2085" t="s">
        <v>11427</v>
      </c>
      <c r="BN2085" t="s">
        <v>11427</v>
      </c>
      <c r="BO2085" t="s">
        <v>11428</v>
      </c>
      <c r="BP2085" t="s">
        <v>11428</v>
      </c>
      <c r="BQ2085" t="s">
        <v>11428</v>
      </c>
      <c r="BR2085" t="s">
        <v>11428</v>
      </c>
      <c r="BS2085" t="s">
        <v>11428</v>
      </c>
      <c r="BT2085" t="s">
        <v>11428</v>
      </c>
      <c r="BU2085" t="s">
        <v>11428</v>
      </c>
      <c r="BV2085" t="s">
        <v>11428</v>
      </c>
      <c r="BW2085" t="s">
        <v>11428</v>
      </c>
      <c r="BY2085" t="s">
        <v>11427</v>
      </c>
      <c r="CB2085" t="s">
        <v>11427</v>
      </c>
      <c r="CD2085">
        <v>28</v>
      </c>
      <c r="CE2085">
        <v>0</v>
      </c>
      <c r="CF2085">
        <v>28</v>
      </c>
      <c r="CG2085">
        <v>0</v>
      </c>
      <c r="CH2085">
        <v>0</v>
      </c>
      <c r="CI2085">
        <v>31</v>
      </c>
    </row>
    <row r="2086" spans="1:87">
      <c r="A2086">
        <v>120120003608</v>
      </c>
      <c r="B2086" t="s">
        <v>11414</v>
      </c>
      <c r="C2086" t="s">
        <v>19454</v>
      </c>
      <c r="D2086" t="s">
        <v>19461</v>
      </c>
      <c r="E2086" t="s">
        <v>19456</v>
      </c>
      <c r="F2086" t="s">
        <v>19462</v>
      </c>
      <c r="G2086" t="s">
        <v>19463</v>
      </c>
      <c r="H2086" t="s">
        <v>19459</v>
      </c>
      <c r="I2086" t="s">
        <v>11421</v>
      </c>
      <c r="J2086">
        <v>32331</v>
      </c>
      <c r="K2086" t="s">
        <v>11437</v>
      </c>
      <c r="L2086">
        <v>12</v>
      </c>
      <c r="M2086">
        <v>6</v>
      </c>
      <c r="N2086">
        <v>12</v>
      </c>
      <c r="W2086">
        <v>0</v>
      </c>
      <c r="X2086">
        <v>2</v>
      </c>
      <c r="Y2086">
        <v>6</v>
      </c>
      <c r="Z2086">
        <v>5</v>
      </c>
      <c r="AA2086">
        <v>6</v>
      </c>
      <c r="AB2086">
        <v>1</v>
      </c>
      <c r="AC2086">
        <v>2</v>
      </c>
      <c r="AD2086" t="s">
        <v>11424</v>
      </c>
      <c r="AE2086">
        <v>30.4542</v>
      </c>
      <c r="AF2086">
        <v>-83.616500000000002</v>
      </c>
      <c r="AG2086" t="s">
        <v>19464</v>
      </c>
      <c r="AH2086">
        <v>40</v>
      </c>
      <c r="AI2086">
        <v>0</v>
      </c>
      <c r="AJ2086">
        <v>22</v>
      </c>
      <c r="AK2086">
        <v>0</v>
      </c>
      <c r="AL2086">
        <v>0</v>
      </c>
      <c r="AM2086">
        <v>20</v>
      </c>
      <c r="AN2086">
        <v>0</v>
      </c>
      <c r="AO2086">
        <v>2</v>
      </c>
      <c r="AP2086">
        <v>19</v>
      </c>
      <c r="AQ2086">
        <v>0</v>
      </c>
      <c r="AR2086">
        <v>19</v>
      </c>
      <c r="AU2086">
        <v>1201200</v>
      </c>
      <c r="AV2086">
        <v>3608</v>
      </c>
      <c r="AW2086" t="s">
        <v>19463</v>
      </c>
      <c r="AX2086" t="s">
        <v>19459</v>
      </c>
      <c r="AY2086" t="s">
        <v>11421</v>
      </c>
      <c r="AZ2086">
        <v>32331</v>
      </c>
      <c r="BA2086">
        <v>3108</v>
      </c>
      <c r="BB2086">
        <v>3108</v>
      </c>
      <c r="BC2086">
        <v>0</v>
      </c>
      <c r="BE2086">
        <v>12079</v>
      </c>
      <c r="BH2086" t="s">
        <v>11427</v>
      </c>
      <c r="BI2086" t="s">
        <v>11427</v>
      </c>
      <c r="BJ2086" t="s">
        <v>11427</v>
      </c>
      <c r="BK2086" t="s">
        <v>11427</v>
      </c>
      <c r="BL2086" t="s">
        <v>11427</v>
      </c>
      <c r="BM2086" t="s">
        <v>11427</v>
      </c>
      <c r="BN2086" t="s">
        <v>11427</v>
      </c>
      <c r="BO2086" t="s">
        <v>11427</v>
      </c>
      <c r="BP2086" t="s">
        <v>11427</v>
      </c>
      <c r="BQ2086" t="s">
        <v>11428</v>
      </c>
      <c r="BR2086" t="s">
        <v>11428</v>
      </c>
      <c r="BS2086" t="s">
        <v>11428</v>
      </c>
      <c r="BT2086" t="s">
        <v>11428</v>
      </c>
      <c r="BU2086" t="s">
        <v>11428</v>
      </c>
      <c r="BV2086" t="s">
        <v>11428</v>
      </c>
      <c r="BW2086" t="s">
        <v>11428</v>
      </c>
      <c r="BY2086" t="s">
        <v>11427</v>
      </c>
      <c r="CB2086" t="s">
        <v>11427</v>
      </c>
      <c r="CD2086">
        <v>19</v>
      </c>
      <c r="CE2086">
        <v>0</v>
      </c>
      <c r="CF2086">
        <v>19</v>
      </c>
      <c r="CG2086">
        <v>0</v>
      </c>
      <c r="CH2086">
        <v>0</v>
      </c>
      <c r="CI2086">
        <v>22</v>
      </c>
    </row>
    <row r="2087" spans="1:87">
      <c r="A2087">
        <v>120120003609</v>
      </c>
      <c r="B2087" t="s">
        <v>11414</v>
      </c>
      <c r="C2087" t="s">
        <v>19454</v>
      </c>
      <c r="D2087" t="s">
        <v>19465</v>
      </c>
      <c r="E2087" t="s">
        <v>19456</v>
      </c>
      <c r="F2087" t="s">
        <v>19466</v>
      </c>
      <c r="G2087" t="s">
        <v>19467</v>
      </c>
      <c r="H2087" t="s">
        <v>19468</v>
      </c>
      <c r="I2087" t="s">
        <v>11421</v>
      </c>
      <c r="J2087">
        <v>32340</v>
      </c>
      <c r="K2087" t="s">
        <v>11437</v>
      </c>
      <c r="L2087">
        <v>12</v>
      </c>
      <c r="M2087">
        <v>6</v>
      </c>
      <c r="N2087">
        <v>12</v>
      </c>
      <c r="W2087">
        <v>2</v>
      </c>
      <c r="X2087">
        <v>3</v>
      </c>
      <c r="Y2087">
        <v>4</v>
      </c>
      <c r="Z2087">
        <v>7</v>
      </c>
      <c r="AA2087">
        <v>6</v>
      </c>
      <c r="AB2087">
        <v>8</v>
      </c>
      <c r="AC2087">
        <v>2</v>
      </c>
      <c r="AD2087" t="s">
        <v>11424</v>
      </c>
      <c r="AE2087">
        <v>30.476400000000002</v>
      </c>
      <c r="AF2087">
        <v>-83.454099999999997</v>
      </c>
      <c r="AG2087" t="s">
        <v>19469</v>
      </c>
      <c r="AH2087">
        <v>40</v>
      </c>
      <c r="AI2087">
        <v>17</v>
      </c>
      <c r="AJ2087">
        <v>15</v>
      </c>
      <c r="AK2087">
        <v>0</v>
      </c>
      <c r="AL2087">
        <v>0</v>
      </c>
      <c r="AM2087">
        <v>27</v>
      </c>
      <c r="AN2087">
        <v>0</v>
      </c>
      <c r="AO2087">
        <v>5</v>
      </c>
      <c r="AP2087">
        <v>23</v>
      </c>
      <c r="AQ2087">
        <v>0</v>
      </c>
      <c r="AR2087">
        <v>23</v>
      </c>
      <c r="AS2087">
        <v>10.7</v>
      </c>
      <c r="AT2087">
        <v>3</v>
      </c>
      <c r="AU2087">
        <v>1201200</v>
      </c>
      <c r="AV2087">
        <v>3609</v>
      </c>
      <c r="AW2087" t="s">
        <v>19467</v>
      </c>
      <c r="AX2087" t="s">
        <v>19468</v>
      </c>
      <c r="AY2087" t="s">
        <v>11421</v>
      </c>
      <c r="AZ2087">
        <v>32340</v>
      </c>
      <c r="BC2087">
        <v>0</v>
      </c>
      <c r="BE2087">
        <v>12079</v>
      </c>
      <c r="BH2087" t="s">
        <v>11427</v>
      </c>
      <c r="BI2087" t="s">
        <v>11427</v>
      </c>
      <c r="BJ2087" t="s">
        <v>11427</v>
      </c>
      <c r="BK2087" t="s">
        <v>11427</v>
      </c>
      <c r="BL2087" t="s">
        <v>11427</v>
      </c>
      <c r="BM2087" t="s">
        <v>11427</v>
      </c>
      <c r="BN2087" t="s">
        <v>11427</v>
      </c>
      <c r="BO2087" t="s">
        <v>11427</v>
      </c>
      <c r="BP2087" t="s">
        <v>11427</v>
      </c>
      <c r="BQ2087" t="s">
        <v>11428</v>
      </c>
      <c r="BR2087" t="s">
        <v>11428</v>
      </c>
      <c r="BS2087" t="s">
        <v>11428</v>
      </c>
      <c r="BT2087" t="s">
        <v>11428</v>
      </c>
      <c r="BU2087" t="s">
        <v>11428</v>
      </c>
      <c r="BV2087" t="s">
        <v>11428</v>
      </c>
      <c r="BW2087" t="s">
        <v>11428</v>
      </c>
      <c r="BY2087" t="s">
        <v>11428</v>
      </c>
      <c r="CB2087" t="s">
        <v>11427</v>
      </c>
      <c r="CD2087">
        <v>23</v>
      </c>
      <c r="CE2087">
        <v>0</v>
      </c>
      <c r="CF2087">
        <v>23</v>
      </c>
      <c r="CG2087">
        <v>0</v>
      </c>
      <c r="CH2087">
        <v>0</v>
      </c>
      <c r="CI2087">
        <v>32</v>
      </c>
    </row>
    <row r="2088" spans="1:87">
      <c r="A2088">
        <v>120120007720</v>
      </c>
      <c r="B2088" t="s">
        <v>11414</v>
      </c>
      <c r="C2088" t="s">
        <v>19454</v>
      </c>
      <c r="D2088" t="s">
        <v>19470</v>
      </c>
      <c r="E2088" t="s">
        <v>19456</v>
      </c>
      <c r="F2088" t="s">
        <v>19471</v>
      </c>
      <c r="G2088" t="s">
        <v>19472</v>
      </c>
      <c r="H2088" t="s">
        <v>19468</v>
      </c>
      <c r="I2088" t="s">
        <v>11421</v>
      </c>
      <c r="J2088">
        <v>32340</v>
      </c>
      <c r="K2088" t="s">
        <v>11422</v>
      </c>
      <c r="L2088">
        <v>12</v>
      </c>
      <c r="M2088" t="s">
        <v>11484</v>
      </c>
      <c r="N2088" t="s">
        <v>11484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11424</v>
      </c>
      <c r="AE2088">
        <v>30.471</v>
      </c>
      <c r="AF2088">
        <v>-83.409899999999993</v>
      </c>
      <c r="AG2088" t="s">
        <v>19473</v>
      </c>
      <c r="AH2088">
        <v>40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U2088">
        <v>1201200</v>
      </c>
      <c r="AV2088">
        <v>7720</v>
      </c>
      <c r="AW2088" t="s">
        <v>19472</v>
      </c>
      <c r="AX2088" t="s">
        <v>19468</v>
      </c>
      <c r="AY2088" t="s">
        <v>11421</v>
      </c>
      <c r="AZ2088">
        <v>32340</v>
      </c>
      <c r="BA2088">
        <v>2541</v>
      </c>
      <c r="BB2088">
        <v>2541</v>
      </c>
      <c r="BC2088">
        <v>0</v>
      </c>
      <c r="BE2088">
        <v>12079</v>
      </c>
      <c r="BH2088" t="s">
        <v>11427</v>
      </c>
      <c r="BI2088" t="s">
        <v>11427</v>
      </c>
      <c r="BJ2088" t="s">
        <v>11427</v>
      </c>
      <c r="BK2088" t="s">
        <v>11427</v>
      </c>
      <c r="BL2088" t="s">
        <v>11427</v>
      </c>
      <c r="BM2088" t="s">
        <v>11427</v>
      </c>
      <c r="BN2088" t="s">
        <v>11427</v>
      </c>
      <c r="BO2088" t="s">
        <v>11427</v>
      </c>
      <c r="BP2088" t="s">
        <v>11427</v>
      </c>
      <c r="BQ2088" t="s">
        <v>11427</v>
      </c>
      <c r="BR2088" t="s">
        <v>11427</v>
      </c>
      <c r="BS2088" t="s">
        <v>11427</v>
      </c>
      <c r="BT2088" t="s">
        <v>11427</v>
      </c>
      <c r="BU2088" t="s">
        <v>11427</v>
      </c>
      <c r="BV2088" t="s">
        <v>11427</v>
      </c>
      <c r="BW2088" t="s">
        <v>11427</v>
      </c>
      <c r="BY2088" t="s">
        <v>11430</v>
      </c>
      <c r="CB2088" t="s">
        <v>11427</v>
      </c>
      <c r="CG2088">
        <v>0</v>
      </c>
      <c r="CH2088">
        <v>0</v>
      </c>
      <c r="CI2088">
        <v>0</v>
      </c>
    </row>
    <row r="2089" spans="1:87">
      <c r="A2089">
        <v>120120007754</v>
      </c>
      <c r="B2089" t="s">
        <v>11414</v>
      </c>
      <c r="C2089" t="s">
        <v>19454</v>
      </c>
      <c r="D2089" t="s">
        <v>19474</v>
      </c>
      <c r="E2089" t="s">
        <v>19456</v>
      </c>
      <c r="F2089" t="s">
        <v>19475</v>
      </c>
      <c r="G2089" t="s">
        <v>19472</v>
      </c>
      <c r="H2089" t="s">
        <v>19468</v>
      </c>
      <c r="I2089" t="s">
        <v>11421</v>
      </c>
      <c r="J2089">
        <v>32340</v>
      </c>
      <c r="K2089" t="s">
        <v>11422</v>
      </c>
      <c r="L2089">
        <v>12</v>
      </c>
      <c r="M2089" t="s">
        <v>11423</v>
      </c>
      <c r="N2089">
        <v>12</v>
      </c>
      <c r="Q2089">
        <v>0</v>
      </c>
      <c r="R2089">
        <v>0</v>
      </c>
      <c r="S2089">
        <v>0</v>
      </c>
      <c r="T2089">
        <v>1</v>
      </c>
      <c r="U2089">
        <v>2</v>
      </c>
      <c r="V2089">
        <v>0</v>
      </c>
      <c r="W2089">
        <v>2</v>
      </c>
      <c r="X2089">
        <v>10</v>
      </c>
      <c r="Y2089">
        <v>7</v>
      </c>
      <c r="Z2089">
        <v>4</v>
      </c>
      <c r="AA2089">
        <v>3</v>
      </c>
      <c r="AB2089">
        <v>2</v>
      </c>
      <c r="AC2089">
        <v>2</v>
      </c>
      <c r="AD2089" t="s">
        <v>11424</v>
      </c>
      <c r="AE2089">
        <v>30.4712</v>
      </c>
      <c r="AF2089">
        <v>-83.409400000000005</v>
      </c>
      <c r="AG2089" t="s">
        <v>19476</v>
      </c>
      <c r="AH2089">
        <v>40</v>
      </c>
      <c r="AI2089">
        <v>24</v>
      </c>
      <c r="AJ2089">
        <v>9</v>
      </c>
      <c r="AK2089">
        <v>0</v>
      </c>
      <c r="AL2089">
        <v>0</v>
      </c>
      <c r="AM2089">
        <v>5</v>
      </c>
      <c r="AN2089">
        <v>0</v>
      </c>
      <c r="AO2089">
        <v>28</v>
      </c>
      <c r="AP2089">
        <v>12</v>
      </c>
      <c r="AQ2089">
        <v>0</v>
      </c>
      <c r="AR2089">
        <v>12</v>
      </c>
      <c r="AU2089">
        <v>1201200</v>
      </c>
      <c r="AV2089">
        <v>7754</v>
      </c>
      <c r="AW2089" t="s">
        <v>19477</v>
      </c>
      <c r="AX2089" t="s">
        <v>19468</v>
      </c>
      <c r="AY2089" t="s">
        <v>11421</v>
      </c>
      <c r="AZ2089">
        <v>32340</v>
      </c>
      <c r="BA2089">
        <v>2550</v>
      </c>
      <c r="BB2089">
        <v>2541</v>
      </c>
      <c r="BC2089">
        <v>0</v>
      </c>
      <c r="BE2089">
        <v>12079</v>
      </c>
      <c r="BH2089" t="s">
        <v>11427</v>
      </c>
      <c r="BI2089" t="s">
        <v>11427</v>
      </c>
      <c r="BJ2089" t="s">
        <v>11427</v>
      </c>
      <c r="BK2089" t="s">
        <v>11428</v>
      </c>
      <c r="BL2089" t="s">
        <v>11428</v>
      </c>
      <c r="BM2089" t="s">
        <v>11428</v>
      </c>
      <c r="BN2089" t="s">
        <v>11428</v>
      </c>
      <c r="BO2089" t="s">
        <v>11428</v>
      </c>
      <c r="BP2089" t="s">
        <v>11428</v>
      </c>
      <c r="BQ2089" t="s">
        <v>11428</v>
      </c>
      <c r="BR2089" t="s">
        <v>11428</v>
      </c>
      <c r="BS2089" t="s">
        <v>11428</v>
      </c>
      <c r="BT2089" t="s">
        <v>11428</v>
      </c>
      <c r="BU2089" t="s">
        <v>11428</v>
      </c>
      <c r="BV2089" t="s">
        <v>11428</v>
      </c>
      <c r="BW2089" t="s">
        <v>11428</v>
      </c>
      <c r="BY2089" t="s">
        <v>11427</v>
      </c>
      <c r="CB2089" t="s">
        <v>11427</v>
      </c>
      <c r="CD2089">
        <v>12</v>
      </c>
      <c r="CE2089">
        <v>0</v>
      </c>
      <c r="CF2089">
        <v>12</v>
      </c>
      <c r="CG2089">
        <v>0</v>
      </c>
      <c r="CH2089">
        <v>0</v>
      </c>
      <c r="CI2089">
        <v>33</v>
      </c>
    </row>
    <row r="2090" spans="1:87">
      <c r="A2090">
        <v>120120007997</v>
      </c>
      <c r="B2090" t="s">
        <v>11414</v>
      </c>
      <c r="C2090" t="s">
        <v>19454</v>
      </c>
      <c r="D2090" t="s">
        <v>19478</v>
      </c>
      <c r="E2090" t="s">
        <v>19456</v>
      </c>
      <c r="F2090" t="s">
        <v>19479</v>
      </c>
      <c r="G2090" t="s">
        <v>19472</v>
      </c>
      <c r="H2090" t="s">
        <v>19468</v>
      </c>
      <c r="I2090" t="s">
        <v>11421</v>
      </c>
      <c r="J2090">
        <v>32340</v>
      </c>
      <c r="K2090" t="s">
        <v>11422</v>
      </c>
      <c r="L2090">
        <v>12</v>
      </c>
      <c r="M2090" t="s">
        <v>11423</v>
      </c>
      <c r="N2090">
        <v>12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11424</v>
      </c>
      <c r="AE2090">
        <v>30.476400000000002</v>
      </c>
      <c r="AF2090">
        <v>-83.454099999999997</v>
      </c>
      <c r="AG2090" t="s">
        <v>19480</v>
      </c>
      <c r="AH2090">
        <v>40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U2090">
        <v>1201200</v>
      </c>
      <c r="AV2090">
        <v>7997</v>
      </c>
      <c r="AW2090" t="s">
        <v>19472</v>
      </c>
      <c r="AX2090" t="s">
        <v>19468</v>
      </c>
      <c r="AY2090" t="s">
        <v>11421</v>
      </c>
      <c r="AZ2090">
        <v>32340</v>
      </c>
      <c r="BA2090">
        <v>2541</v>
      </c>
      <c r="BB2090">
        <v>2541</v>
      </c>
      <c r="BC2090">
        <v>0</v>
      </c>
      <c r="BE2090">
        <v>12079</v>
      </c>
      <c r="BH2090" t="s">
        <v>11427</v>
      </c>
      <c r="BI2090" t="s">
        <v>11427</v>
      </c>
      <c r="BJ2090" t="s">
        <v>11427</v>
      </c>
      <c r="BK2090" t="s">
        <v>11428</v>
      </c>
      <c r="BL2090" t="s">
        <v>11428</v>
      </c>
      <c r="BM2090" t="s">
        <v>11428</v>
      </c>
      <c r="BN2090" t="s">
        <v>11428</v>
      </c>
      <c r="BO2090" t="s">
        <v>11428</v>
      </c>
      <c r="BP2090" t="s">
        <v>11428</v>
      </c>
      <c r="BQ2090" t="s">
        <v>11428</v>
      </c>
      <c r="BR2090" t="s">
        <v>11428</v>
      </c>
      <c r="BS2090" t="s">
        <v>11428</v>
      </c>
      <c r="BT2090" t="s">
        <v>11428</v>
      </c>
      <c r="BU2090" t="s">
        <v>11428</v>
      </c>
      <c r="BV2090" t="s">
        <v>11428</v>
      </c>
      <c r="BW2090" t="s">
        <v>11428</v>
      </c>
      <c r="BY2090" t="s">
        <v>11430</v>
      </c>
      <c r="CB2090" t="s">
        <v>11427</v>
      </c>
      <c r="CG2090">
        <v>0</v>
      </c>
      <c r="CH2090">
        <v>0</v>
      </c>
      <c r="CI2090">
        <v>0</v>
      </c>
    </row>
    <row r="2091" spans="1:87">
      <c r="A2091">
        <v>120120008444</v>
      </c>
      <c r="B2091" t="s">
        <v>11414</v>
      </c>
      <c r="C2091" t="s">
        <v>19454</v>
      </c>
      <c r="D2091" t="s">
        <v>19474</v>
      </c>
      <c r="E2091" t="s">
        <v>19456</v>
      </c>
      <c r="F2091" t="s">
        <v>19481</v>
      </c>
      <c r="G2091" t="s">
        <v>19472</v>
      </c>
      <c r="H2091" t="s">
        <v>19468</v>
      </c>
      <c r="I2091" t="s">
        <v>11421</v>
      </c>
      <c r="J2091">
        <v>32340</v>
      </c>
      <c r="K2091" t="s">
        <v>11422</v>
      </c>
      <c r="L2091">
        <v>12</v>
      </c>
      <c r="M2091" t="s">
        <v>11423</v>
      </c>
      <c r="N2091">
        <v>12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16853</v>
      </c>
      <c r="AE2091">
        <v>30.471</v>
      </c>
      <c r="AF2091">
        <v>-83.41</v>
      </c>
      <c r="AG2091" t="s">
        <v>19482</v>
      </c>
      <c r="AH2091">
        <v>40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U2091">
        <v>1201200</v>
      </c>
      <c r="AV2091">
        <v>8444</v>
      </c>
      <c r="AW2091" t="s">
        <v>19472</v>
      </c>
      <c r="AX2091" t="s">
        <v>19468</v>
      </c>
      <c r="AY2091" t="s">
        <v>11421</v>
      </c>
      <c r="AZ2091">
        <v>32340</v>
      </c>
      <c r="BA2091">
        <v>2541</v>
      </c>
      <c r="BB2091">
        <v>2541</v>
      </c>
      <c r="BC2091">
        <v>0</v>
      </c>
      <c r="BE2091">
        <v>12079</v>
      </c>
      <c r="BH2091" t="s">
        <v>11427</v>
      </c>
      <c r="BI2091" t="s">
        <v>11427</v>
      </c>
      <c r="BJ2091" t="s">
        <v>11427</v>
      </c>
      <c r="BK2091" t="s">
        <v>11428</v>
      </c>
      <c r="BL2091" t="s">
        <v>11428</v>
      </c>
      <c r="BM2091" t="s">
        <v>11428</v>
      </c>
      <c r="BN2091" t="s">
        <v>11428</v>
      </c>
      <c r="BO2091" t="s">
        <v>11428</v>
      </c>
      <c r="BP2091" t="s">
        <v>11428</v>
      </c>
      <c r="BQ2091" t="s">
        <v>11428</v>
      </c>
      <c r="BR2091" t="s">
        <v>11428</v>
      </c>
      <c r="BS2091" t="s">
        <v>11428</v>
      </c>
      <c r="BT2091" t="s">
        <v>11428</v>
      </c>
      <c r="BU2091" t="s">
        <v>11428</v>
      </c>
      <c r="BV2091" t="s">
        <v>11428</v>
      </c>
      <c r="BW2091" t="s">
        <v>11428</v>
      </c>
      <c r="BY2091" t="s">
        <v>11430</v>
      </c>
      <c r="CB2091" t="s">
        <v>11427</v>
      </c>
      <c r="CG2091">
        <v>0</v>
      </c>
      <c r="CH2091">
        <v>0</v>
      </c>
      <c r="CI2091">
        <v>0</v>
      </c>
    </row>
    <row r="2092" spans="1:87">
      <c r="A2092">
        <v>120120001214</v>
      </c>
      <c r="B2092" t="s">
        <v>11490</v>
      </c>
      <c r="C2092" t="s">
        <v>19454</v>
      </c>
      <c r="D2092" t="s">
        <v>19483</v>
      </c>
      <c r="E2092" t="s">
        <v>19456</v>
      </c>
      <c r="F2092" t="s">
        <v>19484</v>
      </c>
      <c r="G2092" t="s">
        <v>19485</v>
      </c>
      <c r="H2092" t="s">
        <v>19459</v>
      </c>
      <c r="I2092" t="s">
        <v>11421</v>
      </c>
      <c r="J2092">
        <v>32331</v>
      </c>
      <c r="K2092" t="s">
        <v>11422</v>
      </c>
      <c r="L2092">
        <v>12</v>
      </c>
      <c r="M2092" t="s">
        <v>11461</v>
      </c>
      <c r="N2092">
        <v>5</v>
      </c>
      <c r="P2092">
        <v>9</v>
      </c>
      <c r="Q2092">
        <v>26</v>
      </c>
      <c r="R2092">
        <v>19</v>
      </c>
      <c r="S2092">
        <v>23</v>
      </c>
      <c r="T2092">
        <v>18</v>
      </c>
      <c r="U2092">
        <v>20</v>
      </c>
      <c r="V2092">
        <v>28</v>
      </c>
      <c r="AD2092" t="s">
        <v>11424</v>
      </c>
      <c r="AE2092">
        <v>30.459</v>
      </c>
      <c r="AF2092">
        <v>-83.641199999999998</v>
      </c>
      <c r="AG2092" t="s">
        <v>19486</v>
      </c>
      <c r="AH2092">
        <v>40</v>
      </c>
      <c r="AI2092">
        <v>74</v>
      </c>
      <c r="AJ2092">
        <v>69</v>
      </c>
      <c r="AK2092">
        <v>0</v>
      </c>
      <c r="AL2092">
        <v>0</v>
      </c>
      <c r="AM2092">
        <v>118</v>
      </c>
      <c r="AN2092">
        <v>0</v>
      </c>
      <c r="AO2092">
        <v>24</v>
      </c>
      <c r="AP2092">
        <v>95</v>
      </c>
      <c r="AQ2092">
        <v>0</v>
      </c>
      <c r="AR2092">
        <v>95</v>
      </c>
      <c r="AS2092">
        <v>14.3</v>
      </c>
      <c r="AT2092">
        <v>10</v>
      </c>
      <c r="AU2092">
        <v>1201200</v>
      </c>
      <c r="AV2092">
        <v>1214</v>
      </c>
      <c r="AW2092" t="s">
        <v>19485</v>
      </c>
      <c r="AX2092" t="s">
        <v>19459</v>
      </c>
      <c r="AY2092" t="s">
        <v>11421</v>
      </c>
      <c r="AZ2092">
        <v>32331</v>
      </c>
      <c r="BA2092">
        <v>3505</v>
      </c>
      <c r="BB2092">
        <v>3505</v>
      </c>
      <c r="BC2092">
        <v>0</v>
      </c>
      <c r="BE2092">
        <v>12079</v>
      </c>
      <c r="BH2092" t="s">
        <v>11427</v>
      </c>
      <c r="BI2092" t="s">
        <v>11427</v>
      </c>
      <c r="BJ2092" t="s">
        <v>11428</v>
      </c>
      <c r="BK2092" t="s">
        <v>11428</v>
      </c>
      <c r="BL2092" t="s">
        <v>11428</v>
      </c>
      <c r="BM2092" t="s">
        <v>11428</v>
      </c>
      <c r="BN2092" t="s">
        <v>11428</v>
      </c>
      <c r="BO2092" t="s">
        <v>11428</v>
      </c>
      <c r="BP2092" t="s">
        <v>11428</v>
      </c>
      <c r="BQ2092" t="s">
        <v>11427</v>
      </c>
      <c r="BR2092" t="s">
        <v>11427</v>
      </c>
      <c r="BS2092" t="s">
        <v>11427</v>
      </c>
      <c r="BT2092" t="s">
        <v>11427</v>
      </c>
      <c r="BU2092" t="s">
        <v>11427</v>
      </c>
      <c r="BV2092" t="s">
        <v>11427</v>
      </c>
      <c r="BW2092" t="s">
        <v>11427</v>
      </c>
      <c r="BY2092" t="s">
        <v>11428</v>
      </c>
      <c r="CB2092" t="s">
        <v>11427</v>
      </c>
      <c r="CD2092">
        <v>95</v>
      </c>
      <c r="CE2092">
        <v>0</v>
      </c>
      <c r="CF2092">
        <v>95</v>
      </c>
      <c r="CG2092">
        <v>0</v>
      </c>
      <c r="CH2092">
        <v>1</v>
      </c>
      <c r="CI2092">
        <v>143</v>
      </c>
    </row>
    <row r="2093" spans="1:87">
      <c r="A2093">
        <v>120120001215</v>
      </c>
      <c r="B2093" t="s">
        <v>11490</v>
      </c>
      <c r="C2093" t="s">
        <v>19454</v>
      </c>
      <c r="D2093" t="s">
        <v>19487</v>
      </c>
      <c r="E2093" t="s">
        <v>19456</v>
      </c>
      <c r="F2093" t="s">
        <v>19488</v>
      </c>
      <c r="G2093" t="s">
        <v>19489</v>
      </c>
      <c r="H2093" t="s">
        <v>19490</v>
      </c>
      <c r="I2093" t="s">
        <v>11421</v>
      </c>
      <c r="J2093">
        <v>32059</v>
      </c>
      <c r="K2093" t="s">
        <v>11422</v>
      </c>
      <c r="L2093">
        <v>12</v>
      </c>
      <c r="M2093" t="s">
        <v>11461</v>
      </c>
      <c r="N2093">
        <v>5</v>
      </c>
      <c r="P2093">
        <v>18</v>
      </c>
      <c r="Q2093">
        <v>39</v>
      </c>
      <c r="R2093">
        <v>39</v>
      </c>
      <c r="S2093">
        <v>40</v>
      </c>
      <c r="T2093">
        <v>48</v>
      </c>
      <c r="U2093">
        <v>46</v>
      </c>
      <c r="V2093">
        <v>42</v>
      </c>
      <c r="AD2093" t="s">
        <v>11424</v>
      </c>
      <c r="AE2093">
        <v>30.424299999999999</v>
      </c>
      <c r="AF2093">
        <v>-83.306299999999993</v>
      </c>
      <c r="AG2093" t="s">
        <v>19491</v>
      </c>
      <c r="AH2093">
        <v>40</v>
      </c>
      <c r="AI2093">
        <v>142</v>
      </c>
      <c r="AJ2093">
        <v>130</v>
      </c>
      <c r="AK2093">
        <v>3</v>
      </c>
      <c r="AL2093">
        <v>1</v>
      </c>
      <c r="AM2093">
        <v>16</v>
      </c>
      <c r="AN2093">
        <v>38</v>
      </c>
      <c r="AO2093">
        <v>204</v>
      </c>
      <c r="AP2093">
        <v>141</v>
      </c>
      <c r="AQ2093">
        <v>0</v>
      </c>
      <c r="AR2093">
        <v>141</v>
      </c>
      <c r="AS2093">
        <v>16</v>
      </c>
      <c r="AT2093">
        <v>17</v>
      </c>
      <c r="AU2093">
        <v>1201200</v>
      </c>
      <c r="AV2093">
        <v>1215</v>
      </c>
      <c r="AW2093" t="s">
        <v>19489</v>
      </c>
      <c r="AX2093" t="s">
        <v>19490</v>
      </c>
      <c r="AY2093" t="s">
        <v>11421</v>
      </c>
      <c r="AZ2093">
        <v>32059</v>
      </c>
      <c r="BA2093">
        <v>5763</v>
      </c>
      <c r="BB2093">
        <v>5763</v>
      </c>
      <c r="BC2093">
        <v>0</v>
      </c>
      <c r="BE2093">
        <v>12079</v>
      </c>
      <c r="BH2093" t="s">
        <v>11427</v>
      </c>
      <c r="BI2093" t="s">
        <v>11427</v>
      </c>
      <c r="BJ2093" t="s">
        <v>11428</v>
      </c>
      <c r="BK2093" t="s">
        <v>11428</v>
      </c>
      <c r="BL2093" t="s">
        <v>11428</v>
      </c>
      <c r="BM2093" t="s">
        <v>11428</v>
      </c>
      <c r="BN2093" t="s">
        <v>11428</v>
      </c>
      <c r="BO2093" t="s">
        <v>11428</v>
      </c>
      <c r="BP2093" t="s">
        <v>11428</v>
      </c>
      <c r="BQ2093" t="s">
        <v>11427</v>
      </c>
      <c r="BR2093" t="s">
        <v>11427</v>
      </c>
      <c r="BS2093" t="s">
        <v>11427</v>
      </c>
      <c r="BT2093" t="s">
        <v>11427</v>
      </c>
      <c r="BU2093" t="s">
        <v>11427</v>
      </c>
      <c r="BV2093" t="s">
        <v>11427</v>
      </c>
      <c r="BW2093" t="s">
        <v>11427</v>
      </c>
      <c r="BY2093" t="s">
        <v>11428</v>
      </c>
      <c r="CB2093" t="s">
        <v>11427</v>
      </c>
      <c r="CD2093">
        <v>141</v>
      </c>
      <c r="CE2093">
        <v>0</v>
      </c>
      <c r="CF2093">
        <v>141</v>
      </c>
      <c r="CG2093">
        <v>0</v>
      </c>
      <c r="CH2093">
        <v>10</v>
      </c>
      <c r="CI2093">
        <v>272</v>
      </c>
    </row>
    <row r="2094" spans="1:87">
      <c r="A2094">
        <v>120120001216</v>
      </c>
      <c r="B2094" t="s">
        <v>11490</v>
      </c>
      <c r="C2094" t="s">
        <v>19454</v>
      </c>
      <c r="D2094" t="s">
        <v>19492</v>
      </c>
      <c r="E2094" t="s">
        <v>19456</v>
      </c>
      <c r="F2094" t="s">
        <v>19493</v>
      </c>
      <c r="G2094" t="s">
        <v>19494</v>
      </c>
      <c r="H2094" t="s">
        <v>19495</v>
      </c>
      <c r="I2094" t="s">
        <v>11421</v>
      </c>
      <c r="J2094">
        <v>32350</v>
      </c>
      <c r="K2094" t="s">
        <v>11422</v>
      </c>
      <c r="L2094">
        <v>12</v>
      </c>
      <c r="M2094" t="s">
        <v>11461</v>
      </c>
      <c r="N2094">
        <v>5</v>
      </c>
      <c r="P2094">
        <v>16</v>
      </c>
      <c r="Q2094">
        <v>25</v>
      </c>
      <c r="R2094">
        <v>33</v>
      </c>
      <c r="S2094">
        <v>47</v>
      </c>
      <c r="T2094">
        <v>37</v>
      </c>
      <c r="U2094">
        <v>29</v>
      </c>
      <c r="V2094">
        <v>23</v>
      </c>
      <c r="AD2094" t="s">
        <v>11424</v>
      </c>
      <c r="AE2094">
        <v>30.5944</v>
      </c>
      <c r="AF2094">
        <v>-83.351500000000001</v>
      </c>
      <c r="AG2094" t="s">
        <v>19496</v>
      </c>
      <c r="AH2094">
        <v>40</v>
      </c>
      <c r="AI2094">
        <v>111</v>
      </c>
      <c r="AJ2094">
        <v>99</v>
      </c>
      <c r="AK2094">
        <v>0</v>
      </c>
      <c r="AL2094">
        <v>0</v>
      </c>
      <c r="AM2094">
        <v>40</v>
      </c>
      <c r="AN2094">
        <v>13</v>
      </c>
      <c r="AO2094">
        <v>151</v>
      </c>
      <c r="AP2094">
        <v>128</v>
      </c>
      <c r="AQ2094">
        <v>0</v>
      </c>
      <c r="AR2094">
        <v>128</v>
      </c>
      <c r="AS2094">
        <v>16.2</v>
      </c>
      <c r="AT2094">
        <v>13</v>
      </c>
      <c r="AU2094">
        <v>1201200</v>
      </c>
      <c r="AV2094">
        <v>1216</v>
      </c>
      <c r="AW2094" t="s">
        <v>19494</v>
      </c>
      <c r="AX2094" t="s">
        <v>19495</v>
      </c>
      <c r="AY2094" t="s">
        <v>11421</v>
      </c>
      <c r="AZ2094">
        <v>32350</v>
      </c>
      <c r="BA2094">
        <v>2579</v>
      </c>
      <c r="BB2094">
        <v>2579</v>
      </c>
      <c r="BC2094">
        <v>0</v>
      </c>
      <c r="BE2094">
        <v>12079</v>
      </c>
      <c r="BH2094" t="s">
        <v>11427</v>
      </c>
      <c r="BI2094" t="s">
        <v>11427</v>
      </c>
      <c r="BJ2094" t="s">
        <v>11428</v>
      </c>
      <c r="BK2094" t="s">
        <v>11428</v>
      </c>
      <c r="BL2094" t="s">
        <v>11428</v>
      </c>
      <c r="BM2094" t="s">
        <v>11428</v>
      </c>
      <c r="BN2094" t="s">
        <v>11428</v>
      </c>
      <c r="BO2094" t="s">
        <v>11428</v>
      </c>
      <c r="BP2094" t="s">
        <v>11428</v>
      </c>
      <c r="BQ2094" t="s">
        <v>11427</v>
      </c>
      <c r="BR2094" t="s">
        <v>11427</v>
      </c>
      <c r="BS2094" t="s">
        <v>11427</v>
      </c>
      <c r="BT2094" t="s">
        <v>11427</v>
      </c>
      <c r="BU2094" t="s">
        <v>11427</v>
      </c>
      <c r="BV2094" t="s">
        <v>11427</v>
      </c>
      <c r="BW2094" t="s">
        <v>11427</v>
      </c>
      <c r="BY2094" t="s">
        <v>11428</v>
      </c>
      <c r="CB2094" t="s">
        <v>11427</v>
      </c>
      <c r="CD2094">
        <v>128</v>
      </c>
      <c r="CE2094">
        <v>0</v>
      </c>
      <c r="CF2094">
        <v>128</v>
      </c>
      <c r="CG2094">
        <v>0</v>
      </c>
      <c r="CH2094">
        <v>6</v>
      </c>
      <c r="CI2094">
        <v>210</v>
      </c>
    </row>
    <row r="2095" spans="1:87">
      <c r="A2095">
        <v>120120003731</v>
      </c>
      <c r="B2095" t="s">
        <v>11490</v>
      </c>
      <c r="C2095" t="s">
        <v>19454</v>
      </c>
      <c r="D2095" t="s">
        <v>19497</v>
      </c>
      <c r="E2095" t="s">
        <v>19456</v>
      </c>
      <c r="F2095" t="s">
        <v>19498</v>
      </c>
      <c r="G2095" t="s">
        <v>19499</v>
      </c>
      <c r="H2095" t="s">
        <v>19468</v>
      </c>
      <c r="I2095" t="s">
        <v>11421</v>
      </c>
      <c r="J2095">
        <v>32340</v>
      </c>
      <c r="K2095" t="s">
        <v>11422</v>
      </c>
      <c r="L2095">
        <v>12</v>
      </c>
      <c r="M2095" t="s">
        <v>11461</v>
      </c>
      <c r="N2095">
        <v>8</v>
      </c>
      <c r="P2095">
        <v>97</v>
      </c>
      <c r="Q2095">
        <v>101</v>
      </c>
      <c r="R2095">
        <v>125</v>
      </c>
      <c r="S2095">
        <v>106</v>
      </c>
      <c r="T2095">
        <v>101</v>
      </c>
      <c r="U2095">
        <v>106</v>
      </c>
      <c r="V2095">
        <v>86</v>
      </c>
      <c r="W2095">
        <v>176</v>
      </c>
      <c r="X2095">
        <v>147</v>
      </c>
      <c r="Y2095">
        <v>151</v>
      </c>
      <c r="AD2095" t="s">
        <v>11424</v>
      </c>
      <c r="AE2095">
        <v>30.478000000000002</v>
      </c>
      <c r="AF2095">
        <v>-83.445499999999996</v>
      </c>
      <c r="AG2095" t="s">
        <v>19500</v>
      </c>
      <c r="AH2095">
        <v>40</v>
      </c>
      <c r="AI2095">
        <v>605</v>
      </c>
      <c r="AJ2095">
        <v>591</v>
      </c>
      <c r="AK2095">
        <v>3</v>
      </c>
      <c r="AL2095">
        <v>1</v>
      </c>
      <c r="AM2095">
        <v>746</v>
      </c>
      <c r="AN2095">
        <v>80</v>
      </c>
      <c r="AO2095">
        <v>333</v>
      </c>
      <c r="AP2095">
        <v>766</v>
      </c>
      <c r="AQ2095">
        <v>0</v>
      </c>
      <c r="AR2095">
        <v>766</v>
      </c>
      <c r="AS2095">
        <v>14.1</v>
      </c>
      <c r="AT2095">
        <v>85</v>
      </c>
      <c r="AU2095">
        <v>1201200</v>
      </c>
      <c r="AV2095">
        <v>3731</v>
      </c>
      <c r="AW2095" t="s">
        <v>19499</v>
      </c>
      <c r="AX2095" t="s">
        <v>19468</v>
      </c>
      <c r="AY2095" t="s">
        <v>11421</v>
      </c>
      <c r="AZ2095">
        <v>32340</v>
      </c>
      <c r="BA2095">
        <v>4308</v>
      </c>
      <c r="BB2095">
        <v>4308</v>
      </c>
      <c r="BC2095">
        <v>0</v>
      </c>
      <c r="BE2095">
        <v>12079</v>
      </c>
      <c r="BH2095" t="s">
        <v>11427</v>
      </c>
      <c r="BI2095" t="s">
        <v>11427</v>
      </c>
      <c r="BJ2095" t="s">
        <v>11428</v>
      </c>
      <c r="BK2095" t="s">
        <v>11428</v>
      </c>
      <c r="BL2095" t="s">
        <v>11428</v>
      </c>
      <c r="BM2095" t="s">
        <v>11428</v>
      </c>
      <c r="BN2095" t="s">
        <v>11428</v>
      </c>
      <c r="BO2095" t="s">
        <v>11428</v>
      </c>
      <c r="BP2095" t="s">
        <v>11428</v>
      </c>
      <c r="BQ2095" t="s">
        <v>11428</v>
      </c>
      <c r="BR2095" t="s">
        <v>11428</v>
      </c>
      <c r="BS2095" t="s">
        <v>11428</v>
      </c>
      <c r="BT2095" t="s">
        <v>11427</v>
      </c>
      <c r="BU2095" t="s">
        <v>11427</v>
      </c>
      <c r="BV2095" t="s">
        <v>11427</v>
      </c>
      <c r="BW2095" t="s">
        <v>11427</v>
      </c>
      <c r="BY2095" t="s">
        <v>11428</v>
      </c>
      <c r="CB2095" t="s">
        <v>11427</v>
      </c>
      <c r="CD2095">
        <v>766</v>
      </c>
      <c r="CE2095">
        <v>0</v>
      </c>
      <c r="CF2095">
        <v>766</v>
      </c>
      <c r="CG2095">
        <v>3</v>
      </c>
      <c r="CH2095">
        <v>30</v>
      </c>
      <c r="CI2095">
        <v>1196</v>
      </c>
    </row>
    <row r="2096" spans="1:87">
      <c r="A2096">
        <v>120120007821</v>
      </c>
      <c r="B2096" t="s">
        <v>11490</v>
      </c>
      <c r="C2096" t="s">
        <v>19454</v>
      </c>
      <c r="D2096" t="s">
        <v>19501</v>
      </c>
      <c r="E2096" t="s">
        <v>19456</v>
      </c>
      <c r="F2096" t="s">
        <v>19471</v>
      </c>
      <c r="G2096" t="s">
        <v>19472</v>
      </c>
      <c r="H2096" t="s">
        <v>19468</v>
      </c>
      <c r="I2096" t="s">
        <v>11421</v>
      </c>
      <c r="J2096">
        <v>32340</v>
      </c>
      <c r="K2096" t="s">
        <v>11437</v>
      </c>
      <c r="L2096">
        <v>12</v>
      </c>
      <c r="M2096" t="s">
        <v>11461</v>
      </c>
      <c r="N2096" t="s">
        <v>11461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11424</v>
      </c>
      <c r="AE2096">
        <v>30.4711</v>
      </c>
      <c r="AF2096">
        <v>-83.409800000000004</v>
      </c>
      <c r="AG2096" t="s">
        <v>19502</v>
      </c>
      <c r="AH2096">
        <v>40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U2096">
        <v>1201200</v>
      </c>
      <c r="AV2096">
        <v>7821</v>
      </c>
      <c r="AW2096" t="s">
        <v>19472</v>
      </c>
      <c r="AX2096" t="s">
        <v>19468</v>
      </c>
      <c r="AY2096" t="s">
        <v>11421</v>
      </c>
      <c r="AZ2096">
        <v>32340</v>
      </c>
      <c r="BA2096">
        <v>2541</v>
      </c>
      <c r="BB2096">
        <v>2541</v>
      </c>
      <c r="BC2096">
        <v>0</v>
      </c>
      <c r="BE2096">
        <v>12079</v>
      </c>
      <c r="BH2096" t="s">
        <v>11427</v>
      </c>
      <c r="BI2096" t="s">
        <v>11427</v>
      </c>
      <c r="BJ2096" t="s">
        <v>11428</v>
      </c>
      <c r="BK2096" t="s">
        <v>11427</v>
      </c>
      <c r="BL2096" t="s">
        <v>11427</v>
      </c>
      <c r="BM2096" t="s">
        <v>11427</v>
      </c>
      <c r="BN2096" t="s">
        <v>11427</v>
      </c>
      <c r="BO2096" t="s">
        <v>11427</v>
      </c>
      <c r="BP2096" t="s">
        <v>11427</v>
      </c>
      <c r="BQ2096" t="s">
        <v>11427</v>
      </c>
      <c r="BR2096" t="s">
        <v>11427</v>
      </c>
      <c r="BS2096" t="s">
        <v>11427</v>
      </c>
      <c r="BT2096" t="s">
        <v>11427</v>
      </c>
      <c r="BU2096" t="s">
        <v>11427</v>
      </c>
      <c r="BV2096" t="s">
        <v>11427</v>
      </c>
      <c r="BW2096" t="s">
        <v>11427</v>
      </c>
      <c r="BY2096" t="s">
        <v>11430</v>
      </c>
      <c r="CB2096" t="s">
        <v>11427</v>
      </c>
      <c r="CG2096">
        <v>0</v>
      </c>
      <c r="CH2096">
        <v>0</v>
      </c>
      <c r="CI2096">
        <v>0</v>
      </c>
    </row>
    <row r="2097" spans="1:87">
      <c r="A2097">
        <v>120123001249</v>
      </c>
      <c r="B2097" t="s">
        <v>11414</v>
      </c>
      <c r="C2097" t="s">
        <v>19503</v>
      </c>
      <c r="D2097" t="s">
        <v>19504</v>
      </c>
      <c r="E2097" t="s">
        <v>19505</v>
      </c>
      <c r="F2097" t="s">
        <v>19506</v>
      </c>
      <c r="G2097" t="s">
        <v>19507</v>
      </c>
      <c r="H2097" t="s">
        <v>19508</v>
      </c>
      <c r="I2097" t="s">
        <v>11421</v>
      </c>
      <c r="J2097">
        <v>34208</v>
      </c>
      <c r="K2097" t="s">
        <v>11442</v>
      </c>
      <c r="L2097">
        <v>12</v>
      </c>
      <c r="M2097" t="s">
        <v>11423</v>
      </c>
      <c r="N2097">
        <v>12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11424</v>
      </c>
      <c r="AE2097">
        <v>27.499099999999999</v>
      </c>
      <c r="AF2097">
        <v>-82.548900000000003</v>
      </c>
      <c r="AG2097" t="s">
        <v>19509</v>
      </c>
      <c r="AH2097">
        <v>41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3</v>
      </c>
      <c r="AQ2097">
        <v>0</v>
      </c>
      <c r="AR2097">
        <v>3</v>
      </c>
      <c r="AU2097">
        <v>1201230</v>
      </c>
      <c r="AV2097">
        <v>1249</v>
      </c>
      <c r="AW2097" t="s">
        <v>19510</v>
      </c>
      <c r="AX2097" t="s">
        <v>19508</v>
      </c>
      <c r="AY2097" t="s">
        <v>11421</v>
      </c>
      <c r="AZ2097">
        <v>34206</v>
      </c>
      <c r="BA2097">
        <v>9069</v>
      </c>
      <c r="BB2097">
        <v>1302</v>
      </c>
      <c r="BC2097">
        <v>0</v>
      </c>
      <c r="BE2097">
        <v>12081</v>
      </c>
      <c r="BH2097" t="s">
        <v>11427</v>
      </c>
      <c r="BI2097" t="s">
        <v>11427</v>
      </c>
      <c r="BJ2097" t="s">
        <v>11427</v>
      </c>
      <c r="BK2097" t="s">
        <v>11428</v>
      </c>
      <c r="BL2097" t="s">
        <v>11428</v>
      </c>
      <c r="BM2097" t="s">
        <v>11428</v>
      </c>
      <c r="BN2097" t="s">
        <v>11428</v>
      </c>
      <c r="BO2097" t="s">
        <v>11428</v>
      </c>
      <c r="BP2097" t="s">
        <v>11428</v>
      </c>
      <c r="BQ2097" t="s">
        <v>11428</v>
      </c>
      <c r="BR2097" t="s">
        <v>11428</v>
      </c>
      <c r="BS2097" t="s">
        <v>11428</v>
      </c>
      <c r="BT2097" t="s">
        <v>11428</v>
      </c>
      <c r="BU2097" t="s">
        <v>11428</v>
      </c>
      <c r="BV2097" t="s">
        <v>11428</v>
      </c>
      <c r="BW2097" t="s">
        <v>11428</v>
      </c>
      <c r="BY2097" t="s">
        <v>11430</v>
      </c>
      <c r="CB2097" t="s">
        <v>11427</v>
      </c>
      <c r="CD2097">
        <v>3</v>
      </c>
      <c r="CE2097">
        <v>0</v>
      </c>
      <c r="CF2097">
        <v>3</v>
      </c>
      <c r="CG2097">
        <v>0</v>
      </c>
      <c r="CH2097">
        <v>0</v>
      </c>
      <c r="CI2097">
        <v>0</v>
      </c>
    </row>
    <row r="2098" spans="1:87">
      <c r="A2098">
        <v>120123002084</v>
      </c>
      <c r="B2098" t="s">
        <v>11414</v>
      </c>
      <c r="C2098" t="s">
        <v>19503</v>
      </c>
      <c r="D2098" t="s">
        <v>19511</v>
      </c>
      <c r="E2098" t="s">
        <v>19505</v>
      </c>
      <c r="F2098" t="s">
        <v>19512</v>
      </c>
      <c r="G2098" t="s">
        <v>19513</v>
      </c>
      <c r="H2098" t="s">
        <v>19508</v>
      </c>
      <c r="I2098" t="s">
        <v>11421</v>
      </c>
      <c r="J2098">
        <v>34205</v>
      </c>
      <c r="K2098" t="s">
        <v>11437</v>
      </c>
      <c r="L2098">
        <v>12</v>
      </c>
      <c r="M2098">
        <v>5</v>
      </c>
      <c r="N2098">
        <v>12</v>
      </c>
      <c r="V2098">
        <v>0</v>
      </c>
      <c r="W2098">
        <v>0</v>
      </c>
      <c r="X2098">
        <v>7</v>
      </c>
      <c r="Y2098">
        <v>5</v>
      </c>
      <c r="Z2098">
        <v>11</v>
      </c>
      <c r="AA2098">
        <v>9</v>
      </c>
      <c r="AB2098">
        <v>6</v>
      </c>
      <c r="AC2098">
        <v>0</v>
      </c>
      <c r="AD2098" t="s">
        <v>11424</v>
      </c>
      <c r="AE2098">
        <v>27.482900000000001</v>
      </c>
      <c r="AF2098">
        <v>-82.565799999999996</v>
      </c>
      <c r="AG2098" t="s">
        <v>19514</v>
      </c>
      <c r="AH2098">
        <v>41</v>
      </c>
      <c r="AI2098">
        <v>33</v>
      </c>
      <c r="AJ2098">
        <v>5</v>
      </c>
      <c r="AK2098">
        <v>0</v>
      </c>
      <c r="AL2098">
        <v>0</v>
      </c>
      <c r="AM2098">
        <v>19</v>
      </c>
      <c r="AN2098">
        <v>10</v>
      </c>
      <c r="AO2098">
        <v>9</v>
      </c>
      <c r="AP2098">
        <v>8</v>
      </c>
      <c r="AQ2098">
        <v>0</v>
      </c>
      <c r="AR2098">
        <v>8</v>
      </c>
      <c r="AS2098">
        <v>19</v>
      </c>
      <c r="AT2098">
        <v>2</v>
      </c>
      <c r="AU2098">
        <v>1201230</v>
      </c>
      <c r="AV2098">
        <v>2084</v>
      </c>
      <c r="AW2098" t="s">
        <v>19513</v>
      </c>
      <c r="AX2098" t="s">
        <v>19508</v>
      </c>
      <c r="AY2098" t="s">
        <v>11421</v>
      </c>
      <c r="AZ2098">
        <v>34205</v>
      </c>
      <c r="BA2098">
        <v>8303</v>
      </c>
      <c r="BB2098">
        <v>8303</v>
      </c>
      <c r="BC2098">
        <v>0</v>
      </c>
      <c r="BE2098">
        <v>12081</v>
      </c>
      <c r="BH2098" t="s">
        <v>11427</v>
      </c>
      <c r="BI2098" t="s">
        <v>11427</v>
      </c>
      <c r="BJ2098" t="s">
        <v>11427</v>
      </c>
      <c r="BK2098" t="s">
        <v>11427</v>
      </c>
      <c r="BL2098" t="s">
        <v>11427</v>
      </c>
      <c r="BM2098" t="s">
        <v>11427</v>
      </c>
      <c r="BN2098" t="s">
        <v>11427</v>
      </c>
      <c r="BO2098" t="s">
        <v>11427</v>
      </c>
      <c r="BP2098" t="s">
        <v>11428</v>
      </c>
      <c r="BQ2098" t="s">
        <v>11428</v>
      </c>
      <c r="BR2098" t="s">
        <v>11428</v>
      </c>
      <c r="BS2098" t="s">
        <v>11428</v>
      </c>
      <c r="BT2098" t="s">
        <v>11428</v>
      </c>
      <c r="BU2098" t="s">
        <v>11428</v>
      </c>
      <c r="BV2098" t="s">
        <v>11428</v>
      </c>
      <c r="BW2098" t="s">
        <v>11428</v>
      </c>
      <c r="BY2098" t="s">
        <v>11427</v>
      </c>
      <c r="CB2098" t="s">
        <v>11427</v>
      </c>
      <c r="CD2098">
        <v>8</v>
      </c>
      <c r="CE2098">
        <v>0</v>
      </c>
      <c r="CF2098">
        <v>8</v>
      </c>
      <c r="CG2098">
        <v>0</v>
      </c>
      <c r="CH2098">
        <v>0</v>
      </c>
      <c r="CI2098">
        <v>38</v>
      </c>
    </row>
    <row r="2099" spans="1:87">
      <c r="A2099">
        <v>120123002716</v>
      </c>
      <c r="B2099" t="s">
        <v>11414</v>
      </c>
      <c r="C2099" t="s">
        <v>19503</v>
      </c>
      <c r="D2099" t="s">
        <v>19515</v>
      </c>
      <c r="E2099" t="s">
        <v>19505</v>
      </c>
      <c r="F2099" t="s">
        <v>19516</v>
      </c>
      <c r="G2099" t="s">
        <v>19517</v>
      </c>
      <c r="H2099" t="s">
        <v>19508</v>
      </c>
      <c r="I2099" t="s">
        <v>11421</v>
      </c>
      <c r="J2099">
        <v>34208</v>
      </c>
      <c r="K2099" t="s">
        <v>11437</v>
      </c>
      <c r="L2099">
        <v>12</v>
      </c>
      <c r="M2099">
        <v>1</v>
      </c>
      <c r="N2099">
        <v>12</v>
      </c>
      <c r="R2099">
        <v>1</v>
      </c>
      <c r="S2099">
        <v>1</v>
      </c>
      <c r="T2099">
        <v>1</v>
      </c>
      <c r="U2099">
        <v>1</v>
      </c>
      <c r="V2099">
        <v>8</v>
      </c>
      <c r="W2099">
        <v>5</v>
      </c>
      <c r="X2099">
        <v>9</v>
      </c>
      <c r="Y2099">
        <v>8</v>
      </c>
      <c r="Z2099">
        <v>18</v>
      </c>
      <c r="AA2099">
        <v>7</v>
      </c>
      <c r="AB2099">
        <v>8</v>
      </c>
      <c r="AC2099">
        <v>1</v>
      </c>
      <c r="AD2099" t="s">
        <v>11424</v>
      </c>
      <c r="AE2099">
        <v>27.466899999999999</v>
      </c>
      <c r="AF2099">
        <v>-82.549700000000001</v>
      </c>
      <c r="AG2099" t="s">
        <v>19518</v>
      </c>
      <c r="AH2099">
        <v>41</v>
      </c>
      <c r="AI2099">
        <v>27</v>
      </c>
      <c r="AJ2099">
        <v>41</v>
      </c>
      <c r="AK2099">
        <v>0</v>
      </c>
      <c r="AL2099">
        <v>1</v>
      </c>
      <c r="AM2099">
        <v>12</v>
      </c>
      <c r="AN2099">
        <v>2</v>
      </c>
      <c r="AO2099">
        <v>51</v>
      </c>
      <c r="AP2099">
        <v>3</v>
      </c>
      <c r="AQ2099">
        <v>3</v>
      </c>
      <c r="AR2099">
        <v>6</v>
      </c>
      <c r="AS2099">
        <v>17</v>
      </c>
      <c r="AT2099">
        <v>4</v>
      </c>
      <c r="AU2099">
        <v>1201230</v>
      </c>
      <c r="AV2099">
        <v>2716</v>
      </c>
      <c r="AW2099" t="s">
        <v>19517</v>
      </c>
      <c r="AX2099" t="s">
        <v>19508</v>
      </c>
      <c r="AY2099" t="s">
        <v>11421</v>
      </c>
      <c r="AZ2099">
        <v>34208</v>
      </c>
      <c r="BA2099">
        <v>4555</v>
      </c>
      <c r="BB2099">
        <v>4555</v>
      </c>
      <c r="BC2099">
        <v>0</v>
      </c>
      <c r="BE2099">
        <v>12081</v>
      </c>
      <c r="BH2099" t="s">
        <v>11427</v>
      </c>
      <c r="BI2099" t="s">
        <v>11427</v>
      </c>
      <c r="BJ2099" t="s">
        <v>11427</v>
      </c>
      <c r="BK2099" t="s">
        <v>11427</v>
      </c>
      <c r="BL2099" t="s">
        <v>11428</v>
      </c>
      <c r="BM2099" t="s">
        <v>11428</v>
      </c>
      <c r="BN2099" t="s">
        <v>11428</v>
      </c>
      <c r="BO2099" t="s">
        <v>11428</v>
      </c>
      <c r="BP2099" t="s">
        <v>11428</v>
      </c>
      <c r="BQ2099" t="s">
        <v>11428</v>
      </c>
      <c r="BR2099" t="s">
        <v>11428</v>
      </c>
      <c r="BS2099" t="s">
        <v>11428</v>
      </c>
      <c r="BT2099" t="s">
        <v>11428</v>
      </c>
      <c r="BU2099" t="s">
        <v>11428</v>
      </c>
      <c r="BV2099" t="s">
        <v>11428</v>
      </c>
      <c r="BW2099" t="s">
        <v>11428</v>
      </c>
      <c r="BY2099" t="s">
        <v>11427</v>
      </c>
      <c r="CB2099" t="s">
        <v>11427</v>
      </c>
      <c r="CD2099">
        <v>3</v>
      </c>
      <c r="CE2099">
        <v>3</v>
      </c>
      <c r="CF2099">
        <v>6</v>
      </c>
      <c r="CG2099">
        <v>0</v>
      </c>
      <c r="CH2099">
        <v>2</v>
      </c>
      <c r="CI2099">
        <v>68</v>
      </c>
    </row>
    <row r="2100" spans="1:87">
      <c r="A2100">
        <v>120123002844</v>
      </c>
      <c r="B2100" t="s">
        <v>11414</v>
      </c>
      <c r="C2100" t="s">
        <v>19503</v>
      </c>
      <c r="D2100" t="s">
        <v>14129</v>
      </c>
      <c r="E2100" t="s">
        <v>19505</v>
      </c>
      <c r="F2100" t="s">
        <v>19519</v>
      </c>
      <c r="G2100" t="s">
        <v>19520</v>
      </c>
      <c r="H2100" t="s">
        <v>19508</v>
      </c>
      <c r="I2100" t="s">
        <v>11421</v>
      </c>
      <c r="J2100">
        <v>34205</v>
      </c>
      <c r="K2100" t="s">
        <v>11437</v>
      </c>
      <c r="L2100">
        <v>12</v>
      </c>
      <c r="M2100">
        <v>6</v>
      </c>
      <c r="N2100">
        <v>12</v>
      </c>
      <c r="W2100">
        <v>3</v>
      </c>
      <c r="X2100">
        <v>2</v>
      </c>
      <c r="Y2100">
        <v>9</v>
      </c>
      <c r="Z2100">
        <v>11</v>
      </c>
      <c r="AA2100">
        <v>12</v>
      </c>
      <c r="AB2100">
        <v>11</v>
      </c>
      <c r="AC2100">
        <v>6</v>
      </c>
      <c r="AD2100" t="s">
        <v>11424</v>
      </c>
      <c r="AE2100">
        <v>27.468699999999998</v>
      </c>
      <c r="AF2100">
        <v>-82.588099999999997</v>
      </c>
      <c r="AG2100" t="s">
        <v>19521</v>
      </c>
      <c r="AH2100">
        <v>41</v>
      </c>
      <c r="AI2100">
        <v>0</v>
      </c>
      <c r="AJ2100">
        <v>54</v>
      </c>
      <c r="AK2100">
        <v>0</v>
      </c>
      <c r="AL2100">
        <v>0</v>
      </c>
      <c r="AM2100">
        <v>14</v>
      </c>
      <c r="AN2100">
        <v>20</v>
      </c>
      <c r="AO2100">
        <v>19</v>
      </c>
      <c r="AP2100">
        <v>54</v>
      </c>
      <c r="AQ2100">
        <v>0</v>
      </c>
      <c r="AR2100">
        <v>54</v>
      </c>
      <c r="AS2100">
        <v>6</v>
      </c>
      <c r="AT2100">
        <v>9</v>
      </c>
      <c r="AU2100">
        <v>1201230</v>
      </c>
      <c r="AV2100">
        <v>2844</v>
      </c>
      <c r="AW2100" t="s">
        <v>19520</v>
      </c>
      <c r="AX2100" t="s">
        <v>19508</v>
      </c>
      <c r="AY2100" t="s">
        <v>11421</v>
      </c>
      <c r="AZ2100">
        <v>34205</v>
      </c>
      <c r="BA2100">
        <v>3502</v>
      </c>
      <c r="BB2100">
        <v>3502</v>
      </c>
      <c r="BC2100">
        <v>0</v>
      </c>
      <c r="BE2100">
        <v>12081</v>
      </c>
      <c r="BH2100" t="s">
        <v>11427</v>
      </c>
      <c r="BI2100" t="s">
        <v>11427</v>
      </c>
      <c r="BJ2100" t="s">
        <v>11427</v>
      </c>
      <c r="BK2100" t="s">
        <v>11427</v>
      </c>
      <c r="BL2100" t="s">
        <v>11427</v>
      </c>
      <c r="BM2100" t="s">
        <v>11427</v>
      </c>
      <c r="BN2100" t="s">
        <v>11427</v>
      </c>
      <c r="BO2100" t="s">
        <v>11427</v>
      </c>
      <c r="BP2100" t="s">
        <v>11427</v>
      </c>
      <c r="BQ2100" t="s">
        <v>11428</v>
      </c>
      <c r="BR2100" t="s">
        <v>11428</v>
      </c>
      <c r="BS2100" t="s">
        <v>11428</v>
      </c>
      <c r="BT2100" t="s">
        <v>11428</v>
      </c>
      <c r="BU2100" t="s">
        <v>11428</v>
      </c>
      <c r="BV2100" t="s">
        <v>11428</v>
      </c>
      <c r="BW2100" t="s">
        <v>11428</v>
      </c>
      <c r="BY2100" t="s">
        <v>11427</v>
      </c>
      <c r="CB2100" t="s">
        <v>11427</v>
      </c>
      <c r="CD2100">
        <v>54</v>
      </c>
      <c r="CE2100">
        <v>0</v>
      </c>
      <c r="CF2100">
        <v>54</v>
      </c>
      <c r="CG2100">
        <v>0</v>
      </c>
      <c r="CH2100">
        <v>1</v>
      </c>
      <c r="CI2100">
        <v>54</v>
      </c>
    </row>
    <row r="2101" spans="1:87">
      <c r="A2101">
        <v>120123003429</v>
      </c>
      <c r="B2101" t="s">
        <v>11414</v>
      </c>
      <c r="C2101" t="s">
        <v>19503</v>
      </c>
      <c r="D2101" t="s">
        <v>19522</v>
      </c>
      <c r="E2101" t="s">
        <v>19505</v>
      </c>
      <c r="F2101" t="s">
        <v>19523</v>
      </c>
      <c r="G2101" t="s">
        <v>19524</v>
      </c>
      <c r="H2101" t="s">
        <v>19525</v>
      </c>
      <c r="I2101" t="s">
        <v>11421</v>
      </c>
      <c r="J2101">
        <v>34221</v>
      </c>
      <c r="K2101" t="s">
        <v>11422</v>
      </c>
      <c r="L2101">
        <v>12</v>
      </c>
      <c r="M2101">
        <v>6</v>
      </c>
      <c r="N2101">
        <v>12</v>
      </c>
      <c r="W2101">
        <v>375</v>
      </c>
      <c r="X2101">
        <v>333</v>
      </c>
      <c r="Y2101">
        <v>353</v>
      </c>
      <c r="Z2101">
        <v>309</v>
      </c>
      <c r="AA2101">
        <v>226</v>
      </c>
      <c r="AB2101">
        <v>181</v>
      </c>
      <c r="AC2101">
        <v>158</v>
      </c>
      <c r="AD2101" t="s">
        <v>11424</v>
      </c>
      <c r="AE2101">
        <v>27.517600000000002</v>
      </c>
      <c r="AF2101">
        <v>-82.549899999999994</v>
      </c>
      <c r="AG2101" t="s">
        <v>19526</v>
      </c>
      <c r="AH2101">
        <v>41</v>
      </c>
      <c r="AI2101">
        <v>703</v>
      </c>
      <c r="AJ2101">
        <v>1232</v>
      </c>
      <c r="AK2101">
        <v>2</v>
      </c>
      <c r="AL2101">
        <v>16</v>
      </c>
      <c r="AM2101">
        <v>198</v>
      </c>
      <c r="AN2101">
        <v>647</v>
      </c>
      <c r="AO2101">
        <v>1010</v>
      </c>
      <c r="AP2101">
        <v>973</v>
      </c>
      <c r="AQ2101">
        <v>114</v>
      </c>
      <c r="AR2101">
        <v>1087</v>
      </c>
      <c r="AS2101">
        <v>17.600000000000001</v>
      </c>
      <c r="AT2101">
        <v>110</v>
      </c>
      <c r="AU2101">
        <v>1201230</v>
      </c>
      <c r="AV2101">
        <v>3429</v>
      </c>
      <c r="AW2101" t="s">
        <v>19524</v>
      </c>
      <c r="AX2101" t="s">
        <v>19525</v>
      </c>
      <c r="AY2101" t="s">
        <v>11421</v>
      </c>
      <c r="AZ2101">
        <v>34221</v>
      </c>
      <c r="BA2101">
        <v>4173</v>
      </c>
      <c r="BB2101">
        <v>4173</v>
      </c>
      <c r="BC2101">
        <v>0</v>
      </c>
      <c r="BE2101">
        <v>12081</v>
      </c>
      <c r="BH2101" t="s">
        <v>11427</v>
      </c>
      <c r="BI2101" t="s">
        <v>11427</v>
      </c>
      <c r="BJ2101" t="s">
        <v>11427</v>
      </c>
      <c r="BK2101" t="s">
        <v>11427</v>
      </c>
      <c r="BL2101" t="s">
        <v>11427</v>
      </c>
      <c r="BM2101" t="s">
        <v>11427</v>
      </c>
      <c r="BN2101" t="s">
        <v>11427</v>
      </c>
      <c r="BO2101" t="s">
        <v>11427</v>
      </c>
      <c r="BP2101" t="s">
        <v>11427</v>
      </c>
      <c r="BQ2101" t="s">
        <v>11428</v>
      </c>
      <c r="BR2101" t="s">
        <v>11428</v>
      </c>
      <c r="BS2101" t="s">
        <v>11428</v>
      </c>
      <c r="BT2101" t="s">
        <v>11428</v>
      </c>
      <c r="BU2101" t="s">
        <v>11428</v>
      </c>
      <c r="BV2101" t="s">
        <v>11428</v>
      </c>
      <c r="BW2101" t="s">
        <v>11428</v>
      </c>
      <c r="BY2101" t="s">
        <v>11428</v>
      </c>
      <c r="CB2101" t="s">
        <v>11428</v>
      </c>
      <c r="CD2101">
        <v>973</v>
      </c>
      <c r="CE2101">
        <v>114</v>
      </c>
      <c r="CF2101">
        <v>1087</v>
      </c>
      <c r="CG2101">
        <v>3</v>
      </c>
      <c r="CH2101">
        <v>59</v>
      </c>
      <c r="CI2101">
        <v>1935</v>
      </c>
    </row>
    <row r="2102" spans="1:87">
      <c r="A2102">
        <v>120123003610</v>
      </c>
      <c r="B2102" t="s">
        <v>11414</v>
      </c>
      <c r="C2102" t="s">
        <v>19503</v>
      </c>
      <c r="D2102" t="s">
        <v>19527</v>
      </c>
      <c r="E2102" t="s">
        <v>19505</v>
      </c>
      <c r="F2102" t="s">
        <v>19528</v>
      </c>
      <c r="G2102" t="s">
        <v>19529</v>
      </c>
      <c r="H2102" t="s">
        <v>19508</v>
      </c>
      <c r="I2102" t="s">
        <v>11421</v>
      </c>
      <c r="J2102">
        <v>34208</v>
      </c>
      <c r="K2102" t="s">
        <v>11437</v>
      </c>
      <c r="L2102">
        <v>12</v>
      </c>
      <c r="M2102" t="s">
        <v>11461</v>
      </c>
      <c r="N2102">
        <v>12</v>
      </c>
      <c r="P2102">
        <v>52</v>
      </c>
      <c r="Q2102">
        <v>0</v>
      </c>
      <c r="R2102">
        <v>0</v>
      </c>
      <c r="S2102">
        <v>0</v>
      </c>
      <c r="T2102">
        <v>3</v>
      </c>
      <c r="U2102">
        <v>2</v>
      </c>
      <c r="V2102">
        <v>9</v>
      </c>
      <c r="W2102">
        <v>4</v>
      </c>
      <c r="X2102">
        <v>18</v>
      </c>
      <c r="Y2102">
        <v>175</v>
      </c>
      <c r="Z2102">
        <v>25</v>
      </c>
      <c r="AA2102">
        <v>31</v>
      </c>
      <c r="AB2102">
        <v>69</v>
      </c>
      <c r="AC2102">
        <v>138</v>
      </c>
      <c r="AD2102" t="s">
        <v>11424</v>
      </c>
      <c r="AE2102">
        <v>27.482500000000002</v>
      </c>
      <c r="AF2102">
        <v>-82.534000000000006</v>
      </c>
      <c r="AG2102" t="s">
        <v>19530</v>
      </c>
      <c r="AH2102">
        <v>41</v>
      </c>
      <c r="AI2102">
        <v>322</v>
      </c>
      <c r="AJ2102">
        <v>204</v>
      </c>
      <c r="AK2102">
        <v>2</v>
      </c>
      <c r="AL2102">
        <v>0</v>
      </c>
      <c r="AM2102">
        <v>157</v>
      </c>
      <c r="AN2102">
        <v>216</v>
      </c>
      <c r="AO2102">
        <v>138</v>
      </c>
      <c r="AP2102">
        <v>357</v>
      </c>
      <c r="AQ2102">
        <v>0</v>
      </c>
      <c r="AR2102">
        <v>357</v>
      </c>
      <c r="AS2102">
        <v>13.5</v>
      </c>
      <c r="AT2102">
        <v>39</v>
      </c>
      <c r="AU2102">
        <v>1201230</v>
      </c>
      <c r="AV2102">
        <v>3610</v>
      </c>
      <c r="AW2102" t="s">
        <v>19529</v>
      </c>
      <c r="AX2102" t="s">
        <v>19508</v>
      </c>
      <c r="AY2102" t="s">
        <v>11421</v>
      </c>
      <c r="AZ2102">
        <v>34208</v>
      </c>
      <c r="BA2102">
        <v>7423</v>
      </c>
      <c r="BB2102">
        <v>7423</v>
      </c>
      <c r="BC2102">
        <v>0</v>
      </c>
      <c r="BE2102">
        <v>12081</v>
      </c>
      <c r="BH2102" t="s">
        <v>11427</v>
      </c>
      <c r="BI2102" t="s">
        <v>11427</v>
      </c>
      <c r="BJ2102" t="s">
        <v>11428</v>
      </c>
      <c r="BK2102" t="s">
        <v>11428</v>
      </c>
      <c r="BL2102" t="s">
        <v>11428</v>
      </c>
      <c r="BM2102" t="s">
        <v>11428</v>
      </c>
      <c r="BN2102" t="s">
        <v>11428</v>
      </c>
      <c r="BO2102" t="s">
        <v>11428</v>
      </c>
      <c r="BP2102" t="s">
        <v>11428</v>
      </c>
      <c r="BQ2102" t="s">
        <v>11428</v>
      </c>
      <c r="BR2102" t="s">
        <v>11428</v>
      </c>
      <c r="BS2102" t="s">
        <v>11428</v>
      </c>
      <c r="BT2102" t="s">
        <v>11428</v>
      </c>
      <c r="BU2102" t="s">
        <v>11428</v>
      </c>
      <c r="BV2102" t="s">
        <v>11428</v>
      </c>
      <c r="BW2102" t="s">
        <v>11428</v>
      </c>
      <c r="BY2102" t="s">
        <v>11428</v>
      </c>
      <c r="CB2102" t="s">
        <v>11427</v>
      </c>
      <c r="CD2102">
        <v>357</v>
      </c>
      <c r="CE2102">
        <v>0</v>
      </c>
      <c r="CF2102">
        <v>357</v>
      </c>
      <c r="CG2102">
        <v>0</v>
      </c>
      <c r="CH2102">
        <v>13</v>
      </c>
      <c r="CI2102">
        <v>526</v>
      </c>
    </row>
    <row r="2103" spans="1:87">
      <c r="A2103">
        <v>120123003871</v>
      </c>
      <c r="B2103" t="s">
        <v>11414</v>
      </c>
      <c r="C2103" t="s">
        <v>19503</v>
      </c>
      <c r="D2103" t="s">
        <v>19531</v>
      </c>
      <c r="E2103" t="s">
        <v>19505</v>
      </c>
      <c r="F2103" t="s">
        <v>19532</v>
      </c>
      <c r="G2103" t="s">
        <v>19533</v>
      </c>
      <c r="H2103" t="s">
        <v>19534</v>
      </c>
      <c r="I2103" t="s">
        <v>11421</v>
      </c>
      <c r="J2103">
        <v>34202</v>
      </c>
      <c r="K2103" t="s">
        <v>11442</v>
      </c>
      <c r="L2103">
        <v>12</v>
      </c>
      <c r="M2103" t="s">
        <v>11461</v>
      </c>
      <c r="N2103">
        <v>12</v>
      </c>
      <c r="P2103">
        <v>13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11424</v>
      </c>
      <c r="AE2103">
        <v>27.428799999999999</v>
      </c>
      <c r="AF2103">
        <v>-82.394400000000005</v>
      </c>
      <c r="AG2103" t="s">
        <v>19535</v>
      </c>
      <c r="AH2103">
        <v>41</v>
      </c>
      <c r="AI2103">
        <v>12</v>
      </c>
      <c r="AJ2103">
        <v>1</v>
      </c>
      <c r="AK2103">
        <v>0</v>
      </c>
      <c r="AL2103">
        <v>0</v>
      </c>
      <c r="AM2103">
        <v>1</v>
      </c>
      <c r="AN2103">
        <v>0</v>
      </c>
      <c r="AO2103">
        <v>12</v>
      </c>
      <c r="AP2103">
        <v>3</v>
      </c>
      <c r="AQ2103">
        <v>0</v>
      </c>
      <c r="AR2103">
        <v>3</v>
      </c>
      <c r="AS2103">
        <v>1.1000000000000001</v>
      </c>
      <c r="AT2103">
        <v>12</v>
      </c>
      <c r="AU2103">
        <v>1201230</v>
      </c>
      <c r="AV2103">
        <v>3871</v>
      </c>
      <c r="AW2103" t="s">
        <v>19533</v>
      </c>
      <c r="AX2103" t="s">
        <v>19534</v>
      </c>
      <c r="AY2103" t="s">
        <v>11421</v>
      </c>
      <c r="AZ2103">
        <v>34202</v>
      </c>
      <c r="BA2103">
        <v>6708</v>
      </c>
      <c r="BB2103">
        <v>6708</v>
      </c>
      <c r="BC2103">
        <v>0</v>
      </c>
      <c r="BE2103">
        <v>12081</v>
      </c>
      <c r="BH2103" t="s">
        <v>11427</v>
      </c>
      <c r="BI2103" t="s">
        <v>11427</v>
      </c>
      <c r="BJ2103" t="s">
        <v>11428</v>
      </c>
      <c r="BK2103" t="s">
        <v>11428</v>
      </c>
      <c r="BL2103" t="s">
        <v>11428</v>
      </c>
      <c r="BM2103" t="s">
        <v>11428</v>
      </c>
      <c r="BN2103" t="s">
        <v>11428</v>
      </c>
      <c r="BO2103" t="s">
        <v>11428</v>
      </c>
      <c r="BP2103" t="s">
        <v>11428</v>
      </c>
      <c r="BQ2103" t="s">
        <v>11428</v>
      </c>
      <c r="BR2103" t="s">
        <v>11428</v>
      </c>
      <c r="BS2103" t="s">
        <v>11428</v>
      </c>
      <c r="BT2103" t="s">
        <v>11428</v>
      </c>
      <c r="BU2103" t="s">
        <v>11428</v>
      </c>
      <c r="BV2103" t="s">
        <v>11428</v>
      </c>
      <c r="BW2103" t="s">
        <v>11428</v>
      </c>
      <c r="BY2103" t="s">
        <v>11427</v>
      </c>
      <c r="CB2103" t="s">
        <v>11427</v>
      </c>
      <c r="CD2103">
        <v>3</v>
      </c>
      <c r="CE2103">
        <v>0</v>
      </c>
      <c r="CF2103">
        <v>3</v>
      </c>
      <c r="CG2103">
        <v>0</v>
      </c>
      <c r="CH2103">
        <v>0</v>
      </c>
      <c r="CI2103">
        <v>13</v>
      </c>
    </row>
    <row r="2104" spans="1:87">
      <c r="A2104">
        <v>120123004377</v>
      </c>
      <c r="B2104" t="s">
        <v>11414</v>
      </c>
      <c r="C2104" t="s">
        <v>19503</v>
      </c>
      <c r="D2104" t="s">
        <v>19536</v>
      </c>
      <c r="E2104" t="s">
        <v>19505</v>
      </c>
      <c r="F2104" t="s">
        <v>19537</v>
      </c>
      <c r="G2104" t="s">
        <v>19538</v>
      </c>
      <c r="H2104" t="s">
        <v>19539</v>
      </c>
      <c r="I2104" t="s">
        <v>11421</v>
      </c>
      <c r="J2104">
        <v>34243</v>
      </c>
      <c r="K2104" t="s">
        <v>11442</v>
      </c>
      <c r="L2104">
        <v>12</v>
      </c>
      <c r="M2104" t="s">
        <v>11423</v>
      </c>
      <c r="N2104">
        <v>12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4</v>
      </c>
      <c r="W2104">
        <v>3</v>
      </c>
      <c r="X2104">
        <v>5</v>
      </c>
      <c r="Y2104">
        <v>3</v>
      </c>
      <c r="Z2104">
        <v>3</v>
      </c>
      <c r="AA2104">
        <v>7</v>
      </c>
      <c r="AB2104">
        <v>5</v>
      </c>
      <c r="AC2104">
        <v>12</v>
      </c>
      <c r="AD2104" t="s">
        <v>11424</v>
      </c>
      <c r="AE2104">
        <v>27.395900000000001</v>
      </c>
      <c r="AF2104">
        <v>-82.565600000000003</v>
      </c>
      <c r="AG2104" t="s">
        <v>19540</v>
      </c>
      <c r="AH2104">
        <v>41</v>
      </c>
      <c r="AI2104">
        <v>31</v>
      </c>
      <c r="AJ2104">
        <v>11</v>
      </c>
      <c r="AK2104">
        <v>0</v>
      </c>
      <c r="AL2104">
        <v>5</v>
      </c>
      <c r="AM2104">
        <v>10</v>
      </c>
      <c r="AN2104">
        <v>9</v>
      </c>
      <c r="AO2104">
        <v>16</v>
      </c>
      <c r="AP2104">
        <v>22</v>
      </c>
      <c r="AQ2104">
        <v>3</v>
      </c>
      <c r="AR2104">
        <v>25</v>
      </c>
      <c r="AS2104">
        <v>5.2</v>
      </c>
      <c r="AT2104">
        <v>8</v>
      </c>
      <c r="AU2104">
        <v>1201230</v>
      </c>
      <c r="AV2104">
        <v>4377</v>
      </c>
      <c r="AW2104" t="s">
        <v>19538</v>
      </c>
      <c r="AX2104" t="s">
        <v>19539</v>
      </c>
      <c r="AY2104" t="s">
        <v>11421</v>
      </c>
      <c r="AZ2104">
        <v>34243</v>
      </c>
      <c r="BA2104">
        <v>2001</v>
      </c>
      <c r="BB2104">
        <v>2001</v>
      </c>
      <c r="BC2104">
        <v>0</v>
      </c>
      <c r="BE2104">
        <v>12081</v>
      </c>
      <c r="BH2104" t="s">
        <v>11427</v>
      </c>
      <c r="BI2104" t="s">
        <v>11427</v>
      </c>
      <c r="BJ2104" t="s">
        <v>11427</v>
      </c>
      <c r="BK2104" t="s">
        <v>11428</v>
      </c>
      <c r="BL2104" t="s">
        <v>11428</v>
      </c>
      <c r="BM2104" t="s">
        <v>11428</v>
      </c>
      <c r="BN2104" t="s">
        <v>11428</v>
      </c>
      <c r="BO2104" t="s">
        <v>11428</v>
      </c>
      <c r="BP2104" t="s">
        <v>11428</v>
      </c>
      <c r="BQ2104" t="s">
        <v>11428</v>
      </c>
      <c r="BR2104" t="s">
        <v>11428</v>
      </c>
      <c r="BS2104" t="s">
        <v>11428</v>
      </c>
      <c r="BT2104" t="s">
        <v>11428</v>
      </c>
      <c r="BU2104" t="s">
        <v>11428</v>
      </c>
      <c r="BV2104" t="s">
        <v>11428</v>
      </c>
      <c r="BW2104" t="s">
        <v>11428</v>
      </c>
      <c r="BY2104" t="s">
        <v>11428</v>
      </c>
      <c r="CB2104" t="s">
        <v>11427</v>
      </c>
      <c r="CD2104">
        <v>22</v>
      </c>
      <c r="CE2104">
        <v>3</v>
      </c>
      <c r="CF2104">
        <v>25</v>
      </c>
      <c r="CG2104">
        <v>0</v>
      </c>
      <c r="CH2104">
        <v>2</v>
      </c>
      <c r="CI2104">
        <v>42</v>
      </c>
    </row>
    <row r="2105" spans="1:87">
      <c r="A2105">
        <v>120123007747</v>
      </c>
      <c r="B2105" t="s">
        <v>11414</v>
      </c>
      <c r="C2105" t="s">
        <v>19503</v>
      </c>
      <c r="D2105" t="s">
        <v>19541</v>
      </c>
      <c r="E2105" t="s">
        <v>19505</v>
      </c>
      <c r="F2105" t="s">
        <v>19542</v>
      </c>
      <c r="G2105" t="s">
        <v>19543</v>
      </c>
      <c r="H2105" t="s">
        <v>19508</v>
      </c>
      <c r="I2105" t="s">
        <v>11421</v>
      </c>
      <c r="J2105">
        <v>34205</v>
      </c>
      <c r="K2105" t="s">
        <v>11422</v>
      </c>
      <c r="L2105">
        <v>12</v>
      </c>
      <c r="M2105" t="s">
        <v>11423</v>
      </c>
      <c r="N2105">
        <v>12</v>
      </c>
      <c r="Q2105">
        <v>3</v>
      </c>
      <c r="R2105">
        <v>0</v>
      </c>
      <c r="S2105">
        <v>3</v>
      </c>
      <c r="T2105">
        <v>3</v>
      </c>
      <c r="U2105">
        <v>1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11424</v>
      </c>
      <c r="AE2105">
        <v>27.494599999999998</v>
      </c>
      <c r="AF2105">
        <v>-82.564800000000005</v>
      </c>
      <c r="AG2105" t="s">
        <v>19544</v>
      </c>
      <c r="AH2105">
        <v>41</v>
      </c>
      <c r="AI2105">
        <v>4</v>
      </c>
      <c r="AJ2105">
        <v>7</v>
      </c>
      <c r="AK2105">
        <v>0</v>
      </c>
      <c r="AL2105">
        <v>0</v>
      </c>
      <c r="AM2105">
        <v>0</v>
      </c>
      <c r="AN2105">
        <v>0</v>
      </c>
      <c r="AO2105">
        <v>11</v>
      </c>
      <c r="AP2105">
        <v>4</v>
      </c>
      <c r="AQ2105">
        <v>0</v>
      </c>
      <c r="AR2105">
        <v>4</v>
      </c>
      <c r="AU2105">
        <v>1201230</v>
      </c>
      <c r="AV2105">
        <v>7747</v>
      </c>
      <c r="AW2105" t="s">
        <v>19543</v>
      </c>
      <c r="AX2105" t="s">
        <v>19508</v>
      </c>
      <c r="AY2105" t="s">
        <v>11421</v>
      </c>
      <c r="AZ2105">
        <v>34205</v>
      </c>
      <c r="BA2105">
        <v>8840</v>
      </c>
      <c r="BB2105">
        <v>8840</v>
      </c>
      <c r="BC2105">
        <v>0</v>
      </c>
      <c r="BE2105">
        <v>12081</v>
      </c>
      <c r="BH2105" t="s">
        <v>11427</v>
      </c>
      <c r="BI2105" t="s">
        <v>11427</v>
      </c>
      <c r="BJ2105" t="s">
        <v>11427</v>
      </c>
      <c r="BK2105" t="s">
        <v>11428</v>
      </c>
      <c r="BL2105" t="s">
        <v>11428</v>
      </c>
      <c r="BM2105" t="s">
        <v>11428</v>
      </c>
      <c r="BN2105" t="s">
        <v>11428</v>
      </c>
      <c r="BO2105" t="s">
        <v>11428</v>
      </c>
      <c r="BP2105" t="s">
        <v>11428</v>
      </c>
      <c r="BQ2105" t="s">
        <v>11428</v>
      </c>
      <c r="BR2105" t="s">
        <v>11428</v>
      </c>
      <c r="BS2105" t="s">
        <v>11428</v>
      </c>
      <c r="BT2105" t="s">
        <v>11428</v>
      </c>
      <c r="BU2105" t="s">
        <v>11428</v>
      </c>
      <c r="BV2105" t="s">
        <v>11428</v>
      </c>
      <c r="BW2105" t="s">
        <v>11428</v>
      </c>
      <c r="BY2105" t="s">
        <v>11427</v>
      </c>
      <c r="CB2105" t="s">
        <v>11427</v>
      </c>
      <c r="CD2105">
        <v>4</v>
      </c>
      <c r="CE2105">
        <v>0</v>
      </c>
      <c r="CF2105">
        <v>4</v>
      </c>
      <c r="CG2105">
        <v>0</v>
      </c>
      <c r="CH2105">
        <v>0</v>
      </c>
      <c r="CI2105">
        <v>11</v>
      </c>
    </row>
    <row r="2106" spans="1:87">
      <c r="A2106">
        <v>120123007901</v>
      </c>
      <c r="B2106" t="s">
        <v>11414</v>
      </c>
      <c r="C2106" t="s">
        <v>19503</v>
      </c>
      <c r="D2106" t="s">
        <v>19545</v>
      </c>
      <c r="E2106" t="s">
        <v>19505</v>
      </c>
      <c r="F2106" t="s">
        <v>19546</v>
      </c>
      <c r="G2106" t="s">
        <v>19547</v>
      </c>
      <c r="H2106" t="s">
        <v>19508</v>
      </c>
      <c r="I2106" t="s">
        <v>11421</v>
      </c>
      <c r="J2106">
        <v>34207</v>
      </c>
      <c r="K2106" t="s">
        <v>11422</v>
      </c>
      <c r="L2106">
        <v>12</v>
      </c>
      <c r="M2106">
        <v>6</v>
      </c>
      <c r="N2106">
        <v>12</v>
      </c>
      <c r="W2106">
        <v>64</v>
      </c>
      <c r="X2106">
        <v>68</v>
      </c>
      <c r="Y2106">
        <v>63</v>
      </c>
      <c r="Z2106">
        <v>67</v>
      </c>
      <c r="AA2106">
        <v>63</v>
      </c>
      <c r="AB2106">
        <v>78</v>
      </c>
      <c r="AC2106">
        <v>98</v>
      </c>
      <c r="AD2106" t="s">
        <v>11424</v>
      </c>
      <c r="AE2106">
        <v>27.438600000000001</v>
      </c>
      <c r="AF2106">
        <v>-82.591800000000006</v>
      </c>
      <c r="AG2106" t="s">
        <v>19548</v>
      </c>
      <c r="AH2106">
        <v>41</v>
      </c>
      <c r="AI2106">
        <v>221</v>
      </c>
      <c r="AJ2106">
        <v>280</v>
      </c>
      <c r="AK2106">
        <v>2</v>
      </c>
      <c r="AL2106">
        <v>28</v>
      </c>
      <c r="AM2106">
        <v>31</v>
      </c>
      <c r="AN2106">
        <v>113</v>
      </c>
      <c r="AO2106">
        <v>305</v>
      </c>
      <c r="AP2106">
        <v>157</v>
      </c>
      <c r="AQ2106">
        <v>9</v>
      </c>
      <c r="AR2106">
        <v>166</v>
      </c>
      <c r="AS2106">
        <v>26.4</v>
      </c>
      <c r="AT2106">
        <v>19</v>
      </c>
      <c r="AU2106">
        <v>1201230</v>
      </c>
      <c r="AV2106">
        <v>7901</v>
      </c>
      <c r="AW2106" t="s">
        <v>19547</v>
      </c>
      <c r="AX2106" t="s">
        <v>19508</v>
      </c>
      <c r="AY2106" t="s">
        <v>11421</v>
      </c>
      <c r="AZ2106">
        <v>34207</v>
      </c>
      <c r="BA2106">
        <v>3522</v>
      </c>
      <c r="BB2106">
        <v>3522</v>
      </c>
      <c r="BC2106">
        <v>0</v>
      </c>
      <c r="BE2106">
        <v>12081</v>
      </c>
      <c r="BH2106" t="s">
        <v>11427</v>
      </c>
      <c r="BI2106" t="s">
        <v>11427</v>
      </c>
      <c r="BJ2106" t="s">
        <v>11427</v>
      </c>
      <c r="BK2106" t="s">
        <v>11427</v>
      </c>
      <c r="BL2106" t="s">
        <v>11427</v>
      </c>
      <c r="BM2106" t="s">
        <v>11427</v>
      </c>
      <c r="BN2106" t="s">
        <v>11427</v>
      </c>
      <c r="BO2106" t="s">
        <v>11427</v>
      </c>
      <c r="BP2106" t="s">
        <v>11427</v>
      </c>
      <c r="BQ2106" t="s">
        <v>11428</v>
      </c>
      <c r="BR2106" t="s">
        <v>11428</v>
      </c>
      <c r="BS2106" t="s">
        <v>11428</v>
      </c>
      <c r="BT2106" t="s">
        <v>11428</v>
      </c>
      <c r="BU2106" t="s">
        <v>11428</v>
      </c>
      <c r="BV2106" t="s">
        <v>11428</v>
      </c>
      <c r="BW2106" t="s">
        <v>11428</v>
      </c>
      <c r="BY2106" t="s">
        <v>11427</v>
      </c>
      <c r="CB2106" t="s">
        <v>11428</v>
      </c>
      <c r="CD2106">
        <v>157</v>
      </c>
      <c r="CE2106">
        <v>9</v>
      </c>
      <c r="CF2106">
        <v>166</v>
      </c>
      <c r="CG2106">
        <v>0</v>
      </c>
      <c r="CH2106">
        <v>22</v>
      </c>
      <c r="CI2106">
        <v>501</v>
      </c>
    </row>
    <row r="2107" spans="1:87">
      <c r="A2107">
        <v>120123008027</v>
      </c>
      <c r="B2107" t="s">
        <v>11414</v>
      </c>
      <c r="C2107" t="s">
        <v>19503</v>
      </c>
      <c r="D2107" t="s">
        <v>19549</v>
      </c>
      <c r="E2107" t="s">
        <v>19505</v>
      </c>
      <c r="F2107" t="s">
        <v>19550</v>
      </c>
      <c r="G2107" t="s">
        <v>19543</v>
      </c>
      <c r="H2107" t="s">
        <v>19508</v>
      </c>
      <c r="I2107" t="s">
        <v>11421</v>
      </c>
      <c r="J2107">
        <v>34205</v>
      </c>
      <c r="K2107" t="s">
        <v>11422</v>
      </c>
      <c r="L2107">
        <v>12</v>
      </c>
      <c r="M2107">
        <v>1</v>
      </c>
      <c r="N2107">
        <v>12</v>
      </c>
      <c r="R2107">
        <v>2</v>
      </c>
      <c r="S2107">
        <v>4</v>
      </c>
      <c r="T2107">
        <v>2</v>
      </c>
      <c r="U2107">
        <v>6</v>
      </c>
      <c r="V2107">
        <v>6</v>
      </c>
      <c r="W2107">
        <v>6</v>
      </c>
      <c r="X2107">
        <v>8</v>
      </c>
      <c r="Y2107">
        <v>5</v>
      </c>
      <c r="Z2107">
        <v>5</v>
      </c>
      <c r="AA2107">
        <v>9</v>
      </c>
      <c r="AB2107">
        <v>6</v>
      </c>
      <c r="AC2107">
        <v>16</v>
      </c>
      <c r="AD2107" t="s">
        <v>11424</v>
      </c>
      <c r="AE2107">
        <v>27.494599999999998</v>
      </c>
      <c r="AF2107">
        <v>-82.564800000000005</v>
      </c>
      <c r="AG2107" t="s">
        <v>19551</v>
      </c>
      <c r="AH2107">
        <v>41</v>
      </c>
      <c r="AI2107">
        <v>42</v>
      </c>
      <c r="AJ2107">
        <v>33</v>
      </c>
      <c r="AK2107">
        <v>0</v>
      </c>
      <c r="AL2107">
        <v>2</v>
      </c>
      <c r="AM2107">
        <v>3</v>
      </c>
      <c r="AN2107">
        <v>8</v>
      </c>
      <c r="AO2107">
        <v>56</v>
      </c>
      <c r="AP2107">
        <v>8</v>
      </c>
      <c r="AQ2107">
        <v>0</v>
      </c>
      <c r="AR2107">
        <v>8</v>
      </c>
      <c r="AU2107">
        <v>1201230</v>
      </c>
      <c r="AV2107">
        <v>8027</v>
      </c>
      <c r="AW2107" t="s">
        <v>19543</v>
      </c>
      <c r="AX2107" t="s">
        <v>19508</v>
      </c>
      <c r="AY2107" t="s">
        <v>11421</v>
      </c>
      <c r="AZ2107">
        <v>34205</v>
      </c>
      <c r="BA2107">
        <v>8840</v>
      </c>
      <c r="BB2107">
        <v>8840</v>
      </c>
      <c r="BC2107">
        <v>0</v>
      </c>
      <c r="BE2107">
        <v>12081</v>
      </c>
      <c r="BH2107" t="s">
        <v>11427</v>
      </c>
      <c r="BI2107" t="s">
        <v>11427</v>
      </c>
      <c r="BJ2107" t="s">
        <v>11427</v>
      </c>
      <c r="BK2107" t="s">
        <v>11427</v>
      </c>
      <c r="BL2107" t="s">
        <v>11428</v>
      </c>
      <c r="BM2107" t="s">
        <v>11428</v>
      </c>
      <c r="BN2107" t="s">
        <v>11428</v>
      </c>
      <c r="BO2107" t="s">
        <v>11428</v>
      </c>
      <c r="BP2107" t="s">
        <v>11428</v>
      </c>
      <c r="BQ2107" t="s">
        <v>11428</v>
      </c>
      <c r="BR2107" t="s">
        <v>11428</v>
      </c>
      <c r="BS2107" t="s">
        <v>11428</v>
      </c>
      <c r="BT2107" t="s">
        <v>11428</v>
      </c>
      <c r="BU2107" t="s">
        <v>11428</v>
      </c>
      <c r="BV2107" t="s">
        <v>11428</v>
      </c>
      <c r="BW2107" t="s">
        <v>11428</v>
      </c>
      <c r="BY2107" t="s">
        <v>11427</v>
      </c>
      <c r="CB2107" t="s">
        <v>11427</v>
      </c>
      <c r="CD2107">
        <v>8</v>
      </c>
      <c r="CE2107">
        <v>0</v>
      </c>
      <c r="CF2107">
        <v>8</v>
      </c>
      <c r="CG2107">
        <v>0</v>
      </c>
      <c r="CH2107">
        <v>6</v>
      </c>
      <c r="CI2107">
        <v>75</v>
      </c>
    </row>
    <row r="2108" spans="1:87">
      <c r="A2108">
        <v>120123000822</v>
      </c>
      <c r="B2108" t="s">
        <v>11490</v>
      </c>
      <c r="C2108" t="s">
        <v>19503</v>
      </c>
      <c r="D2108" t="s">
        <v>19552</v>
      </c>
      <c r="E2108" t="s">
        <v>19505</v>
      </c>
      <c r="F2108" t="s">
        <v>19553</v>
      </c>
      <c r="G2108" t="s">
        <v>19554</v>
      </c>
      <c r="H2108" t="s">
        <v>19508</v>
      </c>
      <c r="I2108" t="s">
        <v>11421</v>
      </c>
      <c r="J2108">
        <v>34203</v>
      </c>
      <c r="K2108" t="s">
        <v>11422</v>
      </c>
      <c r="L2108">
        <v>12</v>
      </c>
      <c r="M2108" t="s">
        <v>11461</v>
      </c>
      <c r="N2108">
        <v>5</v>
      </c>
      <c r="P2108">
        <v>46</v>
      </c>
      <c r="Q2108">
        <v>86</v>
      </c>
      <c r="R2108">
        <v>76</v>
      </c>
      <c r="S2108">
        <v>90</v>
      </c>
      <c r="T2108">
        <v>113</v>
      </c>
      <c r="U2108">
        <v>118</v>
      </c>
      <c r="V2108">
        <v>113</v>
      </c>
      <c r="AD2108" t="s">
        <v>11424</v>
      </c>
      <c r="AE2108">
        <v>27.4313</v>
      </c>
      <c r="AF2108">
        <v>-82.472300000000004</v>
      </c>
      <c r="AG2108" t="s">
        <v>19555</v>
      </c>
      <c r="AH2108">
        <v>41</v>
      </c>
      <c r="AI2108">
        <v>342</v>
      </c>
      <c r="AJ2108">
        <v>300</v>
      </c>
      <c r="AK2108">
        <v>1</v>
      </c>
      <c r="AL2108">
        <v>32</v>
      </c>
      <c r="AM2108">
        <v>44</v>
      </c>
      <c r="AN2108">
        <v>203</v>
      </c>
      <c r="AO2108">
        <v>339</v>
      </c>
      <c r="AP2108">
        <v>338</v>
      </c>
      <c r="AQ2108">
        <v>30</v>
      </c>
      <c r="AR2108">
        <v>368</v>
      </c>
      <c r="AS2108">
        <v>14.9</v>
      </c>
      <c r="AT2108">
        <v>43</v>
      </c>
      <c r="AU2108">
        <v>1201230</v>
      </c>
      <c r="AV2108">
        <v>822</v>
      </c>
      <c r="AW2108" t="s">
        <v>19554</v>
      </c>
      <c r="AX2108" t="s">
        <v>19508</v>
      </c>
      <c r="AY2108" t="s">
        <v>11421</v>
      </c>
      <c r="AZ2108">
        <v>34203</v>
      </c>
      <c r="BA2108">
        <v>7876</v>
      </c>
      <c r="BB2108">
        <v>7876</v>
      </c>
      <c r="BC2108">
        <v>0</v>
      </c>
      <c r="BE2108">
        <v>12081</v>
      </c>
      <c r="BH2108" t="s">
        <v>11427</v>
      </c>
      <c r="BI2108" t="s">
        <v>11427</v>
      </c>
      <c r="BJ2108" t="s">
        <v>11428</v>
      </c>
      <c r="BK2108" t="s">
        <v>11428</v>
      </c>
      <c r="BL2108" t="s">
        <v>11428</v>
      </c>
      <c r="BM2108" t="s">
        <v>11428</v>
      </c>
      <c r="BN2108" t="s">
        <v>11428</v>
      </c>
      <c r="BO2108" t="s">
        <v>11428</v>
      </c>
      <c r="BP2108" t="s">
        <v>11428</v>
      </c>
      <c r="BQ2108" t="s">
        <v>11427</v>
      </c>
      <c r="BR2108" t="s">
        <v>11427</v>
      </c>
      <c r="BS2108" t="s">
        <v>11427</v>
      </c>
      <c r="BT2108" t="s">
        <v>11427</v>
      </c>
      <c r="BU2108" t="s">
        <v>11427</v>
      </c>
      <c r="BV2108" t="s">
        <v>11427</v>
      </c>
      <c r="BW2108" t="s">
        <v>11427</v>
      </c>
      <c r="BY2108" t="s">
        <v>11428</v>
      </c>
      <c r="CB2108" t="s">
        <v>11427</v>
      </c>
      <c r="CD2108">
        <v>338</v>
      </c>
      <c r="CE2108">
        <v>30</v>
      </c>
      <c r="CF2108">
        <v>368</v>
      </c>
      <c r="CG2108">
        <v>0</v>
      </c>
      <c r="CH2108">
        <v>23</v>
      </c>
      <c r="CI2108">
        <v>642</v>
      </c>
    </row>
    <row r="2109" spans="1:87">
      <c r="A2109">
        <v>120123001217</v>
      </c>
      <c r="B2109" t="s">
        <v>11490</v>
      </c>
      <c r="C2109" t="s">
        <v>19503</v>
      </c>
      <c r="D2109" t="s">
        <v>19556</v>
      </c>
      <c r="E2109" t="s">
        <v>19505</v>
      </c>
      <c r="F2109" t="s">
        <v>19557</v>
      </c>
      <c r="G2109" t="s">
        <v>19558</v>
      </c>
      <c r="H2109" t="s">
        <v>19559</v>
      </c>
      <c r="I2109" t="s">
        <v>11421</v>
      </c>
      <c r="J2109">
        <v>34217</v>
      </c>
      <c r="K2109" t="s">
        <v>11422</v>
      </c>
      <c r="L2109">
        <v>12</v>
      </c>
      <c r="M2109" t="s">
        <v>11461</v>
      </c>
      <c r="N2109">
        <v>5</v>
      </c>
      <c r="P2109">
        <v>1</v>
      </c>
      <c r="Q2109">
        <v>40</v>
      </c>
      <c r="R2109">
        <v>47</v>
      </c>
      <c r="S2109">
        <v>46</v>
      </c>
      <c r="T2109">
        <v>43</v>
      </c>
      <c r="U2109">
        <v>52</v>
      </c>
      <c r="V2109">
        <v>43</v>
      </c>
      <c r="AD2109" t="s">
        <v>11424</v>
      </c>
      <c r="AE2109">
        <v>27.502700000000001</v>
      </c>
      <c r="AF2109">
        <v>-82.711500000000001</v>
      </c>
      <c r="AG2109" t="s">
        <v>19560</v>
      </c>
      <c r="AH2109">
        <v>41</v>
      </c>
      <c r="AI2109">
        <v>133</v>
      </c>
      <c r="AJ2109">
        <v>139</v>
      </c>
      <c r="AK2109">
        <v>1</v>
      </c>
      <c r="AL2109">
        <v>3</v>
      </c>
      <c r="AM2109">
        <v>1</v>
      </c>
      <c r="AN2109">
        <v>26</v>
      </c>
      <c r="AO2109">
        <v>228</v>
      </c>
      <c r="AP2109">
        <v>84</v>
      </c>
      <c r="AQ2109">
        <v>13</v>
      </c>
      <c r="AR2109">
        <v>97</v>
      </c>
      <c r="AS2109">
        <v>14.3</v>
      </c>
      <c r="AT2109">
        <v>19</v>
      </c>
      <c r="AU2109">
        <v>1201230</v>
      </c>
      <c r="AV2109">
        <v>1217</v>
      </c>
      <c r="AW2109" t="s">
        <v>19558</v>
      </c>
      <c r="AX2109" t="s">
        <v>19559</v>
      </c>
      <c r="AY2109" t="s">
        <v>11421</v>
      </c>
      <c r="AZ2109">
        <v>34217</v>
      </c>
      <c r="BA2109">
        <v>1894</v>
      </c>
      <c r="BB2109">
        <v>1894</v>
      </c>
      <c r="BC2109">
        <v>0</v>
      </c>
      <c r="BE2109">
        <v>12081</v>
      </c>
      <c r="BH2109" t="s">
        <v>11427</v>
      </c>
      <c r="BI2109" t="s">
        <v>11427</v>
      </c>
      <c r="BJ2109" t="s">
        <v>11428</v>
      </c>
      <c r="BK2109" t="s">
        <v>11428</v>
      </c>
      <c r="BL2109" t="s">
        <v>11428</v>
      </c>
      <c r="BM2109" t="s">
        <v>11428</v>
      </c>
      <c r="BN2109" t="s">
        <v>11428</v>
      </c>
      <c r="BO2109" t="s">
        <v>11428</v>
      </c>
      <c r="BP2109" t="s">
        <v>11428</v>
      </c>
      <c r="BQ2109" t="s">
        <v>11427</v>
      </c>
      <c r="BR2109" t="s">
        <v>11427</v>
      </c>
      <c r="BS2109" t="s">
        <v>11427</v>
      </c>
      <c r="BT2109" t="s">
        <v>11427</v>
      </c>
      <c r="BU2109" t="s">
        <v>11427</v>
      </c>
      <c r="BV2109" t="s">
        <v>11427</v>
      </c>
      <c r="BW2109" t="s">
        <v>11427</v>
      </c>
      <c r="BY2109" t="s">
        <v>11427</v>
      </c>
      <c r="CB2109" t="s">
        <v>11427</v>
      </c>
      <c r="CD2109">
        <v>84</v>
      </c>
      <c r="CE2109">
        <v>13</v>
      </c>
      <c r="CF2109">
        <v>97</v>
      </c>
      <c r="CG2109">
        <v>0</v>
      </c>
      <c r="CH2109">
        <v>13</v>
      </c>
      <c r="CI2109">
        <v>272</v>
      </c>
    </row>
    <row r="2110" spans="1:87">
      <c r="A2110">
        <v>120123001218</v>
      </c>
      <c r="B2110" t="s">
        <v>11490</v>
      </c>
      <c r="C2110" t="s">
        <v>19503</v>
      </c>
      <c r="D2110" t="s">
        <v>19561</v>
      </c>
      <c r="E2110" t="s">
        <v>19505</v>
      </c>
      <c r="F2110" t="s">
        <v>19562</v>
      </c>
      <c r="G2110" t="s">
        <v>19563</v>
      </c>
      <c r="H2110" t="s">
        <v>19508</v>
      </c>
      <c r="I2110" t="s">
        <v>11421</v>
      </c>
      <c r="J2110">
        <v>34205</v>
      </c>
      <c r="K2110" t="s">
        <v>11422</v>
      </c>
      <c r="L2110">
        <v>12</v>
      </c>
      <c r="M2110" t="s">
        <v>11461</v>
      </c>
      <c r="N2110">
        <v>5</v>
      </c>
      <c r="P2110">
        <v>2</v>
      </c>
      <c r="Q2110">
        <v>59</v>
      </c>
      <c r="R2110">
        <v>64</v>
      </c>
      <c r="S2110">
        <v>77</v>
      </c>
      <c r="T2110">
        <v>90</v>
      </c>
      <c r="U2110">
        <v>77</v>
      </c>
      <c r="V2110">
        <v>65</v>
      </c>
      <c r="AD2110" t="s">
        <v>11424</v>
      </c>
      <c r="AE2110">
        <v>27.491199999999999</v>
      </c>
      <c r="AF2110">
        <v>-82.580500000000001</v>
      </c>
      <c r="AG2110" t="s">
        <v>19564</v>
      </c>
      <c r="AH2110">
        <v>41</v>
      </c>
      <c r="AI2110">
        <v>224</v>
      </c>
      <c r="AJ2110">
        <v>210</v>
      </c>
      <c r="AK2110">
        <v>0</v>
      </c>
      <c r="AL2110">
        <v>0</v>
      </c>
      <c r="AM2110">
        <v>124</v>
      </c>
      <c r="AN2110">
        <v>170</v>
      </c>
      <c r="AO2110">
        <v>108</v>
      </c>
      <c r="AP2110">
        <v>343</v>
      </c>
      <c r="AQ2110">
        <v>0</v>
      </c>
      <c r="AR2110">
        <v>343</v>
      </c>
      <c r="AS2110">
        <v>13.6</v>
      </c>
      <c r="AT2110">
        <v>32</v>
      </c>
      <c r="AU2110">
        <v>1201230</v>
      </c>
      <c r="AV2110">
        <v>1218</v>
      </c>
      <c r="AW2110" t="s">
        <v>19563</v>
      </c>
      <c r="AX2110" t="s">
        <v>19508</v>
      </c>
      <c r="AY2110" t="s">
        <v>11421</v>
      </c>
      <c r="AZ2110">
        <v>34205</v>
      </c>
      <c r="BA2110">
        <v>5327</v>
      </c>
      <c r="BB2110">
        <v>5327</v>
      </c>
      <c r="BC2110">
        <v>0</v>
      </c>
      <c r="BE2110">
        <v>12081</v>
      </c>
      <c r="BH2110" t="s">
        <v>11427</v>
      </c>
      <c r="BI2110" t="s">
        <v>11427</v>
      </c>
      <c r="BJ2110" t="s">
        <v>11428</v>
      </c>
      <c r="BK2110" t="s">
        <v>11428</v>
      </c>
      <c r="BL2110" t="s">
        <v>11428</v>
      </c>
      <c r="BM2110" t="s">
        <v>11428</v>
      </c>
      <c r="BN2110" t="s">
        <v>11428</v>
      </c>
      <c r="BO2110" t="s">
        <v>11428</v>
      </c>
      <c r="BP2110" t="s">
        <v>11428</v>
      </c>
      <c r="BQ2110" t="s">
        <v>11427</v>
      </c>
      <c r="BR2110" t="s">
        <v>11427</v>
      </c>
      <c r="BS2110" t="s">
        <v>11427</v>
      </c>
      <c r="BT2110" t="s">
        <v>11427</v>
      </c>
      <c r="BU2110" t="s">
        <v>11427</v>
      </c>
      <c r="BV2110" t="s">
        <v>11427</v>
      </c>
      <c r="BW2110" t="s">
        <v>11427</v>
      </c>
      <c r="BY2110" t="s">
        <v>11428</v>
      </c>
      <c r="CB2110" t="s">
        <v>11427</v>
      </c>
      <c r="CD2110">
        <v>343</v>
      </c>
      <c r="CE2110">
        <v>0</v>
      </c>
      <c r="CF2110">
        <v>343</v>
      </c>
      <c r="CG2110">
        <v>1</v>
      </c>
      <c r="CH2110">
        <v>31</v>
      </c>
      <c r="CI2110">
        <v>434</v>
      </c>
    </row>
    <row r="2111" spans="1:87">
      <c r="A2111">
        <v>120123001219</v>
      </c>
      <c r="B2111" t="s">
        <v>11490</v>
      </c>
      <c r="C2111" t="s">
        <v>19503</v>
      </c>
      <c r="D2111" t="s">
        <v>18919</v>
      </c>
      <c r="E2111" t="s">
        <v>19505</v>
      </c>
      <c r="F2111" t="s">
        <v>19565</v>
      </c>
      <c r="G2111" t="s">
        <v>19566</v>
      </c>
      <c r="H2111" t="s">
        <v>19508</v>
      </c>
      <c r="I2111" t="s">
        <v>11421</v>
      </c>
      <c r="J2111">
        <v>34207</v>
      </c>
      <c r="K2111" t="s">
        <v>11422</v>
      </c>
      <c r="L2111">
        <v>12</v>
      </c>
      <c r="M2111" t="s">
        <v>11461</v>
      </c>
      <c r="N2111">
        <v>5</v>
      </c>
      <c r="P2111">
        <v>39</v>
      </c>
      <c r="Q2111">
        <v>131</v>
      </c>
      <c r="R2111">
        <v>122</v>
      </c>
      <c r="S2111">
        <v>119</v>
      </c>
      <c r="T2111">
        <v>160</v>
      </c>
      <c r="U2111">
        <v>127</v>
      </c>
      <c r="V2111">
        <v>97</v>
      </c>
      <c r="AD2111" t="s">
        <v>11424</v>
      </c>
      <c r="AE2111">
        <v>27.432200000000002</v>
      </c>
      <c r="AF2111">
        <v>-82.589500000000001</v>
      </c>
      <c r="AG2111" t="s">
        <v>19567</v>
      </c>
      <c r="AH2111">
        <v>41</v>
      </c>
      <c r="AI2111">
        <v>409</v>
      </c>
      <c r="AJ2111">
        <v>386</v>
      </c>
      <c r="AK2111">
        <v>2</v>
      </c>
      <c r="AL2111">
        <v>8</v>
      </c>
      <c r="AM2111">
        <v>68</v>
      </c>
      <c r="AN2111">
        <v>398</v>
      </c>
      <c r="AO2111">
        <v>266</v>
      </c>
      <c r="AP2111">
        <v>555</v>
      </c>
      <c r="AQ2111">
        <v>0</v>
      </c>
      <c r="AR2111">
        <v>555</v>
      </c>
      <c r="AS2111">
        <v>14.7</v>
      </c>
      <c r="AT2111">
        <v>54</v>
      </c>
      <c r="AU2111">
        <v>1201230</v>
      </c>
      <c r="AV2111">
        <v>1219</v>
      </c>
      <c r="AW2111" t="s">
        <v>19566</v>
      </c>
      <c r="AX2111" t="s">
        <v>19508</v>
      </c>
      <c r="AY2111" t="s">
        <v>11421</v>
      </c>
      <c r="AZ2111">
        <v>34207</v>
      </c>
      <c r="BA2111">
        <v>4403</v>
      </c>
      <c r="BB2111">
        <v>4403</v>
      </c>
      <c r="BC2111">
        <v>0</v>
      </c>
      <c r="BE2111">
        <v>12081</v>
      </c>
      <c r="BH2111" t="s">
        <v>11427</v>
      </c>
      <c r="BI2111" t="s">
        <v>11427</v>
      </c>
      <c r="BJ2111" t="s">
        <v>11428</v>
      </c>
      <c r="BK2111" t="s">
        <v>11428</v>
      </c>
      <c r="BL2111" t="s">
        <v>11428</v>
      </c>
      <c r="BM2111" t="s">
        <v>11428</v>
      </c>
      <c r="BN2111" t="s">
        <v>11428</v>
      </c>
      <c r="BO2111" t="s">
        <v>11428</v>
      </c>
      <c r="BP2111" t="s">
        <v>11428</v>
      </c>
      <c r="BQ2111" t="s">
        <v>11427</v>
      </c>
      <c r="BR2111" t="s">
        <v>11427</v>
      </c>
      <c r="BS2111" t="s">
        <v>11427</v>
      </c>
      <c r="BT2111" t="s">
        <v>11427</v>
      </c>
      <c r="BU2111" t="s">
        <v>11427</v>
      </c>
      <c r="BV2111" t="s">
        <v>11427</v>
      </c>
      <c r="BW2111" t="s">
        <v>11427</v>
      </c>
      <c r="BY2111" t="s">
        <v>11428</v>
      </c>
      <c r="CB2111" t="s">
        <v>11427</v>
      </c>
      <c r="CD2111">
        <v>555</v>
      </c>
      <c r="CE2111">
        <v>0</v>
      </c>
      <c r="CF2111">
        <v>555</v>
      </c>
      <c r="CG2111">
        <v>0</v>
      </c>
      <c r="CH2111">
        <v>53</v>
      </c>
      <c r="CI2111">
        <v>795</v>
      </c>
    </row>
    <row r="2112" spans="1:87">
      <c r="A2112">
        <v>120123001221</v>
      </c>
      <c r="B2112" t="s">
        <v>11490</v>
      </c>
      <c r="C2112" t="s">
        <v>19503</v>
      </c>
      <c r="D2112" t="s">
        <v>19568</v>
      </c>
      <c r="E2112" t="s">
        <v>19505</v>
      </c>
      <c r="F2112" t="s">
        <v>19537</v>
      </c>
      <c r="G2112" t="s">
        <v>19569</v>
      </c>
      <c r="H2112" t="s">
        <v>19570</v>
      </c>
      <c r="I2112" t="s">
        <v>11421</v>
      </c>
      <c r="J2112">
        <v>34219</v>
      </c>
      <c r="K2112" t="s">
        <v>11422</v>
      </c>
      <c r="L2112">
        <v>12</v>
      </c>
      <c r="M2112" t="s">
        <v>11423</v>
      </c>
      <c r="N2112">
        <v>5</v>
      </c>
      <c r="Q2112">
        <v>1</v>
      </c>
      <c r="R2112">
        <v>1</v>
      </c>
      <c r="S2112">
        <v>4</v>
      </c>
      <c r="T2112">
        <v>1</v>
      </c>
      <c r="U2112">
        <v>0</v>
      </c>
      <c r="V2112">
        <v>4</v>
      </c>
      <c r="AD2112" t="s">
        <v>11424</v>
      </c>
      <c r="AE2112">
        <v>27.589099999999998</v>
      </c>
      <c r="AF2112">
        <v>-82.123500000000007</v>
      </c>
      <c r="AG2112" t="s">
        <v>19571</v>
      </c>
      <c r="AH2112">
        <v>41</v>
      </c>
      <c r="AI2112">
        <v>5</v>
      </c>
      <c r="AJ2112">
        <v>6</v>
      </c>
      <c r="AK2112">
        <v>0</v>
      </c>
      <c r="AL2112">
        <v>0</v>
      </c>
      <c r="AM2112">
        <v>0</v>
      </c>
      <c r="AN2112">
        <v>5</v>
      </c>
      <c r="AO2112">
        <v>6</v>
      </c>
      <c r="AP2112">
        <v>8</v>
      </c>
      <c r="AQ2112">
        <v>0</v>
      </c>
      <c r="AR2112">
        <v>8</v>
      </c>
      <c r="AU2112">
        <v>1201230</v>
      </c>
      <c r="AV2112">
        <v>1221</v>
      </c>
      <c r="AW2112" t="s">
        <v>19569</v>
      </c>
      <c r="AX2112" t="s">
        <v>19570</v>
      </c>
      <c r="AY2112" t="s">
        <v>11421</v>
      </c>
      <c r="AZ2112">
        <v>34219</v>
      </c>
      <c r="BA2112">
        <v>5959</v>
      </c>
      <c r="BB2112">
        <v>5959</v>
      </c>
      <c r="BC2112">
        <v>0</v>
      </c>
      <c r="BE2112">
        <v>12081</v>
      </c>
      <c r="BH2112" t="s">
        <v>11427</v>
      </c>
      <c r="BI2112" t="s">
        <v>11427</v>
      </c>
      <c r="BJ2112" t="s">
        <v>11427</v>
      </c>
      <c r="BK2112" t="s">
        <v>11428</v>
      </c>
      <c r="BL2112" t="s">
        <v>11428</v>
      </c>
      <c r="BM2112" t="s">
        <v>11428</v>
      </c>
      <c r="BN2112" t="s">
        <v>11428</v>
      </c>
      <c r="BO2112" t="s">
        <v>11428</v>
      </c>
      <c r="BP2112" t="s">
        <v>11428</v>
      </c>
      <c r="BQ2112" t="s">
        <v>11427</v>
      </c>
      <c r="BR2112" t="s">
        <v>11427</v>
      </c>
      <c r="BS2112" t="s">
        <v>11427</v>
      </c>
      <c r="BT2112" t="s">
        <v>11427</v>
      </c>
      <c r="BU2112" t="s">
        <v>11427</v>
      </c>
      <c r="BV2112" t="s">
        <v>11427</v>
      </c>
      <c r="BW2112" t="s">
        <v>11427</v>
      </c>
      <c r="BY2112" t="s">
        <v>11427</v>
      </c>
      <c r="CB2112" t="s">
        <v>11427</v>
      </c>
      <c r="CD2112">
        <v>8</v>
      </c>
      <c r="CE2112">
        <v>0</v>
      </c>
      <c r="CF2112">
        <v>8</v>
      </c>
      <c r="CG2112">
        <v>0</v>
      </c>
      <c r="CH2112">
        <v>0</v>
      </c>
      <c r="CI2112">
        <v>11</v>
      </c>
    </row>
    <row r="2113" spans="1:87">
      <c r="A2113">
        <v>120123001222</v>
      </c>
      <c r="B2113" t="s">
        <v>11490</v>
      </c>
      <c r="C2113" t="s">
        <v>19503</v>
      </c>
      <c r="D2113" t="s">
        <v>12195</v>
      </c>
      <c r="E2113" t="s">
        <v>19505</v>
      </c>
      <c r="F2113" t="s">
        <v>19572</v>
      </c>
      <c r="G2113" t="s">
        <v>19573</v>
      </c>
      <c r="H2113" t="s">
        <v>19508</v>
      </c>
      <c r="I2113" t="s">
        <v>11421</v>
      </c>
      <c r="J2113">
        <v>34208</v>
      </c>
      <c r="K2113" t="s">
        <v>11422</v>
      </c>
      <c r="L2113">
        <v>12</v>
      </c>
      <c r="M2113" t="s">
        <v>11461</v>
      </c>
      <c r="N2113">
        <v>5</v>
      </c>
      <c r="P2113">
        <v>50</v>
      </c>
      <c r="Q2113">
        <v>82</v>
      </c>
      <c r="R2113">
        <v>71</v>
      </c>
      <c r="S2113">
        <v>93</v>
      </c>
      <c r="T2113">
        <v>81</v>
      </c>
      <c r="U2113">
        <v>87</v>
      </c>
      <c r="V2113">
        <v>57</v>
      </c>
      <c r="AD2113" t="s">
        <v>11424</v>
      </c>
      <c r="AE2113">
        <v>27.4953</v>
      </c>
      <c r="AF2113">
        <v>-82.545599999999993</v>
      </c>
      <c r="AG2113" t="s">
        <v>19574</v>
      </c>
      <c r="AH2113">
        <v>41</v>
      </c>
      <c r="AI2113">
        <v>300</v>
      </c>
      <c r="AJ2113">
        <v>221</v>
      </c>
      <c r="AK2113">
        <v>0</v>
      </c>
      <c r="AL2113">
        <v>0</v>
      </c>
      <c r="AM2113">
        <v>230</v>
      </c>
      <c r="AN2113">
        <v>241</v>
      </c>
      <c r="AO2113">
        <v>37</v>
      </c>
      <c r="AP2113">
        <v>386</v>
      </c>
      <c r="AQ2113">
        <v>0</v>
      </c>
      <c r="AR2113">
        <v>386</v>
      </c>
      <c r="AS2113">
        <v>14.1</v>
      </c>
      <c r="AT2113">
        <v>37</v>
      </c>
      <c r="AU2113">
        <v>1201230</v>
      </c>
      <c r="AV2113">
        <v>1222</v>
      </c>
      <c r="AW2113" t="s">
        <v>19573</v>
      </c>
      <c r="AX2113" t="s">
        <v>19508</v>
      </c>
      <c r="AY2113" t="s">
        <v>11421</v>
      </c>
      <c r="AZ2113">
        <v>34208</v>
      </c>
      <c r="BA2113">
        <v>1439</v>
      </c>
      <c r="BB2113">
        <v>1439</v>
      </c>
      <c r="BC2113">
        <v>0</v>
      </c>
      <c r="BE2113">
        <v>12081</v>
      </c>
      <c r="BH2113" t="s">
        <v>11427</v>
      </c>
      <c r="BI2113" t="s">
        <v>11427</v>
      </c>
      <c r="BJ2113" t="s">
        <v>11428</v>
      </c>
      <c r="BK2113" t="s">
        <v>11428</v>
      </c>
      <c r="BL2113" t="s">
        <v>11428</v>
      </c>
      <c r="BM2113" t="s">
        <v>11428</v>
      </c>
      <c r="BN2113" t="s">
        <v>11428</v>
      </c>
      <c r="BO2113" t="s">
        <v>11428</v>
      </c>
      <c r="BP2113" t="s">
        <v>11428</v>
      </c>
      <c r="BQ2113" t="s">
        <v>11427</v>
      </c>
      <c r="BR2113" t="s">
        <v>11427</v>
      </c>
      <c r="BS2113" t="s">
        <v>11427</v>
      </c>
      <c r="BT2113" t="s">
        <v>11427</v>
      </c>
      <c r="BU2113" t="s">
        <v>11427</v>
      </c>
      <c r="BV2113" t="s">
        <v>11427</v>
      </c>
      <c r="BW2113" t="s">
        <v>11427</v>
      </c>
      <c r="BY2113" t="s">
        <v>11428</v>
      </c>
      <c r="CB2113" t="s">
        <v>11427</v>
      </c>
      <c r="CD2113">
        <v>386</v>
      </c>
      <c r="CE2113">
        <v>0</v>
      </c>
      <c r="CF2113">
        <v>386</v>
      </c>
      <c r="CG2113">
        <v>0</v>
      </c>
      <c r="CH2113">
        <v>13</v>
      </c>
      <c r="CI2113">
        <v>521</v>
      </c>
    </row>
    <row r="2114" spans="1:87">
      <c r="A2114">
        <v>120123001225</v>
      </c>
      <c r="B2114" t="s">
        <v>11490</v>
      </c>
      <c r="C2114" t="s">
        <v>19503</v>
      </c>
      <c r="D2114" t="s">
        <v>19575</v>
      </c>
      <c r="E2114" t="s">
        <v>19505</v>
      </c>
      <c r="F2114" t="s">
        <v>19576</v>
      </c>
      <c r="G2114" t="s">
        <v>19577</v>
      </c>
      <c r="H2114" t="s">
        <v>19508</v>
      </c>
      <c r="I2114" t="s">
        <v>11421</v>
      </c>
      <c r="J2114">
        <v>34209</v>
      </c>
      <c r="K2114" t="s">
        <v>11422</v>
      </c>
      <c r="L2114">
        <v>12</v>
      </c>
      <c r="M2114" t="s">
        <v>11461</v>
      </c>
      <c r="N2114">
        <v>5</v>
      </c>
      <c r="P2114">
        <v>75</v>
      </c>
      <c r="Q2114">
        <v>124</v>
      </c>
      <c r="R2114">
        <v>129</v>
      </c>
      <c r="S2114">
        <v>121</v>
      </c>
      <c r="T2114">
        <v>134</v>
      </c>
      <c r="U2114">
        <v>120</v>
      </c>
      <c r="V2114">
        <v>111</v>
      </c>
      <c r="AD2114" t="s">
        <v>11424</v>
      </c>
      <c r="AE2114">
        <v>27.4939</v>
      </c>
      <c r="AF2114">
        <v>-82.602900000000005</v>
      </c>
      <c r="AG2114" t="s">
        <v>19578</v>
      </c>
      <c r="AH2114">
        <v>41</v>
      </c>
      <c r="AI2114">
        <v>417</v>
      </c>
      <c r="AJ2114">
        <v>397</v>
      </c>
      <c r="AK2114">
        <v>1</v>
      </c>
      <c r="AL2114">
        <v>6</v>
      </c>
      <c r="AM2114">
        <v>71</v>
      </c>
      <c r="AN2114">
        <v>218</v>
      </c>
      <c r="AO2114">
        <v>472</v>
      </c>
      <c r="AP2114">
        <v>496</v>
      </c>
      <c r="AQ2114">
        <v>30</v>
      </c>
      <c r="AR2114">
        <v>526</v>
      </c>
      <c r="AS2114">
        <v>16.600000000000001</v>
      </c>
      <c r="AT2114">
        <v>49</v>
      </c>
      <c r="AU2114">
        <v>1201230</v>
      </c>
      <c r="AV2114">
        <v>1225</v>
      </c>
      <c r="AW2114" t="s">
        <v>19577</v>
      </c>
      <c r="AX2114" t="s">
        <v>19508</v>
      </c>
      <c r="AY2114" t="s">
        <v>11421</v>
      </c>
      <c r="AZ2114">
        <v>34209</v>
      </c>
      <c r="BA2114">
        <v>3912</v>
      </c>
      <c r="BB2114">
        <v>3912</v>
      </c>
      <c r="BC2114">
        <v>0</v>
      </c>
      <c r="BE2114">
        <v>12081</v>
      </c>
      <c r="BH2114" t="s">
        <v>11427</v>
      </c>
      <c r="BI2114" t="s">
        <v>11427</v>
      </c>
      <c r="BJ2114" t="s">
        <v>11428</v>
      </c>
      <c r="BK2114" t="s">
        <v>11428</v>
      </c>
      <c r="BL2114" t="s">
        <v>11428</v>
      </c>
      <c r="BM2114" t="s">
        <v>11428</v>
      </c>
      <c r="BN2114" t="s">
        <v>11428</v>
      </c>
      <c r="BO2114" t="s">
        <v>11428</v>
      </c>
      <c r="BP2114" t="s">
        <v>11428</v>
      </c>
      <c r="BQ2114" t="s">
        <v>11427</v>
      </c>
      <c r="BR2114" t="s">
        <v>11427</v>
      </c>
      <c r="BS2114" t="s">
        <v>11427</v>
      </c>
      <c r="BT2114" t="s">
        <v>11427</v>
      </c>
      <c r="BU2114" t="s">
        <v>11427</v>
      </c>
      <c r="BV2114" t="s">
        <v>11427</v>
      </c>
      <c r="BW2114" t="s">
        <v>11427</v>
      </c>
      <c r="BY2114" t="s">
        <v>11428</v>
      </c>
      <c r="CB2114" t="s">
        <v>11427</v>
      </c>
      <c r="CD2114">
        <v>496</v>
      </c>
      <c r="CE2114">
        <v>30</v>
      </c>
      <c r="CF2114">
        <v>526</v>
      </c>
      <c r="CG2114">
        <v>4</v>
      </c>
      <c r="CH2114">
        <v>42</v>
      </c>
      <c r="CI2114">
        <v>814</v>
      </c>
    </row>
    <row r="2115" spans="1:87">
      <c r="A2115">
        <v>120123001226</v>
      </c>
      <c r="B2115" t="s">
        <v>11490</v>
      </c>
      <c r="C2115" t="s">
        <v>19503</v>
      </c>
      <c r="D2115" t="s">
        <v>19579</v>
      </c>
      <c r="E2115" t="s">
        <v>19505</v>
      </c>
      <c r="F2115" t="s">
        <v>19580</v>
      </c>
      <c r="G2115" t="s">
        <v>19581</v>
      </c>
      <c r="H2115" t="s">
        <v>19582</v>
      </c>
      <c r="I2115" t="s">
        <v>11421</v>
      </c>
      <c r="J2115">
        <v>34251</v>
      </c>
      <c r="K2115" t="s">
        <v>11422</v>
      </c>
      <c r="L2115">
        <v>12</v>
      </c>
      <c r="M2115" t="s">
        <v>11461</v>
      </c>
      <c r="N2115">
        <v>5</v>
      </c>
      <c r="P2115">
        <v>10</v>
      </c>
      <c r="Q2115">
        <v>36</v>
      </c>
      <c r="R2115">
        <v>36</v>
      </c>
      <c r="S2115">
        <v>32</v>
      </c>
      <c r="T2115">
        <v>42</v>
      </c>
      <c r="U2115">
        <v>62</v>
      </c>
      <c r="V2115">
        <v>34</v>
      </c>
      <c r="AD2115" t="s">
        <v>11424</v>
      </c>
      <c r="AE2115">
        <v>27.350899999999999</v>
      </c>
      <c r="AF2115">
        <v>-82.161500000000004</v>
      </c>
      <c r="AG2115" t="s">
        <v>19583</v>
      </c>
      <c r="AH2115">
        <v>41</v>
      </c>
      <c r="AI2115">
        <v>131</v>
      </c>
      <c r="AJ2115">
        <v>121</v>
      </c>
      <c r="AK2115">
        <v>0</v>
      </c>
      <c r="AL2115">
        <v>1</v>
      </c>
      <c r="AM2115">
        <v>4</v>
      </c>
      <c r="AN2115">
        <v>65</v>
      </c>
      <c r="AO2115">
        <v>180</v>
      </c>
      <c r="AP2115">
        <v>164</v>
      </c>
      <c r="AQ2115">
        <v>17</v>
      </c>
      <c r="AR2115">
        <v>181</v>
      </c>
      <c r="AS2115">
        <v>14</v>
      </c>
      <c r="AT2115">
        <v>18</v>
      </c>
      <c r="AU2115">
        <v>1201230</v>
      </c>
      <c r="AV2115">
        <v>1226</v>
      </c>
      <c r="AW2115" t="s">
        <v>19584</v>
      </c>
      <c r="AX2115" t="s">
        <v>19582</v>
      </c>
      <c r="AY2115" t="s">
        <v>11421</v>
      </c>
      <c r="AZ2115">
        <v>34251</v>
      </c>
      <c r="BA2115">
        <v>38</v>
      </c>
      <c r="BB2115">
        <v>38</v>
      </c>
      <c r="BC2115">
        <v>0</v>
      </c>
      <c r="BE2115">
        <v>12081</v>
      </c>
      <c r="BH2115" t="s">
        <v>11427</v>
      </c>
      <c r="BI2115" t="s">
        <v>11427</v>
      </c>
      <c r="BJ2115" t="s">
        <v>11428</v>
      </c>
      <c r="BK2115" t="s">
        <v>11428</v>
      </c>
      <c r="BL2115" t="s">
        <v>11428</v>
      </c>
      <c r="BM2115" t="s">
        <v>11428</v>
      </c>
      <c r="BN2115" t="s">
        <v>11428</v>
      </c>
      <c r="BO2115" t="s">
        <v>11428</v>
      </c>
      <c r="BP2115" t="s">
        <v>11428</v>
      </c>
      <c r="BQ2115" t="s">
        <v>11427</v>
      </c>
      <c r="BR2115" t="s">
        <v>11427</v>
      </c>
      <c r="BS2115" t="s">
        <v>11427</v>
      </c>
      <c r="BT2115" t="s">
        <v>11427</v>
      </c>
      <c r="BU2115" t="s">
        <v>11427</v>
      </c>
      <c r="BV2115" t="s">
        <v>11427</v>
      </c>
      <c r="BW2115" t="s">
        <v>11427</v>
      </c>
      <c r="BY2115" t="s">
        <v>11428</v>
      </c>
      <c r="CB2115" t="s">
        <v>11427</v>
      </c>
      <c r="CD2115">
        <v>164</v>
      </c>
      <c r="CE2115">
        <v>17</v>
      </c>
      <c r="CF2115">
        <v>181</v>
      </c>
      <c r="CG2115">
        <v>0</v>
      </c>
      <c r="CH2115">
        <v>2</v>
      </c>
      <c r="CI2115">
        <v>252</v>
      </c>
    </row>
    <row r="2116" spans="1:87">
      <c r="A2116">
        <v>120123001227</v>
      </c>
      <c r="B2116" t="s">
        <v>11490</v>
      </c>
      <c r="C2116" t="s">
        <v>19503</v>
      </c>
      <c r="D2116" t="s">
        <v>19585</v>
      </c>
      <c r="E2116" t="s">
        <v>19505</v>
      </c>
      <c r="F2116" t="s">
        <v>19586</v>
      </c>
      <c r="G2116" t="s">
        <v>19587</v>
      </c>
      <c r="H2116" t="s">
        <v>19508</v>
      </c>
      <c r="I2116" t="s">
        <v>11421</v>
      </c>
      <c r="J2116">
        <v>34203</v>
      </c>
      <c r="K2116" t="s">
        <v>11422</v>
      </c>
      <c r="L2116">
        <v>12</v>
      </c>
      <c r="M2116" t="s">
        <v>11461</v>
      </c>
      <c r="N2116">
        <v>5</v>
      </c>
      <c r="P2116">
        <v>67</v>
      </c>
      <c r="Q2116">
        <v>77</v>
      </c>
      <c r="R2116">
        <v>82</v>
      </c>
      <c r="S2116">
        <v>92</v>
      </c>
      <c r="T2116">
        <v>96</v>
      </c>
      <c r="U2116">
        <v>83</v>
      </c>
      <c r="V2116">
        <v>77</v>
      </c>
      <c r="AD2116" t="s">
        <v>11424</v>
      </c>
      <c r="AE2116">
        <v>27.448499999999999</v>
      </c>
      <c r="AF2116">
        <v>-82.537300000000002</v>
      </c>
      <c r="AG2116" t="s">
        <v>19588</v>
      </c>
      <c r="AH2116">
        <v>41</v>
      </c>
      <c r="AI2116">
        <v>306</v>
      </c>
      <c r="AJ2116">
        <v>268</v>
      </c>
      <c r="AK2116">
        <v>0</v>
      </c>
      <c r="AL2116">
        <v>1</v>
      </c>
      <c r="AM2116">
        <v>138</v>
      </c>
      <c r="AN2116">
        <v>313</v>
      </c>
      <c r="AO2116">
        <v>98</v>
      </c>
      <c r="AP2116">
        <v>438</v>
      </c>
      <c r="AQ2116">
        <v>0</v>
      </c>
      <c r="AR2116">
        <v>438</v>
      </c>
      <c r="AS2116">
        <v>14.7</v>
      </c>
      <c r="AT2116">
        <v>39</v>
      </c>
      <c r="AU2116">
        <v>1201230</v>
      </c>
      <c r="AV2116">
        <v>1227</v>
      </c>
      <c r="AW2116" t="s">
        <v>19587</v>
      </c>
      <c r="AX2116" t="s">
        <v>19508</v>
      </c>
      <c r="AY2116" t="s">
        <v>11421</v>
      </c>
      <c r="AZ2116">
        <v>34203</v>
      </c>
      <c r="BA2116">
        <v>4222</v>
      </c>
      <c r="BB2116">
        <v>4222</v>
      </c>
      <c r="BC2116">
        <v>0</v>
      </c>
      <c r="BE2116">
        <v>12081</v>
      </c>
      <c r="BH2116" t="s">
        <v>11427</v>
      </c>
      <c r="BI2116" t="s">
        <v>11427</v>
      </c>
      <c r="BJ2116" t="s">
        <v>11428</v>
      </c>
      <c r="BK2116" t="s">
        <v>11428</v>
      </c>
      <c r="BL2116" t="s">
        <v>11428</v>
      </c>
      <c r="BM2116" t="s">
        <v>11428</v>
      </c>
      <c r="BN2116" t="s">
        <v>11428</v>
      </c>
      <c r="BO2116" t="s">
        <v>11428</v>
      </c>
      <c r="BP2116" t="s">
        <v>11428</v>
      </c>
      <c r="BQ2116" t="s">
        <v>11427</v>
      </c>
      <c r="BR2116" t="s">
        <v>11427</v>
      </c>
      <c r="BS2116" t="s">
        <v>11427</v>
      </c>
      <c r="BT2116" t="s">
        <v>11427</v>
      </c>
      <c r="BU2116" t="s">
        <v>11427</v>
      </c>
      <c r="BV2116" t="s">
        <v>11427</v>
      </c>
      <c r="BW2116" t="s">
        <v>11427</v>
      </c>
      <c r="BY2116" t="s">
        <v>11428</v>
      </c>
      <c r="CB2116" t="s">
        <v>11427</v>
      </c>
      <c r="CD2116">
        <v>438</v>
      </c>
      <c r="CE2116">
        <v>0</v>
      </c>
      <c r="CF2116">
        <v>438</v>
      </c>
      <c r="CG2116">
        <v>0</v>
      </c>
      <c r="CH2116">
        <v>24</v>
      </c>
      <c r="CI2116">
        <v>574</v>
      </c>
    </row>
    <row r="2117" spans="1:87">
      <c r="A2117">
        <v>120123001228</v>
      </c>
      <c r="B2117" t="s">
        <v>11490</v>
      </c>
      <c r="C2117" t="s">
        <v>19503</v>
      </c>
      <c r="D2117" t="s">
        <v>19589</v>
      </c>
      <c r="E2117" t="s">
        <v>19505</v>
      </c>
      <c r="F2117" t="s">
        <v>19590</v>
      </c>
      <c r="G2117" t="s">
        <v>19591</v>
      </c>
      <c r="H2117" t="s">
        <v>19508</v>
      </c>
      <c r="I2117" t="s">
        <v>11421</v>
      </c>
      <c r="J2117">
        <v>34205</v>
      </c>
      <c r="K2117" t="s">
        <v>11422</v>
      </c>
      <c r="L2117">
        <v>12</v>
      </c>
      <c r="M2117" t="s">
        <v>11461</v>
      </c>
      <c r="N2117">
        <v>5</v>
      </c>
      <c r="P2117">
        <v>59</v>
      </c>
      <c r="Q2117">
        <v>104</v>
      </c>
      <c r="R2117">
        <v>97</v>
      </c>
      <c r="S2117">
        <v>122</v>
      </c>
      <c r="T2117">
        <v>134</v>
      </c>
      <c r="U2117">
        <v>117</v>
      </c>
      <c r="V2117">
        <v>88</v>
      </c>
      <c r="AD2117" t="s">
        <v>11424</v>
      </c>
      <c r="AE2117">
        <v>27.474499999999999</v>
      </c>
      <c r="AF2117">
        <v>-82.566100000000006</v>
      </c>
      <c r="AG2117" t="s">
        <v>19592</v>
      </c>
      <c r="AH2117">
        <v>41</v>
      </c>
      <c r="AI2117">
        <v>411</v>
      </c>
      <c r="AJ2117">
        <v>310</v>
      </c>
      <c r="AK2117">
        <v>0</v>
      </c>
      <c r="AL2117">
        <v>3</v>
      </c>
      <c r="AM2117">
        <v>159</v>
      </c>
      <c r="AN2117">
        <v>440</v>
      </c>
      <c r="AO2117">
        <v>89</v>
      </c>
      <c r="AP2117">
        <v>580</v>
      </c>
      <c r="AQ2117">
        <v>0</v>
      </c>
      <c r="AR2117">
        <v>580</v>
      </c>
      <c r="AS2117">
        <v>13.1</v>
      </c>
      <c r="AT2117">
        <v>55</v>
      </c>
      <c r="AU2117">
        <v>1201230</v>
      </c>
      <c r="AV2117">
        <v>1228</v>
      </c>
      <c r="AW2117" t="s">
        <v>19591</v>
      </c>
      <c r="AX2117" t="s">
        <v>19508</v>
      </c>
      <c r="AY2117" t="s">
        <v>11421</v>
      </c>
      <c r="AZ2117">
        <v>34205</v>
      </c>
      <c r="BA2117">
        <v>8017</v>
      </c>
      <c r="BB2117">
        <v>8017</v>
      </c>
      <c r="BC2117">
        <v>0</v>
      </c>
      <c r="BE2117">
        <v>12081</v>
      </c>
      <c r="BH2117" t="s">
        <v>11427</v>
      </c>
      <c r="BI2117" t="s">
        <v>11427</v>
      </c>
      <c r="BJ2117" t="s">
        <v>11428</v>
      </c>
      <c r="BK2117" t="s">
        <v>11428</v>
      </c>
      <c r="BL2117" t="s">
        <v>11428</v>
      </c>
      <c r="BM2117" t="s">
        <v>11428</v>
      </c>
      <c r="BN2117" t="s">
        <v>11428</v>
      </c>
      <c r="BO2117" t="s">
        <v>11428</v>
      </c>
      <c r="BP2117" t="s">
        <v>11428</v>
      </c>
      <c r="BQ2117" t="s">
        <v>11427</v>
      </c>
      <c r="BR2117" t="s">
        <v>11427</v>
      </c>
      <c r="BS2117" t="s">
        <v>11427</v>
      </c>
      <c r="BT2117" t="s">
        <v>11427</v>
      </c>
      <c r="BU2117" t="s">
        <v>11427</v>
      </c>
      <c r="BV2117" t="s">
        <v>11427</v>
      </c>
      <c r="BW2117" t="s">
        <v>11427</v>
      </c>
      <c r="BY2117" t="s">
        <v>11428</v>
      </c>
      <c r="CB2117" t="s">
        <v>11427</v>
      </c>
      <c r="CD2117">
        <v>580</v>
      </c>
      <c r="CE2117">
        <v>0</v>
      </c>
      <c r="CF2117">
        <v>580</v>
      </c>
      <c r="CG2117">
        <v>0</v>
      </c>
      <c r="CH2117">
        <v>30</v>
      </c>
      <c r="CI2117">
        <v>721</v>
      </c>
    </row>
    <row r="2118" spans="1:87">
      <c r="A2118">
        <v>120123001229</v>
      </c>
      <c r="B2118" t="s">
        <v>11490</v>
      </c>
      <c r="C2118" t="s">
        <v>19503</v>
      </c>
      <c r="D2118" t="s">
        <v>19593</v>
      </c>
      <c r="E2118" t="s">
        <v>19505</v>
      </c>
      <c r="F2118" t="s">
        <v>19594</v>
      </c>
      <c r="G2118" t="s">
        <v>19595</v>
      </c>
      <c r="H2118" t="s">
        <v>19525</v>
      </c>
      <c r="I2118" t="s">
        <v>11421</v>
      </c>
      <c r="J2118">
        <v>34221</v>
      </c>
      <c r="K2118" t="s">
        <v>11422</v>
      </c>
      <c r="L2118">
        <v>12</v>
      </c>
      <c r="M2118" t="s">
        <v>11461</v>
      </c>
      <c r="N2118">
        <v>5</v>
      </c>
      <c r="P2118">
        <v>34</v>
      </c>
      <c r="Q2118">
        <v>46</v>
      </c>
      <c r="R2118">
        <v>52</v>
      </c>
      <c r="S2118">
        <v>55</v>
      </c>
      <c r="T2118">
        <v>61</v>
      </c>
      <c r="U2118">
        <v>59</v>
      </c>
      <c r="V2118">
        <v>47</v>
      </c>
      <c r="AD2118" t="s">
        <v>11424</v>
      </c>
      <c r="AE2118">
        <v>27.567399999999999</v>
      </c>
      <c r="AF2118">
        <v>-82.558000000000007</v>
      </c>
      <c r="AG2118" t="s">
        <v>19596</v>
      </c>
      <c r="AH2118">
        <v>41</v>
      </c>
      <c r="AI2118">
        <v>185</v>
      </c>
      <c r="AJ2118">
        <v>169</v>
      </c>
      <c r="AK2118">
        <v>0</v>
      </c>
      <c r="AL2118">
        <v>6</v>
      </c>
      <c r="AM2118">
        <v>88</v>
      </c>
      <c r="AN2118">
        <v>173</v>
      </c>
      <c r="AO2118">
        <v>80</v>
      </c>
      <c r="AP2118">
        <v>255</v>
      </c>
      <c r="AQ2118">
        <v>0</v>
      </c>
      <c r="AR2118">
        <v>255</v>
      </c>
      <c r="AS2118">
        <v>13.6</v>
      </c>
      <c r="AT2118">
        <v>26</v>
      </c>
      <c r="AU2118">
        <v>1201230</v>
      </c>
      <c r="AV2118">
        <v>1229</v>
      </c>
      <c r="AW2118" t="s">
        <v>19595</v>
      </c>
      <c r="AX2118" t="s">
        <v>19525</v>
      </c>
      <c r="AY2118" t="s">
        <v>11421</v>
      </c>
      <c r="AZ2118">
        <v>34221</v>
      </c>
      <c r="BA2118">
        <v>9163</v>
      </c>
      <c r="BB2118">
        <v>9163</v>
      </c>
      <c r="BC2118">
        <v>0</v>
      </c>
      <c r="BE2118">
        <v>12081</v>
      </c>
      <c r="BH2118" t="s">
        <v>11427</v>
      </c>
      <c r="BI2118" t="s">
        <v>11427</v>
      </c>
      <c r="BJ2118" t="s">
        <v>11428</v>
      </c>
      <c r="BK2118" t="s">
        <v>11428</v>
      </c>
      <c r="BL2118" t="s">
        <v>11428</v>
      </c>
      <c r="BM2118" t="s">
        <v>11428</v>
      </c>
      <c r="BN2118" t="s">
        <v>11428</v>
      </c>
      <c r="BO2118" t="s">
        <v>11428</v>
      </c>
      <c r="BP2118" t="s">
        <v>11428</v>
      </c>
      <c r="BQ2118" t="s">
        <v>11427</v>
      </c>
      <c r="BR2118" t="s">
        <v>11427</v>
      </c>
      <c r="BS2118" t="s">
        <v>11427</v>
      </c>
      <c r="BT2118" t="s">
        <v>11427</v>
      </c>
      <c r="BU2118" t="s">
        <v>11427</v>
      </c>
      <c r="BV2118" t="s">
        <v>11427</v>
      </c>
      <c r="BW2118" t="s">
        <v>11427</v>
      </c>
      <c r="BY2118" t="s">
        <v>11428</v>
      </c>
      <c r="CB2118" t="s">
        <v>11427</v>
      </c>
      <c r="CD2118">
        <v>255</v>
      </c>
      <c r="CE2118">
        <v>0</v>
      </c>
      <c r="CF2118">
        <v>255</v>
      </c>
      <c r="CG2118">
        <v>0</v>
      </c>
      <c r="CH2118">
        <v>7</v>
      </c>
      <c r="CI2118">
        <v>354</v>
      </c>
    </row>
    <row r="2119" spans="1:87">
      <c r="A2119">
        <v>120123001230</v>
      </c>
      <c r="B2119" t="s">
        <v>11490</v>
      </c>
      <c r="C2119" t="s">
        <v>19503</v>
      </c>
      <c r="D2119" t="s">
        <v>19597</v>
      </c>
      <c r="E2119" t="s">
        <v>19505</v>
      </c>
      <c r="F2119" t="s">
        <v>19598</v>
      </c>
      <c r="G2119" t="s">
        <v>19599</v>
      </c>
      <c r="H2119" t="s">
        <v>19508</v>
      </c>
      <c r="I2119" t="s">
        <v>11421</v>
      </c>
      <c r="J2119">
        <v>34209</v>
      </c>
      <c r="K2119" t="s">
        <v>11422</v>
      </c>
      <c r="L2119">
        <v>12</v>
      </c>
      <c r="M2119" t="s">
        <v>11461</v>
      </c>
      <c r="N2119">
        <v>5</v>
      </c>
      <c r="P2119">
        <v>48</v>
      </c>
      <c r="Q2119">
        <v>86</v>
      </c>
      <c r="R2119">
        <v>88</v>
      </c>
      <c r="S2119">
        <v>80</v>
      </c>
      <c r="T2119">
        <v>86</v>
      </c>
      <c r="U2119">
        <v>105</v>
      </c>
      <c r="V2119">
        <v>98</v>
      </c>
      <c r="AD2119" t="s">
        <v>11424</v>
      </c>
      <c r="AE2119">
        <v>27.504100000000001</v>
      </c>
      <c r="AF2119">
        <v>-82.630799999999994</v>
      </c>
      <c r="AG2119" t="s">
        <v>19600</v>
      </c>
      <c r="AH2119">
        <v>41</v>
      </c>
      <c r="AI2119">
        <v>305</v>
      </c>
      <c r="AJ2119">
        <v>286</v>
      </c>
      <c r="AK2119">
        <v>0</v>
      </c>
      <c r="AL2119">
        <v>15</v>
      </c>
      <c r="AM2119">
        <v>35</v>
      </c>
      <c r="AN2119">
        <v>119</v>
      </c>
      <c r="AO2119">
        <v>397</v>
      </c>
      <c r="AP2119">
        <v>318</v>
      </c>
      <c r="AQ2119">
        <v>24</v>
      </c>
      <c r="AR2119">
        <v>342</v>
      </c>
      <c r="AS2119">
        <v>16</v>
      </c>
      <c r="AT2119">
        <v>37</v>
      </c>
      <c r="AU2119">
        <v>1201230</v>
      </c>
      <c r="AV2119">
        <v>1230</v>
      </c>
      <c r="AW2119" t="s">
        <v>19599</v>
      </c>
      <c r="AX2119" t="s">
        <v>19508</v>
      </c>
      <c r="AY2119" t="s">
        <v>11421</v>
      </c>
      <c r="AZ2119">
        <v>34209</v>
      </c>
      <c r="BA2119">
        <v>2213</v>
      </c>
      <c r="BB2119">
        <v>2213</v>
      </c>
      <c r="BC2119">
        <v>0</v>
      </c>
      <c r="BE2119">
        <v>12081</v>
      </c>
      <c r="BH2119" t="s">
        <v>11427</v>
      </c>
      <c r="BI2119" t="s">
        <v>11427</v>
      </c>
      <c r="BJ2119" t="s">
        <v>11428</v>
      </c>
      <c r="BK2119" t="s">
        <v>11428</v>
      </c>
      <c r="BL2119" t="s">
        <v>11428</v>
      </c>
      <c r="BM2119" t="s">
        <v>11428</v>
      </c>
      <c r="BN2119" t="s">
        <v>11428</v>
      </c>
      <c r="BO2119" t="s">
        <v>11428</v>
      </c>
      <c r="BP2119" t="s">
        <v>11428</v>
      </c>
      <c r="BQ2119" t="s">
        <v>11427</v>
      </c>
      <c r="BR2119" t="s">
        <v>11427</v>
      </c>
      <c r="BS2119" t="s">
        <v>11427</v>
      </c>
      <c r="BT2119" t="s">
        <v>11427</v>
      </c>
      <c r="BU2119" t="s">
        <v>11427</v>
      </c>
      <c r="BV2119" t="s">
        <v>11427</v>
      </c>
      <c r="BW2119" t="s">
        <v>11427</v>
      </c>
      <c r="BY2119" t="s">
        <v>11428</v>
      </c>
      <c r="CB2119" t="s">
        <v>11427</v>
      </c>
      <c r="CD2119">
        <v>318</v>
      </c>
      <c r="CE2119">
        <v>24</v>
      </c>
      <c r="CF2119">
        <v>342</v>
      </c>
      <c r="CG2119">
        <v>1</v>
      </c>
      <c r="CH2119">
        <v>24</v>
      </c>
      <c r="CI2119">
        <v>591</v>
      </c>
    </row>
    <row r="2120" spans="1:87">
      <c r="A2120">
        <v>120123001231</v>
      </c>
      <c r="B2120" t="s">
        <v>11490</v>
      </c>
      <c r="C2120" t="s">
        <v>19503</v>
      </c>
      <c r="D2120" t="s">
        <v>13772</v>
      </c>
      <c r="E2120" t="s">
        <v>19505</v>
      </c>
      <c r="F2120" t="s">
        <v>19601</v>
      </c>
      <c r="G2120" t="s">
        <v>19602</v>
      </c>
      <c r="H2120" t="s">
        <v>19525</v>
      </c>
      <c r="I2120" t="s">
        <v>11421</v>
      </c>
      <c r="J2120">
        <v>34221</v>
      </c>
      <c r="K2120" t="s">
        <v>11422</v>
      </c>
      <c r="L2120">
        <v>12</v>
      </c>
      <c r="M2120" t="s">
        <v>11461</v>
      </c>
      <c r="N2120">
        <v>5</v>
      </c>
      <c r="P2120">
        <v>39</v>
      </c>
      <c r="Q2120">
        <v>105</v>
      </c>
      <c r="R2120">
        <v>104</v>
      </c>
      <c r="S2120">
        <v>103</v>
      </c>
      <c r="T2120">
        <v>147</v>
      </c>
      <c r="U2120">
        <v>112</v>
      </c>
      <c r="V2120">
        <v>83</v>
      </c>
      <c r="AD2120" t="s">
        <v>11424</v>
      </c>
      <c r="AE2120">
        <v>27.5182</v>
      </c>
      <c r="AF2120">
        <v>-82.574600000000004</v>
      </c>
      <c r="AG2120" t="s">
        <v>19603</v>
      </c>
      <c r="AH2120">
        <v>41</v>
      </c>
      <c r="AI2120">
        <v>377</v>
      </c>
      <c r="AJ2120">
        <v>316</v>
      </c>
      <c r="AK2120">
        <v>0</v>
      </c>
      <c r="AL2120">
        <v>2</v>
      </c>
      <c r="AM2120">
        <v>91</v>
      </c>
      <c r="AN2120">
        <v>439</v>
      </c>
      <c r="AO2120">
        <v>138</v>
      </c>
      <c r="AP2120">
        <v>520</v>
      </c>
      <c r="AQ2120">
        <v>0</v>
      </c>
      <c r="AR2120">
        <v>520</v>
      </c>
      <c r="AS2120">
        <v>14.4</v>
      </c>
      <c r="AT2120">
        <v>48</v>
      </c>
      <c r="AU2120">
        <v>1201230</v>
      </c>
      <c r="AV2120">
        <v>1231</v>
      </c>
      <c r="AW2120" t="s">
        <v>19602</v>
      </c>
      <c r="AX2120" t="s">
        <v>19525</v>
      </c>
      <c r="AY2120" t="s">
        <v>11421</v>
      </c>
      <c r="AZ2120">
        <v>34221</v>
      </c>
      <c r="BA2120">
        <v>4610</v>
      </c>
      <c r="BB2120">
        <v>4610</v>
      </c>
      <c r="BC2120">
        <v>0</v>
      </c>
      <c r="BE2120">
        <v>12081</v>
      </c>
      <c r="BH2120" t="s">
        <v>11427</v>
      </c>
      <c r="BI2120" t="s">
        <v>11427</v>
      </c>
      <c r="BJ2120" t="s">
        <v>11428</v>
      </c>
      <c r="BK2120" t="s">
        <v>11428</v>
      </c>
      <c r="BL2120" t="s">
        <v>11428</v>
      </c>
      <c r="BM2120" t="s">
        <v>11428</v>
      </c>
      <c r="BN2120" t="s">
        <v>11428</v>
      </c>
      <c r="BO2120" t="s">
        <v>11428</v>
      </c>
      <c r="BP2120" t="s">
        <v>11428</v>
      </c>
      <c r="BQ2120" t="s">
        <v>11427</v>
      </c>
      <c r="BR2120" t="s">
        <v>11427</v>
      </c>
      <c r="BS2120" t="s">
        <v>11427</v>
      </c>
      <c r="BT2120" t="s">
        <v>11427</v>
      </c>
      <c r="BU2120" t="s">
        <v>11427</v>
      </c>
      <c r="BV2120" t="s">
        <v>11427</v>
      </c>
      <c r="BW2120" t="s">
        <v>11427</v>
      </c>
      <c r="BY2120" t="s">
        <v>11428</v>
      </c>
      <c r="CB2120" t="s">
        <v>11427</v>
      </c>
      <c r="CD2120">
        <v>520</v>
      </c>
      <c r="CE2120">
        <v>0</v>
      </c>
      <c r="CF2120">
        <v>520</v>
      </c>
      <c r="CG2120">
        <v>0</v>
      </c>
      <c r="CH2120">
        <v>23</v>
      </c>
      <c r="CI2120">
        <v>693</v>
      </c>
    </row>
    <row r="2121" spans="1:87">
      <c r="A2121">
        <v>120123001233</v>
      </c>
      <c r="B2121" t="s">
        <v>11490</v>
      </c>
      <c r="C2121" t="s">
        <v>19503</v>
      </c>
      <c r="D2121" t="s">
        <v>19604</v>
      </c>
      <c r="E2121" t="s">
        <v>19505</v>
      </c>
      <c r="F2121" t="s">
        <v>19605</v>
      </c>
      <c r="G2121" t="s">
        <v>19606</v>
      </c>
      <c r="H2121" t="s">
        <v>19508</v>
      </c>
      <c r="I2121" t="s">
        <v>11421</v>
      </c>
      <c r="J2121">
        <v>34205</v>
      </c>
      <c r="K2121" t="s">
        <v>11422</v>
      </c>
      <c r="L2121">
        <v>12</v>
      </c>
      <c r="M2121" t="s">
        <v>11461</v>
      </c>
      <c r="N2121">
        <v>5</v>
      </c>
      <c r="P2121">
        <v>2</v>
      </c>
      <c r="Q2121">
        <v>113</v>
      </c>
      <c r="R2121">
        <v>119</v>
      </c>
      <c r="S2121">
        <v>122</v>
      </c>
      <c r="T2121">
        <v>167</v>
      </c>
      <c r="U2121">
        <v>134</v>
      </c>
      <c r="V2121">
        <v>135</v>
      </c>
      <c r="AD2121" t="s">
        <v>11424</v>
      </c>
      <c r="AE2121">
        <v>27.471499999999999</v>
      </c>
      <c r="AF2121">
        <v>-82.596800000000002</v>
      </c>
      <c r="AG2121" t="s">
        <v>19607</v>
      </c>
      <c r="AH2121">
        <v>41</v>
      </c>
      <c r="AI2121">
        <v>410</v>
      </c>
      <c r="AJ2121">
        <v>382</v>
      </c>
      <c r="AK2121">
        <v>1</v>
      </c>
      <c r="AL2121">
        <v>10</v>
      </c>
      <c r="AM2121">
        <v>114</v>
      </c>
      <c r="AN2121">
        <v>359</v>
      </c>
      <c r="AO2121">
        <v>267</v>
      </c>
      <c r="AP2121">
        <v>575</v>
      </c>
      <c r="AQ2121">
        <v>0</v>
      </c>
      <c r="AR2121">
        <v>575</v>
      </c>
      <c r="AS2121">
        <v>14.7</v>
      </c>
      <c r="AT2121">
        <v>54</v>
      </c>
      <c r="AU2121">
        <v>1201230</v>
      </c>
      <c r="AV2121">
        <v>1233</v>
      </c>
      <c r="AW2121" t="s">
        <v>19606</v>
      </c>
      <c r="AX2121" t="s">
        <v>19508</v>
      </c>
      <c r="AY2121" t="s">
        <v>11421</v>
      </c>
      <c r="AZ2121">
        <v>34205</v>
      </c>
      <c r="BA2121">
        <v>1917</v>
      </c>
      <c r="BB2121">
        <v>1917</v>
      </c>
      <c r="BC2121">
        <v>0</v>
      </c>
      <c r="BE2121">
        <v>12081</v>
      </c>
      <c r="BH2121" t="s">
        <v>11427</v>
      </c>
      <c r="BI2121" t="s">
        <v>11427</v>
      </c>
      <c r="BJ2121" t="s">
        <v>11428</v>
      </c>
      <c r="BK2121" t="s">
        <v>11428</v>
      </c>
      <c r="BL2121" t="s">
        <v>11428</v>
      </c>
      <c r="BM2121" t="s">
        <v>11428</v>
      </c>
      <c r="BN2121" t="s">
        <v>11428</v>
      </c>
      <c r="BO2121" t="s">
        <v>11428</v>
      </c>
      <c r="BP2121" t="s">
        <v>11428</v>
      </c>
      <c r="BQ2121" t="s">
        <v>11427</v>
      </c>
      <c r="BR2121" t="s">
        <v>11427</v>
      </c>
      <c r="BS2121" t="s">
        <v>11427</v>
      </c>
      <c r="BT2121" t="s">
        <v>11427</v>
      </c>
      <c r="BU2121" t="s">
        <v>11427</v>
      </c>
      <c r="BV2121" t="s">
        <v>11427</v>
      </c>
      <c r="BW2121" t="s">
        <v>11427</v>
      </c>
      <c r="BY2121" t="s">
        <v>11428</v>
      </c>
      <c r="CB2121" t="s">
        <v>11427</v>
      </c>
      <c r="CD2121">
        <v>575</v>
      </c>
      <c r="CE2121">
        <v>0</v>
      </c>
      <c r="CF2121">
        <v>575</v>
      </c>
      <c r="CG2121">
        <v>0</v>
      </c>
      <c r="CH2121">
        <v>41</v>
      </c>
      <c r="CI2121">
        <v>792</v>
      </c>
    </row>
    <row r="2122" spans="1:87">
      <c r="A2122">
        <v>120123001234</v>
      </c>
      <c r="B2122" t="s">
        <v>11490</v>
      </c>
      <c r="C2122" t="s">
        <v>19503</v>
      </c>
      <c r="D2122" t="s">
        <v>19608</v>
      </c>
      <c r="E2122" t="s">
        <v>19505</v>
      </c>
      <c r="F2122" t="s">
        <v>19609</v>
      </c>
      <c r="G2122" t="s">
        <v>19610</v>
      </c>
      <c r="H2122" t="s">
        <v>19508</v>
      </c>
      <c r="I2122" t="s">
        <v>11421</v>
      </c>
      <c r="J2122">
        <v>34203</v>
      </c>
      <c r="K2122" t="s">
        <v>11422</v>
      </c>
      <c r="L2122">
        <v>12</v>
      </c>
      <c r="M2122" t="s">
        <v>11461</v>
      </c>
      <c r="N2122">
        <v>5</v>
      </c>
      <c r="P2122">
        <v>35</v>
      </c>
      <c r="Q2122">
        <v>99</v>
      </c>
      <c r="R2122">
        <v>121</v>
      </c>
      <c r="S2122">
        <v>94</v>
      </c>
      <c r="T2122">
        <v>155</v>
      </c>
      <c r="U2122">
        <v>108</v>
      </c>
      <c r="V2122">
        <v>102</v>
      </c>
      <c r="AD2122" t="s">
        <v>11424</v>
      </c>
      <c r="AE2122">
        <v>27.430199999999999</v>
      </c>
      <c r="AF2122">
        <v>-82.557000000000002</v>
      </c>
      <c r="AG2122" t="s">
        <v>19611</v>
      </c>
      <c r="AH2122">
        <v>41</v>
      </c>
      <c r="AI2122">
        <v>363</v>
      </c>
      <c r="AJ2122">
        <v>351</v>
      </c>
      <c r="AK2122">
        <v>0</v>
      </c>
      <c r="AL2122">
        <v>2</v>
      </c>
      <c r="AM2122">
        <v>110</v>
      </c>
      <c r="AN2122">
        <v>547</v>
      </c>
      <c r="AO2122">
        <v>43</v>
      </c>
      <c r="AP2122">
        <v>594</v>
      </c>
      <c r="AQ2122">
        <v>0</v>
      </c>
      <c r="AR2122">
        <v>594</v>
      </c>
      <c r="AS2122">
        <v>15.2</v>
      </c>
      <c r="AT2122">
        <v>47</v>
      </c>
      <c r="AU2122">
        <v>1201230</v>
      </c>
      <c r="AV2122">
        <v>1234</v>
      </c>
      <c r="AW2122" t="s">
        <v>19610</v>
      </c>
      <c r="AX2122" t="s">
        <v>19508</v>
      </c>
      <c r="AY2122" t="s">
        <v>11421</v>
      </c>
      <c r="AZ2122">
        <v>34203</v>
      </c>
      <c r="BA2122">
        <v>7614</v>
      </c>
      <c r="BB2122">
        <v>7614</v>
      </c>
      <c r="BC2122">
        <v>0</v>
      </c>
      <c r="BE2122">
        <v>12081</v>
      </c>
      <c r="BH2122" t="s">
        <v>11427</v>
      </c>
      <c r="BI2122" t="s">
        <v>11427</v>
      </c>
      <c r="BJ2122" t="s">
        <v>11428</v>
      </c>
      <c r="BK2122" t="s">
        <v>11428</v>
      </c>
      <c r="BL2122" t="s">
        <v>11428</v>
      </c>
      <c r="BM2122" t="s">
        <v>11428</v>
      </c>
      <c r="BN2122" t="s">
        <v>11428</v>
      </c>
      <c r="BO2122" t="s">
        <v>11428</v>
      </c>
      <c r="BP2122" t="s">
        <v>11428</v>
      </c>
      <c r="BQ2122" t="s">
        <v>11427</v>
      </c>
      <c r="BR2122" t="s">
        <v>11427</v>
      </c>
      <c r="BS2122" t="s">
        <v>11427</v>
      </c>
      <c r="BT2122" t="s">
        <v>11427</v>
      </c>
      <c r="BU2122" t="s">
        <v>11427</v>
      </c>
      <c r="BV2122" t="s">
        <v>11427</v>
      </c>
      <c r="BW2122" t="s">
        <v>11427</v>
      </c>
      <c r="BY2122" t="s">
        <v>11428</v>
      </c>
      <c r="CB2122" t="s">
        <v>11427</v>
      </c>
      <c r="CD2122">
        <v>594</v>
      </c>
      <c r="CE2122">
        <v>0</v>
      </c>
      <c r="CF2122">
        <v>594</v>
      </c>
      <c r="CG2122">
        <v>0</v>
      </c>
      <c r="CH2122">
        <v>12</v>
      </c>
      <c r="CI2122">
        <v>714</v>
      </c>
    </row>
    <row r="2123" spans="1:87">
      <c r="A2123">
        <v>120123001235</v>
      </c>
      <c r="B2123" t="s">
        <v>11490</v>
      </c>
      <c r="C2123" t="s">
        <v>19503</v>
      </c>
      <c r="D2123" t="s">
        <v>19612</v>
      </c>
      <c r="E2123" t="s">
        <v>19505</v>
      </c>
      <c r="F2123" t="s">
        <v>19613</v>
      </c>
      <c r="G2123" t="s">
        <v>19614</v>
      </c>
      <c r="H2123" t="s">
        <v>19508</v>
      </c>
      <c r="I2123" t="s">
        <v>11421</v>
      </c>
      <c r="J2123">
        <v>34208</v>
      </c>
      <c r="K2123" t="s">
        <v>11422</v>
      </c>
      <c r="L2123">
        <v>12</v>
      </c>
      <c r="M2123" t="s">
        <v>11461</v>
      </c>
      <c r="N2123">
        <v>5</v>
      </c>
      <c r="P2123">
        <v>2</v>
      </c>
      <c r="Q2123">
        <v>60</v>
      </c>
      <c r="R2123">
        <v>82</v>
      </c>
      <c r="S2123">
        <v>97</v>
      </c>
      <c r="T2123">
        <v>102</v>
      </c>
      <c r="U2123">
        <v>93</v>
      </c>
      <c r="V2123">
        <v>80</v>
      </c>
      <c r="AD2123" t="s">
        <v>11424</v>
      </c>
      <c r="AE2123">
        <v>27.470300000000002</v>
      </c>
      <c r="AF2123">
        <v>-82.542100000000005</v>
      </c>
      <c r="AG2123" t="s">
        <v>19615</v>
      </c>
      <c r="AH2123">
        <v>41</v>
      </c>
      <c r="AI2123">
        <v>261</v>
      </c>
      <c r="AJ2123">
        <v>255</v>
      </c>
      <c r="AK2123">
        <v>1</v>
      </c>
      <c r="AL2123">
        <v>0</v>
      </c>
      <c r="AM2123">
        <v>129</v>
      </c>
      <c r="AN2123">
        <v>315</v>
      </c>
      <c r="AO2123">
        <v>61</v>
      </c>
      <c r="AP2123">
        <v>425</v>
      </c>
      <c r="AQ2123">
        <v>0</v>
      </c>
      <c r="AR2123">
        <v>425</v>
      </c>
      <c r="AS2123">
        <v>13.6</v>
      </c>
      <c r="AT2123">
        <v>38</v>
      </c>
      <c r="AU2123">
        <v>1201230</v>
      </c>
      <c r="AV2123">
        <v>1235</v>
      </c>
      <c r="AW2123" t="s">
        <v>19614</v>
      </c>
      <c r="AX2123" t="s">
        <v>19508</v>
      </c>
      <c r="AY2123" t="s">
        <v>11421</v>
      </c>
      <c r="AZ2123">
        <v>34208</v>
      </c>
      <c r="BA2123">
        <v>4300</v>
      </c>
      <c r="BB2123">
        <v>4300</v>
      </c>
      <c r="BC2123">
        <v>0</v>
      </c>
      <c r="BE2123">
        <v>12081</v>
      </c>
      <c r="BH2123" t="s">
        <v>11427</v>
      </c>
      <c r="BI2123" t="s">
        <v>11427</v>
      </c>
      <c r="BJ2123" t="s">
        <v>11428</v>
      </c>
      <c r="BK2123" t="s">
        <v>11428</v>
      </c>
      <c r="BL2123" t="s">
        <v>11428</v>
      </c>
      <c r="BM2123" t="s">
        <v>11428</v>
      </c>
      <c r="BN2123" t="s">
        <v>11428</v>
      </c>
      <c r="BO2123" t="s">
        <v>11428</v>
      </c>
      <c r="BP2123" t="s">
        <v>11428</v>
      </c>
      <c r="BQ2123" t="s">
        <v>11427</v>
      </c>
      <c r="BR2123" t="s">
        <v>11427</v>
      </c>
      <c r="BS2123" t="s">
        <v>11427</v>
      </c>
      <c r="BT2123" t="s">
        <v>11427</v>
      </c>
      <c r="BU2123" t="s">
        <v>11427</v>
      </c>
      <c r="BV2123" t="s">
        <v>11427</v>
      </c>
      <c r="BW2123" t="s">
        <v>11427</v>
      </c>
      <c r="BY2123" t="s">
        <v>11428</v>
      </c>
      <c r="CB2123" t="s">
        <v>11427</v>
      </c>
      <c r="CD2123">
        <v>425</v>
      </c>
      <c r="CE2123">
        <v>0</v>
      </c>
      <c r="CF2123">
        <v>425</v>
      </c>
      <c r="CG2123">
        <v>3</v>
      </c>
      <c r="CH2123">
        <v>7</v>
      </c>
      <c r="CI2123">
        <v>516</v>
      </c>
    </row>
    <row r="2124" spans="1:87">
      <c r="A2124">
        <v>120123001238</v>
      </c>
      <c r="B2124" t="s">
        <v>11490</v>
      </c>
      <c r="C2124" t="s">
        <v>19503</v>
      </c>
      <c r="D2124" t="s">
        <v>19616</v>
      </c>
      <c r="E2124" t="s">
        <v>19505</v>
      </c>
      <c r="F2124" t="s">
        <v>19617</v>
      </c>
      <c r="G2124" t="s">
        <v>19618</v>
      </c>
      <c r="H2124" t="s">
        <v>19525</v>
      </c>
      <c r="I2124" t="s">
        <v>11421</v>
      </c>
      <c r="J2124">
        <v>34221</v>
      </c>
      <c r="K2124" t="s">
        <v>11422</v>
      </c>
      <c r="L2124">
        <v>12</v>
      </c>
      <c r="M2124">
        <v>6</v>
      </c>
      <c r="N2124">
        <v>8</v>
      </c>
      <c r="W2124">
        <v>153</v>
      </c>
      <c r="X2124">
        <v>174</v>
      </c>
      <c r="Y2124">
        <v>210</v>
      </c>
      <c r="AD2124" t="s">
        <v>11424</v>
      </c>
      <c r="AE2124">
        <v>27.528400000000001</v>
      </c>
      <c r="AF2124">
        <v>-82.561999999999998</v>
      </c>
      <c r="AG2124" t="s">
        <v>19619</v>
      </c>
      <c r="AH2124">
        <v>41</v>
      </c>
      <c r="AI2124">
        <v>306</v>
      </c>
      <c r="AJ2124">
        <v>231</v>
      </c>
      <c r="AK2124">
        <v>0</v>
      </c>
      <c r="AL2124">
        <v>5</v>
      </c>
      <c r="AM2124">
        <v>167</v>
      </c>
      <c r="AN2124">
        <v>245</v>
      </c>
      <c r="AO2124">
        <v>109</v>
      </c>
      <c r="AP2124">
        <v>388</v>
      </c>
      <c r="AQ2124">
        <v>0</v>
      </c>
      <c r="AR2124">
        <v>388</v>
      </c>
      <c r="AS2124">
        <v>15.8</v>
      </c>
      <c r="AT2124">
        <v>34</v>
      </c>
      <c r="AU2124">
        <v>1201230</v>
      </c>
      <c r="AV2124">
        <v>1238</v>
      </c>
      <c r="AW2124" t="s">
        <v>19618</v>
      </c>
      <c r="AX2124" t="s">
        <v>19525</v>
      </c>
      <c r="AY2124" t="s">
        <v>11421</v>
      </c>
      <c r="AZ2124">
        <v>34221</v>
      </c>
      <c r="BA2124">
        <v>3322</v>
      </c>
      <c r="BB2124">
        <v>3322</v>
      </c>
      <c r="BC2124">
        <v>0</v>
      </c>
      <c r="BE2124">
        <v>12081</v>
      </c>
      <c r="BH2124" t="s">
        <v>11427</v>
      </c>
      <c r="BI2124" t="s">
        <v>11427</v>
      </c>
      <c r="BJ2124" t="s">
        <v>11427</v>
      </c>
      <c r="BK2124" t="s">
        <v>11427</v>
      </c>
      <c r="BL2124" t="s">
        <v>11427</v>
      </c>
      <c r="BM2124" t="s">
        <v>11427</v>
      </c>
      <c r="BN2124" t="s">
        <v>11427</v>
      </c>
      <c r="BO2124" t="s">
        <v>11427</v>
      </c>
      <c r="BP2124" t="s">
        <v>11427</v>
      </c>
      <c r="BQ2124" t="s">
        <v>11428</v>
      </c>
      <c r="BR2124" t="s">
        <v>11428</v>
      </c>
      <c r="BS2124" t="s">
        <v>11428</v>
      </c>
      <c r="BT2124" t="s">
        <v>11427</v>
      </c>
      <c r="BU2124" t="s">
        <v>11427</v>
      </c>
      <c r="BV2124" t="s">
        <v>11427</v>
      </c>
      <c r="BW2124" t="s">
        <v>11427</v>
      </c>
      <c r="BY2124" t="s">
        <v>11428</v>
      </c>
      <c r="CB2124" t="s">
        <v>11427</v>
      </c>
      <c r="CD2124">
        <v>388</v>
      </c>
      <c r="CE2124">
        <v>0</v>
      </c>
      <c r="CF2124">
        <v>388</v>
      </c>
      <c r="CG2124">
        <v>0</v>
      </c>
      <c r="CH2124">
        <v>11</v>
      </c>
      <c r="CI2124">
        <v>537</v>
      </c>
    </row>
    <row r="2125" spans="1:87">
      <c r="A2125">
        <v>120123001239</v>
      </c>
      <c r="B2125" t="s">
        <v>11490</v>
      </c>
      <c r="C2125" t="s">
        <v>19503</v>
      </c>
      <c r="D2125" t="s">
        <v>19620</v>
      </c>
      <c r="E2125" t="s">
        <v>19505</v>
      </c>
      <c r="F2125" t="s">
        <v>19621</v>
      </c>
      <c r="G2125" t="s">
        <v>19622</v>
      </c>
      <c r="H2125" t="s">
        <v>19525</v>
      </c>
      <c r="I2125" t="s">
        <v>11421</v>
      </c>
      <c r="J2125">
        <v>34221</v>
      </c>
      <c r="K2125" t="s">
        <v>11422</v>
      </c>
      <c r="L2125">
        <v>12</v>
      </c>
      <c r="M2125" t="s">
        <v>11461</v>
      </c>
      <c r="N2125">
        <v>5</v>
      </c>
      <c r="P2125">
        <v>58</v>
      </c>
      <c r="Q2125">
        <v>74</v>
      </c>
      <c r="R2125">
        <v>92</v>
      </c>
      <c r="S2125">
        <v>87</v>
      </c>
      <c r="T2125">
        <v>101</v>
      </c>
      <c r="U2125">
        <v>90</v>
      </c>
      <c r="V2125">
        <v>66</v>
      </c>
      <c r="AD2125" t="s">
        <v>11424</v>
      </c>
      <c r="AE2125">
        <v>27.539000000000001</v>
      </c>
      <c r="AF2125">
        <v>-82.551100000000005</v>
      </c>
      <c r="AG2125" t="s">
        <v>19623</v>
      </c>
      <c r="AH2125">
        <v>41</v>
      </c>
      <c r="AI2125">
        <v>303</v>
      </c>
      <c r="AJ2125">
        <v>265</v>
      </c>
      <c r="AK2125">
        <v>0</v>
      </c>
      <c r="AL2125">
        <v>1</v>
      </c>
      <c r="AM2125">
        <v>199</v>
      </c>
      <c r="AN2125">
        <v>316</v>
      </c>
      <c r="AO2125">
        <v>35</v>
      </c>
      <c r="AP2125">
        <v>453</v>
      </c>
      <c r="AQ2125">
        <v>0</v>
      </c>
      <c r="AR2125">
        <v>453</v>
      </c>
      <c r="AS2125">
        <v>14.2</v>
      </c>
      <c r="AT2125">
        <v>40</v>
      </c>
      <c r="AU2125">
        <v>1201230</v>
      </c>
      <c r="AV2125">
        <v>1239</v>
      </c>
      <c r="AW2125" t="s">
        <v>19622</v>
      </c>
      <c r="AX2125" t="s">
        <v>19525</v>
      </c>
      <c r="AY2125" t="s">
        <v>11421</v>
      </c>
      <c r="AZ2125">
        <v>34221</v>
      </c>
      <c r="BA2125">
        <v>2418</v>
      </c>
      <c r="BB2125">
        <v>2418</v>
      </c>
      <c r="BC2125">
        <v>0</v>
      </c>
      <c r="BE2125">
        <v>12081</v>
      </c>
      <c r="BH2125" t="s">
        <v>11427</v>
      </c>
      <c r="BI2125" t="s">
        <v>11427</v>
      </c>
      <c r="BJ2125" t="s">
        <v>11428</v>
      </c>
      <c r="BK2125" t="s">
        <v>11428</v>
      </c>
      <c r="BL2125" t="s">
        <v>11428</v>
      </c>
      <c r="BM2125" t="s">
        <v>11428</v>
      </c>
      <c r="BN2125" t="s">
        <v>11428</v>
      </c>
      <c r="BO2125" t="s">
        <v>11428</v>
      </c>
      <c r="BP2125" t="s">
        <v>11428</v>
      </c>
      <c r="BQ2125" t="s">
        <v>11427</v>
      </c>
      <c r="BR2125" t="s">
        <v>11427</v>
      </c>
      <c r="BS2125" t="s">
        <v>11427</v>
      </c>
      <c r="BT2125" t="s">
        <v>11427</v>
      </c>
      <c r="BU2125" t="s">
        <v>11427</v>
      </c>
      <c r="BV2125" t="s">
        <v>11427</v>
      </c>
      <c r="BW2125" t="s">
        <v>11427</v>
      </c>
      <c r="BY2125" t="s">
        <v>11428</v>
      </c>
      <c r="CB2125" t="s">
        <v>11427</v>
      </c>
      <c r="CD2125">
        <v>453</v>
      </c>
      <c r="CE2125">
        <v>0</v>
      </c>
      <c r="CF2125">
        <v>453</v>
      </c>
      <c r="CG2125">
        <v>1</v>
      </c>
      <c r="CH2125">
        <v>16</v>
      </c>
      <c r="CI2125">
        <v>568</v>
      </c>
    </row>
    <row r="2126" spans="1:87">
      <c r="A2126">
        <v>120123001240</v>
      </c>
      <c r="B2126" t="s">
        <v>11490</v>
      </c>
      <c r="C2126" t="s">
        <v>19503</v>
      </c>
      <c r="D2126" t="s">
        <v>19624</v>
      </c>
      <c r="E2126" t="s">
        <v>19505</v>
      </c>
      <c r="F2126" t="s">
        <v>19625</v>
      </c>
      <c r="G2126" t="s">
        <v>19626</v>
      </c>
      <c r="H2126" t="s">
        <v>19525</v>
      </c>
      <c r="I2126" t="s">
        <v>11421</v>
      </c>
      <c r="J2126">
        <v>34221</v>
      </c>
      <c r="K2126" t="s">
        <v>11422</v>
      </c>
      <c r="L2126">
        <v>12</v>
      </c>
      <c r="M2126" t="s">
        <v>11461</v>
      </c>
      <c r="N2126">
        <v>5</v>
      </c>
      <c r="P2126">
        <v>60</v>
      </c>
      <c r="Q2126">
        <v>61</v>
      </c>
      <c r="R2126">
        <v>69</v>
      </c>
      <c r="S2126">
        <v>62</v>
      </c>
      <c r="T2126">
        <v>79</v>
      </c>
      <c r="U2126">
        <v>62</v>
      </c>
      <c r="V2126">
        <v>56</v>
      </c>
      <c r="AD2126" t="s">
        <v>11424</v>
      </c>
      <c r="AE2126">
        <v>27.5305</v>
      </c>
      <c r="AF2126">
        <v>-82.525000000000006</v>
      </c>
      <c r="AG2126" t="s">
        <v>19627</v>
      </c>
      <c r="AH2126">
        <v>41</v>
      </c>
      <c r="AI2126">
        <v>248</v>
      </c>
      <c r="AJ2126">
        <v>201</v>
      </c>
      <c r="AK2126">
        <v>2</v>
      </c>
      <c r="AL2126">
        <v>8</v>
      </c>
      <c r="AM2126">
        <v>109</v>
      </c>
      <c r="AN2126">
        <v>208</v>
      </c>
      <c r="AO2126">
        <v>118</v>
      </c>
      <c r="AP2126">
        <v>294</v>
      </c>
      <c r="AQ2126">
        <v>0</v>
      </c>
      <c r="AR2126">
        <v>294</v>
      </c>
      <c r="AS2126">
        <v>12.8</v>
      </c>
      <c r="AT2126">
        <v>35</v>
      </c>
      <c r="AU2126">
        <v>1201230</v>
      </c>
      <c r="AV2126">
        <v>1240</v>
      </c>
      <c r="AW2126" t="s">
        <v>19626</v>
      </c>
      <c r="AX2126" t="s">
        <v>19525</v>
      </c>
      <c r="AY2126" t="s">
        <v>11421</v>
      </c>
      <c r="AZ2126">
        <v>34221</v>
      </c>
      <c r="BA2126">
        <v>9501</v>
      </c>
      <c r="BB2126">
        <v>9501</v>
      </c>
      <c r="BC2126">
        <v>0</v>
      </c>
      <c r="BE2126">
        <v>12081</v>
      </c>
      <c r="BH2126" t="s">
        <v>11427</v>
      </c>
      <c r="BI2126" t="s">
        <v>11427</v>
      </c>
      <c r="BJ2126" t="s">
        <v>11428</v>
      </c>
      <c r="BK2126" t="s">
        <v>11428</v>
      </c>
      <c r="BL2126" t="s">
        <v>11428</v>
      </c>
      <c r="BM2126" t="s">
        <v>11428</v>
      </c>
      <c r="BN2126" t="s">
        <v>11428</v>
      </c>
      <c r="BO2126" t="s">
        <v>11428</v>
      </c>
      <c r="BP2126" t="s">
        <v>11428</v>
      </c>
      <c r="BQ2126" t="s">
        <v>11427</v>
      </c>
      <c r="BR2126" t="s">
        <v>11427</v>
      </c>
      <c r="BS2126" t="s">
        <v>11427</v>
      </c>
      <c r="BT2126" t="s">
        <v>11427</v>
      </c>
      <c r="BU2126" t="s">
        <v>11427</v>
      </c>
      <c r="BV2126" t="s">
        <v>11427</v>
      </c>
      <c r="BW2126" t="s">
        <v>11427</v>
      </c>
      <c r="BY2126" t="s">
        <v>11428</v>
      </c>
      <c r="CB2126" t="s">
        <v>11427</v>
      </c>
      <c r="CD2126">
        <v>294</v>
      </c>
      <c r="CE2126">
        <v>0</v>
      </c>
      <c r="CF2126">
        <v>294</v>
      </c>
      <c r="CG2126">
        <v>0</v>
      </c>
      <c r="CH2126">
        <v>4</v>
      </c>
      <c r="CI2126">
        <v>449</v>
      </c>
    </row>
    <row r="2127" spans="1:87">
      <c r="A2127">
        <v>120123001241</v>
      </c>
      <c r="B2127" t="s">
        <v>11490</v>
      </c>
      <c r="C2127" t="s">
        <v>19503</v>
      </c>
      <c r="D2127" t="s">
        <v>19628</v>
      </c>
      <c r="E2127" t="s">
        <v>19505</v>
      </c>
      <c r="F2127" t="s">
        <v>19629</v>
      </c>
      <c r="G2127" t="s">
        <v>19630</v>
      </c>
      <c r="H2127" t="s">
        <v>19508</v>
      </c>
      <c r="I2127" t="s">
        <v>11421</v>
      </c>
      <c r="J2127">
        <v>34208</v>
      </c>
      <c r="K2127" t="s">
        <v>11422</v>
      </c>
      <c r="L2127">
        <v>12</v>
      </c>
      <c r="M2127" t="s">
        <v>11461</v>
      </c>
      <c r="N2127">
        <v>5</v>
      </c>
      <c r="P2127">
        <v>51</v>
      </c>
      <c r="Q2127">
        <v>86</v>
      </c>
      <c r="R2127">
        <v>83</v>
      </c>
      <c r="S2127">
        <v>87</v>
      </c>
      <c r="T2127">
        <v>77</v>
      </c>
      <c r="U2127">
        <v>88</v>
      </c>
      <c r="V2127">
        <v>62</v>
      </c>
      <c r="AD2127" t="s">
        <v>11424</v>
      </c>
      <c r="AE2127">
        <v>27.482600000000001</v>
      </c>
      <c r="AF2127">
        <v>-82.531400000000005</v>
      </c>
      <c r="AG2127" t="s">
        <v>19631</v>
      </c>
      <c r="AH2127">
        <v>41</v>
      </c>
      <c r="AI2127">
        <v>257</v>
      </c>
      <c r="AJ2127">
        <v>277</v>
      </c>
      <c r="AK2127">
        <v>1</v>
      </c>
      <c r="AL2127">
        <v>23</v>
      </c>
      <c r="AM2127">
        <v>83</v>
      </c>
      <c r="AN2127">
        <v>228</v>
      </c>
      <c r="AO2127">
        <v>174</v>
      </c>
      <c r="AP2127">
        <v>296</v>
      </c>
      <c r="AQ2127">
        <v>13</v>
      </c>
      <c r="AR2127">
        <v>309</v>
      </c>
      <c r="AS2127">
        <v>14.8</v>
      </c>
      <c r="AT2127">
        <v>36</v>
      </c>
      <c r="AU2127">
        <v>1201230</v>
      </c>
      <c r="AV2127">
        <v>1241</v>
      </c>
      <c r="AW2127" t="s">
        <v>19630</v>
      </c>
      <c r="AX2127" t="s">
        <v>19508</v>
      </c>
      <c r="AY2127" t="s">
        <v>11421</v>
      </c>
      <c r="AZ2127">
        <v>34208</v>
      </c>
      <c r="BA2127">
        <v>7401</v>
      </c>
      <c r="BB2127">
        <v>7401</v>
      </c>
      <c r="BC2127">
        <v>0</v>
      </c>
      <c r="BE2127">
        <v>12081</v>
      </c>
      <c r="BH2127" t="s">
        <v>11427</v>
      </c>
      <c r="BI2127" t="s">
        <v>11427</v>
      </c>
      <c r="BJ2127" t="s">
        <v>11428</v>
      </c>
      <c r="BK2127" t="s">
        <v>11428</v>
      </c>
      <c r="BL2127" t="s">
        <v>11428</v>
      </c>
      <c r="BM2127" t="s">
        <v>11428</v>
      </c>
      <c r="BN2127" t="s">
        <v>11428</v>
      </c>
      <c r="BO2127" t="s">
        <v>11428</v>
      </c>
      <c r="BP2127" t="s">
        <v>11428</v>
      </c>
      <c r="BQ2127" t="s">
        <v>11427</v>
      </c>
      <c r="BR2127" t="s">
        <v>11427</v>
      </c>
      <c r="BS2127" t="s">
        <v>11427</v>
      </c>
      <c r="BT2127" t="s">
        <v>11427</v>
      </c>
      <c r="BU2127" t="s">
        <v>11427</v>
      </c>
      <c r="BV2127" t="s">
        <v>11427</v>
      </c>
      <c r="BW2127" t="s">
        <v>11427</v>
      </c>
      <c r="BY2127" t="s">
        <v>11428</v>
      </c>
      <c r="CB2127" t="s">
        <v>11427</v>
      </c>
      <c r="CD2127">
        <v>296</v>
      </c>
      <c r="CE2127">
        <v>13</v>
      </c>
      <c r="CF2127">
        <v>309</v>
      </c>
      <c r="CG2127">
        <v>1</v>
      </c>
      <c r="CH2127">
        <v>24</v>
      </c>
      <c r="CI2127">
        <v>534</v>
      </c>
    </row>
    <row r="2128" spans="1:87">
      <c r="A2128">
        <v>120123001242</v>
      </c>
      <c r="B2128" t="s">
        <v>11490</v>
      </c>
      <c r="C2128" t="s">
        <v>19503</v>
      </c>
      <c r="D2128" t="s">
        <v>19632</v>
      </c>
      <c r="E2128" t="s">
        <v>19505</v>
      </c>
      <c r="F2128" t="s">
        <v>19633</v>
      </c>
      <c r="G2128" t="s">
        <v>19634</v>
      </c>
      <c r="H2128" t="s">
        <v>19508</v>
      </c>
      <c r="I2128" t="s">
        <v>11421</v>
      </c>
      <c r="J2128">
        <v>34209</v>
      </c>
      <c r="K2128" t="s">
        <v>11422</v>
      </c>
      <c r="L2128">
        <v>12</v>
      </c>
      <c r="M2128">
        <v>6</v>
      </c>
      <c r="N2128">
        <v>8</v>
      </c>
      <c r="W2128">
        <v>232</v>
      </c>
      <c r="X2128">
        <v>233</v>
      </c>
      <c r="Y2128">
        <v>241</v>
      </c>
      <c r="AD2128" t="s">
        <v>11424</v>
      </c>
      <c r="AE2128">
        <v>27.47</v>
      </c>
      <c r="AF2128">
        <v>-82.618399999999994</v>
      </c>
      <c r="AG2128" t="s">
        <v>19635</v>
      </c>
      <c r="AH2128">
        <v>41</v>
      </c>
      <c r="AI2128">
        <v>412</v>
      </c>
      <c r="AJ2128">
        <v>294</v>
      </c>
      <c r="AK2128">
        <v>3</v>
      </c>
      <c r="AL2128">
        <v>7</v>
      </c>
      <c r="AM2128">
        <v>137</v>
      </c>
      <c r="AN2128">
        <v>251</v>
      </c>
      <c r="AO2128">
        <v>283</v>
      </c>
      <c r="AP2128">
        <v>496</v>
      </c>
      <c r="AQ2128">
        <v>0</v>
      </c>
      <c r="AR2128">
        <v>496</v>
      </c>
      <c r="AS2128">
        <v>16.399999999999999</v>
      </c>
      <c r="AT2128">
        <v>43</v>
      </c>
      <c r="AU2128">
        <v>1201230</v>
      </c>
      <c r="AV2128">
        <v>1242</v>
      </c>
      <c r="AW2128" t="s">
        <v>19634</v>
      </c>
      <c r="AX2128" t="s">
        <v>19508</v>
      </c>
      <c r="AY2128" t="s">
        <v>11421</v>
      </c>
      <c r="AZ2128">
        <v>34209</v>
      </c>
      <c r="BA2128">
        <v>6050</v>
      </c>
      <c r="BB2128">
        <v>6050</v>
      </c>
      <c r="BC2128">
        <v>0</v>
      </c>
      <c r="BE2128">
        <v>12081</v>
      </c>
      <c r="BH2128" t="s">
        <v>11427</v>
      </c>
      <c r="BI2128" t="s">
        <v>11427</v>
      </c>
      <c r="BJ2128" t="s">
        <v>11427</v>
      </c>
      <c r="BK2128" t="s">
        <v>11427</v>
      </c>
      <c r="BL2128" t="s">
        <v>11427</v>
      </c>
      <c r="BM2128" t="s">
        <v>11427</v>
      </c>
      <c r="BN2128" t="s">
        <v>11427</v>
      </c>
      <c r="BO2128" t="s">
        <v>11427</v>
      </c>
      <c r="BP2128" t="s">
        <v>11427</v>
      </c>
      <c r="BQ2128" t="s">
        <v>11428</v>
      </c>
      <c r="BR2128" t="s">
        <v>11428</v>
      </c>
      <c r="BS2128" t="s">
        <v>11428</v>
      </c>
      <c r="BT2128" t="s">
        <v>11427</v>
      </c>
      <c r="BU2128" t="s">
        <v>11427</v>
      </c>
      <c r="BV2128" t="s">
        <v>11427</v>
      </c>
      <c r="BW2128" t="s">
        <v>11427</v>
      </c>
      <c r="BY2128" t="s">
        <v>11428</v>
      </c>
      <c r="CB2128" t="s">
        <v>11427</v>
      </c>
      <c r="CD2128">
        <v>496</v>
      </c>
      <c r="CE2128">
        <v>0</v>
      </c>
      <c r="CF2128">
        <v>496</v>
      </c>
      <c r="CG2128">
        <v>0</v>
      </c>
      <c r="CH2128">
        <v>25</v>
      </c>
      <c r="CI2128">
        <v>706</v>
      </c>
    </row>
    <row r="2129" spans="1:87">
      <c r="A2129">
        <v>120123001243</v>
      </c>
      <c r="B2129" t="s">
        <v>11490</v>
      </c>
      <c r="C2129" t="s">
        <v>19503</v>
      </c>
      <c r="D2129" t="s">
        <v>19636</v>
      </c>
      <c r="E2129" t="s">
        <v>19505</v>
      </c>
      <c r="F2129" t="s">
        <v>19637</v>
      </c>
      <c r="G2129" t="s">
        <v>19638</v>
      </c>
      <c r="H2129" t="s">
        <v>19508</v>
      </c>
      <c r="I2129" t="s">
        <v>11421</v>
      </c>
      <c r="J2129">
        <v>34203</v>
      </c>
      <c r="K2129" t="s">
        <v>11422</v>
      </c>
      <c r="L2129">
        <v>12</v>
      </c>
      <c r="M2129">
        <v>6</v>
      </c>
      <c r="N2129">
        <v>8</v>
      </c>
      <c r="W2129">
        <v>135</v>
      </c>
      <c r="X2129">
        <v>157</v>
      </c>
      <c r="Y2129">
        <v>151</v>
      </c>
      <c r="AD2129" t="s">
        <v>11424</v>
      </c>
      <c r="AE2129">
        <v>27.426600000000001</v>
      </c>
      <c r="AF2129">
        <v>-82.552899999999994</v>
      </c>
      <c r="AG2129" t="s">
        <v>19639</v>
      </c>
      <c r="AH2129">
        <v>41</v>
      </c>
      <c r="AI2129">
        <v>255</v>
      </c>
      <c r="AJ2129">
        <v>188</v>
      </c>
      <c r="AK2129">
        <v>2</v>
      </c>
      <c r="AL2129">
        <v>3</v>
      </c>
      <c r="AM2129">
        <v>102</v>
      </c>
      <c r="AN2129">
        <v>225</v>
      </c>
      <c r="AO2129">
        <v>97</v>
      </c>
      <c r="AP2129">
        <v>315</v>
      </c>
      <c r="AQ2129">
        <v>0</v>
      </c>
      <c r="AR2129">
        <v>315</v>
      </c>
      <c r="AS2129">
        <v>15.3</v>
      </c>
      <c r="AT2129">
        <v>29</v>
      </c>
      <c r="AU2129">
        <v>1201230</v>
      </c>
      <c r="AV2129">
        <v>1243</v>
      </c>
      <c r="AW2129" t="s">
        <v>19638</v>
      </c>
      <c r="AX2129" t="s">
        <v>19508</v>
      </c>
      <c r="AY2129" t="s">
        <v>11421</v>
      </c>
      <c r="AZ2129">
        <v>34203</v>
      </c>
      <c r="BA2129">
        <v>7641</v>
      </c>
      <c r="BB2129">
        <v>7641</v>
      </c>
      <c r="BC2129">
        <v>0</v>
      </c>
      <c r="BE2129">
        <v>12081</v>
      </c>
      <c r="BH2129" t="s">
        <v>11427</v>
      </c>
      <c r="BI2129" t="s">
        <v>11427</v>
      </c>
      <c r="BJ2129" t="s">
        <v>11427</v>
      </c>
      <c r="BK2129" t="s">
        <v>11427</v>
      </c>
      <c r="BL2129" t="s">
        <v>11427</v>
      </c>
      <c r="BM2129" t="s">
        <v>11427</v>
      </c>
      <c r="BN2129" t="s">
        <v>11427</v>
      </c>
      <c r="BO2129" t="s">
        <v>11427</v>
      </c>
      <c r="BP2129" t="s">
        <v>11427</v>
      </c>
      <c r="BQ2129" t="s">
        <v>11428</v>
      </c>
      <c r="BR2129" t="s">
        <v>11428</v>
      </c>
      <c r="BS2129" t="s">
        <v>11428</v>
      </c>
      <c r="BT2129" t="s">
        <v>11427</v>
      </c>
      <c r="BU2129" t="s">
        <v>11427</v>
      </c>
      <c r="BV2129" t="s">
        <v>11427</v>
      </c>
      <c r="BW2129" t="s">
        <v>11427</v>
      </c>
      <c r="BY2129" t="s">
        <v>11428</v>
      </c>
      <c r="CB2129" t="s">
        <v>11427</v>
      </c>
      <c r="CD2129">
        <v>315</v>
      </c>
      <c r="CE2129">
        <v>0</v>
      </c>
      <c r="CF2129">
        <v>315</v>
      </c>
      <c r="CG2129">
        <v>0</v>
      </c>
      <c r="CH2129">
        <v>14</v>
      </c>
      <c r="CI2129">
        <v>443</v>
      </c>
    </row>
    <row r="2130" spans="1:87">
      <c r="A2130">
        <v>120123001244</v>
      </c>
      <c r="B2130" t="s">
        <v>11490</v>
      </c>
      <c r="C2130" t="s">
        <v>19503</v>
      </c>
      <c r="D2130" t="s">
        <v>19640</v>
      </c>
      <c r="E2130" t="s">
        <v>19505</v>
      </c>
      <c r="F2130" t="s">
        <v>19641</v>
      </c>
      <c r="G2130" t="s">
        <v>19642</v>
      </c>
      <c r="H2130" t="s">
        <v>19508</v>
      </c>
      <c r="I2130" t="s">
        <v>11421</v>
      </c>
      <c r="J2130">
        <v>34209</v>
      </c>
      <c r="K2130" t="s">
        <v>11422</v>
      </c>
      <c r="L2130">
        <v>12</v>
      </c>
      <c r="M2130" t="s">
        <v>11461</v>
      </c>
      <c r="N2130">
        <v>5</v>
      </c>
      <c r="P2130">
        <v>0</v>
      </c>
      <c r="Q2130">
        <v>73</v>
      </c>
      <c r="R2130">
        <v>103</v>
      </c>
      <c r="S2130">
        <v>106</v>
      </c>
      <c r="T2130">
        <v>123</v>
      </c>
      <c r="U2130">
        <v>135</v>
      </c>
      <c r="V2130">
        <v>100</v>
      </c>
      <c r="AD2130" t="s">
        <v>11424</v>
      </c>
      <c r="AE2130">
        <v>27.467099999999999</v>
      </c>
      <c r="AF2130">
        <v>-82.617400000000004</v>
      </c>
      <c r="AG2130" t="s">
        <v>19643</v>
      </c>
      <c r="AH2130">
        <v>41</v>
      </c>
      <c r="AI2130">
        <v>329</v>
      </c>
      <c r="AJ2130">
        <v>311</v>
      </c>
      <c r="AK2130">
        <v>3</v>
      </c>
      <c r="AL2130">
        <v>13</v>
      </c>
      <c r="AM2130">
        <v>100</v>
      </c>
      <c r="AN2130">
        <v>261</v>
      </c>
      <c r="AO2130">
        <v>236</v>
      </c>
      <c r="AP2130">
        <v>438</v>
      </c>
      <c r="AQ2130">
        <v>0</v>
      </c>
      <c r="AR2130">
        <v>438</v>
      </c>
      <c r="AS2130">
        <v>14.9</v>
      </c>
      <c r="AT2130">
        <v>43</v>
      </c>
      <c r="AU2130">
        <v>1201230</v>
      </c>
      <c r="AV2130">
        <v>1244</v>
      </c>
      <c r="AW2130" t="s">
        <v>19642</v>
      </c>
      <c r="AX2130" t="s">
        <v>19508</v>
      </c>
      <c r="AY2130" t="s">
        <v>11421</v>
      </c>
      <c r="AZ2130">
        <v>34209</v>
      </c>
      <c r="BA2130">
        <v>6013</v>
      </c>
      <c r="BB2130">
        <v>6013</v>
      </c>
      <c r="BC2130">
        <v>0</v>
      </c>
      <c r="BE2130">
        <v>12081</v>
      </c>
      <c r="BH2130" t="s">
        <v>11427</v>
      </c>
      <c r="BI2130" t="s">
        <v>11427</v>
      </c>
      <c r="BJ2130" t="s">
        <v>11428</v>
      </c>
      <c r="BK2130" t="s">
        <v>11428</v>
      </c>
      <c r="BL2130" t="s">
        <v>11428</v>
      </c>
      <c r="BM2130" t="s">
        <v>11428</v>
      </c>
      <c r="BN2130" t="s">
        <v>11428</v>
      </c>
      <c r="BO2130" t="s">
        <v>11428</v>
      </c>
      <c r="BP2130" t="s">
        <v>11428</v>
      </c>
      <c r="BQ2130" t="s">
        <v>11427</v>
      </c>
      <c r="BR2130" t="s">
        <v>11427</v>
      </c>
      <c r="BS2130" t="s">
        <v>11427</v>
      </c>
      <c r="BT2130" t="s">
        <v>11427</v>
      </c>
      <c r="BU2130" t="s">
        <v>11427</v>
      </c>
      <c r="BV2130" t="s">
        <v>11427</v>
      </c>
      <c r="BW2130" t="s">
        <v>11427</v>
      </c>
      <c r="BY2130" t="s">
        <v>11428</v>
      </c>
      <c r="CB2130" t="s">
        <v>11427</v>
      </c>
      <c r="CD2130">
        <v>438</v>
      </c>
      <c r="CE2130">
        <v>0</v>
      </c>
      <c r="CF2130">
        <v>438</v>
      </c>
      <c r="CG2130">
        <v>2</v>
      </c>
      <c r="CH2130">
        <v>25</v>
      </c>
      <c r="CI2130">
        <v>640</v>
      </c>
    </row>
    <row r="2131" spans="1:87">
      <c r="A2131">
        <v>120123001245</v>
      </c>
      <c r="B2131" t="s">
        <v>11490</v>
      </c>
      <c r="C2131" t="s">
        <v>19503</v>
      </c>
      <c r="D2131" t="s">
        <v>19644</v>
      </c>
      <c r="E2131" t="s">
        <v>19505</v>
      </c>
      <c r="F2131" t="s">
        <v>19645</v>
      </c>
      <c r="G2131" t="s">
        <v>19646</v>
      </c>
      <c r="H2131" t="s">
        <v>19508</v>
      </c>
      <c r="I2131" t="s">
        <v>11421</v>
      </c>
      <c r="J2131">
        <v>34209</v>
      </c>
      <c r="K2131" t="s">
        <v>11422</v>
      </c>
      <c r="L2131">
        <v>12</v>
      </c>
      <c r="M2131">
        <v>6</v>
      </c>
      <c r="N2131">
        <v>8</v>
      </c>
      <c r="W2131">
        <v>349</v>
      </c>
      <c r="X2131">
        <v>400</v>
      </c>
      <c r="Y2131">
        <v>349</v>
      </c>
      <c r="AD2131" t="s">
        <v>11424</v>
      </c>
      <c r="AE2131">
        <v>27.504799999999999</v>
      </c>
      <c r="AF2131">
        <v>-82.637900000000002</v>
      </c>
      <c r="AG2131" t="s">
        <v>19647</v>
      </c>
      <c r="AH2131">
        <v>41</v>
      </c>
      <c r="AI2131">
        <v>581</v>
      </c>
      <c r="AJ2131">
        <v>517</v>
      </c>
      <c r="AK2131">
        <v>0</v>
      </c>
      <c r="AL2131">
        <v>8</v>
      </c>
      <c r="AM2131">
        <v>161</v>
      </c>
      <c r="AN2131">
        <v>338</v>
      </c>
      <c r="AO2131">
        <v>550</v>
      </c>
      <c r="AP2131">
        <v>685</v>
      </c>
      <c r="AQ2131">
        <v>42</v>
      </c>
      <c r="AR2131">
        <v>727</v>
      </c>
      <c r="AS2131">
        <v>18.899999999999999</v>
      </c>
      <c r="AT2131">
        <v>58</v>
      </c>
      <c r="AU2131">
        <v>1201230</v>
      </c>
      <c r="AV2131">
        <v>1245</v>
      </c>
      <c r="AW2131" t="s">
        <v>19646</v>
      </c>
      <c r="AX2131" t="s">
        <v>19508</v>
      </c>
      <c r="AY2131" t="s">
        <v>11421</v>
      </c>
      <c r="AZ2131">
        <v>34209</v>
      </c>
      <c r="BA2131">
        <v>7204</v>
      </c>
      <c r="BB2131">
        <v>7204</v>
      </c>
      <c r="BC2131">
        <v>0</v>
      </c>
      <c r="BE2131">
        <v>12081</v>
      </c>
      <c r="BH2131" t="s">
        <v>11427</v>
      </c>
      <c r="BI2131" t="s">
        <v>11427</v>
      </c>
      <c r="BJ2131" t="s">
        <v>11427</v>
      </c>
      <c r="BK2131" t="s">
        <v>11427</v>
      </c>
      <c r="BL2131" t="s">
        <v>11427</v>
      </c>
      <c r="BM2131" t="s">
        <v>11427</v>
      </c>
      <c r="BN2131" t="s">
        <v>11427</v>
      </c>
      <c r="BO2131" t="s">
        <v>11427</v>
      </c>
      <c r="BP2131" t="s">
        <v>11427</v>
      </c>
      <c r="BQ2131" t="s">
        <v>11428</v>
      </c>
      <c r="BR2131" t="s">
        <v>11428</v>
      </c>
      <c r="BS2131" t="s">
        <v>11428</v>
      </c>
      <c r="BT2131" t="s">
        <v>11427</v>
      </c>
      <c r="BU2131" t="s">
        <v>11427</v>
      </c>
      <c r="BV2131" t="s">
        <v>11427</v>
      </c>
      <c r="BW2131" t="s">
        <v>11427</v>
      </c>
      <c r="BY2131" t="s">
        <v>11428</v>
      </c>
      <c r="CB2131" t="s">
        <v>11427</v>
      </c>
      <c r="CD2131">
        <v>685</v>
      </c>
      <c r="CE2131">
        <v>42</v>
      </c>
      <c r="CF2131">
        <v>727</v>
      </c>
      <c r="CG2131">
        <v>3</v>
      </c>
      <c r="CH2131">
        <v>38</v>
      </c>
      <c r="CI2131">
        <v>1098</v>
      </c>
    </row>
    <row r="2132" spans="1:87">
      <c r="A2132">
        <v>120123001839</v>
      </c>
      <c r="B2132" t="s">
        <v>11490</v>
      </c>
      <c r="C2132" t="s">
        <v>19503</v>
      </c>
      <c r="D2132" t="s">
        <v>19648</v>
      </c>
      <c r="E2132" t="s">
        <v>19505</v>
      </c>
      <c r="F2132" t="s">
        <v>19649</v>
      </c>
      <c r="G2132" t="s">
        <v>19650</v>
      </c>
      <c r="H2132" t="s">
        <v>19525</v>
      </c>
      <c r="I2132" t="s">
        <v>11421</v>
      </c>
      <c r="J2132">
        <v>34221</v>
      </c>
      <c r="K2132" t="s">
        <v>11437</v>
      </c>
      <c r="L2132">
        <v>12</v>
      </c>
      <c r="M2132">
        <v>6</v>
      </c>
      <c r="N2132">
        <v>8</v>
      </c>
      <c r="W2132">
        <v>13</v>
      </c>
      <c r="X2132">
        <v>19</v>
      </c>
      <c r="Y2132">
        <v>18</v>
      </c>
      <c r="AD2132" t="s">
        <v>11424</v>
      </c>
      <c r="AE2132">
        <v>27.5214</v>
      </c>
      <c r="AF2132">
        <v>-82.582499999999996</v>
      </c>
      <c r="AG2132" t="s">
        <v>19651</v>
      </c>
      <c r="AH2132">
        <v>41</v>
      </c>
      <c r="AI2132">
        <v>0</v>
      </c>
      <c r="AJ2132">
        <v>50</v>
      </c>
      <c r="AK2132">
        <v>0</v>
      </c>
      <c r="AL2132">
        <v>0</v>
      </c>
      <c r="AM2132">
        <v>17</v>
      </c>
      <c r="AN2132">
        <v>17</v>
      </c>
      <c r="AO2132">
        <v>14</v>
      </c>
      <c r="AP2132">
        <v>43</v>
      </c>
      <c r="AQ2132">
        <v>3</v>
      </c>
      <c r="AR2132">
        <v>46</v>
      </c>
      <c r="AS2132">
        <v>10</v>
      </c>
      <c r="AT2132">
        <v>5</v>
      </c>
      <c r="AU2132">
        <v>1201230</v>
      </c>
      <c r="AV2132">
        <v>1839</v>
      </c>
      <c r="AW2132" t="s">
        <v>19650</v>
      </c>
      <c r="AX2132" t="s">
        <v>19525</v>
      </c>
      <c r="AY2132" t="s">
        <v>11421</v>
      </c>
      <c r="AZ2132">
        <v>34221</v>
      </c>
      <c r="BA2132">
        <v>3604</v>
      </c>
      <c r="BB2132">
        <v>3604</v>
      </c>
      <c r="BC2132">
        <v>0</v>
      </c>
      <c r="BE2132">
        <v>12081</v>
      </c>
      <c r="BH2132" t="s">
        <v>11427</v>
      </c>
      <c r="BI2132" t="s">
        <v>11427</v>
      </c>
      <c r="BJ2132" t="s">
        <v>11427</v>
      </c>
      <c r="BK2132" t="s">
        <v>11427</v>
      </c>
      <c r="BL2132" t="s">
        <v>11427</v>
      </c>
      <c r="BM2132" t="s">
        <v>11427</v>
      </c>
      <c r="BN2132" t="s">
        <v>11427</v>
      </c>
      <c r="BO2132" t="s">
        <v>11427</v>
      </c>
      <c r="BP2132" t="s">
        <v>11427</v>
      </c>
      <c r="BQ2132" t="s">
        <v>11428</v>
      </c>
      <c r="BR2132" t="s">
        <v>11428</v>
      </c>
      <c r="BS2132" t="s">
        <v>11428</v>
      </c>
      <c r="BT2132" t="s">
        <v>11427</v>
      </c>
      <c r="BU2132" t="s">
        <v>11427</v>
      </c>
      <c r="BV2132" t="s">
        <v>11427</v>
      </c>
      <c r="BW2132" t="s">
        <v>11427</v>
      </c>
      <c r="BY2132" t="s">
        <v>11428</v>
      </c>
      <c r="CB2132" t="s">
        <v>11427</v>
      </c>
      <c r="CD2132">
        <v>43</v>
      </c>
      <c r="CE2132">
        <v>3</v>
      </c>
      <c r="CF2132">
        <v>46</v>
      </c>
      <c r="CG2132">
        <v>0</v>
      </c>
      <c r="CH2132">
        <v>2</v>
      </c>
      <c r="CI2132">
        <v>50</v>
      </c>
    </row>
    <row r="2133" spans="1:87">
      <c r="A2133">
        <v>120123002082</v>
      </c>
      <c r="B2133" t="s">
        <v>11490</v>
      </c>
      <c r="C2133" t="s">
        <v>19503</v>
      </c>
      <c r="D2133" t="s">
        <v>19652</v>
      </c>
      <c r="E2133" t="s">
        <v>19505</v>
      </c>
      <c r="F2133" t="s">
        <v>19653</v>
      </c>
      <c r="G2133" t="s">
        <v>19654</v>
      </c>
      <c r="H2133" t="s">
        <v>19539</v>
      </c>
      <c r="I2133" t="s">
        <v>11421</v>
      </c>
      <c r="J2133">
        <v>34243</v>
      </c>
      <c r="K2133" t="s">
        <v>11422</v>
      </c>
      <c r="L2133">
        <v>12</v>
      </c>
      <c r="M2133" t="s">
        <v>11461</v>
      </c>
      <c r="N2133">
        <v>5</v>
      </c>
      <c r="P2133">
        <v>41</v>
      </c>
      <c r="Q2133">
        <v>80</v>
      </c>
      <c r="R2133">
        <v>94</v>
      </c>
      <c r="S2133">
        <v>78</v>
      </c>
      <c r="T2133">
        <v>118</v>
      </c>
      <c r="U2133">
        <v>79</v>
      </c>
      <c r="V2133">
        <v>72</v>
      </c>
      <c r="AD2133" t="s">
        <v>11424</v>
      </c>
      <c r="AE2133">
        <v>27.413599999999999</v>
      </c>
      <c r="AF2133">
        <v>-82.551900000000003</v>
      </c>
      <c r="AG2133" t="s">
        <v>19655</v>
      </c>
      <c r="AH2133">
        <v>41</v>
      </c>
      <c r="AI2133">
        <v>282</v>
      </c>
      <c r="AJ2133">
        <v>280</v>
      </c>
      <c r="AK2133">
        <v>1</v>
      </c>
      <c r="AL2133">
        <v>2</v>
      </c>
      <c r="AM2133">
        <v>93</v>
      </c>
      <c r="AN2133">
        <v>251</v>
      </c>
      <c r="AO2133">
        <v>189</v>
      </c>
      <c r="AP2133">
        <v>371</v>
      </c>
      <c r="AQ2133">
        <v>0</v>
      </c>
      <c r="AR2133">
        <v>371</v>
      </c>
      <c r="AS2133">
        <v>14</v>
      </c>
      <c r="AT2133">
        <v>40</v>
      </c>
      <c r="AU2133">
        <v>1201230</v>
      </c>
      <c r="AV2133">
        <v>2082</v>
      </c>
      <c r="AW2133" t="s">
        <v>19654</v>
      </c>
      <c r="AX2133" t="s">
        <v>19539</v>
      </c>
      <c r="AY2133" t="s">
        <v>11421</v>
      </c>
      <c r="AZ2133">
        <v>34243</v>
      </c>
      <c r="BA2133">
        <v>1206</v>
      </c>
      <c r="BB2133">
        <v>1206</v>
      </c>
      <c r="BC2133">
        <v>0</v>
      </c>
      <c r="BE2133">
        <v>12081</v>
      </c>
      <c r="BH2133" t="s">
        <v>11427</v>
      </c>
      <c r="BI2133" t="s">
        <v>11427</v>
      </c>
      <c r="BJ2133" t="s">
        <v>11428</v>
      </c>
      <c r="BK2133" t="s">
        <v>11428</v>
      </c>
      <c r="BL2133" t="s">
        <v>11428</v>
      </c>
      <c r="BM2133" t="s">
        <v>11428</v>
      </c>
      <c r="BN2133" t="s">
        <v>11428</v>
      </c>
      <c r="BO2133" t="s">
        <v>11428</v>
      </c>
      <c r="BP2133" t="s">
        <v>11428</v>
      </c>
      <c r="BQ2133" t="s">
        <v>11427</v>
      </c>
      <c r="BR2133" t="s">
        <v>11427</v>
      </c>
      <c r="BS2133" t="s">
        <v>11427</v>
      </c>
      <c r="BT2133" t="s">
        <v>11427</v>
      </c>
      <c r="BU2133" t="s">
        <v>11427</v>
      </c>
      <c r="BV2133" t="s">
        <v>11427</v>
      </c>
      <c r="BW2133" t="s">
        <v>11427</v>
      </c>
      <c r="BY2133" t="s">
        <v>11428</v>
      </c>
      <c r="CB2133" t="s">
        <v>11427</v>
      </c>
      <c r="CD2133">
        <v>371</v>
      </c>
      <c r="CE2133">
        <v>0</v>
      </c>
      <c r="CF2133">
        <v>371</v>
      </c>
      <c r="CG2133">
        <v>0</v>
      </c>
      <c r="CH2133">
        <v>26</v>
      </c>
      <c r="CI2133">
        <v>562</v>
      </c>
    </row>
    <row r="2134" spans="1:87">
      <c r="A2134">
        <v>120123002083</v>
      </c>
      <c r="B2134" t="s">
        <v>11490</v>
      </c>
      <c r="C2134" t="s">
        <v>19503</v>
      </c>
      <c r="D2134" t="s">
        <v>19656</v>
      </c>
      <c r="E2134" t="s">
        <v>19505</v>
      </c>
      <c r="F2134" t="s">
        <v>19657</v>
      </c>
      <c r="G2134" t="s">
        <v>19658</v>
      </c>
      <c r="H2134" t="s">
        <v>19508</v>
      </c>
      <c r="I2134" t="s">
        <v>11421</v>
      </c>
      <c r="J2134">
        <v>34209</v>
      </c>
      <c r="K2134" t="s">
        <v>11422</v>
      </c>
      <c r="L2134">
        <v>12</v>
      </c>
      <c r="M2134" t="s">
        <v>11461</v>
      </c>
      <c r="N2134">
        <v>5</v>
      </c>
      <c r="P2134">
        <v>5</v>
      </c>
      <c r="Q2134">
        <v>56</v>
      </c>
      <c r="R2134">
        <v>62</v>
      </c>
      <c r="S2134">
        <v>54</v>
      </c>
      <c r="T2134">
        <v>71</v>
      </c>
      <c r="U2134">
        <v>75</v>
      </c>
      <c r="V2134">
        <v>87</v>
      </c>
      <c r="AD2134" t="s">
        <v>11424</v>
      </c>
      <c r="AE2134">
        <v>27.511600000000001</v>
      </c>
      <c r="AF2134">
        <v>-82.641599999999997</v>
      </c>
      <c r="AG2134" t="s">
        <v>19659</v>
      </c>
      <c r="AH2134">
        <v>41</v>
      </c>
      <c r="AI2134">
        <v>214</v>
      </c>
      <c r="AJ2134">
        <v>196</v>
      </c>
      <c r="AK2134">
        <v>0</v>
      </c>
      <c r="AL2134">
        <v>3</v>
      </c>
      <c r="AM2134">
        <v>14</v>
      </c>
      <c r="AN2134">
        <v>71</v>
      </c>
      <c r="AO2134">
        <v>305</v>
      </c>
      <c r="AP2134">
        <v>157</v>
      </c>
      <c r="AQ2134">
        <v>14</v>
      </c>
      <c r="AR2134">
        <v>171</v>
      </c>
      <c r="AS2134">
        <v>13.7</v>
      </c>
      <c r="AT2134">
        <v>30</v>
      </c>
      <c r="AU2134">
        <v>1201230</v>
      </c>
      <c r="AV2134">
        <v>2083</v>
      </c>
      <c r="AW2134" t="s">
        <v>19658</v>
      </c>
      <c r="AX2134" t="s">
        <v>19508</v>
      </c>
      <c r="AY2134" t="s">
        <v>11421</v>
      </c>
      <c r="AZ2134">
        <v>34209</v>
      </c>
      <c r="BA2134">
        <v>9757</v>
      </c>
      <c r="BB2134">
        <v>9757</v>
      </c>
      <c r="BC2134">
        <v>0</v>
      </c>
      <c r="BE2134">
        <v>12081</v>
      </c>
      <c r="BH2134" t="s">
        <v>11427</v>
      </c>
      <c r="BI2134" t="s">
        <v>11427</v>
      </c>
      <c r="BJ2134" t="s">
        <v>11428</v>
      </c>
      <c r="BK2134" t="s">
        <v>11428</v>
      </c>
      <c r="BL2134" t="s">
        <v>11428</v>
      </c>
      <c r="BM2134" t="s">
        <v>11428</v>
      </c>
      <c r="BN2134" t="s">
        <v>11428</v>
      </c>
      <c r="BO2134" t="s">
        <v>11428</v>
      </c>
      <c r="BP2134" t="s">
        <v>11428</v>
      </c>
      <c r="BQ2134" t="s">
        <v>11427</v>
      </c>
      <c r="BR2134" t="s">
        <v>11427</v>
      </c>
      <c r="BS2134" t="s">
        <v>11427</v>
      </c>
      <c r="BT2134" t="s">
        <v>11427</v>
      </c>
      <c r="BU2134" t="s">
        <v>11427</v>
      </c>
      <c r="BV2134" t="s">
        <v>11427</v>
      </c>
      <c r="BW2134" t="s">
        <v>11427</v>
      </c>
      <c r="BY2134" t="s">
        <v>11428</v>
      </c>
      <c r="CB2134" t="s">
        <v>11427</v>
      </c>
      <c r="CD2134">
        <v>157</v>
      </c>
      <c r="CE2134">
        <v>14</v>
      </c>
      <c r="CF2134">
        <v>171</v>
      </c>
      <c r="CG2134">
        <v>0</v>
      </c>
      <c r="CH2134">
        <v>17</v>
      </c>
      <c r="CI2134">
        <v>410</v>
      </c>
    </row>
    <row r="2135" spans="1:87">
      <c r="A2135">
        <v>120123002474</v>
      </c>
      <c r="B2135" t="s">
        <v>11490</v>
      </c>
      <c r="C2135" t="s">
        <v>19503</v>
      </c>
      <c r="D2135" t="s">
        <v>19660</v>
      </c>
      <c r="E2135" t="s">
        <v>19505</v>
      </c>
      <c r="F2135" t="s">
        <v>19661</v>
      </c>
      <c r="G2135" t="s">
        <v>19662</v>
      </c>
      <c r="H2135" t="s">
        <v>19508</v>
      </c>
      <c r="I2135" t="s">
        <v>11421</v>
      </c>
      <c r="J2135">
        <v>34208</v>
      </c>
      <c r="K2135" t="s">
        <v>11422</v>
      </c>
      <c r="L2135">
        <v>12</v>
      </c>
      <c r="M2135" t="s">
        <v>11461</v>
      </c>
      <c r="N2135">
        <v>5</v>
      </c>
      <c r="P2135">
        <v>29</v>
      </c>
      <c r="Q2135">
        <v>75</v>
      </c>
      <c r="R2135">
        <v>74</v>
      </c>
      <c r="S2135">
        <v>81</v>
      </c>
      <c r="T2135">
        <v>115</v>
      </c>
      <c r="U2135">
        <v>90</v>
      </c>
      <c r="V2135">
        <v>106</v>
      </c>
      <c r="AD2135" t="s">
        <v>11424</v>
      </c>
      <c r="AE2135">
        <v>27.4682</v>
      </c>
      <c r="AF2135">
        <v>-82.487300000000005</v>
      </c>
      <c r="AG2135" t="s">
        <v>19663</v>
      </c>
      <c r="AH2135">
        <v>41</v>
      </c>
      <c r="AI2135">
        <v>286</v>
      </c>
      <c r="AJ2135">
        <v>284</v>
      </c>
      <c r="AK2135">
        <v>2</v>
      </c>
      <c r="AL2135">
        <v>14</v>
      </c>
      <c r="AM2135">
        <v>105</v>
      </c>
      <c r="AN2135">
        <v>172</v>
      </c>
      <c r="AO2135">
        <v>245</v>
      </c>
      <c r="AP2135">
        <v>377</v>
      </c>
      <c r="AQ2135">
        <v>25</v>
      </c>
      <c r="AR2135">
        <v>402</v>
      </c>
      <c r="AS2135">
        <v>13.9</v>
      </c>
      <c r="AT2135">
        <v>41</v>
      </c>
      <c r="AU2135">
        <v>1201230</v>
      </c>
      <c r="AV2135">
        <v>2474</v>
      </c>
      <c r="AW2135" t="s">
        <v>19662</v>
      </c>
      <c r="AX2135" t="s">
        <v>19508</v>
      </c>
      <c r="AY2135" t="s">
        <v>11421</v>
      </c>
      <c r="AZ2135">
        <v>34208</v>
      </c>
      <c r="BA2135">
        <v>6807</v>
      </c>
      <c r="BB2135">
        <v>6807</v>
      </c>
      <c r="BC2135">
        <v>0</v>
      </c>
      <c r="BE2135">
        <v>12081</v>
      </c>
      <c r="BH2135" t="s">
        <v>11427</v>
      </c>
      <c r="BI2135" t="s">
        <v>11427</v>
      </c>
      <c r="BJ2135" t="s">
        <v>11428</v>
      </c>
      <c r="BK2135" t="s">
        <v>11428</v>
      </c>
      <c r="BL2135" t="s">
        <v>11428</v>
      </c>
      <c r="BM2135" t="s">
        <v>11428</v>
      </c>
      <c r="BN2135" t="s">
        <v>11428</v>
      </c>
      <c r="BO2135" t="s">
        <v>11428</v>
      </c>
      <c r="BP2135" t="s">
        <v>11428</v>
      </c>
      <c r="BQ2135" t="s">
        <v>11427</v>
      </c>
      <c r="BR2135" t="s">
        <v>11427</v>
      </c>
      <c r="BS2135" t="s">
        <v>11427</v>
      </c>
      <c r="BT2135" t="s">
        <v>11427</v>
      </c>
      <c r="BU2135" t="s">
        <v>11427</v>
      </c>
      <c r="BV2135" t="s">
        <v>11427</v>
      </c>
      <c r="BW2135" t="s">
        <v>11427</v>
      </c>
      <c r="BY2135" t="s">
        <v>11428</v>
      </c>
      <c r="CB2135" t="s">
        <v>11427</v>
      </c>
      <c r="CD2135">
        <v>377</v>
      </c>
      <c r="CE2135">
        <v>25</v>
      </c>
      <c r="CF2135">
        <v>402</v>
      </c>
      <c r="CG2135">
        <v>1</v>
      </c>
      <c r="CH2135">
        <v>31</v>
      </c>
      <c r="CI2135">
        <v>570</v>
      </c>
    </row>
    <row r="2136" spans="1:87">
      <c r="A2136">
        <v>120123002585</v>
      </c>
      <c r="B2136" t="s">
        <v>11490</v>
      </c>
      <c r="C2136" t="s">
        <v>19503</v>
      </c>
      <c r="D2136" t="s">
        <v>19664</v>
      </c>
      <c r="E2136" t="s">
        <v>19505</v>
      </c>
      <c r="F2136" t="s">
        <v>19665</v>
      </c>
      <c r="G2136" t="s">
        <v>19666</v>
      </c>
      <c r="H2136" t="s">
        <v>19508</v>
      </c>
      <c r="I2136" t="s">
        <v>11421</v>
      </c>
      <c r="J2136">
        <v>34208</v>
      </c>
      <c r="K2136" t="s">
        <v>11422</v>
      </c>
      <c r="L2136">
        <v>12</v>
      </c>
      <c r="M2136">
        <v>6</v>
      </c>
      <c r="N2136">
        <v>8</v>
      </c>
      <c r="W2136">
        <v>202</v>
      </c>
      <c r="X2136">
        <v>156</v>
      </c>
      <c r="Y2136">
        <v>134</v>
      </c>
      <c r="AD2136" t="s">
        <v>11424</v>
      </c>
      <c r="AE2136">
        <v>27.478000000000002</v>
      </c>
      <c r="AF2136">
        <v>-82.537400000000005</v>
      </c>
      <c r="AG2136" t="s">
        <v>19667</v>
      </c>
      <c r="AH2136">
        <v>41</v>
      </c>
      <c r="AI2136">
        <v>261</v>
      </c>
      <c r="AJ2136">
        <v>231</v>
      </c>
      <c r="AK2136">
        <v>3</v>
      </c>
      <c r="AL2136">
        <v>24</v>
      </c>
      <c r="AM2136">
        <v>78</v>
      </c>
      <c r="AN2136">
        <v>222</v>
      </c>
      <c r="AO2136">
        <v>155</v>
      </c>
      <c r="AP2136">
        <v>295</v>
      </c>
      <c r="AQ2136">
        <v>17</v>
      </c>
      <c r="AR2136">
        <v>312</v>
      </c>
      <c r="AS2136">
        <v>16.399999999999999</v>
      </c>
      <c r="AT2136">
        <v>30</v>
      </c>
      <c r="AU2136">
        <v>1201230</v>
      </c>
      <c r="AV2136">
        <v>2585</v>
      </c>
      <c r="AW2136" t="s">
        <v>19666</v>
      </c>
      <c r="AX2136" t="s">
        <v>19508</v>
      </c>
      <c r="AY2136" t="s">
        <v>11421</v>
      </c>
      <c r="AZ2136">
        <v>34208</v>
      </c>
      <c r="BA2136">
        <v>7711</v>
      </c>
      <c r="BB2136">
        <v>7711</v>
      </c>
      <c r="BC2136">
        <v>0</v>
      </c>
      <c r="BE2136">
        <v>12081</v>
      </c>
      <c r="BH2136" t="s">
        <v>11427</v>
      </c>
      <c r="BI2136" t="s">
        <v>11427</v>
      </c>
      <c r="BJ2136" t="s">
        <v>11427</v>
      </c>
      <c r="BK2136" t="s">
        <v>11427</v>
      </c>
      <c r="BL2136" t="s">
        <v>11427</v>
      </c>
      <c r="BM2136" t="s">
        <v>11427</v>
      </c>
      <c r="BN2136" t="s">
        <v>11427</v>
      </c>
      <c r="BO2136" t="s">
        <v>11427</v>
      </c>
      <c r="BP2136" t="s">
        <v>11427</v>
      </c>
      <c r="BQ2136" t="s">
        <v>11428</v>
      </c>
      <c r="BR2136" t="s">
        <v>11428</v>
      </c>
      <c r="BS2136" t="s">
        <v>11428</v>
      </c>
      <c r="BT2136" t="s">
        <v>11427</v>
      </c>
      <c r="BU2136" t="s">
        <v>11427</v>
      </c>
      <c r="BV2136" t="s">
        <v>11427</v>
      </c>
      <c r="BW2136" t="s">
        <v>11427</v>
      </c>
      <c r="BY2136" t="s">
        <v>11428</v>
      </c>
      <c r="CB2136" t="s">
        <v>11427</v>
      </c>
      <c r="CD2136">
        <v>295</v>
      </c>
      <c r="CE2136">
        <v>17</v>
      </c>
      <c r="CF2136">
        <v>312</v>
      </c>
      <c r="CG2136">
        <v>0</v>
      </c>
      <c r="CH2136">
        <v>10</v>
      </c>
      <c r="CI2136">
        <v>492</v>
      </c>
    </row>
    <row r="2137" spans="1:87">
      <c r="A2137">
        <v>120123002615</v>
      </c>
      <c r="B2137" t="s">
        <v>11490</v>
      </c>
      <c r="C2137" t="s">
        <v>19503</v>
      </c>
      <c r="D2137" t="s">
        <v>19668</v>
      </c>
      <c r="E2137" t="s">
        <v>19505</v>
      </c>
      <c r="F2137" t="s">
        <v>19669</v>
      </c>
      <c r="G2137" t="s">
        <v>19670</v>
      </c>
      <c r="H2137" t="s">
        <v>19508</v>
      </c>
      <c r="I2137" t="s">
        <v>11421</v>
      </c>
      <c r="J2137">
        <v>34202</v>
      </c>
      <c r="K2137" t="s">
        <v>11422</v>
      </c>
      <c r="L2137">
        <v>12</v>
      </c>
      <c r="M2137" t="s">
        <v>11461</v>
      </c>
      <c r="N2137">
        <v>5</v>
      </c>
      <c r="P2137">
        <v>26</v>
      </c>
      <c r="Q2137">
        <v>92</v>
      </c>
      <c r="R2137">
        <v>112</v>
      </c>
      <c r="S2137">
        <v>115</v>
      </c>
      <c r="T2137">
        <v>105</v>
      </c>
      <c r="U2137">
        <v>117</v>
      </c>
      <c r="V2137">
        <v>118</v>
      </c>
      <c r="AD2137" t="s">
        <v>11424</v>
      </c>
      <c r="AE2137">
        <v>27.432400000000001</v>
      </c>
      <c r="AF2137">
        <v>-82.435100000000006</v>
      </c>
      <c r="AG2137" t="s">
        <v>19671</v>
      </c>
      <c r="AH2137">
        <v>41</v>
      </c>
      <c r="AI2137">
        <v>370</v>
      </c>
      <c r="AJ2137">
        <v>315</v>
      </c>
      <c r="AK2137">
        <v>1</v>
      </c>
      <c r="AL2137">
        <v>21</v>
      </c>
      <c r="AM2137">
        <v>28</v>
      </c>
      <c r="AN2137">
        <v>166</v>
      </c>
      <c r="AO2137">
        <v>447</v>
      </c>
      <c r="AP2137">
        <v>230</v>
      </c>
      <c r="AQ2137">
        <v>15</v>
      </c>
      <c r="AR2137">
        <v>245</v>
      </c>
      <c r="AS2137">
        <v>14.9</v>
      </c>
      <c r="AT2137">
        <v>46</v>
      </c>
      <c r="AU2137">
        <v>1201230</v>
      </c>
      <c r="AV2137">
        <v>2615</v>
      </c>
      <c r="AW2137" t="s">
        <v>19670</v>
      </c>
      <c r="AX2137" t="s">
        <v>19508</v>
      </c>
      <c r="AY2137" t="s">
        <v>11421</v>
      </c>
      <c r="AZ2137">
        <v>34202</v>
      </c>
      <c r="BA2137">
        <v>9325</v>
      </c>
      <c r="BB2137">
        <v>9325</v>
      </c>
      <c r="BC2137">
        <v>0</v>
      </c>
      <c r="BE2137">
        <v>12081</v>
      </c>
      <c r="BH2137" t="s">
        <v>11427</v>
      </c>
      <c r="BI2137" t="s">
        <v>11427</v>
      </c>
      <c r="BJ2137" t="s">
        <v>11428</v>
      </c>
      <c r="BK2137" t="s">
        <v>11428</v>
      </c>
      <c r="BL2137" t="s">
        <v>11428</v>
      </c>
      <c r="BM2137" t="s">
        <v>11428</v>
      </c>
      <c r="BN2137" t="s">
        <v>11428</v>
      </c>
      <c r="BO2137" t="s">
        <v>11428</v>
      </c>
      <c r="BP2137" t="s">
        <v>11428</v>
      </c>
      <c r="BQ2137" t="s">
        <v>11427</v>
      </c>
      <c r="BR2137" t="s">
        <v>11427</v>
      </c>
      <c r="BS2137" t="s">
        <v>11427</v>
      </c>
      <c r="BT2137" t="s">
        <v>11427</v>
      </c>
      <c r="BU2137" t="s">
        <v>11427</v>
      </c>
      <c r="BV2137" t="s">
        <v>11427</v>
      </c>
      <c r="BW2137" t="s">
        <v>11427</v>
      </c>
      <c r="BY2137" t="s">
        <v>11428</v>
      </c>
      <c r="CB2137" t="s">
        <v>11427</v>
      </c>
      <c r="CD2137">
        <v>230</v>
      </c>
      <c r="CE2137">
        <v>15</v>
      </c>
      <c r="CF2137">
        <v>245</v>
      </c>
      <c r="CG2137">
        <v>1</v>
      </c>
      <c r="CH2137">
        <v>21</v>
      </c>
      <c r="CI2137">
        <v>685</v>
      </c>
    </row>
    <row r="2138" spans="1:87">
      <c r="A2138">
        <v>120123002757</v>
      </c>
      <c r="B2138" t="s">
        <v>11490</v>
      </c>
      <c r="C2138" t="s">
        <v>19503</v>
      </c>
      <c r="D2138" t="s">
        <v>19672</v>
      </c>
      <c r="E2138" t="s">
        <v>19505</v>
      </c>
      <c r="F2138" t="s">
        <v>19673</v>
      </c>
      <c r="G2138" t="s">
        <v>19674</v>
      </c>
      <c r="H2138" t="s">
        <v>19508</v>
      </c>
      <c r="I2138" t="s">
        <v>11421</v>
      </c>
      <c r="J2138">
        <v>34212</v>
      </c>
      <c r="K2138" t="s">
        <v>11422</v>
      </c>
      <c r="L2138">
        <v>12</v>
      </c>
      <c r="M2138" t="s">
        <v>11461</v>
      </c>
      <c r="N2138">
        <v>5</v>
      </c>
      <c r="P2138">
        <v>63</v>
      </c>
      <c r="Q2138">
        <v>95</v>
      </c>
      <c r="R2138">
        <v>94</v>
      </c>
      <c r="S2138">
        <v>106</v>
      </c>
      <c r="T2138">
        <v>115</v>
      </c>
      <c r="U2138">
        <v>122</v>
      </c>
      <c r="V2138">
        <v>126</v>
      </c>
      <c r="AD2138" t="s">
        <v>11424</v>
      </c>
      <c r="AE2138">
        <v>27.497800000000002</v>
      </c>
      <c r="AF2138">
        <v>-82.386200000000002</v>
      </c>
      <c r="AG2138" t="s">
        <v>19675</v>
      </c>
      <c r="AH2138">
        <v>41</v>
      </c>
      <c r="AI2138">
        <v>366</v>
      </c>
      <c r="AJ2138">
        <v>355</v>
      </c>
      <c r="AK2138">
        <v>0</v>
      </c>
      <c r="AL2138">
        <v>19</v>
      </c>
      <c r="AM2138">
        <v>9</v>
      </c>
      <c r="AN2138">
        <v>129</v>
      </c>
      <c r="AO2138">
        <v>547</v>
      </c>
      <c r="AP2138">
        <v>191</v>
      </c>
      <c r="AQ2138">
        <v>12</v>
      </c>
      <c r="AR2138">
        <v>203</v>
      </c>
      <c r="AS2138">
        <v>17.2</v>
      </c>
      <c r="AT2138">
        <v>42</v>
      </c>
      <c r="AU2138">
        <v>1201230</v>
      </c>
      <c r="AV2138">
        <v>2757</v>
      </c>
      <c r="AW2138" t="s">
        <v>19674</v>
      </c>
      <c r="AX2138" t="s">
        <v>19508</v>
      </c>
      <c r="AY2138" t="s">
        <v>11421</v>
      </c>
      <c r="AZ2138">
        <v>34212</v>
      </c>
      <c r="BA2138">
        <v>9554</v>
      </c>
      <c r="BB2138">
        <v>9554</v>
      </c>
      <c r="BC2138">
        <v>0</v>
      </c>
      <c r="BE2138">
        <v>12081</v>
      </c>
      <c r="BH2138" t="s">
        <v>11427</v>
      </c>
      <c r="BI2138" t="s">
        <v>11427</v>
      </c>
      <c r="BJ2138" t="s">
        <v>11428</v>
      </c>
      <c r="BK2138" t="s">
        <v>11428</v>
      </c>
      <c r="BL2138" t="s">
        <v>11428</v>
      </c>
      <c r="BM2138" t="s">
        <v>11428</v>
      </c>
      <c r="BN2138" t="s">
        <v>11428</v>
      </c>
      <c r="BO2138" t="s">
        <v>11428</v>
      </c>
      <c r="BP2138" t="s">
        <v>11428</v>
      </c>
      <c r="BQ2138" t="s">
        <v>11427</v>
      </c>
      <c r="BR2138" t="s">
        <v>11427</v>
      </c>
      <c r="BS2138" t="s">
        <v>11427</v>
      </c>
      <c r="BT2138" t="s">
        <v>11427</v>
      </c>
      <c r="BU2138" t="s">
        <v>11427</v>
      </c>
      <c r="BV2138" t="s">
        <v>11427</v>
      </c>
      <c r="BW2138" t="s">
        <v>11427</v>
      </c>
      <c r="BY2138" t="s">
        <v>11427</v>
      </c>
      <c r="CB2138" t="s">
        <v>11427</v>
      </c>
      <c r="CD2138">
        <v>191</v>
      </c>
      <c r="CE2138">
        <v>12</v>
      </c>
      <c r="CF2138">
        <v>203</v>
      </c>
      <c r="CG2138">
        <v>0</v>
      </c>
      <c r="CH2138">
        <v>17</v>
      </c>
      <c r="CI2138">
        <v>721</v>
      </c>
    </row>
    <row r="2139" spans="1:87">
      <c r="A2139">
        <v>120123002838</v>
      </c>
      <c r="B2139" t="s">
        <v>11490</v>
      </c>
      <c r="C2139" t="s">
        <v>19503</v>
      </c>
      <c r="D2139" t="s">
        <v>19676</v>
      </c>
      <c r="E2139" t="s">
        <v>19505</v>
      </c>
      <c r="F2139" t="s">
        <v>19677</v>
      </c>
      <c r="G2139" t="s">
        <v>19678</v>
      </c>
      <c r="H2139" t="s">
        <v>19508</v>
      </c>
      <c r="I2139" t="s">
        <v>11421</v>
      </c>
      <c r="J2139">
        <v>34202</v>
      </c>
      <c r="K2139" t="s">
        <v>11422</v>
      </c>
      <c r="L2139">
        <v>12</v>
      </c>
      <c r="M2139">
        <v>6</v>
      </c>
      <c r="N2139">
        <v>8</v>
      </c>
      <c r="W2139">
        <v>354</v>
      </c>
      <c r="X2139">
        <v>298</v>
      </c>
      <c r="Y2139">
        <v>343</v>
      </c>
      <c r="AD2139" t="s">
        <v>11424</v>
      </c>
      <c r="AE2139">
        <v>27.4299</v>
      </c>
      <c r="AF2139">
        <v>-82.4345</v>
      </c>
      <c r="AG2139" t="s">
        <v>19679</v>
      </c>
      <c r="AH2139">
        <v>41</v>
      </c>
      <c r="AI2139">
        <v>535</v>
      </c>
      <c r="AJ2139">
        <v>460</v>
      </c>
      <c r="AK2139">
        <v>2</v>
      </c>
      <c r="AL2139">
        <v>41</v>
      </c>
      <c r="AM2139">
        <v>140</v>
      </c>
      <c r="AN2139">
        <v>332</v>
      </c>
      <c r="AO2139">
        <v>457</v>
      </c>
      <c r="AP2139">
        <v>496</v>
      </c>
      <c r="AQ2139">
        <v>26</v>
      </c>
      <c r="AR2139">
        <v>522</v>
      </c>
      <c r="AS2139">
        <v>17.5</v>
      </c>
      <c r="AT2139">
        <v>57</v>
      </c>
      <c r="AU2139">
        <v>1201230</v>
      </c>
      <c r="AV2139">
        <v>2838</v>
      </c>
      <c r="AW2139" t="s">
        <v>19678</v>
      </c>
      <c r="AX2139" t="s">
        <v>19508</v>
      </c>
      <c r="AY2139" t="s">
        <v>11421</v>
      </c>
      <c r="AZ2139">
        <v>34202</v>
      </c>
      <c r="BA2139">
        <v>9303</v>
      </c>
      <c r="BB2139">
        <v>9303</v>
      </c>
      <c r="BC2139">
        <v>0</v>
      </c>
      <c r="BE2139">
        <v>12081</v>
      </c>
      <c r="BH2139" t="s">
        <v>11427</v>
      </c>
      <c r="BI2139" t="s">
        <v>11427</v>
      </c>
      <c r="BJ2139" t="s">
        <v>11427</v>
      </c>
      <c r="BK2139" t="s">
        <v>11427</v>
      </c>
      <c r="BL2139" t="s">
        <v>11427</v>
      </c>
      <c r="BM2139" t="s">
        <v>11427</v>
      </c>
      <c r="BN2139" t="s">
        <v>11427</v>
      </c>
      <c r="BO2139" t="s">
        <v>11427</v>
      </c>
      <c r="BP2139" t="s">
        <v>11427</v>
      </c>
      <c r="BQ2139" t="s">
        <v>11428</v>
      </c>
      <c r="BR2139" t="s">
        <v>11428</v>
      </c>
      <c r="BS2139" t="s">
        <v>11428</v>
      </c>
      <c r="BT2139" t="s">
        <v>11427</v>
      </c>
      <c r="BU2139" t="s">
        <v>11427</v>
      </c>
      <c r="BV2139" t="s">
        <v>11427</v>
      </c>
      <c r="BW2139" t="s">
        <v>11427</v>
      </c>
      <c r="BY2139" t="s">
        <v>11428</v>
      </c>
      <c r="CB2139" t="s">
        <v>11427</v>
      </c>
      <c r="CD2139">
        <v>496</v>
      </c>
      <c r="CE2139">
        <v>26</v>
      </c>
      <c r="CF2139">
        <v>522</v>
      </c>
      <c r="CG2139">
        <v>1</v>
      </c>
      <c r="CH2139">
        <v>22</v>
      </c>
      <c r="CI2139">
        <v>995</v>
      </c>
    </row>
    <row r="2140" spans="1:87">
      <c r="A2140">
        <v>120123002839</v>
      </c>
      <c r="B2140" t="s">
        <v>11490</v>
      </c>
      <c r="C2140" t="s">
        <v>19503</v>
      </c>
      <c r="D2140" t="s">
        <v>19680</v>
      </c>
      <c r="E2140" t="s">
        <v>19505</v>
      </c>
      <c r="F2140" t="s">
        <v>19681</v>
      </c>
      <c r="G2140" t="s">
        <v>19682</v>
      </c>
      <c r="H2140" t="s">
        <v>19508</v>
      </c>
      <c r="I2140" t="s">
        <v>11421</v>
      </c>
      <c r="J2140">
        <v>34209</v>
      </c>
      <c r="K2140" t="s">
        <v>11422</v>
      </c>
      <c r="L2140">
        <v>12</v>
      </c>
      <c r="M2140" t="s">
        <v>11461</v>
      </c>
      <c r="N2140">
        <v>5</v>
      </c>
      <c r="P2140">
        <v>35</v>
      </c>
      <c r="Q2140">
        <v>78</v>
      </c>
      <c r="R2140">
        <v>101</v>
      </c>
      <c r="S2140">
        <v>112</v>
      </c>
      <c r="T2140">
        <v>94</v>
      </c>
      <c r="U2140">
        <v>87</v>
      </c>
      <c r="V2140">
        <v>91</v>
      </c>
      <c r="AD2140" t="s">
        <v>11424</v>
      </c>
      <c r="AE2140">
        <v>27.4709</v>
      </c>
      <c r="AF2140">
        <v>-82.631699999999995</v>
      </c>
      <c r="AG2140" t="s">
        <v>19683</v>
      </c>
      <c r="AH2140">
        <v>41</v>
      </c>
      <c r="AI2140">
        <v>323</v>
      </c>
      <c r="AJ2140">
        <v>275</v>
      </c>
      <c r="AK2140">
        <v>0</v>
      </c>
      <c r="AL2140">
        <v>10</v>
      </c>
      <c r="AM2140">
        <v>98</v>
      </c>
      <c r="AN2140">
        <v>119</v>
      </c>
      <c r="AO2140">
        <v>335</v>
      </c>
      <c r="AP2140">
        <v>374</v>
      </c>
      <c r="AQ2140">
        <v>0</v>
      </c>
      <c r="AR2140">
        <v>374</v>
      </c>
      <c r="AS2140">
        <v>13.6</v>
      </c>
      <c r="AT2140">
        <v>44</v>
      </c>
      <c r="AU2140">
        <v>1201230</v>
      </c>
      <c r="AV2140">
        <v>2839</v>
      </c>
      <c r="AW2140" t="s">
        <v>19682</v>
      </c>
      <c r="AX2140" t="s">
        <v>19508</v>
      </c>
      <c r="AY2140" t="s">
        <v>11421</v>
      </c>
      <c r="AZ2140">
        <v>34209</v>
      </c>
      <c r="BA2140">
        <v>5305</v>
      </c>
      <c r="BB2140">
        <v>5305</v>
      </c>
      <c r="BC2140">
        <v>0</v>
      </c>
      <c r="BE2140">
        <v>12081</v>
      </c>
      <c r="BH2140" t="s">
        <v>11427</v>
      </c>
      <c r="BI2140" t="s">
        <v>11427</v>
      </c>
      <c r="BJ2140" t="s">
        <v>11428</v>
      </c>
      <c r="BK2140" t="s">
        <v>11428</v>
      </c>
      <c r="BL2140" t="s">
        <v>11428</v>
      </c>
      <c r="BM2140" t="s">
        <v>11428</v>
      </c>
      <c r="BN2140" t="s">
        <v>11428</v>
      </c>
      <c r="BO2140" t="s">
        <v>11428</v>
      </c>
      <c r="BP2140" t="s">
        <v>11428</v>
      </c>
      <c r="BQ2140" t="s">
        <v>11427</v>
      </c>
      <c r="BR2140" t="s">
        <v>11427</v>
      </c>
      <c r="BS2140" t="s">
        <v>11427</v>
      </c>
      <c r="BT2140" t="s">
        <v>11427</v>
      </c>
      <c r="BU2140" t="s">
        <v>11427</v>
      </c>
      <c r="BV2140" t="s">
        <v>11427</v>
      </c>
      <c r="BW2140" t="s">
        <v>11427</v>
      </c>
      <c r="BY2140" t="s">
        <v>11428</v>
      </c>
      <c r="CB2140" t="s">
        <v>11427</v>
      </c>
      <c r="CD2140">
        <v>374</v>
      </c>
      <c r="CE2140">
        <v>0</v>
      </c>
      <c r="CF2140">
        <v>374</v>
      </c>
      <c r="CG2140">
        <v>0</v>
      </c>
      <c r="CH2140">
        <v>36</v>
      </c>
      <c r="CI2140">
        <v>598</v>
      </c>
    </row>
    <row r="2141" spans="1:87">
      <c r="A2141">
        <v>120123003198</v>
      </c>
      <c r="B2141" t="s">
        <v>11490</v>
      </c>
      <c r="C2141" t="s">
        <v>19503</v>
      </c>
      <c r="D2141" t="s">
        <v>19684</v>
      </c>
      <c r="E2141" t="s">
        <v>19505</v>
      </c>
      <c r="F2141" t="s">
        <v>19685</v>
      </c>
      <c r="G2141" t="s">
        <v>19686</v>
      </c>
      <c r="H2141" t="s">
        <v>19508</v>
      </c>
      <c r="I2141" t="s">
        <v>11421</v>
      </c>
      <c r="J2141">
        <v>34212</v>
      </c>
      <c r="K2141" t="s">
        <v>11422</v>
      </c>
      <c r="L2141">
        <v>12</v>
      </c>
      <c r="M2141">
        <v>6</v>
      </c>
      <c r="N2141">
        <v>8</v>
      </c>
      <c r="W2141">
        <v>319</v>
      </c>
      <c r="X2141">
        <v>356</v>
      </c>
      <c r="Y2141">
        <v>403</v>
      </c>
      <c r="AD2141" t="s">
        <v>11424</v>
      </c>
      <c r="AE2141">
        <v>27.486999999999998</v>
      </c>
      <c r="AF2141">
        <v>-82.446799999999996</v>
      </c>
      <c r="AG2141" t="s">
        <v>19687</v>
      </c>
      <c r="AH2141">
        <v>41</v>
      </c>
      <c r="AI2141">
        <v>580</v>
      </c>
      <c r="AJ2141">
        <v>498</v>
      </c>
      <c r="AK2141">
        <v>3</v>
      </c>
      <c r="AL2141">
        <v>23</v>
      </c>
      <c r="AM2141">
        <v>111</v>
      </c>
      <c r="AN2141">
        <v>196</v>
      </c>
      <c r="AO2141">
        <v>705</v>
      </c>
      <c r="AP2141">
        <v>353</v>
      </c>
      <c r="AQ2141">
        <v>26</v>
      </c>
      <c r="AR2141">
        <v>379</v>
      </c>
      <c r="AS2141">
        <v>18.899999999999999</v>
      </c>
      <c r="AT2141">
        <v>57</v>
      </c>
      <c r="AU2141">
        <v>1201230</v>
      </c>
      <c r="AV2141">
        <v>3198</v>
      </c>
      <c r="AW2141" t="s">
        <v>19686</v>
      </c>
      <c r="AX2141" t="s">
        <v>19508</v>
      </c>
      <c r="AY2141" t="s">
        <v>11421</v>
      </c>
      <c r="AZ2141">
        <v>34212</v>
      </c>
      <c r="BA2141">
        <v>9238</v>
      </c>
      <c r="BB2141">
        <v>9238</v>
      </c>
      <c r="BC2141">
        <v>0</v>
      </c>
      <c r="BE2141">
        <v>12081</v>
      </c>
      <c r="BH2141" t="s">
        <v>11427</v>
      </c>
      <c r="BI2141" t="s">
        <v>11427</v>
      </c>
      <c r="BJ2141" t="s">
        <v>11427</v>
      </c>
      <c r="BK2141" t="s">
        <v>11427</v>
      </c>
      <c r="BL2141" t="s">
        <v>11427</v>
      </c>
      <c r="BM2141" t="s">
        <v>11427</v>
      </c>
      <c r="BN2141" t="s">
        <v>11427</v>
      </c>
      <c r="BO2141" t="s">
        <v>11427</v>
      </c>
      <c r="BP2141" t="s">
        <v>11427</v>
      </c>
      <c r="BQ2141" t="s">
        <v>11428</v>
      </c>
      <c r="BR2141" t="s">
        <v>11428</v>
      </c>
      <c r="BS2141" t="s">
        <v>11428</v>
      </c>
      <c r="BT2141" t="s">
        <v>11427</v>
      </c>
      <c r="BU2141" t="s">
        <v>11427</v>
      </c>
      <c r="BV2141" t="s">
        <v>11427</v>
      </c>
      <c r="BW2141" t="s">
        <v>11427</v>
      </c>
      <c r="BY2141" t="s">
        <v>11428</v>
      </c>
      <c r="CB2141" t="s">
        <v>11427</v>
      </c>
      <c r="CD2141">
        <v>353</v>
      </c>
      <c r="CE2141">
        <v>26</v>
      </c>
      <c r="CF2141">
        <v>379</v>
      </c>
      <c r="CG2141">
        <v>2</v>
      </c>
      <c r="CH2141">
        <v>38</v>
      </c>
      <c r="CI2141">
        <v>1078</v>
      </c>
    </row>
    <row r="2142" spans="1:87">
      <c r="A2142">
        <v>120123003199</v>
      </c>
      <c r="B2142" t="s">
        <v>11490</v>
      </c>
      <c r="C2142" t="s">
        <v>19503</v>
      </c>
      <c r="D2142" t="s">
        <v>19688</v>
      </c>
      <c r="E2142" t="s">
        <v>19505</v>
      </c>
      <c r="F2142" t="s">
        <v>19689</v>
      </c>
      <c r="G2142" t="s">
        <v>19690</v>
      </c>
      <c r="H2142" t="s">
        <v>19508</v>
      </c>
      <c r="I2142" t="s">
        <v>11421</v>
      </c>
      <c r="J2142">
        <v>34205</v>
      </c>
      <c r="K2142" t="s">
        <v>11422</v>
      </c>
      <c r="L2142">
        <v>12</v>
      </c>
      <c r="M2142" t="s">
        <v>11461</v>
      </c>
      <c r="N2142">
        <v>6</v>
      </c>
      <c r="P2142">
        <v>0</v>
      </c>
      <c r="Q2142">
        <v>18</v>
      </c>
      <c r="R2142">
        <v>18</v>
      </c>
      <c r="S2142">
        <v>17</v>
      </c>
      <c r="T2142">
        <v>28</v>
      </c>
      <c r="U2142">
        <v>20</v>
      </c>
      <c r="V2142">
        <v>19</v>
      </c>
      <c r="W2142">
        <v>15</v>
      </c>
      <c r="AD2142" t="s">
        <v>11424</v>
      </c>
      <c r="AE2142">
        <v>27.467400000000001</v>
      </c>
      <c r="AF2142">
        <v>-82.594399999999993</v>
      </c>
      <c r="AG2142" t="s">
        <v>19691</v>
      </c>
      <c r="AH2142">
        <v>41</v>
      </c>
      <c r="AI2142">
        <v>58</v>
      </c>
      <c r="AJ2142">
        <v>77</v>
      </c>
      <c r="AK2142">
        <v>1</v>
      </c>
      <c r="AL2142">
        <v>0</v>
      </c>
      <c r="AM2142">
        <v>15</v>
      </c>
      <c r="AN2142">
        <v>26</v>
      </c>
      <c r="AO2142">
        <v>86</v>
      </c>
      <c r="AP2142">
        <v>106</v>
      </c>
      <c r="AQ2142">
        <v>0</v>
      </c>
      <c r="AR2142">
        <v>106</v>
      </c>
      <c r="AS2142">
        <v>7.5</v>
      </c>
      <c r="AT2142">
        <v>18</v>
      </c>
      <c r="AU2142">
        <v>1201230</v>
      </c>
      <c r="AV2142">
        <v>3199</v>
      </c>
      <c r="AW2142" t="s">
        <v>19690</v>
      </c>
      <c r="AX2142" t="s">
        <v>19508</v>
      </c>
      <c r="AY2142" t="s">
        <v>11421</v>
      </c>
      <c r="AZ2142">
        <v>34205</v>
      </c>
      <c r="BA2142">
        <v>2708</v>
      </c>
      <c r="BB2142">
        <v>2708</v>
      </c>
      <c r="BC2142">
        <v>0</v>
      </c>
      <c r="BE2142">
        <v>12081</v>
      </c>
      <c r="BH2142" t="s">
        <v>11427</v>
      </c>
      <c r="BI2142" t="s">
        <v>11427</v>
      </c>
      <c r="BJ2142" t="s">
        <v>11428</v>
      </c>
      <c r="BK2142" t="s">
        <v>11428</v>
      </c>
      <c r="BL2142" t="s">
        <v>11428</v>
      </c>
      <c r="BM2142" t="s">
        <v>11428</v>
      </c>
      <c r="BN2142" t="s">
        <v>11428</v>
      </c>
      <c r="BO2142" t="s">
        <v>11428</v>
      </c>
      <c r="BP2142" t="s">
        <v>11428</v>
      </c>
      <c r="BQ2142" t="s">
        <v>11428</v>
      </c>
      <c r="BR2142" t="s">
        <v>11427</v>
      </c>
      <c r="BS2142" t="s">
        <v>11427</v>
      </c>
      <c r="BT2142" t="s">
        <v>11427</v>
      </c>
      <c r="BU2142" t="s">
        <v>11427</v>
      </c>
      <c r="BV2142" t="s">
        <v>11427</v>
      </c>
      <c r="BW2142" t="s">
        <v>11427</v>
      </c>
      <c r="BY2142" t="s">
        <v>11428</v>
      </c>
      <c r="CB2142" t="s">
        <v>11428</v>
      </c>
      <c r="CD2142">
        <v>106</v>
      </c>
      <c r="CE2142">
        <v>0</v>
      </c>
      <c r="CF2142">
        <v>106</v>
      </c>
      <c r="CG2142">
        <v>0</v>
      </c>
      <c r="CH2142">
        <v>7</v>
      </c>
      <c r="CI2142">
        <v>135</v>
      </c>
    </row>
    <row r="2143" spans="1:87">
      <c r="A2143">
        <v>120123003200</v>
      </c>
      <c r="B2143" t="s">
        <v>11490</v>
      </c>
      <c r="C2143" t="s">
        <v>19503</v>
      </c>
      <c r="D2143" t="s">
        <v>19692</v>
      </c>
      <c r="E2143" t="s">
        <v>19505</v>
      </c>
      <c r="F2143" t="s">
        <v>19693</v>
      </c>
      <c r="G2143" t="s">
        <v>19694</v>
      </c>
      <c r="H2143" t="s">
        <v>19508</v>
      </c>
      <c r="I2143" t="s">
        <v>11421</v>
      </c>
      <c r="J2143">
        <v>34208</v>
      </c>
      <c r="K2143" t="s">
        <v>11422</v>
      </c>
      <c r="L2143">
        <v>12</v>
      </c>
      <c r="M2143" t="s">
        <v>11423</v>
      </c>
      <c r="N2143">
        <v>8</v>
      </c>
      <c r="Q2143">
        <v>53</v>
      </c>
      <c r="R2143">
        <v>68</v>
      </c>
      <c r="S2143">
        <v>67</v>
      </c>
      <c r="T2143">
        <v>63</v>
      </c>
      <c r="U2143">
        <v>68</v>
      </c>
      <c r="V2143">
        <v>48</v>
      </c>
      <c r="W2143">
        <v>47</v>
      </c>
      <c r="X2143">
        <v>44</v>
      </c>
      <c r="Y2143">
        <v>34</v>
      </c>
      <c r="AD2143" t="s">
        <v>11424</v>
      </c>
      <c r="AE2143">
        <v>27.486999999999998</v>
      </c>
      <c r="AF2143">
        <v>-82.561599999999999</v>
      </c>
      <c r="AG2143" t="s">
        <v>19695</v>
      </c>
      <c r="AH2143">
        <v>41</v>
      </c>
      <c r="AI2143">
        <v>222</v>
      </c>
      <c r="AJ2143">
        <v>270</v>
      </c>
      <c r="AK2143">
        <v>0</v>
      </c>
      <c r="AL2143">
        <v>0</v>
      </c>
      <c r="AM2143">
        <v>56</v>
      </c>
      <c r="AN2143">
        <v>425</v>
      </c>
      <c r="AO2143">
        <v>8</v>
      </c>
      <c r="AP2143">
        <v>410</v>
      </c>
      <c r="AQ2143">
        <v>0</v>
      </c>
      <c r="AR2143">
        <v>410</v>
      </c>
      <c r="AS2143">
        <v>21.4</v>
      </c>
      <c r="AT2143">
        <v>23</v>
      </c>
      <c r="AU2143">
        <v>1201230</v>
      </c>
      <c r="AV2143">
        <v>3200</v>
      </c>
      <c r="AW2143" t="s">
        <v>19694</v>
      </c>
      <c r="AX2143" t="s">
        <v>19508</v>
      </c>
      <c r="AY2143" t="s">
        <v>11421</v>
      </c>
      <c r="AZ2143">
        <v>34208</v>
      </c>
      <c r="BA2143">
        <v>3246</v>
      </c>
      <c r="BB2143">
        <v>3246</v>
      </c>
      <c r="BC2143">
        <v>0</v>
      </c>
      <c r="BE2143">
        <v>12081</v>
      </c>
      <c r="BH2143" t="s">
        <v>11427</v>
      </c>
      <c r="BI2143" t="s">
        <v>11427</v>
      </c>
      <c r="BJ2143" t="s">
        <v>11427</v>
      </c>
      <c r="BK2143" t="s">
        <v>11428</v>
      </c>
      <c r="BL2143" t="s">
        <v>11428</v>
      </c>
      <c r="BM2143" t="s">
        <v>11428</v>
      </c>
      <c r="BN2143" t="s">
        <v>11428</v>
      </c>
      <c r="BO2143" t="s">
        <v>11428</v>
      </c>
      <c r="BP2143" t="s">
        <v>11428</v>
      </c>
      <c r="BQ2143" t="s">
        <v>11428</v>
      </c>
      <c r="BR2143" t="s">
        <v>11428</v>
      </c>
      <c r="BS2143" t="s">
        <v>11428</v>
      </c>
      <c r="BT2143" t="s">
        <v>11427</v>
      </c>
      <c r="BU2143" t="s">
        <v>11427</v>
      </c>
      <c r="BV2143" t="s">
        <v>11427</v>
      </c>
      <c r="BW2143" t="s">
        <v>11427</v>
      </c>
      <c r="BY2143" t="s">
        <v>11428</v>
      </c>
      <c r="CB2143" t="s">
        <v>11428</v>
      </c>
      <c r="CD2143">
        <v>410</v>
      </c>
      <c r="CE2143">
        <v>0</v>
      </c>
      <c r="CF2143">
        <v>410</v>
      </c>
      <c r="CG2143">
        <v>0</v>
      </c>
      <c r="CH2143">
        <v>3</v>
      </c>
      <c r="CI2143">
        <v>492</v>
      </c>
    </row>
    <row r="2144" spans="1:87">
      <c r="A2144">
        <v>120123004110</v>
      </c>
      <c r="B2144" t="s">
        <v>11490</v>
      </c>
      <c r="C2144" t="s">
        <v>19503</v>
      </c>
      <c r="D2144" t="s">
        <v>19696</v>
      </c>
      <c r="E2144" t="s">
        <v>19505</v>
      </c>
      <c r="F2144" t="s">
        <v>19697</v>
      </c>
      <c r="G2144" t="s">
        <v>19698</v>
      </c>
      <c r="H2144" t="s">
        <v>19534</v>
      </c>
      <c r="I2144" t="s">
        <v>11421</v>
      </c>
      <c r="J2144">
        <v>34202</v>
      </c>
      <c r="K2144" t="s">
        <v>11422</v>
      </c>
      <c r="L2144">
        <v>12</v>
      </c>
      <c r="M2144" t="s">
        <v>11461</v>
      </c>
      <c r="N2144">
        <v>5</v>
      </c>
      <c r="P2144">
        <v>16</v>
      </c>
      <c r="Q2144">
        <v>102</v>
      </c>
      <c r="R2144">
        <v>109</v>
      </c>
      <c r="S2144">
        <v>119</v>
      </c>
      <c r="T2144">
        <v>140</v>
      </c>
      <c r="U2144">
        <v>132</v>
      </c>
      <c r="V2144">
        <v>153</v>
      </c>
      <c r="AD2144" t="s">
        <v>11424</v>
      </c>
      <c r="AE2144">
        <v>27.427199999999999</v>
      </c>
      <c r="AF2144">
        <v>-82.394099999999995</v>
      </c>
      <c r="AG2144" t="s">
        <v>19699</v>
      </c>
      <c r="AH2144">
        <v>41</v>
      </c>
      <c r="AI2144">
        <v>380</v>
      </c>
      <c r="AJ2144">
        <v>391</v>
      </c>
      <c r="AK2144">
        <v>0</v>
      </c>
      <c r="AL2144">
        <v>28</v>
      </c>
      <c r="AM2144">
        <v>15</v>
      </c>
      <c r="AN2144">
        <v>157</v>
      </c>
      <c r="AO2144">
        <v>551</v>
      </c>
      <c r="AP2144">
        <v>164</v>
      </c>
      <c r="AQ2144">
        <v>11</v>
      </c>
      <c r="AR2144">
        <v>175</v>
      </c>
      <c r="AS2144">
        <v>16.100000000000001</v>
      </c>
      <c r="AT2144">
        <v>48</v>
      </c>
      <c r="AU2144">
        <v>1201230</v>
      </c>
      <c r="AV2144">
        <v>4110</v>
      </c>
      <c r="AW2144" t="s">
        <v>19698</v>
      </c>
      <c r="AX2144" t="s">
        <v>19534</v>
      </c>
      <c r="AY2144" t="s">
        <v>11421</v>
      </c>
      <c r="AZ2144">
        <v>34202</v>
      </c>
      <c r="BA2144">
        <v>6702</v>
      </c>
      <c r="BB2144">
        <v>6702</v>
      </c>
      <c r="BC2144">
        <v>0</v>
      </c>
      <c r="BE2144">
        <v>12081</v>
      </c>
      <c r="BH2144" t="s">
        <v>11427</v>
      </c>
      <c r="BI2144" t="s">
        <v>11427</v>
      </c>
      <c r="BJ2144" t="s">
        <v>11428</v>
      </c>
      <c r="BK2144" t="s">
        <v>11428</v>
      </c>
      <c r="BL2144" t="s">
        <v>11428</v>
      </c>
      <c r="BM2144" t="s">
        <v>11428</v>
      </c>
      <c r="BN2144" t="s">
        <v>11428</v>
      </c>
      <c r="BO2144" t="s">
        <v>11428</v>
      </c>
      <c r="BP2144" t="s">
        <v>11428</v>
      </c>
      <c r="BQ2144" t="s">
        <v>11427</v>
      </c>
      <c r="BR2144" t="s">
        <v>11427</v>
      </c>
      <c r="BS2144" t="s">
        <v>11427</v>
      </c>
      <c r="BT2144" t="s">
        <v>11427</v>
      </c>
      <c r="BU2144" t="s">
        <v>11427</v>
      </c>
      <c r="BV2144" t="s">
        <v>11427</v>
      </c>
      <c r="BW2144" t="s">
        <v>11427</v>
      </c>
      <c r="BY2144" t="s">
        <v>11427</v>
      </c>
      <c r="CB2144" t="s">
        <v>11427</v>
      </c>
      <c r="CD2144">
        <v>164</v>
      </c>
      <c r="CE2144">
        <v>11</v>
      </c>
      <c r="CF2144">
        <v>175</v>
      </c>
      <c r="CG2144">
        <v>2</v>
      </c>
      <c r="CH2144">
        <v>18</v>
      </c>
      <c r="CI2144">
        <v>771</v>
      </c>
    </row>
    <row r="2145" spans="1:87">
      <c r="A2145">
        <v>120123004111</v>
      </c>
      <c r="B2145" t="s">
        <v>11490</v>
      </c>
      <c r="C2145" t="s">
        <v>19503</v>
      </c>
      <c r="D2145" t="s">
        <v>19700</v>
      </c>
      <c r="E2145" t="s">
        <v>19505</v>
      </c>
      <c r="F2145" t="s">
        <v>19701</v>
      </c>
      <c r="G2145" t="s">
        <v>19702</v>
      </c>
      <c r="H2145" t="s">
        <v>19508</v>
      </c>
      <c r="I2145" t="s">
        <v>11421</v>
      </c>
      <c r="J2145">
        <v>34212</v>
      </c>
      <c r="K2145" t="s">
        <v>11422</v>
      </c>
      <c r="L2145">
        <v>12</v>
      </c>
      <c r="M2145" t="s">
        <v>11461</v>
      </c>
      <c r="N2145">
        <v>5</v>
      </c>
      <c r="P2145">
        <v>46</v>
      </c>
      <c r="Q2145">
        <v>103</v>
      </c>
      <c r="R2145">
        <v>119</v>
      </c>
      <c r="S2145">
        <v>110</v>
      </c>
      <c r="T2145">
        <v>144</v>
      </c>
      <c r="U2145">
        <v>130</v>
      </c>
      <c r="V2145">
        <v>139</v>
      </c>
      <c r="AD2145" t="s">
        <v>11424</v>
      </c>
      <c r="AE2145">
        <v>27.490300000000001</v>
      </c>
      <c r="AF2145">
        <v>-82.446200000000005</v>
      </c>
      <c r="AG2145" t="s">
        <v>19703</v>
      </c>
      <c r="AH2145">
        <v>41</v>
      </c>
      <c r="AI2145">
        <v>393</v>
      </c>
      <c r="AJ2145">
        <v>398</v>
      </c>
      <c r="AK2145">
        <v>0</v>
      </c>
      <c r="AL2145">
        <v>18</v>
      </c>
      <c r="AM2145">
        <v>73</v>
      </c>
      <c r="AN2145">
        <v>238</v>
      </c>
      <c r="AO2145">
        <v>432</v>
      </c>
      <c r="AP2145">
        <v>363</v>
      </c>
      <c r="AQ2145">
        <v>23</v>
      </c>
      <c r="AR2145">
        <v>386</v>
      </c>
      <c r="AS2145">
        <v>14.9</v>
      </c>
      <c r="AT2145">
        <v>53</v>
      </c>
      <c r="AU2145">
        <v>1201230</v>
      </c>
      <c r="AV2145">
        <v>4111</v>
      </c>
      <c r="AW2145" t="s">
        <v>19702</v>
      </c>
      <c r="AX2145" t="s">
        <v>19508</v>
      </c>
      <c r="AY2145" t="s">
        <v>11421</v>
      </c>
      <c r="AZ2145">
        <v>34212</v>
      </c>
      <c r="BA2145">
        <v>9238</v>
      </c>
      <c r="BB2145">
        <v>9238</v>
      </c>
      <c r="BC2145">
        <v>0</v>
      </c>
      <c r="BE2145">
        <v>12081</v>
      </c>
      <c r="BH2145" t="s">
        <v>11427</v>
      </c>
      <c r="BI2145" t="s">
        <v>11427</v>
      </c>
      <c r="BJ2145" t="s">
        <v>11428</v>
      </c>
      <c r="BK2145" t="s">
        <v>11428</v>
      </c>
      <c r="BL2145" t="s">
        <v>11428</v>
      </c>
      <c r="BM2145" t="s">
        <v>11428</v>
      </c>
      <c r="BN2145" t="s">
        <v>11428</v>
      </c>
      <c r="BO2145" t="s">
        <v>11428</v>
      </c>
      <c r="BP2145" t="s">
        <v>11428</v>
      </c>
      <c r="BQ2145" t="s">
        <v>11427</v>
      </c>
      <c r="BR2145" t="s">
        <v>11427</v>
      </c>
      <c r="BS2145" t="s">
        <v>11427</v>
      </c>
      <c r="BT2145" t="s">
        <v>11427</v>
      </c>
      <c r="BU2145" t="s">
        <v>11427</v>
      </c>
      <c r="BV2145" t="s">
        <v>11427</v>
      </c>
      <c r="BW2145" t="s">
        <v>11427</v>
      </c>
      <c r="BY2145" t="s">
        <v>11428</v>
      </c>
      <c r="CB2145" t="s">
        <v>11427</v>
      </c>
      <c r="CD2145">
        <v>363</v>
      </c>
      <c r="CE2145">
        <v>23</v>
      </c>
      <c r="CF2145">
        <v>386</v>
      </c>
      <c r="CG2145">
        <v>1</v>
      </c>
      <c r="CH2145">
        <v>29</v>
      </c>
      <c r="CI2145">
        <v>791</v>
      </c>
    </row>
    <row r="2146" spans="1:87">
      <c r="A2146">
        <v>120123004204</v>
      </c>
      <c r="B2146" t="s">
        <v>11490</v>
      </c>
      <c r="C2146" t="s">
        <v>19503</v>
      </c>
      <c r="D2146" t="s">
        <v>19704</v>
      </c>
      <c r="E2146" t="s">
        <v>19505</v>
      </c>
      <c r="F2146" t="s">
        <v>19705</v>
      </c>
      <c r="G2146" t="s">
        <v>19706</v>
      </c>
      <c r="H2146" t="s">
        <v>19525</v>
      </c>
      <c r="I2146" t="s">
        <v>11421</v>
      </c>
      <c r="J2146">
        <v>34221</v>
      </c>
      <c r="K2146" t="s">
        <v>11422</v>
      </c>
      <c r="L2146">
        <v>12</v>
      </c>
      <c r="M2146" t="s">
        <v>11461</v>
      </c>
      <c r="N2146">
        <v>5</v>
      </c>
      <c r="P2146">
        <v>28</v>
      </c>
      <c r="Q2146">
        <v>166</v>
      </c>
      <c r="R2146">
        <v>166</v>
      </c>
      <c r="S2146">
        <v>200</v>
      </c>
      <c r="T2146">
        <v>224</v>
      </c>
      <c r="U2146">
        <v>177</v>
      </c>
      <c r="V2146">
        <v>222</v>
      </c>
      <c r="AD2146" t="s">
        <v>11424</v>
      </c>
      <c r="AE2146">
        <v>27.575299999999999</v>
      </c>
      <c r="AF2146">
        <v>-82.490099999999998</v>
      </c>
      <c r="AG2146" t="s">
        <v>19707</v>
      </c>
      <c r="AH2146">
        <v>41</v>
      </c>
      <c r="AI2146">
        <v>598</v>
      </c>
      <c r="AJ2146">
        <v>585</v>
      </c>
      <c r="AK2146">
        <v>1</v>
      </c>
      <c r="AL2146">
        <v>28</v>
      </c>
      <c r="AM2146">
        <v>103</v>
      </c>
      <c r="AN2146">
        <v>233</v>
      </c>
      <c r="AO2146">
        <v>767</v>
      </c>
      <c r="AP2146">
        <v>471</v>
      </c>
      <c r="AQ2146">
        <v>58</v>
      </c>
      <c r="AR2146">
        <v>529</v>
      </c>
      <c r="AS2146">
        <v>16.2</v>
      </c>
      <c r="AT2146">
        <v>73</v>
      </c>
      <c r="AU2146">
        <v>1201230</v>
      </c>
      <c r="AV2146">
        <v>4204</v>
      </c>
      <c r="AW2146" t="s">
        <v>19706</v>
      </c>
      <c r="AX2146" t="s">
        <v>19525</v>
      </c>
      <c r="AY2146" t="s">
        <v>11421</v>
      </c>
      <c r="AZ2146">
        <v>34221</v>
      </c>
      <c r="BA2146">
        <v>9077</v>
      </c>
      <c r="BB2146">
        <v>9077</v>
      </c>
      <c r="BC2146">
        <v>0</v>
      </c>
      <c r="BE2146">
        <v>12081</v>
      </c>
      <c r="BH2146" t="s">
        <v>11427</v>
      </c>
      <c r="BI2146" t="s">
        <v>11427</v>
      </c>
      <c r="BJ2146" t="s">
        <v>11428</v>
      </c>
      <c r="BK2146" t="s">
        <v>11428</v>
      </c>
      <c r="BL2146" t="s">
        <v>11428</v>
      </c>
      <c r="BM2146" t="s">
        <v>11428</v>
      </c>
      <c r="BN2146" t="s">
        <v>11428</v>
      </c>
      <c r="BO2146" t="s">
        <v>11428</v>
      </c>
      <c r="BP2146" t="s">
        <v>11428</v>
      </c>
      <c r="BQ2146" t="s">
        <v>11427</v>
      </c>
      <c r="BR2146" t="s">
        <v>11427</v>
      </c>
      <c r="BS2146" t="s">
        <v>11427</v>
      </c>
      <c r="BT2146" t="s">
        <v>11427</v>
      </c>
      <c r="BU2146" t="s">
        <v>11427</v>
      </c>
      <c r="BV2146" t="s">
        <v>11427</v>
      </c>
      <c r="BW2146" t="s">
        <v>11427</v>
      </c>
      <c r="BY2146" t="s">
        <v>11428</v>
      </c>
      <c r="CB2146" t="s">
        <v>11427</v>
      </c>
      <c r="CD2146">
        <v>471</v>
      </c>
      <c r="CE2146">
        <v>58</v>
      </c>
      <c r="CF2146">
        <v>529</v>
      </c>
      <c r="CG2146">
        <v>1</v>
      </c>
      <c r="CH2146">
        <v>50</v>
      </c>
      <c r="CI2146">
        <v>1183</v>
      </c>
    </row>
    <row r="2147" spans="1:87">
      <c r="A2147">
        <v>120123004205</v>
      </c>
      <c r="B2147" t="s">
        <v>11490</v>
      </c>
      <c r="C2147" t="s">
        <v>19503</v>
      </c>
      <c r="D2147" t="s">
        <v>19708</v>
      </c>
      <c r="E2147" t="s">
        <v>19505</v>
      </c>
      <c r="F2147" t="s">
        <v>19709</v>
      </c>
      <c r="G2147" t="s">
        <v>19710</v>
      </c>
      <c r="H2147" t="s">
        <v>19534</v>
      </c>
      <c r="I2147" t="s">
        <v>11421</v>
      </c>
      <c r="J2147">
        <v>34202</v>
      </c>
      <c r="K2147" t="s">
        <v>11422</v>
      </c>
      <c r="L2147">
        <v>12</v>
      </c>
      <c r="M2147">
        <v>6</v>
      </c>
      <c r="N2147">
        <v>8</v>
      </c>
      <c r="W2147">
        <v>341</v>
      </c>
      <c r="X2147">
        <v>393</v>
      </c>
      <c r="Y2147">
        <v>412</v>
      </c>
      <c r="AD2147" t="s">
        <v>11424</v>
      </c>
      <c r="AE2147">
        <v>27.424600000000002</v>
      </c>
      <c r="AF2147">
        <v>-82.394400000000005</v>
      </c>
      <c r="AG2147" t="s">
        <v>19711</v>
      </c>
      <c r="AH2147">
        <v>41</v>
      </c>
      <c r="AI2147">
        <v>577</v>
      </c>
      <c r="AJ2147">
        <v>569</v>
      </c>
      <c r="AK2147">
        <v>2</v>
      </c>
      <c r="AL2147">
        <v>37</v>
      </c>
      <c r="AM2147">
        <v>15</v>
      </c>
      <c r="AN2147">
        <v>195</v>
      </c>
      <c r="AO2147">
        <v>873</v>
      </c>
      <c r="AP2147">
        <v>251</v>
      </c>
      <c r="AQ2147">
        <v>31</v>
      </c>
      <c r="AR2147">
        <v>282</v>
      </c>
      <c r="AS2147">
        <v>19.399999999999999</v>
      </c>
      <c r="AT2147">
        <v>59</v>
      </c>
      <c r="AU2147">
        <v>1201230</v>
      </c>
      <c r="AV2147">
        <v>4205</v>
      </c>
      <c r="AW2147" t="s">
        <v>19710</v>
      </c>
      <c r="AX2147" t="s">
        <v>19534</v>
      </c>
      <c r="AY2147" t="s">
        <v>11421</v>
      </c>
      <c r="AZ2147">
        <v>34202</v>
      </c>
      <c r="BA2147">
        <v>6707</v>
      </c>
      <c r="BB2147">
        <v>6707</v>
      </c>
      <c r="BC2147">
        <v>0</v>
      </c>
      <c r="BE2147">
        <v>12081</v>
      </c>
      <c r="BH2147" t="s">
        <v>11427</v>
      </c>
      <c r="BI2147" t="s">
        <v>11427</v>
      </c>
      <c r="BJ2147" t="s">
        <v>11427</v>
      </c>
      <c r="BK2147" t="s">
        <v>11427</v>
      </c>
      <c r="BL2147" t="s">
        <v>11427</v>
      </c>
      <c r="BM2147" t="s">
        <v>11427</v>
      </c>
      <c r="BN2147" t="s">
        <v>11427</v>
      </c>
      <c r="BO2147" t="s">
        <v>11427</v>
      </c>
      <c r="BP2147" t="s">
        <v>11427</v>
      </c>
      <c r="BQ2147" t="s">
        <v>11428</v>
      </c>
      <c r="BR2147" t="s">
        <v>11428</v>
      </c>
      <c r="BS2147" t="s">
        <v>11428</v>
      </c>
      <c r="BT2147" t="s">
        <v>11427</v>
      </c>
      <c r="BU2147" t="s">
        <v>11427</v>
      </c>
      <c r="BV2147" t="s">
        <v>11427</v>
      </c>
      <c r="BW2147" t="s">
        <v>11427</v>
      </c>
      <c r="BY2147" t="s">
        <v>11427</v>
      </c>
      <c r="CB2147" t="s">
        <v>11427</v>
      </c>
      <c r="CD2147">
        <v>251</v>
      </c>
      <c r="CE2147">
        <v>31</v>
      </c>
      <c r="CF2147">
        <v>282</v>
      </c>
      <c r="CG2147">
        <v>2</v>
      </c>
      <c r="CH2147">
        <v>22</v>
      </c>
      <c r="CI2147">
        <v>1146</v>
      </c>
    </row>
    <row r="2148" spans="1:87">
      <c r="A2148">
        <v>120123004374</v>
      </c>
      <c r="B2148" t="s">
        <v>11490</v>
      </c>
      <c r="C2148" t="s">
        <v>19503</v>
      </c>
      <c r="D2148" t="s">
        <v>19712</v>
      </c>
      <c r="E2148" t="s">
        <v>19505</v>
      </c>
      <c r="F2148" t="s">
        <v>19713</v>
      </c>
      <c r="G2148" t="s">
        <v>19714</v>
      </c>
      <c r="H2148" t="s">
        <v>19539</v>
      </c>
      <c r="I2148" t="s">
        <v>11421</v>
      </c>
      <c r="J2148">
        <v>34243</v>
      </c>
      <c r="K2148" t="s">
        <v>11422</v>
      </c>
      <c r="L2148">
        <v>12</v>
      </c>
      <c r="M2148" t="s">
        <v>11461</v>
      </c>
      <c r="N2148">
        <v>5</v>
      </c>
      <c r="P2148">
        <v>25</v>
      </c>
      <c r="Q2148">
        <v>81</v>
      </c>
      <c r="R2148">
        <v>105</v>
      </c>
      <c r="S2148">
        <v>89</v>
      </c>
      <c r="T2148">
        <v>93</v>
      </c>
      <c r="U2148">
        <v>116</v>
      </c>
      <c r="V2148">
        <v>75</v>
      </c>
      <c r="AD2148" t="s">
        <v>11424</v>
      </c>
      <c r="AE2148">
        <v>27.404900000000001</v>
      </c>
      <c r="AF2148">
        <v>-82.520799999999994</v>
      </c>
      <c r="AG2148" t="s">
        <v>19715</v>
      </c>
      <c r="AH2148">
        <v>41</v>
      </c>
      <c r="AI2148">
        <v>310</v>
      </c>
      <c r="AJ2148">
        <v>274</v>
      </c>
      <c r="AK2148">
        <v>0</v>
      </c>
      <c r="AL2148">
        <v>36</v>
      </c>
      <c r="AM2148">
        <v>41</v>
      </c>
      <c r="AN2148">
        <v>258</v>
      </c>
      <c r="AO2148">
        <v>228</v>
      </c>
      <c r="AP2148">
        <v>358</v>
      </c>
      <c r="AQ2148">
        <v>26</v>
      </c>
      <c r="AR2148">
        <v>384</v>
      </c>
      <c r="AS2148">
        <v>14.2</v>
      </c>
      <c r="AT2148">
        <v>41</v>
      </c>
      <c r="AU2148">
        <v>1201230</v>
      </c>
      <c r="AV2148">
        <v>4374</v>
      </c>
      <c r="AW2148" t="s">
        <v>19714</v>
      </c>
      <c r="AX2148" t="s">
        <v>19539</v>
      </c>
      <c r="AY2148" t="s">
        <v>11421</v>
      </c>
      <c r="AZ2148">
        <v>34243</v>
      </c>
      <c r="BA2148">
        <v>3969</v>
      </c>
      <c r="BB2148">
        <v>3969</v>
      </c>
      <c r="BC2148">
        <v>0</v>
      </c>
      <c r="BE2148">
        <v>12081</v>
      </c>
      <c r="BH2148" t="s">
        <v>11427</v>
      </c>
      <c r="BI2148" t="s">
        <v>11427</v>
      </c>
      <c r="BJ2148" t="s">
        <v>11428</v>
      </c>
      <c r="BK2148" t="s">
        <v>11428</v>
      </c>
      <c r="BL2148" t="s">
        <v>11428</v>
      </c>
      <c r="BM2148" t="s">
        <v>11428</v>
      </c>
      <c r="BN2148" t="s">
        <v>11428</v>
      </c>
      <c r="BO2148" t="s">
        <v>11428</v>
      </c>
      <c r="BP2148" t="s">
        <v>11428</v>
      </c>
      <c r="BQ2148" t="s">
        <v>11427</v>
      </c>
      <c r="BR2148" t="s">
        <v>11427</v>
      </c>
      <c r="BS2148" t="s">
        <v>11427</v>
      </c>
      <c r="BT2148" t="s">
        <v>11427</v>
      </c>
      <c r="BU2148" t="s">
        <v>11427</v>
      </c>
      <c r="BV2148" t="s">
        <v>11427</v>
      </c>
      <c r="BW2148" t="s">
        <v>11427</v>
      </c>
      <c r="BY2148" t="s">
        <v>11428</v>
      </c>
      <c r="CB2148" t="s">
        <v>11427</v>
      </c>
      <c r="CD2148">
        <v>358</v>
      </c>
      <c r="CE2148">
        <v>26</v>
      </c>
      <c r="CF2148">
        <v>384</v>
      </c>
      <c r="CG2148">
        <v>1</v>
      </c>
      <c r="CH2148">
        <v>20</v>
      </c>
      <c r="CI2148">
        <v>584</v>
      </c>
    </row>
    <row r="2149" spans="1:87">
      <c r="A2149">
        <v>120123004375</v>
      </c>
      <c r="B2149" t="s">
        <v>11490</v>
      </c>
      <c r="C2149" t="s">
        <v>19503</v>
      </c>
      <c r="D2149" t="s">
        <v>19716</v>
      </c>
      <c r="E2149" t="s">
        <v>19505</v>
      </c>
      <c r="F2149" t="s">
        <v>19717</v>
      </c>
      <c r="G2149" t="s">
        <v>19718</v>
      </c>
      <c r="H2149" t="s">
        <v>19508</v>
      </c>
      <c r="I2149" t="s">
        <v>11421</v>
      </c>
      <c r="J2149">
        <v>34208</v>
      </c>
      <c r="K2149" t="s">
        <v>11422</v>
      </c>
      <c r="L2149">
        <v>12</v>
      </c>
      <c r="M2149" t="s">
        <v>11423</v>
      </c>
      <c r="N2149">
        <v>5</v>
      </c>
      <c r="Q2149">
        <v>142</v>
      </c>
      <c r="R2149">
        <v>162</v>
      </c>
      <c r="S2149">
        <v>163</v>
      </c>
      <c r="T2149">
        <v>156</v>
      </c>
      <c r="U2149">
        <v>152</v>
      </c>
      <c r="V2149">
        <v>132</v>
      </c>
      <c r="AD2149" t="s">
        <v>11424</v>
      </c>
      <c r="AE2149">
        <v>27.469100000000001</v>
      </c>
      <c r="AF2149">
        <v>-82.556399999999996</v>
      </c>
      <c r="AG2149" t="s">
        <v>19719</v>
      </c>
      <c r="AH2149">
        <v>41</v>
      </c>
      <c r="AI2149">
        <v>398</v>
      </c>
      <c r="AJ2149">
        <v>509</v>
      </c>
      <c r="AK2149">
        <v>2</v>
      </c>
      <c r="AL2149">
        <v>13</v>
      </c>
      <c r="AM2149">
        <v>137</v>
      </c>
      <c r="AN2149">
        <v>209</v>
      </c>
      <c r="AO2149">
        <v>490</v>
      </c>
      <c r="AP2149">
        <v>115</v>
      </c>
      <c r="AQ2149">
        <v>15</v>
      </c>
      <c r="AR2149">
        <v>130</v>
      </c>
      <c r="AS2149">
        <v>14.2</v>
      </c>
      <c r="AT2149">
        <v>64</v>
      </c>
      <c r="AU2149">
        <v>1201230</v>
      </c>
      <c r="AV2149">
        <v>4375</v>
      </c>
      <c r="AW2149" t="s">
        <v>19718</v>
      </c>
      <c r="AX2149" t="s">
        <v>19508</v>
      </c>
      <c r="AY2149" t="s">
        <v>11421</v>
      </c>
      <c r="AZ2149">
        <v>34208</v>
      </c>
      <c r="BC2149">
        <v>0</v>
      </c>
      <c r="BE2149">
        <v>12081</v>
      </c>
      <c r="BH2149" t="s">
        <v>11427</v>
      </c>
      <c r="BI2149" t="s">
        <v>11427</v>
      </c>
      <c r="BJ2149" t="s">
        <v>11427</v>
      </c>
      <c r="BK2149" t="s">
        <v>11428</v>
      </c>
      <c r="BL2149" t="s">
        <v>11428</v>
      </c>
      <c r="BM2149" t="s">
        <v>11428</v>
      </c>
      <c r="BN2149" t="s">
        <v>11428</v>
      </c>
      <c r="BO2149" t="s">
        <v>11428</v>
      </c>
      <c r="BP2149" t="s">
        <v>11428</v>
      </c>
      <c r="BQ2149" t="s">
        <v>11427</v>
      </c>
      <c r="BR2149" t="s">
        <v>11427</v>
      </c>
      <c r="BS2149" t="s">
        <v>11427</v>
      </c>
      <c r="BT2149" t="s">
        <v>11427</v>
      </c>
      <c r="BU2149" t="s">
        <v>11427</v>
      </c>
      <c r="BV2149" t="s">
        <v>11427</v>
      </c>
      <c r="BW2149" t="s">
        <v>11427</v>
      </c>
      <c r="BY2149" t="s">
        <v>11428</v>
      </c>
      <c r="CB2149" t="s">
        <v>11428</v>
      </c>
      <c r="CD2149">
        <v>115</v>
      </c>
      <c r="CE2149">
        <v>15</v>
      </c>
      <c r="CF2149">
        <v>130</v>
      </c>
      <c r="CG2149">
        <v>1</v>
      </c>
      <c r="CH2149">
        <v>55</v>
      </c>
      <c r="CI2149">
        <v>907</v>
      </c>
    </row>
    <row r="2150" spans="1:87">
      <c r="A2150">
        <v>120123004376</v>
      </c>
      <c r="B2150" t="s">
        <v>11490</v>
      </c>
      <c r="C2150" t="s">
        <v>19503</v>
      </c>
      <c r="D2150" t="s">
        <v>19720</v>
      </c>
      <c r="E2150" t="s">
        <v>19505</v>
      </c>
      <c r="F2150" t="s">
        <v>19721</v>
      </c>
      <c r="G2150" t="s">
        <v>19722</v>
      </c>
      <c r="H2150" t="s">
        <v>19508</v>
      </c>
      <c r="I2150" t="s">
        <v>11421</v>
      </c>
      <c r="J2150">
        <v>34210</v>
      </c>
      <c r="K2150" t="s">
        <v>11422</v>
      </c>
      <c r="L2150">
        <v>12</v>
      </c>
      <c r="M2150">
        <v>6</v>
      </c>
      <c r="N2150">
        <v>8</v>
      </c>
      <c r="W2150">
        <v>301</v>
      </c>
      <c r="X2150">
        <v>335</v>
      </c>
      <c r="Y2150">
        <v>343</v>
      </c>
      <c r="AD2150" t="s">
        <v>11424</v>
      </c>
      <c r="AE2150">
        <v>27.4465</v>
      </c>
      <c r="AF2150">
        <v>-82.601500000000001</v>
      </c>
      <c r="AG2150" t="s">
        <v>19723</v>
      </c>
      <c r="AH2150">
        <v>41</v>
      </c>
      <c r="AI2150">
        <v>459</v>
      </c>
      <c r="AJ2150">
        <v>520</v>
      </c>
      <c r="AK2150">
        <v>4</v>
      </c>
      <c r="AL2150">
        <v>13</v>
      </c>
      <c r="AM2150">
        <v>150</v>
      </c>
      <c r="AN2150">
        <v>437</v>
      </c>
      <c r="AO2150">
        <v>331</v>
      </c>
      <c r="AP2150">
        <v>602</v>
      </c>
      <c r="AQ2150">
        <v>0</v>
      </c>
      <c r="AR2150">
        <v>602</v>
      </c>
      <c r="AS2150">
        <v>17.2</v>
      </c>
      <c r="AT2150">
        <v>57</v>
      </c>
      <c r="AU2150">
        <v>1201230</v>
      </c>
      <c r="AV2150">
        <v>4376</v>
      </c>
      <c r="AW2150" t="s">
        <v>19722</v>
      </c>
      <c r="AX2150" t="s">
        <v>19508</v>
      </c>
      <c r="AY2150" t="s">
        <v>11421</v>
      </c>
      <c r="AZ2150">
        <v>34210</v>
      </c>
      <c r="BA2150">
        <v>3474</v>
      </c>
      <c r="BB2150">
        <v>3474</v>
      </c>
      <c r="BC2150">
        <v>0</v>
      </c>
      <c r="BE2150">
        <v>12081</v>
      </c>
      <c r="BH2150" t="s">
        <v>11427</v>
      </c>
      <c r="BI2150" t="s">
        <v>11427</v>
      </c>
      <c r="BJ2150" t="s">
        <v>11427</v>
      </c>
      <c r="BK2150" t="s">
        <v>11427</v>
      </c>
      <c r="BL2150" t="s">
        <v>11427</v>
      </c>
      <c r="BM2150" t="s">
        <v>11427</v>
      </c>
      <c r="BN2150" t="s">
        <v>11427</v>
      </c>
      <c r="BO2150" t="s">
        <v>11427</v>
      </c>
      <c r="BP2150" t="s">
        <v>11427</v>
      </c>
      <c r="BQ2150" t="s">
        <v>11428</v>
      </c>
      <c r="BR2150" t="s">
        <v>11428</v>
      </c>
      <c r="BS2150" t="s">
        <v>11428</v>
      </c>
      <c r="BT2150" t="s">
        <v>11427</v>
      </c>
      <c r="BU2150" t="s">
        <v>11427</v>
      </c>
      <c r="BV2150" t="s">
        <v>11427</v>
      </c>
      <c r="BW2150" t="s">
        <v>11427</v>
      </c>
      <c r="BY2150" t="s">
        <v>11428</v>
      </c>
      <c r="CB2150" t="s">
        <v>11427</v>
      </c>
      <c r="CD2150">
        <v>602</v>
      </c>
      <c r="CE2150">
        <v>0</v>
      </c>
      <c r="CF2150">
        <v>602</v>
      </c>
      <c r="CG2150">
        <v>1</v>
      </c>
      <c r="CH2150">
        <v>43</v>
      </c>
      <c r="CI2150">
        <v>979</v>
      </c>
    </row>
    <row r="2151" spans="1:87">
      <c r="A2151">
        <v>120123004381</v>
      </c>
      <c r="B2151" t="s">
        <v>11490</v>
      </c>
      <c r="C2151" t="s">
        <v>19503</v>
      </c>
      <c r="D2151" t="s">
        <v>19724</v>
      </c>
      <c r="E2151" t="s">
        <v>19505</v>
      </c>
      <c r="F2151" t="s">
        <v>19725</v>
      </c>
      <c r="G2151" t="s">
        <v>19726</v>
      </c>
      <c r="H2151" t="s">
        <v>19508</v>
      </c>
      <c r="I2151" t="s">
        <v>11421</v>
      </c>
      <c r="J2151">
        <v>34208</v>
      </c>
      <c r="K2151" t="s">
        <v>11422</v>
      </c>
      <c r="L2151">
        <v>12</v>
      </c>
      <c r="M2151" t="s">
        <v>11461</v>
      </c>
      <c r="N2151" t="s">
        <v>11461</v>
      </c>
      <c r="P2151">
        <v>20</v>
      </c>
      <c r="AD2151" t="s">
        <v>11424</v>
      </c>
      <c r="AE2151">
        <v>27.494700000000002</v>
      </c>
      <c r="AF2151">
        <v>-82.559799999999996</v>
      </c>
      <c r="AG2151" t="s">
        <v>19727</v>
      </c>
      <c r="AH2151">
        <v>41</v>
      </c>
      <c r="AI2151">
        <v>12</v>
      </c>
      <c r="AJ2151">
        <v>8</v>
      </c>
      <c r="AK2151">
        <v>0</v>
      </c>
      <c r="AL2151">
        <v>2</v>
      </c>
      <c r="AM2151">
        <v>6</v>
      </c>
      <c r="AN2151">
        <v>6</v>
      </c>
      <c r="AO2151">
        <v>5</v>
      </c>
      <c r="AP2151">
        <v>3</v>
      </c>
      <c r="AQ2151">
        <v>0</v>
      </c>
      <c r="AR2151">
        <v>3</v>
      </c>
      <c r="AS2151">
        <v>1.7</v>
      </c>
      <c r="AT2151">
        <v>12</v>
      </c>
      <c r="AU2151">
        <v>1201230</v>
      </c>
      <c r="AV2151">
        <v>4381</v>
      </c>
      <c r="AW2151" t="s">
        <v>19728</v>
      </c>
      <c r="AX2151" t="s">
        <v>19508</v>
      </c>
      <c r="AY2151" t="s">
        <v>11421</v>
      </c>
      <c r="AZ2151">
        <v>34208</v>
      </c>
      <c r="BA2151">
        <v>1901</v>
      </c>
      <c r="BB2151">
        <v>1900</v>
      </c>
      <c r="BC2151">
        <v>0</v>
      </c>
      <c r="BE2151">
        <v>12081</v>
      </c>
      <c r="BH2151" t="s">
        <v>11427</v>
      </c>
      <c r="BI2151" t="s">
        <v>11427</v>
      </c>
      <c r="BJ2151" t="s">
        <v>11428</v>
      </c>
      <c r="BK2151" t="s">
        <v>11427</v>
      </c>
      <c r="BL2151" t="s">
        <v>11427</v>
      </c>
      <c r="BM2151" t="s">
        <v>11427</v>
      </c>
      <c r="BN2151" t="s">
        <v>11427</v>
      </c>
      <c r="BO2151" t="s">
        <v>11427</v>
      </c>
      <c r="BP2151" t="s">
        <v>11427</v>
      </c>
      <c r="BQ2151" t="s">
        <v>11427</v>
      </c>
      <c r="BR2151" t="s">
        <v>11427</v>
      </c>
      <c r="BS2151" t="s">
        <v>11427</v>
      </c>
      <c r="BT2151" t="s">
        <v>11427</v>
      </c>
      <c r="BU2151" t="s">
        <v>11427</v>
      </c>
      <c r="BV2151" t="s">
        <v>11427</v>
      </c>
      <c r="BW2151" t="s">
        <v>11427</v>
      </c>
      <c r="BY2151" t="s">
        <v>11427</v>
      </c>
      <c r="CB2151" t="s">
        <v>11427</v>
      </c>
      <c r="CD2151">
        <v>3</v>
      </c>
      <c r="CE2151">
        <v>0</v>
      </c>
      <c r="CF2151">
        <v>3</v>
      </c>
      <c r="CG2151">
        <v>1</v>
      </c>
      <c r="CH2151">
        <v>0</v>
      </c>
      <c r="CI2151">
        <v>20</v>
      </c>
    </row>
    <row r="2152" spans="1:87">
      <c r="A2152">
        <v>120123005609</v>
      </c>
      <c r="B2152" t="s">
        <v>11490</v>
      </c>
      <c r="C2152" t="s">
        <v>19503</v>
      </c>
      <c r="D2152" t="s">
        <v>19729</v>
      </c>
      <c r="E2152" t="s">
        <v>19505</v>
      </c>
      <c r="F2152" t="s">
        <v>19730</v>
      </c>
      <c r="G2152" t="s">
        <v>19731</v>
      </c>
      <c r="H2152" t="s">
        <v>19534</v>
      </c>
      <c r="I2152" t="s">
        <v>11421</v>
      </c>
      <c r="J2152">
        <v>34202</v>
      </c>
      <c r="K2152" t="s">
        <v>11422</v>
      </c>
      <c r="L2152">
        <v>12</v>
      </c>
      <c r="M2152" t="s">
        <v>11461</v>
      </c>
      <c r="N2152">
        <v>5</v>
      </c>
      <c r="P2152">
        <v>1</v>
      </c>
      <c r="Q2152">
        <v>121</v>
      </c>
      <c r="R2152">
        <v>140</v>
      </c>
      <c r="S2152">
        <v>118</v>
      </c>
      <c r="T2152">
        <v>126</v>
      </c>
      <c r="U2152">
        <v>144</v>
      </c>
      <c r="V2152">
        <v>96</v>
      </c>
      <c r="AD2152" t="s">
        <v>11424</v>
      </c>
      <c r="AE2152">
        <v>27.398399999999999</v>
      </c>
      <c r="AF2152">
        <v>-82.393299999999996</v>
      </c>
      <c r="AG2152" t="s">
        <v>19732</v>
      </c>
      <c r="AH2152">
        <v>41</v>
      </c>
      <c r="AI2152">
        <v>345</v>
      </c>
      <c r="AJ2152">
        <v>401</v>
      </c>
      <c r="AK2152">
        <v>0</v>
      </c>
      <c r="AL2152">
        <v>23</v>
      </c>
      <c r="AM2152">
        <v>21</v>
      </c>
      <c r="AN2152">
        <v>91</v>
      </c>
      <c r="AO2152">
        <v>572</v>
      </c>
      <c r="AP2152">
        <v>130</v>
      </c>
      <c r="AQ2152">
        <v>17</v>
      </c>
      <c r="AR2152">
        <v>147</v>
      </c>
      <c r="AS2152">
        <v>15.2</v>
      </c>
      <c r="AT2152">
        <v>49</v>
      </c>
      <c r="AU2152">
        <v>1201230</v>
      </c>
      <c r="AV2152">
        <v>5609</v>
      </c>
      <c r="AW2152" t="s">
        <v>19731</v>
      </c>
      <c r="AX2152" t="s">
        <v>19534</v>
      </c>
      <c r="AY2152" t="s">
        <v>11421</v>
      </c>
      <c r="AZ2152">
        <v>34202</v>
      </c>
      <c r="BA2152">
        <v>5906</v>
      </c>
      <c r="BB2152">
        <v>5906</v>
      </c>
      <c r="BC2152">
        <v>0</v>
      </c>
      <c r="BE2152">
        <v>12081</v>
      </c>
      <c r="BH2152" t="s">
        <v>11427</v>
      </c>
      <c r="BI2152" t="s">
        <v>11427</v>
      </c>
      <c r="BJ2152" t="s">
        <v>11428</v>
      </c>
      <c r="BK2152" t="s">
        <v>11428</v>
      </c>
      <c r="BL2152" t="s">
        <v>11428</v>
      </c>
      <c r="BM2152" t="s">
        <v>11428</v>
      </c>
      <c r="BN2152" t="s">
        <v>11428</v>
      </c>
      <c r="BO2152" t="s">
        <v>11428</v>
      </c>
      <c r="BP2152" t="s">
        <v>11428</v>
      </c>
      <c r="BQ2152" t="s">
        <v>11427</v>
      </c>
      <c r="BR2152" t="s">
        <v>11427</v>
      </c>
      <c r="BS2152" t="s">
        <v>11427</v>
      </c>
      <c r="BT2152" t="s">
        <v>11427</v>
      </c>
      <c r="BU2152" t="s">
        <v>11427</v>
      </c>
      <c r="BV2152" t="s">
        <v>11427</v>
      </c>
      <c r="BW2152" t="s">
        <v>11427</v>
      </c>
      <c r="BY2152" t="s">
        <v>11427</v>
      </c>
      <c r="CB2152" t="s">
        <v>11427</v>
      </c>
      <c r="CD2152">
        <v>130</v>
      </c>
      <c r="CE2152">
        <v>17</v>
      </c>
      <c r="CF2152">
        <v>147</v>
      </c>
      <c r="CG2152">
        <v>0</v>
      </c>
      <c r="CH2152">
        <v>39</v>
      </c>
      <c r="CI2152">
        <v>746</v>
      </c>
    </row>
    <row r="2153" spans="1:87">
      <c r="A2153">
        <v>120123007153</v>
      </c>
      <c r="B2153" t="s">
        <v>11490</v>
      </c>
      <c r="C2153" t="s">
        <v>19503</v>
      </c>
      <c r="D2153" t="s">
        <v>19733</v>
      </c>
      <c r="E2153" t="s">
        <v>19505</v>
      </c>
      <c r="F2153" t="s">
        <v>19734</v>
      </c>
      <c r="G2153" t="s">
        <v>19735</v>
      </c>
      <c r="H2153" t="s">
        <v>19525</v>
      </c>
      <c r="I2153" t="s">
        <v>11421</v>
      </c>
      <c r="J2153">
        <v>34221</v>
      </c>
      <c r="K2153" t="s">
        <v>11422</v>
      </c>
      <c r="L2153">
        <v>12</v>
      </c>
      <c r="M2153" t="s">
        <v>11461</v>
      </c>
      <c r="N2153">
        <v>8</v>
      </c>
      <c r="P2153">
        <v>40</v>
      </c>
      <c r="Q2153">
        <v>73</v>
      </c>
      <c r="R2153">
        <v>72</v>
      </c>
      <c r="S2153">
        <v>74</v>
      </c>
      <c r="T2153">
        <v>77</v>
      </c>
      <c r="U2153">
        <v>75</v>
      </c>
      <c r="V2153">
        <v>54</v>
      </c>
      <c r="W2153">
        <v>41</v>
      </c>
      <c r="X2153">
        <v>27</v>
      </c>
      <c r="Y2153">
        <v>29</v>
      </c>
      <c r="AD2153" t="s">
        <v>11424</v>
      </c>
      <c r="AE2153">
        <v>27.5975</v>
      </c>
      <c r="AF2153">
        <v>-82.514399999999995</v>
      </c>
      <c r="AG2153" t="s">
        <v>19736</v>
      </c>
      <c r="AH2153">
        <v>41</v>
      </c>
      <c r="AI2153">
        <v>312</v>
      </c>
      <c r="AJ2153">
        <v>250</v>
      </c>
      <c r="AK2153">
        <v>3</v>
      </c>
      <c r="AL2153">
        <v>6</v>
      </c>
      <c r="AM2153">
        <v>64</v>
      </c>
      <c r="AN2153">
        <v>135</v>
      </c>
      <c r="AO2153">
        <v>329</v>
      </c>
      <c r="AP2153">
        <v>283</v>
      </c>
      <c r="AQ2153">
        <v>27</v>
      </c>
      <c r="AR2153">
        <v>310</v>
      </c>
      <c r="AS2153">
        <v>16.5</v>
      </c>
      <c r="AT2153">
        <v>34</v>
      </c>
      <c r="AU2153">
        <v>1201230</v>
      </c>
      <c r="AV2153">
        <v>7153</v>
      </c>
      <c r="AW2153" t="s">
        <v>19735</v>
      </c>
      <c r="AX2153" t="s">
        <v>19525</v>
      </c>
      <c r="AY2153" t="s">
        <v>11421</v>
      </c>
      <c r="AZ2153">
        <v>34221</v>
      </c>
      <c r="BA2153">
        <v>8932</v>
      </c>
      <c r="BB2153">
        <v>8932</v>
      </c>
      <c r="BC2153">
        <v>0</v>
      </c>
      <c r="BE2153">
        <v>12081</v>
      </c>
      <c r="BH2153" t="s">
        <v>11427</v>
      </c>
      <c r="BI2153" t="s">
        <v>11427</v>
      </c>
      <c r="BJ2153" t="s">
        <v>11428</v>
      </c>
      <c r="BK2153" t="s">
        <v>11428</v>
      </c>
      <c r="BL2153" t="s">
        <v>11428</v>
      </c>
      <c r="BM2153" t="s">
        <v>11428</v>
      </c>
      <c r="BN2153" t="s">
        <v>11428</v>
      </c>
      <c r="BO2153" t="s">
        <v>11428</v>
      </c>
      <c r="BP2153" t="s">
        <v>11428</v>
      </c>
      <c r="BQ2153" t="s">
        <v>11428</v>
      </c>
      <c r="BR2153" t="s">
        <v>11428</v>
      </c>
      <c r="BS2153" t="s">
        <v>11428</v>
      </c>
      <c r="BT2153" t="s">
        <v>11427</v>
      </c>
      <c r="BU2153" t="s">
        <v>11427</v>
      </c>
      <c r="BV2153" t="s">
        <v>11427</v>
      </c>
      <c r="BW2153" t="s">
        <v>11427</v>
      </c>
      <c r="BY2153" t="s">
        <v>11428</v>
      </c>
      <c r="CB2153" t="s">
        <v>11428</v>
      </c>
      <c r="CD2153">
        <v>283</v>
      </c>
      <c r="CE2153">
        <v>27</v>
      </c>
      <c r="CF2153">
        <v>310</v>
      </c>
      <c r="CG2153">
        <v>1</v>
      </c>
      <c r="CH2153">
        <v>24</v>
      </c>
      <c r="CI2153">
        <v>562</v>
      </c>
    </row>
    <row r="2154" spans="1:87">
      <c r="A2154">
        <v>120123007193</v>
      </c>
      <c r="B2154" t="s">
        <v>11490</v>
      </c>
      <c r="C2154" t="s">
        <v>19503</v>
      </c>
      <c r="D2154" t="s">
        <v>19737</v>
      </c>
      <c r="E2154" t="s">
        <v>19505</v>
      </c>
      <c r="F2154" t="s">
        <v>19738</v>
      </c>
      <c r="G2154" t="s">
        <v>19739</v>
      </c>
      <c r="H2154" t="s">
        <v>19508</v>
      </c>
      <c r="I2154" t="s">
        <v>11421</v>
      </c>
      <c r="J2154">
        <v>34205</v>
      </c>
      <c r="K2154" t="s">
        <v>11422</v>
      </c>
      <c r="L2154">
        <v>12</v>
      </c>
      <c r="M2154">
        <v>6</v>
      </c>
      <c r="N2154">
        <v>8</v>
      </c>
      <c r="W2154">
        <v>39</v>
      </c>
      <c r="X2154">
        <v>43</v>
      </c>
      <c r="Y2154">
        <v>28</v>
      </c>
      <c r="AD2154" t="s">
        <v>11424</v>
      </c>
      <c r="AE2154">
        <v>27.4635</v>
      </c>
      <c r="AF2154">
        <v>-82.593800000000002</v>
      </c>
      <c r="AG2154" t="s">
        <v>19740</v>
      </c>
      <c r="AH2154">
        <v>41</v>
      </c>
      <c r="AI2154">
        <v>52</v>
      </c>
      <c r="AJ2154">
        <v>58</v>
      </c>
      <c r="AK2154">
        <v>0</v>
      </c>
      <c r="AL2154">
        <v>0</v>
      </c>
      <c r="AM2154">
        <v>12</v>
      </c>
      <c r="AN2154">
        <v>82</v>
      </c>
      <c r="AO2154">
        <v>14</v>
      </c>
      <c r="AP2154">
        <v>84</v>
      </c>
      <c r="AQ2154">
        <v>0</v>
      </c>
      <c r="AR2154">
        <v>84</v>
      </c>
      <c r="AS2154">
        <v>10</v>
      </c>
      <c r="AT2154">
        <v>11</v>
      </c>
      <c r="AU2154">
        <v>1201230</v>
      </c>
      <c r="AV2154">
        <v>7193</v>
      </c>
      <c r="AW2154" t="s">
        <v>19739</v>
      </c>
      <c r="AX2154" t="s">
        <v>19508</v>
      </c>
      <c r="AY2154" t="s">
        <v>11421</v>
      </c>
      <c r="AZ2154">
        <v>34205</v>
      </c>
      <c r="BA2154">
        <v>2737</v>
      </c>
      <c r="BB2154">
        <v>2737</v>
      </c>
      <c r="BC2154">
        <v>0</v>
      </c>
      <c r="BE2154">
        <v>12081</v>
      </c>
      <c r="BH2154" t="s">
        <v>11427</v>
      </c>
      <c r="BI2154" t="s">
        <v>11427</v>
      </c>
      <c r="BJ2154" t="s">
        <v>11427</v>
      </c>
      <c r="BK2154" t="s">
        <v>11427</v>
      </c>
      <c r="BL2154" t="s">
        <v>11427</v>
      </c>
      <c r="BM2154" t="s">
        <v>11427</v>
      </c>
      <c r="BN2154" t="s">
        <v>11427</v>
      </c>
      <c r="BO2154" t="s">
        <v>11427</v>
      </c>
      <c r="BP2154" t="s">
        <v>11427</v>
      </c>
      <c r="BQ2154" t="s">
        <v>11428</v>
      </c>
      <c r="BR2154" t="s">
        <v>11428</v>
      </c>
      <c r="BS2154" t="s">
        <v>11428</v>
      </c>
      <c r="BT2154" t="s">
        <v>11427</v>
      </c>
      <c r="BU2154" t="s">
        <v>11427</v>
      </c>
      <c r="BV2154" t="s">
        <v>11427</v>
      </c>
      <c r="BW2154" t="s">
        <v>11427</v>
      </c>
      <c r="BY2154" t="s">
        <v>11428</v>
      </c>
      <c r="CB2154" t="s">
        <v>11428</v>
      </c>
      <c r="CD2154">
        <v>84</v>
      </c>
      <c r="CE2154">
        <v>0</v>
      </c>
      <c r="CF2154">
        <v>84</v>
      </c>
      <c r="CG2154">
        <v>0</v>
      </c>
      <c r="CH2154">
        <v>2</v>
      </c>
      <c r="CI2154">
        <v>110</v>
      </c>
    </row>
    <row r="2155" spans="1:87">
      <c r="A2155">
        <v>120123007312</v>
      </c>
      <c r="B2155" t="s">
        <v>11490</v>
      </c>
      <c r="C2155" t="s">
        <v>19503</v>
      </c>
      <c r="D2155" t="s">
        <v>19741</v>
      </c>
      <c r="E2155" t="s">
        <v>19505</v>
      </c>
      <c r="F2155" t="s">
        <v>19742</v>
      </c>
      <c r="G2155" t="s">
        <v>19743</v>
      </c>
      <c r="H2155" t="s">
        <v>19525</v>
      </c>
      <c r="I2155" t="s">
        <v>11421</v>
      </c>
      <c r="J2155">
        <v>34221</v>
      </c>
      <c r="K2155" t="s">
        <v>11422</v>
      </c>
      <c r="L2155">
        <v>12</v>
      </c>
      <c r="M2155">
        <v>6</v>
      </c>
      <c r="N2155">
        <v>8</v>
      </c>
      <c r="W2155">
        <v>321</v>
      </c>
      <c r="X2155">
        <v>350</v>
      </c>
      <c r="Y2155">
        <v>362</v>
      </c>
      <c r="AD2155" t="s">
        <v>11424</v>
      </c>
      <c r="AE2155">
        <v>27.575900000000001</v>
      </c>
      <c r="AF2155">
        <v>-82.488299999999995</v>
      </c>
      <c r="AG2155" t="s">
        <v>19744</v>
      </c>
      <c r="AH2155">
        <v>41</v>
      </c>
      <c r="AI2155">
        <v>549</v>
      </c>
      <c r="AJ2155">
        <v>484</v>
      </c>
      <c r="AK2155">
        <v>0</v>
      </c>
      <c r="AL2155">
        <v>14</v>
      </c>
      <c r="AM2155">
        <v>148</v>
      </c>
      <c r="AN2155">
        <v>303</v>
      </c>
      <c r="AO2155">
        <v>538</v>
      </c>
      <c r="AP2155">
        <v>518</v>
      </c>
      <c r="AQ2155">
        <v>54</v>
      </c>
      <c r="AR2155">
        <v>572</v>
      </c>
      <c r="AS2155">
        <v>17.8</v>
      </c>
      <c r="AT2155">
        <v>58</v>
      </c>
      <c r="AU2155">
        <v>1201230</v>
      </c>
      <c r="AV2155">
        <v>7312</v>
      </c>
      <c r="AW2155" t="s">
        <v>19743</v>
      </c>
      <c r="AX2155" t="s">
        <v>19525</v>
      </c>
      <c r="AY2155" t="s">
        <v>11421</v>
      </c>
      <c r="AZ2155">
        <v>34221</v>
      </c>
      <c r="BA2155">
        <v>9035</v>
      </c>
      <c r="BB2155">
        <v>9035</v>
      </c>
      <c r="BC2155">
        <v>0</v>
      </c>
      <c r="BE2155">
        <v>12081</v>
      </c>
      <c r="BH2155" t="s">
        <v>11427</v>
      </c>
      <c r="BI2155" t="s">
        <v>11427</v>
      </c>
      <c r="BJ2155" t="s">
        <v>11427</v>
      </c>
      <c r="BK2155" t="s">
        <v>11427</v>
      </c>
      <c r="BL2155" t="s">
        <v>11427</v>
      </c>
      <c r="BM2155" t="s">
        <v>11427</v>
      </c>
      <c r="BN2155" t="s">
        <v>11427</v>
      </c>
      <c r="BO2155" t="s">
        <v>11427</v>
      </c>
      <c r="BP2155" t="s">
        <v>11427</v>
      </c>
      <c r="BQ2155" t="s">
        <v>11428</v>
      </c>
      <c r="BR2155" t="s">
        <v>11428</v>
      </c>
      <c r="BS2155" t="s">
        <v>11428</v>
      </c>
      <c r="BT2155" t="s">
        <v>11427</v>
      </c>
      <c r="BU2155" t="s">
        <v>11427</v>
      </c>
      <c r="BV2155" t="s">
        <v>11427</v>
      </c>
      <c r="BW2155" t="s">
        <v>11427</v>
      </c>
      <c r="BY2155" t="s">
        <v>11428</v>
      </c>
      <c r="CB2155" t="s">
        <v>11427</v>
      </c>
      <c r="CD2155">
        <v>518</v>
      </c>
      <c r="CE2155">
        <v>54</v>
      </c>
      <c r="CF2155">
        <v>572</v>
      </c>
      <c r="CG2155">
        <v>0</v>
      </c>
      <c r="CH2155">
        <v>30</v>
      </c>
      <c r="CI2155">
        <v>1033</v>
      </c>
    </row>
    <row r="2156" spans="1:87">
      <c r="A2156">
        <v>120123007315</v>
      </c>
      <c r="B2156" t="s">
        <v>11490</v>
      </c>
      <c r="C2156" t="s">
        <v>19503</v>
      </c>
      <c r="D2156" t="s">
        <v>19745</v>
      </c>
      <c r="E2156" t="s">
        <v>19505</v>
      </c>
      <c r="F2156" t="s">
        <v>19746</v>
      </c>
      <c r="G2156" t="s">
        <v>19747</v>
      </c>
      <c r="H2156" t="s">
        <v>19508</v>
      </c>
      <c r="I2156" t="s">
        <v>11421</v>
      </c>
      <c r="J2156">
        <v>34211</v>
      </c>
      <c r="K2156" t="s">
        <v>11422</v>
      </c>
      <c r="L2156">
        <v>12</v>
      </c>
      <c r="M2156" t="s">
        <v>11461</v>
      </c>
      <c r="N2156">
        <v>5</v>
      </c>
      <c r="P2156">
        <v>46</v>
      </c>
      <c r="Q2156">
        <v>126</v>
      </c>
      <c r="R2156">
        <v>131</v>
      </c>
      <c r="S2156">
        <v>138</v>
      </c>
      <c r="T2156">
        <v>119</v>
      </c>
      <c r="U2156">
        <v>104</v>
      </c>
      <c r="V2156">
        <v>120</v>
      </c>
      <c r="AD2156" t="s">
        <v>11424</v>
      </c>
      <c r="AE2156">
        <v>27.4617</v>
      </c>
      <c r="AF2156">
        <v>-82.422499999999999</v>
      </c>
      <c r="AG2156" t="s">
        <v>19748</v>
      </c>
      <c r="AH2156">
        <v>41</v>
      </c>
      <c r="AI2156">
        <v>404</v>
      </c>
      <c r="AJ2156">
        <v>380</v>
      </c>
      <c r="AK2156">
        <v>0</v>
      </c>
      <c r="AL2156">
        <v>16</v>
      </c>
      <c r="AM2156">
        <v>70</v>
      </c>
      <c r="AN2156">
        <v>134</v>
      </c>
      <c r="AO2156">
        <v>523</v>
      </c>
      <c r="AP2156">
        <v>284</v>
      </c>
      <c r="AQ2156">
        <v>7</v>
      </c>
      <c r="AR2156">
        <v>291</v>
      </c>
      <c r="AS2156">
        <v>16.3</v>
      </c>
      <c r="AT2156">
        <v>48</v>
      </c>
      <c r="AU2156">
        <v>1201230</v>
      </c>
      <c r="AV2156">
        <v>7315</v>
      </c>
      <c r="AW2156" t="s">
        <v>19747</v>
      </c>
      <c r="AX2156" t="s">
        <v>19508</v>
      </c>
      <c r="AY2156" t="s">
        <v>11421</v>
      </c>
      <c r="AZ2156">
        <v>34211</v>
      </c>
      <c r="BA2156">
        <v>9302</v>
      </c>
      <c r="BB2156">
        <v>9302</v>
      </c>
      <c r="BC2156">
        <v>0</v>
      </c>
      <c r="BE2156">
        <v>12081</v>
      </c>
      <c r="BH2156" t="s">
        <v>11427</v>
      </c>
      <c r="BI2156" t="s">
        <v>11427</v>
      </c>
      <c r="BJ2156" t="s">
        <v>11428</v>
      </c>
      <c r="BK2156" t="s">
        <v>11428</v>
      </c>
      <c r="BL2156" t="s">
        <v>11428</v>
      </c>
      <c r="BM2156" t="s">
        <v>11428</v>
      </c>
      <c r="BN2156" t="s">
        <v>11428</v>
      </c>
      <c r="BO2156" t="s">
        <v>11428</v>
      </c>
      <c r="BP2156" t="s">
        <v>11428</v>
      </c>
      <c r="BQ2156" t="s">
        <v>11427</v>
      </c>
      <c r="BR2156" t="s">
        <v>11427</v>
      </c>
      <c r="BS2156" t="s">
        <v>11427</v>
      </c>
      <c r="BT2156" t="s">
        <v>11427</v>
      </c>
      <c r="BU2156" t="s">
        <v>11427</v>
      </c>
      <c r="BV2156" t="s">
        <v>11427</v>
      </c>
      <c r="BW2156" t="s">
        <v>11427</v>
      </c>
      <c r="BY2156" t="s">
        <v>11428</v>
      </c>
      <c r="CB2156" t="s">
        <v>11427</v>
      </c>
      <c r="CD2156">
        <v>284</v>
      </c>
      <c r="CE2156">
        <v>7</v>
      </c>
      <c r="CF2156">
        <v>291</v>
      </c>
      <c r="CG2156">
        <v>1</v>
      </c>
      <c r="CH2156">
        <v>40</v>
      </c>
      <c r="CI2156">
        <v>784</v>
      </c>
    </row>
    <row r="2157" spans="1:87">
      <c r="A2157">
        <v>120123007368</v>
      </c>
      <c r="B2157" t="s">
        <v>11490</v>
      </c>
      <c r="C2157" t="s">
        <v>19503</v>
      </c>
      <c r="D2157" t="s">
        <v>19749</v>
      </c>
      <c r="E2157" t="s">
        <v>19505</v>
      </c>
      <c r="F2157" t="s">
        <v>19750</v>
      </c>
      <c r="G2157" t="s">
        <v>19751</v>
      </c>
      <c r="H2157" t="s">
        <v>19752</v>
      </c>
      <c r="I2157" t="s">
        <v>11421</v>
      </c>
      <c r="J2157">
        <v>34219</v>
      </c>
      <c r="K2157" t="s">
        <v>11422</v>
      </c>
      <c r="L2157">
        <v>12</v>
      </c>
      <c r="M2157" t="s">
        <v>11461</v>
      </c>
      <c r="N2157">
        <v>5</v>
      </c>
      <c r="P2157">
        <v>23</v>
      </c>
      <c r="Q2157">
        <v>117</v>
      </c>
      <c r="R2157">
        <v>163</v>
      </c>
      <c r="S2157">
        <v>163</v>
      </c>
      <c r="T2157">
        <v>165</v>
      </c>
      <c r="U2157">
        <v>137</v>
      </c>
      <c r="V2157">
        <v>145</v>
      </c>
      <c r="AD2157" t="s">
        <v>11424</v>
      </c>
      <c r="AE2157">
        <v>27.543800000000001</v>
      </c>
      <c r="AF2157">
        <v>-82.423699999999997</v>
      </c>
      <c r="AG2157" t="s">
        <v>19753</v>
      </c>
      <c r="AH2157">
        <v>41</v>
      </c>
      <c r="AI2157">
        <v>442</v>
      </c>
      <c r="AJ2157">
        <v>471</v>
      </c>
      <c r="AK2157">
        <v>0</v>
      </c>
      <c r="AL2157">
        <v>21</v>
      </c>
      <c r="AM2157">
        <v>34</v>
      </c>
      <c r="AN2157">
        <v>149</v>
      </c>
      <c r="AO2157">
        <v>669</v>
      </c>
      <c r="AP2157">
        <v>283</v>
      </c>
      <c r="AQ2157">
        <v>36</v>
      </c>
      <c r="AR2157">
        <v>319</v>
      </c>
      <c r="AS2157">
        <v>16.600000000000001</v>
      </c>
      <c r="AT2157">
        <v>55</v>
      </c>
      <c r="AU2157">
        <v>1201230</v>
      </c>
      <c r="AV2157">
        <v>7368</v>
      </c>
      <c r="AW2157" t="s">
        <v>19751</v>
      </c>
      <c r="AX2157" t="s">
        <v>19752</v>
      </c>
      <c r="AY2157" t="s">
        <v>11421</v>
      </c>
      <c r="AZ2157">
        <v>34219</v>
      </c>
      <c r="BA2157">
        <v>8428</v>
      </c>
      <c r="BB2157">
        <v>8428</v>
      </c>
      <c r="BC2157">
        <v>0</v>
      </c>
      <c r="BE2157">
        <v>12081</v>
      </c>
      <c r="BH2157" t="s">
        <v>11427</v>
      </c>
      <c r="BI2157" t="s">
        <v>11427</v>
      </c>
      <c r="BJ2157" t="s">
        <v>11428</v>
      </c>
      <c r="BK2157" t="s">
        <v>11428</v>
      </c>
      <c r="BL2157" t="s">
        <v>11428</v>
      </c>
      <c r="BM2157" t="s">
        <v>11428</v>
      </c>
      <c r="BN2157" t="s">
        <v>11428</v>
      </c>
      <c r="BO2157" t="s">
        <v>11428</v>
      </c>
      <c r="BP2157" t="s">
        <v>11428</v>
      </c>
      <c r="BQ2157" t="s">
        <v>11427</v>
      </c>
      <c r="BR2157" t="s">
        <v>11427</v>
      </c>
      <c r="BS2157" t="s">
        <v>11427</v>
      </c>
      <c r="BT2157" t="s">
        <v>11427</v>
      </c>
      <c r="BU2157" t="s">
        <v>11427</v>
      </c>
      <c r="BV2157" t="s">
        <v>11427</v>
      </c>
      <c r="BW2157" t="s">
        <v>11427</v>
      </c>
      <c r="BY2157" t="s">
        <v>11428</v>
      </c>
      <c r="CB2157" t="s">
        <v>11427</v>
      </c>
      <c r="CD2157">
        <v>283</v>
      </c>
      <c r="CE2157">
        <v>36</v>
      </c>
      <c r="CF2157">
        <v>319</v>
      </c>
      <c r="CG2157">
        <v>1</v>
      </c>
      <c r="CH2157">
        <v>39</v>
      </c>
      <c r="CI2157">
        <v>913</v>
      </c>
    </row>
    <row r="2158" spans="1:87">
      <c r="A2158">
        <v>120123007475</v>
      </c>
      <c r="B2158" t="s">
        <v>11490</v>
      </c>
      <c r="C2158" t="s">
        <v>19503</v>
      </c>
      <c r="D2158" t="s">
        <v>19754</v>
      </c>
      <c r="E2158" t="s">
        <v>19505</v>
      </c>
      <c r="F2158" t="s">
        <v>19755</v>
      </c>
      <c r="G2158" t="s">
        <v>19756</v>
      </c>
      <c r="H2158" t="s">
        <v>19508</v>
      </c>
      <c r="I2158" t="s">
        <v>11421</v>
      </c>
      <c r="J2158">
        <v>34211</v>
      </c>
      <c r="K2158" t="s">
        <v>11422</v>
      </c>
      <c r="L2158">
        <v>12</v>
      </c>
      <c r="M2158" t="s">
        <v>11461</v>
      </c>
      <c r="N2158">
        <v>8</v>
      </c>
      <c r="P2158">
        <v>39</v>
      </c>
      <c r="Q2158">
        <v>45</v>
      </c>
      <c r="R2158">
        <v>44</v>
      </c>
      <c r="S2158">
        <v>43</v>
      </c>
      <c r="T2158">
        <v>51</v>
      </c>
      <c r="U2158">
        <v>46</v>
      </c>
      <c r="V2158">
        <v>47</v>
      </c>
      <c r="W2158">
        <v>50</v>
      </c>
      <c r="X2158">
        <v>30</v>
      </c>
      <c r="Y2158">
        <v>39</v>
      </c>
      <c r="AD2158" t="s">
        <v>11424</v>
      </c>
      <c r="AE2158">
        <v>27.482299999999999</v>
      </c>
      <c r="AF2158">
        <v>-82.437100000000001</v>
      </c>
      <c r="AG2158" t="s">
        <v>19757</v>
      </c>
      <c r="AH2158">
        <v>41</v>
      </c>
      <c r="AI2158">
        <v>219</v>
      </c>
      <c r="AJ2158">
        <v>215</v>
      </c>
      <c r="AK2158">
        <v>1</v>
      </c>
      <c r="AL2158">
        <v>8</v>
      </c>
      <c r="AM2158">
        <v>42</v>
      </c>
      <c r="AN2158">
        <v>64</v>
      </c>
      <c r="AO2158">
        <v>309</v>
      </c>
      <c r="AP2158">
        <v>181</v>
      </c>
      <c r="AQ2158">
        <v>16</v>
      </c>
      <c r="AR2158">
        <v>197</v>
      </c>
      <c r="AS2158">
        <v>13.6</v>
      </c>
      <c r="AT2158">
        <v>32</v>
      </c>
      <c r="AU2158">
        <v>1201230</v>
      </c>
      <c r="AV2158">
        <v>7475</v>
      </c>
      <c r="AW2158" t="s">
        <v>19756</v>
      </c>
      <c r="AX2158" t="s">
        <v>19508</v>
      </c>
      <c r="AY2158" t="s">
        <v>11421</v>
      </c>
      <c r="AZ2158">
        <v>34211</v>
      </c>
      <c r="BA2158">
        <v>4903</v>
      </c>
      <c r="BB2158">
        <v>4903</v>
      </c>
      <c r="BC2158">
        <v>0</v>
      </c>
      <c r="BE2158">
        <v>12081</v>
      </c>
      <c r="BH2158" t="s">
        <v>11427</v>
      </c>
      <c r="BI2158" t="s">
        <v>11427</v>
      </c>
      <c r="BJ2158" t="s">
        <v>11428</v>
      </c>
      <c r="BK2158" t="s">
        <v>11428</v>
      </c>
      <c r="BL2158" t="s">
        <v>11428</v>
      </c>
      <c r="BM2158" t="s">
        <v>11428</v>
      </c>
      <c r="BN2158" t="s">
        <v>11428</v>
      </c>
      <c r="BO2158" t="s">
        <v>11428</v>
      </c>
      <c r="BP2158" t="s">
        <v>11428</v>
      </c>
      <c r="BQ2158" t="s">
        <v>11428</v>
      </c>
      <c r="BR2158" t="s">
        <v>11428</v>
      </c>
      <c r="BS2158" t="s">
        <v>11428</v>
      </c>
      <c r="BT2158" t="s">
        <v>11427</v>
      </c>
      <c r="BU2158" t="s">
        <v>11427</v>
      </c>
      <c r="BV2158" t="s">
        <v>11427</v>
      </c>
      <c r="BW2158" t="s">
        <v>11427</v>
      </c>
      <c r="BY2158" t="s">
        <v>11428</v>
      </c>
      <c r="CB2158" t="s">
        <v>11428</v>
      </c>
      <c r="CD2158">
        <v>181</v>
      </c>
      <c r="CE2158">
        <v>16</v>
      </c>
      <c r="CF2158">
        <v>197</v>
      </c>
      <c r="CG2158">
        <v>0</v>
      </c>
      <c r="CH2158">
        <v>10</v>
      </c>
      <c r="CI2158">
        <v>434</v>
      </c>
    </row>
    <row r="2159" spans="1:87">
      <c r="A2159">
        <v>120123007636</v>
      </c>
      <c r="B2159" t="s">
        <v>11490</v>
      </c>
      <c r="C2159" t="s">
        <v>19503</v>
      </c>
      <c r="D2159" t="s">
        <v>19758</v>
      </c>
      <c r="E2159" t="s">
        <v>19505</v>
      </c>
      <c r="F2159" t="s">
        <v>19759</v>
      </c>
      <c r="G2159" t="s">
        <v>19760</v>
      </c>
      <c r="H2159" t="s">
        <v>19508</v>
      </c>
      <c r="I2159" t="s">
        <v>11421</v>
      </c>
      <c r="J2159">
        <v>34205</v>
      </c>
      <c r="K2159" t="s">
        <v>11422</v>
      </c>
      <c r="L2159">
        <v>12</v>
      </c>
      <c r="M2159" t="s">
        <v>11461</v>
      </c>
      <c r="N2159">
        <v>5</v>
      </c>
      <c r="P2159">
        <v>111</v>
      </c>
      <c r="Q2159">
        <v>46</v>
      </c>
      <c r="R2159">
        <v>42</v>
      </c>
      <c r="S2159">
        <v>35</v>
      </c>
      <c r="T2159">
        <v>47</v>
      </c>
      <c r="U2159">
        <v>31</v>
      </c>
      <c r="V2159">
        <v>16</v>
      </c>
      <c r="AD2159" t="s">
        <v>11424</v>
      </c>
      <c r="AE2159">
        <v>27.486599999999999</v>
      </c>
      <c r="AF2159">
        <v>-82.567499999999995</v>
      </c>
      <c r="AG2159" t="s">
        <v>19761</v>
      </c>
      <c r="AH2159">
        <v>41</v>
      </c>
      <c r="AI2159">
        <v>176</v>
      </c>
      <c r="AJ2159">
        <v>152</v>
      </c>
      <c r="AK2159">
        <v>0</v>
      </c>
      <c r="AL2159">
        <v>0</v>
      </c>
      <c r="AM2159">
        <v>103</v>
      </c>
      <c r="AN2159">
        <v>187</v>
      </c>
      <c r="AO2159">
        <v>22</v>
      </c>
      <c r="AP2159">
        <v>257</v>
      </c>
      <c r="AQ2159">
        <v>0</v>
      </c>
      <c r="AR2159">
        <v>257</v>
      </c>
      <c r="AS2159">
        <v>14.3</v>
      </c>
      <c r="AT2159">
        <v>23</v>
      </c>
      <c r="AU2159">
        <v>1201230</v>
      </c>
      <c r="AV2159">
        <v>7636</v>
      </c>
      <c r="AW2159" t="s">
        <v>19760</v>
      </c>
      <c r="AX2159" t="s">
        <v>19508</v>
      </c>
      <c r="AY2159" t="s">
        <v>11421</v>
      </c>
      <c r="AZ2159">
        <v>34205</v>
      </c>
      <c r="BA2159">
        <v>8401</v>
      </c>
      <c r="BB2159">
        <v>8401</v>
      </c>
      <c r="BC2159">
        <v>0</v>
      </c>
      <c r="BE2159">
        <v>12081</v>
      </c>
      <c r="BH2159" t="s">
        <v>11427</v>
      </c>
      <c r="BI2159" t="s">
        <v>11427</v>
      </c>
      <c r="BJ2159" t="s">
        <v>11428</v>
      </c>
      <c r="BK2159" t="s">
        <v>11428</v>
      </c>
      <c r="BL2159" t="s">
        <v>11428</v>
      </c>
      <c r="BM2159" t="s">
        <v>11428</v>
      </c>
      <c r="BN2159" t="s">
        <v>11428</v>
      </c>
      <c r="BO2159" t="s">
        <v>11428</v>
      </c>
      <c r="BP2159" t="s">
        <v>11428</v>
      </c>
      <c r="BQ2159" t="s">
        <v>11427</v>
      </c>
      <c r="BR2159" t="s">
        <v>11427</v>
      </c>
      <c r="BS2159" t="s">
        <v>11427</v>
      </c>
      <c r="BT2159" t="s">
        <v>11427</v>
      </c>
      <c r="BU2159" t="s">
        <v>11427</v>
      </c>
      <c r="BV2159" t="s">
        <v>11427</v>
      </c>
      <c r="BW2159" t="s">
        <v>11427</v>
      </c>
      <c r="BY2159" t="s">
        <v>11428</v>
      </c>
      <c r="CB2159" t="s">
        <v>11427</v>
      </c>
      <c r="CD2159">
        <v>257</v>
      </c>
      <c r="CE2159">
        <v>0</v>
      </c>
      <c r="CF2159">
        <v>257</v>
      </c>
      <c r="CG2159">
        <v>0</v>
      </c>
      <c r="CH2159">
        <v>16</v>
      </c>
      <c r="CI2159">
        <v>328</v>
      </c>
    </row>
    <row r="2160" spans="1:87">
      <c r="A2160">
        <v>120123007772</v>
      </c>
      <c r="B2160" t="s">
        <v>11490</v>
      </c>
      <c r="C2160" t="s">
        <v>19503</v>
      </c>
      <c r="D2160" t="s">
        <v>19762</v>
      </c>
      <c r="E2160" t="s">
        <v>19505</v>
      </c>
      <c r="F2160" t="s">
        <v>19763</v>
      </c>
      <c r="G2160" t="s">
        <v>19764</v>
      </c>
      <c r="H2160" t="s">
        <v>19525</v>
      </c>
      <c r="I2160" t="s">
        <v>11421</v>
      </c>
      <c r="J2160">
        <v>34221</v>
      </c>
      <c r="K2160" t="s">
        <v>11422</v>
      </c>
      <c r="L2160">
        <v>12</v>
      </c>
      <c r="M2160" t="s">
        <v>11423</v>
      </c>
      <c r="N2160">
        <v>8</v>
      </c>
      <c r="Q2160">
        <v>35</v>
      </c>
      <c r="R2160">
        <v>36</v>
      </c>
      <c r="S2160">
        <v>38</v>
      </c>
      <c r="T2160">
        <v>36</v>
      </c>
      <c r="U2160">
        <v>45</v>
      </c>
      <c r="V2160">
        <v>45</v>
      </c>
      <c r="W2160">
        <v>42</v>
      </c>
      <c r="X2160">
        <v>46</v>
      </c>
      <c r="Y2160">
        <v>42</v>
      </c>
      <c r="AD2160" t="s">
        <v>11424</v>
      </c>
      <c r="AE2160">
        <v>27.528600000000001</v>
      </c>
      <c r="AF2160">
        <v>-82.584100000000007</v>
      </c>
      <c r="AG2160" t="s">
        <v>19765</v>
      </c>
      <c r="AH2160">
        <v>41</v>
      </c>
      <c r="AI2160">
        <v>186</v>
      </c>
      <c r="AJ2160">
        <v>179</v>
      </c>
      <c r="AK2160">
        <v>0</v>
      </c>
      <c r="AL2160">
        <v>1</v>
      </c>
      <c r="AM2160">
        <v>32</v>
      </c>
      <c r="AN2160">
        <v>49</v>
      </c>
      <c r="AO2160">
        <v>278</v>
      </c>
      <c r="AP2160">
        <v>109</v>
      </c>
      <c r="AQ2160">
        <v>6</v>
      </c>
      <c r="AR2160">
        <v>115</v>
      </c>
      <c r="AS2160">
        <v>13</v>
      </c>
      <c r="AT2160">
        <v>28</v>
      </c>
      <c r="AU2160">
        <v>1201230</v>
      </c>
      <c r="AV2160">
        <v>7772</v>
      </c>
      <c r="AW2160" t="s">
        <v>19764</v>
      </c>
      <c r="AX2160" t="s">
        <v>19525</v>
      </c>
      <c r="AY2160" t="s">
        <v>11421</v>
      </c>
      <c r="AZ2160">
        <v>34221</v>
      </c>
      <c r="BA2160">
        <v>6151</v>
      </c>
      <c r="BB2160">
        <v>6151</v>
      </c>
      <c r="BC2160">
        <v>0</v>
      </c>
      <c r="BE2160">
        <v>12081</v>
      </c>
      <c r="BH2160" t="s">
        <v>11427</v>
      </c>
      <c r="BI2160" t="s">
        <v>11427</v>
      </c>
      <c r="BJ2160" t="s">
        <v>11427</v>
      </c>
      <c r="BK2160" t="s">
        <v>11428</v>
      </c>
      <c r="BL2160" t="s">
        <v>11428</v>
      </c>
      <c r="BM2160" t="s">
        <v>11428</v>
      </c>
      <c r="BN2160" t="s">
        <v>11428</v>
      </c>
      <c r="BO2160" t="s">
        <v>11428</v>
      </c>
      <c r="BP2160" t="s">
        <v>11428</v>
      </c>
      <c r="BQ2160" t="s">
        <v>11428</v>
      </c>
      <c r="BR2160" t="s">
        <v>11428</v>
      </c>
      <c r="BS2160" t="s">
        <v>11428</v>
      </c>
      <c r="BT2160" t="s">
        <v>11427</v>
      </c>
      <c r="BU2160" t="s">
        <v>11427</v>
      </c>
      <c r="BV2160" t="s">
        <v>11427</v>
      </c>
      <c r="BW2160" t="s">
        <v>11427</v>
      </c>
      <c r="BY2160" t="s">
        <v>11427</v>
      </c>
      <c r="CB2160" t="s">
        <v>11428</v>
      </c>
      <c r="CD2160">
        <v>109</v>
      </c>
      <c r="CE2160">
        <v>6</v>
      </c>
      <c r="CF2160">
        <v>115</v>
      </c>
      <c r="CG2160">
        <v>0</v>
      </c>
      <c r="CH2160">
        <v>5</v>
      </c>
      <c r="CI2160">
        <v>365</v>
      </c>
    </row>
    <row r="2161" spans="1:87">
      <c r="A2161">
        <v>120123008145</v>
      </c>
      <c r="B2161" t="s">
        <v>11490</v>
      </c>
      <c r="C2161" t="s">
        <v>19503</v>
      </c>
      <c r="D2161" t="s">
        <v>19766</v>
      </c>
      <c r="E2161" t="s">
        <v>19505</v>
      </c>
      <c r="F2161" t="s">
        <v>19767</v>
      </c>
      <c r="G2161" t="s">
        <v>19768</v>
      </c>
      <c r="H2161" t="s">
        <v>19508</v>
      </c>
      <c r="I2161" t="s">
        <v>11421</v>
      </c>
      <c r="J2161">
        <v>34203</v>
      </c>
      <c r="K2161" t="s">
        <v>11422</v>
      </c>
      <c r="L2161">
        <v>12</v>
      </c>
      <c r="M2161" t="s">
        <v>11423</v>
      </c>
      <c r="N2161">
        <v>8</v>
      </c>
      <c r="Q2161">
        <v>89</v>
      </c>
      <c r="R2161">
        <v>97</v>
      </c>
      <c r="S2161">
        <v>118</v>
      </c>
      <c r="T2161">
        <v>108</v>
      </c>
      <c r="U2161">
        <v>85</v>
      </c>
      <c r="V2161">
        <v>81</v>
      </c>
      <c r="W2161">
        <v>78</v>
      </c>
      <c r="X2161">
        <v>63</v>
      </c>
      <c r="Y2161">
        <v>49</v>
      </c>
      <c r="AD2161" t="s">
        <v>11424</v>
      </c>
      <c r="AE2161">
        <v>27.4604</v>
      </c>
      <c r="AF2161">
        <v>-82.525999999999996</v>
      </c>
      <c r="AG2161" t="s">
        <v>19769</v>
      </c>
      <c r="AH2161">
        <v>41</v>
      </c>
      <c r="AI2161">
        <v>409</v>
      </c>
      <c r="AJ2161">
        <v>359</v>
      </c>
      <c r="AK2161">
        <v>3</v>
      </c>
      <c r="AL2161">
        <v>11</v>
      </c>
      <c r="AM2161">
        <v>213</v>
      </c>
      <c r="AN2161">
        <v>311</v>
      </c>
      <c r="AO2161">
        <v>192</v>
      </c>
      <c r="AP2161">
        <v>761</v>
      </c>
      <c r="AQ2161">
        <v>0</v>
      </c>
      <c r="AR2161">
        <v>761</v>
      </c>
      <c r="AS2161">
        <v>9.6</v>
      </c>
      <c r="AT2161">
        <v>80</v>
      </c>
      <c r="AU2161">
        <v>1201230</v>
      </c>
      <c r="AV2161">
        <v>8145</v>
      </c>
      <c r="AW2161" t="s">
        <v>19768</v>
      </c>
      <c r="AX2161" t="s">
        <v>19508</v>
      </c>
      <c r="AY2161" t="s">
        <v>11421</v>
      </c>
      <c r="AZ2161">
        <v>34203</v>
      </c>
      <c r="BA2161">
        <v>3854</v>
      </c>
      <c r="BB2161">
        <v>3854</v>
      </c>
      <c r="BC2161">
        <v>0</v>
      </c>
      <c r="BE2161">
        <v>12081</v>
      </c>
      <c r="BH2161" t="s">
        <v>11427</v>
      </c>
      <c r="BI2161" t="s">
        <v>11427</v>
      </c>
      <c r="BJ2161" t="s">
        <v>11427</v>
      </c>
      <c r="BK2161" t="s">
        <v>11428</v>
      </c>
      <c r="BL2161" t="s">
        <v>11428</v>
      </c>
      <c r="BM2161" t="s">
        <v>11428</v>
      </c>
      <c r="BN2161" t="s">
        <v>11428</v>
      </c>
      <c r="BO2161" t="s">
        <v>11428</v>
      </c>
      <c r="BP2161" t="s">
        <v>11428</v>
      </c>
      <c r="BQ2161" t="s">
        <v>11428</v>
      </c>
      <c r="BR2161" t="s">
        <v>11428</v>
      </c>
      <c r="BS2161" t="s">
        <v>11428</v>
      </c>
      <c r="BT2161" t="s">
        <v>11427</v>
      </c>
      <c r="BU2161" t="s">
        <v>11427</v>
      </c>
      <c r="BV2161" t="s">
        <v>11427</v>
      </c>
      <c r="BW2161" t="s">
        <v>11427</v>
      </c>
      <c r="BY2161" t="s">
        <v>11428</v>
      </c>
      <c r="CB2161" t="s">
        <v>11428</v>
      </c>
      <c r="CD2161">
        <v>761</v>
      </c>
      <c r="CE2161">
        <v>0</v>
      </c>
      <c r="CF2161">
        <v>761</v>
      </c>
      <c r="CG2161">
        <v>4</v>
      </c>
      <c r="CH2161">
        <v>34</v>
      </c>
      <c r="CI2161">
        <v>768</v>
      </c>
    </row>
    <row r="2162" spans="1:87">
      <c r="A2162">
        <v>120123008208</v>
      </c>
      <c r="B2162" t="s">
        <v>11490</v>
      </c>
      <c r="C2162" t="s">
        <v>19503</v>
      </c>
      <c r="D2162" t="s">
        <v>19770</v>
      </c>
      <c r="E2162" t="s">
        <v>19505</v>
      </c>
      <c r="F2162" t="s">
        <v>19771</v>
      </c>
      <c r="G2162" t="s">
        <v>19772</v>
      </c>
      <c r="H2162" t="s">
        <v>19508</v>
      </c>
      <c r="I2162" t="s">
        <v>11421</v>
      </c>
      <c r="J2162">
        <v>34208</v>
      </c>
      <c r="K2162" t="s">
        <v>11422</v>
      </c>
      <c r="L2162">
        <v>12</v>
      </c>
      <c r="M2162" t="s">
        <v>11423</v>
      </c>
      <c r="N2162">
        <v>5</v>
      </c>
      <c r="Q2162">
        <v>10</v>
      </c>
      <c r="R2162">
        <v>15</v>
      </c>
      <c r="S2162">
        <v>26</v>
      </c>
      <c r="T2162">
        <v>22</v>
      </c>
      <c r="U2162">
        <v>21</v>
      </c>
      <c r="V2162">
        <v>18</v>
      </c>
      <c r="AD2162" t="s">
        <v>11424</v>
      </c>
      <c r="AE2162">
        <v>27.490200000000002</v>
      </c>
      <c r="AF2162">
        <v>-82.537899999999993</v>
      </c>
      <c r="AG2162" t="s">
        <v>19773</v>
      </c>
      <c r="AH2162">
        <v>41</v>
      </c>
      <c r="AI2162">
        <v>0</v>
      </c>
      <c r="AJ2162">
        <v>112</v>
      </c>
      <c r="AK2162">
        <v>0</v>
      </c>
      <c r="AL2162">
        <v>0</v>
      </c>
      <c r="AM2162">
        <v>40</v>
      </c>
      <c r="AN2162">
        <v>39</v>
      </c>
      <c r="AO2162">
        <v>20</v>
      </c>
      <c r="AP2162">
        <v>98</v>
      </c>
      <c r="AQ2162">
        <v>0</v>
      </c>
      <c r="AR2162">
        <v>98</v>
      </c>
      <c r="AS2162">
        <v>16</v>
      </c>
      <c r="AT2162">
        <v>7</v>
      </c>
      <c r="AU2162">
        <v>1201230</v>
      </c>
      <c r="AV2162">
        <v>8208</v>
      </c>
      <c r="AW2162" t="s">
        <v>19772</v>
      </c>
      <c r="AX2162" t="s">
        <v>19508</v>
      </c>
      <c r="AY2162" t="s">
        <v>11421</v>
      </c>
      <c r="AZ2162">
        <v>34208</v>
      </c>
      <c r="BA2162">
        <v>2927</v>
      </c>
      <c r="BB2162">
        <v>2927</v>
      </c>
      <c r="BC2162">
        <v>0</v>
      </c>
      <c r="BE2162">
        <v>12081</v>
      </c>
      <c r="BH2162" t="s">
        <v>11427</v>
      </c>
      <c r="BI2162" t="s">
        <v>11427</v>
      </c>
      <c r="BJ2162" t="s">
        <v>11427</v>
      </c>
      <c r="BK2162" t="s">
        <v>11428</v>
      </c>
      <c r="BL2162" t="s">
        <v>11428</v>
      </c>
      <c r="BM2162" t="s">
        <v>11428</v>
      </c>
      <c r="BN2162" t="s">
        <v>11428</v>
      </c>
      <c r="BO2162" t="s">
        <v>11428</v>
      </c>
      <c r="BP2162" t="s">
        <v>11428</v>
      </c>
      <c r="BQ2162" t="s">
        <v>11427</v>
      </c>
      <c r="BR2162" t="s">
        <v>11427</v>
      </c>
      <c r="BS2162" t="s">
        <v>11427</v>
      </c>
      <c r="BT2162" t="s">
        <v>11427</v>
      </c>
      <c r="BU2162" t="s">
        <v>11427</v>
      </c>
      <c r="BV2162" t="s">
        <v>11427</v>
      </c>
      <c r="BW2162" t="s">
        <v>11427</v>
      </c>
      <c r="BY2162" t="s">
        <v>11428</v>
      </c>
      <c r="CB2162" t="s">
        <v>11428</v>
      </c>
      <c r="CD2162">
        <v>98</v>
      </c>
      <c r="CE2162">
        <v>0</v>
      </c>
      <c r="CF2162">
        <v>98</v>
      </c>
      <c r="CG2162">
        <v>0</v>
      </c>
      <c r="CH2162">
        <v>13</v>
      </c>
      <c r="CI2162">
        <v>112</v>
      </c>
    </row>
    <row r="2163" spans="1:87">
      <c r="A2163">
        <v>120123008256</v>
      </c>
      <c r="B2163" t="s">
        <v>11490</v>
      </c>
      <c r="C2163" t="s">
        <v>19503</v>
      </c>
      <c r="D2163" t="s">
        <v>19774</v>
      </c>
      <c r="E2163" t="s">
        <v>19505</v>
      </c>
      <c r="F2163" t="s">
        <v>19775</v>
      </c>
      <c r="G2163" t="s">
        <v>19776</v>
      </c>
      <c r="H2163" t="s">
        <v>19508</v>
      </c>
      <c r="I2163" t="s">
        <v>11421</v>
      </c>
      <c r="J2163">
        <v>34203</v>
      </c>
      <c r="K2163" t="s">
        <v>11422</v>
      </c>
      <c r="L2163">
        <v>12</v>
      </c>
      <c r="M2163" t="s">
        <v>11423</v>
      </c>
      <c r="N2163">
        <v>5</v>
      </c>
      <c r="Q2163">
        <v>20</v>
      </c>
      <c r="R2163">
        <v>23</v>
      </c>
      <c r="S2163">
        <v>28</v>
      </c>
      <c r="T2163">
        <v>19</v>
      </c>
      <c r="U2163">
        <v>18</v>
      </c>
      <c r="V2163">
        <v>11</v>
      </c>
      <c r="AD2163" t="s">
        <v>11424</v>
      </c>
      <c r="AE2163">
        <v>27.430199999999999</v>
      </c>
      <c r="AF2163">
        <v>-82.553399999999996</v>
      </c>
      <c r="AG2163" t="s">
        <v>19777</v>
      </c>
      <c r="AH2163">
        <v>41</v>
      </c>
      <c r="AI2163">
        <v>119</v>
      </c>
      <c r="AJ2163">
        <v>0</v>
      </c>
      <c r="AK2163">
        <v>0</v>
      </c>
      <c r="AL2163">
        <v>0</v>
      </c>
      <c r="AM2163">
        <v>51</v>
      </c>
      <c r="AN2163">
        <v>50</v>
      </c>
      <c r="AO2163">
        <v>12</v>
      </c>
      <c r="AP2163">
        <v>96</v>
      </c>
      <c r="AQ2163">
        <v>0</v>
      </c>
      <c r="AR2163">
        <v>96</v>
      </c>
      <c r="AS2163">
        <v>9.9</v>
      </c>
      <c r="AT2163">
        <v>12</v>
      </c>
      <c r="AU2163">
        <v>1201230</v>
      </c>
      <c r="AV2163">
        <v>8256</v>
      </c>
      <c r="AW2163" t="s">
        <v>19776</v>
      </c>
      <c r="AX2163" t="s">
        <v>19508</v>
      </c>
      <c r="AY2163" t="s">
        <v>11421</v>
      </c>
      <c r="AZ2163">
        <v>34203</v>
      </c>
      <c r="BA2163">
        <v>7729</v>
      </c>
      <c r="BB2163">
        <v>7729</v>
      </c>
      <c r="BC2163">
        <v>0</v>
      </c>
      <c r="BE2163">
        <v>12081</v>
      </c>
      <c r="BH2163" t="s">
        <v>11427</v>
      </c>
      <c r="BI2163" t="s">
        <v>11427</v>
      </c>
      <c r="BJ2163" t="s">
        <v>11427</v>
      </c>
      <c r="BK2163" t="s">
        <v>11428</v>
      </c>
      <c r="BL2163" t="s">
        <v>11428</v>
      </c>
      <c r="BM2163" t="s">
        <v>11428</v>
      </c>
      <c r="BN2163" t="s">
        <v>11428</v>
      </c>
      <c r="BO2163" t="s">
        <v>11428</v>
      </c>
      <c r="BP2163" t="s">
        <v>11428</v>
      </c>
      <c r="BQ2163" t="s">
        <v>11427</v>
      </c>
      <c r="BR2163" t="s">
        <v>11427</v>
      </c>
      <c r="BS2163" t="s">
        <v>11427</v>
      </c>
      <c r="BT2163" t="s">
        <v>11427</v>
      </c>
      <c r="BU2163" t="s">
        <v>11427</v>
      </c>
      <c r="BV2163" t="s">
        <v>11427</v>
      </c>
      <c r="BW2163" t="s">
        <v>11427</v>
      </c>
      <c r="BY2163" t="s">
        <v>11428</v>
      </c>
      <c r="CB2163" t="s">
        <v>11428</v>
      </c>
      <c r="CD2163">
        <v>96</v>
      </c>
      <c r="CE2163">
        <v>0</v>
      </c>
      <c r="CF2163">
        <v>96</v>
      </c>
      <c r="CG2163">
        <v>0</v>
      </c>
      <c r="CH2163">
        <v>6</v>
      </c>
      <c r="CI2163">
        <v>119</v>
      </c>
    </row>
    <row r="2164" spans="1:87">
      <c r="A2164">
        <v>120123008501</v>
      </c>
      <c r="B2164" t="s">
        <v>11490</v>
      </c>
      <c r="C2164" t="s">
        <v>19503</v>
      </c>
      <c r="D2164" t="s">
        <v>19778</v>
      </c>
      <c r="E2164" t="s">
        <v>19505</v>
      </c>
      <c r="F2164" t="s">
        <v>19779</v>
      </c>
      <c r="G2164" t="s">
        <v>19638</v>
      </c>
      <c r="H2164" t="s">
        <v>19508</v>
      </c>
      <c r="I2164" t="s">
        <v>11421</v>
      </c>
      <c r="J2164">
        <v>34203</v>
      </c>
      <c r="K2164" t="s">
        <v>11437</v>
      </c>
      <c r="L2164">
        <v>12</v>
      </c>
      <c r="M2164">
        <v>1</v>
      </c>
      <c r="N2164">
        <v>8</v>
      </c>
      <c r="R2164">
        <v>4</v>
      </c>
      <c r="S2164">
        <v>4</v>
      </c>
      <c r="T2164">
        <v>1</v>
      </c>
      <c r="U2164">
        <v>2</v>
      </c>
      <c r="V2164">
        <v>1</v>
      </c>
      <c r="W2164">
        <v>1</v>
      </c>
      <c r="X2164">
        <v>1</v>
      </c>
      <c r="Y2164">
        <v>3</v>
      </c>
      <c r="AD2164" t="s">
        <v>11670</v>
      </c>
      <c r="AE2164">
        <v>27.426500000000001</v>
      </c>
      <c r="AF2164">
        <v>-82.555000000000007</v>
      </c>
      <c r="AG2164" t="s">
        <v>19780</v>
      </c>
      <c r="AH2164">
        <v>41</v>
      </c>
      <c r="AI2164">
        <v>15</v>
      </c>
      <c r="AJ2164">
        <v>2</v>
      </c>
      <c r="AK2164">
        <v>0</v>
      </c>
      <c r="AL2164">
        <v>0</v>
      </c>
      <c r="AM2164">
        <v>3</v>
      </c>
      <c r="AN2164">
        <v>6</v>
      </c>
      <c r="AO2164">
        <v>7</v>
      </c>
      <c r="AP2164">
        <v>10</v>
      </c>
      <c r="AQ2164">
        <v>0</v>
      </c>
      <c r="AR2164">
        <v>10</v>
      </c>
      <c r="AS2164">
        <v>4.2</v>
      </c>
      <c r="AT2164">
        <v>4</v>
      </c>
      <c r="AU2164">
        <v>1201230</v>
      </c>
      <c r="AV2164">
        <v>8501</v>
      </c>
      <c r="AW2164" t="s">
        <v>19638</v>
      </c>
      <c r="AX2164" t="s">
        <v>19508</v>
      </c>
      <c r="AY2164" t="s">
        <v>11421</v>
      </c>
      <c r="AZ2164">
        <v>34203</v>
      </c>
      <c r="BA2164">
        <v>7641</v>
      </c>
      <c r="BB2164">
        <v>7641</v>
      </c>
      <c r="BC2164">
        <v>0</v>
      </c>
      <c r="BE2164">
        <v>12081</v>
      </c>
      <c r="BH2164" t="s">
        <v>11427</v>
      </c>
      <c r="BI2164" t="s">
        <v>11427</v>
      </c>
      <c r="BJ2164" t="s">
        <v>11427</v>
      </c>
      <c r="BK2164" t="s">
        <v>11427</v>
      </c>
      <c r="BL2164" t="s">
        <v>11428</v>
      </c>
      <c r="BM2164" t="s">
        <v>11428</v>
      </c>
      <c r="BN2164" t="s">
        <v>11428</v>
      </c>
      <c r="BO2164" t="s">
        <v>11428</v>
      </c>
      <c r="BP2164" t="s">
        <v>11428</v>
      </c>
      <c r="BQ2164" t="s">
        <v>11428</v>
      </c>
      <c r="BR2164" t="s">
        <v>11428</v>
      </c>
      <c r="BS2164" t="s">
        <v>11428</v>
      </c>
      <c r="BT2164" t="s">
        <v>11427</v>
      </c>
      <c r="BU2164" t="s">
        <v>11427</v>
      </c>
      <c r="BV2164" t="s">
        <v>11427</v>
      </c>
      <c r="BW2164" t="s">
        <v>11427</v>
      </c>
      <c r="BY2164" t="s">
        <v>11427</v>
      </c>
      <c r="CB2164" t="s">
        <v>11427</v>
      </c>
      <c r="CD2164">
        <v>10</v>
      </c>
      <c r="CE2164">
        <v>0</v>
      </c>
      <c r="CF2164">
        <v>10</v>
      </c>
      <c r="CG2164">
        <v>0</v>
      </c>
      <c r="CH2164">
        <v>1</v>
      </c>
      <c r="CI2164">
        <v>17</v>
      </c>
    </row>
    <row r="2165" spans="1:87">
      <c r="A2165">
        <v>120126001278</v>
      </c>
      <c r="B2165" t="s">
        <v>11414</v>
      </c>
      <c r="C2165" t="s">
        <v>19781</v>
      </c>
      <c r="D2165" t="s">
        <v>19782</v>
      </c>
      <c r="E2165" t="s">
        <v>19783</v>
      </c>
      <c r="F2165" t="s">
        <v>19784</v>
      </c>
      <c r="G2165" t="s">
        <v>19785</v>
      </c>
      <c r="H2165" t="s">
        <v>19786</v>
      </c>
      <c r="I2165" t="s">
        <v>11421</v>
      </c>
      <c r="J2165">
        <v>34471</v>
      </c>
      <c r="K2165" t="s">
        <v>11442</v>
      </c>
      <c r="L2165">
        <v>12</v>
      </c>
      <c r="M2165">
        <v>6</v>
      </c>
      <c r="N2165">
        <v>12</v>
      </c>
      <c r="W2165">
        <v>9</v>
      </c>
      <c r="X2165">
        <v>15</v>
      </c>
      <c r="Y2165">
        <v>13</v>
      </c>
      <c r="Z2165">
        <v>24</v>
      </c>
      <c r="AA2165">
        <v>22</v>
      </c>
      <c r="AB2165">
        <v>22</v>
      </c>
      <c r="AC2165">
        <v>72</v>
      </c>
      <c r="AD2165" t="s">
        <v>11424</v>
      </c>
      <c r="AE2165">
        <v>29.1722</v>
      </c>
      <c r="AF2165">
        <v>-82.093100000000007</v>
      </c>
      <c r="AG2165" t="s">
        <v>19787</v>
      </c>
      <c r="AH2165">
        <v>42</v>
      </c>
      <c r="AI2165">
        <v>113</v>
      </c>
      <c r="AJ2165">
        <v>64</v>
      </c>
      <c r="AK2165">
        <v>0</v>
      </c>
      <c r="AL2165">
        <v>4</v>
      </c>
      <c r="AM2165">
        <v>41</v>
      </c>
      <c r="AN2165">
        <v>31</v>
      </c>
      <c r="AO2165">
        <v>92</v>
      </c>
      <c r="AP2165">
        <v>115</v>
      </c>
      <c r="AQ2165">
        <v>13</v>
      </c>
      <c r="AR2165">
        <v>128</v>
      </c>
      <c r="AS2165">
        <v>6.1</v>
      </c>
      <c r="AT2165">
        <v>29</v>
      </c>
      <c r="AU2165">
        <v>1201260</v>
      </c>
      <c r="AV2165">
        <v>1278</v>
      </c>
      <c r="AW2165" t="s">
        <v>19785</v>
      </c>
      <c r="AX2165" t="s">
        <v>19786</v>
      </c>
      <c r="AY2165" t="s">
        <v>11421</v>
      </c>
      <c r="AZ2165">
        <v>34471</v>
      </c>
      <c r="BA2165">
        <v>5510</v>
      </c>
      <c r="BB2165">
        <v>5510</v>
      </c>
      <c r="BC2165">
        <v>0</v>
      </c>
      <c r="BE2165">
        <v>12083</v>
      </c>
      <c r="BH2165" t="s">
        <v>11427</v>
      </c>
      <c r="BI2165" t="s">
        <v>11427</v>
      </c>
      <c r="BJ2165" t="s">
        <v>11427</v>
      </c>
      <c r="BK2165" t="s">
        <v>11427</v>
      </c>
      <c r="BL2165" t="s">
        <v>11427</v>
      </c>
      <c r="BM2165" t="s">
        <v>11427</v>
      </c>
      <c r="BN2165" t="s">
        <v>11427</v>
      </c>
      <c r="BO2165" t="s">
        <v>11427</v>
      </c>
      <c r="BP2165" t="s">
        <v>11427</v>
      </c>
      <c r="BQ2165" t="s">
        <v>11428</v>
      </c>
      <c r="BR2165" t="s">
        <v>11428</v>
      </c>
      <c r="BS2165" t="s">
        <v>11428</v>
      </c>
      <c r="BT2165" t="s">
        <v>11428</v>
      </c>
      <c r="BU2165" t="s">
        <v>11428</v>
      </c>
      <c r="BV2165" t="s">
        <v>11428</v>
      </c>
      <c r="BW2165" t="s">
        <v>11428</v>
      </c>
      <c r="BY2165" t="s">
        <v>11428</v>
      </c>
      <c r="CB2165" t="s">
        <v>11427</v>
      </c>
      <c r="CD2165">
        <v>115</v>
      </c>
      <c r="CE2165">
        <v>13</v>
      </c>
      <c r="CF2165">
        <v>128</v>
      </c>
      <c r="CG2165">
        <v>0</v>
      </c>
      <c r="CH2165">
        <v>9</v>
      </c>
      <c r="CI2165">
        <v>177</v>
      </c>
    </row>
    <row r="2166" spans="1:87">
      <c r="A2166">
        <v>120126001902</v>
      </c>
      <c r="B2166" t="s">
        <v>11414</v>
      </c>
      <c r="C2166" t="s">
        <v>19781</v>
      </c>
      <c r="D2166" t="s">
        <v>19788</v>
      </c>
      <c r="E2166" t="s">
        <v>19783</v>
      </c>
      <c r="F2166" t="s">
        <v>19789</v>
      </c>
      <c r="G2166" t="s">
        <v>19790</v>
      </c>
      <c r="H2166" t="s">
        <v>19786</v>
      </c>
      <c r="I2166" t="s">
        <v>11421</v>
      </c>
      <c r="J2166">
        <v>34471</v>
      </c>
      <c r="K2166" t="s">
        <v>11437</v>
      </c>
      <c r="L2166">
        <v>12</v>
      </c>
      <c r="M2166">
        <v>6</v>
      </c>
      <c r="N2166">
        <v>12</v>
      </c>
      <c r="W2166">
        <v>5</v>
      </c>
      <c r="X2166">
        <v>13</v>
      </c>
      <c r="Y2166">
        <v>84</v>
      </c>
      <c r="Z2166">
        <v>17</v>
      </c>
      <c r="AA2166">
        <v>21</v>
      </c>
      <c r="AB2166">
        <v>27</v>
      </c>
      <c r="AC2166">
        <v>24</v>
      </c>
      <c r="AD2166" t="s">
        <v>11424</v>
      </c>
      <c r="AE2166">
        <v>29.162700000000001</v>
      </c>
      <c r="AF2166">
        <v>-82.073700000000002</v>
      </c>
      <c r="AG2166" t="s">
        <v>19791</v>
      </c>
      <c r="AH2166">
        <v>42</v>
      </c>
      <c r="AI2166">
        <v>124</v>
      </c>
      <c r="AJ2166">
        <v>67</v>
      </c>
      <c r="AK2166">
        <v>2</v>
      </c>
      <c r="AL2166">
        <v>0</v>
      </c>
      <c r="AM2166">
        <v>73</v>
      </c>
      <c r="AN2166">
        <v>38</v>
      </c>
      <c r="AO2166">
        <v>66</v>
      </c>
      <c r="AP2166">
        <v>168</v>
      </c>
      <c r="AQ2166">
        <v>3</v>
      </c>
      <c r="AR2166">
        <v>171</v>
      </c>
      <c r="AS2166">
        <v>191</v>
      </c>
      <c r="AT2166">
        <v>1</v>
      </c>
      <c r="AU2166">
        <v>1201260</v>
      </c>
      <c r="AV2166">
        <v>1902</v>
      </c>
      <c r="AW2166" t="s">
        <v>19790</v>
      </c>
      <c r="AX2166" t="s">
        <v>19786</v>
      </c>
      <c r="AY2166" t="s">
        <v>11421</v>
      </c>
      <c r="AZ2166">
        <v>34471</v>
      </c>
      <c r="BA2166">
        <v>8721</v>
      </c>
      <c r="BB2166">
        <v>8721</v>
      </c>
      <c r="BC2166">
        <v>0</v>
      </c>
      <c r="BE2166">
        <v>12083</v>
      </c>
      <c r="BH2166" t="s">
        <v>11427</v>
      </c>
      <c r="BI2166" t="s">
        <v>11427</v>
      </c>
      <c r="BJ2166" t="s">
        <v>11427</v>
      </c>
      <c r="BK2166" t="s">
        <v>11427</v>
      </c>
      <c r="BL2166" t="s">
        <v>11427</v>
      </c>
      <c r="BM2166" t="s">
        <v>11427</v>
      </c>
      <c r="BN2166" t="s">
        <v>11427</v>
      </c>
      <c r="BO2166" t="s">
        <v>11427</v>
      </c>
      <c r="BP2166" t="s">
        <v>11427</v>
      </c>
      <c r="BQ2166" t="s">
        <v>11428</v>
      </c>
      <c r="BR2166" t="s">
        <v>11428</v>
      </c>
      <c r="BS2166" t="s">
        <v>11428</v>
      </c>
      <c r="BT2166" t="s">
        <v>11428</v>
      </c>
      <c r="BU2166" t="s">
        <v>11428</v>
      </c>
      <c r="BV2166" t="s">
        <v>11428</v>
      </c>
      <c r="BW2166" t="s">
        <v>11428</v>
      </c>
      <c r="BY2166" t="s">
        <v>11427</v>
      </c>
      <c r="CB2166" t="s">
        <v>11427</v>
      </c>
      <c r="CD2166">
        <v>168</v>
      </c>
      <c r="CE2166">
        <v>3</v>
      </c>
      <c r="CF2166">
        <v>171</v>
      </c>
      <c r="CG2166">
        <v>0</v>
      </c>
      <c r="CH2166">
        <v>12</v>
      </c>
      <c r="CI2166">
        <v>191</v>
      </c>
    </row>
    <row r="2167" spans="1:87">
      <c r="A2167">
        <v>120126003006</v>
      </c>
      <c r="B2167" t="s">
        <v>11414</v>
      </c>
      <c r="C2167" t="s">
        <v>19781</v>
      </c>
      <c r="D2167" t="s">
        <v>19792</v>
      </c>
      <c r="E2167" t="s">
        <v>19783</v>
      </c>
      <c r="F2167" t="s">
        <v>19793</v>
      </c>
      <c r="G2167" t="s">
        <v>19794</v>
      </c>
      <c r="H2167" t="s">
        <v>19786</v>
      </c>
      <c r="I2167" t="s">
        <v>11421</v>
      </c>
      <c r="J2167">
        <v>34475</v>
      </c>
      <c r="K2167" t="s">
        <v>11437</v>
      </c>
      <c r="L2167">
        <v>12</v>
      </c>
      <c r="M2167">
        <v>6</v>
      </c>
      <c r="N2167">
        <v>12</v>
      </c>
      <c r="W2167">
        <v>1</v>
      </c>
      <c r="X2167">
        <v>4</v>
      </c>
      <c r="Y2167">
        <v>3</v>
      </c>
      <c r="Z2167">
        <v>7</v>
      </c>
      <c r="AA2167">
        <v>8</v>
      </c>
      <c r="AB2167">
        <v>4</v>
      </c>
      <c r="AC2167">
        <v>2</v>
      </c>
      <c r="AD2167" t="s">
        <v>11424</v>
      </c>
      <c r="AE2167">
        <v>29.1965</v>
      </c>
      <c r="AF2167">
        <v>-82.174499999999995</v>
      </c>
      <c r="AG2167" t="s">
        <v>19795</v>
      </c>
      <c r="AH2167">
        <v>42</v>
      </c>
      <c r="AI2167">
        <v>26</v>
      </c>
      <c r="AJ2167">
        <v>3</v>
      </c>
      <c r="AK2167">
        <v>0</v>
      </c>
      <c r="AL2167">
        <v>0</v>
      </c>
      <c r="AM2167">
        <v>16</v>
      </c>
      <c r="AN2167">
        <v>1</v>
      </c>
      <c r="AO2167">
        <v>12</v>
      </c>
      <c r="AP2167">
        <v>7</v>
      </c>
      <c r="AQ2167">
        <v>0</v>
      </c>
      <c r="AR2167">
        <v>7</v>
      </c>
      <c r="AU2167">
        <v>1201260</v>
      </c>
      <c r="AV2167">
        <v>3006</v>
      </c>
      <c r="AW2167" t="s">
        <v>19794</v>
      </c>
      <c r="AX2167" t="s">
        <v>19786</v>
      </c>
      <c r="AY2167" t="s">
        <v>11421</v>
      </c>
      <c r="AZ2167">
        <v>34475</v>
      </c>
      <c r="BA2167">
        <v>4553</v>
      </c>
      <c r="BB2167">
        <v>4553</v>
      </c>
      <c r="BC2167">
        <v>0</v>
      </c>
      <c r="BE2167">
        <v>12083</v>
      </c>
      <c r="BH2167" t="s">
        <v>11427</v>
      </c>
      <c r="BI2167" t="s">
        <v>11427</v>
      </c>
      <c r="BJ2167" t="s">
        <v>11427</v>
      </c>
      <c r="BK2167" t="s">
        <v>11427</v>
      </c>
      <c r="BL2167" t="s">
        <v>11427</v>
      </c>
      <c r="BM2167" t="s">
        <v>11427</v>
      </c>
      <c r="BN2167" t="s">
        <v>11427</v>
      </c>
      <c r="BO2167" t="s">
        <v>11427</v>
      </c>
      <c r="BP2167" t="s">
        <v>11427</v>
      </c>
      <c r="BQ2167" t="s">
        <v>11428</v>
      </c>
      <c r="BR2167" t="s">
        <v>11428</v>
      </c>
      <c r="BS2167" t="s">
        <v>11428</v>
      </c>
      <c r="BT2167" t="s">
        <v>11428</v>
      </c>
      <c r="BU2167" t="s">
        <v>11428</v>
      </c>
      <c r="BV2167" t="s">
        <v>11428</v>
      </c>
      <c r="BW2167" t="s">
        <v>11428</v>
      </c>
      <c r="BY2167" t="s">
        <v>11427</v>
      </c>
      <c r="CB2167" t="s">
        <v>11427</v>
      </c>
      <c r="CD2167">
        <v>7</v>
      </c>
      <c r="CE2167">
        <v>0</v>
      </c>
      <c r="CF2167">
        <v>7</v>
      </c>
      <c r="CG2167">
        <v>0</v>
      </c>
      <c r="CH2167">
        <v>0</v>
      </c>
      <c r="CI2167">
        <v>29</v>
      </c>
    </row>
    <row r="2168" spans="1:87">
      <c r="A2168">
        <v>120126003084</v>
      </c>
      <c r="B2168" t="s">
        <v>11414</v>
      </c>
      <c r="C2168" t="s">
        <v>19781</v>
      </c>
      <c r="D2168" t="s">
        <v>19796</v>
      </c>
      <c r="E2168" t="s">
        <v>19783</v>
      </c>
      <c r="F2168" t="s">
        <v>19793</v>
      </c>
      <c r="G2168" t="s">
        <v>19797</v>
      </c>
      <c r="H2168" t="s">
        <v>19786</v>
      </c>
      <c r="I2168" t="s">
        <v>11421</v>
      </c>
      <c r="J2168">
        <v>34475</v>
      </c>
      <c r="K2168" t="s">
        <v>11437</v>
      </c>
      <c r="L2168">
        <v>12</v>
      </c>
      <c r="M2168">
        <v>6</v>
      </c>
      <c r="N2168">
        <v>12</v>
      </c>
      <c r="W2168">
        <v>0</v>
      </c>
      <c r="X2168">
        <v>0</v>
      </c>
      <c r="Y2168">
        <v>1</v>
      </c>
      <c r="Z2168">
        <v>3</v>
      </c>
      <c r="AA2168">
        <v>1</v>
      </c>
      <c r="AB2168">
        <v>1</v>
      </c>
      <c r="AC2168">
        <v>0</v>
      </c>
      <c r="AD2168" t="s">
        <v>11424</v>
      </c>
      <c r="AE2168">
        <v>29.1952</v>
      </c>
      <c r="AF2168">
        <v>-82.174199999999999</v>
      </c>
      <c r="AG2168" t="s">
        <v>19798</v>
      </c>
      <c r="AH2168">
        <v>42</v>
      </c>
      <c r="AI2168">
        <v>5</v>
      </c>
      <c r="AJ2168">
        <v>1</v>
      </c>
      <c r="AK2168">
        <v>0</v>
      </c>
      <c r="AL2168">
        <v>0</v>
      </c>
      <c r="AM2168">
        <v>4</v>
      </c>
      <c r="AN2168">
        <v>1</v>
      </c>
      <c r="AO2168">
        <v>1</v>
      </c>
      <c r="AR2168">
        <v>6</v>
      </c>
      <c r="AU2168">
        <v>1201260</v>
      </c>
      <c r="AV2168">
        <v>3084</v>
      </c>
      <c r="AW2168" t="s">
        <v>19797</v>
      </c>
      <c r="AX2168" t="s">
        <v>19786</v>
      </c>
      <c r="AY2168" t="s">
        <v>11421</v>
      </c>
      <c r="AZ2168">
        <v>34475</v>
      </c>
      <c r="BA2168">
        <v>5606</v>
      </c>
      <c r="BB2168">
        <v>5606</v>
      </c>
      <c r="BC2168">
        <v>0</v>
      </c>
      <c r="BE2168">
        <v>12083</v>
      </c>
      <c r="BH2168" t="s">
        <v>11427</v>
      </c>
      <c r="BI2168" t="s">
        <v>11427</v>
      </c>
      <c r="BJ2168" t="s">
        <v>11427</v>
      </c>
      <c r="BK2168" t="s">
        <v>11427</v>
      </c>
      <c r="BL2168" t="s">
        <v>11427</v>
      </c>
      <c r="BM2168" t="s">
        <v>11427</v>
      </c>
      <c r="BN2168" t="s">
        <v>11427</v>
      </c>
      <c r="BO2168" t="s">
        <v>11427</v>
      </c>
      <c r="BP2168" t="s">
        <v>11427</v>
      </c>
      <c r="BQ2168" t="s">
        <v>11428</v>
      </c>
      <c r="BR2168" t="s">
        <v>11428</v>
      </c>
      <c r="BS2168" t="s">
        <v>11428</v>
      </c>
      <c r="BT2168" t="s">
        <v>11428</v>
      </c>
      <c r="BU2168" t="s">
        <v>11428</v>
      </c>
      <c r="BV2168" t="s">
        <v>11428</v>
      </c>
      <c r="BW2168" t="s">
        <v>11428</v>
      </c>
      <c r="BY2168" t="s">
        <v>11427</v>
      </c>
      <c r="CB2168" t="s">
        <v>11427</v>
      </c>
      <c r="CF2168">
        <v>6</v>
      </c>
      <c r="CG2168">
        <v>0</v>
      </c>
      <c r="CH2168">
        <v>0</v>
      </c>
      <c r="CI2168">
        <v>6</v>
      </c>
    </row>
    <row r="2169" spans="1:87">
      <c r="A2169">
        <v>120126003085</v>
      </c>
      <c r="B2169" t="s">
        <v>11414</v>
      </c>
      <c r="C2169" t="s">
        <v>19781</v>
      </c>
      <c r="D2169" t="s">
        <v>19799</v>
      </c>
      <c r="E2169" t="s">
        <v>19783</v>
      </c>
      <c r="F2169" t="s">
        <v>19800</v>
      </c>
      <c r="G2169" t="s">
        <v>19801</v>
      </c>
      <c r="H2169" t="s">
        <v>19786</v>
      </c>
      <c r="I2169" t="s">
        <v>11421</v>
      </c>
      <c r="J2169">
        <v>34471</v>
      </c>
      <c r="K2169" t="s">
        <v>11442</v>
      </c>
      <c r="L2169">
        <v>12</v>
      </c>
      <c r="M2169" t="s">
        <v>11461</v>
      </c>
      <c r="N2169">
        <v>12</v>
      </c>
      <c r="P2169">
        <v>35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4</v>
      </c>
      <c r="AD2169" t="s">
        <v>11424</v>
      </c>
      <c r="AE2169">
        <v>29.165600000000001</v>
      </c>
      <c r="AF2169">
        <v>-82.098200000000006</v>
      </c>
      <c r="AG2169" t="s">
        <v>19802</v>
      </c>
      <c r="AH2169">
        <v>42</v>
      </c>
      <c r="AI2169">
        <v>24</v>
      </c>
      <c r="AJ2169">
        <v>15</v>
      </c>
      <c r="AK2169">
        <v>0</v>
      </c>
      <c r="AL2169">
        <v>1</v>
      </c>
      <c r="AM2169">
        <v>10</v>
      </c>
      <c r="AN2169">
        <v>4</v>
      </c>
      <c r="AO2169">
        <v>23</v>
      </c>
      <c r="AP2169">
        <v>3</v>
      </c>
      <c r="AQ2169">
        <v>3</v>
      </c>
      <c r="AR2169">
        <v>6</v>
      </c>
      <c r="AU2169">
        <v>1201260</v>
      </c>
      <c r="AV2169">
        <v>3085</v>
      </c>
      <c r="AW2169" t="s">
        <v>19803</v>
      </c>
      <c r="AX2169" t="s">
        <v>19786</v>
      </c>
      <c r="AY2169" t="s">
        <v>11421</v>
      </c>
      <c r="AZ2169">
        <v>34478</v>
      </c>
      <c r="BA2169">
        <v>670</v>
      </c>
      <c r="BB2169">
        <v>5584</v>
      </c>
      <c r="BC2169">
        <v>0</v>
      </c>
      <c r="BE2169">
        <v>12083</v>
      </c>
      <c r="BH2169" t="s">
        <v>11427</v>
      </c>
      <c r="BI2169" t="s">
        <v>11427</v>
      </c>
      <c r="BJ2169" t="s">
        <v>11428</v>
      </c>
      <c r="BK2169" t="s">
        <v>11428</v>
      </c>
      <c r="BL2169" t="s">
        <v>11428</v>
      </c>
      <c r="BM2169" t="s">
        <v>11428</v>
      </c>
      <c r="BN2169" t="s">
        <v>11428</v>
      </c>
      <c r="BO2169" t="s">
        <v>11428</v>
      </c>
      <c r="BP2169" t="s">
        <v>11428</v>
      </c>
      <c r="BQ2169" t="s">
        <v>11428</v>
      </c>
      <c r="BR2169" t="s">
        <v>11428</v>
      </c>
      <c r="BS2169" t="s">
        <v>11428</v>
      </c>
      <c r="BT2169" t="s">
        <v>11428</v>
      </c>
      <c r="BU2169" t="s">
        <v>11428</v>
      </c>
      <c r="BV2169" t="s">
        <v>11428</v>
      </c>
      <c r="BW2169" t="s">
        <v>11428</v>
      </c>
      <c r="BY2169" t="s">
        <v>11427</v>
      </c>
      <c r="CB2169" t="s">
        <v>11427</v>
      </c>
      <c r="CD2169">
        <v>3</v>
      </c>
      <c r="CE2169">
        <v>3</v>
      </c>
      <c r="CF2169">
        <v>6</v>
      </c>
      <c r="CG2169">
        <v>0</v>
      </c>
      <c r="CH2169">
        <v>1</v>
      </c>
      <c r="CI2169">
        <v>39</v>
      </c>
    </row>
    <row r="2170" spans="1:87">
      <c r="A2170">
        <v>120126003431</v>
      </c>
      <c r="B2170" t="s">
        <v>11414</v>
      </c>
      <c r="C2170" t="s">
        <v>19781</v>
      </c>
      <c r="D2170" t="s">
        <v>19804</v>
      </c>
      <c r="E2170" t="s">
        <v>19783</v>
      </c>
      <c r="F2170" t="s">
        <v>19805</v>
      </c>
      <c r="G2170" t="s">
        <v>19806</v>
      </c>
      <c r="H2170" t="s">
        <v>19786</v>
      </c>
      <c r="I2170" t="s">
        <v>11421</v>
      </c>
      <c r="J2170">
        <v>34471</v>
      </c>
      <c r="K2170" t="s">
        <v>11442</v>
      </c>
      <c r="L2170">
        <v>12</v>
      </c>
      <c r="M2170" t="s">
        <v>11461</v>
      </c>
      <c r="N2170">
        <v>12</v>
      </c>
      <c r="P2170">
        <v>0</v>
      </c>
      <c r="Q2170">
        <v>3</v>
      </c>
      <c r="R2170">
        <v>3</v>
      </c>
      <c r="S2170">
        <v>5</v>
      </c>
      <c r="T2170">
        <v>3</v>
      </c>
      <c r="U2170">
        <v>6</v>
      </c>
      <c r="V2170">
        <v>4</v>
      </c>
      <c r="W2170">
        <v>2</v>
      </c>
      <c r="X2170">
        <v>7</v>
      </c>
      <c r="Y2170">
        <v>9</v>
      </c>
      <c r="Z2170">
        <v>4</v>
      </c>
      <c r="AA2170">
        <v>8</v>
      </c>
      <c r="AB2170">
        <v>6</v>
      </c>
      <c r="AC2170">
        <v>4</v>
      </c>
      <c r="AD2170" t="s">
        <v>11424</v>
      </c>
      <c r="AE2170">
        <v>29.172799999999999</v>
      </c>
      <c r="AF2170">
        <v>-82.093000000000004</v>
      </c>
      <c r="AG2170" t="s">
        <v>19807</v>
      </c>
      <c r="AH2170">
        <v>42</v>
      </c>
      <c r="AI2170">
        <v>34</v>
      </c>
      <c r="AJ2170">
        <v>30</v>
      </c>
      <c r="AK2170">
        <v>0</v>
      </c>
      <c r="AL2170">
        <v>0</v>
      </c>
      <c r="AM2170">
        <v>11</v>
      </c>
      <c r="AN2170">
        <v>8</v>
      </c>
      <c r="AO2170">
        <v>41</v>
      </c>
      <c r="AP2170">
        <v>11</v>
      </c>
      <c r="AQ2170">
        <v>0</v>
      </c>
      <c r="AR2170">
        <v>11</v>
      </c>
      <c r="AU2170">
        <v>1201260</v>
      </c>
      <c r="AV2170">
        <v>3431</v>
      </c>
      <c r="AW2170" t="s">
        <v>19803</v>
      </c>
      <c r="AX2170" t="s">
        <v>19786</v>
      </c>
      <c r="AY2170" t="s">
        <v>11421</v>
      </c>
      <c r="AZ2170">
        <v>34478</v>
      </c>
      <c r="BA2170">
        <v>670</v>
      </c>
      <c r="BB2170">
        <v>4932</v>
      </c>
      <c r="BC2170">
        <v>0</v>
      </c>
      <c r="BE2170">
        <v>12083</v>
      </c>
      <c r="BH2170" t="s">
        <v>11427</v>
      </c>
      <c r="BI2170" t="s">
        <v>11427</v>
      </c>
      <c r="BJ2170" t="s">
        <v>11428</v>
      </c>
      <c r="BK2170" t="s">
        <v>11428</v>
      </c>
      <c r="BL2170" t="s">
        <v>11428</v>
      </c>
      <c r="BM2170" t="s">
        <v>11428</v>
      </c>
      <c r="BN2170" t="s">
        <v>11428</v>
      </c>
      <c r="BO2170" t="s">
        <v>11428</v>
      </c>
      <c r="BP2170" t="s">
        <v>11428</v>
      </c>
      <c r="BQ2170" t="s">
        <v>11428</v>
      </c>
      <c r="BR2170" t="s">
        <v>11428</v>
      </c>
      <c r="BS2170" t="s">
        <v>11428</v>
      </c>
      <c r="BT2170" t="s">
        <v>11428</v>
      </c>
      <c r="BU2170" t="s">
        <v>11428</v>
      </c>
      <c r="BV2170" t="s">
        <v>11428</v>
      </c>
      <c r="BW2170" t="s">
        <v>11428</v>
      </c>
      <c r="BY2170" t="s">
        <v>11427</v>
      </c>
      <c r="CB2170" t="s">
        <v>11427</v>
      </c>
      <c r="CD2170">
        <v>11</v>
      </c>
      <c r="CE2170">
        <v>0</v>
      </c>
      <c r="CF2170">
        <v>11</v>
      </c>
      <c r="CG2170">
        <v>0</v>
      </c>
      <c r="CH2170">
        <v>4</v>
      </c>
      <c r="CI2170">
        <v>64</v>
      </c>
    </row>
    <row r="2171" spans="1:87">
      <c r="A2171">
        <v>120126003434</v>
      </c>
      <c r="B2171" t="s">
        <v>11414</v>
      </c>
      <c r="C2171" t="s">
        <v>19781</v>
      </c>
      <c r="D2171" t="s">
        <v>19808</v>
      </c>
      <c r="E2171" t="s">
        <v>19783</v>
      </c>
      <c r="F2171" t="s">
        <v>19809</v>
      </c>
      <c r="G2171" t="s">
        <v>19810</v>
      </c>
      <c r="H2171" t="s">
        <v>19786</v>
      </c>
      <c r="I2171" t="s">
        <v>11421</v>
      </c>
      <c r="J2171">
        <v>34472</v>
      </c>
      <c r="K2171" t="s">
        <v>11437</v>
      </c>
      <c r="L2171">
        <v>12</v>
      </c>
      <c r="M2171" t="s">
        <v>11423</v>
      </c>
      <c r="N2171">
        <v>12</v>
      </c>
      <c r="Q2171">
        <v>4</v>
      </c>
      <c r="R2171">
        <v>1</v>
      </c>
      <c r="S2171">
        <v>3</v>
      </c>
      <c r="T2171">
        <v>2</v>
      </c>
      <c r="U2171">
        <v>7</v>
      </c>
      <c r="V2171">
        <v>11</v>
      </c>
      <c r="W2171">
        <v>10</v>
      </c>
      <c r="X2171">
        <v>8</v>
      </c>
      <c r="Y2171">
        <v>12</v>
      </c>
      <c r="Z2171">
        <v>19</v>
      </c>
      <c r="AA2171">
        <v>7</v>
      </c>
      <c r="AB2171">
        <v>14</v>
      </c>
      <c r="AC2171">
        <v>10</v>
      </c>
      <c r="AD2171" t="s">
        <v>11424</v>
      </c>
      <c r="AE2171">
        <v>29.101900000000001</v>
      </c>
      <c r="AF2171">
        <v>-82.049599999999998</v>
      </c>
      <c r="AG2171" t="s">
        <v>19811</v>
      </c>
      <c r="AH2171">
        <v>42</v>
      </c>
      <c r="AI2171">
        <v>94</v>
      </c>
      <c r="AJ2171">
        <v>14</v>
      </c>
      <c r="AK2171">
        <v>0</v>
      </c>
      <c r="AL2171">
        <v>0</v>
      </c>
      <c r="AM2171">
        <v>47</v>
      </c>
      <c r="AN2171">
        <v>17</v>
      </c>
      <c r="AO2171">
        <v>37</v>
      </c>
      <c r="AP2171">
        <v>93</v>
      </c>
      <c r="AQ2171">
        <v>3</v>
      </c>
      <c r="AR2171">
        <v>96</v>
      </c>
      <c r="AS2171">
        <v>7.7</v>
      </c>
      <c r="AT2171">
        <v>14</v>
      </c>
      <c r="AU2171">
        <v>1201260</v>
      </c>
      <c r="AV2171">
        <v>3434</v>
      </c>
      <c r="AW2171" t="s">
        <v>19810</v>
      </c>
      <c r="AX2171" t="s">
        <v>19786</v>
      </c>
      <c r="AY2171" t="s">
        <v>11421</v>
      </c>
      <c r="AZ2171">
        <v>34472</v>
      </c>
      <c r="BA2171">
        <v>9296</v>
      </c>
      <c r="BB2171">
        <v>9296</v>
      </c>
      <c r="BC2171">
        <v>0</v>
      </c>
      <c r="BE2171">
        <v>12083</v>
      </c>
      <c r="BH2171" t="s">
        <v>11427</v>
      </c>
      <c r="BI2171" t="s">
        <v>11427</v>
      </c>
      <c r="BJ2171" t="s">
        <v>11427</v>
      </c>
      <c r="BK2171" t="s">
        <v>11428</v>
      </c>
      <c r="BL2171" t="s">
        <v>11428</v>
      </c>
      <c r="BM2171" t="s">
        <v>11428</v>
      </c>
      <c r="BN2171" t="s">
        <v>11428</v>
      </c>
      <c r="BO2171" t="s">
        <v>11428</v>
      </c>
      <c r="BP2171" t="s">
        <v>11428</v>
      </c>
      <c r="BQ2171" t="s">
        <v>11428</v>
      </c>
      <c r="BR2171" t="s">
        <v>11428</v>
      </c>
      <c r="BS2171" t="s">
        <v>11428</v>
      </c>
      <c r="BT2171" t="s">
        <v>11428</v>
      </c>
      <c r="BU2171" t="s">
        <v>11428</v>
      </c>
      <c r="BV2171" t="s">
        <v>11428</v>
      </c>
      <c r="BW2171" t="s">
        <v>11428</v>
      </c>
      <c r="BY2171" t="s">
        <v>11428</v>
      </c>
      <c r="CB2171" t="s">
        <v>11427</v>
      </c>
      <c r="CD2171">
        <v>93</v>
      </c>
      <c r="CE2171">
        <v>3</v>
      </c>
      <c r="CF2171">
        <v>96</v>
      </c>
      <c r="CG2171">
        <v>0</v>
      </c>
      <c r="CH2171">
        <v>7</v>
      </c>
      <c r="CI2171">
        <v>108</v>
      </c>
    </row>
    <row r="2172" spans="1:87">
      <c r="A2172">
        <v>120126003733</v>
      </c>
      <c r="B2172" t="s">
        <v>11414</v>
      </c>
      <c r="C2172" t="s">
        <v>19781</v>
      </c>
      <c r="D2172" t="s">
        <v>12316</v>
      </c>
      <c r="E2172" t="s">
        <v>19783</v>
      </c>
      <c r="F2172" t="s">
        <v>19812</v>
      </c>
      <c r="G2172" t="s">
        <v>19813</v>
      </c>
      <c r="H2172" t="s">
        <v>19786</v>
      </c>
      <c r="I2172" t="s">
        <v>11421</v>
      </c>
      <c r="J2172">
        <v>34470</v>
      </c>
      <c r="K2172" t="s">
        <v>11437</v>
      </c>
      <c r="L2172">
        <v>12</v>
      </c>
      <c r="M2172">
        <v>6</v>
      </c>
      <c r="N2172">
        <v>12</v>
      </c>
      <c r="W2172">
        <v>2</v>
      </c>
      <c r="X2172">
        <v>3</v>
      </c>
      <c r="Y2172">
        <v>10</v>
      </c>
      <c r="Z2172">
        <v>14</v>
      </c>
      <c r="AA2172">
        <v>12</v>
      </c>
      <c r="AB2172">
        <v>9</v>
      </c>
      <c r="AC2172">
        <v>6</v>
      </c>
      <c r="AD2172" t="s">
        <v>11424</v>
      </c>
      <c r="AE2172">
        <v>29.203700000000001</v>
      </c>
      <c r="AF2172">
        <v>-82.101200000000006</v>
      </c>
      <c r="AG2172" t="s">
        <v>19814</v>
      </c>
      <c r="AH2172">
        <v>42</v>
      </c>
      <c r="AI2172">
        <v>0</v>
      </c>
      <c r="AJ2172">
        <v>56</v>
      </c>
      <c r="AK2172">
        <v>1</v>
      </c>
      <c r="AL2172">
        <v>0</v>
      </c>
      <c r="AM2172">
        <v>18</v>
      </c>
      <c r="AN2172">
        <v>6</v>
      </c>
      <c r="AO2172">
        <v>29</v>
      </c>
      <c r="AP2172">
        <v>46</v>
      </c>
      <c r="AQ2172">
        <v>0</v>
      </c>
      <c r="AR2172">
        <v>46</v>
      </c>
      <c r="AS2172">
        <v>9.3000000000000007</v>
      </c>
      <c r="AT2172">
        <v>6</v>
      </c>
      <c r="AU2172">
        <v>1201260</v>
      </c>
      <c r="AV2172">
        <v>3733</v>
      </c>
      <c r="AW2172" t="s">
        <v>19815</v>
      </c>
      <c r="AX2172" t="s">
        <v>19786</v>
      </c>
      <c r="AY2172" t="s">
        <v>11421</v>
      </c>
      <c r="AZ2172">
        <v>34470</v>
      </c>
      <c r="BA2172">
        <v>6617</v>
      </c>
      <c r="BB2172">
        <v>6617</v>
      </c>
      <c r="BC2172">
        <v>0</v>
      </c>
      <c r="BE2172">
        <v>12083</v>
      </c>
      <c r="BH2172" t="s">
        <v>11427</v>
      </c>
      <c r="BI2172" t="s">
        <v>11427</v>
      </c>
      <c r="BJ2172" t="s">
        <v>11427</v>
      </c>
      <c r="BK2172" t="s">
        <v>11427</v>
      </c>
      <c r="BL2172" t="s">
        <v>11427</v>
      </c>
      <c r="BM2172" t="s">
        <v>11427</v>
      </c>
      <c r="BN2172" t="s">
        <v>11427</v>
      </c>
      <c r="BO2172" t="s">
        <v>11427</v>
      </c>
      <c r="BP2172" t="s">
        <v>11427</v>
      </c>
      <c r="BQ2172" t="s">
        <v>11428</v>
      </c>
      <c r="BR2172" t="s">
        <v>11428</v>
      </c>
      <c r="BS2172" t="s">
        <v>11428</v>
      </c>
      <c r="BT2172" t="s">
        <v>11428</v>
      </c>
      <c r="BU2172" t="s">
        <v>11428</v>
      </c>
      <c r="BV2172" t="s">
        <v>11428</v>
      </c>
      <c r="BW2172" t="s">
        <v>11428</v>
      </c>
      <c r="BY2172" t="s">
        <v>11427</v>
      </c>
      <c r="CB2172" t="s">
        <v>11427</v>
      </c>
      <c r="CD2172">
        <v>46</v>
      </c>
      <c r="CE2172">
        <v>0</v>
      </c>
      <c r="CF2172">
        <v>46</v>
      </c>
      <c r="CG2172">
        <v>0</v>
      </c>
      <c r="CH2172">
        <v>2</v>
      </c>
      <c r="CI2172">
        <v>56</v>
      </c>
    </row>
    <row r="2173" spans="1:87">
      <c r="A2173">
        <v>120126007050</v>
      </c>
      <c r="B2173" t="s">
        <v>11414</v>
      </c>
      <c r="C2173" t="s">
        <v>19781</v>
      </c>
      <c r="D2173" t="s">
        <v>19816</v>
      </c>
      <c r="E2173" t="s">
        <v>19783</v>
      </c>
      <c r="F2173" t="s">
        <v>19817</v>
      </c>
      <c r="G2173" t="s">
        <v>19806</v>
      </c>
      <c r="H2173" t="s">
        <v>19786</v>
      </c>
      <c r="I2173" t="s">
        <v>11421</v>
      </c>
      <c r="J2173">
        <v>34471</v>
      </c>
      <c r="K2173" t="s">
        <v>11422</v>
      </c>
      <c r="L2173">
        <v>12</v>
      </c>
      <c r="M2173" t="s">
        <v>11423</v>
      </c>
      <c r="N2173">
        <v>12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</v>
      </c>
      <c r="X2173">
        <v>19</v>
      </c>
      <c r="Y2173">
        <v>4</v>
      </c>
      <c r="Z2173">
        <v>7</v>
      </c>
      <c r="AA2173">
        <v>9</v>
      </c>
      <c r="AB2173">
        <v>11</v>
      </c>
      <c r="AC2173">
        <v>13</v>
      </c>
      <c r="AD2173" t="s">
        <v>11424</v>
      </c>
      <c r="AE2173">
        <v>29.172799999999999</v>
      </c>
      <c r="AF2173">
        <v>-82.093000000000004</v>
      </c>
      <c r="AG2173" t="s">
        <v>19818</v>
      </c>
      <c r="AH2173">
        <v>42</v>
      </c>
      <c r="AI2173">
        <v>25</v>
      </c>
      <c r="AJ2173">
        <v>40</v>
      </c>
      <c r="AK2173">
        <v>0</v>
      </c>
      <c r="AL2173">
        <v>0</v>
      </c>
      <c r="AM2173">
        <v>8</v>
      </c>
      <c r="AN2173">
        <v>6</v>
      </c>
      <c r="AO2173">
        <v>50</v>
      </c>
      <c r="AP2173">
        <v>22</v>
      </c>
      <c r="AQ2173">
        <v>3</v>
      </c>
      <c r="AR2173">
        <v>25</v>
      </c>
      <c r="AU2173">
        <v>1201260</v>
      </c>
      <c r="AV2173">
        <v>7050</v>
      </c>
      <c r="AW2173" t="s">
        <v>19806</v>
      </c>
      <c r="AX2173" t="s">
        <v>19786</v>
      </c>
      <c r="AY2173" t="s">
        <v>11421</v>
      </c>
      <c r="AZ2173">
        <v>34471</v>
      </c>
      <c r="BA2173">
        <v>4932</v>
      </c>
      <c r="BB2173">
        <v>4932</v>
      </c>
      <c r="BC2173">
        <v>0</v>
      </c>
      <c r="BE2173">
        <v>12083</v>
      </c>
      <c r="BH2173" t="s">
        <v>11427</v>
      </c>
      <c r="BI2173" t="s">
        <v>11427</v>
      </c>
      <c r="BJ2173" t="s">
        <v>11427</v>
      </c>
      <c r="BK2173" t="s">
        <v>11428</v>
      </c>
      <c r="BL2173" t="s">
        <v>11428</v>
      </c>
      <c r="BM2173" t="s">
        <v>11428</v>
      </c>
      <c r="BN2173" t="s">
        <v>11428</v>
      </c>
      <c r="BO2173" t="s">
        <v>11428</v>
      </c>
      <c r="BP2173" t="s">
        <v>11428</v>
      </c>
      <c r="BQ2173" t="s">
        <v>11428</v>
      </c>
      <c r="BR2173" t="s">
        <v>11428</v>
      </c>
      <c r="BS2173" t="s">
        <v>11428</v>
      </c>
      <c r="BT2173" t="s">
        <v>11428</v>
      </c>
      <c r="BU2173" t="s">
        <v>11428</v>
      </c>
      <c r="BV2173" t="s">
        <v>11428</v>
      </c>
      <c r="BW2173" t="s">
        <v>11428</v>
      </c>
      <c r="BY2173" t="s">
        <v>11427</v>
      </c>
      <c r="CB2173" t="s">
        <v>11427</v>
      </c>
      <c r="CD2173">
        <v>22</v>
      </c>
      <c r="CE2173">
        <v>3</v>
      </c>
      <c r="CF2173">
        <v>25</v>
      </c>
      <c r="CG2173">
        <v>0</v>
      </c>
      <c r="CH2173">
        <v>1</v>
      </c>
      <c r="CI2173">
        <v>65</v>
      </c>
    </row>
    <row r="2174" spans="1:87">
      <c r="A2174">
        <v>120126007738</v>
      </c>
      <c r="B2174" t="s">
        <v>11414</v>
      </c>
      <c r="C2174" t="s">
        <v>19781</v>
      </c>
      <c r="D2174" t="s">
        <v>19819</v>
      </c>
      <c r="E2174" t="s">
        <v>19783</v>
      </c>
      <c r="F2174" t="s">
        <v>19820</v>
      </c>
      <c r="G2174" t="s">
        <v>19821</v>
      </c>
      <c r="H2174" t="s">
        <v>19786</v>
      </c>
      <c r="I2174" t="s">
        <v>11421</v>
      </c>
      <c r="J2174">
        <v>34471</v>
      </c>
      <c r="K2174" t="s">
        <v>11422</v>
      </c>
      <c r="L2174">
        <v>12</v>
      </c>
      <c r="M2174" t="s">
        <v>11423</v>
      </c>
      <c r="N2174">
        <v>12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11424</v>
      </c>
      <c r="AE2174">
        <v>29.172799999999999</v>
      </c>
      <c r="AF2174">
        <v>-82.093000000000004</v>
      </c>
      <c r="AG2174" t="s">
        <v>19822</v>
      </c>
      <c r="AH2174">
        <v>42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U2174">
        <v>1201260</v>
      </c>
      <c r="AV2174">
        <v>7738</v>
      </c>
      <c r="AW2174" t="s">
        <v>19803</v>
      </c>
      <c r="AX2174" t="s">
        <v>19786</v>
      </c>
      <c r="AY2174" t="s">
        <v>11421</v>
      </c>
      <c r="AZ2174">
        <v>34478</v>
      </c>
      <c r="BA2174">
        <v>670</v>
      </c>
      <c r="BB2174">
        <v>4932</v>
      </c>
      <c r="BC2174">
        <v>0</v>
      </c>
      <c r="BE2174">
        <v>12083</v>
      </c>
      <c r="BH2174" t="s">
        <v>11427</v>
      </c>
      <c r="BI2174" t="s">
        <v>11427</v>
      </c>
      <c r="BJ2174" t="s">
        <v>11427</v>
      </c>
      <c r="BK2174" t="s">
        <v>11428</v>
      </c>
      <c r="BL2174" t="s">
        <v>11428</v>
      </c>
      <c r="BM2174" t="s">
        <v>11428</v>
      </c>
      <c r="BN2174" t="s">
        <v>11428</v>
      </c>
      <c r="BO2174" t="s">
        <v>11428</v>
      </c>
      <c r="BP2174" t="s">
        <v>11428</v>
      </c>
      <c r="BQ2174" t="s">
        <v>11428</v>
      </c>
      <c r="BR2174" t="s">
        <v>11428</v>
      </c>
      <c r="BS2174" t="s">
        <v>11428</v>
      </c>
      <c r="BT2174" t="s">
        <v>11428</v>
      </c>
      <c r="BU2174" t="s">
        <v>11428</v>
      </c>
      <c r="BV2174" t="s">
        <v>11428</v>
      </c>
      <c r="BW2174" t="s">
        <v>11428</v>
      </c>
      <c r="BY2174" t="s">
        <v>11430</v>
      </c>
      <c r="CB2174" t="s">
        <v>11427</v>
      </c>
      <c r="CG2174">
        <v>0</v>
      </c>
      <c r="CH2174">
        <v>0</v>
      </c>
      <c r="CI2174">
        <v>0</v>
      </c>
    </row>
    <row r="2175" spans="1:87">
      <c r="A2175">
        <v>120126008427</v>
      </c>
      <c r="B2175" t="s">
        <v>11414</v>
      </c>
      <c r="C2175" t="s">
        <v>19781</v>
      </c>
      <c r="D2175" t="s">
        <v>19823</v>
      </c>
      <c r="E2175" t="s">
        <v>19783</v>
      </c>
      <c r="F2175" t="s">
        <v>19824</v>
      </c>
      <c r="G2175" t="s">
        <v>19825</v>
      </c>
      <c r="H2175" t="s">
        <v>19786</v>
      </c>
      <c r="I2175" t="s">
        <v>11421</v>
      </c>
      <c r="J2175">
        <v>34471</v>
      </c>
      <c r="K2175" t="s">
        <v>11422</v>
      </c>
      <c r="L2175">
        <v>12</v>
      </c>
      <c r="M2175">
        <v>6</v>
      </c>
      <c r="N2175">
        <v>9</v>
      </c>
      <c r="W2175">
        <v>51</v>
      </c>
      <c r="X2175">
        <v>41</v>
      </c>
      <c r="Y2175">
        <v>30</v>
      </c>
      <c r="Z2175">
        <v>2</v>
      </c>
      <c r="AD2175" t="s">
        <v>11424</v>
      </c>
      <c r="AE2175">
        <v>29.161000000000001</v>
      </c>
      <c r="AF2175">
        <v>-82.091899999999995</v>
      </c>
      <c r="AG2175" t="s">
        <v>19826</v>
      </c>
      <c r="AH2175">
        <v>42</v>
      </c>
      <c r="AI2175">
        <v>78</v>
      </c>
      <c r="AJ2175">
        <v>46</v>
      </c>
      <c r="AK2175">
        <v>1</v>
      </c>
      <c r="AL2175">
        <v>1</v>
      </c>
      <c r="AM2175">
        <v>22</v>
      </c>
      <c r="AN2175">
        <v>24</v>
      </c>
      <c r="AO2175">
        <v>71</v>
      </c>
      <c r="AP2175">
        <v>90</v>
      </c>
      <c r="AQ2175">
        <v>5</v>
      </c>
      <c r="AR2175">
        <v>95</v>
      </c>
      <c r="AS2175">
        <v>17.7</v>
      </c>
      <c r="AT2175">
        <v>7</v>
      </c>
      <c r="AU2175">
        <v>1201260</v>
      </c>
      <c r="AV2175">
        <v>8427</v>
      </c>
      <c r="AW2175" t="s">
        <v>19827</v>
      </c>
      <c r="AX2175" t="s">
        <v>19786</v>
      </c>
      <c r="AY2175" t="s">
        <v>11421</v>
      </c>
      <c r="AZ2175">
        <v>34478</v>
      </c>
      <c r="BA2175">
        <v>2586</v>
      </c>
      <c r="BB2175">
        <v>803</v>
      </c>
      <c r="BC2175">
        <v>0</v>
      </c>
      <c r="BE2175">
        <v>12083</v>
      </c>
      <c r="BH2175" t="s">
        <v>11427</v>
      </c>
      <c r="BI2175" t="s">
        <v>11427</v>
      </c>
      <c r="BJ2175" t="s">
        <v>11427</v>
      </c>
      <c r="BK2175" t="s">
        <v>11427</v>
      </c>
      <c r="BL2175" t="s">
        <v>11427</v>
      </c>
      <c r="BM2175" t="s">
        <v>11427</v>
      </c>
      <c r="BN2175" t="s">
        <v>11427</v>
      </c>
      <c r="BO2175" t="s">
        <v>11427</v>
      </c>
      <c r="BP2175" t="s">
        <v>11427</v>
      </c>
      <c r="BQ2175" t="s">
        <v>11428</v>
      </c>
      <c r="BR2175" t="s">
        <v>11428</v>
      </c>
      <c r="BS2175" t="s">
        <v>11428</v>
      </c>
      <c r="BT2175" t="s">
        <v>11428</v>
      </c>
      <c r="BU2175" t="s">
        <v>11427</v>
      </c>
      <c r="BV2175" t="s">
        <v>11427</v>
      </c>
      <c r="BW2175" t="s">
        <v>11427</v>
      </c>
      <c r="BY2175" t="s">
        <v>11428</v>
      </c>
      <c r="CB2175" t="s">
        <v>11428</v>
      </c>
      <c r="CD2175">
        <v>90</v>
      </c>
      <c r="CE2175">
        <v>5</v>
      </c>
      <c r="CF2175">
        <v>95</v>
      </c>
      <c r="CG2175">
        <v>0</v>
      </c>
      <c r="CH2175">
        <v>5</v>
      </c>
      <c r="CI2175">
        <v>124</v>
      </c>
    </row>
    <row r="2176" spans="1:87">
      <c r="A2176">
        <v>120126000830</v>
      </c>
      <c r="B2176" t="s">
        <v>11490</v>
      </c>
      <c r="C2176" t="s">
        <v>19781</v>
      </c>
      <c r="D2176" t="s">
        <v>12835</v>
      </c>
      <c r="E2176" t="s">
        <v>19783</v>
      </c>
      <c r="F2176" t="s">
        <v>19828</v>
      </c>
      <c r="G2176" t="s">
        <v>19829</v>
      </c>
      <c r="H2176" t="s">
        <v>19786</v>
      </c>
      <c r="I2176" t="s">
        <v>11421</v>
      </c>
      <c r="J2176">
        <v>34471</v>
      </c>
      <c r="K2176" t="s">
        <v>11422</v>
      </c>
      <c r="L2176">
        <v>12</v>
      </c>
      <c r="M2176" t="s">
        <v>11461</v>
      </c>
      <c r="N2176">
        <v>5</v>
      </c>
      <c r="P2176">
        <v>39</v>
      </c>
      <c r="Q2176">
        <v>129</v>
      </c>
      <c r="R2176">
        <v>119</v>
      </c>
      <c r="S2176">
        <v>114</v>
      </c>
      <c r="T2176">
        <v>128</v>
      </c>
      <c r="U2176">
        <v>114</v>
      </c>
      <c r="V2176">
        <v>105</v>
      </c>
      <c r="AD2176" t="s">
        <v>11424</v>
      </c>
      <c r="AE2176">
        <v>29.1661</v>
      </c>
      <c r="AF2176">
        <v>-82.069000000000003</v>
      </c>
      <c r="AG2176" t="s">
        <v>19830</v>
      </c>
      <c r="AH2176">
        <v>42</v>
      </c>
      <c r="AI2176">
        <v>401</v>
      </c>
      <c r="AJ2176">
        <v>347</v>
      </c>
      <c r="AK2176">
        <v>0</v>
      </c>
      <c r="AL2176">
        <v>11</v>
      </c>
      <c r="AM2176">
        <v>154</v>
      </c>
      <c r="AN2176">
        <v>93</v>
      </c>
      <c r="AO2176">
        <v>440</v>
      </c>
      <c r="AP2176">
        <v>404</v>
      </c>
      <c r="AQ2176">
        <v>0</v>
      </c>
      <c r="AR2176">
        <v>404</v>
      </c>
      <c r="AS2176">
        <v>12.5</v>
      </c>
      <c r="AT2176">
        <v>60</v>
      </c>
      <c r="AU2176">
        <v>1201260</v>
      </c>
      <c r="AV2176">
        <v>830</v>
      </c>
      <c r="AW2176" t="s">
        <v>19829</v>
      </c>
      <c r="AX2176" t="s">
        <v>19786</v>
      </c>
      <c r="AY2176" t="s">
        <v>11421</v>
      </c>
      <c r="AZ2176">
        <v>34471</v>
      </c>
      <c r="BA2176">
        <v>5713</v>
      </c>
      <c r="BB2176">
        <v>5713</v>
      </c>
      <c r="BC2176">
        <v>0</v>
      </c>
      <c r="BE2176">
        <v>12083</v>
      </c>
      <c r="BH2176" t="s">
        <v>11427</v>
      </c>
      <c r="BI2176" t="s">
        <v>11427</v>
      </c>
      <c r="BJ2176" t="s">
        <v>11428</v>
      </c>
      <c r="BK2176" t="s">
        <v>11428</v>
      </c>
      <c r="BL2176" t="s">
        <v>11428</v>
      </c>
      <c r="BM2176" t="s">
        <v>11428</v>
      </c>
      <c r="BN2176" t="s">
        <v>11428</v>
      </c>
      <c r="BO2176" t="s">
        <v>11428</v>
      </c>
      <c r="BP2176" t="s">
        <v>11428</v>
      </c>
      <c r="BQ2176" t="s">
        <v>11427</v>
      </c>
      <c r="BR2176" t="s">
        <v>11427</v>
      </c>
      <c r="BS2176" t="s">
        <v>11427</v>
      </c>
      <c r="BT2176" t="s">
        <v>11427</v>
      </c>
      <c r="BU2176" t="s">
        <v>11427</v>
      </c>
      <c r="BV2176" t="s">
        <v>11427</v>
      </c>
      <c r="BW2176" t="s">
        <v>11427</v>
      </c>
      <c r="BY2176" t="s">
        <v>11428</v>
      </c>
      <c r="CB2176" t="s">
        <v>11427</v>
      </c>
      <c r="CD2176">
        <v>404</v>
      </c>
      <c r="CE2176">
        <v>0</v>
      </c>
      <c r="CF2176">
        <v>404</v>
      </c>
      <c r="CG2176">
        <v>5</v>
      </c>
      <c r="CH2176">
        <v>45</v>
      </c>
      <c r="CI2176">
        <v>748</v>
      </c>
    </row>
    <row r="2177" spans="1:87">
      <c r="A2177">
        <v>120126000833</v>
      </c>
      <c r="B2177" t="s">
        <v>11490</v>
      </c>
      <c r="C2177" t="s">
        <v>19781</v>
      </c>
      <c r="D2177" t="s">
        <v>19831</v>
      </c>
      <c r="E2177" t="s">
        <v>19783</v>
      </c>
      <c r="F2177" t="s">
        <v>19832</v>
      </c>
      <c r="G2177" t="s">
        <v>19833</v>
      </c>
      <c r="H2177" t="s">
        <v>19834</v>
      </c>
      <c r="I2177" t="s">
        <v>11421</v>
      </c>
      <c r="J2177">
        <v>34431</v>
      </c>
      <c r="K2177" t="s">
        <v>11422</v>
      </c>
      <c r="L2177">
        <v>12</v>
      </c>
      <c r="M2177" t="s">
        <v>11461</v>
      </c>
      <c r="N2177">
        <v>5</v>
      </c>
      <c r="P2177">
        <v>20</v>
      </c>
      <c r="Q2177">
        <v>95</v>
      </c>
      <c r="R2177">
        <v>97</v>
      </c>
      <c r="S2177">
        <v>117</v>
      </c>
      <c r="T2177">
        <v>140</v>
      </c>
      <c r="U2177">
        <v>116</v>
      </c>
      <c r="V2177">
        <v>109</v>
      </c>
      <c r="AD2177" t="s">
        <v>11424</v>
      </c>
      <c r="AE2177">
        <v>29.152000000000001</v>
      </c>
      <c r="AF2177">
        <v>-82.446899999999999</v>
      </c>
      <c r="AG2177" t="s">
        <v>19835</v>
      </c>
      <c r="AH2177">
        <v>42</v>
      </c>
      <c r="AI2177">
        <v>345</v>
      </c>
      <c r="AJ2177">
        <v>349</v>
      </c>
      <c r="AK2177">
        <v>1</v>
      </c>
      <c r="AL2177">
        <v>3</v>
      </c>
      <c r="AM2177">
        <v>31</v>
      </c>
      <c r="AN2177">
        <v>284</v>
      </c>
      <c r="AO2177">
        <v>346</v>
      </c>
      <c r="AP2177">
        <v>525</v>
      </c>
      <c r="AQ2177">
        <v>0</v>
      </c>
      <c r="AR2177">
        <v>525</v>
      </c>
      <c r="AS2177">
        <v>15.4</v>
      </c>
      <c r="AT2177">
        <v>45</v>
      </c>
      <c r="AU2177">
        <v>1201260</v>
      </c>
      <c r="AV2177">
        <v>833</v>
      </c>
      <c r="AW2177" t="s">
        <v>19833</v>
      </c>
      <c r="AX2177" t="s">
        <v>19834</v>
      </c>
      <c r="AY2177" t="s">
        <v>11421</v>
      </c>
      <c r="AZ2177">
        <v>34431</v>
      </c>
      <c r="BA2177">
        <v>3613</v>
      </c>
      <c r="BB2177">
        <v>3613</v>
      </c>
      <c r="BC2177">
        <v>0</v>
      </c>
      <c r="BE2177">
        <v>12083</v>
      </c>
      <c r="BH2177" t="s">
        <v>11427</v>
      </c>
      <c r="BI2177" t="s">
        <v>11427</v>
      </c>
      <c r="BJ2177" t="s">
        <v>11428</v>
      </c>
      <c r="BK2177" t="s">
        <v>11428</v>
      </c>
      <c r="BL2177" t="s">
        <v>11428</v>
      </c>
      <c r="BM2177" t="s">
        <v>11428</v>
      </c>
      <c r="BN2177" t="s">
        <v>11428</v>
      </c>
      <c r="BO2177" t="s">
        <v>11428</v>
      </c>
      <c r="BP2177" t="s">
        <v>11428</v>
      </c>
      <c r="BQ2177" t="s">
        <v>11427</v>
      </c>
      <c r="BR2177" t="s">
        <v>11427</v>
      </c>
      <c r="BS2177" t="s">
        <v>11427</v>
      </c>
      <c r="BT2177" t="s">
        <v>11427</v>
      </c>
      <c r="BU2177" t="s">
        <v>11427</v>
      </c>
      <c r="BV2177" t="s">
        <v>11427</v>
      </c>
      <c r="BW2177" t="s">
        <v>11427</v>
      </c>
      <c r="BY2177" t="s">
        <v>11428</v>
      </c>
      <c r="CB2177" t="s">
        <v>11427</v>
      </c>
      <c r="CD2177">
        <v>525</v>
      </c>
      <c r="CE2177">
        <v>0</v>
      </c>
      <c r="CF2177">
        <v>525</v>
      </c>
      <c r="CG2177">
        <v>2</v>
      </c>
      <c r="CH2177">
        <v>27</v>
      </c>
      <c r="CI2177">
        <v>694</v>
      </c>
    </row>
    <row r="2178" spans="1:87">
      <c r="A2178">
        <v>120126001251</v>
      </c>
      <c r="B2178" t="s">
        <v>11490</v>
      </c>
      <c r="C2178" t="s">
        <v>19781</v>
      </c>
      <c r="D2178" t="s">
        <v>19836</v>
      </c>
      <c r="E2178" t="s">
        <v>19783</v>
      </c>
      <c r="F2178" t="s">
        <v>19837</v>
      </c>
      <c r="G2178" t="s">
        <v>19838</v>
      </c>
      <c r="H2178" t="s">
        <v>19786</v>
      </c>
      <c r="I2178" t="s">
        <v>11421</v>
      </c>
      <c r="J2178">
        <v>34475</v>
      </c>
      <c r="K2178" t="s">
        <v>11422</v>
      </c>
      <c r="L2178">
        <v>12</v>
      </c>
      <c r="M2178">
        <v>6</v>
      </c>
      <c r="N2178">
        <v>8</v>
      </c>
      <c r="W2178">
        <v>367</v>
      </c>
      <c r="X2178">
        <v>367</v>
      </c>
      <c r="Y2178">
        <v>422</v>
      </c>
      <c r="AD2178" t="s">
        <v>11424</v>
      </c>
      <c r="AE2178">
        <v>29.198699999999999</v>
      </c>
      <c r="AF2178">
        <v>-82.1541</v>
      </c>
      <c r="AG2178" t="s">
        <v>19839</v>
      </c>
      <c r="AH2178">
        <v>42</v>
      </c>
      <c r="AI2178">
        <v>575</v>
      </c>
      <c r="AJ2178">
        <v>581</v>
      </c>
      <c r="AK2178">
        <v>6</v>
      </c>
      <c r="AL2178">
        <v>52</v>
      </c>
      <c r="AM2178">
        <v>384</v>
      </c>
      <c r="AN2178">
        <v>176</v>
      </c>
      <c r="AO2178">
        <v>441</v>
      </c>
      <c r="AP2178">
        <v>669</v>
      </c>
      <c r="AQ2178">
        <v>45</v>
      </c>
      <c r="AR2178">
        <v>714</v>
      </c>
      <c r="AS2178">
        <v>19</v>
      </c>
      <c r="AT2178">
        <v>61</v>
      </c>
      <c r="AU2178">
        <v>1201260</v>
      </c>
      <c r="AV2178">
        <v>1251</v>
      </c>
      <c r="AW2178" t="s">
        <v>19838</v>
      </c>
      <c r="AX2178" t="s">
        <v>19786</v>
      </c>
      <c r="AY2178" t="s">
        <v>11421</v>
      </c>
      <c r="AZ2178">
        <v>34475</v>
      </c>
      <c r="BA2178">
        <v>5349</v>
      </c>
      <c r="BB2178">
        <v>5349</v>
      </c>
      <c r="BC2178">
        <v>0</v>
      </c>
      <c r="BE2178">
        <v>12083</v>
      </c>
      <c r="BH2178" t="s">
        <v>11427</v>
      </c>
      <c r="BI2178" t="s">
        <v>11427</v>
      </c>
      <c r="BJ2178" t="s">
        <v>11427</v>
      </c>
      <c r="BK2178" t="s">
        <v>11427</v>
      </c>
      <c r="BL2178" t="s">
        <v>11427</v>
      </c>
      <c r="BM2178" t="s">
        <v>11427</v>
      </c>
      <c r="BN2178" t="s">
        <v>11427</v>
      </c>
      <c r="BO2178" t="s">
        <v>11427</v>
      </c>
      <c r="BP2178" t="s">
        <v>11427</v>
      </c>
      <c r="BQ2178" t="s">
        <v>11428</v>
      </c>
      <c r="BR2178" t="s">
        <v>11428</v>
      </c>
      <c r="BS2178" t="s">
        <v>11428</v>
      </c>
      <c r="BT2178" t="s">
        <v>11427</v>
      </c>
      <c r="BU2178" t="s">
        <v>11427</v>
      </c>
      <c r="BV2178" t="s">
        <v>11427</v>
      </c>
      <c r="BW2178" t="s">
        <v>11427</v>
      </c>
      <c r="BY2178" t="s">
        <v>11428</v>
      </c>
      <c r="CB2178" t="s">
        <v>11427</v>
      </c>
      <c r="CD2178">
        <v>669</v>
      </c>
      <c r="CE2178">
        <v>45</v>
      </c>
      <c r="CF2178">
        <v>714</v>
      </c>
      <c r="CG2178">
        <v>4</v>
      </c>
      <c r="CH2178">
        <v>93</v>
      </c>
      <c r="CI2178">
        <v>1156</v>
      </c>
    </row>
    <row r="2179" spans="1:87">
      <c r="A2179">
        <v>120126001252</v>
      </c>
      <c r="B2179" t="s">
        <v>11490</v>
      </c>
      <c r="C2179" t="s">
        <v>19781</v>
      </c>
      <c r="D2179" t="s">
        <v>19840</v>
      </c>
      <c r="E2179" t="s">
        <v>19783</v>
      </c>
      <c r="F2179" t="s">
        <v>19841</v>
      </c>
      <c r="G2179" t="s">
        <v>19842</v>
      </c>
      <c r="H2179" t="s">
        <v>19843</v>
      </c>
      <c r="I2179" t="s">
        <v>11421</v>
      </c>
      <c r="J2179">
        <v>32617</v>
      </c>
      <c r="K2179" t="s">
        <v>11422</v>
      </c>
      <c r="L2179">
        <v>12</v>
      </c>
      <c r="M2179" t="s">
        <v>11461</v>
      </c>
      <c r="N2179">
        <v>5</v>
      </c>
      <c r="P2179">
        <v>19</v>
      </c>
      <c r="Q2179">
        <v>72</v>
      </c>
      <c r="R2179">
        <v>58</v>
      </c>
      <c r="S2179">
        <v>42</v>
      </c>
      <c r="T2179">
        <v>67</v>
      </c>
      <c r="U2179">
        <v>67</v>
      </c>
      <c r="V2179">
        <v>58</v>
      </c>
      <c r="AD2179" t="s">
        <v>11424</v>
      </c>
      <c r="AE2179">
        <v>29.288900000000002</v>
      </c>
      <c r="AF2179">
        <v>-82.110399999999998</v>
      </c>
      <c r="AG2179" t="s">
        <v>19844</v>
      </c>
      <c r="AH2179">
        <v>42</v>
      </c>
      <c r="AI2179">
        <v>173</v>
      </c>
      <c r="AJ2179">
        <v>210</v>
      </c>
      <c r="AK2179">
        <v>0</v>
      </c>
      <c r="AL2179">
        <v>0</v>
      </c>
      <c r="AM2179">
        <v>103</v>
      </c>
      <c r="AN2179">
        <v>68</v>
      </c>
      <c r="AO2179">
        <v>202</v>
      </c>
      <c r="AP2179">
        <v>284</v>
      </c>
      <c r="AQ2179">
        <v>0</v>
      </c>
      <c r="AR2179">
        <v>284</v>
      </c>
      <c r="AS2179">
        <v>15.3</v>
      </c>
      <c r="AT2179">
        <v>25</v>
      </c>
      <c r="AU2179">
        <v>1201260</v>
      </c>
      <c r="AV2179">
        <v>1252</v>
      </c>
      <c r="AW2179" t="s">
        <v>19842</v>
      </c>
      <c r="AX2179" t="s">
        <v>19843</v>
      </c>
      <c r="AY2179" t="s">
        <v>11421</v>
      </c>
      <c r="AZ2179">
        <v>32617</v>
      </c>
      <c r="BA2179">
        <v>3203</v>
      </c>
      <c r="BB2179">
        <v>3203</v>
      </c>
      <c r="BC2179">
        <v>0</v>
      </c>
      <c r="BE2179">
        <v>12083</v>
      </c>
      <c r="BH2179" t="s">
        <v>11427</v>
      </c>
      <c r="BI2179" t="s">
        <v>11427</v>
      </c>
      <c r="BJ2179" t="s">
        <v>11428</v>
      </c>
      <c r="BK2179" t="s">
        <v>11428</v>
      </c>
      <c r="BL2179" t="s">
        <v>11428</v>
      </c>
      <c r="BM2179" t="s">
        <v>11428</v>
      </c>
      <c r="BN2179" t="s">
        <v>11428</v>
      </c>
      <c r="BO2179" t="s">
        <v>11428</v>
      </c>
      <c r="BP2179" t="s">
        <v>11428</v>
      </c>
      <c r="BQ2179" t="s">
        <v>11427</v>
      </c>
      <c r="BR2179" t="s">
        <v>11427</v>
      </c>
      <c r="BS2179" t="s">
        <v>11427</v>
      </c>
      <c r="BT2179" t="s">
        <v>11427</v>
      </c>
      <c r="BU2179" t="s">
        <v>11427</v>
      </c>
      <c r="BV2179" t="s">
        <v>11427</v>
      </c>
      <c r="BW2179" t="s">
        <v>11427</v>
      </c>
      <c r="BY2179" t="s">
        <v>11428</v>
      </c>
      <c r="CB2179" t="s">
        <v>11427</v>
      </c>
      <c r="CD2179">
        <v>284</v>
      </c>
      <c r="CE2179">
        <v>0</v>
      </c>
      <c r="CF2179">
        <v>284</v>
      </c>
      <c r="CG2179">
        <v>0</v>
      </c>
      <c r="CH2179">
        <v>10</v>
      </c>
      <c r="CI2179">
        <v>383</v>
      </c>
    </row>
    <row r="2180" spans="1:87">
      <c r="A2180">
        <v>120126001253</v>
      </c>
      <c r="B2180" t="s">
        <v>11490</v>
      </c>
      <c r="C2180" t="s">
        <v>19781</v>
      </c>
      <c r="D2180" t="s">
        <v>19845</v>
      </c>
      <c r="E2180" t="s">
        <v>19783</v>
      </c>
      <c r="F2180" t="s">
        <v>19846</v>
      </c>
      <c r="G2180" t="s">
        <v>19847</v>
      </c>
      <c r="H2180" t="s">
        <v>19848</v>
      </c>
      <c r="I2180" t="s">
        <v>11421</v>
      </c>
      <c r="J2180">
        <v>34420</v>
      </c>
      <c r="K2180" t="s">
        <v>11422</v>
      </c>
      <c r="L2180">
        <v>12</v>
      </c>
      <c r="M2180" t="s">
        <v>11461</v>
      </c>
      <c r="N2180">
        <v>5</v>
      </c>
      <c r="P2180">
        <v>33</v>
      </c>
      <c r="Q2180">
        <v>108</v>
      </c>
      <c r="R2180">
        <v>98</v>
      </c>
      <c r="S2180">
        <v>104</v>
      </c>
      <c r="T2180">
        <v>116</v>
      </c>
      <c r="U2180">
        <v>99</v>
      </c>
      <c r="V2180">
        <v>90</v>
      </c>
      <c r="AD2180" t="s">
        <v>11424</v>
      </c>
      <c r="AE2180">
        <v>29.0535</v>
      </c>
      <c r="AF2180">
        <v>-82.056100000000001</v>
      </c>
      <c r="AG2180" t="s">
        <v>19849</v>
      </c>
      <c r="AH2180">
        <v>42</v>
      </c>
      <c r="AI2180">
        <v>339</v>
      </c>
      <c r="AJ2180">
        <v>309</v>
      </c>
      <c r="AK2180">
        <v>0</v>
      </c>
      <c r="AL2180">
        <v>0</v>
      </c>
      <c r="AM2180">
        <v>41</v>
      </c>
      <c r="AN2180">
        <v>121</v>
      </c>
      <c r="AO2180">
        <v>443</v>
      </c>
      <c r="AP2180">
        <v>492</v>
      </c>
      <c r="AQ2180">
        <v>0</v>
      </c>
      <c r="AR2180">
        <v>492</v>
      </c>
      <c r="AS2180">
        <v>13.8</v>
      </c>
      <c r="AT2180">
        <v>47</v>
      </c>
      <c r="AU2180">
        <v>1201260</v>
      </c>
      <c r="AV2180">
        <v>1253</v>
      </c>
      <c r="AW2180" t="s">
        <v>19847</v>
      </c>
      <c r="AX2180" t="s">
        <v>19848</v>
      </c>
      <c r="AY2180" t="s">
        <v>11421</v>
      </c>
      <c r="AZ2180">
        <v>34420</v>
      </c>
      <c r="BA2180">
        <v>4380</v>
      </c>
      <c r="BB2180">
        <v>4380</v>
      </c>
      <c r="BC2180">
        <v>0</v>
      </c>
      <c r="BE2180">
        <v>12083</v>
      </c>
      <c r="BH2180" t="s">
        <v>11427</v>
      </c>
      <c r="BI2180" t="s">
        <v>11427</v>
      </c>
      <c r="BJ2180" t="s">
        <v>11428</v>
      </c>
      <c r="BK2180" t="s">
        <v>11428</v>
      </c>
      <c r="BL2180" t="s">
        <v>11428</v>
      </c>
      <c r="BM2180" t="s">
        <v>11428</v>
      </c>
      <c r="BN2180" t="s">
        <v>11428</v>
      </c>
      <c r="BO2180" t="s">
        <v>11428</v>
      </c>
      <c r="BP2180" t="s">
        <v>11428</v>
      </c>
      <c r="BQ2180" t="s">
        <v>11427</v>
      </c>
      <c r="BR2180" t="s">
        <v>11427</v>
      </c>
      <c r="BS2180" t="s">
        <v>11427</v>
      </c>
      <c r="BT2180" t="s">
        <v>11427</v>
      </c>
      <c r="BU2180" t="s">
        <v>11427</v>
      </c>
      <c r="BV2180" t="s">
        <v>11427</v>
      </c>
      <c r="BW2180" t="s">
        <v>11427</v>
      </c>
      <c r="BY2180" t="s">
        <v>11428</v>
      </c>
      <c r="CB2180" t="s">
        <v>11427</v>
      </c>
      <c r="CD2180">
        <v>492</v>
      </c>
      <c r="CE2180">
        <v>0</v>
      </c>
      <c r="CF2180">
        <v>492</v>
      </c>
      <c r="CG2180">
        <v>1</v>
      </c>
      <c r="CH2180">
        <v>42</v>
      </c>
      <c r="CI2180">
        <v>648</v>
      </c>
    </row>
    <row r="2181" spans="1:87">
      <c r="A2181">
        <v>120126001254</v>
      </c>
      <c r="B2181" t="s">
        <v>11490</v>
      </c>
      <c r="C2181" t="s">
        <v>19781</v>
      </c>
      <c r="D2181" t="s">
        <v>19850</v>
      </c>
      <c r="E2181" t="s">
        <v>19783</v>
      </c>
      <c r="F2181" t="s">
        <v>19851</v>
      </c>
      <c r="G2181" t="s">
        <v>19852</v>
      </c>
      <c r="H2181" t="s">
        <v>19848</v>
      </c>
      <c r="I2181" t="s">
        <v>11421</v>
      </c>
      <c r="J2181">
        <v>34420</v>
      </c>
      <c r="K2181" t="s">
        <v>11422</v>
      </c>
      <c r="L2181">
        <v>12</v>
      </c>
      <c r="M2181" t="s">
        <v>11461</v>
      </c>
      <c r="N2181">
        <v>5</v>
      </c>
      <c r="P2181">
        <v>20</v>
      </c>
      <c r="Q2181">
        <v>80</v>
      </c>
      <c r="R2181">
        <v>76</v>
      </c>
      <c r="S2181">
        <v>79</v>
      </c>
      <c r="T2181">
        <v>98</v>
      </c>
      <c r="U2181">
        <v>99</v>
      </c>
      <c r="V2181">
        <v>88</v>
      </c>
      <c r="AD2181" t="s">
        <v>11424</v>
      </c>
      <c r="AE2181">
        <v>29.083300000000001</v>
      </c>
      <c r="AF2181">
        <v>-82.079499999999996</v>
      </c>
      <c r="AG2181" t="s">
        <v>19853</v>
      </c>
      <c r="AH2181">
        <v>42</v>
      </c>
      <c r="AI2181">
        <v>275</v>
      </c>
      <c r="AJ2181">
        <v>265</v>
      </c>
      <c r="AK2181">
        <v>2</v>
      </c>
      <c r="AL2181">
        <v>3</v>
      </c>
      <c r="AM2181">
        <v>68</v>
      </c>
      <c r="AN2181">
        <v>119</v>
      </c>
      <c r="AO2181">
        <v>332</v>
      </c>
      <c r="AP2181">
        <v>378</v>
      </c>
      <c r="AQ2181">
        <v>0</v>
      </c>
      <c r="AR2181">
        <v>378</v>
      </c>
      <c r="AS2181">
        <v>15</v>
      </c>
      <c r="AT2181">
        <v>36</v>
      </c>
      <c r="AU2181">
        <v>1201260</v>
      </c>
      <c r="AV2181">
        <v>1254</v>
      </c>
      <c r="AW2181" t="s">
        <v>19852</v>
      </c>
      <c r="AX2181" t="s">
        <v>19848</v>
      </c>
      <c r="AY2181" t="s">
        <v>11421</v>
      </c>
      <c r="AZ2181">
        <v>34420</v>
      </c>
      <c r="BA2181">
        <v>6218</v>
      </c>
      <c r="BB2181">
        <v>6218</v>
      </c>
      <c r="BC2181">
        <v>0</v>
      </c>
      <c r="BE2181">
        <v>12083</v>
      </c>
      <c r="BH2181" t="s">
        <v>11427</v>
      </c>
      <c r="BI2181" t="s">
        <v>11427</v>
      </c>
      <c r="BJ2181" t="s">
        <v>11428</v>
      </c>
      <c r="BK2181" t="s">
        <v>11428</v>
      </c>
      <c r="BL2181" t="s">
        <v>11428</v>
      </c>
      <c r="BM2181" t="s">
        <v>11428</v>
      </c>
      <c r="BN2181" t="s">
        <v>11428</v>
      </c>
      <c r="BO2181" t="s">
        <v>11428</v>
      </c>
      <c r="BP2181" t="s">
        <v>11428</v>
      </c>
      <c r="BQ2181" t="s">
        <v>11427</v>
      </c>
      <c r="BR2181" t="s">
        <v>11427</v>
      </c>
      <c r="BS2181" t="s">
        <v>11427</v>
      </c>
      <c r="BT2181" t="s">
        <v>11427</v>
      </c>
      <c r="BU2181" t="s">
        <v>11427</v>
      </c>
      <c r="BV2181" t="s">
        <v>11427</v>
      </c>
      <c r="BW2181" t="s">
        <v>11427</v>
      </c>
      <c r="BY2181" t="s">
        <v>11428</v>
      </c>
      <c r="CB2181" t="s">
        <v>11427</v>
      </c>
      <c r="CD2181">
        <v>378</v>
      </c>
      <c r="CE2181">
        <v>0</v>
      </c>
      <c r="CF2181">
        <v>378</v>
      </c>
      <c r="CG2181">
        <v>4</v>
      </c>
      <c r="CH2181">
        <v>12</v>
      </c>
      <c r="CI2181">
        <v>540</v>
      </c>
    </row>
    <row r="2182" spans="1:87">
      <c r="A2182">
        <v>120126001259</v>
      </c>
      <c r="B2182" t="s">
        <v>11490</v>
      </c>
      <c r="C2182" t="s">
        <v>19781</v>
      </c>
      <c r="D2182" t="s">
        <v>19854</v>
      </c>
      <c r="E2182" t="s">
        <v>19783</v>
      </c>
      <c r="F2182" t="s">
        <v>19855</v>
      </c>
      <c r="G2182" t="s">
        <v>19856</v>
      </c>
      <c r="H2182" t="s">
        <v>19857</v>
      </c>
      <c r="I2182" t="s">
        <v>11421</v>
      </c>
      <c r="J2182">
        <v>34488</v>
      </c>
      <c r="K2182" t="s">
        <v>11422</v>
      </c>
      <c r="L2182">
        <v>12</v>
      </c>
      <c r="M2182" t="s">
        <v>11461</v>
      </c>
      <c r="N2182">
        <v>5</v>
      </c>
      <c r="P2182">
        <v>40</v>
      </c>
      <c r="Q2182">
        <v>86</v>
      </c>
      <c r="R2182">
        <v>109</v>
      </c>
      <c r="S2182">
        <v>97</v>
      </c>
      <c r="T2182">
        <v>120</v>
      </c>
      <c r="U2182">
        <v>107</v>
      </c>
      <c r="V2182">
        <v>107</v>
      </c>
      <c r="AD2182" t="s">
        <v>11424</v>
      </c>
      <c r="AE2182">
        <v>29.200500000000002</v>
      </c>
      <c r="AF2182">
        <v>-81.910600000000002</v>
      </c>
      <c r="AG2182" t="s">
        <v>19858</v>
      </c>
      <c r="AH2182">
        <v>42</v>
      </c>
      <c r="AI2182">
        <v>323</v>
      </c>
      <c r="AJ2182">
        <v>343</v>
      </c>
      <c r="AK2182">
        <v>3</v>
      </c>
      <c r="AL2182">
        <v>1</v>
      </c>
      <c r="AM2182">
        <v>8</v>
      </c>
      <c r="AN2182">
        <v>51</v>
      </c>
      <c r="AO2182">
        <v>579</v>
      </c>
      <c r="AP2182">
        <v>500</v>
      </c>
      <c r="AQ2182">
        <v>0</v>
      </c>
      <c r="AR2182">
        <v>500</v>
      </c>
      <c r="AS2182">
        <v>14.8</v>
      </c>
      <c r="AT2182">
        <v>45</v>
      </c>
      <c r="AU2182">
        <v>1201260</v>
      </c>
      <c r="AV2182">
        <v>1259</v>
      </c>
      <c r="AW2182" t="s">
        <v>19856</v>
      </c>
      <c r="AX2182" t="s">
        <v>19857</v>
      </c>
      <c r="AY2182" t="s">
        <v>11421</v>
      </c>
      <c r="AZ2182">
        <v>34488</v>
      </c>
      <c r="BA2182">
        <v>4111</v>
      </c>
      <c r="BB2182">
        <v>4111</v>
      </c>
      <c r="BC2182">
        <v>0</v>
      </c>
      <c r="BE2182">
        <v>12083</v>
      </c>
      <c r="BH2182" t="s">
        <v>11427</v>
      </c>
      <c r="BI2182" t="s">
        <v>11427</v>
      </c>
      <c r="BJ2182" t="s">
        <v>11428</v>
      </c>
      <c r="BK2182" t="s">
        <v>11428</v>
      </c>
      <c r="BL2182" t="s">
        <v>11428</v>
      </c>
      <c r="BM2182" t="s">
        <v>11428</v>
      </c>
      <c r="BN2182" t="s">
        <v>11428</v>
      </c>
      <c r="BO2182" t="s">
        <v>11428</v>
      </c>
      <c r="BP2182" t="s">
        <v>11428</v>
      </c>
      <c r="BQ2182" t="s">
        <v>11427</v>
      </c>
      <c r="BR2182" t="s">
        <v>11427</v>
      </c>
      <c r="BS2182" t="s">
        <v>11427</v>
      </c>
      <c r="BT2182" t="s">
        <v>11427</v>
      </c>
      <c r="BU2182" t="s">
        <v>11427</v>
      </c>
      <c r="BV2182" t="s">
        <v>11427</v>
      </c>
      <c r="BW2182" t="s">
        <v>11427</v>
      </c>
      <c r="BY2182" t="s">
        <v>11428</v>
      </c>
      <c r="CB2182" t="s">
        <v>11427</v>
      </c>
      <c r="CD2182">
        <v>500</v>
      </c>
      <c r="CE2182">
        <v>0</v>
      </c>
      <c r="CF2182">
        <v>500</v>
      </c>
      <c r="CG2182">
        <v>1</v>
      </c>
      <c r="CH2182">
        <v>23</v>
      </c>
      <c r="CI2182">
        <v>666</v>
      </c>
    </row>
    <row r="2183" spans="1:87">
      <c r="A2183">
        <v>120126001260</v>
      </c>
      <c r="B2183" t="s">
        <v>11490</v>
      </c>
      <c r="C2183" t="s">
        <v>19781</v>
      </c>
      <c r="D2183" t="s">
        <v>19859</v>
      </c>
      <c r="E2183" t="s">
        <v>19783</v>
      </c>
      <c r="F2183" t="s">
        <v>19860</v>
      </c>
      <c r="G2183" t="s">
        <v>19861</v>
      </c>
      <c r="H2183" t="s">
        <v>19786</v>
      </c>
      <c r="I2183" t="s">
        <v>11421</v>
      </c>
      <c r="J2183">
        <v>34471</v>
      </c>
      <c r="K2183" t="s">
        <v>11422</v>
      </c>
      <c r="L2183">
        <v>12</v>
      </c>
      <c r="M2183" t="s">
        <v>11423</v>
      </c>
      <c r="N2183">
        <v>5</v>
      </c>
      <c r="Q2183">
        <v>64</v>
      </c>
      <c r="R2183">
        <v>67</v>
      </c>
      <c r="S2183">
        <v>69</v>
      </c>
      <c r="T2183">
        <v>61</v>
      </c>
      <c r="U2183">
        <v>63</v>
      </c>
      <c r="V2183">
        <v>64</v>
      </c>
      <c r="AD2183" t="s">
        <v>11424</v>
      </c>
      <c r="AE2183">
        <v>29.180700000000002</v>
      </c>
      <c r="AF2183">
        <v>-82.132499999999993</v>
      </c>
      <c r="AG2183" t="s">
        <v>19862</v>
      </c>
      <c r="AH2183">
        <v>42</v>
      </c>
      <c r="AI2183">
        <v>183</v>
      </c>
      <c r="AJ2183">
        <v>205</v>
      </c>
      <c r="AK2183">
        <v>0</v>
      </c>
      <c r="AL2183">
        <v>7</v>
      </c>
      <c r="AM2183">
        <v>66</v>
      </c>
      <c r="AN2183">
        <v>38</v>
      </c>
      <c r="AO2183">
        <v>261</v>
      </c>
      <c r="AP2183">
        <v>155</v>
      </c>
      <c r="AQ2183">
        <v>0</v>
      </c>
      <c r="AR2183">
        <v>155</v>
      </c>
      <c r="AS2183">
        <v>12.5</v>
      </c>
      <c r="AT2183">
        <v>31</v>
      </c>
      <c r="AU2183">
        <v>1201260</v>
      </c>
      <c r="AV2183">
        <v>1260</v>
      </c>
      <c r="AW2183" t="s">
        <v>19861</v>
      </c>
      <c r="AX2183" t="s">
        <v>19786</v>
      </c>
      <c r="AY2183" t="s">
        <v>11421</v>
      </c>
      <c r="AZ2183">
        <v>34471</v>
      </c>
      <c r="BA2183">
        <v>3757</v>
      </c>
      <c r="BB2183">
        <v>3757</v>
      </c>
      <c r="BC2183">
        <v>0</v>
      </c>
      <c r="BE2183">
        <v>12083</v>
      </c>
      <c r="BH2183" t="s">
        <v>11427</v>
      </c>
      <c r="BI2183" t="s">
        <v>11427</v>
      </c>
      <c r="BJ2183" t="s">
        <v>11427</v>
      </c>
      <c r="BK2183" t="s">
        <v>11428</v>
      </c>
      <c r="BL2183" t="s">
        <v>11428</v>
      </c>
      <c r="BM2183" t="s">
        <v>11428</v>
      </c>
      <c r="BN2183" t="s">
        <v>11428</v>
      </c>
      <c r="BO2183" t="s">
        <v>11428</v>
      </c>
      <c r="BP2183" t="s">
        <v>11428</v>
      </c>
      <c r="BQ2183" t="s">
        <v>11427</v>
      </c>
      <c r="BR2183" t="s">
        <v>11427</v>
      </c>
      <c r="BS2183" t="s">
        <v>11427</v>
      </c>
      <c r="BT2183" t="s">
        <v>11427</v>
      </c>
      <c r="BU2183" t="s">
        <v>11427</v>
      </c>
      <c r="BV2183" t="s">
        <v>11427</v>
      </c>
      <c r="BW2183" t="s">
        <v>11427</v>
      </c>
      <c r="BY2183" t="s">
        <v>11428</v>
      </c>
      <c r="CB2183" t="s">
        <v>11427</v>
      </c>
      <c r="CD2183">
        <v>155</v>
      </c>
      <c r="CE2183">
        <v>0</v>
      </c>
      <c r="CF2183">
        <v>155</v>
      </c>
      <c r="CG2183">
        <v>1</v>
      </c>
      <c r="CH2183">
        <v>15</v>
      </c>
      <c r="CI2183">
        <v>388</v>
      </c>
    </row>
    <row r="2184" spans="1:87">
      <c r="A2184">
        <v>120126001261</v>
      </c>
      <c r="B2184" t="s">
        <v>11490</v>
      </c>
      <c r="C2184" t="s">
        <v>19781</v>
      </c>
      <c r="D2184" t="s">
        <v>19863</v>
      </c>
      <c r="E2184" t="s">
        <v>19783</v>
      </c>
      <c r="F2184" t="s">
        <v>19864</v>
      </c>
      <c r="G2184" t="s">
        <v>19865</v>
      </c>
      <c r="H2184" t="s">
        <v>19786</v>
      </c>
      <c r="I2184" t="s">
        <v>11421</v>
      </c>
      <c r="J2184">
        <v>34482</v>
      </c>
      <c r="K2184" t="s">
        <v>11422</v>
      </c>
      <c r="L2184">
        <v>12</v>
      </c>
      <c r="M2184" t="s">
        <v>11461</v>
      </c>
      <c r="N2184">
        <v>5</v>
      </c>
      <c r="P2184">
        <v>20</v>
      </c>
      <c r="Q2184">
        <v>65</v>
      </c>
      <c r="R2184">
        <v>82</v>
      </c>
      <c r="S2184">
        <v>83</v>
      </c>
      <c r="T2184">
        <v>86</v>
      </c>
      <c r="U2184">
        <v>81</v>
      </c>
      <c r="V2184">
        <v>66</v>
      </c>
      <c r="AD2184" t="s">
        <v>11424</v>
      </c>
      <c r="AE2184">
        <v>29.2805</v>
      </c>
      <c r="AF2184">
        <v>-82.192599999999999</v>
      </c>
      <c r="AG2184" t="s">
        <v>19866</v>
      </c>
      <c r="AH2184">
        <v>42</v>
      </c>
      <c r="AI2184">
        <v>250</v>
      </c>
      <c r="AJ2184">
        <v>233</v>
      </c>
      <c r="AK2184">
        <v>1</v>
      </c>
      <c r="AL2184">
        <v>2</v>
      </c>
      <c r="AM2184">
        <v>175</v>
      </c>
      <c r="AN2184">
        <v>114</v>
      </c>
      <c r="AO2184">
        <v>162</v>
      </c>
      <c r="AP2184">
        <v>380</v>
      </c>
      <c r="AQ2184">
        <v>0</v>
      </c>
      <c r="AR2184">
        <v>380</v>
      </c>
      <c r="AS2184">
        <v>15.6</v>
      </c>
      <c r="AT2184">
        <v>31</v>
      </c>
      <c r="AU2184">
        <v>1201260</v>
      </c>
      <c r="AV2184">
        <v>1261</v>
      </c>
      <c r="AW2184" t="s">
        <v>19865</v>
      </c>
      <c r="AX2184" t="s">
        <v>19786</v>
      </c>
      <c r="AY2184" t="s">
        <v>11421</v>
      </c>
      <c r="AZ2184">
        <v>34482</v>
      </c>
      <c r="BA2184">
        <v>1542</v>
      </c>
      <c r="BB2184">
        <v>1542</v>
      </c>
      <c r="BC2184">
        <v>0</v>
      </c>
      <c r="BE2184">
        <v>12083</v>
      </c>
      <c r="BH2184" t="s">
        <v>11427</v>
      </c>
      <c r="BI2184" t="s">
        <v>11427</v>
      </c>
      <c r="BJ2184" t="s">
        <v>11428</v>
      </c>
      <c r="BK2184" t="s">
        <v>11428</v>
      </c>
      <c r="BL2184" t="s">
        <v>11428</v>
      </c>
      <c r="BM2184" t="s">
        <v>11428</v>
      </c>
      <c r="BN2184" t="s">
        <v>11428</v>
      </c>
      <c r="BO2184" t="s">
        <v>11428</v>
      </c>
      <c r="BP2184" t="s">
        <v>11428</v>
      </c>
      <c r="BQ2184" t="s">
        <v>11427</v>
      </c>
      <c r="BR2184" t="s">
        <v>11427</v>
      </c>
      <c r="BS2184" t="s">
        <v>11427</v>
      </c>
      <c r="BT2184" t="s">
        <v>11427</v>
      </c>
      <c r="BU2184" t="s">
        <v>11427</v>
      </c>
      <c r="BV2184" t="s">
        <v>11427</v>
      </c>
      <c r="BW2184" t="s">
        <v>11427</v>
      </c>
      <c r="BY2184" t="s">
        <v>11428</v>
      </c>
      <c r="CB2184" t="s">
        <v>11427</v>
      </c>
      <c r="CD2184">
        <v>380</v>
      </c>
      <c r="CE2184">
        <v>0</v>
      </c>
      <c r="CF2184">
        <v>380</v>
      </c>
      <c r="CG2184">
        <v>0</v>
      </c>
      <c r="CH2184">
        <v>29</v>
      </c>
      <c r="CI2184">
        <v>483</v>
      </c>
    </row>
    <row r="2185" spans="1:87">
      <c r="A2185">
        <v>120126001262</v>
      </c>
      <c r="B2185" t="s">
        <v>11490</v>
      </c>
      <c r="C2185" t="s">
        <v>19781</v>
      </c>
      <c r="D2185" t="s">
        <v>19867</v>
      </c>
      <c r="E2185" t="s">
        <v>19783</v>
      </c>
      <c r="F2185" t="s">
        <v>19868</v>
      </c>
      <c r="G2185" t="s">
        <v>19869</v>
      </c>
      <c r="H2185" t="s">
        <v>19786</v>
      </c>
      <c r="I2185" t="s">
        <v>11421</v>
      </c>
      <c r="J2185">
        <v>34470</v>
      </c>
      <c r="K2185" t="s">
        <v>11422</v>
      </c>
      <c r="L2185">
        <v>12</v>
      </c>
      <c r="M2185">
        <v>6</v>
      </c>
      <c r="N2185">
        <v>8</v>
      </c>
      <c r="W2185">
        <v>369</v>
      </c>
      <c r="X2185">
        <v>326</v>
      </c>
      <c r="Y2185">
        <v>360</v>
      </c>
      <c r="AD2185" t="s">
        <v>11424</v>
      </c>
      <c r="AE2185">
        <v>29.192699999999999</v>
      </c>
      <c r="AF2185">
        <v>-82.114699999999999</v>
      </c>
      <c r="AG2185" t="s">
        <v>19870</v>
      </c>
      <c r="AH2185">
        <v>42</v>
      </c>
      <c r="AI2185">
        <v>541</v>
      </c>
      <c r="AJ2185">
        <v>514</v>
      </c>
      <c r="AK2185">
        <v>10</v>
      </c>
      <c r="AL2185">
        <v>10</v>
      </c>
      <c r="AM2185">
        <v>192</v>
      </c>
      <c r="AN2185">
        <v>207</v>
      </c>
      <c r="AO2185">
        <v>574</v>
      </c>
      <c r="AP2185">
        <v>742</v>
      </c>
      <c r="AQ2185">
        <v>45</v>
      </c>
      <c r="AR2185">
        <v>787</v>
      </c>
      <c r="AS2185">
        <v>17</v>
      </c>
      <c r="AT2185">
        <v>62</v>
      </c>
      <c r="AU2185">
        <v>1201260</v>
      </c>
      <c r="AV2185">
        <v>1262</v>
      </c>
      <c r="AW2185" t="s">
        <v>19869</v>
      </c>
      <c r="AX2185" t="s">
        <v>19786</v>
      </c>
      <c r="AY2185" t="s">
        <v>11421</v>
      </c>
      <c r="AZ2185">
        <v>34470</v>
      </c>
      <c r="BA2185">
        <v>6009</v>
      </c>
      <c r="BB2185">
        <v>6009</v>
      </c>
      <c r="BC2185">
        <v>0</v>
      </c>
      <c r="BE2185">
        <v>12083</v>
      </c>
      <c r="BH2185" t="s">
        <v>11427</v>
      </c>
      <c r="BI2185" t="s">
        <v>11427</v>
      </c>
      <c r="BJ2185" t="s">
        <v>11427</v>
      </c>
      <c r="BK2185" t="s">
        <v>11427</v>
      </c>
      <c r="BL2185" t="s">
        <v>11427</v>
      </c>
      <c r="BM2185" t="s">
        <v>11427</v>
      </c>
      <c r="BN2185" t="s">
        <v>11427</v>
      </c>
      <c r="BO2185" t="s">
        <v>11427</v>
      </c>
      <c r="BP2185" t="s">
        <v>11427</v>
      </c>
      <c r="BQ2185" t="s">
        <v>11428</v>
      </c>
      <c r="BR2185" t="s">
        <v>11428</v>
      </c>
      <c r="BS2185" t="s">
        <v>11428</v>
      </c>
      <c r="BT2185" t="s">
        <v>11427</v>
      </c>
      <c r="BU2185" t="s">
        <v>11427</v>
      </c>
      <c r="BV2185" t="s">
        <v>11427</v>
      </c>
      <c r="BW2185" t="s">
        <v>11427</v>
      </c>
      <c r="BY2185" t="s">
        <v>11428</v>
      </c>
      <c r="CB2185" t="s">
        <v>11427</v>
      </c>
      <c r="CD2185">
        <v>742</v>
      </c>
      <c r="CE2185">
        <v>45</v>
      </c>
      <c r="CF2185">
        <v>787</v>
      </c>
      <c r="CG2185">
        <v>1</v>
      </c>
      <c r="CH2185">
        <v>61</v>
      </c>
      <c r="CI2185">
        <v>1055</v>
      </c>
    </row>
    <row r="2186" spans="1:87">
      <c r="A2186">
        <v>120126001264</v>
      </c>
      <c r="B2186" t="s">
        <v>11490</v>
      </c>
      <c r="C2186" t="s">
        <v>19781</v>
      </c>
      <c r="D2186" t="s">
        <v>19871</v>
      </c>
      <c r="E2186" t="s">
        <v>19783</v>
      </c>
      <c r="F2186" t="s">
        <v>19872</v>
      </c>
      <c r="G2186" t="s">
        <v>19873</v>
      </c>
      <c r="H2186" t="s">
        <v>19786</v>
      </c>
      <c r="I2186" t="s">
        <v>11421</v>
      </c>
      <c r="J2186">
        <v>34471</v>
      </c>
      <c r="K2186" t="s">
        <v>11422</v>
      </c>
      <c r="L2186">
        <v>12</v>
      </c>
      <c r="M2186" t="s">
        <v>11461</v>
      </c>
      <c r="N2186">
        <v>5</v>
      </c>
      <c r="P2186">
        <v>11</v>
      </c>
      <c r="Q2186">
        <v>125</v>
      </c>
      <c r="R2186">
        <v>148</v>
      </c>
      <c r="S2186">
        <v>150</v>
      </c>
      <c r="T2186">
        <v>142</v>
      </c>
      <c r="U2186">
        <v>148</v>
      </c>
      <c r="V2186">
        <v>123</v>
      </c>
      <c r="AD2186" t="s">
        <v>11424</v>
      </c>
      <c r="AE2186">
        <v>29.1814</v>
      </c>
      <c r="AF2186">
        <v>-82.085800000000006</v>
      </c>
      <c r="AG2186" t="s">
        <v>19874</v>
      </c>
      <c r="AH2186">
        <v>42</v>
      </c>
      <c r="AI2186">
        <v>425</v>
      </c>
      <c r="AJ2186">
        <v>422</v>
      </c>
      <c r="AK2186">
        <v>1</v>
      </c>
      <c r="AL2186">
        <v>13</v>
      </c>
      <c r="AM2186">
        <v>135</v>
      </c>
      <c r="AN2186">
        <v>117</v>
      </c>
      <c r="AO2186">
        <v>547</v>
      </c>
      <c r="AP2186">
        <v>514</v>
      </c>
      <c r="AQ2186">
        <v>0</v>
      </c>
      <c r="AR2186">
        <v>514</v>
      </c>
      <c r="AS2186">
        <v>13.4</v>
      </c>
      <c r="AT2186">
        <v>63</v>
      </c>
      <c r="AU2186">
        <v>1201260</v>
      </c>
      <c r="AV2186">
        <v>1264</v>
      </c>
      <c r="AW2186" t="s">
        <v>19873</v>
      </c>
      <c r="AX2186" t="s">
        <v>19786</v>
      </c>
      <c r="AY2186" t="s">
        <v>11421</v>
      </c>
      <c r="AZ2186">
        <v>34471</v>
      </c>
      <c r="BA2186">
        <v>3013</v>
      </c>
      <c r="BB2186">
        <v>3013</v>
      </c>
      <c r="BC2186">
        <v>0</v>
      </c>
      <c r="BE2186">
        <v>12083</v>
      </c>
      <c r="BH2186" t="s">
        <v>11427</v>
      </c>
      <c r="BI2186" t="s">
        <v>11427</v>
      </c>
      <c r="BJ2186" t="s">
        <v>11428</v>
      </c>
      <c r="BK2186" t="s">
        <v>11428</v>
      </c>
      <c r="BL2186" t="s">
        <v>11428</v>
      </c>
      <c r="BM2186" t="s">
        <v>11428</v>
      </c>
      <c r="BN2186" t="s">
        <v>11428</v>
      </c>
      <c r="BO2186" t="s">
        <v>11428</v>
      </c>
      <c r="BP2186" t="s">
        <v>11428</v>
      </c>
      <c r="BQ2186" t="s">
        <v>11427</v>
      </c>
      <c r="BR2186" t="s">
        <v>11427</v>
      </c>
      <c r="BS2186" t="s">
        <v>11427</v>
      </c>
      <c r="BT2186" t="s">
        <v>11427</v>
      </c>
      <c r="BU2186" t="s">
        <v>11427</v>
      </c>
      <c r="BV2186" t="s">
        <v>11427</v>
      </c>
      <c r="BW2186" t="s">
        <v>11427</v>
      </c>
      <c r="BY2186" t="s">
        <v>11428</v>
      </c>
      <c r="CB2186" t="s">
        <v>11427</v>
      </c>
      <c r="CD2186">
        <v>514</v>
      </c>
      <c r="CE2186">
        <v>0</v>
      </c>
      <c r="CF2186">
        <v>514</v>
      </c>
      <c r="CG2186">
        <v>0</v>
      </c>
      <c r="CH2186">
        <v>34</v>
      </c>
      <c r="CI2186">
        <v>847</v>
      </c>
    </row>
    <row r="2187" spans="1:87">
      <c r="A2187">
        <v>120126001266</v>
      </c>
      <c r="B2187" t="s">
        <v>11490</v>
      </c>
      <c r="C2187" t="s">
        <v>19781</v>
      </c>
      <c r="D2187" t="s">
        <v>19875</v>
      </c>
      <c r="E2187" t="s">
        <v>19783</v>
      </c>
      <c r="F2187" t="s">
        <v>19876</v>
      </c>
      <c r="G2187" t="s">
        <v>19877</v>
      </c>
      <c r="H2187" t="s">
        <v>19878</v>
      </c>
      <c r="I2187" t="s">
        <v>11421</v>
      </c>
      <c r="J2187">
        <v>34491</v>
      </c>
      <c r="K2187" t="s">
        <v>11422</v>
      </c>
      <c r="L2187">
        <v>12</v>
      </c>
      <c r="M2187">
        <v>6</v>
      </c>
      <c r="N2187">
        <v>8</v>
      </c>
      <c r="W2187">
        <v>350</v>
      </c>
      <c r="X2187">
        <v>402</v>
      </c>
      <c r="Y2187">
        <v>447</v>
      </c>
      <c r="AD2187" t="s">
        <v>11424</v>
      </c>
      <c r="AE2187">
        <v>28.999700000000001</v>
      </c>
      <c r="AF2187">
        <v>-81.984099999999998</v>
      </c>
      <c r="AG2187" t="s">
        <v>19879</v>
      </c>
      <c r="AH2187">
        <v>42</v>
      </c>
      <c r="AI2187">
        <v>637</v>
      </c>
      <c r="AJ2187">
        <v>562</v>
      </c>
      <c r="AK2187">
        <v>7</v>
      </c>
      <c r="AL2187">
        <v>6</v>
      </c>
      <c r="AM2187">
        <v>247</v>
      </c>
      <c r="AN2187">
        <v>215</v>
      </c>
      <c r="AO2187">
        <v>650</v>
      </c>
      <c r="AP2187">
        <v>939</v>
      </c>
      <c r="AQ2187">
        <v>40</v>
      </c>
      <c r="AR2187">
        <v>979</v>
      </c>
      <c r="AS2187">
        <v>19</v>
      </c>
      <c r="AT2187">
        <v>63</v>
      </c>
      <c r="AU2187">
        <v>1201260</v>
      </c>
      <c r="AV2187">
        <v>1266</v>
      </c>
      <c r="AW2187" t="s">
        <v>19877</v>
      </c>
      <c r="AX2187" t="s">
        <v>19878</v>
      </c>
      <c r="AY2187" t="s">
        <v>11421</v>
      </c>
      <c r="AZ2187">
        <v>34491</v>
      </c>
      <c r="BA2187">
        <v>4670</v>
      </c>
      <c r="BB2187">
        <v>4670</v>
      </c>
      <c r="BC2187">
        <v>0</v>
      </c>
      <c r="BE2187">
        <v>12083</v>
      </c>
      <c r="BH2187" t="s">
        <v>11427</v>
      </c>
      <c r="BI2187" t="s">
        <v>11427</v>
      </c>
      <c r="BJ2187" t="s">
        <v>11427</v>
      </c>
      <c r="BK2187" t="s">
        <v>11427</v>
      </c>
      <c r="BL2187" t="s">
        <v>11427</v>
      </c>
      <c r="BM2187" t="s">
        <v>11427</v>
      </c>
      <c r="BN2187" t="s">
        <v>11427</v>
      </c>
      <c r="BO2187" t="s">
        <v>11427</v>
      </c>
      <c r="BP2187" t="s">
        <v>11427</v>
      </c>
      <c r="BQ2187" t="s">
        <v>11428</v>
      </c>
      <c r="BR2187" t="s">
        <v>11428</v>
      </c>
      <c r="BS2187" t="s">
        <v>11428</v>
      </c>
      <c r="BT2187" t="s">
        <v>11427</v>
      </c>
      <c r="BU2187" t="s">
        <v>11427</v>
      </c>
      <c r="BV2187" t="s">
        <v>11427</v>
      </c>
      <c r="BW2187" t="s">
        <v>11427</v>
      </c>
      <c r="BY2187" t="s">
        <v>11428</v>
      </c>
      <c r="CB2187" t="s">
        <v>11427</v>
      </c>
      <c r="CD2187">
        <v>939</v>
      </c>
      <c r="CE2187">
        <v>40</v>
      </c>
      <c r="CF2187">
        <v>979</v>
      </c>
      <c r="CG2187">
        <v>2</v>
      </c>
      <c r="CH2187">
        <v>72</v>
      </c>
      <c r="CI2187">
        <v>1199</v>
      </c>
    </row>
    <row r="2188" spans="1:87">
      <c r="A2188">
        <v>120126001267</v>
      </c>
      <c r="B2188" t="s">
        <v>11490</v>
      </c>
      <c r="C2188" t="s">
        <v>19781</v>
      </c>
      <c r="D2188" t="s">
        <v>19880</v>
      </c>
      <c r="E2188" t="s">
        <v>19783</v>
      </c>
      <c r="F2188" t="s">
        <v>19881</v>
      </c>
      <c r="G2188" t="s">
        <v>19882</v>
      </c>
      <c r="H2188" t="s">
        <v>19786</v>
      </c>
      <c r="I2188" t="s">
        <v>11421</v>
      </c>
      <c r="J2188">
        <v>34475</v>
      </c>
      <c r="K2188" t="s">
        <v>11422</v>
      </c>
      <c r="L2188">
        <v>12</v>
      </c>
      <c r="M2188" t="s">
        <v>11423</v>
      </c>
      <c r="N2188">
        <v>5</v>
      </c>
      <c r="Q2188">
        <v>70</v>
      </c>
      <c r="R2188">
        <v>72</v>
      </c>
      <c r="S2188">
        <v>72</v>
      </c>
      <c r="T2188">
        <v>67</v>
      </c>
      <c r="U2188">
        <v>78</v>
      </c>
      <c r="V2188">
        <v>72</v>
      </c>
      <c r="AD2188" t="s">
        <v>11424</v>
      </c>
      <c r="AE2188">
        <v>29.1907</v>
      </c>
      <c r="AF2188">
        <v>-82.151300000000006</v>
      </c>
      <c r="AG2188" t="s">
        <v>19883</v>
      </c>
      <c r="AH2188">
        <v>42</v>
      </c>
      <c r="AI2188">
        <v>182</v>
      </c>
      <c r="AJ2188">
        <v>249</v>
      </c>
      <c r="AK2188">
        <v>3</v>
      </c>
      <c r="AL2188">
        <v>21</v>
      </c>
      <c r="AM2188">
        <v>69</v>
      </c>
      <c r="AN2188">
        <v>51</v>
      </c>
      <c r="AO2188">
        <v>263</v>
      </c>
      <c r="AP2188">
        <v>120</v>
      </c>
      <c r="AQ2188">
        <v>0</v>
      </c>
      <c r="AR2188">
        <v>120</v>
      </c>
      <c r="AS2188">
        <v>12.3</v>
      </c>
      <c r="AT2188">
        <v>35</v>
      </c>
      <c r="AU2188">
        <v>1201260</v>
      </c>
      <c r="AV2188">
        <v>1267</v>
      </c>
      <c r="AW2188" t="s">
        <v>19882</v>
      </c>
      <c r="AX2188" t="s">
        <v>19786</v>
      </c>
      <c r="AY2188" t="s">
        <v>11421</v>
      </c>
      <c r="AZ2188">
        <v>34475</v>
      </c>
      <c r="BA2188">
        <v>5873</v>
      </c>
      <c r="BB2188">
        <v>5873</v>
      </c>
      <c r="BC2188">
        <v>0</v>
      </c>
      <c r="BE2188">
        <v>12083</v>
      </c>
      <c r="BH2188" t="s">
        <v>11427</v>
      </c>
      <c r="BI2188" t="s">
        <v>11427</v>
      </c>
      <c r="BJ2188" t="s">
        <v>11427</v>
      </c>
      <c r="BK2188" t="s">
        <v>11428</v>
      </c>
      <c r="BL2188" t="s">
        <v>11428</v>
      </c>
      <c r="BM2188" t="s">
        <v>11428</v>
      </c>
      <c r="BN2188" t="s">
        <v>11428</v>
      </c>
      <c r="BO2188" t="s">
        <v>11428</v>
      </c>
      <c r="BP2188" t="s">
        <v>11428</v>
      </c>
      <c r="BQ2188" t="s">
        <v>11427</v>
      </c>
      <c r="BR2188" t="s">
        <v>11427</v>
      </c>
      <c r="BS2188" t="s">
        <v>11427</v>
      </c>
      <c r="BT2188" t="s">
        <v>11427</v>
      </c>
      <c r="BU2188" t="s">
        <v>11427</v>
      </c>
      <c r="BV2188" t="s">
        <v>11427</v>
      </c>
      <c r="BW2188" t="s">
        <v>11427</v>
      </c>
      <c r="BY2188" t="s">
        <v>11428</v>
      </c>
      <c r="CB2188" t="s">
        <v>11427</v>
      </c>
      <c r="CD2188">
        <v>120</v>
      </c>
      <c r="CE2188">
        <v>0</v>
      </c>
      <c r="CF2188">
        <v>120</v>
      </c>
      <c r="CG2188">
        <v>0</v>
      </c>
      <c r="CH2188">
        <v>24</v>
      </c>
      <c r="CI2188">
        <v>431</v>
      </c>
    </row>
    <row r="2189" spans="1:87">
      <c r="A2189">
        <v>120126001268</v>
      </c>
      <c r="B2189" t="s">
        <v>11490</v>
      </c>
      <c r="C2189" t="s">
        <v>19781</v>
      </c>
      <c r="D2189" t="s">
        <v>19884</v>
      </c>
      <c r="E2189" t="s">
        <v>19783</v>
      </c>
      <c r="F2189" t="s">
        <v>19885</v>
      </c>
      <c r="G2189" t="s">
        <v>19886</v>
      </c>
      <c r="H2189" t="s">
        <v>19786</v>
      </c>
      <c r="I2189" t="s">
        <v>11421</v>
      </c>
      <c r="J2189">
        <v>34471</v>
      </c>
      <c r="K2189" t="s">
        <v>11422</v>
      </c>
      <c r="L2189">
        <v>12</v>
      </c>
      <c r="M2189" t="s">
        <v>11423</v>
      </c>
      <c r="N2189">
        <v>5</v>
      </c>
      <c r="Q2189">
        <v>108</v>
      </c>
      <c r="R2189">
        <v>108</v>
      </c>
      <c r="S2189">
        <v>107</v>
      </c>
      <c r="T2189">
        <v>108</v>
      </c>
      <c r="U2189">
        <v>109</v>
      </c>
      <c r="V2189">
        <v>106</v>
      </c>
      <c r="AD2189" t="s">
        <v>11424</v>
      </c>
      <c r="AE2189">
        <v>29.181799999999999</v>
      </c>
      <c r="AF2189">
        <v>-82.157200000000003</v>
      </c>
      <c r="AG2189" t="s">
        <v>19887</v>
      </c>
      <c r="AH2189">
        <v>42</v>
      </c>
      <c r="AI2189">
        <v>339</v>
      </c>
      <c r="AJ2189">
        <v>307</v>
      </c>
      <c r="AK2189">
        <v>3</v>
      </c>
      <c r="AL2189">
        <v>65</v>
      </c>
      <c r="AM2189">
        <v>110</v>
      </c>
      <c r="AN2189">
        <v>43</v>
      </c>
      <c r="AO2189">
        <v>397</v>
      </c>
      <c r="AP2189">
        <v>119</v>
      </c>
      <c r="AQ2189">
        <v>0</v>
      </c>
      <c r="AR2189">
        <v>119</v>
      </c>
      <c r="AS2189">
        <v>15</v>
      </c>
      <c r="AT2189">
        <v>43</v>
      </c>
      <c r="AU2189">
        <v>1201260</v>
      </c>
      <c r="AV2189">
        <v>1268</v>
      </c>
      <c r="AW2189" t="s">
        <v>19886</v>
      </c>
      <c r="AX2189" t="s">
        <v>19786</v>
      </c>
      <c r="AY2189" t="s">
        <v>11421</v>
      </c>
      <c r="AZ2189">
        <v>34471</v>
      </c>
      <c r="BA2189">
        <v>1861</v>
      </c>
      <c r="BB2189">
        <v>1861</v>
      </c>
      <c r="BC2189">
        <v>0</v>
      </c>
      <c r="BE2189">
        <v>12083</v>
      </c>
      <c r="BH2189" t="s">
        <v>11427</v>
      </c>
      <c r="BI2189" t="s">
        <v>11427</v>
      </c>
      <c r="BJ2189" t="s">
        <v>11427</v>
      </c>
      <c r="BK2189" t="s">
        <v>11428</v>
      </c>
      <c r="BL2189" t="s">
        <v>11428</v>
      </c>
      <c r="BM2189" t="s">
        <v>11428</v>
      </c>
      <c r="BN2189" t="s">
        <v>11428</v>
      </c>
      <c r="BO2189" t="s">
        <v>11428</v>
      </c>
      <c r="BP2189" t="s">
        <v>11428</v>
      </c>
      <c r="BQ2189" t="s">
        <v>11427</v>
      </c>
      <c r="BR2189" t="s">
        <v>11427</v>
      </c>
      <c r="BS2189" t="s">
        <v>11427</v>
      </c>
      <c r="BT2189" t="s">
        <v>11427</v>
      </c>
      <c r="BU2189" t="s">
        <v>11427</v>
      </c>
      <c r="BV2189" t="s">
        <v>11427</v>
      </c>
      <c r="BW2189" t="s">
        <v>11427</v>
      </c>
      <c r="BY2189" t="s">
        <v>11427</v>
      </c>
      <c r="CB2189" t="s">
        <v>11427</v>
      </c>
      <c r="CD2189">
        <v>119</v>
      </c>
      <c r="CE2189">
        <v>0</v>
      </c>
      <c r="CF2189">
        <v>119</v>
      </c>
      <c r="CG2189">
        <v>1</v>
      </c>
      <c r="CH2189">
        <v>27</v>
      </c>
      <c r="CI2189">
        <v>646</v>
      </c>
    </row>
    <row r="2190" spans="1:87">
      <c r="A2190">
        <v>120126001270</v>
      </c>
      <c r="B2190" t="s">
        <v>11490</v>
      </c>
      <c r="C2190" t="s">
        <v>19781</v>
      </c>
      <c r="D2190" t="s">
        <v>16442</v>
      </c>
      <c r="E2190" t="s">
        <v>19783</v>
      </c>
      <c r="F2190" t="s">
        <v>19888</v>
      </c>
      <c r="G2190" t="s">
        <v>19889</v>
      </c>
      <c r="H2190" t="s">
        <v>19786</v>
      </c>
      <c r="I2190" t="s">
        <v>11421</v>
      </c>
      <c r="J2190">
        <v>34470</v>
      </c>
      <c r="K2190" t="s">
        <v>11422</v>
      </c>
      <c r="L2190">
        <v>12</v>
      </c>
      <c r="M2190" t="s">
        <v>11461</v>
      </c>
      <c r="N2190">
        <v>5</v>
      </c>
      <c r="P2190">
        <v>20</v>
      </c>
      <c r="Q2190">
        <v>129</v>
      </c>
      <c r="R2190">
        <v>112</v>
      </c>
      <c r="S2190">
        <v>132</v>
      </c>
      <c r="T2190">
        <v>129</v>
      </c>
      <c r="U2190">
        <v>130</v>
      </c>
      <c r="V2190">
        <v>129</v>
      </c>
      <c r="AD2190" t="s">
        <v>11424</v>
      </c>
      <c r="AE2190">
        <v>29.214600000000001</v>
      </c>
      <c r="AF2190">
        <v>-82.123400000000004</v>
      </c>
      <c r="AG2190" t="s">
        <v>19890</v>
      </c>
      <c r="AH2190">
        <v>42</v>
      </c>
      <c r="AI2190">
        <v>419</v>
      </c>
      <c r="AJ2190">
        <v>362</v>
      </c>
      <c r="AK2190">
        <v>1</v>
      </c>
      <c r="AL2190">
        <v>3</v>
      </c>
      <c r="AM2190">
        <v>405</v>
      </c>
      <c r="AN2190">
        <v>85</v>
      </c>
      <c r="AO2190">
        <v>242</v>
      </c>
      <c r="AP2190">
        <v>643</v>
      </c>
      <c r="AQ2190">
        <v>0</v>
      </c>
      <c r="AR2190">
        <v>643</v>
      </c>
      <c r="AS2190">
        <v>13.5</v>
      </c>
      <c r="AT2190">
        <v>58</v>
      </c>
      <c r="AU2190">
        <v>1201260</v>
      </c>
      <c r="AV2190">
        <v>1270</v>
      </c>
      <c r="AW2190" t="s">
        <v>19889</v>
      </c>
      <c r="AX2190" t="s">
        <v>19786</v>
      </c>
      <c r="AY2190" t="s">
        <v>11421</v>
      </c>
      <c r="AZ2190">
        <v>34470</v>
      </c>
      <c r="BA2190">
        <v>3773</v>
      </c>
      <c r="BB2190">
        <v>3773</v>
      </c>
      <c r="BC2190">
        <v>0</v>
      </c>
      <c r="BE2190">
        <v>12083</v>
      </c>
      <c r="BH2190" t="s">
        <v>11427</v>
      </c>
      <c r="BI2190" t="s">
        <v>11427</v>
      </c>
      <c r="BJ2190" t="s">
        <v>11428</v>
      </c>
      <c r="BK2190" t="s">
        <v>11428</v>
      </c>
      <c r="BL2190" t="s">
        <v>11428</v>
      </c>
      <c r="BM2190" t="s">
        <v>11428</v>
      </c>
      <c r="BN2190" t="s">
        <v>11428</v>
      </c>
      <c r="BO2190" t="s">
        <v>11428</v>
      </c>
      <c r="BP2190" t="s">
        <v>11428</v>
      </c>
      <c r="BQ2190" t="s">
        <v>11427</v>
      </c>
      <c r="BR2190" t="s">
        <v>11427</v>
      </c>
      <c r="BS2190" t="s">
        <v>11427</v>
      </c>
      <c r="BT2190" t="s">
        <v>11427</v>
      </c>
      <c r="BU2190" t="s">
        <v>11427</v>
      </c>
      <c r="BV2190" t="s">
        <v>11427</v>
      </c>
      <c r="BW2190" t="s">
        <v>11427</v>
      </c>
      <c r="BY2190" t="s">
        <v>11428</v>
      </c>
      <c r="CB2190" t="s">
        <v>11427</v>
      </c>
      <c r="CD2190">
        <v>643</v>
      </c>
      <c r="CE2190">
        <v>0</v>
      </c>
      <c r="CF2190">
        <v>643</v>
      </c>
      <c r="CG2190">
        <v>0</v>
      </c>
      <c r="CH2190">
        <v>45</v>
      </c>
      <c r="CI2190">
        <v>781</v>
      </c>
    </row>
    <row r="2191" spans="1:87">
      <c r="A2191">
        <v>120126001272</v>
      </c>
      <c r="B2191" t="s">
        <v>11490</v>
      </c>
      <c r="C2191" t="s">
        <v>19781</v>
      </c>
      <c r="D2191" t="s">
        <v>19891</v>
      </c>
      <c r="E2191" t="s">
        <v>19783</v>
      </c>
      <c r="F2191" t="s">
        <v>19892</v>
      </c>
      <c r="G2191" t="s">
        <v>19893</v>
      </c>
      <c r="H2191" t="s">
        <v>19786</v>
      </c>
      <c r="I2191" t="s">
        <v>11421</v>
      </c>
      <c r="J2191">
        <v>34471</v>
      </c>
      <c r="K2191" t="s">
        <v>11422</v>
      </c>
      <c r="L2191">
        <v>12</v>
      </c>
      <c r="M2191">
        <v>6</v>
      </c>
      <c r="N2191">
        <v>8</v>
      </c>
      <c r="W2191">
        <v>303</v>
      </c>
      <c r="X2191">
        <v>295</v>
      </c>
      <c r="Y2191">
        <v>286</v>
      </c>
      <c r="AD2191" t="s">
        <v>11424</v>
      </c>
      <c r="AE2191">
        <v>29.182200000000002</v>
      </c>
      <c r="AF2191">
        <v>-82.133099999999999</v>
      </c>
      <c r="AG2191" t="s">
        <v>19894</v>
      </c>
      <c r="AH2191">
        <v>42</v>
      </c>
      <c r="AI2191">
        <v>454</v>
      </c>
      <c r="AJ2191">
        <v>430</v>
      </c>
      <c r="AK2191">
        <v>3</v>
      </c>
      <c r="AL2191">
        <v>21</v>
      </c>
      <c r="AM2191">
        <v>117</v>
      </c>
      <c r="AN2191">
        <v>124</v>
      </c>
      <c r="AO2191">
        <v>589</v>
      </c>
      <c r="AP2191">
        <v>391</v>
      </c>
      <c r="AQ2191">
        <v>18</v>
      </c>
      <c r="AR2191">
        <v>409</v>
      </c>
      <c r="AS2191">
        <v>18.8</v>
      </c>
      <c r="AT2191">
        <v>47</v>
      </c>
      <c r="AU2191">
        <v>1201260</v>
      </c>
      <c r="AV2191">
        <v>1272</v>
      </c>
      <c r="AW2191" t="s">
        <v>19893</v>
      </c>
      <c r="AX2191" t="s">
        <v>19786</v>
      </c>
      <c r="AY2191" t="s">
        <v>11421</v>
      </c>
      <c r="AZ2191">
        <v>34471</v>
      </c>
      <c r="BA2191">
        <v>3718</v>
      </c>
      <c r="BB2191">
        <v>3718</v>
      </c>
      <c r="BC2191">
        <v>0</v>
      </c>
      <c r="BE2191">
        <v>12083</v>
      </c>
      <c r="BH2191" t="s">
        <v>11427</v>
      </c>
      <c r="BI2191" t="s">
        <v>11427</v>
      </c>
      <c r="BJ2191" t="s">
        <v>11427</v>
      </c>
      <c r="BK2191" t="s">
        <v>11427</v>
      </c>
      <c r="BL2191" t="s">
        <v>11427</v>
      </c>
      <c r="BM2191" t="s">
        <v>11427</v>
      </c>
      <c r="BN2191" t="s">
        <v>11427</v>
      </c>
      <c r="BO2191" t="s">
        <v>11427</v>
      </c>
      <c r="BP2191" t="s">
        <v>11427</v>
      </c>
      <c r="BQ2191" t="s">
        <v>11428</v>
      </c>
      <c r="BR2191" t="s">
        <v>11428</v>
      </c>
      <c r="BS2191" t="s">
        <v>11428</v>
      </c>
      <c r="BT2191" t="s">
        <v>11427</v>
      </c>
      <c r="BU2191" t="s">
        <v>11427</v>
      </c>
      <c r="BV2191" t="s">
        <v>11427</v>
      </c>
      <c r="BW2191" t="s">
        <v>11427</v>
      </c>
      <c r="BY2191" t="s">
        <v>11428</v>
      </c>
      <c r="CB2191" t="s">
        <v>11427</v>
      </c>
      <c r="CD2191">
        <v>391</v>
      </c>
      <c r="CE2191">
        <v>18</v>
      </c>
      <c r="CF2191">
        <v>409</v>
      </c>
      <c r="CG2191">
        <v>0</v>
      </c>
      <c r="CH2191">
        <v>30</v>
      </c>
      <c r="CI2191">
        <v>884</v>
      </c>
    </row>
    <row r="2192" spans="1:87">
      <c r="A2192">
        <v>120126001273</v>
      </c>
      <c r="B2192" t="s">
        <v>11490</v>
      </c>
      <c r="C2192" t="s">
        <v>19781</v>
      </c>
      <c r="D2192" t="s">
        <v>19895</v>
      </c>
      <c r="E2192" t="s">
        <v>19783</v>
      </c>
      <c r="F2192" t="s">
        <v>19896</v>
      </c>
      <c r="G2192" t="s">
        <v>19897</v>
      </c>
      <c r="H2192" t="s">
        <v>19843</v>
      </c>
      <c r="I2192" t="s">
        <v>11421</v>
      </c>
      <c r="J2192">
        <v>32617</v>
      </c>
      <c r="K2192" t="s">
        <v>11422</v>
      </c>
      <c r="L2192">
        <v>12</v>
      </c>
      <c r="M2192" t="s">
        <v>11461</v>
      </c>
      <c r="N2192">
        <v>5</v>
      </c>
      <c r="P2192">
        <v>32</v>
      </c>
      <c r="Q2192">
        <v>43</v>
      </c>
      <c r="R2192">
        <v>44</v>
      </c>
      <c r="S2192">
        <v>58</v>
      </c>
      <c r="T2192">
        <v>54</v>
      </c>
      <c r="U2192">
        <v>58</v>
      </c>
      <c r="V2192">
        <v>62</v>
      </c>
      <c r="AD2192" t="s">
        <v>11424</v>
      </c>
      <c r="AE2192">
        <v>29.339700000000001</v>
      </c>
      <c r="AF2192">
        <v>-82.103399999999993</v>
      </c>
      <c r="AG2192" t="s">
        <v>19898</v>
      </c>
      <c r="AH2192">
        <v>42</v>
      </c>
      <c r="AI2192">
        <v>194</v>
      </c>
      <c r="AJ2192">
        <v>157</v>
      </c>
      <c r="AK2192">
        <v>1</v>
      </c>
      <c r="AL2192">
        <v>1</v>
      </c>
      <c r="AM2192">
        <v>71</v>
      </c>
      <c r="AN2192">
        <v>43</v>
      </c>
      <c r="AO2192">
        <v>214</v>
      </c>
      <c r="AP2192">
        <v>255</v>
      </c>
      <c r="AQ2192">
        <v>0</v>
      </c>
      <c r="AR2192">
        <v>255</v>
      </c>
      <c r="AS2192">
        <v>14</v>
      </c>
      <c r="AT2192">
        <v>25</v>
      </c>
      <c r="AU2192">
        <v>1201260</v>
      </c>
      <c r="AV2192">
        <v>1273</v>
      </c>
      <c r="AW2192" t="s">
        <v>19897</v>
      </c>
      <c r="AX2192" t="s">
        <v>19843</v>
      </c>
      <c r="AY2192" t="s">
        <v>11421</v>
      </c>
      <c r="AZ2192">
        <v>32617</v>
      </c>
      <c r="BC2192">
        <v>0</v>
      </c>
      <c r="BE2192">
        <v>12083</v>
      </c>
      <c r="BH2192" t="s">
        <v>11427</v>
      </c>
      <c r="BI2192" t="s">
        <v>11427</v>
      </c>
      <c r="BJ2192" t="s">
        <v>11428</v>
      </c>
      <c r="BK2192" t="s">
        <v>11428</v>
      </c>
      <c r="BL2192" t="s">
        <v>11428</v>
      </c>
      <c r="BM2192" t="s">
        <v>11428</v>
      </c>
      <c r="BN2192" t="s">
        <v>11428</v>
      </c>
      <c r="BO2192" t="s">
        <v>11428</v>
      </c>
      <c r="BP2192" t="s">
        <v>11428</v>
      </c>
      <c r="BQ2192" t="s">
        <v>11427</v>
      </c>
      <c r="BR2192" t="s">
        <v>11427</v>
      </c>
      <c r="BS2192" t="s">
        <v>11427</v>
      </c>
      <c r="BT2192" t="s">
        <v>11427</v>
      </c>
      <c r="BU2192" t="s">
        <v>11427</v>
      </c>
      <c r="BV2192" t="s">
        <v>11427</v>
      </c>
      <c r="BW2192" t="s">
        <v>11427</v>
      </c>
      <c r="BY2192" t="s">
        <v>11428</v>
      </c>
      <c r="CB2192" t="s">
        <v>11427</v>
      </c>
      <c r="CD2192">
        <v>255</v>
      </c>
      <c r="CE2192">
        <v>0</v>
      </c>
      <c r="CF2192">
        <v>255</v>
      </c>
      <c r="CG2192">
        <v>0</v>
      </c>
      <c r="CH2192">
        <v>21</v>
      </c>
      <c r="CI2192">
        <v>351</v>
      </c>
    </row>
    <row r="2193" spans="1:87">
      <c r="A2193">
        <v>120126001274</v>
      </c>
      <c r="B2193" t="s">
        <v>11490</v>
      </c>
      <c r="C2193" t="s">
        <v>19781</v>
      </c>
      <c r="D2193" t="s">
        <v>19899</v>
      </c>
      <c r="E2193" t="s">
        <v>19783</v>
      </c>
      <c r="F2193" t="s">
        <v>19900</v>
      </c>
      <c r="G2193" t="s">
        <v>19901</v>
      </c>
      <c r="H2193" t="s">
        <v>19786</v>
      </c>
      <c r="I2193" t="s">
        <v>11421</v>
      </c>
      <c r="J2193">
        <v>34471</v>
      </c>
      <c r="K2193" t="s">
        <v>11422</v>
      </c>
      <c r="L2193">
        <v>12</v>
      </c>
      <c r="M2193" t="s">
        <v>11461</v>
      </c>
      <c r="N2193">
        <v>5</v>
      </c>
      <c r="P2193">
        <v>41</v>
      </c>
      <c r="Q2193">
        <v>96</v>
      </c>
      <c r="R2193">
        <v>121</v>
      </c>
      <c r="S2193">
        <v>108</v>
      </c>
      <c r="T2193">
        <v>114</v>
      </c>
      <c r="U2193">
        <v>102</v>
      </c>
      <c r="V2193">
        <v>88</v>
      </c>
      <c r="AD2193" t="s">
        <v>11424</v>
      </c>
      <c r="AE2193">
        <v>29.1616</v>
      </c>
      <c r="AF2193">
        <v>-82.119500000000002</v>
      </c>
      <c r="AG2193" t="s">
        <v>19902</v>
      </c>
      <c r="AH2193">
        <v>42</v>
      </c>
      <c r="AI2193">
        <v>359</v>
      </c>
      <c r="AJ2193">
        <v>311</v>
      </c>
      <c r="AK2193">
        <v>0</v>
      </c>
      <c r="AL2193">
        <v>6</v>
      </c>
      <c r="AM2193">
        <v>188</v>
      </c>
      <c r="AN2193">
        <v>103</v>
      </c>
      <c r="AO2193">
        <v>333</v>
      </c>
      <c r="AP2193">
        <v>417</v>
      </c>
      <c r="AQ2193">
        <v>0</v>
      </c>
      <c r="AR2193">
        <v>417</v>
      </c>
      <c r="AS2193">
        <v>14.3</v>
      </c>
      <c r="AT2193">
        <v>47</v>
      </c>
      <c r="AU2193">
        <v>1201260</v>
      </c>
      <c r="AV2193">
        <v>1274</v>
      </c>
      <c r="AW2193" t="s">
        <v>19901</v>
      </c>
      <c r="AX2193" t="s">
        <v>19786</v>
      </c>
      <c r="AY2193" t="s">
        <v>11421</v>
      </c>
      <c r="AZ2193">
        <v>34471</v>
      </c>
      <c r="BA2193">
        <v>6008</v>
      </c>
      <c r="BB2193">
        <v>6008</v>
      </c>
      <c r="BC2193">
        <v>0</v>
      </c>
      <c r="BE2193">
        <v>12083</v>
      </c>
      <c r="BH2193" t="s">
        <v>11427</v>
      </c>
      <c r="BI2193" t="s">
        <v>11427</v>
      </c>
      <c r="BJ2193" t="s">
        <v>11428</v>
      </c>
      <c r="BK2193" t="s">
        <v>11428</v>
      </c>
      <c r="BL2193" t="s">
        <v>11428</v>
      </c>
      <c r="BM2193" t="s">
        <v>11428</v>
      </c>
      <c r="BN2193" t="s">
        <v>11428</v>
      </c>
      <c r="BO2193" t="s">
        <v>11428</v>
      </c>
      <c r="BP2193" t="s">
        <v>11428</v>
      </c>
      <c r="BQ2193" t="s">
        <v>11427</v>
      </c>
      <c r="BR2193" t="s">
        <v>11427</v>
      </c>
      <c r="BS2193" t="s">
        <v>11427</v>
      </c>
      <c r="BT2193" t="s">
        <v>11427</v>
      </c>
      <c r="BU2193" t="s">
        <v>11427</v>
      </c>
      <c r="BV2193" t="s">
        <v>11427</v>
      </c>
      <c r="BW2193" t="s">
        <v>11427</v>
      </c>
      <c r="BY2193" t="s">
        <v>11428</v>
      </c>
      <c r="CB2193" t="s">
        <v>11427</v>
      </c>
      <c r="CD2193">
        <v>417</v>
      </c>
      <c r="CE2193">
        <v>0</v>
      </c>
      <c r="CF2193">
        <v>417</v>
      </c>
      <c r="CG2193">
        <v>2</v>
      </c>
      <c r="CH2193">
        <v>38</v>
      </c>
      <c r="CI2193">
        <v>670</v>
      </c>
    </row>
    <row r="2194" spans="1:87">
      <c r="A2194">
        <v>120126001275</v>
      </c>
      <c r="B2194" t="s">
        <v>11490</v>
      </c>
      <c r="C2194" t="s">
        <v>19781</v>
      </c>
      <c r="D2194" t="s">
        <v>19903</v>
      </c>
      <c r="E2194" t="s">
        <v>19783</v>
      </c>
      <c r="F2194" t="s">
        <v>19904</v>
      </c>
      <c r="G2194" t="s">
        <v>19905</v>
      </c>
      <c r="H2194" t="s">
        <v>19906</v>
      </c>
      <c r="I2194" t="s">
        <v>11421</v>
      </c>
      <c r="J2194">
        <v>32195</v>
      </c>
      <c r="K2194" t="s">
        <v>11422</v>
      </c>
      <c r="L2194">
        <v>12</v>
      </c>
      <c r="M2194" t="s">
        <v>11461</v>
      </c>
      <c r="N2194">
        <v>5</v>
      </c>
      <c r="P2194">
        <v>40</v>
      </c>
      <c r="Q2194">
        <v>77</v>
      </c>
      <c r="R2194">
        <v>98</v>
      </c>
      <c r="S2194">
        <v>92</v>
      </c>
      <c r="T2194">
        <v>113</v>
      </c>
      <c r="U2194">
        <v>80</v>
      </c>
      <c r="V2194">
        <v>85</v>
      </c>
      <c r="AD2194" t="s">
        <v>11424</v>
      </c>
      <c r="AE2194">
        <v>28.978300000000001</v>
      </c>
      <c r="AF2194">
        <v>-81.93</v>
      </c>
      <c r="AG2194" t="s">
        <v>19907</v>
      </c>
      <c r="AH2194">
        <v>42</v>
      </c>
      <c r="AI2194">
        <v>289</v>
      </c>
      <c r="AJ2194">
        <v>296</v>
      </c>
      <c r="AK2194">
        <v>1</v>
      </c>
      <c r="AL2194">
        <v>3</v>
      </c>
      <c r="AM2194">
        <v>40</v>
      </c>
      <c r="AN2194">
        <v>111</v>
      </c>
      <c r="AO2194">
        <v>411</v>
      </c>
      <c r="AP2194">
        <v>459</v>
      </c>
      <c r="AQ2194">
        <v>0</v>
      </c>
      <c r="AR2194">
        <v>459</v>
      </c>
      <c r="AS2194">
        <v>15.8</v>
      </c>
      <c r="AT2194">
        <v>37</v>
      </c>
      <c r="AU2194">
        <v>1201260</v>
      </c>
      <c r="AV2194">
        <v>1275</v>
      </c>
      <c r="AW2194" t="s">
        <v>19905</v>
      </c>
      <c r="AX2194" t="s">
        <v>19906</v>
      </c>
      <c r="AY2194" t="s">
        <v>11421</v>
      </c>
      <c r="AZ2194">
        <v>32195</v>
      </c>
      <c r="BA2194">
        <v>2914</v>
      </c>
      <c r="BB2194">
        <v>2914</v>
      </c>
      <c r="BC2194">
        <v>0</v>
      </c>
      <c r="BE2194">
        <v>12083</v>
      </c>
      <c r="BH2194" t="s">
        <v>11427</v>
      </c>
      <c r="BI2194" t="s">
        <v>11427</v>
      </c>
      <c r="BJ2194" t="s">
        <v>11428</v>
      </c>
      <c r="BK2194" t="s">
        <v>11428</v>
      </c>
      <c r="BL2194" t="s">
        <v>11428</v>
      </c>
      <c r="BM2194" t="s">
        <v>11428</v>
      </c>
      <c r="BN2194" t="s">
        <v>11428</v>
      </c>
      <c r="BO2194" t="s">
        <v>11428</v>
      </c>
      <c r="BP2194" t="s">
        <v>11428</v>
      </c>
      <c r="BQ2194" t="s">
        <v>11427</v>
      </c>
      <c r="BR2194" t="s">
        <v>11427</v>
      </c>
      <c r="BS2194" t="s">
        <v>11427</v>
      </c>
      <c r="BT2194" t="s">
        <v>11427</v>
      </c>
      <c r="BU2194" t="s">
        <v>11427</v>
      </c>
      <c r="BV2194" t="s">
        <v>11427</v>
      </c>
      <c r="BW2194" t="s">
        <v>11427</v>
      </c>
      <c r="BY2194" t="s">
        <v>11428</v>
      </c>
      <c r="CB2194" t="s">
        <v>11427</v>
      </c>
      <c r="CD2194">
        <v>459</v>
      </c>
      <c r="CE2194">
        <v>0</v>
      </c>
      <c r="CF2194">
        <v>459</v>
      </c>
      <c r="CG2194">
        <v>0</v>
      </c>
      <c r="CH2194">
        <v>19</v>
      </c>
      <c r="CI2194">
        <v>585</v>
      </c>
    </row>
    <row r="2195" spans="1:87">
      <c r="A2195">
        <v>120126001276</v>
      </c>
      <c r="B2195" t="s">
        <v>11490</v>
      </c>
      <c r="C2195" t="s">
        <v>19781</v>
      </c>
      <c r="D2195" t="s">
        <v>19908</v>
      </c>
      <c r="E2195" t="s">
        <v>19783</v>
      </c>
      <c r="F2195" t="s">
        <v>19909</v>
      </c>
      <c r="G2195" t="s">
        <v>19910</v>
      </c>
      <c r="H2195" t="s">
        <v>19786</v>
      </c>
      <c r="I2195" t="s">
        <v>11421</v>
      </c>
      <c r="J2195">
        <v>34470</v>
      </c>
      <c r="K2195" t="s">
        <v>11422</v>
      </c>
      <c r="L2195">
        <v>12</v>
      </c>
      <c r="M2195" t="s">
        <v>11461</v>
      </c>
      <c r="N2195">
        <v>5</v>
      </c>
      <c r="P2195">
        <v>38</v>
      </c>
      <c r="Q2195">
        <v>92</v>
      </c>
      <c r="R2195">
        <v>114</v>
      </c>
      <c r="S2195">
        <v>96</v>
      </c>
      <c r="T2195">
        <v>124</v>
      </c>
      <c r="U2195">
        <v>88</v>
      </c>
      <c r="V2195">
        <v>72</v>
      </c>
      <c r="AD2195" t="s">
        <v>11424</v>
      </c>
      <c r="AE2195">
        <v>29.191800000000001</v>
      </c>
      <c r="AF2195">
        <v>-82.122500000000002</v>
      </c>
      <c r="AG2195" t="s">
        <v>19911</v>
      </c>
      <c r="AH2195">
        <v>42</v>
      </c>
      <c r="AI2195">
        <v>325</v>
      </c>
      <c r="AJ2195">
        <v>299</v>
      </c>
      <c r="AK2195">
        <v>1</v>
      </c>
      <c r="AL2195">
        <v>5</v>
      </c>
      <c r="AM2195">
        <v>218</v>
      </c>
      <c r="AN2195">
        <v>106</v>
      </c>
      <c r="AO2195">
        <v>242</v>
      </c>
      <c r="AP2195">
        <v>528</v>
      </c>
      <c r="AQ2195">
        <v>0</v>
      </c>
      <c r="AR2195">
        <v>528</v>
      </c>
      <c r="AS2195">
        <v>14.5</v>
      </c>
      <c r="AT2195">
        <v>43</v>
      </c>
      <c r="AU2195">
        <v>1201260</v>
      </c>
      <c r="AV2195">
        <v>1276</v>
      </c>
      <c r="AW2195" t="s">
        <v>19910</v>
      </c>
      <c r="AX2195" t="s">
        <v>19786</v>
      </c>
      <c r="AY2195" t="s">
        <v>11421</v>
      </c>
      <c r="AZ2195">
        <v>34470</v>
      </c>
      <c r="BA2195">
        <v>5907</v>
      </c>
      <c r="BB2195">
        <v>5907</v>
      </c>
      <c r="BC2195">
        <v>0</v>
      </c>
      <c r="BE2195">
        <v>12083</v>
      </c>
      <c r="BH2195" t="s">
        <v>11427</v>
      </c>
      <c r="BI2195" t="s">
        <v>11427</v>
      </c>
      <c r="BJ2195" t="s">
        <v>11428</v>
      </c>
      <c r="BK2195" t="s">
        <v>11428</v>
      </c>
      <c r="BL2195" t="s">
        <v>11428</v>
      </c>
      <c r="BM2195" t="s">
        <v>11428</v>
      </c>
      <c r="BN2195" t="s">
        <v>11428</v>
      </c>
      <c r="BO2195" t="s">
        <v>11428</v>
      </c>
      <c r="BP2195" t="s">
        <v>11428</v>
      </c>
      <c r="BQ2195" t="s">
        <v>11427</v>
      </c>
      <c r="BR2195" t="s">
        <v>11427</v>
      </c>
      <c r="BS2195" t="s">
        <v>11427</v>
      </c>
      <c r="BT2195" t="s">
        <v>11427</v>
      </c>
      <c r="BU2195" t="s">
        <v>11427</v>
      </c>
      <c r="BV2195" t="s">
        <v>11427</v>
      </c>
      <c r="BW2195" t="s">
        <v>11427</v>
      </c>
      <c r="BY2195" t="s">
        <v>11428</v>
      </c>
      <c r="CB2195" t="s">
        <v>11427</v>
      </c>
      <c r="CD2195">
        <v>528</v>
      </c>
      <c r="CE2195">
        <v>0</v>
      </c>
      <c r="CF2195">
        <v>528</v>
      </c>
      <c r="CG2195">
        <v>0</v>
      </c>
      <c r="CH2195">
        <v>52</v>
      </c>
      <c r="CI2195">
        <v>624</v>
      </c>
    </row>
    <row r="2196" spans="1:87">
      <c r="A2196">
        <v>120126001279</v>
      </c>
      <c r="B2196" t="s">
        <v>11490</v>
      </c>
      <c r="C2196" t="s">
        <v>19781</v>
      </c>
      <c r="D2196" t="s">
        <v>19912</v>
      </c>
      <c r="E2196" t="s">
        <v>19783</v>
      </c>
      <c r="F2196" t="s">
        <v>19913</v>
      </c>
      <c r="G2196" t="s">
        <v>19914</v>
      </c>
      <c r="H2196" t="s">
        <v>19915</v>
      </c>
      <c r="I2196" t="s">
        <v>11421</v>
      </c>
      <c r="J2196">
        <v>32113</v>
      </c>
      <c r="K2196" t="s">
        <v>11422</v>
      </c>
      <c r="L2196">
        <v>12</v>
      </c>
      <c r="M2196">
        <v>6</v>
      </c>
      <c r="N2196">
        <v>8</v>
      </c>
      <c r="W2196">
        <v>304</v>
      </c>
      <c r="X2196">
        <v>244</v>
      </c>
      <c r="Y2196">
        <v>278</v>
      </c>
      <c r="AD2196" t="s">
        <v>11424</v>
      </c>
      <c r="AE2196">
        <v>29.331199999999999</v>
      </c>
      <c r="AF2196">
        <v>-82.162700000000001</v>
      </c>
      <c r="AG2196" t="s">
        <v>19916</v>
      </c>
      <c r="AH2196">
        <v>42</v>
      </c>
      <c r="AI2196">
        <v>440</v>
      </c>
      <c r="AJ2196">
        <v>386</v>
      </c>
      <c r="AK2196">
        <v>5</v>
      </c>
      <c r="AL2196">
        <v>3</v>
      </c>
      <c r="AM2196">
        <v>259</v>
      </c>
      <c r="AN2196">
        <v>144</v>
      </c>
      <c r="AO2196">
        <v>376</v>
      </c>
      <c r="AP2196">
        <v>647</v>
      </c>
      <c r="AQ2196">
        <v>35</v>
      </c>
      <c r="AR2196">
        <v>682</v>
      </c>
      <c r="AS2196">
        <v>16.5</v>
      </c>
      <c r="AT2196">
        <v>50</v>
      </c>
      <c r="AU2196">
        <v>1201260</v>
      </c>
      <c r="AV2196">
        <v>1279</v>
      </c>
      <c r="AW2196" t="s">
        <v>19914</v>
      </c>
      <c r="AX2196" t="s">
        <v>19915</v>
      </c>
      <c r="AY2196" t="s">
        <v>11421</v>
      </c>
      <c r="AZ2196">
        <v>32113</v>
      </c>
      <c r="BA2196">
        <v>3957</v>
      </c>
      <c r="BB2196">
        <v>3957</v>
      </c>
      <c r="BC2196">
        <v>0</v>
      </c>
      <c r="BE2196">
        <v>12083</v>
      </c>
      <c r="BH2196" t="s">
        <v>11427</v>
      </c>
      <c r="BI2196" t="s">
        <v>11427</v>
      </c>
      <c r="BJ2196" t="s">
        <v>11427</v>
      </c>
      <c r="BK2196" t="s">
        <v>11427</v>
      </c>
      <c r="BL2196" t="s">
        <v>11427</v>
      </c>
      <c r="BM2196" t="s">
        <v>11427</v>
      </c>
      <c r="BN2196" t="s">
        <v>11427</v>
      </c>
      <c r="BO2196" t="s">
        <v>11427</v>
      </c>
      <c r="BP2196" t="s">
        <v>11427</v>
      </c>
      <c r="BQ2196" t="s">
        <v>11428</v>
      </c>
      <c r="BR2196" t="s">
        <v>11428</v>
      </c>
      <c r="BS2196" t="s">
        <v>11428</v>
      </c>
      <c r="BT2196" t="s">
        <v>11427</v>
      </c>
      <c r="BU2196" t="s">
        <v>11427</v>
      </c>
      <c r="BV2196" t="s">
        <v>11427</v>
      </c>
      <c r="BW2196" t="s">
        <v>11427</v>
      </c>
      <c r="BY2196" t="s">
        <v>11428</v>
      </c>
      <c r="CB2196" t="s">
        <v>11427</v>
      </c>
      <c r="CD2196">
        <v>647</v>
      </c>
      <c r="CE2196">
        <v>35</v>
      </c>
      <c r="CF2196">
        <v>682</v>
      </c>
      <c r="CG2196">
        <v>0</v>
      </c>
      <c r="CH2196">
        <v>39</v>
      </c>
      <c r="CI2196">
        <v>826</v>
      </c>
    </row>
    <row r="2197" spans="1:87">
      <c r="A2197">
        <v>120126001865</v>
      </c>
      <c r="B2197" t="s">
        <v>11490</v>
      </c>
      <c r="C2197" t="s">
        <v>19781</v>
      </c>
      <c r="D2197" t="s">
        <v>19917</v>
      </c>
      <c r="E2197" t="s">
        <v>19783</v>
      </c>
      <c r="F2197" t="s">
        <v>19918</v>
      </c>
      <c r="G2197" t="s">
        <v>19919</v>
      </c>
      <c r="H2197" t="s">
        <v>19920</v>
      </c>
      <c r="I2197" t="s">
        <v>11421</v>
      </c>
      <c r="J2197">
        <v>32686</v>
      </c>
      <c r="K2197" t="s">
        <v>11422</v>
      </c>
      <c r="L2197">
        <v>12</v>
      </c>
      <c r="M2197" t="s">
        <v>11461</v>
      </c>
      <c r="N2197">
        <v>5</v>
      </c>
      <c r="P2197">
        <v>20</v>
      </c>
      <c r="Q2197">
        <v>52</v>
      </c>
      <c r="R2197">
        <v>46</v>
      </c>
      <c r="S2197">
        <v>46</v>
      </c>
      <c r="T2197">
        <v>53</v>
      </c>
      <c r="U2197">
        <v>48</v>
      </c>
      <c r="V2197">
        <v>62</v>
      </c>
      <c r="AD2197" t="s">
        <v>11424</v>
      </c>
      <c r="AE2197">
        <v>29.368099999999998</v>
      </c>
      <c r="AF2197">
        <v>-82.200400000000002</v>
      </c>
      <c r="AG2197" t="s">
        <v>19921</v>
      </c>
      <c r="AH2197">
        <v>42</v>
      </c>
      <c r="AI2197">
        <v>169</v>
      </c>
      <c r="AJ2197">
        <v>158</v>
      </c>
      <c r="AK2197">
        <v>1</v>
      </c>
      <c r="AL2197">
        <v>0</v>
      </c>
      <c r="AM2197">
        <v>155</v>
      </c>
      <c r="AN2197">
        <v>61</v>
      </c>
      <c r="AO2197">
        <v>89</v>
      </c>
      <c r="AP2197">
        <v>257</v>
      </c>
      <c r="AQ2197">
        <v>0</v>
      </c>
      <c r="AR2197">
        <v>257</v>
      </c>
      <c r="AS2197">
        <v>12.1</v>
      </c>
      <c r="AT2197">
        <v>27</v>
      </c>
      <c r="AU2197">
        <v>1201260</v>
      </c>
      <c r="AV2197">
        <v>1865</v>
      </c>
      <c r="AW2197" t="s">
        <v>19919</v>
      </c>
      <c r="AX2197" t="s">
        <v>19920</v>
      </c>
      <c r="AY2197" t="s">
        <v>11421</v>
      </c>
      <c r="AZ2197">
        <v>32686</v>
      </c>
      <c r="BA2197">
        <v>3231</v>
      </c>
      <c r="BB2197">
        <v>3231</v>
      </c>
      <c r="BC2197">
        <v>0</v>
      </c>
      <c r="BE2197">
        <v>12083</v>
      </c>
      <c r="BH2197" t="s">
        <v>11427</v>
      </c>
      <c r="BI2197" t="s">
        <v>11427</v>
      </c>
      <c r="BJ2197" t="s">
        <v>11428</v>
      </c>
      <c r="BK2197" t="s">
        <v>11428</v>
      </c>
      <c r="BL2197" t="s">
        <v>11428</v>
      </c>
      <c r="BM2197" t="s">
        <v>11428</v>
      </c>
      <c r="BN2197" t="s">
        <v>11428</v>
      </c>
      <c r="BO2197" t="s">
        <v>11428</v>
      </c>
      <c r="BP2197" t="s">
        <v>11428</v>
      </c>
      <c r="BQ2197" t="s">
        <v>11427</v>
      </c>
      <c r="BR2197" t="s">
        <v>11427</v>
      </c>
      <c r="BS2197" t="s">
        <v>11427</v>
      </c>
      <c r="BT2197" t="s">
        <v>11427</v>
      </c>
      <c r="BU2197" t="s">
        <v>11427</v>
      </c>
      <c r="BV2197" t="s">
        <v>11427</v>
      </c>
      <c r="BW2197" t="s">
        <v>11427</v>
      </c>
      <c r="BY2197" t="s">
        <v>11428</v>
      </c>
      <c r="CB2197" t="s">
        <v>11427</v>
      </c>
      <c r="CD2197">
        <v>257</v>
      </c>
      <c r="CE2197">
        <v>0</v>
      </c>
      <c r="CF2197">
        <v>257</v>
      </c>
      <c r="CG2197">
        <v>0</v>
      </c>
      <c r="CH2197">
        <v>21</v>
      </c>
      <c r="CI2197">
        <v>327</v>
      </c>
    </row>
    <row r="2198" spans="1:87">
      <c r="A2198">
        <v>120126001876</v>
      </c>
      <c r="B2198" t="s">
        <v>11490</v>
      </c>
      <c r="C2198" t="s">
        <v>19781</v>
      </c>
      <c r="D2198" t="s">
        <v>19922</v>
      </c>
      <c r="E2198" t="s">
        <v>19783</v>
      </c>
      <c r="F2198" t="s">
        <v>19923</v>
      </c>
      <c r="G2198" t="s">
        <v>19924</v>
      </c>
      <c r="H2198" t="s">
        <v>19848</v>
      </c>
      <c r="I2198" t="s">
        <v>11421</v>
      </c>
      <c r="J2198">
        <v>34420</v>
      </c>
      <c r="K2198" t="s">
        <v>11422</v>
      </c>
      <c r="L2198">
        <v>12</v>
      </c>
      <c r="M2198">
        <v>6</v>
      </c>
      <c r="N2198">
        <v>8</v>
      </c>
      <c r="W2198">
        <v>385</v>
      </c>
      <c r="X2198">
        <v>324</v>
      </c>
      <c r="Y2198">
        <v>317</v>
      </c>
      <c r="AD2198" t="s">
        <v>11424</v>
      </c>
      <c r="AE2198">
        <v>29.069199999999999</v>
      </c>
      <c r="AF2198">
        <v>-82.087599999999995</v>
      </c>
      <c r="AG2198" t="s">
        <v>19925</v>
      </c>
      <c r="AH2198">
        <v>42</v>
      </c>
      <c r="AI2198">
        <v>539</v>
      </c>
      <c r="AJ2198">
        <v>487</v>
      </c>
      <c r="AK2198">
        <v>5</v>
      </c>
      <c r="AL2198">
        <v>6</v>
      </c>
      <c r="AM2198">
        <v>100</v>
      </c>
      <c r="AN2198">
        <v>222</v>
      </c>
      <c r="AO2198">
        <v>648</v>
      </c>
      <c r="AP2198">
        <v>680</v>
      </c>
      <c r="AQ2198">
        <v>55</v>
      </c>
      <c r="AR2198">
        <v>735</v>
      </c>
      <c r="AS2198">
        <v>18.3</v>
      </c>
      <c r="AT2198">
        <v>56</v>
      </c>
      <c r="AU2198">
        <v>1201260</v>
      </c>
      <c r="AV2198">
        <v>1876</v>
      </c>
      <c r="AW2198" t="s">
        <v>19924</v>
      </c>
      <c r="AX2198" t="s">
        <v>19848</v>
      </c>
      <c r="AY2198" t="s">
        <v>11421</v>
      </c>
      <c r="AZ2198">
        <v>34420</v>
      </c>
      <c r="BA2198">
        <v>2866</v>
      </c>
      <c r="BB2198">
        <v>2866</v>
      </c>
      <c r="BC2198">
        <v>0</v>
      </c>
      <c r="BE2198">
        <v>12083</v>
      </c>
      <c r="BH2198" t="s">
        <v>11427</v>
      </c>
      <c r="BI2198" t="s">
        <v>11427</v>
      </c>
      <c r="BJ2198" t="s">
        <v>11427</v>
      </c>
      <c r="BK2198" t="s">
        <v>11427</v>
      </c>
      <c r="BL2198" t="s">
        <v>11427</v>
      </c>
      <c r="BM2198" t="s">
        <v>11427</v>
      </c>
      <c r="BN2198" t="s">
        <v>11427</v>
      </c>
      <c r="BO2198" t="s">
        <v>11427</v>
      </c>
      <c r="BP2198" t="s">
        <v>11427</v>
      </c>
      <c r="BQ2198" t="s">
        <v>11428</v>
      </c>
      <c r="BR2198" t="s">
        <v>11428</v>
      </c>
      <c r="BS2198" t="s">
        <v>11428</v>
      </c>
      <c r="BT2198" t="s">
        <v>11427</v>
      </c>
      <c r="BU2198" t="s">
        <v>11427</v>
      </c>
      <c r="BV2198" t="s">
        <v>11427</v>
      </c>
      <c r="BW2198" t="s">
        <v>11427</v>
      </c>
      <c r="BY2198" t="s">
        <v>11428</v>
      </c>
      <c r="CB2198" t="s">
        <v>11427</v>
      </c>
      <c r="CD2198">
        <v>680</v>
      </c>
      <c r="CE2198">
        <v>55</v>
      </c>
      <c r="CF2198">
        <v>735</v>
      </c>
      <c r="CG2198">
        <v>2</v>
      </c>
      <c r="CH2198">
        <v>43</v>
      </c>
      <c r="CI2198">
        <v>1026</v>
      </c>
    </row>
    <row r="2199" spans="1:87">
      <c r="A2199">
        <v>120126001878</v>
      </c>
      <c r="B2199" t="s">
        <v>11490</v>
      </c>
      <c r="C2199" t="s">
        <v>19781</v>
      </c>
      <c r="D2199" t="s">
        <v>19926</v>
      </c>
      <c r="E2199" t="s">
        <v>19783</v>
      </c>
      <c r="F2199" t="s">
        <v>19927</v>
      </c>
      <c r="G2199" t="s">
        <v>19928</v>
      </c>
      <c r="H2199" t="s">
        <v>19834</v>
      </c>
      <c r="I2199" t="s">
        <v>11421</v>
      </c>
      <c r="J2199">
        <v>34432</v>
      </c>
      <c r="K2199" t="s">
        <v>11422</v>
      </c>
      <c r="L2199">
        <v>12</v>
      </c>
      <c r="M2199" t="s">
        <v>11461</v>
      </c>
      <c r="N2199">
        <v>5</v>
      </c>
      <c r="P2199">
        <v>34</v>
      </c>
      <c r="Q2199">
        <v>80</v>
      </c>
      <c r="R2199">
        <v>86</v>
      </c>
      <c r="S2199">
        <v>84</v>
      </c>
      <c r="T2199">
        <v>103</v>
      </c>
      <c r="U2199">
        <v>88</v>
      </c>
      <c r="V2199">
        <v>107</v>
      </c>
      <c r="AD2199" t="s">
        <v>11424</v>
      </c>
      <c r="AE2199">
        <v>29.073799999999999</v>
      </c>
      <c r="AF2199">
        <v>-82.418099999999995</v>
      </c>
      <c r="AG2199" t="s">
        <v>19929</v>
      </c>
      <c r="AH2199">
        <v>42</v>
      </c>
      <c r="AI2199">
        <v>297</v>
      </c>
      <c r="AJ2199">
        <v>285</v>
      </c>
      <c r="AK2199">
        <v>3</v>
      </c>
      <c r="AL2199">
        <v>4</v>
      </c>
      <c r="AM2199">
        <v>50</v>
      </c>
      <c r="AN2199">
        <v>118</v>
      </c>
      <c r="AO2199">
        <v>386</v>
      </c>
      <c r="AP2199">
        <v>380</v>
      </c>
      <c r="AQ2199">
        <v>0</v>
      </c>
      <c r="AR2199">
        <v>380</v>
      </c>
      <c r="AS2199">
        <v>14.6</v>
      </c>
      <c r="AT2199">
        <v>40</v>
      </c>
      <c r="AU2199">
        <v>1201260</v>
      </c>
      <c r="AV2199">
        <v>1878</v>
      </c>
      <c r="AW2199" t="s">
        <v>19928</v>
      </c>
      <c r="AX2199" t="s">
        <v>19834</v>
      </c>
      <c r="AY2199" t="s">
        <v>11421</v>
      </c>
      <c r="AZ2199">
        <v>34432</v>
      </c>
      <c r="BA2199">
        <v>4425</v>
      </c>
      <c r="BB2199">
        <v>4425</v>
      </c>
      <c r="BC2199">
        <v>0</v>
      </c>
      <c r="BE2199">
        <v>12083</v>
      </c>
      <c r="BH2199" t="s">
        <v>11427</v>
      </c>
      <c r="BI2199" t="s">
        <v>11427</v>
      </c>
      <c r="BJ2199" t="s">
        <v>11428</v>
      </c>
      <c r="BK2199" t="s">
        <v>11428</v>
      </c>
      <c r="BL2199" t="s">
        <v>11428</v>
      </c>
      <c r="BM2199" t="s">
        <v>11428</v>
      </c>
      <c r="BN2199" t="s">
        <v>11428</v>
      </c>
      <c r="BO2199" t="s">
        <v>11428</v>
      </c>
      <c r="BP2199" t="s">
        <v>11428</v>
      </c>
      <c r="BQ2199" t="s">
        <v>11427</v>
      </c>
      <c r="BR2199" t="s">
        <v>11427</v>
      </c>
      <c r="BS2199" t="s">
        <v>11427</v>
      </c>
      <c r="BT2199" t="s">
        <v>11427</v>
      </c>
      <c r="BU2199" t="s">
        <v>11427</v>
      </c>
      <c r="BV2199" t="s">
        <v>11427</v>
      </c>
      <c r="BW2199" t="s">
        <v>11427</v>
      </c>
      <c r="BY2199" t="s">
        <v>11428</v>
      </c>
      <c r="CB2199" t="s">
        <v>11427</v>
      </c>
      <c r="CD2199">
        <v>380</v>
      </c>
      <c r="CE2199">
        <v>0</v>
      </c>
      <c r="CF2199">
        <v>380</v>
      </c>
      <c r="CG2199">
        <v>0</v>
      </c>
      <c r="CH2199">
        <v>21</v>
      </c>
      <c r="CI2199">
        <v>582</v>
      </c>
    </row>
    <row r="2200" spans="1:87">
      <c r="A2200">
        <v>120126002517</v>
      </c>
      <c r="B2200" t="s">
        <v>11490</v>
      </c>
      <c r="C2200" t="s">
        <v>19781</v>
      </c>
      <c r="D2200" t="s">
        <v>19930</v>
      </c>
      <c r="E2200" t="s">
        <v>19783</v>
      </c>
      <c r="F2200" t="s">
        <v>19931</v>
      </c>
      <c r="G2200" t="s">
        <v>19932</v>
      </c>
      <c r="H2200" t="s">
        <v>19786</v>
      </c>
      <c r="I2200" t="s">
        <v>11421</v>
      </c>
      <c r="J2200">
        <v>34479</v>
      </c>
      <c r="K2200" t="s">
        <v>11422</v>
      </c>
      <c r="L2200">
        <v>12</v>
      </c>
      <c r="M2200" t="s">
        <v>11461</v>
      </c>
      <c r="N2200">
        <v>5</v>
      </c>
      <c r="P2200">
        <v>30</v>
      </c>
      <c r="Q2200">
        <v>103</v>
      </c>
      <c r="R2200">
        <v>99</v>
      </c>
      <c r="S2200">
        <v>90</v>
      </c>
      <c r="T2200">
        <v>121</v>
      </c>
      <c r="U2200">
        <v>74</v>
      </c>
      <c r="V2200">
        <v>88</v>
      </c>
      <c r="AD2200" t="s">
        <v>11424</v>
      </c>
      <c r="AE2200">
        <v>29.247499999999999</v>
      </c>
      <c r="AF2200">
        <v>-82.081299999999999</v>
      </c>
      <c r="AG2200" t="s">
        <v>19933</v>
      </c>
      <c r="AH2200">
        <v>42</v>
      </c>
      <c r="AI2200">
        <v>321</v>
      </c>
      <c r="AJ2200">
        <v>284</v>
      </c>
      <c r="AK2200">
        <v>1</v>
      </c>
      <c r="AL2200">
        <v>7</v>
      </c>
      <c r="AM2200">
        <v>126</v>
      </c>
      <c r="AN2200">
        <v>100</v>
      </c>
      <c r="AO2200">
        <v>337</v>
      </c>
      <c r="AP2200">
        <v>424</v>
      </c>
      <c r="AQ2200">
        <v>0</v>
      </c>
      <c r="AR2200">
        <v>424</v>
      </c>
      <c r="AS2200">
        <v>14.4</v>
      </c>
      <c r="AT2200">
        <v>42</v>
      </c>
      <c r="AU2200">
        <v>1201260</v>
      </c>
      <c r="AV2200">
        <v>2517</v>
      </c>
      <c r="AW2200" t="s">
        <v>19932</v>
      </c>
      <c r="AX2200" t="s">
        <v>19786</v>
      </c>
      <c r="AY2200" t="s">
        <v>11421</v>
      </c>
      <c r="AZ2200">
        <v>34479</v>
      </c>
      <c r="BA2200">
        <v>1857</v>
      </c>
      <c r="BB2200">
        <v>1857</v>
      </c>
      <c r="BC2200">
        <v>0</v>
      </c>
      <c r="BE2200">
        <v>12083</v>
      </c>
      <c r="BH2200" t="s">
        <v>11427</v>
      </c>
      <c r="BI2200" t="s">
        <v>11427</v>
      </c>
      <c r="BJ2200" t="s">
        <v>11428</v>
      </c>
      <c r="BK2200" t="s">
        <v>11428</v>
      </c>
      <c r="BL2200" t="s">
        <v>11428</v>
      </c>
      <c r="BM2200" t="s">
        <v>11428</v>
      </c>
      <c r="BN2200" t="s">
        <v>11428</v>
      </c>
      <c r="BO2200" t="s">
        <v>11428</v>
      </c>
      <c r="BP2200" t="s">
        <v>11428</v>
      </c>
      <c r="BQ2200" t="s">
        <v>11427</v>
      </c>
      <c r="BR2200" t="s">
        <v>11427</v>
      </c>
      <c r="BS2200" t="s">
        <v>11427</v>
      </c>
      <c r="BT2200" t="s">
        <v>11427</v>
      </c>
      <c r="BU2200" t="s">
        <v>11427</v>
      </c>
      <c r="BV2200" t="s">
        <v>11427</v>
      </c>
      <c r="BW2200" t="s">
        <v>11427</v>
      </c>
      <c r="BY2200" t="s">
        <v>11428</v>
      </c>
      <c r="CB2200" t="s">
        <v>11427</v>
      </c>
      <c r="CD2200">
        <v>424</v>
      </c>
      <c r="CE2200">
        <v>0</v>
      </c>
      <c r="CF2200">
        <v>424</v>
      </c>
      <c r="CG2200">
        <v>1</v>
      </c>
      <c r="CH2200">
        <v>33</v>
      </c>
      <c r="CI2200">
        <v>605</v>
      </c>
    </row>
    <row r="2201" spans="1:87">
      <c r="A2201">
        <v>120126002518</v>
      </c>
      <c r="B2201" t="s">
        <v>11490</v>
      </c>
      <c r="C2201" t="s">
        <v>19781</v>
      </c>
      <c r="D2201" t="s">
        <v>19934</v>
      </c>
      <c r="E2201" t="s">
        <v>19783</v>
      </c>
      <c r="F2201" t="s">
        <v>19935</v>
      </c>
      <c r="G2201" t="s">
        <v>19936</v>
      </c>
      <c r="H2201" t="s">
        <v>19786</v>
      </c>
      <c r="I2201" t="s">
        <v>11421</v>
      </c>
      <c r="J2201">
        <v>34471</v>
      </c>
      <c r="K2201" t="s">
        <v>11422</v>
      </c>
      <c r="L2201">
        <v>12</v>
      </c>
      <c r="M2201" t="s">
        <v>11423</v>
      </c>
      <c r="N2201">
        <v>5</v>
      </c>
      <c r="Q2201">
        <v>99</v>
      </c>
      <c r="R2201">
        <v>122</v>
      </c>
      <c r="S2201">
        <v>114</v>
      </c>
      <c r="T2201">
        <v>116</v>
      </c>
      <c r="U2201">
        <v>104</v>
      </c>
      <c r="V2201">
        <v>102</v>
      </c>
      <c r="AD2201" t="s">
        <v>11424</v>
      </c>
      <c r="AE2201">
        <v>29.127400000000002</v>
      </c>
      <c r="AF2201">
        <v>-82.134900000000002</v>
      </c>
      <c r="AG2201" t="s">
        <v>19937</v>
      </c>
      <c r="AH2201">
        <v>42</v>
      </c>
      <c r="AI2201">
        <v>356</v>
      </c>
      <c r="AJ2201">
        <v>301</v>
      </c>
      <c r="AK2201">
        <v>5</v>
      </c>
      <c r="AL2201">
        <v>2</v>
      </c>
      <c r="AM2201">
        <v>114</v>
      </c>
      <c r="AN2201">
        <v>110</v>
      </c>
      <c r="AO2201">
        <v>396</v>
      </c>
      <c r="AP2201">
        <v>372</v>
      </c>
      <c r="AQ2201">
        <v>0</v>
      </c>
      <c r="AR2201">
        <v>372</v>
      </c>
      <c r="AS2201">
        <v>14.9</v>
      </c>
      <c r="AT2201">
        <v>44</v>
      </c>
      <c r="AU2201">
        <v>1201260</v>
      </c>
      <c r="AV2201">
        <v>2518</v>
      </c>
      <c r="AW2201" t="s">
        <v>19936</v>
      </c>
      <c r="AX2201" t="s">
        <v>19786</v>
      </c>
      <c r="AY2201" t="s">
        <v>11421</v>
      </c>
      <c r="AZ2201">
        <v>34471</v>
      </c>
      <c r="BA2201">
        <v>5241</v>
      </c>
      <c r="BB2201">
        <v>5241</v>
      </c>
      <c r="BC2201">
        <v>0</v>
      </c>
      <c r="BE2201">
        <v>12083</v>
      </c>
      <c r="BH2201" t="s">
        <v>11427</v>
      </c>
      <c r="BI2201" t="s">
        <v>11427</v>
      </c>
      <c r="BJ2201" t="s">
        <v>11427</v>
      </c>
      <c r="BK2201" t="s">
        <v>11428</v>
      </c>
      <c r="BL2201" t="s">
        <v>11428</v>
      </c>
      <c r="BM2201" t="s">
        <v>11428</v>
      </c>
      <c r="BN2201" t="s">
        <v>11428</v>
      </c>
      <c r="BO2201" t="s">
        <v>11428</v>
      </c>
      <c r="BP2201" t="s">
        <v>11428</v>
      </c>
      <c r="BQ2201" t="s">
        <v>11427</v>
      </c>
      <c r="BR2201" t="s">
        <v>11427</v>
      </c>
      <c r="BS2201" t="s">
        <v>11427</v>
      </c>
      <c r="BT2201" t="s">
        <v>11427</v>
      </c>
      <c r="BU2201" t="s">
        <v>11427</v>
      </c>
      <c r="BV2201" t="s">
        <v>11427</v>
      </c>
      <c r="BW2201" t="s">
        <v>11427</v>
      </c>
      <c r="BY2201" t="s">
        <v>11428</v>
      </c>
      <c r="CB2201" t="s">
        <v>11427</v>
      </c>
      <c r="CD2201">
        <v>372</v>
      </c>
      <c r="CE2201">
        <v>0</v>
      </c>
      <c r="CF2201">
        <v>372</v>
      </c>
      <c r="CG2201">
        <v>0</v>
      </c>
      <c r="CH2201">
        <v>30</v>
      </c>
      <c r="CI2201">
        <v>657</v>
      </c>
    </row>
    <row r="2202" spans="1:87">
      <c r="A2202">
        <v>120126002618</v>
      </c>
      <c r="B2202" t="s">
        <v>11490</v>
      </c>
      <c r="C2202" t="s">
        <v>19781</v>
      </c>
      <c r="D2202" t="s">
        <v>19938</v>
      </c>
      <c r="E2202" t="s">
        <v>19783</v>
      </c>
      <c r="F2202" t="s">
        <v>19939</v>
      </c>
      <c r="G2202" t="s">
        <v>19940</v>
      </c>
      <c r="H2202" t="s">
        <v>19941</v>
      </c>
      <c r="I2202" t="s">
        <v>11421</v>
      </c>
      <c r="J2202">
        <v>32134</v>
      </c>
      <c r="K2202" t="s">
        <v>11422</v>
      </c>
      <c r="L2202">
        <v>12</v>
      </c>
      <c r="M2202" t="s">
        <v>11461</v>
      </c>
      <c r="N2202">
        <v>8</v>
      </c>
      <c r="P2202">
        <v>27</v>
      </c>
      <c r="Q2202">
        <v>65</v>
      </c>
      <c r="R2202">
        <v>79</v>
      </c>
      <c r="S2202">
        <v>68</v>
      </c>
      <c r="T2202">
        <v>86</v>
      </c>
      <c r="U2202">
        <v>81</v>
      </c>
      <c r="V2202">
        <v>88</v>
      </c>
      <c r="W2202">
        <v>163</v>
      </c>
      <c r="X2202">
        <v>154</v>
      </c>
      <c r="Y2202">
        <v>154</v>
      </c>
      <c r="AD2202" t="s">
        <v>11424</v>
      </c>
      <c r="AE2202">
        <v>29.384899999999998</v>
      </c>
      <c r="AF2202">
        <v>-81.970699999999994</v>
      </c>
      <c r="AG2202" t="s">
        <v>19942</v>
      </c>
      <c r="AH2202">
        <v>42</v>
      </c>
      <c r="AI2202">
        <v>506</v>
      </c>
      <c r="AJ2202">
        <v>459</v>
      </c>
      <c r="AK2202">
        <v>4</v>
      </c>
      <c r="AL2202">
        <v>4</v>
      </c>
      <c r="AM2202">
        <v>2</v>
      </c>
      <c r="AN2202">
        <v>58</v>
      </c>
      <c r="AO2202">
        <v>864</v>
      </c>
      <c r="AP2202">
        <v>692</v>
      </c>
      <c r="AQ2202">
        <v>0</v>
      </c>
      <c r="AR2202">
        <v>692</v>
      </c>
      <c r="AS2202">
        <v>14.6</v>
      </c>
      <c r="AT2202">
        <v>66</v>
      </c>
      <c r="AU2202">
        <v>1201260</v>
      </c>
      <c r="AV2202">
        <v>2618</v>
      </c>
      <c r="AW2202" t="s">
        <v>19940</v>
      </c>
      <c r="AX2202" t="s">
        <v>19941</v>
      </c>
      <c r="AY2202" t="s">
        <v>11421</v>
      </c>
      <c r="AZ2202">
        <v>32134</v>
      </c>
      <c r="BA2202">
        <v>4933</v>
      </c>
      <c r="BB2202">
        <v>4933</v>
      </c>
      <c r="BC2202">
        <v>0</v>
      </c>
      <c r="BE2202">
        <v>12083</v>
      </c>
      <c r="BH2202" t="s">
        <v>11427</v>
      </c>
      <c r="BI2202" t="s">
        <v>11427</v>
      </c>
      <c r="BJ2202" t="s">
        <v>11428</v>
      </c>
      <c r="BK2202" t="s">
        <v>11428</v>
      </c>
      <c r="BL2202" t="s">
        <v>11428</v>
      </c>
      <c r="BM2202" t="s">
        <v>11428</v>
      </c>
      <c r="BN2202" t="s">
        <v>11428</v>
      </c>
      <c r="BO2202" t="s">
        <v>11428</v>
      </c>
      <c r="BP2202" t="s">
        <v>11428</v>
      </c>
      <c r="BQ2202" t="s">
        <v>11428</v>
      </c>
      <c r="BR2202" t="s">
        <v>11428</v>
      </c>
      <c r="BS2202" t="s">
        <v>11428</v>
      </c>
      <c r="BT2202" t="s">
        <v>11427</v>
      </c>
      <c r="BU2202" t="s">
        <v>11427</v>
      </c>
      <c r="BV2202" t="s">
        <v>11427</v>
      </c>
      <c r="BW2202" t="s">
        <v>11427</v>
      </c>
      <c r="BY2202" t="s">
        <v>11428</v>
      </c>
      <c r="CB2202" t="s">
        <v>11427</v>
      </c>
      <c r="CD2202">
        <v>692</v>
      </c>
      <c r="CE2202">
        <v>0</v>
      </c>
      <c r="CF2202">
        <v>692</v>
      </c>
      <c r="CG2202">
        <v>1</v>
      </c>
      <c r="CH2202">
        <v>32</v>
      </c>
      <c r="CI2202">
        <v>965</v>
      </c>
    </row>
    <row r="2203" spans="1:87">
      <c r="A2203">
        <v>120126002681</v>
      </c>
      <c r="B2203" t="s">
        <v>11490</v>
      </c>
      <c r="C2203" t="s">
        <v>19781</v>
      </c>
      <c r="D2203" t="s">
        <v>19943</v>
      </c>
      <c r="E2203" t="s">
        <v>19783</v>
      </c>
      <c r="F2203" t="s">
        <v>19944</v>
      </c>
      <c r="G2203" t="s">
        <v>19945</v>
      </c>
      <c r="H2203" t="s">
        <v>19786</v>
      </c>
      <c r="I2203" t="s">
        <v>11421</v>
      </c>
      <c r="J2203">
        <v>34472</v>
      </c>
      <c r="K2203" t="s">
        <v>11422</v>
      </c>
      <c r="L2203">
        <v>12</v>
      </c>
      <c r="M2203" t="s">
        <v>11461</v>
      </c>
      <c r="N2203">
        <v>5</v>
      </c>
      <c r="P2203">
        <v>30</v>
      </c>
      <c r="Q2203">
        <v>87</v>
      </c>
      <c r="R2203">
        <v>105</v>
      </c>
      <c r="S2203">
        <v>89</v>
      </c>
      <c r="T2203">
        <v>90</v>
      </c>
      <c r="U2203">
        <v>104</v>
      </c>
      <c r="V2203">
        <v>84</v>
      </c>
      <c r="AD2203" t="s">
        <v>11424</v>
      </c>
      <c r="AE2203">
        <v>29.082799999999999</v>
      </c>
      <c r="AF2203">
        <v>-82.005899999999997</v>
      </c>
      <c r="AG2203" t="s">
        <v>19946</v>
      </c>
      <c r="AH2203">
        <v>42</v>
      </c>
      <c r="AI2203">
        <v>283</v>
      </c>
      <c r="AJ2203">
        <v>306</v>
      </c>
      <c r="AK2203">
        <v>6</v>
      </c>
      <c r="AL2203">
        <v>4</v>
      </c>
      <c r="AM2203">
        <v>186</v>
      </c>
      <c r="AN2203">
        <v>125</v>
      </c>
      <c r="AO2203">
        <v>225</v>
      </c>
      <c r="AP2203">
        <v>477</v>
      </c>
      <c r="AQ2203">
        <v>0</v>
      </c>
      <c r="AR2203">
        <v>477</v>
      </c>
      <c r="AS2203">
        <v>15.5</v>
      </c>
      <c r="AT2203">
        <v>38</v>
      </c>
      <c r="AU2203">
        <v>1201260</v>
      </c>
      <c r="AV2203">
        <v>2681</v>
      </c>
      <c r="AW2203" t="s">
        <v>19945</v>
      </c>
      <c r="AX2203" t="s">
        <v>19786</v>
      </c>
      <c r="AY2203" t="s">
        <v>11421</v>
      </c>
      <c r="AZ2203">
        <v>34472</v>
      </c>
      <c r="BA2203">
        <v>3002</v>
      </c>
      <c r="BB2203">
        <v>3002</v>
      </c>
      <c r="BC2203">
        <v>0</v>
      </c>
      <c r="BE2203">
        <v>12083</v>
      </c>
      <c r="BH2203" t="s">
        <v>11427</v>
      </c>
      <c r="BI2203" t="s">
        <v>11427</v>
      </c>
      <c r="BJ2203" t="s">
        <v>11428</v>
      </c>
      <c r="BK2203" t="s">
        <v>11428</v>
      </c>
      <c r="BL2203" t="s">
        <v>11428</v>
      </c>
      <c r="BM2203" t="s">
        <v>11428</v>
      </c>
      <c r="BN2203" t="s">
        <v>11428</v>
      </c>
      <c r="BO2203" t="s">
        <v>11428</v>
      </c>
      <c r="BP2203" t="s">
        <v>11428</v>
      </c>
      <c r="BQ2203" t="s">
        <v>11427</v>
      </c>
      <c r="BR2203" t="s">
        <v>11427</v>
      </c>
      <c r="BS2203" t="s">
        <v>11427</v>
      </c>
      <c r="BT2203" t="s">
        <v>11427</v>
      </c>
      <c r="BU2203" t="s">
        <v>11427</v>
      </c>
      <c r="BV2203" t="s">
        <v>11427</v>
      </c>
      <c r="BW2203" t="s">
        <v>11427</v>
      </c>
      <c r="BY2203" t="s">
        <v>11428</v>
      </c>
      <c r="CB2203" t="s">
        <v>11427</v>
      </c>
      <c r="CD2203">
        <v>477</v>
      </c>
      <c r="CE2203">
        <v>0</v>
      </c>
      <c r="CF2203">
        <v>477</v>
      </c>
      <c r="CG2203">
        <v>5</v>
      </c>
      <c r="CH2203">
        <v>38</v>
      </c>
      <c r="CI2203">
        <v>589</v>
      </c>
    </row>
    <row r="2204" spans="1:87">
      <c r="A2204">
        <v>120126002760</v>
      </c>
      <c r="B2204" t="s">
        <v>11490</v>
      </c>
      <c r="C2204" t="s">
        <v>19781</v>
      </c>
      <c r="D2204" t="s">
        <v>19947</v>
      </c>
      <c r="E2204" t="s">
        <v>19783</v>
      </c>
      <c r="F2204" t="s">
        <v>19948</v>
      </c>
      <c r="G2204" t="s">
        <v>19949</v>
      </c>
      <c r="H2204" t="s">
        <v>19786</v>
      </c>
      <c r="I2204" t="s">
        <v>11421</v>
      </c>
      <c r="J2204">
        <v>34474</v>
      </c>
      <c r="K2204" t="s">
        <v>11422</v>
      </c>
      <c r="L2204">
        <v>12</v>
      </c>
      <c r="M2204" t="s">
        <v>11461</v>
      </c>
      <c r="N2204">
        <v>5</v>
      </c>
      <c r="P2204">
        <v>60</v>
      </c>
      <c r="Q2204">
        <v>131</v>
      </c>
      <c r="R2204">
        <v>119</v>
      </c>
      <c r="S2204">
        <v>129</v>
      </c>
      <c r="T2204">
        <v>145</v>
      </c>
      <c r="U2204">
        <v>120</v>
      </c>
      <c r="V2204">
        <v>121</v>
      </c>
      <c r="AD2204" t="s">
        <v>11424</v>
      </c>
      <c r="AE2204">
        <v>29.174299999999999</v>
      </c>
      <c r="AF2204">
        <v>-82.178600000000003</v>
      </c>
      <c r="AG2204" t="s">
        <v>19950</v>
      </c>
      <c r="AH2204">
        <v>42</v>
      </c>
      <c r="AI2204">
        <v>438</v>
      </c>
      <c r="AJ2204">
        <v>387</v>
      </c>
      <c r="AK2204">
        <v>1</v>
      </c>
      <c r="AL2204">
        <v>9</v>
      </c>
      <c r="AM2204">
        <v>181</v>
      </c>
      <c r="AN2204">
        <v>403</v>
      </c>
      <c r="AO2204">
        <v>190</v>
      </c>
      <c r="AP2204">
        <v>668</v>
      </c>
      <c r="AQ2204">
        <v>0</v>
      </c>
      <c r="AR2204">
        <v>668</v>
      </c>
      <c r="AS2204">
        <v>16.5</v>
      </c>
      <c r="AT2204">
        <v>50</v>
      </c>
      <c r="AU2204">
        <v>1201260</v>
      </c>
      <c r="AV2204">
        <v>2760</v>
      </c>
      <c r="AW2204" t="s">
        <v>19949</v>
      </c>
      <c r="AX2204" t="s">
        <v>19786</v>
      </c>
      <c r="AY2204" t="s">
        <v>11421</v>
      </c>
      <c r="AZ2204">
        <v>34474</v>
      </c>
      <c r="BA2204">
        <v>2853</v>
      </c>
      <c r="BB2204">
        <v>2853</v>
      </c>
      <c r="BC2204">
        <v>0</v>
      </c>
      <c r="BE2204">
        <v>12083</v>
      </c>
      <c r="BH2204" t="s">
        <v>11427</v>
      </c>
      <c r="BI2204" t="s">
        <v>11427</v>
      </c>
      <c r="BJ2204" t="s">
        <v>11428</v>
      </c>
      <c r="BK2204" t="s">
        <v>11428</v>
      </c>
      <c r="BL2204" t="s">
        <v>11428</v>
      </c>
      <c r="BM2204" t="s">
        <v>11428</v>
      </c>
      <c r="BN2204" t="s">
        <v>11428</v>
      </c>
      <c r="BO2204" t="s">
        <v>11428</v>
      </c>
      <c r="BP2204" t="s">
        <v>11428</v>
      </c>
      <c r="BQ2204" t="s">
        <v>11427</v>
      </c>
      <c r="BR2204" t="s">
        <v>11427</v>
      </c>
      <c r="BS2204" t="s">
        <v>11427</v>
      </c>
      <c r="BT2204" t="s">
        <v>11427</v>
      </c>
      <c r="BU2204" t="s">
        <v>11427</v>
      </c>
      <c r="BV2204" t="s">
        <v>11427</v>
      </c>
      <c r="BW2204" t="s">
        <v>11427</v>
      </c>
      <c r="BY2204" t="s">
        <v>11428</v>
      </c>
      <c r="CB2204" t="s">
        <v>11427</v>
      </c>
      <c r="CD2204">
        <v>668</v>
      </c>
      <c r="CE2204">
        <v>0</v>
      </c>
      <c r="CF2204">
        <v>668</v>
      </c>
      <c r="CG2204">
        <v>1</v>
      </c>
      <c r="CH2204">
        <v>40</v>
      </c>
      <c r="CI2204">
        <v>825</v>
      </c>
    </row>
    <row r="2205" spans="1:87">
      <c r="A2205">
        <v>120126002765</v>
      </c>
      <c r="B2205" t="s">
        <v>11490</v>
      </c>
      <c r="C2205" t="s">
        <v>19781</v>
      </c>
      <c r="D2205" t="s">
        <v>12199</v>
      </c>
      <c r="E2205" t="s">
        <v>19783</v>
      </c>
      <c r="F2205" t="s">
        <v>19951</v>
      </c>
      <c r="G2205" t="s">
        <v>19952</v>
      </c>
      <c r="H2205" t="s">
        <v>19786</v>
      </c>
      <c r="I2205" t="s">
        <v>11421</v>
      </c>
      <c r="J2205">
        <v>34473</v>
      </c>
      <c r="K2205" t="s">
        <v>11422</v>
      </c>
      <c r="L2205">
        <v>12</v>
      </c>
      <c r="M2205" t="s">
        <v>11461</v>
      </c>
      <c r="N2205">
        <v>4</v>
      </c>
      <c r="P2205">
        <v>39</v>
      </c>
      <c r="Q2205">
        <v>142</v>
      </c>
      <c r="R2205">
        <v>155</v>
      </c>
      <c r="S2205">
        <v>179</v>
      </c>
      <c r="T2205">
        <v>166</v>
      </c>
      <c r="U2205">
        <v>148</v>
      </c>
      <c r="AD2205" t="s">
        <v>11424</v>
      </c>
      <c r="AE2205">
        <v>29.0059</v>
      </c>
      <c r="AF2205">
        <v>-82.197100000000006</v>
      </c>
      <c r="AG2205" t="s">
        <v>19953</v>
      </c>
      <c r="AH2205">
        <v>42</v>
      </c>
      <c r="AI2205">
        <v>425</v>
      </c>
      <c r="AJ2205">
        <v>404</v>
      </c>
      <c r="AK2205">
        <v>1</v>
      </c>
      <c r="AL2205">
        <v>9</v>
      </c>
      <c r="AM2205">
        <v>207</v>
      </c>
      <c r="AN2205">
        <v>331</v>
      </c>
      <c r="AO2205">
        <v>230</v>
      </c>
      <c r="AP2205">
        <v>619</v>
      </c>
      <c r="AQ2205">
        <v>0</v>
      </c>
      <c r="AR2205">
        <v>619</v>
      </c>
      <c r="AS2205">
        <v>15.1</v>
      </c>
      <c r="AT2205">
        <v>55</v>
      </c>
      <c r="AU2205">
        <v>1201260</v>
      </c>
      <c r="AV2205">
        <v>2765</v>
      </c>
      <c r="AW2205" t="s">
        <v>19952</v>
      </c>
      <c r="AX2205" t="s">
        <v>19786</v>
      </c>
      <c r="AY2205" t="s">
        <v>11421</v>
      </c>
      <c r="AZ2205">
        <v>34473</v>
      </c>
      <c r="BA2205">
        <v>2371</v>
      </c>
      <c r="BB2205">
        <v>2371</v>
      </c>
      <c r="BC2205">
        <v>0</v>
      </c>
      <c r="BE2205">
        <v>12083</v>
      </c>
      <c r="BH2205" t="s">
        <v>11427</v>
      </c>
      <c r="BI2205" t="s">
        <v>11427</v>
      </c>
      <c r="BJ2205" t="s">
        <v>11428</v>
      </c>
      <c r="BK2205" t="s">
        <v>11428</v>
      </c>
      <c r="BL2205" t="s">
        <v>11428</v>
      </c>
      <c r="BM2205" t="s">
        <v>11428</v>
      </c>
      <c r="BN2205" t="s">
        <v>11428</v>
      </c>
      <c r="BO2205" t="s">
        <v>11428</v>
      </c>
      <c r="BP2205" t="s">
        <v>11427</v>
      </c>
      <c r="BQ2205" t="s">
        <v>11427</v>
      </c>
      <c r="BR2205" t="s">
        <v>11427</v>
      </c>
      <c r="BS2205" t="s">
        <v>11427</v>
      </c>
      <c r="BT2205" t="s">
        <v>11427</v>
      </c>
      <c r="BU2205" t="s">
        <v>11427</v>
      </c>
      <c r="BV2205" t="s">
        <v>11427</v>
      </c>
      <c r="BW2205" t="s">
        <v>11427</v>
      </c>
      <c r="BY2205" t="s">
        <v>11428</v>
      </c>
      <c r="CB2205" t="s">
        <v>11427</v>
      </c>
      <c r="CD2205">
        <v>619</v>
      </c>
      <c r="CE2205">
        <v>0</v>
      </c>
      <c r="CF2205">
        <v>619</v>
      </c>
      <c r="CG2205">
        <v>1</v>
      </c>
      <c r="CH2205">
        <v>50</v>
      </c>
      <c r="CI2205">
        <v>829</v>
      </c>
    </row>
    <row r="2206" spans="1:87">
      <c r="A2206">
        <v>120126002766</v>
      </c>
      <c r="B2206" t="s">
        <v>11490</v>
      </c>
      <c r="C2206" t="s">
        <v>19781</v>
      </c>
      <c r="D2206" t="s">
        <v>19954</v>
      </c>
      <c r="E2206" t="s">
        <v>19783</v>
      </c>
      <c r="F2206" t="s">
        <v>19955</v>
      </c>
      <c r="G2206" t="s">
        <v>19956</v>
      </c>
      <c r="H2206" t="s">
        <v>19786</v>
      </c>
      <c r="I2206" t="s">
        <v>11421</v>
      </c>
      <c r="J2206">
        <v>34475</v>
      </c>
      <c r="K2206" t="s">
        <v>11422</v>
      </c>
      <c r="L2206">
        <v>12</v>
      </c>
      <c r="M2206" t="s">
        <v>11461</v>
      </c>
      <c r="N2206">
        <v>5</v>
      </c>
      <c r="P2206">
        <v>31</v>
      </c>
      <c r="Q2206">
        <v>76</v>
      </c>
      <c r="R2206">
        <v>93</v>
      </c>
      <c r="S2206">
        <v>91</v>
      </c>
      <c r="T2206">
        <v>117</v>
      </c>
      <c r="U2206">
        <v>87</v>
      </c>
      <c r="V2206">
        <v>68</v>
      </c>
      <c r="AD2206" t="s">
        <v>11424</v>
      </c>
      <c r="AE2206">
        <v>29.229199999999999</v>
      </c>
      <c r="AF2206">
        <v>-82.143000000000001</v>
      </c>
      <c r="AG2206" t="s">
        <v>19957</v>
      </c>
      <c r="AH2206">
        <v>42</v>
      </c>
      <c r="AI2206">
        <v>290</v>
      </c>
      <c r="AJ2206">
        <v>273</v>
      </c>
      <c r="AK2206">
        <v>3</v>
      </c>
      <c r="AL2206">
        <v>1</v>
      </c>
      <c r="AM2206">
        <v>313</v>
      </c>
      <c r="AN2206">
        <v>61</v>
      </c>
      <c r="AO2206">
        <v>158</v>
      </c>
      <c r="AP2206">
        <v>466</v>
      </c>
      <c r="AQ2206">
        <v>0</v>
      </c>
      <c r="AR2206">
        <v>466</v>
      </c>
      <c r="AS2206">
        <v>14.8</v>
      </c>
      <c r="AT2206">
        <v>38</v>
      </c>
      <c r="AU2206">
        <v>1201260</v>
      </c>
      <c r="AV2206">
        <v>2766</v>
      </c>
      <c r="AW2206" t="s">
        <v>19956</v>
      </c>
      <c r="AX2206" t="s">
        <v>19786</v>
      </c>
      <c r="AY2206" t="s">
        <v>11421</v>
      </c>
      <c r="AZ2206">
        <v>34475</v>
      </c>
      <c r="BA2206">
        <v>1518</v>
      </c>
      <c r="BB2206">
        <v>1518</v>
      </c>
      <c r="BC2206">
        <v>0</v>
      </c>
      <c r="BE2206">
        <v>12083</v>
      </c>
      <c r="BH2206" t="s">
        <v>11427</v>
      </c>
      <c r="BI2206" t="s">
        <v>11427</v>
      </c>
      <c r="BJ2206" t="s">
        <v>11428</v>
      </c>
      <c r="BK2206" t="s">
        <v>11428</v>
      </c>
      <c r="BL2206" t="s">
        <v>11428</v>
      </c>
      <c r="BM2206" t="s">
        <v>11428</v>
      </c>
      <c r="BN2206" t="s">
        <v>11428</v>
      </c>
      <c r="BO2206" t="s">
        <v>11428</v>
      </c>
      <c r="BP2206" t="s">
        <v>11428</v>
      </c>
      <c r="BQ2206" t="s">
        <v>11427</v>
      </c>
      <c r="BR2206" t="s">
        <v>11427</v>
      </c>
      <c r="BS2206" t="s">
        <v>11427</v>
      </c>
      <c r="BT2206" t="s">
        <v>11427</v>
      </c>
      <c r="BU2206" t="s">
        <v>11427</v>
      </c>
      <c r="BV2206" t="s">
        <v>11427</v>
      </c>
      <c r="BW2206" t="s">
        <v>11427</v>
      </c>
      <c r="BY2206" t="s">
        <v>11428</v>
      </c>
      <c r="CB2206" t="s">
        <v>11427</v>
      </c>
      <c r="CD2206">
        <v>466</v>
      </c>
      <c r="CE2206">
        <v>0</v>
      </c>
      <c r="CF2206">
        <v>466</v>
      </c>
      <c r="CG2206">
        <v>1</v>
      </c>
      <c r="CH2206">
        <v>26</v>
      </c>
      <c r="CI2206">
        <v>563</v>
      </c>
    </row>
    <row r="2207" spans="1:87">
      <c r="A2207">
        <v>120126002767</v>
      </c>
      <c r="B2207" t="s">
        <v>11490</v>
      </c>
      <c r="C2207" t="s">
        <v>19781</v>
      </c>
      <c r="D2207" t="s">
        <v>19958</v>
      </c>
      <c r="E2207" t="s">
        <v>19783</v>
      </c>
      <c r="F2207" t="s">
        <v>19959</v>
      </c>
      <c r="G2207" t="s">
        <v>19960</v>
      </c>
      <c r="H2207" t="s">
        <v>19878</v>
      </c>
      <c r="I2207" t="s">
        <v>11421</v>
      </c>
      <c r="J2207">
        <v>34491</v>
      </c>
      <c r="K2207" t="s">
        <v>11422</v>
      </c>
      <c r="L2207">
        <v>12</v>
      </c>
      <c r="M2207" t="s">
        <v>11461</v>
      </c>
      <c r="N2207">
        <v>5</v>
      </c>
      <c r="P2207">
        <v>44</v>
      </c>
      <c r="Q2207">
        <v>137</v>
      </c>
      <c r="R2207">
        <v>109</v>
      </c>
      <c r="S2207">
        <v>131</v>
      </c>
      <c r="T2207">
        <v>118</v>
      </c>
      <c r="U2207">
        <v>140</v>
      </c>
      <c r="V2207">
        <v>109</v>
      </c>
      <c r="AD2207" t="s">
        <v>11424</v>
      </c>
      <c r="AE2207">
        <v>29.008700000000001</v>
      </c>
      <c r="AF2207">
        <v>-82.013300000000001</v>
      </c>
      <c r="AG2207" t="s">
        <v>19961</v>
      </c>
      <c r="AH2207">
        <v>42</v>
      </c>
      <c r="AI2207">
        <v>433</v>
      </c>
      <c r="AJ2207">
        <v>355</v>
      </c>
      <c r="AK2207">
        <v>2</v>
      </c>
      <c r="AL2207">
        <v>6</v>
      </c>
      <c r="AM2207">
        <v>47</v>
      </c>
      <c r="AN2207">
        <v>200</v>
      </c>
      <c r="AO2207">
        <v>502</v>
      </c>
      <c r="AP2207">
        <v>570</v>
      </c>
      <c r="AQ2207">
        <v>0</v>
      </c>
      <c r="AR2207">
        <v>570</v>
      </c>
      <c r="AS2207">
        <v>15.2</v>
      </c>
      <c r="AT2207">
        <v>52</v>
      </c>
      <c r="AU2207">
        <v>1201260</v>
      </c>
      <c r="AV2207">
        <v>2767</v>
      </c>
      <c r="AW2207" t="s">
        <v>19960</v>
      </c>
      <c r="AX2207" t="s">
        <v>19878</v>
      </c>
      <c r="AY2207" t="s">
        <v>11421</v>
      </c>
      <c r="AZ2207">
        <v>34491</v>
      </c>
      <c r="BA2207">
        <v>3327</v>
      </c>
      <c r="BB2207">
        <v>3327</v>
      </c>
      <c r="BC2207">
        <v>0</v>
      </c>
      <c r="BE2207">
        <v>12083</v>
      </c>
      <c r="BH2207" t="s">
        <v>11427</v>
      </c>
      <c r="BI2207" t="s">
        <v>11427</v>
      </c>
      <c r="BJ2207" t="s">
        <v>11428</v>
      </c>
      <c r="BK2207" t="s">
        <v>11428</v>
      </c>
      <c r="BL2207" t="s">
        <v>11428</v>
      </c>
      <c r="BM2207" t="s">
        <v>11428</v>
      </c>
      <c r="BN2207" t="s">
        <v>11428</v>
      </c>
      <c r="BO2207" t="s">
        <v>11428</v>
      </c>
      <c r="BP2207" t="s">
        <v>11428</v>
      </c>
      <c r="BQ2207" t="s">
        <v>11427</v>
      </c>
      <c r="BR2207" t="s">
        <v>11427</v>
      </c>
      <c r="BS2207" t="s">
        <v>11427</v>
      </c>
      <c r="BT2207" t="s">
        <v>11427</v>
      </c>
      <c r="BU2207" t="s">
        <v>11427</v>
      </c>
      <c r="BV2207" t="s">
        <v>11427</v>
      </c>
      <c r="BW2207" t="s">
        <v>11427</v>
      </c>
      <c r="BY2207" t="s">
        <v>11428</v>
      </c>
      <c r="CB2207" t="s">
        <v>11427</v>
      </c>
      <c r="CD2207">
        <v>570</v>
      </c>
      <c r="CE2207">
        <v>0</v>
      </c>
      <c r="CF2207">
        <v>570</v>
      </c>
      <c r="CG2207">
        <v>2</v>
      </c>
      <c r="CH2207">
        <v>29</v>
      </c>
      <c r="CI2207">
        <v>788</v>
      </c>
    </row>
    <row r="2208" spans="1:87">
      <c r="A2208">
        <v>120126003005</v>
      </c>
      <c r="B2208" t="s">
        <v>11490</v>
      </c>
      <c r="C2208" t="s">
        <v>19781</v>
      </c>
      <c r="D2208" t="s">
        <v>19962</v>
      </c>
      <c r="E2208" t="s">
        <v>19783</v>
      </c>
      <c r="F2208" t="s">
        <v>19963</v>
      </c>
      <c r="G2208" t="s">
        <v>19964</v>
      </c>
      <c r="H2208" t="s">
        <v>19834</v>
      </c>
      <c r="I2208" t="s">
        <v>11421</v>
      </c>
      <c r="J2208">
        <v>34431</v>
      </c>
      <c r="K2208" t="s">
        <v>11422</v>
      </c>
      <c r="L2208">
        <v>12</v>
      </c>
      <c r="M2208">
        <v>6</v>
      </c>
      <c r="N2208">
        <v>8</v>
      </c>
      <c r="W2208">
        <v>191</v>
      </c>
      <c r="X2208">
        <v>217</v>
      </c>
      <c r="Y2208">
        <v>218</v>
      </c>
      <c r="AD2208" t="s">
        <v>11424</v>
      </c>
      <c r="AE2208">
        <v>29.0517</v>
      </c>
      <c r="AF2208">
        <v>-82.468999999999994</v>
      </c>
      <c r="AG2208" t="s">
        <v>19965</v>
      </c>
      <c r="AH2208">
        <v>42</v>
      </c>
      <c r="AI2208">
        <v>314</v>
      </c>
      <c r="AJ2208">
        <v>312</v>
      </c>
      <c r="AK2208">
        <v>5</v>
      </c>
      <c r="AL2208">
        <v>0</v>
      </c>
      <c r="AM2208">
        <v>39</v>
      </c>
      <c r="AN2208">
        <v>181</v>
      </c>
      <c r="AO2208">
        <v>375</v>
      </c>
      <c r="AP2208">
        <v>467</v>
      </c>
      <c r="AQ2208">
        <v>24</v>
      </c>
      <c r="AR2208">
        <v>491</v>
      </c>
      <c r="AS2208">
        <v>16.899999999999999</v>
      </c>
      <c r="AT2208">
        <v>37</v>
      </c>
      <c r="AU2208">
        <v>1201260</v>
      </c>
      <c r="AV2208">
        <v>3005</v>
      </c>
      <c r="AW2208" t="s">
        <v>19964</v>
      </c>
      <c r="AX2208" t="s">
        <v>19834</v>
      </c>
      <c r="AY2208" t="s">
        <v>11421</v>
      </c>
      <c r="AZ2208">
        <v>34431</v>
      </c>
      <c r="BA2208">
        <v>6761</v>
      </c>
      <c r="BB2208">
        <v>6761</v>
      </c>
      <c r="BC2208">
        <v>0</v>
      </c>
      <c r="BE2208">
        <v>12083</v>
      </c>
      <c r="BH2208" t="s">
        <v>11427</v>
      </c>
      <c r="BI2208" t="s">
        <v>11427</v>
      </c>
      <c r="BJ2208" t="s">
        <v>11427</v>
      </c>
      <c r="BK2208" t="s">
        <v>11427</v>
      </c>
      <c r="BL2208" t="s">
        <v>11427</v>
      </c>
      <c r="BM2208" t="s">
        <v>11427</v>
      </c>
      <c r="BN2208" t="s">
        <v>11427</v>
      </c>
      <c r="BO2208" t="s">
        <v>11427</v>
      </c>
      <c r="BP2208" t="s">
        <v>11427</v>
      </c>
      <c r="BQ2208" t="s">
        <v>11428</v>
      </c>
      <c r="BR2208" t="s">
        <v>11428</v>
      </c>
      <c r="BS2208" t="s">
        <v>11428</v>
      </c>
      <c r="BT2208" t="s">
        <v>11427</v>
      </c>
      <c r="BU2208" t="s">
        <v>11427</v>
      </c>
      <c r="BV2208" t="s">
        <v>11427</v>
      </c>
      <c r="BW2208" t="s">
        <v>11427</v>
      </c>
      <c r="BY2208" t="s">
        <v>11428</v>
      </c>
      <c r="CB2208" t="s">
        <v>11427</v>
      </c>
      <c r="CD2208">
        <v>467</v>
      </c>
      <c r="CE2208">
        <v>24</v>
      </c>
      <c r="CF2208">
        <v>491</v>
      </c>
      <c r="CG2208">
        <v>2</v>
      </c>
      <c r="CH2208">
        <v>24</v>
      </c>
      <c r="CI2208">
        <v>626</v>
      </c>
    </row>
    <row r="2209" spans="1:87">
      <c r="A2209">
        <v>120126003202</v>
      </c>
      <c r="B2209" t="s">
        <v>11490</v>
      </c>
      <c r="C2209" t="s">
        <v>19781</v>
      </c>
      <c r="D2209" t="s">
        <v>19966</v>
      </c>
      <c r="E2209" t="s">
        <v>19783</v>
      </c>
      <c r="F2209" t="s">
        <v>19967</v>
      </c>
      <c r="G2209" t="s">
        <v>19968</v>
      </c>
      <c r="H2209" t="s">
        <v>19786</v>
      </c>
      <c r="I2209" t="s">
        <v>11421</v>
      </c>
      <c r="J2209">
        <v>34472</v>
      </c>
      <c r="K2209" t="s">
        <v>11422</v>
      </c>
      <c r="L2209">
        <v>12</v>
      </c>
      <c r="M2209" t="s">
        <v>11461</v>
      </c>
      <c r="N2209">
        <v>5</v>
      </c>
      <c r="P2209">
        <v>40</v>
      </c>
      <c r="Q2209">
        <v>118</v>
      </c>
      <c r="R2209">
        <v>100</v>
      </c>
      <c r="S2209">
        <v>113</v>
      </c>
      <c r="T2209">
        <v>139</v>
      </c>
      <c r="U2209">
        <v>103</v>
      </c>
      <c r="V2209">
        <v>127</v>
      </c>
      <c r="AD2209" t="s">
        <v>11424</v>
      </c>
      <c r="AE2209">
        <v>29.120799999999999</v>
      </c>
      <c r="AF2209">
        <v>-82.016000000000005</v>
      </c>
      <c r="AG2209" t="s">
        <v>19969</v>
      </c>
      <c r="AH2209">
        <v>42</v>
      </c>
      <c r="AI2209">
        <v>346</v>
      </c>
      <c r="AJ2209">
        <v>394</v>
      </c>
      <c r="AK2209">
        <v>2</v>
      </c>
      <c r="AL2209">
        <v>18</v>
      </c>
      <c r="AM2209">
        <v>190</v>
      </c>
      <c r="AN2209">
        <v>176</v>
      </c>
      <c r="AO2209">
        <v>295</v>
      </c>
      <c r="AP2209">
        <v>510</v>
      </c>
      <c r="AQ2209">
        <v>0</v>
      </c>
      <c r="AR2209">
        <v>510</v>
      </c>
      <c r="AS2209">
        <v>15.7</v>
      </c>
      <c r="AT2209">
        <v>47</v>
      </c>
      <c r="AU2209">
        <v>1201260</v>
      </c>
      <c r="AV2209">
        <v>3202</v>
      </c>
      <c r="AW2209" t="s">
        <v>19968</v>
      </c>
      <c r="AX2209" t="s">
        <v>19786</v>
      </c>
      <c r="AY2209" t="s">
        <v>11421</v>
      </c>
      <c r="AZ2209">
        <v>34472</v>
      </c>
      <c r="BA2209">
        <v>4223</v>
      </c>
      <c r="BB2209">
        <v>4223</v>
      </c>
      <c r="BC2209">
        <v>0</v>
      </c>
      <c r="BE2209">
        <v>12083</v>
      </c>
      <c r="BH2209" t="s">
        <v>11427</v>
      </c>
      <c r="BI2209" t="s">
        <v>11427</v>
      </c>
      <c r="BJ2209" t="s">
        <v>11428</v>
      </c>
      <c r="BK2209" t="s">
        <v>11428</v>
      </c>
      <c r="BL2209" t="s">
        <v>11428</v>
      </c>
      <c r="BM2209" t="s">
        <v>11428</v>
      </c>
      <c r="BN2209" t="s">
        <v>11428</v>
      </c>
      <c r="BO2209" t="s">
        <v>11428</v>
      </c>
      <c r="BP2209" t="s">
        <v>11428</v>
      </c>
      <c r="BQ2209" t="s">
        <v>11427</v>
      </c>
      <c r="BR2209" t="s">
        <v>11427</v>
      </c>
      <c r="BS2209" t="s">
        <v>11427</v>
      </c>
      <c r="BT2209" t="s">
        <v>11427</v>
      </c>
      <c r="BU2209" t="s">
        <v>11427</v>
      </c>
      <c r="BV2209" t="s">
        <v>11427</v>
      </c>
      <c r="BW2209" t="s">
        <v>11427</v>
      </c>
      <c r="BY2209" t="s">
        <v>11428</v>
      </c>
      <c r="CB2209" t="s">
        <v>11427</v>
      </c>
      <c r="CD2209">
        <v>510</v>
      </c>
      <c r="CE2209">
        <v>0</v>
      </c>
      <c r="CF2209">
        <v>510</v>
      </c>
      <c r="CG2209">
        <v>7</v>
      </c>
      <c r="CH2209">
        <v>52</v>
      </c>
      <c r="CI2209">
        <v>740</v>
      </c>
    </row>
    <row r="2210" spans="1:87">
      <c r="A2210">
        <v>120126003436</v>
      </c>
      <c r="B2210" t="s">
        <v>11490</v>
      </c>
      <c r="C2210" t="s">
        <v>19781</v>
      </c>
      <c r="D2210" t="s">
        <v>19970</v>
      </c>
      <c r="E2210" t="s">
        <v>19783</v>
      </c>
      <c r="F2210" t="s">
        <v>19971</v>
      </c>
      <c r="G2210" t="s">
        <v>19806</v>
      </c>
      <c r="H2210" t="s">
        <v>19786</v>
      </c>
      <c r="I2210" t="s">
        <v>11421</v>
      </c>
      <c r="J2210">
        <v>34471</v>
      </c>
      <c r="K2210" t="s">
        <v>11442</v>
      </c>
      <c r="L2210">
        <v>12</v>
      </c>
      <c r="M2210" t="s">
        <v>11461</v>
      </c>
      <c r="N2210" t="s">
        <v>11461</v>
      </c>
      <c r="P2210">
        <v>54</v>
      </c>
      <c r="AD2210" t="s">
        <v>11424</v>
      </c>
      <c r="AE2210">
        <v>29.172799999999999</v>
      </c>
      <c r="AF2210">
        <v>-82.093000000000004</v>
      </c>
      <c r="AG2210" t="s">
        <v>19972</v>
      </c>
      <c r="AH2210">
        <v>42</v>
      </c>
      <c r="AI2210">
        <v>38</v>
      </c>
      <c r="AJ2210">
        <v>16</v>
      </c>
      <c r="AK2210">
        <v>0</v>
      </c>
      <c r="AL2210">
        <v>0</v>
      </c>
      <c r="AM2210">
        <v>6</v>
      </c>
      <c r="AN2210">
        <v>9</v>
      </c>
      <c r="AO2210">
        <v>38</v>
      </c>
      <c r="AP2210">
        <v>0</v>
      </c>
      <c r="AQ2210">
        <v>0</v>
      </c>
      <c r="AR2210">
        <v>0</v>
      </c>
      <c r="AU2210">
        <v>1201260</v>
      </c>
      <c r="AV2210">
        <v>3436</v>
      </c>
      <c r="AW2210" t="s">
        <v>19803</v>
      </c>
      <c r="AX2210" t="s">
        <v>19786</v>
      </c>
      <c r="AY2210" t="s">
        <v>11421</v>
      </c>
      <c r="AZ2210">
        <v>34478</v>
      </c>
      <c r="BA2210">
        <v>670</v>
      </c>
      <c r="BB2210">
        <v>4932</v>
      </c>
      <c r="BC2210">
        <v>0</v>
      </c>
      <c r="BE2210">
        <v>12083</v>
      </c>
      <c r="BH2210" t="s">
        <v>11427</v>
      </c>
      <c r="BI2210" t="s">
        <v>11427</v>
      </c>
      <c r="BJ2210" t="s">
        <v>11428</v>
      </c>
      <c r="BK2210" t="s">
        <v>11427</v>
      </c>
      <c r="BL2210" t="s">
        <v>11427</v>
      </c>
      <c r="BM2210" t="s">
        <v>11427</v>
      </c>
      <c r="BN2210" t="s">
        <v>11427</v>
      </c>
      <c r="BO2210" t="s">
        <v>11427</v>
      </c>
      <c r="BP2210" t="s">
        <v>11427</v>
      </c>
      <c r="BQ2210" t="s">
        <v>11427</v>
      </c>
      <c r="BR2210" t="s">
        <v>11427</v>
      </c>
      <c r="BS2210" t="s">
        <v>11427</v>
      </c>
      <c r="BT2210" t="s">
        <v>11427</v>
      </c>
      <c r="BU2210" t="s">
        <v>11427</v>
      </c>
      <c r="BV2210" t="s">
        <v>11427</v>
      </c>
      <c r="BW2210" t="s">
        <v>11427</v>
      </c>
      <c r="BY2210" t="s">
        <v>11427</v>
      </c>
      <c r="CB2210" t="s">
        <v>11427</v>
      </c>
      <c r="CD2210">
        <v>0</v>
      </c>
      <c r="CE2210">
        <v>0</v>
      </c>
      <c r="CF2210">
        <v>0</v>
      </c>
      <c r="CG2210">
        <v>0</v>
      </c>
      <c r="CH2210">
        <v>1</v>
      </c>
      <c r="CI2210">
        <v>54</v>
      </c>
    </row>
    <row r="2211" spans="1:87">
      <c r="A2211">
        <v>120126003613</v>
      </c>
      <c r="B2211" t="s">
        <v>11490</v>
      </c>
      <c r="C2211" t="s">
        <v>19781</v>
      </c>
      <c r="D2211" t="s">
        <v>19973</v>
      </c>
      <c r="E2211" t="s">
        <v>19783</v>
      </c>
      <c r="F2211" t="s">
        <v>19974</v>
      </c>
      <c r="G2211" t="s">
        <v>19975</v>
      </c>
      <c r="H2211" t="s">
        <v>19786</v>
      </c>
      <c r="I2211" t="s">
        <v>11421</v>
      </c>
      <c r="J2211">
        <v>34474</v>
      </c>
      <c r="K2211" t="s">
        <v>11422</v>
      </c>
      <c r="L2211">
        <v>12</v>
      </c>
      <c r="M2211" t="s">
        <v>11461</v>
      </c>
      <c r="N2211">
        <v>5</v>
      </c>
      <c r="P2211">
        <v>13</v>
      </c>
      <c r="Q2211">
        <v>121</v>
      </c>
      <c r="R2211">
        <v>130</v>
      </c>
      <c r="S2211">
        <v>134</v>
      </c>
      <c r="T2211">
        <v>163</v>
      </c>
      <c r="U2211">
        <v>135</v>
      </c>
      <c r="V2211">
        <v>142</v>
      </c>
      <c r="AD2211" t="s">
        <v>11424</v>
      </c>
      <c r="AE2211">
        <v>29.148399999999999</v>
      </c>
      <c r="AF2211">
        <v>-82.190100000000001</v>
      </c>
      <c r="AG2211" t="s">
        <v>19976</v>
      </c>
      <c r="AH2211">
        <v>42</v>
      </c>
      <c r="AI2211">
        <v>432</v>
      </c>
      <c r="AJ2211">
        <v>406</v>
      </c>
      <c r="AK2211">
        <v>3</v>
      </c>
      <c r="AL2211">
        <v>52</v>
      </c>
      <c r="AM2211">
        <v>125</v>
      </c>
      <c r="AN2211">
        <v>281</v>
      </c>
      <c r="AO2211">
        <v>327</v>
      </c>
      <c r="AP2211">
        <v>472</v>
      </c>
      <c r="AQ2211">
        <v>0</v>
      </c>
      <c r="AR2211">
        <v>472</v>
      </c>
      <c r="AS2211">
        <v>15.5</v>
      </c>
      <c r="AT2211">
        <v>54</v>
      </c>
      <c r="AU2211">
        <v>1201260</v>
      </c>
      <c r="AV2211">
        <v>3613</v>
      </c>
      <c r="AW2211" t="s">
        <v>19975</v>
      </c>
      <c r="AX2211" t="s">
        <v>19786</v>
      </c>
      <c r="AY2211" t="s">
        <v>11421</v>
      </c>
      <c r="AZ2211">
        <v>34474</v>
      </c>
      <c r="BA2211">
        <v>4373</v>
      </c>
      <c r="BB2211">
        <v>4373</v>
      </c>
      <c r="BC2211">
        <v>0</v>
      </c>
      <c r="BE2211">
        <v>12083</v>
      </c>
      <c r="BH2211" t="s">
        <v>11427</v>
      </c>
      <c r="BI2211" t="s">
        <v>11427</v>
      </c>
      <c r="BJ2211" t="s">
        <v>11428</v>
      </c>
      <c r="BK2211" t="s">
        <v>11428</v>
      </c>
      <c r="BL2211" t="s">
        <v>11428</v>
      </c>
      <c r="BM2211" t="s">
        <v>11428</v>
      </c>
      <c r="BN2211" t="s">
        <v>11428</v>
      </c>
      <c r="BO2211" t="s">
        <v>11428</v>
      </c>
      <c r="BP2211" t="s">
        <v>11428</v>
      </c>
      <c r="BQ2211" t="s">
        <v>11427</v>
      </c>
      <c r="BR2211" t="s">
        <v>11427</v>
      </c>
      <c r="BS2211" t="s">
        <v>11427</v>
      </c>
      <c r="BT2211" t="s">
        <v>11427</v>
      </c>
      <c r="BU2211" t="s">
        <v>11427</v>
      </c>
      <c r="BV2211" t="s">
        <v>11427</v>
      </c>
      <c r="BW2211" t="s">
        <v>11427</v>
      </c>
      <c r="BY2211" t="s">
        <v>11428</v>
      </c>
      <c r="CB2211" t="s">
        <v>11427</v>
      </c>
      <c r="CD2211">
        <v>472</v>
      </c>
      <c r="CE2211">
        <v>0</v>
      </c>
      <c r="CF2211">
        <v>472</v>
      </c>
      <c r="CG2211">
        <v>0</v>
      </c>
      <c r="CH2211">
        <v>50</v>
      </c>
      <c r="CI2211">
        <v>838</v>
      </c>
    </row>
    <row r="2212" spans="1:87">
      <c r="A2212">
        <v>120126004112</v>
      </c>
      <c r="B2212" t="s">
        <v>11490</v>
      </c>
      <c r="C2212" t="s">
        <v>19781</v>
      </c>
      <c r="D2212" t="s">
        <v>19977</v>
      </c>
      <c r="E2212" t="s">
        <v>19783</v>
      </c>
      <c r="F2212" t="s">
        <v>19978</v>
      </c>
      <c r="G2212" t="s">
        <v>19979</v>
      </c>
      <c r="H2212" t="s">
        <v>19980</v>
      </c>
      <c r="I2212" t="s">
        <v>11421</v>
      </c>
      <c r="J2212">
        <v>32664</v>
      </c>
      <c r="K2212" t="s">
        <v>11422</v>
      </c>
      <c r="L2212">
        <v>12</v>
      </c>
      <c r="M2212" t="s">
        <v>11423</v>
      </c>
      <c r="N2212">
        <v>5</v>
      </c>
      <c r="Q2212">
        <v>7</v>
      </c>
      <c r="R2212">
        <v>14</v>
      </c>
      <c r="S2212">
        <v>17</v>
      </c>
      <c r="T2212">
        <v>10</v>
      </c>
      <c r="U2212">
        <v>12</v>
      </c>
      <c r="V2212">
        <v>16</v>
      </c>
      <c r="AD2212" t="s">
        <v>11424</v>
      </c>
      <c r="AE2212">
        <v>29.446400000000001</v>
      </c>
      <c r="AF2212">
        <v>-82.2239</v>
      </c>
      <c r="AG2212" t="s">
        <v>19981</v>
      </c>
      <c r="AH2212">
        <v>42</v>
      </c>
      <c r="AI2212">
        <v>35</v>
      </c>
      <c r="AJ2212">
        <v>41</v>
      </c>
      <c r="AK2212">
        <v>0</v>
      </c>
      <c r="AL2212">
        <v>0</v>
      </c>
      <c r="AM2212">
        <v>4</v>
      </c>
      <c r="AN2212">
        <v>6</v>
      </c>
      <c r="AO2212">
        <v>63</v>
      </c>
      <c r="AP2212">
        <v>47</v>
      </c>
      <c r="AQ2212">
        <v>0</v>
      </c>
      <c r="AR2212">
        <v>47</v>
      </c>
      <c r="AS2212">
        <v>10.9</v>
      </c>
      <c r="AT2212">
        <v>7</v>
      </c>
      <c r="AU2212">
        <v>1201260</v>
      </c>
      <c r="AV2212">
        <v>4112</v>
      </c>
      <c r="AW2212" t="s">
        <v>19982</v>
      </c>
      <c r="AX2212" t="s">
        <v>19980</v>
      </c>
      <c r="AY2212" t="s">
        <v>11421</v>
      </c>
      <c r="AZ2212">
        <v>32664</v>
      </c>
      <c r="BA2212">
        <v>769</v>
      </c>
      <c r="BB2212">
        <v>769</v>
      </c>
      <c r="BC2212">
        <v>0</v>
      </c>
      <c r="BE2212">
        <v>12083</v>
      </c>
      <c r="BH2212" t="s">
        <v>11427</v>
      </c>
      <c r="BI2212" t="s">
        <v>11427</v>
      </c>
      <c r="BJ2212" t="s">
        <v>11427</v>
      </c>
      <c r="BK2212" t="s">
        <v>11428</v>
      </c>
      <c r="BL2212" t="s">
        <v>11428</v>
      </c>
      <c r="BM2212" t="s">
        <v>11428</v>
      </c>
      <c r="BN2212" t="s">
        <v>11428</v>
      </c>
      <c r="BO2212" t="s">
        <v>11428</v>
      </c>
      <c r="BP2212" t="s">
        <v>11428</v>
      </c>
      <c r="BQ2212" t="s">
        <v>11427</v>
      </c>
      <c r="BR2212" t="s">
        <v>11427</v>
      </c>
      <c r="BS2212" t="s">
        <v>11427</v>
      </c>
      <c r="BT2212" t="s">
        <v>11427</v>
      </c>
      <c r="BU2212" t="s">
        <v>11427</v>
      </c>
      <c r="BV2212" t="s">
        <v>11427</v>
      </c>
      <c r="BW2212" t="s">
        <v>11427</v>
      </c>
      <c r="BY2212" t="s">
        <v>11428</v>
      </c>
      <c r="CB2212" t="s">
        <v>11428</v>
      </c>
      <c r="CD2212">
        <v>47</v>
      </c>
      <c r="CE2212">
        <v>0</v>
      </c>
      <c r="CF2212">
        <v>47</v>
      </c>
      <c r="CG2212">
        <v>0</v>
      </c>
      <c r="CH2212">
        <v>3</v>
      </c>
      <c r="CI2212">
        <v>76</v>
      </c>
    </row>
    <row r="2213" spans="1:87">
      <c r="A2213">
        <v>120126004385</v>
      </c>
      <c r="B2213" t="s">
        <v>11490</v>
      </c>
      <c r="C2213" t="s">
        <v>19781</v>
      </c>
      <c r="D2213" t="s">
        <v>17955</v>
      </c>
      <c r="E2213" t="s">
        <v>19783</v>
      </c>
      <c r="F2213" t="s">
        <v>19983</v>
      </c>
      <c r="G2213" t="s">
        <v>19984</v>
      </c>
      <c r="H2213" t="s">
        <v>19786</v>
      </c>
      <c r="I2213" t="s">
        <v>11421</v>
      </c>
      <c r="J2213">
        <v>34476</v>
      </c>
      <c r="K2213" t="s">
        <v>11422</v>
      </c>
      <c r="L2213">
        <v>12</v>
      </c>
      <c r="M2213">
        <v>6</v>
      </c>
      <c r="N2213">
        <v>8</v>
      </c>
      <c r="W2213">
        <v>359</v>
      </c>
      <c r="X2213">
        <v>366</v>
      </c>
      <c r="Y2213">
        <v>387</v>
      </c>
      <c r="AD2213" t="s">
        <v>11424</v>
      </c>
      <c r="AE2213">
        <v>29.086500000000001</v>
      </c>
      <c r="AF2213">
        <v>-82.197999999999993</v>
      </c>
      <c r="AG2213" t="s">
        <v>19985</v>
      </c>
      <c r="AH2213">
        <v>42</v>
      </c>
      <c r="AI2213">
        <v>571</v>
      </c>
      <c r="AJ2213">
        <v>541</v>
      </c>
      <c r="AK2213">
        <v>7</v>
      </c>
      <c r="AL2213">
        <v>23</v>
      </c>
      <c r="AM2213">
        <v>212</v>
      </c>
      <c r="AN2213">
        <v>323</v>
      </c>
      <c r="AO2213">
        <v>484</v>
      </c>
      <c r="AP2213">
        <v>693</v>
      </c>
      <c r="AQ2213">
        <v>63</v>
      </c>
      <c r="AR2213">
        <v>756</v>
      </c>
      <c r="AS2213">
        <v>17.399999999999999</v>
      </c>
      <c r="AT2213">
        <v>64</v>
      </c>
      <c r="AU2213">
        <v>1201260</v>
      </c>
      <c r="AV2213">
        <v>4385</v>
      </c>
      <c r="AW2213" t="s">
        <v>19984</v>
      </c>
      <c r="AX2213" t="s">
        <v>19786</v>
      </c>
      <c r="AY2213" t="s">
        <v>11421</v>
      </c>
      <c r="AZ2213">
        <v>34476</v>
      </c>
      <c r="BA2213">
        <v>4001</v>
      </c>
      <c r="BB2213">
        <v>4001</v>
      </c>
      <c r="BC2213">
        <v>0</v>
      </c>
      <c r="BE2213">
        <v>12083</v>
      </c>
      <c r="BH2213" t="s">
        <v>11427</v>
      </c>
      <c r="BI2213" t="s">
        <v>11427</v>
      </c>
      <c r="BJ2213" t="s">
        <v>11427</v>
      </c>
      <c r="BK2213" t="s">
        <v>11427</v>
      </c>
      <c r="BL2213" t="s">
        <v>11427</v>
      </c>
      <c r="BM2213" t="s">
        <v>11427</v>
      </c>
      <c r="BN2213" t="s">
        <v>11427</v>
      </c>
      <c r="BO2213" t="s">
        <v>11427</v>
      </c>
      <c r="BP2213" t="s">
        <v>11427</v>
      </c>
      <c r="BQ2213" t="s">
        <v>11428</v>
      </c>
      <c r="BR2213" t="s">
        <v>11428</v>
      </c>
      <c r="BS2213" t="s">
        <v>11428</v>
      </c>
      <c r="BT2213" t="s">
        <v>11427</v>
      </c>
      <c r="BU2213" t="s">
        <v>11427</v>
      </c>
      <c r="BV2213" t="s">
        <v>11427</v>
      </c>
      <c r="BW2213" t="s">
        <v>11427</v>
      </c>
      <c r="BY2213" t="s">
        <v>11428</v>
      </c>
      <c r="CB2213" t="s">
        <v>11427</v>
      </c>
      <c r="CD2213">
        <v>693</v>
      </c>
      <c r="CE2213">
        <v>63</v>
      </c>
      <c r="CF2213">
        <v>756</v>
      </c>
      <c r="CG2213">
        <v>5</v>
      </c>
      <c r="CH2213">
        <v>58</v>
      </c>
      <c r="CI2213">
        <v>1112</v>
      </c>
    </row>
    <row r="2214" spans="1:87">
      <c r="A2214">
        <v>120126004387</v>
      </c>
      <c r="B2214" t="s">
        <v>11490</v>
      </c>
      <c r="C2214" t="s">
        <v>19781</v>
      </c>
      <c r="D2214" t="s">
        <v>19986</v>
      </c>
      <c r="E2214" t="s">
        <v>19783</v>
      </c>
      <c r="F2214" t="s">
        <v>19987</v>
      </c>
      <c r="G2214" t="s">
        <v>19988</v>
      </c>
      <c r="H2214" t="s">
        <v>19786</v>
      </c>
      <c r="I2214" t="s">
        <v>11421</v>
      </c>
      <c r="J2214">
        <v>34472</v>
      </c>
      <c r="K2214" t="s">
        <v>11422</v>
      </c>
      <c r="L2214">
        <v>12</v>
      </c>
      <c r="M2214" t="s">
        <v>11423</v>
      </c>
      <c r="N2214">
        <v>5</v>
      </c>
      <c r="Q2214">
        <v>38</v>
      </c>
      <c r="R2214">
        <v>41</v>
      </c>
      <c r="S2214">
        <v>35</v>
      </c>
      <c r="T2214">
        <v>35</v>
      </c>
      <c r="U2214">
        <v>39</v>
      </c>
      <c r="V2214">
        <v>22</v>
      </c>
      <c r="AD2214" t="s">
        <v>11424</v>
      </c>
      <c r="AE2214">
        <v>29.115200000000002</v>
      </c>
      <c r="AF2214">
        <v>-82.028300000000002</v>
      </c>
      <c r="AG2214" t="s">
        <v>19989</v>
      </c>
      <c r="AH2214">
        <v>42</v>
      </c>
      <c r="AI2214">
        <v>108</v>
      </c>
      <c r="AJ2214">
        <v>102</v>
      </c>
      <c r="AK2214">
        <v>0</v>
      </c>
      <c r="AL2214">
        <v>1</v>
      </c>
      <c r="AM2214">
        <v>49</v>
      </c>
      <c r="AN2214">
        <v>46</v>
      </c>
      <c r="AO2214">
        <v>97</v>
      </c>
      <c r="AP2214">
        <v>139</v>
      </c>
      <c r="AQ2214">
        <v>0</v>
      </c>
      <c r="AR2214">
        <v>139</v>
      </c>
      <c r="AS2214">
        <v>14</v>
      </c>
      <c r="AT2214">
        <v>15</v>
      </c>
      <c r="AU2214">
        <v>1201260</v>
      </c>
      <c r="AV2214">
        <v>4387</v>
      </c>
      <c r="AW2214" t="s">
        <v>19988</v>
      </c>
      <c r="AX2214" t="s">
        <v>19786</v>
      </c>
      <c r="AY2214" t="s">
        <v>11421</v>
      </c>
      <c r="AZ2214">
        <v>34472</v>
      </c>
      <c r="BA2214">
        <v>8331</v>
      </c>
      <c r="BB2214">
        <v>8331</v>
      </c>
      <c r="BC2214">
        <v>0</v>
      </c>
      <c r="BE2214">
        <v>12083</v>
      </c>
      <c r="BH2214" t="s">
        <v>11427</v>
      </c>
      <c r="BI2214" t="s">
        <v>11427</v>
      </c>
      <c r="BJ2214" t="s">
        <v>11427</v>
      </c>
      <c r="BK2214" t="s">
        <v>11428</v>
      </c>
      <c r="BL2214" t="s">
        <v>11428</v>
      </c>
      <c r="BM2214" t="s">
        <v>11428</v>
      </c>
      <c r="BN2214" t="s">
        <v>11428</v>
      </c>
      <c r="BO2214" t="s">
        <v>11428</v>
      </c>
      <c r="BP2214" t="s">
        <v>11428</v>
      </c>
      <c r="BQ2214" t="s">
        <v>11427</v>
      </c>
      <c r="BR2214" t="s">
        <v>11427</v>
      </c>
      <c r="BS2214" t="s">
        <v>11427</v>
      </c>
      <c r="BT2214" t="s">
        <v>11427</v>
      </c>
      <c r="BU2214" t="s">
        <v>11427</v>
      </c>
      <c r="BV2214" t="s">
        <v>11427</v>
      </c>
      <c r="BW2214" t="s">
        <v>11427</v>
      </c>
      <c r="BY2214" t="s">
        <v>11428</v>
      </c>
      <c r="CB2214" t="s">
        <v>11428</v>
      </c>
      <c r="CD2214">
        <v>139</v>
      </c>
      <c r="CE2214">
        <v>0</v>
      </c>
      <c r="CF2214">
        <v>139</v>
      </c>
      <c r="CG2214">
        <v>4</v>
      </c>
      <c r="CH2214">
        <v>13</v>
      </c>
      <c r="CI2214">
        <v>210</v>
      </c>
    </row>
    <row r="2215" spans="1:87">
      <c r="A2215">
        <v>120126004985</v>
      </c>
      <c r="B2215" t="s">
        <v>11490</v>
      </c>
      <c r="C2215" t="s">
        <v>19781</v>
      </c>
      <c r="D2215" t="s">
        <v>19990</v>
      </c>
      <c r="E2215" t="s">
        <v>19783</v>
      </c>
      <c r="F2215" t="s">
        <v>19991</v>
      </c>
      <c r="G2215" t="s">
        <v>19992</v>
      </c>
      <c r="H2215" t="s">
        <v>19786</v>
      </c>
      <c r="I2215" t="s">
        <v>11421</v>
      </c>
      <c r="J2215">
        <v>34476</v>
      </c>
      <c r="K2215" t="s">
        <v>11422</v>
      </c>
      <c r="L2215">
        <v>12</v>
      </c>
      <c r="M2215" t="s">
        <v>11461</v>
      </c>
      <c r="N2215">
        <v>5</v>
      </c>
      <c r="P2215">
        <v>0</v>
      </c>
      <c r="Q2215">
        <v>104</v>
      </c>
      <c r="R2215">
        <v>113</v>
      </c>
      <c r="S2215">
        <v>131</v>
      </c>
      <c r="T2215">
        <v>144</v>
      </c>
      <c r="U2215">
        <v>145</v>
      </c>
      <c r="V2215">
        <v>151</v>
      </c>
      <c r="AD2215" t="s">
        <v>11424</v>
      </c>
      <c r="AE2215">
        <v>29.086300000000001</v>
      </c>
      <c r="AF2215">
        <v>-82.194800000000001</v>
      </c>
      <c r="AG2215" t="s">
        <v>19993</v>
      </c>
      <c r="AH2215">
        <v>42</v>
      </c>
      <c r="AI2215">
        <v>419</v>
      </c>
      <c r="AJ2215">
        <v>369</v>
      </c>
      <c r="AK2215">
        <v>3</v>
      </c>
      <c r="AL2215">
        <v>27</v>
      </c>
      <c r="AM2215">
        <v>85</v>
      </c>
      <c r="AN2215">
        <v>243</v>
      </c>
      <c r="AO2215">
        <v>393</v>
      </c>
      <c r="AP2215">
        <v>431</v>
      </c>
      <c r="AQ2215">
        <v>0</v>
      </c>
      <c r="AR2215">
        <v>431</v>
      </c>
      <c r="AS2215">
        <v>15.8</v>
      </c>
      <c r="AT2215">
        <v>50</v>
      </c>
      <c r="AU2215">
        <v>1201260</v>
      </c>
      <c r="AV2215">
        <v>4985</v>
      </c>
      <c r="AW2215" t="s">
        <v>19992</v>
      </c>
      <c r="AX2215" t="s">
        <v>19786</v>
      </c>
      <c r="AY2215" t="s">
        <v>11421</v>
      </c>
      <c r="AZ2215">
        <v>34476</v>
      </c>
      <c r="BA2215">
        <v>4000</v>
      </c>
      <c r="BB2215">
        <v>4000</v>
      </c>
      <c r="BC2215">
        <v>0</v>
      </c>
      <c r="BE2215">
        <v>12083</v>
      </c>
      <c r="BH2215" t="s">
        <v>11427</v>
      </c>
      <c r="BI2215" t="s">
        <v>11427</v>
      </c>
      <c r="BJ2215" t="s">
        <v>11428</v>
      </c>
      <c r="BK2215" t="s">
        <v>11428</v>
      </c>
      <c r="BL2215" t="s">
        <v>11428</v>
      </c>
      <c r="BM2215" t="s">
        <v>11428</v>
      </c>
      <c r="BN2215" t="s">
        <v>11428</v>
      </c>
      <c r="BO2215" t="s">
        <v>11428</v>
      </c>
      <c r="BP2215" t="s">
        <v>11428</v>
      </c>
      <c r="BQ2215" t="s">
        <v>11427</v>
      </c>
      <c r="BR2215" t="s">
        <v>11427</v>
      </c>
      <c r="BS2215" t="s">
        <v>11427</v>
      </c>
      <c r="BT2215" t="s">
        <v>11427</v>
      </c>
      <c r="BU2215" t="s">
        <v>11427</v>
      </c>
      <c r="BV2215" t="s">
        <v>11427</v>
      </c>
      <c r="BW2215" t="s">
        <v>11427</v>
      </c>
      <c r="BY2215" t="s">
        <v>11428</v>
      </c>
      <c r="CB2215" t="s">
        <v>11427</v>
      </c>
      <c r="CD2215">
        <v>431</v>
      </c>
      <c r="CE2215">
        <v>0</v>
      </c>
      <c r="CF2215">
        <v>431</v>
      </c>
      <c r="CG2215">
        <v>2</v>
      </c>
      <c r="CH2215">
        <v>35</v>
      </c>
      <c r="CI2215">
        <v>788</v>
      </c>
    </row>
    <row r="2216" spans="1:87">
      <c r="A2216">
        <v>120126007398</v>
      </c>
      <c r="B2216" t="s">
        <v>11490</v>
      </c>
      <c r="C2216" t="s">
        <v>19781</v>
      </c>
      <c r="D2216" t="s">
        <v>19994</v>
      </c>
      <c r="E2216" t="s">
        <v>19783</v>
      </c>
      <c r="F2216" t="s">
        <v>19995</v>
      </c>
      <c r="G2216" t="s">
        <v>19996</v>
      </c>
      <c r="H2216" t="s">
        <v>19786</v>
      </c>
      <c r="I2216" t="s">
        <v>11421</v>
      </c>
      <c r="J2216">
        <v>34473</v>
      </c>
      <c r="K2216" t="s">
        <v>11422</v>
      </c>
      <c r="L2216">
        <v>12</v>
      </c>
      <c r="M2216">
        <v>5</v>
      </c>
      <c r="N2216">
        <v>8</v>
      </c>
      <c r="V2216">
        <v>151</v>
      </c>
      <c r="W2216">
        <v>194</v>
      </c>
      <c r="X2216">
        <v>226</v>
      </c>
      <c r="Y2216">
        <v>210</v>
      </c>
      <c r="AD2216" t="s">
        <v>11424</v>
      </c>
      <c r="AE2216">
        <v>29.005099999999999</v>
      </c>
      <c r="AF2216">
        <v>-82.190600000000003</v>
      </c>
      <c r="AG2216" t="s">
        <v>19997</v>
      </c>
      <c r="AH2216">
        <v>42</v>
      </c>
      <c r="AI2216">
        <v>402</v>
      </c>
      <c r="AJ2216">
        <v>379</v>
      </c>
      <c r="AK2216">
        <v>5</v>
      </c>
      <c r="AL2216">
        <v>7</v>
      </c>
      <c r="AM2216">
        <v>224</v>
      </c>
      <c r="AN2216">
        <v>326</v>
      </c>
      <c r="AO2216">
        <v>178</v>
      </c>
      <c r="AP2216">
        <v>635</v>
      </c>
      <c r="AQ2216">
        <v>44</v>
      </c>
      <c r="AR2216">
        <v>679</v>
      </c>
      <c r="AS2216">
        <v>17</v>
      </c>
      <c r="AT2216">
        <v>46</v>
      </c>
      <c r="AU2216">
        <v>1201260</v>
      </c>
      <c r="AV2216">
        <v>7398</v>
      </c>
      <c r="AW2216" t="s">
        <v>19996</v>
      </c>
      <c r="AX2216" t="s">
        <v>19786</v>
      </c>
      <c r="AY2216" t="s">
        <v>11421</v>
      </c>
      <c r="AZ2216">
        <v>34473</v>
      </c>
      <c r="BA2216">
        <v>2601</v>
      </c>
      <c r="BB2216">
        <v>2601</v>
      </c>
      <c r="BC2216">
        <v>0</v>
      </c>
      <c r="BE2216">
        <v>12083</v>
      </c>
      <c r="BH2216" t="s">
        <v>11427</v>
      </c>
      <c r="BI2216" t="s">
        <v>11427</v>
      </c>
      <c r="BJ2216" t="s">
        <v>11427</v>
      </c>
      <c r="BK2216" t="s">
        <v>11427</v>
      </c>
      <c r="BL2216" t="s">
        <v>11427</v>
      </c>
      <c r="BM2216" t="s">
        <v>11427</v>
      </c>
      <c r="BN2216" t="s">
        <v>11427</v>
      </c>
      <c r="BO2216" t="s">
        <v>11427</v>
      </c>
      <c r="BP2216" t="s">
        <v>11428</v>
      </c>
      <c r="BQ2216" t="s">
        <v>11428</v>
      </c>
      <c r="BR2216" t="s">
        <v>11428</v>
      </c>
      <c r="BS2216" t="s">
        <v>11428</v>
      </c>
      <c r="BT2216" t="s">
        <v>11427</v>
      </c>
      <c r="BU2216" t="s">
        <v>11427</v>
      </c>
      <c r="BV2216" t="s">
        <v>11427</v>
      </c>
      <c r="BW2216" t="s">
        <v>11427</v>
      </c>
      <c r="BY2216" t="s">
        <v>11428</v>
      </c>
      <c r="CB2216" t="s">
        <v>11427</v>
      </c>
      <c r="CD2216">
        <v>635</v>
      </c>
      <c r="CE2216">
        <v>44</v>
      </c>
      <c r="CF2216">
        <v>679</v>
      </c>
      <c r="CG2216">
        <v>2</v>
      </c>
      <c r="CH2216">
        <v>39</v>
      </c>
      <c r="CI2216">
        <v>781</v>
      </c>
    </row>
    <row r="2217" spans="1:87">
      <c r="A2217">
        <v>120126007823</v>
      </c>
      <c r="B2217" t="s">
        <v>11490</v>
      </c>
      <c r="C2217" t="s">
        <v>19781</v>
      </c>
      <c r="D2217" t="s">
        <v>19998</v>
      </c>
      <c r="E2217" t="s">
        <v>19783</v>
      </c>
      <c r="F2217" t="s">
        <v>19999</v>
      </c>
      <c r="G2217" t="s">
        <v>20000</v>
      </c>
      <c r="H2217" t="s">
        <v>19786</v>
      </c>
      <c r="I2217" t="s">
        <v>11421</v>
      </c>
      <c r="J2217">
        <v>34473</v>
      </c>
      <c r="K2217" t="s">
        <v>11422</v>
      </c>
      <c r="L2217">
        <v>12</v>
      </c>
      <c r="M2217" t="s">
        <v>11461</v>
      </c>
      <c r="N2217">
        <v>5</v>
      </c>
      <c r="P2217">
        <v>54</v>
      </c>
      <c r="Q2217">
        <v>102</v>
      </c>
      <c r="R2217">
        <v>145</v>
      </c>
      <c r="S2217">
        <v>120</v>
      </c>
      <c r="T2217">
        <v>158</v>
      </c>
      <c r="U2217">
        <v>151</v>
      </c>
      <c r="V2217">
        <v>149</v>
      </c>
      <c r="AD2217" t="s">
        <v>11424</v>
      </c>
      <c r="AE2217">
        <v>29.016500000000001</v>
      </c>
      <c r="AF2217">
        <v>-82.198300000000003</v>
      </c>
      <c r="AG2217" t="s">
        <v>20001</v>
      </c>
      <c r="AH2217">
        <v>42</v>
      </c>
      <c r="AI2217">
        <v>459</v>
      </c>
      <c r="AJ2217">
        <v>420</v>
      </c>
      <c r="AK2217">
        <v>4</v>
      </c>
      <c r="AL2217">
        <v>10</v>
      </c>
      <c r="AM2217">
        <v>202</v>
      </c>
      <c r="AN2217">
        <v>312</v>
      </c>
      <c r="AO2217">
        <v>317</v>
      </c>
      <c r="AP2217">
        <v>606</v>
      </c>
      <c r="AQ2217">
        <v>0</v>
      </c>
      <c r="AR2217">
        <v>606</v>
      </c>
      <c r="AS2217">
        <v>14.6</v>
      </c>
      <c r="AT2217">
        <v>60</v>
      </c>
      <c r="AU2217">
        <v>1201260</v>
      </c>
      <c r="AV2217">
        <v>7823</v>
      </c>
      <c r="AW2217" t="s">
        <v>20000</v>
      </c>
      <c r="AX2217" t="s">
        <v>19786</v>
      </c>
      <c r="AY2217" t="s">
        <v>11421</v>
      </c>
      <c r="AZ2217">
        <v>34473</v>
      </c>
      <c r="BA2217">
        <v>7991</v>
      </c>
      <c r="BB2217">
        <v>7991</v>
      </c>
      <c r="BC2217">
        <v>0</v>
      </c>
      <c r="BE2217">
        <v>12083</v>
      </c>
      <c r="BH2217" t="s">
        <v>11427</v>
      </c>
      <c r="BI2217" t="s">
        <v>11427</v>
      </c>
      <c r="BJ2217" t="s">
        <v>11428</v>
      </c>
      <c r="BK2217" t="s">
        <v>11428</v>
      </c>
      <c r="BL2217" t="s">
        <v>11428</v>
      </c>
      <c r="BM2217" t="s">
        <v>11428</v>
      </c>
      <c r="BN2217" t="s">
        <v>11428</v>
      </c>
      <c r="BO2217" t="s">
        <v>11428</v>
      </c>
      <c r="BP2217" t="s">
        <v>11428</v>
      </c>
      <c r="BQ2217" t="s">
        <v>11427</v>
      </c>
      <c r="BR2217" t="s">
        <v>11427</v>
      </c>
      <c r="BS2217" t="s">
        <v>11427</v>
      </c>
      <c r="BT2217" t="s">
        <v>11427</v>
      </c>
      <c r="BU2217" t="s">
        <v>11427</v>
      </c>
      <c r="BV2217" t="s">
        <v>11427</v>
      </c>
      <c r="BW2217" t="s">
        <v>11427</v>
      </c>
      <c r="BY2217" t="s">
        <v>11428</v>
      </c>
      <c r="CB2217" t="s">
        <v>11427</v>
      </c>
      <c r="CD2217">
        <v>606</v>
      </c>
      <c r="CE2217">
        <v>0</v>
      </c>
      <c r="CF2217">
        <v>606</v>
      </c>
      <c r="CG2217">
        <v>4</v>
      </c>
      <c r="CH2217">
        <v>30</v>
      </c>
      <c r="CI2217">
        <v>879</v>
      </c>
    </row>
    <row r="2218" spans="1:87">
      <c r="A2218">
        <v>120126008216</v>
      </c>
      <c r="B2218" t="s">
        <v>11490</v>
      </c>
      <c r="C2218" t="s">
        <v>19781</v>
      </c>
      <c r="D2218" t="s">
        <v>20002</v>
      </c>
      <c r="E2218" t="s">
        <v>19783</v>
      </c>
      <c r="F2218" t="s">
        <v>20003</v>
      </c>
      <c r="G2218" t="s">
        <v>20004</v>
      </c>
      <c r="H2218" t="s">
        <v>19786</v>
      </c>
      <c r="I2218" t="s">
        <v>11421</v>
      </c>
      <c r="J2218">
        <v>34471</v>
      </c>
      <c r="K2218" t="s">
        <v>11422</v>
      </c>
      <c r="L2218">
        <v>12</v>
      </c>
      <c r="M2218" t="s">
        <v>11423</v>
      </c>
      <c r="N2218">
        <v>5</v>
      </c>
      <c r="Q2218">
        <v>9</v>
      </c>
      <c r="R2218">
        <v>3</v>
      </c>
      <c r="S2218">
        <v>8</v>
      </c>
      <c r="T2218">
        <v>5</v>
      </c>
      <c r="U2218">
        <v>7</v>
      </c>
      <c r="V2218">
        <v>8</v>
      </c>
      <c r="AD2218" t="s">
        <v>11424</v>
      </c>
      <c r="AE2218">
        <v>29.184000000000001</v>
      </c>
      <c r="AF2218">
        <v>-82.114599999999996</v>
      </c>
      <c r="AG2218" t="s">
        <v>20005</v>
      </c>
      <c r="AH2218">
        <v>42</v>
      </c>
      <c r="AI2218">
        <v>18</v>
      </c>
      <c r="AJ2218">
        <v>22</v>
      </c>
      <c r="AK2218">
        <v>0</v>
      </c>
      <c r="AL2218">
        <v>0</v>
      </c>
      <c r="AM2218">
        <v>5</v>
      </c>
      <c r="AN2218">
        <v>5</v>
      </c>
      <c r="AO2218">
        <v>30</v>
      </c>
      <c r="AP2218">
        <v>7</v>
      </c>
      <c r="AQ2218">
        <v>0</v>
      </c>
      <c r="AR2218">
        <v>7</v>
      </c>
      <c r="AU2218">
        <v>1201260</v>
      </c>
      <c r="AV2218">
        <v>8216</v>
      </c>
      <c r="AW2218" t="s">
        <v>20006</v>
      </c>
      <c r="AX2218" t="s">
        <v>19786</v>
      </c>
      <c r="AY2218" t="s">
        <v>11421</v>
      </c>
      <c r="AZ2218">
        <v>34471</v>
      </c>
      <c r="BA2218">
        <v>2535</v>
      </c>
      <c r="BB2218">
        <v>2535</v>
      </c>
      <c r="BC2218">
        <v>0</v>
      </c>
      <c r="BE2218">
        <v>12083</v>
      </c>
      <c r="BH2218" t="s">
        <v>11427</v>
      </c>
      <c r="BI2218" t="s">
        <v>11427</v>
      </c>
      <c r="BJ2218" t="s">
        <v>11427</v>
      </c>
      <c r="BK2218" t="s">
        <v>11428</v>
      </c>
      <c r="BL2218" t="s">
        <v>11428</v>
      </c>
      <c r="BM2218" t="s">
        <v>11428</v>
      </c>
      <c r="BN2218" t="s">
        <v>11428</v>
      </c>
      <c r="BO2218" t="s">
        <v>11428</v>
      </c>
      <c r="BP2218" t="s">
        <v>11428</v>
      </c>
      <c r="BQ2218" t="s">
        <v>11427</v>
      </c>
      <c r="BR2218" t="s">
        <v>11427</v>
      </c>
      <c r="BS2218" t="s">
        <v>11427</v>
      </c>
      <c r="BT2218" t="s">
        <v>11427</v>
      </c>
      <c r="BU2218" t="s">
        <v>11427</v>
      </c>
      <c r="BV2218" t="s">
        <v>11427</v>
      </c>
      <c r="BW2218" t="s">
        <v>11427</v>
      </c>
      <c r="BY2218" t="s">
        <v>11427</v>
      </c>
      <c r="CB2218" t="s">
        <v>11427</v>
      </c>
      <c r="CD2218">
        <v>7</v>
      </c>
      <c r="CE2218">
        <v>0</v>
      </c>
      <c r="CF2218">
        <v>7</v>
      </c>
      <c r="CG2218">
        <v>0</v>
      </c>
      <c r="CH2218">
        <v>0</v>
      </c>
      <c r="CI2218">
        <v>40</v>
      </c>
    </row>
    <row r="2219" spans="1:87">
      <c r="A2219">
        <v>120126008321</v>
      </c>
      <c r="B2219" t="s">
        <v>11490</v>
      </c>
      <c r="C2219" t="s">
        <v>19781</v>
      </c>
      <c r="D2219" t="s">
        <v>20007</v>
      </c>
      <c r="E2219" t="s">
        <v>19783</v>
      </c>
      <c r="F2219" t="s">
        <v>20008</v>
      </c>
      <c r="G2219" t="s">
        <v>20009</v>
      </c>
      <c r="H2219" t="s">
        <v>19786</v>
      </c>
      <c r="I2219" t="s">
        <v>11421</v>
      </c>
      <c r="J2219">
        <v>34480</v>
      </c>
      <c r="K2219" t="s">
        <v>11422</v>
      </c>
      <c r="L2219">
        <v>12</v>
      </c>
      <c r="M2219" t="s">
        <v>11461</v>
      </c>
      <c r="N2219">
        <v>5</v>
      </c>
      <c r="P2219">
        <v>11</v>
      </c>
      <c r="Q2219">
        <v>107</v>
      </c>
      <c r="R2219">
        <v>127</v>
      </c>
      <c r="S2219">
        <v>125</v>
      </c>
      <c r="T2219">
        <v>122</v>
      </c>
      <c r="U2219">
        <v>118</v>
      </c>
      <c r="V2219">
        <v>119</v>
      </c>
      <c r="AD2219" t="s">
        <v>11424</v>
      </c>
      <c r="AE2219">
        <v>29.098099999999999</v>
      </c>
      <c r="AF2219">
        <v>-82.075400000000002</v>
      </c>
      <c r="AG2219" t="s">
        <v>20010</v>
      </c>
      <c r="AH2219">
        <v>42</v>
      </c>
      <c r="AI2219">
        <v>381</v>
      </c>
      <c r="AJ2219">
        <v>348</v>
      </c>
      <c r="AK2219">
        <v>1</v>
      </c>
      <c r="AL2219">
        <v>6</v>
      </c>
      <c r="AM2219">
        <v>184</v>
      </c>
      <c r="AN2219">
        <v>194</v>
      </c>
      <c r="AO2219">
        <v>292</v>
      </c>
      <c r="AP2219">
        <v>512</v>
      </c>
      <c r="AQ2219">
        <v>0</v>
      </c>
      <c r="AR2219">
        <v>512</v>
      </c>
      <c r="AS2219">
        <v>15.8</v>
      </c>
      <c r="AT2219">
        <v>46</v>
      </c>
      <c r="AU2219">
        <v>1201260</v>
      </c>
      <c r="AV2219">
        <v>8321</v>
      </c>
      <c r="AW2219" t="s">
        <v>20009</v>
      </c>
      <c r="AX2219" t="s">
        <v>19786</v>
      </c>
      <c r="AY2219" t="s">
        <v>11421</v>
      </c>
      <c r="AZ2219">
        <v>34480</v>
      </c>
      <c r="BA2219">
        <v>8205</v>
      </c>
      <c r="BB2219">
        <v>8205</v>
      </c>
      <c r="BC2219">
        <v>0</v>
      </c>
      <c r="BE2219">
        <v>12083</v>
      </c>
      <c r="BH2219" t="s">
        <v>11427</v>
      </c>
      <c r="BI2219" t="s">
        <v>11427</v>
      </c>
      <c r="BJ2219" t="s">
        <v>11428</v>
      </c>
      <c r="BK2219" t="s">
        <v>11428</v>
      </c>
      <c r="BL2219" t="s">
        <v>11428</v>
      </c>
      <c r="BM2219" t="s">
        <v>11428</v>
      </c>
      <c r="BN2219" t="s">
        <v>11428</v>
      </c>
      <c r="BO2219" t="s">
        <v>11428</v>
      </c>
      <c r="BP2219" t="s">
        <v>11428</v>
      </c>
      <c r="BQ2219" t="s">
        <v>11427</v>
      </c>
      <c r="BR2219" t="s">
        <v>11427</v>
      </c>
      <c r="BS2219" t="s">
        <v>11427</v>
      </c>
      <c r="BT2219" t="s">
        <v>11427</v>
      </c>
      <c r="BU2219" t="s">
        <v>11427</v>
      </c>
      <c r="BV2219" t="s">
        <v>11427</v>
      </c>
      <c r="BW2219" t="s">
        <v>11427</v>
      </c>
      <c r="BY2219" t="s">
        <v>11428</v>
      </c>
      <c r="CB2219" t="s">
        <v>11427</v>
      </c>
      <c r="CD2219">
        <v>512</v>
      </c>
      <c r="CE2219">
        <v>0</v>
      </c>
      <c r="CF2219">
        <v>512</v>
      </c>
      <c r="CG2219">
        <v>3</v>
      </c>
      <c r="CH2219">
        <v>49</v>
      </c>
      <c r="CI2219">
        <v>729</v>
      </c>
    </row>
    <row r="2220" spans="1:87">
      <c r="A2220">
        <v>120129002214</v>
      </c>
      <c r="B2220" t="s">
        <v>11414</v>
      </c>
      <c r="C2220" t="s">
        <v>20011</v>
      </c>
      <c r="D2220" t="s">
        <v>20012</v>
      </c>
      <c r="E2220" t="s">
        <v>20013</v>
      </c>
      <c r="F2220" t="s">
        <v>20014</v>
      </c>
      <c r="G2220" t="s">
        <v>20015</v>
      </c>
      <c r="H2220" t="s">
        <v>20016</v>
      </c>
      <c r="I2220" t="s">
        <v>11421</v>
      </c>
      <c r="J2220">
        <v>34994</v>
      </c>
      <c r="K2220" t="s">
        <v>11442</v>
      </c>
      <c r="L2220">
        <v>12</v>
      </c>
      <c r="M2220" t="s">
        <v>11423</v>
      </c>
      <c r="N2220">
        <v>12</v>
      </c>
      <c r="Q2220">
        <v>1</v>
      </c>
      <c r="R2220">
        <v>1</v>
      </c>
      <c r="S2220">
        <v>1</v>
      </c>
      <c r="T2220">
        <v>1</v>
      </c>
      <c r="X2220">
        <v>1</v>
      </c>
      <c r="Z2220">
        <v>0</v>
      </c>
      <c r="AA2220">
        <v>2</v>
      </c>
      <c r="AB2220">
        <v>0</v>
      </c>
      <c r="AC2220">
        <v>2</v>
      </c>
      <c r="AD2220" t="s">
        <v>11424</v>
      </c>
      <c r="AE2220">
        <v>27.196400000000001</v>
      </c>
      <c r="AF2220">
        <v>-80.2453</v>
      </c>
      <c r="AG2220" t="s">
        <v>20017</v>
      </c>
      <c r="AH2220">
        <v>43</v>
      </c>
      <c r="AI2220">
        <v>3</v>
      </c>
      <c r="AJ2220">
        <v>6</v>
      </c>
      <c r="AK2220">
        <v>0</v>
      </c>
      <c r="AL2220">
        <v>0</v>
      </c>
      <c r="AM2220">
        <v>1</v>
      </c>
      <c r="AN2220">
        <v>1</v>
      </c>
      <c r="AO2220">
        <v>7</v>
      </c>
      <c r="AP2220">
        <v>0</v>
      </c>
      <c r="AQ2220">
        <v>0</v>
      </c>
      <c r="AR2220">
        <v>0</v>
      </c>
      <c r="AU2220">
        <v>1201290</v>
      </c>
      <c r="AV2220">
        <v>2214</v>
      </c>
      <c r="AW2220" t="s">
        <v>20015</v>
      </c>
      <c r="AX2220" t="s">
        <v>20016</v>
      </c>
      <c r="AY2220" t="s">
        <v>11421</v>
      </c>
      <c r="AZ2220">
        <v>34994</v>
      </c>
      <c r="BA2220">
        <v>2572</v>
      </c>
      <c r="BB2220">
        <v>2572</v>
      </c>
      <c r="BC2220">
        <v>0</v>
      </c>
      <c r="BE2220">
        <v>12085</v>
      </c>
      <c r="BH2220" t="s">
        <v>11427</v>
      </c>
      <c r="BI2220" t="s">
        <v>11427</v>
      </c>
      <c r="BJ2220" t="s">
        <v>11427</v>
      </c>
      <c r="BK2220" t="s">
        <v>11428</v>
      </c>
      <c r="BL2220" t="s">
        <v>11428</v>
      </c>
      <c r="BM2220" t="s">
        <v>11428</v>
      </c>
      <c r="BN2220" t="s">
        <v>11428</v>
      </c>
      <c r="BO2220" t="s">
        <v>11427</v>
      </c>
      <c r="BP2220" t="s">
        <v>11427</v>
      </c>
      <c r="BQ2220" t="s">
        <v>11427</v>
      </c>
      <c r="BR2220" t="s">
        <v>11428</v>
      </c>
      <c r="BS2220" t="s">
        <v>11427</v>
      </c>
      <c r="BT2220" t="s">
        <v>11428</v>
      </c>
      <c r="BU2220" t="s">
        <v>11428</v>
      </c>
      <c r="BV2220" t="s">
        <v>11428</v>
      </c>
      <c r="BW2220" t="s">
        <v>11428</v>
      </c>
      <c r="BY2220" t="s">
        <v>11427</v>
      </c>
      <c r="CB2220" t="s">
        <v>11427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9</v>
      </c>
    </row>
    <row r="2221" spans="1:87">
      <c r="A2221">
        <v>120129002655</v>
      </c>
      <c r="B2221" t="s">
        <v>11414</v>
      </c>
      <c r="C2221" t="s">
        <v>20011</v>
      </c>
      <c r="D2221" t="s">
        <v>20018</v>
      </c>
      <c r="E2221" t="s">
        <v>20013</v>
      </c>
      <c r="F2221" t="s">
        <v>20019</v>
      </c>
      <c r="G2221" t="s">
        <v>20020</v>
      </c>
      <c r="H2221" t="s">
        <v>20016</v>
      </c>
      <c r="I2221" t="s">
        <v>11421</v>
      </c>
      <c r="J2221">
        <v>34994</v>
      </c>
      <c r="K2221" t="s">
        <v>11437</v>
      </c>
      <c r="L2221">
        <v>12</v>
      </c>
      <c r="M2221">
        <v>6</v>
      </c>
      <c r="N2221">
        <v>12</v>
      </c>
      <c r="W2221">
        <v>2</v>
      </c>
      <c r="X2221">
        <v>5</v>
      </c>
      <c r="Y2221">
        <v>8</v>
      </c>
      <c r="Z2221">
        <v>34</v>
      </c>
      <c r="AA2221">
        <v>11</v>
      </c>
      <c r="AB2221">
        <v>11</v>
      </c>
      <c r="AC2221">
        <v>7</v>
      </c>
      <c r="AD2221" t="s">
        <v>11424</v>
      </c>
      <c r="AE2221">
        <v>27.1922</v>
      </c>
      <c r="AF2221">
        <v>-80.242999999999995</v>
      </c>
      <c r="AG2221" t="s">
        <v>20021</v>
      </c>
      <c r="AH2221">
        <v>43</v>
      </c>
      <c r="AI2221">
        <v>55</v>
      </c>
      <c r="AJ2221">
        <v>23</v>
      </c>
      <c r="AK2221">
        <v>0</v>
      </c>
      <c r="AL2221">
        <v>0</v>
      </c>
      <c r="AM2221">
        <v>18</v>
      </c>
      <c r="AN2221">
        <v>39</v>
      </c>
      <c r="AO2221">
        <v>19</v>
      </c>
      <c r="AP2221">
        <v>48</v>
      </c>
      <c r="AQ2221">
        <v>3</v>
      </c>
      <c r="AR2221">
        <v>51</v>
      </c>
      <c r="AS2221">
        <v>9.8000000000000007</v>
      </c>
      <c r="AT2221">
        <v>8</v>
      </c>
      <c r="AU2221">
        <v>1201290</v>
      </c>
      <c r="AV2221">
        <v>2655</v>
      </c>
      <c r="AW2221" t="s">
        <v>20020</v>
      </c>
      <c r="AX2221" t="s">
        <v>20016</v>
      </c>
      <c r="AY2221" t="s">
        <v>11421</v>
      </c>
      <c r="AZ2221">
        <v>34994</v>
      </c>
      <c r="BA2221">
        <v>3114</v>
      </c>
      <c r="BB2221">
        <v>3114</v>
      </c>
      <c r="BC2221">
        <v>0</v>
      </c>
      <c r="BE2221">
        <v>12085</v>
      </c>
      <c r="BH2221" t="s">
        <v>11427</v>
      </c>
      <c r="BI2221" t="s">
        <v>11427</v>
      </c>
      <c r="BJ2221" t="s">
        <v>11427</v>
      </c>
      <c r="BK2221" t="s">
        <v>11427</v>
      </c>
      <c r="BL2221" t="s">
        <v>11427</v>
      </c>
      <c r="BM2221" t="s">
        <v>11427</v>
      </c>
      <c r="BN2221" t="s">
        <v>11427</v>
      </c>
      <c r="BO2221" t="s">
        <v>11427</v>
      </c>
      <c r="BP2221" t="s">
        <v>11427</v>
      </c>
      <c r="BQ2221" t="s">
        <v>11428</v>
      </c>
      <c r="BR2221" t="s">
        <v>11428</v>
      </c>
      <c r="BS2221" t="s">
        <v>11428</v>
      </c>
      <c r="BT2221" t="s">
        <v>11428</v>
      </c>
      <c r="BU2221" t="s">
        <v>11428</v>
      </c>
      <c r="BV2221" t="s">
        <v>11428</v>
      </c>
      <c r="BW2221" t="s">
        <v>11428</v>
      </c>
      <c r="BY2221" t="s">
        <v>11428</v>
      </c>
      <c r="CB2221" t="s">
        <v>11427</v>
      </c>
      <c r="CD2221">
        <v>48</v>
      </c>
      <c r="CE2221">
        <v>3</v>
      </c>
      <c r="CF2221">
        <v>51</v>
      </c>
      <c r="CG2221">
        <v>0</v>
      </c>
      <c r="CH2221">
        <v>2</v>
      </c>
      <c r="CI2221">
        <v>78</v>
      </c>
    </row>
    <row r="2222" spans="1:87">
      <c r="A2222">
        <v>120129002848</v>
      </c>
      <c r="B2222" t="s">
        <v>11414</v>
      </c>
      <c r="C2222" t="s">
        <v>20011</v>
      </c>
      <c r="D2222" t="s">
        <v>20022</v>
      </c>
      <c r="E2222" t="s">
        <v>20013</v>
      </c>
      <c r="F2222" t="s">
        <v>20023</v>
      </c>
      <c r="G2222" t="s">
        <v>20024</v>
      </c>
      <c r="H2222" t="s">
        <v>20016</v>
      </c>
      <c r="I2222" t="s">
        <v>11421</v>
      </c>
      <c r="J2222">
        <v>34997</v>
      </c>
      <c r="K2222" t="s">
        <v>11437</v>
      </c>
      <c r="L2222">
        <v>12</v>
      </c>
      <c r="M2222" t="s">
        <v>11461</v>
      </c>
      <c r="N2222">
        <v>12</v>
      </c>
      <c r="P2222">
        <v>0</v>
      </c>
      <c r="Q2222">
        <v>0</v>
      </c>
      <c r="R2222">
        <v>2</v>
      </c>
      <c r="S2222">
        <v>0</v>
      </c>
      <c r="T2222">
        <v>1</v>
      </c>
      <c r="U2222">
        <v>3</v>
      </c>
      <c r="V2222">
        <v>0</v>
      </c>
      <c r="W2222">
        <v>4</v>
      </c>
      <c r="X2222">
        <v>3</v>
      </c>
      <c r="Y2222">
        <v>12</v>
      </c>
      <c r="Z2222">
        <v>7</v>
      </c>
      <c r="AA2222">
        <v>6</v>
      </c>
      <c r="AB2222">
        <v>10</v>
      </c>
      <c r="AC2222">
        <v>13</v>
      </c>
      <c r="AD2222" t="s">
        <v>11424</v>
      </c>
      <c r="AE2222">
        <v>27.139600000000002</v>
      </c>
      <c r="AF2222">
        <v>-80.230199999999996</v>
      </c>
      <c r="AG2222" t="s">
        <v>20025</v>
      </c>
      <c r="AH2222">
        <v>43</v>
      </c>
      <c r="AI2222">
        <v>41</v>
      </c>
      <c r="AJ2222">
        <v>20</v>
      </c>
      <c r="AK2222">
        <v>0</v>
      </c>
      <c r="AL2222">
        <v>0</v>
      </c>
      <c r="AM2222">
        <v>11</v>
      </c>
      <c r="AN2222">
        <v>14</v>
      </c>
      <c r="AO2222">
        <v>34</v>
      </c>
      <c r="AP2222">
        <v>35</v>
      </c>
      <c r="AQ2222">
        <v>0</v>
      </c>
      <c r="AR2222">
        <v>35</v>
      </c>
      <c r="AS2222">
        <v>6.8</v>
      </c>
      <c r="AT2222">
        <v>9</v>
      </c>
      <c r="AU2222">
        <v>1201290</v>
      </c>
      <c r="AV2222">
        <v>2848</v>
      </c>
      <c r="AW2222" t="s">
        <v>20024</v>
      </c>
      <c r="AX2222" t="s">
        <v>20016</v>
      </c>
      <c r="AY2222" t="s">
        <v>11421</v>
      </c>
      <c r="AZ2222">
        <v>34997</v>
      </c>
      <c r="BA2222">
        <v>4001</v>
      </c>
      <c r="BB2222">
        <v>4001</v>
      </c>
      <c r="BC2222">
        <v>0</v>
      </c>
      <c r="BE2222">
        <v>12085</v>
      </c>
      <c r="BH2222" t="s">
        <v>11427</v>
      </c>
      <c r="BI2222" t="s">
        <v>11427</v>
      </c>
      <c r="BJ2222" t="s">
        <v>11428</v>
      </c>
      <c r="BK2222" t="s">
        <v>11428</v>
      </c>
      <c r="BL2222" t="s">
        <v>11428</v>
      </c>
      <c r="BM2222" t="s">
        <v>11428</v>
      </c>
      <c r="BN2222" t="s">
        <v>11428</v>
      </c>
      <c r="BO2222" t="s">
        <v>11428</v>
      </c>
      <c r="BP2222" t="s">
        <v>11428</v>
      </c>
      <c r="BQ2222" t="s">
        <v>11428</v>
      </c>
      <c r="BR2222" t="s">
        <v>11428</v>
      </c>
      <c r="BS2222" t="s">
        <v>11428</v>
      </c>
      <c r="BT2222" t="s">
        <v>11428</v>
      </c>
      <c r="BU2222" t="s">
        <v>11428</v>
      </c>
      <c r="BV2222" t="s">
        <v>11428</v>
      </c>
      <c r="BW2222" t="s">
        <v>11428</v>
      </c>
      <c r="BY2222" t="s">
        <v>11428</v>
      </c>
      <c r="CB2222" t="s">
        <v>11427</v>
      </c>
      <c r="CD2222">
        <v>35</v>
      </c>
      <c r="CE2222">
        <v>0</v>
      </c>
      <c r="CF2222">
        <v>35</v>
      </c>
      <c r="CG2222">
        <v>1</v>
      </c>
      <c r="CH2222">
        <v>1</v>
      </c>
      <c r="CI2222">
        <v>61</v>
      </c>
    </row>
    <row r="2223" spans="1:87">
      <c r="A2223">
        <v>120129003086</v>
      </c>
      <c r="B2223" t="s">
        <v>11414</v>
      </c>
      <c r="C2223" t="s">
        <v>20011</v>
      </c>
      <c r="D2223" t="s">
        <v>20026</v>
      </c>
      <c r="E2223" t="s">
        <v>20013</v>
      </c>
      <c r="F2223" t="s">
        <v>20027</v>
      </c>
      <c r="G2223" t="s">
        <v>20028</v>
      </c>
      <c r="H2223" t="s">
        <v>20029</v>
      </c>
      <c r="I2223" t="s">
        <v>11421</v>
      </c>
      <c r="J2223">
        <v>34956</v>
      </c>
      <c r="K2223" t="s">
        <v>11422</v>
      </c>
      <c r="L2223">
        <v>12</v>
      </c>
      <c r="M2223">
        <v>6</v>
      </c>
      <c r="N2223">
        <v>12</v>
      </c>
      <c r="P2223">
        <v>13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 t="s">
        <v>11424</v>
      </c>
      <c r="AE2223">
        <v>27.020700000000001</v>
      </c>
      <c r="AF2223">
        <v>-80.462800000000001</v>
      </c>
      <c r="AG2223" t="s">
        <v>20030</v>
      </c>
      <c r="AH2223">
        <v>43</v>
      </c>
      <c r="AI2223">
        <v>10</v>
      </c>
      <c r="AJ2223">
        <v>3</v>
      </c>
      <c r="AK2223">
        <v>0</v>
      </c>
      <c r="AL2223">
        <v>0</v>
      </c>
      <c r="AM2223">
        <v>0</v>
      </c>
      <c r="AN2223">
        <v>13</v>
      </c>
      <c r="AO2223">
        <v>0</v>
      </c>
      <c r="AP2223">
        <v>0</v>
      </c>
      <c r="AQ2223">
        <v>0</v>
      </c>
      <c r="AR2223">
        <v>0</v>
      </c>
      <c r="AU2223">
        <v>1201290</v>
      </c>
      <c r="AV2223">
        <v>3086</v>
      </c>
      <c r="AW2223" t="s">
        <v>20031</v>
      </c>
      <c r="AX2223" t="s">
        <v>20029</v>
      </c>
      <c r="AY2223" t="s">
        <v>11421</v>
      </c>
      <c r="AZ2223">
        <v>34956</v>
      </c>
      <c r="BA2223">
        <v>836</v>
      </c>
      <c r="BB2223">
        <v>3355</v>
      </c>
      <c r="BC2223">
        <v>0</v>
      </c>
      <c r="BE2223">
        <v>12085</v>
      </c>
      <c r="BH2223" t="s">
        <v>11427</v>
      </c>
      <c r="BI2223" t="s">
        <v>11427</v>
      </c>
      <c r="BJ2223" t="s">
        <v>11428</v>
      </c>
      <c r="BK2223" t="s">
        <v>11427</v>
      </c>
      <c r="BL2223" t="s">
        <v>11427</v>
      </c>
      <c r="BM2223" t="s">
        <v>11427</v>
      </c>
      <c r="BN2223" t="s">
        <v>11427</v>
      </c>
      <c r="BO2223" t="s">
        <v>11427</v>
      </c>
      <c r="BP2223" t="s">
        <v>11427</v>
      </c>
      <c r="BQ2223" t="s">
        <v>11428</v>
      </c>
      <c r="BR2223" t="s">
        <v>11428</v>
      </c>
      <c r="BS2223" t="s">
        <v>11428</v>
      </c>
      <c r="BT2223" t="s">
        <v>11428</v>
      </c>
      <c r="BU2223" t="s">
        <v>11428</v>
      </c>
      <c r="BV2223" t="s">
        <v>11428</v>
      </c>
      <c r="BW2223" t="s">
        <v>11428</v>
      </c>
      <c r="BY2223" t="s">
        <v>11427</v>
      </c>
      <c r="CB2223" t="s">
        <v>11427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13</v>
      </c>
    </row>
    <row r="2224" spans="1:87">
      <c r="A2224">
        <v>120129003615</v>
      </c>
      <c r="B2224" t="s">
        <v>11414</v>
      </c>
      <c r="C2224" t="s">
        <v>20011</v>
      </c>
      <c r="D2224" t="s">
        <v>20032</v>
      </c>
      <c r="E2224" t="s">
        <v>20013</v>
      </c>
      <c r="F2224" t="s">
        <v>20014</v>
      </c>
      <c r="G2224" t="s">
        <v>20033</v>
      </c>
      <c r="H2224" t="s">
        <v>20016</v>
      </c>
      <c r="I2224" t="s">
        <v>11421</v>
      </c>
      <c r="J2224">
        <v>34994</v>
      </c>
      <c r="K2224" t="s">
        <v>11442</v>
      </c>
      <c r="L2224">
        <v>12</v>
      </c>
      <c r="M2224" t="s">
        <v>11461</v>
      </c>
      <c r="N2224">
        <v>12</v>
      </c>
      <c r="P2224">
        <v>0</v>
      </c>
      <c r="Q2224">
        <v>0</v>
      </c>
      <c r="R2224">
        <v>0</v>
      </c>
      <c r="S2224">
        <v>5</v>
      </c>
      <c r="T2224">
        <v>3</v>
      </c>
      <c r="U2224">
        <v>2</v>
      </c>
      <c r="V2224">
        <v>7</v>
      </c>
      <c r="W2224">
        <v>10</v>
      </c>
      <c r="X2224">
        <v>12</v>
      </c>
      <c r="Y2224">
        <v>14</v>
      </c>
      <c r="Z2224">
        <v>28</v>
      </c>
      <c r="AA2224">
        <v>14</v>
      </c>
      <c r="AB2224">
        <v>27</v>
      </c>
      <c r="AC2224">
        <v>5</v>
      </c>
      <c r="AD2224" t="s">
        <v>11424</v>
      </c>
      <c r="AE2224">
        <v>27.196400000000001</v>
      </c>
      <c r="AF2224">
        <v>-80.2453</v>
      </c>
      <c r="AG2224" t="s">
        <v>20034</v>
      </c>
      <c r="AH2224">
        <v>43</v>
      </c>
      <c r="AI2224">
        <v>52</v>
      </c>
      <c r="AJ2224">
        <v>75</v>
      </c>
      <c r="AK2224">
        <v>6</v>
      </c>
      <c r="AL2224">
        <v>0</v>
      </c>
      <c r="AM2224">
        <v>31</v>
      </c>
      <c r="AN2224">
        <v>20</v>
      </c>
      <c r="AO2224">
        <v>68</v>
      </c>
      <c r="AP2224">
        <v>0</v>
      </c>
      <c r="AQ2224">
        <v>0</v>
      </c>
      <c r="AR2224">
        <v>0</v>
      </c>
      <c r="AU2224">
        <v>1201290</v>
      </c>
      <c r="AV2224">
        <v>3615</v>
      </c>
      <c r="AW2224" t="s">
        <v>20033</v>
      </c>
      <c r="AX2224" t="s">
        <v>20016</v>
      </c>
      <c r="AY2224" t="s">
        <v>11421</v>
      </c>
      <c r="AZ2224">
        <v>34994</v>
      </c>
      <c r="BA2224">
        <v>2572</v>
      </c>
      <c r="BB2224">
        <v>2572</v>
      </c>
      <c r="BC2224">
        <v>0</v>
      </c>
      <c r="BE2224">
        <v>12085</v>
      </c>
      <c r="BH2224" t="s">
        <v>11427</v>
      </c>
      <c r="BI2224" t="s">
        <v>11427</v>
      </c>
      <c r="BJ2224" t="s">
        <v>11428</v>
      </c>
      <c r="BK2224" t="s">
        <v>11428</v>
      </c>
      <c r="BL2224" t="s">
        <v>11428</v>
      </c>
      <c r="BM2224" t="s">
        <v>11428</v>
      </c>
      <c r="BN2224" t="s">
        <v>11428</v>
      </c>
      <c r="BO2224" t="s">
        <v>11428</v>
      </c>
      <c r="BP2224" t="s">
        <v>11428</v>
      </c>
      <c r="BQ2224" t="s">
        <v>11428</v>
      </c>
      <c r="BR2224" t="s">
        <v>11428</v>
      </c>
      <c r="BS2224" t="s">
        <v>11428</v>
      </c>
      <c r="BT2224" t="s">
        <v>11428</v>
      </c>
      <c r="BU2224" t="s">
        <v>11428</v>
      </c>
      <c r="BV2224" t="s">
        <v>11428</v>
      </c>
      <c r="BW2224" t="s">
        <v>11428</v>
      </c>
      <c r="BY2224" t="s">
        <v>11427</v>
      </c>
      <c r="CB2224" t="s">
        <v>11427</v>
      </c>
      <c r="CD2224">
        <v>0</v>
      </c>
      <c r="CE2224">
        <v>0</v>
      </c>
      <c r="CF2224">
        <v>0</v>
      </c>
      <c r="CG2224">
        <v>0</v>
      </c>
      <c r="CH2224">
        <v>2</v>
      </c>
      <c r="CI2224">
        <v>127</v>
      </c>
    </row>
    <row r="2225" spans="1:87">
      <c r="A2225">
        <v>120129005620</v>
      </c>
      <c r="B2225" t="s">
        <v>11414</v>
      </c>
      <c r="C2225" t="s">
        <v>20011</v>
      </c>
      <c r="D2225" t="s">
        <v>20035</v>
      </c>
      <c r="E2225" t="s">
        <v>20013</v>
      </c>
      <c r="F2225" t="s">
        <v>20014</v>
      </c>
      <c r="G2225" t="s">
        <v>20033</v>
      </c>
      <c r="H2225" t="s">
        <v>20016</v>
      </c>
      <c r="I2225" t="s">
        <v>11421</v>
      </c>
      <c r="J2225">
        <v>34994</v>
      </c>
      <c r="K2225" t="s">
        <v>11422</v>
      </c>
      <c r="L2225">
        <v>12</v>
      </c>
      <c r="M2225" t="s">
        <v>11484</v>
      </c>
      <c r="N2225" t="s">
        <v>11484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11424</v>
      </c>
      <c r="AE2225">
        <v>27.196400000000001</v>
      </c>
      <c r="AF2225">
        <v>-80.2453</v>
      </c>
      <c r="AG2225" t="s">
        <v>20036</v>
      </c>
      <c r="AH2225">
        <v>43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U2225">
        <v>1201290</v>
      </c>
      <c r="AV2225">
        <v>5620</v>
      </c>
      <c r="AW2225" t="s">
        <v>20033</v>
      </c>
      <c r="AX2225" t="s">
        <v>20016</v>
      </c>
      <c r="AY2225" t="s">
        <v>11421</v>
      </c>
      <c r="AZ2225">
        <v>34994</v>
      </c>
      <c r="BA2225">
        <v>2572</v>
      </c>
      <c r="BB2225">
        <v>2572</v>
      </c>
      <c r="BC2225">
        <v>0</v>
      </c>
      <c r="BE2225">
        <v>12085</v>
      </c>
      <c r="BH2225" t="s">
        <v>11427</v>
      </c>
      <c r="BI2225" t="s">
        <v>11427</v>
      </c>
      <c r="BJ2225" t="s">
        <v>11427</v>
      </c>
      <c r="BK2225" t="s">
        <v>11427</v>
      </c>
      <c r="BL2225" t="s">
        <v>11427</v>
      </c>
      <c r="BM2225" t="s">
        <v>11427</v>
      </c>
      <c r="BN2225" t="s">
        <v>11427</v>
      </c>
      <c r="BO2225" t="s">
        <v>11427</v>
      </c>
      <c r="BP2225" t="s">
        <v>11427</v>
      </c>
      <c r="BQ2225" t="s">
        <v>11427</v>
      </c>
      <c r="BR2225" t="s">
        <v>11427</v>
      </c>
      <c r="BS2225" t="s">
        <v>11427</v>
      </c>
      <c r="BT2225" t="s">
        <v>11427</v>
      </c>
      <c r="BU2225" t="s">
        <v>11427</v>
      </c>
      <c r="BV2225" t="s">
        <v>11427</v>
      </c>
      <c r="BW2225" t="s">
        <v>11427</v>
      </c>
      <c r="BY2225" t="s">
        <v>11430</v>
      </c>
      <c r="CB2225" t="s">
        <v>11427</v>
      </c>
      <c r="CG2225">
        <v>0</v>
      </c>
      <c r="CH2225">
        <v>0</v>
      </c>
      <c r="CI2225">
        <v>0</v>
      </c>
    </row>
    <row r="2226" spans="1:87">
      <c r="A2226">
        <v>120129007085</v>
      </c>
      <c r="B2226" t="s">
        <v>11414</v>
      </c>
      <c r="C2226" t="s">
        <v>20011</v>
      </c>
      <c r="D2226" t="s">
        <v>20037</v>
      </c>
      <c r="E2226" t="s">
        <v>20013</v>
      </c>
      <c r="F2226" t="s">
        <v>20038</v>
      </c>
      <c r="G2226" t="s">
        <v>20039</v>
      </c>
      <c r="H2226" t="s">
        <v>20016</v>
      </c>
      <c r="I2226" t="s">
        <v>11421</v>
      </c>
      <c r="J2226">
        <v>34994</v>
      </c>
      <c r="K2226" t="s">
        <v>11422</v>
      </c>
      <c r="L2226">
        <v>12</v>
      </c>
      <c r="M2226" t="s">
        <v>11484</v>
      </c>
      <c r="N2226" t="s">
        <v>11484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11424</v>
      </c>
      <c r="AE2226">
        <v>27.169499999999999</v>
      </c>
      <c r="AF2226">
        <v>-80.250200000000007</v>
      </c>
      <c r="AG2226" t="s">
        <v>20040</v>
      </c>
      <c r="AH2226">
        <v>43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U2226">
        <v>1201290</v>
      </c>
      <c r="AV2226">
        <v>7085</v>
      </c>
      <c r="AW2226" t="s">
        <v>20039</v>
      </c>
      <c r="AX2226" t="s">
        <v>20016</v>
      </c>
      <c r="AY2226" t="s">
        <v>11421</v>
      </c>
      <c r="AZ2226">
        <v>34994</v>
      </c>
      <c r="BA2226">
        <v>4816</v>
      </c>
      <c r="BB2226">
        <v>4816</v>
      </c>
      <c r="BC2226">
        <v>0</v>
      </c>
      <c r="BE2226">
        <v>12085</v>
      </c>
      <c r="BH2226" t="s">
        <v>11427</v>
      </c>
      <c r="BI2226" t="s">
        <v>11427</v>
      </c>
      <c r="BJ2226" t="s">
        <v>11427</v>
      </c>
      <c r="BK2226" t="s">
        <v>11427</v>
      </c>
      <c r="BL2226" t="s">
        <v>11427</v>
      </c>
      <c r="BM2226" t="s">
        <v>11427</v>
      </c>
      <c r="BN2226" t="s">
        <v>11427</v>
      </c>
      <c r="BO2226" t="s">
        <v>11427</v>
      </c>
      <c r="BP2226" t="s">
        <v>11427</v>
      </c>
      <c r="BQ2226" t="s">
        <v>11427</v>
      </c>
      <c r="BR2226" t="s">
        <v>11427</v>
      </c>
      <c r="BS2226" t="s">
        <v>11427</v>
      </c>
      <c r="BT2226" t="s">
        <v>11427</v>
      </c>
      <c r="BU2226" t="s">
        <v>11427</v>
      </c>
      <c r="BV2226" t="s">
        <v>11427</v>
      </c>
      <c r="BW2226" t="s">
        <v>11427</v>
      </c>
      <c r="BY2226" t="s">
        <v>11430</v>
      </c>
      <c r="CB2226" t="s">
        <v>11427</v>
      </c>
      <c r="CG2226">
        <v>0</v>
      </c>
      <c r="CH2226">
        <v>0</v>
      </c>
      <c r="CI2226">
        <v>0</v>
      </c>
    </row>
    <row r="2227" spans="1:87">
      <c r="A2227">
        <v>120129007137</v>
      </c>
      <c r="B2227" t="s">
        <v>11414</v>
      </c>
      <c r="C2227" t="s">
        <v>20011</v>
      </c>
      <c r="D2227" t="s">
        <v>20041</v>
      </c>
      <c r="E2227" t="s">
        <v>20013</v>
      </c>
      <c r="F2227" t="s">
        <v>20042</v>
      </c>
      <c r="G2227" t="s">
        <v>20028</v>
      </c>
      <c r="H2227" t="s">
        <v>20029</v>
      </c>
      <c r="I2227" t="s">
        <v>11421</v>
      </c>
      <c r="J2227">
        <v>34956</v>
      </c>
      <c r="K2227" t="s">
        <v>11422</v>
      </c>
      <c r="L2227">
        <v>12</v>
      </c>
      <c r="M2227" t="s">
        <v>11484</v>
      </c>
      <c r="N2227" t="s">
        <v>11484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t="s">
        <v>11424</v>
      </c>
      <c r="AE2227">
        <v>27.020800000000001</v>
      </c>
      <c r="AF2227">
        <v>-80.462800000000001</v>
      </c>
      <c r="AG2227" t="s">
        <v>20043</v>
      </c>
      <c r="AH2227">
        <v>43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U2227">
        <v>1201290</v>
      </c>
      <c r="AV2227">
        <v>7137</v>
      </c>
      <c r="AW2227" t="s">
        <v>20031</v>
      </c>
      <c r="AX2227" t="s">
        <v>20029</v>
      </c>
      <c r="AY2227" t="s">
        <v>11421</v>
      </c>
      <c r="AZ2227">
        <v>34956</v>
      </c>
      <c r="BA2227">
        <v>836</v>
      </c>
      <c r="BB2227">
        <v>3355</v>
      </c>
      <c r="BC2227">
        <v>0</v>
      </c>
      <c r="BE2227">
        <v>12085</v>
      </c>
      <c r="BH2227" t="s">
        <v>11427</v>
      </c>
      <c r="BI2227" t="s">
        <v>11427</v>
      </c>
      <c r="BJ2227" t="s">
        <v>11427</v>
      </c>
      <c r="BK2227" t="s">
        <v>11427</v>
      </c>
      <c r="BL2227" t="s">
        <v>11427</v>
      </c>
      <c r="BM2227" t="s">
        <v>11427</v>
      </c>
      <c r="BN2227" t="s">
        <v>11427</v>
      </c>
      <c r="BO2227" t="s">
        <v>11427</v>
      </c>
      <c r="BP2227" t="s">
        <v>11427</v>
      </c>
      <c r="BQ2227" t="s">
        <v>11427</v>
      </c>
      <c r="BR2227" t="s">
        <v>11427</v>
      </c>
      <c r="BS2227" t="s">
        <v>11427</v>
      </c>
      <c r="BT2227" t="s">
        <v>11427</v>
      </c>
      <c r="BU2227" t="s">
        <v>11427</v>
      </c>
      <c r="BV2227" t="s">
        <v>11427</v>
      </c>
      <c r="BW2227" t="s">
        <v>11427</v>
      </c>
      <c r="BY2227" t="s">
        <v>11430</v>
      </c>
      <c r="CB2227" t="s">
        <v>11427</v>
      </c>
      <c r="CG2227">
        <v>0</v>
      </c>
      <c r="CH2227">
        <v>0</v>
      </c>
      <c r="CI2227">
        <v>0</v>
      </c>
    </row>
    <row r="2228" spans="1:87">
      <c r="A2228">
        <v>120129007156</v>
      </c>
      <c r="B2228" t="s">
        <v>11414</v>
      </c>
      <c r="C2228" t="s">
        <v>20011</v>
      </c>
      <c r="D2228" t="s">
        <v>20044</v>
      </c>
      <c r="E2228" t="s">
        <v>20013</v>
      </c>
      <c r="F2228" t="s">
        <v>20045</v>
      </c>
      <c r="G2228" t="s">
        <v>20020</v>
      </c>
      <c r="H2228" t="s">
        <v>20016</v>
      </c>
      <c r="I2228" t="s">
        <v>11421</v>
      </c>
      <c r="J2228">
        <v>34994</v>
      </c>
      <c r="K2228" t="s">
        <v>11422</v>
      </c>
      <c r="L2228">
        <v>12</v>
      </c>
      <c r="M2228" t="s">
        <v>11484</v>
      </c>
      <c r="N2228" t="s">
        <v>11484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11424</v>
      </c>
      <c r="AE2228">
        <v>27.1922</v>
      </c>
      <c r="AF2228">
        <v>-80.242999999999995</v>
      </c>
      <c r="AG2228" t="s">
        <v>20046</v>
      </c>
      <c r="AH2228">
        <v>43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S2228">
        <v>0</v>
      </c>
      <c r="AT2228">
        <v>10</v>
      </c>
      <c r="AU2228">
        <v>1201290</v>
      </c>
      <c r="AV2228">
        <v>7156</v>
      </c>
      <c r="AW2228" t="s">
        <v>20020</v>
      </c>
      <c r="AX2228" t="s">
        <v>20016</v>
      </c>
      <c r="AY2228" t="s">
        <v>11421</v>
      </c>
      <c r="AZ2228">
        <v>34994</v>
      </c>
      <c r="BA2228">
        <v>3114</v>
      </c>
      <c r="BB2228">
        <v>3114</v>
      </c>
      <c r="BC2228">
        <v>0</v>
      </c>
      <c r="BE2228">
        <v>12085</v>
      </c>
      <c r="BH2228" t="s">
        <v>11427</v>
      </c>
      <c r="BI2228" t="s">
        <v>11427</v>
      </c>
      <c r="BJ2228" t="s">
        <v>11427</v>
      </c>
      <c r="BK2228" t="s">
        <v>11427</v>
      </c>
      <c r="BL2228" t="s">
        <v>11427</v>
      </c>
      <c r="BM2228" t="s">
        <v>11427</v>
      </c>
      <c r="BN2228" t="s">
        <v>11427</v>
      </c>
      <c r="BO2228" t="s">
        <v>11427</v>
      </c>
      <c r="BP2228" t="s">
        <v>11427</v>
      </c>
      <c r="BQ2228" t="s">
        <v>11427</v>
      </c>
      <c r="BR2228" t="s">
        <v>11427</v>
      </c>
      <c r="BS2228" t="s">
        <v>11427</v>
      </c>
      <c r="BT2228" t="s">
        <v>11427</v>
      </c>
      <c r="BU2228" t="s">
        <v>11427</v>
      </c>
      <c r="BV2228" t="s">
        <v>11427</v>
      </c>
      <c r="BW2228" t="s">
        <v>11427</v>
      </c>
      <c r="BY2228" t="s">
        <v>11430</v>
      </c>
      <c r="CB2228" t="s">
        <v>11427</v>
      </c>
      <c r="CG2228">
        <v>0</v>
      </c>
      <c r="CH2228">
        <v>0</v>
      </c>
      <c r="CI2228">
        <v>0</v>
      </c>
    </row>
    <row r="2229" spans="1:87">
      <c r="A2229">
        <v>120129007652</v>
      </c>
      <c r="B2229" t="s">
        <v>11414</v>
      </c>
      <c r="C2229" t="s">
        <v>20011</v>
      </c>
      <c r="D2229" t="s">
        <v>20047</v>
      </c>
      <c r="E2229" t="s">
        <v>20013</v>
      </c>
      <c r="F2229" t="s">
        <v>20014</v>
      </c>
      <c r="G2229" t="s">
        <v>20048</v>
      </c>
      <c r="H2229" t="s">
        <v>20016</v>
      </c>
      <c r="I2229" t="s">
        <v>11421</v>
      </c>
      <c r="J2229">
        <v>34994</v>
      </c>
      <c r="K2229" t="s">
        <v>11437</v>
      </c>
      <c r="L2229">
        <v>12</v>
      </c>
      <c r="M2229">
        <v>6</v>
      </c>
      <c r="N2229">
        <v>12</v>
      </c>
      <c r="W2229">
        <v>1</v>
      </c>
      <c r="X2229">
        <v>0</v>
      </c>
      <c r="Y2229">
        <v>5</v>
      </c>
      <c r="Z2229">
        <v>5</v>
      </c>
      <c r="AA2229">
        <v>8</v>
      </c>
      <c r="AB2229">
        <v>4</v>
      </c>
      <c r="AC2229">
        <v>2</v>
      </c>
      <c r="AD2229" t="s">
        <v>11424</v>
      </c>
      <c r="AE2229">
        <v>27.1709</v>
      </c>
      <c r="AF2229">
        <v>-80.242599999999996</v>
      </c>
      <c r="AG2229" t="s">
        <v>20049</v>
      </c>
      <c r="AH2229">
        <v>43</v>
      </c>
      <c r="AI2229">
        <v>0</v>
      </c>
      <c r="AJ2229">
        <v>25</v>
      </c>
      <c r="AK2229">
        <v>0</v>
      </c>
      <c r="AL2229">
        <v>0</v>
      </c>
      <c r="AM2229">
        <v>17</v>
      </c>
      <c r="AN2229">
        <v>3</v>
      </c>
      <c r="AO2229">
        <v>5</v>
      </c>
      <c r="AP2229">
        <v>22</v>
      </c>
      <c r="AQ2229">
        <v>0</v>
      </c>
      <c r="AR2229">
        <v>22</v>
      </c>
      <c r="AS2229">
        <v>8.3000000000000007</v>
      </c>
      <c r="AT2229">
        <v>3</v>
      </c>
      <c r="AU2229">
        <v>1201290</v>
      </c>
      <c r="AV2229">
        <v>7652</v>
      </c>
      <c r="AW2229" t="s">
        <v>20048</v>
      </c>
      <c r="AX2229" t="s">
        <v>20016</v>
      </c>
      <c r="AY2229" t="s">
        <v>11421</v>
      </c>
      <c r="AZ2229">
        <v>34994</v>
      </c>
      <c r="BA2229">
        <v>4507</v>
      </c>
      <c r="BB2229">
        <v>4507</v>
      </c>
      <c r="BC2229">
        <v>0</v>
      </c>
      <c r="BE2229">
        <v>12085</v>
      </c>
      <c r="BH2229" t="s">
        <v>11427</v>
      </c>
      <c r="BI2229" t="s">
        <v>11427</v>
      </c>
      <c r="BJ2229" t="s">
        <v>11427</v>
      </c>
      <c r="BK2229" t="s">
        <v>11427</v>
      </c>
      <c r="BL2229" t="s">
        <v>11427</v>
      </c>
      <c r="BM2229" t="s">
        <v>11427</v>
      </c>
      <c r="BN2229" t="s">
        <v>11427</v>
      </c>
      <c r="BO2229" t="s">
        <v>11427</v>
      </c>
      <c r="BP2229" t="s">
        <v>11427</v>
      </c>
      <c r="BQ2229" t="s">
        <v>11428</v>
      </c>
      <c r="BR2229" t="s">
        <v>11428</v>
      </c>
      <c r="BS2229" t="s">
        <v>11428</v>
      </c>
      <c r="BT2229" t="s">
        <v>11428</v>
      </c>
      <c r="BU2229" t="s">
        <v>11428</v>
      </c>
      <c r="BV2229" t="s">
        <v>11428</v>
      </c>
      <c r="BW2229" t="s">
        <v>11428</v>
      </c>
      <c r="BY2229" t="s">
        <v>11427</v>
      </c>
      <c r="CB2229" t="s">
        <v>11427</v>
      </c>
      <c r="CD2229">
        <v>22</v>
      </c>
      <c r="CE2229">
        <v>0</v>
      </c>
      <c r="CF2229">
        <v>22</v>
      </c>
      <c r="CG2229">
        <v>0</v>
      </c>
      <c r="CH2229">
        <v>0</v>
      </c>
      <c r="CI2229">
        <v>25</v>
      </c>
    </row>
    <row r="2230" spans="1:87">
      <c r="A2230">
        <v>120129008085</v>
      </c>
      <c r="B2230" t="s">
        <v>11414</v>
      </c>
      <c r="C2230" t="s">
        <v>20011</v>
      </c>
      <c r="D2230" t="s">
        <v>20050</v>
      </c>
      <c r="E2230" t="s">
        <v>20013</v>
      </c>
      <c r="F2230" t="s">
        <v>20051</v>
      </c>
      <c r="G2230" t="s">
        <v>20052</v>
      </c>
      <c r="H2230" t="s">
        <v>20029</v>
      </c>
      <c r="I2230" t="s">
        <v>11421</v>
      </c>
      <c r="J2230">
        <v>34956</v>
      </c>
      <c r="K2230" t="s">
        <v>11422</v>
      </c>
      <c r="L2230">
        <v>12</v>
      </c>
      <c r="M2230" t="s">
        <v>11484</v>
      </c>
      <c r="N2230" t="s">
        <v>11484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 t="s">
        <v>11424</v>
      </c>
      <c r="AE2230">
        <v>27.020800000000001</v>
      </c>
      <c r="AF2230">
        <v>-80.475399999999993</v>
      </c>
      <c r="AG2230" t="s">
        <v>20053</v>
      </c>
      <c r="AH2230">
        <v>43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S2230">
        <v>0</v>
      </c>
      <c r="AT2230">
        <v>1</v>
      </c>
      <c r="AU2230">
        <v>1201290</v>
      </c>
      <c r="AV2230">
        <v>8085</v>
      </c>
      <c r="AW2230" t="s">
        <v>20031</v>
      </c>
      <c r="AX2230" t="s">
        <v>20029</v>
      </c>
      <c r="AY2230" t="s">
        <v>11421</v>
      </c>
      <c r="AZ2230">
        <v>34956</v>
      </c>
      <c r="BA2230">
        <v>836</v>
      </c>
      <c r="BB2230">
        <v>4405</v>
      </c>
      <c r="BC2230">
        <v>0</v>
      </c>
      <c r="BE2230">
        <v>12085</v>
      </c>
      <c r="BH2230" t="s">
        <v>11427</v>
      </c>
      <c r="BI2230" t="s">
        <v>11427</v>
      </c>
      <c r="BJ2230" t="s">
        <v>11427</v>
      </c>
      <c r="BK2230" t="s">
        <v>11427</v>
      </c>
      <c r="BL2230" t="s">
        <v>11427</v>
      </c>
      <c r="BM2230" t="s">
        <v>11427</v>
      </c>
      <c r="BN2230" t="s">
        <v>11427</v>
      </c>
      <c r="BO2230" t="s">
        <v>11427</v>
      </c>
      <c r="BP2230" t="s">
        <v>11427</v>
      </c>
      <c r="BQ2230" t="s">
        <v>11427</v>
      </c>
      <c r="BR2230" t="s">
        <v>11427</v>
      </c>
      <c r="BS2230" t="s">
        <v>11427</v>
      </c>
      <c r="BT2230" t="s">
        <v>11427</v>
      </c>
      <c r="BU2230" t="s">
        <v>11427</v>
      </c>
      <c r="BV2230" t="s">
        <v>11427</v>
      </c>
      <c r="BW2230" t="s">
        <v>11427</v>
      </c>
      <c r="BY2230" t="s">
        <v>11430</v>
      </c>
      <c r="CB2230" t="s">
        <v>11427</v>
      </c>
      <c r="CG2230">
        <v>0</v>
      </c>
      <c r="CH2230">
        <v>0</v>
      </c>
      <c r="CI2230">
        <v>0</v>
      </c>
    </row>
    <row r="2231" spans="1:87">
      <c r="A2231">
        <v>120129000834</v>
      </c>
      <c r="B2231" t="s">
        <v>11490</v>
      </c>
      <c r="C2231" t="s">
        <v>20011</v>
      </c>
      <c r="D2231" t="s">
        <v>20054</v>
      </c>
      <c r="E2231" t="s">
        <v>20013</v>
      </c>
      <c r="F2231" t="s">
        <v>20055</v>
      </c>
      <c r="G2231" t="s">
        <v>20056</v>
      </c>
      <c r="H2231" t="s">
        <v>20057</v>
      </c>
      <c r="I2231" t="s">
        <v>11421</v>
      </c>
      <c r="J2231">
        <v>34990</v>
      </c>
      <c r="K2231" t="s">
        <v>11422</v>
      </c>
      <c r="L2231">
        <v>12</v>
      </c>
      <c r="M2231">
        <v>6</v>
      </c>
      <c r="N2231">
        <v>8</v>
      </c>
      <c r="W2231">
        <v>364</v>
      </c>
      <c r="X2231">
        <v>338</v>
      </c>
      <c r="Y2231">
        <v>351</v>
      </c>
      <c r="AD2231" t="s">
        <v>11424</v>
      </c>
      <c r="AE2231">
        <v>27.162299999999998</v>
      </c>
      <c r="AF2231">
        <v>-80.291799999999995</v>
      </c>
      <c r="AG2231" t="s">
        <v>20058</v>
      </c>
      <c r="AH2231">
        <v>43</v>
      </c>
      <c r="AI2231">
        <v>545</v>
      </c>
      <c r="AJ2231">
        <v>508</v>
      </c>
      <c r="AK2231">
        <v>0</v>
      </c>
      <c r="AL2231">
        <v>25</v>
      </c>
      <c r="AM2231">
        <v>21</v>
      </c>
      <c r="AN2231">
        <v>123</v>
      </c>
      <c r="AO2231">
        <v>859</v>
      </c>
      <c r="AP2231">
        <v>199</v>
      </c>
      <c r="AQ2231">
        <v>17</v>
      </c>
      <c r="AR2231">
        <v>216</v>
      </c>
      <c r="AS2231">
        <v>16.2</v>
      </c>
      <c r="AT2231">
        <v>65</v>
      </c>
      <c r="AU2231">
        <v>1201290</v>
      </c>
      <c r="AV2231">
        <v>834</v>
      </c>
      <c r="AW2231" t="s">
        <v>20056</v>
      </c>
      <c r="AX2231" t="s">
        <v>20057</v>
      </c>
      <c r="AY2231" t="s">
        <v>11421</v>
      </c>
      <c r="AZ2231">
        <v>34990</v>
      </c>
      <c r="BA2231">
        <v>3127</v>
      </c>
      <c r="BB2231">
        <v>3127</v>
      </c>
      <c r="BC2231">
        <v>0</v>
      </c>
      <c r="BE2231">
        <v>12085</v>
      </c>
      <c r="BH2231" t="s">
        <v>11427</v>
      </c>
      <c r="BI2231" t="s">
        <v>11427</v>
      </c>
      <c r="BJ2231" t="s">
        <v>11427</v>
      </c>
      <c r="BK2231" t="s">
        <v>11427</v>
      </c>
      <c r="BL2231" t="s">
        <v>11427</v>
      </c>
      <c r="BM2231" t="s">
        <v>11427</v>
      </c>
      <c r="BN2231" t="s">
        <v>11427</v>
      </c>
      <c r="BO2231" t="s">
        <v>11427</v>
      </c>
      <c r="BP2231" t="s">
        <v>11427</v>
      </c>
      <c r="BQ2231" t="s">
        <v>11428</v>
      </c>
      <c r="BR2231" t="s">
        <v>11428</v>
      </c>
      <c r="BS2231" t="s">
        <v>11428</v>
      </c>
      <c r="BT2231" t="s">
        <v>11427</v>
      </c>
      <c r="BU2231" t="s">
        <v>11427</v>
      </c>
      <c r="BV2231" t="s">
        <v>11427</v>
      </c>
      <c r="BW2231" t="s">
        <v>11427</v>
      </c>
      <c r="BY2231" t="s">
        <v>11427</v>
      </c>
      <c r="CB2231" t="s">
        <v>11427</v>
      </c>
      <c r="CD2231">
        <v>199</v>
      </c>
      <c r="CE2231">
        <v>17</v>
      </c>
      <c r="CF2231">
        <v>216</v>
      </c>
      <c r="CG2231">
        <v>0</v>
      </c>
      <c r="CH2231">
        <v>25</v>
      </c>
      <c r="CI2231">
        <v>1053</v>
      </c>
    </row>
    <row r="2232" spans="1:87">
      <c r="A2232">
        <v>120129001281</v>
      </c>
      <c r="B2232" t="s">
        <v>11490</v>
      </c>
      <c r="C2232" t="s">
        <v>20011</v>
      </c>
      <c r="D2232" t="s">
        <v>20059</v>
      </c>
      <c r="E2232" t="s">
        <v>20013</v>
      </c>
      <c r="F2232" t="s">
        <v>20060</v>
      </c>
      <c r="G2232" t="s">
        <v>20061</v>
      </c>
      <c r="H2232" t="s">
        <v>20016</v>
      </c>
      <c r="I2232" t="s">
        <v>11421</v>
      </c>
      <c r="J2232">
        <v>34994</v>
      </c>
      <c r="K2232" t="s">
        <v>11422</v>
      </c>
      <c r="L2232">
        <v>12</v>
      </c>
      <c r="M2232">
        <v>6</v>
      </c>
      <c r="N2232">
        <v>8</v>
      </c>
      <c r="W2232">
        <v>291</v>
      </c>
      <c r="X2232">
        <v>331</v>
      </c>
      <c r="Y2232">
        <v>329</v>
      </c>
      <c r="AD2232" t="s">
        <v>11424</v>
      </c>
      <c r="AE2232">
        <v>27.1953</v>
      </c>
      <c r="AF2232">
        <v>-80.246200000000002</v>
      </c>
      <c r="AG2232" t="s">
        <v>20062</v>
      </c>
      <c r="AH2232">
        <v>43</v>
      </c>
      <c r="AI2232">
        <v>452</v>
      </c>
      <c r="AJ2232">
        <v>499</v>
      </c>
      <c r="AK2232">
        <v>2</v>
      </c>
      <c r="AL2232">
        <v>12</v>
      </c>
      <c r="AM2232">
        <v>81</v>
      </c>
      <c r="AN2232">
        <v>144</v>
      </c>
      <c r="AO2232">
        <v>673</v>
      </c>
      <c r="AP2232">
        <v>368</v>
      </c>
      <c r="AQ2232">
        <v>26</v>
      </c>
      <c r="AR2232">
        <v>394</v>
      </c>
      <c r="AS2232">
        <v>16.7</v>
      </c>
      <c r="AT2232">
        <v>57</v>
      </c>
      <c r="AU2232">
        <v>1201290</v>
      </c>
      <c r="AV2232">
        <v>1281</v>
      </c>
      <c r="AW2232" t="s">
        <v>20061</v>
      </c>
      <c r="AX2232" t="s">
        <v>20016</v>
      </c>
      <c r="AY2232" t="s">
        <v>11421</v>
      </c>
      <c r="AZ2232">
        <v>34994</v>
      </c>
      <c r="BA2232">
        <v>2587</v>
      </c>
      <c r="BB2232">
        <v>2587</v>
      </c>
      <c r="BC2232">
        <v>0</v>
      </c>
      <c r="BE2232">
        <v>12085</v>
      </c>
      <c r="BH2232" t="s">
        <v>11427</v>
      </c>
      <c r="BI2232" t="s">
        <v>11427</v>
      </c>
      <c r="BJ2232" t="s">
        <v>11427</v>
      </c>
      <c r="BK2232" t="s">
        <v>11427</v>
      </c>
      <c r="BL2232" t="s">
        <v>11427</v>
      </c>
      <c r="BM2232" t="s">
        <v>11427</v>
      </c>
      <c r="BN2232" t="s">
        <v>11427</v>
      </c>
      <c r="BO2232" t="s">
        <v>11427</v>
      </c>
      <c r="BP2232" t="s">
        <v>11427</v>
      </c>
      <c r="BQ2232" t="s">
        <v>11428</v>
      </c>
      <c r="BR2232" t="s">
        <v>11428</v>
      </c>
      <c r="BS2232" t="s">
        <v>11428</v>
      </c>
      <c r="BT2232" t="s">
        <v>11427</v>
      </c>
      <c r="BU2232" t="s">
        <v>11427</v>
      </c>
      <c r="BV2232" t="s">
        <v>11427</v>
      </c>
      <c r="BW2232" t="s">
        <v>11427</v>
      </c>
      <c r="BY2232" t="s">
        <v>11428</v>
      </c>
      <c r="CB2232" t="s">
        <v>11427</v>
      </c>
      <c r="CD2232">
        <v>368</v>
      </c>
      <c r="CE2232">
        <v>26</v>
      </c>
      <c r="CF2232">
        <v>394</v>
      </c>
      <c r="CG2232">
        <v>1</v>
      </c>
      <c r="CH2232">
        <v>38</v>
      </c>
      <c r="CI2232">
        <v>951</v>
      </c>
    </row>
    <row r="2233" spans="1:87">
      <c r="A2233">
        <v>120129001284</v>
      </c>
      <c r="B2233" t="s">
        <v>11490</v>
      </c>
      <c r="C2233" t="s">
        <v>20011</v>
      </c>
      <c r="D2233" t="s">
        <v>20063</v>
      </c>
      <c r="E2233" t="s">
        <v>20013</v>
      </c>
      <c r="F2233" t="s">
        <v>20064</v>
      </c>
      <c r="G2233" t="s">
        <v>20065</v>
      </c>
      <c r="H2233" t="s">
        <v>20016</v>
      </c>
      <c r="I2233" t="s">
        <v>11421</v>
      </c>
      <c r="J2233">
        <v>34996</v>
      </c>
      <c r="K2233" t="s">
        <v>11422</v>
      </c>
      <c r="L2233">
        <v>12</v>
      </c>
      <c r="M2233" t="s">
        <v>11461</v>
      </c>
      <c r="N2233">
        <v>5</v>
      </c>
      <c r="P2233">
        <v>6</v>
      </c>
      <c r="Q2233">
        <v>138</v>
      </c>
      <c r="R2233">
        <v>96</v>
      </c>
      <c r="S2233">
        <v>126</v>
      </c>
      <c r="T2233">
        <v>89</v>
      </c>
      <c r="U2233">
        <v>104</v>
      </c>
      <c r="V2233">
        <v>100</v>
      </c>
      <c r="AD2233" t="s">
        <v>11424</v>
      </c>
      <c r="AE2233">
        <v>27.189499999999999</v>
      </c>
      <c r="AF2233">
        <v>-80.233400000000003</v>
      </c>
      <c r="AG2233" t="s">
        <v>20066</v>
      </c>
      <c r="AH2233">
        <v>43</v>
      </c>
      <c r="AI2233">
        <v>340</v>
      </c>
      <c r="AJ2233">
        <v>319</v>
      </c>
      <c r="AK2233">
        <v>0</v>
      </c>
      <c r="AL2233">
        <v>11</v>
      </c>
      <c r="AM2233">
        <v>154</v>
      </c>
      <c r="AN2233">
        <v>238</v>
      </c>
      <c r="AO2233">
        <v>229</v>
      </c>
      <c r="AP2233">
        <v>438</v>
      </c>
      <c r="AQ2233">
        <v>0</v>
      </c>
      <c r="AR2233">
        <v>438</v>
      </c>
      <c r="AS2233">
        <v>13.7</v>
      </c>
      <c r="AT2233">
        <v>48</v>
      </c>
      <c r="AU2233">
        <v>1201290</v>
      </c>
      <c r="AV2233">
        <v>1284</v>
      </c>
      <c r="AW2233" t="s">
        <v>20065</v>
      </c>
      <c r="AX2233" t="s">
        <v>20016</v>
      </c>
      <c r="AY2233" t="s">
        <v>11421</v>
      </c>
      <c r="AZ2233">
        <v>34996</v>
      </c>
      <c r="BA2233">
        <v>4111</v>
      </c>
      <c r="BB2233">
        <v>4111</v>
      </c>
      <c r="BC2233">
        <v>0</v>
      </c>
      <c r="BE2233">
        <v>12085</v>
      </c>
      <c r="BH2233" t="s">
        <v>11427</v>
      </c>
      <c r="BI2233" t="s">
        <v>11427</v>
      </c>
      <c r="BJ2233" t="s">
        <v>11428</v>
      </c>
      <c r="BK2233" t="s">
        <v>11428</v>
      </c>
      <c r="BL2233" t="s">
        <v>11428</v>
      </c>
      <c r="BM2233" t="s">
        <v>11428</v>
      </c>
      <c r="BN2233" t="s">
        <v>11428</v>
      </c>
      <c r="BO2233" t="s">
        <v>11428</v>
      </c>
      <c r="BP2233" t="s">
        <v>11428</v>
      </c>
      <c r="BQ2233" t="s">
        <v>11427</v>
      </c>
      <c r="BR2233" t="s">
        <v>11427</v>
      </c>
      <c r="BS2233" t="s">
        <v>11427</v>
      </c>
      <c r="BT2233" t="s">
        <v>11427</v>
      </c>
      <c r="BU2233" t="s">
        <v>11427</v>
      </c>
      <c r="BV2233" t="s">
        <v>11427</v>
      </c>
      <c r="BW2233" t="s">
        <v>11427</v>
      </c>
      <c r="BY2233" t="s">
        <v>11428</v>
      </c>
      <c r="CB2233" t="s">
        <v>11427</v>
      </c>
      <c r="CD2233">
        <v>438</v>
      </c>
      <c r="CE2233">
        <v>0</v>
      </c>
      <c r="CF2233">
        <v>438</v>
      </c>
      <c r="CG2233">
        <v>0</v>
      </c>
      <c r="CH2233">
        <v>27</v>
      </c>
      <c r="CI2233">
        <v>659</v>
      </c>
    </row>
    <row r="2234" spans="1:87">
      <c r="A2234">
        <v>120129001285</v>
      </c>
      <c r="B2234" t="s">
        <v>11490</v>
      </c>
      <c r="C2234" t="s">
        <v>20011</v>
      </c>
      <c r="D2234" t="s">
        <v>20067</v>
      </c>
      <c r="E2234" t="s">
        <v>20013</v>
      </c>
      <c r="F2234" t="s">
        <v>20068</v>
      </c>
      <c r="G2234" t="s">
        <v>20069</v>
      </c>
      <c r="H2234" t="s">
        <v>20057</v>
      </c>
      <c r="I2234" t="s">
        <v>11421</v>
      </c>
      <c r="J2234">
        <v>34990</v>
      </c>
      <c r="K2234" t="s">
        <v>11422</v>
      </c>
      <c r="L2234">
        <v>12</v>
      </c>
      <c r="M2234" t="s">
        <v>11461</v>
      </c>
      <c r="N2234">
        <v>5</v>
      </c>
      <c r="P2234">
        <v>11</v>
      </c>
      <c r="Q2234">
        <v>93</v>
      </c>
      <c r="R2234">
        <v>99</v>
      </c>
      <c r="S2234">
        <v>93</v>
      </c>
      <c r="T2234">
        <v>123</v>
      </c>
      <c r="U2234">
        <v>123</v>
      </c>
      <c r="V2234">
        <v>148</v>
      </c>
      <c r="AD2234" t="s">
        <v>11424</v>
      </c>
      <c r="AE2234">
        <v>27.164200000000001</v>
      </c>
      <c r="AF2234">
        <v>-80.280900000000003</v>
      </c>
      <c r="AG2234" t="s">
        <v>20070</v>
      </c>
      <c r="AH2234">
        <v>43</v>
      </c>
      <c r="AI2234">
        <v>372</v>
      </c>
      <c r="AJ2234">
        <v>318</v>
      </c>
      <c r="AK2234">
        <v>2</v>
      </c>
      <c r="AL2234">
        <v>20</v>
      </c>
      <c r="AM2234">
        <v>14</v>
      </c>
      <c r="AN2234">
        <v>90</v>
      </c>
      <c r="AO2234">
        <v>538</v>
      </c>
      <c r="AP2234">
        <v>161</v>
      </c>
      <c r="AQ2234">
        <v>9</v>
      </c>
      <c r="AR2234">
        <v>170</v>
      </c>
      <c r="AS2234">
        <v>15.7</v>
      </c>
      <c r="AT2234">
        <v>44</v>
      </c>
      <c r="AU2234">
        <v>1201290</v>
      </c>
      <c r="AV2234">
        <v>1285</v>
      </c>
      <c r="AW2234" t="s">
        <v>20069</v>
      </c>
      <c r="AX2234" t="s">
        <v>20057</v>
      </c>
      <c r="AY2234" t="s">
        <v>11421</v>
      </c>
      <c r="AZ2234">
        <v>34990</v>
      </c>
      <c r="BA2234">
        <v>3235</v>
      </c>
      <c r="BB2234">
        <v>3235</v>
      </c>
      <c r="BC2234">
        <v>0</v>
      </c>
      <c r="BE2234">
        <v>12085</v>
      </c>
      <c r="BH2234" t="s">
        <v>11427</v>
      </c>
      <c r="BI2234" t="s">
        <v>11427</v>
      </c>
      <c r="BJ2234" t="s">
        <v>11428</v>
      </c>
      <c r="BK2234" t="s">
        <v>11428</v>
      </c>
      <c r="BL2234" t="s">
        <v>11428</v>
      </c>
      <c r="BM2234" t="s">
        <v>11428</v>
      </c>
      <c r="BN2234" t="s">
        <v>11428</v>
      </c>
      <c r="BO2234" t="s">
        <v>11428</v>
      </c>
      <c r="BP2234" t="s">
        <v>11428</v>
      </c>
      <c r="BQ2234" t="s">
        <v>11427</v>
      </c>
      <c r="BR2234" t="s">
        <v>11427</v>
      </c>
      <c r="BS2234" t="s">
        <v>11427</v>
      </c>
      <c r="BT2234" t="s">
        <v>11427</v>
      </c>
      <c r="BU2234" t="s">
        <v>11427</v>
      </c>
      <c r="BV2234" t="s">
        <v>11427</v>
      </c>
      <c r="BW2234" t="s">
        <v>11427</v>
      </c>
      <c r="BY2234" t="s">
        <v>11427</v>
      </c>
      <c r="CB2234" t="s">
        <v>11427</v>
      </c>
      <c r="CD2234">
        <v>161</v>
      </c>
      <c r="CE2234">
        <v>9</v>
      </c>
      <c r="CF2234">
        <v>170</v>
      </c>
      <c r="CG2234">
        <v>1</v>
      </c>
      <c r="CH2234">
        <v>25</v>
      </c>
      <c r="CI2234">
        <v>690</v>
      </c>
    </row>
    <row r="2235" spans="1:87">
      <c r="A2235">
        <v>120129001286</v>
      </c>
      <c r="B2235" t="s">
        <v>11490</v>
      </c>
      <c r="C2235" t="s">
        <v>20011</v>
      </c>
      <c r="D2235" t="s">
        <v>20071</v>
      </c>
      <c r="E2235" t="s">
        <v>20013</v>
      </c>
      <c r="F2235" t="s">
        <v>20072</v>
      </c>
      <c r="G2235" t="s">
        <v>20073</v>
      </c>
      <c r="H2235" t="s">
        <v>20016</v>
      </c>
      <c r="I2235" t="s">
        <v>11421</v>
      </c>
      <c r="J2235">
        <v>34997</v>
      </c>
      <c r="K2235" t="s">
        <v>11422</v>
      </c>
      <c r="L2235">
        <v>12</v>
      </c>
      <c r="M2235">
        <v>6</v>
      </c>
      <c r="N2235">
        <v>8</v>
      </c>
      <c r="W2235">
        <v>247</v>
      </c>
      <c r="X2235">
        <v>227</v>
      </c>
      <c r="Y2235">
        <v>280</v>
      </c>
      <c r="AD2235" t="s">
        <v>11424</v>
      </c>
      <c r="AE2235">
        <v>27.134599999999999</v>
      </c>
      <c r="AF2235">
        <v>-80.193600000000004</v>
      </c>
      <c r="AG2235" t="s">
        <v>20074</v>
      </c>
      <c r="AH2235">
        <v>43</v>
      </c>
      <c r="AI2235">
        <v>397</v>
      </c>
      <c r="AJ2235">
        <v>357</v>
      </c>
      <c r="AK2235">
        <v>3</v>
      </c>
      <c r="AL2235">
        <v>15</v>
      </c>
      <c r="AM2235">
        <v>67</v>
      </c>
      <c r="AN2235">
        <v>165</v>
      </c>
      <c r="AO2235">
        <v>477</v>
      </c>
      <c r="AP2235">
        <v>350</v>
      </c>
      <c r="AQ2235">
        <v>25</v>
      </c>
      <c r="AR2235">
        <v>375</v>
      </c>
      <c r="AS2235">
        <v>16.8</v>
      </c>
      <c r="AT2235">
        <v>45</v>
      </c>
      <c r="AU2235">
        <v>1201290</v>
      </c>
      <c r="AV2235">
        <v>1286</v>
      </c>
      <c r="AW2235" t="s">
        <v>20073</v>
      </c>
      <c r="AX2235" t="s">
        <v>20016</v>
      </c>
      <c r="AY2235" t="s">
        <v>11421</v>
      </c>
      <c r="AZ2235">
        <v>34997</v>
      </c>
      <c r="BA2235">
        <v>8441</v>
      </c>
      <c r="BB2235">
        <v>8441</v>
      </c>
      <c r="BC2235">
        <v>0</v>
      </c>
      <c r="BE2235">
        <v>12085</v>
      </c>
      <c r="BH2235" t="s">
        <v>11427</v>
      </c>
      <c r="BI2235" t="s">
        <v>11427</v>
      </c>
      <c r="BJ2235" t="s">
        <v>11427</v>
      </c>
      <c r="BK2235" t="s">
        <v>11427</v>
      </c>
      <c r="BL2235" t="s">
        <v>11427</v>
      </c>
      <c r="BM2235" t="s">
        <v>11427</v>
      </c>
      <c r="BN2235" t="s">
        <v>11427</v>
      </c>
      <c r="BO2235" t="s">
        <v>11427</v>
      </c>
      <c r="BP2235" t="s">
        <v>11427</v>
      </c>
      <c r="BQ2235" t="s">
        <v>11428</v>
      </c>
      <c r="BR2235" t="s">
        <v>11428</v>
      </c>
      <c r="BS2235" t="s">
        <v>11428</v>
      </c>
      <c r="BT2235" t="s">
        <v>11427</v>
      </c>
      <c r="BU2235" t="s">
        <v>11427</v>
      </c>
      <c r="BV2235" t="s">
        <v>11427</v>
      </c>
      <c r="BW2235" t="s">
        <v>11427</v>
      </c>
      <c r="BY2235" t="s">
        <v>11428</v>
      </c>
      <c r="CB2235" t="s">
        <v>11427</v>
      </c>
      <c r="CD2235">
        <v>350</v>
      </c>
      <c r="CE2235">
        <v>25</v>
      </c>
      <c r="CF2235">
        <v>375</v>
      </c>
      <c r="CG2235">
        <v>1</v>
      </c>
      <c r="CH2235">
        <v>26</v>
      </c>
      <c r="CI2235">
        <v>754</v>
      </c>
    </row>
    <row r="2236" spans="1:87">
      <c r="A2236">
        <v>120129001287</v>
      </c>
      <c r="B2236" t="s">
        <v>11490</v>
      </c>
      <c r="C2236" t="s">
        <v>20011</v>
      </c>
      <c r="D2236" t="s">
        <v>20075</v>
      </c>
      <c r="E2236" t="s">
        <v>20013</v>
      </c>
      <c r="F2236" t="s">
        <v>20076</v>
      </c>
      <c r="G2236" t="s">
        <v>20077</v>
      </c>
      <c r="H2236" t="s">
        <v>20016</v>
      </c>
      <c r="I2236" t="s">
        <v>11421</v>
      </c>
      <c r="J2236">
        <v>34997</v>
      </c>
      <c r="K2236" t="s">
        <v>11422</v>
      </c>
      <c r="L2236">
        <v>12</v>
      </c>
      <c r="M2236" t="s">
        <v>11423</v>
      </c>
      <c r="N2236">
        <v>5</v>
      </c>
      <c r="Q2236">
        <v>130</v>
      </c>
      <c r="R2236">
        <v>138</v>
      </c>
      <c r="S2236">
        <v>140</v>
      </c>
      <c r="T2236">
        <v>146</v>
      </c>
      <c r="U2236">
        <v>146</v>
      </c>
      <c r="V2236">
        <v>117</v>
      </c>
      <c r="AD2236" t="s">
        <v>11424</v>
      </c>
      <c r="AE2236">
        <v>27.1462</v>
      </c>
      <c r="AF2236">
        <v>-80.207099999999997</v>
      </c>
      <c r="AG2236" t="s">
        <v>20078</v>
      </c>
      <c r="AH2236">
        <v>43</v>
      </c>
      <c r="AI2236">
        <v>428</v>
      </c>
      <c r="AJ2236">
        <v>389</v>
      </c>
      <c r="AK2236">
        <v>3</v>
      </c>
      <c r="AL2236">
        <v>2</v>
      </c>
      <c r="AM2236">
        <v>65</v>
      </c>
      <c r="AN2236">
        <v>549</v>
      </c>
      <c r="AO2236">
        <v>177</v>
      </c>
      <c r="AP2236">
        <v>602</v>
      </c>
      <c r="AQ2236">
        <v>0</v>
      </c>
      <c r="AR2236">
        <v>602</v>
      </c>
      <c r="AS2236">
        <v>15.1</v>
      </c>
      <c r="AT2236">
        <v>54</v>
      </c>
      <c r="AU2236">
        <v>1201290</v>
      </c>
      <c r="AV2236">
        <v>1287</v>
      </c>
      <c r="AW2236" t="s">
        <v>20077</v>
      </c>
      <c r="AX2236" t="s">
        <v>20016</v>
      </c>
      <c r="AY2236" t="s">
        <v>11421</v>
      </c>
      <c r="AZ2236">
        <v>34997</v>
      </c>
      <c r="BA2236">
        <v>8838</v>
      </c>
      <c r="BB2236">
        <v>8838</v>
      </c>
      <c r="BC2236">
        <v>0</v>
      </c>
      <c r="BE2236">
        <v>12085</v>
      </c>
      <c r="BH2236" t="s">
        <v>11427</v>
      </c>
      <c r="BI2236" t="s">
        <v>11427</v>
      </c>
      <c r="BJ2236" t="s">
        <v>11427</v>
      </c>
      <c r="BK2236" t="s">
        <v>11428</v>
      </c>
      <c r="BL2236" t="s">
        <v>11428</v>
      </c>
      <c r="BM2236" t="s">
        <v>11428</v>
      </c>
      <c r="BN2236" t="s">
        <v>11428</v>
      </c>
      <c r="BO2236" t="s">
        <v>11428</v>
      </c>
      <c r="BP2236" t="s">
        <v>11428</v>
      </c>
      <c r="BQ2236" t="s">
        <v>11427</v>
      </c>
      <c r="BR2236" t="s">
        <v>11427</v>
      </c>
      <c r="BS2236" t="s">
        <v>11427</v>
      </c>
      <c r="BT2236" t="s">
        <v>11427</v>
      </c>
      <c r="BU2236" t="s">
        <v>11427</v>
      </c>
      <c r="BV2236" t="s">
        <v>11427</v>
      </c>
      <c r="BW2236" t="s">
        <v>11427</v>
      </c>
      <c r="BY2236" t="s">
        <v>11428</v>
      </c>
      <c r="CB2236" t="s">
        <v>11427</v>
      </c>
      <c r="CD2236">
        <v>602</v>
      </c>
      <c r="CE2236">
        <v>0</v>
      </c>
      <c r="CF2236">
        <v>602</v>
      </c>
      <c r="CG2236">
        <v>1</v>
      </c>
      <c r="CH2236">
        <v>20</v>
      </c>
      <c r="CI2236">
        <v>817</v>
      </c>
    </row>
    <row r="2237" spans="1:87">
      <c r="A2237">
        <v>120129001288</v>
      </c>
      <c r="B2237" t="s">
        <v>11490</v>
      </c>
      <c r="C2237" t="s">
        <v>20011</v>
      </c>
      <c r="D2237" t="s">
        <v>20079</v>
      </c>
      <c r="E2237" t="s">
        <v>20013</v>
      </c>
      <c r="F2237" t="s">
        <v>20080</v>
      </c>
      <c r="G2237" t="s">
        <v>20081</v>
      </c>
      <c r="H2237" t="s">
        <v>20082</v>
      </c>
      <c r="I2237" t="s">
        <v>11421</v>
      </c>
      <c r="J2237">
        <v>33455</v>
      </c>
      <c r="K2237" t="s">
        <v>11422</v>
      </c>
      <c r="L2237">
        <v>12</v>
      </c>
      <c r="M2237" t="s">
        <v>11461</v>
      </c>
      <c r="N2237">
        <v>5</v>
      </c>
      <c r="P2237">
        <v>8</v>
      </c>
      <c r="Q2237">
        <v>108</v>
      </c>
      <c r="R2237">
        <v>97</v>
      </c>
      <c r="S2237">
        <v>100</v>
      </c>
      <c r="T2237">
        <v>116</v>
      </c>
      <c r="U2237">
        <v>96</v>
      </c>
      <c r="V2237">
        <v>105</v>
      </c>
      <c r="AD2237" t="s">
        <v>11424</v>
      </c>
      <c r="AE2237">
        <v>27.063199999999998</v>
      </c>
      <c r="AF2237">
        <v>-80.128600000000006</v>
      </c>
      <c r="AG2237" t="s">
        <v>20083</v>
      </c>
      <c r="AH2237">
        <v>43</v>
      </c>
      <c r="AI2237">
        <v>315</v>
      </c>
      <c r="AJ2237">
        <v>315</v>
      </c>
      <c r="AK2237">
        <v>2</v>
      </c>
      <c r="AL2237">
        <v>5</v>
      </c>
      <c r="AM2237">
        <v>69</v>
      </c>
      <c r="AN2237">
        <v>138</v>
      </c>
      <c r="AO2237">
        <v>397</v>
      </c>
      <c r="AP2237">
        <v>335</v>
      </c>
      <c r="AQ2237">
        <v>17</v>
      </c>
      <c r="AR2237">
        <v>352</v>
      </c>
      <c r="AS2237">
        <v>14.7</v>
      </c>
      <c r="AT2237">
        <v>43</v>
      </c>
      <c r="AU2237">
        <v>1201290</v>
      </c>
      <c r="AV2237">
        <v>1288</v>
      </c>
      <c r="AW2237" t="s">
        <v>20081</v>
      </c>
      <c r="AX2237" t="s">
        <v>20082</v>
      </c>
      <c r="AY2237" t="s">
        <v>11421</v>
      </c>
      <c r="AZ2237">
        <v>33455</v>
      </c>
      <c r="BA2237">
        <v>3382</v>
      </c>
      <c r="BB2237">
        <v>3382</v>
      </c>
      <c r="BC2237">
        <v>0</v>
      </c>
      <c r="BE2237">
        <v>12085</v>
      </c>
      <c r="BH2237" t="s">
        <v>11427</v>
      </c>
      <c r="BI2237" t="s">
        <v>11427</v>
      </c>
      <c r="BJ2237" t="s">
        <v>11428</v>
      </c>
      <c r="BK2237" t="s">
        <v>11428</v>
      </c>
      <c r="BL2237" t="s">
        <v>11428</v>
      </c>
      <c r="BM2237" t="s">
        <v>11428</v>
      </c>
      <c r="BN2237" t="s">
        <v>11428</v>
      </c>
      <c r="BO2237" t="s">
        <v>11428</v>
      </c>
      <c r="BP2237" t="s">
        <v>11428</v>
      </c>
      <c r="BQ2237" t="s">
        <v>11427</v>
      </c>
      <c r="BR2237" t="s">
        <v>11427</v>
      </c>
      <c r="BS2237" t="s">
        <v>11427</v>
      </c>
      <c r="BT2237" t="s">
        <v>11427</v>
      </c>
      <c r="BU2237" t="s">
        <v>11427</v>
      </c>
      <c r="BV2237" t="s">
        <v>11427</v>
      </c>
      <c r="BW2237" t="s">
        <v>11427</v>
      </c>
      <c r="BY2237" t="s">
        <v>11428</v>
      </c>
      <c r="CB2237" t="s">
        <v>11427</v>
      </c>
      <c r="CD2237">
        <v>335</v>
      </c>
      <c r="CE2237">
        <v>17</v>
      </c>
      <c r="CF2237">
        <v>352</v>
      </c>
      <c r="CG2237">
        <v>3</v>
      </c>
      <c r="CH2237">
        <v>16</v>
      </c>
      <c r="CI2237">
        <v>630</v>
      </c>
    </row>
    <row r="2238" spans="1:87">
      <c r="A2238">
        <v>120129001289</v>
      </c>
      <c r="B2238" t="s">
        <v>11490</v>
      </c>
      <c r="C2238" t="s">
        <v>20011</v>
      </c>
      <c r="D2238" t="s">
        <v>20084</v>
      </c>
      <c r="E2238" t="s">
        <v>20013</v>
      </c>
      <c r="F2238" t="s">
        <v>20085</v>
      </c>
      <c r="G2238" t="s">
        <v>20086</v>
      </c>
      <c r="H2238" t="s">
        <v>20029</v>
      </c>
      <c r="I2238" t="s">
        <v>11421</v>
      </c>
      <c r="J2238">
        <v>34956</v>
      </c>
      <c r="K2238" t="s">
        <v>11422</v>
      </c>
      <c r="L2238">
        <v>12</v>
      </c>
      <c r="M2238" t="s">
        <v>11423</v>
      </c>
      <c r="N2238">
        <v>4</v>
      </c>
      <c r="Q2238">
        <v>129</v>
      </c>
      <c r="R2238">
        <v>156</v>
      </c>
      <c r="S2238">
        <v>153</v>
      </c>
      <c r="T2238">
        <v>169</v>
      </c>
      <c r="U2238">
        <v>144</v>
      </c>
      <c r="AD2238" t="s">
        <v>11424</v>
      </c>
      <c r="AE2238">
        <v>27.021000000000001</v>
      </c>
      <c r="AF2238">
        <v>-80.462100000000007</v>
      </c>
      <c r="AG2238" t="s">
        <v>20087</v>
      </c>
      <c r="AH2238">
        <v>43</v>
      </c>
      <c r="AI2238">
        <v>365</v>
      </c>
      <c r="AJ2238">
        <v>386</v>
      </c>
      <c r="AK2238">
        <v>2</v>
      </c>
      <c r="AL2238">
        <v>6</v>
      </c>
      <c r="AM2238">
        <v>79</v>
      </c>
      <c r="AN2238">
        <v>624</v>
      </c>
      <c r="AO2238">
        <v>33</v>
      </c>
      <c r="AP2238">
        <v>594</v>
      </c>
      <c r="AQ2238">
        <v>0</v>
      </c>
      <c r="AR2238">
        <v>594</v>
      </c>
      <c r="AS2238">
        <v>14.2</v>
      </c>
      <c r="AT2238">
        <v>53</v>
      </c>
      <c r="AU2238">
        <v>1201290</v>
      </c>
      <c r="AV2238">
        <v>1289</v>
      </c>
      <c r="AW2238" t="s">
        <v>20086</v>
      </c>
      <c r="AX2238" t="s">
        <v>20029</v>
      </c>
      <c r="AY2238" t="s">
        <v>11421</v>
      </c>
      <c r="AZ2238">
        <v>34956</v>
      </c>
      <c r="BA2238">
        <v>3318</v>
      </c>
      <c r="BB2238">
        <v>3318</v>
      </c>
      <c r="BC2238">
        <v>0</v>
      </c>
      <c r="BE2238">
        <v>12085</v>
      </c>
      <c r="BH2238" t="s">
        <v>11427</v>
      </c>
      <c r="BI2238" t="s">
        <v>11427</v>
      </c>
      <c r="BJ2238" t="s">
        <v>11427</v>
      </c>
      <c r="BK2238" t="s">
        <v>11428</v>
      </c>
      <c r="BL2238" t="s">
        <v>11428</v>
      </c>
      <c r="BM2238" t="s">
        <v>11428</v>
      </c>
      <c r="BN2238" t="s">
        <v>11428</v>
      </c>
      <c r="BO2238" t="s">
        <v>11428</v>
      </c>
      <c r="BP2238" t="s">
        <v>11427</v>
      </c>
      <c r="BQ2238" t="s">
        <v>11427</v>
      </c>
      <c r="BR2238" t="s">
        <v>11427</v>
      </c>
      <c r="BS2238" t="s">
        <v>11427</v>
      </c>
      <c r="BT2238" t="s">
        <v>11427</v>
      </c>
      <c r="BU2238" t="s">
        <v>11427</v>
      </c>
      <c r="BV2238" t="s">
        <v>11427</v>
      </c>
      <c r="BW2238" t="s">
        <v>11427</v>
      </c>
      <c r="BY2238" t="s">
        <v>11428</v>
      </c>
      <c r="CB2238" t="s">
        <v>11427</v>
      </c>
      <c r="CD2238">
        <v>594</v>
      </c>
      <c r="CE2238">
        <v>0</v>
      </c>
      <c r="CF2238">
        <v>594</v>
      </c>
      <c r="CG2238">
        <v>0</v>
      </c>
      <c r="CH2238">
        <v>7</v>
      </c>
      <c r="CI2238">
        <v>751</v>
      </c>
    </row>
    <row r="2239" spans="1:87">
      <c r="A2239">
        <v>120129001290</v>
      </c>
      <c r="B2239" t="s">
        <v>11490</v>
      </c>
      <c r="C2239" t="s">
        <v>20011</v>
      </c>
      <c r="D2239" t="s">
        <v>20088</v>
      </c>
      <c r="E2239" t="s">
        <v>20013</v>
      </c>
      <c r="F2239" t="s">
        <v>20089</v>
      </c>
      <c r="G2239" t="s">
        <v>20090</v>
      </c>
      <c r="H2239" t="s">
        <v>20091</v>
      </c>
      <c r="I2239" t="s">
        <v>11421</v>
      </c>
      <c r="J2239">
        <v>34957</v>
      </c>
      <c r="K2239" t="s">
        <v>11422</v>
      </c>
      <c r="L2239">
        <v>12</v>
      </c>
      <c r="M2239" t="s">
        <v>11461</v>
      </c>
      <c r="N2239">
        <v>5</v>
      </c>
      <c r="P2239">
        <v>5</v>
      </c>
      <c r="Q2239">
        <v>94</v>
      </c>
      <c r="R2239">
        <v>112</v>
      </c>
      <c r="S2239">
        <v>112</v>
      </c>
      <c r="T2239">
        <v>107</v>
      </c>
      <c r="U2239">
        <v>97</v>
      </c>
      <c r="V2239">
        <v>112</v>
      </c>
      <c r="AD2239" t="s">
        <v>11424</v>
      </c>
      <c r="AE2239">
        <v>27.234999999999999</v>
      </c>
      <c r="AF2239">
        <v>-80.234800000000007</v>
      </c>
      <c r="AG2239" t="s">
        <v>20092</v>
      </c>
      <c r="AH2239">
        <v>43</v>
      </c>
      <c r="AI2239">
        <v>338</v>
      </c>
      <c r="AJ2239">
        <v>301</v>
      </c>
      <c r="AK2239">
        <v>1</v>
      </c>
      <c r="AL2239">
        <v>10</v>
      </c>
      <c r="AM2239">
        <v>36</v>
      </c>
      <c r="AN2239">
        <v>76</v>
      </c>
      <c r="AO2239">
        <v>494</v>
      </c>
      <c r="AP2239">
        <v>297</v>
      </c>
      <c r="AQ2239">
        <v>22</v>
      </c>
      <c r="AR2239">
        <v>319</v>
      </c>
      <c r="AS2239">
        <v>14.2</v>
      </c>
      <c r="AT2239">
        <v>45</v>
      </c>
      <c r="AU2239">
        <v>1201290</v>
      </c>
      <c r="AV2239">
        <v>1290</v>
      </c>
      <c r="AW2239" t="s">
        <v>20090</v>
      </c>
      <c r="AX2239" t="s">
        <v>20091</v>
      </c>
      <c r="AY2239" t="s">
        <v>11421</v>
      </c>
      <c r="AZ2239">
        <v>34957</v>
      </c>
      <c r="BA2239">
        <v>7315</v>
      </c>
      <c r="BB2239">
        <v>7315</v>
      </c>
      <c r="BC2239">
        <v>0</v>
      </c>
      <c r="BE2239">
        <v>12085</v>
      </c>
      <c r="BH2239" t="s">
        <v>11427</v>
      </c>
      <c r="BI2239" t="s">
        <v>11427</v>
      </c>
      <c r="BJ2239" t="s">
        <v>11428</v>
      </c>
      <c r="BK2239" t="s">
        <v>11428</v>
      </c>
      <c r="BL2239" t="s">
        <v>11428</v>
      </c>
      <c r="BM2239" t="s">
        <v>11428</v>
      </c>
      <c r="BN2239" t="s">
        <v>11428</v>
      </c>
      <c r="BO2239" t="s">
        <v>11428</v>
      </c>
      <c r="BP2239" t="s">
        <v>11428</v>
      </c>
      <c r="BQ2239" t="s">
        <v>11427</v>
      </c>
      <c r="BR2239" t="s">
        <v>11427</v>
      </c>
      <c r="BS2239" t="s">
        <v>11427</v>
      </c>
      <c r="BT2239" t="s">
        <v>11427</v>
      </c>
      <c r="BU2239" t="s">
        <v>11427</v>
      </c>
      <c r="BV2239" t="s">
        <v>11427</v>
      </c>
      <c r="BW2239" t="s">
        <v>11427</v>
      </c>
      <c r="BY2239" t="s">
        <v>11428</v>
      </c>
      <c r="CB2239" t="s">
        <v>11427</v>
      </c>
      <c r="CD2239">
        <v>297</v>
      </c>
      <c r="CE2239">
        <v>22</v>
      </c>
      <c r="CF2239">
        <v>319</v>
      </c>
      <c r="CG2239">
        <v>0</v>
      </c>
      <c r="CH2239">
        <v>22</v>
      </c>
      <c r="CI2239">
        <v>639</v>
      </c>
    </row>
    <row r="2240" spans="1:87">
      <c r="A2240">
        <v>120129001291</v>
      </c>
      <c r="B2240" t="s">
        <v>11490</v>
      </c>
      <c r="C2240" t="s">
        <v>20011</v>
      </c>
      <c r="D2240" t="s">
        <v>20093</v>
      </c>
      <c r="E2240" t="s">
        <v>20013</v>
      </c>
      <c r="F2240" t="s">
        <v>20094</v>
      </c>
      <c r="G2240" t="s">
        <v>20095</v>
      </c>
      <c r="H2240" t="s">
        <v>20029</v>
      </c>
      <c r="I2240" t="s">
        <v>11421</v>
      </c>
      <c r="J2240">
        <v>34956</v>
      </c>
      <c r="K2240" t="s">
        <v>11422</v>
      </c>
      <c r="L2240">
        <v>12</v>
      </c>
      <c r="M2240">
        <v>5</v>
      </c>
      <c r="N2240">
        <v>8</v>
      </c>
      <c r="V2240">
        <v>119</v>
      </c>
      <c r="W2240">
        <v>136</v>
      </c>
      <c r="X2240">
        <v>135</v>
      </c>
      <c r="Y2240">
        <v>134</v>
      </c>
      <c r="AD2240" t="s">
        <v>11424</v>
      </c>
      <c r="AE2240">
        <v>27.020800000000001</v>
      </c>
      <c r="AF2240">
        <v>-80.475399999999993</v>
      </c>
      <c r="AG2240" t="s">
        <v>20096</v>
      </c>
      <c r="AH2240">
        <v>43</v>
      </c>
      <c r="AI2240">
        <v>273</v>
      </c>
      <c r="AJ2240">
        <v>251</v>
      </c>
      <c r="AK2240">
        <v>0</v>
      </c>
      <c r="AL2240">
        <v>3</v>
      </c>
      <c r="AM2240">
        <v>53</v>
      </c>
      <c r="AN2240">
        <v>450</v>
      </c>
      <c r="AO2240">
        <v>15</v>
      </c>
      <c r="AP2240">
        <v>373</v>
      </c>
      <c r="AQ2240">
        <v>0</v>
      </c>
      <c r="AR2240">
        <v>373</v>
      </c>
      <c r="AS2240">
        <v>14.2</v>
      </c>
      <c r="AT2240">
        <v>37</v>
      </c>
      <c r="AU2240">
        <v>1201290</v>
      </c>
      <c r="AV2240">
        <v>1291</v>
      </c>
      <c r="AW2240" t="s">
        <v>20095</v>
      </c>
      <c r="AX2240" t="s">
        <v>20029</v>
      </c>
      <c r="AY2240" t="s">
        <v>11421</v>
      </c>
      <c r="AZ2240">
        <v>34956</v>
      </c>
      <c r="BA2240">
        <v>4403</v>
      </c>
      <c r="BB2240">
        <v>4403</v>
      </c>
      <c r="BC2240">
        <v>0</v>
      </c>
      <c r="BE2240">
        <v>12085</v>
      </c>
      <c r="BH2240" t="s">
        <v>11427</v>
      </c>
      <c r="BI2240" t="s">
        <v>11427</v>
      </c>
      <c r="BJ2240" t="s">
        <v>11427</v>
      </c>
      <c r="BK2240" t="s">
        <v>11427</v>
      </c>
      <c r="BL2240" t="s">
        <v>11427</v>
      </c>
      <c r="BM2240" t="s">
        <v>11427</v>
      </c>
      <c r="BN2240" t="s">
        <v>11427</v>
      </c>
      <c r="BO2240" t="s">
        <v>11427</v>
      </c>
      <c r="BP2240" t="s">
        <v>11428</v>
      </c>
      <c r="BQ2240" t="s">
        <v>11428</v>
      </c>
      <c r="BR2240" t="s">
        <v>11428</v>
      </c>
      <c r="BS2240" t="s">
        <v>11428</v>
      </c>
      <c r="BT2240" t="s">
        <v>11427</v>
      </c>
      <c r="BU2240" t="s">
        <v>11427</v>
      </c>
      <c r="BV2240" t="s">
        <v>11427</v>
      </c>
      <c r="BW2240" t="s">
        <v>11427</v>
      </c>
      <c r="BY2240" t="s">
        <v>11428</v>
      </c>
      <c r="CB2240" t="s">
        <v>11427</v>
      </c>
      <c r="CD2240">
        <v>373</v>
      </c>
      <c r="CE2240">
        <v>0</v>
      </c>
      <c r="CF2240">
        <v>373</v>
      </c>
      <c r="CG2240">
        <v>0</v>
      </c>
      <c r="CH2240">
        <v>3</v>
      </c>
      <c r="CI2240">
        <v>524</v>
      </c>
    </row>
    <row r="2241" spans="1:87">
      <c r="A2241">
        <v>120129002619</v>
      </c>
      <c r="B2241" t="s">
        <v>11490</v>
      </c>
      <c r="C2241" t="s">
        <v>20011</v>
      </c>
      <c r="D2241" t="s">
        <v>12031</v>
      </c>
      <c r="E2241" t="s">
        <v>20013</v>
      </c>
      <c r="F2241" t="s">
        <v>20097</v>
      </c>
      <c r="G2241" t="s">
        <v>20098</v>
      </c>
      <c r="H2241" t="s">
        <v>20016</v>
      </c>
      <c r="I2241" t="s">
        <v>11421</v>
      </c>
      <c r="J2241">
        <v>34997</v>
      </c>
      <c r="K2241" t="s">
        <v>11422</v>
      </c>
      <c r="L2241">
        <v>12</v>
      </c>
      <c r="M2241" t="s">
        <v>11423</v>
      </c>
      <c r="N2241">
        <v>5</v>
      </c>
      <c r="Q2241">
        <v>135</v>
      </c>
      <c r="R2241">
        <v>148</v>
      </c>
      <c r="S2241">
        <v>139</v>
      </c>
      <c r="T2241">
        <v>131</v>
      </c>
      <c r="U2241">
        <v>134</v>
      </c>
      <c r="V2241">
        <v>128</v>
      </c>
      <c r="AD2241" t="s">
        <v>11424</v>
      </c>
      <c r="AE2241">
        <v>27.142099999999999</v>
      </c>
      <c r="AF2241">
        <v>-80.231499999999997</v>
      </c>
      <c r="AG2241" t="s">
        <v>20099</v>
      </c>
      <c r="AH2241">
        <v>43</v>
      </c>
      <c r="AI2241">
        <v>416</v>
      </c>
      <c r="AJ2241">
        <v>399</v>
      </c>
      <c r="AK2241">
        <v>0</v>
      </c>
      <c r="AL2241">
        <v>26</v>
      </c>
      <c r="AM2241">
        <v>65</v>
      </c>
      <c r="AN2241">
        <v>357</v>
      </c>
      <c r="AO2241">
        <v>331</v>
      </c>
      <c r="AP2241">
        <v>476</v>
      </c>
      <c r="AQ2241">
        <v>0</v>
      </c>
      <c r="AR2241">
        <v>476</v>
      </c>
      <c r="AS2241">
        <v>15.4</v>
      </c>
      <c r="AT2241">
        <v>53</v>
      </c>
      <c r="AU2241">
        <v>1201290</v>
      </c>
      <c r="AV2241">
        <v>2619</v>
      </c>
      <c r="AW2241" t="s">
        <v>20098</v>
      </c>
      <c r="AX2241" t="s">
        <v>20016</v>
      </c>
      <c r="AY2241" t="s">
        <v>11421</v>
      </c>
      <c r="AZ2241">
        <v>34997</v>
      </c>
      <c r="BA2241">
        <v>4001</v>
      </c>
      <c r="BB2241">
        <v>4001</v>
      </c>
      <c r="BC2241">
        <v>0</v>
      </c>
      <c r="BE2241">
        <v>12085</v>
      </c>
      <c r="BH2241" t="s">
        <v>11427</v>
      </c>
      <c r="BI2241" t="s">
        <v>11427</v>
      </c>
      <c r="BJ2241" t="s">
        <v>11427</v>
      </c>
      <c r="BK2241" t="s">
        <v>11428</v>
      </c>
      <c r="BL2241" t="s">
        <v>11428</v>
      </c>
      <c r="BM2241" t="s">
        <v>11428</v>
      </c>
      <c r="BN2241" t="s">
        <v>11428</v>
      </c>
      <c r="BO2241" t="s">
        <v>11428</v>
      </c>
      <c r="BP2241" t="s">
        <v>11428</v>
      </c>
      <c r="BQ2241" t="s">
        <v>11427</v>
      </c>
      <c r="BR2241" t="s">
        <v>11427</v>
      </c>
      <c r="BS2241" t="s">
        <v>11427</v>
      </c>
      <c r="BT2241" t="s">
        <v>11427</v>
      </c>
      <c r="BU2241" t="s">
        <v>11427</v>
      </c>
      <c r="BV2241" t="s">
        <v>11427</v>
      </c>
      <c r="BW2241" t="s">
        <v>11427</v>
      </c>
      <c r="BY2241" t="s">
        <v>11428</v>
      </c>
      <c r="CB2241" t="s">
        <v>11427</v>
      </c>
      <c r="CD2241">
        <v>476</v>
      </c>
      <c r="CE2241">
        <v>0</v>
      </c>
      <c r="CF2241">
        <v>476</v>
      </c>
      <c r="CG2241">
        <v>0</v>
      </c>
      <c r="CH2241">
        <v>36</v>
      </c>
      <c r="CI2241">
        <v>815</v>
      </c>
    </row>
    <row r="2242" spans="1:87">
      <c r="A2242">
        <v>120129002770</v>
      </c>
      <c r="B2242" t="s">
        <v>11490</v>
      </c>
      <c r="C2242" t="s">
        <v>20011</v>
      </c>
      <c r="D2242" t="s">
        <v>20100</v>
      </c>
      <c r="E2242" t="s">
        <v>20013</v>
      </c>
      <c r="F2242" t="s">
        <v>20101</v>
      </c>
      <c r="G2242" t="s">
        <v>20102</v>
      </c>
      <c r="H2242" t="s">
        <v>20016</v>
      </c>
      <c r="I2242" t="s">
        <v>11421</v>
      </c>
      <c r="J2242">
        <v>34997</v>
      </c>
      <c r="K2242" t="s">
        <v>11422</v>
      </c>
      <c r="L2242">
        <v>12</v>
      </c>
      <c r="M2242" t="s">
        <v>11461</v>
      </c>
      <c r="N2242">
        <v>5</v>
      </c>
      <c r="P2242">
        <v>7</v>
      </c>
      <c r="Q2242">
        <v>89</v>
      </c>
      <c r="R2242">
        <v>94</v>
      </c>
      <c r="S2242">
        <v>87</v>
      </c>
      <c r="T2242">
        <v>91</v>
      </c>
      <c r="U2242">
        <v>108</v>
      </c>
      <c r="V2242">
        <v>111</v>
      </c>
      <c r="AD2242" t="s">
        <v>11424</v>
      </c>
      <c r="AE2242">
        <v>27.090199999999999</v>
      </c>
      <c r="AF2242">
        <v>-80.282499999999999</v>
      </c>
      <c r="AG2242" t="s">
        <v>20103</v>
      </c>
      <c r="AH2242">
        <v>43</v>
      </c>
      <c r="AI2242">
        <v>290</v>
      </c>
      <c r="AJ2242">
        <v>297</v>
      </c>
      <c r="AK2242">
        <v>0</v>
      </c>
      <c r="AL2242">
        <v>11</v>
      </c>
      <c r="AM2242">
        <v>20</v>
      </c>
      <c r="AN2242">
        <v>106</v>
      </c>
      <c r="AO2242">
        <v>434</v>
      </c>
      <c r="AP2242">
        <v>207</v>
      </c>
      <c r="AQ2242">
        <v>22</v>
      </c>
      <c r="AR2242">
        <v>229</v>
      </c>
      <c r="AS2242">
        <v>15.4</v>
      </c>
      <c r="AT2242">
        <v>38</v>
      </c>
      <c r="AU2242">
        <v>1201290</v>
      </c>
      <c r="AV2242">
        <v>2770</v>
      </c>
      <c r="AW2242" t="s">
        <v>20102</v>
      </c>
      <c r="AX2242" t="s">
        <v>20016</v>
      </c>
      <c r="AY2242" t="s">
        <v>11421</v>
      </c>
      <c r="AZ2242">
        <v>34997</v>
      </c>
      <c r="BA2242">
        <v>2602</v>
      </c>
      <c r="BB2242">
        <v>2602</v>
      </c>
      <c r="BC2242">
        <v>0</v>
      </c>
      <c r="BE2242">
        <v>12085</v>
      </c>
      <c r="BH2242" t="s">
        <v>11427</v>
      </c>
      <c r="BI2242" t="s">
        <v>11427</v>
      </c>
      <c r="BJ2242" t="s">
        <v>11428</v>
      </c>
      <c r="BK2242" t="s">
        <v>11428</v>
      </c>
      <c r="BL2242" t="s">
        <v>11428</v>
      </c>
      <c r="BM2242" t="s">
        <v>11428</v>
      </c>
      <c r="BN2242" t="s">
        <v>11428</v>
      </c>
      <c r="BO2242" t="s">
        <v>11428</v>
      </c>
      <c r="BP2242" t="s">
        <v>11428</v>
      </c>
      <c r="BQ2242" t="s">
        <v>11427</v>
      </c>
      <c r="BR2242" t="s">
        <v>11427</v>
      </c>
      <c r="BS2242" t="s">
        <v>11427</v>
      </c>
      <c r="BT2242" t="s">
        <v>11427</v>
      </c>
      <c r="BU2242" t="s">
        <v>11427</v>
      </c>
      <c r="BV2242" t="s">
        <v>11427</v>
      </c>
      <c r="BW2242" t="s">
        <v>11427</v>
      </c>
      <c r="BY2242" t="s">
        <v>11428</v>
      </c>
      <c r="CB2242" t="s">
        <v>11427</v>
      </c>
      <c r="CD2242">
        <v>207</v>
      </c>
      <c r="CE2242">
        <v>22</v>
      </c>
      <c r="CF2242">
        <v>229</v>
      </c>
      <c r="CG2242">
        <v>0</v>
      </c>
      <c r="CH2242">
        <v>16</v>
      </c>
      <c r="CI2242">
        <v>587</v>
      </c>
    </row>
    <row r="2243" spans="1:87">
      <c r="A2243">
        <v>120129002915</v>
      </c>
      <c r="B2243" t="s">
        <v>11490</v>
      </c>
      <c r="C2243" t="s">
        <v>20011</v>
      </c>
      <c r="D2243" t="s">
        <v>20104</v>
      </c>
      <c r="E2243" t="s">
        <v>20013</v>
      </c>
      <c r="F2243" t="s">
        <v>20105</v>
      </c>
      <c r="G2243" t="s">
        <v>20106</v>
      </c>
      <c r="H2243" t="s">
        <v>20016</v>
      </c>
      <c r="I2243" t="s">
        <v>11421</v>
      </c>
      <c r="J2243">
        <v>34994</v>
      </c>
      <c r="K2243" t="s">
        <v>11422</v>
      </c>
      <c r="L2243">
        <v>12</v>
      </c>
      <c r="M2243" t="s">
        <v>11461</v>
      </c>
      <c r="N2243">
        <v>5</v>
      </c>
      <c r="P2243">
        <v>5</v>
      </c>
      <c r="Q2243">
        <v>85</v>
      </c>
      <c r="R2243">
        <v>107</v>
      </c>
      <c r="S2243">
        <v>102</v>
      </c>
      <c r="T2243">
        <v>128</v>
      </c>
      <c r="U2243">
        <v>117</v>
      </c>
      <c r="V2243">
        <v>131</v>
      </c>
      <c r="AD2243" t="s">
        <v>11424</v>
      </c>
      <c r="AE2243">
        <v>27.221699999999998</v>
      </c>
      <c r="AF2243">
        <v>-80.258799999999994</v>
      </c>
      <c r="AG2243" t="s">
        <v>20107</v>
      </c>
      <c r="AH2243">
        <v>43</v>
      </c>
      <c r="AI2243">
        <v>338</v>
      </c>
      <c r="AJ2243">
        <v>337</v>
      </c>
      <c r="AK2243">
        <v>1</v>
      </c>
      <c r="AL2243">
        <v>16</v>
      </c>
      <c r="AM2243">
        <v>45</v>
      </c>
      <c r="AN2243">
        <v>87</v>
      </c>
      <c r="AO2243">
        <v>502</v>
      </c>
      <c r="AP2243">
        <v>254</v>
      </c>
      <c r="AQ2243">
        <v>14</v>
      </c>
      <c r="AR2243">
        <v>268</v>
      </c>
      <c r="AS2243">
        <v>15</v>
      </c>
      <c r="AT2243">
        <v>45</v>
      </c>
      <c r="AU2243">
        <v>1201290</v>
      </c>
      <c r="AV2243">
        <v>2915</v>
      </c>
      <c r="AW2243" t="s">
        <v>20106</v>
      </c>
      <c r="AX2243" t="s">
        <v>20016</v>
      </c>
      <c r="AY2243" t="s">
        <v>11421</v>
      </c>
      <c r="AZ2243">
        <v>34994</v>
      </c>
      <c r="BA2243">
        <v>1046</v>
      </c>
      <c r="BB2243">
        <v>1046</v>
      </c>
      <c r="BC2243">
        <v>0</v>
      </c>
      <c r="BE2243">
        <v>12085</v>
      </c>
      <c r="BH2243" t="s">
        <v>11427</v>
      </c>
      <c r="BI2243" t="s">
        <v>11427</v>
      </c>
      <c r="BJ2243" t="s">
        <v>11428</v>
      </c>
      <c r="BK2243" t="s">
        <v>11428</v>
      </c>
      <c r="BL2243" t="s">
        <v>11428</v>
      </c>
      <c r="BM2243" t="s">
        <v>11428</v>
      </c>
      <c r="BN2243" t="s">
        <v>11428</v>
      </c>
      <c r="BO2243" t="s">
        <v>11428</v>
      </c>
      <c r="BP2243" t="s">
        <v>11428</v>
      </c>
      <c r="BQ2243" t="s">
        <v>11427</v>
      </c>
      <c r="BR2243" t="s">
        <v>11427</v>
      </c>
      <c r="BS2243" t="s">
        <v>11427</v>
      </c>
      <c r="BT2243" t="s">
        <v>11427</v>
      </c>
      <c r="BU2243" t="s">
        <v>11427</v>
      </c>
      <c r="BV2243" t="s">
        <v>11427</v>
      </c>
      <c r="BW2243" t="s">
        <v>11427</v>
      </c>
      <c r="BY2243" t="s">
        <v>11428</v>
      </c>
      <c r="CB2243" t="s">
        <v>11427</v>
      </c>
      <c r="CD2243">
        <v>254</v>
      </c>
      <c r="CE2243">
        <v>14</v>
      </c>
      <c r="CF2243">
        <v>268</v>
      </c>
      <c r="CG2243">
        <v>2</v>
      </c>
      <c r="CH2243">
        <v>22</v>
      </c>
      <c r="CI2243">
        <v>675</v>
      </c>
    </row>
    <row r="2244" spans="1:87">
      <c r="A2244">
        <v>120129003007</v>
      </c>
      <c r="B2244" t="s">
        <v>11490</v>
      </c>
      <c r="C2244" t="s">
        <v>20011</v>
      </c>
      <c r="D2244" t="s">
        <v>20108</v>
      </c>
      <c r="E2244" t="s">
        <v>20013</v>
      </c>
      <c r="F2244" t="s">
        <v>20109</v>
      </c>
      <c r="G2244" t="s">
        <v>20110</v>
      </c>
      <c r="H2244" t="s">
        <v>20082</v>
      </c>
      <c r="I2244" t="s">
        <v>11421</v>
      </c>
      <c r="J2244">
        <v>33455</v>
      </c>
      <c r="K2244" t="s">
        <v>11422</v>
      </c>
      <c r="L2244">
        <v>12</v>
      </c>
      <c r="M2244" t="s">
        <v>11423</v>
      </c>
      <c r="N2244">
        <v>5</v>
      </c>
      <c r="Q2244">
        <v>112</v>
      </c>
      <c r="R2244">
        <v>124</v>
      </c>
      <c r="S2244">
        <v>110</v>
      </c>
      <c r="T2244">
        <v>104</v>
      </c>
      <c r="U2244">
        <v>129</v>
      </c>
      <c r="V2244">
        <v>102</v>
      </c>
      <c r="AD2244" t="s">
        <v>11424</v>
      </c>
      <c r="AE2244">
        <v>27.097899999999999</v>
      </c>
      <c r="AF2244">
        <v>-80.2029</v>
      </c>
      <c r="AG2244" t="s">
        <v>20111</v>
      </c>
      <c r="AH2244">
        <v>43</v>
      </c>
      <c r="AI2244">
        <v>354</v>
      </c>
      <c r="AJ2244">
        <v>327</v>
      </c>
      <c r="AK2244">
        <v>1</v>
      </c>
      <c r="AL2244">
        <v>8</v>
      </c>
      <c r="AM2244">
        <v>80</v>
      </c>
      <c r="AN2244">
        <v>143</v>
      </c>
      <c r="AO2244">
        <v>433</v>
      </c>
      <c r="AP2244">
        <v>364</v>
      </c>
      <c r="AQ2244">
        <v>16</v>
      </c>
      <c r="AR2244">
        <v>380</v>
      </c>
      <c r="AS2244">
        <v>14.5</v>
      </c>
      <c r="AT2244">
        <v>47</v>
      </c>
      <c r="AU2244">
        <v>1201290</v>
      </c>
      <c r="AV2244">
        <v>3007</v>
      </c>
      <c r="AW2244" t="s">
        <v>20110</v>
      </c>
      <c r="AX2244" t="s">
        <v>20082</v>
      </c>
      <c r="AY2244" t="s">
        <v>11421</v>
      </c>
      <c r="AZ2244">
        <v>33455</v>
      </c>
      <c r="BA2244">
        <v>8240</v>
      </c>
      <c r="BB2244">
        <v>8240</v>
      </c>
      <c r="BC2244">
        <v>0</v>
      </c>
      <c r="BE2244">
        <v>12085</v>
      </c>
      <c r="BH2244" t="s">
        <v>11427</v>
      </c>
      <c r="BI2244" t="s">
        <v>11427</v>
      </c>
      <c r="BJ2244" t="s">
        <v>11427</v>
      </c>
      <c r="BK2244" t="s">
        <v>11428</v>
      </c>
      <c r="BL2244" t="s">
        <v>11428</v>
      </c>
      <c r="BM2244" t="s">
        <v>11428</v>
      </c>
      <c r="BN2244" t="s">
        <v>11428</v>
      </c>
      <c r="BO2244" t="s">
        <v>11428</v>
      </c>
      <c r="BP2244" t="s">
        <v>11428</v>
      </c>
      <c r="BQ2244" t="s">
        <v>11427</v>
      </c>
      <c r="BR2244" t="s">
        <v>11427</v>
      </c>
      <c r="BS2244" t="s">
        <v>11427</v>
      </c>
      <c r="BT2244" t="s">
        <v>11427</v>
      </c>
      <c r="BU2244" t="s">
        <v>11427</v>
      </c>
      <c r="BV2244" t="s">
        <v>11427</v>
      </c>
      <c r="BW2244" t="s">
        <v>11427</v>
      </c>
      <c r="BY2244" t="s">
        <v>11428</v>
      </c>
      <c r="CB2244" t="s">
        <v>11427</v>
      </c>
      <c r="CD2244">
        <v>364</v>
      </c>
      <c r="CE2244">
        <v>16</v>
      </c>
      <c r="CF2244">
        <v>380</v>
      </c>
      <c r="CG2244">
        <v>0</v>
      </c>
      <c r="CH2244">
        <v>16</v>
      </c>
      <c r="CI2244">
        <v>681</v>
      </c>
    </row>
    <row r="2245" spans="1:87">
      <c r="A2245">
        <v>120129003087</v>
      </c>
      <c r="B2245" t="s">
        <v>11490</v>
      </c>
      <c r="C2245" t="s">
        <v>20011</v>
      </c>
      <c r="D2245" t="s">
        <v>20112</v>
      </c>
      <c r="E2245" t="s">
        <v>20013</v>
      </c>
      <c r="F2245" t="s">
        <v>20113</v>
      </c>
      <c r="G2245" t="s">
        <v>20114</v>
      </c>
      <c r="H2245" t="s">
        <v>20057</v>
      </c>
      <c r="I2245" t="s">
        <v>11421</v>
      </c>
      <c r="J2245">
        <v>34990</v>
      </c>
      <c r="K2245" t="s">
        <v>11422</v>
      </c>
      <c r="L2245">
        <v>12</v>
      </c>
      <c r="M2245" t="s">
        <v>11423</v>
      </c>
      <c r="N2245">
        <v>5</v>
      </c>
      <c r="Q2245">
        <v>86</v>
      </c>
      <c r="R2245">
        <v>89</v>
      </c>
      <c r="S2245">
        <v>93</v>
      </c>
      <c r="T2245">
        <v>88</v>
      </c>
      <c r="U2245">
        <v>86</v>
      </c>
      <c r="V2245">
        <v>92</v>
      </c>
      <c r="AD2245" t="s">
        <v>11424</v>
      </c>
      <c r="AE2245">
        <v>27.1783</v>
      </c>
      <c r="AF2245">
        <v>-80.276300000000006</v>
      </c>
      <c r="AG2245" t="s">
        <v>20115</v>
      </c>
      <c r="AH2245">
        <v>43</v>
      </c>
      <c r="AI2245">
        <v>277</v>
      </c>
      <c r="AJ2245">
        <v>257</v>
      </c>
      <c r="AK2245">
        <v>0</v>
      </c>
      <c r="AL2245">
        <v>8</v>
      </c>
      <c r="AM2245">
        <v>1</v>
      </c>
      <c r="AN2245">
        <v>64</v>
      </c>
      <c r="AO2245">
        <v>449</v>
      </c>
      <c r="AP2245">
        <v>102</v>
      </c>
      <c r="AQ2245">
        <v>12</v>
      </c>
      <c r="AR2245">
        <v>114</v>
      </c>
      <c r="AS2245">
        <v>13.7</v>
      </c>
      <c r="AT2245">
        <v>39</v>
      </c>
      <c r="AU2245">
        <v>1201290</v>
      </c>
      <c r="AV2245">
        <v>3087</v>
      </c>
      <c r="AW2245" t="s">
        <v>20114</v>
      </c>
      <c r="AX2245" t="s">
        <v>20057</v>
      </c>
      <c r="AY2245" t="s">
        <v>11421</v>
      </c>
      <c r="AZ2245">
        <v>34990</v>
      </c>
      <c r="BA2245">
        <v>2792</v>
      </c>
      <c r="BB2245">
        <v>2792</v>
      </c>
      <c r="BC2245">
        <v>0</v>
      </c>
      <c r="BE2245">
        <v>12085</v>
      </c>
      <c r="BH2245" t="s">
        <v>11427</v>
      </c>
      <c r="BI2245" t="s">
        <v>11427</v>
      </c>
      <c r="BJ2245" t="s">
        <v>11427</v>
      </c>
      <c r="BK2245" t="s">
        <v>11428</v>
      </c>
      <c r="BL2245" t="s">
        <v>11428</v>
      </c>
      <c r="BM2245" t="s">
        <v>11428</v>
      </c>
      <c r="BN2245" t="s">
        <v>11428</v>
      </c>
      <c r="BO2245" t="s">
        <v>11428</v>
      </c>
      <c r="BP2245" t="s">
        <v>11428</v>
      </c>
      <c r="BQ2245" t="s">
        <v>11427</v>
      </c>
      <c r="BR2245" t="s">
        <v>11427</v>
      </c>
      <c r="BS2245" t="s">
        <v>11427</v>
      </c>
      <c r="BT2245" t="s">
        <v>11427</v>
      </c>
      <c r="BU2245" t="s">
        <v>11427</v>
      </c>
      <c r="BV2245" t="s">
        <v>11427</v>
      </c>
      <c r="BW2245" t="s">
        <v>11427</v>
      </c>
      <c r="BY2245" t="s">
        <v>11427</v>
      </c>
      <c r="CB2245" t="s">
        <v>11427</v>
      </c>
      <c r="CD2245">
        <v>102</v>
      </c>
      <c r="CE2245">
        <v>12</v>
      </c>
      <c r="CF2245">
        <v>114</v>
      </c>
      <c r="CG2245">
        <v>2</v>
      </c>
      <c r="CH2245">
        <v>10</v>
      </c>
      <c r="CI2245">
        <v>534</v>
      </c>
    </row>
    <row r="2246" spans="1:87">
      <c r="A2246">
        <v>120129003614</v>
      </c>
      <c r="B2246" t="s">
        <v>11490</v>
      </c>
      <c r="C2246" t="s">
        <v>20011</v>
      </c>
      <c r="D2246" t="s">
        <v>20116</v>
      </c>
      <c r="E2246" t="s">
        <v>20013</v>
      </c>
      <c r="F2246" t="s">
        <v>20014</v>
      </c>
      <c r="G2246" t="s">
        <v>20033</v>
      </c>
      <c r="H2246" t="s">
        <v>20016</v>
      </c>
      <c r="I2246" t="s">
        <v>11421</v>
      </c>
      <c r="J2246">
        <v>34994</v>
      </c>
      <c r="K2246" t="s">
        <v>11442</v>
      </c>
      <c r="L2246">
        <v>12</v>
      </c>
      <c r="M2246" t="s">
        <v>11461</v>
      </c>
      <c r="N2246" t="s">
        <v>11461</v>
      </c>
      <c r="P2246">
        <v>21</v>
      </c>
      <c r="AD2246" t="s">
        <v>11424</v>
      </c>
      <c r="AE2246">
        <v>27.196400000000001</v>
      </c>
      <c r="AF2246">
        <v>-80.2453</v>
      </c>
      <c r="AG2246" t="s">
        <v>20117</v>
      </c>
      <c r="AH2246">
        <v>43</v>
      </c>
      <c r="AI2246">
        <v>15</v>
      </c>
      <c r="AJ2246">
        <v>6</v>
      </c>
      <c r="AK2246">
        <v>0</v>
      </c>
      <c r="AL2246">
        <v>0</v>
      </c>
      <c r="AM2246">
        <v>2</v>
      </c>
      <c r="AN2246">
        <v>14</v>
      </c>
      <c r="AO2246">
        <v>4</v>
      </c>
      <c r="AP2246">
        <v>12</v>
      </c>
      <c r="AQ2246">
        <v>0</v>
      </c>
      <c r="AR2246">
        <v>12</v>
      </c>
      <c r="AU2246">
        <v>1201290</v>
      </c>
      <c r="AV2246">
        <v>3614</v>
      </c>
      <c r="AW2246" t="s">
        <v>20033</v>
      </c>
      <c r="AX2246" t="s">
        <v>20016</v>
      </c>
      <c r="AY2246" t="s">
        <v>11421</v>
      </c>
      <c r="AZ2246">
        <v>34994</v>
      </c>
      <c r="BA2246">
        <v>2572</v>
      </c>
      <c r="BB2246">
        <v>2572</v>
      </c>
      <c r="BC2246">
        <v>0</v>
      </c>
      <c r="BE2246">
        <v>12085</v>
      </c>
      <c r="BH2246" t="s">
        <v>11427</v>
      </c>
      <c r="BI2246" t="s">
        <v>11427</v>
      </c>
      <c r="BJ2246" t="s">
        <v>11428</v>
      </c>
      <c r="BK2246" t="s">
        <v>11427</v>
      </c>
      <c r="BL2246" t="s">
        <v>11427</v>
      </c>
      <c r="BM2246" t="s">
        <v>11427</v>
      </c>
      <c r="BN2246" t="s">
        <v>11427</v>
      </c>
      <c r="BO2246" t="s">
        <v>11427</v>
      </c>
      <c r="BP2246" t="s">
        <v>11427</v>
      </c>
      <c r="BQ2246" t="s">
        <v>11427</v>
      </c>
      <c r="BR2246" t="s">
        <v>11427</v>
      </c>
      <c r="BS2246" t="s">
        <v>11427</v>
      </c>
      <c r="BT2246" t="s">
        <v>11427</v>
      </c>
      <c r="BU2246" t="s">
        <v>11427</v>
      </c>
      <c r="BV2246" t="s">
        <v>11427</v>
      </c>
      <c r="BW2246" t="s">
        <v>11427</v>
      </c>
      <c r="BY2246" t="s">
        <v>11427</v>
      </c>
      <c r="CB2246" t="s">
        <v>11427</v>
      </c>
      <c r="CD2246">
        <v>12</v>
      </c>
      <c r="CE2246">
        <v>0</v>
      </c>
      <c r="CF2246">
        <v>12</v>
      </c>
      <c r="CG2246">
        <v>0</v>
      </c>
      <c r="CH2246">
        <v>1</v>
      </c>
      <c r="CI2246">
        <v>21</v>
      </c>
    </row>
    <row r="2247" spans="1:87">
      <c r="A2247">
        <v>120129003617</v>
      </c>
      <c r="B2247" t="s">
        <v>11490</v>
      </c>
      <c r="C2247" t="s">
        <v>20011</v>
      </c>
      <c r="D2247" t="s">
        <v>20118</v>
      </c>
      <c r="E2247" t="s">
        <v>20013</v>
      </c>
      <c r="F2247" t="s">
        <v>20119</v>
      </c>
      <c r="G2247" t="s">
        <v>20120</v>
      </c>
      <c r="H2247" t="s">
        <v>20016</v>
      </c>
      <c r="I2247" t="s">
        <v>11421</v>
      </c>
      <c r="J2247">
        <v>34997</v>
      </c>
      <c r="K2247" t="s">
        <v>11422</v>
      </c>
      <c r="L2247">
        <v>12</v>
      </c>
      <c r="M2247" t="s">
        <v>11461</v>
      </c>
      <c r="N2247" t="s">
        <v>11461</v>
      </c>
      <c r="P2247">
        <v>23</v>
      </c>
      <c r="AD2247" t="s">
        <v>11424</v>
      </c>
      <c r="AE2247">
        <v>27.143899999999999</v>
      </c>
      <c r="AF2247">
        <v>-80.200699999999998</v>
      </c>
      <c r="AG2247" t="s">
        <v>20121</v>
      </c>
      <c r="AH2247">
        <v>43</v>
      </c>
      <c r="AI2247">
        <v>12</v>
      </c>
      <c r="AJ2247">
        <v>11</v>
      </c>
      <c r="AK2247">
        <v>0</v>
      </c>
      <c r="AL2247">
        <v>0</v>
      </c>
      <c r="AM2247">
        <v>3</v>
      </c>
      <c r="AN2247">
        <v>18</v>
      </c>
      <c r="AO2247">
        <v>2</v>
      </c>
      <c r="AP2247">
        <v>20</v>
      </c>
      <c r="AQ2247">
        <v>0</v>
      </c>
      <c r="AR2247">
        <v>20</v>
      </c>
      <c r="AU2247">
        <v>1201290</v>
      </c>
      <c r="AV2247">
        <v>3617</v>
      </c>
      <c r="AW2247" t="s">
        <v>20120</v>
      </c>
      <c r="AX2247" t="s">
        <v>20016</v>
      </c>
      <c r="AY2247" t="s">
        <v>11421</v>
      </c>
      <c r="AZ2247">
        <v>34997</v>
      </c>
      <c r="BA2247">
        <v>8817</v>
      </c>
      <c r="BB2247">
        <v>8817</v>
      </c>
      <c r="BC2247">
        <v>0</v>
      </c>
      <c r="BE2247">
        <v>12085</v>
      </c>
      <c r="BH2247" t="s">
        <v>11427</v>
      </c>
      <c r="BI2247" t="s">
        <v>11427</v>
      </c>
      <c r="BJ2247" t="s">
        <v>11428</v>
      </c>
      <c r="BK2247" t="s">
        <v>11427</v>
      </c>
      <c r="BL2247" t="s">
        <v>11427</v>
      </c>
      <c r="BM2247" t="s">
        <v>11427</v>
      </c>
      <c r="BN2247" t="s">
        <v>11427</v>
      </c>
      <c r="BO2247" t="s">
        <v>11427</v>
      </c>
      <c r="BP2247" t="s">
        <v>11427</v>
      </c>
      <c r="BQ2247" t="s">
        <v>11427</v>
      </c>
      <c r="BR2247" t="s">
        <v>11427</v>
      </c>
      <c r="BS2247" t="s">
        <v>11427</v>
      </c>
      <c r="BT2247" t="s">
        <v>11427</v>
      </c>
      <c r="BU2247" t="s">
        <v>11427</v>
      </c>
      <c r="BV2247" t="s">
        <v>11427</v>
      </c>
      <c r="BW2247" t="s">
        <v>11427</v>
      </c>
      <c r="BY2247" t="s">
        <v>11427</v>
      </c>
      <c r="CB2247" t="s">
        <v>11427</v>
      </c>
      <c r="CD2247">
        <v>20</v>
      </c>
      <c r="CE2247">
        <v>0</v>
      </c>
      <c r="CF2247">
        <v>20</v>
      </c>
      <c r="CG2247">
        <v>0</v>
      </c>
      <c r="CH2247">
        <v>0</v>
      </c>
      <c r="CI2247">
        <v>23</v>
      </c>
    </row>
    <row r="2248" spans="1:87">
      <c r="A2248">
        <v>120129003874</v>
      </c>
      <c r="B2248" t="s">
        <v>11490</v>
      </c>
      <c r="C2248" t="s">
        <v>20011</v>
      </c>
      <c r="D2248" t="s">
        <v>20122</v>
      </c>
      <c r="E2248" t="s">
        <v>20013</v>
      </c>
      <c r="F2248" t="s">
        <v>20119</v>
      </c>
      <c r="G2248" t="s">
        <v>20120</v>
      </c>
      <c r="H2248" t="s">
        <v>20016</v>
      </c>
      <c r="I2248" t="s">
        <v>11421</v>
      </c>
      <c r="J2248">
        <v>34997</v>
      </c>
      <c r="K2248" t="s">
        <v>11422</v>
      </c>
      <c r="L2248">
        <v>12</v>
      </c>
      <c r="M2248" t="s">
        <v>11461</v>
      </c>
      <c r="N2248" t="s">
        <v>11461</v>
      </c>
      <c r="P2248">
        <v>157</v>
      </c>
      <c r="AD2248" t="s">
        <v>11424</v>
      </c>
      <c r="AE2248">
        <v>27.143899999999999</v>
      </c>
      <c r="AF2248">
        <v>-80.200699999999998</v>
      </c>
      <c r="AG2248" t="s">
        <v>20123</v>
      </c>
      <c r="AH2248">
        <v>43</v>
      </c>
      <c r="AI2248">
        <v>87</v>
      </c>
      <c r="AJ2248">
        <v>70</v>
      </c>
      <c r="AK2248">
        <v>0</v>
      </c>
      <c r="AL2248">
        <v>3</v>
      </c>
      <c r="AM2248">
        <v>10</v>
      </c>
      <c r="AN2248">
        <v>29</v>
      </c>
      <c r="AO2248">
        <v>110</v>
      </c>
      <c r="AP2248">
        <v>66</v>
      </c>
      <c r="AQ2248">
        <v>4</v>
      </c>
      <c r="AR2248">
        <v>70</v>
      </c>
      <c r="AU2248">
        <v>1201290</v>
      </c>
      <c r="AV2248">
        <v>3874</v>
      </c>
      <c r="AW2248" t="s">
        <v>20120</v>
      </c>
      <c r="AX2248" t="s">
        <v>20016</v>
      </c>
      <c r="AY2248" t="s">
        <v>11421</v>
      </c>
      <c r="AZ2248">
        <v>34997</v>
      </c>
      <c r="BA2248">
        <v>8817</v>
      </c>
      <c r="BB2248">
        <v>8817</v>
      </c>
      <c r="BC2248">
        <v>0</v>
      </c>
      <c r="BE2248">
        <v>12085</v>
      </c>
      <c r="BH2248" t="s">
        <v>11427</v>
      </c>
      <c r="BI2248" t="s">
        <v>11427</v>
      </c>
      <c r="BJ2248" t="s">
        <v>11428</v>
      </c>
      <c r="BK2248" t="s">
        <v>11427</v>
      </c>
      <c r="BL2248" t="s">
        <v>11427</v>
      </c>
      <c r="BM2248" t="s">
        <v>11427</v>
      </c>
      <c r="BN2248" t="s">
        <v>11427</v>
      </c>
      <c r="BO2248" t="s">
        <v>11427</v>
      </c>
      <c r="BP2248" t="s">
        <v>11427</v>
      </c>
      <c r="BQ2248" t="s">
        <v>11427</v>
      </c>
      <c r="BR2248" t="s">
        <v>11427</v>
      </c>
      <c r="BS2248" t="s">
        <v>11427</v>
      </c>
      <c r="BT2248" t="s">
        <v>11427</v>
      </c>
      <c r="BU2248" t="s">
        <v>11427</v>
      </c>
      <c r="BV2248" t="s">
        <v>11427</v>
      </c>
      <c r="BW2248" t="s">
        <v>11427</v>
      </c>
      <c r="BY2248" t="s">
        <v>11427</v>
      </c>
      <c r="CB2248" t="s">
        <v>11427</v>
      </c>
      <c r="CD2248">
        <v>66</v>
      </c>
      <c r="CE2248">
        <v>4</v>
      </c>
      <c r="CF2248">
        <v>70</v>
      </c>
      <c r="CG2248">
        <v>0</v>
      </c>
      <c r="CH2248">
        <v>5</v>
      </c>
      <c r="CI2248">
        <v>157</v>
      </c>
    </row>
    <row r="2249" spans="1:87">
      <c r="A2249">
        <v>120129004043</v>
      </c>
      <c r="B2249" t="s">
        <v>11490</v>
      </c>
      <c r="C2249" t="s">
        <v>20011</v>
      </c>
      <c r="D2249" t="s">
        <v>20124</v>
      </c>
      <c r="E2249" t="s">
        <v>20013</v>
      </c>
      <c r="F2249" t="s">
        <v>20125</v>
      </c>
      <c r="G2249" t="s">
        <v>20126</v>
      </c>
      <c r="H2249" t="s">
        <v>20016</v>
      </c>
      <c r="I2249" t="s">
        <v>11421</v>
      </c>
      <c r="J2249">
        <v>34997</v>
      </c>
      <c r="K2249" t="s">
        <v>11442</v>
      </c>
      <c r="L2249">
        <v>12</v>
      </c>
      <c r="M2249" t="s">
        <v>11461</v>
      </c>
      <c r="N2249">
        <v>2</v>
      </c>
      <c r="P2249">
        <v>12</v>
      </c>
      <c r="Q2249">
        <v>9</v>
      </c>
      <c r="R2249">
        <v>7</v>
      </c>
      <c r="S2249">
        <v>4</v>
      </c>
      <c r="AD2249" t="s">
        <v>11424</v>
      </c>
      <c r="AE2249">
        <v>27.164999999999999</v>
      </c>
      <c r="AF2249">
        <v>-80.230599999999995</v>
      </c>
      <c r="AG2249" t="s">
        <v>20127</v>
      </c>
      <c r="AH2249">
        <v>43</v>
      </c>
      <c r="AI2249">
        <v>24</v>
      </c>
      <c r="AJ2249">
        <v>8</v>
      </c>
      <c r="AK2249">
        <v>0</v>
      </c>
      <c r="AL2249">
        <v>1</v>
      </c>
      <c r="AM2249">
        <v>2</v>
      </c>
      <c r="AN2249">
        <v>10</v>
      </c>
      <c r="AO2249">
        <v>18</v>
      </c>
      <c r="AP2249">
        <v>0</v>
      </c>
      <c r="AQ2249">
        <v>0</v>
      </c>
      <c r="AR2249">
        <v>0</v>
      </c>
      <c r="AS2249">
        <v>5.3</v>
      </c>
      <c r="AT2249">
        <v>6</v>
      </c>
      <c r="AU2249">
        <v>1201290</v>
      </c>
      <c r="AV2249">
        <v>4043</v>
      </c>
      <c r="AW2249" t="s">
        <v>20126</v>
      </c>
      <c r="AX2249" t="s">
        <v>20016</v>
      </c>
      <c r="AY2249" t="s">
        <v>11421</v>
      </c>
      <c r="AZ2249">
        <v>34997</v>
      </c>
      <c r="BA2249">
        <v>4962</v>
      </c>
      <c r="BB2249">
        <v>4962</v>
      </c>
      <c r="BC2249">
        <v>0</v>
      </c>
      <c r="BE2249">
        <v>12085</v>
      </c>
      <c r="BH2249" t="s">
        <v>11427</v>
      </c>
      <c r="BI2249" t="s">
        <v>11427</v>
      </c>
      <c r="BJ2249" t="s">
        <v>11428</v>
      </c>
      <c r="BK2249" t="s">
        <v>11428</v>
      </c>
      <c r="BL2249" t="s">
        <v>11428</v>
      </c>
      <c r="BM2249" t="s">
        <v>11428</v>
      </c>
      <c r="BN2249" t="s">
        <v>11427</v>
      </c>
      <c r="BO2249" t="s">
        <v>11427</v>
      </c>
      <c r="BP2249" t="s">
        <v>11427</v>
      </c>
      <c r="BQ2249" t="s">
        <v>11427</v>
      </c>
      <c r="BR2249" t="s">
        <v>11427</v>
      </c>
      <c r="BS2249" t="s">
        <v>11427</v>
      </c>
      <c r="BT2249" t="s">
        <v>11427</v>
      </c>
      <c r="BU2249" t="s">
        <v>11427</v>
      </c>
      <c r="BV2249" t="s">
        <v>11427</v>
      </c>
      <c r="BW2249" t="s">
        <v>11427</v>
      </c>
      <c r="BY2249" t="s">
        <v>11427</v>
      </c>
      <c r="CB2249" t="s">
        <v>11428</v>
      </c>
      <c r="CD2249">
        <v>0</v>
      </c>
      <c r="CE2249">
        <v>0</v>
      </c>
      <c r="CF2249">
        <v>0</v>
      </c>
      <c r="CG2249">
        <v>0</v>
      </c>
      <c r="CH2249">
        <v>1</v>
      </c>
      <c r="CI2249">
        <v>32</v>
      </c>
    </row>
    <row r="2250" spans="1:87">
      <c r="A2250">
        <v>120129004989</v>
      </c>
      <c r="B2250" t="s">
        <v>11490</v>
      </c>
      <c r="C2250" t="s">
        <v>20011</v>
      </c>
      <c r="D2250" t="s">
        <v>20128</v>
      </c>
      <c r="E2250" t="s">
        <v>20013</v>
      </c>
      <c r="F2250" t="s">
        <v>20129</v>
      </c>
      <c r="G2250" t="s">
        <v>20130</v>
      </c>
      <c r="H2250" t="s">
        <v>20016</v>
      </c>
      <c r="I2250" t="s">
        <v>11421</v>
      </c>
      <c r="J2250">
        <v>34997</v>
      </c>
      <c r="K2250" t="s">
        <v>11422</v>
      </c>
      <c r="L2250">
        <v>12</v>
      </c>
      <c r="M2250">
        <v>6</v>
      </c>
      <c r="N2250">
        <v>8</v>
      </c>
      <c r="W2250">
        <v>309</v>
      </c>
      <c r="X2250">
        <v>290</v>
      </c>
      <c r="Y2250">
        <v>356</v>
      </c>
      <c r="AD2250" t="s">
        <v>11424</v>
      </c>
      <c r="AE2250">
        <v>27.119800000000001</v>
      </c>
      <c r="AF2250">
        <v>-80.239999999999995</v>
      </c>
      <c r="AG2250" t="s">
        <v>20131</v>
      </c>
      <c r="AH2250">
        <v>43</v>
      </c>
      <c r="AI2250">
        <v>499</v>
      </c>
      <c r="AJ2250">
        <v>456</v>
      </c>
      <c r="AK2250">
        <v>2</v>
      </c>
      <c r="AL2250">
        <v>20</v>
      </c>
      <c r="AM2250">
        <v>53</v>
      </c>
      <c r="AN2250">
        <v>342</v>
      </c>
      <c r="AO2250">
        <v>501</v>
      </c>
      <c r="AP2250">
        <v>498</v>
      </c>
      <c r="AQ2250">
        <v>36</v>
      </c>
      <c r="AR2250">
        <v>534</v>
      </c>
      <c r="AS2250">
        <v>14.7</v>
      </c>
      <c r="AT2250">
        <v>65</v>
      </c>
      <c r="AU2250">
        <v>1201290</v>
      </c>
      <c r="AV2250">
        <v>4989</v>
      </c>
      <c r="AW2250" t="s">
        <v>20130</v>
      </c>
      <c r="AX2250" t="s">
        <v>20016</v>
      </c>
      <c r="AY2250" t="s">
        <v>11421</v>
      </c>
      <c r="AZ2250">
        <v>34997</v>
      </c>
      <c r="BA2250">
        <v>7603</v>
      </c>
      <c r="BB2250">
        <v>7603</v>
      </c>
      <c r="BC2250">
        <v>0</v>
      </c>
      <c r="BE2250">
        <v>12085</v>
      </c>
      <c r="BH2250" t="s">
        <v>11427</v>
      </c>
      <c r="BI2250" t="s">
        <v>11427</v>
      </c>
      <c r="BJ2250" t="s">
        <v>11427</v>
      </c>
      <c r="BK2250" t="s">
        <v>11427</v>
      </c>
      <c r="BL2250" t="s">
        <v>11427</v>
      </c>
      <c r="BM2250" t="s">
        <v>11427</v>
      </c>
      <c r="BN2250" t="s">
        <v>11427</v>
      </c>
      <c r="BO2250" t="s">
        <v>11427</v>
      </c>
      <c r="BP2250" t="s">
        <v>11427</v>
      </c>
      <c r="BQ2250" t="s">
        <v>11428</v>
      </c>
      <c r="BR2250" t="s">
        <v>11428</v>
      </c>
      <c r="BS2250" t="s">
        <v>11428</v>
      </c>
      <c r="BT2250" t="s">
        <v>11427</v>
      </c>
      <c r="BU2250" t="s">
        <v>11427</v>
      </c>
      <c r="BV2250" t="s">
        <v>11427</v>
      </c>
      <c r="BW2250" t="s">
        <v>11427</v>
      </c>
      <c r="BY2250" t="s">
        <v>11428</v>
      </c>
      <c r="CB2250" t="s">
        <v>11427</v>
      </c>
      <c r="CD2250">
        <v>498</v>
      </c>
      <c r="CE2250">
        <v>36</v>
      </c>
      <c r="CF2250">
        <v>534</v>
      </c>
      <c r="CG2250">
        <v>0</v>
      </c>
      <c r="CH2250">
        <v>37</v>
      </c>
      <c r="CI2250">
        <v>955</v>
      </c>
    </row>
    <row r="2251" spans="1:87">
      <c r="A2251">
        <v>120129007264</v>
      </c>
      <c r="B2251" t="s">
        <v>11490</v>
      </c>
      <c r="C2251" t="s">
        <v>20011</v>
      </c>
      <c r="D2251" t="s">
        <v>20132</v>
      </c>
      <c r="E2251" t="s">
        <v>20013</v>
      </c>
      <c r="F2251" t="s">
        <v>20133</v>
      </c>
      <c r="G2251" t="s">
        <v>20134</v>
      </c>
      <c r="H2251" t="s">
        <v>20057</v>
      </c>
      <c r="I2251" t="s">
        <v>11421</v>
      </c>
      <c r="J2251">
        <v>34990</v>
      </c>
      <c r="K2251" t="s">
        <v>11422</v>
      </c>
      <c r="L2251">
        <v>12</v>
      </c>
      <c r="M2251" t="s">
        <v>11461</v>
      </c>
      <c r="N2251">
        <v>5</v>
      </c>
      <c r="P2251">
        <v>2</v>
      </c>
      <c r="Q2251">
        <v>108</v>
      </c>
      <c r="R2251">
        <v>102</v>
      </c>
      <c r="S2251">
        <v>106</v>
      </c>
      <c r="T2251">
        <v>109</v>
      </c>
      <c r="U2251">
        <v>123</v>
      </c>
      <c r="V2251">
        <v>117</v>
      </c>
      <c r="AD2251" t="s">
        <v>11424</v>
      </c>
      <c r="AE2251">
        <v>27.1751</v>
      </c>
      <c r="AF2251">
        <v>-80.317099999999996</v>
      </c>
      <c r="AG2251" t="s">
        <v>20135</v>
      </c>
      <c r="AH2251">
        <v>43</v>
      </c>
      <c r="AI2251">
        <v>345</v>
      </c>
      <c r="AJ2251">
        <v>322</v>
      </c>
      <c r="AK2251">
        <v>2</v>
      </c>
      <c r="AL2251">
        <v>10</v>
      </c>
      <c r="AM2251">
        <v>11</v>
      </c>
      <c r="AN2251">
        <v>88</v>
      </c>
      <c r="AO2251">
        <v>536</v>
      </c>
      <c r="AP2251">
        <v>141</v>
      </c>
      <c r="AQ2251">
        <v>12</v>
      </c>
      <c r="AR2251">
        <v>153</v>
      </c>
      <c r="AS2251">
        <v>15.5</v>
      </c>
      <c r="AT2251">
        <v>43</v>
      </c>
      <c r="AU2251">
        <v>1201290</v>
      </c>
      <c r="AV2251">
        <v>7264</v>
      </c>
      <c r="AW2251" t="s">
        <v>20134</v>
      </c>
      <c r="AX2251" t="s">
        <v>20057</v>
      </c>
      <c r="AY2251" t="s">
        <v>11421</v>
      </c>
      <c r="AZ2251">
        <v>34990</v>
      </c>
      <c r="BA2251">
        <v>5552</v>
      </c>
      <c r="BB2251">
        <v>5552</v>
      </c>
      <c r="BC2251">
        <v>0</v>
      </c>
      <c r="BE2251">
        <v>12085</v>
      </c>
      <c r="BH2251" t="s">
        <v>11427</v>
      </c>
      <c r="BI2251" t="s">
        <v>11427</v>
      </c>
      <c r="BJ2251" t="s">
        <v>11428</v>
      </c>
      <c r="BK2251" t="s">
        <v>11428</v>
      </c>
      <c r="BL2251" t="s">
        <v>11428</v>
      </c>
      <c r="BM2251" t="s">
        <v>11428</v>
      </c>
      <c r="BN2251" t="s">
        <v>11428</v>
      </c>
      <c r="BO2251" t="s">
        <v>11428</v>
      </c>
      <c r="BP2251" t="s">
        <v>11428</v>
      </c>
      <c r="BQ2251" t="s">
        <v>11427</v>
      </c>
      <c r="BR2251" t="s">
        <v>11427</v>
      </c>
      <c r="BS2251" t="s">
        <v>11427</v>
      </c>
      <c r="BT2251" t="s">
        <v>11427</v>
      </c>
      <c r="BU2251" t="s">
        <v>11427</v>
      </c>
      <c r="BV2251" t="s">
        <v>11427</v>
      </c>
      <c r="BW2251" t="s">
        <v>11427</v>
      </c>
      <c r="BY2251" t="s">
        <v>11427</v>
      </c>
      <c r="CB2251" t="s">
        <v>11427</v>
      </c>
      <c r="CD2251">
        <v>141</v>
      </c>
      <c r="CE2251">
        <v>12</v>
      </c>
      <c r="CF2251">
        <v>153</v>
      </c>
      <c r="CG2251">
        <v>0</v>
      </c>
      <c r="CH2251">
        <v>20</v>
      </c>
      <c r="CI2251">
        <v>667</v>
      </c>
    </row>
    <row r="2252" spans="1:87">
      <c r="A2252">
        <v>590009000053</v>
      </c>
      <c r="B2252" t="s">
        <v>11414</v>
      </c>
      <c r="C2252" t="s">
        <v>20136</v>
      </c>
      <c r="D2252" t="s">
        <v>20137</v>
      </c>
      <c r="E2252" t="s">
        <v>13863</v>
      </c>
      <c r="F2252" t="s">
        <v>20138</v>
      </c>
      <c r="G2252" t="s">
        <v>20139</v>
      </c>
      <c r="H2252" t="s">
        <v>13221</v>
      </c>
      <c r="I2252" t="s">
        <v>11421</v>
      </c>
      <c r="J2252">
        <v>33144</v>
      </c>
      <c r="K2252" t="s">
        <v>11422</v>
      </c>
      <c r="L2252">
        <v>59</v>
      </c>
      <c r="M2252" t="s">
        <v>11423</v>
      </c>
      <c r="N2252">
        <v>12</v>
      </c>
      <c r="AD2252" t="s">
        <v>11424</v>
      </c>
      <c r="AE2252">
        <v>25.7637</v>
      </c>
      <c r="AF2252">
        <v>-80.4846</v>
      </c>
      <c r="AG2252" t="s">
        <v>20140</v>
      </c>
      <c r="AH2252" t="s">
        <v>20141</v>
      </c>
      <c r="AU2252">
        <v>5900090</v>
      </c>
      <c r="AV2252">
        <v>53</v>
      </c>
      <c r="AW2252" t="s">
        <v>20139</v>
      </c>
      <c r="AX2252" t="s">
        <v>13221</v>
      </c>
      <c r="AY2252" t="s">
        <v>11421</v>
      </c>
      <c r="AZ2252">
        <v>33144</v>
      </c>
      <c r="BC2252">
        <v>20</v>
      </c>
      <c r="BE2252">
        <v>12086</v>
      </c>
      <c r="BH2252" t="s">
        <v>11427</v>
      </c>
      <c r="BI2252" t="s">
        <v>11427</v>
      </c>
      <c r="BJ2252" t="s">
        <v>11427</v>
      </c>
      <c r="BK2252" t="s">
        <v>11428</v>
      </c>
      <c r="BL2252" t="s">
        <v>11428</v>
      </c>
      <c r="BM2252" t="s">
        <v>11428</v>
      </c>
      <c r="BN2252" t="s">
        <v>11428</v>
      </c>
      <c r="BO2252" t="s">
        <v>11428</v>
      </c>
      <c r="BP2252" t="s">
        <v>11428</v>
      </c>
      <c r="BQ2252" t="s">
        <v>11428</v>
      </c>
      <c r="BR2252" t="s">
        <v>11428</v>
      </c>
      <c r="BS2252" t="s">
        <v>11428</v>
      </c>
      <c r="BT2252" t="s">
        <v>11428</v>
      </c>
      <c r="BU2252" t="s">
        <v>11428</v>
      </c>
      <c r="BV2252" t="s">
        <v>11428</v>
      </c>
      <c r="BW2252" t="s">
        <v>11428</v>
      </c>
      <c r="BY2252" t="s">
        <v>11429</v>
      </c>
      <c r="CB2252" t="s">
        <v>11430</v>
      </c>
    </row>
    <row r="2253" spans="1:87">
      <c r="A2253">
        <v>120132001296</v>
      </c>
      <c r="B2253" t="s">
        <v>11414</v>
      </c>
      <c r="C2253" t="s">
        <v>20142</v>
      </c>
      <c r="D2253" t="s">
        <v>20143</v>
      </c>
      <c r="E2253" t="s">
        <v>20144</v>
      </c>
      <c r="F2253" t="s">
        <v>20145</v>
      </c>
      <c r="G2253" t="s">
        <v>20146</v>
      </c>
      <c r="H2253" t="s">
        <v>20147</v>
      </c>
      <c r="I2253" t="s">
        <v>11421</v>
      </c>
      <c r="J2253">
        <v>33050</v>
      </c>
      <c r="K2253" t="s">
        <v>11422</v>
      </c>
      <c r="L2253">
        <v>12</v>
      </c>
      <c r="M2253">
        <v>6</v>
      </c>
      <c r="N2253">
        <v>12</v>
      </c>
      <c r="W2253">
        <v>94</v>
      </c>
      <c r="X2253">
        <v>99</v>
      </c>
      <c r="Y2253">
        <v>95</v>
      </c>
      <c r="Z2253">
        <v>103</v>
      </c>
      <c r="AA2253">
        <v>110</v>
      </c>
      <c r="AB2253">
        <v>89</v>
      </c>
      <c r="AC2253">
        <v>93</v>
      </c>
      <c r="AD2253" t="s">
        <v>11424</v>
      </c>
      <c r="AE2253">
        <v>24.7044</v>
      </c>
      <c r="AF2253">
        <v>-81.077799999999996</v>
      </c>
      <c r="AG2253" t="s">
        <v>20148</v>
      </c>
      <c r="AH2253">
        <v>44</v>
      </c>
      <c r="AI2253">
        <v>376</v>
      </c>
      <c r="AJ2253">
        <v>307</v>
      </c>
      <c r="AK2253">
        <v>0</v>
      </c>
      <c r="AL2253">
        <v>8</v>
      </c>
      <c r="AM2253">
        <v>45</v>
      </c>
      <c r="AN2253">
        <v>325</v>
      </c>
      <c r="AO2253">
        <v>297</v>
      </c>
      <c r="AP2253">
        <v>343</v>
      </c>
      <c r="AQ2253">
        <v>28</v>
      </c>
      <c r="AR2253">
        <v>371</v>
      </c>
      <c r="AS2253">
        <v>16.3</v>
      </c>
      <c r="AT2253">
        <v>42</v>
      </c>
      <c r="AU2253">
        <v>1201320</v>
      </c>
      <c r="AV2253">
        <v>1296</v>
      </c>
      <c r="AW2253" t="s">
        <v>20146</v>
      </c>
      <c r="AX2253" t="s">
        <v>20147</v>
      </c>
      <c r="AY2253" t="s">
        <v>11421</v>
      </c>
      <c r="AZ2253">
        <v>33050</v>
      </c>
      <c r="BA2253">
        <v>3946</v>
      </c>
      <c r="BB2253">
        <v>3946</v>
      </c>
      <c r="BC2253">
        <v>0</v>
      </c>
      <c r="BE2253">
        <v>12087</v>
      </c>
      <c r="BH2253" t="s">
        <v>11427</v>
      </c>
      <c r="BI2253" t="s">
        <v>11427</v>
      </c>
      <c r="BJ2253" t="s">
        <v>11427</v>
      </c>
      <c r="BK2253" t="s">
        <v>11427</v>
      </c>
      <c r="BL2253" t="s">
        <v>11427</v>
      </c>
      <c r="BM2253" t="s">
        <v>11427</v>
      </c>
      <c r="BN2253" t="s">
        <v>11427</v>
      </c>
      <c r="BO2253" t="s">
        <v>11427</v>
      </c>
      <c r="BP2253" t="s">
        <v>11427</v>
      </c>
      <c r="BQ2253" t="s">
        <v>11428</v>
      </c>
      <c r="BR2253" t="s">
        <v>11428</v>
      </c>
      <c r="BS2253" t="s">
        <v>11428</v>
      </c>
      <c r="BT2253" t="s">
        <v>11428</v>
      </c>
      <c r="BU2253" t="s">
        <v>11428</v>
      </c>
      <c r="BV2253" t="s">
        <v>11428</v>
      </c>
      <c r="BW2253" t="s">
        <v>11428</v>
      </c>
      <c r="BY2253" t="s">
        <v>11428</v>
      </c>
      <c r="CB2253" t="s">
        <v>11427</v>
      </c>
      <c r="CD2253">
        <v>343</v>
      </c>
      <c r="CE2253">
        <v>28</v>
      </c>
      <c r="CF2253">
        <v>371</v>
      </c>
      <c r="CG2253">
        <v>0</v>
      </c>
      <c r="CH2253">
        <v>8</v>
      </c>
      <c r="CI2253">
        <v>683</v>
      </c>
    </row>
    <row r="2254" spans="1:87">
      <c r="A2254">
        <v>120132003618</v>
      </c>
      <c r="B2254" t="s">
        <v>11414</v>
      </c>
      <c r="C2254" t="s">
        <v>20142</v>
      </c>
      <c r="D2254" t="s">
        <v>20149</v>
      </c>
      <c r="E2254" t="s">
        <v>20144</v>
      </c>
      <c r="F2254" t="s">
        <v>20150</v>
      </c>
      <c r="G2254" t="s">
        <v>20151</v>
      </c>
      <c r="H2254" t="s">
        <v>20152</v>
      </c>
      <c r="I2254" t="s">
        <v>11421</v>
      </c>
      <c r="J2254">
        <v>33037</v>
      </c>
      <c r="K2254" t="s">
        <v>11437</v>
      </c>
      <c r="L2254">
        <v>12</v>
      </c>
      <c r="M2254">
        <v>6</v>
      </c>
      <c r="N2254">
        <v>12</v>
      </c>
      <c r="W2254">
        <v>1</v>
      </c>
      <c r="X2254">
        <v>0</v>
      </c>
      <c r="Y2254">
        <v>1</v>
      </c>
      <c r="Z2254">
        <v>0</v>
      </c>
      <c r="AA2254">
        <v>0</v>
      </c>
      <c r="AB2254">
        <v>1</v>
      </c>
      <c r="AC2254">
        <v>0</v>
      </c>
      <c r="AD2254" t="s">
        <v>11424</v>
      </c>
      <c r="AE2254">
        <v>25.102699999999999</v>
      </c>
      <c r="AF2254">
        <v>-80.432599999999994</v>
      </c>
      <c r="AG2254" t="s">
        <v>20153</v>
      </c>
      <c r="AH2254">
        <v>44</v>
      </c>
      <c r="AI2254">
        <v>2</v>
      </c>
      <c r="AJ2254">
        <v>1</v>
      </c>
      <c r="AK2254">
        <v>0</v>
      </c>
      <c r="AL2254">
        <v>0</v>
      </c>
      <c r="AM2254">
        <v>2</v>
      </c>
      <c r="AN2254">
        <v>0</v>
      </c>
      <c r="AO2254">
        <v>1</v>
      </c>
      <c r="AU2254">
        <v>1201320</v>
      </c>
      <c r="AV2254">
        <v>3618</v>
      </c>
      <c r="AW2254" t="s">
        <v>20151</v>
      </c>
      <c r="AX2254" t="s">
        <v>20152</v>
      </c>
      <c r="AY2254" t="s">
        <v>11421</v>
      </c>
      <c r="AZ2254">
        <v>33037</v>
      </c>
      <c r="BA2254">
        <v>4426</v>
      </c>
      <c r="BB2254">
        <v>4426</v>
      </c>
      <c r="BC2254">
        <v>0</v>
      </c>
      <c r="BE2254">
        <v>12087</v>
      </c>
      <c r="BH2254" t="s">
        <v>11427</v>
      </c>
      <c r="BI2254" t="s">
        <v>11427</v>
      </c>
      <c r="BJ2254" t="s">
        <v>11427</v>
      </c>
      <c r="BK2254" t="s">
        <v>11427</v>
      </c>
      <c r="BL2254" t="s">
        <v>11427</v>
      </c>
      <c r="BM2254" t="s">
        <v>11427</v>
      </c>
      <c r="BN2254" t="s">
        <v>11427</v>
      </c>
      <c r="BO2254" t="s">
        <v>11427</v>
      </c>
      <c r="BP2254" t="s">
        <v>11427</v>
      </c>
      <c r="BQ2254" t="s">
        <v>11428</v>
      </c>
      <c r="BR2254" t="s">
        <v>11428</v>
      </c>
      <c r="BS2254" t="s">
        <v>11428</v>
      </c>
      <c r="BT2254" t="s">
        <v>11428</v>
      </c>
      <c r="BU2254" t="s">
        <v>11428</v>
      </c>
      <c r="BV2254" t="s">
        <v>11428</v>
      </c>
      <c r="BW2254" t="s">
        <v>11428</v>
      </c>
      <c r="BY2254" t="s">
        <v>11427</v>
      </c>
      <c r="CB2254" t="s">
        <v>11427</v>
      </c>
      <c r="CG2254">
        <v>0</v>
      </c>
      <c r="CH2254">
        <v>0</v>
      </c>
      <c r="CI2254">
        <v>3</v>
      </c>
    </row>
    <row r="2255" spans="1:87">
      <c r="A2255">
        <v>120132007086</v>
      </c>
      <c r="B2255" t="s">
        <v>11414</v>
      </c>
      <c r="C2255" t="s">
        <v>20142</v>
      </c>
      <c r="D2255" t="s">
        <v>20154</v>
      </c>
      <c r="E2255" t="s">
        <v>20144</v>
      </c>
      <c r="F2255" t="s">
        <v>20155</v>
      </c>
      <c r="G2255" t="s">
        <v>20156</v>
      </c>
      <c r="H2255" t="s">
        <v>20157</v>
      </c>
      <c r="I2255" t="s">
        <v>11421</v>
      </c>
      <c r="J2255">
        <v>33040</v>
      </c>
      <c r="K2255" t="s">
        <v>11422</v>
      </c>
      <c r="L2255">
        <v>12</v>
      </c>
      <c r="M2255" t="s">
        <v>11484</v>
      </c>
      <c r="N2255" t="s">
        <v>11484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11424</v>
      </c>
      <c r="AE2255">
        <v>24.586200000000002</v>
      </c>
      <c r="AF2255">
        <v>-81.747799999999998</v>
      </c>
      <c r="AG2255" t="s">
        <v>20158</v>
      </c>
      <c r="AH2255">
        <v>44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S2255">
        <v>0</v>
      </c>
      <c r="AT2255">
        <v>7</v>
      </c>
      <c r="AU2255">
        <v>1201320</v>
      </c>
      <c r="AV2255">
        <v>7086</v>
      </c>
      <c r="AW2255" t="s">
        <v>20156</v>
      </c>
      <c r="AX2255" t="s">
        <v>20157</v>
      </c>
      <c r="AY2255" t="s">
        <v>11421</v>
      </c>
      <c r="AZ2255">
        <v>33040</v>
      </c>
      <c r="BA2255">
        <v>4315</v>
      </c>
      <c r="BB2255">
        <v>4315</v>
      </c>
      <c r="BC2255">
        <v>0</v>
      </c>
      <c r="BE2255">
        <v>12087</v>
      </c>
      <c r="BH2255" t="s">
        <v>11427</v>
      </c>
      <c r="BI2255" t="s">
        <v>11427</v>
      </c>
      <c r="BJ2255" t="s">
        <v>11427</v>
      </c>
      <c r="BK2255" t="s">
        <v>11427</v>
      </c>
      <c r="BL2255" t="s">
        <v>11427</v>
      </c>
      <c r="BM2255" t="s">
        <v>11427</v>
      </c>
      <c r="BN2255" t="s">
        <v>11427</v>
      </c>
      <c r="BO2255" t="s">
        <v>11427</v>
      </c>
      <c r="BP2255" t="s">
        <v>11427</v>
      </c>
      <c r="BQ2255" t="s">
        <v>11427</v>
      </c>
      <c r="BR2255" t="s">
        <v>11427</v>
      </c>
      <c r="BS2255" t="s">
        <v>11427</v>
      </c>
      <c r="BT2255" t="s">
        <v>11427</v>
      </c>
      <c r="BU2255" t="s">
        <v>11427</v>
      </c>
      <c r="BV2255" t="s">
        <v>11427</v>
      </c>
      <c r="BW2255" t="s">
        <v>11427</v>
      </c>
      <c r="BY2255" t="s">
        <v>11430</v>
      </c>
      <c r="CB2255" t="s">
        <v>11427</v>
      </c>
      <c r="CG2255">
        <v>0</v>
      </c>
      <c r="CH2255">
        <v>0</v>
      </c>
      <c r="CI2255">
        <v>0</v>
      </c>
    </row>
    <row r="2256" spans="1:87">
      <c r="A2256">
        <v>120132007723</v>
      </c>
      <c r="B2256" t="s">
        <v>11414</v>
      </c>
      <c r="C2256" t="s">
        <v>20142</v>
      </c>
      <c r="D2256" t="s">
        <v>20159</v>
      </c>
      <c r="E2256" t="s">
        <v>20144</v>
      </c>
      <c r="F2256" t="s">
        <v>20145</v>
      </c>
      <c r="G2256" t="s">
        <v>20160</v>
      </c>
      <c r="H2256" t="s">
        <v>20157</v>
      </c>
      <c r="I2256" t="s">
        <v>11421</v>
      </c>
      <c r="J2256">
        <v>33040</v>
      </c>
      <c r="K2256" t="s">
        <v>11422</v>
      </c>
      <c r="L2256">
        <v>12</v>
      </c>
      <c r="M2256" t="s">
        <v>11423</v>
      </c>
      <c r="N2256">
        <v>12</v>
      </c>
      <c r="Q2256">
        <v>1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 t="s">
        <v>11424</v>
      </c>
      <c r="AE2256">
        <v>24.563800000000001</v>
      </c>
      <c r="AF2256">
        <v>-81.798299999999998</v>
      </c>
      <c r="AG2256" t="s">
        <v>20161</v>
      </c>
      <c r="AH2256">
        <v>44</v>
      </c>
      <c r="AI2256">
        <v>2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2</v>
      </c>
      <c r="AU2256">
        <v>1201320</v>
      </c>
      <c r="AV2256">
        <v>7723</v>
      </c>
      <c r="AW2256" t="s">
        <v>20160</v>
      </c>
      <c r="AX2256" t="s">
        <v>20157</v>
      </c>
      <c r="AY2256" t="s">
        <v>11421</v>
      </c>
      <c r="AZ2256">
        <v>33040</v>
      </c>
      <c r="BA2256">
        <v>6684</v>
      </c>
      <c r="BB2256">
        <v>6684</v>
      </c>
      <c r="BC2256">
        <v>0</v>
      </c>
      <c r="BE2256">
        <v>12087</v>
      </c>
      <c r="BH2256" t="s">
        <v>11427</v>
      </c>
      <c r="BI2256" t="s">
        <v>11427</v>
      </c>
      <c r="BJ2256" t="s">
        <v>11427</v>
      </c>
      <c r="BK2256" t="s">
        <v>11428</v>
      </c>
      <c r="BL2256" t="s">
        <v>11428</v>
      </c>
      <c r="BM2256" t="s">
        <v>11428</v>
      </c>
      <c r="BN2256" t="s">
        <v>11428</v>
      </c>
      <c r="BO2256" t="s">
        <v>11428</v>
      </c>
      <c r="BP2256" t="s">
        <v>11428</v>
      </c>
      <c r="BQ2256" t="s">
        <v>11428</v>
      </c>
      <c r="BR2256" t="s">
        <v>11428</v>
      </c>
      <c r="BS2256" t="s">
        <v>11428</v>
      </c>
      <c r="BT2256" t="s">
        <v>11428</v>
      </c>
      <c r="BU2256" t="s">
        <v>11428</v>
      </c>
      <c r="BV2256" t="s">
        <v>11428</v>
      </c>
      <c r="BW2256" t="s">
        <v>11428</v>
      </c>
      <c r="BY2256" t="s">
        <v>11427</v>
      </c>
      <c r="CB2256" t="s">
        <v>11427</v>
      </c>
      <c r="CG2256">
        <v>0</v>
      </c>
      <c r="CH2256">
        <v>0</v>
      </c>
      <c r="CI2256">
        <v>2</v>
      </c>
    </row>
    <row r="2257" spans="1:87">
      <c r="A2257">
        <v>120132007839</v>
      </c>
      <c r="B2257" t="s">
        <v>11414</v>
      </c>
      <c r="C2257" t="s">
        <v>20142</v>
      </c>
      <c r="D2257" t="s">
        <v>20162</v>
      </c>
      <c r="E2257" t="s">
        <v>20144</v>
      </c>
      <c r="F2257" t="s">
        <v>20145</v>
      </c>
      <c r="G2257" t="s">
        <v>20160</v>
      </c>
      <c r="H2257" t="s">
        <v>20157</v>
      </c>
      <c r="I2257" t="s">
        <v>11421</v>
      </c>
      <c r="J2257">
        <v>33040</v>
      </c>
      <c r="K2257" t="s">
        <v>11422</v>
      </c>
      <c r="L2257">
        <v>12</v>
      </c>
      <c r="M2257">
        <v>6</v>
      </c>
      <c r="N2257">
        <v>12</v>
      </c>
      <c r="W2257">
        <v>1</v>
      </c>
      <c r="X2257">
        <v>1</v>
      </c>
      <c r="Y2257">
        <v>1</v>
      </c>
      <c r="Z2257">
        <v>0</v>
      </c>
      <c r="AA2257">
        <v>0</v>
      </c>
      <c r="AB2257">
        <v>0</v>
      </c>
      <c r="AC2257">
        <v>1</v>
      </c>
      <c r="AD2257" t="s">
        <v>11424</v>
      </c>
      <c r="AE2257">
        <v>24.563800000000001</v>
      </c>
      <c r="AF2257">
        <v>-81.798299999999998</v>
      </c>
      <c r="AG2257" t="s">
        <v>20163</v>
      </c>
      <c r="AH2257">
        <v>44</v>
      </c>
      <c r="AI2257">
        <v>2</v>
      </c>
      <c r="AJ2257">
        <v>2</v>
      </c>
      <c r="AK2257">
        <v>0</v>
      </c>
      <c r="AL2257">
        <v>0</v>
      </c>
      <c r="AM2257">
        <v>0</v>
      </c>
      <c r="AN2257">
        <v>2</v>
      </c>
      <c r="AO2257">
        <v>2</v>
      </c>
      <c r="AU2257">
        <v>1201320</v>
      </c>
      <c r="AV2257">
        <v>7839</v>
      </c>
      <c r="AW2257" t="s">
        <v>20160</v>
      </c>
      <c r="AX2257" t="s">
        <v>20157</v>
      </c>
      <c r="AY2257" t="s">
        <v>11421</v>
      </c>
      <c r="AZ2257">
        <v>33040</v>
      </c>
      <c r="BA2257">
        <v>6684</v>
      </c>
      <c r="BB2257">
        <v>6684</v>
      </c>
      <c r="BC2257">
        <v>0</v>
      </c>
      <c r="BE2257">
        <v>12087</v>
      </c>
      <c r="BH2257" t="s">
        <v>11427</v>
      </c>
      <c r="BI2257" t="s">
        <v>11427</v>
      </c>
      <c r="BJ2257" t="s">
        <v>11427</v>
      </c>
      <c r="BK2257" t="s">
        <v>11427</v>
      </c>
      <c r="BL2257" t="s">
        <v>11427</v>
      </c>
      <c r="BM2257" t="s">
        <v>11427</v>
      </c>
      <c r="BN2257" t="s">
        <v>11427</v>
      </c>
      <c r="BO2257" t="s">
        <v>11427</v>
      </c>
      <c r="BP2257" t="s">
        <v>11427</v>
      </c>
      <c r="BQ2257" t="s">
        <v>11428</v>
      </c>
      <c r="BR2257" t="s">
        <v>11428</v>
      </c>
      <c r="BS2257" t="s">
        <v>11428</v>
      </c>
      <c r="BT2257" t="s">
        <v>11428</v>
      </c>
      <c r="BU2257" t="s">
        <v>11428</v>
      </c>
      <c r="BV2257" t="s">
        <v>11428</v>
      </c>
      <c r="BW2257" t="s">
        <v>11428</v>
      </c>
      <c r="BY2257" t="s">
        <v>11427</v>
      </c>
      <c r="CB2257" t="s">
        <v>11427</v>
      </c>
      <c r="CG2257">
        <v>0</v>
      </c>
      <c r="CH2257">
        <v>0</v>
      </c>
      <c r="CI2257">
        <v>4</v>
      </c>
    </row>
    <row r="2258" spans="1:87">
      <c r="A2258">
        <v>120132007933</v>
      </c>
      <c r="B2258" t="s">
        <v>11414</v>
      </c>
      <c r="C2258" t="s">
        <v>20142</v>
      </c>
      <c r="D2258" t="s">
        <v>20164</v>
      </c>
      <c r="E2258" t="s">
        <v>20144</v>
      </c>
      <c r="F2258" t="s">
        <v>20155</v>
      </c>
      <c r="G2258" t="s">
        <v>20160</v>
      </c>
      <c r="H2258" t="s">
        <v>20157</v>
      </c>
      <c r="I2258" t="s">
        <v>11421</v>
      </c>
      <c r="J2258">
        <v>33040</v>
      </c>
      <c r="K2258" t="s">
        <v>11437</v>
      </c>
      <c r="L2258">
        <v>12</v>
      </c>
      <c r="M2258">
        <v>6</v>
      </c>
      <c r="N2258">
        <v>12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 t="s">
        <v>11424</v>
      </c>
      <c r="AE2258">
        <v>24.554500000000001</v>
      </c>
      <c r="AF2258">
        <v>-81.786500000000004</v>
      </c>
      <c r="AG2258" t="s">
        <v>20165</v>
      </c>
      <c r="AH2258">
        <v>44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U2258">
        <v>1201320</v>
      </c>
      <c r="AV2258">
        <v>7933</v>
      </c>
      <c r="AW2258" t="s">
        <v>20160</v>
      </c>
      <c r="AX2258" t="s">
        <v>20157</v>
      </c>
      <c r="AY2258" t="s">
        <v>11421</v>
      </c>
      <c r="AZ2258">
        <v>33040</v>
      </c>
      <c r="BA2258">
        <v>6684</v>
      </c>
      <c r="BB2258">
        <v>6684</v>
      </c>
      <c r="BC2258">
        <v>0</v>
      </c>
      <c r="BE2258">
        <v>12087</v>
      </c>
      <c r="BH2258" t="s">
        <v>11427</v>
      </c>
      <c r="BI2258" t="s">
        <v>11427</v>
      </c>
      <c r="BJ2258" t="s">
        <v>11427</v>
      </c>
      <c r="BK2258" t="s">
        <v>11427</v>
      </c>
      <c r="BL2258" t="s">
        <v>11427</v>
      </c>
      <c r="BM2258" t="s">
        <v>11427</v>
      </c>
      <c r="BN2258" t="s">
        <v>11427</v>
      </c>
      <c r="BO2258" t="s">
        <v>11427</v>
      </c>
      <c r="BP2258" t="s">
        <v>11427</v>
      </c>
      <c r="BQ2258" t="s">
        <v>11428</v>
      </c>
      <c r="BR2258" t="s">
        <v>11428</v>
      </c>
      <c r="BS2258" t="s">
        <v>11428</v>
      </c>
      <c r="BT2258" t="s">
        <v>11428</v>
      </c>
      <c r="BU2258" t="s">
        <v>11428</v>
      </c>
      <c r="BV2258" t="s">
        <v>11428</v>
      </c>
      <c r="BW2258" t="s">
        <v>11428</v>
      </c>
      <c r="BY2258" t="s">
        <v>11430</v>
      </c>
      <c r="CB2258" t="s">
        <v>11427</v>
      </c>
      <c r="CG2258">
        <v>0</v>
      </c>
      <c r="CH2258">
        <v>0</v>
      </c>
      <c r="CI2258">
        <v>0</v>
      </c>
    </row>
    <row r="2259" spans="1:87">
      <c r="A2259">
        <v>120132008395</v>
      </c>
      <c r="B2259" t="s">
        <v>11414</v>
      </c>
      <c r="C2259" t="s">
        <v>20142</v>
      </c>
      <c r="D2259" t="s">
        <v>20166</v>
      </c>
      <c r="E2259" t="s">
        <v>20144</v>
      </c>
      <c r="F2259" t="s">
        <v>20155</v>
      </c>
      <c r="G2259" t="s">
        <v>20160</v>
      </c>
      <c r="H2259" t="s">
        <v>20157</v>
      </c>
      <c r="I2259" t="s">
        <v>11421</v>
      </c>
      <c r="J2259">
        <v>33040</v>
      </c>
      <c r="K2259" t="s">
        <v>11422</v>
      </c>
      <c r="L2259">
        <v>12</v>
      </c>
      <c r="M2259">
        <v>6</v>
      </c>
      <c r="N2259">
        <v>12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11424</v>
      </c>
      <c r="AE2259">
        <v>24.563700000000001</v>
      </c>
      <c r="AF2259">
        <v>-81.798400000000001</v>
      </c>
      <c r="AG2259" t="s">
        <v>20167</v>
      </c>
      <c r="AH2259">
        <v>44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U2259">
        <v>1201320</v>
      </c>
      <c r="AV2259">
        <v>8395</v>
      </c>
      <c r="AW2259" t="s">
        <v>20160</v>
      </c>
      <c r="AX2259" t="s">
        <v>20157</v>
      </c>
      <c r="AY2259" t="s">
        <v>11421</v>
      </c>
      <c r="AZ2259">
        <v>33040</v>
      </c>
      <c r="BA2259">
        <v>6684</v>
      </c>
      <c r="BB2259">
        <v>6684</v>
      </c>
      <c r="BC2259">
        <v>0</v>
      </c>
      <c r="BE2259">
        <v>12087</v>
      </c>
      <c r="BH2259" t="s">
        <v>11427</v>
      </c>
      <c r="BI2259" t="s">
        <v>11427</v>
      </c>
      <c r="BJ2259" t="s">
        <v>11427</v>
      </c>
      <c r="BK2259" t="s">
        <v>11427</v>
      </c>
      <c r="BL2259" t="s">
        <v>11427</v>
      </c>
      <c r="BM2259" t="s">
        <v>11427</v>
      </c>
      <c r="BN2259" t="s">
        <v>11427</v>
      </c>
      <c r="BO2259" t="s">
        <v>11427</v>
      </c>
      <c r="BP2259" t="s">
        <v>11427</v>
      </c>
      <c r="BQ2259" t="s">
        <v>11428</v>
      </c>
      <c r="BR2259" t="s">
        <v>11428</v>
      </c>
      <c r="BS2259" t="s">
        <v>11428</v>
      </c>
      <c r="BT2259" t="s">
        <v>11428</v>
      </c>
      <c r="BU2259" t="s">
        <v>11428</v>
      </c>
      <c r="BV2259" t="s">
        <v>11428</v>
      </c>
      <c r="BW2259" t="s">
        <v>11428</v>
      </c>
      <c r="BY2259" t="s">
        <v>11430</v>
      </c>
      <c r="CB2259" t="s">
        <v>11427</v>
      </c>
      <c r="CG2259">
        <v>0</v>
      </c>
      <c r="CH2259">
        <v>0</v>
      </c>
      <c r="CI2259">
        <v>0</v>
      </c>
    </row>
    <row r="2260" spans="1:87">
      <c r="A2260">
        <v>120132001295</v>
      </c>
      <c r="B2260" t="s">
        <v>11490</v>
      </c>
      <c r="C2260" t="s">
        <v>20142</v>
      </c>
      <c r="D2260" t="s">
        <v>20168</v>
      </c>
      <c r="E2260" t="s">
        <v>20144</v>
      </c>
      <c r="F2260" t="s">
        <v>20169</v>
      </c>
      <c r="G2260" t="s">
        <v>20170</v>
      </c>
      <c r="H2260" t="s">
        <v>20157</v>
      </c>
      <c r="I2260" t="s">
        <v>11421</v>
      </c>
      <c r="J2260">
        <v>33040</v>
      </c>
      <c r="K2260" t="s">
        <v>11422</v>
      </c>
      <c r="L2260">
        <v>12</v>
      </c>
      <c r="M2260" t="s">
        <v>11461</v>
      </c>
      <c r="N2260">
        <v>8</v>
      </c>
      <c r="P2260">
        <v>109</v>
      </c>
      <c r="Q2260">
        <v>64</v>
      </c>
      <c r="R2260">
        <v>70</v>
      </c>
      <c r="S2260">
        <v>61</v>
      </c>
      <c r="T2260">
        <v>72</v>
      </c>
      <c r="U2260">
        <v>54</v>
      </c>
      <c r="V2260">
        <v>65</v>
      </c>
      <c r="W2260">
        <v>200</v>
      </c>
      <c r="X2260">
        <v>214</v>
      </c>
      <c r="Y2260">
        <v>183</v>
      </c>
      <c r="AD2260" t="s">
        <v>11424</v>
      </c>
      <c r="AE2260">
        <v>24.557300000000001</v>
      </c>
      <c r="AF2260">
        <v>-81.786900000000003</v>
      </c>
      <c r="AG2260" t="s">
        <v>20171</v>
      </c>
      <c r="AH2260">
        <v>44</v>
      </c>
      <c r="AI2260">
        <v>581</v>
      </c>
      <c r="AJ2260">
        <v>511</v>
      </c>
      <c r="AK2260">
        <v>2</v>
      </c>
      <c r="AL2260">
        <v>21</v>
      </c>
      <c r="AM2260">
        <v>228</v>
      </c>
      <c r="AN2260">
        <v>487</v>
      </c>
      <c r="AO2260">
        <v>301</v>
      </c>
      <c r="AP2260">
        <v>679</v>
      </c>
      <c r="AQ2260">
        <v>69</v>
      </c>
      <c r="AR2260">
        <v>748</v>
      </c>
      <c r="AS2260">
        <v>14.2</v>
      </c>
      <c r="AT2260">
        <v>77</v>
      </c>
      <c r="AU2260">
        <v>1201320</v>
      </c>
      <c r="AV2260">
        <v>1295</v>
      </c>
      <c r="AW2260" t="s">
        <v>20170</v>
      </c>
      <c r="AX2260" t="s">
        <v>20157</v>
      </c>
      <c r="AY2260" t="s">
        <v>11421</v>
      </c>
      <c r="AZ2260">
        <v>33040</v>
      </c>
      <c r="BA2260">
        <v>3541</v>
      </c>
      <c r="BB2260">
        <v>3541</v>
      </c>
      <c r="BC2260">
        <v>0</v>
      </c>
      <c r="BE2260">
        <v>12087</v>
      </c>
      <c r="BH2260" t="s">
        <v>11427</v>
      </c>
      <c r="BI2260" t="s">
        <v>11427</v>
      </c>
      <c r="BJ2260" t="s">
        <v>11428</v>
      </c>
      <c r="BK2260" t="s">
        <v>11428</v>
      </c>
      <c r="BL2260" t="s">
        <v>11428</v>
      </c>
      <c r="BM2260" t="s">
        <v>11428</v>
      </c>
      <c r="BN2260" t="s">
        <v>11428</v>
      </c>
      <c r="BO2260" t="s">
        <v>11428</v>
      </c>
      <c r="BP2260" t="s">
        <v>11428</v>
      </c>
      <c r="BQ2260" t="s">
        <v>11428</v>
      </c>
      <c r="BR2260" t="s">
        <v>11428</v>
      </c>
      <c r="BS2260" t="s">
        <v>11428</v>
      </c>
      <c r="BT2260" t="s">
        <v>11427</v>
      </c>
      <c r="BU2260" t="s">
        <v>11427</v>
      </c>
      <c r="BV2260" t="s">
        <v>11427</v>
      </c>
      <c r="BW2260" t="s">
        <v>11427</v>
      </c>
      <c r="BY2260" t="s">
        <v>11428</v>
      </c>
      <c r="CB2260" t="s">
        <v>11427</v>
      </c>
      <c r="CD2260">
        <v>679</v>
      </c>
      <c r="CE2260">
        <v>69</v>
      </c>
      <c r="CF2260">
        <v>748</v>
      </c>
      <c r="CG2260">
        <v>0</v>
      </c>
      <c r="CH2260">
        <v>53</v>
      </c>
      <c r="CI2260">
        <v>1092</v>
      </c>
    </row>
    <row r="2261" spans="1:87">
      <c r="A2261">
        <v>120132001299</v>
      </c>
      <c r="B2261" t="s">
        <v>11490</v>
      </c>
      <c r="C2261" t="s">
        <v>20142</v>
      </c>
      <c r="D2261" t="s">
        <v>13663</v>
      </c>
      <c r="E2261" t="s">
        <v>20144</v>
      </c>
      <c r="F2261" t="s">
        <v>20172</v>
      </c>
      <c r="G2261" t="s">
        <v>20173</v>
      </c>
      <c r="H2261" t="s">
        <v>20157</v>
      </c>
      <c r="I2261" t="s">
        <v>11421</v>
      </c>
      <c r="J2261">
        <v>33040</v>
      </c>
      <c r="K2261" t="s">
        <v>11422</v>
      </c>
      <c r="L2261">
        <v>12</v>
      </c>
      <c r="M2261" t="s">
        <v>11461</v>
      </c>
      <c r="N2261">
        <v>5</v>
      </c>
      <c r="P2261">
        <v>46</v>
      </c>
      <c r="Q2261">
        <v>84</v>
      </c>
      <c r="R2261">
        <v>102</v>
      </c>
      <c r="S2261">
        <v>93</v>
      </c>
      <c r="T2261">
        <v>111</v>
      </c>
      <c r="U2261">
        <v>90</v>
      </c>
      <c r="V2261">
        <v>101</v>
      </c>
      <c r="AD2261" t="s">
        <v>11424</v>
      </c>
      <c r="AE2261">
        <v>24.563700000000001</v>
      </c>
      <c r="AF2261">
        <v>-81.766000000000005</v>
      </c>
      <c r="AG2261" t="s">
        <v>20174</v>
      </c>
      <c r="AH2261">
        <v>44</v>
      </c>
      <c r="AI2261">
        <v>306</v>
      </c>
      <c r="AJ2261">
        <v>321</v>
      </c>
      <c r="AK2261">
        <v>0</v>
      </c>
      <c r="AL2261">
        <v>25</v>
      </c>
      <c r="AM2261">
        <v>118</v>
      </c>
      <c r="AN2261">
        <v>249</v>
      </c>
      <c r="AO2261">
        <v>211</v>
      </c>
      <c r="AP2261">
        <v>295</v>
      </c>
      <c r="AQ2261">
        <v>23</v>
      </c>
      <c r="AR2261">
        <v>318</v>
      </c>
      <c r="AS2261">
        <v>13.1</v>
      </c>
      <c r="AT2261">
        <v>48</v>
      </c>
      <c r="AU2261">
        <v>1201320</v>
      </c>
      <c r="AV2261">
        <v>1299</v>
      </c>
      <c r="AW2261" t="s">
        <v>20173</v>
      </c>
      <c r="AX2261" t="s">
        <v>20157</v>
      </c>
      <c r="AY2261" t="s">
        <v>11421</v>
      </c>
      <c r="AZ2261">
        <v>33040</v>
      </c>
      <c r="BA2261">
        <v>4007</v>
      </c>
      <c r="BB2261">
        <v>4007</v>
      </c>
      <c r="BC2261">
        <v>0</v>
      </c>
      <c r="BE2261">
        <v>12087</v>
      </c>
      <c r="BH2261" t="s">
        <v>11427</v>
      </c>
      <c r="BI2261" t="s">
        <v>11427</v>
      </c>
      <c r="BJ2261" t="s">
        <v>11428</v>
      </c>
      <c r="BK2261" t="s">
        <v>11428</v>
      </c>
      <c r="BL2261" t="s">
        <v>11428</v>
      </c>
      <c r="BM2261" t="s">
        <v>11428</v>
      </c>
      <c r="BN2261" t="s">
        <v>11428</v>
      </c>
      <c r="BO2261" t="s">
        <v>11428</v>
      </c>
      <c r="BP2261" t="s">
        <v>11428</v>
      </c>
      <c r="BQ2261" t="s">
        <v>11427</v>
      </c>
      <c r="BR2261" t="s">
        <v>11427</v>
      </c>
      <c r="BS2261" t="s">
        <v>11427</v>
      </c>
      <c r="BT2261" t="s">
        <v>11427</v>
      </c>
      <c r="BU2261" t="s">
        <v>11427</v>
      </c>
      <c r="BV2261" t="s">
        <v>11427</v>
      </c>
      <c r="BW2261" t="s">
        <v>11427</v>
      </c>
      <c r="BY2261" t="s">
        <v>11428</v>
      </c>
      <c r="CB2261" t="s">
        <v>11427</v>
      </c>
      <c r="CD2261">
        <v>295</v>
      </c>
      <c r="CE2261">
        <v>23</v>
      </c>
      <c r="CF2261">
        <v>318</v>
      </c>
      <c r="CG2261">
        <v>1</v>
      </c>
      <c r="CH2261">
        <v>23</v>
      </c>
      <c r="CI2261">
        <v>627</v>
      </c>
    </row>
    <row r="2262" spans="1:87">
      <c r="A2262">
        <v>120132001301</v>
      </c>
      <c r="B2262" t="s">
        <v>11490</v>
      </c>
      <c r="C2262" t="s">
        <v>20142</v>
      </c>
      <c r="D2262" t="s">
        <v>20175</v>
      </c>
      <c r="E2262" t="s">
        <v>20144</v>
      </c>
      <c r="F2262" t="s">
        <v>20176</v>
      </c>
      <c r="G2262" t="s">
        <v>20177</v>
      </c>
      <c r="H2262" t="s">
        <v>20178</v>
      </c>
      <c r="I2262" t="s">
        <v>11421</v>
      </c>
      <c r="J2262">
        <v>33042</v>
      </c>
      <c r="K2262" t="s">
        <v>11422</v>
      </c>
      <c r="L2262">
        <v>12</v>
      </c>
      <c r="M2262" t="s">
        <v>11461</v>
      </c>
      <c r="N2262">
        <v>8</v>
      </c>
      <c r="P2262">
        <v>22</v>
      </c>
      <c r="Q2262">
        <v>47</v>
      </c>
      <c r="R2262">
        <v>44</v>
      </c>
      <c r="S2262">
        <v>49</v>
      </c>
      <c r="T2262">
        <v>59</v>
      </c>
      <c r="U2262">
        <v>54</v>
      </c>
      <c r="V2262">
        <v>64</v>
      </c>
      <c r="W2262">
        <v>78</v>
      </c>
      <c r="X2262">
        <v>62</v>
      </c>
      <c r="Y2262">
        <v>67</v>
      </c>
      <c r="AD2262" t="s">
        <v>11424</v>
      </c>
      <c r="AE2262">
        <v>24.6602</v>
      </c>
      <c r="AF2262">
        <v>-81.530199999999994</v>
      </c>
      <c r="AG2262" t="s">
        <v>20179</v>
      </c>
      <c r="AH2262">
        <v>44</v>
      </c>
      <c r="AI2262">
        <v>289</v>
      </c>
      <c r="AJ2262">
        <v>257</v>
      </c>
      <c r="AK2262">
        <v>2</v>
      </c>
      <c r="AL2262">
        <v>2</v>
      </c>
      <c r="AM2262">
        <v>15</v>
      </c>
      <c r="AN2262">
        <v>143</v>
      </c>
      <c r="AO2262">
        <v>367</v>
      </c>
      <c r="AP2262">
        <v>210</v>
      </c>
      <c r="AQ2262">
        <v>29</v>
      </c>
      <c r="AR2262">
        <v>239</v>
      </c>
      <c r="AS2262">
        <v>15.2</v>
      </c>
      <c r="AT2262">
        <v>36</v>
      </c>
      <c r="AU2262">
        <v>1201320</v>
      </c>
      <c r="AV2262">
        <v>1301</v>
      </c>
      <c r="AW2262" t="s">
        <v>20177</v>
      </c>
      <c r="AX2262" t="s">
        <v>20178</v>
      </c>
      <c r="AY2262" t="s">
        <v>11421</v>
      </c>
      <c r="AZ2262">
        <v>33042</v>
      </c>
      <c r="BA2262">
        <v>3103</v>
      </c>
      <c r="BB2262">
        <v>3103</v>
      </c>
      <c r="BC2262">
        <v>0</v>
      </c>
      <c r="BE2262">
        <v>12087</v>
      </c>
      <c r="BH2262" t="s">
        <v>11427</v>
      </c>
      <c r="BI2262" t="s">
        <v>11427</v>
      </c>
      <c r="BJ2262" t="s">
        <v>11428</v>
      </c>
      <c r="BK2262" t="s">
        <v>11428</v>
      </c>
      <c r="BL2262" t="s">
        <v>11428</v>
      </c>
      <c r="BM2262" t="s">
        <v>11428</v>
      </c>
      <c r="BN2262" t="s">
        <v>11428</v>
      </c>
      <c r="BO2262" t="s">
        <v>11428</v>
      </c>
      <c r="BP2262" t="s">
        <v>11428</v>
      </c>
      <c r="BQ2262" t="s">
        <v>11428</v>
      </c>
      <c r="BR2262" t="s">
        <v>11428</v>
      </c>
      <c r="BS2262" t="s">
        <v>11428</v>
      </c>
      <c r="BT2262" t="s">
        <v>11427</v>
      </c>
      <c r="BU2262" t="s">
        <v>11427</v>
      </c>
      <c r="BV2262" t="s">
        <v>11427</v>
      </c>
      <c r="BW2262" t="s">
        <v>11427</v>
      </c>
      <c r="BY2262" t="s">
        <v>11428</v>
      </c>
      <c r="CB2262" t="s">
        <v>11427</v>
      </c>
      <c r="CD2262">
        <v>210</v>
      </c>
      <c r="CE2262">
        <v>29</v>
      </c>
      <c r="CF2262">
        <v>239</v>
      </c>
      <c r="CG2262">
        <v>1</v>
      </c>
      <c r="CH2262">
        <v>16</v>
      </c>
      <c r="CI2262">
        <v>546</v>
      </c>
    </row>
    <row r="2263" spans="1:87">
      <c r="A2263">
        <v>120132001303</v>
      </c>
      <c r="B2263" t="s">
        <v>11490</v>
      </c>
      <c r="C2263" t="s">
        <v>20142</v>
      </c>
      <c r="D2263" t="s">
        <v>20180</v>
      </c>
      <c r="E2263" t="s">
        <v>20144</v>
      </c>
      <c r="F2263" t="s">
        <v>20181</v>
      </c>
      <c r="G2263" t="s">
        <v>20182</v>
      </c>
      <c r="H2263" t="s">
        <v>20147</v>
      </c>
      <c r="I2263" t="s">
        <v>11421</v>
      </c>
      <c r="J2263">
        <v>33050</v>
      </c>
      <c r="K2263" t="s">
        <v>11422</v>
      </c>
      <c r="L2263">
        <v>12</v>
      </c>
      <c r="M2263" t="s">
        <v>11461</v>
      </c>
      <c r="N2263">
        <v>5</v>
      </c>
      <c r="P2263">
        <v>62</v>
      </c>
      <c r="Q2263">
        <v>78</v>
      </c>
      <c r="R2263">
        <v>87</v>
      </c>
      <c r="S2263">
        <v>84</v>
      </c>
      <c r="T2263">
        <v>96</v>
      </c>
      <c r="U2263">
        <v>69</v>
      </c>
      <c r="V2263">
        <v>96</v>
      </c>
      <c r="AD2263" t="s">
        <v>11424</v>
      </c>
      <c r="AE2263">
        <v>24.712900000000001</v>
      </c>
      <c r="AF2263">
        <v>-81.094300000000004</v>
      </c>
      <c r="AG2263" t="s">
        <v>20183</v>
      </c>
      <c r="AH2263">
        <v>44</v>
      </c>
      <c r="AI2263">
        <v>305</v>
      </c>
      <c r="AJ2263">
        <v>267</v>
      </c>
      <c r="AK2263">
        <v>0</v>
      </c>
      <c r="AL2263">
        <v>7</v>
      </c>
      <c r="AM2263">
        <v>45</v>
      </c>
      <c r="AN2263">
        <v>323</v>
      </c>
      <c r="AO2263">
        <v>190</v>
      </c>
      <c r="AP2263">
        <v>330</v>
      </c>
      <c r="AQ2263">
        <v>23</v>
      </c>
      <c r="AR2263">
        <v>353</v>
      </c>
      <c r="AS2263">
        <v>12.4</v>
      </c>
      <c r="AT2263">
        <v>46</v>
      </c>
      <c r="AU2263">
        <v>1201320</v>
      </c>
      <c r="AV2263">
        <v>1303</v>
      </c>
      <c r="AW2263" t="s">
        <v>20182</v>
      </c>
      <c r="AX2263" t="s">
        <v>20147</v>
      </c>
      <c r="AY2263" t="s">
        <v>11421</v>
      </c>
      <c r="AZ2263">
        <v>33050</v>
      </c>
      <c r="BA2263">
        <v>2342</v>
      </c>
      <c r="BB2263">
        <v>2342</v>
      </c>
      <c r="BC2263">
        <v>0</v>
      </c>
      <c r="BE2263">
        <v>12087</v>
      </c>
      <c r="BH2263" t="s">
        <v>11427</v>
      </c>
      <c r="BI2263" t="s">
        <v>11427</v>
      </c>
      <c r="BJ2263" t="s">
        <v>11428</v>
      </c>
      <c r="BK2263" t="s">
        <v>11428</v>
      </c>
      <c r="BL2263" t="s">
        <v>11428</v>
      </c>
      <c r="BM2263" t="s">
        <v>11428</v>
      </c>
      <c r="BN2263" t="s">
        <v>11428</v>
      </c>
      <c r="BO2263" t="s">
        <v>11428</v>
      </c>
      <c r="BP2263" t="s">
        <v>11428</v>
      </c>
      <c r="BQ2263" t="s">
        <v>11427</v>
      </c>
      <c r="BR2263" t="s">
        <v>11427</v>
      </c>
      <c r="BS2263" t="s">
        <v>11427</v>
      </c>
      <c r="BT2263" t="s">
        <v>11427</v>
      </c>
      <c r="BU2263" t="s">
        <v>11427</v>
      </c>
      <c r="BV2263" t="s">
        <v>11427</v>
      </c>
      <c r="BW2263" t="s">
        <v>11427</v>
      </c>
      <c r="BY2263" t="s">
        <v>11428</v>
      </c>
      <c r="CB2263" t="s">
        <v>11427</v>
      </c>
      <c r="CD2263">
        <v>330</v>
      </c>
      <c r="CE2263">
        <v>23</v>
      </c>
      <c r="CF2263">
        <v>353</v>
      </c>
      <c r="CG2263">
        <v>0</v>
      </c>
      <c r="CH2263">
        <v>7</v>
      </c>
      <c r="CI2263">
        <v>572</v>
      </c>
    </row>
    <row r="2264" spans="1:87">
      <c r="A2264">
        <v>120132001304</v>
      </c>
      <c r="B2264" t="s">
        <v>11490</v>
      </c>
      <c r="C2264" t="s">
        <v>20142</v>
      </c>
      <c r="D2264" t="s">
        <v>20184</v>
      </c>
      <c r="E2264" t="s">
        <v>20144</v>
      </c>
      <c r="F2264" t="s">
        <v>20185</v>
      </c>
      <c r="G2264" t="s">
        <v>20186</v>
      </c>
      <c r="H2264" t="s">
        <v>20152</v>
      </c>
      <c r="I2264" t="s">
        <v>11421</v>
      </c>
      <c r="J2264">
        <v>33037</v>
      </c>
      <c r="K2264" t="s">
        <v>11422</v>
      </c>
      <c r="L2264">
        <v>12</v>
      </c>
      <c r="M2264" t="s">
        <v>11461</v>
      </c>
      <c r="N2264">
        <v>8</v>
      </c>
      <c r="P2264">
        <v>65</v>
      </c>
      <c r="Q2264">
        <v>68</v>
      </c>
      <c r="R2264">
        <v>77</v>
      </c>
      <c r="S2264">
        <v>99</v>
      </c>
      <c r="T2264">
        <v>96</v>
      </c>
      <c r="U2264">
        <v>92</v>
      </c>
      <c r="V2264">
        <v>105</v>
      </c>
      <c r="W2264">
        <v>92</v>
      </c>
      <c r="X2264">
        <v>78</v>
      </c>
      <c r="Y2264">
        <v>86</v>
      </c>
      <c r="AD2264" t="s">
        <v>11424</v>
      </c>
      <c r="AE2264">
        <v>25.1525</v>
      </c>
      <c r="AF2264">
        <v>-80.387600000000006</v>
      </c>
      <c r="AG2264" t="s">
        <v>20187</v>
      </c>
      <c r="AH2264">
        <v>44</v>
      </c>
      <c r="AI2264">
        <v>441</v>
      </c>
      <c r="AJ2264">
        <v>417</v>
      </c>
      <c r="AK2264">
        <v>1</v>
      </c>
      <c r="AL2264">
        <v>3</v>
      </c>
      <c r="AM2264">
        <v>41</v>
      </c>
      <c r="AN2264">
        <v>425</v>
      </c>
      <c r="AO2264">
        <v>372</v>
      </c>
      <c r="AP2264">
        <v>530</v>
      </c>
      <c r="AQ2264">
        <v>32</v>
      </c>
      <c r="AR2264">
        <v>562</v>
      </c>
      <c r="AS2264">
        <v>14.1</v>
      </c>
      <c r="AT2264">
        <v>61</v>
      </c>
      <c r="AU2264">
        <v>1201320</v>
      </c>
      <c r="AV2264">
        <v>1304</v>
      </c>
      <c r="AW2264" t="s">
        <v>20186</v>
      </c>
      <c r="AX2264" t="s">
        <v>20152</v>
      </c>
      <c r="AY2264" t="s">
        <v>11421</v>
      </c>
      <c r="AZ2264">
        <v>33037</v>
      </c>
      <c r="BA2264">
        <v>4867</v>
      </c>
      <c r="BB2264">
        <v>4867</v>
      </c>
      <c r="BC2264">
        <v>0</v>
      </c>
      <c r="BE2264">
        <v>12087</v>
      </c>
      <c r="BH2264" t="s">
        <v>11427</v>
      </c>
      <c r="BI2264" t="s">
        <v>11427</v>
      </c>
      <c r="BJ2264" t="s">
        <v>11428</v>
      </c>
      <c r="BK2264" t="s">
        <v>11428</v>
      </c>
      <c r="BL2264" t="s">
        <v>11428</v>
      </c>
      <c r="BM2264" t="s">
        <v>11428</v>
      </c>
      <c r="BN2264" t="s">
        <v>11428</v>
      </c>
      <c r="BO2264" t="s">
        <v>11428</v>
      </c>
      <c r="BP2264" t="s">
        <v>11428</v>
      </c>
      <c r="BQ2264" t="s">
        <v>11428</v>
      </c>
      <c r="BR2264" t="s">
        <v>11428</v>
      </c>
      <c r="BS2264" t="s">
        <v>11428</v>
      </c>
      <c r="BT2264" t="s">
        <v>11427</v>
      </c>
      <c r="BU2264" t="s">
        <v>11427</v>
      </c>
      <c r="BV2264" t="s">
        <v>11427</v>
      </c>
      <c r="BW2264" t="s">
        <v>11427</v>
      </c>
      <c r="BY2264" t="s">
        <v>11428</v>
      </c>
      <c r="CB2264" t="s">
        <v>11427</v>
      </c>
      <c r="CD2264">
        <v>530</v>
      </c>
      <c r="CE2264">
        <v>32</v>
      </c>
      <c r="CF2264">
        <v>562</v>
      </c>
      <c r="CG2264">
        <v>0</v>
      </c>
      <c r="CH2264">
        <v>16</v>
      </c>
      <c r="CI2264">
        <v>858</v>
      </c>
    </row>
    <row r="2265" spans="1:87">
      <c r="A2265">
        <v>120132001305</v>
      </c>
      <c r="B2265" t="s">
        <v>11490</v>
      </c>
      <c r="C2265" t="s">
        <v>20142</v>
      </c>
      <c r="D2265" t="s">
        <v>20188</v>
      </c>
      <c r="E2265" t="s">
        <v>20144</v>
      </c>
      <c r="F2265" t="s">
        <v>20189</v>
      </c>
      <c r="G2265" t="s">
        <v>20190</v>
      </c>
      <c r="H2265" t="s">
        <v>20157</v>
      </c>
      <c r="I2265" t="s">
        <v>11421</v>
      </c>
      <c r="J2265">
        <v>33040</v>
      </c>
      <c r="K2265" t="s">
        <v>11422</v>
      </c>
      <c r="L2265">
        <v>12</v>
      </c>
      <c r="M2265" t="s">
        <v>11461</v>
      </c>
      <c r="N2265">
        <v>5</v>
      </c>
      <c r="P2265">
        <v>83</v>
      </c>
      <c r="Q2265">
        <v>85</v>
      </c>
      <c r="R2265">
        <v>90</v>
      </c>
      <c r="S2265">
        <v>89</v>
      </c>
      <c r="T2265">
        <v>79</v>
      </c>
      <c r="U2265">
        <v>59</v>
      </c>
      <c r="V2265">
        <v>72</v>
      </c>
      <c r="AD2265" t="s">
        <v>11424</v>
      </c>
      <c r="AE2265">
        <v>24.581299999999999</v>
      </c>
      <c r="AF2265">
        <v>-81.745500000000007</v>
      </c>
      <c r="AG2265" t="s">
        <v>20191</v>
      </c>
      <c r="AH2265">
        <v>44</v>
      </c>
      <c r="AI2265">
        <v>301</v>
      </c>
      <c r="AJ2265">
        <v>256</v>
      </c>
      <c r="AK2265">
        <v>0</v>
      </c>
      <c r="AL2265">
        <v>2</v>
      </c>
      <c r="AM2265">
        <v>158</v>
      </c>
      <c r="AN2265">
        <v>280</v>
      </c>
      <c r="AO2265">
        <v>106</v>
      </c>
      <c r="AP2265">
        <v>391</v>
      </c>
      <c r="AQ2265">
        <v>26</v>
      </c>
      <c r="AR2265">
        <v>417</v>
      </c>
      <c r="AS2265">
        <v>12.4</v>
      </c>
      <c r="AT2265">
        <v>45</v>
      </c>
      <c r="AU2265">
        <v>1201320</v>
      </c>
      <c r="AV2265">
        <v>1305</v>
      </c>
      <c r="AW2265" t="s">
        <v>20190</v>
      </c>
      <c r="AX2265" t="s">
        <v>20157</v>
      </c>
      <c r="AY2265" t="s">
        <v>11421</v>
      </c>
      <c r="AZ2265">
        <v>33040</v>
      </c>
      <c r="BA2265">
        <v>4313</v>
      </c>
      <c r="BB2265">
        <v>4313</v>
      </c>
      <c r="BC2265">
        <v>0</v>
      </c>
      <c r="BE2265">
        <v>12087</v>
      </c>
      <c r="BH2265" t="s">
        <v>11427</v>
      </c>
      <c r="BI2265" t="s">
        <v>11427</v>
      </c>
      <c r="BJ2265" t="s">
        <v>11428</v>
      </c>
      <c r="BK2265" t="s">
        <v>11428</v>
      </c>
      <c r="BL2265" t="s">
        <v>11428</v>
      </c>
      <c r="BM2265" t="s">
        <v>11428</v>
      </c>
      <c r="BN2265" t="s">
        <v>11428</v>
      </c>
      <c r="BO2265" t="s">
        <v>11428</v>
      </c>
      <c r="BP2265" t="s">
        <v>11428</v>
      </c>
      <c r="BQ2265" t="s">
        <v>11427</v>
      </c>
      <c r="BR2265" t="s">
        <v>11427</v>
      </c>
      <c r="BS2265" t="s">
        <v>11427</v>
      </c>
      <c r="BT2265" t="s">
        <v>11427</v>
      </c>
      <c r="BU2265" t="s">
        <v>11427</v>
      </c>
      <c r="BV2265" t="s">
        <v>11427</v>
      </c>
      <c r="BW2265" t="s">
        <v>11427</v>
      </c>
      <c r="BY2265" t="s">
        <v>11428</v>
      </c>
      <c r="CB2265" t="s">
        <v>11427</v>
      </c>
      <c r="CD2265">
        <v>391</v>
      </c>
      <c r="CE2265">
        <v>26</v>
      </c>
      <c r="CF2265">
        <v>417</v>
      </c>
      <c r="CG2265">
        <v>0</v>
      </c>
      <c r="CH2265">
        <v>11</v>
      </c>
      <c r="CI2265">
        <v>557</v>
      </c>
    </row>
    <row r="2266" spans="1:87">
      <c r="A2266">
        <v>120132001306</v>
      </c>
      <c r="B2266" t="s">
        <v>11490</v>
      </c>
      <c r="C2266" t="s">
        <v>20142</v>
      </c>
      <c r="D2266" t="s">
        <v>20192</v>
      </c>
      <c r="E2266" t="s">
        <v>20144</v>
      </c>
      <c r="F2266" t="s">
        <v>20193</v>
      </c>
      <c r="G2266" t="s">
        <v>20194</v>
      </c>
      <c r="H2266" t="s">
        <v>20195</v>
      </c>
      <c r="I2266" t="s">
        <v>11421</v>
      </c>
      <c r="J2266">
        <v>33070</v>
      </c>
      <c r="K2266" t="s">
        <v>11422</v>
      </c>
      <c r="L2266">
        <v>12</v>
      </c>
      <c r="M2266" t="s">
        <v>11461</v>
      </c>
      <c r="N2266">
        <v>8</v>
      </c>
      <c r="P2266">
        <v>2</v>
      </c>
      <c r="Q2266">
        <v>28</v>
      </c>
      <c r="R2266">
        <v>36</v>
      </c>
      <c r="S2266">
        <v>35</v>
      </c>
      <c r="T2266">
        <v>49</v>
      </c>
      <c r="U2266">
        <v>46</v>
      </c>
      <c r="V2266">
        <v>40</v>
      </c>
      <c r="W2266">
        <v>65</v>
      </c>
      <c r="X2266">
        <v>51</v>
      </c>
      <c r="Y2266">
        <v>65</v>
      </c>
      <c r="AD2266" t="s">
        <v>11424</v>
      </c>
      <c r="AE2266">
        <v>24.9924</v>
      </c>
      <c r="AF2266">
        <v>-80.540899999999993</v>
      </c>
      <c r="AG2266" t="s">
        <v>20196</v>
      </c>
      <c r="AH2266">
        <v>44</v>
      </c>
      <c r="AI2266">
        <v>218</v>
      </c>
      <c r="AJ2266">
        <v>199</v>
      </c>
      <c r="AK2266">
        <v>0</v>
      </c>
      <c r="AL2266">
        <v>4</v>
      </c>
      <c r="AM2266">
        <v>3</v>
      </c>
      <c r="AN2266">
        <v>119</v>
      </c>
      <c r="AO2266">
        <v>285</v>
      </c>
      <c r="AP2266">
        <v>179</v>
      </c>
      <c r="AQ2266">
        <v>8</v>
      </c>
      <c r="AR2266">
        <v>187</v>
      </c>
      <c r="AS2266">
        <v>12.6</v>
      </c>
      <c r="AT2266">
        <v>33</v>
      </c>
      <c r="AU2266">
        <v>1201320</v>
      </c>
      <c r="AV2266">
        <v>1306</v>
      </c>
      <c r="AW2266" t="s">
        <v>20194</v>
      </c>
      <c r="AX2266" t="s">
        <v>20195</v>
      </c>
      <c r="AY2266" t="s">
        <v>11421</v>
      </c>
      <c r="AZ2266">
        <v>33070</v>
      </c>
      <c r="BA2266">
        <v>2221</v>
      </c>
      <c r="BB2266">
        <v>2221</v>
      </c>
      <c r="BC2266">
        <v>0</v>
      </c>
      <c r="BE2266">
        <v>12087</v>
      </c>
      <c r="BH2266" t="s">
        <v>11427</v>
      </c>
      <c r="BI2266" t="s">
        <v>11427</v>
      </c>
      <c r="BJ2266" t="s">
        <v>11428</v>
      </c>
      <c r="BK2266" t="s">
        <v>11428</v>
      </c>
      <c r="BL2266" t="s">
        <v>11428</v>
      </c>
      <c r="BM2266" t="s">
        <v>11428</v>
      </c>
      <c r="BN2266" t="s">
        <v>11428</v>
      </c>
      <c r="BO2266" t="s">
        <v>11428</v>
      </c>
      <c r="BP2266" t="s">
        <v>11428</v>
      </c>
      <c r="BQ2266" t="s">
        <v>11428</v>
      </c>
      <c r="BR2266" t="s">
        <v>11428</v>
      </c>
      <c r="BS2266" t="s">
        <v>11428</v>
      </c>
      <c r="BT2266" t="s">
        <v>11427</v>
      </c>
      <c r="BU2266" t="s">
        <v>11427</v>
      </c>
      <c r="BV2266" t="s">
        <v>11427</v>
      </c>
      <c r="BW2266" t="s">
        <v>11427</v>
      </c>
      <c r="BY2266" t="s">
        <v>11428</v>
      </c>
      <c r="CB2266" t="s">
        <v>11427</v>
      </c>
      <c r="CD2266">
        <v>179</v>
      </c>
      <c r="CE2266">
        <v>8</v>
      </c>
      <c r="CF2266">
        <v>187</v>
      </c>
      <c r="CG2266">
        <v>0</v>
      </c>
      <c r="CH2266">
        <v>6</v>
      </c>
      <c r="CI2266">
        <v>417</v>
      </c>
    </row>
    <row r="2267" spans="1:87">
      <c r="A2267">
        <v>120132003440</v>
      </c>
      <c r="B2267" t="s">
        <v>11490</v>
      </c>
      <c r="C2267" t="s">
        <v>20142</v>
      </c>
      <c r="D2267" t="s">
        <v>20197</v>
      </c>
      <c r="E2267" t="s">
        <v>20144</v>
      </c>
      <c r="F2267" t="s">
        <v>20155</v>
      </c>
      <c r="G2267" t="s">
        <v>20198</v>
      </c>
      <c r="H2267" t="s">
        <v>20157</v>
      </c>
      <c r="I2267" t="s">
        <v>11421</v>
      </c>
      <c r="J2267">
        <v>33040</v>
      </c>
      <c r="K2267" t="s">
        <v>11422</v>
      </c>
      <c r="L2267">
        <v>12</v>
      </c>
      <c r="M2267" t="s">
        <v>11423</v>
      </c>
      <c r="N2267">
        <v>8</v>
      </c>
      <c r="Q2267">
        <v>18</v>
      </c>
      <c r="R2267">
        <v>19</v>
      </c>
      <c r="S2267">
        <v>20</v>
      </c>
      <c r="T2267">
        <v>18</v>
      </c>
      <c r="U2267">
        <v>21</v>
      </c>
      <c r="V2267">
        <v>16</v>
      </c>
      <c r="W2267">
        <v>16</v>
      </c>
      <c r="X2267">
        <v>11</v>
      </c>
      <c r="Y2267">
        <v>9</v>
      </c>
      <c r="AD2267" t="s">
        <v>11424</v>
      </c>
      <c r="AE2267">
        <v>24.5533</v>
      </c>
      <c r="AF2267">
        <v>-81.789599999999993</v>
      </c>
      <c r="AG2267" t="s">
        <v>20199</v>
      </c>
      <c r="AH2267">
        <v>44</v>
      </c>
      <c r="AI2267">
        <v>73</v>
      </c>
      <c r="AJ2267">
        <v>75</v>
      </c>
      <c r="AK2267">
        <v>0</v>
      </c>
      <c r="AL2267">
        <v>6</v>
      </c>
      <c r="AM2267">
        <v>3</v>
      </c>
      <c r="AN2267">
        <v>20</v>
      </c>
      <c r="AO2267">
        <v>109</v>
      </c>
      <c r="AP2267">
        <v>21</v>
      </c>
      <c r="AQ2267">
        <v>3</v>
      </c>
      <c r="AR2267">
        <v>24</v>
      </c>
      <c r="AS2267">
        <v>13.5</v>
      </c>
      <c r="AT2267">
        <v>11</v>
      </c>
      <c r="AU2267">
        <v>1201320</v>
      </c>
      <c r="AV2267">
        <v>3440</v>
      </c>
      <c r="AW2267" t="s">
        <v>20198</v>
      </c>
      <c r="AX2267" t="s">
        <v>20157</v>
      </c>
      <c r="AY2267" t="s">
        <v>11421</v>
      </c>
      <c r="AZ2267">
        <v>33040</v>
      </c>
      <c r="BA2267">
        <v>3400</v>
      </c>
      <c r="BB2267">
        <v>3400</v>
      </c>
      <c r="BC2267">
        <v>0</v>
      </c>
      <c r="BE2267">
        <v>12087</v>
      </c>
      <c r="BH2267" t="s">
        <v>11427</v>
      </c>
      <c r="BI2267" t="s">
        <v>11427</v>
      </c>
      <c r="BJ2267" t="s">
        <v>11427</v>
      </c>
      <c r="BK2267" t="s">
        <v>11428</v>
      </c>
      <c r="BL2267" t="s">
        <v>11428</v>
      </c>
      <c r="BM2267" t="s">
        <v>11428</v>
      </c>
      <c r="BN2267" t="s">
        <v>11428</v>
      </c>
      <c r="BO2267" t="s">
        <v>11428</v>
      </c>
      <c r="BP2267" t="s">
        <v>11428</v>
      </c>
      <c r="BQ2267" t="s">
        <v>11428</v>
      </c>
      <c r="BR2267" t="s">
        <v>11428</v>
      </c>
      <c r="BS2267" t="s">
        <v>11428</v>
      </c>
      <c r="BT2267" t="s">
        <v>11427</v>
      </c>
      <c r="BU2267" t="s">
        <v>11427</v>
      </c>
      <c r="BV2267" t="s">
        <v>11427</v>
      </c>
      <c r="BW2267" t="s">
        <v>11427</v>
      </c>
      <c r="BY2267" t="s">
        <v>11427</v>
      </c>
      <c r="CB2267" t="s">
        <v>11428</v>
      </c>
      <c r="CD2267">
        <v>21</v>
      </c>
      <c r="CE2267">
        <v>3</v>
      </c>
      <c r="CF2267">
        <v>24</v>
      </c>
      <c r="CG2267">
        <v>0</v>
      </c>
      <c r="CH2267">
        <v>10</v>
      </c>
      <c r="CI2267">
        <v>148</v>
      </c>
    </row>
    <row r="2268" spans="1:87">
      <c r="A2268">
        <v>120132003619</v>
      </c>
      <c r="B2268" t="s">
        <v>11490</v>
      </c>
      <c r="C2268" t="s">
        <v>20142</v>
      </c>
      <c r="D2268" t="s">
        <v>20200</v>
      </c>
      <c r="E2268" t="s">
        <v>20144</v>
      </c>
      <c r="F2268" t="s">
        <v>20201</v>
      </c>
      <c r="G2268" t="s">
        <v>20202</v>
      </c>
      <c r="H2268" t="s">
        <v>20203</v>
      </c>
      <c r="I2268" t="s">
        <v>11421</v>
      </c>
      <c r="J2268">
        <v>33036</v>
      </c>
      <c r="K2268" t="s">
        <v>11422</v>
      </c>
      <c r="L2268">
        <v>12</v>
      </c>
      <c r="M2268" t="s">
        <v>11461</v>
      </c>
      <c r="N2268">
        <v>8</v>
      </c>
      <c r="P2268">
        <v>20</v>
      </c>
      <c r="Q2268">
        <v>21</v>
      </c>
      <c r="R2268">
        <v>24</v>
      </c>
      <c r="S2268">
        <v>23</v>
      </c>
      <c r="T2268">
        <v>22</v>
      </c>
      <c r="U2268">
        <v>23</v>
      </c>
      <c r="V2268">
        <v>21</v>
      </c>
      <c r="W2268">
        <v>21</v>
      </c>
      <c r="X2268">
        <v>21</v>
      </c>
      <c r="Y2268">
        <v>25</v>
      </c>
      <c r="AD2268" t="s">
        <v>11424</v>
      </c>
      <c r="AE2268">
        <v>24.959</v>
      </c>
      <c r="AF2268">
        <v>-80.570999999999998</v>
      </c>
      <c r="AG2268" t="s">
        <v>20204</v>
      </c>
      <c r="AH2268">
        <v>44</v>
      </c>
      <c r="AI2268">
        <v>101</v>
      </c>
      <c r="AJ2268">
        <v>120</v>
      </c>
      <c r="AK2268">
        <v>0</v>
      </c>
      <c r="AL2268">
        <v>5</v>
      </c>
      <c r="AM2268">
        <v>1</v>
      </c>
      <c r="AN2268">
        <v>40</v>
      </c>
      <c r="AO2268">
        <v>175</v>
      </c>
      <c r="AP2268">
        <v>23</v>
      </c>
      <c r="AQ2268">
        <v>3</v>
      </c>
      <c r="AR2268">
        <v>26</v>
      </c>
      <c r="AS2268">
        <v>13.8</v>
      </c>
      <c r="AT2268">
        <v>16</v>
      </c>
      <c r="AU2268">
        <v>1201320</v>
      </c>
      <c r="AV2268">
        <v>3619</v>
      </c>
      <c r="AW2268" t="s">
        <v>20202</v>
      </c>
      <c r="AX2268" t="s">
        <v>20203</v>
      </c>
      <c r="AY2268" t="s">
        <v>11421</v>
      </c>
      <c r="AZ2268">
        <v>33036</v>
      </c>
      <c r="BA2268">
        <v>3129</v>
      </c>
      <c r="BB2268">
        <v>3129</v>
      </c>
      <c r="BC2268">
        <v>0</v>
      </c>
      <c r="BE2268">
        <v>12087</v>
      </c>
      <c r="BH2268" t="s">
        <v>11427</v>
      </c>
      <c r="BI2268" t="s">
        <v>11427</v>
      </c>
      <c r="BJ2268" t="s">
        <v>11428</v>
      </c>
      <c r="BK2268" t="s">
        <v>11428</v>
      </c>
      <c r="BL2268" t="s">
        <v>11428</v>
      </c>
      <c r="BM2268" t="s">
        <v>11428</v>
      </c>
      <c r="BN2268" t="s">
        <v>11428</v>
      </c>
      <c r="BO2268" t="s">
        <v>11428</v>
      </c>
      <c r="BP2268" t="s">
        <v>11428</v>
      </c>
      <c r="BQ2268" t="s">
        <v>11428</v>
      </c>
      <c r="BR2268" t="s">
        <v>11428</v>
      </c>
      <c r="BS2268" t="s">
        <v>11428</v>
      </c>
      <c r="BT2268" t="s">
        <v>11427</v>
      </c>
      <c r="BU2268" t="s">
        <v>11427</v>
      </c>
      <c r="BV2268" t="s">
        <v>11427</v>
      </c>
      <c r="BW2268" t="s">
        <v>11427</v>
      </c>
      <c r="BY2268" t="s">
        <v>11427</v>
      </c>
      <c r="CB2268" t="s">
        <v>11428</v>
      </c>
      <c r="CD2268">
        <v>23</v>
      </c>
      <c r="CE2268">
        <v>3</v>
      </c>
      <c r="CF2268">
        <v>26</v>
      </c>
      <c r="CG2268">
        <v>0</v>
      </c>
      <c r="CH2268">
        <v>0</v>
      </c>
      <c r="CI2268">
        <v>221</v>
      </c>
    </row>
    <row r="2269" spans="1:87">
      <c r="A2269">
        <v>120132003875</v>
      </c>
      <c r="B2269" t="s">
        <v>11490</v>
      </c>
      <c r="C2269" t="s">
        <v>20142</v>
      </c>
      <c r="D2269" t="s">
        <v>20205</v>
      </c>
      <c r="E2269" t="s">
        <v>20144</v>
      </c>
      <c r="F2269" t="s">
        <v>20206</v>
      </c>
      <c r="G2269" t="s">
        <v>20207</v>
      </c>
      <c r="H2269" t="s">
        <v>20208</v>
      </c>
      <c r="I2269" t="s">
        <v>11421</v>
      </c>
      <c r="J2269">
        <v>33043</v>
      </c>
      <c r="K2269" t="s">
        <v>11422</v>
      </c>
      <c r="L2269">
        <v>12</v>
      </c>
      <c r="M2269" t="s">
        <v>11461</v>
      </c>
      <c r="N2269">
        <v>8</v>
      </c>
      <c r="P2269">
        <v>0</v>
      </c>
      <c r="Q2269">
        <v>24</v>
      </c>
      <c r="R2269">
        <v>19</v>
      </c>
      <c r="S2269">
        <v>19</v>
      </c>
      <c r="T2269">
        <v>22</v>
      </c>
      <c r="U2269">
        <v>14</v>
      </c>
      <c r="V2269">
        <v>12</v>
      </c>
      <c r="W2269">
        <v>5</v>
      </c>
      <c r="X2269">
        <v>9</v>
      </c>
      <c r="Y2269">
        <v>9</v>
      </c>
      <c r="AD2269" t="s">
        <v>11424</v>
      </c>
      <c r="AE2269">
        <v>24.668700000000001</v>
      </c>
      <c r="AF2269">
        <v>-81.360200000000006</v>
      </c>
      <c r="AG2269" t="s">
        <v>20209</v>
      </c>
      <c r="AH2269">
        <v>44</v>
      </c>
      <c r="AI2269">
        <v>70</v>
      </c>
      <c r="AJ2269">
        <v>63</v>
      </c>
      <c r="AK2269">
        <v>0</v>
      </c>
      <c r="AL2269">
        <v>1</v>
      </c>
      <c r="AM2269">
        <v>1</v>
      </c>
      <c r="AN2269">
        <v>17</v>
      </c>
      <c r="AO2269">
        <v>111</v>
      </c>
      <c r="AP2269">
        <v>56</v>
      </c>
      <c r="AQ2269">
        <v>3</v>
      </c>
      <c r="AR2269">
        <v>59</v>
      </c>
      <c r="AS2269">
        <v>8.9</v>
      </c>
      <c r="AT2269">
        <v>15</v>
      </c>
      <c r="AU2269">
        <v>1201320</v>
      </c>
      <c r="AV2269">
        <v>3875</v>
      </c>
      <c r="AW2269" t="s">
        <v>20207</v>
      </c>
      <c r="AX2269" t="s">
        <v>20208</v>
      </c>
      <c r="AY2269" t="s">
        <v>11421</v>
      </c>
      <c r="AZ2269">
        <v>33043</v>
      </c>
      <c r="BA2269">
        <v>3357</v>
      </c>
      <c r="BB2269">
        <v>3357</v>
      </c>
      <c r="BC2269">
        <v>0</v>
      </c>
      <c r="BE2269">
        <v>12087</v>
      </c>
      <c r="BH2269" t="s">
        <v>11427</v>
      </c>
      <c r="BI2269" t="s">
        <v>11427</v>
      </c>
      <c r="BJ2269" t="s">
        <v>11428</v>
      </c>
      <c r="BK2269" t="s">
        <v>11428</v>
      </c>
      <c r="BL2269" t="s">
        <v>11428</v>
      </c>
      <c r="BM2269" t="s">
        <v>11428</v>
      </c>
      <c r="BN2269" t="s">
        <v>11428</v>
      </c>
      <c r="BO2269" t="s">
        <v>11428</v>
      </c>
      <c r="BP2269" t="s">
        <v>11428</v>
      </c>
      <c r="BQ2269" t="s">
        <v>11428</v>
      </c>
      <c r="BR2269" t="s">
        <v>11428</v>
      </c>
      <c r="BS2269" t="s">
        <v>11428</v>
      </c>
      <c r="BT2269" t="s">
        <v>11427</v>
      </c>
      <c r="BU2269" t="s">
        <v>11427</v>
      </c>
      <c r="BV2269" t="s">
        <v>11427</v>
      </c>
      <c r="BW2269" t="s">
        <v>11427</v>
      </c>
      <c r="BY2269" t="s">
        <v>11428</v>
      </c>
      <c r="CB2269" t="s">
        <v>11428</v>
      </c>
      <c r="CD2269">
        <v>56</v>
      </c>
      <c r="CE2269">
        <v>3</v>
      </c>
      <c r="CF2269">
        <v>59</v>
      </c>
      <c r="CG2269">
        <v>0</v>
      </c>
      <c r="CH2269">
        <v>3</v>
      </c>
      <c r="CI2269">
        <v>133</v>
      </c>
    </row>
    <row r="2270" spans="1:87">
      <c r="A2270">
        <v>120132007698</v>
      </c>
      <c r="B2270" t="s">
        <v>11490</v>
      </c>
      <c r="C2270" t="s">
        <v>20142</v>
      </c>
      <c r="D2270" t="s">
        <v>20210</v>
      </c>
      <c r="E2270" t="s">
        <v>20144</v>
      </c>
      <c r="F2270" t="s">
        <v>20211</v>
      </c>
      <c r="G2270" t="s">
        <v>20212</v>
      </c>
      <c r="H2270" t="s">
        <v>20157</v>
      </c>
      <c r="I2270" t="s">
        <v>11421</v>
      </c>
      <c r="J2270">
        <v>33040</v>
      </c>
      <c r="K2270" t="s">
        <v>11422</v>
      </c>
      <c r="L2270">
        <v>12</v>
      </c>
      <c r="M2270" t="s">
        <v>11423</v>
      </c>
      <c r="N2270">
        <v>8</v>
      </c>
      <c r="Q2270">
        <v>56</v>
      </c>
      <c r="R2270">
        <v>44</v>
      </c>
      <c r="S2270">
        <v>67</v>
      </c>
      <c r="T2270">
        <v>68</v>
      </c>
      <c r="U2270">
        <v>65</v>
      </c>
      <c r="V2270">
        <v>50</v>
      </c>
      <c r="W2270">
        <v>57</v>
      </c>
      <c r="X2270">
        <v>33</v>
      </c>
      <c r="Y2270">
        <v>41</v>
      </c>
      <c r="AD2270" t="s">
        <v>11424</v>
      </c>
      <c r="AE2270">
        <v>24.581199999999999</v>
      </c>
      <c r="AF2270">
        <v>-81.772599999999997</v>
      </c>
      <c r="AG2270" t="s">
        <v>20213</v>
      </c>
      <c r="AH2270">
        <v>44</v>
      </c>
      <c r="AI2270">
        <v>225</v>
      </c>
      <c r="AJ2270">
        <v>256</v>
      </c>
      <c r="AK2270">
        <v>0</v>
      </c>
      <c r="AL2270">
        <v>5</v>
      </c>
      <c r="AM2270">
        <v>27</v>
      </c>
      <c r="AN2270">
        <v>104</v>
      </c>
      <c r="AO2270">
        <v>319</v>
      </c>
      <c r="AP2270">
        <v>7</v>
      </c>
      <c r="AQ2270">
        <v>4</v>
      </c>
      <c r="AR2270">
        <v>11</v>
      </c>
      <c r="AU2270">
        <v>1201320</v>
      </c>
      <c r="AV2270">
        <v>7698</v>
      </c>
      <c r="AW2270" t="s">
        <v>20212</v>
      </c>
      <c r="AX2270" t="s">
        <v>20157</v>
      </c>
      <c r="AY2270" t="s">
        <v>11421</v>
      </c>
      <c r="AZ2270">
        <v>33040</v>
      </c>
      <c r="BA2270">
        <v>6798</v>
      </c>
      <c r="BB2270">
        <v>6798</v>
      </c>
      <c r="BC2270">
        <v>0</v>
      </c>
      <c r="BE2270">
        <v>12087</v>
      </c>
      <c r="BH2270" t="s">
        <v>11427</v>
      </c>
      <c r="BI2270" t="s">
        <v>11427</v>
      </c>
      <c r="BJ2270" t="s">
        <v>11427</v>
      </c>
      <c r="BK2270" t="s">
        <v>11428</v>
      </c>
      <c r="BL2270" t="s">
        <v>11428</v>
      </c>
      <c r="BM2270" t="s">
        <v>11428</v>
      </c>
      <c r="BN2270" t="s">
        <v>11428</v>
      </c>
      <c r="BO2270" t="s">
        <v>11428</v>
      </c>
      <c r="BP2270" t="s">
        <v>11428</v>
      </c>
      <c r="BQ2270" t="s">
        <v>11428</v>
      </c>
      <c r="BR2270" t="s">
        <v>11428</v>
      </c>
      <c r="BS2270" t="s">
        <v>11428</v>
      </c>
      <c r="BT2270" t="s">
        <v>11427</v>
      </c>
      <c r="BU2270" t="s">
        <v>11427</v>
      </c>
      <c r="BV2270" t="s">
        <v>11427</v>
      </c>
      <c r="BW2270" t="s">
        <v>11427</v>
      </c>
      <c r="BY2270" t="s">
        <v>11427</v>
      </c>
      <c r="CB2270" t="s">
        <v>11428</v>
      </c>
      <c r="CD2270">
        <v>7</v>
      </c>
      <c r="CE2270">
        <v>4</v>
      </c>
      <c r="CF2270">
        <v>11</v>
      </c>
      <c r="CG2270">
        <v>1</v>
      </c>
      <c r="CH2270">
        <v>25</v>
      </c>
      <c r="CI2270">
        <v>481</v>
      </c>
    </row>
    <row r="2271" spans="1:87">
      <c r="A2271">
        <v>120132007956</v>
      </c>
      <c r="B2271" t="s">
        <v>11490</v>
      </c>
      <c r="C2271" t="s">
        <v>20142</v>
      </c>
      <c r="D2271" t="s">
        <v>20214</v>
      </c>
      <c r="E2271" t="s">
        <v>20144</v>
      </c>
      <c r="F2271" t="s">
        <v>20215</v>
      </c>
      <c r="G2271" t="s">
        <v>20216</v>
      </c>
      <c r="H2271" t="s">
        <v>20195</v>
      </c>
      <c r="I2271" t="s">
        <v>11421</v>
      </c>
      <c r="J2271">
        <v>33070</v>
      </c>
      <c r="K2271" t="s">
        <v>11422</v>
      </c>
      <c r="L2271">
        <v>12</v>
      </c>
      <c r="M2271" t="s">
        <v>11423</v>
      </c>
      <c r="N2271">
        <v>5</v>
      </c>
      <c r="Q2271">
        <v>16</v>
      </c>
      <c r="R2271">
        <v>20</v>
      </c>
      <c r="S2271">
        <v>19</v>
      </c>
      <c r="T2271">
        <v>20</v>
      </c>
      <c r="U2271">
        <v>19</v>
      </c>
      <c r="V2271">
        <v>12</v>
      </c>
      <c r="AD2271" t="s">
        <v>11424</v>
      </c>
      <c r="AE2271">
        <v>25.013400000000001</v>
      </c>
      <c r="AF2271">
        <v>-80.512200000000007</v>
      </c>
      <c r="AG2271" t="s">
        <v>20217</v>
      </c>
      <c r="AH2271">
        <v>44</v>
      </c>
      <c r="AI2271">
        <v>54</v>
      </c>
      <c r="AJ2271">
        <v>52</v>
      </c>
      <c r="AK2271">
        <v>0</v>
      </c>
      <c r="AL2271">
        <v>2</v>
      </c>
      <c r="AM2271">
        <v>1</v>
      </c>
      <c r="AN2271">
        <v>23</v>
      </c>
      <c r="AO2271">
        <v>78</v>
      </c>
      <c r="AP2271">
        <v>3</v>
      </c>
      <c r="AQ2271">
        <v>0</v>
      </c>
      <c r="AR2271">
        <v>3</v>
      </c>
      <c r="AS2271">
        <v>17.7</v>
      </c>
      <c r="AT2271">
        <v>6</v>
      </c>
      <c r="AU2271">
        <v>1201320</v>
      </c>
      <c r="AV2271">
        <v>7956</v>
      </c>
      <c r="AW2271" t="s">
        <v>20216</v>
      </c>
      <c r="AX2271" t="s">
        <v>20195</v>
      </c>
      <c r="AY2271" t="s">
        <v>11421</v>
      </c>
      <c r="AZ2271">
        <v>33070</v>
      </c>
      <c r="BA2271">
        <v>2637</v>
      </c>
      <c r="BB2271">
        <v>2637</v>
      </c>
      <c r="BC2271">
        <v>0</v>
      </c>
      <c r="BE2271">
        <v>12087</v>
      </c>
      <c r="BH2271" t="s">
        <v>11427</v>
      </c>
      <c r="BI2271" t="s">
        <v>11427</v>
      </c>
      <c r="BJ2271" t="s">
        <v>11427</v>
      </c>
      <c r="BK2271" t="s">
        <v>11428</v>
      </c>
      <c r="BL2271" t="s">
        <v>11428</v>
      </c>
      <c r="BM2271" t="s">
        <v>11428</v>
      </c>
      <c r="BN2271" t="s">
        <v>11428</v>
      </c>
      <c r="BO2271" t="s">
        <v>11428</v>
      </c>
      <c r="BP2271" t="s">
        <v>11428</v>
      </c>
      <c r="BQ2271" t="s">
        <v>11427</v>
      </c>
      <c r="BR2271" t="s">
        <v>11427</v>
      </c>
      <c r="BS2271" t="s">
        <v>11427</v>
      </c>
      <c r="BT2271" t="s">
        <v>11427</v>
      </c>
      <c r="BU2271" t="s">
        <v>11427</v>
      </c>
      <c r="BV2271" t="s">
        <v>11427</v>
      </c>
      <c r="BW2271" t="s">
        <v>11427</v>
      </c>
      <c r="BY2271" t="s">
        <v>11427</v>
      </c>
      <c r="CB2271" t="s">
        <v>11428</v>
      </c>
      <c r="CD2271">
        <v>3</v>
      </c>
      <c r="CE2271">
        <v>0</v>
      </c>
      <c r="CF2271">
        <v>3</v>
      </c>
      <c r="CG2271">
        <v>1</v>
      </c>
      <c r="CH2271">
        <v>1</v>
      </c>
      <c r="CI2271">
        <v>106</v>
      </c>
    </row>
    <row r="2272" spans="1:87">
      <c r="A2272">
        <v>120132008298</v>
      </c>
      <c r="B2272" t="s">
        <v>11490</v>
      </c>
      <c r="C2272" t="s">
        <v>20142</v>
      </c>
      <c r="D2272" t="s">
        <v>20218</v>
      </c>
      <c r="E2272" t="s">
        <v>20144</v>
      </c>
      <c r="F2272" t="s">
        <v>20155</v>
      </c>
      <c r="G2272" t="s">
        <v>20160</v>
      </c>
      <c r="H2272" t="s">
        <v>20157</v>
      </c>
      <c r="I2272" t="s">
        <v>11421</v>
      </c>
      <c r="J2272">
        <v>33040</v>
      </c>
      <c r="K2272" t="s">
        <v>11422</v>
      </c>
      <c r="L2272">
        <v>12</v>
      </c>
      <c r="M2272" t="s">
        <v>11423</v>
      </c>
      <c r="N2272">
        <v>5</v>
      </c>
      <c r="Q2272">
        <v>0</v>
      </c>
      <c r="R2272">
        <v>1</v>
      </c>
      <c r="S2272">
        <v>0</v>
      </c>
      <c r="T2272">
        <v>1</v>
      </c>
      <c r="U2272">
        <v>0</v>
      </c>
      <c r="V2272">
        <v>1</v>
      </c>
      <c r="AD2272" t="s">
        <v>11424</v>
      </c>
      <c r="AE2272">
        <v>24.563800000000001</v>
      </c>
      <c r="AF2272">
        <v>-81.798000000000002</v>
      </c>
      <c r="AG2272" t="s">
        <v>20219</v>
      </c>
      <c r="AH2272">
        <v>44</v>
      </c>
      <c r="AI2272">
        <v>1</v>
      </c>
      <c r="AJ2272">
        <v>2</v>
      </c>
      <c r="AK2272">
        <v>0</v>
      </c>
      <c r="AL2272">
        <v>0</v>
      </c>
      <c r="AM2272">
        <v>0</v>
      </c>
      <c r="AN2272">
        <v>0</v>
      </c>
      <c r="AO2272">
        <v>3</v>
      </c>
      <c r="AU2272">
        <v>1201320</v>
      </c>
      <c r="AV2272">
        <v>8298</v>
      </c>
      <c r="AW2272" t="s">
        <v>20160</v>
      </c>
      <c r="AX2272" t="s">
        <v>20157</v>
      </c>
      <c r="AY2272" t="s">
        <v>11421</v>
      </c>
      <c r="AZ2272">
        <v>33040</v>
      </c>
      <c r="BA2272">
        <v>6684</v>
      </c>
      <c r="BB2272">
        <v>6684</v>
      </c>
      <c r="BC2272">
        <v>0</v>
      </c>
      <c r="BE2272">
        <v>12087</v>
      </c>
      <c r="BH2272" t="s">
        <v>11427</v>
      </c>
      <c r="BI2272" t="s">
        <v>11427</v>
      </c>
      <c r="BJ2272" t="s">
        <v>11427</v>
      </c>
      <c r="BK2272" t="s">
        <v>11428</v>
      </c>
      <c r="BL2272" t="s">
        <v>11428</v>
      </c>
      <c r="BM2272" t="s">
        <v>11428</v>
      </c>
      <c r="BN2272" t="s">
        <v>11428</v>
      </c>
      <c r="BO2272" t="s">
        <v>11428</v>
      </c>
      <c r="BP2272" t="s">
        <v>11428</v>
      </c>
      <c r="BQ2272" t="s">
        <v>11427</v>
      </c>
      <c r="BR2272" t="s">
        <v>11427</v>
      </c>
      <c r="BS2272" t="s">
        <v>11427</v>
      </c>
      <c r="BT2272" t="s">
        <v>11427</v>
      </c>
      <c r="BU2272" t="s">
        <v>11427</v>
      </c>
      <c r="BV2272" t="s">
        <v>11427</v>
      </c>
      <c r="BW2272" t="s">
        <v>11427</v>
      </c>
      <c r="BY2272" t="s">
        <v>11427</v>
      </c>
      <c r="CB2272" t="s">
        <v>11427</v>
      </c>
      <c r="CG2272">
        <v>0</v>
      </c>
      <c r="CH2272">
        <v>0</v>
      </c>
      <c r="CI2272">
        <v>3</v>
      </c>
    </row>
    <row r="2273" spans="1:87">
      <c r="A2273">
        <v>120135001315</v>
      </c>
      <c r="B2273" t="s">
        <v>11414</v>
      </c>
      <c r="C2273" t="s">
        <v>20220</v>
      </c>
      <c r="D2273" t="s">
        <v>20221</v>
      </c>
      <c r="E2273" t="s">
        <v>20222</v>
      </c>
      <c r="F2273" t="s">
        <v>20223</v>
      </c>
      <c r="G2273" t="s">
        <v>20224</v>
      </c>
      <c r="H2273" t="s">
        <v>20225</v>
      </c>
      <c r="I2273" t="s">
        <v>11421</v>
      </c>
      <c r="J2273">
        <v>32046</v>
      </c>
      <c r="K2273" t="s">
        <v>11422</v>
      </c>
      <c r="L2273">
        <v>12</v>
      </c>
      <c r="M2273">
        <v>6</v>
      </c>
      <c r="N2273">
        <v>12</v>
      </c>
      <c r="W2273">
        <v>119</v>
      </c>
      <c r="X2273">
        <v>109</v>
      </c>
      <c r="Y2273">
        <v>99</v>
      </c>
      <c r="Z2273">
        <v>107</v>
      </c>
      <c r="AA2273">
        <v>102</v>
      </c>
      <c r="AB2273">
        <v>105</v>
      </c>
      <c r="AC2273">
        <v>101</v>
      </c>
      <c r="AD2273" t="s">
        <v>11424</v>
      </c>
      <c r="AE2273">
        <v>30.686800000000002</v>
      </c>
      <c r="AF2273">
        <v>-81.9268</v>
      </c>
      <c r="AG2273" t="s">
        <v>20226</v>
      </c>
      <c r="AH2273">
        <v>45</v>
      </c>
      <c r="AI2273">
        <v>374</v>
      </c>
      <c r="AJ2273">
        <v>368</v>
      </c>
      <c r="AK2273">
        <v>2</v>
      </c>
      <c r="AL2273">
        <v>9</v>
      </c>
      <c r="AM2273">
        <v>40</v>
      </c>
      <c r="AN2273">
        <v>7</v>
      </c>
      <c r="AO2273">
        <v>662</v>
      </c>
      <c r="AP2273">
        <v>362</v>
      </c>
      <c r="AQ2273">
        <v>41</v>
      </c>
      <c r="AR2273">
        <v>403</v>
      </c>
      <c r="AS2273">
        <v>20.100000000000001</v>
      </c>
      <c r="AT2273">
        <v>37</v>
      </c>
      <c r="AU2273">
        <v>1201350</v>
      </c>
      <c r="AV2273">
        <v>1315</v>
      </c>
      <c r="AW2273" t="s">
        <v>20224</v>
      </c>
      <c r="AX2273" t="s">
        <v>20225</v>
      </c>
      <c r="AY2273" t="s">
        <v>11421</v>
      </c>
      <c r="AZ2273">
        <v>32046</v>
      </c>
      <c r="BA2273">
        <v>3700</v>
      </c>
      <c r="BB2273">
        <v>3700</v>
      </c>
      <c r="BC2273">
        <v>0</v>
      </c>
      <c r="BE2273">
        <v>12089</v>
      </c>
      <c r="BH2273" t="s">
        <v>11427</v>
      </c>
      <c r="BI2273" t="s">
        <v>11427</v>
      </c>
      <c r="BJ2273" t="s">
        <v>11427</v>
      </c>
      <c r="BK2273" t="s">
        <v>11427</v>
      </c>
      <c r="BL2273" t="s">
        <v>11427</v>
      </c>
      <c r="BM2273" t="s">
        <v>11427</v>
      </c>
      <c r="BN2273" t="s">
        <v>11427</v>
      </c>
      <c r="BO2273" t="s">
        <v>11427</v>
      </c>
      <c r="BP2273" t="s">
        <v>11427</v>
      </c>
      <c r="BQ2273" t="s">
        <v>11428</v>
      </c>
      <c r="BR2273" t="s">
        <v>11428</v>
      </c>
      <c r="BS2273" t="s">
        <v>11428</v>
      </c>
      <c r="BT2273" t="s">
        <v>11428</v>
      </c>
      <c r="BU2273" t="s">
        <v>11428</v>
      </c>
      <c r="BV2273" t="s">
        <v>11428</v>
      </c>
      <c r="BW2273" t="s">
        <v>11428</v>
      </c>
      <c r="BY2273" t="s">
        <v>11428</v>
      </c>
      <c r="CB2273" t="s">
        <v>11427</v>
      </c>
      <c r="CD2273">
        <v>362</v>
      </c>
      <c r="CE2273">
        <v>41</v>
      </c>
      <c r="CF2273">
        <v>403</v>
      </c>
      <c r="CG2273">
        <v>0</v>
      </c>
      <c r="CH2273">
        <v>22</v>
      </c>
      <c r="CI2273">
        <v>742</v>
      </c>
    </row>
    <row r="2274" spans="1:87">
      <c r="A2274">
        <v>120135002851</v>
      </c>
      <c r="B2274" t="s">
        <v>11414</v>
      </c>
      <c r="C2274" t="s">
        <v>20220</v>
      </c>
      <c r="D2274" t="s">
        <v>20227</v>
      </c>
      <c r="E2274" t="s">
        <v>20222</v>
      </c>
      <c r="F2274" t="s">
        <v>20228</v>
      </c>
      <c r="G2274" t="s">
        <v>20229</v>
      </c>
      <c r="H2274" t="s">
        <v>20230</v>
      </c>
      <c r="I2274" t="s">
        <v>11421</v>
      </c>
      <c r="J2274">
        <v>32034</v>
      </c>
      <c r="K2274" t="s">
        <v>11422</v>
      </c>
      <c r="L2274">
        <v>12</v>
      </c>
      <c r="M2274">
        <v>1</v>
      </c>
      <c r="N2274">
        <v>12</v>
      </c>
      <c r="P2274">
        <v>1</v>
      </c>
      <c r="R2274">
        <v>3</v>
      </c>
      <c r="T2274">
        <v>1</v>
      </c>
      <c r="V2274">
        <v>1</v>
      </c>
      <c r="Z2274">
        <v>253</v>
      </c>
      <c r="AA2274">
        <v>236</v>
      </c>
      <c r="AB2274">
        <v>227</v>
      </c>
      <c r="AC2274">
        <v>207</v>
      </c>
      <c r="AD2274" t="s">
        <v>11424</v>
      </c>
      <c r="AE2274">
        <v>30.662199999999999</v>
      </c>
      <c r="AF2274">
        <v>-81.445899999999995</v>
      </c>
      <c r="AG2274" t="s">
        <v>20231</v>
      </c>
      <c r="AH2274">
        <v>45</v>
      </c>
      <c r="AI2274">
        <v>468</v>
      </c>
      <c r="AJ2274">
        <v>461</v>
      </c>
      <c r="AK2274">
        <v>3</v>
      </c>
      <c r="AL2274">
        <v>12</v>
      </c>
      <c r="AM2274">
        <v>81</v>
      </c>
      <c r="AN2274">
        <v>79</v>
      </c>
      <c r="AO2274">
        <v>711</v>
      </c>
      <c r="AP2274">
        <v>295</v>
      </c>
      <c r="AQ2274">
        <v>23</v>
      </c>
      <c r="AR2274">
        <v>318</v>
      </c>
      <c r="AS2274">
        <v>20.2</v>
      </c>
      <c r="AT2274">
        <v>46</v>
      </c>
      <c r="AU2274">
        <v>1201350</v>
      </c>
      <c r="AV2274">
        <v>2851</v>
      </c>
      <c r="AW2274" t="s">
        <v>20229</v>
      </c>
      <c r="AX2274" t="s">
        <v>20230</v>
      </c>
      <c r="AY2274" t="s">
        <v>11421</v>
      </c>
      <c r="AZ2274">
        <v>32034</v>
      </c>
      <c r="BA2274">
        <v>2741</v>
      </c>
      <c r="BB2274">
        <v>2741</v>
      </c>
      <c r="BC2274">
        <v>0</v>
      </c>
      <c r="BE2274">
        <v>12089</v>
      </c>
      <c r="BH2274" t="s">
        <v>11427</v>
      </c>
      <c r="BI2274" t="s">
        <v>11427</v>
      </c>
      <c r="BJ2274" t="s">
        <v>11428</v>
      </c>
      <c r="BK2274" t="s">
        <v>11427</v>
      </c>
      <c r="BL2274" t="s">
        <v>11428</v>
      </c>
      <c r="BM2274" t="s">
        <v>11427</v>
      </c>
      <c r="BN2274" t="s">
        <v>11428</v>
      </c>
      <c r="BO2274" t="s">
        <v>11427</v>
      </c>
      <c r="BP2274" t="s">
        <v>11428</v>
      </c>
      <c r="BQ2274" t="s">
        <v>11427</v>
      </c>
      <c r="BR2274" t="s">
        <v>11427</v>
      </c>
      <c r="BS2274" t="s">
        <v>11427</v>
      </c>
      <c r="BT2274" t="s">
        <v>11428</v>
      </c>
      <c r="BU2274" t="s">
        <v>11428</v>
      </c>
      <c r="BV2274" t="s">
        <v>11428</v>
      </c>
      <c r="BW2274" t="s">
        <v>11428</v>
      </c>
      <c r="BY2274" t="s">
        <v>11428</v>
      </c>
      <c r="CB2274" t="s">
        <v>11427</v>
      </c>
      <c r="CD2274">
        <v>295</v>
      </c>
      <c r="CE2274">
        <v>23</v>
      </c>
      <c r="CF2274">
        <v>318</v>
      </c>
      <c r="CG2274">
        <v>2</v>
      </c>
      <c r="CH2274">
        <v>41</v>
      </c>
      <c r="CI2274">
        <v>929</v>
      </c>
    </row>
    <row r="2275" spans="1:87">
      <c r="A2275">
        <v>120135003620</v>
      </c>
      <c r="B2275" t="s">
        <v>11414</v>
      </c>
      <c r="C2275" t="s">
        <v>20220</v>
      </c>
      <c r="D2275" t="s">
        <v>20232</v>
      </c>
      <c r="E2275" t="s">
        <v>20222</v>
      </c>
      <c r="F2275" t="s">
        <v>20233</v>
      </c>
      <c r="G2275" t="s">
        <v>20234</v>
      </c>
      <c r="H2275" t="s">
        <v>20235</v>
      </c>
      <c r="I2275" t="s">
        <v>11421</v>
      </c>
      <c r="J2275">
        <v>32097</v>
      </c>
      <c r="K2275" t="s">
        <v>11437</v>
      </c>
      <c r="L2275">
        <v>12</v>
      </c>
      <c r="M2275">
        <v>6</v>
      </c>
      <c r="N2275">
        <v>12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11424</v>
      </c>
      <c r="AE2275">
        <v>30.6096</v>
      </c>
      <c r="AF2275">
        <v>-81.621200000000002</v>
      </c>
      <c r="AG2275" t="s">
        <v>20236</v>
      </c>
      <c r="AH2275">
        <v>45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U2275">
        <v>1201350</v>
      </c>
      <c r="AV2275">
        <v>3620</v>
      </c>
      <c r="AW2275" t="s">
        <v>20237</v>
      </c>
      <c r="AX2275" t="s">
        <v>20230</v>
      </c>
      <c r="AY2275" t="s">
        <v>11421</v>
      </c>
      <c r="AZ2275">
        <v>32034</v>
      </c>
      <c r="BA2275">
        <v>3403</v>
      </c>
      <c r="BB2275">
        <v>5447</v>
      </c>
      <c r="BC2275">
        <v>0</v>
      </c>
      <c r="BE2275">
        <v>12089</v>
      </c>
      <c r="BH2275" t="s">
        <v>11427</v>
      </c>
      <c r="BI2275" t="s">
        <v>11427</v>
      </c>
      <c r="BJ2275" t="s">
        <v>11427</v>
      </c>
      <c r="BK2275" t="s">
        <v>11427</v>
      </c>
      <c r="BL2275" t="s">
        <v>11427</v>
      </c>
      <c r="BM2275" t="s">
        <v>11427</v>
      </c>
      <c r="BN2275" t="s">
        <v>11427</v>
      </c>
      <c r="BO2275" t="s">
        <v>11427</v>
      </c>
      <c r="BP2275" t="s">
        <v>11427</v>
      </c>
      <c r="BQ2275" t="s">
        <v>11428</v>
      </c>
      <c r="BR2275" t="s">
        <v>11428</v>
      </c>
      <c r="BS2275" t="s">
        <v>11428</v>
      </c>
      <c r="BT2275" t="s">
        <v>11428</v>
      </c>
      <c r="BU2275" t="s">
        <v>11428</v>
      </c>
      <c r="BV2275" t="s">
        <v>11428</v>
      </c>
      <c r="BW2275" t="s">
        <v>11428</v>
      </c>
      <c r="BY2275" t="s">
        <v>11430</v>
      </c>
      <c r="CB2275" t="s">
        <v>11427</v>
      </c>
      <c r="CG2275">
        <v>0</v>
      </c>
      <c r="CH2275">
        <v>0</v>
      </c>
      <c r="CI2275">
        <v>0</v>
      </c>
    </row>
    <row r="2276" spans="1:87">
      <c r="A2276">
        <v>120135007019</v>
      </c>
      <c r="B2276" t="s">
        <v>11414</v>
      </c>
      <c r="C2276" t="s">
        <v>20220</v>
      </c>
      <c r="D2276" t="s">
        <v>20238</v>
      </c>
      <c r="E2276" t="s">
        <v>20222</v>
      </c>
      <c r="F2276" t="s">
        <v>20233</v>
      </c>
      <c r="G2276" t="s">
        <v>20239</v>
      </c>
      <c r="H2276" t="s">
        <v>20235</v>
      </c>
      <c r="I2276" t="s">
        <v>11421</v>
      </c>
      <c r="J2276">
        <v>32097</v>
      </c>
      <c r="K2276" t="s">
        <v>11422</v>
      </c>
      <c r="L2276">
        <v>12</v>
      </c>
      <c r="M2276" t="s">
        <v>11484</v>
      </c>
      <c r="N2276" t="s">
        <v>11484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t="s">
        <v>11424</v>
      </c>
      <c r="AE2276">
        <v>30.6096</v>
      </c>
      <c r="AF2276">
        <v>-81.621200000000002</v>
      </c>
      <c r="AG2276" t="s">
        <v>20240</v>
      </c>
      <c r="AH2276">
        <v>45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U2276">
        <v>1201350</v>
      </c>
      <c r="AV2276">
        <v>7019</v>
      </c>
      <c r="AW2276" t="s">
        <v>20237</v>
      </c>
      <c r="AX2276" t="s">
        <v>20230</v>
      </c>
      <c r="AY2276" t="s">
        <v>11421</v>
      </c>
      <c r="AZ2276">
        <v>32034</v>
      </c>
      <c r="BA2276">
        <v>3403</v>
      </c>
      <c r="BB2276">
        <v>5447</v>
      </c>
      <c r="BC2276">
        <v>0</v>
      </c>
      <c r="BE2276">
        <v>12089</v>
      </c>
      <c r="BH2276" t="s">
        <v>11427</v>
      </c>
      <c r="BI2276" t="s">
        <v>11427</v>
      </c>
      <c r="BJ2276" t="s">
        <v>11427</v>
      </c>
      <c r="BK2276" t="s">
        <v>11427</v>
      </c>
      <c r="BL2276" t="s">
        <v>11427</v>
      </c>
      <c r="BM2276" t="s">
        <v>11427</v>
      </c>
      <c r="BN2276" t="s">
        <v>11427</v>
      </c>
      <c r="BO2276" t="s">
        <v>11427</v>
      </c>
      <c r="BP2276" t="s">
        <v>11427</v>
      </c>
      <c r="BQ2276" t="s">
        <v>11427</v>
      </c>
      <c r="BR2276" t="s">
        <v>11427</v>
      </c>
      <c r="BS2276" t="s">
        <v>11427</v>
      </c>
      <c r="BT2276" t="s">
        <v>11427</v>
      </c>
      <c r="BU2276" t="s">
        <v>11427</v>
      </c>
      <c r="BV2276" t="s">
        <v>11427</v>
      </c>
      <c r="BW2276" t="s">
        <v>11427</v>
      </c>
      <c r="BY2276" t="s">
        <v>11430</v>
      </c>
      <c r="CB2276" t="s">
        <v>11427</v>
      </c>
      <c r="CG2276">
        <v>0</v>
      </c>
      <c r="CH2276">
        <v>0</v>
      </c>
      <c r="CI2276">
        <v>0</v>
      </c>
    </row>
    <row r="2277" spans="1:87">
      <c r="A2277">
        <v>120135007668</v>
      </c>
      <c r="B2277" t="s">
        <v>11414</v>
      </c>
      <c r="C2277" t="s">
        <v>20220</v>
      </c>
      <c r="D2277" t="s">
        <v>20241</v>
      </c>
      <c r="E2277" t="s">
        <v>20222</v>
      </c>
      <c r="F2277" t="s">
        <v>20242</v>
      </c>
      <c r="G2277" t="s">
        <v>20237</v>
      </c>
      <c r="H2277" t="s">
        <v>20230</v>
      </c>
      <c r="I2277" t="s">
        <v>11421</v>
      </c>
      <c r="J2277">
        <v>32034</v>
      </c>
      <c r="K2277" t="s">
        <v>11422</v>
      </c>
      <c r="L2277">
        <v>12</v>
      </c>
      <c r="M2277" t="s">
        <v>11423</v>
      </c>
      <c r="N2277">
        <v>11</v>
      </c>
      <c r="Q2277">
        <v>0</v>
      </c>
      <c r="R2277">
        <v>1</v>
      </c>
      <c r="S2277">
        <v>0</v>
      </c>
      <c r="T2277">
        <v>1</v>
      </c>
      <c r="U2277">
        <v>1</v>
      </c>
      <c r="V2277">
        <v>0</v>
      </c>
      <c r="W2277">
        <v>1</v>
      </c>
      <c r="X2277">
        <v>0</v>
      </c>
      <c r="Y2277">
        <v>1</v>
      </c>
      <c r="Z2277">
        <v>2</v>
      </c>
      <c r="AB2277">
        <v>1</v>
      </c>
      <c r="AD2277" t="s">
        <v>11424</v>
      </c>
      <c r="AE2277">
        <v>30.671600000000002</v>
      </c>
      <c r="AF2277">
        <v>-81.454300000000003</v>
      </c>
      <c r="AG2277" t="s">
        <v>20243</v>
      </c>
      <c r="AH2277">
        <v>45</v>
      </c>
      <c r="AI2277">
        <v>3</v>
      </c>
      <c r="AJ2277">
        <v>5</v>
      </c>
      <c r="AK2277">
        <v>0</v>
      </c>
      <c r="AL2277">
        <v>0</v>
      </c>
      <c r="AM2277">
        <v>0</v>
      </c>
      <c r="AN2277">
        <v>1</v>
      </c>
      <c r="AO2277">
        <v>7</v>
      </c>
      <c r="AR2277">
        <v>4</v>
      </c>
      <c r="AU2277">
        <v>1201350</v>
      </c>
      <c r="AV2277">
        <v>7668</v>
      </c>
      <c r="AW2277" t="s">
        <v>20237</v>
      </c>
      <c r="AX2277" t="s">
        <v>20230</v>
      </c>
      <c r="AY2277" t="s">
        <v>11421</v>
      </c>
      <c r="AZ2277">
        <v>32034</v>
      </c>
      <c r="BA2277">
        <v>3403</v>
      </c>
      <c r="BB2277">
        <v>3403</v>
      </c>
      <c r="BC2277">
        <v>0</v>
      </c>
      <c r="BE2277">
        <v>12089</v>
      </c>
      <c r="BH2277" t="s">
        <v>11427</v>
      </c>
      <c r="BI2277" t="s">
        <v>11427</v>
      </c>
      <c r="BJ2277" t="s">
        <v>11427</v>
      </c>
      <c r="BK2277" t="s">
        <v>11428</v>
      </c>
      <c r="BL2277" t="s">
        <v>11428</v>
      </c>
      <c r="BM2277" t="s">
        <v>11428</v>
      </c>
      <c r="BN2277" t="s">
        <v>11428</v>
      </c>
      <c r="BO2277" t="s">
        <v>11428</v>
      </c>
      <c r="BP2277" t="s">
        <v>11428</v>
      </c>
      <c r="BQ2277" t="s">
        <v>11428</v>
      </c>
      <c r="BR2277" t="s">
        <v>11428</v>
      </c>
      <c r="BS2277" t="s">
        <v>11428</v>
      </c>
      <c r="BT2277" t="s">
        <v>11428</v>
      </c>
      <c r="BU2277" t="s">
        <v>11427</v>
      </c>
      <c r="BV2277" t="s">
        <v>11428</v>
      </c>
      <c r="BW2277" t="s">
        <v>11427</v>
      </c>
      <c r="BY2277" t="s">
        <v>11427</v>
      </c>
      <c r="CB2277" t="s">
        <v>11427</v>
      </c>
      <c r="CF2277">
        <v>4</v>
      </c>
      <c r="CG2277">
        <v>0</v>
      </c>
      <c r="CH2277">
        <v>0</v>
      </c>
      <c r="CI2277">
        <v>8</v>
      </c>
    </row>
    <row r="2278" spans="1:87">
      <c r="A2278">
        <v>120135007722</v>
      </c>
      <c r="B2278" t="s">
        <v>11414</v>
      </c>
      <c r="C2278" t="s">
        <v>20220</v>
      </c>
      <c r="D2278" t="s">
        <v>20244</v>
      </c>
      <c r="E2278" t="s">
        <v>20222</v>
      </c>
      <c r="F2278" t="s">
        <v>20245</v>
      </c>
      <c r="G2278" t="s">
        <v>20237</v>
      </c>
      <c r="H2278" t="s">
        <v>20230</v>
      </c>
      <c r="I2278" t="s">
        <v>11421</v>
      </c>
      <c r="J2278">
        <v>32034</v>
      </c>
      <c r="K2278" t="s">
        <v>11422</v>
      </c>
      <c r="L2278">
        <v>12</v>
      </c>
      <c r="M2278">
        <v>6</v>
      </c>
      <c r="N2278">
        <v>12</v>
      </c>
      <c r="W2278">
        <v>0</v>
      </c>
      <c r="X2278">
        <v>0</v>
      </c>
      <c r="Y2278">
        <v>0</v>
      </c>
      <c r="Z2278">
        <v>0</v>
      </c>
      <c r="AA2278">
        <v>2</v>
      </c>
      <c r="AB2278">
        <v>1</v>
      </c>
      <c r="AC2278">
        <v>8</v>
      </c>
      <c r="AD2278" t="s">
        <v>11424</v>
      </c>
      <c r="AE2278">
        <v>30.671600000000002</v>
      </c>
      <c r="AF2278">
        <v>-81.454300000000003</v>
      </c>
      <c r="AG2278" t="s">
        <v>20246</v>
      </c>
      <c r="AH2278">
        <v>45</v>
      </c>
      <c r="AI2278">
        <v>5</v>
      </c>
      <c r="AJ2278">
        <v>6</v>
      </c>
      <c r="AK2278">
        <v>0</v>
      </c>
      <c r="AL2278">
        <v>0</v>
      </c>
      <c r="AM2278">
        <v>0</v>
      </c>
      <c r="AN2278">
        <v>0</v>
      </c>
      <c r="AO2278">
        <v>9</v>
      </c>
      <c r="AP2278">
        <v>3</v>
      </c>
      <c r="AQ2278">
        <v>0</v>
      </c>
      <c r="AR2278">
        <v>3</v>
      </c>
      <c r="AU2278">
        <v>1201350</v>
      </c>
      <c r="AV2278">
        <v>7722</v>
      </c>
      <c r="AW2278" t="s">
        <v>20237</v>
      </c>
      <c r="AX2278" t="s">
        <v>20230</v>
      </c>
      <c r="AY2278" t="s">
        <v>11421</v>
      </c>
      <c r="AZ2278">
        <v>32034</v>
      </c>
      <c r="BA2278">
        <v>3403</v>
      </c>
      <c r="BB2278">
        <v>3403</v>
      </c>
      <c r="BC2278">
        <v>0</v>
      </c>
      <c r="BE2278">
        <v>12089</v>
      </c>
      <c r="BH2278" t="s">
        <v>11427</v>
      </c>
      <c r="BI2278" t="s">
        <v>11427</v>
      </c>
      <c r="BJ2278" t="s">
        <v>11427</v>
      </c>
      <c r="BK2278" t="s">
        <v>11427</v>
      </c>
      <c r="BL2278" t="s">
        <v>11427</v>
      </c>
      <c r="BM2278" t="s">
        <v>11427</v>
      </c>
      <c r="BN2278" t="s">
        <v>11427</v>
      </c>
      <c r="BO2278" t="s">
        <v>11427</v>
      </c>
      <c r="BP2278" t="s">
        <v>11427</v>
      </c>
      <c r="BQ2278" t="s">
        <v>11428</v>
      </c>
      <c r="BR2278" t="s">
        <v>11428</v>
      </c>
      <c r="BS2278" t="s">
        <v>11428</v>
      </c>
      <c r="BT2278" t="s">
        <v>11428</v>
      </c>
      <c r="BU2278" t="s">
        <v>11428</v>
      </c>
      <c r="BV2278" t="s">
        <v>11428</v>
      </c>
      <c r="BW2278" t="s">
        <v>11428</v>
      </c>
      <c r="BY2278" t="s">
        <v>11427</v>
      </c>
      <c r="CB2278" t="s">
        <v>11427</v>
      </c>
      <c r="CD2278">
        <v>3</v>
      </c>
      <c r="CE2278">
        <v>0</v>
      </c>
      <c r="CF2278">
        <v>3</v>
      </c>
      <c r="CG2278">
        <v>1</v>
      </c>
      <c r="CH2278">
        <v>1</v>
      </c>
      <c r="CI2278">
        <v>11</v>
      </c>
    </row>
    <row r="2279" spans="1:87">
      <c r="A2279">
        <v>120135008028</v>
      </c>
      <c r="B2279" t="s">
        <v>11414</v>
      </c>
      <c r="C2279" t="s">
        <v>20220</v>
      </c>
      <c r="D2279" t="s">
        <v>20247</v>
      </c>
      <c r="E2279" t="s">
        <v>20222</v>
      </c>
      <c r="F2279" t="s">
        <v>20245</v>
      </c>
      <c r="G2279" t="s">
        <v>20237</v>
      </c>
      <c r="H2279" t="s">
        <v>20230</v>
      </c>
      <c r="I2279" t="s">
        <v>11421</v>
      </c>
      <c r="J2279">
        <v>32034</v>
      </c>
      <c r="K2279" t="s">
        <v>11422</v>
      </c>
      <c r="L2279">
        <v>12</v>
      </c>
      <c r="M2279">
        <v>6</v>
      </c>
      <c r="N2279">
        <v>12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11424</v>
      </c>
      <c r="AE2279">
        <v>30.671600000000002</v>
      </c>
      <c r="AF2279">
        <v>-81.454300000000003</v>
      </c>
      <c r="AG2279" t="s">
        <v>20248</v>
      </c>
      <c r="AH2279">
        <v>45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U2279">
        <v>1201350</v>
      </c>
      <c r="AV2279">
        <v>8028</v>
      </c>
      <c r="AW2279" t="s">
        <v>20237</v>
      </c>
      <c r="AX2279" t="s">
        <v>20230</v>
      </c>
      <c r="AY2279" t="s">
        <v>11421</v>
      </c>
      <c r="AZ2279">
        <v>32034</v>
      </c>
      <c r="BA2279">
        <v>3403</v>
      </c>
      <c r="BB2279">
        <v>3403</v>
      </c>
      <c r="BC2279">
        <v>0</v>
      </c>
      <c r="BE2279">
        <v>12089</v>
      </c>
      <c r="BH2279" t="s">
        <v>11427</v>
      </c>
      <c r="BI2279" t="s">
        <v>11427</v>
      </c>
      <c r="BJ2279" t="s">
        <v>11427</v>
      </c>
      <c r="BK2279" t="s">
        <v>11427</v>
      </c>
      <c r="BL2279" t="s">
        <v>11427</v>
      </c>
      <c r="BM2279" t="s">
        <v>11427</v>
      </c>
      <c r="BN2279" t="s">
        <v>11427</v>
      </c>
      <c r="BO2279" t="s">
        <v>11427</v>
      </c>
      <c r="BP2279" t="s">
        <v>11427</v>
      </c>
      <c r="BQ2279" t="s">
        <v>11428</v>
      </c>
      <c r="BR2279" t="s">
        <v>11428</v>
      </c>
      <c r="BS2279" t="s">
        <v>11428</v>
      </c>
      <c r="BT2279" t="s">
        <v>11428</v>
      </c>
      <c r="BU2279" t="s">
        <v>11428</v>
      </c>
      <c r="BV2279" t="s">
        <v>11428</v>
      </c>
      <c r="BW2279" t="s">
        <v>11428</v>
      </c>
      <c r="BY2279" t="s">
        <v>11430</v>
      </c>
      <c r="CB2279" t="s">
        <v>11427</v>
      </c>
      <c r="CG2279">
        <v>0</v>
      </c>
      <c r="CH2279">
        <v>0</v>
      </c>
      <c r="CI2279">
        <v>0</v>
      </c>
    </row>
    <row r="2280" spans="1:87">
      <c r="A2280">
        <v>120135001307</v>
      </c>
      <c r="B2280" t="s">
        <v>11490</v>
      </c>
      <c r="C2280" t="s">
        <v>20220</v>
      </c>
      <c r="D2280" t="s">
        <v>20249</v>
      </c>
      <c r="E2280" t="s">
        <v>20222</v>
      </c>
      <c r="F2280" t="s">
        <v>20250</v>
      </c>
      <c r="G2280" t="s">
        <v>20251</v>
      </c>
      <c r="H2280" t="s">
        <v>20230</v>
      </c>
      <c r="I2280" t="s">
        <v>11421</v>
      </c>
      <c r="J2280">
        <v>32034</v>
      </c>
      <c r="K2280" t="s">
        <v>11422</v>
      </c>
      <c r="L2280">
        <v>12</v>
      </c>
      <c r="M2280">
        <v>6</v>
      </c>
      <c r="N2280">
        <v>8</v>
      </c>
      <c r="W2280">
        <v>202</v>
      </c>
      <c r="X2280">
        <v>217</v>
      </c>
      <c r="Y2280">
        <v>211</v>
      </c>
      <c r="AD2280" t="s">
        <v>11424</v>
      </c>
      <c r="AE2280">
        <v>30.665500000000002</v>
      </c>
      <c r="AF2280">
        <v>-81.445099999999996</v>
      </c>
      <c r="AG2280" t="s">
        <v>20252</v>
      </c>
      <c r="AH2280">
        <v>45</v>
      </c>
      <c r="AI2280">
        <v>321</v>
      </c>
      <c r="AJ2280">
        <v>309</v>
      </c>
      <c r="AK2280">
        <v>1</v>
      </c>
      <c r="AL2280">
        <v>5</v>
      </c>
      <c r="AM2280">
        <v>85</v>
      </c>
      <c r="AN2280">
        <v>41</v>
      </c>
      <c r="AO2280">
        <v>461</v>
      </c>
      <c r="AP2280">
        <v>250</v>
      </c>
      <c r="AQ2280">
        <v>16</v>
      </c>
      <c r="AR2280">
        <v>266</v>
      </c>
      <c r="AS2280">
        <v>17.5</v>
      </c>
      <c r="AT2280">
        <v>36</v>
      </c>
      <c r="AU2280">
        <v>1201350</v>
      </c>
      <c r="AV2280">
        <v>1307</v>
      </c>
      <c r="AW2280" t="s">
        <v>20251</v>
      </c>
      <c r="AX2280" t="s">
        <v>20230</v>
      </c>
      <c r="AY2280" t="s">
        <v>11421</v>
      </c>
      <c r="AZ2280">
        <v>32034</v>
      </c>
      <c r="BA2280">
        <v>2739</v>
      </c>
      <c r="BB2280">
        <v>2739</v>
      </c>
      <c r="BC2280">
        <v>0</v>
      </c>
      <c r="BE2280">
        <v>12089</v>
      </c>
      <c r="BH2280" t="s">
        <v>11427</v>
      </c>
      <c r="BI2280" t="s">
        <v>11427</v>
      </c>
      <c r="BJ2280" t="s">
        <v>11427</v>
      </c>
      <c r="BK2280" t="s">
        <v>11427</v>
      </c>
      <c r="BL2280" t="s">
        <v>11427</v>
      </c>
      <c r="BM2280" t="s">
        <v>11427</v>
      </c>
      <c r="BN2280" t="s">
        <v>11427</v>
      </c>
      <c r="BO2280" t="s">
        <v>11427</v>
      </c>
      <c r="BP2280" t="s">
        <v>11427</v>
      </c>
      <c r="BQ2280" t="s">
        <v>11428</v>
      </c>
      <c r="BR2280" t="s">
        <v>11428</v>
      </c>
      <c r="BS2280" t="s">
        <v>11428</v>
      </c>
      <c r="BT2280" t="s">
        <v>11427</v>
      </c>
      <c r="BU2280" t="s">
        <v>11427</v>
      </c>
      <c r="BV2280" t="s">
        <v>11427</v>
      </c>
      <c r="BW2280" t="s">
        <v>11427</v>
      </c>
      <c r="BY2280" t="s">
        <v>11428</v>
      </c>
      <c r="CB2280" t="s">
        <v>11427</v>
      </c>
      <c r="CD2280">
        <v>250</v>
      </c>
      <c r="CE2280">
        <v>16</v>
      </c>
      <c r="CF2280">
        <v>266</v>
      </c>
      <c r="CG2280">
        <v>1</v>
      </c>
      <c r="CH2280">
        <v>36</v>
      </c>
      <c r="CI2280">
        <v>630</v>
      </c>
    </row>
    <row r="2281" spans="1:87">
      <c r="A2281">
        <v>120135001309</v>
      </c>
      <c r="B2281" t="s">
        <v>11490</v>
      </c>
      <c r="C2281" t="s">
        <v>20220</v>
      </c>
      <c r="D2281" t="s">
        <v>11895</v>
      </c>
      <c r="E2281" t="s">
        <v>20222</v>
      </c>
      <c r="F2281" t="s">
        <v>20253</v>
      </c>
      <c r="G2281" t="s">
        <v>20254</v>
      </c>
      <c r="H2281" t="s">
        <v>20230</v>
      </c>
      <c r="I2281" t="s">
        <v>11421</v>
      </c>
      <c r="J2281">
        <v>32034</v>
      </c>
      <c r="K2281" t="s">
        <v>11422</v>
      </c>
      <c r="L2281">
        <v>12</v>
      </c>
      <c r="M2281" t="s">
        <v>11461</v>
      </c>
      <c r="N2281">
        <v>2</v>
      </c>
      <c r="P2281">
        <v>18</v>
      </c>
      <c r="Q2281">
        <v>156</v>
      </c>
      <c r="R2281">
        <v>185</v>
      </c>
      <c r="S2281">
        <v>151</v>
      </c>
      <c r="AD2281" t="s">
        <v>11424</v>
      </c>
      <c r="AE2281">
        <v>30.6571</v>
      </c>
      <c r="AF2281">
        <v>-81.457400000000007</v>
      </c>
      <c r="AG2281" t="s">
        <v>20255</v>
      </c>
      <c r="AH2281">
        <v>45</v>
      </c>
      <c r="AI2281">
        <v>266</v>
      </c>
      <c r="AJ2281">
        <v>244</v>
      </c>
      <c r="AK2281">
        <v>3</v>
      </c>
      <c r="AL2281">
        <v>6</v>
      </c>
      <c r="AM2281">
        <v>77</v>
      </c>
      <c r="AN2281">
        <v>42</v>
      </c>
      <c r="AO2281">
        <v>358</v>
      </c>
      <c r="AP2281">
        <v>294</v>
      </c>
      <c r="AQ2281">
        <v>13</v>
      </c>
      <c r="AR2281">
        <v>307</v>
      </c>
      <c r="AS2281">
        <v>14.2</v>
      </c>
      <c r="AT2281">
        <v>36</v>
      </c>
      <c r="AU2281">
        <v>1201350</v>
      </c>
      <c r="AV2281">
        <v>1309</v>
      </c>
      <c r="AW2281" t="s">
        <v>20254</v>
      </c>
      <c r="AX2281" t="s">
        <v>20230</v>
      </c>
      <c r="AY2281" t="s">
        <v>11421</v>
      </c>
      <c r="AZ2281">
        <v>32034</v>
      </c>
      <c r="BA2281">
        <v>3541</v>
      </c>
      <c r="BB2281">
        <v>3541</v>
      </c>
      <c r="BC2281">
        <v>0</v>
      </c>
      <c r="BE2281">
        <v>12089</v>
      </c>
      <c r="BH2281" t="s">
        <v>11427</v>
      </c>
      <c r="BI2281" t="s">
        <v>11427</v>
      </c>
      <c r="BJ2281" t="s">
        <v>11428</v>
      </c>
      <c r="BK2281" t="s">
        <v>11428</v>
      </c>
      <c r="BL2281" t="s">
        <v>11428</v>
      </c>
      <c r="BM2281" t="s">
        <v>11428</v>
      </c>
      <c r="BN2281" t="s">
        <v>11427</v>
      </c>
      <c r="BO2281" t="s">
        <v>11427</v>
      </c>
      <c r="BP2281" t="s">
        <v>11427</v>
      </c>
      <c r="BQ2281" t="s">
        <v>11427</v>
      </c>
      <c r="BR2281" t="s">
        <v>11427</v>
      </c>
      <c r="BS2281" t="s">
        <v>11427</v>
      </c>
      <c r="BT2281" t="s">
        <v>11427</v>
      </c>
      <c r="BU2281" t="s">
        <v>11427</v>
      </c>
      <c r="BV2281" t="s">
        <v>11427</v>
      </c>
      <c r="BW2281" t="s">
        <v>11427</v>
      </c>
      <c r="BY2281" t="s">
        <v>11428</v>
      </c>
      <c r="CB2281" t="s">
        <v>11427</v>
      </c>
      <c r="CD2281">
        <v>294</v>
      </c>
      <c r="CE2281">
        <v>13</v>
      </c>
      <c r="CF2281">
        <v>307</v>
      </c>
      <c r="CG2281">
        <v>0</v>
      </c>
      <c r="CH2281">
        <v>24</v>
      </c>
      <c r="CI2281">
        <v>510</v>
      </c>
    </row>
    <row r="2282" spans="1:87">
      <c r="A2282">
        <v>120135001310</v>
      </c>
      <c r="B2282" t="s">
        <v>11490</v>
      </c>
      <c r="C2282" t="s">
        <v>20220</v>
      </c>
      <c r="D2282" t="s">
        <v>20256</v>
      </c>
      <c r="E2282" t="s">
        <v>20222</v>
      </c>
      <c r="F2282" t="s">
        <v>20257</v>
      </c>
      <c r="G2282" t="s">
        <v>20258</v>
      </c>
      <c r="H2282" t="s">
        <v>20230</v>
      </c>
      <c r="I2282" t="s">
        <v>11421</v>
      </c>
      <c r="J2282">
        <v>32034</v>
      </c>
      <c r="K2282" t="s">
        <v>11422</v>
      </c>
      <c r="L2282">
        <v>12</v>
      </c>
      <c r="M2282">
        <v>3</v>
      </c>
      <c r="N2282">
        <v>5</v>
      </c>
      <c r="T2282">
        <v>178</v>
      </c>
      <c r="U2282">
        <v>188</v>
      </c>
      <c r="V2282">
        <v>218</v>
      </c>
      <c r="AD2282" t="s">
        <v>11424</v>
      </c>
      <c r="AE2282">
        <v>30.6374</v>
      </c>
      <c r="AF2282">
        <v>-81.452200000000005</v>
      </c>
      <c r="AG2282" t="s">
        <v>20259</v>
      </c>
      <c r="AH2282">
        <v>45</v>
      </c>
      <c r="AI2282">
        <v>281</v>
      </c>
      <c r="AJ2282">
        <v>303</v>
      </c>
      <c r="AK2282">
        <v>0</v>
      </c>
      <c r="AL2282">
        <v>5</v>
      </c>
      <c r="AM2282">
        <v>71</v>
      </c>
      <c r="AN2282">
        <v>61</v>
      </c>
      <c r="AO2282">
        <v>400</v>
      </c>
      <c r="AP2282">
        <v>277</v>
      </c>
      <c r="AQ2282">
        <v>17</v>
      </c>
      <c r="AR2282">
        <v>294</v>
      </c>
      <c r="AS2282">
        <v>16.7</v>
      </c>
      <c r="AT2282">
        <v>35</v>
      </c>
      <c r="AU2282">
        <v>1201350</v>
      </c>
      <c r="AV2282">
        <v>1310</v>
      </c>
      <c r="AW2282" t="s">
        <v>20258</v>
      </c>
      <c r="AX2282" t="s">
        <v>20230</v>
      </c>
      <c r="AY2282" t="s">
        <v>11421</v>
      </c>
      <c r="AZ2282">
        <v>32034</v>
      </c>
      <c r="BA2282">
        <v>8457</v>
      </c>
      <c r="BB2282">
        <v>8457</v>
      </c>
      <c r="BC2282">
        <v>0</v>
      </c>
      <c r="BE2282">
        <v>12089</v>
      </c>
      <c r="BH2282" t="s">
        <v>11427</v>
      </c>
      <c r="BI2282" t="s">
        <v>11427</v>
      </c>
      <c r="BJ2282" t="s">
        <v>11427</v>
      </c>
      <c r="BK2282" t="s">
        <v>11427</v>
      </c>
      <c r="BL2282" t="s">
        <v>11427</v>
      </c>
      <c r="BM2282" t="s">
        <v>11427</v>
      </c>
      <c r="BN2282" t="s">
        <v>11428</v>
      </c>
      <c r="BO2282" t="s">
        <v>11428</v>
      </c>
      <c r="BP2282" t="s">
        <v>11428</v>
      </c>
      <c r="BQ2282" t="s">
        <v>11427</v>
      </c>
      <c r="BR2282" t="s">
        <v>11427</v>
      </c>
      <c r="BS2282" t="s">
        <v>11427</v>
      </c>
      <c r="BT2282" t="s">
        <v>11427</v>
      </c>
      <c r="BU2282" t="s">
        <v>11427</v>
      </c>
      <c r="BV2282" t="s">
        <v>11427</v>
      </c>
      <c r="BW2282" t="s">
        <v>11427</v>
      </c>
      <c r="BY2282" t="s">
        <v>11428</v>
      </c>
      <c r="CB2282" t="s">
        <v>11427</v>
      </c>
      <c r="CD2282">
        <v>277</v>
      </c>
      <c r="CE2282">
        <v>17</v>
      </c>
      <c r="CF2282">
        <v>294</v>
      </c>
      <c r="CG2282">
        <v>2</v>
      </c>
      <c r="CH2282">
        <v>45</v>
      </c>
      <c r="CI2282">
        <v>584</v>
      </c>
    </row>
    <row r="2283" spans="1:87">
      <c r="A2283">
        <v>120135001311</v>
      </c>
      <c r="B2283" t="s">
        <v>11490</v>
      </c>
      <c r="C2283" t="s">
        <v>20220</v>
      </c>
      <c r="D2283" t="s">
        <v>20260</v>
      </c>
      <c r="E2283" t="s">
        <v>20222</v>
      </c>
      <c r="F2283" t="s">
        <v>20261</v>
      </c>
      <c r="G2283" t="s">
        <v>20262</v>
      </c>
      <c r="H2283" t="s">
        <v>20235</v>
      </c>
      <c r="I2283" t="s">
        <v>11421</v>
      </c>
      <c r="J2283">
        <v>32097</v>
      </c>
      <c r="K2283" t="s">
        <v>11422</v>
      </c>
      <c r="L2283">
        <v>12</v>
      </c>
      <c r="M2283">
        <v>2</v>
      </c>
      <c r="N2283">
        <v>5</v>
      </c>
      <c r="Q2283">
        <v>1</v>
      </c>
      <c r="S2283">
        <v>3</v>
      </c>
      <c r="T2283">
        <v>287</v>
      </c>
      <c r="U2283">
        <v>276</v>
      </c>
      <c r="V2283">
        <v>290</v>
      </c>
      <c r="AD2283" t="s">
        <v>11424</v>
      </c>
      <c r="AE2283">
        <v>30.631599999999999</v>
      </c>
      <c r="AF2283">
        <v>-81.586600000000004</v>
      </c>
      <c r="AG2283" t="s">
        <v>20263</v>
      </c>
      <c r="AH2283">
        <v>45</v>
      </c>
      <c r="AI2283">
        <v>443</v>
      </c>
      <c r="AJ2283">
        <v>414</v>
      </c>
      <c r="AK2283">
        <v>0</v>
      </c>
      <c r="AL2283">
        <v>14</v>
      </c>
      <c r="AM2283">
        <v>60</v>
      </c>
      <c r="AN2283">
        <v>46</v>
      </c>
      <c r="AO2283">
        <v>692</v>
      </c>
      <c r="AP2283">
        <v>391</v>
      </c>
      <c r="AQ2283">
        <v>44</v>
      </c>
      <c r="AR2283">
        <v>435</v>
      </c>
      <c r="AS2283">
        <v>16.8</v>
      </c>
      <c r="AT2283">
        <v>51</v>
      </c>
      <c r="AU2283">
        <v>1201350</v>
      </c>
      <c r="AV2283">
        <v>1311</v>
      </c>
      <c r="AW2283" t="s">
        <v>20262</v>
      </c>
      <c r="AX2283" t="s">
        <v>20235</v>
      </c>
      <c r="AY2283" t="s">
        <v>11421</v>
      </c>
      <c r="AZ2283">
        <v>32097</v>
      </c>
      <c r="BA2283">
        <v>5341</v>
      </c>
      <c r="BB2283">
        <v>5341</v>
      </c>
      <c r="BC2283">
        <v>0</v>
      </c>
      <c r="BE2283">
        <v>12089</v>
      </c>
      <c r="BH2283" t="s">
        <v>11427</v>
      </c>
      <c r="BI2283" t="s">
        <v>11427</v>
      </c>
      <c r="BJ2283" t="s">
        <v>11427</v>
      </c>
      <c r="BK2283" t="s">
        <v>11428</v>
      </c>
      <c r="BL2283" t="s">
        <v>11427</v>
      </c>
      <c r="BM2283" t="s">
        <v>11428</v>
      </c>
      <c r="BN2283" t="s">
        <v>11428</v>
      </c>
      <c r="BO2283" t="s">
        <v>11428</v>
      </c>
      <c r="BP2283" t="s">
        <v>11428</v>
      </c>
      <c r="BQ2283" t="s">
        <v>11427</v>
      </c>
      <c r="BR2283" t="s">
        <v>11427</v>
      </c>
      <c r="BS2283" t="s">
        <v>11427</v>
      </c>
      <c r="BT2283" t="s">
        <v>11427</v>
      </c>
      <c r="BU2283" t="s">
        <v>11427</v>
      </c>
      <c r="BV2283" t="s">
        <v>11427</v>
      </c>
      <c r="BW2283" t="s">
        <v>11427</v>
      </c>
      <c r="BY2283" t="s">
        <v>11428</v>
      </c>
      <c r="CB2283" t="s">
        <v>11427</v>
      </c>
      <c r="CD2283">
        <v>391</v>
      </c>
      <c r="CE2283">
        <v>44</v>
      </c>
      <c r="CF2283">
        <v>435</v>
      </c>
      <c r="CG2283">
        <v>1</v>
      </c>
      <c r="CH2283">
        <v>44</v>
      </c>
      <c r="CI2283">
        <v>857</v>
      </c>
    </row>
    <row r="2284" spans="1:87">
      <c r="A2284">
        <v>120135001313</v>
      </c>
      <c r="B2284" t="s">
        <v>11490</v>
      </c>
      <c r="C2284" t="s">
        <v>20220</v>
      </c>
      <c r="D2284" t="s">
        <v>20264</v>
      </c>
      <c r="E2284" t="s">
        <v>20222</v>
      </c>
      <c r="F2284" t="s">
        <v>20265</v>
      </c>
      <c r="G2284" t="s">
        <v>20266</v>
      </c>
      <c r="H2284" t="s">
        <v>20267</v>
      </c>
      <c r="I2284" t="s">
        <v>11421</v>
      </c>
      <c r="J2284">
        <v>32011</v>
      </c>
      <c r="K2284" t="s">
        <v>11422</v>
      </c>
      <c r="L2284">
        <v>12</v>
      </c>
      <c r="M2284" t="s">
        <v>11461</v>
      </c>
      <c r="N2284">
        <v>2</v>
      </c>
      <c r="P2284">
        <v>31</v>
      </c>
      <c r="Q2284">
        <v>200</v>
      </c>
      <c r="R2284">
        <v>187</v>
      </c>
      <c r="S2284">
        <v>166</v>
      </c>
      <c r="AD2284" t="s">
        <v>11424</v>
      </c>
      <c r="AE2284">
        <v>30.5611</v>
      </c>
      <c r="AF2284">
        <v>-81.830200000000005</v>
      </c>
      <c r="AG2284" t="s">
        <v>20268</v>
      </c>
      <c r="AH2284">
        <v>45</v>
      </c>
      <c r="AI2284">
        <v>308</v>
      </c>
      <c r="AJ2284">
        <v>276</v>
      </c>
      <c r="AK2284">
        <v>1</v>
      </c>
      <c r="AL2284">
        <v>1</v>
      </c>
      <c r="AM2284">
        <v>22</v>
      </c>
      <c r="AN2284">
        <v>17</v>
      </c>
      <c r="AO2284">
        <v>535</v>
      </c>
      <c r="AP2284">
        <v>318</v>
      </c>
      <c r="AQ2284">
        <v>23</v>
      </c>
      <c r="AR2284">
        <v>341</v>
      </c>
      <c r="AS2284">
        <v>15.4</v>
      </c>
      <c r="AT2284">
        <v>38</v>
      </c>
      <c r="AU2284">
        <v>1201350</v>
      </c>
      <c r="AV2284">
        <v>1313</v>
      </c>
      <c r="AW2284" t="s">
        <v>20266</v>
      </c>
      <c r="AX2284" t="s">
        <v>20267</v>
      </c>
      <c r="AY2284" t="s">
        <v>11421</v>
      </c>
      <c r="AZ2284">
        <v>32011</v>
      </c>
      <c r="BA2284">
        <v>9542</v>
      </c>
      <c r="BB2284">
        <v>9390</v>
      </c>
      <c r="BC2284">
        <v>0</v>
      </c>
      <c r="BE2284">
        <v>12089</v>
      </c>
      <c r="BH2284" t="s">
        <v>11427</v>
      </c>
      <c r="BI2284" t="s">
        <v>11427</v>
      </c>
      <c r="BJ2284" t="s">
        <v>11428</v>
      </c>
      <c r="BK2284" t="s">
        <v>11428</v>
      </c>
      <c r="BL2284" t="s">
        <v>11428</v>
      </c>
      <c r="BM2284" t="s">
        <v>11428</v>
      </c>
      <c r="BN2284" t="s">
        <v>11427</v>
      </c>
      <c r="BO2284" t="s">
        <v>11427</v>
      </c>
      <c r="BP2284" t="s">
        <v>11427</v>
      </c>
      <c r="BQ2284" t="s">
        <v>11427</v>
      </c>
      <c r="BR2284" t="s">
        <v>11427</v>
      </c>
      <c r="BS2284" t="s">
        <v>11427</v>
      </c>
      <c r="BT2284" t="s">
        <v>11427</v>
      </c>
      <c r="BU2284" t="s">
        <v>11427</v>
      </c>
      <c r="BV2284" t="s">
        <v>11427</v>
      </c>
      <c r="BW2284" t="s">
        <v>11427</v>
      </c>
      <c r="BY2284" t="s">
        <v>11428</v>
      </c>
      <c r="CB2284" t="s">
        <v>11427</v>
      </c>
      <c r="CD2284">
        <v>318</v>
      </c>
      <c r="CE2284">
        <v>23</v>
      </c>
      <c r="CF2284">
        <v>341</v>
      </c>
      <c r="CG2284">
        <v>1</v>
      </c>
      <c r="CH2284">
        <v>7</v>
      </c>
      <c r="CI2284">
        <v>584</v>
      </c>
    </row>
    <row r="2285" spans="1:87">
      <c r="A2285">
        <v>120135001314</v>
      </c>
      <c r="B2285" t="s">
        <v>11490</v>
      </c>
      <c r="C2285" t="s">
        <v>20220</v>
      </c>
      <c r="D2285" t="s">
        <v>20269</v>
      </c>
      <c r="E2285" t="s">
        <v>20222</v>
      </c>
      <c r="F2285" t="s">
        <v>20270</v>
      </c>
      <c r="G2285" t="s">
        <v>20271</v>
      </c>
      <c r="H2285" t="s">
        <v>20267</v>
      </c>
      <c r="I2285" t="s">
        <v>11421</v>
      </c>
      <c r="J2285">
        <v>32011</v>
      </c>
      <c r="K2285" t="s">
        <v>11422</v>
      </c>
      <c r="L2285">
        <v>12</v>
      </c>
      <c r="M2285">
        <v>6</v>
      </c>
      <c r="N2285">
        <v>8</v>
      </c>
      <c r="W2285">
        <v>242</v>
      </c>
      <c r="X2285">
        <v>233</v>
      </c>
      <c r="Y2285">
        <v>268</v>
      </c>
      <c r="AD2285" t="s">
        <v>11424</v>
      </c>
      <c r="AE2285">
        <v>30.569500000000001</v>
      </c>
      <c r="AF2285">
        <v>-81.839600000000004</v>
      </c>
      <c r="AG2285" t="s">
        <v>20272</v>
      </c>
      <c r="AH2285">
        <v>45</v>
      </c>
      <c r="AI2285">
        <v>366</v>
      </c>
      <c r="AJ2285">
        <v>377</v>
      </c>
      <c r="AK2285">
        <v>1</v>
      </c>
      <c r="AL2285">
        <v>2</v>
      </c>
      <c r="AM2285">
        <v>24</v>
      </c>
      <c r="AN2285">
        <v>20</v>
      </c>
      <c r="AO2285">
        <v>664</v>
      </c>
      <c r="AP2285">
        <v>362</v>
      </c>
      <c r="AQ2285">
        <v>38</v>
      </c>
      <c r="AR2285">
        <v>400</v>
      </c>
      <c r="AS2285">
        <v>18.100000000000001</v>
      </c>
      <c r="AT2285">
        <v>41</v>
      </c>
      <c r="AU2285">
        <v>1201350</v>
      </c>
      <c r="AV2285">
        <v>1314</v>
      </c>
      <c r="AW2285" t="s">
        <v>20271</v>
      </c>
      <c r="AX2285" t="s">
        <v>20267</v>
      </c>
      <c r="AY2285" t="s">
        <v>11421</v>
      </c>
      <c r="AZ2285">
        <v>32011</v>
      </c>
      <c r="BA2285">
        <v>6646</v>
      </c>
      <c r="BB2285">
        <v>6646</v>
      </c>
      <c r="BC2285">
        <v>0</v>
      </c>
      <c r="BE2285">
        <v>12089</v>
      </c>
      <c r="BH2285" t="s">
        <v>11427</v>
      </c>
      <c r="BI2285" t="s">
        <v>11427</v>
      </c>
      <c r="BJ2285" t="s">
        <v>11427</v>
      </c>
      <c r="BK2285" t="s">
        <v>11427</v>
      </c>
      <c r="BL2285" t="s">
        <v>11427</v>
      </c>
      <c r="BM2285" t="s">
        <v>11427</v>
      </c>
      <c r="BN2285" t="s">
        <v>11427</v>
      </c>
      <c r="BO2285" t="s">
        <v>11427</v>
      </c>
      <c r="BP2285" t="s">
        <v>11427</v>
      </c>
      <c r="BQ2285" t="s">
        <v>11428</v>
      </c>
      <c r="BR2285" t="s">
        <v>11428</v>
      </c>
      <c r="BS2285" t="s">
        <v>11428</v>
      </c>
      <c r="BT2285" t="s">
        <v>11427</v>
      </c>
      <c r="BU2285" t="s">
        <v>11427</v>
      </c>
      <c r="BV2285" t="s">
        <v>11427</v>
      </c>
      <c r="BW2285" t="s">
        <v>11427</v>
      </c>
      <c r="BY2285" t="s">
        <v>11428</v>
      </c>
      <c r="CB2285" t="s">
        <v>11427</v>
      </c>
      <c r="CD2285">
        <v>362</v>
      </c>
      <c r="CE2285">
        <v>38</v>
      </c>
      <c r="CF2285">
        <v>400</v>
      </c>
      <c r="CG2285">
        <v>1</v>
      </c>
      <c r="CH2285">
        <v>31</v>
      </c>
      <c r="CI2285">
        <v>743</v>
      </c>
    </row>
    <row r="2286" spans="1:87">
      <c r="A2286">
        <v>120135001316</v>
      </c>
      <c r="B2286" t="s">
        <v>11490</v>
      </c>
      <c r="C2286" t="s">
        <v>20220</v>
      </c>
      <c r="D2286" t="s">
        <v>20273</v>
      </c>
      <c r="E2286" t="s">
        <v>20222</v>
      </c>
      <c r="F2286" t="s">
        <v>20274</v>
      </c>
      <c r="G2286" t="s">
        <v>20275</v>
      </c>
      <c r="H2286" t="s">
        <v>20276</v>
      </c>
      <c r="I2286" t="s">
        <v>11421</v>
      </c>
      <c r="J2286">
        <v>32009</v>
      </c>
      <c r="K2286" t="s">
        <v>11422</v>
      </c>
      <c r="L2286">
        <v>12</v>
      </c>
      <c r="M2286" t="s">
        <v>11423</v>
      </c>
      <c r="N2286">
        <v>5</v>
      </c>
      <c r="Q2286">
        <v>25</v>
      </c>
      <c r="R2286">
        <v>23</v>
      </c>
      <c r="S2286">
        <v>41</v>
      </c>
      <c r="T2286">
        <v>37</v>
      </c>
      <c r="U2286">
        <v>41</v>
      </c>
      <c r="V2286">
        <v>26</v>
      </c>
      <c r="AD2286" t="s">
        <v>11424</v>
      </c>
      <c r="AE2286">
        <v>30.385999999999999</v>
      </c>
      <c r="AF2286">
        <v>-81.94</v>
      </c>
      <c r="AG2286" t="s">
        <v>20277</v>
      </c>
      <c r="AH2286">
        <v>45</v>
      </c>
      <c r="AI2286">
        <v>108</v>
      </c>
      <c r="AJ2286">
        <v>85</v>
      </c>
      <c r="AK2286">
        <v>1</v>
      </c>
      <c r="AL2286">
        <v>0</v>
      </c>
      <c r="AM2286">
        <v>0</v>
      </c>
      <c r="AN2286">
        <v>5</v>
      </c>
      <c r="AO2286">
        <v>176</v>
      </c>
      <c r="AP2286">
        <v>96</v>
      </c>
      <c r="AQ2286">
        <v>6</v>
      </c>
      <c r="AR2286">
        <v>102</v>
      </c>
      <c r="AS2286">
        <v>16.100000000000001</v>
      </c>
      <c r="AT2286">
        <v>12</v>
      </c>
      <c r="AU2286">
        <v>1201350</v>
      </c>
      <c r="AV2286">
        <v>1316</v>
      </c>
      <c r="AW2286" t="s">
        <v>20275</v>
      </c>
      <c r="AX2286" t="s">
        <v>20276</v>
      </c>
      <c r="AY2286" t="s">
        <v>11421</v>
      </c>
      <c r="AZ2286">
        <v>32009</v>
      </c>
      <c r="BA2286">
        <v>1837</v>
      </c>
      <c r="BB2286">
        <v>1837</v>
      </c>
      <c r="BC2286">
        <v>0</v>
      </c>
      <c r="BE2286">
        <v>12089</v>
      </c>
      <c r="BH2286" t="s">
        <v>11427</v>
      </c>
      <c r="BI2286" t="s">
        <v>11427</v>
      </c>
      <c r="BJ2286" t="s">
        <v>11427</v>
      </c>
      <c r="BK2286" t="s">
        <v>11428</v>
      </c>
      <c r="BL2286" t="s">
        <v>11428</v>
      </c>
      <c r="BM2286" t="s">
        <v>11428</v>
      </c>
      <c r="BN2286" t="s">
        <v>11428</v>
      </c>
      <c r="BO2286" t="s">
        <v>11428</v>
      </c>
      <c r="BP2286" t="s">
        <v>11428</v>
      </c>
      <c r="BQ2286" t="s">
        <v>11427</v>
      </c>
      <c r="BR2286" t="s">
        <v>11427</v>
      </c>
      <c r="BS2286" t="s">
        <v>11427</v>
      </c>
      <c r="BT2286" t="s">
        <v>11427</v>
      </c>
      <c r="BU2286" t="s">
        <v>11427</v>
      </c>
      <c r="BV2286" t="s">
        <v>11427</v>
      </c>
      <c r="BW2286" t="s">
        <v>11427</v>
      </c>
      <c r="BY2286" t="s">
        <v>11428</v>
      </c>
      <c r="CB2286" t="s">
        <v>11427</v>
      </c>
      <c r="CD2286">
        <v>96</v>
      </c>
      <c r="CE2286">
        <v>6</v>
      </c>
      <c r="CF2286">
        <v>102</v>
      </c>
      <c r="CG2286">
        <v>0</v>
      </c>
      <c r="CH2286">
        <v>11</v>
      </c>
      <c r="CI2286">
        <v>193</v>
      </c>
    </row>
    <row r="2287" spans="1:87">
      <c r="A2287">
        <v>120135001318</v>
      </c>
      <c r="B2287" t="s">
        <v>11490</v>
      </c>
      <c r="C2287" t="s">
        <v>20220</v>
      </c>
      <c r="D2287" t="s">
        <v>20278</v>
      </c>
      <c r="E2287" t="s">
        <v>20222</v>
      </c>
      <c r="F2287" t="s">
        <v>20279</v>
      </c>
      <c r="G2287" t="s">
        <v>20280</v>
      </c>
      <c r="H2287" t="s">
        <v>20225</v>
      </c>
      <c r="I2287" t="s">
        <v>11421</v>
      </c>
      <c r="J2287">
        <v>32046</v>
      </c>
      <c r="K2287" t="s">
        <v>11422</v>
      </c>
      <c r="L2287">
        <v>12</v>
      </c>
      <c r="M2287" t="s">
        <v>11461</v>
      </c>
      <c r="N2287">
        <v>5</v>
      </c>
      <c r="P2287">
        <v>12</v>
      </c>
      <c r="Q2287">
        <v>100</v>
      </c>
      <c r="R2287">
        <v>121</v>
      </c>
      <c r="S2287">
        <v>133</v>
      </c>
      <c r="T2287">
        <v>118</v>
      </c>
      <c r="U2287">
        <v>116</v>
      </c>
      <c r="V2287">
        <v>104</v>
      </c>
      <c r="AD2287" t="s">
        <v>11424</v>
      </c>
      <c r="AE2287">
        <v>30.692699999999999</v>
      </c>
      <c r="AF2287">
        <v>-81.932199999999995</v>
      </c>
      <c r="AG2287" t="s">
        <v>20281</v>
      </c>
      <c r="AH2287">
        <v>45</v>
      </c>
      <c r="AI2287">
        <v>373</v>
      </c>
      <c r="AJ2287">
        <v>331</v>
      </c>
      <c r="AK2287">
        <v>3</v>
      </c>
      <c r="AL2287">
        <v>3</v>
      </c>
      <c r="AM2287">
        <v>35</v>
      </c>
      <c r="AN2287">
        <v>9</v>
      </c>
      <c r="AO2287">
        <v>626</v>
      </c>
      <c r="AP2287">
        <v>421</v>
      </c>
      <c r="AQ2287">
        <v>47</v>
      </c>
      <c r="AR2287">
        <v>468</v>
      </c>
      <c r="AS2287">
        <v>14.7</v>
      </c>
      <c r="AT2287">
        <v>48</v>
      </c>
      <c r="AU2287">
        <v>1201350</v>
      </c>
      <c r="AV2287">
        <v>1318</v>
      </c>
      <c r="AW2287" t="s">
        <v>20280</v>
      </c>
      <c r="AX2287" t="s">
        <v>20225</v>
      </c>
      <c r="AY2287" t="s">
        <v>11421</v>
      </c>
      <c r="AZ2287">
        <v>32046</v>
      </c>
      <c r="BA2287">
        <v>8069</v>
      </c>
      <c r="BB2287">
        <v>8069</v>
      </c>
      <c r="BC2287">
        <v>0</v>
      </c>
      <c r="BE2287">
        <v>12089</v>
      </c>
      <c r="BH2287" t="s">
        <v>11427</v>
      </c>
      <c r="BI2287" t="s">
        <v>11427</v>
      </c>
      <c r="BJ2287" t="s">
        <v>11428</v>
      </c>
      <c r="BK2287" t="s">
        <v>11428</v>
      </c>
      <c r="BL2287" t="s">
        <v>11428</v>
      </c>
      <c r="BM2287" t="s">
        <v>11428</v>
      </c>
      <c r="BN2287" t="s">
        <v>11428</v>
      </c>
      <c r="BO2287" t="s">
        <v>11428</v>
      </c>
      <c r="BP2287" t="s">
        <v>11428</v>
      </c>
      <c r="BQ2287" t="s">
        <v>11427</v>
      </c>
      <c r="BR2287" t="s">
        <v>11427</v>
      </c>
      <c r="BS2287" t="s">
        <v>11427</v>
      </c>
      <c r="BT2287" t="s">
        <v>11427</v>
      </c>
      <c r="BU2287" t="s">
        <v>11427</v>
      </c>
      <c r="BV2287" t="s">
        <v>11427</v>
      </c>
      <c r="BW2287" t="s">
        <v>11427</v>
      </c>
      <c r="BY2287" t="s">
        <v>11428</v>
      </c>
      <c r="CB2287" t="s">
        <v>11427</v>
      </c>
      <c r="CD2287">
        <v>421</v>
      </c>
      <c r="CE2287">
        <v>47</v>
      </c>
      <c r="CF2287">
        <v>468</v>
      </c>
      <c r="CG2287">
        <v>0</v>
      </c>
      <c r="CH2287">
        <v>28</v>
      </c>
      <c r="CI2287">
        <v>704</v>
      </c>
    </row>
    <row r="2288" spans="1:87">
      <c r="A2288">
        <v>120135001319</v>
      </c>
      <c r="B2288" t="s">
        <v>11490</v>
      </c>
      <c r="C2288" t="s">
        <v>20220</v>
      </c>
      <c r="D2288" t="s">
        <v>20282</v>
      </c>
      <c r="E2288" t="s">
        <v>20222</v>
      </c>
      <c r="F2288" t="s">
        <v>20283</v>
      </c>
      <c r="G2288" t="s">
        <v>20284</v>
      </c>
      <c r="H2288" t="s">
        <v>20267</v>
      </c>
      <c r="I2288" t="s">
        <v>11421</v>
      </c>
      <c r="J2288">
        <v>32011</v>
      </c>
      <c r="K2288" t="s">
        <v>11422</v>
      </c>
      <c r="L2288">
        <v>12</v>
      </c>
      <c r="M2288">
        <v>3</v>
      </c>
      <c r="N2288">
        <v>5</v>
      </c>
      <c r="T2288">
        <v>193</v>
      </c>
      <c r="U2288">
        <v>191</v>
      </c>
      <c r="V2288">
        <v>204</v>
      </c>
      <c r="AD2288" t="s">
        <v>11424</v>
      </c>
      <c r="AE2288">
        <v>30.550699999999999</v>
      </c>
      <c r="AF2288">
        <v>-81.883200000000002</v>
      </c>
      <c r="AG2288" t="s">
        <v>20285</v>
      </c>
      <c r="AH2288">
        <v>45</v>
      </c>
      <c r="AI2288">
        <v>312</v>
      </c>
      <c r="AJ2288">
        <v>276</v>
      </c>
      <c r="AK2288">
        <v>2</v>
      </c>
      <c r="AL2288">
        <v>0</v>
      </c>
      <c r="AM2288">
        <v>14</v>
      </c>
      <c r="AN2288">
        <v>17</v>
      </c>
      <c r="AO2288">
        <v>537</v>
      </c>
      <c r="AP2288">
        <v>323</v>
      </c>
      <c r="AQ2288">
        <v>30</v>
      </c>
      <c r="AR2288">
        <v>353</v>
      </c>
      <c r="AS2288">
        <v>16.8</v>
      </c>
      <c r="AT2288">
        <v>35</v>
      </c>
      <c r="AU2288">
        <v>1201350</v>
      </c>
      <c r="AV2288">
        <v>1319</v>
      </c>
      <c r="AW2288" t="s">
        <v>20284</v>
      </c>
      <c r="AX2288" t="s">
        <v>20267</v>
      </c>
      <c r="AY2288" t="s">
        <v>11421</v>
      </c>
      <c r="AZ2288">
        <v>32011</v>
      </c>
      <c r="BA2288">
        <v>6246</v>
      </c>
      <c r="BB2288">
        <v>6246</v>
      </c>
      <c r="BC2288">
        <v>0</v>
      </c>
      <c r="BE2288">
        <v>12089</v>
      </c>
      <c r="BH2288" t="s">
        <v>11427</v>
      </c>
      <c r="BI2288" t="s">
        <v>11427</v>
      </c>
      <c r="BJ2288" t="s">
        <v>11427</v>
      </c>
      <c r="BK2288" t="s">
        <v>11427</v>
      </c>
      <c r="BL2288" t="s">
        <v>11427</v>
      </c>
      <c r="BM2288" t="s">
        <v>11427</v>
      </c>
      <c r="BN2288" t="s">
        <v>11428</v>
      </c>
      <c r="BO2288" t="s">
        <v>11428</v>
      </c>
      <c r="BP2288" t="s">
        <v>11428</v>
      </c>
      <c r="BQ2288" t="s">
        <v>11427</v>
      </c>
      <c r="BR2288" t="s">
        <v>11427</v>
      </c>
      <c r="BS2288" t="s">
        <v>11427</v>
      </c>
      <c r="BT2288" t="s">
        <v>11427</v>
      </c>
      <c r="BU2288" t="s">
        <v>11427</v>
      </c>
      <c r="BV2288" t="s">
        <v>11427</v>
      </c>
      <c r="BW2288" t="s">
        <v>11427</v>
      </c>
      <c r="BY2288" t="s">
        <v>11428</v>
      </c>
      <c r="CB2288" t="s">
        <v>11427</v>
      </c>
      <c r="CD2288">
        <v>323</v>
      </c>
      <c r="CE2288">
        <v>30</v>
      </c>
      <c r="CF2288">
        <v>353</v>
      </c>
      <c r="CG2288">
        <v>0</v>
      </c>
      <c r="CH2288">
        <v>18</v>
      </c>
      <c r="CI2288">
        <v>588</v>
      </c>
    </row>
    <row r="2289" spans="1:87">
      <c r="A2289">
        <v>120135002520</v>
      </c>
      <c r="B2289" t="s">
        <v>11490</v>
      </c>
      <c r="C2289" t="s">
        <v>20220</v>
      </c>
      <c r="D2289" t="s">
        <v>20286</v>
      </c>
      <c r="E2289" t="s">
        <v>20222</v>
      </c>
      <c r="F2289" t="s">
        <v>20287</v>
      </c>
      <c r="G2289" t="s">
        <v>20288</v>
      </c>
      <c r="H2289" t="s">
        <v>20235</v>
      </c>
      <c r="I2289" t="s">
        <v>11421</v>
      </c>
      <c r="J2289">
        <v>32097</v>
      </c>
      <c r="K2289" t="s">
        <v>11422</v>
      </c>
      <c r="L2289">
        <v>12</v>
      </c>
      <c r="M2289" t="s">
        <v>11461</v>
      </c>
      <c r="N2289">
        <v>2</v>
      </c>
      <c r="P2289">
        <v>33</v>
      </c>
      <c r="Q2289">
        <v>298</v>
      </c>
      <c r="R2289">
        <v>312</v>
      </c>
      <c r="S2289">
        <v>343</v>
      </c>
      <c r="AD2289" t="s">
        <v>11424</v>
      </c>
      <c r="AE2289">
        <v>30.642199999999999</v>
      </c>
      <c r="AF2289">
        <v>-81.608900000000006</v>
      </c>
      <c r="AG2289" t="s">
        <v>20289</v>
      </c>
      <c r="AH2289">
        <v>45</v>
      </c>
      <c r="AI2289">
        <v>544</v>
      </c>
      <c r="AJ2289">
        <v>442</v>
      </c>
      <c r="AK2289">
        <v>4</v>
      </c>
      <c r="AL2289">
        <v>3</v>
      </c>
      <c r="AM2289">
        <v>66</v>
      </c>
      <c r="AN2289">
        <v>52</v>
      </c>
      <c r="AO2289">
        <v>801</v>
      </c>
      <c r="AP2289">
        <v>474</v>
      </c>
      <c r="AQ2289">
        <v>57</v>
      </c>
      <c r="AR2289">
        <v>531</v>
      </c>
      <c r="AS2289">
        <v>15.4</v>
      </c>
      <c r="AT2289">
        <v>64</v>
      </c>
      <c r="AU2289">
        <v>1201350</v>
      </c>
      <c r="AV2289">
        <v>2520</v>
      </c>
      <c r="AW2289" t="s">
        <v>20288</v>
      </c>
      <c r="AX2289" t="s">
        <v>20235</v>
      </c>
      <c r="AY2289" t="s">
        <v>11421</v>
      </c>
      <c r="AZ2289">
        <v>32097</v>
      </c>
      <c r="BA2289">
        <v>5103</v>
      </c>
      <c r="BB2289">
        <v>5103</v>
      </c>
      <c r="BC2289">
        <v>0</v>
      </c>
      <c r="BE2289">
        <v>12089</v>
      </c>
      <c r="BH2289" t="s">
        <v>11427</v>
      </c>
      <c r="BI2289" t="s">
        <v>11427</v>
      </c>
      <c r="BJ2289" t="s">
        <v>11428</v>
      </c>
      <c r="BK2289" t="s">
        <v>11428</v>
      </c>
      <c r="BL2289" t="s">
        <v>11428</v>
      </c>
      <c r="BM2289" t="s">
        <v>11428</v>
      </c>
      <c r="BN2289" t="s">
        <v>11427</v>
      </c>
      <c r="BO2289" t="s">
        <v>11427</v>
      </c>
      <c r="BP2289" t="s">
        <v>11427</v>
      </c>
      <c r="BQ2289" t="s">
        <v>11427</v>
      </c>
      <c r="BR2289" t="s">
        <v>11427</v>
      </c>
      <c r="BS2289" t="s">
        <v>11427</v>
      </c>
      <c r="BT2289" t="s">
        <v>11427</v>
      </c>
      <c r="BU2289" t="s">
        <v>11427</v>
      </c>
      <c r="BV2289" t="s">
        <v>11427</v>
      </c>
      <c r="BW2289" t="s">
        <v>11427</v>
      </c>
      <c r="BY2289" t="s">
        <v>11428</v>
      </c>
      <c r="CB2289" t="s">
        <v>11427</v>
      </c>
      <c r="CD2289">
        <v>474</v>
      </c>
      <c r="CE2289">
        <v>57</v>
      </c>
      <c r="CF2289">
        <v>531</v>
      </c>
      <c r="CG2289">
        <v>0</v>
      </c>
      <c r="CH2289">
        <v>60</v>
      </c>
      <c r="CI2289">
        <v>986</v>
      </c>
    </row>
    <row r="2290" spans="1:87">
      <c r="A2290">
        <v>120135004113</v>
      </c>
      <c r="B2290" t="s">
        <v>11490</v>
      </c>
      <c r="C2290" t="s">
        <v>20220</v>
      </c>
      <c r="D2290" t="s">
        <v>20290</v>
      </c>
      <c r="E2290" t="s">
        <v>20222</v>
      </c>
      <c r="F2290" t="s">
        <v>20291</v>
      </c>
      <c r="G2290" t="s">
        <v>20292</v>
      </c>
      <c r="H2290" t="s">
        <v>20235</v>
      </c>
      <c r="I2290" t="s">
        <v>11421</v>
      </c>
      <c r="J2290">
        <v>32097</v>
      </c>
      <c r="K2290" t="s">
        <v>11422</v>
      </c>
      <c r="L2290">
        <v>12</v>
      </c>
      <c r="M2290">
        <v>6</v>
      </c>
      <c r="N2290">
        <v>8</v>
      </c>
      <c r="W2290">
        <v>306</v>
      </c>
      <c r="X2290">
        <v>310</v>
      </c>
      <c r="Y2290">
        <v>322</v>
      </c>
      <c r="AD2290" t="s">
        <v>11424</v>
      </c>
      <c r="AE2290">
        <v>30.611899999999999</v>
      </c>
      <c r="AF2290">
        <v>-81.576899999999995</v>
      </c>
      <c r="AG2290" t="s">
        <v>20293</v>
      </c>
      <c r="AH2290">
        <v>45</v>
      </c>
      <c r="AI2290">
        <v>482</v>
      </c>
      <c r="AJ2290">
        <v>456</v>
      </c>
      <c r="AK2290">
        <v>2</v>
      </c>
      <c r="AL2290">
        <v>7</v>
      </c>
      <c r="AM2290">
        <v>75</v>
      </c>
      <c r="AN2290">
        <v>52</v>
      </c>
      <c r="AO2290">
        <v>753</v>
      </c>
      <c r="AP2290">
        <v>448</v>
      </c>
      <c r="AQ2290">
        <v>48</v>
      </c>
      <c r="AR2290">
        <v>496</v>
      </c>
      <c r="AS2290">
        <v>19.100000000000001</v>
      </c>
      <c r="AT2290">
        <v>49</v>
      </c>
      <c r="AU2290">
        <v>1201350</v>
      </c>
      <c r="AV2290">
        <v>4113</v>
      </c>
      <c r="AW2290" t="s">
        <v>20292</v>
      </c>
      <c r="AX2290" t="s">
        <v>20235</v>
      </c>
      <c r="AY2290" t="s">
        <v>11421</v>
      </c>
      <c r="AZ2290">
        <v>32097</v>
      </c>
      <c r="BA2290">
        <v>7267</v>
      </c>
      <c r="BB2290">
        <v>7267</v>
      </c>
      <c r="BC2290">
        <v>0</v>
      </c>
      <c r="BE2290">
        <v>12089</v>
      </c>
      <c r="BH2290" t="s">
        <v>11427</v>
      </c>
      <c r="BI2290" t="s">
        <v>11427</v>
      </c>
      <c r="BJ2290" t="s">
        <v>11427</v>
      </c>
      <c r="BK2290" t="s">
        <v>11427</v>
      </c>
      <c r="BL2290" t="s">
        <v>11427</v>
      </c>
      <c r="BM2290" t="s">
        <v>11427</v>
      </c>
      <c r="BN2290" t="s">
        <v>11427</v>
      </c>
      <c r="BO2290" t="s">
        <v>11427</v>
      </c>
      <c r="BP2290" t="s">
        <v>11427</v>
      </c>
      <c r="BQ2290" t="s">
        <v>11428</v>
      </c>
      <c r="BR2290" t="s">
        <v>11428</v>
      </c>
      <c r="BS2290" t="s">
        <v>11428</v>
      </c>
      <c r="BT2290" t="s">
        <v>11427</v>
      </c>
      <c r="BU2290" t="s">
        <v>11427</v>
      </c>
      <c r="BV2290" t="s">
        <v>11427</v>
      </c>
      <c r="BW2290" t="s">
        <v>11427</v>
      </c>
      <c r="BY2290" t="s">
        <v>11428</v>
      </c>
      <c r="CB2290" t="s">
        <v>11427</v>
      </c>
      <c r="CD2290">
        <v>448</v>
      </c>
      <c r="CE2290">
        <v>48</v>
      </c>
      <c r="CF2290">
        <v>496</v>
      </c>
      <c r="CG2290">
        <v>0</v>
      </c>
      <c r="CH2290">
        <v>49</v>
      </c>
      <c r="CI2290">
        <v>938</v>
      </c>
    </row>
    <row r="2291" spans="1:87">
      <c r="A2291">
        <v>120135008277</v>
      </c>
      <c r="B2291" t="s">
        <v>11490</v>
      </c>
      <c r="C2291" t="s">
        <v>20220</v>
      </c>
      <c r="D2291" t="s">
        <v>20294</v>
      </c>
      <c r="E2291" t="s">
        <v>20222</v>
      </c>
      <c r="F2291" t="s">
        <v>20245</v>
      </c>
      <c r="G2291" t="s">
        <v>20237</v>
      </c>
      <c r="H2291" t="s">
        <v>20230</v>
      </c>
      <c r="I2291" t="s">
        <v>11421</v>
      </c>
      <c r="J2291">
        <v>32034</v>
      </c>
      <c r="K2291" t="s">
        <v>11422</v>
      </c>
      <c r="L2291">
        <v>12</v>
      </c>
      <c r="M2291" t="s">
        <v>11423</v>
      </c>
      <c r="N2291">
        <v>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11424</v>
      </c>
      <c r="AE2291">
        <v>30.671600000000002</v>
      </c>
      <c r="AF2291">
        <v>-81.454300000000003</v>
      </c>
      <c r="AG2291" t="s">
        <v>20295</v>
      </c>
      <c r="AH2291">
        <v>45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U2291">
        <v>1201350</v>
      </c>
      <c r="AV2291">
        <v>8277</v>
      </c>
      <c r="AW2291" t="s">
        <v>20237</v>
      </c>
      <c r="AX2291" t="s">
        <v>20230</v>
      </c>
      <c r="AY2291" t="s">
        <v>11421</v>
      </c>
      <c r="AZ2291">
        <v>32034</v>
      </c>
      <c r="BA2291">
        <v>3403</v>
      </c>
      <c r="BB2291">
        <v>3403</v>
      </c>
      <c r="BC2291">
        <v>0</v>
      </c>
      <c r="BE2291">
        <v>12089</v>
      </c>
      <c r="BH2291" t="s">
        <v>11427</v>
      </c>
      <c r="BI2291" t="s">
        <v>11427</v>
      </c>
      <c r="BJ2291" t="s">
        <v>11427</v>
      </c>
      <c r="BK2291" t="s">
        <v>11428</v>
      </c>
      <c r="BL2291" t="s">
        <v>11428</v>
      </c>
      <c r="BM2291" t="s">
        <v>11428</v>
      </c>
      <c r="BN2291" t="s">
        <v>11428</v>
      </c>
      <c r="BO2291" t="s">
        <v>11428</v>
      </c>
      <c r="BP2291" t="s">
        <v>11428</v>
      </c>
      <c r="BQ2291" t="s">
        <v>11428</v>
      </c>
      <c r="BR2291" t="s">
        <v>11427</v>
      </c>
      <c r="BS2291" t="s">
        <v>11427</v>
      </c>
      <c r="BT2291" t="s">
        <v>11427</v>
      </c>
      <c r="BU2291" t="s">
        <v>11427</v>
      </c>
      <c r="BV2291" t="s">
        <v>11427</v>
      </c>
      <c r="BW2291" t="s">
        <v>11427</v>
      </c>
      <c r="BY2291" t="s">
        <v>11430</v>
      </c>
      <c r="CB2291" t="s">
        <v>11427</v>
      </c>
      <c r="CG2291">
        <v>0</v>
      </c>
      <c r="CH2291">
        <v>0</v>
      </c>
      <c r="CI2291">
        <v>0</v>
      </c>
    </row>
    <row r="2292" spans="1:87">
      <c r="A2292">
        <v>120138001321</v>
      </c>
      <c r="B2292" t="s">
        <v>11414</v>
      </c>
      <c r="C2292" t="s">
        <v>20296</v>
      </c>
      <c r="D2292" t="s">
        <v>20297</v>
      </c>
      <c r="E2292" t="s">
        <v>20298</v>
      </c>
      <c r="F2292" t="s">
        <v>20299</v>
      </c>
      <c r="G2292" t="s">
        <v>20300</v>
      </c>
      <c r="H2292" t="s">
        <v>20301</v>
      </c>
      <c r="I2292" t="s">
        <v>11421</v>
      </c>
      <c r="J2292">
        <v>32531</v>
      </c>
      <c r="K2292" t="s">
        <v>11422</v>
      </c>
      <c r="L2292">
        <v>12</v>
      </c>
      <c r="M2292" t="s">
        <v>11461</v>
      </c>
      <c r="N2292">
        <v>12</v>
      </c>
      <c r="P2292">
        <v>0</v>
      </c>
      <c r="Q2292">
        <v>87</v>
      </c>
      <c r="R2292">
        <v>105</v>
      </c>
      <c r="S2292">
        <v>86</v>
      </c>
      <c r="T2292">
        <v>123</v>
      </c>
      <c r="U2292">
        <v>109</v>
      </c>
      <c r="V2292">
        <v>116</v>
      </c>
      <c r="W2292">
        <v>111</v>
      </c>
      <c r="X2292">
        <v>109</v>
      </c>
      <c r="Y2292">
        <v>109</v>
      </c>
      <c r="Z2292">
        <v>119</v>
      </c>
      <c r="AA2292">
        <v>110</v>
      </c>
      <c r="AB2292">
        <v>105</v>
      </c>
      <c r="AC2292">
        <v>102</v>
      </c>
      <c r="AD2292" t="s">
        <v>11424</v>
      </c>
      <c r="AE2292">
        <v>30.793600000000001</v>
      </c>
      <c r="AF2292">
        <v>-86.678799999999995</v>
      </c>
      <c r="AG2292" t="s">
        <v>20302</v>
      </c>
      <c r="AH2292">
        <v>46</v>
      </c>
      <c r="AI2292">
        <v>713</v>
      </c>
      <c r="AJ2292">
        <v>678</v>
      </c>
      <c r="AK2292">
        <v>13</v>
      </c>
      <c r="AL2292">
        <v>4</v>
      </c>
      <c r="AM2292">
        <v>31</v>
      </c>
      <c r="AN2292">
        <v>32</v>
      </c>
      <c r="AO2292">
        <v>1268</v>
      </c>
      <c r="AP2292">
        <v>614</v>
      </c>
      <c r="AQ2292">
        <v>83</v>
      </c>
      <c r="AR2292">
        <v>697</v>
      </c>
      <c r="AS2292">
        <v>16.600000000000001</v>
      </c>
      <c r="AT2292">
        <v>84</v>
      </c>
      <c r="AU2292">
        <v>1201380</v>
      </c>
      <c r="AV2292">
        <v>1321</v>
      </c>
      <c r="AW2292" t="s">
        <v>20300</v>
      </c>
      <c r="AX2292" t="s">
        <v>20301</v>
      </c>
      <c r="AY2292" t="s">
        <v>11421</v>
      </c>
      <c r="AZ2292">
        <v>32531</v>
      </c>
      <c r="BA2292">
        <v>2809</v>
      </c>
      <c r="BB2292">
        <v>2809</v>
      </c>
      <c r="BC2292">
        <v>0</v>
      </c>
      <c r="BE2292">
        <v>12091</v>
      </c>
      <c r="BH2292" t="s">
        <v>11427</v>
      </c>
      <c r="BI2292" t="s">
        <v>11427</v>
      </c>
      <c r="BJ2292" t="s">
        <v>11428</v>
      </c>
      <c r="BK2292" t="s">
        <v>11428</v>
      </c>
      <c r="BL2292" t="s">
        <v>11428</v>
      </c>
      <c r="BM2292" t="s">
        <v>11428</v>
      </c>
      <c r="BN2292" t="s">
        <v>11428</v>
      </c>
      <c r="BO2292" t="s">
        <v>11428</v>
      </c>
      <c r="BP2292" t="s">
        <v>11428</v>
      </c>
      <c r="BQ2292" t="s">
        <v>11428</v>
      </c>
      <c r="BR2292" t="s">
        <v>11428</v>
      </c>
      <c r="BS2292" t="s">
        <v>11428</v>
      </c>
      <c r="BT2292" t="s">
        <v>11428</v>
      </c>
      <c r="BU2292" t="s">
        <v>11428</v>
      </c>
      <c r="BV2292" t="s">
        <v>11428</v>
      </c>
      <c r="BW2292" t="s">
        <v>11428</v>
      </c>
      <c r="BY2292" t="s">
        <v>11428</v>
      </c>
      <c r="CB2292" t="s">
        <v>11427</v>
      </c>
      <c r="CD2292">
        <v>614</v>
      </c>
      <c r="CE2292">
        <v>83</v>
      </c>
      <c r="CF2292">
        <v>697</v>
      </c>
      <c r="CG2292">
        <v>2</v>
      </c>
      <c r="CH2292">
        <v>41</v>
      </c>
      <c r="CI2292">
        <v>1391</v>
      </c>
    </row>
    <row r="2293" spans="1:87">
      <c r="A2293">
        <v>120138001332</v>
      </c>
      <c r="B2293" t="s">
        <v>11414</v>
      </c>
      <c r="C2293" t="s">
        <v>20296</v>
      </c>
      <c r="D2293" t="s">
        <v>20303</v>
      </c>
      <c r="E2293" t="s">
        <v>20298</v>
      </c>
      <c r="F2293" t="s">
        <v>20304</v>
      </c>
      <c r="G2293" t="s">
        <v>20305</v>
      </c>
      <c r="H2293" t="s">
        <v>20306</v>
      </c>
      <c r="I2293" t="s">
        <v>11421</v>
      </c>
      <c r="J2293">
        <v>32567</v>
      </c>
      <c r="K2293" t="s">
        <v>11422</v>
      </c>
      <c r="L2293">
        <v>12</v>
      </c>
      <c r="M2293" t="s">
        <v>11461</v>
      </c>
      <c r="N2293">
        <v>12</v>
      </c>
      <c r="P2293">
        <v>15</v>
      </c>
      <c r="Q2293">
        <v>28</v>
      </c>
      <c r="R2293">
        <v>20</v>
      </c>
      <c r="S2293">
        <v>25</v>
      </c>
      <c r="T2293">
        <v>27</v>
      </c>
      <c r="U2293">
        <v>37</v>
      </c>
      <c r="V2293">
        <v>31</v>
      </c>
      <c r="W2293">
        <v>34</v>
      </c>
      <c r="X2293">
        <v>27</v>
      </c>
      <c r="Y2293">
        <v>33</v>
      </c>
      <c r="Z2293">
        <v>37</v>
      </c>
      <c r="AA2293">
        <v>27</v>
      </c>
      <c r="AB2293">
        <v>25</v>
      </c>
      <c r="AC2293">
        <v>29</v>
      </c>
      <c r="AD2293" t="s">
        <v>11424</v>
      </c>
      <c r="AE2293">
        <v>30.958600000000001</v>
      </c>
      <c r="AF2293">
        <v>-86.462800000000001</v>
      </c>
      <c r="AG2293" t="s">
        <v>20307</v>
      </c>
      <c r="AH2293">
        <v>46</v>
      </c>
      <c r="AI2293">
        <v>212</v>
      </c>
      <c r="AJ2293">
        <v>183</v>
      </c>
      <c r="AK2293">
        <v>3</v>
      </c>
      <c r="AL2293">
        <v>0</v>
      </c>
      <c r="AM2293">
        <v>31</v>
      </c>
      <c r="AN2293">
        <v>4</v>
      </c>
      <c r="AO2293">
        <v>340</v>
      </c>
      <c r="AP2293">
        <v>247</v>
      </c>
      <c r="AQ2293">
        <v>20</v>
      </c>
      <c r="AR2293">
        <v>267</v>
      </c>
      <c r="AS2293">
        <v>13.2</v>
      </c>
      <c r="AT2293">
        <v>30</v>
      </c>
      <c r="AU2293">
        <v>1201380</v>
      </c>
      <c r="AV2293">
        <v>1332</v>
      </c>
      <c r="AW2293" t="s">
        <v>20305</v>
      </c>
      <c r="AX2293" t="s">
        <v>20306</v>
      </c>
      <c r="AY2293" t="s">
        <v>11421</v>
      </c>
      <c r="AZ2293">
        <v>32567</v>
      </c>
      <c r="BA2293">
        <v>2119</v>
      </c>
      <c r="BB2293">
        <v>2119</v>
      </c>
      <c r="BC2293">
        <v>0</v>
      </c>
      <c r="BE2293">
        <v>12091</v>
      </c>
      <c r="BH2293" t="s">
        <v>11427</v>
      </c>
      <c r="BI2293" t="s">
        <v>11427</v>
      </c>
      <c r="BJ2293" t="s">
        <v>11428</v>
      </c>
      <c r="BK2293" t="s">
        <v>11428</v>
      </c>
      <c r="BL2293" t="s">
        <v>11428</v>
      </c>
      <c r="BM2293" t="s">
        <v>11428</v>
      </c>
      <c r="BN2293" t="s">
        <v>11428</v>
      </c>
      <c r="BO2293" t="s">
        <v>11428</v>
      </c>
      <c r="BP2293" t="s">
        <v>11428</v>
      </c>
      <c r="BQ2293" t="s">
        <v>11428</v>
      </c>
      <c r="BR2293" t="s">
        <v>11428</v>
      </c>
      <c r="BS2293" t="s">
        <v>11428</v>
      </c>
      <c r="BT2293" t="s">
        <v>11428</v>
      </c>
      <c r="BU2293" t="s">
        <v>11428</v>
      </c>
      <c r="BV2293" t="s">
        <v>11428</v>
      </c>
      <c r="BW2293" t="s">
        <v>11428</v>
      </c>
      <c r="BY2293" t="s">
        <v>11428</v>
      </c>
      <c r="CB2293" t="s">
        <v>11427</v>
      </c>
      <c r="CD2293">
        <v>247</v>
      </c>
      <c r="CE2293">
        <v>20</v>
      </c>
      <c r="CF2293">
        <v>267</v>
      </c>
      <c r="CG2293">
        <v>0</v>
      </c>
      <c r="CH2293">
        <v>17</v>
      </c>
      <c r="CI2293">
        <v>395</v>
      </c>
    </row>
    <row r="2294" spans="1:87">
      <c r="A2294">
        <v>120138001336</v>
      </c>
      <c r="B2294" t="s">
        <v>11414</v>
      </c>
      <c r="C2294" t="s">
        <v>20296</v>
      </c>
      <c r="D2294" t="s">
        <v>20308</v>
      </c>
      <c r="E2294" t="s">
        <v>20298</v>
      </c>
      <c r="F2294" t="s">
        <v>20309</v>
      </c>
      <c r="G2294" t="s">
        <v>20310</v>
      </c>
      <c r="H2294" t="s">
        <v>20311</v>
      </c>
      <c r="I2294" t="s">
        <v>11421</v>
      </c>
      <c r="J2294">
        <v>32548</v>
      </c>
      <c r="K2294" t="s">
        <v>11442</v>
      </c>
      <c r="L2294">
        <v>12</v>
      </c>
      <c r="M2294" t="s">
        <v>11461</v>
      </c>
      <c r="N2294">
        <v>12</v>
      </c>
      <c r="P2294">
        <v>2</v>
      </c>
      <c r="Q2294">
        <v>6</v>
      </c>
      <c r="R2294">
        <v>11</v>
      </c>
      <c r="S2294">
        <v>2</v>
      </c>
      <c r="T2294">
        <v>8</v>
      </c>
      <c r="U2294">
        <v>6</v>
      </c>
      <c r="V2294">
        <v>9</v>
      </c>
      <c r="W2294">
        <v>10</v>
      </c>
      <c r="X2294">
        <v>9</v>
      </c>
      <c r="Y2294">
        <v>7</v>
      </c>
      <c r="Z2294">
        <v>8</v>
      </c>
      <c r="AA2294">
        <v>9</v>
      </c>
      <c r="AB2294">
        <v>4</v>
      </c>
      <c r="AC2294">
        <v>46</v>
      </c>
      <c r="AD2294" t="s">
        <v>11424</v>
      </c>
      <c r="AE2294">
        <v>30.420999999999999</v>
      </c>
      <c r="AF2294">
        <v>-86.638499999999993</v>
      </c>
      <c r="AG2294" t="s">
        <v>20312</v>
      </c>
      <c r="AH2294">
        <v>46</v>
      </c>
      <c r="AI2294">
        <v>87</v>
      </c>
      <c r="AJ2294">
        <v>50</v>
      </c>
      <c r="AK2294">
        <v>3</v>
      </c>
      <c r="AL2294">
        <v>3</v>
      </c>
      <c r="AM2294">
        <v>22</v>
      </c>
      <c r="AN2294">
        <v>10</v>
      </c>
      <c r="AO2294">
        <v>92</v>
      </c>
      <c r="AP2294">
        <v>75</v>
      </c>
      <c r="AQ2294">
        <v>8</v>
      </c>
      <c r="AR2294">
        <v>83</v>
      </c>
      <c r="AS2294">
        <v>7.2</v>
      </c>
      <c r="AT2294">
        <v>19</v>
      </c>
      <c r="AU2294">
        <v>1201380</v>
      </c>
      <c r="AV2294">
        <v>1336</v>
      </c>
      <c r="AW2294" t="s">
        <v>20310</v>
      </c>
      <c r="AX2294" t="s">
        <v>20311</v>
      </c>
      <c r="AY2294" t="s">
        <v>11421</v>
      </c>
      <c r="AZ2294">
        <v>32548</v>
      </c>
      <c r="BA2294">
        <v>4150</v>
      </c>
      <c r="BB2294">
        <v>4150</v>
      </c>
      <c r="BC2294">
        <v>0</v>
      </c>
      <c r="BE2294">
        <v>12091</v>
      </c>
      <c r="BH2294" t="s">
        <v>11427</v>
      </c>
      <c r="BI2294" t="s">
        <v>11427</v>
      </c>
      <c r="BJ2294" t="s">
        <v>11428</v>
      </c>
      <c r="BK2294" t="s">
        <v>11428</v>
      </c>
      <c r="BL2294" t="s">
        <v>11428</v>
      </c>
      <c r="BM2294" t="s">
        <v>11428</v>
      </c>
      <c r="BN2294" t="s">
        <v>11428</v>
      </c>
      <c r="BO2294" t="s">
        <v>11428</v>
      </c>
      <c r="BP2294" t="s">
        <v>11428</v>
      </c>
      <c r="BQ2294" t="s">
        <v>11428</v>
      </c>
      <c r="BR2294" t="s">
        <v>11428</v>
      </c>
      <c r="BS2294" t="s">
        <v>11428</v>
      </c>
      <c r="BT2294" t="s">
        <v>11428</v>
      </c>
      <c r="BU2294" t="s">
        <v>11428</v>
      </c>
      <c r="BV2294" t="s">
        <v>11428</v>
      </c>
      <c r="BW2294" t="s">
        <v>11428</v>
      </c>
      <c r="BY2294" t="s">
        <v>11428</v>
      </c>
      <c r="CB2294" t="s">
        <v>11427</v>
      </c>
      <c r="CD2294">
        <v>75</v>
      </c>
      <c r="CE2294">
        <v>8</v>
      </c>
      <c r="CF2294">
        <v>83</v>
      </c>
      <c r="CG2294">
        <v>0</v>
      </c>
      <c r="CH2294">
        <v>7</v>
      </c>
      <c r="CI2294">
        <v>137</v>
      </c>
    </row>
    <row r="2295" spans="1:87">
      <c r="A2295">
        <v>120138002443</v>
      </c>
      <c r="B2295" t="s">
        <v>11414</v>
      </c>
      <c r="C2295" t="s">
        <v>20296</v>
      </c>
      <c r="D2295" t="s">
        <v>20313</v>
      </c>
      <c r="E2295" t="s">
        <v>20298</v>
      </c>
      <c r="F2295" t="s">
        <v>20314</v>
      </c>
      <c r="G2295" t="s">
        <v>20315</v>
      </c>
      <c r="H2295" t="s">
        <v>20311</v>
      </c>
      <c r="I2295" t="s">
        <v>11421</v>
      </c>
      <c r="J2295">
        <v>32547</v>
      </c>
      <c r="K2295" t="s">
        <v>11437</v>
      </c>
      <c r="L2295">
        <v>12</v>
      </c>
      <c r="M2295">
        <v>6</v>
      </c>
      <c r="N2295">
        <v>12</v>
      </c>
      <c r="P2295">
        <v>7</v>
      </c>
      <c r="W2295">
        <v>0</v>
      </c>
      <c r="X2295">
        <v>0</v>
      </c>
      <c r="Y2295">
        <v>1</v>
      </c>
      <c r="Z2295">
        <v>63</v>
      </c>
      <c r="AA2295">
        <v>45</v>
      </c>
      <c r="AB2295">
        <v>39</v>
      </c>
      <c r="AC2295">
        <v>49</v>
      </c>
      <c r="AD2295" t="s">
        <v>11424</v>
      </c>
      <c r="AE2295">
        <v>30.468299999999999</v>
      </c>
      <c r="AF2295">
        <v>-86.614900000000006</v>
      </c>
      <c r="AG2295" t="s">
        <v>20316</v>
      </c>
      <c r="AH2295">
        <v>46</v>
      </c>
      <c r="AI2295">
        <v>100</v>
      </c>
      <c r="AJ2295">
        <v>104</v>
      </c>
      <c r="AK2295">
        <v>0</v>
      </c>
      <c r="AL2295">
        <v>0</v>
      </c>
      <c r="AM2295">
        <v>30</v>
      </c>
      <c r="AN2295">
        <v>31</v>
      </c>
      <c r="AO2295">
        <v>135</v>
      </c>
      <c r="AP2295">
        <v>101</v>
      </c>
      <c r="AQ2295">
        <v>5</v>
      </c>
      <c r="AR2295">
        <v>106</v>
      </c>
      <c r="AS2295">
        <v>6.4</v>
      </c>
      <c r="AT2295">
        <v>32</v>
      </c>
      <c r="AU2295">
        <v>1201380</v>
      </c>
      <c r="AV2295">
        <v>2443</v>
      </c>
      <c r="AW2295" t="s">
        <v>20315</v>
      </c>
      <c r="AX2295" t="s">
        <v>20311</v>
      </c>
      <c r="AY2295" t="s">
        <v>11421</v>
      </c>
      <c r="AZ2295">
        <v>32547</v>
      </c>
      <c r="BA2295">
        <v>1217</v>
      </c>
      <c r="BB2295">
        <v>1217</v>
      </c>
      <c r="BC2295">
        <v>0</v>
      </c>
      <c r="BE2295">
        <v>12091</v>
      </c>
      <c r="BH2295" t="s">
        <v>11427</v>
      </c>
      <c r="BI2295" t="s">
        <v>11427</v>
      </c>
      <c r="BJ2295" t="s">
        <v>11428</v>
      </c>
      <c r="BK2295" t="s">
        <v>11427</v>
      </c>
      <c r="BL2295" t="s">
        <v>11427</v>
      </c>
      <c r="BM2295" t="s">
        <v>11427</v>
      </c>
      <c r="BN2295" t="s">
        <v>11427</v>
      </c>
      <c r="BO2295" t="s">
        <v>11427</v>
      </c>
      <c r="BP2295" t="s">
        <v>11427</v>
      </c>
      <c r="BQ2295" t="s">
        <v>11428</v>
      </c>
      <c r="BR2295" t="s">
        <v>11428</v>
      </c>
      <c r="BS2295" t="s">
        <v>11428</v>
      </c>
      <c r="BT2295" t="s">
        <v>11428</v>
      </c>
      <c r="BU2295" t="s">
        <v>11428</v>
      </c>
      <c r="BV2295" t="s">
        <v>11428</v>
      </c>
      <c r="BW2295" t="s">
        <v>11428</v>
      </c>
      <c r="BY2295" t="s">
        <v>11428</v>
      </c>
      <c r="CB2295" t="s">
        <v>11427</v>
      </c>
      <c r="CD2295">
        <v>101</v>
      </c>
      <c r="CE2295">
        <v>5</v>
      </c>
      <c r="CF2295">
        <v>106</v>
      </c>
      <c r="CG2295">
        <v>0</v>
      </c>
      <c r="CH2295">
        <v>8</v>
      </c>
      <c r="CI2295">
        <v>204</v>
      </c>
    </row>
    <row r="2296" spans="1:87">
      <c r="A2296">
        <v>120138003088</v>
      </c>
      <c r="B2296" t="s">
        <v>11414</v>
      </c>
      <c r="C2296" t="s">
        <v>20296</v>
      </c>
      <c r="D2296" t="s">
        <v>20317</v>
      </c>
      <c r="E2296" t="s">
        <v>20298</v>
      </c>
      <c r="F2296" t="s">
        <v>20318</v>
      </c>
      <c r="G2296" t="s">
        <v>20319</v>
      </c>
      <c r="H2296" t="s">
        <v>20311</v>
      </c>
      <c r="I2296" t="s">
        <v>11421</v>
      </c>
      <c r="J2296">
        <v>32548</v>
      </c>
      <c r="K2296" t="s">
        <v>11437</v>
      </c>
      <c r="L2296">
        <v>12</v>
      </c>
      <c r="M2296">
        <v>4</v>
      </c>
      <c r="N2296">
        <v>12</v>
      </c>
      <c r="U2296">
        <v>8</v>
      </c>
      <c r="V2296">
        <v>13</v>
      </c>
      <c r="W2296">
        <v>19</v>
      </c>
      <c r="X2296">
        <v>31</v>
      </c>
      <c r="Y2296">
        <v>56</v>
      </c>
      <c r="Z2296">
        <v>64</v>
      </c>
      <c r="AA2296">
        <v>58</v>
      </c>
      <c r="AB2296">
        <v>25</v>
      </c>
      <c r="AC2296">
        <v>31</v>
      </c>
      <c r="AD2296" t="s">
        <v>11424</v>
      </c>
      <c r="AE2296">
        <v>30.424499999999998</v>
      </c>
      <c r="AF2296">
        <v>-86.665499999999994</v>
      </c>
      <c r="AG2296" t="s">
        <v>20320</v>
      </c>
      <c r="AH2296">
        <v>46</v>
      </c>
      <c r="AI2296">
        <v>194</v>
      </c>
      <c r="AJ2296">
        <v>111</v>
      </c>
      <c r="AK2296">
        <v>0</v>
      </c>
      <c r="AL2296">
        <v>4</v>
      </c>
      <c r="AM2296">
        <v>112</v>
      </c>
      <c r="AN2296">
        <v>35</v>
      </c>
      <c r="AO2296">
        <v>125</v>
      </c>
      <c r="AP2296">
        <v>233</v>
      </c>
      <c r="AQ2296">
        <v>12</v>
      </c>
      <c r="AR2296">
        <v>245</v>
      </c>
      <c r="AS2296">
        <v>17.899999999999999</v>
      </c>
      <c r="AT2296">
        <v>17</v>
      </c>
      <c r="AU2296">
        <v>1201380</v>
      </c>
      <c r="AV2296">
        <v>3088</v>
      </c>
      <c r="AW2296" t="s">
        <v>20319</v>
      </c>
      <c r="AX2296" t="s">
        <v>20311</v>
      </c>
      <c r="AY2296" t="s">
        <v>11421</v>
      </c>
      <c r="AZ2296">
        <v>32548</v>
      </c>
      <c r="BC2296">
        <v>0</v>
      </c>
      <c r="BE2296">
        <v>12091</v>
      </c>
      <c r="BH2296" t="s">
        <v>11427</v>
      </c>
      <c r="BI2296" t="s">
        <v>11427</v>
      </c>
      <c r="BJ2296" t="s">
        <v>11427</v>
      </c>
      <c r="BK2296" t="s">
        <v>11427</v>
      </c>
      <c r="BL2296" t="s">
        <v>11427</v>
      </c>
      <c r="BM2296" t="s">
        <v>11427</v>
      </c>
      <c r="BN2296" t="s">
        <v>11427</v>
      </c>
      <c r="BO2296" t="s">
        <v>11428</v>
      </c>
      <c r="BP2296" t="s">
        <v>11428</v>
      </c>
      <c r="BQ2296" t="s">
        <v>11428</v>
      </c>
      <c r="BR2296" t="s">
        <v>11428</v>
      </c>
      <c r="BS2296" t="s">
        <v>11428</v>
      </c>
      <c r="BT2296" t="s">
        <v>11428</v>
      </c>
      <c r="BU2296" t="s">
        <v>11428</v>
      </c>
      <c r="BV2296" t="s">
        <v>11428</v>
      </c>
      <c r="BW2296" t="s">
        <v>11428</v>
      </c>
      <c r="BY2296" t="s">
        <v>11428</v>
      </c>
      <c r="CB2296" t="s">
        <v>11428</v>
      </c>
      <c r="CD2296">
        <v>233</v>
      </c>
      <c r="CE2296">
        <v>12</v>
      </c>
      <c r="CF2296">
        <v>245</v>
      </c>
      <c r="CG2296">
        <v>0</v>
      </c>
      <c r="CH2296">
        <v>29</v>
      </c>
      <c r="CI2296">
        <v>305</v>
      </c>
    </row>
    <row r="2297" spans="1:87">
      <c r="A2297">
        <v>120138003446</v>
      </c>
      <c r="B2297" t="s">
        <v>11414</v>
      </c>
      <c r="C2297" t="s">
        <v>20296</v>
      </c>
      <c r="D2297" t="s">
        <v>20321</v>
      </c>
      <c r="E2297" t="s">
        <v>20298</v>
      </c>
      <c r="F2297" t="s">
        <v>20322</v>
      </c>
      <c r="G2297" t="s">
        <v>20323</v>
      </c>
      <c r="H2297" t="s">
        <v>20324</v>
      </c>
      <c r="I2297" t="s">
        <v>11421</v>
      </c>
      <c r="J2297">
        <v>32539</v>
      </c>
      <c r="K2297" t="s">
        <v>11437</v>
      </c>
      <c r="L2297">
        <v>12</v>
      </c>
      <c r="M2297">
        <v>6</v>
      </c>
      <c r="N2297">
        <v>12</v>
      </c>
      <c r="W2297">
        <v>3</v>
      </c>
      <c r="X2297">
        <v>2</v>
      </c>
      <c r="Y2297">
        <v>9</v>
      </c>
      <c r="Z2297">
        <v>17</v>
      </c>
      <c r="AA2297">
        <v>11</v>
      </c>
      <c r="AB2297">
        <v>5</v>
      </c>
      <c r="AC2297">
        <v>0</v>
      </c>
      <c r="AD2297" t="s">
        <v>11424</v>
      </c>
      <c r="AE2297">
        <v>30.696000000000002</v>
      </c>
      <c r="AF2297">
        <v>-86.528700000000001</v>
      </c>
      <c r="AG2297" t="s">
        <v>20325</v>
      </c>
      <c r="AH2297">
        <v>46</v>
      </c>
      <c r="AI2297">
        <v>47</v>
      </c>
      <c r="AJ2297">
        <v>0</v>
      </c>
      <c r="AK2297">
        <v>0</v>
      </c>
      <c r="AL2297">
        <v>0</v>
      </c>
      <c r="AM2297">
        <v>38</v>
      </c>
      <c r="AN2297">
        <v>0</v>
      </c>
      <c r="AO2297">
        <v>9</v>
      </c>
      <c r="AP2297">
        <v>0</v>
      </c>
      <c r="AQ2297">
        <v>0</v>
      </c>
      <c r="AR2297">
        <v>0</v>
      </c>
      <c r="AS2297">
        <v>4.7</v>
      </c>
      <c r="AT2297">
        <v>10</v>
      </c>
      <c r="AU2297">
        <v>1201380</v>
      </c>
      <c r="AV2297">
        <v>3446</v>
      </c>
      <c r="AW2297" t="s">
        <v>20323</v>
      </c>
      <c r="AX2297" t="s">
        <v>20324</v>
      </c>
      <c r="AY2297" t="s">
        <v>11421</v>
      </c>
      <c r="AZ2297">
        <v>32539</v>
      </c>
      <c r="BA2297">
        <v>6719</v>
      </c>
      <c r="BB2297">
        <v>6719</v>
      </c>
      <c r="BC2297">
        <v>0</v>
      </c>
      <c r="BE2297">
        <v>12091</v>
      </c>
      <c r="BH2297" t="s">
        <v>11427</v>
      </c>
      <c r="BI2297" t="s">
        <v>11427</v>
      </c>
      <c r="BJ2297" t="s">
        <v>11427</v>
      </c>
      <c r="BK2297" t="s">
        <v>11427</v>
      </c>
      <c r="BL2297" t="s">
        <v>11427</v>
      </c>
      <c r="BM2297" t="s">
        <v>11427</v>
      </c>
      <c r="BN2297" t="s">
        <v>11427</v>
      </c>
      <c r="BO2297" t="s">
        <v>11427</v>
      </c>
      <c r="BP2297" t="s">
        <v>11427</v>
      </c>
      <c r="BQ2297" t="s">
        <v>11428</v>
      </c>
      <c r="BR2297" t="s">
        <v>11428</v>
      </c>
      <c r="BS2297" t="s">
        <v>11428</v>
      </c>
      <c r="BT2297" t="s">
        <v>11428</v>
      </c>
      <c r="BU2297" t="s">
        <v>11428</v>
      </c>
      <c r="BV2297" t="s">
        <v>11428</v>
      </c>
      <c r="BW2297" t="s">
        <v>11428</v>
      </c>
      <c r="BY2297" t="s">
        <v>11427</v>
      </c>
      <c r="CB2297" t="s">
        <v>11427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47</v>
      </c>
    </row>
    <row r="2298" spans="1:87">
      <c r="A2298">
        <v>120138003447</v>
      </c>
      <c r="B2298" t="s">
        <v>11414</v>
      </c>
      <c r="C2298" t="s">
        <v>20296</v>
      </c>
      <c r="D2298" t="s">
        <v>20326</v>
      </c>
      <c r="E2298" t="s">
        <v>20298</v>
      </c>
      <c r="F2298" t="s">
        <v>20322</v>
      </c>
      <c r="G2298" t="s">
        <v>20323</v>
      </c>
      <c r="H2298" t="s">
        <v>20324</v>
      </c>
      <c r="I2298" t="s">
        <v>11421</v>
      </c>
      <c r="J2298">
        <v>32539</v>
      </c>
      <c r="K2298" t="s">
        <v>11437</v>
      </c>
      <c r="L2298">
        <v>12</v>
      </c>
      <c r="M2298">
        <v>6</v>
      </c>
      <c r="N2298">
        <v>12</v>
      </c>
      <c r="W2298">
        <v>1</v>
      </c>
      <c r="X2298">
        <v>9</v>
      </c>
      <c r="Y2298">
        <v>14</v>
      </c>
      <c r="Z2298">
        <v>27</v>
      </c>
      <c r="AA2298">
        <v>13</v>
      </c>
      <c r="AB2298">
        <v>5</v>
      </c>
      <c r="AC2298">
        <v>4</v>
      </c>
      <c r="AD2298" t="s">
        <v>11424</v>
      </c>
      <c r="AE2298">
        <v>30.696400000000001</v>
      </c>
      <c r="AF2298">
        <v>-86.526300000000006</v>
      </c>
      <c r="AG2298" t="s">
        <v>20327</v>
      </c>
      <c r="AH2298">
        <v>46</v>
      </c>
      <c r="AI2298">
        <v>73</v>
      </c>
      <c r="AJ2298">
        <v>0</v>
      </c>
      <c r="AK2298">
        <v>0</v>
      </c>
      <c r="AL2298">
        <v>0</v>
      </c>
      <c r="AM2298">
        <v>42</v>
      </c>
      <c r="AN2298">
        <v>1</v>
      </c>
      <c r="AO2298">
        <v>30</v>
      </c>
      <c r="AP2298">
        <v>0</v>
      </c>
      <c r="AQ2298">
        <v>0</v>
      </c>
      <c r="AR2298">
        <v>0</v>
      </c>
      <c r="AU2298">
        <v>1201380</v>
      </c>
      <c r="AV2298">
        <v>3447</v>
      </c>
      <c r="AW2298" t="s">
        <v>20323</v>
      </c>
      <c r="AX2298" t="s">
        <v>20324</v>
      </c>
      <c r="AY2298" t="s">
        <v>11421</v>
      </c>
      <c r="AZ2298">
        <v>32539</v>
      </c>
      <c r="BA2298">
        <v>6719</v>
      </c>
      <c r="BB2298">
        <v>6719</v>
      </c>
      <c r="BC2298">
        <v>0</v>
      </c>
      <c r="BE2298">
        <v>12091</v>
      </c>
      <c r="BH2298" t="s">
        <v>11427</v>
      </c>
      <c r="BI2298" t="s">
        <v>11427</v>
      </c>
      <c r="BJ2298" t="s">
        <v>11427</v>
      </c>
      <c r="BK2298" t="s">
        <v>11427</v>
      </c>
      <c r="BL2298" t="s">
        <v>11427</v>
      </c>
      <c r="BM2298" t="s">
        <v>11427</v>
      </c>
      <c r="BN2298" t="s">
        <v>11427</v>
      </c>
      <c r="BO2298" t="s">
        <v>11427</v>
      </c>
      <c r="BP2298" t="s">
        <v>11427</v>
      </c>
      <c r="BQ2298" t="s">
        <v>11428</v>
      </c>
      <c r="BR2298" t="s">
        <v>11428</v>
      </c>
      <c r="BS2298" t="s">
        <v>11428</v>
      </c>
      <c r="BT2298" t="s">
        <v>11428</v>
      </c>
      <c r="BU2298" t="s">
        <v>11428</v>
      </c>
      <c r="BV2298" t="s">
        <v>11428</v>
      </c>
      <c r="BW2298" t="s">
        <v>11428</v>
      </c>
      <c r="BY2298" t="s">
        <v>11427</v>
      </c>
      <c r="CB2298" t="s">
        <v>11427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73</v>
      </c>
    </row>
    <row r="2299" spans="1:87">
      <c r="A2299">
        <v>120138003621</v>
      </c>
      <c r="B2299" t="s">
        <v>11414</v>
      </c>
      <c r="C2299" t="s">
        <v>20296</v>
      </c>
      <c r="D2299" t="s">
        <v>20328</v>
      </c>
      <c r="E2299" t="s">
        <v>20298</v>
      </c>
      <c r="F2299" t="s">
        <v>20322</v>
      </c>
      <c r="G2299" t="s">
        <v>20323</v>
      </c>
      <c r="H2299" t="s">
        <v>20324</v>
      </c>
      <c r="I2299" t="s">
        <v>11421</v>
      </c>
      <c r="J2299">
        <v>32539</v>
      </c>
      <c r="K2299" t="s">
        <v>11437</v>
      </c>
      <c r="L2299">
        <v>12</v>
      </c>
      <c r="M2299">
        <v>5</v>
      </c>
      <c r="N2299">
        <v>12</v>
      </c>
      <c r="V2299">
        <v>0</v>
      </c>
      <c r="W2299">
        <v>1</v>
      </c>
      <c r="X2299">
        <v>3</v>
      </c>
      <c r="Y2299">
        <v>2</v>
      </c>
      <c r="Z2299">
        <v>5</v>
      </c>
      <c r="AA2299">
        <v>4</v>
      </c>
      <c r="AB2299">
        <v>4</v>
      </c>
      <c r="AC2299">
        <v>0</v>
      </c>
      <c r="AD2299" t="s">
        <v>11424</v>
      </c>
      <c r="AE2299">
        <v>30.697600000000001</v>
      </c>
      <c r="AF2299">
        <v>-86.527199999999993</v>
      </c>
      <c r="AG2299" t="s">
        <v>20329</v>
      </c>
      <c r="AH2299">
        <v>46</v>
      </c>
      <c r="AI2299">
        <v>15</v>
      </c>
      <c r="AJ2299">
        <v>4</v>
      </c>
      <c r="AK2299">
        <v>0</v>
      </c>
      <c r="AL2299">
        <v>0</v>
      </c>
      <c r="AM2299">
        <v>4</v>
      </c>
      <c r="AN2299">
        <v>2</v>
      </c>
      <c r="AO2299">
        <v>13</v>
      </c>
      <c r="AP2299">
        <v>8</v>
      </c>
      <c r="AQ2299">
        <v>0</v>
      </c>
      <c r="AR2299">
        <v>8</v>
      </c>
      <c r="AU2299">
        <v>1201380</v>
      </c>
      <c r="AV2299">
        <v>3621</v>
      </c>
      <c r="AW2299" t="s">
        <v>20323</v>
      </c>
      <c r="AX2299" t="s">
        <v>20324</v>
      </c>
      <c r="AY2299" t="s">
        <v>11421</v>
      </c>
      <c r="AZ2299">
        <v>32539</v>
      </c>
      <c r="BA2299">
        <v>6719</v>
      </c>
      <c r="BB2299">
        <v>6719</v>
      </c>
      <c r="BC2299">
        <v>0</v>
      </c>
      <c r="BE2299">
        <v>12091</v>
      </c>
      <c r="BH2299" t="s">
        <v>11427</v>
      </c>
      <c r="BI2299" t="s">
        <v>11427</v>
      </c>
      <c r="BJ2299" t="s">
        <v>11427</v>
      </c>
      <c r="BK2299" t="s">
        <v>11427</v>
      </c>
      <c r="BL2299" t="s">
        <v>11427</v>
      </c>
      <c r="BM2299" t="s">
        <v>11427</v>
      </c>
      <c r="BN2299" t="s">
        <v>11427</v>
      </c>
      <c r="BO2299" t="s">
        <v>11427</v>
      </c>
      <c r="BP2299" t="s">
        <v>11428</v>
      </c>
      <c r="BQ2299" t="s">
        <v>11428</v>
      </c>
      <c r="BR2299" t="s">
        <v>11428</v>
      </c>
      <c r="BS2299" t="s">
        <v>11428</v>
      </c>
      <c r="BT2299" t="s">
        <v>11428</v>
      </c>
      <c r="BU2299" t="s">
        <v>11428</v>
      </c>
      <c r="BV2299" t="s">
        <v>11428</v>
      </c>
      <c r="BW2299" t="s">
        <v>11428</v>
      </c>
      <c r="BY2299" t="s">
        <v>11427</v>
      </c>
      <c r="CB2299" t="s">
        <v>11427</v>
      </c>
      <c r="CD2299">
        <v>8</v>
      </c>
      <c r="CE2299">
        <v>0</v>
      </c>
      <c r="CF2299">
        <v>8</v>
      </c>
      <c r="CG2299">
        <v>0</v>
      </c>
      <c r="CH2299">
        <v>0</v>
      </c>
      <c r="CI2299">
        <v>19</v>
      </c>
    </row>
    <row r="2300" spans="1:87">
      <c r="A2300">
        <v>120138003622</v>
      </c>
      <c r="B2300" t="s">
        <v>11414</v>
      </c>
      <c r="C2300" t="s">
        <v>20296</v>
      </c>
      <c r="D2300" t="s">
        <v>20330</v>
      </c>
      <c r="E2300" t="s">
        <v>20298</v>
      </c>
      <c r="F2300" t="s">
        <v>20331</v>
      </c>
      <c r="G2300" t="s">
        <v>20332</v>
      </c>
      <c r="H2300" t="s">
        <v>20311</v>
      </c>
      <c r="I2300" t="s">
        <v>11421</v>
      </c>
      <c r="J2300">
        <v>32548</v>
      </c>
      <c r="K2300" t="s">
        <v>11437</v>
      </c>
      <c r="L2300">
        <v>12</v>
      </c>
      <c r="M2300">
        <v>6</v>
      </c>
      <c r="N2300">
        <v>12</v>
      </c>
      <c r="W2300">
        <v>2</v>
      </c>
      <c r="X2300">
        <v>3</v>
      </c>
      <c r="Y2300">
        <v>10</v>
      </c>
      <c r="Z2300">
        <v>9</v>
      </c>
      <c r="AA2300">
        <v>1</v>
      </c>
      <c r="AB2300">
        <v>1</v>
      </c>
      <c r="AC2300">
        <v>0</v>
      </c>
      <c r="AD2300" t="s">
        <v>11424</v>
      </c>
      <c r="AE2300">
        <v>30.410699999999999</v>
      </c>
      <c r="AF2300">
        <v>-86.600399999999993</v>
      </c>
      <c r="AG2300" t="s">
        <v>20333</v>
      </c>
      <c r="AH2300">
        <v>46</v>
      </c>
      <c r="AI2300">
        <v>20</v>
      </c>
      <c r="AJ2300">
        <v>6</v>
      </c>
      <c r="AK2300">
        <v>1</v>
      </c>
      <c r="AL2300">
        <v>0</v>
      </c>
      <c r="AM2300">
        <v>12</v>
      </c>
      <c r="AN2300">
        <v>5</v>
      </c>
      <c r="AO2300">
        <v>7</v>
      </c>
      <c r="AP2300">
        <v>8</v>
      </c>
      <c r="AQ2300">
        <v>3</v>
      </c>
      <c r="AR2300">
        <v>11</v>
      </c>
      <c r="AU2300">
        <v>1201380</v>
      </c>
      <c r="AV2300">
        <v>3622</v>
      </c>
      <c r="AW2300" t="s">
        <v>20332</v>
      </c>
      <c r="AX2300" t="s">
        <v>20311</v>
      </c>
      <c r="AY2300" t="s">
        <v>11421</v>
      </c>
      <c r="AZ2300">
        <v>32548</v>
      </c>
      <c r="BA2300">
        <v>5636</v>
      </c>
      <c r="BB2300">
        <v>5636</v>
      </c>
      <c r="BC2300">
        <v>0</v>
      </c>
      <c r="BE2300">
        <v>12091</v>
      </c>
      <c r="BH2300" t="s">
        <v>11427</v>
      </c>
      <c r="BI2300" t="s">
        <v>11427</v>
      </c>
      <c r="BJ2300" t="s">
        <v>11427</v>
      </c>
      <c r="BK2300" t="s">
        <v>11427</v>
      </c>
      <c r="BL2300" t="s">
        <v>11427</v>
      </c>
      <c r="BM2300" t="s">
        <v>11427</v>
      </c>
      <c r="BN2300" t="s">
        <v>11427</v>
      </c>
      <c r="BO2300" t="s">
        <v>11427</v>
      </c>
      <c r="BP2300" t="s">
        <v>11427</v>
      </c>
      <c r="BQ2300" t="s">
        <v>11428</v>
      </c>
      <c r="BR2300" t="s">
        <v>11428</v>
      </c>
      <c r="BS2300" t="s">
        <v>11428</v>
      </c>
      <c r="BT2300" t="s">
        <v>11428</v>
      </c>
      <c r="BU2300" t="s">
        <v>11428</v>
      </c>
      <c r="BV2300" t="s">
        <v>11428</v>
      </c>
      <c r="BW2300" t="s">
        <v>11428</v>
      </c>
      <c r="BY2300" t="s">
        <v>11427</v>
      </c>
      <c r="CB2300" t="s">
        <v>11427</v>
      </c>
      <c r="CD2300">
        <v>8</v>
      </c>
      <c r="CE2300">
        <v>3</v>
      </c>
      <c r="CF2300">
        <v>11</v>
      </c>
      <c r="CG2300">
        <v>0</v>
      </c>
      <c r="CH2300">
        <v>1</v>
      </c>
      <c r="CI2300">
        <v>26</v>
      </c>
    </row>
    <row r="2301" spans="1:87">
      <c r="A2301">
        <v>120138003881</v>
      </c>
      <c r="B2301" t="s">
        <v>11414</v>
      </c>
      <c r="C2301" t="s">
        <v>20296</v>
      </c>
      <c r="D2301" t="s">
        <v>20334</v>
      </c>
      <c r="E2301" t="s">
        <v>20298</v>
      </c>
      <c r="F2301" t="s">
        <v>20322</v>
      </c>
      <c r="G2301" t="s">
        <v>20323</v>
      </c>
      <c r="H2301" t="s">
        <v>20324</v>
      </c>
      <c r="I2301" t="s">
        <v>11421</v>
      </c>
      <c r="J2301">
        <v>32539</v>
      </c>
      <c r="K2301" t="s">
        <v>11437</v>
      </c>
      <c r="L2301">
        <v>12</v>
      </c>
      <c r="M2301">
        <v>6</v>
      </c>
      <c r="N2301">
        <v>12</v>
      </c>
      <c r="W2301">
        <v>0</v>
      </c>
      <c r="X2301">
        <v>0</v>
      </c>
      <c r="Y2301">
        <v>1</v>
      </c>
      <c r="Z2301">
        <v>1</v>
      </c>
      <c r="AA2301">
        <v>5</v>
      </c>
      <c r="AB2301">
        <v>3</v>
      </c>
      <c r="AC2301">
        <v>4</v>
      </c>
      <c r="AD2301" t="s">
        <v>11424</v>
      </c>
      <c r="AE2301">
        <v>30.6983</v>
      </c>
      <c r="AF2301">
        <v>-86.523300000000006</v>
      </c>
      <c r="AG2301" t="s">
        <v>20335</v>
      </c>
      <c r="AH2301">
        <v>46</v>
      </c>
      <c r="AI2301">
        <v>13</v>
      </c>
      <c r="AJ2301">
        <v>1</v>
      </c>
      <c r="AK2301">
        <v>0</v>
      </c>
      <c r="AL2301">
        <v>0</v>
      </c>
      <c r="AM2301">
        <v>4</v>
      </c>
      <c r="AN2301">
        <v>1</v>
      </c>
      <c r="AO2301">
        <v>8</v>
      </c>
      <c r="AP2301">
        <v>3</v>
      </c>
      <c r="AQ2301">
        <v>0</v>
      </c>
      <c r="AR2301">
        <v>3</v>
      </c>
      <c r="AS2301">
        <v>14</v>
      </c>
      <c r="AT2301">
        <v>1</v>
      </c>
      <c r="AU2301">
        <v>1201380</v>
      </c>
      <c r="AV2301">
        <v>3881</v>
      </c>
      <c r="AW2301" t="s">
        <v>20323</v>
      </c>
      <c r="AX2301" t="s">
        <v>20324</v>
      </c>
      <c r="AY2301" t="s">
        <v>11421</v>
      </c>
      <c r="AZ2301">
        <v>32539</v>
      </c>
      <c r="BA2301">
        <v>6719</v>
      </c>
      <c r="BB2301">
        <v>6719</v>
      </c>
      <c r="BC2301">
        <v>0</v>
      </c>
      <c r="BE2301">
        <v>12091</v>
      </c>
      <c r="BH2301" t="s">
        <v>11427</v>
      </c>
      <c r="BI2301" t="s">
        <v>11427</v>
      </c>
      <c r="BJ2301" t="s">
        <v>11427</v>
      </c>
      <c r="BK2301" t="s">
        <v>11427</v>
      </c>
      <c r="BL2301" t="s">
        <v>11427</v>
      </c>
      <c r="BM2301" t="s">
        <v>11427</v>
      </c>
      <c r="BN2301" t="s">
        <v>11427</v>
      </c>
      <c r="BO2301" t="s">
        <v>11427</v>
      </c>
      <c r="BP2301" t="s">
        <v>11427</v>
      </c>
      <c r="BQ2301" t="s">
        <v>11428</v>
      </c>
      <c r="BR2301" t="s">
        <v>11428</v>
      </c>
      <c r="BS2301" t="s">
        <v>11428</v>
      </c>
      <c r="BT2301" t="s">
        <v>11428</v>
      </c>
      <c r="BU2301" t="s">
        <v>11428</v>
      </c>
      <c r="BV2301" t="s">
        <v>11428</v>
      </c>
      <c r="BW2301" t="s">
        <v>11428</v>
      </c>
      <c r="BY2301" t="s">
        <v>11427</v>
      </c>
      <c r="CB2301" t="s">
        <v>11427</v>
      </c>
      <c r="CD2301">
        <v>3</v>
      </c>
      <c r="CE2301">
        <v>0</v>
      </c>
      <c r="CF2301">
        <v>3</v>
      </c>
      <c r="CG2301">
        <v>0</v>
      </c>
      <c r="CH2301">
        <v>1</v>
      </c>
      <c r="CI2301">
        <v>14</v>
      </c>
    </row>
    <row r="2302" spans="1:87">
      <c r="A2302">
        <v>120138005628</v>
      </c>
      <c r="B2302" t="s">
        <v>11414</v>
      </c>
      <c r="C2302" t="s">
        <v>20296</v>
      </c>
      <c r="D2302" t="s">
        <v>20336</v>
      </c>
      <c r="E2302" t="s">
        <v>20298</v>
      </c>
      <c r="F2302" t="s">
        <v>20337</v>
      </c>
      <c r="G2302" t="s">
        <v>20338</v>
      </c>
      <c r="H2302" t="s">
        <v>20324</v>
      </c>
      <c r="I2302" t="s">
        <v>11421</v>
      </c>
      <c r="J2302">
        <v>32536</v>
      </c>
      <c r="K2302" t="s">
        <v>11437</v>
      </c>
      <c r="L2302">
        <v>12</v>
      </c>
      <c r="M2302">
        <v>4</v>
      </c>
      <c r="N2302">
        <v>12</v>
      </c>
      <c r="U2302">
        <v>0</v>
      </c>
      <c r="V2302">
        <v>0</v>
      </c>
      <c r="W2302">
        <v>11</v>
      </c>
      <c r="X2302">
        <v>8</v>
      </c>
      <c r="Y2302">
        <v>22</v>
      </c>
      <c r="Z2302">
        <v>0</v>
      </c>
      <c r="AA2302">
        <v>0</v>
      </c>
      <c r="AB2302">
        <v>0</v>
      </c>
      <c r="AC2302">
        <v>0</v>
      </c>
      <c r="AD2302" t="s">
        <v>11424</v>
      </c>
      <c r="AE2302">
        <v>30.769500000000001</v>
      </c>
      <c r="AF2302">
        <v>-86.569699999999997</v>
      </c>
      <c r="AG2302" t="s">
        <v>20339</v>
      </c>
      <c r="AH2302">
        <v>46</v>
      </c>
      <c r="AI2302">
        <v>20</v>
      </c>
      <c r="AJ2302">
        <v>21</v>
      </c>
      <c r="AK2302">
        <v>0</v>
      </c>
      <c r="AL2302">
        <v>0</v>
      </c>
      <c r="AM2302">
        <v>4</v>
      </c>
      <c r="AN2302">
        <v>2</v>
      </c>
      <c r="AO2302">
        <v>33</v>
      </c>
      <c r="AP2302">
        <v>33</v>
      </c>
      <c r="AQ2302">
        <v>0</v>
      </c>
      <c r="AR2302">
        <v>33</v>
      </c>
      <c r="AS2302">
        <v>13.7</v>
      </c>
      <c r="AT2302">
        <v>3</v>
      </c>
      <c r="AU2302">
        <v>1201380</v>
      </c>
      <c r="AV2302">
        <v>5628</v>
      </c>
      <c r="AW2302" t="s">
        <v>20338</v>
      </c>
      <c r="AX2302" t="s">
        <v>20324</v>
      </c>
      <c r="AY2302" t="s">
        <v>11421</v>
      </c>
      <c r="AZ2302">
        <v>32536</v>
      </c>
      <c r="BA2302">
        <v>2552</v>
      </c>
      <c r="BB2302">
        <v>2552</v>
      </c>
      <c r="BC2302">
        <v>0</v>
      </c>
      <c r="BE2302">
        <v>12091</v>
      </c>
      <c r="BH2302" t="s">
        <v>11427</v>
      </c>
      <c r="BI2302" t="s">
        <v>11427</v>
      </c>
      <c r="BJ2302" t="s">
        <v>11427</v>
      </c>
      <c r="BK2302" t="s">
        <v>11427</v>
      </c>
      <c r="BL2302" t="s">
        <v>11427</v>
      </c>
      <c r="BM2302" t="s">
        <v>11427</v>
      </c>
      <c r="BN2302" t="s">
        <v>11427</v>
      </c>
      <c r="BO2302" t="s">
        <v>11428</v>
      </c>
      <c r="BP2302" t="s">
        <v>11428</v>
      </c>
      <c r="BQ2302" t="s">
        <v>11428</v>
      </c>
      <c r="BR2302" t="s">
        <v>11428</v>
      </c>
      <c r="BS2302" t="s">
        <v>11428</v>
      </c>
      <c r="BT2302" t="s">
        <v>11428</v>
      </c>
      <c r="BU2302" t="s">
        <v>11428</v>
      </c>
      <c r="BV2302" t="s">
        <v>11428</v>
      </c>
      <c r="BW2302" t="s">
        <v>11428</v>
      </c>
      <c r="BY2302" t="s">
        <v>11428</v>
      </c>
      <c r="CB2302" t="s">
        <v>11427</v>
      </c>
      <c r="CD2302">
        <v>33</v>
      </c>
      <c r="CE2302">
        <v>0</v>
      </c>
      <c r="CF2302">
        <v>33</v>
      </c>
      <c r="CG2302">
        <v>0</v>
      </c>
      <c r="CH2302">
        <v>2</v>
      </c>
      <c r="CI2302">
        <v>41</v>
      </c>
    </row>
    <row r="2303" spans="1:87">
      <c r="A2303">
        <v>120138007168</v>
      </c>
      <c r="B2303" t="s">
        <v>11414</v>
      </c>
      <c r="C2303" t="s">
        <v>20296</v>
      </c>
      <c r="D2303" t="s">
        <v>20340</v>
      </c>
      <c r="E2303" t="s">
        <v>20298</v>
      </c>
      <c r="F2303" t="s">
        <v>20341</v>
      </c>
      <c r="G2303" t="s">
        <v>20342</v>
      </c>
      <c r="H2303" t="s">
        <v>20311</v>
      </c>
      <c r="I2303" t="s">
        <v>11421</v>
      </c>
      <c r="J2303">
        <v>32548</v>
      </c>
      <c r="K2303" t="s">
        <v>11422</v>
      </c>
      <c r="L2303">
        <v>12</v>
      </c>
      <c r="M2303">
        <v>6</v>
      </c>
      <c r="N2303">
        <v>12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11424</v>
      </c>
      <c r="AE2303">
        <v>30.402899999999999</v>
      </c>
      <c r="AF2303">
        <v>-86.604399999999998</v>
      </c>
      <c r="AG2303" t="s">
        <v>20343</v>
      </c>
      <c r="AH2303">
        <v>46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U2303">
        <v>1201380</v>
      </c>
      <c r="AV2303">
        <v>7168</v>
      </c>
      <c r="AW2303" t="s">
        <v>20342</v>
      </c>
      <c r="AX2303" t="s">
        <v>20311</v>
      </c>
      <c r="AY2303" t="s">
        <v>11421</v>
      </c>
      <c r="AZ2303">
        <v>32548</v>
      </c>
      <c r="BA2303">
        <v>5848</v>
      </c>
      <c r="BB2303">
        <v>5848</v>
      </c>
      <c r="BC2303">
        <v>0</v>
      </c>
      <c r="BE2303">
        <v>12091</v>
      </c>
      <c r="BH2303" t="s">
        <v>11427</v>
      </c>
      <c r="BI2303" t="s">
        <v>11427</v>
      </c>
      <c r="BJ2303" t="s">
        <v>11427</v>
      </c>
      <c r="BK2303" t="s">
        <v>11427</v>
      </c>
      <c r="BL2303" t="s">
        <v>11427</v>
      </c>
      <c r="BM2303" t="s">
        <v>11427</v>
      </c>
      <c r="BN2303" t="s">
        <v>11427</v>
      </c>
      <c r="BO2303" t="s">
        <v>11427</v>
      </c>
      <c r="BP2303" t="s">
        <v>11427</v>
      </c>
      <c r="BQ2303" t="s">
        <v>11428</v>
      </c>
      <c r="BR2303" t="s">
        <v>11428</v>
      </c>
      <c r="BS2303" t="s">
        <v>11428</v>
      </c>
      <c r="BT2303" t="s">
        <v>11428</v>
      </c>
      <c r="BU2303" t="s">
        <v>11428</v>
      </c>
      <c r="BV2303" t="s">
        <v>11428</v>
      </c>
      <c r="BW2303" t="s">
        <v>11428</v>
      </c>
      <c r="BY2303" t="s">
        <v>11430</v>
      </c>
      <c r="CB2303" t="s">
        <v>11427</v>
      </c>
      <c r="CG2303">
        <v>0</v>
      </c>
      <c r="CH2303">
        <v>0</v>
      </c>
      <c r="CI2303">
        <v>0</v>
      </c>
    </row>
    <row r="2304" spans="1:87">
      <c r="A2304">
        <v>120138007622</v>
      </c>
      <c r="B2304" t="s">
        <v>11414</v>
      </c>
      <c r="C2304" t="s">
        <v>20296</v>
      </c>
      <c r="D2304" t="s">
        <v>20344</v>
      </c>
      <c r="E2304" t="s">
        <v>20298</v>
      </c>
      <c r="F2304" t="s">
        <v>20345</v>
      </c>
      <c r="G2304" t="s">
        <v>20338</v>
      </c>
      <c r="H2304" t="s">
        <v>20324</v>
      </c>
      <c r="I2304" t="s">
        <v>11421</v>
      </c>
      <c r="J2304">
        <v>32536</v>
      </c>
      <c r="K2304" t="s">
        <v>11442</v>
      </c>
      <c r="L2304">
        <v>12</v>
      </c>
      <c r="M2304" t="s">
        <v>11461</v>
      </c>
      <c r="N2304">
        <v>12</v>
      </c>
      <c r="P2304">
        <v>0</v>
      </c>
      <c r="Q2304">
        <v>6</v>
      </c>
      <c r="R2304">
        <v>4</v>
      </c>
      <c r="S2304">
        <v>6</v>
      </c>
      <c r="T2304">
        <v>4</v>
      </c>
      <c r="U2304">
        <v>3</v>
      </c>
      <c r="V2304">
        <v>2</v>
      </c>
      <c r="W2304">
        <v>6</v>
      </c>
      <c r="X2304">
        <v>1</v>
      </c>
      <c r="Y2304">
        <v>2</v>
      </c>
      <c r="Z2304">
        <v>5</v>
      </c>
      <c r="AA2304">
        <v>8</v>
      </c>
      <c r="AB2304">
        <v>3</v>
      </c>
      <c r="AC2304">
        <v>22</v>
      </c>
      <c r="AD2304" t="s">
        <v>11424</v>
      </c>
      <c r="AE2304">
        <v>30.769500000000001</v>
      </c>
      <c r="AF2304">
        <v>-86.569699999999997</v>
      </c>
      <c r="AG2304" t="s">
        <v>20346</v>
      </c>
      <c r="AH2304">
        <v>46</v>
      </c>
      <c r="AI2304">
        <v>36</v>
      </c>
      <c r="AJ2304">
        <v>36</v>
      </c>
      <c r="AK2304">
        <v>0</v>
      </c>
      <c r="AL2304">
        <v>0</v>
      </c>
      <c r="AM2304">
        <v>10</v>
      </c>
      <c r="AN2304">
        <v>1</v>
      </c>
      <c r="AO2304">
        <v>56</v>
      </c>
      <c r="AP2304">
        <v>30</v>
      </c>
      <c r="AQ2304">
        <v>6</v>
      </c>
      <c r="AR2304">
        <v>36</v>
      </c>
      <c r="AS2304">
        <v>6</v>
      </c>
      <c r="AT2304">
        <v>12</v>
      </c>
      <c r="AU2304">
        <v>1201380</v>
      </c>
      <c r="AV2304">
        <v>7622</v>
      </c>
      <c r="AW2304" t="s">
        <v>20338</v>
      </c>
      <c r="AX2304" t="s">
        <v>20324</v>
      </c>
      <c r="AY2304" t="s">
        <v>11421</v>
      </c>
      <c r="AZ2304">
        <v>32536</v>
      </c>
      <c r="BA2304">
        <v>2552</v>
      </c>
      <c r="BB2304">
        <v>2552</v>
      </c>
      <c r="BC2304">
        <v>0</v>
      </c>
      <c r="BE2304">
        <v>12091</v>
      </c>
      <c r="BH2304" t="s">
        <v>11427</v>
      </c>
      <c r="BI2304" t="s">
        <v>11427</v>
      </c>
      <c r="BJ2304" t="s">
        <v>11428</v>
      </c>
      <c r="BK2304" t="s">
        <v>11428</v>
      </c>
      <c r="BL2304" t="s">
        <v>11428</v>
      </c>
      <c r="BM2304" t="s">
        <v>11428</v>
      </c>
      <c r="BN2304" t="s">
        <v>11428</v>
      </c>
      <c r="BO2304" t="s">
        <v>11428</v>
      </c>
      <c r="BP2304" t="s">
        <v>11428</v>
      </c>
      <c r="BQ2304" t="s">
        <v>11428</v>
      </c>
      <c r="BR2304" t="s">
        <v>11428</v>
      </c>
      <c r="BS2304" t="s">
        <v>11428</v>
      </c>
      <c r="BT2304" t="s">
        <v>11428</v>
      </c>
      <c r="BU2304" t="s">
        <v>11428</v>
      </c>
      <c r="BV2304" t="s">
        <v>11428</v>
      </c>
      <c r="BW2304" t="s">
        <v>11428</v>
      </c>
      <c r="BY2304" t="s">
        <v>11428</v>
      </c>
      <c r="CB2304" t="s">
        <v>11427</v>
      </c>
      <c r="CD2304">
        <v>30</v>
      </c>
      <c r="CE2304">
        <v>6</v>
      </c>
      <c r="CF2304">
        <v>36</v>
      </c>
      <c r="CG2304">
        <v>0</v>
      </c>
      <c r="CH2304">
        <v>5</v>
      </c>
      <c r="CI2304">
        <v>72</v>
      </c>
    </row>
    <row r="2305" spans="1:87">
      <c r="A2305">
        <v>120138007669</v>
      </c>
      <c r="B2305" t="s">
        <v>11414</v>
      </c>
      <c r="C2305" t="s">
        <v>20296</v>
      </c>
      <c r="D2305" t="s">
        <v>20347</v>
      </c>
      <c r="E2305" t="s">
        <v>20298</v>
      </c>
      <c r="F2305" t="s">
        <v>20348</v>
      </c>
      <c r="G2305" t="s">
        <v>20349</v>
      </c>
      <c r="H2305" t="s">
        <v>20324</v>
      </c>
      <c r="I2305" t="s">
        <v>11421</v>
      </c>
      <c r="J2305">
        <v>32539</v>
      </c>
      <c r="K2305" t="s">
        <v>11422</v>
      </c>
      <c r="L2305">
        <v>12</v>
      </c>
      <c r="M2305" t="s">
        <v>11461</v>
      </c>
      <c r="N2305">
        <v>12</v>
      </c>
      <c r="P2305">
        <v>251</v>
      </c>
      <c r="Q2305">
        <v>46</v>
      </c>
      <c r="R2305">
        <v>34</v>
      </c>
      <c r="S2305">
        <v>13</v>
      </c>
      <c r="Z2305">
        <v>0</v>
      </c>
      <c r="AA2305">
        <v>1</v>
      </c>
      <c r="AB2305">
        <v>0</v>
      </c>
      <c r="AC2305">
        <v>0</v>
      </c>
      <c r="AD2305" t="s">
        <v>11424</v>
      </c>
      <c r="AE2305">
        <v>30.754200000000001</v>
      </c>
      <c r="AF2305">
        <v>-86.563800000000001</v>
      </c>
      <c r="AG2305" t="s">
        <v>20350</v>
      </c>
      <c r="AH2305">
        <v>46</v>
      </c>
      <c r="AI2305">
        <v>180</v>
      </c>
      <c r="AJ2305">
        <v>165</v>
      </c>
      <c r="AK2305">
        <v>1</v>
      </c>
      <c r="AL2305">
        <v>3</v>
      </c>
      <c r="AM2305">
        <v>36</v>
      </c>
      <c r="AN2305">
        <v>4</v>
      </c>
      <c r="AO2305">
        <v>263</v>
      </c>
      <c r="AP2305">
        <v>146</v>
      </c>
      <c r="AQ2305">
        <v>38</v>
      </c>
      <c r="AR2305">
        <v>184</v>
      </c>
      <c r="AS2305">
        <v>18.2</v>
      </c>
      <c r="AT2305">
        <v>19</v>
      </c>
      <c r="AU2305">
        <v>1201380</v>
      </c>
      <c r="AV2305">
        <v>7669</v>
      </c>
      <c r="AW2305" t="s">
        <v>20349</v>
      </c>
      <c r="AX2305" t="s">
        <v>20324</v>
      </c>
      <c r="AY2305" t="s">
        <v>11421</v>
      </c>
      <c r="AZ2305">
        <v>32539</v>
      </c>
      <c r="BA2305">
        <v>4222</v>
      </c>
      <c r="BB2305">
        <v>4222</v>
      </c>
      <c r="BC2305">
        <v>0</v>
      </c>
      <c r="BE2305">
        <v>12091</v>
      </c>
      <c r="BH2305" t="s">
        <v>11427</v>
      </c>
      <c r="BI2305" t="s">
        <v>11427</v>
      </c>
      <c r="BJ2305" t="s">
        <v>11428</v>
      </c>
      <c r="BK2305" t="s">
        <v>11428</v>
      </c>
      <c r="BL2305" t="s">
        <v>11428</v>
      </c>
      <c r="BM2305" t="s">
        <v>11428</v>
      </c>
      <c r="BN2305" t="s">
        <v>11427</v>
      </c>
      <c r="BO2305" t="s">
        <v>11427</v>
      </c>
      <c r="BP2305" t="s">
        <v>11427</v>
      </c>
      <c r="BQ2305" t="s">
        <v>11427</v>
      </c>
      <c r="BR2305" t="s">
        <v>11427</v>
      </c>
      <c r="BS2305" t="s">
        <v>11427</v>
      </c>
      <c r="BT2305" t="s">
        <v>11428</v>
      </c>
      <c r="BU2305" t="s">
        <v>11428</v>
      </c>
      <c r="BV2305" t="s">
        <v>11428</v>
      </c>
      <c r="BW2305" t="s">
        <v>11428</v>
      </c>
      <c r="BY2305" t="s">
        <v>11428</v>
      </c>
      <c r="CB2305" t="s">
        <v>11427</v>
      </c>
      <c r="CD2305">
        <v>146</v>
      </c>
      <c r="CE2305">
        <v>38</v>
      </c>
      <c r="CF2305">
        <v>184</v>
      </c>
      <c r="CG2305">
        <v>4</v>
      </c>
      <c r="CH2305">
        <v>34</v>
      </c>
      <c r="CI2305">
        <v>345</v>
      </c>
    </row>
    <row r="2306" spans="1:87">
      <c r="A2306">
        <v>120138007675</v>
      </c>
      <c r="B2306" t="s">
        <v>11414</v>
      </c>
      <c r="C2306" t="s">
        <v>20296</v>
      </c>
      <c r="D2306" t="s">
        <v>20351</v>
      </c>
      <c r="E2306" t="s">
        <v>20298</v>
      </c>
      <c r="F2306" t="s">
        <v>20352</v>
      </c>
      <c r="G2306" t="s">
        <v>20353</v>
      </c>
      <c r="H2306" t="s">
        <v>20311</v>
      </c>
      <c r="I2306" t="s">
        <v>11421</v>
      </c>
      <c r="J2306">
        <v>32548</v>
      </c>
      <c r="K2306" t="s">
        <v>11422</v>
      </c>
      <c r="L2306">
        <v>12</v>
      </c>
      <c r="M2306" t="s">
        <v>11423</v>
      </c>
      <c r="N2306">
        <v>12</v>
      </c>
      <c r="Q2306">
        <v>1</v>
      </c>
      <c r="R2306">
        <v>3</v>
      </c>
      <c r="S2306">
        <v>3</v>
      </c>
      <c r="T2306">
        <v>1</v>
      </c>
      <c r="U2306">
        <v>0</v>
      </c>
      <c r="V2306">
        <v>6</v>
      </c>
      <c r="W2306">
        <v>4</v>
      </c>
      <c r="X2306">
        <v>1</v>
      </c>
      <c r="Y2306">
        <v>4</v>
      </c>
      <c r="Z2306">
        <v>4</v>
      </c>
      <c r="AA2306">
        <v>3</v>
      </c>
      <c r="AB2306">
        <v>0</v>
      </c>
      <c r="AC2306">
        <v>0</v>
      </c>
      <c r="AD2306" t="s">
        <v>11424</v>
      </c>
      <c r="AE2306">
        <v>30.405999999999999</v>
      </c>
      <c r="AF2306">
        <v>-86.607299999999995</v>
      </c>
      <c r="AG2306" t="s">
        <v>20354</v>
      </c>
      <c r="AH2306">
        <v>46</v>
      </c>
      <c r="AI2306">
        <v>20</v>
      </c>
      <c r="AJ2306">
        <v>10</v>
      </c>
      <c r="AK2306">
        <v>0</v>
      </c>
      <c r="AL2306">
        <v>0</v>
      </c>
      <c r="AM2306">
        <v>2</v>
      </c>
      <c r="AN2306">
        <v>1</v>
      </c>
      <c r="AO2306">
        <v>27</v>
      </c>
      <c r="AP2306">
        <v>8</v>
      </c>
      <c r="AQ2306">
        <v>0</v>
      </c>
      <c r="AR2306">
        <v>8</v>
      </c>
      <c r="AU2306">
        <v>1201380</v>
      </c>
      <c r="AV2306">
        <v>7675</v>
      </c>
      <c r="AW2306" t="s">
        <v>20353</v>
      </c>
      <c r="AX2306" t="s">
        <v>20311</v>
      </c>
      <c r="AY2306" t="s">
        <v>11421</v>
      </c>
      <c r="AZ2306">
        <v>32548</v>
      </c>
      <c r="BA2306">
        <v>5547</v>
      </c>
      <c r="BB2306">
        <v>5547</v>
      </c>
      <c r="BC2306">
        <v>0</v>
      </c>
      <c r="BE2306">
        <v>12091</v>
      </c>
      <c r="BH2306" t="s">
        <v>11427</v>
      </c>
      <c r="BI2306" t="s">
        <v>11427</v>
      </c>
      <c r="BJ2306" t="s">
        <v>11427</v>
      </c>
      <c r="BK2306" t="s">
        <v>11428</v>
      </c>
      <c r="BL2306" t="s">
        <v>11428</v>
      </c>
      <c r="BM2306" t="s">
        <v>11428</v>
      </c>
      <c r="BN2306" t="s">
        <v>11428</v>
      </c>
      <c r="BO2306" t="s">
        <v>11428</v>
      </c>
      <c r="BP2306" t="s">
        <v>11428</v>
      </c>
      <c r="BQ2306" t="s">
        <v>11428</v>
      </c>
      <c r="BR2306" t="s">
        <v>11428</v>
      </c>
      <c r="BS2306" t="s">
        <v>11428</v>
      </c>
      <c r="BT2306" t="s">
        <v>11428</v>
      </c>
      <c r="BU2306" t="s">
        <v>11428</v>
      </c>
      <c r="BV2306" t="s">
        <v>11428</v>
      </c>
      <c r="BW2306" t="s">
        <v>11428</v>
      </c>
      <c r="BY2306" t="s">
        <v>11427</v>
      </c>
      <c r="CB2306" t="s">
        <v>11427</v>
      </c>
      <c r="CD2306">
        <v>8</v>
      </c>
      <c r="CE2306">
        <v>0</v>
      </c>
      <c r="CF2306">
        <v>8</v>
      </c>
      <c r="CG2306">
        <v>0</v>
      </c>
      <c r="CH2306">
        <v>0</v>
      </c>
      <c r="CI2306">
        <v>30</v>
      </c>
    </row>
    <row r="2307" spans="1:87">
      <c r="A2307">
        <v>120138008315</v>
      </c>
      <c r="B2307" t="s">
        <v>11414</v>
      </c>
      <c r="C2307" t="s">
        <v>20296</v>
      </c>
      <c r="D2307" t="s">
        <v>20355</v>
      </c>
      <c r="E2307" t="s">
        <v>20298</v>
      </c>
      <c r="F2307" t="s">
        <v>20356</v>
      </c>
      <c r="G2307" t="s">
        <v>20357</v>
      </c>
      <c r="H2307" t="s">
        <v>20324</v>
      </c>
      <c r="I2307" t="s">
        <v>11421</v>
      </c>
      <c r="J2307">
        <v>32536</v>
      </c>
      <c r="K2307" t="s">
        <v>11422</v>
      </c>
      <c r="L2307">
        <v>12</v>
      </c>
      <c r="M2307" t="s">
        <v>11423</v>
      </c>
      <c r="N2307">
        <v>12</v>
      </c>
      <c r="Q2307">
        <v>2</v>
      </c>
      <c r="R2307">
        <v>4</v>
      </c>
      <c r="S2307">
        <v>1</v>
      </c>
      <c r="T2307">
        <v>2</v>
      </c>
      <c r="U2307">
        <v>6</v>
      </c>
      <c r="V2307">
        <v>3</v>
      </c>
      <c r="W2307">
        <v>17</v>
      </c>
      <c r="X2307">
        <v>16</v>
      </c>
      <c r="Y2307">
        <v>18</v>
      </c>
      <c r="Z2307">
        <v>39</v>
      </c>
      <c r="AA2307">
        <v>48</v>
      </c>
      <c r="AB2307">
        <v>42</v>
      </c>
      <c r="AC2307">
        <v>54</v>
      </c>
      <c r="AD2307" t="s">
        <v>11424</v>
      </c>
      <c r="AE2307">
        <v>30.749600000000001</v>
      </c>
      <c r="AF2307">
        <v>-86.572299999999998</v>
      </c>
      <c r="AG2307" t="s">
        <v>20358</v>
      </c>
      <c r="AH2307">
        <v>46</v>
      </c>
      <c r="AI2307">
        <v>128</v>
      </c>
      <c r="AJ2307">
        <v>124</v>
      </c>
      <c r="AK2307">
        <v>0</v>
      </c>
      <c r="AL2307">
        <v>3</v>
      </c>
      <c r="AM2307">
        <v>16</v>
      </c>
      <c r="AN2307">
        <v>15</v>
      </c>
      <c r="AO2307">
        <v>192</v>
      </c>
      <c r="AP2307">
        <v>52</v>
      </c>
      <c r="AQ2307">
        <v>6</v>
      </c>
      <c r="AR2307">
        <v>58</v>
      </c>
      <c r="AU2307">
        <v>1201380</v>
      </c>
      <c r="AV2307">
        <v>8315</v>
      </c>
      <c r="AW2307" t="s">
        <v>20357</v>
      </c>
      <c r="AX2307" t="s">
        <v>20324</v>
      </c>
      <c r="AY2307" t="s">
        <v>11421</v>
      </c>
      <c r="AZ2307">
        <v>32536</v>
      </c>
      <c r="BC2307">
        <v>0</v>
      </c>
      <c r="BE2307">
        <v>12091</v>
      </c>
      <c r="BH2307" t="s">
        <v>11427</v>
      </c>
      <c r="BI2307" t="s">
        <v>11427</v>
      </c>
      <c r="BJ2307" t="s">
        <v>11427</v>
      </c>
      <c r="BK2307" t="s">
        <v>11428</v>
      </c>
      <c r="BL2307" t="s">
        <v>11428</v>
      </c>
      <c r="BM2307" t="s">
        <v>11428</v>
      </c>
      <c r="BN2307" t="s">
        <v>11428</v>
      </c>
      <c r="BO2307" t="s">
        <v>11428</v>
      </c>
      <c r="BP2307" t="s">
        <v>11428</v>
      </c>
      <c r="BQ2307" t="s">
        <v>11428</v>
      </c>
      <c r="BR2307" t="s">
        <v>11428</v>
      </c>
      <c r="BS2307" t="s">
        <v>11428</v>
      </c>
      <c r="BT2307" t="s">
        <v>11428</v>
      </c>
      <c r="BU2307" t="s">
        <v>11428</v>
      </c>
      <c r="BV2307" t="s">
        <v>11428</v>
      </c>
      <c r="BW2307" t="s">
        <v>11428</v>
      </c>
      <c r="BY2307" t="s">
        <v>11427</v>
      </c>
      <c r="CB2307" t="s">
        <v>11427</v>
      </c>
      <c r="CD2307">
        <v>52</v>
      </c>
      <c r="CE2307">
        <v>6</v>
      </c>
      <c r="CF2307">
        <v>58</v>
      </c>
      <c r="CG2307">
        <v>1</v>
      </c>
      <c r="CH2307">
        <v>25</v>
      </c>
      <c r="CI2307">
        <v>252</v>
      </c>
    </row>
    <row r="2308" spans="1:87">
      <c r="A2308">
        <v>120138001320</v>
      </c>
      <c r="B2308" t="s">
        <v>11490</v>
      </c>
      <c r="C2308" t="s">
        <v>20296</v>
      </c>
      <c r="D2308" t="s">
        <v>20359</v>
      </c>
      <c r="E2308" t="s">
        <v>20298</v>
      </c>
      <c r="F2308" t="s">
        <v>20360</v>
      </c>
      <c r="G2308" t="s">
        <v>20361</v>
      </c>
      <c r="H2308" t="s">
        <v>20311</v>
      </c>
      <c r="I2308" t="s">
        <v>11421</v>
      </c>
      <c r="J2308">
        <v>32548</v>
      </c>
      <c r="K2308" t="s">
        <v>11422</v>
      </c>
      <c r="L2308">
        <v>12</v>
      </c>
      <c r="M2308" t="s">
        <v>11461</v>
      </c>
      <c r="N2308">
        <v>5</v>
      </c>
      <c r="P2308">
        <v>33</v>
      </c>
      <c r="Q2308">
        <v>79</v>
      </c>
      <c r="R2308">
        <v>80</v>
      </c>
      <c r="S2308">
        <v>70</v>
      </c>
      <c r="T2308">
        <v>66</v>
      </c>
      <c r="U2308">
        <v>61</v>
      </c>
      <c r="V2308">
        <v>70</v>
      </c>
      <c r="AD2308" t="s">
        <v>11424</v>
      </c>
      <c r="AE2308">
        <v>30.412099999999999</v>
      </c>
      <c r="AF2308">
        <v>-86.638400000000004</v>
      </c>
      <c r="AG2308" t="s">
        <v>20362</v>
      </c>
      <c r="AH2308">
        <v>46</v>
      </c>
      <c r="AI2308">
        <v>253</v>
      </c>
      <c r="AJ2308">
        <v>206</v>
      </c>
      <c r="AK2308">
        <v>1</v>
      </c>
      <c r="AL2308">
        <v>6</v>
      </c>
      <c r="AM2308">
        <v>94</v>
      </c>
      <c r="AN2308">
        <v>66</v>
      </c>
      <c r="AO2308">
        <v>224</v>
      </c>
      <c r="AP2308">
        <v>322</v>
      </c>
      <c r="AQ2308">
        <v>22</v>
      </c>
      <c r="AR2308">
        <v>344</v>
      </c>
      <c r="AS2308">
        <v>13.1</v>
      </c>
      <c r="AT2308">
        <v>35</v>
      </c>
      <c r="AU2308">
        <v>1201380</v>
      </c>
      <c r="AV2308">
        <v>1320</v>
      </c>
      <c r="AW2308" t="s">
        <v>20361</v>
      </c>
      <c r="AX2308" t="s">
        <v>20311</v>
      </c>
      <c r="AY2308" t="s">
        <v>11421</v>
      </c>
      <c r="AZ2308">
        <v>32548</v>
      </c>
      <c r="BA2308">
        <v>5277</v>
      </c>
      <c r="BB2308">
        <v>5277</v>
      </c>
      <c r="BC2308">
        <v>0</v>
      </c>
      <c r="BE2308">
        <v>12091</v>
      </c>
      <c r="BH2308" t="s">
        <v>11427</v>
      </c>
      <c r="BI2308" t="s">
        <v>11427</v>
      </c>
      <c r="BJ2308" t="s">
        <v>11428</v>
      </c>
      <c r="BK2308" t="s">
        <v>11428</v>
      </c>
      <c r="BL2308" t="s">
        <v>11428</v>
      </c>
      <c r="BM2308" t="s">
        <v>11428</v>
      </c>
      <c r="BN2308" t="s">
        <v>11428</v>
      </c>
      <c r="BO2308" t="s">
        <v>11428</v>
      </c>
      <c r="BP2308" t="s">
        <v>11428</v>
      </c>
      <c r="BQ2308" t="s">
        <v>11427</v>
      </c>
      <c r="BR2308" t="s">
        <v>11427</v>
      </c>
      <c r="BS2308" t="s">
        <v>11427</v>
      </c>
      <c r="BT2308" t="s">
        <v>11427</v>
      </c>
      <c r="BU2308" t="s">
        <v>11427</v>
      </c>
      <c r="BV2308" t="s">
        <v>11427</v>
      </c>
      <c r="BW2308" t="s">
        <v>11427</v>
      </c>
      <c r="BY2308" t="s">
        <v>11428</v>
      </c>
      <c r="CB2308" t="s">
        <v>11427</v>
      </c>
      <c r="CD2308">
        <v>322</v>
      </c>
      <c r="CE2308">
        <v>22</v>
      </c>
      <c r="CF2308">
        <v>344</v>
      </c>
      <c r="CG2308">
        <v>3</v>
      </c>
      <c r="CH2308">
        <v>65</v>
      </c>
      <c r="CI2308">
        <v>459</v>
      </c>
    </row>
    <row r="2309" spans="1:87">
      <c r="A2309">
        <v>120138001322</v>
      </c>
      <c r="B2309" t="s">
        <v>11490</v>
      </c>
      <c r="C2309" t="s">
        <v>20296</v>
      </c>
      <c r="D2309" t="s">
        <v>20363</v>
      </c>
      <c r="E2309" t="s">
        <v>20298</v>
      </c>
      <c r="F2309" t="s">
        <v>20364</v>
      </c>
      <c r="G2309" t="s">
        <v>20365</v>
      </c>
      <c r="H2309" t="s">
        <v>20324</v>
      </c>
      <c r="I2309" t="s">
        <v>11421</v>
      </c>
      <c r="J2309">
        <v>32536</v>
      </c>
      <c r="K2309" t="s">
        <v>11422</v>
      </c>
      <c r="L2309">
        <v>12</v>
      </c>
      <c r="M2309" t="s">
        <v>11461</v>
      </c>
      <c r="N2309">
        <v>5</v>
      </c>
      <c r="P2309">
        <v>0</v>
      </c>
      <c r="Q2309">
        <v>101</v>
      </c>
      <c r="R2309">
        <v>117</v>
      </c>
      <c r="S2309">
        <v>132</v>
      </c>
      <c r="T2309">
        <v>144</v>
      </c>
      <c r="U2309">
        <v>146</v>
      </c>
      <c r="V2309">
        <v>116</v>
      </c>
      <c r="AD2309" t="s">
        <v>11424</v>
      </c>
      <c r="AE2309">
        <v>30.781600000000001</v>
      </c>
      <c r="AF2309">
        <v>-86.576999999999998</v>
      </c>
      <c r="AG2309" t="s">
        <v>20366</v>
      </c>
      <c r="AH2309">
        <v>46</v>
      </c>
      <c r="AI2309">
        <v>391</v>
      </c>
      <c r="AJ2309">
        <v>365</v>
      </c>
      <c r="AK2309">
        <v>1</v>
      </c>
      <c r="AL2309">
        <v>3</v>
      </c>
      <c r="AM2309">
        <v>92</v>
      </c>
      <c r="AN2309">
        <v>75</v>
      </c>
      <c r="AO2309">
        <v>532</v>
      </c>
      <c r="AP2309">
        <v>299</v>
      </c>
      <c r="AQ2309">
        <v>66</v>
      </c>
      <c r="AR2309">
        <v>365</v>
      </c>
      <c r="AS2309">
        <v>15.8</v>
      </c>
      <c r="AT2309">
        <v>48</v>
      </c>
      <c r="AU2309">
        <v>1201380</v>
      </c>
      <c r="AV2309">
        <v>1322</v>
      </c>
      <c r="AW2309" t="s">
        <v>20365</v>
      </c>
      <c r="AX2309" t="s">
        <v>20324</v>
      </c>
      <c r="AY2309" t="s">
        <v>11421</v>
      </c>
      <c r="AZ2309">
        <v>32536</v>
      </c>
      <c r="BA2309">
        <v>1605</v>
      </c>
      <c r="BB2309">
        <v>1605</v>
      </c>
      <c r="BC2309">
        <v>0</v>
      </c>
      <c r="BE2309">
        <v>12091</v>
      </c>
      <c r="BH2309" t="s">
        <v>11427</v>
      </c>
      <c r="BI2309" t="s">
        <v>11427</v>
      </c>
      <c r="BJ2309" t="s">
        <v>11428</v>
      </c>
      <c r="BK2309" t="s">
        <v>11428</v>
      </c>
      <c r="BL2309" t="s">
        <v>11428</v>
      </c>
      <c r="BM2309" t="s">
        <v>11428</v>
      </c>
      <c r="BN2309" t="s">
        <v>11428</v>
      </c>
      <c r="BO2309" t="s">
        <v>11428</v>
      </c>
      <c r="BP2309" t="s">
        <v>11428</v>
      </c>
      <c r="BQ2309" t="s">
        <v>11427</v>
      </c>
      <c r="BR2309" t="s">
        <v>11427</v>
      </c>
      <c r="BS2309" t="s">
        <v>11427</v>
      </c>
      <c r="BT2309" t="s">
        <v>11427</v>
      </c>
      <c r="BU2309" t="s">
        <v>11427</v>
      </c>
      <c r="BV2309" t="s">
        <v>11427</v>
      </c>
      <c r="BW2309" t="s">
        <v>11427</v>
      </c>
      <c r="BY2309" t="s">
        <v>11428</v>
      </c>
      <c r="CB2309" t="s">
        <v>11427</v>
      </c>
      <c r="CD2309">
        <v>299</v>
      </c>
      <c r="CE2309">
        <v>66</v>
      </c>
      <c r="CF2309">
        <v>365</v>
      </c>
      <c r="CG2309">
        <v>1</v>
      </c>
      <c r="CH2309">
        <v>52</v>
      </c>
      <c r="CI2309">
        <v>756</v>
      </c>
    </row>
    <row r="2310" spans="1:87">
      <c r="A2310">
        <v>120138001324</v>
      </c>
      <c r="B2310" t="s">
        <v>11490</v>
      </c>
      <c r="C2310" t="s">
        <v>20296</v>
      </c>
      <c r="D2310" t="s">
        <v>20367</v>
      </c>
      <c r="E2310" t="s">
        <v>20298</v>
      </c>
      <c r="F2310" t="s">
        <v>20368</v>
      </c>
      <c r="G2310" t="s">
        <v>20369</v>
      </c>
      <c r="H2310" t="s">
        <v>20370</v>
      </c>
      <c r="I2310" t="s">
        <v>11421</v>
      </c>
      <c r="J2310">
        <v>32579</v>
      </c>
      <c r="K2310" t="s">
        <v>11422</v>
      </c>
      <c r="L2310">
        <v>12</v>
      </c>
      <c r="M2310">
        <v>6</v>
      </c>
      <c r="N2310">
        <v>8</v>
      </c>
      <c r="W2310">
        <v>194</v>
      </c>
      <c r="X2310">
        <v>189</v>
      </c>
      <c r="Y2310">
        <v>193</v>
      </c>
      <c r="AD2310" t="s">
        <v>11424</v>
      </c>
      <c r="AE2310">
        <v>30.447199999999999</v>
      </c>
      <c r="AF2310">
        <v>-86.582499999999996</v>
      </c>
      <c r="AG2310" t="s">
        <v>20371</v>
      </c>
      <c r="AH2310">
        <v>46</v>
      </c>
      <c r="AI2310">
        <v>303</v>
      </c>
      <c r="AJ2310">
        <v>273</v>
      </c>
      <c r="AK2310">
        <v>2</v>
      </c>
      <c r="AL2310">
        <v>15</v>
      </c>
      <c r="AM2310">
        <v>66</v>
      </c>
      <c r="AN2310">
        <v>35</v>
      </c>
      <c r="AO2310">
        <v>409</v>
      </c>
      <c r="AP2310">
        <v>236</v>
      </c>
      <c r="AQ2310">
        <v>53</v>
      </c>
      <c r="AR2310">
        <v>289</v>
      </c>
      <c r="AS2310">
        <v>18</v>
      </c>
      <c r="AT2310">
        <v>32</v>
      </c>
      <c r="AU2310">
        <v>1201380</v>
      </c>
      <c r="AV2310">
        <v>1324</v>
      </c>
      <c r="AW2310" t="s">
        <v>20369</v>
      </c>
      <c r="AX2310" t="s">
        <v>20370</v>
      </c>
      <c r="AY2310" t="s">
        <v>11421</v>
      </c>
      <c r="AZ2310">
        <v>32579</v>
      </c>
      <c r="BA2310">
        <v>1221</v>
      </c>
      <c r="BB2310">
        <v>1221</v>
      </c>
      <c r="BC2310">
        <v>0</v>
      </c>
      <c r="BE2310">
        <v>12091</v>
      </c>
      <c r="BH2310" t="s">
        <v>11427</v>
      </c>
      <c r="BI2310" t="s">
        <v>11427</v>
      </c>
      <c r="BJ2310" t="s">
        <v>11427</v>
      </c>
      <c r="BK2310" t="s">
        <v>11427</v>
      </c>
      <c r="BL2310" t="s">
        <v>11427</v>
      </c>
      <c r="BM2310" t="s">
        <v>11427</v>
      </c>
      <c r="BN2310" t="s">
        <v>11427</v>
      </c>
      <c r="BO2310" t="s">
        <v>11427</v>
      </c>
      <c r="BP2310" t="s">
        <v>11427</v>
      </c>
      <c r="BQ2310" t="s">
        <v>11428</v>
      </c>
      <c r="BR2310" t="s">
        <v>11428</v>
      </c>
      <c r="BS2310" t="s">
        <v>11428</v>
      </c>
      <c r="BT2310" t="s">
        <v>11427</v>
      </c>
      <c r="BU2310" t="s">
        <v>11427</v>
      </c>
      <c r="BV2310" t="s">
        <v>11427</v>
      </c>
      <c r="BW2310" t="s">
        <v>11427</v>
      </c>
      <c r="BY2310" t="s">
        <v>11428</v>
      </c>
      <c r="CB2310" t="s">
        <v>11427</v>
      </c>
      <c r="CD2310">
        <v>236</v>
      </c>
      <c r="CE2310">
        <v>53</v>
      </c>
      <c r="CF2310">
        <v>289</v>
      </c>
      <c r="CG2310">
        <v>2</v>
      </c>
      <c r="CH2310">
        <v>47</v>
      </c>
      <c r="CI2310">
        <v>576</v>
      </c>
    </row>
    <row r="2311" spans="1:87">
      <c r="A2311">
        <v>120138001325</v>
      </c>
      <c r="B2311" t="s">
        <v>11490</v>
      </c>
      <c r="C2311" t="s">
        <v>20296</v>
      </c>
      <c r="D2311" t="s">
        <v>20372</v>
      </c>
      <c r="E2311" t="s">
        <v>20298</v>
      </c>
      <c r="F2311" t="s">
        <v>20345</v>
      </c>
      <c r="G2311" t="s">
        <v>20373</v>
      </c>
      <c r="H2311" t="s">
        <v>20324</v>
      </c>
      <c r="I2311" t="s">
        <v>11421</v>
      </c>
      <c r="J2311">
        <v>32539</v>
      </c>
      <c r="K2311" t="s">
        <v>11422</v>
      </c>
      <c r="L2311">
        <v>12</v>
      </c>
      <c r="M2311">
        <v>6</v>
      </c>
      <c r="N2311">
        <v>8</v>
      </c>
      <c r="W2311">
        <v>310</v>
      </c>
      <c r="X2311">
        <v>262</v>
      </c>
      <c r="Y2311">
        <v>267</v>
      </c>
      <c r="AD2311" t="s">
        <v>11424</v>
      </c>
      <c r="AE2311">
        <v>30.7699</v>
      </c>
      <c r="AF2311">
        <v>-86.569900000000004</v>
      </c>
      <c r="AG2311" t="s">
        <v>20374</v>
      </c>
      <c r="AH2311">
        <v>46</v>
      </c>
      <c r="AI2311">
        <v>416</v>
      </c>
      <c r="AJ2311">
        <v>423</v>
      </c>
      <c r="AK2311">
        <v>3</v>
      </c>
      <c r="AL2311">
        <v>15</v>
      </c>
      <c r="AM2311">
        <v>168</v>
      </c>
      <c r="AN2311">
        <v>84</v>
      </c>
      <c r="AO2311">
        <v>493</v>
      </c>
      <c r="AP2311">
        <v>331</v>
      </c>
      <c r="AQ2311">
        <v>72</v>
      </c>
      <c r="AR2311">
        <v>403</v>
      </c>
      <c r="AS2311">
        <v>18.2</v>
      </c>
      <c r="AT2311">
        <v>46</v>
      </c>
      <c r="AU2311">
        <v>1201380</v>
      </c>
      <c r="AV2311">
        <v>1325</v>
      </c>
      <c r="AW2311" t="s">
        <v>20373</v>
      </c>
      <c r="AX2311" t="s">
        <v>20324</v>
      </c>
      <c r="AY2311" t="s">
        <v>11421</v>
      </c>
      <c r="AZ2311">
        <v>32539</v>
      </c>
      <c r="BA2311">
        <v>5300</v>
      </c>
      <c r="BB2311">
        <v>5300</v>
      </c>
      <c r="BC2311">
        <v>0</v>
      </c>
      <c r="BE2311">
        <v>12091</v>
      </c>
      <c r="BH2311" t="s">
        <v>11427</v>
      </c>
      <c r="BI2311" t="s">
        <v>11427</v>
      </c>
      <c r="BJ2311" t="s">
        <v>11427</v>
      </c>
      <c r="BK2311" t="s">
        <v>11427</v>
      </c>
      <c r="BL2311" t="s">
        <v>11427</v>
      </c>
      <c r="BM2311" t="s">
        <v>11427</v>
      </c>
      <c r="BN2311" t="s">
        <v>11427</v>
      </c>
      <c r="BO2311" t="s">
        <v>11427</v>
      </c>
      <c r="BP2311" t="s">
        <v>11427</v>
      </c>
      <c r="BQ2311" t="s">
        <v>11428</v>
      </c>
      <c r="BR2311" t="s">
        <v>11428</v>
      </c>
      <c r="BS2311" t="s">
        <v>11428</v>
      </c>
      <c r="BT2311" t="s">
        <v>11427</v>
      </c>
      <c r="BU2311" t="s">
        <v>11427</v>
      </c>
      <c r="BV2311" t="s">
        <v>11427</v>
      </c>
      <c r="BW2311" t="s">
        <v>11427</v>
      </c>
      <c r="BY2311" t="s">
        <v>11428</v>
      </c>
      <c r="CB2311" t="s">
        <v>11427</v>
      </c>
      <c r="CD2311">
        <v>331</v>
      </c>
      <c r="CE2311">
        <v>72</v>
      </c>
      <c r="CF2311">
        <v>403</v>
      </c>
      <c r="CG2311">
        <v>2</v>
      </c>
      <c r="CH2311">
        <v>74</v>
      </c>
      <c r="CI2311">
        <v>839</v>
      </c>
    </row>
    <row r="2312" spans="1:87">
      <c r="A2312">
        <v>120138001327</v>
      </c>
      <c r="B2312" t="s">
        <v>11490</v>
      </c>
      <c r="C2312" t="s">
        <v>20296</v>
      </c>
      <c r="D2312" t="s">
        <v>20375</v>
      </c>
      <c r="E2312" t="s">
        <v>20298</v>
      </c>
      <c r="F2312" t="s">
        <v>20376</v>
      </c>
      <c r="G2312" t="s">
        <v>20377</v>
      </c>
      <c r="H2312" t="s">
        <v>20378</v>
      </c>
      <c r="I2312" t="s">
        <v>11421</v>
      </c>
      <c r="J2312">
        <v>32578</v>
      </c>
      <c r="K2312" t="s">
        <v>11422</v>
      </c>
      <c r="L2312">
        <v>12</v>
      </c>
      <c r="M2312">
        <v>6</v>
      </c>
      <c r="N2312">
        <v>8</v>
      </c>
      <c r="W2312">
        <v>333</v>
      </c>
      <c r="X2312">
        <v>329</v>
      </c>
      <c r="Y2312">
        <v>350</v>
      </c>
      <c r="AD2312" t="s">
        <v>11424</v>
      </c>
      <c r="AE2312">
        <v>30.522099999999998</v>
      </c>
      <c r="AF2312">
        <v>-86.475800000000007</v>
      </c>
      <c r="AG2312" t="s">
        <v>20379</v>
      </c>
      <c r="AH2312">
        <v>46</v>
      </c>
      <c r="AI2312">
        <v>501</v>
      </c>
      <c r="AJ2312">
        <v>511</v>
      </c>
      <c r="AK2312">
        <v>5</v>
      </c>
      <c r="AL2312">
        <v>22</v>
      </c>
      <c r="AM2312">
        <v>38</v>
      </c>
      <c r="AN2312">
        <v>59</v>
      </c>
      <c r="AO2312">
        <v>831</v>
      </c>
      <c r="AP2312">
        <v>179</v>
      </c>
      <c r="AQ2312">
        <v>31</v>
      </c>
      <c r="AR2312">
        <v>210</v>
      </c>
      <c r="AS2312">
        <v>20.2</v>
      </c>
      <c r="AT2312">
        <v>50</v>
      </c>
      <c r="AU2312">
        <v>1201380</v>
      </c>
      <c r="AV2312">
        <v>1327</v>
      </c>
      <c r="AW2312" t="s">
        <v>20377</v>
      </c>
      <c r="AX2312" t="s">
        <v>20378</v>
      </c>
      <c r="AY2312" t="s">
        <v>11421</v>
      </c>
      <c r="AZ2312">
        <v>32578</v>
      </c>
      <c r="BA2312">
        <v>1243</v>
      </c>
      <c r="BB2312">
        <v>1243</v>
      </c>
      <c r="BC2312">
        <v>0</v>
      </c>
      <c r="BE2312">
        <v>12091</v>
      </c>
      <c r="BH2312" t="s">
        <v>11427</v>
      </c>
      <c r="BI2312" t="s">
        <v>11427</v>
      </c>
      <c r="BJ2312" t="s">
        <v>11427</v>
      </c>
      <c r="BK2312" t="s">
        <v>11427</v>
      </c>
      <c r="BL2312" t="s">
        <v>11427</v>
      </c>
      <c r="BM2312" t="s">
        <v>11427</v>
      </c>
      <c r="BN2312" t="s">
        <v>11427</v>
      </c>
      <c r="BO2312" t="s">
        <v>11427</v>
      </c>
      <c r="BP2312" t="s">
        <v>11427</v>
      </c>
      <c r="BQ2312" t="s">
        <v>11428</v>
      </c>
      <c r="BR2312" t="s">
        <v>11428</v>
      </c>
      <c r="BS2312" t="s">
        <v>11428</v>
      </c>
      <c r="BT2312" t="s">
        <v>11427</v>
      </c>
      <c r="BU2312" t="s">
        <v>11427</v>
      </c>
      <c r="BV2312" t="s">
        <v>11427</v>
      </c>
      <c r="BW2312" t="s">
        <v>11427</v>
      </c>
      <c r="BY2312" t="s">
        <v>11427</v>
      </c>
      <c r="CB2312" t="s">
        <v>11427</v>
      </c>
      <c r="CD2312">
        <v>179</v>
      </c>
      <c r="CE2312">
        <v>31</v>
      </c>
      <c r="CF2312">
        <v>210</v>
      </c>
      <c r="CG2312">
        <v>3</v>
      </c>
      <c r="CH2312">
        <v>54</v>
      </c>
      <c r="CI2312">
        <v>1012</v>
      </c>
    </row>
    <row r="2313" spans="1:87">
      <c r="A2313">
        <v>120138001328</v>
      </c>
      <c r="B2313" t="s">
        <v>11490</v>
      </c>
      <c r="C2313" t="s">
        <v>20296</v>
      </c>
      <c r="D2313" t="s">
        <v>20380</v>
      </c>
      <c r="E2313" t="s">
        <v>20298</v>
      </c>
      <c r="F2313" t="s">
        <v>20381</v>
      </c>
      <c r="G2313" t="s">
        <v>20382</v>
      </c>
      <c r="H2313" t="s">
        <v>20383</v>
      </c>
      <c r="I2313" t="s">
        <v>11421</v>
      </c>
      <c r="J2313">
        <v>32541</v>
      </c>
      <c r="K2313" t="s">
        <v>11422</v>
      </c>
      <c r="L2313">
        <v>12</v>
      </c>
      <c r="M2313" t="s">
        <v>11461</v>
      </c>
      <c r="N2313">
        <v>4</v>
      </c>
      <c r="P2313">
        <v>19</v>
      </c>
      <c r="Q2313">
        <v>156</v>
      </c>
      <c r="R2313">
        <v>166</v>
      </c>
      <c r="S2313">
        <v>178</v>
      </c>
      <c r="T2313">
        <v>183</v>
      </c>
      <c r="U2313">
        <v>164</v>
      </c>
      <c r="AD2313" t="s">
        <v>11424</v>
      </c>
      <c r="AE2313">
        <v>30.401399999999999</v>
      </c>
      <c r="AF2313">
        <v>-86.491600000000005</v>
      </c>
      <c r="AG2313" t="s">
        <v>20384</v>
      </c>
      <c r="AH2313">
        <v>46</v>
      </c>
      <c r="AI2313">
        <v>444</v>
      </c>
      <c r="AJ2313">
        <v>422</v>
      </c>
      <c r="AK2313">
        <v>3</v>
      </c>
      <c r="AL2313">
        <v>18</v>
      </c>
      <c r="AM2313">
        <v>16</v>
      </c>
      <c r="AN2313">
        <v>67</v>
      </c>
      <c r="AO2313">
        <v>691</v>
      </c>
      <c r="AP2313">
        <v>309</v>
      </c>
      <c r="AQ2313">
        <v>41</v>
      </c>
      <c r="AR2313">
        <v>350</v>
      </c>
      <c r="AS2313">
        <v>16.7</v>
      </c>
      <c r="AT2313">
        <v>52</v>
      </c>
      <c r="AU2313">
        <v>1201380</v>
      </c>
      <c r="AV2313">
        <v>1328</v>
      </c>
      <c r="AW2313" t="s">
        <v>20382</v>
      </c>
      <c r="AX2313" t="s">
        <v>20383</v>
      </c>
      <c r="AY2313" t="s">
        <v>11421</v>
      </c>
      <c r="AZ2313">
        <v>32541</v>
      </c>
      <c r="BA2313">
        <v>1750</v>
      </c>
      <c r="BB2313">
        <v>1750</v>
      </c>
      <c r="BC2313">
        <v>0</v>
      </c>
      <c r="BE2313">
        <v>12091</v>
      </c>
      <c r="BH2313" t="s">
        <v>11427</v>
      </c>
      <c r="BI2313" t="s">
        <v>11427</v>
      </c>
      <c r="BJ2313" t="s">
        <v>11428</v>
      </c>
      <c r="BK2313" t="s">
        <v>11428</v>
      </c>
      <c r="BL2313" t="s">
        <v>11428</v>
      </c>
      <c r="BM2313" t="s">
        <v>11428</v>
      </c>
      <c r="BN2313" t="s">
        <v>11428</v>
      </c>
      <c r="BO2313" t="s">
        <v>11428</v>
      </c>
      <c r="BP2313" t="s">
        <v>11427</v>
      </c>
      <c r="BQ2313" t="s">
        <v>11427</v>
      </c>
      <c r="BR2313" t="s">
        <v>11427</v>
      </c>
      <c r="BS2313" t="s">
        <v>11427</v>
      </c>
      <c r="BT2313" t="s">
        <v>11427</v>
      </c>
      <c r="BU2313" t="s">
        <v>11427</v>
      </c>
      <c r="BV2313" t="s">
        <v>11427</v>
      </c>
      <c r="BW2313" t="s">
        <v>11427</v>
      </c>
      <c r="BY2313" t="s">
        <v>11428</v>
      </c>
      <c r="CB2313" t="s">
        <v>11427</v>
      </c>
      <c r="CD2313">
        <v>309</v>
      </c>
      <c r="CE2313">
        <v>41</v>
      </c>
      <c r="CF2313">
        <v>350</v>
      </c>
      <c r="CG2313">
        <v>1</v>
      </c>
      <c r="CH2313">
        <v>70</v>
      </c>
      <c r="CI2313">
        <v>866</v>
      </c>
    </row>
    <row r="2314" spans="1:87">
      <c r="A2314">
        <v>120138001329</v>
      </c>
      <c r="B2314" t="s">
        <v>11490</v>
      </c>
      <c r="C2314" t="s">
        <v>20296</v>
      </c>
      <c r="D2314" t="s">
        <v>20385</v>
      </c>
      <c r="E2314" t="s">
        <v>20298</v>
      </c>
      <c r="F2314" t="s">
        <v>20386</v>
      </c>
      <c r="G2314" t="s">
        <v>20387</v>
      </c>
      <c r="H2314" t="s">
        <v>20378</v>
      </c>
      <c r="I2314" t="s">
        <v>11421</v>
      </c>
      <c r="J2314">
        <v>32578</v>
      </c>
      <c r="K2314" t="s">
        <v>11422</v>
      </c>
      <c r="L2314">
        <v>12</v>
      </c>
      <c r="M2314" t="s">
        <v>11461</v>
      </c>
      <c r="N2314">
        <v>5</v>
      </c>
      <c r="P2314">
        <v>14</v>
      </c>
      <c r="Q2314">
        <v>111</v>
      </c>
      <c r="R2314">
        <v>90</v>
      </c>
      <c r="S2314">
        <v>114</v>
      </c>
      <c r="T2314">
        <v>108</v>
      </c>
      <c r="U2314">
        <v>97</v>
      </c>
      <c r="V2314">
        <v>81</v>
      </c>
      <c r="AD2314" t="s">
        <v>11424</v>
      </c>
      <c r="AE2314">
        <v>30.5273</v>
      </c>
      <c r="AF2314">
        <v>-86.495000000000005</v>
      </c>
      <c r="AG2314" t="s">
        <v>20388</v>
      </c>
      <c r="AH2314">
        <v>46</v>
      </c>
      <c r="AI2314">
        <v>320</v>
      </c>
      <c r="AJ2314">
        <v>295</v>
      </c>
      <c r="AK2314">
        <v>1</v>
      </c>
      <c r="AL2314">
        <v>7</v>
      </c>
      <c r="AM2314">
        <v>43</v>
      </c>
      <c r="AN2314">
        <v>35</v>
      </c>
      <c r="AO2314">
        <v>465</v>
      </c>
      <c r="AP2314">
        <v>220</v>
      </c>
      <c r="AQ2314">
        <v>35</v>
      </c>
      <c r="AR2314">
        <v>255</v>
      </c>
      <c r="AS2314">
        <v>15.8</v>
      </c>
      <c r="AT2314">
        <v>39</v>
      </c>
      <c r="AU2314">
        <v>1201380</v>
      </c>
      <c r="AV2314">
        <v>1329</v>
      </c>
      <c r="AW2314" t="s">
        <v>20387</v>
      </c>
      <c r="AX2314" t="s">
        <v>20378</v>
      </c>
      <c r="AY2314" t="s">
        <v>11421</v>
      </c>
      <c r="AZ2314">
        <v>32578</v>
      </c>
      <c r="BA2314">
        <v>1008</v>
      </c>
      <c r="BB2314">
        <v>1008</v>
      </c>
      <c r="BC2314">
        <v>0</v>
      </c>
      <c r="BE2314">
        <v>12091</v>
      </c>
      <c r="BH2314" t="s">
        <v>11427</v>
      </c>
      <c r="BI2314" t="s">
        <v>11427</v>
      </c>
      <c r="BJ2314" t="s">
        <v>11428</v>
      </c>
      <c r="BK2314" t="s">
        <v>11428</v>
      </c>
      <c r="BL2314" t="s">
        <v>11428</v>
      </c>
      <c r="BM2314" t="s">
        <v>11428</v>
      </c>
      <c r="BN2314" t="s">
        <v>11428</v>
      </c>
      <c r="BO2314" t="s">
        <v>11428</v>
      </c>
      <c r="BP2314" t="s">
        <v>11428</v>
      </c>
      <c r="BQ2314" t="s">
        <v>11427</v>
      </c>
      <c r="BR2314" t="s">
        <v>11427</v>
      </c>
      <c r="BS2314" t="s">
        <v>11427</v>
      </c>
      <c r="BT2314" t="s">
        <v>11427</v>
      </c>
      <c r="BU2314" t="s">
        <v>11427</v>
      </c>
      <c r="BV2314" t="s">
        <v>11427</v>
      </c>
      <c r="BW2314" t="s">
        <v>11427</v>
      </c>
      <c r="BY2314" t="s">
        <v>11428</v>
      </c>
      <c r="CB2314" t="s">
        <v>11427</v>
      </c>
      <c r="CD2314">
        <v>220</v>
      </c>
      <c r="CE2314">
        <v>35</v>
      </c>
      <c r="CF2314">
        <v>255</v>
      </c>
      <c r="CG2314">
        <v>6</v>
      </c>
      <c r="CH2314">
        <v>58</v>
      </c>
      <c r="CI2314">
        <v>615</v>
      </c>
    </row>
    <row r="2315" spans="1:87">
      <c r="A2315">
        <v>120138001330</v>
      </c>
      <c r="B2315" t="s">
        <v>11490</v>
      </c>
      <c r="C2315" t="s">
        <v>20296</v>
      </c>
      <c r="D2315" t="s">
        <v>20389</v>
      </c>
      <c r="E2315" t="s">
        <v>20298</v>
      </c>
      <c r="F2315" t="s">
        <v>20390</v>
      </c>
      <c r="G2315" t="s">
        <v>20391</v>
      </c>
      <c r="H2315" t="s">
        <v>20392</v>
      </c>
      <c r="I2315" t="s">
        <v>11421</v>
      </c>
      <c r="J2315">
        <v>32542</v>
      </c>
      <c r="K2315" t="s">
        <v>11422</v>
      </c>
      <c r="L2315">
        <v>12</v>
      </c>
      <c r="M2315" t="s">
        <v>11461</v>
      </c>
      <c r="N2315">
        <v>4</v>
      </c>
      <c r="P2315">
        <v>1</v>
      </c>
      <c r="Q2315">
        <v>133</v>
      </c>
      <c r="R2315">
        <v>99</v>
      </c>
      <c r="S2315">
        <v>100</v>
      </c>
      <c r="T2315">
        <v>72</v>
      </c>
      <c r="U2315">
        <v>77</v>
      </c>
      <c r="AD2315" t="s">
        <v>11424</v>
      </c>
      <c r="AE2315">
        <v>30.468</v>
      </c>
      <c r="AF2315">
        <v>-86.545299999999997</v>
      </c>
      <c r="AG2315" t="s">
        <v>20393</v>
      </c>
      <c r="AH2315">
        <v>46</v>
      </c>
      <c r="AI2315">
        <v>257</v>
      </c>
      <c r="AJ2315">
        <v>225</v>
      </c>
      <c r="AK2315">
        <v>1</v>
      </c>
      <c r="AL2315">
        <v>11</v>
      </c>
      <c r="AM2315">
        <v>97</v>
      </c>
      <c r="AN2315">
        <v>84</v>
      </c>
      <c r="AO2315">
        <v>228</v>
      </c>
      <c r="AP2315">
        <v>67</v>
      </c>
      <c r="AQ2315">
        <v>57</v>
      </c>
      <c r="AR2315">
        <v>124</v>
      </c>
      <c r="AS2315">
        <v>14.6</v>
      </c>
      <c r="AT2315">
        <v>33</v>
      </c>
      <c r="AU2315">
        <v>1201380</v>
      </c>
      <c r="AV2315">
        <v>1330</v>
      </c>
      <c r="AW2315" t="s">
        <v>20391</v>
      </c>
      <c r="AX2315" t="s">
        <v>20392</v>
      </c>
      <c r="AY2315" t="s">
        <v>11421</v>
      </c>
      <c r="AZ2315">
        <v>32542</v>
      </c>
      <c r="BA2315">
        <v>1313</v>
      </c>
      <c r="BB2315">
        <v>1313</v>
      </c>
      <c r="BC2315">
        <v>0</v>
      </c>
      <c r="BE2315">
        <v>12091</v>
      </c>
      <c r="BH2315" t="s">
        <v>11427</v>
      </c>
      <c r="BI2315" t="s">
        <v>11427</v>
      </c>
      <c r="BJ2315" t="s">
        <v>11428</v>
      </c>
      <c r="BK2315" t="s">
        <v>11428</v>
      </c>
      <c r="BL2315" t="s">
        <v>11428</v>
      </c>
      <c r="BM2315" t="s">
        <v>11428</v>
      </c>
      <c r="BN2315" t="s">
        <v>11428</v>
      </c>
      <c r="BO2315" t="s">
        <v>11428</v>
      </c>
      <c r="BP2315" t="s">
        <v>11427</v>
      </c>
      <c r="BQ2315" t="s">
        <v>11427</v>
      </c>
      <c r="BR2315" t="s">
        <v>11427</v>
      </c>
      <c r="BS2315" t="s">
        <v>11427</v>
      </c>
      <c r="BT2315" t="s">
        <v>11427</v>
      </c>
      <c r="BU2315" t="s">
        <v>11427</v>
      </c>
      <c r="BV2315" t="s">
        <v>11427</v>
      </c>
      <c r="BW2315" t="s">
        <v>11427</v>
      </c>
      <c r="BY2315" t="s">
        <v>11427</v>
      </c>
      <c r="CB2315" t="s">
        <v>11427</v>
      </c>
      <c r="CD2315">
        <v>67</v>
      </c>
      <c r="CE2315">
        <v>57</v>
      </c>
      <c r="CF2315">
        <v>124</v>
      </c>
      <c r="CG2315">
        <v>5</v>
      </c>
      <c r="CH2315">
        <v>56</v>
      </c>
      <c r="CI2315">
        <v>482</v>
      </c>
    </row>
    <row r="2316" spans="1:87">
      <c r="A2316">
        <v>120138001334</v>
      </c>
      <c r="B2316" t="s">
        <v>11490</v>
      </c>
      <c r="C2316" t="s">
        <v>20296</v>
      </c>
      <c r="D2316" t="s">
        <v>20394</v>
      </c>
      <c r="E2316" t="s">
        <v>20298</v>
      </c>
      <c r="F2316" t="s">
        <v>20395</v>
      </c>
      <c r="G2316" t="s">
        <v>20396</v>
      </c>
      <c r="H2316" t="s">
        <v>20324</v>
      </c>
      <c r="I2316" t="s">
        <v>11421</v>
      </c>
      <c r="J2316">
        <v>32536</v>
      </c>
      <c r="K2316" t="s">
        <v>11422</v>
      </c>
      <c r="L2316">
        <v>12</v>
      </c>
      <c r="M2316" t="s">
        <v>11461</v>
      </c>
      <c r="N2316">
        <v>5</v>
      </c>
      <c r="P2316">
        <v>0</v>
      </c>
      <c r="Q2316">
        <v>135</v>
      </c>
      <c r="R2316">
        <v>143</v>
      </c>
      <c r="S2316">
        <v>152</v>
      </c>
      <c r="T2316">
        <v>102</v>
      </c>
      <c r="U2316">
        <v>134</v>
      </c>
      <c r="V2316">
        <v>110</v>
      </c>
      <c r="AD2316" t="s">
        <v>11424</v>
      </c>
      <c r="AE2316">
        <v>30.769400000000001</v>
      </c>
      <c r="AF2316">
        <v>-86.571100000000001</v>
      </c>
      <c r="AG2316" t="s">
        <v>20397</v>
      </c>
      <c r="AH2316">
        <v>46</v>
      </c>
      <c r="AI2316">
        <v>396</v>
      </c>
      <c r="AJ2316">
        <v>380</v>
      </c>
      <c r="AK2316">
        <v>6</v>
      </c>
      <c r="AL2316">
        <v>5</v>
      </c>
      <c r="AM2316">
        <v>130</v>
      </c>
      <c r="AN2316">
        <v>53</v>
      </c>
      <c r="AO2316">
        <v>498</v>
      </c>
      <c r="AP2316">
        <v>399</v>
      </c>
      <c r="AQ2316">
        <v>48</v>
      </c>
      <c r="AR2316">
        <v>447</v>
      </c>
      <c r="AS2316">
        <v>15.5</v>
      </c>
      <c r="AT2316">
        <v>50</v>
      </c>
      <c r="AU2316">
        <v>1201380</v>
      </c>
      <c r="AV2316">
        <v>1334</v>
      </c>
      <c r="AW2316" t="s">
        <v>20396</v>
      </c>
      <c r="AX2316" t="s">
        <v>20324</v>
      </c>
      <c r="AY2316" t="s">
        <v>11421</v>
      </c>
      <c r="AZ2316">
        <v>32536</v>
      </c>
      <c r="BA2316">
        <v>2539</v>
      </c>
      <c r="BB2316">
        <v>2539</v>
      </c>
      <c r="BC2316">
        <v>0</v>
      </c>
      <c r="BE2316">
        <v>12091</v>
      </c>
      <c r="BH2316" t="s">
        <v>11427</v>
      </c>
      <c r="BI2316" t="s">
        <v>11427</v>
      </c>
      <c r="BJ2316" t="s">
        <v>11428</v>
      </c>
      <c r="BK2316" t="s">
        <v>11428</v>
      </c>
      <c r="BL2316" t="s">
        <v>11428</v>
      </c>
      <c r="BM2316" t="s">
        <v>11428</v>
      </c>
      <c r="BN2316" t="s">
        <v>11428</v>
      </c>
      <c r="BO2316" t="s">
        <v>11428</v>
      </c>
      <c r="BP2316" t="s">
        <v>11428</v>
      </c>
      <c r="BQ2316" t="s">
        <v>11427</v>
      </c>
      <c r="BR2316" t="s">
        <v>11427</v>
      </c>
      <c r="BS2316" t="s">
        <v>11427</v>
      </c>
      <c r="BT2316" t="s">
        <v>11427</v>
      </c>
      <c r="BU2316" t="s">
        <v>11427</v>
      </c>
      <c r="BV2316" t="s">
        <v>11427</v>
      </c>
      <c r="BW2316" t="s">
        <v>11427</v>
      </c>
      <c r="BY2316" t="s">
        <v>11428</v>
      </c>
      <c r="CB2316" t="s">
        <v>11427</v>
      </c>
      <c r="CD2316">
        <v>399</v>
      </c>
      <c r="CE2316">
        <v>48</v>
      </c>
      <c r="CF2316">
        <v>447</v>
      </c>
      <c r="CG2316">
        <v>3</v>
      </c>
      <c r="CH2316">
        <v>81</v>
      </c>
      <c r="CI2316">
        <v>776</v>
      </c>
    </row>
    <row r="2317" spans="1:87">
      <c r="A2317">
        <v>120138001337</v>
      </c>
      <c r="B2317" t="s">
        <v>11490</v>
      </c>
      <c r="C2317" t="s">
        <v>20296</v>
      </c>
      <c r="D2317" t="s">
        <v>12853</v>
      </c>
      <c r="E2317" t="s">
        <v>20298</v>
      </c>
      <c r="F2317" t="s">
        <v>20348</v>
      </c>
      <c r="G2317" t="s">
        <v>20398</v>
      </c>
      <c r="H2317" t="s">
        <v>20324</v>
      </c>
      <c r="I2317" t="s">
        <v>11421</v>
      </c>
      <c r="J2317">
        <v>32539</v>
      </c>
      <c r="K2317" t="s">
        <v>11422</v>
      </c>
      <c r="L2317">
        <v>12</v>
      </c>
      <c r="M2317" t="s">
        <v>11461</v>
      </c>
      <c r="N2317">
        <v>5</v>
      </c>
      <c r="P2317">
        <v>0</v>
      </c>
      <c r="Q2317">
        <v>124</v>
      </c>
      <c r="R2317">
        <v>149</v>
      </c>
      <c r="S2317">
        <v>151</v>
      </c>
      <c r="T2317">
        <v>158</v>
      </c>
      <c r="U2317">
        <v>135</v>
      </c>
      <c r="V2317">
        <v>138</v>
      </c>
      <c r="AD2317" t="s">
        <v>11424</v>
      </c>
      <c r="AE2317">
        <v>30.736899999999999</v>
      </c>
      <c r="AF2317">
        <v>-86.555700000000002</v>
      </c>
      <c r="AG2317" t="s">
        <v>20399</v>
      </c>
      <c r="AH2317">
        <v>46</v>
      </c>
      <c r="AI2317">
        <v>430</v>
      </c>
      <c r="AJ2317">
        <v>425</v>
      </c>
      <c r="AK2317">
        <v>3</v>
      </c>
      <c r="AL2317">
        <v>8</v>
      </c>
      <c r="AM2317">
        <v>167</v>
      </c>
      <c r="AN2317">
        <v>88</v>
      </c>
      <c r="AO2317">
        <v>491</v>
      </c>
      <c r="AP2317">
        <v>460</v>
      </c>
      <c r="AQ2317">
        <v>62</v>
      </c>
      <c r="AR2317">
        <v>522</v>
      </c>
      <c r="AS2317">
        <v>15.3</v>
      </c>
      <c r="AT2317">
        <v>56</v>
      </c>
      <c r="AU2317">
        <v>1201380</v>
      </c>
      <c r="AV2317">
        <v>1337</v>
      </c>
      <c r="AW2317" t="s">
        <v>20398</v>
      </c>
      <c r="AX2317" t="s">
        <v>20324</v>
      </c>
      <c r="AY2317" t="s">
        <v>11421</v>
      </c>
      <c r="AZ2317">
        <v>32539</v>
      </c>
      <c r="BA2317">
        <v>5330</v>
      </c>
      <c r="BB2317">
        <v>5330</v>
      </c>
      <c r="BC2317">
        <v>0</v>
      </c>
      <c r="BE2317">
        <v>12091</v>
      </c>
      <c r="BH2317" t="s">
        <v>11427</v>
      </c>
      <c r="BI2317" t="s">
        <v>11427</v>
      </c>
      <c r="BJ2317" t="s">
        <v>11428</v>
      </c>
      <c r="BK2317" t="s">
        <v>11428</v>
      </c>
      <c r="BL2317" t="s">
        <v>11428</v>
      </c>
      <c r="BM2317" t="s">
        <v>11428</v>
      </c>
      <c r="BN2317" t="s">
        <v>11428</v>
      </c>
      <c r="BO2317" t="s">
        <v>11428</v>
      </c>
      <c r="BP2317" t="s">
        <v>11428</v>
      </c>
      <c r="BQ2317" t="s">
        <v>11427</v>
      </c>
      <c r="BR2317" t="s">
        <v>11427</v>
      </c>
      <c r="BS2317" t="s">
        <v>11427</v>
      </c>
      <c r="BT2317" t="s">
        <v>11427</v>
      </c>
      <c r="BU2317" t="s">
        <v>11427</v>
      </c>
      <c r="BV2317" t="s">
        <v>11427</v>
      </c>
      <c r="BW2317" t="s">
        <v>11427</v>
      </c>
      <c r="BY2317" t="s">
        <v>11428</v>
      </c>
      <c r="CB2317" t="s">
        <v>11427</v>
      </c>
      <c r="CD2317">
        <v>460</v>
      </c>
      <c r="CE2317">
        <v>62</v>
      </c>
      <c r="CF2317">
        <v>522</v>
      </c>
      <c r="CG2317">
        <v>2</v>
      </c>
      <c r="CH2317">
        <v>96</v>
      </c>
      <c r="CI2317">
        <v>855</v>
      </c>
    </row>
    <row r="2318" spans="1:87">
      <c r="A2318">
        <v>120138001339</v>
      </c>
      <c r="B2318" t="s">
        <v>11490</v>
      </c>
      <c r="C2318" t="s">
        <v>20296</v>
      </c>
      <c r="D2318" t="s">
        <v>20400</v>
      </c>
      <c r="E2318" t="s">
        <v>20298</v>
      </c>
      <c r="F2318" t="s">
        <v>20401</v>
      </c>
      <c r="G2318" t="s">
        <v>20402</v>
      </c>
      <c r="H2318" t="s">
        <v>20311</v>
      </c>
      <c r="I2318" t="s">
        <v>11421</v>
      </c>
      <c r="J2318">
        <v>32547</v>
      </c>
      <c r="K2318" t="s">
        <v>11422</v>
      </c>
      <c r="L2318">
        <v>12</v>
      </c>
      <c r="M2318">
        <v>6</v>
      </c>
      <c r="N2318">
        <v>8</v>
      </c>
      <c r="W2318">
        <v>213</v>
      </c>
      <c r="X2318">
        <v>194</v>
      </c>
      <c r="Y2318">
        <v>200</v>
      </c>
      <c r="AD2318" t="s">
        <v>11424</v>
      </c>
      <c r="AE2318">
        <v>30.448399999999999</v>
      </c>
      <c r="AF2318">
        <v>-86.622699999999995</v>
      </c>
      <c r="AG2318" t="s">
        <v>20403</v>
      </c>
      <c r="AH2318">
        <v>46</v>
      </c>
      <c r="AI2318">
        <v>310</v>
      </c>
      <c r="AJ2318">
        <v>297</v>
      </c>
      <c r="AK2318">
        <v>6</v>
      </c>
      <c r="AL2318">
        <v>18</v>
      </c>
      <c r="AM2318">
        <v>100</v>
      </c>
      <c r="AN2318">
        <v>106</v>
      </c>
      <c r="AO2318">
        <v>300</v>
      </c>
      <c r="AP2318">
        <v>391</v>
      </c>
      <c r="AQ2318">
        <v>29</v>
      </c>
      <c r="AR2318">
        <v>420</v>
      </c>
      <c r="AS2318">
        <v>17.899999999999999</v>
      </c>
      <c r="AT2318">
        <v>34</v>
      </c>
      <c r="AU2318">
        <v>1201380</v>
      </c>
      <c r="AV2318">
        <v>1339</v>
      </c>
      <c r="AW2318" t="s">
        <v>20402</v>
      </c>
      <c r="AX2318" t="s">
        <v>20311</v>
      </c>
      <c r="AY2318" t="s">
        <v>11421</v>
      </c>
      <c r="AZ2318">
        <v>32547</v>
      </c>
      <c r="BA2318">
        <v>1647</v>
      </c>
      <c r="BB2318">
        <v>1647</v>
      </c>
      <c r="BC2318">
        <v>0</v>
      </c>
      <c r="BE2318">
        <v>12091</v>
      </c>
      <c r="BH2318" t="s">
        <v>11427</v>
      </c>
      <c r="BI2318" t="s">
        <v>11427</v>
      </c>
      <c r="BJ2318" t="s">
        <v>11427</v>
      </c>
      <c r="BK2318" t="s">
        <v>11427</v>
      </c>
      <c r="BL2318" t="s">
        <v>11427</v>
      </c>
      <c r="BM2318" t="s">
        <v>11427</v>
      </c>
      <c r="BN2318" t="s">
        <v>11427</v>
      </c>
      <c r="BO2318" t="s">
        <v>11427</v>
      </c>
      <c r="BP2318" t="s">
        <v>11427</v>
      </c>
      <c r="BQ2318" t="s">
        <v>11428</v>
      </c>
      <c r="BR2318" t="s">
        <v>11428</v>
      </c>
      <c r="BS2318" t="s">
        <v>11428</v>
      </c>
      <c r="BT2318" t="s">
        <v>11427</v>
      </c>
      <c r="BU2318" t="s">
        <v>11427</v>
      </c>
      <c r="BV2318" t="s">
        <v>11427</v>
      </c>
      <c r="BW2318" t="s">
        <v>11427</v>
      </c>
      <c r="BY2318" t="s">
        <v>11428</v>
      </c>
      <c r="CB2318" t="s">
        <v>11427</v>
      </c>
      <c r="CD2318">
        <v>391</v>
      </c>
      <c r="CE2318">
        <v>29</v>
      </c>
      <c r="CF2318">
        <v>420</v>
      </c>
      <c r="CG2318">
        <v>3</v>
      </c>
      <c r="CH2318">
        <v>74</v>
      </c>
      <c r="CI2318">
        <v>607</v>
      </c>
    </row>
    <row r="2319" spans="1:87">
      <c r="A2319">
        <v>120138001340</v>
      </c>
      <c r="B2319" t="s">
        <v>11490</v>
      </c>
      <c r="C2319" t="s">
        <v>20296</v>
      </c>
      <c r="D2319" t="s">
        <v>20404</v>
      </c>
      <c r="E2319" t="s">
        <v>20298</v>
      </c>
      <c r="F2319" t="s">
        <v>20405</v>
      </c>
      <c r="G2319" t="s">
        <v>20406</v>
      </c>
      <c r="H2319" t="s">
        <v>20311</v>
      </c>
      <c r="I2319" t="s">
        <v>11421</v>
      </c>
      <c r="J2319">
        <v>32547</v>
      </c>
      <c r="K2319" t="s">
        <v>11422</v>
      </c>
      <c r="L2319">
        <v>12</v>
      </c>
      <c r="M2319" t="s">
        <v>11461</v>
      </c>
      <c r="N2319">
        <v>5</v>
      </c>
      <c r="P2319">
        <v>8</v>
      </c>
      <c r="Q2319">
        <v>121</v>
      </c>
      <c r="R2319">
        <v>114</v>
      </c>
      <c r="S2319">
        <v>113</v>
      </c>
      <c r="T2319">
        <v>115</v>
      </c>
      <c r="U2319">
        <v>107</v>
      </c>
      <c r="V2319">
        <v>84</v>
      </c>
      <c r="AD2319" t="s">
        <v>11424</v>
      </c>
      <c r="AE2319">
        <v>30.437000000000001</v>
      </c>
      <c r="AF2319">
        <v>-86.632099999999994</v>
      </c>
      <c r="AG2319" t="s">
        <v>20407</v>
      </c>
      <c r="AH2319">
        <v>46</v>
      </c>
      <c r="AI2319">
        <v>316</v>
      </c>
      <c r="AJ2319">
        <v>346</v>
      </c>
      <c r="AK2319">
        <v>1</v>
      </c>
      <c r="AL2319">
        <v>17</v>
      </c>
      <c r="AM2319">
        <v>137</v>
      </c>
      <c r="AN2319">
        <v>156</v>
      </c>
      <c r="AO2319">
        <v>272</v>
      </c>
      <c r="AP2319">
        <v>475</v>
      </c>
      <c r="AQ2319">
        <v>35</v>
      </c>
      <c r="AR2319">
        <v>510</v>
      </c>
      <c r="AS2319">
        <v>14.1</v>
      </c>
      <c r="AT2319">
        <v>47</v>
      </c>
      <c r="AU2319">
        <v>1201380</v>
      </c>
      <c r="AV2319">
        <v>1340</v>
      </c>
      <c r="AW2319" t="s">
        <v>20406</v>
      </c>
      <c r="AX2319" t="s">
        <v>20311</v>
      </c>
      <c r="AY2319" t="s">
        <v>11421</v>
      </c>
      <c r="AZ2319">
        <v>32547</v>
      </c>
      <c r="BA2319">
        <v>3122</v>
      </c>
      <c r="BB2319">
        <v>3122</v>
      </c>
      <c r="BC2319">
        <v>0</v>
      </c>
      <c r="BE2319">
        <v>12091</v>
      </c>
      <c r="BH2319" t="s">
        <v>11427</v>
      </c>
      <c r="BI2319" t="s">
        <v>11427</v>
      </c>
      <c r="BJ2319" t="s">
        <v>11428</v>
      </c>
      <c r="BK2319" t="s">
        <v>11428</v>
      </c>
      <c r="BL2319" t="s">
        <v>11428</v>
      </c>
      <c r="BM2319" t="s">
        <v>11428</v>
      </c>
      <c r="BN2319" t="s">
        <v>11428</v>
      </c>
      <c r="BO2319" t="s">
        <v>11428</v>
      </c>
      <c r="BP2319" t="s">
        <v>11428</v>
      </c>
      <c r="BQ2319" t="s">
        <v>11427</v>
      </c>
      <c r="BR2319" t="s">
        <v>11427</v>
      </c>
      <c r="BS2319" t="s">
        <v>11427</v>
      </c>
      <c r="BT2319" t="s">
        <v>11427</v>
      </c>
      <c r="BU2319" t="s">
        <v>11427</v>
      </c>
      <c r="BV2319" t="s">
        <v>11427</v>
      </c>
      <c r="BW2319" t="s">
        <v>11427</v>
      </c>
      <c r="BY2319" t="s">
        <v>11428</v>
      </c>
      <c r="CB2319" t="s">
        <v>11427</v>
      </c>
      <c r="CD2319">
        <v>475</v>
      </c>
      <c r="CE2319">
        <v>35</v>
      </c>
      <c r="CF2319">
        <v>510</v>
      </c>
      <c r="CG2319">
        <v>0</v>
      </c>
      <c r="CH2319">
        <v>79</v>
      </c>
      <c r="CI2319">
        <v>662</v>
      </c>
    </row>
    <row r="2320" spans="1:87">
      <c r="A2320">
        <v>120138001341</v>
      </c>
      <c r="B2320" t="s">
        <v>11490</v>
      </c>
      <c r="C2320" t="s">
        <v>20296</v>
      </c>
      <c r="D2320" t="s">
        <v>20408</v>
      </c>
      <c r="E2320" t="s">
        <v>20298</v>
      </c>
      <c r="F2320" t="s">
        <v>20409</v>
      </c>
      <c r="G2320" t="s">
        <v>20410</v>
      </c>
      <c r="H2320" t="s">
        <v>20370</v>
      </c>
      <c r="I2320" t="s">
        <v>11421</v>
      </c>
      <c r="J2320">
        <v>32579</v>
      </c>
      <c r="K2320" t="s">
        <v>11422</v>
      </c>
      <c r="L2320">
        <v>12</v>
      </c>
      <c r="M2320" t="s">
        <v>11461</v>
      </c>
      <c r="N2320">
        <v>5</v>
      </c>
      <c r="P2320">
        <v>1</v>
      </c>
      <c r="Q2320">
        <v>94</v>
      </c>
      <c r="R2320">
        <v>129</v>
      </c>
      <c r="S2320">
        <v>111</v>
      </c>
      <c r="T2320">
        <v>111</v>
      </c>
      <c r="U2320">
        <v>105</v>
      </c>
      <c r="V2320">
        <v>109</v>
      </c>
      <c r="AD2320" t="s">
        <v>11424</v>
      </c>
      <c r="AE2320">
        <v>30.4496</v>
      </c>
      <c r="AF2320">
        <v>-86.5749</v>
      </c>
      <c r="AG2320" t="s">
        <v>20411</v>
      </c>
      <c r="AH2320">
        <v>46</v>
      </c>
      <c r="AI2320">
        <v>320</v>
      </c>
      <c r="AJ2320">
        <v>340</v>
      </c>
      <c r="AK2320">
        <v>5</v>
      </c>
      <c r="AL2320">
        <v>15</v>
      </c>
      <c r="AM2320">
        <v>76</v>
      </c>
      <c r="AN2320">
        <v>64</v>
      </c>
      <c r="AO2320">
        <v>441</v>
      </c>
      <c r="AP2320">
        <v>402</v>
      </c>
      <c r="AQ2320">
        <v>39</v>
      </c>
      <c r="AR2320">
        <v>441</v>
      </c>
      <c r="AS2320">
        <v>15</v>
      </c>
      <c r="AT2320">
        <v>44</v>
      </c>
      <c r="AU2320">
        <v>1201380</v>
      </c>
      <c r="AV2320">
        <v>1341</v>
      </c>
      <c r="AW2320" t="s">
        <v>20410</v>
      </c>
      <c r="AX2320" t="s">
        <v>20370</v>
      </c>
      <c r="AY2320" t="s">
        <v>11421</v>
      </c>
      <c r="AZ2320">
        <v>32579</v>
      </c>
      <c r="BA2320">
        <v>1317</v>
      </c>
      <c r="BB2320">
        <v>1317</v>
      </c>
      <c r="BC2320">
        <v>0</v>
      </c>
      <c r="BE2320">
        <v>12091</v>
      </c>
      <c r="BH2320" t="s">
        <v>11427</v>
      </c>
      <c r="BI2320" t="s">
        <v>11427</v>
      </c>
      <c r="BJ2320" t="s">
        <v>11428</v>
      </c>
      <c r="BK2320" t="s">
        <v>11428</v>
      </c>
      <c r="BL2320" t="s">
        <v>11428</v>
      </c>
      <c r="BM2320" t="s">
        <v>11428</v>
      </c>
      <c r="BN2320" t="s">
        <v>11428</v>
      </c>
      <c r="BO2320" t="s">
        <v>11428</v>
      </c>
      <c r="BP2320" t="s">
        <v>11428</v>
      </c>
      <c r="BQ2320" t="s">
        <v>11427</v>
      </c>
      <c r="BR2320" t="s">
        <v>11427</v>
      </c>
      <c r="BS2320" t="s">
        <v>11427</v>
      </c>
      <c r="BT2320" t="s">
        <v>11427</v>
      </c>
      <c r="BU2320" t="s">
        <v>11427</v>
      </c>
      <c r="BV2320" t="s">
        <v>11427</v>
      </c>
      <c r="BW2320" t="s">
        <v>11427</v>
      </c>
      <c r="BY2320" t="s">
        <v>11428</v>
      </c>
      <c r="CB2320" t="s">
        <v>11427</v>
      </c>
      <c r="CD2320">
        <v>402</v>
      </c>
      <c r="CE2320">
        <v>39</v>
      </c>
      <c r="CF2320">
        <v>441</v>
      </c>
      <c r="CG2320">
        <v>7</v>
      </c>
      <c r="CH2320">
        <v>52</v>
      </c>
      <c r="CI2320">
        <v>660</v>
      </c>
    </row>
    <row r="2321" spans="1:87">
      <c r="A2321">
        <v>120138001343</v>
      </c>
      <c r="B2321" t="s">
        <v>11490</v>
      </c>
      <c r="C2321" t="s">
        <v>20296</v>
      </c>
      <c r="D2321" t="s">
        <v>20412</v>
      </c>
      <c r="E2321" t="s">
        <v>20298</v>
      </c>
      <c r="F2321" t="s">
        <v>20413</v>
      </c>
      <c r="G2321" t="s">
        <v>20414</v>
      </c>
      <c r="H2321" t="s">
        <v>20311</v>
      </c>
      <c r="I2321" t="s">
        <v>11421</v>
      </c>
      <c r="J2321">
        <v>32548</v>
      </c>
      <c r="K2321" t="s">
        <v>11422</v>
      </c>
      <c r="L2321">
        <v>12</v>
      </c>
      <c r="M2321" t="s">
        <v>11461</v>
      </c>
      <c r="N2321">
        <v>5</v>
      </c>
      <c r="P2321">
        <v>0</v>
      </c>
      <c r="Q2321">
        <v>99</v>
      </c>
      <c r="R2321">
        <v>106</v>
      </c>
      <c r="S2321">
        <v>106</v>
      </c>
      <c r="T2321">
        <v>108</v>
      </c>
      <c r="U2321">
        <v>101</v>
      </c>
      <c r="V2321">
        <v>92</v>
      </c>
      <c r="AD2321" t="s">
        <v>11424</v>
      </c>
      <c r="AE2321">
        <v>30.420500000000001</v>
      </c>
      <c r="AF2321">
        <v>-86.597800000000007</v>
      </c>
      <c r="AG2321" t="s">
        <v>20415</v>
      </c>
      <c r="AH2321">
        <v>46</v>
      </c>
      <c r="AI2321">
        <v>301</v>
      </c>
      <c r="AJ2321">
        <v>311</v>
      </c>
      <c r="AK2321">
        <v>2</v>
      </c>
      <c r="AL2321">
        <v>20</v>
      </c>
      <c r="AM2321">
        <v>118</v>
      </c>
      <c r="AN2321">
        <v>67</v>
      </c>
      <c r="AO2321">
        <v>329</v>
      </c>
      <c r="AP2321">
        <v>417</v>
      </c>
      <c r="AQ2321">
        <v>27</v>
      </c>
      <c r="AR2321">
        <v>444</v>
      </c>
      <c r="AS2321">
        <v>13.9</v>
      </c>
      <c r="AT2321">
        <v>44</v>
      </c>
      <c r="AU2321">
        <v>1201380</v>
      </c>
      <c r="AV2321">
        <v>1343</v>
      </c>
      <c r="AW2321" t="s">
        <v>20414</v>
      </c>
      <c r="AX2321" t="s">
        <v>20311</v>
      </c>
      <c r="AY2321" t="s">
        <v>11421</v>
      </c>
      <c r="AZ2321">
        <v>32548</v>
      </c>
      <c r="BA2321">
        <v>6403</v>
      </c>
      <c r="BB2321">
        <v>6403</v>
      </c>
      <c r="BC2321">
        <v>0</v>
      </c>
      <c r="BE2321">
        <v>12091</v>
      </c>
      <c r="BH2321" t="s">
        <v>11427</v>
      </c>
      <c r="BI2321" t="s">
        <v>11427</v>
      </c>
      <c r="BJ2321" t="s">
        <v>11428</v>
      </c>
      <c r="BK2321" t="s">
        <v>11428</v>
      </c>
      <c r="BL2321" t="s">
        <v>11428</v>
      </c>
      <c r="BM2321" t="s">
        <v>11428</v>
      </c>
      <c r="BN2321" t="s">
        <v>11428</v>
      </c>
      <c r="BO2321" t="s">
        <v>11428</v>
      </c>
      <c r="BP2321" t="s">
        <v>11428</v>
      </c>
      <c r="BQ2321" t="s">
        <v>11427</v>
      </c>
      <c r="BR2321" t="s">
        <v>11427</v>
      </c>
      <c r="BS2321" t="s">
        <v>11427</v>
      </c>
      <c r="BT2321" t="s">
        <v>11427</v>
      </c>
      <c r="BU2321" t="s">
        <v>11427</v>
      </c>
      <c r="BV2321" t="s">
        <v>11427</v>
      </c>
      <c r="BW2321" t="s">
        <v>11427</v>
      </c>
      <c r="BY2321" t="s">
        <v>11428</v>
      </c>
      <c r="CB2321" t="s">
        <v>11427</v>
      </c>
      <c r="CD2321">
        <v>417</v>
      </c>
      <c r="CE2321">
        <v>27</v>
      </c>
      <c r="CF2321">
        <v>444</v>
      </c>
      <c r="CG2321">
        <v>3</v>
      </c>
      <c r="CH2321">
        <v>73</v>
      </c>
      <c r="CI2321">
        <v>612</v>
      </c>
    </row>
    <row r="2322" spans="1:87">
      <c r="A2322">
        <v>120138001345</v>
      </c>
      <c r="B2322" t="s">
        <v>11490</v>
      </c>
      <c r="C2322" t="s">
        <v>20296</v>
      </c>
      <c r="D2322" t="s">
        <v>20416</v>
      </c>
      <c r="E2322" t="s">
        <v>20298</v>
      </c>
      <c r="F2322" t="s">
        <v>20417</v>
      </c>
      <c r="G2322" t="s">
        <v>20418</v>
      </c>
      <c r="H2322" t="s">
        <v>20419</v>
      </c>
      <c r="I2322" t="s">
        <v>11421</v>
      </c>
      <c r="J2322">
        <v>32569</v>
      </c>
      <c r="K2322" t="s">
        <v>11422</v>
      </c>
      <c r="L2322">
        <v>12</v>
      </c>
      <c r="M2322" t="s">
        <v>11461</v>
      </c>
      <c r="N2322">
        <v>5</v>
      </c>
      <c r="P2322">
        <v>14</v>
      </c>
      <c r="Q2322">
        <v>91</v>
      </c>
      <c r="R2322">
        <v>86</v>
      </c>
      <c r="S2322">
        <v>98</v>
      </c>
      <c r="T2322">
        <v>101</v>
      </c>
      <c r="U2322">
        <v>101</v>
      </c>
      <c r="V2322">
        <v>86</v>
      </c>
      <c r="AD2322" t="s">
        <v>11424</v>
      </c>
      <c r="AE2322">
        <v>30.410699999999999</v>
      </c>
      <c r="AF2322">
        <v>-86.657700000000006</v>
      </c>
      <c r="AG2322" t="s">
        <v>20420</v>
      </c>
      <c r="AH2322">
        <v>46</v>
      </c>
      <c r="AI2322">
        <v>293</v>
      </c>
      <c r="AJ2322">
        <v>284</v>
      </c>
      <c r="AK2322">
        <v>2</v>
      </c>
      <c r="AL2322">
        <v>14</v>
      </c>
      <c r="AM2322">
        <v>149</v>
      </c>
      <c r="AN2322">
        <v>61</v>
      </c>
      <c r="AO2322">
        <v>260</v>
      </c>
      <c r="AP2322">
        <v>322</v>
      </c>
      <c r="AQ2322">
        <v>58</v>
      </c>
      <c r="AR2322">
        <v>380</v>
      </c>
      <c r="AS2322">
        <v>13.7</v>
      </c>
      <c r="AT2322">
        <v>42</v>
      </c>
      <c r="AU2322">
        <v>1201380</v>
      </c>
      <c r="AV2322">
        <v>1345</v>
      </c>
      <c r="AW2322" t="s">
        <v>20418</v>
      </c>
      <c r="AX2322" t="s">
        <v>20419</v>
      </c>
      <c r="AY2322" t="s">
        <v>11421</v>
      </c>
      <c r="AZ2322">
        <v>32569</v>
      </c>
      <c r="BA2322">
        <v>1926</v>
      </c>
      <c r="BB2322">
        <v>1926</v>
      </c>
      <c r="BC2322">
        <v>0</v>
      </c>
      <c r="BE2322">
        <v>12091</v>
      </c>
      <c r="BH2322" t="s">
        <v>11427</v>
      </c>
      <c r="BI2322" t="s">
        <v>11427</v>
      </c>
      <c r="BJ2322" t="s">
        <v>11428</v>
      </c>
      <c r="BK2322" t="s">
        <v>11428</v>
      </c>
      <c r="BL2322" t="s">
        <v>11428</v>
      </c>
      <c r="BM2322" t="s">
        <v>11428</v>
      </c>
      <c r="BN2322" t="s">
        <v>11428</v>
      </c>
      <c r="BO2322" t="s">
        <v>11428</v>
      </c>
      <c r="BP2322" t="s">
        <v>11428</v>
      </c>
      <c r="BQ2322" t="s">
        <v>11427</v>
      </c>
      <c r="BR2322" t="s">
        <v>11427</v>
      </c>
      <c r="BS2322" t="s">
        <v>11427</v>
      </c>
      <c r="BT2322" t="s">
        <v>11427</v>
      </c>
      <c r="BU2322" t="s">
        <v>11427</v>
      </c>
      <c r="BV2322" t="s">
        <v>11427</v>
      </c>
      <c r="BW2322" t="s">
        <v>11427</v>
      </c>
      <c r="BY2322" t="s">
        <v>11428</v>
      </c>
      <c r="CB2322" t="s">
        <v>11427</v>
      </c>
      <c r="CD2322">
        <v>322</v>
      </c>
      <c r="CE2322">
        <v>58</v>
      </c>
      <c r="CF2322">
        <v>380</v>
      </c>
      <c r="CG2322">
        <v>3</v>
      </c>
      <c r="CH2322">
        <v>88</v>
      </c>
      <c r="CI2322">
        <v>577</v>
      </c>
    </row>
    <row r="2323" spans="1:87">
      <c r="A2323">
        <v>120138001346</v>
      </c>
      <c r="B2323" t="s">
        <v>11490</v>
      </c>
      <c r="C2323" t="s">
        <v>20296</v>
      </c>
      <c r="D2323" t="s">
        <v>20421</v>
      </c>
      <c r="E2323" t="s">
        <v>20298</v>
      </c>
      <c r="F2323" t="s">
        <v>20422</v>
      </c>
      <c r="G2323" t="s">
        <v>20423</v>
      </c>
      <c r="H2323" t="s">
        <v>20378</v>
      </c>
      <c r="I2323" t="s">
        <v>11421</v>
      </c>
      <c r="J2323">
        <v>32578</v>
      </c>
      <c r="K2323" t="s">
        <v>11422</v>
      </c>
      <c r="L2323">
        <v>12</v>
      </c>
      <c r="M2323" t="s">
        <v>11461</v>
      </c>
      <c r="N2323">
        <v>5</v>
      </c>
      <c r="P2323">
        <v>15</v>
      </c>
      <c r="Q2323">
        <v>118</v>
      </c>
      <c r="R2323">
        <v>130</v>
      </c>
      <c r="S2323">
        <v>132</v>
      </c>
      <c r="T2323">
        <v>126</v>
      </c>
      <c r="U2323">
        <v>129</v>
      </c>
      <c r="V2323">
        <v>128</v>
      </c>
      <c r="AD2323" t="s">
        <v>11424</v>
      </c>
      <c r="AE2323">
        <v>30.512899999999998</v>
      </c>
      <c r="AF2323">
        <v>-86.462199999999996</v>
      </c>
      <c r="AG2323" t="s">
        <v>20424</v>
      </c>
      <c r="AH2323">
        <v>46</v>
      </c>
      <c r="AI2323">
        <v>400</v>
      </c>
      <c r="AJ2323">
        <v>378</v>
      </c>
      <c r="AK2323">
        <v>0</v>
      </c>
      <c r="AL2323">
        <v>7</v>
      </c>
      <c r="AM2323">
        <v>22</v>
      </c>
      <c r="AN2323">
        <v>59</v>
      </c>
      <c r="AO2323">
        <v>599</v>
      </c>
      <c r="AP2323">
        <v>227</v>
      </c>
      <c r="AQ2323">
        <v>28</v>
      </c>
      <c r="AR2323">
        <v>255</v>
      </c>
      <c r="AS2323">
        <v>16.2</v>
      </c>
      <c r="AT2323">
        <v>48</v>
      </c>
      <c r="AU2323">
        <v>1201380</v>
      </c>
      <c r="AV2323">
        <v>1346</v>
      </c>
      <c r="AW2323" t="s">
        <v>20423</v>
      </c>
      <c r="AX2323" t="s">
        <v>20378</v>
      </c>
      <c r="AY2323" t="s">
        <v>11421</v>
      </c>
      <c r="AZ2323">
        <v>32578</v>
      </c>
      <c r="BA2323">
        <v>2831</v>
      </c>
      <c r="BB2323">
        <v>2831</v>
      </c>
      <c r="BC2323">
        <v>0</v>
      </c>
      <c r="BE2323">
        <v>12091</v>
      </c>
      <c r="BH2323" t="s">
        <v>11427</v>
      </c>
      <c r="BI2323" t="s">
        <v>11427</v>
      </c>
      <c r="BJ2323" t="s">
        <v>11428</v>
      </c>
      <c r="BK2323" t="s">
        <v>11428</v>
      </c>
      <c r="BL2323" t="s">
        <v>11428</v>
      </c>
      <c r="BM2323" t="s">
        <v>11428</v>
      </c>
      <c r="BN2323" t="s">
        <v>11428</v>
      </c>
      <c r="BO2323" t="s">
        <v>11428</v>
      </c>
      <c r="BP2323" t="s">
        <v>11428</v>
      </c>
      <c r="BQ2323" t="s">
        <v>11427</v>
      </c>
      <c r="BR2323" t="s">
        <v>11427</v>
      </c>
      <c r="BS2323" t="s">
        <v>11427</v>
      </c>
      <c r="BT2323" t="s">
        <v>11427</v>
      </c>
      <c r="BU2323" t="s">
        <v>11427</v>
      </c>
      <c r="BV2323" t="s">
        <v>11427</v>
      </c>
      <c r="BW2323" t="s">
        <v>11427</v>
      </c>
      <c r="BY2323" t="s">
        <v>11427</v>
      </c>
      <c r="CB2323" t="s">
        <v>11427</v>
      </c>
      <c r="CD2323">
        <v>227</v>
      </c>
      <c r="CE2323">
        <v>28</v>
      </c>
      <c r="CF2323">
        <v>255</v>
      </c>
      <c r="CG2323">
        <v>0</v>
      </c>
      <c r="CH2323">
        <v>91</v>
      </c>
      <c r="CI2323">
        <v>778</v>
      </c>
    </row>
    <row r="2324" spans="1:87">
      <c r="A2324">
        <v>120138001349</v>
      </c>
      <c r="B2324" t="s">
        <v>11490</v>
      </c>
      <c r="C2324" t="s">
        <v>20296</v>
      </c>
      <c r="D2324" t="s">
        <v>20425</v>
      </c>
      <c r="E2324" t="s">
        <v>20298</v>
      </c>
      <c r="F2324" t="s">
        <v>20426</v>
      </c>
      <c r="G2324" t="s">
        <v>20427</v>
      </c>
      <c r="H2324" t="s">
        <v>20311</v>
      </c>
      <c r="I2324" t="s">
        <v>11421</v>
      </c>
      <c r="J2324">
        <v>32547</v>
      </c>
      <c r="K2324" t="s">
        <v>11422</v>
      </c>
      <c r="L2324">
        <v>12</v>
      </c>
      <c r="M2324" t="s">
        <v>11461</v>
      </c>
      <c r="N2324">
        <v>5</v>
      </c>
      <c r="P2324">
        <v>13</v>
      </c>
      <c r="Q2324">
        <v>105</v>
      </c>
      <c r="R2324">
        <v>112</v>
      </c>
      <c r="S2324">
        <v>125</v>
      </c>
      <c r="T2324">
        <v>99</v>
      </c>
      <c r="U2324">
        <v>103</v>
      </c>
      <c r="V2324">
        <v>88</v>
      </c>
      <c r="AD2324" t="s">
        <v>11424</v>
      </c>
      <c r="AE2324">
        <v>30.4587</v>
      </c>
      <c r="AF2324">
        <v>-86.608400000000003</v>
      </c>
      <c r="AG2324" t="s">
        <v>20428</v>
      </c>
      <c r="AH2324">
        <v>46</v>
      </c>
      <c r="AI2324">
        <v>331</v>
      </c>
      <c r="AJ2324">
        <v>314</v>
      </c>
      <c r="AK2324">
        <v>5</v>
      </c>
      <c r="AL2324">
        <v>13</v>
      </c>
      <c r="AM2324">
        <v>82</v>
      </c>
      <c r="AN2324">
        <v>46</v>
      </c>
      <c r="AO2324">
        <v>409</v>
      </c>
      <c r="AP2324">
        <v>349</v>
      </c>
      <c r="AQ2324">
        <v>42</v>
      </c>
      <c r="AR2324">
        <v>391</v>
      </c>
      <c r="AS2324">
        <v>15.4</v>
      </c>
      <c r="AT2324">
        <v>42</v>
      </c>
      <c r="AU2324">
        <v>1201380</v>
      </c>
      <c r="AV2324">
        <v>1349</v>
      </c>
      <c r="AW2324" t="s">
        <v>20427</v>
      </c>
      <c r="AX2324" t="s">
        <v>20311</v>
      </c>
      <c r="AY2324" t="s">
        <v>11421</v>
      </c>
      <c r="AZ2324">
        <v>32547</v>
      </c>
      <c r="BA2324">
        <v>1784</v>
      </c>
      <c r="BB2324">
        <v>1784</v>
      </c>
      <c r="BC2324">
        <v>0</v>
      </c>
      <c r="BE2324">
        <v>12091</v>
      </c>
      <c r="BH2324" t="s">
        <v>11427</v>
      </c>
      <c r="BI2324" t="s">
        <v>11427</v>
      </c>
      <c r="BJ2324" t="s">
        <v>11428</v>
      </c>
      <c r="BK2324" t="s">
        <v>11428</v>
      </c>
      <c r="BL2324" t="s">
        <v>11428</v>
      </c>
      <c r="BM2324" t="s">
        <v>11428</v>
      </c>
      <c r="BN2324" t="s">
        <v>11428</v>
      </c>
      <c r="BO2324" t="s">
        <v>11428</v>
      </c>
      <c r="BP2324" t="s">
        <v>11428</v>
      </c>
      <c r="BQ2324" t="s">
        <v>11427</v>
      </c>
      <c r="BR2324" t="s">
        <v>11427</v>
      </c>
      <c r="BS2324" t="s">
        <v>11427</v>
      </c>
      <c r="BT2324" t="s">
        <v>11427</v>
      </c>
      <c r="BU2324" t="s">
        <v>11427</v>
      </c>
      <c r="BV2324" t="s">
        <v>11427</v>
      </c>
      <c r="BW2324" t="s">
        <v>11427</v>
      </c>
      <c r="BY2324" t="s">
        <v>11428</v>
      </c>
      <c r="CB2324" t="s">
        <v>11427</v>
      </c>
      <c r="CD2324">
        <v>349</v>
      </c>
      <c r="CE2324">
        <v>42</v>
      </c>
      <c r="CF2324">
        <v>391</v>
      </c>
      <c r="CG2324">
        <v>5</v>
      </c>
      <c r="CH2324">
        <v>85</v>
      </c>
      <c r="CI2324">
        <v>645</v>
      </c>
    </row>
    <row r="2325" spans="1:87">
      <c r="A2325">
        <v>120138001350</v>
      </c>
      <c r="B2325" t="s">
        <v>11490</v>
      </c>
      <c r="C2325" t="s">
        <v>20296</v>
      </c>
      <c r="D2325" t="s">
        <v>20429</v>
      </c>
      <c r="E2325" t="s">
        <v>20298</v>
      </c>
      <c r="F2325" t="s">
        <v>20430</v>
      </c>
      <c r="G2325" t="s">
        <v>20431</v>
      </c>
      <c r="H2325" t="s">
        <v>20419</v>
      </c>
      <c r="I2325" t="s">
        <v>11421</v>
      </c>
      <c r="J2325">
        <v>32569</v>
      </c>
      <c r="K2325" t="s">
        <v>11422</v>
      </c>
      <c r="L2325">
        <v>12</v>
      </c>
      <c r="M2325" t="s">
        <v>11461</v>
      </c>
      <c r="N2325">
        <v>5</v>
      </c>
      <c r="P2325">
        <v>7</v>
      </c>
      <c r="Q2325">
        <v>82</v>
      </c>
      <c r="R2325">
        <v>76</v>
      </c>
      <c r="S2325">
        <v>85</v>
      </c>
      <c r="T2325">
        <v>93</v>
      </c>
      <c r="U2325">
        <v>98</v>
      </c>
      <c r="V2325">
        <v>86</v>
      </c>
      <c r="AD2325" t="s">
        <v>11424</v>
      </c>
      <c r="AE2325">
        <v>30.4133</v>
      </c>
      <c r="AF2325">
        <v>-86.729900000000001</v>
      </c>
      <c r="AG2325" t="s">
        <v>20432</v>
      </c>
      <c r="AH2325">
        <v>46</v>
      </c>
      <c r="AI2325">
        <v>290</v>
      </c>
      <c r="AJ2325">
        <v>237</v>
      </c>
      <c r="AK2325">
        <v>5</v>
      </c>
      <c r="AL2325">
        <v>10</v>
      </c>
      <c r="AM2325">
        <v>73</v>
      </c>
      <c r="AN2325">
        <v>62</v>
      </c>
      <c r="AO2325">
        <v>320</v>
      </c>
      <c r="AP2325">
        <v>254</v>
      </c>
      <c r="AQ2325">
        <v>72</v>
      </c>
      <c r="AR2325">
        <v>326</v>
      </c>
      <c r="AS2325">
        <v>14.6</v>
      </c>
      <c r="AT2325">
        <v>36</v>
      </c>
      <c r="AU2325">
        <v>1201380</v>
      </c>
      <c r="AV2325">
        <v>1350</v>
      </c>
      <c r="AW2325" t="s">
        <v>20431</v>
      </c>
      <c r="AX2325" t="s">
        <v>20419</v>
      </c>
      <c r="AY2325" t="s">
        <v>11421</v>
      </c>
      <c r="AZ2325">
        <v>32569</v>
      </c>
      <c r="BA2325">
        <v>1550</v>
      </c>
      <c r="BB2325">
        <v>1550</v>
      </c>
      <c r="BC2325">
        <v>0</v>
      </c>
      <c r="BE2325">
        <v>12091</v>
      </c>
      <c r="BH2325" t="s">
        <v>11427</v>
      </c>
      <c r="BI2325" t="s">
        <v>11427</v>
      </c>
      <c r="BJ2325" t="s">
        <v>11428</v>
      </c>
      <c r="BK2325" t="s">
        <v>11428</v>
      </c>
      <c r="BL2325" t="s">
        <v>11428</v>
      </c>
      <c r="BM2325" t="s">
        <v>11428</v>
      </c>
      <c r="BN2325" t="s">
        <v>11428</v>
      </c>
      <c r="BO2325" t="s">
        <v>11428</v>
      </c>
      <c r="BP2325" t="s">
        <v>11428</v>
      </c>
      <c r="BQ2325" t="s">
        <v>11427</v>
      </c>
      <c r="BR2325" t="s">
        <v>11427</v>
      </c>
      <c r="BS2325" t="s">
        <v>11427</v>
      </c>
      <c r="BT2325" t="s">
        <v>11427</v>
      </c>
      <c r="BU2325" t="s">
        <v>11427</v>
      </c>
      <c r="BV2325" t="s">
        <v>11427</v>
      </c>
      <c r="BW2325" t="s">
        <v>11427</v>
      </c>
      <c r="BY2325" t="s">
        <v>11428</v>
      </c>
      <c r="CB2325" t="s">
        <v>11427</v>
      </c>
      <c r="CD2325">
        <v>254</v>
      </c>
      <c r="CE2325">
        <v>72</v>
      </c>
      <c r="CF2325">
        <v>326</v>
      </c>
      <c r="CG2325">
        <v>5</v>
      </c>
      <c r="CH2325">
        <v>52</v>
      </c>
      <c r="CI2325">
        <v>527</v>
      </c>
    </row>
    <row r="2326" spans="1:87">
      <c r="A2326">
        <v>120138001352</v>
      </c>
      <c r="B2326" t="s">
        <v>11490</v>
      </c>
      <c r="C2326" t="s">
        <v>20296</v>
      </c>
      <c r="D2326" t="s">
        <v>20433</v>
      </c>
      <c r="E2326" t="s">
        <v>20298</v>
      </c>
      <c r="F2326" t="s">
        <v>20434</v>
      </c>
      <c r="G2326" t="s">
        <v>20435</v>
      </c>
      <c r="H2326" t="s">
        <v>20311</v>
      </c>
      <c r="I2326" t="s">
        <v>11421</v>
      </c>
      <c r="J2326">
        <v>32548</v>
      </c>
      <c r="K2326" t="s">
        <v>11422</v>
      </c>
      <c r="L2326">
        <v>12</v>
      </c>
      <c r="M2326">
        <v>6</v>
      </c>
      <c r="N2326">
        <v>8</v>
      </c>
      <c r="W2326">
        <v>265</v>
      </c>
      <c r="X2326">
        <v>242</v>
      </c>
      <c r="Y2326">
        <v>248</v>
      </c>
      <c r="AD2326" t="s">
        <v>11424</v>
      </c>
      <c r="AE2326">
        <v>30.418900000000001</v>
      </c>
      <c r="AF2326">
        <v>-86.634500000000003</v>
      </c>
      <c r="AG2326" t="s">
        <v>20436</v>
      </c>
      <c r="AH2326">
        <v>46</v>
      </c>
      <c r="AI2326">
        <v>403</v>
      </c>
      <c r="AJ2326">
        <v>352</v>
      </c>
      <c r="AK2326">
        <v>4</v>
      </c>
      <c r="AL2326">
        <v>23</v>
      </c>
      <c r="AM2326">
        <v>174</v>
      </c>
      <c r="AN2326">
        <v>96</v>
      </c>
      <c r="AO2326">
        <v>384</v>
      </c>
      <c r="AP2326">
        <v>405</v>
      </c>
      <c r="AQ2326">
        <v>56</v>
      </c>
      <c r="AR2326">
        <v>461</v>
      </c>
      <c r="AS2326">
        <v>17.2</v>
      </c>
      <c r="AT2326">
        <v>44</v>
      </c>
      <c r="AU2326">
        <v>1201380</v>
      </c>
      <c r="AV2326">
        <v>1352</v>
      </c>
      <c r="AW2326" t="s">
        <v>20435</v>
      </c>
      <c r="AX2326" t="s">
        <v>20311</v>
      </c>
      <c r="AY2326" t="s">
        <v>11421</v>
      </c>
      <c r="AZ2326">
        <v>32548</v>
      </c>
      <c r="BA2326">
        <v>4151</v>
      </c>
      <c r="BB2326">
        <v>4151</v>
      </c>
      <c r="BC2326">
        <v>0</v>
      </c>
      <c r="BE2326">
        <v>12091</v>
      </c>
      <c r="BH2326" t="s">
        <v>11427</v>
      </c>
      <c r="BI2326" t="s">
        <v>11427</v>
      </c>
      <c r="BJ2326" t="s">
        <v>11427</v>
      </c>
      <c r="BK2326" t="s">
        <v>11427</v>
      </c>
      <c r="BL2326" t="s">
        <v>11427</v>
      </c>
      <c r="BM2326" t="s">
        <v>11427</v>
      </c>
      <c r="BN2326" t="s">
        <v>11427</v>
      </c>
      <c r="BO2326" t="s">
        <v>11427</v>
      </c>
      <c r="BP2326" t="s">
        <v>11427</v>
      </c>
      <c r="BQ2326" t="s">
        <v>11428</v>
      </c>
      <c r="BR2326" t="s">
        <v>11428</v>
      </c>
      <c r="BS2326" t="s">
        <v>11428</v>
      </c>
      <c r="BT2326" t="s">
        <v>11427</v>
      </c>
      <c r="BU2326" t="s">
        <v>11427</v>
      </c>
      <c r="BV2326" t="s">
        <v>11427</v>
      </c>
      <c r="BW2326" t="s">
        <v>11427</v>
      </c>
      <c r="BY2326" t="s">
        <v>11428</v>
      </c>
      <c r="CB2326" t="s">
        <v>11427</v>
      </c>
      <c r="CD2326">
        <v>405</v>
      </c>
      <c r="CE2326">
        <v>56</v>
      </c>
      <c r="CF2326">
        <v>461</v>
      </c>
      <c r="CG2326">
        <v>1</v>
      </c>
      <c r="CH2326">
        <v>73</v>
      </c>
      <c r="CI2326">
        <v>755</v>
      </c>
    </row>
    <row r="2327" spans="1:87">
      <c r="A2327">
        <v>120138001353</v>
      </c>
      <c r="B2327" t="s">
        <v>11490</v>
      </c>
      <c r="C2327" t="s">
        <v>20296</v>
      </c>
      <c r="D2327" t="s">
        <v>20437</v>
      </c>
      <c r="E2327" t="s">
        <v>20298</v>
      </c>
      <c r="F2327" t="s">
        <v>20438</v>
      </c>
      <c r="G2327" t="s">
        <v>20439</v>
      </c>
      <c r="H2327" t="s">
        <v>20440</v>
      </c>
      <c r="I2327" t="s">
        <v>11421</v>
      </c>
      <c r="J2327">
        <v>32580</v>
      </c>
      <c r="K2327" t="s">
        <v>11422</v>
      </c>
      <c r="L2327">
        <v>12</v>
      </c>
      <c r="M2327" t="s">
        <v>11461</v>
      </c>
      <c r="N2327">
        <v>8</v>
      </c>
      <c r="P2327">
        <v>1</v>
      </c>
      <c r="Q2327">
        <v>41</v>
      </c>
      <c r="R2327">
        <v>47</v>
      </c>
      <c r="S2327">
        <v>39</v>
      </c>
      <c r="T2327">
        <v>45</v>
      </c>
      <c r="U2327">
        <v>52</v>
      </c>
      <c r="V2327">
        <v>101</v>
      </c>
      <c r="W2327">
        <v>111</v>
      </c>
      <c r="X2327">
        <v>92</v>
      </c>
      <c r="Y2327">
        <v>85</v>
      </c>
      <c r="AD2327" t="s">
        <v>11424</v>
      </c>
      <c r="AE2327">
        <v>30.492799999999999</v>
      </c>
      <c r="AF2327">
        <v>-86.493099999999998</v>
      </c>
      <c r="AG2327" t="s">
        <v>20441</v>
      </c>
      <c r="AH2327">
        <v>46</v>
      </c>
      <c r="AI2327">
        <v>349</v>
      </c>
      <c r="AJ2327">
        <v>265</v>
      </c>
      <c r="AK2327">
        <v>4</v>
      </c>
      <c r="AL2327">
        <v>17</v>
      </c>
      <c r="AM2327">
        <v>73</v>
      </c>
      <c r="AN2327">
        <v>54</v>
      </c>
      <c r="AO2327">
        <v>387</v>
      </c>
      <c r="AP2327">
        <v>220</v>
      </c>
      <c r="AQ2327">
        <v>58</v>
      </c>
      <c r="AR2327">
        <v>278</v>
      </c>
      <c r="AS2327">
        <v>13.3</v>
      </c>
      <c r="AT2327">
        <v>46</v>
      </c>
      <c r="AU2327">
        <v>1201380</v>
      </c>
      <c r="AV2327">
        <v>1353</v>
      </c>
      <c r="AW2327" t="s">
        <v>20439</v>
      </c>
      <c r="AX2327" t="s">
        <v>20440</v>
      </c>
      <c r="AY2327" t="s">
        <v>11421</v>
      </c>
      <c r="AZ2327">
        <v>32580</v>
      </c>
      <c r="BA2327">
        <v>1554</v>
      </c>
      <c r="BB2327">
        <v>1554</v>
      </c>
      <c r="BC2327">
        <v>0</v>
      </c>
      <c r="BE2327">
        <v>12091</v>
      </c>
      <c r="BH2327" t="s">
        <v>11427</v>
      </c>
      <c r="BI2327" t="s">
        <v>11427</v>
      </c>
      <c r="BJ2327" t="s">
        <v>11428</v>
      </c>
      <c r="BK2327" t="s">
        <v>11428</v>
      </c>
      <c r="BL2327" t="s">
        <v>11428</v>
      </c>
      <c r="BM2327" t="s">
        <v>11428</v>
      </c>
      <c r="BN2327" t="s">
        <v>11428</v>
      </c>
      <c r="BO2327" t="s">
        <v>11428</v>
      </c>
      <c r="BP2327" t="s">
        <v>11428</v>
      </c>
      <c r="BQ2327" t="s">
        <v>11428</v>
      </c>
      <c r="BR2327" t="s">
        <v>11428</v>
      </c>
      <c r="BS2327" t="s">
        <v>11428</v>
      </c>
      <c r="BT2327" t="s">
        <v>11427</v>
      </c>
      <c r="BU2327" t="s">
        <v>11427</v>
      </c>
      <c r="BV2327" t="s">
        <v>11427</v>
      </c>
      <c r="BW2327" t="s">
        <v>11427</v>
      </c>
      <c r="BY2327" t="s">
        <v>11428</v>
      </c>
      <c r="CB2327" t="s">
        <v>11427</v>
      </c>
      <c r="CD2327">
        <v>220</v>
      </c>
      <c r="CE2327">
        <v>58</v>
      </c>
      <c r="CF2327">
        <v>278</v>
      </c>
      <c r="CG2327">
        <v>5</v>
      </c>
      <c r="CH2327">
        <v>74</v>
      </c>
      <c r="CI2327">
        <v>614</v>
      </c>
    </row>
    <row r="2328" spans="1:87">
      <c r="A2328">
        <v>120138001354</v>
      </c>
      <c r="B2328" t="s">
        <v>11490</v>
      </c>
      <c r="C2328" t="s">
        <v>20296</v>
      </c>
      <c r="D2328" t="s">
        <v>20442</v>
      </c>
      <c r="E2328" t="s">
        <v>20298</v>
      </c>
      <c r="F2328" t="s">
        <v>20443</v>
      </c>
      <c r="G2328" t="s">
        <v>20444</v>
      </c>
      <c r="H2328" t="s">
        <v>20370</v>
      </c>
      <c r="I2328" t="s">
        <v>11421</v>
      </c>
      <c r="J2328">
        <v>32579</v>
      </c>
      <c r="K2328" t="s">
        <v>11422</v>
      </c>
      <c r="L2328">
        <v>12</v>
      </c>
      <c r="M2328" t="s">
        <v>11461</v>
      </c>
      <c r="N2328">
        <v>5</v>
      </c>
      <c r="P2328">
        <v>34</v>
      </c>
      <c r="Q2328">
        <v>101</v>
      </c>
      <c r="R2328">
        <v>121</v>
      </c>
      <c r="S2328">
        <v>100</v>
      </c>
      <c r="T2328">
        <v>106</v>
      </c>
      <c r="U2328">
        <v>99</v>
      </c>
      <c r="V2328">
        <v>90</v>
      </c>
      <c r="AD2328" t="s">
        <v>11424</v>
      </c>
      <c r="AE2328">
        <v>30.4617</v>
      </c>
      <c r="AF2328">
        <v>-86.586799999999997</v>
      </c>
      <c r="AG2328" t="s">
        <v>20445</v>
      </c>
      <c r="AH2328">
        <v>46</v>
      </c>
      <c r="AI2328">
        <v>360</v>
      </c>
      <c r="AJ2328">
        <v>291</v>
      </c>
      <c r="AK2328">
        <v>1</v>
      </c>
      <c r="AL2328">
        <v>10</v>
      </c>
      <c r="AM2328">
        <v>105</v>
      </c>
      <c r="AN2328">
        <v>57</v>
      </c>
      <c r="AO2328">
        <v>424</v>
      </c>
      <c r="AP2328">
        <v>447</v>
      </c>
      <c r="AQ2328">
        <v>36</v>
      </c>
      <c r="AR2328">
        <v>483</v>
      </c>
      <c r="AS2328">
        <v>14.8</v>
      </c>
      <c r="AT2328">
        <v>44</v>
      </c>
      <c r="AU2328">
        <v>1201380</v>
      </c>
      <c r="AV2328">
        <v>1354</v>
      </c>
      <c r="AW2328" t="s">
        <v>20444</v>
      </c>
      <c r="AX2328" t="s">
        <v>20370</v>
      </c>
      <c r="AY2328" t="s">
        <v>11421</v>
      </c>
      <c r="AZ2328">
        <v>32579</v>
      </c>
      <c r="BA2328">
        <v>1173</v>
      </c>
      <c r="BB2328">
        <v>1173</v>
      </c>
      <c r="BC2328">
        <v>0</v>
      </c>
      <c r="BE2328">
        <v>12091</v>
      </c>
      <c r="BH2328" t="s">
        <v>11427</v>
      </c>
      <c r="BI2328" t="s">
        <v>11427</v>
      </c>
      <c r="BJ2328" t="s">
        <v>11428</v>
      </c>
      <c r="BK2328" t="s">
        <v>11428</v>
      </c>
      <c r="BL2328" t="s">
        <v>11428</v>
      </c>
      <c r="BM2328" t="s">
        <v>11428</v>
      </c>
      <c r="BN2328" t="s">
        <v>11428</v>
      </c>
      <c r="BO2328" t="s">
        <v>11428</v>
      </c>
      <c r="BP2328" t="s">
        <v>11428</v>
      </c>
      <c r="BQ2328" t="s">
        <v>11427</v>
      </c>
      <c r="BR2328" t="s">
        <v>11427</v>
      </c>
      <c r="BS2328" t="s">
        <v>11427</v>
      </c>
      <c r="BT2328" t="s">
        <v>11427</v>
      </c>
      <c r="BU2328" t="s">
        <v>11427</v>
      </c>
      <c r="BV2328" t="s">
        <v>11427</v>
      </c>
      <c r="BW2328" t="s">
        <v>11427</v>
      </c>
      <c r="BY2328" t="s">
        <v>11428</v>
      </c>
      <c r="CB2328" t="s">
        <v>11427</v>
      </c>
      <c r="CD2328">
        <v>447</v>
      </c>
      <c r="CE2328">
        <v>36</v>
      </c>
      <c r="CF2328">
        <v>483</v>
      </c>
      <c r="CG2328">
        <v>3</v>
      </c>
      <c r="CH2328">
        <v>51</v>
      </c>
      <c r="CI2328">
        <v>651</v>
      </c>
    </row>
    <row r="2329" spans="1:87">
      <c r="A2329">
        <v>120138002682</v>
      </c>
      <c r="B2329" t="s">
        <v>11490</v>
      </c>
      <c r="C2329" t="s">
        <v>20296</v>
      </c>
      <c r="D2329" t="s">
        <v>20446</v>
      </c>
      <c r="E2329" t="s">
        <v>20298</v>
      </c>
      <c r="F2329" t="s">
        <v>20447</v>
      </c>
      <c r="G2329" t="s">
        <v>20448</v>
      </c>
      <c r="H2329" t="s">
        <v>20324</v>
      </c>
      <c r="I2329" t="s">
        <v>11421</v>
      </c>
      <c r="J2329">
        <v>32539</v>
      </c>
      <c r="K2329" t="s">
        <v>11422</v>
      </c>
      <c r="L2329">
        <v>12</v>
      </c>
      <c r="M2329" t="s">
        <v>11461</v>
      </c>
      <c r="N2329">
        <v>5</v>
      </c>
      <c r="P2329">
        <v>1</v>
      </c>
      <c r="Q2329">
        <v>135</v>
      </c>
      <c r="R2329">
        <v>138</v>
      </c>
      <c r="S2329">
        <v>157</v>
      </c>
      <c r="T2329">
        <v>162</v>
      </c>
      <c r="U2329">
        <v>139</v>
      </c>
      <c r="V2329">
        <v>109</v>
      </c>
      <c r="AD2329" t="s">
        <v>11424</v>
      </c>
      <c r="AE2329">
        <v>30.771899999999999</v>
      </c>
      <c r="AF2329">
        <v>-86.543700000000001</v>
      </c>
      <c r="AG2329" t="s">
        <v>20449</v>
      </c>
      <c r="AH2329">
        <v>46</v>
      </c>
      <c r="AI2329">
        <v>444</v>
      </c>
      <c r="AJ2329">
        <v>397</v>
      </c>
      <c r="AK2329">
        <v>1</v>
      </c>
      <c r="AL2329">
        <v>2</v>
      </c>
      <c r="AM2329">
        <v>124</v>
      </c>
      <c r="AN2329">
        <v>14</v>
      </c>
      <c r="AO2329">
        <v>613</v>
      </c>
      <c r="AP2329">
        <v>478</v>
      </c>
      <c r="AQ2329">
        <v>65</v>
      </c>
      <c r="AR2329">
        <v>543</v>
      </c>
      <c r="AS2329">
        <v>15.6</v>
      </c>
      <c r="AT2329">
        <v>54</v>
      </c>
      <c r="AU2329">
        <v>1201380</v>
      </c>
      <c r="AV2329">
        <v>2682</v>
      </c>
      <c r="AW2329" t="s">
        <v>20448</v>
      </c>
      <c r="AX2329" t="s">
        <v>20324</v>
      </c>
      <c r="AY2329" t="s">
        <v>11421</v>
      </c>
      <c r="AZ2329">
        <v>32539</v>
      </c>
      <c r="BA2329">
        <v>8556</v>
      </c>
      <c r="BB2329">
        <v>8556</v>
      </c>
      <c r="BC2329">
        <v>0</v>
      </c>
      <c r="BE2329">
        <v>12091</v>
      </c>
      <c r="BH2329" t="s">
        <v>11427</v>
      </c>
      <c r="BI2329" t="s">
        <v>11427</v>
      </c>
      <c r="BJ2329" t="s">
        <v>11428</v>
      </c>
      <c r="BK2329" t="s">
        <v>11428</v>
      </c>
      <c r="BL2329" t="s">
        <v>11428</v>
      </c>
      <c r="BM2329" t="s">
        <v>11428</v>
      </c>
      <c r="BN2329" t="s">
        <v>11428</v>
      </c>
      <c r="BO2329" t="s">
        <v>11428</v>
      </c>
      <c r="BP2329" t="s">
        <v>11428</v>
      </c>
      <c r="BQ2329" t="s">
        <v>11427</v>
      </c>
      <c r="BR2329" t="s">
        <v>11427</v>
      </c>
      <c r="BS2329" t="s">
        <v>11427</v>
      </c>
      <c r="BT2329" t="s">
        <v>11427</v>
      </c>
      <c r="BU2329" t="s">
        <v>11427</v>
      </c>
      <c r="BV2329" t="s">
        <v>11427</v>
      </c>
      <c r="BW2329" t="s">
        <v>11427</v>
      </c>
      <c r="BY2329" t="s">
        <v>11428</v>
      </c>
      <c r="CB2329" t="s">
        <v>11427</v>
      </c>
      <c r="CD2329">
        <v>478</v>
      </c>
      <c r="CE2329">
        <v>65</v>
      </c>
      <c r="CF2329">
        <v>543</v>
      </c>
      <c r="CG2329">
        <v>5</v>
      </c>
      <c r="CH2329">
        <v>82</v>
      </c>
      <c r="CI2329">
        <v>841</v>
      </c>
    </row>
    <row r="2330" spans="1:87">
      <c r="A2330">
        <v>120138002774</v>
      </c>
      <c r="B2330" t="s">
        <v>11490</v>
      </c>
      <c r="C2330" t="s">
        <v>20296</v>
      </c>
      <c r="D2330" t="s">
        <v>20450</v>
      </c>
      <c r="E2330" t="s">
        <v>20298</v>
      </c>
      <c r="F2330" t="s">
        <v>20451</v>
      </c>
      <c r="G2330" t="s">
        <v>20452</v>
      </c>
      <c r="H2330" t="s">
        <v>20378</v>
      </c>
      <c r="I2330" t="s">
        <v>11421</v>
      </c>
      <c r="J2330">
        <v>32578</v>
      </c>
      <c r="K2330" t="s">
        <v>11422</v>
      </c>
      <c r="L2330">
        <v>12</v>
      </c>
      <c r="M2330" t="s">
        <v>11461</v>
      </c>
      <c r="N2330">
        <v>5</v>
      </c>
      <c r="P2330">
        <v>16</v>
      </c>
      <c r="Q2330">
        <v>146</v>
      </c>
      <c r="R2330">
        <v>135</v>
      </c>
      <c r="S2330">
        <v>150</v>
      </c>
      <c r="T2330">
        <v>142</v>
      </c>
      <c r="U2330">
        <v>171</v>
      </c>
      <c r="V2330">
        <v>134</v>
      </c>
      <c r="AD2330" t="s">
        <v>11424</v>
      </c>
      <c r="AE2330">
        <v>30.4909</v>
      </c>
      <c r="AF2330">
        <v>-86.418300000000002</v>
      </c>
      <c r="AG2330" t="s">
        <v>20453</v>
      </c>
      <c r="AH2330">
        <v>46</v>
      </c>
      <c r="AI2330">
        <v>459</v>
      </c>
      <c r="AJ2330">
        <v>435</v>
      </c>
      <c r="AK2330">
        <v>3</v>
      </c>
      <c r="AL2330">
        <v>22</v>
      </c>
      <c r="AM2330">
        <v>26</v>
      </c>
      <c r="AN2330">
        <v>55</v>
      </c>
      <c r="AO2330">
        <v>735</v>
      </c>
      <c r="AP2330">
        <v>114</v>
      </c>
      <c r="AQ2330">
        <v>24</v>
      </c>
      <c r="AR2330">
        <v>138</v>
      </c>
      <c r="AS2330">
        <v>15.7</v>
      </c>
      <c r="AT2330">
        <v>57</v>
      </c>
      <c r="AU2330">
        <v>1201380</v>
      </c>
      <c r="AV2330">
        <v>2774</v>
      </c>
      <c r="AW2330" t="s">
        <v>20452</v>
      </c>
      <c r="AX2330" t="s">
        <v>20378</v>
      </c>
      <c r="AY2330" t="s">
        <v>11421</v>
      </c>
      <c r="AZ2330">
        <v>32578</v>
      </c>
      <c r="BA2330">
        <v>8713</v>
      </c>
      <c r="BB2330">
        <v>8713</v>
      </c>
      <c r="BC2330">
        <v>0</v>
      </c>
      <c r="BE2330">
        <v>12091</v>
      </c>
      <c r="BH2330" t="s">
        <v>11427</v>
      </c>
      <c r="BI2330" t="s">
        <v>11427</v>
      </c>
      <c r="BJ2330" t="s">
        <v>11428</v>
      </c>
      <c r="BK2330" t="s">
        <v>11428</v>
      </c>
      <c r="BL2330" t="s">
        <v>11428</v>
      </c>
      <c r="BM2330" t="s">
        <v>11428</v>
      </c>
      <c r="BN2330" t="s">
        <v>11428</v>
      </c>
      <c r="BO2330" t="s">
        <v>11428</v>
      </c>
      <c r="BP2330" t="s">
        <v>11428</v>
      </c>
      <c r="BQ2330" t="s">
        <v>11427</v>
      </c>
      <c r="BR2330" t="s">
        <v>11427</v>
      </c>
      <c r="BS2330" t="s">
        <v>11427</v>
      </c>
      <c r="BT2330" t="s">
        <v>11427</v>
      </c>
      <c r="BU2330" t="s">
        <v>11427</v>
      </c>
      <c r="BV2330" t="s">
        <v>11427</v>
      </c>
      <c r="BW2330" t="s">
        <v>11427</v>
      </c>
      <c r="BY2330" t="s">
        <v>11427</v>
      </c>
      <c r="CB2330" t="s">
        <v>11427</v>
      </c>
      <c r="CD2330">
        <v>114</v>
      </c>
      <c r="CE2330">
        <v>24</v>
      </c>
      <c r="CF2330">
        <v>138</v>
      </c>
      <c r="CG2330">
        <v>0</v>
      </c>
      <c r="CH2330">
        <v>53</v>
      </c>
      <c r="CI2330">
        <v>894</v>
      </c>
    </row>
    <row r="2331" spans="1:87">
      <c r="A2331">
        <v>120138003209</v>
      </c>
      <c r="B2331" t="s">
        <v>11490</v>
      </c>
      <c r="C2331" t="s">
        <v>20296</v>
      </c>
      <c r="D2331" t="s">
        <v>20454</v>
      </c>
      <c r="E2331" t="s">
        <v>20298</v>
      </c>
      <c r="F2331" t="s">
        <v>20455</v>
      </c>
      <c r="G2331" t="s">
        <v>20456</v>
      </c>
      <c r="H2331" t="s">
        <v>20324</v>
      </c>
      <c r="I2331" t="s">
        <v>11421</v>
      </c>
      <c r="J2331">
        <v>32536</v>
      </c>
      <c r="K2331" t="s">
        <v>11422</v>
      </c>
      <c r="L2331">
        <v>12</v>
      </c>
      <c r="M2331" t="s">
        <v>11461</v>
      </c>
      <c r="N2331">
        <v>5</v>
      </c>
      <c r="P2331">
        <v>2</v>
      </c>
      <c r="Q2331">
        <v>129</v>
      </c>
      <c r="R2331">
        <v>139</v>
      </c>
      <c r="S2331">
        <v>139</v>
      </c>
      <c r="T2331">
        <v>160</v>
      </c>
      <c r="U2331">
        <v>169</v>
      </c>
      <c r="V2331">
        <v>153</v>
      </c>
      <c r="AD2331" t="s">
        <v>11424</v>
      </c>
      <c r="AE2331">
        <v>30.713799999999999</v>
      </c>
      <c r="AF2331">
        <v>-86.611199999999997</v>
      </c>
      <c r="AG2331" t="s">
        <v>20457</v>
      </c>
      <c r="AH2331">
        <v>46</v>
      </c>
      <c r="AI2331">
        <v>445</v>
      </c>
      <c r="AJ2331">
        <v>446</v>
      </c>
      <c r="AK2331">
        <v>5</v>
      </c>
      <c r="AL2331">
        <v>10</v>
      </c>
      <c r="AM2331">
        <v>92</v>
      </c>
      <c r="AN2331">
        <v>90</v>
      </c>
      <c r="AO2331">
        <v>586</v>
      </c>
      <c r="AP2331">
        <v>247</v>
      </c>
      <c r="AQ2331">
        <v>75</v>
      </c>
      <c r="AR2331">
        <v>322</v>
      </c>
      <c r="AS2331">
        <v>17.100000000000001</v>
      </c>
      <c r="AT2331">
        <v>52</v>
      </c>
      <c r="AU2331">
        <v>1201380</v>
      </c>
      <c r="AV2331">
        <v>3209</v>
      </c>
      <c r="AW2331" t="s">
        <v>20456</v>
      </c>
      <c r="AX2331" t="s">
        <v>20324</v>
      </c>
      <c r="AY2331" t="s">
        <v>11421</v>
      </c>
      <c r="AZ2331">
        <v>32536</v>
      </c>
      <c r="BA2331">
        <v>9268</v>
      </c>
      <c r="BB2331">
        <v>9268</v>
      </c>
      <c r="BC2331">
        <v>0</v>
      </c>
      <c r="BE2331">
        <v>12091</v>
      </c>
      <c r="BH2331" t="s">
        <v>11427</v>
      </c>
      <c r="BI2331" t="s">
        <v>11427</v>
      </c>
      <c r="BJ2331" t="s">
        <v>11428</v>
      </c>
      <c r="BK2331" t="s">
        <v>11428</v>
      </c>
      <c r="BL2331" t="s">
        <v>11428</v>
      </c>
      <c r="BM2331" t="s">
        <v>11428</v>
      </c>
      <c r="BN2331" t="s">
        <v>11428</v>
      </c>
      <c r="BO2331" t="s">
        <v>11428</v>
      </c>
      <c r="BP2331" t="s">
        <v>11428</v>
      </c>
      <c r="BQ2331" t="s">
        <v>11427</v>
      </c>
      <c r="BR2331" t="s">
        <v>11427</v>
      </c>
      <c r="BS2331" t="s">
        <v>11427</v>
      </c>
      <c r="BT2331" t="s">
        <v>11427</v>
      </c>
      <c r="BU2331" t="s">
        <v>11427</v>
      </c>
      <c r="BV2331" t="s">
        <v>11427</v>
      </c>
      <c r="BW2331" t="s">
        <v>11427</v>
      </c>
      <c r="BY2331" t="s">
        <v>11428</v>
      </c>
      <c r="CB2331" t="s">
        <v>11427</v>
      </c>
      <c r="CD2331">
        <v>247</v>
      </c>
      <c r="CE2331">
        <v>75</v>
      </c>
      <c r="CF2331">
        <v>322</v>
      </c>
      <c r="CG2331">
        <v>9</v>
      </c>
      <c r="CH2331">
        <v>99</v>
      </c>
      <c r="CI2331">
        <v>891</v>
      </c>
    </row>
    <row r="2332" spans="1:87">
      <c r="A2332">
        <v>120138003210</v>
      </c>
      <c r="B2332" t="s">
        <v>11490</v>
      </c>
      <c r="C2332" t="s">
        <v>20296</v>
      </c>
      <c r="D2332" t="s">
        <v>20458</v>
      </c>
      <c r="E2332" t="s">
        <v>20298</v>
      </c>
      <c r="F2332" t="s">
        <v>20459</v>
      </c>
      <c r="G2332" t="s">
        <v>20460</v>
      </c>
      <c r="H2332" t="s">
        <v>20324</v>
      </c>
      <c r="I2332" t="s">
        <v>11421</v>
      </c>
      <c r="J2332">
        <v>32536</v>
      </c>
      <c r="K2332" t="s">
        <v>11422</v>
      </c>
      <c r="L2332">
        <v>12</v>
      </c>
      <c r="M2332">
        <v>6</v>
      </c>
      <c r="N2332">
        <v>8</v>
      </c>
      <c r="W2332">
        <v>321</v>
      </c>
      <c r="X2332">
        <v>309</v>
      </c>
      <c r="Y2332">
        <v>322</v>
      </c>
      <c r="AD2332" t="s">
        <v>11424</v>
      </c>
      <c r="AE2332">
        <v>30.793800000000001</v>
      </c>
      <c r="AF2332">
        <v>-86.562299999999993</v>
      </c>
      <c r="AG2332" t="s">
        <v>20461</v>
      </c>
      <c r="AH2332">
        <v>46</v>
      </c>
      <c r="AI2332">
        <v>488</v>
      </c>
      <c r="AJ2332">
        <v>464</v>
      </c>
      <c r="AK2332">
        <v>4</v>
      </c>
      <c r="AL2332">
        <v>10</v>
      </c>
      <c r="AM2332">
        <v>123</v>
      </c>
      <c r="AN2332">
        <v>62</v>
      </c>
      <c r="AO2332">
        <v>684</v>
      </c>
      <c r="AP2332">
        <v>428</v>
      </c>
      <c r="AQ2332">
        <v>73</v>
      </c>
      <c r="AR2332">
        <v>501</v>
      </c>
      <c r="AS2332">
        <v>18.3</v>
      </c>
      <c r="AT2332">
        <v>52</v>
      </c>
      <c r="AU2332">
        <v>1201380</v>
      </c>
      <c r="AV2332">
        <v>3210</v>
      </c>
      <c r="AW2332" t="s">
        <v>20460</v>
      </c>
      <c r="AX2332" t="s">
        <v>20324</v>
      </c>
      <c r="AY2332" t="s">
        <v>11421</v>
      </c>
      <c r="AZ2332">
        <v>32536</v>
      </c>
      <c r="BA2332">
        <v>5507</v>
      </c>
      <c r="BB2332">
        <v>5507</v>
      </c>
      <c r="BC2332">
        <v>0</v>
      </c>
      <c r="BE2332">
        <v>12091</v>
      </c>
      <c r="BH2332" t="s">
        <v>11427</v>
      </c>
      <c r="BI2332" t="s">
        <v>11427</v>
      </c>
      <c r="BJ2332" t="s">
        <v>11427</v>
      </c>
      <c r="BK2332" t="s">
        <v>11427</v>
      </c>
      <c r="BL2332" t="s">
        <v>11427</v>
      </c>
      <c r="BM2332" t="s">
        <v>11427</v>
      </c>
      <c r="BN2332" t="s">
        <v>11427</v>
      </c>
      <c r="BO2332" t="s">
        <v>11427</v>
      </c>
      <c r="BP2332" t="s">
        <v>11427</v>
      </c>
      <c r="BQ2332" t="s">
        <v>11428</v>
      </c>
      <c r="BR2332" t="s">
        <v>11428</v>
      </c>
      <c r="BS2332" t="s">
        <v>11428</v>
      </c>
      <c r="BT2332" t="s">
        <v>11427</v>
      </c>
      <c r="BU2332" t="s">
        <v>11427</v>
      </c>
      <c r="BV2332" t="s">
        <v>11427</v>
      </c>
      <c r="BW2332" t="s">
        <v>11427</v>
      </c>
      <c r="BY2332" t="s">
        <v>11428</v>
      </c>
      <c r="CB2332" t="s">
        <v>11427</v>
      </c>
      <c r="CD2332">
        <v>428</v>
      </c>
      <c r="CE2332">
        <v>73</v>
      </c>
      <c r="CF2332">
        <v>501</v>
      </c>
      <c r="CG2332">
        <v>2</v>
      </c>
      <c r="CH2332">
        <v>67</v>
      </c>
      <c r="CI2332">
        <v>952</v>
      </c>
    </row>
    <row r="2333" spans="1:87">
      <c r="A2333">
        <v>120138003211</v>
      </c>
      <c r="B2333" t="s">
        <v>11490</v>
      </c>
      <c r="C2333" t="s">
        <v>20296</v>
      </c>
      <c r="D2333" t="s">
        <v>20462</v>
      </c>
      <c r="E2333" t="s">
        <v>20298</v>
      </c>
      <c r="F2333" t="s">
        <v>20463</v>
      </c>
      <c r="G2333" t="s">
        <v>20464</v>
      </c>
      <c r="H2333" t="s">
        <v>20383</v>
      </c>
      <c r="I2333" t="s">
        <v>11421</v>
      </c>
      <c r="J2333">
        <v>32541</v>
      </c>
      <c r="K2333" t="s">
        <v>11422</v>
      </c>
      <c r="L2333">
        <v>12</v>
      </c>
      <c r="M2333">
        <v>5</v>
      </c>
      <c r="N2333">
        <v>8</v>
      </c>
      <c r="V2333">
        <v>181</v>
      </c>
      <c r="W2333">
        <v>182</v>
      </c>
      <c r="X2333">
        <v>172</v>
      </c>
      <c r="Y2333">
        <v>172</v>
      </c>
      <c r="AD2333" t="s">
        <v>11424</v>
      </c>
      <c r="AE2333">
        <v>30.3992</v>
      </c>
      <c r="AF2333">
        <v>-86.425200000000004</v>
      </c>
      <c r="AG2333" t="s">
        <v>20465</v>
      </c>
      <c r="AH2333">
        <v>46</v>
      </c>
      <c r="AI2333">
        <v>311</v>
      </c>
      <c r="AJ2333">
        <v>396</v>
      </c>
      <c r="AK2333">
        <v>2</v>
      </c>
      <c r="AL2333">
        <v>14</v>
      </c>
      <c r="AM2333">
        <v>17</v>
      </c>
      <c r="AN2333">
        <v>73</v>
      </c>
      <c r="AO2333">
        <v>553</v>
      </c>
      <c r="AP2333">
        <v>179</v>
      </c>
      <c r="AQ2333">
        <v>24</v>
      </c>
      <c r="AR2333">
        <v>203</v>
      </c>
      <c r="AS2333">
        <v>18.100000000000001</v>
      </c>
      <c r="AT2333">
        <v>39</v>
      </c>
      <c r="AU2333">
        <v>1201380</v>
      </c>
      <c r="AV2333">
        <v>3211</v>
      </c>
      <c r="AW2333" t="s">
        <v>20464</v>
      </c>
      <c r="AX2333" t="s">
        <v>20383</v>
      </c>
      <c r="AY2333" t="s">
        <v>11421</v>
      </c>
      <c r="AZ2333">
        <v>32541</v>
      </c>
      <c r="BA2333">
        <v>6300</v>
      </c>
      <c r="BB2333">
        <v>6300</v>
      </c>
      <c r="BC2333">
        <v>0</v>
      </c>
      <c r="BE2333">
        <v>12091</v>
      </c>
      <c r="BH2333" t="s">
        <v>11427</v>
      </c>
      <c r="BI2333" t="s">
        <v>11427</v>
      </c>
      <c r="BJ2333" t="s">
        <v>11427</v>
      </c>
      <c r="BK2333" t="s">
        <v>11427</v>
      </c>
      <c r="BL2333" t="s">
        <v>11427</v>
      </c>
      <c r="BM2333" t="s">
        <v>11427</v>
      </c>
      <c r="BN2333" t="s">
        <v>11427</v>
      </c>
      <c r="BO2333" t="s">
        <v>11427</v>
      </c>
      <c r="BP2333" t="s">
        <v>11428</v>
      </c>
      <c r="BQ2333" t="s">
        <v>11428</v>
      </c>
      <c r="BR2333" t="s">
        <v>11428</v>
      </c>
      <c r="BS2333" t="s">
        <v>11428</v>
      </c>
      <c r="BT2333" t="s">
        <v>11427</v>
      </c>
      <c r="BU2333" t="s">
        <v>11427</v>
      </c>
      <c r="BV2333" t="s">
        <v>11427</v>
      </c>
      <c r="BW2333" t="s">
        <v>11427</v>
      </c>
      <c r="BY2333" t="s">
        <v>11427</v>
      </c>
      <c r="CB2333" t="s">
        <v>11427</v>
      </c>
      <c r="CD2333">
        <v>179</v>
      </c>
      <c r="CE2333">
        <v>24</v>
      </c>
      <c r="CF2333">
        <v>203</v>
      </c>
      <c r="CG2333">
        <v>2</v>
      </c>
      <c r="CH2333">
        <v>46</v>
      </c>
      <c r="CI2333">
        <v>707</v>
      </c>
    </row>
    <row r="2334" spans="1:87">
      <c r="A2334">
        <v>120138003735</v>
      </c>
      <c r="B2334" t="s">
        <v>11490</v>
      </c>
      <c r="C2334" t="s">
        <v>20296</v>
      </c>
      <c r="D2334" t="s">
        <v>20466</v>
      </c>
      <c r="E2334" t="s">
        <v>20298</v>
      </c>
      <c r="F2334" t="s">
        <v>20467</v>
      </c>
      <c r="G2334" t="s">
        <v>20468</v>
      </c>
      <c r="H2334" t="s">
        <v>20311</v>
      </c>
      <c r="I2334" t="s">
        <v>11421</v>
      </c>
      <c r="J2334">
        <v>32548</v>
      </c>
      <c r="K2334" t="s">
        <v>11422</v>
      </c>
      <c r="L2334">
        <v>12</v>
      </c>
      <c r="M2334" t="s">
        <v>11423</v>
      </c>
      <c r="N2334">
        <v>8</v>
      </c>
      <c r="Q2334">
        <v>89</v>
      </c>
      <c r="R2334">
        <v>91</v>
      </c>
      <c r="S2334">
        <v>90</v>
      </c>
      <c r="T2334">
        <v>89</v>
      </c>
      <c r="U2334">
        <v>91</v>
      </c>
      <c r="V2334">
        <v>88</v>
      </c>
      <c r="W2334">
        <v>101</v>
      </c>
      <c r="X2334">
        <v>110</v>
      </c>
      <c r="Y2334">
        <v>105</v>
      </c>
      <c r="AD2334" t="s">
        <v>11424</v>
      </c>
      <c r="AE2334">
        <v>30.421099999999999</v>
      </c>
      <c r="AF2334">
        <v>-86.649000000000001</v>
      </c>
      <c r="AG2334" t="s">
        <v>20469</v>
      </c>
      <c r="AH2334">
        <v>46</v>
      </c>
      <c r="AI2334">
        <v>389</v>
      </c>
      <c r="AJ2334">
        <v>465</v>
      </c>
      <c r="AK2334">
        <v>2</v>
      </c>
      <c r="AL2334">
        <v>31</v>
      </c>
      <c r="AM2334">
        <v>52</v>
      </c>
      <c r="AN2334">
        <v>98</v>
      </c>
      <c r="AO2334">
        <v>606</v>
      </c>
      <c r="AP2334">
        <v>174</v>
      </c>
      <c r="AQ2334">
        <v>29</v>
      </c>
      <c r="AR2334">
        <v>203</v>
      </c>
      <c r="AS2334">
        <v>16.100000000000001</v>
      </c>
      <c r="AT2334">
        <v>53</v>
      </c>
      <c r="AU2334">
        <v>1201380</v>
      </c>
      <c r="AV2334">
        <v>3735</v>
      </c>
      <c r="AW2334" t="s">
        <v>20470</v>
      </c>
      <c r="AX2334" t="s">
        <v>20311</v>
      </c>
      <c r="AY2334" t="s">
        <v>11421</v>
      </c>
      <c r="AZ2334">
        <v>32548</v>
      </c>
      <c r="BA2334">
        <v>4064</v>
      </c>
      <c r="BB2334">
        <v>4064</v>
      </c>
      <c r="BC2334">
        <v>0</v>
      </c>
      <c r="BE2334">
        <v>12091</v>
      </c>
      <c r="BH2334" t="s">
        <v>11427</v>
      </c>
      <c r="BI2334" t="s">
        <v>11427</v>
      </c>
      <c r="BJ2334" t="s">
        <v>11427</v>
      </c>
      <c r="BK2334" t="s">
        <v>11428</v>
      </c>
      <c r="BL2334" t="s">
        <v>11428</v>
      </c>
      <c r="BM2334" t="s">
        <v>11428</v>
      </c>
      <c r="BN2334" t="s">
        <v>11428</v>
      </c>
      <c r="BO2334" t="s">
        <v>11428</v>
      </c>
      <c r="BP2334" t="s">
        <v>11428</v>
      </c>
      <c r="BQ2334" t="s">
        <v>11428</v>
      </c>
      <c r="BR2334" t="s">
        <v>11428</v>
      </c>
      <c r="BS2334" t="s">
        <v>11428</v>
      </c>
      <c r="BT2334" t="s">
        <v>11427</v>
      </c>
      <c r="BU2334" t="s">
        <v>11427</v>
      </c>
      <c r="BV2334" t="s">
        <v>11427</v>
      </c>
      <c r="BW2334" t="s">
        <v>11427</v>
      </c>
      <c r="BY2334" t="s">
        <v>11427</v>
      </c>
      <c r="CB2334" t="s">
        <v>11428</v>
      </c>
      <c r="CD2334">
        <v>174</v>
      </c>
      <c r="CE2334">
        <v>29</v>
      </c>
      <c r="CF2334">
        <v>203</v>
      </c>
      <c r="CG2334">
        <v>3</v>
      </c>
      <c r="CH2334">
        <v>62</v>
      </c>
      <c r="CI2334">
        <v>854</v>
      </c>
    </row>
    <row r="2335" spans="1:87">
      <c r="A2335">
        <v>120138003880</v>
      </c>
      <c r="B2335" t="s">
        <v>11490</v>
      </c>
      <c r="C2335" t="s">
        <v>20296</v>
      </c>
      <c r="D2335" t="s">
        <v>20471</v>
      </c>
      <c r="E2335" t="s">
        <v>20298</v>
      </c>
      <c r="F2335" t="s">
        <v>20472</v>
      </c>
      <c r="G2335" t="s">
        <v>20473</v>
      </c>
      <c r="H2335" t="s">
        <v>20311</v>
      </c>
      <c r="I2335" t="s">
        <v>11421</v>
      </c>
      <c r="J2335">
        <v>32548</v>
      </c>
      <c r="K2335" t="s">
        <v>11422</v>
      </c>
      <c r="L2335">
        <v>12</v>
      </c>
      <c r="M2335">
        <v>3</v>
      </c>
      <c r="N2335">
        <v>8</v>
      </c>
      <c r="T2335">
        <v>42</v>
      </c>
      <c r="U2335">
        <v>34</v>
      </c>
      <c r="V2335">
        <v>22</v>
      </c>
      <c r="W2335">
        <v>22</v>
      </c>
      <c r="X2335">
        <v>12</v>
      </c>
      <c r="Y2335">
        <v>6</v>
      </c>
      <c r="AD2335" t="s">
        <v>11424</v>
      </c>
      <c r="AE2335">
        <v>30.402999999999999</v>
      </c>
      <c r="AF2335">
        <v>-86.604399999999998</v>
      </c>
      <c r="AG2335" t="s">
        <v>20474</v>
      </c>
      <c r="AH2335">
        <v>46</v>
      </c>
      <c r="AI2335">
        <v>16</v>
      </c>
      <c r="AJ2335">
        <v>122</v>
      </c>
      <c r="AK2335">
        <v>1</v>
      </c>
      <c r="AL2335">
        <v>7</v>
      </c>
      <c r="AM2335">
        <v>9</v>
      </c>
      <c r="AN2335">
        <v>4</v>
      </c>
      <c r="AO2335">
        <v>104</v>
      </c>
      <c r="AP2335">
        <v>29</v>
      </c>
      <c r="AQ2335">
        <v>9</v>
      </c>
      <c r="AR2335">
        <v>38</v>
      </c>
      <c r="AS2335">
        <v>17.2</v>
      </c>
      <c r="AT2335">
        <v>8</v>
      </c>
      <c r="AU2335">
        <v>1201380</v>
      </c>
      <c r="AV2335">
        <v>3880</v>
      </c>
      <c r="AW2335" t="s">
        <v>20473</v>
      </c>
      <c r="AX2335" t="s">
        <v>20311</v>
      </c>
      <c r="AY2335" t="s">
        <v>11421</v>
      </c>
      <c r="AZ2335">
        <v>32548</v>
      </c>
      <c r="BA2335">
        <v>5848</v>
      </c>
      <c r="BB2335">
        <v>5848</v>
      </c>
      <c r="BC2335">
        <v>0</v>
      </c>
      <c r="BE2335">
        <v>12091</v>
      </c>
      <c r="BH2335" t="s">
        <v>11427</v>
      </c>
      <c r="BI2335" t="s">
        <v>11427</v>
      </c>
      <c r="BJ2335" t="s">
        <v>11427</v>
      </c>
      <c r="BK2335" t="s">
        <v>11427</v>
      </c>
      <c r="BL2335" t="s">
        <v>11427</v>
      </c>
      <c r="BM2335" t="s">
        <v>11427</v>
      </c>
      <c r="BN2335" t="s">
        <v>11428</v>
      </c>
      <c r="BO2335" t="s">
        <v>11428</v>
      </c>
      <c r="BP2335" t="s">
        <v>11428</v>
      </c>
      <c r="BQ2335" t="s">
        <v>11428</v>
      </c>
      <c r="BR2335" t="s">
        <v>11428</v>
      </c>
      <c r="BS2335" t="s">
        <v>11428</v>
      </c>
      <c r="BT2335" t="s">
        <v>11427</v>
      </c>
      <c r="BU2335" t="s">
        <v>11427</v>
      </c>
      <c r="BV2335" t="s">
        <v>11427</v>
      </c>
      <c r="BW2335" t="s">
        <v>11427</v>
      </c>
      <c r="BY2335" t="s">
        <v>11428</v>
      </c>
      <c r="CB2335" t="s">
        <v>11427</v>
      </c>
      <c r="CD2335">
        <v>29</v>
      </c>
      <c r="CE2335">
        <v>9</v>
      </c>
      <c r="CF2335">
        <v>38</v>
      </c>
      <c r="CG2335">
        <v>1</v>
      </c>
      <c r="CH2335">
        <v>12</v>
      </c>
      <c r="CI2335">
        <v>138</v>
      </c>
    </row>
    <row r="2336" spans="1:87">
      <c r="A2336">
        <v>120138008072</v>
      </c>
      <c r="B2336" t="s">
        <v>11490</v>
      </c>
      <c r="C2336" t="s">
        <v>20296</v>
      </c>
      <c r="D2336" t="s">
        <v>20475</v>
      </c>
      <c r="E2336" t="s">
        <v>20298</v>
      </c>
      <c r="F2336" t="s">
        <v>20476</v>
      </c>
      <c r="G2336" t="s">
        <v>20477</v>
      </c>
      <c r="H2336" t="s">
        <v>20440</v>
      </c>
      <c r="I2336" t="s">
        <v>11421</v>
      </c>
      <c r="J2336">
        <v>32580</v>
      </c>
      <c r="K2336" t="s">
        <v>11422</v>
      </c>
      <c r="L2336">
        <v>12</v>
      </c>
      <c r="M2336">
        <v>6</v>
      </c>
      <c r="N2336">
        <v>8</v>
      </c>
      <c r="W2336">
        <v>92</v>
      </c>
      <c r="X2336">
        <v>54</v>
      </c>
      <c r="Y2336">
        <v>49</v>
      </c>
      <c r="AD2336" t="s">
        <v>11424</v>
      </c>
      <c r="AE2336">
        <v>30.5124</v>
      </c>
      <c r="AF2336">
        <v>-86.502300000000005</v>
      </c>
      <c r="AG2336" t="s">
        <v>20478</v>
      </c>
      <c r="AH2336">
        <v>46</v>
      </c>
      <c r="AI2336">
        <v>116</v>
      </c>
      <c r="AJ2336">
        <v>79</v>
      </c>
      <c r="AK2336">
        <v>1</v>
      </c>
      <c r="AL2336">
        <v>8</v>
      </c>
      <c r="AM2336">
        <v>7</v>
      </c>
      <c r="AN2336">
        <v>13</v>
      </c>
      <c r="AO2336">
        <v>152</v>
      </c>
      <c r="AP2336">
        <v>22</v>
      </c>
      <c r="AQ2336">
        <v>12</v>
      </c>
      <c r="AR2336">
        <v>34</v>
      </c>
      <c r="AS2336">
        <v>19.5</v>
      </c>
      <c r="AT2336">
        <v>10</v>
      </c>
      <c r="AU2336">
        <v>1201380</v>
      </c>
      <c r="AV2336">
        <v>8072</v>
      </c>
      <c r="AW2336" t="s">
        <v>20477</v>
      </c>
      <c r="AX2336" t="s">
        <v>20440</v>
      </c>
      <c r="AY2336" t="s">
        <v>11421</v>
      </c>
      <c r="AZ2336">
        <v>32580</v>
      </c>
      <c r="BA2336">
        <v>1033</v>
      </c>
      <c r="BB2336">
        <v>1033</v>
      </c>
      <c r="BC2336">
        <v>0</v>
      </c>
      <c r="BE2336">
        <v>12091</v>
      </c>
      <c r="BH2336" t="s">
        <v>11427</v>
      </c>
      <c r="BI2336" t="s">
        <v>11427</v>
      </c>
      <c r="BJ2336" t="s">
        <v>11427</v>
      </c>
      <c r="BK2336" t="s">
        <v>11427</v>
      </c>
      <c r="BL2336" t="s">
        <v>11427</v>
      </c>
      <c r="BM2336" t="s">
        <v>11427</v>
      </c>
      <c r="BN2336" t="s">
        <v>11427</v>
      </c>
      <c r="BO2336" t="s">
        <v>11427</v>
      </c>
      <c r="BP2336" t="s">
        <v>11427</v>
      </c>
      <c r="BQ2336" t="s">
        <v>11428</v>
      </c>
      <c r="BR2336" t="s">
        <v>11428</v>
      </c>
      <c r="BS2336" t="s">
        <v>11428</v>
      </c>
      <c r="BT2336" t="s">
        <v>11427</v>
      </c>
      <c r="BU2336" t="s">
        <v>11427</v>
      </c>
      <c r="BV2336" t="s">
        <v>11427</v>
      </c>
      <c r="BW2336" t="s">
        <v>11427</v>
      </c>
      <c r="BY2336" t="s">
        <v>11427</v>
      </c>
      <c r="CB2336" t="s">
        <v>11427</v>
      </c>
      <c r="CD2336">
        <v>22</v>
      </c>
      <c r="CE2336">
        <v>12</v>
      </c>
      <c r="CF2336">
        <v>34</v>
      </c>
      <c r="CG2336">
        <v>1</v>
      </c>
      <c r="CH2336">
        <v>13</v>
      </c>
      <c r="CI2336">
        <v>195</v>
      </c>
    </row>
    <row r="2337" spans="1:87">
      <c r="A2337">
        <v>120141003213</v>
      </c>
      <c r="B2337" t="s">
        <v>11414</v>
      </c>
      <c r="C2337" t="s">
        <v>20479</v>
      </c>
      <c r="D2337" t="s">
        <v>20480</v>
      </c>
      <c r="E2337" t="s">
        <v>20481</v>
      </c>
      <c r="F2337" t="s">
        <v>20482</v>
      </c>
      <c r="G2337" t="s">
        <v>20483</v>
      </c>
      <c r="H2337" t="s">
        <v>16828</v>
      </c>
      <c r="I2337" t="s">
        <v>11421</v>
      </c>
      <c r="J2337">
        <v>34972</v>
      </c>
      <c r="K2337" t="s">
        <v>11437</v>
      </c>
      <c r="L2337">
        <v>12</v>
      </c>
      <c r="M2337">
        <v>6</v>
      </c>
      <c r="N2337">
        <v>12</v>
      </c>
      <c r="W2337">
        <v>0</v>
      </c>
      <c r="X2337">
        <v>0</v>
      </c>
      <c r="Y2337">
        <v>6</v>
      </c>
      <c r="Z2337">
        <v>6</v>
      </c>
      <c r="AA2337">
        <v>17</v>
      </c>
      <c r="AB2337">
        <v>24</v>
      </c>
      <c r="AC2337">
        <v>30</v>
      </c>
      <c r="AD2337" t="s">
        <v>11424</v>
      </c>
      <c r="AE2337">
        <v>27.398399999999999</v>
      </c>
      <c r="AF2337">
        <v>-80.785399999999996</v>
      </c>
      <c r="AG2337" t="s">
        <v>20484</v>
      </c>
      <c r="AH2337">
        <v>47</v>
      </c>
      <c r="AI2337">
        <v>83</v>
      </c>
      <c r="AJ2337">
        <v>0</v>
      </c>
      <c r="AK2337">
        <v>0</v>
      </c>
      <c r="AL2337">
        <v>0</v>
      </c>
      <c r="AM2337">
        <v>53</v>
      </c>
      <c r="AN2337">
        <v>6</v>
      </c>
      <c r="AO2337">
        <v>23</v>
      </c>
      <c r="AP2337">
        <v>80</v>
      </c>
      <c r="AQ2337">
        <v>0</v>
      </c>
      <c r="AR2337">
        <v>80</v>
      </c>
      <c r="AS2337">
        <v>13.8</v>
      </c>
      <c r="AT2337">
        <v>6</v>
      </c>
      <c r="AU2337">
        <v>1201410</v>
      </c>
      <c r="AV2337">
        <v>3213</v>
      </c>
      <c r="AW2337" t="s">
        <v>20483</v>
      </c>
      <c r="AX2337" t="s">
        <v>16828</v>
      </c>
      <c r="AY2337" t="s">
        <v>11421</v>
      </c>
      <c r="AZ2337">
        <v>34972</v>
      </c>
      <c r="BA2337">
        <v>4819</v>
      </c>
      <c r="BB2337">
        <v>4819</v>
      </c>
      <c r="BC2337">
        <v>0</v>
      </c>
      <c r="BE2337">
        <v>12093</v>
      </c>
      <c r="BH2337" t="s">
        <v>11427</v>
      </c>
      <c r="BI2337" t="s">
        <v>11427</v>
      </c>
      <c r="BJ2337" t="s">
        <v>11427</v>
      </c>
      <c r="BK2337" t="s">
        <v>11427</v>
      </c>
      <c r="BL2337" t="s">
        <v>11427</v>
      </c>
      <c r="BM2337" t="s">
        <v>11427</v>
      </c>
      <c r="BN2337" t="s">
        <v>11427</v>
      </c>
      <c r="BO2337" t="s">
        <v>11427</v>
      </c>
      <c r="BP2337" t="s">
        <v>11427</v>
      </c>
      <c r="BQ2337" t="s">
        <v>11428</v>
      </c>
      <c r="BR2337" t="s">
        <v>11428</v>
      </c>
      <c r="BS2337" t="s">
        <v>11428</v>
      </c>
      <c r="BT2337" t="s">
        <v>11428</v>
      </c>
      <c r="BU2337" t="s">
        <v>11428</v>
      </c>
      <c r="BV2337" t="s">
        <v>11428</v>
      </c>
      <c r="BW2337" t="s">
        <v>11428</v>
      </c>
      <c r="BY2337" t="s">
        <v>11427</v>
      </c>
      <c r="CB2337" t="s">
        <v>11427</v>
      </c>
      <c r="CD2337">
        <v>80</v>
      </c>
      <c r="CE2337">
        <v>0</v>
      </c>
      <c r="CF2337">
        <v>80</v>
      </c>
      <c r="CG2337">
        <v>0</v>
      </c>
      <c r="CH2337">
        <v>1</v>
      </c>
      <c r="CI2337">
        <v>83</v>
      </c>
    </row>
    <row r="2338" spans="1:87">
      <c r="A2338">
        <v>120141003624</v>
      </c>
      <c r="B2338" t="s">
        <v>11414</v>
      </c>
      <c r="C2338" t="s">
        <v>20479</v>
      </c>
      <c r="D2338" t="s">
        <v>20485</v>
      </c>
      <c r="E2338" t="s">
        <v>20481</v>
      </c>
      <c r="F2338" t="s">
        <v>20486</v>
      </c>
      <c r="G2338" t="s">
        <v>20487</v>
      </c>
      <c r="H2338" t="s">
        <v>16828</v>
      </c>
      <c r="I2338" t="s">
        <v>11421</v>
      </c>
      <c r="J2338">
        <v>34972</v>
      </c>
      <c r="K2338" t="s">
        <v>11437</v>
      </c>
      <c r="L2338">
        <v>12</v>
      </c>
      <c r="M2338" t="s">
        <v>11461</v>
      </c>
      <c r="N2338">
        <v>12</v>
      </c>
      <c r="P2338">
        <v>90</v>
      </c>
      <c r="Q2338">
        <v>0</v>
      </c>
      <c r="R2338">
        <v>1</v>
      </c>
      <c r="S2338">
        <v>0</v>
      </c>
      <c r="T2338">
        <v>1</v>
      </c>
      <c r="U2338">
        <v>1</v>
      </c>
      <c r="V2338">
        <v>1</v>
      </c>
      <c r="W2338">
        <v>5</v>
      </c>
      <c r="X2338">
        <v>16</v>
      </c>
      <c r="Y2338">
        <v>18</v>
      </c>
      <c r="Z2338">
        <v>16</v>
      </c>
      <c r="AA2338">
        <v>8</v>
      </c>
      <c r="AB2338">
        <v>3</v>
      </c>
      <c r="AC2338">
        <v>2</v>
      </c>
      <c r="AD2338" t="s">
        <v>11424</v>
      </c>
      <c r="AE2338">
        <v>27.272200000000002</v>
      </c>
      <c r="AF2338">
        <v>-80.838800000000006</v>
      </c>
      <c r="AG2338" t="s">
        <v>20488</v>
      </c>
      <c r="AH2338">
        <v>47</v>
      </c>
      <c r="AI2338">
        <v>104</v>
      </c>
      <c r="AJ2338">
        <v>58</v>
      </c>
      <c r="AK2338">
        <v>2</v>
      </c>
      <c r="AL2338">
        <v>0</v>
      </c>
      <c r="AM2338">
        <v>13</v>
      </c>
      <c r="AN2338">
        <v>71</v>
      </c>
      <c r="AO2338">
        <v>68</v>
      </c>
      <c r="AP2338">
        <v>109</v>
      </c>
      <c r="AQ2338">
        <v>16</v>
      </c>
      <c r="AR2338">
        <v>125</v>
      </c>
      <c r="AS2338">
        <v>18</v>
      </c>
      <c r="AT2338">
        <v>9</v>
      </c>
      <c r="AU2338">
        <v>1201410</v>
      </c>
      <c r="AV2338">
        <v>3624</v>
      </c>
      <c r="AW2338" t="s">
        <v>20487</v>
      </c>
      <c r="AX2338" t="s">
        <v>16828</v>
      </c>
      <c r="AY2338" t="s">
        <v>11421</v>
      </c>
      <c r="AZ2338">
        <v>34972</v>
      </c>
      <c r="BA2338">
        <v>1789</v>
      </c>
      <c r="BB2338">
        <v>1789</v>
      </c>
      <c r="BC2338">
        <v>0</v>
      </c>
      <c r="BE2338">
        <v>12093</v>
      </c>
      <c r="BH2338" t="s">
        <v>11427</v>
      </c>
      <c r="BI2338" t="s">
        <v>11427</v>
      </c>
      <c r="BJ2338" t="s">
        <v>11428</v>
      </c>
      <c r="BK2338" t="s">
        <v>11428</v>
      </c>
      <c r="BL2338" t="s">
        <v>11428</v>
      </c>
      <c r="BM2338" t="s">
        <v>11428</v>
      </c>
      <c r="BN2338" t="s">
        <v>11428</v>
      </c>
      <c r="BO2338" t="s">
        <v>11428</v>
      </c>
      <c r="BP2338" t="s">
        <v>11428</v>
      </c>
      <c r="BQ2338" t="s">
        <v>11428</v>
      </c>
      <c r="BR2338" t="s">
        <v>11428</v>
      </c>
      <c r="BS2338" t="s">
        <v>11428</v>
      </c>
      <c r="BT2338" t="s">
        <v>11428</v>
      </c>
      <c r="BU2338" t="s">
        <v>11428</v>
      </c>
      <c r="BV2338" t="s">
        <v>11428</v>
      </c>
      <c r="BW2338" t="s">
        <v>11428</v>
      </c>
      <c r="BY2338" t="s">
        <v>11428</v>
      </c>
      <c r="CB2338" t="s">
        <v>11427</v>
      </c>
      <c r="CD2338">
        <v>109</v>
      </c>
      <c r="CE2338">
        <v>16</v>
      </c>
      <c r="CF2338">
        <v>125</v>
      </c>
      <c r="CG2338">
        <v>0</v>
      </c>
      <c r="CH2338">
        <v>8</v>
      </c>
      <c r="CI2338">
        <v>162</v>
      </c>
    </row>
    <row r="2339" spans="1:87">
      <c r="A2339">
        <v>120141003737</v>
      </c>
      <c r="B2339" t="s">
        <v>11414</v>
      </c>
      <c r="C2339" t="s">
        <v>20479</v>
      </c>
      <c r="D2339" t="s">
        <v>20489</v>
      </c>
      <c r="E2339" t="s">
        <v>20481</v>
      </c>
      <c r="F2339" t="s">
        <v>20490</v>
      </c>
      <c r="G2339" t="s">
        <v>20491</v>
      </c>
      <c r="H2339" t="s">
        <v>16828</v>
      </c>
      <c r="I2339" t="s">
        <v>11421</v>
      </c>
      <c r="J2339">
        <v>34972</v>
      </c>
      <c r="K2339" t="s">
        <v>11437</v>
      </c>
      <c r="L2339">
        <v>12</v>
      </c>
      <c r="M2339">
        <v>6</v>
      </c>
      <c r="N2339">
        <v>12</v>
      </c>
      <c r="W2339">
        <v>0</v>
      </c>
      <c r="X2339">
        <v>2</v>
      </c>
      <c r="Y2339">
        <v>3</v>
      </c>
      <c r="Z2339">
        <v>1</v>
      </c>
      <c r="AA2339">
        <v>3</v>
      </c>
      <c r="AB2339">
        <v>3</v>
      </c>
      <c r="AC2339">
        <v>0</v>
      </c>
      <c r="AD2339" t="s">
        <v>11424</v>
      </c>
      <c r="AE2339">
        <v>27.288900000000002</v>
      </c>
      <c r="AF2339">
        <v>-80.816400000000002</v>
      </c>
      <c r="AG2339" t="s">
        <v>20492</v>
      </c>
      <c r="AH2339">
        <v>47</v>
      </c>
      <c r="AI2339">
        <v>0</v>
      </c>
      <c r="AJ2339">
        <v>12</v>
      </c>
      <c r="AK2339">
        <v>0</v>
      </c>
      <c r="AL2339">
        <v>0</v>
      </c>
      <c r="AM2339">
        <v>7</v>
      </c>
      <c r="AN2339">
        <v>1</v>
      </c>
      <c r="AO2339">
        <v>4</v>
      </c>
      <c r="AP2339">
        <v>9</v>
      </c>
      <c r="AQ2339">
        <v>0</v>
      </c>
      <c r="AR2339">
        <v>9</v>
      </c>
      <c r="AS2339">
        <v>4</v>
      </c>
      <c r="AT2339">
        <v>3</v>
      </c>
      <c r="AU2339">
        <v>1201410</v>
      </c>
      <c r="AV2339">
        <v>3737</v>
      </c>
      <c r="AW2339" t="s">
        <v>20491</v>
      </c>
      <c r="AX2339" t="s">
        <v>16828</v>
      </c>
      <c r="AY2339" t="s">
        <v>11421</v>
      </c>
      <c r="AZ2339">
        <v>34972</v>
      </c>
      <c r="BA2339">
        <v>8629</v>
      </c>
      <c r="BB2339">
        <v>8629</v>
      </c>
      <c r="BC2339">
        <v>0</v>
      </c>
      <c r="BE2339">
        <v>12093</v>
      </c>
      <c r="BH2339" t="s">
        <v>11427</v>
      </c>
      <c r="BI2339" t="s">
        <v>11427</v>
      </c>
      <c r="BJ2339" t="s">
        <v>11427</v>
      </c>
      <c r="BK2339" t="s">
        <v>11427</v>
      </c>
      <c r="BL2339" t="s">
        <v>11427</v>
      </c>
      <c r="BM2339" t="s">
        <v>11427</v>
      </c>
      <c r="BN2339" t="s">
        <v>11427</v>
      </c>
      <c r="BO2339" t="s">
        <v>11427</v>
      </c>
      <c r="BP2339" t="s">
        <v>11427</v>
      </c>
      <c r="BQ2339" t="s">
        <v>11428</v>
      </c>
      <c r="BR2339" t="s">
        <v>11428</v>
      </c>
      <c r="BS2339" t="s">
        <v>11428</v>
      </c>
      <c r="BT2339" t="s">
        <v>11428</v>
      </c>
      <c r="BU2339" t="s">
        <v>11428</v>
      </c>
      <c r="BV2339" t="s">
        <v>11428</v>
      </c>
      <c r="BW2339" t="s">
        <v>11428</v>
      </c>
      <c r="BY2339" t="s">
        <v>11427</v>
      </c>
      <c r="CB2339" t="s">
        <v>11427</v>
      </c>
      <c r="CD2339">
        <v>9</v>
      </c>
      <c r="CE2339">
        <v>0</v>
      </c>
      <c r="CF2339">
        <v>9</v>
      </c>
      <c r="CG2339">
        <v>0</v>
      </c>
      <c r="CH2339">
        <v>0</v>
      </c>
      <c r="CI2339">
        <v>12</v>
      </c>
    </row>
    <row r="2340" spans="1:87">
      <c r="A2340">
        <v>120141008363</v>
      </c>
      <c r="B2340" t="s">
        <v>11414</v>
      </c>
      <c r="C2340" t="s">
        <v>20479</v>
      </c>
      <c r="D2340" t="s">
        <v>20493</v>
      </c>
      <c r="E2340" t="s">
        <v>20481</v>
      </c>
      <c r="F2340" t="s">
        <v>20494</v>
      </c>
      <c r="G2340" t="s">
        <v>20495</v>
      </c>
      <c r="H2340" t="s">
        <v>16828</v>
      </c>
      <c r="I2340" t="s">
        <v>11421</v>
      </c>
      <c r="J2340">
        <v>34974</v>
      </c>
      <c r="K2340" t="s">
        <v>11422</v>
      </c>
      <c r="L2340">
        <v>12</v>
      </c>
      <c r="M2340">
        <v>6</v>
      </c>
      <c r="N2340">
        <v>12</v>
      </c>
      <c r="W2340">
        <v>0</v>
      </c>
      <c r="X2340">
        <v>1</v>
      </c>
      <c r="Y2340">
        <v>2</v>
      </c>
      <c r="Z2340">
        <v>0</v>
      </c>
      <c r="AA2340">
        <v>4</v>
      </c>
      <c r="AB2340">
        <v>3</v>
      </c>
      <c r="AC2340">
        <v>7</v>
      </c>
      <c r="AD2340" t="s">
        <v>11424</v>
      </c>
      <c r="AE2340">
        <v>27.239699999999999</v>
      </c>
      <c r="AF2340">
        <v>-80.831000000000003</v>
      </c>
      <c r="AG2340" t="s">
        <v>20496</v>
      </c>
      <c r="AH2340">
        <v>47</v>
      </c>
      <c r="AI2340">
        <v>3</v>
      </c>
      <c r="AJ2340">
        <v>14</v>
      </c>
      <c r="AK2340">
        <v>1</v>
      </c>
      <c r="AL2340">
        <v>0</v>
      </c>
      <c r="AM2340">
        <v>0</v>
      </c>
      <c r="AN2340">
        <v>5</v>
      </c>
      <c r="AO2340">
        <v>11</v>
      </c>
      <c r="AP2340">
        <v>6</v>
      </c>
      <c r="AQ2340">
        <v>0</v>
      </c>
      <c r="AR2340">
        <v>6</v>
      </c>
      <c r="AU2340">
        <v>1201410</v>
      </c>
      <c r="AV2340">
        <v>8363</v>
      </c>
      <c r="AW2340" t="s">
        <v>20495</v>
      </c>
      <c r="AX2340" t="s">
        <v>16828</v>
      </c>
      <c r="AY2340" t="s">
        <v>11421</v>
      </c>
      <c r="AZ2340">
        <v>34974</v>
      </c>
      <c r="BA2340">
        <v>5117</v>
      </c>
      <c r="BB2340">
        <v>5117</v>
      </c>
      <c r="BC2340">
        <v>0</v>
      </c>
      <c r="BE2340">
        <v>12093</v>
      </c>
      <c r="BH2340" t="s">
        <v>11427</v>
      </c>
      <c r="BI2340" t="s">
        <v>11427</v>
      </c>
      <c r="BJ2340" t="s">
        <v>11427</v>
      </c>
      <c r="BK2340" t="s">
        <v>11427</v>
      </c>
      <c r="BL2340" t="s">
        <v>11427</v>
      </c>
      <c r="BM2340" t="s">
        <v>11427</v>
      </c>
      <c r="BN2340" t="s">
        <v>11427</v>
      </c>
      <c r="BO2340" t="s">
        <v>11427</v>
      </c>
      <c r="BP2340" t="s">
        <v>11427</v>
      </c>
      <c r="BQ2340" t="s">
        <v>11428</v>
      </c>
      <c r="BR2340" t="s">
        <v>11428</v>
      </c>
      <c r="BS2340" t="s">
        <v>11428</v>
      </c>
      <c r="BT2340" t="s">
        <v>11428</v>
      </c>
      <c r="BU2340" t="s">
        <v>11428</v>
      </c>
      <c r="BV2340" t="s">
        <v>11428</v>
      </c>
      <c r="BW2340" t="s">
        <v>11428</v>
      </c>
      <c r="BY2340" t="s">
        <v>11427</v>
      </c>
      <c r="CB2340" t="s">
        <v>11427</v>
      </c>
      <c r="CD2340">
        <v>6</v>
      </c>
      <c r="CE2340">
        <v>0</v>
      </c>
      <c r="CF2340">
        <v>6</v>
      </c>
      <c r="CG2340">
        <v>0</v>
      </c>
      <c r="CH2340">
        <v>0</v>
      </c>
      <c r="CI2340">
        <v>17</v>
      </c>
    </row>
    <row r="2341" spans="1:87">
      <c r="A2341">
        <v>120141001357</v>
      </c>
      <c r="B2341" t="s">
        <v>11490</v>
      </c>
      <c r="C2341" t="s">
        <v>20479</v>
      </c>
      <c r="D2341" t="s">
        <v>16973</v>
      </c>
      <c r="E2341" t="s">
        <v>20481</v>
      </c>
      <c r="F2341" t="s">
        <v>20497</v>
      </c>
      <c r="G2341" t="s">
        <v>20498</v>
      </c>
      <c r="H2341" t="s">
        <v>16828</v>
      </c>
      <c r="I2341" t="s">
        <v>11421</v>
      </c>
      <c r="J2341">
        <v>34974</v>
      </c>
      <c r="K2341" t="s">
        <v>11422</v>
      </c>
      <c r="L2341">
        <v>12</v>
      </c>
      <c r="M2341" t="s">
        <v>11423</v>
      </c>
      <c r="N2341">
        <v>5</v>
      </c>
      <c r="Q2341">
        <v>99</v>
      </c>
      <c r="R2341">
        <v>100</v>
      </c>
      <c r="S2341">
        <v>83</v>
      </c>
      <c r="T2341">
        <v>128</v>
      </c>
      <c r="U2341">
        <v>84</v>
      </c>
      <c r="V2341">
        <v>108</v>
      </c>
      <c r="AD2341" t="s">
        <v>11424</v>
      </c>
      <c r="AE2341">
        <v>27.2377</v>
      </c>
      <c r="AF2341">
        <v>-80.834800000000001</v>
      </c>
      <c r="AG2341" t="s">
        <v>20499</v>
      </c>
      <c r="AH2341">
        <v>47</v>
      </c>
      <c r="AI2341">
        <v>297</v>
      </c>
      <c r="AJ2341">
        <v>305</v>
      </c>
      <c r="AK2341">
        <v>6</v>
      </c>
      <c r="AL2341">
        <v>3</v>
      </c>
      <c r="AM2341">
        <v>72</v>
      </c>
      <c r="AN2341">
        <v>298</v>
      </c>
      <c r="AO2341">
        <v>196</v>
      </c>
      <c r="AP2341">
        <v>514</v>
      </c>
      <c r="AQ2341">
        <v>17</v>
      </c>
      <c r="AR2341">
        <v>531</v>
      </c>
      <c r="AS2341">
        <v>15</v>
      </c>
      <c r="AT2341">
        <v>40</v>
      </c>
      <c r="AU2341">
        <v>1201410</v>
      </c>
      <c r="AV2341">
        <v>1357</v>
      </c>
      <c r="AW2341" t="s">
        <v>20498</v>
      </c>
      <c r="AX2341" t="s">
        <v>16828</v>
      </c>
      <c r="AY2341" t="s">
        <v>11421</v>
      </c>
      <c r="AZ2341">
        <v>34974</v>
      </c>
      <c r="BA2341">
        <v>5002</v>
      </c>
      <c r="BB2341">
        <v>5002</v>
      </c>
      <c r="BC2341">
        <v>0</v>
      </c>
      <c r="BE2341">
        <v>12093</v>
      </c>
      <c r="BH2341" t="s">
        <v>11427</v>
      </c>
      <c r="BI2341" t="s">
        <v>11427</v>
      </c>
      <c r="BJ2341" t="s">
        <v>11427</v>
      </c>
      <c r="BK2341" t="s">
        <v>11428</v>
      </c>
      <c r="BL2341" t="s">
        <v>11428</v>
      </c>
      <c r="BM2341" t="s">
        <v>11428</v>
      </c>
      <c r="BN2341" t="s">
        <v>11428</v>
      </c>
      <c r="BO2341" t="s">
        <v>11428</v>
      </c>
      <c r="BP2341" t="s">
        <v>11428</v>
      </c>
      <c r="BQ2341" t="s">
        <v>11427</v>
      </c>
      <c r="BR2341" t="s">
        <v>11427</v>
      </c>
      <c r="BS2341" t="s">
        <v>11427</v>
      </c>
      <c r="BT2341" t="s">
        <v>11427</v>
      </c>
      <c r="BU2341" t="s">
        <v>11427</v>
      </c>
      <c r="BV2341" t="s">
        <v>11427</v>
      </c>
      <c r="BW2341" t="s">
        <v>11427</v>
      </c>
      <c r="BY2341" t="s">
        <v>11428</v>
      </c>
      <c r="CB2341" t="s">
        <v>11427</v>
      </c>
      <c r="CD2341">
        <v>514</v>
      </c>
      <c r="CE2341">
        <v>17</v>
      </c>
      <c r="CF2341">
        <v>531</v>
      </c>
      <c r="CG2341">
        <v>1</v>
      </c>
      <c r="CH2341">
        <v>26</v>
      </c>
      <c r="CI2341">
        <v>602</v>
      </c>
    </row>
    <row r="2342" spans="1:87">
      <c r="A2342">
        <v>120141001359</v>
      </c>
      <c r="B2342" t="s">
        <v>11490</v>
      </c>
      <c r="C2342" t="s">
        <v>20479</v>
      </c>
      <c r="D2342" t="s">
        <v>20500</v>
      </c>
      <c r="E2342" t="s">
        <v>20481</v>
      </c>
      <c r="F2342" t="s">
        <v>20501</v>
      </c>
      <c r="G2342" t="s">
        <v>20502</v>
      </c>
      <c r="H2342" t="s">
        <v>16828</v>
      </c>
      <c r="I2342" t="s">
        <v>11421</v>
      </c>
      <c r="J2342">
        <v>34974</v>
      </c>
      <c r="K2342" t="s">
        <v>11422</v>
      </c>
      <c r="L2342">
        <v>12</v>
      </c>
      <c r="M2342" t="s">
        <v>11423</v>
      </c>
      <c r="N2342">
        <v>5</v>
      </c>
      <c r="Q2342">
        <v>80</v>
      </c>
      <c r="R2342">
        <v>70</v>
      </c>
      <c r="S2342">
        <v>64</v>
      </c>
      <c r="T2342">
        <v>93</v>
      </c>
      <c r="U2342">
        <v>71</v>
      </c>
      <c r="V2342">
        <v>82</v>
      </c>
      <c r="AD2342" t="s">
        <v>11424</v>
      </c>
      <c r="AE2342">
        <v>27.221</v>
      </c>
      <c r="AF2342">
        <v>-80.835899999999995</v>
      </c>
      <c r="AG2342" t="s">
        <v>20503</v>
      </c>
      <c r="AH2342">
        <v>47</v>
      </c>
      <c r="AI2342">
        <v>236</v>
      </c>
      <c r="AJ2342">
        <v>224</v>
      </c>
      <c r="AK2342">
        <v>1</v>
      </c>
      <c r="AL2342">
        <v>5</v>
      </c>
      <c r="AM2342">
        <v>34</v>
      </c>
      <c r="AN2342">
        <v>140</v>
      </c>
      <c r="AO2342">
        <v>266</v>
      </c>
      <c r="AP2342">
        <v>329</v>
      </c>
      <c r="AQ2342">
        <v>12</v>
      </c>
      <c r="AR2342">
        <v>341</v>
      </c>
      <c r="AS2342">
        <v>14.4</v>
      </c>
      <c r="AT2342">
        <v>32</v>
      </c>
      <c r="AU2342">
        <v>1201410</v>
      </c>
      <c r="AV2342">
        <v>1359</v>
      </c>
      <c r="AW2342" t="s">
        <v>20502</v>
      </c>
      <c r="AX2342" t="s">
        <v>16828</v>
      </c>
      <c r="AY2342" t="s">
        <v>11421</v>
      </c>
      <c r="AZ2342">
        <v>34974</v>
      </c>
      <c r="BA2342">
        <v>5836</v>
      </c>
      <c r="BB2342">
        <v>5836</v>
      </c>
      <c r="BC2342">
        <v>0</v>
      </c>
      <c r="BE2342">
        <v>12093</v>
      </c>
      <c r="BH2342" t="s">
        <v>11427</v>
      </c>
      <c r="BI2342" t="s">
        <v>11427</v>
      </c>
      <c r="BJ2342" t="s">
        <v>11427</v>
      </c>
      <c r="BK2342" t="s">
        <v>11428</v>
      </c>
      <c r="BL2342" t="s">
        <v>11428</v>
      </c>
      <c r="BM2342" t="s">
        <v>11428</v>
      </c>
      <c r="BN2342" t="s">
        <v>11428</v>
      </c>
      <c r="BO2342" t="s">
        <v>11428</v>
      </c>
      <c r="BP2342" t="s">
        <v>11428</v>
      </c>
      <c r="BQ2342" t="s">
        <v>11427</v>
      </c>
      <c r="BR2342" t="s">
        <v>11427</v>
      </c>
      <c r="BS2342" t="s">
        <v>11427</v>
      </c>
      <c r="BT2342" t="s">
        <v>11427</v>
      </c>
      <c r="BU2342" t="s">
        <v>11427</v>
      </c>
      <c r="BV2342" t="s">
        <v>11427</v>
      </c>
      <c r="BW2342" t="s">
        <v>11427</v>
      </c>
      <c r="BY2342" t="s">
        <v>11428</v>
      </c>
      <c r="CB2342" t="s">
        <v>11427</v>
      </c>
      <c r="CD2342">
        <v>329</v>
      </c>
      <c r="CE2342">
        <v>12</v>
      </c>
      <c r="CF2342">
        <v>341</v>
      </c>
      <c r="CG2342">
        <v>0</v>
      </c>
      <c r="CH2342">
        <v>14</v>
      </c>
      <c r="CI2342">
        <v>460</v>
      </c>
    </row>
    <row r="2343" spans="1:87">
      <c r="A2343">
        <v>120141001360</v>
      </c>
      <c r="B2343" t="s">
        <v>11490</v>
      </c>
      <c r="C2343" t="s">
        <v>20479</v>
      </c>
      <c r="D2343" t="s">
        <v>20504</v>
      </c>
      <c r="E2343" t="s">
        <v>20481</v>
      </c>
      <c r="F2343" t="s">
        <v>20505</v>
      </c>
      <c r="G2343" t="s">
        <v>20506</v>
      </c>
      <c r="H2343" t="s">
        <v>16828</v>
      </c>
      <c r="I2343" t="s">
        <v>11421</v>
      </c>
      <c r="J2343">
        <v>34972</v>
      </c>
      <c r="K2343" t="s">
        <v>11422</v>
      </c>
      <c r="L2343">
        <v>12</v>
      </c>
      <c r="M2343">
        <v>6</v>
      </c>
      <c r="N2343">
        <v>8</v>
      </c>
      <c r="W2343">
        <v>244</v>
      </c>
      <c r="X2343">
        <v>204</v>
      </c>
      <c r="Y2343">
        <v>223</v>
      </c>
      <c r="AD2343" t="s">
        <v>11424</v>
      </c>
      <c r="AE2343">
        <v>27.266200000000001</v>
      </c>
      <c r="AF2343">
        <v>-80.838200000000001</v>
      </c>
      <c r="AG2343" t="s">
        <v>20507</v>
      </c>
      <c r="AH2343">
        <v>47</v>
      </c>
      <c r="AI2343">
        <v>330</v>
      </c>
      <c r="AJ2343">
        <v>341</v>
      </c>
      <c r="AK2343">
        <v>3</v>
      </c>
      <c r="AL2343">
        <v>0</v>
      </c>
      <c r="AM2343">
        <v>51</v>
      </c>
      <c r="AN2343">
        <v>315</v>
      </c>
      <c r="AO2343">
        <v>274</v>
      </c>
      <c r="AP2343">
        <v>522</v>
      </c>
      <c r="AQ2343">
        <v>33</v>
      </c>
      <c r="AR2343">
        <v>555</v>
      </c>
      <c r="AS2343">
        <v>14.9</v>
      </c>
      <c r="AT2343">
        <v>45</v>
      </c>
      <c r="AU2343">
        <v>1201410</v>
      </c>
      <c r="AV2343">
        <v>1360</v>
      </c>
      <c r="AW2343" t="s">
        <v>20506</v>
      </c>
      <c r="AX2343" t="s">
        <v>16828</v>
      </c>
      <c r="AY2343" t="s">
        <v>11421</v>
      </c>
      <c r="AZ2343">
        <v>34972</v>
      </c>
      <c r="BA2343">
        <v>4320</v>
      </c>
      <c r="BB2343">
        <v>4320</v>
      </c>
      <c r="BC2343">
        <v>0</v>
      </c>
      <c r="BE2343">
        <v>12093</v>
      </c>
      <c r="BH2343" t="s">
        <v>11427</v>
      </c>
      <c r="BI2343" t="s">
        <v>11427</v>
      </c>
      <c r="BJ2343" t="s">
        <v>11427</v>
      </c>
      <c r="BK2343" t="s">
        <v>11427</v>
      </c>
      <c r="BL2343" t="s">
        <v>11427</v>
      </c>
      <c r="BM2343" t="s">
        <v>11427</v>
      </c>
      <c r="BN2343" t="s">
        <v>11427</v>
      </c>
      <c r="BO2343" t="s">
        <v>11427</v>
      </c>
      <c r="BP2343" t="s">
        <v>11427</v>
      </c>
      <c r="BQ2343" t="s">
        <v>11428</v>
      </c>
      <c r="BR2343" t="s">
        <v>11428</v>
      </c>
      <c r="BS2343" t="s">
        <v>11428</v>
      </c>
      <c r="BT2343" t="s">
        <v>11427</v>
      </c>
      <c r="BU2343" t="s">
        <v>11427</v>
      </c>
      <c r="BV2343" t="s">
        <v>11427</v>
      </c>
      <c r="BW2343" t="s">
        <v>11427</v>
      </c>
      <c r="BY2343" t="s">
        <v>11428</v>
      </c>
      <c r="CB2343" t="s">
        <v>11427</v>
      </c>
      <c r="CD2343">
        <v>522</v>
      </c>
      <c r="CE2343">
        <v>33</v>
      </c>
      <c r="CF2343">
        <v>555</v>
      </c>
      <c r="CG2343">
        <v>0</v>
      </c>
      <c r="CH2343">
        <v>28</v>
      </c>
      <c r="CI2343">
        <v>671</v>
      </c>
    </row>
    <row r="2344" spans="1:87">
      <c r="A2344">
        <v>120141002217</v>
      </c>
      <c r="B2344" t="s">
        <v>11490</v>
      </c>
      <c r="C2344" t="s">
        <v>20479</v>
      </c>
      <c r="D2344" t="s">
        <v>20508</v>
      </c>
      <c r="E2344" t="s">
        <v>20481</v>
      </c>
      <c r="F2344" t="s">
        <v>20509</v>
      </c>
      <c r="G2344" t="s">
        <v>20510</v>
      </c>
      <c r="H2344" t="s">
        <v>16828</v>
      </c>
      <c r="I2344" t="s">
        <v>11421</v>
      </c>
      <c r="J2344">
        <v>34972</v>
      </c>
      <c r="K2344" t="s">
        <v>11422</v>
      </c>
      <c r="L2344">
        <v>12</v>
      </c>
      <c r="M2344" t="s">
        <v>11423</v>
      </c>
      <c r="N2344">
        <v>5</v>
      </c>
      <c r="Q2344">
        <v>115</v>
      </c>
      <c r="R2344">
        <v>94</v>
      </c>
      <c r="S2344">
        <v>96</v>
      </c>
      <c r="T2344">
        <v>124</v>
      </c>
      <c r="U2344">
        <v>112</v>
      </c>
      <c r="V2344">
        <v>106</v>
      </c>
      <c r="AD2344" t="s">
        <v>11424</v>
      </c>
      <c r="AE2344">
        <v>27.270099999999999</v>
      </c>
      <c r="AF2344">
        <v>-80.838899999999995</v>
      </c>
      <c r="AG2344" t="s">
        <v>20511</v>
      </c>
      <c r="AH2344">
        <v>47</v>
      </c>
      <c r="AI2344">
        <v>353</v>
      </c>
      <c r="AJ2344">
        <v>294</v>
      </c>
      <c r="AK2344">
        <v>3</v>
      </c>
      <c r="AL2344">
        <v>2</v>
      </c>
      <c r="AM2344">
        <v>30</v>
      </c>
      <c r="AN2344">
        <v>263</v>
      </c>
      <c r="AO2344">
        <v>336</v>
      </c>
      <c r="AP2344">
        <v>473</v>
      </c>
      <c r="AQ2344">
        <v>26</v>
      </c>
      <c r="AR2344">
        <v>499</v>
      </c>
      <c r="AS2344">
        <v>15.8</v>
      </c>
      <c r="AT2344">
        <v>41</v>
      </c>
      <c r="AU2344">
        <v>1201410</v>
      </c>
      <c r="AV2344">
        <v>2217</v>
      </c>
      <c r="AW2344" t="s">
        <v>20510</v>
      </c>
      <c r="AX2344" t="s">
        <v>16828</v>
      </c>
      <c r="AY2344" t="s">
        <v>11421</v>
      </c>
      <c r="AZ2344">
        <v>34972</v>
      </c>
      <c r="BA2344">
        <v>1859</v>
      </c>
      <c r="BB2344">
        <v>1859</v>
      </c>
      <c r="BC2344">
        <v>0</v>
      </c>
      <c r="BE2344">
        <v>12093</v>
      </c>
      <c r="BH2344" t="s">
        <v>11427</v>
      </c>
      <c r="BI2344" t="s">
        <v>11427</v>
      </c>
      <c r="BJ2344" t="s">
        <v>11427</v>
      </c>
      <c r="BK2344" t="s">
        <v>11428</v>
      </c>
      <c r="BL2344" t="s">
        <v>11428</v>
      </c>
      <c r="BM2344" t="s">
        <v>11428</v>
      </c>
      <c r="BN2344" t="s">
        <v>11428</v>
      </c>
      <c r="BO2344" t="s">
        <v>11428</v>
      </c>
      <c r="BP2344" t="s">
        <v>11428</v>
      </c>
      <c r="BQ2344" t="s">
        <v>11427</v>
      </c>
      <c r="BR2344" t="s">
        <v>11427</v>
      </c>
      <c r="BS2344" t="s">
        <v>11427</v>
      </c>
      <c r="BT2344" t="s">
        <v>11427</v>
      </c>
      <c r="BU2344" t="s">
        <v>11427</v>
      </c>
      <c r="BV2344" t="s">
        <v>11427</v>
      </c>
      <c r="BW2344" t="s">
        <v>11427</v>
      </c>
      <c r="BY2344" t="s">
        <v>11428</v>
      </c>
      <c r="CB2344" t="s">
        <v>11427</v>
      </c>
      <c r="CD2344">
        <v>473</v>
      </c>
      <c r="CE2344">
        <v>26</v>
      </c>
      <c r="CF2344">
        <v>499</v>
      </c>
      <c r="CG2344">
        <v>2</v>
      </c>
      <c r="CH2344">
        <v>11</v>
      </c>
      <c r="CI2344">
        <v>647</v>
      </c>
    </row>
    <row r="2345" spans="1:87">
      <c r="A2345">
        <v>120141002571</v>
      </c>
      <c r="B2345" t="s">
        <v>11490</v>
      </c>
      <c r="C2345" t="s">
        <v>20479</v>
      </c>
      <c r="D2345" t="s">
        <v>12942</v>
      </c>
      <c r="E2345" t="s">
        <v>20481</v>
      </c>
      <c r="F2345" t="s">
        <v>20512</v>
      </c>
      <c r="G2345" t="s">
        <v>20513</v>
      </c>
      <c r="H2345" t="s">
        <v>16828</v>
      </c>
      <c r="I2345" t="s">
        <v>11421</v>
      </c>
      <c r="J2345">
        <v>34974</v>
      </c>
      <c r="K2345" t="s">
        <v>11422</v>
      </c>
      <c r="L2345">
        <v>12</v>
      </c>
      <c r="M2345" t="s">
        <v>11423</v>
      </c>
      <c r="N2345">
        <v>5</v>
      </c>
      <c r="Q2345">
        <v>101</v>
      </c>
      <c r="R2345">
        <v>122</v>
      </c>
      <c r="S2345">
        <v>113</v>
      </c>
      <c r="T2345">
        <v>117</v>
      </c>
      <c r="U2345">
        <v>113</v>
      </c>
      <c r="V2345">
        <v>108</v>
      </c>
      <c r="AD2345" t="s">
        <v>11424</v>
      </c>
      <c r="AE2345">
        <v>27.2377</v>
      </c>
      <c r="AF2345">
        <v>-80.790999999999997</v>
      </c>
      <c r="AG2345" t="s">
        <v>20514</v>
      </c>
      <c r="AH2345">
        <v>47</v>
      </c>
      <c r="AI2345">
        <v>353</v>
      </c>
      <c r="AJ2345">
        <v>321</v>
      </c>
      <c r="AK2345">
        <v>0</v>
      </c>
      <c r="AL2345">
        <v>12</v>
      </c>
      <c r="AM2345">
        <v>27</v>
      </c>
      <c r="AN2345">
        <v>263</v>
      </c>
      <c r="AO2345">
        <v>346</v>
      </c>
      <c r="AP2345">
        <v>578</v>
      </c>
      <c r="AQ2345">
        <v>25</v>
      </c>
      <c r="AR2345">
        <v>603</v>
      </c>
      <c r="AS2345">
        <v>15.7</v>
      </c>
      <c r="AT2345">
        <v>43</v>
      </c>
      <c r="AU2345">
        <v>1201410</v>
      </c>
      <c r="AV2345">
        <v>2571</v>
      </c>
      <c r="AW2345" t="s">
        <v>20513</v>
      </c>
      <c r="AX2345" t="s">
        <v>16828</v>
      </c>
      <c r="AY2345" t="s">
        <v>11421</v>
      </c>
      <c r="AZ2345">
        <v>34974</v>
      </c>
      <c r="BA2345">
        <v>3702</v>
      </c>
      <c r="BB2345">
        <v>3702</v>
      </c>
      <c r="BC2345">
        <v>0</v>
      </c>
      <c r="BE2345">
        <v>12093</v>
      </c>
      <c r="BH2345" t="s">
        <v>11427</v>
      </c>
      <c r="BI2345" t="s">
        <v>11427</v>
      </c>
      <c r="BJ2345" t="s">
        <v>11427</v>
      </c>
      <c r="BK2345" t="s">
        <v>11428</v>
      </c>
      <c r="BL2345" t="s">
        <v>11428</v>
      </c>
      <c r="BM2345" t="s">
        <v>11428</v>
      </c>
      <c r="BN2345" t="s">
        <v>11428</v>
      </c>
      <c r="BO2345" t="s">
        <v>11428</v>
      </c>
      <c r="BP2345" t="s">
        <v>11428</v>
      </c>
      <c r="BQ2345" t="s">
        <v>11427</v>
      </c>
      <c r="BR2345" t="s">
        <v>11427</v>
      </c>
      <c r="BS2345" t="s">
        <v>11427</v>
      </c>
      <c r="BT2345" t="s">
        <v>11427</v>
      </c>
      <c r="BU2345" t="s">
        <v>11427</v>
      </c>
      <c r="BV2345" t="s">
        <v>11427</v>
      </c>
      <c r="BW2345" t="s">
        <v>11427</v>
      </c>
      <c r="BY2345" t="s">
        <v>11428</v>
      </c>
      <c r="CB2345" t="s">
        <v>11427</v>
      </c>
      <c r="CD2345">
        <v>578</v>
      </c>
      <c r="CE2345">
        <v>25</v>
      </c>
      <c r="CF2345">
        <v>603</v>
      </c>
      <c r="CG2345">
        <v>0</v>
      </c>
      <c r="CH2345">
        <v>26</v>
      </c>
      <c r="CI2345">
        <v>674</v>
      </c>
    </row>
    <row r="2346" spans="1:87">
      <c r="A2346">
        <v>120141002775</v>
      </c>
      <c r="B2346" t="s">
        <v>11490</v>
      </c>
      <c r="C2346" t="s">
        <v>20479</v>
      </c>
      <c r="D2346" t="s">
        <v>14692</v>
      </c>
      <c r="E2346" t="s">
        <v>20481</v>
      </c>
      <c r="F2346" t="s">
        <v>20515</v>
      </c>
      <c r="G2346" t="s">
        <v>20516</v>
      </c>
      <c r="H2346" t="s">
        <v>16828</v>
      </c>
      <c r="I2346" t="s">
        <v>11421</v>
      </c>
      <c r="J2346">
        <v>34972</v>
      </c>
      <c r="K2346" t="s">
        <v>11422</v>
      </c>
      <c r="L2346">
        <v>12</v>
      </c>
      <c r="M2346" t="s">
        <v>11423</v>
      </c>
      <c r="N2346">
        <v>5</v>
      </c>
      <c r="Q2346">
        <v>82</v>
      </c>
      <c r="R2346">
        <v>98</v>
      </c>
      <c r="S2346">
        <v>119</v>
      </c>
      <c r="T2346">
        <v>138</v>
      </c>
      <c r="U2346">
        <v>109</v>
      </c>
      <c r="V2346">
        <v>108</v>
      </c>
      <c r="AD2346" t="s">
        <v>11424</v>
      </c>
      <c r="AE2346">
        <v>27.2697</v>
      </c>
      <c r="AF2346">
        <v>-80.871300000000005</v>
      </c>
      <c r="AG2346" t="s">
        <v>20517</v>
      </c>
      <c r="AH2346">
        <v>47</v>
      </c>
      <c r="AI2346">
        <v>342</v>
      </c>
      <c r="AJ2346">
        <v>312</v>
      </c>
      <c r="AK2346">
        <v>0</v>
      </c>
      <c r="AL2346">
        <v>5</v>
      </c>
      <c r="AM2346">
        <v>24</v>
      </c>
      <c r="AN2346">
        <v>359</v>
      </c>
      <c r="AO2346">
        <v>238</v>
      </c>
      <c r="AP2346">
        <v>592</v>
      </c>
      <c r="AQ2346">
        <v>10</v>
      </c>
      <c r="AR2346">
        <v>602</v>
      </c>
      <c r="AS2346">
        <v>16.8</v>
      </c>
      <c r="AT2346">
        <v>39</v>
      </c>
      <c r="AU2346">
        <v>1201410</v>
      </c>
      <c r="AV2346">
        <v>2775</v>
      </c>
      <c r="AW2346" t="s">
        <v>20516</v>
      </c>
      <c r="AX2346" t="s">
        <v>16828</v>
      </c>
      <c r="AY2346" t="s">
        <v>11421</v>
      </c>
      <c r="AZ2346">
        <v>34972</v>
      </c>
      <c r="BA2346">
        <v>8873</v>
      </c>
      <c r="BB2346">
        <v>8873</v>
      </c>
      <c r="BC2346">
        <v>0</v>
      </c>
      <c r="BE2346">
        <v>12093</v>
      </c>
      <c r="BH2346" t="s">
        <v>11427</v>
      </c>
      <c r="BI2346" t="s">
        <v>11427</v>
      </c>
      <c r="BJ2346" t="s">
        <v>11427</v>
      </c>
      <c r="BK2346" t="s">
        <v>11428</v>
      </c>
      <c r="BL2346" t="s">
        <v>11428</v>
      </c>
      <c r="BM2346" t="s">
        <v>11428</v>
      </c>
      <c r="BN2346" t="s">
        <v>11428</v>
      </c>
      <c r="BO2346" t="s">
        <v>11428</v>
      </c>
      <c r="BP2346" t="s">
        <v>11428</v>
      </c>
      <c r="BQ2346" t="s">
        <v>11427</v>
      </c>
      <c r="BR2346" t="s">
        <v>11427</v>
      </c>
      <c r="BS2346" t="s">
        <v>11427</v>
      </c>
      <c r="BT2346" t="s">
        <v>11427</v>
      </c>
      <c r="BU2346" t="s">
        <v>11427</v>
      </c>
      <c r="BV2346" t="s">
        <v>11427</v>
      </c>
      <c r="BW2346" t="s">
        <v>11427</v>
      </c>
      <c r="BY2346" t="s">
        <v>11428</v>
      </c>
      <c r="CB2346" t="s">
        <v>11427</v>
      </c>
      <c r="CD2346">
        <v>592</v>
      </c>
      <c r="CE2346">
        <v>10</v>
      </c>
      <c r="CF2346">
        <v>602</v>
      </c>
      <c r="CG2346">
        <v>0</v>
      </c>
      <c r="CH2346">
        <v>28</v>
      </c>
      <c r="CI2346">
        <v>654</v>
      </c>
    </row>
    <row r="2347" spans="1:87">
      <c r="A2347">
        <v>120141003089</v>
      </c>
      <c r="B2347" t="s">
        <v>11490</v>
      </c>
      <c r="C2347" t="s">
        <v>20479</v>
      </c>
      <c r="D2347" t="s">
        <v>19891</v>
      </c>
      <c r="E2347" t="s">
        <v>20481</v>
      </c>
      <c r="F2347" t="s">
        <v>20518</v>
      </c>
      <c r="G2347" t="s">
        <v>20519</v>
      </c>
      <c r="H2347" t="s">
        <v>16828</v>
      </c>
      <c r="I2347" t="s">
        <v>11421</v>
      </c>
      <c r="J2347">
        <v>34974</v>
      </c>
      <c r="K2347" t="s">
        <v>11422</v>
      </c>
      <c r="L2347">
        <v>12</v>
      </c>
      <c r="M2347">
        <v>6</v>
      </c>
      <c r="N2347">
        <v>8</v>
      </c>
      <c r="W2347">
        <v>231</v>
      </c>
      <c r="X2347">
        <v>215</v>
      </c>
      <c r="Y2347">
        <v>224</v>
      </c>
      <c r="AD2347" t="s">
        <v>11424</v>
      </c>
      <c r="AE2347">
        <v>27.219100000000001</v>
      </c>
      <c r="AF2347">
        <v>-80.837699999999998</v>
      </c>
      <c r="AG2347" t="s">
        <v>20520</v>
      </c>
      <c r="AH2347">
        <v>47</v>
      </c>
      <c r="AI2347">
        <v>331</v>
      </c>
      <c r="AJ2347">
        <v>339</v>
      </c>
      <c r="AK2347">
        <v>3</v>
      </c>
      <c r="AL2347">
        <v>12</v>
      </c>
      <c r="AM2347">
        <v>58</v>
      </c>
      <c r="AN2347">
        <v>225</v>
      </c>
      <c r="AO2347">
        <v>348</v>
      </c>
      <c r="AP2347">
        <v>475</v>
      </c>
      <c r="AQ2347">
        <v>37</v>
      </c>
      <c r="AR2347">
        <v>512</v>
      </c>
      <c r="AS2347">
        <v>16.8</v>
      </c>
      <c r="AT2347">
        <v>40</v>
      </c>
      <c r="AU2347">
        <v>1201410</v>
      </c>
      <c r="AV2347">
        <v>3089</v>
      </c>
      <c r="AW2347" t="s">
        <v>20519</v>
      </c>
      <c r="AX2347" t="s">
        <v>16828</v>
      </c>
      <c r="AY2347" t="s">
        <v>11421</v>
      </c>
      <c r="AZ2347">
        <v>34974</v>
      </c>
      <c r="BA2347">
        <v>5961</v>
      </c>
      <c r="BB2347">
        <v>5961</v>
      </c>
      <c r="BC2347">
        <v>0</v>
      </c>
      <c r="BE2347">
        <v>12093</v>
      </c>
      <c r="BH2347" t="s">
        <v>11427</v>
      </c>
      <c r="BI2347" t="s">
        <v>11427</v>
      </c>
      <c r="BJ2347" t="s">
        <v>11427</v>
      </c>
      <c r="BK2347" t="s">
        <v>11427</v>
      </c>
      <c r="BL2347" t="s">
        <v>11427</v>
      </c>
      <c r="BM2347" t="s">
        <v>11427</v>
      </c>
      <c r="BN2347" t="s">
        <v>11427</v>
      </c>
      <c r="BO2347" t="s">
        <v>11427</v>
      </c>
      <c r="BP2347" t="s">
        <v>11427</v>
      </c>
      <c r="BQ2347" t="s">
        <v>11428</v>
      </c>
      <c r="BR2347" t="s">
        <v>11428</v>
      </c>
      <c r="BS2347" t="s">
        <v>11428</v>
      </c>
      <c r="BT2347" t="s">
        <v>11427</v>
      </c>
      <c r="BU2347" t="s">
        <v>11427</v>
      </c>
      <c r="BV2347" t="s">
        <v>11427</v>
      </c>
      <c r="BW2347" t="s">
        <v>11427</v>
      </c>
      <c r="BY2347" t="s">
        <v>11428</v>
      </c>
      <c r="CB2347" t="s">
        <v>11427</v>
      </c>
      <c r="CD2347">
        <v>475</v>
      </c>
      <c r="CE2347">
        <v>37</v>
      </c>
      <c r="CF2347">
        <v>512</v>
      </c>
      <c r="CG2347">
        <v>0</v>
      </c>
      <c r="CH2347">
        <v>24</v>
      </c>
      <c r="CI2347">
        <v>670</v>
      </c>
    </row>
    <row r="2348" spans="1:87">
      <c r="A2348">
        <v>120141003090</v>
      </c>
      <c r="B2348" t="s">
        <v>11490</v>
      </c>
      <c r="C2348" t="s">
        <v>20479</v>
      </c>
      <c r="D2348" t="s">
        <v>20521</v>
      </c>
      <c r="E2348" t="s">
        <v>20481</v>
      </c>
      <c r="F2348" t="s">
        <v>20494</v>
      </c>
      <c r="G2348" t="s">
        <v>20495</v>
      </c>
      <c r="H2348" t="s">
        <v>16828</v>
      </c>
      <c r="I2348" t="s">
        <v>11421</v>
      </c>
      <c r="J2348">
        <v>34974</v>
      </c>
      <c r="K2348" t="s">
        <v>11437</v>
      </c>
      <c r="L2348">
        <v>12</v>
      </c>
      <c r="M2348" t="s">
        <v>11461</v>
      </c>
      <c r="N2348" t="s">
        <v>11461</v>
      </c>
      <c r="P2348">
        <v>4</v>
      </c>
      <c r="AD2348" t="s">
        <v>11424</v>
      </c>
      <c r="AE2348">
        <v>27.236899999999999</v>
      </c>
      <c r="AF2348">
        <v>-80.831900000000005</v>
      </c>
      <c r="AG2348" t="s">
        <v>20522</v>
      </c>
      <c r="AH2348">
        <v>47</v>
      </c>
      <c r="AI2348">
        <v>2</v>
      </c>
      <c r="AJ2348">
        <v>2</v>
      </c>
      <c r="AK2348">
        <v>0</v>
      </c>
      <c r="AL2348">
        <v>0</v>
      </c>
      <c r="AM2348">
        <v>0</v>
      </c>
      <c r="AN2348">
        <v>0</v>
      </c>
      <c r="AO2348">
        <v>4</v>
      </c>
      <c r="AU2348">
        <v>1201410</v>
      </c>
      <c r="AV2348">
        <v>3090</v>
      </c>
      <c r="AW2348" t="s">
        <v>20495</v>
      </c>
      <c r="AX2348" t="s">
        <v>16828</v>
      </c>
      <c r="AY2348" t="s">
        <v>11421</v>
      </c>
      <c r="AZ2348">
        <v>34974</v>
      </c>
      <c r="BA2348">
        <v>5117</v>
      </c>
      <c r="BB2348">
        <v>5117</v>
      </c>
      <c r="BC2348">
        <v>0</v>
      </c>
      <c r="BE2348">
        <v>12093</v>
      </c>
      <c r="BH2348" t="s">
        <v>11427</v>
      </c>
      <c r="BI2348" t="s">
        <v>11427</v>
      </c>
      <c r="BJ2348" t="s">
        <v>11428</v>
      </c>
      <c r="BK2348" t="s">
        <v>11427</v>
      </c>
      <c r="BL2348" t="s">
        <v>11427</v>
      </c>
      <c r="BM2348" t="s">
        <v>11427</v>
      </c>
      <c r="BN2348" t="s">
        <v>11427</v>
      </c>
      <c r="BO2348" t="s">
        <v>11427</v>
      </c>
      <c r="BP2348" t="s">
        <v>11427</v>
      </c>
      <c r="BQ2348" t="s">
        <v>11427</v>
      </c>
      <c r="BR2348" t="s">
        <v>11427</v>
      </c>
      <c r="BS2348" t="s">
        <v>11427</v>
      </c>
      <c r="BT2348" t="s">
        <v>11427</v>
      </c>
      <c r="BU2348" t="s">
        <v>11427</v>
      </c>
      <c r="BV2348" t="s">
        <v>11427</v>
      </c>
      <c r="BW2348" t="s">
        <v>11427</v>
      </c>
      <c r="BY2348" t="s">
        <v>11427</v>
      </c>
      <c r="CB2348" t="s">
        <v>11427</v>
      </c>
      <c r="CG2348">
        <v>0</v>
      </c>
      <c r="CH2348">
        <v>0</v>
      </c>
      <c r="CI2348">
        <v>4</v>
      </c>
    </row>
    <row r="2349" spans="1:87">
      <c r="A2349">
        <v>120141007741</v>
      </c>
      <c r="B2349" t="s">
        <v>11490</v>
      </c>
      <c r="C2349" t="s">
        <v>20479</v>
      </c>
      <c r="D2349" t="s">
        <v>20523</v>
      </c>
      <c r="E2349" t="s">
        <v>20481</v>
      </c>
      <c r="F2349" t="s">
        <v>20494</v>
      </c>
      <c r="G2349" t="s">
        <v>20495</v>
      </c>
      <c r="H2349" t="s">
        <v>16828</v>
      </c>
      <c r="I2349" t="s">
        <v>11421</v>
      </c>
      <c r="J2349">
        <v>34974</v>
      </c>
      <c r="K2349" t="s">
        <v>11422</v>
      </c>
      <c r="L2349">
        <v>12</v>
      </c>
      <c r="M2349" t="s">
        <v>11423</v>
      </c>
      <c r="N2349">
        <v>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11424</v>
      </c>
      <c r="AE2349">
        <v>27.236899999999999</v>
      </c>
      <c r="AF2349">
        <v>-80.831900000000005</v>
      </c>
      <c r="AG2349" t="s">
        <v>20524</v>
      </c>
      <c r="AH2349">
        <v>47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U2349">
        <v>1201410</v>
      </c>
      <c r="AV2349">
        <v>7741</v>
      </c>
      <c r="AW2349" t="s">
        <v>20495</v>
      </c>
      <c r="AX2349" t="s">
        <v>16828</v>
      </c>
      <c r="AY2349" t="s">
        <v>11421</v>
      </c>
      <c r="AZ2349">
        <v>34974</v>
      </c>
      <c r="BA2349">
        <v>5117</v>
      </c>
      <c r="BB2349">
        <v>5117</v>
      </c>
      <c r="BC2349">
        <v>0</v>
      </c>
      <c r="BE2349">
        <v>12093</v>
      </c>
      <c r="BH2349" t="s">
        <v>11427</v>
      </c>
      <c r="BI2349" t="s">
        <v>11427</v>
      </c>
      <c r="BJ2349" t="s">
        <v>11427</v>
      </c>
      <c r="BK2349" t="s">
        <v>11428</v>
      </c>
      <c r="BL2349" t="s">
        <v>11428</v>
      </c>
      <c r="BM2349" t="s">
        <v>11428</v>
      </c>
      <c r="BN2349" t="s">
        <v>11428</v>
      </c>
      <c r="BO2349" t="s">
        <v>11428</v>
      </c>
      <c r="BP2349" t="s">
        <v>11428</v>
      </c>
      <c r="BQ2349" t="s">
        <v>11428</v>
      </c>
      <c r="BR2349" t="s">
        <v>11428</v>
      </c>
      <c r="BS2349" t="s">
        <v>11428</v>
      </c>
      <c r="BT2349" t="s">
        <v>11427</v>
      </c>
      <c r="BU2349" t="s">
        <v>11427</v>
      </c>
      <c r="BV2349" t="s">
        <v>11427</v>
      </c>
      <c r="BW2349" t="s">
        <v>11427</v>
      </c>
      <c r="BY2349" t="s">
        <v>11430</v>
      </c>
      <c r="CB2349" t="s">
        <v>11427</v>
      </c>
      <c r="CG2349">
        <v>0</v>
      </c>
      <c r="CH2349">
        <v>0</v>
      </c>
      <c r="CI2349">
        <v>0</v>
      </c>
    </row>
    <row r="2350" spans="1:87">
      <c r="A2350">
        <v>120144001397</v>
      </c>
      <c r="B2350" t="s">
        <v>11414</v>
      </c>
      <c r="C2350" t="s">
        <v>20525</v>
      </c>
      <c r="D2350" t="s">
        <v>20526</v>
      </c>
      <c r="E2350" t="s">
        <v>16602</v>
      </c>
      <c r="F2350" t="s">
        <v>20527</v>
      </c>
      <c r="G2350" t="s">
        <v>20528</v>
      </c>
      <c r="H2350" t="s">
        <v>16605</v>
      </c>
      <c r="I2350" t="s">
        <v>11421</v>
      </c>
      <c r="J2350">
        <v>32808</v>
      </c>
      <c r="K2350" t="s">
        <v>11442</v>
      </c>
      <c r="L2350">
        <v>12</v>
      </c>
      <c r="M2350">
        <v>6</v>
      </c>
      <c r="N2350">
        <v>12</v>
      </c>
      <c r="W2350">
        <v>6</v>
      </c>
      <c r="X2350">
        <v>10</v>
      </c>
      <c r="Y2350">
        <v>10</v>
      </c>
      <c r="Z2350">
        <v>10</v>
      </c>
      <c r="AA2350">
        <v>9</v>
      </c>
      <c r="AB2350">
        <v>7</v>
      </c>
      <c r="AC2350">
        <v>2</v>
      </c>
      <c r="AD2350" t="s">
        <v>11424</v>
      </c>
      <c r="AE2350">
        <v>28.5762</v>
      </c>
      <c r="AF2350">
        <v>-81.431299999999993</v>
      </c>
      <c r="AG2350" t="s">
        <v>20529</v>
      </c>
      <c r="AH2350">
        <v>48</v>
      </c>
      <c r="AI2350">
        <v>49</v>
      </c>
      <c r="AJ2350">
        <v>5</v>
      </c>
      <c r="AK2350">
        <v>0</v>
      </c>
      <c r="AL2350">
        <v>1</v>
      </c>
      <c r="AM2350">
        <v>27</v>
      </c>
      <c r="AN2350">
        <v>14</v>
      </c>
      <c r="AO2350">
        <v>10</v>
      </c>
      <c r="AP2350">
        <v>37</v>
      </c>
      <c r="AQ2350">
        <v>0</v>
      </c>
      <c r="AR2350">
        <v>37</v>
      </c>
      <c r="AS2350">
        <v>3.2</v>
      </c>
      <c r="AT2350">
        <v>17</v>
      </c>
      <c r="AU2350">
        <v>1201440</v>
      </c>
      <c r="AV2350">
        <v>1397</v>
      </c>
      <c r="AW2350" t="s">
        <v>20528</v>
      </c>
      <c r="AX2350" t="s">
        <v>16605</v>
      </c>
      <c r="AY2350" t="s">
        <v>11421</v>
      </c>
      <c r="AZ2350">
        <v>32808</v>
      </c>
      <c r="BA2350">
        <v>4634</v>
      </c>
      <c r="BB2350">
        <v>4634</v>
      </c>
      <c r="BC2350">
        <v>0</v>
      </c>
      <c r="BE2350">
        <v>12095</v>
      </c>
      <c r="BH2350" t="s">
        <v>11427</v>
      </c>
      <c r="BI2350" t="s">
        <v>11427</v>
      </c>
      <c r="BJ2350" t="s">
        <v>11427</v>
      </c>
      <c r="BK2350" t="s">
        <v>11427</v>
      </c>
      <c r="BL2350" t="s">
        <v>11427</v>
      </c>
      <c r="BM2350" t="s">
        <v>11427</v>
      </c>
      <c r="BN2350" t="s">
        <v>11427</v>
      </c>
      <c r="BO2350" t="s">
        <v>11427</v>
      </c>
      <c r="BP2350" t="s">
        <v>11427</v>
      </c>
      <c r="BQ2350" t="s">
        <v>11428</v>
      </c>
      <c r="BR2350" t="s">
        <v>11428</v>
      </c>
      <c r="BS2350" t="s">
        <v>11428</v>
      </c>
      <c r="BT2350" t="s">
        <v>11428</v>
      </c>
      <c r="BU2350" t="s">
        <v>11428</v>
      </c>
      <c r="BV2350" t="s">
        <v>11428</v>
      </c>
      <c r="BW2350" t="s">
        <v>11428</v>
      </c>
      <c r="BY2350" t="s">
        <v>11428</v>
      </c>
      <c r="CB2350" t="s">
        <v>11427</v>
      </c>
      <c r="CD2350">
        <v>37</v>
      </c>
      <c r="CE2350">
        <v>0</v>
      </c>
      <c r="CF2350">
        <v>37</v>
      </c>
      <c r="CG2350">
        <v>0</v>
      </c>
      <c r="CH2350">
        <v>2</v>
      </c>
      <c r="CI2350">
        <v>54</v>
      </c>
    </row>
    <row r="2351" spans="1:87">
      <c r="A2351">
        <v>120144001458</v>
      </c>
      <c r="B2351" t="s">
        <v>11414</v>
      </c>
      <c r="C2351" t="s">
        <v>20525</v>
      </c>
      <c r="D2351" t="s">
        <v>20530</v>
      </c>
      <c r="E2351" t="s">
        <v>16602</v>
      </c>
      <c r="F2351" t="s">
        <v>20531</v>
      </c>
      <c r="G2351" t="s">
        <v>20532</v>
      </c>
      <c r="H2351" t="s">
        <v>16605</v>
      </c>
      <c r="I2351" t="s">
        <v>11421</v>
      </c>
      <c r="J2351">
        <v>32818</v>
      </c>
      <c r="K2351" t="s">
        <v>11442</v>
      </c>
      <c r="L2351">
        <v>12</v>
      </c>
      <c r="M2351" t="s">
        <v>11461</v>
      </c>
      <c r="N2351">
        <v>12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3</v>
      </c>
      <c r="X2351">
        <v>5</v>
      </c>
      <c r="Y2351">
        <v>5</v>
      </c>
      <c r="Z2351">
        <v>8</v>
      </c>
      <c r="AA2351">
        <v>14</v>
      </c>
      <c r="AB2351">
        <v>13</v>
      </c>
      <c r="AC2351">
        <v>90</v>
      </c>
      <c r="AD2351" t="s">
        <v>11424</v>
      </c>
      <c r="AE2351">
        <v>28.567699999999999</v>
      </c>
      <c r="AF2351">
        <v>-81.487300000000005</v>
      </c>
      <c r="AG2351" t="s">
        <v>20533</v>
      </c>
      <c r="AH2351">
        <v>48</v>
      </c>
      <c r="AI2351">
        <v>99</v>
      </c>
      <c r="AJ2351">
        <v>40</v>
      </c>
      <c r="AK2351">
        <v>0</v>
      </c>
      <c r="AL2351">
        <v>3</v>
      </c>
      <c r="AM2351">
        <v>60</v>
      </c>
      <c r="AN2351">
        <v>35</v>
      </c>
      <c r="AO2351">
        <v>34</v>
      </c>
      <c r="AP2351">
        <v>136</v>
      </c>
      <c r="AQ2351">
        <v>0</v>
      </c>
      <c r="AR2351">
        <v>136</v>
      </c>
      <c r="AS2351">
        <v>4.8</v>
      </c>
      <c r="AT2351">
        <v>29</v>
      </c>
      <c r="AU2351">
        <v>1201440</v>
      </c>
      <c r="AV2351">
        <v>1458</v>
      </c>
      <c r="AW2351" t="s">
        <v>20532</v>
      </c>
      <c r="AX2351" t="s">
        <v>16605</v>
      </c>
      <c r="AY2351" t="s">
        <v>11421</v>
      </c>
      <c r="AZ2351">
        <v>32818</v>
      </c>
      <c r="BA2351">
        <v>5836</v>
      </c>
      <c r="BB2351">
        <v>5836</v>
      </c>
      <c r="BC2351">
        <v>0</v>
      </c>
      <c r="BE2351">
        <v>12095</v>
      </c>
      <c r="BH2351" t="s">
        <v>11427</v>
      </c>
      <c r="BI2351" t="s">
        <v>11427</v>
      </c>
      <c r="BJ2351" t="s">
        <v>11428</v>
      </c>
      <c r="BK2351" t="s">
        <v>11428</v>
      </c>
      <c r="BL2351" t="s">
        <v>11428</v>
      </c>
      <c r="BM2351" t="s">
        <v>11428</v>
      </c>
      <c r="BN2351" t="s">
        <v>11428</v>
      </c>
      <c r="BO2351" t="s">
        <v>11428</v>
      </c>
      <c r="BP2351" t="s">
        <v>11428</v>
      </c>
      <c r="BQ2351" t="s">
        <v>11428</v>
      </c>
      <c r="BR2351" t="s">
        <v>11428</v>
      </c>
      <c r="BS2351" t="s">
        <v>11428</v>
      </c>
      <c r="BT2351" t="s">
        <v>11428</v>
      </c>
      <c r="BU2351" t="s">
        <v>11428</v>
      </c>
      <c r="BV2351" t="s">
        <v>11428</v>
      </c>
      <c r="BW2351" t="s">
        <v>11428</v>
      </c>
      <c r="BY2351" t="s">
        <v>11428</v>
      </c>
      <c r="CB2351" t="s">
        <v>11427</v>
      </c>
      <c r="CD2351">
        <v>136</v>
      </c>
      <c r="CE2351">
        <v>0</v>
      </c>
      <c r="CF2351">
        <v>136</v>
      </c>
      <c r="CG2351">
        <v>2</v>
      </c>
      <c r="CH2351">
        <v>5</v>
      </c>
      <c r="CI2351">
        <v>139</v>
      </c>
    </row>
    <row r="2352" spans="1:87">
      <c r="A2352">
        <v>120144001908</v>
      </c>
      <c r="B2352" t="s">
        <v>11414</v>
      </c>
      <c r="C2352" t="s">
        <v>20525</v>
      </c>
      <c r="D2352" t="s">
        <v>20534</v>
      </c>
      <c r="E2352" t="s">
        <v>16602</v>
      </c>
      <c r="F2352" t="s">
        <v>20535</v>
      </c>
      <c r="G2352" t="s">
        <v>20536</v>
      </c>
      <c r="H2352" t="s">
        <v>16605</v>
      </c>
      <c r="I2352" t="s">
        <v>11421</v>
      </c>
      <c r="J2352">
        <v>32808</v>
      </c>
      <c r="K2352" t="s">
        <v>11437</v>
      </c>
      <c r="L2352">
        <v>12</v>
      </c>
      <c r="M2352" t="s">
        <v>11423</v>
      </c>
      <c r="N2352">
        <v>12</v>
      </c>
      <c r="Q2352">
        <v>0</v>
      </c>
      <c r="R2352">
        <v>0</v>
      </c>
      <c r="S2352">
        <v>0</v>
      </c>
      <c r="T2352">
        <v>2</v>
      </c>
      <c r="U2352">
        <v>1</v>
      </c>
      <c r="V2352">
        <v>1</v>
      </c>
      <c r="W2352">
        <v>3</v>
      </c>
      <c r="X2352">
        <v>1</v>
      </c>
      <c r="Y2352">
        <v>1</v>
      </c>
      <c r="Z2352">
        <v>5</v>
      </c>
      <c r="AA2352">
        <v>0</v>
      </c>
      <c r="AB2352">
        <v>1</v>
      </c>
      <c r="AC2352">
        <v>0</v>
      </c>
      <c r="AD2352" t="s">
        <v>11424</v>
      </c>
      <c r="AE2352">
        <v>28.605</v>
      </c>
      <c r="AF2352">
        <v>-81.465599999999995</v>
      </c>
      <c r="AG2352" t="s">
        <v>20537</v>
      </c>
      <c r="AH2352">
        <v>48</v>
      </c>
      <c r="AI2352">
        <v>12</v>
      </c>
      <c r="AJ2352">
        <v>3</v>
      </c>
      <c r="AK2352">
        <v>0</v>
      </c>
      <c r="AL2352">
        <v>0</v>
      </c>
      <c r="AM2352">
        <v>3</v>
      </c>
      <c r="AN2352">
        <v>1</v>
      </c>
      <c r="AO2352">
        <v>11</v>
      </c>
      <c r="AP2352">
        <v>0</v>
      </c>
      <c r="AQ2352">
        <v>0</v>
      </c>
      <c r="AR2352">
        <v>0</v>
      </c>
      <c r="AS2352">
        <v>7.5</v>
      </c>
      <c r="AT2352">
        <v>2</v>
      </c>
      <c r="AU2352">
        <v>1201440</v>
      </c>
      <c r="AV2352">
        <v>1908</v>
      </c>
      <c r="AW2352" t="s">
        <v>20536</v>
      </c>
      <c r="AX2352" t="s">
        <v>16605</v>
      </c>
      <c r="AY2352" t="s">
        <v>11421</v>
      </c>
      <c r="AZ2352">
        <v>32808</v>
      </c>
      <c r="BA2352">
        <v>1435</v>
      </c>
      <c r="BB2352">
        <v>1435</v>
      </c>
      <c r="BC2352">
        <v>0</v>
      </c>
      <c r="BE2352">
        <v>12095</v>
      </c>
      <c r="BH2352" t="s">
        <v>11427</v>
      </c>
      <c r="BI2352" t="s">
        <v>11427</v>
      </c>
      <c r="BJ2352" t="s">
        <v>11427</v>
      </c>
      <c r="BK2352" t="s">
        <v>11428</v>
      </c>
      <c r="BL2352" t="s">
        <v>11428</v>
      </c>
      <c r="BM2352" t="s">
        <v>11428</v>
      </c>
      <c r="BN2352" t="s">
        <v>11428</v>
      </c>
      <c r="BO2352" t="s">
        <v>11428</v>
      </c>
      <c r="BP2352" t="s">
        <v>11428</v>
      </c>
      <c r="BQ2352" t="s">
        <v>11428</v>
      </c>
      <c r="BR2352" t="s">
        <v>11428</v>
      </c>
      <c r="BS2352" t="s">
        <v>11428</v>
      </c>
      <c r="BT2352" t="s">
        <v>11428</v>
      </c>
      <c r="BU2352" t="s">
        <v>11428</v>
      </c>
      <c r="BV2352" t="s">
        <v>11428</v>
      </c>
      <c r="BW2352" t="s">
        <v>11428</v>
      </c>
      <c r="BY2352" t="s">
        <v>11427</v>
      </c>
      <c r="CB2352" t="s">
        <v>11427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15</v>
      </c>
    </row>
    <row r="2353" spans="1:87">
      <c r="A2353">
        <v>120144002219</v>
      </c>
      <c r="B2353" t="s">
        <v>11414</v>
      </c>
      <c r="C2353" t="s">
        <v>20525</v>
      </c>
      <c r="D2353" t="s">
        <v>20538</v>
      </c>
      <c r="E2353" t="s">
        <v>16602</v>
      </c>
      <c r="F2353" t="s">
        <v>20539</v>
      </c>
      <c r="G2353" t="s">
        <v>20540</v>
      </c>
      <c r="H2353" t="s">
        <v>16605</v>
      </c>
      <c r="I2353" t="s">
        <v>11421</v>
      </c>
      <c r="J2353">
        <v>32806</v>
      </c>
      <c r="K2353" t="s">
        <v>11437</v>
      </c>
      <c r="L2353">
        <v>12</v>
      </c>
      <c r="M2353" t="s">
        <v>11423</v>
      </c>
      <c r="N2353">
        <v>12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5</v>
      </c>
      <c r="X2353">
        <v>14</v>
      </c>
      <c r="Y2353">
        <v>21</v>
      </c>
      <c r="Z2353">
        <v>42</v>
      </c>
      <c r="AA2353">
        <v>30</v>
      </c>
      <c r="AB2353">
        <v>20</v>
      </c>
      <c r="AC2353">
        <v>3</v>
      </c>
      <c r="AD2353" t="s">
        <v>11424</v>
      </c>
      <c r="AE2353">
        <v>28.510100000000001</v>
      </c>
      <c r="AF2353">
        <v>-81.352400000000003</v>
      </c>
      <c r="AG2353" t="s">
        <v>20541</v>
      </c>
      <c r="AH2353">
        <v>48</v>
      </c>
      <c r="AI2353">
        <v>120</v>
      </c>
      <c r="AJ2353">
        <v>16</v>
      </c>
      <c r="AK2353">
        <v>1</v>
      </c>
      <c r="AL2353">
        <v>1</v>
      </c>
      <c r="AM2353">
        <v>92</v>
      </c>
      <c r="AN2353">
        <v>28</v>
      </c>
      <c r="AO2353">
        <v>12</v>
      </c>
      <c r="AP2353">
        <v>4</v>
      </c>
      <c r="AQ2353">
        <v>0</v>
      </c>
      <c r="AR2353">
        <v>4</v>
      </c>
      <c r="AS2353">
        <v>12.4</v>
      </c>
      <c r="AT2353">
        <v>11</v>
      </c>
      <c r="AU2353">
        <v>1201440</v>
      </c>
      <c r="AV2353">
        <v>2219</v>
      </c>
      <c r="AW2353" t="s">
        <v>20540</v>
      </c>
      <c r="AX2353" t="s">
        <v>16605</v>
      </c>
      <c r="AY2353" t="s">
        <v>11421</v>
      </c>
      <c r="AZ2353">
        <v>32806</v>
      </c>
      <c r="BA2353">
        <v>5606</v>
      </c>
      <c r="BB2353">
        <v>5606</v>
      </c>
      <c r="BC2353">
        <v>0</v>
      </c>
      <c r="BE2353">
        <v>12095</v>
      </c>
      <c r="BH2353" t="s">
        <v>11427</v>
      </c>
      <c r="BI2353" t="s">
        <v>11427</v>
      </c>
      <c r="BJ2353" t="s">
        <v>11427</v>
      </c>
      <c r="BK2353" t="s">
        <v>11428</v>
      </c>
      <c r="BL2353" t="s">
        <v>11428</v>
      </c>
      <c r="BM2353" t="s">
        <v>11428</v>
      </c>
      <c r="BN2353" t="s">
        <v>11428</v>
      </c>
      <c r="BO2353" t="s">
        <v>11428</v>
      </c>
      <c r="BP2353" t="s">
        <v>11428</v>
      </c>
      <c r="BQ2353" t="s">
        <v>11428</v>
      </c>
      <c r="BR2353" t="s">
        <v>11428</v>
      </c>
      <c r="BS2353" t="s">
        <v>11428</v>
      </c>
      <c r="BT2353" t="s">
        <v>11428</v>
      </c>
      <c r="BU2353" t="s">
        <v>11428</v>
      </c>
      <c r="BV2353" t="s">
        <v>11428</v>
      </c>
      <c r="BW2353" t="s">
        <v>11428</v>
      </c>
      <c r="BY2353" t="s">
        <v>11427</v>
      </c>
      <c r="CB2353" t="s">
        <v>11427</v>
      </c>
      <c r="CD2353">
        <v>4</v>
      </c>
      <c r="CE2353">
        <v>0</v>
      </c>
      <c r="CF2353">
        <v>4</v>
      </c>
      <c r="CG2353">
        <v>0</v>
      </c>
      <c r="CH2353">
        <v>2</v>
      </c>
      <c r="CI2353">
        <v>136</v>
      </c>
    </row>
    <row r="2354" spans="1:87">
      <c r="A2354">
        <v>120144002229</v>
      </c>
      <c r="B2354" t="s">
        <v>11414</v>
      </c>
      <c r="C2354" t="s">
        <v>20525</v>
      </c>
      <c r="D2354" t="s">
        <v>20542</v>
      </c>
      <c r="E2354" t="s">
        <v>16602</v>
      </c>
      <c r="F2354" t="s">
        <v>20543</v>
      </c>
      <c r="G2354" t="s">
        <v>20544</v>
      </c>
      <c r="H2354" t="s">
        <v>20545</v>
      </c>
      <c r="I2354" t="s">
        <v>11421</v>
      </c>
      <c r="J2354">
        <v>32789</v>
      </c>
      <c r="K2354" t="s">
        <v>11716</v>
      </c>
      <c r="L2354">
        <v>12</v>
      </c>
      <c r="M2354" t="s">
        <v>11484</v>
      </c>
      <c r="N2354" t="s">
        <v>11484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11424</v>
      </c>
      <c r="AE2354">
        <v>28.6038</v>
      </c>
      <c r="AF2354">
        <v>-81.361800000000002</v>
      </c>
      <c r="AG2354" t="s">
        <v>20546</v>
      </c>
      <c r="AH2354">
        <v>48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S2354">
        <v>0</v>
      </c>
      <c r="AT2354">
        <v>39</v>
      </c>
      <c r="AU2354">
        <v>1201440</v>
      </c>
      <c r="AV2354">
        <v>2229</v>
      </c>
      <c r="AW2354" t="s">
        <v>20544</v>
      </c>
      <c r="AX2354" t="s">
        <v>20545</v>
      </c>
      <c r="AY2354" t="s">
        <v>11421</v>
      </c>
      <c r="AZ2354">
        <v>32789</v>
      </c>
      <c r="BA2354">
        <v>3049</v>
      </c>
      <c r="BB2354">
        <v>3049</v>
      </c>
      <c r="BC2354">
        <v>0</v>
      </c>
      <c r="BE2354">
        <v>12095</v>
      </c>
      <c r="BH2354" t="s">
        <v>11427</v>
      </c>
      <c r="BI2354" t="s">
        <v>11427</v>
      </c>
      <c r="BJ2354" t="s">
        <v>11427</v>
      </c>
      <c r="BK2354" t="s">
        <v>11427</v>
      </c>
      <c r="BL2354" t="s">
        <v>11427</v>
      </c>
      <c r="BM2354" t="s">
        <v>11427</v>
      </c>
      <c r="BN2354" t="s">
        <v>11427</v>
      </c>
      <c r="BO2354" t="s">
        <v>11427</v>
      </c>
      <c r="BP2354" t="s">
        <v>11427</v>
      </c>
      <c r="BQ2354" t="s">
        <v>11427</v>
      </c>
      <c r="BR2354" t="s">
        <v>11427</v>
      </c>
      <c r="BS2354" t="s">
        <v>11427</v>
      </c>
      <c r="BT2354" t="s">
        <v>11427</v>
      </c>
      <c r="BU2354" t="s">
        <v>11427</v>
      </c>
      <c r="BV2354" t="s">
        <v>11427</v>
      </c>
      <c r="BW2354" t="s">
        <v>11427</v>
      </c>
      <c r="BY2354" t="s">
        <v>11430</v>
      </c>
      <c r="CB2354" t="s">
        <v>11427</v>
      </c>
      <c r="CG2354">
        <v>0</v>
      </c>
      <c r="CH2354">
        <v>0</v>
      </c>
      <c r="CI2354">
        <v>0</v>
      </c>
    </row>
    <row r="2355" spans="1:87">
      <c r="A2355">
        <v>120144002645</v>
      </c>
      <c r="B2355" t="s">
        <v>11414</v>
      </c>
      <c r="C2355" t="s">
        <v>20525</v>
      </c>
      <c r="D2355" t="s">
        <v>11458</v>
      </c>
      <c r="E2355" t="s">
        <v>16602</v>
      </c>
      <c r="F2355" t="s">
        <v>20547</v>
      </c>
      <c r="G2355" t="s">
        <v>20548</v>
      </c>
      <c r="H2355" t="s">
        <v>16605</v>
      </c>
      <c r="I2355" t="s">
        <v>11421</v>
      </c>
      <c r="J2355">
        <v>32804</v>
      </c>
      <c r="K2355" t="s">
        <v>11442</v>
      </c>
      <c r="L2355">
        <v>12</v>
      </c>
      <c r="M2355" t="s">
        <v>11461</v>
      </c>
      <c r="N2355">
        <v>12</v>
      </c>
      <c r="P2355">
        <v>3</v>
      </c>
      <c r="Q2355">
        <v>6</v>
      </c>
      <c r="R2355">
        <v>4</v>
      </c>
      <c r="S2355">
        <v>6</v>
      </c>
      <c r="T2355">
        <v>7</v>
      </c>
      <c r="U2355">
        <v>4</v>
      </c>
      <c r="V2355">
        <v>2</v>
      </c>
      <c r="W2355">
        <v>8</v>
      </c>
      <c r="X2355">
        <v>6</v>
      </c>
      <c r="Y2355">
        <v>12</v>
      </c>
      <c r="Z2355">
        <v>5</v>
      </c>
      <c r="AA2355">
        <v>7</v>
      </c>
      <c r="AB2355">
        <v>8</v>
      </c>
      <c r="AC2355">
        <v>142</v>
      </c>
      <c r="AD2355" t="s">
        <v>11424</v>
      </c>
      <c r="AE2355">
        <v>28.5794</v>
      </c>
      <c r="AF2355">
        <v>-81.389600000000002</v>
      </c>
      <c r="AG2355" t="s">
        <v>20549</v>
      </c>
      <c r="AH2355">
        <v>48</v>
      </c>
      <c r="AI2355">
        <v>127</v>
      </c>
      <c r="AJ2355">
        <v>93</v>
      </c>
      <c r="AK2355">
        <v>2</v>
      </c>
      <c r="AL2355">
        <v>8</v>
      </c>
      <c r="AM2355">
        <v>53</v>
      </c>
      <c r="AN2355">
        <v>79</v>
      </c>
      <c r="AO2355">
        <v>70</v>
      </c>
      <c r="AP2355">
        <v>76</v>
      </c>
      <c r="AQ2355">
        <v>3</v>
      </c>
      <c r="AR2355">
        <v>79</v>
      </c>
      <c r="AS2355">
        <v>3.9</v>
      </c>
      <c r="AT2355">
        <v>57</v>
      </c>
      <c r="AU2355">
        <v>1201440</v>
      </c>
      <c r="AV2355">
        <v>2645</v>
      </c>
      <c r="AW2355" t="s">
        <v>20548</v>
      </c>
      <c r="AX2355" t="s">
        <v>16605</v>
      </c>
      <c r="AY2355" t="s">
        <v>11421</v>
      </c>
      <c r="AZ2355">
        <v>32804</v>
      </c>
      <c r="BA2355">
        <v>3722</v>
      </c>
      <c r="BB2355">
        <v>3722</v>
      </c>
      <c r="BC2355">
        <v>0</v>
      </c>
      <c r="BE2355">
        <v>12095</v>
      </c>
      <c r="BH2355" t="s">
        <v>11427</v>
      </c>
      <c r="BI2355" t="s">
        <v>11427</v>
      </c>
      <c r="BJ2355" t="s">
        <v>11428</v>
      </c>
      <c r="BK2355" t="s">
        <v>11428</v>
      </c>
      <c r="BL2355" t="s">
        <v>11428</v>
      </c>
      <c r="BM2355" t="s">
        <v>11428</v>
      </c>
      <c r="BN2355" t="s">
        <v>11428</v>
      </c>
      <c r="BO2355" t="s">
        <v>11428</v>
      </c>
      <c r="BP2355" t="s">
        <v>11428</v>
      </c>
      <c r="BQ2355" t="s">
        <v>11428</v>
      </c>
      <c r="BR2355" t="s">
        <v>11428</v>
      </c>
      <c r="BS2355" t="s">
        <v>11428</v>
      </c>
      <c r="BT2355" t="s">
        <v>11428</v>
      </c>
      <c r="BU2355" t="s">
        <v>11428</v>
      </c>
      <c r="BV2355" t="s">
        <v>11428</v>
      </c>
      <c r="BW2355" t="s">
        <v>11428</v>
      </c>
      <c r="BY2355" t="s">
        <v>11427</v>
      </c>
      <c r="CB2355" t="s">
        <v>11427</v>
      </c>
      <c r="CD2355">
        <v>76</v>
      </c>
      <c r="CE2355">
        <v>3</v>
      </c>
      <c r="CF2355">
        <v>79</v>
      </c>
      <c r="CG2355">
        <v>1</v>
      </c>
      <c r="CH2355">
        <v>7</v>
      </c>
      <c r="CI2355">
        <v>220</v>
      </c>
    </row>
    <row r="2356" spans="1:87">
      <c r="A2356">
        <v>120144002918</v>
      </c>
      <c r="B2356" t="s">
        <v>11414</v>
      </c>
      <c r="C2356" t="s">
        <v>20525</v>
      </c>
      <c r="D2356" t="s">
        <v>20550</v>
      </c>
      <c r="E2356" t="s">
        <v>16602</v>
      </c>
      <c r="F2356" t="s">
        <v>20551</v>
      </c>
      <c r="G2356" t="s">
        <v>20552</v>
      </c>
      <c r="H2356" t="s">
        <v>20553</v>
      </c>
      <c r="I2356" t="s">
        <v>11421</v>
      </c>
      <c r="J2356">
        <v>32703</v>
      </c>
      <c r="K2356" t="s">
        <v>11437</v>
      </c>
      <c r="L2356">
        <v>12</v>
      </c>
      <c r="M2356">
        <v>6</v>
      </c>
      <c r="N2356">
        <v>12</v>
      </c>
      <c r="W2356">
        <v>0</v>
      </c>
      <c r="X2356">
        <v>1</v>
      </c>
      <c r="Y2356">
        <v>13</v>
      </c>
      <c r="Z2356">
        <v>14</v>
      </c>
      <c r="AA2356">
        <v>11</v>
      </c>
      <c r="AB2356">
        <v>5</v>
      </c>
      <c r="AC2356">
        <v>1</v>
      </c>
      <c r="AD2356" t="s">
        <v>11424</v>
      </c>
      <c r="AE2356">
        <v>28.659500000000001</v>
      </c>
      <c r="AF2356">
        <v>-81.476100000000002</v>
      </c>
      <c r="AG2356" t="s">
        <v>20554</v>
      </c>
      <c r="AH2356">
        <v>48</v>
      </c>
      <c r="AI2356">
        <v>34</v>
      </c>
      <c r="AJ2356">
        <v>11</v>
      </c>
      <c r="AK2356">
        <v>0</v>
      </c>
      <c r="AL2356">
        <v>0</v>
      </c>
      <c r="AM2356">
        <v>36</v>
      </c>
      <c r="AN2356">
        <v>3</v>
      </c>
      <c r="AO2356">
        <v>5</v>
      </c>
      <c r="AP2356">
        <v>3</v>
      </c>
      <c r="AQ2356">
        <v>0</v>
      </c>
      <c r="AR2356">
        <v>3</v>
      </c>
      <c r="AS2356">
        <v>11.2</v>
      </c>
      <c r="AT2356">
        <v>4</v>
      </c>
      <c r="AU2356">
        <v>1201440</v>
      </c>
      <c r="AV2356">
        <v>2918</v>
      </c>
      <c r="AW2356" t="s">
        <v>20552</v>
      </c>
      <c r="AX2356" t="s">
        <v>20553</v>
      </c>
      <c r="AY2356" t="s">
        <v>11421</v>
      </c>
      <c r="AZ2356">
        <v>32703</v>
      </c>
      <c r="BA2356">
        <v>7601</v>
      </c>
      <c r="BB2356">
        <v>7601</v>
      </c>
      <c r="BC2356">
        <v>0</v>
      </c>
      <c r="BE2356">
        <v>12095</v>
      </c>
      <c r="BH2356" t="s">
        <v>11427</v>
      </c>
      <c r="BI2356" t="s">
        <v>11427</v>
      </c>
      <c r="BJ2356" t="s">
        <v>11427</v>
      </c>
      <c r="BK2356" t="s">
        <v>11427</v>
      </c>
      <c r="BL2356" t="s">
        <v>11427</v>
      </c>
      <c r="BM2356" t="s">
        <v>11427</v>
      </c>
      <c r="BN2356" t="s">
        <v>11427</v>
      </c>
      <c r="BO2356" t="s">
        <v>11427</v>
      </c>
      <c r="BP2356" t="s">
        <v>11427</v>
      </c>
      <c r="BQ2356" t="s">
        <v>11428</v>
      </c>
      <c r="BR2356" t="s">
        <v>11428</v>
      </c>
      <c r="BS2356" t="s">
        <v>11428</v>
      </c>
      <c r="BT2356" t="s">
        <v>11428</v>
      </c>
      <c r="BU2356" t="s">
        <v>11428</v>
      </c>
      <c r="BV2356" t="s">
        <v>11428</v>
      </c>
      <c r="BW2356" t="s">
        <v>11428</v>
      </c>
      <c r="BY2356" t="s">
        <v>11427</v>
      </c>
      <c r="CB2356" t="s">
        <v>11427</v>
      </c>
      <c r="CD2356">
        <v>3</v>
      </c>
      <c r="CE2356">
        <v>0</v>
      </c>
      <c r="CF2356">
        <v>3</v>
      </c>
      <c r="CG2356">
        <v>0</v>
      </c>
      <c r="CH2356">
        <v>1</v>
      </c>
      <c r="CI2356">
        <v>45</v>
      </c>
    </row>
    <row r="2357" spans="1:87">
      <c r="A2357">
        <v>120144002925</v>
      </c>
      <c r="B2357" t="s">
        <v>11414</v>
      </c>
      <c r="C2357" t="s">
        <v>20525</v>
      </c>
      <c r="D2357" t="s">
        <v>20555</v>
      </c>
      <c r="E2357" t="s">
        <v>16602</v>
      </c>
      <c r="F2357" t="s">
        <v>20556</v>
      </c>
      <c r="G2357" t="s">
        <v>20528</v>
      </c>
      <c r="H2357" t="s">
        <v>16605</v>
      </c>
      <c r="I2357" t="s">
        <v>11421</v>
      </c>
      <c r="J2357">
        <v>32808</v>
      </c>
      <c r="K2357" t="s">
        <v>11437</v>
      </c>
      <c r="L2357">
        <v>12</v>
      </c>
      <c r="M2357">
        <v>6</v>
      </c>
      <c r="N2357">
        <v>12</v>
      </c>
      <c r="W2357">
        <v>1</v>
      </c>
      <c r="X2357">
        <v>4</v>
      </c>
      <c r="Y2357">
        <v>2</v>
      </c>
      <c r="Z2357">
        <v>1</v>
      </c>
      <c r="AA2357">
        <v>6</v>
      </c>
      <c r="AB2357">
        <v>4</v>
      </c>
      <c r="AC2357">
        <v>0</v>
      </c>
      <c r="AD2357" t="s">
        <v>11424</v>
      </c>
      <c r="AE2357">
        <v>28.578099999999999</v>
      </c>
      <c r="AF2357">
        <v>-81.431399999999996</v>
      </c>
      <c r="AG2357" t="s">
        <v>20557</v>
      </c>
      <c r="AH2357">
        <v>48</v>
      </c>
      <c r="AI2357">
        <v>14</v>
      </c>
      <c r="AJ2357">
        <v>4</v>
      </c>
      <c r="AK2357">
        <v>0</v>
      </c>
      <c r="AL2357">
        <v>0</v>
      </c>
      <c r="AM2357">
        <v>7</v>
      </c>
      <c r="AN2357">
        <v>6</v>
      </c>
      <c r="AO2357">
        <v>5</v>
      </c>
      <c r="AP2357">
        <v>15</v>
      </c>
      <c r="AQ2357">
        <v>0</v>
      </c>
      <c r="AR2357">
        <v>15</v>
      </c>
      <c r="AS2357">
        <v>1.6</v>
      </c>
      <c r="AT2357">
        <v>11</v>
      </c>
      <c r="AU2357">
        <v>1201440</v>
      </c>
      <c r="AV2357">
        <v>2925</v>
      </c>
      <c r="AW2357" t="s">
        <v>20528</v>
      </c>
      <c r="AX2357" t="s">
        <v>16605</v>
      </c>
      <c r="AY2357" t="s">
        <v>11421</v>
      </c>
      <c r="AZ2357">
        <v>32808</v>
      </c>
      <c r="BA2357">
        <v>4634</v>
      </c>
      <c r="BB2357">
        <v>4634</v>
      </c>
      <c r="BC2357">
        <v>0</v>
      </c>
      <c r="BE2357">
        <v>12095</v>
      </c>
      <c r="BH2357" t="s">
        <v>11427</v>
      </c>
      <c r="BI2357" t="s">
        <v>11427</v>
      </c>
      <c r="BJ2357" t="s">
        <v>11427</v>
      </c>
      <c r="BK2357" t="s">
        <v>11427</v>
      </c>
      <c r="BL2357" t="s">
        <v>11427</v>
      </c>
      <c r="BM2357" t="s">
        <v>11427</v>
      </c>
      <c r="BN2357" t="s">
        <v>11427</v>
      </c>
      <c r="BO2357" t="s">
        <v>11427</v>
      </c>
      <c r="BP2357" t="s">
        <v>11427</v>
      </c>
      <c r="BQ2357" t="s">
        <v>11428</v>
      </c>
      <c r="BR2357" t="s">
        <v>11428</v>
      </c>
      <c r="BS2357" t="s">
        <v>11428</v>
      </c>
      <c r="BT2357" t="s">
        <v>11428</v>
      </c>
      <c r="BU2357" t="s">
        <v>11428</v>
      </c>
      <c r="BV2357" t="s">
        <v>11428</v>
      </c>
      <c r="BW2357" t="s">
        <v>11428</v>
      </c>
      <c r="BY2357" t="s">
        <v>11428</v>
      </c>
      <c r="CB2357" t="s">
        <v>11427</v>
      </c>
      <c r="CD2357">
        <v>15</v>
      </c>
      <c r="CE2357">
        <v>0</v>
      </c>
      <c r="CF2357">
        <v>15</v>
      </c>
      <c r="CG2357">
        <v>0</v>
      </c>
      <c r="CH2357">
        <v>0</v>
      </c>
      <c r="CI2357">
        <v>18</v>
      </c>
    </row>
    <row r="2358" spans="1:87">
      <c r="A2358">
        <v>120144002928</v>
      </c>
      <c r="B2358" t="s">
        <v>11414</v>
      </c>
      <c r="C2358" t="s">
        <v>20525</v>
      </c>
      <c r="D2358" t="s">
        <v>14129</v>
      </c>
      <c r="E2358" t="s">
        <v>16602</v>
      </c>
      <c r="F2358" t="s">
        <v>20558</v>
      </c>
      <c r="G2358" t="s">
        <v>20559</v>
      </c>
      <c r="H2358" t="s">
        <v>16605</v>
      </c>
      <c r="I2358" t="s">
        <v>11421</v>
      </c>
      <c r="J2358">
        <v>32803</v>
      </c>
      <c r="K2358" t="s">
        <v>11437</v>
      </c>
      <c r="L2358">
        <v>12</v>
      </c>
      <c r="M2358">
        <v>6</v>
      </c>
      <c r="N2358">
        <v>12</v>
      </c>
      <c r="W2358">
        <v>0</v>
      </c>
      <c r="X2358">
        <v>3</v>
      </c>
      <c r="Y2358">
        <v>2</v>
      </c>
      <c r="Z2358">
        <v>9</v>
      </c>
      <c r="AA2358">
        <v>8</v>
      </c>
      <c r="AB2358">
        <v>2</v>
      </c>
      <c r="AC2358">
        <v>1</v>
      </c>
      <c r="AD2358" t="s">
        <v>11424</v>
      </c>
      <c r="AE2358">
        <v>28.554099999999998</v>
      </c>
      <c r="AF2358">
        <v>-81.3309</v>
      </c>
      <c r="AG2358" t="s">
        <v>20560</v>
      </c>
      <c r="AH2358">
        <v>48</v>
      </c>
      <c r="AI2358">
        <v>0</v>
      </c>
      <c r="AJ2358">
        <v>25</v>
      </c>
      <c r="AK2358">
        <v>0</v>
      </c>
      <c r="AL2358">
        <v>0</v>
      </c>
      <c r="AM2358">
        <v>15</v>
      </c>
      <c r="AN2358">
        <v>5</v>
      </c>
      <c r="AO2358">
        <v>5</v>
      </c>
      <c r="AP2358">
        <v>7</v>
      </c>
      <c r="AQ2358">
        <v>0</v>
      </c>
      <c r="AR2358">
        <v>7</v>
      </c>
      <c r="AS2358">
        <v>8.3000000000000007</v>
      </c>
      <c r="AT2358">
        <v>3</v>
      </c>
      <c r="AU2358">
        <v>1201440</v>
      </c>
      <c r="AV2358">
        <v>2928</v>
      </c>
      <c r="AW2358" t="s">
        <v>20559</v>
      </c>
      <c r="AX2358" t="s">
        <v>16605</v>
      </c>
      <c r="AY2358" t="s">
        <v>11421</v>
      </c>
      <c r="AZ2358">
        <v>32803</v>
      </c>
      <c r="BA2358">
        <v>5226</v>
      </c>
      <c r="BB2358">
        <v>5226</v>
      </c>
      <c r="BC2358">
        <v>0</v>
      </c>
      <c r="BE2358">
        <v>12095</v>
      </c>
      <c r="BH2358" t="s">
        <v>11427</v>
      </c>
      <c r="BI2358" t="s">
        <v>11427</v>
      </c>
      <c r="BJ2358" t="s">
        <v>11427</v>
      </c>
      <c r="BK2358" t="s">
        <v>11427</v>
      </c>
      <c r="BL2358" t="s">
        <v>11427</v>
      </c>
      <c r="BM2358" t="s">
        <v>11427</v>
      </c>
      <c r="BN2358" t="s">
        <v>11427</v>
      </c>
      <c r="BO2358" t="s">
        <v>11427</v>
      </c>
      <c r="BP2358" t="s">
        <v>11427</v>
      </c>
      <c r="BQ2358" t="s">
        <v>11428</v>
      </c>
      <c r="BR2358" t="s">
        <v>11428</v>
      </c>
      <c r="BS2358" t="s">
        <v>11428</v>
      </c>
      <c r="BT2358" t="s">
        <v>11428</v>
      </c>
      <c r="BU2358" t="s">
        <v>11428</v>
      </c>
      <c r="BV2358" t="s">
        <v>11428</v>
      </c>
      <c r="BW2358" t="s">
        <v>11428</v>
      </c>
      <c r="BY2358" t="s">
        <v>11427</v>
      </c>
      <c r="CB2358" t="s">
        <v>11427</v>
      </c>
      <c r="CD2358">
        <v>7</v>
      </c>
      <c r="CE2358">
        <v>0</v>
      </c>
      <c r="CF2358">
        <v>7</v>
      </c>
      <c r="CG2358">
        <v>0</v>
      </c>
      <c r="CH2358">
        <v>0</v>
      </c>
      <c r="CI2358">
        <v>25</v>
      </c>
    </row>
    <row r="2359" spans="1:87">
      <c r="A2359">
        <v>120144003449</v>
      </c>
      <c r="B2359" t="s">
        <v>11414</v>
      </c>
      <c r="C2359" t="s">
        <v>20525</v>
      </c>
      <c r="D2359" t="s">
        <v>20561</v>
      </c>
      <c r="E2359" t="s">
        <v>16602</v>
      </c>
      <c r="F2359" t="s">
        <v>20562</v>
      </c>
      <c r="G2359" t="s">
        <v>20563</v>
      </c>
      <c r="H2359" t="s">
        <v>16605</v>
      </c>
      <c r="I2359" t="s">
        <v>11421</v>
      </c>
      <c r="J2359">
        <v>32810</v>
      </c>
      <c r="K2359" t="s">
        <v>11442</v>
      </c>
      <c r="L2359">
        <v>12</v>
      </c>
      <c r="M2359" t="s">
        <v>11461</v>
      </c>
      <c r="N2359">
        <v>12</v>
      </c>
      <c r="P2359">
        <v>11</v>
      </c>
      <c r="Q2359">
        <v>15</v>
      </c>
      <c r="R2359">
        <v>26</v>
      </c>
      <c r="S2359">
        <v>25</v>
      </c>
      <c r="T2359">
        <v>23</v>
      </c>
      <c r="U2359">
        <v>28</v>
      </c>
      <c r="V2359">
        <v>23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11424</v>
      </c>
      <c r="AE2359">
        <v>28.605</v>
      </c>
      <c r="AF2359">
        <v>-81.398600000000002</v>
      </c>
      <c r="AG2359" t="s">
        <v>20564</v>
      </c>
      <c r="AH2359">
        <v>48</v>
      </c>
      <c r="AI2359">
        <v>122</v>
      </c>
      <c r="AJ2359">
        <v>29</v>
      </c>
      <c r="AK2359">
        <v>0</v>
      </c>
      <c r="AL2359">
        <v>6</v>
      </c>
      <c r="AM2359">
        <v>32</v>
      </c>
      <c r="AN2359">
        <v>57</v>
      </c>
      <c r="AO2359">
        <v>51</v>
      </c>
      <c r="AP2359">
        <v>0</v>
      </c>
      <c r="AQ2359">
        <v>0</v>
      </c>
      <c r="AR2359">
        <v>0</v>
      </c>
      <c r="AS2359">
        <v>6.6</v>
      </c>
      <c r="AT2359">
        <v>23</v>
      </c>
      <c r="AU2359">
        <v>1201440</v>
      </c>
      <c r="AV2359">
        <v>3449</v>
      </c>
      <c r="AW2359" t="s">
        <v>20563</v>
      </c>
      <c r="AX2359" t="s">
        <v>16605</v>
      </c>
      <c r="AY2359" t="s">
        <v>11421</v>
      </c>
      <c r="AZ2359">
        <v>32810</v>
      </c>
      <c r="BA2359">
        <v>5847</v>
      </c>
      <c r="BB2359">
        <v>5847</v>
      </c>
      <c r="BC2359">
        <v>0</v>
      </c>
      <c r="BE2359">
        <v>12095</v>
      </c>
      <c r="BH2359" t="s">
        <v>11427</v>
      </c>
      <c r="BI2359" t="s">
        <v>11427</v>
      </c>
      <c r="BJ2359" t="s">
        <v>11428</v>
      </c>
      <c r="BK2359" t="s">
        <v>11428</v>
      </c>
      <c r="BL2359" t="s">
        <v>11428</v>
      </c>
      <c r="BM2359" t="s">
        <v>11428</v>
      </c>
      <c r="BN2359" t="s">
        <v>11428</v>
      </c>
      <c r="BO2359" t="s">
        <v>11428</v>
      </c>
      <c r="BP2359" t="s">
        <v>11428</v>
      </c>
      <c r="BQ2359" t="s">
        <v>11428</v>
      </c>
      <c r="BR2359" t="s">
        <v>11428</v>
      </c>
      <c r="BS2359" t="s">
        <v>11428</v>
      </c>
      <c r="BT2359" t="s">
        <v>11428</v>
      </c>
      <c r="BU2359" t="s">
        <v>11428</v>
      </c>
      <c r="BV2359" t="s">
        <v>11428</v>
      </c>
      <c r="BW2359" t="s">
        <v>11428</v>
      </c>
      <c r="BY2359" t="s">
        <v>11427</v>
      </c>
      <c r="CB2359" t="s">
        <v>11428</v>
      </c>
      <c r="CD2359">
        <v>0</v>
      </c>
      <c r="CE2359">
        <v>0</v>
      </c>
      <c r="CF2359">
        <v>0</v>
      </c>
      <c r="CG2359">
        <v>1</v>
      </c>
      <c r="CH2359">
        <v>4</v>
      </c>
      <c r="CI2359">
        <v>151</v>
      </c>
    </row>
    <row r="2360" spans="1:87">
      <c r="A2360">
        <v>120144003995</v>
      </c>
      <c r="B2360" t="s">
        <v>11414</v>
      </c>
      <c r="C2360" t="s">
        <v>20525</v>
      </c>
      <c r="D2360" t="s">
        <v>20565</v>
      </c>
      <c r="E2360" t="s">
        <v>16602</v>
      </c>
      <c r="F2360" t="s">
        <v>20566</v>
      </c>
      <c r="G2360" t="s">
        <v>20567</v>
      </c>
      <c r="H2360" t="s">
        <v>16605</v>
      </c>
      <c r="I2360" t="s">
        <v>11421</v>
      </c>
      <c r="J2360">
        <v>32807</v>
      </c>
      <c r="K2360" t="s">
        <v>11437</v>
      </c>
      <c r="L2360">
        <v>12</v>
      </c>
      <c r="M2360">
        <v>6</v>
      </c>
      <c r="N2360">
        <v>12</v>
      </c>
      <c r="P2360">
        <v>87</v>
      </c>
      <c r="W2360">
        <v>0</v>
      </c>
      <c r="X2360">
        <v>0</v>
      </c>
      <c r="Y2360">
        <v>0</v>
      </c>
      <c r="Z2360">
        <v>8</v>
      </c>
      <c r="AA2360">
        <v>13</v>
      </c>
      <c r="AB2360">
        <v>27</v>
      </c>
      <c r="AC2360">
        <v>17</v>
      </c>
      <c r="AD2360" t="s">
        <v>11424</v>
      </c>
      <c r="AE2360">
        <v>28.5379</v>
      </c>
      <c r="AF2360">
        <v>-81.326800000000006</v>
      </c>
      <c r="AG2360" t="s">
        <v>20568</v>
      </c>
      <c r="AH2360">
        <v>48</v>
      </c>
      <c r="AI2360">
        <v>41</v>
      </c>
      <c r="AJ2360">
        <v>111</v>
      </c>
      <c r="AK2360">
        <v>0</v>
      </c>
      <c r="AL2360">
        <v>1</v>
      </c>
      <c r="AM2360">
        <v>96</v>
      </c>
      <c r="AN2360">
        <v>45</v>
      </c>
      <c r="AO2360">
        <v>9</v>
      </c>
      <c r="AP2360">
        <v>132</v>
      </c>
      <c r="AQ2360">
        <v>3</v>
      </c>
      <c r="AR2360">
        <v>135</v>
      </c>
      <c r="AS2360">
        <v>16.899999999999999</v>
      </c>
      <c r="AT2360">
        <v>9</v>
      </c>
      <c r="AU2360">
        <v>1201440</v>
      </c>
      <c r="AV2360">
        <v>3995</v>
      </c>
      <c r="AW2360" t="s">
        <v>20567</v>
      </c>
      <c r="AX2360" t="s">
        <v>16605</v>
      </c>
      <c r="AY2360" t="s">
        <v>11421</v>
      </c>
      <c r="AZ2360">
        <v>32807</v>
      </c>
      <c r="BA2360">
        <v>1182</v>
      </c>
      <c r="BB2360">
        <v>1182</v>
      </c>
      <c r="BC2360">
        <v>0</v>
      </c>
      <c r="BE2360">
        <v>12095</v>
      </c>
      <c r="BH2360" t="s">
        <v>11427</v>
      </c>
      <c r="BI2360" t="s">
        <v>11427</v>
      </c>
      <c r="BJ2360" t="s">
        <v>11428</v>
      </c>
      <c r="BK2360" t="s">
        <v>11427</v>
      </c>
      <c r="BL2360" t="s">
        <v>11427</v>
      </c>
      <c r="BM2360" t="s">
        <v>11427</v>
      </c>
      <c r="BN2360" t="s">
        <v>11427</v>
      </c>
      <c r="BO2360" t="s">
        <v>11427</v>
      </c>
      <c r="BP2360" t="s">
        <v>11427</v>
      </c>
      <c r="BQ2360" t="s">
        <v>11428</v>
      </c>
      <c r="BR2360" t="s">
        <v>11428</v>
      </c>
      <c r="BS2360" t="s">
        <v>11428</v>
      </c>
      <c r="BT2360" t="s">
        <v>11428</v>
      </c>
      <c r="BU2360" t="s">
        <v>11428</v>
      </c>
      <c r="BV2360" t="s">
        <v>11428</v>
      </c>
      <c r="BW2360" t="s">
        <v>11428</v>
      </c>
      <c r="BY2360" t="s">
        <v>11428</v>
      </c>
      <c r="CB2360" t="s">
        <v>11427</v>
      </c>
      <c r="CD2360">
        <v>132</v>
      </c>
      <c r="CE2360">
        <v>3</v>
      </c>
      <c r="CF2360">
        <v>135</v>
      </c>
      <c r="CG2360">
        <v>0</v>
      </c>
      <c r="CH2360">
        <v>1</v>
      </c>
      <c r="CI2360">
        <v>152</v>
      </c>
    </row>
    <row r="2361" spans="1:87">
      <c r="A2361">
        <v>120144003996</v>
      </c>
      <c r="B2361" t="s">
        <v>11414</v>
      </c>
      <c r="C2361" t="s">
        <v>20525</v>
      </c>
      <c r="D2361" t="s">
        <v>20569</v>
      </c>
      <c r="E2361" t="s">
        <v>16602</v>
      </c>
      <c r="F2361" t="s">
        <v>20570</v>
      </c>
      <c r="G2361" t="s">
        <v>20571</v>
      </c>
      <c r="H2361" t="s">
        <v>16605</v>
      </c>
      <c r="I2361" t="s">
        <v>11421</v>
      </c>
      <c r="J2361">
        <v>32826</v>
      </c>
      <c r="K2361" t="s">
        <v>11437</v>
      </c>
      <c r="L2361">
        <v>12</v>
      </c>
      <c r="M2361" t="s">
        <v>11423</v>
      </c>
      <c r="N2361">
        <v>12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7</v>
      </c>
      <c r="Y2361">
        <v>7</v>
      </c>
      <c r="Z2361">
        <v>15</v>
      </c>
      <c r="AA2361">
        <v>6</v>
      </c>
      <c r="AB2361">
        <v>4</v>
      </c>
      <c r="AC2361">
        <v>3</v>
      </c>
      <c r="AD2361" t="s">
        <v>11424</v>
      </c>
      <c r="AE2361">
        <v>28.581800000000001</v>
      </c>
      <c r="AF2361">
        <v>-81.192999999999998</v>
      </c>
      <c r="AG2361" t="s">
        <v>20572</v>
      </c>
      <c r="AH2361">
        <v>48</v>
      </c>
      <c r="AI2361">
        <v>19</v>
      </c>
      <c r="AJ2361">
        <v>23</v>
      </c>
      <c r="AK2361">
        <v>0</v>
      </c>
      <c r="AL2361">
        <v>1</v>
      </c>
      <c r="AM2361">
        <v>7</v>
      </c>
      <c r="AN2361">
        <v>6</v>
      </c>
      <c r="AO2361">
        <v>28</v>
      </c>
      <c r="AP2361">
        <v>0</v>
      </c>
      <c r="AQ2361">
        <v>0</v>
      </c>
      <c r="AR2361">
        <v>0</v>
      </c>
      <c r="AS2361">
        <v>8.4</v>
      </c>
      <c r="AT2361">
        <v>5</v>
      </c>
      <c r="AU2361">
        <v>1201440</v>
      </c>
      <c r="AV2361">
        <v>3996</v>
      </c>
      <c r="AW2361" t="s">
        <v>20571</v>
      </c>
      <c r="AX2361" t="s">
        <v>16605</v>
      </c>
      <c r="AY2361" t="s">
        <v>11421</v>
      </c>
      <c r="AZ2361">
        <v>32826</v>
      </c>
      <c r="BA2361">
        <v>3709</v>
      </c>
      <c r="BB2361">
        <v>3709</v>
      </c>
      <c r="BC2361">
        <v>0</v>
      </c>
      <c r="BE2361">
        <v>12095</v>
      </c>
      <c r="BH2361" t="s">
        <v>11427</v>
      </c>
      <c r="BI2361" t="s">
        <v>11427</v>
      </c>
      <c r="BJ2361" t="s">
        <v>11427</v>
      </c>
      <c r="BK2361" t="s">
        <v>11428</v>
      </c>
      <c r="BL2361" t="s">
        <v>11428</v>
      </c>
      <c r="BM2361" t="s">
        <v>11428</v>
      </c>
      <c r="BN2361" t="s">
        <v>11428</v>
      </c>
      <c r="BO2361" t="s">
        <v>11428</v>
      </c>
      <c r="BP2361" t="s">
        <v>11428</v>
      </c>
      <c r="BQ2361" t="s">
        <v>11428</v>
      </c>
      <c r="BR2361" t="s">
        <v>11428</v>
      </c>
      <c r="BS2361" t="s">
        <v>11428</v>
      </c>
      <c r="BT2361" t="s">
        <v>11428</v>
      </c>
      <c r="BU2361" t="s">
        <v>11428</v>
      </c>
      <c r="BV2361" t="s">
        <v>11428</v>
      </c>
      <c r="BW2361" t="s">
        <v>11428</v>
      </c>
      <c r="BY2361" t="s">
        <v>11427</v>
      </c>
      <c r="CB2361" t="s">
        <v>11427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42</v>
      </c>
    </row>
    <row r="2362" spans="1:87">
      <c r="A2362">
        <v>120144004000</v>
      </c>
      <c r="B2362" t="s">
        <v>11414</v>
      </c>
      <c r="C2362" t="s">
        <v>20525</v>
      </c>
      <c r="D2362" t="s">
        <v>20573</v>
      </c>
      <c r="E2362" t="s">
        <v>16602</v>
      </c>
      <c r="F2362" t="s">
        <v>20574</v>
      </c>
      <c r="G2362" t="s">
        <v>20575</v>
      </c>
      <c r="H2362" t="s">
        <v>16605</v>
      </c>
      <c r="I2362" t="s">
        <v>11421</v>
      </c>
      <c r="J2362">
        <v>32806</v>
      </c>
      <c r="K2362" t="s">
        <v>11437</v>
      </c>
      <c r="L2362">
        <v>12</v>
      </c>
      <c r="M2362">
        <v>4</v>
      </c>
      <c r="N2362">
        <v>12</v>
      </c>
      <c r="U2362">
        <v>0</v>
      </c>
      <c r="V2362">
        <v>0</v>
      </c>
      <c r="W2362">
        <v>1</v>
      </c>
      <c r="X2362">
        <v>1</v>
      </c>
      <c r="Y2362">
        <v>1</v>
      </c>
      <c r="Z2362">
        <v>3</v>
      </c>
      <c r="AA2362">
        <v>3</v>
      </c>
      <c r="AB2362">
        <v>1</v>
      </c>
      <c r="AC2362">
        <v>2</v>
      </c>
      <c r="AD2362" t="s">
        <v>11424</v>
      </c>
      <c r="AE2362">
        <v>28.512899999999998</v>
      </c>
      <c r="AF2362">
        <v>-81.358199999999997</v>
      </c>
      <c r="AG2362" t="s">
        <v>20576</v>
      </c>
      <c r="AH2362">
        <v>48</v>
      </c>
      <c r="AI2362">
        <v>5</v>
      </c>
      <c r="AJ2362">
        <v>7</v>
      </c>
      <c r="AK2362">
        <v>0</v>
      </c>
      <c r="AL2362">
        <v>0</v>
      </c>
      <c r="AM2362">
        <v>5</v>
      </c>
      <c r="AN2362">
        <v>5</v>
      </c>
      <c r="AO2362">
        <v>2</v>
      </c>
      <c r="AP2362">
        <v>0</v>
      </c>
      <c r="AQ2362">
        <v>0</v>
      </c>
      <c r="AR2362">
        <v>0</v>
      </c>
      <c r="AS2362">
        <v>12</v>
      </c>
      <c r="AT2362">
        <v>1</v>
      </c>
      <c r="AU2362">
        <v>1201440</v>
      </c>
      <c r="AV2362">
        <v>4000</v>
      </c>
      <c r="AW2362" t="s">
        <v>20575</v>
      </c>
      <c r="AX2362" t="s">
        <v>16605</v>
      </c>
      <c r="AY2362" t="s">
        <v>11421</v>
      </c>
      <c r="AZ2362">
        <v>32806</v>
      </c>
      <c r="BA2362">
        <v>4935</v>
      </c>
      <c r="BB2362">
        <v>4935</v>
      </c>
      <c r="BC2362">
        <v>0</v>
      </c>
      <c r="BE2362">
        <v>12095</v>
      </c>
      <c r="BH2362" t="s">
        <v>11427</v>
      </c>
      <c r="BI2362" t="s">
        <v>11427</v>
      </c>
      <c r="BJ2362" t="s">
        <v>11427</v>
      </c>
      <c r="BK2362" t="s">
        <v>11427</v>
      </c>
      <c r="BL2362" t="s">
        <v>11427</v>
      </c>
      <c r="BM2362" t="s">
        <v>11427</v>
      </c>
      <c r="BN2362" t="s">
        <v>11427</v>
      </c>
      <c r="BO2362" t="s">
        <v>11428</v>
      </c>
      <c r="BP2362" t="s">
        <v>11428</v>
      </c>
      <c r="BQ2362" t="s">
        <v>11428</v>
      </c>
      <c r="BR2362" t="s">
        <v>11428</v>
      </c>
      <c r="BS2362" t="s">
        <v>11428</v>
      </c>
      <c r="BT2362" t="s">
        <v>11428</v>
      </c>
      <c r="BU2362" t="s">
        <v>11428</v>
      </c>
      <c r="BV2362" t="s">
        <v>11428</v>
      </c>
      <c r="BW2362" t="s">
        <v>11428</v>
      </c>
      <c r="BY2362" t="s">
        <v>11427</v>
      </c>
      <c r="CB2362" t="s">
        <v>11427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12</v>
      </c>
    </row>
    <row r="2363" spans="1:87">
      <c r="A2363">
        <v>120144004394</v>
      </c>
      <c r="B2363" t="s">
        <v>11414</v>
      </c>
      <c r="C2363" t="s">
        <v>20525</v>
      </c>
      <c r="D2363" t="s">
        <v>20577</v>
      </c>
      <c r="E2363" t="s">
        <v>16602</v>
      </c>
      <c r="F2363" t="s">
        <v>20578</v>
      </c>
      <c r="G2363" t="s">
        <v>20579</v>
      </c>
      <c r="H2363" t="s">
        <v>20580</v>
      </c>
      <c r="I2363" t="s">
        <v>11421</v>
      </c>
      <c r="J2363">
        <v>32751</v>
      </c>
      <c r="K2363" t="s">
        <v>11442</v>
      </c>
      <c r="L2363">
        <v>12</v>
      </c>
      <c r="M2363" t="s">
        <v>11423</v>
      </c>
      <c r="N2363">
        <v>12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4</v>
      </c>
      <c r="Y2363">
        <v>9</v>
      </c>
      <c r="Z2363">
        <v>10</v>
      </c>
      <c r="AA2363">
        <v>13</v>
      </c>
      <c r="AB2363">
        <v>9</v>
      </c>
      <c r="AC2363">
        <v>4</v>
      </c>
      <c r="AD2363" t="s">
        <v>11424</v>
      </c>
      <c r="AE2363">
        <v>28.612400000000001</v>
      </c>
      <c r="AF2363">
        <v>-81.364599999999996</v>
      </c>
      <c r="AG2363" t="s">
        <v>20581</v>
      </c>
      <c r="AH2363">
        <v>48</v>
      </c>
      <c r="AI2363">
        <v>23</v>
      </c>
      <c r="AJ2363">
        <v>27</v>
      </c>
      <c r="AK2363">
        <v>1</v>
      </c>
      <c r="AL2363">
        <v>0</v>
      </c>
      <c r="AM2363">
        <v>6</v>
      </c>
      <c r="AN2363">
        <v>1</v>
      </c>
      <c r="AO2363">
        <v>42</v>
      </c>
      <c r="AP2363">
        <v>0</v>
      </c>
      <c r="AQ2363">
        <v>0</v>
      </c>
      <c r="AR2363">
        <v>0</v>
      </c>
      <c r="AS2363">
        <v>10</v>
      </c>
      <c r="AT2363">
        <v>5</v>
      </c>
      <c r="AU2363">
        <v>1201440</v>
      </c>
      <c r="AV2363">
        <v>4394</v>
      </c>
      <c r="AW2363" t="s">
        <v>20579</v>
      </c>
      <c r="AX2363" t="s">
        <v>20580</v>
      </c>
      <c r="AY2363" t="s">
        <v>11421</v>
      </c>
      <c r="AZ2363">
        <v>32751</v>
      </c>
      <c r="BA2363">
        <v>6570</v>
      </c>
      <c r="BB2363">
        <v>6570</v>
      </c>
      <c r="BC2363">
        <v>0</v>
      </c>
      <c r="BE2363">
        <v>12095</v>
      </c>
      <c r="BH2363" t="s">
        <v>11427</v>
      </c>
      <c r="BI2363" t="s">
        <v>11427</v>
      </c>
      <c r="BJ2363" t="s">
        <v>11427</v>
      </c>
      <c r="BK2363" t="s">
        <v>11428</v>
      </c>
      <c r="BL2363" t="s">
        <v>11428</v>
      </c>
      <c r="BM2363" t="s">
        <v>11428</v>
      </c>
      <c r="BN2363" t="s">
        <v>11428</v>
      </c>
      <c r="BO2363" t="s">
        <v>11428</v>
      </c>
      <c r="BP2363" t="s">
        <v>11428</v>
      </c>
      <c r="BQ2363" t="s">
        <v>11428</v>
      </c>
      <c r="BR2363" t="s">
        <v>11428</v>
      </c>
      <c r="BS2363" t="s">
        <v>11428</v>
      </c>
      <c r="BT2363" t="s">
        <v>11428</v>
      </c>
      <c r="BU2363" t="s">
        <v>11428</v>
      </c>
      <c r="BV2363" t="s">
        <v>11428</v>
      </c>
      <c r="BW2363" t="s">
        <v>11428</v>
      </c>
      <c r="BY2363" t="s">
        <v>11427</v>
      </c>
      <c r="CB2363" t="s">
        <v>11427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50</v>
      </c>
    </row>
    <row r="2364" spans="1:87">
      <c r="A2364">
        <v>120144007132</v>
      </c>
      <c r="B2364" t="s">
        <v>11414</v>
      </c>
      <c r="C2364" t="s">
        <v>20525</v>
      </c>
      <c r="D2364" t="s">
        <v>20582</v>
      </c>
      <c r="E2364" t="s">
        <v>16602</v>
      </c>
      <c r="F2364" t="s">
        <v>20583</v>
      </c>
      <c r="G2364" t="s">
        <v>20584</v>
      </c>
      <c r="H2364" t="s">
        <v>16605</v>
      </c>
      <c r="I2364" t="s">
        <v>11421</v>
      </c>
      <c r="J2364">
        <v>32801</v>
      </c>
      <c r="K2364" t="s">
        <v>11422</v>
      </c>
      <c r="L2364">
        <v>12</v>
      </c>
      <c r="M2364" t="s">
        <v>11484</v>
      </c>
      <c r="N2364" t="s">
        <v>11484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11424</v>
      </c>
      <c r="AE2364">
        <v>28.5502</v>
      </c>
      <c r="AF2364">
        <v>-81.384299999999996</v>
      </c>
      <c r="AG2364" t="s">
        <v>20585</v>
      </c>
      <c r="AH2364">
        <v>48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U2364">
        <v>1201440</v>
      </c>
      <c r="AV2364">
        <v>7132</v>
      </c>
      <c r="AW2364" t="s">
        <v>20584</v>
      </c>
      <c r="AX2364" t="s">
        <v>16605</v>
      </c>
      <c r="AY2364" t="s">
        <v>11421</v>
      </c>
      <c r="AZ2364">
        <v>32801</v>
      </c>
      <c r="BA2364">
        <v>1129</v>
      </c>
      <c r="BB2364">
        <v>1129</v>
      </c>
      <c r="BC2364">
        <v>0</v>
      </c>
      <c r="BE2364">
        <v>12095</v>
      </c>
      <c r="BH2364" t="s">
        <v>11427</v>
      </c>
      <c r="BI2364" t="s">
        <v>11427</v>
      </c>
      <c r="BJ2364" t="s">
        <v>11427</v>
      </c>
      <c r="BK2364" t="s">
        <v>11427</v>
      </c>
      <c r="BL2364" t="s">
        <v>11427</v>
      </c>
      <c r="BM2364" t="s">
        <v>11427</v>
      </c>
      <c r="BN2364" t="s">
        <v>11427</v>
      </c>
      <c r="BO2364" t="s">
        <v>11427</v>
      </c>
      <c r="BP2364" t="s">
        <v>11427</v>
      </c>
      <c r="BQ2364" t="s">
        <v>11427</v>
      </c>
      <c r="BR2364" t="s">
        <v>11427</v>
      </c>
      <c r="BS2364" t="s">
        <v>11427</v>
      </c>
      <c r="BT2364" t="s">
        <v>11427</v>
      </c>
      <c r="BU2364" t="s">
        <v>11427</v>
      </c>
      <c r="BV2364" t="s">
        <v>11427</v>
      </c>
      <c r="BW2364" t="s">
        <v>11427</v>
      </c>
      <c r="BY2364" t="s">
        <v>11430</v>
      </c>
      <c r="CB2364" t="s">
        <v>11427</v>
      </c>
      <c r="CG2364">
        <v>0</v>
      </c>
      <c r="CH2364">
        <v>0</v>
      </c>
      <c r="CI2364">
        <v>0</v>
      </c>
    </row>
    <row r="2365" spans="1:87">
      <c r="A2365">
        <v>120144007458</v>
      </c>
      <c r="B2365" t="s">
        <v>11414</v>
      </c>
      <c r="C2365" t="s">
        <v>20525</v>
      </c>
      <c r="D2365" t="s">
        <v>20586</v>
      </c>
      <c r="E2365" t="s">
        <v>16602</v>
      </c>
      <c r="F2365" t="s">
        <v>20587</v>
      </c>
      <c r="G2365" t="s">
        <v>20588</v>
      </c>
      <c r="H2365" t="s">
        <v>16605</v>
      </c>
      <c r="I2365" t="s">
        <v>11421</v>
      </c>
      <c r="J2365">
        <v>32804</v>
      </c>
      <c r="K2365" t="s">
        <v>11422</v>
      </c>
      <c r="L2365">
        <v>12</v>
      </c>
      <c r="M2365">
        <v>6</v>
      </c>
      <c r="N2365">
        <v>12</v>
      </c>
      <c r="W2365">
        <v>102</v>
      </c>
      <c r="X2365">
        <v>122</v>
      </c>
      <c r="Y2365">
        <v>115</v>
      </c>
      <c r="Z2365">
        <v>75</v>
      </c>
      <c r="AA2365">
        <v>58</v>
      </c>
      <c r="AB2365">
        <v>56</v>
      </c>
      <c r="AC2365">
        <v>38</v>
      </c>
      <c r="AD2365" t="s">
        <v>11424</v>
      </c>
      <c r="AE2365">
        <v>28.573699999999999</v>
      </c>
      <c r="AF2365">
        <v>-81.412800000000004</v>
      </c>
      <c r="AG2365" t="s">
        <v>20589</v>
      </c>
      <c r="AH2365">
        <v>48</v>
      </c>
      <c r="AI2365">
        <v>339</v>
      </c>
      <c r="AJ2365">
        <v>227</v>
      </c>
      <c r="AK2365">
        <v>7</v>
      </c>
      <c r="AL2365">
        <v>151</v>
      </c>
      <c r="AM2365">
        <v>127</v>
      </c>
      <c r="AN2365">
        <v>107</v>
      </c>
      <c r="AO2365">
        <v>154</v>
      </c>
      <c r="AP2365">
        <v>178</v>
      </c>
      <c r="AQ2365">
        <v>26</v>
      </c>
      <c r="AR2365">
        <v>204</v>
      </c>
      <c r="AS2365">
        <v>13.5</v>
      </c>
      <c r="AT2365">
        <v>42</v>
      </c>
      <c r="AU2365">
        <v>1201440</v>
      </c>
      <c r="AV2365">
        <v>7458</v>
      </c>
      <c r="AW2365" t="s">
        <v>20588</v>
      </c>
      <c r="AX2365" t="s">
        <v>16605</v>
      </c>
      <c r="AY2365" t="s">
        <v>11421</v>
      </c>
      <c r="AZ2365">
        <v>32804</v>
      </c>
      <c r="BA2365">
        <v>4720</v>
      </c>
      <c r="BB2365">
        <v>4720</v>
      </c>
      <c r="BC2365">
        <v>0</v>
      </c>
      <c r="BE2365">
        <v>12095</v>
      </c>
      <c r="BH2365" t="s">
        <v>11427</v>
      </c>
      <c r="BI2365" t="s">
        <v>11427</v>
      </c>
      <c r="BJ2365" t="s">
        <v>11427</v>
      </c>
      <c r="BK2365" t="s">
        <v>11427</v>
      </c>
      <c r="BL2365" t="s">
        <v>11427</v>
      </c>
      <c r="BM2365" t="s">
        <v>11427</v>
      </c>
      <c r="BN2365" t="s">
        <v>11427</v>
      </c>
      <c r="BO2365" t="s">
        <v>11427</v>
      </c>
      <c r="BP2365" t="s">
        <v>11427</v>
      </c>
      <c r="BQ2365" t="s">
        <v>11428</v>
      </c>
      <c r="BR2365" t="s">
        <v>11428</v>
      </c>
      <c r="BS2365" t="s">
        <v>11428</v>
      </c>
      <c r="BT2365" t="s">
        <v>11428</v>
      </c>
      <c r="BU2365" t="s">
        <v>11428</v>
      </c>
      <c r="BV2365" t="s">
        <v>11428</v>
      </c>
      <c r="BW2365" t="s">
        <v>11428</v>
      </c>
      <c r="BY2365" t="s">
        <v>11428</v>
      </c>
      <c r="CB2365" t="s">
        <v>11428</v>
      </c>
      <c r="CD2365">
        <v>178</v>
      </c>
      <c r="CE2365">
        <v>26</v>
      </c>
      <c r="CF2365">
        <v>204</v>
      </c>
      <c r="CG2365">
        <v>2</v>
      </c>
      <c r="CH2365">
        <v>18</v>
      </c>
      <c r="CI2365">
        <v>566</v>
      </c>
    </row>
    <row r="2366" spans="1:87">
      <c r="A2366">
        <v>120144007536</v>
      </c>
      <c r="B2366" t="s">
        <v>11414</v>
      </c>
      <c r="C2366" t="s">
        <v>20525</v>
      </c>
      <c r="D2366" t="s">
        <v>20590</v>
      </c>
      <c r="E2366" t="s">
        <v>16602</v>
      </c>
      <c r="F2366" t="s">
        <v>20591</v>
      </c>
      <c r="G2366" t="s">
        <v>20592</v>
      </c>
      <c r="H2366" t="s">
        <v>16605</v>
      </c>
      <c r="I2366" t="s">
        <v>11421</v>
      </c>
      <c r="J2366">
        <v>32810</v>
      </c>
      <c r="K2366" t="s">
        <v>11437</v>
      </c>
      <c r="L2366">
        <v>12</v>
      </c>
      <c r="M2366">
        <v>6</v>
      </c>
      <c r="N2366">
        <v>12</v>
      </c>
      <c r="W2366">
        <v>1</v>
      </c>
      <c r="X2366">
        <v>33</v>
      </c>
      <c r="Y2366">
        <v>48</v>
      </c>
      <c r="Z2366">
        <v>55</v>
      </c>
      <c r="AA2366">
        <v>60</v>
      </c>
      <c r="AB2366">
        <v>43</v>
      </c>
      <c r="AC2366">
        <v>33</v>
      </c>
      <c r="AD2366" t="s">
        <v>11424</v>
      </c>
      <c r="AE2366">
        <v>28.611799999999999</v>
      </c>
      <c r="AF2366">
        <v>-81.428600000000003</v>
      </c>
      <c r="AG2366" t="s">
        <v>20593</v>
      </c>
      <c r="AH2366">
        <v>48</v>
      </c>
      <c r="AI2366">
        <v>195</v>
      </c>
      <c r="AJ2366">
        <v>78</v>
      </c>
      <c r="AK2366">
        <v>1</v>
      </c>
      <c r="AL2366">
        <v>4</v>
      </c>
      <c r="AM2366">
        <v>157</v>
      </c>
      <c r="AN2366">
        <v>90</v>
      </c>
      <c r="AO2366">
        <v>19</v>
      </c>
      <c r="AP2366">
        <v>223</v>
      </c>
      <c r="AQ2366">
        <v>9</v>
      </c>
      <c r="AR2366">
        <v>232</v>
      </c>
      <c r="AS2366">
        <v>15.2</v>
      </c>
      <c r="AT2366">
        <v>18</v>
      </c>
      <c r="AU2366">
        <v>1201440</v>
      </c>
      <c r="AV2366">
        <v>7536</v>
      </c>
      <c r="AW2366" t="s">
        <v>20592</v>
      </c>
      <c r="AX2366" t="s">
        <v>16605</v>
      </c>
      <c r="AY2366" t="s">
        <v>11421</v>
      </c>
      <c r="AZ2366">
        <v>32810</v>
      </c>
      <c r="BA2366">
        <v>1024</v>
      </c>
      <c r="BB2366">
        <v>1024</v>
      </c>
      <c r="BC2366">
        <v>0</v>
      </c>
      <c r="BE2366">
        <v>12095</v>
      </c>
      <c r="BH2366" t="s">
        <v>11427</v>
      </c>
      <c r="BI2366" t="s">
        <v>11427</v>
      </c>
      <c r="BJ2366" t="s">
        <v>11427</v>
      </c>
      <c r="BK2366" t="s">
        <v>11427</v>
      </c>
      <c r="BL2366" t="s">
        <v>11427</v>
      </c>
      <c r="BM2366" t="s">
        <v>11427</v>
      </c>
      <c r="BN2366" t="s">
        <v>11427</v>
      </c>
      <c r="BO2366" t="s">
        <v>11427</v>
      </c>
      <c r="BP2366" t="s">
        <v>11427</v>
      </c>
      <c r="BQ2366" t="s">
        <v>11428</v>
      </c>
      <c r="BR2366" t="s">
        <v>11428</v>
      </c>
      <c r="BS2366" t="s">
        <v>11428</v>
      </c>
      <c r="BT2366" t="s">
        <v>11428</v>
      </c>
      <c r="BU2366" t="s">
        <v>11428</v>
      </c>
      <c r="BV2366" t="s">
        <v>11428</v>
      </c>
      <c r="BW2366" t="s">
        <v>11428</v>
      </c>
      <c r="BY2366" t="s">
        <v>11428</v>
      </c>
      <c r="CB2366" t="s">
        <v>11427</v>
      </c>
      <c r="CD2366">
        <v>223</v>
      </c>
      <c r="CE2366">
        <v>9</v>
      </c>
      <c r="CF2366">
        <v>232</v>
      </c>
      <c r="CG2366">
        <v>0</v>
      </c>
      <c r="CH2366">
        <v>2</v>
      </c>
      <c r="CI2366">
        <v>273</v>
      </c>
    </row>
    <row r="2367" spans="1:87">
      <c r="A2367">
        <v>120144007624</v>
      </c>
      <c r="B2367" t="s">
        <v>11414</v>
      </c>
      <c r="C2367" t="s">
        <v>20525</v>
      </c>
      <c r="D2367" t="s">
        <v>20594</v>
      </c>
      <c r="E2367" t="s">
        <v>16602</v>
      </c>
      <c r="F2367" t="s">
        <v>20595</v>
      </c>
      <c r="G2367" t="s">
        <v>20596</v>
      </c>
      <c r="H2367" t="s">
        <v>16605</v>
      </c>
      <c r="I2367" t="s">
        <v>11421</v>
      </c>
      <c r="J2367">
        <v>32818</v>
      </c>
      <c r="K2367" t="s">
        <v>11437</v>
      </c>
      <c r="L2367">
        <v>12</v>
      </c>
      <c r="M2367">
        <v>6</v>
      </c>
      <c r="N2367">
        <v>12</v>
      </c>
      <c r="W2367">
        <v>0</v>
      </c>
      <c r="X2367">
        <v>0</v>
      </c>
      <c r="Y2367">
        <v>0</v>
      </c>
      <c r="Z2367">
        <v>2</v>
      </c>
      <c r="AA2367">
        <v>2</v>
      </c>
      <c r="AB2367">
        <v>8</v>
      </c>
      <c r="AC2367">
        <v>9</v>
      </c>
      <c r="AD2367" t="s">
        <v>11424</v>
      </c>
      <c r="AE2367">
        <v>28.58</v>
      </c>
      <c r="AF2367">
        <v>-81.496799999999993</v>
      </c>
      <c r="AG2367" t="s">
        <v>20597</v>
      </c>
      <c r="AH2367">
        <v>48</v>
      </c>
      <c r="AI2367">
        <v>11</v>
      </c>
      <c r="AJ2367">
        <v>10</v>
      </c>
      <c r="AK2367">
        <v>0</v>
      </c>
      <c r="AL2367">
        <v>0</v>
      </c>
      <c r="AM2367">
        <v>1</v>
      </c>
      <c r="AN2367">
        <v>3</v>
      </c>
      <c r="AO2367">
        <v>15</v>
      </c>
      <c r="AP2367">
        <v>0</v>
      </c>
      <c r="AQ2367">
        <v>0</v>
      </c>
      <c r="AR2367">
        <v>0</v>
      </c>
      <c r="AS2367">
        <v>2.2999999999999998</v>
      </c>
      <c r="AT2367">
        <v>9</v>
      </c>
      <c r="AU2367">
        <v>1201440</v>
      </c>
      <c r="AV2367">
        <v>7624</v>
      </c>
      <c r="AW2367" t="s">
        <v>20596</v>
      </c>
      <c r="AX2367" t="s">
        <v>16605</v>
      </c>
      <c r="AY2367" t="s">
        <v>11421</v>
      </c>
      <c r="AZ2367">
        <v>32818</v>
      </c>
      <c r="BA2367">
        <v>8619</v>
      </c>
      <c r="BB2367">
        <v>8619</v>
      </c>
      <c r="BC2367">
        <v>0</v>
      </c>
      <c r="BE2367">
        <v>12095</v>
      </c>
      <c r="BH2367" t="s">
        <v>11427</v>
      </c>
      <c r="BI2367" t="s">
        <v>11427</v>
      </c>
      <c r="BJ2367" t="s">
        <v>11427</v>
      </c>
      <c r="BK2367" t="s">
        <v>11427</v>
      </c>
      <c r="BL2367" t="s">
        <v>11427</v>
      </c>
      <c r="BM2367" t="s">
        <v>11427</v>
      </c>
      <c r="BN2367" t="s">
        <v>11427</v>
      </c>
      <c r="BO2367" t="s">
        <v>11427</v>
      </c>
      <c r="BP2367" t="s">
        <v>11427</v>
      </c>
      <c r="BQ2367" t="s">
        <v>11428</v>
      </c>
      <c r="BR2367" t="s">
        <v>11428</v>
      </c>
      <c r="BS2367" t="s">
        <v>11428</v>
      </c>
      <c r="BT2367" t="s">
        <v>11428</v>
      </c>
      <c r="BU2367" t="s">
        <v>11428</v>
      </c>
      <c r="BV2367" t="s">
        <v>11428</v>
      </c>
      <c r="BW2367" t="s">
        <v>11428</v>
      </c>
      <c r="BY2367" t="s">
        <v>11427</v>
      </c>
      <c r="CB2367" t="s">
        <v>11427</v>
      </c>
      <c r="CD2367">
        <v>0</v>
      </c>
      <c r="CE2367">
        <v>0</v>
      </c>
      <c r="CF2367">
        <v>0</v>
      </c>
      <c r="CG2367">
        <v>0</v>
      </c>
      <c r="CH2367">
        <v>2</v>
      </c>
      <c r="CI2367">
        <v>21</v>
      </c>
    </row>
    <row r="2368" spans="1:87">
      <c r="A2368">
        <v>120144007712</v>
      </c>
      <c r="B2368" t="s">
        <v>11414</v>
      </c>
      <c r="C2368" t="s">
        <v>20525</v>
      </c>
      <c r="D2368" t="s">
        <v>20598</v>
      </c>
      <c r="E2368" t="s">
        <v>16602</v>
      </c>
      <c r="F2368" t="s">
        <v>20583</v>
      </c>
      <c r="G2368" t="s">
        <v>20599</v>
      </c>
      <c r="H2368" t="s">
        <v>16605</v>
      </c>
      <c r="I2368" t="s">
        <v>11421</v>
      </c>
      <c r="J2368">
        <v>32805</v>
      </c>
      <c r="K2368" t="s">
        <v>11422</v>
      </c>
      <c r="L2368">
        <v>12</v>
      </c>
      <c r="M2368" t="s">
        <v>11423</v>
      </c>
      <c r="N2368">
        <v>12</v>
      </c>
      <c r="Q2368">
        <v>9</v>
      </c>
      <c r="R2368">
        <v>12</v>
      </c>
      <c r="S2368">
        <v>8</v>
      </c>
      <c r="T2368">
        <v>18</v>
      </c>
      <c r="U2368">
        <v>15</v>
      </c>
      <c r="V2368">
        <v>11</v>
      </c>
      <c r="W2368">
        <v>4</v>
      </c>
      <c r="X2368">
        <v>14</v>
      </c>
      <c r="Y2368">
        <v>6</v>
      </c>
      <c r="Z2368">
        <v>0</v>
      </c>
      <c r="AA2368">
        <v>0</v>
      </c>
      <c r="AB2368">
        <v>0</v>
      </c>
      <c r="AC2368">
        <v>0</v>
      </c>
      <c r="AD2368" t="s">
        <v>11424</v>
      </c>
      <c r="AE2368">
        <v>28.548300000000001</v>
      </c>
      <c r="AF2368">
        <v>-81.405600000000007</v>
      </c>
      <c r="AG2368" t="s">
        <v>20600</v>
      </c>
      <c r="AH2368">
        <v>48</v>
      </c>
      <c r="AI2368">
        <v>40</v>
      </c>
      <c r="AJ2368">
        <v>57</v>
      </c>
      <c r="AK2368">
        <v>0</v>
      </c>
      <c r="AL2368">
        <v>5</v>
      </c>
      <c r="AM2368">
        <v>10</v>
      </c>
      <c r="AN2368">
        <v>26</v>
      </c>
      <c r="AO2368">
        <v>45</v>
      </c>
      <c r="AP2368">
        <v>0</v>
      </c>
      <c r="AQ2368">
        <v>0</v>
      </c>
      <c r="AR2368">
        <v>0</v>
      </c>
      <c r="AU2368">
        <v>1201440</v>
      </c>
      <c r="AV2368">
        <v>7712</v>
      </c>
      <c r="AW2368" t="s">
        <v>20599</v>
      </c>
      <c r="AX2368" t="s">
        <v>16605</v>
      </c>
      <c r="AY2368" t="s">
        <v>11421</v>
      </c>
      <c r="AZ2368">
        <v>32805</v>
      </c>
      <c r="BA2368">
        <v>1220</v>
      </c>
      <c r="BB2368">
        <v>1220</v>
      </c>
      <c r="BC2368">
        <v>0</v>
      </c>
      <c r="BE2368">
        <v>12095</v>
      </c>
      <c r="BH2368" t="s">
        <v>11427</v>
      </c>
      <c r="BI2368" t="s">
        <v>11427</v>
      </c>
      <c r="BJ2368" t="s">
        <v>11427</v>
      </c>
      <c r="BK2368" t="s">
        <v>11428</v>
      </c>
      <c r="BL2368" t="s">
        <v>11428</v>
      </c>
      <c r="BM2368" t="s">
        <v>11428</v>
      </c>
      <c r="BN2368" t="s">
        <v>11428</v>
      </c>
      <c r="BO2368" t="s">
        <v>11428</v>
      </c>
      <c r="BP2368" t="s">
        <v>11428</v>
      </c>
      <c r="BQ2368" t="s">
        <v>11428</v>
      </c>
      <c r="BR2368" t="s">
        <v>11428</v>
      </c>
      <c r="BS2368" t="s">
        <v>11428</v>
      </c>
      <c r="BT2368" t="s">
        <v>11428</v>
      </c>
      <c r="BU2368" t="s">
        <v>11428</v>
      </c>
      <c r="BV2368" t="s">
        <v>11428</v>
      </c>
      <c r="BW2368" t="s">
        <v>11428</v>
      </c>
      <c r="BY2368" t="s">
        <v>11427</v>
      </c>
      <c r="CB2368" t="s">
        <v>11427</v>
      </c>
      <c r="CD2368">
        <v>0</v>
      </c>
      <c r="CE2368">
        <v>0</v>
      </c>
      <c r="CF2368">
        <v>0</v>
      </c>
      <c r="CG2368">
        <v>1</v>
      </c>
      <c r="CH2368">
        <v>10</v>
      </c>
      <c r="CI2368">
        <v>97</v>
      </c>
    </row>
    <row r="2369" spans="1:87">
      <c r="A2369">
        <v>120144007785</v>
      </c>
      <c r="B2369" t="s">
        <v>11414</v>
      </c>
      <c r="C2369" t="s">
        <v>20525</v>
      </c>
      <c r="D2369" t="s">
        <v>20601</v>
      </c>
      <c r="E2369" t="s">
        <v>16602</v>
      </c>
      <c r="F2369" t="s">
        <v>20602</v>
      </c>
      <c r="G2369" t="s">
        <v>20603</v>
      </c>
      <c r="H2369" t="s">
        <v>16605</v>
      </c>
      <c r="I2369" t="s">
        <v>11421</v>
      </c>
      <c r="J2369">
        <v>32818</v>
      </c>
      <c r="K2369" t="s">
        <v>11437</v>
      </c>
      <c r="L2369">
        <v>12</v>
      </c>
      <c r="M2369">
        <v>6</v>
      </c>
      <c r="N2369">
        <v>9</v>
      </c>
      <c r="W2369">
        <v>46</v>
      </c>
      <c r="X2369">
        <v>65</v>
      </c>
      <c r="Y2369">
        <v>74</v>
      </c>
      <c r="Z2369">
        <v>34</v>
      </c>
      <c r="AD2369" t="s">
        <v>11424</v>
      </c>
      <c r="AE2369">
        <v>28.580100000000002</v>
      </c>
      <c r="AF2369">
        <v>-81.476100000000002</v>
      </c>
      <c r="AG2369" t="s">
        <v>20604</v>
      </c>
      <c r="AH2369">
        <v>48</v>
      </c>
      <c r="AI2369">
        <v>120</v>
      </c>
      <c r="AJ2369">
        <v>99</v>
      </c>
      <c r="AK2369">
        <v>0</v>
      </c>
      <c r="AL2369">
        <v>1</v>
      </c>
      <c r="AM2369">
        <v>175</v>
      </c>
      <c r="AN2369">
        <v>31</v>
      </c>
      <c r="AO2369">
        <v>12</v>
      </c>
      <c r="AP2369">
        <v>109</v>
      </c>
      <c r="AQ2369">
        <v>0</v>
      </c>
      <c r="AR2369">
        <v>109</v>
      </c>
      <c r="AS2369">
        <v>16.8</v>
      </c>
      <c r="AT2369">
        <v>13</v>
      </c>
      <c r="AU2369">
        <v>1201440</v>
      </c>
      <c r="AV2369">
        <v>7785</v>
      </c>
      <c r="AW2369" t="s">
        <v>20603</v>
      </c>
      <c r="AX2369" t="s">
        <v>16605</v>
      </c>
      <c r="AY2369" t="s">
        <v>11421</v>
      </c>
      <c r="AZ2369">
        <v>32818</v>
      </c>
      <c r="BA2369">
        <v>3319</v>
      </c>
      <c r="BB2369">
        <v>3319</v>
      </c>
      <c r="BC2369">
        <v>0</v>
      </c>
      <c r="BE2369">
        <v>12095</v>
      </c>
      <c r="BH2369" t="s">
        <v>11427</v>
      </c>
      <c r="BI2369" t="s">
        <v>11427</v>
      </c>
      <c r="BJ2369" t="s">
        <v>11427</v>
      </c>
      <c r="BK2369" t="s">
        <v>11427</v>
      </c>
      <c r="BL2369" t="s">
        <v>11427</v>
      </c>
      <c r="BM2369" t="s">
        <v>11427</v>
      </c>
      <c r="BN2369" t="s">
        <v>11427</v>
      </c>
      <c r="BO2369" t="s">
        <v>11427</v>
      </c>
      <c r="BP2369" t="s">
        <v>11427</v>
      </c>
      <c r="BQ2369" t="s">
        <v>11428</v>
      </c>
      <c r="BR2369" t="s">
        <v>11428</v>
      </c>
      <c r="BS2369" t="s">
        <v>11428</v>
      </c>
      <c r="BT2369" t="s">
        <v>11428</v>
      </c>
      <c r="BU2369" t="s">
        <v>11427</v>
      </c>
      <c r="BV2369" t="s">
        <v>11427</v>
      </c>
      <c r="BW2369" t="s">
        <v>11427</v>
      </c>
      <c r="BY2369" t="s">
        <v>11428</v>
      </c>
      <c r="CB2369" t="s">
        <v>11428</v>
      </c>
      <c r="CD2369">
        <v>109</v>
      </c>
      <c r="CE2369">
        <v>0</v>
      </c>
      <c r="CF2369">
        <v>109</v>
      </c>
      <c r="CG2369">
        <v>0</v>
      </c>
      <c r="CH2369">
        <v>0</v>
      </c>
      <c r="CI2369">
        <v>219</v>
      </c>
    </row>
    <row r="2370" spans="1:87">
      <c r="A2370">
        <v>120144007846</v>
      </c>
      <c r="B2370" t="s">
        <v>11414</v>
      </c>
      <c r="C2370" t="s">
        <v>20525</v>
      </c>
      <c r="D2370" t="s">
        <v>20605</v>
      </c>
      <c r="E2370" t="s">
        <v>16602</v>
      </c>
      <c r="F2370" t="s">
        <v>20606</v>
      </c>
      <c r="G2370" t="s">
        <v>20599</v>
      </c>
      <c r="H2370" t="s">
        <v>16605</v>
      </c>
      <c r="I2370" t="s">
        <v>11421</v>
      </c>
      <c r="J2370">
        <v>32805</v>
      </c>
      <c r="K2370" t="s">
        <v>11422</v>
      </c>
      <c r="L2370">
        <v>12</v>
      </c>
      <c r="M2370">
        <v>6</v>
      </c>
      <c r="N2370">
        <v>12</v>
      </c>
      <c r="W2370">
        <v>7</v>
      </c>
      <c r="X2370">
        <v>15</v>
      </c>
      <c r="Y2370">
        <v>17</v>
      </c>
      <c r="Z2370">
        <v>17</v>
      </c>
      <c r="AA2370">
        <v>25</v>
      </c>
      <c r="AB2370">
        <v>30</v>
      </c>
      <c r="AC2370">
        <v>28</v>
      </c>
      <c r="AD2370" t="s">
        <v>11424</v>
      </c>
      <c r="AE2370">
        <v>28.548300000000001</v>
      </c>
      <c r="AF2370">
        <v>-81.405600000000007</v>
      </c>
      <c r="AG2370" t="s">
        <v>20607</v>
      </c>
      <c r="AH2370">
        <v>48</v>
      </c>
      <c r="AI2370">
        <v>55</v>
      </c>
      <c r="AJ2370">
        <v>84</v>
      </c>
      <c r="AK2370">
        <v>0</v>
      </c>
      <c r="AL2370">
        <v>5</v>
      </c>
      <c r="AM2370">
        <v>21</v>
      </c>
      <c r="AN2370">
        <v>34</v>
      </c>
      <c r="AO2370">
        <v>72</v>
      </c>
      <c r="AP2370">
        <v>22</v>
      </c>
      <c r="AQ2370">
        <v>0</v>
      </c>
      <c r="AR2370">
        <v>22</v>
      </c>
      <c r="AS2370">
        <v>5.8</v>
      </c>
      <c r="AT2370">
        <v>24</v>
      </c>
      <c r="AU2370">
        <v>1201440</v>
      </c>
      <c r="AV2370">
        <v>7846</v>
      </c>
      <c r="AW2370" t="s">
        <v>20599</v>
      </c>
      <c r="AX2370" t="s">
        <v>16605</v>
      </c>
      <c r="AY2370" t="s">
        <v>11421</v>
      </c>
      <c r="AZ2370">
        <v>32805</v>
      </c>
      <c r="BA2370">
        <v>1220</v>
      </c>
      <c r="BB2370">
        <v>1220</v>
      </c>
      <c r="BC2370">
        <v>0</v>
      </c>
      <c r="BE2370">
        <v>12095</v>
      </c>
      <c r="BH2370" t="s">
        <v>11427</v>
      </c>
      <c r="BI2370" t="s">
        <v>11427</v>
      </c>
      <c r="BJ2370" t="s">
        <v>11427</v>
      </c>
      <c r="BK2370" t="s">
        <v>11427</v>
      </c>
      <c r="BL2370" t="s">
        <v>11427</v>
      </c>
      <c r="BM2370" t="s">
        <v>11427</v>
      </c>
      <c r="BN2370" t="s">
        <v>11427</v>
      </c>
      <c r="BO2370" t="s">
        <v>11427</v>
      </c>
      <c r="BP2370" t="s">
        <v>11427</v>
      </c>
      <c r="BQ2370" t="s">
        <v>11428</v>
      </c>
      <c r="BR2370" t="s">
        <v>11428</v>
      </c>
      <c r="BS2370" t="s">
        <v>11428</v>
      </c>
      <c r="BT2370" t="s">
        <v>11428</v>
      </c>
      <c r="BU2370" t="s">
        <v>11428</v>
      </c>
      <c r="BV2370" t="s">
        <v>11428</v>
      </c>
      <c r="BW2370" t="s">
        <v>11428</v>
      </c>
      <c r="BY2370" t="s">
        <v>11427</v>
      </c>
      <c r="CB2370" t="s">
        <v>11427</v>
      </c>
      <c r="CD2370">
        <v>22</v>
      </c>
      <c r="CE2370">
        <v>0</v>
      </c>
      <c r="CF2370">
        <v>22</v>
      </c>
      <c r="CG2370">
        <v>0</v>
      </c>
      <c r="CH2370">
        <v>7</v>
      </c>
      <c r="CI2370">
        <v>139</v>
      </c>
    </row>
    <row r="2371" spans="1:87">
      <c r="A2371">
        <v>120144007869</v>
      </c>
      <c r="B2371" t="s">
        <v>11414</v>
      </c>
      <c r="C2371" t="s">
        <v>20525</v>
      </c>
      <c r="D2371" t="s">
        <v>20608</v>
      </c>
      <c r="E2371" t="s">
        <v>16602</v>
      </c>
      <c r="F2371" t="s">
        <v>20609</v>
      </c>
      <c r="G2371" t="s">
        <v>20610</v>
      </c>
      <c r="H2371" t="s">
        <v>16605</v>
      </c>
      <c r="I2371" t="s">
        <v>11421</v>
      </c>
      <c r="J2371">
        <v>32803</v>
      </c>
      <c r="K2371" t="s">
        <v>11422</v>
      </c>
      <c r="L2371">
        <v>12</v>
      </c>
      <c r="M2371">
        <v>6</v>
      </c>
      <c r="N2371">
        <v>12</v>
      </c>
      <c r="W2371">
        <v>45</v>
      </c>
      <c r="X2371">
        <v>43</v>
      </c>
      <c r="Y2371">
        <v>43</v>
      </c>
      <c r="Z2371">
        <v>43</v>
      </c>
      <c r="AA2371">
        <v>32</v>
      </c>
      <c r="AB2371">
        <v>22</v>
      </c>
      <c r="AC2371">
        <v>13</v>
      </c>
      <c r="AD2371" t="s">
        <v>11424</v>
      </c>
      <c r="AE2371">
        <v>28.5489</v>
      </c>
      <c r="AF2371">
        <v>-81.347200000000001</v>
      </c>
      <c r="AG2371" t="s">
        <v>20611</v>
      </c>
      <c r="AH2371">
        <v>48</v>
      </c>
      <c r="AI2371">
        <v>109</v>
      </c>
      <c r="AJ2371">
        <v>132</v>
      </c>
      <c r="AK2371">
        <v>1</v>
      </c>
      <c r="AL2371">
        <v>8</v>
      </c>
      <c r="AM2371">
        <v>77</v>
      </c>
      <c r="AN2371">
        <v>84</v>
      </c>
      <c r="AO2371">
        <v>66</v>
      </c>
      <c r="AP2371">
        <v>140</v>
      </c>
      <c r="AQ2371">
        <v>11</v>
      </c>
      <c r="AR2371">
        <v>151</v>
      </c>
      <c r="AS2371">
        <v>15.1</v>
      </c>
      <c r="AT2371">
        <v>16</v>
      </c>
      <c r="AU2371">
        <v>1201440</v>
      </c>
      <c r="AV2371">
        <v>7869</v>
      </c>
      <c r="AW2371" t="s">
        <v>20610</v>
      </c>
      <c r="AX2371" t="s">
        <v>16605</v>
      </c>
      <c r="AY2371" t="s">
        <v>11421</v>
      </c>
      <c r="AZ2371">
        <v>32803</v>
      </c>
      <c r="BA2371">
        <v>5012</v>
      </c>
      <c r="BB2371">
        <v>5012</v>
      </c>
      <c r="BC2371">
        <v>0</v>
      </c>
      <c r="BE2371">
        <v>12095</v>
      </c>
      <c r="BH2371" t="s">
        <v>11427</v>
      </c>
      <c r="BI2371" t="s">
        <v>11427</v>
      </c>
      <c r="BJ2371" t="s">
        <v>11427</v>
      </c>
      <c r="BK2371" t="s">
        <v>11427</v>
      </c>
      <c r="BL2371" t="s">
        <v>11427</v>
      </c>
      <c r="BM2371" t="s">
        <v>11427</v>
      </c>
      <c r="BN2371" t="s">
        <v>11427</v>
      </c>
      <c r="BO2371" t="s">
        <v>11427</v>
      </c>
      <c r="BP2371" t="s">
        <v>11427</v>
      </c>
      <c r="BQ2371" t="s">
        <v>11428</v>
      </c>
      <c r="BR2371" t="s">
        <v>11428</v>
      </c>
      <c r="BS2371" t="s">
        <v>11428</v>
      </c>
      <c r="BT2371" t="s">
        <v>11428</v>
      </c>
      <c r="BU2371" t="s">
        <v>11428</v>
      </c>
      <c r="BV2371" t="s">
        <v>11428</v>
      </c>
      <c r="BW2371" t="s">
        <v>11428</v>
      </c>
      <c r="BY2371" t="s">
        <v>11428</v>
      </c>
      <c r="CB2371" t="s">
        <v>11428</v>
      </c>
      <c r="CD2371">
        <v>140</v>
      </c>
      <c r="CE2371">
        <v>11</v>
      </c>
      <c r="CF2371">
        <v>151</v>
      </c>
      <c r="CG2371">
        <v>0</v>
      </c>
      <c r="CH2371">
        <v>5</v>
      </c>
      <c r="CI2371">
        <v>241</v>
      </c>
    </row>
    <row r="2372" spans="1:87">
      <c r="A2372">
        <v>120144007944</v>
      </c>
      <c r="B2372" t="s">
        <v>11414</v>
      </c>
      <c r="C2372" t="s">
        <v>20525</v>
      </c>
      <c r="D2372" t="s">
        <v>20612</v>
      </c>
      <c r="E2372" t="s">
        <v>16602</v>
      </c>
      <c r="F2372" t="s">
        <v>20613</v>
      </c>
      <c r="G2372" t="s">
        <v>20614</v>
      </c>
      <c r="H2372" t="s">
        <v>16605</v>
      </c>
      <c r="I2372" t="s">
        <v>11421</v>
      </c>
      <c r="J2372">
        <v>32822</v>
      </c>
      <c r="K2372" t="s">
        <v>11442</v>
      </c>
      <c r="L2372">
        <v>12</v>
      </c>
      <c r="M2372">
        <v>6</v>
      </c>
      <c r="N2372">
        <v>12</v>
      </c>
      <c r="W2372">
        <v>4</v>
      </c>
      <c r="X2372">
        <v>10</v>
      </c>
      <c r="Y2372">
        <v>8</v>
      </c>
      <c r="Z2372">
        <v>13</v>
      </c>
      <c r="AA2372">
        <v>11</v>
      </c>
      <c r="AB2372">
        <v>5</v>
      </c>
      <c r="AC2372">
        <v>14</v>
      </c>
      <c r="AD2372" t="s">
        <v>11424</v>
      </c>
      <c r="AE2372">
        <v>28.510100000000001</v>
      </c>
      <c r="AF2372">
        <v>-81.272599999999997</v>
      </c>
      <c r="AG2372" t="s">
        <v>20615</v>
      </c>
      <c r="AH2372">
        <v>48</v>
      </c>
      <c r="AI2372">
        <v>40</v>
      </c>
      <c r="AJ2372">
        <v>25</v>
      </c>
      <c r="AK2372">
        <v>0</v>
      </c>
      <c r="AL2372">
        <v>2</v>
      </c>
      <c r="AM2372">
        <v>10</v>
      </c>
      <c r="AN2372">
        <v>29</v>
      </c>
      <c r="AO2372">
        <v>23</v>
      </c>
      <c r="AP2372">
        <v>27</v>
      </c>
      <c r="AQ2372">
        <v>4</v>
      </c>
      <c r="AR2372">
        <v>31</v>
      </c>
      <c r="AS2372">
        <v>32.5</v>
      </c>
      <c r="AT2372">
        <v>2</v>
      </c>
      <c r="AU2372">
        <v>1201440</v>
      </c>
      <c r="AV2372">
        <v>7944</v>
      </c>
      <c r="AW2372" t="s">
        <v>20614</v>
      </c>
      <c r="AX2372" t="s">
        <v>16605</v>
      </c>
      <c r="AY2372" t="s">
        <v>11421</v>
      </c>
      <c r="AZ2372">
        <v>32822</v>
      </c>
      <c r="BA2372">
        <v>7890</v>
      </c>
      <c r="BB2372">
        <v>7890</v>
      </c>
      <c r="BC2372">
        <v>0</v>
      </c>
      <c r="BE2372">
        <v>12095</v>
      </c>
      <c r="BH2372" t="s">
        <v>11427</v>
      </c>
      <c r="BI2372" t="s">
        <v>11427</v>
      </c>
      <c r="BJ2372" t="s">
        <v>11427</v>
      </c>
      <c r="BK2372" t="s">
        <v>11427</v>
      </c>
      <c r="BL2372" t="s">
        <v>11427</v>
      </c>
      <c r="BM2372" t="s">
        <v>11427</v>
      </c>
      <c r="BN2372" t="s">
        <v>11427</v>
      </c>
      <c r="BO2372" t="s">
        <v>11427</v>
      </c>
      <c r="BP2372" t="s">
        <v>11427</v>
      </c>
      <c r="BQ2372" t="s">
        <v>11428</v>
      </c>
      <c r="BR2372" t="s">
        <v>11428</v>
      </c>
      <c r="BS2372" t="s">
        <v>11428</v>
      </c>
      <c r="BT2372" t="s">
        <v>11428</v>
      </c>
      <c r="BU2372" t="s">
        <v>11428</v>
      </c>
      <c r="BV2372" t="s">
        <v>11428</v>
      </c>
      <c r="BW2372" t="s">
        <v>11428</v>
      </c>
      <c r="BY2372" t="s">
        <v>11428</v>
      </c>
      <c r="CB2372" t="s">
        <v>11428</v>
      </c>
      <c r="CD2372">
        <v>27</v>
      </c>
      <c r="CE2372">
        <v>4</v>
      </c>
      <c r="CF2372">
        <v>31</v>
      </c>
      <c r="CG2372">
        <v>0</v>
      </c>
      <c r="CH2372">
        <v>1</v>
      </c>
      <c r="CI2372">
        <v>65</v>
      </c>
    </row>
    <row r="2373" spans="1:87">
      <c r="A2373">
        <v>120144007950</v>
      </c>
      <c r="B2373" t="s">
        <v>11414</v>
      </c>
      <c r="C2373" t="s">
        <v>20525</v>
      </c>
      <c r="D2373" t="s">
        <v>20616</v>
      </c>
      <c r="E2373" t="s">
        <v>16602</v>
      </c>
      <c r="F2373" t="s">
        <v>20606</v>
      </c>
      <c r="G2373" t="s">
        <v>20599</v>
      </c>
      <c r="H2373" t="s">
        <v>16605</v>
      </c>
      <c r="I2373" t="s">
        <v>11421</v>
      </c>
      <c r="J2373">
        <v>32805</v>
      </c>
      <c r="K2373" t="s">
        <v>11422</v>
      </c>
      <c r="L2373">
        <v>12</v>
      </c>
      <c r="M2373">
        <v>6</v>
      </c>
      <c r="N2373">
        <v>12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11424</v>
      </c>
      <c r="AE2373">
        <v>28.548300000000001</v>
      </c>
      <c r="AF2373">
        <v>-81.405600000000007</v>
      </c>
      <c r="AG2373" t="s">
        <v>20617</v>
      </c>
      <c r="AH2373">
        <v>48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3</v>
      </c>
      <c r="AQ2373">
        <v>0</v>
      </c>
      <c r="AR2373">
        <v>3</v>
      </c>
      <c r="AS2373">
        <v>0</v>
      </c>
      <c r="AT2373">
        <v>8</v>
      </c>
      <c r="AU2373">
        <v>1201440</v>
      </c>
      <c r="AV2373">
        <v>7950</v>
      </c>
      <c r="AW2373" t="s">
        <v>20599</v>
      </c>
      <c r="AX2373" t="s">
        <v>16605</v>
      </c>
      <c r="AY2373" t="s">
        <v>11421</v>
      </c>
      <c r="AZ2373">
        <v>32805</v>
      </c>
      <c r="BA2373">
        <v>1220</v>
      </c>
      <c r="BB2373">
        <v>1220</v>
      </c>
      <c r="BC2373">
        <v>0</v>
      </c>
      <c r="BE2373">
        <v>12095</v>
      </c>
      <c r="BH2373" t="s">
        <v>11427</v>
      </c>
      <c r="BI2373" t="s">
        <v>11427</v>
      </c>
      <c r="BJ2373" t="s">
        <v>11427</v>
      </c>
      <c r="BK2373" t="s">
        <v>11427</v>
      </c>
      <c r="BL2373" t="s">
        <v>11427</v>
      </c>
      <c r="BM2373" t="s">
        <v>11427</v>
      </c>
      <c r="BN2373" t="s">
        <v>11427</v>
      </c>
      <c r="BO2373" t="s">
        <v>11427</v>
      </c>
      <c r="BP2373" t="s">
        <v>11427</v>
      </c>
      <c r="BQ2373" t="s">
        <v>11428</v>
      </c>
      <c r="BR2373" t="s">
        <v>11428</v>
      </c>
      <c r="BS2373" t="s">
        <v>11428</v>
      </c>
      <c r="BT2373" t="s">
        <v>11428</v>
      </c>
      <c r="BU2373" t="s">
        <v>11428</v>
      </c>
      <c r="BV2373" t="s">
        <v>11428</v>
      </c>
      <c r="BW2373" t="s">
        <v>11428</v>
      </c>
      <c r="BY2373" t="s">
        <v>11430</v>
      </c>
      <c r="CB2373" t="s">
        <v>11427</v>
      </c>
      <c r="CD2373">
        <v>3</v>
      </c>
      <c r="CE2373">
        <v>0</v>
      </c>
      <c r="CF2373">
        <v>3</v>
      </c>
      <c r="CG2373">
        <v>0</v>
      </c>
      <c r="CH2373">
        <v>0</v>
      </c>
      <c r="CI2373">
        <v>0</v>
      </c>
    </row>
    <row r="2374" spans="1:87">
      <c r="A2374">
        <v>120144007952</v>
      </c>
      <c r="B2374" t="s">
        <v>11414</v>
      </c>
      <c r="C2374" t="s">
        <v>20525</v>
      </c>
      <c r="D2374" t="s">
        <v>20618</v>
      </c>
      <c r="E2374" t="s">
        <v>16602</v>
      </c>
      <c r="F2374" t="s">
        <v>20619</v>
      </c>
      <c r="G2374" t="s">
        <v>20620</v>
      </c>
      <c r="H2374" t="s">
        <v>16605</v>
      </c>
      <c r="I2374" t="s">
        <v>11421</v>
      </c>
      <c r="J2374">
        <v>32807</v>
      </c>
      <c r="K2374" t="s">
        <v>11442</v>
      </c>
      <c r="L2374">
        <v>12</v>
      </c>
      <c r="M2374">
        <v>6</v>
      </c>
      <c r="N2374">
        <v>12</v>
      </c>
      <c r="W2374">
        <v>17</v>
      </c>
      <c r="X2374">
        <v>15</v>
      </c>
      <c r="Y2374">
        <v>18</v>
      </c>
      <c r="Z2374">
        <v>12</v>
      </c>
      <c r="AA2374">
        <v>13</v>
      </c>
      <c r="AB2374">
        <v>9</v>
      </c>
      <c r="AC2374">
        <v>29</v>
      </c>
      <c r="AD2374" t="s">
        <v>11424</v>
      </c>
      <c r="AE2374">
        <v>28.5594</v>
      </c>
      <c r="AF2374">
        <v>-81.307400000000001</v>
      </c>
      <c r="AG2374" t="s">
        <v>20621</v>
      </c>
      <c r="AH2374">
        <v>48</v>
      </c>
      <c r="AI2374">
        <v>91</v>
      </c>
      <c r="AJ2374">
        <v>22</v>
      </c>
      <c r="AK2374">
        <v>0</v>
      </c>
      <c r="AL2374">
        <v>2</v>
      </c>
      <c r="AM2374">
        <v>13</v>
      </c>
      <c r="AN2374">
        <v>32</v>
      </c>
      <c r="AO2374">
        <v>62</v>
      </c>
      <c r="AP2374">
        <v>0</v>
      </c>
      <c r="AQ2374">
        <v>0</v>
      </c>
      <c r="AR2374">
        <v>0</v>
      </c>
      <c r="AS2374">
        <v>7.1</v>
      </c>
      <c r="AT2374">
        <v>16</v>
      </c>
      <c r="AU2374">
        <v>1201440</v>
      </c>
      <c r="AV2374">
        <v>7952</v>
      </c>
      <c r="AW2374" t="s">
        <v>20620</v>
      </c>
      <c r="AX2374" t="s">
        <v>16605</v>
      </c>
      <c r="AY2374" t="s">
        <v>11421</v>
      </c>
      <c r="AZ2374">
        <v>32807</v>
      </c>
      <c r="BA2374">
        <v>3482</v>
      </c>
      <c r="BB2374">
        <v>3482</v>
      </c>
      <c r="BC2374">
        <v>0</v>
      </c>
      <c r="BE2374">
        <v>12095</v>
      </c>
      <c r="BH2374" t="s">
        <v>11427</v>
      </c>
      <c r="BI2374" t="s">
        <v>11427</v>
      </c>
      <c r="BJ2374" t="s">
        <v>11427</v>
      </c>
      <c r="BK2374" t="s">
        <v>11427</v>
      </c>
      <c r="BL2374" t="s">
        <v>11427</v>
      </c>
      <c r="BM2374" t="s">
        <v>11427</v>
      </c>
      <c r="BN2374" t="s">
        <v>11427</v>
      </c>
      <c r="BO2374" t="s">
        <v>11427</v>
      </c>
      <c r="BP2374" t="s">
        <v>11427</v>
      </c>
      <c r="BQ2374" t="s">
        <v>11428</v>
      </c>
      <c r="BR2374" t="s">
        <v>11428</v>
      </c>
      <c r="BS2374" t="s">
        <v>11428</v>
      </c>
      <c r="BT2374" t="s">
        <v>11428</v>
      </c>
      <c r="BU2374" t="s">
        <v>11428</v>
      </c>
      <c r="BV2374" t="s">
        <v>11428</v>
      </c>
      <c r="BW2374" t="s">
        <v>11428</v>
      </c>
      <c r="BY2374" t="s">
        <v>11427</v>
      </c>
      <c r="CB2374" t="s">
        <v>11428</v>
      </c>
      <c r="CD2374">
        <v>0</v>
      </c>
      <c r="CE2374">
        <v>0</v>
      </c>
      <c r="CF2374">
        <v>0</v>
      </c>
      <c r="CG2374">
        <v>0</v>
      </c>
      <c r="CH2374">
        <v>4</v>
      </c>
      <c r="CI2374">
        <v>113</v>
      </c>
    </row>
    <row r="2375" spans="1:87">
      <c r="A2375">
        <v>120144008328</v>
      </c>
      <c r="B2375" t="s">
        <v>11414</v>
      </c>
      <c r="C2375" t="s">
        <v>20525</v>
      </c>
      <c r="D2375" t="s">
        <v>20622</v>
      </c>
      <c r="E2375" t="s">
        <v>16602</v>
      </c>
      <c r="F2375" t="s">
        <v>20606</v>
      </c>
      <c r="G2375" t="s">
        <v>20599</v>
      </c>
      <c r="H2375" t="s">
        <v>16605</v>
      </c>
      <c r="I2375" t="s">
        <v>11421</v>
      </c>
      <c r="J2375">
        <v>32805</v>
      </c>
      <c r="K2375" t="s">
        <v>11422</v>
      </c>
      <c r="L2375">
        <v>12</v>
      </c>
      <c r="M2375" t="s">
        <v>11423</v>
      </c>
      <c r="N2375">
        <v>12</v>
      </c>
      <c r="Q2375">
        <v>2</v>
      </c>
      <c r="R2375">
        <v>3</v>
      </c>
      <c r="S2375">
        <v>2</v>
      </c>
      <c r="T2375">
        <v>3</v>
      </c>
      <c r="U2375">
        <v>2</v>
      </c>
      <c r="V2375">
        <v>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11424</v>
      </c>
      <c r="AE2375">
        <v>28.548300000000001</v>
      </c>
      <c r="AF2375">
        <v>-81.406899999999993</v>
      </c>
      <c r="AG2375" t="s">
        <v>20623</v>
      </c>
      <c r="AH2375">
        <v>48</v>
      </c>
      <c r="AI2375">
        <v>4</v>
      </c>
      <c r="AJ2375">
        <v>13</v>
      </c>
      <c r="AK2375">
        <v>0</v>
      </c>
      <c r="AL2375">
        <v>1</v>
      </c>
      <c r="AM2375">
        <v>0</v>
      </c>
      <c r="AN2375">
        <v>3</v>
      </c>
      <c r="AO2375">
        <v>12</v>
      </c>
      <c r="AP2375">
        <v>0</v>
      </c>
      <c r="AQ2375">
        <v>0</v>
      </c>
      <c r="AR2375">
        <v>0</v>
      </c>
      <c r="AS2375">
        <v>8.5</v>
      </c>
      <c r="AT2375">
        <v>2</v>
      </c>
      <c r="AU2375">
        <v>1201440</v>
      </c>
      <c r="AV2375">
        <v>8328</v>
      </c>
      <c r="AW2375" t="s">
        <v>20599</v>
      </c>
      <c r="AX2375" t="s">
        <v>16605</v>
      </c>
      <c r="AY2375" t="s">
        <v>11421</v>
      </c>
      <c r="AZ2375">
        <v>32805</v>
      </c>
      <c r="BA2375">
        <v>1220</v>
      </c>
      <c r="BB2375">
        <v>1220</v>
      </c>
      <c r="BC2375">
        <v>0</v>
      </c>
      <c r="BE2375">
        <v>12095</v>
      </c>
      <c r="BH2375" t="s">
        <v>11427</v>
      </c>
      <c r="BI2375" t="s">
        <v>11427</v>
      </c>
      <c r="BJ2375" t="s">
        <v>11427</v>
      </c>
      <c r="BK2375" t="s">
        <v>11428</v>
      </c>
      <c r="BL2375" t="s">
        <v>11428</v>
      </c>
      <c r="BM2375" t="s">
        <v>11428</v>
      </c>
      <c r="BN2375" t="s">
        <v>11428</v>
      </c>
      <c r="BO2375" t="s">
        <v>11428</v>
      </c>
      <c r="BP2375" t="s">
        <v>11428</v>
      </c>
      <c r="BQ2375" t="s">
        <v>11428</v>
      </c>
      <c r="BR2375" t="s">
        <v>11428</v>
      </c>
      <c r="BS2375" t="s">
        <v>11428</v>
      </c>
      <c r="BT2375" t="s">
        <v>11428</v>
      </c>
      <c r="BU2375" t="s">
        <v>11428</v>
      </c>
      <c r="BV2375" t="s">
        <v>11428</v>
      </c>
      <c r="BW2375" t="s">
        <v>11428</v>
      </c>
      <c r="BY2375" t="s">
        <v>11427</v>
      </c>
      <c r="CB2375" t="s">
        <v>11427</v>
      </c>
      <c r="CD2375">
        <v>0</v>
      </c>
      <c r="CE2375">
        <v>0</v>
      </c>
      <c r="CF2375">
        <v>0</v>
      </c>
      <c r="CG2375">
        <v>0</v>
      </c>
      <c r="CH2375">
        <v>1</v>
      </c>
      <c r="CI2375">
        <v>17</v>
      </c>
    </row>
    <row r="2376" spans="1:87">
      <c r="A2376">
        <v>120144000839</v>
      </c>
      <c r="B2376" t="s">
        <v>11490</v>
      </c>
      <c r="C2376" t="s">
        <v>20525</v>
      </c>
      <c r="D2376" t="s">
        <v>20624</v>
      </c>
      <c r="E2376" t="s">
        <v>16602</v>
      </c>
      <c r="F2376" t="s">
        <v>20625</v>
      </c>
      <c r="G2376" t="s">
        <v>20626</v>
      </c>
      <c r="H2376" t="s">
        <v>16605</v>
      </c>
      <c r="I2376" t="s">
        <v>11421</v>
      </c>
      <c r="J2376">
        <v>32835</v>
      </c>
      <c r="K2376" t="s">
        <v>11422</v>
      </c>
      <c r="L2376">
        <v>12</v>
      </c>
      <c r="M2376" t="s">
        <v>11461</v>
      </c>
      <c r="N2376">
        <v>5</v>
      </c>
      <c r="P2376">
        <v>14</v>
      </c>
      <c r="Q2376">
        <v>87</v>
      </c>
      <c r="R2376">
        <v>86</v>
      </c>
      <c r="S2376">
        <v>113</v>
      </c>
      <c r="T2376">
        <v>104</v>
      </c>
      <c r="U2376">
        <v>121</v>
      </c>
      <c r="V2376">
        <v>110</v>
      </c>
      <c r="AD2376" t="s">
        <v>11424</v>
      </c>
      <c r="AE2376">
        <v>28.5456</v>
      </c>
      <c r="AF2376">
        <v>-81.495400000000004</v>
      </c>
      <c r="AG2376" t="s">
        <v>20627</v>
      </c>
      <c r="AH2376">
        <v>48</v>
      </c>
      <c r="AI2376">
        <v>343</v>
      </c>
      <c r="AJ2376">
        <v>292</v>
      </c>
      <c r="AK2376">
        <v>1</v>
      </c>
      <c r="AL2376">
        <v>16</v>
      </c>
      <c r="AM2376">
        <v>367</v>
      </c>
      <c r="AN2376">
        <v>152</v>
      </c>
      <c r="AO2376">
        <v>82</v>
      </c>
      <c r="AP2376">
        <v>632</v>
      </c>
      <c r="AQ2376">
        <v>0</v>
      </c>
      <c r="AR2376">
        <v>632</v>
      </c>
      <c r="AS2376">
        <v>15.1</v>
      </c>
      <c r="AT2376">
        <v>42</v>
      </c>
      <c r="AU2376">
        <v>1201440</v>
      </c>
      <c r="AV2376">
        <v>839</v>
      </c>
      <c r="AW2376" t="s">
        <v>20626</v>
      </c>
      <c r="AX2376" t="s">
        <v>16605</v>
      </c>
      <c r="AY2376" t="s">
        <v>11421</v>
      </c>
      <c r="AZ2376">
        <v>32835</v>
      </c>
      <c r="BA2376">
        <v>6834</v>
      </c>
      <c r="BB2376">
        <v>6834</v>
      </c>
      <c r="BC2376">
        <v>0</v>
      </c>
      <c r="BE2376">
        <v>12095</v>
      </c>
      <c r="BH2376" t="s">
        <v>11427</v>
      </c>
      <c r="BI2376" t="s">
        <v>11427</v>
      </c>
      <c r="BJ2376" t="s">
        <v>11428</v>
      </c>
      <c r="BK2376" t="s">
        <v>11428</v>
      </c>
      <c r="BL2376" t="s">
        <v>11428</v>
      </c>
      <c r="BM2376" t="s">
        <v>11428</v>
      </c>
      <c r="BN2376" t="s">
        <v>11428</v>
      </c>
      <c r="BO2376" t="s">
        <v>11428</v>
      </c>
      <c r="BP2376" t="s">
        <v>11428</v>
      </c>
      <c r="BQ2376" t="s">
        <v>11427</v>
      </c>
      <c r="BR2376" t="s">
        <v>11427</v>
      </c>
      <c r="BS2376" t="s">
        <v>11427</v>
      </c>
      <c r="BT2376" t="s">
        <v>11427</v>
      </c>
      <c r="BU2376" t="s">
        <v>11427</v>
      </c>
      <c r="BV2376" t="s">
        <v>11427</v>
      </c>
      <c r="BW2376" t="s">
        <v>11427</v>
      </c>
      <c r="BY2376" t="s">
        <v>11428</v>
      </c>
      <c r="CB2376" t="s">
        <v>11427</v>
      </c>
      <c r="CD2376">
        <v>632</v>
      </c>
      <c r="CE2376">
        <v>0</v>
      </c>
      <c r="CF2376">
        <v>632</v>
      </c>
      <c r="CG2376">
        <v>3</v>
      </c>
      <c r="CH2376">
        <v>14</v>
      </c>
      <c r="CI2376">
        <v>635</v>
      </c>
    </row>
    <row r="2377" spans="1:87">
      <c r="A2377">
        <v>120144000861</v>
      </c>
      <c r="B2377" t="s">
        <v>11490</v>
      </c>
      <c r="C2377" t="s">
        <v>20525</v>
      </c>
      <c r="D2377" t="s">
        <v>20628</v>
      </c>
      <c r="E2377" t="s">
        <v>16602</v>
      </c>
      <c r="F2377" t="s">
        <v>20629</v>
      </c>
      <c r="G2377" t="s">
        <v>20630</v>
      </c>
      <c r="H2377" t="s">
        <v>16605</v>
      </c>
      <c r="I2377" t="s">
        <v>11421</v>
      </c>
      <c r="J2377">
        <v>32839</v>
      </c>
      <c r="K2377" t="s">
        <v>11422</v>
      </c>
      <c r="L2377">
        <v>12</v>
      </c>
      <c r="M2377" t="s">
        <v>11461</v>
      </c>
      <c r="N2377">
        <v>5</v>
      </c>
      <c r="P2377">
        <v>19</v>
      </c>
      <c r="Q2377">
        <v>169</v>
      </c>
      <c r="R2377">
        <v>195</v>
      </c>
      <c r="S2377">
        <v>182</v>
      </c>
      <c r="T2377">
        <v>194</v>
      </c>
      <c r="U2377">
        <v>186</v>
      </c>
      <c r="V2377">
        <v>187</v>
      </c>
      <c r="AD2377" t="s">
        <v>11424</v>
      </c>
      <c r="AE2377">
        <v>28.479600000000001</v>
      </c>
      <c r="AF2377">
        <v>-81.434299999999993</v>
      </c>
      <c r="AG2377" t="s">
        <v>20631</v>
      </c>
      <c r="AH2377">
        <v>48</v>
      </c>
      <c r="AI2377">
        <v>598</v>
      </c>
      <c r="AJ2377">
        <v>534</v>
      </c>
      <c r="AK2377">
        <v>2</v>
      </c>
      <c r="AL2377">
        <v>12</v>
      </c>
      <c r="AM2377">
        <v>512</v>
      </c>
      <c r="AN2377">
        <v>567</v>
      </c>
      <c r="AO2377">
        <v>26</v>
      </c>
      <c r="AP2377">
        <v>1129</v>
      </c>
      <c r="AQ2377">
        <v>0</v>
      </c>
      <c r="AR2377">
        <v>1129</v>
      </c>
      <c r="AS2377">
        <v>15.7</v>
      </c>
      <c r="AT2377">
        <v>72</v>
      </c>
      <c r="AU2377">
        <v>1201440</v>
      </c>
      <c r="AV2377">
        <v>861</v>
      </c>
      <c r="AW2377" t="s">
        <v>20630</v>
      </c>
      <c r="AX2377" t="s">
        <v>16605</v>
      </c>
      <c r="AY2377" t="s">
        <v>11421</v>
      </c>
      <c r="AZ2377">
        <v>32839</v>
      </c>
      <c r="BA2377">
        <v>3104</v>
      </c>
      <c r="BB2377">
        <v>3104</v>
      </c>
      <c r="BC2377">
        <v>0</v>
      </c>
      <c r="BE2377">
        <v>12095</v>
      </c>
      <c r="BH2377" t="s">
        <v>11427</v>
      </c>
      <c r="BI2377" t="s">
        <v>11427</v>
      </c>
      <c r="BJ2377" t="s">
        <v>11428</v>
      </c>
      <c r="BK2377" t="s">
        <v>11428</v>
      </c>
      <c r="BL2377" t="s">
        <v>11428</v>
      </c>
      <c r="BM2377" t="s">
        <v>11428</v>
      </c>
      <c r="BN2377" t="s">
        <v>11428</v>
      </c>
      <c r="BO2377" t="s">
        <v>11428</v>
      </c>
      <c r="BP2377" t="s">
        <v>11428</v>
      </c>
      <c r="BQ2377" t="s">
        <v>11427</v>
      </c>
      <c r="BR2377" t="s">
        <v>11427</v>
      </c>
      <c r="BS2377" t="s">
        <v>11427</v>
      </c>
      <c r="BT2377" t="s">
        <v>11427</v>
      </c>
      <c r="BU2377" t="s">
        <v>11427</v>
      </c>
      <c r="BV2377" t="s">
        <v>11427</v>
      </c>
      <c r="BW2377" t="s">
        <v>11427</v>
      </c>
      <c r="BY2377" t="s">
        <v>11428</v>
      </c>
      <c r="CB2377" t="s">
        <v>11427</v>
      </c>
      <c r="CD2377">
        <v>1129</v>
      </c>
      <c r="CE2377">
        <v>0</v>
      </c>
      <c r="CF2377">
        <v>1129</v>
      </c>
      <c r="CG2377">
        <v>2</v>
      </c>
      <c r="CH2377">
        <v>11</v>
      </c>
      <c r="CI2377">
        <v>1132</v>
      </c>
    </row>
    <row r="2378" spans="1:87">
      <c r="A2378">
        <v>120144000866</v>
      </c>
      <c r="B2378" t="s">
        <v>11490</v>
      </c>
      <c r="C2378" t="s">
        <v>20525</v>
      </c>
      <c r="D2378" t="s">
        <v>20632</v>
      </c>
      <c r="E2378" t="s">
        <v>16602</v>
      </c>
      <c r="F2378" t="s">
        <v>20633</v>
      </c>
      <c r="G2378" t="s">
        <v>20634</v>
      </c>
      <c r="H2378" t="s">
        <v>20553</v>
      </c>
      <c r="I2378" t="s">
        <v>11421</v>
      </c>
      <c r="J2378">
        <v>32703</v>
      </c>
      <c r="K2378" t="s">
        <v>11422</v>
      </c>
      <c r="L2378">
        <v>12</v>
      </c>
      <c r="M2378">
        <v>6</v>
      </c>
      <c r="N2378">
        <v>8</v>
      </c>
      <c r="W2378">
        <v>380</v>
      </c>
      <c r="X2378">
        <v>389</v>
      </c>
      <c r="Y2378">
        <v>376</v>
      </c>
      <c r="AD2378" t="s">
        <v>11424</v>
      </c>
      <c r="AE2378">
        <v>28.639099999999999</v>
      </c>
      <c r="AF2378">
        <v>-81.478999999999999</v>
      </c>
      <c r="AG2378" t="s">
        <v>20635</v>
      </c>
      <c r="AH2378">
        <v>48</v>
      </c>
      <c r="AI2378">
        <v>593</v>
      </c>
      <c r="AJ2378">
        <v>552</v>
      </c>
      <c r="AK2378">
        <v>1</v>
      </c>
      <c r="AL2378">
        <v>9</v>
      </c>
      <c r="AM2378">
        <v>405</v>
      </c>
      <c r="AN2378">
        <v>401</v>
      </c>
      <c r="AO2378">
        <v>294</v>
      </c>
      <c r="AP2378">
        <v>1142</v>
      </c>
      <c r="AQ2378">
        <v>0</v>
      </c>
      <c r="AR2378">
        <v>1142</v>
      </c>
      <c r="AS2378">
        <v>17.100000000000001</v>
      </c>
      <c r="AT2378">
        <v>67</v>
      </c>
      <c r="AU2378">
        <v>1201440</v>
      </c>
      <c r="AV2378">
        <v>866</v>
      </c>
      <c r="AW2378" t="s">
        <v>20634</v>
      </c>
      <c r="AX2378" t="s">
        <v>20553</v>
      </c>
      <c r="AY2378" t="s">
        <v>11421</v>
      </c>
      <c r="AZ2378">
        <v>32703</v>
      </c>
      <c r="BA2378">
        <v>8975</v>
      </c>
      <c r="BB2378">
        <v>8975</v>
      </c>
      <c r="BC2378">
        <v>0</v>
      </c>
      <c r="BE2378">
        <v>12095</v>
      </c>
      <c r="BH2378" t="s">
        <v>11427</v>
      </c>
      <c r="BI2378" t="s">
        <v>11427</v>
      </c>
      <c r="BJ2378" t="s">
        <v>11427</v>
      </c>
      <c r="BK2378" t="s">
        <v>11427</v>
      </c>
      <c r="BL2378" t="s">
        <v>11427</v>
      </c>
      <c r="BM2378" t="s">
        <v>11427</v>
      </c>
      <c r="BN2378" t="s">
        <v>11427</v>
      </c>
      <c r="BO2378" t="s">
        <v>11427</v>
      </c>
      <c r="BP2378" t="s">
        <v>11427</v>
      </c>
      <c r="BQ2378" t="s">
        <v>11428</v>
      </c>
      <c r="BR2378" t="s">
        <v>11428</v>
      </c>
      <c r="BS2378" t="s">
        <v>11428</v>
      </c>
      <c r="BT2378" t="s">
        <v>11427</v>
      </c>
      <c r="BU2378" t="s">
        <v>11427</v>
      </c>
      <c r="BV2378" t="s">
        <v>11427</v>
      </c>
      <c r="BW2378" t="s">
        <v>11427</v>
      </c>
      <c r="BY2378" t="s">
        <v>11428</v>
      </c>
      <c r="CB2378" t="s">
        <v>11427</v>
      </c>
      <c r="CD2378">
        <v>1142</v>
      </c>
      <c r="CE2378">
        <v>0</v>
      </c>
      <c r="CF2378">
        <v>1142</v>
      </c>
      <c r="CG2378">
        <v>0</v>
      </c>
      <c r="CH2378">
        <v>35</v>
      </c>
      <c r="CI2378">
        <v>1145</v>
      </c>
    </row>
    <row r="2379" spans="1:87">
      <c r="A2379">
        <v>120144001365</v>
      </c>
      <c r="B2379" t="s">
        <v>11490</v>
      </c>
      <c r="C2379" t="s">
        <v>20525</v>
      </c>
      <c r="D2379" t="s">
        <v>19836</v>
      </c>
      <c r="E2379" t="s">
        <v>16602</v>
      </c>
      <c r="F2379" t="s">
        <v>20636</v>
      </c>
      <c r="G2379" t="s">
        <v>20637</v>
      </c>
      <c r="H2379" t="s">
        <v>16605</v>
      </c>
      <c r="I2379" t="s">
        <v>11421</v>
      </c>
      <c r="J2379">
        <v>32801</v>
      </c>
      <c r="K2379" t="s">
        <v>11422</v>
      </c>
      <c r="L2379">
        <v>12</v>
      </c>
      <c r="M2379">
        <v>6</v>
      </c>
      <c r="N2379">
        <v>8</v>
      </c>
      <c r="W2379">
        <v>363</v>
      </c>
      <c r="X2379">
        <v>334</v>
      </c>
      <c r="Y2379">
        <v>329</v>
      </c>
      <c r="AD2379" t="s">
        <v>11424</v>
      </c>
      <c r="AE2379">
        <v>28.5457</v>
      </c>
      <c r="AF2379">
        <v>-81.3673</v>
      </c>
      <c r="AG2379" t="s">
        <v>20638</v>
      </c>
      <c r="AH2379">
        <v>48</v>
      </c>
      <c r="AI2379">
        <v>465</v>
      </c>
      <c r="AJ2379">
        <v>561</v>
      </c>
      <c r="AK2379">
        <v>0</v>
      </c>
      <c r="AL2379">
        <v>13</v>
      </c>
      <c r="AM2379">
        <v>353</v>
      </c>
      <c r="AN2379">
        <v>250</v>
      </c>
      <c r="AO2379">
        <v>372</v>
      </c>
      <c r="AP2379">
        <v>576</v>
      </c>
      <c r="AQ2379">
        <v>51</v>
      </c>
      <c r="AR2379">
        <v>627</v>
      </c>
      <c r="AS2379">
        <v>17.399999999999999</v>
      </c>
      <c r="AT2379">
        <v>59</v>
      </c>
      <c r="AU2379">
        <v>1201440</v>
      </c>
      <c r="AV2379">
        <v>1365</v>
      </c>
      <c r="AW2379" t="s">
        <v>20637</v>
      </c>
      <c r="AX2379" t="s">
        <v>16605</v>
      </c>
      <c r="AY2379" t="s">
        <v>11421</v>
      </c>
      <c r="AZ2379">
        <v>32801</v>
      </c>
      <c r="BA2379">
        <v>2020</v>
      </c>
      <c r="BB2379">
        <v>2020</v>
      </c>
      <c r="BC2379">
        <v>0</v>
      </c>
      <c r="BE2379">
        <v>12095</v>
      </c>
      <c r="BH2379" t="s">
        <v>11427</v>
      </c>
      <c r="BI2379" t="s">
        <v>11427</v>
      </c>
      <c r="BJ2379" t="s">
        <v>11427</v>
      </c>
      <c r="BK2379" t="s">
        <v>11427</v>
      </c>
      <c r="BL2379" t="s">
        <v>11427</v>
      </c>
      <c r="BM2379" t="s">
        <v>11427</v>
      </c>
      <c r="BN2379" t="s">
        <v>11427</v>
      </c>
      <c r="BO2379" t="s">
        <v>11427</v>
      </c>
      <c r="BP2379" t="s">
        <v>11427</v>
      </c>
      <c r="BQ2379" t="s">
        <v>11428</v>
      </c>
      <c r="BR2379" t="s">
        <v>11428</v>
      </c>
      <c r="BS2379" t="s">
        <v>11428</v>
      </c>
      <c r="BT2379" t="s">
        <v>11427</v>
      </c>
      <c r="BU2379" t="s">
        <v>11427</v>
      </c>
      <c r="BV2379" t="s">
        <v>11427</v>
      </c>
      <c r="BW2379" t="s">
        <v>11427</v>
      </c>
      <c r="BY2379" t="s">
        <v>11428</v>
      </c>
      <c r="CB2379" t="s">
        <v>11427</v>
      </c>
      <c r="CD2379">
        <v>576</v>
      </c>
      <c r="CE2379">
        <v>51</v>
      </c>
      <c r="CF2379">
        <v>627</v>
      </c>
      <c r="CG2379">
        <v>2</v>
      </c>
      <c r="CH2379">
        <v>36</v>
      </c>
      <c r="CI2379">
        <v>1026</v>
      </c>
    </row>
    <row r="2380" spans="1:87">
      <c r="A2380">
        <v>120144001366</v>
      </c>
      <c r="B2380" t="s">
        <v>11490</v>
      </c>
      <c r="C2380" t="s">
        <v>20525</v>
      </c>
      <c r="D2380" t="s">
        <v>20639</v>
      </c>
      <c r="E2380" t="s">
        <v>16602</v>
      </c>
      <c r="F2380" t="s">
        <v>20640</v>
      </c>
      <c r="G2380" t="s">
        <v>20641</v>
      </c>
      <c r="H2380" t="s">
        <v>16605</v>
      </c>
      <c r="I2380" t="s">
        <v>11421</v>
      </c>
      <c r="J2380">
        <v>32801</v>
      </c>
      <c r="K2380" t="s">
        <v>11442</v>
      </c>
      <c r="L2380">
        <v>12</v>
      </c>
      <c r="M2380" t="s">
        <v>11461</v>
      </c>
      <c r="N2380">
        <v>5</v>
      </c>
      <c r="P2380">
        <v>15</v>
      </c>
      <c r="Q2380">
        <v>0</v>
      </c>
      <c r="R2380">
        <v>3</v>
      </c>
      <c r="S2380">
        <v>8</v>
      </c>
      <c r="T2380">
        <v>5</v>
      </c>
      <c r="U2380">
        <v>7</v>
      </c>
      <c r="V2380">
        <v>8</v>
      </c>
      <c r="AD2380" t="s">
        <v>11424</v>
      </c>
      <c r="AE2380">
        <v>28.535499999999999</v>
      </c>
      <c r="AF2380">
        <v>-81.369100000000003</v>
      </c>
      <c r="AG2380" t="s">
        <v>20642</v>
      </c>
      <c r="AH2380">
        <v>48</v>
      </c>
      <c r="AI2380">
        <v>37</v>
      </c>
      <c r="AJ2380">
        <v>9</v>
      </c>
      <c r="AK2380">
        <v>0</v>
      </c>
      <c r="AL2380">
        <v>2</v>
      </c>
      <c r="AM2380">
        <v>23</v>
      </c>
      <c r="AN2380">
        <v>9</v>
      </c>
      <c r="AO2380">
        <v>10</v>
      </c>
      <c r="AP2380">
        <v>33</v>
      </c>
      <c r="AQ2380">
        <v>0</v>
      </c>
      <c r="AR2380">
        <v>33</v>
      </c>
      <c r="AS2380">
        <v>5.0999999999999996</v>
      </c>
      <c r="AT2380">
        <v>9</v>
      </c>
      <c r="AU2380">
        <v>1201440</v>
      </c>
      <c r="AV2380">
        <v>1366</v>
      </c>
      <c r="AW2380" t="s">
        <v>20641</v>
      </c>
      <c r="AX2380" t="s">
        <v>16605</v>
      </c>
      <c r="AY2380" t="s">
        <v>11421</v>
      </c>
      <c r="AZ2380">
        <v>32801</v>
      </c>
      <c r="BA2380">
        <v>3901</v>
      </c>
      <c r="BB2380">
        <v>3901</v>
      </c>
      <c r="BC2380">
        <v>0</v>
      </c>
      <c r="BE2380">
        <v>12095</v>
      </c>
      <c r="BH2380" t="s">
        <v>11427</v>
      </c>
      <c r="BI2380" t="s">
        <v>11427</v>
      </c>
      <c r="BJ2380" t="s">
        <v>11428</v>
      </c>
      <c r="BK2380" t="s">
        <v>11428</v>
      </c>
      <c r="BL2380" t="s">
        <v>11428</v>
      </c>
      <c r="BM2380" t="s">
        <v>11428</v>
      </c>
      <c r="BN2380" t="s">
        <v>11428</v>
      </c>
      <c r="BO2380" t="s">
        <v>11428</v>
      </c>
      <c r="BP2380" t="s">
        <v>11428</v>
      </c>
      <c r="BQ2380" t="s">
        <v>11427</v>
      </c>
      <c r="BR2380" t="s">
        <v>11427</v>
      </c>
      <c r="BS2380" t="s">
        <v>11427</v>
      </c>
      <c r="BT2380" t="s">
        <v>11427</v>
      </c>
      <c r="BU2380" t="s">
        <v>11427</v>
      </c>
      <c r="BV2380" t="s">
        <v>11427</v>
      </c>
      <c r="BW2380" t="s">
        <v>11427</v>
      </c>
      <c r="BY2380" t="s">
        <v>11428</v>
      </c>
      <c r="CB2380" t="s">
        <v>11427</v>
      </c>
      <c r="CD2380">
        <v>33</v>
      </c>
      <c r="CE2380">
        <v>0</v>
      </c>
      <c r="CF2380">
        <v>33</v>
      </c>
      <c r="CG2380">
        <v>0</v>
      </c>
      <c r="CH2380">
        <v>2</v>
      </c>
      <c r="CI2380">
        <v>46</v>
      </c>
    </row>
    <row r="2381" spans="1:87">
      <c r="A2381">
        <v>120144001367</v>
      </c>
      <c r="B2381" t="s">
        <v>11490</v>
      </c>
      <c r="C2381" t="s">
        <v>20525</v>
      </c>
      <c r="D2381" t="s">
        <v>18066</v>
      </c>
      <c r="E2381" t="s">
        <v>16602</v>
      </c>
      <c r="F2381" t="s">
        <v>20643</v>
      </c>
      <c r="G2381" t="s">
        <v>20644</v>
      </c>
      <c r="H2381" t="s">
        <v>16605</v>
      </c>
      <c r="I2381" t="s">
        <v>11421</v>
      </c>
      <c r="J2381">
        <v>32805</v>
      </c>
      <c r="K2381" t="s">
        <v>11422</v>
      </c>
      <c r="L2381">
        <v>12</v>
      </c>
      <c r="M2381">
        <v>6</v>
      </c>
      <c r="N2381">
        <v>8</v>
      </c>
      <c r="W2381">
        <v>261</v>
      </c>
      <c r="X2381">
        <v>285</v>
      </c>
      <c r="Y2381">
        <v>267</v>
      </c>
      <c r="AD2381" t="s">
        <v>11424</v>
      </c>
      <c r="AE2381">
        <v>28.511299999999999</v>
      </c>
      <c r="AF2381">
        <v>-81.406199999999998</v>
      </c>
      <c r="AG2381" t="s">
        <v>20645</v>
      </c>
      <c r="AH2381">
        <v>48</v>
      </c>
      <c r="AI2381">
        <v>399</v>
      </c>
      <c r="AJ2381">
        <v>414</v>
      </c>
      <c r="AK2381">
        <v>0</v>
      </c>
      <c r="AL2381">
        <v>8</v>
      </c>
      <c r="AM2381">
        <v>618</v>
      </c>
      <c r="AN2381">
        <v>161</v>
      </c>
      <c r="AO2381">
        <v>19</v>
      </c>
      <c r="AP2381">
        <v>643</v>
      </c>
      <c r="AQ2381">
        <v>0</v>
      </c>
      <c r="AR2381">
        <v>643</v>
      </c>
      <c r="AS2381">
        <v>17.7</v>
      </c>
      <c r="AT2381">
        <v>46</v>
      </c>
      <c r="AU2381">
        <v>1201440</v>
      </c>
      <c r="AV2381">
        <v>1367</v>
      </c>
      <c r="AW2381" t="s">
        <v>20644</v>
      </c>
      <c r="AX2381" t="s">
        <v>16605</v>
      </c>
      <c r="AY2381" t="s">
        <v>11421</v>
      </c>
      <c r="AZ2381">
        <v>32805</v>
      </c>
      <c r="BA2381">
        <v>6037</v>
      </c>
      <c r="BB2381">
        <v>6037</v>
      </c>
      <c r="BC2381">
        <v>0</v>
      </c>
      <c r="BE2381">
        <v>12095</v>
      </c>
      <c r="BH2381" t="s">
        <v>11427</v>
      </c>
      <c r="BI2381" t="s">
        <v>11427</v>
      </c>
      <c r="BJ2381" t="s">
        <v>11427</v>
      </c>
      <c r="BK2381" t="s">
        <v>11427</v>
      </c>
      <c r="BL2381" t="s">
        <v>11427</v>
      </c>
      <c r="BM2381" t="s">
        <v>11427</v>
      </c>
      <c r="BN2381" t="s">
        <v>11427</v>
      </c>
      <c r="BO2381" t="s">
        <v>11427</v>
      </c>
      <c r="BP2381" t="s">
        <v>11427</v>
      </c>
      <c r="BQ2381" t="s">
        <v>11428</v>
      </c>
      <c r="BR2381" t="s">
        <v>11428</v>
      </c>
      <c r="BS2381" t="s">
        <v>11428</v>
      </c>
      <c r="BT2381" t="s">
        <v>11427</v>
      </c>
      <c r="BU2381" t="s">
        <v>11427</v>
      </c>
      <c r="BV2381" t="s">
        <v>11427</v>
      </c>
      <c r="BW2381" t="s">
        <v>11427</v>
      </c>
      <c r="BY2381" t="s">
        <v>11428</v>
      </c>
      <c r="CB2381" t="s">
        <v>11427</v>
      </c>
      <c r="CD2381">
        <v>643</v>
      </c>
      <c r="CE2381">
        <v>0</v>
      </c>
      <c r="CF2381">
        <v>643</v>
      </c>
      <c r="CG2381">
        <v>0</v>
      </c>
      <c r="CH2381">
        <v>7</v>
      </c>
      <c r="CI2381">
        <v>813</v>
      </c>
    </row>
    <row r="2382" spans="1:87">
      <c r="A2382">
        <v>120144001368</v>
      </c>
      <c r="B2382" t="s">
        <v>11490</v>
      </c>
      <c r="C2382" t="s">
        <v>20525</v>
      </c>
      <c r="D2382" t="s">
        <v>20646</v>
      </c>
      <c r="E2382" t="s">
        <v>16602</v>
      </c>
      <c r="F2382" t="s">
        <v>20647</v>
      </c>
      <c r="G2382" t="s">
        <v>20648</v>
      </c>
      <c r="H2382" t="s">
        <v>16605</v>
      </c>
      <c r="I2382" t="s">
        <v>11421</v>
      </c>
      <c r="J2382">
        <v>32803</v>
      </c>
      <c r="K2382" t="s">
        <v>11422</v>
      </c>
      <c r="L2382">
        <v>12</v>
      </c>
      <c r="M2382" t="s">
        <v>11461</v>
      </c>
      <c r="N2382">
        <v>5</v>
      </c>
      <c r="P2382">
        <v>19</v>
      </c>
      <c r="Q2382">
        <v>30</v>
      </c>
      <c r="R2382">
        <v>48</v>
      </c>
      <c r="S2382">
        <v>54</v>
      </c>
      <c r="T2382">
        <v>51</v>
      </c>
      <c r="U2382">
        <v>54</v>
      </c>
      <c r="V2382">
        <v>30</v>
      </c>
      <c r="AD2382" t="s">
        <v>11424</v>
      </c>
      <c r="AE2382">
        <v>28.561199999999999</v>
      </c>
      <c r="AF2382">
        <v>-81.359099999999998</v>
      </c>
      <c r="AG2382" t="s">
        <v>20649</v>
      </c>
      <c r="AH2382">
        <v>48</v>
      </c>
      <c r="AI2382">
        <v>138</v>
      </c>
      <c r="AJ2382">
        <v>148</v>
      </c>
      <c r="AK2382">
        <v>1</v>
      </c>
      <c r="AL2382">
        <v>18</v>
      </c>
      <c r="AM2382">
        <v>118</v>
      </c>
      <c r="AN2382">
        <v>50</v>
      </c>
      <c r="AO2382">
        <v>87</v>
      </c>
      <c r="AP2382">
        <v>283</v>
      </c>
      <c r="AQ2382">
        <v>0</v>
      </c>
      <c r="AR2382">
        <v>283</v>
      </c>
      <c r="AS2382">
        <v>12.4</v>
      </c>
      <c r="AT2382">
        <v>23</v>
      </c>
      <c r="AU2382">
        <v>1201440</v>
      </c>
      <c r="AV2382">
        <v>1368</v>
      </c>
      <c r="AW2382" t="s">
        <v>20648</v>
      </c>
      <c r="AX2382" t="s">
        <v>16605</v>
      </c>
      <c r="AY2382" t="s">
        <v>11421</v>
      </c>
      <c r="AZ2382">
        <v>32803</v>
      </c>
      <c r="BA2382">
        <v>2650</v>
      </c>
      <c r="BB2382">
        <v>2650</v>
      </c>
      <c r="BC2382">
        <v>0</v>
      </c>
      <c r="BE2382">
        <v>12095</v>
      </c>
      <c r="BH2382" t="s">
        <v>11427</v>
      </c>
      <c r="BI2382" t="s">
        <v>11427</v>
      </c>
      <c r="BJ2382" t="s">
        <v>11428</v>
      </c>
      <c r="BK2382" t="s">
        <v>11428</v>
      </c>
      <c r="BL2382" t="s">
        <v>11428</v>
      </c>
      <c r="BM2382" t="s">
        <v>11428</v>
      </c>
      <c r="BN2382" t="s">
        <v>11428</v>
      </c>
      <c r="BO2382" t="s">
        <v>11428</v>
      </c>
      <c r="BP2382" t="s">
        <v>11428</v>
      </c>
      <c r="BQ2382" t="s">
        <v>11427</v>
      </c>
      <c r="BR2382" t="s">
        <v>11427</v>
      </c>
      <c r="BS2382" t="s">
        <v>11427</v>
      </c>
      <c r="BT2382" t="s">
        <v>11427</v>
      </c>
      <c r="BU2382" t="s">
        <v>11427</v>
      </c>
      <c r="BV2382" t="s">
        <v>11427</v>
      </c>
      <c r="BW2382" t="s">
        <v>11427</v>
      </c>
      <c r="BY2382" t="s">
        <v>11428</v>
      </c>
      <c r="CB2382" t="s">
        <v>11427</v>
      </c>
      <c r="CD2382">
        <v>283</v>
      </c>
      <c r="CE2382">
        <v>0</v>
      </c>
      <c r="CF2382">
        <v>283</v>
      </c>
      <c r="CG2382">
        <v>2</v>
      </c>
      <c r="CH2382">
        <v>10</v>
      </c>
      <c r="CI2382">
        <v>286</v>
      </c>
    </row>
    <row r="2383" spans="1:87">
      <c r="A2383">
        <v>120144001369</v>
      </c>
      <c r="B2383" t="s">
        <v>11490</v>
      </c>
      <c r="C2383" t="s">
        <v>20525</v>
      </c>
      <c r="D2383" t="s">
        <v>20650</v>
      </c>
      <c r="E2383" t="s">
        <v>16602</v>
      </c>
      <c r="F2383" t="s">
        <v>20651</v>
      </c>
      <c r="G2383" t="s">
        <v>20652</v>
      </c>
      <c r="H2383" t="s">
        <v>16605</v>
      </c>
      <c r="I2383" t="s">
        <v>11421</v>
      </c>
      <c r="J2383">
        <v>32805</v>
      </c>
      <c r="K2383" t="s">
        <v>11422</v>
      </c>
      <c r="L2383">
        <v>12</v>
      </c>
      <c r="M2383" t="s">
        <v>11461</v>
      </c>
      <c r="N2383">
        <v>2</v>
      </c>
      <c r="P2383">
        <v>45</v>
      </c>
      <c r="Q2383">
        <v>55</v>
      </c>
      <c r="R2383">
        <v>59</v>
      </c>
      <c r="S2383">
        <v>68</v>
      </c>
      <c r="AD2383" t="s">
        <v>11424</v>
      </c>
      <c r="AE2383">
        <v>28.525700000000001</v>
      </c>
      <c r="AF2383">
        <v>-81.389799999999994</v>
      </c>
      <c r="AG2383" t="s">
        <v>20653</v>
      </c>
      <c r="AH2383">
        <v>48</v>
      </c>
      <c r="AI2383">
        <v>123</v>
      </c>
      <c r="AJ2383">
        <v>104</v>
      </c>
      <c r="AK2383">
        <v>0</v>
      </c>
      <c r="AL2383">
        <v>0</v>
      </c>
      <c r="AM2383">
        <v>170</v>
      </c>
      <c r="AN2383">
        <v>51</v>
      </c>
      <c r="AO2383">
        <v>2</v>
      </c>
      <c r="AP2383">
        <v>208</v>
      </c>
      <c r="AQ2383">
        <v>0</v>
      </c>
      <c r="AR2383">
        <v>208</v>
      </c>
      <c r="AS2383">
        <v>10.8</v>
      </c>
      <c r="AT2383">
        <v>21</v>
      </c>
      <c r="AU2383">
        <v>1201440</v>
      </c>
      <c r="AV2383">
        <v>1369</v>
      </c>
      <c r="AW2383" t="s">
        <v>20652</v>
      </c>
      <c r="AX2383" t="s">
        <v>16605</v>
      </c>
      <c r="AY2383" t="s">
        <v>11421</v>
      </c>
      <c r="AZ2383">
        <v>32805</v>
      </c>
      <c r="BA2383">
        <v>4524</v>
      </c>
      <c r="BB2383">
        <v>4524</v>
      </c>
      <c r="BC2383">
        <v>0</v>
      </c>
      <c r="BE2383">
        <v>12095</v>
      </c>
      <c r="BH2383" t="s">
        <v>11427</v>
      </c>
      <c r="BI2383" t="s">
        <v>11427</v>
      </c>
      <c r="BJ2383" t="s">
        <v>11428</v>
      </c>
      <c r="BK2383" t="s">
        <v>11428</v>
      </c>
      <c r="BL2383" t="s">
        <v>11428</v>
      </c>
      <c r="BM2383" t="s">
        <v>11428</v>
      </c>
      <c r="BN2383" t="s">
        <v>11427</v>
      </c>
      <c r="BO2383" t="s">
        <v>11427</v>
      </c>
      <c r="BP2383" t="s">
        <v>11427</v>
      </c>
      <c r="BQ2383" t="s">
        <v>11427</v>
      </c>
      <c r="BR2383" t="s">
        <v>11427</v>
      </c>
      <c r="BS2383" t="s">
        <v>11427</v>
      </c>
      <c r="BT2383" t="s">
        <v>11427</v>
      </c>
      <c r="BU2383" t="s">
        <v>11427</v>
      </c>
      <c r="BV2383" t="s">
        <v>11427</v>
      </c>
      <c r="BW2383" t="s">
        <v>11427</v>
      </c>
      <c r="BY2383" t="s">
        <v>11428</v>
      </c>
      <c r="CB2383" t="s">
        <v>11427</v>
      </c>
      <c r="CD2383">
        <v>208</v>
      </c>
      <c r="CE2383">
        <v>0</v>
      </c>
      <c r="CF2383">
        <v>208</v>
      </c>
      <c r="CG2383">
        <v>0</v>
      </c>
      <c r="CH2383">
        <v>4</v>
      </c>
      <c r="CI2383">
        <v>227</v>
      </c>
    </row>
    <row r="2384" spans="1:87">
      <c r="A2384">
        <v>120144001370</v>
      </c>
      <c r="B2384" t="s">
        <v>11490</v>
      </c>
      <c r="C2384" t="s">
        <v>20525</v>
      </c>
      <c r="D2384" t="s">
        <v>20654</v>
      </c>
      <c r="E2384" t="s">
        <v>16602</v>
      </c>
      <c r="F2384" t="s">
        <v>20655</v>
      </c>
      <c r="G2384" t="s">
        <v>20656</v>
      </c>
      <c r="H2384" t="s">
        <v>16605</v>
      </c>
      <c r="I2384" t="s">
        <v>11421</v>
      </c>
      <c r="J2384">
        <v>32803</v>
      </c>
      <c r="K2384" t="s">
        <v>11422</v>
      </c>
      <c r="L2384">
        <v>12</v>
      </c>
      <c r="M2384" t="s">
        <v>11423</v>
      </c>
      <c r="N2384">
        <v>5</v>
      </c>
      <c r="Q2384">
        <v>60</v>
      </c>
      <c r="R2384">
        <v>69</v>
      </c>
      <c r="S2384">
        <v>78</v>
      </c>
      <c r="T2384">
        <v>82</v>
      </c>
      <c r="U2384">
        <v>76</v>
      </c>
      <c r="V2384">
        <v>67</v>
      </c>
      <c r="AD2384" t="s">
        <v>11424</v>
      </c>
      <c r="AE2384">
        <v>28.550899999999999</v>
      </c>
      <c r="AF2384">
        <v>-81.365399999999994</v>
      </c>
      <c r="AG2384" t="s">
        <v>20657</v>
      </c>
      <c r="AH2384">
        <v>48</v>
      </c>
      <c r="AI2384">
        <v>197</v>
      </c>
      <c r="AJ2384">
        <v>235</v>
      </c>
      <c r="AK2384">
        <v>2</v>
      </c>
      <c r="AL2384">
        <v>26</v>
      </c>
      <c r="AM2384">
        <v>74</v>
      </c>
      <c r="AN2384">
        <v>107</v>
      </c>
      <c r="AO2384">
        <v>202</v>
      </c>
      <c r="AP2384">
        <v>148</v>
      </c>
      <c r="AQ2384">
        <v>9</v>
      </c>
      <c r="AR2384">
        <v>157</v>
      </c>
      <c r="AS2384">
        <v>14.4</v>
      </c>
      <c r="AT2384">
        <v>30</v>
      </c>
      <c r="AU2384">
        <v>1201440</v>
      </c>
      <c r="AV2384">
        <v>1370</v>
      </c>
      <c r="AW2384" t="s">
        <v>20656</v>
      </c>
      <c r="AX2384" t="s">
        <v>16605</v>
      </c>
      <c r="AY2384" t="s">
        <v>11421</v>
      </c>
      <c r="AZ2384">
        <v>32803</v>
      </c>
      <c r="BA2384">
        <v>4619</v>
      </c>
      <c r="BB2384">
        <v>4619</v>
      </c>
      <c r="BC2384">
        <v>0</v>
      </c>
      <c r="BE2384">
        <v>12095</v>
      </c>
      <c r="BH2384" t="s">
        <v>11427</v>
      </c>
      <c r="BI2384" t="s">
        <v>11427</v>
      </c>
      <c r="BJ2384" t="s">
        <v>11427</v>
      </c>
      <c r="BK2384" t="s">
        <v>11428</v>
      </c>
      <c r="BL2384" t="s">
        <v>11428</v>
      </c>
      <c r="BM2384" t="s">
        <v>11428</v>
      </c>
      <c r="BN2384" t="s">
        <v>11428</v>
      </c>
      <c r="BO2384" t="s">
        <v>11428</v>
      </c>
      <c r="BP2384" t="s">
        <v>11428</v>
      </c>
      <c r="BQ2384" t="s">
        <v>11427</v>
      </c>
      <c r="BR2384" t="s">
        <v>11427</v>
      </c>
      <c r="BS2384" t="s">
        <v>11427</v>
      </c>
      <c r="BT2384" t="s">
        <v>11427</v>
      </c>
      <c r="BU2384" t="s">
        <v>11427</v>
      </c>
      <c r="BV2384" t="s">
        <v>11427</v>
      </c>
      <c r="BW2384" t="s">
        <v>11427</v>
      </c>
      <c r="BY2384" t="s">
        <v>11428</v>
      </c>
      <c r="CB2384" t="s">
        <v>11427</v>
      </c>
      <c r="CD2384">
        <v>148</v>
      </c>
      <c r="CE2384">
        <v>9</v>
      </c>
      <c r="CF2384">
        <v>157</v>
      </c>
      <c r="CG2384">
        <v>2</v>
      </c>
      <c r="CH2384">
        <v>19</v>
      </c>
      <c r="CI2384">
        <v>432</v>
      </c>
    </row>
    <row r="2385" spans="1:87">
      <c r="A2385">
        <v>120144001371</v>
      </c>
      <c r="B2385" t="s">
        <v>11490</v>
      </c>
      <c r="C2385" t="s">
        <v>20525</v>
      </c>
      <c r="D2385" t="s">
        <v>20658</v>
      </c>
      <c r="E2385" t="s">
        <v>16602</v>
      </c>
      <c r="F2385" t="s">
        <v>20659</v>
      </c>
      <c r="G2385" t="s">
        <v>20660</v>
      </c>
      <c r="H2385" t="s">
        <v>16605</v>
      </c>
      <c r="I2385" t="s">
        <v>11421</v>
      </c>
      <c r="J2385">
        <v>32806</v>
      </c>
      <c r="K2385" t="s">
        <v>11422</v>
      </c>
      <c r="L2385">
        <v>12</v>
      </c>
      <c r="M2385" t="s">
        <v>11461</v>
      </c>
      <c r="N2385">
        <v>5</v>
      </c>
      <c r="P2385">
        <v>39</v>
      </c>
      <c r="Q2385">
        <v>23</v>
      </c>
      <c r="R2385">
        <v>28</v>
      </c>
      <c r="S2385">
        <v>31</v>
      </c>
      <c r="T2385">
        <v>31</v>
      </c>
      <c r="U2385">
        <v>31</v>
      </c>
      <c r="V2385">
        <v>37</v>
      </c>
      <c r="AD2385" t="s">
        <v>11424</v>
      </c>
      <c r="AE2385">
        <v>28.519400000000001</v>
      </c>
      <c r="AF2385">
        <v>-81.358800000000002</v>
      </c>
      <c r="AG2385" t="s">
        <v>20661</v>
      </c>
      <c r="AH2385">
        <v>48</v>
      </c>
      <c r="AI2385">
        <v>117</v>
      </c>
      <c r="AJ2385">
        <v>103</v>
      </c>
      <c r="AK2385">
        <v>0</v>
      </c>
      <c r="AL2385">
        <v>2</v>
      </c>
      <c r="AM2385">
        <v>81</v>
      </c>
      <c r="AN2385">
        <v>48</v>
      </c>
      <c r="AO2385">
        <v>86</v>
      </c>
      <c r="AP2385">
        <v>169</v>
      </c>
      <c r="AQ2385">
        <v>9</v>
      </c>
      <c r="AR2385">
        <v>178</v>
      </c>
      <c r="AS2385">
        <v>12.2</v>
      </c>
      <c r="AT2385">
        <v>18</v>
      </c>
      <c r="AU2385">
        <v>1201440</v>
      </c>
      <c r="AV2385">
        <v>1371</v>
      </c>
      <c r="AW2385" t="s">
        <v>20660</v>
      </c>
      <c r="AX2385" t="s">
        <v>16605</v>
      </c>
      <c r="AY2385" t="s">
        <v>11421</v>
      </c>
      <c r="AZ2385">
        <v>32806</v>
      </c>
      <c r="BA2385">
        <v>3140</v>
      </c>
      <c r="BB2385">
        <v>3140</v>
      </c>
      <c r="BC2385">
        <v>0</v>
      </c>
      <c r="BE2385">
        <v>12095</v>
      </c>
      <c r="BH2385" t="s">
        <v>11427</v>
      </c>
      <c r="BI2385" t="s">
        <v>11427</v>
      </c>
      <c r="BJ2385" t="s">
        <v>11428</v>
      </c>
      <c r="BK2385" t="s">
        <v>11428</v>
      </c>
      <c r="BL2385" t="s">
        <v>11428</v>
      </c>
      <c r="BM2385" t="s">
        <v>11428</v>
      </c>
      <c r="BN2385" t="s">
        <v>11428</v>
      </c>
      <c r="BO2385" t="s">
        <v>11428</v>
      </c>
      <c r="BP2385" t="s">
        <v>11428</v>
      </c>
      <c r="BQ2385" t="s">
        <v>11427</v>
      </c>
      <c r="BR2385" t="s">
        <v>11427</v>
      </c>
      <c r="BS2385" t="s">
        <v>11427</v>
      </c>
      <c r="BT2385" t="s">
        <v>11427</v>
      </c>
      <c r="BU2385" t="s">
        <v>11427</v>
      </c>
      <c r="BV2385" t="s">
        <v>11427</v>
      </c>
      <c r="BW2385" t="s">
        <v>11427</v>
      </c>
      <c r="BY2385" t="s">
        <v>11428</v>
      </c>
      <c r="CB2385" t="s">
        <v>11427</v>
      </c>
      <c r="CD2385">
        <v>169</v>
      </c>
      <c r="CE2385">
        <v>9</v>
      </c>
      <c r="CF2385">
        <v>178</v>
      </c>
      <c r="CG2385">
        <v>0</v>
      </c>
      <c r="CH2385">
        <v>3</v>
      </c>
      <c r="CI2385">
        <v>220</v>
      </c>
    </row>
    <row r="2386" spans="1:87">
      <c r="A2386">
        <v>120144001372</v>
      </c>
      <c r="B2386" t="s">
        <v>11490</v>
      </c>
      <c r="C2386" t="s">
        <v>20525</v>
      </c>
      <c r="D2386" t="s">
        <v>20662</v>
      </c>
      <c r="E2386" t="s">
        <v>16602</v>
      </c>
      <c r="F2386" t="s">
        <v>20663</v>
      </c>
      <c r="G2386" t="s">
        <v>20664</v>
      </c>
      <c r="H2386" t="s">
        <v>16605</v>
      </c>
      <c r="I2386" t="s">
        <v>11421</v>
      </c>
      <c r="J2386">
        <v>32806</v>
      </c>
      <c r="K2386" t="s">
        <v>11422</v>
      </c>
      <c r="L2386">
        <v>12</v>
      </c>
      <c r="M2386" t="s">
        <v>11461</v>
      </c>
      <c r="N2386">
        <v>5</v>
      </c>
      <c r="P2386">
        <v>7</v>
      </c>
      <c r="Q2386">
        <v>35</v>
      </c>
      <c r="R2386">
        <v>41</v>
      </c>
      <c r="S2386">
        <v>27</v>
      </c>
      <c r="T2386">
        <v>44</v>
      </c>
      <c r="U2386">
        <v>51</v>
      </c>
      <c r="V2386">
        <v>31</v>
      </c>
      <c r="AD2386" t="s">
        <v>11424</v>
      </c>
      <c r="AE2386">
        <v>28.5304</v>
      </c>
      <c r="AF2386">
        <v>-81.350499999999997</v>
      </c>
      <c r="AG2386" t="s">
        <v>20665</v>
      </c>
      <c r="AH2386">
        <v>48</v>
      </c>
      <c r="AI2386">
        <v>126</v>
      </c>
      <c r="AJ2386">
        <v>110</v>
      </c>
      <c r="AK2386">
        <v>0</v>
      </c>
      <c r="AL2386">
        <v>6</v>
      </c>
      <c r="AM2386">
        <v>101</v>
      </c>
      <c r="AN2386">
        <v>59</v>
      </c>
      <c r="AO2386">
        <v>67</v>
      </c>
      <c r="AP2386">
        <v>171</v>
      </c>
      <c r="AQ2386">
        <v>10</v>
      </c>
      <c r="AR2386">
        <v>181</v>
      </c>
      <c r="AS2386">
        <v>10.7</v>
      </c>
      <c r="AT2386">
        <v>22</v>
      </c>
      <c r="AU2386">
        <v>1201440</v>
      </c>
      <c r="AV2386">
        <v>1372</v>
      </c>
      <c r="AW2386" t="s">
        <v>20664</v>
      </c>
      <c r="AX2386" t="s">
        <v>16605</v>
      </c>
      <c r="AY2386" t="s">
        <v>11421</v>
      </c>
      <c r="AZ2386">
        <v>32806</v>
      </c>
      <c r="BA2386">
        <v>1537</v>
      </c>
      <c r="BB2386">
        <v>1537</v>
      </c>
      <c r="BC2386">
        <v>0</v>
      </c>
      <c r="BE2386">
        <v>12095</v>
      </c>
      <c r="BH2386" t="s">
        <v>11427</v>
      </c>
      <c r="BI2386" t="s">
        <v>11427</v>
      </c>
      <c r="BJ2386" t="s">
        <v>11428</v>
      </c>
      <c r="BK2386" t="s">
        <v>11428</v>
      </c>
      <c r="BL2386" t="s">
        <v>11428</v>
      </c>
      <c r="BM2386" t="s">
        <v>11428</v>
      </c>
      <c r="BN2386" t="s">
        <v>11428</v>
      </c>
      <c r="BO2386" t="s">
        <v>11428</v>
      </c>
      <c r="BP2386" t="s">
        <v>11428</v>
      </c>
      <c r="BQ2386" t="s">
        <v>11427</v>
      </c>
      <c r="BR2386" t="s">
        <v>11427</v>
      </c>
      <c r="BS2386" t="s">
        <v>11427</v>
      </c>
      <c r="BT2386" t="s">
        <v>11427</v>
      </c>
      <c r="BU2386" t="s">
        <v>11427</v>
      </c>
      <c r="BV2386" t="s">
        <v>11427</v>
      </c>
      <c r="BW2386" t="s">
        <v>11427</v>
      </c>
      <c r="BY2386" t="s">
        <v>11428</v>
      </c>
      <c r="CB2386" t="s">
        <v>11427</v>
      </c>
      <c r="CD2386">
        <v>171</v>
      </c>
      <c r="CE2386">
        <v>10</v>
      </c>
      <c r="CF2386">
        <v>181</v>
      </c>
      <c r="CG2386">
        <v>0</v>
      </c>
      <c r="CH2386">
        <v>3</v>
      </c>
      <c r="CI2386">
        <v>236</v>
      </c>
    </row>
    <row r="2387" spans="1:87">
      <c r="A2387">
        <v>120144001373</v>
      </c>
      <c r="B2387" t="s">
        <v>11490</v>
      </c>
      <c r="C2387" t="s">
        <v>20525</v>
      </c>
      <c r="D2387" t="s">
        <v>20666</v>
      </c>
      <c r="E2387" t="s">
        <v>16602</v>
      </c>
      <c r="F2387" t="s">
        <v>20667</v>
      </c>
      <c r="G2387" t="s">
        <v>20668</v>
      </c>
      <c r="H2387" t="s">
        <v>16605</v>
      </c>
      <c r="I2387" t="s">
        <v>11421</v>
      </c>
      <c r="J2387">
        <v>32805</v>
      </c>
      <c r="K2387" t="s">
        <v>11422</v>
      </c>
      <c r="L2387">
        <v>12</v>
      </c>
      <c r="M2387" t="s">
        <v>11461</v>
      </c>
      <c r="N2387">
        <v>5</v>
      </c>
      <c r="P2387">
        <v>20</v>
      </c>
      <c r="Q2387">
        <v>151</v>
      </c>
      <c r="R2387">
        <v>191</v>
      </c>
      <c r="S2387">
        <v>155</v>
      </c>
      <c r="T2387">
        <v>142</v>
      </c>
      <c r="U2387">
        <v>125</v>
      </c>
      <c r="V2387">
        <v>108</v>
      </c>
      <c r="AD2387" t="s">
        <v>11424</v>
      </c>
      <c r="AE2387">
        <v>28.510400000000001</v>
      </c>
      <c r="AF2387">
        <v>-81.394400000000005</v>
      </c>
      <c r="AG2387" t="s">
        <v>20669</v>
      </c>
      <c r="AH2387">
        <v>48</v>
      </c>
      <c r="AI2387">
        <v>467</v>
      </c>
      <c r="AJ2387">
        <v>425</v>
      </c>
      <c r="AK2387">
        <v>3</v>
      </c>
      <c r="AL2387">
        <v>11</v>
      </c>
      <c r="AM2387">
        <v>552</v>
      </c>
      <c r="AN2387">
        <v>283</v>
      </c>
      <c r="AO2387">
        <v>33</v>
      </c>
      <c r="AP2387">
        <v>889</v>
      </c>
      <c r="AQ2387">
        <v>0</v>
      </c>
      <c r="AR2387">
        <v>889</v>
      </c>
      <c r="AS2387">
        <v>15.4</v>
      </c>
      <c r="AT2387">
        <v>58</v>
      </c>
      <c r="AU2387">
        <v>1201440</v>
      </c>
      <c r="AV2387">
        <v>1373</v>
      </c>
      <c r="AW2387" t="s">
        <v>20668</v>
      </c>
      <c r="AX2387" t="s">
        <v>16605</v>
      </c>
      <c r="AY2387" t="s">
        <v>11421</v>
      </c>
      <c r="AZ2387">
        <v>32805</v>
      </c>
      <c r="BA2387">
        <v>7015</v>
      </c>
      <c r="BB2387">
        <v>7015</v>
      </c>
      <c r="BC2387">
        <v>0</v>
      </c>
      <c r="BE2387">
        <v>12095</v>
      </c>
      <c r="BH2387" t="s">
        <v>11427</v>
      </c>
      <c r="BI2387" t="s">
        <v>11427</v>
      </c>
      <c r="BJ2387" t="s">
        <v>11428</v>
      </c>
      <c r="BK2387" t="s">
        <v>11428</v>
      </c>
      <c r="BL2387" t="s">
        <v>11428</v>
      </c>
      <c r="BM2387" t="s">
        <v>11428</v>
      </c>
      <c r="BN2387" t="s">
        <v>11428</v>
      </c>
      <c r="BO2387" t="s">
        <v>11428</v>
      </c>
      <c r="BP2387" t="s">
        <v>11428</v>
      </c>
      <c r="BQ2387" t="s">
        <v>11427</v>
      </c>
      <c r="BR2387" t="s">
        <v>11427</v>
      </c>
      <c r="BS2387" t="s">
        <v>11427</v>
      </c>
      <c r="BT2387" t="s">
        <v>11427</v>
      </c>
      <c r="BU2387" t="s">
        <v>11427</v>
      </c>
      <c r="BV2387" t="s">
        <v>11427</v>
      </c>
      <c r="BW2387" t="s">
        <v>11427</v>
      </c>
      <c r="BY2387" t="s">
        <v>11428</v>
      </c>
      <c r="CB2387" t="s">
        <v>11427</v>
      </c>
      <c r="CD2387">
        <v>889</v>
      </c>
      <c r="CE2387">
        <v>0</v>
      </c>
      <c r="CF2387">
        <v>889</v>
      </c>
      <c r="CG2387">
        <v>1</v>
      </c>
      <c r="CH2387">
        <v>9</v>
      </c>
      <c r="CI2387">
        <v>892</v>
      </c>
    </row>
    <row r="2388" spans="1:87">
      <c r="A2388">
        <v>120144001374</v>
      </c>
      <c r="B2388" t="s">
        <v>11490</v>
      </c>
      <c r="C2388" t="s">
        <v>20525</v>
      </c>
      <c r="D2388" t="s">
        <v>20670</v>
      </c>
      <c r="E2388" t="s">
        <v>16602</v>
      </c>
      <c r="F2388" t="s">
        <v>20671</v>
      </c>
      <c r="G2388" t="s">
        <v>20672</v>
      </c>
      <c r="H2388" t="s">
        <v>16605</v>
      </c>
      <c r="I2388" t="s">
        <v>11421</v>
      </c>
      <c r="J2388">
        <v>32804</v>
      </c>
      <c r="K2388" t="s">
        <v>11422</v>
      </c>
      <c r="L2388">
        <v>12</v>
      </c>
      <c r="M2388" t="s">
        <v>11461</v>
      </c>
      <c r="N2388">
        <v>5</v>
      </c>
      <c r="P2388">
        <v>6</v>
      </c>
      <c r="Q2388">
        <v>79</v>
      </c>
      <c r="R2388">
        <v>79</v>
      </c>
      <c r="S2388">
        <v>79</v>
      </c>
      <c r="T2388">
        <v>95</v>
      </c>
      <c r="U2388">
        <v>73</v>
      </c>
      <c r="V2388">
        <v>75</v>
      </c>
      <c r="AD2388" t="s">
        <v>11424</v>
      </c>
      <c r="AE2388">
        <v>28.572099999999999</v>
      </c>
      <c r="AF2388">
        <v>-81.384</v>
      </c>
      <c r="AG2388" t="s">
        <v>20673</v>
      </c>
      <c r="AH2388">
        <v>48</v>
      </c>
      <c r="AI2388">
        <v>254</v>
      </c>
      <c r="AJ2388">
        <v>232</v>
      </c>
      <c r="AK2388">
        <v>0</v>
      </c>
      <c r="AL2388">
        <v>5</v>
      </c>
      <c r="AM2388">
        <v>111</v>
      </c>
      <c r="AN2388">
        <v>64</v>
      </c>
      <c r="AO2388">
        <v>280</v>
      </c>
      <c r="AP2388">
        <v>211</v>
      </c>
      <c r="AQ2388">
        <v>23</v>
      </c>
      <c r="AR2388">
        <v>234</v>
      </c>
      <c r="AS2388">
        <v>13.1</v>
      </c>
      <c r="AT2388">
        <v>37</v>
      </c>
      <c r="AU2388">
        <v>1201440</v>
      </c>
      <c r="AV2388">
        <v>1374</v>
      </c>
      <c r="AW2388" t="s">
        <v>20672</v>
      </c>
      <c r="AX2388" t="s">
        <v>16605</v>
      </c>
      <c r="AY2388" t="s">
        <v>11421</v>
      </c>
      <c r="AZ2388">
        <v>32804</v>
      </c>
      <c r="BA2388">
        <v>5435</v>
      </c>
      <c r="BB2388">
        <v>5435</v>
      </c>
      <c r="BC2388">
        <v>0</v>
      </c>
      <c r="BE2388">
        <v>12095</v>
      </c>
      <c r="BH2388" t="s">
        <v>11427</v>
      </c>
      <c r="BI2388" t="s">
        <v>11427</v>
      </c>
      <c r="BJ2388" t="s">
        <v>11428</v>
      </c>
      <c r="BK2388" t="s">
        <v>11428</v>
      </c>
      <c r="BL2388" t="s">
        <v>11428</v>
      </c>
      <c r="BM2388" t="s">
        <v>11428</v>
      </c>
      <c r="BN2388" t="s">
        <v>11428</v>
      </c>
      <c r="BO2388" t="s">
        <v>11428</v>
      </c>
      <c r="BP2388" t="s">
        <v>11428</v>
      </c>
      <c r="BQ2388" t="s">
        <v>11427</v>
      </c>
      <c r="BR2388" t="s">
        <v>11427</v>
      </c>
      <c r="BS2388" t="s">
        <v>11427</v>
      </c>
      <c r="BT2388" t="s">
        <v>11427</v>
      </c>
      <c r="BU2388" t="s">
        <v>11427</v>
      </c>
      <c r="BV2388" t="s">
        <v>11427</v>
      </c>
      <c r="BW2388" t="s">
        <v>11427</v>
      </c>
      <c r="BY2388" t="s">
        <v>11428</v>
      </c>
      <c r="CB2388" t="s">
        <v>11427</v>
      </c>
      <c r="CD2388">
        <v>211</v>
      </c>
      <c r="CE2388">
        <v>23</v>
      </c>
      <c r="CF2388">
        <v>234</v>
      </c>
      <c r="CG2388">
        <v>3</v>
      </c>
      <c r="CH2388">
        <v>23</v>
      </c>
      <c r="CI2388">
        <v>486</v>
      </c>
    </row>
    <row r="2389" spans="1:87">
      <c r="A2389">
        <v>120144001375</v>
      </c>
      <c r="B2389" t="s">
        <v>11490</v>
      </c>
      <c r="C2389" t="s">
        <v>20525</v>
      </c>
      <c r="D2389" t="s">
        <v>20674</v>
      </c>
      <c r="E2389" t="s">
        <v>16602</v>
      </c>
      <c r="F2389" t="s">
        <v>20675</v>
      </c>
      <c r="G2389" t="s">
        <v>20676</v>
      </c>
      <c r="H2389" t="s">
        <v>16605</v>
      </c>
      <c r="I2389" t="s">
        <v>11421</v>
      </c>
      <c r="J2389">
        <v>32835</v>
      </c>
      <c r="K2389" t="s">
        <v>11422</v>
      </c>
      <c r="L2389">
        <v>12</v>
      </c>
      <c r="M2389" t="s">
        <v>11461</v>
      </c>
      <c r="N2389">
        <v>5</v>
      </c>
      <c r="P2389">
        <v>20</v>
      </c>
      <c r="Q2389">
        <v>103</v>
      </c>
      <c r="R2389">
        <v>108</v>
      </c>
      <c r="S2389">
        <v>103</v>
      </c>
      <c r="T2389">
        <v>125</v>
      </c>
      <c r="U2389">
        <v>110</v>
      </c>
      <c r="V2389">
        <v>79</v>
      </c>
      <c r="AD2389" t="s">
        <v>11424</v>
      </c>
      <c r="AE2389">
        <v>28.5412</v>
      </c>
      <c r="AF2389">
        <v>-81.459299999999999</v>
      </c>
      <c r="AG2389" t="s">
        <v>20677</v>
      </c>
      <c r="AH2389">
        <v>48</v>
      </c>
      <c r="AI2389">
        <v>341</v>
      </c>
      <c r="AJ2389">
        <v>307</v>
      </c>
      <c r="AK2389">
        <v>4</v>
      </c>
      <c r="AL2389">
        <v>14</v>
      </c>
      <c r="AM2389">
        <v>460</v>
      </c>
      <c r="AN2389">
        <v>109</v>
      </c>
      <c r="AO2389">
        <v>49</v>
      </c>
      <c r="AP2389">
        <v>645</v>
      </c>
      <c r="AQ2389">
        <v>0</v>
      </c>
      <c r="AR2389">
        <v>645</v>
      </c>
      <c r="AS2389">
        <v>16.2</v>
      </c>
      <c r="AT2389">
        <v>40</v>
      </c>
      <c r="AU2389">
        <v>1201440</v>
      </c>
      <c r="AV2389">
        <v>1375</v>
      </c>
      <c r="AW2389" t="s">
        <v>20676</v>
      </c>
      <c r="AX2389" t="s">
        <v>16605</v>
      </c>
      <c r="AY2389" t="s">
        <v>11421</v>
      </c>
      <c r="AZ2389">
        <v>32835</v>
      </c>
      <c r="BA2389">
        <v>1441</v>
      </c>
      <c r="BB2389">
        <v>1441</v>
      </c>
      <c r="BC2389">
        <v>0</v>
      </c>
      <c r="BE2389">
        <v>12095</v>
      </c>
      <c r="BH2389" t="s">
        <v>11427</v>
      </c>
      <c r="BI2389" t="s">
        <v>11427</v>
      </c>
      <c r="BJ2389" t="s">
        <v>11428</v>
      </c>
      <c r="BK2389" t="s">
        <v>11428</v>
      </c>
      <c r="BL2389" t="s">
        <v>11428</v>
      </c>
      <c r="BM2389" t="s">
        <v>11428</v>
      </c>
      <c r="BN2389" t="s">
        <v>11428</v>
      </c>
      <c r="BO2389" t="s">
        <v>11428</v>
      </c>
      <c r="BP2389" t="s">
        <v>11428</v>
      </c>
      <c r="BQ2389" t="s">
        <v>11427</v>
      </c>
      <c r="BR2389" t="s">
        <v>11427</v>
      </c>
      <c r="BS2389" t="s">
        <v>11427</v>
      </c>
      <c r="BT2389" t="s">
        <v>11427</v>
      </c>
      <c r="BU2389" t="s">
        <v>11427</v>
      </c>
      <c r="BV2389" t="s">
        <v>11427</v>
      </c>
      <c r="BW2389" t="s">
        <v>11427</v>
      </c>
      <c r="BY2389" t="s">
        <v>11428</v>
      </c>
      <c r="CB2389" t="s">
        <v>11427</v>
      </c>
      <c r="CD2389">
        <v>645</v>
      </c>
      <c r="CE2389">
        <v>0</v>
      </c>
      <c r="CF2389">
        <v>645</v>
      </c>
      <c r="CG2389">
        <v>4</v>
      </c>
      <c r="CH2389">
        <v>8</v>
      </c>
      <c r="CI2389">
        <v>648</v>
      </c>
    </row>
    <row r="2390" spans="1:87">
      <c r="A2390">
        <v>120144001376</v>
      </c>
      <c r="B2390" t="s">
        <v>11490</v>
      </c>
      <c r="C2390" t="s">
        <v>20525</v>
      </c>
      <c r="D2390" t="s">
        <v>20678</v>
      </c>
      <c r="E2390" t="s">
        <v>16602</v>
      </c>
      <c r="F2390" t="s">
        <v>20679</v>
      </c>
      <c r="G2390" t="s">
        <v>20680</v>
      </c>
      <c r="H2390" t="s">
        <v>20553</v>
      </c>
      <c r="I2390" t="s">
        <v>11421</v>
      </c>
      <c r="J2390">
        <v>32712</v>
      </c>
      <c r="K2390" t="s">
        <v>11422</v>
      </c>
      <c r="L2390">
        <v>12</v>
      </c>
      <c r="M2390">
        <v>6</v>
      </c>
      <c r="N2390">
        <v>8</v>
      </c>
      <c r="W2390">
        <v>360</v>
      </c>
      <c r="X2390">
        <v>359</v>
      </c>
      <c r="Y2390">
        <v>376</v>
      </c>
      <c r="AD2390" t="s">
        <v>11424</v>
      </c>
      <c r="AE2390">
        <v>28.6859</v>
      </c>
      <c r="AF2390">
        <v>-81.507400000000004</v>
      </c>
      <c r="AG2390" t="s">
        <v>20681</v>
      </c>
      <c r="AH2390">
        <v>48</v>
      </c>
      <c r="AI2390">
        <v>534</v>
      </c>
      <c r="AJ2390">
        <v>561</v>
      </c>
      <c r="AK2390">
        <v>2</v>
      </c>
      <c r="AL2390">
        <v>21</v>
      </c>
      <c r="AM2390">
        <v>309</v>
      </c>
      <c r="AN2390">
        <v>414</v>
      </c>
      <c r="AO2390">
        <v>331</v>
      </c>
      <c r="AP2390">
        <v>709</v>
      </c>
      <c r="AQ2390">
        <v>61</v>
      </c>
      <c r="AR2390">
        <v>770</v>
      </c>
      <c r="AS2390">
        <v>18.600000000000001</v>
      </c>
      <c r="AT2390">
        <v>59</v>
      </c>
      <c r="AU2390">
        <v>1201440</v>
      </c>
      <c r="AV2390">
        <v>1376</v>
      </c>
      <c r="AW2390" t="s">
        <v>20680</v>
      </c>
      <c r="AX2390" t="s">
        <v>20553</v>
      </c>
      <c r="AY2390" t="s">
        <v>11421</v>
      </c>
      <c r="AZ2390">
        <v>32712</v>
      </c>
      <c r="BA2390">
        <v>4151</v>
      </c>
      <c r="BB2390">
        <v>4151</v>
      </c>
      <c r="BC2390">
        <v>0</v>
      </c>
      <c r="BE2390">
        <v>12095</v>
      </c>
      <c r="BH2390" t="s">
        <v>11427</v>
      </c>
      <c r="BI2390" t="s">
        <v>11427</v>
      </c>
      <c r="BJ2390" t="s">
        <v>11427</v>
      </c>
      <c r="BK2390" t="s">
        <v>11427</v>
      </c>
      <c r="BL2390" t="s">
        <v>11427</v>
      </c>
      <c r="BM2390" t="s">
        <v>11427</v>
      </c>
      <c r="BN2390" t="s">
        <v>11427</v>
      </c>
      <c r="BO2390" t="s">
        <v>11427</v>
      </c>
      <c r="BP2390" t="s">
        <v>11427</v>
      </c>
      <c r="BQ2390" t="s">
        <v>11428</v>
      </c>
      <c r="BR2390" t="s">
        <v>11428</v>
      </c>
      <c r="BS2390" t="s">
        <v>11428</v>
      </c>
      <c r="BT2390" t="s">
        <v>11427</v>
      </c>
      <c r="BU2390" t="s">
        <v>11427</v>
      </c>
      <c r="BV2390" t="s">
        <v>11427</v>
      </c>
      <c r="BW2390" t="s">
        <v>11427</v>
      </c>
      <c r="BY2390" t="s">
        <v>11428</v>
      </c>
      <c r="CB2390" t="s">
        <v>11427</v>
      </c>
      <c r="CD2390">
        <v>709</v>
      </c>
      <c r="CE2390">
        <v>61</v>
      </c>
      <c r="CF2390">
        <v>770</v>
      </c>
      <c r="CG2390">
        <v>0</v>
      </c>
      <c r="CH2390">
        <v>18</v>
      </c>
      <c r="CI2390">
        <v>1095</v>
      </c>
    </row>
    <row r="2391" spans="1:87">
      <c r="A2391">
        <v>120144001378</v>
      </c>
      <c r="B2391" t="s">
        <v>11490</v>
      </c>
      <c r="C2391" t="s">
        <v>20525</v>
      </c>
      <c r="D2391" t="s">
        <v>20682</v>
      </c>
      <c r="E2391" t="s">
        <v>16602</v>
      </c>
      <c r="F2391" t="s">
        <v>20683</v>
      </c>
      <c r="G2391" t="s">
        <v>20684</v>
      </c>
      <c r="H2391" t="s">
        <v>20545</v>
      </c>
      <c r="I2391" t="s">
        <v>11421</v>
      </c>
      <c r="J2391">
        <v>32789</v>
      </c>
      <c r="K2391" t="s">
        <v>11422</v>
      </c>
      <c r="L2391">
        <v>12</v>
      </c>
      <c r="M2391" t="s">
        <v>11461</v>
      </c>
      <c r="N2391">
        <v>5</v>
      </c>
      <c r="P2391">
        <v>20</v>
      </c>
      <c r="Q2391">
        <v>72</v>
      </c>
      <c r="R2391">
        <v>59</v>
      </c>
      <c r="S2391">
        <v>80</v>
      </c>
      <c r="T2391">
        <v>68</v>
      </c>
      <c r="U2391">
        <v>66</v>
      </c>
      <c r="V2391">
        <v>54</v>
      </c>
      <c r="AD2391" t="s">
        <v>11424</v>
      </c>
      <c r="AE2391">
        <v>28.595800000000001</v>
      </c>
      <c r="AF2391">
        <v>-81.382599999999996</v>
      </c>
      <c r="AG2391" t="s">
        <v>20685</v>
      </c>
      <c r="AH2391">
        <v>48</v>
      </c>
      <c r="AI2391">
        <v>232</v>
      </c>
      <c r="AJ2391">
        <v>187</v>
      </c>
      <c r="AK2391">
        <v>1</v>
      </c>
      <c r="AL2391">
        <v>14</v>
      </c>
      <c r="AM2391">
        <v>179</v>
      </c>
      <c r="AN2391">
        <v>102</v>
      </c>
      <c r="AO2391">
        <v>112</v>
      </c>
      <c r="AP2391">
        <v>416</v>
      </c>
      <c r="AQ2391">
        <v>0</v>
      </c>
      <c r="AR2391">
        <v>416</v>
      </c>
      <c r="AS2391">
        <v>13.5</v>
      </c>
      <c r="AT2391">
        <v>31</v>
      </c>
      <c r="AU2391">
        <v>1201440</v>
      </c>
      <c r="AV2391">
        <v>1378</v>
      </c>
      <c r="AW2391" t="s">
        <v>20684</v>
      </c>
      <c r="AX2391" t="s">
        <v>20545</v>
      </c>
      <c r="AY2391" t="s">
        <v>11421</v>
      </c>
      <c r="AZ2391">
        <v>32789</v>
      </c>
      <c r="BA2391">
        <v>3464</v>
      </c>
      <c r="BB2391">
        <v>3464</v>
      </c>
      <c r="BC2391">
        <v>0</v>
      </c>
      <c r="BE2391">
        <v>12095</v>
      </c>
      <c r="BH2391" t="s">
        <v>11427</v>
      </c>
      <c r="BI2391" t="s">
        <v>11427</v>
      </c>
      <c r="BJ2391" t="s">
        <v>11428</v>
      </c>
      <c r="BK2391" t="s">
        <v>11428</v>
      </c>
      <c r="BL2391" t="s">
        <v>11428</v>
      </c>
      <c r="BM2391" t="s">
        <v>11428</v>
      </c>
      <c r="BN2391" t="s">
        <v>11428</v>
      </c>
      <c r="BO2391" t="s">
        <v>11428</v>
      </c>
      <c r="BP2391" t="s">
        <v>11428</v>
      </c>
      <c r="BQ2391" t="s">
        <v>11427</v>
      </c>
      <c r="BR2391" t="s">
        <v>11427</v>
      </c>
      <c r="BS2391" t="s">
        <v>11427</v>
      </c>
      <c r="BT2391" t="s">
        <v>11427</v>
      </c>
      <c r="BU2391" t="s">
        <v>11427</v>
      </c>
      <c r="BV2391" t="s">
        <v>11427</v>
      </c>
      <c r="BW2391" t="s">
        <v>11427</v>
      </c>
      <c r="BY2391" t="s">
        <v>11428</v>
      </c>
      <c r="CB2391" t="s">
        <v>11427</v>
      </c>
      <c r="CD2391">
        <v>416</v>
      </c>
      <c r="CE2391">
        <v>0</v>
      </c>
      <c r="CF2391">
        <v>416</v>
      </c>
      <c r="CG2391">
        <v>0</v>
      </c>
      <c r="CH2391">
        <v>11</v>
      </c>
      <c r="CI2391">
        <v>419</v>
      </c>
    </row>
    <row r="2392" spans="1:87">
      <c r="A2392">
        <v>120144001379</v>
      </c>
      <c r="B2392" t="s">
        <v>11490</v>
      </c>
      <c r="C2392" t="s">
        <v>20525</v>
      </c>
      <c r="D2392" t="s">
        <v>20686</v>
      </c>
      <c r="E2392" t="s">
        <v>16602</v>
      </c>
      <c r="F2392" t="s">
        <v>20687</v>
      </c>
      <c r="G2392" t="s">
        <v>20688</v>
      </c>
      <c r="H2392" t="s">
        <v>20689</v>
      </c>
      <c r="I2392" t="s">
        <v>11421</v>
      </c>
      <c r="J2392">
        <v>34761</v>
      </c>
      <c r="K2392" t="s">
        <v>11422</v>
      </c>
      <c r="L2392">
        <v>12</v>
      </c>
      <c r="M2392">
        <v>6</v>
      </c>
      <c r="N2392">
        <v>8</v>
      </c>
      <c r="W2392">
        <v>479</v>
      </c>
      <c r="X2392">
        <v>472</v>
      </c>
      <c r="Y2392">
        <v>459</v>
      </c>
      <c r="AD2392" t="s">
        <v>11424</v>
      </c>
      <c r="AE2392">
        <v>28.566700000000001</v>
      </c>
      <c r="AF2392">
        <v>-81.541200000000003</v>
      </c>
      <c r="AG2392" t="s">
        <v>20690</v>
      </c>
      <c r="AH2392">
        <v>48</v>
      </c>
      <c r="AI2392">
        <v>737</v>
      </c>
      <c r="AJ2392">
        <v>673</v>
      </c>
      <c r="AK2392">
        <v>16</v>
      </c>
      <c r="AL2392">
        <v>72</v>
      </c>
      <c r="AM2392">
        <v>372</v>
      </c>
      <c r="AN2392">
        <v>436</v>
      </c>
      <c r="AO2392">
        <v>470</v>
      </c>
      <c r="AP2392">
        <v>853</v>
      </c>
      <c r="AQ2392">
        <v>130</v>
      </c>
      <c r="AR2392">
        <v>983</v>
      </c>
      <c r="AS2392">
        <v>19.3</v>
      </c>
      <c r="AT2392">
        <v>73</v>
      </c>
      <c r="AU2392">
        <v>1201440</v>
      </c>
      <c r="AV2392">
        <v>1379</v>
      </c>
      <c r="AW2392" t="s">
        <v>20688</v>
      </c>
      <c r="AX2392" t="s">
        <v>20689</v>
      </c>
      <c r="AY2392" t="s">
        <v>11421</v>
      </c>
      <c r="AZ2392">
        <v>34761</v>
      </c>
      <c r="BA2392">
        <v>2745</v>
      </c>
      <c r="BB2392">
        <v>2745</v>
      </c>
      <c r="BC2392">
        <v>0</v>
      </c>
      <c r="BE2392">
        <v>12095</v>
      </c>
      <c r="BH2392" t="s">
        <v>11427</v>
      </c>
      <c r="BI2392" t="s">
        <v>11427</v>
      </c>
      <c r="BJ2392" t="s">
        <v>11427</v>
      </c>
      <c r="BK2392" t="s">
        <v>11427</v>
      </c>
      <c r="BL2392" t="s">
        <v>11427</v>
      </c>
      <c r="BM2392" t="s">
        <v>11427</v>
      </c>
      <c r="BN2392" t="s">
        <v>11427</v>
      </c>
      <c r="BO2392" t="s">
        <v>11427</v>
      </c>
      <c r="BP2392" t="s">
        <v>11427</v>
      </c>
      <c r="BQ2392" t="s">
        <v>11428</v>
      </c>
      <c r="BR2392" t="s">
        <v>11428</v>
      </c>
      <c r="BS2392" t="s">
        <v>11428</v>
      </c>
      <c r="BT2392" t="s">
        <v>11427</v>
      </c>
      <c r="BU2392" t="s">
        <v>11427</v>
      </c>
      <c r="BV2392" t="s">
        <v>11427</v>
      </c>
      <c r="BW2392" t="s">
        <v>11427</v>
      </c>
      <c r="BY2392" t="s">
        <v>11428</v>
      </c>
      <c r="CB2392" t="s">
        <v>11427</v>
      </c>
      <c r="CD2392">
        <v>853</v>
      </c>
      <c r="CE2392">
        <v>130</v>
      </c>
      <c r="CF2392">
        <v>983</v>
      </c>
      <c r="CG2392">
        <v>12</v>
      </c>
      <c r="CH2392">
        <v>32</v>
      </c>
      <c r="CI2392">
        <v>1410</v>
      </c>
    </row>
    <row r="2393" spans="1:87">
      <c r="A2393">
        <v>120144001380</v>
      </c>
      <c r="B2393" t="s">
        <v>11490</v>
      </c>
      <c r="C2393" t="s">
        <v>20525</v>
      </c>
      <c r="D2393" t="s">
        <v>20691</v>
      </c>
      <c r="E2393" t="s">
        <v>16602</v>
      </c>
      <c r="F2393" t="s">
        <v>20692</v>
      </c>
      <c r="G2393" t="s">
        <v>20693</v>
      </c>
      <c r="H2393" t="s">
        <v>20694</v>
      </c>
      <c r="I2393" t="s">
        <v>11421</v>
      </c>
      <c r="J2393">
        <v>34787</v>
      </c>
      <c r="K2393" t="s">
        <v>11422</v>
      </c>
      <c r="L2393">
        <v>12</v>
      </c>
      <c r="M2393">
        <v>6</v>
      </c>
      <c r="N2393">
        <v>8</v>
      </c>
      <c r="W2393">
        <v>346</v>
      </c>
      <c r="X2393">
        <v>349</v>
      </c>
      <c r="Y2393">
        <v>338</v>
      </c>
      <c r="AD2393" t="s">
        <v>11424</v>
      </c>
      <c r="AE2393">
        <v>28.5642</v>
      </c>
      <c r="AF2393">
        <v>-81.603200000000001</v>
      </c>
      <c r="AG2393" t="s">
        <v>20695</v>
      </c>
      <c r="AH2393">
        <v>48</v>
      </c>
      <c r="AI2393">
        <v>506</v>
      </c>
      <c r="AJ2393">
        <v>527</v>
      </c>
      <c r="AK2393">
        <v>2</v>
      </c>
      <c r="AL2393">
        <v>46</v>
      </c>
      <c r="AM2393">
        <v>270</v>
      </c>
      <c r="AN2393">
        <v>337</v>
      </c>
      <c r="AO2393">
        <v>347</v>
      </c>
      <c r="AP2393">
        <v>603</v>
      </c>
      <c r="AQ2393">
        <v>54</v>
      </c>
      <c r="AR2393">
        <v>657</v>
      </c>
      <c r="AS2393">
        <v>16.7</v>
      </c>
      <c r="AT2393">
        <v>62</v>
      </c>
      <c r="AU2393">
        <v>1201440</v>
      </c>
      <c r="AV2393">
        <v>1380</v>
      </c>
      <c r="AW2393" t="s">
        <v>20693</v>
      </c>
      <c r="AX2393" t="s">
        <v>20694</v>
      </c>
      <c r="AY2393" t="s">
        <v>11421</v>
      </c>
      <c r="AZ2393">
        <v>34787</v>
      </c>
      <c r="BA2393">
        <v>2547</v>
      </c>
      <c r="BB2393">
        <v>2547</v>
      </c>
      <c r="BC2393">
        <v>0</v>
      </c>
      <c r="BE2393">
        <v>12095</v>
      </c>
      <c r="BH2393" t="s">
        <v>11427</v>
      </c>
      <c r="BI2393" t="s">
        <v>11427</v>
      </c>
      <c r="BJ2393" t="s">
        <v>11427</v>
      </c>
      <c r="BK2393" t="s">
        <v>11427</v>
      </c>
      <c r="BL2393" t="s">
        <v>11427</v>
      </c>
      <c r="BM2393" t="s">
        <v>11427</v>
      </c>
      <c r="BN2393" t="s">
        <v>11427</v>
      </c>
      <c r="BO2393" t="s">
        <v>11427</v>
      </c>
      <c r="BP2393" t="s">
        <v>11427</v>
      </c>
      <c r="BQ2393" t="s">
        <v>11428</v>
      </c>
      <c r="BR2393" t="s">
        <v>11428</v>
      </c>
      <c r="BS2393" t="s">
        <v>11428</v>
      </c>
      <c r="BT2393" t="s">
        <v>11427</v>
      </c>
      <c r="BU2393" t="s">
        <v>11427</v>
      </c>
      <c r="BV2393" t="s">
        <v>11427</v>
      </c>
      <c r="BW2393" t="s">
        <v>11427</v>
      </c>
      <c r="BY2393" t="s">
        <v>11428</v>
      </c>
      <c r="CB2393" t="s">
        <v>11427</v>
      </c>
      <c r="CD2393">
        <v>603</v>
      </c>
      <c r="CE2393">
        <v>54</v>
      </c>
      <c r="CF2393">
        <v>657</v>
      </c>
      <c r="CG2393">
        <v>3</v>
      </c>
      <c r="CH2393">
        <v>28</v>
      </c>
      <c r="CI2393">
        <v>1033</v>
      </c>
    </row>
    <row r="2394" spans="1:87">
      <c r="A2394">
        <v>120144001381</v>
      </c>
      <c r="B2394" t="s">
        <v>11490</v>
      </c>
      <c r="C2394" t="s">
        <v>20525</v>
      </c>
      <c r="D2394" t="s">
        <v>20696</v>
      </c>
      <c r="E2394" t="s">
        <v>16602</v>
      </c>
      <c r="F2394" t="s">
        <v>20697</v>
      </c>
      <c r="G2394" t="s">
        <v>20698</v>
      </c>
      <c r="H2394" t="s">
        <v>20694</v>
      </c>
      <c r="I2394" t="s">
        <v>11421</v>
      </c>
      <c r="J2394">
        <v>34787</v>
      </c>
      <c r="K2394" t="s">
        <v>11422</v>
      </c>
      <c r="L2394">
        <v>12</v>
      </c>
      <c r="M2394" t="s">
        <v>11461</v>
      </c>
      <c r="N2394">
        <v>5</v>
      </c>
      <c r="P2394">
        <v>29</v>
      </c>
      <c r="Q2394">
        <v>93</v>
      </c>
      <c r="R2394">
        <v>101</v>
      </c>
      <c r="S2394">
        <v>100</v>
      </c>
      <c r="T2394">
        <v>98</v>
      </c>
      <c r="U2394">
        <v>92</v>
      </c>
      <c r="V2394">
        <v>54</v>
      </c>
      <c r="AD2394" t="s">
        <v>11424</v>
      </c>
      <c r="AE2394">
        <v>28.5578</v>
      </c>
      <c r="AF2394">
        <v>-81.607100000000003</v>
      </c>
      <c r="AG2394" t="s">
        <v>20699</v>
      </c>
      <c r="AH2394">
        <v>48</v>
      </c>
      <c r="AI2394">
        <v>269</v>
      </c>
      <c r="AJ2394">
        <v>298</v>
      </c>
      <c r="AK2394">
        <v>1</v>
      </c>
      <c r="AL2394">
        <v>9</v>
      </c>
      <c r="AM2394">
        <v>93</v>
      </c>
      <c r="AN2394">
        <v>303</v>
      </c>
      <c r="AO2394">
        <v>154</v>
      </c>
      <c r="AP2394">
        <v>329</v>
      </c>
      <c r="AQ2394">
        <v>38</v>
      </c>
      <c r="AR2394">
        <v>367</v>
      </c>
      <c r="AS2394">
        <v>13.5</v>
      </c>
      <c r="AT2394">
        <v>42</v>
      </c>
      <c r="AU2394">
        <v>1201440</v>
      </c>
      <c r="AV2394">
        <v>1381</v>
      </c>
      <c r="AW2394" t="s">
        <v>20698</v>
      </c>
      <c r="AX2394" t="s">
        <v>20694</v>
      </c>
      <c r="AY2394" t="s">
        <v>11421</v>
      </c>
      <c r="AZ2394">
        <v>34787</v>
      </c>
      <c r="BA2394">
        <v>3031</v>
      </c>
      <c r="BB2394">
        <v>3031</v>
      </c>
      <c r="BC2394">
        <v>0</v>
      </c>
      <c r="BE2394">
        <v>12095</v>
      </c>
      <c r="BH2394" t="s">
        <v>11427</v>
      </c>
      <c r="BI2394" t="s">
        <v>11427</v>
      </c>
      <c r="BJ2394" t="s">
        <v>11428</v>
      </c>
      <c r="BK2394" t="s">
        <v>11428</v>
      </c>
      <c r="BL2394" t="s">
        <v>11428</v>
      </c>
      <c r="BM2394" t="s">
        <v>11428</v>
      </c>
      <c r="BN2394" t="s">
        <v>11428</v>
      </c>
      <c r="BO2394" t="s">
        <v>11428</v>
      </c>
      <c r="BP2394" t="s">
        <v>11428</v>
      </c>
      <c r="BQ2394" t="s">
        <v>11427</v>
      </c>
      <c r="BR2394" t="s">
        <v>11427</v>
      </c>
      <c r="BS2394" t="s">
        <v>11427</v>
      </c>
      <c r="BT2394" t="s">
        <v>11427</v>
      </c>
      <c r="BU2394" t="s">
        <v>11427</v>
      </c>
      <c r="BV2394" t="s">
        <v>11427</v>
      </c>
      <c r="BW2394" t="s">
        <v>11427</v>
      </c>
      <c r="BY2394" t="s">
        <v>11428</v>
      </c>
      <c r="CB2394" t="s">
        <v>11427</v>
      </c>
      <c r="CD2394">
        <v>329</v>
      </c>
      <c r="CE2394">
        <v>38</v>
      </c>
      <c r="CF2394">
        <v>367</v>
      </c>
      <c r="CG2394">
        <v>2</v>
      </c>
      <c r="CH2394">
        <v>5</v>
      </c>
      <c r="CI2394">
        <v>567</v>
      </c>
    </row>
    <row r="2395" spans="1:87">
      <c r="A2395">
        <v>120144001384</v>
      </c>
      <c r="B2395" t="s">
        <v>11490</v>
      </c>
      <c r="C2395" t="s">
        <v>20525</v>
      </c>
      <c r="D2395" t="s">
        <v>20700</v>
      </c>
      <c r="E2395" t="s">
        <v>16602</v>
      </c>
      <c r="F2395" t="s">
        <v>20701</v>
      </c>
      <c r="G2395" t="s">
        <v>20702</v>
      </c>
      <c r="H2395" t="s">
        <v>16605</v>
      </c>
      <c r="I2395" t="s">
        <v>11421</v>
      </c>
      <c r="J2395">
        <v>32809</v>
      </c>
      <c r="K2395" t="s">
        <v>11422</v>
      </c>
      <c r="L2395">
        <v>12</v>
      </c>
      <c r="M2395" t="s">
        <v>11461</v>
      </c>
      <c r="N2395">
        <v>5</v>
      </c>
      <c r="P2395">
        <v>21</v>
      </c>
      <c r="Q2395">
        <v>41</v>
      </c>
      <c r="R2395">
        <v>49</v>
      </c>
      <c r="S2395">
        <v>53</v>
      </c>
      <c r="T2395">
        <v>63</v>
      </c>
      <c r="U2395">
        <v>49</v>
      </c>
      <c r="V2395">
        <v>60</v>
      </c>
      <c r="AD2395" t="s">
        <v>11424</v>
      </c>
      <c r="AE2395">
        <v>28.473700000000001</v>
      </c>
      <c r="AF2395">
        <v>-81.367099999999994</v>
      </c>
      <c r="AG2395" t="s">
        <v>20703</v>
      </c>
      <c r="AH2395">
        <v>48</v>
      </c>
      <c r="AI2395">
        <v>183</v>
      </c>
      <c r="AJ2395">
        <v>153</v>
      </c>
      <c r="AK2395">
        <v>1</v>
      </c>
      <c r="AL2395">
        <v>26</v>
      </c>
      <c r="AM2395">
        <v>84</v>
      </c>
      <c r="AN2395">
        <v>149</v>
      </c>
      <c r="AO2395">
        <v>65</v>
      </c>
      <c r="AP2395">
        <v>333</v>
      </c>
      <c r="AQ2395">
        <v>0</v>
      </c>
      <c r="AR2395">
        <v>333</v>
      </c>
      <c r="AS2395">
        <v>12.9</v>
      </c>
      <c r="AT2395">
        <v>26</v>
      </c>
      <c r="AU2395">
        <v>1201440</v>
      </c>
      <c r="AV2395">
        <v>1384</v>
      </c>
      <c r="AW2395" t="s">
        <v>20702</v>
      </c>
      <c r="AX2395" t="s">
        <v>16605</v>
      </c>
      <c r="AY2395" t="s">
        <v>11421</v>
      </c>
      <c r="AZ2395">
        <v>32809</v>
      </c>
      <c r="BA2395">
        <v>4285</v>
      </c>
      <c r="BB2395">
        <v>4285</v>
      </c>
      <c r="BC2395">
        <v>0</v>
      </c>
      <c r="BE2395">
        <v>12095</v>
      </c>
      <c r="BH2395" t="s">
        <v>11427</v>
      </c>
      <c r="BI2395" t="s">
        <v>11427</v>
      </c>
      <c r="BJ2395" t="s">
        <v>11428</v>
      </c>
      <c r="BK2395" t="s">
        <v>11428</v>
      </c>
      <c r="BL2395" t="s">
        <v>11428</v>
      </c>
      <c r="BM2395" t="s">
        <v>11428</v>
      </c>
      <c r="BN2395" t="s">
        <v>11428</v>
      </c>
      <c r="BO2395" t="s">
        <v>11428</v>
      </c>
      <c r="BP2395" t="s">
        <v>11428</v>
      </c>
      <c r="BQ2395" t="s">
        <v>11427</v>
      </c>
      <c r="BR2395" t="s">
        <v>11427</v>
      </c>
      <c r="BS2395" t="s">
        <v>11427</v>
      </c>
      <c r="BT2395" t="s">
        <v>11427</v>
      </c>
      <c r="BU2395" t="s">
        <v>11427</v>
      </c>
      <c r="BV2395" t="s">
        <v>11427</v>
      </c>
      <c r="BW2395" t="s">
        <v>11427</v>
      </c>
      <c r="BY2395" t="s">
        <v>11428</v>
      </c>
      <c r="CB2395" t="s">
        <v>11427</v>
      </c>
      <c r="CD2395">
        <v>333</v>
      </c>
      <c r="CE2395">
        <v>0</v>
      </c>
      <c r="CF2395">
        <v>333</v>
      </c>
      <c r="CG2395">
        <v>0</v>
      </c>
      <c r="CH2395">
        <v>11</v>
      </c>
      <c r="CI2395">
        <v>336</v>
      </c>
    </row>
    <row r="2396" spans="1:87">
      <c r="A2396">
        <v>120144001385</v>
      </c>
      <c r="B2396" t="s">
        <v>11490</v>
      </c>
      <c r="C2396" t="s">
        <v>20525</v>
      </c>
      <c r="D2396" t="s">
        <v>20704</v>
      </c>
      <c r="E2396" t="s">
        <v>16602</v>
      </c>
      <c r="F2396" t="s">
        <v>20705</v>
      </c>
      <c r="G2396" t="s">
        <v>20706</v>
      </c>
      <c r="H2396" t="s">
        <v>16605</v>
      </c>
      <c r="I2396" t="s">
        <v>11421</v>
      </c>
      <c r="J2396">
        <v>32703</v>
      </c>
      <c r="K2396" t="s">
        <v>11422</v>
      </c>
      <c r="L2396">
        <v>12</v>
      </c>
      <c r="M2396" t="s">
        <v>11461</v>
      </c>
      <c r="N2396">
        <v>5</v>
      </c>
      <c r="P2396">
        <v>13</v>
      </c>
      <c r="Q2396">
        <v>65</v>
      </c>
      <c r="R2396">
        <v>70</v>
      </c>
      <c r="S2396">
        <v>68</v>
      </c>
      <c r="T2396">
        <v>78</v>
      </c>
      <c r="U2396">
        <v>75</v>
      </c>
      <c r="V2396">
        <v>79</v>
      </c>
      <c r="AD2396" t="s">
        <v>11424</v>
      </c>
      <c r="AE2396">
        <v>28.6248</v>
      </c>
      <c r="AF2396">
        <v>-81.505300000000005</v>
      </c>
      <c r="AG2396" t="s">
        <v>20707</v>
      </c>
      <c r="AH2396">
        <v>48</v>
      </c>
      <c r="AI2396">
        <v>241</v>
      </c>
      <c r="AJ2396">
        <v>207</v>
      </c>
      <c r="AK2396">
        <v>0</v>
      </c>
      <c r="AL2396">
        <v>4</v>
      </c>
      <c r="AM2396">
        <v>272</v>
      </c>
      <c r="AN2396">
        <v>75</v>
      </c>
      <c r="AO2396">
        <v>77</v>
      </c>
      <c r="AP2396">
        <v>445</v>
      </c>
      <c r="AQ2396">
        <v>0</v>
      </c>
      <c r="AR2396">
        <v>445</v>
      </c>
      <c r="AS2396">
        <v>14.5</v>
      </c>
      <c r="AT2396">
        <v>31</v>
      </c>
      <c r="AU2396">
        <v>1201440</v>
      </c>
      <c r="AV2396">
        <v>1385</v>
      </c>
      <c r="AW2396" t="s">
        <v>20706</v>
      </c>
      <c r="AX2396" t="s">
        <v>16605</v>
      </c>
      <c r="AY2396" t="s">
        <v>11421</v>
      </c>
      <c r="AZ2396">
        <v>32703</v>
      </c>
      <c r="BA2396">
        <v>8989</v>
      </c>
      <c r="BB2396">
        <v>8989</v>
      </c>
      <c r="BC2396">
        <v>0</v>
      </c>
      <c r="BE2396">
        <v>12095</v>
      </c>
      <c r="BH2396" t="s">
        <v>11427</v>
      </c>
      <c r="BI2396" t="s">
        <v>11427</v>
      </c>
      <c r="BJ2396" t="s">
        <v>11428</v>
      </c>
      <c r="BK2396" t="s">
        <v>11428</v>
      </c>
      <c r="BL2396" t="s">
        <v>11428</v>
      </c>
      <c r="BM2396" t="s">
        <v>11428</v>
      </c>
      <c r="BN2396" t="s">
        <v>11428</v>
      </c>
      <c r="BO2396" t="s">
        <v>11428</v>
      </c>
      <c r="BP2396" t="s">
        <v>11428</v>
      </c>
      <c r="BQ2396" t="s">
        <v>11427</v>
      </c>
      <c r="BR2396" t="s">
        <v>11427</v>
      </c>
      <c r="BS2396" t="s">
        <v>11427</v>
      </c>
      <c r="BT2396" t="s">
        <v>11427</v>
      </c>
      <c r="BU2396" t="s">
        <v>11427</v>
      </c>
      <c r="BV2396" t="s">
        <v>11427</v>
      </c>
      <c r="BW2396" t="s">
        <v>11427</v>
      </c>
      <c r="BY2396" t="s">
        <v>11428</v>
      </c>
      <c r="CB2396" t="s">
        <v>11427</v>
      </c>
      <c r="CD2396">
        <v>445</v>
      </c>
      <c r="CE2396">
        <v>0</v>
      </c>
      <c r="CF2396">
        <v>445</v>
      </c>
      <c r="CG2396">
        <v>0</v>
      </c>
      <c r="CH2396">
        <v>20</v>
      </c>
      <c r="CI2396">
        <v>448</v>
      </c>
    </row>
    <row r="2397" spans="1:87">
      <c r="A2397">
        <v>120144001386</v>
      </c>
      <c r="B2397" t="s">
        <v>11490</v>
      </c>
      <c r="C2397" t="s">
        <v>20525</v>
      </c>
      <c r="D2397" t="s">
        <v>20708</v>
      </c>
      <c r="E2397" t="s">
        <v>16602</v>
      </c>
      <c r="F2397" t="s">
        <v>20709</v>
      </c>
      <c r="G2397" t="s">
        <v>20710</v>
      </c>
      <c r="H2397" t="s">
        <v>16605</v>
      </c>
      <c r="I2397" t="s">
        <v>11421</v>
      </c>
      <c r="J2397">
        <v>32825</v>
      </c>
      <c r="K2397" t="s">
        <v>11422</v>
      </c>
      <c r="L2397">
        <v>12</v>
      </c>
      <c r="M2397" t="s">
        <v>11461</v>
      </c>
      <c r="N2397">
        <v>5</v>
      </c>
      <c r="P2397">
        <v>20</v>
      </c>
      <c r="Q2397">
        <v>66</v>
      </c>
      <c r="R2397">
        <v>66</v>
      </c>
      <c r="S2397">
        <v>81</v>
      </c>
      <c r="T2397">
        <v>78</v>
      </c>
      <c r="U2397">
        <v>76</v>
      </c>
      <c r="V2397">
        <v>67</v>
      </c>
      <c r="AD2397" t="s">
        <v>11424</v>
      </c>
      <c r="AE2397">
        <v>28.566299999999998</v>
      </c>
      <c r="AF2397">
        <v>-81.246700000000004</v>
      </c>
      <c r="AG2397" t="s">
        <v>20711</v>
      </c>
      <c r="AH2397">
        <v>48</v>
      </c>
      <c r="AI2397">
        <v>244</v>
      </c>
      <c r="AJ2397">
        <v>210</v>
      </c>
      <c r="AK2397">
        <v>2</v>
      </c>
      <c r="AL2397">
        <v>8</v>
      </c>
      <c r="AM2397">
        <v>54</v>
      </c>
      <c r="AN2397">
        <v>314</v>
      </c>
      <c r="AO2397">
        <v>66</v>
      </c>
      <c r="AP2397">
        <v>451</v>
      </c>
      <c r="AQ2397">
        <v>0</v>
      </c>
      <c r="AR2397">
        <v>451</v>
      </c>
      <c r="AS2397">
        <v>14.6</v>
      </c>
      <c r="AT2397">
        <v>31</v>
      </c>
      <c r="AU2397">
        <v>1201440</v>
      </c>
      <c r="AV2397">
        <v>1386</v>
      </c>
      <c r="AW2397" t="s">
        <v>20710</v>
      </c>
      <c r="AX2397" t="s">
        <v>16605</v>
      </c>
      <c r="AY2397" t="s">
        <v>11421</v>
      </c>
      <c r="AZ2397">
        <v>32825</v>
      </c>
      <c r="BA2397">
        <v>5521</v>
      </c>
      <c r="BB2397">
        <v>5521</v>
      </c>
      <c r="BC2397">
        <v>0</v>
      </c>
      <c r="BE2397">
        <v>12095</v>
      </c>
      <c r="BH2397" t="s">
        <v>11427</v>
      </c>
      <c r="BI2397" t="s">
        <v>11427</v>
      </c>
      <c r="BJ2397" t="s">
        <v>11428</v>
      </c>
      <c r="BK2397" t="s">
        <v>11428</v>
      </c>
      <c r="BL2397" t="s">
        <v>11428</v>
      </c>
      <c r="BM2397" t="s">
        <v>11428</v>
      </c>
      <c r="BN2397" t="s">
        <v>11428</v>
      </c>
      <c r="BO2397" t="s">
        <v>11428</v>
      </c>
      <c r="BP2397" t="s">
        <v>11428</v>
      </c>
      <c r="BQ2397" t="s">
        <v>11427</v>
      </c>
      <c r="BR2397" t="s">
        <v>11427</v>
      </c>
      <c r="BS2397" t="s">
        <v>11427</v>
      </c>
      <c r="BT2397" t="s">
        <v>11427</v>
      </c>
      <c r="BU2397" t="s">
        <v>11427</v>
      </c>
      <c r="BV2397" t="s">
        <v>11427</v>
      </c>
      <c r="BW2397" t="s">
        <v>11427</v>
      </c>
      <c r="BY2397" t="s">
        <v>11428</v>
      </c>
      <c r="CB2397" t="s">
        <v>11427</v>
      </c>
      <c r="CD2397">
        <v>451</v>
      </c>
      <c r="CE2397">
        <v>0</v>
      </c>
      <c r="CF2397">
        <v>451</v>
      </c>
      <c r="CG2397">
        <v>1</v>
      </c>
      <c r="CH2397">
        <v>9</v>
      </c>
      <c r="CI2397">
        <v>454</v>
      </c>
    </row>
    <row r="2398" spans="1:87">
      <c r="A2398">
        <v>120144001387</v>
      </c>
      <c r="B2398" t="s">
        <v>11490</v>
      </c>
      <c r="C2398" t="s">
        <v>20525</v>
      </c>
      <c r="D2398" t="s">
        <v>20712</v>
      </c>
      <c r="E2398" t="s">
        <v>16602</v>
      </c>
      <c r="F2398" t="s">
        <v>20713</v>
      </c>
      <c r="G2398" t="s">
        <v>20714</v>
      </c>
      <c r="H2398" t="s">
        <v>20715</v>
      </c>
      <c r="I2398" t="s">
        <v>11421</v>
      </c>
      <c r="J2398">
        <v>32798</v>
      </c>
      <c r="K2398" t="s">
        <v>11422</v>
      </c>
      <c r="L2398">
        <v>12</v>
      </c>
      <c r="M2398" t="s">
        <v>11461</v>
      </c>
      <c r="N2398">
        <v>5</v>
      </c>
      <c r="P2398">
        <v>21</v>
      </c>
      <c r="Q2398">
        <v>89</v>
      </c>
      <c r="R2398">
        <v>89</v>
      </c>
      <c r="S2398">
        <v>106</v>
      </c>
      <c r="T2398">
        <v>107</v>
      </c>
      <c r="U2398">
        <v>125</v>
      </c>
      <c r="V2398">
        <v>90</v>
      </c>
      <c r="AD2398" t="s">
        <v>11424</v>
      </c>
      <c r="AE2398">
        <v>28.735399999999998</v>
      </c>
      <c r="AF2398">
        <v>-81.601799999999997</v>
      </c>
      <c r="AG2398" t="s">
        <v>20716</v>
      </c>
      <c r="AH2398">
        <v>48</v>
      </c>
      <c r="AI2398">
        <v>304</v>
      </c>
      <c r="AJ2398">
        <v>323</v>
      </c>
      <c r="AK2398">
        <v>0</v>
      </c>
      <c r="AL2398">
        <v>3</v>
      </c>
      <c r="AM2398">
        <v>85</v>
      </c>
      <c r="AN2398">
        <v>340</v>
      </c>
      <c r="AO2398">
        <v>186</v>
      </c>
      <c r="AP2398">
        <v>624</v>
      </c>
      <c r="AQ2398">
        <v>0</v>
      </c>
      <c r="AR2398">
        <v>624</v>
      </c>
      <c r="AS2398">
        <v>14.9</v>
      </c>
      <c r="AT2398">
        <v>42</v>
      </c>
      <c r="AU2398">
        <v>1201440</v>
      </c>
      <c r="AV2398">
        <v>1387</v>
      </c>
      <c r="AW2398" t="s">
        <v>20714</v>
      </c>
      <c r="AX2398" t="s">
        <v>20715</v>
      </c>
      <c r="AY2398" t="s">
        <v>11421</v>
      </c>
      <c r="AZ2398">
        <v>32798</v>
      </c>
      <c r="BA2398">
        <v>5308</v>
      </c>
      <c r="BB2398">
        <v>5308</v>
      </c>
      <c r="BC2398">
        <v>0</v>
      </c>
      <c r="BE2398">
        <v>12095</v>
      </c>
      <c r="BH2398" t="s">
        <v>11427</v>
      </c>
      <c r="BI2398" t="s">
        <v>11427</v>
      </c>
      <c r="BJ2398" t="s">
        <v>11428</v>
      </c>
      <c r="BK2398" t="s">
        <v>11428</v>
      </c>
      <c r="BL2398" t="s">
        <v>11428</v>
      </c>
      <c r="BM2398" t="s">
        <v>11428</v>
      </c>
      <c r="BN2398" t="s">
        <v>11428</v>
      </c>
      <c r="BO2398" t="s">
        <v>11428</v>
      </c>
      <c r="BP2398" t="s">
        <v>11428</v>
      </c>
      <c r="BQ2398" t="s">
        <v>11427</v>
      </c>
      <c r="BR2398" t="s">
        <v>11427</v>
      </c>
      <c r="BS2398" t="s">
        <v>11427</v>
      </c>
      <c r="BT2398" t="s">
        <v>11427</v>
      </c>
      <c r="BU2398" t="s">
        <v>11427</v>
      </c>
      <c r="BV2398" t="s">
        <v>11427</v>
      </c>
      <c r="BW2398" t="s">
        <v>11427</v>
      </c>
      <c r="BY2398" t="s">
        <v>11428</v>
      </c>
      <c r="CB2398" t="s">
        <v>11427</v>
      </c>
      <c r="CD2398">
        <v>624</v>
      </c>
      <c r="CE2398">
        <v>0</v>
      </c>
      <c r="CF2398">
        <v>624</v>
      </c>
      <c r="CG2398">
        <v>1</v>
      </c>
      <c r="CH2398">
        <v>12</v>
      </c>
      <c r="CI2398">
        <v>627</v>
      </c>
    </row>
    <row r="2399" spans="1:87">
      <c r="A2399">
        <v>120144001389</v>
      </c>
      <c r="B2399" t="s">
        <v>11490</v>
      </c>
      <c r="C2399" t="s">
        <v>20525</v>
      </c>
      <c r="D2399" t="s">
        <v>20717</v>
      </c>
      <c r="E2399" t="s">
        <v>16602</v>
      </c>
      <c r="F2399" t="s">
        <v>20718</v>
      </c>
      <c r="G2399" t="s">
        <v>20719</v>
      </c>
      <c r="H2399" t="s">
        <v>20694</v>
      </c>
      <c r="I2399" t="s">
        <v>11421</v>
      </c>
      <c r="J2399">
        <v>34787</v>
      </c>
      <c r="K2399" t="s">
        <v>11422</v>
      </c>
      <c r="L2399">
        <v>12</v>
      </c>
      <c r="M2399" t="s">
        <v>11461</v>
      </c>
      <c r="N2399">
        <v>5</v>
      </c>
      <c r="P2399">
        <v>30</v>
      </c>
      <c r="Q2399">
        <v>114</v>
      </c>
      <c r="R2399">
        <v>129</v>
      </c>
      <c r="S2399">
        <v>113</v>
      </c>
      <c r="T2399">
        <v>116</v>
      </c>
      <c r="U2399">
        <v>110</v>
      </c>
      <c r="V2399">
        <v>110</v>
      </c>
      <c r="AD2399" t="s">
        <v>11424</v>
      </c>
      <c r="AE2399">
        <v>28.570599999999999</v>
      </c>
      <c r="AF2399">
        <v>-81.582999999999998</v>
      </c>
      <c r="AG2399" t="s">
        <v>20720</v>
      </c>
      <c r="AH2399">
        <v>48</v>
      </c>
      <c r="AI2399">
        <v>401</v>
      </c>
      <c r="AJ2399">
        <v>321</v>
      </c>
      <c r="AK2399">
        <v>3</v>
      </c>
      <c r="AL2399">
        <v>19</v>
      </c>
      <c r="AM2399">
        <v>97</v>
      </c>
      <c r="AN2399">
        <v>316</v>
      </c>
      <c r="AO2399">
        <v>274</v>
      </c>
      <c r="AP2399">
        <v>500</v>
      </c>
      <c r="AQ2399">
        <v>21</v>
      </c>
      <c r="AR2399">
        <v>521</v>
      </c>
      <c r="AS2399">
        <v>15</v>
      </c>
      <c r="AT2399">
        <v>48</v>
      </c>
      <c r="AU2399">
        <v>1201440</v>
      </c>
      <c r="AV2399">
        <v>1389</v>
      </c>
      <c r="AW2399" t="s">
        <v>20719</v>
      </c>
      <c r="AX2399" t="s">
        <v>20694</v>
      </c>
      <c r="AY2399" t="s">
        <v>11421</v>
      </c>
      <c r="AZ2399">
        <v>34787</v>
      </c>
      <c r="BA2399">
        <v>2846</v>
      </c>
      <c r="BB2399">
        <v>2846</v>
      </c>
      <c r="BC2399">
        <v>0</v>
      </c>
      <c r="BE2399">
        <v>12095</v>
      </c>
      <c r="BH2399" t="s">
        <v>11427</v>
      </c>
      <c r="BI2399" t="s">
        <v>11427</v>
      </c>
      <c r="BJ2399" t="s">
        <v>11428</v>
      </c>
      <c r="BK2399" t="s">
        <v>11428</v>
      </c>
      <c r="BL2399" t="s">
        <v>11428</v>
      </c>
      <c r="BM2399" t="s">
        <v>11428</v>
      </c>
      <c r="BN2399" t="s">
        <v>11428</v>
      </c>
      <c r="BO2399" t="s">
        <v>11428</v>
      </c>
      <c r="BP2399" t="s">
        <v>11428</v>
      </c>
      <c r="BQ2399" t="s">
        <v>11427</v>
      </c>
      <c r="BR2399" t="s">
        <v>11427</v>
      </c>
      <c r="BS2399" t="s">
        <v>11427</v>
      </c>
      <c r="BT2399" t="s">
        <v>11427</v>
      </c>
      <c r="BU2399" t="s">
        <v>11427</v>
      </c>
      <c r="BV2399" t="s">
        <v>11427</v>
      </c>
      <c r="BW2399" t="s">
        <v>11427</v>
      </c>
      <c r="BY2399" t="s">
        <v>11428</v>
      </c>
      <c r="CB2399" t="s">
        <v>11427</v>
      </c>
      <c r="CD2399">
        <v>500</v>
      </c>
      <c r="CE2399">
        <v>21</v>
      </c>
      <c r="CF2399">
        <v>521</v>
      </c>
      <c r="CG2399">
        <v>7</v>
      </c>
      <c r="CH2399">
        <v>6</v>
      </c>
      <c r="CI2399">
        <v>722</v>
      </c>
    </row>
    <row r="2400" spans="1:87">
      <c r="A2400">
        <v>120144001390</v>
      </c>
      <c r="B2400" t="s">
        <v>11490</v>
      </c>
      <c r="C2400" t="s">
        <v>20525</v>
      </c>
      <c r="D2400" t="s">
        <v>20721</v>
      </c>
      <c r="E2400" t="s">
        <v>16602</v>
      </c>
      <c r="F2400" t="s">
        <v>20722</v>
      </c>
      <c r="G2400" t="s">
        <v>20723</v>
      </c>
      <c r="H2400" t="s">
        <v>16605</v>
      </c>
      <c r="I2400" t="s">
        <v>11421</v>
      </c>
      <c r="J2400">
        <v>32804</v>
      </c>
      <c r="K2400" t="s">
        <v>11422</v>
      </c>
      <c r="L2400">
        <v>12</v>
      </c>
      <c r="M2400" t="s">
        <v>11461</v>
      </c>
      <c r="N2400">
        <v>5</v>
      </c>
      <c r="P2400">
        <v>34</v>
      </c>
      <c r="Q2400">
        <v>107</v>
      </c>
      <c r="R2400">
        <v>120</v>
      </c>
      <c r="S2400">
        <v>100</v>
      </c>
      <c r="T2400">
        <v>116</v>
      </c>
      <c r="U2400">
        <v>106</v>
      </c>
      <c r="V2400">
        <v>97</v>
      </c>
      <c r="AD2400" t="s">
        <v>11424</v>
      </c>
      <c r="AE2400">
        <v>28.5733</v>
      </c>
      <c r="AF2400">
        <v>-81.401799999999994</v>
      </c>
      <c r="AG2400" t="s">
        <v>20724</v>
      </c>
      <c r="AH2400">
        <v>48</v>
      </c>
      <c r="AI2400">
        <v>370</v>
      </c>
      <c r="AJ2400">
        <v>310</v>
      </c>
      <c r="AK2400">
        <v>3</v>
      </c>
      <c r="AL2400">
        <v>7</v>
      </c>
      <c r="AM2400">
        <v>328</v>
      </c>
      <c r="AN2400">
        <v>73</v>
      </c>
      <c r="AO2400">
        <v>253</v>
      </c>
      <c r="AP2400">
        <v>431</v>
      </c>
      <c r="AQ2400">
        <v>11</v>
      </c>
      <c r="AR2400">
        <v>442</v>
      </c>
      <c r="AS2400">
        <v>11.9</v>
      </c>
      <c r="AT2400">
        <v>57</v>
      </c>
      <c r="AU2400">
        <v>1201440</v>
      </c>
      <c r="AV2400">
        <v>1390</v>
      </c>
      <c r="AW2400" t="s">
        <v>20723</v>
      </c>
      <c r="AX2400" t="s">
        <v>16605</v>
      </c>
      <c r="AY2400" t="s">
        <v>11421</v>
      </c>
      <c r="AZ2400">
        <v>32804</v>
      </c>
      <c r="BA2400">
        <v>4827</v>
      </c>
      <c r="BB2400">
        <v>4827</v>
      </c>
      <c r="BC2400">
        <v>0</v>
      </c>
      <c r="BE2400">
        <v>12095</v>
      </c>
      <c r="BH2400" t="s">
        <v>11427</v>
      </c>
      <c r="BI2400" t="s">
        <v>11427</v>
      </c>
      <c r="BJ2400" t="s">
        <v>11428</v>
      </c>
      <c r="BK2400" t="s">
        <v>11428</v>
      </c>
      <c r="BL2400" t="s">
        <v>11428</v>
      </c>
      <c r="BM2400" t="s">
        <v>11428</v>
      </c>
      <c r="BN2400" t="s">
        <v>11428</v>
      </c>
      <c r="BO2400" t="s">
        <v>11428</v>
      </c>
      <c r="BP2400" t="s">
        <v>11428</v>
      </c>
      <c r="BQ2400" t="s">
        <v>11427</v>
      </c>
      <c r="BR2400" t="s">
        <v>11427</v>
      </c>
      <c r="BS2400" t="s">
        <v>11427</v>
      </c>
      <c r="BT2400" t="s">
        <v>11427</v>
      </c>
      <c r="BU2400" t="s">
        <v>11427</v>
      </c>
      <c r="BV2400" t="s">
        <v>11427</v>
      </c>
      <c r="BW2400" t="s">
        <v>11427</v>
      </c>
      <c r="BY2400" t="s">
        <v>11428</v>
      </c>
      <c r="CB2400" t="s">
        <v>11427</v>
      </c>
      <c r="CD2400">
        <v>431</v>
      </c>
      <c r="CE2400">
        <v>11</v>
      </c>
      <c r="CF2400">
        <v>442</v>
      </c>
      <c r="CG2400">
        <v>0</v>
      </c>
      <c r="CH2400">
        <v>16</v>
      </c>
      <c r="CI2400">
        <v>680</v>
      </c>
    </row>
    <row r="2401" spans="1:87">
      <c r="A2401">
        <v>120144001391</v>
      </c>
      <c r="B2401" t="s">
        <v>11490</v>
      </c>
      <c r="C2401" t="s">
        <v>20525</v>
      </c>
      <c r="D2401" t="s">
        <v>20725</v>
      </c>
      <c r="E2401" t="s">
        <v>16602</v>
      </c>
      <c r="F2401" t="s">
        <v>20726</v>
      </c>
      <c r="G2401" t="s">
        <v>20727</v>
      </c>
      <c r="H2401" t="s">
        <v>16605</v>
      </c>
      <c r="I2401" t="s">
        <v>11421</v>
      </c>
      <c r="J2401">
        <v>32814</v>
      </c>
      <c r="K2401" t="s">
        <v>11422</v>
      </c>
      <c r="L2401">
        <v>12</v>
      </c>
      <c r="M2401" t="s">
        <v>11461</v>
      </c>
      <c r="N2401">
        <v>5</v>
      </c>
      <c r="P2401">
        <v>29</v>
      </c>
      <c r="Q2401">
        <v>196</v>
      </c>
      <c r="R2401">
        <v>196</v>
      </c>
      <c r="S2401">
        <v>198</v>
      </c>
      <c r="T2401">
        <v>191</v>
      </c>
      <c r="U2401">
        <v>207</v>
      </c>
      <c r="V2401">
        <v>191</v>
      </c>
      <c r="AD2401" t="s">
        <v>11424</v>
      </c>
      <c r="AE2401">
        <v>28.566299999999998</v>
      </c>
      <c r="AF2401">
        <v>-81.347099999999998</v>
      </c>
      <c r="AG2401" t="s">
        <v>20728</v>
      </c>
      <c r="AH2401">
        <v>48</v>
      </c>
      <c r="AI2401">
        <v>615</v>
      </c>
      <c r="AJ2401">
        <v>593</v>
      </c>
      <c r="AK2401">
        <v>1</v>
      </c>
      <c r="AL2401">
        <v>73</v>
      </c>
      <c r="AM2401">
        <v>90</v>
      </c>
      <c r="AN2401">
        <v>303</v>
      </c>
      <c r="AO2401">
        <v>685</v>
      </c>
      <c r="AP2401">
        <v>401</v>
      </c>
      <c r="AQ2401">
        <v>34</v>
      </c>
      <c r="AR2401">
        <v>435</v>
      </c>
      <c r="AS2401">
        <v>15.1</v>
      </c>
      <c r="AT2401">
        <v>80</v>
      </c>
      <c r="AU2401">
        <v>1201440</v>
      </c>
      <c r="AV2401">
        <v>1391</v>
      </c>
      <c r="AW2401" t="s">
        <v>20727</v>
      </c>
      <c r="AX2401" t="s">
        <v>16605</v>
      </c>
      <c r="AY2401" t="s">
        <v>11421</v>
      </c>
      <c r="AZ2401">
        <v>32814</v>
      </c>
      <c r="BA2401">
        <v>6328</v>
      </c>
      <c r="BB2401">
        <v>6328</v>
      </c>
      <c r="BC2401">
        <v>0</v>
      </c>
      <c r="BE2401">
        <v>12095</v>
      </c>
      <c r="BH2401" t="s">
        <v>11427</v>
      </c>
      <c r="BI2401" t="s">
        <v>11427</v>
      </c>
      <c r="BJ2401" t="s">
        <v>11428</v>
      </c>
      <c r="BK2401" t="s">
        <v>11428</v>
      </c>
      <c r="BL2401" t="s">
        <v>11428</v>
      </c>
      <c r="BM2401" t="s">
        <v>11428</v>
      </c>
      <c r="BN2401" t="s">
        <v>11428</v>
      </c>
      <c r="BO2401" t="s">
        <v>11428</v>
      </c>
      <c r="BP2401" t="s">
        <v>11428</v>
      </c>
      <c r="BQ2401" t="s">
        <v>11427</v>
      </c>
      <c r="BR2401" t="s">
        <v>11427</v>
      </c>
      <c r="BS2401" t="s">
        <v>11427</v>
      </c>
      <c r="BT2401" t="s">
        <v>11427</v>
      </c>
      <c r="BU2401" t="s">
        <v>11427</v>
      </c>
      <c r="BV2401" t="s">
        <v>11427</v>
      </c>
      <c r="BW2401" t="s">
        <v>11427</v>
      </c>
      <c r="BY2401" t="s">
        <v>11428</v>
      </c>
      <c r="CB2401" t="s">
        <v>11427</v>
      </c>
      <c r="CD2401">
        <v>401</v>
      </c>
      <c r="CE2401">
        <v>34</v>
      </c>
      <c r="CF2401">
        <v>435</v>
      </c>
      <c r="CG2401">
        <v>0</v>
      </c>
      <c r="CH2401">
        <v>56</v>
      </c>
      <c r="CI2401">
        <v>1208</v>
      </c>
    </row>
    <row r="2402" spans="1:87">
      <c r="A2402">
        <v>120144001392</v>
      </c>
      <c r="B2402" t="s">
        <v>11490</v>
      </c>
      <c r="C2402" t="s">
        <v>20525</v>
      </c>
      <c r="D2402" t="s">
        <v>20729</v>
      </c>
      <c r="E2402" t="s">
        <v>16602</v>
      </c>
      <c r="F2402" t="s">
        <v>20730</v>
      </c>
      <c r="G2402" t="s">
        <v>20731</v>
      </c>
      <c r="H2402" t="s">
        <v>20553</v>
      </c>
      <c r="I2402" t="s">
        <v>11421</v>
      </c>
      <c r="J2402">
        <v>32712</v>
      </c>
      <c r="K2402" t="s">
        <v>11422</v>
      </c>
      <c r="L2402">
        <v>12</v>
      </c>
      <c r="M2402" t="s">
        <v>11461</v>
      </c>
      <c r="N2402">
        <v>5</v>
      </c>
      <c r="P2402">
        <v>38</v>
      </c>
      <c r="Q2402">
        <v>110</v>
      </c>
      <c r="R2402">
        <v>129</v>
      </c>
      <c r="S2402">
        <v>128</v>
      </c>
      <c r="T2402">
        <v>124</v>
      </c>
      <c r="U2402">
        <v>150</v>
      </c>
      <c r="V2402">
        <v>107</v>
      </c>
      <c r="AD2402" t="s">
        <v>11424</v>
      </c>
      <c r="AE2402">
        <v>28.688400000000001</v>
      </c>
      <c r="AF2402">
        <v>-81.510099999999994</v>
      </c>
      <c r="AG2402" t="s">
        <v>20732</v>
      </c>
      <c r="AH2402">
        <v>48</v>
      </c>
      <c r="AI2402">
        <v>401</v>
      </c>
      <c r="AJ2402">
        <v>385</v>
      </c>
      <c r="AK2402">
        <v>2</v>
      </c>
      <c r="AL2402">
        <v>12</v>
      </c>
      <c r="AM2402">
        <v>157</v>
      </c>
      <c r="AN2402">
        <v>372</v>
      </c>
      <c r="AO2402">
        <v>227</v>
      </c>
      <c r="AP2402">
        <v>536</v>
      </c>
      <c r="AQ2402">
        <v>48</v>
      </c>
      <c r="AR2402">
        <v>584</v>
      </c>
      <c r="AS2402">
        <v>14.3</v>
      </c>
      <c r="AT2402">
        <v>55</v>
      </c>
      <c r="AU2402">
        <v>1201440</v>
      </c>
      <c r="AV2402">
        <v>1392</v>
      </c>
      <c r="AW2402" t="s">
        <v>20731</v>
      </c>
      <c r="AX2402" t="s">
        <v>20553</v>
      </c>
      <c r="AY2402" t="s">
        <v>11421</v>
      </c>
      <c r="AZ2402">
        <v>32712</v>
      </c>
      <c r="BA2402">
        <v>2754</v>
      </c>
      <c r="BB2402">
        <v>2754</v>
      </c>
      <c r="BC2402">
        <v>0</v>
      </c>
      <c r="BE2402">
        <v>12095</v>
      </c>
      <c r="BH2402" t="s">
        <v>11427</v>
      </c>
      <c r="BI2402" t="s">
        <v>11427</v>
      </c>
      <c r="BJ2402" t="s">
        <v>11428</v>
      </c>
      <c r="BK2402" t="s">
        <v>11428</v>
      </c>
      <c r="BL2402" t="s">
        <v>11428</v>
      </c>
      <c r="BM2402" t="s">
        <v>11428</v>
      </c>
      <c r="BN2402" t="s">
        <v>11428</v>
      </c>
      <c r="BO2402" t="s">
        <v>11428</v>
      </c>
      <c r="BP2402" t="s">
        <v>11428</v>
      </c>
      <c r="BQ2402" t="s">
        <v>11427</v>
      </c>
      <c r="BR2402" t="s">
        <v>11427</v>
      </c>
      <c r="BS2402" t="s">
        <v>11427</v>
      </c>
      <c r="BT2402" t="s">
        <v>11427</v>
      </c>
      <c r="BU2402" t="s">
        <v>11427</v>
      </c>
      <c r="BV2402" t="s">
        <v>11427</v>
      </c>
      <c r="BW2402" t="s">
        <v>11427</v>
      </c>
      <c r="BY2402" t="s">
        <v>11428</v>
      </c>
      <c r="CB2402" t="s">
        <v>11427</v>
      </c>
      <c r="CD2402">
        <v>536</v>
      </c>
      <c r="CE2402">
        <v>48</v>
      </c>
      <c r="CF2402">
        <v>584</v>
      </c>
      <c r="CG2402">
        <v>1</v>
      </c>
      <c r="CH2402">
        <v>15</v>
      </c>
      <c r="CI2402">
        <v>786</v>
      </c>
    </row>
    <row r="2403" spans="1:87">
      <c r="A2403">
        <v>120144001393</v>
      </c>
      <c r="B2403" t="s">
        <v>11490</v>
      </c>
      <c r="C2403" t="s">
        <v>20525</v>
      </c>
      <c r="D2403" t="s">
        <v>20733</v>
      </c>
      <c r="E2403" t="s">
        <v>16602</v>
      </c>
      <c r="F2403" t="s">
        <v>20734</v>
      </c>
      <c r="G2403" t="s">
        <v>20735</v>
      </c>
      <c r="H2403" t="s">
        <v>16605</v>
      </c>
      <c r="I2403" t="s">
        <v>11421</v>
      </c>
      <c r="J2403">
        <v>32812</v>
      </c>
      <c r="K2403" t="s">
        <v>11422</v>
      </c>
      <c r="L2403">
        <v>12</v>
      </c>
      <c r="M2403" t="s">
        <v>11461</v>
      </c>
      <c r="N2403">
        <v>5</v>
      </c>
      <c r="P2403">
        <v>39</v>
      </c>
      <c r="Q2403">
        <v>67</v>
      </c>
      <c r="R2403">
        <v>97</v>
      </c>
      <c r="S2403">
        <v>89</v>
      </c>
      <c r="T2403">
        <v>81</v>
      </c>
      <c r="U2403">
        <v>94</v>
      </c>
      <c r="V2403">
        <v>68</v>
      </c>
      <c r="AD2403" t="s">
        <v>11424</v>
      </c>
      <c r="AE2403">
        <v>28.505099999999999</v>
      </c>
      <c r="AF2403">
        <v>-81.334000000000003</v>
      </c>
      <c r="AG2403" t="s">
        <v>20736</v>
      </c>
      <c r="AH2403">
        <v>48</v>
      </c>
      <c r="AI2403">
        <v>273</v>
      </c>
      <c r="AJ2403">
        <v>262</v>
      </c>
      <c r="AK2403">
        <v>1</v>
      </c>
      <c r="AL2403">
        <v>15</v>
      </c>
      <c r="AM2403">
        <v>83</v>
      </c>
      <c r="AN2403">
        <v>291</v>
      </c>
      <c r="AO2403">
        <v>130</v>
      </c>
      <c r="AP2403">
        <v>532</v>
      </c>
      <c r="AQ2403">
        <v>0</v>
      </c>
      <c r="AR2403">
        <v>532</v>
      </c>
      <c r="AS2403">
        <v>13.7</v>
      </c>
      <c r="AT2403">
        <v>39</v>
      </c>
      <c r="AU2403">
        <v>1201440</v>
      </c>
      <c r="AV2403">
        <v>1393</v>
      </c>
      <c r="AW2403" t="s">
        <v>20735</v>
      </c>
      <c r="AX2403" t="s">
        <v>16605</v>
      </c>
      <c r="AY2403" t="s">
        <v>11421</v>
      </c>
      <c r="AZ2403">
        <v>32812</v>
      </c>
      <c r="BA2403">
        <v>7314</v>
      </c>
      <c r="BB2403">
        <v>7314</v>
      </c>
      <c r="BC2403">
        <v>0</v>
      </c>
      <c r="BE2403">
        <v>12095</v>
      </c>
      <c r="BH2403" t="s">
        <v>11427</v>
      </c>
      <c r="BI2403" t="s">
        <v>11427</v>
      </c>
      <c r="BJ2403" t="s">
        <v>11428</v>
      </c>
      <c r="BK2403" t="s">
        <v>11428</v>
      </c>
      <c r="BL2403" t="s">
        <v>11428</v>
      </c>
      <c r="BM2403" t="s">
        <v>11428</v>
      </c>
      <c r="BN2403" t="s">
        <v>11428</v>
      </c>
      <c r="BO2403" t="s">
        <v>11428</v>
      </c>
      <c r="BP2403" t="s">
        <v>11428</v>
      </c>
      <c r="BQ2403" t="s">
        <v>11427</v>
      </c>
      <c r="BR2403" t="s">
        <v>11427</v>
      </c>
      <c r="BS2403" t="s">
        <v>11427</v>
      </c>
      <c r="BT2403" t="s">
        <v>11427</v>
      </c>
      <c r="BU2403" t="s">
        <v>11427</v>
      </c>
      <c r="BV2403" t="s">
        <v>11427</v>
      </c>
      <c r="BW2403" t="s">
        <v>11427</v>
      </c>
      <c r="BY2403" t="s">
        <v>11428</v>
      </c>
      <c r="CB2403" t="s">
        <v>11427</v>
      </c>
      <c r="CD2403">
        <v>532</v>
      </c>
      <c r="CE2403">
        <v>0</v>
      </c>
      <c r="CF2403">
        <v>532</v>
      </c>
      <c r="CG2403">
        <v>0</v>
      </c>
      <c r="CH2403">
        <v>15</v>
      </c>
      <c r="CI2403">
        <v>535</v>
      </c>
    </row>
    <row r="2404" spans="1:87">
      <c r="A2404">
        <v>120144001394</v>
      </c>
      <c r="B2404" t="s">
        <v>11490</v>
      </c>
      <c r="C2404" t="s">
        <v>20525</v>
      </c>
      <c r="D2404" t="s">
        <v>20737</v>
      </c>
      <c r="E2404" t="s">
        <v>16602</v>
      </c>
      <c r="F2404" t="s">
        <v>20738</v>
      </c>
      <c r="G2404" t="s">
        <v>20739</v>
      </c>
      <c r="H2404" t="s">
        <v>20545</v>
      </c>
      <c r="I2404" t="s">
        <v>11421</v>
      </c>
      <c r="J2404">
        <v>32792</v>
      </c>
      <c r="K2404" t="s">
        <v>11422</v>
      </c>
      <c r="L2404">
        <v>12</v>
      </c>
      <c r="M2404" t="s">
        <v>11461</v>
      </c>
      <c r="N2404">
        <v>5</v>
      </c>
      <c r="P2404">
        <v>1</v>
      </c>
      <c r="Q2404">
        <v>96</v>
      </c>
      <c r="R2404">
        <v>127</v>
      </c>
      <c r="S2404">
        <v>112</v>
      </c>
      <c r="T2404">
        <v>103</v>
      </c>
      <c r="U2404">
        <v>96</v>
      </c>
      <c r="V2404">
        <v>105</v>
      </c>
      <c r="AD2404" t="s">
        <v>11424</v>
      </c>
      <c r="AE2404">
        <v>28.6066</v>
      </c>
      <c r="AF2404">
        <v>-81.329400000000007</v>
      </c>
      <c r="AG2404" t="s">
        <v>20740</v>
      </c>
      <c r="AH2404">
        <v>48</v>
      </c>
      <c r="AI2404">
        <v>339</v>
      </c>
      <c r="AJ2404">
        <v>301</v>
      </c>
      <c r="AK2404">
        <v>1</v>
      </c>
      <c r="AL2404">
        <v>25</v>
      </c>
      <c r="AM2404">
        <v>75</v>
      </c>
      <c r="AN2404">
        <v>199</v>
      </c>
      <c r="AO2404">
        <v>312</v>
      </c>
      <c r="AP2404">
        <v>329</v>
      </c>
      <c r="AQ2404">
        <v>18</v>
      </c>
      <c r="AR2404">
        <v>347</v>
      </c>
      <c r="AS2404">
        <v>13.9</v>
      </c>
      <c r="AT2404">
        <v>46</v>
      </c>
      <c r="AU2404">
        <v>1201440</v>
      </c>
      <c r="AV2404">
        <v>1394</v>
      </c>
      <c r="AW2404" t="s">
        <v>20739</v>
      </c>
      <c r="AX2404" t="s">
        <v>20545</v>
      </c>
      <c r="AY2404" t="s">
        <v>11421</v>
      </c>
      <c r="AZ2404">
        <v>32792</v>
      </c>
      <c r="BA2404">
        <v>2505</v>
      </c>
      <c r="BB2404">
        <v>2505</v>
      </c>
      <c r="BC2404">
        <v>0</v>
      </c>
      <c r="BE2404">
        <v>12095</v>
      </c>
      <c r="BH2404" t="s">
        <v>11427</v>
      </c>
      <c r="BI2404" t="s">
        <v>11427</v>
      </c>
      <c r="BJ2404" t="s">
        <v>11428</v>
      </c>
      <c r="BK2404" t="s">
        <v>11428</v>
      </c>
      <c r="BL2404" t="s">
        <v>11428</v>
      </c>
      <c r="BM2404" t="s">
        <v>11428</v>
      </c>
      <c r="BN2404" t="s">
        <v>11428</v>
      </c>
      <c r="BO2404" t="s">
        <v>11428</v>
      </c>
      <c r="BP2404" t="s">
        <v>11428</v>
      </c>
      <c r="BQ2404" t="s">
        <v>11427</v>
      </c>
      <c r="BR2404" t="s">
        <v>11427</v>
      </c>
      <c r="BS2404" t="s">
        <v>11427</v>
      </c>
      <c r="BT2404" t="s">
        <v>11427</v>
      </c>
      <c r="BU2404" t="s">
        <v>11427</v>
      </c>
      <c r="BV2404" t="s">
        <v>11427</v>
      </c>
      <c r="BW2404" t="s">
        <v>11427</v>
      </c>
      <c r="BY2404" t="s">
        <v>11428</v>
      </c>
      <c r="CB2404" t="s">
        <v>11427</v>
      </c>
      <c r="CD2404">
        <v>329</v>
      </c>
      <c r="CE2404">
        <v>18</v>
      </c>
      <c r="CF2404">
        <v>347</v>
      </c>
      <c r="CG2404">
        <v>2</v>
      </c>
      <c r="CH2404">
        <v>26</v>
      </c>
      <c r="CI2404">
        <v>640</v>
      </c>
    </row>
    <row r="2405" spans="1:87">
      <c r="A2405">
        <v>120144001395</v>
      </c>
      <c r="B2405" t="s">
        <v>11490</v>
      </c>
      <c r="C2405" t="s">
        <v>20525</v>
      </c>
      <c r="D2405" t="s">
        <v>20741</v>
      </c>
      <c r="E2405" t="s">
        <v>16602</v>
      </c>
      <c r="F2405" t="s">
        <v>20742</v>
      </c>
      <c r="G2405" t="s">
        <v>20743</v>
      </c>
      <c r="H2405" t="s">
        <v>16605</v>
      </c>
      <c r="I2405" t="s">
        <v>11421</v>
      </c>
      <c r="J2405">
        <v>32814</v>
      </c>
      <c r="K2405" t="s">
        <v>11422</v>
      </c>
      <c r="L2405">
        <v>12</v>
      </c>
      <c r="M2405">
        <v>6</v>
      </c>
      <c r="N2405">
        <v>8</v>
      </c>
      <c r="W2405">
        <v>502</v>
      </c>
      <c r="X2405">
        <v>460</v>
      </c>
      <c r="Y2405">
        <v>488</v>
      </c>
      <c r="AD2405" t="s">
        <v>11424</v>
      </c>
      <c r="AE2405">
        <v>28.578399999999998</v>
      </c>
      <c r="AF2405">
        <v>-81.335700000000003</v>
      </c>
      <c r="AG2405" t="s">
        <v>20744</v>
      </c>
      <c r="AH2405">
        <v>48</v>
      </c>
      <c r="AI2405">
        <v>704</v>
      </c>
      <c r="AJ2405">
        <v>746</v>
      </c>
      <c r="AK2405">
        <v>4</v>
      </c>
      <c r="AL2405">
        <v>112</v>
      </c>
      <c r="AM2405">
        <v>120</v>
      </c>
      <c r="AN2405">
        <v>479</v>
      </c>
      <c r="AO2405">
        <v>675</v>
      </c>
      <c r="AP2405">
        <v>624</v>
      </c>
      <c r="AQ2405">
        <v>47</v>
      </c>
      <c r="AR2405">
        <v>671</v>
      </c>
      <c r="AS2405">
        <v>17.899999999999999</v>
      </c>
      <c r="AT2405">
        <v>81</v>
      </c>
      <c r="AU2405">
        <v>1201440</v>
      </c>
      <c r="AV2405">
        <v>1395</v>
      </c>
      <c r="AW2405" t="s">
        <v>20743</v>
      </c>
      <c r="AX2405" t="s">
        <v>16605</v>
      </c>
      <c r="AY2405" t="s">
        <v>11421</v>
      </c>
      <c r="AZ2405">
        <v>32814</v>
      </c>
      <c r="BA2405">
        <v>6100</v>
      </c>
      <c r="BB2405">
        <v>6100</v>
      </c>
      <c r="BC2405">
        <v>0</v>
      </c>
      <c r="BE2405">
        <v>12095</v>
      </c>
      <c r="BH2405" t="s">
        <v>11427</v>
      </c>
      <c r="BI2405" t="s">
        <v>11427</v>
      </c>
      <c r="BJ2405" t="s">
        <v>11427</v>
      </c>
      <c r="BK2405" t="s">
        <v>11427</v>
      </c>
      <c r="BL2405" t="s">
        <v>11427</v>
      </c>
      <c r="BM2405" t="s">
        <v>11427</v>
      </c>
      <c r="BN2405" t="s">
        <v>11427</v>
      </c>
      <c r="BO2405" t="s">
        <v>11427</v>
      </c>
      <c r="BP2405" t="s">
        <v>11427</v>
      </c>
      <c r="BQ2405" t="s">
        <v>11428</v>
      </c>
      <c r="BR2405" t="s">
        <v>11428</v>
      </c>
      <c r="BS2405" t="s">
        <v>11428</v>
      </c>
      <c r="BT2405" t="s">
        <v>11427</v>
      </c>
      <c r="BU2405" t="s">
        <v>11427</v>
      </c>
      <c r="BV2405" t="s">
        <v>11427</v>
      </c>
      <c r="BW2405" t="s">
        <v>11427</v>
      </c>
      <c r="BY2405" t="s">
        <v>11428</v>
      </c>
      <c r="CB2405" t="s">
        <v>11427</v>
      </c>
      <c r="CD2405">
        <v>624</v>
      </c>
      <c r="CE2405">
        <v>47</v>
      </c>
      <c r="CF2405">
        <v>671</v>
      </c>
      <c r="CG2405">
        <v>1</v>
      </c>
      <c r="CH2405">
        <v>59</v>
      </c>
      <c r="CI2405">
        <v>1450</v>
      </c>
    </row>
    <row r="2406" spans="1:87">
      <c r="A2406">
        <v>120144001396</v>
      </c>
      <c r="B2406" t="s">
        <v>11490</v>
      </c>
      <c r="C2406" t="s">
        <v>20525</v>
      </c>
      <c r="D2406" t="s">
        <v>20745</v>
      </c>
      <c r="E2406" t="s">
        <v>16602</v>
      </c>
      <c r="F2406" t="s">
        <v>20746</v>
      </c>
      <c r="G2406" t="s">
        <v>20747</v>
      </c>
      <c r="H2406" t="s">
        <v>16605</v>
      </c>
      <c r="I2406" t="s">
        <v>11421</v>
      </c>
      <c r="J2406">
        <v>32804</v>
      </c>
      <c r="K2406" t="s">
        <v>11422</v>
      </c>
      <c r="L2406">
        <v>12</v>
      </c>
      <c r="M2406">
        <v>6</v>
      </c>
      <c r="N2406">
        <v>8</v>
      </c>
      <c r="W2406">
        <v>321</v>
      </c>
      <c r="X2406">
        <v>321</v>
      </c>
      <c r="Y2406">
        <v>300</v>
      </c>
      <c r="AD2406" t="s">
        <v>11424</v>
      </c>
      <c r="AE2406">
        <v>28.583200000000001</v>
      </c>
      <c r="AF2406">
        <v>-81.397000000000006</v>
      </c>
      <c r="AG2406" t="s">
        <v>20748</v>
      </c>
      <c r="AH2406">
        <v>48</v>
      </c>
      <c r="AI2406">
        <v>485</v>
      </c>
      <c r="AJ2406">
        <v>457</v>
      </c>
      <c r="AK2406">
        <v>0</v>
      </c>
      <c r="AL2406">
        <v>21</v>
      </c>
      <c r="AM2406">
        <v>544</v>
      </c>
      <c r="AN2406">
        <v>120</v>
      </c>
      <c r="AO2406">
        <v>238</v>
      </c>
      <c r="AP2406">
        <v>939</v>
      </c>
      <c r="AQ2406">
        <v>0</v>
      </c>
      <c r="AR2406">
        <v>939</v>
      </c>
      <c r="AS2406">
        <v>17.399999999999999</v>
      </c>
      <c r="AT2406">
        <v>54</v>
      </c>
      <c r="AU2406">
        <v>1201440</v>
      </c>
      <c r="AV2406">
        <v>1396</v>
      </c>
      <c r="AW2406" t="s">
        <v>20747</v>
      </c>
      <c r="AX2406" t="s">
        <v>16605</v>
      </c>
      <c r="AY2406" t="s">
        <v>11421</v>
      </c>
      <c r="AZ2406">
        <v>32804</v>
      </c>
      <c r="BA2406">
        <v>3541</v>
      </c>
      <c r="BB2406">
        <v>3541</v>
      </c>
      <c r="BC2406">
        <v>0</v>
      </c>
      <c r="BE2406">
        <v>12095</v>
      </c>
      <c r="BH2406" t="s">
        <v>11427</v>
      </c>
      <c r="BI2406" t="s">
        <v>11427</v>
      </c>
      <c r="BJ2406" t="s">
        <v>11427</v>
      </c>
      <c r="BK2406" t="s">
        <v>11427</v>
      </c>
      <c r="BL2406" t="s">
        <v>11427</v>
      </c>
      <c r="BM2406" t="s">
        <v>11427</v>
      </c>
      <c r="BN2406" t="s">
        <v>11427</v>
      </c>
      <c r="BO2406" t="s">
        <v>11427</v>
      </c>
      <c r="BP2406" t="s">
        <v>11427</v>
      </c>
      <c r="BQ2406" t="s">
        <v>11428</v>
      </c>
      <c r="BR2406" t="s">
        <v>11428</v>
      </c>
      <c r="BS2406" t="s">
        <v>11428</v>
      </c>
      <c r="BT2406" t="s">
        <v>11427</v>
      </c>
      <c r="BU2406" t="s">
        <v>11427</v>
      </c>
      <c r="BV2406" t="s">
        <v>11427</v>
      </c>
      <c r="BW2406" t="s">
        <v>11427</v>
      </c>
      <c r="BY2406" t="s">
        <v>11428</v>
      </c>
      <c r="CB2406" t="s">
        <v>11427</v>
      </c>
      <c r="CD2406">
        <v>939</v>
      </c>
      <c r="CE2406">
        <v>0</v>
      </c>
      <c r="CF2406">
        <v>939</v>
      </c>
      <c r="CG2406">
        <v>0</v>
      </c>
      <c r="CH2406">
        <v>19</v>
      </c>
      <c r="CI2406">
        <v>942</v>
      </c>
    </row>
    <row r="2407" spans="1:87">
      <c r="A2407">
        <v>120144001398</v>
      </c>
      <c r="B2407" t="s">
        <v>11490</v>
      </c>
      <c r="C2407" t="s">
        <v>20525</v>
      </c>
      <c r="D2407" t="s">
        <v>20749</v>
      </c>
      <c r="E2407" t="s">
        <v>16602</v>
      </c>
      <c r="F2407" t="s">
        <v>20750</v>
      </c>
      <c r="G2407" t="s">
        <v>20751</v>
      </c>
      <c r="H2407" t="s">
        <v>16605</v>
      </c>
      <c r="I2407" t="s">
        <v>11421</v>
      </c>
      <c r="J2407">
        <v>32807</v>
      </c>
      <c r="K2407" t="s">
        <v>11422</v>
      </c>
      <c r="L2407">
        <v>12</v>
      </c>
      <c r="M2407" t="s">
        <v>11461</v>
      </c>
      <c r="N2407">
        <v>5</v>
      </c>
      <c r="P2407">
        <v>32</v>
      </c>
      <c r="Q2407">
        <v>87</v>
      </c>
      <c r="R2407">
        <v>76</v>
      </c>
      <c r="S2407">
        <v>102</v>
      </c>
      <c r="T2407">
        <v>112</v>
      </c>
      <c r="U2407">
        <v>89</v>
      </c>
      <c r="V2407">
        <v>81</v>
      </c>
      <c r="AD2407" t="s">
        <v>11424</v>
      </c>
      <c r="AE2407">
        <v>28.545200000000001</v>
      </c>
      <c r="AF2407">
        <v>-81.313400000000001</v>
      </c>
      <c r="AG2407" t="s">
        <v>20752</v>
      </c>
      <c r="AH2407">
        <v>48</v>
      </c>
      <c r="AI2407">
        <v>309</v>
      </c>
      <c r="AJ2407">
        <v>270</v>
      </c>
      <c r="AK2407">
        <v>0</v>
      </c>
      <c r="AL2407">
        <v>18</v>
      </c>
      <c r="AM2407">
        <v>24</v>
      </c>
      <c r="AN2407">
        <v>458</v>
      </c>
      <c r="AO2407">
        <v>76</v>
      </c>
      <c r="AP2407">
        <v>576</v>
      </c>
      <c r="AQ2407">
        <v>0</v>
      </c>
      <c r="AR2407">
        <v>576</v>
      </c>
      <c r="AS2407">
        <v>15.2</v>
      </c>
      <c r="AT2407">
        <v>38</v>
      </c>
      <c r="AU2407">
        <v>1201440</v>
      </c>
      <c r="AV2407">
        <v>1398</v>
      </c>
      <c r="AW2407" t="s">
        <v>20751</v>
      </c>
      <c r="AX2407" t="s">
        <v>16605</v>
      </c>
      <c r="AY2407" t="s">
        <v>11421</v>
      </c>
      <c r="AZ2407">
        <v>32807</v>
      </c>
      <c r="BA2407">
        <v>1764</v>
      </c>
      <c r="BB2407">
        <v>1764</v>
      </c>
      <c r="BC2407">
        <v>0</v>
      </c>
      <c r="BE2407">
        <v>12095</v>
      </c>
      <c r="BH2407" t="s">
        <v>11427</v>
      </c>
      <c r="BI2407" t="s">
        <v>11427</v>
      </c>
      <c r="BJ2407" t="s">
        <v>11428</v>
      </c>
      <c r="BK2407" t="s">
        <v>11428</v>
      </c>
      <c r="BL2407" t="s">
        <v>11428</v>
      </c>
      <c r="BM2407" t="s">
        <v>11428</v>
      </c>
      <c r="BN2407" t="s">
        <v>11428</v>
      </c>
      <c r="BO2407" t="s">
        <v>11428</v>
      </c>
      <c r="BP2407" t="s">
        <v>11428</v>
      </c>
      <c r="BQ2407" t="s">
        <v>11427</v>
      </c>
      <c r="BR2407" t="s">
        <v>11427</v>
      </c>
      <c r="BS2407" t="s">
        <v>11427</v>
      </c>
      <c r="BT2407" t="s">
        <v>11427</v>
      </c>
      <c r="BU2407" t="s">
        <v>11427</v>
      </c>
      <c r="BV2407" t="s">
        <v>11427</v>
      </c>
      <c r="BW2407" t="s">
        <v>11427</v>
      </c>
      <c r="BY2407" t="s">
        <v>11428</v>
      </c>
      <c r="CB2407" t="s">
        <v>11427</v>
      </c>
      <c r="CD2407">
        <v>576</v>
      </c>
      <c r="CE2407">
        <v>0</v>
      </c>
      <c r="CF2407">
        <v>576</v>
      </c>
      <c r="CG2407">
        <v>0</v>
      </c>
      <c r="CH2407">
        <v>3</v>
      </c>
      <c r="CI2407">
        <v>579</v>
      </c>
    </row>
    <row r="2408" spans="1:87">
      <c r="A2408">
        <v>120144001399</v>
      </c>
      <c r="B2408" t="s">
        <v>11490</v>
      </c>
      <c r="C2408" t="s">
        <v>20525</v>
      </c>
      <c r="D2408" t="s">
        <v>20753</v>
      </c>
      <c r="E2408" t="s">
        <v>16602</v>
      </c>
      <c r="F2408" t="s">
        <v>20754</v>
      </c>
      <c r="G2408" t="s">
        <v>20755</v>
      </c>
      <c r="H2408" t="s">
        <v>16605</v>
      </c>
      <c r="I2408" t="s">
        <v>11421</v>
      </c>
      <c r="J2408">
        <v>32808</v>
      </c>
      <c r="K2408" t="s">
        <v>11422</v>
      </c>
      <c r="L2408">
        <v>12</v>
      </c>
      <c r="M2408" t="s">
        <v>11461</v>
      </c>
      <c r="N2408">
        <v>5</v>
      </c>
      <c r="P2408">
        <v>32</v>
      </c>
      <c r="Q2408">
        <v>105</v>
      </c>
      <c r="R2408">
        <v>107</v>
      </c>
      <c r="S2408">
        <v>124</v>
      </c>
      <c r="T2408">
        <v>103</v>
      </c>
      <c r="U2408">
        <v>114</v>
      </c>
      <c r="V2408">
        <v>79</v>
      </c>
      <c r="AD2408" t="s">
        <v>11424</v>
      </c>
      <c r="AE2408">
        <v>28.560400000000001</v>
      </c>
      <c r="AF2408">
        <v>-81.457400000000007</v>
      </c>
      <c r="AG2408" t="s">
        <v>20756</v>
      </c>
      <c r="AH2408">
        <v>48</v>
      </c>
      <c r="AI2408">
        <v>357</v>
      </c>
      <c r="AJ2408">
        <v>307</v>
      </c>
      <c r="AK2408">
        <v>2</v>
      </c>
      <c r="AL2408">
        <v>5</v>
      </c>
      <c r="AM2408">
        <v>552</v>
      </c>
      <c r="AN2408">
        <v>85</v>
      </c>
      <c r="AO2408">
        <v>14</v>
      </c>
      <c r="AP2408">
        <v>540</v>
      </c>
      <c r="AQ2408">
        <v>0</v>
      </c>
      <c r="AR2408">
        <v>540</v>
      </c>
      <c r="AS2408">
        <v>16.2</v>
      </c>
      <c r="AT2408">
        <v>41</v>
      </c>
      <c r="AU2408">
        <v>1201440</v>
      </c>
      <c r="AV2408">
        <v>1399</v>
      </c>
      <c r="AW2408" t="s">
        <v>20755</v>
      </c>
      <c r="AX2408" t="s">
        <v>16605</v>
      </c>
      <c r="AY2408" t="s">
        <v>11421</v>
      </c>
      <c r="AZ2408">
        <v>32808</v>
      </c>
      <c r="BA2408">
        <v>6108</v>
      </c>
      <c r="BB2408">
        <v>6108</v>
      </c>
      <c r="BC2408">
        <v>0</v>
      </c>
      <c r="BE2408">
        <v>12095</v>
      </c>
      <c r="BH2408" t="s">
        <v>11427</v>
      </c>
      <c r="BI2408" t="s">
        <v>11427</v>
      </c>
      <c r="BJ2408" t="s">
        <v>11428</v>
      </c>
      <c r="BK2408" t="s">
        <v>11428</v>
      </c>
      <c r="BL2408" t="s">
        <v>11428</v>
      </c>
      <c r="BM2408" t="s">
        <v>11428</v>
      </c>
      <c r="BN2408" t="s">
        <v>11428</v>
      </c>
      <c r="BO2408" t="s">
        <v>11428</v>
      </c>
      <c r="BP2408" t="s">
        <v>11428</v>
      </c>
      <c r="BQ2408" t="s">
        <v>11427</v>
      </c>
      <c r="BR2408" t="s">
        <v>11427</v>
      </c>
      <c r="BS2408" t="s">
        <v>11427</v>
      </c>
      <c r="BT2408" t="s">
        <v>11427</v>
      </c>
      <c r="BU2408" t="s">
        <v>11427</v>
      </c>
      <c r="BV2408" t="s">
        <v>11427</v>
      </c>
      <c r="BW2408" t="s">
        <v>11427</v>
      </c>
      <c r="BY2408" t="s">
        <v>11428</v>
      </c>
      <c r="CB2408" t="s">
        <v>11427</v>
      </c>
      <c r="CD2408">
        <v>540</v>
      </c>
      <c r="CE2408">
        <v>0</v>
      </c>
      <c r="CF2408">
        <v>540</v>
      </c>
      <c r="CG2408">
        <v>2</v>
      </c>
      <c r="CH2408">
        <v>4</v>
      </c>
      <c r="CI2408">
        <v>664</v>
      </c>
    </row>
    <row r="2409" spans="1:87">
      <c r="A2409">
        <v>120144001400</v>
      </c>
      <c r="B2409" t="s">
        <v>11490</v>
      </c>
      <c r="C2409" t="s">
        <v>20525</v>
      </c>
      <c r="D2409" t="s">
        <v>20757</v>
      </c>
      <c r="E2409" t="s">
        <v>16602</v>
      </c>
      <c r="F2409" t="s">
        <v>20758</v>
      </c>
      <c r="G2409" t="s">
        <v>20759</v>
      </c>
      <c r="H2409" t="s">
        <v>16605</v>
      </c>
      <c r="I2409" t="s">
        <v>11421</v>
      </c>
      <c r="J2409">
        <v>32806</v>
      </c>
      <c r="K2409" t="s">
        <v>11422</v>
      </c>
      <c r="L2409">
        <v>12</v>
      </c>
      <c r="M2409" t="s">
        <v>11461</v>
      </c>
      <c r="N2409">
        <v>8</v>
      </c>
      <c r="P2409">
        <v>17</v>
      </c>
      <c r="Q2409">
        <v>84</v>
      </c>
      <c r="R2409">
        <v>117</v>
      </c>
      <c r="S2409">
        <v>99</v>
      </c>
      <c r="T2409">
        <v>121</v>
      </c>
      <c r="U2409">
        <v>132</v>
      </c>
      <c r="V2409">
        <v>132</v>
      </c>
      <c r="W2409">
        <v>144</v>
      </c>
      <c r="X2409">
        <v>113</v>
      </c>
      <c r="Y2409">
        <v>119</v>
      </c>
      <c r="AD2409" t="s">
        <v>11424</v>
      </c>
      <c r="AE2409">
        <v>28.515000000000001</v>
      </c>
      <c r="AF2409">
        <v>-81.364900000000006</v>
      </c>
      <c r="AG2409" t="s">
        <v>20760</v>
      </c>
      <c r="AH2409">
        <v>48</v>
      </c>
      <c r="AI2409">
        <v>544</v>
      </c>
      <c r="AJ2409">
        <v>534</v>
      </c>
      <c r="AK2409">
        <v>4</v>
      </c>
      <c r="AL2409">
        <v>40</v>
      </c>
      <c r="AM2409">
        <v>146</v>
      </c>
      <c r="AN2409">
        <v>176</v>
      </c>
      <c r="AO2409">
        <v>678</v>
      </c>
      <c r="AP2409">
        <v>387</v>
      </c>
      <c r="AQ2409">
        <v>28</v>
      </c>
      <c r="AR2409">
        <v>415</v>
      </c>
      <c r="AS2409">
        <v>15</v>
      </c>
      <c r="AT2409">
        <v>72</v>
      </c>
      <c r="AU2409">
        <v>1201440</v>
      </c>
      <c r="AV2409">
        <v>1400</v>
      </c>
      <c r="AW2409" t="s">
        <v>20759</v>
      </c>
      <c r="AX2409" t="s">
        <v>16605</v>
      </c>
      <c r="AY2409" t="s">
        <v>11421</v>
      </c>
      <c r="AZ2409">
        <v>32806</v>
      </c>
      <c r="BA2409">
        <v>4716</v>
      </c>
      <c r="BB2409">
        <v>4716</v>
      </c>
      <c r="BC2409">
        <v>0</v>
      </c>
      <c r="BE2409">
        <v>12095</v>
      </c>
      <c r="BH2409" t="s">
        <v>11427</v>
      </c>
      <c r="BI2409" t="s">
        <v>11427</v>
      </c>
      <c r="BJ2409" t="s">
        <v>11428</v>
      </c>
      <c r="BK2409" t="s">
        <v>11428</v>
      </c>
      <c r="BL2409" t="s">
        <v>11428</v>
      </c>
      <c r="BM2409" t="s">
        <v>11428</v>
      </c>
      <c r="BN2409" t="s">
        <v>11428</v>
      </c>
      <c r="BO2409" t="s">
        <v>11428</v>
      </c>
      <c r="BP2409" t="s">
        <v>11428</v>
      </c>
      <c r="BQ2409" t="s">
        <v>11428</v>
      </c>
      <c r="BR2409" t="s">
        <v>11428</v>
      </c>
      <c r="BS2409" t="s">
        <v>11428</v>
      </c>
      <c r="BT2409" t="s">
        <v>11427</v>
      </c>
      <c r="BU2409" t="s">
        <v>11427</v>
      </c>
      <c r="BV2409" t="s">
        <v>11427</v>
      </c>
      <c r="BW2409" t="s">
        <v>11427</v>
      </c>
      <c r="BY2409" t="s">
        <v>11428</v>
      </c>
      <c r="CB2409" t="s">
        <v>11427</v>
      </c>
      <c r="CD2409">
        <v>387</v>
      </c>
      <c r="CE2409">
        <v>28</v>
      </c>
      <c r="CF2409">
        <v>415</v>
      </c>
      <c r="CG2409">
        <v>2</v>
      </c>
      <c r="CH2409">
        <v>32</v>
      </c>
      <c r="CI2409">
        <v>1078</v>
      </c>
    </row>
    <row r="2410" spans="1:87">
      <c r="A2410">
        <v>120144001401</v>
      </c>
      <c r="B2410" t="s">
        <v>11490</v>
      </c>
      <c r="C2410" t="s">
        <v>20525</v>
      </c>
      <c r="D2410" t="s">
        <v>20761</v>
      </c>
      <c r="E2410" t="s">
        <v>16602</v>
      </c>
      <c r="F2410" t="s">
        <v>20762</v>
      </c>
      <c r="G2410" t="s">
        <v>20763</v>
      </c>
      <c r="H2410" t="s">
        <v>16605</v>
      </c>
      <c r="I2410" t="s">
        <v>11421</v>
      </c>
      <c r="J2410">
        <v>32805</v>
      </c>
      <c r="K2410" t="s">
        <v>11422</v>
      </c>
      <c r="L2410">
        <v>12</v>
      </c>
      <c r="M2410" t="s">
        <v>11461</v>
      </c>
      <c r="N2410">
        <v>5</v>
      </c>
      <c r="P2410">
        <v>18</v>
      </c>
      <c r="Q2410">
        <v>47</v>
      </c>
      <c r="R2410">
        <v>40</v>
      </c>
      <c r="S2410">
        <v>34</v>
      </c>
      <c r="T2410">
        <v>42</v>
      </c>
      <c r="U2410">
        <v>41</v>
      </c>
      <c r="V2410">
        <v>35</v>
      </c>
      <c r="AD2410" t="s">
        <v>11424</v>
      </c>
      <c r="AE2410">
        <v>28.548300000000001</v>
      </c>
      <c r="AF2410">
        <v>-81.406700000000001</v>
      </c>
      <c r="AG2410" t="s">
        <v>20764</v>
      </c>
      <c r="AH2410">
        <v>48</v>
      </c>
      <c r="AI2410">
        <v>133</v>
      </c>
      <c r="AJ2410">
        <v>124</v>
      </c>
      <c r="AK2410">
        <v>0</v>
      </c>
      <c r="AL2410">
        <v>0</v>
      </c>
      <c r="AM2410">
        <v>224</v>
      </c>
      <c r="AN2410">
        <v>25</v>
      </c>
      <c r="AO2410">
        <v>6</v>
      </c>
      <c r="AP2410">
        <v>238</v>
      </c>
      <c r="AQ2410">
        <v>0</v>
      </c>
      <c r="AR2410">
        <v>238</v>
      </c>
      <c r="AS2410">
        <v>13.5</v>
      </c>
      <c r="AT2410">
        <v>19</v>
      </c>
      <c r="AU2410">
        <v>1201440</v>
      </c>
      <c r="AV2410">
        <v>1401</v>
      </c>
      <c r="AW2410" t="s">
        <v>20763</v>
      </c>
      <c r="AX2410" t="s">
        <v>16605</v>
      </c>
      <c r="AY2410" t="s">
        <v>11421</v>
      </c>
      <c r="AZ2410">
        <v>32805</v>
      </c>
      <c r="BA2410">
        <v>1220</v>
      </c>
      <c r="BB2410">
        <v>1220</v>
      </c>
      <c r="BC2410">
        <v>0</v>
      </c>
      <c r="BE2410">
        <v>12095</v>
      </c>
      <c r="BH2410" t="s">
        <v>11427</v>
      </c>
      <c r="BI2410" t="s">
        <v>11427</v>
      </c>
      <c r="BJ2410" t="s">
        <v>11428</v>
      </c>
      <c r="BK2410" t="s">
        <v>11428</v>
      </c>
      <c r="BL2410" t="s">
        <v>11428</v>
      </c>
      <c r="BM2410" t="s">
        <v>11428</v>
      </c>
      <c r="BN2410" t="s">
        <v>11428</v>
      </c>
      <c r="BO2410" t="s">
        <v>11428</v>
      </c>
      <c r="BP2410" t="s">
        <v>11428</v>
      </c>
      <c r="BQ2410" t="s">
        <v>11427</v>
      </c>
      <c r="BR2410" t="s">
        <v>11427</v>
      </c>
      <c r="BS2410" t="s">
        <v>11427</v>
      </c>
      <c r="BT2410" t="s">
        <v>11427</v>
      </c>
      <c r="BU2410" t="s">
        <v>11427</v>
      </c>
      <c r="BV2410" t="s">
        <v>11427</v>
      </c>
      <c r="BW2410" t="s">
        <v>11427</v>
      </c>
      <c r="BY2410" t="s">
        <v>11428</v>
      </c>
      <c r="CB2410" t="s">
        <v>11427</v>
      </c>
      <c r="CD2410">
        <v>238</v>
      </c>
      <c r="CE2410">
        <v>0</v>
      </c>
      <c r="CF2410">
        <v>238</v>
      </c>
      <c r="CG2410">
        <v>0</v>
      </c>
      <c r="CH2410">
        <v>2</v>
      </c>
      <c r="CI2410">
        <v>257</v>
      </c>
    </row>
    <row r="2411" spans="1:87">
      <c r="A2411">
        <v>120144001402</v>
      </c>
      <c r="B2411" t="s">
        <v>11490</v>
      </c>
      <c r="C2411" t="s">
        <v>20525</v>
      </c>
      <c r="D2411" t="s">
        <v>20765</v>
      </c>
      <c r="E2411" t="s">
        <v>16602</v>
      </c>
      <c r="F2411" t="s">
        <v>20766</v>
      </c>
      <c r="G2411" t="s">
        <v>20767</v>
      </c>
      <c r="H2411" t="s">
        <v>16605</v>
      </c>
      <c r="I2411" t="s">
        <v>11421</v>
      </c>
      <c r="J2411">
        <v>32801</v>
      </c>
      <c r="K2411" t="s">
        <v>11422</v>
      </c>
      <c r="L2411">
        <v>12</v>
      </c>
      <c r="M2411" t="s">
        <v>11461</v>
      </c>
      <c r="N2411">
        <v>5</v>
      </c>
      <c r="P2411">
        <v>20</v>
      </c>
      <c r="Q2411">
        <v>86</v>
      </c>
      <c r="R2411">
        <v>89</v>
      </c>
      <c r="S2411">
        <v>82</v>
      </c>
      <c r="T2411">
        <v>104</v>
      </c>
      <c r="U2411">
        <v>99</v>
      </c>
      <c r="V2411">
        <v>99</v>
      </c>
      <c r="AD2411" t="s">
        <v>11424</v>
      </c>
      <c r="AE2411">
        <v>28.6113</v>
      </c>
      <c r="AF2411">
        <v>-81.412199999999999</v>
      </c>
      <c r="AG2411" t="s">
        <v>20768</v>
      </c>
      <c r="AH2411">
        <v>48</v>
      </c>
      <c r="AI2411">
        <v>304</v>
      </c>
      <c r="AJ2411">
        <v>275</v>
      </c>
      <c r="AK2411">
        <v>0</v>
      </c>
      <c r="AL2411">
        <v>3</v>
      </c>
      <c r="AM2411">
        <v>320</v>
      </c>
      <c r="AN2411">
        <v>204</v>
      </c>
      <c r="AO2411">
        <v>41</v>
      </c>
      <c r="AP2411">
        <v>518</v>
      </c>
      <c r="AQ2411">
        <v>0</v>
      </c>
      <c r="AR2411">
        <v>518</v>
      </c>
      <c r="AS2411">
        <v>17</v>
      </c>
      <c r="AT2411">
        <v>34</v>
      </c>
      <c r="AU2411">
        <v>1201440</v>
      </c>
      <c r="AV2411">
        <v>1402</v>
      </c>
      <c r="AW2411" t="s">
        <v>20767</v>
      </c>
      <c r="AX2411" t="s">
        <v>16605</v>
      </c>
      <c r="AY2411" t="s">
        <v>11421</v>
      </c>
      <c r="AZ2411">
        <v>32802</v>
      </c>
      <c r="BA2411">
        <v>271</v>
      </c>
      <c r="BB2411">
        <v>1129</v>
      </c>
      <c r="BC2411">
        <v>0</v>
      </c>
      <c r="BE2411">
        <v>12095</v>
      </c>
      <c r="BH2411" t="s">
        <v>11427</v>
      </c>
      <c r="BI2411" t="s">
        <v>11427</v>
      </c>
      <c r="BJ2411" t="s">
        <v>11428</v>
      </c>
      <c r="BK2411" t="s">
        <v>11428</v>
      </c>
      <c r="BL2411" t="s">
        <v>11428</v>
      </c>
      <c r="BM2411" t="s">
        <v>11428</v>
      </c>
      <c r="BN2411" t="s">
        <v>11428</v>
      </c>
      <c r="BO2411" t="s">
        <v>11428</v>
      </c>
      <c r="BP2411" t="s">
        <v>11428</v>
      </c>
      <c r="BQ2411" t="s">
        <v>11427</v>
      </c>
      <c r="BR2411" t="s">
        <v>11427</v>
      </c>
      <c r="BS2411" t="s">
        <v>11427</v>
      </c>
      <c r="BT2411" t="s">
        <v>11427</v>
      </c>
      <c r="BU2411" t="s">
        <v>11427</v>
      </c>
      <c r="BV2411" t="s">
        <v>11427</v>
      </c>
      <c r="BW2411" t="s">
        <v>11427</v>
      </c>
      <c r="BY2411" t="s">
        <v>11428</v>
      </c>
      <c r="CB2411" t="s">
        <v>11427</v>
      </c>
      <c r="CD2411">
        <v>518</v>
      </c>
      <c r="CE2411">
        <v>0</v>
      </c>
      <c r="CF2411">
        <v>518</v>
      </c>
      <c r="CG2411">
        <v>1</v>
      </c>
      <c r="CH2411">
        <v>10</v>
      </c>
      <c r="CI2411">
        <v>579</v>
      </c>
    </row>
    <row r="2412" spans="1:87">
      <c r="A2412">
        <v>120144001405</v>
      </c>
      <c r="B2412" t="s">
        <v>11490</v>
      </c>
      <c r="C2412" t="s">
        <v>20525</v>
      </c>
      <c r="D2412" t="s">
        <v>20769</v>
      </c>
      <c r="E2412" t="s">
        <v>16602</v>
      </c>
      <c r="F2412" t="s">
        <v>20770</v>
      </c>
      <c r="G2412" t="s">
        <v>20771</v>
      </c>
      <c r="H2412" t="s">
        <v>16605</v>
      </c>
      <c r="I2412" t="s">
        <v>11421</v>
      </c>
      <c r="J2412">
        <v>32807</v>
      </c>
      <c r="K2412" t="s">
        <v>11422</v>
      </c>
      <c r="L2412">
        <v>12</v>
      </c>
      <c r="M2412" t="s">
        <v>11461</v>
      </c>
      <c r="N2412">
        <v>5</v>
      </c>
      <c r="P2412">
        <v>50</v>
      </c>
      <c r="Q2412">
        <v>65</v>
      </c>
      <c r="R2412">
        <v>109</v>
      </c>
      <c r="S2412">
        <v>100</v>
      </c>
      <c r="T2412">
        <v>103</v>
      </c>
      <c r="U2412">
        <v>84</v>
      </c>
      <c r="V2412">
        <v>73</v>
      </c>
      <c r="AD2412" t="s">
        <v>11424</v>
      </c>
      <c r="AE2412">
        <v>28.530999999999999</v>
      </c>
      <c r="AF2412">
        <v>-81.301699999999997</v>
      </c>
      <c r="AG2412" t="s">
        <v>20772</v>
      </c>
      <c r="AH2412">
        <v>48</v>
      </c>
      <c r="AI2412">
        <v>315</v>
      </c>
      <c r="AJ2412">
        <v>269</v>
      </c>
      <c r="AK2412">
        <v>0</v>
      </c>
      <c r="AL2412">
        <v>4</v>
      </c>
      <c r="AM2412">
        <v>38</v>
      </c>
      <c r="AN2412">
        <v>491</v>
      </c>
      <c r="AO2412">
        <v>41</v>
      </c>
      <c r="AP2412">
        <v>465</v>
      </c>
      <c r="AQ2412">
        <v>0</v>
      </c>
      <c r="AR2412">
        <v>465</v>
      </c>
      <c r="AS2412">
        <v>15.4</v>
      </c>
      <c r="AT2412">
        <v>38</v>
      </c>
      <c r="AU2412">
        <v>1201440</v>
      </c>
      <c r="AV2412">
        <v>1405</v>
      </c>
      <c r="AW2412" t="s">
        <v>20771</v>
      </c>
      <c r="AX2412" t="s">
        <v>16605</v>
      </c>
      <c r="AY2412" t="s">
        <v>11421</v>
      </c>
      <c r="AZ2412">
        <v>32807</v>
      </c>
      <c r="BA2412">
        <v>4869</v>
      </c>
      <c r="BB2412">
        <v>4869</v>
      </c>
      <c r="BC2412">
        <v>0</v>
      </c>
      <c r="BE2412">
        <v>12095</v>
      </c>
      <c r="BH2412" t="s">
        <v>11427</v>
      </c>
      <c r="BI2412" t="s">
        <v>11427</v>
      </c>
      <c r="BJ2412" t="s">
        <v>11428</v>
      </c>
      <c r="BK2412" t="s">
        <v>11428</v>
      </c>
      <c r="BL2412" t="s">
        <v>11428</v>
      </c>
      <c r="BM2412" t="s">
        <v>11428</v>
      </c>
      <c r="BN2412" t="s">
        <v>11428</v>
      </c>
      <c r="BO2412" t="s">
        <v>11428</v>
      </c>
      <c r="BP2412" t="s">
        <v>11428</v>
      </c>
      <c r="BQ2412" t="s">
        <v>11427</v>
      </c>
      <c r="BR2412" t="s">
        <v>11427</v>
      </c>
      <c r="BS2412" t="s">
        <v>11427</v>
      </c>
      <c r="BT2412" t="s">
        <v>11427</v>
      </c>
      <c r="BU2412" t="s">
        <v>11427</v>
      </c>
      <c r="BV2412" t="s">
        <v>11427</v>
      </c>
      <c r="BW2412" t="s">
        <v>11427</v>
      </c>
      <c r="BY2412" t="s">
        <v>11428</v>
      </c>
      <c r="CB2412" t="s">
        <v>11427</v>
      </c>
      <c r="CD2412">
        <v>465</v>
      </c>
      <c r="CE2412">
        <v>0</v>
      </c>
      <c r="CF2412">
        <v>465</v>
      </c>
      <c r="CG2412">
        <v>0</v>
      </c>
      <c r="CH2412">
        <v>10</v>
      </c>
      <c r="CI2412">
        <v>584</v>
      </c>
    </row>
    <row r="2413" spans="1:87">
      <c r="A2413">
        <v>120144001407</v>
      </c>
      <c r="B2413" t="s">
        <v>11490</v>
      </c>
      <c r="C2413" t="s">
        <v>20525</v>
      </c>
      <c r="D2413" t="s">
        <v>20773</v>
      </c>
      <c r="E2413" t="s">
        <v>16602</v>
      </c>
      <c r="F2413" t="s">
        <v>20774</v>
      </c>
      <c r="G2413" t="s">
        <v>20775</v>
      </c>
      <c r="H2413" t="s">
        <v>16605</v>
      </c>
      <c r="I2413" t="s">
        <v>11421</v>
      </c>
      <c r="J2413">
        <v>32805</v>
      </c>
      <c r="K2413" t="s">
        <v>11422</v>
      </c>
      <c r="L2413">
        <v>12</v>
      </c>
      <c r="M2413" t="s">
        <v>11461</v>
      </c>
      <c r="N2413">
        <v>5</v>
      </c>
      <c r="P2413">
        <v>18</v>
      </c>
      <c r="Q2413">
        <v>108</v>
      </c>
      <c r="R2413">
        <v>119</v>
      </c>
      <c r="S2413">
        <v>125</v>
      </c>
      <c r="T2413">
        <v>115</v>
      </c>
      <c r="U2413">
        <v>125</v>
      </c>
      <c r="V2413">
        <v>97</v>
      </c>
      <c r="AD2413" t="s">
        <v>11424</v>
      </c>
      <c r="AE2413">
        <v>28.511299999999999</v>
      </c>
      <c r="AF2413">
        <v>-81.407300000000006</v>
      </c>
      <c r="AG2413" t="s">
        <v>20776</v>
      </c>
      <c r="AH2413">
        <v>48</v>
      </c>
      <c r="AI2413">
        <v>356</v>
      </c>
      <c r="AJ2413">
        <v>351</v>
      </c>
      <c r="AK2413">
        <v>2</v>
      </c>
      <c r="AL2413">
        <v>2</v>
      </c>
      <c r="AM2413">
        <v>546</v>
      </c>
      <c r="AN2413">
        <v>137</v>
      </c>
      <c r="AO2413">
        <v>15</v>
      </c>
      <c r="AP2413">
        <v>605</v>
      </c>
      <c r="AQ2413">
        <v>0</v>
      </c>
      <c r="AR2413">
        <v>605</v>
      </c>
      <c r="AS2413">
        <v>15.4</v>
      </c>
      <c r="AT2413">
        <v>46</v>
      </c>
      <c r="AU2413">
        <v>1201440</v>
      </c>
      <c r="AV2413">
        <v>1407</v>
      </c>
      <c r="AW2413" t="s">
        <v>20775</v>
      </c>
      <c r="AX2413" t="s">
        <v>16605</v>
      </c>
      <c r="AY2413" t="s">
        <v>11421</v>
      </c>
      <c r="AZ2413">
        <v>32805</v>
      </c>
      <c r="BA2413">
        <v>6004</v>
      </c>
      <c r="BB2413">
        <v>6004</v>
      </c>
      <c r="BC2413">
        <v>0</v>
      </c>
      <c r="BE2413">
        <v>12095</v>
      </c>
      <c r="BH2413" t="s">
        <v>11427</v>
      </c>
      <c r="BI2413" t="s">
        <v>11427</v>
      </c>
      <c r="BJ2413" t="s">
        <v>11428</v>
      </c>
      <c r="BK2413" t="s">
        <v>11428</v>
      </c>
      <c r="BL2413" t="s">
        <v>11428</v>
      </c>
      <c r="BM2413" t="s">
        <v>11428</v>
      </c>
      <c r="BN2413" t="s">
        <v>11428</v>
      </c>
      <c r="BO2413" t="s">
        <v>11428</v>
      </c>
      <c r="BP2413" t="s">
        <v>11428</v>
      </c>
      <c r="BQ2413" t="s">
        <v>11427</v>
      </c>
      <c r="BR2413" t="s">
        <v>11427</v>
      </c>
      <c r="BS2413" t="s">
        <v>11427</v>
      </c>
      <c r="BT2413" t="s">
        <v>11427</v>
      </c>
      <c r="BU2413" t="s">
        <v>11427</v>
      </c>
      <c r="BV2413" t="s">
        <v>11427</v>
      </c>
      <c r="BW2413" t="s">
        <v>11427</v>
      </c>
      <c r="BY2413" t="s">
        <v>11428</v>
      </c>
      <c r="CB2413" t="s">
        <v>11427</v>
      </c>
      <c r="CD2413">
        <v>605</v>
      </c>
      <c r="CE2413">
        <v>0</v>
      </c>
      <c r="CF2413">
        <v>605</v>
      </c>
      <c r="CG2413">
        <v>1</v>
      </c>
      <c r="CH2413">
        <v>4</v>
      </c>
      <c r="CI2413">
        <v>707</v>
      </c>
    </row>
    <row r="2414" spans="1:87">
      <c r="A2414">
        <v>120144001408</v>
      </c>
      <c r="B2414" t="s">
        <v>11490</v>
      </c>
      <c r="C2414" t="s">
        <v>20525</v>
      </c>
      <c r="D2414" t="s">
        <v>20777</v>
      </c>
      <c r="E2414" t="s">
        <v>16602</v>
      </c>
      <c r="F2414" t="s">
        <v>20778</v>
      </c>
      <c r="G2414" t="s">
        <v>20779</v>
      </c>
      <c r="H2414" t="s">
        <v>16605</v>
      </c>
      <c r="I2414" t="s">
        <v>11421</v>
      </c>
      <c r="J2414">
        <v>32807</v>
      </c>
      <c r="K2414" t="s">
        <v>11422</v>
      </c>
      <c r="L2414">
        <v>12</v>
      </c>
      <c r="M2414" t="s">
        <v>11461</v>
      </c>
      <c r="N2414">
        <v>5</v>
      </c>
      <c r="P2414">
        <v>20</v>
      </c>
      <c r="Q2414">
        <v>86</v>
      </c>
      <c r="R2414">
        <v>81</v>
      </c>
      <c r="S2414">
        <v>102</v>
      </c>
      <c r="T2414">
        <v>86</v>
      </c>
      <c r="U2414">
        <v>84</v>
      </c>
      <c r="V2414">
        <v>86</v>
      </c>
      <c r="AD2414" t="s">
        <v>11424</v>
      </c>
      <c r="AE2414">
        <v>28.572800000000001</v>
      </c>
      <c r="AF2414">
        <v>-81.296499999999995</v>
      </c>
      <c r="AG2414" t="s">
        <v>20780</v>
      </c>
      <c r="AH2414">
        <v>48</v>
      </c>
      <c r="AI2414">
        <v>269</v>
      </c>
      <c r="AJ2414">
        <v>276</v>
      </c>
      <c r="AK2414">
        <v>1</v>
      </c>
      <c r="AL2414">
        <v>16</v>
      </c>
      <c r="AM2414">
        <v>39</v>
      </c>
      <c r="AN2414">
        <v>357</v>
      </c>
      <c r="AO2414">
        <v>121</v>
      </c>
      <c r="AP2414">
        <v>542</v>
      </c>
      <c r="AQ2414">
        <v>0</v>
      </c>
      <c r="AR2414">
        <v>542</v>
      </c>
      <c r="AS2414">
        <v>15.6</v>
      </c>
      <c r="AT2414">
        <v>35</v>
      </c>
      <c r="AU2414">
        <v>1201440</v>
      </c>
      <c r="AV2414">
        <v>1408</v>
      </c>
      <c r="AW2414" t="s">
        <v>20779</v>
      </c>
      <c r="AX2414" t="s">
        <v>16605</v>
      </c>
      <c r="AY2414" t="s">
        <v>11421</v>
      </c>
      <c r="AZ2414">
        <v>32807</v>
      </c>
      <c r="BA2414">
        <v>5261</v>
      </c>
      <c r="BB2414">
        <v>5261</v>
      </c>
      <c r="BC2414">
        <v>0</v>
      </c>
      <c r="BE2414">
        <v>12095</v>
      </c>
      <c r="BH2414" t="s">
        <v>11427</v>
      </c>
      <c r="BI2414" t="s">
        <v>11427</v>
      </c>
      <c r="BJ2414" t="s">
        <v>11428</v>
      </c>
      <c r="BK2414" t="s">
        <v>11428</v>
      </c>
      <c r="BL2414" t="s">
        <v>11428</v>
      </c>
      <c r="BM2414" t="s">
        <v>11428</v>
      </c>
      <c r="BN2414" t="s">
        <v>11428</v>
      </c>
      <c r="BO2414" t="s">
        <v>11428</v>
      </c>
      <c r="BP2414" t="s">
        <v>11428</v>
      </c>
      <c r="BQ2414" t="s">
        <v>11427</v>
      </c>
      <c r="BR2414" t="s">
        <v>11427</v>
      </c>
      <c r="BS2414" t="s">
        <v>11427</v>
      </c>
      <c r="BT2414" t="s">
        <v>11427</v>
      </c>
      <c r="BU2414" t="s">
        <v>11427</v>
      </c>
      <c r="BV2414" t="s">
        <v>11427</v>
      </c>
      <c r="BW2414" t="s">
        <v>11427</v>
      </c>
      <c r="BY2414" t="s">
        <v>11428</v>
      </c>
      <c r="CB2414" t="s">
        <v>11427</v>
      </c>
      <c r="CD2414">
        <v>542</v>
      </c>
      <c r="CE2414">
        <v>0</v>
      </c>
      <c r="CF2414">
        <v>542</v>
      </c>
      <c r="CG2414">
        <v>1</v>
      </c>
      <c r="CH2414">
        <v>10</v>
      </c>
      <c r="CI2414">
        <v>545</v>
      </c>
    </row>
    <row r="2415" spans="1:87">
      <c r="A2415">
        <v>120144001409</v>
      </c>
      <c r="B2415" t="s">
        <v>11490</v>
      </c>
      <c r="C2415" t="s">
        <v>20525</v>
      </c>
      <c r="D2415" t="s">
        <v>20781</v>
      </c>
      <c r="E2415" t="s">
        <v>16602</v>
      </c>
      <c r="F2415" t="s">
        <v>20782</v>
      </c>
      <c r="G2415" t="s">
        <v>20783</v>
      </c>
      <c r="H2415" t="s">
        <v>16605</v>
      </c>
      <c r="I2415" t="s">
        <v>11421</v>
      </c>
      <c r="J2415">
        <v>32810</v>
      </c>
      <c r="K2415" t="s">
        <v>11422</v>
      </c>
      <c r="L2415">
        <v>12</v>
      </c>
      <c r="M2415">
        <v>6</v>
      </c>
      <c r="N2415">
        <v>8</v>
      </c>
      <c r="W2415">
        <v>262</v>
      </c>
      <c r="X2415">
        <v>249</v>
      </c>
      <c r="Y2415">
        <v>265</v>
      </c>
      <c r="AD2415" t="s">
        <v>11424</v>
      </c>
      <c r="AE2415">
        <v>28.622900000000001</v>
      </c>
      <c r="AF2415">
        <v>-81.421199999999999</v>
      </c>
      <c r="AG2415" t="s">
        <v>20784</v>
      </c>
      <c r="AH2415">
        <v>48</v>
      </c>
      <c r="AI2415">
        <v>391</v>
      </c>
      <c r="AJ2415">
        <v>385</v>
      </c>
      <c r="AK2415">
        <v>1</v>
      </c>
      <c r="AL2415">
        <v>11</v>
      </c>
      <c r="AM2415">
        <v>433</v>
      </c>
      <c r="AN2415">
        <v>195</v>
      </c>
      <c r="AO2415">
        <v>118</v>
      </c>
      <c r="AP2415">
        <v>773</v>
      </c>
      <c r="AQ2415">
        <v>0</v>
      </c>
      <c r="AR2415">
        <v>773</v>
      </c>
      <c r="AS2415">
        <v>17.600000000000001</v>
      </c>
      <c r="AT2415">
        <v>44</v>
      </c>
      <c r="AU2415">
        <v>1201440</v>
      </c>
      <c r="AV2415">
        <v>1409</v>
      </c>
      <c r="AW2415" t="s">
        <v>20783</v>
      </c>
      <c r="AX2415" t="s">
        <v>16605</v>
      </c>
      <c r="AY2415" t="s">
        <v>11421</v>
      </c>
      <c r="AZ2415">
        <v>32810</v>
      </c>
      <c r="BA2415">
        <v>3615</v>
      </c>
      <c r="BB2415">
        <v>3615</v>
      </c>
      <c r="BC2415">
        <v>0</v>
      </c>
      <c r="BE2415">
        <v>12095</v>
      </c>
      <c r="BH2415" t="s">
        <v>11427</v>
      </c>
      <c r="BI2415" t="s">
        <v>11427</v>
      </c>
      <c r="BJ2415" t="s">
        <v>11427</v>
      </c>
      <c r="BK2415" t="s">
        <v>11427</v>
      </c>
      <c r="BL2415" t="s">
        <v>11427</v>
      </c>
      <c r="BM2415" t="s">
        <v>11427</v>
      </c>
      <c r="BN2415" t="s">
        <v>11427</v>
      </c>
      <c r="BO2415" t="s">
        <v>11427</v>
      </c>
      <c r="BP2415" t="s">
        <v>11427</v>
      </c>
      <c r="BQ2415" t="s">
        <v>11428</v>
      </c>
      <c r="BR2415" t="s">
        <v>11428</v>
      </c>
      <c r="BS2415" t="s">
        <v>11428</v>
      </c>
      <c r="BT2415" t="s">
        <v>11427</v>
      </c>
      <c r="BU2415" t="s">
        <v>11427</v>
      </c>
      <c r="BV2415" t="s">
        <v>11427</v>
      </c>
      <c r="BW2415" t="s">
        <v>11427</v>
      </c>
      <c r="BY2415" t="s">
        <v>11428</v>
      </c>
      <c r="CB2415" t="s">
        <v>11427</v>
      </c>
      <c r="CD2415">
        <v>773</v>
      </c>
      <c r="CE2415">
        <v>0</v>
      </c>
      <c r="CF2415">
        <v>773</v>
      </c>
      <c r="CG2415">
        <v>1</v>
      </c>
      <c r="CH2415">
        <v>17</v>
      </c>
      <c r="CI2415">
        <v>776</v>
      </c>
    </row>
    <row r="2416" spans="1:87">
      <c r="A2416">
        <v>120144001410</v>
      </c>
      <c r="B2416" t="s">
        <v>11490</v>
      </c>
      <c r="C2416" t="s">
        <v>20525</v>
      </c>
      <c r="D2416" t="s">
        <v>20785</v>
      </c>
      <c r="E2416" t="s">
        <v>16602</v>
      </c>
      <c r="F2416" t="s">
        <v>20786</v>
      </c>
      <c r="G2416" t="s">
        <v>20787</v>
      </c>
      <c r="H2416" t="s">
        <v>20580</v>
      </c>
      <c r="I2416" t="s">
        <v>11421</v>
      </c>
      <c r="J2416">
        <v>32751</v>
      </c>
      <c r="K2416" t="s">
        <v>11422</v>
      </c>
      <c r="L2416">
        <v>12</v>
      </c>
      <c r="M2416">
        <v>6</v>
      </c>
      <c r="N2416">
        <v>8</v>
      </c>
      <c r="W2416">
        <v>308</v>
      </c>
      <c r="X2416">
        <v>320</v>
      </c>
      <c r="Y2416">
        <v>303</v>
      </c>
      <c r="AD2416" t="s">
        <v>11424</v>
      </c>
      <c r="AE2416">
        <v>28.634799999999998</v>
      </c>
      <c r="AF2416">
        <v>-81.343500000000006</v>
      </c>
      <c r="AG2416" t="s">
        <v>20788</v>
      </c>
      <c r="AH2416">
        <v>48</v>
      </c>
      <c r="AI2416">
        <v>476</v>
      </c>
      <c r="AJ2416">
        <v>455</v>
      </c>
      <c r="AK2416">
        <v>2</v>
      </c>
      <c r="AL2416">
        <v>27</v>
      </c>
      <c r="AM2416">
        <v>191</v>
      </c>
      <c r="AN2416">
        <v>154</v>
      </c>
      <c r="AO2416">
        <v>524</v>
      </c>
      <c r="AP2416">
        <v>360</v>
      </c>
      <c r="AQ2416">
        <v>30</v>
      </c>
      <c r="AR2416">
        <v>390</v>
      </c>
      <c r="AS2416">
        <v>19</v>
      </c>
      <c r="AT2416">
        <v>49</v>
      </c>
      <c r="AU2416">
        <v>1201440</v>
      </c>
      <c r="AV2416">
        <v>1410</v>
      </c>
      <c r="AW2416" t="s">
        <v>20787</v>
      </c>
      <c r="AX2416" t="s">
        <v>20580</v>
      </c>
      <c r="AY2416" t="s">
        <v>11421</v>
      </c>
      <c r="AZ2416">
        <v>32751</v>
      </c>
      <c r="BA2416">
        <v>3900</v>
      </c>
      <c r="BB2416">
        <v>3900</v>
      </c>
      <c r="BC2416">
        <v>0</v>
      </c>
      <c r="BE2416">
        <v>12095</v>
      </c>
      <c r="BH2416" t="s">
        <v>11427</v>
      </c>
      <c r="BI2416" t="s">
        <v>11427</v>
      </c>
      <c r="BJ2416" t="s">
        <v>11427</v>
      </c>
      <c r="BK2416" t="s">
        <v>11427</v>
      </c>
      <c r="BL2416" t="s">
        <v>11427</v>
      </c>
      <c r="BM2416" t="s">
        <v>11427</v>
      </c>
      <c r="BN2416" t="s">
        <v>11427</v>
      </c>
      <c r="BO2416" t="s">
        <v>11427</v>
      </c>
      <c r="BP2416" t="s">
        <v>11427</v>
      </c>
      <c r="BQ2416" t="s">
        <v>11428</v>
      </c>
      <c r="BR2416" t="s">
        <v>11428</v>
      </c>
      <c r="BS2416" t="s">
        <v>11428</v>
      </c>
      <c r="BT2416" t="s">
        <v>11427</v>
      </c>
      <c r="BU2416" t="s">
        <v>11427</v>
      </c>
      <c r="BV2416" t="s">
        <v>11427</v>
      </c>
      <c r="BW2416" t="s">
        <v>11427</v>
      </c>
      <c r="BY2416" t="s">
        <v>11428</v>
      </c>
      <c r="CB2416" t="s">
        <v>11427</v>
      </c>
      <c r="CD2416">
        <v>360</v>
      </c>
      <c r="CE2416">
        <v>30</v>
      </c>
      <c r="CF2416">
        <v>390</v>
      </c>
      <c r="CG2416">
        <v>0</v>
      </c>
      <c r="CH2416">
        <v>33</v>
      </c>
      <c r="CI2416">
        <v>931</v>
      </c>
    </row>
    <row r="2417" spans="1:87">
      <c r="A2417">
        <v>120144001411</v>
      </c>
      <c r="B2417" t="s">
        <v>11490</v>
      </c>
      <c r="C2417" t="s">
        <v>20525</v>
      </c>
      <c r="D2417" t="s">
        <v>20789</v>
      </c>
      <c r="E2417" t="s">
        <v>16602</v>
      </c>
      <c r="F2417" t="s">
        <v>20790</v>
      </c>
      <c r="G2417" t="s">
        <v>20791</v>
      </c>
      <c r="H2417" t="s">
        <v>16605</v>
      </c>
      <c r="I2417" t="s">
        <v>11421</v>
      </c>
      <c r="J2417">
        <v>32824</v>
      </c>
      <c r="K2417" t="s">
        <v>11422</v>
      </c>
      <c r="L2417">
        <v>12</v>
      </c>
      <c r="M2417" t="s">
        <v>11461</v>
      </c>
      <c r="N2417">
        <v>5</v>
      </c>
      <c r="P2417">
        <v>25</v>
      </c>
      <c r="Q2417">
        <v>34</v>
      </c>
      <c r="R2417">
        <v>43</v>
      </c>
      <c r="S2417">
        <v>38</v>
      </c>
      <c r="T2417">
        <v>42</v>
      </c>
      <c r="U2417">
        <v>45</v>
      </c>
      <c r="V2417">
        <v>43</v>
      </c>
      <c r="AD2417" t="s">
        <v>11424</v>
      </c>
      <c r="AE2417">
        <v>28.4253</v>
      </c>
      <c r="AF2417">
        <v>-81.358800000000002</v>
      </c>
      <c r="AG2417" t="s">
        <v>20792</v>
      </c>
      <c r="AH2417">
        <v>48</v>
      </c>
      <c r="AI2417">
        <v>151</v>
      </c>
      <c r="AJ2417">
        <v>119</v>
      </c>
      <c r="AK2417">
        <v>0</v>
      </c>
      <c r="AL2417">
        <v>4</v>
      </c>
      <c r="AM2417">
        <v>47</v>
      </c>
      <c r="AN2417">
        <v>152</v>
      </c>
      <c r="AO2417">
        <v>61</v>
      </c>
      <c r="AP2417">
        <v>267</v>
      </c>
      <c r="AQ2417">
        <v>0</v>
      </c>
      <c r="AR2417">
        <v>267</v>
      </c>
      <c r="AS2417">
        <v>10.8</v>
      </c>
      <c r="AT2417">
        <v>25</v>
      </c>
      <c r="AU2417">
        <v>1201440</v>
      </c>
      <c r="AV2417">
        <v>1411</v>
      </c>
      <c r="AW2417" t="s">
        <v>20791</v>
      </c>
      <c r="AX2417" t="s">
        <v>16605</v>
      </c>
      <c r="AY2417" t="s">
        <v>11421</v>
      </c>
      <c r="AZ2417">
        <v>32824</v>
      </c>
      <c r="BA2417">
        <v>8706</v>
      </c>
      <c r="BB2417">
        <v>8706</v>
      </c>
      <c r="BC2417">
        <v>0</v>
      </c>
      <c r="BE2417">
        <v>12095</v>
      </c>
      <c r="BH2417" t="s">
        <v>11427</v>
      </c>
      <c r="BI2417" t="s">
        <v>11427</v>
      </c>
      <c r="BJ2417" t="s">
        <v>11428</v>
      </c>
      <c r="BK2417" t="s">
        <v>11428</v>
      </c>
      <c r="BL2417" t="s">
        <v>11428</v>
      </c>
      <c r="BM2417" t="s">
        <v>11428</v>
      </c>
      <c r="BN2417" t="s">
        <v>11428</v>
      </c>
      <c r="BO2417" t="s">
        <v>11428</v>
      </c>
      <c r="BP2417" t="s">
        <v>11428</v>
      </c>
      <c r="BQ2417" t="s">
        <v>11427</v>
      </c>
      <c r="BR2417" t="s">
        <v>11427</v>
      </c>
      <c r="BS2417" t="s">
        <v>11427</v>
      </c>
      <c r="BT2417" t="s">
        <v>11427</v>
      </c>
      <c r="BU2417" t="s">
        <v>11427</v>
      </c>
      <c r="BV2417" t="s">
        <v>11427</v>
      </c>
      <c r="BW2417" t="s">
        <v>11427</v>
      </c>
      <c r="BY2417" t="s">
        <v>11428</v>
      </c>
      <c r="CB2417" t="s">
        <v>11427</v>
      </c>
      <c r="CD2417">
        <v>267</v>
      </c>
      <c r="CE2417">
        <v>0</v>
      </c>
      <c r="CF2417">
        <v>267</v>
      </c>
      <c r="CG2417">
        <v>0</v>
      </c>
      <c r="CH2417">
        <v>6</v>
      </c>
      <c r="CI2417">
        <v>270</v>
      </c>
    </row>
    <row r="2418" spans="1:87">
      <c r="A2418">
        <v>120144001412</v>
      </c>
      <c r="B2418" t="s">
        <v>11490</v>
      </c>
      <c r="C2418" t="s">
        <v>20525</v>
      </c>
      <c r="D2418" t="s">
        <v>20793</v>
      </c>
      <c r="E2418" t="s">
        <v>16602</v>
      </c>
      <c r="F2418" t="s">
        <v>20794</v>
      </c>
      <c r="G2418" t="s">
        <v>20795</v>
      </c>
      <c r="H2418" t="s">
        <v>20545</v>
      </c>
      <c r="I2418" t="s">
        <v>11421</v>
      </c>
      <c r="J2418">
        <v>32792</v>
      </c>
      <c r="K2418" t="s">
        <v>11422</v>
      </c>
      <c r="L2418">
        <v>12</v>
      </c>
      <c r="M2418" t="s">
        <v>11461</v>
      </c>
      <c r="N2418">
        <v>5</v>
      </c>
      <c r="P2418">
        <v>17</v>
      </c>
      <c r="Q2418">
        <v>74</v>
      </c>
      <c r="R2418">
        <v>89</v>
      </c>
      <c r="S2418">
        <v>125</v>
      </c>
      <c r="T2418">
        <v>90</v>
      </c>
      <c r="U2418">
        <v>123</v>
      </c>
      <c r="V2418">
        <v>100</v>
      </c>
      <c r="AD2418" t="s">
        <v>11424</v>
      </c>
      <c r="AE2418">
        <v>28.593499999999999</v>
      </c>
      <c r="AF2418">
        <v>-81.317599999999999</v>
      </c>
      <c r="AG2418" t="s">
        <v>20796</v>
      </c>
      <c r="AH2418">
        <v>48</v>
      </c>
      <c r="AI2418">
        <v>336</v>
      </c>
      <c r="AJ2418">
        <v>282</v>
      </c>
      <c r="AK2418">
        <v>3</v>
      </c>
      <c r="AL2418">
        <v>28</v>
      </c>
      <c r="AM2418">
        <v>79</v>
      </c>
      <c r="AN2418">
        <v>147</v>
      </c>
      <c r="AO2418">
        <v>352</v>
      </c>
      <c r="AP2418">
        <v>243</v>
      </c>
      <c r="AQ2418">
        <v>23</v>
      </c>
      <c r="AR2418">
        <v>266</v>
      </c>
      <c r="AS2418">
        <v>13.4</v>
      </c>
      <c r="AT2418">
        <v>46</v>
      </c>
      <c r="AU2418">
        <v>1201440</v>
      </c>
      <c r="AV2418">
        <v>1412</v>
      </c>
      <c r="AW2418" t="s">
        <v>20795</v>
      </c>
      <c r="AX2418" t="s">
        <v>20545</v>
      </c>
      <c r="AY2418" t="s">
        <v>11421</v>
      </c>
      <c r="AZ2418">
        <v>32792</v>
      </c>
      <c r="BA2418">
        <v>4726</v>
      </c>
      <c r="BB2418">
        <v>4726</v>
      </c>
      <c r="BC2418">
        <v>0</v>
      </c>
      <c r="BE2418">
        <v>12095</v>
      </c>
      <c r="BH2418" t="s">
        <v>11427</v>
      </c>
      <c r="BI2418" t="s">
        <v>11427</v>
      </c>
      <c r="BJ2418" t="s">
        <v>11428</v>
      </c>
      <c r="BK2418" t="s">
        <v>11428</v>
      </c>
      <c r="BL2418" t="s">
        <v>11428</v>
      </c>
      <c r="BM2418" t="s">
        <v>11428</v>
      </c>
      <c r="BN2418" t="s">
        <v>11428</v>
      </c>
      <c r="BO2418" t="s">
        <v>11428</v>
      </c>
      <c r="BP2418" t="s">
        <v>11428</v>
      </c>
      <c r="BQ2418" t="s">
        <v>11427</v>
      </c>
      <c r="BR2418" t="s">
        <v>11427</v>
      </c>
      <c r="BS2418" t="s">
        <v>11427</v>
      </c>
      <c r="BT2418" t="s">
        <v>11427</v>
      </c>
      <c r="BU2418" t="s">
        <v>11427</v>
      </c>
      <c r="BV2418" t="s">
        <v>11427</v>
      </c>
      <c r="BW2418" t="s">
        <v>11427</v>
      </c>
      <c r="BY2418" t="s">
        <v>11428</v>
      </c>
      <c r="CB2418" t="s">
        <v>11427</v>
      </c>
      <c r="CD2418">
        <v>243</v>
      </c>
      <c r="CE2418">
        <v>23</v>
      </c>
      <c r="CF2418">
        <v>266</v>
      </c>
      <c r="CG2418">
        <v>0</v>
      </c>
      <c r="CH2418">
        <v>9</v>
      </c>
      <c r="CI2418">
        <v>618</v>
      </c>
    </row>
    <row r="2419" spans="1:87">
      <c r="A2419">
        <v>120144001413</v>
      </c>
      <c r="B2419" t="s">
        <v>11490</v>
      </c>
      <c r="C2419" t="s">
        <v>20525</v>
      </c>
      <c r="D2419" t="s">
        <v>20797</v>
      </c>
      <c r="E2419" t="s">
        <v>16602</v>
      </c>
      <c r="F2419" t="s">
        <v>20798</v>
      </c>
      <c r="G2419" t="s">
        <v>20799</v>
      </c>
      <c r="H2419" t="s">
        <v>16605</v>
      </c>
      <c r="I2419" t="s">
        <v>11421</v>
      </c>
      <c r="J2419">
        <v>32812</v>
      </c>
      <c r="K2419" t="s">
        <v>11422</v>
      </c>
      <c r="L2419">
        <v>12</v>
      </c>
      <c r="M2419" t="s">
        <v>11423</v>
      </c>
      <c r="N2419">
        <v>5</v>
      </c>
      <c r="Q2419">
        <v>68</v>
      </c>
      <c r="R2419">
        <v>101</v>
      </c>
      <c r="S2419">
        <v>100</v>
      </c>
      <c r="T2419">
        <v>93</v>
      </c>
      <c r="U2419">
        <v>113</v>
      </c>
      <c r="V2419">
        <v>93</v>
      </c>
      <c r="AD2419" t="s">
        <v>11424</v>
      </c>
      <c r="AE2419">
        <v>28.527000000000001</v>
      </c>
      <c r="AF2419">
        <v>-81.325900000000004</v>
      </c>
      <c r="AG2419" t="s">
        <v>20800</v>
      </c>
      <c r="AH2419">
        <v>48</v>
      </c>
      <c r="AI2419">
        <v>313</v>
      </c>
      <c r="AJ2419">
        <v>255</v>
      </c>
      <c r="AK2419">
        <v>1</v>
      </c>
      <c r="AL2419">
        <v>8</v>
      </c>
      <c r="AM2419">
        <v>112</v>
      </c>
      <c r="AN2419">
        <v>304</v>
      </c>
      <c r="AO2419">
        <v>123</v>
      </c>
      <c r="AP2419">
        <v>565</v>
      </c>
      <c r="AQ2419">
        <v>0</v>
      </c>
      <c r="AR2419">
        <v>565</v>
      </c>
      <c r="AS2419">
        <v>14.9</v>
      </c>
      <c r="AT2419">
        <v>38</v>
      </c>
      <c r="AU2419">
        <v>1201440</v>
      </c>
      <c r="AV2419">
        <v>1413</v>
      </c>
      <c r="AW2419" t="s">
        <v>20799</v>
      </c>
      <c r="AX2419" t="s">
        <v>16605</v>
      </c>
      <c r="AY2419" t="s">
        <v>11421</v>
      </c>
      <c r="AZ2419">
        <v>32812</v>
      </c>
      <c r="BA2419">
        <v>1942</v>
      </c>
      <c r="BB2419">
        <v>1942</v>
      </c>
      <c r="BC2419">
        <v>0</v>
      </c>
      <c r="BE2419">
        <v>12095</v>
      </c>
      <c r="BH2419" t="s">
        <v>11427</v>
      </c>
      <c r="BI2419" t="s">
        <v>11427</v>
      </c>
      <c r="BJ2419" t="s">
        <v>11427</v>
      </c>
      <c r="BK2419" t="s">
        <v>11428</v>
      </c>
      <c r="BL2419" t="s">
        <v>11428</v>
      </c>
      <c r="BM2419" t="s">
        <v>11428</v>
      </c>
      <c r="BN2419" t="s">
        <v>11428</v>
      </c>
      <c r="BO2419" t="s">
        <v>11428</v>
      </c>
      <c r="BP2419" t="s">
        <v>11428</v>
      </c>
      <c r="BQ2419" t="s">
        <v>11427</v>
      </c>
      <c r="BR2419" t="s">
        <v>11427</v>
      </c>
      <c r="BS2419" t="s">
        <v>11427</v>
      </c>
      <c r="BT2419" t="s">
        <v>11427</v>
      </c>
      <c r="BU2419" t="s">
        <v>11427</v>
      </c>
      <c r="BV2419" t="s">
        <v>11427</v>
      </c>
      <c r="BW2419" t="s">
        <v>11427</v>
      </c>
      <c r="BY2419" t="s">
        <v>11428</v>
      </c>
      <c r="CB2419" t="s">
        <v>11427</v>
      </c>
      <c r="CD2419">
        <v>565</v>
      </c>
      <c r="CE2419">
        <v>0</v>
      </c>
      <c r="CF2419">
        <v>565</v>
      </c>
      <c r="CG2419">
        <v>1</v>
      </c>
      <c r="CH2419">
        <v>19</v>
      </c>
      <c r="CI2419">
        <v>568</v>
      </c>
    </row>
    <row r="2420" spans="1:87">
      <c r="A2420">
        <v>120144001414</v>
      </c>
      <c r="B2420" t="s">
        <v>11490</v>
      </c>
      <c r="C2420" t="s">
        <v>20525</v>
      </c>
      <c r="D2420" t="s">
        <v>20801</v>
      </c>
      <c r="E2420" t="s">
        <v>16602</v>
      </c>
      <c r="F2420" t="s">
        <v>20802</v>
      </c>
      <c r="G2420" t="s">
        <v>20803</v>
      </c>
      <c r="H2420" t="s">
        <v>16605</v>
      </c>
      <c r="I2420" t="s">
        <v>11421</v>
      </c>
      <c r="J2420">
        <v>32808</v>
      </c>
      <c r="K2420" t="s">
        <v>11422</v>
      </c>
      <c r="L2420">
        <v>12</v>
      </c>
      <c r="M2420" t="s">
        <v>11461</v>
      </c>
      <c r="N2420">
        <v>5</v>
      </c>
      <c r="P2420">
        <v>20</v>
      </c>
      <c r="Q2420">
        <v>84</v>
      </c>
      <c r="R2420">
        <v>83</v>
      </c>
      <c r="S2420">
        <v>84</v>
      </c>
      <c r="T2420">
        <v>83</v>
      </c>
      <c r="U2420">
        <v>89</v>
      </c>
      <c r="V2420">
        <v>73</v>
      </c>
      <c r="AD2420" t="s">
        <v>11424</v>
      </c>
      <c r="AE2420">
        <v>28.570900000000002</v>
      </c>
      <c r="AF2420">
        <v>-81.45</v>
      </c>
      <c r="AG2420" t="s">
        <v>20804</v>
      </c>
      <c r="AH2420">
        <v>48</v>
      </c>
      <c r="AI2420">
        <v>239</v>
      </c>
      <c r="AJ2420">
        <v>277</v>
      </c>
      <c r="AK2420">
        <v>0</v>
      </c>
      <c r="AL2420">
        <v>8</v>
      </c>
      <c r="AM2420">
        <v>441</v>
      </c>
      <c r="AN2420">
        <v>51</v>
      </c>
      <c r="AO2420">
        <v>12</v>
      </c>
      <c r="AP2420">
        <v>453</v>
      </c>
      <c r="AQ2420">
        <v>0</v>
      </c>
      <c r="AR2420">
        <v>453</v>
      </c>
      <c r="AS2420">
        <v>16.100000000000001</v>
      </c>
      <c r="AT2420">
        <v>32</v>
      </c>
      <c r="AU2420">
        <v>1201440</v>
      </c>
      <c r="AV2420">
        <v>1414</v>
      </c>
      <c r="AW2420" t="s">
        <v>20803</v>
      </c>
      <c r="AX2420" t="s">
        <v>16605</v>
      </c>
      <c r="AY2420" t="s">
        <v>11421</v>
      </c>
      <c r="AZ2420">
        <v>32808</v>
      </c>
      <c r="BA2420">
        <v>5565</v>
      </c>
      <c r="BB2420">
        <v>5565</v>
      </c>
      <c r="BC2420">
        <v>0</v>
      </c>
      <c r="BE2420">
        <v>12095</v>
      </c>
      <c r="BH2420" t="s">
        <v>11427</v>
      </c>
      <c r="BI2420" t="s">
        <v>11427</v>
      </c>
      <c r="BJ2420" t="s">
        <v>11428</v>
      </c>
      <c r="BK2420" t="s">
        <v>11428</v>
      </c>
      <c r="BL2420" t="s">
        <v>11428</v>
      </c>
      <c r="BM2420" t="s">
        <v>11428</v>
      </c>
      <c r="BN2420" t="s">
        <v>11428</v>
      </c>
      <c r="BO2420" t="s">
        <v>11428</v>
      </c>
      <c r="BP2420" t="s">
        <v>11428</v>
      </c>
      <c r="BQ2420" t="s">
        <v>11427</v>
      </c>
      <c r="BR2420" t="s">
        <v>11427</v>
      </c>
      <c r="BS2420" t="s">
        <v>11427</v>
      </c>
      <c r="BT2420" t="s">
        <v>11427</v>
      </c>
      <c r="BU2420" t="s">
        <v>11427</v>
      </c>
      <c r="BV2420" t="s">
        <v>11427</v>
      </c>
      <c r="BW2420" t="s">
        <v>11427</v>
      </c>
      <c r="BY2420" t="s">
        <v>11428</v>
      </c>
      <c r="CB2420" t="s">
        <v>11427</v>
      </c>
      <c r="CD2420">
        <v>453</v>
      </c>
      <c r="CE2420">
        <v>0</v>
      </c>
      <c r="CF2420">
        <v>453</v>
      </c>
      <c r="CG2420">
        <v>0</v>
      </c>
      <c r="CH2420">
        <v>4</v>
      </c>
      <c r="CI2420">
        <v>516</v>
      </c>
    </row>
    <row r="2421" spans="1:87">
      <c r="A2421">
        <v>120144001415</v>
      </c>
      <c r="B2421" t="s">
        <v>11490</v>
      </c>
      <c r="C2421" t="s">
        <v>20525</v>
      </c>
      <c r="D2421" t="s">
        <v>20805</v>
      </c>
      <c r="E2421" t="s">
        <v>16602</v>
      </c>
      <c r="F2421" t="s">
        <v>20806</v>
      </c>
      <c r="G2421" t="s">
        <v>20807</v>
      </c>
      <c r="H2421" t="s">
        <v>16605</v>
      </c>
      <c r="I2421" t="s">
        <v>11421</v>
      </c>
      <c r="J2421">
        <v>32827</v>
      </c>
      <c r="K2421" t="s">
        <v>11422</v>
      </c>
      <c r="L2421">
        <v>12</v>
      </c>
      <c r="M2421" t="s">
        <v>11461</v>
      </c>
      <c r="N2421">
        <v>5</v>
      </c>
      <c r="P2421">
        <v>18</v>
      </c>
      <c r="Q2421">
        <v>37</v>
      </c>
      <c r="R2421">
        <v>58</v>
      </c>
      <c r="S2421">
        <v>59</v>
      </c>
      <c r="T2421">
        <v>64</v>
      </c>
      <c r="U2421">
        <v>66</v>
      </c>
      <c r="V2421">
        <v>56</v>
      </c>
      <c r="AD2421" t="s">
        <v>11424</v>
      </c>
      <c r="AE2421">
        <v>28.448799999999999</v>
      </c>
      <c r="AF2421">
        <v>-81.344099999999997</v>
      </c>
      <c r="AG2421" t="s">
        <v>20808</v>
      </c>
      <c r="AH2421">
        <v>48</v>
      </c>
      <c r="AI2421">
        <v>205</v>
      </c>
      <c r="AJ2421">
        <v>153</v>
      </c>
      <c r="AK2421">
        <v>2</v>
      </c>
      <c r="AL2421">
        <v>10</v>
      </c>
      <c r="AM2421">
        <v>64</v>
      </c>
      <c r="AN2421">
        <v>209</v>
      </c>
      <c r="AO2421">
        <v>69</v>
      </c>
      <c r="AP2421">
        <v>355</v>
      </c>
      <c r="AQ2421">
        <v>0</v>
      </c>
      <c r="AR2421">
        <v>355</v>
      </c>
      <c r="AS2421">
        <v>11.2</v>
      </c>
      <c r="AT2421">
        <v>32</v>
      </c>
      <c r="AU2421">
        <v>1201440</v>
      </c>
      <c r="AV2421">
        <v>1415</v>
      </c>
      <c r="AW2421" t="s">
        <v>20807</v>
      </c>
      <c r="AX2421" t="s">
        <v>16605</v>
      </c>
      <c r="AY2421" t="s">
        <v>11421</v>
      </c>
      <c r="AZ2421">
        <v>32827</v>
      </c>
      <c r="BA2421">
        <v>5075</v>
      </c>
      <c r="BB2421">
        <v>5075</v>
      </c>
      <c r="BC2421">
        <v>0</v>
      </c>
      <c r="BE2421">
        <v>12095</v>
      </c>
      <c r="BH2421" t="s">
        <v>11427</v>
      </c>
      <c r="BI2421" t="s">
        <v>11427</v>
      </c>
      <c r="BJ2421" t="s">
        <v>11428</v>
      </c>
      <c r="BK2421" t="s">
        <v>11428</v>
      </c>
      <c r="BL2421" t="s">
        <v>11428</v>
      </c>
      <c r="BM2421" t="s">
        <v>11428</v>
      </c>
      <c r="BN2421" t="s">
        <v>11428</v>
      </c>
      <c r="BO2421" t="s">
        <v>11428</v>
      </c>
      <c r="BP2421" t="s">
        <v>11428</v>
      </c>
      <c r="BQ2421" t="s">
        <v>11427</v>
      </c>
      <c r="BR2421" t="s">
        <v>11427</v>
      </c>
      <c r="BS2421" t="s">
        <v>11427</v>
      </c>
      <c r="BT2421" t="s">
        <v>11427</v>
      </c>
      <c r="BU2421" t="s">
        <v>11427</v>
      </c>
      <c r="BV2421" t="s">
        <v>11427</v>
      </c>
      <c r="BW2421" t="s">
        <v>11427</v>
      </c>
      <c r="BY2421" t="s">
        <v>11428</v>
      </c>
      <c r="CB2421" t="s">
        <v>11427</v>
      </c>
      <c r="CD2421">
        <v>355</v>
      </c>
      <c r="CE2421">
        <v>0</v>
      </c>
      <c r="CF2421">
        <v>355</v>
      </c>
      <c r="CG2421">
        <v>2</v>
      </c>
      <c r="CH2421">
        <v>2</v>
      </c>
      <c r="CI2421">
        <v>358</v>
      </c>
    </row>
    <row r="2422" spans="1:87">
      <c r="A2422">
        <v>120144001416</v>
      </c>
      <c r="B2422" t="s">
        <v>11490</v>
      </c>
      <c r="C2422" t="s">
        <v>20525</v>
      </c>
      <c r="D2422" t="s">
        <v>20809</v>
      </c>
      <c r="E2422" t="s">
        <v>16602</v>
      </c>
      <c r="F2422" t="s">
        <v>20810</v>
      </c>
      <c r="G2422" t="s">
        <v>20811</v>
      </c>
      <c r="H2422" t="s">
        <v>16605</v>
      </c>
      <c r="I2422" t="s">
        <v>11421</v>
      </c>
      <c r="J2422">
        <v>32819</v>
      </c>
      <c r="K2422" t="s">
        <v>11422</v>
      </c>
      <c r="L2422">
        <v>12</v>
      </c>
      <c r="M2422" t="s">
        <v>11461</v>
      </c>
      <c r="N2422">
        <v>5</v>
      </c>
      <c r="P2422">
        <v>20</v>
      </c>
      <c r="Q2422">
        <v>72</v>
      </c>
      <c r="R2422">
        <v>63</v>
      </c>
      <c r="S2422">
        <v>77</v>
      </c>
      <c r="T2422">
        <v>60</v>
      </c>
      <c r="U2422">
        <v>81</v>
      </c>
      <c r="V2422">
        <v>59</v>
      </c>
      <c r="AD2422" t="s">
        <v>11424</v>
      </c>
      <c r="AE2422">
        <v>28.456199999999999</v>
      </c>
      <c r="AF2422">
        <v>-81.448700000000002</v>
      </c>
      <c r="AG2422" t="s">
        <v>20812</v>
      </c>
      <c r="AH2422">
        <v>48</v>
      </c>
      <c r="AI2422">
        <v>211</v>
      </c>
      <c r="AJ2422">
        <v>221</v>
      </c>
      <c r="AK2422">
        <v>1</v>
      </c>
      <c r="AL2422">
        <v>3</v>
      </c>
      <c r="AM2422">
        <v>241</v>
      </c>
      <c r="AN2422">
        <v>138</v>
      </c>
      <c r="AO2422">
        <v>40</v>
      </c>
      <c r="AP2422">
        <v>429</v>
      </c>
      <c r="AQ2422">
        <v>0</v>
      </c>
      <c r="AR2422">
        <v>429</v>
      </c>
      <c r="AS2422">
        <v>15.4</v>
      </c>
      <c r="AT2422">
        <v>28</v>
      </c>
      <c r="AU2422">
        <v>1201440</v>
      </c>
      <c r="AV2422">
        <v>1416</v>
      </c>
      <c r="AW2422" t="s">
        <v>20811</v>
      </c>
      <c r="AX2422" t="s">
        <v>16605</v>
      </c>
      <c r="AY2422" t="s">
        <v>11421</v>
      </c>
      <c r="AZ2422">
        <v>32819</v>
      </c>
      <c r="BA2422">
        <v>8407</v>
      </c>
      <c r="BB2422">
        <v>8407</v>
      </c>
      <c r="BC2422">
        <v>0</v>
      </c>
      <c r="BE2422">
        <v>12095</v>
      </c>
      <c r="BH2422" t="s">
        <v>11427</v>
      </c>
      <c r="BI2422" t="s">
        <v>11427</v>
      </c>
      <c r="BJ2422" t="s">
        <v>11428</v>
      </c>
      <c r="BK2422" t="s">
        <v>11428</v>
      </c>
      <c r="BL2422" t="s">
        <v>11428</v>
      </c>
      <c r="BM2422" t="s">
        <v>11428</v>
      </c>
      <c r="BN2422" t="s">
        <v>11428</v>
      </c>
      <c r="BO2422" t="s">
        <v>11428</v>
      </c>
      <c r="BP2422" t="s">
        <v>11428</v>
      </c>
      <c r="BQ2422" t="s">
        <v>11427</v>
      </c>
      <c r="BR2422" t="s">
        <v>11427</v>
      </c>
      <c r="BS2422" t="s">
        <v>11427</v>
      </c>
      <c r="BT2422" t="s">
        <v>11427</v>
      </c>
      <c r="BU2422" t="s">
        <v>11427</v>
      </c>
      <c r="BV2422" t="s">
        <v>11427</v>
      </c>
      <c r="BW2422" t="s">
        <v>11427</v>
      </c>
      <c r="BY2422" t="s">
        <v>11428</v>
      </c>
      <c r="CB2422" t="s">
        <v>11427</v>
      </c>
      <c r="CD2422">
        <v>429</v>
      </c>
      <c r="CE2422">
        <v>0</v>
      </c>
      <c r="CF2422">
        <v>429</v>
      </c>
      <c r="CG2422">
        <v>2</v>
      </c>
      <c r="CH2422">
        <v>7</v>
      </c>
      <c r="CI2422">
        <v>432</v>
      </c>
    </row>
    <row r="2423" spans="1:87">
      <c r="A2423">
        <v>120144001417</v>
      </c>
      <c r="B2423" t="s">
        <v>11490</v>
      </c>
      <c r="C2423" t="s">
        <v>20525</v>
      </c>
      <c r="D2423" t="s">
        <v>20813</v>
      </c>
      <c r="E2423" t="s">
        <v>16602</v>
      </c>
      <c r="F2423" t="s">
        <v>20814</v>
      </c>
      <c r="G2423" t="s">
        <v>20815</v>
      </c>
      <c r="H2423" t="s">
        <v>20553</v>
      </c>
      <c r="I2423" t="s">
        <v>11421</v>
      </c>
      <c r="J2423">
        <v>32703</v>
      </c>
      <c r="K2423" t="s">
        <v>11422</v>
      </c>
      <c r="L2423">
        <v>12</v>
      </c>
      <c r="M2423" t="s">
        <v>11461</v>
      </c>
      <c r="N2423">
        <v>5</v>
      </c>
      <c r="P2423">
        <v>25</v>
      </c>
      <c r="Q2423">
        <v>102</v>
      </c>
      <c r="R2423">
        <v>117</v>
      </c>
      <c r="S2423">
        <v>127</v>
      </c>
      <c r="T2423">
        <v>133</v>
      </c>
      <c r="U2423">
        <v>125</v>
      </c>
      <c r="V2423">
        <v>101</v>
      </c>
      <c r="AD2423" t="s">
        <v>11424</v>
      </c>
      <c r="AE2423">
        <v>28.668500000000002</v>
      </c>
      <c r="AF2423">
        <v>-81.484399999999994</v>
      </c>
      <c r="AG2423" t="s">
        <v>20816</v>
      </c>
      <c r="AH2423">
        <v>48</v>
      </c>
      <c r="AI2423">
        <v>375</v>
      </c>
      <c r="AJ2423">
        <v>355</v>
      </c>
      <c r="AK2423">
        <v>3</v>
      </c>
      <c r="AL2423">
        <v>4</v>
      </c>
      <c r="AM2423">
        <v>142</v>
      </c>
      <c r="AN2423">
        <v>461</v>
      </c>
      <c r="AO2423">
        <v>104</v>
      </c>
      <c r="AP2423">
        <v>727</v>
      </c>
      <c r="AQ2423">
        <v>0</v>
      </c>
      <c r="AR2423">
        <v>727</v>
      </c>
      <c r="AS2423">
        <v>15.9</v>
      </c>
      <c r="AT2423">
        <v>46</v>
      </c>
      <c r="AU2423">
        <v>1201440</v>
      </c>
      <c r="AV2423">
        <v>1417</v>
      </c>
      <c r="AW2423" t="s">
        <v>20815</v>
      </c>
      <c r="AX2423" t="s">
        <v>20553</v>
      </c>
      <c r="AY2423" t="s">
        <v>11421</v>
      </c>
      <c r="AZ2423">
        <v>32703</v>
      </c>
      <c r="BA2423">
        <v>5509</v>
      </c>
      <c r="BB2423">
        <v>5509</v>
      </c>
      <c r="BC2423">
        <v>0</v>
      </c>
      <c r="BE2423">
        <v>12095</v>
      </c>
      <c r="BH2423" t="s">
        <v>11427</v>
      </c>
      <c r="BI2423" t="s">
        <v>11427</v>
      </c>
      <c r="BJ2423" t="s">
        <v>11428</v>
      </c>
      <c r="BK2423" t="s">
        <v>11428</v>
      </c>
      <c r="BL2423" t="s">
        <v>11428</v>
      </c>
      <c r="BM2423" t="s">
        <v>11428</v>
      </c>
      <c r="BN2423" t="s">
        <v>11428</v>
      </c>
      <c r="BO2423" t="s">
        <v>11428</v>
      </c>
      <c r="BP2423" t="s">
        <v>11428</v>
      </c>
      <c r="BQ2423" t="s">
        <v>11427</v>
      </c>
      <c r="BR2423" t="s">
        <v>11427</v>
      </c>
      <c r="BS2423" t="s">
        <v>11427</v>
      </c>
      <c r="BT2423" t="s">
        <v>11427</v>
      </c>
      <c r="BU2423" t="s">
        <v>11427</v>
      </c>
      <c r="BV2423" t="s">
        <v>11427</v>
      </c>
      <c r="BW2423" t="s">
        <v>11427</v>
      </c>
      <c r="BY2423" t="s">
        <v>11428</v>
      </c>
      <c r="CB2423" t="s">
        <v>11427</v>
      </c>
      <c r="CD2423">
        <v>727</v>
      </c>
      <c r="CE2423">
        <v>0</v>
      </c>
      <c r="CF2423">
        <v>727</v>
      </c>
      <c r="CG2423">
        <v>1</v>
      </c>
      <c r="CH2423">
        <v>15</v>
      </c>
      <c r="CI2423">
        <v>730</v>
      </c>
    </row>
    <row r="2424" spans="1:87">
      <c r="A2424">
        <v>120144001418</v>
      </c>
      <c r="B2424" t="s">
        <v>11490</v>
      </c>
      <c r="C2424" t="s">
        <v>20525</v>
      </c>
      <c r="D2424" t="s">
        <v>20817</v>
      </c>
      <c r="E2424" t="s">
        <v>16602</v>
      </c>
      <c r="F2424" t="s">
        <v>20818</v>
      </c>
      <c r="G2424" t="s">
        <v>20819</v>
      </c>
      <c r="H2424" t="s">
        <v>16605</v>
      </c>
      <c r="I2424" t="s">
        <v>11421</v>
      </c>
      <c r="J2424">
        <v>32822</v>
      </c>
      <c r="K2424" t="s">
        <v>11422</v>
      </c>
      <c r="L2424">
        <v>12</v>
      </c>
      <c r="M2424" t="s">
        <v>11461</v>
      </c>
      <c r="N2424">
        <v>5</v>
      </c>
      <c r="P2424">
        <v>37</v>
      </c>
      <c r="Q2424">
        <v>95</v>
      </c>
      <c r="R2424">
        <v>112</v>
      </c>
      <c r="S2424">
        <v>121</v>
      </c>
      <c r="T2424">
        <v>123</v>
      </c>
      <c r="U2424">
        <v>137</v>
      </c>
      <c r="V2424">
        <v>103</v>
      </c>
      <c r="AD2424" t="s">
        <v>11424</v>
      </c>
      <c r="AE2424">
        <v>28.525400000000001</v>
      </c>
      <c r="AF2424">
        <v>-81.295900000000003</v>
      </c>
      <c r="AG2424" t="s">
        <v>20820</v>
      </c>
      <c r="AH2424">
        <v>48</v>
      </c>
      <c r="AI2424">
        <v>368</v>
      </c>
      <c r="AJ2424">
        <v>360</v>
      </c>
      <c r="AK2424">
        <v>1</v>
      </c>
      <c r="AL2424">
        <v>7</v>
      </c>
      <c r="AM2424">
        <v>75</v>
      </c>
      <c r="AN2424">
        <v>552</v>
      </c>
      <c r="AO2424">
        <v>83</v>
      </c>
      <c r="AP2424">
        <v>725</v>
      </c>
      <c r="AQ2424">
        <v>0</v>
      </c>
      <c r="AR2424">
        <v>725</v>
      </c>
      <c r="AS2424">
        <v>14.3</v>
      </c>
      <c r="AT2424">
        <v>51</v>
      </c>
      <c r="AU2424">
        <v>1201440</v>
      </c>
      <c r="AV2424">
        <v>1418</v>
      </c>
      <c r="AW2424" t="s">
        <v>20819</v>
      </c>
      <c r="AX2424" t="s">
        <v>16605</v>
      </c>
      <c r="AY2424" t="s">
        <v>11421</v>
      </c>
      <c r="AZ2424">
        <v>32822</v>
      </c>
      <c r="BA2424">
        <v>4680</v>
      </c>
      <c r="BB2424">
        <v>4680</v>
      </c>
      <c r="BC2424">
        <v>0</v>
      </c>
      <c r="BE2424">
        <v>12095</v>
      </c>
      <c r="BH2424" t="s">
        <v>11427</v>
      </c>
      <c r="BI2424" t="s">
        <v>11427</v>
      </c>
      <c r="BJ2424" t="s">
        <v>11428</v>
      </c>
      <c r="BK2424" t="s">
        <v>11428</v>
      </c>
      <c r="BL2424" t="s">
        <v>11428</v>
      </c>
      <c r="BM2424" t="s">
        <v>11428</v>
      </c>
      <c r="BN2424" t="s">
        <v>11428</v>
      </c>
      <c r="BO2424" t="s">
        <v>11428</v>
      </c>
      <c r="BP2424" t="s">
        <v>11428</v>
      </c>
      <c r="BQ2424" t="s">
        <v>11427</v>
      </c>
      <c r="BR2424" t="s">
        <v>11427</v>
      </c>
      <c r="BS2424" t="s">
        <v>11427</v>
      </c>
      <c r="BT2424" t="s">
        <v>11427</v>
      </c>
      <c r="BU2424" t="s">
        <v>11427</v>
      </c>
      <c r="BV2424" t="s">
        <v>11427</v>
      </c>
      <c r="BW2424" t="s">
        <v>11427</v>
      </c>
      <c r="BY2424" t="s">
        <v>11428</v>
      </c>
      <c r="CB2424" t="s">
        <v>11427</v>
      </c>
      <c r="CD2424">
        <v>725</v>
      </c>
      <c r="CE2424">
        <v>0</v>
      </c>
      <c r="CF2424">
        <v>725</v>
      </c>
      <c r="CG2424">
        <v>2</v>
      </c>
      <c r="CH2424">
        <v>8</v>
      </c>
      <c r="CI2424">
        <v>728</v>
      </c>
    </row>
    <row r="2425" spans="1:87">
      <c r="A2425">
        <v>120144001419</v>
      </c>
      <c r="B2425" t="s">
        <v>11490</v>
      </c>
      <c r="C2425" t="s">
        <v>20525</v>
      </c>
      <c r="D2425" t="s">
        <v>20821</v>
      </c>
      <c r="E2425" t="s">
        <v>16602</v>
      </c>
      <c r="F2425" t="s">
        <v>20822</v>
      </c>
      <c r="G2425" t="s">
        <v>20823</v>
      </c>
      <c r="H2425" t="s">
        <v>20689</v>
      </c>
      <c r="I2425" t="s">
        <v>11421</v>
      </c>
      <c r="J2425">
        <v>34761</v>
      </c>
      <c r="K2425" t="s">
        <v>11422</v>
      </c>
      <c r="L2425">
        <v>12</v>
      </c>
      <c r="M2425" t="s">
        <v>11461</v>
      </c>
      <c r="N2425">
        <v>5</v>
      </c>
      <c r="P2425">
        <v>31</v>
      </c>
      <c r="Q2425">
        <v>86</v>
      </c>
      <c r="R2425">
        <v>100</v>
      </c>
      <c r="S2425">
        <v>106</v>
      </c>
      <c r="T2425">
        <v>93</v>
      </c>
      <c r="U2425">
        <v>124</v>
      </c>
      <c r="V2425">
        <v>110</v>
      </c>
      <c r="AD2425" t="s">
        <v>11424</v>
      </c>
      <c r="AE2425">
        <v>28.5883</v>
      </c>
      <c r="AF2425">
        <v>-81.523799999999994</v>
      </c>
      <c r="AG2425" t="s">
        <v>20824</v>
      </c>
      <c r="AH2425">
        <v>48</v>
      </c>
      <c r="AI2425">
        <v>323</v>
      </c>
      <c r="AJ2425">
        <v>327</v>
      </c>
      <c r="AK2425">
        <v>1</v>
      </c>
      <c r="AL2425">
        <v>3</v>
      </c>
      <c r="AM2425">
        <v>20</v>
      </c>
      <c r="AN2425">
        <v>359</v>
      </c>
      <c r="AO2425">
        <v>256</v>
      </c>
      <c r="AP2425">
        <v>647</v>
      </c>
      <c r="AQ2425">
        <v>0</v>
      </c>
      <c r="AR2425">
        <v>647</v>
      </c>
      <c r="AS2425">
        <v>15.1</v>
      </c>
      <c r="AT2425">
        <v>43</v>
      </c>
      <c r="AU2425">
        <v>1201440</v>
      </c>
      <c r="AV2425">
        <v>1419</v>
      </c>
      <c r="AW2425" t="s">
        <v>20823</v>
      </c>
      <c r="AX2425" t="s">
        <v>20689</v>
      </c>
      <c r="AY2425" t="s">
        <v>11421</v>
      </c>
      <c r="AZ2425">
        <v>34761</v>
      </c>
      <c r="BA2425">
        <v>3236</v>
      </c>
      <c r="BB2425">
        <v>3236</v>
      </c>
      <c r="BC2425">
        <v>0</v>
      </c>
      <c r="BE2425">
        <v>12095</v>
      </c>
      <c r="BH2425" t="s">
        <v>11427</v>
      </c>
      <c r="BI2425" t="s">
        <v>11427</v>
      </c>
      <c r="BJ2425" t="s">
        <v>11428</v>
      </c>
      <c r="BK2425" t="s">
        <v>11428</v>
      </c>
      <c r="BL2425" t="s">
        <v>11428</v>
      </c>
      <c r="BM2425" t="s">
        <v>11428</v>
      </c>
      <c r="BN2425" t="s">
        <v>11428</v>
      </c>
      <c r="BO2425" t="s">
        <v>11428</v>
      </c>
      <c r="BP2425" t="s">
        <v>11428</v>
      </c>
      <c r="BQ2425" t="s">
        <v>11427</v>
      </c>
      <c r="BR2425" t="s">
        <v>11427</v>
      </c>
      <c r="BS2425" t="s">
        <v>11427</v>
      </c>
      <c r="BT2425" t="s">
        <v>11427</v>
      </c>
      <c r="BU2425" t="s">
        <v>11427</v>
      </c>
      <c r="BV2425" t="s">
        <v>11427</v>
      </c>
      <c r="BW2425" t="s">
        <v>11427</v>
      </c>
      <c r="BY2425" t="s">
        <v>11428</v>
      </c>
      <c r="CB2425" t="s">
        <v>11427</v>
      </c>
      <c r="CD2425">
        <v>647</v>
      </c>
      <c r="CE2425">
        <v>0</v>
      </c>
      <c r="CF2425">
        <v>647</v>
      </c>
      <c r="CG2425">
        <v>0</v>
      </c>
      <c r="CH2425">
        <v>11</v>
      </c>
      <c r="CI2425">
        <v>650</v>
      </c>
    </row>
    <row r="2426" spans="1:87">
      <c r="A2426">
        <v>120144001420</v>
      </c>
      <c r="B2426" t="s">
        <v>11490</v>
      </c>
      <c r="C2426" t="s">
        <v>20525</v>
      </c>
      <c r="D2426" t="s">
        <v>20825</v>
      </c>
      <c r="E2426" t="s">
        <v>16602</v>
      </c>
      <c r="F2426" t="s">
        <v>20826</v>
      </c>
      <c r="G2426" t="s">
        <v>20827</v>
      </c>
      <c r="H2426" t="s">
        <v>16605</v>
      </c>
      <c r="I2426" t="s">
        <v>11421</v>
      </c>
      <c r="J2426">
        <v>32809</v>
      </c>
      <c r="K2426" t="s">
        <v>11422</v>
      </c>
      <c r="L2426">
        <v>12</v>
      </c>
      <c r="M2426" t="s">
        <v>11461</v>
      </c>
      <c r="N2426">
        <v>5</v>
      </c>
      <c r="P2426">
        <v>20</v>
      </c>
      <c r="Q2426">
        <v>128</v>
      </c>
      <c r="R2426">
        <v>149</v>
      </c>
      <c r="S2426">
        <v>146</v>
      </c>
      <c r="T2426">
        <v>154</v>
      </c>
      <c r="U2426">
        <v>180</v>
      </c>
      <c r="V2426">
        <v>128</v>
      </c>
      <c r="AD2426" t="s">
        <v>11424</v>
      </c>
      <c r="AE2426">
        <v>28.460799999999999</v>
      </c>
      <c r="AF2426">
        <v>-81.379099999999994</v>
      </c>
      <c r="AG2426" t="s">
        <v>20828</v>
      </c>
      <c r="AH2426">
        <v>48</v>
      </c>
      <c r="AI2426">
        <v>462</v>
      </c>
      <c r="AJ2426">
        <v>443</v>
      </c>
      <c r="AK2426">
        <v>0</v>
      </c>
      <c r="AL2426">
        <v>16</v>
      </c>
      <c r="AM2426">
        <v>197</v>
      </c>
      <c r="AN2426">
        <v>632</v>
      </c>
      <c r="AO2426">
        <v>50</v>
      </c>
      <c r="AP2426">
        <v>902</v>
      </c>
      <c r="AQ2426">
        <v>0</v>
      </c>
      <c r="AR2426">
        <v>902</v>
      </c>
      <c r="AS2426">
        <v>15.6</v>
      </c>
      <c r="AT2426">
        <v>58</v>
      </c>
      <c r="AU2426">
        <v>1201440</v>
      </c>
      <c r="AV2426">
        <v>1420</v>
      </c>
      <c r="AW2426" t="s">
        <v>20827</v>
      </c>
      <c r="AX2426" t="s">
        <v>16605</v>
      </c>
      <c r="AY2426" t="s">
        <v>11421</v>
      </c>
      <c r="AZ2426">
        <v>32809</v>
      </c>
      <c r="BA2426">
        <v>6543</v>
      </c>
      <c r="BB2426">
        <v>6543</v>
      </c>
      <c r="BC2426">
        <v>0</v>
      </c>
      <c r="BE2426">
        <v>12095</v>
      </c>
      <c r="BH2426" t="s">
        <v>11427</v>
      </c>
      <c r="BI2426" t="s">
        <v>11427</v>
      </c>
      <c r="BJ2426" t="s">
        <v>11428</v>
      </c>
      <c r="BK2426" t="s">
        <v>11428</v>
      </c>
      <c r="BL2426" t="s">
        <v>11428</v>
      </c>
      <c r="BM2426" t="s">
        <v>11428</v>
      </c>
      <c r="BN2426" t="s">
        <v>11428</v>
      </c>
      <c r="BO2426" t="s">
        <v>11428</v>
      </c>
      <c r="BP2426" t="s">
        <v>11428</v>
      </c>
      <c r="BQ2426" t="s">
        <v>11427</v>
      </c>
      <c r="BR2426" t="s">
        <v>11427</v>
      </c>
      <c r="BS2426" t="s">
        <v>11427</v>
      </c>
      <c r="BT2426" t="s">
        <v>11427</v>
      </c>
      <c r="BU2426" t="s">
        <v>11427</v>
      </c>
      <c r="BV2426" t="s">
        <v>11427</v>
      </c>
      <c r="BW2426" t="s">
        <v>11427</v>
      </c>
      <c r="BY2426" t="s">
        <v>11428</v>
      </c>
      <c r="CB2426" t="s">
        <v>11427</v>
      </c>
      <c r="CD2426">
        <v>902</v>
      </c>
      <c r="CE2426">
        <v>0</v>
      </c>
      <c r="CF2426">
        <v>902</v>
      </c>
      <c r="CG2426">
        <v>4</v>
      </c>
      <c r="CH2426">
        <v>6</v>
      </c>
      <c r="CI2426">
        <v>905</v>
      </c>
    </row>
    <row r="2427" spans="1:87">
      <c r="A2427">
        <v>120144001421</v>
      </c>
      <c r="B2427" t="s">
        <v>11490</v>
      </c>
      <c r="C2427" t="s">
        <v>20525</v>
      </c>
      <c r="D2427" t="s">
        <v>20829</v>
      </c>
      <c r="E2427" t="s">
        <v>16602</v>
      </c>
      <c r="F2427" t="s">
        <v>20830</v>
      </c>
      <c r="G2427" t="s">
        <v>20831</v>
      </c>
      <c r="H2427" t="s">
        <v>16605</v>
      </c>
      <c r="I2427" t="s">
        <v>11421</v>
      </c>
      <c r="J2427">
        <v>32808</v>
      </c>
      <c r="K2427" t="s">
        <v>11422</v>
      </c>
      <c r="L2427">
        <v>12</v>
      </c>
      <c r="M2427" t="s">
        <v>11461</v>
      </c>
      <c r="N2427">
        <v>5</v>
      </c>
      <c r="P2427">
        <v>19</v>
      </c>
      <c r="Q2427">
        <v>108</v>
      </c>
      <c r="R2427">
        <v>127</v>
      </c>
      <c r="S2427">
        <v>113</v>
      </c>
      <c r="T2427">
        <v>89</v>
      </c>
      <c r="U2427">
        <v>107</v>
      </c>
      <c r="V2427">
        <v>100</v>
      </c>
      <c r="AD2427" t="s">
        <v>11424</v>
      </c>
      <c r="AE2427">
        <v>28.590599999999998</v>
      </c>
      <c r="AF2427">
        <v>-81.447199999999995</v>
      </c>
      <c r="AG2427" t="s">
        <v>20832</v>
      </c>
      <c r="AH2427">
        <v>48</v>
      </c>
      <c r="AI2427">
        <v>351</v>
      </c>
      <c r="AJ2427">
        <v>312</v>
      </c>
      <c r="AK2427">
        <v>2</v>
      </c>
      <c r="AL2427">
        <v>5</v>
      </c>
      <c r="AM2427">
        <v>550</v>
      </c>
      <c r="AN2427">
        <v>81</v>
      </c>
      <c r="AO2427">
        <v>19</v>
      </c>
      <c r="AP2427">
        <v>572</v>
      </c>
      <c r="AQ2427">
        <v>0</v>
      </c>
      <c r="AR2427">
        <v>572</v>
      </c>
      <c r="AS2427">
        <v>15.8</v>
      </c>
      <c r="AT2427">
        <v>42</v>
      </c>
      <c r="AU2427">
        <v>1201440</v>
      </c>
      <c r="AV2427">
        <v>1421</v>
      </c>
      <c r="AW2427" t="s">
        <v>20831</v>
      </c>
      <c r="AX2427" t="s">
        <v>16605</v>
      </c>
      <c r="AY2427" t="s">
        <v>11421</v>
      </c>
      <c r="AZ2427">
        <v>32808</v>
      </c>
      <c r="BA2427">
        <v>2617</v>
      </c>
      <c r="BB2427">
        <v>2617</v>
      </c>
      <c r="BC2427">
        <v>0</v>
      </c>
      <c r="BE2427">
        <v>12095</v>
      </c>
      <c r="BH2427" t="s">
        <v>11427</v>
      </c>
      <c r="BI2427" t="s">
        <v>11427</v>
      </c>
      <c r="BJ2427" t="s">
        <v>11428</v>
      </c>
      <c r="BK2427" t="s">
        <v>11428</v>
      </c>
      <c r="BL2427" t="s">
        <v>11428</v>
      </c>
      <c r="BM2427" t="s">
        <v>11428</v>
      </c>
      <c r="BN2427" t="s">
        <v>11428</v>
      </c>
      <c r="BO2427" t="s">
        <v>11428</v>
      </c>
      <c r="BP2427" t="s">
        <v>11428</v>
      </c>
      <c r="BQ2427" t="s">
        <v>11427</v>
      </c>
      <c r="BR2427" t="s">
        <v>11427</v>
      </c>
      <c r="BS2427" t="s">
        <v>11427</v>
      </c>
      <c r="BT2427" t="s">
        <v>11427</v>
      </c>
      <c r="BU2427" t="s">
        <v>11427</v>
      </c>
      <c r="BV2427" t="s">
        <v>11427</v>
      </c>
      <c r="BW2427" t="s">
        <v>11427</v>
      </c>
      <c r="BY2427" t="s">
        <v>11428</v>
      </c>
      <c r="CB2427" t="s">
        <v>11427</v>
      </c>
      <c r="CD2427">
        <v>572</v>
      </c>
      <c r="CE2427">
        <v>0</v>
      </c>
      <c r="CF2427">
        <v>572</v>
      </c>
      <c r="CG2427">
        <v>1</v>
      </c>
      <c r="CH2427">
        <v>5</v>
      </c>
      <c r="CI2427">
        <v>663</v>
      </c>
    </row>
    <row r="2428" spans="1:87">
      <c r="A2428">
        <v>120144001422</v>
      </c>
      <c r="B2428" t="s">
        <v>11490</v>
      </c>
      <c r="C2428" t="s">
        <v>20525</v>
      </c>
      <c r="D2428" t="s">
        <v>20833</v>
      </c>
      <c r="E2428" t="s">
        <v>16602</v>
      </c>
      <c r="F2428" t="s">
        <v>20834</v>
      </c>
      <c r="G2428" t="s">
        <v>20835</v>
      </c>
      <c r="H2428" t="s">
        <v>16605</v>
      </c>
      <c r="I2428" t="s">
        <v>11421</v>
      </c>
      <c r="J2428">
        <v>32826</v>
      </c>
      <c r="K2428" t="s">
        <v>11422</v>
      </c>
      <c r="L2428">
        <v>12</v>
      </c>
      <c r="M2428" t="s">
        <v>11461</v>
      </c>
      <c r="N2428">
        <v>5</v>
      </c>
      <c r="P2428">
        <v>35</v>
      </c>
      <c r="Q2428">
        <v>93</v>
      </c>
      <c r="R2428">
        <v>94</v>
      </c>
      <c r="S2428">
        <v>96</v>
      </c>
      <c r="T2428">
        <v>98</v>
      </c>
      <c r="U2428">
        <v>87</v>
      </c>
      <c r="V2428">
        <v>100</v>
      </c>
      <c r="AD2428" t="s">
        <v>11424</v>
      </c>
      <c r="AE2428">
        <v>28.584499999999998</v>
      </c>
      <c r="AF2428">
        <v>-81.183000000000007</v>
      </c>
      <c r="AG2428" t="s">
        <v>20836</v>
      </c>
      <c r="AH2428">
        <v>48</v>
      </c>
      <c r="AI2428">
        <v>330</v>
      </c>
      <c r="AJ2428">
        <v>273</v>
      </c>
      <c r="AK2428">
        <v>1</v>
      </c>
      <c r="AL2428">
        <v>10</v>
      </c>
      <c r="AM2428">
        <v>40</v>
      </c>
      <c r="AN2428">
        <v>361</v>
      </c>
      <c r="AO2428">
        <v>178</v>
      </c>
      <c r="AP2428">
        <v>600</v>
      </c>
      <c r="AQ2428">
        <v>0</v>
      </c>
      <c r="AR2428">
        <v>600</v>
      </c>
      <c r="AS2428">
        <v>14</v>
      </c>
      <c r="AT2428">
        <v>43</v>
      </c>
      <c r="AU2428">
        <v>1201440</v>
      </c>
      <c r="AV2428">
        <v>1422</v>
      </c>
      <c r="AW2428" t="s">
        <v>20835</v>
      </c>
      <c r="AX2428" t="s">
        <v>16605</v>
      </c>
      <c r="AY2428" t="s">
        <v>11421</v>
      </c>
      <c r="AZ2428">
        <v>32826</v>
      </c>
      <c r="BA2428">
        <v>3833</v>
      </c>
      <c r="BB2428">
        <v>3833</v>
      </c>
      <c r="BC2428">
        <v>0</v>
      </c>
      <c r="BE2428">
        <v>12095</v>
      </c>
      <c r="BH2428" t="s">
        <v>11427</v>
      </c>
      <c r="BI2428" t="s">
        <v>11427</v>
      </c>
      <c r="BJ2428" t="s">
        <v>11428</v>
      </c>
      <c r="BK2428" t="s">
        <v>11428</v>
      </c>
      <c r="BL2428" t="s">
        <v>11428</v>
      </c>
      <c r="BM2428" t="s">
        <v>11428</v>
      </c>
      <c r="BN2428" t="s">
        <v>11428</v>
      </c>
      <c r="BO2428" t="s">
        <v>11428</v>
      </c>
      <c r="BP2428" t="s">
        <v>11428</v>
      </c>
      <c r="BQ2428" t="s">
        <v>11427</v>
      </c>
      <c r="BR2428" t="s">
        <v>11427</v>
      </c>
      <c r="BS2428" t="s">
        <v>11427</v>
      </c>
      <c r="BT2428" t="s">
        <v>11427</v>
      </c>
      <c r="BU2428" t="s">
        <v>11427</v>
      </c>
      <c r="BV2428" t="s">
        <v>11427</v>
      </c>
      <c r="BW2428" t="s">
        <v>11427</v>
      </c>
      <c r="BY2428" t="s">
        <v>11428</v>
      </c>
      <c r="CB2428" t="s">
        <v>11427</v>
      </c>
      <c r="CD2428">
        <v>600</v>
      </c>
      <c r="CE2428">
        <v>0</v>
      </c>
      <c r="CF2428">
        <v>600</v>
      </c>
      <c r="CG2428">
        <v>2</v>
      </c>
      <c r="CH2428">
        <v>11</v>
      </c>
      <c r="CI2428">
        <v>603</v>
      </c>
    </row>
    <row r="2429" spans="1:87">
      <c r="A2429">
        <v>120144001423</v>
      </c>
      <c r="B2429" t="s">
        <v>11490</v>
      </c>
      <c r="C2429" t="s">
        <v>20525</v>
      </c>
      <c r="D2429" t="s">
        <v>20837</v>
      </c>
      <c r="E2429" t="s">
        <v>16602</v>
      </c>
      <c r="F2429" t="s">
        <v>20838</v>
      </c>
      <c r="G2429" t="s">
        <v>20839</v>
      </c>
      <c r="H2429" t="s">
        <v>16605</v>
      </c>
      <c r="I2429" t="s">
        <v>11421</v>
      </c>
      <c r="J2429">
        <v>32818</v>
      </c>
      <c r="K2429" t="s">
        <v>11422</v>
      </c>
      <c r="L2429">
        <v>12</v>
      </c>
      <c r="M2429" t="s">
        <v>11461</v>
      </c>
      <c r="N2429">
        <v>5</v>
      </c>
      <c r="P2429">
        <v>38</v>
      </c>
      <c r="Q2429">
        <v>106</v>
      </c>
      <c r="R2429">
        <v>118</v>
      </c>
      <c r="S2429">
        <v>120</v>
      </c>
      <c r="T2429">
        <v>132</v>
      </c>
      <c r="U2429">
        <v>137</v>
      </c>
      <c r="V2429">
        <v>140</v>
      </c>
      <c r="AD2429" t="s">
        <v>11424</v>
      </c>
      <c r="AE2429">
        <v>28.567599999999999</v>
      </c>
      <c r="AF2429">
        <v>-81.473699999999994</v>
      </c>
      <c r="AG2429" t="s">
        <v>20840</v>
      </c>
      <c r="AH2429">
        <v>48</v>
      </c>
      <c r="AI2429">
        <v>423</v>
      </c>
      <c r="AJ2429">
        <v>368</v>
      </c>
      <c r="AK2429">
        <v>4</v>
      </c>
      <c r="AL2429">
        <v>9</v>
      </c>
      <c r="AM2429">
        <v>643</v>
      </c>
      <c r="AN2429">
        <v>111</v>
      </c>
      <c r="AO2429">
        <v>16</v>
      </c>
      <c r="AP2429">
        <v>788</v>
      </c>
      <c r="AQ2429">
        <v>0</v>
      </c>
      <c r="AR2429">
        <v>788</v>
      </c>
      <c r="AS2429">
        <v>16.100000000000001</v>
      </c>
      <c r="AT2429">
        <v>49</v>
      </c>
      <c r="AU2429">
        <v>1201440</v>
      </c>
      <c r="AV2429">
        <v>1423</v>
      </c>
      <c r="AW2429" t="s">
        <v>20839</v>
      </c>
      <c r="AX2429" t="s">
        <v>16605</v>
      </c>
      <c r="AY2429" t="s">
        <v>11421</v>
      </c>
      <c r="AZ2429">
        <v>32818</v>
      </c>
      <c r="BA2429">
        <v>5357</v>
      </c>
      <c r="BB2429">
        <v>5357</v>
      </c>
      <c r="BC2429">
        <v>0</v>
      </c>
      <c r="BE2429">
        <v>12095</v>
      </c>
      <c r="BH2429" t="s">
        <v>11427</v>
      </c>
      <c r="BI2429" t="s">
        <v>11427</v>
      </c>
      <c r="BJ2429" t="s">
        <v>11428</v>
      </c>
      <c r="BK2429" t="s">
        <v>11428</v>
      </c>
      <c r="BL2429" t="s">
        <v>11428</v>
      </c>
      <c r="BM2429" t="s">
        <v>11428</v>
      </c>
      <c r="BN2429" t="s">
        <v>11428</v>
      </c>
      <c r="BO2429" t="s">
        <v>11428</v>
      </c>
      <c r="BP2429" t="s">
        <v>11428</v>
      </c>
      <c r="BQ2429" t="s">
        <v>11427</v>
      </c>
      <c r="BR2429" t="s">
        <v>11427</v>
      </c>
      <c r="BS2429" t="s">
        <v>11427</v>
      </c>
      <c r="BT2429" t="s">
        <v>11427</v>
      </c>
      <c r="BU2429" t="s">
        <v>11427</v>
      </c>
      <c r="BV2429" t="s">
        <v>11427</v>
      </c>
      <c r="BW2429" t="s">
        <v>11427</v>
      </c>
      <c r="BY2429" t="s">
        <v>11428</v>
      </c>
      <c r="CB2429" t="s">
        <v>11427</v>
      </c>
      <c r="CD2429">
        <v>788</v>
      </c>
      <c r="CE2429">
        <v>0</v>
      </c>
      <c r="CF2429">
        <v>788</v>
      </c>
      <c r="CG2429">
        <v>2</v>
      </c>
      <c r="CH2429">
        <v>6</v>
      </c>
      <c r="CI2429">
        <v>791</v>
      </c>
    </row>
    <row r="2430" spans="1:87">
      <c r="A2430">
        <v>120144001424</v>
      </c>
      <c r="B2430" t="s">
        <v>11490</v>
      </c>
      <c r="C2430" t="s">
        <v>20525</v>
      </c>
      <c r="D2430" t="s">
        <v>20841</v>
      </c>
      <c r="E2430" t="s">
        <v>16602</v>
      </c>
      <c r="F2430" t="s">
        <v>20842</v>
      </c>
      <c r="G2430" t="s">
        <v>20843</v>
      </c>
      <c r="H2430" t="s">
        <v>16605</v>
      </c>
      <c r="I2430" t="s">
        <v>11421</v>
      </c>
      <c r="J2430">
        <v>32822</v>
      </c>
      <c r="K2430" t="s">
        <v>11422</v>
      </c>
      <c r="L2430">
        <v>12</v>
      </c>
      <c r="M2430" t="s">
        <v>11423</v>
      </c>
      <c r="N2430">
        <v>5</v>
      </c>
      <c r="Q2430">
        <v>103</v>
      </c>
      <c r="R2430">
        <v>119</v>
      </c>
      <c r="S2430">
        <v>123</v>
      </c>
      <c r="T2430">
        <v>132</v>
      </c>
      <c r="U2430">
        <v>130</v>
      </c>
      <c r="V2430">
        <v>84</v>
      </c>
      <c r="AD2430" t="s">
        <v>11424</v>
      </c>
      <c r="AE2430">
        <v>28.485499999999998</v>
      </c>
      <c r="AF2430">
        <v>-81.308300000000003</v>
      </c>
      <c r="AG2430" t="s">
        <v>20844</v>
      </c>
      <c r="AH2430">
        <v>48</v>
      </c>
      <c r="AI2430">
        <v>358</v>
      </c>
      <c r="AJ2430">
        <v>333</v>
      </c>
      <c r="AK2430">
        <v>0</v>
      </c>
      <c r="AL2430">
        <v>5</v>
      </c>
      <c r="AM2430">
        <v>59</v>
      </c>
      <c r="AN2430">
        <v>568</v>
      </c>
      <c r="AO2430">
        <v>54</v>
      </c>
      <c r="AP2430">
        <v>688</v>
      </c>
      <c r="AQ2430">
        <v>0</v>
      </c>
      <c r="AR2430">
        <v>688</v>
      </c>
      <c r="AS2430">
        <v>15.4</v>
      </c>
      <c r="AT2430">
        <v>45</v>
      </c>
      <c r="AU2430">
        <v>1201440</v>
      </c>
      <c r="AV2430">
        <v>1424</v>
      </c>
      <c r="AW2430" t="s">
        <v>20843</v>
      </c>
      <c r="AX2430" t="s">
        <v>16605</v>
      </c>
      <c r="AY2430" t="s">
        <v>11421</v>
      </c>
      <c r="AZ2430">
        <v>32822</v>
      </c>
      <c r="BA2430">
        <v>1732</v>
      </c>
      <c r="BB2430">
        <v>1732</v>
      </c>
      <c r="BC2430">
        <v>0</v>
      </c>
      <c r="BE2430">
        <v>12095</v>
      </c>
      <c r="BH2430" t="s">
        <v>11427</v>
      </c>
      <c r="BI2430" t="s">
        <v>11427</v>
      </c>
      <c r="BJ2430" t="s">
        <v>11427</v>
      </c>
      <c r="BK2430" t="s">
        <v>11428</v>
      </c>
      <c r="BL2430" t="s">
        <v>11428</v>
      </c>
      <c r="BM2430" t="s">
        <v>11428</v>
      </c>
      <c r="BN2430" t="s">
        <v>11428</v>
      </c>
      <c r="BO2430" t="s">
        <v>11428</v>
      </c>
      <c r="BP2430" t="s">
        <v>11428</v>
      </c>
      <c r="BQ2430" t="s">
        <v>11427</v>
      </c>
      <c r="BR2430" t="s">
        <v>11427</v>
      </c>
      <c r="BS2430" t="s">
        <v>11427</v>
      </c>
      <c r="BT2430" t="s">
        <v>11427</v>
      </c>
      <c r="BU2430" t="s">
        <v>11427</v>
      </c>
      <c r="BV2430" t="s">
        <v>11427</v>
      </c>
      <c r="BW2430" t="s">
        <v>11427</v>
      </c>
      <c r="BY2430" t="s">
        <v>11428</v>
      </c>
      <c r="CB2430" t="s">
        <v>11427</v>
      </c>
      <c r="CD2430">
        <v>688</v>
      </c>
      <c r="CE2430">
        <v>0</v>
      </c>
      <c r="CF2430">
        <v>688</v>
      </c>
      <c r="CG2430">
        <v>0</v>
      </c>
      <c r="CH2430">
        <v>5</v>
      </c>
      <c r="CI2430">
        <v>691</v>
      </c>
    </row>
    <row r="2431" spans="1:87">
      <c r="A2431">
        <v>120144001425</v>
      </c>
      <c r="B2431" t="s">
        <v>11490</v>
      </c>
      <c r="C2431" t="s">
        <v>20525</v>
      </c>
      <c r="D2431" t="s">
        <v>20845</v>
      </c>
      <c r="E2431" t="s">
        <v>16602</v>
      </c>
      <c r="F2431" t="s">
        <v>20846</v>
      </c>
      <c r="G2431" t="s">
        <v>20847</v>
      </c>
      <c r="H2431" t="s">
        <v>16605</v>
      </c>
      <c r="I2431" t="s">
        <v>11421</v>
      </c>
      <c r="J2431">
        <v>32806</v>
      </c>
      <c r="K2431" t="s">
        <v>11422</v>
      </c>
      <c r="L2431">
        <v>12</v>
      </c>
      <c r="M2431" t="s">
        <v>11461</v>
      </c>
      <c r="N2431">
        <v>5</v>
      </c>
      <c r="P2431">
        <v>14</v>
      </c>
      <c r="Q2431">
        <v>44</v>
      </c>
      <c r="R2431">
        <v>35</v>
      </c>
      <c r="S2431">
        <v>47</v>
      </c>
      <c r="T2431">
        <v>59</v>
      </c>
      <c r="U2431">
        <v>56</v>
      </c>
      <c r="V2431">
        <v>48</v>
      </c>
      <c r="AD2431" t="s">
        <v>11424</v>
      </c>
      <c r="AE2431">
        <v>28.497699999999998</v>
      </c>
      <c r="AF2431">
        <v>-81.354500000000002</v>
      </c>
      <c r="AG2431" t="s">
        <v>20848</v>
      </c>
      <c r="AH2431">
        <v>48</v>
      </c>
      <c r="AI2431">
        <v>146</v>
      </c>
      <c r="AJ2431">
        <v>157</v>
      </c>
      <c r="AK2431">
        <v>0</v>
      </c>
      <c r="AL2431">
        <v>3</v>
      </c>
      <c r="AM2431">
        <v>70</v>
      </c>
      <c r="AN2431">
        <v>71</v>
      </c>
      <c r="AO2431">
        <v>147</v>
      </c>
      <c r="AP2431">
        <v>189</v>
      </c>
      <c r="AQ2431">
        <v>7</v>
      </c>
      <c r="AR2431">
        <v>196</v>
      </c>
      <c r="AS2431">
        <v>13.2</v>
      </c>
      <c r="AT2431">
        <v>23</v>
      </c>
      <c r="AU2431">
        <v>1201440</v>
      </c>
      <c r="AV2431">
        <v>1425</v>
      </c>
      <c r="AW2431" t="s">
        <v>20847</v>
      </c>
      <c r="AX2431" t="s">
        <v>16605</v>
      </c>
      <c r="AY2431" t="s">
        <v>11421</v>
      </c>
      <c r="AZ2431">
        <v>32806</v>
      </c>
      <c r="BA2431">
        <v>7251</v>
      </c>
      <c r="BB2431">
        <v>7251</v>
      </c>
      <c r="BC2431">
        <v>0</v>
      </c>
      <c r="BE2431">
        <v>12095</v>
      </c>
      <c r="BH2431" t="s">
        <v>11427</v>
      </c>
      <c r="BI2431" t="s">
        <v>11427</v>
      </c>
      <c r="BJ2431" t="s">
        <v>11428</v>
      </c>
      <c r="BK2431" t="s">
        <v>11428</v>
      </c>
      <c r="BL2431" t="s">
        <v>11428</v>
      </c>
      <c r="BM2431" t="s">
        <v>11428</v>
      </c>
      <c r="BN2431" t="s">
        <v>11428</v>
      </c>
      <c r="BO2431" t="s">
        <v>11428</v>
      </c>
      <c r="BP2431" t="s">
        <v>11428</v>
      </c>
      <c r="BQ2431" t="s">
        <v>11427</v>
      </c>
      <c r="BR2431" t="s">
        <v>11427</v>
      </c>
      <c r="BS2431" t="s">
        <v>11427</v>
      </c>
      <c r="BT2431" t="s">
        <v>11427</v>
      </c>
      <c r="BU2431" t="s">
        <v>11427</v>
      </c>
      <c r="BV2431" t="s">
        <v>11427</v>
      </c>
      <c r="BW2431" t="s">
        <v>11427</v>
      </c>
      <c r="BY2431" t="s">
        <v>11428</v>
      </c>
      <c r="CB2431" t="s">
        <v>11427</v>
      </c>
      <c r="CD2431">
        <v>189</v>
      </c>
      <c r="CE2431">
        <v>7</v>
      </c>
      <c r="CF2431">
        <v>196</v>
      </c>
      <c r="CG2431">
        <v>0</v>
      </c>
      <c r="CH2431">
        <v>12</v>
      </c>
      <c r="CI2431">
        <v>303</v>
      </c>
    </row>
    <row r="2432" spans="1:87">
      <c r="A2432">
        <v>120144001426</v>
      </c>
      <c r="B2432" t="s">
        <v>11490</v>
      </c>
      <c r="C2432" t="s">
        <v>20525</v>
      </c>
      <c r="D2432" t="s">
        <v>20849</v>
      </c>
      <c r="E2432" t="s">
        <v>16602</v>
      </c>
      <c r="F2432" t="s">
        <v>20850</v>
      </c>
      <c r="G2432" t="s">
        <v>20851</v>
      </c>
      <c r="H2432" t="s">
        <v>16605</v>
      </c>
      <c r="I2432" t="s">
        <v>11421</v>
      </c>
      <c r="J2432">
        <v>32817</v>
      </c>
      <c r="K2432" t="s">
        <v>11422</v>
      </c>
      <c r="L2432">
        <v>12</v>
      </c>
      <c r="M2432">
        <v>6</v>
      </c>
      <c r="N2432">
        <v>8</v>
      </c>
      <c r="W2432">
        <v>259</v>
      </c>
      <c r="X2432">
        <v>253</v>
      </c>
      <c r="Y2432">
        <v>313</v>
      </c>
      <c r="AD2432" t="s">
        <v>11424</v>
      </c>
      <c r="AE2432">
        <v>28.572600000000001</v>
      </c>
      <c r="AF2432">
        <v>-81.249799999999993</v>
      </c>
      <c r="AG2432" t="s">
        <v>20852</v>
      </c>
      <c r="AH2432">
        <v>48</v>
      </c>
      <c r="AI2432">
        <v>434</v>
      </c>
      <c r="AJ2432">
        <v>391</v>
      </c>
      <c r="AK2432">
        <v>0</v>
      </c>
      <c r="AL2432">
        <v>21</v>
      </c>
      <c r="AM2432">
        <v>96</v>
      </c>
      <c r="AN2432">
        <v>544</v>
      </c>
      <c r="AO2432">
        <v>144</v>
      </c>
      <c r="AP2432">
        <v>822</v>
      </c>
      <c r="AQ2432">
        <v>0</v>
      </c>
      <c r="AR2432">
        <v>822</v>
      </c>
      <c r="AS2432">
        <v>16.2</v>
      </c>
      <c r="AT2432">
        <v>51</v>
      </c>
      <c r="AU2432">
        <v>1201440</v>
      </c>
      <c r="AV2432">
        <v>1426</v>
      </c>
      <c r="AW2432" t="s">
        <v>20851</v>
      </c>
      <c r="AX2432" t="s">
        <v>16605</v>
      </c>
      <c r="AY2432" t="s">
        <v>11421</v>
      </c>
      <c r="AZ2432">
        <v>32817</v>
      </c>
      <c r="BA2432">
        <v>4202</v>
      </c>
      <c r="BB2432">
        <v>4202</v>
      </c>
      <c r="BC2432">
        <v>0</v>
      </c>
      <c r="BE2432">
        <v>12095</v>
      </c>
      <c r="BH2432" t="s">
        <v>11427</v>
      </c>
      <c r="BI2432" t="s">
        <v>11427</v>
      </c>
      <c r="BJ2432" t="s">
        <v>11427</v>
      </c>
      <c r="BK2432" t="s">
        <v>11427</v>
      </c>
      <c r="BL2432" t="s">
        <v>11427</v>
      </c>
      <c r="BM2432" t="s">
        <v>11427</v>
      </c>
      <c r="BN2432" t="s">
        <v>11427</v>
      </c>
      <c r="BO2432" t="s">
        <v>11427</v>
      </c>
      <c r="BP2432" t="s">
        <v>11427</v>
      </c>
      <c r="BQ2432" t="s">
        <v>11428</v>
      </c>
      <c r="BR2432" t="s">
        <v>11428</v>
      </c>
      <c r="BS2432" t="s">
        <v>11428</v>
      </c>
      <c r="BT2432" t="s">
        <v>11427</v>
      </c>
      <c r="BU2432" t="s">
        <v>11427</v>
      </c>
      <c r="BV2432" t="s">
        <v>11427</v>
      </c>
      <c r="BW2432" t="s">
        <v>11427</v>
      </c>
      <c r="BY2432" t="s">
        <v>11428</v>
      </c>
      <c r="CB2432" t="s">
        <v>11427</v>
      </c>
      <c r="CD2432">
        <v>822</v>
      </c>
      <c r="CE2432">
        <v>0</v>
      </c>
      <c r="CF2432">
        <v>822</v>
      </c>
      <c r="CG2432">
        <v>1</v>
      </c>
      <c r="CH2432">
        <v>19</v>
      </c>
      <c r="CI2432">
        <v>825</v>
      </c>
    </row>
    <row r="2433" spans="1:87">
      <c r="A2433">
        <v>120144001427</v>
      </c>
      <c r="B2433" t="s">
        <v>11490</v>
      </c>
      <c r="C2433" t="s">
        <v>20525</v>
      </c>
      <c r="D2433" t="s">
        <v>20853</v>
      </c>
      <c r="E2433" t="s">
        <v>16602</v>
      </c>
      <c r="F2433" t="s">
        <v>20854</v>
      </c>
      <c r="G2433" t="s">
        <v>20855</v>
      </c>
      <c r="H2433" t="s">
        <v>16605</v>
      </c>
      <c r="I2433" t="s">
        <v>11421</v>
      </c>
      <c r="J2433">
        <v>32818</v>
      </c>
      <c r="K2433" t="s">
        <v>11422</v>
      </c>
      <c r="L2433">
        <v>12</v>
      </c>
      <c r="M2433">
        <v>6</v>
      </c>
      <c r="N2433">
        <v>8</v>
      </c>
      <c r="W2433">
        <v>458</v>
      </c>
      <c r="X2433">
        <v>433</v>
      </c>
      <c r="Y2433">
        <v>483</v>
      </c>
      <c r="AD2433" t="s">
        <v>11424</v>
      </c>
      <c r="AE2433">
        <v>28.560300000000002</v>
      </c>
      <c r="AF2433">
        <v>-81.471000000000004</v>
      </c>
      <c r="AG2433" t="s">
        <v>20856</v>
      </c>
      <c r="AH2433">
        <v>48</v>
      </c>
      <c r="AI2433">
        <v>718</v>
      </c>
      <c r="AJ2433">
        <v>656</v>
      </c>
      <c r="AK2433">
        <v>10</v>
      </c>
      <c r="AL2433">
        <v>29</v>
      </c>
      <c r="AM2433">
        <v>1151</v>
      </c>
      <c r="AN2433">
        <v>132</v>
      </c>
      <c r="AO2433">
        <v>31</v>
      </c>
      <c r="AP2433">
        <v>1371</v>
      </c>
      <c r="AQ2433">
        <v>0</v>
      </c>
      <c r="AR2433">
        <v>1371</v>
      </c>
      <c r="AS2433">
        <v>18.8</v>
      </c>
      <c r="AT2433">
        <v>73</v>
      </c>
      <c r="AU2433">
        <v>1201440</v>
      </c>
      <c r="AV2433">
        <v>1427</v>
      </c>
      <c r="AW2433" t="s">
        <v>20855</v>
      </c>
      <c r="AX2433" t="s">
        <v>16605</v>
      </c>
      <c r="AY2433" t="s">
        <v>11421</v>
      </c>
      <c r="AZ2433">
        <v>32818</v>
      </c>
      <c r="BA2433">
        <v>5923</v>
      </c>
      <c r="BB2433">
        <v>5923</v>
      </c>
      <c r="BC2433">
        <v>0</v>
      </c>
      <c r="BE2433">
        <v>12095</v>
      </c>
      <c r="BH2433" t="s">
        <v>11427</v>
      </c>
      <c r="BI2433" t="s">
        <v>11427</v>
      </c>
      <c r="BJ2433" t="s">
        <v>11427</v>
      </c>
      <c r="BK2433" t="s">
        <v>11427</v>
      </c>
      <c r="BL2433" t="s">
        <v>11427</v>
      </c>
      <c r="BM2433" t="s">
        <v>11427</v>
      </c>
      <c r="BN2433" t="s">
        <v>11427</v>
      </c>
      <c r="BO2433" t="s">
        <v>11427</v>
      </c>
      <c r="BP2433" t="s">
        <v>11427</v>
      </c>
      <c r="BQ2433" t="s">
        <v>11428</v>
      </c>
      <c r="BR2433" t="s">
        <v>11428</v>
      </c>
      <c r="BS2433" t="s">
        <v>11428</v>
      </c>
      <c r="BT2433" t="s">
        <v>11427</v>
      </c>
      <c r="BU2433" t="s">
        <v>11427</v>
      </c>
      <c r="BV2433" t="s">
        <v>11427</v>
      </c>
      <c r="BW2433" t="s">
        <v>11427</v>
      </c>
      <c r="BY2433" t="s">
        <v>11428</v>
      </c>
      <c r="CB2433" t="s">
        <v>11427</v>
      </c>
      <c r="CD2433">
        <v>1371</v>
      </c>
      <c r="CE2433">
        <v>0</v>
      </c>
      <c r="CF2433">
        <v>1371</v>
      </c>
      <c r="CG2433">
        <v>3</v>
      </c>
      <c r="CH2433">
        <v>18</v>
      </c>
      <c r="CI2433">
        <v>1374</v>
      </c>
    </row>
    <row r="2434" spans="1:87">
      <c r="A2434">
        <v>120144001428</v>
      </c>
      <c r="B2434" t="s">
        <v>11490</v>
      </c>
      <c r="C2434" t="s">
        <v>20525</v>
      </c>
      <c r="D2434" t="s">
        <v>20857</v>
      </c>
      <c r="E2434" t="s">
        <v>16602</v>
      </c>
      <c r="F2434" t="s">
        <v>20858</v>
      </c>
      <c r="G2434" t="s">
        <v>20859</v>
      </c>
      <c r="H2434" t="s">
        <v>16605</v>
      </c>
      <c r="I2434" t="s">
        <v>11421</v>
      </c>
      <c r="J2434">
        <v>32807</v>
      </c>
      <c r="K2434" t="s">
        <v>11422</v>
      </c>
      <c r="L2434">
        <v>12</v>
      </c>
      <c r="M2434">
        <v>6</v>
      </c>
      <c r="N2434">
        <v>8</v>
      </c>
      <c r="W2434">
        <v>345</v>
      </c>
      <c r="X2434">
        <v>394</v>
      </c>
      <c r="Y2434">
        <v>388</v>
      </c>
      <c r="AD2434" t="s">
        <v>11424</v>
      </c>
      <c r="AE2434">
        <v>28.531400000000001</v>
      </c>
      <c r="AF2434">
        <v>-81.303299999999993</v>
      </c>
      <c r="AG2434" t="s">
        <v>20860</v>
      </c>
      <c r="AH2434">
        <v>48</v>
      </c>
      <c r="AI2434">
        <v>609</v>
      </c>
      <c r="AJ2434">
        <v>518</v>
      </c>
      <c r="AK2434">
        <v>4</v>
      </c>
      <c r="AL2434">
        <v>53</v>
      </c>
      <c r="AM2434">
        <v>107</v>
      </c>
      <c r="AN2434">
        <v>814</v>
      </c>
      <c r="AO2434">
        <v>133</v>
      </c>
      <c r="AP2434">
        <v>1124</v>
      </c>
      <c r="AQ2434">
        <v>0</v>
      </c>
      <c r="AR2434">
        <v>1124</v>
      </c>
      <c r="AS2434">
        <v>18.5</v>
      </c>
      <c r="AT2434">
        <v>61</v>
      </c>
      <c r="AU2434">
        <v>1201440</v>
      </c>
      <c r="AV2434">
        <v>1428</v>
      </c>
      <c r="AW2434" t="s">
        <v>20859</v>
      </c>
      <c r="AX2434" t="s">
        <v>16605</v>
      </c>
      <c r="AY2434" t="s">
        <v>11421</v>
      </c>
      <c r="AZ2434">
        <v>32807</v>
      </c>
      <c r="BA2434">
        <v>2954</v>
      </c>
      <c r="BB2434">
        <v>2954</v>
      </c>
      <c r="BC2434">
        <v>0</v>
      </c>
      <c r="BE2434">
        <v>12095</v>
      </c>
      <c r="BH2434" t="s">
        <v>11427</v>
      </c>
      <c r="BI2434" t="s">
        <v>11427</v>
      </c>
      <c r="BJ2434" t="s">
        <v>11427</v>
      </c>
      <c r="BK2434" t="s">
        <v>11427</v>
      </c>
      <c r="BL2434" t="s">
        <v>11427</v>
      </c>
      <c r="BM2434" t="s">
        <v>11427</v>
      </c>
      <c r="BN2434" t="s">
        <v>11427</v>
      </c>
      <c r="BO2434" t="s">
        <v>11427</v>
      </c>
      <c r="BP2434" t="s">
        <v>11427</v>
      </c>
      <c r="BQ2434" t="s">
        <v>11428</v>
      </c>
      <c r="BR2434" t="s">
        <v>11428</v>
      </c>
      <c r="BS2434" t="s">
        <v>11428</v>
      </c>
      <c r="BT2434" t="s">
        <v>11427</v>
      </c>
      <c r="BU2434" t="s">
        <v>11427</v>
      </c>
      <c r="BV2434" t="s">
        <v>11427</v>
      </c>
      <c r="BW2434" t="s">
        <v>11427</v>
      </c>
      <c r="BY2434" t="s">
        <v>11428</v>
      </c>
      <c r="CB2434" t="s">
        <v>11427</v>
      </c>
      <c r="CD2434">
        <v>1124</v>
      </c>
      <c r="CE2434">
        <v>0</v>
      </c>
      <c r="CF2434">
        <v>1124</v>
      </c>
      <c r="CG2434">
        <v>0</v>
      </c>
      <c r="CH2434">
        <v>16</v>
      </c>
      <c r="CI2434">
        <v>1127</v>
      </c>
    </row>
    <row r="2435" spans="1:87">
      <c r="A2435">
        <v>120144001429</v>
      </c>
      <c r="B2435" t="s">
        <v>11490</v>
      </c>
      <c r="C2435" t="s">
        <v>20525</v>
      </c>
      <c r="D2435" t="s">
        <v>20861</v>
      </c>
      <c r="E2435" t="s">
        <v>16602</v>
      </c>
      <c r="F2435" t="s">
        <v>20862</v>
      </c>
      <c r="G2435" t="s">
        <v>20863</v>
      </c>
      <c r="H2435" t="s">
        <v>16605</v>
      </c>
      <c r="I2435" t="s">
        <v>11421</v>
      </c>
      <c r="J2435">
        <v>32809</v>
      </c>
      <c r="K2435" t="s">
        <v>11422</v>
      </c>
      <c r="L2435">
        <v>12</v>
      </c>
      <c r="M2435">
        <v>6</v>
      </c>
      <c r="N2435">
        <v>8</v>
      </c>
      <c r="W2435">
        <v>378</v>
      </c>
      <c r="X2435">
        <v>406</v>
      </c>
      <c r="Y2435">
        <v>405</v>
      </c>
      <c r="AD2435" t="s">
        <v>11424</v>
      </c>
      <c r="AE2435">
        <v>28.4695</v>
      </c>
      <c r="AF2435">
        <v>-81.421700000000001</v>
      </c>
      <c r="AG2435" t="s">
        <v>20864</v>
      </c>
      <c r="AH2435">
        <v>48</v>
      </c>
      <c r="AI2435">
        <v>620</v>
      </c>
      <c r="AJ2435">
        <v>569</v>
      </c>
      <c r="AK2435">
        <v>1</v>
      </c>
      <c r="AL2435">
        <v>32</v>
      </c>
      <c r="AM2435">
        <v>594</v>
      </c>
      <c r="AN2435">
        <v>523</v>
      </c>
      <c r="AO2435">
        <v>31</v>
      </c>
      <c r="AP2435">
        <v>1186</v>
      </c>
      <c r="AQ2435">
        <v>0</v>
      </c>
      <c r="AR2435">
        <v>1186</v>
      </c>
      <c r="AS2435">
        <v>17.7</v>
      </c>
      <c r="AT2435">
        <v>67</v>
      </c>
      <c r="AU2435">
        <v>1201440</v>
      </c>
      <c r="AV2435">
        <v>1429</v>
      </c>
      <c r="AW2435" t="s">
        <v>20863</v>
      </c>
      <c r="AX2435" t="s">
        <v>16605</v>
      </c>
      <c r="AY2435" t="s">
        <v>11421</v>
      </c>
      <c r="AZ2435">
        <v>32809</v>
      </c>
      <c r="BA2435">
        <v>4539</v>
      </c>
      <c r="BB2435">
        <v>4539</v>
      </c>
      <c r="BC2435">
        <v>0</v>
      </c>
      <c r="BE2435">
        <v>12095</v>
      </c>
      <c r="BH2435" t="s">
        <v>11427</v>
      </c>
      <c r="BI2435" t="s">
        <v>11427</v>
      </c>
      <c r="BJ2435" t="s">
        <v>11427</v>
      </c>
      <c r="BK2435" t="s">
        <v>11427</v>
      </c>
      <c r="BL2435" t="s">
        <v>11427</v>
      </c>
      <c r="BM2435" t="s">
        <v>11427</v>
      </c>
      <c r="BN2435" t="s">
        <v>11427</v>
      </c>
      <c r="BO2435" t="s">
        <v>11427</v>
      </c>
      <c r="BP2435" t="s">
        <v>11427</v>
      </c>
      <c r="BQ2435" t="s">
        <v>11428</v>
      </c>
      <c r="BR2435" t="s">
        <v>11428</v>
      </c>
      <c r="BS2435" t="s">
        <v>11428</v>
      </c>
      <c r="BT2435" t="s">
        <v>11427</v>
      </c>
      <c r="BU2435" t="s">
        <v>11427</v>
      </c>
      <c r="BV2435" t="s">
        <v>11427</v>
      </c>
      <c r="BW2435" t="s">
        <v>11427</v>
      </c>
      <c r="BY2435" t="s">
        <v>11428</v>
      </c>
      <c r="CB2435" t="s">
        <v>11427</v>
      </c>
      <c r="CD2435">
        <v>1186</v>
      </c>
      <c r="CE2435">
        <v>0</v>
      </c>
      <c r="CF2435">
        <v>1186</v>
      </c>
      <c r="CG2435">
        <v>2</v>
      </c>
      <c r="CH2435">
        <v>6</v>
      </c>
      <c r="CI2435">
        <v>1189</v>
      </c>
    </row>
    <row r="2436" spans="1:87">
      <c r="A2436">
        <v>120144001430</v>
      </c>
      <c r="B2436" t="s">
        <v>11490</v>
      </c>
      <c r="C2436" t="s">
        <v>20525</v>
      </c>
      <c r="D2436" t="s">
        <v>20865</v>
      </c>
      <c r="E2436" t="s">
        <v>16602</v>
      </c>
      <c r="F2436" t="s">
        <v>20866</v>
      </c>
      <c r="G2436" t="s">
        <v>20867</v>
      </c>
      <c r="H2436" t="s">
        <v>16605</v>
      </c>
      <c r="I2436" t="s">
        <v>11421</v>
      </c>
      <c r="J2436">
        <v>32809</v>
      </c>
      <c r="K2436" t="s">
        <v>11422</v>
      </c>
      <c r="L2436">
        <v>12</v>
      </c>
      <c r="M2436">
        <v>6</v>
      </c>
      <c r="N2436">
        <v>8</v>
      </c>
      <c r="W2436">
        <v>314</v>
      </c>
      <c r="X2436">
        <v>371</v>
      </c>
      <c r="Y2436">
        <v>314</v>
      </c>
      <c r="AD2436" t="s">
        <v>11424</v>
      </c>
      <c r="AE2436">
        <v>28.46</v>
      </c>
      <c r="AF2436">
        <v>-81.376999999999995</v>
      </c>
      <c r="AG2436" t="s">
        <v>20868</v>
      </c>
      <c r="AH2436">
        <v>48</v>
      </c>
      <c r="AI2436">
        <v>531</v>
      </c>
      <c r="AJ2436">
        <v>468</v>
      </c>
      <c r="AK2436">
        <v>5</v>
      </c>
      <c r="AL2436">
        <v>43</v>
      </c>
      <c r="AM2436">
        <v>186</v>
      </c>
      <c r="AN2436">
        <v>640</v>
      </c>
      <c r="AO2436">
        <v>99</v>
      </c>
      <c r="AP2436">
        <v>996</v>
      </c>
      <c r="AQ2436">
        <v>0</v>
      </c>
      <c r="AR2436">
        <v>996</v>
      </c>
      <c r="AS2436">
        <v>16.600000000000001</v>
      </c>
      <c r="AT2436">
        <v>60</v>
      </c>
      <c r="AU2436">
        <v>1201440</v>
      </c>
      <c r="AV2436">
        <v>1430</v>
      </c>
      <c r="AW2436" t="s">
        <v>20867</v>
      </c>
      <c r="AX2436" t="s">
        <v>16605</v>
      </c>
      <c r="AY2436" t="s">
        <v>11421</v>
      </c>
      <c r="AZ2436">
        <v>32809</v>
      </c>
      <c r="BA2436">
        <v>6513</v>
      </c>
      <c r="BB2436">
        <v>6513</v>
      </c>
      <c r="BC2436">
        <v>0</v>
      </c>
      <c r="BE2436">
        <v>12095</v>
      </c>
      <c r="BH2436" t="s">
        <v>11427</v>
      </c>
      <c r="BI2436" t="s">
        <v>11427</v>
      </c>
      <c r="BJ2436" t="s">
        <v>11427</v>
      </c>
      <c r="BK2436" t="s">
        <v>11427</v>
      </c>
      <c r="BL2436" t="s">
        <v>11427</v>
      </c>
      <c r="BM2436" t="s">
        <v>11427</v>
      </c>
      <c r="BN2436" t="s">
        <v>11427</v>
      </c>
      <c r="BO2436" t="s">
        <v>11427</v>
      </c>
      <c r="BP2436" t="s">
        <v>11427</v>
      </c>
      <c r="BQ2436" t="s">
        <v>11428</v>
      </c>
      <c r="BR2436" t="s">
        <v>11428</v>
      </c>
      <c r="BS2436" t="s">
        <v>11428</v>
      </c>
      <c r="BT2436" t="s">
        <v>11427</v>
      </c>
      <c r="BU2436" t="s">
        <v>11427</v>
      </c>
      <c r="BV2436" t="s">
        <v>11427</v>
      </c>
      <c r="BW2436" t="s">
        <v>11427</v>
      </c>
      <c r="BY2436" t="s">
        <v>11428</v>
      </c>
      <c r="CB2436" t="s">
        <v>11427</v>
      </c>
      <c r="CD2436">
        <v>996</v>
      </c>
      <c r="CE2436">
        <v>0</v>
      </c>
      <c r="CF2436">
        <v>996</v>
      </c>
      <c r="CG2436">
        <v>1</v>
      </c>
      <c r="CH2436">
        <v>25</v>
      </c>
      <c r="CI2436">
        <v>999</v>
      </c>
    </row>
    <row r="2437" spans="1:87">
      <c r="A2437">
        <v>120144001431</v>
      </c>
      <c r="B2437" t="s">
        <v>11490</v>
      </c>
      <c r="C2437" t="s">
        <v>20525</v>
      </c>
      <c r="D2437" t="s">
        <v>20869</v>
      </c>
      <c r="E2437" t="s">
        <v>16602</v>
      </c>
      <c r="F2437" t="s">
        <v>20870</v>
      </c>
      <c r="G2437" t="s">
        <v>20871</v>
      </c>
      <c r="H2437" t="s">
        <v>16605</v>
      </c>
      <c r="I2437" t="s">
        <v>11421</v>
      </c>
      <c r="J2437">
        <v>32809</v>
      </c>
      <c r="K2437" t="s">
        <v>11422</v>
      </c>
      <c r="L2437">
        <v>12</v>
      </c>
      <c r="M2437" t="s">
        <v>11461</v>
      </c>
      <c r="N2437">
        <v>5</v>
      </c>
      <c r="P2437">
        <v>40</v>
      </c>
      <c r="Q2437">
        <v>128</v>
      </c>
      <c r="R2437">
        <v>103</v>
      </c>
      <c r="S2437">
        <v>146</v>
      </c>
      <c r="T2437">
        <v>127</v>
      </c>
      <c r="U2437">
        <v>130</v>
      </c>
      <c r="V2437">
        <v>123</v>
      </c>
      <c r="AD2437" t="s">
        <v>11424</v>
      </c>
      <c r="AE2437">
        <v>28.453900000000001</v>
      </c>
      <c r="AF2437">
        <v>-81.382499999999993</v>
      </c>
      <c r="AG2437" t="s">
        <v>20872</v>
      </c>
      <c r="AH2437">
        <v>48</v>
      </c>
      <c r="AI2437">
        <v>409</v>
      </c>
      <c r="AJ2437">
        <v>388</v>
      </c>
      <c r="AK2437">
        <v>3</v>
      </c>
      <c r="AL2437">
        <v>19</v>
      </c>
      <c r="AM2437">
        <v>127</v>
      </c>
      <c r="AN2437">
        <v>586</v>
      </c>
      <c r="AO2437">
        <v>52</v>
      </c>
      <c r="AP2437">
        <v>794</v>
      </c>
      <c r="AQ2437">
        <v>0</v>
      </c>
      <c r="AR2437">
        <v>794</v>
      </c>
      <c r="AS2437">
        <v>17</v>
      </c>
      <c r="AT2437">
        <v>47</v>
      </c>
      <c r="AU2437">
        <v>1201440</v>
      </c>
      <c r="AV2437">
        <v>1431</v>
      </c>
      <c r="AW2437" t="s">
        <v>20871</v>
      </c>
      <c r="AX2437" t="s">
        <v>16605</v>
      </c>
      <c r="AY2437" t="s">
        <v>11421</v>
      </c>
      <c r="AZ2437">
        <v>32809</v>
      </c>
      <c r="BA2437">
        <v>7101</v>
      </c>
      <c r="BB2437">
        <v>7101</v>
      </c>
      <c r="BC2437">
        <v>0</v>
      </c>
      <c r="BE2437">
        <v>12095</v>
      </c>
      <c r="BH2437" t="s">
        <v>11427</v>
      </c>
      <c r="BI2437" t="s">
        <v>11427</v>
      </c>
      <c r="BJ2437" t="s">
        <v>11428</v>
      </c>
      <c r="BK2437" t="s">
        <v>11428</v>
      </c>
      <c r="BL2437" t="s">
        <v>11428</v>
      </c>
      <c r="BM2437" t="s">
        <v>11428</v>
      </c>
      <c r="BN2437" t="s">
        <v>11428</v>
      </c>
      <c r="BO2437" t="s">
        <v>11428</v>
      </c>
      <c r="BP2437" t="s">
        <v>11428</v>
      </c>
      <c r="BQ2437" t="s">
        <v>11427</v>
      </c>
      <c r="BR2437" t="s">
        <v>11427</v>
      </c>
      <c r="BS2437" t="s">
        <v>11427</v>
      </c>
      <c r="BT2437" t="s">
        <v>11427</v>
      </c>
      <c r="BU2437" t="s">
        <v>11427</v>
      </c>
      <c r="BV2437" t="s">
        <v>11427</v>
      </c>
      <c r="BW2437" t="s">
        <v>11427</v>
      </c>
      <c r="BY2437" t="s">
        <v>11428</v>
      </c>
      <c r="CB2437" t="s">
        <v>11427</v>
      </c>
      <c r="CD2437">
        <v>794</v>
      </c>
      <c r="CE2437">
        <v>0</v>
      </c>
      <c r="CF2437">
        <v>794</v>
      </c>
      <c r="CG2437">
        <v>4</v>
      </c>
      <c r="CH2437">
        <v>6</v>
      </c>
      <c r="CI2437">
        <v>797</v>
      </c>
    </row>
    <row r="2438" spans="1:87">
      <c r="A2438">
        <v>120144001432</v>
      </c>
      <c r="B2438" t="s">
        <v>11490</v>
      </c>
      <c r="C2438" t="s">
        <v>20525</v>
      </c>
      <c r="D2438" t="s">
        <v>20873</v>
      </c>
      <c r="E2438" t="s">
        <v>16602</v>
      </c>
      <c r="F2438" t="s">
        <v>20874</v>
      </c>
      <c r="G2438" t="s">
        <v>20875</v>
      </c>
      <c r="H2438" t="s">
        <v>20580</v>
      </c>
      <c r="I2438" t="s">
        <v>11421</v>
      </c>
      <c r="J2438">
        <v>32751</v>
      </c>
      <c r="K2438" t="s">
        <v>11422</v>
      </c>
      <c r="L2438">
        <v>12</v>
      </c>
      <c r="M2438" t="s">
        <v>11461</v>
      </c>
      <c r="N2438">
        <v>5</v>
      </c>
      <c r="P2438">
        <v>3</v>
      </c>
      <c r="Q2438">
        <v>88</v>
      </c>
      <c r="R2438">
        <v>103</v>
      </c>
      <c r="S2438">
        <v>99</v>
      </c>
      <c r="T2438">
        <v>88</v>
      </c>
      <c r="U2438">
        <v>108</v>
      </c>
      <c r="V2438">
        <v>116</v>
      </c>
      <c r="AD2438" t="s">
        <v>11424</v>
      </c>
      <c r="AE2438">
        <v>28.631900000000002</v>
      </c>
      <c r="AF2438">
        <v>-81.344499999999996</v>
      </c>
      <c r="AG2438" t="s">
        <v>20876</v>
      </c>
      <c r="AH2438">
        <v>48</v>
      </c>
      <c r="AI2438">
        <v>327</v>
      </c>
      <c r="AJ2438">
        <v>278</v>
      </c>
      <c r="AK2438">
        <v>2</v>
      </c>
      <c r="AL2438">
        <v>10</v>
      </c>
      <c r="AM2438">
        <v>76</v>
      </c>
      <c r="AN2438">
        <v>76</v>
      </c>
      <c r="AO2438">
        <v>424</v>
      </c>
      <c r="AP2438">
        <v>136</v>
      </c>
      <c r="AQ2438">
        <v>9</v>
      </c>
      <c r="AR2438">
        <v>145</v>
      </c>
      <c r="AS2438">
        <v>15.1</v>
      </c>
      <c r="AT2438">
        <v>40</v>
      </c>
      <c r="AU2438">
        <v>1201440</v>
      </c>
      <c r="AV2438">
        <v>1432</v>
      </c>
      <c r="AW2438" t="s">
        <v>20875</v>
      </c>
      <c r="AX2438" t="s">
        <v>20580</v>
      </c>
      <c r="AY2438" t="s">
        <v>11421</v>
      </c>
      <c r="AZ2438">
        <v>32751</v>
      </c>
      <c r="BA2438">
        <v>3909</v>
      </c>
      <c r="BB2438">
        <v>3909</v>
      </c>
      <c r="BC2438">
        <v>0</v>
      </c>
      <c r="BE2438">
        <v>12095</v>
      </c>
      <c r="BH2438" t="s">
        <v>11427</v>
      </c>
      <c r="BI2438" t="s">
        <v>11427</v>
      </c>
      <c r="BJ2438" t="s">
        <v>11428</v>
      </c>
      <c r="BK2438" t="s">
        <v>11428</v>
      </c>
      <c r="BL2438" t="s">
        <v>11428</v>
      </c>
      <c r="BM2438" t="s">
        <v>11428</v>
      </c>
      <c r="BN2438" t="s">
        <v>11428</v>
      </c>
      <c r="BO2438" t="s">
        <v>11428</v>
      </c>
      <c r="BP2438" t="s">
        <v>11428</v>
      </c>
      <c r="BQ2438" t="s">
        <v>11427</v>
      </c>
      <c r="BR2438" t="s">
        <v>11427</v>
      </c>
      <c r="BS2438" t="s">
        <v>11427</v>
      </c>
      <c r="BT2438" t="s">
        <v>11427</v>
      </c>
      <c r="BU2438" t="s">
        <v>11427</v>
      </c>
      <c r="BV2438" t="s">
        <v>11427</v>
      </c>
      <c r="BW2438" t="s">
        <v>11427</v>
      </c>
      <c r="BY2438" t="s">
        <v>11427</v>
      </c>
      <c r="CB2438" t="s">
        <v>11427</v>
      </c>
      <c r="CD2438">
        <v>136</v>
      </c>
      <c r="CE2438">
        <v>9</v>
      </c>
      <c r="CF2438">
        <v>145</v>
      </c>
      <c r="CG2438">
        <v>0</v>
      </c>
      <c r="CH2438">
        <v>17</v>
      </c>
      <c r="CI2438">
        <v>605</v>
      </c>
    </row>
    <row r="2439" spans="1:87">
      <c r="A2439">
        <v>120144001433</v>
      </c>
      <c r="B2439" t="s">
        <v>11490</v>
      </c>
      <c r="C2439" t="s">
        <v>20525</v>
      </c>
      <c r="D2439" t="s">
        <v>20877</v>
      </c>
      <c r="E2439" t="s">
        <v>16602</v>
      </c>
      <c r="F2439" t="s">
        <v>20878</v>
      </c>
      <c r="G2439" t="s">
        <v>20879</v>
      </c>
      <c r="H2439" t="s">
        <v>20580</v>
      </c>
      <c r="I2439" t="s">
        <v>11421</v>
      </c>
      <c r="J2439">
        <v>32751</v>
      </c>
      <c r="K2439" t="s">
        <v>11422</v>
      </c>
      <c r="L2439">
        <v>12</v>
      </c>
      <c r="M2439" t="s">
        <v>11461</v>
      </c>
      <c r="N2439">
        <v>5</v>
      </c>
      <c r="P2439">
        <v>9</v>
      </c>
      <c r="Q2439">
        <v>101</v>
      </c>
      <c r="R2439">
        <v>105</v>
      </c>
      <c r="S2439">
        <v>112</v>
      </c>
      <c r="T2439">
        <v>95</v>
      </c>
      <c r="U2439">
        <v>112</v>
      </c>
      <c r="V2439">
        <v>87</v>
      </c>
      <c r="AD2439" t="s">
        <v>11424</v>
      </c>
      <c r="AE2439">
        <v>28.631499999999999</v>
      </c>
      <c r="AF2439">
        <v>-81.371200000000002</v>
      </c>
      <c r="AG2439" t="s">
        <v>20880</v>
      </c>
      <c r="AH2439">
        <v>48</v>
      </c>
      <c r="AI2439">
        <v>298</v>
      </c>
      <c r="AJ2439">
        <v>323</v>
      </c>
      <c r="AK2439">
        <v>0</v>
      </c>
      <c r="AL2439">
        <v>19</v>
      </c>
      <c r="AM2439">
        <v>170</v>
      </c>
      <c r="AN2439">
        <v>182</v>
      </c>
      <c r="AO2439">
        <v>234</v>
      </c>
      <c r="AP2439">
        <v>318</v>
      </c>
      <c r="AQ2439">
        <v>33</v>
      </c>
      <c r="AR2439">
        <v>351</v>
      </c>
      <c r="AS2439">
        <v>12.9</v>
      </c>
      <c r="AT2439">
        <v>48</v>
      </c>
      <c r="AU2439">
        <v>1201440</v>
      </c>
      <c r="AV2439">
        <v>1433</v>
      </c>
      <c r="AW2439" t="s">
        <v>20879</v>
      </c>
      <c r="AX2439" t="s">
        <v>20580</v>
      </c>
      <c r="AY2439" t="s">
        <v>11421</v>
      </c>
      <c r="AZ2439">
        <v>32751</v>
      </c>
      <c r="BA2439">
        <v>4747</v>
      </c>
      <c r="BB2439">
        <v>4747</v>
      </c>
      <c r="BC2439">
        <v>0</v>
      </c>
      <c r="BE2439">
        <v>12095</v>
      </c>
      <c r="BH2439" t="s">
        <v>11427</v>
      </c>
      <c r="BI2439" t="s">
        <v>11427</v>
      </c>
      <c r="BJ2439" t="s">
        <v>11428</v>
      </c>
      <c r="BK2439" t="s">
        <v>11428</v>
      </c>
      <c r="BL2439" t="s">
        <v>11428</v>
      </c>
      <c r="BM2439" t="s">
        <v>11428</v>
      </c>
      <c r="BN2439" t="s">
        <v>11428</v>
      </c>
      <c r="BO2439" t="s">
        <v>11428</v>
      </c>
      <c r="BP2439" t="s">
        <v>11428</v>
      </c>
      <c r="BQ2439" t="s">
        <v>11427</v>
      </c>
      <c r="BR2439" t="s">
        <v>11427</v>
      </c>
      <c r="BS2439" t="s">
        <v>11427</v>
      </c>
      <c r="BT2439" t="s">
        <v>11427</v>
      </c>
      <c r="BU2439" t="s">
        <v>11427</v>
      </c>
      <c r="BV2439" t="s">
        <v>11427</v>
      </c>
      <c r="BW2439" t="s">
        <v>11427</v>
      </c>
      <c r="BY2439" t="s">
        <v>11428</v>
      </c>
      <c r="CB2439" t="s">
        <v>11427</v>
      </c>
      <c r="CD2439">
        <v>318</v>
      </c>
      <c r="CE2439">
        <v>33</v>
      </c>
      <c r="CF2439">
        <v>351</v>
      </c>
      <c r="CG2439">
        <v>1</v>
      </c>
      <c r="CH2439">
        <v>15</v>
      </c>
      <c r="CI2439">
        <v>621</v>
      </c>
    </row>
    <row r="2440" spans="1:87">
      <c r="A2440">
        <v>120144001434</v>
      </c>
      <c r="B2440" t="s">
        <v>11490</v>
      </c>
      <c r="C2440" t="s">
        <v>20525</v>
      </c>
      <c r="D2440" t="s">
        <v>20881</v>
      </c>
      <c r="E2440" t="s">
        <v>16602</v>
      </c>
      <c r="F2440" t="s">
        <v>20882</v>
      </c>
      <c r="G2440" t="s">
        <v>20883</v>
      </c>
      <c r="H2440" t="s">
        <v>20884</v>
      </c>
      <c r="I2440" t="s">
        <v>11421</v>
      </c>
      <c r="J2440">
        <v>34786</v>
      </c>
      <c r="K2440" t="s">
        <v>11422</v>
      </c>
      <c r="L2440">
        <v>12</v>
      </c>
      <c r="M2440" t="s">
        <v>11461</v>
      </c>
      <c r="N2440">
        <v>5</v>
      </c>
      <c r="P2440">
        <v>2</v>
      </c>
      <c r="Q2440">
        <v>99</v>
      </c>
      <c r="R2440">
        <v>99</v>
      </c>
      <c r="S2440">
        <v>129</v>
      </c>
      <c r="T2440">
        <v>130</v>
      </c>
      <c r="U2440">
        <v>144</v>
      </c>
      <c r="V2440">
        <v>107</v>
      </c>
      <c r="AD2440" t="s">
        <v>11424</v>
      </c>
      <c r="AE2440">
        <v>28.508900000000001</v>
      </c>
      <c r="AF2440">
        <v>-81.544200000000004</v>
      </c>
      <c r="AG2440" t="s">
        <v>20885</v>
      </c>
      <c r="AH2440">
        <v>48</v>
      </c>
      <c r="AI2440">
        <v>354</v>
      </c>
      <c r="AJ2440">
        <v>356</v>
      </c>
      <c r="AK2440">
        <v>1</v>
      </c>
      <c r="AL2440">
        <v>60</v>
      </c>
      <c r="AM2440">
        <v>33</v>
      </c>
      <c r="AN2440">
        <v>79</v>
      </c>
      <c r="AO2440">
        <v>521</v>
      </c>
      <c r="AP2440">
        <v>76</v>
      </c>
      <c r="AQ2440">
        <v>11</v>
      </c>
      <c r="AR2440">
        <v>87</v>
      </c>
      <c r="AS2440">
        <v>15.1</v>
      </c>
      <c r="AT2440">
        <v>47</v>
      </c>
      <c r="AU2440">
        <v>1201440</v>
      </c>
      <c r="AV2440">
        <v>1434</v>
      </c>
      <c r="AW2440" t="s">
        <v>20883</v>
      </c>
      <c r="AX2440" t="s">
        <v>20884</v>
      </c>
      <c r="AY2440" t="s">
        <v>11421</v>
      </c>
      <c r="AZ2440">
        <v>34786</v>
      </c>
      <c r="BA2440">
        <v>7828</v>
      </c>
      <c r="BB2440">
        <v>7828</v>
      </c>
      <c r="BC2440">
        <v>0</v>
      </c>
      <c r="BE2440">
        <v>12095</v>
      </c>
      <c r="BH2440" t="s">
        <v>11427</v>
      </c>
      <c r="BI2440" t="s">
        <v>11427</v>
      </c>
      <c r="BJ2440" t="s">
        <v>11428</v>
      </c>
      <c r="BK2440" t="s">
        <v>11428</v>
      </c>
      <c r="BL2440" t="s">
        <v>11428</v>
      </c>
      <c r="BM2440" t="s">
        <v>11428</v>
      </c>
      <c r="BN2440" t="s">
        <v>11428</v>
      </c>
      <c r="BO2440" t="s">
        <v>11428</v>
      </c>
      <c r="BP2440" t="s">
        <v>11428</v>
      </c>
      <c r="BQ2440" t="s">
        <v>11427</v>
      </c>
      <c r="BR2440" t="s">
        <v>11427</v>
      </c>
      <c r="BS2440" t="s">
        <v>11427</v>
      </c>
      <c r="BT2440" t="s">
        <v>11427</v>
      </c>
      <c r="BU2440" t="s">
        <v>11427</v>
      </c>
      <c r="BV2440" t="s">
        <v>11427</v>
      </c>
      <c r="BW2440" t="s">
        <v>11427</v>
      </c>
      <c r="BY2440" t="s">
        <v>11427</v>
      </c>
      <c r="CB2440" t="s">
        <v>11427</v>
      </c>
      <c r="CD2440">
        <v>76</v>
      </c>
      <c r="CE2440">
        <v>11</v>
      </c>
      <c r="CF2440">
        <v>87</v>
      </c>
      <c r="CG2440">
        <v>4</v>
      </c>
      <c r="CH2440">
        <v>12</v>
      </c>
      <c r="CI2440">
        <v>710</v>
      </c>
    </row>
    <row r="2441" spans="1:87">
      <c r="A2441">
        <v>120144001435</v>
      </c>
      <c r="B2441" t="s">
        <v>11490</v>
      </c>
      <c r="C2441" t="s">
        <v>20525</v>
      </c>
      <c r="D2441" t="s">
        <v>20886</v>
      </c>
      <c r="E2441" t="s">
        <v>16602</v>
      </c>
      <c r="F2441" t="s">
        <v>20887</v>
      </c>
      <c r="G2441" t="s">
        <v>20888</v>
      </c>
      <c r="H2441" t="s">
        <v>16605</v>
      </c>
      <c r="I2441" t="s">
        <v>11421</v>
      </c>
      <c r="J2441">
        <v>32808</v>
      </c>
      <c r="K2441" t="s">
        <v>11422</v>
      </c>
      <c r="L2441">
        <v>12</v>
      </c>
      <c r="M2441">
        <v>6</v>
      </c>
      <c r="N2441">
        <v>8</v>
      </c>
      <c r="W2441">
        <v>374</v>
      </c>
      <c r="X2441">
        <v>338</v>
      </c>
      <c r="Y2441">
        <v>348</v>
      </c>
      <c r="AD2441" t="s">
        <v>11424</v>
      </c>
      <c r="AE2441">
        <v>28.595099999999999</v>
      </c>
      <c r="AF2441">
        <v>-81.463200000000001</v>
      </c>
      <c r="AG2441" t="s">
        <v>20889</v>
      </c>
      <c r="AH2441">
        <v>48</v>
      </c>
      <c r="AI2441">
        <v>547</v>
      </c>
      <c r="AJ2441">
        <v>513</v>
      </c>
      <c r="AK2441">
        <v>3</v>
      </c>
      <c r="AL2441">
        <v>9</v>
      </c>
      <c r="AM2441">
        <v>844</v>
      </c>
      <c r="AN2441">
        <v>152</v>
      </c>
      <c r="AO2441">
        <v>29</v>
      </c>
      <c r="AP2441">
        <v>1057</v>
      </c>
      <c r="AQ2441">
        <v>0</v>
      </c>
      <c r="AR2441">
        <v>1057</v>
      </c>
      <c r="AS2441">
        <v>18</v>
      </c>
      <c r="AT2441">
        <v>59</v>
      </c>
      <c r="AU2441">
        <v>1201440</v>
      </c>
      <c r="AV2441">
        <v>1435</v>
      </c>
      <c r="AW2441" t="s">
        <v>20888</v>
      </c>
      <c r="AX2441" t="s">
        <v>16605</v>
      </c>
      <c r="AY2441" t="s">
        <v>11421</v>
      </c>
      <c r="AZ2441">
        <v>32808</v>
      </c>
      <c r="BA2441">
        <v>2106</v>
      </c>
      <c r="BB2441">
        <v>2106</v>
      </c>
      <c r="BC2441">
        <v>0</v>
      </c>
      <c r="BE2441">
        <v>12095</v>
      </c>
      <c r="BH2441" t="s">
        <v>11427</v>
      </c>
      <c r="BI2441" t="s">
        <v>11427</v>
      </c>
      <c r="BJ2441" t="s">
        <v>11427</v>
      </c>
      <c r="BK2441" t="s">
        <v>11427</v>
      </c>
      <c r="BL2441" t="s">
        <v>11427</v>
      </c>
      <c r="BM2441" t="s">
        <v>11427</v>
      </c>
      <c r="BN2441" t="s">
        <v>11427</v>
      </c>
      <c r="BO2441" t="s">
        <v>11427</v>
      </c>
      <c r="BP2441" t="s">
        <v>11427</v>
      </c>
      <c r="BQ2441" t="s">
        <v>11428</v>
      </c>
      <c r="BR2441" t="s">
        <v>11428</v>
      </c>
      <c r="BS2441" t="s">
        <v>11428</v>
      </c>
      <c r="BT2441" t="s">
        <v>11427</v>
      </c>
      <c r="BU2441" t="s">
        <v>11427</v>
      </c>
      <c r="BV2441" t="s">
        <v>11427</v>
      </c>
      <c r="BW2441" t="s">
        <v>11427</v>
      </c>
      <c r="BY2441" t="s">
        <v>11428</v>
      </c>
      <c r="CB2441" t="s">
        <v>11427</v>
      </c>
      <c r="CD2441">
        <v>1057</v>
      </c>
      <c r="CE2441">
        <v>0</v>
      </c>
      <c r="CF2441">
        <v>1057</v>
      </c>
      <c r="CG2441">
        <v>1</v>
      </c>
      <c r="CH2441">
        <v>22</v>
      </c>
      <c r="CI2441">
        <v>1060</v>
      </c>
    </row>
    <row r="2442" spans="1:87">
      <c r="A2442">
        <v>120144001436</v>
      </c>
      <c r="B2442" t="s">
        <v>11490</v>
      </c>
      <c r="C2442" t="s">
        <v>20525</v>
      </c>
      <c r="D2442" t="s">
        <v>20890</v>
      </c>
      <c r="E2442" t="s">
        <v>16602</v>
      </c>
      <c r="F2442" t="s">
        <v>20891</v>
      </c>
      <c r="G2442" t="s">
        <v>20892</v>
      </c>
      <c r="H2442" t="s">
        <v>16605</v>
      </c>
      <c r="I2442" t="s">
        <v>11421</v>
      </c>
      <c r="J2442">
        <v>32810</v>
      </c>
      <c r="K2442" t="s">
        <v>11422</v>
      </c>
      <c r="L2442">
        <v>12</v>
      </c>
      <c r="M2442" t="s">
        <v>11461</v>
      </c>
      <c r="N2442">
        <v>5</v>
      </c>
      <c r="P2442">
        <v>20</v>
      </c>
      <c r="Q2442">
        <v>101</v>
      </c>
      <c r="R2442">
        <v>114</v>
      </c>
      <c r="S2442">
        <v>99</v>
      </c>
      <c r="T2442">
        <v>103</v>
      </c>
      <c r="U2442">
        <v>123</v>
      </c>
      <c r="V2442">
        <v>93</v>
      </c>
      <c r="AD2442" t="s">
        <v>11424</v>
      </c>
      <c r="AE2442">
        <v>28.633800000000001</v>
      </c>
      <c r="AF2442">
        <v>-81.420599999999993</v>
      </c>
      <c r="AG2442" t="s">
        <v>20893</v>
      </c>
      <c r="AH2442">
        <v>48</v>
      </c>
      <c r="AI2442">
        <v>349</v>
      </c>
      <c r="AJ2442">
        <v>304</v>
      </c>
      <c r="AK2442">
        <v>2</v>
      </c>
      <c r="AL2442">
        <v>8</v>
      </c>
      <c r="AM2442">
        <v>289</v>
      </c>
      <c r="AN2442">
        <v>146</v>
      </c>
      <c r="AO2442">
        <v>175</v>
      </c>
      <c r="AP2442">
        <v>650</v>
      </c>
      <c r="AQ2442">
        <v>0</v>
      </c>
      <c r="AR2442">
        <v>650</v>
      </c>
      <c r="AS2442">
        <v>15.2</v>
      </c>
      <c r="AT2442">
        <v>43</v>
      </c>
      <c r="AU2442">
        <v>1201440</v>
      </c>
      <c r="AV2442">
        <v>1436</v>
      </c>
      <c r="AW2442" t="s">
        <v>20892</v>
      </c>
      <c r="AX2442" t="s">
        <v>16605</v>
      </c>
      <c r="AY2442" t="s">
        <v>11421</v>
      </c>
      <c r="AZ2442">
        <v>32810</v>
      </c>
      <c r="BA2442">
        <v>2267</v>
      </c>
      <c r="BB2442">
        <v>2267</v>
      </c>
      <c r="BC2442">
        <v>0</v>
      </c>
      <c r="BE2442">
        <v>12095</v>
      </c>
      <c r="BH2442" t="s">
        <v>11427</v>
      </c>
      <c r="BI2442" t="s">
        <v>11427</v>
      </c>
      <c r="BJ2442" t="s">
        <v>11428</v>
      </c>
      <c r="BK2442" t="s">
        <v>11428</v>
      </c>
      <c r="BL2442" t="s">
        <v>11428</v>
      </c>
      <c r="BM2442" t="s">
        <v>11428</v>
      </c>
      <c r="BN2442" t="s">
        <v>11428</v>
      </c>
      <c r="BO2442" t="s">
        <v>11428</v>
      </c>
      <c r="BP2442" t="s">
        <v>11428</v>
      </c>
      <c r="BQ2442" t="s">
        <v>11427</v>
      </c>
      <c r="BR2442" t="s">
        <v>11427</v>
      </c>
      <c r="BS2442" t="s">
        <v>11427</v>
      </c>
      <c r="BT2442" t="s">
        <v>11427</v>
      </c>
      <c r="BU2442" t="s">
        <v>11427</v>
      </c>
      <c r="BV2442" t="s">
        <v>11427</v>
      </c>
      <c r="BW2442" t="s">
        <v>11427</v>
      </c>
      <c r="BY2442" t="s">
        <v>11428</v>
      </c>
      <c r="CB2442" t="s">
        <v>11427</v>
      </c>
      <c r="CD2442">
        <v>650</v>
      </c>
      <c r="CE2442">
        <v>0</v>
      </c>
      <c r="CF2442">
        <v>650</v>
      </c>
      <c r="CG2442">
        <v>2</v>
      </c>
      <c r="CH2442">
        <v>31</v>
      </c>
      <c r="CI2442">
        <v>653</v>
      </c>
    </row>
    <row r="2443" spans="1:87">
      <c r="A2443">
        <v>120144001437</v>
      </c>
      <c r="B2443" t="s">
        <v>11490</v>
      </c>
      <c r="C2443" t="s">
        <v>20525</v>
      </c>
      <c r="D2443" t="s">
        <v>20894</v>
      </c>
      <c r="E2443" t="s">
        <v>16602</v>
      </c>
      <c r="F2443" t="s">
        <v>20895</v>
      </c>
      <c r="G2443" t="s">
        <v>20896</v>
      </c>
      <c r="H2443" t="s">
        <v>16605</v>
      </c>
      <c r="I2443" t="s">
        <v>11421</v>
      </c>
      <c r="J2443">
        <v>32809</v>
      </c>
      <c r="K2443" t="s">
        <v>11422</v>
      </c>
      <c r="L2443">
        <v>12</v>
      </c>
      <c r="M2443" t="s">
        <v>11461</v>
      </c>
      <c r="N2443">
        <v>5</v>
      </c>
      <c r="P2443">
        <v>40</v>
      </c>
      <c r="Q2443">
        <v>112</v>
      </c>
      <c r="R2443">
        <v>138</v>
      </c>
      <c r="S2443">
        <v>151</v>
      </c>
      <c r="T2443">
        <v>118</v>
      </c>
      <c r="U2443">
        <v>137</v>
      </c>
      <c r="V2443">
        <v>106</v>
      </c>
      <c r="AD2443" t="s">
        <v>11424</v>
      </c>
      <c r="AE2443">
        <v>28.4709</v>
      </c>
      <c r="AF2443">
        <v>-81.426599999999993</v>
      </c>
      <c r="AG2443" t="s">
        <v>20897</v>
      </c>
      <c r="AH2443">
        <v>48</v>
      </c>
      <c r="AI2443">
        <v>423</v>
      </c>
      <c r="AJ2443">
        <v>379</v>
      </c>
      <c r="AK2443">
        <v>0</v>
      </c>
      <c r="AL2443">
        <v>11</v>
      </c>
      <c r="AM2443">
        <v>179</v>
      </c>
      <c r="AN2443">
        <v>567</v>
      </c>
      <c r="AO2443">
        <v>32</v>
      </c>
      <c r="AP2443">
        <v>799</v>
      </c>
      <c r="AQ2443">
        <v>0</v>
      </c>
      <c r="AR2443">
        <v>799</v>
      </c>
      <c r="AS2443">
        <v>16.399999999999999</v>
      </c>
      <c r="AT2443">
        <v>49</v>
      </c>
      <c r="AU2443">
        <v>1201440</v>
      </c>
      <c r="AV2443">
        <v>1437</v>
      </c>
      <c r="AW2443" t="s">
        <v>20896</v>
      </c>
      <c r="AX2443" t="s">
        <v>16605</v>
      </c>
      <c r="AY2443" t="s">
        <v>11421</v>
      </c>
      <c r="AZ2443">
        <v>32809</v>
      </c>
      <c r="BA2443">
        <v>3690</v>
      </c>
      <c r="BB2443">
        <v>3690</v>
      </c>
      <c r="BC2443">
        <v>0</v>
      </c>
      <c r="BE2443">
        <v>12095</v>
      </c>
      <c r="BH2443" t="s">
        <v>11427</v>
      </c>
      <c r="BI2443" t="s">
        <v>11427</v>
      </c>
      <c r="BJ2443" t="s">
        <v>11428</v>
      </c>
      <c r="BK2443" t="s">
        <v>11428</v>
      </c>
      <c r="BL2443" t="s">
        <v>11428</v>
      </c>
      <c r="BM2443" t="s">
        <v>11428</v>
      </c>
      <c r="BN2443" t="s">
        <v>11428</v>
      </c>
      <c r="BO2443" t="s">
        <v>11428</v>
      </c>
      <c r="BP2443" t="s">
        <v>11428</v>
      </c>
      <c r="BQ2443" t="s">
        <v>11427</v>
      </c>
      <c r="BR2443" t="s">
        <v>11427</v>
      </c>
      <c r="BS2443" t="s">
        <v>11427</v>
      </c>
      <c r="BT2443" t="s">
        <v>11427</v>
      </c>
      <c r="BU2443" t="s">
        <v>11427</v>
      </c>
      <c r="BV2443" t="s">
        <v>11427</v>
      </c>
      <c r="BW2443" t="s">
        <v>11427</v>
      </c>
      <c r="BY2443" t="s">
        <v>11428</v>
      </c>
      <c r="CB2443" t="s">
        <v>11427</v>
      </c>
      <c r="CD2443">
        <v>799</v>
      </c>
      <c r="CE2443">
        <v>0</v>
      </c>
      <c r="CF2443">
        <v>799</v>
      </c>
      <c r="CG2443">
        <v>9</v>
      </c>
      <c r="CH2443">
        <v>4</v>
      </c>
      <c r="CI2443">
        <v>802</v>
      </c>
    </row>
    <row r="2444" spans="1:87">
      <c r="A2444">
        <v>120144001438</v>
      </c>
      <c r="B2444" t="s">
        <v>11490</v>
      </c>
      <c r="C2444" t="s">
        <v>20525</v>
      </c>
      <c r="D2444" t="s">
        <v>20898</v>
      </c>
      <c r="E2444" t="s">
        <v>16602</v>
      </c>
      <c r="F2444" t="s">
        <v>20899</v>
      </c>
      <c r="G2444" t="s">
        <v>20900</v>
      </c>
      <c r="H2444" t="s">
        <v>20553</v>
      </c>
      <c r="I2444" t="s">
        <v>11421</v>
      </c>
      <c r="J2444">
        <v>32712</v>
      </c>
      <c r="K2444" t="s">
        <v>11422</v>
      </c>
      <c r="L2444">
        <v>12</v>
      </c>
      <c r="M2444" t="s">
        <v>11461</v>
      </c>
      <c r="N2444">
        <v>5</v>
      </c>
      <c r="P2444">
        <v>20</v>
      </c>
      <c r="Q2444">
        <v>123</v>
      </c>
      <c r="R2444">
        <v>115</v>
      </c>
      <c r="S2444">
        <v>113</v>
      </c>
      <c r="T2444">
        <v>144</v>
      </c>
      <c r="U2444">
        <v>138</v>
      </c>
      <c r="V2444">
        <v>128</v>
      </c>
      <c r="AD2444" t="s">
        <v>11424</v>
      </c>
      <c r="AE2444">
        <v>28.6843</v>
      </c>
      <c r="AF2444">
        <v>-81.524699999999996</v>
      </c>
      <c r="AG2444" t="s">
        <v>20901</v>
      </c>
      <c r="AH2444">
        <v>48</v>
      </c>
      <c r="AI2444">
        <v>376</v>
      </c>
      <c r="AJ2444">
        <v>405</v>
      </c>
      <c r="AK2444">
        <v>0</v>
      </c>
      <c r="AL2444">
        <v>18</v>
      </c>
      <c r="AM2444">
        <v>232</v>
      </c>
      <c r="AN2444">
        <v>321</v>
      </c>
      <c r="AO2444">
        <v>184</v>
      </c>
      <c r="AP2444">
        <v>530</v>
      </c>
      <c r="AQ2444">
        <v>47</v>
      </c>
      <c r="AR2444">
        <v>577</v>
      </c>
      <c r="AS2444">
        <v>15.3</v>
      </c>
      <c r="AT2444">
        <v>51</v>
      </c>
      <c r="AU2444">
        <v>1201440</v>
      </c>
      <c r="AV2444">
        <v>1438</v>
      </c>
      <c r="AW2444" t="s">
        <v>20900</v>
      </c>
      <c r="AX2444" t="s">
        <v>20553</v>
      </c>
      <c r="AY2444" t="s">
        <v>11421</v>
      </c>
      <c r="AZ2444">
        <v>32712</v>
      </c>
      <c r="BA2444">
        <v>1408</v>
      </c>
      <c r="BB2444">
        <v>1408</v>
      </c>
      <c r="BC2444">
        <v>0</v>
      </c>
      <c r="BE2444">
        <v>12095</v>
      </c>
      <c r="BH2444" t="s">
        <v>11427</v>
      </c>
      <c r="BI2444" t="s">
        <v>11427</v>
      </c>
      <c r="BJ2444" t="s">
        <v>11428</v>
      </c>
      <c r="BK2444" t="s">
        <v>11428</v>
      </c>
      <c r="BL2444" t="s">
        <v>11428</v>
      </c>
      <c r="BM2444" t="s">
        <v>11428</v>
      </c>
      <c r="BN2444" t="s">
        <v>11428</v>
      </c>
      <c r="BO2444" t="s">
        <v>11428</v>
      </c>
      <c r="BP2444" t="s">
        <v>11428</v>
      </c>
      <c r="BQ2444" t="s">
        <v>11427</v>
      </c>
      <c r="BR2444" t="s">
        <v>11427</v>
      </c>
      <c r="BS2444" t="s">
        <v>11427</v>
      </c>
      <c r="BT2444" t="s">
        <v>11427</v>
      </c>
      <c r="BU2444" t="s">
        <v>11427</v>
      </c>
      <c r="BV2444" t="s">
        <v>11427</v>
      </c>
      <c r="BW2444" t="s">
        <v>11427</v>
      </c>
      <c r="BY2444" t="s">
        <v>11428</v>
      </c>
      <c r="CB2444" t="s">
        <v>11427</v>
      </c>
      <c r="CD2444">
        <v>530</v>
      </c>
      <c r="CE2444">
        <v>47</v>
      </c>
      <c r="CF2444">
        <v>577</v>
      </c>
      <c r="CG2444">
        <v>7</v>
      </c>
      <c r="CH2444">
        <v>19</v>
      </c>
      <c r="CI2444">
        <v>781</v>
      </c>
    </row>
    <row r="2445" spans="1:87">
      <c r="A2445">
        <v>120144001439</v>
      </c>
      <c r="B2445" t="s">
        <v>11490</v>
      </c>
      <c r="C2445" t="s">
        <v>20525</v>
      </c>
      <c r="D2445" t="s">
        <v>20902</v>
      </c>
      <c r="E2445" t="s">
        <v>16602</v>
      </c>
      <c r="F2445" t="s">
        <v>20903</v>
      </c>
      <c r="G2445" t="s">
        <v>20904</v>
      </c>
      <c r="H2445" t="s">
        <v>20694</v>
      </c>
      <c r="I2445" t="s">
        <v>11421</v>
      </c>
      <c r="J2445">
        <v>34787</v>
      </c>
      <c r="K2445" t="s">
        <v>11422</v>
      </c>
      <c r="L2445">
        <v>12</v>
      </c>
      <c r="M2445" t="s">
        <v>11461</v>
      </c>
      <c r="N2445">
        <v>5</v>
      </c>
      <c r="P2445">
        <v>21</v>
      </c>
      <c r="Q2445">
        <v>46</v>
      </c>
      <c r="R2445">
        <v>49</v>
      </c>
      <c r="S2445">
        <v>45</v>
      </c>
      <c r="T2445">
        <v>40</v>
      </c>
      <c r="U2445">
        <v>57</v>
      </c>
      <c r="V2445">
        <v>39</v>
      </c>
      <c r="AD2445" t="s">
        <v>11424</v>
      </c>
      <c r="AE2445">
        <v>28.561399999999999</v>
      </c>
      <c r="AF2445">
        <v>-81.567999999999998</v>
      </c>
      <c r="AG2445" t="s">
        <v>20905</v>
      </c>
      <c r="AH2445">
        <v>48</v>
      </c>
      <c r="AI2445">
        <v>137</v>
      </c>
      <c r="AJ2445">
        <v>160</v>
      </c>
      <c r="AK2445">
        <v>1</v>
      </c>
      <c r="AL2445">
        <v>3</v>
      </c>
      <c r="AM2445">
        <v>167</v>
      </c>
      <c r="AN2445">
        <v>100</v>
      </c>
      <c r="AO2445">
        <v>24</v>
      </c>
      <c r="AP2445">
        <v>294</v>
      </c>
      <c r="AQ2445">
        <v>0</v>
      </c>
      <c r="AR2445">
        <v>294</v>
      </c>
      <c r="AS2445">
        <v>14.1</v>
      </c>
      <c r="AT2445">
        <v>21</v>
      </c>
      <c r="AU2445">
        <v>1201440</v>
      </c>
      <c r="AV2445">
        <v>1439</v>
      </c>
      <c r="AW2445" t="s">
        <v>20904</v>
      </c>
      <c r="AX2445" t="s">
        <v>20694</v>
      </c>
      <c r="AY2445" t="s">
        <v>11421</v>
      </c>
      <c r="AZ2445">
        <v>34787</v>
      </c>
      <c r="BA2445">
        <v>3738</v>
      </c>
      <c r="BB2445">
        <v>3738</v>
      </c>
      <c r="BC2445">
        <v>0</v>
      </c>
      <c r="BE2445">
        <v>12095</v>
      </c>
      <c r="BH2445" t="s">
        <v>11427</v>
      </c>
      <c r="BI2445" t="s">
        <v>11427</v>
      </c>
      <c r="BJ2445" t="s">
        <v>11428</v>
      </c>
      <c r="BK2445" t="s">
        <v>11428</v>
      </c>
      <c r="BL2445" t="s">
        <v>11428</v>
      </c>
      <c r="BM2445" t="s">
        <v>11428</v>
      </c>
      <c r="BN2445" t="s">
        <v>11428</v>
      </c>
      <c r="BO2445" t="s">
        <v>11428</v>
      </c>
      <c r="BP2445" t="s">
        <v>11428</v>
      </c>
      <c r="BQ2445" t="s">
        <v>11427</v>
      </c>
      <c r="BR2445" t="s">
        <v>11427</v>
      </c>
      <c r="BS2445" t="s">
        <v>11427</v>
      </c>
      <c r="BT2445" t="s">
        <v>11427</v>
      </c>
      <c r="BU2445" t="s">
        <v>11427</v>
      </c>
      <c r="BV2445" t="s">
        <v>11427</v>
      </c>
      <c r="BW2445" t="s">
        <v>11427</v>
      </c>
      <c r="BY2445" t="s">
        <v>11428</v>
      </c>
      <c r="CB2445" t="s">
        <v>11427</v>
      </c>
      <c r="CD2445">
        <v>294</v>
      </c>
      <c r="CE2445">
        <v>0</v>
      </c>
      <c r="CF2445">
        <v>294</v>
      </c>
      <c r="CG2445">
        <v>0</v>
      </c>
      <c r="CH2445">
        <v>2</v>
      </c>
      <c r="CI2445">
        <v>297</v>
      </c>
    </row>
    <row r="2446" spans="1:87">
      <c r="A2446">
        <v>120144001440</v>
      </c>
      <c r="B2446" t="s">
        <v>11490</v>
      </c>
      <c r="C2446" t="s">
        <v>20525</v>
      </c>
      <c r="D2446" t="s">
        <v>20906</v>
      </c>
      <c r="E2446" t="s">
        <v>16602</v>
      </c>
      <c r="F2446" t="s">
        <v>20907</v>
      </c>
      <c r="G2446" t="s">
        <v>20908</v>
      </c>
      <c r="H2446" t="s">
        <v>16605</v>
      </c>
      <c r="I2446" t="s">
        <v>11421</v>
      </c>
      <c r="J2446">
        <v>32805</v>
      </c>
      <c r="K2446" t="s">
        <v>11422</v>
      </c>
      <c r="L2446">
        <v>12</v>
      </c>
      <c r="M2446" t="s">
        <v>11461</v>
      </c>
      <c r="N2446">
        <v>5</v>
      </c>
      <c r="P2446">
        <v>17</v>
      </c>
      <c r="Q2446">
        <v>44</v>
      </c>
      <c r="R2446">
        <v>38</v>
      </c>
      <c r="S2446">
        <v>38</v>
      </c>
      <c r="T2446">
        <v>43</v>
      </c>
      <c r="U2446">
        <v>43</v>
      </c>
      <c r="V2446">
        <v>28</v>
      </c>
      <c r="AD2446" t="s">
        <v>11424</v>
      </c>
      <c r="AE2446">
        <v>28.533899999999999</v>
      </c>
      <c r="AF2446">
        <v>-81.408900000000003</v>
      </c>
      <c r="AG2446" t="s">
        <v>20909</v>
      </c>
      <c r="AH2446">
        <v>48</v>
      </c>
      <c r="AI2446">
        <v>116</v>
      </c>
      <c r="AJ2446">
        <v>135</v>
      </c>
      <c r="AK2446">
        <v>0</v>
      </c>
      <c r="AL2446">
        <v>0</v>
      </c>
      <c r="AM2446">
        <v>207</v>
      </c>
      <c r="AN2446">
        <v>35</v>
      </c>
      <c r="AO2446">
        <v>6</v>
      </c>
      <c r="AP2446">
        <v>225</v>
      </c>
      <c r="AQ2446">
        <v>0</v>
      </c>
      <c r="AR2446">
        <v>225</v>
      </c>
      <c r="AS2446">
        <v>10.9</v>
      </c>
      <c r="AT2446">
        <v>23</v>
      </c>
      <c r="AU2446">
        <v>1201440</v>
      </c>
      <c r="AV2446">
        <v>1440</v>
      </c>
      <c r="AW2446" t="s">
        <v>20908</v>
      </c>
      <c r="AX2446" t="s">
        <v>16605</v>
      </c>
      <c r="AY2446" t="s">
        <v>11421</v>
      </c>
      <c r="AZ2446">
        <v>32805</v>
      </c>
      <c r="BA2446">
        <v>3064</v>
      </c>
      <c r="BB2446">
        <v>3064</v>
      </c>
      <c r="BC2446">
        <v>0</v>
      </c>
      <c r="BE2446">
        <v>12095</v>
      </c>
      <c r="BH2446" t="s">
        <v>11427</v>
      </c>
      <c r="BI2446" t="s">
        <v>11427</v>
      </c>
      <c r="BJ2446" t="s">
        <v>11428</v>
      </c>
      <c r="BK2446" t="s">
        <v>11428</v>
      </c>
      <c r="BL2446" t="s">
        <v>11428</v>
      </c>
      <c r="BM2446" t="s">
        <v>11428</v>
      </c>
      <c r="BN2446" t="s">
        <v>11428</v>
      </c>
      <c r="BO2446" t="s">
        <v>11428</v>
      </c>
      <c r="BP2446" t="s">
        <v>11428</v>
      </c>
      <c r="BQ2446" t="s">
        <v>11427</v>
      </c>
      <c r="BR2446" t="s">
        <v>11427</v>
      </c>
      <c r="BS2446" t="s">
        <v>11427</v>
      </c>
      <c r="BT2446" t="s">
        <v>11427</v>
      </c>
      <c r="BU2446" t="s">
        <v>11427</v>
      </c>
      <c r="BV2446" t="s">
        <v>11427</v>
      </c>
      <c r="BW2446" t="s">
        <v>11427</v>
      </c>
      <c r="BY2446" t="s">
        <v>11428</v>
      </c>
      <c r="CB2446" t="s">
        <v>11427</v>
      </c>
      <c r="CD2446">
        <v>225</v>
      </c>
      <c r="CE2446">
        <v>0</v>
      </c>
      <c r="CF2446">
        <v>225</v>
      </c>
      <c r="CG2446">
        <v>0</v>
      </c>
      <c r="CH2446">
        <v>3</v>
      </c>
      <c r="CI2446">
        <v>251</v>
      </c>
    </row>
    <row r="2447" spans="1:87">
      <c r="A2447">
        <v>120144001442</v>
      </c>
      <c r="B2447" t="s">
        <v>11490</v>
      </c>
      <c r="C2447" t="s">
        <v>20525</v>
      </c>
      <c r="D2447" t="s">
        <v>20910</v>
      </c>
      <c r="E2447" t="s">
        <v>16602</v>
      </c>
      <c r="F2447" t="s">
        <v>20911</v>
      </c>
      <c r="G2447" t="s">
        <v>20912</v>
      </c>
      <c r="H2447" t="s">
        <v>20913</v>
      </c>
      <c r="I2447" t="s">
        <v>11421</v>
      </c>
      <c r="J2447">
        <v>32751</v>
      </c>
      <c r="K2447" t="s">
        <v>11422</v>
      </c>
      <c r="L2447">
        <v>12</v>
      </c>
      <c r="M2447" t="s">
        <v>11461</v>
      </c>
      <c r="N2447">
        <v>5</v>
      </c>
      <c r="P2447">
        <v>20</v>
      </c>
      <c r="Q2447">
        <v>44</v>
      </c>
      <c r="R2447">
        <v>39</v>
      </c>
      <c r="S2447">
        <v>47</v>
      </c>
      <c r="T2447">
        <v>47</v>
      </c>
      <c r="U2447">
        <v>50</v>
      </c>
      <c r="V2447">
        <v>38</v>
      </c>
      <c r="AD2447" t="s">
        <v>11424</v>
      </c>
      <c r="AE2447">
        <v>28.614599999999999</v>
      </c>
      <c r="AF2447">
        <v>-81.381799999999998</v>
      </c>
      <c r="AG2447" t="s">
        <v>20914</v>
      </c>
      <c r="AH2447">
        <v>48</v>
      </c>
      <c r="AI2447">
        <v>139</v>
      </c>
      <c r="AJ2447">
        <v>146</v>
      </c>
      <c r="AK2447">
        <v>0</v>
      </c>
      <c r="AL2447">
        <v>2</v>
      </c>
      <c r="AM2447">
        <v>249</v>
      </c>
      <c r="AN2447">
        <v>24</v>
      </c>
      <c r="AO2447">
        <v>8</v>
      </c>
      <c r="AP2447">
        <v>256</v>
      </c>
      <c r="AQ2447">
        <v>0</v>
      </c>
      <c r="AR2447">
        <v>256</v>
      </c>
      <c r="AS2447">
        <v>15.8</v>
      </c>
      <c r="AT2447">
        <v>18</v>
      </c>
      <c r="AU2447">
        <v>1201440</v>
      </c>
      <c r="AV2447">
        <v>1442</v>
      </c>
      <c r="AW2447" t="s">
        <v>20912</v>
      </c>
      <c r="AX2447" t="s">
        <v>20913</v>
      </c>
      <c r="AY2447" t="s">
        <v>11421</v>
      </c>
      <c r="AZ2447">
        <v>32751</v>
      </c>
      <c r="BA2447">
        <v>6732</v>
      </c>
      <c r="BB2447">
        <v>6732</v>
      </c>
      <c r="BC2447">
        <v>0</v>
      </c>
      <c r="BE2447">
        <v>12095</v>
      </c>
      <c r="BH2447" t="s">
        <v>11427</v>
      </c>
      <c r="BI2447" t="s">
        <v>11427</v>
      </c>
      <c r="BJ2447" t="s">
        <v>11428</v>
      </c>
      <c r="BK2447" t="s">
        <v>11428</v>
      </c>
      <c r="BL2447" t="s">
        <v>11428</v>
      </c>
      <c r="BM2447" t="s">
        <v>11428</v>
      </c>
      <c r="BN2447" t="s">
        <v>11428</v>
      </c>
      <c r="BO2447" t="s">
        <v>11428</v>
      </c>
      <c r="BP2447" t="s">
        <v>11428</v>
      </c>
      <c r="BQ2447" t="s">
        <v>11427</v>
      </c>
      <c r="BR2447" t="s">
        <v>11427</v>
      </c>
      <c r="BS2447" t="s">
        <v>11427</v>
      </c>
      <c r="BT2447" t="s">
        <v>11427</v>
      </c>
      <c r="BU2447" t="s">
        <v>11427</v>
      </c>
      <c r="BV2447" t="s">
        <v>11427</v>
      </c>
      <c r="BW2447" t="s">
        <v>11427</v>
      </c>
      <c r="BY2447" t="s">
        <v>11428</v>
      </c>
      <c r="CB2447" t="s">
        <v>11427</v>
      </c>
      <c r="CD2447">
        <v>256</v>
      </c>
      <c r="CE2447">
        <v>0</v>
      </c>
      <c r="CF2447">
        <v>256</v>
      </c>
      <c r="CG2447">
        <v>0</v>
      </c>
      <c r="CH2447">
        <v>2</v>
      </c>
      <c r="CI2447">
        <v>285</v>
      </c>
    </row>
    <row r="2448" spans="1:87">
      <c r="A2448">
        <v>120144001444</v>
      </c>
      <c r="B2448" t="s">
        <v>11490</v>
      </c>
      <c r="C2448" t="s">
        <v>20525</v>
      </c>
      <c r="D2448" t="s">
        <v>20915</v>
      </c>
      <c r="E2448" t="s">
        <v>16602</v>
      </c>
      <c r="F2448" t="s">
        <v>20916</v>
      </c>
      <c r="G2448" t="s">
        <v>20917</v>
      </c>
      <c r="H2448" t="s">
        <v>20553</v>
      </c>
      <c r="I2448" t="s">
        <v>11421</v>
      </c>
      <c r="J2448">
        <v>32703</v>
      </c>
      <c r="K2448" t="s">
        <v>11422</v>
      </c>
      <c r="L2448">
        <v>12</v>
      </c>
      <c r="M2448" t="s">
        <v>11461</v>
      </c>
      <c r="N2448">
        <v>5</v>
      </c>
      <c r="P2448">
        <v>20</v>
      </c>
      <c r="Q2448">
        <v>69</v>
      </c>
      <c r="R2448">
        <v>83</v>
      </c>
      <c r="S2448">
        <v>81</v>
      </c>
      <c r="T2448">
        <v>65</v>
      </c>
      <c r="U2448">
        <v>80</v>
      </c>
      <c r="V2448">
        <v>50</v>
      </c>
      <c r="AD2448" t="s">
        <v>11424</v>
      </c>
      <c r="AE2448">
        <v>28.6569</v>
      </c>
      <c r="AF2448">
        <v>-81.513400000000004</v>
      </c>
      <c r="AG2448" t="s">
        <v>20918</v>
      </c>
      <c r="AH2448">
        <v>48</v>
      </c>
      <c r="AI2448">
        <v>246</v>
      </c>
      <c r="AJ2448">
        <v>202</v>
      </c>
      <c r="AK2448">
        <v>0</v>
      </c>
      <c r="AL2448">
        <v>2</v>
      </c>
      <c r="AM2448">
        <v>292</v>
      </c>
      <c r="AN2448">
        <v>121</v>
      </c>
      <c r="AO2448">
        <v>26</v>
      </c>
      <c r="AP2448">
        <v>400</v>
      </c>
      <c r="AQ2448">
        <v>0</v>
      </c>
      <c r="AR2448">
        <v>400</v>
      </c>
      <c r="AS2448">
        <v>14.5</v>
      </c>
      <c r="AT2448">
        <v>31</v>
      </c>
      <c r="AU2448">
        <v>1201440</v>
      </c>
      <c r="AV2448">
        <v>1444</v>
      </c>
      <c r="AW2448" t="s">
        <v>20917</v>
      </c>
      <c r="AX2448" t="s">
        <v>20553</v>
      </c>
      <c r="AY2448" t="s">
        <v>11421</v>
      </c>
      <c r="AZ2448">
        <v>32703</v>
      </c>
      <c r="BA2448">
        <v>7006</v>
      </c>
      <c r="BB2448">
        <v>7006</v>
      </c>
      <c r="BC2448">
        <v>0</v>
      </c>
      <c r="BE2448">
        <v>12095</v>
      </c>
      <c r="BH2448" t="s">
        <v>11427</v>
      </c>
      <c r="BI2448" t="s">
        <v>11427</v>
      </c>
      <c r="BJ2448" t="s">
        <v>11428</v>
      </c>
      <c r="BK2448" t="s">
        <v>11428</v>
      </c>
      <c r="BL2448" t="s">
        <v>11428</v>
      </c>
      <c r="BM2448" t="s">
        <v>11428</v>
      </c>
      <c r="BN2448" t="s">
        <v>11428</v>
      </c>
      <c r="BO2448" t="s">
        <v>11428</v>
      </c>
      <c r="BP2448" t="s">
        <v>11428</v>
      </c>
      <c r="BQ2448" t="s">
        <v>11427</v>
      </c>
      <c r="BR2448" t="s">
        <v>11427</v>
      </c>
      <c r="BS2448" t="s">
        <v>11427</v>
      </c>
      <c r="BT2448" t="s">
        <v>11427</v>
      </c>
      <c r="BU2448" t="s">
        <v>11427</v>
      </c>
      <c r="BV2448" t="s">
        <v>11427</v>
      </c>
      <c r="BW2448" t="s">
        <v>11427</v>
      </c>
      <c r="BY2448" t="s">
        <v>11428</v>
      </c>
      <c r="CB2448" t="s">
        <v>11427</v>
      </c>
      <c r="CD2448">
        <v>400</v>
      </c>
      <c r="CE2448">
        <v>0</v>
      </c>
      <c r="CF2448">
        <v>400</v>
      </c>
      <c r="CG2448">
        <v>0</v>
      </c>
      <c r="CH2448">
        <v>7</v>
      </c>
      <c r="CI2448">
        <v>448</v>
      </c>
    </row>
    <row r="2449" spans="1:87">
      <c r="A2449">
        <v>120144001445</v>
      </c>
      <c r="B2449" t="s">
        <v>11490</v>
      </c>
      <c r="C2449" t="s">
        <v>20525</v>
      </c>
      <c r="D2449" t="s">
        <v>20919</v>
      </c>
      <c r="E2449" t="s">
        <v>16602</v>
      </c>
      <c r="F2449" t="s">
        <v>20920</v>
      </c>
      <c r="G2449" t="s">
        <v>20921</v>
      </c>
      <c r="H2449" t="s">
        <v>16605</v>
      </c>
      <c r="I2449" t="s">
        <v>11421</v>
      </c>
      <c r="J2449">
        <v>32812</v>
      </c>
      <c r="K2449" t="s">
        <v>11422</v>
      </c>
      <c r="L2449">
        <v>12</v>
      </c>
      <c r="M2449">
        <v>6</v>
      </c>
      <c r="N2449">
        <v>8</v>
      </c>
      <c r="W2449">
        <v>348</v>
      </c>
      <c r="X2449">
        <v>326</v>
      </c>
      <c r="Y2449">
        <v>328</v>
      </c>
      <c r="AD2449" t="s">
        <v>11424</v>
      </c>
      <c r="AE2449">
        <v>28.500599999999999</v>
      </c>
      <c r="AF2449">
        <v>-81.3279</v>
      </c>
      <c r="AG2449" t="s">
        <v>20922</v>
      </c>
      <c r="AH2449">
        <v>48</v>
      </c>
      <c r="AI2449">
        <v>540</v>
      </c>
      <c r="AJ2449">
        <v>462</v>
      </c>
      <c r="AK2449">
        <v>3</v>
      </c>
      <c r="AL2449">
        <v>26</v>
      </c>
      <c r="AM2449">
        <v>96</v>
      </c>
      <c r="AN2449">
        <v>469</v>
      </c>
      <c r="AO2449">
        <v>383</v>
      </c>
      <c r="AP2449">
        <v>642</v>
      </c>
      <c r="AQ2449">
        <v>51</v>
      </c>
      <c r="AR2449">
        <v>693</v>
      </c>
      <c r="AS2449">
        <v>18.2</v>
      </c>
      <c r="AT2449">
        <v>55</v>
      </c>
      <c r="AU2449">
        <v>1201440</v>
      </c>
      <c r="AV2449">
        <v>1445</v>
      </c>
      <c r="AW2449" t="s">
        <v>20921</v>
      </c>
      <c r="AX2449" t="s">
        <v>16605</v>
      </c>
      <c r="AY2449" t="s">
        <v>11421</v>
      </c>
      <c r="AZ2449">
        <v>32812</v>
      </c>
      <c r="BA2449">
        <v>7322</v>
      </c>
      <c r="BB2449">
        <v>7322</v>
      </c>
      <c r="BC2449">
        <v>0</v>
      </c>
      <c r="BE2449">
        <v>12095</v>
      </c>
      <c r="BH2449" t="s">
        <v>11427</v>
      </c>
      <c r="BI2449" t="s">
        <v>11427</v>
      </c>
      <c r="BJ2449" t="s">
        <v>11427</v>
      </c>
      <c r="BK2449" t="s">
        <v>11427</v>
      </c>
      <c r="BL2449" t="s">
        <v>11427</v>
      </c>
      <c r="BM2449" t="s">
        <v>11427</v>
      </c>
      <c r="BN2449" t="s">
        <v>11427</v>
      </c>
      <c r="BO2449" t="s">
        <v>11427</v>
      </c>
      <c r="BP2449" t="s">
        <v>11427</v>
      </c>
      <c r="BQ2449" t="s">
        <v>11428</v>
      </c>
      <c r="BR2449" t="s">
        <v>11428</v>
      </c>
      <c r="BS2449" t="s">
        <v>11428</v>
      </c>
      <c r="BT2449" t="s">
        <v>11427</v>
      </c>
      <c r="BU2449" t="s">
        <v>11427</v>
      </c>
      <c r="BV2449" t="s">
        <v>11427</v>
      </c>
      <c r="BW2449" t="s">
        <v>11427</v>
      </c>
      <c r="BY2449" t="s">
        <v>11428</v>
      </c>
      <c r="CB2449" t="s">
        <v>11427</v>
      </c>
      <c r="CD2449">
        <v>642</v>
      </c>
      <c r="CE2449">
        <v>51</v>
      </c>
      <c r="CF2449">
        <v>693</v>
      </c>
      <c r="CG2449">
        <v>0</v>
      </c>
      <c r="CH2449">
        <v>25</v>
      </c>
      <c r="CI2449">
        <v>1002</v>
      </c>
    </row>
    <row r="2450" spans="1:87">
      <c r="A2450">
        <v>120144001446</v>
      </c>
      <c r="B2450" t="s">
        <v>11490</v>
      </c>
      <c r="C2450" t="s">
        <v>20525</v>
      </c>
      <c r="D2450" t="s">
        <v>20923</v>
      </c>
      <c r="E2450" t="s">
        <v>16602</v>
      </c>
      <c r="F2450" t="s">
        <v>20924</v>
      </c>
      <c r="G2450" t="s">
        <v>20925</v>
      </c>
      <c r="H2450" t="s">
        <v>20545</v>
      </c>
      <c r="I2450" t="s">
        <v>11421</v>
      </c>
      <c r="J2450">
        <v>32792</v>
      </c>
      <c r="K2450" t="s">
        <v>11422</v>
      </c>
      <c r="L2450">
        <v>12</v>
      </c>
      <c r="M2450" t="s">
        <v>11461</v>
      </c>
      <c r="N2450">
        <v>5</v>
      </c>
      <c r="P2450">
        <v>25</v>
      </c>
      <c r="Q2450">
        <v>90</v>
      </c>
      <c r="R2450">
        <v>92</v>
      </c>
      <c r="S2450">
        <v>82</v>
      </c>
      <c r="T2450">
        <v>75</v>
      </c>
      <c r="U2450">
        <v>103</v>
      </c>
      <c r="V2450">
        <v>80</v>
      </c>
      <c r="AD2450" t="s">
        <v>11424</v>
      </c>
      <c r="AE2450">
        <v>28.598600000000001</v>
      </c>
      <c r="AF2450">
        <v>-81.308499999999995</v>
      </c>
      <c r="AG2450" t="s">
        <v>20926</v>
      </c>
      <c r="AH2450">
        <v>48</v>
      </c>
      <c r="AI2450">
        <v>286</v>
      </c>
      <c r="AJ2450">
        <v>261</v>
      </c>
      <c r="AK2450">
        <v>1</v>
      </c>
      <c r="AL2450">
        <v>35</v>
      </c>
      <c r="AM2450">
        <v>77</v>
      </c>
      <c r="AN2450">
        <v>249</v>
      </c>
      <c r="AO2450">
        <v>161</v>
      </c>
      <c r="AP2450">
        <v>344</v>
      </c>
      <c r="AQ2450">
        <v>35</v>
      </c>
      <c r="AR2450">
        <v>379</v>
      </c>
      <c r="AS2450">
        <v>15.6</v>
      </c>
      <c r="AT2450">
        <v>35</v>
      </c>
      <c r="AU2450">
        <v>1201440</v>
      </c>
      <c r="AV2450">
        <v>1446</v>
      </c>
      <c r="AW2450" t="s">
        <v>20925</v>
      </c>
      <c r="AX2450" t="s">
        <v>20545</v>
      </c>
      <c r="AY2450" t="s">
        <v>11421</v>
      </c>
      <c r="AZ2450">
        <v>32792</v>
      </c>
      <c r="BA2450">
        <v>4353</v>
      </c>
      <c r="BB2450">
        <v>4353</v>
      </c>
      <c r="BC2450">
        <v>0</v>
      </c>
      <c r="BE2450">
        <v>12095</v>
      </c>
      <c r="BH2450" t="s">
        <v>11427</v>
      </c>
      <c r="BI2450" t="s">
        <v>11427</v>
      </c>
      <c r="BJ2450" t="s">
        <v>11428</v>
      </c>
      <c r="BK2450" t="s">
        <v>11428</v>
      </c>
      <c r="BL2450" t="s">
        <v>11428</v>
      </c>
      <c r="BM2450" t="s">
        <v>11428</v>
      </c>
      <c r="BN2450" t="s">
        <v>11428</v>
      </c>
      <c r="BO2450" t="s">
        <v>11428</v>
      </c>
      <c r="BP2450" t="s">
        <v>11428</v>
      </c>
      <c r="BQ2450" t="s">
        <v>11427</v>
      </c>
      <c r="BR2450" t="s">
        <v>11427</v>
      </c>
      <c r="BS2450" t="s">
        <v>11427</v>
      </c>
      <c r="BT2450" t="s">
        <v>11427</v>
      </c>
      <c r="BU2450" t="s">
        <v>11427</v>
      </c>
      <c r="BV2450" t="s">
        <v>11427</v>
      </c>
      <c r="BW2450" t="s">
        <v>11427</v>
      </c>
      <c r="BY2450" t="s">
        <v>11428</v>
      </c>
      <c r="CB2450" t="s">
        <v>11427</v>
      </c>
      <c r="CD2450">
        <v>344</v>
      </c>
      <c r="CE2450">
        <v>35</v>
      </c>
      <c r="CF2450">
        <v>379</v>
      </c>
      <c r="CG2450">
        <v>2</v>
      </c>
      <c r="CH2450">
        <v>22</v>
      </c>
      <c r="CI2450">
        <v>547</v>
      </c>
    </row>
    <row r="2451" spans="1:87">
      <c r="A2451">
        <v>120144001448</v>
      </c>
      <c r="B2451" t="s">
        <v>11490</v>
      </c>
      <c r="C2451" t="s">
        <v>20525</v>
      </c>
      <c r="D2451" t="s">
        <v>20927</v>
      </c>
      <c r="E2451" t="s">
        <v>16602</v>
      </c>
      <c r="F2451" t="s">
        <v>20928</v>
      </c>
      <c r="G2451" t="s">
        <v>20929</v>
      </c>
      <c r="H2451" t="s">
        <v>16605</v>
      </c>
      <c r="I2451" t="s">
        <v>11421</v>
      </c>
      <c r="J2451">
        <v>32811</v>
      </c>
      <c r="K2451" t="s">
        <v>11422</v>
      </c>
      <c r="L2451">
        <v>12</v>
      </c>
      <c r="M2451" t="s">
        <v>11461</v>
      </c>
      <c r="N2451">
        <v>5</v>
      </c>
      <c r="P2451">
        <v>20</v>
      </c>
      <c r="Q2451">
        <v>54</v>
      </c>
      <c r="R2451">
        <v>62</v>
      </c>
      <c r="S2451">
        <v>65</v>
      </c>
      <c r="T2451">
        <v>46</v>
      </c>
      <c r="U2451">
        <v>59</v>
      </c>
      <c r="V2451">
        <v>31</v>
      </c>
      <c r="AD2451" t="s">
        <v>11424</v>
      </c>
      <c r="AE2451">
        <v>28.5442</v>
      </c>
      <c r="AF2451">
        <v>-81.438000000000002</v>
      </c>
      <c r="AG2451" t="s">
        <v>20930</v>
      </c>
      <c r="AH2451">
        <v>48</v>
      </c>
      <c r="AI2451">
        <v>180</v>
      </c>
      <c r="AJ2451">
        <v>157</v>
      </c>
      <c r="AK2451">
        <v>0</v>
      </c>
      <c r="AL2451">
        <v>1</v>
      </c>
      <c r="AM2451">
        <v>280</v>
      </c>
      <c r="AN2451">
        <v>47</v>
      </c>
      <c r="AO2451">
        <v>9</v>
      </c>
      <c r="AP2451">
        <v>312</v>
      </c>
      <c r="AQ2451">
        <v>0</v>
      </c>
      <c r="AR2451">
        <v>312</v>
      </c>
      <c r="AS2451">
        <v>14.7</v>
      </c>
      <c r="AT2451">
        <v>23</v>
      </c>
      <c r="AU2451">
        <v>1201440</v>
      </c>
      <c r="AV2451">
        <v>1448</v>
      </c>
      <c r="AW2451" t="s">
        <v>20929</v>
      </c>
      <c r="AX2451" t="s">
        <v>16605</v>
      </c>
      <c r="AY2451" t="s">
        <v>11421</v>
      </c>
      <c r="AZ2451">
        <v>32811</v>
      </c>
      <c r="BA2451">
        <v>1745</v>
      </c>
      <c r="BB2451">
        <v>1745</v>
      </c>
      <c r="BC2451">
        <v>0</v>
      </c>
      <c r="BE2451">
        <v>12095</v>
      </c>
      <c r="BH2451" t="s">
        <v>11427</v>
      </c>
      <c r="BI2451" t="s">
        <v>11427</v>
      </c>
      <c r="BJ2451" t="s">
        <v>11428</v>
      </c>
      <c r="BK2451" t="s">
        <v>11428</v>
      </c>
      <c r="BL2451" t="s">
        <v>11428</v>
      </c>
      <c r="BM2451" t="s">
        <v>11428</v>
      </c>
      <c r="BN2451" t="s">
        <v>11428</v>
      </c>
      <c r="BO2451" t="s">
        <v>11428</v>
      </c>
      <c r="BP2451" t="s">
        <v>11428</v>
      </c>
      <c r="BQ2451" t="s">
        <v>11427</v>
      </c>
      <c r="BR2451" t="s">
        <v>11427</v>
      </c>
      <c r="BS2451" t="s">
        <v>11427</v>
      </c>
      <c r="BT2451" t="s">
        <v>11427</v>
      </c>
      <c r="BU2451" t="s">
        <v>11427</v>
      </c>
      <c r="BV2451" t="s">
        <v>11427</v>
      </c>
      <c r="BW2451" t="s">
        <v>11427</v>
      </c>
      <c r="BY2451" t="s">
        <v>11428</v>
      </c>
      <c r="CB2451" t="s">
        <v>11427</v>
      </c>
      <c r="CD2451">
        <v>312</v>
      </c>
      <c r="CE2451">
        <v>0</v>
      </c>
      <c r="CF2451">
        <v>312</v>
      </c>
      <c r="CG2451">
        <v>0</v>
      </c>
      <c r="CH2451">
        <v>0</v>
      </c>
      <c r="CI2451">
        <v>337</v>
      </c>
    </row>
    <row r="2452" spans="1:87">
      <c r="A2452">
        <v>120144001449</v>
      </c>
      <c r="B2452" t="s">
        <v>11490</v>
      </c>
      <c r="C2452" t="s">
        <v>20525</v>
      </c>
      <c r="D2452" t="s">
        <v>20931</v>
      </c>
      <c r="E2452" t="s">
        <v>16602</v>
      </c>
      <c r="F2452" t="s">
        <v>20932</v>
      </c>
      <c r="G2452" t="s">
        <v>20933</v>
      </c>
      <c r="H2452" t="s">
        <v>16605</v>
      </c>
      <c r="I2452" t="s">
        <v>11421</v>
      </c>
      <c r="J2452">
        <v>32808</v>
      </c>
      <c r="K2452" t="s">
        <v>11422</v>
      </c>
      <c r="L2452">
        <v>12</v>
      </c>
      <c r="M2452" t="s">
        <v>11461</v>
      </c>
      <c r="N2452">
        <v>5</v>
      </c>
      <c r="P2452">
        <v>19</v>
      </c>
      <c r="Q2452">
        <v>106</v>
      </c>
      <c r="R2452">
        <v>132</v>
      </c>
      <c r="S2452">
        <v>125</v>
      </c>
      <c r="T2452">
        <v>126</v>
      </c>
      <c r="U2452">
        <v>120</v>
      </c>
      <c r="V2452">
        <v>117</v>
      </c>
      <c r="AD2452" t="s">
        <v>11424</v>
      </c>
      <c r="AE2452">
        <v>28.585699999999999</v>
      </c>
      <c r="AF2452">
        <v>-81.461699999999993</v>
      </c>
      <c r="AG2452" t="s">
        <v>20934</v>
      </c>
      <c r="AH2452">
        <v>48</v>
      </c>
      <c r="AI2452">
        <v>371</v>
      </c>
      <c r="AJ2452">
        <v>374</v>
      </c>
      <c r="AK2452">
        <v>0</v>
      </c>
      <c r="AL2452">
        <v>9</v>
      </c>
      <c r="AM2452">
        <v>491</v>
      </c>
      <c r="AN2452">
        <v>209</v>
      </c>
      <c r="AO2452">
        <v>26</v>
      </c>
      <c r="AP2452">
        <v>592</v>
      </c>
      <c r="AQ2452">
        <v>0</v>
      </c>
      <c r="AR2452">
        <v>592</v>
      </c>
      <c r="AS2452">
        <v>15.5</v>
      </c>
      <c r="AT2452">
        <v>48</v>
      </c>
      <c r="AU2452">
        <v>1201440</v>
      </c>
      <c r="AV2452">
        <v>1449</v>
      </c>
      <c r="AW2452" t="s">
        <v>20933</v>
      </c>
      <c r="AX2452" t="s">
        <v>16605</v>
      </c>
      <c r="AY2452" t="s">
        <v>11421</v>
      </c>
      <c r="AZ2452">
        <v>32808</v>
      </c>
      <c r="BA2452">
        <v>3229</v>
      </c>
      <c r="BB2452">
        <v>3229</v>
      </c>
      <c r="BC2452">
        <v>0</v>
      </c>
      <c r="BE2452">
        <v>12095</v>
      </c>
      <c r="BH2452" t="s">
        <v>11427</v>
      </c>
      <c r="BI2452" t="s">
        <v>11427</v>
      </c>
      <c r="BJ2452" t="s">
        <v>11428</v>
      </c>
      <c r="BK2452" t="s">
        <v>11428</v>
      </c>
      <c r="BL2452" t="s">
        <v>11428</v>
      </c>
      <c r="BM2452" t="s">
        <v>11428</v>
      </c>
      <c r="BN2452" t="s">
        <v>11428</v>
      </c>
      <c r="BO2452" t="s">
        <v>11428</v>
      </c>
      <c r="BP2452" t="s">
        <v>11428</v>
      </c>
      <c r="BQ2452" t="s">
        <v>11427</v>
      </c>
      <c r="BR2452" t="s">
        <v>11427</v>
      </c>
      <c r="BS2452" t="s">
        <v>11427</v>
      </c>
      <c r="BT2452" t="s">
        <v>11427</v>
      </c>
      <c r="BU2452" t="s">
        <v>11427</v>
      </c>
      <c r="BV2452" t="s">
        <v>11427</v>
      </c>
      <c r="BW2452" t="s">
        <v>11427</v>
      </c>
      <c r="BY2452" t="s">
        <v>11428</v>
      </c>
      <c r="CB2452" t="s">
        <v>11427</v>
      </c>
      <c r="CD2452">
        <v>592</v>
      </c>
      <c r="CE2452">
        <v>0</v>
      </c>
      <c r="CF2452">
        <v>592</v>
      </c>
      <c r="CG2452">
        <v>4</v>
      </c>
      <c r="CH2452">
        <v>6</v>
      </c>
      <c r="CI2452">
        <v>745</v>
      </c>
    </row>
    <row r="2453" spans="1:87">
      <c r="A2453">
        <v>120144001450</v>
      </c>
      <c r="B2453" t="s">
        <v>11490</v>
      </c>
      <c r="C2453" t="s">
        <v>20525</v>
      </c>
      <c r="D2453" t="s">
        <v>20935</v>
      </c>
      <c r="E2453" t="s">
        <v>16602</v>
      </c>
      <c r="F2453" t="s">
        <v>20936</v>
      </c>
      <c r="G2453" t="s">
        <v>20937</v>
      </c>
      <c r="H2453" t="s">
        <v>16605</v>
      </c>
      <c r="I2453" t="s">
        <v>11421</v>
      </c>
      <c r="J2453">
        <v>32812</v>
      </c>
      <c r="K2453" t="s">
        <v>11422</v>
      </c>
      <c r="L2453">
        <v>12</v>
      </c>
      <c r="M2453" t="s">
        <v>11461</v>
      </c>
      <c r="N2453">
        <v>5</v>
      </c>
      <c r="P2453">
        <v>17</v>
      </c>
      <c r="Q2453">
        <v>95</v>
      </c>
      <c r="R2453">
        <v>83</v>
      </c>
      <c r="S2453">
        <v>84</v>
      </c>
      <c r="T2453">
        <v>109</v>
      </c>
      <c r="U2453">
        <v>112</v>
      </c>
      <c r="V2453">
        <v>100</v>
      </c>
      <c r="AD2453" t="s">
        <v>11424</v>
      </c>
      <c r="AE2453">
        <v>28.483699999999999</v>
      </c>
      <c r="AF2453">
        <v>-81.329499999999996</v>
      </c>
      <c r="AG2453" t="s">
        <v>20938</v>
      </c>
      <c r="AH2453">
        <v>48</v>
      </c>
      <c r="AI2453">
        <v>331</v>
      </c>
      <c r="AJ2453">
        <v>269</v>
      </c>
      <c r="AK2453">
        <v>0</v>
      </c>
      <c r="AL2453">
        <v>14</v>
      </c>
      <c r="AM2453">
        <v>44</v>
      </c>
      <c r="AN2453">
        <v>270</v>
      </c>
      <c r="AO2453">
        <v>259</v>
      </c>
      <c r="AP2453">
        <v>313</v>
      </c>
      <c r="AQ2453">
        <v>34</v>
      </c>
      <c r="AR2453">
        <v>347</v>
      </c>
      <c r="AS2453">
        <v>14.6</v>
      </c>
      <c r="AT2453">
        <v>41</v>
      </c>
      <c r="AU2453">
        <v>1201440</v>
      </c>
      <c r="AV2453">
        <v>1450</v>
      </c>
      <c r="AW2453" t="s">
        <v>20937</v>
      </c>
      <c r="AX2453" t="s">
        <v>16605</v>
      </c>
      <c r="AY2453" t="s">
        <v>11421</v>
      </c>
      <c r="AZ2453">
        <v>32812</v>
      </c>
      <c r="BA2453">
        <v>1247</v>
      </c>
      <c r="BB2453">
        <v>1247</v>
      </c>
      <c r="BC2453">
        <v>0</v>
      </c>
      <c r="BE2453">
        <v>12095</v>
      </c>
      <c r="BH2453" t="s">
        <v>11427</v>
      </c>
      <c r="BI2453" t="s">
        <v>11427</v>
      </c>
      <c r="BJ2453" t="s">
        <v>11428</v>
      </c>
      <c r="BK2453" t="s">
        <v>11428</v>
      </c>
      <c r="BL2453" t="s">
        <v>11428</v>
      </c>
      <c r="BM2453" t="s">
        <v>11428</v>
      </c>
      <c r="BN2453" t="s">
        <v>11428</v>
      </c>
      <c r="BO2453" t="s">
        <v>11428</v>
      </c>
      <c r="BP2453" t="s">
        <v>11428</v>
      </c>
      <c r="BQ2453" t="s">
        <v>11427</v>
      </c>
      <c r="BR2453" t="s">
        <v>11427</v>
      </c>
      <c r="BS2453" t="s">
        <v>11427</v>
      </c>
      <c r="BT2453" t="s">
        <v>11427</v>
      </c>
      <c r="BU2453" t="s">
        <v>11427</v>
      </c>
      <c r="BV2453" t="s">
        <v>11427</v>
      </c>
      <c r="BW2453" t="s">
        <v>11427</v>
      </c>
      <c r="BY2453" t="s">
        <v>11428</v>
      </c>
      <c r="CB2453" t="s">
        <v>11427</v>
      </c>
      <c r="CD2453">
        <v>313</v>
      </c>
      <c r="CE2453">
        <v>34</v>
      </c>
      <c r="CF2453">
        <v>347</v>
      </c>
      <c r="CG2453">
        <v>1</v>
      </c>
      <c r="CH2453">
        <v>12</v>
      </c>
      <c r="CI2453">
        <v>600</v>
      </c>
    </row>
    <row r="2454" spans="1:87">
      <c r="A2454">
        <v>120144001451</v>
      </c>
      <c r="B2454" t="s">
        <v>11490</v>
      </c>
      <c r="C2454" t="s">
        <v>20525</v>
      </c>
      <c r="D2454" t="s">
        <v>20939</v>
      </c>
      <c r="E2454" t="s">
        <v>16602</v>
      </c>
      <c r="F2454" t="s">
        <v>20940</v>
      </c>
      <c r="G2454" t="s">
        <v>20941</v>
      </c>
      <c r="H2454" t="s">
        <v>16605</v>
      </c>
      <c r="I2454" t="s">
        <v>11421</v>
      </c>
      <c r="J2454">
        <v>32820</v>
      </c>
      <c r="K2454" t="s">
        <v>11422</v>
      </c>
      <c r="L2454">
        <v>12</v>
      </c>
      <c r="M2454" t="s">
        <v>11461</v>
      </c>
      <c r="N2454">
        <v>5</v>
      </c>
      <c r="P2454">
        <v>21</v>
      </c>
      <c r="Q2454">
        <v>142</v>
      </c>
      <c r="R2454">
        <v>154</v>
      </c>
      <c r="S2454">
        <v>189</v>
      </c>
      <c r="T2454">
        <v>182</v>
      </c>
      <c r="U2454">
        <v>185</v>
      </c>
      <c r="V2454">
        <v>168</v>
      </c>
      <c r="AD2454" t="s">
        <v>11424</v>
      </c>
      <c r="AE2454">
        <v>28.576699999999999</v>
      </c>
      <c r="AF2454">
        <v>-81.122900000000001</v>
      </c>
      <c r="AG2454" t="s">
        <v>20942</v>
      </c>
      <c r="AH2454">
        <v>48</v>
      </c>
      <c r="AI2454">
        <v>539</v>
      </c>
      <c r="AJ2454">
        <v>502</v>
      </c>
      <c r="AK2454">
        <v>2</v>
      </c>
      <c r="AL2454">
        <v>35</v>
      </c>
      <c r="AM2454">
        <v>105</v>
      </c>
      <c r="AN2454">
        <v>258</v>
      </c>
      <c r="AO2454">
        <v>601</v>
      </c>
      <c r="AP2454">
        <v>526</v>
      </c>
      <c r="AQ2454">
        <v>51</v>
      </c>
      <c r="AR2454">
        <v>577</v>
      </c>
      <c r="AS2454">
        <v>15.3</v>
      </c>
      <c r="AT2454">
        <v>68</v>
      </c>
      <c r="AU2454">
        <v>1201440</v>
      </c>
      <c r="AV2454">
        <v>1451</v>
      </c>
      <c r="AW2454" t="s">
        <v>20941</v>
      </c>
      <c r="AX2454" t="s">
        <v>16605</v>
      </c>
      <c r="AY2454" t="s">
        <v>11421</v>
      </c>
      <c r="AZ2454">
        <v>32820</v>
      </c>
      <c r="BA2454">
        <v>2289</v>
      </c>
      <c r="BB2454">
        <v>2289</v>
      </c>
      <c r="BC2454">
        <v>0</v>
      </c>
      <c r="BE2454">
        <v>12095</v>
      </c>
      <c r="BH2454" t="s">
        <v>11427</v>
      </c>
      <c r="BI2454" t="s">
        <v>11427</v>
      </c>
      <c r="BJ2454" t="s">
        <v>11428</v>
      </c>
      <c r="BK2454" t="s">
        <v>11428</v>
      </c>
      <c r="BL2454" t="s">
        <v>11428</v>
      </c>
      <c r="BM2454" t="s">
        <v>11428</v>
      </c>
      <c r="BN2454" t="s">
        <v>11428</v>
      </c>
      <c r="BO2454" t="s">
        <v>11428</v>
      </c>
      <c r="BP2454" t="s">
        <v>11428</v>
      </c>
      <c r="BQ2454" t="s">
        <v>11427</v>
      </c>
      <c r="BR2454" t="s">
        <v>11427</v>
      </c>
      <c r="BS2454" t="s">
        <v>11427</v>
      </c>
      <c r="BT2454" t="s">
        <v>11427</v>
      </c>
      <c r="BU2454" t="s">
        <v>11427</v>
      </c>
      <c r="BV2454" t="s">
        <v>11427</v>
      </c>
      <c r="BW2454" t="s">
        <v>11427</v>
      </c>
      <c r="BY2454" t="s">
        <v>11428</v>
      </c>
      <c r="CB2454" t="s">
        <v>11427</v>
      </c>
      <c r="CD2454">
        <v>526</v>
      </c>
      <c r="CE2454">
        <v>51</v>
      </c>
      <c r="CF2454">
        <v>577</v>
      </c>
      <c r="CG2454">
        <v>10</v>
      </c>
      <c r="CH2454">
        <v>30</v>
      </c>
      <c r="CI2454">
        <v>1041</v>
      </c>
    </row>
    <row r="2455" spans="1:87">
      <c r="A2455">
        <v>120144001452</v>
      </c>
      <c r="B2455" t="s">
        <v>11490</v>
      </c>
      <c r="C2455" t="s">
        <v>20525</v>
      </c>
      <c r="D2455" t="s">
        <v>20943</v>
      </c>
      <c r="E2455" t="s">
        <v>16602</v>
      </c>
      <c r="F2455" t="s">
        <v>20944</v>
      </c>
      <c r="G2455" t="s">
        <v>20945</v>
      </c>
      <c r="H2455" t="s">
        <v>16605</v>
      </c>
      <c r="I2455" t="s">
        <v>11421</v>
      </c>
      <c r="J2455">
        <v>32839</v>
      </c>
      <c r="K2455" t="s">
        <v>11422</v>
      </c>
      <c r="L2455">
        <v>12</v>
      </c>
      <c r="M2455" t="s">
        <v>11461</v>
      </c>
      <c r="N2455">
        <v>5</v>
      </c>
      <c r="P2455">
        <v>31</v>
      </c>
      <c r="Q2455">
        <v>200</v>
      </c>
      <c r="R2455">
        <v>214</v>
      </c>
      <c r="S2455">
        <v>214</v>
      </c>
      <c r="T2455">
        <v>241</v>
      </c>
      <c r="U2455">
        <v>175</v>
      </c>
      <c r="V2455">
        <v>153</v>
      </c>
      <c r="AD2455" t="s">
        <v>11424</v>
      </c>
      <c r="AE2455">
        <v>28.480499999999999</v>
      </c>
      <c r="AF2455">
        <v>-81.4071</v>
      </c>
      <c r="AG2455" t="s">
        <v>20946</v>
      </c>
      <c r="AH2455">
        <v>48</v>
      </c>
      <c r="AI2455">
        <v>636</v>
      </c>
      <c r="AJ2455">
        <v>592</v>
      </c>
      <c r="AK2455">
        <v>1</v>
      </c>
      <c r="AL2455">
        <v>16</v>
      </c>
      <c r="AM2455">
        <v>744</v>
      </c>
      <c r="AN2455">
        <v>412</v>
      </c>
      <c r="AO2455">
        <v>37</v>
      </c>
      <c r="AP2455">
        <v>1225</v>
      </c>
      <c r="AQ2455">
        <v>0</v>
      </c>
      <c r="AR2455">
        <v>1225</v>
      </c>
      <c r="AS2455">
        <v>15.5</v>
      </c>
      <c r="AT2455">
        <v>79</v>
      </c>
      <c r="AU2455">
        <v>1201440</v>
      </c>
      <c r="AV2455">
        <v>1452</v>
      </c>
      <c r="AW2455" t="s">
        <v>20945</v>
      </c>
      <c r="AX2455" t="s">
        <v>16605</v>
      </c>
      <c r="AY2455" t="s">
        <v>11421</v>
      </c>
      <c r="AZ2455">
        <v>32839</v>
      </c>
      <c r="BA2455">
        <v>2609</v>
      </c>
      <c r="BB2455">
        <v>2609</v>
      </c>
      <c r="BC2455">
        <v>0</v>
      </c>
      <c r="BE2455">
        <v>12095</v>
      </c>
      <c r="BH2455" t="s">
        <v>11427</v>
      </c>
      <c r="BI2455" t="s">
        <v>11427</v>
      </c>
      <c r="BJ2455" t="s">
        <v>11428</v>
      </c>
      <c r="BK2455" t="s">
        <v>11428</v>
      </c>
      <c r="BL2455" t="s">
        <v>11428</v>
      </c>
      <c r="BM2455" t="s">
        <v>11428</v>
      </c>
      <c r="BN2455" t="s">
        <v>11428</v>
      </c>
      <c r="BO2455" t="s">
        <v>11428</v>
      </c>
      <c r="BP2455" t="s">
        <v>11428</v>
      </c>
      <c r="BQ2455" t="s">
        <v>11427</v>
      </c>
      <c r="BR2455" t="s">
        <v>11427</v>
      </c>
      <c r="BS2455" t="s">
        <v>11427</v>
      </c>
      <c r="BT2455" t="s">
        <v>11427</v>
      </c>
      <c r="BU2455" t="s">
        <v>11427</v>
      </c>
      <c r="BV2455" t="s">
        <v>11427</v>
      </c>
      <c r="BW2455" t="s">
        <v>11427</v>
      </c>
      <c r="BY2455" t="s">
        <v>11428</v>
      </c>
      <c r="CB2455" t="s">
        <v>11427</v>
      </c>
      <c r="CD2455">
        <v>1225</v>
      </c>
      <c r="CE2455">
        <v>0</v>
      </c>
      <c r="CF2455">
        <v>1225</v>
      </c>
      <c r="CG2455">
        <v>3</v>
      </c>
      <c r="CH2455">
        <v>15</v>
      </c>
      <c r="CI2455">
        <v>1228</v>
      </c>
    </row>
    <row r="2456" spans="1:87">
      <c r="A2456">
        <v>120144001453</v>
      </c>
      <c r="B2456" t="s">
        <v>11490</v>
      </c>
      <c r="C2456" t="s">
        <v>20525</v>
      </c>
      <c r="D2456" t="s">
        <v>20947</v>
      </c>
      <c r="E2456" t="s">
        <v>16602</v>
      </c>
      <c r="F2456" t="s">
        <v>20948</v>
      </c>
      <c r="G2456" t="s">
        <v>20949</v>
      </c>
      <c r="H2456" t="s">
        <v>16605</v>
      </c>
      <c r="I2456" t="s">
        <v>11421</v>
      </c>
      <c r="J2456">
        <v>32835</v>
      </c>
      <c r="K2456" t="s">
        <v>11422</v>
      </c>
      <c r="L2456">
        <v>12</v>
      </c>
      <c r="M2456" t="s">
        <v>11461</v>
      </c>
      <c r="N2456">
        <v>5</v>
      </c>
      <c r="P2456">
        <v>44</v>
      </c>
      <c r="Q2456">
        <v>54</v>
      </c>
      <c r="R2456">
        <v>80</v>
      </c>
      <c r="S2456">
        <v>71</v>
      </c>
      <c r="T2456">
        <v>88</v>
      </c>
      <c r="U2456">
        <v>89</v>
      </c>
      <c r="V2456">
        <v>69</v>
      </c>
      <c r="AD2456" t="s">
        <v>11424</v>
      </c>
      <c r="AE2456">
        <v>28.540700000000001</v>
      </c>
      <c r="AF2456">
        <v>-81.474699999999999</v>
      </c>
      <c r="AG2456" t="s">
        <v>20950</v>
      </c>
      <c r="AH2456">
        <v>48</v>
      </c>
      <c r="AI2456">
        <v>253</v>
      </c>
      <c r="AJ2456">
        <v>242</v>
      </c>
      <c r="AK2456">
        <v>4</v>
      </c>
      <c r="AL2456">
        <v>23</v>
      </c>
      <c r="AM2456">
        <v>250</v>
      </c>
      <c r="AN2456">
        <v>138</v>
      </c>
      <c r="AO2456">
        <v>56</v>
      </c>
      <c r="AP2456">
        <v>492</v>
      </c>
      <c r="AQ2456">
        <v>0</v>
      </c>
      <c r="AR2456">
        <v>492</v>
      </c>
      <c r="AS2456">
        <v>14.6</v>
      </c>
      <c r="AT2456">
        <v>34</v>
      </c>
      <c r="AU2456">
        <v>1201440</v>
      </c>
      <c r="AV2456">
        <v>1453</v>
      </c>
      <c r="AW2456" t="s">
        <v>20949</v>
      </c>
      <c r="AX2456" t="s">
        <v>16605</v>
      </c>
      <c r="AY2456" t="s">
        <v>11421</v>
      </c>
      <c r="AZ2456">
        <v>32835</v>
      </c>
      <c r="BA2456">
        <v>1001</v>
      </c>
      <c r="BB2456">
        <v>1001</v>
      </c>
      <c r="BC2456">
        <v>0</v>
      </c>
      <c r="BE2456">
        <v>12095</v>
      </c>
      <c r="BH2456" t="s">
        <v>11427</v>
      </c>
      <c r="BI2456" t="s">
        <v>11427</v>
      </c>
      <c r="BJ2456" t="s">
        <v>11428</v>
      </c>
      <c r="BK2456" t="s">
        <v>11428</v>
      </c>
      <c r="BL2456" t="s">
        <v>11428</v>
      </c>
      <c r="BM2456" t="s">
        <v>11428</v>
      </c>
      <c r="BN2456" t="s">
        <v>11428</v>
      </c>
      <c r="BO2456" t="s">
        <v>11428</v>
      </c>
      <c r="BP2456" t="s">
        <v>11428</v>
      </c>
      <c r="BQ2456" t="s">
        <v>11427</v>
      </c>
      <c r="BR2456" t="s">
        <v>11427</v>
      </c>
      <c r="BS2456" t="s">
        <v>11427</v>
      </c>
      <c r="BT2456" t="s">
        <v>11427</v>
      </c>
      <c r="BU2456" t="s">
        <v>11427</v>
      </c>
      <c r="BV2456" t="s">
        <v>11427</v>
      </c>
      <c r="BW2456" t="s">
        <v>11427</v>
      </c>
      <c r="BY2456" t="s">
        <v>11428</v>
      </c>
      <c r="CB2456" t="s">
        <v>11427</v>
      </c>
      <c r="CD2456">
        <v>492</v>
      </c>
      <c r="CE2456">
        <v>0</v>
      </c>
      <c r="CF2456">
        <v>492</v>
      </c>
      <c r="CG2456">
        <v>12</v>
      </c>
      <c r="CH2456">
        <v>12</v>
      </c>
      <c r="CI2456">
        <v>495</v>
      </c>
    </row>
    <row r="2457" spans="1:87">
      <c r="A2457">
        <v>120144001456</v>
      </c>
      <c r="B2457" t="s">
        <v>11490</v>
      </c>
      <c r="C2457" t="s">
        <v>20525</v>
      </c>
      <c r="D2457" t="s">
        <v>20951</v>
      </c>
      <c r="E2457" t="s">
        <v>16602</v>
      </c>
      <c r="F2457" t="s">
        <v>20952</v>
      </c>
      <c r="G2457" t="s">
        <v>20953</v>
      </c>
      <c r="H2457" t="s">
        <v>16605</v>
      </c>
      <c r="I2457" t="s">
        <v>11421</v>
      </c>
      <c r="J2457">
        <v>32822</v>
      </c>
      <c r="K2457" t="s">
        <v>11422</v>
      </c>
      <c r="L2457">
        <v>12</v>
      </c>
      <c r="M2457" t="s">
        <v>11461</v>
      </c>
      <c r="N2457">
        <v>5</v>
      </c>
      <c r="P2457">
        <v>23</v>
      </c>
      <c r="Q2457">
        <v>56</v>
      </c>
      <c r="R2457">
        <v>80</v>
      </c>
      <c r="S2457">
        <v>59</v>
      </c>
      <c r="T2457">
        <v>77</v>
      </c>
      <c r="U2457">
        <v>70</v>
      </c>
      <c r="V2457">
        <v>76</v>
      </c>
      <c r="AD2457" t="s">
        <v>11424</v>
      </c>
      <c r="AE2457">
        <v>28.504899999999999</v>
      </c>
      <c r="AF2457">
        <v>-81.274100000000004</v>
      </c>
      <c r="AG2457" t="s">
        <v>20954</v>
      </c>
      <c r="AH2457">
        <v>48</v>
      </c>
      <c r="AI2457">
        <v>250</v>
      </c>
      <c r="AJ2457">
        <v>191</v>
      </c>
      <c r="AK2457">
        <v>0</v>
      </c>
      <c r="AL2457">
        <v>5</v>
      </c>
      <c r="AM2457">
        <v>53</v>
      </c>
      <c r="AN2457">
        <v>333</v>
      </c>
      <c r="AO2457">
        <v>45</v>
      </c>
      <c r="AP2457">
        <v>438</v>
      </c>
      <c r="AQ2457">
        <v>0</v>
      </c>
      <c r="AR2457">
        <v>438</v>
      </c>
      <c r="AS2457">
        <v>14.2</v>
      </c>
      <c r="AT2457">
        <v>31</v>
      </c>
      <c r="AU2457">
        <v>1201440</v>
      </c>
      <c r="AV2457">
        <v>1456</v>
      </c>
      <c r="AW2457" t="s">
        <v>20953</v>
      </c>
      <c r="AX2457" t="s">
        <v>16605</v>
      </c>
      <c r="AY2457" t="s">
        <v>11421</v>
      </c>
      <c r="AZ2457">
        <v>32822</v>
      </c>
      <c r="BA2457">
        <v>7742</v>
      </c>
      <c r="BB2457">
        <v>7742</v>
      </c>
      <c r="BC2457">
        <v>0</v>
      </c>
      <c r="BE2457">
        <v>12095</v>
      </c>
      <c r="BH2457" t="s">
        <v>11427</v>
      </c>
      <c r="BI2457" t="s">
        <v>11427</v>
      </c>
      <c r="BJ2457" t="s">
        <v>11428</v>
      </c>
      <c r="BK2457" t="s">
        <v>11428</v>
      </c>
      <c r="BL2457" t="s">
        <v>11428</v>
      </c>
      <c r="BM2457" t="s">
        <v>11428</v>
      </c>
      <c r="BN2457" t="s">
        <v>11428</v>
      </c>
      <c r="BO2457" t="s">
        <v>11428</v>
      </c>
      <c r="BP2457" t="s">
        <v>11428</v>
      </c>
      <c r="BQ2457" t="s">
        <v>11427</v>
      </c>
      <c r="BR2457" t="s">
        <v>11427</v>
      </c>
      <c r="BS2457" t="s">
        <v>11427</v>
      </c>
      <c r="BT2457" t="s">
        <v>11427</v>
      </c>
      <c r="BU2457" t="s">
        <v>11427</v>
      </c>
      <c r="BV2457" t="s">
        <v>11427</v>
      </c>
      <c r="BW2457" t="s">
        <v>11427</v>
      </c>
      <c r="BY2457" t="s">
        <v>11428</v>
      </c>
      <c r="CB2457" t="s">
        <v>11427</v>
      </c>
      <c r="CD2457">
        <v>438</v>
      </c>
      <c r="CE2457">
        <v>0</v>
      </c>
      <c r="CF2457">
        <v>438</v>
      </c>
      <c r="CG2457">
        <v>2</v>
      </c>
      <c r="CH2457">
        <v>3</v>
      </c>
      <c r="CI2457">
        <v>441</v>
      </c>
    </row>
    <row r="2458" spans="1:87">
      <c r="A2458">
        <v>120144001457</v>
      </c>
      <c r="B2458" t="s">
        <v>11490</v>
      </c>
      <c r="C2458" t="s">
        <v>20525</v>
      </c>
      <c r="D2458" t="s">
        <v>17955</v>
      </c>
      <c r="E2458" t="s">
        <v>16602</v>
      </c>
      <c r="F2458" t="s">
        <v>20955</v>
      </c>
      <c r="G2458" t="s">
        <v>20956</v>
      </c>
      <c r="H2458" t="s">
        <v>16605</v>
      </c>
      <c r="I2458" t="s">
        <v>11421</v>
      </c>
      <c r="J2458">
        <v>32829</v>
      </c>
      <c r="K2458" t="s">
        <v>11422</v>
      </c>
      <c r="L2458">
        <v>12</v>
      </c>
      <c r="M2458">
        <v>6</v>
      </c>
      <c r="N2458">
        <v>8</v>
      </c>
      <c r="W2458">
        <v>320</v>
      </c>
      <c r="X2458">
        <v>388</v>
      </c>
      <c r="Y2458">
        <v>330</v>
      </c>
      <c r="AD2458" t="s">
        <v>11424</v>
      </c>
      <c r="AE2458">
        <v>28.500900000000001</v>
      </c>
      <c r="AF2458">
        <v>-81.268100000000004</v>
      </c>
      <c r="AG2458" t="s">
        <v>20957</v>
      </c>
      <c r="AH2458">
        <v>48</v>
      </c>
      <c r="AI2458">
        <v>567</v>
      </c>
      <c r="AJ2458">
        <v>471</v>
      </c>
      <c r="AK2458">
        <v>0</v>
      </c>
      <c r="AL2458">
        <v>19</v>
      </c>
      <c r="AM2458">
        <v>94</v>
      </c>
      <c r="AN2458">
        <v>771</v>
      </c>
      <c r="AO2458">
        <v>136</v>
      </c>
      <c r="AP2458">
        <v>1035</v>
      </c>
      <c r="AQ2458">
        <v>0</v>
      </c>
      <c r="AR2458">
        <v>1035</v>
      </c>
      <c r="AS2458">
        <v>17</v>
      </c>
      <c r="AT2458">
        <v>61</v>
      </c>
      <c r="AU2458">
        <v>1201440</v>
      </c>
      <c r="AV2458">
        <v>1457</v>
      </c>
      <c r="AW2458" t="s">
        <v>20958</v>
      </c>
      <c r="AX2458" t="s">
        <v>16605</v>
      </c>
      <c r="AY2458" t="s">
        <v>11421</v>
      </c>
      <c r="AZ2458">
        <v>32829</v>
      </c>
      <c r="BB2458">
        <v>8627</v>
      </c>
      <c r="BC2458">
        <v>0</v>
      </c>
      <c r="BE2458">
        <v>12095</v>
      </c>
      <c r="BH2458" t="s">
        <v>11427</v>
      </c>
      <c r="BI2458" t="s">
        <v>11427</v>
      </c>
      <c r="BJ2458" t="s">
        <v>11427</v>
      </c>
      <c r="BK2458" t="s">
        <v>11427</v>
      </c>
      <c r="BL2458" t="s">
        <v>11427</v>
      </c>
      <c r="BM2458" t="s">
        <v>11427</v>
      </c>
      <c r="BN2458" t="s">
        <v>11427</v>
      </c>
      <c r="BO2458" t="s">
        <v>11427</v>
      </c>
      <c r="BP2458" t="s">
        <v>11427</v>
      </c>
      <c r="BQ2458" t="s">
        <v>11428</v>
      </c>
      <c r="BR2458" t="s">
        <v>11428</v>
      </c>
      <c r="BS2458" t="s">
        <v>11428</v>
      </c>
      <c r="BT2458" t="s">
        <v>11427</v>
      </c>
      <c r="BU2458" t="s">
        <v>11427</v>
      </c>
      <c r="BV2458" t="s">
        <v>11427</v>
      </c>
      <c r="BW2458" t="s">
        <v>11427</v>
      </c>
      <c r="BY2458" t="s">
        <v>11428</v>
      </c>
      <c r="CB2458" t="s">
        <v>11427</v>
      </c>
      <c r="CD2458">
        <v>1035</v>
      </c>
      <c r="CE2458">
        <v>0</v>
      </c>
      <c r="CF2458">
        <v>1035</v>
      </c>
      <c r="CG2458">
        <v>1</v>
      </c>
      <c r="CH2458">
        <v>17</v>
      </c>
      <c r="CI2458">
        <v>1038</v>
      </c>
    </row>
    <row r="2459" spans="1:87">
      <c r="A2459">
        <v>120144001461</v>
      </c>
      <c r="B2459" t="s">
        <v>11490</v>
      </c>
      <c r="C2459" t="s">
        <v>20525</v>
      </c>
      <c r="D2459" t="s">
        <v>20959</v>
      </c>
      <c r="E2459" t="s">
        <v>16602</v>
      </c>
      <c r="F2459" t="s">
        <v>20960</v>
      </c>
      <c r="G2459" t="s">
        <v>20961</v>
      </c>
      <c r="H2459" t="s">
        <v>16605</v>
      </c>
      <c r="I2459" t="s">
        <v>11421</v>
      </c>
      <c r="J2459">
        <v>32811</v>
      </c>
      <c r="K2459" t="s">
        <v>11422</v>
      </c>
      <c r="L2459">
        <v>12</v>
      </c>
      <c r="M2459" t="s">
        <v>11461</v>
      </c>
      <c r="N2459">
        <v>5</v>
      </c>
      <c r="P2459">
        <v>0</v>
      </c>
      <c r="Q2459">
        <v>93</v>
      </c>
      <c r="R2459">
        <v>115</v>
      </c>
      <c r="S2459">
        <v>127</v>
      </c>
      <c r="T2459">
        <v>135</v>
      </c>
      <c r="U2459">
        <v>126</v>
      </c>
      <c r="V2459">
        <v>88</v>
      </c>
      <c r="AD2459" t="s">
        <v>11424</v>
      </c>
      <c r="AE2459">
        <v>28.5243</v>
      </c>
      <c r="AF2459">
        <v>-81.433400000000006</v>
      </c>
      <c r="AG2459" t="s">
        <v>20962</v>
      </c>
      <c r="AH2459">
        <v>48</v>
      </c>
      <c r="AI2459">
        <v>367</v>
      </c>
      <c r="AJ2459">
        <v>317</v>
      </c>
      <c r="AK2459">
        <v>0</v>
      </c>
      <c r="AL2459">
        <v>1</v>
      </c>
      <c r="AM2459">
        <v>653</v>
      </c>
      <c r="AN2459">
        <v>26</v>
      </c>
      <c r="AO2459">
        <v>2</v>
      </c>
      <c r="AP2459">
        <v>576</v>
      </c>
      <c r="AQ2459">
        <v>0</v>
      </c>
      <c r="AR2459">
        <v>576</v>
      </c>
      <c r="AS2459">
        <v>18.5</v>
      </c>
      <c r="AT2459">
        <v>37</v>
      </c>
      <c r="AU2459">
        <v>1201440</v>
      </c>
      <c r="AV2459">
        <v>1461</v>
      </c>
      <c r="AW2459" t="s">
        <v>20961</v>
      </c>
      <c r="AX2459" t="s">
        <v>16605</v>
      </c>
      <c r="AY2459" t="s">
        <v>11421</v>
      </c>
      <c r="AZ2459">
        <v>32811</v>
      </c>
      <c r="BA2459">
        <v>4114</v>
      </c>
      <c r="BB2459">
        <v>4114</v>
      </c>
      <c r="BC2459">
        <v>0</v>
      </c>
      <c r="BE2459">
        <v>12095</v>
      </c>
      <c r="BH2459" t="s">
        <v>11427</v>
      </c>
      <c r="BI2459" t="s">
        <v>11427</v>
      </c>
      <c r="BJ2459" t="s">
        <v>11428</v>
      </c>
      <c r="BK2459" t="s">
        <v>11428</v>
      </c>
      <c r="BL2459" t="s">
        <v>11428</v>
      </c>
      <c r="BM2459" t="s">
        <v>11428</v>
      </c>
      <c r="BN2459" t="s">
        <v>11428</v>
      </c>
      <c r="BO2459" t="s">
        <v>11428</v>
      </c>
      <c r="BP2459" t="s">
        <v>11428</v>
      </c>
      <c r="BQ2459" t="s">
        <v>11427</v>
      </c>
      <c r="BR2459" t="s">
        <v>11427</v>
      </c>
      <c r="BS2459" t="s">
        <v>11427</v>
      </c>
      <c r="BT2459" t="s">
        <v>11427</v>
      </c>
      <c r="BU2459" t="s">
        <v>11427</v>
      </c>
      <c r="BV2459" t="s">
        <v>11427</v>
      </c>
      <c r="BW2459" t="s">
        <v>11427</v>
      </c>
      <c r="BY2459" t="s">
        <v>11428</v>
      </c>
      <c r="CB2459" t="s">
        <v>11427</v>
      </c>
      <c r="CD2459">
        <v>576</v>
      </c>
      <c r="CE2459">
        <v>0</v>
      </c>
      <c r="CF2459">
        <v>576</v>
      </c>
      <c r="CG2459">
        <v>0</v>
      </c>
      <c r="CH2459">
        <v>2</v>
      </c>
      <c r="CI2459">
        <v>684</v>
      </c>
    </row>
    <row r="2460" spans="1:87">
      <c r="A2460">
        <v>120144001462</v>
      </c>
      <c r="B2460" t="s">
        <v>11490</v>
      </c>
      <c r="C2460" t="s">
        <v>20525</v>
      </c>
      <c r="D2460" t="s">
        <v>20963</v>
      </c>
      <c r="E2460" t="s">
        <v>16602</v>
      </c>
      <c r="F2460" t="s">
        <v>20964</v>
      </c>
      <c r="G2460" t="s">
        <v>20965</v>
      </c>
      <c r="H2460" t="s">
        <v>16605</v>
      </c>
      <c r="I2460" t="s">
        <v>11421</v>
      </c>
      <c r="J2460">
        <v>32805</v>
      </c>
      <c r="K2460" t="s">
        <v>11422</v>
      </c>
      <c r="L2460">
        <v>12</v>
      </c>
      <c r="M2460" t="s">
        <v>11461</v>
      </c>
      <c r="N2460">
        <v>5</v>
      </c>
      <c r="P2460">
        <v>150</v>
      </c>
      <c r="Q2460">
        <v>73</v>
      </c>
      <c r="R2460">
        <v>83</v>
      </c>
      <c r="S2460">
        <v>80</v>
      </c>
      <c r="T2460">
        <v>88</v>
      </c>
      <c r="U2460">
        <v>85</v>
      </c>
      <c r="V2460">
        <v>65</v>
      </c>
      <c r="AD2460" t="s">
        <v>11424</v>
      </c>
      <c r="AE2460">
        <v>28.5152</v>
      </c>
      <c r="AF2460">
        <v>-81.428100000000001</v>
      </c>
      <c r="AG2460" t="s">
        <v>20966</v>
      </c>
      <c r="AH2460">
        <v>48</v>
      </c>
      <c r="AI2460">
        <v>317</v>
      </c>
      <c r="AJ2460">
        <v>307</v>
      </c>
      <c r="AK2460">
        <v>0</v>
      </c>
      <c r="AL2460">
        <v>2</v>
      </c>
      <c r="AM2460">
        <v>571</v>
      </c>
      <c r="AN2460">
        <v>44</v>
      </c>
      <c r="AO2460">
        <v>3</v>
      </c>
      <c r="AP2460">
        <v>546</v>
      </c>
      <c r="AQ2460">
        <v>0</v>
      </c>
      <c r="AR2460">
        <v>546</v>
      </c>
      <c r="AS2460">
        <v>14.5</v>
      </c>
      <c r="AT2460">
        <v>43</v>
      </c>
      <c r="AU2460">
        <v>1201440</v>
      </c>
      <c r="AV2460">
        <v>1462</v>
      </c>
      <c r="AW2460" t="s">
        <v>20965</v>
      </c>
      <c r="AX2460" t="s">
        <v>16605</v>
      </c>
      <c r="AY2460" t="s">
        <v>11421</v>
      </c>
      <c r="AZ2460">
        <v>32805</v>
      </c>
      <c r="BA2460">
        <v>3435</v>
      </c>
      <c r="BB2460">
        <v>3435</v>
      </c>
      <c r="BC2460">
        <v>0</v>
      </c>
      <c r="BE2460">
        <v>12095</v>
      </c>
      <c r="BH2460" t="s">
        <v>11427</v>
      </c>
      <c r="BI2460" t="s">
        <v>11427</v>
      </c>
      <c r="BJ2460" t="s">
        <v>11428</v>
      </c>
      <c r="BK2460" t="s">
        <v>11428</v>
      </c>
      <c r="BL2460" t="s">
        <v>11428</v>
      </c>
      <c r="BM2460" t="s">
        <v>11428</v>
      </c>
      <c r="BN2460" t="s">
        <v>11428</v>
      </c>
      <c r="BO2460" t="s">
        <v>11428</v>
      </c>
      <c r="BP2460" t="s">
        <v>11428</v>
      </c>
      <c r="BQ2460" t="s">
        <v>11427</v>
      </c>
      <c r="BR2460" t="s">
        <v>11427</v>
      </c>
      <c r="BS2460" t="s">
        <v>11427</v>
      </c>
      <c r="BT2460" t="s">
        <v>11427</v>
      </c>
      <c r="BU2460" t="s">
        <v>11427</v>
      </c>
      <c r="BV2460" t="s">
        <v>11427</v>
      </c>
      <c r="BW2460" t="s">
        <v>11427</v>
      </c>
      <c r="BY2460" t="s">
        <v>11428</v>
      </c>
      <c r="CB2460" t="s">
        <v>11427</v>
      </c>
      <c r="CD2460">
        <v>546</v>
      </c>
      <c r="CE2460">
        <v>0</v>
      </c>
      <c r="CF2460">
        <v>546</v>
      </c>
      <c r="CG2460">
        <v>2</v>
      </c>
      <c r="CH2460">
        <v>2</v>
      </c>
      <c r="CI2460">
        <v>624</v>
      </c>
    </row>
    <row r="2461" spans="1:87">
      <c r="A2461">
        <v>120144001463</v>
      </c>
      <c r="B2461" t="s">
        <v>11490</v>
      </c>
      <c r="C2461" t="s">
        <v>20525</v>
      </c>
      <c r="D2461" t="s">
        <v>18628</v>
      </c>
      <c r="E2461" t="s">
        <v>16602</v>
      </c>
      <c r="F2461" t="s">
        <v>20967</v>
      </c>
      <c r="G2461" t="s">
        <v>20968</v>
      </c>
      <c r="H2461" t="s">
        <v>16605</v>
      </c>
      <c r="I2461" t="s">
        <v>11421</v>
      </c>
      <c r="J2461">
        <v>32811</v>
      </c>
      <c r="K2461" t="s">
        <v>11422</v>
      </c>
      <c r="L2461">
        <v>12</v>
      </c>
      <c r="M2461">
        <v>6</v>
      </c>
      <c r="N2461">
        <v>8</v>
      </c>
      <c r="W2461">
        <v>253</v>
      </c>
      <c r="X2461">
        <v>253</v>
      </c>
      <c r="Y2461">
        <v>210</v>
      </c>
      <c r="AD2461" t="s">
        <v>11424</v>
      </c>
      <c r="AE2461">
        <v>28.525200000000002</v>
      </c>
      <c r="AF2461">
        <v>-81.436400000000006</v>
      </c>
      <c r="AG2461" t="s">
        <v>20969</v>
      </c>
      <c r="AH2461">
        <v>48</v>
      </c>
      <c r="AI2461">
        <v>377</v>
      </c>
      <c r="AJ2461">
        <v>339</v>
      </c>
      <c r="AK2461">
        <v>0</v>
      </c>
      <c r="AL2461">
        <v>2</v>
      </c>
      <c r="AM2461">
        <v>641</v>
      </c>
      <c r="AN2461">
        <v>60</v>
      </c>
      <c r="AO2461">
        <v>7</v>
      </c>
      <c r="AP2461">
        <v>594</v>
      </c>
      <c r="AQ2461">
        <v>0</v>
      </c>
      <c r="AR2461">
        <v>594</v>
      </c>
      <c r="AS2461">
        <v>17</v>
      </c>
      <c r="AT2461">
        <v>42</v>
      </c>
      <c r="AU2461">
        <v>1201440</v>
      </c>
      <c r="AV2461">
        <v>1463</v>
      </c>
      <c r="AW2461" t="s">
        <v>20968</v>
      </c>
      <c r="AX2461" t="s">
        <v>16605</v>
      </c>
      <c r="AY2461" t="s">
        <v>11421</v>
      </c>
      <c r="AZ2461">
        <v>32811</v>
      </c>
      <c r="BA2461">
        <v>4052</v>
      </c>
      <c r="BB2461">
        <v>4052</v>
      </c>
      <c r="BC2461">
        <v>0</v>
      </c>
      <c r="BE2461">
        <v>12095</v>
      </c>
      <c r="BH2461" t="s">
        <v>11427</v>
      </c>
      <c r="BI2461" t="s">
        <v>11427</v>
      </c>
      <c r="BJ2461" t="s">
        <v>11427</v>
      </c>
      <c r="BK2461" t="s">
        <v>11427</v>
      </c>
      <c r="BL2461" t="s">
        <v>11427</v>
      </c>
      <c r="BM2461" t="s">
        <v>11427</v>
      </c>
      <c r="BN2461" t="s">
        <v>11427</v>
      </c>
      <c r="BO2461" t="s">
        <v>11427</v>
      </c>
      <c r="BP2461" t="s">
        <v>11427</v>
      </c>
      <c r="BQ2461" t="s">
        <v>11428</v>
      </c>
      <c r="BR2461" t="s">
        <v>11428</v>
      </c>
      <c r="BS2461" t="s">
        <v>11428</v>
      </c>
      <c r="BT2461" t="s">
        <v>11427</v>
      </c>
      <c r="BU2461" t="s">
        <v>11427</v>
      </c>
      <c r="BV2461" t="s">
        <v>11427</v>
      </c>
      <c r="BW2461" t="s">
        <v>11427</v>
      </c>
      <c r="BY2461" t="s">
        <v>11428</v>
      </c>
      <c r="CB2461" t="s">
        <v>11427</v>
      </c>
      <c r="CD2461">
        <v>594</v>
      </c>
      <c r="CE2461">
        <v>0</v>
      </c>
      <c r="CF2461">
        <v>594</v>
      </c>
      <c r="CG2461">
        <v>1</v>
      </c>
      <c r="CH2461">
        <v>5</v>
      </c>
      <c r="CI2461">
        <v>716</v>
      </c>
    </row>
    <row r="2462" spans="1:87">
      <c r="A2462">
        <v>120144002220</v>
      </c>
      <c r="B2462" t="s">
        <v>11490</v>
      </c>
      <c r="C2462" t="s">
        <v>20525</v>
      </c>
      <c r="D2462" t="s">
        <v>20970</v>
      </c>
      <c r="E2462" t="s">
        <v>16602</v>
      </c>
      <c r="F2462" t="s">
        <v>20971</v>
      </c>
      <c r="G2462" t="s">
        <v>20972</v>
      </c>
      <c r="H2462" t="s">
        <v>16605</v>
      </c>
      <c r="I2462" t="s">
        <v>11421</v>
      </c>
      <c r="J2462">
        <v>32819</v>
      </c>
      <c r="K2462" t="s">
        <v>11422</v>
      </c>
      <c r="L2462">
        <v>12</v>
      </c>
      <c r="M2462" t="s">
        <v>11461</v>
      </c>
      <c r="N2462">
        <v>5</v>
      </c>
      <c r="P2462">
        <v>24</v>
      </c>
      <c r="Q2462">
        <v>84</v>
      </c>
      <c r="R2462">
        <v>96</v>
      </c>
      <c r="S2462">
        <v>113</v>
      </c>
      <c r="T2462">
        <v>108</v>
      </c>
      <c r="U2462">
        <v>117</v>
      </c>
      <c r="V2462">
        <v>110</v>
      </c>
      <c r="AD2462" t="s">
        <v>11424</v>
      </c>
      <c r="AE2462">
        <v>28.461600000000001</v>
      </c>
      <c r="AF2462">
        <v>-81.489900000000006</v>
      </c>
      <c r="AG2462" t="s">
        <v>20973</v>
      </c>
      <c r="AH2462">
        <v>48</v>
      </c>
      <c r="AI2462">
        <v>388</v>
      </c>
      <c r="AJ2462">
        <v>264</v>
      </c>
      <c r="AK2462">
        <v>1</v>
      </c>
      <c r="AL2462">
        <v>75</v>
      </c>
      <c r="AM2462">
        <v>52</v>
      </c>
      <c r="AN2462">
        <v>174</v>
      </c>
      <c r="AO2462">
        <v>337</v>
      </c>
      <c r="AP2462">
        <v>223</v>
      </c>
      <c r="AQ2462">
        <v>22</v>
      </c>
      <c r="AR2462">
        <v>245</v>
      </c>
      <c r="AS2462">
        <v>14.2</v>
      </c>
      <c r="AT2462">
        <v>46</v>
      </c>
      <c r="AU2462">
        <v>1201440</v>
      </c>
      <c r="AV2462">
        <v>2220</v>
      </c>
      <c r="AW2462" t="s">
        <v>20972</v>
      </c>
      <c r="AX2462" t="s">
        <v>16605</v>
      </c>
      <c r="AY2462" t="s">
        <v>11421</v>
      </c>
      <c r="AZ2462">
        <v>32819</v>
      </c>
      <c r="BA2462">
        <v>4678</v>
      </c>
      <c r="BB2462">
        <v>4678</v>
      </c>
      <c r="BC2462">
        <v>0</v>
      </c>
      <c r="BE2462">
        <v>12095</v>
      </c>
      <c r="BH2462" t="s">
        <v>11427</v>
      </c>
      <c r="BI2462" t="s">
        <v>11427</v>
      </c>
      <c r="BJ2462" t="s">
        <v>11428</v>
      </c>
      <c r="BK2462" t="s">
        <v>11428</v>
      </c>
      <c r="BL2462" t="s">
        <v>11428</v>
      </c>
      <c r="BM2462" t="s">
        <v>11428</v>
      </c>
      <c r="BN2462" t="s">
        <v>11428</v>
      </c>
      <c r="BO2462" t="s">
        <v>11428</v>
      </c>
      <c r="BP2462" t="s">
        <v>11428</v>
      </c>
      <c r="BQ2462" t="s">
        <v>11427</v>
      </c>
      <c r="BR2462" t="s">
        <v>11427</v>
      </c>
      <c r="BS2462" t="s">
        <v>11427</v>
      </c>
      <c r="BT2462" t="s">
        <v>11427</v>
      </c>
      <c r="BU2462" t="s">
        <v>11427</v>
      </c>
      <c r="BV2462" t="s">
        <v>11427</v>
      </c>
      <c r="BW2462" t="s">
        <v>11427</v>
      </c>
      <c r="BY2462" t="s">
        <v>11428</v>
      </c>
      <c r="CB2462" t="s">
        <v>11427</v>
      </c>
      <c r="CD2462">
        <v>223</v>
      </c>
      <c r="CE2462">
        <v>22</v>
      </c>
      <c r="CF2462">
        <v>245</v>
      </c>
      <c r="CG2462">
        <v>4</v>
      </c>
      <c r="CH2462">
        <v>9</v>
      </c>
      <c r="CI2462">
        <v>652</v>
      </c>
    </row>
    <row r="2463" spans="1:87">
      <c r="A2463">
        <v>120144002225</v>
      </c>
      <c r="B2463" t="s">
        <v>11490</v>
      </c>
      <c r="C2463" t="s">
        <v>20525</v>
      </c>
      <c r="D2463" t="s">
        <v>20974</v>
      </c>
      <c r="E2463" t="s">
        <v>16602</v>
      </c>
      <c r="F2463" t="s">
        <v>20975</v>
      </c>
      <c r="G2463" t="s">
        <v>20976</v>
      </c>
      <c r="H2463" t="s">
        <v>20689</v>
      </c>
      <c r="I2463" t="s">
        <v>11421</v>
      </c>
      <c r="J2463">
        <v>34761</v>
      </c>
      <c r="K2463" t="s">
        <v>11422</v>
      </c>
      <c r="L2463">
        <v>12</v>
      </c>
      <c r="M2463" t="s">
        <v>11461</v>
      </c>
      <c r="N2463">
        <v>5</v>
      </c>
      <c r="P2463">
        <v>21</v>
      </c>
      <c r="Q2463">
        <v>119</v>
      </c>
      <c r="R2463">
        <v>123</v>
      </c>
      <c r="S2463">
        <v>144</v>
      </c>
      <c r="T2463">
        <v>135</v>
      </c>
      <c r="U2463">
        <v>130</v>
      </c>
      <c r="V2463">
        <v>140</v>
      </c>
      <c r="AD2463" t="s">
        <v>11424</v>
      </c>
      <c r="AE2463">
        <v>28.565100000000001</v>
      </c>
      <c r="AF2463">
        <v>-81.541399999999996</v>
      </c>
      <c r="AG2463" t="s">
        <v>20977</v>
      </c>
      <c r="AH2463">
        <v>48</v>
      </c>
      <c r="AI2463">
        <v>439</v>
      </c>
      <c r="AJ2463">
        <v>373</v>
      </c>
      <c r="AK2463">
        <v>2</v>
      </c>
      <c r="AL2463">
        <v>25</v>
      </c>
      <c r="AM2463">
        <v>105</v>
      </c>
      <c r="AN2463">
        <v>401</v>
      </c>
      <c r="AO2463">
        <v>263</v>
      </c>
      <c r="AP2463">
        <v>809</v>
      </c>
      <c r="AQ2463">
        <v>0</v>
      </c>
      <c r="AR2463">
        <v>809</v>
      </c>
      <c r="AS2463">
        <v>15.6</v>
      </c>
      <c r="AT2463">
        <v>52</v>
      </c>
      <c r="AU2463">
        <v>1201440</v>
      </c>
      <c r="AV2463">
        <v>2225</v>
      </c>
      <c r="AW2463" t="s">
        <v>20976</v>
      </c>
      <c r="AX2463" t="s">
        <v>20689</v>
      </c>
      <c r="AY2463" t="s">
        <v>11421</v>
      </c>
      <c r="AZ2463">
        <v>34761</v>
      </c>
      <c r="BA2463">
        <v>2716</v>
      </c>
      <c r="BB2463">
        <v>2716</v>
      </c>
      <c r="BC2463">
        <v>0</v>
      </c>
      <c r="BE2463">
        <v>12095</v>
      </c>
      <c r="BH2463" t="s">
        <v>11427</v>
      </c>
      <c r="BI2463" t="s">
        <v>11427</v>
      </c>
      <c r="BJ2463" t="s">
        <v>11428</v>
      </c>
      <c r="BK2463" t="s">
        <v>11428</v>
      </c>
      <c r="BL2463" t="s">
        <v>11428</v>
      </c>
      <c r="BM2463" t="s">
        <v>11428</v>
      </c>
      <c r="BN2463" t="s">
        <v>11428</v>
      </c>
      <c r="BO2463" t="s">
        <v>11428</v>
      </c>
      <c r="BP2463" t="s">
        <v>11428</v>
      </c>
      <c r="BQ2463" t="s">
        <v>11427</v>
      </c>
      <c r="BR2463" t="s">
        <v>11427</v>
      </c>
      <c r="BS2463" t="s">
        <v>11427</v>
      </c>
      <c r="BT2463" t="s">
        <v>11427</v>
      </c>
      <c r="BU2463" t="s">
        <v>11427</v>
      </c>
      <c r="BV2463" t="s">
        <v>11427</v>
      </c>
      <c r="BW2463" t="s">
        <v>11427</v>
      </c>
      <c r="BY2463" t="s">
        <v>11428</v>
      </c>
      <c r="CB2463" t="s">
        <v>11427</v>
      </c>
      <c r="CD2463">
        <v>809</v>
      </c>
      <c r="CE2463">
        <v>0</v>
      </c>
      <c r="CF2463">
        <v>809</v>
      </c>
      <c r="CG2463">
        <v>3</v>
      </c>
      <c r="CH2463">
        <v>13</v>
      </c>
      <c r="CI2463">
        <v>812</v>
      </c>
    </row>
    <row r="2464" spans="1:87">
      <c r="A2464">
        <v>120144002475</v>
      </c>
      <c r="B2464" t="s">
        <v>11490</v>
      </c>
      <c r="C2464" t="s">
        <v>20525</v>
      </c>
      <c r="D2464" t="s">
        <v>20978</v>
      </c>
      <c r="E2464" t="s">
        <v>16602</v>
      </c>
      <c r="F2464" t="s">
        <v>20979</v>
      </c>
      <c r="G2464" t="s">
        <v>20980</v>
      </c>
      <c r="H2464" t="s">
        <v>16605</v>
      </c>
      <c r="I2464" t="s">
        <v>11421</v>
      </c>
      <c r="J2464">
        <v>32825</v>
      </c>
      <c r="K2464" t="s">
        <v>11422</v>
      </c>
      <c r="L2464">
        <v>12</v>
      </c>
      <c r="M2464" t="s">
        <v>11461</v>
      </c>
      <c r="N2464">
        <v>5</v>
      </c>
      <c r="P2464">
        <v>24</v>
      </c>
      <c r="Q2464">
        <v>68</v>
      </c>
      <c r="R2464">
        <v>65</v>
      </c>
      <c r="S2464">
        <v>73</v>
      </c>
      <c r="T2464">
        <v>79</v>
      </c>
      <c r="U2464">
        <v>70</v>
      </c>
      <c r="V2464">
        <v>76</v>
      </c>
      <c r="AD2464" t="s">
        <v>11424</v>
      </c>
      <c r="AE2464">
        <v>28.524999999999999</v>
      </c>
      <c r="AF2464">
        <v>-81.254300000000001</v>
      </c>
      <c r="AG2464" t="s">
        <v>20981</v>
      </c>
      <c r="AH2464">
        <v>48</v>
      </c>
      <c r="AI2464">
        <v>206</v>
      </c>
      <c r="AJ2464">
        <v>249</v>
      </c>
      <c r="AK2464">
        <v>0</v>
      </c>
      <c r="AL2464">
        <v>15</v>
      </c>
      <c r="AM2464">
        <v>32</v>
      </c>
      <c r="AN2464">
        <v>209</v>
      </c>
      <c r="AO2464">
        <v>188</v>
      </c>
      <c r="AP2464">
        <v>243</v>
      </c>
      <c r="AQ2464">
        <v>24</v>
      </c>
      <c r="AR2464">
        <v>267</v>
      </c>
      <c r="AS2464">
        <v>11.7</v>
      </c>
      <c r="AT2464">
        <v>39</v>
      </c>
      <c r="AU2464">
        <v>1201440</v>
      </c>
      <c r="AV2464">
        <v>2475</v>
      </c>
      <c r="AW2464" t="s">
        <v>20980</v>
      </c>
      <c r="AX2464" t="s">
        <v>16605</v>
      </c>
      <c r="AY2464" t="s">
        <v>11421</v>
      </c>
      <c r="AZ2464">
        <v>32825</v>
      </c>
      <c r="BA2464">
        <v>7721</v>
      </c>
      <c r="BB2464">
        <v>7721</v>
      </c>
      <c r="BC2464">
        <v>0</v>
      </c>
      <c r="BE2464">
        <v>12095</v>
      </c>
      <c r="BH2464" t="s">
        <v>11427</v>
      </c>
      <c r="BI2464" t="s">
        <v>11427</v>
      </c>
      <c r="BJ2464" t="s">
        <v>11428</v>
      </c>
      <c r="BK2464" t="s">
        <v>11428</v>
      </c>
      <c r="BL2464" t="s">
        <v>11428</v>
      </c>
      <c r="BM2464" t="s">
        <v>11428</v>
      </c>
      <c r="BN2464" t="s">
        <v>11428</v>
      </c>
      <c r="BO2464" t="s">
        <v>11428</v>
      </c>
      <c r="BP2464" t="s">
        <v>11428</v>
      </c>
      <c r="BQ2464" t="s">
        <v>11427</v>
      </c>
      <c r="BR2464" t="s">
        <v>11427</v>
      </c>
      <c r="BS2464" t="s">
        <v>11427</v>
      </c>
      <c r="BT2464" t="s">
        <v>11427</v>
      </c>
      <c r="BU2464" t="s">
        <v>11427</v>
      </c>
      <c r="BV2464" t="s">
        <v>11427</v>
      </c>
      <c r="BW2464" t="s">
        <v>11427</v>
      </c>
      <c r="BY2464" t="s">
        <v>11428</v>
      </c>
      <c r="CB2464" t="s">
        <v>11427</v>
      </c>
      <c r="CD2464">
        <v>243</v>
      </c>
      <c r="CE2464">
        <v>24</v>
      </c>
      <c r="CF2464">
        <v>267</v>
      </c>
      <c r="CG2464">
        <v>1</v>
      </c>
      <c r="CH2464">
        <v>10</v>
      </c>
      <c r="CI2464">
        <v>455</v>
      </c>
    </row>
    <row r="2465" spans="1:87">
      <c r="A2465">
        <v>120144002522</v>
      </c>
      <c r="B2465" t="s">
        <v>11490</v>
      </c>
      <c r="C2465" t="s">
        <v>20525</v>
      </c>
      <c r="D2465" t="s">
        <v>20982</v>
      </c>
      <c r="E2465" t="s">
        <v>16602</v>
      </c>
      <c r="F2465" t="s">
        <v>20983</v>
      </c>
      <c r="G2465" t="s">
        <v>20984</v>
      </c>
      <c r="H2465" t="s">
        <v>16605</v>
      </c>
      <c r="I2465" t="s">
        <v>11421</v>
      </c>
      <c r="J2465">
        <v>32818</v>
      </c>
      <c r="K2465" t="s">
        <v>11422</v>
      </c>
      <c r="L2465">
        <v>12</v>
      </c>
      <c r="M2465" t="s">
        <v>11461</v>
      </c>
      <c r="N2465">
        <v>5</v>
      </c>
      <c r="P2465">
        <v>18</v>
      </c>
      <c r="Q2465">
        <v>139</v>
      </c>
      <c r="R2465">
        <v>146</v>
      </c>
      <c r="S2465">
        <v>171</v>
      </c>
      <c r="T2465">
        <v>166</v>
      </c>
      <c r="U2465">
        <v>186</v>
      </c>
      <c r="V2465">
        <v>187</v>
      </c>
      <c r="AD2465" t="s">
        <v>11424</v>
      </c>
      <c r="AE2465">
        <v>28.600300000000001</v>
      </c>
      <c r="AF2465">
        <v>-81.504400000000004</v>
      </c>
      <c r="AG2465" t="s">
        <v>20985</v>
      </c>
      <c r="AH2465">
        <v>48</v>
      </c>
      <c r="AI2465">
        <v>547</v>
      </c>
      <c r="AJ2465">
        <v>466</v>
      </c>
      <c r="AK2465">
        <v>5</v>
      </c>
      <c r="AL2465">
        <v>70</v>
      </c>
      <c r="AM2465">
        <v>469</v>
      </c>
      <c r="AN2465">
        <v>180</v>
      </c>
      <c r="AO2465">
        <v>264</v>
      </c>
      <c r="AP2465">
        <v>662</v>
      </c>
      <c r="AQ2465">
        <v>78</v>
      </c>
      <c r="AR2465">
        <v>740</v>
      </c>
      <c r="AS2465">
        <v>14.9</v>
      </c>
      <c r="AT2465">
        <v>68</v>
      </c>
      <c r="AU2465">
        <v>1201440</v>
      </c>
      <c r="AV2465">
        <v>2522</v>
      </c>
      <c r="AW2465" t="s">
        <v>20984</v>
      </c>
      <c r="AX2465" t="s">
        <v>16605</v>
      </c>
      <c r="AY2465" t="s">
        <v>11421</v>
      </c>
      <c r="AZ2465">
        <v>32818</v>
      </c>
      <c r="BA2465">
        <v>8422</v>
      </c>
      <c r="BB2465">
        <v>8422</v>
      </c>
      <c r="BC2465">
        <v>0</v>
      </c>
      <c r="BE2465">
        <v>12095</v>
      </c>
      <c r="BH2465" t="s">
        <v>11427</v>
      </c>
      <c r="BI2465" t="s">
        <v>11427</v>
      </c>
      <c r="BJ2465" t="s">
        <v>11428</v>
      </c>
      <c r="BK2465" t="s">
        <v>11428</v>
      </c>
      <c r="BL2465" t="s">
        <v>11428</v>
      </c>
      <c r="BM2465" t="s">
        <v>11428</v>
      </c>
      <c r="BN2465" t="s">
        <v>11428</v>
      </c>
      <c r="BO2465" t="s">
        <v>11428</v>
      </c>
      <c r="BP2465" t="s">
        <v>11428</v>
      </c>
      <c r="BQ2465" t="s">
        <v>11427</v>
      </c>
      <c r="BR2465" t="s">
        <v>11427</v>
      </c>
      <c r="BS2465" t="s">
        <v>11427</v>
      </c>
      <c r="BT2465" t="s">
        <v>11427</v>
      </c>
      <c r="BU2465" t="s">
        <v>11427</v>
      </c>
      <c r="BV2465" t="s">
        <v>11427</v>
      </c>
      <c r="BW2465" t="s">
        <v>11427</v>
      </c>
      <c r="BY2465" t="s">
        <v>11428</v>
      </c>
      <c r="CB2465" t="s">
        <v>11427</v>
      </c>
      <c r="CD2465">
        <v>662</v>
      </c>
      <c r="CE2465">
        <v>78</v>
      </c>
      <c r="CF2465">
        <v>740</v>
      </c>
      <c r="CG2465">
        <v>5</v>
      </c>
      <c r="CH2465">
        <v>20</v>
      </c>
      <c r="CI2465">
        <v>1013</v>
      </c>
    </row>
    <row r="2466" spans="1:87">
      <c r="A2466">
        <v>120144002573</v>
      </c>
      <c r="B2466" t="s">
        <v>11490</v>
      </c>
      <c r="C2466" t="s">
        <v>20525</v>
      </c>
      <c r="D2466" t="s">
        <v>20986</v>
      </c>
      <c r="E2466" t="s">
        <v>16602</v>
      </c>
      <c r="F2466" t="s">
        <v>20987</v>
      </c>
      <c r="G2466" t="s">
        <v>20988</v>
      </c>
      <c r="H2466" t="s">
        <v>16605</v>
      </c>
      <c r="I2466" t="s">
        <v>11421</v>
      </c>
      <c r="J2466">
        <v>32819</v>
      </c>
      <c r="K2466" t="s">
        <v>11422</v>
      </c>
      <c r="L2466">
        <v>12</v>
      </c>
      <c r="M2466" t="s">
        <v>11423</v>
      </c>
      <c r="N2466">
        <v>5</v>
      </c>
      <c r="Q2466">
        <v>77</v>
      </c>
      <c r="R2466">
        <v>83</v>
      </c>
      <c r="S2466">
        <v>87</v>
      </c>
      <c r="T2466">
        <v>107</v>
      </c>
      <c r="U2466">
        <v>121</v>
      </c>
      <c r="V2466">
        <v>95</v>
      </c>
      <c r="AD2466" t="s">
        <v>11424</v>
      </c>
      <c r="AE2466">
        <v>28.483699999999999</v>
      </c>
      <c r="AF2466">
        <v>-81.493899999999996</v>
      </c>
      <c r="AG2466" t="s">
        <v>20989</v>
      </c>
      <c r="AH2466">
        <v>48</v>
      </c>
      <c r="AI2466">
        <v>334</v>
      </c>
      <c r="AJ2466">
        <v>236</v>
      </c>
      <c r="AK2466">
        <v>2</v>
      </c>
      <c r="AL2466">
        <v>46</v>
      </c>
      <c r="AM2466">
        <v>97</v>
      </c>
      <c r="AN2466">
        <v>133</v>
      </c>
      <c r="AO2466">
        <v>246</v>
      </c>
      <c r="AP2466">
        <v>238</v>
      </c>
      <c r="AQ2466">
        <v>21</v>
      </c>
      <c r="AR2466">
        <v>259</v>
      </c>
      <c r="AS2466">
        <v>13.9</v>
      </c>
      <c r="AT2466">
        <v>41</v>
      </c>
      <c r="AU2466">
        <v>1201440</v>
      </c>
      <c r="AV2466">
        <v>2573</v>
      </c>
      <c r="AW2466" t="s">
        <v>20988</v>
      </c>
      <c r="AX2466" t="s">
        <v>16605</v>
      </c>
      <c r="AY2466" t="s">
        <v>11421</v>
      </c>
      <c r="AZ2466">
        <v>32819</v>
      </c>
      <c r="BA2466">
        <v>7107</v>
      </c>
      <c r="BB2466">
        <v>7107</v>
      </c>
      <c r="BC2466">
        <v>0</v>
      </c>
      <c r="BE2466">
        <v>12095</v>
      </c>
      <c r="BH2466" t="s">
        <v>11427</v>
      </c>
      <c r="BI2466" t="s">
        <v>11427</v>
      </c>
      <c r="BJ2466" t="s">
        <v>11427</v>
      </c>
      <c r="BK2466" t="s">
        <v>11428</v>
      </c>
      <c r="BL2466" t="s">
        <v>11428</v>
      </c>
      <c r="BM2466" t="s">
        <v>11428</v>
      </c>
      <c r="BN2466" t="s">
        <v>11428</v>
      </c>
      <c r="BO2466" t="s">
        <v>11428</v>
      </c>
      <c r="BP2466" t="s">
        <v>11428</v>
      </c>
      <c r="BQ2466" t="s">
        <v>11427</v>
      </c>
      <c r="BR2466" t="s">
        <v>11427</v>
      </c>
      <c r="BS2466" t="s">
        <v>11427</v>
      </c>
      <c r="BT2466" t="s">
        <v>11427</v>
      </c>
      <c r="BU2466" t="s">
        <v>11427</v>
      </c>
      <c r="BV2466" t="s">
        <v>11427</v>
      </c>
      <c r="BW2466" t="s">
        <v>11427</v>
      </c>
      <c r="BY2466" t="s">
        <v>11428</v>
      </c>
      <c r="CB2466" t="s">
        <v>11427</v>
      </c>
      <c r="CD2466">
        <v>238</v>
      </c>
      <c r="CE2466">
        <v>21</v>
      </c>
      <c r="CF2466">
        <v>259</v>
      </c>
      <c r="CG2466">
        <v>2</v>
      </c>
      <c r="CH2466">
        <v>44</v>
      </c>
      <c r="CI2466">
        <v>570</v>
      </c>
    </row>
    <row r="2467" spans="1:87">
      <c r="A2467">
        <v>120144002574</v>
      </c>
      <c r="B2467" t="s">
        <v>11490</v>
      </c>
      <c r="C2467" t="s">
        <v>20525</v>
      </c>
      <c r="D2467" t="s">
        <v>20990</v>
      </c>
      <c r="E2467" t="s">
        <v>16602</v>
      </c>
      <c r="F2467" t="s">
        <v>20991</v>
      </c>
      <c r="G2467" t="s">
        <v>20992</v>
      </c>
      <c r="H2467" t="s">
        <v>16605</v>
      </c>
      <c r="I2467" t="s">
        <v>11421</v>
      </c>
      <c r="J2467">
        <v>32822</v>
      </c>
      <c r="K2467" t="s">
        <v>11422</v>
      </c>
      <c r="L2467">
        <v>12</v>
      </c>
      <c r="M2467" t="s">
        <v>11461</v>
      </c>
      <c r="N2467">
        <v>5</v>
      </c>
      <c r="P2467">
        <v>49</v>
      </c>
      <c r="Q2467">
        <v>110</v>
      </c>
      <c r="R2467">
        <v>110</v>
      </c>
      <c r="S2467">
        <v>110</v>
      </c>
      <c r="T2467">
        <v>116</v>
      </c>
      <c r="U2467">
        <v>102</v>
      </c>
      <c r="V2467">
        <v>95</v>
      </c>
      <c r="AD2467" t="s">
        <v>11424</v>
      </c>
      <c r="AE2467">
        <v>28.500499999999999</v>
      </c>
      <c r="AF2467">
        <v>-81.297700000000006</v>
      </c>
      <c r="AG2467" t="s">
        <v>20993</v>
      </c>
      <c r="AH2467">
        <v>48</v>
      </c>
      <c r="AI2467">
        <v>380</v>
      </c>
      <c r="AJ2467">
        <v>312</v>
      </c>
      <c r="AK2467">
        <v>1</v>
      </c>
      <c r="AL2467">
        <v>2</v>
      </c>
      <c r="AM2467">
        <v>70</v>
      </c>
      <c r="AN2467">
        <v>543</v>
      </c>
      <c r="AO2467">
        <v>72</v>
      </c>
      <c r="AP2467">
        <v>689</v>
      </c>
      <c r="AQ2467">
        <v>0</v>
      </c>
      <c r="AR2467">
        <v>689</v>
      </c>
      <c r="AS2467">
        <v>13.3</v>
      </c>
      <c r="AT2467">
        <v>52</v>
      </c>
      <c r="AU2467">
        <v>1201440</v>
      </c>
      <c r="AV2467">
        <v>2574</v>
      </c>
      <c r="AW2467" t="s">
        <v>20992</v>
      </c>
      <c r="AX2467" t="s">
        <v>16605</v>
      </c>
      <c r="AY2467" t="s">
        <v>11421</v>
      </c>
      <c r="AZ2467">
        <v>32822</v>
      </c>
      <c r="BA2467">
        <v>3711</v>
      </c>
      <c r="BB2467">
        <v>3711</v>
      </c>
      <c r="BC2467">
        <v>0</v>
      </c>
      <c r="BE2467">
        <v>12095</v>
      </c>
      <c r="BH2467" t="s">
        <v>11427</v>
      </c>
      <c r="BI2467" t="s">
        <v>11427</v>
      </c>
      <c r="BJ2467" t="s">
        <v>11428</v>
      </c>
      <c r="BK2467" t="s">
        <v>11428</v>
      </c>
      <c r="BL2467" t="s">
        <v>11428</v>
      </c>
      <c r="BM2467" t="s">
        <v>11428</v>
      </c>
      <c r="BN2467" t="s">
        <v>11428</v>
      </c>
      <c r="BO2467" t="s">
        <v>11428</v>
      </c>
      <c r="BP2467" t="s">
        <v>11428</v>
      </c>
      <c r="BQ2467" t="s">
        <v>11427</v>
      </c>
      <c r="BR2467" t="s">
        <v>11427</v>
      </c>
      <c r="BS2467" t="s">
        <v>11427</v>
      </c>
      <c r="BT2467" t="s">
        <v>11427</v>
      </c>
      <c r="BU2467" t="s">
        <v>11427</v>
      </c>
      <c r="BV2467" t="s">
        <v>11427</v>
      </c>
      <c r="BW2467" t="s">
        <v>11427</v>
      </c>
      <c r="BY2467" t="s">
        <v>11428</v>
      </c>
      <c r="CB2467" t="s">
        <v>11427</v>
      </c>
      <c r="CD2467">
        <v>689</v>
      </c>
      <c r="CE2467">
        <v>0</v>
      </c>
      <c r="CF2467">
        <v>689</v>
      </c>
      <c r="CG2467">
        <v>0</v>
      </c>
      <c r="CH2467">
        <v>4</v>
      </c>
      <c r="CI2467">
        <v>692</v>
      </c>
    </row>
    <row r="2468" spans="1:87">
      <c r="A2468">
        <v>120144002620</v>
      </c>
      <c r="B2468" t="s">
        <v>11490</v>
      </c>
      <c r="C2468" t="s">
        <v>20525</v>
      </c>
      <c r="D2468" t="s">
        <v>20994</v>
      </c>
      <c r="E2468" t="s">
        <v>16602</v>
      </c>
      <c r="F2468" t="s">
        <v>20995</v>
      </c>
      <c r="G2468" t="s">
        <v>20996</v>
      </c>
      <c r="H2468" t="s">
        <v>20553</v>
      </c>
      <c r="I2468" t="s">
        <v>11421</v>
      </c>
      <c r="J2468">
        <v>32712</v>
      </c>
      <c r="K2468" t="s">
        <v>11422</v>
      </c>
      <c r="L2468">
        <v>12</v>
      </c>
      <c r="M2468" t="s">
        <v>11461</v>
      </c>
      <c r="N2468">
        <v>5</v>
      </c>
      <c r="P2468">
        <v>13</v>
      </c>
      <c r="Q2468">
        <v>121</v>
      </c>
      <c r="R2468">
        <v>143</v>
      </c>
      <c r="S2468">
        <v>158</v>
      </c>
      <c r="T2468">
        <v>137</v>
      </c>
      <c r="U2468">
        <v>127</v>
      </c>
      <c r="V2468">
        <v>125</v>
      </c>
      <c r="AD2468" t="s">
        <v>11424</v>
      </c>
      <c r="AE2468">
        <v>28.72</v>
      </c>
      <c r="AF2468">
        <v>-81.511200000000002</v>
      </c>
      <c r="AG2468" t="s">
        <v>20997</v>
      </c>
      <c r="AH2468">
        <v>48</v>
      </c>
      <c r="AI2468">
        <v>467</v>
      </c>
      <c r="AJ2468">
        <v>357</v>
      </c>
      <c r="AK2468">
        <v>1</v>
      </c>
      <c r="AL2468">
        <v>16</v>
      </c>
      <c r="AM2468">
        <v>132</v>
      </c>
      <c r="AN2468">
        <v>291</v>
      </c>
      <c r="AO2468">
        <v>359</v>
      </c>
      <c r="AP2468">
        <v>507</v>
      </c>
      <c r="AQ2468">
        <v>45</v>
      </c>
      <c r="AR2468">
        <v>552</v>
      </c>
      <c r="AS2468">
        <v>13.7</v>
      </c>
      <c r="AT2468">
        <v>60</v>
      </c>
      <c r="AU2468">
        <v>1201440</v>
      </c>
      <c r="AV2468">
        <v>2620</v>
      </c>
      <c r="AW2468" t="s">
        <v>20996</v>
      </c>
      <c r="AX2468" t="s">
        <v>20553</v>
      </c>
      <c r="AY2468" t="s">
        <v>11421</v>
      </c>
      <c r="AZ2468">
        <v>32712</v>
      </c>
      <c r="BA2468">
        <v>5729</v>
      </c>
      <c r="BB2468">
        <v>5729</v>
      </c>
      <c r="BC2468">
        <v>0</v>
      </c>
      <c r="BE2468">
        <v>12095</v>
      </c>
      <c r="BH2468" t="s">
        <v>11427</v>
      </c>
      <c r="BI2468" t="s">
        <v>11427</v>
      </c>
      <c r="BJ2468" t="s">
        <v>11428</v>
      </c>
      <c r="BK2468" t="s">
        <v>11428</v>
      </c>
      <c r="BL2468" t="s">
        <v>11428</v>
      </c>
      <c r="BM2468" t="s">
        <v>11428</v>
      </c>
      <c r="BN2468" t="s">
        <v>11428</v>
      </c>
      <c r="BO2468" t="s">
        <v>11428</v>
      </c>
      <c r="BP2468" t="s">
        <v>11428</v>
      </c>
      <c r="BQ2468" t="s">
        <v>11427</v>
      </c>
      <c r="BR2468" t="s">
        <v>11427</v>
      </c>
      <c r="BS2468" t="s">
        <v>11427</v>
      </c>
      <c r="BT2468" t="s">
        <v>11427</v>
      </c>
      <c r="BU2468" t="s">
        <v>11427</v>
      </c>
      <c r="BV2468" t="s">
        <v>11427</v>
      </c>
      <c r="BW2468" t="s">
        <v>11427</v>
      </c>
      <c r="BY2468" t="s">
        <v>11428</v>
      </c>
      <c r="CB2468" t="s">
        <v>11427</v>
      </c>
      <c r="CD2468">
        <v>507</v>
      </c>
      <c r="CE2468">
        <v>45</v>
      </c>
      <c r="CF2468">
        <v>552</v>
      </c>
      <c r="CG2468">
        <v>0</v>
      </c>
      <c r="CH2468">
        <v>25</v>
      </c>
      <c r="CI2468">
        <v>824</v>
      </c>
    </row>
    <row r="2469" spans="1:87">
      <c r="A2469">
        <v>120144002621</v>
      </c>
      <c r="B2469" t="s">
        <v>11490</v>
      </c>
      <c r="C2469" t="s">
        <v>20525</v>
      </c>
      <c r="D2469" t="s">
        <v>20998</v>
      </c>
      <c r="E2469" t="s">
        <v>16602</v>
      </c>
      <c r="F2469" t="s">
        <v>20999</v>
      </c>
      <c r="G2469" t="s">
        <v>21000</v>
      </c>
      <c r="H2469" t="s">
        <v>16605</v>
      </c>
      <c r="I2469" t="s">
        <v>11421</v>
      </c>
      <c r="J2469">
        <v>32835</v>
      </c>
      <c r="K2469" t="s">
        <v>11422</v>
      </c>
      <c r="L2469">
        <v>12</v>
      </c>
      <c r="M2469" t="s">
        <v>11461</v>
      </c>
      <c r="N2469">
        <v>5</v>
      </c>
      <c r="P2469">
        <v>8</v>
      </c>
      <c r="Q2469">
        <v>243</v>
      </c>
      <c r="R2469">
        <v>241</v>
      </c>
      <c r="S2469">
        <v>288</v>
      </c>
      <c r="T2469">
        <v>279</v>
      </c>
      <c r="U2469">
        <v>280</v>
      </c>
      <c r="V2469">
        <v>244</v>
      </c>
      <c r="AD2469" t="s">
        <v>11424</v>
      </c>
      <c r="AE2469">
        <v>28.521999999999998</v>
      </c>
      <c r="AF2469">
        <v>-81.493700000000004</v>
      </c>
      <c r="AG2469" t="s">
        <v>21001</v>
      </c>
      <c r="AH2469">
        <v>48</v>
      </c>
      <c r="AI2469">
        <v>851</v>
      </c>
      <c r="AJ2469">
        <v>732</v>
      </c>
      <c r="AK2469">
        <v>4</v>
      </c>
      <c r="AL2469">
        <v>89</v>
      </c>
      <c r="AM2469">
        <v>481</v>
      </c>
      <c r="AN2469">
        <v>609</v>
      </c>
      <c r="AO2469">
        <v>343</v>
      </c>
      <c r="AP2469">
        <v>996</v>
      </c>
      <c r="AQ2469">
        <v>99</v>
      </c>
      <c r="AR2469">
        <v>1095</v>
      </c>
      <c r="AS2469">
        <v>16.5</v>
      </c>
      <c r="AT2469">
        <v>96</v>
      </c>
      <c r="AU2469">
        <v>1201440</v>
      </c>
      <c r="AV2469">
        <v>2621</v>
      </c>
      <c r="AW2469" t="s">
        <v>21000</v>
      </c>
      <c r="AX2469" t="s">
        <v>16605</v>
      </c>
      <c r="AY2469" t="s">
        <v>11421</v>
      </c>
      <c r="AZ2469">
        <v>32835</v>
      </c>
      <c r="BA2469">
        <v>6172</v>
      </c>
      <c r="BB2469">
        <v>6172</v>
      </c>
      <c r="BC2469">
        <v>0</v>
      </c>
      <c r="BE2469">
        <v>12095</v>
      </c>
      <c r="BH2469" t="s">
        <v>11427</v>
      </c>
      <c r="BI2469" t="s">
        <v>11427</v>
      </c>
      <c r="BJ2469" t="s">
        <v>11428</v>
      </c>
      <c r="BK2469" t="s">
        <v>11428</v>
      </c>
      <c r="BL2469" t="s">
        <v>11428</v>
      </c>
      <c r="BM2469" t="s">
        <v>11428</v>
      </c>
      <c r="BN2469" t="s">
        <v>11428</v>
      </c>
      <c r="BO2469" t="s">
        <v>11428</v>
      </c>
      <c r="BP2469" t="s">
        <v>11428</v>
      </c>
      <c r="BQ2469" t="s">
        <v>11427</v>
      </c>
      <c r="BR2469" t="s">
        <v>11427</v>
      </c>
      <c r="BS2469" t="s">
        <v>11427</v>
      </c>
      <c r="BT2469" t="s">
        <v>11427</v>
      </c>
      <c r="BU2469" t="s">
        <v>11427</v>
      </c>
      <c r="BV2469" t="s">
        <v>11427</v>
      </c>
      <c r="BW2469" t="s">
        <v>11427</v>
      </c>
      <c r="BY2469" t="s">
        <v>11428</v>
      </c>
      <c r="CB2469" t="s">
        <v>11427</v>
      </c>
      <c r="CD2469">
        <v>996</v>
      </c>
      <c r="CE2469">
        <v>99</v>
      </c>
      <c r="CF2469">
        <v>1095</v>
      </c>
      <c r="CG2469">
        <v>7</v>
      </c>
      <c r="CH2469">
        <v>50</v>
      </c>
      <c r="CI2469">
        <v>1583</v>
      </c>
    </row>
    <row r="2470" spans="1:87">
      <c r="A2470">
        <v>120144002685</v>
      </c>
      <c r="B2470" t="s">
        <v>11490</v>
      </c>
      <c r="C2470" t="s">
        <v>20525</v>
      </c>
      <c r="D2470" t="s">
        <v>21002</v>
      </c>
      <c r="E2470" t="s">
        <v>16602</v>
      </c>
      <c r="F2470" t="s">
        <v>21003</v>
      </c>
      <c r="G2470" t="s">
        <v>21004</v>
      </c>
      <c r="H2470" t="s">
        <v>16605</v>
      </c>
      <c r="I2470" t="s">
        <v>11421</v>
      </c>
      <c r="J2470">
        <v>32817</v>
      </c>
      <c r="K2470" t="s">
        <v>11422</v>
      </c>
      <c r="L2470">
        <v>12</v>
      </c>
      <c r="M2470" t="s">
        <v>11461</v>
      </c>
      <c r="N2470">
        <v>8</v>
      </c>
      <c r="P2470">
        <v>15</v>
      </c>
      <c r="Q2470">
        <v>69</v>
      </c>
      <c r="R2470">
        <v>66</v>
      </c>
      <c r="S2470">
        <v>86</v>
      </c>
      <c r="T2470">
        <v>84</v>
      </c>
      <c r="U2470">
        <v>102</v>
      </c>
      <c r="V2470">
        <v>98</v>
      </c>
      <c r="W2470">
        <v>80</v>
      </c>
      <c r="X2470">
        <v>78</v>
      </c>
      <c r="Y2470">
        <v>81</v>
      </c>
      <c r="AD2470" t="s">
        <v>11424</v>
      </c>
      <c r="AE2470">
        <v>28.587499999999999</v>
      </c>
      <c r="AF2470">
        <v>-81.253299999999996</v>
      </c>
      <c r="AG2470" t="s">
        <v>21005</v>
      </c>
      <c r="AH2470">
        <v>48</v>
      </c>
      <c r="AI2470">
        <v>393</v>
      </c>
      <c r="AJ2470">
        <v>366</v>
      </c>
      <c r="AK2470">
        <v>5</v>
      </c>
      <c r="AL2470">
        <v>73</v>
      </c>
      <c r="AM2470">
        <v>54</v>
      </c>
      <c r="AN2470">
        <v>302</v>
      </c>
      <c r="AO2470">
        <v>299</v>
      </c>
      <c r="AP2470">
        <v>358</v>
      </c>
      <c r="AQ2470">
        <v>48</v>
      </c>
      <c r="AR2470">
        <v>406</v>
      </c>
      <c r="AS2470">
        <v>12.9</v>
      </c>
      <c r="AT2470">
        <v>59</v>
      </c>
      <c r="AU2470">
        <v>1201440</v>
      </c>
      <c r="AV2470">
        <v>2685</v>
      </c>
      <c r="AW2470" t="s">
        <v>21004</v>
      </c>
      <c r="AX2470" t="s">
        <v>16605</v>
      </c>
      <c r="AY2470" t="s">
        <v>11421</v>
      </c>
      <c r="AZ2470">
        <v>32817</v>
      </c>
      <c r="BA2470">
        <v>1839</v>
      </c>
      <c r="BB2470">
        <v>1839</v>
      </c>
      <c r="BC2470">
        <v>0</v>
      </c>
      <c r="BE2470">
        <v>12095</v>
      </c>
      <c r="BH2470" t="s">
        <v>11427</v>
      </c>
      <c r="BI2470" t="s">
        <v>11427</v>
      </c>
      <c r="BJ2470" t="s">
        <v>11428</v>
      </c>
      <c r="BK2470" t="s">
        <v>11428</v>
      </c>
      <c r="BL2470" t="s">
        <v>11428</v>
      </c>
      <c r="BM2470" t="s">
        <v>11428</v>
      </c>
      <c r="BN2470" t="s">
        <v>11428</v>
      </c>
      <c r="BO2470" t="s">
        <v>11428</v>
      </c>
      <c r="BP2470" t="s">
        <v>11428</v>
      </c>
      <c r="BQ2470" t="s">
        <v>11428</v>
      </c>
      <c r="BR2470" t="s">
        <v>11428</v>
      </c>
      <c r="BS2470" t="s">
        <v>11428</v>
      </c>
      <c r="BT2470" t="s">
        <v>11427</v>
      </c>
      <c r="BU2470" t="s">
        <v>11427</v>
      </c>
      <c r="BV2470" t="s">
        <v>11427</v>
      </c>
      <c r="BW2470" t="s">
        <v>11427</v>
      </c>
      <c r="BY2470" t="s">
        <v>11428</v>
      </c>
      <c r="CB2470" t="s">
        <v>11427</v>
      </c>
      <c r="CD2470">
        <v>358</v>
      </c>
      <c r="CE2470">
        <v>48</v>
      </c>
      <c r="CF2470">
        <v>406</v>
      </c>
      <c r="CG2470">
        <v>1</v>
      </c>
      <c r="CH2470">
        <v>25</v>
      </c>
      <c r="CI2470">
        <v>759</v>
      </c>
    </row>
    <row r="2471" spans="1:87">
      <c r="A2471">
        <v>120144002687</v>
      </c>
      <c r="B2471" t="s">
        <v>11490</v>
      </c>
      <c r="C2471" t="s">
        <v>20525</v>
      </c>
      <c r="D2471" t="s">
        <v>21006</v>
      </c>
      <c r="E2471" t="s">
        <v>16602</v>
      </c>
      <c r="F2471" t="s">
        <v>21007</v>
      </c>
      <c r="G2471" t="s">
        <v>21008</v>
      </c>
      <c r="H2471" t="s">
        <v>16605</v>
      </c>
      <c r="I2471" t="s">
        <v>11421</v>
      </c>
      <c r="J2471">
        <v>32824</v>
      </c>
      <c r="K2471" t="s">
        <v>11422</v>
      </c>
      <c r="L2471">
        <v>12</v>
      </c>
      <c r="M2471" t="s">
        <v>11461</v>
      </c>
      <c r="N2471">
        <v>5</v>
      </c>
      <c r="P2471">
        <v>35</v>
      </c>
      <c r="Q2471">
        <v>61</v>
      </c>
      <c r="R2471">
        <v>67</v>
      </c>
      <c r="S2471">
        <v>81</v>
      </c>
      <c r="T2471">
        <v>85</v>
      </c>
      <c r="U2471">
        <v>92</v>
      </c>
      <c r="V2471">
        <v>91</v>
      </c>
      <c r="AD2471" t="s">
        <v>11424</v>
      </c>
      <c r="AE2471">
        <v>28.371300000000002</v>
      </c>
      <c r="AF2471">
        <v>-81.362700000000004</v>
      </c>
      <c r="AG2471" t="s">
        <v>21009</v>
      </c>
      <c r="AH2471">
        <v>48</v>
      </c>
      <c r="AI2471">
        <v>268</v>
      </c>
      <c r="AJ2471">
        <v>244</v>
      </c>
      <c r="AK2471">
        <v>1</v>
      </c>
      <c r="AL2471">
        <v>8</v>
      </c>
      <c r="AM2471">
        <v>74</v>
      </c>
      <c r="AN2471">
        <v>384</v>
      </c>
      <c r="AO2471">
        <v>41</v>
      </c>
      <c r="AP2471">
        <v>509</v>
      </c>
      <c r="AQ2471">
        <v>0</v>
      </c>
      <c r="AR2471">
        <v>509</v>
      </c>
      <c r="AS2471">
        <v>15.5</v>
      </c>
      <c r="AT2471">
        <v>33</v>
      </c>
      <c r="AU2471">
        <v>1201440</v>
      </c>
      <c r="AV2471">
        <v>2687</v>
      </c>
      <c r="AW2471" t="s">
        <v>21008</v>
      </c>
      <c r="AX2471" t="s">
        <v>16605</v>
      </c>
      <c r="AY2471" t="s">
        <v>11421</v>
      </c>
      <c r="AZ2471">
        <v>32824</v>
      </c>
      <c r="BA2471">
        <v>9375</v>
      </c>
      <c r="BB2471">
        <v>9375</v>
      </c>
      <c r="BC2471">
        <v>0</v>
      </c>
      <c r="BE2471">
        <v>12095</v>
      </c>
      <c r="BH2471" t="s">
        <v>11427</v>
      </c>
      <c r="BI2471" t="s">
        <v>11427</v>
      </c>
      <c r="BJ2471" t="s">
        <v>11428</v>
      </c>
      <c r="BK2471" t="s">
        <v>11428</v>
      </c>
      <c r="BL2471" t="s">
        <v>11428</v>
      </c>
      <c r="BM2471" t="s">
        <v>11428</v>
      </c>
      <c r="BN2471" t="s">
        <v>11428</v>
      </c>
      <c r="BO2471" t="s">
        <v>11428</v>
      </c>
      <c r="BP2471" t="s">
        <v>11428</v>
      </c>
      <c r="BQ2471" t="s">
        <v>11427</v>
      </c>
      <c r="BR2471" t="s">
        <v>11427</v>
      </c>
      <c r="BS2471" t="s">
        <v>11427</v>
      </c>
      <c r="BT2471" t="s">
        <v>11427</v>
      </c>
      <c r="BU2471" t="s">
        <v>11427</v>
      </c>
      <c r="BV2471" t="s">
        <v>11427</v>
      </c>
      <c r="BW2471" t="s">
        <v>11427</v>
      </c>
      <c r="BY2471" t="s">
        <v>11428</v>
      </c>
      <c r="CB2471" t="s">
        <v>11427</v>
      </c>
      <c r="CD2471">
        <v>509</v>
      </c>
      <c r="CE2471">
        <v>0</v>
      </c>
      <c r="CF2471">
        <v>509</v>
      </c>
      <c r="CG2471">
        <v>2</v>
      </c>
      <c r="CH2471">
        <v>2</v>
      </c>
      <c r="CI2471">
        <v>512</v>
      </c>
    </row>
    <row r="2472" spans="1:87">
      <c r="A2472">
        <v>120144002780</v>
      </c>
      <c r="B2472" t="s">
        <v>11490</v>
      </c>
      <c r="C2472" t="s">
        <v>20525</v>
      </c>
      <c r="D2472" t="s">
        <v>21010</v>
      </c>
      <c r="E2472" t="s">
        <v>16602</v>
      </c>
      <c r="F2472" t="s">
        <v>21011</v>
      </c>
      <c r="G2472" t="s">
        <v>21012</v>
      </c>
      <c r="H2472" t="s">
        <v>16605</v>
      </c>
      <c r="I2472" t="s">
        <v>11421</v>
      </c>
      <c r="J2472">
        <v>32835</v>
      </c>
      <c r="K2472" t="s">
        <v>11422</v>
      </c>
      <c r="L2472">
        <v>12</v>
      </c>
      <c r="M2472" t="s">
        <v>11461</v>
      </c>
      <c r="N2472">
        <v>8</v>
      </c>
      <c r="P2472">
        <v>12</v>
      </c>
      <c r="Q2472">
        <v>99</v>
      </c>
      <c r="R2472">
        <v>121</v>
      </c>
      <c r="S2472">
        <v>123</v>
      </c>
      <c r="T2472">
        <v>164</v>
      </c>
      <c r="U2472">
        <v>168</v>
      </c>
      <c r="V2472">
        <v>154</v>
      </c>
      <c r="W2472">
        <v>97</v>
      </c>
      <c r="X2472">
        <v>98</v>
      </c>
      <c r="Y2472">
        <v>92</v>
      </c>
      <c r="AD2472" t="s">
        <v>11424</v>
      </c>
      <c r="AE2472">
        <v>28.503</v>
      </c>
      <c r="AF2472">
        <v>-81.4983</v>
      </c>
      <c r="AG2472" t="s">
        <v>21013</v>
      </c>
      <c r="AH2472">
        <v>48</v>
      </c>
      <c r="AI2472">
        <v>583</v>
      </c>
      <c r="AJ2472">
        <v>545</v>
      </c>
      <c r="AK2472">
        <v>1</v>
      </c>
      <c r="AL2472">
        <v>114</v>
      </c>
      <c r="AM2472">
        <v>233</v>
      </c>
      <c r="AN2472">
        <v>344</v>
      </c>
      <c r="AO2472">
        <v>419</v>
      </c>
      <c r="AP2472">
        <v>551</v>
      </c>
      <c r="AQ2472">
        <v>54</v>
      </c>
      <c r="AR2472">
        <v>605</v>
      </c>
      <c r="AS2472">
        <v>13</v>
      </c>
      <c r="AT2472">
        <v>87</v>
      </c>
      <c r="AU2472">
        <v>1201440</v>
      </c>
      <c r="AV2472">
        <v>2780</v>
      </c>
      <c r="AW2472" t="s">
        <v>21012</v>
      </c>
      <c r="AX2472" t="s">
        <v>16605</v>
      </c>
      <c r="AY2472" t="s">
        <v>11421</v>
      </c>
      <c r="AZ2472">
        <v>32835</v>
      </c>
      <c r="BA2472">
        <v>2501</v>
      </c>
      <c r="BB2472">
        <v>2501</v>
      </c>
      <c r="BC2472">
        <v>0</v>
      </c>
      <c r="BE2472">
        <v>12095</v>
      </c>
      <c r="BH2472" t="s">
        <v>11427</v>
      </c>
      <c r="BI2472" t="s">
        <v>11427</v>
      </c>
      <c r="BJ2472" t="s">
        <v>11428</v>
      </c>
      <c r="BK2472" t="s">
        <v>11428</v>
      </c>
      <c r="BL2472" t="s">
        <v>11428</v>
      </c>
      <c r="BM2472" t="s">
        <v>11428</v>
      </c>
      <c r="BN2472" t="s">
        <v>11428</v>
      </c>
      <c r="BO2472" t="s">
        <v>11428</v>
      </c>
      <c r="BP2472" t="s">
        <v>11428</v>
      </c>
      <c r="BQ2472" t="s">
        <v>11428</v>
      </c>
      <c r="BR2472" t="s">
        <v>11428</v>
      </c>
      <c r="BS2472" t="s">
        <v>11428</v>
      </c>
      <c r="BT2472" t="s">
        <v>11427</v>
      </c>
      <c r="BU2472" t="s">
        <v>11427</v>
      </c>
      <c r="BV2472" t="s">
        <v>11427</v>
      </c>
      <c r="BW2472" t="s">
        <v>11427</v>
      </c>
      <c r="BY2472" t="s">
        <v>11428</v>
      </c>
      <c r="CB2472" t="s">
        <v>11427</v>
      </c>
      <c r="CD2472">
        <v>551</v>
      </c>
      <c r="CE2472">
        <v>54</v>
      </c>
      <c r="CF2472">
        <v>605</v>
      </c>
      <c r="CG2472">
        <v>5</v>
      </c>
      <c r="CH2472">
        <v>12</v>
      </c>
      <c r="CI2472">
        <v>1128</v>
      </c>
    </row>
    <row r="2473" spans="1:87">
      <c r="A2473">
        <v>120144002781</v>
      </c>
      <c r="B2473" t="s">
        <v>11490</v>
      </c>
      <c r="C2473" t="s">
        <v>20525</v>
      </c>
      <c r="D2473" t="s">
        <v>21014</v>
      </c>
      <c r="E2473" t="s">
        <v>16602</v>
      </c>
      <c r="F2473" t="s">
        <v>21015</v>
      </c>
      <c r="G2473" t="s">
        <v>21016</v>
      </c>
      <c r="H2473" t="s">
        <v>16605</v>
      </c>
      <c r="I2473" t="s">
        <v>11421</v>
      </c>
      <c r="J2473">
        <v>32836</v>
      </c>
      <c r="K2473" t="s">
        <v>11422</v>
      </c>
      <c r="L2473">
        <v>12</v>
      </c>
      <c r="M2473" t="s">
        <v>11423</v>
      </c>
      <c r="N2473">
        <v>5</v>
      </c>
      <c r="Q2473">
        <v>103</v>
      </c>
      <c r="R2473">
        <v>94</v>
      </c>
      <c r="S2473">
        <v>110</v>
      </c>
      <c r="T2473">
        <v>83</v>
      </c>
      <c r="U2473">
        <v>110</v>
      </c>
      <c r="V2473">
        <v>100</v>
      </c>
      <c r="AD2473" t="s">
        <v>11424</v>
      </c>
      <c r="AE2473">
        <v>28.434200000000001</v>
      </c>
      <c r="AF2473">
        <v>-81.506</v>
      </c>
      <c r="AG2473" t="s">
        <v>21017</v>
      </c>
      <c r="AH2473">
        <v>48</v>
      </c>
      <c r="AI2473">
        <v>307</v>
      </c>
      <c r="AJ2473">
        <v>293</v>
      </c>
      <c r="AK2473">
        <v>0</v>
      </c>
      <c r="AL2473">
        <v>90</v>
      </c>
      <c r="AM2473">
        <v>73</v>
      </c>
      <c r="AN2473">
        <v>152</v>
      </c>
      <c r="AO2473">
        <v>251</v>
      </c>
      <c r="AP2473">
        <v>200</v>
      </c>
      <c r="AQ2473">
        <v>23</v>
      </c>
      <c r="AR2473">
        <v>223</v>
      </c>
      <c r="AS2473">
        <v>15.8</v>
      </c>
      <c r="AT2473">
        <v>38</v>
      </c>
      <c r="AU2473">
        <v>1201440</v>
      </c>
      <c r="AV2473">
        <v>2781</v>
      </c>
      <c r="AW2473" t="s">
        <v>21016</v>
      </c>
      <c r="AX2473" t="s">
        <v>16605</v>
      </c>
      <c r="AY2473" t="s">
        <v>11421</v>
      </c>
      <c r="AZ2473">
        <v>32836</v>
      </c>
      <c r="BA2473">
        <v>5725</v>
      </c>
      <c r="BB2473">
        <v>5725</v>
      </c>
      <c r="BC2473">
        <v>0</v>
      </c>
      <c r="BE2473">
        <v>12095</v>
      </c>
      <c r="BH2473" t="s">
        <v>11427</v>
      </c>
      <c r="BI2473" t="s">
        <v>11427</v>
      </c>
      <c r="BJ2473" t="s">
        <v>11427</v>
      </c>
      <c r="BK2473" t="s">
        <v>11428</v>
      </c>
      <c r="BL2473" t="s">
        <v>11428</v>
      </c>
      <c r="BM2473" t="s">
        <v>11428</v>
      </c>
      <c r="BN2473" t="s">
        <v>11428</v>
      </c>
      <c r="BO2473" t="s">
        <v>11428</v>
      </c>
      <c r="BP2473" t="s">
        <v>11428</v>
      </c>
      <c r="BQ2473" t="s">
        <v>11427</v>
      </c>
      <c r="BR2473" t="s">
        <v>11427</v>
      </c>
      <c r="BS2473" t="s">
        <v>11427</v>
      </c>
      <c r="BT2473" t="s">
        <v>11427</v>
      </c>
      <c r="BU2473" t="s">
        <v>11427</v>
      </c>
      <c r="BV2473" t="s">
        <v>11427</v>
      </c>
      <c r="BW2473" t="s">
        <v>11427</v>
      </c>
      <c r="BY2473" t="s">
        <v>11428</v>
      </c>
      <c r="CB2473" t="s">
        <v>11427</v>
      </c>
      <c r="CD2473">
        <v>200</v>
      </c>
      <c r="CE2473">
        <v>23</v>
      </c>
      <c r="CF2473">
        <v>223</v>
      </c>
      <c r="CG2473">
        <v>3</v>
      </c>
      <c r="CH2473">
        <v>31</v>
      </c>
      <c r="CI2473">
        <v>600</v>
      </c>
    </row>
    <row r="2474" spans="1:87">
      <c r="A2474">
        <v>120144002782</v>
      </c>
      <c r="B2474" t="s">
        <v>11490</v>
      </c>
      <c r="C2474" t="s">
        <v>20525</v>
      </c>
      <c r="D2474" t="s">
        <v>21018</v>
      </c>
      <c r="E2474" t="s">
        <v>16602</v>
      </c>
      <c r="F2474" t="s">
        <v>21019</v>
      </c>
      <c r="G2474" t="s">
        <v>21020</v>
      </c>
      <c r="H2474" t="s">
        <v>16605</v>
      </c>
      <c r="I2474" t="s">
        <v>11421</v>
      </c>
      <c r="J2474">
        <v>32837</v>
      </c>
      <c r="K2474" t="s">
        <v>11422</v>
      </c>
      <c r="L2474">
        <v>12</v>
      </c>
      <c r="M2474" t="s">
        <v>11461</v>
      </c>
      <c r="N2474">
        <v>5</v>
      </c>
      <c r="P2474">
        <v>51</v>
      </c>
      <c r="Q2474">
        <v>100</v>
      </c>
      <c r="R2474">
        <v>105</v>
      </c>
      <c r="S2474">
        <v>129</v>
      </c>
      <c r="T2474">
        <v>128</v>
      </c>
      <c r="U2474">
        <v>116</v>
      </c>
      <c r="V2474">
        <v>107</v>
      </c>
      <c r="AD2474" t="s">
        <v>11424</v>
      </c>
      <c r="AE2474">
        <v>28.384</v>
      </c>
      <c r="AF2474">
        <v>-81.423599999999993</v>
      </c>
      <c r="AG2474" t="s">
        <v>21021</v>
      </c>
      <c r="AH2474">
        <v>48</v>
      </c>
      <c r="AI2474">
        <v>386</v>
      </c>
      <c r="AJ2474">
        <v>350</v>
      </c>
      <c r="AK2474">
        <v>1</v>
      </c>
      <c r="AL2474">
        <v>87</v>
      </c>
      <c r="AM2474">
        <v>90</v>
      </c>
      <c r="AN2474">
        <v>397</v>
      </c>
      <c r="AO2474">
        <v>143</v>
      </c>
      <c r="AP2474">
        <v>465</v>
      </c>
      <c r="AQ2474">
        <v>64</v>
      </c>
      <c r="AR2474">
        <v>529</v>
      </c>
      <c r="AS2474">
        <v>14.4</v>
      </c>
      <c r="AT2474">
        <v>51</v>
      </c>
      <c r="AU2474">
        <v>1201440</v>
      </c>
      <c r="AV2474">
        <v>2782</v>
      </c>
      <c r="AW2474" t="s">
        <v>21020</v>
      </c>
      <c r="AX2474" t="s">
        <v>16605</v>
      </c>
      <c r="AY2474" t="s">
        <v>11421</v>
      </c>
      <c r="AZ2474">
        <v>32837</v>
      </c>
      <c r="BA2474">
        <v>8531</v>
      </c>
      <c r="BB2474">
        <v>8531</v>
      </c>
      <c r="BC2474">
        <v>0</v>
      </c>
      <c r="BE2474">
        <v>12095</v>
      </c>
      <c r="BH2474" t="s">
        <v>11427</v>
      </c>
      <c r="BI2474" t="s">
        <v>11427</v>
      </c>
      <c r="BJ2474" t="s">
        <v>11428</v>
      </c>
      <c r="BK2474" t="s">
        <v>11428</v>
      </c>
      <c r="BL2474" t="s">
        <v>11428</v>
      </c>
      <c r="BM2474" t="s">
        <v>11428</v>
      </c>
      <c r="BN2474" t="s">
        <v>11428</v>
      </c>
      <c r="BO2474" t="s">
        <v>11428</v>
      </c>
      <c r="BP2474" t="s">
        <v>11428</v>
      </c>
      <c r="BQ2474" t="s">
        <v>11427</v>
      </c>
      <c r="BR2474" t="s">
        <v>11427</v>
      </c>
      <c r="BS2474" t="s">
        <v>11427</v>
      </c>
      <c r="BT2474" t="s">
        <v>11427</v>
      </c>
      <c r="BU2474" t="s">
        <v>11427</v>
      </c>
      <c r="BV2474" t="s">
        <v>11427</v>
      </c>
      <c r="BW2474" t="s">
        <v>11427</v>
      </c>
      <c r="BY2474" t="s">
        <v>11428</v>
      </c>
      <c r="CB2474" t="s">
        <v>11427</v>
      </c>
      <c r="CD2474">
        <v>465</v>
      </c>
      <c r="CE2474">
        <v>64</v>
      </c>
      <c r="CF2474">
        <v>529</v>
      </c>
      <c r="CG2474">
        <v>5</v>
      </c>
      <c r="CH2474">
        <v>13</v>
      </c>
      <c r="CI2474">
        <v>736</v>
      </c>
    </row>
    <row r="2475" spans="1:87">
      <c r="A2475">
        <v>120144002857</v>
      </c>
      <c r="B2475" t="s">
        <v>11490</v>
      </c>
      <c r="C2475" t="s">
        <v>20525</v>
      </c>
      <c r="D2475" t="s">
        <v>21022</v>
      </c>
      <c r="E2475" t="s">
        <v>16602</v>
      </c>
      <c r="F2475" t="s">
        <v>21023</v>
      </c>
      <c r="G2475" t="s">
        <v>21024</v>
      </c>
      <c r="H2475" t="s">
        <v>20553</v>
      </c>
      <c r="I2475" t="s">
        <v>11421</v>
      </c>
      <c r="J2475">
        <v>32712</v>
      </c>
      <c r="K2475" t="s">
        <v>11422</v>
      </c>
      <c r="L2475">
        <v>12</v>
      </c>
      <c r="M2475" t="s">
        <v>11461</v>
      </c>
      <c r="N2475">
        <v>5</v>
      </c>
      <c r="P2475">
        <v>22</v>
      </c>
      <c r="Q2475">
        <v>93</v>
      </c>
      <c r="R2475">
        <v>136</v>
      </c>
      <c r="S2475">
        <v>125</v>
      </c>
      <c r="T2475">
        <v>136</v>
      </c>
      <c r="U2475">
        <v>110</v>
      </c>
      <c r="V2475">
        <v>117</v>
      </c>
      <c r="AD2475" t="s">
        <v>11424</v>
      </c>
      <c r="AE2475">
        <v>28.6892</v>
      </c>
      <c r="AF2475">
        <v>-81.465199999999996</v>
      </c>
      <c r="AG2475" t="s">
        <v>21025</v>
      </c>
      <c r="AH2475">
        <v>48</v>
      </c>
      <c r="AI2475">
        <v>399</v>
      </c>
      <c r="AJ2475">
        <v>340</v>
      </c>
      <c r="AK2475">
        <v>2</v>
      </c>
      <c r="AL2475">
        <v>10</v>
      </c>
      <c r="AM2475">
        <v>72</v>
      </c>
      <c r="AN2475">
        <v>328</v>
      </c>
      <c r="AO2475">
        <v>299</v>
      </c>
      <c r="AP2475">
        <v>472</v>
      </c>
      <c r="AQ2475">
        <v>39</v>
      </c>
      <c r="AR2475">
        <v>511</v>
      </c>
      <c r="AS2475">
        <v>14.8</v>
      </c>
      <c r="AT2475">
        <v>50</v>
      </c>
      <c r="AU2475">
        <v>1201440</v>
      </c>
      <c r="AV2475">
        <v>2857</v>
      </c>
      <c r="AW2475" t="s">
        <v>21024</v>
      </c>
      <c r="AX2475" t="s">
        <v>20553</v>
      </c>
      <c r="AY2475" t="s">
        <v>11421</v>
      </c>
      <c r="AZ2475">
        <v>32712</v>
      </c>
      <c r="BA2475">
        <v>4009</v>
      </c>
      <c r="BB2475">
        <v>4009</v>
      </c>
      <c r="BC2475">
        <v>0</v>
      </c>
      <c r="BE2475">
        <v>12095</v>
      </c>
      <c r="BH2475" t="s">
        <v>11427</v>
      </c>
      <c r="BI2475" t="s">
        <v>11427</v>
      </c>
      <c r="BJ2475" t="s">
        <v>11428</v>
      </c>
      <c r="BK2475" t="s">
        <v>11428</v>
      </c>
      <c r="BL2475" t="s">
        <v>11428</v>
      </c>
      <c r="BM2475" t="s">
        <v>11428</v>
      </c>
      <c r="BN2475" t="s">
        <v>11428</v>
      </c>
      <c r="BO2475" t="s">
        <v>11428</v>
      </c>
      <c r="BP2475" t="s">
        <v>11428</v>
      </c>
      <c r="BQ2475" t="s">
        <v>11427</v>
      </c>
      <c r="BR2475" t="s">
        <v>11427</v>
      </c>
      <c r="BS2475" t="s">
        <v>11427</v>
      </c>
      <c r="BT2475" t="s">
        <v>11427</v>
      </c>
      <c r="BU2475" t="s">
        <v>11427</v>
      </c>
      <c r="BV2475" t="s">
        <v>11427</v>
      </c>
      <c r="BW2475" t="s">
        <v>11427</v>
      </c>
      <c r="BY2475" t="s">
        <v>11428</v>
      </c>
      <c r="CB2475" t="s">
        <v>11427</v>
      </c>
      <c r="CD2475">
        <v>472</v>
      </c>
      <c r="CE2475">
        <v>39</v>
      </c>
      <c r="CF2475">
        <v>511</v>
      </c>
      <c r="CG2475">
        <v>1</v>
      </c>
      <c r="CH2475">
        <v>27</v>
      </c>
      <c r="CI2475">
        <v>739</v>
      </c>
    </row>
    <row r="2476" spans="1:87">
      <c r="A2476">
        <v>120144002858</v>
      </c>
      <c r="B2476" t="s">
        <v>11490</v>
      </c>
      <c r="C2476" t="s">
        <v>20525</v>
      </c>
      <c r="D2476" t="s">
        <v>21026</v>
      </c>
      <c r="E2476" t="s">
        <v>16602</v>
      </c>
      <c r="F2476" t="s">
        <v>21027</v>
      </c>
      <c r="G2476" t="s">
        <v>21028</v>
      </c>
      <c r="H2476" t="s">
        <v>16605</v>
      </c>
      <c r="I2476" t="s">
        <v>11421</v>
      </c>
      <c r="J2476">
        <v>32819</v>
      </c>
      <c r="K2476" t="s">
        <v>11422</v>
      </c>
      <c r="L2476">
        <v>12</v>
      </c>
      <c r="M2476">
        <v>6</v>
      </c>
      <c r="N2476">
        <v>8</v>
      </c>
      <c r="W2476">
        <v>452</v>
      </c>
      <c r="X2476">
        <v>441</v>
      </c>
      <c r="Y2476">
        <v>447</v>
      </c>
      <c r="AD2476" t="s">
        <v>11424</v>
      </c>
      <c r="AE2476">
        <v>28.469100000000001</v>
      </c>
      <c r="AF2476">
        <v>-81.493700000000004</v>
      </c>
      <c r="AG2476" t="s">
        <v>21029</v>
      </c>
      <c r="AH2476">
        <v>48</v>
      </c>
      <c r="AI2476">
        <v>711</v>
      </c>
      <c r="AJ2476">
        <v>629</v>
      </c>
      <c r="AK2476">
        <v>2</v>
      </c>
      <c r="AL2476">
        <v>129</v>
      </c>
      <c r="AM2476">
        <v>347</v>
      </c>
      <c r="AN2476">
        <v>378</v>
      </c>
      <c r="AO2476">
        <v>451</v>
      </c>
      <c r="AP2476">
        <v>665</v>
      </c>
      <c r="AQ2476">
        <v>45</v>
      </c>
      <c r="AR2476">
        <v>710</v>
      </c>
      <c r="AS2476">
        <v>18.399999999999999</v>
      </c>
      <c r="AT2476">
        <v>73</v>
      </c>
      <c r="AU2476">
        <v>1201440</v>
      </c>
      <c r="AV2476">
        <v>2858</v>
      </c>
      <c r="AW2476" t="s">
        <v>21028</v>
      </c>
      <c r="AX2476" t="s">
        <v>16605</v>
      </c>
      <c r="AY2476" t="s">
        <v>11421</v>
      </c>
      <c r="AZ2476">
        <v>32819</v>
      </c>
      <c r="BA2476">
        <v>4646</v>
      </c>
      <c r="BB2476">
        <v>4646</v>
      </c>
      <c r="BC2476">
        <v>0</v>
      </c>
      <c r="BE2476">
        <v>12095</v>
      </c>
      <c r="BH2476" t="s">
        <v>11427</v>
      </c>
      <c r="BI2476" t="s">
        <v>11427</v>
      </c>
      <c r="BJ2476" t="s">
        <v>11427</v>
      </c>
      <c r="BK2476" t="s">
        <v>11427</v>
      </c>
      <c r="BL2476" t="s">
        <v>11427</v>
      </c>
      <c r="BM2476" t="s">
        <v>11427</v>
      </c>
      <c r="BN2476" t="s">
        <v>11427</v>
      </c>
      <c r="BO2476" t="s">
        <v>11427</v>
      </c>
      <c r="BP2476" t="s">
        <v>11427</v>
      </c>
      <c r="BQ2476" t="s">
        <v>11428</v>
      </c>
      <c r="BR2476" t="s">
        <v>11428</v>
      </c>
      <c r="BS2476" t="s">
        <v>11428</v>
      </c>
      <c r="BT2476" t="s">
        <v>11427</v>
      </c>
      <c r="BU2476" t="s">
        <v>11427</v>
      </c>
      <c r="BV2476" t="s">
        <v>11427</v>
      </c>
      <c r="BW2476" t="s">
        <v>11427</v>
      </c>
      <c r="BY2476" t="s">
        <v>11428</v>
      </c>
      <c r="CB2476" t="s">
        <v>11427</v>
      </c>
      <c r="CD2476">
        <v>665</v>
      </c>
      <c r="CE2476">
        <v>45</v>
      </c>
      <c r="CF2476">
        <v>710</v>
      </c>
      <c r="CG2476">
        <v>4</v>
      </c>
      <c r="CH2476">
        <v>29</v>
      </c>
      <c r="CI2476">
        <v>1340</v>
      </c>
    </row>
    <row r="2477" spans="1:87">
      <c r="A2477">
        <v>120144002859</v>
      </c>
      <c r="B2477" t="s">
        <v>11490</v>
      </c>
      <c r="C2477" t="s">
        <v>20525</v>
      </c>
      <c r="D2477" t="s">
        <v>21030</v>
      </c>
      <c r="E2477" t="s">
        <v>16602</v>
      </c>
      <c r="F2477" t="s">
        <v>21031</v>
      </c>
      <c r="G2477" t="s">
        <v>21032</v>
      </c>
      <c r="H2477" t="s">
        <v>16605</v>
      </c>
      <c r="I2477" t="s">
        <v>11421</v>
      </c>
      <c r="J2477">
        <v>32837</v>
      </c>
      <c r="K2477" t="s">
        <v>11422</v>
      </c>
      <c r="L2477">
        <v>12</v>
      </c>
      <c r="M2477" t="s">
        <v>11461</v>
      </c>
      <c r="N2477">
        <v>5</v>
      </c>
      <c r="P2477">
        <v>21</v>
      </c>
      <c r="Q2477">
        <v>175</v>
      </c>
      <c r="R2477">
        <v>208</v>
      </c>
      <c r="S2477">
        <v>219</v>
      </c>
      <c r="T2477">
        <v>204</v>
      </c>
      <c r="U2477">
        <v>190</v>
      </c>
      <c r="V2477">
        <v>157</v>
      </c>
      <c r="AD2477" t="s">
        <v>11424</v>
      </c>
      <c r="AE2477">
        <v>28.407599999999999</v>
      </c>
      <c r="AF2477">
        <v>-81.418800000000005</v>
      </c>
      <c r="AG2477" t="s">
        <v>21033</v>
      </c>
      <c r="AH2477">
        <v>48</v>
      </c>
      <c r="AI2477">
        <v>595</v>
      </c>
      <c r="AJ2477">
        <v>579</v>
      </c>
      <c r="AK2477">
        <v>0</v>
      </c>
      <c r="AL2477">
        <v>63</v>
      </c>
      <c r="AM2477">
        <v>127</v>
      </c>
      <c r="AN2477">
        <v>705</v>
      </c>
      <c r="AO2477">
        <v>230</v>
      </c>
      <c r="AP2477">
        <v>1171</v>
      </c>
      <c r="AQ2477">
        <v>0</v>
      </c>
      <c r="AR2477">
        <v>1171</v>
      </c>
      <c r="AS2477">
        <v>14.7</v>
      </c>
      <c r="AT2477">
        <v>80</v>
      </c>
      <c r="AU2477">
        <v>1201440</v>
      </c>
      <c r="AV2477">
        <v>2859</v>
      </c>
      <c r="AW2477" t="s">
        <v>21032</v>
      </c>
      <c r="AX2477" t="s">
        <v>16605</v>
      </c>
      <c r="AY2477" t="s">
        <v>11421</v>
      </c>
      <c r="AZ2477">
        <v>32837</v>
      </c>
      <c r="BA2477">
        <v>9197</v>
      </c>
      <c r="BB2477">
        <v>9197</v>
      </c>
      <c r="BC2477">
        <v>0</v>
      </c>
      <c r="BE2477">
        <v>12095</v>
      </c>
      <c r="BH2477" t="s">
        <v>11427</v>
      </c>
      <c r="BI2477" t="s">
        <v>11427</v>
      </c>
      <c r="BJ2477" t="s">
        <v>11428</v>
      </c>
      <c r="BK2477" t="s">
        <v>11428</v>
      </c>
      <c r="BL2477" t="s">
        <v>11428</v>
      </c>
      <c r="BM2477" t="s">
        <v>11428</v>
      </c>
      <c r="BN2477" t="s">
        <v>11428</v>
      </c>
      <c r="BO2477" t="s">
        <v>11428</v>
      </c>
      <c r="BP2477" t="s">
        <v>11428</v>
      </c>
      <c r="BQ2477" t="s">
        <v>11427</v>
      </c>
      <c r="BR2477" t="s">
        <v>11427</v>
      </c>
      <c r="BS2477" t="s">
        <v>11427</v>
      </c>
      <c r="BT2477" t="s">
        <v>11427</v>
      </c>
      <c r="BU2477" t="s">
        <v>11427</v>
      </c>
      <c r="BV2477" t="s">
        <v>11427</v>
      </c>
      <c r="BW2477" t="s">
        <v>11427</v>
      </c>
      <c r="BY2477" t="s">
        <v>11428</v>
      </c>
      <c r="CB2477" t="s">
        <v>11427</v>
      </c>
      <c r="CD2477">
        <v>1171</v>
      </c>
      <c r="CE2477">
        <v>0</v>
      </c>
      <c r="CF2477">
        <v>1171</v>
      </c>
      <c r="CG2477">
        <v>17</v>
      </c>
      <c r="CH2477">
        <v>32</v>
      </c>
      <c r="CI2477">
        <v>1174</v>
      </c>
    </row>
    <row r="2478" spans="1:87">
      <c r="A2478">
        <v>120144002860</v>
      </c>
      <c r="B2478" t="s">
        <v>11490</v>
      </c>
      <c r="C2478" t="s">
        <v>20525</v>
      </c>
      <c r="D2478" t="s">
        <v>21034</v>
      </c>
      <c r="E2478" t="s">
        <v>16602</v>
      </c>
      <c r="F2478" t="s">
        <v>21035</v>
      </c>
      <c r="G2478" t="s">
        <v>21036</v>
      </c>
      <c r="H2478" t="s">
        <v>16605</v>
      </c>
      <c r="I2478" t="s">
        <v>11421</v>
      </c>
      <c r="J2478">
        <v>32828</v>
      </c>
      <c r="K2478" t="s">
        <v>11422</v>
      </c>
      <c r="L2478">
        <v>12</v>
      </c>
      <c r="M2478" t="s">
        <v>11461</v>
      </c>
      <c r="N2478">
        <v>5</v>
      </c>
      <c r="P2478">
        <v>8</v>
      </c>
      <c r="Q2478">
        <v>102</v>
      </c>
      <c r="R2478">
        <v>119</v>
      </c>
      <c r="S2478">
        <v>120</v>
      </c>
      <c r="T2478">
        <v>123</v>
      </c>
      <c r="U2478">
        <v>132</v>
      </c>
      <c r="V2478">
        <v>118</v>
      </c>
      <c r="AD2478" t="s">
        <v>11424</v>
      </c>
      <c r="AE2478">
        <v>28.543600000000001</v>
      </c>
      <c r="AF2478">
        <v>-81.195800000000006</v>
      </c>
      <c r="AG2478" t="s">
        <v>21037</v>
      </c>
      <c r="AH2478">
        <v>48</v>
      </c>
      <c r="AI2478">
        <v>365</v>
      </c>
      <c r="AJ2478">
        <v>357</v>
      </c>
      <c r="AK2478">
        <v>1</v>
      </c>
      <c r="AL2478">
        <v>21</v>
      </c>
      <c r="AM2478">
        <v>80</v>
      </c>
      <c r="AN2478">
        <v>317</v>
      </c>
      <c r="AO2478">
        <v>285</v>
      </c>
      <c r="AP2478">
        <v>317</v>
      </c>
      <c r="AQ2478">
        <v>26</v>
      </c>
      <c r="AR2478">
        <v>343</v>
      </c>
      <c r="AS2478">
        <v>15.7</v>
      </c>
      <c r="AT2478">
        <v>46</v>
      </c>
      <c r="AU2478">
        <v>1201440</v>
      </c>
      <c r="AV2478">
        <v>2860</v>
      </c>
      <c r="AW2478" t="s">
        <v>21036</v>
      </c>
      <c r="AX2478" t="s">
        <v>16605</v>
      </c>
      <c r="AY2478" t="s">
        <v>11421</v>
      </c>
      <c r="AZ2478">
        <v>32828</v>
      </c>
      <c r="BA2478">
        <v>9001</v>
      </c>
      <c r="BB2478">
        <v>9001</v>
      </c>
      <c r="BC2478">
        <v>0</v>
      </c>
      <c r="BE2478">
        <v>12095</v>
      </c>
      <c r="BH2478" t="s">
        <v>11427</v>
      </c>
      <c r="BI2478" t="s">
        <v>11427</v>
      </c>
      <c r="BJ2478" t="s">
        <v>11428</v>
      </c>
      <c r="BK2478" t="s">
        <v>11428</v>
      </c>
      <c r="BL2478" t="s">
        <v>11428</v>
      </c>
      <c r="BM2478" t="s">
        <v>11428</v>
      </c>
      <c r="BN2478" t="s">
        <v>11428</v>
      </c>
      <c r="BO2478" t="s">
        <v>11428</v>
      </c>
      <c r="BP2478" t="s">
        <v>11428</v>
      </c>
      <c r="BQ2478" t="s">
        <v>11427</v>
      </c>
      <c r="BR2478" t="s">
        <v>11427</v>
      </c>
      <c r="BS2478" t="s">
        <v>11427</v>
      </c>
      <c r="BT2478" t="s">
        <v>11427</v>
      </c>
      <c r="BU2478" t="s">
        <v>11427</v>
      </c>
      <c r="BV2478" t="s">
        <v>11427</v>
      </c>
      <c r="BW2478" t="s">
        <v>11427</v>
      </c>
      <c r="BY2478" t="s">
        <v>11428</v>
      </c>
      <c r="CB2478" t="s">
        <v>11427</v>
      </c>
      <c r="CD2478">
        <v>317</v>
      </c>
      <c r="CE2478">
        <v>26</v>
      </c>
      <c r="CF2478">
        <v>343</v>
      </c>
      <c r="CG2478">
        <v>1</v>
      </c>
      <c r="CH2478">
        <v>17</v>
      </c>
      <c r="CI2478">
        <v>722</v>
      </c>
    </row>
    <row r="2479" spans="1:87">
      <c r="A2479">
        <v>120144002861</v>
      </c>
      <c r="B2479" t="s">
        <v>11490</v>
      </c>
      <c r="C2479" t="s">
        <v>20525</v>
      </c>
      <c r="D2479" t="s">
        <v>21038</v>
      </c>
      <c r="E2479" t="s">
        <v>16602</v>
      </c>
      <c r="F2479" t="s">
        <v>21039</v>
      </c>
      <c r="G2479" t="s">
        <v>21040</v>
      </c>
      <c r="H2479" t="s">
        <v>16605</v>
      </c>
      <c r="I2479" t="s">
        <v>11421</v>
      </c>
      <c r="J2479">
        <v>32825</v>
      </c>
      <c r="K2479" t="s">
        <v>11422</v>
      </c>
      <c r="L2479">
        <v>12</v>
      </c>
      <c r="M2479" t="s">
        <v>11461</v>
      </c>
      <c r="N2479">
        <v>5</v>
      </c>
      <c r="P2479">
        <v>20</v>
      </c>
      <c r="Q2479">
        <v>55</v>
      </c>
      <c r="R2479">
        <v>69</v>
      </c>
      <c r="S2479">
        <v>76</v>
      </c>
      <c r="T2479">
        <v>79</v>
      </c>
      <c r="U2479">
        <v>81</v>
      </c>
      <c r="V2479">
        <v>72</v>
      </c>
      <c r="AD2479" t="s">
        <v>11424</v>
      </c>
      <c r="AE2479">
        <v>28.545999999999999</v>
      </c>
      <c r="AF2479">
        <v>-81.27</v>
      </c>
      <c r="AG2479" t="s">
        <v>21041</v>
      </c>
      <c r="AH2479">
        <v>48</v>
      </c>
      <c r="AI2479">
        <v>248</v>
      </c>
      <c r="AJ2479">
        <v>204</v>
      </c>
      <c r="AK2479">
        <v>1</v>
      </c>
      <c r="AL2479">
        <v>13</v>
      </c>
      <c r="AM2479">
        <v>67</v>
      </c>
      <c r="AN2479">
        <v>311</v>
      </c>
      <c r="AO2479">
        <v>50</v>
      </c>
      <c r="AP2479">
        <v>449</v>
      </c>
      <c r="AQ2479">
        <v>0</v>
      </c>
      <c r="AR2479">
        <v>449</v>
      </c>
      <c r="AS2479">
        <v>14.1</v>
      </c>
      <c r="AT2479">
        <v>32</v>
      </c>
      <c r="AU2479">
        <v>1201440</v>
      </c>
      <c r="AV2479">
        <v>2861</v>
      </c>
      <c r="AW2479" t="s">
        <v>21040</v>
      </c>
      <c r="AX2479" t="s">
        <v>16605</v>
      </c>
      <c r="AY2479" t="s">
        <v>11421</v>
      </c>
      <c r="AZ2479">
        <v>32825</v>
      </c>
      <c r="BA2479">
        <v>3500</v>
      </c>
      <c r="BB2479">
        <v>3500</v>
      </c>
      <c r="BC2479">
        <v>0</v>
      </c>
      <c r="BE2479">
        <v>12095</v>
      </c>
      <c r="BH2479" t="s">
        <v>11427</v>
      </c>
      <c r="BI2479" t="s">
        <v>11427</v>
      </c>
      <c r="BJ2479" t="s">
        <v>11428</v>
      </c>
      <c r="BK2479" t="s">
        <v>11428</v>
      </c>
      <c r="BL2479" t="s">
        <v>11428</v>
      </c>
      <c r="BM2479" t="s">
        <v>11428</v>
      </c>
      <c r="BN2479" t="s">
        <v>11428</v>
      </c>
      <c r="BO2479" t="s">
        <v>11428</v>
      </c>
      <c r="BP2479" t="s">
        <v>11428</v>
      </c>
      <c r="BQ2479" t="s">
        <v>11427</v>
      </c>
      <c r="BR2479" t="s">
        <v>11427</v>
      </c>
      <c r="BS2479" t="s">
        <v>11427</v>
      </c>
      <c r="BT2479" t="s">
        <v>11427</v>
      </c>
      <c r="BU2479" t="s">
        <v>11427</v>
      </c>
      <c r="BV2479" t="s">
        <v>11427</v>
      </c>
      <c r="BW2479" t="s">
        <v>11427</v>
      </c>
      <c r="BY2479" t="s">
        <v>11428</v>
      </c>
      <c r="CB2479" t="s">
        <v>11427</v>
      </c>
      <c r="CD2479">
        <v>449</v>
      </c>
      <c r="CE2479">
        <v>0</v>
      </c>
      <c r="CF2479">
        <v>449</v>
      </c>
      <c r="CG2479">
        <v>3</v>
      </c>
      <c r="CH2479">
        <v>7</v>
      </c>
      <c r="CI2479">
        <v>452</v>
      </c>
    </row>
    <row r="2480" spans="1:87">
      <c r="A2480">
        <v>120144002862</v>
      </c>
      <c r="B2480" t="s">
        <v>11490</v>
      </c>
      <c r="C2480" t="s">
        <v>20525</v>
      </c>
      <c r="D2480" t="s">
        <v>21042</v>
      </c>
      <c r="E2480" t="s">
        <v>16602</v>
      </c>
      <c r="F2480" t="s">
        <v>21043</v>
      </c>
      <c r="G2480" t="s">
        <v>21044</v>
      </c>
      <c r="H2480" t="s">
        <v>16605</v>
      </c>
      <c r="I2480" t="s">
        <v>11421</v>
      </c>
      <c r="J2480">
        <v>32829</v>
      </c>
      <c r="K2480" t="s">
        <v>11422</v>
      </c>
      <c r="L2480">
        <v>12</v>
      </c>
      <c r="M2480" t="s">
        <v>11461</v>
      </c>
      <c r="N2480">
        <v>5</v>
      </c>
      <c r="P2480">
        <v>4</v>
      </c>
      <c r="Q2480">
        <v>61</v>
      </c>
      <c r="R2480">
        <v>69</v>
      </c>
      <c r="S2480">
        <v>67</v>
      </c>
      <c r="T2480">
        <v>71</v>
      </c>
      <c r="U2480">
        <v>70</v>
      </c>
      <c r="V2480">
        <v>67</v>
      </c>
      <c r="AD2480" t="s">
        <v>11424</v>
      </c>
      <c r="AE2480">
        <v>28.490100000000002</v>
      </c>
      <c r="AF2480">
        <v>-81.259600000000006</v>
      </c>
      <c r="AG2480" t="s">
        <v>21045</v>
      </c>
      <c r="AH2480">
        <v>48</v>
      </c>
      <c r="AI2480">
        <v>206</v>
      </c>
      <c r="AJ2480">
        <v>203</v>
      </c>
      <c r="AK2480">
        <v>0</v>
      </c>
      <c r="AL2480">
        <v>19</v>
      </c>
      <c r="AM2480">
        <v>36</v>
      </c>
      <c r="AN2480">
        <v>249</v>
      </c>
      <c r="AO2480">
        <v>88</v>
      </c>
      <c r="AP2480">
        <v>250</v>
      </c>
      <c r="AQ2480">
        <v>30</v>
      </c>
      <c r="AR2480">
        <v>280</v>
      </c>
      <c r="AS2480">
        <v>11.7</v>
      </c>
      <c r="AT2480">
        <v>35</v>
      </c>
      <c r="AU2480">
        <v>1201440</v>
      </c>
      <c r="AV2480">
        <v>2862</v>
      </c>
      <c r="AW2480" t="s">
        <v>21044</v>
      </c>
      <c r="AX2480" t="s">
        <v>16605</v>
      </c>
      <c r="AY2480" t="s">
        <v>11421</v>
      </c>
      <c r="AZ2480">
        <v>32829</v>
      </c>
      <c r="BA2480">
        <v>8793</v>
      </c>
      <c r="BB2480">
        <v>8793</v>
      </c>
      <c r="BC2480">
        <v>0</v>
      </c>
      <c r="BE2480">
        <v>12095</v>
      </c>
      <c r="BH2480" t="s">
        <v>11427</v>
      </c>
      <c r="BI2480" t="s">
        <v>11427</v>
      </c>
      <c r="BJ2480" t="s">
        <v>11428</v>
      </c>
      <c r="BK2480" t="s">
        <v>11428</v>
      </c>
      <c r="BL2480" t="s">
        <v>11428</v>
      </c>
      <c r="BM2480" t="s">
        <v>11428</v>
      </c>
      <c r="BN2480" t="s">
        <v>11428</v>
      </c>
      <c r="BO2480" t="s">
        <v>11428</v>
      </c>
      <c r="BP2480" t="s">
        <v>11428</v>
      </c>
      <c r="BQ2480" t="s">
        <v>11427</v>
      </c>
      <c r="BR2480" t="s">
        <v>11427</v>
      </c>
      <c r="BS2480" t="s">
        <v>11427</v>
      </c>
      <c r="BT2480" t="s">
        <v>11427</v>
      </c>
      <c r="BU2480" t="s">
        <v>11427</v>
      </c>
      <c r="BV2480" t="s">
        <v>11427</v>
      </c>
      <c r="BW2480" t="s">
        <v>11427</v>
      </c>
      <c r="BY2480" t="s">
        <v>11428</v>
      </c>
      <c r="CB2480" t="s">
        <v>11427</v>
      </c>
      <c r="CD2480">
        <v>250</v>
      </c>
      <c r="CE2480">
        <v>30</v>
      </c>
      <c r="CF2480">
        <v>280</v>
      </c>
      <c r="CG2480">
        <v>3</v>
      </c>
      <c r="CH2480">
        <v>14</v>
      </c>
      <c r="CI2480">
        <v>409</v>
      </c>
    </row>
    <row r="2481" spans="1:87">
      <c r="A2481">
        <v>120144002919</v>
      </c>
      <c r="B2481" t="s">
        <v>11490</v>
      </c>
      <c r="C2481" t="s">
        <v>20525</v>
      </c>
      <c r="D2481" t="s">
        <v>21046</v>
      </c>
      <c r="E2481" t="s">
        <v>16602</v>
      </c>
      <c r="F2481" t="s">
        <v>21047</v>
      </c>
      <c r="G2481" t="s">
        <v>21048</v>
      </c>
      <c r="H2481" t="s">
        <v>16605</v>
      </c>
      <c r="I2481" t="s">
        <v>11421</v>
      </c>
      <c r="J2481">
        <v>32825</v>
      </c>
      <c r="K2481" t="s">
        <v>11422</v>
      </c>
      <c r="L2481">
        <v>12</v>
      </c>
      <c r="M2481" t="s">
        <v>11461</v>
      </c>
      <c r="N2481">
        <v>5</v>
      </c>
      <c r="P2481">
        <v>23</v>
      </c>
      <c r="Q2481">
        <v>122</v>
      </c>
      <c r="R2481">
        <v>129</v>
      </c>
      <c r="S2481">
        <v>123</v>
      </c>
      <c r="T2481">
        <v>129</v>
      </c>
      <c r="U2481">
        <v>126</v>
      </c>
      <c r="V2481">
        <v>139</v>
      </c>
      <c r="AD2481" t="s">
        <v>11424</v>
      </c>
      <c r="AE2481">
        <v>28.516500000000001</v>
      </c>
      <c r="AF2481">
        <v>-81.235299999999995</v>
      </c>
      <c r="AG2481" t="s">
        <v>21049</v>
      </c>
      <c r="AH2481">
        <v>48</v>
      </c>
      <c r="AI2481">
        <v>435</v>
      </c>
      <c r="AJ2481">
        <v>356</v>
      </c>
      <c r="AK2481">
        <v>2</v>
      </c>
      <c r="AL2481">
        <v>88</v>
      </c>
      <c r="AM2481">
        <v>55</v>
      </c>
      <c r="AN2481">
        <v>376</v>
      </c>
      <c r="AO2481">
        <v>244</v>
      </c>
      <c r="AP2481">
        <v>346</v>
      </c>
      <c r="AQ2481">
        <v>49</v>
      </c>
      <c r="AR2481">
        <v>395</v>
      </c>
      <c r="AS2481">
        <v>15.2</v>
      </c>
      <c r="AT2481">
        <v>52</v>
      </c>
      <c r="AU2481">
        <v>1201440</v>
      </c>
      <c r="AV2481">
        <v>2919</v>
      </c>
      <c r="AW2481" t="s">
        <v>21048</v>
      </c>
      <c r="AX2481" t="s">
        <v>16605</v>
      </c>
      <c r="AY2481" t="s">
        <v>11421</v>
      </c>
      <c r="AZ2481">
        <v>32825</v>
      </c>
      <c r="BA2481">
        <v>8802</v>
      </c>
      <c r="BB2481">
        <v>8802</v>
      </c>
      <c r="BC2481">
        <v>0</v>
      </c>
      <c r="BE2481">
        <v>12095</v>
      </c>
      <c r="BH2481" t="s">
        <v>11427</v>
      </c>
      <c r="BI2481" t="s">
        <v>11427</v>
      </c>
      <c r="BJ2481" t="s">
        <v>11428</v>
      </c>
      <c r="BK2481" t="s">
        <v>11428</v>
      </c>
      <c r="BL2481" t="s">
        <v>11428</v>
      </c>
      <c r="BM2481" t="s">
        <v>11428</v>
      </c>
      <c r="BN2481" t="s">
        <v>11428</v>
      </c>
      <c r="BO2481" t="s">
        <v>11428</v>
      </c>
      <c r="BP2481" t="s">
        <v>11428</v>
      </c>
      <c r="BQ2481" t="s">
        <v>11427</v>
      </c>
      <c r="BR2481" t="s">
        <v>11427</v>
      </c>
      <c r="BS2481" t="s">
        <v>11427</v>
      </c>
      <c r="BT2481" t="s">
        <v>11427</v>
      </c>
      <c r="BU2481" t="s">
        <v>11427</v>
      </c>
      <c r="BV2481" t="s">
        <v>11427</v>
      </c>
      <c r="BW2481" t="s">
        <v>11427</v>
      </c>
      <c r="BY2481" t="s">
        <v>11428</v>
      </c>
      <c r="CB2481" t="s">
        <v>11427</v>
      </c>
      <c r="CD2481">
        <v>346</v>
      </c>
      <c r="CE2481">
        <v>49</v>
      </c>
      <c r="CF2481">
        <v>395</v>
      </c>
      <c r="CG2481">
        <v>0</v>
      </c>
      <c r="CH2481">
        <v>26</v>
      </c>
      <c r="CI2481">
        <v>791</v>
      </c>
    </row>
    <row r="2482" spans="1:87">
      <c r="A2482">
        <v>120144002923</v>
      </c>
      <c r="B2482" t="s">
        <v>11490</v>
      </c>
      <c r="C2482" t="s">
        <v>20525</v>
      </c>
      <c r="D2482" t="s">
        <v>21050</v>
      </c>
      <c r="E2482" t="s">
        <v>16602</v>
      </c>
      <c r="F2482" t="s">
        <v>21051</v>
      </c>
      <c r="G2482" t="s">
        <v>21052</v>
      </c>
      <c r="H2482" t="s">
        <v>16605</v>
      </c>
      <c r="I2482" t="s">
        <v>11421</v>
      </c>
      <c r="J2482">
        <v>32837</v>
      </c>
      <c r="K2482" t="s">
        <v>11422</v>
      </c>
      <c r="L2482">
        <v>12</v>
      </c>
      <c r="M2482">
        <v>6</v>
      </c>
      <c r="N2482">
        <v>8</v>
      </c>
      <c r="W2482">
        <v>423</v>
      </c>
      <c r="X2482">
        <v>384</v>
      </c>
      <c r="Y2482">
        <v>398</v>
      </c>
      <c r="AD2482" t="s">
        <v>11424</v>
      </c>
      <c r="AE2482">
        <v>28.367799999999999</v>
      </c>
      <c r="AF2482">
        <v>-81.4358</v>
      </c>
      <c r="AG2482" t="s">
        <v>21053</v>
      </c>
      <c r="AH2482">
        <v>48</v>
      </c>
      <c r="AI2482">
        <v>608</v>
      </c>
      <c r="AJ2482">
        <v>597</v>
      </c>
      <c r="AK2482">
        <v>3</v>
      </c>
      <c r="AL2482">
        <v>109</v>
      </c>
      <c r="AM2482">
        <v>64</v>
      </c>
      <c r="AN2482">
        <v>605</v>
      </c>
      <c r="AO2482">
        <v>378</v>
      </c>
      <c r="AP2482">
        <v>487</v>
      </c>
      <c r="AQ2482">
        <v>95</v>
      </c>
      <c r="AR2482">
        <v>582</v>
      </c>
      <c r="AS2482">
        <v>20.100000000000001</v>
      </c>
      <c r="AT2482">
        <v>60</v>
      </c>
      <c r="AU2482">
        <v>1201440</v>
      </c>
      <c r="AV2482">
        <v>2923</v>
      </c>
      <c r="AW2482" t="s">
        <v>21052</v>
      </c>
      <c r="AX2482" t="s">
        <v>16605</v>
      </c>
      <c r="AY2482" t="s">
        <v>11421</v>
      </c>
      <c r="AZ2482">
        <v>32837</v>
      </c>
      <c r="BA2482">
        <v>5511</v>
      </c>
      <c r="BB2482">
        <v>5511</v>
      </c>
      <c r="BC2482">
        <v>0</v>
      </c>
      <c r="BE2482">
        <v>12095</v>
      </c>
      <c r="BH2482" t="s">
        <v>11427</v>
      </c>
      <c r="BI2482" t="s">
        <v>11427</v>
      </c>
      <c r="BJ2482" t="s">
        <v>11427</v>
      </c>
      <c r="BK2482" t="s">
        <v>11427</v>
      </c>
      <c r="BL2482" t="s">
        <v>11427</v>
      </c>
      <c r="BM2482" t="s">
        <v>11427</v>
      </c>
      <c r="BN2482" t="s">
        <v>11427</v>
      </c>
      <c r="BO2482" t="s">
        <v>11427</v>
      </c>
      <c r="BP2482" t="s">
        <v>11427</v>
      </c>
      <c r="BQ2482" t="s">
        <v>11428</v>
      </c>
      <c r="BR2482" t="s">
        <v>11428</v>
      </c>
      <c r="BS2482" t="s">
        <v>11428</v>
      </c>
      <c r="BT2482" t="s">
        <v>11427</v>
      </c>
      <c r="BU2482" t="s">
        <v>11427</v>
      </c>
      <c r="BV2482" t="s">
        <v>11427</v>
      </c>
      <c r="BW2482" t="s">
        <v>11427</v>
      </c>
      <c r="BY2482" t="s">
        <v>11428</v>
      </c>
      <c r="CB2482" t="s">
        <v>11427</v>
      </c>
      <c r="CD2482">
        <v>487</v>
      </c>
      <c r="CE2482">
        <v>95</v>
      </c>
      <c r="CF2482">
        <v>582</v>
      </c>
      <c r="CG2482">
        <v>1</v>
      </c>
      <c r="CH2482">
        <v>45</v>
      </c>
      <c r="CI2482">
        <v>1205</v>
      </c>
    </row>
    <row r="2483" spans="1:87">
      <c r="A2483">
        <v>120144002926</v>
      </c>
      <c r="B2483" t="s">
        <v>11490</v>
      </c>
      <c r="C2483" t="s">
        <v>20525</v>
      </c>
      <c r="D2483" t="s">
        <v>21054</v>
      </c>
      <c r="E2483" t="s">
        <v>16602</v>
      </c>
      <c r="F2483" t="s">
        <v>21055</v>
      </c>
      <c r="G2483" t="s">
        <v>21056</v>
      </c>
      <c r="H2483" t="s">
        <v>16605</v>
      </c>
      <c r="I2483" t="s">
        <v>11421</v>
      </c>
      <c r="J2483">
        <v>32837</v>
      </c>
      <c r="K2483" t="s">
        <v>11422</v>
      </c>
      <c r="L2483">
        <v>12</v>
      </c>
      <c r="M2483" t="s">
        <v>11461</v>
      </c>
      <c r="N2483">
        <v>5</v>
      </c>
      <c r="P2483">
        <v>11</v>
      </c>
      <c r="Q2483">
        <v>109</v>
      </c>
      <c r="R2483">
        <v>155</v>
      </c>
      <c r="S2483">
        <v>151</v>
      </c>
      <c r="T2483">
        <v>144</v>
      </c>
      <c r="U2483">
        <v>149</v>
      </c>
      <c r="V2483">
        <v>169</v>
      </c>
      <c r="AD2483" t="s">
        <v>11424</v>
      </c>
      <c r="AE2483">
        <v>28.359100000000002</v>
      </c>
      <c r="AF2483">
        <v>-81.430700000000002</v>
      </c>
      <c r="AG2483" t="s">
        <v>21057</v>
      </c>
      <c r="AH2483">
        <v>48</v>
      </c>
      <c r="AI2483">
        <v>479</v>
      </c>
      <c r="AJ2483">
        <v>409</v>
      </c>
      <c r="AK2483">
        <v>0</v>
      </c>
      <c r="AL2483">
        <v>44</v>
      </c>
      <c r="AM2483">
        <v>50</v>
      </c>
      <c r="AN2483">
        <v>534</v>
      </c>
      <c r="AO2483">
        <v>242</v>
      </c>
      <c r="AP2483">
        <v>385</v>
      </c>
      <c r="AQ2483">
        <v>61</v>
      </c>
      <c r="AR2483">
        <v>446</v>
      </c>
      <c r="AS2483">
        <v>16.399999999999999</v>
      </c>
      <c r="AT2483">
        <v>54</v>
      </c>
      <c r="AU2483">
        <v>1201440</v>
      </c>
      <c r="AV2483">
        <v>2926</v>
      </c>
      <c r="AW2483" t="s">
        <v>21056</v>
      </c>
      <c r="AX2483" t="s">
        <v>16605</v>
      </c>
      <c r="AY2483" t="s">
        <v>11421</v>
      </c>
      <c r="AZ2483">
        <v>32837</v>
      </c>
      <c r="BA2483">
        <v>6118</v>
      </c>
      <c r="BB2483">
        <v>6118</v>
      </c>
      <c r="BC2483">
        <v>0</v>
      </c>
      <c r="BE2483">
        <v>12095</v>
      </c>
      <c r="BH2483" t="s">
        <v>11427</v>
      </c>
      <c r="BI2483" t="s">
        <v>11427</v>
      </c>
      <c r="BJ2483" t="s">
        <v>11428</v>
      </c>
      <c r="BK2483" t="s">
        <v>11428</v>
      </c>
      <c r="BL2483" t="s">
        <v>11428</v>
      </c>
      <c r="BM2483" t="s">
        <v>11428</v>
      </c>
      <c r="BN2483" t="s">
        <v>11428</v>
      </c>
      <c r="BO2483" t="s">
        <v>11428</v>
      </c>
      <c r="BP2483" t="s">
        <v>11428</v>
      </c>
      <c r="BQ2483" t="s">
        <v>11427</v>
      </c>
      <c r="BR2483" t="s">
        <v>11427</v>
      </c>
      <c r="BS2483" t="s">
        <v>11427</v>
      </c>
      <c r="BT2483" t="s">
        <v>11427</v>
      </c>
      <c r="BU2483" t="s">
        <v>11427</v>
      </c>
      <c r="BV2483" t="s">
        <v>11427</v>
      </c>
      <c r="BW2483" t="s">
        <v>11427</v>
      </c>
      <c r="BY2483" t="s">
        <v>11428</v>
      </c>
      <c r="CB2483" t="s">
        <v>11427</v>
      </c>
      <c r="CD2483">
        <v>385</v>
      </c>
      <c r="CE2483">
        <v>61</v>
      </c>
      <c r="CF2483">
        <v>446</v>
      </c>
      <c r="CG2483">
        <v>0</v>
      </c>
      <c r="CH2483">
        <v>18</v>
      </c>
      <c r="CI2483">
        <v>888</v>
      </c>
    </row>
    <row r="2484" spans="1:87">
      <c r="A2484">
        <v>120144002927</v>
      </c>
      <c r="B2484" t="s">
        <v>11490</v>
      </c>
      <c r="C2484" t="s">
        <v>20525</v>
      </c>
      <c r="D2484" t="s">
        <v>21058</v>
      </c>
      <c r="E2484" t="s">
        <v>16602</v>
      </c>
      <c r="F2484" t="s">
        <v>21059</v>
      </c>
      <c r="G2484" t="s">
        <v>21060</v>
      </c>
      <c r="H2484" t="s">
        <v>20884</v>
      </c>
      <c r="I2484" t="s">
        <v>11421</v>
      </c>
      <c r="J2484">
        <v>34786</v>
      </c>
      <c r="K2484" t="s">
        <v>11422</v>
      </c>
      <c r="L2484">
        <v>12</v>
      </c>
      <c r="M2484">
        <v>6</v>
      </c>
      <c r="N2484">
        <v>8</v>
      </c>
      <c r="W2484">
        <v>412</v>
      </c>
      <c r="X2484">
        <v>461</v>
      </c>
      <c r="Y2484">
        <v>393</v>
      </c>
      <c r="AD2484" t="s">
        <v>11424</v>
      </c>
      <c r="AE2484">
        <v>28.5291</v>
      </c>
      <c r="AF2484">
        <v>-81.512200000000007</v>
      </c>
      <c r="AG2484" t="s">
        <v>21061</v>
      </c>
      <c r="AH2484">
        <v>48</v>
      </c>
      <c r="AI2484">
        <v>661</v>
      </c>
      <c r="AJ2484">
        <v>605</v>
      </c>
      <c r="AK2484">
        <v>9</v>
      </c>
      <c r="AL2484">
        <v>72</v>
      </c>
      <c r="AM2484">
        <v>432</v>
      </c>
      <c r="AN2484">
        <v>261</v>
      </c>
      <c r="AO2484">
        <v>450</v>
      </c>
      <c r="AP2484">
        <v>662</v>
      </c>
      <c r="AQ2484">
        <v>56</v>
      </c>
      <c r="AR2484">
        <v>718</v>
      </c>
      <c r="AS2484">
        <v>16.7</v>
      </c>
      <c r="AT2484">
        <v>76</v>
      </c>
      <c r="AU2484">
        <v>1201440</v>
      </c>
      <c r="AV2484">
        <v>2927</v>
      </c>
      <c r="AW2484" t="s">
        <v>21060</v>
      </c>
      <c r="AX2484" t="s">
        <v>20884</v>
      </c>
      <c r="AY2484" t="s">
        <v>11421</v>
      </c>
      <c r="AZ2484">
        <v>34786</v>
      </c>
      <c r="BA2484">
        <v>8133</v>
      </c>
      <c r="BB2484">
        <v>8133</v>
      </c>
      <c r="BC2484">
        <v>0</v>
      </c>
      <c r="BE2484">
        <v>12095</v>
      </c>
      <c r="BH2484" t="s">
        <v>11427</v>
      </c>
      <c r="BI2484" t="s">
        <v>11427</v>
      </c>
      <c r="BJ2484" t="s">
        <v>11427</v>
      </c>
      <c r="BK2484" t="s">
        <v>11427</v>
      </c>
      <c r="BL2484" t="s">
        <v>11427</v>
      </c>
      <c r="BM2484" t="s">
        <v>11427</v>
      </c>
      <c r="BN2484" t="s">
        <v>11427</v>
      </c>
      <c r="BO2484" t="s">
        <v>11427</v>
      </c>
      <c r="BP2484" t="s">
        <v>11427</v>
      </c>
      <c r="BQ2484" t="s">
        <v>11428</v>
      </c>
      <c r="BR2484" t="s">
        <v>11428</v>
      </c>
      <c r="BS2484" t="s">
        <v>11428</v>
      </c>
      <c r="BT2484" t="s">
        <v>11427</v>
      </c>
      <c r="BU2484" t="s">
        <v>11427</v>
      </c>
      <c r="BV2484" t="s">
        <v>11427</v>
      </c>
      <c r="BW2484" t="s">
        <v>11427</v>
      </c>
      <c r="BY2484" t="s">
        <v>11428</v>
      </c>
      <c r="CB2484" t="s">
        <v>11427</v>
      </c>
      <c r="CD2484">
        <v>662</v>
      </c>
      <c r="CE2484">
        <v>56</v>
      </c>
      <c r="CF2484">
        <v>718</v>
      </c>
      <c r="CG2484">
        <v>4</v>
      </c>
      <c r="CH2484">
        <v>38</v>
      </c>
      <c r="CI2484">
        <v>1266</v>
      </c>
    </row>
    <row r="2485" spans="1:87">
      <c r="A2485">
        <v>120144003214</v>
      </c>
      <c r="B2485" t="s">
        <v>11490</v>
      </c>
      <c r="C2485" t="s">
        <v>20525</v>
      </c>
      <c r="D2485" t="s">
        <v>21062</v>
      </c>
      <c r="E2485" t="s">
        <v>16602</v>
      </c>
      <c r="F2485" t="s">
        <v>21063</v>
      </c>
      <c r="G2485" t="s">
        <v>21064</v>
      </c>
      <c r="H2485" t="s">
        <v>16605</v>
      </c>
      <c r="I2485" t="s">
        <v>11421</v>
      </c>
      <c r="J2485">
        <v>32812</v>
      </c>
      <c r="K2485" t="s">
        <v>11422</v>
      </c>
      <c r="L2485">
        <v>12</v>
      </c>
      <c r="M2485" t="s">
        <v>11423</v>
      </c>
      <c r="N2485">
        <v>8</v>
      </c>
      <c r="Q2485">
        <v>18</v>
      </c>
      <c r="R2485">
        <v>18</v>
      </c>
      <c r="S2485">
        <v>18</v>
      </c>
      <c r="T2485">
        <v>18</v>
      </c>
      <c r="U2485">
        <v>20</v>
      </c>
      <c r="V2485">
        <v>20</v>
      </c>
      <c r="W2485">
        <v>21</v>
      </c>
      <c r="X2485">
        <v>21</v>
      </c>
      <c r="Y2485">
        <v>20</v>
      </c>
      <c r="AD2485" t="s">
        <v>11424</v>
      </c>
      <c r="AE2485">
        <v>28.524799999999999</v>
      </c>
      <c r="AF2485">
        <v>-81.320499999999996</v>
      </c>
      <c r="AG2485" t="s">
        <v>21065</v>
      </c>
      <c r="AH2485">
        <v>48</v>
      </c>
      <c r="AI2485">
        <v>84</v>
      </c>
      <c r="AJ2485">
        <v>90</v>
      </c>
      <c r="AK2485">
        <v>0</v>
      </c>
      <c r="AL2485">
        <v>1</v>
      </c>
      <c r="AM2485">
        <v>21</v>
      </c>
      <c r="AN2485">
        <v>122</v>
      </c>
      <c r="AO2485">
        <v>27</v>
      </c>
      <c r="AP2485">
        <v>134</v>
      </c>
      <c r="AQ2485">
        <v>8</v>
      </c>
      <c r="AR2485">
        <v>142</v>
      </c>
      <c r="AS2485">
        <v>17.399999999999999</v>
      </c>
      <c r="AT2485">
        <v>10</v>
      </c>
      <c r="AU2485">
        <v>1201440</v>
      </c>
      <c r="AV2485">
        <v>3214</v>
      </c>
      <c r="AW2485" t="s">
        <v>21064</v>
      </c>
      <c r="AX2485" t="s">
        <v>16605</v>
      </c>
      <c r="AY2485" t="s">
        <v>11421</v>
      </c>
      <c r="AZ2485">
        <v>32812</v>
      </c>
      <c r="BA2485">
        <v>8741</v>
      </c>
      <c r="BB2485">
        <v>8741</v>
      </c>
      <c r="BC2485">
        <v>0</v>
      </c>
      <c r="BE2485">
        <v>12095</v>
      </c>
      <c r="BH2485" t="s">
        <v>11427</v>
      </c>
      <c r="BI2485" t="s">
        <v>11427</v>
      </c>
      <c r="BJ2485" t="s">
        <v>11427</v>
      </c>
      <c r="BK2485" t="s">
        <v>11428</v>
      </c>
      <c r="BL2485" t="s">
        <v>11428</v>
      </c>
      <c r="BM2485" t="s">
        <v>11428</v>
      </c>
      <c r="BN2485" t="s">
        <v>11428</v>
      </c>
      <c r="BO2485" t="s">
        <v>11428</v>
      </c>
      <c r="BP2485" t="s">
        <v>11428</v>
      </c>
      <c r="BQ2485" t="s">
        <v>11428</v>
      </c>
      <c r="BR2485" t="s">
        <v>11428</v>
      </c>
      <c r="BS2485" t="s">
        <v>11428</v>
      </c>
      <c r="BT2485" t="s">
        <v>11427</v>
      </c>
      <c r="BU2485" t="s">
        <v>11427</v>
      </c>
      <c r="BV2485" t="s">
        <v>11427</v>
      </c>
      <c r="BW2485" t="s">
        <v>11427</v>
      </c>
      <c r="BY2485" t="s">
        <v>11428</v>
      </c>
      <c r="CB2485" t="s">
        <v>11428</v>
      </c>
      <c r="CD2485">
        <v>134</v>
      </c>
      <c r="CE2485">
        <v>8</v>
      </c>
      <c r="CF2485">
        <v>142</v>
      </c>
      <c r="CG2485">
        <v>0</v>
      </c>
      <c r="CH2485">
        <v>3</v>
      </c>
      <c r="CI2485">
        <v>174</v>
      </c>
    </row>
    <row r="2486" spans="1:87">
      <c r="A2486">
        <v>120144003217</v>
      </c>
      <c r="B2486" t="s">
        <v>11490</v>
      </c>
      <c r="C2486" t="s">
        <v>20525</v>
      </c>
      <c r="D2486" t="s">
        <v>21066</v>
      </c>
      <c r="E2486" t="s">
        <v>16602</v>
      </c>
      <c r="F2486" t="s">
        <v>21067</v>
      </c>
      <c r="G2486" t="s">
        <v>21068</v>
      </c>
      <c r="H2486" t="s">
        <v>16605</v>
      </c>
      <c r="I2486" t="s">
        <v>11421</v>
      </c>
      <c r="J2486">
        <v>32828</v>
      </c>
      <c r="K2486" t="s">
        <v>11422</v>
      </c>
      <c r="L2486">
        <v>12</v>
      </c>
      <c r="M2486">
        <v>6</v>
      </c>
      <c r="N2486">
        <v>8</v>
      </c>
      <c r="W2486">
        <v>281</v>
      </c>
      <c r="X2486">
        <v>278</v>
      </c>
      <c r="Y2486">
        <v>327</v>
      </c>
      <c r="AD2486" t="s">
        <v>11424</v>
      </c>
      <c r="AE2486">
        <v>28.541799999999999</v>
      </c>
      <c r="AF2486">
        <v>-81.192300000000003</v>
      </c>
      <c r="AG2486" t="s">
        <v>21069</v>
      </c>
      <c r="AH2486">
        <v>48</v>
      </c>
      <c r="AI2486">
        <v>468</v>
      </c>
      <c r="AJ2486">
        <v>418</v>
      </c>
      <c r="AK2486">
        <v>3</v>
      </c>
      <c r="AL2486">
        <v>51</v>
      </c>
      <c r="AM2486">
        <v>88</v>
      </c>
      <c r="AN2486">
        <v>316</v>
      </c>
      <c r="AO2486">
        <v>396</v>
      </c>
      <c r="AP2486">
        <v>329</v>
      </c>
      <c r="AQ2486">
        <v>53</v>
      </c>
      <c r="AR2486">
        <v>382</v>
      </c>
      <c r="AS2486">
        <v>17</v>
      </c>
      <c r="AT2486">
        <v>52</v>
      </c>
      <c r="AU2486">
        <v>1201440</v>
      </c>
      <c r="AV2486">
        <v>3217</v>
      </c>
      <c r="AW2486" t="s">
        <v>21068</v>
      </c>
      <c r="AX2486" t="s">
        <v>16605</v>
      </c>
      <c r="AY2486" t="s">
        <v>11421</v>
      </c>
      <c r="AZ2486">
        <v>32828</v>
      </c>
      <c r="BA2486">
        <v>7104</v>
      </c>
      <c r="BB2486">
        <v>7104</v>
      </c>
      <c r="BC2486">
        <v>0</v>
      </c>
      <c r="BE2486">
        <v>12095</v>
      </c>
      <c r="BH2486" t="s">
        <v>11427</v>
      </c>
      <c r="BI2486" t="s">
        <v>11427</v>
      </c>
      <c r="BJ2486" t="s">
        <v>11427</v>
      </c>
      <c r="BK2486" t="s">
        <v>11427</v>
      </c>
      <c r="BL2486" t="s">
        <v>11427</v>
      </c>
      <c r="BM2486" t="s">
        <v>11427</v>
      </c>
      <c r="BN2486" t="s">
        <v>11427</v>
      </c>
      <c r="BO2486" t="s">
        <v>11427</v>
      </c>
      <c r="BP2486" t="s">
        <v>11427</v>
      </c>
      <c r="BQ2486" t="s">
        <v>11428</v>
      </c>
      <c r="BR2486" t="s">
        <v>11428</v>
      </c>
      <c r="BS2486" t="s">
        <v>11428</v>
      </c>
      <c r="BT2486" t="s">
        <v>11427</v>
      </c>
      <c r="BU2486" t="s">
        <v>11427</v>
      </c>
      <c r="BV2486" t="s">
        <v>11427</v>
      </c>
      <c r="BW2486" t="s">
        <v>11427</v>
      </c>
      <c r="BY2486" t="s">
        <v>11428</v>
      </c>
      <c r="CB2486" t="s">
        <v>11427</v>
      </c>
      <c r="CD2486">
        <v>329</v>
      </c>
      <c r="CE2486">
        <v>53</v>
      </c>
      <c r="CF2486">
        <v>382</v>
      </c>
      <c r="CG2486">
        <v>1</v>
      </c>
      <c r="CH2486">
        <v>31</v>
      </c>
      <c r="CI2486">
        <v>886</v>
      </c>
    </row>
    <row r="2487" spans="1:87">
      <c r="A2487">
        <v>120144003218</v>
      </c>
      <c r="B2487" t="s">
        <v>11490</v>
      </c>
      <c r="C2487" t="s">
        <v>20525</v>
      </c>
      <c r="D2487" t="s">
        <v>21070</v>
      </c>
      <c r="E2487" t="s">
        <v>16602</v>
      </c>
      <c r="F2487" t="s">
        <v>21071</v>
      </c>
      <c r="G2487" t="s">
        <v>21072</v>
      </c>
      <c r="H2487" t="s">
        <v>16605</v>
      </c>
      <c r="I2487" t="s">
        <v>11421</v>
      </c>
      <c r="J2487">
        <v>32808</v>
      </c>
      <c r="K2487" t="s">
        <v>11422</v>
      </c>
      <c r="L2487">
        <v>12</v>
      </c>
      <c r="M2487" t="s">
        <v>11461</v>
      </c>
      <c r="N2487">
        <v>5</v>
      </c>
      <c r="P2487">
        <v>40</v>
      </c>
      <c r="Q2487">
        <v>146</v>
      </c>
      <c r="R2487">
        <v>149</v>
      </c>
      <c r="S2487">
        <v>138</v>
      </c>
      <c r="T2487">
        <v>134</v>
      </c>
      <c r="U2487">
        <v>150</v>
      </c>
      <c r="V2487">
        <v>134</v>
      </c>
      <c r="AD2487" t="s">
        <v>11424</v>
      </c>
      <c r="AE2487">
        <v>28.6038</v>
      </c>
      <c r="AF2487">
        <v>-81.4405</v>
      </c>
      <c r="AG2487" t="s">
        <v>21073</v>
      </c>
      <c r="AH2487">
        <v>48</v>
      </c>
      <c r="AI2487">
        <v>480</v>
      </c>
      <c r="AJ2487">
        <v>411</v>
      </c>
      <c r="AK2487">
        <v>1</v>
      </c>
      <c r="AL2487">
        <v>14</v>
      </c>
      <c r="AM2487">
        <v>694</v>
      </c>
      <c r="AN2487">
        <v>107</v>
      </c>
      <c r="AO2487">
        <v>31</v>
      </c>
      <c r="AP2487">
        <v>704</v>
      </c>
      <c r="AQ2487">
        <v>0</v>
      </c>
      <c r="AR2487">
        <v>704</v>
      </c>
      <c r="AS2487">
        <v>15.4</v>
      </c>
      <c r="AT2487">
        <v>58</v>
      </c>
      <c r="AU2487">
        <v>1201440</v>
      </c>
      <c r="AV2487">
        <v>3218</v>
      </c>
      <c r="AW2487" t="s">
        <v>21072</v>
      </c>
      <c r="AX2487" t="s">
        <v>16605</v>
      </c>
      <c r="AY2487" t="s">
        <v>11421</v>
      </c>
      <c r="AZ2487">
        <v>32808</v>
      </c>
      <c r="BA2487">
        <v>1736</v>
      </c>
      <c r="BB2487">
        <v>1736</v>
      </c>
      <c r="BC2487">
        <v>0</v>
      </c>
      <c r="BE2487">
        <v>12095</v>
      </c>
      <c r="BH2487" t="s">
        <v>11427</v>
      </c>
      <c r="BI2487" t="s">
        <v>11427</v>
      </c>
      <c r="BJ2487" t="s">
        <v>11428</v>
      </c>
      <c r="BK2487" t="s">
        <v>11428</v>
      </c>
      <c r="BL2487" t="s">
        <v>11428</v>
      </c>
      <c r="BM2487" t="s">
        <v>11428</v>
      </c>
      <c r="BN2487" t="s">
        <v>11428</v>
      </c>
      <c r="BO2487" t="s">
        <v>11428</v>
      </c>
      <c r="BP2487" t="s">
        <v>11428</v>
      </c>
      <c r="BQ2487" t="s">
        <v>11427</v>
      </c>
      <c r="BR2487" t="s">
        <v>11427</v>
      </c>
      <c r="BS2487" t="s">
        <v>11427</v>
      </c>
      <c r="BT2487" t="s">
        <v>11427</v>
      </c>
      <c r="BU2487" t="s">
        <v>11427</v>
      </c>
      <c r="BV2487" t="s">
        <v>11427</v>
      </c>
      <c r="BW2487" t="s">
        <v>11427</v>
      </c>
      <c r="BY2487" t="s">
        <v>11428</v>
      </c>
      <c r="CB2487" t="s">
        <v>11427</v>
      </c>
      <c r="CD2487">
        <v>704</v>
      </c>
      <c r="CE2487">
        <v>0</v>
      </c>
      <c r="CF2487">
        <v>704</v>
      </c>
      <c r="CG2487">
        <v>2</v>
      </c>
      <c r="CH2487">
        <v>42</v>
      </c>
      <c r="CI2487">
        <v>891</v>
      </c>
    </row>
    <row r="2488" spans="1:87">
      <c r="A2488">
        <v>120144003219</v>
      </c>
      <c r="B2488" t="s">
        <v>11490</v>
      </c>
      <c r="C2488" t="s">
        <v>20525</v>
      </c>
      <c r="D2488" t="s">
        <v>21074</v>
      </c>
      <c r="E2488" t="s">
        <v>16602</v>
      </c>
      <c r="F2488" t="s">
        <v>21075</v>
      </c>
      <c r="G2488" t="s">
        <v>21076</v>
      </c>
      <c r="H2488" t="s">
        <v>16605</v>
      </c>
      <c r="I2488" t="s">
        <v>11421</v>
      </c>
      <c r="J2488">
        <v>32824</v>
      </c>
      <c r="K2488" t="s">
        <v>11422</v>
      </c>
      <c r="L2488">
        <v>12</v>
      </c>
      <c r="M2488" t="s">
        <v>11423</v>
      </c>
      <c r="N2488">
        <v>5</v>
      </c>
      <c r="Q2488">
        <v>53</v>
      </c>
      <c r="R2488">
        <v>69</v>
      </c>
      <c r="S2488">
        <v>99</v>
      </c>
      <c r="T2488">
        <v>93</v>
      </c>
      <c r="U2488">
        <v>125</v>
      </c>
      <c r="V2488">
        <v>94</v>
      </c>
      <c r="AD2488" t="s">
        <v>11424</v>
      </c>
      <c r="AE2488">
        <v>28.3857</v>
      </c>
      <c r="AF2488">
        <v>-81.380700000000004</v>
      </c>
      <c r="AG2488" t="s">
        <v>21077</v>
      </c>
      <c r="AH2488">
        <v>48</v>
      </c>
      <c r="AI2488">
        <v>283</v>
      </c>
      <c r="AJ2488">
        <v>250</v>
      </c>
      <c r="AK2488">
        <v>1</v>
      </c>
      <c r="AL2488">
        <v>57</v>
      </c>
      <c r="AM2488">
        <v>66</v>
      </c>
      <c r="AN2488">
        <v>298</v>
      </c>
      <c r="AO2488">
        <v>97</v>
      </c>
      <c r="AP2488">
        <v>361</v>
      </c>
      <c r="AQ2488">
        <v>51</v>
      </c>
      <c r="AR2488">
        <v>412</v>
      </c>
      <c r="AS2488">
        <v>15.2</v>
      </c>
      <c r="AT2488">
        <v>35</v>
      </c>
      <c r="AU2488">
        <v>1201440</v>
      </c>
      <c r="AV2488">
        <v>3219</v>
      </c>
      <c r="AW2488" t="s">
        <v>21076</v>
      </c>
      <c r="AX2488" t="s">
        <v>16605</v>
      </c>
      <c r="AY2488" t="s">
        <v>11421</v>
      </c>
      <c r="AZ2488">
        <v>32824</v>
      </c>
      <c r="BA2488">
        <v>5852</v>
      </c>
      <c r="BB2488">
        <v>5852</v>
      </c>
      <c r="BC2488">
        <v>0</v>
      </c>
      <c r="BE2488">
        <v>12095</v>
      </c>
      <c r="BH2488" t="s">
        <v>11427</v>
      </c>
      <c r="BI2488" t="s">
        <v>11427</v>
      </c>
      <c r="BJ2488" t="s">
        <v>11427</v>
      </c>
      <c r="BK2488" t="s">
        <v>11428</v>
      </c>
      <c r="BL2488" t="s">
        <v>11428</v>
      </c>
      <c r="BM2488" t="s">
        <v>11428</v>
      </c>
      <c r="BN2488" t="s">
        <v>11428</v>
      </c>
      <c r="BO2488" t="s">
        <v>11428</v>
      </c>
      <c r="BP2488" t="s">
        <v>11428</v>
      </c>
      <c r="BQ2488" t="s">
        <v>11427</v>
      </c>
      <c r="BR2488" t="s">
        <v>11427</v>
      </c>
      <c r="BS2488" t="s">
        <v>11427</v>
      </c>
      <c r="BT2488" t="s">
        <v>11427</v>
      </c>
      <c r="BU2488" t="s">
        <v>11427</v>
      </c>
      <c r="BV2488" t="s">
        <v>11427</v>
      </c>
      <c r="BW2488" t="s">
        <v>11427</v>
      </c>
      <c r="BY2488" t="s">
        <v>11428</v>
      </c>
      <c r="CB2488" t="s">
        <v>11427</v>
      </c>
      <c r="CD2488">
        <v>361</v>
      </c>
      <c r="CE2488">
        <v>51</v>
      </c>
      <c r="CF2488">
        <v>412</v>
      </c>
      <c r="CG2488">
        <v>4</v>
      </c>
      <c r="CH2488">
        <v>10</v>
      </c>
      <c r="CI2488">
        <v>533</v>
      </c>
    </row>
    <row r="2489" spans="1:87">
      <c r="A2489">
        <v>120144003220</v>
      </c>
      <c r="B2489" t="s">
        <v>11490</v>
      </c>
      <c r="C2489" t="s">
        <v>20525</v>
      </c>
      <c r="D2489" t="s">
        <v>21078</v>
      </c>
      <c r="E2489" t="s">
        <v>16602</v>
      </c>
      <c r="F2489" t="s">
        <v>21079</v>
      </c>
      <c r="G2489" t="s">
        <v>21080</v>
      </c>
      <c r="H2489" t="s">
        <v>16605</v>
      </c>
      <c r="I2489" t="s">
        <v>11421</v>
      </c>
      <c r="J2489">
        <v>32828</v>
      </c>
      <c r="K2489" t="s">
        <v>11422</v>
      </c>
      <c r="L2489">
        <v>12</v>
      </c>
      <c r="M2489" t="s">
        <v>11461</v>
      </c>
      <c r="N2489">
        <v>5</v>
      </c>
      <c r="P2489">
        <v>41</v>
      </c>
      <c r="Q2489">
        <v>65</v>
      </c>
      <c r="R2489">
        <v>71</v>
      </c>
      <c r="S2489">
        <v>71</v>
      </c>
      <c r="T2489">
        <v>73</v>
      </c>
      <c r="U2489">
        <v>75</v>
      </c>
      <c r="V2489">
        <v>80</v>
      </c>
      <c r="AD2489" t="s">
        <v>11424</v>
      </c>
      <c r="AE2489">
        <v>28.531600000000001</v>
      </c>
      <c r="AF2489">
        <v>-81.185699999999997</v>
      </c>
      <c r="AG2489" t="s">
        <v>21081</v>
      </c>
      <c r="AH2489">
        <v>48</v>
      </c>
      <c r="AI2489">
        <v>256</v>
      </c>
      <c r="AJ2489">
        <v>220</v>
      </c>
      <c r="AK2489">
        <v>0</v>
      </c>
      <c r="AL2489">
        <v>30</v>
      </c>
      <c r="AM2489">
        <v>21</v>
      </c>
      <c r="AN2489">
        <v>117</v>
      </c>
      <c r="AO2489">
        <v>287</v>
      </c>
      <c r="AP2489">
        <v>100</v>
      </c>
      <c r="AQ2489">
        <v>10</v>
      </c>
      <c r="AR2489">
        <v>110</v>
      </c>
      <c r="AS2489">
        <v>14.4</v>
      </c>
      <c r="AT2489">
        <v>33</v>
      </c>
      <c r="AU2489">
        <v>1201440</v>
      </c>
      <c r="AV2489">
        <v>3220</v>
      </c>
      <c r="AW2489" t="s">
        <v>21080</v>
      </c>
      <c r="AX2489" t="s">
        <v>16605</v>
      </c>
      <c r="AY2489" t="s">
        <v>11421</v>
      </c>
      <c r="AZ2489">
        <v>32828</v>
      </c>
      <c r="BA2489">
        <v>8231</v>
      </c>
      <c r="BB2489">
        <v>8231</v>
      </c>
      <c r="BC2489">
        <v>0</v>
      </c>
      <c r="BE2489">
        <v>12095</v>
      </c>
      <c r="BH2489" t="s">
        <v>11427</v>
      </c>
      <c r="BI2489" t="s">
        <v>11427</v>
      </c>
      <c r="BJ2489" t="s">
        <v>11428</v>
      </c>
      <c r="BK2489" t="s">
        <v>11428</v>
      </c>
      <c r="BL2489" t="s">
        <v>11428</v>
      </c>
      <c r="BM2489" t="s">
        <v>11428</v>
      </c>
      <c r="BN2489" t="s">
        <v>11428</v>
      </c>
      <c r="BO2489" t="s">
        <v>11428</v>
      </c>
      <c r="BP2489" t="s">
        <v>11428</v>
      </c>
      <c r="BQ2489" t="s">
        <v>11427</v>
      </c>
      <c r="BR2489" t="s">
        <v>11427</v>
      </c>
      <c r="BS2489" t="s">
        <v>11427</v>
      </c>
      <c r="BT2489" t="s">
        <v>11427</v>
      </c>
      <c r="BU2489" t="s">
        <v>11427</v>
      </c>
      <c r="BV2489" t="s">
        <v>11427</v>
      </c>
      <c r="BW2489" t="s">
        <v>11427</v>
      </c>
      <c r="BY2489" t="s">
        <v>11427</v>
      </c>
      <c r="CB2489" t="s">
        <v>11427</v>
      </c>
      <c r="CD2489">
        <v>100</v>
      </c>
      <c r="CE2489">
        <v>10</v>
      </c>
      <c r="CF2489">
        <v>110</v>
      </c>
      <c r="CG2489">
        <v>0</v>
      </c>
      <c r="CH2489">
        <v>21</v>
      </c>
      <c r="CI2489">
        <v>476</v>
      </c>
    </row>
    <row r="2490" spans="1:87">
      <c r="A2490">
        <v>120144003221</v>
      </c>
      <c r="B2490" t="s">
        <v>11490</v>
      </c>
      <c r="C2490" t="s">
        <v>20525</v>
      </c>
      <c r="D2490" t="s">
        <v>21082</v>
      </c>
      <c r="E2490" t="s">
        <v>16602</v>
      </c>
      <c r="F2490" t="s">
        <v>21083</v>
      </c>
      <c r="G2490" t="s">
        <v>21084</v>
      </c>
      <c r="H2490" t="s">
        <v>20694</v>
      </c>
      <c r="I2490" t="s">
        <v>11421</v>
      </c>
      <c r="J2490">
        <v>34787</v>
      </c>
      <c r="K2490" t="s">
        <v>11422</v>
      </c>
      <c r="L2490">
        <v>12</v>
      </c>
      <c r="M2490" t="s">
        <v>11461</v>
      </c>
      <c r="N2490">
        <v>5</v>
      </c>
      <c r="P2490">
        <v>26</v>
      </c>
      <c r="Q2490">
        <v>69</v>
      </c>
      <c r="R2490">
        <v>81</v>
      </c>
      <c r="S2490">
        <v>82</v>
      </c>
      <c r="T2490">
        <v>84</v>
      </c>
      <c r="U2490">
        <v>114</v>
      </c>
      <c r="V2490">
        <v>101</v>
      </c>
      <c r="AD2490" t="s">
        <v>11424</v>
      </c>
      <c r="AE2490">
        <v>28.526399999999999</v>
      </c>
      <c r="AF2490">
        <v>-81.556899999999999</v>
      </c>
      <c r="AG2490" t="s">
        <v>21085</v>
      </c>
      <c r="AH2490">
        <v>48</v>
      </c>
      <c r="AI2490">
        <v>290</v>
      </c>
      <c r="AJ2490">
        <v>267</v>
      </c>
      <c r="AK2490">
        <v>2</v>
      </c>
      <c r="AL2490">
        <v>49</v>
      </c>
      <c r="AM2490">
        <v>33</v>
      </c>
      <c r="AN2490">
        <v>101</v>
      </c>
      <c r="AO2490">
        <v>356</v>
      </c>
      <c r="AP2490">
        <v>88</v>
      </c>
      <c r="AQ2490">
        <v>7</v>
      </c>
      <c r="AR2490">
        <v>95</v>
      </c>
      <c r="AS2490">
        <v>13.9</v>
      </c>
      <c r="AT2490">
        <v>40</v>
      </c>
      <c r="AU2490">
        <v>1201440</v>
      </c>
      <c r="AV2490">
        <v>3221</v>
      </c>
      <c r="AW2490" t="s">
        <v>21084</v>
      </c>
      <c r="AX2490" t="s">
        <v>20694</v>
      </c>
      <c r="AY2490" t="s">
        <v>11421</v>
      </c>
      <c r="AZ2490">
        <v>34787</v>
      </c>
      <c r="BA2490">
        <v>5513</v>
      </c>
      <c r="BB2490">
        <v>5513</v>
      </c>
      <c r="BC2490">
        <v>0</v>
      </c>
      <c r="BE2490">
        <v>12095</v>
      </c>
      <c r="BH2490" t="s">
        <v>11427</v>
      </c>
      <c r="BI2490" t="s">
        <v>11427</v>
      </c>
      <c r="BJ2490" t="s">
        <v>11428</v>
      </c>
      <c r="BK2490" t="s">
        <v>11428</v>
      </c>
      <c r="BL2490" t="s">
        <v>11428</v>
      </c>
      <c r="BM2490" t="s">
        <v>11428</v>
      </c>
      <c r="BN2490" t="s">
        <v>11428</v>
      </c>
      <c r="BO2490" t="s">
        <v>11428</v>
      </c>
      <c r="BP2490" t="s">
        <v>11428</v>
      </c>
      <c r="BQ2490" t="s">
        <v>11427</v>
      </c>
      <c r="BR2490" t="s">
        <v>11427</v>
      </c>
      <c r="BS2490" t="s">
        <v>11427</v>
      </c>
      <c r="BT2490" t="s">
        <v>11427</v>
      </c>
      <c r="BU2490" t="s">
        <v>11427</v>
      </c>
      <c r="BV2490" t="s">
        <v>11427</v>
      </c>
      <c r="BW2490" t="s">
        <v>11427</v>
      </c>
      <c r="BY2490" t="s">
        <v>11427</v>
      </c>
      <c r="CB2490" t="s">
        <v>11427</v>
      </c>
      <c r="CD2490">
        <v>88</v>
      </c>
      <c r="CE2490">
        <v>7</v>
      </c>
      <c r="CF2490">
        <v>95</v>
      </c>
      <c r="CG2490">
        <v>4</v>
      </c>
      <c r="CH2490">
        <v>12</v>
      </c>
      <c r="CI2490">
        <v>557</v>
      </c>
    </row>
    <row r="2491" spans="1:87">
      <c r="A2491">
        <v>120144003450</v>
      </c>
      <c r="B2491" t="s">
        <v>11490</v>
      </c>
      <c r="C2491" t="s">
        <v>20525</v>
      </c>
      <c r="D2491" t="s">
        <v>21086</v>
      </c>
      <c r="E2491" t="s">
        <v>16602</v>
      </c>
      <c r="F2491" t="s">
        <v>21087</v>
      </c>
      <c r="G2491" t="s">
        <v>21088</v>
      </c>
      <c r="H2491" t="s">
        <v>16605</v>
      </c>
      <c r="I2491" t="s">
        <v>11421</v>
      </c>
      <c r="J2491">
        <v>32801</v>
      </c>
      <c r="K2491" t="s">
        <v>11422</v>
      </c>
      <c r="L2491">
        <v>12</v>
      </c>
      <c r="M2491" t="s">
        <v>11423</v>
      </c>
      <c r="N2491">
        <v>8</v>
      </c>
      <c r="Q2491">
        <v>17</v>
      </c>
      <c r="R2491">
        <v>18</v>
      </c>
      <c r="S2491">
        <v>18</v>
      </c>
      <c r="T2491">
        <v>18</v>
      </c>
      <c r="U2491">
        <v>29</v>
      </c>
      <c r="V2491">
        <v>31</v>
      </c>
      <c r="W2491">
        <v>32</v>
      </c>
      <c r="X2491">
        <v>32</v>
      </c>
      <c r="Y2491">
        <v>24</v>
      </c>
      <c r="AD2491" t="s">
        <v>11424</v>
      </c>
      <c r="AE2491">
        <v>28.5443</v>
      </c>
      <c r="AF2491">
        <v>-81.377200000000002</v>
      </c>
      <c r="AG2491" t="s">
        <v>21089</v>
      </c>
      <c r="AH2491">
        <v>48</v>
      </c>
      <c r="AI2491">
        <v>105</v>
      </c>
      <c r="AJ2491">
        <v>114</v>
      </c>
      <c r="AK2491">
        <v>0</v>
      </c>
      <c r="AL2491">
        <v>6</v>
      </c>
      <c r="AM2491">
        <v>34</v>
      </c>
      <c r="AN2491">
        <v>41</v>
      </c>
      <c r="AO2491">
        <v>135</v>
      </c>
      <c r="AP2491">
        <v>0</v>
      </c>
      <c r="AQ2491">
        <v>0</v>
      </c>
      <c r="AR2491">
        <v>0</v>
      </c>
      <c r="AS2491">
        <v>15.6</v>
      </c>
      <c r="AT2491">
        <v>14</v>
      </c>
      <c r="AU2491">
        <v>1201440</v>
      </c>
      <c r="AV2491">
        <v>3450</v>
      </c>
      <c r="AW2491" t="s">
        <v>21088</v>
      </c>
      <c r="AX2491" t="s">
        <v>16605</v>
      </c>
      <c r="AY2491" t="s">
        <v>11421</v>
      </c>
      <c r="AZ2491">
        <v>32801</v>
      </c>
      <c r="BA2491">
        <v>2301</v>
      </c>
      <c r="BB2491">
        <v>2301</v>
      </c>
      <c r="BC2491">
        <v>0</v>
      </c>
      <c r="BE2491">
        <v>12095</v>
      </c>
      <c r="BH2491" t="s">
        <v>11427</v>
      </c>
      <c r="BI2491" t="s">
        <v>11427</v>
      </c>
      <c r="BJ2491" t="s">
        <v>11427</v>
      </c>
      <c r="BK2491" t="s">
        <v>11428</v>
      </c>
      <c r="BL2491" t="s">
        <v>11428</v>
      </c>
      <c r="BM2491" t="s">
        <v>11428</v>
      </c>
      <c r="BN2491" t="s">
        <v>11428</v>
      </c>
      <c r="BO2491" t="s">
        <v>11428</v>
      </c>
      <c r="BP2491" t="s">
        <v>11428</v>
      </c>
      <c r="BQ2491" t="s">
        <v>11428</v>
      </c>
      <c r="BR2491" t="s">
        <v>11428</v>
      </c>
      <c r="BS2491" t="s">
        <v>11428</v>
      </c>
      <c r="BT2491" t="s">
        <v>11427</v>
      </c>
      <c r="BU2491" t="s">
        <v>11427</v>
      </c>
      <c r="BV2491" t="s">
        <v>11427</v>
      </c>
      <c r="BW2491" t="s">
        <v>11427</v>
      </c>
      <c r="BY2491" t="s">
        <v>11427</v>
      </c>
      <c r="CB2491" t="s">
        <v>11428</v>
      </c>
      <c r="CD2491">
        <v>0</v>
      </c>
      <c r="CE2491">
        <v>0</v>
      </c>
      <c r="CF2491">
        <v>0</v>
      </c>
      <c r="CG2491">
        <v>0</v>
      </c>
      <c r="CH2491">
        <v>3</v>
      </c>
      <c r="CI2491">
        <v>219</v>
      </c>
    </row>
    <row r="2492" spans="1:87">
      <c r="A2492">
        <v>120144003451</v>
      </c>
      <c r="B2492" t="s">
        <v>11490</v>
      </c>
      <c r="C2492" t="s">
        <v>20525</v>
      </c>
      <c r="D2492" t="s">
        <v>21090</v>
      </c>
      <c r="E2492" t="s">
        <v>16602</v>
      </c>
      <c r="F2492" t="s">
        <v>21091</v>
      </c>
      <c r="G2492" t="s">
        <v>21092</v>
      </c>
      <c r="H2492" t="s">
        <v>20553</v>
      </c>
      <c r="I2492" t="s">
        <v>11421</v>
      </c>
      <c r="J2492">
        <v>32703</v>
      </c>
      <c r="K2492" t="s">
        <v>11422</v>
      </c>
      <c r="L2492">
        <v>12</v>
      </c>
      <c r="M2492" t="s">
        <v>11461</v>
      </c>
      <c r="N2492">
        <v>5</v>
      </c>
      <c r="P2492">
        <v>20</v>
      </c>
      <c r="Q2492">
        <v>101</v>
      </c>
      <c r="R2492">
        <v>142</v>
      </c>
      <c r="S2492">
        <v>134</v>
      </c>
      <c r="T2492">
        <v>163</v>
      </c>
      <c r="U2492">
        <v>137</v>
      </c>
      <c r="V2492">
        <v>150</v>
      </c>
      <c r="AD2492" t="s">
        <v>11424</v>
      </c>
      <c r="AE2492">
        <v>28.6462</v>
      </c>
      <c r="AF2492">
        <v>-81.479500000000002</v>
      </c>
      <c r="AG2492" t="s">
        <v>21093</v>
      </c>
      <c r="AH2492">
        <v>48</v>
      </c>
      <c r="AI2492">
        <v>458</v>
      </c>
      <c r="AJ2492">
        <v>389</v>
      </c>
      <c r="AK2492">
        <v>2</v>
      </c>
      <c r="AL2492">
        <v>12</v>
      </c>
      <c r="AM2492">
        <v>324</v>
      </c>
      <c r="AN2492">
        <v>278</v>
      </c>
      <c r="AO2492">
        <v>208</v>
      </c>
      <c r="AP2492">
        <v>592</v>
      </c>
      <c r="AQ2492">
        <v>64</v>
      </c>
      <c r="AR2492">
        <v>656</v>
      </c>
      <c r="AS2492">
        <v>15.4</v>
      </c>
      <c r="AT2492">
        <v>55</v>
      </c>
      <c r="AU2492">
        <v>1201440</v>
      </c>
      <c r="AV2492">
        <v>3451</v>
      </c>
      <c r="AW2492" t="s">
        <v>21092</v>
      </c>
      <c r="AX2492" t="s">
        <v>20553</v>
      </c>
      <c r="AY2492" t="s">
        <v>11421</v>
      </c>
      <c r="AZ2492">
        <v>32703</v>
      </c>
      <c r="BA2492">
        <v>8289</v>
      </c>
      <c r="BB2492">
        <v>8289</v>
      </c>
      <c r="BC2492">
        <v>0</v>
      </c>
      <c r="BE2492">
        <v>12095</v>
      </c>
      <c r="BH2492" t="s">
        <v>11427</v>
      </c>
      <c r="BI2492" t="s">
        <v>11427</v>
      </c>
      <c r="BJ2492" t="s">
        <v>11428</v>
      </c>
      <c r="BK2492" t="s">
        <v>11428</v>
      </c>
      <c r="BL2492" t="s">
        <v>11428</v>
      </c>
      <c r="BM2492" t="s">
        <v>11428</v>
      </c>
      <c r="BN2492" t="s">
        <v>11428</v>
      </c>
      <c r="BO2492" t="s">
        <v>11428</v>
      </c>
      <c r="BP2492" t="s">
        <v>11428</v>
      </c>
      <c r="BQ2492" t="s">
        <v>11427</v>
      </c>
      <c r="BR2492" t="s">
        <v>11427</v>
      </c>
      <c r="BS2492" t="s">
        <v>11427</v>
      </c>
      <c r="BT2492" t="s">
        <v>11427</v>
      </c>
      <c r="BU2492" t="s">
        <v>11427</v>
      </c>
      <c r="BV2492" t="s">
        <v>11427</v>
      </c>
      <c r="BW2492" t="s">
        <v>11427</v>
      </c>
      <c r="BY2492" t="s">
        <v>11428</v>
      </c>
      <c r="CB2492" t="s">
        <v>11427</v>
      </c>
      <c r="CD2492">
        <v>592</v>
      </c>
      <c r="CE2492">
        <v>64</v>
      </c>
      <c r="CF2492">
        <v>656</v>
      </c>
      <c r="CG2492">
        <v>3</v>
      </c>
      <c r="CH2492">
        <v>20</v>
      </c>
      <c r="CI2492">
        <v>847</v>
      </c>
    </row>
    <row r="2493" spans="1:87">
      <c r="A2493">
        <v>120144003452</v>
      </c>
      <c r="B2493" t="s">
        <v>11490</v>
      </c>
      <c r="C2493" t="s">
        <v>20525</v>
      </c>
      <c r="D2493" t="s">
        <v>21094</v>
      </c>
      <c r="E2493" t="s">
        <v>16602</v>
      </c>
      <c r="F2493" t="s">
        <v>21095</v>
      </c>
      <c r="G2493" t="s">
        <v>21096</v>
      </c>
      <c r="H2493" t="s">
        <v>16605</v>
      </c>
      <c r="I2493" t="s">
        <v>11421</v>
      </c>
      <c r="J2493">
        <v>32818</v>
      </c>
      <c r="K2493" t="s">
        <v>11422</v>
      </c>
      <c r="L2493">
        <v>12</v>
      </c>
      <c r="M2493" t="s">
        <v>11461</v>
      </c>
      <c r="N2493">
        <v>5</v>
      </c>
      <c r="P2493">
        <v>32</v>
      </c>
      <c r="Q2493">
        <v>114</v>
      </c>
      <c r="R2493">
        <v>136</v>
      </c>
      <c r="S2493">
        <v>134</v>
      </c>
      <c r="T2493">
        <v>137</v>
      </c>
      <c r="U2493">
        <v>156</v>
      </c>
      <c r="V2493">
        <v>124</v>
      </c>
      <c r="AD2493" t="s">
        <v>11424</v>
      </c>
      <c r="AE2493">
        <v>28.604299999999999</v>
      </c>
      <c r="AF2493">
        <v>-81.487499999999997</v>
      </c>
      <c r="AG2493" t="s">
        <v>21097</v>
      </c>
      <c r="AH2493">
        <v>48</v>
      </c>
      <c r="AI2493">
        <v>451</v>
      </c>
      <c r="AJ2493">
        <v>382</v>
      </c>
      <c r="AK2493">
        <v>4</v>
      </c>
      <c r="AL2493">
        <v>11</v>
      </c>
      <c r="AM2493">
        <v>646</v>
      </c>
      <c r="AN2493">
        <v>106</v>
      </c>
      <c r="AO2493">
        <v>49</v>
      </c>
      <c r="AP2493">
        <v>830</v>
      </c>
      <c r="AQ2493">
        <v>0</v>
      </c>
      <c r="AR2493">
        <v>830</v>
      </c>
      <c r="AS2493">
        <v>14.4</v>
      </c>
      <c r="AT2493">
        <v>58</v>
      </c>
      <c r="AU2493">
        <v>1201440</v>
      </c>
      <c r="AV2493">
        <v>3452</v>
      </c>
      <c r="AW2493" t="s">
        <v>21096</v>
      </c>
      <c r="AX2493" t="s">
        <v>16605</v>
      </c>
      <c r="AY2493" t="s">
        <v>11421</v>
      </c>
      <c r="AZ2493">
        <v>32818</v>
      </c>
      <c r="BA2493">
        <v>8747</v>
      </c>
      <c r="BB2493">
        <v>8747</v>
      </c>
      <c r="BC2493">
        <v>0</v>
      </c>
      <c r="BE2493">
        <v>12095</v>
      </c>
      <c r="BH2493" t="s">
        <v>11427</v>
      </c>
      <c r="BI2493" t="s">
        <v>11427</v>
      </c>
      <c r="BJ2493" t="s">
        <v>11428</v>
      </c>
      <c r="BK2493" t="s">
        <v>11428</v>
      </c>
      <c r="BL2493" t="s">
        <v>11428</v>
      </c>
      <c r="BM2493" t="s">
        <v>11428</v>
      </c>
      <c r="BN2493" t="s">
        <v>11428</v>
      </c>
      <c r="BO2493" t="s">
        <v>11428</v>
      </c>
      <c r="BP2493" t="s">
        <v>11428</v>
      </c>
      <c r="BQ2493" t="s">
        <v>11427</v>
      </c>
      <c r="BR2493" t="s">
        <v>11427</v>
      </c>
      <c r="BS2493" t="s">
        <v>11427</v>
      </c>
      <c r="BT2493" t="s">
        <v>11427</v>
      </c>
      <c r="BU2493" t="s">
        <v>11427</v>
      </c>
      <c r="BV2493" t="s">
        <v>11427</v>
      </c>
      <c r="BW2493" t="s">
        <v>11427</v>
      </c>
      <c r="BY2493" t="s">
        <v>11428</v>
      </c>
      <c r="CB2493" t="s">
        <v>11427</v>
      </c>
      <c r="CD2493">
        <v>830</v>
      </c>
      <c r="CE2493">
        <v>0</v>
      </c>
      <c r="CF2493">
        <v>830</v>
      </c>
      <c r="CG2493">
        <v>4</v>
      </c>
      <c r="CH2493">
        <v>13</v>
      </c>
      <c r="CI2493">
        <v>833</v>
      </c>
    </row>
    <row r="2494" spans="1:87">
      <c r="A2494">
        <v>120144003453</v>
      </c>
      <c r="B2494" t="s">
        <v>11490</v>
      </c>
      <c r="C2494" t="s">
        <v>20525</v>
      </c>
      <c r="D2494" t="s">
        <v>21098</v>
      </c>
      <c r="E2494" t="s">
        <v>16602</v>
      </c>
      <c r="F2494" t="s">
        <v>21099</v>
      </c>
      <c r="G2494" t="s">
        <v>21100</v>
      </c>
      <c r="H2494" t="s">
        <v>16605</v>
      </c>
      <c r="I2494" t="s">
        <v>11421</v>
      </c>
      <c r="J2494">
        <v>32817</v>
      </c>
      <c r="K2494" t="s">
        <v>11422</v>
      </c>
      <c r="L2494">
        <v>12</v>
      </c>
      <c r="M2494" t="s">
        <v>11461</v>
      </c>
      <c r="N2494">
        <v>5</v>
      </c>
      <c r="P2494">
        <v>20</v>
      </c>
      <c r="Q2494">
        <v>98</v>
      </c>
      <c r="R2494">
        <v>104</v>
      </c>
      <c r="S2494">
        <v>96</v>
      </c>
      <c r="T2494">
        <v>119</v>
      </c>
      <c r="U2494">
        <v>109</v>
      </c>
      <c r="V2494">
        <v>93</v>
      </c>
      <c r="AD2494" t="s">
        <v>11424</v>
      </c>
      <c r="AE2494">
        <v>28.585599999999999</v>
      </c>
      <c r="AF2494">
        <v>-81.219300000000004</v>
      </c>
      <c r="AG2494" t="s">
        <v>21101</v>
      </c>
      <c r="AH2494">
        <v>48</v>
      </c>
      <c r="AI2494">
        <v>326</v>
      </c>
      <c r="AJ2494">
        <v>313</v>
      </c>
      <c r="AK2494">
        <v>3</v>
      </c>
      <c r="AL2494">
        <v>41</v>
      </c>
      <c r="AM2494">
        <v>80</v>
      </c>
      <c r="AN2494">
        <v>348</v>
      </c>
      <c r="AO2494">
        <v>153</v>
      </c>
      <c r="AP2494">
        <v>636</v>
      </c>
      <c r="AQ2494">
        <v>0</v>
      </c>
      <c r="AR2494">
        <v>636</v>
      </c>
      <c r="AS2494">
        <v>14.5</v>
      </c>
      <c r="AT2494">
        <v>44</v>
      </c>
      <c r="AU2494">
        <v>1201440</v>
      </c>
      <c r="AV2494">
        <v>3453</v>
      </c>
      <c r="AW2494" t="s">
        <v>21100</v>
      </c>
      <c r="AX2494" t="s">
        <v>16605</v>
      </c>
      <c r="AY2494" t="s">
        <v>11421</v>
      </c>
      <c r="AZ2494">
        <v>32817</v>
      </c>
      <c r="BA2494">
        <v>3005</v>
      </c>
      <c r="BB2494">
        <v>3005</v>
      </c>
      <c r="BC2494">
        <v>0</v>
      </c>
      <c r="BE2494">
        <v>12095</v>
      </c>
      <c r="BH2494" t="s">
        <v>11427</v>
      </c>
      <c r="BI2494" t="s">
        <v>11427</v>
      </c>
      <c r="BJ2494" t="s">
        <v>11428</v>
      </c>
      <c r="BK2494" t="s">
        <v>11428</v>
      </c>
      <c r="BL2494" t="s">
        <v>11428</v>
      </c>
      <c r="BM2494" t="s">
        <v>11428</v>
      </c>
      <c r="BN2494" t="s">
        <v>11428</v>
      </c>
      <c r="BO2494" t="s">
        <v>11428</v>
      </c>
      <c r="BP2494" t="s">
        <v>11428</v>
      </c>
      <c r="BQ2494" t="s">
        <v>11427</v>
      </c>
      <c r="BR2494" t="s">
        <v>11427</v>
      </c>
      <c r="BS2494" t="s">
        <v>11427</v>
      </c>
      <c r="BT2494" t="s">
        <v>11427</v>
      </c>
      <c r="BU2494" t="s">
        <v>11427</v>
      </c>
      <c r="BV2494" t="s">
        <v>11427</v>
      </c>
      <c r="BW2494" t="s">
        <v>11427</v>
      </c>
      <c r="BY2494" t="s">
        <v>11428</v>
      </c>
      <c r="CB2494" t="s">
        <v>11427</v>
      </c>
      <c r="CD2494">
        <v>636</v>
      </c>
      <c r="CE2494">
        <v>0</v>
      </c>
      <c r="CF2494">
        <v>636</v>
      </c>
      <c r="CG2494">
        <v>1</v>
      </c>
      <c r="CH2494">
        <v>13</v>
      </c>
      <c r="CI2494">
        <v>639</v>
      </c>
    </row>
    <row r="2495" spans="1:87">
      <c r="A2495">
        <v>120144003454</v>
      </c>
      <c r="B2495" t="s">
        <v>11490</v>
      </c>
      <c r="C2495" t="s">
        <v>20525</v>
      </c>
      <c r="D2495" t="s">
        <v>21102</v>
      </c>
      <c r="E2495" t="s">
        <v>16602</v>
      </c>
      <c r="F2495" t="s">
        <v>21103</v>
      </c>
      <c r="G2495" t="s">
        <v>21104</v>
      </c>
      <c r="H2495" t="s">
        <v>16605</v>
      </c>
      <c r="I2495" t="s">
        <v>11421</v>
      </c>
      <c r="J2495">
        <v>32812</v>
      </c>
      <c r="K2495" t="s">
        <v>11422</v>
      </c>
      <c r="L2495">
        <v>12</v>
      </c>
      <c r="M2495" t="s">
        <v>11423</v>
      </c>
      <c r="N2495">
        <v>5</v>
      </c>
      <c r="Q2495">
        <v>93</v>
      </c>
      <c r="R2495">
        <v>101</v>
      </c>
      <c r="S2495">
        <v>106</v>
      </c>
      <c r="T2495">
        <v>110</v>
      </c>
      <c r="U2495">
        <v>98</v>
      </c>
      <c r="V2495">
        <v>110</v>
      </c>
      <c r="AD2495" t="s">
        <v>11424</v>
      </c>
      <c r="AE2495">
        <v>28.496300000000002</v>
      </c>
      <c r="AF2495">
        <v>-81.316000000000003</v>
      </c>
      <c r="AG2495" t="s">
        <v>21105</v>
      </c>
      <c r="AH2495">
        <v>48</v>
      </c>
      <c r="AI2495">
        <v>344</v>
      </c>
      <c r="AJ2495">
        <v>274</v>
      </c>
      <c r="AK2495">
        <v>1</v>
      </c>
      <c r="AL2495">
        <v>9</v>
      </c>
      <c r="AM2495">
        <v>79</v>
      </c>
      <c r="AN2495">
        <v>368</v>
      </c>
      <c r="AO2495">
        <v>140</v>
      </c>
      <c r="AP2495">
        <v>442</v>
      </c>
      <c r="AQ2495">
        <v>43</v>
      </c>
      <c r="AR2495">
        <v>485</v>
      </c>
      <c r="AS2495">
        <v>13.1</v>
      </c>
      <c r="AT2495">
        <v>47</v>
      </c>
      <c r="AU2495">
        <v>1201440</v>
      </c>
      <c r="AV2495">
        <v>3454</v>
      </c>
      <c r="AW2495" t="s">
        <v>21104</v>
      </c>
      <c r="AX2495" t="s">
        <v>16605</v>
      </c>
      <c r="AY2495" t="s">
        <v>11421</v>
      </c>
      <c r="AZ2495">
        <v>32812</v>
      </c>
      <c r="BA2495">
        <v>7771</v>
      </c>
      <c r="BB2495">
        <v>7771</v>
      </c>
      <c r="BC2495">
        <v>0</v>
      </c>
      <c r="BE2495">
        <v>12095</v>
      </c>
      <c r="BH2495" t="s">
        <v>11427</v>
      </c>
      <c r="BI2495" t="s">
        <v>11427</v>
      </c>
      <c r="BJ2495" t="s">
        <v>11427</v>
      </c>
      <c r="BK2495" t="s">
        <v>11428</v>
      </c>
      <c r="BL2495" t="s">
        <v>11428</v>
      </c>
      <c r="BM2495" t="s">
        <v>11428</v>
      </c>
      <c r="BN2495" t="s">
        <v>11428</v>
      </c>
      <c r="BO2495" t="s">
        <v>11428</v>
      </c>
      <c r="BP2495" t="s">
        <v>11428</v>
      </c>
      <c r="BQ2495" t="s">
        <v>11427</v>
      </c>
      <c r="BR2495" t="s">
        <v>11427</v>
      </c>
      <c r="BS2495" t="s">
        <v>11427</v>
      </c>
      <c r="BT2495" t="s">
        <v>11427</v>
      </c>
      <c r="BU2495" t="s">
        <v>11427</v>
      </c>
      <c r="BV2495" t="s">
        <v>11427</v>
      </c>
      <c r="BW2495" t="s">
        <v>11427</v>
      </c>
      <c r="BY2495" t="s">
        <v>11428</v>
      </c>
      <c r="CB2495" t="s">
        <v>11427</v>
      </c>
      <c r="CD2495">
        <v>442</v>
      </c>
      <c r="CE2495">
        <v>43</v>
      </c>
      <c r="CF2495">
        <v>485</v>
      </c>
      <c r="CG2495">
        <v>2</v>
      </c>
      <c r="CH2495">
        <v>19</v>
      </c>
      <c r="CI2495">
        <v>618</v>
      </c>
    </row>
    <row r="2496" spans="1:87">
      <c r="A2496">
        <v>120144003455</v>
      </c>
      <c r="B2496" t="s">
        <v>11490</v>
      </c>
      <c r="C2496" t="s">
        <v>20525</v>
      </c>
      <c r="D2496" t="s">
        <v>21106</v>
      </c>
      <c r="E2496" t="s">
        <v>16602</v>
      </c>
      <c r="F2496" t="s">
        <v>21107</v>
      </c>
      <c r="G2496" t="s">
        <v>21108</v>
      </c>
      <c r="H2496" t="s">
        <v>16605</v>
      </c>
      <c r="I2496" t="s">
        <v>11421</v>
      </c>
      <c r="J2496">
        <v>32818</v>
      </c>
      <c r="K2496" t="s">
        <v>11422</v>
      </c>
      <c r="L2496">
        <v>12</v>
      </c>
      <c r="M2496" t="s">
        <v>11461</v>
      </c>
      <c r="N2496">
        <v>5</v>
      </c>
      <c r="P2496">
        <v>26</v>
      </c>
      <c r="Q2496">
        <v>54</v>
      </c>
      <c r="R2496">
        <v>87</v>
      </c>
      <c r="S2496">
        <v>133</v>
      </c>
      <c r="T2496">
        <v>96</v>
      </c>
      <c r="U2496">
        <v>116</v>
      </c>
      <c r="V2496">
        <v>75</v>
      </c>
      <c r="AD2496" t="s">
        <v>11424</v>
      </c>
      <c r="AE2496">
        <v>28.583600000000001</v>
      </c>
      <c r="AF2496">
        <v>-81.491</v>
      </c>
      <c r="AG2496" t="s">
        <v>21109</v>
      </c>
      <c r="AH2496">
        <v>48</v>
      </c>
      <c r="AI2496">
        <v>312</v>
      </c>
      <c r="AJ2496">
        <v>275</v>
      </c>
      <c r="AK2496">
        <v>1</v>
      </c>
      <c r="AL2496">
        <v>4</v>
      </c>
      <c r="AM2496">
        <v>491</v>
      </c>
      <c r="AN2496">
        <v>74</v>
      </c>
      <c r="AO2496">
        <v>9</v>
      </c>
      <c r="AP2496">
        <v>584</v>
      </c>
      <c r="AQ2496">
        <v>0</v>
      </c>
      <c r="AR2496">
        <v>584</v>
      </c>
      <c r="AS2496">
        <v>14.3</v>
      </c>
      <c r="AT2496">
        <v>41</v>
      </c>
      <c r="AU2496">
        <v>1201440</v>
      </c>
      <c r="AV2496">
        <v>3455</v>
      </c>
      <c r="AW2496" t="s">
        <v>21108</v>
      </c>
      <c r="AX2496" t="s">
        <v>16605</v>
      </c>
      <c r="AY2496" t="s">
        <v>11421</v>
      </c>
      <c r="AZ2496">
        <v>32818</v>
      </c>
      <c r="BA2496">
        <v>8624</v>
      </c>
      <c r="BB2496">
        <v>8624</v>
      </c>
      <c r="BC2496">
        <v>0</v>
      </c>
      <c r="BE2496">
        <v>12095</v>
      </c>
      <c r="BH2496" t="s">
        <v>11427</v>
      </c>
      <c r="BI2496" t="s">
        <v>11427</v>
      </c>
      <c r="BJ2496" t="s">
        <v>11428</v>
      </c>
      <c r="BK2496" t="s">
        <v>11428</v>
      </c>
      <c r="BL2496" t="s">
        <v>11428</v>
      </c>
      <c r="BM2496" t="s">
        <v>11428</v>
      </c>
      <c r="BN2496" t="s">
        <v>11428</v>
      </c>
      <c r="BO2496" t="s">
        <v>11428</v>
      </c>
      <c r="BP2496" t="s">
        <v>11428</v>
      </c>
      <c r="BQ2496" t="s">
        <v>11427</v>
      </c>
      <c r="BR2496" t="s">
        <v>11427</v>
      </c>
      <c r="BS2496" t="s">
        <v>11427</v>
      </c>
      <c r="BT2496" t="s">
        <v>11427</v>
      </c>
      <c r="BU2496" t="s">
        <v>11427</v>
      </c>
      <c r="BV2496" t="s">
        <v>11427</v>
      </c>
      <c r="BW2496" t="s">
        <v>11427</v>
      </c>
      <c r="BY2496" t="s">
        <v>11428</v>
      </c>
      <c r="CB2496" t="s">
        <v>11427</v>
      </c>
      <c r="CD2496">
        <v>584</v>
      </c>
      <c r="CE2496">
        <v>0</v>
      </c>
      <c r="CF2496">
        <v>584</v>
      </c>
      <c r="CG2496">
        <v>5</v>
      </c>
      <c r="CH2496">
        <v>3</v>
      </c>
      <c r="CI2496">
        <v>587</v>
      </c>
    </row>
    <row r="2497" spans="1:87">
      <c r="A2497">
        <v>120144003457</v>
      </c>
      <c r="B2497" t="s">
        <v>11490</v>
      </c>
      <c r="C2497" t="s">
        <v>20525</v>
      </c>
      <c r="D2497" t="s">
        <v>21110</v>
      </c>
      <c r="E2497" t="s">
        <v>16602</v>
      </c>
      <c r="F2497" t="s">
        <v>21111</v>
      </c>
      <c r="G2497" t="s">
        <v>21112</v>
      </c>
      <c r="H2497" t="s">
        <v>16605</v>
      </c>
      <c r="I2497" t="s">
        <v>11421</v>
      </c>
      <c r="J2497">
        <v>32820</v>
      </c>
      <c r="K2497" t="s">
        <v>11422</v>
      </c>
      <c r="L2497">
        <v>12</v>
      </c>
      <c r="M2497">
        <v>6</v>
      </c>
      <c r="N2497">
        <v>8</v>
      </c>
      <c r="W2497">
        <v>448</v>
      </c>
      <c r="X2497">
        <v>386</v>
      </c>
      <c r="Y2497">
        <v>442</v>
      </c>
      <c r="AD2497" t="s">
        <v>11424</v>
      </c>
      <c r="AE2497">
        <v>28.565200000000001</v>
      </c>
      <c r="AF2497">
        <v>-81.129599999999996</v>
      </c>
      <c r="AG2497" t="s">
        <v>21113</v>
      </c>
      <c r="AH2497">
        <v>48</v>
      </c>
      <c r="AI2497">
        <v>650</v>
      </c>
      <c r="AJ2497">
        <v>626</v>
      </c>
      <c r="AK2497">
        <v>5</v>
      </c>
      <c r="AL2497">
        <v>52</v>
      </c>
      <c r="AM2497">
        <v>143</v>
      </c>
      <c r="AN2497">
        <v>458</v>
      </c>
      <c r="AO2497">
        <v>588</v>
      </c>
      <c r="AP2497">
        <v>701</v>
      </c>
      <c r="AQ2497">
        <v>83</v>
      </c>
      <c r="AR2497">
        <v>784</v>
      </c>
      <c r="AS2497">
        <v>17.7</v>
      </c>
      <c r="AT2497">
        <v>72</v>
      </c>
      <c r="AU2497">
        <v>1201440</v>
      </c>
      <c r="AV2497">
        <v>3457</v>
      </c>
      <c r="AW2497" t="s">
        <v>21112</v>
      </c>
      <c r="AX2497" t="s">
        <v>16605</v>
      </c>
      <c r="AY2497" t="s">
        <v>11421</v>
      </c>
      <c r="AZ2497">
        <v>32820</v>
      </c>
      <c r="BA2497">
        <v>1401</v>
      </c>
      <c r="BB2497">
        <v>1401</v>
      </c>
      <c r="BC2497">
        <v>0</v>
      </c>
      <c r="BE2497">
        <v>12095</v>
      </c>
      <c r="BH2497" t="s">
        <v>11427</v>
      </c>
      <c r="BI2497" t="s">
        <v>11427</v>
      </c>
      <c r="BJ2497" t="s">
        <v>11427</v>
      </c>
      <c r="BK2497" t="s">
        <v>11427</v>
      </c>
      <c r="BL2497" t="s">
        <v>11427</v>
      </c>
      <c r="BM2497" t="s">
        <v>11427</v>
      </c>
      <c r="BN2497" t="s">
        <v>11427</v>
      </c>
      <c r="BO2497" t="s">
        <v>11427</v>
      </c>
      <c r="BP2497" t="s">
        <v>11427</v>
      </c>
      <c r="BQ2497" t="s">
        <v>11428</v>
      </c>
      <c r="BR2497" t="s">
        <v>11428</v>
      </c>
      <c r="BS2497" t="s">
        <v>11428</v>
      </c>
      <c r="BT2497" t="s">
        <v>11427</v>
      </c>
      <c r="BU2497" t="s">
        <v>11427</v>
      </c>
      <c r="BV2497" t="s">
        <v>11427</v>
      </c>
      <c r="BW2497" t="s">
        <v>11427</v>
      </c>
      <c r="BY2497" t="s">
        <v>11428</v>
      </c>
      <c r="CB2497" t="s">
        <v>11427</v>
      </c>
      <c r="CD2497">
        <v>701</v>
      </c>
      <c r="CE2497">
        <v>83</v>
      </c>
      <c r="CF2497">
        <v>784</v>
      </c>
      <c r="CG2497">
        <v>3</v>
      </c>
      <c r="CH2497">
        <v>27</v>
      </c>
      <c r="CI2497">
        <v>1276</v>
      </c>
    </row>
    <row r="2498" spans="1:87">
      <c r="A2498">
        <v>120144003458</v>
      </c>
      <c r="B2498" t="s">
        <v>11490</v>
      </c>
      <c r="C2498" t="s">
        <v>20525</v>
      </c>
      <c r="D2498" t="s">
        <v>21114</v>
      </c>
      <c r="E2498" t="s">
        <v>16602</v>
      </c>
      <c r="F2498" t="s">
        <v>21115</v>
      </c>
      <c r="G2498" t="s">
        <v>21116</v>
      </c>
      <c r="H2498" t="s">
        <v>16605</v>
      </c>
      <c r="I2498" t="s">
        <v>11421</v>
      </c>
      <c r="J2498">
        <v>32824</v>
      </c>
      <c r="K2498" t="s">
        <v>11422</v>
      </c>
      <c r="L2498">
        <v>12</v>
      </c>
      <c r="M2498">
        <v>6</v>
      </c>
      <c r="N2498">
        <v>8</v>
      </c>
      <c r="W2498">
        <v>306</v>
      </c>
      <c r="X2498">
        <v>330</v>
      </c>
      <c r="Y2498">
        <v>330</v>
      </c>
      <c r="AD2498" t="s">
        <v>11424</v>
      </c>
      <c r="AE2498">
        <v>28.371400000000001</v>
      </c>
      <c r="AF2498">
        <v>-81.344499999999996</v>
      </c>
      <c r="AG2498" t="s">
        <v>21117</v>
      </c>
      <c r="AH2498">
        <v>48</v>
      </c>
      <c r="AI2498">
        <v>518</v>
      </c>
      <c r="AJ2498">
        <v>448</v>
      </c>
      <c r="AK2498">
        <v>5</v>
      </c>
      <c r="AL2498">
        <v>27</v>
      </c>
      <c r="AM2498">
        <v>132</v>
      </c>
      <c r="AN2498">
        <v>707</v>
      </c>
      <c r="AO2498">
        <v>86</v>
      </c>
      <c r="AP2498">
        <v>963</v>
      </c>
      <c r="AQ2498">
        <v>0</v>
      </c>
      <c r="AR2498">
        <v>963</v>
      </c>
      <c r="AS2498">
        <v>17.899999999999999</v>
      </c>
      <c r="AT2498">
        <v>54</v>
      </c>
      <c r="AU2498">
        <v>1201440</v>
      </c>
      <c r="AV2498">
        <v>3458</v>
      </c>
      <c r="AW2498" t="s">
        <v>21116</v>
      </c>
      <c r="AX2498" t="s">
        <v>16605</v>
      </c>
      <c r="AY2498" t="s">
        <v>11421</v>
      </c>
      <c r="AZ2498">
        <v>32824</v>
      </c>
      <c r="BA2498">
        <v>5034</v>
      </c>
      <c r="BB2498">
        <v>5034</v>
      </c>
      <c r="BC2498">
        <v>0</v>
      </c>
      <c r="BE2498">
        <v>12095</v>
      </c>
      <c r="BH2498" t="s">
        <v>11427</v>
      </c>
      <c r="BI2498" t="s">
        <v>11427</v>
      </c>
      <c r="BJ2498" t="s">
        <v>11427</v>
      </c>
      <c r="BK2498" t="s">
        <v>11427</v>
      </c>
      <c r="BL2498" t="s">
        <v>11427</v>
      </c>
      <c r="BM2498" t="s">
        <v>11427</v>
      </c>
      <c r="BN2498" t="s">
        <v>11427</v>
      </c>
      <c r="BO2498" t="s">
        <v>11427</v>
      </c>
      <c r="BP2498" t="s">
        <v>11427</v>
      </c>
      <c r="BQ2498" t="s">
        <v>11428</v>
      </c>
      <c r="BR2498" t="s">
        <v>11428</v>
      </c>
      <c r="BS2498" t="s">
        <v>11428</v>
      </c>
      <c r="BT2498" t="s">
        <v>11427</v>
      </c>
      <c r="BU2498" t="s">
        <v>11427</v>
      </c>
      <c r="BV2498" t="s">
        <v>11427</v>
      </c>
      <c r="BW2498" t="s">
        <v>11427</v>
      </c>
      <c r="BY2498" t="s">
        <v>11428</v>
      </c>
      <c r="CB2498" t="s">
        <v>11427</v>
      </c>
      <c r="CD2498">
        <v>963</v>
      </c>
      <c r="CE2498">
        <v>0</v>
      </c>
      <c r="CF2498">
        <v>963</v>
      </c>
      <c r="CG2498">
        <v>1</v>
      </c>
      <c r="CH2498">
        <v>8</v>
      </c>
      <c r="CI2498">
        <v>966</v>
      </c>
    </row>
    <row r="2499" spans="1:87">
      <c r="A2499">
        <v>120144003627</v>
      </c>
      <c r="B2499" t="s">
        <v>11490</v>
      </c>
      <c r="C2499" t="s">
        <v>20525</v>
      </c>
      <c r="D2499" t="s">
        <v>21118</v>
      </c>
      <c r="E2499" t="s">
        <v>16602</v>
      </c>
      <c r="F2499" t="s">
        <v>21119</v>
      </c>
      <c r="G2499" t="s">
        <v>21120</v>
      </c>
      <c r="H2499" t="s">
        <v>16605</v>
      </c>
      <c r="I2499" t="s">
        <v>11421</v>
      </c>
      <c r="J2499">
        <v>32824</v>
      </c>
      <c r="K2499" t="s">
        <v>11422</v>
      </c>
      <c r="L2499">
        <v>12</v>
      </c>
      <c r="M2499" t="s">
        <v>11461</v>
      </c>
      <c r="N2499">
        <v>5</v>
      </c>
      <c r="P2499">
        <v>20</v>
      </c>
      <c r="Q2499">
        <v>102</v>
      </c>
      <c r="R2499">
        <v>114</v>
      </c>
      <c r="S2499">
        <v>130</v>
      </c>
      <c r="T2499">
        <v>120</v>
      </c>
      <c r="U2499">
        <v>99</v>
      </c>
      <c r="V2499">
        <v>110</v>
      </c>
      <c r="AD2499" t="s">
        <v>11424</v>
      </c>
      <c r="AE2499">
        <v>28.354299999999999</v>
      </c>
      <c r="AF2499">
        <v>-81.374300000000005</v>
      </c>
      <c r="AG2499" t="s">
        <v>21121</v>
      </c>
      <c r="AH2499">
        <v>48</v>
      </c>
      <c r="AI2499">
        <v>369</v>
      </c>
      <c r="AJ2499">
        <v>326</v>
      </c>
      <c r="AK2499">
        <v>2</v>
      </c>
      <c r="AL2499">
        <v>15</v>
      </c>
      <c r="AM2499">
        <v>65</v>
      </c>
      <c r="AN2499">
        <v>565</v>
      </c>
      <c r="AO2499">
        <v>39</v>
      </c>
      <c r="AP2499">
        <v>692</v>
      </c>
      <c r="AQ2499">
        <v>0</v>
      </c>
      <c r="AR2499">
        <v>692</v>
      </c>
      <c r="AS2499">
        <v>16.2</v>
      </c>
      <c r="AT2499">
        <v>43</v>
      </c>
      <c r="AU2499">
        <v>1201440</v>
      </c>
      <c r="AV2499">
        <v>3627</v>
      </c>
      <c r="AW2499" t="s">
        <v>21120</v>
      </c>
      <c r="AX2499" t="s">
        <v>16605</v>
      </c>
      <c r="AY2499" t="s">
        <v>11421</v>
      </c>
      <c r="AZ2499">
        <v>32824</v>
      </c>
      <c r="BA2499">
        <v>5234</v>
      </c>
      <c r="BB2499">
        <v>5234</v>
      </c>
      <c r="BC2499">
        <v>0</v>
      </c>
      <c r="BE2499">
        <v>12095</v>
      </c>
      <c r="BH2499" t="s">
        <v>11427</v>
      </c>
      <c r="BI2499" t="s">
        <v>11427</v>
      </c>
      <c r="BJ2499" t="s">
        <v>11428</v>
      </c>
      <c r="BK2499" t="s">
        <v>11428</v>
      </c>
      <c r="BL2499" t="s">
        <v>11428</v>
      </c>
      <c r="BM2499" t="s">
        <v>11428</v>
      </c>
      <c r="BN2499" t="s">
        <v>11428</v>
      </c>
      <c r="BO2499" t="s">
        <v>11428</v>
      </c>
      <c r="BP2499" t="s">
        <v>11428</v>
      </c>
      <c r="BQ2499" t="s">
        <v>11427</v>
      </c>
      <c r="BR2499" t="s">
        <v>11427</v>
      </c>
      <c r="BS2499" t="s">
        <v>11427</v>
      </c>
      <c r="BT2499" t="s">
        <v>11427</v>
      </c>
      <c r="BU2499" t="s">
        <v>11427</v>
      </c>
      <c r="BV2499" t="s">
        <v>11427</v>
      </c>
      <c r="BW2499" t="s">
        <v>11427</v>
      </c>
      <c r="BY2499" t="s">
        <v>11428</v>
      </c>
      <c r="CB2499" t="s">
        <v>11427</v>
      </c>
      <c r="CD2499">
        <v>692</v>
      </c>
      <c r="CE2499">
        <v>0</v>
      </c>
      <c r="CF2499">
        <v>692</v>
      </c>
      <c r="CG2499">
        <v>3</v>
      </c>
      <c r="CH2499">
        <v>6</v>
      </c>
      <c r="CI2499">
        <v>695</v>
      </c>
    </row>
    <row r="2500" spans="1:87">
      <c r="A2500">
        <v>120144003628</v>
      </c>
      <c r="B2500" t="s">
        <v>11490</v>
      </c>
      <c r="C2500" t="s">
        <v>20525</v>
      </c>
      <c r="D2500" t="s">
        <v>21122</v>
      </c>
      <c r="E2500" t="s">
        <v>16602</v>
      </c>
      <c r="F2500" t="s">
        <v>21123</v>
      </c>
      <c r="G2500" t="s">
        <v>21124</v>
      </c>
      <c r="H2500" t="s">
        <v>16605</v>
      </c>
      <c r="I2500" t="s">
        <v>11421</v>
      </c>
      <c r="J2500">
        <v>32825</v>
      </c>
      <c r="K2500" t="s">
        <v>11422</v>
      </c>
      <c r="L2500">
        <v>12</v>
      </c>
      <c r="M2500" t="s">
        <v>11461</v>
      </c>
      <c r="N2500">
        <v>5</v>
      </c>
      <c r="P2500">
        <v>10</v>
      </c>
      <c r="Q2500">
        <v>95</v>
      </c>
      <c r="R2500">
        <v>91</v>
      </c>
      <c r="S2500">
        <v>98</v>
      </c>
      <c r="T2500">
        <v>126</v>
      </c>
      <c r="U2500">
        <v>113</v>
      </c>
      <c r="V2500">
        <v>115</v>
      </c>
      <c r="AD2500" t="s">
        <v>11424</v>
      </c>
      <c r="AE2500">
        <v>28.554600000000001</v>
      </c>
      <c r="AF2500">
        <v>-81.227400000000003</v>
      </c>
      <c r="AG2500" t="s">
        <v>21125</v>
      </c>
      <c r="AH2500">
        <v>48</v>
      </c>
      <c r="AI2500">
        <v>373</v>
      </c>
      <c r="AJ2500">
        <v>275</v>
      </c>
      <c r="AK2500">
        <v>0</v>
      </c>
      <c r="AL2500">
        <v>12</v>
      </c>
      <c r="AM2500">
        <v>86</v>
      </c>
      <c r="AN2500">
        <v>435</v>
      </c>
      <c r="AO2500">
        <v>104</v>
      </c>
      <c r="AP2500">
        <v>645</v>
      </c>
      <c r="AQ2500">
        <v>0</v>
      </c>
      <c r="AR2500">
        <v>645</v>
      </c>
      <c r="AS2500">
        <v>13.5</v>
      </c>
      <c r="AT2500">
        <v>48</v>
      </c>
      <c r="AU2500">
        <v>1201440</v>
      </c>
      <c r="AV2500">
        <v>3628</v>
      </c>
      <c r="AW2500" t="s">
        <v>21124</v>
      </c>
      <c r="AX2500" t="s">
        <v>16605</v>
      </c>
      <c r="AY2500" t="s">
        <v>11421</v>
      </c>
      <c r="AZ2500">
        <v>32825</v>
      </c>
      <c r="BA2500">
        <v>5986</v>
      </c>
      <c r="BB2500">
        <v>5986</v>
      </c>
      <c r="BC2500">
        <v>0</v>
      </c>
      <c r="BE2500">
        <v>12095</v>
      </c>
      <c r="BH2500" t="s">
        <v>11427</v>
      </c>
      <c r="BI2500" t="s">
        <v>11427</v>
      </c>
      <c r="BJ2500" t="s">
        <v>11428</v>
      </c>
      <c r="BK2500" t="s">
        <v>11428</v>
      </c>
      <c r="BL2500" t="s">
        <v>11428</v>
      </c>
      <c r="BM2500" t="s">
        <v>11428</v>
      </c>
      <c r="BN2500" t="s">
        <v>11428</v>
      </c>
      <c r="BO2500" t="s">
        <v>11428</v>
      </c>
      <c r="BP2500" t="s">
        <v>11428</v>
      </c>
      <c r="BQ2500" t="s">
        <v>11427</v>
      </c>
      <c r="BR2500" t="s">
        <v>11427</v>
      </c>
      <c r="BS2500" t="s">
        <v>11427</v>
      </c>
      <c r="BT2500" t="s">
        <v>11427</v>
      </c>
      <c r="BU2500" t="s">
        <v>11427</v>
      </c>
      <c r="BV2500" t="s">
        <v>11427</v>
      </c>
      <c r="BW2500" t="s">
        <v>11427</v>
      </c>
      <c r="BY2500" t="s">
        <v>11428</v>
      </c>
      <c r="CB2500" t="s">
        <v>11427</v>
      </c>
      <c r="CD2500">
        <v>645</v>
      </c>
      <c r="CE2500">
        <v>0</v>
      </c>
      <c r="CF2500">
        <v>645</v>
      </c>
      <c r="CG2500">
        <v>0</v>
      </c>
      <c r="CH2500">
        <v>11</v>
      </c>
      <c r="CI2500">
        <v>648</v>
      </c>
    </row>
    <row r="2501" spans="1:87">
      <c r="A2501">
        <v>120144003629</v>
      </c>
      <c r="B2501" t="s">
        <v>11490</v>
      </c>
      <c r="C2501" t="s">
        <v>20525</v>
      </c>
      <c r="D2501" t="s">
        <v>21126</v>
      </c>
      <c r="E2501" t="s">
        <v>16602</v>
      </c>
      <c r="F2501" t="s">
        <v>21127</v>
      </c>
      <c r="G2501" t="s">
        <v>21128</v>
      </c>
      <c r="H2501" t="s">
        <v>16605</v>
      </c>
      <c r="I2501" t="s">
        <v>11421</v>
      </c>
      <c r="J2501">
        <v>32827</v>
      </c>
      <c r="K2501" t="s">
        <v>11422</v>
      </c>
      <c r="L2501">
        <v>12</v>
      </c>
      <c r="M2501" t="s">
        <v>11461</v>
      </c>
      <c r="N2501">
        <v>5</v>
      </c>
      <c r="P2501">
        <v>1</v>
      </c>
      <c r="Q2501">
        <v>128</v>
      </c>
      <c r="R2501">
        <v>128</v>
      </c>
      <c r="S2501">
        <v>149</v>
      </c>
      <c r="T2501">
        <v>157</v>
      </c>
      <c r="U2501">
        <v>153</v>
      </c>
      <c r="V2501">
        <v>143</v>
      </c>
      <c r="AD2501" t="s">
        <v>11424</v>
      </c>
      <c r="AE2501">
        <v>28.421900000000001</v>
      </c>
      <c r="AF2501">
        <v>-81.261899999999997</v>
      </c>
      <c r="AG2501" t="s">
        <v>21129</v>
      </c>
      <c r="AH2501">
        <v>48</v>
      </c>
      <c r="AI2501">
        <v>438</v>
      </c>
      <c r="AJ2501">
        <v>421</v>
      </c>
      <c r="AK2501">
        <v>0</v>
      </c>
      <c r="AL2501">
        <v>47</v>
      </c>
      <c r="AM2501">
        <v>55</v>
      </c>
      <c r="AN2501">
        <v>444</v>
      </c>
      <c r="AO2501">
        <v>290</v>
      </c>
      <c r="AP2501">
        <v>298</v>
      </c>
      <c r="AQ2501">
        <v>35</v>
      </c>
      <c r="AR2501">
        <v>333</v>
      </c>
      <c r="AS2501">
        <v>15.1</v>
      </c>
      <c r="AT2501">
        <v>57</v>
      </c>
      <c r="AU2501">
        <v>1201440</v>
      </c>
      <c r="AV2501">
        <v>3629</v>
      </c>
      <c r="AW2501" t="s">
        <v>21128</v>
      </c>
      <c r="AX2501" t="s">
        <v>16605</v>
      </c>
      <c r="AY2501" t="s">
        <v>11421</v>
      </c>
      <c r="AZ2501">
        <v>32827</v>
      </c>
      <c r="BA2501">
        <v>5706</v>
      </c>
      <c r="BB2501">
        <v>5706</v>
      </c>
      <c r="BC2501">
        <v>0</v>
      </c>
      <c r="BE2501">
        <v>12095</v>
      </c>
      <c r="BH2501" t="s">
        <v>11427</v>
      </c>
      <c r="BI2501" t="s">
        <v>11427</v>
      </c>
      <c r="BJ2501" t="s">
        <v>11428</v>
      </c>
      <c r="BK2501" t="s">
        <v>11428</v>
      </c>
      <c r="BL2501" t="s">
        <v>11428</v>
      </c>
      <c r="BM2501" t="s">
        <v>11428</v>
      </c>
      <c r="BN2501" t="s">
        <v>11428</v>
      </c>
      <c r="BO2501" t="s">
        <v>11428</v>
      </c>
      <c r="BP2501" t="s">
        <v>11428</v>
      </c>
      <c r="BQ2501" t="s">
        <v>11427</v>
      </c>
      <c r="BR2501" t="s">
        <v>11427</v>
      </c>
      <c r="BS2501" t="s">
        <v>11427</v>
      </c>
      <c r="BT2501" t="s">
        <v>11427</v>
      </c>
      <c r="BU2501" t="s">
        <v>11427</v>
      </c>
      <c r="BV2501" t="s">
        <v>11427</v>
      </c>
      <c r="BW2501" t="s">
        <v>11427</v>
      </c>
      <c r="BY2501" t="s">
        <v>11427</v>
      </c>
      <c r="CB2501" t="s">
        <v>11427</v>
      </c>
      <c r="CD2501">
        <v>298</v>
      </c>
      <c r="CE2501">
        <v>35</v>
      </c>
      <c r="CF2501">
        <v>333</v>
      </c>
      <c r="CG2501">
        <v>5</v>
      </c>
      <c r="CH2501">
        <v>18</v>
      </c>
      <c r="CI2501">
        <v>859</v>
      </c>
    </row>
    <row r="2502" spans="1:87">
      <c r="A2502">
        <v>120144003630</v>
      </c>
      <c r="B2502" t="s">
        <v>11490</v>
      </c>
      <c r="C2502" t="s">
        <v>20525</v>
      </c>
      <c r="D2502" t="s">
        <v>21130</v>
      </c>
      <c r="E2502" t="s">
        <v>16602</v>
      </c>
      <c r="F2502" t="s">
        <v>21131</v>
      </c>
      <c r="G2502" t="s">
        <v>21132</v>
      </c>
      <c r="H2502" t="s">
        <v>16605</v>
      </c>
      <c r="I2502" t="s">
        <v>11421</v>
      </c>
      <c r="J2502">
        <v>32835</v>
      </c>
      <c r="K2502" t="s">
        <v>11422</v>
      </c>
      <c r="L2502">
        <v>12</v>
      </c>
      <c r="M2502">
        <v>6</v>
      </c>
      <c r="N2502">
        <v>8</v>
      </c>
      <c r="W2502">
        <v>446</v>
      </c>
      <c r="X2502">
        <v>441</v>
      </c>
      <c r="Y2502">
        <v>423</v>
      </c>
      <c r="AD2502" t="s">
        <v>11424</v>
      </c>
      <c r="AE2502">
        <v>28.491800000000001</v>
      </c>
      <c r="AF2502">
        <v>-81.505600000000001</v>
      </c>
      <c r="AG2502" t="s">
        <v>21133</v>
      </c>
      <c r="AH2502">
        <v>48</v>
      </c>
      <c r="AI2502">
        <v>677</v>
      </c>
      <c r="AJ2502">
        <v>633</v>
      </c>
      <c r="AK2502">
        <v>5</v>
      </c>
      <c r="AL2502">
        <v>59</v>
      </c>
      <c r="AM2502">
        <v>523</v>
      </c>
      <c r="AN2502">
        <v>375</v>
      </c>
      <c r="AO2502">
        <v>322</v>
      </c>
      <c r="AP2502">
        <v>812</v>
      </c>
      <c r="AQ2502">
        <v>72</v>
      </c>
      <c r="AR2502">
        <v>884</v>
      </c>
      <c r="AS2502">
        <v>19</v>
      </c>
      <c r="AT2502">
        <v>69</v>
      </c>
      <c r="AU2502">
        <v>1201440</v>
      </c>
      <c r="AV2502">
        <v>3630</v>
      </c>
      <c r="AW2502" t="s">
        <v>21132</v>
      </c>
      <c r="AX2502" t="s">
        <v>16605</v>
      </c>
      <c r="AY2502" t="s">
        <v>11421</v>
      </c>
      <c r="AZ2502">
        <v>32835</v>
      </c>
      <c r="BA2502">
        <v>3132</v>
      </c>
      <c r="BB2502">
        <v>3132</v>
      </c>
      <c r="BC2502">
        <v>0</v>
      </c>
      <c r="BE2502">
        <v>12095</v>
      </c>
      <c r="BH2502" t="s">
        <v>11427</v>
      </c>
      <c r="BI2502" t="s">
        <v>11427</v>
      </c>
      <c r="BJ2502" t="s">
        <v>11427</v>
      </c>
      <c r="BK2502" t="s">
        <v>11427</v>
      </c>
      <c r="BL2502" t="s">
        <v>11427</v>
      </c>
      <c r="BM2502" t="s">
        <v>11427</v>
      </c>
      <c r="BN2502" t="s">
        <v>11427</v>
      </c>
      <c r="BO2502" t="s">
        <v>11427</v>
      </c>
      <c r="BP2502" t="s">
        <v>11427</v>
      </c>
      <c r="BQ2502" t="s">
        <v>11428</v>
      </c>
      <c r="BR2502" t="s">
        <v>11428</v>
      </c>
      <c r="BS2502" t="s">
        <v>11428</v>
      </c>
      <c r="BT2502" t="s">
        <v>11427</v>
      </c>
      <c r="BU2502" t="s">
        <v>11427</v>
      </c>
      <c r="BV2502" t="s">
        <v>11427</v>
      </c>
      <c r="BW2502" t="s">
        <v>11427</v>
      </c>
      <c r="BY2502" t="s">
        <v>11428</v>
      </c>
      <c r="CB2502" t="s">
        <v>11427</v>
      </c>
      <c r="CD2502">
        <v>812</v>
      </c>
      <c r="CE2502">
        <v>72</v>
      </c>
      <c r="CF2502">
        <v>884</v>
      </c>
      <c r="CG2502">
        <v>4</v>
      </c>
      <c r="CH2502">
        <v>22</v>
      </c>
      <c r="CI2502">
        <v>1310</v>
      </c>
    </row>
    <row r="2503" spans="1:87">
      <c r="A2503">
        <v>120144003738</v>
      </c>
      <c r="B2503" t="s">
        <v>11490</v>
      </c>
      <c r="C2503" t="s">
        <v>20525</v>
      </c>
      <c r="D2503" t="s">
        <v>21134</v>
      </c>
      <c r="E2503" t="s">
        <v>16602</v>
      </c>
      <c r="F2503" t="s">
        <v>21135</v>
      </c>
      <c r="G2503" t="s">
        <v>21136</v>
      </c>
      <c r="H2503" t="s">
        <v>20689</v>
      </c>
      <c r="I2503" t="s">
        <v>11421</v>
      </c>
      <c r="J2503">
        <v>34761</v>
      </c>
      <c r="K2503" t="s">
        <v>11422</v>
      </c>
      <c r="L2503">
        <v>12</v>
      </c>
      <c r="M2503" t="s">
        <v>11423</v>
      </c>
      <c r="N2503">
        <v>8</v>
      </c>
      <c r="Q2503">
        <v>36</v>
      </c>
      <c r="R2503">
        <v>39</v>
      </c>
      <c r="S2503">
        <v>40</v>
      </c>
      <c r="T2503">
        <v>40</v>
      </c>
      <c r="U2503">
        <v>50</v>
      </c>
      <c r="V2503">
        <v>79</v>
      </c>
      <c r="W2503">
        <v>56</v>
      </c>
      <c r="X2503">
        <v>60</v>
      </c>
      <c r="Y2503">
        <v>64</v>
      </c>
      <c r="AD2503" t="s">
        <v>11424</v>
      </c>
      <c r="AE2503">
        <v>28.591699999999999</v>
      </c>
      <c r="AF2503">
        <v>-81.560400000000001</v>
      </c>
      <c r="AG2503" t="s">
        <v>21137</v>
      </c>
      <c r="AH2503">
        <v>48</v>
      </c>
      <c r="AI2503">
        <v>224</v>
      </c>
      <c r="AJ2503">
        <v>240</v>
      </c>
      <c r="AK2503">
        <v>1</v>
      </c>
      <c r="AL2503">
        <v>18</v>
      </c>
      <c r="AM2503">
        <v>55</v>
      </c>
      <c r="AN2503">
        <v>66</v>
      </c>
      <c r="AO2503">
        <v>303</v>
      </c>
      <c r="AP2503">
        <v>0</v>
      </c>
      <c r="AQ2503">
        <v>0</v>
      </c>
      <c r="AR2503">
        <v>0</v>
      </c>
      <c r="AS2503">
        <v>15.5</v>
      </c>
      <c r="AT2503">
        <v>30</v>
      </c>
      <c r="AU2503">
        <v>1201440</v>
      </c>
      <c r="AV2503">
        <v>3738</v>
      </c>
      <c r="AW2503" t="s">
        <v>21136</v>
      </c>
      <c r="AX2503" t="s">
        <v>20689</v>
      </c>
      <c r="AY2503" t="s">
        <v>11421</v>
      </c>
      <c r="AZ2503">
        <v>34761</v>
      </c>
      <c r="BA2503">
        <v>3722</v>
      </c>
      <c r="BB2503">
        <v>3722</v>
      </c>
      <c r="BC2503">
        <v>0</v>
      </c>
      <c r="BE2503">
        <v>12095</v>
      </c>
      <c r="BH2503" t="s">
        <v>11427</v>
      </c>
      <c r="BI2503" t="s">
        <v>11427</v>
      </c>
      <c r="BJ2503" t="s">
        <v>11427</v>
      </c>
      <c r="BK2503" t="s">
        <v>11428</v>
      </c>
      <c r="BL2503" t="s">
        <v>11428</v>
      </c>
      <c r="BM2503" t="s">
        <v>11428</v>
      </c>
      <c r="BN2503" t="s">
        <v>11428</v>
      </c>
      <c r="BO2503" t="s">
        <v>11428</v>
      </c>
      <c r="BP2503" t="s">
        <v>11428</v>
      </c>
      <c r="BQ2503" t="s">
        <v>11428</v>
      </c>
      <c r="BR2503" t="s">
        <v>11428</v>
      </c>
      <c r="BS2503" t="s">
        <v>11428</v>
      </c>
      <c r="BT2503" t="s">
        <v>11427</v>
      </c>
      <c r="BU2503" t="s">
        <v>11427</v>
      </c>
      <c r="BV2503" t="s">
        <v>11427</v>
      </c>
      <c r="BW2503" t="s">
        <v>11427</v>
      </c>
      <c r="BY2503" t="s">
        <v>11427</v>
      </c>
      <c r="CB2503" t="s">
        <v>11428</v>
      </c>
      <c r="CD2503">
        <v>0</v>
      </c>
      <c r="CE2503">
        <v>0</v>
      </c>
      <c r="CF2503">
        <v>0</v>
      </c>
      <c r="CG2503">
        <v>2</v>
      </c>
      <c r="CH2503">
        <v>19</v>
      </c>
      <c r="CI2503">
        <v>464</v>
      </c>
    </row>
    <row r="2504" spans="1:87">
      <c r="A2504">
        <v>120144003739</v>
      </c>
      <c r="B2504" t="s">
        <v>11490</v>
      </c>
      <c r="C2504" t="s">
        <v>20525</v>
      </c>
      <c r="D2504" t="s">
        <v>21138</v>
      </c>
      <c r="E2504" t="s">
        <v>16602</v>
      </c>
      <c r="F2504" t="s">
        <v>21139</v>
      </c>
      <c r="G2504" t="s">
        <v>21140</v>
      </c>
      <c r="H2504" t="s">
        <v>16605</v>
      </c>
      <c r="I2504" t="s">
        <v>11421</v>
      </c>
      <c r="J2504">
        <v>32801</v>
      </c>
      <c r="K2504" t="s">
        <v>11422</v>
      </c>
      <c r="L2504">
        <v>12</v>
      </c>
      <c r="M2504" t="s">
        <v>11461</v>
      </c>
      <c r="N2504">
        <v>5</v>
      </c>
      <c r="P2504">
        <v>20</v>
      </c>
      <c r="Q2504">
        <v>17</v>
      </c>
      <c r="R2504">
        <v>26</v>
      </c>
      <c r="S2504">
        <v>24</v>
      </c>
      <c r="T2504">
        <v>16</v>
      </c>
      <c r="U2504">
        <v>21</v>
      </c>
      <c r="V2504">
        <v>15</v>
      </c>
      <c r="AD2504" t="s">
        <v>11424</v>
      </c>
      <c r="AE2504">
        <v>28.546600000000002</v>
      </c>
      <c r="AF2504">
        <v>-81.389099999999999</v>
      </c>
      <c r="AG2504" t="s">
        <v>21141</v>
      </c>
      <c r="AH2504">
        <v>48</v>
      </c>
      <c r="AI2504">
        <v>65</v>
      </c>
      <c r="AJ2504">
        <v>74</v>
      </c>
      <c r="AK2504">
        <v>0</v>
      </c>
      <c r="AL2504">
        <v>0</v>
      </c>
      <c r="AM2504">
        <v>131</v>
      </c>
      <c r="AN2504">
        <v>5</v>
      </c>
      <c r="AO2504">
        <v>0</v>
      </c>
      <c r="AP2504">
        <v>109</v>
      </c>
      <c r="AQ2504">
        <v>3</v>
      </c>
      <c r="AR2504">
        <v>112</v>
      </c>
      <c r="AS2504">
        <v>10.7</v>
      </c>
      <c r="AT2504">
        <v>13</v>
      </c>
      <c r="AU2504">
        <v>1201440</v>
      </c>
      <c r="AV2504">
        <v>3739</v>
      </c>
      <c r="AW2504" t="s">
        <v>21140</v>
      </c>
      <c r="AX2504" t="s">
        <v>16605</v>
      </c>
      <c r="AY2504" t="s">
        <v>11421</v>
      </c>
      <c r="AZ2504">
        <v>32801</v>
      </c>
      <c r="BC2504">
        <v>0</v>
      </c>
      <c r="BE2504">
        <v>12095</v>
      </c>
      <c r="BH2504" t="s">
        <v>11427</v>
      </c>
      <c r="BI2504" t="s">
        <v>11427</v>
      </c>
      <c r="BJ2504" t="s">
        <v>11428</v>
      </c>
      <c r="BK2504" t="s">
        <v>11428</v>
      </c>
      <c r="BL2504" t="s">
        <v>11428</v>
      </c>
      <c r="BM2504" t="s">
        <v>11428</v>
      </c>
      <c r="BN2504" t="s">
        <v>11428</v>
      </c>
      <c r="BO2504" t="s">
        <v>11428</v>
      </c>
      <c r="BP2504" t="s">
        <v>11428</v>
      </c>
      <c r="BQ2504" t="s">
        <v>11427</v>
      </c>
      <c r="BR2504" t="s">
        <v>11427</v>
      </c>
      <c r="BS2504" t="s">
        <v>11427</v>
      </c>
      <c r="BT2504" t="s">
        <v>11427</v>
      </c>
      <c r="BU2504" t="s">
        <v>11427</v>
      </c>
      <c r="BV2504" t="s">
        <v>11427</v>
      </c>
      <c r="BW2504" t="s">
        <v>11427</v>
      </c>
      <c r="BY2504" t="s">
        <v>11428</v>
      </c>
      <c r="CB2504" t="s">
        <v>11428</v>
      </c>
      <c r="CD2504">
        <v>109</v>
      </c>
      <c r="CE2504">
        <v>3</v>
      </c>
      <c r="CF2504">
        <v>112</v>
      </c>
      <c r="CG2504">
        <v>0</v>
      </c>
      <c r="CH2504">
        <v>3</v>
      </c>
      <c r="CI2504">
        <v>139</v>
      </c>
    </row>
    <row r="2505" spans="1:87">
      <c r="A2505">
        <v>120144003741</v>
      </c>
      <c r="B2505" t="s">
        <v>11490</v>
      </c>
      <c r="C2505" t="s">
        <v>20525</v>
      </c>
      <c r="D2505" t="s">
        <v>21142</v>
      </c>
      <c r="E2505" t="s">
        <v>16602</v>
      </c>
      <c r="F2505" t="s">
        <v>20613</v>
      </c>
      <c r="G2505" t="s">
        <v>21143</v>
      </c>
      <c r="H2505" t="s">
        <v>16605</v>
      </c>
      <c r="I2505" t="s">
        <v>11421</v>
      </c>
      <c r="J2505">
        <v>32806</v>
      </c>
      <c r="K2505" t="s">
        <v>11422</v>
      </c>
      <c r="L2505">
        <v>12</v>
      </c>
      <c r="M2505" t="s">
        <v>11461</v>
      </c>
      <c r="N2505">
        <v>3</v>
      </c>
      <c r="P2505">
        <v>65</v>
      </c>
      <c r="Q2505">
        <v>28</v>
      </c>
      <c r="R2505">
        <v>22</v>
      </c>
      <c r="S2505">
        <v>23</v>
      </c>
      <c r="T2505">
        <v>16</v>
      </c>
      <c r="AD2505" t="s">
        <v>11424</v>
      </c>
      <c r="AE2505">
        <v>28.506399999999999</v>
      </c>
      <c r="AF2505">
        <v>-81.375500000000002</v>
      </c>
      <c r="AG2505" t="s">
        <v>21144</v>
      </c>
      <c r="AH2505">
        <v>48</v>
      </c>
      <c r="AI2505">
        <v>104</v>
      </c>
      <c r="AJ2505">
        <v>50</v>
      </c>
      <c r="AK2505">
        <v>0</v>
      </c>
      <c r="AL2505">
        <v>1</v>
      </c>
      <c r="AM2505">
        <v>29</v>
      </c>
      <c r="AN2505">
        <v>97</v>
      </c>
      <c r="AO2505">
        <v>20</v>
      </c>
      <c r="AP2505">
        <v>104</v>
      </c>
      <c r="AQ2505">
        <v>5</v>
      </c>
      <c r="AR2505">
        <v>109</v>
      </c>
      <c r="AS2505">
        <v>4.8</v>
      </c>
      <c r="AT2505">
        <v>32</v>
      </c>
      <c r="AU2505">
        <v>1201440</v>
      </c>
      <c r="AV2505">
        <v>3741</v>
      </c>
      <c r="AW2505" t="s">
        <v>21143</v>
      </c>
      <c r="AX2505" t="s">
        <v>16605</v>
      </c>
      <c r="AY2505" t="s">
        <v>11421</v>
      </c>
      <c r="AZ2505">
        <v>32806</v>
      </c>
      <c r="BA2505">
        <v>6125</v>
      </c>
      <c r="BB2505">
        <v>6125</v>
      </c>
      <c r="BC2505">
        <v>0</v>
      </c>
      <c r="BE2505">
        <v>12095</v>
      </c>
      <c r="BH2505" t="s">
        <v>11427</v>
      </c>
      <c r="BI2505" t="s">
        <v>11427</v>
      </c>
      <c r="BJ2505" t="s">
        <v>11428</v>
      </c>
      <c r="BK2505" t="s">
        <v>11428</v>
      </c>
      <c r="BL2505" t="s">
        <v>11428</v>
      </c>
      <c r="BM2505" t="s">
        <v>11428</v>
      </c>
      <c r="BN2505" t="s">
        <v>11428</v>
      </c>
      <c r="BO2505" t="s">
        <v>11427</v>
      </c>
      <c r="BP2505" t="s">
        <v>11427</v>
      </c>
      <c r="BQ2505" t="s">
        <v>11427</v>
      </c>
      <c r="BR2505" t="s">
        <v>11427</v>
      </c>
      <c r="BS2505" t="s">
        <v>11427</v>
      </c>
      <c r="BT2505" t="s">
        <v>11427</v>
      </c>
      <c r="BU2505" t="s">
        <v>11427</v>
      </c>
      <c r="BV2505" t="s">
        <v>11427</v>
      </c>
      <c r="BW2505" t="s">
        <v>11427</v>
      </c>
      <c r="BY2505" t="s">
        <v>11428</v>
      </c>
      <c r="CB2505" t="s">
        <v>11428</v>
      </c>
      <c r="CD2505">
        <v>104</v>
      </c>
      <c r="CE2505">
        <v>5</v>
      </c>
      <c r="CF2505">
        <v>109</v>
      </c>
      <c r="CG2505">
        <v>0</v>
      </c>
      <c r="CH2505">
        <v>7</v>
      </c>
      <c r="CI2505">
        <v>154</v>
      </c>
    </row>
    <row r="2506" spans="1:87">
      <c r="A2506">
        <v>120144003742</v>
      </c>
      <c r="B2506" t="s">
        <v>11490</v>
      </c>
      <c r="C2506" t="s">
        <v>20525</v>
      </c>
      <c r="D2506" t="s">
        <v>21145</v>
      </c>
      <c r="E2506" t="s">
        <v>16602</v>
      </c>
      <c r="F2506" t="s">
        <v>21146</v>
      </c>
      <c r="G2506" t="s">
        <v>21147</v>
      </c>
      <c r="H2506" t="s">
        <v>16605</v>
      </c>
      <c r="I2506" t="s">
        <v>11421</v>
      </c>
      <c r="J2506">
        <v>32822</v>
      </c>
      <c r="K2506" t="s">
        <v>11422</v>
      </c>
      <c r="L2506">
        <v>12</v>
      </c>
      <c r="M2506" t="s">
        <v>11461</v>
      </c>
      <c r="N2506">
        <v>5</v>
      </c>
      <c r="P2506">
        <v>19</v>
      </c>
      <c r="Q2506">
        <v>74</v>
      </c>
      <c r="R2506">
        <v>93</v>
      </c>
      <c r="S2506">
        <v>107</v>
      </c>
      <c r="T2506">
        <v>111</v>
      </c>
      <c r="U2506">
        <v>111</v>
      </c>
      <c r="V2506">
        <v>102</v>
      </c>
      <c r="AD2506" t="s">
        <v>11424</v>
      </c>
      <c r="AE2506">
        <v>28.491099999999999</v>
      </c>
      <c r="AF2506">
        <v>-81.283100000000005</v>
      </c>
      <c r="AG2506" t="s">
        <v>21148</v>
      </c>
      <c r="AH2506">
        <v>48</v>
      </c>
      <c r="AI2506">
        <v>317</v>
      </c>
      <c r="AJ2506">
        <v>300</v>
      </c>
      <c r="AK2506">
        <v>1</v>
      </c>
      <c r="AL2506">
        <v>13</v>
      </c>
      <c r="AM2506">
        <v>30</v>
      </c>
      <c r="AN2506">
        <v>502</v>
      </c>
      <c r="AO2506">
        <v>64</v>
      </c>
      <c r="AP2506">
        <v>514</v>
      </c>
      <c r="AQ2506">
        <v>0</v>
      </c>
      <c r="AR2506">
        <v>514</v>
      </c>
      <c r="AS2506">
        <v>14.3</v>
      </c>
      <c r="AT2506">
        <v>43</v>
      </c>
      <c r="AU2506">
        <v>1201440</v>
      </c>
      <c r="AV2506">
        <v>3742</v>
      </c>
      <c r="AW2506" t="s">
        <v>21147</v>
      </c>
      <c r="AX2506" t="s">
        <v>16605</v>
      </c>
      <c r="AY2506" t="s">
        <v>11421</v>
      </c>
      <c r="AZ2506">
        <v>32822</v>
      </c>
      <c r="BA2506">
        <v>5622</v>
      </c>
      <c r="BB2506">
        <v>5622</v>
      </c>
      <c r="BC2506">
        <v>0</v>
      </c>
      <c r="BE2506">
        <v>12095</v>
      </c>
      <c r="BH2506" t="s">
        <v>11427</v>
      </c>
      <c r="BI2506" t="s">
        <v>11427</v>
      </c>
      <c r="BJ2506" t="s">
        <v>11428</v>
      </c>
      <c r="BK2506" t="s">
        <v>11428</v>
      </c>
      <c r="BL2506" t="s">
        <v>11428</v>
      </c>
      <c r="BM2506" t="s">
        <v>11428</v>
      </c>
      <c r="BN2506" t="s">
        <v>11428</v>
      </c>
      <c r="BO2506" t="s">
        <v>11428</v>
      </c>
      <c r="BP2506" t="s">
        <v>11428</v>
      </c>
      <c r="BQ2506" t="s">
        <v>11427</v>
      </c>
      <c r="BR2506" t="s">
        <v>11427</v>
      </c>
      <c r="BS2506" t="s">
        <v>11427</v>
      </c>
      <c r="BT2506" t="s">
        <v>11427</v>
      </c>
      <c r="BU2506" t="s">
        <v>11427</v>
      </c>
      <c r="BV2506" t="s">
        <v>11427</v>
      </c>
      <c r="BW2506" t="s">
        <v>11427</v>
      </c>
      <c r="BY2506" t="s">
        <v>11428</v>
      </c>
      <c r="CB2506" t="s">
        <v>11427</v>
      </c>
      <c r="CD2506">
        <v>514</v>
      </c>
      <c r="CE2506">
        <v>0</v>
      </c>
      <c r="CF2506">
        <v>514</v>
      </c>
      <c r="CG2506">
        <v>1</v>
      </c>
      <c r="CH2506">
        <v>6</v>
      </c>
      <c r="CI2506">
        <v>617</v>
      </c>
    </row>
    <row r="2507" spans="1:87">
      <c r="A2507">
        <v>120144003743</v>
      </c>
      <c r="B2507" t="s">
        <v>11490</v>
      </c>
      <c r="C2507" t="s">
        <v>20525</v>
      </c>
      <c r="D2507" t="s">
        <v>21149</v>
      </c>
      <c r="E2507" t="s">
        <v>16602</v>
      </c>
      <c r="F2507" t="s">
        <v>21150</v>
      </c>
      <c r="G2507" t="s">
        <v>21151</v>
      </c>
      <c r="H2507" t="s">
        <v>16605</v>
      </c>
      <c r="I2507" t="s">
        <v>11421</v>
      </c>
      <c r="J2507">
        <v>32828</v>
      </c>
      <c r="K2507" t="s">
        <v>11422</v>
      </c>
      <c r="L2507">
        <v>12</v>
      </c>
      <c r="M2507" t="s">
        <v>11461</v>
      </c>
      <c r="N2507">
        <v>5</v>
      </c>
      <c r="P2507">
        <v>62</v>
      </c>
      <c r="Q2507">
        <v>66</v>
      </c>
      <c r="R2507">
        <v>94</v>
      </c>
      <c r="S2507">
        <v>96</v>
      </c>
      <c r="T2507">
        <v>100</v>
      </c>
      <c r="U2507">
        <v>108</v>
      </c>
      <c r="V2507">
        <v>97</v>
      </c>
      <c r="AD2507" t="s">
        <v>11424</v>
      </c>
      <c r="AE2507">
        <v>28.549800000000001</v>
      </c>
      <c r="AF2507">
        <v>-81.1631</v>
      </c>
      <c r="AG2507" t="s">
        <v>21152</v>
      </c>
      <c r="AH2507">
        <v>48</v>
      </c>
      <c r="AI2507">
        <v>318</v>
      </c>
      <c r="AJ2507">
        <v>305</v>
      </c>
      <c r="AK2507">
        <v>1</v>
      </c>
      <c r="AL2507">
        <v>40</v>
      </c>
      <c r="AM2507">
        <v>82</v>
      </c>
      <c r="AN2507">
        <v>314</v>
      </c>
      <c r="AO2507">
        <v>168</v>
      </c>
      <c r="AP2507">
        <v>341</v>
      </c>
      <c r="AQ2507">
        <v>17</v>
      </c>
      <c r="AR2507">
        <v>358</v>
      </c>
      <c r="AS2507">
        <v>14.8</v>
      </c>
      <c r="AT2507">
        <v>42</v>
      </c>
      <c r="AU2507">
        <v>1201440</v>
      </c>
      <c r="AV2507">
        <v>3743</v>
      </c>
      <c r="AW2507" t="s">
        <v>21151</v>
      </c>
      <c r="AX2507" t="s">
        <v>16605</v>
      </c>
      <c r="AY2507" t="s">
        <v>11421</v>
      </c>
      <c r="AZ2507">
        <v>32828</v>
      </c>
      <c r="BA2507">
        <v>6616</v>
      </c>
      <c r="BB2507">
        <v>6616</v>
      </c>
      <c r="BC2507">
        <v>0</v>
      </c>
      <c r="BE2507">
        <v>12095</v>
      </c>
      <c r="BH2507" t="s">
        <v>11427</v>
      </c>
      <c r="BI2507" t="s">
        <v>11427</v>
      </c>
      <c r="BJ2507" t="s">
        <v>11428</v>
      </c>
      <c r="BK2507" t="s">
        <v>11428</v>
      </c>
      <c r="BL2507" t="s">
        <v>11428</v>
      </c>
      <c r="BM2507" t="s">
        <v>11428</v>
      </c>
      <c r="BN2507" t="s">
        <v>11428</v>
      </c>
      <c r="BO2507" t="s">
        <v>11428</v>
      </c>
      <c r="BP2507" t="s">
        <v>11428</v>
      </c>
      <c r="BQ2507" t="s">
        <v>11427</v>
      </c>
      <c r="BR2507" t="s">
        <v>11427</v>
      </c>
      <c r="BS2507" t="s">
        <v>11427</v>
      </c>
      <c r="BT2507" t="s">
        <v>11427</v>
      </c>
      <c r="BU2507" t="s">
        <v>11427</v>
      </c>
      <c r="BV2507" t="s">
        <v>11427</v>
      </c>
      <c r="BW2507" t="s">
        <v>11427</v>
      </c>
      <c r="BY2507" t="s">
        <v>11428</v>
      </c>
      <c r="CB2507" t="s">
        <v>11427</v>
      </c>
      <c r="CD2507">
        <v>341</v>
      </c>
      <c r="CE2507">
        <v>17</v>
      </c>
      <c r="CF2507">
        <v>358</v>
      </c>
      <c r="CG2507">
        <v>3</v>
      </c>
      <c r="CH2507">
        <v>15</v>
      </c>
      <c r="CI2507">
        <v>623</v>
      </c>
    </row>
    <row r="2508" spans="1:87">
      <c r="A2508">
        <v>120144003744</v>
      </c>
      <c r="B2508" t="s">
        <v>11490</v>
      </c>
      <c r="C2508" t="s">
        <v>20525</v>
      </c>
      <c r="D2508" t="s">
        <v>21153</v>
      </c>
      <c r="E2508" t="s">
        <v>16602</v>
      </c>
      <c r="F2508" t="s">
        <v>21154</v>
      </c>
      <c r="G2508" t="s">
        <v>21155</v>
      </c>
      <c r="H2508" t="s">
        <v>16605</v>
      </c>
      <c r="I2508" t="s">
        <v>11421</v>
      </c>
      <c r="J2508">
        <v>32828</v>
      </c>
      <c r="K2508" t="s">
        <v>11422</v>
      </c>
      <c r="L2508">
        <v>12</v>
      </c>
      <c r="M2508" t="s">
        <v>11461</v>
      </c>
      <c r="N2508">
        <v>5</v>
      </c>
      <c r="P2508">
        <v>15</v>
      </c>
      <c r="Q2508">
        <v>130</v>
      </c>
      <c r="R2508">
        <v>139</v>
      </c>
      <c r="S2508">
        <v>154</v>
      </c>
      <c r="T2508">
        <v>187</v>
      </c>
      <c r="U2508">
        <v>160</v>
      </c>
      <c r="V2508">
        <v>164</v>
      </c>
      <c r="AD2508" t="s">
        <v>11424</v>
      </c>
      <c r="AE2508">
        <v>28.511199999999999</v>
      </c>
      <c r="AF2508">
        <v>-81.148799999999994</v>
      </c>
      <c r="AG2508" t="s">
        <v>21156</v>
      </c>
      <c r="AH2508">
        <v>48</v>
      </c>
      <c r="AI2508">
        <v>489</v>
      </c>
      <c r="AJ2508">
        <v>460</v>
      </c>
      <c r="AK2508">
        <v>4</v>
      </c>
      <c r="AL2508">
        <v>71</v>
      </c>
      <c r="AM2508">
        <v>51</v>
      </c>
      <c r="AN2508">
        <v>277</v>
      </c>
      <c r="AO2508">
        <v>516</v>
      </c>
      <c r="AP2508">
        <v>214</v>
      </c>
      <c r="AQ2508">
        <v>35</v>
      </c>
      <c r="AR2508">
        <v>249</v>
      </c>
      <c r="AS2508">
        <v>15.6</v>
      </c>
      <c r="AT2508">
        <v>61</v>
      </c>
      <c r="AU2508">
        <v>1201440</v>
      </c>
      <c r="AV2508">
        <v>3744</v>
      </c>
      <c r="AW2508" t="s">
        <v>21155</v>
      </c>
      <c r="AX2508" t="s">
        <v>16605</v>
      </c>
      <c r="AY2508" t="s">
        <v>11421</v>
      </c>
      <c r="AZ2508">
        <v>32828</v>
      </c>
      <c r="BA2508">
        <v>7765</v>
      </c>
      <c r="BB2508">
        <v>7765</v>
      </c>
      <c r="BC2508">
        <v>0</v>
      </c>
      <c r="BE2508">
        <v>12095</v>
      </c>
      <c r="BH2508" t="s">
        <v>11427</v>
      </c>
      <c r="BI2508" t="s">
        <v>11427</v>
      </c>
      <c r="BJ2508" t="s">
        <v>11428</v>
      </c>
      <c r="BK2508" t="s">
        <v>11428</v>
      </c>
      <c r="BL2508" t="s">
        <v>11428</v>
      </c>
      <c r="BM2508" t="s">
        <v>11428</v>
      </c>
      <c r="BN2508" t="s">
        <v>11428</v>
      </c>
      <c r="BO2508" t="s">
        <v>11428</v>
      </c>
      <c r="BP2508" t="s">
        <v>11428</v>
      </c>
      <c r="BQ2508" t="s">
        <v>11427</v>
      </c>
      <c r="BR2508" t="s">
        <v>11427</v>
      </c>
      <c r="BS2508" t="s">
        <v>11427</v>
      </c>
      <c r="BT2508" t="s">
        <v>11427</v>
      </c>
      <c r="BU2508" t="s">
        <v>11427</v>
      </c>
      <c r="BV2508" t="s">
        <v>11427</v>
      </c>
      <c r="BW2508" t="s">
        <v>11427</v>
      </c>
      <c r="BY2508" t="s">
        <v>11427</v>
      </c>
      <c r="CB2508" t="s">
        <v>11427</v>
      </c>
      <c r="CD2508">
        <v>214</v>
      </c>
      <c r="CE2508">
        <v>35</v>
      </c>
      <c r="CF2508">
        <v>249</v>
      </c>
      <c r="CG2508">
        <v>0</v>
      </c>
      <c r="CH2508">
        <v>30</v>
      </c>
      <c r="CI2508">
        <v>949</v>
      </c>
    </row>
    <row r="2509" spans="1:87">
      <c r="A2509">
        <v>120144003747</v>
      </c>
      <c r="B2509" t="s">
        <v>11490</v>
      </c>
      <c r="C2509" t="s">
        <v>20525</v>
      </c>
      <c r="D2509" t="s">
        <v>21157</v>
      </c>
      <c r="E2509" t="s">
        <v>16602</v>
      </c>
      <c r="F2509" t="s">
        <v>21158</v>
      </c>
      <c r="G2509" t="s">
        <v>21159</v>
      </c>
      <c r="H2509" t="s">
        <v>16605</v>
      </c>
      <c r="I2509" t="s">
        <v>11421</v>
      </c>
      <c r="J2509">
        <v>32829</v>
      </c>
      <c r="K2509" t="s">
        <v>11422</v>
      </c>
      <c r="L2509">
        <v>12</v>
      </c>
      <c r="M2509">
        <v>6</v>
      </c>
      <c r="N2509">
        <v>8</v>
      </c>
      <c r="W2509">
        <v>278</v>
      </c>
      <c r="X2509">
        <v>292</v>
      </c>
      <c r="Y2509">
        <v>301</v>
      </c>
      <c r="AD2509" t="s">
        <v>11424</v>
      </c>
      <c r="AE2509">
        <v>28.474299999999999</v>
      </c>
      <c r="AF2509">
        <v>-81.2577</v>
      </c>
      <c r="AG2509" t="s">
        <v>21160</v>
      </c>
      <c r="AH2509">
        <v>48</v>
      </c>
      <c r="AI2509">
        <v>447</v>
      </c>
      <c r="AJ2509">
        <v>424</v>
      </c>
      <c r="AK2509">
        <v>4</v>
      </c>
      <c r="AL2509">
        <v>45</v>
      </c>
      <c r="AM2509">
        <v>111</v>
      </c>
      <c r="AN2509">
        <v>532</v>
      </c>
      <c r="AO2509">
        <v>155</v>
      </c>
      <c r="AP2509">
        <v>487</v>
      </c>
      <c r="AQ2509">
        <v>82</v>
      </c>
      <c r="AR2509">
        <v>569</v>
      </c>
      <c r="AS2509">
        <v>18.5</v>
      </c>
      <c r="AT2509">
        <v>47</v>
      </c>
      <c r="AU2509">
        <v>1201440</v>
      </c>
      <c r="AV2509">
        <v>3747</v>
      </c>
      <c r="AW2509" t="s">
        <v>21159</v>
      </c>
      <c r="AX2509" t="s">
        <v>16605</v>
      </c>
      <c r="AY2509" t="s">
        <v>11421</v>
      </c>
      <c r="AZ2509">
        <v>32829</v>
      </c>
      <c r="BA2509">
        <v>7627</v>
      </c>
      <c r="BB2509">
        <v>7627</v>
      </c>
      <c r="BC2509">
        <v>0</v>
      </c>
      <c r="BE2509">
        <v>12095</v>
      </c>
      <c r="BH2509" t="s">
        <v>11427</v>
      </c>
      <c r="BI2509" t="s">
        <v>11427</v>
      </c>
      <c r="BJ2509" t="s">
        <v>11427</v>
      </c>
      <c r="BK2509" t="s">
        <v>11427</v>
      </c>
      <c r="BL2509" t="s">
        <v>11427</v>
      </c>
      <c r="BM2509" t="s">
        <v>11427</v>
      </c>
      <c r="BN2509" t="s">
        <v>11427</v>
      </c>
      <c r="BO2509" t="s">
        <v>11427</v>
      </c>
      <c r="BP2509" t="s">
        <v>11427</v>
      </c>
      <c r="BQ2509" t="s">
        <v>11428</v>
      </c>
      <c r="BR2509" t="s">
        <v>11428</v>
      </c>
      <c r="BS2509" t="s">
        <v>11428</v>
      </c>
      <c r="BT2509" t="s">
        <v>11427</v>
      </c>
      <c r="BU2509" t="s">
        <v>11427</v>
      </c>
      <c r="BV2509" t="s">
        <v>11427</v>
      </c>
      <c r="BW2509" t="s">
        <v>11427</v>
      </c>
      <c r="BY2509" t="s">
        <v>11428</v>
      </c>
      <c r="CB2509" t="s">
        <v>11427</v>
      </c>
      <c r="CD2509">
        <v>487</v>
      </c>
      <c r="CE2509">
        <v>82</v>
      </c>
      <c r="CF2509">
        <v>569</v>
      </c>
      <c r="CG2509">
        <v>0</v>
      </c>
      <c r="CH2509">
        <v>24</v>
      </c>
      <c r="CI2509">
        <v>871</v>
      </c>
    </row>
    <row r="2510" spans="1:87">
      <c r="A2510">
        <v>120144003887</v>
      </c>
      <c r="B2510" t="s">
        <v>11490</v>
      </c>
      <c r="C2510" t="s">
        <v>20525</v>
      </c>
      <c r="D2510" t="s">
        <v>21161</v>
      </c>
      <c r="E2510" t="s">
        <v>16602</v>
      </c>
      <c r="F2510" t="s">
        <v>21162</v>
      </c>
      <c r="G2510" t="s">
        <v>21163</v>
      </c>
      <c r="H2510" t="s">
        <v>20689</v>
      </c>
      <c r="I2510" t="s">
        <v>11421</v>
      </c>
      <c r="J2510">
        <v>34761</v>
      </c>
      <c r="K2510" t="s">
        <v>11422</v>
      </c>
      <c r="L2510">
        <v>12</v>
      </c>
      <c r="M2510" t="s">
        <v>11461</v>
      </c>
      <c r="N2510">
        <v>5</v>
      </c>
      <c r="P2510">
        <v>40</v>
      </c>
      <c r="Q2510">
        <v>96</v>
      </c>
      <c r="R2510">
        <v>118</v>
      </c>
      <c r="S2510">
        <v>116</v>
      </c>
      <c r="T2510">
        <v>118</v>
      </c>
      <c r="U2510">
        <v>124</v>
      </c>
      <c r="V2510">
        <v>145</v>
      </c>
      <c r="AD2510" t="s">
        <v>11424</v>
      </c>
      <c r="AE2510">
        <v>28.525300000000001</v>
      </c>
      <c r="AF2510">
        <v>-81.534599999999998</v>
      </c>
      <c r="AG2510" t="s">
        <v>21164</v>
      </c>
      <c r="AH2510">
        <v>48</v>
      </c>
      <c r="AI2510">
        <v>406</v>
      </c>
      <c r="AJ2510">
        <v>351</v>
      </c>
      <c r="AK2510">
        <v>1</v>
      </c>
      <c r="AL2510">
        <v>74</v>
      </c>
      <c r="AM2510">
        <v>69</v>
      </c>
      <c r="AN2510">
        <v>163</v>
      </c>
      <c r="AO2510">
        <v>435</v>
      </c>
      <c r="AP2510">
        <v>196</v>
      </c>
      <c r="AQ2510">
        <v>13</v>
      </c>
      <c r="AR2510">
        <v>209</v>
      </c>
      <c r="AS2510">
        <v>15.4</v>
      </c>
      <c r="AT2510">
        <v>49</v>
      </c>
      <c r="AU2510">
        <v>1201440</v>
      </c>
      <c r="AV2510">
        <v>3887</v>
      </c>
      <c r="AW2510" t="s">
        <v>21163</v>
      </c>
      <c r="AX2510" t="s">
        <v>20689</v>
      </c>
      <c r="AY2510" t="s">
        <v>11421</v>
      </c>
      <c r="AZ2510">
        <v>34761</v>
      </c>
      <c r="BA2510">
        <v>4626</v>
      </c>
      <c r="BB2510">
        <v>4626</v>
      </c>
      <c r="BC2510">
        <v>0</v>
      </c>
      <c r="BE2510">
        <v>12095</v>
      </c>
      <c r="BH2510" t="s">
        <v>11427</v>
      </c>
      <c r="BI2510" t="s">
        <v>11427</v>
      </c>
      <c r="BJ2510" t="s">
        <v>11428</v>
      </c>
      <c r="BK2510" t="s">
        <v>11428</v>
      </c>
      <c r="BL2510" t="s">
        <v>11428</v>
      </c>
      <c r="BM2510" t="s">
        <v>11428</v>
      </c>
      <c r="BN2510" t="s">
        <v>11428</v>
      </c>
      <c r="BO2510" t="s">
        <v>11428</v>
      </c>
      <c r="BP2510" t="s">
        <v>11428</v>
      </c>
      <c r="BQ2510" t="s">
        <v>11427</v>
      </c>
      <c r="BR2510" t="s">
        <v>11427</v>
      </c>
      <c r="BS2510" t="s">
        <v>11427</v>
      </c>
      <c r="BT2510" t="s">
        <v>11427</v>
      </c>
      <c r="BU2510" t="s">
        <v>11427</v>
      </c>
      <c r="BV2510" t="s">
        <v>11427</v>
      </c>
      <c r="BW2510" t="s">
        <v>11427</v>
      </c>
      <c r="BY2510" t="s">
        <v>11427</v>
      </c>
      <c r="CB2510" t="s">
        <v>11427</v>
      </c>
      <c r="CD2510">
        <v>196</v>
      </c>
      <c r="CE2510">
        <v>13</v>
      </c>
      <c r="CF2510">
        <v>209</v>
      </c>
      <c r="CG2510">
        <v>3</v>
      </c>
      <c r="CH2510">
        <v>12</v>
      </c>
      <c r="CI2510">
        <v>757</v>
      </c>
    </row>
    <row r="2511" spans="1:87">
      <c r="A2511">
        <v>120144004003</v>
      </c>
      <c r="B2511" t="s">
        <v>11490</v>
      </c>
      <c r="C2511" t="s">
        <v>20525</v>
      </c>
      <c r="D2511" t="s">
        <v>21165</v>
      </c>
      <c r="E2511" t="s">
        <v>16602</v>
      </c>
      <c r="F2511" t="s">
        <v>21166</v>
      </c>
      <c r="G2511" t="s">
        <v>21167</v>
      </c>
      <c r="H2511" t="s">
        <v>16605</v>
      </c>
      <c r="I2511" t="s">
        <v>11421</v>
      </c>
      <c r="J2511">
        <v>32811</v>
      </c>
      <c r="K2511" t="s">
        <v>11422</v>
      </c>
      <c r="L2511">
        <v>12</v>
      </c>
      <c r="M2511" t="s">
        <v>11461</v>
      </c>
      <c r="N2511">
        <v>5</v>
      </c>
      <c r="P2511">
        <v>48</v>
      </c>
      <c r="Q2511">
        <v>124</v>
      </c>
      <c r="R2511">
        <v>116</v>
      </c>
      <c r="S2511">
        <v>127</v>
      </c>
      <c r="T2511">
        <v>134</v>
      </c>
      <c r="U2511">
        <v>119</v>
      </c>
      <c r="V2511">
        <v>94</v>
      </c>
      <c r="AD2511" t="s">
        <v>11424</v>
      </c>
      <c r="AE2511">
        <v>28.516999999999999</v>
      </c>
      <c r="AF2511">
        <v>-81.453100000000006</v>
      </c>
      <c r="AG2511" t="s">
        <v>21168</v>
      </c>
      <c r="AH2511">
        <v>48</v>
      </c>
      <c r="AI2511">
        <v>384</v>
      </c>
      <c r="AJ2511">
        <v>378</v>
      </c>
      <c r="AK2511">
        <v>1</v>
      </c>
      <c r="AL2511">
        <v>3</v>
      </c>
      <c r="AM2511">
        <v>582</v>
      </c>
      <c r="AN2511">
        <v>145</v>
      </c>
      <c r="AO2511">
        <v>24</v>
      </c>
      <c r="AP2511">
        <v>759</v>
      </c>
      <c r="AQ2511">
        <v>0</v>
      </c>
      <c r="AR2511">
        <v>759</v>
      </c>
      <c r="AS2511">
        <v>16.600000000000001</v>
      </c>
      <c r="AT2511">
        <v>46</v>
      </c>
      <c r="AU2511">
        <v>1201440</v>
      </c>
      <c r="AV2511">
        <v>4003</v>
      </c>
      <c r="AW2511" t="s">
        <v>21167</v>
      </c>
      <c r="AX2511" t="s">
        <v>16605</v>
      </c>
      <c r="AY2511" t="s">
        <v>11421</v>
      </c>
      <c r="AZ2511">
        <v>32811</v>
      </c>
      <c r="BA2511">
        <v>2703</v>
      </c>
      <c r="BB2511">
        <v>2703</v>
      </c>
      <c r="BC2511">
        <v>0</v>
      </c>
      <c r="BE2511">
        <v>12095</v>
      </c>
      <c r="BH2511" t="s">
        <v>11427</v>
      </c>
      <c r="BI2511" t="s">
        <v>11427</v>
      </c>
      <c r="BJ2511" t="s">
        <v>11428</v>
      </c>
      <c r="BK2511" t="s">
        <v>11428</v>
      </c>
      <c r="BL2511" t="s">
        <v>11428</v>
      </c>
      <c r="BM2511" t="s">
        <v>11428</v>
      </c>
      <c r="BN2511" t="s">
        <v>11428</v>
      </c>
      <c r="BO2511" t="s">
        <v>11428</v>
      </c>
      <c r="BP2511" t="s">
        <v>11428</v>
      </c>
      <c r="BQ2511" t="s">
        <v>11427</v>
      </c>
      <c r="BR2511" t="s">
        <v>11427</v>
      </c>
      <c r="BS2511" t="s">
        <v>11427</v>
      </c>
      <c r="BT2511" t="s">
        <v>11427</v>
      </c>
      <c r="BU2511" t="s">
        <v>11427</v>
      </c>
      <c r="BV2511" t="s">
        <v>11427</v>
      </c>
      <c r="BW2511" t="s">
        <v>11427</v>
      </c>
      <c r="BY2511" t="s">
        <v>11428</v>
      </c>
      <c r="CB2511" t="s">
        <v>11427</v>
      </c>
      <c r="CD2511">
        <v>759</v>
      </c>
      <c r="CE2511">
        <v>0</v>
      </c>
      <c r="CF2511">
        <v>759</v>
      </c>
      <c r="CG2511">
        <v>0</v>
      </c>
      <c r="CH2511">
        <v>7</v>
      </c>
      <c r="CI2511">
        <v>762</v>
      </c>
    </row>
    <row r="2512" spans="1:87">
      <c r="A2512">
        <v>120144004004</v>
      </c>
      <c r="B2512" t="s">
        <v>11490</v>
      </c>
      <c r="C2512" t="s">
        <v>20525</v>
      </c>
      <c r="D2512" t="s">
        <v>21169</v>
      </c>
      <c r="E2512" t="s">
        <v>16602</v>
      </c>
      <c r="F2512" t="s">
        <v>21170</v>
      </c>
      <c r="G2512" t="s">
        <v>21171</v>
      </c>
      <c r="H2512" t="s">
        <v>16605</v>
      </c>
      <c r="I2512" t="s">
        <v>11421</v>
      </c>
      <c r="J2512">
        <v>32818</v>
      </c>
      <c r="K2512" t="s">
        <v>11422</v>
      </c>
      <c r="L2512">
        <v>12</v>
      </c>
      <c r="M2512" t="s">
        <v>11461</v>
      </c>
      <c r="N2512">
        <v>5</v>
      </c>
      <c r="P2512">
        <v>20</v>
      </c>
      <c r="Q2512">
        <v>98</v>
      </c>
      <c r="R2512">
        <v>97</v>
      </c>
      <c r="S2512">
        <v>99</v>
      </c>
      <c r="T2512">
        <v>115</v>
      </c>
      <c r="U2512">
        <v>123</v>
      </c>
      <c r="V2512">
        <v>109</v>
      </c>
      <c r="AD2512" t="s">
        <v>11424</v>
      </c>
      <c r="AE2512">
        <v>28.556799999999999</v>
      </c>
      <c r="AF2512">
        <v>-81.483000000000004</v>
      </c>
      <c r="AG2512" t="s">
        <v>21172</v>
      </c>
      <c r="AH2512">
        <v>48</v>
      </c>
      <c r="AI2512">
        <v>346</v>
      </c>
      <c r="AJ2512">
        <v>315</v>
      </c>
      <c r="AK2512">
        <v>2</v>
      </c>
      <c r="AL2512">
        <v>14</v>
      </c>
      <c r="AM2512">
        <v>566</v>
      </c>
      <c r="AN2512">
        <v>58</v>
      </c>
      <c r="AO2512">
        <v>11</v>
      </c>
      <c r="AP2512">
        <v>658</v>
      </c>
      <c r="AQ2512">
        <v>0</v>
      </c>
      <c r="AR2512">
        <v>658</v>
      </c>
      <c r="AS2512">
        <v>15.7</v>
      </c>
      <c r="AT2512">
        <v>42</v>
      </c>
      <c r="AU2512">
        <v>1201440</v>
      </c>
      <c r="AV2512">
        <v>4004</v>
      </c>
      <c r="AW2512" t="s">
        <v>21171</v>
      </c>
      <c r="AX2512" t="s">
        <v>16605</v>
      </c>
      <c r="AY2512" t="s">
        <v>11421</v>
      </c>
      <c r="AZ2512">
        <v>32818</v>
      </c>
      <c r="BA2512">
        <v>6476</v>
      </c>
      <c r="BB2512">
        <v>6476</v>
      </c>
      <c r="BC2512">
        <v>0</v>
      </c>
      <c r="BE2512">
        <v>12095</v>
      </c>
      <c r="BH2512" t="s">
        <v>11427</v>
      </c>
      <c r="BI2512" t="s">
        <v>11427</v>
      </c>
      <c r="BJ2512" t="s">
        <v>11428</v>
      </c>
      <c r="BK2512" t="s">
        <v>11428</v>
      </c>
      <c r="BL2512" t="s">
        <v>11428</v>
      </c>
      <c r="BM2512" t="s">
        <v>11428</v>
      </c>
      <c r="BN2512" t="s">
        <v>11428</v>
      </c>
      <c r="BO2512" t="s">
        <v>11428</v>
      </c>
      <c r="BP2512" t="s">
        <v>11428</v>
      </c>
      <c r="BQ2512" t="s">
        <v>11427</v>
      </c>
      <c r="BR2512" t="s">
        <v>11427</v>
      </c>
      <c r="BS2512" t="s">
        <v>11427</v>
      </c>
      <c r="BT2512" t="s">
        <v>11427</v>
      </c>
      <c r="BU2512" t="s">
        <v>11427</v>
      </c>
      <c r="BV2512" t="s">
        <v>11427</v>
      </c>
      <c r="BW2512" t="s">
        <v>11427</v>
      </c>
      <c r="BY2512" t="s">
        <v>11428</v>
      </c>
      <c r="CB2512" t="s">
        <v>11427</v>
      </c>
      <c r="CD2512">
        <v>658</v>
      </c>
      <c r="CE2512">
        <v>0</v>
      </c>
      <c r="CF2512">
        <v>658</v>
      </c>
      <c r="CG2512">
        <v>8</v>
      </c>
      <c r="CH2512">
        <v>2</v>
      </c>
      <c r="CI2512">
        <v>661</v>
      </c>
    </row>
    <row r="2513" spans="1:87">
      <c r="A2513">
        <v>120144004008</v>
      </c>
      <c r="B2513" t="s">
        <v>11490</v>
      </c>
      <c r="C2513" t="s">
        <v>20525</v>
      </c>
      <c r="D2513" t="s">
        <v>21173</v>
      </c>
      <c r="E2513" t="s">
        <v>16602</v>
      </c>
      <c r="F2513" t="s">
        <v>21174</v>
      </c>
      <c r="G2513" t="s">
        <v>21175</v>
      </c>
      <c r="H2513" t="s">
        <v>16605</v>
      </c>
      <c r="I2513" t="s">
        <v>11421</v>
      </c>
      <c r="J2513">
        <v>32837</v>
      </c>
      <c r="K2513" t="s">
        <v>11422</v>
      </c>
      <c r="L2513">
        <v>12</v>
      </c>
      <c r="M2513" t="s">
        <v>11461</v>
      </c>
      <c r="N2513">
        <v>5</v>
      </c>
      <c r="P2513">
        <v>10</v>
      </c>
      <c r="Q2513">
        <v>97</v>
      </c>
      <c r="R2513">
        <v>124</v>
      </c>
      <c r="S2513">
        <v>129</v>
      </c>
      <c r="T2513">
        <v>121</v>
      </c>
      <c r="U2513">
        <v>132</v>
      </c>
      <c r="V2513">
        <v>148</v>
      </c>
      <c r="AD2513" t="s">
        <v>11424</v>
      </c>
      <c r="AE2513">
        <v>28.357500000000002</v>
      </c>
      <c r="AF2513">
        <v>-81.456999999999994</v>
      </c>
      <c r="AG2513" t="s">
        <v>21176</v>
      </c>
      <c r="AH2513">
        <v>48</v>
      </c>
      <c r="AI2513">
        <v>370</v>
      </c>
      <c r="AJ2513">
        <v>391</v>
      </c>
      <c r="AK2513">
        <v>2</v>
      </c>
      <c r="AL2513">
        <v>125</v>
      </c>
      <c r="AM2513">
        <v>46</v>
      </c>
      <c r="AN2513">
        <v>362</v>
      </c>
      <c r="AO2513">
        <v>207</v>
      </c>
      <c r="AP2513">
        <v>271</v>
      </c>
      <c r="AQ2513">
        <v>46</v>
      </c>
      <c r="AR2513">
        <v>317</v>
      </c>
      <c r="AS2513">
        <v>14.6</v>
      </c>
      <c r="AT2513">
        <v>52</v>
      </c>
      <c r="AU2513">
        <v>1201440</v>
      </c>
      <c r="AV2513">
        <v>4008</v>
      </c>
      <c r="AW2513" t="s">
        <v>21175</v>
      </c>
      <c r="AX2513" t="s">
        <v>16605</v>
      </c>
      <c r="AY2513" t="s">
        <v>11421</v>
      </c>
      <c r="AZ2513">
        <v>32837</v>
      </c>
      <c r="BA2513">
        <v>4821</v>
      </c>
      <c r="BB2513">
        <v>4821</v>
      </c>
      <c r="BC2513">
        <v>0</v>
      </c>
      <c r="BE2513">
        <v>12095</v>
      </c>
      <c r="BH2513" t="s">
        <v>11427</v>
      </c>
      <c r="BI2513" t="s">
        <v>11427</v>
      </c>
      <c r="BJ2513" t="s">
        <v>11428</v>
      </c>
      <c r="BK2513" t="s">
        <v>11428</v>
      </c>
      <c r="BL2513" t="s">
        <v>11428</v>
      </c>
      <c r="BM2513" t="s">
        <v>11428</v>
      </c>
      <c r="BN2513" t="s">
        <v>11428</v>
      </c>
      <c r="BO2513" t="s">
        <v>11428</v>
      </c>
      <c r="BP2513" t="s">
        <v>11428</v>
      </c>
      <c r="BQ2513" t="s">
        <v>11427</v>
      </c>
      <c r="BR2513" t="s">
        <v>11427</v>
      </c>
      <c r="BS2513" t="s">
        <v>11427</v>
      </c>
      <c r="BT2513" t="s">
        <v>11427</v>
      </c>
      <c r="BU2513" t="s">
        <v>11427</v>
      </c>
      <c r="BV2513" t="s">
        <v>11427</v>
      </c>
      <c r="BW2513" t="s">
        <v>11427</v>
      </c>
      <c r="BY2513" t="s">
        <v>11428</v>
      </c>
      <c r="CB2513" t="s">
        <v>11427</v>
      </c>
      <c r="CD2513">
        <v>271</v>
      </c>
      <c r="CE2513">
        <v>46</v>
      </c>
      <c r="CF2513">
        <v>317</v>
      </c>
      <c r="CG2513">
        <v>5</v>
      </c>
      <c r="CH2513">
        <v>14</v>
      </c>
      <c r="CI2513">
        <v>761</v>
      </c>
    </row>
    <row r="2514" spans="1:87">
      <c r="A2514">
        <v>120144004114</v>
      </c>
      <c r="B2514" t="s">
        <v>11490</v>
      </c>
      <c r="C2514" t="s">
        <v>20525</v>
      </c>
      <c r="D2514" t="s">
        <v>21177</v>
      </c>
      <c r="E2514" t="s">
        <v>16602</v>
      </c>
      <c r="F2514" t="s">
        <v>20613</v>
      </c>
      <c r="G2514" t="s">
        <v>21178</v>
      </c>
      <c r="H2514" t="s">
        <v>16605</v>
      </c>
      <c r="I2514" t="s">
        <v>11421</v>
      </c>
      <c r="J2514">
        <v>32808</v>
      </c>
      <c r="K2514" t="s">
        <v>11422</v>
      </c>
      <c r="L2514">
        <v>12</v>
      </c>
      <c r="M2514" t="s">
        <v>11461</v>
      </c>
      <c r="N2514">
        <v>3</v>
      </c>
      <c r="P2514">
        <v>29</v>
      </c>
      <c r="Q2514">
        <v>27</v>
      </c>
      <c r="R2514">
        <v>13</v>
      </c>
      <c r="S2514">
        <v>14</v>
      </c>
      <c r="T2514">
        <v>10</v>
      </c>
      <c r="AD2514" t="s">
        <v>11424</v>
      </c>
      <c r="AE2514">
        <v>28.576799999999999</v>
      </c>
      <c r="AF2514">
        <v>-81.456800000000001</v>
      </c>
      <c r="AG2514" t="s">
        <v>21179</v>
      </c>
      <c r="AH2514">
        <v>48</v>
      </c>
      <c r="AI2514">
        <v>63</v>
      </c>
      <c r="AJ2514">
        <v>30</v>
      </c>
      <c r="AK2514">
        <v>0</v>
      </c>
      <c r="AL2514">
        <v>2</v>
      </c>
      <c r="AM2514">
        <v>61</v>
      </c>
      <c r="AN2514">
        <v>28</v>
      </c>
      <c r="AO2514">
        <v>0</v>
      </c>
      <c r="AP2514">
        <v>81</v>
      </c>
      <c r="AQ2514">
        <v>3</v>
      </c>
      <c r="AR2514">
        <v>84</v>
      </c>
      <c r="AS2514">
        <v>6.6</v>
      </c>
      <c r="AT2514">
        <v>14</v>
      </c>
      <c r="AU2514">
        <v>1201440</v>
      </c>
      <c r="AV2514">
        <v>4114</v>
      </c>
      <c r="AW2514" t="s">
        <v>21178</v>
      </c>
      <c r="AX2514" t="s">
        <v>16605</v>
      </c>
      <c r="AY2514" t="s">
        <v>11421</v>
      </c>
      <c r="AZ2514">
        <v>32808</v>
      </c>
      <c r="BA2514">
        <v>4800</v>
      </c>
      <c r="BB2514">
        <v>4800</v>
      </c>
      <c r="BC2514">
        <v>0</v>
      </c>
      <c r="BE2514">
        <v>12095</v>
      </c>
      <c r="BH2514" t="s">
        <v>11427</v>
      </c>
      <c r="BI2514" t="s">
        <v>11427</v>
      </c>
      <c r="BJ2514" t="s">
        <v>11428</v>
      </c>
      <c r="BK2514" t="s">
        <v>11428</v>
      </c>
      <c r="BL2514" t="s">
        <v>11428</v>
      </c>
      <c r="BM2514" t="s">
        <v>11428</v>
      </c>
      <c r="BN2514" t="s">
        <v>11428</v>
      </c>
      <c r="BO2514" t="s">
        <v>11427</v>
      </c>
      <c r="BP2514" t="s">
        <v>11427</v>
      </c>
      <c r="BQ2514" t="s">
        <v>11427</v>
      </c>
      <c r="BR2514" t="s">
        <v>11427</v>
      </c>
      <c r="BS2514" t="s">
        <v>11427</v>
      </c>
      <c r="BT2514" t="s">
        <v>11427</v>
      </c>
      <c r="BU2514" t="s">
        <v>11427</v>
      </c>
      <c r="BV2514" t="s">
        <v>11427</v>
      </c>
      <c r="BW2514" t="s">
        <v>11427</v>
      </c>
      <c r="BY2514" t="s">
        <v>11428</v>
      </c>
      <c r="CB2514" t="s">
        <v>11428</v>
      </c>
      <c r="CD2514">
        <v>81</v>
      </c>
      <c r="CE2514">
        <v>3</v>
      </c>
      <c r="CF2514">
        <v>84</v>
      </c>
      <c r="CG2514">
        <v>2</v>
      </c>
      <c r="CH2514">
        <v>0</v>
      </c>
      <c r="CI2514">
        <v>93</v>
      </c>
    </row>
    <row r="2515" spans="1:87">
      <c r="A2515">
        <v>120144004115</v>
      </c>
      <c r="B2515" t="s">
        <v>11490</v>
      </c>
      <c r="C2515" t="s">
        <v>20525</v>
      </c>
      <c r="D2515" t="s">
        <v>21180</v>
      </c>
      <c r="E2515" t="s">
        <v>16602</v>
      </c>
      <c r="F2515" t="s">
        <v>21181</v>
      </c>
      <c r="G2515" t="s">
        <v>21182</v>
      </c>
      <c r="H2515" t="s">
        <v>21183</v>
      </c>
      <c r="I2515" t="s">
        <v>11421</v>
      </c>
      <c r="J2515">
        <v>34760</v>
      </c>
      <c r="K2515" t="s">
        <v>11422</v>
      </c>
      <c r="L2515">
        <v>12</v>
      </c>
      <c r="M2515" t="s">
        <v>11423</v>
      </c>
      <c r="N2515">
        <v>5</v>
      </c>
      <c r="Q2515">
        <v>90</v>
      </c>
      <c r="R2515">
        <v>90</v>
      </c>
      <c r="S2515">
        <v>90</v>
      </c>
      <c r="T2515">
        <v>87</v>
      </c>
      <c r="U2515">
        <v>88</v>
      </c>
      <c r="V2515">
        <v>84</v>
      </c>
      <c r="AD2515" t="s">
        <v>11424</v>
      </c>
      <c r="AE2515">
        <v>28.553999999999998</v>
      </c>
      <c r="AF2515">
        <v>-81.622299999999996</v>
      </c>
      <c r="AG2515" t="s">
        <v>21184</v>
      </c>
      <c r="AH2515">
        <v>48</v>
      </c>
      <c r="AI2515">
        <v>259</v>
      </c>
      <c r="AJ2515">
        <v>270</v>
      </c>
      <c r="AK2515">
        <v>0</v>
      </c>
      <c r="AL2515">
        <v>31</v>
      </c>
      <c r="AM2515">
        <v>49</v>
      </c>
      <c r="AN2515">
        <v>113</v>
      </c>
      <c r="AO2515">
        <v>303</v>
      </c>
      <c r="AP2515">
        <v>0</v>
      </c>
      <c r="AQ2515">
        <v>0</v>
      </c>
      <c r="AR2515">
        <v>0</v>
      </c>
      <c r="AS2515">
        <v>13.6</v>
      </c>
      <c r="AT2515">
        <v>39</v>
      </c>
      <c r="AU2515">
        <v>1201440</v>
      </c>
      <c r="AV2515">
        <v>4115</v>
      </c>
      <c r="AW2515" t="s">
        <v>21185</v>
      </c>
      <c r="AX2515" t="s">
        <v>21183</v>
      </c>
      <c r="AY2515" t="s">
        <v>11421</v>
      </c>
      <c r="AZ2515">
        <v>34760</v>
      </c>
      <c r="BA2515">
        <v>949</v>
      </c>
      <c r="BB2515">
        <v>8844</v>
      </c>
      <c r="BC2515">
        <v>0</v>
      </c>
      <c r="BE2515">
        <v>12095</v>
      </c>
      <c r="BH2515" t="s">
        <v>11427</v>
      </c>
      <c r="BI2515" t="s">
        <v>11427</v>
      </c>
      <c r="BJ2515" t="s">
        <v>11427</v>
      </c>
      <c r="BK2515" t="s">
        <v>11428</v>
      </c>
      <c r="BL2515" t="s">
        <v>11428</v>
      </c>
      <c r="BM2515" t="s">
        <v>11428</v>
      </c>
      <c r="BN2515" t="s">
        <v>11428</v>
      </c>
      <c r="BO2515" t="s">
        <v>11428</v>
      </c>
      <c r="BP2515" t="s">
        <v>11428</v>
      </c>
      <c r="BQ2515" t="s">
        <v>11427</v>
      </c>
      <c r="BR2515" t="s">
        <v>11427</v>
      </c>
      <c r="BS2515" t="s">
        <v>11427</v>
      </c>
      <c r="BT2515" t="s">
        <v>11427</v>
      </c>
      <c r="BU2515" t="s">
        <v>11427</v>
      </c>
      <c r="BV2515" t="s">
        <v>11427</v>
      </c>
      <c r="BW2515" t="s">
        <v>11427</v>
      </c>
      <c r="BY2515" t="s">
        <v>11427</v>
      </c>
      <c r="CB2515" t="s">
        <v>11428</v>
      </c>
      <c r="CD2515">
        <v>0</v>
      </c>
      <c r="CE2515">
        <v>0</v>
      </c>
      <c r="CF2515">
        <v>0</v>
      </c>
      <c r="CG2515">
        <v>9</v>
      </c>
      <c r="CH2515">
        <v>24</v>
      </c>
      <c r="CI2515">
        <v>529</v>
      </c>
    </row>
    <row r="2516" spans="1:87">
      <c r="A2516">
        <v>120144004396</v>
      </c>
      <c r="B2516" t="s">
        <v>11490</v>
      </c>
      <c r="C2516" t="s">
        <v>20525</v>
      </c>
      <c r="D2516" t="s">
        <v>21186</v>
      </c>
      <c r="E2516" t="s">
        <v>16602</v>
      </c>
      <c r="F2516" t="s">
        <v>21187</v>
      </c>
      <c r="G2516" t="s">
        <v>21188</v>
      </c>
      <c r="H2516" t="s">
        <v>16605</v>
      </c>
      <c r="I2516" t="s">
        <v>11421</v>
      </c>
      <c r="J2516">
        <v>32837</v>
      </c>
      <c r="K2516" t="s">
        <v>11422</v>
      </c>
      <c r="L2516">
        <v>12</v>
      </c>
      <c r="M2516" t="s">
        <v>11461</v>
      </c>
      <c r="N2516">
        <v>5</v>
      </c>
      <c r="P2516">
        <v>11</v>
      </c>
      <c r="Q2516">
        <v>102</v>
      </c>
      <c r="R2516">
        <v>94</v>
      </c>
      <c r="S2516">
        <v>122</v>
      </c>
      <c r="T2516">
        <v>126</v>
      </c>
      <c r="U2516">
        <v>106</v>
      </c>
      <c r="V2516">
        <v>118</v>
      </c>
      <c r="AD2516" t="s">
        <v>11424</v>
      </c>
      <c r="AE2516">
        <v>28.3779</v>
      </c>
      <c r="AF2516">
        <v>-81.401200000000003</v>
      </c>
      <c r="AG2516" t="s">
        <v>21189</v>
      </c>
      <c r="AH2516">
        <v>48</v>
      </c>
      <c r="AI2516">
        <v>335</v>
      </c>
      <c r="AJ2516">
        <v>344</v>
      </c>
      <c r="AK2516">
        <v>2</v>
      </c>
      <c r="AL2516">
        <v>49</v>
      </c>
      <c r="AM2516">
        <v>45</v>
      </c>
      <c r="AN2516">
        <v>428</v>
      </c>
      <c r="AO2516">
        <v>139</v>
      </c>
      <c r="AP2516">
        <v>408</v>
      </c>
      <c r="AQ2516">
        <v>51</v>
      </c>
      <c r="AR2516">
        <v>459</v>
      </c>
      <c r="AS2516">
        <v>15.8</v>
      </c>
      <c r="AT2516">
        <v>43</v>
      </c>
      <c r="AU2516">
        <v>1201440</v>
      </c>
      <c r="AV2516">
        <v>4396</v>
      </c>
      <c r="AW2516" t="s">
        <v>21188</v>
      </c>
      <c r="AX2516" t="s">
        <v>16605</v>
      </c>
      <c r="AY2516" t="s">
        <v>11421</v>
      </c>
      <c r="AZ2516">
        <v>32837</v>
      </c>
      <c r="BA2516">
        <v>6221</v>
      </c>
      <c r="BB2516">
        <v>6221</v>
      </c>
      <c r="BC2516">
        <v>0</v>
      </c>
      <c r="BE2516">
        <v>12095</v>
      </c>
      <c r="BH2516" t="s">
        <v>11427</v>
      </c>
      <c r="BI2516" t="s">
        <v>11427</v>
      </c>
      <c r="BJ2516" t="s">
        <v>11428</v>
      </c>
      <c r="BK2516" t="s">
        <v>11428</v>
      </c>
      <c r="BL2516" t="s">
        <v>11428</v>
      </c>
      <c r="BM2516" t="s">
        <v>11428</v>
      </c>
      <c r="BN2516" t="s">
        <v>11428</v>
      </c>
      <c r="BO2516" t="s">
        <v>11428</v>
      </c>
      <c r="BP2516" t="s">
        <v>11428</v>
      </c>
      <c r="BQ2516" t="s">
        <v>11427</v>
      </c>
      <c r="BR2516" t="s">
        <v>11427</v>
      </c>
      <c r="BS2516" t="s">
        <v>11427</v>
      </c>
      <c r="BT2516" t="s">
        <v>11427</v>
      </c>
      <c r="BU2516" t="s">
        <v>11427</v>
      </c>
      <c r="BV2516" t="s">
        <v>11427</v>
      </c>
      <c r="BW2516" t="s">
        <v>11427</v>
      </c>
      <c r="BY2516" t="s">
        <v>11428</v>
      </c>
      <c r="CB2516" t="s">
        <v>11427</v>
      </c>
      <c r="CD2516">
        <v>408</v>
      </c>
      <c r="CE2516">
        <v>51</v>
      </c>
      <c r="CF2516">
        <v>459</v>
      </c>
      <c r="CG2516">
        <v>1</v>
      </c>
      <c r="CH2516">
        <v>15</v>
      </c>
      <c r="CI2516">
        <v>679</v>
      </c>
    </row>
    <row r="2517" spans="1:87">
      <c r="A2517">
        <v>120144004397</v>
      </c>
      <c r="B2517" t="s">
        <v>11490</v>
      </c>
      <c r="C2517" t="s">
        <v>20525</v>
      </c>
      <c r="D2517" t="s">
        <v>21190</v>
      </c>
      <c r="E2517" t="s">
        <v>16602</v>
      </c>
      <c r="F2517" t="s">
        <v>21191</v>
      </c>
      <c r="G2517" t="s">
        <v>21192</v>
      </c>
      <c r="H2517" t="s">
        <v>20689</v>
      </c>
      <c r="I2517" t="s">
        <v>11421</v>
      </c>
      <c r="J2517">
        <v>34761</v>
      </c>
      <c r="K2517" t="s">
        <v>11422</v>
      </c>
      <c r="L2517">
        <v>12</v>
      </c>
      <c r="M2517" t="s">
        <v>11461</v>
      </c>
      <c r="N2517">
        <v>5</v>
      </c>
      <c r="P2517">
        <v>1</v>
      </c>
      <c r="Q2517">
        <v>85</v>
      </c>
      <c r="R2517">
        <v>84</v>
      </c>
      <c r="S2517">
        <v>113</v>
      </c>
      <c r="T2517">
        <v>100</v>
      </c>
      <c r="U2517">
        <v>109</v>
      </c>
      <c r="V2517">
        <v>110</v>
      </c>
      <c r="AD2517" t="s">
        <v>11424</v>
      </c>
      <c r="AE2517">
        <v>28.572199999999999</v>
      </c>
      <c r="AF2517">
        <v>-81.518900000000002</v>
      </c>
      <c r="AG2517" t="s">
        <v>21193</v>
      </c>
      <c r="AH2517">
        <v>48</v>
      </c>
      <c r="AI2517">
        <v>319</v>
      </c>
      <c r="AJ2517">
        <v>283</v>
      </c>
      <c r="AK2517">
        <v>3</v>
      </c>
      <c r="AL2517">
        <v>46</v>
      </c>
      <c r="AM2517">
        <v>260</v>
      </c>
      <c r="AN2517">
        <v>134</v>
      </c>
      <c r="AO2517">
        <v>137</v>
      </c>
      <c r="AP2517">
        <v>393</v>
      </c>
      <c r="AQ2517">
        <v>70</v>
      </c>
      <c r="AR2517">
        <v>463</v>
      </c>
      <c r="AS2517">
        <v>16.3</v>
      </c>
      <c r="AT2517">
        <v>37</v>
      </c>
      <c r="AU2517">
        <v>1201440</v>
      </c>
      <c r="AV2517">
        <v>4397</v>
      </c>
      <c r="AW2517" t="s">
        <v>21192</v>
      </c>
      <c r="AX2517" t="s">
        <v>20689</v>
      </c>
      <c r="AY2517" t="s">
        <v>11421</v>
      </c>
      <c r="AZ2517">
        <v>34761</v>
      </c>
      <c r="BA2517">
        <v>9166</v>
      </c>
      <c r="BB2517">
        <v>9166</v>
      </c>
      <c r="BC2517">
        <v>0</v>
      </c>
      <c r="BE2517">
        <v>12095</v>
      </c>
      <c r="BH2517" t="s">
        <v>11427</v>
      </c>
      <c r="BI2517" t="s">
        <v>11427</v>
      </c>
      <c r="BJ2517" t="s">
        <v>11428</v>
      </c>
      <c r="BK2517" t="s">
        <v>11428</v>
      </c>
      <c r="BL2517" t="s">
        <v>11428</v>
      </c>
      <c r="BM2517" t="s">
        <v>11428</v>
      </c>
      <c r="BN2517" t="s">
        <v>11428</v>
      </c>
      <c r="BO2517" t="s">
        <v>11428</v>
      </c>
      <c r="BP2517" t="s">
        <v>11428</v>
      </c>
      <c r="BQ2517" t="s">
        <v>11427</v>
      </c>
      <c r="BR2517" t="s">
        <v>11427</v>
      </c>
      <c r="BS2517" t="s">
        <v>11427</v>
      </c>
      <c r="BT2517" t="s">
        <v>11427</v>
      </c>
      <c r="BU2517" t="s">
        <v>11427</v>
      </c>
      <c r="BV2517" t="s">
        <v>11427</v>
      </c>
      <c r="BW2517" t="s">
        <v>11427</v>
      </c>
      <c r="BY2517" t="s">
        <v>11428</v>
      </c>
      <c r="CB2517" t="s">
        <v>11427</v>
      </c>
      <c r="CD2517">
        <v>393</v>
      </c>
      <c r="CE2517">
        <v>70</v>
      </c>
      <c r="CF2517">
        <v>463</v>
      </c>
      <c r="CG2517">
        <v>13</v>
      </c>
      <c r="CH2517">
        <v>9</v>
      </c>
      <c r="CI2517">
        <v>602</v>
      </c>
    </row>
    <row r="2518" spans="1:87">
      <c r="A2518">
        <v>120144005018</v>
      </c>
      <c r="B2518" t="s">
        <v>11490</v>
      </c>
      <c r="C2518" t="s">
        <v>20525</v>
      </c>
      <c r="D2518" t="s">
        <v>21194</v>
      </c>
      <c r="E2518" t="s">
        <v>16602</v>
      </c>
      <c r="F2518" t="s">
        <v>21195</v>
      </c>
      <c r="G2518" t="s">
        <v>21196</v>
      </c>
      <c r="H2518" t="s">
        <v>16605</v>
      </c>
      <c r="I2518" t="s">
        <v>11421</v>
      </c>
      <c r="J2518">
        <v>32811</v>
      </c>
      <c r="K2518" t="s">
        <v>11422</v>
      </c>
      <c r="L2518">
        <v>12</v>
      </c>
      <c r="M2518" t="s">
        <v>11461</v>
      </c>
      <c r="N2518">
        <v>5</v>
      </c>
      <c r="P2518">
        <v>76</v>
      </c>
      <c r="Q2518">
        <v>178</v>
      </c>
      <c r="R2518">
        <v>181</v>
      </c>
      <c r="S2518">
        <v>185</v>
      </c>
      <c r="T2518">
        <v>162</v>
      </c>
      <c r="U2518">
        <v>179</v>
      </c>
      <c r="V2518">
        <v>147</v>
      </c>
      <c r="AD2518" t="s">
        <v>11424</v>
      </c>
      <c r="AE2518">
        <v>28.485700000000001</v>
      </c>
      <c r="AF2518">
        <v>-81.444400000000002</v>
      </c>
      <c r="AG2518" t="s">
        <v>21197</v>
      </c>
      <c r="AH2518">
        <v>48</v>
      </c>
      <c r="AI2518">
        <v>565</v>
      </c>
      <c r="AJ2518">
        <v>543</v>
      </c>
      <c r="AK2518">
        <v>6</v>
      </c>
      <c r="AL2518">
        <v>39</v>
      </c>
      <c r="AM2518">
        <v>440</v>
      </c>
      <c r="AN2518">
        <v>507</v>
      </c>
      <c r="AO2518">
        <v>102</v>
      </c>
      <c r="AP2518">
        <v>1105</v>
      </c>
      <c r="AQ2518">
        <v>0</v>
      </c>
      <c r="AR2518">
        <v>1105</v>
      </c>
      <c r="AS2518">
        <v>15.4</v>
      </c>
      <c r="AT2518">
        <v>72</v>
      </c>
      <c r="AU2518">
        <v>1201440</v>
      </c>
      <c r="AV2518">
        <v>5018</v>
      </c>
      <c r="AW2518" t="s">
        <v>21196</v>
      </c>
      <c r="AX2518" t="s">
        <v>16605</v>
      </c>
      <c r="AY2518" t="s">
        <v>11421</v>
      </c>
      <c r="AZ2518">
        <v>32811</v>
      </c>
      <c r="BA2518">
        <v>7605</v>
      </c>
      <c r="BB2518">
        <v>7605</v>
      </c>
      <c r="BC2518">
        <v>0</v>
      </c>
      <c r="BE2518">
        <v>12095</v>
      </c>
      <c r="BH2518" t="s">
        <v>11427</v>
      </c>
      <c r="BI2518" t="s">
        <v>11427</v>
      </c>
      <c r="BJ2518" t="s">
        <v>11428</v>
      </c>
      <c r="BK2518" t="s">
        <v>11428</v>
      </c>
      <c r="BL2518" t="s">
        <v>11428</v>
      </c>
      <c r="BM2518" t="s">
        <v>11428</v>
      </c>
      <c r="BN2518" t="s">
        <v>11428</v>
      </c>
      <c r="BO2518" t="s">
        <v>11428</v>
      </c>
      <c r="BP2518" t="s">
        <v>11428</v>
      </c>
      <c r="BQ2518" t="s">
        <v>11427</v>
      </c>
      <c r="BR2518" t="s">
        <v>11427</v>
      </c>
      <c r="BS2518" t="s">
        <v>11427</v>
      </c>
      <c r="BT2518" t="s">
        <v>11427</v>
      </c>
      <c r="BU2518" t="s">
        <v>11427</v>
      </c>
      <c r="BV2518" t="s">
        <v>11427</v>
      </c>
      <c r="BW2518" t="s">
        <v>11427</v>
      </c>
      <c r="BY2518" t="s">
        <v>11428</v>
      </c>
      <c r="CB2518" t="s">
        <v>11427</v>
      </c>
      <c r="CD2518">
        <v>1105</v>
      </c>
      <c r="CE2518">
        <v>0</v>
      </c>
      <c r="CF2518">
        <v>1105</v>
      </c>
      <c r="CG2518">
        <v>3</v>
      </c>
      <c r="CH2518">
        <v>11</v>
      </c>
      <c r="CI2518">
        <v>1108</v>
      </c>
    </row>
    <row r="2519" spans="1:87">
      <c r="A2519">
        <v>120144005019</v>
      </c>
      <c r="B2519" t="s">
        <v>11490</v>
      </c>
      <c r="C2519" t="s">
        <v>20525</v>
      </c>
      <c r="D2519" t="s">
        <v>21198</v>
      </c>
      <c r="E2519" t="s">
        <v>16602</v>
      </c>
      <c r="F2519" t="s">
        <v>21199</v>
      </c>
      <c r="G2519" t="s">
        <v>21200</v>
      </c>
      <c r="H2519" t="s">
        <v>20689</v>
      </c>
      <c r="I2519" t="s">
        <v>11421</v>
      </c>
      <c r="J2519">
        <v>34761</v>
      </c>
      <c r="K2519" t="s">
        <v>11422</v>
      </c>
      <c r="L2519">
        <v>12</v>
      </c>
      <c r="M2519" t="s">
        <v>11461</v>
      </c>
      <c r="N2519">
        <v>5</v>
      </c>
      <c r="P2519">
        <v>21</v>
      </c>
      <c r="Q2519">
        <v>103</v>
      </c>
      <c r="R2519">
        <v>100</v>
      </c>
      <c r="S2519">
        <v>107</v>
      </c>
      <c r="T2519">
        <v>123</v>
      </c>
      <c r="U2519">
        <v>104</v>
      </c>
      <c r="V2519">
        <v>112</v>
      </c>
      <c r="AD2519" t="s">
        <v>11424</v>
      </c>
      <c r="AE2519">
        <v>28.543399999999998</v>
      </c>
      <c r="AF2519">
        <v>-81.546599999999998</v>
      </c>
      <c r="AG2519" t="s">
        <v>21201</v>
      </c>
      <c r="AH2519">
        <v>48</v>
      </c>
      <c r="AI2519">
        <v>317</v>
      </c>
      <c r="AJ2519">
        <v>353</v>
      </c>
      <c r="AK2519">
        <v>1</v>
      </c>
      <c r="AL2519">
        <v>36</v>
      </c>
      <c r="AM2519">
        <v>148</v>
      </c>
      <c r="AN2519">
        <v>173</v>
      </c>
      <c r="AO2519">
        <v>300</v>
      </c>
      <c r="AP2519">
        <v>241</v>
      </c>
      <c r="AQ2519">
        <v>38</v>
      </c>
      <c r="AR2519">
        <v>279</v>
      </c>
      <c r="AS2519">
        <v>14.9</v>
      </c>
      <c r="AT2519">
        <v>45</v>
      </c>
      <c r="AU2519">
        <v>1201440</v>
      </c>
      <c r="AV2519">
        <v>5019</v>
      </c>
      <c r="AW2519" t="s">
        <v>21200</v>
      </c>
      <c r="AX2519" t="s">
        <v>20689</v>
      </c>
      <c r="AY2519" t="s">
        <v>11421</v>
      </c>
      <c r="AZ2519">
        <v>34761</v>
      </c>
      <c r="BA2519">
        <v>4881</v>
      </c>
      <c r="BB2519">
        <v>4881</v>
      </c>
      <c r="BC2519">
        <v>0</v>
      </c>
      <c r="BE2519">
        <v>12095</v>
      </c>
      <c r="BH2519" t="s">
        <v>11427</v>
      </c>
      <c r="BI2519" t="s">
        <v>11427</v>
      </c>
      <c r="BJ2519" t="s">
        <v>11428</v>
      </c>
      <c r="BK2519" t="s">
        <v>11428</v>
      </c>
      <c r="BL2519" t="s">
        <v>11428</v>
      </c>
      <c r="BM2519" t="s">
        <v>11428</v>
      </c>
      <c r="BN2519" t="s">
        <v>11428</v>
      </c>
      <c r="BO2519" t="s">
        <v>11428</v>
      </c>
      <c r="BP2519" t="s">
        <v>11428</v>
      </c>
      <c r="BQ2519" t="s">
        <v>11427</v>
      </c>
      <c r="BR2519" t="s">
        <v>11427</v>
      </c>
      <c r="BS2519" t="s">
        <v>11427</v>
      </c>
      <c r="BT2519" t="s">
        <v>11427</v>
      </c>
      <c r="BU2519" t="s">
        <v>11427</v>
      </c>
      <c r="BV2519" t="s">
        <v>11427</v>
      </c>
      <c r="BW2519" t="s">
        <v>11427</v>
      </c>
      <c r="BY2519" t="s">
        <v>11428</v>
      </c>
      <c r="CB2519" t="s">
        <v>11427</v>
      </c>
      <c r="CD2519">
        <v>241</v>
      </c>
      <c r="CE2519">
        <v>38</v>
      </c>
      <c r="CF2519">
        <v>279</v>
      </c>
      <c r="CG2519">
        <v>6</v>
      </c>
      <c r="CH2519">
        <v>6</v>
      </c>
      <c r="CI2519">
        <v>670</v>
      </c>
    </row>
    <row r="2520" spans="1:87">
      <c r="A2520">
        <v>120144005021</v>
      </c>
      <c r="B2520" t="s">
        <v>11490</v>
      </c>
      <c r="C2520" t="s">
        <v>20525</v>
      </c>
      <c r="D2520" t="s">
        <v>21202</v>
      </c>
      <c r="E2520" t="s">
        <v>16602</v>
      </c>
      <c r="F2520" t="s">
        <v>21203</v>
      </c>
      <c r="G2520" t="s">
        <v>21204</v>
      </c>
      <c r="H2520" t="s">
        <v>16605</v>
      </c>
      <c r="I2520" t="s">
        <v>11421</v>
      </c>
      <c r="J2520">
        <v>32832</v>
      </c>
      <c r="K2520" t="s">
        <v>11422</v>
      </c>
      <c r="L2520">
        <v>12</v>
      </c>
      <c r="M2520" t="s">
        <v>11423</v>
      </c>
      <c r="N2520">
        <v>5</v>
      </c>
      <c r="Q2520">
        <v>94</v>
      </c>
      <c r="R2520">
        <v>126</v>
      </c>
      <c r="S2520">
        <v>146</v>
      </c>
      <c r="T2520">
        <v>130</v>
      </c>
      <c r="U2520">
        <v>163</v>
      </c>
      <c r="V2520">
        <v>153</v>
      </c>
      <c r="AD2520" t="s">
        <v>11424</v>
      </c>
      <c r="AE2520">
        <v>28.409300000000002</v>
      </c>
      <c r="AF2520">
        <v>-81.217399999999998</v>
      </c>
      <c r="AG2520" t="s">
        <v>21205</v>
      </c>
      <c r="AH2520">
        <v>48</v>
      </c>
      <c r="AI2520">
        <v>420</v>
      </c>
      <c r="AJ2520">
        <v>392</v>
      </c>
      <c r="AK2520">
        <v>0</v>
      </c>
      <c r="AL2520">
        <v>41</v>
      </c>
      <c r="AM2520">
        <v>61</v>
      </c>
      <c r="AN2520">
        <v>321</v>
      </c>
      <c r="AO2520">
        <v>365</v>
      </c>
      <c r="AP2520">
        <v>260</v>
      </c>
      <c r="AQ2520">
        <v>30</v>
      </c>
      <c r="AR2520">
        <v>290</v>
      </c>
      <c r="AS2520">
        <v>15.9</v>
      </c>
      <c r="AT2520">
        <v>51</v>
      </c>
      <c r="AU2520">
        <v>1201440</v>
      </c>
      <c r="AV2520">
        <v>5021</v>
      </c>
      <c r="AW2520" t="s">
        <v>21204</v>
      </c>
      <c r="AX2520" t="s">
        <v>16605</v>
      </c>
      <c r="AY2520" t="s">
        <v>11421</v>
      </c>
      <c r="AZ2520">
        <v>32832</v>
      </c>
      <c r="BA2520">
        <v>6032</v>
      </c>
      <c r="BB2520">
        <v>6032</v>
      </c>
      <c r="BC2520">
        <v>0</v>
      </c>
      <c r="BE2520">
        <v>12095</v>
      </c>
      <c r="BH2520" t="s">
        <v>11427</v>
      </c>
      <c r="BI2520" t="s">
        <v>11427</v>
      </c>
      <c r="BJ2520" t="s">
        <v>11427</v>
      </c>
      <c r="BK2520" t="s">
        <v>11428</v>
      </c>
      <c r="BL2520" t="s">
        <v>11428</v>
      </c>
      <c r="BM2520" t="s">
        <v>11428</v>
      </c>
      <c r="BN2520" t="s">
        <v>11428</v>
      </c>
      <c r="BO2520" t="s">
        <v>11428</v>
      </c>
      <c r="BP2520" t="s">
        <v>11428</v>
      </c>
      <c r="BQ2520" t="s">
        <v>11427</v>
      </c>
      <c r="BR2520" t="s">
        <v>11427</v>
      </c>
      <c r="BS2520" t="s">
        <v>11427</v>
      </c>
      <c r="BT2520" t="s">
        <v>11427</v>
      </c>
      <c r="BU2520" t="s">
        <v>11427</v>
      </c>
      <c r="BV2520" t="s">
        <v>11427</v>
      </c>
      <c r="BW2520" t="s">
        <v>11427</v>
      </c>
      <c r="BY2520" t="s">
        <v>11427</v>
      </c>
      <c r="CB2520" t="s">
        <v>11427</v>
      </c>
      <c r="CD2520">
        <v>260</v>
      </c>
      <c r="CE2520">
        <v>30</v>
      </c>
      <c r="CF2520">
        <v>290</v>
      </c>
      <c r="CG2520">
        <v>2</v>
      </c>
      <c r="CH2520">
        <v>22</v>
      </c>
      <c r="CI2520">
        <v>812</v>
      </c>
    </row>
    <row r="2521" spans="1:87">
      <c r="A2521">
        <v>120144005022</v>
      </c>
      <c r="B2521" t="s">
        <v>11490</v>
      </c>
      <c r="C2521" t="s">
        <v>20525</v>
      </c>
      <c r="D2521" t="s">
        <v>21206</v>
      </c>
      <c r="E2521" t="s">
        <v>16602</v>
      </c>
      <c r="F2521" t="s">
        <v>21207</v>
      </c>
      <c r="G2521" t="s">
        <v>21208</v>
      </c>
      <c r="H2521" t="s">
        <v>16605</v>
      </c>
      <c r="I2521" t="s">
        <v>11421</v>
      </c>
      <c r="J2521">
        <v>32828</v>
      </c>
      <c r="K2521" t="s">
        <v>11422</v>
      </c>
      <c r="L2521">
        <v>12</v>
      </c>
      <c r="M2521" t="s">
        <v>11461</v>
      </c>
      <c r="N2521">
        <v>5</v>
      </c>
      <c r="P2521">
        <v>39</v>
      </c>
      <c r="Q2521">
        <v>123</v>
      </c>
      <c r="R2521">
        <v>143</v>
      </c>
      <c r="S2521">
        <v>147</v>
      </c>
      <c r="T2521">
        <v>151</v>
      </c>
      <c r="U2521">
        <v>167</v>
      </c>
      <c r="V2521">
        <v>143</v>
      </c>
      <c r="AD2521" t="s">
        <v>11424</v>
      </c>
      <c r="AE2521">
        <v>28.55</v>
      </c>
      <c r="AF2521">
        <v>-81.1631</v>
      </c>
      <c r="AG2521" t="s">
        <v>21209</v>
      </c>
      <c r="AH2521">
        <v>48</v>
      </c>
      <c r="AI2521">
        <v>480</v>
      </c>
      <c r="AJ2521">
        <v>433</v>
      </c>
      <c r="AK2521">
        <v>0</v>
      </c>
      <c r="AL2521">
        <v>54</v>
      </c>
      <c r="AM2521">
        <v>128</v>
      </c>
      <c r="AN2521">
        <v>438</v>
      </c>
      <c r="AO2521">
        <v>277</v>
      </c>
      <c r="AP2521">
        <v>598</v>
      </c>
      <c r="AQ2521">
        <v>60</v>
      </c>
      <c r="AR2521">
        <v>658</v>
      </c>
      <c r="AS2521">
        <v>16.600000000000001</v>
      </c>
      <c r="AT2521">
        <v>55</v>
      </c>
      <c r="AU2521">
        <v>1201440</v>
      </c>
      <c r="AV2521">
        <v>5022</v>
      </c>
      <c r="AW2521" t="s">
        <v>21208</v>
      </c>
      <c r="AX2521" t="s">
        <v>16605</v>
      </c>
      <c r="AY2521" t="s">
        <v>11421</v>
      </c>
      <c r="AZ2521">
        <v>32828</v>
      </c>
      <c r="BA2521">
        <v>6667</v>
      </c>
      <c r="BB2521">
        <v>6667</v>
      </c>
      <c r="BC2521">
        <v>0</v>
      </c>
      <c r="BE2521">
        <v>12095</v>
      </c>
      <c r="BH2521" t="s">
        <v>11427</v>
      </c>
      <c r="BI2521" t="s">
        <v>11427</v>
      </c>
      <c r="BJ2521" t="s">
        <v>11428</v>
      </c>
      <c r="BK2521" t="s">
        <v>11428</v>
      </c>
      <c r="BL2521" t="s">
        <v>11428</v>
      </c>
      <c r="BM2521" t="s">
        <v>11428</v>
      </c>
      <c r="BN2521" t="s">
        <v>11428</v>
      </c>
      <c r="BO2521" t="s">
        <v>11428</v>
      </c>
      <c r="BP2521" t="s">
        <v>11428</v>
      </c>
      <c r="BQ2521" t="s">
        <v>11427</v>
      </c>
      <c r="BR2521" t="s">
        <v>11427</v>
      </c>
      <c r="BS2521" t="s">
        <v>11427</v>
      </c>
      <c r="BT2521" t="s">
        <v>11427</v>
      </c>
      <c r="BU2521" t="s">
        <v>11427</v>
      </c>
      <c r="BV2521" t="s">
        <v>11427</v>
      </c>
      <c r="BW2521" t="s">
        <v>11427</v>
      </c>
      <c r="BY2521" t="s">
        <v>11428</v>
      </c>
      <c r="CB2521" t="s">
        <v>11427</v>
      </c>
      <c r="CD2521">
        <v>598</v>
      </c>
      <c r="CE2521">
        <v>60</v>
      </c>
      <c r="CF2521">
        <v>658</v>
      </c>
      <c r="CG2521">
        <v>0</v>
      </c>
      <c r="CH2521">
        <v>16</v>
      </c>
      <c r="CI2521">
        <v>913</v>
      </c>
    </row>
    <row r="2522" spans="1:87">
      <c r="A2522">
        <v>120144005024</v>
      </c>
      <c r="B2522" t="s">
        <v>11490</v>
      </c>
      <c r="C2522" t="s">
        <v>20525</v>
      </c>
      <c r="D2522" t="s">
        <v>21210</v>
      </c>
      <c r="E2522" t="s">
        <v>16602</v>
      </c>
      <c r="F2522" t="s">
        <v>21211</v>
      </c>
      <c r="G2522" t="s">
        <v>21212</v>
      </c>
      <c r="H2522" t="s">
        <v>20553</v>
      </c>
      <c r="I2522" t="s">
        <v>11421</v>
      </c>
      <c r="J2522">
        <v>32712</v>
      </c>
      <c r="K2522" t="s">
        <v>11422</v>
      </c>
      <c r="L2522">
        <v>12</v>
      </c>
      <c r="M2522">
        <v>6</v>
      </c>
      <c r="N2522">
        <v>8</v>
      </c>
      <c r="W2522">
        <v>430</v>
      </c>
      <c r="X2522">
        <v>392</v>
      </c>
      <c r="Y2522">
        <v>401</v>
      </c>
      <c r="AD2522" t="s">
        <v>11424</v>
      </c>
      <c r="AE2522">
        <v>28.729299999999999</v>
      </c>
      <c r="AF2522">
        <v>-81.540700000000001</v>
      </c>
      <c r="AG2522" t="s">
        <v>21213</v>
      </c>
      <c r="AH2522">
        <v>48</v>
      </c>
      <c r="AI2522">
        <v>652</v>
      </c>
      <c r="AJ2522">
        <v>571</v>
      </c>
      <c r="AK2522">
        <v>3</v>
      </c>
      <c r="AL2522">
        <v>27</v>
      </c>
      <c r="AM2522">
        <v>341</v>
      </c>
      <c r="AN2522">
        <v>296</v>
      </c>
      <c r="AO2522">
        <v>519</v>
      </c>
      <c r="AP2522">
        <v>652</v>
      </c>
      <c r="AQ2522">
        <v>63</v>
      </c>
      <c r="AR2522">
        <v>715</v>
      </c>
      <c r="AS2522">
        <v>19.399999999999999</v>
      </c>
      <c r="AT2522">
        <v>63</v>
      </c>
      <c r="AU2522">
        <v>1201440</v>
      </c>
      <c r="AV2522">
        <v>5024</v>
      </c>
      <c r="AW2522" t="s">
        <v>21212</v>
      </c>
      <c r="AX2522" t="s">
        <v>20553</v>
      </c>
      <c r="AY2522" t="s">
        <v>11421</v>
      </c>
      <c r="AZ2522">
        <v>32712</v>
      </c>
      <c r="BA2522">
        <v>5623</v>
      </c>
      <c r="BB2522">
        <v>5623</v>
      </c>
      <c r="BC2522">
        <v>0</v>
      </c>
      <c r="BE2522">
        <v>12095</v>
      </c>
      <c r="BH2522" t="s">
        <v>11427</v>
      </c>
      <c r="BI2522" t="s">
        <v>11427</v>
      </c>
      <c r="BJ2522" t="s">
        <v>11427</v>
      </c>
      <c r="BK2522" t="s">
        <v>11427</v>
      </c>
      <c r="BL2522" t="s">
        <v>11427</v>
      </c>
      <c r="BM2522" t="s">
        <v>11427</v>
      </c>
      <c r="BN2522" t="s">
        <v>11427</v>
      </c>
      <c r="BO2522" t="s">
        <v>11427</v>
      </c>
      <c r="BP2522" t="s">
        <v>11427</v>
      </c>
      <c r="BQ2522" t="s">
        <v>11428</v>
      </c>
      <c r="BR2522" t="s">
        <v>11428</v>
      </c>
      <c r="BS2522" t="s">
        <v>11428</v>
      </c>
      <c r="BT2522" t="s">
        <v>11427</v>
      </c>
      <c r="BU2522" t="s">
        <v>11427</v>
      </c>
      <c r="BV2522" t="s">
        <v>11427</v>
      </c>
      <c r="BW2522" t="s">
        <v>11427</v>
      </c>
      <c r="BY2522" t="s">
        <v>11428</v>
      </c>
      <c r="CB2522" t="s">
        <v>11427</v>
      </c>
      <c r="CD2522">
        <v>652</v>
      </c>
      <c r="CE2522">
        <v>63</v>
      </c>
      <c r="CF2522">
        <v>715</v>
      </c>
      <c r="CG2522">
        <v>1</v>
      </c>
      <c r="CH2522">
        <v>36</v>
      </c>
      <c r="CI2522">
        <v>1223</v>
      </c>
    </row>
    <row r="2523" spans="1:87">
      <c r="A2523">
        <v>120144005025</v>
      </c>
      <c r="B2523" t="s">
        <v>11490</v>
      </c>
      <c r="C2523" t="s">
        <v>20525</v>
      </c>
      <c r="D2523" t="s">
        <v>21214</v>
      </c>
      <c r="E2523" t="s">
        <v>16602</v>
      </c>
      <c r="F2523" t="s">
        <v>21215</v>
      </c>
      <c r="G2523" t="s">
        <v>21216</v>
      </c>
      <c r="H2523" t="s">
        <v>16605</v>
      </c>
      <c r="I2523" t="s">
        <v>11421</v>
      </c>
      <c r="J2523">
        <v>32824</v>
      </c>
      <c r="K2523" t="s">
        <v>11422</v>
      </c>
      <c r="L2523">
        <v>12</v>
      </c>
      <c r="M2523">
        <v>6</v>
      </c>
      <c r="N2523">
        <v>8</v>
      </c>
      <c r="W2523">
        <v>341</v>
      </c>
      <c r="X2523">
        <v>330</v>
      </c>
      <c r="Y2523">
        <v>334</v>
      </c>
      <c r="AD2523" t="s">
        <v>11424</v>
      </c>
      <c r="AE2523">
        <v>28.393999999999998</v>
      </c>
      <c r="AF2523">
        <v>-81.344899999999996</v>
      </c>
      <c r="AG2523" t="s">
        <v>21217</v>
      </c>
      <c r="AH2523">
        <v>48</v>
      </c>
      <c r="AI2523">
        <v>526</v>
      </c>
      <c r="AJ2523">
        <v>479</v>
      </c>
      <c r="AK2523">
        <v>5</v>
      </c>
      <c r="AL2523">
        <v>76</v>
      </c>
      <c r="AM2523">
        <v>163</v>
      </c>
      <c r="AN2523">
        <v>590</v>
      </c>
      <c r="AO2523">
        <v>150</v>
      </c>
      <c r="AP2523">
        <v>1002</v>
      </c>
      <c r="AQ2523">
        <v>0</v>
      </c>
      <c r="AR2523">
        <v>1002</v>
      </c>
      <c r="AS2523">
        <v>17.899999999999999</v>
      </c>
      <c r="AT2523">
        <v>56</v>
      </c>
      <c r="AU2523">
        <v>1201440</v>
      </c>
      <c r="AV2523">
        <v>5025</v>
      </c>
      <c r="AW2523" t="s">
        <v>21216</v>
      </c>
      <c r="AX2523" t="s">
        <v>16605</v>
      </c>
      <c r="AY2523" t="s">
        <v>11421</v>
      </c>
      <c r="AZ2523">
        <v>32824</v>
      </c>
      <c r="BA2523">
        <v>8823</v>
      </c>
      <c r="BB2523">
        <v>8823</v>
      </c>
      <c r="BC2523">
        <v>0</v>
      </c>
      <c r="BE2523">
        <v>12095</v>
      </c>
      <c r="BH2523" t="s">
        <v>11427</v>
      </c>
      <c r="BI2523" t="s">
        <v>11427</v>
      </c>
      <c r="BJ2523" t="s">
        <v>11427</v>
      </c>
      <c r="BK2523" t="s">
        <v>11427</v>
      </c>
      <c r="BL2523" t="s">
        <v>11427</v>
      </c>
      <c r="BM2523" t="s">
        <v>11427</v>
      </c>
      <c r="BN2523" t="s">
        <v>11427</v>
      </c>
      <c r="BO2523" t="s">
        <v>11427</v>
      </c>
      <c r="BP2523" t="s">
        <v>11427</v>
      </c>
      <c r="BQ2523" t="s">
        <v>11428</v>
      </c>
      <c r="BR2523" t="s">
        <v>11428</v>
      </c>
      <c r="BS2523" t="s">
        <v>11428</v>
      </c>
      <c r="BT2523" t="s">
        <v>11427</v>
      </c>
      <c r="BU2523" t="s">
        <v>11427</v>
      </c>
      <c r="BV2523" t="s">
        <v>11427</v>
      </c>
      <c r="BW2523" t="s">
        <v>11427</v>
      </c>
      <c r="BY2523" t="s">
        <v>11428</v>
      </c>
      <c r="CB2523" t="s">
        <v>11427</v>
      </c>
      <c r="CD2523">
        <v>1002</v>
      </c>
      <c r="CE2523">
        <v>0</v>
      </c>
      <c r="CF2523">
        <v>1002</v>
      </c>
      <c r="CG2523">
        <v>2</v>
      </c>
      <c r="CH2523">
        <v>19</v>
      </c>
      <c r="CI2523">
        <v>1005</v>
      </c>
    </row>
    <row r="2524" spans="1:87">
      <c r="A2524">
        <v>120144005026</v>
      </c>
      <c r="B2524" t="s">
        <v>11490</v>
      </c>
      <c r="C2524" t="s">
        <v>20525</v>
      </c>
      <c r="D2524" t="s">
        <v>21218</v>
      </c>
      <c r="E2524" t="s">
        <v>16602</v>
      </c>
      <c r="F2524" t="s">
        <v>21219</v>
      </c>
      <c r="G2524" t="s">
        <v>21220</v>
      </c>
      <c r="H2524" t="s">
        <v>16605</v>
      </c>
      <c r="I2524" t="s">
        <v>11421</v>
      </c>
      <c r="J2524">
        <v>32836</v>
      </c>
      <c r="K2524" t="s">
        <v>11422</v>
      </c>
      <c r="L2524">
        <v>12</v>
      </c>
      <c r="M2524" t="s">
        <v>11461</v>
      </c>
      <c r="N2524">
        <v>5</v>
      </c>
      <c r="P2524">
        <v>10</v>
      </c>
      <c r="Q2524">
        <v>98</v>
      </c>
      <c r="R2524">
        <v>106</v>
      </c>
      <c r="S2524">
        <v>96</v>
      </c>
      <c r="T2524">
        <v>101</v>
      </c>
      <c r="U2524">
        <v>93</v>
      </c>
      <c r="V2524">
        <v>85</v>
      </c>
      <c r="AD2524" t="s">
        <v>11424</v>
      </c>
      <c r="AE2524">
        <v>28.411899999999999</v>
      </c>
      <c r="AF2524">
        <v>-81.492699999999999</v>
      </c>
      <c r="AG2524" t="s">
        <v>21221</v>
      </c>
      <c r="AH2524">
        <v>48</v>
      </c>
      <c r="AI2524">
        <v>279</v>
      </c>
      <c r="AJ2524">
        <v>310</v>
      </c>
      <c r="AK2524">
        <v>0</v>
      </c>
      <c r="AL2524">
        <v>66</v>
      </c>
      <c r="AM2524">
        <v>49</v>
      </c>
      <c r="AN2524">
        <v>187</v>
      </c>
      <c r="AO2524">
        <v>274</v>
      </c>
      <c r="AP2524">
        <v>268</v>
      </c>
      <c r="AQ2524">
        <v>11</v>
      </c>
      <c r="AR2524">
        <v>279</v>
      </c>
      <c r="AS2524">
        <v>14.4</v>
      </c>
      <c r="AT2524">
        <v>41</v>
      </c>
      <c r="AU2524">
        <v>1201440</v>
      </c>
      <c r="AV2524">
        <v>5026</v>
      </c>
      <c r="AW2524" t="s">
        <v>21220</v>
      </c>
      <c r="AX2524" t="s">
        <v>16605</v>
      </c>
      <c r="AY2524" t="s">
        <v>11421</v>
      </c>
      <c r="AZ2524">
        <v>32836</v>
      </c>
      <c r="BA2524">
        <v>6031</v>
      </c>
      <c r="BB2524">
        <v>6031</v>
      </c>
      <c r="BC2524">
        <v>0</v>
      </c>
      <c r="BE2524">
        <v>12095</v>
      </c>
      <c r="BH2524" t="s">
        <v>11427</v>
      </c>
      <c r="BI2524" t="s">
        <v>11427</v>
      </c>
      <c r="BJ2524" t="s">
        <v>11428</v>
      </c>
      <c r="BK2524" t="s">
        <v>11428</v>
      </c>
      <c r="BL2524" t="s">
        <v>11428</v>
      </c>
      <c r="BM2524" t="s">
        <v>11428</v>
      </c>
      <c r="BN2524" t="s">
        <v>11428</v>
      </c>
      <c r="BO2524" t="s">
        <v>11428</v>
      </c>
      <c r="BP2524" t="s">
        <v>11428</v>
      </c>
      <c r="BQ2524" t="s">
        <v>11427</v>
      </c>
      <c r="BR2524" t="s">
        <v>11427</v>
      </c>
      <c r="BS2524" t="s">
        <v>11427</v>
      </c>
      <c r="BT2524" t="s">
        <v>11427</v>
      </c>
      <c r="BU2524" t="s">
        <v>11427</v>
      </c>
      <c r="BV2524" t="s">
        <v>11427</v>
      </c>
      <c r="BW2524" t="s">
        <v>11427</v>
      </c>
      <c r="BY2524" t="s">
        <v>11428</v>
      </c>
      <c r="CB2524" t="s">
        <v>11427</v>
      </c>
      <c r="CD2524">
        <v>268</v>
      </c>
      <c r="CE2524">
        <v>11</v>
      </c>
      <c r="CF2524">
        <v>279</v>
      </c>
      <c r="CG2524">
        <v>4</v>
      </c>
      <c r="CH2524">
        <v>9</v>
      </c>
      <c r="CI2524">
        <v>589</v>
      </c>
    </row>
    <row r="2525" spans="1:87">
      <c r="A2525">
        <v>120144005027</v>
      </c>
      <c r="B2525" t="s">
        <v>11490</v>
      </c>
      <c r="C2525" t="s">
        <v>20525</v>
      </c>
      <c r="D2525" t="s">
        <v>21222</v>
      </c>
      <c r="E2525" t="s">
        <v>16602</v>
      </c>
      <c r="F2525" t="s">
        <v>21223</v>
      </c>
      <c r="G2525" t="s">
        <v>21224</v>
      </c>
      <c r="H2525" t="s">
        <v>16605</v>
      </c>
      <c r="I2525" t="s">
        <v>11421</v>
      </c>
      <c r="J2525">
        <v>32824</v>
      </c>
      <c r="K2525" t="s">
        <v>11422</v>
      </c>
      <c r="L2525">
        <v>12</v>
      </c>
      <c r="M2525" t="s">
        <v>11423</v>
      </c>
      <c r="N2525">
        <v>5</v>
      </c>
      <c r="Q2525">
        <v>138</v>
      </c>
      <c r="R2525">
        <v>133</v>
      </c>
      <c r="S2525">
        <v>164</v>
      </c>
      <c r="T2525">
        <v>175</v>
      </c>
      <c r="U2525">
        <v>156</v>
      </c>
      <c r="V2525">
        <v>151</v>
      </c>
      <c r="AD2525" t="s">
        <v>11424</v>
      </c>
      <c r="AE2525">
        <v>28.355</v>
      </c>
      <c r="AF2525">
        <v>-81.349000000000004</v>
      </c>
      <c r="AG2525" t="s">
        <v>21225</v>
      </c>
      <c r="AH2525">
        <v>48</v>
      </c>
      <c r="AI2525">
        <v>486</v>
      </c>
      <c r="AJ2525">
        <v>431</v>
      </c>
      <c r="AK2525">
        <v>0</v>
      </c>
      <c r="AL2525">
        <v>40</v>
      </c>
      <c r="AM2525">
        <v>127</v>
      </c>
      <c r="AN2525">
        <v>652</v>
      </c>
      <c r="AO2525">
        <v>89</v>
      </c>
      <c r="AP2525">
        <v>914</v>
      </c>
      <c r="AQ2525">
        <v>0</v>
      </c>
      <c r="AR2525">
        <v>914</v>
      </c>
      <c r="AS2525">
        <v>14.8</v>
      </c>
      <c r="AT2525">
        <v>62</v>
      </c>
      <c r="AU2525">
        <v>1201440</v>
      </c>
      <c r="AV2525">
        <v>5027</v>
      </c>
      <c r="AW2525" t="s">
        <v>21224</v>
      </c>
      <c r="AX2525" t="s">
        <v>16605</v>
      </c>
      <c r="AY2525" t="s">
        <v>11421</v>
      </c>
      <c r="AZ2525">
        <v>32824</v>
      </c>
      <c r="BA2525">
        <v>4218</v>
      </c>
      <c r="BB2525">
        <v>4218</v>
      </c>
      <c r="BC2525">
        <v>0</v>
      </c>
      <c r="BE2525">
        <v>12095</v>
      </c>
      <c r="BH2525" t="s">
        <v>11427</v>
      </c>
      <c r="BI2525" t="s">
        <v>11427</v>
      </c>
      <c r="BJ2525" t="s">
        <v>11427</v>
      </c>
      <c r="BK2525" t="s">
        <v>11428</v>
      </c>
      <c r="BL2525" t="s">
        <v>11428</v>
      </c>
      <c r="BM2525" t="s">
        <v>11428</v>
      </c>
      <c r="BN2525" t="s">
        <v>11428</v>
      </c>
      <c r="BO2525" t="s">
        <v>11428</v>
      </c>
      <c r="BP2525" t="s">
        <v>11428</v>
      </c>
      <c r="BQ2525" t="s">
        <v>11427</v>
      </c>
      <c r="BR2525" t="s">
        <v>11427</v>
      </c>
      <c r="BS2525" t="s">
        <v>11427</v>
      </c>
      <c r="BT2525" t="s">
        <v>11427</v>
      </c>
      <c r="BU2525" t="s">
        <v>11427</v>
      </c>
      <c r="BV2525" t="s">
        <v>11427</v>
      </c>
      <c r="BW2525" t="s">
        <v>11427</v>
      </c>
      <c r="BY2525" t="s">
        <v>11428</v>
      </c>
      <c r="CB2525" t="s">
        <v>11427</v>
      </c>
      <c r="CD2525">
        <v>914</v>
      </c>
      <c r="CE2525">
        <v>0</v>
      </c>
      <c r="CF2525">
        <v>914</v>
      </c>
      <c r="CG2525">
        <v>8</v>
      </c>
      <c r="CH2525">
        <v>1</v>
      </c>
      <c r="CI2525">
        <v>917</v>
      </c>
    </row>
    <row r="2526" spans="1:87">
      <c r="A2526">
        <v>120144005028</v>
      </c>
      <c r="B2526" t="s">
        <v>11490</v>
      </c>
      <c r="C2526" t="s">
        <v>20525</v>
      </c>
      <c r="D2526" t="s">
        <v>21226</v>
      </c>
      <c r="E2526" t="s">
        <v>16602</v>
      </c>
      <c r="F2526" t="s">
        <v>21227</v>
      </c>
      <c r="G2526" t="s">
        <v>21228</v>
      </c>
      <c r="H2526" t="s">
        <v>20553</v>
      </c>
      <c r="I2526" t="s">
        <v>11421</v>
      </c>
      <c r="J2526">
        <v>32712</v>
      </c>
      <c r="K2526" t="s">
        <v>11422</v>
      </c>
      <c r="L2526">
        <v>12</v>
      </c>
      <c r="M2526" t="s">
        <v>11461</v>
      </c>
      <c r="N2526">
        <v>5</v>
      </c>
      <c r="P2526">
        <v>35</v>
      </c>
      <c r="Q2526">
        <v>153</v>
      </c>
      <c r="R2526">
        <v>174</v>
      </c>
      <c r="S2526">
        <v>200</v>
      </c>
      <c r="T2526">
        <v>181</v>
      </c>
      <c r="U2526">
        <v>226</v>
      </c>
      <c r="V2526">
        <v>211</v>
      </c>
      <c r="AD2526" t="s">
        <v>11424</v>
      </c>
      <c r="AE2526">
        <v>28.729500000000002</v>
      </c>
      <c r="AF2526">
        <v>-81.545599999999993</v>
      </c>
      <c r="AG2526" t="s">
        <v>21229</v>
      </c>
      <c r="AH2526">
        <v>48</v>
      </c>
      <c r="AI2526">
        <v>610</v>
      </c>
      <c r="AJ2526">
        <v>570</v>
      </c>
      <c r="AK2526">
        <v>2</v>
      </c>
      <c r="AL2526">
        <v>28</v>
      </c>
      <c r="AM2526">
        <v>308</v>
      </c>
      <c r="AN2526">
        <v>255</v>
      </c>
      <c r="AO2526">
        <v>549</v>
      </c>
      <c r="AP2526">
        <v>486</v>
      </c>
      <c r="AQ2526">
        <v>49</v>
      </c>
      <c r="AR2526">
        <v>535</v>
      </c>
      <c r="AS2526">
        <v>15.3</v>
      </c>
      <c r="AT2526">
        <v>77</v>
      </c>
      <c r="AU2526">
        <v>1201440</v>
      </c>
      <c r="AV2526">
        <v>5028</v>
      </c>
      <c r="AW2526" t="s">
        <v>21228</v>
      </c>
      <c r="AX2526" t="s">
        <v>20553</v>
      </c>
      <c r="AY2526" t="s">
        <v>11421</v>
      </c>
      <c r="AZ2526">
        <v>32712</v>
      </c>
      <c r="BA2526">
        <v>5623</v>
      </c>
      <c r="BB2526">
        <v>5623</v>
      </c>
      <c r="BC2526">
        <v>0</v>
      </c>
      <c r="BE2526">
        <v>12095</v>
      </c>
      <c r="BH2526" t="s">
        <v>11427</v>
      </c>
      <c r="BI2526" t="s">
        <v>11427</v>
      </c>
      <c r="BJ2526" t="s">
        <v>11428</v>
      </c>
      <c r="BK2526" t="s">
        <v>11428</v>
      </c>
      <c r="BL2526" t="s">
        <v>11428</v>
      </c>
      <c r="BM2526" t="s">
        <v>11428</v>
      </c>
      <c r="BN2526" t="s">
        <v>11428</v>
      </c>
      <c r="BO2526" t="s">
        <v>11428</v>
      </c>
      <c r="BP2526" t="s">
        <v>11428</v>
      </c>
      <c r="BQ2526" t="s">
        <v>11427</v>
      </c>
      <c r="BR2526" t="s">
        <v>11427</v>
      </c>
      <c r="BS2526" t="s">
        <v>11427</v>
      </c>
      <c r="BT2526" t="s">
        <v>11427</v>
      </c>
      <c r="BU2526" t="s">
        <v>11427</v>
      </c>
      <c r="BV2526" t="s">
        <v>11427</v>
      </c>
      <c r="BW2526" t="s">
        <v>11427</v>
      </c>
      <c r="BY2526" t="s">
        <v>11428</v>
      </c>
      <c r="CB2526" t="s">
        <v>11427</v>
      </c>
      <c r="CD2526">
        <v>486</v>
      </c>
      <c r="CE2526">
        <v>49</v>
      </c>
      <c r="CF2526">
        <v>535</v>
      </c>
      <c r="CG2526">
        <v>1</v>
      </c>
      <c r="CH2526">
        <v>37</v>
      </c>
      <c r="CI2526">
        <v>1180</v>
      </c>
    </row>
    <row r="2527" spans="1:87">
      <c r="A2527">
        <v>120144005029</v>
      </c>
      <c r="B2527" t="s">
        <v>11490</v>
      </c>
      <c r="C2527" t="s">
        <v>20525</v>
      </c>
      <c r="D2527" t="s">
        <v>21230</v>
      </c>
      <c r="E2527" t="s">
        <v>16602</v>
      </c>
      <c r="F2527" t="s">
        <v>21231</v>
      </c>
      <c r="G2527" t="s">
        <v>21232</v>
      </c>
      <c r="H2527" t="s">
        <v>16605</v>
      </c>
      <c r="I2527" t="s">
        <v>11421</v>
      </c>
      <c r="J2527">
        <v>32829</v>
      </c>
      <c r="K2527" t="s">
        <v>11422</v>
      </c>
      <c r="L2527">
        <v>12</v>
      </c>
      <c r="M2527" t="s">
        <v>11461</v>
      </c>
      <c r="N2527">
        <v>5</v>
      </c>
      <c r="P2527">
        <v>58</v>
      </c>
      <c r="Q2527">
        <v>110</v>
      </c>
      <c r="R2527">
        <v>136</v>
      </c>
      <c r="S2527">
        <v>118</v>
      </c>
      <c r="T2527">
        <v>131</v>
      </c>
      <c r="U2527">
        <v>144</v>
      </c>
      <c r="V2527">
        <v>136</v>
      </c>
      <c r="AD2527" t="s">
        <v>11424</v>
      </c>
      <c r="AE2527">
        <v>28.474299999999999</v>
      </c>
      <c r="AF2527">
        <v>-81.271600000000007</v>
      </c>
      <c r="AG2527" t="s">
        <v>21233</v>
      </c>
      <c r="AH2527">
        <v>48</v>
      </c>
      <c r="AI2527">
        <v>465</v>
      </c>
      <c r="AJ2527">
        <v>368</v>
      </c>
      <c r="AK2527">
        <v>1</v>
      </c>
      <c r="AL2527">
        <v>85</v>
      </c>
      <c r="AM2527">
        <v>96</v>
      </c>
      <c r="AN2527">
        <v>469</v>
      </c>
      <c r="AO2527">
        <v>153</v>
      </c>
      <c r="AP2527">
        <v>405</v>
      </c>
      <c r="AQ2527">
        <v>55</v>
      </c>
      <c r="AR2527">
        <v>460</v>
      </c>
      <c r="AS2527">
        <v>15.7</v>
      </c>
      <c r="AT2527">
        <v>53</v>
      </c>
      <c r="AU2527">
        <v>1201440</v>
      </c>
      <c r="AV2527">
        <v>5029</v>
      </c>
      <c r="AW2527" t="s">
        <v>21232</v>
      </c>
      <c r="AX2527" t="s">
        <v>16605</v>
      </c>
      <c r="AY2527" t="s">
        <v>11421</v>
      </c>
      <c r="AZ2527">
        <v>32829</v>
      </c>
      <c r="BA2527">
        <v>8019</v>
      </c>
      <c r="BB2527">
        <v>8019</v>
      </c>
      <c r="BC2527">
        <v>0</v>
      </c>
      <c r="BE2527">
        <v>12095</v>
      </c>
      <c r="BH2527" t="s">
        <v>11427</v>
      </c>
      <c r="BI2527" t="s">
        <v>11427</v>
      </c>
      <c r="BJ2527" t="s">
        <v>11428</v>
      </c>
      <c r="BK2527" t="s">
        <v>11428</v>
      </c>
      <c r="BL2527" t="s">
        <v>11428</v>
      </c>
      <c r="BM2527" t="s">
        <v>11428</v>
      </c>
      <c r="BN2527" t="s">
        <v>11428</v>
      </c>
      <c r="BO2527" t="s">
        <v>11428</v>
      </c>
      <c r="BP2527" t="s">
        <v>11428</v>
      </c>
      <c r="BQ2527" t="s">
        <v>11427</v>
      </c>
      <c r="BR2527" t="s">
        <v>11427</v>
      </c>
      <c r="BS2527" t="s">
        <v>11427</v>
      </c>
      <c r="BT2527" t="s">
        <v>11427</v>
      </c>
      <c r="BU2527" t="s">
        <v>11427</v>
      </c>
      <c r="BV2527" t="s">
        <v>11427</v>
      </c>
      <c r="BW2527" t="s">
        <v>11427</v>
      </c>
      <c r="BY2527" t="s">
        <v>11428</v>
      </c>
      <c r="CB2527" t="s">
        <v>11427</v>
      </c>
      <c r="CD2527">
        <v>405</v>
      </c>
      <c r="CE2527">
        <v>55</v>
      </c>
      <c r="CF2527">
        <v>460</v>
      </c>
      <c r="CG2527">
        <v>4</v>
      </c>
      <c r="CH2527">
        <v>25</v>
      </c>
      <c r="CI2527">
        <v>833</v>
      </c>
    </row>
    <row r="2528" spans="1:87">
      <c r="A2528">
        <v>120144005031</v>
      </c>
      <c r="B2528" t="s">
        <v>11490</v>
      </c>
      <c r="C2528" t="s">
        <v>20525</v>
      </c>
      <c r="D2528" t="s">
        <v>21234</v>
      </c>
      <c r="E2528" t="s">
        <v>16602</v>
      </c>
      <c r="F2528" t="s">
        <v>21235</v>
      </c>
      <c r="G2528" t="s">
        <v>21236</v>
      </c>
      <c r="H2528" t="s">
        <v>20694</v>
      </c>
      <c r="I2528" t="s">
        <v>11421</v>
      </c>
      <c r="J2528">
        <v>34787</v>
      </c>
      <c r="K2528" t="s">
        <v>11422</v>
      </c>
      <c r="L2528">
        <v>12</v>
      </c>
      <c r="M2528">
        <v>6</v>
      </c>
      <c r="N2528">
        <v>8</v>
      </c>
      <c r="W2528">
        <v>562</v>
      </c>
      <c r="X2528">
        <v>517</v>
      </c>
      <c r="Y2528">
        <v>480</v>
      </c>
      <c r="AD2528" t="s">
        <v>11424</v>
      </c>
      <c r="AE2528">
        <v>28.480399999999999</v>
      </c>
      <c r="AF2528">
        <v>-81.613</v>
      </c>
      <c r="AG2528" t="s">
        <v>21237</v>
      </c>
      <c r="AH2528">
        <v>48</v>
      </c>
      <c r="AI2528">
        <v>767</v>
      </c>
      <c r="AJ2528">
        <v>792</v>
      </c>
      <c r="AK2528">
        <v>6</v>
      </c>
      <c r="AL2528">
        <v>121</v>
      </c>
      <c r="AM2528">
        <v>120</v>
      </c>
      <c r="AN2528">
        <v>459</v>
      </c>
      <c r="AO2528">
        <v>810</v>
      </c>
      <c r="AP2528">
        <v>382</v>
      </c>
      <c r="AQ2528">
        <v>80</v>
      </c>
      <c r="AR2528">
        <v>462</v>
      </c>
      <c r="AS2528">
        <v>19.5</v>
      </c>
      <c r="AT2528">
        <v>80</v>
      </c>
      <c r="AU2528">
        <v>1201440</v>
      </c>
      <c r="AV2528">
        <v>5031</v>
      </c>
      <c r="AW2528" t="s">
        <v>21236</v>
      </c>
      <c r="AX2528" t="s">
        <v>20694</v>
      </c>
      <c r="AY2528" t="s">
        <v>11421</v>
      </c>
      <c r="AZ2528">
        <v>34787</v>
      </c>
      <c r="BA2528">
        <v>9202</v>
      </c>
      <c r="BB2528">
        <v>9202</v>
      </c>
      <c r="BC2528">
        <v>0</v>
      </c>
      <c r="BE2528">
        <v>12095</v>
      </c>
      <c r="BH2528" t="s">
        <v>11427</v>
      </c>
      <c r="BI2528" t="s">
        <v>11427</v>
      </c>
      <c r="BJ2528" t="s">
        <v>11427</v>
      </c>
      <c r="BK2528" t="s">
        <v>11427</v>
      </c>
      <c r="BL2528" t="s">
        <v>11427</v>
      </c>
      <c r="BM2528" t="s">
        <v>11427</v>
      </c>
      <c r="BN2528" t="s">
        <v>11427</v>
      </c>
      <c r="BO2528" t="s">
        <v>11427</v>
      </c>
      <c r="BP2528" t="s">
        <v>11427</v>
      </c>
      <c r="BQ2528" t="s">
        <v>11428</v>
      </c>
      <c r="BR2528" t="s">
        <v>11428</v>
      </c>
      <c r="BS2528" t="s">
        <v>11428</v>
      </c>
      <c r="BT2528" t="s">
        <v>11427</v>
      </c>
      <c r="BU2528" t="s">
        <v>11427</v>
      </c>
      <c r="BV2528" t="s">
        <v>11427</v>
      </c>
      <c r="BW2528" t="s">
        <v>11427</v>
      </c>
      <c r="BY2528" t="s">
        <v>11427</v>
      </c>
      <c r="CB2528" t="s">
        <v>11427</v>
      </c>
      <c r="CD2528">
        <v>382</v>
      </c>
      <c r="CE2528">
        <v>80</v>
      </c>
      <c r="CF2528">
        <v>462</v>
      </c>
      <c r="CG2528">
        <v>2</v>
      </c>
      <c r="CH2528">
        <v>41</v>
      </c>
      <c r="CI2528">
        <v>1559</v>
      </c>
    </row>
    <row r="2529" spans="1:87">
      <c r="A2529">
        <v>120144005032</v>
      </c>
      <c r="B2529" t="s">
        <v>11490</v>
      </c>
      <c r="C2529" t="s">
        <v>20525</v>
      </c>
      <c r="D2529" t="s">
        <v>21238</v>
      </c>
      <c r="E2529" t="s">
        <v>16602</v>
      </c>
      <c r="F2529" t="s">
        <v>21239</v>
      </c>
      <c r="G2529" t="s">
        <v>21240</v>
      </c>
      <c r="H2529" t="s">
        <v>16605</v>
      </c>
      <c r="I2529" t="s">
        <v>11421</v>
      </c>
      <c r="J2529">
        <v>32828</v>
      </c>
      <c r="K2529" t="s">
        <v>11422</v>
      </c>
      <c r="L2529">
        <v>12</v>
      </c>
      <c r="M2529">
        <v>6</v>
      </c>
      <c r="N2529">
        <v>8</v>
      </c>
      <c r="W2529">
        <v>626</v>
      </c>
      <c r="X2529">
        <v>651</v>
      </c>
      <c r="Y2529">
        <v>591</v>
      </c>
      <c r="AD2529" t="s">
        <v>11424</v>
      </c>
      <c r="AE2529">
        <v>28.500299999999999</v>
      </c>
      <c r="AF2529">
        <v>-81.1524</v>
      </c>
      <c r="AG2529" t="s">
        <v>21241</v>
      </c>
      <c r="AH2529">
        <v>48</v>
      </c>
      <c r="AI2529">
        <v>966</v>
      </c>
      <c r="AJ2529">
        <v>902</v>
      </c>
      <c r="AK2529">
        <v>4</v>
      </c>
      <c r="AL2529">
        <v>112</v>
      </c>
      <c r="AM2529">
        <v>183</v>
      </c>
      <c r="AN2529">
        <v>752</v>
      </c>
      <c r="AO2529">
        <v>747</v>
      </c>
      <c r="AP2529">
        <v>667</v>
      </c>
      <c r="AQ2529">
        <v>99</v>
      </c>
      <c r="AR2529">
        <v>766</v>
      </c>
      <c r="AS2529">
        <v>18.100000000000001</v>
      </c>
      <c r="AT2529">
        <v>103</v>
      </c>
      <c r="AU2529">
        <v>1201440</v>
      </c>
      <c r="AV2529">
        <v>5032</v>
      </c>
      <c r="AW2529" t="s">
        <v>21240</v>
      </c>
      <c r="AX2529" t="s">
        <v>16605</v>
      </c>
      <c r="AY2529" t="s">
        <v>11421</v>
      </c>
      <c r="AZ2529">
        <v>32828</v>
      </c>
      <c r="BA2529">
        <v>4883</v>
      </c>
      <c r="BB2529">
        <v>4883</v>
      </c>
      <c r="BC2529">
        <v>0</v>
      </c>
      <c r="BE2529">
        <v>12095</v>
      </c>
      <c r="BH2529" t="s">
        <v>11427</v>
      </c>
      <c r="BI2529" t="s">
        <v>11427</v>
      </c>
      <c r="BJ2529" t="s">
        <v>11427</v>
      </c>
      <c r="BK2529" t="s">
        <v>11427</v>
      </c>
      <c r="BL2529" t="s">
        <v>11427</v>
      </c>
      <c r="BM2529" t="s">
        <v>11427</v>
      </c>
      <c r="BN2529" t="s">
        <v>11427</v>
      </c>
      <c r="BO2529" t="s">
        <v>11427</v>
      </c>
      <c r="BP2529" t="s">
        <v>11427</v>
      </c>
      <c r="BQ2529" t="s">
        <v>11428</v>
      </c>
      <c r="BR2529" t="s">
        <v>11428</v>
      </c>
      <c r="BS2529" t="s">
        <v>11428</v>
      </c>
      <c r="BT2529" t="s">
        <v>11427</v>
      </c>
      <c r="BU2529" t="s">
        <v>11427</v>
      </c>
      <c r="BV2529" t="s">
        <v>11427</v>
      </c>
      <c r="BW2529" t="s">
        <v>11427</v>
      </c>
      <c r="BY2529" t="s">
        <v>11428</v>
      </c>
      <c r="CB2529" t="s">
        <v>11427</v>
      </c>
      <c r="CD2529">
        <v>667</v>
      </c>
      <c r="CE2529">
        <v>99</v>
      </c>
      <c r="CF2529">
        <v>766</v>
      </c>
      <c r="CG2529">
        <v>4</v>
      </c>
      <c r="CH2529">
        <v>66</v>
      </c>
      <c r="CI2529">
        <v>1868</v>
      </c>
    </row>
    <row r="2530" spans="1:87">
      <c r="A2530">
        <v>120144005033</v>
      </c>
      <c r="B2530" t="s">
        <v>11490</v>
      </c>
      <c r="C2530" t="s">
        <v>20525</v>
      </c>
      <c r="D2530" t="s">
        <v>21242</v>
      </c>
      <c r="E2530" t="s">
        <v>16602</v>
      </c>
      <c r="F2530" t="s">
        <v>21243</v>
      </c>
      <c r="G2530" t="s">
        <v>21244</v>
      </c>
      <c r="H2530" t="s">
        <v>16605</v>
      </c>
      <c r="I2530" t="s">
        <v>11421</v>
      </c>
      <c r="J2530">
        <v>32828</v>
      </c>
      <c r="K2530" t="s">
        <v>11422</v>
      </c>
      <c r="L2530">
        <v>12</v>
      </c>
      <c r="M2530" t="s">
        <v>11461</v>
      </c>
      <c r="N2530">
        <v>5</v>
      </c>
      <c r="P2530">
        <v>2</v>
      </c>
      <c r="Q2530">
        <v>141</v>
      </c>
      <c r="R2530">
        <v>161</v>
      </c>
      <c r="S2530">
        <v>165</v>
      </c>
      <c r="T2530">
        <v>161</v>
      </c>
      <c r="U2530">
        <v>172</v>
      </c>
      <c r="V2530">
        <v>170</v>
      </c>
      <c r="AD2530" t="s">
        <v>11424</v>
      </c>
      <c r="AE2530">
        <v>28.510999999999999</v>
      </c>
      <c r="AF2530">
        <v>-81.162700000000001</v>
      </c>
      <c r="AG2530" t="s">
        <v>21245</v>
      </c>
      <c r="AH2530">
        <v>48</v>
      </c>
      <c r="AI2530">
        <v>513</v>
      </c>
      <c r="AJ2530">
        <v>459</v>
      </c>
      <c r="AK2530">
        <v>4</v>
      </c>
      <c r="AL2530">
        <v>99</v>
      </c>
      <c r="AM2530">
        <v>95</v>
      </c>
      <c r="AN2530">
        <v>351</v>
      </c>
      <c r="AO2530">
        <v>395</v>
      </c>
      <c r="AP2530">
        <v>262</v>
      </c>
      <c r="AQ2530">
        <v>38</v>
      </c>
      <c r="AR2530">
        <v>300</v>
      </c>
      <c r="AS2530">
        <v>13.5</v>
      </c>
      <c r="AT2530">
        <v>72</v>
      </c>
      <c r="AU2530">
        <v>1201440</v>
      </c>
      <c r="AV2530">
        <v>5033</v>
      </c>
      <c r="AW2530" t="s">
        <v>21244</v>
      </c>
      <c r="AX2530" t="s">
        <v>16605</v>
      </c>
      <c r="AY2530" t="s">
        <v>11421</v>
      </c>
      <c r="AZ2530">
        <v>32828</v>
      </c>
      <c r="BA2530">
        <v>7528</v>
      </c>
      <c r="BB2530">
        <v>7528</v>
      </c>
      <c r="BC2530">
        <v>0</v>
      </c>
      <c r="BE2530">
        <v>12095</v>
      </c>
      <c r="BH2530" t="s">
        <v>11427</v>
      </c>
      <c r="BI2530" t="s">
        <v>11427</v>
      </c>
      <c r="BJ2530" t="s">
        <v>11428</v>
      </c>
      <c r="BK2530" t="s">
        <v>11428</v>
      </c>
      <c r="BL2530" t="s">
        <v>11428</v>
      </c>
      <c r="BM2530" t="s">
        <v>11428</v>
      </c>
      <c r="BN2530" t="s">
        <v>11428</v>
      </c>
      <c r="BO2530" t="s">
        <v>11428</v>
      </c>
      <c r="BP2530" t="s">
        <v>11428</v>
      </c>
      <c r="BQ2530" t="s">
        <v>11427</v>
      </c>
      <c r="BR2530" t="s">
        <v>11427</v>
      </c>
      <c r="BS2530" t="s">
        <v>11427</v>
      </c>
      <c r="BT2530" t="s">
        <v>11427</v>
      </c>
      <c r="BU2530" t="s">
        <v>11427</v>
      </c>
      <c r="BV2530" t="s">
        <v>11427</v>
      </c>
      <c r="BW2530" t="s">
        <v>11427</v>
      </c>
      <c r="BY2530" t="s">
        <v>11427</v>
      </c>
      <c r="CB2530" t="s">
        <v>11427</v>
      </c>
      <c r="CD2530">
        <v>262</v>
      </c>
      <c r="CE2530">
        <v>38</v>
      </c>
      <c r="CF2530">
        <v>300</v>
      </c>
      <c r="CG2530">
        <v>1</v>
      </c>
      <c r="CH2530">
        <v>27</v>
      </c>
      <c r="CI2530">
        <v>972</v>
      </c>
    </row>
    <row r="2531" spans="1:87">
      <c r="A2531">
        <v>120144005034</v>
      </c>
      <c r="B2531" t="s">
        <v>11490</v>
      </c>
      <c r="C2531" t="s">
        <v>20525</v>
      </c>
      <c r="D2531" t="s">
        <v>21246</v>
      </c>
      <c r="E2531" t="s">
        <v>16602</v>
      </c>
      <c r="F2531" t="s">
        <v>21247</v>
      </c>
      <c r="G2531" t="s">
        <v>21248</v>
      </c>
      <c r="H2531" t="s">
        <v>20884</v>
      </c>
      <c r="I2531" t="s">
        <v>11421</v>
      </c>
      <c r="J2531">
        <v>34786</v>
      </c>
      <c r="K2531" t="s">
        <v>11422</v>
      </c>
      <c r="L2531">
        <v>12</v>
      </c>
      <c r="M2531" t="s">
        <v>11461</v>
      </c>
      <c r="N2531">
        <v>5</v>
      </c>
      <c r="P2531">
        <v>1</v>
      </c>
      <c r="Q2531">
        <v>197</v>
      </c>
      <c r="R2531">
        <v>190</v>
      </c>
      <c r="S2531">
        <v>219</v>
      </c>
      <c r="T2531">
        <v>195</v>
      </c>
      <c r="U2531">
        <v>193</v>
      </c>
      <c r="V2531">
        <v>210</v>
      </c>
      <c r="AD2531" t="s">
        <v>11424</v>
      </c>
      <c r="AE2531">
        <v>28.459499999999998</v>
      </c>
      <c r="AF2531">
        <v>-81.559700000000007</v>
      </c>
      <c r="AG2531" t="s">
        <v>21249</v>
      </c>
      <c r="AH2531">
        <v>48</v>
      </c>
      <c r="AI2531">
        <v>645</v>
      </c>
      <c r="AJ2531">
        <v>560</v>
      </c>
      <c r="AK2531">
        <v>6</v>
      </c>
      <c r="AL2531">
        <v>121</v>
      </c>
      <c r="AM2531">
        <v>86</v>
      </c>
      <c r="AN2531">
        <v>381</v>
      </c>
      <c r="AO2531">
        <v>579</v>
      </c>
      <c r="AP2531">
        <v>274</v>
      </c>
      <c r="AQ2531">
        <v>42</v>
      </c>
      <c r="AR2531">
        <v>316</v>
      </c>
      <c r="AS2531">
        <v>16.3</v>
      </c>
      <c r="AT2531">
        <v>74</v>
      </c>
      <c r="AU2531">
        <v>1201440</v>
      </c>
      <c r="AV2531">
        <v>5034</v>
      </c>
      <c r="AW2531" t="s">
        <v>21248</v>
      </c>
      <c r="AX2531" t="s">
        <v>20884</v>
      </c>
      <c r="AY2531" t="s">
        <v>11421</v>
      </c>
      <c r="AZ2531">
        <v>34786</v>
      </c>
      <c r="BA2531">
        <v>6666</v>
      </c>
      <c r="BB2531">
        <v>6666</v>
      </c>
      <c r="BC2531">
        <v>0</v>
      </c>
      <c r="BE2531">
        <v>12095</v>
      </c>
      <c r="BH2531" t="s">
        <v>11427</v>
      </c>
      <c r="BI2531" t="s">
        <v>11427</v>
      </c>
      <c r="BJ2531" t="s">
        <v>11428</v>
      </c>
      <c r="BK2531" t="s">
        <v>11428</v>
      </c>
      <c r="BL2531" t="s">
        <v>11428</v>
      </c>
      <c r="BM2531" t="s">
        <v>11428</v>
      </c>
      <c r="BN2531" t="s">
        <v>11428</v>
      </c>
      <c r="BO2531" t="s">
        <v>11428</v>
      </c>
      <c r="BP2531" t="s">
        <v>11428</v>
      </c>
      <c r="BQ2531" t="s">
        <v>11427</v>
      </c>
      <c r="BR2531" t="s">
        <v>11427</v>
      </c>
      <c r="BS2531" t="s">
        <v>11427</v>
      </c>
      <c r="BT2531" t="s">
        <v>11427</v>
      </c>
      <c r="BU2531" t="s">
        <v>11427</v>
      </c>
      <c r="BV2531" t="s">
        <v>11427</v>
      </c>
      <c r="BW2531" t="s">
        <v>11427</v>
      </c>
      <c r="BY2531" t="s">
        <v>11427</v>
      </c>
      <c r="CB2531" t="s">
        <v>11427</v>
      </c>
      <c r="CD2531">
        <v>274</v>
      </c>
      <c r="CE2531">
        <v>42</v>
      </c>
      <c r="CF2531">
        <v>316</v>
      </c>
      <c r="CG2531">
        <v>1</v>
      </c>
      <c r="CH2531">
        <v>31</v>
      </c>
      <c r="CI2531">
        <v>1205</v>
      </c>
    </row>
    <row r="2532" spans="1:87">
      <c r="A2532">
        <v>120144005636</v>
      </c>
      <c r="B2532" t="s">
        <v>11490</v>
      </c>
      <c r="C2532" t="s">
        <v>20525</v>
      </c>
      <c r="D2532" t="s">
        <v>21250</v>
      </c>
      <c r="E2532" t="s">
        <v>16602</v>
      </c>
      <c r="F2532" t="s">
        <v>21251</v>
      </c>
      <c r="G2532" t="s">
        <v>21252</v>
      </c>
      <c r="H2532" t="s">
        <v>16605</v>
      </c>
      <c r="I2532" t="s">
        <v>11421</v>
      </c>
      <c r="J2532">
        <v>32825</v>
      </c>
      <c r="K2532" t="s">
        <v>11422</v>
      </c>
      <c r="L2532">
        <v>12</v>
      </c>
      <c r="M2532">
        <v>6</v>
      </c>
      <c r="N2532">
        <v>8</v>
      </c>
      <c r="W2532">
        <v>270</v>
      </c>
      <c r="X2532">
        <v>326</v>
      </c>
      <c r="Y2532">
        <v>337</v>
      </c>
      <c r="AD2532" t="s">
        <v>11424</v>
      </c>
      <c r="AE2532">
        <v>28.545100000000001</v>
      </c>
      <c r="AF2532">
        <v>-81.218699999999998</v>
      </c>
      <c r="AG2532" t="s">
        <v>21253</v>
      </c>
      <c r="AH2532">
        <v>48</v>
      </c>
      <c r="AI2532">
        <v>493</v>
      </c>
      <c r="AJ2532">
        <v>440</v>
      </c>
      <c r="AK2532">
        <v>2</v>
      </c>
      <c r="AL2532">
        <v>53</v>
      </c>
      <c r="AM2532">
        <v>182</v>
      </c>
      <c r="AN2532">
        <v>470</v>
      </c>
      <c r="AO2532">
        <v>207</v>
      </c>
      <c r="AP2532">
        <v>559</v>
      </c>
      <c r="AQ2532">
        <v>80</v>
      </c>
      <c r="AR2532">
        <v>639</v>
      </c>
      <c r="AS2532">
        <v>18.7</v>
      </c>
      <c r="AT2532">
        <v>50</v>
      </c>
      <c r="AU2532">
        <v>1201440</v>
      </c>
      <c r="AV2532">
        <v>5636</v>
      </c>
      <c r="AW2532" t="s">
        <v>21252</v>
      </c>
      <c r="AX2532" t="s">
        <v>16605</v>
      </c>
      <c r="AY2532" t="s">
        <v>11421</v>
      </c>
      <c r="AZ2532">
        <v>32825</v>
      </c>
      <c r="BA2532">
        <v>5022</v>
      </c>
      <c r="BB2532">
        <v>5022</v>
      </c>
      <c r="BC2532">
        <v>0</v>
      </c>
      <c r="BE2532">
        <v>12095</v>
      </c>
      <c r="BH2532" t="s">
        <v>11427</v>
      </c>
      <c r="BI2532" t="s">
        <v>11427</v>
      </c>
      <c r="BJ2532" t="s">
        <v>11427</v>
      </c>
      <c r="BK2532" t="s">
        <v>11427</v>
      </c>
      <c r="BL2532" t="s">
        <v>11427</v>
      </c>
      <c r="BM2532" t="s">
        <v>11427</v>
      </c>
      <c r="BN2532" t="s">
        <v>11427</v>
      </c>
      <c r="BO2532" t="s">
        <v>11427</v>
      </c>
      <c r="BP2532" t="s">
        <v>11427</v>
      </c>
      <c r="BQ2532" t="s">
        <v>11428</v>
      </c>
      <c r="BR2532" t="s">
        <v>11428</v>
      </c>
      <c r="BS2532" t="s">
        <v>11428</v>
      </c>
      <c r="BT2532" t="s">
        <v>11427</v>
      </c>
      <c r="BU2532" t="s">
        <v>11427</v>
      </c>
      <c r="BV2532" t="s">
        <v>11427</v>
      </c>
      <c r="BW2532" t="s">
        <v>11427</v>
      </c>
      <c r="BY2532" t="s">
        <v>11428</v>
      </c>
      <c r="CB2532" t="s">
        <v>11427</v>
      </c>
      <c r="CD2532">
        <v>559</v>
      </c>
      <c r="CE2532">
        <v>80</v>
      </c>
      <c r="CF2532">
        <v>639</v>
      </c>
      <c r="CG2532">
        <v>1</v>
      </c>
      <c r="CH2532">
        <v>18</v>
      </c>
      <c r="CI2532">
        <v>933</v>
      </c>
    </row>
    <row r="2533" spans="1:87">
      <c r="A2533">
        <v>120144005637</v>
      </c>
      <c r="B2533" t="s">
        <v>11490</v>
      </c>
      <c r="C2533" t="s">
        <v>20525</v>
      </c>
      <c r="D2533" t="s">
        <v>21254</v>
      </c>
      <c r="E2533" t="s">
        <v>16602</v>
      </c>
      <c r="F2533" t="s">
        <v>21255</v>
      </c>
      <c r="G2533" t="s">
        <v>21256</v>
      </c>
      <c r="H2533" t="s">
        <v>16605</v>
      </c>
      <c r="I2533" t="s">
        <v>11421</v>
      </c>
      <c r="J2533">
        <v>32837</v>
      </c>
      <c r="K2533" t="s">
        <v>11422</v>
      </c>
      <c r="L2533">
        <v>12</v>
      </c>
      <c r="M2533">
        <v>6</v>
      </c>
      <c r="N2533">
        <v>8</v>
      </c>
      <c r="W2533">
        <v>333</v>
      </c>
      <c r="X2533">
        <v>340</v>
      </c>
      <c r="Y2533">
        <v>361</v>
      </c>
      <c r="AD2533" t="s">
        <v>11424</v>
      </c>
      <c r="AE2533">
        <v>28.4161</v>
      </c>
      <c r="AF2533">
        <v>-81.417599999999993</v>
      </c>
      <c r="AG2533" t="s">
        <v>21257</v>
      </c>
      <c r="AH2533">
        <v>48</v>
      </c>
      <c r="AI2533">
        <v>557</v>
      </c>
      <c r="AJ2533">
        <v>477</v>
      </c>
      <c r="AK2533">
        <v>8</v>
      </c>
      <c r="AL2533">
        <v>74</v>
      </c>
      <c r="AM2533">
        <v>123</v>
      </c>
      <c r="AN2533">
        <v>584</v>
      </c>
      <c r="AO2533">
        <v>208</v>
      </c>
      <c r="AP2533">
        <v>1031</v>
      </c>
      <c r="AQ2533">
        <v>0</v>
      </c>
      <c r="AR2533">
        <v>1031</v>
      </c>
      <c r="AS2533">
        <v>17.2</v>
      </c>
      <c r="AT2533">
        <v>60</v>
      </c>
      <c r="AU2533">
        <v>1201440</v>
      </c>
      <c r="AV2533">
        <v>5637</v>
      </c>
      <c r="AW2533" t="s">
        <v>21256</v>
      </c>
      <c r="AX2533" t="s">
        <v>16605</v>
      </c>
      <c r="AY2533" t="s">
        <v>11421</v>
      </c>
      <c r="AZ2533">
        <v>32837</v>
      </c>
      <c r="BA2533">
        <v>4018</v>
      </c>
      <c r="BB2533">
        <v>4018</v>
      </c>
      <c r="BC2533">
        <v>0</v>
      </c>
      <c r="BE2533">
        <v>12095</v>
      </c>
      <c r="BH2533" t="s">
        <v>11427</v>
      </c>
      <c r="BI2533" t="s">
        <v>11427</v>
      </c>
      <c r="BJ2533" t="s">
        <v>11427</v>
      </c>
      <c r="BK2533" t="s">
        <v>11427</v>
      </c>
      <c r="BL2533" t="s">
        <v>11427</v>
      </c>
      <c r="BM2533" t="s">
        <v>11427</v>
      </c>
      <c r="BN2533" t="s">
        <v>11427</v>
      </c>
      <c r="BO2533" t="s">
        <v>11427</v>
      </c>
      <c r="BP2533" t="s">
        <v>11427</v>
      </c>
      <c r="BQ2533" t="s">
        <v>11428</v>
      </c>
      <c r="BR2533" t="s">
        <v>11428</v>
      </c>
      <c r="BS2533" t="s">
        <v>11428</v>
      </c>
      <c r="BT2533" t="s">
        <v>11427</v>
      </c>
      <c r="BU2533" t="s">
        <v>11427</v>
      </c>
      <c r="BV2533" t="s">
        <v>11427</v>
      </c>
      <c r="BW2533" t="s">
        <v>11427</v>
      </c>
      <c r="BY2533" t="s">
        <v>11428</v>
      </c>
      <c r="CB2533" t="s">
        <v>11427</v>
      </c>
      <c r="CD2533">
        <v>1031</v>
      </c>
      <c r="CE2533">
        <v>0</v>
      </c>
      <c r="CF2533">
        <v>1031</v>
      </c>
      <c r="CG2533">
        <v>9</v>
      </c>
      <c r="CH2533">
        <v>28</v>
      </c>
      <c r="CI2533">
        <v>1034</v>
      </c>
    </row>
    <row r="2534" spans="1:87">
      <c r="A2534">
        <v>120144005639</v>
      </c>
      <c r="B2534" t="s">
        <v>11490</v>
      </c>
      <c r="C2534" t="s">
        <v>20525</v>
      </c>
      <c r="D2534" t="s">
        <v>21258</v>
      </c>
      <c r="E2534" t="s">
        <v>16602</v>
      </c>
      <c r="F2534" t="s">
        <v>21259</v>
      </c>
      <c r="G2534" t="s">
        <v>21260</v>
      </c>
      <c r="H2534" t="s">
        <v>16605</v>
      </c>
      <c r="I2534" t="s">
        <v>11421</v>
      </c>
      <c r="J2534">
        <v>32826</v>
      </c>
      <c r="K2534" t="s">
        <v>11422</v>
      </c>
      <c r="L2534">
        <v>12</v>
      </c>
      <c r="M2534" t="s">
        <v>11461</v>
      </c>
      <c r="N2534">
        <v>5</v>
      </c>
      <c r="P2534">
        <v>17</v>
      </c>
      <c r="Q2534">
        <v>111</v>
      </c>
      <c r="R2534">
        <v>127</v>
      </c>
      <c r="S2534">
        <v>121</v>
      </c>
      <c r="T2534">
        <v>126</v>
      </c>
      <c r="U2534">
        <v>135</v>
      </c>
      <c r="V2534">
        <v>115</v>
      </c>
      <c r="AD2534" t="s">
        <v>11424</v>
      </c>
      <c r="AE2534">
        <v>28.595600000000001</v>
      </c>
      <c r="AF2534">
        <v>-81.167000000000002</v>
      </c>
      <c r="AG2534" t="s">
        <v>21261</v>
      </c>
      <c r="AH2534">
        <v>48</v>
      </c>
      <c r="AI2534">
        <v>407</v>
      </c>
      <c r="AJ2534">
        <v>345</v>
      </c>
      <c r="AK2534">
        <v>1</v>
      </c>
      <c r="AL2534">
        <v>52</v>
      </c>
      <c r="AM2534">
        <v>55</v>
      </c>
      <c r="AN2534">
        <v>219</v>
      </c>
      <c r="AO2534">
        <v>392</v>
      </c>
      <c r="AP2534">
        <v>343</v>
      </c>
      <c r="AQ2534">
        <v>24</v>
      </c>
      <c r="AR2534">
        <v>367</v>
      </c>
      <c r="AS2534">
        <v>16</v>
      </c>
      <c r="AT2534">
        <v>47</v>
      </c>
      <c r="AU2534">
        <v>1201440</v>
      </c>
      <c r="AV2534">
        <v>5639</v>
      </c>
      <c r="AW2534" t="s">
        <v>21260</v>
      </c>
      <c r="AX2534" t="s">
        <v>16605</v>
      </c>
      <c r="AY2534" t="s">
        <v>11421</v>
      </c>
      <c r="AZ2534">
        <v>32826</v>
      </c>
      <c r="BA2534">
        <v>3516</v>
      </c>
      <c r="BB2534">
        <v>3516</v>
      </c>
      <c r="BC2534">
        <v>0</v>
      </c>
      <c r="BE2534">
        <v>12095</v>
      </c>
      <c r="BH2534" t="s">
        <v>11427</v>
      </c>
      <c r="BI2534" t="s">
        <v>11427</v>
      </c>
      <c r="BJ2534" t="s">
        <v>11428</v>
      </c>
      <c r="BK2534" t="s">
        <v>11428</v>
      </c>
      <c r="BL2534" t="s">
        <v>11428</v>
      </c>
      <c r="BM2534" t="s">
        <v>11428</v>
      </c>
      <c r="BN2534" t="s">
        <v>11428</v>
      </c>
      <c r="BO2534" t="s">
        <v>11428</v>
      </c>
      <c r="BP2534" t="s">
        <v>11428</v>
      </c>
      <c r="BQ2534" t="s">
        <v>11427</v>
      </c>
      <c r="BR2534" t="s">
        <v>11427</v>
      </c>
      <c r="BS2534" t="s">
        <v>11427</v>
      </c>
      <c r="BT2534" t="s">
        <v>11427</v>
      </c>
      <c r="BU2534" t="s">
        <v>11427</v>
      </c>
      <c r="BV2534" t="s">
        <v>11427</v>
      </c>
      <c r="BW2534" t="s">
        <v>11427</v>
      </c>
      <c r="BY2534" t="s">
        <v>11428</v>
      </c>
      <c r="CB2534" t="s">
        <v>11427</v>
      </c>
      <c r="CD2534">
        <v>343</v>
      </c>
      <c r="CE2534">
        <v>24</v>
      </c>
      <c r="CF2534">
        <v>367</v>
      </c>
      <c r="CG2534">
        <v>4</v>
      </c>
      <c r="CH2534">
        <v>29</v>
      </c>
      <c r="CI2534">
        <v>752</v>
      </c>
    </row>
    <row r="2535" spans="1:87">
      <c r="A2535">
        <v>120144005641</v>
      </c>
      <c r="B2535" t="s">
        <v>11490</v>
      </c>
      <c r="C2535" t="s">
        <v>20525</v>
      </c>
      <c r="D2535" t="s">
        <v>21262</v>
      </c>
      <c r="E2535" t="s">
        <v>16602</v>
      </c>
      <c r="F2535" t="s">
        <v>21263</v>
      </c>
      <c r="G2535" t="s">
        <v>21264</v>
      </c>
      <c r="H2535" t="s">
        <v>16605</v>
      </c>
      <c r="I2535" t="s">
        <v>11421</v>
      </c>
      <c r="J2535">
        <v>32825</v>
      </c>
      <c r="K2535" t="s">
        <v>11422</v>
      </c>
      <c r="L2535">
        <v>12</v>
      </c>
      <c r="M2535" t="s">
        <v>11461</v>
      </c>
      <c r="N2535">
        <v>5</v>
      </c>
      <c r="P2535">
        <v>30</v>
      </c>
      <c r="Q2535">
        <v>107</v>
      </c>
      <c r="R2535">
        <v>115</v>
      </c>
      <c r="S2535">
        <v>144</v>
      </c>
      <c r="T2535">
        <v>138</v>
      </c>
      <c r="U2535">
        <v>138</v>
      </c>
      <c r="V2535">
        <v>129</v>
      </c>
      <c r="AD2535" t="s">
        <v>11424</v>
      </c>
      <c r="AE2535">
        <v>28.508199999999999</v>
      </c>
      <c r="AF2535">
        <v>-81.2226</v>
      </c>
      <c r="AG2535" t="s">
        <v>21265</v>
      </c>
      <c r="AH2535">
        <v>48</v>
      </c>
      <c r="AI2535">
        <v>423</v>
      </c>
      <c r="AJ2535">
        <v>378</v>
      </c>
      <c r="AK2535">
        <v>3</v>
      </c>
      <c r="AL2535">
        <v>72</v>
      </c>
      <c r="AM2535">
        <v>103</v>
      </c>
      <c r="AN2535">
        <v>443</v>
      </c>
      <c r="AO2535">
        <v>162</v>
      </c>
      <c r="AP2535">
        <v>413</v>
      </c>
      <c r="AQ2535">
        <v>55</v>
      </c>
      <c r="AR2535">
        <v>468</v>
      </c>
      <c r="AS2535">
        <v>15.1</v>
      </c>
      <c r="AT2535">
        <v>53</v>
      </c>
      <c r="AU2535">
        <v>1201440</v>
      </c>
      <c r="AV2535">
        <v>5641</v>
      </c>
      <c r="AW2535" t="s">
        <v>21264</v>
      </c>
      <c r="AX2535" t="s">
        <v>16605</v>
      </c>
      <c r="AY2535" t="s">
        <v>11421</v>
      </c>
      <c r="AZ2535">
        <v>32825</v>
      </c>
      <c r="BA2535">
        <v>2746</v>
      </c>
      <c r="BB2535">
        <v>2746</v>
      </c>
      <c r="BC2535">
        <v>0</v>
      </c>
      <c r="BE2535">
        <v>12095</v>
      </c>
      <c r="BH2535" t="s">
        <v>11427</v>
      </c>
      <c r="BI2535" t="s">
        <v>11427</v>
      </c>
      <c r="BJ2535" t="s">
        <v>11428</v>
      </c>
      <c r="BK2535" t="s">
        <v>11428</v>
      </c>
      <c r="BL2535" t="s">
        <v>11428</v>
      </c>
      <c r="BM2535" t="s">
        <v>11428</v>
      </c>
      <c r="BN2535" t="s">
        <v>11428</v>
      </c>
      <c r="BO2535" t="s">
        <v>11428</v>
      </c>
      <c r="BP2535" t="s">
        <v>11428</v>
      </c>
      <c r="BQ2535" t="s">
        <v>11427</v>
      </c>
      <c r="BR2535" t="s">
        <v>11427</v>
      </c>
      <c r="BS2535" t="s">
        <v>11427</v>
      </c>
      <c r="BT2535" t="s">
        <v>11427</v>
      </c>
      <c r="BU2535" t="s">
        <v>11427</v>
      </c>
      <c r="BV2535" t="s">
        <v>11427</v>
      </c>
      <c r="BW2535" t="s">
        <v>11427</v>
      </c>
      <c r="BY2535" t="s">
        <v>11428</v>
      </c>
      <c r="CB2535" t="s">
        <v>11427</v>
      </c>
      <c r="CD2535">
        <v>413</v>
      </c>
      <c r="CE2535">
        <v>55</v>
      </c>
      <c r="CF2535">
        <v>468</v>
      </c>
      <c r="CG2535">
        <v>4</v>
      </c>
      <c r="CH2535">
        <v>14</v>
      </c>
      <c r="CI2535">
        <v>801</v>
      </c>
    </row>
    <row r="2536" spans="1:87">
      <c r="A2536">
        <v>120144005642</v>
      </c>
      <c r="B2536" t="s">
        <v>11490</v>
      </c>
      <c r="C2536" t="s">
        <v>20525</v>
      </c>
      <c r="D2536" t="s">
        <v>21266</v>
      </c>
      <c r="E2536" t="s">
        <v>16602</v>
      </c>
      <c r="F2536" t="s">
        <v>21267</v>
      </c>
      <c r="G2536" t="s">
        <v>21268</v>
      </c>
      <c r="H2536" t="s">
        <v>20694</v>
      </c>
      <c r="I2536" t="s">
        <v>11421</v>
      </c>
      <c r="J2536">
        <v>34787</v>
      </c>
      <c r="K2536" t="s">
        <v>11422</v>
      </c>
      <c r="L2536">
        <v>12</v>
      </c>
      <c r="M2536" t="s">
        <v>11461</v>
      </c>
      <c r="N2536">
        <v>5</v>
      </c>
      <c r="P2536">
        <v>37</v>
      </c>
      <c r="Q2536">
        <v>123</v>
      </c>
      <c r="R2536">
        <v>126</v>
      </c>
      <c r="S2536">
        <v>139</v>
      </c>
      <c r="T2536">
        <v>156</v>
      </c>
      <c r="U2536">
        <v>138</v>
      </c>
      <c r="V2536">
        <v>143</v>
      </c>
      <c r="AD2536" t="s">
        <v>11424</v>
      </c>
      <c r="AE2536">
        <v>28.5137</v>
      </c>
      <c r="AF2536">
        <v>-81.612099999999998</v>
      </c>
      <c r="AG2536" t="s">
        <v>21269</v>
      </c>
      <c r="AH2536">
        <v>48</v>
      </c>
      <c r="AI2536">
        <v>435</v>
      </c>
      <c r="AJ2536">
        <v>427</v>
      </c>
      <c r="AK2536">
        <v>8</v>
      </c>
      <c r="AL2536">
        <v>73</v>
      </c>
      <c r="AM2536">
        <v>64</v>
      </c>
      <c r="AN2536">
        <v>187</v>
      </c>
      <c r="AO2536">
        <v>486</v>
      </c>
      <c r="AP2536">
        <v>198</v>
      </c>
      <c r="AQ2536">
        <v>13</v>
      </c>
      <c r="AR2536">
        <v>211</v>
      </c>
      <c r="AS2536">
        <v>15.7</v>
      </c>
      <c r="AT2536">
        <v>55</v>
      </c>
      <c r="AU2536">
        <v>1201440</v>
      </c>
      <c r="AV2536">
        <v>5642</v>
      </c>
      <c r="AW2536" t="s">
        <v>21268</v>
      </c>
      <c r="AX2536" t="s">
        <v>20694</v>
      </c>
      <c r="AY2536" t="s">
        <v>11421</v>
      </c>
      <c r="AZ2536">
        <v>34787</v>
      </c>
      <c r="BA2536">
        <v>4733</v>
      </c>
      <c r="BB2536">
        <v>4733</v>
      </c>
      <c r="BC2536">
        <v>0</v>
      </c>
      <c r="BE2536">
        <v>12095</v>
      </c>
      <c r="BH2536" t="s">
        <v>11427</v>
      </c>
      <c r="BI2536" t="s">
        <v>11427</v>
      </c>
      <c r="BJ2536" t="s">
        <v>11428</v>
      </c>
      <c r="BK2536" t="s">
        <v>11428</v>
      </c>
      <c r="BL2536" t="s">
        <v>11428</v>
      </c>
      <c r="BM2536" t="s">
        <v>11428</v>
      </c>
      <c r="BN2536" t="s">
        <v>11428</v>
      </c>
      <c r="BO2536" t="s">
        <v>11428</v>
      </c>
      <c r="BP2536" t="s">
        <v>11428</v>
      </c>
      <c r="BQ2536" t="s">
        <v>11427</v>
      </c>
      <c r="BR2536" t="s">
        <v>11427</v>
      </c>
      <c r="BS2536" t="s">
        <v>11427</v>
      </c>
      <c r="BT2536" t="s">
        <v>11427</v>
      </c>
      <c r="BU2536" t="s">
        <v>11427</v>
      </c>
      <c r="BV2536" t="s">
        <v>11427</v>
      </c>
      <c r="BW2536" t="s">
        <v>11427</v>
      </c>
      <c r="BY2536" t="s">
        <v>11427</v>
      </c>
      <c r="CB2536" t="s">
        <v>11427</v>
      </c>
      <c r="CD2536">
        <v>198</v>
      </c>
      <c r="CE2536">
        <v>13</v>
      </c>
      <c r="CF2536">
        <v>211</v>
      </c>
      <c r="CG2536">
        <v>6</v>
      </c>
      <c r="CH2536">
        <v>38</v>
      </c>
      <c r="CI2536">
        <v>862</v>
      </c>
    </row>
    <row r="2537" spans="1:87">
      <c r="A2537">
        <v>120144007434</v>
      </c>
      <c r="B2537" t="s">
        <v>11490</v>
      </c>
      <c r="C2537" t="s">
        <v>20525</v>
      </c>
      <c r="D2537" t="s">
        <v>21270</v>
      </c>
      <c r="E2537" t="s">
        <v>16602</v>
      </c>
      <c r="F2537" t="s">
        <v>21271</v>
      </c>
      <c r="G2537" t="s">
        <v>21272</v>
      </c>
      <c r="H2537" t="s">
        <v>16605</v>
      </c>
      <c r="I2537" t="s">
        <v>11421</v>
      </c>
      <c r="J2537">
        <v>32828</v>
      </c>
      <c r="K2537" t="s">
        <v>11422</v>
      </c>
      <c r="L2537">
        <v>12</v>
      </c>
      <c r="M2537" t="s">
        <v>11461</v>
      </c>
      <c r="N2537">
        <v>5</v>
      </c>
      <c r="P2537">
        <v>2</v>
      </c>
      <c r="Q2537">
        <v>137</v>
      </c>
      <c r="R2537">
        <v>135</v>
      </c>
      <c r="S2537">
        <v>150</v>
      </c>
      <c r="T2537">
        <v>153</v>
      </c>
      <c r="U2537">
        <v>174</v>
      </c>
      <c r="V2537">
        <v>152</v>
      </c>
      <c r="AD2537" t="s">
        <v>11424</v>
      </c>
      <c r="AE2537">
        <v>28.526299999999999</v>
      </c>
      <c r="AF2537">
        <v>-81.153199999999998</v>
      </c>
      <c r="AG2537" t="s">
        <v>21273</v>
      </c>
      <c r="AH2537">
        <v>48</v>
      </c>
      <c r="AI2537">
        <v>430</v>
      </c>
      <c r="AJ2537">
        <v>473</v>
      </c>
      <c r="AK2537">
        <v>1</v>
      </c>
      <c r="AL2537">
        <v>94</v>
      </c>
      <c r="AM2537">
        <v>97</v>
      </c>
      <c r="AN2537">
        <v>388</v>
      </c>
      <c r="AO2537">
        <v>301</v>
      </c>
      <c r="AP2537">
        <v>304</v>
      </c>
      <c r="AQ2537">
        <v>55</v>
      </c>
      <c r="AR2537">
        <v>359</v>
      </c>
      <c r="AS2537">
        <v>15.8</v>
      </c>
      <c r="AT2537">
        <v>57</v>
      </c>
      <c r="AU2537">
        <v>1201440</v>
      </c>
      <c r="AV2537">
        <v>7434</v>
      </c>
      <c r="AW2537" t="s">
        <v>21272</v>
      </c>
      <c r="AX2537" t="s">
        <v>16605</v>
      </c>
      <c r="AY2537" t="s">
        <v>11421</v>
      </c>
      <c r="AZ2537">
        <v>32828</v>
      </c>
      <c r="BA2537">
        <v>6875</v>
      </c>
      <c r="BB2537">
        <v>6875</v>
      </c>
      <c r="BC2537">
        <v>0</v>
      </c>
      <c r="BE2537">
        <v>12095</v>
      </c>
      <c r="BH2537" t="s">
        <v>11427</v>
      </c>
      <c r="BI2537" t="s">
        <v>11427</v>
      </c>
      <c r="BJ2537" t="s">
        <v>11428</v>
      </c>
      <c r="BK2537" t="s">
        <v>11428</v>
      </c>
      <c r="BL2537" t="s">
        <v>11428</v>
      </c>
      <c r="BM2537" t="s">
        <v>11428</v>
      </c>
      <c r="BN2537" t="s">
        <v>11428</v>
      </c>
      <c r="BO2537" t="s">
        <v>11428</v>
      </c>
      <c r="BP2537" t="s">
        <v>11428</v>
      </c>
      <c r="BQ2537" t="s">
        <v>11427</v>
      </c>
      <c r="BR2537" t="s">
        <v>11427</v>
      </c>
      <c r="BS2537" t="s">
        <v>11427</v>
      </c>
      <c r="BT2537" t="s">
        <v>11427</v>
      </c>
      <c r="BU2537" t="s">
        <v>11427</v>
      </c>
      <c r="BV2537" t="s">
        <v>11427</v>
      </c>
      <c r="BW2537" t="s">
        <v>11427</v>
      </c>
      <c r="BY2537" t="s">
        <v>11428</v>
      </c>
      <c r="CB2537" t="s">
        <v>11427</v>
      </c>
      <c r="CD2537">
        <v>304</v>
      </c>
      <c r="CE2537">
        <v>55</v>
      </c>
      <c r="CF2537">
        <v>359</v>
      </c>
      <c r="CG2537">
        <v>3</v>
      </c>
      <c r="CH2537">
        <v>19</v>
      </c>
      <c r="CI2537">
        <v>903</v>
      </c>
    </row>
    <row r="2538" spans="1:87">
      <c r="A2538">
        <v>120144007459</v>
      </c>
      <c r="B2538" t="s">
        <v>11490</v>
      </c>
      <c r="C2538" t="s">
        <v>20525</v>
      </c>
      <c r="D2538" t="s">
        <v>21274</v>
      </c>
      <c r="E2538" t="s">
        <v>16602</v>
      </c>
      <c r="F2538" t="s">
        <v>20613</v>
      </c>
      <c r="G2538" t="s">
        <v>21275</v>
      </c>
      <c r="H2538" t="s">
        <v>16605</v>
      </c>
      <c r="I2538" t="s">
        <v>11421</v>
      </c>
      <c r="J2538">
        <v>32826</v>
      </c>
      <c r="K2538" t="s">
        <v>11442</v>
      </c>
      <c r="L2538">
        <v>12</v>
      </c>
      <c r="M2538" t="s">
        <v>11461</v>
      </c>
      <c r="N2538">
        <v>5</v>
      </c>
      <c r="P2538">
        <v>85</v>
      </c>
      <c r="Q2538">
        <v>38</v>
      </c>
      <c r="R2538">
        <v>44</v>
      </c>
      <c r="S2538">
        <v>28</v>
      </c>
      <c r="T2538">
        <v>34</v>
      </c>
      <c r="U2538">
        <v>23</v>
      </c>
      <c r="V2538">
        <v>18</v>
      </c>
      <c r="AD2538" t="s">
        <v>11424</v>
      </c>
      <c r="AE2538">
        <v>28.580500000000001</v>
      </c>
      <c r="AF2538">
        <v>-81.200500000000005</v>
      </c>
      <c r="AG2538" t="s">
        <v>21276</v>
      </c>
      <c r="AH2538">
        <v>48</v>
      </c>
      <c r="AI2538">
        <v>174</v>
      </c>
      <c r="AJ2538">
        <v>96</v>
      </c>
      <c r="AK2538">
        <v>0</v>
      </c>
      <c r="AL2538">
        <v>11</v>
      </c>
      <c r="AM2538">
        <v>34</v>
      </c>
      <c r="AN2538">
        <v>97</v>
      </c>
      <c r="AO2538">
        <v>106</v>
      </c>
      <c r="AP2538">
        <v>128</v>
      </c>
      <c r="AQ2538">
        <v>7</v>
      </c>
      <c r="AR2538">
        <v>135</v>
      </c>
      <c r="AS2538">
        <v>7.3</v>
      </c>
      <c r="AT2538">
        <v>37</v>
      </c>
      <c r="AU2538">
        <v>1201440</v>
      </c>
      <c r="AV2538">
        <v>7459</v>
      </c>
      <c r="AW2538" t="s">
        <v>21275</v>
      </c>
      <c r="AX2538" t="s">
        <v>16605</v>
      </c>
      <c r="AY2538" t="s">
        <v>11421</v>
      </c>
      <c r="AZ2538">
        <v>32826</v>
      </c>
      <c r="BA2538">
        <v>3016</v>
      </c>
      <c r="BB2538">
        <v>3016</v>
      </c>
      <c r="BC2538">
        <v>0</v>
      </c>
      <c r="BE2538">
        <v>12095</v>
      </c>
      <c r="BH2538" t="s">
        <v>11427</v>
      </c>
      <c r="BI2538" t="s">
        <v>11427</v>
      </c>
      <c r="BJ2538" t="s">
        <v>11428</v>
      </c>
      <c r="BK2538" t="s">
        <v>11428</v>
      </c>
      <c r="BL2538" t="s">
        <v>11428</v>
      </c>
      <c r="BM2538" t="s">
        <v>11428</v>
      </c>
      <c r="BN2538" t="s">
        <v>11428</v>
      </c>
      <c r="BO2538" t="s">
        <v>11428</v>
      </c>
      <c r="BP2538" t="s">
        <v>11428</v>
      </c>
      <c r="BQ2538" t="s">
        <v>11427</v>
      </c>
      <c r="BR2538" t="s">
        <v>11427</v>
      </c>
      <c r="BS2538" t="s">
        <v>11427</v>
      </c>
      <c r="BT2538" t="s">
        <v>11427</v>
      </c>
      <c r="BU2538" t="s">
        <v>11427</v>
      </c>
      <c r="BV2538" t="s">
        <v>11427</v>
      </c>
      <c r="BW2538" t="s">
        <v>11427</v>
      </c>
      <c r="BY2538" t="s">
        <v>11428</v>
      </c>
      <c r="CB2538" t="s">
        <v>11428</v>
      </c>
      <c r="CD2538">
        <v>128</v>
      </c>
      <c r="CE2538">
        <v>7</v>
      </c>
      <c r="CF2538">
        <v>135</v>
      </c>
      <c r="CG2538">
        <v>5</v>
      </c>
      <c r="CH2538">
        <v>17</v>
      </c>
      <c r="CI2538">
        <v>270</v>
      </c>
    </row>
    <row r="2539" spans="1:87">
      <c r="A2539">
        <v>120144007523</v>
      </c>
      <c r="B2539" t="s">
        <v>11490</v>
      </c>
      <c r="C2539" t="s">
        <v>20525</v>
      </c>
      <c r="D2539" t="s">
        <v>21277</v>
      </c>
      <c r="E2539" t="s">
        <v>16602</v>
      </c>
      <c r="F2539" t="s">
        <v>21278</v>
      </c>
      <c r="G2539" t="s">
        <v>21279</v>
      </c>
      <c r="H2539" t="s">
        <v>16605</v>
      </c>
      <c r="I2539" t="s">
        <v>11421</v>
      </c>
      <c r="J2539">
        <v>32824</v>
      </c>
      <c r="K2539" t="s">
        <v>11422</v>
      </c>
      <c r="L2539">
        <v>12</v>
      </c>
      <c r="M2539" t="s">
        <v>11461</v>
      </c>
      <c r="N2539">
        <v>5</v>
      </c>
      <c r="P2539">
        <v>61</v>
      </c>
      <c r="Q2539">
        <v>123</v>
      </c>
      <c r="R2539">
        <v>137</v>
      </c>
      <c r="S2539">
        <v>148</v>
      </c>
      <c r="T2539">
        <v>153</v>
      </c>
      <c r="U2539">
        <v>173</v>
      </c>
      <c r="V2539">
        <v>137</v>
      </c>
      <c r="AD2539" t="s">
        <v>11424</v>
      </c>
      <c r="AE2539">
        <v>28.392299999999999</v>
      </c>
      <c r="AF2539">
        <v>-81.388999999999996</v>
      </c>
      <c r="AG2539" t="s">
        <v>21280</v>
      </c>
      <c r="AH2539">
        <v>48</v>
      </c>
      <c r="AI2539">
        <v>512</v>
      </c>
      <c r="AJ2539">
        <v>420</v>
      </c>
      <c r="AK2539">
        <v>3</v>
      </c>
      <c r="AL2539">
        <v>41</v>
      </c>
      <c r="AM2539">
        <v>152</v>
      </c>
      <c r="AN2539">
        <v>617</v>
      </c>
      <c r="AO2539">
        <v>100</v>
      </c>
      <c r="AP2539">
        <v>929</v>
      </c>
      <c r="AQ2539">
        <v>0</v>
      </c>
      <c r="AR2539">
        <v>929</v>
      </c>
      <c r="AS2539">
        <v>15.3</v>
      </c>
      <c r="AT2539">
        <v>61</v>
      </c>
      <c r="AU2539">
        <v>1201440</v>
      </c>
      <c r="AV2539">
        <v>7523</v>
      </c>
      <c r="AW2539" t="s">
        <v>21279</v>
      </c>
      <c r="AX2539" t="s">
        <v>16605</v>
      </c>
      <c r="AY2539" t="s">
        <v>11421</v>
      </c>
      <c r="AZ2539">
        <v>32824</v>
      </c>
      <c r="BA2539">
        <v>7309</v>
      </c>
      <c r="BB2539">
        <v>7309</v>
      </c>
      <c r="BC2539">
        <v>0</v>
      </c>
      <c r="BE2539">
        <v>12095</v>
      </c>
      <c r="BH2539" t="s">
        <v>11427</v>
      </c>
      <c r="BI2539" t="s">
        <v>11427</v>
      </c>
      <c r="BJ2539" t="s">
        <v>11428</v>
      </c>
      <c r="BK2539" t="s">
        <v>11428</v>
      </c>
      <c r="BL2539" t="s">
        <v>11428</v>
      </c>
      <c r="BM2539" t="s">
        <v>11428</v>
      </c>
      <c r="BN2539" t="s">
        <v>11428</v>
      </c>
      <c r="BO2539" t="s">
        <v>11428</v>
      </c>
      <c r="BP2539" t="s">
        <v>11428</v>
      </c>
      <c r="BQ2539" t="s">
        <v>11427</v>
      </c>
      <c r="BR2539" t="s">
        <v>11427</v>
      </c>
      <c r="BS2539" t="s">
        <v>11427</v>
      </c>
      <c r="BT2539" t="s">
        <v>11427</v>
      </c>
      <c r="BU2539" t="s">
        <v>11427</v>
      </c>
      <c r="BV2539" t="s">
        <v>11427</v>
      </c>
      <c r="BW2539" t="s">
        <v>11427</v>
      </c>
      <c r="BY2539" t="s">
        <v>11428</v>
      </c>
      <c r="CB2539" t="s">
        <v>11427</v>
      </c>
      <c r="CD2539">
        <v>929</v>
      </c>
      <c r="CE2539">
        <v>0</v>
      </c>
      <c r="CF2539">
        <v>929</v>
      </c>
      <c r="CG2539">
        <v>6</v>
      </c>
      <c r="CH2539">
        <v>13</v>
      </c>
      <c r="CI2539">
        <v>932</v>
      </c>
    </row>
    <row r="2540" spans="1:87">
      <c r="A2540">
        <v>120144007531</v>
      </c>
      <c r="B2540" t="s">
        <v>11490</v>
      </c>
      <c r="C2540" t="s">
        <v>20525</v>
      </c>
      <c r="D2540" t="s">
        <v>21281</v>
      </c>
      <c r="E2540" t="s">
        <v>16602</v>
      </c>
      <c r="F2540" t="s">
        <v>21282</v>
      </c>
      <c r="G2540" t="s">
        <v>21283</v>
      </c>
      <c r="H2540" t="s">
        <v>16605</v>
      </c>
      <c r="I2540" t="s">
        <v>11421</v>
      </c>
      <c r="J2540">
        <v>32832</v>
      </c>
      <c r="K2540" t="s">
        <v>11422</v>
      </c>
      <c r="L2540">
        <v>12</v>
      </c>
      <c r="M2540">
        <v>6</v>
      </c>
      <c r="N2540">
        <v>8</v>
      </c>
      <c r="W2540">
        <v>605</v>
      </c>
      <c r="X2540">
        <v>629</v>
      </c>
      <c r="Y2540">
        <v>571</v>
      </c>
      <c r="AD2540" t="s">
        <v>11424</v>
      </c>
      <c r="AE2540">
        <v>28.3673</v>
      </c>
      <c r="AF2540">
        <v>-81.244600000000005</v>
      </c>
      <c r="AG2540" t="s">
        <v>21284</v>
      </c>
      <c r="AH2540">
        <v>48</v>
      </c>
      <c r="AI2540">
        <v>895</v>
      </c>
      <c r="AJ2540">
        <v>910</v>
      </c>
      <c r="AK2540">
        <v>3</v>
      </c>
      <c r="AL2540">
        <v>89</v>
      </c>
      <c r="AM2540">
        <v>144</v>
      </c>
      <c r="AN2540">
        <v>942</v>
      </c>
      <c r="AO2540">
        <v>581</v>
      </c>
      <c r="AP2540">
        <v>697</v>
      </c>
      <c r="AQ2540">
        <v>114</v>
      </c>
      <c r="AR2540">
        <v>811</v>
      </c>
      <c r="AS2540">
        <v>20.5</v>
      </c>
      <c r="AT2540">
        <v>88</v>
      </c>
      <c r="AU2540">
        <v>1201440</v>
      </c>
      <c r="AV2540">
        <v>7531</v>
      </c>
      <c r="AW2540" t="s">
        <v>21283</v>
      </c>
      <c r="AX2540" t="s">
        <v>16605</v>
      </c>
      <c r="AY2540" t="s">
        <v>11421</v>
      </c>
      <c r="AZ2540">
        <v>32832</v>
      </c>
      <c r="BA2540">
        <v>6925</v>
      </c>
      <c r="BB2540">
        <v>6925</v>
      </c>
      <c r="BC2540">
        <v>0</v>
      </c>
      <c r="BE2540">
        <v>12095</v>
      </c>
      <c r="BH2540" t="s">
        <v>11427</v>
      </c>
      <c r="BI2540" t="s">
        <v>11427</v>
      </c>
      <c r="BJ2540" t="s">
        <v>11427</v>
      </c>
      <c r="BK2540" t="s">
        <v>11427</v>
      </c>
      <c r="BL2540" t="s">
        <v>11427</v>
      </c>
      <c r="BM2540" t="s">
        <v>11427</v>
      </c>
      <c r="BN2540" t="s">
        <v>11427</v>
      </c>
      <c r="BO2540" t="s">
        <v>11427</v>
      </c>
      <c r="BP2540" t="s">
        <v>11427</v>
      </c>
      <c r="BQ2540" t="s">
        <v>11428</v>
      </c>
      <c r="BR2540" t="s">
        <v>11428</v>
      </c>
      <c r="BS2540" t="s">
        <v>11428</v>
      </c>
      <c r="BT2540" t="s">
        <v>11427</v>
      </c>
      <c r="BU2540" t="s">
        <v>11427</v>
      </c>
      <c r="BV2540" t="s">
        <v>11427</v>
      </c>
      <c r="BW2540" t="s">
        <v>11427</v>
      </c>
      <c r="BY2540" t="s">
        <v>11428</v>
      </c>
      <c r="CB2540" t="s">
        <v>11427</v>
      </c>
      <c r="CD2540">
        <v>697</v>
      </c>
      <c r="CE2540">
        <v>114</v>
      </c>
      <c r="CF2540">
        <v>811</v>
      </c>
      <c r="CG2540">
        <v>5</v>
      </c>
      <c r="CH2540">
        <v>41</v>
      </c>
      <c r="CI2540">
        <v>1805</v>
      </c>
    </row>
    <row r="2541" spans="1:87">
      <c r="A2541">
        <v>120144007567</v>
      </c>
      <c r="B2541" t="s">
        <v>11490</v>
      </c>
      <c r="C2541" t="s">
        <v>20525</v>
      </c>
      <c r="D2541" t="s">
        <v>21285</v>
      </c>
      <c r="E2541" t="s">
        <v>16602</v>
      </c>
      <c r="F2541" t="s">
        <v>21286</v>
      </c>
      <c r="G2541" t="s">
        <v>21287</v>
      </c>
      <c r="H2541" t="s">
        <v>20884</v>
      </c>
      <c r="I2541" t="s">
        <v>11421</v>
      </c>
      <c r="J2541">
        <v>34786</v>
      </c>
      <c r="K2541" t="s">
        <v>11422</v>
      </c>
      <c r="L2541">
        <v>12</v>
      </c>
      <c r="M2541" t="s">
        <v>11461</v>
      </c>
      <c r="N2541">
        <v>5</v>
      </c>
      <c r="P2541">
        <v>39</v>
      </c>
      <c r="Q2541">
        <v>129</v>
      </c>
      <c r="R2541">
        <v>133</v>
      </c>
      <c r="S2541">
        <v>143</v>
      </c>
      <c r="T2541">
        <v>142</v>
      </c>
      <c r="U2541">
        <v>141</v>
      </c>
      <c r="V2541">
        <v>166</v>
      </c>
      <c r="AD2541" t="s">
        <v>11424</v>
      </c>
      <c r="AE2541">
        <v>28.488099999999999</v>
      </c>
      <c r="AF2541">
        <v>-81.600700000000003</v>
      </c>
      <c r="AG2541" t="s">
        <v>21288</v>
      </c>
      <c r="AH2541">
        <v>48</v>
      </c>
      <c r="AI2541">
        <v>470</v>
      </c>
      <c r="AJ2541">
        <v>423</v>
      </c>
      <c r="AK2541">
        <v>1</v>
      </c>
      <c r="AL2541">
        <v>57</v>
      </c>
      <c r="AM2541">
        <v>68</v>
      </c>
      <c r="AN2541">
        <v>184</v>
      </c>
      <c r="AO2541">
        <v>555</v>
      </c>
      <c r="AP2541">
        <v>223</v>
      </c>
      <c r="AQ2541">
        <v>12</v>
      </c>
      <c r="AR2541">
        <v>235</v>
      </c>
      <c r="AS2541">
        <v>15.4</v>
      </c>
      <c r="AT2541">
        <v>58</v>
      </c>
      <c r="AU2541">
        <v>1201440</v>
      </c>
      <c r="AV2541">
        <v>7567</v>
      </c>
      <c r="AW2541" t="s">
        <v>21287</v>
      </c>
      <c r="AX2541" t="s">
        <v>20884</v>
      </c>
      <c r="AY2541" t="s">
        <v>11421</v>
      </c>
      <c r="AZ2541">
        <v>34786</v>
      </c>
      <c r="BA2541">
        <v>3220</v>
      </c>
      <c r="BB2541">
        <v>3220</v>
      </c>
      <c r="BC2541">
        <v>0</v>
      </c>
      <c r="BE2541">
        <v>12095</v>
      </c>
      <c r="BH2541" t="s">
        <v>11427</v>
      </c>
      <c r="BI2541" t="s">
        <v>11427</v>
      </c>
      <c r="BJ2541" t="s">
        <v>11428</v>
      </c>
      <c r="BK2541" t="s">
        <v>11428</v>
      </c>
      <c r="BL2541" t="s">
        <v>11428</v>
      </c>
      <c r="BM2541" t="s">
        <v>11428</v>
      </c>
      <c r="BN2541" t="s">
        <v>11428</v>
      </c>
      <c r="BO2541" t="s">
        <v>11428</v>
      </c>
      <c r="BP2541" t="s">
        <v>11428</v>
      </c>
      <c r="BQ2541" t="s">
        <v>11427</v>
      </c>
      <c r="BR2541" t="s">
        <v>11427</v>
      </c>
      <c r="BS2541" t="s">
        <v>11427</v>
      </c>
      <c r="BT2541" t="s">
        <v>11427</v>
      </c>
      <c r="BU2541" t="s">
        <v>11427</v>
      </c>
      <c r="BV2541" t="s">
        <v>11427</v>
      </c>
      <c r="BW2541" t="s">
        <v>11427</v>
      </c>
      <c r="BY2541" t="s">
        <v>11427</v>
      </c>
      <c r="CB2541" t="s">
        <v>11427</v>
      </c>
      <c r="CD2541">
        <v>223</v>
      </c>
      <c r="CE2541">
        <v>12</v>
      </c>
      <c r="CF2541">
        <v>235</v>
      </c>
      <c r="CG2541">
        <v>1</v>
      </c>
      <c r="CH2541">
        <v>27</v>
      </c>
      <c r="CI2541">
        <v>893</v>
      </c>
    </row>
    <row r="2542" spans="1:87">
      <c r="A2542">
        <v>120144007611</v>
      </c>
      <c r="B2542" t="s">
        <v>11490</v>
      </c>
      <c r="C2542" t="s">
        <v>20525</v>
      </c>
      <c r="D2542" t="s">
        <v>21289</v>
      </c>
      <c r="E2542" t="s">
        <v>16602</v>
      </c>
      <c r="F2542" t="s">
        <v>21290</v>
      </c>
      <c r="G2542" t="s">
        <v>21291</v>
      </c>
      <c r="H2542" t="s">
        <v>16605</v>
      </c>
      <c r="I2542" t="s">
        <v>11421</v>
      </c>
      <c r="J2542">
        <v>32807</v>
      </c>
      <c r="K2542" t="s">
        <v>11422</v>
      </c>
      <c r="L2542">
        <v>12</v>
      </c>
      <c r="M2542" t="s">
        <v>11461</v>
      </c>
      <c r="N2542">
        <v>5</v>
      </c>
      <c r="P2542">
        <v>20</v>
      </c>
      <c r="Q2542">
        <v>113</v>
      </c>
      <c r="R2542">
        <v>128</v>
      </c>
      <c r="S2542">
        <v>125</v>
      </c>
      <c r="T2542">
        <v>130</v>
      </c>
      <c r="U2542">
        <v>111</v>
      </c>
      <c r="V2542">
        <v>112</v>
      </c>
      <c r="AD2542" t="s">
        <v>11424</v>
      </c>
      <c r="AE2542">
        <v>28.560700000000001</v>
      </c>
      <c r="AF2542">
        <v>-81.296199999999999</v>
      </c>
      <c r="AG2542" t="s">
        <v>21292</v>
      </c>
      <c r="AH2542">
        <v>48</v>
      </c>
      <c r="AI2542">
        <v>373</v>
      </c>
      <c r="AJ2542">
        <v>366</v>
      </c>
      <c r="AK2542">
        <v>2</v>
      </c>
      <c r="AL2542">
        <v>19</v>
      </c>
      <c r="AM2542">
        <v>67</v>
      </c>
      <c r="AN2542">
        <v>582</v>
      </c>
      <c r="AO2542">
        <v>61</v>
      </c>
      <c r="AP2542">
        <v>607</v>
      </c>
      <c r="AQ2542">
        <v>0</v>
      </c>
      <c r="AR2542">
        <v>607</v>
      </c>
      <c r="AS2542">
        <v>14.2</v>
      </c>
      <c r="AT2542">
        <v>52</v>
      </c>
      <c r="AU2542">
        <v>1201440</v>
      </c>
      <c r="AV2542">
        <v>7611</v>
      </c>
      <c r="AW2542" t="s">
        <v>21291</v>
      </c>
      <c r="AX2542" t="s">
        <v>16605</v>
      </c>
      <c r="AY2542" t="s">
        <v>11421</v>
      </c>
      <c r="AZ2542">
        <v>32807</v>
      </c>
      <c r="BA2542">
        <v>5116</v>
      </c>
      <c r="BB2542">
        <v>5116</v>
      </c>
      <c r="BC2542">
        <v>0</v>
      </c>
      <c r="BE2542">
        <v>12095</v>
      </c>
      <c r="BH2542" t="s">
        <v>11427</v>
      </c>
      <c r="BI2542" t="s">
        <v>11427</v>
      </c>
      <c r="BJ2542" t="s">
        <v>11428</v>
      </c>
      <c r="BK2542" t="s">
        <v>11428</v>
      </c>
      <c r="BL2542" t="s">
        <v>11428</v>
      </c>
      <c r="BM2542" t="s">
        <v>11428</v>
      </c>
      <c r="BN2542" t="s">
        <v>11428</v>
      </c>
      <c r="BO2542" t="s">
        <v>11428</v>
      </c>
      <c r="BP2542" t="s">
        <v>11428</v>
      </c>
      <c r="BQ2542" t="s">
        <v>11427</v>
      </c>
      <c r="BR2542" t="s">
        <v>11427</v>
      </c>
      <c r="BS2542" t="s">
        <v>11427</v>
      </c>
      <c r="BT2542" t="s">
        <v>11427</v>
      </c>
      <c r="BU2542" t="s">
        <v>11427</v>
      </c>
      <c r="BV2542" t="s">
        <v>11427</v>
      </c>
      <c r="BW2542" t="s">
        <v>11427</v>
      </c>
      <c r="BY2542" t="s">
        <v>11428</v>
      </c>
      <c r="CB2542" t="s">
        <v>11427</v>
      </c>
      <c r="CD2542">
        <v>607</v>
      </c>
      <c r="CE2542">
        <v>0</v>
      </c>
      <c r="CF2542">
        <v>607</v>
      </c>
      <c r="CG2542">
        <v>1</v>
      </c>
      <c r="CH2542">
        <v>7</v>
      </c>
      <c r="CI2542">
        <v>739</v>
      </c>
    </row>
    <row r="2543" spans="1:87">
      <c r="A2543">
        <v>120144007743</v>
      </c>
      <c r="B2543" t="s">
        <v>11490</v>
      </c>
      <c r="C2543" t="s">
        <v>20525</v>
      </c>
      <c r="D2543" t="s">
        <v>21293</v>
      </c>
      <c r="E2543" t="s">
        <v>16602</v>
      </c>
      <c r="F2543" t="s">
        <v>21294</v>
      </c>
      <c r="G2543" t="s">
        <v>21295</v>
      </c>
      <c r="H2543" t="s">
        <v>20694</v>
      </c>
      <c r="I2543" t="s">
        <v>11421</v>
      </c>
      <c r="J2543">
        <v>34787</v>
      </c>
      <c r="K2543" t="s">
        <v>11422</v>
      </c>
      <c r="L2543">
        <v>12</v>
      </c>
      <c r="M2543" t="s">
        <v>11423</v>
      </c>
      <c r="N2543">
        <v>5</v>
      </c>
      <c r="Q2543">
        <v>94</v>
      </c>
      <c r="R2543">
        <v>119</v>
      </c>
      <c r="S2543">
        <v>117</v>
      </c>
      <c r="T2543">
        <v>140</v>
      </c>
      <c r="U2543">
        <v>138</v>
      </c>
      <c r="V2543">
        <v>120</v>
      </c>
      <c r="AD2543" t="s">
        <v>11424</v>
      </c>
      <c r="AE2543">
        <v>28.537700000000001</v>
      </c>
      <c r="AF2543">
        <v>-81.6023</v>
      </c>
      <c r="AG2543" t="s">
        <v>21296</v>
      </c>
      <c r="AH2543">
        <v>48</v>
      </c>
      <c r="AI2543">
        <v>372</v>
      </c>
      <c r="AJ2543">
        <v>356</v>
      </c>
      <c r="AK2543">
        <v>1</v>
      </c>
      <c r="AL2543">
        <v>44</v>
      </c>
      <c r="AM2543">
        <v>185</v>
      </c>
      <c r="AN2543">
        <v>202</v>
      </c>
      <c r="AO2543">
        <v>275</v>
      </c>
      <c r="AP2543">
        <v>402</v>
      </c>
      <c r="AQ2543">
        <v>28</v>
      </c>
      <c r="AR2543">
        <v>430</v>
      </c>
      <c r="AS2543">
        <v>16.2</v>
      </c>
      <c r="AT2543">
        <v>45</v>
      </c>
      <c r="AU2543">
        <v>1201440</v>
      </c>
      <c r="AV2543">
        <v>7743</v>
      </c>
      <c r="AW2543" t="s">
        <v>21295</v>
      </c>
      <c r="AX2543" t="s">
        <v>20694</v>
      </c>
      <c r="AY2543" t="s">
        <v>11421</v>
      </c>
      <c r="AZ2543">
        <v>34787</v>
      </c>
      <c r="BA2543">
        <v>5133</v>
      </c>
      <c r="BB2543">
        <v>5133</v>
      </c>
      <c r="BC2543">
        <v>0</v>
      </c>
      <c r="BE2543">
        <v>12095</v>
      </c>
      <c r="BH2543" t="s">
        <v>11427</v>
      </c>
      <c r="BI2543" t="s">
        <v>11427</v>
      </c>
      <c r="BJ2543" t="s">
        <v>11427</v>
      </c>
      <c r="BK2543" t="s">
        <v>11428</v>
      </c>
      <c r="BL2543" t="s">
        <v>11428</v>
      </c>
      <c r="BM2543" t="s">
        <v>11428</v>
      </c>
      <c r="BN2543" t="s">
        <v>11428</v>
      </c>
      <c r="BO2543" t="s">
        <v>11428</v>
      </c>
      <c r="BP2543" t="s">
        <v>11428</v>
      </c>
      <c r="BQ2543" t="s">
        <v>11427</v>
      </c>
      <c r="BR2543" t="s">
        <v>11427</v>
      </c>
      <c r="BS2543" t="s">
        <v>11427</v>
      </c>
      <c r="BT2543" t="s">
        <v>11427</v>
      </c>
      <c r="BU2543" t="s">
        <v>11427</v>
      </c>
      <c r="BV2543" t="s">
        <v>11427</v>
      </c>
      <c r="BW2543" t="s">
        <v>11427</v>
      </c>
      <c r="BY2543" t="s">
        <v>11428</v>
      </c>
      <c r="CB2543" t="s">
        <v>11427</v>
      </c>
      <c r="CD2543">
        <v>402</v>
      </c>
      <c r="CE2543">
        <v>28</v>
      </c>
      <c r="CF2543">
        <v>430</v>
      </c>
      <c r="CG2543">
        <v>3</v>
      </c>
      <c r="CH2543">
        <v>18</v>
      </c>
      <c r="CI2543">
        <v>728</v>
      </c>
    </row>
    <row r="2544" spans="1:87">
      <c r="A2544">
        <v>120144007801</v>
      </c>
      <c r="B2544" t="s">
        <v>11490</v>
      </c>
      <c r="C2544" t="s">
        <v>20525</v>
      </c>
      <c r="D2544" t="s">
        <v>21297</v>
      </c>
      <c r="E2544" t="s">
        <v>16602</v>
      </c>
      <c r="F2544" t="s">
        <v>21298</v>
      </c>
      <c r="G2544" t="s">
        <v>21299</v>
      </c>
      <c r="H2544" t="s">
        <v>21300</v>
      </c>
      <c r="I2544" t="s">
        <v>11421</v>
      </c>
      <c r="J2544">
        <v>32809</v>
      </c>
      <c r="K2544" t="s">
        <v>11422</v>
      </c>
      <c r="L2544">
        <v>12</v>
      </c>
      <c r="M2544" t="s">
        <v>11423</v>
      </c>
      <c r="N2544">
        <v>8</v>
      </c>
      <c r="Q2544">
        <v>96</v>
      </c>
      <c r="R2544">
        <v>95</v>
      </c>
      <c r="S2544">
        <v>96</v>
      </c>
      <c r="T2544">
        <v>109</v>
      </c>
      <c r="U2544">
        <v>88</v>
      </c>
      <c r="V2544">
        <v>93</v>
      </c>
      <c r="W2544">
        <v>106</v>
      </c>
      <c r="X2544">
        <v>132</v>
      </c>
      <c r="Y2544">
        <v>127</v>
      </c>
      <c r="AD2544" t="s">
        <v>11424</v>
      </c>
      <c r="AE2544">
        <v>28.4725</v>
      </c>
      <c r="AF2544">
        <v>-81.364699999999999</v>
      </c>
      <c r="AG2544" t="s">
        <v>21301</v>
      </c>
      <c r="AH2544">
        <v>48</v>
      </c>
      <c r="AI2544">
        <v>468</v>
      </c>
      <c r="AJ2544">
        <v>474</v>
      </c>
      <c r="AK2544">
        <v>0</v>
      </c>
      <c r="AL2544">
        <v>32</v>
      </c>
      <c r="AM2544">
        <v>59</v>
      </c>
      <c r="AN2544">
        <v>238</v>
      </c>
      <c r="AO2544">
        <v>580</v>
      </c>
      <c r="AP2544">
        <v>0</v>
      </c>
      <c r="AQ2544">
        <v>0</v>
      </c>
      <c r="AR2544">
        <v>0</v>
      </c>
      <c r="AS2544">
        <v>18.100000000000001</v>
      </c>
      <c r="AT2544">
        <v>52</v>
      </c>
      <c r="AU2544">
        <v>1201440</v>
      </c>
      <c r="AV2544">
        <v>7801</v>
      </c>
      <c r="AW2544" t="s">
        <v>21299</v>
      </c>
      <c r="AX2544" t="s">
        <v>21300</v>
      </c>
      <c r="AY2544" t="s">
        <v>11421</v>
      </c>
      <c r="AZ2544">
        <v>32809</v>
      </c>
      <c r="BA2544">
        <v>4241</v>
      </c>
      <c r="BB2544">
        <v>4241</v>
      </c>
      <c r="BC2544">
        <v>0</v>
      </c>
      <c r="BE2544">
        <v>12095</v>
      </c>
      <c r="BH2544" t="s">
        <v>11427</v>
      </c>
      <c r="BI2544" t="s">
        <v>11427</v>
      </c>
      <c r="BJ2544" t="s">
        <v>11427</v>
      </c>
      <c r="BK2544" t="s">
        <v>11428</v>
      </c>
      <c r="BL2544" t="s">
        <v>11428</v>
      </c>
      <c r="BM2544" t="s">
        <v>11428</v>
      </c>
      <c r="BN2544" t="s">
        <v>11428</v>
      </c>
      <c r="BO2544" t="s">
        <v>11428</v>
      </c>
      <c r="BP2544" t="s">
        <v>11428</v>
      </c>
      <c r="BQ2544" t="s">
        <v>11428</v>
      </c>
      <c r="BR2544" t="s">
        <v>11428</v>
      </c>
      <c r="BS2544" t="s">
        <v>11428</v>
      </c>
      <c r="BT2544" t="s">
        <v>11427</v>
      </c>
      <c r="BU2544" t="s">
        <v>11427</v>
      </c>
      <c r="BV2544" t="s">
        <v>11427</v>
      </c>
      <c r="BW2544" t="s">
        <v>11427</v>
      </c>
      <c r="BY2544" t="s">
        <v>11427</v>
      </c>
      <c r="CB2544" t="s">
        <v>11428</v>
      </c>
      <c r="CD2544">
        <v>0</v>
      </c>
      <c r="CE2544">
        <v>0</v>
      </c>
      <c r="CF2544">
        <v>0</v>
      </c>
      <c r="CG2544">
        <v>1</v>
      </c>
      <c r="CH2544">
        <v>32</v>
      </c>
      <c r="CI2544">
        <v>942</v>
      </c>
    </row>
    <row r="2545" spans="1:87">
      <c r="A2545">
        <v>120144007931</v>
      </c>
      <c r="B2545" t="s">
        <v>11490</v>
      </c>
      <c r="C2545" t="s">
        <v>20525</v>
      </c>
      <c r="D2545" t="s">
        <v>21302</v>
      </c>
      <c r="E2545" t="s">
        <v>16602</v>
      </c>
      <c r="F2545" t="s">
        <v>21303</v>
      </c>
      <c r="G2545" t="s">
        <v>21304</v>
      </c>
      <c r="H2545" t="s">
        <v>16605</v>
      </c>
      <c r="I2545" t="s">
        <v>11421</v>
      </c>
      <c r="J2545">
        <v>32827</v>
      </c>
      <c r="K2545" t="s">
        <v>11422</v>
      </c>
      <c r="L2545">
        <v>12</v>
      </c>
      <c r="M2545" t="s">
        <v>11423</v>
      </c>
      <c r="N2545">
        <v>8</v>
      </c>
      <c r="Q2545">
        <v>31</v>
      </c>
      <c r="R2545">
        <v>31</v>
      </c>
      <c r="S2545">
        <v>32</v>
      </c>
      <c r="T2545">
        <v>25</v>
      </c>
      <c r="U2545">
        <v>24</v>
      </c>
      <c r="V2545">
        <v>25</v>
      </c>
      <c r="W2545">
        <v>22</v>
      </c>
      <c r="X2545">
        <v>24</v>
      </c>
      <c r="Y2545">
        <v>20</v>
      </c>
      <c r="AD2545" t="s">
        <v>11424</v>
      </c>
      <c r="AE2545">
        <v>28.442299999999999</v>
      </c>
      <c r="AF2545">
        <v>-81.338300000000004</v>
      </c>
      <c r="AG2545" t="s">
        <v>21305</v>
      </c>
      <c r="AH2545">
        <v>48</v>
      </c>
      <c r="AI2545">
        <v>117</v>
      </c>
      <c r="AJ2545">
        <v>117</v>
      </c>
      <c r="AK2545">
        <v>0</v>
      </c>
      <c r="AL2545">
        <v>2</v>
      </c>
      <c r="AM2545">
        <v>22</v>
      </c>
      <c r="AN2545">
        <v>154</v>
      </c>
      <c r="AO2545">
        <v>55</v>
      </c>
      <c r="AP2545">
        <v>49</v>
      </c>
      <c r="AQ2545">
        <v>7</v>
      </c>
      <c r="AR2545">
        <v>56</v>
      </c>
      <c r="AS2545">
        <v>15.6</v>
      </c>
      <c r="AT2545">
        <v>15</v>
      </c>
      <c r="AU2545">
        <v>1201440</v>
      </c>
      <c r="AV2545">
        <v>7931</v>
      </c>
      <c r="AW2545" t="s">
        <v>21304</v>
      </c>
      <c r="AX2545" t="s">
        <v>16605</v>
      </c>
      <c r="AY2545" t="s">
        <v>11421</v>
      </c>
      <c r="AZ2545">
        <v>32827</v>
      </c>
      <c r="BA2545">
        <v>5018</v>
      </c>
      <c r="BB2545">
        <v>5018</v>
      </c>
      <c r="BC2545">
        <v>0</v>
      </c>
      <c r="BE2545">
        <v>12095</v>
      </c>
      <c r="BH2545" t="s">
        <v>11427</v>
      </c>
      <c r="BI2545" t="s">
        <v>11427</v>
      </c>
      <c r="BJ2545" t="s">
        <v>11427</v>
      </c>
      <c r="BK2545" t="s">
        <v>11428</v>
      </c>
      <c r="BL2545" t="s">
        <v>11428</v>
      </c>
      <c r="BM2545" t="s">
        <v>11428</v>
      </c>
      <c r="BN2545" t="s">
        <v>11428</v>
      </c>
      <c r="BO2545" t="s">
        <v>11428</v>
      </c>
      <c r="BP2545" t="s">
        <v>11428</v>
      </c>
      <c r="BQ2545" t="s">
        <v>11428</v>
      </c>
      <c r="BR2545" t="s">
        <v>11428</v>
      </c>
      <c r="BS2545" t="s">
        <v>11428</v>
      </c>
      <c r="BT2545" t="s">
        <v>11427</v>
      </c>
      <c r="BU2545" t="s">
        <v>11427</v>
      </c>
      <c r="BV2545" t="s">
        <v>11427</v>
      </c>
      <c r="BW2545" t="s">
        <v>11427</v>
      </c>
      <c r="BY2545" t="s">
        <v>11428</v>
      </c>
      <c r="CB2545" t="s">
        <v>11428</v>
      </c>
      <c r="CD2545">
        <v>49</v>
      </c>
      <c r="CE2545">
        <v>7</v>
      </c>
      <c r="CF2545">
        <v>56</v>
      </c>
      <c r="CG2545">
        <v>1</v>
      </c>
      <c r="CH2545">
        <v>0</v>
      </c>
      <c r="CI2545">
        <v>234</v>
      </c>
    </row>
    <row r="2546" spans="1:87">
      <c r="A2546">
        <v>120144007942</v>
      </c>
      <c r="B2546" t="s">
        <v>11490</v>
      </c>
      <c r="C2546" t="s">
        <v>20525</v>
      </c>
      <c r="D2546" t="s">
        <v>21306</v>
      </c>
      <c r="E2546" t="s">
        <v>16602</v>
      </c>
      <c r="F2546" t="s">
        <v>21307</v>
      </c>
      <c r="G2546" t="s">
        <v>21308</v>
      </c>
      <c r="H2546" t="s">
        <v>16605</v>
      </c>
      <c r="I2546" t="s">
        <v>11421</v>
      </c>
      <c r="J2546">
        <v>32810</v>
      </c>
      <c r="K2546" t="s">
        <v>11422</v>
      </c>
      <c r="L2546">
        <v>12</v>
      </c>
      <c r="M2546" t="s">
        <v>11423</v>
      </c>
      <c r="N2546">
        <v>5</v>
      </c>
      <c r="Q2546">
        <v>18</v>
      </c>
      <c r="R2546">
        <v>15</v>
      </c>
      <c r="S2546">
        <v>18</v>
      </c>
      <c r="T2546">
        <v>29</v>
      </c>
      <c r="U2546">
        <v>24</v>
      </c>
      <c r="V2546">
        <v>17</v>
      </c>
      <c r="AD2546" t="s">
        <v>11424</v>
      </c>
      <c r="AE2546">
        <v>28.6096</v>
      </c>
      <c r="AF2546">
        <v>-81.394800000000004</v>
      </c>
      <c r="AG2546" t="s">
        <v>21309</v>
      </c>
      <c r="AH2546">
        <v>48</v>
      </c>
      <c r="AI2546">
        <v>72</v>
      </c>
      <c r="AJ2546">
        <v>49</v>
      </c>
      <c r="AK2546">
        <v>0</v>
      </c>
      <c r="AL2546">
        <v>0</v>
      </c>
      <c r="AM2546">
        <v>90</v>
      </c>
      <c r="AN2546">
        <v>17</v>
      </c>
      <c r="AO2546">
        <v>10</v>
      </c>
      <c r="AP2546">
        <v>105</v>
      </c>
      <c r="AQ2546">
        <v>3</v>
      </c>
      <c r="AR2546">
        <v>108</v>
      </c>
      <c r="AS2546">
        <v>9.3000000000000007</v>
      </c>
      <c r="AT2546">
        <v>13</v>
      </c>
      <c r="AU2546">
        <v>1201440</v>
      </c>
      <c r="AV2546">
        <v>7942</v>
      </c>
      <c r="AW2546" t="s">
        <v>21308</v>
      </c>
      <c r="AX2546" t="s">
        <v>16605</v>
      </c>
      <c r="AY2546" t="s">
        <v>11421</v>
      </c>
      <c r="AZ2546">
        <v>32810</v>
      </c>
      <c r="BA2546">
        <v>5530</v>
      </c>
      <c r="BB2546">
        <v>5530</v>
      </c>
      <c r="BC2546">
        <v>0</v>
      </c>
      <c r="BE2546">
        <v>12095</v>
      </c>
      <c r="BH2546" t="s">
        <v>11427</v>
      </c>
      <c r="BI2546" t="s">
        <v>11427</v>
      </c>
      <c r="BJ2546" t="s">
        <v>11427</v>
      </c>
      <c r="BK2546" t="s">
        <v>11428</v>
      </c>
      <c r="BL2546" t="s">
        <v>11428</v>
      </c>
      <c r="BM2546" t="s">
        <v>11428</v>
      </c>
      <c r="BN2546" t="s">
        <v>11428</v>
      </c>
      <c r="BO2546" t="s">
        <v>11428</v>
      </c>
      <c r="BP2546" t="s">
        <v>11428</v>
      </c>
      <c r="BQ2546" t="s">
        <v>11427</v>
      </c>
      <c r="BR2546" t="s">
        <v>11427</v>
      </c>
      <c r="BS2546" t="s">
        <v>11427</v>
      </c>
      <c r="BT2546" t="s">
        <v>11427</v>
      </c>
      <c r="BU2546" t="s">
        <v>11427</v>
      </c>
      <c r="BV2546" t="s">
        <v>11427</v>
      </c>
      <c r="BW2546" t="s">
        <v>11427</v>
      </c>
      <c r="BY2546" t="s">
        <v>11428</v>
      </c>
      <c r="CB2546" t="s">
        <v>11428</v>
      </c>
      <c r="CD2546">
        <v>105</v>
      </c>
      <c r="CE2546">
        <v>3</v>
      </c>
      <c r="CF2546">
        <v>108</v>
      </c>
      <c r="CG2546">
        <v>0</v>
      </c>
      <c r="CH2546">
        <v>4</v>
      </c>
      <c r="CI2546">
        <v>121</v>
      </c>
    </row>
    <row r="2547" spans="1:87">
      <c r="A2547">
        <v>120144007955</v>
      </c>
      <c r="B2547" t="s">
        <v>11490</v>
      </c>
      <c r="C2547" t="s">
        <v>20525</v>
      </c>
      <c r="D2547" t="s">
        <v>21310</v>
      </c>
      <c r="E2547" t="s">
        <v>16602</v>
      </c>
      <c r="F2547" t="s">
        <v>21311</v>
      </c>
      <c r="G2547" t="s">
        <v>21312</v>
      </c>
      <c r="H2547" t="s">
        <v>20694</v>
      </c>
      <c r="I2547" t="s">
        <v>11421</v>
      </c>
      <c r="J2547">
        <v>34787</v>
      </c>
      <c r="K2547" t="s">
        <v>11422</v>
      </c>
      <c r="L2547">
        <v>12</v>
      </c>
      <c r="M2547" t="s">
        <v>11423</v>
      </c>
      <c r="N2547">
        <v>8</v>
      </c>
      <c r="Q2547">
        <v>37</v>
      </c>
      <c r="R2547">
        <v>48</v>
      </c>
      <c r="S2547">
        <v>40</v>
      </c>
      <c r="T2547">
        <v>37</v>
      </c>
      <c r="U2547">
        <v>38</v>
      </c>
      <c r="V2547">
        <v>30</v>
      </c>
      <c r="W2547">
        <v>20</v>
      </c>
      <c r="X2547">
        <v>0</v>
      </c>
      <c r="Y2547">
        <v>0</v>
      </c>
      <c r="AD2547" t="s">
        <v>11424</v>
      </c>
      <c r="AE2547">
        <v>28.567900000000002</v>
      </c>
      <c r="AF2547">
        <v>-81.575900000000004</v>
      </c>
      <c r="AG2547" t="s">
        <v>21313</v>
      </c>
      <c r="AH2547">
        <v>48</v>
      </c>
      <c r="AI2547">
        <v>129</v>
      </c>
      <c r="AJ2547">
        <v>121</v>
      </c>
      <c r="AK2547">
        <v>1</v>
      </c>
      <c r="AL2547">
        <v>13</v>
      </c>
      <c r="AM2547">
        <v>43</v>
      </c>
      <c r="AN2547">
        <v>48</v>
      </c>
      <c r="AO2547">
        <v>132</v>
      </c>
      <c r="AP2547">
        <v>0</v>
      </c>
      <c r="AQ2547">
        <v>0</v>
      </c>
      <c r="AR2547">
        <v>0</v>
      </c>
      <c r="AS2547">
        <v>13.9</v>
      </c>
      <c r="AT2547">
        <v>18</v>
      </c>
      <c r="AU2547">
        <v>1201440</v>
      </c>
      <c r="AV2547">
        <v>7955</v>
      </c>
      <c r="AW2547" t="s">
        <v>21314</v>
      </c>
      <c r="AX2547" t="s">
        <v>20694</v>
      </c>
      <c r="AY2547" t="s">
        <v>11421</v>
      </c>
      <c r="AZ2547">
        <v>34787</v>
      </c>
      <c r="BA2547">
        <v>3164</v>
      </c>
      <c r="BB2547">
        <v>3164</v>
      </c>
      <c r="BC2547">
        <v>0</v>
      </c>
      <c r="BE2547">
        <v>12095</v>
      </c>
      <c r="BH2547" t="s">
        <v>11427</v>
      </c>
      <c r="BI2547" t="s">
        <v>11427</v>
      </c>
      <c r="BJ2547" t="s">
        <v>11427</v>
      </c>
      <c r="BK2547" t="s">
        <v>11428</v>
      </c>
      <c r="BL2547" t="s">
        <v>11428</v>
      </c>
      <c r="BM2547" t="s">
        <v>11428</v>
      </c>
      <c r="BN2547" t="s">
        <v>11428</v>
      </c>
      <c r="BO2547" t="s">
        <v>11428</v>
      </c>
      <c r="BP2547" t="s">
        <v>11428</v>
      </c>
      <c r="BQ2547" t="s">
        <v>11428</v>
      </c>
      <c r="BR2547" t="s">
        <v>11428</v>
      </c>
      <c r="BS2547" t="s">
        <v>11428</v>
      </c>
      <c r="BT2547" t="s">
        <v>11427</v>
      </c>
      <c r="BU2547" t="s">
        <v>11427</v>
      </c>
      <c r="BV2547" t="s">
        <v>11427</v>
      </c>
      <c r="BW2547" t="s">
        <v>11427</v>
      </c>
      <c r="BY2547" t="s">
        <v>11427</v>
      </c>
      <c r="CB2547" t="s">
        <v>11428</v>
      </c>
      <c r="CD2547">
        <v>0</v>
      </c>
      <c r="CE2547">
        <v>0</v>
      </c>
      <c r="CF2547">
        <v>0</v>
      </c>
      <c r="CG2547">
        <v>1</v>
      </c>
      <c r="CH2547">
        <v>12</v>
      </c>
      <c r="CI2547">
        <v>250</v>
      </c>
    </row>
    <row r="2548" spans="1:87">
      <c r="A2548">
        <v>120144008066</v>
      </c>
      <c r="B2548" t="s">
        <v>11490</v>
      </c>
      <c r="C2548" t="s">
        <v>20525</v>
      </c>
      <c r="D2548" t="s">
        <v>21315</v>
      </c>
      <c r="E2548" t="s">
        <v>16602</v>
      </c>
      <c r="F2548" t="s">
        <v>21316</v>
      </c>
      <c r="G2548" t="s">
        <v>21317</v>
      </c>
      <c r="H2548" t="s">
        <v>16605</v>
      </c>
      <c r="I2548" t="s">
        <v>11421</v>
      </c>
      <c r="J2548">
        <v>32811</v>
      </c>
      <c r="K2548" t="s">
        <v>11422</v>
      </c>
      <c r="L2548">
        <v>12</v>
      </c>
      <c r="M2548" t="s">
        <v>11423</v>
      </c>
      <c r="N2548">
        <v>8</v>
      </c>
      <c r="Q2548">
        <v>43</v>
      </c>
      <c r="R2548">
        <v>38</v>
      </c>
      <c r="S2548">
        <v>30</v>
      </c>
      <c r="T2548">
        <v>25</v>
      </c>
      <c r="U2548">
        <v>21</v>
      </c>
      <c r="V2548">
        <v>13</v>
      </c>
      <c r="W2548">
        <v>16</v>
      </c>
      <c r="X2548">
        <v>0</v>
      </c>
      <c r="Y2548">
        <v>0</v>
      </c>
      <c r="AD2548" t="s">
        <v>11424</v>
      </c>
      <c r="AE2548">
        <v>28.537800000000001</v>
      </c>
      <c r="AF2548">
        <v>-81.448300000000003</v>
      </c>
      <c r="AG2548" t="s">
        <v>21318</v>
      </c>
      <c r="AH2548">
        <v>48</v>
      </c>
      <c r="AI2548">
        <v>90</v>
      </c>
      <c r="AJ2548">
        <v>96</v>
      </c>
      <c r="AK2548">
        <v>0</v>
      </c>
      <c r="AL2548">
        <v>0</v>
      </c>
      <c r="AM2548">
        <v>173</v>
      </c>
      <c r="AN2548">
        <v>13</v>
      </c>
      <c r="AO2548">
        <v>0</v>
      </c>
      <c r="AP2548">
        <v>179</v>
      </c>
      <c r="AQ2548">
        <v>0</v>
      </c>
      <c r="AR2548">
        <v>179</v>
      </c>
      <c r="AS2548">
        <v>12.4</v>
      </c>
      <c r="AT2548">
        <v>15</v>
      </c>
      <c r="AU2548">
        <v>1201440</v>
      </c>
      <c r="AV2548">
        <v>8066</v>
      </c>
      <c r="AW2548" t="s">
        <v>21317</v>
      </c>
      <c r="AX2548" t="s">
        <v>16605</v>
      </c>
      <c r="AY2548" t="s">
        <v>11421</v>
      </c>
      <c r="AZ2548">
        <v>32811</v>
      </c>
      <c r="BC2548">
        <v>0</v>
      </c>
      <c r="BE2548">
        <v>12095</v>
      </c>
      <c r="BH2548" t="s">
        <v>11427</v>
      </c>
      <c r="BI2548" t="s">
        <v>11427</v>
      </c>
      <c r="BJ2548" t="s">
        <v>11427</v>
      </c>
      <c r="BK2548" t="s">
        <v>11428</v>
      </c>
      <c r="BL2548" t="s">
        <v>11428</v>
      </c>
      <c r="BM2548" t="s">
        <v>11428</v>
      </c>
      <c r="BN2548" t="s">
        <v>11428</v>
      </c>
      <c r="BO2548" t="s">
        <v>11428</v>
      </c>
      <c r="BP2548" t="s">
        <v>11428</v>
      </c>
      <c r="BQ2548" t="s">
        <v>11428</v>
      </c>
      <c r="BR2548" t="s">
        <v>11428</v>
      </c>
      <c r="BS2548" t="s">
        <v>11428</v>
      </c>
      <c r="BT2548" t="s">
        <v>11427</v>
      </c>
      <c r="BU2548" t="s">
        <v>11427</v>
      </c>
      <c r="BV2548" t="s">
        <v>11427</v>
      </c>
      <c r="BW2548" t="s">
        <v>11427</v>
      </c>
      <c r="BY2548" t="s">
        <v>11428</v>
      </c>
      <c r="CB2548" t="s">
        <v>11428</v>
      </c>
      <c r="CD2548">
        <v>179</v>
      </c>
      <c r="CE2548">
        <v>0</v>
      </c>
      <c r="CF2548">
        <v>179</v>
      </c>
      <c r="CG2548">
        <v>0</v>
      </c>
      <c r="CH2548">
        <v>0</v>
      </c>
      <c r="CI2548">
        <v>186</v>
      </c>
    </row>
    <row r="2549" spans="1:87">
      <c r="A2549">
        <v>120144008091</v>
      </c>
      <c r="B2549" t="s">
        <v>11490</v>
      </c>
      <c r="C2549" t="s">
        <v>20525</v>
      </c>
      <c r="D2549" t="s">
        <v>21319</v>
      </c>
      <c r="E2549" t="s">
        <v>16602</v>
      </c>
      <c r="F2549" t="s">
        <v>21320</v>
      </c>
      <c r="G2549" t="s">
        <v>21321</v>
      </c>
      <c r="H2549" t="s">
        <v>16605</v>
      </c>
      <c r="I2549" t="s">
        <v>11421</v>
      </c>
      <c r="J2549">
        <v>32825</v>
      </c>
      <c r="K2549" t="s">
        <v>11422</v>
      </c>
      <c r="L2549">
        <v>12</v>
      </c>
      <c r="M2549" t="s">
        <v>11423</v>
      </c>
      <c r="N2549">
        <v>8</v>
      </c>
      <c r="Q2549">
        <v>117</v>
      </c>
      <c r="R2549">
        <v>106</v>
      </c>
      <c r="S2549">
        <v>116</v>
      </c>
      <c r="T2549">
        <v>116</v>
      </c>
      <c r="U2549">
        <v>116</v>
      </c>
      <c r="V2549">
        <v>119</v>
      </c>
      <c r="W2549">
        <v>149</v>
      </c>
      <c r="X2549">
        <v>120</v>
      </c>
      <c r="Y2549">
        <v>96</v>
      </c>
      <c r="AD2549" t="s">
        <v>11424</v>
      </c>
      <c r="AE2549">
        <v>28.5548</v>
      </c>
      <c r="AF2549">
        <v>-81.276200000000003</v>
      </c>
      <c r="AG2549" t="s">
        <v>21322</v>
      </c>
      <c r="AH2549">
        <v>48</v>
      </c>
      <c r="AI2549">
        <v>530</v>
      </c>
      <c r="AJ2549">
        <v>525</v>
      </c>
      <c r="AK2549">
        <v>1</v>
      </c>
      <c r="AL2549">
        <v>33</v>
      </c>
      <c r="AM2549">
        <v>119</v>
      </c>
      <c r="AN2549">
        <v>764</v>
      </c>
      <c r="AO2549">
        <v>111</v>
      </c>
      <c r="AP2549">
        <v>3</v>
      </c>
      <c r="AQ2549">
        <v>0</v>
      </c>
      <c r="AR2549">
        <v>3</v>
      </c>
      <c r="AS2549">
        <v>11.9</v>
      </c>
      <c r="AT2549">
        <v>89</v>
      </c>
      <c r="AU2549">
        <v>1201440</v>
      </c>
      <c r="AV2549">
        <v>8091</v>
      </c>
      <c r="AW2549" t="s">
        <v>21321</v>
      </c>
      <c r="AX2549" t="s">
        <v>16605</v>
      </c>
      <c r="AY2549" t="s">
        <v>11421</v>
      </c>
      <c r="AZ2549">
        <v>32825</v>
      </c>
      <c r="BA2549">
        <v>3242</v>
      </c>
      <c r="BB2549">
        <v>3242</v>
      </c>
      <c r="BC2549">
        <v>0</v>
      </c>
      <c r="BE2549">
        <v>12095</v>
      </c>
      <c r="BH2549" t="s">
        <v>11427</v>
      </c>
      <c r="BI2549" t="s">
        <v>11427</v>
      </c>
      <c r="BJ2549" t="s">
        <v>11427</v>
      </c>
      <c r="BK2549" t="s">
        <v>11428</v>
      </c>
      <c r="BL2549" t="s">
        <v>11428</v>
      </c>
      <c r="BM2549" t="s">
        <v>11428</v>
      </c>
      <c r="BN2549" t="s">
        <v>11428</v>
      </c>
      <c r="BO2549" t="s">
        <v>11428</v>
      </c>
      <c r="BP2549" t="s">
        <v>11428</v>
      </c>
      <c r="BQ2549" t="s">
        <v>11428</v>
      </c>
      <c r="BR2549" t="s">
        <v>11428</v>
      </c>
      <c r="BS2549" t="s">
        <v>11428</v>
      </c>
      <c r="BT2549" t="s">
        <v>11427</v>
      </c>
      <c r="BU2549" t="s">
        <v>11427</v>
      </c>
      <c r="BV2549" t="s">
        <v>11427</v>
      </c>
      <c r="BW2549" t="s">
        <v>11427</v>
      </c>
      <c r="BY2549" t="s">
        <v>11428</v>
      </c>
      <c r="CB2549" t="s">
        <v>11428</v>
      </c>
      <c r="CD2549">
        <v>3</v>
      </c>
      <c r="CE2549">
        <v>0</v>
      </c>
      <c r="CF2549">
        <v>3</v>
      </c>
      <c r="CG2549">
        <v>8</v>
      </c>
      <c r="CH2549">
        <v>19</v>
      </c>
      <c r="CI2549">
        <v>1055</v>
      </c>
    </row>
    <row r="2550" spans="1:87">
      <c r="A2550">
        <v>120144008109</v>
      </c>
      <c r="B2550" t="s">
        <v>11490</v>
      </c>
      <c r="C2550" t="s">
        <v>20525</v>
      </c>
      <c r="D2550" t="s">
        <v>21323</v>
      </c>
      <c r="E2550" t="s">
        <v>16602</v>
      </c>
      <c r="F2550" t="s">
        <v>21324</v>
      </c>
      <c r="G2550" t="s">
        <v>21325</v>
      </c>
      <c r="H2550" t="s">
        <v>20689</v>
      </c>
      <c r="I2550" t="s">
        <v>11421</v>
      </c>
      <c r="J2550">
        <v>34761</v>
      </c>
      <c r="K2550" t="s">
        <v>11422</v>
      </c>
      <c r="L2550">
        <v>12</v>
      </c>
      <c r="M2550" t="s">
        <v>11423</v>
      </c>
      <c r="N2550">
        <v>5</v>
      </c>
      <c r="Q2550">
        <v>70</v>
      </c>
      <c r="R2550">
        <v>36</v>
      </c>
      <c r="S2550">
        <v>36</v>
      </c>
      <c r="T2550">
        <v>36</v>
      </c>
      <c r="U2550">
        <v>42</v>
      </c>
      <c r="V2550">
        <v>21</v>
      </c>
      <c r="AD2550" t="s">
        <v>11424</v>
      </c>
      <c r="AE2550">
        <v>28.573699999999999</v>
      </c>
      <c r="AF2550">
        <v>-81.524100000000004</v>
      </c>
      <c r="AG2550" t="s">
        <v>21326</v>
      </c>
      <c r="AH2550">
        <v>48</v>
      </c>
      <c r="AI2550">
        <v>121</v>
      </c>
      <c r="AJ2550">
        <v>120</v>
      </c>
      <c r="AK2550">
        <v>1</v>
      </c>
      <c r="AL2550">
        <v>7</v>
      </c>
      <c r="AM2550">
        <v>84</v>
      </c>
      <c r="AN2550">
        <v>58</v>
      </c>
      <c r="AO2550">
        <v>79</v>
      </c>
      <c r="AP2550">
        <v>67</v>
      </c>
      <c r="AQ2550">
        <v>22</v>
      </c>
      <c r="AR2550">
        <v>89</v>
      </c>
      <c r="AS2550">
        <v>16.100000000000001</v>
      </c>
      <c r="AT2550">
        <v>15</v>
      </c>
      <c r="AU2550">
        <v>1201440</v>
      </c>
      <c r="AV2550">
        <v>8109</v>
      </c>
      <c r="AW2550" t="s">
        <v>21325</v>
      </c>
      <c r="AX2550" t="s">
        <v>20689</v>
      </c>
      <c r="AY2550" t="s">
        <v>11421</v>
      </c>
      <c r="AZ2550">
        <v>34761</v>
      </c>
      <c r="BA2550">
        <v>2555</v>
      </c>
      <c r="BB2550">
        <v>2555</v>
      </c>
      <c r="BC2550">
        <v>0</v>
      </c>
      <c r="BE2550">
        <v>12095</v>
      </c>
      <c r="BH2550" t="s">
        <v>11427</v>
      </c>
      <c r="BI2550" t="s">
        <v>11427</v>
      </c>
      <c r="BJ2550" t="s">
        <v>11427</v>
      </c>
      <c r="BK2550" t="s">
        <v>11428</v>
      </c>
      <c r="BL2550" t="s">
        <v>11428</v>
      </c>
      <c r="BM2550" t="s">
        <v>11428</v>
      </c>
      <c r="BN2550" t="s">
        <v>11428</v>
      </c>
      <c r="BO2550" t="s">
        <v>11428</v>
      </c>
      <c r="BP2550" t="s">
        <v>11428</v>
      </c>
      <c r="BQ2550" t="s">
        <v>11427</v>
      </c>
      <c r="BR2550" t="s">
        <v>11427</v>
      </c>
      <c r="BS2550" t="s">
        <v>11427</v>
      </c>
      <c r="BT2550" t="s">
        <v>11427</v>
      </c>
      <c r="BU2550" t="s">
        <v>11427</v>
      </c>
      <c r="BV2550" t="s">
        <v>11427</v>
      </c>
      <c r="BW2550" t="s">
        <v>11427</v>
      </c>
      <c r="BY2550" t="s">
        <v>11427</v>
      </c>
      <c r="CB2550" t="s">
        <v>11428</v>
      </c>
      <c r="CD2550">
        <v>67</v>
      </c>
      <c r="CE2550">
        <v>22</v>
      </c>
      <c r="CF2550">
        <v>89</v>
      </c>
      <c r="CG2550">
        <v>7</v>
      </c>
      <c r="CH2550">
        <v>5</v>
      </c>
      <c r="CI2550">
        <v>241</v>
      </c>
    </row>
    <row r="2551" spans="1:87">
      <c r="A2551">
        <v>120144008170</v>
      </c>
      <c r="B2551" t="s">
        <v>11490</v>
      </c>
      <c r="C2551" t="s">
        <v>20525</v>
      </c>
      <c r="D2551" t="s">
        <v>21327</v>
      </c>
      <c r="E2551" t="s">
        <v>16602</v>
      </c>
      <c r="F2551" t="s">
        <v>21328</v>
      </c>
      <c r="G2551" t="s">
        <v>21329</v>
      </c>
      <c r="H2551" t="s">
        <v>16605</v>
      </c>
      <c r="I2551" t="s">
        <v>11421</v>
      </c>
      <c r="J2551">
        <v>32832</v>
      </c>
      <c r="K2551" t="s">
        <v>11422</v>
      </c>
      <c r="L2551">
        <v>12</v>
      </c>
      <c r="M2551" t="s">
        <v>11461</v>
      </c>
      <c r="N2551">
        <v>5</v>
      </c>
      <c r="P2551">
        <v>10</v>
      </c>
      <c r="Q2551">
        <v>128</v>
      </c>
      <c r="R2551">
        <v>157</v>
      </c>
      <c r="S2551">
        <v>152</v>
      </c>
      <c r="T2551">
        <v>155</v>
      </c>
      <c r="U2551">
        <v>162</v>
      </c>
      <c r="V2551">
        <v>132</v>
      </c>
      <c r="AD2551" t="s">
        <v>11424</v>
      </c>
      <c r="AE2551">
        <v>28.434000000000001</v>
      </c>
      <c r="AF2551">
        <v>-81.234399999999994</v>
      </c>
      <c r="AG2551" t="s">
        <v>21330</v>
      </c>
      <c r="AH2551">
        <v>48</v>
      </c>
      <c r="AI2551">
        <v>452</v>
      </c>
      <c r="AJ2551">
        <v>444</v>
      </c>
      <c r="AK2551">
        <v>0</v>
      </c>
      <c r="AL2551">
        <v>46</v>
      </c>
      <c r="AM2551">
        <v>89</v>
      </c>
      <c r="AN2551">
        <v>532</v>
      </c>
      <c r="AO2551">
        <v>206</v>
      </c>
      <c r="AP2551">
        <v>390</v>
      </c>
      <c r="AQ2551">
        <v>43</v>
      </c>
      <c r="AR2551">
        <v>433</v>
      </c>
      <c r="AS2551">
        <v>15.4</v>
      </c>
      <c r="AT2551">
        <v>58</v>
      </c>
      <c r="AU2551">
        <v>1201440</v>
      </c>
      <c r="AV2551">
        <v>8170</v>
      </c>
      <c r="AW2551" t="s">
        <v>21329</v>
      </c>
      <c r="AX2551" t="s">
        <v>16605</v>
      </c>
      <c r="AY2551" t="s">
        <v>11421</v>
      </c>
      <c r="AZ2551">
        <v>32832</v>
      </c>
      <c r="BA2551">
        <v>4918</v>
      </c>
      <c r="BB2551">
        <v>4918</v>
      </c>
      <c r="BC2551">
        <v>0</v>
      </c>
      <c r="BE2551">
        <v>12095</v>
      </c>
      <c r="BH2551" t="s">
        <v>11427</v>
      </c>
      <c r="BI2551" t="s">
        <v>11427</v>
      </c>
      <c r="BJ2551" t="s">
        <v>11428</v>
      </c>
      <c r="BK2551" t="s">
        <v>11428</v>
      </c>
      <c r="BL2551" t="s">
        <v>11428</v>
      </c>
      <c r="BM2551" t="s">
        <v>11428</v>
      </c>
      <c r="BN2551" t="s">
        <v>11428</v>
      </c>
      <c r="BO2551" t="s">
        <v>11428</v>
      </c>
      <c r="BP2551" t="s">
        <v>11428</v>
      </c>
      <c r="BQ2551" t="s">
        <v>11427</v>
      </c>
      <c r="BR2551" t="s">
        <v>11427</v>
      </c>
      <c r="BS2551" t="s">
        <v>11427</v>
      </c>
      <c r="BT2551" t="s">
        <v>11427</v>
      </c>
      <c r="BU2551" t="s">
        <v>11427</v>
      </c>
      <c r="BV2551" t="s">
        <v>11427</v>
      </c>
      <c r="BW2551" t="s">
        <v>11427</v>
      </c>
      <c r="BY2551" t="s">
        <v>11428</v>
      </c>
      <c r="CB2551" t="s">
        <v>11427</v>
      </c>
      <c r="CD2551">
        <v>390</v>
      </c>
      <c r="CE2551">
        <v>43</v>
      </c>
      <c r="CF2551">
        <v>433</v>
      </c>
      <c r="CG2551">
        <v>2</v>
      </c>
      <c r="CH2551">
        <v>21</v>
      </c>
      <c r="CI2551">
        <v>896</v>
      </c>
    </row>
    <row r="2552" spans="1:87">
      <c r="A2552">
        <v>120144008196</v>
      </c>
      <c r="B2552" t="s">
        <v>11490</v>
      </c>
      <c r="C2552" t="s">
        <v>20525</v>
      </c>
      <c r="D2552" t="s">
        <v>21331</v>
      </c>
      <c r="E2552" t="s">
        <v>16602</v>
      </c>
      <c r="F2552" t="s">
        <v>21332</v>
      </c>
      <c r="G2552" t="s">
        <v>21333</v>
      </c>
      <c r="H2552" t="s">
        <v>20694</v>
      </c>
      <c r="I2552" t="s">
        <v>11421</v>
      </c>
      <c r="J2552">
        <v>34787</v>
      </c>
      <c r="K2552" t="s">
        <v>11422</v>
      </c>
      <c r="L2552">
        <v>12</v>
      </c>
      <c r="M2552">
        <v>6</v>
      </c>
      <c r="N2552">
        <v>8</v>
      </c>
      <c r="W2552">
        <v>408</v>
      </c>
      <c r="X2552">
        <v>417</v>
      </c>
      <c r="Y2552">
        <v>432</v>
      </c>
      <c r="AD2552" t="s">
        <v>11424</v>
      </c>
      <c r="AE2552">
        <v>28.537700000000001</v>
      </c>
      <c r="AF2552">
        <v>-81.602400000000003</v>
      </c>
      <c r="AG2552" t="s">
        <v>21334</v>
      </c>
      <c r="AH2552">
        <v>48</v>
      </c>
      <c r="AI2552">
        <v>641</v>
      </c>
      <c r="AJ2552">
        <v>616</v>
      </c>
      <c r="AK2552">
        <v>10</v>
      </c>
      <c r="AL2552">
        <v>92</v>
      </c>
      <c r="AM2552">
        <v>178</v>
      </c>
      <c r="AN2552">
        <v>238</v>
      </c>
      <c r="AO2552">
        <v>692</v>
      </c>
      <c r="AP2552">
        <v>339</v>
      </c>
      <c r="AQ2552">
        <v>41</v>
      </c>
      <c r="AR2552">
        <v>380</v>
      </c>
      <c r="AS2552">
        <v>19</v>
      </c>
      <c r="AT2552">
        <v>66</v>
      </c>
      <c r="AU2552">
        <v>1201440</v>
      </c>
      <c r="AV2552">
        <v>8196</v>
      </c>
      <c r="AW2552" t="s">
        <v>21333</v>
      </c>
      <c r="AX2552" t="s">
        <v>20694</v>
      </c>
      <c r="AY2552" t="s">
        <v>11421</v>
      </c>
      <c r="AZ2552">
        <v>34787</v>
      </c>
      <c r="BA2552">
        <v>5120</v>
      </c>
      <c r="BB2552">
        <v>5120</v>
      </c>
      <c r="BC2552">
        <v>0</v>
      </c>
      <c r="BE2552">
        <v>12095</v>
      </c>
      <c r="BH2552" t="s">
        <v>11427</v>
      </c>
      <c r="BI2552" t="s">
        <v>11427</v>
      </c>
      <c r="BJ2552" t="s">
        <v>11427</v>
      </c>
      <c r="BK2552" t="s">
        <v>11427</v>
      </c>
      <c r="BL2552" t="s">
        <v>11427</v>
      </c>
      <c r="BM2552" t="s">
        <v>11427</v>
      </c>
      <c r="BN2552" t="s">
        <v>11427</v>
      </c>
      <c r="BO2552" t="s">
        <v>11427</v>
      </c>
      <c r="BP2552" t="s">
        <v>11427</v>
      </c>
      <c r="BQ2552" t="s">
        <v>11428</v>
      </c>
      <c r="BR2552" t="s">
        <v>11428</v>
      </c>
      <c r="BS2552" t="s">
        <v>11428</v>
      </c>
      <c r="BT2552" t="s">
        <v>11427</v>
      </c>
      <c r="BU2552" t="s">
        <v>11427</v>
      </c>
      <c r="BV2552" t="s">
        <v>11427</v>
      </c>
      <c r="BW2552" t="s">
        <v>11427</v>
      </c>
      <c r="BY2552" t="s">
        <v>11427</v>
      </c>
      <c r="CB2552" t="s">
        <v>11427</v>
      </c>
      <c r="CD2552">
        <v>339</v>
      </c>
      <c r="CE2552">
        <v>41</v>
      </c>
      <c r="CF2552">
        <v>380</v>
      </c>
      <c r="CG2552">
        <v>5</v>
      </c>
      <c r="CH2552">
        <v>42</v>
      </c>
      <c r="CI2552">
        <v>1257</v>
      </c>
    </row>
    <row r="2553" spans="1:87">
      <c r="A2553">
        <v>120144008204</v>
      </c>
      <c r="B2553" t="s">
        <v>11490</v>
      </c>
      <c r="C2553" t="s">
        <v>20525</v>
      </c>
      <c r="D2553" t="s">
        <v>21335</v>
      </c>
      <c r="E2553" t="s">
        <v>16602</v>
      </c>
      <c r="F2553" t="s">
        <v>21336</v>
      </c>
      <c r="G2553" t="s">
        <v>21337</v>
      </c>
      <c r="H2553" t="s">
        <v>16605</v>
      </c>
      <c r="I2553" t="s">
        <v>11421</v>
      </c>
      <c r="J2553">
        <v>32810</v>
      </c>
      <c r="K2553" t="s">
        <v>11422</v>
      </c>
      <c r="L2553">
        <v>12</v>
      </c>
      <c r="M2553" t="s">
        <v>11423</v>
      </c>
      <c r="N2553">
        <v>5</v>
      </c>
      <c r="Q2553">
        <v>27</v>
      </c>
      <c r="R2553">
        <v>20</v>
      </c>
      <c r="S2553">
        <v>27</v>
      </c>
      <c r="T2553">
        <v>26</v>
      </c>
      <c r="U2553">
        <v>20</v>
      </c>
      <c r="V2553">
        <v>8</v>
      </c>
      <c r="AD2553" t="s">
        <v>11424</v>
      </c>
      <c r="AE2553">
        <v>28.605799999999999</v>
      </c>
      <c r="AF2553">
        <v>-81.398600000000002</v>
      </c>
      <c r="AG2553" t="s">
        <v>21338</v>
      </c>
      <c r="AH2553">
        <v>48</v>
      </c>
      <c r="AI2553">
        <v>61</v>
      </c>
      <c r="AJ2553">
        <v>67</v>
      </c>
      <c r="AK2553">
        <v>0</v>
      </c>
      <c r="AL2553">
        <v>0</v>
      </c>
      <c r="AM2553">
        <v>105</v>
      </c>
      <c r="AN2553">
        <v>18</v>
      </c>
      <c r="AO2553">
        <v>3</v>
      </c>
      <c r="AP2553">
        <v>3</v>
      </c>
      <c r="AQ2553">
        <v>0</v>
      </c>
      <c r="AR2553">
        <v>3</v>
      </c>
      <c r="AS2553">
        <v>14.2</v>
      </c>
      <c r="AT2553">
        <v>9</v>
      </c>
      <c r="AU2553">
        <v>1201440</v>
      </c>
      <c r="AV2553">
        <v>8204</v>
      </c>
      <c r="AW2553" t="s">
        <v>21337</v>
      </c>
      <c r="AX2553" t="s">
        <v>16605</v>
      </c>
      <c r="AY2553" t="s">
        <v>11421</v>
      </c>
      <c r="AZ2553">
        <v>32810</v>
      </c>
      <c r="BA2553">
        <v>5847</v>
      </c>
      <c r="BB2553">
        <v>5847</v>
      </c>
      <c r="BC2553">
        <v>0</v>
      </c>
      <c r="BE2553">
        <v>12095</v>
      </c>
      <c r="BH2553" t="s">
        <v>11427</v>
      </c>
      <c r="BI2553" t="s">
        <v>11427</v>
      </c>
      <c r="BJ2553" t="s">
        <v>11427</v>
      </c>
      <c r="BK2553" t="s">
        <v>11428</v>
      </c>
      <c r="BL2553" t="s">
        <v>11428</v>
      </c>
      <c r="BM2553" t="s">
        <v>11428</v>
      </c>
      <c r="BN2553" t="s">
        <v>11428</v>
      </c>
      <c r="BO2553" t="s">
        <v>11428</v>
      </c>
      <c r="BP2553" t="s">
        <v>11428</v>
      </c>
      <c r="BQ2553" t="s">
        <v>11427</v>
      </c>
      <c r="BR2553" t="s">
        <v>11427</v>
      </c>
      <c r="BS2553" t="s">
        <v>11427</v>
      </c>
      <c r="BT2553" t="s">
        <v>11427</v>
      </c>
      <c r="BU2553" t="s">
        <v>11427</v>
      </c>
      <c r="BV2553" t="s">
        <v>11427</v>
      </c>
      <c r="BW2553" t="s">
        <v>11427</v>
      </c>
      <c r="BY2553" t="s">
        <v>11428</v>
      </c>
      <c r="CB2553" t="s">
        <v>11428</v>
      </c>
      <c r="CD2553">
        <v>3</v>
      </c>
      <c r="CE2553">
        <v>0</v>
      </c>
      <c r="CF2553">
        <v>3</v>
      </c>
      <c r="CG2553">
        <v>0</v>
      </c>
      <c r="CH2553">
        <v>2</v>
      </c>
      <c r="CI2553">
        <v>128</v>
      </c>
    </row>
    <row r="2554" spans="1:87">
      <c r="A2554">
        <v>120144008215</v>
      </c>
      <c r="B2554" t="s">
        <v>11490</v>
      </c>
      <c r="C2554" t="s">
        <v>20525</v>
      </c>
      <c r="D2554" t="s">
        <v>21339</v>
      </c>
      <c r="E2554" t="s">
        <v>16602</v>
      </c>
      <c r="F2554" t="s">
        <v>20587</v>
      </c>
      <c r="G2554" t="s">
        <v>21340</v>
      </c>
      <c r="H2554" t="s">
        <v>16605</v>
      </c>
      <c r="I2554" t="s">
        <v>11421</v>
      </c>
      <c r="J2554">
        <v>32804</v>
      </c>
      <c r="K2554" t="s">
        <v>11422</v>
      </c>
      <c r="L2554">
        <v>12</v>
      </c>
      <c r="M2554" t="s">
        <v>11423</v>
      </c>
      <c r="N2554">
        <v>5</v>
      </c>
      <c r="Q2554">
        <v>74</v>
      </c>
      <c r="R2554">
        <v>76</v>
      </c>
      <c r="S2554">
        <v>77</v>
      </c>
      <c r="T2554">
        <v>75</v>
      </c>
      <c r="U2554">
        <v>92</v>
      </c>
      <c r="V2554">
        <v>96</v>
      </c>
      <c r="AD2554" t="s">
        <v>11424</v>
      </c>
      <c r="AE2554">
        <v>28.573699999999999</v>
      </c>
      <c r="AF2554">
        <v>-81.412099999999995</v>
      </c>
      <c r="AG2554" t="s">
        <v>21341</v>
      </c>
      <c r="AH2554">
        <v>48</v>
      </c>
      <c r="AI2554">
        <v>256</v>
      </c>
      <c r="AJ2554">
        <v>234</v>
      </c>
      <c r="AK2554">
        <v>1</v>
      </c>
      <c r="AL2554">
        <v>154</v>
      </c>
      <c r="AM2554">
        <v>84</v>
      </c>
      <c r="AN2554">
        <v>81</v>
      </c>
      <c r="AO2554">
        <v>149</v>
      </c>
      <c r="AP2554">
        <v>164</v>
      </c>
      <c r="AQ2554">
        <v>28</v>
      </c>
      <c r="AR2554">
        <v>192</v>
      </c>
      <c r="AS2554">
        <v>15.3</v>
      </c>
      <c r="AT2554">
        <v>32</v>
      </c>
      <c r="AU2554">
        <v>1201440</v>
      </c>
      <c r="AV2554">
        <v>8215</v>
      </c>
      <c r="AW2554" t="s">
        <v>21340</v>
      </c>
      <c r="AX2554" t="s">
        <v>16605</v>
      </c>
      <c r="AY2554" t="s">
        <v>11421</v>
      </c>
      <c r="AZ2554">
        <v>32804</v>
      </c>
      <c r="BA2554">
        <v>8014</v>
      </c>
      <c r="BB2554">
        <v>8014</v>
      </c>
      <c r="BC2554">
        <v>0</v>
      </c>
      <c r="BE2554">
        <v>12095</v>
      </c>
      <c r="BH2554" t="s">
        <v>11427</v>
      </c>
      <c r="BI2554" t="s">
        <v>11427</v>
      </c>
      <c r="BJ2554" t="s">
        <v>11427</v>
      </c>
      <c r="BK2554" t="s">
        <v>11428</v>
      </c>
      <c r="BL2554" t="s">
        <v>11428</v>
      </c>
      <c r="BM2554" t="s">
        <v>11428</v>
      </c>
      <c r="BN2554" t="s">
        <v>11428</v>
      </c>
      <c r="BO2554" t="s">
        <v>11428</v>
      </c>
      <c r="BP2554" t="s">
        <v>11428</v>
      </c>
      <c r="BQ2554" t="s">
        <v>11427</v>
      </c>
      <c r="BR2554" t="s">
        <v>11427</v>
      </c>
      <c r="BS2554" t="s">
        <v>11427</v>
      </c>
      <c r="BT2554" t="s">
        <v>11427</v>
      </c>
      <c r="BU2554" t="s">
        <v>11427</v>
      </c>
      <c r="BV2554" t="s">
        <v>11427</v>
      </c>
      <c r="BW2554" t="s">
        <v>11427</v>
      </c>
      <c r="BY2554" t="s">
        <v>11428</v>
      </c>
      <c r="CB2554" t="s">
        <v>11428</v>
      </c>
      <c r="CD2554">
        <v>164</v>
      </c>
      <c r="CE2554">
        <v>28</v>
      </c>
      <c r="CF2554">
        <v>192</v>
      </c>
      <c r="CG2554">
        <v>5</v>
      </c>
      <c r="CH2554">
        <v>16</v>
      </c>
      <c r="CI2554">
        <v>490</v>
      </c>
    </row>
    <row r="2555" spans="1:87">
      <c r="A2555">
        <v>120144008225</v>
      </c>
      <c r="B2555" t="s">
        <v>11490</v>
      </c>
      <c r="C2555" t="s">
        <v>20525</v>
      </c>
      <c r="D2555" t="s">
        <v>21342</v>
      </c>
      <c r="E2555" t="s">
        <v>16602</v>
      </c>
      <c r="F2555" t="s">
        <v>21343</v>
      </c>
      <c r="G2555" t="s">
        <v>21344</v>
      </c>
      <c r="H2555" t="s">
        <v>16605</v>
      </c>
      <c r="I2555" t="s">
        <v>11421</v>
      </c>
      <c r="J2555">
        <v>32837</v>
      </c>
      <c r="K2555" t="s">
        <v>11422</v>
      </c>
      <c r="L2555">
        <v>12</v>
      </c>
      <c r="M2555" t="s">
        <v>11423</v>
      </c>
      <c r="N2555">
        <v>8</v>
      </c>
      <c r="Q2555">
        <v>112</v>
      </c>
      <c r="R2555">
        <v>127</v>
      </c>
      <c r="S2555">
        <v>117</v>
      </c>
      <c r="T2555">
        <v>107</v>
      </c>
      <c r="U2555">
        <v>107</v>
      </c>
      <c r="V2555">
        <v>111</v>
      </c>
      <c r="W2555">
        <v>120</v>
      </c>
      <c r="X2555">
        <v>118</v>
      </c>
      <c r="Y2555">
        <v>112</v>
      </c>
      <c r="AD2555" t="s">
        <v>11424</v>
      </c>
      <c r="AE2555">
        <v>28.361999999999998</v>
      </c>
      <c r="AF2555">
        <v>-81.427000000000007</v>
      </c>
      <c r="AG2555" t="s">
        <v>21345</v>
      </c>
      <c r="AH2555">
        <v>48</v>
      </c>
      <c r="AI2555">
        <v>468</v>
      </c>
      <c r="AJ2555">
        <v>563</v>
      </c>
      <c r="AK2555">
        <v>4</v>
      </c>
      <c r="AL2555">
        <v>50</v>
      </c>
      <c r="AM2555">
        <v>109</v>
      </c>
      <c r="AN2555">
        <v>688</v>
      </c>
      <c r="AO2555">
        <v>166</v>
      </c>
      <c r="AP2555">
        <v>3</v>
      </c>
      <c r="AQ2555">
        <v>0</v>
      </c>
      <c r="AR2555">
        <v>3</v>
      </c>
      <c r="AS2555">
        <v>12.6</v>
      </c>
      <c r="AT2555">
        <v>82</v>
      </c>
      <c r="AU2555">
        <v>1201440</v>
      </c>
      <c r="AV2555">
        <v>8225</v>
      </c>
      <c r="AW2555" t="s">
        <v>21344</v>
      </c>
      <c r="AX2555" t="s">
        <v>16605</v>
      </c>
      <c r="AY2555" t="s">
        <v>11421</v>
      </c>
      <c r="AZ2555">
        <v>32837</v>
      </c>
      <c r="BA2555">
        <v>6111</v>
      </c>
      <c r="BB2555">
        <v>6111</v>
      </c>
      <c r="BC2555">
        <v>0</v>
      </c>
      <c r="BE2555">
        <v>12095</v>
      </c>
      <c r="BH2555" t="s">
        <v>11427</v>
      </c>
      <c r="BI2555" t="s">
        <v>11427</v>
      </c>
      <c r="BJ2555" t="s">
        <v>11427</v>
      </c>
      <c r="BK2555" t="s">
        <v>11428</v>
      </c>
      <c r="BL2555" t="s">
        <v>11428</v>
      </c>
      <c r="BM2555" t="s">
        <v>11428</v>
      </c>
      <c r="BN2555" t="s">
        <v>11428</v>
      </c>
      <c r="BO2555" t="s">
        <v>11428</v>
      </c>
      <c r="BP2555" t="s">
        <v>11428</v>
      </c>
      <c r="BQ2555" t="s">
        <v>11428</v>
      </c>
      <c r="BR2555" t="s">
        <v>11428</v>
      </c>
      <c r="BS2555" t="s">
        <v>11428</v>
      </c>
      <c r="BT2555" t="s">
        <v>11427</v>
      </c>
      <c r="BU2555" t="s">
        <v>11427</v>
      </c>
      <c r="BV2555" t="s">
        <v>11427</v>
      </c>
      <c r="BW2555" t="s">
        <v>11427</v>
      </c>
      <c r="BY2555" t="s">
        <v>11428</v>
      </c>
      <c r="CB2555" t="s">
        <v>11428</v>
      </c>
      <c r="CD2555">
        <v>3</v>
      </c>
      <c r="CE2555">
        <v>0</v>
      </c>
      <c r="CF2555">
        <v>3</v>
      </c>
      <c r="CG2555">
        <v>6</v>
      </c>
      <c r="CH2555">
        <v>8</v>
      </c>
      <c r="CI2555">
        <v>1031</v>
      </c>
    </row>
    <row r="2556" spans="1:87">
      <c r="A2556">
        <v>120144008330</v>
      </c>
      <c r="B2556" t="s">
        <v>11490</v>
      </c>
      <c r="C2556" t="s">
        <v>20525</v>
      </c>
      <c r="D2556" t="s">
        <v>21346</v>
      </c>
      <c r="E2556" t="s">
        <v>16602</v>
      </c>
      <c r="F2556" t="s">
        <v>21347</v>
      </c>
      <c r="G2556" t="s">
        <v>21348</v>
      </c>
      <c r="H2556" t="s">
        <v>20694</v>
      </c>
      <c r="I2556" t="s">
        <v>11421</v>
      </c>
      <c r="J2556">
        <v>34787</v>
      </c>
      <c r="K2556" t="s">
        <v>11422</v>
      </c>
      <c r="L2556">
        <v>12</v>
      </c>
      <c r="M2556" t="s">
        <v>11461</v>
      </c>
      <c r="N2556">
        <v>5</v>
      </c>
      <c r="P2556">
        <v>16</v>
      </c>
      <c r="Q2556">
        <v>125</v>
      </c>
      <c r="R2556">
        <v>128</v>
      </c>
      <c r="S2556">
        <v>134</v>
      </c>
      <c r="T2556">
        <v>143</v>
      </c>
      <c r="U2556">
        <v>135</v>
      </c>
      <c r="V2556">
        <v>104</v>
      </c>
      <c r="AD2556" t="s">
        <v>11670</v>
      </c>
      <c r="AE2556">
        <v>28.4664</v>
      </c>
      <c r="AF2556">
        <v>-81.606300000000005</v>
      </c>
      <c r="AG2556" t="s">
        <v>21349</v>
      </c>
      <c r="AH2556">
        <v>48</v>
      </c>
      <c r="AI2556">
        <v>389</v>
      </c>
      <c r="AJ2556">
        <v>396</v>
      </c>
      <c r="AK2556">
        <v>2</v>
      </c>
      <c r="AL2556">
        <v>34</v>
      </c>
      <c r="AM2556">
        <v>45</v>
      </c>
      <c r="AN2556">
        <v>245</v>
      </c>
      <c r="AO2556">
        <v>441</v>
      </c>
      <c r="AP2556">
        <v>198</v>
      </c>
      <c r="AQ2556">
        <v>35</v>
      </c>
      <c r="AR2556">
        <v>233</v>
      </c>
      <c r="AS2556">
        <v>15.7</v>
      </c>
      <c r="AT2556">
        <v>50</v>
      </c>
      <c r="AU2556">
        <v>1201440</v>
      </c>
      <c r="AV2556">
        <v>8330</v>
      </c>
      <c r="AW2556" t="s">
        <v>21348</v>
      </c>
      <c r="AX2556" t="s">
        <v>20694</v>
      </c>
      <c r="AY2556" t="s">
        <v>11421</v>
      </c>
      <c r="AZ2556">
        <v>34787</v>
      </c>
      <c r="BC2556">
        <v>0</v>
      </c>
      <c r="BE2556">
        <v>12095</v>
      </c>
      <c r="BH2556" t="s">
        <v>11427</v>
      </c>
      <c r="BI2556" t="s">
        <v>11427</v>
      </c>
      <c r="BJ2556" t="s">
        <v>11428</v>
      </c>
      <c r="BK2556" t="s">
        <v>11428</v>
      </c>
      <c r="BL2556" t="s">
        <v>11428</v>
      </c>
      <c r="BM2556" t="s">
        <v>11428</v>
      </c>
      <c r="BN2556" t="s">
        <v>11428</v>
      </c>
      <c r="BO2556" t="s">
        <v>11428</v>
      </c>
      <c r="BP2556" t="s">
        <v>11428</v>
      </c>
      <c r="BQ2556" t="s">
        <v>11427</v>
      </c>
      <c r="BR2556" t="s">
        <v>11427</v>
      </c>
      <c r="BS2556" t="s">
        <v>11427</v>
      </c>
      <c r="BT2556" t="s">
        <v>11427</v>
      </c>
      <c r="BU2556" t="s">
        <v>11427</v>
      </c>
      <c r="BV2556" t="s">
        <v>11427</v>
      </c>
      <c r="BW2556" t="s">
        <v>11427</v>
      </c>
      <c r="BY2556" t="s">
        <v>11427</v>
      </c>
      <c r="CB2556" t="s">
        <v>11427</v>
      </c>
      <c r="CD2556">
        <v>198</v>
      </c>
      <c r="CE2556">
        <v>35</v>
      </c>
      <c r="CF2556">
        <v>233</v>
      </c>
      <c r="CG2556">
        <v>0</v>
      </c>
      <c r="CH2556">
        <v>18</v>
      </c>
      <c r="CI2556">
        <v>785</v>
      </c>
    </row>
    <row r="2557" spans="1:87">
      <c r="A2557">
        <v>120144008333</v>
      </c>
      <c r="B2557" t="s">
        <v>11490</v>
      </c>
      <c r="C2557" t="s">
        <v>20525</v>
      </c>
      <c r="D2557" t="s">
        <v>21350</v>
      </c>
      <c r="E2557" t="s">
        <v>16602</v>
      </c>
      <c r="F2557" t="s">
        <v>21351</v>
      </c>
      <c r="G2557" t="s">
        <v>21352</v>
      </c>
      <c r="H2557" t="s">
        <v>16605</v>
      </c>
      <c r="I2557" t="s">
        <v>11421</v>
      </c>
      <c r="J2557">
        <v>32805</v>
      </c>
      <c r="K2557" t="s">
        <v>11422</v>
      </c>
      <c r="L2557">
        <v>12</v>
      </c>
      <c r="M2557" t="s">
        <v>11461</v>
      </c>
      <c r="N2557">
        <v>8</v>
      </c>
      <c r="P2557">
        <v>0</v>
      </c>
      <c r="Q2557">
        <v>42</v>
      </c>
      <c r="R2557">
        <v>43</v>
      </c>
      <c r="S2557">
        <v>32</v>
      </c>
      <c r="T2557">
        <v>40</v>
      </c>
      <c r="U2557">
        <v>34</v>
      </c>
      <c r="V2557">
        <v>24</v>
      </c>
      <c r="W2557">
        <v>0</v>
      </c>
      <c r="X2557">
        <v>0</v>
      </c>
      <c r="Y2557">
        <v>0</v>
      </c>
      <c r="AD2557" t="s">
        <v>11670</v>
      </c>
      <c r="AE2557">
        <v>28.5289</v>
      </c>
      <c r="AF2557">
        <v>-81.415499999999994</v>
      </c>
      <c r="AG2557" t="s">
        <v>21353</v>
      </c>
      <c r="AH2557">
        <v>48</v>
      </c>
      <c r="AI2557">
        <v>110</v>
      </c>
      <c r="AJ2557">
        <v>105</v>
      </c>
      <c r="AK2557">
        <v>0</v>
      </c>
      <c r="AL2557">
        <v>0</v>
      </c>
      <c r="AM2557">
        <v>197</v>
      </c>
      <c r="AN2557">
        <v>14</v>
      </c>
      <c r="AO2557">
        <v>2</v>
      </c>
      <c r="AP2557">
        <v>173</v>
      </c>
      <c r="AQ2557">
        <v>4</v>
      </c>
      <c r="AR2557">
        <v>177</v>
      </c>
      <c r="AS2557">
        <v>11.3</v>
      </c>
      <c r="AT2557">
        <v>19</v>
      </c>
      <c r="AU2557">
        <v>1201440</v>
      </c>
      <c r="AV2557">
        <v>8333</v>
      </c>
      <c r="AW2557" t="s">
        <v>21352</v>
      </c>
      <c r="AX2557" t="s">
        <v>16605</v>
      </c>
      <c r="AY2557" t="s">
        <v>11421</v>
      </c>
      <c r="AZ2557">
        <v>32805</v>
      </c>
      <c r="BA2557">
        <v>4354</v>
      </c>
      <c r="BB2557">
        <v>4354</v>
      </c>
      <c r="BC2557">
        <v>0</v>
      </c>
      <c r="BE2557">
        <v>12095</v>
      </c>
      <c r="BH2557" t="s">
        <v>11427</v>
      </c>
      <c r="BI2557" t="s">
        <v>11427</v>
      </c>
      <c r="BJ2557" t="s">
        <v>11428</v>
      </c>
      <c r="BK2557" t="s">
        <v>11428</v>
      </c>
      <c r="BL2557" t="s">
        <v>11428</v>
      </c>
      <c r="BM2557" t="s">
        <v>11428</v>
      </c>
      <c r="BN2557" t="s">
        <v>11428</v>
      </c>
      <c r="BO2557" t="s">
        <v>11428</v>
      </c>
      <c r="BP2557" t="s">
        <v>11428</v>
      </c>
      <c r="BQ2557" t="s">
        <v>11428</v>
      </c>
      <c r="BR2557" t="s">
        <v>11428</v>
      </c>
      <c r="BS2557" t="s">
        <v>11428</v>
      </c>
      <c r="BT2557" t="s">
        <v>11427</v>
      </c>
      <c r="BU2557" t="s">
        <v>11427</v>
      </c>
      <c r="BV2557" t="s">
        <v>11427</v>
      </c>
      <c r="BW2557" t="s">
        <v>11427</v>
      </c>
      <c r="BY2557" t="s">
        <v>11427</v>
      </c>
      <c r="CB2557" t="s">
        <v>11428</v>
      </c>
      <c r="CD2557">
        <v>173</v>
      </c>
      <c r="CE2557">
        <v>4</v>
      </c>
      <c r="CF2557">
        <v>177</v>
      </c>
      <c r="CG2557">
        <v>1</v>
      </c>
      <c r="CH2557">
        <v>1</v>
      </c>
      <c r="CI2557">
        <v>215</v>
      </c>
    </row>
    <row r="2558" spans="1:87">
      <c r="A2558">
        <v>120144008418</v>
      </c>
      <c r="B2558" t="s">
        <v>11490</v>
      </c>
      <c r="C2558" t="s">
        <v>20525</v>
      </c>
      <c r="D2558" t="s">
        <v>21354</v>
      </c>
      <c r="E2558" t="s">
        <v>16602</v>
      </c>
      <c r="F2558" t="s">
        <v>21355</v>
      </c>
      <c r="G2558" t="s">
        <v>21356</v>
      </c>
      <c r="H2558" t="s">
        <v>16605</v>
      </c>
      <c r="I2558" t="s">
        <v>11421</v>
      </c>
      <c r="J2558">
        <v>32817</v>
      </c>
      <c r="K2558" t="s">
        <v>11422</v>
      </c>
      <c r="L2558">
        <v>12</v>
      </c>
      <c r="M2558" t="s">
        <v>11423</v>
      </c>
      <c r="N2558">
        <v>8</v>
      </c>
      <c r="Q2558">
        <v>52</v>
      </c>
      <c r="R2558">
        <v>63</v>
      </c>
      <c r="S2558">
        <v>50</v>
      </c>
      <c r="T2558">
        <v>57</v>
      </c>
      <c r="U2558">
        <v>59</v>
      </c>
      <c r="V2558">
        <v>43</v>
      </c>
      <c r="W2558">
        <v>51</v>
      </c>
      <c r="X2558">
        <v>39</v>
      </c>
      <c r="Y2558">
        <v>14</v>
      </c>
      <c r="AD2558" t="s">
        <v>11424</v>
      </c>
      <c r="AE2558">
        <v>28.5974</v>
      </c>
      <c r="AF2558">
        <v>-81.239500000000007</v>
      </c>
      <c r="AG2558" t="s">
        <v>21357</v>
      </c>
      <c r="AH2558">
        <v>48</v>
      </c>
      <c r="AI2558">
        <v>222</v>
      </c>
      <c r="AJ2558">
        <v>206</v>
      </c>
      <c r="AK2558">
        <v>1</v>
      </c>
      <c r="AL2558">
        <v>15</v>
      </c>
      <c r="AM2558">
        <v>56</v>
      </c>
      <c r="AN2558">
        <v>194</v>
      </c>
      <c r="AO2558">
        <v>148</v>
      </c>
      <c r="AP2558">
        <v>140</v>
      </c>
      <c r="AQ2558">
        <v>4</v>
      </c>
      <c r="AR2558">
        <v>144</v>
      </c>
      <c r="AS2558">
        <v>13.4</v>
      </c>
      <c r="AT2558">
        <v>32</v>
      </c>
      <c r="AU2558">
        <v>1201440</v>
      </c>
      <c r="AV2558">
        <v>8418</v>
      </c>
      <c r="AW2558" t="s">
        <v>21356</v>
      </c>
      <c r="AX2558" t="s">
        <v>16605</v>
      </c>
      <c r="AY2558" t="s">
        <v>11421</v>
      </c>
      <c r="AZ2558">
        <v>32817</v>
      </c>
      <c r="BC2558">
        <v>0</v>
      </c>
      <c r="BE2558">
        <v>12095</v>
      </c>
      <c r="BH2558" t="s">
        <v>11427</v>
      </c>
      <c r="BI2558" t="s">
        <v>11427</v>
      </c>
      <c r="BJ2558" t="s">
        <v>11427</v>
      </c>
      <c r="BK2558" t="s">
        <v>11428</v>
      </c>
      <c r="BL2558" t="s">
        <v>11428</v>
      </c>
      <c r="BM2558" t="s">
        <v>11428</v>
      </c>
      <c r="BN2558" t="s">
        <v>11428</v>
      </c>
      <c r="BO2558" t="s">
        <v>11428</v>
      </c>
      <c r="BP2558" t="s">
        <v>11428</v>
      </c>
      <c r="BQ2558" t="s">
        <v>11428</v>
      </c>
      <c r="BR2558" t="s">
        <v>11428</v>
      </c>
      <c r="BS2558" t="s">
        <v>11428</v>
      </c>
      <c r="BT2558" t="s">
        <v>11427</v>
      </c>
      <c r="BU2558" t="s">
        <v>11427</v>
      </c>
      <c r="BV2558" t="s">
        <v>11427</v>
      </c>
      <c r="BW2558" t="s">
        <v>11427</v>
      </c>
      <c r="BY2558" t="s">
        <v>11427</v>
      </c>
      <c r="CB2558" t="s">
        <v>11428</v>
      </c>
      <c r="CD2558">
        <v>140</v>
      </c>
      <c r="CE2558">
        <v>4</v>
      </c>
      <c r="CF2558">
        <v>144</v>
      </c>
      <c r="CG2558">
        <v>6</v>
      </c>
      <c r="CH2558">
        <v>8</v>
      </c>
      <c r="CI2558">
        <v>428</v>
      </c>
    </row>
    <row r="2559" spans="1:87">
      <c r="A2559">
        <v>120144008474</v>
      </c>
      <c r="B2559" t="s">
        <v>11490</v>
      </c>
      <c r="C2559" t="s">
        <v>20525</v>
      </c>
      <c r="D2559" t="s">
        <v>21358</v>
      </c>
      <c r="E2559" t="s">
        <v>16602</v>
      </c>
      <c r="F2559" t="s">
        <v>20613</v>
      </c>
      <c r="G2559" t="s">
        <v>21359</v>
      </c>
      <c r="H2559" t="s">
        <v>20694</v>
      </c>
      <c r="I2559" t="s">
        <v>11421</v>
      </c>
      <c r="J2559">
        <v>34787</v>
      </c>
      <c r="K2559" t="s">
        <v>11442</v>
      </c>
      <c r="L2559">
        <v>12</v>
      </c>
      <c r="M2559" t="s">
        <v>11461</v>
      </c>
      <c r="N2559">
        <v>5</v>
      </c>
      <c r="P2559">
        <v>74</v>
      </c>
      <c r="Q2559">
        <v>35</v>
      </c>
      <c r="R2559">
        <v>20</v>
      </c>
      <c r="S2559">
        <v>19</v>
      </c>
      <c r="T2559">
        <v>11</v>
      </c>
      <c r="U2559">
        <v>8</v>
      </c>
      <c r="V2559">
        <v>0</v>
      </c>
      <c r="AD2559" t="s">
        <v>11670</v>
      </c>
      <c r="AE2559">
        <v>28.543600000000001</v>
      </c>
      <c r="AF2559">
        <v>-81.587699999999998</v>
      </c>
      <c r="AG2559" t="s">
        <v>21360</v>
      </c>
      <c r="AH2559">
        <v>48</v>
      </c>
      <c r="AI2559">
        <v>119</v>
      </c>
      <c r="AJ2559">
        <v>48</v>
      </c>
      <c r="AK2559">
        <v>0</v>
      </c>
      <c r="AL2559">
        <v>5</v>
      </c>
      <c r="AM2559">
        <v>34</v>
      </c>
      <c r="AN2559">
        <v>58</v>
      </c>
      <c r="AO2559">
        <v>67</v>
      </c>
      <c r="AP2559">
        <v>82</v>
      </c>
      <c r="AQ2559">
        <v>6</v>
      </c>
      <c r="AR2559">
        <v>88</v>
      </c>
      <c r="AS2559">
        <v>11.9</v>
      </c>
      <c r="AT2559">
        <v>14</v>
      </c>
      <c r="AU2559">
        <v>1201440</v>
      </c>
      <c r="AV2559">
        <v>8474</v>
      </c>
      <c r="AW2559" t="s">
        <v>21359</v>
      </c>
      <c r="AX2559" t="s">
        <v>16605</v>
      </c>
      <c r="AY2559" t="s">
        <v>11421</v>
      </c>
      <c r="AZ2559">
        <v>34787</v>
      </c>
      <c r="BA2559">
        <v>6706</v>
      </c>
      <c r="BB2559">
        <v>6706</v>
      </c>
      <c r="BC2559">
        <v>0</v>
      </c>
      <c r="BE2559">
        <v>12095</v>
      </c>
      <c r="BH2559" t="s">
        <v>11427</v>
      </c>
      <c r="BI2559" t="s">
        <v>11427</v>
      </c>
      <c r="BJ2559" t="s">
        <v>11428</v>
      </c>
      <c r="BK2559" t="s">
        <v>11428</v>
      </c>
      <c r="BL2559" t="s">
        <v>11428</v>
      </c>
      <c r="BM2559" t="s">
        <v>11428</v>
      </c>
      <c r="BN2559" t="s">
        <v>11428</v>
      </c>
      <c r="BO2559" t="s">
        <v>11428</v>
      </c>
      <c r="BP2559" t="s">
        <v>11428</v>
      </c>
      <c r="BQ2559" t="s">
        <v>11427</v>
      </c>
      <c r="BR2559" t="s">
        <v>11427</v>
      </c>
      <c r="BS2559" t="s">
        <v>11427</v>
      </c>
      <c r="BT2559" t="s">
        <v>11427</v>
      </c>
      <c r="BU2559" t="s">
        <v>11427</v>
      </c>
      <c r="BV2559" t="s">
        <v>11427</v>
      </c>
      <c r="BW2559" t="s">
        <v>11427</v>
      </c>
      <c r="BY2559" t="s">
        <v>11427</v>
      </c>
      <c r="CB2559" t="s">
        <v>11428</v>
      </c>
      <c r="CD2559">
        <v>82</v>
      </c>
      <c r="CE2559">
        <v>6</v>
      </c>
      <c r="CF2559">
        <v>88</v>
      </c>
      <c r="CG2559">
        <v>1</v>
      </c>
      <c r="CH2559">
        <v>2</v>
      </c>
      <c r="CI2559">
        <v>167</v>
      </c>
    </row>
    <row r="2560" spans="1:87">
      <c r="A2560">
        <v>120144008479</v>
      </c>
      <c r="B2560" t="s">
        <v>11490</v>
      </c>
      <c r="C2560" t="s">
        <v>20525</v>
      </c>
      <c r="D2560" t="s">
        <v>21361</v>
      </c>
      <c r="E2560" t="s">
        <v>16602</v>
      </c>
      <c r="F2560" t="s">
        <v>21362</v>
      </c>
      <c r="G2560" t="s">
        <v>21363</v>
      </c>
      <c r="H2560" t="s">
        <v>16605</v>
      </c>
      <c r="I2560" t="s">
        <v>11421</v>
      </c>
      <c r="J2560">
        <v>32832</v>
      </c>
      <c r="K2560" t="s">
        <v>11422</v>
      </c>
      <c r="L2560">
        <v>12</v>
      </c>
      <c r="M2560" t="s">
        <v>11461</v>
      </c>
      <c r="N2560">
        <v>5</v>
      </c>
      <c r="P2560">
        <v>20</v>
      </c>
      <c r="Q2560">
        <v>141</v>
      </c>
      <c r="R2560">
        <v>160</v>
      </c>
      <c r="S2560">
        <v>157</v>
      </c>
      <c r="T2560">
        <v>154</v>
      </c>
      <c r="U2560">
        <v>167</v>
      </c>
      <c r="V2560">
        <v>154</v>
      </c>
      <c r="AD2560" t="s">
        <v>11670</v>
      </c>
      <c r="AE2560">
        <v>28.3598</v>
      </c>
      <c r="AF2560">
        <v>-81.2393</v>
      </c>
      <c r="AG2560" t="s">
        <v>21364</v>
      </c>
      <c r="AH2560">
        <v>48</v>
      </c>
      <c r="AI2560">
        <v>482</v>
      </c>
      <c r="AJ2560">
        <v>471</v>
      </c>
      <c r="AK2560">
        <v>1</v>
      </c>
      <c r="AL2560">
        <v>87</v>
      </c>
      <c r="AM2560">
        <v>76</v>
      </c>
      <c r="AN2560">
        <v>431</v>
      </c>
      <c r="AO2560">
        <v>328</v>
      </c>
      <c r="AP2560">
        <v>257</v>
      </c>
      <c r="AQ2560">
        <v>24</v>
      </c>
      <c r="AR2560">
        <v>281</v>
      </c>
      <c r="AS2560">
        <v>15.6</v>
      </c>
      <c r="AT2560">
        <v>61</v>
      </c>
      <c r="AU2560">
        <v>1201440</v>
      </c>
      <c r="AV2560">
        <v>8479</v>
      </c>
      <c r="AW2560" t="s">
        <v>21363</v>
      </c>
      <c r="AX2560" t="s">
        <v>16605</v>
      </c>
      <c r="AY2560" t="s">
        <v>11421</v>
      </c>
      <c r="AZ2560">
        <v>32832</v>
      </c>
      <c r="BC2560">
        <v>0</v>
      </c>
      <c r="BE2560">
        <v>12095</v>
      </c>
      <c r="BH2560" t="s">
        <v>11427</v>
      </c>
      <c r="BI2560" t="s">
        <v>11427</v>
      </c>
      <c r="BJ2560" t="s">
        <v>11428</v>
      </c>
      <c r="BK2560" t="s">
        <v>11428</v>
      </c>
      <c r="BL2560" t="s">
        <v>11428</v>
      </c>
      <c r="BM2560" t="s">
        <v>11428</v>
      </c>
      <c r="BN2560" t="s">
        <v>11428</v>
      </c>
      <c r="BO2560" t="s">
        <v>11428</v>
      </c>
      <c r="BP2560" t="s">
        <v>11428</v>
      </c>
      <c r="BQ2560" t="s">
        <v>11427</v>
      </c>
      <c r="BR2560" t="s">
        <v>11427</v>
      </c>
      <c r="BS2560" t="s">
        <v>11427</v>
      </c>
      <c r="BT2560" t="s">
        <v>11427</v>
      </c>
      <c r="BU2560" t="s">
        <v>11427</v>
      </c>
      <c r="BV2560" t="s">
        <v>11427</v>
      </c>
      <c r="BW2560" t="s">
        <v>11427</v>
      </c>
      <c r="BY2560" t="s">
        <v>11429</v>
      </c>
      <c r="CB2560" t="s">
        <v>11427</v>
      </c>
      <c r="CD2560">
        <v>257</v>
      </c>
      <c r="CE2560">
        <v>24</v>
      </c>
      <c r="CF2560">
        <v>281</v>
      </c>
      <c r="CG2560">
        <v>4</v>
      </c>
      <c r="CH2560">
        <v>26</v>
      </c>
      <c r="CI2560">
        <v>953</v>
      </c>
    </row>
    <row r="2561" spans="1:87">
      <c r="A2561">
        <v>120144008503</v>
      </c>
      <c r="B2561" t="s">
        <v>11490</v>
      </c>
      <c r="C2561" t="s">
        <v>20525</v>
      </c>
      <c r="D2561" t="s">
        <v>21365</v>
      </c>
      <c r="E2561" t="s">
        <v>16602</v>
      </c>
      <c r="F2561" t="s">
        <v>21366</v>
      </c>
      <c r="G2561" t="s">
        <v>21367</v>
      </c>
      <c r="H2561" t="s">
        <v>16605</v>
      </c>
      <c r="I2561" t="s">
        <v>11421</v>
      </c>
      <c r="J2561">
        <v>32822</v>
      </c>
      <c r="K2561" t="s">
        <v>11422</v>
      </c>
      <c r="L2561">
        <v>12</v>
      </c>
      <c r="M2561" t="s">
        <v>11423</v>
      </c>
      <c r="N2561">
        <v>8</v>
      </c>
      <c r="Q2561">
        <v>151</v>
      </c>
      <c r="R2561">
        <v>119</v>
      </c>
      <c r="S2561">
        <v>130</v>
      </c>
      <c r="T2561">
        <v>126</v>
      </c>
      <c r="U2561">
        <v>115</v>
      </c>
      <c r="V2561">
        <v>100</v>
      </c>
      <c r="W2561">
        <v>118</v>
      </c>
      <c r="X2561">
        <v>0</v>
      </c>
      <c r="Y2561">
        <v>0</v>
      </c>
      <c r="AD2561" t="s">
        <v>11670</v>
      </c>
      <c r="AE2561">
        <v>28.475999999999999</v>
      </c>
      <c r="AF2561">
        <v>-81.289599999999993</v>
      </c>
      <c r="AG2561" t="s">
        <v>21368</v>
      </c>
      <c r="AH2561">
        <v>48</v>
      </c>
      <c r="AI2561">
        <v>440</v>
      </c>
      <c r="AJ2561">
        <v>419</v>
      </c>
      <c r="AK2561">
        <v>2</v>
      </c>
      <c r="AL2561">
        <v>17</v>
      </c>
      <c r="AM2561">
        <v>83</v>
      </c>
      <c r="AN2561">
        <v>661</v>
      </c>
      <c r="AO2561">
        <v>89</v>
      </c>
      <c r="AP2561">
        <v>498</v>
      </c>
      <c r="AQ2561">
        <v>34</v>
      </c>
      <c r="AR2561">
        <v>532</v>
      </c>
      <c r="AS2561">
        <v>14.8</v>
      </c>
      <c r="AT2561">
        <v>58</v>
      </c>
      <c r="AU2561">
        <v>1201440</v>
      </c>
      <c r="AV2561">
        <v>8503</v>
      </c>
      <c r="AW2561" t="s">
        <v>21367</v>
      </c>
      <c r="AX2561" t="s">
        <v>16605</v>
      </c>
      <c r="AY2561" t="s">
        <v>11421</v>
      </c>
      <c r="AZ2561">
        <v>32822</v>
      </c>
      <c r="BC2561">
        <v>0</v>
      </c>
      <c r="BE2561">
        <v>12095</v>
      </c>
      <c r="BH2561" t="s">
        <v>11427</v>
      </c>
      <c r="BI2561" t="s">
        <v>11427</v>
      </c>
      <c r="BJ2561" t="s">
        <v>11427</v>
      </c>
      <c r="BK2561" t="s">
        <v>11428</v>
      </c>
      <c r="BL2561" t="s">
        <v>11428</v>
      </c>
      <c r="BM2561" t="s">
        <v>11428</v>
      </c>
      <c r="BN2561" t="s">
        <v>11428</v>
      </c>
      <c r="BO2561" t="s">
        <v>11428</v>
      </c>
      <c r="BP2561" t="s">
        <v>11428</v>
      </c>
      <c r="BQ2561" t="s">
        <v>11428</v>
      </c>
      <c r="BR2561" t="s">
        <v>11428</v>
      </c>
      <c r="BS2561" t="s">
        <v>11428</v>
      </c>
      <c r="BT2561" t="s">
        <v>11427</v>
      </c>
      <c r="BU2561" t="s">
        <v>11427</v>
      </c>
      <c r="BV2561" t="s">
        <v>11427</v>
      </c>
      <c r="BW2561" t="s">
        <v>11427</v>
      </c>
      <c r="BY2561" t="s">
        <v>11427</v>
      </c>
      <c r="CB2561" t="s">
        <v>11428</v>
      </c>
      <c r="CD2561">
        <v>498</v>
      </c>
      <c r="CE2561">
        <v>34</v>
      </c>
      <c r="CF2561">
        <v>532</v>
      </c>
      <c r="CG2561">
        <v>1</v>
      </c>
      <c r="CH2561">
        <v>6</v>
      </c>
      <c r="CI2561">
        <v>859</v>
      </c>
    </row>
    <row r="2562" spans="1:87">
      <c r="A2562">
        <v>120147003222</v>
      </c>
      <c r="B2562" t="s">
        <v>11414</v>
      </c>
      <c r="C2562" t="s">
        <v>21369</v>
      </c>
      <c r="D2562" t="s">
        <v>21370</v>
      </c>
      <c r="E2562" t="s">
        <v>21371</v>
      </c>
      <c r="F2562" t="s">
        <v>21372</v>
      </c>
      <c r="G2562" t="s">
        <v>21373</v>
      </c>
      <c r="H2562" t="s">
        <v>21374</v>
      </c>
      <c r="I2562" t="s">
        <v>11421</v>
      </c>
      <c r="J2562">
        <v>34741</v>
      </c>
      <c r="K2562" t="s">
        <v>11437</v>
      </c>
      <c r="L2562">
        <v>12</v>
      </c>
      <c r="M2562" t="s">
        <v>11423</v>
      </c>
      <c r="N2562">
        <v>12</v>
      </c>
      <c r="Q2562">
        <v>0</v>
      </c>
      <c r="R2562">
        <v>0</v>
      </c>
      <c r="S2562">
        <v>0</v>
      </c>
      <c r="T2562">
        <v>4</v>
      </c>
      <c r="U2562">
        <v>3</v>
      </c>
      <c r="V2562">
        <v>3</v>
      </c>
      <c r="W2562">
        <v>12</v>
      </c>
      <c r="X2562">
        <v>19</v>
      </c>
      <c r="Y2562">
        <v>34</v>
      </c>
      <c r="Z2562">
        <v>37</v>
      </c>
      <c r="AA2562">
        <v>30</v>
      </c>
      <c r="AB2562">
        <v>30</v>
      </c>
      <c r="AC2562">
        <v>18</v>
      </c>
      <c r="AD2562" t="s">
        <v>11424</v>
      </c>
      <c r="AE2562">
        <v>28.306699999999999</v>
      </c>
      <c r="AF2562">
        <v>-81.428899999999999</v>
      </c>
      <c r="AG2562" t="s">
        <v>21375</v>
      </c>
      <c r="AH2562">
        <v>49</v>
      </c>
      <c r="AI2562">
        <v>149</v>
      </c>
      <c r="AJ2562">
        <v>41</v>
      </c>
      <c r="AK2562">
        <v>0</v>
      </c>
      <c r="AL2562">
        <v>2</v>
      </c>
      <c r="AM2562">
        <v>44</v>
      </c>
      <c r="AN2562">
        <v>109</v>
      </c>
      <c r="AO2562">
        <v>30</v>
      </c>
      <c r="AP2562">
        <v>124</v>
      </c>
      <c r="AQ2562">
        <v>0</v>
      </c>
      <c r="AR2562">
        <v>124</v>
      </c>
      <c r="AS2562">
        <v>8.6</v>
      </c>
      <c r="AT2562">
        <v>22</v>
      </c>
      <c r="AU2562">
        <v>1201470</v>
      </c>
      <c r="AV2562">
        <v>3222</v>
      </c>
      <c r="AW2562" t="s">
        <v>21373</v>
      </c>
      <c r="AX2562" t="s">
        <v>21374</v>
      </c>
      <c r="AY2562" t="s">
        <v>11421</v>
      </c>
      <c r="AZ2562">
        <v>34741</v>
      </c>
      <c r="BA2562">
        <v>3974</v>
      </c>
      <c r="BB2562">
        <v>3974</v>
      </c>
      <c r="BC2562">
        <v>0</v>
      </c>
      <c r="BE2562">
        <v>12097</v>
      </c>
      <c r="BH2562" t="s">
        <v>11427</v>
      </c>
      <c r="BI2562" t="s">
        <v>11427</v>
      </c>
      <c r="BJ2562" t="s">
        <v>11427</v>
      </c>
      <c r="BK2562" t="s">
        <v>11428</v>
      </c>
      <c r="BL2562" t="s">
        <v>11428</v>
      </c>
      <c r="BM2562" t="s">
        <v>11428</v>
      </c>
      <c r="BN2562" t="s">
        <v>11428</v>
      </c>
      <c r="BO2562" t="s">
        <v>11428</v>
      </c>
      <c r="BP2562" t="s">
        <v>11428</v>
      </c>
      <c r="BQ2562" t="s">
        <v>11428</v>
      </c>
      <c r="BR2562" t="s">
        <v>11428</v>
      </c>
      <c r="BS2562" t="s">
        <v>11428</v>
      </c>
      <c r="BT2562" t="s">
        <v>11428</v>
      </c>
      <c r="BU2562" t="s">
        <v>11428</v>
      </c>
      <c r="BV2562" t="s">
        <v>11428</v>
      </c>
      <c r="BW2562" t="s">
        <v>11428</v>
      </c>
      <c r="BY2562" t="s">
        <v>11428</v>
      </c>
      <c r="CB2562" t="s">
        <v>11427</v>
      </c>
      <c r="CD2562">
        <v>124</v>
      </c>
      <c r="CE2562">
        <v>0</v>
      </c>
      <c r="CF2562">
        <v>124</v>
      </c>
      <c r="CG2562">
        <v>0</v>
      </c>
      <c r="CH2562">
        <v>5</v>
      </c>
      <c r="CI2562">
        <v>190</v>
      </c>
    </row>
    <row r="2563" spans="1:87">
      <c r="A2563">
        <v>120147003754</v>
      </c>
      <c r="B2563" t="s">
        <v>11414</v>
      </c>
      <c r="C2563" t="s">
        <v>21369</v>
      </c>
      <c r="D2563" t="s">
        <v>21376</v>
      </c>
      <c r="E2563" t="s">
        <v>21371</v>
      </c>
      <c r="F2563" t="s">
        <v>21377</v>
      </c>
      <c r="G2563" t="s">
        <v>21378</v>
      </c>
      <c r="H2563" t="s">
        <v>21374</v>
      </c>
      <c r="I2563" t="s">
        <v>11421</v>
      </c>
      <c r="J2563">
        <v>34744</v>
      </c>
      <c r="K2563" t="s">
        <v>11442</v>
      </c>
      <c r="L2563">
        <v>12</v>
      </c>
      <c r="M2563" t="s">
        <v>11423</v>
      </c>
      <c r="N2563">
        <v>12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4</v>
      </c>
      <c r="AD2563" t="s">
        <v>11424</v>
      </c>
      <c r="AE2563">
        <v>28.2989</v>
      </c>
      <c r="AF2563">
        <v>-81.361400000000003</v>
      </c>
      <c r="AG2563" t="s">
        <v>21379</v>
      </c>
      <c r="AH2563">
        <v>49</v>
      </c>
      <c r="AI2563">
        <v>2</v>
      </c>
      <c r="AJ2563">
        <v>2</v>
      </c>
      <c r="AK2563">
        <v>0</v>
      </c>
      <c r="AL2563">
        <v>0</v>
      </c>
      <c r="AM2563">
        <v>1</v>
      </c>
      <c r="AN2563">
        <v>2</v>
      </c>
      <c r="AO2563">
        <v>1</v>
      </c>
      <c r="AU2563">
        <v>1201470</v>
      </c>
      <c r="AV2563">
        <v>3754</v>
      </c>
      <c r="AW2563" t="s">
        <v>21378</v>
      </c>
      <c r="AX2563" t="s">
        <v>21374</v>
      </c>
      <c r="AY2563" t="s">
        <v>11421</v>
      </c>
      <c r="AZ2563">
        <v>34744</v>
      </c>
      <c r="BA2563">
        <v>4434</v>
      </c>
      <c r="BB2563">
        <v>4434</v>
      </c>
      <c r="BC2563">
        <v>0</v>
      </c>
      <c r="BE2563">
        <v>12097</v>
      </c>
      <c r="BH2563" t="s">
        <v>11427</v>
      </c>
      <c r="BI2563" t="s">
        <v>11427</v>
      </c>
      <c r="BJ2563" t="s">
        <v>11427</v>
      </c>
      <c r="BK2563" t="s">
        <v>11428</v>
      </c>
      <c r="BL2563" t="s">
        <v>11428</v>
      </c>
      <c r="BM2563" t="s">
        <v>11428</v>
      </c>
      <c r="BN2563" t="s">
        <v>11428</v>
      </c>
      <c r="BO2563" t="s">
        <v>11428</v>
      </c>
      <c r="BP2563" t="s">
        <v>11428</v>
      </c>
      <c r="BQ2563" t="s">
        <v>11428</v>
      </c>
      <c r="BR2563" t="s">
        <v>11428</v>
      </c>
      <c r="BS2563" t="s">
        <v>11428</v>
      </c>
      <c r="BT2563" t="s">
        <v>11428</v>
      </c>
      <c r="BU2563" t="s">
        <v>11428</v>
      </c>
      <c r="BV2563" t="s">
        <v>11428</v>
      </c>
      <c r="BW2563" t="s">
        <v>11428</v>
      </c>
      <c r="BY2563" t="s">
        <v>11427</v>
      </c>
      <c r="CB2563" t="s">
        <v>11427</v>
      </c>
      <c r="CG2563">
        <v>0</v>
      </c>
      <c r="CH2563">
        <v>0</v>
      </c>
      <c r="CI2563">
        <v>4</v>
      </c>
    </row>
    <row r="2564" spans="1:87">
      <c r="A2564">
        <v>120147004119</v>
      </c>
      <c r="B2564" t="s">
        <v>11414</v>
      </c>
      <c r="C2564" t="s">
        <v>21369</v>
      </c>
      <c r="D2564" t="s">
        <v>21380</v>
      </c>
      <c r="E2564" t="s">
        <v>21371</v>
      </c>
      <c r="F2564" t="s">
        <v>21381</v>
      </c>
      <c r="G2564" t="s">
        <v>21382</v>
      </c>
      <c r="H2564" t="s">
        <v>21374</v>
      </c>
      <c r="I2564" t="s">
        <v>11421</v>
      </c>
      <c r="J2564">
        <v>34744</v>
      </c>
      <c r="K2564" t="s">
        <v>11422</v>
      </c>
      <c r="L2564">
        <v>12</v>
      </c>
      <c r="M2564">
        <v>6</v>
      </c>
      <c r="N2564">
        <v>12</v>
      </c>
      <c r="W2564">
        <v>86</v>
      </c>
      <c r="X2564">
        <v>105</v>
      </c>
      <c r="Y2564">
        <v>86</v>
      </c>
      <c r="Z2564">
        <v>198</v>
      </c>
      <c r="AA2564">
        <v>182</v>
      </c>
      <c r="AB2564">
        <v>157</v>
      </c>
      <c r="AC2564">
        <v>138</v>
      </c>
      <c r="AD2564" t="s">
        <v>11424</v>
      </c>
      <c r="AE2564">
        <v>28.3415</v>
      </c>
      <c r="AF2564">
        <v>-81.401799999999994</v>
      </c>
      <c r="AG2564" t="s">
        <v>21383</v>
      </c>
      <c r="AH2564">
        <v>49</v>
      </c>
      <c r="AI2564">
        <v>277</v>
      </c>
      <c r="AJ2564">
        <v>675</v>
      </c>
      <c r="AK2564">
        <v>4</v>
      </c>
      <c r="AL2564">
        <v>39</v>
      </c>
      <c r="AM2564">
        <v>81</v>
      </c>
      <c r="AN2564">
        <v>525</v>
      </c>
      <c r="AO2564">
        <v>277</v>
      </c>
      <c r="AP2564">
        <v>369</v>
      </c>
      <c r="AQ2564">
        <v>89</v>
      </c>
      <c r="AR2564">
        <v>458</v>
      </c>
      <c r="AS2564">
        <v>21.6</v>
      </c>
      <c r="AT2564">
        <v>44</v>
      </c>
      <c r="AU2564">
        <v>1201470</v>
      </c>
      <c r="AV2564">
        <v>4119</v>
      </c>
      <c r="AW2564" t="s">
        <v>21382</v>
      </c>
      <c r="AX2564" t="s">
        <v>21374</v>
      </c>
      <c r="AY2564" t="s">
        <v>11421</v>
      </c>
      <c r="AZ2564">
        <v>34744</v>
      </c>
      <c r="BA2564">
        <v>1137</v>
      </c>
      <c r="BB2564">
        <v>1137</v>
      </c>
      <c r="BC2564">
        <v>0</v>
      </c>
      <c r="BE2564">
        <v>12097</v>
      </c>
      <c r="BH2564" t="s">
        <v>11427</v>
      </c>
      <c r="BI2564" t="s">
        <v>11427</v>
      </c>
      <c r="BJ2564" t="s">
        <v>11427</v>
      </c>
      <c r="BK2564" t="s">
        <v>11427</v>
      </c>
      <c r="BL2564" t="s">
        <v>11427</v>
      </c>
      <c r="BM2564" t="s">
        <v>11427</v>
      </c>
      <c r="BN2564" t="s">
        <v>11427</v>
      </c>
      <c r="BO2564" t="s">
        <v>11427</v>
      </c>
      <c r="BP2564" t="s">
        <v>11427</v>
      </c>
      <c r="BQ2564" t="s">
        <v>11428</v>
      </c>
      <c r="BR2564" t="s">
        <v>11428</v>
      </c>
      <c r="BS2564" t="s">
        <v>11428</v>
      </c>
      <c r="BT2564" t="s">
        <v>11428</v>
      </c>
      <c r="BU2564" t="s">
        <v>11428</v>
      </c>
      <c r="BV2564" t="s">
        <v>11428</v>
      </c>
      <c r="BW2564" t="s">
        <v>11428</v>
      </c>
      <c r="BY2564" t="s">
        <v>11428</v>
      </c>
      <c r="CB2564" t="s">
        <v>11427</v>
      </c>
      <c r="CD2564">
        <v>369</v>
      </c>
      <c r="CE2564">
        <v>89</v>
      </c>
      <c r="CF2564">
        <v>458</v>
      </c>
      <c r="CG2564">
        <v>0</v>
      </c>
      <c r="CH2564">
        <v>26</v>
      </c>
      <c r="CI2564">
        <v>952</v>
      </c>
    </row>
    <row r="2565" spans="1:87">
      <c r="A2565">
        <v>120147005802</v>
      </c>
      <c r="B2565" t="s">
        <v>11414</v>
      </c>
      <c r="C2565" t="s">
        <v>21369</v>
      </c>
      <c r="D2565" t="s">
        <v>21384</v>
      </c>
      <c r="E2565" t="s">
        <v>21371</v>
      </c>
      <c r="F2565" t="s">
        <v>21385</v>
      </c>
      <c r="G2565" t="s">
        <v>21386</v>
      </c>
      <c r="H2565" t="s">
        <v>21387</v>
      </c>
      <c r="I2565" t="s">
        <v>11421</v>
      </c>
      <c r="J2565">
        <v>34769</v>
      </c>
      <c r="K2565" t="s">
        <v>11422</v>
      </c>
      <c r="L2565">
        <v>12</v>
      </c>
      <c r="M2565">
        <v>6</v>
      </c>
      <c r="N2565">
        <v>12</v>
      </c>
      <c r="W2565">
        <v>0</v>
      </c>
      <c r="X2565">
        <v>5</v>
      </c>
      <c r="Y2565">
        <v>10</v>
      </c>
      <c r="Z2565">
        <v>10</v>
      </c>
      <c r="AA2565">
        <v>12</v>
      </c>
      <c r="AB2565">
        <v>19</v>
      </c>
      <c r="AC2565">
        <v>28</v>
      </c>
      <c r="AD2565" t="s">
        <v>11424</v>
      </c>
      <c r="AE2565">
        <v>28.246600000000001</v>
      </c>
      <c r="AF2565">
        <v>-81.292500000000004</v>
      </c>
      <c r="AG2565" t="s">
        <v>21388</v>
      </c>
      <c r="AH2565">
        <v>49</v>
      </c>
      <c r="AI2565">
        <v>36</v>
      </c>
      <c r="AJ2565">
        <v>48</v>
      </c>
      <c r="AK2565">
        <v>0</v>
      </c>
      <c r="AL2565">
        <v>1</v>
      </c>
      <c r="AM2565">
        <v>1</v>
      </c>
      <c r="AN2565">
        <v>33</v>
      </c>
      <c r="AO2565">
        <v>47</v>
      </c>
      <c r="AP2565">
        <v>32</v>
      </c>
      <c r="AQ2565">
        <v>8</v>
      </c>
      <c r="AR2565">
        <v>40</v>
      </c>
      <c r="AU2565">
        <v>1201470</v>
      </c>
      <c r="AV2565">
        <v>5802</v>
      </c>
      <c r="AW2565" t="s">
        <v>21386</v>
      </c>
      <c r="AX2565" t="s">
        <v>21387</v>
      </c>
      <c r="AY2565" t="s">
        <v>11421</v>
      </c>
      <c r="AZ2565">
        <v>34769</v>
      </c>
      <c r="BC2565">
        <v>0</v>
      </c>
      <c r="BE2565">
        <v>12097</v>
      </c>
      <c r="BH2565" t="s">
        <v>11427</v>
      </c>
      <c r="BI2565" t="s">
        <v>11427</v>
      </c>
      <c r="BJ2565" t="s">
        <v>11427</v>
      </c>
      <c r="BK2565" t="s">
        <v>11427</v>
      </c>
      <c r="BL2565" t="s">
        <v>11427</v>
      </c>
      <c r="BM2565" t="s">
        <v>11427</v>
      </c>
      <c r="BN2565" t="s">
        <v>11427</v>
      </c>
      <c r="BO2565" t="s">
        <v>11427</v>
      </c>
      <c r="BP2565" t="s">
        <v>11427</v>
      </c>
      <c r="BQ2565" t="s">
        <v>11428</v>
      </c>
      <c r="BR2565" t="s">
        <v>11428</v>
      </c>
      <c r="BS2565" t="s">
        <v>11428</v>
      </c>
      <c r="BT2565" t="s">
        <v>11428</v>
      </c>
      <c r="BU2565" t="s">
        <v>11428</v>
      </c>
      <c r="BV2565" t="s">
        <v>11428</v>
      </c>
      <c r="BW2565" t="s">
        <v>11428</v>
      </c>
      <c r="BY2565" t="s">
        <v>11427</v>
      </c>
      <c r="CB2565" t="s">
        <v>11427</v>
      </c>
      <c r="CD2565">
        <v>32</v>
      </c>
      <c r="CE2565">
        <v>8</v>
      </c>
      <c r="CF2565">
        <v>40</v>
      </c>
      <c r="CG2565">
        <v>0</v>
      </c>
      <c r="CH2565">
        <v>2</v>
      </c>
      <c r="CI2565">
        <v>84</v>
      </c>
    </row>
    <row r="2566" spans="1:87">
      <c r="A2566">
        <v>120147007018</v>
      </c>
      <c r="B2566" t="s">
        <v>11414</v>
      </c>
      <c r="C2566" t="s">
        <v>21369</v>
      </c>
      <c r="D2566" t="s">
        <v>21389</v>
      </c>
      <c r="E2566" t="s">
        <v>21371</v>
      </c>
      <c r="F2566" t="s">
        <v>21390</v>
      </c>
      <c r="G2566" t="s">
        <v>21391</v>
      </c>
      <c r="H2566" t="s">
        <v>21374</v>
      </c>
      <c r="I2566" t="s">
        <v>11421</v>
      </c>
      <c r="J2566">
        <v>34744</v>
      </c>
      <c r="K2566" t="s">
        <v>11422</v>
      </c>
      <c r="L2566">
        <v>12</v>
      </c>
      <c r="M2566" t="s">
        <v>11484</v>
      </c>
      <c r="N2566" t="s">
        <v>11484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11424</v>
      </c>
      <c r="AE2566">
        <v>28.2971</v>
      </c>
      <c r="AF2566">
        <v>-81.3476</v>
      </c>
      <c r="AG2566" t="s">
        <v>21392</v>
      </c>
      <c r="AH2566">
        <v>49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S2566">
        <v>0</v>
      </c>
      <c r="AT2566">
        <v>23</v>
      </c>
      <c r="AU2566">
        <v>1201470</v>
      </c>
      <c r="AV2566">
        <v>7018</v>
      </c>
      <c r="AW2566" t="s">
        <v>21391</v>
      </c>
      <c r="AX2566" t="s">
        <v>21374</v>
      </c>
      <c r="AY2566" t="s">
        <v>11421</v>
      </c>
      <c r="AZ2566">
        <v>34744</v>
      </c>
      <c r="BA2566">
        <v>5434</v>
      </c>
      <c r="BB2566">
        <v>5434</v>
      </c>
      <c r="BC2566">
        <v>0</v>
      </c>
      <c r="BE2566">
        <v>12097</v>
      </c>
      <c r="BH2566" t="s">
        <v>11427</v>
      </c>
      <c r="BI2566" t="s">
        <v>11427</v>
      </c>
      <c r="BJ2566" t="s">
        <v>11427</v>
      </c>
      <c r="BK2566" t="s">
        <v>11427</v>
      </c>
      <c r="BL2566" t="s">
        <v>11427</v>
      </c>
      <c r="BM2566" t="s">
        <v>11427</v>
      </c>
      <c r="BN2566" t="s">
        <v>11427</v>
      </c>
      <c r="BO2566" t="s">
        <v>11427</v>
      </c>
      <c r="BP2566" t="s">
        <v>11427</v>
      </c>
      <c r="BQ2566" t="s">
        <v>11427</v>
      </c>
      <c r="BR2566" t="s">
        <v>11427</v>
      </c>
      <c r="BS2566" t="s">
        <v>11427</v>
      </c>
      <c r="BT2566" t="s">
        <v>11427</v>
      </c>
      <c r="BU2566" t="s">
        <v>11427</v>
      </c>
      <c r="BV2566" t="s">
        <v>11427</v>
      </c>
      <c r="BW2566" t="s">
        <v>11427</v>
      </c>
      <c r="BY2566" t="s">
        <v>11430</v>
      </c>
      <c r="CB2566" t="s">
        <v>11427</v>
      </c>
      <c r="CG2566">
        <v>0</v>
      </c>
      <c r="CH2566">
        <v>0</v>
      </c>
      <c r="CI2566">
        <v>0</v>
      </c>
    </row>
    <row r="2567" spans="1:87">
      <c r="A2567">
        <v>120147007148</v>
      </c>
      <c r="B2567" t="s">
        <v>11414</v>
      </c>
      <c r="C2567" t="s">
        <v>21369</v>
      </c>
      <c r="D2567" t="s">
        <v>21393</v>
      </c>
      <c r="E2567" t="s">
        <v>21371</v>
      </c>
      <c r="F2567" t="s">
        <v>21394</v>
      </c>
      <c r="G2567" t="s">
        <v>21395</v>
      </c>
      <c r="H2567" t="s">
        <v>21374</v>
      </c>
      <c r="I2567" t="s">
        <v>11421</v>
      </c>
      <c r="J2567">
        <v>34744</v>
      </c>
      <c r="K2567" t="s">
        <v>11716</v>
      </c>
      <c r="L2567">
        <v>12</v>
      </c>
      <c r="M2567" t="s">
        <v>11484</v>
      </c>
      <c r="N2567" t="s">
        <v>11484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11424</v>
      </c>
      <c r="AE2567">
        <v>28.2987</v>
      </c>
      <c r="AF2567">
        <v>-81.349800000000002</v>
      </c>
      <c r="AG2567" t="s">
        <v>21396</v>
      </c>
      <c r="AH2567">
        <v>49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S2567">
        <v>0</v>
      </c>
      <c r="AT2567">
        <v>22</v>
      </c>
      <c r="AU2567">
        <v>1201470</v>
      </c>
      <c r="AV2567">
        <v>7148</v>
      </c>
      <c r="AW2567" t="s">
        <v>21395</v>
      </c>
      <c r="AX2567" t="s">
        <v>21374</v>
      </c>
      <c r="AY2567" t="s">
        <v>11421</v>
      </c>
      <c r="AZ2567">
        <v>34744</v>
      </c>
      <c r="BA2567">
        <v>4459</v>
      </c>
      <c r="BB2567">
        <v>4459</v>
      </c>
      <c r="BC2567">
        <v>0</v>
      </c>
      <c r="BE2567">
        <v>12097</v>
      </c>
      <c r="BH2567" t="s">
        <v>11427</v>
      </c>
      <c r="BI2567" t="s">
        <v>11427</v>
      </c>
      <c r="BJ2567" t="s">
        <v>11427</v>
      </c>
      <c r="BK2567" t="s">
        <v>11427</v>
      </c>
      <c r="BL2567" t="s">
        <v>11427</v>
      </c>
      <c r="BM2567" t="s">
        <v>11427</v>
      </c>
      <c r="BN2567" t="s">
        <v>11427</v>
      </c>
      <c r="BO2567" t="s">
        <v>11427</v>
      </c>
      <c r="BP2567" t="s">
        <v>11427</v>
      </c>
      <c r="BQ2567" t="s">
        <v>11427</v>
      </c>
      <c r="BR2567" t="s">
        <v>11427</v>
      </c>
      <c r="BS2567" t="s">
        <v>11427</v>
      </c>
      <c r="BT2567" t="s">
        <v>11427</v>
      </c>
      <c r="BU2567" t="s">
        <v>11427</v>
      </c>
      <c r="BV2567" t="s">
        <v>11427</v>
      </c>
      <c r="BW2567" t="s">
        <v>11427</v>
      </c>
      <c r="BY2567" t="s">
        <v>11430</v>
      </c>
      <c r="CB2567" t="s">
        <v>11427</v>
      </c>
      <c r="CG2567">
        <v>0</v>
      </c>
      <c r="CH2567">
        <v>0</v>
      </c>
      <c r="CI2567">
        <v>0</v>
      </c>
    </row>
    <row r="2568" spans="1:87">
      <c r="A2568">
        <v>120147007537</v>
      </c>
      <c r="B2568" t="s">
        <v>11414</v>
      </c>
      <c r="C2568" t="s">
        <v>21369</v>
      </c>
      <c r="D2568" t="s">
        <v>21397</v>
      </c>
      <c r="E2568" t="s">
        <v>21371</v>
      </c>
      <c r="F2568" t="s">
        <v>21385</v>
      </c>
      <c r="G2568" t="s">
        <v>21386</v>
      </c>
      <c r="H2568" t="s">
        <v>21387</v>
      </c>
      <c r="I2568" t="s">
        <v>11421</v>
      </c>
      <c r="J2568">
        <v>34769</v>
      </c>
      <c r="K2568" t="s">
        <v>11422</v>
      </c>
      <c r="L2568">
        <v>12</v>
      </c>
      <c r="M2568" t="s">
        <v>11423</v>
      </c>
      <c r="N2568">
        <v>12</v>
      </c>
      <c r="Q2568">
        <v>6</v>
      </c>
      <c r="R2568">
        <v>4</v>
      </c>
      <c r="S2568">
        <v>5</v>
      </c>
      <c r="T2568">
        <v>5</v>
      </c>
      <c r="U2568">
        <v>5</v>
      </c>
      <c r="V2568">
        <v>10</v>
      </c>
      <c r="W2568">
        <v>5</v>
      </c>
      <c r="X2568">
        <v>11</v>
      </c>
      <c r="Y2568">
        <v>6</v>
      </c>
      <c r="Z2568">
        <v>6</v>
      </c>
      <c r="AA2568">
        <v>3</v>
      </c>
      <c r="AB2568">
        <v>2</v>
      </c>
      <c r="AC2568">
        <v>6</v>
      </c>
      <c r="AD2568" t="s">
        <v>11424</v>
      </c>
      <c r="AE2568">
        <v>28.246600000000001</v>
      </c>
      <c r="AF2568">
        <v>-81.292500000000004</v>
      </c>
      <c r="AG2568" t="s">
        <v>21398</v>
      </c>
      <c r="AH2568">
        <v>49</v>
      </c>
      <c r="AI2568">
        <v>27</v>
      </c>
      <c r="AJ2568">
        <v>47</v>
      </c>
      <c r="AK2568">
        <v>0</v>
      </c>
      <c r="AL2568">
        <v>1</v>
      </c>
      <c r="AM2568">
        <v>9</v>
      </c>
      <c r="AN2568">
        <v>30</v>
      </c>
      <c r="AO2568">
        <v>29</v>
      </c>
      <c r="AP2568">
        <v>30</v>
      </c>
      <c r="AQ2568">
        <v>3</v>
      </c>
      <c r="AR2568">
        <v>33</v>
      </c>
      <c r="AU2568">
        <v>1201470</v>
      </c>
      <c r="AV2568">
        <v>7537</v>
      </c>
      <c r="AW2568" t="s">
        <v>21386</v>
      </c>
      <c r="AX2568" t="s">
        <v>21387</v>
      </c>
      <c r="AY2568" t="s">
        <v>11421</v>
      </c>
      <c r="AZ2568">
        <v>34769</v>
      </c>
      <c r="BC2568">
        <v>0</v>
      </c>
      <c r="BE2568">
        <v>12097</v>
      </c>
      <c r="BH2568" t="s">
        <v>11427</v>
      </c>
      <c r="BI2568" t="s">
        <v>11427</v>
      </c>
      <c r="BJ2568" t="s">
        <v>11427</v>
      </c>
      <c r="BK2568" t="s">
        <v>11428</v>
      </c>
      <c r="BL2568" t="s">
        <v>11428</v>
      </c>
      <c r="BM2568" t="s">
        <v>11428</v>
      </c>
      <c r="BN2568" t="s">
        <v>11428</v>
      </c>
      <c r="BO2568" t="s">
        <v>11428</v>
      </c>
      <c r="BP2568" t="s">
        <v>11428</v>
      </c>
      <c r="BQ2568" t="s">
        <v>11428</v>
      </c>
      <c r="BR2568" t="s">
        <v>11428</v>
      </c>
      <c r="BS2568" t="s">
        <v>11428</v>
      </c>
      <c r="BT2568" t="s">
        <v>11428</v>
      </c>
      <c r="BU2568" t="s">
        <v>11428</v>
      </c>
      <c r="BV2568" t="s">
        <v>11428</v>
      </c>
      <c r="BW2568" t="s">
        <v>11428</v>
      </c>
      <c r="BY2568" t="s">
        <v>11427</v>
      </c>
      <c r="CB2568" t="s">
        <v>11427</v>
      </c>
      <c r="CD2568">
        <v>30</v>
      </c>
      <c r="CE2568">
        <v>3</v>
      </c>
      <c r="CF2568">
        <v>33</v>
      </c>
      <c r="CG2568">
        <v>0</v>
      </c>
      <c r="CH2568">
        <v>5</v>
      </c>
      <c r="CI2568">
        <v>74</v>
      </c>
    </row>
    <row r="2569" spans="1:87">
      <c r="A2569">
        <v>120147008034</v>
      </c>
      <c r="B2569" t="s">
        <v>11414</v>
      </c>
      <c r="C2569" t="s">
        <v>21369</v>
      </c>
      <c r="D2569" t="s">
        <v>21399</v>
      </c>
      <c r="E2569" t="s">
        <v>21371</v>
      </c>
      <c r="F2569" t="s">
        <v>21385</v>
      </c>
      <c r="G2569" t="s">
        <v>21386</v>
      </c>
      <c r="H2569" t="s">
        <v>21387</v>
      </c>
      <c r="I2569" t="s">
        <v>11421</v>
      </c>
      <c r="J2569">
        <v>34769</v>
      </c>
      <c r="K2569" t="s">
        <v>11422</v>
      </c>
      <c r="L2569">
        <v>12</v>
      </c>
      <c r="M2569">
        <v>6</v>
      </c>
      <c r="N2569">
        <v>12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11424</v>
      </c>
      <c r="AE2569">
        <v>28.246600000000001</v>
      </c>
      <c r="AF2569">
        <v>-81.292500000000004</v>
      </c>
      <c r="AG2569" t="s">
        <v>21400</v>
      </c>
      <c r="AH2569">
        <v>49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U2569">
        <v>1201470</v>
      </c>
      <c r="AV2569">
        <v>8034</v>
      </c>
      <c r="AW2569" t="s">
        <v>21386</v>
      </c>
      <c r="AX2569" t="s">
        <v>21387</v>
      </c>
      <c r="AY2569" t="s">
        <v>11421</v>
      </c>
      <c r="AZ2569">
        <v>34769</v>
      </c>
      <c r="BC2569">
        <v>0</v>
      </c>
      <c r="BE2569">
        <v>12097</v>
      </c>
      <c r="BH2569" t="s">
        <v>11427</v>
      </c>
      <c r="BI2569" t="s">
        <v>11427</v>
      </c>
      <c r="BJ2569" t="s">
        <v>11427</v>
      </c>
      <c r="BK2569" t="s">
        <v>11427</v>
      </c>
      <c r="BL2569" t="s">
        <v>11427</v>
      </c>
      <c r="BM2569" t="s">
        <v>11427</v>
      </c>
      <c r="BN2569" t="s">
        <v>11427</v>
      </c>
      <c r="BO2569" t="s">
        <v>11427</v>
      </c>
      <c r="BP2569" t="s">
        <v>11427</v>
      </c>
      <c r="BQ2569" t="s">
        <v>11428</v>
      </c>
      <c r="BR2569" t="s">
        <v>11428</v>
      </c>
      <c r="BS2569" t="s">
        <v>11428</v>
      </c>
      <c r="BT2569" t="s">
        <v>11428</v>
      </c>
      <c r="BU2569" t="s">
        <v>11428</v>
      </c>
      <c r="BV2569" t="s">
        <v>11428</v>
      </c>
      <c r="BW2569" t="s">
        <v>11428</v>
      </c>
      <c r="BY2569" t="s">
        <v>11430</v>
      </c>
      <c r="CB2569" t="s">
        <v>11427</v>
      </c>
      <c r="CG2569">
        <v>0</v>
      </c>
      <c r="CH2569">
        <v>0</v>
      </c>
      <c r="CI2569">
        <v>0</v>
      </c>
    </row>
    <row r="2570" spans="1:87">
      <c r="A2570">
        <v>120147008079</v>
      </c>
      <c r="B2570" t="s">
        <v>11414</v>
      </c>
      <c r="C2570" t="s">
        <v>21369</v>
      </c>
      <c r="D2570" t="s">
        <v>21401</v>
      </c>
      <c r="E2570" t="s">
        <v>13448</v>
      </c>
      <c r="F2570" t="s">
        <v>13449</v>
      </c>
      <c r="G2570" t="s">
        <v>21402</v>
      </c>
      <c r="H2570" t="s">
        <v>13451</v>
      </c>
      <c r="I2570" t="s">
        <v>11421</v>
      </c>
      <c r="J2570">
        <v>32256</v>
      </c>
      <c r="K2570" t="s">
        <v>11422</v>
      </c>
      <c r="L2570">
        <v>12</v>
      </c>
      <c r="M2570" t="s">
        <v>11423</v>
      </c>
      <c r="N2570">
        <v>12</v>
      </c>
      <c r="Q2570">
        <v>13</v>
      </c>
      <c r="R2570">
        <v>11</v>
      </c>
      <c r="S2570">
        <v>12</v>
      </c>
      <c r="T2570">
        <v>9</v>
      </c>
      <c r="U2570">
        <v>11</v>
      </c>
      <c r="V2570">
        <v>11</v>
      </c>
      <c r="W2570">
        <v>13</v>
      </c>
      <c r="X2570">
        <v>11</v>
      </c>
      <c r="Y2570">
        <v>11</v>
      </c>
      <c r="Z2570">
        <v>7</v>
      </c>
      <c r="AA2570">
        <v>11</v>
      </c>
      <c r="AB2570">
        <v>6</v>
      </c>
      <c r="AC2570">
        <v>0</v>
      </c>
      <c r="AD2570" t="s">
        <v>11424</v>
      </c>
      <c r="AE2570">
        <v>30.200099999999999</v>
      </c>
      <c r="AF2570">
        <v>-81.572500000000005</v>
      </c>
      <c r="AG2570" t="s">
        <v>21403</v>
      </c>
      <c r="AH2570">
        <v>49</v>
      </c>
      <c r="AI2570">
        <v>64</v>
      </c>
      <c r="AJ2570">
        <v>62</v>
      </c>
      <c r="AK2570">
        <v>0</v>
      </c>
      <c r="AL2570">
        <v>8</v>
      </c>
      <c r="AM2570">
        <v>4</v>
      </c>
      <c r="AN2570">
        <v>34</v>
      </c>
      <c r="AO2570">
        <v>75</v>
      </c>
      <c r="AP2570">
        <v>50</v>
      </c>
      <c r="AQ2570">
        <v>3</v>
      </c>
      <c r="AR2570">
        <v>53</v>
      </c>
      <c r="AU2570">
        <v>1201470</v>
      </c>
      <c r="AV2570">
        <v>8079</v>
      </c>
      <c r="AW2570" t="s">
        <v>21402</v>
      </c>
      <c r="AX2570" t="s">
        <v>13451</v>
      </c>
      <c r="AY2570" t="s">
        <v>11421</v>
      </c>
      <c r="AZ2570">
        <v>32256</v>
      </c>
      <c r="BC2570">
        <v>0</v>
      </c>
      <c r="BE2570">
        <v>12031</v>
      </c>
      <c r="BH2570" t="s">
        <v>11427</v>
      </c>
      <c r="BI2570" t="s">
        <v>11427</v>
      </c>
      <c r="BJ2570" t="s">
        <v>11427</v>
      </c>
      <c r="BK2570" t="s">
        <v>11428</v>
      </c>
      <c r="BL2570" t="s">
        <v>11428</v>
      </c>
      <c r="BM2570" t="s">
        <v>11428</v>
      </c>
      <c r="BN2570" t="s">
        <v>11428</v>
      </c>
      <c r="BO2570" t="s">
        <v>11428</v>
      </c>
      <c r="BP2570" t="s">
        <v>11428</v>
      </c>
      <c r="BQ2570" t="s">
        <v>11428</v>
      </c>
      <c r="BR2570" t="s">
        <v>11428</v>
      </c>
      <c r="BS2570" t="s">
        <v>11428</v>
      </c>
      <c r="BT2570" t="s">
        <v>11428</v>
      </c>
      <c r="BU2570" t="s">
        <v>11428</v>
      </c>
      <c r="BV2570" t="s">
        <v>11428</v>
      </c>
      <c r="BW2570" t="s">
        <v>11428</v>
      </c>
      <c r="BY2570" t="s">
        <v>11427</v>
      </c>
      <c r="CB2570" t="s">
        <v>11428</v>
      </c>
      <c r="CD2570">
        <v>50</v>
      </c>
      <c r="CE2570">
        <v>3</v>
      </c>
      <c r="CF2570">
        <v>53</v>
      </c>
      <c r="CG2570">
        <v>1</v>
      </c>
      <c r="CH2570">
        <v>4</v>
      </c>
      <c r="CI2570">
        <v>126</v>
      </c>
    </row>
    <row r="2571" spans="1:87">
      <c r="A2571">
        <v>120147008236</v>
      </c>
      <c r="B2571" t="s">
        <v>11414</v>
      </c>
      <c r="C2571" t="s">
        <v>21369</v>
      </c>
      <c r="D2571" t="s">
        <v>21404</v>
      </c>
      <c r="E2571" t="s">
        <v>21371</v>
      </c>
      <c r="F2571" t="s">
        <v>21405</v>
      </c>
      <c r="G2571" t="s">
        <v>21406</v>
      </c>
      <c r="H2571" t="s">
        <v>21374</v>
      </c>
      <c r="I2571" t="s">
        <v>11421</v>
      </c>
      <c r="J2571">
        <v>34744</v>
      </c>
      <c r="K2571" t="s">
        <v>11422</v>
      </c>
      <c r="L2571">
        <v>12</v>
      </c>
      <c r="M2571">
        <v>6</v>
      </c>
      <c r="N2571">
        <v>12</v>
      </c>
      <c r="W2571">
        <v>113</v>
      </c>
      <c r="X2571">
        <v>159</v>
      </c>
      <c r="Y2571">
        <v>161</v>
      </c>
      <c r="Z2571">
        <v>106</v>
      </c>
      <c r="AA2571">
        <v>60</v>
      </c>
      <c r="AB2571">
        <v>47</v>
      </c>
      <c r="AC2571">
        <v>0</v>
      </c>
      <c r="AD2571" t="s">
        <v>11424</v>
      </c>
      <c r="AE2571">
        <v>28.332899999999999</v>
      </c>
      <c r="AF2571">
        <v>-81.404899999999998</v>
      </c>
      <c r="AG2571" t="s">
        <v>21407</v>
      </c>
      <c r="AH2571">
        <v>49</v>
      </c>
      <c r="AI2571">
        <v>325</v>
      </c>
      <c r="AJ2571">
        <v>321</v>
      </c>
      <c r="AK2571">
        <v>1</v>
      </c>
      <c r="AL2571">
        <v>28</v>
      </c>
      <c r="AM2571">
        <v>43</v>
      </c>
      <c r="AN2571">
        <v>510</v>
      </c>
      <c r="AO2571">
        <v>57</v>
      </c>
      <c r="AP2571">
        <v>483</v>
      </c>
      <c r="AQ2571">
        <v>45</v>
      </c>
      <c r="AR2571">
        <v>528</v>
      </c>
      <c r="AS2571">
        <v>19</v>
      </c>
      <c r="AT2571">
        <v>34</v>
      </c>
      <c r="AU2571">
        <v>1201470</v>
      </c>
      <c r="AV2571">
        <v>8236</v>
      </c>
      <c r="AW2571" t="s">
        <v>21406</v>
      </c>
      <c r="AX2571" t="s">
        <v>21374</v>
      </c>
      <c r="AY2571" t="s">
        <v>11421</v>
      </c>
      <c r="AZ2571">
        <v>34744</v>
      </c>
      <c r="BA2571">
        <v>1132</v>
      </c>
      <c r="BB2571">
        <v>1132</v>
      </c>
      <c r="BC2571">
        <v>0</v>
      </c>
      <c r="BE2571">
        <v>12097</v>
      </c>
      <c r="BH2571" t="s">
        <v>11427</v>
      </c>
      <c r="BI2571" t="s">
        <v>11427</v>
      </c>
      <c r="BJ2571" t="s">
        <v>11427</v>
      </c>
      <c r="BK2571" t="s">
        <v>11427</v>
      </c>
      <c r="BL2571" t="s">
        <v>11427</v>
      </c>
      <c r="BM2571" t="s">
        <v>11427</v>
      </c>
      <c r="BN2571" t="s">
        <v>11427</v>
      </c>
      <c r="BO2571" t="s">
        <v>11427</v>
      </c>
      <c r="BP2571" t="s">
        <v>11427</v>
      </c>
      <c r="BQ2571" t="s">
        <v>11428</v>
      </c>
      <c r="BR2571" t="s">
        <v>11428</v>
      </c>
      <c r="BS2571" t="s">
        <v>11428</v>
      </c>
      <c r="BT2571" t="s">
        <v>11428</v>
      </c>
      <c r="BU2571" t="s">
        <v>11428</v>
      </c>
      <c r="BV2571" t="s">
        <v>11428</v>
      </c>
      <c r="BW2571" t="s">
        <v>11428</v>
      </c>
      <c r="BY2571" t="s">
        <v>11428</v>
      </c>
      <c r="CB2571" t="s">
        <v>11428</v>
      </c>
      <c r="CD2571">
        <v>483</v>
      </c>
      <c r="CE2571">
        <v>45</v>
      </c>
      <c r="CF2571">
        <v>528</v>
      </c>
      <c r="CG2571">
        <v>0</v>
      </c>
      <c r="CH2571">
        <v>7</v>
      </c>
      <c r="CI2571">
        <v>646</v>
      </c>
    </row>
    <row r="2572" spans="1:87">
      <c r="A2572">
        <v>120147000913</v>
      </c>
      <c r="B2572" t="s">
        <v>11490</v>
      </c>
      <c r="C2572" t="s">
        <v>21369</v>
      </c>
      <c r="D2572" t="s">
        <v>12729</v>
      </c>
      <c r="E2572" t="s">
        <v>21371</v>
      </c>
      <c r="F2572" t="s">
        <v>21408</v>
      </c>
      <c r="G2572" t="s">
        <v>21409</v>
      </c>
      <c r="H2572" t="s">
        <v>21374</v>
      </c>
      <c r="I2572" t="s">
        <v>11421</v>
      </c>
      <c r="J2572">
        <v>34743</v>
      </c>
      <c r="K2572" t="s">
        <v>11422</v>
      </c>
      <c r="L2572">
        <v>12</v>
      </c>
      <c r="M2572" t="s">
        <v>11461</v>
      </c>
      <c r="N2572">
        <v>5</v>
      </c>
      <c r="P2572">
        <v>38</v>
      </c>
      <c r="Q2572">
        <v>107</v>
      </c>
      <c r="R2572">
        <v>133</v>
      </c>
      <c r="S2572">
        <v>113</v>
      </c>
      <c r="T2572">
        <v>127</v>
      </c>
      <c r="U2572">
        <v>120</v>
      </c>
      <c r="V2572">
        <v>113</v>
      </c>
      <c r="AD2572" t="s">
        <v>11424</v>
      </c>
      <c r="AE2572">
        <v>28.312100000000001</v>
      </c>
      <c r="AF2572">
        <v>-81.351900000000001</v>
      </c>
      <c r="AG2572" t="s">
        <v>21410</v>
      </c>
      <c r="AH2572">
        <v>49</v>
      </c>
      <c r="AI2572">
        <v>376</v>
      </c>
      <c r="AJ2572">
        <v>375</v>
      </c>
      <c r="AK2572">
        <v>4</v>
      </c>
      <c r="AL2572">
        <v>6</v>
      </c>
      <c r="AM2572">
        <v>43</v>
      </c>
      <c r="AN2572">
        <v>648</v>
      </c>
      <c r="AO2572">
        <v>43</v>
      </c>
      <c r="AP2572">
        <v>501</v>
      </c>
      <c r="AQ2572">
        <v>0</v>
      </c>
      <c r="AR2572">
        <v>501</v>
      </c>
      <c r="AS2572">
        <v>14.2</v>
      </c>
      <c r="AT2572">
        <v>53</v>
      </c>
      <c r="AU2572">
        <v>1201470</v>
      </c>
      <c r="AV2572">
        <v>913</v>
      </c>
      <c r="AW2572" t="s">
        <v>21409</v>
      </c>
      <c r="AX2572" t="s">
        <v>21374</v>
      </c>
      <c r="AY2572" t="s">
        <v>11421</v>
      </c>
      <c r="AZ2572">
        <v>34743</v>
      </c>
      <c r="BA2572">
        <v>3326</v>
      </c>
      <c r="BB2572">
        <v>3326</v>
      </c>
      <c r="BC2572">
        <v>0</v>
      </c>
      <c r="BE2572">
        <v>12097</v>
      </c>
      <c r="BH2572" t="s">
        <v>11427</v>
      </c>
      <c r="BI2572" t="s">
        <v>11427</v>
      </c>
      <c r="BJ2572" t="s">
        <v>11428</v>
      </c>
      <c r="BK2572" t="s">
        <v>11428</v>
      </c>
      <c r="BL2572" t="s">
        <v>11428</v>
      </c>
      <c r="BM2572" t="s">
        <v>11428</v>
      </c>
      <c r="BN2572" t="s">
        <v>11428</v>
      </c>
      <c r="BO2572" t="s">
        <v>11428</v>
      </c>
      <c r="BP2572" t="s">
        <v>11428</v>
      </c>
      <c r="BQ2572" t="s">
        <v>11427</v>
      </c>
      <c r="BR2572" t="s">
        <v>11427</v>
      </c>
      <c r="BS2572" t="s">
        <v>11427</v>
      </c>
      <c r="BT2572" t="s">
        <v>11427</v>
      </c>
      <c r="BU2572" t="s">
        <v>11427</v>
      </c>
      <c r="BV2572" t="s">
        <v>11427</v>
      </c>
      <c r="BW2572" t="s">
        <v>11427</v>
      </c>
      <c r="BY2572" t="s">
        <v>11428</v>
      </c>
      <c r="CB2572" t="s">
        <v>11427</v>
      </c>
      <c r="CD2572">
        <v>501</v>
      </c>
      <c r="CE2572">
        <v>0</v>
      </c>
      <c r="CF2572">
        <v>501</v>
      </c>
      <c r="CG2572">
        <v>0</v>
      </c>
      <c r="CH2572">
        <v>7</v>
      </c>
      <c r="CI2572">
        <v>751</v>
      </c>
    </row>
    <row r="2573" spans="1:87">
      <c r="A2573">
        <v>120147001468</v>
      </c>
      <c r="B2573" t="s">
        <v>11490</v>
      </c>
      <c r="C2573" t="s">
        <v>21369</v>
      </c>
      <c r="D2573" t="s">
        <v>13647</v>
      </c>
      <c r="E2573" t="s">
        <v>21371</v>
      </c>
      <c r="F2573" t="s">
        <v>21411</v>
      </c>
      <c r="G2573" t="s">
        <v>21412</v>
      </c>
      <c r="H2573" t="s">
        <v>21374</v>
      </c>
      <c r="I2573" t="s">
        <v>11421</v>
      </c>
      <c r="J2573">
        <v>34741</v>
      </c>
      <c r="K2573" t="s">
        <v>11422</v>
      </c>
      <c r="L2573">
        <v>12</v>
      </c>
      <c r="M2573" t="s">
        <v>11461</v>
      </c>
      <c r="N2573">
        <v>5</v>
      </c>
      <c r="P2573">
        <v>88</v>
      </c>
      <c r="Q2573">
        <v>134</v>
      </c>
      <c r="R2573">
        <v>117</v>
      </c>
      <c r="S2573">
        <v>126</v>
      </c>
      <c r="T2573">
        <v>164</v>
      </c>
      <c r="U2573">
        <v>121</v>
      </c>
      <c r="V2573">
        <v>117</v>
      </c>
      <c r="AD2573" t="s">
        <v>11424</v>
      </c>
      <c r="AE2573">
        <v>28.317699999999999</v>
      </c>
      <c r="AF2573">
        <v>-81.4114</v>
      </c>
      <c r="AG2573" t="s">
        <v>21413</v>
      </c>
      <c r="AH2573">
        <v>49</v>
      </c>
      <c r="AI2573">
        <v>462</v>
      </c>
      <c r="AJ2573">
        <v>405</v>
      </c>
      <c r="AK2573">
        <v>3</v>
      </c>
      <c r="AL2573">
        <v>13</v>
      </c>
      <c r="AM2573">
        <v>72</v>
      </c>
      <c r="AN2573">
        <v>693</v>
      </c>
      <c r="AO2573">
        <v>75</v>
      </c>
      <c r="AP2573">
        <v>659</v>
      </c>
      <c r="AQ2573">
        <v>0</v>
      </c>
      <c r="AR2573">
        <v>659</v>
      </c>
      <c r="AS2573">
        <v>13.5</v>
      </c>
      <c r="AT2573">
        <v>64</v>
      </c>
      <c r="AU2573">
        <v>1201470</v>
      </c>
      <c r="AV2573">
        <v>1468</v>
      </c>
      <c r="AW2573" t="s">
        <v>21412</v>
      </c>
      <c r="AX2573" t="s">
        <v>21374</v>
      </c>
      <c r="AY2573" t="s">
        <v>11421</v>
      </c>
      <c r="AZ2573">
        <v>34741</v>
      </c>
      <c r="BA2573">
        <v>2214</v>
      </c>
      <c r="BB2573">
        <v>2214</v>
      </c>
      <c r="BC2573">
        <v>0</v>
      </c>
      <c r="BE2573">
        <v>12097</v>
      </c>
      <c r="BH2573" t="s">
        <v>11427</v>
      </c>
      <c r="BI2573" t="s">
        <v>11427</v>
      </c>
      <c r="BJ2573" t="s">
        <v>11428</v>
      </c>
      <c r="BK2573" t="s">
        <v>11428</v>
      </c>
      <c r="BL2573" t="s">
        <v>11428</v>
      </c>
      <c r="BM2573" t="s">
        <v>11428</v>
      </c>
      <c r="BN2573" t="s">
        <v>11428</v>
      </c>
      <c r="BO2573" t="s">
        <v>11428</v>
      </c>
      <c r="BP2573" t="s">
        <v>11428</v>
      </c>
      <c r="BQ2573" t="s">
        <v>11427</v>
      </c>
      <c r="BR2573" t="s">
        <v>11427</v>
      </c>
      <c r="BS2573" t="s">
        <v>11427</v>
      </c>
      <c r="BT2573" t="s">
        <v>11427</v>
      </c>
      <c r="BU2573" t="s">
        <v>11427</v>
      </c>
      <c r="BV2573" t="s">
        <v>11427</v>
      </c>
      <c r="BW2573" t="s">
        <v>11427</v>
      </c>
      <c r="BY2573" t="s">
        <v>11428</v>
      </c>
      <c r="CB2573" t="s">
        <v>11427</v>
      </c>
      <c r="CD2573">
        <v>659</v>
      </c>
      <c r="CE2573">
        <v>0</v>
      </c>
      <c r="CF2573">
        <v>659</v>
      </c>
      <c r="CG2573">
        <v>1</v>
      </c>
      <c r="CH2573">
        <v>10</v>
      </c>
      <c r="CI2573">
        <v>867</v>
      </c>
    </row>
    <row r="2574" spans="1:87">
      <c r="A2574">
        <v>120147001470</v>
      </c>
      <c r="B2574" t="s">
        <v>11490</v>
      </c>
      <c r="C2574" t="s">
        <v>21369</v>
      </c>
      <c r="D2574" t="s">
        <v>21414</v>
      </c>
      <c r="E2574" t="s">
        <v>21371</v>
      </c>
      <c r="F2574" t="s">
        <v>21415</v>
      </c>
      <c r="G2574" t="s">
        <v>21416</v>
      </c>
      <c r="H2574" t="s">
        <v>21374</v>
      </c>
      <c r="I2574" t="s">
        <v>11421</v>
      </c>
      <c r="J2574">
        <v>34744</v>
      </c>
      <c r="K2574" t="s">
        <v>11422</v>
      </c>
      <c r="L2574">
        <v>12</v>
      </c>
      <c r="M2574">
        <v>6</v>
      </c>
      <c r="N2574">
        <v>8</v>
      </c>
      <c r="W2574">
        <v>297</v>
      </c>
      <c r="X2574">
        <v>292</v>
      </c>
      <c r="Y2574">
        <v>355</v>
      </c>
      <c r="AD2574" t="s">
        <v>11424</v>
      </c>
      <c r="AE2574">
        <v>28.3109</v>
      </c>
      <c r="AF2574">
        <v>-81.377099999999999</v>
      </c>
      <c r="AG2574" t="s">
        <v>21417</v>
      </c>
      <c r="AH2574">
        <v>49</v>
      </c>
      <c r="AI2574">
        <v>481</v>
      </c>
      <c r="AJ2574">
        <v>463</v>
      </c>
      <c r="AK2574">
        <v>4</v>
      </c>
      <c r="AL2574">
        <v>15</v>
      </c>
      <c r="AM2574">
        <v>107</v>
      </c>
      <c r="AN2574">
        <v>696</v>
      </c>
      <c r="AO2574">
        <v>101</v>
      </c>
      <c r="AP2574">
        <v>630</v>
      </c>
      <c r="AQ2574">
        <v>0</v>
      </c>
      <c r="AR2574">
        <v>630</v>
      </c>
      <c r="AS2574">
        <v>15.7</v>
      </c>
      <c r="AT2574">
        <v>60</v>
      </c>
      <c r="AU2574">
        <v>1201470</v>
      </c>
      <c r="AV2574">
        <v>1470</v>
      </c>
      <c r="AW2574" t="s">
        <v>21416</v>
      </c>
      <c r="AX2574" t="s">
        <v>21374</v>
      </c>
      <c r="AY2574" t="s">
        <v>11421</v>
      </c>
      <c r="AZ2574">
        <v>34744</v>
      </c>
      <c r="BA2574">
        <v>3703</v>
      </c>
      <c r="BB2574">
        <v>3703</v>
      </c>
      <c r="BC2574">
        <v>0</v>
      </c>
      <c r="BE2574">
        <v>12097</v>
      </c>
      <c r="BH2574" t="s">
        <v>11427</v>
      </c>
      <c r="BI2574" t="s">
        <v>11427</v>
      </c>
      <c r="BJ2574" t="s">
        <v>11427</v>
      </c>
      <c r="BK2574" t="s">
        <v>11427</v>
      </c>
      <c r="BL2574" t="s">
        <v>11427</v>
      </c>
      <c r="BM2574" t="s">
        <v>11427</v>
      </c>
      <c r="BN2574" t="s">
        <v>11427</v>
      </c>
      <c r="BO2574" t="s">
        <v>11427</v>
      </c>
      <c r="BP2574" t="s">
        <v>11427</v>
      </c>
      <c r="BQ2574" t="s">
        <v>11428</v>
      </c>
      <c r="BR2574" t="s">
        <v>11428</v>
      </c>
      <c r="BS2574" t="s">
        <v>11428</v>
      </c>
      <c r="BT2574" t="s">
        <v>11427</v>
      </c>
      <c r="BU2574" t="s">
        <v>11427</v>
      </c>
      <c r="BV2574" t="s">
        <v>11427</v>
      </c>
      <c r="BW2574" t="s">
        <v>11427</v>
      </c>
      <c r="BY2574" t="s">
        <v>11428</v>
      </c>
      <c r="CB2574" t="s">
        <v>11427</v>
      </c>
      <c r="CD2574">
        <v>630</v>
      </c>
      <c r="CE2574">
        <v>0</v>
      </c>
      <c r="CF2574">
        <v>630</v>
      </c>
      <c r="CG2574">
        <v>1</v>
      </c>
      <c r="CH2574">
        <v>20</v>
      </c>
      <c r="CI2574">
        <v>944</v>
      </c>
    </row>
    <row r="2575" spans="1:87">
      <c r="A2575">
        <v>120147001471</v>
      </c>
      <c r="B2575" t="s">
        <v>11490</v>
      </c>
      <c r="C2575" t="s">
        <v>21369</v>
      </c>
      <c r="D2575" t="s">
        <v>21418</v>
      </c>
      <c r="E2575" t="s">
        <v>21371</v>
      </c>
      <c r="F2575" t="s">
        <v>21419</v>
      </c>
      <c r="G2575" t="s">
        <v>21420</v>
      </c>
      <c r="H2575" t="s">
        <v>21374</v>
      </c>
      <c r="I2575" t="s">
        <v>11421</v>
      </c>
      <c r="J2575">
        <v>34741</v>
      </c>
      <c r="K2575" t="s">
        <v>11422</v>
      </c>
      <c r="L2575">
        <v>12</v>
      </c>
      <c r="M2575" t="s">
        <v>11461</v>
      </c>
      <c r="N2575">
        <v>5</v>
      </c>
      <c r="P2575">
        <v>1</v>
      </c>
      <c r="Q2575">
        <v>133</v>
      </c>
      <c r="R2575">
        <v>146</v>
      </c>
      <c r="S2575">
        <v>135</v>
      </c>
      <c r="T2575">
        <v>156</v>
      </c>
      <c r="U2575">
        <v>171</v>
      </c>
      <c r="V2575">
        <v>134</v>
      </c>
      <c r="AD2575" t="s">
        <v>11424</v>
      </c>
      <c r="AE2575">
        <v>28.2958</v>
      </c>
      <c r="AF2575">
        <v>-81.424499999999995</v>
      </c>
      <c r="AG2575" t="s">
        <v>21421</v>
      </c>
      <c r="AH2575">
        <v>49</v>
      </c>
      <c r="AI2575">
        <v>436</v>
      </c>
      <c r="AJ2575">
        <v>440</v>
      </c>
      <c r="AK2575">
        <v>2</v>
      </c>
      <c r="AL2575">
        <v>14</v>
      </c>
      <c r="AM2575">
        <v>103</v>
      </c>
      <c r="AN2575">
        <v>596</v>
      </c>
      <c r="AO2575">
        <v>136</v>
      </c>
      <c r="AP2575">
        <v>567</v>
      </c>
      <c r="AQ2575">
        <v>0</v>
      </c>
      <c r="AR2575">
        <v>567</v>
      </c>
      <c r="AS2575">
        <v>15.1</v>
      </c>
      <c r="AT2575">
        <v>58</v>
      </c>
      <c r="AU2575">
        <v>1201470</v>
      </c>
      <c r="AV2575">
        <v>1471</v>
      </c>
      <c r="AW2575" t="s">
        <v>21420</v>
      </c>
      <c r="AX2575" t="s">
        <v>21374</v>
      </c>
      <c r="AY2575" t="s">
        <v>11421</v>
      </c>
      <c r="AZ2575">
        <v>34741</v>
      </c>
      <c r="BA2575">
        <v>4831</v>
      </c>
      <c r="BB2575">
        <v>4831</v>
      </c>
      <c r="BC2575">
        <v>0</v>
      </c>
      <c r="BE2575">
        <v>12097</v>
      </c>
      <c r="BH2575" t="s">
        <v>11427</v>
      </c>
      <c r="BI2575" t="s">
        <v>11427</v>
      </c>
      <c r="BJ2575" t="s">
        <v>11428</v>
      </c>
      <c r="BK2575" t="s">
        <v>11428</v>
      </c>
      <c r="BL2575" t="s">
        <v>11428</v>
      </c>
      <c r="BM2575" t="s">
        <v>11428</v>
      </c>
      <c r="BN2575" t="s">
        <v>11428</v>
      </c>
      <c r="BO2575" t="s">
        <v>11428</v>
      </c>
      <c r="BP2575" t="s">
        <v>11428</v>
      </c>
      <c r="BQ2575" t="s">
        <v>11427</v>
      </c>
      <c r="BR2575" t="s">
        <v>11427</v>
      </c>
      <c r="BS2575" t="s">
        <v>11427</v>
      </c>
      <c r="BT2575" t="s">
        <v>11427</v>
      </c>
      <c r="BU2575" t="s">
        <v>11427</v>
      </c>
      <c r="BV2575" t="s">
        <v>11427</v>
      </c>
      <c r="BW2575" t="s">
        <v>11427</v>
      </c>
      <c r="BY2575" t="s">
        <v>11428</v>
      </c>
      <c r="CB2575" t="s">
        <v>11427</v>
      </c>
      <c r="CD2575">
        <v>567</v>
      </c>
      <c r="CE2575">
        <v>0</v>
      </c>
      <c r="CF2575">
        <v>567</v>
      </c>
      <c r="CG2575">
        <v>0</v>
      </c>
      <c r="CH2575">
        <v>25</v>
      </c>
      <c r="CI2575">
        <v>876</v>
      </c>
    </row>
    <row r="2576" spans="1:87">
      <c r="A2576">
        <v>120147001472</v>
      </c>
      <c r="B2576" t="s">
        <v>11490</v>
      </c>
      <c r="C2576" t="s">
        <v>21369</v>
      </c>
      <c r="D2576" t="s">
        <v>21422</v>
      </c>
      <c r="E2576" t="s">
        <v>21371</v>
      </c>
      <c r="F2576" t="s">
        <v>21423</v>
      </c>
      <c r="G2576" t="s">
        <v>21424</v>
      </c>
      <c r="H2576" t="s">
        <v>21387</v>
      </c>
      <c r="I2576" t="s">
        <v>11421</v>
      </c>
      <c r="J2576">
        <v>34769</v>
      </c>
      <c r="K2576" t="s">
        <v>11422</v>
      </c>
      <c r="L2576">
        <v>12</v>
      </c>
      <c r="M2576" t="s">
        <v>11461</v>
      </c>
      <c r="N2576">
        <v>5</v>
      </c>
      <c r="P2576">
        <v>19</v>
      </c>
      <c r="Q2576">
        <v>126</v>
      </c>
      <c r="R2576">
        <v>157</v>
      </c>
      <c r="S2576">
        <v>150</v>
      </c>
      <c r="T2576">
        <v>159</v>
      </c>
      <c r="U2576">
        <v>173</v>
      </c>
      <c r="V2576">
        <v>179</v>
      </c>
      <c r="AD2576" t="s">
        <v>11424</v>
      </c>
      <c r="AE2576">
        <v>28.2334</v>
      </c>
      <c r="AF2576">
        <v>-81.300399999999996</v>
      </c>
      <c r="AG2576" t="s">
        <v>21425</v>
      </c>
      <c r="AH2576">
        <v>49</v>
      </c>
      <c r="AI2576">
        <v>464</v>
      </c>
      <c r="AJ2576">
        <v>499</v>
      </c>
      <c r="AK2576">
        <v>6</v>
      </c>
      <c r="AL2576">
        <v>24</v>
      </c>
      <c r="AM2576">
        <v>39</v>
      </c>
      <c r="AN2576">
        <v>389</v>
      </c>
      <c r="AO2576">
        <v>481</v>
      </c>
      <c r="AP2576">
        <v>483</v>
      </c>
      <c r="AQ2576">
        <v>78</v>
      </c>
      <c r="AR2576">
        <v>561</v>
      </c>
      <c r="AS2576">
        <v>15.5</v>
      </c>
      <c r="AT2576">
        <v>62</v>
      </c>
      <c r="AU2576">
        <v>1201470</v>
      </c>
      <c r="AV2576">
        <v>1472</v>
      </c>
      <c r="AW2576" t="s">
        <v>21424</v>
      </c>
      <c r="AX2576" t="s">
        <v>21387</v>
      </c>
      <c r="AY2576" t="s">
        <v>11421</v>
      </c>
      <c r="AZ2576">
        <v>34769</v>
      </c>
      <c r="BA2576">
        <v>7202</v>
      </c>
      <c r="BB2576">
        <v>7202</v>
      </c>
      <c r="BC2576">
        <v>0</v>
      </c>
      <c r="BE2576">
        <v>12097</v>
      </c>
      <c r="BH2576" t="s">
        <v>11427</v>
      </c>
      <c r="BI2576" t="s">
        <v>11427</v>
      </c>
      <c r="BJ2576" t="s">
        <v>11428</v>
      </c>
      <c r="BK2576" t="s">
        <v>11428</v>
      </c>
      <c r="BL2576" t="s">
        <v>11428</v>
      </c>
      <c r="BM2576" t="s">
        <v>11428</v>
      </c>
      <c r="BN2576" t="s">
        <v>11428</v>
      </c>
      <c r="BO2576" t="s">
        <v>11428</v>
      </c>
      <c r="BP2576" t="s">
        <v>11428</v>
      </c>
      <c r="BQ2576" t="s">
        <v>11427</v>
      </c>
      <c r="BR2576" t="s">
        <v>11427</v>
      </c>
      <c r="BS2576" t="s">
        <v>11427</v>
      </c>
      <c r="BT2576" t="s">
        <v>11427</v>
      </c>
      <c r="BU2576" t="s">
        <v>11427</v>
      </c>
      <c r="BV2576" t="s">
        <v>11427</v>
      </c>
      <c r="BW2576" t="s">
        <v>11427</v>
      </c>
      <c r="BY2576" t="s">
        <v>11428</v>
      </c>
      <c r="CB2576" t="s">
        <v>11427</v>
      </c>
      <c r="CD2576">
        <v>483</v>
      </c>
      <c r="CE2576">
        <v>78</v>
      </c>
      <c r="CF2576">
        <v>561</v>
      </c>
      <c r="CG2576">
        <v>1</v>
      </c>
      <c r="CH2576">
        <v>23</v>
      </c>
      <c r="CI2576">
        <v>963</v>
      </c>
    </row>
    <row r="2577" spans="1:87">
      <c r="A2577">
        <v>120147001474</v>
      </c>
      <c r="B2577" t="s">
        <v>11490</v>
      </c>
      <c r="C2577" t="s">
        <v>21369</v>
      </c>
      <c r="D2577" t="s">
        <v>21426</v>
      </c>
      <c r="E2577" t="s">
        <v>21371</v>
      </c>
      <c r="F2577" t="s">
        <v>21427</v>
      </c>
      <c r="G2577" t="s">
        <v>21428</v>
      </c>
      <c r="H2577" t="s">
        <v>21387</v>
      </c>
      <c r="I2577" t="s">
        <v>11421</v>
      </c>
      <c r="J2577">
        <v>34769</v>
      </c>
      <c r="K2577" t="s">
        <v>11422</v>
      </c>
      <c r="L2577">
        <v>12</v>
      </c>
      <c r="M2577" t="s">
        <v>11461</v>
      </c>
      <c r="N2577">
        <v>5</v>
      </c>
      <c r="P2577">
        <v>1</v>
      </c>
      <c r="Q2577">
        <v>99</v>
      </c>
      <c r="R2577">
        <v>98</v>
      </c>
      <c r="S2577">
        <v>113</v>
      </c>
      <c r="T2577">
        <v>113</v>
      </c>
      <c r="U2577">
        <v>101</v>
      </c>
      <c r="V2577">
        <v>122</v>
      </c>
      <c r="AD2577" t="s">
        <v>11424</v>
      </c>
      <c r="AE2577">
        <v>28.237300000000001</v>
      </c>
      <c r="AF2577">
        <v>-81.274100000000004</v>
      </c>
      <c r="AG2577" t="s">
        <v>21429</v>
      </c>
      <c r="AH2577">
        <v>49</v>
      </c>
      <c r="AI2577">
        <v>353</v>
      </c>
      <c r="AJ2577">
        <v>294</v>
      </c>
      <c r="AK2577">
        <v>0</v>
      </c>
      <c r="AL2577">
        <v>5</v>
      </c>
      <c r="AM2577">
        <v>40</v>
      </c>
      <c r="AN2577">
        <v>267</v>
      </c>
      <c r="AO2577">
        <v>308</v>
      </c>
      <c r="AP2577">
        <v>368</v>
      </c>
      <c r="AQ2577">
        <v>0</v>
      </c>
      <c r="AR2577">
        <v>368</v>
      </c>
      <c r="AS2577">
        <v>14.1</v>
      </c>
      <c r="AT2577">
        <v>46</v>
      </c>
      <c r="AU2577">
        <v>1201470</v>
      </c>
      <c r="AV2577">
        <v>1474</v>
      </c>
      <c r="AW2577" t="s">
        <v>21428</v>
      </c>
      <c r="AX2577" t="s">
        <v>21387</v>
      </c>
      <c r="AY2577" t="s">
        <v>11421</v>
      </c>
      <c r="AZ2577">
        <v>34769</v>
      </c>
      <c r="BA2577">
        <v>5203</v>
      </c>
      <c r="BB2577">
        <v>5203</v>
      </c>
      <c r="BC2577">
        <v>0</v>
      </c>
      <c r="BE2577">
        <v>12097</v>
      </c>
      <c r="BH2577" t="s">
        <v>11427</v>
      </c>
      <c r="BI2577" t="s">
        <v>11427</v>
      </c>
      <c r="BJ2577" t="s">
        <v>11428</v>
      </c>
      <c r="BK2577" t="s">
        <v>11428</v>
      </c>
      <c r="BL2577" t="s">
        <v>11428</v>
      </c>
      <c r="BM2577" t="s">
        <v>11428</v>
      </c>
      <c r="BN2577" t="s">
        <v>11428</v>
      </c>
      <c r="BO2577" t="s">
        <v>11428</v>
      </c>
      <c r="BP2577" t="s">
        <v>11428</v>
      </c>
      <c r="BQ2577" t="s">
        <v>11427</v>
      </c>
      <c r="BR2577" t="s">
        <v>11427</v>
      </c>
      <c r="BS2577" t="s">
        <v>11427</v>
      </c>
      <c r="BT2577" t="s">
        <v>11427</v>
      </c>
      <c r="BU2577" t="s">
        <v>11427</v>
      </c>
      <c r="BV2577" t="s">
        <v>11427</v>
      </c>
      <c r="BW2577" t="s">
        <v>11427</v>
      </c>
      <c r="BY2577" t="s">
        <v>11428</v>
      </c>
      <c r="CB2577" t="s">
        <v>11427</v>
      </c>
      <c r="CD2577">
        <v>368</v>
      </c>
      <c r="CE2577">
        <v>0</v>
      </c>
      <c r="CF2577">
        <v>368</v>
      </c>
      <c r="CG2577">
        <v>0</v>
      </c>
      <c r="CH2577">
        <v>27</v>
      </c>
      <c r="CI2577">
        <v>647</v>
      </c>
    </row>
    <row r="2578" spans="1:87">
      <c r="A2578">
        <v>120147001475</v>
      </c>
      <c r="B2578" t="s">
        <v>11490</v>
      </c>
      <c r="C2578" t="s">
        <v>21369</v>
      </c>
      <c r="D2578" t="s">
        <v>21430</v>
      </c>
      <c r="E2578" t="s">
        <v>21371</v>
      </c>
      <c r="F2578" t="s">
        <v>21431</v>
      </c>
      <c r="G2578" t="s">
        <v>21432</v>
      </c>
      <c r="H2578" t="s">
        <v>21387</v>
      </c>
      <c r="I2578" t="s">
        <v>11421</v>
      </c>
      <c r="J2578">
        <v>34769</v>
      </c>
      <c r="K2578" t="s">
        <v>11422</v>
      </c>
      <c r="L2578">
        <v>12</v>
      </c>
      <c r="M2578">
        <v>6</v>
      </c>
      <c r="N2578">
        <v>8</v>
      </c>
      <c r="W2578">
        <v>369</v>
      </c>
      <c r="X2578">
        <v>407</v>
      </c>
      <c r="Y2578">
        <v>409</v>
      </c>
      <c r="AD2578" t="s">
        <v>11424</v>
      </c>
      <c r="AE2578">
        <v>28.24</v>
      </c>
      <c r="AF2578">
        <v>-81.275000000000006</v>
      </c>
      <c r="AG2578" t="s">
        <v>21433</v>
      </c>
      <c r="AH2578">
        <v>49</v>
      </c>
      <c r="AI2578">
        <v>617</v>
      </c>
      <c r="AJ2578">
        <v>568</v>
      </c>
      <c r="AK2578">
        <v>6</v>
      </c>
      <c r="AL2578">
        <v>16</v>
      </c>
      <c r="AM2578">
        <v>62</v>
      </c>
      <c r="AN2578">
        <v>444</v>
      </c>
      <c r="AO2578">
        <v>624</v>
      </c>
      <c r="AP2578">
        <v>631</v>
      </c>
      <c r="AQ2578">
        <v>74</v>
      </c>
      <c r="AR2578">
        <v>705</v>
      </c>
      <c r="AS2578">
        <v>18</v>
      </c>
      <c r="AT2578">
        <v>66</v>
      </c>
      <c r="AU2578">
        <v>1201470</v>
      </c>
      <c r="AV2578">
        <v>1475</v>
      </c>
      <c r="AW2578" t="s">
        <v>21432</v>
      </c>
      <c r="AX2578" t="s">
        <v>21387</v>
      </c>
      <c r="AY2578" t="s">
        <v>11421</v>
      </c>
      <c r="AZ2578">
        <v>34769</v>
      </c>
      <c r="BA2578">
        <v>5210</v>
      </c>
      <c r="BB2578">
        <v>5210</v>
      </c>
      <c r="BC2578">
        <v>0</v>
      </c>
      <c r="BE2578">
        <v>12097</v>
      </c>
      <c r="BH2578" t="s">
        <v>11427</v>
      </c>
      <c r="BI2578" t="s">
        <v>11427</v>
      </c>
      <c r="BJ2578" t="s">
        <v>11427</v>
      </c>
      <c r="BK2578" t="s">
        <v>11427</v>
      </c>
      <c r="BL2578" t="s">
        <v>11427</v>
      </c>
      <c r="BM2578" t="s">
        <v>11427</v>
      </c>
      <c r="BN2578" t="s">
        <v>11427</v>
      </c>
      <c r="BO2578" t="s">
        <v>11427</v>
      </c>
      <c r="BP2578" t="s">
        <v>11427</v>
      </c>
      <c r="BQ2578" t="s">
        <v>11428</v>
      </c>
      <c r="BR2578" t="s">
        <v>11428</v>
      </c>
      <c r="BS2578" t="s">
        <v>11428</v>
      </c>
      <c r="BT2578" t="s">
        <v>11427</v>
      </c>
      <c r="BU2578" t="s">
        <v>11427</v>
      </c>
      <c r="BV2578" t="s">
        <v>11427</v>
      </c>
      <c r="BW2578" t="s">
        <v>11427</v>
      </c>
      <c r="BY2578" t="s">
        <v>11428</v>
      </c>
      <c r="CB2578" t="s">
        <v>11427</v>
      </c>
      <c r="CD2578">
        <v>631</v>
      </c>
      <c r="CE2578">
        <v>74</v>
      </c>
      <c r="CF2578">
        <v>705</v>
      </c>
      <c r="CG2578">
        <v>0</v>
      </c>
      <c r="CH2578">
        <v>33</v>
      </c>
      <c r="CI2578">
        <v>1185</v>
      </c>
    </row>
    <row r="2579" spans="1:87">
      <c r="A2579">
        <v>120147002231</v>
      </c>
      <c r="B2579" t="s">
        <v>11490</v>
      </c>
      <c r="C2579" t="s">
        <v>21369</v>
      </c>
      <c r="D2579" t="s">
        <v>21434</v>
      </c>
      <c r="E2579" t="s">
        <v>21371</v>
      </c>
      <c r="F2579" t="s">
        <v>21435</v>
      </c>
      <c r="G2579" t="s">
        <v>21436</v>
      </c>
      <c r="H2579" t="s">
        <v>21374</v>
      </c>
      <c r="I2579" t="s">
        <v>11421</v>
      </c>
      <c r="J2579">
        <v>34758</v>
      </c>
      <c r="K2579" t="s">
        <v>11422</v>
      </c>
      <c r="L2579">
        <v>12</v>
      </c>
      <c r="M2579" t="s">
        <v>11461</v>
      </c>
      <c r="N2579">
        <v>5</v>
      </c>
      <c r="P2579">
        <v>62</v>
      </c>
      <c r="Q2579">
        <v>135</v>
      </c>
      <c r="R2579">
        <v>166</v>
      </c>
      <c r="S2579">
        <v>158</v>
      </c>
      <c r="T2579">
        <v>167</v>
      </c>
      <c r="U2579">
        <v>151</v>
      </c>
      <c r="V2579">
        <v>173</v>
      </c>
      <c r="AD2579" t="s">
        <v>11424</v>
      </c>
      <c r="AE2579">
        <v>28.228200000000001</v>
      </c>
      <c r="AF2579">
        <v>-81.489199999999997</v>
      </c>
      <c r="AG2579" t="s">
        <v>21437</v>
      </c>
      <c r="AH2579">
        <v>49</v>
      </c>
      <c r="AI2579">
        <v>533</v>
      </c>
      <c r="AJ2579">
        <v>479</v>
      </c>
      <c r="AK2579">
        <v>4</v>
      </c>
      <c r="AL2579">
        <v>33</v>
      </c>
      <c r="AM2579">
        <v>94</v>
      </c>
      <c r="AN2579">
        <v>590</v>
      </c>
      <c r="AO2579">
        <v>264</v>
      </c>
      <c r="AP2579">
        <v>652</v>
      </c>
      <c r="AQ2579">
        <v>0</v>
      </c>
      <c r="AR2579">
        <v>652</v>
      </c>
      <c r="AS2579">
        <v>16.3</v>
      </c>
      <c r="AT2579">
        <v>62</v>
      </c>
      <c r="AU2579">
        <v>1201470</v>
      </c>
      <c r="AV2579">
        <v>2231</v>
      </c>
      <c r="AW2579" t="s">
        <v>21436</v>
      </c>
      <c r="AX2579" t="s">
        <v>21374</v>
      </c>
      <c r="AY2579" t="s">
        <v>11421</v>
      </c>
      <c r="AZ2579">
        <v>34758</v>
      </c>
      <c r="BA2579">
        <v>2205</v>
      </c>
      <c r="BB2579">
        <v>2205</v>
      </c>
      <c r="BC2579">
        <v>0</v>
      </c>
      <c r="BE2579">
        <v>12097</v>
      </c>
      <c r="BH2579" t="s">
        <v>11427</v>
      </c>
      <c r="BI2579" t="s">
        <v>11427</v>
      </c>
      <c r="BJ2579" t="s">
        <v>11428</v>
      </c>
      <c r="BK2579" t="s">
        <v>11428</v>
      </c>
      <c r="BL2579" t="s">
        <v>11428</v>
      </c>
      <c r="BM2579" t="s">
        <v>11428</v>
      </c>
      <c r="BN2579" t="s">
        <v>11428</v>
      </c>
      <c r="BO2579" t="s">
        <v>11428</v>
      </c>
      <c r="BP2579" t="s">
        <v>11428</v>
      </c>
      <c r="BQ2579" t="s">
        <v>11427</v>
      </c>
      <c r="BR2579" t="s">
        <v>11427</v>
      </c>
      <c r="BS2579" t="s">
        <v>11427</v>
      </c>
      <c r="BT2579" t="s">
        <v>11427</v>
      </c>
      <c r="BU2579" t="s">
        <v>11427</v>
      </c>
      <c r="BV2579" t="s">
        <v>11427</v>
      </c>
      <c r="BW2579" t="s">
        <v>11427</v>
      </c>
      <c r="BY2579" t="s">
        <v>11428</v>
      </c>
      <c r="CB2579" t="s">
        <v>11427</v>
      </c>
      <c r="CD2579">
        <v>652</v>
      </c>
      <c r="CE2579">
        <v>0</v>
      </c>
      <c r="CF2579">
        <v>652</v>
      </c>
      <c r="CG2579">
        <v>6</v>
      </c>
      <c r="CH2579">
        <v>21</v>
      </c>
      <c r="CI2579">
        <v>1012</v>
      </c>
    </row>
    <row r="2580" spans="1:87">
      <c r="A2580">
        <v>120147002357</v>
      </c>
      <c r="B2580" t="s">
        <v>11490</v>
      </c>
      <c r="C2580" t="s">
        <v>21369</v>
      </c>
      <c r="D2580" t="s">
        <v>21438</v>
      </c>
      <c r="E2580" t="s">
        <v>21371</v>
      </c>
      <c r="F2580" t="s">
        <v>21439</v>
      </c>
      <c r="G2580" t="s">
        <v>21440</v>
      </c>
      <c r="H2580" t="s">
        <v>21374</v>
      </c>
      <c r="I2580" t="s">
        <v>11421</v>
      </c>
      <c r="J2580">
        <v>34743</v>
      </c>
      <c r="K2580" t="s">
        <v>11422</v>
      </c>
      <c r="L2580">
        <v>12</v>
      </c>
      <c r="M2580" t="s">
        <v>11461</v>
      </c>
      <c r="N2580">
        <v>5</v>
      </c>
      <c r="P2580">
        <v>78</v>
      </c>
      <c r="Q2580">
        <v>98</v>
      </c>
      <c r="R2580">
        <v>97</v>
      </c>
      <c r="S2580">
        <v>109</v>
      </c>
      <c r="T2580">
        <v>112</v>
      </c>
      <c r="U2580">
        <v>131</v>
      </c>
      <c r="V2580">
        <v>113</v>
      </c>
      <c r="AD2580" t="s">
        <v>11424</v>
      </c>
      <c r="AE2580">
        <v>28.3276</v>
      </c>
      <c r="AF2580">
        <v>-81.362300000000005</v>
      </c>
      <c r="AG2580" t="s">
        <v>21441</v>
      </c>
      <c r="AH2580">
        <v>49</v>
      </c>
      <c r="AI2580">
        <v>400</v>
      </c>
      <c r="AJ2580">
        <v>338</v>
      </c>
      <c r="AK2580">
        <v>0</v>
      </c>
      <c r="AL2580">
        <v>3</v>
      </c>
      <c r="AM2580">
        <v>85</v>
      </c>
      <c r="AN2580">
        <v>556</v>
      </c>
      <c r="AO2580">
        <v>79</v>
      </c>
      <c r="AP2580">
        <v>518</v>
      </c>
      <c r="AQ2580">
        <v>0</v>
      </c>
      <c r="AR2580">
        <v>518</v>
      </c>
      <c r="AS2580">
        <v>15.4</v>
      </c>
      <c r="AT2580">
        <v>48</v>
      </c>
      <c r="AU2580">
        <v>1201470</v>
      </c>
      <c r="AV2580">
        <v>2357</v>
      </c>
      <c r="AW2580" t="s">
        <v>21440</v>
      </c>
      <c r="AX2580" t="s">
        <v>21374</v>
      </c>
      <c r="AY2580" t="s">
        <v>11421</v>
      </c>
      <c r="AZ2580">
        <v>34743</v>
      </c>
      <c r="BA2580">
        <v>9605</v>
      </c>
      <c r="BB2580">
        <v>9605</v>
      </c>
      <c r="BC2580">
        <v>0</v>
      </c>
      <c r="BE2580">
        <v>12097</v>
      </c>
      <c r="BH2580" t="s">
        <v>11427</v>
      </c>
      <c r="BI2580" t="s">
        <v>11427</v>
      </c>
      <c r="BJ2580" t="s">
        <v>11428</v>
      </c>
      <c r="BK2580" t="s">
        <v>11428</v>
      </c>
      <c r="BL2580" t="s">
        <v>11428</v>
      </c>
      <c r="BM2580" t="s">
        <v>11428</v>
      </c>
      <c r="BN2580" t="s">
        <v>11428</v>
      </c>
      <c r="BO2580" t="s">
        <v>11428</v>
      </c>
      <c r="BP2580" t="s">
        <v>11428</v>
      </c>
      <c r="BQ2580" t="s">
        <v>11427</v>
      </c>
      <c r="BR2580" t="s">
        <v>11427</v>
      </c>
      <c r="BS2580" t="s">
        <v>11427</v>
      </c>
      <c r="BT2580" t="s">
        <v>11427</v>
      </c>
      <c r="BU2580" t="s">
        <v>11427</v>
      </c>
      <c r="BV2580" t="s">
        <v>11427</v>
      </c>
      <c r="BW2580" t="s">
        <v>11427</v>
      </c>
      <c r="BY2580" t="s">
        <v>11428</v>
      </c>
      <c r="CB2580" t="s">
        <v>11427</v>
      </c>
      <c r="CD2580">
        <v>518</v>
      </c>
      <c r="CE2580">
        <v>0</v>
      </c>
      <c r="CF2580">
        <v>518</v>
      </c>
      <c r="CG2580">
        <v>6</v>
      </c>
      <c r="CH2580">
        <v>9</v>
      </c>
      <c r="CI2580">
        <v>738</v>
      </c>
    </row>
    <row r="2581" spans="1:87">
      <c r="A2581">
        <v>120147002448</v>
      </c>
      <c r="B2581" t="s">
        <v>11490</v>
      </c>
      <c r="C2581" t="s">
        <v>21369</v>
      </c>
      <c r="D2581" t="s">
        <v>21442</v>
      </c>
      <c r="E2581" t="s">
        <v>21371</v>
      </c>
      <c r="F2581" t="s">
        <v>21443</v>
      </c>
      <c r="G2581" t="s">
        <v>21444</v>
      </c>
      <c r="H2581" t="s">
        <v>21387</v>
      </c>
      <c r="I2581" t="s">
        <v>11421</v>
      </c>
      <c r="J2581">
        <v>34772</v>
      </c>
      <c r="K2581" t="s">
        <v>11422</v>
      </c>
      <c r="L2581">
        <v>12</v>
      </c>
      <c r="M2581" t="s">
        <v>11461</v>
      </c>
      <c r="N2581">
        <v>5</v>
      </c>
      <c r="P2581">
        <v>4</v>
      </c>
      <c r="Q2581">
        <v>95</v>
      </c>
      <c r="R2581">
        <v>130</v>
      </c>
      <c r="S2581">
        <v>124</v>
      </c>
      <c r="T2581">
        <v>121</v>
      </c>
      <c r="U2581">
        <v>132</v>
      </c>
      <c r="V2581">
        <v>109</v>
      </c>
      <c r="AD2581" t="s">
        <v>11424</v>
      </c>
      <c r="AE2581">
        <v>28.232800000000001</v>
      </c>
      <c r="AF2581">
        <v>-81.253500000000003</v>
      </c>
      <c r="AG2581" t="s">
        <v>21445</v>
      </c>
      <c r="AH2581">
        <v>49</v>
      </c>
      <c r="AI2581">
        <v>370</v>
      </c>
      <c r="AJ2581">
        <v>345</v>
      </c>
      <c r="AK2581">
        <v>3</v>
      </c>
      <c r="AL2581">
        <v>5</v>
      </c>
      <c r="AM2581">
        <v>30</v>
      </c>
      <c r="AN2581">
        <v>169</v>
      </c>
      <c r="AO2581">
        <v>471</v>
      </c>
      <c r="AP2581">
        <v>373</v>
      </c>
      <c r="AQ2581">
        <v>34</v>
      </c>
      <c r="AR2581">
        <v>407</v>
      </c>
      <c r="AS2581">
        <v>14</v>
      </c>
      <c r="AT2581">
        <v>51</v>
      </c>
      <c r="AU2581">
        <v>1201470</v>
      </c>
      <c r="AV2581">
        <v>2448</v>
      </c>
      <c r="AW2581" t="s">
        <v>21444</v>
      </c>
      <c r="AX2581" t="s">
        <v>21387</v>
      </c>
      <c r="AY2581" t="s">
        <v>11421</v>
      </c>
      <c r="AZ2581">
        <v>34772</v>
      </c>
      <c r="BA2581">
        <v>8941</v>
      </c>
      <c r="BB2581">
        <v>8941</v>
      </c>
      <c r="BC2581">
        <v>0</v>
      </c>
      <c r="BE2581">
        <v>12097</v>
      </c>
      <c r="BH2581" t="s">
        <v>11427</v>
      </c>
      <c r="BI2581" t="s">
        <v>11427</v>
      </c>
      <c r="BJ2581" t="s">
        <v>11428</v>
      </c>
      <c r="BK2581" t="s">
        <v>11428</v>
      </c>
      <c r="BL2581" t="s">
        <v>11428</v>
      </c>
      <c r="BM2581" t="s">
        <v>11428</v>
      </c>
      <c r="BN2581" t="s">
        <v>11428</v>
      </c>
      <c r="BO2581" t="s">
        <v>11428</v>
      </c>
      <c r="BP2581" t="s">
        <v>11428</v>
      </c>
      <c r="BQ2581" t="s">
        <v>11427</v>
      </c>
      <c r="BR2581" t="s">
        <v>11427</v>
      </c>
      <c r="BS2581" t="s">
        <v>11427</v>
      </c>
      <c r="BT2581" t="s">
        <v>11427</v>
      </c>
      <c r="BU2581" t="s">
        <v>11427</v>
      </c>
      <c r="BV2581" t="s">
        <v>11427</v>
      </c>
      <c r="BW2581" t="s">
        <v>11427</v>
      </c>
      <c r="BY2581" t="s">
        <v>11428</v>
      </c>
      <c r="CB2581" t="s">
        <v>11427</v>
      </c>
      <c r="CD2581">
        <v>373</v>
      </c>
      <c r="CE2581">
        <v>34</v>
      </c>
      <c r="CF2581">
        <v>407</v>
      </c>
      <c r="CG2581">
        <v>2</v>
      </c>
      <c r="CH2581">
        <v>35</v>
      </c>
      <c r="CI2581">
        <v>715</v>
      </c>
    </row>
    <row r="2582" spans="1:87">
      <c r="A2582">
        <v>120147002575</v>
      </c>
      <c r="B2582" t="s">
        <v>11490</v>
      </c>
      <c r="C2582" t="s">
        <v>21369</v>
      </c>
      <c r="D2582" t="s">
        <v>21446</v>
      </c>
      <c r="E2582" t="s">
        <v>21371</v>
      </c>
      <c r="F2582" t="s">
        <v>21447</v>
      </c>
      <c r="G2582" t="s">
        <v>21448</v>
      </c>
      <c r="H2582" t="s">
        <v>21374</v>
      </c>
      <c r="I2582" t="s">
        <v>11421</v>
      </c>
      <c r="J2582">
        <v>34744</v>
      </c>
      <c r="K2582" t="s">
        <v>11422</v>
      </c>
      <c r="L2582">
        <v>12</v>
      </c>
      <c r="M2582" t="s">
        <v>11461</v>
      </c>
      <c r="N2582">
        <v>5</v>
      </c>
      <c r="P2582">
        <v>70</v>
      </c>
      <c r="Q2582">
        <v>125</v>
      </c>
      <c r="R2582">
        <v>163</v>
      </c>
      <c r="S2582">
        <v>161</v>
      </c>
      <c r="T2582">
        <v>173</v>
      </c>
      <c r="U2582">
        <v>157</v>
      </c>
      <c r="V2582">
        <v>169</v>
      </c>
      <c r="AD2582" t="s">
        <v>11424</v>
      </c>
      <c r="AE2582">
        <v>28.313700000000001</v>
      </c>
      <c r="AF2582">
        <v>-81.376499999999993</v>
      </c>
      <c r="AG2582" t="s">
        <v>21449</v>
      </c>
      <c r="AH2582">
        <v>49</v>
      </c>
      <c r="AI2582">
        <v>533</v>
      </c>
      <c r="AJ2582">
        <v>485</v>
      </c>
      <c r="AK2582">
        <v>2</v>
      </c>
      <c r="AL2582">
        <v>16</v>
      </c>
      <c r="AM2582">
        <v>143</v>
      </c>
      <c r="AN2582">
        <v>630</v>
      </c>
      <c r="AO2582">
        <v>197</v>
      </c>
      <c r="AP2582">
        <v>631</v>
      </c>
      <c r="AQ2582">
        <v>0</v>
      </c>
      <c r="AR2582">
        <v>631</v>
      </c>
      <c r="AS2582">
        <v>16.2</v>
      </c>
      <c r="AT2582">
        <v>63</v>
      </c>
      <c r="AU2582">
        <v>1201470</v>
      </c>
      <c r="AV2582">
        <v>2575</v>
      </c>
      <c r="AW2582" t="s">
        <v>21448</v>
      </c>
      <c r="AX2582" t="s">
        <v>21374</v>
      </c>
      <c r="AY2582" t="s">
        <v>11421</v>
      </c>
      <c r="AZ2582">
        <v>34744</v>
      </c>
      <c r="BA2582">
        <v>2846</v>
      </c>
      <c r="BB2582">
        <v>2846</v>
      </c>
      <c r="BC2582">
        <v>0</v>
      </c>
      <c r="BE2582">
        <v>12097</v>
      </c>
      <c r="BH2582" t="s">
        <v>11427</v>
      </c>
      <c r="BI2582" t="s">
        <v>11427</v>
      </c>
      <c r="BJ2582" t="s">
        <v>11428</v>
      </c>
      <c r="BK2582" t="s">
        <v>11428</v>
      </c>
      <c r="BL2582" t="s">
        <v>11428</v>
      </c>
      <c r="BM2582" t="s">
        <v>11428</v>
      </c>
      <c r="BN2582" t="s">
        <v>11428</v>
      </c>
      <c r="BO2582" t="s">
        <v>11428</v>
      </c>
      <c r="BP2582" t="s">
        <v>11428</v>
      </c>
      <c r="BQ2582" t="s">
        <v>11427</v>
      </c>
      <c r="BR2582" t="s">
        <v>11427</v>
      </c>
      <c r="BS2582" t="s">
        <v>11427</v>
      </c>
      <c r="BT2582" t="s">
        <v>11427</v>
      </c>
      <c r="BU2582" t="s">
        <v>11427</v>
      </c>
      <c r="BV2582" t="s">
        <v>11427</v>
      </c>
      <c r="BW2582" t="s">
        <v>11427</v>
      </c>
      <c r="BY2582" t="s">
        <v>11428</v>
      </c>
      <c r="CB2582" t="s">
        <v>11427</v>
      </c>
      <c r="CD2582">
        <v>631</v>
      </c>
      <c r="CE2582">
        <v>0</v>
      </c>
      <c r="CF2582">
        <v>631</v>
      </c>
      <c r="CG2582">
        <v>3</v>
      </c>
      <c r="CH2582">
        <v>27</v>
      </c>
      <c r="CI2582">
        <v>1018</v>
      </c>
    </row>
    <row r="2583" spans="1:87">
      <c r="A2583">
        <v>120147002576</v>
      </c>
      <c r="B2583" t="s">
        <v>11490</v>
      </c>
      <c r="C2583" t="s">
        <v>21369</v>
      </c>
      <c r="D2583" t="s">
        <v>14449</v>
      </c>
      <c r="E2583" t="s">
        <v>21371</v>
      </c>
      <c r="F2583" t="s">
        <v>21450</v>
      </c>
      <c r="G2583" t="s">
        <v>21451</v>
      </c>
      <c r="H2583" t="s">
        <v>21387</v>
      </c>
      <c r="I2583" t="s">
        <v>11421</v>
      </c>
      <c r="J2583">
        <v>34769</v>
      </c>
      <c r="K2583" t="s">
        <v>11422</v>
      </c>
      <c r="L2583">
        <v>12</v>
      </c>
      <c r="M2583" t="s">
        <v>11461</v>
      </c>
      <c r="N2583">
        <v>5</v>
      </c>
      <c r="P2583">
        <v>102</v>
      </c>
      <c r="Q2583">
        <v>91</v>
      </c>
      <c r="R2583">
        <v>104</v>
      </c>
      <c r="S2583">
        <v>115</v>
      </c>
      <c r="T2583">
        <v>128</v>
      </c>
      <c r="U2583">
        <v>108</v>
      </c>
      <c r="V2583">
        <v>102</v>
      </c>
      <c r="AD2583" t="s">
        <v>11424</v>
      </c>
      <c r="AE2583">
        <v>28.254899999999999</v>
      </c>
      <c r="AF2583">
        <v>-81.302400000000006</v>
      </c>
      <c r="AG2583" t="s">
        <v>21452</v>
      </c>
      <c r="AH2583">
        <v>49</v>
      </c>
      <c r="AI2583">
        <v>386</v>
      </c>
      <c r="AJ2583">
        <v>364</v>
      </c>
      <c r="AK2583">
        <v>2</v>
      </c>
      <c r="AL2583">
        <v>10</v>
      </c>
      <c r="AM2583">
        <v>32</v>
      </c>
      <c r="AN2583">
        <v>311</v>
      </c>
      <c r="AO2583">
        <v>372</v>
      </c>
      <c r="AP2583">
        <v>457</v>
      </c>
      <c r="AQ2583">
        <v>0</v>
      </c>
      <c r="AR2583">
        <v>457</v>
      </c>
      <c r="AS2583">
        <v>17.399999999999999</v>
      </c>
      <c r="AT2583">
        <v>43</v>
      </c>
      <c r="AU2583">
        <v>1201470</v>
      </c>
      <c r="AV2583">
        <v>2576</v>
      </c>
      <c r="AW2583" t="s">
        <v>21451</v>
      </c>
      <c r="AX2583" t="s">
        <v>21387</v>
      </c>
      <c r="AY2583" t="s">
        <v>11421</v>
      </c>
      <c r="AZ2583">
        <v>34769</v>
      </c>
      <c r="BA2583">
        <v>2002</v>
      </c>
      <c r="BB2583">
        <v>2002</v>
      </c>
      <c r="BC2583">
        <v>0</v>
      </c>
      <c r="BE2583">
        <v>12097</v>
      </c>
      <c r="BH2583" t="s">
        <v>11427</v>
      </c>
      <c r="BI2583" t="s">
        <v>11427</v>
      </c>
      <c r="BJ2583" t="s">
        <v>11428</v>
      </c>
      <c r="BK2583" t="s">
        <v>11428</v>
      </c>
      <c r="BL2583" t="s">
        <v>11428</v>
      </c>
      <c r="BM2583" t="s">
        <v>11428</v>
      </c>
      <c r="BN2583" t="s">
        <v>11428</v>
      </c>
      <c r="BO2583" t="s">
        <v>11428</v>
      </c>
      <c r="BP2583" t="s">
        <v>11428</v>
      </c>
      <c r="BQ2583" t="s">
        <v>11427</v>
      </c>
      <c r="BR2583" t="s">
        <v>11427</v>
      </c>
      <c r="BS2583" t="s">
        <v>11427</v>
      </c>
      <c r="BT2583" t="s">
        <v>11427</v>
      </c>
      <c r="BU2583" t="s">
        <v>11427</v>
      </c>
      <c r="BV2583" t="s">
        <v>11427</v>
      </c>
      <c r="BW2583" t="s">
        <v>11427</v>
      </c>
      <c r="BY2583" t="s">
        <v>11428</v>
      </c>
      <c r="CB2583" t="s">
        <v>11427</v>
      </c>
      <c r="CD2583">
        <v>457</v>
      </c>
      <c r="CE2583">
        <v>0</v>
      </c>
      <c r="CF2583">
        <v>457</v>
      </c>
      <c r="CG2583">
        <v>0</v>
      </c>
      <c r="CH2583">
        <v>23</v>
      </c>
      <c r="CI2583">
        <v>750</v>
      </c>
    </row>
    <row r="2584" spans="1:87">
      <c r="A2584">
        <v>120147002622</v>
      </c>
      <c r="B2584" t="s">
        <v>11490</v>
      </c>
      <c r="C2584" t="s">
        <v>21369</v>
      </c>
      <c r="D2584" t="s">
        <v>21453</v>
      </c>
      <c r="E2584" t="s">
        <v>21371</v>
      </c>
      <c r="F2584" t="s">
        <v>21454</v>
      </c>
      <c r="G2584" t="s">
        <v>21455</v>
      </c>
      <c r="H2584" t="s">
        <v>21374</v>
      </c>
      <c r="I2584" t="s">
        <v>11421</v>
      </c>
      <c r="J2584">
        <v>34741</v>
      </c>
      <c r="K2584" t="s">
        <v>11422</v>
      </c>
      <c r="L2584">
        <v>12</v>
      </c>
      <c r="M2584" t="s">
        <v>11461</v>
      </c>
      <c r="N2584">
        <v>5</v>
      </c>
      <c r="P2584">
        <v>95</v>
      </c>
      <c r="Q2584">
        <v>127</v>
      </c>
      <c r="R2584">
        <v>136</v>
      </c>
      <c r="S2584">
        <v>141</v>
      </c>
      <c r="T2584">
        <v>162</v>
      </c>
      <c r="U2584">
        <v>167</v>
      </c>
      <c r="V2584">
        <v>139</v>
      </c>
      <c r="AD2584" t="s">
        <v>11424</v>
      </c>
      <c r="AE2584">
        <v>28.273099999999999</v>
      </c>
      <c r="AF2584">
        <v>-81.433899999999994</v>
      </c>
      <c r="AG2584" t="s">
        <v>21456</v>
      </c>
      <c r="AH2584">
        <v>49</v>
      </c>
      <c r="AI2584">
        <v>510</v>
      </c>
      <c r="AJ2584">
        <v>457</v>
      </c>
      <c r="AK2584">
        <v>6</v>
      </c>
      <c r="AL2584">
        <v>27</v>
      </c>
      <c r="AM2584">
        <v>104</v>
      </c>
      <c r="AN2584">
        <v>571</v>
      </c>
      <c r="AO2584">
        <v>233</v>
      </c>
      <c r="AP2584">
        <v>594</v>
      </c>
      <c r="AQ2584">
        <v>0</v>
      </c>
      <c r="AR2584">
        <v>594</v>
      </c>
      <c r="AS2584">
        <v>16.399999999999999</v>
      </c>
      <c r="AT2584">
        <v>59</v>
      </c>
      <c r="AU2584">
        <v>1201470</v>
      </c>
      <c r="AV2584">
        <v>2622</v>
      </c>
      <c r="AW2584" t="s">
        <v>21455</v>
      </c>
      <c r="AX2584" t="s">
        <v>21374</v>
      </c>
      <c r="AY2584" t="s">
        <v>11421</v>
      </c>
      <c r="AZ2584">
        <v>34741</v>
      </c>
      <c r="BA2584">
        <v>6581</v>
      </c>
      <c r="BB2584">
        <v>6581</v>
      </c>
      <c r="BC2584">
        <v>0</v>
      </c>
      <c r="BE2584">
        <v>12097</v>
      </c>
      <c r="BH2584" t="s">
        <v>11427</v>
      </c>
      <c r="BI2584" t="s">
        <v>11427</v>
      </c>
      <c r="BJ2584" t="s">
        <v>11428</v>
      </c>
      <c r="BK2584" t="s">
        <v>11428</v>
      </c>
      <c r="BL2584" t="s">
        <v>11428</v>
      </c>
      <c r="BM2584" t="s">
        <v>11428</v>
      </c>
      <c r="BN2584" t="s">
        <v>11428</v>
      </c>
      <c r="BO2584" t="s">
        <v>11428</v>
      </c>
      <c r="BP2584" t="s">
        <v>11428</v>
      </c>
      <c r="BQ2584" t="s">
        <v>11427</v>
      </c>
      <c r="BR2584" t="s">
        <v>11427</v>
      </c>
      <c r="BS2584" t="s">
        <v>11427</v>
      </c>
      <c r="BT2584" t="s">
        <v>11427</v>
      </c>
      <c r="BU2584" t="s">
        <v>11427</v>
      </c>
      <c r="BV2584" t="s">
        <v>11427</v>
      </c>
      <c r="BW2584" t="s">
        <v>11427</v>
      </c>
      <c r="BY2584" t="s">
        <v>11428</v>
      </c>
      <c r="CB2584" t="s">
        <v>11427</v>
      </c>
      <c r="CD2584">
        <v>594</v>
      </c>
      <c r="CE2584">
        <v>0</v>
      </c>
      <c r="CF2584">
        <v>594</v>
      </c>
      <c r="CG2584">
        <v>3</v>
      </c>
      <c r="CH2584">
        <v>23</v>
      </c>
      <c r="CI2584">
        <v>967</v>
      </c>
    </row>
    <row r="2585" spans="1:87">
      <c r="A2585">
        <v>120147002623</v>
      </c>
      <c r="B2585" t="s">
        <v>11490</v>
      </c>
      <c r="C2585" t="s">
        <v>21369</v>
      </c>
      <c r="D2585" t="s">
        <v>12558</v>
      </c>
      <c r="E2585" t="s">
        <v>21371</v>
      </c>
      <c r="F2585" t="s">
        <v>21457</v>
      </c>
      <c r="G2585" t="s">
        <v>21458</v>
      </c>
      <c r="H2585" t="s">
        <v>21374</v>
      </c>
      <c r="I2585" t="s">
        <v>11421</v>
      </c>
      <c r="J2585">
        <v>34743</v>
      </c>
      <c r="K2585" t="s">
        <v>11422</v>
      </c>
      <c r="L2585">
        <v>12</v>
      </c>
      <c r="M2585">
        <v>6</v>
      </c>
      <c r="N2585">
        <v>8</v>
      </c>
      <c r="W2585">
        <v>292</v>
      </c>
      <c r="X2585">
        <v>262</v>
      </c>
      <c r="Y2585">
        <v>311</v>
      </c>
      <c r="AD2585" t="s">
        <v>11424</v>
      </c>
      <c r="AE2585">
        <v>28.327500000000001</v>
      </c>
      <c r="AF2585">
        <v>-81.368300000000005</v>
      </c>
      <c r="AG2585" t="s">
        <v>21459</v>
      </c>
      <c r="AH2585">
        <v>49</v>
      </c>
      <c r="AI2585">
        <v>421</v>
      </c>
      <c r="AJ2585">
        <v>444</v>
      </c>
      <c r="AK2585">
        <v>9</v>
      </c>
      <c r="AL2585">
        <v>15</v>
      </c>
      <c r="AM2585">
        <v>88</v>
      </c>
      <c r="AN2585">
        <v>660</v>
      </c>
      <c r="AO2585">
        <v>67</v>
      </c>
      <c r="AP2585">
        <v>520</v>
      </c>
      <c r="AQ2585">
        <v>0</v>
      </c>
      <c r="AR2585">
        <v>520</v>
      </c>
      <c r="AS2585">
        <v>15.2</v>
      </c>
      <c r="AT2585">
        <v>57</v>
      </c>
      <c r="AU2585">
        <v>1201470</v>
      </c>
      <c r="AV2585">
        <v>2623</v>
      </c>
      <c r="AW2585" t="s">
        <v>21458</v>
      </c>
      <c r="AX2585" t="s">
        <v>21374</v>
      </c>
      <c r="AY2585" t="s">
        <v>11421</v>
      </c>
      <c r="AZ2585">
        <v>34743</v>
      </c>
      <c r="BA2585">
        <v>9612</v>
      </c>
      <c r="BB2585">
        <v>9612</v>
      </c>
      <c r="BC2585">
        <v>0</v>
      </c>
      <c r="BE2585">
        <v>12097</v>
      </c>
      <c r="BH2585" t="s">
        <v>11427</v>
      </c>
      <c r="BI2585" t="s">
        <v>11427</v>
      </c>
      <c r="BJ2585" t="s">
        <v>11427</v>
      </c>
      <c r="BK2585" t="s">
        <v>11427</v>
      </c>
      <c r="BL2585" t="s">
        <v>11427</v>
      </c>
      <c r="BM2585" t="s">
        <v>11427</v>
      </c>
      <c r="BN2585" t="s">
        <v>11427</v>
      </c>
      <c r="BO2585" t="s">
        <v>11427</v>
      </c>
      <c r="BP2585" t="s">
        <v>11427</v>
      </c>
      <c r="BQ2585" t="s">
        <v>11428</v>
      </c>
      <c r="BR2585" t="s">
        <v>11428</v>
      </c>
      <c r="BS2585" t="s">
        <v>11428</v>
      </c>
      <c r="BT2585" t="s">
        <v>11427</v>
      </c>
      <c r="BU2585" t="s">
        <v>11427</v>
      </c>
      <c r="BV2585" t="s">
        <v>11427</v>
      </c>
      <c r="BW2585" t="s">
        <v>11427</v>
      </c>
      <c r="BY2585" t="s">
        <v>11428</v>
      </c>
      <c r="CB2585" t="s">
        <v>11427</v>
      </c>
      <c r="CD2585">
        <v>520</v>
      </c>
      <c r="CE2585">
        <v>0</v>
      </c>
      <c r="CF2585">
        <v>520</v>
      </c>
      <c r="CG2585">
        <v>2</v>
      </c>
      <c r="CH2585">
        <v>24</v>
      </c>
      <c r="CI2585">
        <v>865</v>
      </c>
    </row>
    <row r="2586" spans="1:87">
      <c r="A2586">
        <v>120147002672</v>
      </c>
      <c r="B2586" t="s">
        <v>11490</v>
      </c>
      <c r="C2586" t="s">
        <v>21369</v>
      </c>
      <c r="D2586" t="s">
        <v>21460</v>
      </c>
      <c r="E2586" t="s">
        <v>21371</v>
      </c>
      <c r="F2586" t="s">
        <v>21461</v>
      </c>
      <c r="G2586" t="s">
        <v>21462</v>
      </c>
      <c r="H2586" t="s">
        <v>21374</v>
      </c>
      <c r="I2586" t="s">
        <v>11421</v>
      </c>
      <c r="J2586">
        <v>34744</v>
      </c>
      <c r="K2586" t="s">
        <v>11422</v>
      </c>
      <c r="L2586">
        <v>12</v>
      </c>
      <c r="M2586">
        <v>6</v>
      </c>
      <c r="N2586">
        <v>8</v>
      </c>
      <c r="W2586">
        <v>448</v>
      </c>
      <c r="X2586">
        <v>408</v>
      </c>
      <c r="Y2586">
        <v>460</v>
      </c>
      <c r="AD2586" t="s">
        <v>11424</v>
      </c>
      <c r="AE2586">
        <v>28.258800000000001</v>
      </c>
      <c r="AF2586">
        <v>-81.334100000000007</v>
      </c>
      <c r="AG2586" t="s">
        <v>21463</v>
      </c>
      <c r="AH2586">
        <v>49</v>
      </c>
      <c r="AI2586">
        <v>675</v>
      </c>
      <c r="AJ2586">
        <v>641</v>
      </c>
      <c r="AK2586">
        <v>8</v>
      </c>
      <c r="AL2586">
        <v>34</v>
      </c>
      <c r="AM2586">
        <v>113</v>
      </c>
      <c r="AN2586">
        <v>817</v>
      </c>
      <c r="AO2586">
        <v>316</v>
      </c>
      <c r="AP2586">
        <v>796</v>
      </c>
      <c r="AQ2586">
        <v>86</v>
      </c>
      <c r="AR2586">
        <v>882</v>
      </c>
      <c r="AS2586">
        <v>16</v>
      </c>
      <c r="AT2586">
        <v>82</v>
      </c>
      <c r="AU2586">
        <v>1201470</v>
      </c>
      <c r="AV2586">
        <v>2672</v>
      </c>
      <c r="AW2586" t="s">
        <v>21462</v>
      </c>
      <c r="AX2586" t="s">
        <v>21374</v>
      </c>
      <c r="AY2586" t="s">
        <v>11421</v>
      </c>
      <c r="AZ2586">
        <v>34744</v>
      </c>
      <c r="BA2586">
        <v>6237</v>
      </c>
      <c r="BB2586">
        <v>6237</v>
      </c>
      <c r="BC2586">
        <v>0</v>
      </c>
      <c r="BE2586">
        <v>12097</v>
      </c>
      <c r="BH2586" t="s">
        <v>11427</v>
      </c>
      <c r="BI2586" t="s">
        <v>11427</v>
      </c>
      <c r="BJ2586" t="s">
        <v>11427</v>
      </c>
      <c r="BK2586" t="s">
        <v>11427</v>
      </c>
      <c r="BL2586" t="s">
        <v>11427</v>
      </c>
      <c r="BM2586" t="s">
        <v>11427</v>
      </c>
      <c r="BN2586" t="s">
        <v>11427</v>
      </c>
      <c r="BO2586" t="s">
        <v>11427</v>
      </c>
      <c r="BP2586" t="s">
        <v>11427</v>
      </c>
      <c r="BQ2586" t="s">
        <v>11428</v>
      </c>
      <c r="BR2586" t="s">
        <v>11428</v>
      </c>
      <c r="BS2586" t="s">
        <v>11428</v>
      </c>
      <c r="BT2586" t="s">
        <v>11427</v>
      </c>
      <c r="BU2586" t="s">
        <v>11427</v>
      </c>
      <c r="BV2586" t="s">
        <v>11427</v>
      </c>
      <c r="BW2586" t="s">
        <v>11427</v>
      </c>
      <c r="BY2586" t="s">
        <v>11428</v>
      </c>
      <c r="CB2586" t="s">
        <v>11427</v>
      </c>
      <c r="CD2586">
        <v>796</v>
      </c>
      <c r="CE2586">
        <v>86</v>
      </c>
      <c r="CF2586">
        <v>882</v>
      </c>
      <c r="CG2586">
        <v>1</v>
      </c>
      <c r="CH2586">
        <v>27</v>
      </c>
      <c r="CI2586">
        <v>1316</v>
      </c>
    </row>
    <row r="2587" spans="1:87">
      <c r="A2587">
        <v>120147002675</v>
      </c>
      <c r="B2587" t="s">
        <v>11490</v>
      </c>
      <c r="C2587" t="s">
        <v>21369</v>
      </c>
      <c r="D2587" t="s">
        <v>21464</v>
      </c>
      <c r="E2587" t="s">
        <v>21371</v>
      </c>
      <c r="F2587" t="s">
        <v>21465</v>
      </c>
      <c r="G2587" t="s">
        <v>21466</v>
      </c>
      <c r="H2587" t="s">
        <v>21374</v>
      </c>
      <c r="I2587" t="s">
        <v>11421</v>
      </c>
      <c r="J2587">
        <v>34743</v>
      </c>
      <c r="K2587" t="s">
        <v>11422</v>
      </c>
      <c r="L2587">
        <v>12</v>
      </c>
      <c r="M2587" t="s">
        <v>11461</v>
      </c>
      <c r="N2587">
        <v>5</v>
      </c>
      <c r="P2587">
        <v>41</v>
      </c>
      <c r="Q2587">
        <v>110</v>
      </c>
      <c r="R2587">
        <v>146</v>
      </c>
      <c r="S2587">
        <v>138</v>
      </c>
      <c r="T2587">
        <v>171</v>
      </c>
      <c r="U2587">
        <v>156</v>
      </c>
      <c r="V2587">
        <v>156</v>
      </c>
      <c r="AD2587" t="s">
        <v>11424</v>
      </c>
      <c r="AE2587">
        <v>28.334399999999999</v>
      </c>
      <c r="AF2587">
        <v>-81.343800000000002</v>
      </c>
      <c r="AG2587" t="s">
        <v>21467</v>
      </c>
      <c r="AH2587">
        <v>49</v>
      </c>
      <c r="AI2587">
        <v>475</v>
      </c>
      <c r="AJ2587">
        <v>443</v>
      </c>
      <c r="AK2587">
        <v>2</v>
      </c>
      <c r="AL2587">
        <v>7</v>
      </c>
      <c r="AM2587">
        <v>76</v>
      </c>
      <c r="AN2587">
        <v>740</v>
      </c>
      <c r="AO2587">
        <v>78</v>
      </c>
      <c r="AP2587">
        <v>555</v>
      </c>
      <c r="AQ2587">
        <v>0</v>
      </c>
      <c r="AR2587">
        <v>555</v>
      </c>
      <c r="AS2587">
        <v>15.3</v>
      </c>
      <c r="AT2587">
        <v>60</v>
      </c>
      <c r="AU2587">
        <v>1201470</v>
      </c>
      <c r="AV2587">
        <v>2675</v>
      </c>
      <c r="AW2587" t="s">
        <v>21466</v>
      </c>
      <c r="AX2587" t="s">
        <v>21374</v>
      </c>
      <c r="AY2587" t="s">
        <v>11421</v>
      </c>
      <c r="AZ2587">
        <v>34743</v>
      </c>
      <c r="BA2587">
        <v>5943</v>
      </c>
      <c r="BB2587">
        <v>5943</v>
      </c>
      <c r="BC2587">
        <v>0</v>
      </c>
      <c r="BE2587">
        <v>12097</v>
      </c>
      <c r="BH2587" t="s">
        <v>11427</v>
      </c>
      <c r="BI2587" t="s">
        <v>11427</v>
      </c>
      <c r="BJ2587" t="s">
        <v>11428</v>
      </c>
      <c r="BK2587" t="s">
        <v>11428</v>
      </c>
      <c r="BL2587" t="s">
        <v>11428</v>
      </c>
      <c r="BM2587" t="s">
        <v>11428</v>
      </c>
      <c r="BN2587" t="s">
        <v>11428</v>
      </c>
      <c r="BO2587" t="s">
        <v>11428</v>
      </c>
      <c r="BP2587" t="s">
        <v>11428</v>
      </c>
      <c r="BQ2587" t="s">
        <v>11427</v>
      </c>
      <c r="BR2587" t="s">
        <v>11427</v>
      </c>
      <c r="BS2587" t="s">
        <v>11427</v>
      </c>
      <c r="BT2587" t="s">
        <v>11427</v>
      </c>
      <c r="BU2587" t="s">
        <v>11427</v>
      </c>
      <c r="BV2587" t="s">
        <v>11427</v>
      </c>
      <c r="BW2587" t="s">
        <v>11427</v>
      </c>
      <c r="BY2587" t="s">
        <v>11428</v>
      </c>
      <c r="CB2587" t="s">
        <v>11427</v>
      </c>
      <c r="CD2587">
        <v>555</v>
      </c>
      <c r="CE2587">
        <v>0</v>
      </c>
      <c r="CF2587">
        <v>555</v>
      </c>
      <c r="CG2587">
        <v>1</v>
      </c>
      <c r="CH2587">
        <v>14</v>
      </c>
      <c r="CI2587">
        <v>918</v>
      </c>
    </row>
    <row r="2588" spans="1:87">
      <c r="A2588">
        <v>120147002865</v>
      </c>
      <c r="B2588" t="s">
        <v>11490</v>
      </c>
      <c r="C2588" t="s">
        <v>21369</v>
      </c>
      <c r="D2588" t="s">
        <v>21468</v>
      </c>
      <c r="E2588" t="s">
        <v>21371</v>
      </c>
      <c r="F2588" t="s">
        <v>21469</v>
      </c>
      <c r="G2588" t="s">
        <v>21470</v>
      </c>
      <c r="H2588" t="s">
        <v>21374</v>
      </c>
      <c r="I2588" t="s">
        <v>11421</v>
      </c>
      <c r="J2588">
        <v>34758</v>
      </c>
      <c r="K2588" t="s">
        <v>11422</v>
      </c>
      <c r="L2588">
        <v>12</v>
      </c>
      <c r="M2588" t="s">
        <v>11461</v>
      </c>
      <c r="N2588">
        <v>5</v>
      </c>
      <c r="P2588">
        <v>60</v>
      </c>
      <c r="Q2588">
        <v>79</v>
      </c>
      <c r="R2588">
        <v>100</v>
      </c>
      <c r="S2588">
        <v>122</v>
      </c>
      <c r="T2588">
        <v>102</v>
      </c>
      <c r="U2588">
        <v>80</v>
      </c>
      <c r="V2588">
        <v>90</v>
      </c>
      <c r="AD2588" t="s">
        <v>11424</v>
      </c>
      <c r="AE2588">
        <v>28.182500000000001</v>
      </c>
      <c r="AF2588">
        <v>-81.485500000000002</v>
      </c>
      <c r="AG2588" t="s">
        <v>21471</v>
      </c>
      <c r="AH2588">
        <v>49</v>
      </c>
      <c r="AI2588">
        <v>316</v>
      </c>
      <c r="AJ2588">
        <v>317</v>
      </c>
      <c r="AK2588">
        <v>3</v>
      </c>
      <c r="AL2588">
        <v>13</v>
      </c>
      <c r="AM2588">
        <v>121</v>
      </c>
      <c r="AN2588">
        <v>407</v>
      </c>
      <c r="AO2588">
        <v>74</v>
      </c>
      <c r="AP2588">
        <v>440</v>
      </c>
      <c r="AQ2588">
        <v>0</v>
      </c>
      <c r="AR2588">
        <v>440</v>
      </c>
      <c r="AS2588">
        <v>14.1</v>
      </c>
      <c r="AT2588">
        <v>45</v>
      </c>
      <c r="AU2588">
        <v>1201470</v>
      </c>
      <c r="AV2588">
        <v>2865</v>
      </c>
      <c r="AW2588" t="s">
        <v>21470</v>
      </c>
      <c r="AX2588" t="s">
        <v>21374</v>
      </c>
      <c r="AY2588" t="s">
        <v>11421</v>
      </c>
      <c r="AZ2588">
        <v>34758</v>
      </c>
      <c r="BA2588">
        <v>4321</v>
      </c>
      <c r="BB2588">
        <v>4321</v>
      </c>
      <c r="BC2588">
        <v>0</v>
      </c>
      <c r="BE2588">
        <v>12097</v>
      </c>
      <c r="BH2588" t="s">
        <v>11427</v>
      </c>
      <c r="BI2588" t="s">
        <v>11427</v>
      </c>
      <c r="BJ2588" t="s">
        <v>11428</v>
      </c>
      <c r="BK2588" t="s">
        <v>11428</v>
      </c>
      <c r="BL2588" t="s">
        <v>11428</v>
      </c>
      <c r="BM2588" t="s">
        <v>11428</v>
      </c>
      <c r="BN2588" t="s">
        <v>11428</v>
      </c>
      <c r="BO2588" t="s">
        <v>11428</v>
      </c>
      <c r="BP2588" t="s">
        <v>11428</v>
      </c>
      <c r="BQ2588" t="s">
        <v>11427</v>
      </c>
      <c r="BR2588" t="s">
        <v>11427</v>
      </c>
      <c r="BS2588" t="s">
        <v>11427</v>
      </c>
      <c r="BT2588" t="s">
        <v>11427</v>
      </c>
      <c r="BU2588" t="s">
        <v>11427</v>
      </c>
      <c r="BV2588" t="s">
        <v>11427</v>
      </c>
      <c r="BW2588" t="s">
        <v>11427</v>
      </c>
      <c r="BY2588" t="s">
        <v>11428</v>
      </c>
      <c r="CB2588" t="s">
        <v>11427</v>
      </c>
      <c r="CD2588">
        <v>440</v>
      </c>
      <c r="CE2588">
        <v>0</v>
      </c>
      <c r="CF2588">
        <v>440</v>
      </c>
      <c r="CG2588">
        <v>7</v>
      </c>
      <c r="CH2588">
        <v>8</v>
      </c>
      <c r="CI2588">
        <v>633</v>
      </c>
    </row>
    <row r="2589" spans="1:87">
      <c r="A2589">
        <v>120147003008</v>
      </c>
      <c r="B2589" t="s">
        <v>11490</v>
      </c>
      <c r="C2589" t="s">
        <v>21369</v>
      </c>
      <c r="D2589" t="s">
        <v>21472</v>
      </c>
      <c r="E2589" t="s">
        <v>21371</v>
      </c>
      <c r="F2589" t="s">
        <v>21473</v>
      </c>
      <c r="G2589" t="s">
        <v>21474</v>
      </c>
      <c r="H2589" t="s">
        <v>21374</v>
      </c>
      <c r="I2589" t="s">
        <v>11421</v>
      </c>
      <c r="J2589">
        <v>34746</v>
      </c>
      <c r="K2589" t="s">
        <v>11422</v>
      </c>
      <c r="L2589">
        <v>12</v>
      </c>
      <c r="M2589">
        <v>6</v>
      </c>
      <c r="N2589">
        <v>8</v>
      </c>
      <c r="W2589">
        <v>396</v>
      </c>
      <c r="X2589">
        <v>407</v>
      </c>
      <c r="Y2589">
        <v>433</v>
      </c>
      <c r="AD2589" t="s">
        <v>11424</v>
      </c>
      <c r="AE2589">
        <v>28.243600000000001</v>
      </c>
      <c r="AF2589">
        <v>-81.464299999999994</v>
      </c>
      <c r="AG2589" t="s">
        <v>21475</v>
      </c>
      <c r="AH2589">
        <v>49</v>
      </c>
      <c r="AI2589">
        <v>658</v>
      </c>
      <c r="AJ2589">
        <v>578</v>
      </c>
      <c r="AK2589">
        <v>8</v>
      </c>
      <c r="AL2589">
        <v>34</v>
      </c>
      <c r="AM2589">
        <v>178</v>
      </c>
      <c r="AN2589">
        <v>744</v>
      </c>
      <c r="AO2589">
        <v>233</v>
      </c>
      <c r="AP2589">
        <v>819</v>
      </c>
      <c r="AQ2589">
        <v>67</v>
      </c>
      <c r="AR2589">
        <v>886</v>
      </c>
      <c r="AS2589">
        <v>18.399999999999999</v>
      </c>
      <c r="AT2589">
        <v>67</v>
      </c>
      <c r="AU2589">
        <v>1201470</v>
      </c>
      <c r="AV2589">
        <v>3008</v>
      </c>
      <c r="AW2589" t="s">
        <v>21474</v>
      </c>
      <c r="AX2589" t="s">
        <v>21374</v>
      </c>
      <c r="AY2589" t="s">
        <v>11421</v>
      </c>
      <c r="AZ2589">
        <v>34746</v>
      </c>
      <c r="BA2589">
        <v>4052</v>
      </c>
      <c r="BB2589">
        <v>4052</v>
      </c>
      <c r="BC2589">
        <v>0</v>
      </c>
      <c r="BE2589">
        <v>12097</v>
      </c>
      <c r="BH2589" t="s">
        <v>11427</v>
      </c>
      <c r="BI2589" t="s">
        <v>11427</v>
      </c>
      <c r="BJ2589" t="s">
        <v>11427</v>
      </c>
      <c r="BK2589" t="s">
        <v>11427</v>
      </c>
      <c r="BL2589" t="s">
        <v>11427</v>
      </c>
      <c r="BM2589" t="s">
        <v>11427</v>
      </c>
      <c r="BN2589" t="s">
        <v>11427</v>
      </c>
      <c r="BO2589" t="s">
        <v>11427</v>
      </c>
      <c r="BP2589" t="s">
        <v>11427</v>
      </c>
      <c r="BQ2589" t="s">
        <v>11428</v>
      </c>
      <c r="BR2589" t="s">
        <v>11428</v>
      </c>
      <c r="BS2589" t="s">
        <v>11428</v>
      </c>
      <c r="BT2589" t="s">
        <v>11427</v>
      </c>
      <c r="BU2589" t="s">
        <v>11427</v>
      </c>
      <c r="BV2589" t="s">
        <v>11427</v>
      </c>
      <c r="BW2589" t="s">
        <v>11427</v>
      </c>
      <c r="BY2589" t="s">
        <v>11428</v>
      </c>
      <c r="CB2589" t="s">
        <v>11427</v>
      </c>
      <c r="CD2589">
        <v>819</v>
      </c>
      <c r="CE2589">
        <v>67</v>
      </c>
      <c r="CF2589">
        <v>886</v>
      </c>
      <c r="CG2589">
        <v>1</v>
      </c>
      <c r="CH2589">
        <v>38</v>
      </c>
      <c r="CI2589">
        <v>1236</v>
      </c>
    </row>
    <row r="2590" spans="1:87">
      <c r="A2590">
        <v>120147003097</v>
      </c>
      <c r="B2590" t="s">
        <v>11490</v>
      </c>
      <c r="C2590" t="s">
        <v>21369</v>
      </c>
      <c r="D2590" t="s">
        <v>21476</v>
      </c>
      <c r="E2590" t="s">
        <v>21371</v>
      </c>
      <c r="F2590" t="s">
        <v>21477</v>
      </c>
      <c r="G2590" t="s">
        <v>21478</v>
      </c>
      <c r="H2590" t="s">
        <v>21374</v>
      </c>
      <c r="I2590" t="s">
        <v>11421</v>
      </c>
      <c r="J2590">
        <v>34741</v>
      </c>
      <c r="K2590" t="s">
        <v>11422</v>
      </c>
      <c r="L2590">
        <v>12</v>
      </c>
      <c r="M2590">
        <v>6</v>
      </c>
      <c r="N2590">
        <v>8</v>
      </c>
      <c r="W2590">
        <v>374</v>
      </c>
      <c r="X2590">
        <v>445</v>
      </c>
      <c r="Y2590">
        <v>439</v>
      </c>
      <c r="AD2590" t="s">
        <v>11424</v>
      </c>
      <c r="AE2590">
        <v>28.3169</v>
      </c>
      <c r="AF2590">
        <v>-81.437799999999996</v>
      </c>
      <c r="AG2590" t="s">
        <v>21479</v>
      </c>
      <c r="AH2590">
        <v>49</v>
      </c>
      <c r="AI2590">
        <v>684</v>
      </c>
      <c r="AJ2590">
        <v>574</v>
      </c>
      <c r="AK2590">
        <v>3</v>
      </c>
      <c r="AL2590">
        <v>31</v>
      </c>
      <c r="AM2590">
        <v>127</v>
      </c>
      <c r="AN2590">
        <v>933</v>
      </c>
      <c r="AO2590">
        <v>140</v>
      </c>
      <c r="AP2590">
        <v>862</v>
      </c>
      <c r="AQ2590">
        <v>0</v>
      </c>
      <c r="AR2590">
        <v>862</v>
      </c>
      <c r="AS2590">
        <v>16.8</v>
      </c>
      <c r="AT2590">
        <v>75</v>
      </c>
      <c r="AU2590">
        <v>1201470</v>
      </c>
      <c r="AV2590">
        <v>3097</v>
      </c>
      <c r="AW2590" t="s">
        <v>21478</v>
      </c>
      <c r="AX2590" t="s">
        <v>21374</v>
      </c>
      <c r="AY2590" t="s">
        <v>11421</v>
      </c>
      <c r="AZ2590">
        <v>34741</v>
      </c>
      <c r="BA2590">
        <v>1501</v>
      </c>
      <c r="BB2590">
        <v>1501</v>
      </c>
      <c r="BC2590">
        <v>0</v>
      </c>
      <c r="BE2590">
        <v>12097</v>
      </c>
      <c r="BH2590" t="s">
        <v>11427</v>
      </c>
      <c r="BI2590" t="s">
        <v>11427</v>
      </c>
      <c r="BJ2590" t="s">
        <v>11427</v>
      </c>
      <c r="BK2590" t="s">
        <v>11427</v>
      </c>
      <c r="BL2590" t="s">
        <v>11427</v>
      </c>
      <c r="BM2590" t="s">
        <v>11427</v>
      </c>
      <c r="BN2590" t="s">
        <v>11427</v>
      </c>
      <c r="BO2590" t="s">
        <v>11427</v>
      </c>
      <c r="BP2590" t="s">
        <v>11427</v>
      </c>
      <c r="BQ2590" t="s">
        <v>11428</v>
      </c>
      <c r="BR2590" t="s">
        <v>11428</v>
      </c>
      <c r="BS2590" t="s">
        <v>11428</v>
      </c>
      <c r="BT2590" t="s">
        <v>11427</v>
      </c>
      <c r="BU2590" t="s">
        <v>11427</v>
      </c>
      <c r="BV2590" t="s">
        <v>11427</v>
      </c>
      <c r="BW2590" t="s">
        <v>11427</v>
      </c>
      <c r="BY2590" t="s">
        <v>11428</v>
      </c>
      <c r="CB2590" t="s">
        <v>11427</v>
      </c>
      <c r="CD2590">
        <v>862</v>
      </c>
      <c r="CE2590">
        <v>0</v>
      </c>
      <c r="CF2590">
        <v>862</v>
      </c>
      <c r="CG2590">
        <v>0</v>
      </c>
      <c r="CH2590">
        <v>24</v>
      </c>
      <c r="CI2590">
        <v>1258</v>
      </c>
    </row>
    <row r="2591" spans="1:87">
      <c r="A2591">
        <v>120147003098</v>
      </c>
      <c r="B2591" t="s">
        <v>11490</v>
      </c>
      <c r="C2591" t="s">
        <v>21369</v>
      </c>
      <c r="D2591" t="s">
        <v>21480</v>
      </c>
      <c r="E2591" t="s">
        <v>21371</v>
      </c>
      <c r="F2591" t="s">
        <v>21481</v>
      </c>
      <c r="G2591" t="s">
        <v>21482</v>
      </c>
      <c r="H2591" t="s">
        <v>21483</v>
      </c>
      <c r="I2591" t="s">
        <v>11421</v>
      </c>
      <c r="J2591">
        <v>34747</v>
      </c>
      <c r="K2591" t="s">
        <v>11422</v>
      </c>
      <c r="L2591">
        <v>12</v>
      </c>
      <c r="M2591" t="s">
        <v>11461</v>
      </c>
      <c r="N2591">
        <v>8</v>
      </c>
      <c r="P2591">
        <v>5</v>
      </c>
      <c r="Q2591">
        <v>107</v>
      </c>
      <c r="R2591">
        <v>138</v>
      </c>
      <c r="S2591">
        <v>136</v>
      </c>
      <c r="T2591">
        <v>154</v>
      </c>
      <c r="U2591">
        <v>171</v>
      </c>
      <c r="V2591">
        <v>135</v>
      </c>
      <c r="W2591">
        <v>175</v>
      </c>
      <c r="X2591">
        <v>161</v>
      </c>
      <c r="Y2591">
        <v>157</v>
      </c>
      <c r="AD2591" t="s">
        <v>11424</v>
      </c>
      <c r="AE2591">
        <v>28.319700000000001</v>
      </c>
      <c r="AF2591">
        <v>-81.544799999999995</v>
      </c>
      <c r="AG2591" t="s">
        <v>21484</v>
      </c>
      <c r="AH2591">
        <v>49</v>
      </c>
      <c r="AI2591">
        <v>663</v>
      </c>
      <c r="AJ2591">
        <v>676</v>
      </c>
      <c r="AK2591">
        <v>4</v>
      </c>
      <c r="AL2591">
        <v>54</v>
      </c>
      <c r="AM2591">
        <v>37</v>
      </c>
      <c r="AN2591">
        <v>330</v>
      </c>
      <c r="AO2591">
        <v>860</v>
      </c>
      <c r="AP2591">
        <v>280</v>
      </c>
      <c r="AQ2591">
        <v>43</v>
      </c>
      <c r="AR2591">
        <v>323</v>
      </c>
      <c r="AS2591">
        <v>15.4</v>
      </c>
      <c r="AT2591">
        <v>87</v>
      </c>
      <c r="AU2591">
        <v>1201470</v>
      </c>
      <c r="AV2591">
        <v>3098</v>
      </c>
      <c r="AW2591" t="s">
        <v>21482</v>
      </c>
      <c r="AX2591" t="s">
        <v>21483</v>
      </c>
      <c r="AY2591" t="s">
        <v>11421</v>
      </c>
      <c r="AZ2591">
        <v>34747</v>
      </c>
      <c r="BA2591">
        <v>4612</v>
      </c>
      <c r="BB2591">
        <v>4612</v>
      </c>
      <c r="BC2591">
        <v>0</v>
      </c>
      <c r="BE2591">
        <v>12097</v>
      </c>
      <c r="BH2591" t="s">
        <v>11427</v>
      </c>
      <c r="BI2591" t="s">
        <v>11427</v>
      </c>
      <c r="BJ2591" t="s">
        <v>11428</v>
      </c>
      <c r="BK2591" t="s">
        <v>11428</v>
      </c>
      <c r="BL2591" t="s">
        <v>11428</v>
      </c>
      <c r="BM2591" t="s">
        <v>11428</v>
      </c>
      <c r="BN2591" t="s">
        <v>11428</v>
      </c>
      <c r="BO2591" t="s">
        <v>11428</v>
      </c>
      <c r="BP2591" t="s">
        <v>11428</v>
      </c>
      <c r="BQ2591" t="s">
        <v>11428</v>
      </c>
      <c r="BR2591" t="s">
        <v>11428</v>
      </c>
      <c r="BS2591" t="s">
        <v>11428</v>
      </c>
      <c r="BT2591" t="s">
        <v>11427</v>
      </c>
      <c r="BU2591" t="s">
        <v>11427</v>
      </c>
      <c r="BV2591" t="s">
        <v>11427</v>
      </c>
      <c r="BW2591" t="s">
        <v>11427</v>
      </c>
      <c r="BY2591" t="s">
        <v>11427</v>
      </c>
      <c r="CB2591" t="s">
        <v>11427</v>
      </c>
      <c r="CD2591">
        <v>280</v>
      </c>
      <c r="CE2591">
        <v>43</v>
      </c>
      <c r="CF2591">
        <v>323</v>
      </c>
      <c r="CG2591">
        <v>0</v>
      </c>
      <c r="CH2591">
        <v>54</v>
      </c>
      <c r="CI2591">
        <v>1339</v>
      </c>
    </row>
    <row r="2592" spans="1:87">
      <c r="A2592">
        <v>120147003632</v>
      </c>
      <c r="B2592" t="s">
        <v>11490</v>
      </c>
      <c r="C2592" t="s">
        <v>21369</v>
      </c>
      <c r="D2592" t="s">
        <v>21485</v>
      </c>
      <c r="E2592" t="s">
        <v>21371</v>
      </c>
      <c r="F2592" t="s">
        <v>21486</v>
      </c>
      <c r="G2592" t="s">
        <v>21487</v>
      </c>
      <c r="H2592" t="s">
        <v>21387</v>
      </c>
      <c r="I2592" t="s">
        <v>11421</v>
      </c>
      <c r="J2592">
        <v>34771</v>
      </c>
      <c r="K2592" t="s">
        <v>11422</v>
      </c>
      <c r="L2592">
        <v>12</v>
      </c>
      <c r="M2592">
        <v>6</v>
      </c>
      <c r="N2592">
        <v>8</v>
      </c>
      <c r="W2592">
        <v>402</v>
      </c>
      <c r="X2592">
        <v>375</v>
      </c>
      <c r="Y2592">
        <v>399</v>
      </c>
      <c r="AD2592" t="s">
        <v>11424</v>
      </c>
      <c r="AE2592">
        <v>28.327999999999999</v>
      </c>
      <c r="AF2592">
        <v>-81.235100000000003</v>
      </c>
      <c r="AG2592" t="s">
        <v>21488</v>
      </c>
      <c r="AH2592">
        <v>49</v>
      </c>
      <c r="AI2592">
        <v>619</v>
      </c>
      <c r="AJ2592">
        <v>557</v>
      </c>
      <c r="AK2592">
        <v>6</v>
      </c>
      <c r="AL2592">
        <v>31</v>
      </c>
      <c r="AM2592">
        <v>85</v>
      </c>
      <c r="AN2592">
        <v>457</v>
      </c>
      <c r="AO2592">
        <v>572</v>
      </c>
      <c r="AP2592">
        <v>542</v>
      </c>
      <c r="AQ2592">
        <v>72</v>
      </c>
      <c r="AR2592">
        <v>614</v>
      </c>
      <c r="AS2592">
        <v>17.600000000000001</v>
      </c>
      <c r="AT2592">
        <v>67</v>
      </c>
      <c r="AU2592">
        <v>1201470</v>
      </c>
      <c r="AV2592">
        <v>3632</v>
      </c>
      <c r="AW2592" t="s">
        <v>21487</v>
      </c>
      <c r="AX2592" t="s">
        <v>21387</v>
      </c>
      <c r="AY2592" t="s">
        <v>11421</v>
      </c>
      <c r="AZ2592">
        <v>34771</v>
      </c>
      <c r="BA2592">
        <v>8739</v>
      </c>
      <c r="BB2592">
        <v>8739</v>
      </c>
      <c r="BC2592">
        <v>0</v>
      </c>
      <c r="BE2592">
        <v>12097</v>
      </c>
      <c r="BH2592" t="s">
        <v>11427</v>
      </c>
      <c r="BI2592" t="s">
        <v>11427</v>
      </c>
      <c r="BJ2592" t="s">
        <v>11427</v>
      </c>
      <c r="BK2592" t="s">
        <v>11427</v>
      </c>
      <c r="BL2592" t="s">
        <v>11427</v>
      </c>
      <c r="BM2592" t="s">
        <v>11427</v>
      </c>
      <c r="BN2592" t="s">
        <v>11427</v>
      </c>
      <c r="BO2592" t="s">
        <v>11427</v>
      </c>
      <c r="BP2592" t="s">
        <v>11427</v>
      </c>
      <c r="BQ2592" t="s">
        <v>11428</v>
      </c>
      <c r="BR2592" t="s">
        <v>11428</v>
      </c>
      <c r="BS2592" t="s">
        <v>11428</v>
      </c>
      <c r="BT2592" t="s">
        <v>11427</v>
      </c>
      <c r="BU2592" t="s">
        <v>11427</v>
      </c>
      <c r="BV2592" t="s">
        <v>11427</v>
      </c>
      <c r="BW2592" t="s">
        <v>11427</v>
      </c>
      <c r="BY2592" t="s">
        <v>11428</v>
      </c>
      <c r="CB2592" t="s">
        <v>11427</v>
      </c>
      <c r="CD2592">
        <v>542</v>
      </c>
      <c r="CE2592">
        <v>72</v>
      </c>
      <c r="CF2592">
        <v>614</v>
      </c>
      <c r="CG2592">
        <v>2</v>
      </c>
      <c r="CH2592">
        <v>23</v>
      </c>
      <c r="CI2592">
        <v>1176</v>
      </c>
    </row>
    <row r="2593" spans="1:87">
      <c r="A2593">
        <v>120147003633</v>
      </c>
      <c r="B2593" t="s">
        <v>11490</v>
      </c>
      <c r="C2593" t="s">
        <v>21369</v>
      </c>
      <c r="D2593" t="s">
        <v>21489</v>
      </c>
      <c r="E2593" t="s">
        <v>21371</v>
      </c>
      <c r="F2593" t="s">
        <v>21490</v>
      </c>
      <c r="G2593" t="s">
        <v>21491</v>
      </c>
      <c r="H2593" t="s">
        <v>21374</v>
      </c>
      <c r="I2593" t="s">
        <v>11421</v>
      </c>
      <c r="J2593">
        <v>34758</v>
      </c>
      <c r="K2593" t="s">
        <v>11422</v>
      </c>
      <c r="L2593">
        <v>12</v>
      </c>
      <c r="M2593">
        <v>6</v>
      </c>
      <c r="N2593">
        <v>8</v>
      </c>
      <c r="W2593">
        <v>294</v>
      </c>
      <c r="X2593">
        <v>359</v>
      </c>
      <c r="Y2593">
        <v>378</v>
      </c>
      <c r="AD2593" t="s">
        <v>11424</v>
      </c>
      <c r="AE2593">
        <v>28.169799999999999</v>
      </c>
      <c r="AF2593">
        <v>-81.498400000000004</v>
      </c>
      <c r="AG2593" t="s">
        <v>21492</v>
      </c>
      <c r="AH2593">
        <v>49</v>
      </c>
      <c r="AI2593">
        <v>552</v>
      </c>
      <c r="AJ2593">
        <v>479</v>
      </c>
      <c r="AK2593">
        <v>6</v>
      </c>
      <c r="AL2593">
        <v>21</v>
      </c>
      <c r="AM2593">
        <v>240</v>
      </c>
      <c r="AN2593">
        <v>659</v>
      </c>
      <c r="AO2593">
        <v>79</v>
      </c>
      <c r="AP2593">
        <v>681</v>
      </c>
      <c r="AQ2593">
        <v>0</v>
      </c>
      <c r="AR2593">
        <v>681</v>
      </c>
      <c r="AS2593">
        <v>13.7</v>
      </c>
      <c r="AT2593">
        <v>75</v>
      </c>
      <c r="AU2593">
        <v>1201470</v>
      </c>
      <c r="AV2593">
        <v>3633</v>
      </c>
      <c r="AW2593" t="s">
        <v>21491</v>
      </c>
      <c r="AX2593" t="s">
        <v>21374</v>
      </c>
      <c r="AY2593" t="s">
        <v>11421</v>
      </c>
      <c r="AZ2593">
        <v>34758</v>
      </c>
      <c r="BA2593">
        <v>4128</v>
      </c>
      <c r="BB2593">
        <v>4128</v>
      </c>
      <c r="BC2593">
        <v>0</v>
      </c>
      <c r="BE2593">
        <v>12097</v>
      </c>
      <c r="BH2593" t="s">
        <v>11427</v>
      </c>
      <c r="BI2593" t="s">
        <v>11427</v>
      </c>
      <c r="BJ2593" t="s">
        <v>11427</v>
      </c>
      <c r="BK2593" t="s">
        <v>11427</v>
      </c>
      <c r="BL2593" t="s">
        <v>11427</v>
      </c>
      <c r="BM2593" t="s">
        <v>11427</v>
      </c>
      <c r="BN2593" t="s">
        <v>11427</v>
      </c>
      <c r="BO2593" t="s">
        <v>11427</v>
      </c>
      <c r="BP2593" t="s">
        <v>11427</v>
      </c>
      <c r="BQ2593" t="s">
        <v>11428</v>
      </c>
      <c r="BR2593" t="s">
        <v>11428</v>
      </c>
      <c r="BS2593" t="s">
        <v>11428</v>
      </c>
      <c r="BT2593" t="s">
        <v>11427</v>
      </c>
      <c r="BU2593" t="s">
        <v>11427</v>
      </c>
      <c r="BV2593" t="s">
        <v>11427</v>
      </c>
      <c r="BW2593" t="s">
        <v>11427</v>
      </c>
      <c r="BY2593" t="s">
        <v>11428</v>
      </c>
      <c r="CB2593" t="s">
        <v>11427</v>
      </c>
      <c r="CD2593">
        <v>681</v>
      </c>
      <c r="CE2593">
        <v>0</v>
      </c>
      <c r="CF2593">
        <v>681</v>
      </c>
      <c r="CG2593">
        <v>4</v>
      </c>
      <c r="CH2593">
        <v>22</v>
      </c>
      <c r="CI2593">
        <v>1031</v>
      </c>
    </row>
    <row r="2594" spans="1:87">
      <c r="A2594">
        <v>120147003749</v>
      </c>
      <c r="B2594" t="s">
        <v>11490</v>
      </c>
      <c r="C2594" t="s">
        <v>21369</v>
      </c>
      <c r="D2594" t="s">
        <v>21493</v>
      </c>
      <c r="E2594" t="s">
        <v>21371</v>
      </c>
      <c r="F2594" t="s">
        <v>21494</v>
      </c>
      <c r="G2594" t="s">
        <v>21495</v>
      </c>
      <c r="H2594" t="s">
        <v>21374</v>
      </c>
      <c r="I2594" t="s">
        <v>11421</v>
      </c>
      <c r="J2594">
        <v>34741</v>
      </c>
      <c r="K2594" t="s">
        <v>11422</v>
      </c>
      <c r="L2594">
        <v>12</v>
      </c>
      <c r="M2594" t="s">
        <v>11461</v>
      </c>
      <c r="N2594">
        <v>5</v>
      </c>
      <c r="P2594">
        <v>95</v>
      </c>
      <c r="Q2594">
        <v>113</v>
      </c>
      <c r="R2594">
        <v>106</v>
      </c>
      <c r="S2594">
        <v>108</v>
      </c>
      <c r="T2594">
        <v>124</v>
      </c>
      <c r="U2594">
        <v>92</v>
      </c>
      <c r="V2594">
        <v>99</v>
      </c>
      <c r="AD2594" t="s">
        <v>11424</v>
      </c>
      <c r="AE2594">
        <v>28.306799999999999</v>
      </c>
      <c r="AF2594">
        <v>-81.408799999999999</v>
      </c>
      <c r="AG2594" t="s">
        <v>21496</v>
      </c>
      <c r="AH2594">
        <v>49</v>
      </c>
      <c r="AI2594">
        <v>367</v>
      </c>
      <c r="AJ2594">
        <v>370</v>
      </c>
      <c r="AK2594">
        <v>0</v>
      </c>
      <c r="AL2594">
        <v>7</v>
      </c>
      <c r="AM2594">
        <v>133</v>
      </c>
      <c r="AN2594">
        <v>538</v>
      </c>
      <c r="AO2594">
        <v>46</v>
      </c>
      <c r="AP2594">
        <v>546</v>
      </c>
      <c r="AQ2594">
        <v>0</v>
      </c>
      <c r="AR2594">
        <v>546</v>
      </c>
      <c r="AS2594">
        <v>16.8</v>
      </c>
      <c r="AT2594">
        <v>44</v>
      </c>
      <c r="AU2594">
        <v>1201470</v>
      </c>
      <c r="AV2594">
        <v>3749</v>
      </c>
      <c r="AW2594" t="s">
        <v>21495</v>
      </c>
      <c r="AX2594" t="s">
        <v>21374</v>
      </c>
      <c r="AY2594" t="s">
        <v>11421</v>
      </c>
      <c r="AZ2594">
        <v>34741</v>
      </c>
      <c r="BA2594">
        <v>3203</v>
      </c>
      <c r="BB2594">
        <v>3203</v>
      </c>
      <c r="BC2594">
        <v>0</v>
      </c>
      <c r="BE2594">
        <v>12097</v>
      </c>
      <c r="BH2594" t="s">
        <v>11427</v>
      </c>
      <c r="BI2594" t="s">
        <v>11427</v>
      </c>
      <c r="BJ2594" t="s">
        <v>11428</v>
      </c>
      <c r="BK2594" t="s">
        <v>11428</v>
      </c>
      <c r="BL2594" t="s">
        <v>11428</v>
      </c>
      <c r="BM2594" t="s">
        <v>11428</v>
      </c>
      <c r="BN2594" t="s">
        <v>11428</v>
      </c>
      <c r="BO2594" t="s">
        <v>11428</v>
      </c>
      <c r="BP2594" t="s">
        <v>11428</v>
      </c>
      <c r="BQ2594" t="s">
        <v>11427</v>
      </c>
      <c r="BR2594" t="s">
        <v>11427</v>
      </c>
      <c r="BS2594" t="s">
        <v>11427</v>
      </c>
      <c r="BT2594" t="s">
        <v>11427</v>
      </c>
      <c r="BU2594" t="s">
        <v>11427</v>
      </c>
      <c r="BV2594" t="s">
        <v>11427</v>
      </c>
      <c r="BW2594" t="s">
        <v>11427</v>
      </c>
      <c r="BY2594" t="s">
        <v>11428</v>
      </c>
      <c r="CB2594" t="s">
        <v>11427</v>
      </c>
      <c r="CD2594">
        <v>546</v>
      </c>
      <c r="CE2594">
        <v>0</v>
      </c>
      <c r="CF2594">
        <v>546</v>
      </c>
      <c r="CG2594">
        <v>1</v>
      </c>
      <c r="CH2594">
        <v>12</v>
      </c>
      <c r="CI2594">
        <v>737</v>
      </c>
    </row>
    <row r="2595" spans="1:87">
      <c r="A2595">
        <v>120147003750</v>
      </c>
      <c r="B2595" t="s">
        <v>11490</v>
      </c>
      <c r="C2595" t="s">
        <v>21369</v>
      </c>
      <c r="D2595" t="s">
        <v>21497</v>
      </c>
      <c r="E2595" t="s">
        <v>21371</v>
      </c>
      <c r="F2595" t="s">
        <v>21498</v>
      </c>
      <c r="G2595" t="s">
        <v>21499</v>
      </c>
      <c r="H2595" t="s">
        <v>21374</v>
      </c>
      <c r="I2595" t="s">
        <v>11421</v>
      </c>
      <c r="J2595">
        <v>34744</v>
      </c>
      <c r="K2595" t="s">
        <v>11422</v>
      </c>
      <c r="L2595">
        <v>12</v>
      </c>
      <c r="M2595" t="s">
        <v>11423</v>
      </c>
      <c r="N2595">
        <v>8</v>
      </c>
      <c r="Q2595">
        <v>87</v>
      </c>
      <c r="R2595">
        <v>98</v>
      </c>
      <c r="S2595">
        <v>100</v>
      </c>
      <c r="T2595">
        <v>114</v>
      </c>
      <c r="U2595">
        <v>94</v>
      </c>
      <c r="V2595">
        <v>100</v>
      </c>
      <c r="W2595">
        <v>100</v>
      </c>
      <c r="X2595">
        <v>97</v>
      </c>
      <c r="Y2595">
        <v>94</v>
      </c>
      <c r="AD2595" t="s">
        <v>11424</v>
      </c>
      <c r="AE2595">
        <v>28.2804</v>
      </c>
      <c r="AF2595">
        <v>-81.331599999999995</v>
      </c>
      <c r="AG2595" t="s">
        <v>21500</v>
      </c>
      <c r="AH2595">
        <v>49</v>
      </c>
      <c r="AI2595">
        <v>436</v>
      </c>
      <c r="AJ2595">
        <v>448</v>
      </c>
      <c r="AK2595">
        <v>0</v>
      </c>
      <c r="AL2595">
        <v>14</v>
      </c>
      <c r="AM2595">
        <v>77</v>
      </c>
      <c r="AN2595">
        <v>702</v>
      </c>
      <c r="AO2595">
        <v>77</v>
      </c>
      <c r="AP2595">
        <v>511</v>
      </c>
      <c r="AQ2595">
        <v>0</v>
      </c>
      <c r="AR2595">
        <v>511</v>
      </c>
      <c r="AS2595">
        <v>17.7</v>
      </c>
      <c r="AT2595">
        <v>50</v>
      </c>
      <c r="AU2595">
        <v>1201470</v>
      </c>
      <c r="AV2595">
        <v>3750</v>
      </c>
      <c r="AW2595" t="s">
        <v>21499</v>
      </c>
      <c r="AX2595" t="s">
        <v>21374</v>
      </c>
      <c r="AY2595" t="s">
        <v>11421</v>
      </c>
      <c r="AZ2595">
        <v>34744</v>
      </c>
      <c r="BA2595">
        <v>8467</v>
      </c>
      <c r="BB2595">
        <v>8467</v>
      </c>
      <c r="BC2595">
        <v>0</v>
      </c>
      <c r="BE2595">
        <v>12097</v>
      </c>
      <c r="BH2595" t="s">
        <v>11427</v>
      </c>
      <c r="BI2595" t="s">
        <v>11427</v>
      </c>
      <c r="BJ2595" t="s">
        <v>11427</v>
      </c>
      <c r="BK2595" t="s">
        <v>11428</v>
      </c>
      <c r="BL2595" t="s">
        <v>11428</v>
      </c>
      <c r="BM2595" t="s">
        <v>11428</v>
      </c>
      <c r="BN2595" t="s">
        <v>11428</v>
      </c>
      <c r="BO2595" t="s">
        <v>11428</v>
      </c>
      <c r="BP2595" t="s">
        <v>11428</v>
      </c>
      <c r="BQ2595" t="s">
        <v>11428</v>
      </c>
      <c r="BR2595" t="s">
        <v>11428</v>
      </c>
      <c r="BS2595" t="s">
        <v>11428</v>
      </c>
      <c r="BT2595" t="s">
        <v>11427</v>
      </c>
      <c r="BU2595" t="s">
        <v>11427</v>
      </c>
      <c r="BV2595" t="s">
        <v>11427</v>
      </c>
      <c r="BW2595" t="s">
        <v>11427</v>
      </c>
      <c r="BY2595" t="s">
        <v>11428</v>
      </c>
      <c r="CB2595" t="s">
        <v>11428</v>
      </c>
      <c r="CD2595">
        <v>511</v>
      </c>
      <c r="CE2595">
        <v>0</v>
      </c>
      <c r="CF2595">
        <v>511</v>
      </c>
      <c r="CG2595">
        <v>1</v>
      </c>
      <c r="CH2595">
        <v>13</v>
      </c>
      <c r="CI2595">
        <v>884</v>
      </c>
    </row>
    <row r="2596" spans="1:87">
      <c r="A2596">
        <v>120147003752</v>
      </c>
      <c r="B2596" t="s">
        <v>11490</v>
      </c>
      <c r="C2596" t="s">
        <v>21369</v>
      </c>
      <c r="D2596" t="s">
        <v>21501</v>
      </c>
      <c r="E2596" t="s">
        <v>21371</v>
      </c>
      <c r="F2596" t="s">
        <v>20613</v>
      </c>
      <c r="G2596" t="s">
        <v>21502</v>
      </c>
      <c r="H2596" t="s">
        <v>21374</v>
      </c>
      <c r="I2596" t="s">
        <v>11421</v>
      </c>
      <c r="J2596">
        <v>34741</v>
      </c>
      <c r="K2596" t="s">
        <v>11422</v>
      </c>
      <c r="L2596">
        <v>12</v>
      </c>
      <c r="M2596" t="s">
        <v>11461</v>
      </c>
      <c r="N2596">
        <v>3</v>
      </c>
      <c r="P2596">
        <v>57</v>
      </c>
      <c r="Q2596">
        <v>26</v>
      </c>
      <c r="R2596">
        <v>10</v>
      </c>
      <c r="S2596">
        <v>1</v>
      </c>
      <c r="T2596">
        <v>0</v>
      </c>
      <c r="AD2596" t="s">
        <v>11424</v>
      </c>
      <c r="AE2596">
        <v>28.3185</v>
      </c>
      <c r="AF2596">
        <v>-81.408199999999994</v>
      </c>
      <c r="AG2596" t="s">
        <v>21503</v>
      </c>
      <c r="AH2596">
        <v>49</v>
      </c>
      <c r="AI2596">
        <v>71</v>
      </c>
      <c r="AJ2596">
        <v>23</v>
      </c>
      <c r="AK2596">
        <v>0</v>
      </c>
      <c r="AL2596">
        <v>1</v>
      </c>
      <c r="AM2596">
        <v>3</v>
      </c>
      <c r="AN2596">
        <v>75</v>
      </c>
      <c r="AO2596">
        <v>15</v>
      </c>
      <c r="AP2596">
        <v>44</v>
      </c>
      <c r="AQ2596">
        <v>0</v>
      </c>
      <c r="AR2596">
        <v>44</v>
      </c>
      <c r="AS2596">
        <v>4.7</v>
      </c>
      <c r="AT2596">
        <v>20</v>
      </c>
      <c r="AU2596">
        <v>1201470</v>
      </c>
      <c r="AV2596">
        <v>3752</v>
      </c>
      <c r="AW2596" t="s">
        <v>21502</v>
      </c>
      <c r="AX2596" t="s">
        <v>21374</v>
      </c>
      <c r="AY2596" t="s">
        <v>11421</v>
      </c>
      <c r="AZ2596">
        <v>34741</v>
      </c>
      <c r="BA2596">
        <v>2589</v>
      </c>
      <c r="BB2596">
        <v>2589</v>
      </c>
      <c r="BC2596">
        <v>0</v>
      </c>
      <c r="BE2596">
        <v>12097</v>
      </c>
      <c r="BH2596" t="s">
        <v>11427</v>
      </c>
      <c r="BI2596" t="s">
        <v>11427</v>
      </c>
      <c r="BJ2596" t="s">
        <v>11428</v>
      </c>
      <c r="BK2596" t="s">
        <v>11428</v>
      </c>
      <c r="BL2596" t="s">
        <v>11428</v>
      </c>
      <c r="BM2596" t="s">
        <v>11428</v>
      </c>
      <c r="BN2596" t="s">
        <v>11428</v>
      </c>
      <c r="BO2596" t="s">
        <v>11427</v>
      </c>
      <c r="BP2596" t="s">
        <v>11427</v>
      </c>
      <c r="BQ2596" t="s">
        <v>11427</v>
      </c>
      <c r="BR2596" t="s">
        <v>11427</v>
      </c>
      <c r="BS2596" t="s">
        <v>11427</v>
      </c>
      <c r="BT2596" t="s">
        <v>11427</v>
      </c>
      <c r="BU2596" t="s">
        <v>11427</v>
      </c>
      <c r="BV2596" t="s">
        <v>11427</v>
      </c>
      <c r="BW2596" t="s">
        <v>11427</v>
      </c>
      <c r="BY2596" t="s">
        <v>11428</v>
      </c>
      <c r="CB2596" t="s">
        <v>11428</v>
      </c>
      <c r="CD2596">
        <v>44</v>
      </c>
      <c r="CE2596">
        <v>0</v>
      </c>
      <c r="CF2596">
        <v>44</v>
      </c>
      <c r="CG2596">
        <v>0</v>
      </c>
      <c r="CH2596">
        <v>0</v>
      </c>
      <c r="CI2596">
        <v>94</v>
      </c>
    </row>
    <row r="2597" spans="1:87">
      <c r="A2597">
        <v>120147003889</v>
      </c>
      <c r="B2597" t="s">
        <v>11490</v>
      </c>
      <c r="C2597" t="s">
        <v>21369</v>
      </c>
      <c r="D2597" t="s">
        <v>21504</v>
      </c>
      <c r="E2597" t="s">
        <v>21371</v>
      </c>
      <c r="F2597" t="s">
        <v>21505</v>
      </c>
      <c r="G2597" t="s">
        <v>21506</v>
      </c>
      <c r="H2597" t="s">
        <v>21374</v>
      </c>
      <c r="I2597" t="s">
        <v>11421</v>
      </c>
      <c r="J2597">
        <v>34758</v>
      </c>
      <c r="K2597" t="s">
        <v>11422</v>
      </c>
      <c r="L2597">
        <v>12</v>
      </c>
      <c r="M2597" t="s">
        <v>11461</v>
      </c>
      <c r="N2597">
        <v>5</v>
      </c>
      <c r="P2597">
        <v>52</v>
      </c>
      <c r="Q2597">
        <v>72</v>
      </c>
      <c r="R2597">
        <v>103</v>
      </c>
      <c r="S2597">
        <v>127</v>
      </c>
      <c r="T2597">
        <v>125</v>
      </c>
      <c r="U2597">
        <v>112</v>
      </c>
      <c r="V2597">
        <v>122</v>
      </c>
      <c r="AD2597" t="s">
        <v>11424</v>
      </c>
      <c r="AE2597">
        <v>28.165900000000001</v>
      </c>
      <c r="AF2597">
        <v>-81.501800000000003</v>
      </c>
      <c r="AG2597" t="s">
        <v>21507</v>
      </c>
      <c r="AH2597">
        <v>49</v>
      </c>
      <c r="AI2597">
        <v>367</v>
      </c>
      <c r="AJ2597">
        <v>346</v>
      </c>
      <c r="AK2597">
        <v>0</v>
      </c>
      <c r="AL2597">
        <v>7</v>
      </c>
      <c r="AM2597">
        <v>188</v>
      </c>
      <c r="AN2597">
        <v>444</v>
      </c>
      <c r="AO2597">
        <v>55</v>
      </c>
      <c r="AP2597">
        <v>531</v>
      </c>
      <c r="AQ2597">
        <v>0</v>
      </c>
      <c r="AR2597">
        <v>531</v>
      </c>
      <c r="AS2597">
        <v>14</v>
      </c>
      <c r="AT2597">
        <v>51</v>
      </c>
      <c r="AU2597">
        <v>1201470</v>
      </c>
      <c r="AV2597">
        <v>3889</v>
      </c>
      <c r="AW2597" t="s">
        <v>21506</v>
      </c>
      <c r="AX2597" t="s">
        <v>21374</v>
      </c>
      <c r="AY2597" t="s">
        <v>11421</v>
      </c>
      <c r="AZ2597">
        <v>34758</v>
      </c>
      <c r="BA2597">
        <v>4600</v>
      </c>
      <c r="BB2597">
        <v>4600</v>
      </c>
      <c r="BC2597">
        <v>0</v>
      </c>
      <c r="BE2597">
        <v>12097</v>
      </c>
      <c r="BH2597" t="s">
        <v>11427</v>
      </c>
      <c r="BI2597" t="s">
        <v>11427</v>
      </c>
      <c r="BJ2597" t="s">
        <v>11428</v>
      </c>
      <c r="BK2597" t="s">
        <v>11428</v>
      </c>
      <c r="BL2597" t="s">
        <v>11428</v>
      </c>
      <c r="BM2597" t="s">
        <v>11428</v>
      </c>
      <c r="BN2597" t="s">
        <v>11428</v>
      </c>
      <c r="BO2597" t="s">
        <v>11428</v>
      </c>
      <c r="BP2597" t="s">
        <v>11428</v>
      </c>
      <c r="BQ2597" t="s">
        <v>11427</v>
      </c>
      <c r="BR2597" t="s">
        <v>11427</v>
      </c>
      <c r="BS2597" t="s">
        <v>11427</v>
      </c>
      <c r="BT2597" t="s">
        <v>11427</v>
      </c>
      <c r="BU2597" t="s">
        <v>11427</v>
      </c>
      <c r="BV2597" t="s">
        <v>11427</v>
      </c>
      <c r="BW2597" t="s">
        <v>11427</v>
      </c>
      <c r="BY2597" t="s">
        <v>11428</v>
      </c>
      <c r="CB2597" t="s">
        <v>11427</v>
      </c>
      <c r="CD2597">
        <v>531</v>
      </c>
      <c r="CE2597">
        <v>0</v>
      </c>
      <c r="CF2597">
        <v>531</v>
      </c>
      <c r="CG2597">
        <v>5</v>
      </c>
      <c r="CH2597">
        <v>14</v>
      </c>
      <c r="CI2597">
        <v>713</v>
      </c>
    </row>
    <row r="2598" spans="1:87">
      <c r="A2598">
        <v>120147003890</v>
      </c>
      <c r="B2598" t="s">
        <v>11490</v>
      </c>
      <c r="C2598" t="s">
        <v>21369</v>
      </c>
      <c r="D2598" t="s">
        <v>21508</v>
      </c>
      <c r="E2598" t="s">
        <v>21371</v>
      </c>
      <c r="F2598" t="s">
        <v>21509</v>
      </c>
      <c r="G2598" t="s">
        <v>21510</v>
      </c>
      <c r="H2598" t="s">
        <v>21374</v>
      </c>
      <c r="I2598" t="s">
        <v>11421</v>
      </c>
      <c r="J2598">
        <v>34744</v>
      </c>
      <c r="K2598" t="s">
        <v>11422</v>
      </c>
      <c r="L2598">
        <v>12</v>
      </c>
      <c r="M2598" t="s">
        <v>11461</v>
      </c>
      <c r="N2598">
        <v>5</v>
      </c>
      <c r="P2598">
        <v>49</v>
      </c>
      <c r="Q2598">
        <v>104</v>
      </c>
      <c r="R2598">
        <v>125</v>
      </c>
      <c r="S2598">
        <v>148</v>
      </c>
      <c r="T2598">
        <v>160</v>
      </c>
      <c r="U2598">
        <v>137</v>
      </c>
      <c r="V2598">
        <v>140</v>
      </c>
      <c r="AD2598" t="s">
        <v>11424</v>
      </c>
      <c r="AE2598">
        <v>28.280799999999999</v>
      </c>
      <c r="AF2598">
        <v>-81.329599999999999</v>
      </c>
      <c r="AG2598" t="s">
        <v>21511</v>
      </c>
      <c r="AH2598">
        <v>49</v>
      </c>
      <c r="AI2598">
        <v>428</v>
      </c>
      <c r="AJ2598">
        <v>435</v>
      </c>
      <c r="AK2598">
        <v>1</v>
      </c>
      <c r="AL2598">
        <v>28</v>
      </c>
      <c r="AM2598">
        <v>54</v>
      </c>
      <c r="AN2598">
        <v>540</v>
      </c>
      <c r="AO2598">
        <v>209</v>
      </c>
      <c r="AP2598">
        <v>496</v>
      </c>
      <c r="AQ2598">
        <v>51</v>
      </c>
      <c r="AR2598">
        <v>547</v>
      </c>
      <c r="AS2598">
        <v>16.899999999999999</v>
      </c>
      <c r="AT2598">
        <v>51</v>
      </c>
      <c r="AU2598">
        <v>1201470</v>
      </c>
      <c r="AV2598">
        <v>3890</v>
      </c>
      <c r="AW2598" t="s">
        <v>21510</v>
      </c>
      <c r="AX2598" t="s">
        <v>21374</v>
      </c>
      <c r="AY2598" t="s">
        <v>11421</v>
      </c>
      <c r="AZ2598">
        <v>34744</v>
      </c>
      <c r="BA2598">
        <v>8467</v>
      </c>
      <c r="BB2598">
        <v>8467</v>
      </c>
      <c r="BC2598">
        <v>0</v>
      </c>
      <c r="BE2598">
        <v>12097</v>
      </c>
      <c r="BH2598" t="s">
        <v>11427</v>
      </c>
      <c r="BI2598" t="s">
        <v>11427</v>
      </c>
      <c r="BJ2598" t="s">
        <v>11428</v>
      </c>
      <c r="BK2598" t="s">
        <v>11428</v>
      </c>
      <c r="BL2598" t="s">
        <v>11428</v>
      </c>
      <c r="BM2598" t="s">
        <v>11428</v>
      </c>
      <c r="BN2598" t="s">
        <v>11428</v>
      </c>
      <c r="BO2598" t="s">
        <v>11428</v>
      </c>
      <c r="BP2598" t="s">
        <v>11428</v>
      </c>
      <c r="BQ2598" t="s">
        <v>11427</v>
      </c>
      <c r="BR2598" t="s">
        <v>11427</v>
      </c>
      <c r="BS2598" t="s">
        <v>11427</v>
      </c>
      <c r="BT2598" t="s">
        <v>11427</v>
      </c>
      <c r="BU2598" t="s">
        <v>11427</v>
      </c>
      <c r="BV2598" t="s">
        <v>11427</v>
      </c>
      <c r="BW2598" t="s">
        <v>11427</v>
      </c>
      <c r="BY2598" t="s">
        <v>11428</v>
      </c>
      <c r="CB2598" t="s">
        <v>11427</v>
      </c>
      <c r="CD2598">
        <v>496</v>
      </c>
      <c r="CE2598">
        <v>51</v>
      </c>
      <c r="CF2598">
        <v>547</v>
      </c>
      <c r="CG2598">
        <v>1</v>
      </c>
      <c r="CH2598">
        <v>30</v>
      </c>
      <c r="CI2598">
        <v>863</v>
      </c>
    </row>
    <row r="2599" spans="1:87">
      <c r="A2599">
        <v>120147003892</v>
      </c>
      <c r="B2599" t="s">
        <v>11490</v>
      </c>
      <c r="C2599" t="s">
        <v>21369</v>
      </c>
      <c r="D2599" t="s">
        <v>21512</v>
      </c>
      <c r="E2599" t="s">
        <v>21371</v>
      </c>
      <c r="F2599" t="s">
        <v>21513</v>
      </c>
      <c r="G2599" t="s">
        <v>21514</v>
      </c>
      <c r="H2599" t="s">
        <v>21387</v>
      </c>
      <c r="I2599" t="s">
        <v>11421</v>
      </c>
      <c r="J2599">
        <v>34772</v>
      </c>
      <c r="K2599" t="s">
        <v>11422</v>
      </c>
      <c r="L2599">
        <v>12</v>
      </c>
      <c r="M2599" t="s">
        <v>11461</v>
      </c>
      <c r="N2599">
        <v>8</v>
      </c>
      <c r="P2599">
        <v>0</v>
      </c>
      <c r="Q2599">
        <v>81</v>
      </c>
      <c r="R2599">
        <v>79</v>
      </c>
      <c r="S2599">
        <v>67</v>
      </c>
      <c r="T2599">
        <v>68</v>
      </c>
      <c r="U2599">
        <v>73</v>
      </c>
      <c r="V2599">
        <v>74</v>
      </c>
      <c r="W2599">
        <v>57</v>
      </c>
      <c r="X2599">
        <v>43</v>
      </c>
      <c r="Y2599">
        <v>50</v>
      </c>
      <c r="AD2599" t="s">
        <v>11424</v>
      </c>
      <c r="AE2599">
        <v>28.185500000000001</v>
      </c>
      <c r="AF2599">
        <v>-81.290599999999998</v>
      </c>
      <c r="AG2599" t="s">
        <v>21515</v>
      </c>
      <c r="AH2599">
        <v>49</v>
      </c>
      <c r="AI2599">
        <v>280</v>
      </c>
      <c r="AJ2599">
        <v>312</v>
      </c>
      <c r="AK2599">
        <v>2</v>
      </c>
      <c r="AL2599">
        <v>10</v>
      </c>
      <c r="AM2599">
        <v>62</v>
      </c>
      <c r="AN2599">
        <v>302</v>
      </c>
      <c r="AO2599">
        <v>191</v>
      </c>
      <c r="AP2599">
        <v>394</v>
      </c>
      <c r="AQ2599">
        <v>28</v>
      </c>
      <c r="AR2599">
        <v>422</v>
      </c>
      <c r="AS2599">
        <v>11.8</v>
      </c>
      <c r="AT2599">
        <v>50</v>
      </c>
      <c r="AU2599">
        <v>1201470</v>
      </c>
      <c r="AV2599">
        <v>3892</v>
      </c>
      <c r="AW2599" t="s">
        <v>21514</v>
      </c>
      <c r="AX2599" t="s">
        <v>21387</v>
      </c>
      <c r="AY2599" t="s">
        <v>11421</v>
      </c>
      <c r="AZ2599">
        <v>34772</v>
      </c>
      <c r="BA2599">
        <v>9132</v>
      </c>
      <c r="BB2599">
        <v>9132</v>
      </c>
      <c r="BC2599">
        <v>0</v>
      </c>
      <c r="BE2599">
        <v>12097</v>
      </c>
      <c r="BH2599" t="s">
        <v>11427</v>
      </c>
      <c r="BI2599" t="s">
        <v>11427</v>
      </c>
      <c r="BJ2599" t="s">
        <v>11428</v>
      </c>
      <c r="BK2599" t="s">
        <v>11428</v>
      </c>
      <c r="BL2599" t="s">
        <v>11428</v>
      </c>
      <c r="BM2599" t="s">
        <v>11428</v>
      </c>
      <c r="BN2599" t="s">
        <v>11428</v>
      </c>
      <c r="BO2599" t="s">
        <v>11428</v>
      </c>
      <c r="BP2599" t="s">
        <v>11428</v>
      </c>
      <c r="BQ2599" t="s">
        <v>11428</v>
      </c>
      <c r="BR2599" t="s">
        <v>11428</v>
      </c>
      <c r="BS2599" t="s">
        <v>11428</v>
      </c>
      <c r="BT2599" t="s">
        <v>11427</v>
      </c>
      <c r="BU2599" t="s">
        <v>11427</v>
      </c>
      <c r="BV2599" t="s">
        <v>11427</v>
      </c>
      <c r="BW2599" t="s">
        <v>11427</v>
      </c>
      <c r="BY2599" t="s">
        <v>11428</v>
      </c>
      <c r="CB2599" t="s">
        <v>11428</v>
      </c>
      <c r="CD2599">
        <v>394</v>
      </c>
      <c r="CE2599">
        <v>28</v>
      </c>
      <c r="CF2599">
        <v>422</v>
      </c>
      <c r="CG2599">
        <v>5</v>
      </c>
      <c r="CH2599">
        <v>20</v>
      </c>
      <c r="CI2599">
        <v>592</v>
      </c>
    </row>
    <row r="2600" spans="1:87">
      <c r="A2600">
        <v>120147004012</v>
      </c>
      <c r="B2600" t="s">
        <v>11490</v>
      </c>
      <c r="C2600" t="s">
        <v>21369</v>
      </c>
      <c r="D2600" t="s">
        <v>21516</v>
      </c>
      <c r="E2600" t="s">
        <v>21371</v>
      </c>
      <c r="F2600" t="s">
        <v>21517</v>
      </c>
      <c r="G2600" t="s">
        <v>21518</v>
      </c>
      <c r="H2600" t="s">
        <v>21374</v>
      </c>
      <c r="I2600" t="s">
        <v>11421</v>
      </c>
      <c r="J2600">
        <v>34746</v>
      </c>
      <c r="K2600" t="s">
        <v>11422</v>
      </c>
      <c r="L2600">
        <v>12</v>
      </c>
      <c r="M2600" t="s">
        <v>11461</v>
      </c>
      <c r="N2600">
        <v>8</v>
      </c>
      <c r="P2600">
        <v>1</v>
      </c>
      <c r="Q2600">
        <v>97</v>
      </c>
      <c r="R2600">
        <v>107</v>
      </c>
      <c r="S2600">
        <v>140</v>
      </c>
      <c r="T2600">
        <v>155</v>
      </c>
      <c r="U2600">
        <v>145</v>
      </c>
      <c r="V2600">
        <v>161</v>
      </c>
      <c r="W2600">
        <v>169</v>
      </c>
      <c r="X2600">
        <v>151</v>
      </c>
      <c r="Y2600">
        <v>170</v>
      </c>
      <c r="AD2600" t="s">
        <v>11424</v>
      </c>
      <c r="AE2600">
        <v>28.186199999999999</v>
      </c>
      <c r="AF2600">
        <v>-81.437200000000004</v>
      </c>
      <c r="AG2600" t="s">
        <v>21519</v>
      </c>
      <c r="AH2600">
        <v>49</v>
      </c>
      <c r="AI2600">
        <v>693</v>
      </c>
      <c r="AJ2600">
        <v>603</v>
      </c>
      <c r="AK2600">
        <v>3</v>
      </c>
      <c r="AL2600">
        <v>44</v>
      </c>
      <c r="AM2600">
        <v>223</v>
      </c>
      <c r="AN2600">
        <v>753</v>
      </c>
      <c r="AO2600">
        <v>243</v>
      </c>
      <c r="AP2600">
        <v>787</v>
      </c>
      <c r="AQ2600">
        <v>102</v>
      </c>
      <c r="AR2600">
        <v>889</v>
      </c>
      <c r="AS2600">
        <v>15.6</v>
      </c>
      <c r="AT2600">
        <v>83</v>
      </c>
      <c r="AU2600">
        <v>1201470</v>
      </c>
      <c r="AV2600">
        <v>4012</v>
      </c>
      <c r="AW2600" t="s">
        <v>21518</v>
      </c>
      <c r="AX2600" t="s">
        <v>21374</v>
      </c>
      <c r="AY2600" t="s">
        <v>11421</v>
      </c>
      <c r="AZ2600">
        <v>34746</v>
      </c>
      <c r="BA2600">
        <v>2935</v>
      </c>
      <c r="BB2600">
        <v>2935</v>
      </c>
      <c r="BC2600">
        <v>0</v>
      </c>
      <c r="BE2600">
        <v>12097</v>
      </c>
      <c r="BH2600" t="s">
        <v>11427</v>
      </c>
      <c r="BI2600" t="s">
        <v>11427</v>
      </c>
      <c r="BJ2600" t="s">
        <v>11428</v>
      </c>
      <c r="BK2600" t="s">
        <v>11428</v>
      </c>
      <c r="BL2600" t="s">
        <v>11428</v>
      </c>
      <c r="BM2600" t="s">
        <v>11428</v>
      </c>
      <c r="BN2600" t="s">
        <v>11428</v>
      </c>
      <c r="BO2600" t="s">
        <v>11428</v>
      </c>
      <c r="BP2600" t="s">
        <v>11428</v>
      </c>
      <c r="BQ2600" t="s">
        <v>11428</v>
      </c>
      <c r="BR2600" t="s">
        <v>11428</v>
      </c>
      <c r="BS2600" t="s">
        <v>11428</v>
      </c>
      <c r="BT2600" t="s">
        <v>11427</v>
      </c>
      <c r="BU2600" t="s">
        <v>11427</v>
      </c>
      <c r="BV2600" t="s">
        <v>11427</v>
      </c>
      <c r="BW2600" t="s">
        <v>11427</v>
      </c>
      <c r="BY2600" t="s">
        <v>11428</v>
      </c>
      <c r="CB2600" t="s">
        <v>11428</v>
      </c>
      <c r="CD2600">
        <v>787</v>
      </c>
      <c r="CE2600">
        <v>102</v>
      </c>
      <c r="CF2600">
        <v>889</v>
      </c>
      <c r="CG2600">
        <v>1</v>
      </c>
      <c r="CH2600">
        <v>29</v>
      </c>
      <c r="CI2600">
        <v>1296</v>
      </c>
    </row>
    <row r="2601" spans="1:87">
      <c r="A2601">
        <v>120147004398</v>
      </c>
      <c r="B2601" t="s">
        <v>11490</v>
      </c>
      <c r="C2601" t="s">
        <v>21369</v>
      </c>
      <c r="D2601" t="s">
        <v>21520</v>
      </c>
      <c r="E2601" t="s">
        <v>21371</v>
      </c>
      <c r="F2601" t="s">
        <v>21521</v>
      </c>
      <c r="G2601" t="s">
        <v>21522</v>
      </c>
      <c r="H2601" t="s">
        <v>21374</v>
      </c>
      <c r="I2601" t="s">
        <v>11421</v>
      </c>
      <c r="J2601">
        <v>34741</v>
      </c>
      <c r="K2601" t="s">
        <v>11422</v>
      </c>
      <c r="L2601">
        <v>12</v>
      </c>
      <c r="M2601" t="s">
        <v>11461</v>
      </c>
      <c r="N2601">
        <v>5</v>
      </c>
      <c r="P2601">
        <v>22</v>
      </c>
      <c r="Q2601">
        <v>122</v>
      </c>
      <c r="R2601">
        <v>129</v>
      </c>
      <c r="S2601">
        <v>156</v>
      </c>
      <c r="T2601">
        <v>176</v>
      </c>
      <c r="U2601">
        <v>155</v>
      </c>
      <c r="V2601">
        <v>126</v>
      </c>
      <c r="AD2601" t="s">
        <v>11424</v>
      </c>
      <c r="AE2601">
        <v>28.316400000000002</v>
      </c>
      <c r="AF2601">
        <v>-81.440899999999999</v>
      </c>
      <c r="AG2601" t="s">
        <v>21523</v>
      </c>
      <c r="AH2601">
        <v>49</v>
      </c>
      <c r="AI2601">
        <v>480</v>
      </c>
      <c r="AJ2601">
        <v>406</v>
      </c>
      <c r="AK2601">
        <v>0</v>
      </c>
      <c r="AL2601">
        <v>11</v>
      </c>
      <c r="AM2601">
        <v>66</v>
      </c>
      <c r="AN2601">
        <v>736</v>
      </c>
      <c r="AO2601">
        <v>59</v>
      </c>
      <c r="AP2601">
        <v>669</v>
      </c>
      <c r="AQ2601">
        <v>0</v>
      </c>
      <c r="AR2601">
        <v>669</v>
      </c>
      <c r="AS2601">
        <v>14.3</v>
      </c>
      <c r="AT2601">
        <v>62</v>
      </c>
      <c r="AU2601">
        <v>1201470</v>
      </c>
      <c r="AV2601">
        <v>4398</v>
      </c>
      <c r="AW2601" t="s">
        <v>21522</v>
      </c>
      <c r="AX2601" t="s">
        <v>21374</v>
      </c>
      <c r="AY2601" t="s">
        <v>11421</v>
      </c>
      <c r="AZ2601">
        <v>34741</v>
      </c>
      <c r="BA2601">
        <v>1532</v>
      </c>
      <c r="BB2601">
        <v>1532</v>
      </c>
      <c r="BC2601">
        <v>0</v>
      </c>
      <c r="BE2601">
        <v>12097</v>
      </c>
      <c r="BH2601" t="s">
        <v>11427</v>
      </c>
      <c r="BI2601" t="s">
        <v>11427</v>
      </c>
      <c r="BJ2601" t="s">
        <v>11428</v>
      </c>
      <c r="BK2601" t="s">
        <v>11428</v>
      </c>
      <c r="BL2601" t="s">
        <v>11428</v>
      </c>
      <c r="BM2601" t="s">
        <v>11428</v>
      </c>
      <c r="BN2601" t="s">
        <v>11428</v>
      </c>
      <c r="BO2601" t="s">
        <v>11428</v>
      </c>
      <c r="BP2601" t="s">
        <v>11428</v>
      </c>
      <c r="BQ2601" t="s">
        <v>11427</v>
      </c>
      <c r="BR2601" t="s">
        <v>11427</v>
      </c>
      <c r="BS2601" t="s">
        <v>11427</v>
      </c>
      <c r="BT2601" t="s">
        <v>11427</v>
      </c>
      <c r="BU2601" t="s">
        <v>11427</v>
      </c>
      <c r="BV2601" t="s">
        <v>11427</v>
      </c>
      <c r="BW2601" t="s">
        <v>11427</v>
      </c>
      <c r="BY2601" t="s">
        <v>11428</v>
      </c>
      <c r="CB2601" t="s">
        <v>11427</v>
      </c>
      <c r="CD2601">
        <v>669</v>
      </c>
      <c r="CE2601">
        <v>0</v>
      </c>
      <c r="CF2601">
        <v>669</v>
      </c>
      <c r="CG2601">
        <v>3</v>
      </c>
      <c r="CH2601">
        <v>11</v>
      </c>
      <c r="CI2601">
        <v>886</v>
      </c>
    </row>
    <row r="2602" spans="1:87">
      <c r="A2602">
        <v>120147004401</v>
      </c>
      <c r="B2602" t="s">
        <v>11490</v>
      </c>
      <c r="C2602" t="s">
        <v>21369</v>
      </c>
      <c r="D2602" t="s">
        <v>21524</v>
      </c>
      <c r="E2602" t="s">
        <v>21371</v>
      </c>
      <c r="F2602" t="s">
        <v>21525</v>
      </c>
      <c r="G2602" t="s">
        <v>21526</v>
      </c>
      <c r="H2602" t="s">
        <v>21527</v>
      </c>
      <c r="I2602" t="s">
        <v>11421</v>
      </c>
      <c r="J2602">
        <v>33897</v>
      </c>
      <c r="K2602" t="s">
        <v>11422</v>
      </c>
      <c r="L2602">
        <v>12</v>
      </c>
      <c r="M2602" t="s">
        <v>11423</v>
      </c>
      <c r="N2602">
        <v>5</v>
      </c>
      <c r="Q2602">
        <v>185</v>
      </c>
      <c r="R2602">
        <v>165</v>
      </c>
      <c r="S2602">
        <v>175</v>
      </c>
      <c r="T2602">
        <v>187</v>
      </c>
      <c r="U2602">
        <v>165</v>
      </c>
      <c r="V2602">
        <v>181</v>
      </c>
      <c r="AD2602" t="s">
        <v>11424</v>
      </c>
      <c r="AE2602">
        <v>28.295500000000001</v>
      </c>
      <c r="AF2602">
        <v>-81.651799999999994</v>
      </c>
      <c r="AG2602" t="s">
        <v>21528</v>
      </c>
      <c r="AH2602">
        <v>49</v>
      </c>
      <c r="AI2602">
        <v>473</v>
      </c>
      <c r="AJ2602">
        <v>585</v>
      </c>
      <c r="AK2602">
        <v>5</v>
      </c>
      <c r="AL2602">
        <v>23</v>
      </c>
      <c r="AM2602">
        <v>108</v>
      </c>
      <c r="AN2602">
        <v>522</v>
      </c>
      <c r="AO2602">
        <v>349</v>
      </c>
      <c r="AP2602">
        <v>598</v>
      </c>
      <c r="AQ2602">
        <v>71</v>
      </c>
      <c r="AR2602">
        <v>669</v>
      </c>
      <c r="AS2602">
        <v>15.3</v>
      </c>
      <c r="AT2602">
        <v>69</v>
      </c>
      <c r="AU2602">
        <v>1201470</v>
      </c>
      <c r="AV2602">
        <v>4401</v>
      </c>
      <c r="AW2602" t="s">
        <v>21526</v>
      </c>
      <c r="AX2602" t="s">
        <v>21527</v>
      </c>
      <c r="AY2602" t="s">
        <v>11421</v>
      </c>
      <c r="AZ2602">
        <v>33897</v>
      </c>
      <c r="BA2602">
        <v>6212</v>
      </c>
      <c r="BB2602">
        <v>6212</v>
      </c>
      <c r="BC2602">
        <v>0</v>
      </c>
      <c r="BE2602">
        <v>12097</v>
      </c>
      <c r="BH2602" t="s">
        <v>11427</v>
      </c>
      <c r="BI2602" t="s">
        <v>11427</v>
      </c>
      <c r="BJ2602" t="s">
        <v>11427</v>
      </c>
      <c r="BK2602" t="s">
        <v>11428</v>
      </c>
      <c r="BL2602" t="s">
        <v>11428</v>
      </c>
      <c r="BM2602" t="s">
        <v>11428</v>
      </c>
      <c r="BN2602" t="s">
        <v>11428</v>
      </c>
      <c r="BO2602" t="s">
        <v>11428</v>
      </c>
      <c r="BP2602" t="s">
        <v>11428</v>
      </c>
      <c r="BQ2602" t="s">
        <v>11427</v>
      </c>
      <c r="BR2602" t="s">
        <v>11427</v>
      </c>
      <c r="BS2602" t="s">
        <v>11427</v>
      </c>
      <c r="BT2602" t="s">
        <v>11427</v>
      </c>
      <c r="BU2602" t="s">
        <v>11427</v>
      </c>
      <c r="BV2602" t="s">
        <v>11427</v>
      </c>
      <c r="BW2602" t="s">
        <v>11427</v>
      </c>
      <c r="BY2602" t="s">
        <v>11428</v>
      </c>
      <c r="CB2602" t="s">
        <v>11428</v>
      </c>
      <c r="CD2602">
        <v>598</v>
      </c>
      <c r="CE2602">
        <v>71</v>
      </c>
      <c r="CF2602">
        <v>669</v>
      </c>
      <c r="CG2602">
        <v>2</v>
      </c>
      <c r="CH2602">
        <v>49</v>
      </c>
      <c r="CI2602">
        <v>1058</v>
      </c>
    </row>
    <row r="2603" spans="1:87">
      <c r="A2603">
        <v>120147004402</v>
      </c>
      <c r="B2603" t="s">
        <v>11490</v>
      </c>
      <c r="C2603" t="s">
        <v>21369</v>
      </c>
      <c r="D2603" t="s">
        <v>21529</v>
      </c>
      <c r="E2603" t="s">
        <v>21371</v>
      </c>
      <c r="F2603" t="s">
        <v>21530</v>
      </c>
      <c r="G2603" t="s">
        <v>21531</v>
      </c>
      <c r="H2603" t="s">
        <v>21374</v>
      </c>
      <c r="I2603" t="s">
        <v>11421</v>
      </c>
      <c r="J2603">
        <v>34744</v>
      </c>
      <c r="K2603" t="s">
        <v>11422</v>
      </c>
      <c r="L2603">
        <v>12</v>
      </c>
      <c r="M2603" t="s">
        <v>11461</v>
      </c>
      <c r="N2603">
        <v>8</v>
      </c>
      <c r="P2603">
        <v>0</v>
      </c>
      <c r="Q2603">
        <v>70</v>
      </c>
      <c r="R2603">
        <v>73</v>
      </c>
      <c r="S2603">
        <v>70</v>
      </c>
      <c r="T2603">
        <v>74</v>
      </c>
      <c r="U2603">
        <v>76</v>
      </c>
      <c r="V2603">
        <v>98</v>
      </c>
      <c r="W2603">
        <v>100</v>
      </c>
      <c r="X2603">
        <v>113</v>
      </c>
      <c r="Y2603">
        <v>102</v>
      </c>
      <c r="AD2603" t="s">
        <v>11424</v>
      </c>
      <c r="AE2603">
        <v>28.331199999999999</v>
      </c>
      <c r="AF2603">
        <v>-81.378200000000007</v>
      </c>
      <c r="AG2603" t="s">
        <v>21532</v>
      </c>
      <c r="AH2603">
        <v>49</v>
      </c>
      <c r="AI2603">
        <v>393</v>
      </c>
      <c r="AJ2603">
        <v>383</v>
      </c>
      <c r="AK2603">
        <v>4</v>
      </c>
      <c r="AL2603">
        <v>16</v>
      </c>
      <c r="AM2603">
        <v>71</v>
      </c>
      <c r="AN2603">
        <v>553</v>
      </c>
      <c r="AO2603">
        <v>111</v>
      </c>
      <c r="AP2603">
        <v>539</v>
      </c>
      <c r="AQ2603">
        <v>70</v>
      </c>
      <c r="AR2603">
        <v>609</v>
      </c>
      <c r="AS2603">
        <v>15.8</v>
      </c>
      <c r="AT2603">
        <v>49</v>
      </c>
      <c r="AU2603">
        <v>1201470</v>
      </c>
      <c r="AV2603">
        <v>4402</v>
      </c>
      <c r="AW2603" t="s">
        <v>21531</v>
      </c>
      <c r="AX2603" t="s">
        <v>21374</v>
      </c>
      <c r="AY2603" t="s">
        <v>11421</v>
      </c>
      <c r="AZ2603">
        <v>34744</v>
      </c>
      <c r="BA2603">
        <v>4073</v>
      </c>
      <c r="BB2603">
        <v>4073</v>
      </c>
      <c r="BC2603">
        <v>0</v>
      </c>
      <c r="BE2603">
        <v>12097</v>
      </c>
      <c r="BH2603" t="s">
        <v>11427</v>
      </c>
      <c r="BI2603" t="s">
        <v>11427</v>
      </c>
      <c r="BJ2603" t="s">
        <v>11428</v>
      </c>
      <c r="BK2603" t="s">
        <v>11428</v>
      </c>
      <c r="BL2603" t="s">
        <v>11428</v>
      </c>
      <c r="BM2603" t="s">
        <v>11428</v>
      </c>
      <c r="BN2603" t="s">
        <v>11428</v>
      </c>
      <c r="BO2603" t="s">
        <v>11428</v>
      </c>
      <c r="BP2603" t="s">
        <v>11428</v>
      </c>
      <c r="BQ2603" t="s">
        <v>11428</v>
      </c>
      <c r="BR2603" t="s">
        <v>11428</v>
      </c>
      <c r="BS2603" t="s">
        <v>11428</v>
      </c>
      <c r="BT2603" t="s">
        <v>11427</v>
      </c>
      <c r="BU2603" t="s">
        <v>11427</v>
      </c>
      <c r="BV2603" t="s">
        <v>11427</v>
      </c>
      <c r="BW2603" t="s">
        <v>11427</v>
      </c>
      <c r="BY2603" t="s">
        <v>11428</v>
      </c>
      <c r="CB2603" t="s">
        <v>11428</v>
      </c>
      <c r="CD2603">
        <v>539</v>
      </c>
      <c r="CE2603">
        <v>70</v>
      </c>
      <c r="CF2603">
        <v>609</v>
      </c>
      <c r="CG2603">
        <v>0</v>
      </c>
      <c r="CH2603">
        <v>21</v>
      </c>
      <c r="CI2603">
        <v>776</v>
      </c>
    </row>
    <row r="2604" spans="1:87">
      <c r="A2604">
        <v>120147005055</v>
      </c>
      <c r="B2604" t="s">
        <v>11490</v>
      </c>
      <c r="C2604" t="s">
        <v>21369</v>
      </c>
      <c r="D2604" t="s">
        <v>21533</v>
      </c>
      <c r="E2604" t="s">
        <v>21371</v>
      </c>
      <c r="F2604" t="s">
        <v>21534</v>
      </c>
      <c r="G2604" t="s">
        <v>21535</v>
      </c>
      <c r="H2604" t="s">
        <v>21374</v>
      </c>
      <c r="I2604" t="s">
        <v>11421</v>
      </c>
      <c r="J2604">
        <v>34741</v>
      </c>
      <c r="K2604" t="s">
        <v>11422</v>
      </c>
      <c r="L2604">
        <v>12</v>
      </c>
      <c r="M2604" t="s">
        <v>11461</v>
      </c>
      <c r="N2604">
        <v>5</v>
      </c>
      <c r="P2604">
        <v>2</v>
      </c>
      <c r="Q2604">
        <v>115</v>
      </c>
      <c r="R2604">
        <v>157</v>
      </c>
      <c r="S2604">
        <v>158</v>
      </c>
      <c r="T2604">
        <v>163</v>
      </c>
      <c r="U2604">
        <v>108</v>
      </c>
      <c r="V2604">
        <v>131</v>
      </c>
      <c r="AD2604" t="s">
        <v>11424</v>
      </c>
      <c r="AE2604">
        <v>28.332999999999998</v>
      </c>
      <c r="AF2604">
        <v>-81.436000000000007</v>
      </c>
      <c r="AG2604" t="s">
        <v>21536</v>
      </c>
      <c r="AH2604">
        <v>49</v>
      </c>
      <c r="AI2604">
        <v>408</v>
      </c>
      <c r="AJ2604">
        <v>426</v>
      </c>
      <c r="AK2604">
        <v>1</v>
      </c>
      <c r="AL2604">
        <v>42</v>
      </c>
      <c r="AM2604">
        <v>54</v>
      </c>
      <c r="AN2604">
        <v>613</v>
      </c>
      <c r="AO2604">
        <v>115</v>
      </c>
      <c r="AP2604">
        <v>486</v>
      </c>
      <c r="AQ2604">
        <v>0</v>
      </c>
      <c r="AR2604">
        <v>486</v>
      </c>
      <c r="AS2604">
        <v>14.6</v>
      </c>
      <c r="AT2604">
        <v>57</v>
      </c>
      <c r="AU2604">
        <v>1201470</v>
      </c>
      <c r="AV2604">
        <v>5055</v>
      </c>
      <c r="AW2604" t="s">
        <v>21535</v>
      </c>
      <c r="AX2604" t="s">
        <v>21374</v>
      </c>
      <c r="AY2604" t="s">
        <v>11421</v>
      </c>
      <c r="AZ2604">
        <v>34741</v>
      </c>
      <c r="BA2604">
        <v>7806</v>
      </c>
      <c r="BB2604">
        <v>7806</v>
      </c>
      <c r="BC2604">
        <v>0</v>
      </c>
      <c r="BE2604">
        <v>12097</v>
      </c>
      <c r="BH2604" t="s">
        <v>11427</v>
      </c>
      <c r="BI2604" t="s">
        <v>11427</v>
      </c>
      <c r="BJ2604" t="s">
        <v>11428</v>
      </c>
      <c r="BK2604" t="s">
        <v>11428</v>
      </c>
      <c r="BL2604" t="s">
        <v>11428</v>
      </c>
      <c r="BM2604" t="s">
        <v>11428</v>
      </c>
      <c r="BN2604" t="s">
        <v>11428</v>
      </c>
      <c r="BO2604" t="s">
        <v>11428</v>
      </c>
      <c r="BP2604" t="s">
        <v>11428</v>
      </c>
      <c r="BQ2604" t="s">
        <v>11427</v>
      </c>
      <c r="BR2604" t="s">
        <v>11427</v>
      </c>
      <c r="BS2604" t="s">
        <v>11427</v>
      </c>
      <c r="BT2604" t="s">
        <v>11427</v>
      </c>
      <c r="BU2604" t="s">
        <v>11427</v>
      </c>
      <c r="BV2604" t="s">
        <v>11427</v>
      </c>
      <c r="BW2604" t="s">
        <v>11427</v>
      </c>
      <c r="BY2604" t="s">
        <v>11428</v>
      </c>
      <c r="CB2604" t="s">
        <v>11427</v>
      </c>
      <c r="CD2604">
        <v>486</v>
      </c>
      <c r="CE2604">
        <v>0</v>
      </c>
      <c r="CF2604">
        <v>486</v>
      </c>
      <c r="CG2604">
        <v>1</v>
      </c>
      <c r="CH2604">
        <v>8</v>
      </c>
      <c r="CI2604">
        <v>834</v>
      </c>
    </row>
    <row r="2605" spans="1:87">
      <c r="A2605">
        <v>120147005655</v>
      </c>
      <c r="B2605" t="s">
        <v>11490</v>
      </c>
      <c r="C2605" t="s">
        <v>21369</v>
      </c>
      <c r="D2605" t="s">
        <v>21537</v>
      </c>
      <c r="E2605" t="s">
        <v>21371</v>
      </c>
      <c r="F2605" t="s">
        <v>21538</v>
      </c>
      <c r="G2605" t="s">
        <v>21539</v>
      </c>
      <c r="H2605" t="s">
        <v>21374</v>
      </c>
      <c r="I2605" t="s">
        <v>11421</v>
      </c>
      <c r="J2605">
        <v>34759</v>
      </c>
      <c r="K2605" t="s">
        <v>11422</v>
      </c>
      <c r="L2605">
        <v>12</v>
      </c>
      <c r="M2605" t="s">
        <v>11461</v>
      </c>
      <c r="N2605">
        <v>5</v>
      </c>
      <c r="P2605">
        <v>29</v>
      </c>
      <c r="Q2605">
        <v>96</v>
      </c>
      <c r="R2605">
        <v>121</v>
      </c>
      <c r="S2605">
        <v>111</v>
      </c>
      <c r="T2605">
        <v>124</v>
      </c>
      <c r="U2605">
        <v>120</v>
      </c>
      <c r="V2605">
        <v>121</v>
      </c>
      <c r="AD2605" t="s">
        <v>11424</v>
      </c>
      <c r="AE2605">
        <v>28.110499999999998</v>
      </c>
      <c r="AF2605">
        <v>-81.454800000000006</v>
      </c>
      <c r="AG2605" t="s">
        <v>21540</v>
      </c>
      <c r="AH2605">
        <v>49</v>
      </c>
      <c r="AI2605">
        <v>381</v>
      </c>
      <c r="AJ2605">
        <v>341</v>
      </c>
      <c r="AK2605">
        <v>5</v>
      </c>
      <c r="AL2605">
        <v>12</v>
      </c>
      <c r="AM2605">
        <v>151</v>
      </c>
      <c r="AN2605">
        <v>473</v>
      </c>
      <c r="AO2605">
        <v>69</v>
      </c>
      <c r="AP2605">
        <v>452</v>
      </c>
      <c r="AQ2605">
        <v>0</v>
      </c>
      <c r="AR2605">
        <v>452</v>
      </c>
      <c r="AS2605">
        <v>15</v>
      </c>
      <c r="AT2605">
        <v>48</v>
      </c>
      <c r="AU2605">
        <v>1201470</v>
      </c>
      <c r="AV2605">
        <v>5655</v>
      </c>
      <c r="AW2605" t="s">
        <v>21539</v>
      </c>
      <c r="AX2605" t="s">
        <v>21374</v>
      </c>
      <c r="AY2605" t="s">
        <v>11421</v>
      </c>
      <c r="AZ2605">
        <v>34759</v>
      </c>
      <c r="BA2605">
        <v>3864</v>
      </c>
      <c r="BB2605">
        <v>3864</v>
      </c>
      <c r="BC2605">
        <v>0</v>
      </c>
      <c r="BE2605">
        <v>12097</v>
      </c>
      <c r="BH2605" t="s">
        <v>11427</v>
      </c>
      <c r="BI2605" t="s">
        <v>11427</v>
      </c>
      <c r="BJ2605" t="s">
        <v>11428</v>
      </c>
      <c r="BK2605" t="s">
        <v>11428</v>
      </c>
      <c r="BL2605" t="s">
        <v>11428</v>
      </c>
      <c r="BM2605" t="s">
        <v>11428</v>
      </c>
      <c r="BN2605" t="s">
        <v>11428</v>
      </c>
      <c r="BO2605" t="s">
        <v>11428</v>
      </c>
      <c r="BP2605" t="s">
        <v>11428</v>
      </c>
      <c r="BQ2605" t="s">
        <v>11427</v>
      </c>
      <c r="BR2605" t="s">
        <v>11427</v>
      </c>
      <c r="BS2605" t="s">
        <v>11427</v>
      </c>
      <c r="BT2605" t="s">
        <v>11427</v>
      </c>
      <c r="BU2605" t="s">
        <v>11427</v>
      </c>
      <c r="BV2605" t="s">
        <v>11427</v>
      </c>
      <c r="BW2605" t="s">
        <v>11427</v>
      </c>
      <c r="BY2605" t="s">
        <v>11428</v>
      </c>
      <c r="CB2605" t="s">
        <v>11427</v>
      </c>
      <c r="CD2605">
        <v>452</v>
      </c>
      <c r="CE2605">
        <v>0</v>
      </c>
      <c r="CF2605">
        <v>452</v>
      </c>
      <c r="CG2605">
        <v>2</v>
      </c>
      <c r="CH2605">
        <v>10</v>
      </c>
      <c r="CI2605">
        <v>722</v>
      </c>
    </row>
    <row r="2606" spans="1:87">
      <c r="A2606">
        <v>120147005656</v>
      </c>
      <c r="B2606" t="s">
        <v>11490</v>
      </c>
      <c r="C2606" t="s">
        <v>21369</v>
      </c>
      <c r="D2606" t="s">
        <v>12199</v>
      </c>
      <c r="E2606" t="s">
        <v>21371</v>
      </c>
      <c r="F2606" t="s">
        <v>21541</v>
      </c>
      <c r="G2606" t="s">
        <v>21542</v>
      </c>
      <c r="H2606" t="s">
        <v>21374</v>
      </c>
      <c r="I2606" t="s">
        <v>11421</v>
      </c>
      <c r="J2606">
        <v>34746</v>
      </c>
      <c r="K2606" t="s">
        <v>11422</v>
      </c>
      <c r="L2606">
        <v>12</v>
      </c>
      <c r="M2606" t="s">
        <v>11461</v>
      </c>
      <c r="N2606">
        <v>5</v>
      </c>
      <c r="P2606">
        <v>17</v>
      </c>
      <c r="Q2606">
        <v>125</v>
      </c>
      <c r="R2606">
        <v>129</v>
      </c>
      <c r="S2606">
        <v>131</v>
      </c>
      <c r="T2606">
        <v>169</v>
      </c>
      <c r="U2606">
        <v>142</v>
      </c>
      <c r="V2606">
        <v>165</v>
      </c>
      <c r="AD2606" t="s">
        <v>11424</v>
      </c>
      <c r="AE2606">
        <v>28.248100000000001</v>
      </c>
      <c r="AF2606">
        <v>-81.460999999999999</v>
      </c>
      <c r="AG2606" t="s">
        <v>21543</v>
      </c>
      <c r="AH2606">
        <v>49</v>
      </c>
      <c r="AI2606">
        <v>463</v>
      </c>
      <c r="AJ2606">
        <v>415</v>
      </c>
      <c r="AK2606">
        <v>0</v>
      </c>
      <c r="AL2606">
        <v>42</v>
      </c>
      <c r="AM2606">
        <v>122</v>
      </c>
      <c r="AN2606">
        <v>462</v>
      </c>
      <c r="AO2606">
        <v>223</v>
      </c>
      <c r="AP2606">
        <v>446</v>
      </c>
      <c r="AQ2606">
        <v>0</v>
      </c>
      <c r="AR2606">
        <v>446</v>
      </c>
      <c r="AS2606">
        <v>13.9</v>
      </c>
      <c r="AT2606">
        <v>63</v>
      </c>
      <c r="AU2606">
        <v>1201470</v>
      </c>
      <c r="AV2606">
        <v>5656</v>
      </c>
      <c r="AW2606" t="s">
        <v>21542</v>
      </c>
      <c r="AX2606" t="s">
        <v>21374</v>
      </c>
      <c r="AY2606" t="s">
        <v>11421</v>
      </c>
      <c r="AZ2606">
        <v>34746</v>
      </c>
      <c r="BA2606">
        <v>4054</v>
      </c>
      <c r="BB2606">
        <v>4054</v>
      </c>
      <c r="BC2606">
        <v>0</v>
      </c>
      <c r="BE2606">
        <v>12097</v>
      </c>
      <c r="BH2606" t="s">
        <v>11427</v>
      </c>
      <c r="BI2606" t="s">
        <v>11427</v>
      </c>
      <c r="BJ2606" t="s">
        <v>11428</v>
      </c>
      <c r="BK2606" t="s">
        <v>11428</v>
      </c>
      <c r="BL2606" t="s">
        <v>11428</v>
      </c>
      <c r="BM2606" t="s">
        <v>11428</v>
      </c>
      <c r="BN2606" t="s">
        <v>11428</v>
      </c>
      <c r="BO2606" t="s">
        <v>11428</v>
      </c>
      <c r="BP2606" t="s">
        <v>11428</v>
      </c>
      <c r="BQ2606" t="s">
        <v>11427</v>
      </c>
      <c r="BR2606" t="s">
        <v>11427</v>
      </c>
      <c r="BS2606" t="s">
        <v>11427</v>
      </c>
      <c r="BT2606" t="s">
        <v>11427</v>
      </c>
      <c r="BU2606" t="s">
        <v>11427</v>
      </c>
      <c r="BV2606" t="s">
        <v>11427</v>
      </c>
      <c r="BW2606" t="s">
        <v>11427</v>
      </c>
      <c r="BY2606" t="s">
        <v>11428</v>
      </c>
      <c r="CB2606" t="s">
        <v>11427</v>
      </c>
      <c r="CD2606">
        <v>446</v>
      </c>
      <c r="CE2606">
        <v>0</v>
      </c>
      <c r="CF2606">
        <v>446</v>
      </c>
      <c r="CG2606">
        <v>3</v>
      </c>
      <c r="CH2606">
        <v>26</v>
      </c>
      <c r="CI2606">
        <v>878</v>
      </c>
    </row>
    <row r="2607" spans="1:87">
      <c r="A2607">
        <v>120147007373</v>
      </c>
      <c r="B2607" t="s">
        <v>11490</v>
      </c>
      <c r="C2607" t="s">
        <v>21369</v>
      </c>
      <c r="D2607" t="s">
        <v>21544</v>
      </c>
      <c r="E2607" t="s">
        <v>21371</v>
      </c>
      <c r="F2607" t="s">
        <v>21545</v>
      </c>
      <c r="G2607" t="s">
        <v>21546</v>
      </c>
      <c r="H2607" t="s">
        <v>21387</v>
      </c>
      <c r="I2607" t="s">
        <v>11421</v>
      </c>
      <c r="J2607">
        <v>34769</v>
      </c>
      <c r="K2607" t="s">
        <v>11422</v>
      </c>
      <c r="L2607">
        <v>12</v>
      </c>
      <c r="M2607" t="s">
        <v>11461</v>
      </c>
      <c r="N2607">
        <v>5</v>
      </c>
      <c r="P2607">
        <v>23</v>
      </c>
      <c r="Q2607">
        <v>145</v>
      </c>
      <c r="R2607">
        <v>153</v>
      </c>
      <c r="S2607">
        <v>152</v>
      </c>
      <c r="T2607">
        <v>174</v>
      </c>
      <c r="U2607">
        <v>172</v>
      </c>
      <c r="V2607">
        <v>161</v>
      </c>
      <c r="AD2607" t="s">
        <v>11424</v>
      </c>
      <c r="AE2607">
        <v>28.2468</v>
      </c>
      <c r="AF2607">
        <v>-81.326899999999995</v>
      </c>
      <c r="AG2607" t="s">
        <v>21547</v>
      </c>
      <c r="AH2607">
        <v>49</v>
      </c>
      <c r="AI2607">
        <v>504</v>
      </c>
      <c r="AJ2607">
        <v>476</v>
      </c>
      <c r="AK2607">
        <v>5</v>
      </c>
      <c r="AL2607">
        <v>15</v>
      </c>
      <c r="AM2607">
        <v>59</v>
      </c>
      <c r="AN2607">
        <v>652</v>
      </c>
      <c r="AO2607">
        <v>218</v>
      </c>
      <c r="AP2607">
        <v>573</v>
      </c>
      <c r="AQ2607">
        <v>0</v>
      </c>
      <c r="AR2607">
        <v>573</v>
      </c>
      <c r="AS2607">
        <v>14.6</v>
      </c>
      <c r="AT2607">
        <v>67</v>
      </c>
      <c r="AU2607">
        <v>1201470</v>
      </c>
      <c r="AV2607">
        <v>7373</v>
      </c>
      <c r="AW2607" t="s">
        <v>21546</v>
      </c>
      <c r="AX2607" t="s">
        <v>21387</v>
      </c>
      <c r="AY2607" t="s">
        <v>11421</v>
      </c>
      <c r="AZ2607">
        <v>34769</v>
      </c>
      <c r="BA2607">
        <v>7066</v>
      </c>
      <c r="BB2607">
        <v>7066</v>
      </c>
      <c r="BC2607">
        <v>0</v>
      </c>
      <c r="BE2607">
        <v>12097</v>
      </c>
      <c r="BH2607" t="s">
        <v>11427</v>
      </c>
      <c r="BI2607" t="s">
        <v>11427</v>
      </c>
      <c r="BJ2607" t="s">
        <v>11428</v>
      </c>
      <c r="BK2607" t="s">
        <v>11428</v>
      </c>
      <c r="BL2607" t="s">
        <v>11428</v>
      </c>
      <c r="BM2607" t="s">
        <v>11428</v>
      </c>
      <c r="BN2607" t="s">
        <v>11428</v>
      </c>
      <c r="BO2607" t="s">
        <v>11428</v>
      </c>
      <c r="BP2607" t="s">
        <v>11428</v>
      </c>
      <c r="BQ2607" t="s">
        <v>11427</v>
      </c>
      <c r="BR2607" t="s">
        <v>11427</v>
      </c>
      <c r="BS2607" t="s">
        <v>11427</v>
      </c>
      <c r="BT2607" t="s">
        <v>11427</v>
      </c>
      <c r="BU2607" t="s">
        <v>11427</v>
      </c>
      <c r="BV2607" t="s">
        <v>11427</v>
      </c>
      <c r="BW2607" t="s">
        <v>11427</v>
      </c>
      <c r="BY2607" t="s">
        <v>11428</v>
      </c>
      <c r="CB2607" t="s">
        <v>11427</v>
      </c>
      <c r="CD2607">
        <v>573</v>
      </c>
      <c r="CE2607">
        <v>0</v>
      </c>
      <c r="CF2607">
        <v>573</v>
      </c>
      <c r="CG2607">
        <v>4</v>
      </c>
      <c r="CH2607">
        <v>27</v>
      </c>
      <c r="CI2607">
        <v>980</v>
      </c>
    </row>
    <row r="2608" spans="1:87">
      <c r="A2608">
        <v>120147007498</v>
      </c>
      <c r="B2608" t="s">
        <v>11490</v>
      </c>
      <c r="C2608" t="s">
        <v>21369</v>
      </c>
      <c r="D2608" t="s">
        <v>21548</v>
      </c>
      <c r="E2608" t="s">
        <v>21371</v>
      </c>
      <c r="F2608" t="s">
        <v>21549</v>
      </c>
      <c r="G2608" t="s">
        <v>21550</v>
      </c>
      <c r="H2608" t="s">
        <v>21387</v>
      </c>
      <c r="I2608" t="s">
        <v>11421</v>
      </c>
      <c r="J2608">
        <v>34771</v>
      </c>
      <c r="K2608" t="s">
        <v>11422</v>
      </c>
      <c r="L2608">
        <v>12</v>
      </c>
      <c r="M2608" t="s">
        <v>11461</v>
      </c>
      <c r="N2608">
        <v>5</v>
      </c>
      <c r="P2608">
        <v>45</v>
      </c>
      <c r="Q2608">
        <v>116</v>
      </c>
      <c r="R2608">
        <v>148</v>
      </c>
      <c r="S2608">
        <v>130</v>
      </c>
      <c r="T2608">
        <v>158</v>
      </c>
      <c r="U2608">
        <v>139</v>
      </c>
      <c r="V2608">
        <v>138</v>
      </c>
      <c r="AD2608" t="s">
        <v>11424</v>
      </c>
      <c r="AE2608">
        <v>28.326000000000001</v>
      </c>
      <c r="AF2608">
        <v>-81.233999999999995</v>
      </c>
      <c r="AG2608" t="s">
        <v>21551</v>
      </c>
      <c r="AH2608">
        <v>49</v>
      </c>
      <c r="AI2608">
        <v>463</v>
      </c>
      <c r="AJ2608">
        <v>411</v>
      </c>
      <c r="AK2608">
        <v>1</v>
      </c>
      <c r="AL2608">
        <v>18</v>
      </c>
      <c r="AM2608">
        <v>44</v>
      </c>
      <c r="AN2608">
        <v>261</v>
      </c>
      <c r="AO2608">
        <v>527</v>
      </c>
      <c r="AP2608">
        <v>343</v>
      </c>
      <c r="AQ2608">
        <v>37</v>
      </c>
      <c r="AR2608">
        <v>380</v>
      </c>
      <c r="AS2608">
        <v>15.9</v>
      </c>
      <c r="AT2608">
        <v>55</v>
      </c>
      <c r="AU2608">
        <v>1201470</v>
      </c>
      <c r="AV2608">
        <v>7498</v>
      </c>
      <c r="AW2608" t="s">
        <v>21550</v>
      </c>
      <c r="AX2608" t="s">
        <v>21387</v>
      </c>
      <c r="AY2608" t="s">
        <v>11421</v>
      </c>
      <c r="AZ2608">
        <v>34771</v>
      </c>
      <c r="BA2608">
        <v>8738</v>
      </c>
      <c r="BB2608">
        <v>8738</v>
      </c>
      <c r="BC2608">
        <v>0</v>
      </c>
      <c r="BE2608">
        <v>12097</v>
      </c>
      <c r="BH2608" t="s">
        <v>11427</v>
      </c>
      <c r="BI2608" t="s">
        <v>11427</v>
      </c>
      <c r="BJ2608" t="s">
        <v>11428</v>
      </c>
      <c r="BK2608" t="s">
        <v>11428</v>
      </c>
      <c r="BL2608" t="s">
        <v>11428</v>
      </c>
      <c r="BM2608" t="s">
        <v>11428</v>
      </c>
      <c r="BN2608" t="s">
        <v>11428</v>
      </c>
      <c r="BO2608" t="s">
        <v>11428</v>
      </c>
      <c r="BP2608" t="s">
        <v>11428</v>
      </c>
      <c r="BQ2608" t="s">
        <v>11427</v>
      </c>
      <c r="BR2608" t="s">
        <v>11427</v>
      </c>
      <c r="BS2608" t="s">
        <v>11427</v>
      </c>
      <c r="BT2608" t="s">
        <v>11427</v>
      </c>
      <c r="BU2608" t="s">
        <v>11427</v>
      </c>
      <c r="BV2608" t="s">
        <v>11427</v>
      </c>
      <c r="BW2608" t="s">
        <v>11427</v>
      </c>
      <c r="BY2608" t="s">
        <v>11428</v>
      </c>
      <c r="CB2608" t="s">
        <v>11427</v>
      </c>
      <c r="CD2608">
        <v>343</v>
      </c>
      <c r="CE2608">
        <v>37</v>
      </c>
      <c r="CF2608">
        <v>380</v>
      </c>
      <c r="CG2608">
        <v>0</v>
      </c>
      <c r="CH2608">
        <v>23</v>
      </c>
      <c r="CI2608">
        <v>874</v>
      </c>
    </row>
    <row r="2609" spans="1:87">
      <c r="A2609">
        <v>120147007621</v>
      </c>
      <c r="B2609" t="s">
        <v>11490</v>
      </c>
      <c r="C2609" t="s">
        <v>21369</v>
      </c>
      <c r="D2609" t="s">
        <v>21552</v>
      </c>
      <c r="E2609" t="s">
        <v>21371</v>
      </c>
      <c r="F2609" t="s">
        <v>21553</v>
      </c>
      <c r="G2609" t="s">
        <v>21554</v>
      </c>
      <c r="H2609" t="s">
        <v>21374</v>
      </c>
      <c r="I2609" t="s">
        <v>11421</v>
      </c>
      <c r="J2609">
        <v>34758</v>
      </c>
      <c r="K2609" t="s">
        <v>11422</v>
      </c>
      <c r="L2609">
        <v>12</v>
      </c>
      <c r="M2609" t="s">
        <v>11461</v>
      </c>
      <c r="N2609">
        <v>5</v>
      </c>
      <c r="P2609">
        <v>78</v>
      </c>
      <c r="Q2609">
        <v>102</v>
      </c>
      <c r="R2609">
        <v>96</v>
      </c>
      <c r="S2609">
        <v>114</v>
      </c>
      <c r="T2609">
        <v>129</v>
      </c>
      <c r="U2609">
        <v>120</v>
      </c>
      <c r="V2609">
        <v>124</v>
      </c>
      <c r="AD2609" t="s">
        <v>11424</v>
      </c>
      <c r="AE2609">
        <v>28.155200000000001</v>
      </c>
      <c r="AF2609">
        <v>-81.486800000000002</v>
      </c>
      <c r="AG2609" t="s">
        <v>21555</v>
      </c>
      <c r="AH2609">
        <v>49</v>
      </c>
      <c r="AI2609">
        <v>388</v>
      </c>
      <c r="AJ2609">
        <v>375</v>
      </c>
      <c r="AK2609">
        <v>3</v>
      </c>
      <c r="AL2609">
        <v>10</v>
      </c>
      <c r="AM2609">
        <v>200</v>
      </c>
      <c r="AN2609">
        <v>456</v>
      </c>
      <c r="AO2609">
        <v>73</v>
      </c>
      <c r="AP2609">
        <v>546</v>
      </c>
      <c r="AQ2609">
        <v>0</v>
      </c>
      <c r="AR2609">
        <v>546</v>
      </c>
      <c r="AS2609">
        <v>17</v>
      </c>
      <c r="AT2609">
        <v>45</v>
      </c>
      <c r="AU2609">
        <v>1201470</v>
      </c>
      <c r="AV2609">
        <v>7621</v>
      </c>
      <c r="AW2609" t="s">
        <v>21554</v>
      </c>
      <c r="AX2609" t="s">
        <v>21374</v>
      </c>
      <c r="AY2609" t="s">
        <v>11421</v>
      </c>
      <c r="AZ2609">
        <v>34758</v>
      </c>
      <c r="BC2609">
        <v>0</v>
      </c>
      <c r="BE2609">
        <v>12097</v>
      </c>
      <c r="BH2609" t="s">
        <v>11427</v>
      </c>
      <c r="BI2609" t="s">
        <v>11427</v>
      </c>
      <c r="BJ2609" t="s">
        <v>11428</v>
      </c>
      <c r="BK2609" t="s">
        <v>11428</v>
      </c>
      <c r="BL2609" t="s">
        <v>11428</v>
      </c>
      <c r="BM2609" t="s">
        <v>11428</v>
      </c>
      <c r="BN2609" t="s">
        <v>11428</v>
      </c>
      <c r="BO2609" t="s">
        <v>11428</v>
      </c>
      <c r="BP2609" t="s">
        <v>11428</v>
      </c>
      <c r="BQ2609" t="s">
        <v>11427</v>
      </c>
      <c r="BR2609" t="s">
        <v>11427</v>
      </c>
      <c r="BS2609" t="s">
        <v>11427</v>
      </c>
      <c r="BT2609" t="s">
        <v>11427</v>
      </c>
      <c r="BU2609" t="s">
        <v>11427</v>
      </c>
      <c r="BV2609" t="s">
        <v>11427</v>
      </c>
      <c r="BW2609" t="s">
        <v>11427</v>
      </c>
      <c r="BY2609" t="s">
        <v>11428</v>
      </c>
      <c r="CB2609" t="s">
        <v>11427</v>
      </c>
      <c r="CD2609">
        <v>546</v>
      </c>
      <c r="CE2609">
        <v>0</v>
      </c>
      <c r="CF2609">
        <v>546</v>
      </c>
      <c r="CG2609">
        <v>1</v>
      </c>
      <c r="CH2609">
        <v>20</v>
      </c>
      <c r="CI2609">
        <v>763</v>
      </c>
    </row>
    <row r="2610" spans="1:87">
      <c r="A2610">
        <v>120147007628</v>
      </c>
      <c r="B2610" t="s">
        <v>11490</v>
      </c>
      <c r="C2610" t="s">
        <v>21369</v>
      </c>
      <c r="D2610" t="s">
        <v>21556</v>
      </c>
      <c r="E2610" t="s">
        <v>21371</v>
      </c>
      <c r="F2610" t="s">
        <v>21557</v>
      </c>
      <c r="G2610" t="s">
        <v>21558</v>
      </c>
      <c r="H2610" t="s">
        <v>21374</v>
      </c>
      <c r="I2610" t="s">
        <v>11421</v>
      </c>
      <c r="J2610">
        <v>34747</v>
      </c>
      <c r="K2610" t="s">
        <v>11422</v>
      </c>
      <c r="L2610">
        <v>12</v>
      </c>
      <c r="M2610" t="s">
        <v>11461</v>
      </c>
      <c r="N2610">
        <v>8</v>
      </c>
      <c r="P2610">
        <v>40</v>
      </c>
      <c r="Q2610">
        <v>149</v>
      </c>
      <c r="R2610">
        <v>152</v>
      </c>
      <c r="S2610">
        <v>162</v>
      </c>
      <c r="T2610">
        <v>191</v>
      </c>
      <c r="U2610">
        <v>161</v>
      </c>
      <c r="V2610">
        <v>176</v>
      </c>
      <c r="W2610">
        <v>167</v>
      </c>
      <c r="X2610">
        <v>174</v>
      </c>
      <c r="Y2610">
        <v>184</v>
      </c>
      <c r="AD2610" t="s">
        <v>11424</v>
      </c>
      <c r="AE2610">
        <v>28.3184</v>
      </c>
      <c r="AF2610">
        <v>-81.647099999999995</v>
      </c>
      <c r="AG2610" t="s">
        <v>21559</v>
      </c>
      <c r="AH2610">
        <v>49</v>
      </c>
      <c r="AI2610">
        <v>826</v>
      </c>
      <c r="AJ2610">
        <v>730</v>
      </c>
      <c r="AK2610">
        <v>6</v>
      </c>
      <c r="AL2610">
        <v>13</v>
      </c>
      <c r="AM2610">
        <v>153</v>
      </c>
      <c r="AN2610">
        <v>869</v>
      </c>
      <c r="AO2610">
        <v>446</v>
      </c>
      <c r="AP2610">
        <v>952</v>
      </c>
      <c r="AQ2610">
        <v>0</v>
      </c>
      <c r="AR2610">
        <v>952</v>
      </c>
      <c r="AS2610">
        <v>15.9</v>
      </c>
      <c r="AT2610">
        <v>98</v>
      </c>
      <c r="AU2610">
        <v>1201470</v>
      </c>
      <c r="AV2610">
        <v>7628</v>
      </c>
      <c r="AW2610" t="s">
        <v>21558</v>
      </c>
      <c r="AX2610" t="s">
        <v>21374</v>
      </c>
      <c r="AY2610" t="s">
        <v>11421</v>
      </c>
      <c r="AZ2610">
        <v>34747</v>
      </c>
      <c r="BA2610">
        <v>1595</v>
      </c>
      <c r="BB2610">
        <v>1595</v>
      </c>
      <c r="BC2610">
        <v>0</v>
      </c>
      <c r="BE2610">
        <v>12097</v>
      </c>
      <c r="BH2610" t="s">
        <v>11427</v>
      </c>
      <c r="BI2610" t="s">
        <v>11427</v>
      </c>
      <c r="BJ2610" t="s">
        <v>11428</v>
      </c>
      <c r="BK2610" t="s">
        <v>11428</v>
      </c>
      <c r="BL2610" t="s">
        <v>11428</v>
      </c>
      <c r="BM2610" t="s">
        <v>11428</v>
      </c>
      <c r="BN2610" t="s">
        <v>11428</v>
      </c>
      <c r="BO2610" t="s">
        <v>11428</v>
      </c>
      <c r="BP2610" t="s">
        <v>11428</v>
      </c>
      <c r="BQ2610" t="s">
        <v>11428</v>
      </c>
      <c r="BR2610" t="s">
        <v>11428</v>
      </c>
      <c r="BS2610" t="s">
        <v>11428</v>
      </c>
      <c r="BT2610" t="s">
        <v>11427</v>
      </c>
      <c r="BU2610" t="s">
        <v>11427</v>
      </c>
      <c r="BV2610" t="s">
        <v>11427</v>
      </c>
      <c r="BW2610" t="s">
        <v>11427</v>
      </c>
      <c r="BY2610" t="s">
        <v>11428</v>
      </c>
      <c r="CB2610" t="s">
        <v>11427</v>
      </c>
      <c r="CD2610">
        <v>952</v>
      </c>
      <c r="CE2610">
        <v>0</v>
      </c>
      <c r="CF2610">
        <v>952</v>
      </c>
      <c r="CG2610">
        <v>9</v>
      </c>
      <c r="CH2610">
        <v>60</v>
      </c>
      <c r="CI2610">
        <v>1556</v>
      </c>
    </row>
    <row r="2611" spans="1:87">
      <c r="A2611">
        <v>120147007630</v>
      </c>
      <c r="B2611" t="s">
        <v>11490</v>
      </c>
      <c r="C2611" t="s">
        <v>21369</v>
      </c>
      <c r="D2611" t="s">
        <v>21560</v>
      </c>
      <c r="E2611" t="s">
        <v>21371</v>
      </c>
      <c r="F2611" t="s">
        <v>21561</v>
      </c>
      <c r="G2611" t="s">
        <v>21562</v>
      </c>
      <c r="H2611" t="s">
        <v>21563</v>
      </c>
      <c r="I2611" t="s">
        <v>11421</v>
      </c>
      <c r="J2611">
        <v>34773</v>
      </c>
      <c r="K2611" t="s">
        <v>11422</v>
      </c>
      <c r="L2611">
        <v>12</v>
      </c>
      <c r="M2611" t="s">
        <v>11461</v>
      </c>
      <c r="N2611">
        <v>8</v>
      </c>
      <c r="P2611">
        <v>1</v>
      </c>
      <c r="Q2611">
        <v>112</v>
      </c>
      <c r="R2611">
        <v>118</v>
      </c>
      <c r="S2611">
        <v>132</v>
      </c>
      <c r="T2611">
        <v>114</v>
      </c>
      <c r="U2611">
        <v>141</v>
      </c>
      <c r="V2611">
        <v>122</v>
      </c>
      <c r="W2611">
        <v>56</v>
      </c>
      <c r="X2611">
        <v>53</v>
      </c>
      <c r="Y2611">
        <v>45</v>
      </c>
      <c r="AD2611" t="s">
        <v>11424</v>
      </c>
      <c r="AE2611">
        <v>28.201499999999999</v>
      </c>
      <c r="AF2611">
        <v>-81.153999999999996</v>
      </c>
      <c r="AG2611" t="s">
        <v>21564</v>
      </c>
      <c r="AH2611">
        <v>49</v>
      </c>
      <c r="AI2611">
        <v>454</v>
      </c>
      <c r="AJ2611">
        <v>440</v>
      </c>
      <c r="AK2611">
        <v>1</v>
      </c>
      <c r="AL2611">
        <v>9</v>
      </c>
      <c r="AM2611">
        <v>18</v>
      </c>
      <c r="AN2611">
        <v>143</v>
      </c>
      <c r="AO2611">
        <v>707</v>
      </c>
      <c r="AP2611">
        <v>299</v>
      </c>
      <c r="AQ2611">
        <v>22</v>
      </c>
      <c r="AR2611">
        <v>321</v>
      </c>
      <c r="AS2611">
        <v>15.4</v>
      </c>
      <c r="AT2611">
        <v>58</v>
      </c>
      <c r="AU2611">
        <v>1201470</v>
      </c>
      <c r="AV2611">
        <v>7630</v>
      </c>
      <c r="AW2611" t="s">
        <v>21562</v>
      </c>
      <c r="AX2611" t="s">
        <v>21563</v>
      </c>
      <c r="AY2611" t="s">
        <v>11421</v>
      </c>
      <c r="AZ2611">
        <v>34773</v>
      </c>
      <c r="BA2611">
        <v>6008</v>
      </c>
      <c r="BB2611">
        <v>6008</v>
      </c>
      <c r="BC2611">
        <v>0</v>
      </c>
      <c r="BE2611">
        <v>12097</v>
      </c>
      <c r="BH2611" t="s">
        <v>11427</v>
      </c>
      <c r="BI2611" t="s">
        <v>11427</v>
      </c>
      <c r="BJ2611" t="s">
        <v>11428</v>
      </c>
      <c r="BK2611" t="s">
        <v>11428</v>
      </c>
      <c r="BL2611" t="s">
        <v>11428</v>
      </c>
      <c r="BM2611" t="s">
        <v>11428</v>
      </c>
      <c r="BN2611" t="s">
        <v>11428</v>
      </c>
      <c r="BO2611" t="s">
        <v>11428</v>
      </c>
      <c r="BP2611" t="s">
        <v>11428</v>
      </c>
      <c r="BQ2611" t="s">
        <v>11428</v>
      </c>
      <c r="BR2611" t="s">
        <v>11428</v>
      </c>
      <c r="BS2611" t="s">
        <v>11428</v>
      </c>
      <c r="BT2611" t="s">
        <v>11427</v>
      </c>
      <c r="BU2611" t="s">
        <v>11427</v>
      </c>
      <c r="BV2611" t="s">
        <v>11427</v>
      </c>
      <c r="BW2611" t="s">
        <v>11427</v>
      </c>
      <c r="BY2611" t="s">
        <v>11428</v>
      </c>
      <c r="CB2611" t="s">
        <v>11427</v>
      </c>
      <c r="CD2611">
        <v>299</v>
      </c>
      <c r="CE2611">
        <v>22</v>
      </c>
      <c r="CF2611">
        <v>321</v>
      </c>
      <c r="CG2611">
        <v>0</v>
      </c>
      <c r="CH2611">
        <v>16</v>
      </c>
      <c r="CI2611">
        <v>894</v>
      </c>
    </row>
    <row r="2612" spans="1:87">
      <c r="A2612">
        <v>120147007641</v>
      </c>
      <c r="B2612" t="s">
        <v>11490</v>
      </c>
      <c r="C2612" t="s">
        <v>21369</v>
      </c>
      <c r="D2612" t="s">
        <v>21565</v>
      </c>
      <c r="E2612" t="s">
        <v>21371</v>
      </c>
      <c r="F2612" t="s">
        <v>21566</v>
      </c>
      <c r="G2612" t="s">
        <v>21386</v>
      </c>
      <c r="H2612" t="s">
        <v>21387</v>
      </c>
      <c r="I2612" t="s">
        <v>11421</v>
      </c>
      <c r="J2612">
        <v>34769</v>
      </c>
      <c r="K2612" t="s">
        <v>11422</v>
      </c>
      <c r="L2612">
        <v>12</v>
      </c>
      <c r="M2612" t="s">
        <v>11461</v>
      </c>
      <c r="N2612" t="s">
        <v>11461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11424</v>
      </c>
      <c r="AE2612">
        <v>28.247</v>
      </c>
      <c r="AF2612">
        <v>-81.293599999999998</v>
      </c>
      <c r="AG2612" t="s">
        <v>21567</v>
      </c>
      <c r="AH2612">
        <v>49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U2612">
        <v>1201470</v>
      </c>
      <c r="AV2612">
        <v>7641</v>
      </c>
      <c r="AW2612" t="s">
        <v>21386</v>
      </c>
      <c r="AX2612" t="s">
        <v>21387</v>
      </c>
      <c r="AY2612" t="s">
        <v>11421</v>
      </c>
      <c r="AZ2612">
        <v>34769</v>
      </c>
      <c r="BA2612">
        <v>3674</v>
      </c>
      <c r="BB2612">
        <v>3674</v>
      </c>
      <c r="BC2612">
        <v>0</v>
      </c>
      <c r="BE2612">
        <v>12097</v>
      </c>
      <c r="BH2612" t="s">
        <v>11427</v>
      </c>
      <c r="BI2612" t="s">
        <v>11427</v>
      </c>
      <c r="BJ2612" t="s">
        <v>11428</v>
      </c>
      <c r="BK2612" t="s">
        <v>11427</v>
      </c>
      <c r="BL2612" t="s">
        <v>11427</v>
      </c>
      <c r="BM2612" t="s">
        <v>11427</v>
      </c>
      <c r="BN2612" t="s">
        <v>11427</v>
      </c>
      <c r="BO2612" t="s">
        <v>11427</v>
      </c>
      <c r="BP2612" t="s">
        <v>11427</v>
      </c>
      <c r="BQ2612" t="s">
        <v>11427</v>
      </c>
      <c r="BR2612" t="s">
        <v>11427</v>
      </c>
      <c r="BS2612" t="s">
        <v>11427</v>
      </c>
      <c r="BT2612" t="s">
        <v>11427</v>
      </c>
      <c r="BU2612" t="s">
        <v>11427</v>
      </c>
      <c r="BV2612" t="s">
        <v>11427</v>
      </c>
      <c r="BW2612" t="s">
        <v>11427</v>
      </c>
      <c r="BY2612" t="s">
        <v>11430</v>
      </c>
      <c r="CB2612" t="s">
        <v>11427</v>
      </c>
      <c r="CG2612">
        <v>0</v>
      </c>
      <c r="CH2612">
        <v>0</v>
      </c>
      <c r="CI2612">
        <v>0</v>
      </c>
    </row>
    <row r="2613" spans="1:87">
      <c r="A2613">
        <v>120147007895</v>
      </c>
      <c r="B2613" t="s">
        <v>11490</v>
      </c>
      <c r="C2613" t="s">
        <v>21369</v>
      </c>
      <c r="D2613" t="s">
        <v>21568</v>
      </c>
      <c r="E2613" t="s">
        <v>21371</v>
      </c>
      <c r="F2613" t="s">
        <v>21569</v>
      </c>
      <c r="G2613" t="s">
        <v>21570</v>
      </c>
      <c r="H2613" t="s">
        <v>21374</v>
      </c>
      <c r="I2613" t="s">
        <v>11421</v>
      </c>
      <c r="J2613">
        <v>34744</v>
      </c>
      <c r="K2613" t="s">
        <v>11422</v>
      </c>
      <c r="L2613">
        <v>12</v>
      </c>
      <c r="M2613" t="s">
        <v>11461</v>
      </c>
      <c r="N2613">
        <v>5</v>
      </c>
      <c r="P2613">
        <v>61</v>
      </c>
      <c r="Q2613">
        <v>133</v>
      </c>
      <c r="R2613">
        <v>176</v>
      </c>
      <c r="S2613">
        <v>159</v>
      </c>
      <c r="T2613">
        <v>152</v>
      </c>
      <c r="U2613">
        <v>195</v>
      </c>
      <c r="V2613">
        <v>152</v>
      </c>
      <c r="AD2613" t="s">
        <v>11424</v>
      </c>
      <c r="AE2613">
        <v>28.334700000000002</v>
      </c>
      <c r="AF2613">
        <v>-81.281199999999998</v>
      </c>
      <c r="AG2613" t="s">
        <v>21571</v>
      </c>
      <c r="AH2613">
        <v>49</v>
      </c>
      <c r="AI2613">
        <v>547</v>
      </c>
      <c r="AJ2613">
        <v>481</v>
      </c>
      <c r="AK2613">
        <v>9</v>
      </c>
      <c r="AL2613">
        <v>35</v>
      </c>
      <c r="AM2613">
        <v>79</v>
      </c>
      <c r="AN2613">
        <v>678</v>
      </c>
      <c r="AO2613">
        <v>199</v>
      </c>
      <c r="AP2613">
        <v>512</v>
      </c>
      <c r="AQ2613">
        <v>0</v>
      </c>
      <c r="AR2613">
        <v>512</v>
      </c>
      <c r="AS2613">
        <v>14.9</v>
      </c>
      <c r="AT2613">
        <v>69</v>
      </c>
      <c r="AU2613">
        <v>1201470</v>
      </c>
      <c r="AV2613">
        <v>7895</v>
      </c>
      <c r="AW2613" t="s">
        <v>21570</v>
      </c>
      <c r="AX2613" t="s">
        <v>21374</v>
      </c>
      <c r="AY2613" t="s">
        <v>11421</v>
      </c>
      <c r="AZ2613">
        <v>34744</v>
      </c>
      <c r="BA2613">
        <v>9105</v>
      </c>
      <c r="BB2613">
        <v>9105</v>
      </c>
      <c r="BC2613">
        <v>0</v>
      </c>
      <c r="BE2613">
        <v>12097</v>
      </c>
      <c r="BH2613" t="s">
        <v>11427</v>
      </c>
      <c r="BI2613" t="s">
        <v>11427</v>
      </c>
      <c r="BJ2613" t="s">
        <v>11428</v>
      </c>
      <c r="BK2613" t="s">
        <v>11428</v>
      </c>
      <c r="BL2613" t="s">
        <v>11428</v>
      </c>
      <c r="BM2613" t="s">
        <v>11428</v>
      </c>
      <c r="BN2613" t="s">
        <v>11428</v>
      </c>
      <c r="BO2613" t="s">
        <v>11428</v>
      </c>
      <c r="BP2613" t="s">
        <v>11428</v>
      </c>
      <c r="BQ2613" t="s">
        <v>11427</v>
      </c>
      <c r="BR2613" t="s">
        <v>11427</v>
      </c>
      <c r="BS2613" t="s">
        <v>11427</v>
      </c>
      <c r="BT2613" t="s">
        <v>11427</v>
      </c>
      <c r="BU2613" t="s">
        <v>11427</v>
      </c>
      <c r="BV2613" t="s">
        <v>11427</v>
      </c>
      <c r="BW2613" t="s">
        <v>11427</v>
      </c>
      <c r="BY2613" t="s">
        <v>11428</v>
      </c>
      <c r="CB2613" t="s">
        <v>11427</v>
      </c>
      <c r="CD2613">
        <v>512</v>
      </c>
      <c r="CE2613">
        <v>0</v>
      </c>
      <c r="CF2613">
        <v>512</v>
      </c>
      <c r="CG2613">
        <v>3</v>
      </c>
      <c r="CH2613">
        <v>25</v>
      </c>
      <c r="CI2613">
        <v>1028</v>
      </c>
    </row>
    <row r="2614" spans="1:87">
      <c r="A2614">
        <v>120147008123</v>
      </c>
      <c r="B2614" t="s">
        <v>11490</v>
      </c>
      <c r="C2614" t="s">
        <v>21369</v>
      </c>
      <c r="D2614" t="s">
        <v>21572</v>
      </c>
      <c r="E2614" t="s">
        <v>21371</v>
      </c>
      <c r="F2614" t="s">
        <v>21573</v>
      </c>
      <c r="G2614" t="s">
        <v>21574</v>
      </c>
      <c r="H2614" t="s">
        <v>21374</v>
      </c>
      <c r="I2614" t="s">
        <v>11421</v>
      </c>
      <c r="J2614">
        <v>34758</v>
      </c>
      <c r="K2614" t="s">
        <v>11422</v>
      </c>
      <c r="L2614">
        <v>12</v>
      </c>
      <c r="M2614" t="s">
        <v>11423</v>
      </c>
      <c r="N2614">
        <v>8</v>
      </c>
      <c r="Q2614">
        <v>119</v>
      </c>
      <c r="R2614">
        <v>110</v>
      </c>
      <c r="S2614">
        <v>112</v>
      </c>
      <c r="T2614">
        <v>124</v>
      </c>
      <c r="U2614">
        <v>108</v>
      </c>
      <c r="V2614">
        <v>115</v>
      </c>
      <c r="W2614">
        <v>126</v>
      </c>
      <c r="X2614">
        <v>136</v>
      </c>
      <c r="Y2614">
        <v>128</v>
      </c>
      <c r="AD2614" t="s">
        <v>11424</v>
      </c>
      <c r="AE2614">
        <v>28.251300000000001</v>
      </c>
      <c r="AF2614">
        <v>-81.483400000000003</v>
      </c>
      <c r="AG2614" t="s">
        <v>21575</v>
      </c>
      <c r="AH2614">
        <v>49</v>
      </c>
      <c r="AI2614">
        <v>561</v>
      </c>
      <c r="AJ2614">
        <v>517</v>
      </c>
      <c r="AK2614">
        <v>4</v>
      </c>
      <c r="AL2614">
        <v>21</v>
      </c>
      <c r="AM2614">
        <v>183</v>
      </c>
      <c r="AN2614">
        <v>631</v>
      </c>
      <c r="AO2614">
        <v>209</v>
      </c>
      <c r="AP2614">
        <v>770</v>
      </c>
      <c r="AQ2614">
        <v>128</v>
      </c>
      <c r="AR2614">
        <v>898</v>
      </c>
      <c r="AS2614">
        <v>13.3</v>
      </c>
      <c r="AT2614">
        <v>81</v>
      </c>
      <c r="AU2614">
        <v>1201470</v>
      </c>
      <c r="AV2614">
        <v>8123</v>
      </c>
      <c r="AW2614" t="s">
        <v>21574</v>
      </c>
      <c r="AX2614" t="s">
        <v>21374</v>
      </c>
      <c r="AY2614" t="s">
        <v>11421</v>
      </c>
      <c r="AZ2614">
        <v>34758</v>
      </c>
      <c r="BA2614">
        <v>2059</v>
      </c>
      <c r="BB2614">
        <v>2059</v>
      </c>
      <c r="BC2614">
        <v>0</v>
      </c>
      <c r="BE2614">
        <v>12097</v>
      </c>
      <c r="BH2614" t="s">
        <v>11427</v>
      </c>
      <c r="BI2614" t="s">
        <v>11427</v>
      </c>
      <c r="BJ2614" t="s">
        <v>11427</v>
      </c>
      <c r="BK2614" t="s">
        <v>11428</v>
      </c>
      <c r="BL2614" t="s">
        <v>11428</v>
      </c>
      <c r="BM2614" t="s">
        <v>11428</v>
      </c>
      <c r="BN2614" t="s">
        <v>11428</v>
      </c>
      <c r="BO2614" t="s">
        <v>11428</v>
      </c>
      <c r="BP2614" t="s">
        <v>11428</v>
      </c>
      <c r="BQ2614" t="s">
        <v>11428</v>
      </c>
      <c r="BR2614" t="s">
        <v>11428</v>
      </c>
      <c r="BS2614" t="s">
        <v>11428</v>
      </c>
      <c r="BT2614" t="s">
        <v>11427</v>
      </c>
      <c r="BU2614" t="s">
        <v>11427</v>
      </c>
      <c r="BV2614" t="s">
        <v>11427</v>
      </c>
      <c r="BW2614" t="s">
        <v>11427</v>
      </c>
      <c r="BY2614" t="s">
        <v>11428</v>
      </c>
      <c r="CB2614" t="s">
        <v>11428</v>
      </c>
      <c r="CD2614">
        <v>770</v>
      </c>
      <c r="CE2614">
        <v>128</v>
      </c>
      <c r="CF2614">
        <v>898</v>
      </c>
      <c r="CG2614">
        <v>4</v>
      </c>
      <c r="CH2614">
        <v>26</v>
      </c>
      <c r="CI2614">
        <v>1078</v>
      </c>
    </row>
    <row r="2615" spans="1:87">
      <c r="A2615">
        <v>120147008141</v>
      </c>
      <c r="B2615" t="s">
        <v>11490</v>
      </c>
      <c r="C2615" t="s">
        <v>21369</v>
      </c>
      <c r="D2615" t="s">
        <v>21576</v>
      </c>
      <c r="E2615" t="s">
        <v>21371</v>
      </c>
      <c r="F2615" t="s">
        <v>21577</v>
      </c>
      <c r="G2615" t="s">
        <v>21578</v>
      </c>
      <c r="H2615" t="s">
        <v>21527</v>
      </c>
      <c r="I2615" t="s">
        <v>11421</v>
      </c>
      <c r="J2615">
        <v>33896</v>
      </c>
      <c r="K2615" t="s">
        <v>11422</v>
      </c>
      <c r="L2615">
        <v>12</v>
      </c>
      <c r="M2615">
        <v>6</v>
      </c>
      <c r="N2615">
        <v>8</v>
      </c>
      <c r="W2615">
        <v>196</v>
      </c>
      <c r="X2615">
        <v>213</v>
      </c>
      <c r="Y2615">
        <v>174</v>
      </c>
      <c r="AD2615" t="s">
        <v>16783</v>
      </c>
      <c r="AE2615">
        <v>28.273700000000002</v>
      </c>
      <c r="AF2615">
        <v>-81.653499999999994</v>
      </c>
      <c r="AG2615" t="s">
        <v>21579</v>
      </c>
      <c r="AH2615">
        <v>49</v>
      </c>
      <c r="AI2615">
        <v>302</v>
      </c>
      <c r="AJ2615">
        <v>281</v>
      </c>
      <c r="AK2615">
        <v>1</v>
      </c>
      <c r="AL2615">
        <v>16</v>
      </c>
      <c r="AM2615">
        <v>72</v>
      </c>
      <c r="AN2615">
        <v>310</v>
      </c>
      <c r="AO2615">
        <v>161</v>
      </c>
      <c r="AP2615">
        <v>339</v>
      </c>
      <c r="AQ2615">
        <v>39</v>
      </c>
      <c r="AR2615">
        <v>378</v>
      </c>
      <c r="AS2615">
        <v>17.100000000000001</v>
      </c>
      <c r="AT2615">
        <v>34</v>
      </c>
      <c r="AU2615">
        <v>1201470</v>
      </c>
      <c r="AV2615">
        <v>8141</v>
      </c>
      <c r="AW2615" t="s">
        <v>21578</v>
      </c>
      <c r="AX2615" t="s">
        <v>21527</v>
      </c>
      <c r="AY2615" t="s">
        <v>11421</v>
      </c>
      <c r="AZ2615">
        <v>33896</v>
      </c>
      <c r="BA2615">
        <v>5430</v>
      </c>
      <c r="BB2615">
        <v>5430</v>
      </c>
      <c r="BC2615">
        <v>0</v>
      </c>
      <c r="BE2615">
        <v>12097</v>
      </c>
      <c r="BH2615" t="s">
        <v>11427</v>
      </c>
      <c r="BI2615" t="s">
        <v>11427</v>
      </c>
      <c r="BJ2615" t="s">
        <v>11427</v>
      </c>
      <c r="BK2615" t="s">
        <v>11427</v>
      </c>
      <c r="BL2615" t="s">
        <v>11427</v>
      </c>
      <c r="BM2615" t="s">
        <v>11427</v>
      </c>
      <c r="BN2615" t="s">
        <v>11427</v>
      </c>
      <c r="BO2615" t="s">
        <v>11427</v>
      </c>
      <c r="BP2615" t="s">
        <v>11427</v>
      </c>
      <c r="BQ2615" t="s">
        <v>11428</v>
      </c>
      <c r="BR2615" t="s">
        <v>11428</v>
      </c>
      <c r="BS2615" t="s">
        <v>11428</v>
      </c>
      <c r="BT2615" t="s">
        <v>11427</v>
      </c>
      <c r="BU2615" t="s">
        <v>11427</v>
      </c>
      <c r="BV2615" t="s">
        <v>11427</v>
      </c>
      <c r="BW2615" t="s">
        <v>11427</v>
      </c>
      <c r="BY2615" t="s">
        <v>11427</v>
      </c>
      <c r="CB2615" t="s">
        <v>11428</v>
      </c>
      <c r="CD2615">
        <v>339</v>
      </c>
      <c r="CE2615">
        <v>39</v>
      </c>
      <c r="CF2615">
        <v>378</v>
      </c>
      <c r="CG2615">
        <v>1</v>
      </c>
      <c r="CH2615">
        <v>22</v>
      </c>
      <c r="CI2615">
        <v>583</v>
      </c>
    </row>
    <row r="2616" spans="1:87">
      <c r="A2616">
        <v>120147008352</v>
      </c>
      <c r="B2616" t="s">
        <v>11490</v>
      </c>
      <c r="C2616" t="s">
        <v>21369</v>
      </c>
      <c r="D2616" t="s">
        <v>21580</v>
      </c>
      <c r="E2616" t="s">
        <v>21371</v>
      </c>
      <c r="F2616" t="s">
        <v>21581</v>
      </c>
      <c r="G2616" t="s">
        <v>21582</v>
      </c>
      <c r="H2616" t="s">
        <v>21374</v>
      </c>
      <c r="I2616" t="s">
        <v>11421</v>
      </c>
      <c r="J2616">
        <v>34746</v>
      </c>
      <c r="K2616" t="s">
        <v>11422</v>
      </c>
      <c r="L2616">
        <v>12</v>
      </c>
      <c r="M2616" t="s">
        <v>11423</v>
      </c>
      <c r="N2616">
        <v>8</v>
      </c>
      <c r="Q2616">
        <v>60</v>
      </c>
      <c r="R2616">
        <v>58</v>
      </c>
      <c r="S2616">
        <v>58</v>
      </c>
      <c r="T2616">
        <v>69</v>
      </c>
      <c r="U2616">
        <v>63</v>
      </c>
      <c r="V2616">
        <v>51</v>
      </c>
      <c r="W2616">
        <v>109</v>
      </c>
      <c r="X2616">
        <v>0</v>
      </c>
      <c r="Y2616">
        <v>0</v>
      </c>
      <c r="AD2616" t="s">
        <v>11670</v>
      </c>
      <c r="AE2616">
        <v>28.2011</v>
      </c>
      <c r="AF2616">
        <v>-81.440100000000001</v>
      </c>
      <c r="AG2616" t="s">
        <v>21583</v>
      </c>
      <c r="AH2616">
        <v>49</v>
      </c>
      <c r="AI2616">
        <v>233</v>
      </c>
      <c r="AJ2616">
        <v>235</v>
      </c>
      <c r="AK2616">
        <v>0</v>
      </c>
      <c r="AL2616">
        <v>7</v>
      </c>
      <c r="AM2616">
        <v>77</v>
      </c>
      <c r="AN2616">
        <v>318</v>
      </c>
      <c r="AO2616">
        <v>58</v>
      </c>
      <c r="AP2616">
        <v>329</v>
      </c>
      <c r="AQ2616">
        <v>37</v>
      </c>
      <c r="AR2616">
        <v>366</v>
      </c>
      <c r="AS2616">
        <v>16.100000000000001</v>
      </c>
      <c r="AT2616">
        <v>29</v>
      </c>
      <c r="AU2616">
        <v>1201470</v>
      </c>
      <c r="AV2616">
        <v>8352</v>
      </c>
      <c r="AW2616" t="s">
        <v>21582</v>
      </c>
      <c r="AX2616" t="s">
        <v>21374</v>
      </c>
      <c r="AY2616" t="s">
        <v>11421</v>
      </c>
      <c r="AZ2616">
        <v>34746</v>
      </c>
      <c r="BC2616">
        <v>0</v>
      </c>
      <c r="BE2616">
        <v>12097</v>
      </c>
      <c r="BH2616" t="s">
        <v>11427</v>
      </c>
      <c r="BI2616" t="s">
        <v>11427</v>
      </c>
      <c r="BJ2616" t="s">
        <v>11427</v>
      </c>
      <c r="BK2616" t="s">
        <v>11428</v>
      </c>
      <c r="BL2616" t="s">
        <v>11428</v>
      </c>
      <c r="BM2616" t="s">
        <v>11428</v>
      </c>
      <c r="BN2616" t="s">
        <v>11428</v>
      </c>
      <c r="BO2616" t="s">
        <v>11428</v>
      </c>
      <c r="BP2616" t="s">
        <v>11428</v>
      </c>
      <c r="BQ2616" t="s">
        <v>11428</v>
      </c>
      <c r="BR2616" t="s">
        <v>11428</v>
      </c>
      <c r="BS2616" t="s">
        <v>11428</v>
      </c>
      <c r="BT2616" t="s">
        <v>11427</v>
      </c>
      <c r="BU2616" t="s">
        <v>11427</v>
      </c>
      <c r="BV2616" t="s">
        <v>11427</v>
      </c>
      <c r="BW2616" t="s">
        <v>11427</v>
      </c>
      <c r="BY2616" t="s">
        <v>11427</v>
      </c>
      <c r="CB2616" t="s">
        <v>11428</v>
      </c>
      <c r="CD2616">
        <v>329</v>
      </c>
      <c r="CE2616">
        <v>37</v>
      </c>
      <c r="CF2616">
        <v>366</v>
      </c>
      <c r="CG2616">
        <v>0</v>
      </c>
      <c r="CH2616">
        <v>8</v>
      </c>
      <c r="CI2616">
        <v>468</v>
      </c>
    </row>
    <row r="2617" spans="1:87">
      <c r="A2617">
        <v>120147008372</v>
      </c>
      <c r="B2617" t="s">
        <v>11490</v>
      </c>
      <c r="C2617" t="s">
        <v>21369</v>
      </c>
      <c r="D2617" t="s">
        <v>21584</v>
      </c>
      <c r="E2617" t="s">
        <v>21371</v>
      </c>
      <c r="F2617" t="s">
        <v>21585</v>
      </c>
      <c r="G2617" t="s">
        <v>21586</v>
      </c>
      <c r="H2617" t="s">
        <v>21387</v>
      </c>
      <c r="I2617" t="s">
        <v>11421</v>
      </c>
      <c r="J2617">
        <v>34769</v>
      </c>
      <c r="K2617" t="s">
        <v>11422</v>
      </c>
      <c r="L2617">
        <v>12</v>
      </c>
      <c r="M2617" t="s">
        <v>11423</v>
      </c>
      <c r="N2617">
        <v>8</v>
      </c>
      <c r="Q2617">
        <v>71</v>
      </c>
      <c r="R2617">
        <v>52</v>
      </c>
      <c r="S2617">
        <v>51</v>
      </c>
      <c r="T2617">
        <v>47</v>
      </c>
      <c r="U2617">
        <v>52</v>
      </c>
      <c r="V2617">
        <v>44</v>
      </c>
      <c r="W2617">
        <v>70</v>
      </c>
      <c r="X2617">
        <v>34</v>
      </c>
      <c r="Y2617">
        <v>22</v>
      </c>
      <c r="AD2617" t="s">
        <v>11424</v>
      </c>
      <c r="AE2617">
        <v>28.229399999999998</v>
      </c>
      <c r="AF2617">
        <v>-81.306799999999996</v>
      </c>
      <c r="AG2617" t="s">
        <v>21587</v>
      </c>
      <c r="AH2617">
        <v>49</v>
      </c>
      <c r="AI2617">
        <v>222</v>
      </c>
      <c r="AJ2617">
        <v>221</v>
      </c>
      <c r="AK2617">
        <v>0</v>
      </c>
      <c r="AL2617">
        <v>5</v>
      </c>
      <c r="AM2617">
        <v>17</v>
      </c>
      <c r="AN2617">
        <v>125</v>
      </c>
      <c r="AO2617">
        <v>280</v>
      </c>
      <c r="AP2617">
        <v>231</v>
      </c>
      <c r="AQ2617">
        <v>19</v>
      </c>
      <c r="AR2617">
        <v>250</v>
      </c>
      <c r="AS2617">
        <v>13</v>
      </c>
      <c r="AT2617">
        <v>34</v>
      </c>
      <c r="AU2617">
        <v>1201470</v>
      </c>
      <c r="AV2617">
        <v>8372</v>
      </c>
      <c r="AW2617" t="s">
        <v>21586</v>
      </c>
      <c r="AX2617" t="s">
        <v>21387</v>
      </c>
      <c r="AY2617" t="s">
        <v>11421</v>
      </c>
      <c r="AZ2617">
        <v>34769</v>
      </c>
      <c r="BC2617">
        <v>0</v>
      </c>
      <c r="BE2617">
        <v>12097</v>
      </c>
      <c r="BH2617" t="s">
        <v>11427</v>
      </c>
      <c r="BI2617" t="s">
        <v>11427</v>
      </c>
      <c r="BJ2617" t="s">
        <v>11427</v>
      </c>
      <c r="BK2617" t="s">
        <v>11428</v>
      </c>
      <c r="BL2617" t="s">
        <v>11428</v>
      </c>
      <c r="BM2617" t="s">
        <v>11428</v>
      </c>
      <c r="BN2617" t="s">
        <v>11428</v>
      </c>
      <c r="BO2617" t="s">
        <v>11428</v>
      </c>
      <c r="BP2617" t="s">
        <v>11428</v>
      </c>
      <c r="BQ2617" t="s">
        <v>11428</v>
      </c>
      <c r="BR2617" t="s">
        <v>11428</v>
      </c>
      <c r="BS2617" t="s">
        <v>11428</v>
      </c>
      <c r="BT2617" t="s">
        <v>11427</v>
      </c>
      <c r="BU2617" t="s">
        <v>11427</v>
      </c>
      <c r="BV2617" t="s">
        <v>11427</v>
      </c>
      <c r="BW2617" t="s">
        <v>11427</v>
      </c>
      <c r="BY2617" t="s">
        <v>11428</v>
      </c>
      <c r="CB2617" t="s">
        <v>11428</v>
      </c>
      <c r="CD2617">
        <v>231</v>
      </c>
      <c r="CE2617">
        <v>19</v>
      </c>
      <c r="CF2617">
        <v>250</v>
      </c>
      <c r="CG2617">
        <v>0</v>
      </c>
      <c r="CH2617">
        <v>16</v>
      </c>
      <c r="CI2617">
        <v>443</v>
      </c>
    </row>
    <row r="2618" spans="1:87">
      <c r="A2618">
        <v>120147008377</v>
      </c>
      <c r="B2618" t="s">
        <v>11490</v>
      </c>
      <c r="C2618" t="s">
        <v>21369</v>
      </c>
      <c r="D2618" t="s">
        <v>21588</v>
      </c>
      <c r="E2618" t="s">
        <v>21371</v>
      </c>
      <c r="F2618" t="s">
        <v>21589</v>
      </c>
      <c r="G2618" t="s">
        <v>21406</v>
      </c>
      <c r="H2618" t="s">
        <v>21374</v>
      </c>
      <c r="I2618" t="s">
        <v>11421</v>
      </c>
      <c r="J2618">
        <v>34741</v>
      </c>
      <c r="K2618" t="s">
        <v>11422</v>
      </c>
      <c r="L2618">
        <v>12</v>
      </c>
      <c r="M2618" t="s">
        <v>11423</v>
      </c>
      <c r="N2618">
        <v>8</v>
      </c>
      <c r="Q2618">
        <v>29</v>
      </c>
      <c r="R2618">
        <v>29</v>
      </c>
      <c r="S2618">
        <v>21</v>
      </c>
      <c r="T2618">
        <v>35</v>
      </c>
      <c r="U2618">
        <v>43</v>
      </c>
      <c r="V2618">
        <v>33</v>
      </c>
      <c r="W2618">
        <v>62</v>
      </c>
      <c r="X2618">
        <v>58</v>
      </c>
      <c r="Y2618">
        <v>51</v>
      </c>
      <c r="AD2618" t="s">
        <v>11670</v>
      </c>
      <c r="AE2618">
        <v>28.333200000000001</v>
      </c>
      <c r="AF2618">
        <v>-81.403700000000001</v>
      </c>
      <c r="AG2618" t="s">
        <v>21590</v>
      </c>
      <c r="AH2618">
        <v>49</v>
      </c>
      <c r="AI2618">
        <v>196</v>
      </c>
      <c r="AJ2618">
        <v>165</v>
      </c>
      <c r="AK2618">
        <v>0</v>
      </c>
      <c r="AL2618">
        <v>1</v>
      </c>
      <c r="AM2618">
        <v>35</v>
      </c>
      <c r="AN2618">
        <v>287</v>
      </c>
      <c r="AO2618">
        <v>34</v>
      </c>
      <c r="AP2618">
        <v>288</v>
      </c>
      <c r="AQ2618">
        <v>11</v>
      </c>
      <c r="AR2618">
        <v>299</v>
      </c>
      <c r="AS2618">
        <v>13.9</v>
      </c>
      <c r="AT2618">
        <v>26</v>
      </c>
      <c r="AU2618">
        <v>1201470</v>
      </c>
      <c r="AV2618">
        <v>8377</v>
      </c>
      <c r="AW2618" t="s">
        <v>21406</v>
      </c>
      <c r="AX2618" t="s">
        <v>21374</v>
      </c>
      <c r="AY2618" t="s">
        <v>11421</v>
      </c>
      <c r="AZ2618">
        <v>34741</v>
      </c>
      <c r="BC2618">
        <v>0</v>
      </c>
      <c r="BE2618">
        <v>12097</v>
      </c>
      <c r="BH2618" t="s">
        <v>11427</v>
      </c>
      <c r="BI2618" t="s">
        <v>11427</v>
      </c>
      <c r="BJ2618" t="s">
        <v>11427</v>
      </c>
      <c r="BK2618" t="s">
        <v>11428</v>
      </c>
      <c r="BL2618" t="s">
        <v>11428</v>
      </c>
      <c r="BM2618" t="s">
        <v>11428</v>
      </c>
      <c r="BN2618" t="s">
        <v>11428</v>
      </c>
      <c r="BO2618" t="s">
        <v>11428</v>
      </c>
      <c r="BP2618" t="s">
        <v>11428</v>
      </c>
      <c r="BQ2618" t="s">
        <v>11428</v>
      </c>
      <c r="BR2618" t="s">
        <v>11428</v>
      </c>
      <c r="BS2618" t="s">
        <v>11428</v>
      </c>
      <c r="BT2618" t="s">
        <v>11427</v>
      </c>
      <c r="BU2618" t="s">
        <v>11427</v>
      </c>
      <c r="BV2618" t="s">
        <v>11427</v>
      </c>
      <c r="BW2618" t="s">
        <v>11427</v>
      </c>
      <c r="BY2618" t="s">
        <v>11427</v>
      </c>
      <c r="CB2618" t="s">
        <v>11428</v>
      </c>
      <c r="CD2618">
        <v>288</v>
      </c>
      <c r="CE2618">
        <v>11</v>
      </c>
      <c r="CF2618">
        <v>299</v>
      </c>
      <c r="CG2618">
        <v>1</v>
      </c>
      <c r="CH2618">
        <v>3</v>
      </c>
      <c r="CI2618">
        <v>361</v>
      </c>
    </row>
    <row r="2619" spans="1:87">
      <c r="A2619">
        <v>120147008498</v>
      </c>
      <c r="B2619" t="s">
        <v>11490</v>
      </c>
      <c r="C2619" t="s">
        <v>21369</v>
      </c>
      <c r="D2619" t="s">
        <v>21591</v>
      </c>
      <c r="E2619" t="s">
        <v>21371</v>
      </c>
      <c r="F2619" t="s">
        <v>19542</v>
      </c>
      <c r="G2619" t="s">
        <v>21592</v>
      </c>
      <c r="H2619" t="s">
        <v>21374</v>
      </c>
      <c r="I2619" t="s">
        <v>11421</v>
      </c>
      <c r="J2619">
        <v>34741</v>
      </c>
      <c r="K2619" t="s">
        <v>11422</v>
      </c>
      <c r="L2619">
        <v>12</v>
      </c>
      <c r="M2619" t="s">
        <v>11423</v>
      </c>
      <c r="N2619">
        <v>8</v>
      </c>
      <c r="Q2619">
        <v>170</v>
      </c>
      <c r="R2619">
        <v>126</v>
      </c>
      <c r="S2619">
        <v>120</v>
      </c>
      <c r="T2619">
        <v>118</v>
      </c>
      <c r="U2619">
        <v>96</v>
      </c>
      <c r="V2619">
        <v>98</v>
      </c>
      <c r="W2619">
        <v>142</v>
      </c>
      <c r="X2619">
        <v>0</v>
      </c>
      <c r="Y2619">
        <v>0</v>
      </c>
      <c r="AD2619" t="s">
        <v>11670</v>
      </c>
      <c r="AE2619">
        <v>28.3187</v>
      </c>
      <c r="AF2619">
        <v>-81.443600000000004</v>
      </c>
      <c r="AG2619" t="s">
        <v>21593</v>
      </c>
      <c r="AH2619">
        <v>49</v>
      </c>
      <c r="AI2619">
        <v>405</v>
      </c>
      <c r="AJ2619">
        <v>465</v>
      </c>
      <c r="AK2619">
        <v>1</v>
      </c>
      <c r="AL2619">
        <v>33</v>
      </c>
      <c r="AM2619">
        <v>56</v>
      </c>
      <c r="AN2619">
        <v>639</v>
      </c>
      <c r="AO2619">
        <v>130</v>
      </c>
      <c r="AP2619">
        <v>654</v>
      </c>
      <c r="AQ2619">
        <v>42</v>
      </c>
      <c r="AR2619">
        <v>696</v>
      </c>
      <c r="AS2619">
        <v>15</v>
      </c>
      <c r="AT2619">
        <v>58</v>
      </c>
      <c r="AU2619">
        <v>1201470</v>
      </c>
      <c r="AV2619">
        <v>8498</v>
      </c>
      <c r="AW2619" t="s">
        <v>21592</v>
      </c>
      <c r="AX2619" t="s">
        <v>21374</v>
      </c>
      <c r="AY2619" t="s">
        <v>11421</v>
      </c>
      <c r="AZ2619">
        <v>34741</v>
      </c>
      <c r="BA2619">
        <v>7026</v>
      </c>
      <c r="BB2619">
        <v>7026</v>
      </c>
      <c r="BC2619">
        <v>0</v>
      </c>
      <c r="BE2619">
        <v>12097</v>
      </c>
      <c r="BH2619" t="s">
        <v>11427</v>
      </c>
      <c r="BI2619" t="s">
        <v>11427</v>
      </c>
      <c r="BJ2619" t="s">
        <v>11427</v>
      </c>
      <c r="BK2619" t="s">
        <v>11428</v>
      </c>
      <c r="BL2619" t="s">
        <v>11428</v>
      </c>
      <c r="BM2619" t="s">
        <v>11428</v>
      </c>
      <c r="BN2619" t="s">
        <v>11428</v>
      </c>
      <c r="BO2619" t="s">
        <v>11428</v>
      </c>
      <c r="BP2619" t="s">
        <v>11428</v>
      </c>
      <c r="BQ2619" t="s">
        <v>11428</v>
      </c>
      <c r="BR2619" t="s">
        <v>11428</v>
      </c>
      <c r="BS2619" t="s">
        <v>11428</v>
      </c>
      <c r="BT2619" t="s">
        <v>11427</v>
      </c>
      <c r="BU2619" t="s">
        <v>11427</v>
      </c>
      <c r="BV2619" t="s">
        <v>11427</v>
      </c>
      <c r="BW2619" t="s">
        <v>11427</v>
      </c>
      <c r="BY2619" t="s">
        <v>11427</v>
      </c>
      <c r="CB2619" t="s">
        <v>11428</v>
      </c>
      <c r="CD2619">
        <v>654</v>
      </c>
      <c r="CE2619">
        <v>42</v>
      </c>
      <c r="CF2619">
        <v>696</v>
      </c>
      <c r="CG2619">
        <v>0</v>
      </c>
      <c r="CH2619">
        <v>11</v>
      </c>
      <c r="CI2619">
        <v>870</v>
      </c>
    </row>
    <row r="2620" spans="1:87">
      <c r="A2620">
        <v>120150002090</v>
      </c>
      <c r="B2620" t="s">
        <v>11414</v>
      </c>
      <c r="C2620" t="s">
        <v>21594</v>
      </c>
      <c r="D2620" t="s">
        <v>21595</v>
      </c>
      <c r="E2620" t="s">
        <v>16589</v>
      </c>
      <c r="F2620" t="s">
        <v>21596</v>
      </c>
      <c r="G2620" t="s">
        <v>21597</v>
      </c>
      <c r="H2620" t="s">
        <v>21598</v>
      </c>
      <c r="I2620" t="s">
        <v>11421</v>
      </c>
      <c r="J2620">
        <v>33409</v>
      </c>
      <c r="K2620" t="s">
        <v>11437</v>
      </c>
      <c r="L2620">
        <v>12</v>
      </c>
      <c r="M2620">
        <v>6</v>
      </c>
      <c r="N2620">
        <v>10</v>
      </c>
      <c r="W2620">
        <v>0</v>
      </c>
      <c r="X2620">
        <v>9</v>
      </c>
      <c r="Y2620">
        <v>34</v>
      </c>
      <c r="Z2620">
        <v>27</v>
      </c>
      <c r="AA2620">
        <v>33</v>
      </c>
      <c r="AD2620" t="s">
        <v>11424</v>
      </c>
      <c r="AE2620">
        <v>26.701699999999999</v>
      </c>
      <c r="AF2620">
        <v>-80.108000000000004</v>
      </c>
      <c r="AG2620" t="s">
        <v>21599</v>
      </c>
      <c r="AH2620">
        <v>50</v>
      </c>
      <c r="AI2620">
        <v>55</v>
      </c>
      <c r="AJ2620">
        <v>48</v>
      </c>
      <c r="AK2620">
        <v>2</v>
      </c>
      <c r="AL2620">
        <v>0</v>
      </c>
      <c r="AM2620">
        <v>60</v>
      </c>
      <c r="AN2620">
        <v>34</v>
      </c>
      <c r="AO2620">
        <v>6</v>
      </c>
      <c r="AP2620">
        <v>98</v>
      </c>
      <c r="AQ2620">
        <v>3</v>
      </c>
      <c r="AR2620">
        <v>101</v>
      </c>
      <c r="AS2620">
        <v>7.9</v>
      </c>
      <c r="AT2620">
        <v>13</v>
      </c>
      <c r="AU2620">
        <v>1201500</v>
      </c>
      <c r="AV2620">
        <v>2090</v>
      </c>
      <c r="AW2620" t="s">
        <v>21597</v>
      </c>
      <c r="AX2620" t="s">
        <v>21598</v>
      </c>
      <c r="AY2620" t="s">
        <v>11421</v>
      </c>
      <c r="AZ2620">
        <v>33409</v>
      </c>
      <c r="BA2620">
        <v>4728</v>
      </c>
      <c r="BB2620">
        <v>4728</v>
      </c>
      <c r="BC2620">
        <v>0</v>
      </c>
      <c r="BE2620">
        <v>12099</v>
      </c>
      <c r="BH2620" t="s">
        <v>11427</v>
      </c>
      <c r="BI2620" t="s">
        <v>11427</v>
      </c>
      <c r="BJ2620" t="s">
        <v>11427</v>
      </c>
      <c r="BK2620" t="s">
        <v>11427</v>
      </c>
      <c r="BL2620" t="s">
        <v>11427</v>
      </c>
      <c r="BM2620" t="s">
        <v>11427</v>
      </c>
      <c r="BN2620" t="s">
        <v>11427</v>
      </c>
      <c r="BO2620" t="s">
        <v>11427</v>
      </c>
      <c r="BP2620" t="s">
        <v>11427</v>
      </c>
      <c r="BQ2620" t="s">
        <v>11428</v>
      </c>
      <c r="BR2620" t="s">
        <v>11428</v>
      </c>
      <c r="BS2620" t="s">
        <v>11428</v>
      </c>
      <c r="BT2620" t="s">
        <v>11428</v>
      </c>
      <c r="BU2620" t="s">
        <v>11428</v>
      </c>
      <c r="BV2620" t="s">
        <v>11427</v>
      </c>
      <c r="BW2620" t="s">
        <v>11427</v>
      </c>
      <c r="BY2620" t="s">
        <v>11428</v>
      </c>
      <c r="CB2620" t="s">
        <v>11427</v>
      </c>
      <c r="CD2620">
        <v>98</v>
      </c>
      <c r="CE2620">
        <v>3</v>
      </c>
      <c r="CF2620">
        <v>101</v>
      </c>
      <c r="CG2620">
        <v>0</v>
      </c>
      <c r="CH2620">
        <v>1</v>
      </c>
      <c r="CI2620">
        <v>103</v>
      </c>
    </row>
    <row r="2621" spans="1:87">
      <c r="A2621">
        <v>120150002624</v>
      </c>
      <c r="B2621" t="s">
        <v>11414</v>
      </c>
      <c r="C2621" t="s">
        <v>21594</v>
      </c>
      <c r="D2621" t="s">
        <v>21600</v>
      </c>
      <c r="E2621" t="s">
        <v>16589</v>
      </c>
      <c r="F2621" t="s">
        <v>21601</v>
      </c>
      <c r="G2621" t="s">
        <v>21602</v>
      </c>
      <c r="H2621" t="s">
        <v>21603</v>
      </c>
      <c r="I2621" t="s">
        <v>11421</v>
      </c>
      <c r="J2621">
        <v>33476</v>
      </c>
      <c r="K2621" t="s">
        <v>11422</v>
      </c>
      <c r="L2621">
        <v>12</v>
      </c>
      <c r="M2621">
        <v>6</v>
      </c>
      <c r="N2621">
        <v>12</v>
      </c>
      <c r="P2621">
        <v>12</v>
      </c>
      <c r="W2621">
        <v>104</v>
      </c>
      <c r="X2621">
        <v>135</v>
      </c>
      <c r="Y2621">
        <v>145</v>
      </c>
      <c r="Z2621">
        <v>109</v>
      </c>
      <c r="AA2621">
        <v>111</v>
      </c>
      <c r="AB2621">
        <v>105</v>
      </c>
      <c r="AC2621">
        <v>119</v>
      </c>
      <c r="AD2621" t="s">
        <v>11424</v>
      </c>
      <c r="AE2621">
        <v>26.8263</v>
      </c>
      <c r="AF2621">
        <v>-80.655000000000001</v>
      </c>
      <c r="AG2621" t="s">
        <v>21604</v>
      </c>
      <c r="AH2621">
        <v>50</v>
      </c>
      <c r="AI2621">
        <v>420</v>
      </c>
      <c r="AJ2621">
        <v>420</v>
      </c>
      <c r="AK2621">
        <v>3</v>
      </c>
      <c r="AL2621">
        <v>4</v>
      </c>
      <c r="AM2621">
        <v>475</v>
      </c>
      <c r="AN2621">
        <v>339</v>
      </c>
      <c r="AO2621">
        <v>13</v>
      </c>
      <c r="AP2621">
        <v>767</v>
      </c>
      <c r="AQ2621">
        <v>26</v>
      </c>
      <c r="AR2621">
        <v>793</v>
      </c>
      <c r="AS2621">
        <v>12.5</v>
      </c>
      <c r="AT2621">
        <v>67</v>
      </c>
      <c r="AU2621">
        <v>1201500</v>
      </c>
      <c r="AV2621">
        <v>2624</v>
      </c>
      <c r="AW2621" t="s">
        <v>21602</v>
      </c>
      <c r="AX2621" t="s">
        <v>21603</v>
      </c>
      <c r="AY2621" t="s">
        <v>11421</v>
      </c>
      <c r="AZ2621">
        <v>33476</v>
      </c>
      <c r="BA2621">
        <v>1324</v>
      </c>
      <c r="BB2621">
        <v>1324</v>
      </c>
      <c r="BC2621">
        <v>0</v>
      </c>
      <c r="BE2621">
        <v>12099</v>
      </c>
      <c r="BH2621" t="s">
        <v>11427</v>
      </c>
      <c r="BI2621" t="s">
        <v>11427</v>
      </c>
      <c r="BJ2621" t="s">
        <v>11428</v>
      </c>
      <c r="BK2621" t="s">
        <v>11427</v>
      </c>
      <c r="BL2621" t="s">
        <v>11427</v>
      </c>
      <c r="BM2621" t="s">
        <v>11427</v>
      </c>
      <c r="BN2621" t="s">
        <v>11427</v>
      </c>
      <c r="BO2621" t="s">
        <v>11427</v>
      </c>
      <c r="BP2621" t="s">
        <v>11427</v>
      </c>
      <c r="BQ2621" t="s">
        <v>11428</v>
      </c>
      <c r="BR2621" t="s">
        <v>11428</v>
      </c>
      <c r="BS2621" t="s">
        <v>11428</v>
      </c>
      <c r="BT2621" t="s">
        <v>11428</v>
      </c>
      <c r="BU2621" t="s">
        <v>11428</v>
      </c>
      <c r="BV2621" t="s">
        <v>11428</v>
      </c>
      <c r="BW2621" t="s">
        <v>11428</v>
      </c>
      <c r="BY2621" t="s">
        <v>11428</v>
      </c>
      <c r="CB2621" t="s">
        <v>11427</v>
      </c>
      <c r="CD2621">
        <v>767</v>
      </c>
      <c r="CE2621">
        <v>26</v>
      </c>
      <c r="CF2621">
        <v>793</v>
      </c>
      <c r="CG2621">
        <v>1</v>
      </c>
      <c r="CH2621">
        <v>5</v>
      </c>
      <c r="CI2621">
        <v>840</v>
      </c>
    </row>
    <row r="2622" spans="1:87">
      <c r="A2622">
        <v>120150002625</v>
      </c>
      <c r="B2622" t="s">
        <v>11414</v>
      </c>
      <c r="C2622" t="s">
        <v>21594</v>
      </c>
      <c r="D2622" t="s">
        <v>21605</v>
      </c>
      <c r="E2622" t="s">
        <v>16589</v>
      </c>
      <c r="F2622" t="s">
        <v>21606</v>
      </c>
      <c r="G2622" t="s">
        <v>21607</v>
      </c>
      <c r="H2622" t="s">
        <v>21608</v>
      </c>
      <c r="I2622" t="s">
        <v>11421</v>
      </c>
      <c r="J2622">
        <v>33462</v>
      </c>
      <c r="K2622" t="s">
        <v>11442</v>
      </c>
      <c r="L2622">
        <v>12</v>
      </c>
      <c r="M2622" t="s">
        <v>11461</v>
      </c>
      <c r="N2622">
        <v>12</v>
      </c>
      <c r="P2622">
        <v>191</v>
      </c>
      <c r="Q2622">
        <v>13</v>
      </c>
      <c r="R2622">
        <v>13</v>
      </c>
      <c r="S2622">
        <v>12</v>
      </c>
      <c r="T2622">
        <v>6</v>
      </c>
      <c r="U2622">
        <v>10</v>
      </c>
      <c r="V2622">
        <v>20</v>
      </c>
      <c r="W2622">
        <v>12</v>
      </c>
      <c r="X2622">
        <v>15</v>
      </c>
      <c r="Y2622">
        <v>9</v>
      </c>
      <c r="Z2622">
        <v>16</v>
      </c>
      <c r="AA2622">
        <v>7</v>
      </c>
      <c r="AB2622">
        <v>15</v>
      </c>
      <c r="AC2622">
        <v>71</v>
      </c>
      <c r="AD2622" t="s">
        <v>11424</v>
      </c>
      <c r="AE2622">
        <v>26.577300000000001</v>
      </c>
      <c r="AF2622">
        <v>-80.103800000000007</v>
      </c>
      <c r="AG2622" t="s">
        <v>21609</v>
      </c>
      <c r="AH2622">
        <v>50</v>
      </c>
      <c r="AI2622">
        <v>283</v>
      </c>
      <c r="AJ2622">
        <v>127</v>
      </c>
      <c r="AK2622">
        <v>2</v>
      </c>
      <c r="AL2622">
        <v>9</v>
      </c>
      <c r="AM2622">
        <v>143</v>
      </c>
      <c r="AN2622">
        <v>150</v>
      </c>
      <c r="AO2622">
        <v>93</v>
      </c>
      <c r="AP2622">
        <v>407</v>
      </c>
      <c r="AQ2622">
        <v>0</v>
      </c>
      <c r="AR2622">
        <v>407</v>
      </c>
      <c r="AS2622">
        <v>5.5</v>
      </c>
      <c r="AT2622">
        <v>75</v>
      </c>
      <c r="AU2622">
        <v>1201500</v>
      </c>
      <c r="AV2622">
        <v>2625</v>
      </c>
      <c r="AW2622" t="s">
        <v>21607</v>
      </c>
      <c r="AX2622" t="s">
        <v>21608</v>
      </c>
      <c r="AY2622" t="s">
        <v>11421</v>
      </c>
      <c r="AZ2622">
        <v>33462</v>
      </c>
      <c r="BA2622">
        <v>3518</v>
      </c>
      <c r="BB2622">
        <v>3518</v>
      </c>
      <c r="BC2622">
        <v>0</v>
      </c>
      <c r="BE2622">
        <v>12099</v>
      </c>
      <c r="BH2622" t="s">
        <v>11427</v>
      </c>
      <c r="BI2622" t="s">
        <v>11427</v>
      </c>
      <c r="BJ2622" t="s">
        <v>11428</v>
      </c>
      <c r="BK2622" t="s">
        <v>11428</v>
      </c>
      <c r="BL2622" t="s">
        <v>11428</v>
      </c>
      <c r="BM2622" t="s">
        <v>11428</v>
      </c>
      <c r="BN2622" t="s">
        <v>11428</v>
      </c>
      <c r="BO2622" t="s">
        <v>11428</v>
      </c>
      <c r="BP2622" t="s">
        <v>11428</v>
      </c>
      <c r="BQ2622" t="s">
        <v>11428</v>
      </c>
      <c r="BR2622" t="s">
        <v>11428</v>
      </c>
      <c r="BS2622" t="s">
        <v>11428</v>
      </c>
      <c r="BT2622" t="s">
        <v>11428</v>
      </c>
      <c r="BU2622" t="s">
        <v>11428</v>
      </c>
      <c r="BV2622" t="s">
        <v>11428</v>
      </c>
      <c r="BW2622" t="s">
        <v>11428</v>
      </c>
      <c r="BY2622" t="s">
        <v>11428</v>
      </c>
      <c r="CB2622" t="s">
        <v>11427</v>
      </c>
      <c r="CD2622">
        <v>407</v>
      </c>
      <c r="CE2622">
        <v>0</v>
      </c>
      <c r="CF2622">
        <v>407</v>
      </c>
      <c r="CG2622">
        <v>0</v>
      </c>
      <c r="CH2622">
        <v>13</v>
      </c>
      <c r="CI2622">
        <v>410</v>
      </c>
    </row>
    <row r="2623" spans="1:87">
      <c r="A2623">
        <v>120150002878</v>
      </c>
      <c r="B2623" t="s">
        <v>11414</v>
      </c>
      <c r="C2623" t="s">
        <v>21594</v>
      </c>
      <c r="D2623" t="s">
        <v>21610</v>
      </c>
      <c r="E2623" t="s">
        <v>16589</v>
      </c>
      <c r="F2623" t="s">
        <v>21611</v>
      </c>
      <c r="G2623" t="s">
        <v>21612</v>
      </c>
      <c r="H2623" t="s">
        <v>21598</v>
      </c>
      <c r="I2623" t="s">
        <v>11421</v>
      </c>
      <c r="J2623">
        <v>33406</v>
      </c>
      <c r="K2623" t="s">
        <v>11442</v>
      </c>
      <c r="L2623">
        <v>12</v>
      </c>
      <c r="M2623">
        <v>6</v>
      </c>
      <c r="N2623">
        <v>12</v>
      </c>
      <c r="P2623">
        <v>47</v>
      </c>
      <c r="W2623">
        <v>0</v>
      </c>
      <c r="X2623">
        <v>0</v>
      </c>
      <c r="Y2623">
        <v>0</v>
      </c>
      <c r="Z2623">
        <v>2</v>
      </c>
      <c r="AA2623">
        <v>1</v>
      </c>
      <c r="AB2623">
        <v>1</v>
      </c>
      <c r="AC2623">
        <v>16</v>
      </c>
      <c r="AD2623" t="s">
        <v>11424</v>
      </c>
      <c r="AE2623">
        <v>26.649100000000001</v>
      </c>
      <c r="AF2623">
        <v>-80.093800000000002</v>
      </c>
      <c r="AG2623" t="s">
        <v>21613</v>
      </c>
      <c r="AH2623">
        <v>50</v>
      </c>
      <c r="AI2623">
        <v>37</v>
      </c>
      <c r="AJ2623">
        <v>30</v>
      </c>
      <c r="AK2623">
        <v>0</v>
      </c>
      <c r="AL2623">
        <v>0</v>
      </c>
      <c r="AM2623">
        <v>15</v>
      </c>
      <c r="AN2623">
        <v>19</v>
      </c>
      <c r="AO2623">
        <v>31</v>
      </c>
      <c r="AP2623">
        <v>0</v>
      </c>
      <c r="AQ2623">
        <v>0</v>
      </c>
      <c r="AR2623">
        <v>0</v>
      </c>
      <c r="AS2623">
        <v>0.5</v>
      </c>
      <c r="AT2623">
        <v>134</v>
      </c>
      <c r="AU2623">
        <v>1201500</v>
      </c>
      <c r="AV2623">
        <v>2878</v>
      </c>
      <c r="AW2623" t="s">
        <v>21612</v>
      </c>
      <c r="AX2623" t="s">
        <v>21598</v>
      </c>
      <c r="AY2623" t="s">
        <v>11421</v>
      </c>
      <c r="AZ2623">
        <v>33406</v>
      </c>
      <c r="BA2623">
        <v>5870</v>
      </c>
      <c r="BB2623">
        <v>5870</v>
      </c>
      <c r="BC2623">
        <v>0</v>
      </c>
      <c r="BE2623">
        <v>12099</v>
      </c>
      <c r="BH2623" t="s">
        <v>11427</v>
      </c>
      <c r="BI2623" t="s">
        <v>11427</v>
      </c>
      <c r="BJ2623" t="s">
        <v>11428</v>
      </c>
      <c r="BK2623" t="s">
        <v>11427</v>
      </c>
      <c r="BL2623" t="s">
        <v>11427</v>
      </c>
      <c r="BM2623" t="s">
        <v>11427</v>
      </c>
      <c r="BN2623" t="s">
        <v>11427</v>
      </c>
      <c r="BO2623" t="s">
        <v>11427</v>
      </c>
      <c r="BP2623" t="s">
        <v>11427</v>
      </c>
      <c r="BQ2623" t="s">
        <v>11428</v>
      </c>
      <c r="BR2623" t="s">
        <v>11428</v>
      </c>
      <c r="BS2623" t="s">
        <v>11428</v>
      </c>
      <c r="BT2623" t="s">
        <v>11428</v>
      </c>
      <c r="BU2623" t="s">
        <v>11428</v>
      </c>
      <c r="BV2623" t="s">
        <v>11428</v>
      </c>
      <c r="BW2623" t="s">
        <v>11428</v>
      </c>
      <c r="BY2623" t="s">
        <v>11427</v>
      </c>
      <c r="CB2623" t="s">
        <v>11427</v>
      </c>
      <c r="CD2623">
        <v>0</v>
      </c>
      <c r="CE2623">
        <v>0</v>
      </c>
      <c r="CF2623">
        <v>0</v>
      </c>
      <c r="CG2623">
        <v>0</v>
      </c>
      <c r="CH2623">
        <v>2</v>
      </c>
      <c r="CI2623">
        <v>67</v>
      </c>
    </row>
    <row r="2624" spans="1:87">
      <c r="A2624">
        <v>120150002935</v>
      </c>
      <c r="B2624" t="s">
        <v>11414</v>
      </c>
      <c r="C2624" t="s">
        <v>21594</v>
      </c>
      <c r="D2624" t="s">
        <v>21614</v>
      </c>
      <c r="E2624" t="s">
        <v>16589</v>
      </c>
      <c r="F2624" t="s">
        <v>21615</v>
      </c>
      <c r="G2624" t="s">
        <v>21616</v>
      </c>
      <c r="H2624" t="s">
        <v>21598</v>
      </c>
      <c r="I2624" t="s">
        <v>11421</v>
      </c>
      <c r="J2624">
        <v>33411</v>
      </c>
      <c r="K2624" t="s">
        <v>11442</v>
      </c>
      <c r="L2624">
        <v>12</v>
      </c>
      <c r="M2624" t="s">
        <v>11423</v>
      </c>
      <c r="N2624">
        <v>12</v>
      </c>
      <c r="Q2624">
        <v>0</v>
      </c>
      <c r="R2624">
        <v>2</v>
      </c>
      <c r="S2624">
        <v>5</v>
      </c>
      <c r="T2624">
        <v>4</v>
      </c>
      <c r="U2624">
        <v>4</v>
      </c>
      <c r="V2624">
        <v>5</v>
      </c>
      <c r="W2624">
        <v>11</v>
      </c>
      <c r="X2624">
        <v>9</v>
      </c>
      <c r="Y2624">
        <v>15</v>
      </c>
      <c r="Z2624">
        <v>12</v>
      </c>
      <c r="AA2624">
        <v>20</v>
      </c>
      <c r="AB2624">
        <v>12</v>
      </c>
      <c r="AC2624">
        <v>13</v>
      </c>
      <c r="AD2624" t="s">
        <v>11424</v>
      </c>
      <c r="AE2624">
        <v>26.707599999999999</v>
      </c>
      <c r="AF2624">
        <v>-80.166200000000003</v>
      </c>
      <c r="AG2624" t="s">
        <v>21617</v>
      </c>
      <c r="AH2624">
        <v>50</v>
      </c>
      <c r="AI2624">
        <v>86</v>
      </c>
      <c r="AJ2624">
        <v>26</v>
      </c>
      <c r="AK2624">
        <v>2</v>
      </c>
      <c r="AL2624">
        <v>0</v>
      </c>
      <c r="AM2624">
        <v>40</v>
      </c>
      <c r="AN2624">
        <v>14</v>
      </c>
      <c r="AO2624">
        <v>49</v>
      </c>
      <c r="AP2624">
        <v>92</v>
      </c>
      <c r="AQ2624">
        <v>4</v>
      </c>
      <c r="AR2624">
        <v>96</v>
      </c>
      <c r="AS2624">
        <v>3.5</v>
      </c>
      <c r="AT2624">
        <v>32</v>
      </c>
      <c r="AU2624">
        <v>1201500</v>
      </c>
      <c r="AV2624">
        <v>2935</v>
      </c>
      <c r="AW2624" t="s">
        <v>21616</v>
      </c>
      <c r="AX2624" t="s">
        <v>21598</v>
      </c>
      <c r="AY2624" t="s">
        <v>11421</v>
      </c>
      <c r="AZ2624">
        <v>33411</v>
      </c>
      <c r="BA2624">
        <v>2151</v>
      </c>
      <c r="BB2624">
        <v>2151</v>
      </c>
      <c r="BC2624">
        <v>0</v>
      </c>
      <c r="BE2624">
        <v>12099</v>
      </c>
      <c r="BH2624" t="s">
        <v>11427</v>
      </c>
      <c r="BI2624" t="s">
        <v>11427</v>
      </c>
      <c r="BJ2624" t="s">
        <v>11427</v>
      </c>
      <c r="BK2624" t="s">
        <v>11428</v>
      </c>
      <c r="BL2624" t="s">
        <v>11428</v>
      </c>
      <c r="BM2624" t="s">
        <v>11428</v>
      </c>
      <c r="BN2624" t="s">
        <v>11428</v>
      </c>
      <c r="BO2624" t="s">
        <v>11428</v>
      </c>
      <c r="BP2624" t="s">
        <v>11428</v>
      </c>
      <c r="BQ2624" t="s">
        <v>11428</v>
      </c>
      <c r="BR2624" t="s">
        <v>11428</v>
      </c>
      <c r="BS2624" t="s">
        <v>11428</v>
      </c>
      <c r="BT2624" t="s">
        <v>11428</v>
      </c>
      <c r="BU2624" t="s">
        <v>11428</v>
      </c>
      <c r="BV2624" t="s">
        <v>11428</v>
      </c>
      <c r="BW2624" t="s">
        <v>11428</v>
      </c>
      <c r="BY2624" t="s">
        <v>11428</v>
      </c>
      <c r="CB2624" t="s">
        <v>11427</v>
      </c>
      <c r="CD2624">
        <v>92</v>
      </c>
      <c r="CE2624">
        <v>4</v>
      </c>
      <c r="CF2624">
        <v>96</v>
      </c>
      <c r="CG2624">
        <v>0</v>
      </c>
      <c r="CH2624">
        <v>7</v>
      </c>
      <c r="CI2624">
        <v>112</v>
      </c>
    </row>
    <row r="2625" spans="1:87">
      <c r="A2625">
        <v>120150003228</v>
      </c>
      <c r="B2625" t="s">
        <v>11414</v>
      </c>
      <c r="C2625" t="s">
        <v>21594</v>
      </c>
      <c r="D2625" t="s">
        <v>21618</v>
      </c>
      <c r="E2625" t="s">
        <v>16589</v>
      </c>
      <c r="F2625" t="s">
        <v>21619</v>
      </c>
      <c r="G2625" t="s">
        <v>21620</v>
      </c>
      <c r="H2625" t="s">
        <v>21598</v>
      </c>
      <c r="I2625" t="s">
        <v>11421</v>
      </c>
      <c r="J2625">
        <v>33406</v>
      </c>
      <c r="K2625" t="s">
        <v>11437</v>
      </c>
      <c r="L2625">
        <v>12</v>
      </c>
      <c r="M2625">
        <v>6</v>
      </c>
      <c r="N2625">
        <v>12</v>
      </c>
      <c r="W2625">
        <v>0</v>
      </c>
      <c r="X2625">
        <v>1</v>
      </c>
      <c r="Y2625">
        <v>3</v>
      </c>
      <c r="Z2625">
        <v>2</v>
      </c>
      <c r="AA2625">
        <v>10</v>
      </c>
      <c r="AB2625">
        <v>10</v>
      </c>
      <c r="AC2625">
        <v>7</v>
      </c>
      <c r="AD2625" t="s">
        <v>11424</v>
      </c>
      <c r="AE2625">
        <v>26.670100000000001</v>
      </c>
      <c r="AF2625">
        <v>-80.092500000000001</v>
      </c>
      <c r="AG2625" t="s">
        <v>21621</v>
      </c>
      <c r="AH2625">
        <v>50</v>
      </c>
      <c r="AI2625">
        <v>33</v>
      </c>
      <c r="AJ2625">
        <v>0</v>
      </c>
      <c r="AK2625">
        <v>0</v>
      </c>
      <c r="AL2625">
        <v>0</v>
      </c>
      <c r="AM2625">
        <v>24</v>
      </c>
      <c r="AN2625">
        <v>6</v>
      </c>
      <c r="AO2625">
        <v>2</v>
      </c>
      <c r="AP2625">
        <v>0</v>
      </c>
      <c r="AQ2625">
        <v>0</v>
      </c>
      <c r="AR2625">
        <v>0</v>
      </c>
      <c r="AS2625">
        <v>4.0999999999999996</v>
      </c>
      <c r="AT2625">
        <v>8</v>
      </c>
      <c r="AU2625">
        <v>1201500</v>
      </c>
      <c r="AV2625">
        <v>3228</v>
      </c>
      <c r="AW2625" t="s">
        <v>21620</v>
      </c>
      <c r="AX2625" t="s">
        <v>21598</v>
      </c>
      <c r="AY2625" t="s">
        <v>11421</v>
      </c>
      <c r="AZ2625">
        <v>33406</v>
      </c>
      <c r="BA2625">
        <v>3001</v>
      </c>
      <c r="BB2625">
        <v>3001</v>
      </c>
      <c r="BC2625">
        <v>0</v>
      </c>
      <c r="BE2625">
        <v>12099</v>
      </c>
      <c r="BH2625" t="s">
        <v>11427</v>
      </c>
      <c r="BI2625" t="s">
        <v>11427</v>
      </c>
      <c r="BJ2625" t="s">
        <v>11427</v>
      </c>
      <c r="BK2625" t="s">
        <v>11427</v>
      </c>
      <c r="BL2625" t="s">
        <v>11427</v>
      </c>
      <c r="BM2625" t="s">
        <v>11427</v>
      </c>
      <c r="BN2625" t="s">
        <v>11427</v>
      </c>
      <c r="BO2625" t="s">
        <v>11427</v>
      </c>
      <c r="BP2625" t="s">
        <v>11427</v>
      </c>
      <c r="BQ2625" t="s">
        <v>11428</v>
      </c>
      <c r="BR2625" t="s">
        <v>11428</v>
      </c>
      <c r="BS2625" t="s">
        <v>11428</v>
      </c>
      <c r="BT2625" t="s">
        <v>11428</v>
      </c>
      <c r="BU2625" t="s">
        <v>11428</v>
      </c>
      <c r="BV2625" t="s">
        <v>11428</v>
      </c>
      <c r="BW2625" t="s">
        <v>11428</v>
      </c>
      <c r="BY2625" t="s">
        <v>11427</v>
      </c>
      <c r="CB2625" t="s">
        <v>11427</v>
      </c>
      <c r="CD2625">
        <v>0</v>
      </c>
      <c r="CE2625">
        <v>0</v>
      </c>
      <c r="CF2625">
        <v>0</v>
      </c>
      <c r="CG2625">
        <v>0</v>
      </c>
      <c r="CH2625">
        <v>1</v>
      </c>
      <c r="CI2625">
        <v>33</v>
      </c>
    </row>
    <row r="2626" spans="1:87">
      <c r="A2626">
        <v>120150003232</v>
      </c>
      <c r="B2626" t="s">
        <v>11414</v>
      </c>
      <c r="C2626" t="s">
        <v>21594</v>
      </c>
      <c r="D2626" t="s">
        <v>21622</v>
      </c>
      <c r="E2626" t="s">
        <v>16589</v>
      </c>
      <c r="F2626" t="s">
        <v>21623</v>
      </c>
      <c r="G2626" t="s">
        <v>21624</v>
      </c>
      <c r="H2626" t="s">
        <v>21598</v>
      </c>
      <c r="I2626" t="s">
        <v>11421</v>
      </c>
      <c r="J2626">
        <v>33407</v>
      </c>
      <c r="K2626" t="s">
        <v>11437</v>
      </c>
      <c r="L2626">
        <v>12</v>
      </c>
      <c r="M2626">
        <v>4</v>
      </c>
      <c r="N2626">
        <v>12</v>
      </c>
      <c r="U2626">
        <v>0</v>
      </c>
      <c r="V2626">
        <v>0</v>
      </c>
      <c r="W2626">
        <v>0</v>
      </c>
      <c r="X2626">
        <v>3</v>
      </c>
      <c r="Y2626">
        <v>5</v>
      </c>
      <c r="Z2626">
        <v>9</v>
      </c>
      <c r="AA2626">
        <v>6</v>
      </c>
      <c r="AB2626">
        <v>7</v>
      </c>
      <c r="AC2626">
        <v>5</v>
      </c>
      <c r="AD2626" t="s">
        <v>11424</v>
      </c>
      <c r="AE2626">
        <v>26.7514</v>
      </c>
      <c r="AF2626">
        <v>-80.067499999999995</v>
      </c>
      <c r="AG2626" t="s">
        <v>21625</v>
      </c>
      <c r="AH2626">
        <v>50</v>
      </c>
      <c r="AI2626">
        <v>29</v>
      </c>
      <c r="AJ2626">
        <v>6</v>
      </c>
      <c r="AK2626">
        <v>1</v>
      </c>
      <c r="AL2626">
        <v>0</v>
      </c>
      <c r="AM2626">
        <v>22</v>
      </c>
      <c r="AN2626">
        <v>6</v>
      </c>
      <c r="AO2626">
        <v>6</v>
      </c>
      <c r="AP2626">
        <v>14</v>
      </c>
      <c r="AQ2626">
        <v>3</v>
      </c>
      <c r="AR2626">
        <v>17</v>
      </c>
      <c r="AS2626">
        <v>3.9</v>
      </c>
      <c r="AT2626">
        <v>9</v>
      </c>
      <c r="AU2626">
        <v>1201500</v>
      </c>
      <c r="AV2626">
        <v>3232</v>
      </c>
      <c r="AW2626" t="s">
        <v>21624</v>
      </c>
      <c r="AX2626" t="s">
        <v>21598</v>
      </c>
      <c r="AY2626" t="s">
        <v>11421</v>
      </c>
      <c r="AZ2626">
        <v>33407</v>
      </c>
      <c r="BA2626">
        <v>2380</v>
      </c>
      <c r="BB2626">
        <v>2380</v>
      </c>
      <c r="BC2626">
        <v>0</v>
      </c>
      <c r="BE2626">
        <v>12099</v>
      </c>
      <c r="BH2626" t="s">
        <v>11427</v>
      </c>
      <c r="BI2626" t="s">
        <v>11427</v>
      </c>
      <c r="BJ2626" t="s">
        <v>11427</v>
      </c>
      <c r="BK2626" t="s">
        <v>11427</v>
      </c>
      <c r="BL2626" t="s">
        <v>11427</v>
      </c>
      <c r="BM2626" t="s">
        <v>11427</v>
      </c>
      <c r="BN2626" t="s">
        <v>11427</v>
      </c>
      <c r="BO2626" t="s">
        <v>11428</v>
      </c>
      <c r="BP2626" t="s">
        <v>11428</v>
      </c>
      <c r="BQ2626" t="s">
        <v>11428</v>
      </c>
      <c r="BR2626" t="s">
        <v>11428</v>
      </c>
      <c r="BS2626" t="s">
        <v>11428</v>
      </c>
      <c r="BT2626" t="s">
        <v>11428</v>
      </c>
      <c r="BU2626" t="s">
        <v>11428</v>
      </c>
      <c r="BV2626" t="s">
        <v>11428</v>
      </c>
      <c r="BW2626" t="s">
        <v>11428</v>
      </c>
      <c r="BY2626" t="s">
        <v>11427</v>
      </c>
      <c r="CB2626" t="s">
        <v>11427</v>
      </c>
      <c r="CD2626">
        <v>14</v>
      </c>
      <c r="CE2626">
        <v>3</v>
      </c>
      <c r="CF2626">
        <v>17</v>
      </c>
      <c r="CG2626">
        <v>0</v>
      </c>
      <c r="CH2626">
        <v>0</v>
      </c>
      <c r="CI2626">
        <v>35</v>
      </c>
    </row>
    <row r="2627" spans="1:87">
      <c r="A2627">
        <v>120150003236</v>
      </c>
      <c r="B2627" t="s">
        <v>11414</v>
      </c>
      <c r="C2627" t="s">
        <v>21594</v>
      </c>
      <c r="D2627" t="s">
        <v>14129</v>
      </c>
      <c r="E2627" t="s">
        <v>16589</v>
      </c>
      <c r="F2627" t="s">
        <v>21626</v>
      </c>
      <c r="G2627" t="s">
        <v>21627</v>
      </c>
      <c r="H2627" t="s">
        <v>21598</v>
      </c>
      <c r="I2627" t="s">
        <v>11421</v>
      </c>
      <c r="J2627">
        <v>33415</v>
      </c>
      <c r="K2627" t="s">
        <v>11437</v>
      </c>
      <c r="L2627">
        <v>12</v>
      </c>
      <c r="M2627">
        <v>6</v>
      </c>
      <c r="N2627">
        <v>12</v>
      </c>
      <c r="W2627">
        <v>2</v>
      </c>
      <c r="X2627">
        <v>1</v>
      </c>
      <c r="Y2627">
        <v>9</v>
      </c>
      <c r="Z2627">
        <v>3</v>
      </c>
      <c r="AA2627">
        <v>9</v>
      </c>
      <c r="AB2627">
        <v>13</v>
      </c>
      <c r="AC2627">
        <v>7</v>
      </c>
      <c r="AD2627" t="s">
        <v>11424</v>
      </c>
      <c r="AE2627">
        <v>26.659700000000001</v>
      </c>
      <c r="AF2627">
        <v>-80.115200000000002</v>
      </c>
      <c r="AG2627" t="s">
        <v>21628</v>
      </c>
      <c r="AH2627">
        <v>50</v>
      </c>
      <c r="AI2627">
        <v>0</v>
      </c>
      <c r="AJ2627">
        <v>44</v>
      </c>
      <c r="AK2627">
        <v>0</v>
      </c>
      <c r="AL2627">
        <v>0</v>
      </c>
      <c r="AM2627">
        <v>14</v>
      </c>
      <c r="AN2627">
        <v>16</v>
      </c>
      <c r="AO2627">
        <v>13</v>
      </c>
      <c r="AP2627">
        <v>3</v>
      </c>
      <c r="AQ2627">
        <v>0</v>
      </c>
      <c r="AR2627">
        <v>3</v>
      </c>
      <c r="AS2627">
        <v>8.8000000000000007</v>
      </c>
      <c r="AT2627">
        <v>5</v>
      </c>
      <c r="AU2627">
        <v>1201500</v>
      </c>
      <c r="AV2627">
        <v>3236</v>
      </c>
      <c r="AW2627" t="s">
        <v>21627</v>
      </c>
      <c r="AX2627" t="s">
        <v>21598</v>
      </c>
      <c r="AY2627" t="s">
        <v>11421</v>
      </c>
      <c r="AZ2627">
        <v>33415</v>
      </c>
      <c r="BA2627">
        <v>4631</v>
      </c>
      <c r="BB2627">
        <v>4631</v>
      </c>
      <c r="BC2627">
        <v>0</v>
      </c>
      <c r="BE2627">
        <v>12099</v>
      </c>
      <c r="BH2627" t="s">
        <v>11427</v>
      </c>
      <c r="BI2627" t="s">
        <v>11427</v>
      </c>
      <c r="BJ2627" t="s">
        <v>11427</v>
      </c>
      <c r="BK2627" t="s">
        <v>11427</v>
      </c>
      <c r="BL2627" t="s">
        <v>11427</v>
      </c>
      <c r="BM2627" t="s">
        <v>11427</v>
      </c>
      <c r="BN2627" t="s">
        <v>11427</v>
      </c>
      <c r="BO2627" t="s">
        <v>11427</v>
      </c>
      <c r="BP2627" t="s">
        <v>11427</v>
      </c>
      <c r="BQ2627" t="s">
        <v>11428</v>
      </c>
      <c r="BR2627" t="s">
        <v>11428</v>
      </c>
      <c r="BS2627" t="s">
        <v>11428</v>
      </c>
      <c r="BT2627" t="s">
        <v>11428</v>
      </c>
      <c r="BU2627" t="s">
        <v>11428</v>
      </c>
      <c r="BV2627" t="s">
        <v>11428</v>
      </c>
      <c r="BW2627" t="s">
        <v>11428</v>
      </c>
      <c r="BY2627" t="s">
        <v>11427</v>
      </c>
      <c r="CB2627" t="s">
        <v>11427</v>
      </c>
      <c r="CD2627">
        <v>3</v>
      </c>
      <c r="CE2627">
        <v>0</v>
      </c>
      <c r="CF2627">
        <v>3</v>
      </c>
      <c r="CG2627">
        <v>0</v>
      </c>
      <c r="CH2627">
        <v>1</v>
      </c>
      <c r="CI2627">
        <v>44</v>
      </c>
    </row>
    <row r="2628" spans="1:87">
      <c r="A2628">
        <v>120150003240</v>
      </c>
      <c r="B2628" t="s">
        <v>11414</v>
      </c>
      <c r="C2628" t="s">
        <v>21594</v>
      </c>
      <c r="D2628" t="s">
        <v>21629</v>
      </c>
      <c r="E2628" t="s">
        <v>16589</v>
      </c>
      <c r="F2628" t="s">
        <v>21630</v>
      </c>
      <c r="G2628" t="s">
        <v>21631</v>
      </c>
      <c r="H2628" t="s">
        <v>21598</v>
      </c>
      <c r="I2628" t="s">
        <v>11421</v>
      </c>
      <c r="J2628">
        <v>33407</v>
      </c>
      <c r="K2628" t="s">
        <v>11437</v>
      </c>
      <c r="L2628">
        <v>12</v>
      </c>
      <c r="M2628">
        <v>6</v>
      </c>
      <c r="N2628">
        <v>12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11424</v>
      </c>
      <c r="AE2628">
        <v>26.7592</v>
      </c>
      <c r="AF2628">
        <v>-80.067499999999995</v>
      </c>
      <c r="AG2628" t="s">
        <v>21632</v>
      </c>
      <c r="AH2628">
        <v>50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S2628">
        <v>0</v>
      </c>
      <c r="AT2628">
        <v>5</v>
      </c>
      <c r="AU2628">
        <v>1201500</v>
      </c>
      <c r="AV2628">
        <v>3240</v>
      </c>
      <c r="AW2628" t="s">
        <v>21631</v>
      </c>
      <c r="AX2628" t="s">
        <v>21598</v>
      </c>
      <c r="AY2628" t="s">
        <v>11421</v>
      </c>
      <c r="AZ2628">
        <v>33407</v>
      </c>
      <c r="BA2628">
        <v>2344</v>
      </c>
      <c r="BB2628">
        <v>2344</v>
      </c>
      <c r="BC2628">
        <v>0</v>
      </c>
      <c r="BE2628">
        <v>12099</v>
      </c>
      <c r="BH2628" t="s">
        <v>11427</v>
      </c>
      <c r="BI2628" t="s">
        <v>11427</v>
      </c>
      <c r="BJ2628" t="s">
        <v>11427</v>
      </c>
      <c r="BK2628" t="s">
        <v>11427</v>
      </c>
      <c r="BL2628" t="s">
        <v>11427</v>
      </c>
      <c r="BM2628" t="s">
        <v>11427</v>
      </c>
      <c r="BN2628" t="s">
        <v>11427</v>
      </c>
      <c r="BO2628" t="s">
        <v>11427</v>
      </c>
      <c r="BP2628" t="s">
        <v>11427</v>
      </c>
      <c r="BQ2628" t="s">
        <v>11428</v>
      </c>
      <c r="BR2628" t="s">
        <v>11428</v>
      </c>
      <c r="BS2628" t="s">
        <v>11428</v>
      </c>
      <c r="BT2628" t="s">
        <v>11428</v>
      </c>
      <c r="BU2628" t="s">
        <v>11428</v>
      </c>
      <c r="BV2628" t="s">
        <v>11428</v>
      </c>
      <c r="BW2628" t="s">
        <v>11428</v>
      </c>
      <c r="BY2628" t="s">
        <v>11430</v>
      </c>
      <c r="CB2628" t="s">
        <v>11427</v>
      </c>
      <c r="CG2628">
        <v>0</v>
      </c>
      <c r="CH2628">
        <v>0</v>
      </c>
      <c r="CI2628">
        <v>0</v>
      </c>
    </row>
    <row r="2629" spans="1:87">
      <c r="A2629">
        <v>120150003246</v>
      </c>
      <c r="B2629" t="s">
        <v>11414</v>
      </c>
      <c r="C2629" t="s">
        <v>21594</v>
      </c>
      <c r="D2629" t="s">
        <v>21633</v>
      </c>
      <c r="E2629" t="s">
        <v>16589</v>
      </c>
      <c r="F2629" t="s">
        <v>21634</v>
      </c>
      <c r="G2629" t="s">
        <v>21635</v>
      </c>
      <c r="H2629" t="s">
        <v>21598</v>
      </c>
      <c r="I2629" t="s">
        <v>11421</v>
      </c>
      <c r="J2629">
        <v>33407</v>
      </c>
      <c r="K2629" t="s">
        <v>11437</v>
      </c>
      <c r="L2629">
        <v>12</v>
      </c>
      <c r="M2629">
        <v>3</v>
      </c>
      <c r="N2629">
        <v>12</v>
      </c>
      <c r="T2629">
        <v>0</v>
      </c>
      <c r="U2629">
        <v>0</v>
      </c>
      <c r="V2629">
        <v>0</v>
      </c>
      <c r="W2629">
        <v>5</v>
      </c>
      <c r="X2629">
        <v>2</v>
      </c>
      <c r="Y2629">
        <v>17</v>
      </c>
      <c r="Z2629">
        <v>4</v>
      </c>
      <c r="AA2629">
        <v>5</v>
      </c>
      <c r="AB2629">
        <v>4</v>
      </c>
      <c r="AC2629">
        <v>0</v>
      </c>
      <c r="AD2629" t="s">
        <v>11424</v>
      </c>
      <c r="AE2629">
        <v>26.7498</v>
      </c>
      <c r="AF2629">
        <v>-80.069400000000002</v>
      </c>
      <c r="AG2629" t="s">
        <v>21636</v>
      </c>
      <c r="AH2629">
        <v>50</v>
      </c>
      <c r="AI2629">
        <v>25</v>
      </c>
      <c r="AJ2629">
        <v>12</v>
      </c>
      <c r="AK2629">
        <v>0</v>
      </c>
      <c r="AL2629">
        <v>0</v>
      </c>
      <c r="AM2629">
        <v>12</v>
      </c>
      <c r="AN2629">
        <v>11</v>
      </c>
      <c r="AO2629">
        <v>10</v>
      </c>
      <c r="AP2629">
        <v>8</v>
      </c>
      <c r="AQ2629">
        <v>0</v>
      </c>
      <c r="AR2629">
        <v>8</v>
      </c>
      <c r="AS2629">
        <v>6.2</v>
      </c>
      <c r="AT2629">
        <v>6</v>
      </c>
      <c r="AU2629">
        <v>1201500</v>
      </c>
      <c r="AV2629">
        <v>3246</v>
      </c>
      <c r="AW2629" t="s">
        <v>21635</v>
      </c>
      <c r="AX2629" t="s">
        <v>21598</v>
      </c>
      <c r="AY2629" t="s">
        <v>11421</v>
      </c>
      <c r="AZ2629">
        <v>33407</v>
      </c>
      <c r="BA2629">
        <v>3626</v>
      </c>
      <c r="BB2629">
        <v>3626</v>
      </c>
      <c r="BC2629">
        <v>0</v>
      </c>
      <c r="BE2629">
        <v>12099</v>
      </c>
      <c r="BH2629" t="s">
        <v>11427</v>
      </c>
      <c r="BI2629" t="s">
        <v>11427</v>
      </c>
      <c r="BJ2629" t="s">
        <v>11427</v>
      </c>
      <c r="BK2629" t="s">
        <v>11427</v>
      </c>
      <c r="BL2629" t="s">
        <v>11427</v>
      </c>
      <c r="BM2629" t="s">
        <v>11427</v>
      </c>
      <c r="BN2629" t="s">
        <v>11428</v>
      </c>
      <c r="BO2629" t="s">
        <v>11428</v>
      </c>
      <c r="BP2629" t="s">
        <v>11428</v>
      </c>
      <c r="BQ2629" t="s">
        <v>11428</v>
      </c>
      <c r="BR2629" t="s">
        <v>11428</v>
      </c>
      <c r="BS2629" t="s">
        <v>11428</v>
      </c>
      <c r="BT2629" t="s">
        <v>11428</v>
      </c>
      <c r="BU2629" t="s">
        <v>11428</v>
      </c>
      <c r="BV2629" t="s">
        <v>11428</v>
      </c>
      <c r="BW2629" t="s">
        <v>11428</v>
      </c>
      <c r="BY2629" t="s">
        <v>11427</v>
      </c>
      <c r="CB2629" t="s">
        <v>11427</v>
      </c>
      <c r="CD2629">
        <v>8</v>
      </c>
      <c r="CE2629">
        <v>0</v>
      </c>
      <c r="CF2629">
        <v>8</v>
      </c>
      <c r="CG2629">
        <v>0</v>
      </c>
      <c r="CH2629">
        <v>4</v>
      </c>
      <c r="CI2629">
        <v>37</v>
      </c>
    </row>
    <row r="2630" spans="1:87">
      <c r="A2630">
        <v>120150003648</v>
      </c>
      <c r="B2630" t="s">
        <v>11414</v>
      </c>
      <c r="C2630" t="s">
        <v>21594</v>
      </c>
      <c r="D2630" t="s">
        <v>21637</v>
      </c>
      <c r="E2630" t="s">
        <v>16589</v>
      </c>
      <c r="F2630" t="s">
        <v>21619</v>
      </c>
      <c r="G2630" t="s">
        <v>21638</v>
      </c>
      <c r="H2630" t="s">
        <v>21598</v>
      </c>
      <c r="I2630" t="s">
        <v>11421</v>
      </c>
      <c r="J2630">
        <v>33407</v>
      </c>
      <c r="K2630" t="s">
        <v>11437</v>
      </c>
      <c r="L2630">
        <v>12</v>
      </c>
      <c r="M2630">
        <v>6</v>
      </c>
      <c r="N2630">
        <v>12</v>
      </c>
      <c r="W2630">
        <v>0</v>
      </c>
      <c r="X2630">
        <v>0</v>
      </c>
      <c r="Y2630">
        <v>2</v>
      </c>
      <c r="Z2630">
        <v>4</v>
      </c>
      <c r="AA2630">
        <v>6</v>
      </c>
      <c r="AB2630">
        <v>7</v>
      </c>
      <c r="AC2630">
        <v>2</v>
      </c>
      <c r="AD2630" t="s">
        <v>11424</v>
      </c>
      <c r="AE2630">
        <v>26.754000000000001</v>
      </c>
      <c r="AF2630">
        <v>-80.067499999999995</v>
      </c>
      <c r="AG2630" t="s">
        <v>21639</v>
      </c>
      <c r="AH2630">
        <v>50</v>
      </c>
      <c r="AI2630">
        <v>14</v>
      </c>
      <c r="AJ2630">
        <v>7</v>
      </c>
      <c r="AK2630">
        <v>1</v>
      </c>
      <c r="AL2630">
        <v>0</v>
      </c>
      <c r="AM2630">
        <v>10</v>
      </c>
      <c r="AN2630">
        <v>6</v>
      </c>
      <c r="AO2630">
        <v>3</v>
      </c>
      <c r="AP2630">
        <v>4</v>
      </c>
      <c r="AQ2630">
        <v>0</v>
      </c>
      <c r="AR2630">
        <v>4</v>
      </c>
      <c r="AS2630">
        <v>10.5</v>
      </c>
      <c r="AT2630">
        <v>2</v>
      </c>
      <c r="AU2630">
        <v>1201500</v>
      </c>
      <c r="AV2630">
        <v>3648</v>
      </c>
      <c r="AW2630" t="s">
        <v>21638</v>
      </c>
      <c r="AX2630" t="s">
        <v>21598</v>
      </c>
      <c r="AY2630" t="s">
        <v>11421</v>
      </c>
      <c r="AZ2630">
        <v>33407</v>
      </c>
      <c r="BA2630">
        <v>2402</v>
      </c>
      <c r="BB2630">
        <v>2402</v>
      </c>
      <c r="BC2630">
        <v>0</v>
      </c>
      <c r="BE2630">
        <v>12099</v>
      </c>
      <c r="BH2630" t="s">
        <v>11427</v>
      </c>
      <c r="BI2630" t="s">
        <v>11427</v>
      </c>
      <c r="BJ2630" t="s">
        <v>11427</v>
      </c>
      <c r="BK2630" t="s">
        <v>11427</v>
      </c>
      <c r="BL2630" t="s">
        <v>11427</v>
      </c>
      <c r="BM2630" t="s">
        <v>11427</v>
      </c>
      <c r="BN2630" t="s">
        <v>11427</v>
      </c>
      <c r="BO2630" t="s">
        <v>11427</v>
      </c>
      <c r="BP2630" t="s">
        <v>11427</v>
      </c>
      <c r="BQ2630" t="s">
        <v>11428</v>
      </c>
      <c r="BR2630" t="s">
        <v>11428</v>
      </c>
      <c r="BS2630" t="s">
        <v>11428</v>
      </c>
      <c r="BT2630" t="s">
        <v>11428</v>
      </c>
      <c r="BU2630" t="s">
        <v>11428</v>
      </c>
      <c r="BV2630" t="s">
        <v>11428</v>
      </c>
      <c r="BW2630" t="s">
        <v>11428</v>
      </c>
      <c r="BY2630" t="s">
        <v>11427</v>
      </c>
      <c r="CB2630" t="s">
        <v>11427</v>
      </c>
      <c r="CD2630">
        <v>4</v>
      </c>
      <c r="CE2630">
        <v>0</v>
      </c>
      <c r="CF2630">
        <v>4</v>
      </c>
      <c r="CG2630">
        <v>0</v>
      </c>
      <c r="CH2630">
        <v>1</v>
      </c>
      <c r="CI2630">
        <v>21</v>
      </c>
    </row>
    <row r="2631" spans="1:87">
      <c r="A2631">
        <v>120150003763</v>
      </c>
      <c r="B2631" t="s">
        <v>11414</v>
      </c>
      <c r="C2631" t="s">
        <v>21594</v>
      </c>
      <c r="D2631" t="s">
        <v>21640</v>
      </c>
      <c r="E2631" t="s">
        <v>16589</v>
      </c>
      <c r="F2631" t="s">
        <v>21641</v>
      </c>
      <c r="G2631" t="s">
        <v>21642</v>
      </c>
      <c r="H2631" t="s">
        <v>21643</v>
      </c>
      <c r="I2631" t="s">
        <v>11421</v>
      </c>
      <c r="J2631">
        <v>33460</v>
      </c>
      <c r="K2631" t="s">
        <v>11437</v>
      </c>
      <c r="L2631">
        <v>12</v>
      </c>
      <c r="M2631">
        <v>6</v>
      </c>
      <c r="N2631">
        <v>12</v>
      </c>
      <c r="W2631">
        <v>4</v>
      </c>
      <c r="X2631">
        <v>18</v>
      </c>
      <c r="Y2631">
        <v>26</v>
      </c>
      <c r="Z2631">
        <v>14</v>
      </c>
      <c r="AA2631">
        <v>12</v>
      </c>
      <c r="AB2631">
        <v>7</v>
      </c>
      <c r="AC2631">
        <v>2</v>
      </c>
      <c r="AD2631" t="s">
        <v>11424</v>
      </c>
      <c r="AE2631">
        <v>26.596499999999999</v>
      </c>
      <c r="AF2631">
        <v>-80.067099999999996</v>
      </c>
      <c r="AG2631" t="s">
        <v>21644</v>
      </c>
      <c r="AH2631">
        <v>50</v>
      </c>
      <c r="AI2631">
        <v>63</v>
      </c>
      <c r="AJ2631">
        <v>20</v>
      </c>
      <c r="AK2631">
        <v>2</v>
      </c>
      <c r="AL2631">
        <v>0</v>
      </c>
      <c r="AM2631">
        <v>50</v>
      </c>
      <c r="AN2631">
        <v>22</v>
      </c>
      <c r="AO2631">
        <v>9</v>
      </c>
      <c r="AP2631">
        <v>79</v>
      </c>
      <c r="AQ2631">
        <v>0</v>
      </c>
      <c r="AR2631">
        <v>79</v>
      </c>
      <c r="AS2631">
        <v>5.5</v>
      </c>
      <c r="AT2631">
        <v>15</v>
      </c>
      <c r="AU2631">
        <v>1201500</v>
      </c>
      <c r="AV2631">
        <v>3763</v>
      </c>
      <c r="AW2631" t="s">
        <v>21642</v>
      </c>
      <c r="AX2631" t="s">
        <v>21643</v>
      </c>
      <c r="AY2631" t="s">
        <v>11421</v>
      </c>
      <c r="AZ2631">
        <v>33460</v>
      </c>
      <c r="BA2631">
        <v>5324</v>
      </c>
      <c r="BB2631">
        <v>5324</v>
      </c>
      <c r="BC2631">
        <v>0</v>
      </c>
      <c r="BE2631">
        <v>12099</v>
      </c>
      <c r="BH2631" t="s">
        <v>11427</v>
      </c>
      <c r="BI2631" t="s">
        <v>11427</v>
      </c>
      <c r="BJ2631" t="s">
        <v>11427</v>
      </c>
      <c r="BK2631" t="s">
        <v>11427</v>
      </c>
      <c r="BL2631" t="s">
        <v>11427</v>
      </c>
      <c r="BM2631" t="s">
        <v>11427</v>
      </c>
      <c r="BN2631" t="s">
        <v>11427</v>
      </c>
      <c r="BO2631" t="s">
        <v>11427</v>
      </c>
      <c r="BP2631" t="s">
        <v>11427</v>
      </c>
      <c r="BQ2631" t="s">
        <v>11428</v>
      </c>
      <c r="BR2631" t="s">
        <v>11428</v>
      </c>
      <c r="BS2631" t="s">
        <v>11428</v>
      </c>
      <c r="BT2631" t="s">
        <v>11428</v>
      </c>
      <c r="BU2631" t="s">
        <v>11428</v>
      </c>
      <c r="BV2631" t="s">
        <v>11428</v>
      </c>
      <c r="BW2631" t="s">
        <v>11428</v>
      </c>
      <c r="BY2631" t="s">
        <v>11428</v>
      </c>
      <c r="CB2631" t="s">
        <v>11427</v>
      </c>
      <c r="CD2631">
        <v>79</v>
      </c>
      <c r="CE2631">
        <v>0</v>
      </c>
      <c r="CF2631">
        <v>79</v>
      </c>
      <c r="CG2631">
        <v>0</v>
      </c>
      <c r="CH2631">
        <v>0</v>
      </c>
      <c r="CI2631">
        <v>83</v>
      </c>
    </row>
    <row r="2632" spans="1:87">
      <c r="A2632">
        <v>120150004027</v>
      </c>
      <c r="B2632" t="s">
        <v>11414</v>
      </c>
      <c r="C2632" t="s">
        <v>21594</v>
      </c>
      <c r="D2632" t="s">
        <v>21645</v>
      </c>
      <c r="E2632" t="s">
        <v>16589</v>
      </c>
      <c r="F2632" t="s">
        <v>21646</v>
      </c>
      <c r="G2632" t="s">
        <v>21647</v>
      </c>
      <c r="H2632" t="s">
        <v>16592</v>
      </c>
      <c r="I2632" t="s">
        <v>11421</v>
      </c>
      <c r="J2632">
        <v>33498</v>
      </c>
      <c r="K2632" t="s">
        <v>11422</v>
      </c>
      <c r="L2632">
        <v>12</v>
      </c>
      <c r="M2632" t="s">
        <v>11484</v>
      </c>
      <c r="N2632" t="s">
        <v>11484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11424</v>
      </c>
      <c r="AE2632">
        <v>26.362300000000001</v>
      </c>
      <c r="AF2632">
        <v>-80.248800000000003</v>
      </c>
      <c r="AG2632" t="s">
        <v>21648</v>
      </c>
      <c r="AH2632">
        <v>50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S2632">
        <v>0</v>
      </c>
      <c r="AT2632">
        <v>1</v>
      </c>
      <c r="AU2632">
        <v>1201500</v>
      </c>
      <c r="AV2632">
        <v>4027</v>
      </c>
      <c r="AW2632" t="s">
        <v>21647</v>
      </c>
      <c r="AX2632" t="s">
        <v>16592</v>
      </c>
      <c r="AY2632" t="s">
        <v>11421</v>
      </c>
      <c r="AZ2632">
        <v>33498</v>
      </c>
      <c r="BA2632">
        <v>7001</v>
      </c>
      <c r="BB2632">
        <v>7001</v>
      </c>
      <c r="BC2632">
        <v>0</v>
      </c>
      <c r="BE2632">
        <v>12099</v>
      </c>
      <c r="BH2632" t="s">
        <v>11427</v>
      </c>
      <c r="BI2632" t="s">
        <v>11427</v>
      </c>
      <c r="BJ2632" t="s">
        <v>11427</v>
      </c>
      <c r="BK2632" t="s">
        <v>11427</v>
      </c>
      <c r="BL2632" t="s">
        <v>11427</v>
      </c>
      <c r="BM2632" t="s">
        <v>11427</v>
      </c>
      <c r="BN2632" t="s">
        <v>11427</v>
      </c>
      <c r="BO2632" t="s">
        <v>11427</v>
      </c>
      <c r="BP2632" t="s">
        <v>11427</v>
      </c>
      <c r="BQ2632" t="s">
        <v>11427</v>
      </c>
      <c r="BR2632" t="s">
        <v>11427</v>
      </c>
      <c r="BS2632" t="s">
        <v>11427</v>
      </c>
      <c r="BT2632" t="s">
        <v>11427</v>
      </c>
      <c r="BU2632" t="s">
        <v>11427</v>
      </c>
      <c r="BV2632" t="s">
        <v>11427</v>
      </c>
      <c r="BW2632" t="s">
        <v>11427</v>
      </c>
      <c r="BY2632" t="s">
        <v>11430</v>
      </c>
      <c r="CB2632" t="s">
        <v>11427</v>
      </c>
      <c r="CG2632">
        <v>0</v>
      </c>
      <c r="CH2632">
        <v>0</v>
      </c>
      <c r="CI2632">
        <v>0</v>
      </c>
    </row>
    <row r="2633" spans="1:87">
      <c r="A2633">
        <v>120150004127</v>
      </c>
      <c r="B2633" t="s">
        <v>11414</v>
      </c>
      <c r="C2633" t="s">
        <v>21594</v>
      </c>
      <c r="D2633" t="s">
        <v>21649</v>
      </c>
      <c r="E2633" t="s">
        <v>16589</v>
      </c>
      <c r="F2633" t="s">
        <v>21650</v>
      </c>
      <c r="G2633" t="s">
        <v>21651</v>
      </c>
      <c r="H2633" t="s">
        <v>21608</v>
      </c>
      <c r="I2633" t="s">
        <v>11421</v>
      </c>
      <c r="J2633">
        <v>33467</v>
      </c>
      <c r="K2633" t="s">
        <v>11442</v>
      </c>
      <c r="L2633">
        <v>12</v>
      </c>
      <c r="M2633" t="s">
        <v>11461</v>
      </c>
      <c r="N2633">
        <v>11</v>
      </c>
      <c r="P2633">
        <v>35</v>
      </c>
      <c r="Q2633">
        <v>23</v>
      </c>
      <c r="R2633">
        <v>28</v>
      </c>
      <c r="S2633">
        <v>24</v>
      </c>
      <c r="T2633">
        <v>26</v>
      </c>
      <c r="U2633">
        <v>19</v>
      </c>
      <c r="V2633">
        <v>12</v>
      </c>
      <c r="W2633">
        <v>17</v>
      </c>
      <c r="X2633">
        <v>29</v>
      </c>
      <c r="Y2633">
        <v>21</v>
      </c>
      <c r="Z2633">
        <v>22</v>
      </c>
      <c r="AA2633">
        <v>10</v>
      </c>
      <c r="AB2633">
        <v>11</v>
      </c>
      <c r="AD2633" t="s">
        <v>11424</v>
      </c>
      <c r="AE2633">
        <v>26.590499999999999</v>
      </c>
      <c r="AF2633">
        <v>-80.182000000000002</v>
      </c>
      <c r="AG2633" t="s">
        <v>21652</v>
      </c>
      <c r="AH2633">
        <v>50</v>
      </c>
      <c r="AI2633">
        <v>225</v>
      </c>
      <c r="AJ2633">
        <v>52</v>
      </c>
      <c r="AK2633">
        <v>1</v>
      </c>
      <c r="AL2633">
        <v>8</v>
      </c>
      <c r="AM2633">
        <v>40</v>
      </c>
      <c r="AN2633">
        <v>69</v>
      </c>
      <c r="AO2633">
        <v>146</v>
      </c>
      <c r="AP2633">
        <v>135</v>
      </c>
      <c r="AQ2633">
        <v>17</v>
      </c>
      <c r="AR2633">
        <v>152</v>
      </c>
      <c r="AS2633">
        <v>7.7</v>
      </c>
      <c r="AT2633">
        <v>36</v>
      </c>
      <c r="AU2633">
        <v>1201500</v>
      </c>
      <c r="AV2633">
        <v>4127</v>
      </c>
      <c r="AW2633" t="s">
        <v>21651</v>
      </c>
      <c r="AX2633" t="s">
        <v>21608</v>
      </c>
      <c r="AY2633" t="s">
        <v>11421</v>
      </c>
      <c r="AZ2633">
        <v>33467</v>
      </c>
      <c r="BC2633">
        <v>0</v>
      </c>
      <c r="BE2633">
        <v>12099</v>
      </c>
      <c r="BH2633" t="s">
        <v>11427</v>
      </c>
      <c r="BI2633" t="s">
        <v>11427</v>
      </c>
      <c r="BJ2633" t="s">
        <v>11428</v>
      </c>
      <c r="BK2633" t="s">
        <v>11428</v>
      </c>
      <c r="BL2633" t="s">
        <v>11428</v>
      </c>
      <c r="BM2633" t="s">
        <v>11428</v>
      </c>
      <c r="BN2633" t="s">
        <v>11428</v>
      </c>
      <c r="BO2633" t="s">
        <v>11428</v>
      </c>
      <c r="BP2633" t="s">
        <v>11428</v>
      </c>
      <c r="BQ2633" t="s">
        <v>11428</v>
      </c>
      <c r="BR2633" t="s">
        <v>11428</v>
      </c>
      <c r="BS2633" t="s">
        <v>11428</v>
      </c>
      <c r="BT2633" t="s">
        <v>11428</v>
      </c>
      <c r="BU2633" t="s">
        <v>11428</v>
      </c>
      <c r="BV2633" t="s">
        <v>11428</v>
      </c>
      <c r="BW2633" t="s">
        <v>11427</v>
      </c>
      <c r="BY2633" t="s">
        <v>11428</v>
      </c>
      <c r="CB2633" t="s">
        <v>11428</v>
      </c>
      <c r="CD2633">
        <v>135</v>
      </c>
      <c r="CE2633">
        <v>17</v>
      </c>
      <c r="CF2633">
        <v>152</v>
      </c>
      <c r="CG2633">
        <v>0</v>
      </c>
      <c r="CH2633">
        <v>13</v>
      </c>
      <c r="CI2633">
        <v>277</v>
      </c>
    </row>
    <row r="2634" spans="1:87">
      <c r="A2634">
        <v>120150004405</v>
      </c>
      <c r="B2634" t="s">
        <v>11414</v>
      </c>
      <c r="C2634" t="s">
        <v>21594</v>
      </c>
      <c r="D2634" t="s">
        <v>21653</v>
      </c>
      <c r="E2634" t="s">
        <v>16589</v>
      </c>
      <c r="F2634" t="s">
        <v>21654</v>
      </c>
      <c r="G2634" t="s">
        <v>21655</v>
      </c>
      <c r="H2634" t="s">
        <v>21598</v>
      </c>
      <c r="I2634" t="s">
        <v>11421</v>
      </c>
      <c r="J2634">
        <v>33409</v>
      </c>
      <c r="K2634" t="s">
        <v>11422</v>
      </c>
      <c r="L2634">
        <v>12</v>
      </c>
      <c r="M2634" t="s">
        <v>11484</v>
      </c>
      <c r="N2634" t="s">
        <v>11484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11424</v>
      </c>
      <c r="AE2634">
        <v>26.709199999999999</v>
      </c>
      <c r="AF2634">
        <v>-80.111599999999996</v>
      </c>
      <c r="AG2634" t="s">
        <v>21656</v>
      </c>
      <c r="AH2634">
        <v>50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S2634">
        <v>0</v>
      </c>
      <c r="AT2634">
        <v>20</v>
      </c>
      <c r="AU2634">
        <v>1201500</v>
      </c>
      <c r="AV2634">
        <v>4405</v>
      </c>
      <c r="AW2634" t="s">
        <v>21655</v>
      </c>
      <c r="AX2634" t="s">
        <v>21598</v>
      </c>
      <c r="AY2634" t="s">
        <v>11421</v>
      </c>
      <c r="AZ2634">
        <v>33409</v>
      </c>
      <c r="BA2634">
        <v>3103</v>
      </c>
      <c r="BB2634">
        <v>3103</v>
      </c>
      <c r="BC2634">
        <v>0</v>
      </c>
      <c r="BE2634">
        <v>12099</v>
      </c>
      <c r="BH2634" t="s">
        <v>11427</v>
      </c>
      <c r="BI2634" t="s">
        <v>11427</v>
      </c>
      <c r="BJ2634" t="s">
        <v>11427</v>
      </c>
      <c r="BK2634" t="s">
        <v>11427</v>
      </c>
      <c r="BL2634" t="s">
        <v>11427</v>
      </c>
      <c r="BM2634" t="s">
        <v>11427</v>
      </c>
      <c r="BN2634" t="s">
        <v>11427</v>
      </c>
      <c r="BO2634" t="s">
        <v>11427</v>
      </c>
      <c r="BP2634" t="s">
        <v>11427</v>
      </c>
      <c r="BQ2634" t="s">
        <v>11427</v>
      </c>
      <c r="BR2634" t="s">
        <v>11427</v>
      </c>
      <c r="BS2634" t="s">
        <v>11427</v>
      </c>
      <c r="BT2634" t="s">
        <v>11427</v>
      </c>
      <c r="BU2634" t="s">
        <v>11427</v>
      </c>
      <c r="BV2634" t="s">
        <v>11427</v>
      </c>
      <c r="BW2634" t="s">
        <v>11427</v>
      </c>
      <c r="BY2634" t="s">
        <v>11430</v>
      </c>
      <c r="CB2634" t="s">
        <v>11427</v>
      </c>
      <c r="CG2634">
        <v>0</v>
      </c>
      <c r="CH2634">
        <v>0</v>
      </c>
      <c r="CI2634">
        <v>0</v>
      </c>
    </row>
    <row r="2635" spans="1:87">
      <c r="A2635">
        <v>120150004414</v>
      </c>
      <c r="B2635" t="s">
        <v>11414</v>
      </c>
      <c r="C2635" t="s">
        <v>21594</v>
      </c>
      <c r="D2635" t="s">
        <v>21657</v>
      </c>
      <c r="E2635" t="s">
        <v>16589</v>
      </c>
      <c r="F2635" t="s">
        <v>21658</v>
      </c>
      <c r="G2635" t="s">
        <v>21659</v>
      </c>
      <c r="H2635" t="s">
        <v>21660</v>
      </c>
      <c r="I2635" t="s">
        <v>11421</v>
      </c>
      <c r="J2635">
        <v>33444</v>
      </c>
      <c r="K2635" t="s">
        <v>11422</v>
      </c>
      <c r="L2635">
        <v>12</v>
      </c>
      <c r="M2635" t="s">
        <v>11461</v>
      </c>
      <c r="N2635">
        <v>12</v>
      </c>
      <c r="P2635">
        <v>200</v>
      </c>
      <c r="Q2635">
        <v>69</v>
      </c>
      <c r="R2635">
        <v>76</v>
      </c>
      <c r="S2635">
        <v>63</v>
      </c>
      <c r="T2635">
        <v>66</v>
      </c>
      <c r="U2635">
        <v>62</v>
      </c>
      <c r="V2635">
        <v>49</v>
      </c>
      <c r="W2635">
        <v>49</v>
      </c>
      <c r="X2635">
        <v>73</v>
      </c>
      <c r="Y2635">
        <v>49</v>
      </c>
      <c r="Z2635">
        <v>32</v>
      </c>
      <c r="AA2635">
        <v>32</v>
      </c>
      <c r="AB2635">
        <v>34</v>
      </c>
      <c r="AC2635">
        <v>37</v>
      </c>
      <c r="AD2635" t="s">
        <v>11424</v>
      </c>
      <c r="AE2635">
        <v>26.4514</v>
      </c>
      <c r="AF2635">
        <v>-80.085999999999999</v>
      </c>
      <c r="AG2635" t="s">
        <v>21661</v>
      </c>
      <c r="AH2635">
        <v>50</v>
      </c>
      <c r="AI2635">
        <v>424</v>
      </c>
      <c r="AJ2635">
        <v>467</v>
      </c>
      <c r="AK2635">
        <v>3</v>
      </c>
      <c r="AL2635">
        <v>0</v>
      </c>
      <c r="AM2635">
        <v>772</v>
      </c>
      <c r="AN2635">
        <v>103</v>
      </c>
      <c r="AO2635">
        <v>5</v>
      </c>
      <c r="AP2635">
        <v>841</v>
      </c>
      <c r="AQ2635">
        <v>14</v>
      </c>
      <c r="AR2635">
        <v>855</v>
      </c>
      <c r="AS2635">
        <v>11.9</v>
      </c>
      <c r="AT2635">
        <v>75</v>
      </c>
      <c r="AU2635">
        <v>1201500</v>
      </c>
      <c r="AV2635">
        <v>4414</v>
      </c>
      <c r="AW2635" t="s">
        <v>21659</v>
      </c>
      <c r="AX2635" t="s">
        <v>21660</v>
      </c>
      <c r="AY2635" t="s">
        <v>11421</v>
      </c>
      <c r="AZ2635">
        <v>33444</v>
      </c>
      <c r="BA2635">
        <v>1401</v>
      </c>
      <c r="BB2635">
        <v>1401</v>
      </c>
      <c r="BC2635">
        <v>0</v>
      </c>
      <c r="BE2635">
        <v>12099</v>
      </c>
      <c r="BH2635" t="s">
        <v>11427</v>
      </c>
      <c r="BI2635" t="s">
        <v>11427</v>
      </c>
      <c r="BJ2635" t="s">
        <v>11428</v>
      </c>
      <c r="BK2635" t="s">
        <v>11428</v>
      </c>
      <c r="BL2635" t="s">
        <v>11428</v>
      </c>
      <c r="BM2635" t="s">
        <v>11428</v>
      </c>
      <c r="BN2635" t="s">
        <v>11428</v>
      </c>
      <c r="BO2635" t="s">
        <v>11428</v>
      </c>
      <c r="BP2635" t="s">
        <v>11428</v>
      </c>
      <c r="BQ2635" t="s">
        <v>11428</v>
      </c>
      <c r="BR2635" t="s">
        <v>11428</v>
      </c>
      <c r="BS2635" t="s">
        <v>11428</v>
      </c>
      <c r="BT2635" t="s">
        <v>11428</v>
      </c>
      <c r="BU2635" t="s">
        <v>11428</v>
      </c>
      <c r="BV2635" t="s">
        <v>11428</v>
      </c>
      <c r="BW2635" t="s">
        <v>11428</v>
      </c>
      <c r="BY2635" t="s">
        <v>11428</v>
      </c>
      <c r="CB2635" t="s">
        <v>11427</v>
      </c>
      <c r="CD2635">
        <v>841</v>
      </c>
      <c r="CE2635">
        <v>14</v>
      </c>
      <c r="CF2635">
        <v>855</v>
      </c>
      <c r="CG2635">
        <v>2</v>
      </c>
      <c r="CH2635">
        <v>6</v>
      </c>
      <c r="CI2635">
        <v>891</v>
      </c>
    </row>
    <row r="2636" spans="1:87">
      <c r="A2636">
        <v>120150004420</v>
      </c>
      <c r="B2636" t="s">
        <v>11414</v>
      </c>
      <c r="C2636" t="s">
        <v>21594</v>
      </c>
      <c r="D2636" t="s">
        <v>21662</v>
      </c>
      <c r="E2636" t="s">
        <v>16589</v>
      </c>
      <c r="F2636" t="s">
        <v>21663</v>
      </c>
      <c r="G2636" t="s">
        <v>21664</v>
      </c>
      <c r="H2636" t="s">
        <v>21665</v>
      </c>
      <c r="I2636" t="s">
        <v>11421</v>
      </c>
      <c r="J2636">
        <v>33430</v>
      </c>
      <c r="K2636" t="s">
        <v>11437</v>
      </c>
      <c r="L2636">
        <v>12</v>
      </c>
      <c r="M2636">
        <v>6</v>
      </c>
      <c r="N2636">
        <v>12</v>
      </c>
      <c r="W2636">
        <v>0</v>
      </c>
      <c r="X2636">
        <v>15</v>
      </c>
      <c r="Y2636">
        <v>20</v>
      </c>
      <c r="Z2636">
        <v>18</v>
      </c>
      <c r="AA2636">
        <v>22</v>
      </c>
      <c r="AB2636">
        <v>31</v>
      </c>
      <c r="AC2636">
        <v>75</v>
      </c>
      <c r="AD2636" t="s">
        <v>11424</v>
      </c>
      <c r="AE2636">
        <v>26.6846</v>
      </c>
      <c r="AF2636">
        <v>-80.679100000000005</v>
      </c>
      <c r="AG2636" t="s">
        <v>21666</v>
      </c>
      <c r="AH2636">
        <v>50</v>
      </c>
      <c r="AI2636">
        <v>114</v>
      </c>
      <c r="AJ2636">
        <v>67</v>
      </c>
      <c r="AK2636">
        <v>0</v>
      </c>
      <c r="AL2636">
        <v>0</v>
      </c>
      <c r="AM2636">
        <v>136</v>
      </c>
      <c r="AN2636">
        <v>43</v>
      </c>
      <c r="AO2636">
        <v>1</v>
      </c>
      <c r="AP2636">
        <v>158</v>
      </c>
      <c r="AQ2636">
        <v>3</v>
      </c>
      <c r="AR2636">
        <v>161</v>
      </c>
      <c r="AS2636">
        <v>7.2</v>
      </c>
      <c r="AT2636">
        <v>25</v>
      </c>
      <c r="AU2636">
        <v>1201500</v>
      </c>
      <c r="AV2636">
        <v>4420</v>
      </c>
      <c r="AW2636" t="s">
        <v>21664</v>
      </c>
      <c r="AX2636" t="s">
        <v>21665</v>
      </c>
      <c r="AY2636" t="s">
        <v>11421</v>
      </c>
      <c r="AZ2636">
        <v>33430</v>
      </c>
      <c r="BA2636">
        <v>3201</v>
      </c>
      <c r="BB2636">
        <v>3201</v>
      </c>
      <c r="BC2636">
        <v>0</v>
      </c>
      <c r="BE2636">
        <v>12099</v>
      </c>
      <c r="BH2636" t="s">
        <v>11427</v>
      </c>
      <c r="BI2636" t="s">
        <v>11427</v>
      </c>
      <c r="BJ2636" t="s">
        <v>11427</v>
      </c>
      <c r="BK2636" t="s">
        <v>11427</v>
      </c>
      <c r="BL2636" t="s">
        <v>11427</v>
      </c>
      <c r="BM2636" t="s">
        <v>11427</v>
      </c>
      <c r="BN2636" t="s">
        <v>11427</v>
      </c>
      <c r="BO2636" t="s">
        <v>11427</v>
      </c>
      <c r="BP2636" t="s">
        <v>11427</v>
      </c>
      <c r="BQ2636" t="s">
        <v>11428</v>
      </c>
      <c r="BR2636" t="s">
        <v>11428</v>
      </c>
      <c r="BS2636" t="s">
        <v>11428</v>
      </c>
      <c r="BT2636" t="s">
        <v>11428</v>
      </c>
      <c r="BU2636" t="s">
        <v>11428</v>
      </c>
      <c r="BV2636" t="s">
        <v>11428</v>
      </c>
      <c r="BW2636" t="s">
        <v>11428</v>
      </c>
      <c r="BY2636" t="s">
        <v>11428</v>
      </c>
      <c r="CB2636" t="s">
        <v>11427</v>
      </c>
      <c r="CD2636">
        <v>158</v>
      </c>
      <c r="CE2636">
        <v>3</v>
      </c>
      <c r="CF2636">
        <v>161</v>
      </c>
      <c r="CG2636">
        <v>0</v>
      </c>
      <c r="CH2636">
        <v>1</v>
      </c>
      <c r="CI2636">
        <v>181</v>
      </c>
    </row>
    <row r="2637" spans="1:87">
      <c r="A2637">
        <v>120150005294</v>
      </c>
      <c r="B2637" t="s">
        <v>11414</v>
      </c>
      <c r="C2637" t="s">
        <v>21594</v>
      </c>
      <c r="D2637" t="s">
        <v>21667</v>
      </c>
      <c r="E2637" t="s">
        <v>16589</v>
      </c>
      <c r="F2637" t="s">
        <v>21668</v>
      </c>
      <c r="G2637" t="s">
        <v>21669</v>
      </c>
      <c r="H2637" t="s">
        <v>21670</v>
      </c>
      <c r="I2637" t="s">
        <v>11421</v>
      </c>
      <c r="J2637">
        <v>33461</v>
      </c>
      <c r="K2637" t="s">
        <v>11422</v>
      </c>
      <c r="L2637">
        <v>12</v>
      </c>
      <c r="M2637" t="s">
        <v>11484</v>
      </c>
      <c r="N2637" t="s">
        <v>11484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11424</v>
      </c>
      <c r="AE2637">
        <v>26.642199999999999</v>
      </c>
      <c r="AF2637">
        <v>-80.107500000000002</v>
      </c>
      <c r="AG2637" t="s">
        <v>21671</v>
      </c>
      <c r="AH2637">
        <v>50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U2637">
        <v>1201500</v>
      </c>
      <c r="AV2637">
        <v>5294</v>
      </c>
      <c r="AW2637" t="s">
        <v>21672</v>
      </c>
      <c r="AX2637" t="s">
        <v>21670</v>
      </c>
      <c r="AY2637" t="s">
        <v>11421</v>
      </c>
      <c r="AZ2637">
        <v>33461</v>
      </c>
      <c r="BA2637">
        <v>1469</v>
      </c>
      <c r="BB2637">
        <v>1469</v>
      </c>
      <c r="BC2637">
        <v>0</v>
      </c>
      <c r="BE2637">
        <v>12099</v>
      </c>
      <c r="BH2637" t="s">
        <v>11427</v>
      </c>
      <c r="BI2637" t="s">
        <v>11427</v>
      </c>
      <c r="BJ2637" t="s">
        <v>11427</v>
      </c>
      <c r="BK2637" t="s">
        <v>11427</v>
      </c>
      <c r="BL2637" t="s">
        <v>11427</v>
      </c>
      <c r="BM2637" t="s">
        <v>11427</v>
      </c>
      <c r="BN2637" t="s">
        <v>11427</v>
      </c>
      <c r="BO2637" t="s">
        <v>11427</v>
      </c>
      <c r="BP2637" t="s">
        <v>11427</v>
      </c>
      <c r="BQ2637" t="s">
        <v>11427</v>
      </c>
      <c r="BR2637" t="s">
        <v>11427</v>
      </c>
      <c r="BS2637" t="s">
        <v>11427</v>
      </c>
      <c r="BT2637" t="s">
        <v>11427</v>
      </c>
      <c r="BU2637" t="s">
        <v>11427</v>
      </c>
      <c r="BV2637" t="s">
        <v>11427</v>
      </c>
      <c r="BW2637" t="s">
        <v>11427</v>
      </c>
      <c r="BY2637" t="s">
        <v>11430</v>
      </c>
      <c r="CB2637" t="s">
        <v>11427</v>
      </c>
      <c r="CG2637">
        <v>0</v>
      </c>
      <c r="CH2637">
        <v>0</v>
      </c>
      <c r="CI2637">
        <v>0</v>
      </c>
    </row>
    <row r="2638" spans="1:87">
      <c r="A2638">
        <v>120150005793</v>
      </c>
      <c r="B2638" t="s">
        <v>11414</v>
      </c>
      <c r="C2638" t="s">
        <v>21594</v>
      </c>
      <c r="D2638" t="s">
        <v>21673</v>
      </c>
      <c r="E2638" t="s">
        <v>16589</v>
      </c>
      <c r="F2638" t="s">
        <v>21619</v>
      </c>
      <c r="G2638" t="s">
        <v>21674</v>
      </c>
      <c r="H2638" t="s">
        <v>21598</v>
      </c>
      <c r="I2638" t="s">
        <v>11421</v>
      </c>
      <c r="J2638">
        <v>33411</v>
      </c>
      <c r="K2638" t="s">
        <v>11437</v>
      </c>
      <c r="L2638">
        <v>12</v>
      </c>
      <c r="M2638">
        <v>6</v>
      </c>
      <c r="N2638">
        <v>12</v>
      </c>
      <c r="W2638">
        <v>0</v>
      </c>
      <c r="X2638">
        <v>1</v>
      </c>
      <c r="Y2638">
        <v>8</v>
      </c>
      <c r="Z2638">
        <v>13</v>
      </c>
      <c r="AA2638">
        <v>24</v>
      </c>
      <c r="AB2638">
        <v>25</v>
      </c>
      <c r="AC2638">
        <v>23</v>
      </c>
      <c r="AD2638" t="s">
        <v>11424</v>
      </c>
      <c r="AE2638">
        <v>26.687200000000001</v>
      </c>
      <c r="AF2638">
        <v>-80.197800000000001</v>
      </c>
      <c r="AG2638" t="s">
        <v>21675</v>
      </c>
      <c r="AH2638">
        <v>50</v>
      </c>
      <c r="AI2638">
        <v>94</v>
      </c>
      <c r="AJ2638">
        <v>0</v>
      </c>
      <c r="AK2638">
        <v>0</v>
      </c>
      <c r="AL2638">
        <v>0</v>
      </c>
      <c r="AM2638">
        <v>70</v>
      </c>
      <c r="AN2638">
        <v>12</v>
      </c>
      <c r="AO2638">
        <v>10</v>
      </c>
      <c r="AP2638">
        <v>0</v>
      </c>
      <c r="AQ2638">
        <v>0</v>
      </c>
      <c r="AR2638">
        <v>0</v>
      </c>
      <c r="AS2638">
        <v>9.4</v>
      </c>
      <c r="AT2638">
        <v>10</v>
      </c>
      <c r="AU2638">
        <v>1201500</v>
      </c>
      <c r="AV2638">
        <v>5793</v>
      </c>
      <c r="AW2638" t="s">
        <v>21674</v>
      </c>
      <c r="AX2638" t="s">
        <v>21598</v>
      </c>
      <c r="AY2638" t="s">
        <v>11421</v>
      </c>
      <c r="AZ2638">
        <v>33411</v>
      </c>
      <c r="BA2638">
        <v>3528</v>
      </c>
      <c r="BB2638">
        <v>3528</v>
      </c>
      <c r="BC2638">
        <v>0</v>
      </c>
      <c r="BE2638">
        <v>12099</v>
      </c>
      <c r="BH2638" t="s">
        <v>11427</v>
      </c>
      <c r="BI2638" t="s">
        <v>11427</v>
      </c>
      <c r="BJ2638" t="s">
        <v>11427</v>
      </c>
      <c r="BK2638" t="s">
        <v>11427</v>
      </c>
      <c r="BL2638" t="s">
        <v>11427</v>
      </c>
      <c r="BM2638" t="s">
        <v>11427</v>
      </c>
      <c r="BN2638" t="s">
        <v>11427</v>
      </c>
      <c r="BO2638" t="s">
        <v>11427</v>
      </c>
      <c r="BP2638" t="s">
        <v>11427</v>
      </c>
      <c r="BQ2638" t="s">
        <v>11428</v>
      </c>
      <c r="BR2638" t="s">
        <v>11428</v>
      </c>
      <c r="BS2638" t="s">
        <v>11428</v>
      </c>
      <c r="BT2638" t="s">
        <v>11428</v>
      </c>
      <c r="BU2638" t="s">
        <v>11428</v>
      </c>
      <c r="BV2638" t="s">
        <v>11428</v>
      </c>
      <c r="BW2638" t="s">
        <v>11428</v>
      </c>
      <c r="BY2638" t="s">
        <v>11427</v>
      </c>
      <c r="CB2638" t="s">
        <v>11427</v>
      </c>
      <c r="CD2638">
        <v>0</v>
      </c>
      <c r="CE2638">
        <v>0</v>
      </c>
      <c r="CF2638">
        <v>0</v>
      </c>
      <c r="CG2638">
        <v>0</v>
      </c>
      <c r="CH2638">
        <v>2</v>
      </c>
      <c r="CI2638">
        <v>94</v>
      </c>
    </row>
    <row r="2639" spans="1:87">
      <c r="A2639">
        <v>120150007027</v>
      </c>
      <c r="B2639" t="s">
        <v>11414</v>
      </c>
      <c r="C2639" t="s">
        <v>21594</v>
      </c>
      <c r="D2639" t="s">
        <v>21676</v>
      </c>
      <c r="E2639" t="s">
        <v>16589</v>
      </c>
      <c r="F2639" t="s">
        <v>21677</v>
      </c>
      <c r="G2639" t="s">
        <v>21678</v>
      </c>
      <c r="H2639" t="s">
        <v>16592</v>
      </c>
      <c r="I2639" t="s">
        <v>11421</v>
      </c>
      <c r="J2639">
        <v>33486</v>
      </c>
      <c r="K2639" t="s">
        <v>11422</v>
      </c>
      <c r="L2639">
        <v>12</v>
      </c>
      <c r="M2639" t="s">
        <v>11484</v>
      </c>
      <c r="N2639" t="s">
        <v>11484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11424</v>
      </c>
      <c r="AE2639">
        <v>26.3598</v>
      </c>
      <c r="AF2639">
        <v>-80.1126</v>
      </c>
      <c r="AG2639" t="s">
        <v>21679</v>
      </c>
      <c r="AH2639">
        <v>50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S2639">
        <v>0</v>
      </c>
      <c r="AT2639">
        <v>1</v>
      </c>
      <c r="AU2639">
        <v>1201500</v>
      </c>
      <c r="AV2639">
        <v>7027</v>
      </c>
      <c r="AW2639" t="s">
        <v>21678</v>
      </c>
      <c r="AX2639" t="s">
        <v>16592</v>
      </c>
      <c r="AY2639" t="s">
        <v>11421</v>
      </c>
      <c r="AZ2639">
        <v>33486</v>
      </c>
      <c r="BA2639">
        <v>2101</v>
      </c>
      <c r="BB2639">
        <v>2101</v>
      </c>
      <c r="BC2639">
        <v>0</v>
      </c>
      <c r="BE2639">
        <v>12099</v>
      </c>
      <c r="BH2639" t="s">
        <v>11427</v>
      </c>
      <c r="BI2639" t="s">
        <v>11427</v>
      </c>
      <c r="BJ2639" t="s">
        <v>11427</v>
      </c>
      <c r="BK2639" t="s">
        <v>11427</v>
      </c>
      <c r="BL2639" t="s">
        <v>11427</v>
      </c>
      <c r="BM2639" t="s">
        <v>11427</v>
      </c>
      <c r="BN2639" t="s">
        <v>11427</v>
      </c>
      <c r="BO2639" t="s">
        <v>11427</v>
      </c>
      <c r="BP2639" t="s">
        <v>11427</v>
      </c>
      <c r="BQ2639" t="s">
        <v>11427</v>
      </c>
      <c r="BR2639" t="s">
        <v>11427</v>
      </c>
      <c r="BS2639" t="s">
        <v>11427</v>
      </c>
      <c r="BT2639" t="s">
        <v>11427</v>
      </c>
      <c r="BU2639" t="s">
        <v>11427</v>
      </c>
      <c r="BV2639" t="s">
        <v>11427</v>
      </c>
      <c r="BW2639" t="s">
        <v>11427</v>
      </c>
      <c r="BY2639" t="s">
        <v>11430</v>
      </c>
      <c r="CB2639" t="s">
        <v>11427</v>
      </c>
      <c r="CG2639">
        <v>0</v>
      </c>
      <c r="CH2639">
        <v>0</v>
      </c>
      <c r="CI2639">
        <v>0</v>
      </c>
    </row>
    <row r="2640" spans="1:87">
      <c r="A2640">
        <v>120150007037</v>
      </c>
      <c r="B2640" t="s">
        <v>11414</v>
      </c>
      <c r="C2640" t="s">
        <v>21594</v>
      </c>
      <c r="D2640" t="s">
        <v>21680</v>
      </c>
      <c r="E2640" t="s">
        <v>16589</v>
      </c>
      <c r="F2640" t="s">
        <v>21681</v>
      </c>
      <c r="G2640" t="s">
        <v>21682</v>
      </c>
      <c r="H2640" t="s">
        <v>16592</v>
      </c>
      <c r="I2640" t="s">
        <v>11421</v>
      </c>
      <c r="J2640">
        <v>33496</v>
      </c>
      <c r="K2640" t="s">
        <v>11422</v>
      </c>
      <c r="L2640">
        <v>12</v>
      </c>
      <c r="M2640" t="s">
        <v>11484</v>
      </c>
      <c r="N2640" t="s">
        <v>11484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11424</v>
      </c>
      <c r="AE2640">
        <v>26.396599999999999</v>
      </c>
      <c r="AF2640">
        <v>-80.143600000000006</v>
      </c>
      <c r="AG2640" t="s">
        <v>21683</v>
      </c>
      <c r="AH2640">
        <v>50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U2640">
        <v>1201500</v>
      </c>
      <c r="AV2640">
        <v>7037</v>
      </c>
      <c r="AW2640" t="s">
        <v>21682</v>
      </c>
      <c r="AX2640" t="s">
        <v>16592</v>
      </c>
      <c r="AY2640" t="s">
        <v>11421</v>
      </c>
      <c r="AZ2640">
        <v>33496</v>
      </c>
      <c r="BA2640">
        <v>2215</v>
      </c>
      <c r="BB2640">
        <v>2215</v>
      </c>
      <c r="BC2640">
        <v>0</v>
      </c>
      <c r="BE2640">
        <v>12099</v>
      </c>
      <c r="BH2640" t="s">
        <v>11427</v>
      </c>
      <c r="BI2640" t="s">
        <v>11427</v>
      </c>
      <c r="BJ2640" t="s">
        <v>11427</v>
      </c>
      <c r="BK2640" t="s">
        <v>11427</v>
      </c>
      <c r="BL2640" t="s">
        <v>11427</v>
      </c>
      <c r="BM2640" t="s">
        <v>11427</v>
      </c>
      <c r="BN2640" t="s">
        <v>11427</v>
      </c>
      <c r="BO2640" t="s">
        <v>11427</v>
      </c>
      <c r="BP2640" t="s">
        <v>11427</v>
      </c>
      <c r="BQ2640" t="s">
        <v>11427</v>
      </c>
      <c r="BR2640" t="s">
        <v>11427</v>
      </c>
      <c r="BS2640" t="s">
        <v>11427</v>
      </c>
      <c r="BT2640" t="s">
        <v>11427</v>
      </c>
      <c r="BU2640" t="s">
        <v>11427</v>
      </c>
      <c r="BV2640" t="s">
        <v>11427</v>
      </c>
      <c r="BW2640" t="s">
        <v>11427</v>
      </c>
      <c r="BY2640" t="s">
        <v>11430</v>
      </c>
      <c r="CB2640" t="s">
        <v>11427</v>
      </c>
      <c r="CG2640">
        <v>0</v>
      </c>
      <c r="CH2640">
        <v>0</v>
      </c>
      <c r="CI2640">
        <v>0</v>
      </c>
    </row>
    <row r="2641" spans="1:87">
      <c r="A2641">
        <v>120150007040</v>
      </c>
      <c r="B2641" t="s">
        <v>11414</v>
      </c>
      <c r="C2641" t="s">
        <v>21594</v>
      </c>
      <c r="D2641" t="s">
        <v>21684</v>
      </c>
      <c r="E2641" t="s">
        <v>16589</v>
      </c>
      <c r="F2641" t="s">
        <v>21685</v>
      </c>
      <c r="G2641" t="s">
        <v>21686</v>
      </c>
      <c r="H2641" t="s">
        <v>21665</v>
      </c>
      <c r="I2641" t="s">
        <v>11421</v>
      </c>
      <c r="J2641">
        <v>33430</v>
      </c>
      <c r="K2641" t="s">
        <v>11422</v>
      </c>
      <c r="L2641">
        <v>12</v>
      </c>
      <c r="M2641" t="s">
        <v>11484</v>
      </c>
      <c r="N2641" t="s">
        <v>11484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11424</v>
      </c>
      <c r="AE2641">
        <v>26.667899999999999</v>
      </c>
      <c r="AF2641">
        <v>-80.680599999999998</v>
      </c>
      <c r="AG2641" t="s">
        <v>21687</v>
      </c>
      <c r="AH2641">
        <v>50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S2641">
        <v>0</v>
      </c>
      <c r="AT2641">
        <v>2</v>
      </c>
      <c r="AU2641">
        <v>1201500</v>
      </c>
      <c r="AV2641">
        <v>7040</v>
      </c>
      <c r="AW2641" t="s">
        <v>21686</v>
      </c>
      <c r="AX2641" t="s">
        <v>21665</v>
      </c>
      <c r="AY2641" t="s">
        <v>11421</v>
      </c>
      <c r="AZ2641">
        <v>33430</v>
      </c>
      <c r="BA2641">
        <v>4997</v>
      </c>
      <c r="BB2641">
        <v>4997</v>
      </c>
      <c r="BC2641">
        <v>0</v>
      </c>
      <c r="BE2641">
        <v>12099</v>
      </c>
      <c r="BH2641" t="s">
        <v>11427</v>
      </c>
      <c r="BI2641" t="s">
        <v>11427</v>
      </c>
      <c r="BJ2641" t="s">
        <v>11427</v>
      </c>
      <c r="BK2641" t="s">
        <v>11427</v>
      </c>
      <c r="BL2641" t="s">
        <v>11427</v>
      </c>
      <c r="BM2641" t="s">
        <v>11427</v>
      </c>
      <c r="BN2641" t="s">
        <v>11427</v>
      </c>
      <c r="BO2641" t="s">
        <v>11427</v>
      </c>
      <c r="BP2641" t="s">
        <v>11427</v>
      </c>
      <c r="BQ2641" t="s">
        <v>11427</v>
      </c>
      <c r="BR2641" t="s">
        <v>11427</v>
      </c>
      <c r="BS2641" t="s">
        <v>11427</v>
      </c>
      <c r="BT2641" t="s">
        <v>11427</v>
      </c>
      <c r="BU2641" t="s">
        <v>11427</v>
      </c>
      <c r="BV2641" t="s">
        <v>11427</v>
      </c>
      <c r="BW2641" t="s">
        <v>11427</v>
      </c>
      <c r="BY2641" t="s">
        <v>11430</v>
      </c>
      <c r="CB2641" t="s">
        <v>11427</v>
      </c>
      <c r="CG2641">
        <v>0</v>
      </c>
      <c r="CH2641">
        <v>0</v>
      </c>
      <c r="CI2641">
        <v>0</v>
      </c>
    </row>
    <row r="2642" spans="1:87">
      <c r="A2642">
        <v>120150007043</v>
      </c>
      <c r="B2642" t="s">
        <v>11414</v>
      </c>
      <c r="C2642" t="s">
        <v>21594</v>
      </c>
      <c r="D2642" t="s">
        <v>21688</v>
      </c>
      <c r="E2642" t="s">
        <v>16589</v>
      </c>
      <c r="F2642" t="s">
        <v>21689</v>
      </c>
      <c r="G2642" t="s">
        <v>21690</v>
      </c>
      <c r="H2642" t="s">
        <v>21598</v>
      </c>
      <c r="I2642" t="s">
        <v>11421</v>
      </c>
      <c r="J2642">
        <v>33407</v>
      </c>
      <c r="K2642" t="s">
        <v>11422</v>
      </c>
      <c r="L2642">
        <v>12</v>
      </c>
      <c r="M2642" t="s">
        <v>11484</v>
      </c>
      <c r="N2642" t="s">
        <v>11484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11424</v>
      </c>
      <c r="AE2642">
        <v>26.7547</v>
      </c>
      <c r="AF2642">
        <v>-80.105699999999999</v>
      </c>
      <c r="AG2642" t="s">
        <v>21691</v>
      </c>
      <c r="AH2642">
        <v>50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U2642">
        <v>1201500</v>
      </c>
      <c r="AV2642">
        <v>7043</v>
      </c>
      <c r="AW2642" t="s">
        <v>21690</v>
      </c>
      <c r="AX2642" t="s">
        <v>21598</v>
      </c>
      <c r="AY2642" t="s">
        <v>11421</v>
      </c>
      <c r="AZ2642">
        <v>33407</v>
      </c>
      <c r="BA2642">
        <v>6870</v>
      </c>
      <c r="BB2642">
        <v>6870</v>
      </c>
      <c r="BC2642">
        <v>0</v>
      </c>
      <c r="BE2642">
        <v>12099</v>
      </c>
      <c r="BH2642" t="s">
        <v>11427</v>
      </c>
      <c r="BI2642" t="s">
        <v>11427</v>
      </c>
      <c r="BJ2642" t="s">
        <v>11427</v>
      </c>
      <c r="BK2642" t="s">
        <v>11427</v>
      </c>
      <c r="BL2642" t="s">
        <v>11427</v>
      </c>
      <c r="BM2642" t="s">
        <v>11427</v>
      </c>
      <c r="BN2642" t="s">
        <v>11427</v>
      </c>
      <c r="BO2642" t="s">
        <v>11427</v>
      </c>
      <c r="BP2642" t="s">
        <v>11427</v>
      </c>
      <c r="BQ2642" t="s">
        <v>11427</v>
      </c>
      <c r="BR2642" t="s">
        <v>11427</v>
      </c>
      <c r="BS2642" t="s">
        <v>11427</v>
      </c>
      <c r="BT2642" t="s">
        <v>11427</v>
      </c>
      <c r="BU2642" t="s">
        <v>11427</v>
      </c>
      <c r="BV2642" t="s">
        <v>11427</v>
      </c>
      <c r="BW2642" t="s">
        <v>11427</v>
      </c>
      <c r="BY2642" t="s">
        <v>11430</v>
      </c>
      <c r="CB2642" t="s">
        <v>11427</v>
      </c>
      <c r="CG2642">
        <v>0</v>
      </c>
      <c r="CH2642">
        <v>0</v>
      </c>
      <c r="CI2642">
        <v>0</v>
      </c>
    </row>
    <row r="2643" spans="1:87">
      <c r="A2643">
        <v>120150007059</v>
      </c>
      <c r="B2643" t="s">
        <v>11414</v>
      </c>
      <c r="C2643" t="s">
        <v>21594</v>
      </c>
      <c r="D2643" t="s">
        <v>21692</v>
      </c>
      <c r="E2643" t="s">
        <v>16589</v>
      </c>
      <c r="F2643" t="s">
        <v>21693</v>
      </c>
      <c r="G2643" t="s">
        <v>21694</v>
      </c>
      <c r="H2643" t="s">
        <v>21695</v>
      </c>
      <c r="I2643" t="s">
        <v>11421</v>
      </c>
      <c r="J2643">
        <v>33426</v>
      </c>
      <c r="K2643" t="s">
        <v>11716</v>
      </c>
      <c r="L2643">
        <v>12</v>
      </c>
      <c r="M2643" t="s">
        <v>11484</v>
      </c>
      <c r="N2643" t="s">
        <v>11484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11424</v>
      </c>
      <c r="AE2643">
        <v>26.498000000000001</v>
      </c>
      <c r="AF2643">
        <v>-80.084400000000002</v>
      </c>
      <c r="AG2643" t="s">
        <v>21696</v>
      </c>
      <c r="AH2643">
        <v>50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U2643">
        <v>1201500</v>
      </c>
      <c r="AV2643">
        <v>7059</v>
      </c>
      <c r="AW2643" t="s">
        <v>21694</v>
      </c>
      <c r="AX2643" t="s">
        <v>21695</v>
      </c>
      <c r="AY2643" t="s">
        <v>11421</v>
      </c>
      <c r="AZ2643">
        <v>33426</v>
      </c>
      <c r="BA2643">
        <v>9018</v>
      </c>
      <c r="BB2643">
        <v>9018</v>
      </c>
      <c r="BC2643">
        <v>0</v>
      </c>
      <c r="BE2643">
        <v>12099</v>
      </c>
      <c r="BH2643" t="s">
        <v>11427</v>
      </c>
      <c r="BI2643" t="s">
        <v>11427</v>
      </c>
      <c r="BJ2643" t="s">
        <v>11427</v>
      </c>
      <c r="BK2643" t="s">
        <v>11427</v>
      </c>
      <c r="BL2643" t="s">
        <v>11427</v>
      </c>
      <c r="BM2643" t="s">
        <v>11427</v>
      </c>
      <c r="BN2643" t="s">
        <v>11427</v>
      </c>
      <c r="BO2643" t="s">
        <v>11427</v>
      </c>
      <c r="BP2643" t="s">
        <v>11427</v>
      </c>
      <c r="BQ2643" t="s">
        <v>11427</v>
      </c>
      <c r="BR2643" t="s">
        <v>11427</v>
      </c>
      <c r="BS2643" t="s">
        <v>11427</v>
      </c>
      <c r="BT2643" t="s">
        <v>11427</v>
      </c>
      <c r="BU2643" t="s">
        <v>11427</v>
      </c>
      <c r="BV2643" t="s">
        <v>11427</v>
      </c>
      <c r="BW2643" t="s">
        <v>11427</v>
      </c>
      <c r="BY2643" t="s">
        <v>11430</v>
      </c>
      <c r="CB2643" t="s">
        <v>11427</v>
      </c>
      <c r="CG2643">
        <v>0</v>
      </c>
      <c r="CH2643">
        <v>0</v>
      </c>
      <c r="CI2643">
        <v>0</v>
      </c>
    </row>
    <row r="2644" spans="1:87">
      <c r="A2644">
        <v>120150007064</v>
      </c>
      <c r="B2644" t="s">
        <v>11414</v>
      </c>
      <c r="C2644" t="s">
        <v>21594</v>
      </c>
      <c r="D2644" t="s">
        <v>21697</v>
      </c>
      <c r="E2644" t="s">
        <v>16589</v>
      </c>
      <c r="F2644" t="s">
        <v>21698</v>
      </c>
      <c r="G2644" t="s">
        <v>21699</v>
      </c>
      <c r="H2644" t="s">
        <v>21660</v>
      </c>
      <c r="I2644" t="s">
        <v>11421</v>
      </c>
      <c r="J2644">
        <v>33445</v>
      </c>
      <c r="K2644" t="s">
        <v>11422</v>
      </c>
      <c r="L2644">
        <v>12</v>
      </c>
      <c r="M2644" t="s">
        <v>11484</v>
      </c>
      <c r="N2644" t="s">
        <v>11484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11424</v>
      </c>
      <c r="AE2644">
        <v>26.462599999999998</v>
      </c>
      <c r="AF2644">
        <v>-80.097999999999999</v>
      </c>
      <c r="AG2644" t="s">
        <v>21700</v>
      </c>
      <c r="AH2644">
        <v>50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U2644">
        <v>1201500</v>
      </c>
      <c r="AV2644">
        <v>7064</v>
      </c>
      <c r="AW2644" t="s">
        <v>21699</v>
      </c>
      <c r="AX2644" t="s">
        <v>21660</v>
      </c>
      <c r="AY2644" t="s">
        <v>11421</v>
      </c>
      <c r="AZ2644">
        <v>33445</v>
      </c>
      <c r="BA2644">
        <v>4425</v>
      </c>
      <c r="BB2644">
        <v>4425</v>
      </c>
      <c r="BC2644">
        <v>0</v>
      </c>
      <c r="BE2644">
        <v>12099</v>
      </c>
      <c r="BH2644" t="s">
        <v>11427</v>
      </c>
      <c r="BI2644" t="s">
        <v>11427</v>
      </c>
      <c r="BJ2644" t="s">
        <v>11427</v>
      </c>
      <c r="BK2644" t="s">
        <v>11427</v>
      </c>
      <c r="BL2644" t="s">
        <v>11427</v>
      </c>
      <c r="BM2644" t="s">
        <v>11427</v>
      </c>
      <c r="BN2644" t="s">
        <v>11427</v>
      </c>
      <c r="BO2644" t="s">
        <v>11427</v>
      </c>
      <c r="BP2644" t="s">
        <v>11427</v>
      </c>
      <c r="BQ2644" t="s">
        <v>11427</v>
      </c>
      <c r="BR2644" t="s">
        <v>11427</v>
      </c>
      <c r="BS2644" t="s">
        <v>11427</v>
      </c>
      <c r="BT2644" t="s">
        <v>11427</v>
      </c>
      <c r="BU2644" t="s">
        <v>11427</v>
      </c>
      <c r="BV2644" t="s">
        <v>11427</v>
      </c>
      <c r="BW2644" t="s">
        <v>11427</v>
      </c>
      <c r="BY2644" t="s">
        <v>11430</v>
      </c>
      <c r="CB2644" t="s">
        <v>11427</v>
      </c>
      <c r="CG2644">
        <v>0</v>
      </c>
      <c r="CH2644">
        <v>0</v>
      </c>
      <c r="CI2644">
        <v>0</v>
      </c>
    </row>
    <row r="2645" spans="1:87">
      <c r="A2645">
        <v>120150007068</v>
      </c>
      <c r="B2645" t="s">
        <v>11414</v>
      </c>
      <c r="C2645" t="s">
        <v>21594</v>
      </c>
      <c r="D2645" t="s">
        <v>21701</v>
      </c>
      <c r="E2645" t="s">
        <v>16589</v>
      </c>
      <c r="F2645" t="s">
        <v>21702</v>
      </c>
      <c r="G2645" t="s">
        <v>21703</v>
      </c>
      <c r="H2645" t="s">
        <v>21704</v>
      </c>
      <c r="I2645" t="s">
        <v>11421</v>
      </c>
      <c r="J2645">
        <v>33411</v>
      </c>
      <c r="K2645" t="s">
        <v>11422</v>
      </c>
      <c r="L2645">
        <v>12</v>
      </c>
      <c r="M2645" t="s">
        <v>11484</v>
      </c>
      <c r="N2645" t="s">
        <v>11484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11424</v>
      </c>
      <c r="AE2645">
        <v>26.708400000000001</v>
      </c>
      <c r="AF2645">
        <v>-80.210400000000007</v>
      </c>
      <c r="AG2645" t="s">
        <v>21705</v>
      </c>
      <c r="AH2645">
        <v>50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U2645">
        <v>1201500</v>
      </c>
      <c r="AV2645">
        <v>7068</v>
      </c>
      <c r="AW2645" t="s">
        <v>21703</v>
      </c>
      <c r="AX2645" t="s">
        <v>21704</v>
      </c>
      <c r="AY2645" t="s">
        <v>11421</v>
      </c>
      <c r="AZ2645">
        <v>33411</v>
      </c>
      <c r="BA2645">
        <v>1413</v>
      </c>
      <c r="BB2645">
        <v>1413</v>
      </c>
      <c r="BC2645">
        <v>0</v>
      </c>
      <c r="BE2645">
        <v>12099</v>
      </c>
      <c r="BH2645" t="s">
        <v>11427</v>
      </c>
      <c r="BI2645" t="s">
        <v>11427</v>
      </c>
      <c r="BJ2645" t="s">
        <v>11427</v>
      </c>
      <c r="BK2645" t="s">
        <v>11427</v>
      </c>
      <c r="BL2645" t="s">
        <v>11427</v>
      </c>
      <c r="BM2645" t="s">
        <v>11427</v>
      </c>
      <c r="BN2645" t="s">
        <v>11427</v>
      </c>
      <c r="BO2645" t="s">
        <v>11427</v>
      </c>
      <c r="BP2645" t="s">
        <v>11427</v>
      </c>
      <c r="BQ2645" t="s">
        <v>11427</v>
      </c>
      <c r="BR2645" t="s">
        <v>11427</v>
      </c>
      <c r="BS2645" t="s">
        <v>11427</v>
      </c>
      <c r="BT2645" t="s">
        <v>11427</v>
      </c>
      <c r="BU2645" t="s">
        <v>11427</v>
      </c>
      <c r="BV2645" t="s">
        <v>11427</v>
      </c>
      <c r="BW2645" t="s">
        <v>11427</v>
      </c>
      <c r="BY2645" t="s">
        <v>11430</v>
      </c>
      <c r="CB2645" t="s">
        <v>11427</v>
      </c>
      <c r="CG2645">
        <v>0</v>
      </c>
      <c r="CH2645">
        <v>0</v>
      </c>
      <c r="CI2645">
        <v>0</v>
      </c>
    </row>
    <row r="2646" spans="1:87">
      <c r="A2646">
        <v>120150007087</v>
      </c>
      <c r="B2646" t="s">
        <v>11414</v>
      </c>
      <c r="C2646" t="s">
        <v>21594</v>
      </c>
      <c r="D2646" t="s">
        <v>21706</v>
      </c>
      <c r="E2646" t="s">
        <v>16589</v>
      </c>
      <c r="F2646" t="s">
        <v>21707</v>
      </c>
      <c r="G2646" t="s">
        <v>21708</v>
      </c>
      <c r="H2646" t="s">
        <v>21709</v>
      </c>
      <c r="I2646" t="s">
        <v>11421</v>
      </c>
      <c r="J2646">
        <v>33410</v>
      </c>
      <c r="K2646" t="s">
        <v>11422</v>
      </c>
      <c r="L2646">
        <v>12</v>
      </c>
      <c r="M2646" t="s">
        <v>11484</v>
      </c>
      <c r="N2646" t="s">
        <v>11484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11424</v>
      </c>
      <c r="AE2646">
        <v>26.824000000000002</v>
      </c>
      <c r="AF2646">
        <v>-80.102599999999995</v>
      </c>
      <c r="AG2646" t="s">
        <v>21710</v>
      </c>
      <c r="AH2646">
        <v>50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U2646">
        <v>1201500</v>
      </c>
      <c r="AV2646">
        <v>7087</v>
      </c>
      <c r="AW2646" t="s">
        <v>21708</v>
      </c>
      <c r="AX2646" t="s">
        <v>21709</v>
      </c>
      <c r="AY2646" t="s">
        <v>11421</v>
      </c>
      <c r="AZ2646">
        <v>33410</v>
      </c>
      <c r="BA2646">
        <v>5503</v>
      </c>
      <c r="BB2646">
        <v>5503</v>
      </c>
      <c r="BC2646">
        <v>0</v>
      </c>
      <c r="BE2646">
        <v>12099</v>
      </c>
      <c r="BH2646" t="s">
        <v>11427</v>
      </c>
      <c r="BI2646" t="s">
        <v>11427</v>
      </c>
      <c r="BJ2646" t="s">
        <v>11427</v>
      </c>
      <c r="BK2646" t="s">
        <v>11427</v>
      </c>
      <c r="BL2646" t="s">
        <v>11427</v>
      </c>
      <c r="BM2646" t="s">
        <v>11427</v>
      </c>
      <c r="BN2646" t="s">
        <v>11427</v>
      </c>
      <c r="BO2646" t="s">
        <v>11427</v>
      </c>
      <c r="BP2646" t="s">
        <v>11427</v>
      </c>
      <c r="BQ2646" t="s">
        <v>11427</v>
      </c>
      <c r="BR2646" t="s">
        <v>11427</v>
      </c>
      <c r="BS2646" t="s">
        <v>11427</v>
      </c>
      <c r="BT2646" t="s">
        <v>11427</v>
      </c>
      <c r="BU2646" t="s">
        <v>11427</v>
      </c>
      <c r="BV2646" t="s">
        <v>11427</v>
      </c>
      <c r="BW2646" t="s">
        <v>11427</v>
      </c>
      <c r="BY2646" t="s">
        <v>11430</v>
      </c>
      <c r="CB2646" t="s">
        <v>11427</v>
      </c>
      <c r="CG2646">
        <v>0</v>
      </c>
      <c r="CH2646">
        <v>0</v>
      </c>
      <c r="CI2646">
        <v>0</v>
      </c>
    </row>
    <row r="2647" spans="1:87">
      <c r="A2647">
        <v>120150007105</v>
      </c>
      <c r="B2647" t="s">
        <v>11414</v>
      </c>
      <c r="C2647" t="s">
        <v>21594</v>
      </c>
      <c r="D2647" t="s">
        <v>21711</v>
      </c>
      <c r="E2647" t="s">
        <v>16589</v>
      </c>
      <c r="F2647" t="s">
        <v>21712</v>
      </c>
      <c r="G2647" t="s">
        <v>21713</v>
      </c>
      <c r="H2647" t="s">
        <v>16592</v>
      </c>
      <c r="I2647" t="s">
        <v>11421</v>
      </c>
      <c r="J2647">
        <v>33486</v>
      </c>
      <c r="K2647" t="s">
        <v>11422</v>
      </c>
      <c r="L2647">
        <v>12</v>
      </c>
      <c r="M2647" t="s">
        <v>11484</v>
      </c>
      <c r="N2647" t="s">
        <v>11484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11424</v>
      </c>
      <c r="AE2647">
        <v>26.3642</v>
      </c>
      <c r="AF2647">
        <v>-80.117099999999994</v>
      </c>
      <c r="AG2647" t="s">
        <v>21714</v>
      </c>
      <c r="AH2647">
        <v>50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S2647">
        <v>0</v>
      </c>
      <c r="AT2647">
        <v>1</v>
      </c>
      <c r="AU2647">
        <v>1201500</v>
      </c>
      <c r="AV2647">
        <v>7105</v>
      </c>
      <c r="AW2647" t="s">
        <v>21713</v>
      </c>
      <c r="AX2647" t="s">
        <v>16592</v>
      </c>
      <c r="AY2647" t="s">
        <v>11421</v>
      </c>
      <c r="AZ2647">
        <v>33486</v>
      </c>
      <c r="BA2647">
        <v>1144</v>
      </c>
      <c r="BB2647">
        <v>1144</v>
      </c>
      <c r="BC2647">
        <v>0</v>
      </c>
      <c r="BE2647">
        <v>12099</v>
      </c>
      <c r="BH2647" t="s">
        <v>11427</v>
      </c>
      <c r="BI2647" t="s">
        <v>11427</v>
      </c>
      <c r="BJ2647" t="s">
        <v>11427</v>
      </c>
      <c r="BK2647" t="s">
        <v>11427</v>
      </c>
      <c r="BL2647" t="s">
        <v>11427</v>
      </c>
      <c r="BM2647" t="s">
        <v>11427</v>
      </c>
      <c r="BN2647" t="s">
        <v>11427</v>
      </c>
      <c r="BO2647" t="s">
        <v>11427</v>
      </c>
      <c r="BP2647" t="s">
        <v>11427</v>
      </c>
      <c r="BQ2647" t="s">
        <v>11427</v>
      </c>
      <c r="BR2647" t="s">
        <v>11427</v>
      </c>
      <c r="BS2647" t="s">
        <v>11427</v>
      </c>
      <c r="BT2647" t="s">
        <v>11427</v>
      </c>
      <c r="BU2647" t="s">
        <v>11427</v>
      </c>
      <c r="BV2647" t="s">
        <v>11427</v>
      </c>
      <c r="BW2647" t="s">
        <v>11427</v>
      </c>
      <c r="BY2647" t="s">
        <v>11430</v>
      </c>
      <c r="CB2647" t="s">
        <v>11427</v>
      </c>
      <c r="CG2647">
        <v>0</v>
      </c>
      <c r="CH2647">
        <v>0</v>
      </c>
      <c r="CI2647">
        <v>0</v>
      </c>
    </row>
    <row r="2648" spans="1:87">
      <c r="A2648">
        <v>120150007106</v>
      </c>
      <c r="B2648" t="s">
        <v>11414</v>
      </c>
      <c r="C2648" t="s">
        <v>21594</v>
      </c>
      <c r="D2648" t="s">
        <v>21715</v>
      </c>
      <c r="E2648" t="s">
        <v>16589</v>
      </c>
      <c r="F2648" t="s">
        <v>21716</v>
      </c>
      <c r="G2648" t="s">
        <v>21717</v>
      </c>
      <c r="H2648" t="s">
        <v>21598</v>
      </c>
      <c r="I2648" t="s">
        <v>11421</v>
      </c>
      <c r="J2648">
        <v>33405</v>
      </c>
      <c r="K2648" t="s">
        <v>11422</v>
      </c>
      <c r="L2648">
        <v>12</v>
      </c>
      <c r="M2648" t="s">
        <v>11484</v>
      </c>
      <c r="N2648" t="s">
        <v>11484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11424</v>
      </c>
      <c r="AE2648">
        <v>26.6541</v>
      </c>
      <c r="AF2648">
        <v>-80.066599999999994</v>
      </c>
      <c r="AG2648" t="s">
        <v>21718</v>
      </c>
      <c r="AH2648">
        <v>50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U2648">
        <v>1201500</v>
      </c>
      <c r="AV2648">
        <v>7106</v>
      </c>
      <c r="AW2648" t="s">
        <v>21717</v>
      </c>
      <c r="AX2648" t="s">
        <v>21598</v>
      </c>
      <c r="AY2648" t="s">
        <v>11421</v>
      </c>
      <c r="AZ2648">
        <v>33405</v>
      </c>
      <c r="BA2648">
        <v>4555</v>
      </c>
      <c r="BB2648">
        <v>4555</v>
      </c>
      <c r="BC2648">
        <v>0</v>
      </c>
      <c r="BE2648">
        <v>12099</v>
      </c>
      <c r="BH2648" t="s">
        <v>11427</v>
      </c>
      <c r="BI2648" t="s">
        <v>11427</v>
      </c>
      <c r="BJ2648" t="s">
        <v>11427</v>
      </c>
      <c r="BK2648" t="s">
        <v>11427</v>
      </c>
      <c r="BL2648" t="s">
        <v>11427</v>
      </c>
      <c r="BM2648" t="s">
        <v>11427</v>
      </c>
      <c r="BN2648" t="s">
        <v>11427</v>
      </c>
      <c r="BO2648" t="s">
        <v>11427</v>
      </c>
      <c r="BP2648" t="s">
        <v>11427</v>
      </c>
      <c r="BQ2648" t="s">
        <v>11427</v>
      </c>
      <c r="BR2648" t="s">
        <v>11427</v>
      </c>
      <c r="BS2648" t="s">
        <v>11427</v>
      </c>
      <c r="BT2648" t="s">
        <v>11427</v>
      </c>
      <c r="BU2648" t="s">
        <v>11427</v>
      </c>
      <c r="BV2648" t="s">
        <v>11427</v>
      </c>
      <c r="BW2648" t="s">
        <v>11427</v>
      </c>
      <c r="BY2648" t="s">
        <v>11430</v>
      </c>
      <c r="CB2648" t="s">
        <v>11427</v>
      </c>
      <c r="CG2648">
        <v>0</v>
      </c>
      <c r="CH2648">
        <v>0</v>
      </c>
      <c r="CI2648">
        <v>0</v>
      </c>
    </row>
    <row r="2649" spans="1:87">
      <c r="A2649">
        <v>120150007117</v>
      </c>
      <c r="B2649" t="s">
        <v>11414</v>
      </c>
      <c r="C2649" t="s">
        <v>21594</v>
      </c>
      <c r="D2649" t="s">
        <v>21719</v>
      </c>
      <c r="E2649" t="s">
        <v>16589</v>
      </c>
      <c r="F2649" t="s">
        <v>21720</v>
      </c>
      <c r="G2649" t="s">
        <v>21721</v>
      </c>
      <c r="H2649" t="s">
        <v>21695</v>
      </c>
      <c r="I2649" t="s">
        <v>11421</v>
      </c>
      <c r="J2649">
        <v>33426</v>
      </c>
      <c r="K2649" t="s">
        <v>11422</v>
      </c>
      <c r="L2649">
        <v>12</v>
      </c>
      <c r="M2649" t="s">
        <v>11484</v>
      </c>
      <c r="N2649" t="s">
        <v>11484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11424</v>
      </c>
      <c r="AE2649">
        <v>26.541699999999999</v>
      </c>
      <c r="AF2649">
        <v>-80.083399999999997</v>
      </c>
      <c r="AG2649" t="s">
        <v>21722</v>
      </c>
      <c r="AH2649">
        <v>50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U2649">
        <v>1201500</v>
      </c>
      <c r="AV2649">
        <v>7117</v>
      </c>
      <c r="AW2649" t="s">
        <v>21721</v>
      </c>
      <c r="AX2649" t="s">
        <v>21695</v>
      </c>
      <c r="AY2649" t="s">
        <v>11421</v>
      </c>
      <c r="AZ2649">
        <v>33426</v>
      </c>
      <c r="BA2649">
        <v>8318</v>
      </c>
      <c r="BB2649">
        <v>8318</v>
      </c>
      <c r="BC2649">
        <v>0</v>
      </c>
      <c r="BE2649">
        <v>12099</v>
      </c>
      <c r="BH2649" t="s">
        <v>11427</v>
      </c>
      <c r="BI2649" t="s">
        <v>11427</v>
      </c>
      <c r="BJ2649" t="s">
        <v>11427</v>
      </c>
      <c r="BK2649" t="s">
        <v>11427</v>
      </c>
      <c r="BL2649" t="s">
        <v>11427</v>
      </c>
      <c r="BM2649" t="s">
        <v>11427</v>
      </c>
      <c r="BN2649" t="s">
        <v>11427</v>
      </c>
      <c r="BO2649" t="s">
        <v>11427</v>
      </c>
      <c r="BP2649" t="s">
        <v>11427</v>
      </c>
      <c r="BQ2649" t="s">
        <v>11427</v>
      </c>
      <c r="BR2649" t="s">
        <v>11427</v>
      </c>
      <c r="BS2649" t="s">
        <v>11427</v>
      </c>
      <c r="BT2649" t="s">
        <v>11427</v>
      </c>
      <c r="BU2649" t="s">
        <v>11427</v>
      </c>
      <c r="BV2649" t="s">
        <v>11427</v>
      </c>
      <c r="BW2649" t="s">
        <v>11427</v>
      </c>
      <c r="BY2649" t="s">
        <v>11430</v>
      </c>
      <c r="CB2649" t="s">
        <v>11427</v>
      </c>
      <c r="CG2649">
        <v>0</v>
      </c>
      <c r="CH2649">
        <v>0</v>
      </c>
      <c r="CI2649">
        <v>0</v>
      </c>
    </row>
    <row r="2650" spans="1:87">
      <c r="A2650">
        <v>120150007121</v>
      </c>
      <c r="B2650" t="s">
        <v>11414</v>
      </c>
      <c r="C2650" t="s">
        <v>21594</v>
      </c>
      <c r="D2650" t="s">
        <v>21723</v>
      </c>
      <c r="E2650" t="s">
        <v>16589</v>
      </c>
      <c r="F2650" t="s">
        <v>21724</v>
      </c>
      <c r="G2650" t="s">
        <v>21725</v>
      </c>
      <c r="H2650" t="s">
        <v>21598</v>
      </c>
      <c r="I2650" t="s">
        <v>11421</v>
      </c>
      <c r="J2650">
        <v>33406</v>
      </c>
      <c r="K2650" t="s">
        <v>11422</v>
      </c>
      <c r="L2650">
        <v>12</v>
      </c>
      <c r="M2650" t="s">
        <v>11484</v>
      </c>
      <c r="N2650" t="s">
        <v>11484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11424</v>
      </c>
      <c r="AE2650">
        <v>26.653500000000001</v>
      </c>
      <c r="AF2650">
        <v>-80.102900000000005</v>
      </c>
      <c r="AG2650" t="s">
        <v>21726</v>
      </c>
      <c r="AH2650">
        <v>50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U2650">
        <v>1201500</v>
      </c>
      <c r="AV2650">
        <v>7121</v>
      </c>
      <c r="AW2650" t="s">
        <v>21725</v>
      </c>
      <c r="AX2650" t="s">
        <v>21598</v>
      </c>
      <c r="AY2650" t="s">
        <v>11421</v>
      </c>
      <c r="AZ2650">
        <v>33406</v>
      </c>
      <c r="BA2650">
        <v>5702</v>
      </c>
      <c r="BB2650">
        <v>5702</v>
      </c>
      <c r="BC2650">
        <v>0</v>
      </c>
      <c r="BE2650">
        <v>12099</v>
      </c>
      <c r="BH2650" t="s">
        <v>11427</v>
      </c>
      <c r="BI2650" t="s">
        <v>11427</v>
      </c>
      <c r="BJ2650" t="s">
        <v>11427</v>
      </c>
      <c r="BK2650" t="s">
        <v>11427</v>
      </c>
      <c r="BL2650" t="s">
        <v>11427</v>
      </c>
      <c r="BM2650" t="s">
        <v>11427</v>
      </c>
      <c r="BN2650" t="s">
        <v>11427</v>
      </c>
      <c r="BO2650" t="s">
        <v>11427</v>
      </c>
      <c r="BP2650" t="s">
        <v>11427</v>
      </c>
      <c r="BQ2650" t="s">
        <v>11427</v>
      </c>
      <c r="BR2650" t="s">
        <v>11427</v>
      </c>
      <c r="BS2650" t="s">
        <v>11427</v>
      </c>
      <c r="BT2650" t="s">
        <v>11427</v>
      </c>
      <c r="BU2650" t="s">
        <v>11427</v>
      </c>
      <c r="BV2650" t="s">
        <v>11427</v>
      </c>
      <c r="BW2650" t="s">
        <v>11427</v>
      </c>
      <c r="BY2650" t="s">
        <v>11430</v>
      </c>
      <c r="CB2650" t="s">
        <v>11427</v>
      </c>
      <c r="CG2650">
        <v>0</v>
      </c>
      <c r="CH2650">
        <v>0</v>
      </c>
      <c r="CI2650">
        <v>0</v>
      </c>
    </row>
    <row r="2651" spans="1:87">
      <c r="A2651">
        <v>120150007140</v>
      </c>
      <c r="B2651" t="s">
        <v>11414</v>
      </c>
      <c r="C2651" t="s">
        <v>21594</v>
      </c>
      <c r="D2651" t="s">
        <v>21727</v>
      </c>
      <c r="E2651" t="s">
        <v>16589</v>
      </c>
      <c r="F2651" t="s">
        <v>21728</v>
      </c>
      <c r="G2651" t="s">
        <v>21729</v>
      </c>
      <c r="H2651" t="s">
        <v>21730</v>
      </c>
      <c r="I2651" t="s">
        <v>11421</v>
      </c>
      <c r="J2651">
        <v>33470</v>
      </c>
      <c r="K2651" t="s">
        <v>11422</v>
      </c>
      <c r="L2651">
        <v>12</v>
      </c>
      <c r="M2651" t="s">
        <v>11484</v>
      </c>
      <c r="N2651" t="s">
        <v>11484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11424</v>
      </c>
      <c r="AE2651">
        <v>26.746600000000001</v>
      </c>
      <c r="AF2651">
        <v>-80.311300000000003</v>
      </c>
      <c r="AG2651" t="s">
        <v>21731</v>
      </c>
      <c r="AH2651">
        <v>50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U2651">
        <v>1201500</v>
      </c>
      <c r="AV2651">
        <v>7140</v>
      </c>
      <c r="AW2651" t="s">
        <v>21729</v>
      </c>
      <c r="AX2651" t="s">
        <v>21730</v>
      </c>
      <c r="AY2651" t="s">
        <v>11421</v>
      </c>
      <c r="AZ2651">
        <v>33470</v>
      </c>
      <c r="BA2651">
        <v>6303</v>
      </c>
      <c r="BB2651">
        <v>6303</v>
      </c>
      <c r="BC2651">
        <v>0</v>
      </c>
      <c r="BE2651">
        <v>12099</v>
      </c>
      <c r="BH2651" t="s">
        <v>11427</v>
      </c>
      <c r="BI2651" t="s">
        <v>11427</v>
      </c>
      <c r="BJ2651" t="s">
        <v>11427</v>
      </c>
      <c r="BK2651" t="s">
        <v>11427</v>
      </c>
      <c r="BL2651" t="s">
        <v>11427</v>
      </c>
      <c r="BM2651" t="s">
        <v>11427</v>
      </c>
      <c r="BN2651" t="s">
        <v>11427</v>
      </c>
      <c r="BO2651" t="s">
        <v>11427</v>
      </c>
      <c r="BP2651" t="s">
        <v>11427</v>
      </c>
      <c r="BQ2651" t="s">
        <v>11427</v>
      </c>
      <c r="BR2651" t="s">
        <v>11427</v>
      </c>
      <c r="BS2651" t="s">
        <v>11427</v>
      </c>
      <c r="BT2651" t="s">
        <v>11427</v>
      </c>
      <c r="BU2651" t="s">
        <v>11427</v>
      </c>
      <c r="BV2651" t="s">
        <v>11427</v>
      </c>
      <c r="BW2651" t="s">
        <v>11427</v>
      </c>
      <c r="BY2651" t="s">
        <v>11430</v>
      </c>
      <c r="CB2651" t="s">
        <v>11427</v>
      </c>
      <c r="CG2651">
        <v>0</v>
      </c>
      <c r="CH2651">
        <v>0</v>
      </c>
      <c r="CI2651">
        <v>0</v>
      </c>
    </row>
    <row r="2652" spans="1:87">
      <c r="A2652">
        <v>120150007141</v>
      </c>
      <c r="B2652" t="s">
        <v>11414</v>
      </c>
      <c r="C2652" t="s">
        <v>21594</v>
      </c>
      <c r="D2652" t="s">
        <v>21732</v>
      </c>
      <c r="E2652" t="s">
        <v>16589</v>
      </c>
      <c r="F2652" t="s">
        <v>21733</v>
      </c>
      <c r="G2652" t="s">
        <v>21734</v>
      </c>
      <c r="H2652" t="s">
        <v>21735</v>
      </c>
      <c r="I2652" t="s">
        <v>11421</v>
      </c>
      <c r="J2652">
        <v>33404</v>
      </c>
      <c r="K2652" t="s">
        <v>11716</v>
      </c>
      <c r="L2652">
        <v>12</v>
      </c>
      <c r="M2652" t="s">
        <v>11484</v>
      </c>
      <c r="N2652" t="s">
        <v>11484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11424</v>
      </c>
      <c r="AE2652">
        <v>26.786100000000001</v>
      </c>
      <c r="AF2652">
        <v>-80.065200000000004</v>
      </c>
      <c r="AG2652" t="s">
        <v>21736</v>
      </c>
      <c r="AH2652">
        <v>50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S2652">
        <v>0</v>
      </c>
      <c r="AT2652">
        <v>1</v>
      </c>
      <c r="AU2652">
        <v>1201500</v>
      </c>
      <c r="AV2652">
        <v>7141</v>
      </c>
      <c r="AW2652" t="s">
        <v>21734</v>
      </c>
      <c r="AX2652" t="s">
        <v>21735</v>
      </c>
      <c r="AY2652" t="s">
        <v>11421</v>
      </c>
      <c r="AZ2652">
        <v>33404</v>
      </c>
      <c r="BA2652">
        <v>4309</v>
      </c>
      <c r="BB2652">
        <v>4309</v>
      </c>
      <c r="BC2652">
        <v>0</v>
      </c>
      <c r="BE2652">
        <v>12099</v>
      </c>
      <c r="BH2652" t="s">
        <v>11427</v>
      </c>
      <c r="BI2652" t="s">
        <v>11427</v>
      </c>
      <c r="BJ2652" t="s">
        <v>11427</v>
      </c>
      <c r="BK2652" t="s">
        <v>11427</v>
      </c>
      <c r="BL2652" t="s">
        <v>11427</v>
      </c>
      <c r="BM2652" t="s">
        <v>11427</v>
      </c>
      <c r="BN2652" t="s">
        <v>11427</v>
      </c>
      <c r="BO2652" t="s">
        <v>11427</v>
      </c>
      <c r="BP2652" t="s">
        <v>11427</v>
      </c>
      <c r="BQ2652" t="s">
        <v>11427</v>
      </c>
      <c r="BR2652" t="s">
        <v>11427</v>
      </c>
      <c r="BS2652" t="s">
        <v>11427</v>
      </c>
      <c r="BT2652" t="s">
        <v>11427</v>
      </c>
      <c r="BU2652" t="s">
        <v>11427</v>
      </c>
      <c r="BV2652" t="s">
        <v>11427</v>
      </c>
      <c r="BW2652" t="s">
        <v>11427</v>
      </c>
      <c r="BY2652" t="s">
        <v>11430</v>
      </c>
      <c r="CB2652" t="s">
        <v>11427</v>
      </c>
      <c r="CG2652">
        <v>0</v>
      </c>
      <c r="CH2652">
        <v>0</v>
      </c>
      <c r="CI2652">
        <v>0</v>
      </c>
    </row>
    <row r="2653" spans="1:87">
      <c r="A2653">
        <v>120150007151</v>
      </c>
      <c r="B2653" t="s">
        <v>11414</v>
      </c>
      <c r="C2653" t="s">
        <v>21594</v>
      </c>
      <c r="D2653" t="s">
        <v>21737</v>
      </c>
      <c r="E2653" t="s">
        <v>16589</v>
      </c>
      <c r="F2653" t="s">
        <v>21738</v>
      </c>
      <c r="G2653" t="s">
        <v>21739</v>
      </c>
      <c r="H2653" t="s">
        <v>21660</v>
      </c>
      <c r="I2653" t="s">
        <v>11421</v>
      </c>
      <c r="J2653">
        <v>33444</v>
      </c>
      <c r="K2653" t="s">
        <v>11422</v>
      </c>
      <c r="L2653">
        <v>12</v>
      </c>
      <c r="M2653" t="s">
        <v>11484</v>
      </c>
      <c r="N2653" t="s">
        <v>11484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11424</v>
      </c>
      <c r="AE2653">
        <v>26.455500000000001</v>
      </c>
      <c r="AF2653">
        <v>-80.086799999999997</v>
      </c>
      <c r="AG2653" t="s">
        <v>21740</v>
      </c>
      <c r="AH2653">
        <v>50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S2653">
        <v>0</v>
      </c>
      <c r="AT2653">
        <v>4</v>
      </c>
      <c r="AU2653">
        <v>1201500</v>
      </c>
      <c r="AV2653">
        <v>7151</v>
      </c>
      <c r="AW2653" t="s">
        <v>21739</v>
      </c>
      <c r="AX2653" t="s">
        <v>21660</v>
      </c>
      <c r="AY2653" t="s">
        <v>11421</v>
      </c>
      <c r="AZ2653">
        <v>33444</v>
      </c>
      <c r="BA2653">
        <v>1455</v>
      </c>
      <c r="BB2653">
        <v>1455</v>
      </c>
      <c r="BC2653">
        <v>0</v>
      </c>
      <c r="BE2653">
        <v>12099</v>
      </c>
      <c r="BH2653" t="s">
        <v>11427</v>
      </c>
      <c r="BI2653" t="s">
        <v>11427</v>
      </c>
      <c r="BJ2653" t="s">
        <v>11427</v>
      </c>
      <c r="BK2653" t="s">
        <v>11427</v>
      </c>
      <c r="BL2653" t="s">
        <v>11427</v>
      </c>
      <c r="BM2653" t="s">
        <v>11427</v>
      </c>
      <c r="BN2653" t="s">
        <v>11427</v>
      </c>
      <c r="BO2653" t="s">
        <v>11427</v>
      </c>
      <c r="BP2653" t="s">
        <v>11427</v>
      </c>
      <c r="BQ2653" t="s">
        <v>11427</v>
      </c>
      <c r="BR2653" t="s">
        <v>11427</v>
      </c>
      <c r="BS2653" t="s">
        <v>11427</v>
      </c>
      <c r="BT2653" t="s">
        <v>11427</v>
      </c>
      <c r="BU2653" t="s">
        <v>11427</v>
      </c>
      <c r="BV2653" t="s">
        <v>11427</v>
      </c>
      <c r="BW2653" t="s">
        <v>11427</v>
      </c>
      <c r="BY2653" t="s">
        <v>11430</v>
      </c>
      <c r="CB2653" t="s">
        <v>11427</v>
      </c>
      <c r="CG2653">
        <v>0</v>
      </c>
      <c r="CH2653">
        <v>0</v>
      </c>
      <c r="CI2653">
        <v>0</v>
      </c>
    </row>
    <row r="2654" spans="1:87">
      <c r="A2654">
        <v>120150007154</v>
      </c>
      <c r="B2654" t="s">
        <v>11414</v>
      </c>
      <c r="C2654" t="s">
        <v>21594</v>
      </c>
      <c r="D2654" t="s">
        <v>21741</v>
      </c>
      <c r="E2654" t="s">
        <v>16589</v>
      </c>
      <c r="F2654" t="s">
        <v>21742</v>
      </c>
      <c r="G2654" t="s">
        <v>21743</v>
      </c>
      <c r="H2654" t="s">
        <v>21598</v>
      </c>
      <c r="I2654" t="s">
        <v>11421</v>
      </c>
      <c r="J2654">
        <v>33411</v>
      </c>
      <c r="K2654" t="s">
        <v>11437</v>
      </c>
      <c r="L2654">
        <v>12</v>
      </c>
      <c r="M2654">
        <v>6</v>
      </c>
      <c r="N2654">
        <v>12</v>
      </c>
      <c r="W2654">
        <v>3</v>
      </c>
      <c r="X2654">
        <v>19</v>
      </c>
      <c r="Y2654">
        <v>33</v>
      </c>
      <c r="Z2654">
        <v>20</v>
      </c>
      <c r="AA2654">
        <v>24</v>
      </c>
      <c r="AB2654">
        <v>19</v>
      </c>
      <c r="AC2654">
        <v>11</v>
      </c>
      <c r="AD2654" t="s">
        <v>11424</v>
      </c>
      <c r="AE2654">
        <v>26.707799999999999</v>
      </c>
      <c r="AF2654">
        <v>-80.168800000000005</v>
      </c>
      <c r="AG2654" t="s">
        <v>21744</v>
      </c>
      <c r="AH2654">
        <v>50</v>
      </c>
      <c r="AI2654">
        <v>99</v>
      </c>
      <c r="AJ2654">
        <v>30</v>
      </c>
      <c r="AK2654">
        <v>1</v>
      </c>
      <c r="AL2654">
        <v>0</v>
      </c>
      <c r="AM2654">
        <v>98</v>
      </c>
      <c r="AN2654">
        <v>22</v>
      </c>
      <c r="AO2654">
        <v>7</v>
      </c>
      <c r="AP2654">
        <v>118</v>
      </c>
      <c r="AQ2654">
        <v>0</v>
      </c>
      <c r="AR2654">
        <v>118</v>
      </c>
      <c r="AS2654">
        <v>4.8</v>
      </c>
      <c r="AT2654">
        <v>27</v>
      </c>
      <c r="AU2654">
        <v>1201500</v>
      </c>
      <c r="AV2654">
        <v>7154</v>
      </c>
      <c r="AW2654" t="s">
        <v>21743</v>
      </c>
      <c r="AX2654" t="s">
        <v>21598</v>
      </c>
      <c r="AY2654" t="s">
        <v>11421</v>
      </c>
      <c r="AZ2654">
        <v>33411</v>
      </c>
      <c r="BA2654">
        <v>2046</v>
      </c>
      <c r="BB2654">
        <v>2046</v>
      </c>
      <c r="BC2654">
        <v>0</v>
      </c>
      <c r="BE2654">
        <v>12099</v>
      </c>
      <c r="BH2654" t="s">
        <v>11427</v>
      </c>
      <c r="BI2654" t="s">
        <v>11427</v>
      </c>
      <c r="BJ2654" t="s">
        <v>11427</v>
      </c>
      <c r="BK2654" t="s">
        <v>11427</v>
      </c>
      <c r="BL2654" t="s">
        <v>11427</v>
      </c>
      <c r="BM2654" t="s">
        <v>11427</v>
      </c>
      <c r="BN2654" t="s">
        <v>11427</v>
      </c>
      <c r="BO2654" t="s">
        <v>11427</v>
      </c>
      <c r="BP2654" t="s">
        <v>11427</v>
      </c>
      <c r="BQ2654" t="s">
        <v>11428</v>
      </c>
      <c r="BR2654" t="s">
        <v>11428</v>
      </c>
      <c r="BS2654" t="s">
        <v>11428</v>
      </c>
      <c r="BT2654" t="s">
        <v>11428</v>
      </c>
      <c r="BU2654" t="s">
        <v>11428</v>
      </c>
      <c r="BV2654" t="s">
        <v>11428</v>
      </c>
      <c r="BW2654" t="s">
        <v>11428</v>
      </c>
      <c r="BY2654" t="s">
        <v>11428</v>
      </c>
      <c r="CB2654" t="s">
        <v>11427</v>
      </c>
      <c r="CD2654">
        <v>118</v>
      </c>
      <c r="CE2654">
        <v>0</v>
      </c>
      <c r="CF2654">
        <v>118</v>
      </c>
      <c r="CG2654">
        <v>0</v>
      </c>
      <c r="CH2654">
        <v>1</v>
      </c>
      <c r="CI2654">
        <v>129</v>
      </c>
    </row>
    <row r="2655" spans="1:87">
      <c r="A2655">
        <v>120150007175</v>
      </c>
      <c r="B2655" t="s">
        <v>11414</v>
      </c>
      <c r="C2655" t="s">
        <v>21594</v>
      </c>
      <c r="D2655" t="s">
        <v>21745</v>
      </c>
      <c r="E2655" t="s">
        <v>16589</v>
      </c>
      <c r="F2655" t="s">
        <v>21746</v>
      </c>
      <c r="G2655" t="s">
        <v>21747</v>
      </c>
      <c r="H2655" t="s">
        <v>21643</v>
      </c>
      <c r="I2655" t="s">
        <v>11421</v>
      </c>
      <c r="J2655">
        <v>33460</v>
      </c>
      <c r="K2655" t="s">
        <v>11422</v>
      </c>
      <c r="L2655">
        <v>12</v>
      </c>
      <c r="M2655" t="s">
        <v>11484</v>
      </c>
      <c r="N2655" t="s">
        <v>11484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11424</v>
      </c>
      <c r="AE2655">
        <v>26.615600000000001</v>
      </c>
      <c r="AF2655">
        <v>-80.065799999999996</v>
      </c>
      <c r="AG2655" t="s">
        <v>21748</v>
      </c>
      <c r="AH2655">
        <v>50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S2655">
        <v>0</v>
      </c>
      <c r="AT2655">
        <v>10</v>
      </c>
      <c r="AU2655">
        <v>1201500</v>
      </c>
      <c r="AV2655">
        <v>7175</v>
      </c>
      <c r="AW2655" t="s">
        <v>21747</v>
      </c>
      <c r="AX2655" t="s">
        <v>21643</v>
      </c>
      <c r="AY2655" t="s">
        <v>11421</v>
      </c>
      <c r="AZ2655">
        <v>33460</v>
      </c>
      <c r="BA2655">
        <v>3626</v>
      </c>
      <c r="BB2655">
        <v>3626</v>
      </c>
      <c r="BC2655">
        <v>0</v>
      </c>
      <c r="BE2655">
        <v>12099</v>
      </c>
      <c r="BH2655" t="s">
        <v>11427</v>
      </c>
      <c r="BI2655" t="s">
        <v>11427</v>
      </c>
      <c r="BJ2655" t="s">
        <v>11427</v>
      </c>
      <c r="BK2655" t="s">
        <v>11427</v>
      </c>
      <c r="BL2655" t="s">
        <v>11427</v>
      </c>
      <c r="BM2655" t="s">
        <v>11427</v>
      </c>
      <c r="BN2655" t="s">
        <v>11427</v>
      </c>
      <c r="BO2655" t="s">
        <v>11427</v>
      </c>
      <c r="BP2655" t="s">
        <v>11427</v>
      </c>
      <c r="BQ2655" t="s">
        <v>11427</v>
      </c>
      <c r="BR2655" t="s">
        <v>11427</v>
      </c>
      <c r="BS2655" t="s">
        <v>11427</v>
      </c>
      <c r="BT2655" t="s">
        <v>11427</v>
      </c>
      <c r="BU2655" t="s">
        <v>11427</v>
      </c>
      <c r="BV2655" t="s">
        <v>11427</v>
      </c>
      <c r="BW2655" t="s">
        <v>11427</v>
      </c>
      <c r="BY2655" t="s">
        <v>11430</v>
      </c>
      <c r="CB2655" t="s">
        <v>11427</v>
      </c>
      <c r="CG2655">
        <v>0</v>
      </c>
      <c r="CH2655">
        <v>0</v>
      </c>
      <c r="CI2655">
        <v>0</v>
      </c>
    </row>
    <row r="2656" spans="1:87">
      <c r="A2656">
        <v>120150007176</v>
      </c>
      <c r="B2656" t="s">
        <v>11414</v>
      </c>
      <c r="C2656" t="s">
        <v>21594</v>
      </c>
      <c r="D2656" t="s">
        <v>21749</v>
      </c>
      <c r="E2656" t="s">
        <v>16589</v>
      </c>
      <c r="F2656" t="s">
        <v>21750</v>
      </c>
      <c r="G2656" t="s">
        <v>21751</v>
      </c>
      <c r="H2656" t="s">
        <v>21608</v>
      </c>
      <c r="I2656" t="s">
        <v>11421</v>
      </c>
      <c r="J2656">
        <v>33462</v>
      </c>
      <c r="K2656" t="s">
        <v>11422</v>
      </c>
      <c r="L2656">
        <v>12</v>
      </c>
      <c r="M2656" t="s">
        <v>11484</v>
      </c>
      <c r="N2656" t="s">
        <v>11484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11424</v>
      </c>
      <c r="AE2656">
        <v>26.573899999999998</v>
      </c>
      <c r="AF2656">
        <v>-80.103700000000003</v>
      </c>
      <c r="AG2656" t="s">
        <v>21752</v>
      </c>
      <c r="AH2656">
        <v>50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U2656">
        <v>1201500</v>
      </c>
      <c r="AV2656">
        <v>7176</v>
      </c>
      <c r="AW2656" t="s">
        <v>21751</v>
      </c>
      <c r="AX2656" t="s">
        <v>21608</v>
      </c>
      <c r="AY2656" t="s">
        <v>11421</v>
      </c>
      <c r="AZ2656">
        <v>33462</v>
      </c>
      <c r="BA2656">
        <v>3514</v>
      </c>
      <c r="BB2656">
        <v>3514</v>
      </c>
      <c r="BC2656">
        <v>0</v>
      </c>
      <c r="BE2656">
        <v>12099</v>
      </c>
      <c r="BH2656" t="s">
        <v>11427</v>
      </c>
      <c r="BI2656" t="s">
        <v>11427</v>
      </c>
      <c r="BJ2656" t="s">
        <v>11427</v>
      </c>
      <c r="BK2656" t="s">
        <v>11427</v>
      </c>
      <c r="BL2656" t="s">
        <v>11427</v>
      </c>
      <c r="BM2656" t="s">
        <v>11427</v>
      </c>
      <c r="BN2656" t="s">
        <v>11427</v>
      </c>
      <c r="BO2656" t="s">
        <v>11427</v>
      </c>
      <c r="BP2656" t="s">
        <v>11427</v>
      </c>
      <c r="BQ2656" t="s">
        <v>11427</v>
      </c>
      <c r="BR2656" t="s">
        <v>11427</v>
      </c>
      <c r="BS2656" t="s">
        <v>11427</v>
      </c>
      <c r="BT2656" t="s">
        <v>11427</v>
      </c>
      <c r="BU2656" t="s">
        <v>11427</v>
      </c>
      <c r="BV2656" t="s">
        <v>11427</v>
      </c>
      <c r="BW2656" t="s">
        <v>11427</v>
      </c>
      <c r="BY2656" t="s">
        <v>11430</v>
      </c>
      <c r="CB2656" t="s">
        <v>11427</v>
      </c>
      <c r="CG2656">
        <v>0</v>
      </c>
      <c r="CH2656">
        <v>0</v>
      </c>
      <c r="CI2656">
        <v>0</v>
      </c>
    </row>
    <row r="2657" spans="1:87">
      <c r="A2657">
        <v>120150007185</v>
      </c>
      <c r="B2657" t="s">
        <v>11414</v>
      </c>
      <c r="C2657" t="s">
        <v>21594</v>
      </c>
      <c r="D2657" t="s">
        <v>21753</v>
      </c>
      <c r="E2657" t="s">
        <v>16589</v>
      </c>
      <c r="F2657" t="s">
        <v>21754</v>
      </c>
      <c r="G2657" t="s">
        <v>21755</v>
      </c>
      <c r="H2657" t="s">
        <v>16592</v>
      </c>
      <c r="I2657" t="s">
        <v>11421</v>
      </c>
      <c r="J2657">
        <v>33434</v>
      </c>
      <c r="K2657" t="s">
        <v>11422</v>
      </c>
      <c r="L2657">
        <v>12</v>
      </c>
      <c r="M2657" t="s">
        <v>11484</v>
      </c>
      <c r="N2657" t="s">
        <v>11484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11424</v>
      </c>
      <c r="AE2657">
        <v>26.376799999999999</v>
      </c>
      <c r="AF2657">
        <v>-80.188400000000001</v>
      </c>
      <c r="AG2657" t="s">
        <v>21756</v>
      </c>
      <c r="AH2657">
        <v>50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U2657">
        <v>1201500</v>
      </c>
      <c r="AV2657">
        <v>7185</v>
      </c>
      <c r="AW2657" t="s">
        <v>21755</v>
      </c>
      <c r="AX2657" t="s">
        <v>16592</v>
      </c>
      <c r="AY2657" t="s">
        <v>11421</v>
      </c>
      <c r="AZ2657">
        <v>33434</v>
      </c>
      <c r="BA2657">
        <v>3811</v>
      </c>
      <c r="BB2657">
        <v>3811</v>
      </c>
      <c r="BC2657">
        <v>0</v>
      </c>
      <c r="BE2657">
        <v>12099</v>
      </c>
      <c r="BH2657" t="s">
        <v>11427</v>
      </c>
      <c r="BI2657" t="s">
        <v>11427</v>
      </c>
      <c r="BJ2657" t="s">
        <v>11427</v>
      </c>
      <c r="BK2657" t="s">
        <v>11427</v>
      </c>
      <c r="BL2657" t="s">
        <v>11427</v>
      </c>
      <c r="BM2657" t="s">
        <v>11427</v>
      </c>
      <c r="BN2657" t="s">
        <v>11427</v>
      </c>
      <c r="BO2657" t="s">
        <v>11427</v>
      </c>
      <c r="BP2657" t="s">
        <v>11427</v>
      </c>
      <c r="BQ2657" t="s">
        <v>11427</v>
      </c>
      <c r="BR2657" t="s">
        <v>11427</v>
      </c>
      <c r="BS2657" t="s">
        <v>11427</v>
      </c>
      <c r="BT2657" t="s">
        <v>11427</v>
      </c>
      <c r="BU2657" t="s">
        <v>11427</v>
      </c>
      <c r="BV2657" t="s">
        <v>11427</v>
      </c>
      <c r="BW2657" t="s">
        <v>11427</v>
      </c>
      <c r="BY2657" t="s">
        <v>11430</v>
      </c>
      <c r="CB2657" t="s">
        <v>11427</v>
      </c>
      <c r="CG2657">
        <v>0</v>
      </c>
      <c r="CH2657">
        <v>0</v>
      </c>
      <c r="CI2657">
        <v>0</v>
      </c>
    </row>
    <row r="2658" spans="1:87">
      <c r="A2658">
        <v>120150007208</v>
      </c>
      <c r="B2658" t="s">
        <v>11414</v>
      </c>
      <c r="C2658" t="s">
        <v>21594</v>
      </c>
      <c r="D2658" t="s">
        <v>21757</v>
      </c>
      <c r="E2658" t="s">
        <v>16589</v>
      </c>
      <c r="F2658" t="s">
        <v>21758</v>
      </c>
      <c r="G2658" t="s">
        <v>21759</v>
      </c>
      <c r="H2658" t="s">
        <v>21760</v>
      </c>
      <c r="I2658" t="s">
        <v>11421</v>
      </c>
      <c r="J2658">
        <v>33414</v>
      </c>
      <c r="K2658" t="s">
        <v>11422</v>
      </c>
      <c r="L2658">
        <v>12</v>
      </c>
      <c r="M2658" t="s">
        <v>11484</v>
      </c>
      <c r="N2658" t="s">
        <v>11484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11424</v>
      </c>
      <c r="AE2658">
        <v>26.650099999999998</v>
      </c>
      <c r="AF2658">
        <v>-80.265100000000004</v>
      </c>
      <c r="AG2658" t="s">
        <v>21761</v>
      </c>
      <c r="AH2658">
        <v>50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S2658">
        <v>0</v>
      </c>
      <c r="AT2658">
        <v>2</v>
      </c>
      <c r="AU2658">
        <v>1201500</v>
      </c>
      <c r="AV2658">
        <v>7208</v>
      </c>
      <c r="AW2658" t="s">
        <v>21759</v>
      </c>
      <c r="AX2658" t="s">
        <v>21760</v>
      </c>
      <c r="AY2658" t="s">
        <v>11421</v>
      </c>
      <c r="AZ2658">
        <v>33414</v>
      </c>
      <c r="BA2658">
        <v>7761</v>
      </c>
      <c r="BB2658">
        <v>7761</v>
      </c>
      <c r="BC2658">
        <v>0</v>
      </c>
      <c r="BE2658">
        <v>12099</v>
      </c>
      <c r="BH2658" t="s">
        <v>11427</v>
      </c>
      <c r="BI2658" t="s">
        <v>11427</v>
      </c>
      <c r="BJ2658" t="s">
        <v>11427</v>
      </c>
      <c r="BK2658" t="s">
        <v>11427</v>
      </c>
      <c r="BL2658" t="s">
        <v>11427</v>
      </c>
      <c r="BM2658" t="s">
        <v>11427</v>
      </c>
      <c r="BN2658" t="s">
        <v>11427</v>
      </c>
      <c r="BO2658" t="s">
        <v>11427</v>
      </c>
      <c r="BP2658" t="s">
        <v>11427</v>
      </c>
      <c r="BQ2658" t="s">
        <v>11427</v>
      </c>
      <c r="BR2658" t="s">
        <v>11427</v>
      </c>
      <c r="BS2658" t="s">
        <v>11427</v>
      </c>
      <c r="BT2658" t="s">
        <v>11427</v>
      </c>
      <c r="BU2658" t="s">
        <v>11427</v>
      </c>
      <c r="BV2658" t="s">
        <v>11427</v>
      </c>
      <c r="BW2658" t="s">
        <v>11427</v>
      </c>
      <c r="BY2658" t="s">
        <v>11430</v>
      </c>
      <c r="CB2658" t="s">
        <v>11427</v>
      </c>
      <c r="CG2658">
        <v>0</v>
      </c>
      <c r="CH2658">
        <v>0</v>
      </c>
      <c r="CI2658">
        <v>0</v>
      </c>
    </row>
    <row r="2659" spans="1:87">
      <c r="A2659">
        <v>120150007216</v>
      </c>
      <c r="B2659" t="s">
        <v>11414</v>
      </c>
      <c r="C2659" t="s">
        <v>21594</v>
      </c>
      <c r="D2659" t="s">
        <v>21762</v>
      </c>
      <c r="E2659" t="s">
        <v>16589</v>
      </c>
      <c r="F2659" t="s">
        <v>21763</v>
      </c>
      <c r="G2659" t="s">
        <v>21764</v>
      </c>
      <c r="H2659" t="s">
        <v>21765</v>
      </c>
      <c r="I2659" t="s">
        <v>11421</v>
      </c>
      <c r="J2659">
        <v>33458</v>
      </c>
      <c r="K2659" t="s">
        <v>11422</v>
      </c>
      <c r="L2659">
        <v>12</v>
      </c>
      <c r="M2659" t="s">
        <v>11484</v>
      </c>
      <c r="N2659" t="s">
        <v>11484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11424</v>
      </c>
      <c r="AE2659">
        <v>26.927199999999999</v>
      </c>
      <c r="AF2659">
        <v>-80.105000000000004</v>
      </c>
      <c r="AG2659" t="s">
        <v>21766</v>
      </c>
      <c r="AH2659">
        <v>50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U2659">
        <v>1201500</v>
      </c>
      <c r="AV2659">
        <v>7216</v>
      </c>
      <c r="AW2659" t="s">
        <v>21764</v>
      </c>
      <c r="AX2659" t="s">
        <v>21765</v>
      </c>
      <c r="AY2659" t="s">
        <v>11421</v>
      </c>
      <c r="AZ2659">
        <v>33458</v>
      </c>
      <c r="BA2659">
        <v>5799</v>
      </c>
      <c r="BB2659">
        <v>5799</v>
      </c>
      <c r="BC2659">
        <v>0</v>
      </c>
      <c r="BE2659">
        <v>12099</v>
      </c>
      <c r="BH2659" t="s">
        <v>11427</v>
      </c>
      <c r="BI2659" t="s">
        <v>11427</v>
      </c>
      <c r="BJ2659" t="s">
        <v>11427</v>
      </c>
      <c r="BK2659" t="s">
        <v>11427</v>
      </c>
      <c r="BL2659" t="s">
        <v>11427</v>
      </c>
      <c r="BM2659" t="s">
        <v>11427</v>
      </c>
      <c r="BN2659" t="s">
        <v>11427</v>
      </c>
      <c r="BO2659" t="s">
        <v>11427</v>
      </c>
      <c r="BP2659" t="s">
        <v>11427</v>
      </c>
      <c r="BQ2659" t="s">
        <v>11427</v>
      </c>
      <c r="BR2659" t="s">
        <v>11427</v>
      </c>
      <c r="BS2659" t="s">
        <v>11427</v>
      </c>
      <c r="BT2659" t="s">
        <v>11427</v>
      </c>
      <c r="BU2659" t="s">
        <v>11427</v>
      </c>
      <c r="BV2659" t="s">
        <v>11427</v>
      </c>
      <c r="BW2659" t="s">
        <v>11427</v>
      </c>
      <c r="BY2659" t="s">
        <v>11430</v>
      </c>
      <c r="CB2659" t="s">
        <v>11427</v>
      </c>
      <c r="CG2659">
        <v>0</v>
      </c>
      <c r="CH2659">
        <v>0</v>
      </c>
      <c r="CI2659">
        <v>0</v>
      </c>
    </row>
    <row r="2660" spans="1:87">
      <c r="A2660">
        <v>120150007222</v>
      </c>
      <c r="B2660" t="s">
        <v>11414</v>
      </c>
      <c r="C2660" t="s">
        <v>21594</v>
      </c>
      <c r="D2660" t="s">
        <v>21767</v>
      </c>
      <c r="E2660" t="s">
        <v>16589</v>
      </c>
      <c r="F2660" t="s">
        <v>21768</v>
      </c>
      <c r="G2660" t="s">
        <v>21769</v>
      </c>
      <c r="H2660" t="s">
        <v>21598</v>
      </c>
      <c r="I2660" t="s">
        <v>11421</v>
      </c>
      <c r="J2660">
        <v>33407</v>
      </c>
      <c r="K2660" t="s">
        <v>11422</v>
      </c>
      <c r="L2660">
        <v>12</v>
      </c>
      <c r="M2660" t="s">
        <v>11484</v>
      </c>
      <c r="N2660" t="s">
        <v>11484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11424</v>
      </c>
      <c r="AE2660">
        <v>26.779699999999998</v>
      </c>
      <c r="AF2660">
        <v>-80.070499999999996</v>
      </c>
      <c r="AG2660" t="s">
        <v>21770</v>
      </c>
      <c r="AH2660">
        <v>50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S2660">
        <v>0</v>
      </c>
      <c r="AT2660">
        <v>2</v>
      </c>
      <c r="AU2660">
        <v>1201500</v>
      </c>
      <c r="AV2660">
        <v>7222</v>
      </c>
      <c r="AW2660" t="s">
        <v>21769</v>
      </c>
      <c r="AX2660" t="s">
        <v>21598</v>
      </c>
      <c r="AY2660" t="s">
        <v>11421</v>
      </c>
      <c r="AZ2660">
        <v>33407</v>
      </c>
      <c r="BA2660">
        <v>5627</v>
      </c>
      <c r="BB2660">
        <v>5627</v>
      </c>
      <c r="BC2660">
        <v>0</v>
      </c>
      <c r="BE2660">
        <v>12099</v>
      </c>
      <c r="BH2660" t="s">
        <v>11427</v>
      </c>
      <c r="BI2660" t="s">
        <v>11427</v>
      </c>
      <c r="BJ2660" t="s">
        <v>11427</v>
      </c>
      <c r="BK2660" t="s">
        <v>11427</v>
      </c>
      <c r="BL2660" t="s">
        <v>11427</v>
      </c>
      <c r="BM2660" t="s">
        <v>11427</v>
      </c>
      <c r="BN2660" t="s">
        <v>11427</v>
      </c>
      <c r="BO2660" t="s">
        <v>11427</v>
      </c>
      <c r="BP2660" t="s">
        <v>11427</v>
      </c>
      <c r="BQ2660" t="s">
        <v>11427</v>
      </c>
      <c r="BR2660" t="s">
        <v>11427</v>
      </c>
      <c r="BS2660" t="s">
        <v>11427</v>
      </c>
      <c r="BT2660" t="s">
        <v>11427</v>
      </c>
      <c r="BU2660" t="s">
        <v>11427</v>
      </c>
      <c r="BV2660" t="s">
        <v>11427</v>
      </c>
      <c r="BW2660" t="s">
        <v>11427</v>
      </c>
      <c r="BY2660" t="s">
        <v>11430</v>
      </c>
      <c r="CB2660" t="s">
        <v>11427</v>
      </c>
      <c r="CG2660">
        <v>0</v>
      </c>
      <c r="CH2660">
        <v>0</v>
      </c>
      <c r="CI2660">
        <v>0</v>
      </c>
    </row>
    <row r="2661" spans="1:87">
      <c r="A2661">
        <v>120150007228</v>
      </c>
      <c r="B2661" t="s">
        <v>11414</v>
      </c>
      <c r="C2661" t="s">
        <v>21594</v>
      </c>
      <c r="D2661" t="s">
        <v>21771</v>
      </c>
      <c r="E2661" t="s">
        <v>16589</v>
      </c>
      <c r="F2661" t="s">
        <v>21772</v>
      </c>
      <c r="G2661" t="s">
        <v>21773</v>
      </c>
      <c r="H2661" t="s">
        <v>21608</v>
      </c>
      <c r="I2661" t="s">
        <v>11421</v>
      </c>
      <c r="J2661">
        <v>33462</v>
      </c>
      <c r="K2661" t="s">
        <v>11422</v>
      </c>
      <c r="L2661">
        <v>12</v>
      </c>
      <c r="M2661" t="s">
        <v>11484</v>
      </c>
      <c r="N2661" t="s">
        <v>11484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11424</v>
      </c>
      <c r="AE2661">
        <v>26.5806</v>
      </c>
      <c r="AF2661">
        <v>-80.063699999999997</v>
      </c>
      <c r="AG2661" t="s">
        <v>21774</v>
      </c>
      <c r="AH2661">
        <v>50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U2661">
        <v>1201500</v>
      </c>
      <c r="AV2661">
        <v>7228</v>
      </c>
      <c r="AW2661" t="s">
        <v>21773</v>
      </c>
      <c r="AX2661" t="s">
        <v>21608</v>
      </c>
      <c r="AY2661" t="s">
        <v>11421</v>
      </c>
      <c r="AZ2661">
        <v>33462</v>
      </c>
      <c r="BA2661">
        <v>3042</v>
      </c>
      <c r="BB2661">
        <v>3042</v>
      </c>
      <c r="BC2661">
        <v>0</v>
      </c>
      <c r="BE2661">
        <v>12099</v>
      </c>
      <c r="BH2661" t="s">
        <v>11427</v>
      </c>
      <c r="BI2661" t="s">
        <v>11427</v>
      </c>
      <c r="BJ2661" t="s">
        <v>11427</v>
      </c>
      <c r="BK2661" t="s">
        <v>11427</v>
      </c>
      <c r="BL2661" t="s">
        <v>11427</v>
      </c>
      <c r="BM2661" t="s">
        <v>11427</v>
      </c>
      <c r="BN2661" t="s">
        <v>11427</v>
      </c>
      <c r="BO2661" t="s">
        <v>11427</v>
      </c>
      <c r="BP2661" t="s">
        <v>11427</v>
      </c>
      <c r="BQ2661" t="s">
        <v>11427</v>
      </c>
      <c r="BR2661" t="s">
        <v>11427</v>
      </c>
      <c r="BS2661" t="s">
        <v>11427</v>
      </c>
      <c r="BT2661" t="s">
        <v>11427</v>
      </c>
      <c r="BU2661" t="s">
        <v>11427</v>
      </c>
      <c r="BV2661" t="s">
        <v>11427</v>
      </c>
      <c r="BW2661" t="s">
        <v>11427</v>
      </c>
      <c r="BY2661" t="s">
        <v>11430</v>
      </c>
      <c r="CB2661" t="s">
        <v>11427</v>
      </c>
      <c r="CG2661">
        <v>0</v>
      </c>
      <c r="CH2661">
        <v>0</v>
      </c>
      <c r="CI2661">
        <v>0</v>
      </c>
    </row>
    <row r="2662" spans="1:87">
      <c r="A2662">
        <v>120150007287</v>
      </c>
      <c r="B2662" t="s">
        <v>11414</v>
      </c>
      <c r="C2662" t="s">
        <v>21594</v>
      </c>
      <c r="D2662" t="s">
        <v>21775</v>
      </c>
      <c r="E2662" t="s">
        <v>16589</v>
      </c>
      <c r="F2662" t="s">
        <v>21776</v>
      </c>
      <c r="G2662" t="s">
        <v>21777</v>
      </c>
      <c r="H2662" t="s">
        <v>21735</v>
      </c>
      <c r="I2662" t="s">
        <v>11421</v>
      </c>
      <c r="J2662">
        <v>33404</v>
      </c>
      <c r="K2662" t="s">
        <v>11422</v>
      </c>
      <c r="L2662">
        <v>12</v>
      </c>
      <c r="M2662" t="s">
        <v>11423</v>
      </c>
      <c r="N2662">
        <v>12</v>
      </c>
      <c r="Q2662">
        <v>0</v>
      </c>
      <c r="R2662">
        <v>1</v>
      </c>
      <c r="S2662">
        <v>2</v>
      </c>
      <c r="T2662">
        <v>0</v>
      </c>
      <c r="U2662">
        <v>0</v>
      </c>
      <c r="V2662">
        <v>0</v>
      </c>
      <c r="W2662">
        <v>4</v>
      </c>
      <c r="X2662">
        <v>2</v>
      </c>
      <c r="Y2662">
        <v>4</v>
      </c>
      <c r="Z2662">
        <v>4</v>
      </c>
      <c r="AA2662">
        <v>7</v>
      </c>
      <c r="AB2662">
        <v>7</v>
      </c>
      <c r="AC2662">
        <v>16</v>
      </c>
      <c r="AD2662" t="s">
        <v>11424</v>
      </c>
      <c r="AE2662">
        <v>26.7806</v>
      </c>
      <c r="AF2662">
        <v>-80.0929</v>
      </c>
      <c r="AG2662" t="s">
        <v>21778</v>
      </c>
      <c r="AH2662">
        <v>50</v>
      </c>
      <c r="AI2662">
        <v>17</v>
      </c>
      <c r="AJ2662">
        <v>30</v>
      </c>
      <c r="AK2662">
        <v>0</v>
      </c>
      <c r="AL2662">
        <v>4</v>
      </c>
      <c r="AM2662">
        <v>4</v>
      </c>
      <c r="AN2662">
        <v>10</v>
      </c>
      <c r="AO2662">
        <v>26</v>
      </c>
      <c r="AP2662">
        <v>6</v>
      </c>
      <c r="AQ2662">
        <v>0</v>
      </c>
      <c r="AR2662">
        <v>6</v>
      </c>
      <c r="AS2662">
        <v>47</v>
      </c>
      <c r="AT2662">
        <v>1</v>
      </c>
      <c r="AU2662">
        <v>1201500</v>
      </c>
      <c r="AV2662">
        <v>7287</v>
      </c>
      <c r="AW2662" t="s">
        <v>21777</v>
      </c>
      <c r="AX2662" t="s">
        <v>21735</v>
      </c>
      <c r="AY2662" t="s">
        <v>11421</v>
      </c>
      <c r="AZ2662">
        <v>33404</v>
      </c>
      <c r="BA2662">
        <v>4906</v>
      </c>
      <c r="BB2662">
        <v>4906</v>
      </c>
      <c r="BC2662">
        <v>0</v>
      </c>
      <c r="BE2662">
        <v>12099</v>
      </c>
      <c r="BH2662" t="s">
        <v>11427</v>
      </c>
      <c r="BI2662" t="s">
        <v>11427</v>
      </c>
      <c r="BJ2662" t="s">
        <v>11427</v>
      </c>
      <c r="BK2662" t="s">
        <v>11428</v>
      </c>
      <c r="BL2662" t="s">
        <v>11428</v>
      </c>
      <c r="BM2662" t="s">
        <v>11428</v>
      </c>
      <c r="BN2662" t="s">
        <v>11428</v>
      </c>
      <c r="BO2662" t="s">
        <v>11428</v>
      </c>
      <c r="BP2662" t="s">
        <v>11428</v>
      </c>
      <c r="BQ2662" t="s">
        <v>11428</v>
      </c>
      <c r="BR2662" t="s">
        <v>11428</v>
      </c>
      <c r="BS2662" t="s">
        <v>11428</v>
      </c>
      <c r="BT2662" t="s">
        <v>11428</v>
      </c>
      <c r="BU2662" t="s">
        <v>11428</v>
      </c>
      <c r="BV2662" t="s">
        <v>11428</v>
      </c>
      <c r="BW2662" t="s">
        <v>11428</v>
      </c>
      <c r="BY2662" t="s">
        <v>11427</v>
      </c>
      <c r="CB2662" t="s">
        <v>11427</v>
      </c>
      <c r="CD2662">
        <v>6</v>
      </c>
      <c r="CE2662">
        <v>0</v>
      </c>
      <c r="CF2662">
        <v>6</v>
      </c>
      <c r="CG2662">
        <v>1</v>
      </c>
      <c r="CH2662">
        <v>2</v>
      </c>
      <c r="CI2662">
        <v>47</v>
      </c>
    </row>
    <row r="2663" spans="1:87">
      <c r="A2663">
        <v>120150007579</v>
      </c>
      <c r="B2663" t="s">
        <v>11414</v>
      </c>
      <c r="C2663" t="s">
        <v>21594</v>
      </c>
      <c r="D2663" t="s">
        <v>21779</v>
      </c>
      <c r="E2663" t="s">
        <v>16589</v>
      </c>
      <c r="F2663" t="s">
        <v>21776</v>
      </c>
      <c r="G2663" t="s">
        <v>21777</v>
      </c>
      <c r="H2663" t="s">
        <v>21735</v>
      </c>
      <c r="I2663" t="s">
        <v>11421</v>
      </c>
      <c r="J2663">
        <v>33404</v>
      </c>
      <c r="K2663" t="s">
        <v>11422</v>
      </c>
      <c r="L2663">
        <v>12</v>
      </c>
      <c r="M2663" t="s">
        <v>11423</v>
      </c>
      <c r="N2663">
        <v>12</v>
      </c>
      <c r="Q2663">
        <v>6</v>
      </c>
      <c r="R2663">
        <v>4</v>
      </c>
      <c r="S2663">
        <v>7</v>
      </c>
      <c r="T2663">
        <v>13</v>
      </c>
      <c r="U2663">
        <v>10</v>
      </c>
      <c r="V2663">
        <v>8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11424</v>
      </c>
      <c r="AE2663">
        <v>26.7806</v>
      </c>
      <c r="AF2663">
        <v>-80.0929</v>
      </c>
      <c r="AG2663" t="s">
        <v>21780</v>
      </c>
      <c r="AH2663">
        <v>50</v>
      </c>
      <c r="AI2663">
        <v>21</v>
      </c>
      <c r="AJ2663">
        <v>27</v>
      </c>
      <c r="AK2663">
        <v>0</v>
      </c>
      <c r="AL2663">
        <v>2</v>
      </c>
      <c r="AM2663">
        <v>12</v>
      </c>
      <c r="AN2663">
        <v>13</v>
      </c>
      <c r="AO2663">
        <v>19</v>
      </c>
      <c r="AP2663">
        <v>0</v>
      </c>
      <c r="AQ2663">
        <v>0</v>
      </c>
      <c r="AR2663">
        <v>0</v>
      </c>
      <c r="AS2663">
        <v>0.3</v>
      </c>
      <c r="AT2663">
        <v>140</v>
      </c>
      <c r="AU2663">
        <v>1201500</v>
      </c>
      <c r="AV2663">
        <v>7579</v>
      </c>
      <c r="AW2663" t="s">
        <v>21777</v>
      </c>
      <c r="AX2663" t="s">
        <v>21735</v>
      </c>
      <c r="AY2663" t="s">
        <v>11421</v>
      </c>
      <c r="AZ2663">
        <v>33404</v>
      </c>
      <c r="BA2663">
        <v>4906</v>
      </c>
      <c r="BB2663">
        <v>4906</v>
      </c>
      <c r="BC2663">
        <v>0</v>
      </c>
      <c r="BE2663">
        <v>12099</v>
      </c>
      <c r="BH2663" t="s">
        <v>11427</v>
      </c>
      <c r="BI2663" t="s">
        <v>11427</v>
      </c>
      <c r="BJ2663" t="s">
        <v>11427</v>
      </c>
      <c r="BK2663" t="s">
        <v>11428</v>
      </c>
      <c r="BL2663" t="s">
        <v>11428</v>
      </c>
      <c r="BM2663" t="s">
        <v>11428</v>
      </c>
      <c r="BN2663" t="s">
        <v>11428</v>
      </c>
      <c r="BO2663" t="s">
        <v>11428</v>
      </c>
      <c r="BP2663" t="s">
        <v>11428</v>
      </c>
      <c r="BQ2663" t="s">
        <v>11428</v>
      </c>
      <c r="BR2663" t="s">
        <v>11428</v>
      </c>
      <c r="BS2663" t="s">
        <v>11428</v>
      </c>
      <c r="BT2663" t="s">
        <v>11428</v>
      </c>
      <c r="BU2663" t="s">
        <v>11428</v>
      </c>
      <c r="BV2663" t="s">
        <v>11428</v>
      </c>
      <c r="BW2663" t="s">
        <v>11428</v>
      </c>
      <c r="BY2663" t="s">
        <v>11427</v>
      </c>
      <c r="CB2663" t="s">
        <v>11427</v>
      </c>
      <c r="CD2663">
        <v>0</v>
      </c>
      <c r="CE2663">
        <v>0</v>
      </c>
      <c r="CF2663">
        <v>0</v>
      </c>
      <c r="CG2663">
        <v>0</v>
      </c>
      <c r="CH2663">
        <v>2</v>
      </c>
      <c r="CI2663">
        <v>48</v>
      </c>
    </row>
    <row r="2664" spans="1:87">
      <c r="A2664">
        <v>120150007706</v>
      </c>
      <c r="B2664" t="s">
        <v>11414</v>
      </c>
      <c r="C2664" t="s">
        <v>21594</v>
      </c>
      <c r="D2664" t="s">
        <v>21781</v>
      </c>
      <c r="E2664" t="s">
        <v>16589</v>
      </c>
      <c r="F2664" t="s">
        <v>21776</v>
      </c>
      <c r="G2664" t="s">
        <v>21777</v>
      </c>
      <c r="H2664" t="s">
        <v>21735</v>
      </c>
      <c r="I2664" t="s">
        <v>11421</v>
      </c>
      <c r="J2664">
        <v>33404</v>
      </c>
      <c r="K2664" t="s">
        <v>11422</v>
      </c>
      <c r="L2664">
        <v>12</v>
      </c>
      <c r="M2664" t="s">
        <v>11423</v>
      </c>
      <c r="N2664">
        <v>12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 t="s">
        <v>11424</v>
      </c>
      <c r="AE2664">
        <v>26.7806</v>
      </c>
      <c r="AF2664">
        <v>-80.092100000000002</v>
      </c>
      <c r="AG2664" t="s">
        <v>21782</v>
      </c>
      <c r="AH2664">
        <v>50</v>
      </c>
      <c r="AI2664">
        <v>0</v>
      </c>
      <c r="AJ2664">
        <v>1</v>
      </c>
      <c r="AK2664">
        <v>0</v>
      </c>
      <c r="AL2664">
        <v>0</v>
      </c>
      <c r="AM2664">
        <v>1</v>
      </c>
      <c r="AN2664">
        <v>0</v>
      </c>
      <c r="AO2664">
        <v>0</v>
      </c>
      <c r="AU2664">
        <v>1201500</v>
      </c>
      <c r="AV2664">
        <v>7706</v>
      </c>
      <c r="AW2664" t="s">
        <v>21777</v>
      </c>
      <c r="AX2664" t="s">
        <v>21735</v>
      </c>
      <c r="AY2664" t="s">
        <v>11421</v>
      </c>
      <c r="AZ2664">
        <v>33404</v>
      </c>
      <c r="BA2664">
        <v>4906</v>
      </c>
      <c r="BB2664">
        <v>4906</v>
      </c>
      <c r="BC2664">
        <v>0</v>
      </c>
      <c r="BE2664">
        <v>12099</v>
      </c>
      <c r="BH2664" t="s">
        <v>11427</v>
      </c>
      <c r="BI2664" t="s">
        <v>11427</v>
      </c>
      <c r="BJ2664" t="s">
        <v>11427</v>
      </c>
      <c r="BK2664" t="s">
        <v>11428</v>
      </c>
      <c r="BL2664" t="s">
        <v>11428</v>
      </c>
      <c r="BM2664" t="s">
        <v>11428</v>
      </c>
      <c r="BN2664" t="s">
        <v>11428</v>
      </c>
      <c r="BO2664" t="s">
        <v>11428</v>
      </c>
      <c r="BP2664" t="s">
        <v>11428</v>
      </c>
      <c r="BQ2664" t="s">
        <v>11428</v>
      </c>
      <c r="BR2664" t="s">
        <v>11428</v>
      </c>
      <c r="BS2664" t="s">
        <v>11428</v>
      </c>
      <c r="BT2664" t="s">
        <v>11428</v>
      </c>
      <c r="BU2664" t="s">
        <v>11428</v>
      </c>
      <c r="BV2664" t="s">
        <v>11428</v>
      </c>
      <c r="BW2664" t="s">
        <v>11428</v>
      </c>
      <c r="BY2664" t="s">
        <v>11427</v>
      </c>
      <c r="CB2664" t="s">
        <v>11427</v>
      </c>
      <c r="CG2664">
        <v>0</v>
      </c>
      <c r="CH2664">
        <v>0</v>
      </c>
      <c r="CI2664">
        <v>1</v>
      </c>
    </row>
    <row r="2665" spans="1:87">
      <c r="A2665">
        <v>120150008003</v>
      </c>
      <c r="B2665" t="s">
        <v>11414</v>
      </c>
      <c r="C2665" t="s">
        <v>21594</v>
      </c>
      <c r="D2665" t="s">
        <v>21783</v>
      </c>
      <c r="E2665" t="s">
        <v>16589</v>
      </c>
      <c r="F2665" t="s">
        <v>21784</v>
      </c>
      <c r="G2665" t="s">
        <v>21785</v>
      </c>
      <c r="H2665" t="s">
        <v>21760</v>
      </c>
      <c r="I2665" t="s">
        <v>11421</v>
      </c>
      <c r="J2665">
        <v>33411</v>
      </c>
      <c r="K2665" t="s">
        <v>11422</v>
      </c>
      <c r="L2665">
        <v>12</v>
      </c>
      <c r="M2665" t="s">
        <v>11484</v>
      </c>
      <c r="N2665" t="s">
        <v>11484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11424</v>
      </c>
      <c r="AE2665">
        <v>26.652699999999999</v>
      </c>
      <c r="AF2665">
        <v>-80.178600000000003</v>
      </c>
      <c r="AG2665" t="s">
        <v>21786</v>
      </c>
      <c r="AH2665">
        <v>50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S2665">
        <v>0</v>
      </c>
      <c r="AT2665">
        <v>1</v>
      </c>
      <c r="AU2665">
        <v>1201500</v>
      </c>
      <c r="AV2665">
        <v>8003</v>
      </c>
      <c r="AW2665" t="s">
        <v>21785</v>
      </c>
      <c r="AX2665" t="s">
        <v>21760</v>
      </c>
      <c r="AY2665" t="s">
        <v>11421</v>
      </c>
      <c r="AZ2665">
        <v>33411</v>
      </c>
      <c r="BA2665">
        <v>6550</v>
      </c>
      <c r="BB2665">
        <v>6550</v>
      </c>
      <c r="BC2665">
        <v>0</v>
      </c>
      <c r="BE2665">
        <v>12099</v>
      </c>
      <c r="BH2665" t="s">
        <v>11427</v>
      </c>
      <c r="BI2665" t="s">
        <v>11427</v>
      </c>
      <c r="BJ2665" t="s">
        <v>11427</v>
      </c>
      <c r="BK2665" t="s">
        <v>11427</v>
      </c>
      <c r="BL2665" t="s">
        <v>11427</v>
      </c>
      <c r="BM2665" t="s">
        <v>11427</v>
      </c>
      <c r="BN2665" t="s">
        <v>11427</v>
      </c>
      <c r="BO2665" t="s">
        <v>11427</v>
      </c>
      <c r="BP2665" t="s">
        <v>11427</v>
      </c>
      <c r="BQ2665" t="s">
        <v>11427</v>
      </c>
      <c r="BR2665" t="s">
        <v>11427</v>
      </c>
      <c r="BS2665" t="s">
        <v>11427</v>
      </c>
      <c r="BT2665" t="s">
        <v>11427</v>
      </c>
      <c r="BU2665" t="s">
        <v>11427</v>
      </c>
      <c r="BV2665" t="s">
        <v>11427</v>
      </c>
      <c r="BW2665" t="s">
        <v>11427</v>
      </c>
      <c r="BY2665" t="s">
        <v>11430</v>
      </c>
      <c r="CB2665" t="s">
        <v>11427</v>
      </c>
      <c r="CG2665">
        <v>0</v>
      </c>
      <c r="CH2665">
        <v>0</v>
      </c>
      <c r="CI2665">
        <v>0</v>
      </c>
    </row>
    <row r="2666" spans="1:87">
      <c r="A2666">
        <v>120150008006</v>
      </c>
      <c r="B2666" t="s">
        <v>11414</v>
      </c>
      <c r="C2666" t="s">
        <v>21594</v>
      </c>
      <c r="D2666" t="s">
        <v>21787</v>
      </c>
      <c r="E2666" t="s">
        <v>16589</v>
      </c>
      <c r="F2666" t="s">
        <v>21788</v>
      </c>
      <c r="G2666" t="s">
        <v>21789</v>
      </c>
      <c r="H2666" t="s">
        <v>21643</v>
      </c>
      <c r="I2666" t="s">
        <v>11421</v>
      </c>
      <c r="J2666">
        <v>33467</v>
      </c>
      <c r="K2666" t="s">
        <v>11422</v>
      </c>
      <c r="L2666">
        <v>12</v>
      </c>
      <c r="M2666" t="s">
        <v>11484</v>
      </c>
      <c r="N2666" t="s">
        <v>11484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11424</v>
      </c>
      <c r="AE2666">
        <v>26.559100000000001</v>
      </c>
      <c r="AF2666">
        <v>-80.145099999999999</v>
      </c>
      <c r="AG2666" t="s">
        <v>21790</v>
      </c>
      <c r="AH2666">
        <v>50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U2666">
        <v>1201500</v>
      </c>
      <c r="AV2666">
        <v>8006</v>
      </c>
      <c r="AW2666" t="s">
        <v>21789</v>
      </c>
      <c r="AX2666" t="s">
        <v>21643</v>
      </c>
      <c r="AY2666" t="s">
        <v>11421</v>
      </c>
      <c r="AZ2666">
        <v>33467</v>
      </c>
      <c r="BA2666">
        <v>7909</v>
      </c>
      <c r="BB2666">
        <v>7909</v>
      </c>
      <c r="BC2666">
        <v>0</v>
      </c>
      <c r="BE2666">
        <v>12099</v>
      </c>
      <c r="BH2666" t="s">
        <v>11427</v>
      </c>
      <c r="BI2666" t="s">
        <v>11427</v>
      </c>
      <c r="BJ2666" t="s">
        <v>11427</v>
      </c>
      <c r="BK2666" t="s">
        <v>11427</v>
      </c>
      <c r="BL2666" t="s">
        <v>11427</v>
      </c>
      <c r="BM2666" t="s">
        <v>11427</v>
      </c>
      <c r="BN2666" t="s">
        <v>11427</v>
      </c>
      <c r="BO2666" t="s">
        <v>11427</v>
      </c>
      <c r="BP2666" t="s">
        <v>11427</v>
      </c>
      <c r="BQ2666" t="s">
        <v>11427</v>
      </c>
      <c r="BR2666" t="s">
        <v>11427</v>
      </c>
      <c r="BS2666" t="s">
        <v>11427</v>
      </c>
      <c r="BT2666" t="s">
        <v>11427</v>
      </c>
      <c r="BU2666" t="s">
        <v>11427</v>
      </c>
      <c r="BV2666" t="s">
        <v>11427</v>
      </c>
      <c r="BW2666" t="s">
        <v>11427</v>
      </c>
      <c r="BY2666" t="s">
        <v>11430</v>
      </c>
      <c r="CB2666" t="s">
        <v>11427</v>
      </c>
      <c r="CG2666">
        <v>0</v>
      </c>
      <c r="CH2666">
        <v>0</v>
      </c>
      <c r="CI2666">
        <v>0</v>
      </c>
    </row>
    <row r="2667" spans="1:87">
      <c r="A2667">
        <v>120150008015</v>
      </c>
      <c r="B2667" t="s">
        <v>11414</v>
      </c>
      <c r="C2667" t="s">
        <v>21594</v>
      </c>
      <c r="D2667" t="s">
        <v>21791</v>
      </c>
      <c r="E2667" t="s">
        <v>16589</v>
      </c>
      <c r="F2667" t="s">
        <v>21792</v>
      </c>
      <c r="G2667" t="s">
        <v>21777</v>
      </c>
      <c r="H2667" t="s">
        <v>21735</v>
      </c>
      <c r="I2667" t="s">
        <v>11421</v>
      </c>
      <c r="J2667">
        <v>33404</v>
      </c>
      <c r="K2667" t="s">
        <v>11422</v>
      </c>
      <c r="L2667">
        <v>12</v>
      </c>
      <c r="M2667">
        <v>6</v>
      </c>
      <c r="N2667">
        <v>12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11424</v>
      </c>
      <c r="AE2667">
        <v>26.7806</v>
      </c>
      <c r="AF2667">
        <v>-80.0929</v>
      </c>
      <c r="AG2667" t="s">
        <v>21793</v>
      </c>
      <c r="AH2667">
        <v>50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U2667">
        <v>1201500</v>
      </c>
      <c r="AV2667">
        <v>8015</v>
      </c>
      <c r="AW2667" t="s">
        <v>21777</v>
      </c>
      <c r="AX2667" t="s">
        <v>21735</v>
      </c>
      <c r="AY2667" t="s">
        <v>11421</v>
      </c>
      <c r="AZ2667">
        <v>33404</v>
      </c>
      <c r="BA2667">
        <v>4906</v>
      </c>
      <c r="BB2667">
        <v>4906</v>
      </c>
      <c r="BC2667">
        <v>0</v>
      </c>
      <c r="BE2667">
        <v>12099</v>
      </c>
      <c r="BH2667" t="s">
        <v>11427</v>
      </c>
      <c r="BI2667" t="s">
        <v>11427</v>
      </c>
      <c r="BJ2667" t="s">
        <v>11427</v>
      </c>
      <c r="BK2667" t="s">
        <v>11427</v>
      </c>
      <c r="BL2667" t="s">
        <v>11427</v>
      </c>
      <c r="BM2667" t="s">
        <v>11427</v>
      </c>
      <c r="BN2667" t="s">
        <v>11427</v>
      </c>
      <c r="BO2667" t="s">
        <v>11427</v>
      </c>
      <c r="BP2667" t="s">
        <v>11427</v>
      </c>
      <c r="BQ2667" t="s">
        <v>11428</v>
      </c>
      <c r="BR2667" t="s">
        <v>11428</v>
      </c>
      <c r="BS2667" t="s">
        <v>11428</v>
      </c>
      <c r="BT2667" t="s">
        <v>11428</v>
      </c>
      <c r="BU2667" t="s">
        <v>11428</v>
      </c>
      <c r="BV2667" t="s">
        <v>11428</v>
      </c>
      <c r="BW2667" t="s">
        <v>11428</v>
      </c>
      <c r="BY2667" t="s">
        <v>11430</v>
      </c>
      <c r="CB2667" t="s">
        <v>11427</v>
      </c>
      <c r="CG2667">
        <v>0</v>
      </c>
      <c r="CH2667">
        <v>0</v>
      </c>
      <c r="CI2667">
        <v>0</v>
      </c>
    </row>
    <row r="2668" spans="1:87">
      <c r="A2668">
        <v>120150008018</v>
      </c>
      <c r="B2668" t="s">
        <v>11414</v>
      </c>
      <c r="C2668" t="s">
        <v>21594</v>
      </c>
      <c r="D2668" t="s">
        <v>21794</v>
      </c>
      <c r="E2668" t="s">
        <v>16589</v>
      </c>
      <c r="F2668" t="s">
        <v>21795</v>
      </c>
      <c r="G2668" t="s">
        <v>21620</v>
      </c>
      <c r="H2668" t="s">
        <v>21598</v>
      </c>
      <c r="I2668" t="s">
        <v>11421</v>
      </c>
      <c r="J2668">
        <v>33406</v>
      </c>
      <c r="K2668" t="s">
        <v>11437</v>
      </c>
      <c r="L2668">
        <v>12</v>
      </c>
      <c r="M2668">
        <v>5</v>
      </c>
      <c r="N2668">
        <v>12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11424</v>
      </c>
      <c r="AE2668">
        <v>26.670999999999999</v>
      </c>
      <c r="AF2668">
        <v>-80.093699999999998</v>
      </c>
      <c r="AG2668" t="s">
        <v>21796</v>
      </c>
      <c r="AH2668">
        <v>50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U2668">
        <v>1201500</v>
      </c>
      <c r="AV2668">
        <v>8018</v>
      </c>
      <c r="AW2668" t="s">
        <v>21620</v>
      </c>
      <c r="AX2668" t="s">
        <v>21598</v>
      </c>
      <c r="AY2668" t="s">
        <v>11421</v>
      </c>
      <c r="AZ2668">
        <v>33406</v>
      </c>
      <c r="BA2668">
        <v>3001</v>
      </c>
      <c r="BB2668">
        <v>3001</v>
      </c>
      <c r="BC2668">
        <v>0</v>
      </c>
      <c r="BE2668">
        <v>12099</v>
      </c>
      <c r="BH2668" t="s">
        <v>11427</v>
      </c>
      <c r="BI2668" t="s">
        <v>11427</v>
      </c>
      <c r="BJ2668" t="s">
        <v>11427</v>
      </c>
      <c r="BK2668" t="s">
        <v>11427</v>
      </c>
      <c r="BL2668" t="s">
        <v>11427</v>
      </c>
      <c r="BM2668" t="s">
        <v>11427</v>
      </c>
      <c r="BN2668" t="s">
        <v>11427</v>
      </c>
      <c r="BO2668" t="s">
        <v>11427</v>
      </c>
      <c r="BP2668" t="s">
        <v>11428</v>
      </c>
      <c r="BQ2668" t="s">
        <v>11428</v>
      </c>
      <c r="BR2668" t="s">
        <v>11428</v>
      </c>
      <c r="BS2668" t="s">
        <v>11428</v>
      </c>
      <c r="BT2668" t="s">
        <v>11428</v>
      </c>
      <c r="BU2668" t="s">
        <v>11428</v>
      </c>
      <c r="BV2668" t="s">
        <v>11428</v>
      </c>
      <c r="BW2668" t="s">
        <v>11428</v>
      </c>
      <c r="BY2668" t="s">
        <v>11430</v>
      </c>
      <c r="CB2668" t="s">
        <v>11427</v>
      </c>
      <c r="CG2668">
        <v>0</v>
      </c>
      <c r="CH2668">
        <v>0</v>
      </c>
      <c r="CI2668">
        <v>0</v>
      </c>
    </row>
    <row r="2669" spans="1:87">
      <c r="A2669">
        <v>120150008020</v>
      </c>
      <c r="B2669" t="s">
        <v>11414</v>
      </c>
      <c r="C2669" t="s">
        <v>21594</v>
      </c>
      <c r="D2669" t="s">
        <v>21797</v>
      </c>
      <c r="E2669" t="s">
        <v>16589</v>
      </c>
      <c r="F2669" t="s">
        <v>21619</v>
      </c>
      <c r="G2669" t="s">
        <v>21798</v>
      </c>
      <c r="H2669" t="s">
        <v>21665</v>
      </c>
      <c r="I2669" t="s">
        <v>11421</v>
      </c>
      <c r="J2669">
        <v>33430</v>
      </c>
      <c r="K2669" t="s">
        <v>11437</v>
      </c>
      <c r="L2669">
        <v>12</v>
      </c>
      <c r="M2669">
        <v>5</v>
      </c>
      <c r="N2669">
        <v>12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3</v>
      </c>
      <c r="AD2669" t="s">
        <v>11424</v>
      </c>
      <c r="AE2669">
        <v>26.722899999999999</v>
      </c>
      <c r="AF2669">
        <v>-80.664400000000001</v>
      </c>
      <c r="AG2669" t="s">
        <v>21799</v>
      </c>
      <c r="AH2669">
        <v>50</v>
      </c>
      <c r="AI2669">
        <v>3</v>
      </c>
      <c r="AJ2669">
        <v>0</v>
      </c>
      <c r="AK2669">
        <v>0</v>
      </c>
      <c r="AL2669">
        <v>0</v>
      </c>
      <c r="AM2669">
        <v>1</v>
      </c>
      <c r="AN2669">
        <v>2</v>
      </c>
      <c r="AO2669">
        <v>0</v>
      </c>
      <c r="AS2669">
        <v>3</v>
      </c>
      <c r="AT2669">
        <v>1</v>
      </c>
      <c r="AU2669">
        <v>1201500</v>
      </c>
      <c r="AV2669">
        <v>8020</v>
      </c>
      <c r="AW2669" t="s">
        <v>21798</v>
      </c>
      <c r="AX2669" t="s">
        <v>21665</v>
      </c>
      <c r="AY2669" t="s">
        <v>11421</v>
      </c>
      <c r="AZ2669">
        <v>33430</v>
      </c>
      <c r="BA2669">
        <v>5301</v>
      </c>
      <c r="BB2669">
        <v>5301</v>
      </c>
      <c r="BC2669">
        <v>0</v>
      </c>
      <c r="BE2669">
        <v>12099</v>
      </c>
      <c r="BH2669" t="s">
        <v>11427</v>
      </c>
      <c r="BI2669" t="s">
        <v>11427</v>
      </c>
      <c r="BJ2669" t="s">
        <v>11427</v>
      </c>
      <c r="BK2669" t="s">
        <v>11427</v>
      </c>
      <c r="BL2669" t="s">
        <v>11427</v>
      </c>
      <c r="BM2669" t="s">
        <v>11427</v>
      </c>
      <c r="BN2669" t="s">
        <v>11427</v>
      </c>
      <c r="BO2669" t="s">
        <v>11427</v>
      </c>
      <c r="BP2669" t="s">
        <v>11428</v>
      </c>
      <c r="BQ2669" t="s">
        <v>11428</v>
      </c>
      <c r="BR2669" t="s">
        <v>11428</v>
      </c>
      <c r="BS2669" t="s">
        <v>11428</v>
      </c>
      <c r="BT2669" t="s">
        <v>11428</v>
      </c>
      <c r="BU2669" t="s">
        <v>11428</v>
      </c>
      <c r="BV2669" t="s">
        <v>11428</v>
      </c>
      <c r="BW2669" t="s">
        <v>11428</v>
      </c>
      <c r="BY2669" t="s">
        <v>11427</v>
      </c>
      <c r="CB2669" t="s">
        <v>11427</v>
      </c>
      <c r="CG2669">
        <v>0</v>
      </c>
      <c r="CH2669">
        <v>0</v>
      </c>
      <c r="CI2669">
        <v>3</v>
      </c>
    </row>
    <row r="2670" spans="1:87">
      <c r="A2670">
        <v>120150008162</v>
      </c>
      <c r="B2670" t="s">
        <v>11414</v>
      </c>
      <c r="C2670" t="s">
        <v>21594</v>
      </c>
      <c r="D2670" t="s">
        <v>21800</v>
      </c>
      <c r="E2670" t="s">
        <v>16589</v>
      </c>
      <c r="F2670" t="s">
        <v>21801</v>
      </c>
      <c r="G2670" t="s">
        <v>21802</v>
      </c>
      <c r="H2670" t="s">
        <v>21598</v>
      </c>
      <c r="I2670" t="s">
        <v>11421</v>
      </c>
      <c r="J2670">
        <v>33409</v>
      </c>
      <c r="K2670" t="s">
        <v>11422</v>
      </c>
      <c r="L2670">
        <v>12</v>
      </c>
      <c r="M2670" t="s">
        <v>11423</v>
      </c>
      <c r="N2670">
        <v>12</v>
      </c>
      <c r="Q2670">
        <v>120</v>
      </c>
      <c r="R2670">
        <v>119</v>
      </c>
      <c r="S2670">
        <v>119</v>
      </c>
      <c r="T2670">
        <v>113</v>
      </c>
      <c r="U2670">
        <v>101</v>
      </c>
      <c r="V2670">
        <v>95</v>
      </c>
      <c r="W2670">
        <v>100</v>
      </c>
      <c r="X2670">
        <v>82</v>
      </c>
      <c r="Y2670">
        <v>85</v>
      </c>
      <c r="Z2670">
        <v>0</v>
      </c>
      <c r="AA2670">
        <v>0</v>
      </c>
      <c r="AB2670">
        <v>0</v>
      </c>
      <c r="AC2670">
        <v>0</v>
      </c>
      <c r="AD2670" t="s">
        <v>11424</v>
      </c>
      <c r="AE2670">
        <v>26.718699999999998</v>
      </c>
      <c r="AF2670">
        <v>-80.091099999999997</v>
      </c>
      <c r="AG2670" t="s">
        <v>21803</v>
      </c>
      <c r="AH2670">
        <v>50</v>
      </c>
      <c r="AI2670">
        <v>464</v>
      </c>
      <c r="AJ2670">
        <v>470</v>
      </c>
      <c r="AK2670">
        <v>3</v>
      </c>
      <c r="AL2670">
        <v>10</v>
      </c>
      <c r="AM2670">
        <v>623</v>
      </c>
      <c r="AN2670">
        <v>199</v>
      </c>
      <c r="AO2670">
        <v>64</v>
      </c>
      <c r="AP2670">
        <v>3</v>
      </c>
      <c r="AQ2670">
        <v>0</v>
      </c>
      <c r="AR2670">
        <v>3</v>
      </c>
      <c r="AS2670">
        <v>13.5</v>
      </c>
      <c r="AT2670">
        <v>69</v>
      </c>
      <c r="AU2670">
        <v>1201500</v>
      </c>
      <c r="AV2670">
        <v>8162</v>
      </c>
      <c r="AW2670" t="s">
        <v>21802</v>
      </c>
      <c r="AX2670" t="s">
        <v>21598</v>
      </c>
      <c r="AY2670" t="s">
        <v>11421</v>
      </c>
      <c r="AZ2670">
        <v>33409</v>
      </c>
      <c r="BA2670">
        <v>3501</v>
      </c>
      <c r="BB2670">
        <v>3501</v>
      </c>
      <c r="BC2670">
        <v>0</v>
      </c>
      <c r="BE2670">
        <v>12099</v>
      </c>
      <c r="BH2670" t="s">
        <v>11427</v>
      </c>
      <c r="BI2670" t="s">
        <v>11427</v>
      </c>
      <c r="BJ2670" t="s">
        <v>11427</v>
      </c>
      <c r="BK2670" t="s">
        <v>11428</v>
      </c>
      <c r="BL2670" t="s">
        <v>11428</v>
      </c>
      <c r="BM2670" t="s">
        <v>11428</v>
      </c>
      <c r="BN2670" t="s">
        <v>11428</v>
      </c>
      <c r="BO2670" t="s">
        <v>11428</v>
      </c>
      <c r="BP2670" t="s">
        <v>11428</v>
      </c>
      <c r="BQ2670" t="s">
        <v>11428</v>
      </c>
      <c r="BR2670" t="s">
        <v>11428</v>
      </c>
      <c r="BS2670" t="s">
        <v>11428</v>
      </c>
      <c r="BT2670" t="s">
        <v>11428</v>
      </c>
      <c r="BU2670" t="s">
        <v>11428</v>
      </c>
      <c r="BV2670" t="s">
        <v>11428</v>
      </c>
      <c r="BW2670" t="s">
        <v>11428</v>
      </c>
      <c r="BY2670" t="s">
        <v>11428</v>
      </c>
      <c r="CB2670" t="s">
        <v>11428</v>
      </c>
      <c r="CD2670">
        <v>3</v>
      </c>
      <c r="CE2670">
        <v>0</v>
      </c>
      <c r="CF2670">
        <v>3</v>
      </c>
      <c r="CG2670">
        <v>4</v>
      </c>
      <c r="CH2670">
        <v>31</v>
      </c>
      <c r="CI2670">
        <v>934</v>
      </c>
    </row>
    <row r="2671" spans="1:87">
      <c r="A2671">
        <v>120150008269</v>
      </c>
      <c r="B2671" t="s">
        <v>11414</v>
      </c>
      <c r="C2671" t="s">
        <v>21594</v>
      </c>
      <c r="D2671" t="s">
        <v>21804</v>
      </c>
      <c r="E2671" t="s">
        <v>13448</v>
      </c>
      <c r="F2671" t="s">
        <v>13449</v>
      </c>
      <c r="G2671" t="s">
        <v>21805</v>
      </c>
      <c r="H2671" t="s">
        <v>15797</v>
      </c>
      <c r="I2671" t="s">
        <v>11421</v>
      </c>
      <c r="J2671">
        <v>32256</v>
      </c>
      <c r="K2671" t="s">
        <v>11422</v>
      </c>
      <c r="L2671">
        <v>12</v>
      </c>
      <c r="M2671" t="s">
        <v>11423</v>
      </c>
      <c r="N2671">
        <v>12</v>
      </c>
      <c r="Q2671">
        <v>9</v>
      </c>
      <c r="R2671">
        <v>9</v>
      </c>
      <c r="S2671">
        <v>12</v>
      </c>
      <c r="T2671">
        <v>8</v>
      </c>
      <c r="U2671">
        <v>11</v>
      </c>
      <c r="V2671">
        <v>11</v>
      </c>
      <c r="W2671">
        <v>22</v>
      </c>
      <c r="X2671">
        <v>16</v>
      </c>
      <c r="Y2671">
        <v>23</v>
      </c>
      <c r="Z2671">
        <v>6</v>
      </c>
      <c r="AA2671">
        <v>11</v>
      </c>
      <c r="AB2671">
        <v>0</v>
      </c>
      <c r="AC2671">
        <v>0</v>
      </c>
      <c r="AD2671" t="s">
        <v>11424</v>
      </c>
      <c r="AE2671">
        <v>30.200099999999999</v>
      </c>
      <c r="AF2671">
        <v>-81.572500000000005</v>
      </c>
      <c r="AG2671" t="s">
        <v>21806</v>
      </c>
      <c r="AH2671">
        <v>50</v>
      </c>
      <c r="AI2671">
        <v>66</v>
      </c>
      <c r="AJ2671">
        <v>72</v>
      </c>
      <c r="AK2671">
        <v>1</v>
      </c>
      <c r="AL2671">
        <v>1</v>
      </c>
      <c r="AM2671">
        <v>31</v>
      </c>
      <c r="AN2671">
        <v>33</v>
      </c>
      <c r="AO2671">
        <v>66</v>
      </c>
      <c r="AP2671">
        <v>12</v>
      </c>
      <c r="AQ2671">
        <v>0</v>
      </c>
      <c r="AR2671">
        <v>12</v>
      </c>
      <c r="AS2671">
        <v>6.6</v>
      </c>
      <c r="AT2671">
        <v>21</v>
      </c>
      <c r="AU2671">
        <v>1201500</v>
      </c>
      <c r="AV2671">
        <v>8269</v>
      </c>
      <c r="AW2671" t="s">
        <v>21807</v>
      </c>
      <c r="AX2671" t="s">
        <v>15797</v>
      </c>
      <c r="AY2671" t="s">
        <v>11421</v>
      </c>
      <c r="AZ2671">
        <v>32256</v>
      </c>
      <c r="BA2671">
        <v>1381</v>
      </c>
      <c r="BB2671">
        <v>1381</v>
      </c>
      <c r="BC2671">
        <v>0</v>
      </c>
      <c r="BE2671">
        <v>12031</v>
      </c>
      <c r="BH2671" t="s">
        <v>11427</v>
      </c>
      <c r="BI2671" t="s">
        <v>11427</v>
      </c>
      <c r="BJ2671" t="s">
        <v>11427</v>
      </c>
      <c r="BK2671" t="s">
        <v>11428</v>
      </c>
      <c r="BL2671" t="s">
        <v>11428</v>
      </c>
      <c r="BM2671" t="s">
        <v>11428</v>
      </c>
      <c r="BN2671" t="s">
        <v>11428</v>
      </c>
      <c r="BO2671" t="s">
        <v>11428</v>
      </c>
      <c r="BP2671" t="s">
        <v>11428</v>
      </c>
      <c r="BQ2671" t="s">
        <v>11428</v>
      </c>
      <c r="BR2671" t="s">
        <v>11428</v>
      </c>
      <c r="BS2671" t="s">
        <v>11428</v>
      </c>
      <c r="BT2671" t="s">
        <v>11428</v>
      </c>
      <c r="BU2671" t="s">
        <v>11428</v>
      </c>
      <c r="BV2671" t="s">
        <v>11428</v>
      </c>
      <c r="BW2671" t="s">
        <v>11428</v>
      </c>
      <c r="BY2671" t="s">
        <v>11427</v>
      </c>
      <c r="CB2671" t="s">
        <v>11428</v>
      </c>
      <c r="CD2671">
        <v>12</v>
      </c>
      <c r="CE2671">
        <v>0</v>
      </c>
      <c r="CF2671">
        <v>12</v>
      </c>
      <c r="CG2671">
        <v>0</v>
      </c>
      <c r="CH2671">
        <v>6</v>
      </c>
      <c r="CI2671">
        <v>138</v>
      </c>
    </row>
    <row r="2672" spans="1:87">
      <c r="A2672">
        <v>120150008276</v>
      </c>
      <c r="B2672" t="s">
        <v>11414</v>
      </c>
      <c r="C2672" t="s">
        <v>21594</v>
      </c>
      <c r="D2672" t="s">
        <v>21808</v>
      </c>
      <c r="E2672" t="s">
        <v>16589</v>
      </c>
      <c r="F2672" t="s">
        <v>21809</v>
      </c>
      <c r="G2672" t="s">
        <v>21777</v>
      </c>
      <c r="H2672" t="s">
        <v>21810</v>
      </c>
      <c r="I2672" t="s">
        <v>11421</v>
      </c>
      <c r="J2672">
        <v>33404</v>
      </c>
      <c r="K2672" t="s">
        <v>11422</v>
      </c>
      <c r="L2672">
        <v>12</v>
      </c>
      <c r="M2672" t="s">
        <v>11484</v>
      </c>
      <c r="N2672" t="s">
        <v>11484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11424</v>
      </c>
      <c r="AE2672">
        <v>26.7806</v>
      </c>
      <c r="AF2672">
        <v>-80.0929</v>
      </c>
      <c r="AG2672" t="s">
        <v>21811</v>
      </c>
      <c r="AH2672">
        <v>50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U2672">
        <v>1201500</v>
      </c>
      <c r="AV2672">
        <v>8276</v>
      </c>
      <c r="AW2672" t="s">
        <v>21777</v>
      </c>
      <c r="AX2672" t="s">
        <v>21810</v>
      </c>
      <c r="AY2672" t="s">
        <v>11421</v>
      </c>
      <c r="AZ2672">
        <v>33404</v>
      </c>
      <c r="BC2672">
        <v>0</v>
      </c>
      <c r="BE2672">
        <v>12099</v>
      </c>
      <c r="BH2672" t="s">
        <v>11427</v>
      </c>
      <c r="BI2672" t="s">
        <v>11427</v>
      </c>
      <c r="BJ2672" t="s">
        <v>11427</v>
      </c>
      <c r="BK2672" t="s">
        <v>11427</v>
      </c>
      <c r="BL2672" t="s">
        <v>11427</v>
      </c>
      <c r="BM2672" t="s">
        <v>11427</v>
      </c>
      <c r="BN2672" t="s">
        <v>11427</v>
      </c>
      <c r="BO2672" t="s">
        <v>11427</v>
      </c>
      <c r="BP2672" t="s">
        <v>11427</v>
      </c>
      <c r="BQ2672" t="s">
        <v>11427</v>
      </c>
      <c r="BR2672" t="s">
        <v>11427</v>
      </c>
      <c r="BS2672" t="s">
        <v>11427</v>
      </c>
      <c r="BT2672" t="s">
        <v>11427</v>
      </c>
      <c r="BU2672" t="s">
        <v>11427</v>
      </c>
      <c r="BV2672" t="s">
        <v>11427</v>
      </c>
      <c r="BW2672" t="s">
        <v>11427</v>
      </c>
      <c r="BY2672" t="s">
        <v>11430</v>
      </c>
      <c r="CB2672" t="s">
        <v>11427</v>
      </c>
      <c r="CG2672">
        <v>0</v>
      </c>
      <c r="CH2672">
        <v>0</v>
      </c>
      <c r="CI2672">
        <v>0</v>
      </c>
    </row>
    <row r="2673" spans="1:87">
      <c r="A2673">
        <v>120150008290</v>
      </c>
      <c r="B2673" t="s">
        <v>11414</v>
      </c>
      <c r="C2673" t="s">
        <v>21594</v>
      </c>
      <c r="D2673" t="s">
        <v>21812</v>
      </c>
      <c r="E2673" t="s">
        <v>16589</v>
      </c>
      <c r="F2673" t="s">
        <v>21813</v>
      </c>
      <c r="G2673" t="s">
        <v>21814</v>
      </c>
      <c r="H2673" t="s">
        <v>21665</v>
      </c>
      <c r="I2673" t="s">
        <v>11421</v>
      </c>
      <c r="J2673">
        <v>33430</v>
      </c>
      <c r="K2673" t="s">
        <v>11422</v>
      </c>
      <c r="L2673">
        <v>12</v>
      </c>
      <c r="M2673" t="s">
        <v>11484</v>
      </c>
      <c r="N2673" t="s">
        <v>11484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11424</v>
      </c>
      <c r="AE2673">
        <v>26.722100000000001</v>
      </c>
      <c r="AF2673">
        <v>-80.680899999999994</v>
      </c>
      <c r="AG2673" t="s">
        <v>21815</v>
      </c>
      <c r="AH2673">
        <v>50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U2673">
        <v>1201500</v>
      </c>
      <c r="AV2673">
        <v>8290</v>
      </c>
      <c r="AW2673" t="s">
        <v>21814</v>
      </c>
      <c r="AX2673" t="s">
        <v>21665</v>
      </c>
      <c r="AY2673" t="s">
        <v>11421</v>
      </c>
      <c r="AZ2673">
        <v>33430</v>
      </c>
      <c r="BC2673">
        <v>0</v>
      </c>
      <c r="BE2673">
        <v>12099</v>
      </c>
      <c r="BH2673" t="s">
        <v>11427</v>
      </c>
      <c r="BI2673" t="s">
        <v>11427</v>
      </c>
      <c r="BJ2673" t="s">
        <v>11427</v>
      </c>
      <c r="BK2673" t="s">
        <v>11427</v>
      </c>
      <c r="BL2673" t="s">
        <v>11427</v>
      </c>
      <c r="BM2673" t="s">
        <v>11427</v>
      </c>
      <c r="BN2673" t="s">
        <v>11427</v>
      </c>
      <c r="BO2673" t="s">
        <v>11427</v>
      </c>
      <c r="BP2673" t="s">
        <v>11427</v>
      </c>
      <c r="BQ2673" t="s">
        <v>11427</v>
      </c>
      <c r="BR2673" t="s">
        <v>11427</v>
      </c>
      <c r="BS2673" t="s">
        <v>11427</v>
      </c>
      <c r="BT2673" t="s">
        <v>11427</v>
      </c>
      <c r="BU2673" t="s">
        <v>11427</v>
      </c>
      <c r="BV2673" t="s">
        <v>11427</v>
      </c>
      <c r="BW2673" t="s">
        <v>11427</v>
      </c>
      <c r="BY2673" t="s">
        <v>11430</v>
      </c>
      <c r="CB2673" t="s">
        <v>11427</v>
      </c>
      <c r="CG2673">
        <v>0</v>
      </c>
      <c r="CH2673">
        <v>0</v>
      </c>
      <c r="CI2673">
        <v>0</v>
      </c>
    </row>
    <row r="2674" spans="1:87">
      <c r="A2674">
        <v>120150008293</v>
      </c>
      <c r="B2674" t="s">
        <v>11414</v>
      </c>
      <c r="C2674" t="s">
        <v>21594</v>
      </c>
      <c r="D2674" t="s">
        <v>21816</v>
      </c>
      <c r="E2674" t="s">
        <v>16589</v>
      </c>
      <c r="F2674" t="s">
        <v>21817</v>
      </c>
      <c r="G2674" t="s">
        <v>21818</v>
      </c>
      <c r="H2674" t="s">
        <v>21819</v>
      </c>
      <c r="I2674" t="s">
        <v>11421</v>
      </c>
      <c r="J2674">
        <v>33463</v>
      </c>
      <c r="K2674" t="s">
        <v>11422</v>
      </c>
      <c r="L2674">
        <v>12</v>
      </c>
      <c r="M2674" t="s">
        <v>11484</v>
      </c>
      <c r="N2674" t="s">
        <v>11484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11424</v>
      </c>
      <c r="AE2674">
        <v>26.631699999999999</v>
      </c>
      <c r="AF2674">
        <v>-80.117800000000003</v>
      </c>
      <c r="AG2674" t="s">
        <v>21820</v>
      </c>
      <c r="AH2674">
        <v>50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U2674">
        <v>1201500</v>
      </c>
      <c r="AV2674">
        <v>8293</v>
      </c>
      <c r="AW2674" t="s">
        <v>21818</v>
      </c>
      <c r="AX2674" t="s">
        <v>21819</v>
      </c>
      <c r="AY2674" t="s">
        <v>11421</v>
      </c>
      <c r="AZ2674">
        <v>33463</v>
      </c>
      <c r="BC2674">
        <v>0</v>
      </c>
      <c r="BE2674">
        <v>12099</v>
      </c>
      <c r="BH2674" t="s">
        <v>11427</v>
      </c>
      <c r="BI2674" t="s">
        <v>11427</v>
      </c>
      <c r="BJ2674" t="s">
        <v>11427</v>
      </c>
      <c r="BK2674" t="s">
        <v>11427</v>
      </c>
      <c r="BL2674" t="s">
        <v>11427</v>
      </c>
      <c r="BM2674" t="s">
        <v>11427</v>
      </c>
      <c r="BN2674" t="s">
        <v>11427</v>
      </c>
      <c r="BO2674" t="s">
        <v>11427</v>
      </c>
      <c r="BP2674" t="s">
        <v>11427</v>
      </c>
      <c r="BQ2674" t="s">
        <v>11427</v>
      </c>
      <c r="BR2674" t="s">
        <v>11427</v>
      </c>
      <c r="BS2674" t="s">
        <v>11427</v>
      </c>
      <c r="BT2674" t="s">
        <v>11427</v>
      </c>
      <c r="BU2674" t="s">
        <v>11427</v>
      </c>
      <c r="BV2674" t="s">
        <v>11427</v>
      </c>
      <c r="BW2674" t="s">
        <v>11427</v>
      </c>
      <c r="BY2674" t="s">
        <v>11430</v>
      </c>
      <c r="CB2674" t="s">
        <v>11427</v>
      </c>
      <c r="CG2674">
        <v>0</v>
      </c>
      <c r="CH2674">
        <v>0</v>
      </c>
      <c r="CI2674">
        <v>0</v>
      </c>
    </row>
    <row r="2675" spans="1:87">
      <c r="A2675">
        <v>120150008306</v>
      </c>
      <c r="B2675" t="s">
        <v>11414</v>
      </c>
      <c r="C2675" t="s">
        <v>21594</v>
      </c>
      <c r="D2675" t="s">
        <v>21791</v>
      </c>
      <c r="E2675" t="s">
        <v>16589</v>
      </c>
      <c r="F2675" t="s">
        <v>21792</v>
      </c>
      <c r="G2675" t="s">
        <v>21777</v>
      </c>
      <c r="H2675" t="s">
        <v>21735</v>
      </c>
      <c r="I2675" t="s">
        <v>11421</v>
      </c>
      <c r="J2675">
        <v>33404</v>
      </c>
      <c r="K2675" t="s">
        <v>11422</v>
      </c>
      <c r="L2675">
        <v>12</v>
      </c>
      <c r="M2675">
        <v>6</v>
      </c>
      <c r="N2675">
        <v>12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11424</v>
      </c>
      <c r="AE2675">
        <v>26.7803</v>
      </c>
      <c r="AF2675">
        <v>-80.093000000000004</v>
      </c>
      <c r="AG2675" t="s">
        <v>21821</v>
      </c>
      <c r="AH2675">
        <v>50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U2675">
        <v>1201500</v>
      </c>
      <c r="AV2675">
        <v>8306</v>
      </c>
      <c r="AW2675" t="s">
        <v>21777</v>
      </c>
      <c r="AX2675" t="s">
        <v>21735</v>
      </c>
      <c r="AY2675" t="s">
        <v>11421</v>
      </c>
      <c r="AZ2675">
        <v>33404</v>
      </c>
      <c r="BA2675">
        <v>4906</v>
      </c>
      <c r="BB2675">
        <v>4906</v>
      </c>
      <c r="BC2675">
        <v>0</v>
      </c>
      <c r="BE2675">
        <v>12099</v>
      </c>
      <c r="BH2675" t="s">
        <v>11427</v>
      </c>
      <c r="BI2675" t="s">
        <v>11427</v>
      </c>
      <c r="BJ2675" t="s">
        <v>11427</v>
      </c>
      <c r="BK2675" t="s">
        <v>11427</v>
      </c>
      <c r="BL2675" t="s">
        <v>11427</v>
      </c>
      <c r="BM2675" t="s">
        <v>11427</v>
      </c>
      <c r="BN2675" t="s">
        <v>11427</v>
      </c>
      <c r="BO2675" t="s">
        <v>11427</v>
      </c>
      <c r="BP2675" t="s">
        <v>11427</v>
      </c>
      <c r="BQ2675" t="s">
        <v>11428</v>
      </c>
      <c r="BR2675" t="s">
        <v>11428</v>
      </c>
      <c r="BS2675" t="s">
        <v>11428</v>
      </c>
      <c r="BT2675" t="s">
        <v>11428</v>
      </c>
      <c r="BU2675" t="s">
        <v>11428</v>
      </c>
      <c r="BV2675" t="s">
        <v>11428</v>
      </c>
      <c r="BW2675" t="s">
        <v>11428</v>
      </c>
      <c r="BY2675" t="s">
        <v>11430</v>
      </c>
      <c r="CB2675" t="s">
        <v>11427</v>
      </c>
      <c r="CG2675">
        <v>0</v>
      </c>
      <c r="CH2675">
        <v>0</v>
      </c>
      <c r="CI2675">
        <v>0</v>
      </c>
    </row>
    <row r="2676" spans="1:87">
      <c r="A2676">
        <v>120150008378</v>
      </c>
      <c r="B2676" t="s">
        <v>11414</v>
      </c>
      <c r="C2676" t="s">
        <v>21594</v>
      </c>
      <c r="D2676" t="s">
        <v>21822</v>
      </c>
      <c r="E2676" t="s">
        <v>16589</v>
      </c>
      <c r="F2676" t="s">
        <v>21823</v>
      </c>
      <c r="G2676" t="s">
        <v>21824</v>
      </c>
      <c r="H2676" t="s">
        <v>21665</v>
      </c>
      <c r="I2676" t="s">
        <v>11421</v>
      </c>
      <c r="J2676">
        <v>33430</v>
      </c>
      <c r="K2676" t="s">
        <v>11716</v>
      </c>
      <c r="L2676">
        <v>12</v>
      </c>
      <c r="M2676" t="s">
        <v>11484</v>
      </c>
      <c r="N2676" t="s">
        <v>11484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11424</v>
      </c>
      <c r="AE2676">
        <v>26.721699999999998</v>
      </c>
      <c r="AF2676">
        <v>-80.6815</v>
      </c>
      <c r="AG2676" t="s">
        <v>21825</v>
      </c>
      <c r="AH2676">
        <v>50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S2676">
        <v>0</v>
      </c>
      <c r="AT2676">
        <v>1</v>
      </c>
      <c r="AU2676">
        <v>1201500</v>
      </c>
      <c r="AV2676">
        <v>8378</v>
      </c>
      <c r="AW2676" t="s">
        <v>21824</v>
      </c>
      <c r="AX2676" t="s">
        <v>21665</v>
      </c>
      <c r="AY2676" t="s">
        <v>11421</v>
      </c>
      <c r="AZ2676">
        <v>33430</v>
      </c>
      <c r="BC2676">
        <v>0</v>
      </c>
      <c r="BE2676">
        <v>12099</v>
      </c>
      <c r="BH2676" t="s">
        <v>11427</v>
      </c>
      <c r="BI2676" t="s">
        <v>11427</v>
      </c>
      <c r="BJ2676" t="s">
        <v>11427</v>
      </c>
      <c r="BK2676" t="s">
        <v>11427</v>
      </c>
      <c r="BL2676" t="s">
        <v>11427</v>
      </c>
      <c r="BM2676" t="s">
        <v>11427</v>
      </c>
      <c r="BN2676" t="s">
        <v>11427</v>
      </c>
      <c r="BO2676" t="s">
        <v>11427</v>
      </c>
      <c r="BP2676" t="s">
        <v>11427</v>
      </c>
      <c r="BQ2676" t="s">
        <v>11427</v>
      </c>
      <c r="BR2676" t="s">
        <v>11427</v>
      </c>
      <c r="BS2676" t="s">
        <v>11427</v>
      </c>
      <c r="BT2676" t="s">
        <v>11427</v>
      </c>
      <c r="BU2676" t="s">
        <v>11427</v>
      </c>
      <c r="BV2676" t="s">
        <v>11427</v>
      </c>
      <c r="BW2676" t="s">
        <v>11427</v>
      </c>
      <c r="BY2676" t="s">
        <v>11430</v>
      </c>
      <c r="CB2676" t="s">
        <v>11427</v>
      </c>
      <c r="CG2676">
        <v>0</v>
      </c>
      <c r="CH2676">
        <v>0</v>
      </c>
      <c r="CI2676">
        <v>0</v>
      </c>
    </row>
    <row r="2677" spans="1:87">
      <c r="A2677">
        <v>120150008393</v>
      </c>
      <c r="B2677" t="s">
        <v>11414</v>
      </c>
      <c r="C2677" t="s">
        <v>21594</v>
      </c>
      <c r="D2677" t="s">
        <v>21826</v>
      </c>
      <c r="E2677" t="s">
        <v>16589</v>
      </c>
      <c r="F2677" t="s">
        <v>21827</v>
      </c>
      <c r="G2677" t="s">
        <v>21828</v>
      </c>
      <c r="H2677" t="s">
        <v>16592</v>
      </c>
      <c r="I2677" t="s">
        <v>11421</v>
      </c>
      <c r="J2677">
        <v>33431</v>
      </c>
      <c r="K2677" t="s">
        <v>11422</v>
      </c>
      <c r="L2677">
        <v>12</v>
      </c>
      <c r="M2677">
        <v>6</v>
      </c>
      <c r="N2677">
        <v>12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11424</v>
      </c>
      <c r="AE2677">
        <v>26.369399999999999</v>
      </c>
      <c r="AF2677">
        <v>-80.127300000000005</v>
      </c>
      <c r="AG2677" t="s">
        <v>21829</v>
      </c>
      <c r="AH2677">
        <v>50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U2677">
        <v>1201500</v>
      </c>
      <c r="AV2677">
        <v>8393</v>
      </c>
      <c r="AW2677" t="s">
        <v>21830</v>
      </c>
      <c r="AX2677" t="s">
        <v>16592</v>
      </c>
      <c r="AY2677" t="s">
        <v>11421</v>
      </c>
      <c r="AZ2677">
        <v>33431</v>
      </c>
      <c r="BC2677">
        <v>0</v>
      </c>
      <c r="BE2677">
        <v>12099</v>
      </c>
      <c r="BH2677" t="s">
        <v>11427</v>
      </c>
      <c r="BI2677" t="s">
        <v>11427</v>
      </c>
      <c r="BJ2677" t="s">
        <v>11427</v>
      </c>
      <c r="BK2677" t="s">
        <v>11427</v>
      </c>
      <c r="BL2677" t="s">
        <v>11427</v>
      </c>
      <c r="BM2677" t="s">
        <v>11427</v>
      </c>
      <c r="BN2677" t="s">
        <v>11427</v>
      </c>
      <c r="BO2677" t="s">
        <v>11427</v>
      </c>
      <c r="BP2677" t="s">
        <v>11427</v>
      </c>
      <c r="BQ2677" t="s">
        <v>11428</v>
      </c>
      <c r="BR2677" t="s">
        <v>11428</v>
      </c>
      <c r="BS2677" t="s">
        <v>11428</v>
      </c>
      <c r="BT2677" t="s">
        <v>11428</v>
      </c>
      <c r="BU2677" t="s">
        <v>11428</v>
      </c>
      <c r="BV2677" t="s">
        <v>11428</v>
      </c>
      <c r="BW2677" t="s">
        <v>11428</v>
      </c>
      <c r="BY2677" t="s">
        <v>11430</v>
      </c>
      <c r="CB2677" t="s">
        <v>11428</v>
      </c>
      <c r="CG2677">
        <v>0</v>
      </c>
      <c r="CH2677">
        <v>0</v>
      </c>
      <c r="CI2677">
        <v>0</v>
      </c>
    </row>
    <row r="2678" spans="1:87">
      <c r="A2678">
        <v>120150008441</v>
      </c>
      <c r="B2678" t="s">
        <v>11414</v>
      </c>
      <c r="C2678" t="s">
        <v>21594</v>
      </c>
      <c r="D2678" t="s">
        <v>21831</v>
      </c>
      <c r="E2678" t="s">
        <v>16589</v>
      </c>
      <c r="F2678" t="s">
        <v>21832</v>
      </c>
      <c r="G2678" t="s">
        <v>21833</v>
      </c>
      <c r="H2678" t="s">
        <v>21735</v>
      </c>
      <c r="I2678" t="s">
        <v>11421</v>
      </c>
      <c r="J2678">
        <v>33404</v>
      </c>
      <c r="K2678" t="s">
        <v>11422</v>
      </c>
      <c r="L2678">
        <v>12</v>
      </c>
      <c r="M2678" t="s">
        <v>11484</v>
      </c>
      <c r="N2678" t="s">
        <v>11484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11670</v>
      </c>
      <c r="AE2678">
        <v>26.7774</v>
      </c>
      <c r="AF2678">
        <v>-80.0809</v>
      </c>
      <c r="AG2678" t="s">
        <v>21834</v>
      </c>
      <c r="AH2678">
        <v>50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U2678">
        <v>1201500</v>
      </c>
      <c r="AV2678">
        <v>8441</v>
      </c>
      <c r="AW2678" t="s">
        <v>21833</v>
      </c>
      <c r="AX2678" t="s">
        <v>21735</v>
      </c>
      <c r="AY2678" t="s">
        <v>11421</v>
      </c>
      <c r="AZ2678">
        <v>33404</v>
      </c>
      <c r="BA2678">
        <v>5225</v>
      </c>
      <c r="BB2678">
        <v>5225</v>
      </c>
      <c r="BC2678">
        <v>0</v>
      </c>
      <c r="BE2678">
        <v>12099</v>
      </c>
      <c r="BH2678" t="s">
        <v>11427</v>
      </c>
      <c r="BI2678" t="s">
        <v>11427</v>
      </c>
      <c r="BJ2678" t="s">
        <v>11427</v>
      </c>
      <c r="BK2678" t="s">
        <v>11427</v>
      </c>
      <c r="BL2678" t="s">
        <v>11427</v>
      </c>
      <c r="BM2678" t="s">
        <v>11427</v>
      </c>
      <c r="BN2678" t="s">
        <v>11427</v>
      </c>
      <c r="BO2678" t="s">
        <v>11427</v>
      </c>
      <c r="BP2678" t="s">
        <v>11427</v>
      </c>
      <c r="BQ2678" t="s">
        <v>11427</v>
      </c>
      <c r="BR2678" t="s">
        <v>11427</v>
      </c>
      <c r="BS2678" t="s">
        <v>11427</v>
      </c>
      <c r="BT2678" t="s">
        <v>11427</v>
      </c>
      <c r="BU2678" t="s">
        <v>11427</v>
      </c>
      <c r="BV2678" t="s">
        <v>11427</v>
      </c>
      <c r="BW2678" t="s">
        <v>11427</v>
      </c>
      <c r="BY2678" t="s">
        <v>11430</v>
      </c>
      <c r="CB2678" t="s">
        <v>11427</v>
      </c>
      <c r="CG2678">
        <v>0</v>
      </c>
      <c r="CH2678">
        <v>0</v>
      </c>
      <c r="CI2678">
        <v>0</v>
      </c>
    </row>
    <row r="2679" spans="1:87">
      <c r="A2679">
        <v>120150008459</v>
      </c>
      <c r="B2679" t="s">
        <v>11414</v>
      </c>
      <c r="C2679" t="s">
        <v>21594</v>
      </c>
      <c r="D2679" t="s">
        <v>21835</v>
      </c>
      <c r="E2679" t="s">
        <v>16589</v>
      </c>
      <c r="F2679" t="s">
        <v>21836</v>
      </c>
      <c r="G2679" t="s">
        <v>21837</v>
      </c>
      <c r="H2679" t="s">
        <v>21670</v>
      </c>
      <c r="I2679" t="s">
        <v>11421</v>
      </c>
      <c r="J2679">
        <v>33461</v>
      </c>
      <c r="K2679" t="s">
        <v>11422</v>
      </c>
      <c r="L2679">
        <v>12</v>
      </c>
      <c r="M2679" t="s">
        <v>11484</v>
      </c>
      <c r="N2679" t="s">
        <v>11484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16853</v>
      </c>
      <c r="AE2679">
        <v>26.644100000000002</v>
      </c>
      <c r="AF2679">
        <v>-80.108099999999993</v>
      </c>
      <c r="AG2679" t="s">
        <v>21838</v>
      </c>
      <c r="AH2679">
        <v>50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U2679">
        <v>1201500</v>
      </c>
      <c r="AV2679">
        <v>8459</v>
      </c>
      <c r="AW2679" t="s">
        <v>21839</v>
      </c>
      <c r="AX2679" t="s">
        <v>21670</v>
      </c>
      <c r="AY2679" t="s">
        <v>11421</v>
      </c>
      <c r="AZ2679">
        <v>33461</v>
      </c>
      <c r="BA2679">
        <v>1469</v>
      </c>
      <c r="BB2679">
        <v>1469</v>
      </c>
      <c r="BC2679">
        <v>0</v>
      </c>
      <c r="BE2679">
        <v>12099</v>
      </c>
      <c r="BH2679" t="s">
        <v>11427</v>
      </c>
      <c r="BI2679" t="s">
        <v>11427</v>
      </c>
      <c r="BJ2679" t="s">
        <v>11427</v>
      </c>
      <c r="BK2679" t="s">
        <v>11427</v>
      </c>
      <c r="BL2679" t="s">
        <v>11427</v>
      </c>
      <c r="BM2679" t="s">
        <v>11427</v>
      </c>
      <c r="BN2679" t="s">
        <v>11427</v>
      </c>
      <c r="BO2679" t="s">
        <v>11427</v>
      </c>
      <c r="BP2679" t="s">
        <v>11427</v>
      </c>
      <c r="BQ2679" t="s">
        <v>11427</v>
      </c>
      <c r="BR2679" t="s">
        <v>11427</v>
      </c>
      <c r="BS2679" t="s">
        <v>11427</v>
      </c>
      <c r="BT2679" t="s">
        <v>11427</v>
      </c>
      <c r="BU2679" t="s">
        <v>11427</v>
      </c>
      <c r="BV2679" t="s">
        <v>11427</v>
      </c>
      <c r="BW2679" t="s">
        <v>11427</v>
      </c>
      <c r="BY2679" t="s">
        <v>11430</v>
      </c>
      <c r="CB2679" t="s">
        <v>11427</v>
      </c>
      <c r="CG2679">
        <v>0</v>
      </c>
      <c r="CH2679">
        <v>0</v>
      </c>
      <c r="CI2679">
        <v>0</v>
      </c>
    </row>
    <row r="2680" spans="1:87">
      <c r="A2680">
        <v>120150000961</v>
      </c>
      <c r="B2680" t="s">
        <v>11490</v>
      </c>
      <c r="C2680" t="s">
        <v>21594</v>
      </c>
      <c r="D2680" t="s">
        <v>21840</v>
      </c>
      <c r="E2680" t="s">
        <v>16589</v>
      </c>
      <c r="F2680" t="s">
        <v>21841</v>
      </c>
      <c r="G2680" t="s">
        <v>21842</v>
      </c>
      <c r="H2680" t="s">
        <v>16592</v>
      </c>
      <c r="I2680" t="s">
        <v>11421</v>
      </c>
      <c r="J2680">
        <v>33433</v>
      </c>
      <c r="K2680" t="s">
        <v>11422</v>
      </c>
      <c r="L2680">
        <v>12</v>
      </c>
      <c r="M2680" t="s">
        <v>11461</v>
      </c>
      <c r="N2680">
        <v>5</v>
      </c>
      <c r="P2680">
        <v>0</v>
      </c>
      <c r="Q2680">
        <v>137</v>
      </c>
      <c r="R2680">
        <v>130</v>
      </c>
      <c r="S2680">
        <v>140</v>
      </c>
      <c r="T2680">
        <v>171</v>
      </c>
      <c r="U2680">
        <v>170</v>
      </c>
      <c r="V2680">
        <v>160</v>
      </c>
      <c r="AD2680" t="s">
        <v>11424</v>
      </c>
      <c r="AE2680">
        <v>26.338899999999999</v>
      </c>
      <c r="AF2680">
        <v>-80.177099999999996</v>
      </c>
      <c r="AG2680" t="s">
        <v>21843</v>
      </c>
      <c r="AH2680">
        <v>50</v>
      </c>
      <c r="AI2680">
        <v>453</v>
      </c>
      <c r="AJ2680">
        <v>455</v>
      </c>
      <c r="AK2680">
        <v>30</v>
      </c>
      <c r="AL2680">
        <v>48</v>
      </c>
      <c r="AM2680">
        <v>88</v>
      </c>
      <c r="AN2680">
        <v>248</v>
      </c>
      <c r="AO2680">
        <v>464</v>
      </c>
      <c r="AP2680">
        <v>538</v>
      </c>
      <c r="AQ2680">
        <v>68</v>
      </c>
      <c r="AR2680">
        <v>606</v>
      </c>
      <c r="AS2680">
        <v>13.6</v>
      </c>
      <c r="AT2680">
        <v>67</v>
      </c>
      <c r="AU2680">
        <v>1201500</v>
      </c>
      <c r="AV2680">
        <v>961</v>
      </c>
      <c r="AW2680" t="s">
        <v>21842</v>
      </c>
      <c r="AX2680" t="s">
        <v>16592</v>
      </c>
      <c r="AY2680" t="s">
        <v>11421</v>
      </c>
      <c r="AZ2680">
        <v>33433</v>
      </c>
      <c r="BA2680">
        <v>8375</v>
      </c>
      <c r="BB2680">
        <v>8375</v>
      </c>
      <c r="BC2680">
        <v>0</v>
      </c>
      <c r="BE2680">
        <v>12099</v>
      </c>
      <c r="BH2680" t="s">
        <v>11427</v>
      </c>
      <c r="BI2680" t="s">
        <v>11427</v>
      </c>
      <c r="BJ2680" t="s">
        <v>11428</v>
      </c>
      <c r="BK2680" t="s">
        <v>11428</v>
      </c>
      <c r="BL2680" t="s">
        <v>11428</v>
      </c>
      <c r="BM2680" t="s">
        <v>11428</v>
      </c>
      <c r="BN2680" t="s">
        <v>11428</v>
      </c>
      <c r="BO2680" t="s">
        <v>11428</v>
      </c>
      <c r="BP2680" t="s">
        <v>11428</v>
      </c>
      <c r="BQ2680" t="s">
        <v>11427</v>
      </c>
      <c r="BR2680" t="s">
        <v>11427</v>
      </c>
      <c r="BS2680" t="s">
        <v>11427</v>
      </c>
      <c r="BT2680" t="s">
        <v>11427</v>
      </c>
      <c r="BU2680" t="s">
        <v>11427</v>
      </c>
      <c r="BV2680" t="s">
        <v>11427</v>
      </c>
      <c r="BW2680" t="s">
        <v>11427</v>
      </c>
      <c r="BY2680" t="s">
        <v>11428</v>
      </c>
      <c r="CB2680" t="s">
        <v>11427</v>
      </c>
      <c r="CD2680">
        <v>538</v>
      </c>
      <c r="CE2680">
        <v>68</v>
      </c>
      <c r="CF2680">
        <v>606</v>
      </c>
      <c r="CG2680">
        <v>1</v>
      </c>
      <c r="CH2680">
        <v>29</v>
      </c>
      <c r="CI2680">
        <v>908</v>
      </c>
    </row>
    <row r="2681" spans="1:87">
      <c r="A2681">
        <v>120150001476</v>
      </c>
      <c r="B2681" t="s">
        <v>11490</v>
      </c>
      <c r="C2681" t="s">
        <v>21594</v>
      </c>
      <c r="D2681" t="s">
        <v>12166</v>
      </c>
      <c r="E2681" t="s">
        <v>16589</v>
      </c>
      <c r="F2681" t="s">
        <v>21844</v>
      </c>
      <c r="G2681" t="s">
        <v>21845</v>
      </c>
      <c r="H2681" t="s">
        <v>21765</v>
      </c>
      <c r="I2681" t="s">
        <v>11421</v>
      </c>
      <c r="J2681">
        <v>33458</v>
      </c>
      <c r="K2681" t="s">
        <v>11422</v>
      </c>
      <c r="L2681">
        <v>12</v>
      </c>
      <c r="M2681" t="s">
        <v>11461</v>
      </c>
      <c r="N2681">
        <v>5</v>
      </c>
      <c r="P2681">
        <v>1</v>
      </c>
      <c r="Q2681">
        <v>140</v>
      </c>
      <c r="R2681">
        <v>156</v>
      </c>
      <c r="S2681">
        <v>169</v>
      </c>
      <c r="T2681">
        <v>146</v>
      </c>
      <c r="U2681">
        <v>139</v>
      </c>
      <c r="V2681">
        <v>147</v>
      </c>
      <c r="AD2681" t="s">
        <v>11424</v>
      </c>
      <c r="AE2681">
        <v>26.932500000000001</v>
      </c>
      <c r="AF2681">
        <v>-80.100800000000007</v>
      </c>
      <c r="AG2681" t="s">
        <v>21846</v>
      </c>
      <c r="AH2681">
        <v>50</v>
      </c>
      <c r="AI2681">
        <v>451</v>
      </c>
      <c r="AJ2681">
        <v>447</v>
      </c>
      <c r="AK2681">
        <v>2</v>
      </c>
      <c r="AL2681">
        <v>9</v>
      </c>
      <c r="AM2681">
        <v>19</v>
      </c>
      <c r="AN2681">
        <v>628</v>
      </c>
      <c r="AO2681">
        <v>224</v>
      </c>
      <c r="AP2681">
        <v>710</v>
      </c>
      <c r="AQ2681">
        <v>18</v>
      </c>
      <c r="AR2681">
        <v>728</v>
      </c>
      <c r="AS2681">
        <v>13.2</v>
      </c>
      <c r="AT2681">
        <v>68</v>
      </c>
      <c r="AU2681">
        <v>1201500</v>
      </c>
      <c r="AV2681">
        <v>1476</v>
      </c>
      <c r="AW2681" t="s">
        <v>21845</v>
      </c>
      <c r="AX2681" t="s">
        <v>21765</v>
      </c>
      <c r="AY2681" t="s">
        <v>11421</v>
      </c>
      <c r="AZ2681">
        <v>33458</v>
      </c>
      <c r="BA2681">
        <v>7446</v>
      </c>
      <c r="BB2681">
        <v>7446</v>
      </c>
      <c r="BC2681">
        <v>0</v>
      </c>
      <c r="BE2681">
        <v>12099</v>
      </c>
      <c r="BH2681" t="s">
        <v>11427</v>
      </c>
      <c r="BI2681" t="s">
        <v>11427</v>
      </c>
      <c r="BJ2681" t="s">
        <v>11428</v>
      </c>
      <c r="BK2681" t="s">
        <v>11428</v>
      </c>
      <c r="BL2681" t="s">
        <v>11428</v>
      </c>
      <c r="BM2681" t="s">
        <v>11428</v>
      </c>
      <c r="BN2681" t="s">
        <v>11428</v>
      </c>
      <c r="BO2681" t="s">
        <v>11428</v>
      </c>
      <c r="BP2681" t="s">
        <v>11428</v>
      </c>
      <c r="BQ2681" t="s">
        <v>11427</v>
      </c>
      <c r="BR2681" t="s">
        <v>11427</v>
      </c>
      <c r="BS2681" t="s">
        <v>11427</v>
      </c>
      <c r="BT2681" t="s">
        <v>11427</v>
      </c>
      <c r="BU2681" t="s">
        <v>11427</v>
      </c>
      <c r="BV2681" t="s">
        <v>11427</v>
      </c>
      <c r="BW2681" t="s">
        <v>11427</v>
      </c>
      <c r="BY2681" t="s">
        <v>11428</v>
      </c>
      <c r="CB2681" t="s">
        <v>11427</v>
      </c>
      <c r="CD2681">
        <v>710</v>
      </c>
      <c r="CE2681">
        <v>18</v>
      </c>
      <c r="CF2681">
        <v>728</v>
      </c>
      <c r="CG2681">
        <v>1</v>
      </c>
      <c r="CH2681">
        <v>15</v>
      </c>
      <c r="CI2681">
        <v>898</v>
      </c>
    </row>
    <row r="2682" spans="1:87">
      <c r="A2682">
        <v>120150001479</v>
      </c>
      <c r="B2682" t="s">
        <v>11490</v>
      </c>
      <c r="C2682" t="s">
        <v>21594</v>
      </c>
      <c r="D2682" t="s">
        <v>21847</v>
      </c>
      <c r="E2682" t="s">
        <v>16589</v>
      </c>
      <c r="F2682" t="s">
        <v>21848</v>
      </c>
      <c r="G2682" t="s">
        <v>21849</v>
      </c>
      <c r="H2682" t="s">
        <v>21709</v>
      </c>
      <c r="I2682" t="s">
        <v>11421</v>
      </c>
      <c r="J2682">
        <v>33410</v>
      </c>
      <c r="K2682" t="s">
        <v>11422</v>
      </c>
      <c r="L2682">
        <v>12</v>
      </c>
      <c r="M2682" t="s">
        <v>11461</v>
      </c>
      <c r="N2682">
        <v>5</v>
      </c>
      <c r="P2682">
        <v>17</v>
      </c>
      <c r="Q2682">
        <v>88</v>
      </c>
      <c r="R2682">
        <v>121</v>
      </c>
      <c r="S2682">
        <v>102</v>
      </c>
      <c r="T2682">
        <v>124</v>
      </c>
      <c r="U2682">
        <v>109</v>
      </c>
      <c r="V2682">
        <v>98</v>
      </c>
      <c r="AD2682" t="s">
        <v>11424</v>
      </c>
      <c r="AE2682">
        <v>26.8279</v>
      </c>
      <c r="AF2682">
        <v>-80.075999999999993</v>
      </c>
      <c r="AG2682" t="s">
        <v>21850</v>
      </c>
      <c r="AH2682">
        <v>50</v>
      </c>
      <c r="AI2682">
        <v>371</v>
      </c>
      <c r="AJ2682">
        <v>288</v>
      </c>
      <c r="AK2682">
        <v>0</v>
      </c>
      <c r="AL2682">
        <v>38</v>
      </c>
      <c r="AM2682">
        <v>151</v>
      </c>
      <c r="AN2682">
        <v>161</v>
      </c>
      <c r="AO2682">
        <v>268</v>
      </c>
      <c r="AP2682">
        <v>368</v>
      </c>
      <c r="AQ2682">
        <v>34</v>
      </c>
      <c r="AR2682">
        <v>402</v>
      </c>
      <c r="AS2682">
        <v>10.1</v>
      </c>
      <c r="AT2682">
        <v>65</v>
      </c>
      <c r="AU2682">
        <v>1201500</v>
      </c>
      <c r="AV2682">
        <v>1479</v>
      </c>
      <c r="AW2682" t="s">
        <v>21849</v>
      </c>
      <c r="AX2682" t="s">
        <v>21709</v>
      </c>
      <c r="AY2682" t="s">
        <v>11421</v>
      </c>
      <c r="AZ2682">
        <v>33410</v>
      </c>
      <c r="BA2682">
        <v>5299</v>
      </c>
      <c r="BB2682">
        <v>5299</v>
      </c>
      <c r="BC2682">
        <v>0</v>
      </c>
      <c r="BE2682">
        <v>12099</v>
      </c>
      <c r="BH2682" t="s">
        <v>11427</v>
      </c>
      <c r="BI2682" t="s">
        <v>11427</v>
      </c>
      <c r="BJ2682" t="s">
        <v>11428</v>
      </c>
      <c r="BK2682" t="s">
        <v>11428</v>
      </c>
      <c r="BL2682" t="s">
        <v>11428</v>
      </c>
      <c r="BM2682" t="s">
        <v>11428</v>
      </c>
      <c r="BN2682" t="s">
        <v>11428</v>
      </c>
      <c r="BO2682" t="s">
        <v>11428</v>
      </c>
      <c r="BP2682" t="s">
        <v>11428</v>
      </c>
      <c r="BQ2682" t="s">
        <v>11427</v>
      </c>
      <c r="BR2682" t="s">
        <v>11427</v>
      </c>
      <c r="BS2682" t="s">
        <v>11427</v>
      </c>
      <c r="BT2682" t="s">
        <v>11427</v>
      </c>
      <c r="BU2682" t="s">
        <v>11427</v>
      </c>
      <c r="BV2682" t="s">
        <v>11427</v>
      </c>
      <c r="BW2682" t="s">
        <v>11427</v>
      </c>
      <c r="BY2682" t="s">
        <v>11428</v>
      </c>
      <c r="CB2682" t="s">
        <v>11427</v>
      </c>
      <c r="CD2682">
        <v>368</v>
      </c>
      <c r="CE2682">
        <v>34</v>
      </c>
      <c r="CF2682">
        <v>402</v>
      </c>
      <c r="CG2682">
        <v>0</v>
      </c>
      <c r="CH2682">
        <v>41</v>
      </c>
      <c r="CI2682">
        <v>659</v>
      </c>
    </row>
    <row r="2683" spans="1:87">
      <c r="A2683">
        <v>120150001480</v>
      </c>
      <c r="B2683" t="s">
        <v>11490</v>
      </c>
      <c r="C2683" t="s">
        <v>21594</v>
      </c>
      <c r="D2683" t="s">
        <v>21851</v>
      </c>
      <c r="E2683" t="s">
        <v>16589</v>
      </c>
      <c r="F2683" t="s">
        <v>21852</v>
      </c>
      <c r="G2683" t="s">
        <v>21853</v>
      </c>
      <c r="H2683" t="s">
        <v>21709</v>
      </c>
      <c r="I2683" t="s">
        <v>11421</v>
      </c>
      <c r="J2683">
        <v>33410</v>
      </c>
      <c r="K2683" t="s">
        <v>11422</v>
      </c>
      <c r="L2683">
        <v>12</v>
      </c>
      <c r="M2683" t="s">
        <v>11461</v>
      </c>
      <c r="N2683">
        <v>5</v>
      </c>
      <c r="P2683">
        <v>20</v>
      </c>
      <c r="Q2683">
        <v>114</v>
      </c>
      <c r="R2683">
        <v>114</v>
      </c>
      <c r="S2683">
        <v>146</v>
      </c>
      <c r="T2683">
        <v>136</v>
      </c>
      <c r="U2683">
        <v>97</v>
      </c>
      <c r="V2683">
        <v>112</v>
      </c>
      <c r="AD2683" t="s">
        <v>11424</v>
      </c>
      <c r="AE2683">
        <v>26.824000000000002</v>
      </c>
      <c r="AF2683">
        <v>-80.090400000000002</v>
      </c>
      <c r="AG2683" t="s">
        <v>21854</v>
      </c>
      <c r="AH2683">
        <v>50</v>
      </c>
      <c r="AI2683">
        <v>365</v>
      </c>
      <c r="AJ2683">
        <v>374</v>
      </c>
      <c r="AK2683">
        <v>1</v>
      </c>
      <c r="AL2683">
        <v>66</v>
      </c>
      <c r="AM2683">
        <v>160</v>
      </c>
      <c r="AN2683">
        <v>129</v>
      </c>
      <c r="AO2683">
        <v>343</v>
      </c>
      <c r="AP2683">
        <v>384</v>
      </c>
      <c r="AQ2683">
        <v>22</v>
      </c>
      <c r="AR2683">
        <v>406</v>
      </c>
      <c r="AS2683">
        <v>13.7</v>
      </c>
      <c r="AT2683">
        <v>54</v>
      </c>
      <c r="AU2683">
        <v>1201500</v>
      </c>
      <c r="AV2683">
        <v>1480</v>
      </c>
      <c r="AW2683" t="s">
        <v>21853</v>
      </c>
      <c r="AX2683" t="s">
        <v>21709</v>
      </c>
      <c r="AY2683" t="s">
        <v>11421</v>
      </c>
      <c r="AZ2683">
        <v>33410</v>
      </c>
      <c r="BA2683">
        <v>4849</v>
      </c>
      <c r="BB2683">
        <v>4849</v>
      </c>
      <c r="BC2683">
        <v>0</v>
      </c>
      <c r="BE2683">
        <v>12099</v>
      </c>
      <c r="BH2683" t="s">
        <v>11427</v>
      </c>
      <c r="BI2683" t="s">
        <v>11427</v>
      </c>
      <c r="BJ2683" t="s">
        <v>11428</v>
      </c>
      <c r="BK2683" t="s">
        <v>11428</v>
      </c>
      <c r="BL2683" t="s">
        <v>11428</v>
      </c>
      <c r="BM2683" t="s">
        <v>11428</v>
      </c>
      <c r="BN2683" t="s">
        <v>11428</v>
      </c>
      <c r="BO2683" t="s">
        <v>11428</v>
      </c>
      <c r="BP2683" t="s">
        <v>11428</v>
      </c>
      <c r="BQ2683" t="s">
        <v>11427</v>
      </c>
      <c r="BR2683" t="s">
        <v>11427</v>
      </c>
      <c r="BS2683" t="s">
        <v>11427</v>
      </c>
      <c r="BT2683" t="s">
        <v>11427</v>
      </c>
      <c r="BU2683" t="s">
        <v>11427</v>
      </c>
      <c r="BV2683" t="s">
        <v>11427</v>
      </c>
      <c r="BW2683" t="s">
        <v>11427</v>
      </c>
      <c r="BY2683" t="s">
        <v>11428</v>
      </c>
      <c r="CB2683" t="s">
        <v>11427</v>
      </c>
      <c r="CD2683">
        <v>384</v>
      </c>
      <c r="CE2683">
        <v>22</v>
      </c>
      <c r="CF2683">
        <v>406</v>
      </c>
      <c r="CG2683">
        <v>0</v>
      </c>
      <c r="CH2683">
        <v>40</v>
      </c>
      <c r="CI2683">
        <v>739</v>
      </c>
    </row>
    <row r="2684" spans="1:87">
      <c r="A2684">
        <v>120150001481</v>
      </c>
      <c r="B2684" t="s">
        <v>11490</v>
      </c>
      <c r="C2684" t="s">
        <v>21594</v>
      </c>
      <c r="D2684" t="s">
        <v>21855</v>
      </c>
      <c r="E2684" t="s">
        <v>16589</v>
      </c>
      <c r="F2684" t="s">
        <v>21856</v>
      </c>
      <c r="G2684" t="s">
        <v>21857</v>
      </c>
      <c r="H2684" t="s">
        <v>21709</v>
      </c>
      <c r="I2684" t="s">
        <v>11421</v>
      </c>
      <c r="J2684">
        <v>33403</v>
      </c>
      <c r="K2684" t="s">
        <v>11422</v>
      </c>
      <c r="L2684">
        <v>12</v>
      </c>
      <c r="M2684">
        <v>6</v>
      </c>
      <c r="N2684">
        <v>8</v>
      </c>
      <c r="W2684">
        <v>318</v>
      </c>
      <c r="X2684">
        <v>297</v>
      </c>
      <c r="Y2684">
        <v>311</v>
      </c>
      <c r="AD2684" t="s">
        <v>11424</v>
      </c>
      <c r="AE2684">
        <v>26.813700000000001</v>
      </c>
      <c r="AF2684">
        <v>-80.085999999999999</v>
      </c>
      <c r="AG2684" t="s">
        <v>21858</v>
      </c>
      <c r="AH2684">
        <v>50</v>
      </c>
      <c r="AI2684">
        <v>486</v>
      </c>
      <c r="AJ2684">
        <v>440</v>
      </c>
      <c r="AK2684">
        <v>2</v>
      </c>
      <c r="AL2684">
        <v>20</v>
      </c>
      <c r="AM2684">
        <v>660</v>
      </c>
      <c r="AN2684">
        <v>122</v>
      </c>
      <c r="AO2684">
        <v>86</v>
      </c>
      <c r="AP2684">
        <v>781</v>
      </c>
      <c r="AQ2684">
        <v>36</v>
      </c>
      <c r="AR2684">
        <v>817</v>
      </c>
      <c r="AS2684">
        <v>16.5</v>
      </c>
      <c r="AT2684">
        <v>56</v>
      </c>
      <c r="AU2684">
        <v>1201500</v>
      </c>
      <c r="AV2684">
        <v>1481</v>
      </c>
      <c r="AW2684" t="s">
        <v>21857</v>
      </c>
      <c r="AX2684" t="s">
        <v>21709</v>
      </c>
      <c r="AY2684" t="s">
        <v>11421</v>
      </c>
      <c r="AZ2684">
        <v>33403</v>
      </c>
      <c r="BA2684">
        <v>1102</v>
      </c>
      <c r="BB2684">
        <v>1102</v>
      </c>
      <c r="BC2684">
        <v>0</v>
      </c>
      <c r="BE2684">
        <v>12099</v>
      </c>
      <c r="BH2684" t="s">
        <v>11427</v>
      </c>
      <c r="BI2684" t="s">
        <v>11427</v>
      </c>
      <c r="BJ2684" t="s">
        <v>11427</v>
      </c>
      <c r="BK2684" t="s">
        <v>11427</v>
      </c>
      <c r="BL2684" t="s">
        <v>11427</v>
      </c>
      <c r="BM2684" t="s">
        <v>11427</v>
      </c>
      <c r="BN2684" t="s">
        <v>11427</v>
      </c>
      <c r="BO2684" t="s">
        <v>11427</v>
      </c>
      <c r="BP2684" t="s">
        <v>11427</v>
      </c>
      <c r="BQ2684" t="s">
        <v>11428</v>
      </c>
      <c r="BR2684" t="s">
        <v>11428</v>
      </c>
      <c r="BS2684" t="s">
        <v>11428</v>
      </c>
      <c r="BT2684" t="s">
        <v>11427</v>
      </c>
      <c r="BU2684" t="s">
        <v>11427</v>
      </c>
      <c r="BV2684" t="s">
        <v>11427</v>
      </c>
      <c r="BW2684" t="s">
        <v>11427</v>
      </c>
      <c r="BY2684" t="s">
        <v>11428</v>
      </c>
      <c r="CB2684" t="s">
        <v>11427</v>
      </c>
      <c r="CD2684">
        <v>781</v>
      </c>
      <c r="CE2684">
        <v>36</v>
      </c>
      <c r="CF2684">
        <v>817</v>
      </c>
      <c r="CG2684">
        <v>0</v>
      </c>
      <c r="CH2684">
        <v>36</v>
      </c>
      <c r="CI2684">
        <v>926</v>
      </c>
    </row>
    <row r="2685" spans="1:87">
      <c r="A2685">
        <v>120150001482</v>
      </c>
      <c r="B2685" t="s">
        <v>11490</v>
      </c>
      <c r="C2685" t="s">
        <v>21594</v>
      </c>
      <c r="D2685" t="s">
        <v>21859</v>
      </c>
      <c r="E2685" t="s">
        <v>16589</v>
      </c>
      <c r="F2685" t="s">
        <v>21860</v>
      </c>
      <c r="G2685" t="s">
        <v>21861</v>
      </c>
      <c r="H2685" t="s">
        <v>21862</v>
      </c>
      <c r="I2685" t="s">
        <v>11421</v>
      </c>
      <c r="J2685">
        <v>33408</v>
      </c>
      <c r="K2685" t="s">
        <v>11422</v>
      </c>
      <c r="L2685">
        <v>12</v>
      </c>
      <c r="M2685" t="s">
        <v>11461</v>
      </c>
      <c r="N2685">
        <v>8</v>
      </c>
      <c r="P2685">
        <v>36</v>
      </c>
      <c r="Q2685">
        <v>120</v>
      </c>
      <c r="R2685">
        <v>100</v>
      </c>
      <c r="S2685">
        <v>105</v>
      </c>
      <c r="T2685">
        <v>110</v>
      </c>
      <c r="U2685">
        <v>90</v>
      </c>
      <c r="V2685">
        <v>96</v>
      </c>
      <c r="W2685">
        <v>23</v>
      </c>
      <c r="X2685">
        <v>21</v>
      </c>
      <c r="Y2685">
        <v>0</v>
      </c>
      <c r="AD2685" t="s">
        <v>11424</v>
      </c>
      <c r="AE2685">
        <v>26.811199999999999</v>
      </c>
      <c r="AF2685">
        <v>-80.059299999999993</v>
      </c>
      <c r="AG2685" t="s">
        <v>21863</v>
      </c>
      <c r="AH2685">
        <v>50</v>
      </c>
      <c r="AI2685">
        <v>317</v>
      </c>
      <c r="AJ2685">
        <v>384</v>
      </c>
      <c r="AK2685">
        <v>2</v>
      </c>
      <c r="AL2685">
        <v>18</v>
      </c>
      <c r="AM2685">
        <v>300</v>
      </c>
      <c r="AN2685">
        <v>130</v>
      </c>
      <c r="AO2685">
        <v>222</v>
      </c>
      <c r="AP2685">
        <v>479</v>
      </c>
      <c r="AQ2685">
        <v>28</v>
      </c>
      <c r="AR2685">
        <v>507</v>
      </c>
      <c r="AS2685">
        <v>12.7</v>
      </c>
      <c r="AT2685">
        <v>55</v>
      </c>
      <c r="AU2685">
        <v>1201500</v>
      </c>
      <c r="AV2685">
        <v>1482</v>
      </c>
      <c r="AW2685" t="s">
        <v>21861</v>
      </c>
      <c r="AX2685" t="s">
        <v>21862</v>
      </c>
      <c r="AY2685" t="s">
        <v>11421</v>
      </c>
      <c r="AZ2685">
        <v>33408</v>
      </c>
      <c r="BA2685">
        <v>4801</v>
      </c>
      <c r="BB2685">
        <v>4801</v>
      </c>
      <c r="BC2685">
        <v>0</v>
      </c>
      <c r="BE2685">
        <v>12099</v>
      </c>
      <c r="BH2685" t="s">
        <v>11427</v>
      </c>
      <c r="BI2685" t="s">
        <v>11427</v>
      </c>
      <c r="BJ2685" t="s">
        <v>11428</v>
      </c>
      <c r="BK2685" t="s">
        <v>11428</v>
      </c>
      <c r="BL2685" t="s">
        <v>11428</v>
      </c>
      <c r="BM2685" t="s">
        <v>11428</v>
      </c>
      <c r="BN2685" t="s">
        <v>11428</v>
      </c>
      <c r="BO2685" t="s">
        <v>11428</v>
      </c>
      <c r="BP2685" t="s">
        <v>11428</v>
      </c>
      <c r="BQ2685" t="s">
        <v>11428</v>
      </c>
      <c r="BR2685" t="s">
        <v>11428</v>
      </c>
      <c r="BS2685" t="s">
        <v>11428</v>
      </c>
      <c r="BT2685" t="s">
        <v>11427</v>
      </c>
      <c r="BU2685" t="s">
        <v>11427</v>
      </c>
      <c r="BV2685" t="s">
        <v>11427</v>
      </c>
      <c r="BW2685" t="s">
        <v>11427</v>
      </c>
      <c r="BY2685" t="s">
        <v>11428</v>
      </c>
      <c r="CB2685" t="s">
        <v>11427</v>
      </c>
      <c r="CD2685">
        <v>479</v>
      </c>
      <c r="CE2685">
        <v>28</v>
      </c>
      <c r="CF2685">
        <v>507</v>
      </c>
      <c r="CG2685">
        <v>0</v>
      </c>
      <c r="CH2685">
        <v>29</v>
      </c>
      <c r="CI2685">
        <v>701</v>
      </c>
    </row>
    <row r="2686" spans="1:87">
      <c r="A2686">
        <v>120150001483</v>
      </c>
      <c r="B2686" t="s">
        <v>11490</v>
      </c>
      <c r="C2686" t="s">
        <v>21594</v>
      </c>
      <c r="D2686" t="s">
        <v>13627</v>
      </c>
      <c r="E2686" t="s">
        <v>16589</v>
      </c>
      <c r="F2686" t="s">
        <v>21864</v>
      </c>
      <c r="G2686" t="s">
        <v>21865</v>
      </c>
      <c r="H2686" t="s">
        <v>21866</v>
      </c>
      <c r="I2686" t="s">
        <v>11421</v>
      </c>
      <c r="J2686">
        <v>33403</v>
      </c>
      <c r="K2686" t="s">
        <v>11422</v>
      </c>
      <c r="L2686">
        <v>12</v>
      </c>
      <c r="M2686" t="s">
        <v>11423</v>
      </c>
      <c r="N2686">
        <v>5</v>
      </c>
      <c r="Q2686">
        <v>47</v>
      </c>
      <c r="R2686">
        <v>65</v>
      </c>
      <c r="S2686">
        <v>58</v>
      </c>
      <c r="T2686">
        <v>52</v>
      </c>
      <c r="U2686">
        <v>56</v>
      </c>
      <c r="V2686">
        <v>66</v>
      </c>
      <c r="AD2686" t="s">
        <v>11424</v>
      </c>
      <c r="AE2686">
        <v>26.796199999999999</v>
      </c>
      <c r="AF2686">
        <v>-80.06</v>
      </c>
      <c r="AG2686" t="s">
        <v>21867</v>
      </c>
      <c r="AH2686">
        <v>50</v>
      </c>
      <c r="AI2686">
        <v>162</v>
      </c>
      <c r="AJ2686">
        <v>182</v>
      </c>
      <c r="AK2686">
        <v>1</v>
      </c>
      <c r="AL2686">
        <v>2</v>
      </c>
      <c r="AM2686">
        <v>295</v>
      </c>
      <c r="AN2686">
        <v>22</v>
      </c>
      <c r="AO2686">
        <v>14</v>
      </c>
      <c r="AP2686">
        <v>329</v>
      </c>
      <c r="AQ2686">
        <v>9</v>
      </c>
      <c r="AR2686">
        <v>338</v>
      </c>
      <c r="AS2686">
        <v>11.5</v>
      </c>
      <c r="AT2686">
        <v>30</v>
      </c>
      <c r="AU2686">
        <v>1201500</v>
      </c>
      <c r="AV2686">
        <v>1483</v>
      </c>
      <c r="AW2686" t="s">
        <v>21865</v>
      </c>
      <c r="AX2686" t="s">
        <v>21866</v>
      </c>
      <c r="AY2686" t="s">
        <v>11421</v>
      </c>
      <c r="AZ2686">
        <v>33403</v>
      </c>
      <c r="BA2686">
        <v>3499</v>
      </c>
      <c r="BB2686">
        <v>3499</v>
      </c>
      <c r="BC2686">
        <v>0</v>
      </c>
      <c r="BE2686">
        <v>12099</v>
      </c>
      <c r="BH2686" t="s">
        <v>11427</v>
      </c>
      <c r="BI2686" t="s">
        <v>11427</v>
      </c>
      <c r="BJ2686" t="s">
        <v>11427</v>
      </c>
      <c r="BK2686" t="s">
        <v>11428</v>
      </c>
      <c r="BL2686" t="s">
        <v>11428</v>
      </c>
      <c r="BM2686" t="s">
        <v>11428</v>
      </c>
      <c r="BN2686" t="s">
        <v>11428</v>
      </c>
      <c r="BO2686" t="s">
        <v>11428</v>
      </c>
      <c r="BP2686" t="s">
        <v>11428</v>
      </c>
      <c r="BQ2686" t="s">
        <v>11427</v>
      </c>
      <c r="BR2686" t="s">
        <v>11427</v>
      </c>
      <c r="BS2686" t="s">
        <v>11427</v>
      </c>
      <c r="BT2686" t="s">
        <v>11427</v>
      </c>
      <c r="BU2686" t="s">
        <v>11427</v>
      </c>
      <c r="BV2686" t="s">
        <v>11427</v>
      </c>
      <c r="BW2686" t="s">
        <v>11427</v>
      </c>
      <c r="BY2686" t="s">
        <v>11428</v>
      </c>
      <c r="CB2686" t="s">
        <v>11427</v>
      </c>
      <c r="CD2686">
        <v>329</v>
      </c>
      <c r="CE2686">
        <v>9</v>
      </c>
      <c r="CF2686">
        <v>338</v>
      </c>
      <c r="CG2686">
        <v>1</v>
      </c>
      <c r="CH2686">
        <v>9</v>
      </c>
      <c r="CI2686">
        <v>344</v>
      </c>
    </row>
    <row r="2687" spans="1:87">
      <c r="A2687">
        <v>120150001485</v>
      </c>
      <c r="B2687" t="s">
        <v>11490</v>
      </c>
      <c r="C2687" t="s">
        <v>21594</v>
      </c>
      <c r="D2687" t="s">
        <v>21868</v>
      </c>
      <c r="E2687" t="s">
        <v>16589</v>
      </c>
      <c r="F2687" t="s">
        <v>21869</v>
      </c>
      <c r="G2687" t="s">
        <v>21870</v>
      </c>
      <c r="H2687" t="s">
        <v>21735</v>
      </c>
      <c r="I2687" t="s">
        <v>11421</v>
      </c>
      <c r="J2687">
        <v>33404</v>
      </c>
      <c r="K2687" t="s">
        <v>11422</v>
      </c>
      <c r="L2687">
        <v>12</v>
      </c>
      <c r="M2687" t="s">
        <v>11461</v>
      </c>
      <c r="N2687">
        <v>5</v>
      </c>
      <c r="P2687">
        <v>32</v>
      </c>
      <c r="Q2687">
        <v>56</v>
      </c>
      <c r="R2687">
        <v>53</v>
      </c>
      <c r="S2687">
        <v>61</v>
      </c>
      <c r="T2687">
        <v>45</v>
      </c>
      <c r="U2687">
        <v>63</v>
      </c>
      <c r="V2687">
        <v>64</v>
      </c>
      <c r="AD2687" t="s">
        <v>11424</v>
      </c>
      <c r="AE2687">
        <v>26.786799999999999</v>
      </c>
      <c r="AF2687">
        <v>-80.083299999999994</v>
      </c>
      <c r="AG2687" t="s">
        <v>21871</v>
      </c>
      <c r="AH2687">
        <v>50</v>
      </c>
      <c r="AI2687">
        <v>181</v>
      </c>
      <c r="AJ2687">
        <v>193</v>
      </c>
      <c r="AK2687">
        <v>0</v>
      </c>
      <c r="AL2687">
        <v>4</v>
      </c>
      <c r="AM2687">
        <v>336</v>
      </c>
      <c r="AN2687">
        <v>21</v>
      </c>
      <c r="AO2687">
        <v>1</v>
      </c>
      <c r="AP2687">
        <v>350</v>
      </c>
      <c r="AQ2687">
        <v>8</v>
      </c>
      <c r="AR2687">
        <v>358</v>
      </c>
      <c r="AS2687">
        <v>13.4</v>
      </c>
      <c r="AT2687">
        <v>28</v>
      </c>
      <c r="AU2687">
        <v>1201500</v>
      </c>
      <c r="AV2687">
        <v>1485</v>
      </c>
      <c r="AW2687" t="s">
        <v>21870</v>
      </c>
      <c r="AX2687" t="s">
        <v>21735</v>
      </c>
      <c r="AY2687" t="s">
        <v>11421</v>
      </c>
      <c r="AZ2687">
        <v>33404</v>
      </c>
      <c r="BA2687">
        <v>1916</v>
      </c>
      <c r="BB2687">
        <v>1916</v>
      </c>
      <c r="BC2687">
        <v>0</v>
      </c>
      <c r="BE2687">
        <v>12099</v>
      </c>
      <c r="BH2687" t="s">
        <v>11427</v>
      </c>
      <c r="BI2687" t="s">
        <v>11427</v>
      </c>
      <c r="BJ2687" t="s">
        <v>11428</v>
      </c>
      <c r="BK2687" t="s">
        <v>11428</v>
      </c>
      <c r="BL2687" t="s">
        <v>11428</v>
      </c>
      <c r="BM2687" t="s">
        <v>11428</v>
      </c>
      <c r="BN2687" t="s">
        <v>11428</v>
      </c>
      <c r="BO2687" t="s">
        <v>11428</v>
      </c>
      <c r="BP2687" t="s">
        <v>11428</v>
      </c>
      <c r="BQ2687" t="s">
        <v>11427</v>
      </c>
      <c r="BR2687" t="s">
        <v>11427</v>
      </c>
      <c r="BS2687" t="s">
        <v>11427</v>
      </c>
      <c r="BT2687" t="s">
        <v>11427</v>
      </c>
      <c r="BU2687" t="s">
        <v>11427</v>
      </c>
      <c r="BV2687" t="s">
        <v>11427</v>
      </c>
      <c r="BW2687" t="s">
        <v>11427</v>
      </c>
      <c r="BY2687" t="s">
        <v>11428</v>
      </c>
      <c r="CB2687" t="s">
        <v>11427</v>
      </c>
      <c r="CD2687">
        <v>350</v>
      </c>
      <c r="CE2687">
        <v>8</v>
      </c>
      <c r="CF2687">
        <v>358</v>
      </c>
      <c r="CG2687">
        <v>0</v>
      </c>
      <c r="CH2687">
        <v>12</v>
      </c>
      <c r="CI2687">
        <v>374</v>
      </c>
    </row>
    <row r="2688" spans="1:87">
      <c r="A2688">
        <v>120150001486</v>
      </c>
      <c r="B2688" t="s">
        <v>11490</v>
      </c>
      <c r="C2688" t="s">
        <v>21594</v>
      </c>
      <c r="D2688" t="s">
        <v>14858</v>
      </c>
      <c r="E2688" t="s">
        <v>16589</v>
      </c>
      <c r="F2688" t="s">
        <v>21872</v>
      </c>
      <c r="G2688" t="s">
        <v>21873</v>
      </c>
      <c r="H2688" t="s">
        <v>21735</v>
      </c>
      <c r="I2688" t="s">
        <v>11421</v>
      </c>
      <c r="J2688">
        <v>33404</v>
      </c>
      <c r="K2688" t="s">
        <v>11422</v>
      </c>
      <c r="L2688">
        <v>12</v>
      </c>
      <c r="M2688">
        <v>6</v>
      </c>
      <c r="N2688">
        <v>8</v>
      </c>
      <c r="W2688">
        <v>256</v>
      </c>
      <c r="X2688">
        <v>242</v>
      </c>
      <c r="Y2688">
        <v>218</v>
      </c>
      <c r="AD2688" t="s">
        <v>11424</v>
      </c>
      <c r="AE2688">
        <v>26.7788</v>
      </c>
      <c r="AF2688">
        <v>-80.082700000000003</v>
      </c>
      <c r="AG2688" t="s">
        <v>21874</v>
      </c>
      <c r="AH2688">
        <v>50</v>
      </c>
      <c r="AI2688">
        <v>382</v>
      </c>
      <c r="AJ2688">
        <v>334</v>
      </c>
      <c r="AK2688">
        <v>2</v>
      </c>
      <c r="AL2688">
        <v>5</v>
      </c>
      <c r="AM2688">
        <v>554</v>
      </c>
      <c r="AN2688">
        <v>113</v>
      </c>
      <c r="AO2688">
        <v>25</v>
      </c>
      <c r="AP2688">
        <v>671</v>
      </c>
      <c r="AQ2688">
        <v>18</v>
      </c>
      <c r="AR2688">
        <v>689</v>
      </c>
      <c r="AS2688">
        <v>15.2</v>
      </c>
      <c r="AT2688">
        <v>47</v>
      </c>
      <c r="AU2688">
        <v>1201500</v>
      </c>
      <c r="AV2688">
        <v>1486</v>
      </c>
      <c r="AW2688" t="s">
        <v>21873</v>
      </c>
      <c r="AX2688" t="s">
        <v>21735</v>
      </c>
      <c r="AY2688" t="s">
        <v>11421</v>
      </c>
      <c r="AZ2688">
        <v>33404</v>
      </c>
      <c r="BA2688">
        <v>5229</v>
      </c>
      <c r="BB2688">
        <v>5229</v>
      </c>
      <c r="BC2688">
        <v>0</v>
      </c>
      <c r="BE2688">
        <v>12099</v>
      </c>
      <c r="BH2688" t="s">
        <v>11427</v>
      </c>
      <c r="BI2688" t="s">
        <v>11427</v>
      </c>
      <c r="BJ2688" t="s">
        <v>11427</v>
      </c>
      <c r="BK2688" t="s">
        <v>11427</v>
      </c>
      <c r="BL2688" t="s">
        <v>11427</v>
      </c>
      <c r="BM2688" t="s">
        <v>11427</v>
      </c>
      <c r="BN2688" t="s">
        <v>11427</v>
      </c>
      <c r="BO2688" t="s">
        <v>11427</v>
      </c>
      <c r="BP2688" t="s">
        <v>11427</v>
      </c>
      <c r="BQ2688" t="s">
        <v>11428</v>
      </c>
      <c r="BR2688" t="s">
        <v>11428</v>
      </c>
      <c r="BS2688" t="s">
        <v>11428</v>
      </c>
      <c r="BT2688" t="s">
        <v>11427</v>
      </c>
      <c r="BU2688" t="s">
        <v>11427</v>
      </c>
      <c r="BV2688" t="s">
        <v>11427</v>
      </c>
      <c r="BW2688" t="s">
        <v>11427</v>
      </c>
      <c r="BY2688" t="s">
        <v>11428</v>
      </c>
      <c r="CB2688" t="s">
        <v>11427</v>
      </c>
      <c r="CD2688">
        <v>671</v>
      </c>
      <c r="CE2688">
        <v>18</v>
      </c>
      <c r="CF2688">
        <v>689</v>
      </c>
      <c r="CG2688">
        <v>3</v>
      </c>
      <c r="CH2688">
        <v>14</v>
      </c>
      <c r="CI2688">
        <v>716</v>
      </c>
    </row>
    <row r="2689" spans="1:87">
      <c r="A2689">
        <v>120150001487</v>
      </c>
      <c r="B2689" t="s">
        <v>11490</v>
      </c>
      <c r="C2689" t="s">
        <v>21594</v>
      </c>
      <c r="D2689" t="s">
        <v>21875</v>
      </c>
      <c r="E2689" t="s">
        <v>16589</v>
      </c>
      <c r="F2689" t="s">
        <v>21876</v>
      </c>
      <c r="G2689" t="s">
        <v>21877</v>
      </c>
      <c r="H2689" t="s">
        <v>21735</v>
      </c>
      <c r="I2689" t="s">
        <v>11421</v>
      </c>
      <c r="J2689">
        <v>33404</v>
      </c>
      <c r="K2689" t="s">
        <v>11422</v>
      </c>
      <c r="L2689">
        <v>12</v>
      </c>
      <c r="M2689" t="s">
        <v>11461</v>
      </c>
      <c r="N2689">
        <v>5</v>
      </c>
      <c r="P2689">
        <v>0</v>
      </c>
      <c r="Q2689">
        <v>81</v>
      </c>
      <c r="R2689">
        <v>97</v>
      </c>
      <c r="S2689">
        <v>87</v>
      </c>
      <c r="T2689">
        <v>112</v>
      </c>
      <c r="U2689">
        <v>86</v>
      </c>
      <c r="V2689">
        <v>85</v>
      </c>
      <c r="AD2689" t="s">
        <v>11424</v>
      </c>
      <c r="AE2689">
        <v>26.772400000000001</v>
      </c>
      <c r="AF2689">
        <v>-80.074100000000001</v>
      </c>
      <c r="AG2689" t="s">
        <v>21878</v>
      </c>
      <c r="AH2689">
        <v>50</v>
      </c>
      <c r="AI2689">
        <v>288</v>
      </c>
      <c r="AJ2689">
        <v>260</v>
      </c>
      <c r="AK2689">
        <v>5</v>
      </c>
      <c r="AL2689">
        <v>1</v>
      </c>
      <c r="AM2689">
        <v>500</v>
      </c>
      <c r="AN2689">
        <v>34</v>
      </c>
      <c r="AO2689">
        <v>2</v>
      </c>
      <c r="AP2689">
        <v>536</v>
      </c>
      <c r="AQ2689">
        <v>3</v>
      </c>
      <c r="AR2689">
        <v>539</v>
      </c>
      <c r="AS2689">
        <v>12.5</v>
      </c>
      <c r="AT2689">
        <v>44</v>
      </c>
      <c r="AU2689">
        <v>1201500</v>
      </c>
      <c r="AV2689">
        <v>1487</v>
      </c>
      <c r="AW2689" t="s">
        <v>21877</v>
      </c>
      <c r="AX2689" t="s">
        <v>21735</v>
      </c>
      <c r="AY2689" t="s">
        <v>11421</v>
      </c>
      <c r="AZ2689">
        <v>33404</v>
      </c>
      <c r="BA2689">
        <v>6604</v>
      </c>
      <c r="BB2689">
        <v>6604</v>
      </c>
      <c r="BC2689">
        <v>0</v>
      </c>
      <c r="BE2689">
        <v>12099</v>
      </c>
      <c r="BH2689" t="s">
        <v>11427</v>
      </c>
      <c r="BI2689" t="s">
        <v>11427</v>
      </c>
      <c r="BJ2689" t="s">
        <v>11428</v>
      </c>
      <c r="BK2689" t="s">
        <v>11428</v>
      </c>
      <c r="BL2689" t="s">
        <v>11428</v>
      </c>
      <c r="BM2689" t="s">
        <v>11428</v>
      </c>
      <c r="BN2689" t="s">
        <v>11428</v>
      </c>
      <c r="BO2689" t="s">
        <v>11428</v>
      </c>
      <c r="BP2689" t="s">
        <v>11428</v>
      </c>
      <c r="BQ2689" t="s">
        <v>11427</v>
      </c>
      <c r="BR2689" t="s">
        <v>11427</v>
      </c>
      <c r="BS2689" t="s">
        <v>11427</v>
      </c>
      <c r="BT2689" t="s">
        <v>11427</v>
      </c>
      <c r="BU2689" t="s">
        <v>11427</v>
      </c>
      <c r="BV2689" t="s">
        <v>11427</v>
      </c>
      <c r="BW2689" t="s">
        <v>11427</v>
      </c>
      <c r="BY2689" t="s">
        <v>11428</v>
      </c>
      <c r="CB2689" t="s">
        <v>11427</v>
      </c>
      <c r="CD2689">
        <v>536</v>
      </c>
      <c r="CE2689">
        <v>3</v>
      </c>
      <c r="CF2689">
        <v>539</v>
      </c>
      <c r="CG2689">
        <v>0</v>
      </c>
      <c r="CH2689">
        <v>6</v>
      </c>
      <c r="CI2689">
        <v>548</v>
      </c>
    </row>
    <row r="2690" spans="1:87">
      <c r="A2690">
        <v>120150001490</v>
      </c>
      <c r="B2690" t="s">
        <v>11490</v>
      </c>
      <c r="C2690" t="s">
        <v>21594</v>
      </c>
      <c r="D2690" t="s">
        <v>21879</v>
      </c>
      <c r="E2690" t="s">
        <v>16589</v>
      </c>
      <c r="F2690" t="s">
        <v>21880</v>
      </c>
      <c r="G2690" t="s">
        <v>21881</v>
      </c>
      <c r="H2690" t="s">
        <v>21598</v>
      </c>
      <c r="I2690" t="s">
        <v>11421</v>
      </c>
      <c r="J2690">
        <v>33407</v>
      </c>
      <c r="K2690" t="s">
        <v>11422</v>
      </c>
      <c r="L2690">
        <v>12</v>
      </c>
      <c r="M2690" t="s">
        <v>11461</v>
      </c>
      <c r="N2690">
        <v>5</v>
      </c>
      <c r="P2690">
        <v>20</v>
      </c>
      <c r="Q2690">
        <v>68</v>
      </c>
      <c r="R2690">
        <v>73</v>
      </c>
      <c r="S2690">
        <v>84</v>
      </c>
      <c r="T2690">
        <v>77</v>
      </c>
      <c r="U2690">
        <v>62</v>
      </c>
      <c r="V2690">
        <v>85</v>
      </c>
      <c r="AD2690" t="s">
        <v>11424</v>
      </c>
      <c r="AE2690">
        <v>26.7501</v>
      </c>
      <c r="AF2690">
        <v>-80.063800000000001</v>
      </c>
      <c r="AG2690" t="s">
        <v>21882</v>
      </c>
      <c r="AH2690">
        <v>50</v>
      </c>
      <c r="AI2690">
        <v>242</v>
      </c>
      <c r="AJ2690">
        <v>227</v>
      </c>
      <c r="AK2690">
        <v>3</v>
      </c>
      <c r="AL2690">
        <v>0</v>
      </c>
      <c r="AM2690">
        <v>262</v>
      </c>
      <c r="AN2690">
        <v>170</v>
      </c>
      <c r="AO2690">
        <v>19</v>
      </c>
      <c r="AP2690">
        <v>453</v>
      </c>
      <c r="AQ2690">
        <v>9</v>
      </c>
      <c r="AR2690">
        <v>462</v>
      </c>
      <c r="AS2690">
        <v>10.4</v>
      </c>
      <c r="AT2690">
        <v>45</v>
      </c>
      <c r="AU2690">
        <v>1201500</v>
      </c>
      <c r="AV2690">
        <v>1490</v>
      </c>
      <c r="AW2690" t="s">
        <v>21881</v>
      </c>
      <c r="AX2690" t="s">
        <v>21598</v>
      </c>
      <c r="AY2690" t="s">
        <v>11421</v>
      </c>
      <c r="AZ2690">
        <v>33407</v>
      </c>
      <c r="BA2690">
        <v>3723</v>
      </c>
      <c r="BB2690">
        <v>3723</v>
      </c>
      <c r="BC2690">
        <v>0</v>
      </c>
      <c r="BE2690">
        <v>12099</v>
      </c>
      <c r="BH2690" t="s">
        <v>11427</v>
      </c>
      <c r="BI2690" t="s">
        <v>11427</v>
      </c>
      <c r="BJ2690" t="s">
        <v>11428</v>
      </c>
      <c r="BK2690" t="s">
        <v>11428</v>
      </c>
      <c r="BL2690" t="s">
        <v>11428</v>
      </c>
      <c r="BM2690" t="s">
        <v>11428</v>
      </c>
      <c r="BN2690" t="s">
        <v>11428</v>
      </c>
      <c r="BO2690" t="s">
        <v>11428</v>
      </c>
      <c r="BP2690" t="s">
        <v>11428</v>
      </c>
      <c r="BQ2690" t="s">
        <v>11427</v>
      </c>
      <c r="BR2690" t="s">
        <v>11427</v>
      </c>
      <c r="BS2690" t="s">
        <v>11427</v>
      </c>
      <c r="BT2690" t="s">
        <v>11427</v>
      </c>
      <c r="BU2690" t="s">
        <v>11427</v>
      </c>
      <c r="BV2690" t="s">
        <v>11427</v>
      </c>
      <c r="BW2690" t="s">
        <v>11427</v>
      </c>
      <c r="BY2690" t="s">
        <v>11428</v>
      </c>
      <c r="CB2690" t="s">
        <v>11427</v>
      </c>
      <c r="CD2690">
        <v>453</v>
      </c>
      <c r="CE2690">
        <v>9</v>
      </c>
      <c r="CF2690">
        <v>462</v>
      </c>
      <c r="CG2690">
        <v>0</v>
      </c>
      <c r="CH2690">
        <v>15</v>
      </c>
      <c r="CI2690">
        <v>469</v>
      </c>
    </row>
    <row r="2691" spans="1:87">
      <c r="A2691">
        <v>120150001491</v>
      </c>
      <c r="B2691" t="s">
        <v>11490</v>
      </c>
      <c r="C2691" t="s">
        <v>21594</v>
      </c>
      <c r="D2691" t="s">
        <v>21883</v>
      </c>
      <c r="E2691" t="s">
        <v>16589</v>
      </c>
      <c r="F2691" t="s">
        <v>21884</v>
      </c>
      <c r="G2691" t="s">
        <v>21885</v>
      </c>
      <c r="H2691" t="s">
        <v>21598</v>
      </c>
      <c r="I2691" t="s">
        <v>11421</v>
      </c>
      <c r="J2691">
        <v>33407</v>
      </c>
      <c r="K2691" t="s">
        <v>11422</v>
      </c>
      <c r="L2691">
        <v>12</v>
      </c>
      <c r="M2691" t="s">
        <v>11461</v>
      </c>
      <c r="N2691">
        <v>5</v>
      </c>
      <c r="P2691">
        <v>116</v>
      </c>
      <c r="Q2691">
        <v>106</v>
      </c>
      <c r="R2691">
        <v>117</v>
      </c>
      <c r="S2691">
        <v>127</v>
      </c>
      <c r="T2691">
        <v>114</v>
      </c>
      <c r="U2691">
        <v>106</v>
      </c>
      <c r="V2691">
        <v>86</v>
      </c>
      <c r="AD2691" t="s">
        <v>11424</v>
      </c>
      <c r="AE2691">
        <v>26.748699999999999</v>
      </c>
      <c r="AF2691">
        <v>-80.052800000000005</v>
      </c>
      <c r="AG2691" t="s">
        <v>21886</v>
      </c>
      <c r="AH2691">
        <v>50</v>
      </c>
      <c r="AI2691">
        <v>364</v>
      </c>
      <c r="AJ2691">
        <v>408</v>
      </c>
      <c r="AK2691">
        <v>8</v>
      </c>
      <c r="AL2691">
        <v>6</v>
      </c>
      <c r="AM2691">
        <v>335</v>
      </c>
      <c r="AN2691">
        <v>336</v>
      </c>
      <c r="AO2691">
        <v>58</v>
      </c>
      <c r="AP2691">
        <v>546</v>
      </c>
      <c r="AQ2691">
        <v>26</v>
      </c>
      <c r="AR2691">
        <v>572</v>
      </c>
      <c r="AS2691">
        <v>12.3</v>
      </c>
      <c r="AT2691">
        <v>63</v>
      </c>
      <c r="AU2691">
        <v>1201500</v>
      </c>
      <c r="AV2691">
        <v>1491</v>
      </c>
      <c r="AW2691" t="s">
        <v>21885</v>
      </c>
      <c r="AX2691" t="s">
        <v>21598</v>
      </c>
      <c r="AY2691" t="s">
        <v>11421</v>
      </c>
      <c r="AZ2691">
        <v>33407</v>
      </c>
      <c r="BA2691">
        <v>4206</v>
      </c>
      <c r="BB2691">
        <v>4206</v>
      </c>
      <c r="BC2691">
        <v>0</v>
      </c>
      <c r="BE2691">
        <v>12099</v>
      </c>
      <c r="BH2691" t="s">
        <v>11427</v>
      </c>
      <c r="BI2691" t="s">
        <v>11427</v>
      </c>
      <c r="BJ2691" t="s">
        <v>11428</v>
      </c>
      <c r="BK2691" t="s">
        <v>11428</v>
      </c>
      <c r="BL2691" t="s">
        <v>11428</v>
      </c>
      <c r="BM2691" t="s">
        <v>11428</v>
      </c>
      <c r="BN2691" t="s">
        <v>11428</v>
      </c>
      <c r="BO2691" t="s">
        <v>11428</v>
      </c>
      <c r="BP2691" t="s">
        <v>11428</v>
      </c>
      <c r="BQ2691" t="s">
        <v>11427</v>
      </c>
      <c r="BR2691" t="s">
        <v>11427</v>
      </c>
      <c r="BS2691" t="s">
        <v>11427</v>
      </c>
      <c r="BT2691" t="s">
        <v>11427</v>
      </c>
      <c r="BU2691" t="s">
        <v>11427</v>
      </c>
      <c r="BV2691" t="s">
        <v>11427</v>
      </c>
      <c r="BW2691" t="s">
        <v>11427</v>
      </c>
      <c r="BY2691" t="s">
        <v>11428</v>
      </c>
      <c r="CB2691" t="s">
        <v>11427</v>
      </c>
      <c r="CD2691">
        <v>546</v>
      </c>
      <c r="CE2691">
        <v>26</v>
      </c>
      <c r="CF2691">
        <v>572</v>
      </c>
      <c r="CG2691">
        <v>1</v>
      </c>
      <c r="CH2691">
        <v>28</v>
      </c>
      <c r="CI2691">
        <v>772</v>
      </c>
    </row>
    <row r="2692" spans="1:87">
      <c r="A2692">
        <v>120150001492</v>
      </c>
      <c r="B2692" t="s">
        <v>11490</v>
      </c>
      <c r="C2692" t="s">
        <v>21594</v>
      </c>
      <c r="D2692" t="s">
        <v>21887</v>
      </c>
      <c r="E2692" t="s">
        <v>16589</v>
      </c>
      <c r="F2692" t="s">
        <v>21768</v>
      </c>
      <c r="G2692" t="s">
        <v>21769</v>
      </c>
      <c r="H2692" t="s">
        <v>21598</v>
      </c>
      <c r="I2692" t="s">
        <v>11421</v>
      </c>
      <c r="J2692">
        <v>33407</v>
      </c>
      <c r="K2692" t="s">
        <v>11422</v>
      </c>
      <c r="L2692">
        <v>12</v>
      </c>
      <c r="M2692">
        <v>6</v>
      </c>
      <c r="N2692">
        <v>8</v>
      </c>
      <c r="W2692">
        <v>306</v>
      </c>
      <c r="X2692">
        <v>331</v>
      </c>
      <c r="Y2692">
        <v>326</v>
      </c>
      <c r="AD2692" t="s">
        <v>11424</v>
      </c>
      <c r="AE2692">
        <v>26.779699999999998</v>
      </c>
      <c r="AF2692">
        <v>-80.070499999999996</v>
      </c>
      <c r="AG2692" t="s">
        <v>21888</v>
      </c>
      <c r="AH2692">
        <v>50</v>
      </c>
      <c r="AI2692">
        <v>522</v>
      </c>
      <c r="AJ2692">
        <v>441</v>
      </c>
      <c r="AK2692">
        <v>5</v>
      </c>
      <c r="AL2692">
        <v>41</v>
      </c>
      <c r="AM2692">
        <v>696</v>
      </c>
      <c r="AN2692">
        <v>185</v>
      </c>
      <c r="AO2692">
        <v>20</v>
      </c>
      <c r="AP2692">
        <v>784</v>
      </c>
      <c r="AQ2692">
        <v>50</v>
      </c>
      <c r="AR2692">
        <v>834</v>
      </c>
      <c r="AS2692">
        <v>14.8</v>
      </c>
      <c r="AT2692">
        <v>65</v>
      </c>
      <c r="AU2692">
        <v>1201500</v>
      </c>
      <c r="AV2692">
        <v>1492</v>
      </c>
      <c r="AW2692" t="s">
        <v>21769</v>
      </c>
      <c r="AX2692" t="s">
        <v>21598</v>
      </c>
      <c r="AY2692" t="s">
        <v>11421</v>
      </c>
      <c r="AZ2692">
        <v>33407</v>
      </c>
      <c r="BA2692">
        <v>5627</v>
      </c>
      <c r="BB2692">
        <v>5627</v>
      </c>
      <c r="BC2692">
        <v>0</v>
      </c>
      <c r="BE2692">
        <v>12099</v>
      </c>
      <c r="BH2692" t="s">
        <v>11427</v>
      </c>
      <c r="BI2692" t="s">
        <v>11427</v>
      </c>
      <c r="BJ2692" t="s">
        <v>11427</v>
      </c>
      <c r="BK2692" t="s">
        <v>11427</v>
      </c>
      <c r="BL2692" t="s">
        <v>11427</v>
      </c>
      <c r="BM2692" t="s">
        <v>11427</v>
      </c>
      <c r="BN2692" t="s">
        <v>11427</v>
      </c>
      <c r="BO2692" t="s">
        <v>11427</v>
      </c>
      <c r="BP2692" t="s">
        <v>11427</v>
      </c>
      <c r="BQ2692" t="s">
        <v>11428</v>
      </c>
      <c r="BR2692" t="s">
        <v>11428</v>
      </c>
      <c r="BS2692" t="s">
        <v>11428</v>
      </c>
      <c r="BT2692" t="s">
        <v>11427</v>
      </c>
      <c r="BU2692" t="s">
        <v>11427</v>
      </c>
      <c r="BV2692" t="s">
        <v>11427</v>
      </c>
      <c r="BW2692" t="s">
        <v>11427</v>
      </c>
      <c r="BY2692" t="s">
        <v>11428</v>
      </c>
      <c r="CB2692" t="s">
        <v>11427</v>
      </c>
      <c r="CD2692">
        <v>784</v>
      </c>
      <c r="CE2692">
        <v>50</v>
      </c>
      <c r="CF2692">
        <v>834</v>
      </c>
      <c r="CG2692">
        <v>0</v>
      </c>
      <c r="CH2692">
        <v>16</v>
      </c>
      <c r="CI2692">
        <v>963</v>
      </c>
    </row>
    <row r="2693" spans="1:87">
      <c r="A2693">
        <v>120150001493</v>
      </c>
      <c r="B2693" t="s">
        <v>11490</v>
      </c>
      <c r="C2693" t="s">
        <v>21594</v>
      </c>
      <c r="D2693" t="s">
        <v>17691</v>
      </c>
      <c r="E2693" t="s">
        <v>16589</v>
      </c>
      <c r="F2693" t="s">
        <v>21889</v>
      </c>
      <c r="G2693" t="s">
        <v>21890</v>
      </c>
      <c r="H2693" t="s">
        <v>21598</v>
      </c>
      <c r="I2693" t="s">
        <v>11421</v>
      </c>
      <c r="J2693">
        <v>33401</v>
      </c>
      <c r="K2693" t="s">
        <v>11422</v>
      </c>
      <c r="L2693">
        <v>12</v>
      </c>
      <c r="M2693" t="s">
        <v>11461</v>
      </c>
      <c r="N2693">
        <v>5</v>
      </c>
      <c r="P2693">
        <v>20</v>
      </c>
      <c r="Q2693">
        <v>69</v>
      </c>
      <c r="R2693">
        <v>84</v>
      </c>
      <c r="S2693">
        <v>64</v>
      </c>
      <c r="T2693">
        <v>89</v>
      </c>
      <c r="U2693">
        <v>57</v>
      </c>
      <c r="V2693">
        <v>62</v>
      </c>
      <c r="AD2693" t="s">
        <v>11424</v>
      </c>
      <c r="AE2693">
        <v>26.7271</v>
      </c>
      <c r="AF2693">
        <v>-80.065100000000001</v>
      </c>
      <c r="AG2693" t="s">
        <v>21891</v>
      </c>
      <c r="AH2693">
        <v>50</v>
      </c>
      <c r="AI2693">
        <v>230</v>
      </c>
      <c r="AJ2693">
        <v>215</v>
      </c>
      <c r="AK2693">
        <v>1</v>
      </c>
      <c r="AL2693">
        <v>1</v>
      </c>
      <c r="AM2693">
        <v>399</v>
      </c>
      <c r="AN2693">
        <v>32</v>
      </c>
      <c r="AO2693">
        <v>4</v>
      </c>
      <c r="AP2693">
        <v>422</v>
      </c>
      <c r="AQ2693">
        <v>9</v>
      </c>
      <c r="AR2693">
        <v>431</v>
      </c>
      <c r="AS2693">
        <v>13.1</v>
      </c>
      <c r="AT2693">
        <v>34</v>
      </c>
      <c r="AU2693">
        <v>1201500</v>
      </c>
      <c r="AV2693">
        <v>1493</v>
      </c>
      <c r="AW2693" t="s">
        <v>21890</v>
      </c>
      <c r="AX2693" t="s">
        <v>21598</v>
      </c>
      <c r="AY2693" t="s">
        <v>11421</v>
      </c>
      <c r="AZ2693">
        <v>33401</v>
      </c>
      <c r="BA2693">
        <v>2404</v>
      </c>
      <c r="BB2693">
        <v>2404</v>
      </c>
      <c r="BC2693">
        <v>0</v>
      </c>
      <c r="BE2693">
        <v>12099</v>
      </c>
      <c r="BH2693" t="s">
        <v>11427</v>
      </c>
      <c r="BI2693" t="s">
        <v>11427</v>
      </c>
      <c r="BJ2693" t="s">
        <v>11428</v>
      </c>
      <c r="BK2693" t="s">
        <v>11428</v>
      </c>
      <c r="BL2693" t="s">
        <v>11428</v>
      </c>
      <c r="BM2693" t="s">
        <v>11428</v>
      </c>
      <c r="BN2693" t="s">
        <v>11428</v>
      </c>
      <c r="BO2693" t="s">
        <v>11428</v>
      </c>
      <c r="BP2693" t="s">
        <v>11428</v>
      </c>
      <c r="BQ2693" t="s">
        <v>11427</v>
      </c>
      <c r="BR2693" t="s">
        <v>11427</v>
      </c>
      <c r="BS2693" t="s">
        <v>11427</v>
      </c>
      <c r="BT2693" t="s">
        <v>11427</v>
      </c>
      <c r="BU2693" t="s">
        <v>11427</v>
      </c>
      <c r="BV2693" t="s">
        <v>11427</v>
      </c>
      <c r="BW2693" t="s">
        <v>11427</v>
      </c>
      <c r="BY2693" t="s">
        <v>11428</v>
      </c>
      <c r="CB2693" t="s">
        <v>11427</v>
      </c>
      <c r="CD2693">
        <v>422</v>
      </c>
      <c r="CE2693">
        <v>9</v>
      </c>
      <c r="CF2693">
        <v>431</v>
      </c>
      <c r="CG2693">
        <v>0</v>
      </c>
      <c r="CH2693">
        <v>8</v>
      </c>
      <c r="CI2693">
        <v>445</v>
      </c>
    </row>
    <row r="2694" spans="1:87">
      <c r="A2694">
        <v>120150001494</v>
      </c>
      <c r="B2694" t="s">
        <v>11490</v>
      </c>
      <c r="C2694" t="s">
        <v>21594</v>
      </c>
      <c r="D2694" t="s">
        <v>21892</v>
      </c>
      <c r="E2694" t="s">
        <v>16589</v>
      </c>
      <c r="F2694" t="s">
        <v>21893</v>
      </c>
      <c r="G2694" t="s">
        <v>21894</v>
      </c>
      <c r="H2694" t="s">
        <v>21598</v>
      </c>
      <c r="I2694" t="s">
        <v>11421</v>
      </c>
      <c r="J2694">
        <v>33401</v>
      </c>
      <c r="K2694" t="s">
        <v>11422</v>
      </c>
      <c r="L2694">
        <v>12</v>
      </c>
      <c r="M2694" t="s">
        <v>11461</v>
      </c>
      <c r="N2694">
        <v>5</v>
      </c>
      <c r="P2694">
        <v>18</v>
      </c>
      <c r="Q2694">
        <v>68</v>
      </c>
      <c r="R2694">
        <v>89</v>
      </c>
      <c r="S2694">
        <v>90</v>
      </c>
      <c r="T2694">
        <v>123</v>
      </c>
      <c r="U2694">
        <v>96</v>
      </c>
      <c r="V2694">
        <v>85</v>
      </c>
      <c r="AD2694" t="s">
        <v>11424</v>
      </c>
      <c r="AE2694">
        <v>26.723600000000001</v>
      </c>
      <c r="AF2694">
        <v>-80.072699999999998</v>
      </c>
      <c r="AG2694" t="s">
        <v>21895</v>
      </c>
      <c r="AH2694">
        <v>50</v>
      </c>
      <c r="AI2694">
        <v>313</v>
      </c>
      <c r="AJ2694">
        <v>256</v>
      </c>
      <c r="AK2694">
        <v>2</v>
      </c>
      <c r="AL2694">
        <v>2</v>
      </c>
      <c r="AM2694">
        <v>522</v>
      </c>
      <c r="AN2694">
        <v>30</v>
      </c>
      <c r="AO2694">
        <v>7</v>
      </c>
      <c r="AP2694">
        <v>504</v>
      </c>
      <c r="AQ2694">
        <v>23</v>
      </c>
      <c r="AR2694">
        <v>527</v>
      </c>
      <c r="AS2694">
        <v>10.3</v>
      </c>
      <c r="AT2694">
        <v>55</v>
      </c>
      <c r="AU2694">
        <v>1201500</v>
      </c>
      <c r="AV2694">
        <v>1494</v>
      </c>
      <c r="AW2694" t="s">
        <v>21894</v>
      </c>
      <c r="AX2694" t="s">
        <v>21598</v>
      </c>
      <c r="AY2694" t="s">
        <v>11421</v>
      </c>
      <c r="AZ2694">
        <v>33401</v>
      </c>
      <c r="BA2694">
        <v>3035</v>
      </c>
      <c r="BB2694">
        <v>3035</v>
      </c>
      <c r="BC2694">
        <v>0</v>
      </c>
      <c r="BE2694">
        <v>12099</v>
      </c>
      <c r="BH2694" t="s">
        <v>11427</v>
      </c>
      <c r="BI2694" t="s">
        <v>11427</v>
      </c>
      <c r="BJ2694" t="s">
        <v>11428</v>
      </c>
      <c r="BK2694" t="s">
        <v>11428</v>
      </c>
      <c r="BL2694" t="s">
        <v>11428</v>
      </c>
      <c r="BM2694" t="s">
        <v>11428</v>
      </c>
      <c r="BN2694" t="s">
        <v>11428</v>
      </c>
      <c r="BO2694" t="s">
        <v>11428</v>
      </c>
      <c r="BP2694" t="s">
        <v>11428</v>
      </c>
      <c r="BQ2694" t="s">
        <v>11427</v>
      </c>
      <c r="BR2694" t="s">
        <v>11427</v>
      </c>
      <c r="BS2694" t="s">
        <v>11427</v>
      </c>
      <c r="BT2694" t="s">
        <v>11427</v>
      </c>
      <c r="BU2694" t="s">
        <v>11427</v>
      </c>
      <c r="BV2694" t="s">
        <v>11427</v>
      </c>
      <c r="BW2694" t="s">
        <v>11427</v>
      </c>
      <c r="BY2694" t="s">
        <v>11428</v>
      </c>
      <c r="CB2694" t="s">
        <v>11427</v>
      </c>
      <c r="CD2694">
        <v>504</v>
      </c>
      <c r="CE2694">
        <v>23</v>
      </c>
      <c r="CF2694">
        <v>527</v>
      </c>
      <c r="CG2694">
        <v>0</v>
      </c>
      <c r="CH2694">
        <v>6</v>
      </c>
      <c r="CI2694">
        <v>569</v>
      </c>
    </row>
    <row r="2695" spans="1:87">
      <c r="A2695">
        <v>120150001495</v>
      </c>
      <c r="B2695" t="s">
        <v>11490</v>
      </c>
      <c r="C2695" t="s">
        <v>21594</v>
      </c>
      <c r="D2695" t="s">
        <v>21896</v>
      </c>
      <c r="E2695" t="s">
        <v>16589</v>
      </c>
      <c r="F2695" t="s">
        <v>21897</v>
      </c>
      <c r="G2695" t="s">
        <v>21898</v>
      </c>
      <c r="H2695" t="s">
        <v>21598</v>
      </c>
      <c r="I2695" t="s">
        <v>11421</v>
      </c>
      <c r="J2695">
        <v>33401</v>
      </c>
      <c r="K2695" t="s">
        <v>11422</v>
      </c>
      <c r="L2695">
        <v>12</v>
      </c>
      <c r="M2695" t="s">
        <v>11461</v>
      </c>
      <c r="N2695">
        <v>5</v>
      </c>
      <c r="P2695">
        <v>20</v>
      </c>
      <c r="Q2695">
        <v>127</v>
      </c>
      <c r="R2695">
        <v>100</v>
      </c>
      <c r="S2695">
        <v>84</v>
      </c>
      <c r="T2695">
        <v>104</v>
      </c>
      <c r="U2695">
        <v>82</v>
      </c>
      <c r="V2695">
        <v>86</v>
      </c>
      <c r="AD2695" t="s">
        <v>11424</v>
      </c>
      <c r="AE2695">
        <v>26.723600000000001</v>
      </c>
      <c r="AF2695">
        <v>-80.059600000000003</v>
      </c>
      <c r="AG2695" t="s">
        <v>21899</v>
      </c>
      <c r="AH2695">
        <v>50</v>
      </c>
      <c r="AI2695">
        <v>264</v>
      </c>
      <c r="AJ2695">
        <v>339</v>
      </c>
      <c r="AK2695">
        <v>8</v>
      </c>
      <c r="AL2695">
        <v>8</v>
      </c>
      <c r="AM2695">
        <v>461</v>
      </c>
      <c r="AN2695">
        <v>62</v>
      </c>
      <c r="AO2695">
        <v>46</v>
      </c>
      <c r="AP2695">
        <v>503</v>
      </c>
      <c r="AQ2695">
        <v>22</v>
      </c>
      <c r="AR2695">
        <v>525</v>
      </c>
      <c r="AS2695">
        <v>13.1</v>
      </c>
      <c r="AT2695">
        <v>46</v>
      </c>
      <c r="AU2695">
        <v>1201500</v>
      </c>
      <c r="AV2695">
        <v>1495</v>
      </c>
      <c r="AW2695" t="s">
        <v>21898</v>
      </c>
      <c r="AX2695" t="s">
        <v>21598</v>
      </c>
      <c r="AY2695" t="s">
        <v>11421</v>
      </c>
      <c r="AZ2695">
        <v>33401</v>
      </c>
      <c r="BA2695">
        <v>3217</v>
      </c>
      <c r="BB2695">
        <v>3217</v>
      </c>
      <c r="BC2695">
        <v>0</v>
      </c>
      <c r="BE2695">
        <v>12099</v>
      </c>
      <c r="BH2695" t="s">
        <v>11427</v>
      </c>
      <c r="BI2695" t="s">
        <v>11427</v>
      </c>
      <c r="BJ2695" t="s">
        <v>11428</v>
      </c>
      <c r="BK2695" t="s">
        <v>11428</v>
      </c>
      <c r="BL2695" t="s">
        <v>11428</v>
      </c>
      <c r="BM2695" t="s">
        <v>11428</v>
      </c>
      <c r="BN2695" t="s">
        <v>11428</v>
      </c>
      <c r="BO2695" t="s">
        <v>11428</v>
      </c>
      <c r="BP2695" t="s">
        <v>11428</v>
      </c>
      <c r="BQ2695" t="s">
        <v>11427</v>
      </c>
      <c r="BR2695" t="s">
        <v>11427</v>
      </c>
      <c r="BS2695" t="s">
        <v>11427</v>
      </c>
      <c r="BT2695" t="s">
        <v>11427</v>
      </c>
      <c r="BU2695" t="s">
        <v>11427</v>
      </c>
      <c r="BV2695" t="s">
        <v>11427</v>
      </c>
      <c r="BW2695" t="s">
        <v>11427</v>
      </c>
      <c r="BY2695" t="s">
        <v>11428</v>
      </c>
      <c r="CB2695" t="s">
        <v>11427</v>
      </c>
      <c r="CD2695">
        <v>503</v>
      </c>
      <c r="CE2695">
        <v>22</v>
      </c>
      <c r="CF2695">
        <v>525</v>
      </c>
      <c r="CG2695">
        <v>1</v>
      </c>
      <c r="CH2695">
        <v>17</v>
      </c>
      <c r="CI2695">
        <v>603</v>
      </c>
    </row>
    <row r="2696" spans="1:87">
      <c r="A2696">
        <v>120150001497</v>
      </c>
      <c r="B2696" t="s">
        <v>11490</v>
      </c>
      <c r="C2696" t="s">
        <v>21594</v>
      </c>
      <c r="D2696" t="s">
        <v>21900</v>
      </c>
      <c r="E2696" t="s">
        <v>16589</v>
      </c>
      <c r="F2696" t="s">
        <v>21901</v>
      </c>
      <c r="G2696" t="s">
        <v>21902</v>
      </c>
      <c r="H2696" t="s">
        <v>21903</v>
      </c>
      <c r="I2696" t="s">
        <v>11421</v>
      </c>
      <c r="J2696">
        <v>33480</v>
      </c>
      <c r="K2696" t="s">
        <v>11422</v>
      </c>
      <c r="L2696">
        <v>12</v>
      </c>
      <c r="M2696" t="s">
        <v>11461</v>
      </c>
      <c r="N2696">
        <v>5</v>
      </c>
      <c r="P2696">
        <v>0</v>
      </c>
      <c r="Q2696">
        <v>60</v>
      </c>
      <c r="R2696">
        <v>55</v>
      </c>
      <c r="S2696">
        <v>72</v>
      </c>
      <c r="T2696">
        <v>72</v>
      </c>
      <c r="U2696">
        <v>79</v>
      </c>
      <c r="V2696">
        <v>63</v>
      </c>
      <c r="AD2696" t="s">
        <v>11424</v>
      </c>
      <c r="AE2696">
        <v>26.706900000000001</v>
      </c>
      <c r="AF2696">
        <v>-80.040199999999999</v>
      </c>
      <c r="AG2696" t="s">
        <v>21904</v>
      </c>
      <c r="AH2696">
        <v>50</v>
      </c>
      <c r="AI2696">
        <v>217</v>
      </c>
      <c r="AJ2696">
        <v>184</v>
      </c>
      <c r="AK2696">
        <v>1</v>
      </c>
      <c r="AL2696">
        <v>3</v>
      </c>
      <c r="AM2696">
        <v>26</v>
      </c>
      <c r="AN2696">
        <v>154</v>
      </c>
      <c r="AO2696">
        <v>197</v>
      </c>
      <c r="AP2696">
        <v>186</v>
      </c>
      <c r="AQ2696">
        <v>12</v>
      </c>
      <c r="AR2696">
        <v>198</v>
      </c>
      <c r="AS2696">
        <v>12.9</v>
      </c>
      <c r="AT2696">
        <v>31</v>
      </c>
      <c r="AU2696">
        <v>1201500</v>
      </c>
      <c r="AV2696">
        <v>1497</v>
      </c>
      <c r="AW2696" t="s">
        <v>21902</v>
      </c>
      <c r="AX2696" t="s">
        <v>21903</v>
      </c>
      <c r="AY2696" t="s">
        <v>11421</v>
      </c>
      <c r="AZ2696">
        <v>33480</v>
      </c>
      <c r="BA2696">
        <v>4132</v>
      </c>
      <c r="BB2696">
        <v>4132</v>
      </c>
      <c r="BC2696">
        <v>0</v>
      </c>
      <c r="BE2696">
        <v>12099</v>
      </c>
      <c r="BH2696" t="s">
        <v>11427</v>
      </c>
      <c r="BI2696" t="s">
        <v>11427</v>
      </c>
      <c r="BJ2696" t="s">
        <v>11428</v>
      </c>
      <c r="BK2696" t="s">
        <v>11428</v>
      </c>
      <c r="BL2696" t="s">
        <v>11428</v>
      </c>
      <c r="BM2696" t="s">
        <v>11428</v>
      </c>
      <c r="BN2696" t="s">
        <v>11428</v>
      </c>
      <c r="BO2696" t="s">
        <v>11428</v>
      </c>
      <c r="BP2696" t="s">
        <v>11428</v>
      </c>
      <c r="BQ2696" t="s">
        <v>11427</v>
      </c>
      <c r="BR2696" t="s">
        <v>11427</v>
      </c>
      <c r="BS2696" t="s">
        <v>11427</v>
      </c>
      <c r="BT2696" t="s">
        <v>11427</v>
      </c>
      <c r="BU2696" t="s">
        <v>11427</v>
      </c>
      <c r="BV2696" t="s">
        <v>11427</v>
      </c>
      <c r="BW2696" t="s">
        <v>11427</v>
      </c>
      <c r="BY2696" t="s">
        <v>11428</v>
      </c>
      <c r="CB2696" t="s">
        <v>11427</v>
      </c>
      <c r="CD2696">
        <v>186</v>
      </c>
      <c r="CE2696">
        <v>12</v>
      </c>
      <c r="CF2696">
        <v>198</v>
      </c>
      <c r="CG2696">
        <v>4</v>
      </c>
      <c r="CH2696">
        <v>16</v>
      </c>
      <c r="CI2696">
        <v>401</v>
      </c>
    </row>
    <row r="2697" spans="1:87">
      <c r="A2697">
        <v>120150001499</v>
      </c>
      <c r="B2697" t="s">
        <v>11490</v>
      </c>
      <c r="C2697" t="s">
        <v>21594</v>
      </c>
      <c r="D2697" t="s">
        <v>21905</v>
      </c>
      <c r="E2697" t="s">
        <v>16589</v>
      </c>
      <c r="F2697" t="s">
        <v>21906</v>
      </c>
      <c r="G2697" t="s">
        <v>21907</v>
      </c>
      <c r="H2697" t="s">
        <v>21598</v>
      </c>
      <c r="I2697" t="s">
        <v>11421</v>
      </c>
      <c r="J2697">
        <v>33409</v>
      </c>
      <c r="K2697" t="s">
        <v>11422</v>
      </c>
      <c r="L2697">
        <v>12</v>
      </c>
      <c r="M2697" t="s">
        <v>11461</v>
      </c>
      <c r="N2697">
        <v>5</v>
      </c>
      <c r="P2697">
        <v>39</v>
      </c>
      <c r="Q2697">
        <v>121</v>
      </c>
      <c r="R2697">
        <v>128</v>
      </c>
      <c r="S2697">
        <v>125</v>
      </c>
      <c r="T2697">
        <v>135</v>
      </c>
      <c r="U2697">
        <v>118</v>
      </c>
      <c r="V2697">
        <v>102</v>
      </c>
      <c r="AD2697" t="s">
        <v>11424</v>
      </c>
      <c r="AE2697">
        <v>26.700600000000001</v>
      </c>
      <c r="AF2697">
        <v>-80.091399999999993</v>
      </c>
      <c r="AG2697" t="s">
        <v>21908</v>
      </c>
      <c r="AH2697">
        <v>50</v>
      </c>
      <c r="AI2697">
        <v>402</v>
      </c>
      <c r="AJ2697">
        <v>366</v>
      </c>
      <c r="AK2697">
        <v>0</v>
      </c>
      <c r="AL2697">
        <v>1</v>
      </c>
      <c r="AM2697">
        <v>129</v>
      </c>
      <c r="AN2697">
        <v>590</v>
      </c>
      <c r="AO2697">
        <v>37</v>
      </c>
      <c r="AP2697">
        <v>737</v>
      </c>
      <c r="AQ2697">
        <v>11</v>
      </c>
      <c r="AR2697">
        <v>748</v>
      </c>
      <c r="AS2697">
        <v>11.6</v>
      </c>
      <c r="AT2697">
        <v>66</v>
      </c>
      <c r="AU2697">
        <v>1201500</v>
      </c>
      <c r="AV2697">
        <v>1499</v>
      </c>
      <c r="AW2697" t="s">
        <v>21907</v>
      </c>
      <c r="AX2697" t="s">
        <v>21598</v>
      </c>
      <c r="AY2697" t="s">
        <v>11421</v>
      </c>
      <c r="AZ2697">
        <v>33409</v>
      </c>
      <c r="BA2697">
        <v>5025</v>
      </c>
      <c r="BB2697">
        <v>5025</v>
      </c>
      <c r="BC2697">
        <v>0</v>
      </c>
      <c r="BE2697">
        <v>12099</v>
      </c>
      <c r="BH2697" t="s">
        <v>11427</v>
      </c>
      <c r="BI2697" t="s">
        <v>11427</v>
      </c>
      <c r="BJ2697" t="s">
        <v>11428</v>
      </c>
      <c r="BK2697" t="s">
        <v>11428</v>
      </c>
      <c r="BL2697" t="s">
        <v>11428</v>
      </c>
      <c r="BM2697" t="s">
        <v>11428</v>
      </c>
      <c r="BN2697" t="s">
        <v>11428</v>
      </c>
      <c r="BO2697" t="s">
        <v>11428</v>
      </c>
      <c r="BP2697" t="s">
        <v>11428</v>
      </c>
      <c r="BQ2697" t="s">
        <v>11427</v>
      </c>
      <c r="BR2697" t="s">
        <v>11427</v>
      </c>
      <c r="BS2697" t="s">
        <v>11427</v>
      </c>
      <c r="BT2697" t="s">
        <v>11427</v>
      </c>
      <c r="BU2697" t="s">
        <v>11427</v>
      </c>
      <c r="BV2697" t="s">
        <v>11427</v>
      </c>
      <c r="BW2697" t="s">
        <v>11427</v>
      </c>
      <c r="BY2697" t="s">
        <v>11428</v>
      </c>
      <c r="CB2697" t="s">
        <v>11427</v>
      </c>
      <c r="CD2697">
        <v>737</v>
      </c>
      <c r="CE2697">
        <v>11</v>
      </c>
      <c r="CF2697">
        <v>748</v>
      </c>
      <c r="CG2697">
        <v>0</v>
      </c>
      <c r="CH2697">
        <v>11</v>
      </c>
      <c r="CI2697">
        <v>768</v>
      </c>
    </row>
    <row r="2698" spans="1:87">
      <c r="A2698">
        <v>120150001501</v>
      </c>
      <c r="B2698" t="s">
        <v>11490</v>
      </c>
      <c r="C2698" t="s">
        <v>21594</v>
      </c>
      <c r="D2698" t="s">
        <v>21909</v>
      </c>
      <c r="E2698" t="s">
        <v>16589</v>
      </c>
      <c r="F2698" t="s">
        <v>21910</v>
      </c>
      <c r="G2698" t="s">
        <v>21911</v>
      </c>
      <c r="H2698" t="s">
        <v>21598</v>
      </c>
      <c r="I2698" t="s">
        <v>11421</v>
      </c>
      <c r="J2698">
        <v>33405</v>
      </c>
      <c r="K2698" t="s">
        <v>11422</v>
      </c>
      <c r="L2698">
        <v>12</v>
      </c>
      <c r="M2698" t="s">
        <v>11461</v>
      </c>
      <c r="N2698">
        <v>5</v>
      </c>
      <c r="P2698">
        <v>0</v>
      </c>
      <c r="Q2698">
        <v>70</v>
      </c>
      <c r="R2698">
        <v>91</v>
      </c>
      <c r="S2698">
        <v>86</v>
      </c>
      <c r="T2698">
        <v>99</v>
      </c>
      <c r="U2698">
        <v>97</v>
      </c>
      <c r="V2698">
        <v>92</v>
      </c>
      <c r="AD2698" t="s">
        <v>11424</v>
      </c>
      <c r="AE2698">
        <v>26.686599999999999</v>
      </c>
      <c r="AF2698">
        <v>-80.061999999999998</v>
      </c>
      <c r="AG2698" t="s">
        <v>21912</v>
      </c>
      <c r="AH2698">
        <v>50</v>
      </c>
      <c r="AI2698">
        <v>267</v>
      </c>
      <c r="AJ2698">
        <v>268</v>
      </c>
      <c r="AK2698">
        <v>6</v>
      </c>
      <c r="AL2698">
        <v>0</v>
      </c>
      <c r="AM2698">
        <v>58</v>
      </c>
      <c r="AN2698">
        <v>417</v>
      </c>
      <c r="AO2698">
        <v>50</v>
      </c>
      <c r="AP2698">
        <v>492</v>
      </c>
      <c r="AQ2698">
        <v>6</v>
      </c>
      <c r="AR2698">
        <v>498</v>
      </c>
      <c r="AS2698">
        <v>11.6</v>
      </c>
      <c r="AT2698">
        <v>46</v>
      </c>
      <c r="AU2698">
        <v>1201500</v>
      </c>
      <c r="AV2698">
        <v>1501</v>
      </c>
      <c r="AW2698" t="s">
        <v>21911</v>
      </c>
      <c r="AX2698" t="s">
        <v>21598</v>
      </c>
      <c r="AY2698" t="s">
        <v>11421</v>
      </c>
      <c r="AZ2698">
        <v>33405</v>
      </c>
      <c r="BA2698">
        <v>1402</v>
      </c>
      <c r="BB2698">
        <v>1402</v>
      </c>
      <c r="BC2698">
        <v>0</v>
      </c>
      <c r="BE2698">
        <v>12099</v>
      </c>
      <c r="BH2698" t="s">
        <v>11427</v>
      </c>
      <c r="BI2698" t="s">
        <v>11427</v>
      </c>
      <c r="BJ2698" t="s">
        <v>11428</v>
      </c>
      <c r="BK2698" t="s">
        <v>11428</v>
      </c>
      <c r="BL2698" t="s">
        <v>11428</v>
      </c>
      <c r="BM2698" t="s">
        <v>11428</v>
      </c>
      <c r="BN2698" t="s">
        <v>11428</v>
      </c>
      <c r="BO2698" t="s">
        <v>11428</v>
      </c>
      <c r="BP2698" t="s">
        <v>11428</v>
      </c>
      <c r="BQ2698" t="s">
        <v>11427</v>
      </c>
      <c r="BR2698" t="s">
        <v>11427</v>
      </c>
      <c r="BS2698" t="s">
        <v>11427</v>
      </c>
      <c r="BT2698" t="s">
        <v>11427</v>
      </c>
      <c r="BU2698" t="s">
        <v>11427</v>
      </c>
      <c r="BV2698" t="s">
        <v>11427</v>
      </c>
      <c r="BW2698" t="s">
        <v>11427</v>
      </c>
      <c r="BY2698" t="s">
        <v>11428</v>
      </c>
      <c r="CB2698" t="s">
        <v>11427</v>
      </c>
      <c r="CD2698">
        <v>492</v>
      </c>
      <c r="CE2698">
        <v>6</v>
      </c>
      <c r="CF2698">
        <v>498</v>
      </c>
      <c r="CG2698">
        <v>1</v>
      </c>
      <c r="CH2698">
        <v>3</v>
      </c>
      <c r="CI2698">
        <v>535</v>
      </c>
    </row>
    <row r="2699" spans="1:87">
      <c r="A2699">
        <v>120150001502</v>
      </c>
      <c r="B2699" t="s">
        <v>11490</v>
      </c>
      <c r="C2699" t="s">
        <v>21594</v>
      </c>
      <c r="D2699" t="s">
        <v>21913</v>
      </c>
      <c r="E2699" t="s">
        <v>16589</v>
      </c>
      <c r="F2699" t="s">
        <v>21914</v>
      </c>
      <c r="G2699" t="s">
        <v>21915</v>
      </c>
      <c r="H2699" t="s">
        <v>21598</v>
      </c>
      <c r="I2699" t="s">
        <v>11421</v>
      </c>
      <c r="J2699">
        <v>33405</v>
      </c>
      <c r="K2699" t="s">
        <v>11422</v>
      </c>
      <c r="L2699">
        <v>12</v>
      </c>
      <c r="M2699">
        <v>6</v>
      </c>
      <c r="N2699">
        <v>8</v>
      </c>
      <c r="W2699">
        <v>387</v>
      </c>
      <c r="X2699">
        <v>403</v>
      </c>
      <c r="Y2699">
        <v>388</v>
      </c>
      <c r="AD2699" t="s">
        <v>11424</v>
      </c>
      <c r="AE2699">
        <v>26.6783</v>
      </c>
      <c r="AF2699">
        <v>-80.061800000000005</v>
      </c>
      <c r="AG2699" t="s">
        <v>21916</v>
      </c>
      <c r="AH2699">
        <v>50</v>
      </c>
      <c r="AI2699">
        <v>615</v>
      </c>
      <c r="AJ2699">
        <v>563</v>
      </c>
      <c r="AK2699">
        <v>9</v>
      </c>
      <c r="AL2699">
        <v>15</v>
      </c>
      <c r="AM2699">
        <v>165</v>
      </c>
      <c r="AN2699">
        <v>792</v>
      </c>
      <c r="AO2699">
        <v>175</v>
      </c>
      <c r="AP2699">
        <v>927</v>
      </c>
      <c r="AQ2699">
        <v>47</v>
      </c>
      <c r="AR2699">
        <v>974</v>
      </c>
      <c r="AS2699">
        <v>17.3</v>
      </c>
      <c r="AT2699">
        <v>68</v>
      </c>
      <c r="AU2699">
        <v>1201500</v>
      </c>
      <c r="AV2699">
        <v>1502</v>
      </c>
      <c r="AW2699" t="s">
        <v>21915</v>
      </c>
      <c r="AX2699" t="s">
        <v>21598</v>
      </c>
      <c r="AY2699" t="s">
        <v>11421</v>
      </c>
      <c r="AZ2699">
        <v>33405</v>
      </c>
      <c r="BA2699">
        <v>2113</v>
      </c>
      <c r="BB2699">
        <v>2113</v>
      </c>
      <c r="BC2699">
        <v>0</v>
      </c>
      <c r="BE2699">
        <v>12099</v>
      </c>
      <c r="BH2699" t="s">
        <v>11427</v>
      </c>
      <c r="BI2699" t="s">
        <v>11427</v>
      </c>
      <c r="BJ2699" t="s">
        <v>11427</v>
      </c>
      <c r="BK2699" t="s">
        <v>11427</v>
      </c>
      <c r="BL2699" t="s">
        <v>11427</v>
      </c>
      <c r="BM2699" t="s">
        <v>11427</v>
      </c>
      <c r="BN2699" t="s">
        <v>11427</v>
      </c>
      <c r="BO2699" t="s">
        <v>11427</v>
      </c>
      <c r="BP2699" t="s">
        <v>11427</v>
      </c>
      <c r="BQ2699" t="s">
        <v>11428</v>
      </c>
      <c r="BR2699" t="s">
        <v>11428</v>
      </c>
      <c r="BS2699" t="s">
        <v>11428</v>
      </c>
      <c r="BT2699" t="s">
        <v>11427</v>
      </c>
      <c r="BU2699" t="s">
        <v>11427</v>
      </c>
      <c r="BV2699" t="s">
        <v>11427</v>
      </c>
      <c r="BW2699" t="s">
        <v>11427</v>
      </c>
      <c r="BY2699" t="s">
        <v>11428</v>
      </c>
      <c r="CB2699" t="s">
        <v>11427</v>
      </c>
      <c r="CD2699">
        <v>927</v>
      </c>
      <c r="CE2699">
        <v>47</v>
      </c>
      <c r="CF2699">
        <v>974</v>
      </c>
      <c r="CG2699">
        <v>3</v>
      </c>
      <c r="CH2699">
        <v>19</v>
      </c>
      <c r="CI2699">
        <v>1178</v>
      </c>
    </row>
    <row r="2700" spans="1:87">
      <c r="A2700">
        <v>120150001504</v>
      </c>
      <c r="B2700" t="s">
        <v>11490</v>
      </c>
      <c r="C2700" t="s">
        <v>21594</v>
      </c>
      <c r="D2700" t="s">
        <v>13772</v>
      </c>
      <c r="E2700" t="s">
        <v>16589</v>
      </c>
      <c r="F2700" t="s">
        <v>21917</v>
      </c>
      <c r="G2700" t="s">
        <v>21918</v>
      </c>
      <c r="H2700" t="s">
        <v>21598</v>
      </c>
      <c r="I2700" t="s">
        <v>11421</v>
      </c>
      <c r="J2700">
        <v>33405</v>
      </c>
      <c r="K2700" t="s">
        <v>11422</v>
      </c>
      <c r="L2700">
        <v>12</v>
      </c>
      <c r="M2700" t="s">
        <v>11461</v>
      </c>
      <c r="N2700">
        <v>5</v>
      </c>
      <c r="P2700">
        <v>0</v>
      </c>
      <c r="Q2700">
        <v>64</v>
      </c>
      <c r="R2700">
        <v>86</v>
      </c>
      <c r="S2700">
        <v>102</v>
      </c>
      <c r="T2700">
        <v>103</v>
      </c>
      <c r="U2700">
        <v>94</v>
      </c>
      <c r="V2700">
        <v>85</v>
      </c>
      <c r="AD2700" t="s">
        <v>11424</v>
      </c>
      <c r="AE2700">
        <v>26.6616</v>
      </c>
      <c r="AF2700">
        <v>-80.063100000000006</v>
      </c>
      <c r="AG2700" t="s">
        <v>21919</v>
      </c>
      <c r="AH2700">
        <v>50</v>
      </c>
      <c r="AI2700">
        <v>282</v>
      </c>
      <c r="AJ2700">
        <v>252</v>
      </c>
      <c r="AK2700">
        <v>1</v>
      </c>
      <c r="AL2700">
        <v>4</v>
      </c>
      <c r="AM2700">
        <v>50</v>
      </c>
      <c r="AN2700">
        <v>430</v>
      </c>
      <c r="AO2700">
        <v>44</v>
      </c>
      <c r="AP2700">
        <v>497</v>
      </c>
      <c r="AQ2700">
        <v>18</v>
      </c>
      <c r="AR2700">
        <v>515</v>
      </c>
      <c r="AS2700">
        <v>10.5</v>
      </c>
      <c r="AT2700">
        <v>51</v>
      </c>
      <c r="AU2700">
        <v>1201500</v>
      </c>
      <c r="AV2700">
        <v>1504</v>
      </c>
      <c r="AW2700" t="s">
        <v>21918</v>
      </c>
      <c r="AX2700" t="s">
        <v>21598</v>
      </c>
      <c r="AY2700" t="s">
        <v>11421</v>
      </c>
      <c r="AZ2700">
        <v>33405</v>
      </c>
      <c r="BA2700">
        <v>3746</v>
      </c>
      <c r="BB2700">
        <v>3746</v>
      </c>
      <c r="BC2700">
        <v>0</v>
      </c>
      <c r="BE2700">
        <v>12099</v>
      </c>
      <c r="BH2700" t="s">
        <v>11427</v>
      </c>
      <c r="BI2700" t="s">
        <v>11427</v>
      </c>
      <c r="BJ2700" t="s">
        <v>11428</v>
      </c>
      <c r="BK2700" t="s">
        <v>11428</v>
      </c>
      <c r="BL2700" t="s">
        <v>11428</v>
      </c>
      <c r="BM2700" t="s">
        <v>11428</v>
      </c>
      <c r="BN2700" t="s">
        <v>11428</v>
      </c>
      <c r="BO2700" t="s">
        <v>11428</v>
      </c>
      <c r="BP2700" t="s">
        <v>11428</v>
      </c>
      <c r="BQ2700" t="s">
        <v>11427</v>
      </c>
      <c r="BR2700" t="s">
        <v>11427</v>
      </c>
      <c r="BS2700" t="s">
        <v>11427</v>
      </c>
      <c r="BT2700" t="s">
        <v>11427</v>
      </c>
      <c r="BU2700" t="s">
        <v>11427</v>
      </c>
      <c r="BV2700" t="s">
        <v>11427</v>
      </c>
      <c r="BW2700" t="s">
        <v>11427</v>
      </c>
      <c r="BY2700" t="s">
        <v>11428</v>
      </c>
      <c r="CB2700" t="s">
        <v>11427</v>
      </c>
      <c r="CD2700">
        <v>497</v>
      </c>
      <c r="CE2700">
        <v>18</v>
      </c>
      <c r="CF2700">
        <v>515</v>
      </c>
      <c r="CG2700">
        <v>0</v>
      </c>
      <c r="CH2700">
        <v>5</v>
      </c>
      <c r="CI2700">
        <v>534</v>
      </c>
    </row>
    <row r="2701" spans="1:87">
      <c r="A2701">
        <v>120150001506</v>
      </c>
      <c r="B2701" t="s">
        <v>11490</v>
      </c>
      <c r="C2701" t="s">
        <v>21594</v>
      </c>
      <c r="D2701" t="s">
        <v>21920</v>
      </c>
      <c r="E2701" t="s">
        <v>16589</v>
      </c>
      <c r="F2701" t="s">
        <v>21921</v>
      </c>
      <c r="G2701" t="s">
        <v>21922</v>
      </c>
      <c r="H2701" t="s">
        <v>21598</v>
      </c>
      <c r="I2701" t="s">
        <v>11421</v>
      </c>
      <c r="J2701">
        <v>33405</v>
      </c>
      <c r="K2701" t="s">
        <v>11422</v>
      </c>
      <c r="L2701">
        <v>12</v>
      </c>
      <c r="M2701" t="s">
        <v>11423</v>
      </c>
      <c r="N2701">
        <v>5</v>
      </c>
      <c r="Q2701">
        <v>82</v>
      </c>
      <c r="R2701">
        <v>87</v>
      </c>
      <c r="S2701">
        <v>102</v>
      </c>
      <c r="T2701">
        <v>107</v>
      </c>
      <c r="U2701">
        <v>128</v>
      </c>
      <c r="V2701">
        <v>138</v>
      </c>
      <c r="AD2701" t="s">
        <v>11424</v>
      </c>
      <c r="AE2701">
        <v>26.6525</v>
      </c>
      <c r="AF2701">
        <v>-80.053700000000006</v>
      </c>
      <c r="AG2701" t="s">
        <v>21923</v>
      </c>
      <c r="AH2701">
        <v>50</v>
      </c>
      <c r="AI2701">
        <v>296</v>
      </c>
      <c r="AJ2701">
        <v>348</v>
      </c>
      <c r="AK2701">
        <v>8</v>
      </c>
      <c r="AL2701">
        <v>18</v>
      </c>
      <c r="AM2701">
        <v>32</v>
      </c>
      <c r="AN2701">
        <v>274</v>
      </c>
      <c r="AO2701">
        <v>295</v>
      </c>
      <c r="AP2701">
        <v>359</v>
      </c>
      <c r="AQ2701">
        <v>23</v>
      </c>
      <c r="AR2701">
        <v>382</v>
      </c>
      <c r="AS2701">
        <v>13.1</v>
      </c>
      <c r="AT2701">
        <v>49</v>
      </c>
      <c r="AU2701">
        <v>1201500</v>
      </c>
      <c r="AV2701">
        <v>1506</v>
      </c>
      <c r="AW2701" t="s">
        <v>21922</v>
      </c>
      <c r="AX2701" t="s">
        <v>21598</v>
      </c>
      <c r="AY2701" t="s">
        <v>11421</v>
      </c>
      <c r="AZ2701">
        <v>33405</v>
      </c>
      <c r="BA2701">
        <v>4769</v>
      </c>
      <c r="BB2701">
        <v>4769</v>
      </c>
      <c r="BC2701">
        <v>0</v>
      </c>
      <c r="BE2701">
        <v>12099</v>
      </c>
      <c r="BH2701" t="s">
        <v>11427</v>
      </c>
      <c r="BI2701" t="s">
        <v>11427</v>
      </c>
      <c r="BJ2701" t="s">
        <v>11427</v>
      </c>
      <c r="BK2701" t="s">
        <v>11428</v>
      </c>
      <c r="BL2701" t="s">
        <v>11428</v>
      </c>
      <c r="BM2701" t="s">
        <v>11428</v>
      </c>
      <c r="BN2701" t="s">
        <v>11428</v>
      </c>
      <c r="BO2701" t="s">
        <v>11428</v>
      </c>
      <c r="BP2701" t="s">
        <v>11428</v>
      </c>
      <c r="BQ2701" t="s">
        <v>11427</v>
      </c>
      <c r="BR2701" t="s">
        <v>11427</v>
      </c>
      <c r="BS2701" t="s">
        <v>11427</v>
      </c>
      <c r="BT2701" t="s">
        <v>11427</v>
      </c>
      <c r="BU2701" t="s">
        <v>11427</v>
      </c>
      <c r="BV2701" t="s">
        <v>11427</v>
      </c>
      <c r="BW2701" t="s">
        <v>11427</v>
      </c>
      <c r="BY2701" t="s">
        <v>11428</v>
      </c>
      <c r="CB2701" t="s">
        <v>11427</v>
      </c>
      <c r="CD2701">
        <v>359</v>
      </c>
      <c r="CE2701">
        <v>23</v>
      </c>
      <c r="CF2701">
        <v>382</v>
      </c>
      <c r="CG2701">
        <v>1</v>
      </c>
      <c r="CH2701">
        <v>16</v>
      </c>
      <c r="CI2701">
        <v>644</v>
      </c>
    </row>
    <row r="2702" spans="1:87">
      <c r="A2702">
        <v>120150001508</v>
      </c>
      <c r="B2702" t="s">
        <v>11490</v>
      </c>
      <c r="C2702" t="s">
        <v>21594</v>
      </c>
      <c r="D2702" t="s">
        <v>13309</v>
      </c>
      <c r="E2702" t="s">
        <v>16589</v>
      </c>
      <c r="F2702" t="s">
        <v>21924</v>
      </c>
      <c r="G2702" t="s">
        <v>21925</v>
      </c>
      <c r="H2702" t="s">
        <v>21598</v>
      </c>
      <c r="I2702" t="s">
        <v>11421</v>
      </c>
      <c r="J2702">
        <v>33406</v>
      </c>
      <c r="K2702" t="s">
        <v>11422</v>
      </c>
      <c r="L2702">
        <v>12</v>
      </c>
      <c r="M2702" t="s">
        <v>11461</v>
      </c>
      <c r="N2702">
        <v>5</v>
      </c>
      <c r="P2702">
        <v>151</v>
      </c>
      <c r="Q2702">
        <v>106</v>
      </c>
      <c r="R2702">
        <v>91</v>
      </c>
      <c r="S2702">
        <v>101</v>
      </c>
      <c r="T2702">
        <v>103</v>
      </c>
      <c r="U2702">
        <v>115</v>
      </c>
      <c r="V2702">
        <v>99</v>
      </c>
      <c r="AD2702" t="s">
        <v>11424</v>
      </c>
      <c r="AE2702">
        <v>26.662700000000001</v>
      </c>
      <c r="AF2702">
        <v>-80.078800000000001</v>
      </c>
      <c r="AG2702" t="s">
        <v>21926</v>
      </c>
      <c r="AH2702">
        <v>50</v>
      </c>
      <c r="AI2702">
        <v>414</v>
      </c>
      <c r="AJ2702">
        <v>352</v>
      </c>
      <c r="AK2702">
        <v>21</v>
      </c>
      <c r="AL2702">
        <v>5</v>
      </c>
      <c r="AM2702">
        <v>66</v>
      </c>
      <c r="AN2702">
        <v>466</v>
      </c>
      <c r="AO2702">
        <v>194</v>
      </c>
      <c r="AP2702">
        <v>569</v>
      </c>
      <c r="AQ2702">
        <v>34</v>
      </c>
      <c r="AR2702">
        <v>603</v>
      </c>
      <c r="AS2702">
        <v>13.7</v>
      </c>
      <c r="AT2702">
        <v>56</v>
      </c>
      <c r="AU2702">
        <v>1201500</v>
      </c>
      <c r="AV2702">
        <v>1508</v>
      </c>
      <c r="AW2702" t="s">
        <v>21925</v>
      </c>
      <c r="AX2702" t="s">
        <v>21598</v>
      </c>
      <c r="AY2702" t="s">
        <v>11421</v>
      </c>
      <c r="AZ2702">
        <v>33406</v>
      </c>
      <c r="BA2702">
        <v>4427</v>
      </c>
      <c r="BB2702">
        <v>4427</v>
      </c>
      <c r="BC2702">
        <v>0</v>
      </c>
      <c r="BE2702">
        <v>12099</v>
      </c>
      <c r="BH2702" t="s">
        <v>11427</v>
      </c>
      <c r="BI2702" t="s">
        <v>11427</v>
      </c>
      <c r="BJ2702" t="s">
        <v>11428</v>
      </c>
      <c r="BK2702" t="s">
        <v>11428</v>
      </c>
      <c r="BL2702" t="s">
        <v>11428</v>
      </c>
      <c r="BM2702" t="s">
        <v>11428</v>
      </c>
      <c r="BN2702" t="s">
        <v>11428</v>
      </c>
      <c r="BO2702" t="s">
        <v>11428</v>
      </c>
      <c r="BP2702" t="s">
        <v>11428</v>
      </c>
      <c r="BQ2702" t="s">
        <v>11427</v>
      </c>
      <c r="BR2702" t="s">
        <v>11427</v>
      </c>
      <c r="BS2702" t="s">
        <v>11427</v>
      </c>
      <c r="BT2702" t="s">
        <v>11427</v>
      </c>
      <c r="BU2702" t="s">
        <v>11427</v>
      </c>
      <c r="BV2702" t="s">
        <v>11427</v>
      </c>
      <c r="BW2702" t="s">
        <v>11427</v>
      </c>
      <c r="BY2702" t="s">
        <v>11428</v>
      </c>
      <c r="CB2702" t="s">
        <v>11427</v>
      </c>
      <c r="CD2702">
        <v>569</v>
      </c>
      <c r="CE2702">
        <v>34</v>
      </c>
      <c r="CF2702">
        <v>603</v>
      </c>
      <c r="CG2702">
        <v>0</v>
      </c>
      <c r="CH2702">
        <v>14</v>
      </c>
      <c r="CI2702">
        <v>766</v>
      </c>
    </row>
    <row r="2703" spans="1:87">
      <c r="A2703">
        <v>120150001509</v>
      </c>
      <c r="B2703" t="s">
        <v>11490</v>
      </c>
      <c r="C2703" t="s">
        <v>21594</v>
      </c>
      <c r="D2703" t="s">
        <v>21927</v>
      </c>
      <c r="E2703" t="s">
        <v>16589</v>
      </c>
      <c r="F2703" t="s">
        <v>21928</v>
      </c>
      <c r="G2703" t="s">
        <v>21929</v>
      </c>
      <c r="H2703" t="s">
        <v>21598</v>
      </c>
      <c r="I2703" t="s">
        <v>11421</v>
      </c>
      <c r="J2703">
        <v>33406</v>
      </c>
      <c r="K2703" t="s">
        <v>11422</v>
      </c>
      <c r="L2703">
        <v>12</v>
      </c>
      <c r="M2703" t="s">
        <v>11461</v>
      </c>
      <c r="N2703">
        <v>5</v>
      </c>
      <c r="P2703">
        <v>20</v>
      </c>
      <c r="Q2703">
        <v>166</v>
      </c>
      <c r="R2703">
        <v>165</v>
      </c>
      <c r="S2703">
        <v>198</v>
      </c>
      <c r="T2703">
        <v>203</v>
      </c>
      <c r="U2703">
        <v>176</v>
      </c>
      <c r="V2703">
        <v>194</v>
      </c>
      <c r="AD2703" t="s">
        <v>11424</v>
      </c>
      <c r="AE2703">
        <v>26.661899999999999</v>
      </c>
      <c r="AF2703">
        <v>-80.103899999999996</v>
      </c>
      <c r="AG2703" t="s">
        <v>21930</v>
      </c>
      <c r="AH2703">
        <v>50</v>
      </c>
      <c r="AI2703">
        <v>565</v>
      </c>
      <c r="AJ2703">
        <v>557</v>
      </c>
      <c r="AK2703">
        <v>2</v>
      </c>
      <c r="AL2703">
        <v>11</v>
      </c>
      <c r="AM2703">
        <v>91</v>
      </c>
      <c r="AN2703">
        <v>869</v>
      </c>
      <c r="AO2703">
        <v>127</v>
      </c>
      <c r="AP2703">
        <v>908</v>
      </c>
      <c r="AQ2703">
        <v>49</v>
      </c>
      <c r="AR2703">
        <v>957</v>
      </c>
      <c r="AS2703">
        <v>12.8</v>
      </c>
      <c r="AT2703">
        <v>88</v>
      </c>
      <c r="AU2703">
        <v>1201500</v>
      </c>
      <c r="AV2703">
        <v>1509</v>
      </c>
      <c r="AW2703" t="s">
        <v>21929</v>
      </c>
      <c r="AX2703" t="s">
        <v>21598</v>
      </c>
      <c r="AY2703" t="s">
        <v>11421</v>
      </c>
      <c r="AZ2703">
        <v>33406</v>
      </c>
      <c r="BA2703">
        <v>4956</v>
      </c>
      <c r="BB2703">
        <v>4956</v>
      </c>
      <c r="BC2703">
        <v>0</v>
      </c>
      <c r="BE2703">
        <v>12099</v>
      </c>
      <c r="BH2703" t="s">
        <v>11427</v>
      </c>
      <c r="BI2703" t="s">
        <v>11427</v>
      </c>
      <c r="BJ2703" t="s">
        <v>11428</v>
      </c>
      <c r="BK2703" t="s">
        <v>11428</v>
      </c>
      <c r="BL2703" t="s">
        <v>11428</v>
      </c>
      <c r="BM2703" t="s">
        <v>11428</v>
      </c>
      <c r="BN2703" t="s">
        <v>11428</v>
      </c>
      <c r="BO2703" t="s">
        <v>11428</v>
      </c>
      <c r="BP2703" t="s">
        <v>11428</v>
      </c>
      <c r="BQ2703" t="s">
        <v>11427</v>
      </c>
      <c r="BR2703" t="s">
        <v>11427</v>
      </c>
      <c r="BS2703" t="s">
        <v>11427</v>
      </c>
      <c r="BT2703" t="s">
        <v>11427</v>
      </c>
      <c r="BU2703" t="s">
        <v>11427</v>
      </c>
      <c r="BV2703" t="s">
        <v>11427</v>
      </c>
      <c r="BW2703" t="s">
        <v>11427</v>
      </c>
      <c r="BY2703" t="s">
        <v>11428</v>
      </c>
      <c r="CB2703" t="s">
        <v>11427</v>
      </c>
      <c r="CD2703">
        <v>908</v>
      </c>
      <c r="CE2703">
        <v>49</v>
      </c>
      <c r="CF2703">
        <v>957</v>
      </c>
      <c r="CG2703">
        <v>4</v>
      </c>
      <c r="CH2703">
        <v>18</v>
      </c>
      <c r="CI2703">
        <v>1122</v>
      </c>
    </row>
    <row r="2704" spans="1:87">
      <c r="A2704">
        <v>120150001510</v>
      </c>
      <c r="B2704" t="s">
        <v>11490</v>
      </c>
      <c r="C2704" t="s">
        <v>21594</v>
      </c>
      <c r="D2704" t="s">
        <v>14907</v>
      </c>
      <c r="E2704" t="s">
        <v>16589</v>
      </c>
      <c r="F2704" t="s">
        <v>21931</v>
      </c>
      <c r="G2704" t="s">
        <v>21725</v>
      </c>
      <c r="H2704" t="s">
        <v>21670</v>
      </c>
      <c r="I2704" t="s">
        <v>11421</v>
      </c>
      <c r="J2704">
        <v>33406</v>
      </c>
      <c r="K2704" t="s">
        <v>11422</v>
      </c>
      <c r="L2704">
        <v>12</v>
      </c>
      <c r="M2704">
        <v>6</v>
      </c>
      <c r="N2704">
        <v>8</v>
      </c>
      <c r="W2704">
        <v>514</v>
      </c>
      <c r="X2704">
        <v>482</v>
      </c>
      <c r="Y2704">
        <v>477</v>
      </c>
      <c r="AD2704" t="s">
        <v>11424</v>
      </c>
      <c r="AE2704">
        <v>26.653500000000001</v>
      </c>
      <c r="AF2704">
        <v>-80.102900000000005</v>
      </c>
      <c r="AG2704" t="s">
        <v>21932</v>
      </c>
      <c r="AH2704">
        <v>50</v>
      </c>
      <c r="AI2704">
        <v>774</v>
      </c>
      <c r="AJ2704">
        <v>699</v>
      </c>
      <c r="AK2704">
        <v>9</v>
      </c>
      <c r="AL2704">
        <v>15</v>
      </c>
      <c r="AM2704">
        <v>271</v>
      </c>
      <c r="AN2704">
        <v>1002</v>
      </c>
      <c r="AO2704">
        <v>151</v>
      </c>
      <c r="AP2704">
        <v>1200</v>
      </c>
      <c r="AQ2704">
        <v>61</v>
      </c>
      <c r="AR2704">
        <v>1261</v>
      </c>
      <c r="AS2704">
        <v>15.8</v>
      </c>
      <c r="AT2704">
        <v>93</v>
      </c>
      <c r="AU2704">
        <v>1201500</v>
      </c>
      <c r="AV2704">
        <v>1510</v>
      </c>
      <c r="AW2704" t="s">
        <v>21725</v>
      </c>
      <c r="AX2704" t="s">
        <v>21670</v>
      </c>
      <c r="AY2704" t="s">
        <v>11421</v>
      </c>
      <c r="AZ2704">
        <v>33406</v>
      </c>
      <c r="BA2704">
        <v>5702</v>
      </c>
      <c r="BB2704">
        <v>5702</v>
      </c>
      <c r="BC2704">
        <v>0</v>
      </c>
      <c r="BE2704">
        <v>12099</v>
      </c>
      <c r="BH2704" t="s">
        <v>11427</v>
      </c>
      <c r="BI2704" t="s">
        <v>11427</v>
      </c>
      <c r="BJ2704" t="s">
        <v>11427</v>
      </c>
      <c r="BK2704" t="s">
        <v>11427</v>
      </c>
      <c r="BL2704" t="s">
        <v>11427</v>
      </c>
      <c r="BM2704" t="s">
        <v>11427</v>
      </c>
      <c r="BN2704" t="s">
        <v>11427</v>
      </c>
      <c r="BO2704" t="s">
        <v>11427</v>
      </c>
      <c r="BP2704" t="s">
        <v>11427</v>
      </c>
      <c r="BQ2704" t="s">
        <v>11428</v>
      </c>
      <c r="BR2704" t="s">
        <v>11428</v>
      </c>
      <c r="BS2704" t="s">
        <v>11428</v>
      </c>
      <c r="BT2704" t="s">
        <v>11427</v>
      </c>
      <c r="BU2704" t="s">
        <v>11427</v>
      </c>
      <c r="BV2704" t="s">
        <v>11427</v>
      </c>
      <c r="BW2704" t="s">
        <v>11427</v>
      </c>
      <c r="BY2704" t="s">
        <v>11428</v>
      </c>
      <c r="CB2704" t="s">
        <v>11427</v>
      </c>
      <c r="CD2704">
        <v>1200</v>
      </c>
      <c r="CE2704">
        <v>61</v>
      </c>
      <c r="CF2704">
        <v>1261</v>
      </c>
      <c r="CG2704">
        <v>1</v>
      </c>
      <c r="CH2704">
        <v>24</v>
      </c>
      <c r="CI2704">
        <v>1473</v>
      </c>
    </row>
    <row r="2705" spans="1:87">
      <c r="A2705">
        <v>120150001511</v>
      </c>
      <c r="B2705" t="s">
        <v>11490</v>
      </c>
      <c r="C2705" t="s">
        <v>21594</v>
      </c>
      <c r="D2705" t="s">
        <v>21933</v>
      </c>
      <c r="E2705" t="s">
        <v>16589</v>
      </c>
      <c r="F2705" t="s">
        <v>21934</v>
      </c>
      <c r="G2705" t="s">
        <v>21935</v>
      </c>
      <c r="H2705" t="s">
        <v>21598</v>
      </c>
      <c r="I2705" t="s">
        <v>11421</v>
      </c>
      <c r="J2705">
        <v>33415</v>
      </c>
      <c r="K2705" t="s">
        <v>11422</v>
      </c>
      <c r="L2705">
        <v>12</v>
      </c>
      <c r="M2705" t="s">
        <v>11461</v>
      </c>
      <c r="N2705">
        <v>5</v>
      </c>
      <c r="P2705">
        <v>16</v>
      </c>
      <c r="Q2705">
        <v>119</v>
      </c>
      <c r="R2705">
        <v>131</v>
      </c>
      <c r="S2705">
        <v>133</v>
      </c>
      <c r="T2705">
        <v>148</v>
      </c>
      <c r="U2705">
        <v>121</v>
      </c>
      <c r="V2705">
        <v>129</v>
      </c>
      <c r="AD2705" t="s">
        <v>11424</v>
      </c>
      <c r="AE2705">
        <v>26.645900000000001</v>
      </c>
      <c r="AF2705">
        <v>-80.130099999999999</v>
      </c>
      <c r="AG2705" t="s">
        <v>21936</v>
      </c>
      <c r="AH2705">
        <v>50</v>
      </c>
      <c r="AI2705">
        <v>406</v>
      </c>
      <c r="AJ2705">
        <v>391</v>
      </c>
      <c r="AK2705">
        <v>2</v>
      </c>
      <c r="AL2705">
        <v>25</v>
      </c>
      <c r="AM2705">
        <v>152</v>
      </c>
      <c r="AN2705">
        <v>485</v>
      </c>
      <c r="AO2705">
        <v>115</v>
      </c>
      <c r="AP2705">
        <v>702</v>
      </c>
      <c r="AQ2705">
        <v>27</v>
      </c>
      <c r="AR2705">
        <v>729</v>
      </c>
      <c r="AS2705">
        <v>12.1</v>
      </c>
      <c r="AT2705">
        <v>66</v>
      </c>
      <c r="AU2705">
        <v>1201500</v>
      </c>
      <c r="AV2705">
        <v>1511</v>
      </c>
      <c r="AW2705" t="s">
        <v>21935</v>
      </c>
      <c r="AX2705" t="s">
        <v>21598</v>
      </c>
      <c r="AY2705" t="s">
        <v>11421</v>
      </c>
      <c r="AZ2705">
        <v>33415</v>
      </c>
      <c r="BA2705">
        <v>7101</v>
      </c>
      <c r="BB2705">
        <v>7101</v>
      </c>
      <c r="BC2705">
        <v>0</v>
      </c>
      <c r="BE2705">
        <v>12099</v>
      </c>
      <c r="BH2705" t="s">
        <v>11427</v>
      </c>
      <c r="BI2705" t="s">
        <v>11427</v>
      </c>
      <c r="BJ2705" t="s">
        <v>11428</v>
      </c>
      <c r="BK2705" t="s">
        <v>11428</v>
      </c>
      <c r="BL2705" t="s">
        <v>11428</v>
      </c>
      <c r="BM2705" t="s">
        <v>11428</v>
      </c>
      <c r="BN2705" t="s">
        <v>11428</v>
      </c>
      <c r="BO2705" t="s">
        <v>11428</v>
      </c>
      <c r="BP2705" t="s">
        <v>11428</v>
      </c>
      <c r="BQ2705" t="s">
        <v>11427</v>
      </c>
      <c r="BR2705" t="s">
        <v>11427</v>
      </c>
      <c r="BS2705" t="s">
        <v>11427</v>
      </c>
      <c r="BT2705" t="s">
        <v>11427</v>
      </c>
      <c r="BU2705" t="s">
        <v>11427</v>
      </c>
      <c r="BV2705" t="s">
        <v>11427</v>
      </c>
      <c r="BW2705" t="s">
        <v>11427</v>
      </c>
      <c r="BY2705" t="s">
        <v>11428</v>
      </c>
      <c r="CB2705" t="s">
        <v>11427</v>
      </c>
      <c r="CD2705">
        <v>702</v>
      </c>
      <c r="CE2705">
        <v>27</v>
      </c>
      <c r="CF2705">
        <v>729</v>
      </c>
      <c r="CG2705">
        <v>1</v>
      </c>
      <c r="CH2705">
        <v>17</v>
      </c>
      <c r="CI2705">
        <v>797</v>
      </c>
    </row>
    <row r="2706" spans="1:87">
      <c r="A2706">
        <v>120150001512</v>
      </c>
      <c r="B2706" t="s">
        <v>11490</v>
      </c>
      <c r="C2706" t="s">
        <v>21594</v>
      </c>
      <c r="D2706" t="s">
        <v>21937</v>
      </c>
      <c r="E2706" t="s">
        <v>16589</v>
      </c>
      <c r="F2706" t="s">
        <v>21938</v>
      </c>
      <c r="G2706" t="s">
        <v>21939</v>
      </c>
      <c r="H2706" t="s">
        <v>21940</v>
      </c>
      <c r="I2706" t="s">
        <v>11421</v>
      </c>
      <c r="J2706">
        <v>33463</v>
      </c>
      <c r="K2706" t="s">
        <v>11422</v>
      </c>
      <c r="L2706">
        <v>12</v>
      </c>
      <c r="M2706" t="s">
        <v>11461</v>
      </c>
      <c r="N2706">
        <v>5</v>
      </c>
      <c r="P2706">
        <v>20</v>
      </c>
      <c r="Q2706">
        <v>105</v>
      </c>
      <c r="R2706">
        <v>114</v>
      </c>
      <c r="S2706">
        <v>119</v>
      </c>
      <c r="T2706">
        <v>135</v>
      </c>
      <c r="U2706">
        <v>128</v>
      </c>
      <c r="V2706">
        <v>105</v>
      </c>
      <c r="AD2706" t="s">
        <v>11424</v>
      </c>
      <c r="AE2706">
        <v>26.6279</v>
      </c>
      <c r="AF2706">
        <v>-80.122600000000006</v>
      </c>
      <c r="AG2706" t="s">
        <v>21941</v>
      </c>
      <c r="AH2706">
        <v>50</v>
      </c>
      <c r="AI2706">
        <v>399</v>
      </c>
      <c r="AJ2706">
        <v>327</v>
      </c>
      <c r="AK2706">
        <v>2</v>
      </c>
      <c r="AL2706">
        <v>8</v>
      </c>
      <c r="AM2706">
        <v>87</v>
      </c>
      <c r="AN2706">
        <v>575</v>
      </c>
      <c r="AO2706">
        <v>48</v>
      </c>
      <c r="AP2706">
        <v>671</v>
      </c>
      <c r="AQ2706">
        <v>21</v>
      </c>
      <c r="AR2706">
        <v>692</v>
      </c>
      <c r="AS2706">
        <v>12.5</v>
      </c>
      <c r="AT2706">
        <v>58</v>
      </c>
      <c r="AU2706">
        <v>1201500</v>
      </c>
      <c r="AV2706">
        <v>1512</v>
      </c>
      <c r="AW2706" t="s">
        <v>21939</v>
      </c>
      <c r="AX2706" t="s">
        <v>21940</v>
      </c>
      <c r="AY2706" t="s">
        <v>11421</v>
      </c>
      <c r="AZ2706">
        <v>33463</v>
      </c>
      <c r="BA2706">
        <v>2017</v>
      </c>
      <c r="BB2706">
        <v>2017</v>
      </c>
      <c r="BC2706">
        <v>0</v>
      </c>
      <c r="BE2706">
        <v>12099</v>
      </c>
      <c r="BH2706" t="s">
        <v>11427</v>
      </c>
      <c r="BI2706" t="s">
        <v>11427</v>
      </c>
      <c r="BJ2706" t="s">
        <v>11428</v>
      </c>
      <c r="BK2706" t="s">
        <v>11428</v>
      </c>
      <c r="BL2706" t="s">
        <v>11428</v>
      </c>
      <c r="BM2706" t="s">
        <v>11428</v>
      </c>
      <c r="BN2706" t="s">
        <v>11428</v>
      </c>
      <c r="BO2706" t="s">
        <v>11428</v>
      </c>
      <c r="BP2706" t="s">
        <v>11428</v>
      </c>
      <c r="BQ2706" t="s">
        <v>11427</v>
      </c>
      <c r="BR2706" t="s">
        <v>11427</v>
      </c>
      <c r="BS2706" t="s">
        <v>11427</v>
      </c>
      <c r="BT2706" t="s">
        <v>11427</v>
      </c>
      <c r="BU2706" t="s">
        <v>11427</v>
      </c>
      <c r="BV2706" t="s">
        <v>11427</v>
      </c>
      <c r="BW2706" t="s">
        <v>11427</v>
      </c>
      <c r="BY2706" t="s">
        <v>11428</v>
      </c>
      <c r="CB2706" t="s">
        <v>11427</v>
      </c>
      <c r="CD2706">
        <v>671</v>
      </c>
      <c r="CE2706">
        <v>21</v>
      </c>
      <c r="CF2706">
        <v>692</v>
      </c>
      <c r="CG2706">
        <v>0</v>
      </c>
      <c r="CH2706">
        <v>6</v>
      </c>
      <c r="CI2706">
        <v>726</v>
      </c>
    </row>
    <row r="2707" spans="1:87">
      <c r="A2707">
        <v>120150001513</v>
      </c>
      <c r="B2707" t="s">
        <v>11490</v>
      </c>
      <c r="C2707" t="s">
        <v>21594</v>
      </c>
      <c r="D2707" t="s">
        <v>14610</v>
      </c>
      <c r="E2707" t="s">
        <v>16589</v>
      </c>
      <c r="F2707" t="s">
        <v>21942</v>
      </c>
      <c r="G2707" t="s">
        <v>21943</v>
      </c>
      <c r="H2707" t="s">
        <v>21670</v>
      </c>
      <c r="I2707" t="s">
        <v>11421</v>
      </c>
      <c r="J2707">
        <v>33461</v>
      </c>
      <c r="K2707" t="s">
        <v>11422</v>
      </c>
      <c r="L2707">
        <v>12</v>
      </c>
      <c r="M2707" t="s">
        <v>11461</v>
      </c>
      <c r="N2707">
        <v>5</v>
      </c>
      <c r="P2707">
        <v>0</v>
      </c>
      <c r="Q2707">
        <v>137</v>
      </c>
      <c r="R2707">
        <v>146</v>
      </c>
      <c r="S2707">
        <v>134</v>
      </c>
      <c r="T2707">
        <v>144</v>
      </c>
      <c r="U2707">
        <v>124</v>
      </c>
      <c r="V2707">
        <v>146</v>
      </c>
      <c r="AD2707" t="s">
        <v>11424</v>
      </c>
      <c r="AE2707">
        <v>26.628399999999999</v>
      </c>
      <c r="AF2707">
        <v>-80.094700000000003</v>
      </c>
      <c r="AG2707" t="s">
        <v>21944</v>
      </c>
      <c r="AH2707">
        <v>50</v>
      </c>
      <c r="AI2707">
        <v>419</v>
      </c>
      <c r="AJ2707">
        <v>412</v>
      </c>
      <c r="AK2707">
        <v>4</v>
      </c>
      <c r="AL2707">
        <v>17</v>
      </c>
      <c r="AM2707">
        <v>211</v>
      </c>
      <c r="AN2707">
        <v>519</v>
      </c>
      <c r="AO2707">
        <v>67</v>
      </c>
      <c r="AP2707">
        <v>761</v>
      </c>
      <c r="AQ2707">
        <v>11</v>
      </c>
      <c r="AR2707">
        <v>772</v>
      </c>
      <c r="AS2707">
        <v>11.7</v>
      </c>
      <c r="AT2707">
        <v>71</v>
      </c>
      <c r="AU2707">
        <v>1201500</v>
      </c>
      <c r="AV2707">
        <v>1513</v>
      </c>
      <c r="AW2707" t="s">
        <v>21943</v>
      </c>
      <c r="AX2707" t="s">
        <v>21670</v>
      </c>
      <c r="AY2707" t="s">
        <v>11421</v>
      </c>
      <c r="AZ2707">
        <v>33461</v>
      </c>
      <c r="BA2707">
        <v>1927</v>
      </c>
      <c r="BB2707">
        <v>1927</v>
      </c>
      <c r="BC2707">
        <v>0</v>
      </c>
      <c r="BE2707">
        <v>12099</v>
      </c>
      <c r="BH2707" t="s">
        <v>11427</v>
      </c>
      <c r="BI2707" t="s">
        <v>11427</v>
      </c>
      <c r="BJ2707" t="s">
        <v>11428</v>
      </c>
      <c r="BK2707" t="s">
        <v>11428</v>
      </c>
      <c r="BL2707" t="s">
        <v>11428</v>
      </c>
      <c r="BM2707" t="s">
        <v>11428</v>
      </c>
      <c r="BN2707" t="s">
        <v>11428</v>
      </c>
      <c r="BO2707" t="s">
        <v>11428</v>
      </c>
      <c r="BP2707" t="s">
        <v>11428</v>
      </c>
      <c r="BQ2707" t="s">
        <v>11427</v>
      </c>
      <c r="BR2707" t="s">
        <v>11427</v>
      </c>
      <c r="BS2707" t="s">
        <v>11427</v>
      </c>
      <c r="BT2707" t="s">
        <v>11427</v>
      </c>
      <c r="BU2707" t="s">
        <v>11427</v>
      </c>
      <c r="BV2707" t="s">
        <v>11427</v>
      </c>
      <c r="BW2707" t="s">
        <v>11427</v>
      </c>
      <c r="BY2707" t="s">
        <v>11428</v>
      </c>
      <c r="CB2707" t="s">
        <v>11427</v>
      </c>
      <c r="CD2707">
        <v>761</v>
      </c>
      <c r="CE2707">
        <v>11</v>
      </c>
      <c r="CF2707">
        <v>772</v>
      </c>
      <c r="CG2707">
        <v>1</v>
      </c>
      <c r="CH2707">
        <v>12</v>
      </c>
      <c r="CI2707">
        <v>831</v>
      </c>
    </row>
    <row r="2708" spans="1:87">
      <c r="A2708">
        <v>120150001514</v>
      </c>
      <c r="B2708" t="s">
        <v>11490</v>
      </c>
      <c r="C2708" t="s">
        <v>21594</v>
      </c>
      <c r="D2708" t="s">
        <v>21945</v>
      </c>
      <c r="E2708" t="s">
        <v>16589</v>
      </c>
      <c r="F2708" t="s">
        <v>21946</v>
      </c>
      <c r="G2708" t="s">
        <v>21947</v>
      </c>
      <c r="H2708" t="s">
        <v>21643</v>
      </c>
      <c r="I2708" t="s">
        <v>11421</v>
      </c>
      <c r="J2708">
        <v>33460</v>
      </c>
      <c r="K2708" t="s">
        <v>11422</v>
      </c>
      <c r="L2708">
        <v>12</v>
      </c>
      <c r="M2708" t="s">
        <v>11461</v>
      </c>
      <c r="N2708">
        <v>5</v>
      </c>
      <c r="P2708">
        <v>65</v>
      </c>
      <c r="Q2708">
        <v>160</v>
      </c>
      <c r="R2708">
        <v>162</v>
      </c>
      <c r="S2708">
        <v>163</v>
      </c>
      <c r="T2708">
        <v>223</v>
      </c>
      <c r="U2708">
        <v>176</v>
      </c>
      <c r="V2708">
        <v>137</v>
      </c>
      <c r="AD2708" t="s">
        <v>11424</v>
      </c>
      <c r="AE2708">
        <v>26.6234</v>
      </c>
      <c r="AF2708">
        <v>-80.066500000000005</v>
      </c>
      <c r="AG2708" t="s">
        <v>21948</v>
      </c>
      <c r="AH2708">
        <v>50</v>
      </c>
      <c r="AI2708">
        <v>551</v>
      </c>
      <c r="AJ2708">
        <v>535</v>
      </c>
      <c r="AK2708">
        <v>48</v>
      </c>
      <c r="AL2708">
        <v>8</v>
      </c>
      <c r="AM2708">
        <v>204</v>
      </c>
      <c r="AN2708">
        <v>794</v>
      </c>
      <c r="AO2708">
        <v>28</v>
      </c>
      <c r="AP2708">
        <v>1046</v>
      </c>
      <c r="AQ2708">
        <v>13</v>
      </c>
      <c r="AR2708">
        <v>1059</v>
      </c>
      <c r="AS2708">
        <v>12.6</v>
      </c>
      <c r="AT2708">
        <v>86</v>
      </c>
      <c r="AU2708">
        <v>1201500</v>
      </c>
      <c r="AV2708">
        <v>1514</v>
      </c>
      <c r="AW2708" t="s">
        <v>21947</v>
      </c>
      <c r="AX2708" t="s">
        <v>21643</v>
      </c>
      <c r="AY2708" t="s">
        <v>11421</v>
      </c>
      <c r="AZ2708">
        <v>33460</v>
      </c>
      <c r="BA2708">
        <v>2855</v>
      </c>
      <c r="BB2708">
        <v>2855</v>
      </c>
      <c r="BC2708">
        <v>0</v>
      </c>
      <c r="BE2708">
        <v>12099</v>
      </c>
      <c r="BH2708" t="s">
        <v>11427</v>
      </c>
      <c r="BI2708" t="s">
        <v>11427</v>
      </c>
      <c r="BJ2708" t="s">
        <v>11428</v>
      </c>
      <c r="BK2708" t="s">
        <v>11428</v>
      </c>
      <c r="BL2708" t="s">
        <v>11428</v>
      </c>
      <c r="BM2708" t="s">
        <v>11428</v>
      </c>
      <c r="BN2708" t="s">
        <v>11428</v>
      </c>
      <c r="BO2708" t="s">
        <v>11428</v>
      </c>
      <c r="BP2708" t="s">
        <v>11428</v>
      </c>
      <c r="BQ2708" t="s">
        <v>11427</v>
      </c>
      <c r="BR2708" t="s">
        <v>11427</v>
      </c>
      <c r="BS2708" t="s">
        <v>11427</v>
      </c>
      <c r="BT2708" t="s">
        <v>11427</v>
      </c>
      <c r="BU2708" t="s">
        <v>11427</v>
      </c>
      <c r="BV2708" t="s">
        <v>11427</v>
      </c>
      <c r="BW2708" t="s">
        <v>11427</v>
      </c>
      <c r="BY2708" t="s">
        <v>11428</v>
      </c>
      <c r="CB2708" t="s">
        <v>11427</v>
      </c>
      <c r="CD2708">
        <v>1046</v>
      </c>
      <c r="CE2708">
        <v>13</v>
      </c>
      <c r="CF2708">
        <v>1059</v>
      </c>
      <c r="CG2708">
        <v>0</v>
      </c>
      <c r="CH2708">
        <v>4</v>
      </c>
      <c r="CI2708">
        <v>1086</v>
      </c>
    </row>
    <row r="2709" spans="1:87">
      <c r="A2709">
        <v>120150001515</v>
      </c>
      <c r="B2709" t="s">
        <v>11490</v>
      </c>
      <c r="C2709" t="s">
        <v>21594</v>
      </c>
      <c r="D2709" t="s">
        <v>21949</v>
      </c>
      <c r="E2709" t="s">
        <v>16589</v>
      </c>
      <c r="F2709" t="s">
        <v>21950</v>
      </c>
      <c r="G2709" t="s">
        <v>21951</v>
      </c>
      <c r="H2709" t="s">
        <v>21643</v>
      </c>
      <c r="I2709" t="s">
        <v>11421</v>
      </c>
      <c r="J2709">
        <v>33460</v>
      </c>
      <c r="K2709" t="s">
        <v>11422</v>
      </c>
      <c r="L2709">
        <v>12</v>
      </c>
      <c r="M2709" t="s">
        <v>11423</v>
      </c>
      <c r="N2709">
        <v>5</v>
      </c>
      <c r="Q2709">
        <v>86</v>
      </c>
      <c r="R2709">
        <v>132</v>
      </c>
      <c r="S2709">
        <v>125</v>
      </c>
      <c r="T2709">
        <v>155</v>
      </c>
      <c r="U2709">
        <v>126</v>
      </c>
      <c r="V2709">
        <v>130</v>
      </c>
      <c r="AD2709" t="s">
        <v>11424</v>
      </c>
      <c r="AE2709">
        <v>26.625599999999999</v>
      </c>
      <c r="AF2709">
        <v>-80.054100000000005</v>
      </c>
      <c r="AG2709" t="s">
        <v>21952</v>
      </c>
      <c r="AH2709">
        <v>50</v>
      </c>
      <c r="AI2709">
        <v>401</v>
      </c>
      <c r="AJ2709">
        <v>353</v>
      </c>
      <c r="AK2709">
        <v>10</v>
      </c>
      <c r="AL2709">
        <v>16</v>
      </c>
      <c r="AM2709">
        <v>113</v>
      </c>
      <c r="AN2709">
        <v>422</v>
      </c>
      <c r="AO2709">
        <v>175</v>
      </c>
      <c r="AP2709">
        <v>584</v>
      </c>
      <c r="AQ2709">
        <v>31</v>
      </c>
      <c r="AR2709">
        <v>615</v>
      </c>
      <c r="AS2709">
        <v>11.6</v>
      </c>
      <c r="AT2709">
        <v>65</v>
      </c>
      <c r="AU2709">
        <v>1201500</v>
      </c>
      <c r="AV2709">
        <v>1515</v>
      </c>
      <c r="AW2709" t="s">
        <v>21951</v>
      </c>
      <c r="AX2709" t="s">
        <v>21643</v>
      </c>
      <c r="AY2709" t="s">
        <v>11421</v>
      </c>
      <c r="AZ2709">
        <v>33460</v>
      </c>
      <c r="BA2709">
        <v>2629</v>
      </c>
      <c r="BB2709">
        <v>2629</v>
      </c>
      <c r="BC2709">
        <v>0</v>
      </c>
      <c r="BE2709">
        <v>12099</v>
      </c>
      <c r="BH2709" t="s">
        <v>11427</v>
      </c>
      <c r="BI2709" t="s">
        <v>11427</v>
      </c>
      <c r="BJ2709" t="s">
        <v>11427</v>
      </c>
      <c r="BK2709" t="s">
        <v>11428</v>
      </c>
      <c r="BL2709" t="s">
        <v>11428</v>
      </c>
      <c r="BM2709" t="s">
        <v>11428</v>
      </c>
      <c r="BN2709" t="s">
        <v>11428</v>
      </c>
      <c r="BO2709" t="s">
        <v>11428</v>
      </c>
      <c r="BP2709" t="s">
        <v>11428</v>
      </c>
      <c r="BQ2709" t="s">
        <v>11427</v>
      </c>
      <c r="BR2709" t="s">
        <v>11427</v>
      </c>
      <c r="BS2709" t="s">
        <v>11427</v>
      </c>
      <c r="BT2709" t="s">
        <v>11427</v>
      </c>
      <c r="BU2709" t="s">
        <v>11427</v>
      </c>
      <c r="BV2709" t="s">
        <v>11427</v>
      </c>
      <c r="BW2709" t="s">
        <v>11427</v>
      </c>
      <c r="BY2709" t="s">
        <v>11428</v>
      </c>
      <c r="CB2709" t="s">
        <v>11427</v>
      </c>
      <c r="CD2709">
        <v>584</v>
      </c>
      <c r="CE2709">
        <v>31</v>
      </c>
      <c r="CF2709">
        <v>615</v>
      </c>
      <c r="CG2709">
        <v>2</v>
      </c>
      <c r="CH2709">
        <v>16</v>
      </c>
      <c r="CI2709">
        <v>754</v>
      </c>
    </row>
    <row r="2710" spans="1:87">
      <c r="A2710">
        <v>120150001519</v>
      </c>
      <c r="B2710" t="s">
        <v>11490</v>
      </c>
      <c r="C2710" t="s">
        <v>21594</v>
      </c>
      <c r="D2710" t="s">
        <v>21953</v>
      </c>
      <c r="E2710" t="s">
        <v>16589</v>
      </c>
      <c r="F2710" t="s">
        <v>21954</v>
      </c>
      <c r="G2710" t="s">
        <v>21955</v>
      </c>
      <c r="H2710" t="s">
        <v>21643</v>
      </c>
      <c r="I2710" t="s">
        <v>11421</v>
      </c>
      <c r="J2710">
        <v>33460</v>
      </c>
      <c r="K2710" t="s">
        <v>11422</v>
      </c>
      <c r="L2710">
        <v>12</v>
      </c>
      <c r="M2710" t="s">
        <v>11461</v>
      </c>
      <c r="N2710">
        <v>5</v>
      </c>
      <c r="P2710">
        <v>42</v>
      </c>
      <c r="Q2710">
        <v>137</v>
      </c>
      <c r="R2710">
        <v>141</v>
      </c>
      <c r="S2710">
        <v>144</v>
      </c>
      <c r="T2710">
        <v>166</v>
      </c>
      <c r="U2710">
        <v>177</v>
      </c>
      <c r="V2710">
        <v>143</v>
      </c>
      <c r="AD2710" t="s">
        <v>11424</v>
      </c>
      <c r="AE2710">
        <v>26.595800000000001</v>
      </c>
      <c r="AF2710">
        <v>-80.066400000000002</v>
      </c>
      <c r="AG2710" t="s">
        <v>21956</v>
      </c>
      <c r="AH2710">
        <v>50</v>
      </c>
      <c r="AI2710">
        <v>488</v>
      </c>
      <c r="AJ2710">
        <v>462</v>
      </c>
      <c r="AK2710">
        <v>71</v>
      </c>
      <c r="AL2710">
        <v>2</v>
      </c>
      <c r="AM2710">
        <v>373</v>
      </c>
      <c r="AN2710">
        <v>430</v>
      </c>
      <c r="AO2710">
        <v>60</v>
      </c>
      <c r="AP2710">
        <v>924</v>
      </c>
      <c r="AQ2710">
        <v>12</v>
      </c>
      <c r="AR2710">
        <v>936</v>
      </c>
      <c r="AS2710">
        <v>12.7</v>
      </c>
      <c r="AT2710">
        <v>75</v>
      </c>
      <c r="AU2710">
        <v>1201500</v>
      </c>
      <c r="AV2710">
        <v>1519</v>
      </c>
      <c r="AW2710" t="s">
        <v>21955</v>
      </c>
      <c r="AX2710" t="s">
        <v>21643</v>
      </c>
      <c r="AY2710" t="s">
        <v>11421</v>
      </c>
      <c r="AZ2710">
        <v>33460</v>
      </c>
      <c r="BA2710">
        <v>5327</v>
      </c>
      <c r="BB2710">
        <v>5327</v>
      </c>
      <c r="BC2710">
        <v>0</v>
      </c>
      <c r="BE2710">
        <v>12099</v>
      </c>
      <c r="BH2710" t="s">
        <v>11427</v>
      </c>
      <c r="BI2710" t="s">
        <v>11427</v>
      </c>
      <c r="BJ2710" t="s">
        <v>11428</v>
      </c>
      <c r="BK2710" t="s">
        <v>11428</v>
      </c>
      <c r="BL2710" t="s">
        <v>11428</v>
      </c>
      <c r="BM2710" t="s">
        <v>11428</v>
      </c>
      <c r="BN2710" t="s">
        <v>11428</v>
      </c>
      <c r="BO2710" t="s">
        <v>11428</v>
      </c>
      <c r="BP2710" t="s">
        <v>11428</v>
      </c>
      <c r="BQ2710" t="s">
        <v>11427</v>
      </c>
      <c r="BR2710" t="s">
        <v>11427</v>
      </c>
      <c r="BS2710" t="s">
        <v>11427</v>
      </c>
      <c r="BT2710" t="s">
        <v>11427</v>
      </c>
      <c r="BU2710" t="s">
        <v>11427</v>
      </c>
      <c r="BV2710" t="s">
        <v>11427</v>
      </c>
      <c r="BW2710" t="s">
        <v>11427</v>
      </c>
      <c r="BY2710" t="s">
        <v>11428</v>
      </c>
      <c r="CB2710" t="s">
        <v>11427</v>
      </c>
      <c r="CD2710">
        <v>924</v>
      </c>
      <c r="CE2710">
        <v>12</v>
      </c>
      <c r="CF2710">
        <v>936</v>
      </c>
      <c r="CG2710">
        <v>2</v>
      </c>
      <c r="CH2710">
        <v>12</v>
      </c>
      <c r="CI2710">
        <v>950</v>
      </c>
    </row>
    <row r="2711" spans="1:87">
      <c r="A2711">
        <v>120150001520</v>
      </c>
      <c r="B2711" t="s">
        <v>11490</v>
      </c>
      <c r="C2711" t="s">
        <v>21594</v>
      </c>
      <c r="D2711" t="s">
        <v>21957</v>
      </c>
      <c r="E2711" t="s">
        <v>16589</v>
      </c>
      <c r="F2711" t="s">
        <v>21958</v>
      </c>
      <c r="G2711" t="s">
        <v>21959</v>
      </c>
      <c r="H2711" t="s">
        <v>21608</v>
      </c>
      <c r="I2711" t="s">
        <v>11421</v>
      </c>
      <c r="J2711">
        <v>33462</v>
      </c>
      <c r="K2711" t="s">
        <v>11422</v>
      </c>
      <c r="L2711">
        <v>12</v>
      </c>
      <c r="M2711" t="s">
        <v>11461</v>
      </c>
      <c r="N2711">
        <v>5</v>
      </c>
      <c r="P2711">
        <v>44</v>
      </c>
      <c r="Q2711">
        <v>71</v>
      </c>
      <c r="R2711">
        <v>69</v>
      </c>
      <c r="S2711">
        <v>88</v>
      </c>
      <c r="T2711">
        <v>75</v>
      </c>
      <c r="U2711">
        <v>96</v>
      </c>
      <c r="V2711">
        <v>86</v>
      </c>
      <c r="AD2711" t="s">
        <v>11424</v>
      </c>
      <c r="AE2711">
        <v>26.5839</v>
      </c>
      <c r="AF2711">
        <v>-80.059700000000007</v>
      </c>
      <c r="AG2711" t="s">
        <v>21960</v>
      </c>
      <c r="AH2711">
        <v>50</v>
      </c>
      <c r="AI2711">
        <v>286</v>
      </c>
      <c r="AJ2711">
        <v>243</v>
      </c>
      <c r="AK2711">
        <v>3</v>
      </c>
      <c r="AL2711">
        <v>6</v>
      </c>
      <c r="AM2711">
        <v>243</v>
      </c>
      <c r="AN2711">
        <v>157</v>
      </c>
      <c r="AO2711">
        <v>111</v>
      </c>
      <c r="AP2711">
        <v>486</v>
      </c>
      <c r="AQ2711">
        <v>12</v>
      </c>
      <c r="AR2711">
        <v>498</v>
      </c>
      <c r="AS2711">
        <v>10.6</v>
      </c>
      <c r="AT2711">
        <v>50</v>
      </c>
      <c r="AU2711">
        <v>1201500</v>
      </c>
      <c r="AV2711">
        <v>1520</v>
      </c>
      <c r="AW2711" t="s">
        <v>21959</v>
      </c>
      <c r="AX2711" t="s">
        <v>21608</v>
      </c>
      <c r="AY2711" t="s">
        <v>11421</v>
      </c>
      <c r="AZ2711">
        <v>33462</v>
      </c>
      <c r="BA2711">
        <v>2709</v>
      </c>
      <c r="BB2711">
        <v>2709</v>
      </c>
      <c r="BC2711">
        <v>0</v>
      </c>
      <c r="BE2711">
        <v>12099</v>
      </c>
      <c r="BH2711" t="s">
        <v>11427</v>
      </c>
      <c r="BI2711" t="s">
        <v>11427</v>
      </c>
      <c r="BJ2711" t="s">
        <v>11428</v>
      </c>
      <c r="BK2711" t="s">
        <v>11428</v>
      </c>
      <c r="BL2711" t="s">
        <v>11428</v>
      </c>
      <c r="BM2711" t="s">
        <v>11428</v>
      </c>
      <c r="BN2711" t="s">
        <v>11428</v>
      </c>
      <c r="BO2711" t="s">
        <v>11428</v>
      </c>
      <c r="BP2711" t="s">
        <v>11428</v>
      </c>
      <c r="BQ2711" t="s">
        <v>11427</v>
      </c>
      <c r="BR2711" t="s">
        <v>11427</v>
      </c>
      <c r="BS2711" t="s">
        <v>11427</v>
      </c>
      <c r="BT2711" t="s">
        <v>11427</v>
      </c>
      <c r="BU2711" t="s">
        <v>11427</v>
      </c>
      <c r="BV2711" t="s">
        <v>11427</v>
      </c>
      <c r="BW2711" t="s">
        <v>11427</v>
      </c>
      <c r="BY2711" t="s">
        <v>11428</v>
      </c>
      <c r="CB2711" t="s">
        <v>11427</v>
      </c>
      <c r="CD2711">
        <v>486</v>
      </c>
      <c r="CE2711">
        <v>12</v>
      </c>
      <c r="CF2711">
        <v>498</v>
      </c>
      <c r="CG2711">
        <v>0</v>
      </c>
      <c r="CH2711">
        <v>9</v>
      </c>
      <c r="CI2711">
        <v>529</v>
      </c>
    </row>
    <row r="2712" spans="1:87">
      <c r="A2712">
        <v>120150001521</v>
      </c>
      <c r="B2712" t="s">
        <v>11490</v>
      </c>
      <c r="C2712" t="s">
        <v>21594</v>
      </c>
      <c r="D2712" t="s">
        <v>21961</v>
      </c>
      <c r="E2712" t="s">
        <v>16589</v>
      </c>
      <c r="F2712" t="s">
        <v>21962</v>
      </c>
      <c r="G2712" t="s">
        <v>21773</v>
      </c>
      <c r="H2712" t="s">
        <v>21608</v>
      </c>
      <c r="I2712" t="s">
        <v>11421</v>
      </c>
      <c r="J2712">
        <v>33462</v>
      </c>
      <c r="K2712" t="s">
        <v>11422</v>
      </c>
      <c r="L2712">
        <v>12</v>
      </c>
      <c r="M2712">
        <v>6</v>
      </c>
      <c r="N2712">
        <v>8</v>
      </c>
      <c r="W2712">
        <v>251</v>
      </c>
      <c r="X2712">
        <v>287</v>
      </c>
      <c r="Y2712">
        <v>241</v>
      </c>
      <c r="AD2712" t="s">
        <v>11424</v>
      </c>
      <c r="AE2712">
        <v>26.5807</v>
      </c>
      <c r="AF2712">
        <v>-80.063699999999997</v>
      </c>
      <c r="AG2712" t="s">
        <v>21963</v>
      </c>
      <c r="AH2712">
        <v>50</v>
      </c>
      <c r="AI2712">
        <v>372</v>
      </c>
      <c r="AJ2712">
        <v>407</v>
      </c>
      <c r="AK2712">
        <v>8</v>
      </c>
      <c r="AL2712">
        <v>13</v>
      </c>
      <c r="AM2712">
        <v>311</v>
      </c>
      <c r="AN2712">
        <v>327</v>
      </c>
      <c r="AO2712">
        <v>101</v>
      </c>
      <c r="AP2712">
        <v>660</v>
      </c>
      <c r="AQ2712">
        <v>24</v>
      </c>
      <c r="AR2712">
        <v>684</v>
      </c>
      <c r="AS2712">
        <v>13.4</v>
      </c>
      <c r="AT2712">
        <v>58</v>
      </c>
      <c r="AU2712">
        <v>1201500</v>
      </c>
      <c r="AV2712">
        <v>1521</v>
      </c>
      <c r="AW2712" t="s">
        <v>21773</v>
      </c>
      <c r="AX2712" t="s">
        <v>21608</v>
      </c>
      <c r="AY2712" t="s">
        <v>11421</v>
      </c>
      <c r="AZ2712">
        <v>33462</v>
      </c>
      <c r="BA2712">
        <v>3042</v>
      </c>
      <c r="BB2712">
        <v>3042</v>
      </c>
      <c r="BC2712">
        <v>0</v>
      </c>
      <c r="BE2712">
        <v>12099</v>
      </c>
      <c r="BH2712" t="s">
        <v>11427</v>
      </c>
      <c r="BI2712" t="s">
        <v>11427</v>
      </c>
      <c r="BJ2712" t="s">
        <v>11427</v>
      </c>
      <c r="BK2712" t="s">
        <v>11427</v>
      </c>
      <c r="BL2712" t="s">
        <v>11427</v>
      </c>
      <c r="BM2712" t="s">
        <v>11427</v>
      </c>
      <c r="BN2712" t="s">
        <v>11427</v>
      </c>
      <c r="BO2712" t="s">
        <v>11427</v>
      </c>
      <c r="BP2712" t="s">
        <v>11427</v>
      </c>
      <c r="BQ2712" t="s">
        <v>11428</v>
      </c>
      <c r="BR2712" t="s">
        <v>11428</v>
      </c>
      <c r="BS2712" t="s">
        <v>11428</v>
      </c>
      <c r="BT2712" t="s">
        <v>11427</v>
      </c>
      <c r="BU2712" t="s">
        <v>11427</v>
      </c>
      <c r="BV2712" t="s">
        <v>11427</v>
      </c>
      <c r="BW2712" t="s">
        <v>11427</v>
      </c>
      <c r="BY2712" t="s">
        <v>11428</v>
      </c>
      <c r="CB2712" t="s">
        <v>11427</v>
      </c>
      <c r="CD2712">
        <v>660</v>
      </c>
      <c r="CE2712">
        <v>24</v>
      </c>
      <c r="CF2712">
        <v>684</v>
      </c>
      <c r="CG2712">
        <v>1</v>
      </c>
      <c r="CH2712">
        <v>18</v>
      </c>
      <c r="CI2712">
        <v>779</v>
      </c>
    </row>
    <row r="2713" spans="1:87">
      <c r="A2713">
        <v>120150001522</v>
      </c>
      <c r="B2713" t="s">
        <v>11490</v>
      </c>
      <c r="C2713" t="s">
        <v>21594</v>
      </c>
      <c r="D2713" t="s">
        <v>21964</v>
      </c>
      <c r="E2713" t="s">
        <v>16589</v>
      </c>
      <c r="F2713" t="s">
        <v>21965</v>
      </c>
      <c r="G2713" t="s">
        <v>21966</v>
      </c>
      <c r="H2713" t="s">
        <v>21695</v>
      </c>
      <c r="I2713" t="s">
        <v>11421</v>
      </c>
      <c r="J2713">
        <v>33435</v>
      </c>
      <c r="K2713" t="s">
        <v>11422</v>
      </c>
      <c r="L2713">
        <v>12</v>
      </c>
      <c r="M2713" t="s">
        <v>11461</v>
      </c>
      <c r="N2713">
        <v>5</v>
      </c>
      <c r="P2713">
        <v>39</v>
      </c>
      <c r="Q2713">
        <v>119</v>
      </c>
      <c r="R2713">
        <v>129</v>
      </c>
      <c r="S2713">
        <v>141</v>
      </c>
      <c r="T2713">
        <v>144</v>
      </c>
      <c r="U2713">
        <v>133</v>
      </c>
      <c r="V2713">
        <v>149</v>
      </c>
      <c r="AD2713" t="s">
        <v>11424</v>
      </c>
      <c r="AE2713">
        <v>26.5566</v>
      </c>
      <c r="AF2713">
        <v>-80.061599999999999</v>
      </c>
      <c r="AG2713" t="s">
        <v>21967</v>
      </c>
      <c r="AH2713">
        <v>50</v>
      </c>
      <c r="AI2713">
        <v>439</v>
      </c>
      <c r="AJ2713">
        <v>415</v>
      </c>
      <c r="AK2713">
        <v>2</v>
      </c>
      <c r="AL2713">
        <v>1</v>
      </c>
      <c r="AM2713">
        <v>604</v>
      </c>
      <c r="AN2713">
        <v>203</v>
      </c>
      <c r="AO2713">
        <v>36</v>
      </c>
      <c r="AP2713">
        <v>825</v>
      </c>
      <c r="AQ2713">
        <v>7</v>
      </c>
      <c r="AR2713">
        <v>832</v>
      </c>
      <c r="AS2713">
        <v>12.9</v>
      </c>
      <c r="AT2713">
        <v>66</v>
      </c>
      <c r="AU2713">
        <v>1201500</v>
      </c>
      <c r="AV2713">
        <v>1522</v>
      </c>
      <c r="AW2713" t="s">
        <v>21966</v>
      </c>
      <c r="AX2713" t="s">
        <v>21695</v>
      </c>
      <c r="AY2713" t="s">
        <v>11421</v>
      </c>
      <c r="AZ2713">
        <v>33435</v>
      </c>
      <c r="BA2713">
        <v>1865</v>
      </c>
      <c r="BB2713">
        <v>1865</v>
      </c>
      <c r="BC2713">
        <v>0</v>
      </c>
      <c r="BE2713">
        <v>12099</v>
      </c>
      <c r="BH2713" t="s">
        <v>11427</v>
      </c>
      <c r="BI2713" t="s">
        <v>11427</v>
      </c>
      <c r="BJ2713" t="s">
        <v>11428</v>
      </c>
      <c r="BK2713" t="s">
        <v>11428</v>
      </c>
      <c r="BL2713" t="s">
        <v>11428</v>
      </c>
      <c r="BM2713" t="s">
        <v>11428</v>
      </c>
      <c r="BN2713" t="s">
        <v>11428</v>
      </c>
      <c r="BO2713" t="s">
        <v>11428</v>
      </c>
      <c r="BP2713" t="s">
        <v>11428</v>
      </c>
      <c r="BQ2713" t="s">
        <v>11427</v>
      </c>
      <c r="BR2713" t="s">
        <v>11427</v>
      </c>
      <c r="BS2713" t="s">
        <v>11427</v>
      </c>
      <c r="BT2713" t="s">
        <v>11427</v>
      </c>
      <c r="BU2713" t="s">
        <v>11427</v>
      </c>
      <c r="BV2713" t="s">
        <v>11427</v>
      </c>
      <c r="BW2713" t="s">
        <v>11427</v>
      </c>
      <c r="BY2713" t="s">
        <v>11428</v>
      </c>
      <c r="CB2713" t="s">
        <v>11427</v>
      </c>
      <c r="CD2713">
        <v>825</v>
      </c>
      <c r="CE2713">
        <v>7</v>
      </c>
      <c r="CF2713">
        <v>832</v>
      </c>
      <c r="CG2713">
        <v>0</v>
      </c>
      <c r="CH2713">
        <v>8</v>
      </c>
      <c r="CI2713">
        <v>854</v>
      </c>
    </row>
    <row r="2714" spans="1:87">
      <c r="A2714">
        <v>120150001523</v>
      </c>
      <c r="B2714" t="s">
        <v>11490</v>
      </c>
      <c r="C2714" t="s">
        <v>21594</v>
      </c>
      <c r="D2714" t="s">
        <v>21968</v>
      </c>
      <c r="E2714" t="s">
        <v>16589</v>
      </c>
      <c r="F2714" t="s">
        <v>21969</v>
      </c>
      <c r="G2714" t="s">
        <v>21970</v>
      </c>
      <c r="H2714" t="s">
        <v>21695</v>
      </c>
      <c r="I2714" t="s">
        <v>11421</v>
      </c>
      <c r="J2714">
        <v>33435</v>
      </c>
      <c r="K2714" t="s">
        <v>11422</v>
      </c>
      <c r="L2714">
        <v>12</v>
      </c>
      <c r="M2714" t="s">
        <v>11461</v>
      </c>
      <c r="N2714">
        <v>5</v>
      </c>
      <c r="P2714">
        <v>0</v>
      </c>
      <c r="Q2714">
        <v>85</v>
      </c>
      <c r="R2714">
        <v>91</v>
      </c>
      <c r="S2714">
        <v>96</v>
      </c>
      <c r="T2714">
        <v>98</v>
      </c>
      <c r="U2714">
        <v>106</v>
      </c>
      <c r="V2714">
        <v>94</v>
      </c>
      <c r="AD2714" t="s">
        <v>11424</v>
      </c>
      <c r="AE2714">
        <v>26.537800000000001</v>
      </c>
      <c r="AF2714">
        <v>-80.065600000000003</v>
      </c>
      <c r="AG2714" t="s">
        <v>21971</v>
      </c>
      <c r="AH2714">
        <v>50</v>
      </c>
      <c r="AI2714">
        <v>303</v>
      </c>
      <c r="AJ2714">
        <v>267</v>
      </c>
      <c r="AK2714">
        <v>0</v>
      </c>
      <c r="AL2714">
        <v>33</v>
      </c>
      <c r="AM2714">
        <v>230</v>
      </c>
      <c r="AN2714">
        <v>97</v>
      </c>
      <c r="AO2714">
        <v>165</v>
      </c>
      <c r="AP2714">
        <v>328</v>
      </c>
      <c r="AQ2714">
        <v>39</v>
      </c>
      <c r="AR2714">
        <v>367</v>
      </c>
      <c r="AS2714">
        <v>12.4</v>
      </c>
      <c r="AT2714">
        <v>46</v>
      </c>
      <c r="AU2714">
        <v>1201500</v>
      </c>
      <c r="AV2714">
        <v>1523</v>
      </c>
      <c r="AW2714" t="s">
        <v>21970</v>
      </c>
      <c r="AX2714" t="s">
        <v>21695</v>
      </c>
      <c r="AY2714" t="s">
        <v>11421</v>
      </c>
      <c r="AZ2714">
        <v>33435</v>
      </c>
      <c r="BA2714">
        <v>3018</v>
      </c>
      <c r="BB2714">
        <v>3018</v>
      </c>
      <c r="BC2714">
        <v>0</v>
      </c>
      <c r="BE2714">
        <v>12099</v>
      </c>
      <c r="BH2714" t="s">
        <v>11427</v>
      </c>
      <c r="BI2714" t="s">
        <v>11427</v>
      </c>
      <c r="BJ2714" t="s">
        <v>11428</v>
      </c>
      <c r="BK2714" t="s">
        <v>11428</v>
      </c>
      <c r="BL2714" t="s">
        <v>11428</v>
      </c>
      <c r="BM2714" t="s">
        <v>11428</v>
      </c>
      <c r="BN2714" t="s">
        <v>11428</v>
      </c>
      <c r="BO2714" t="s">
        <v>11428</v>
      </c>
      <c r="BP2714" t="s">
        <v>11428</v>
      </c>
      <c r="BQ2714" t="s">
        <v>11427</v>
      </c>
      <c r="BR2714" t="s">
        <v>11427</v>
      </c>
      <c r="BS2714" t="s">
        <v>11427</v>
      </c>
      <c r="BT2714" t="s">
        <v>11427</v>
      </c>
      <c r="BU2714" t="s">
        <v>11427</v>
      </c>
      <c r="BV2714" t="s">
        <v>11427</v>
      </c>
      <c r="BW2714" t="s">
        <v>11427</v>
      </c>
      <c r="BY2714" t="s">
        <v>11428</v>
      </c>
      <c r="CB2714" t="s">
        <v>11427</v>
      </c>
      <c r="CD2714">
        <v>328</v>
      </c>
      <c r="CE2714">
        <v>39</v>
      </c>
      <c r="CF2714">
        <v>367</v>
      </c>
      <c r="CG2714">
        <v>0</v>
      </c>
      <c r="CH2714">
        <v>45</v>
      </c>
      <c r="CI2714">
        <v>570</v>
      </c>
    </row>
    <row r="2715" spans="1:87">
      <c r="A2715">
        <v>120150001525</v>
      </c>
      <c r="B2715" t="s">
        <v>11490</v>
      </c>
      <c r="C2715" t="s">
        <v>21594</v>
      </c>
      <c r="D2715" t="s">
        <v>21972</v>
      </c>
      <c r="E2715" t="s">
        <v>16589</v>
      </c>
      <c r="F2715" t="s">
        <v>21973</v>
      </c>
      <c r="G2715" t="s">
        <v>21974</v>
      </c>
      <c r="H2715" t="s">
        <v>21695</v>
      </c>
      <c r="I2715" t="s">
        <v>11421</v>
      </c>
      <c r="J2715">
        <v>33435</v>
      </c>
      <c r="K2715" t="s">
        <v>11422</v>
      </c>
      <c r="L2715">
        <v>12</v>
      </c>
      <c r="M2715" t="s">
        <v>11461</v>
      </c>
      <c r="N2715">
        <v>5</v>
      </c>
      <c r="P2715">
        <v>37</v>
      </c>
      <c r="Q2715">
        <v>104</v>
      </c>
      <c r="R2715">
        <v>88</v>
      </c>
      <c r="S2715">
        <v>122</v>
      </c>
      <c r="T2715">
        <v>109</v>
      </c>
      <c r="U2715">
        <v>100</v>
      </c>
      <c r="V2715">
        <v>96</v>
      </c>
      <c r="AD2715" t="s">
        <v>11424</v>
      </c>
      <c r="AE2715">
        <v>26.5306</v>
      </c>
      <c r="AF2715">
        <v>-80.070899999999995</v>
      </c>
      <c r="AG2715" t="s">
        <v>21975</v>
      </c>
      <c r="AH2715">
        <v>50</v>
      </c>
      <c r="AI2715">
        <v>336</v>
      </c>
      <c r="AJ2715">
        <v>320</v>
      </c>
      <c r="AK2715">
        <v>1</v>
      </c>
      <c r="AL2715">
        <v>5</v>
      </c>
      <c r="AM2715">
        <v>521</v>
      </c>
      <c r="AN2715">
        <v>66</v>
      </c>
      <c r="AO2715">
        <v>53</v>
      </c>
      <c r="AP2715">
        <v>583</v>
      </c>
      <c r="AQ2715">
        <v>20</v>
      </c>
      <c r="AR2715">
        <v>603</v>
      </c>
      <c r="AS2715">
        <v>13.7</v>
      </c>
      <c r="AT2715">
        <v>48</v>
      </c>
      <c r="AU2715">
        <v>1201500</v>
      </c>
      <c r="AV2715">
        <v>1525</v>
      </c>
      <c r="AW2715" t="s">
        <v>21974</v>
      </c>
      <c r="AX2715" t="s">
        <v>21695</v>
      </c>
      <c r="AY2715" t="s">
        <v>11421</v>
      </c>
      <c r="AZ2715">
        <v>33435</v>
      </c>
      <c r="BA2715">
        <v>4053</v>
      </c>
      <c r="BB2715">
        <v>4053</v>
      </c>
      <c r="BC2715">
        <v>0</v>
      </c>
      <c r="BE2715">
        <v>12099</v>
      </c>
      <c r="BH2715" t="s">
        <v>11427</v>
      </c>
      <c r="BI2715" t="s">
        <v>11427</v>
      </c>
      <c r="BJ2715" t="s">
        <v>11428</v>
      </c>
      <c r="BK2715" t="s">
        <v>11428</v>
      </c>
      <c r="BL2715" t="s">
        <v>11428</v>
      </c>
      <c r="BM2715" t="s">
        <v>11428</v>
      </c>
      <c r="BN2715" t="s">
        <v>11428</v>
      </c>
      <c r="BO2715" t="s">
        <v>11428</v>
      </c>
      <c r="BP2715" t="s">
        <v>11428</v>
      </c>
      <c r="BQ2715" t="s">
        <v>11427</v>
      </c>
      <c r="BR2715" t="s">
        <v>11427</v>
      </c>
      <c r="BS2715" t="s">
        <v>11427</v>
      </c>
      <c r="BT2715" t="s">
        <v>11427</v>
      </c>
      <c r="BU2715" t="s">
        <v>11427</v>
      </c>
      <c r="BV2715" t="s">
        <v>11427</v>
      </c>
      <c r="BW2715" t="s">
        <v>11427</v>
      </c>
      <c r="BY2715" t="s">
        <v>11428</v>
      </c>
      <c r="CB2715" t="s">
        <v>11427</v>
      </c>
      <c r="CD2715">
        <v>583</v>
      </c>
      <c r="CE2715">
        <v>20</v>
      </c>
      <c r="CF2715">
        <v>603</v>
      </c>
      <c r="CG2715">
        <v>0</v>
      </c>
      <c r="CH2715">
        <v>10</v>
      </c>
      <c r="CI2715">
        <v>656</v>
      </c>
    </row>
    <row r="2716" spans="1:87">
      <c r="A2716">
        <v>120150001526</v>
      </c>
      <c r="B2716" t="s">
        <v>11490</v>
      </c>
      <c r="C2716" t="s">
        <v>21594</v>
      </c>
      <c r="D2716" t="s">
        <v>21976</v>
      </c>
      <c r="E2716" t="s">
        <v>16589</v>
      </c>
      <c r="F2716" t="s">
        <v>21977</v>
      </c>
      <c r="G2716" t="s">
        <v>21978</v>
      </c>
      <c r="H2716" t="s">
        <v>21695</v>
      </c>
      <c r="I2716" t="s">
        <v>11421</v>
      </c>
      <c r="J2716">
        <v>33435</v>
      </c>
      <c r="K2716" t="s">
        <v>11422</v>
      </c>
      <c r="L2716">
        <v>12</v>
      </c>
      <c r="M2716" t="s">
        <v>11461</v>
      </c>
      <c r="N2716">
        <v>5</v>
      </c>
      <c r="P2716">
        <v>0</v>
      </c>
      <c r="Q2716">
        <v>75</v>
      </c>
      <c r="R2716">
        <v>73</v>
      </c>
      <c r="S2716">
        <v>89</v>
      </c>
      <c r="T2716">
        <v>93</v>
      </c>
      <c r="U2716">
        <v>100</v>
      </c>
      <c r="V2716">
        <v>88</v>
      </c>
      <c r="AD2716" t="s">
        <v>11424</v>
      </c>
      <c r="AE2716">
        <v>26.5168</v>
      </c>
      <c r="AF2716">
        <v>-80.070800000000006</v>
      </c>
      <c r="AG2716" t="s">
        <v>21979</v>
      </c>
      <c r="AH2716">
        <v>50</v>
      </c>
      <c r="AI2716">
        <v>273</v>
      </c>
      <c r="AJ2716">
        <v>245</v>
      </c>
      <c r="AK2716">
        <v>0</v>
      </c>
      <c r="AL2716">
        <v>3</v>
      </c>
      <c r="AM2716">
        <v>363</v>
      </c>
      <c r="AN2716">
        <v>108</v>
      </c>
      <c r="AO2716">
        <v>40</v>
      </c>
      <c r="AP2716">
        <v>476</v>
      </c>
      <c r="AQ2716">
        <v>13</v>
      </c>
      <c r="AR2716">
        <v>489</v>
      </c>
      <c r="AS2716">
        <v>9.1999999999999993</v>
      </c>
      <c r="AT2716">
        <v>56</v>
      </c>
      <c r="AU2716">
        <v>1201500</v>
      </c>
      <c r="AV2716">
        <v>1526</v>
      </c>
      <c r="AW2716" t="s">
        <v>21978</v>
      </c>
      <c r="AX2716" t="s">
        <v>21695</v>
      </c>
      <c r="AY2716" t="s">
        <v>11421</v>
      </c>
      <c r="AZ2716">
        <v>33435</v>
      </c>
      <c r="BA2716">
        <v>5920</v>
      </c>
      <c r="BB2716">
        <v>5920</v>
      </c>
      <c r="BC2716">
        <v>0</v>
      </c>
      <c r="BE2716">
        <v>12099</v>
      </c>
      <c r="BH2716" t="s">
        <v>11427</v>
      </c>
      <c r="BI2716" t="s">
        <v>11427</v>
      </c>
      <c r="BJ2716" t="s">
        <v>11428</v>
      </c>
      <c r="BK2716" t="s">
        <v>11428</v>
      </c>
      <c r="BL2716" t="s">
        <v>11428</v>
      </c>
      <c r="BM2716" t="s">
        <v>11428</v>
      </c>
      <c r="BN2716" t="s">
        <v>11428</v>
      </c>
      <c r="BO2716" t="s">
        <v>11428</v>
      </c>
      <c r="BP2716" t="s">
        <v>11428</v>
      </c>
      <c r="BQ2716" t="s">
        <v>11427</v>
      </c>
      <c r="BR2716" t="s">
        <v>11427</v>
      </c>
      <c r="BS2716" t="s">
        <v>11427</v>
      </c>
      <c r="BT2716" t="s">
        <v>11427</v>
      </c>
      <c r="BU2716" t="s">
        <v>11427</v>
      </c>
      <c r="BV2716" t="s">
        <v>11427</v>
      </c>
      <c r="BW2716" t="s">
        <v>11427</v>
      </c>
      <c r="BY2716" t="s">
        <v>11428</v>
      </c>
      <c r="CB2716" t="s">
        <v>11427</v>
      </c>
      <c r="CD2716">
        <v>476</v>
      </c>
      <c r="CE2716">
        <v>13</v>
      </c>
      <c r="CF2716">
        <v>489</v>
      </c>
      <c r="CG2716">
        <v>0</v>
      </c>
      <c r="CH2716">
        <v>4</v>
      </c>
      <c r="CI2716">
        <v>518</v>
      </c>
    </row>
    <row r="2717" spans="1:87">
      <c r="A2717">
        <v>120150001528</v>
      </c>
      <c r="B2717" t="s">
        <v>11490</v>
      </c>
      <c r="C2717" t="s">
        <v>21594</v>
      </c>
      <c r="D2717" t="s">
        <v>21980</v>
      </c>
      <c r="E2717" t="s">
        <v>16589</v>
      </c>
      <c r="F2717" t="s">
        <v>21981</v>
      </c>
      <c r="G2717" t="s">
        <v>21982</v>
      </c>
      <c r="H2717" t="s">
        <v>21660</v>
      </c>
      <c r="I2717" t="s">
        <v>11421</v>
      </c>
      <c r="J2717">
        <v>33444</v>
      </c>
      <c r="K2717" t="s">
        <v>11422</v>
      </c>
      <c r="L2717">
        <v>12</v>
      </c>
      <c r="M2717" t="s">
        <v>11461</v>
      </c>
      <c r="N2717">
        <v>5</v>
      </c>
      <c r="P2717">
        <v>0</v>
      </c>
      <c r="Q2717">
        <v>93</v>
      </c>
      <c r="R2717">
        <v>107</v>
      </c>
      <c r="S2717">
        <v>89</v>
      </c>
      <c r="T2717">
        <v>114</v>
      </c>
      <c r="U2717">
        <v>113</v>
      </c>
      <c r="V2717">
        <v>111</v>
      </c>
      <c r="AD2717" t="s">
        <v>11424</v>
      </c>
      <c r="AE2717">
        <v>26.488900000000001</v>
      </c>
      <c r="AF2717">
        <v>-80.070700000000002</v>
      </c>
      <c r="AG2717" t="s">
        <v>21983</v>
      </c>
      <c r="AH2717">
        <v>50</v>
      </c>
      <c r="AI2717">
        <v>304</v>
      </c>
      <c r="AJ2717">
        <v>323</v>
      </c>
      <c r="AK2717">
        <v>2</v>
      </c>
      <c r="AL2717">
        <v>3</v>
      </c>
      <c r="AM2717">
        <v>378</v>
      </c>
      <c r="AN2717">
        <v>113</v>
      </c>
      <c r="AO2717">
        <v>114</v>
      </c>
      <c r="AP2717">
        <v>477</v>
      </c>
      <c r="AQ2717">
        <v>18</v>
      </c>
      <c r="AR2717">
        <v>495</v>
      </c>
      <c r="AS2717">
        <v>11.6</v>
      </c>
      <c r="AT2717">
        <v>54</v>
      </c>
      <c r="AU2717">
        <v>1201500</v>
      </c>
      <c r="AV2717">
        <v>1528</v>
      </c>
      <c r="AW2717" t="s">
        <v>21982</v>
      </c>
      <c r="AX2717" t="s">
        <v>21660</v>
      </c>
      <c r="AY2717" t="s">
        <v>11421</v>
      </c>
      <c r="AZ2717">
        <v>33444</v>
      </c>
      <c r="BA2717">
        <v>4348</v>
      </c>
      <c r="BB2717">
        <v>4348</v>
      </c>
      <c r="BC2717">
        <v>0</v>
      </c>
      <c r="BE2717">
        <v>12099</v>
      </c>
      <c r="BH2717" t="s">
        <v>11427</v>
      </c>
      <c r="BI2717" t="s">
        <v>11427</v>
      </c>
      <c r="BJ2717" t="s">
        <v>11428</v>
      </c>
      <c r="BK2717" t="s">
        <v>11428</v>
      </c>
      <c r="BL2717" t="s">
        <v>11428</v>
      </c>
      <c r="BM2717" t="s">
        <v>11428</v>
      </c>
      <c r="BN2717" t="s">
        <v>11428</v>
      </c>
      <c r="BO2717" t="s">
        <v>11428</v>
      </c>
      <c r="BP2717" t="s">
        <v>11428</v>
      </c>
      <c r="BQ2717" t="s">
        <v>11427</v>
      </c>
      <c r="BR2717" t="s">
        <v>11427</v>
      </c>
      <c r="BS2717" t="s">
        <v>11427</v>
      </c>
      <c r="BT2717" t="s">
        <v>11427</v>
      </c>
      <c r="BU2717" t="s">
        <v>11427</v>
      </c>
      <c r="BV2717" t="s">
        <v>11427</v>
      </c>
      <c r="BW2717" t="s">
        <v>11427</v>
      </c>
      <c r="BY2717" t="s">
        <v>11428</v>
      </c>
      <c r="CB2717" t="s">
        <v>11427</v>
      </c>
      <c r="CD2717">
        <v>477</v>
      </c>
      <c r="CE2717">
        <v>18</v>
      </c>
      <c r="CF2717">
        <v>495</v>
      </c>
      <c r="CG2717">
        <v>1</v>
      </c>
      <c r="CH2717">
        <v>16</v>
      </c>
      <c r="CI2717">
        <v>627</v>
      </c>
    </row>
    <row r="2718" spans="1:87">
      <c r="A2718">
        <v>120150001529</v>
      </c>
      <c r="B2718" t="s">
        <v>11490</v>
      </c>
      <c r="C2718" t="s">
        <v>21594</v>
      </c>
      <c r="D2718" t="s">
        <v>21984</v>
      </c>
      <c r="E2718" t="s">
        <v>16589</v>
      </c>
      <c r="F2718" t="s">
        <v>21985</v>
      </c>
      <c r="G2718" t="s">
        <v>21986</v>
      </c>
      <c r="H2718" t="s">
        <v>21660</v>
      </c>
      <c r="I2718" t="s">
        <v>11421</v>
      </c>
      <c r="J2718">
        <v>33444</v>
      </c>
      <c r="K2718" t="s">
        <v>11422</v>
      </c>
      <c r="L2718">
        <v>12</v>
      </c>
      <c r="M2718" t="s">
        <v>11461</v>
      </c>
      <c r="N2718">
        <v>5</v>
      </c>
      <c r="P2718">
        <v>99</v>
      </c>
      <c r="Q2718">
        <v>100</v>
      </c>
      <c r="R2718">
        <v>97</v>
      </c>
      <c r="S2718">
        <v>101</v>
      </c>
      <c r="T2718">
        <v>89</v>
      </c>
      <c r="U2718">
        <v>92</v>
      </c>
      <c r="V2718">
        <v>70</v>
      </c>
      <c r="AD2718" t="s">
        <v>11424</v>
      </c>
      <c r="AE2718">
        <v>26.4681</v>
      </c>
      <c r="AF2718">
        <v>-80.082400000000007</v>
      </c>
      <c r="AG2718" t="s">
        <v>21987</v>
      </c>
      <c r="AH2718">
        <v>50</v>
      </c>
      <c r="AI2718">
        <v>319</v>
      </c>
      <c r="AJ2718">
        <v>329</v>
      </c>
      <c r="AK2718">
        <v>2</v>
      </c>
      <c r="AL2718">
        <v>20</v>
      </c>
      <c r="AM2718">
        <v>226</v>
      </c>
      <c r="AN2718">
        <v>100</v>
      </c>
      <c r="AO2718">
        <v>255</v>
      </c>
      <c r="AP2718">
        <v>309</v>
      </c>
      <c r="AQ2718">
        <v>17</v>
      </c>
      <c r="AR2718">
        <v>326</v>
      </c>
      <c r="AS2718">
        <v>13.8</v>
      </c>
      <c r="AT2718">
        <v>47</v>
      </c>
      <c r="AU2718">
        <v>1201500</v>
      </c>
      <c r="AV2718">
        <v>1529</v>
      </c>
      <c r="AW2718" t="s">
        <v>21986</v>
      </c>
      <c r="AX2718" t="s">
        <v>21660</v>
      </c>
      <c r="AY2718" t="s">
        <v>11421</v>
      </c>
      <c r="AZ2718">
        <v>33444</v>
      </c>
      <c r="BA2718">
        <v>1730</v>
      </c>
      <c r="BB2718">
        <v>1730</v>
      </c>
      <c r="BC2718">
        <v>0</v>
      </c>
      <c r="BE2718">
        <v>12099</v>
      </c>
      <c r="BH2718" t="s">
        <v>11427</v>
      </c>
      <c r="BI2718" t="s">
        <v>11427</v>
      </c>
      <c r="BJ2718" t="s">
        <v>11428</v>
      </c>
      <c r="BK2718" t="s">
        <v>11428</v>
      </c>
      <c r="BL2718" t="s">
        <v>11428</v>
      </c>
      <c r="BM2718" t="s">
        <v>11428</v>
      </c>
      <c r="BN2718" t="s">
        <v>11428</v>
      </c>
      <c r="BO2718" t="s">
        <v>11428</v>
      </c>
      <c r="BP2718" t="s">
        <v>11428</v>
      </c>
      <c r="BQ2718" t="s">
        <v>11427</v>
      </c>
      <c r="BR2718" t="s">
        <v>11427</v>
      </c>
      <c r="BS2718" t="s">
        <v>11427</v>
      </c>
      <c r="BT2718" t="s">
        <v>11427</v>
      </c>
      <c r="BU2718" t="s">
        <v>11427</v>
      </c>
      <c r="BV2718" t="s">
        <v>11427</v>
      </c>
      <c r="BW2718" t="s">
        <v>11427</v>
      </c>
      <c r="BY2718" t="s">
        <v>11428</v>
      </c>
      <c r="CB2718" t="s">
        <v>11427</v>
      </c>
      <c r="CD2718">
        <v>309</v>
      </c>
      <c r="CE2718">
        <v>17</v>
      </c>
      <c r="CF2718">
        <v>326</v>
      </c>
      <c r="CG2718">
        <v>0</v>
      </c>
      <c r="CH2718">
        <v>45</v>
      </c>
      <c r="CI2718">
        <v>648</v>
      </c>
    </row>
    <row r="2719" spans="1:87">
      <c r="A2719">
        <v>120150001532</v>
      </c>
      <c r="B2719" t="s">
        <v>11490</v>
      </c>
      <c r="C2719" t="s">
        <v>21594</v>
      </c>
      <c r="D2719" t="s">
        <v>17083</v>
      </c>
      <c r="E2719" t="s">
        <v>16589</v>
      </c>
      <c r="F2719" t="s">
        <v>21988</v>
      </c>
      <c r="G2719" t="s">
        <v>21989</v>
      </c>
      <c r="H2719" t="s">
        <v>21660</v>
      </c>
      <c r="I2719" t="s">
        <v>11421</v>
      </c>
      <c r="J2719">
        <v>33444</v>
      </c>
      <c r="K2719" t="s">
        <v>11422</v>
      </c>
      <c r="L2719">
        <v>12</v>
      </c>
      <c r="M2719" t="s">
        <v>11461</v>
      </c>
      <c r="N2719">
        <v>5</v>
      </c>
      <c r="P2719">
        <v>57</v>
      </c>
      <c r="Q2719">
        <v>44</v>
      </c>
      <c r="R2719">
        <v>60</v>
      </c>
      <c r="S2719">
        <v>53</v>
      </c>
      <c r="T2719">
        <v>89</v>
      </c>
      <c r="U2719">
        <v>80</v>
      </c>
      <c r="V2719">
        <v>54</v>
      </c>
      <c r="AD2719" t="s">
        <v>11424</v>
      </c>
      <c r="AE2719">
        <v>26.446100000000001</v>
      </c>
      <c r="AF2719">
        <v>-80.078599999999994</v>
      </c>
      <c r="AG2719" t="s">
        <v>21990</v>
      </c>
      <c r="AH2719">
        <v>50</v>
      </c>
      <c r="AI2719">
        <v>239</v>
      </c>
      <c r="AJ2719">
        <v>198</v>
      </c>
      <c r="AK2719">
        <v>2</v>
      </c>
      <c r="AL2719">
        <v>3</v>
      </c>
      <c r="AM2719">
        <v>360</v>
      </c>
      <c r="AN2719">
        <v>53</v>
      </c>
      <c r="AO2719">
        <v>16</v>
      </c>
      <c r="AP2719">
        <v>417</v>
      </c>
      <c r="AQ2719">
        <v>7</v>
      </c>
      <c r="AR2719">
        <v>424</v>
      </c>
      <c r="AS2719">
        <v>11.8</v>
      </c>
      <c r="AT2719">
        <v>37</v>
      </c>
      <c r="AU2719">
        <v>1201500</v>
      </c>
      <c r="AV2719">
        <v>1532</v>
      </c>
      <c r="AW2719" t="s">
        <v>21989</v>
      </c>
      <c r="AX2719" t="s">
        <v>21660</v>
      </c>
      <c r="AY2719" t="s">
        <v>11421</v>
      </c>
      <c r="AZ2719">
        <v>33444</v>
      </c>
      <c r="BA2719">
        <v>2214</v>
      </c>
      <c r="BB2719">
        <v>2214</v>
      </c>
      <c r="BC2719">
        <v>0</v>
      </c>
      <c r="BE2719">
        <v>12099</v>
      </c>
      <c r="BH2719" t="s">
        <v>11427</v>
      </c>
      <c r="BI2719" t="s">
        <v>11427</v>
      </c>
      <c r="BJ2719" t="s">
        <v>11428</v>
      </c>
      <c r="BK2719" t="s">
        <v>11428</v>
      </c>
      <c r="BL2719" t="s">
        <v>11428</v>
      </c>
      <c r="BM2719" t="s">
        <v>11428</v>
      </c>
      <c r="BN2719" t="s">
        <v>11428</v>
      </c>
      <c r="BO2719" t="s">
        <v>11428</v>
      </c>
      <c r="BP2719" t="s">
        <v>11428</v>
      </c>
      <c r="BQ2719" t="s">
        <v>11427</v>
      </c>
      <c r="BR2719" t="s">
        <v>11427</v>
      </c>
      <c r="BS2719" t="s">
        <v>11427</v>
      </c>
      <c r="BT2719" t="s">
        <v>11427</v>
      </c>
      <c r="BU2719" t="s">
        <v>11427</v>
      </c>
      <c r="BV2719" t="s">
        <v>11427</v>
      </c>
      <c r="BW2719" t="s">
        <v>11427</v>
      </c>
      <c r="BY2719" t="s">
        <v>11428</v>
      </c>
      <c r="CB2719" t="s">
        <v>11427</v>
      </c>
      <c r="CD2719">
        <v>417</v>
      </c>
      <c r="CE2719">
        <v>7</v>
      </c>
      <c r="CF2719">
        <v>424</v>
      </c>
      <c r="CG2719">
        <v>1</v>
      </c>
      <c r="CH2719">
        <v>2</v>
      </c>
      <c r="CI2719">
        <v>437</v>
      </c>
    </row>
    <row r="2720" spans="1:87">
      <c r="A2720">
        <v>120150001533</v>
      </c>
      <c r="B2720" t="s">
        <v>11490</v>
      </c>
      <c r="C2720" t="s">
        <v>21594</v>
      </c>
      <c r="D2720" t="s">
        <v>21991</v>
      </c>
      <c r="E2720" t="s">
        <v>16589</v>
      </c>
      <c r="F2720" t="s">
        <v>21992</v>
      </c>
      <c r="G2720" t="s">
        <v>21993</v>
      </c>
      <c r="H2720" t="s">
        <v>16592</v>
      </c>
      <c r="I2720" t="s">
        <v>11421</v>
      </c>
      <c r="J2720">
        <v>33431</v>
      </c>
      <c r="K2720" t="s">
        <v>11422</v>
      </c>
      <c r="L2720">
        <v>12</v>
      </c>
      <c r="M2720" t="s">
        <v>11461</v>
      </c>
      <c r="N2720">
        <v>5</v>
      </c>
      <c r="P2720">
        <v>27</v>
      </c>
      <c r="Q2720">
        <v>136</v>
      </c>
      <c r="R2720">
        <v>112</v>
      </c>
      <c r="S2720">
        <v>152</v>
      </c>
      <c r="T2720">
        <v>141</v>
      </c>
      <c r="U2720">
        <v>126</v>
      </c>
      <c r="V2720">
        <v>105</v>
      </c>
      <c r="AD2720" t="s">
        <v>11424</v>
      </c>
      <c r="AE2720">
        <v>26.3733</v>
      </c>
      <c r="AF2720">
        <v>-80.091099999999997</v>
      </c>
      <c r="AG2720" t="s">
        <v>21994</v>
      </c>
      <c r="AH2720">
        <v>50</v>
      </c>
      <c r="AI2720">
        <v>417</v>
      </c>
      <c r="AJ2720">
        <v>382</v>
      </c>
      <c r="AK2720">
        <v>8</v>
      </c>
      <c r="AL2720">
        <v>44</v>
      </c>
      <c r="AM2720">
        <v>160</v>
      </c>
      <c r="AN2720">
        <v>287</v>
      </c>
      <c r="AO2720">
        <v>268</v>
      </c>
      <c r="AP2720">
        <v>476</v>
      </c>
      <c r="AQ2720">
        <v>28</v>
      </c>
      <c r="AR2720">
        <v>504</v>
      </c>
      <c r="AS2720">
        <v>11.4</v>
      </c>
      <c r="AT2720">
        <v>70</v>
      </c>
      <c r="AU2720">
        <v>1201500</v>
      </c>
      <c r="AV2720">
        <v>1533</v>
      </c>
      <c r="AW2720" t="s">
        <v>21993</v>
      </c>
      <c r="AX2720" t="s">
        <v>16592</v>
      </c>
      <c r="AY2720" t="s">
        <v>11421</v>
      </c>
      <c r="AZ2720">
        <v>33431</v>
      </c>
      <c r="BA2720">
        <v>8205</v>
      </c>
      <c r="BB2720">
        <v>8205</v>
      </c>
      <c r="BC2720">
        <v>0</v>
      </c>
      <c r="BE2720">
        <v>12099</v>
      </c>
      <c r="BH2720" t="s">
        <v>11427</v>
      </c>
      <c r="BI2720" t="s">
        <v>11427</v>
      </c>
      <c r="BJ2720" t="s">
        <v>11428</v>
      </c>
      <c r="BK2720" t="s">
        <v>11428</v>
      </c>
      <c r="BL2720" t="s">
        <v>11428</v>
      </c>
      <c r="BM2720" t="s">
        <v>11428</v>
      </c>
      <c r="BN2720" t="s">
        <v>11428</v>
      </c>
      <c r="BO2720" t="s">
        <v>11428</v>
      </c>
      <c r="BP2720" t="s">
        <v>11428</v>
      </c>
      <c r="BQ2720" t="s">
        <v>11427</v>
      </c>
      <c r="BR2720" t="s">
        <v>11427</v>
      </c>
      <c r="BS2720" t="s">
        <v>11427</v>
      </c>
      <c r="BT2720" t="s">
        <v>11427</v>
      </c>
      <c r="BU2720" t="s">
        <v>11427</v>
      </c>
      <c r="BV2720" t="s">
        <v>11427</v>
      </c>
      <c r="BW2720" t="s">
        <v>11427</v>
      </c>
      <c r="BY2720" t="s">
        <v>11428</v>
      </c>
      <c r="CB2720" t="s">
        <v>11427</v>
      </c>
      <c r="CD2720">
        <v>476</v>
      </c>
      <c r="CE2720">
        <v>28</v>
      </c>
      <c r="CF2720">
        <v>504</v>
      </c>
      <c r="CG2720">
        <v>3</v>
      </c>
      <c r="CH2720">
        <v>29</v>
      </c>
      <c r="CI2720">
        <v>799</v>
      </c>
    </row>
    <row r="2721" spans="1:87">
      <c r="A2721">
        <v>120150001534</v>
      </c>
      <c r="B2721" t="s">
        <v>11490</v>
      </c>
      <c r="C2721" t="s">
        <v>21594</v>
      </c>
      <c r="D2721" t="s">
        <v>21995</v>
      </c>
      <c r="E2721" t="s">
        <v>16589</v>
      </c>
      <c r="F2721" t="s">
        <v>21996</v>
      </c>
      <c r="G2721" t="s">
        <v>21997</v>
      </c>
      <c r="H2721" t="s">
        <v>16592</v>
      </c>
      <c r="I2721" t="s">
        <v>11421</v>
      </c>
      <c r="J2721">
        <v>33432</v>
      </c>
      <c r="K2721" t="s">
        <v>11422</v>
      </c>
      <c r="L2721">
        <v>12</v>
      </c>
      <c r="M2721" t="s">
        <v>11461</v>
      </c>
      <c r="N2721">
        <v>5</v>
      </c>
      <c r="P2721">
        <v>48</v>
      </c>
      <c r="Q2721">
        <v>52</v>
      </c>
      <c r="R2721">
        <v>29</v>
      </c>
      <c r="S2721">
        <v>60</v>
      </c>
      <c r="T2721">
        <v>62</v>
      </c>
      <c r="U2721">
        <v>48</v>
      </c>
      <c r="V2721">
        <v>56</v>
      </c>
      <c r="AD2721" t="s">
        <v>11424</v>
      </c>
      <c r="AE2721">
        <v>26.3492</v>
      </c>
      <c r="AF2721">
        <v>-80.088700000000003</v>
      </c>
      <c r="AG2721" t="s">
        <v>21998</v>
      </c>
      <c r="AH2721">
        <v>50</v>
      </c>
      <c r="AI2721">
        <v>204</v>
      </c>
      <c r="AJ2721">
        <v>151</v>
      </c>
      <c r="AK2721">
        <v>1</v>
      </c>
      <c r="AL2721">
        <v>5</v>
      </c>
      <c r="AM2721">
        <v>140</v>
      </c>
      <c r="AN2721">
        <v>95</v>
      </c>
      <c r="AO2721">
        <v>102</v>
      </c>
      <c r="AP2721">
        <v>243</v>
      </c>
      <c r="AQ2721">
        <v>6</v>
      </c>
      <c r="AR2721">
        <v>249</v>
      </c>
      <c r="AS2721">
        <v>10.1</v>
      </c>
      <c r="AT2721">
        <v>35</v>
      </c>
      <c r="AU2721">
        <v>1201500</v>
      </c>
      <c r="AV2721">
        <v>1534</v>
      </c>
      <c r="AW2721" t="s">
        <v>21997</v>
      </c>
      <c r="AX2721" t="s">
        <v>16592</v>
      </c>
      <c r="AY2721" t="s">
        <v>11421</v>
      </c>
      <c r="AZ2721">
        <v>33432</v>
      </c>
      <c r="BA2721">
        <v>3802</v>
      </c>
      <c r="BB2721">
        <v>3802</v>
      </c>
      <c r="BC2721">
        <v>0</v>
      </c>
      <c r="BE2721">
        <v>12099</v>
      </c>
      <c r="BH2721" t="s">
        <v>11427</v>
      </c>
      <c r="BI2721" t="s">
        <v>11427</v>
      </c>
      <c r="BJ2721" t="s">
        <v>11428</v>
      </c>
      <c r="BK2721" t="s">
        <v>11428</v>
      </c>
      <c r="BL2721" t="s">
        <v>11428</v>
      </c>
      <c r="BM2721" t="s">
        <v>11428</v>
      </c>
      <c r="BN2721" t="s">
        <v>11428</v>
      </c>
      <c r="BO2721" t="s">
        <v>11428</v>
      </c>
      <c r="BP2721" t="s">
        <v>11428</v>
      </c>
      <c r="BQ2721" t="s">
        <v>11427</v>
      </c>
      <c r="BR2721" t="s">
        <v>11427</v>
      </c>
      <c r="BS2721" t="s">
        <v>11427</v>
      </c>
      <c r="BT2721" t="s">
        <v>11427</v>
      </c>
      <c r="BU2721" t="s">
        <v>11427</v>
      </c>
      <c r="BV2721" t="s">
        <v>11427</v>
      </c>
      <c r="BW2721" t="s">
        <v>11427</v>
      </c>
      <c r="BY2721" t="s">
        <v>11428</v>
      </c>
      <c r="CB2721" t="s">
        <v>11427</v>
      </c>
      <c r="CD2721">
        <v>243</v>
      </c>
      <c r="CE2721">
        <v>6</v>
      </c>
      <c r="CF2721">
        <v>249</v>
      </c>
      <c r="CG2721">
        <v>3</v>
      </c>
      <c r="CH2721">
        <v>9</v>
      </c>
      <c r="CI2721">
        <v>355</v>
      </c>
    </row>
    <row r="2722" spans="1:87">
      <c r="A2722">
        <v>120150001538</v>
      </c>
      <c r="B2722" t="s">
        <v>11490</v>
      </c>
      <c r="C2722" t="s">
        <v>21594</v>
      </c>
      <c r="D2722" t="s">
        <v>21999</v>
      </c>
      <c r="E2722" t="s">
        <v>16589</v>
      </c>
      <c r="F2722" t="s">
        <v>22000</v>
      </c>
      <c r="G2722" t="s">
        <v>22001</v>
      </c>
      <c r="H2722" t="s">
        <v>21603</v>
      </c>
      <c r="I2722" t="s">
        <v>11421</v>
      </c>
      <c r="J2722">
        <v>33476</v>
      </c>
      <c r="K2722" t="s">
        <v>11422</v>
      </c>
      <c r="L2722">
        <v>12</v>
      </c>
      <c r="M2722" t="s">
        <v>11461</v>
      </c>
      <c r="N2722">
        <v>5</v>
      </c>
      <c r="P2722">
        <v>17</v>
      </c>
      <c r="Q2722">
        <v>64</v>
      </c>
      <c r="R2722">
        <v>61</v>
      </c>
      <c r="S2722">
        <v>67</v>
      </c>
      <c r="T2722">
        <v>84</v>
      </c>
      <c r="U2722">
        <v>50</v>
      </c>
      <c r="V2722">
        <v>66</v>
      </c>
      <c r="AD2722" t="s">
        <v>11424</v>
      </c>
      <c r="AE2722">
        <v>26.8262</v>
      </c>
      <c r="AF2722">
        <v>-80.658600000000007</v>
      </c>
      <c r="AG2722" t="s">
        <v>22002</v>
      </c>
      <c r="AH2722">
        <v>50</v>
      </c>
      <c r="AI2722">
        <v>192</v>
      </c>
      <c r="AJ2722">
        <v>217</v>
      </c>
      <c r="AK2722">
        <v>0</v>
      </c>
      <c r="AL2722">
        <v>0</v>
      </c>
      <c r="AM2722">
        <v>263</v>
      </c>
      <c r="AN2722">
        <v>142</v>
      </c>
      <c r="AO2722">
        <v>4</v>
      </c>
      <c r="AP2722">
        <v>393</v>
      </c>
      <c r="AQ2722">
        <v>4</v>
      </c>
      <c r="AR2722">
        <v>397</v>
      </c>
      <c r="AS2722">
        <v>12.8</v>
      </c>
      <c r="AT2722">
        <v>32</v>
      </c>
      <c r="AU2722">
        <v>1201500</v>
      </c>
      <c r="AV2722">
        <v>1538</v>
      </c>
      <c r="AW2722" t="s">
        <v>22001</v>
      </c>
      <c r="AX2722" t="s">
        <v>21603</v>
      </c>
      <c r="AY2722" t="s">
        <v>11421</v>
      </c>
      <c r="AZ2722">
        <v>33476</v>
      </c>
      <c r="BA2722">
        <v>1427</v>
      </c>
      <c r="BB2722">
        <v>1427</v>
      </c>
      <c r="BC2722">
        <v>0</v>
      </c>
      <c r="BE2722">
        <v>12099</v>
      </c>
      <c r="BH2722" t="s">
        <v>11427</v>
      </c>
      <c r="BI2722" t="s">
        <v>11427</v>
      </c>
      <c r="BJ2722" t="s">
        <v>11428</v>
      </c>
      <c r="BK2722" t="s">
        <v>11428</v>
      </c>
      <c r="BL2722" t="s">
        <v>11428</v>
      </c>
      <c r="BM2722" t="s">
        <v>11428</v>
      </c>
      <c r="BN2722" t="s">
        <v>11428</v>
      </c>
      <c r="BO2722" t="s">
        <v>11428</v>
      </c>
      <c r="BP2722" t="s">
        <v>11428</v>
      </c>
      <c r="BQ2722" t="s">
        <v>11427</v>
      </c>
      <c r="BR2722" t="s">
        <v>11427</v>
      </c>
      <c r="BS2722" t="s">
        <v>11427</v>
      </c>
      <c r="BT2722" t="s">
        <v>11427</v>
      </c>
      <c r="BU2722" t="s">
        <v>11427</v>
      </c>
      <c r="BV2722" t="s">
        <v>11427</v>
      </c>
      <c r="BW2722" t="s">
        <v>11427</v>
      </c>
      <c r="BY2722" t="s">
        <v>11428</v>
      </c>
      <c r="CB2722" t="s">
        <v>11427</v>
      </c>
      <c r="CD2722">
        <v>393</v>
      </c>
      <c r="CE2722">
        <v>4</v>
      </c>
      <c r="CF2722">
        <v>397</v>
      </c>
      <c r="CG2722">
        <v>0</v>
      </c>
      <c r="CH2722">
        <v>0</v>
      </c>
      <c r="CI2722">
        <v>409</v>
      </c>
    </row>
    <row r="2723" spans="1:87">
      <c r="A2723">
        <v>120150001543</v>
      </c>
      <c r="B2723" t="s">
        <v>11490</v>
      </c>
      <c r="C2723" t="s">
        <v>21594</v>
      </c>
      <c r="D2723" t="s">
        <v>15816</v>
      </c>
      <c r="E2723" t="s">
        <v>16589</v>
      </c>
      <c r="F2723" t="s">
        <v>22003</v>
      </c>
      <c r="G2723" t="s">
        <v>22004</v>
      </c>
      <c r="H2723" t="s">
        <v>21665</v>
      </c>
      <c r="I2723" t="s">
        <v>11421</v>
      </c>
      <c r="J2723">
        <v>33430</v>
      </c>
      <c r="K2723" t="s">
        <v>11422</v>
      </c>
      <c r="L2723">
        <v>12</v>
      </c>
      <c r="M2723">
        <v>6</v>
      </c>
      <c r="N2723">
        <v>8</v>
      </c>
      <c r="W2723">
        <v>214</v>
      </c>
      <c r="X2723">
        <v>217</v>
      </c>
      <c r="Y2723">
        <v>217</v>
      </c>
      <c r="AD2723" t="s">
        <v>11424</v>
      </c>
      <c r="AE2723">
        <v>26.690100000000001</v>
      </c>
      <c r="AF2723">
        <v>-80.672700000000006</v>
      </c>
      <c r="AG2723" t="s">
        <v>22005</v>
      </c>
      <c r="AH2723">
        <v>50</v>
      </c>
      <c r="AI2723">
        <v>331</v>
      </c>
      <c r="AJ2723">
        <v>317</v>
      </c>
      <c r="AK2723">
        <v>0</v>
      </c>
      <c r="AL2723">
        <v>2</v>
      </c>
      <c r="AM2723">
        <v>445</v>
      </c>
      <c r="AN2723">
        <v>188</v>
      </c>
      <c r="AO2723">
        <v>8</v>
      </c>
      <c r="AP2723">
        <v>618</v>
      </c>
      <c r="AQ2723">
        <v>9</v>
      </c>
      <c r="AR2723">
        <v>627</v>
      </c>
      <c r="AS2723">
        <v>14.7</v>
      </c>
      <c r="AT2723">
        <v>44</v>
      </c>
      <c r="AU2723">
        <v>1201500</v>
      </c>
      <c r="AV2723">
        <v>1543</v>
      </c>
      <c r="AW2723" t="s">
        <v>22004</v>
      </c>
      <c r="AX2723" t="s">
        <v>21665</v>
      </c>
      <c r="AY2723" t="s">
        <v>11421</v>
      </c>
      <c r="AZ2723">
        <v>33430</v>
      </c>
      <c r="BA2723">
        <v>3086</v>
      </c>
      <c r="BB2723">
        <v>3086</v>
      </c>
      <c r="BC2723">
        <v>0</v>
      </c>
      <c r="BE2723">
        <v>12099</v>
      </c>
      <c r="BH2723" t="s">
        <v>11427</v>
      </c>
      <c r="BI2723" t="s">
        <v>11427</v>
      </c>
      <c r="BJ2723" t="s">
        <v>11427</v>
      </c>
      <c r="BK2723" t="s">
        <v>11427</v>
      </c>
      <c r="BL2723" t="s">
        <v>11427</v>
      </c>
      <c r="BM2723" t="s">
        <v>11427</v>
      </c>
      <c r="BN2723" t="s">
        <v>11427</v>
      </c>
      <c r="BO2723" t="s">
        <v>11427</v>
      </c>
      <c r="BP2723" t="s">
        <v>11427</v>
      </c>
      <c r="BQ2723" t="s">
        <v>11428</v>
      </c>
      <c r="BR2723" t="s">
        <v>11428</v>
      </c>
      <c r="BS2723" t="s">
        <v>11428</v>
      </c>
      <c r="BT2723" t="s">
        <v>11427</v>
      </c>
      <c r="BU2723" t="s">
        <v>11427</v>
      </c>
      <c r="BV2723" t="s">
        <v>11427</v>
      </c>
      <c r="BW2723" t="s">
        <v>11427</v>
      </c>
      <c r="BY2723" t="s">
        <v>11428</v>
      </c>
      <c r="CB2723" t="s">
        <v>11427</v>
      </c>
      <c r="CD2723">
        <v>618</v>
      </c>
      <c r="CE2723">
        <v>9</v>
      </c>
      <c r="CF2723">
        <v>627</v>
      </c>
      <c r="CG2723">
        <v>1</v>
      </c>
      <c r="CH2723">
        <v>4</v>
      </c>
      <c r="CI2723">
        <v>648</v>
      </c>
    </row>
    <row r="2724" spans="1:87">
      <c r="A2724">
        <v>120150001544</v>
      </c>
      <c r="B2724" t="s">
        <v>11490</v>
      </c>
      <c r="C2724" t="s">
        <v>21594</v>
      </c>
      <c r="D2724" t="s">
        <v>22006</v>
      </c>
      <c r="E2724" t="s">
        <v>16589</v>
      </c>
      <c r="F2724" t="s">
        <v>22007</v>
      </c>
      <c r="G2724" t="s">
        <v>22008</v>
      </c>
      <c r="H2724" t="s">
        <v>21665</v>
      </c>
      <c r="I2724" t="s">
        <v>11421</v>
      </c>
      <c r="J2724">
        <v>33430</v>
      </c>
      <c r="K2724" t="s">
        <v>11422</v>
      </c>
      <c r="L2724">
        <v>12</v>
      </c>
      <c r="M2724" t="s">
        <v>11423</v>
      </c>
      <c r="N2724">
        <v>6</v>
      </c>
      <c r="Q2724">
        <v>120</v>
      </c>
      <c r="R2724">
        <v>133</v>
      </c>
      <c r="S2724">
        <v>98</v>
      </c>
      <c r="T2724">
        <v>138</v>
      </c>
      <c r="U2724">
        <v>107</v>
      </c>
      <c r="V2724">
        <v>104</v>
      </c>
      <c r="W2724">
        <v>99</v>
      </c>
      <c r="AD2724" t="s">
        <v>11424</v>
      </c>
      <c r="AE2724">
        <v>26.6782</v>
      </c>
      <c r="AF2724">
        <v>-80.661799999999999</v>
      </c>
      <c r="AG2724" t="s">
        <v>22009</v>
      </c>
      <c r="AH2724">
        <v>50</v>
      </c>
      <c r="AI2724">
        <v>418</v>
      </c>
      <c r="AJ2724">
        <v>381</v>
      </c>
      <c r="AK2724">
        <v>0</v>
      </c>
      <c r="AL2724">
        <v>16</v>
      </c>
      <c r="AM2724">
        <v>182</v>
      </c>
      <c r="AN2724">
        <v>573</v>
      </c>
      <c r="AO2724">
        <v>25</v>
      </c>
      <c r="AP2724">
        <v>737</v>
      </c>
      <c r="AQ2724">
        <v>28</v>
      </c>
      <c r="AR2724">
        <v>765</v>
      </c>
      <c r="AS2724">
        <v>10.9</v>
      </c>
      <c r="AT2724">
        <v>73</v>
      </c>
      <c r="AU2724">
        <v>1201500</v>
      </c>
      <c r="AV2724">
        <v>1544</v>
      </c>
      <c r="AW2724" t="s">
        <v>22008</v>
      </c>
      <c r="AX2724" t="s">
        <v>21665</v>
      </c>
      <c r="AY2724" t="s">
        <v>11421</v>
      </c>
      <c r="AZ2724">
        <v>33430</v>
      </c>
      <c r="BA2724">
        <v>4404</v>
      </c>
      <c r="BB2724">
        <v>4404</v>
      </c>
      <c r="BC2724">
        <v>0</v>
      </c>
      <c r="BE2724">
        <v>12099</v>
      </c>
      <c r="BH2724" t="s">
        <v>11427</v>
      </c>
      <c r="BI2724" t="s">
        <v>11427</v>
      </c>
      <c r="BJ2724" t="s">
        <v>11427</v>
      </c>
      <c r="BK2724" t="s">
        <v>11428</v>
      </c>
      <c r="BL2724" t="s">
        <v>11428</v>
      </c>
      <c r="BM2724" t="s">
        <v>11428</v>
      </c>
      <c r="BN2724" t="s">
        <v>11428</v>
      </c>
      <c r="BO2724" t="s">
        <v>11428</v>
      </c>
      <c r="BP2724" t="s">
        <v>11428</v>
      </c>
      <c r="BQ2724" t="s">
        <v>11428</v>
      </c>
      <c r="BR2724" t="s">
        <v>11427</v>
      </c>
      <c r="BS2724" t="s">
        <v>11427</v>
      </c>
      <c r="BT2724" t="s">
        <v>11427</v>
      </c>
      <c r="BU2724" t="s">
        <v>11427</v>
      </c>
      <c r="BV2724" t="s">
        <v>11427</v>
      </c>
      <c r="BW2724" t="s">
        <v>11427</v>
      </c>
      <c r="BY2724" t="s">
        <v>11428</v>
      </c>
      <c r="CB2724" t="s">
        <v>11427</v>
      </c>
      <c r="CD2724">
        <v>737</v>
      </c>
      <c r="CE2724">
        <v>28</v>
      </c>
      <c r="CF2724">
        <v>765</v>
      </c>
      <c r="CG2724">
        <v>3</v>
      </c>
      <c r="CH2724">
        <v>0</v>
      </c>
      <c r="CI2724">
        <v>799</v>
      </c>
    </row>
    <row r="2725" spans="1:87">
      <c r="A2725">
        <v>120150001545</v>
      </c>
      <c r="B2725" t="s">
        <v>11490</v>
      </c>
      <c r="C2725" t="s">
        <v>21594</v>
      </c>
      <c r="D2725" t="s">
        <v>22010</v>
      </c>
      <c r="E2725" t="s">
        <v>16589</v>
      </c>
      <c r="F2725" t="s">
        <v>22011</v>
      </c>
      <c r="G2725" t="s">
        <v>22012</v>
      </c>
      <c r="H2725" t="s">
        <v>21665</v>
      </c>
      <c r="I2725" t="s">
        <v>11421</v>
      </c>
      <c r="J2725">
        <v>33430</v>
      </c>
      <c r="K2725" t="s">
        <v>11422</v>
      </c>
      <c r="L2725">
        <v>12</v>
      </c>
      <c r="M2725" t="s">
        <v>11461</v>
      </c>
      <c r="N2725">
        <v>5</v>
      </c>
      <c r="P2725">
        <v>40</v>
      </c>
      <c r="Q2725">
        <v>54</v>
      </c>
      <c r="R2725">
        <v>61</v>
      </c>
      <c r="S2725">
        <v>49</v>
      </c>
      <c r="T2725">
        <v>60</v>
      </c>
      <c r="U2725">
        <v>58</v>
      </c>
      <c r="V2725">
        <v>40</v>
      </c>
      <c r="AD2725" t="s">
        <v>11424</v>
      </c>
      <c r="AE2725">
        <v>26.677900000000001</v>
      </c>
      <c r="AF2725">
        <v>-80.681600000000003</v>
      </c>
      <c r="AG2725" t="s">
        <v>22013</v>
      </c>
      <c r="AH2725">
        <v>50</v>
      </c>
      <c r="AI2725">
        <v>169</v>
      </c>
      <c r="AJ2725">
        <v>193</v>
      </c>
      <c r="AK2725">
        <v>0</v>
      </c>
      <c r="AL2725">
        <v>2</v>
      </c>
      <c r="AM2725">
        <v>334</v>
      </c>
      <c r="AN2725">
        <v>16</v>
      </c>
      <c r="AO2725">
        <v>8</v>
      </c>
      <c r="AP2725">
        <v>349</v>
      </c>
      <c r="AQ2725">
        <v>5</v>
      </c>
      <c r="AR2725">
        <v>354</v>
      </c>
      <c r="AS2725">
        <v>10.6</v>
      </c>
      <c r="AT2725">
        <v>34</v>
      </c>
      <c r="AU2725">
        <v>1201500</v>
      </c>
      <c r="AV2725">
        <v>1545</v>
      </c>
      <c r="AW2725" t="s">
        <v>22012</v>
      </c>
      <c r="AX2725" t="s">
        <v>21665</v>
      </c>
      <c r="AY2725" t="s">
        <v>11421</v>
      </c>
      <c r="AZ2725">
        <v>33430</v>
      </c>
      <c r="BA2725">
        <v>4208</v>
      </c>
      <c r="BB2725">
        <v>4208</v>
      </c>
      <c r="BC2725">
        <v>0</v>
      </c>
      <c r="BE2725">
        <v>12099</v>
      </c>
      <c r="BH2725" t="s">
        <v>11427</v>
      </c>
      <c r="BI2725" t="s">
        <v>11427</v>
      </c>
      <c r="BJ2725" t="s">
        <v>11428</v>
      </c>
      <c r="BK2725" t="s">
        <v>11428</v>
      </c>
      <c r="BL2725" t="s">
        <v>11428</v>
      </c>
      <c r="BM2725" t="s">
        <v>11428</v>
      </c>
      <c r="BN2725" t="s">
        <v>11428</v>
      </c>
      <c r="BO2725" t="s">
        <v>11428</v>
      </c>
      <c r="BP2725" t="s">
        <v>11428</v>
      </c>
      <c r="BQ2725" t="s">
        <v>11427</v>
      </c>
      <c r="BR2725" t="s">
        <v>11427</v>
      </c>
      <c r="BS2725" t="s">
        <v>11427</v>
      </c>
      <c r="BT2725" t="s">
        <v>11427</v>
      </c>
      <c r="BU2725" t="s">
        <v>11427</v>
      </c>
      <c r="BV2725" t="s">
        <v>11427</v>
      </c>
      <c r="BW2725" t="s">
        <v>11427</v>
      </c>
      <c r="BY2725" t="s">
        <v>11428</v>
      </c>
      <c r="CB2725" t="s">
        <v>11427</v>
      </c>
      <c r="CD2725">
        <v>349</v>
      </c>
      <c r="CE2725">
        <v>5</v>
      </c>
      <c r="CF2725">
        <v>354</v>
      </c>
      <c r="CG2725">
        <v>1</v>
      </c>
      <c r="CH2725">
        <v>1</v>
      </c>
      <c r="CI2725">
        <v>362</v>
      </c>
    </row>
    <row r="2726" spans="1:87">
      <c r="A2726">
        <v>120150001547</v>
      </c>
      <c r="B2726" t="s">
        <v>11490</v>
      </c>
      <c r="C2726" t="s">
        <v>21594</v>
      </c>
      <c r="D2726" t="s">
        <v>22014</v>
      </c>
      <c r="E2726" t="s">
        <v>16589</v>
      </c>
      <c r="F2726" t="s">
        <v>22015</v>
      </c>
      <c r="G2726" t="s">
        <v>22016</v>
      </c>
      <c r="H2726" t="s">
        <v>21665</v>
      </c>
      <c r="I2726" t="s">
        <v>11421</v>
      </c>
      <c r="J2726">
        <v>33430</v>
      </c>
      <c r="K2726" t="s">
        <v>11422</v>
      </c>
      <c r="L2726">
        <v>12</v>
      </c>
      <c r="M2726" t="s">
        <v>11461</v>
      </c>
      <c r="N2726">
        <v>5</v>
      </c>
      <c r="P2726">
        <v>0</v>
      </c>
      <c r="Q2726">
        <v>46</v>
      </c>
      <c r="R2726">
        <v>48</v>
      </c>
      <c r="S2726">
        <v>42</v>
      </c>
      <c r="T2726">
        <v>36</v>
      </c>
      <c r="U2726">
        <v>34</v>
      </c>
      <c r="V2726">
        <v>35</v>
      </c>
      <c r="AD2726" t="s">
        <v>11424</v>
      </c>
      <c r="AE2726">
        <v>26.670500000000001</v>
      </c>
      <c r="AF2726">
        <v>-80.676199999999994</v>
      </c>
      <c r="AG2726" t="s">
        <v>22017</v>
      </c>
      <c r="AH2726">
        <v>50</v>
      </c>
      <c r="AI2726">
        <v>118</v>
      </c>
      <c r="AJ2726">
        <v>123</v>
      </c>
      <c r="AK2726">
        <v>0</v>
      </c>
      <c r="AL2726">
        <v>0</v>
      </c>
      <c r="AM2726">
        <v>176</v>
      </c>
      <c r="AN2726">
        <v>60</v>
      </c>
      <c r="AO2726">
        <v>2</v>
      </c>
      <c r="AP2726">
        <v>235</v>
      </c>
      <c r="AQ2726">
        <v>3</v>
      </c>
      <c r="AR2726">
        <v>238</v>
      </c>
      <c r="AS2726">
        <v>8.9</v>
      </c>
      <c r="AT2726">
        <v>27</v>
      </c>
      <c r="AU2726">
        <v>1201500</v>
      </c>
      <c r="AV2726">
        <v>1547</v>
      </c>
      <c r="AW2726" t="s">
        <v>22016</v>
      </c>
      <c r="AX2726" t="s">
        <v>21665</v>
      </c>
      <c r="AY2726" t="s">
        <v>11421</v>
      </c>
      <c r="AZ2726">
        <v>33430</v>
      </c>
      <c r="BA2726">
        <v>7812</v>
      </c>
      <c r="BB2726">
        <v>7812</v>
      </c>
      <c r="BC2726">
        <v>0</v>
      </c>
      <c r="BE2726">
        <v>12099</v>
      </c>
      <c r="BH2726" t="s">
        <v>11427</v>
      </c>
      <c r="BI2726" t="s">
        <v>11427</v>
      </c>
      <c r="BJ2726" t="s">
        <v>11428</v>
      </c>
      <c r="BK2726" t="s">
        <v>11428</v>
      </c>
      <c r="BL2726" t="s">
        <v>11428</v>
      </c>
      <c r="BM2726" t="s">
        <v>11428</v>
      </c>
      <c r="BN2726" t="s">
        <v>11428</v>
      </c>
      <c r="BO2726" t="s">
        <v>11428</v>
      </c>
      <c r="BP2726" t="s">
        <v>11428</v>
      </c>
      <c r="BQ2726" t="s">
        <v>11427</v>
      </c>
      <c r="BR2726" t="s">
        <v>11427</v>
      </c>
      <c r="BS2726" t="s">
        <v>11427</v>
      </c>
      <c r="BT2726" t="s">
        <v>11427</v>
      </c>
      <c r="BU2726" t="s">
        <v>11427</v>
      </c>
      <c r="BV2726" t="s">
        <v>11427</v>
      </c>
      <c r="BW2726" t="s">
        <v>11427</v>
      </c>
      <c r="BY2726" t="s">
        <v>11428</v>
      </c>
      <c r="CB2726" t="s">
        <v>11427</v>
      </c>
      <c r="CD2726">
        <v>235</v>
      </c>
      <c r="CE2726">
        <v>3</v>
      </c>
      <c r="CF2726">
        <v>238</v>
      </c>
      <c r="CG2726">
        <v>0</v>
      </c>
      <c r="CH2726">
        <v>3</v>
      </c>
      <c r="CI2726">
        <v>241</v>
      </c>
    </row>
    <row r="2727" spans="1:87">
      <c r="A2727">
        <v>120150001550</v>
      </c>
      <c r="B2727" t="s">
        <v>11490</v>
      </c>
      <c r="C2727" t="s">
        <v>21594</v>
      </c>
      <c r="D2727" t="s">
        <v>22018</v>
      </c>
      <c r="E2727" t="s">
        <v>16589</v>
      </c>
      <c r="F2727" t="s">
        <v>22019</v>
      </c>
      <c r="G2727" t="s">
        <v>22020</v>
      </c>
      <c r="H2727" t="s">
        <v>21598</v>
      </c>
      <c r="I2727" t="s">
        <v>11421</v>
      </c>
      <c r="J2727">
        <v>33417</v>
      </c>
      <c r="K2727" t="s">
        <v>11422</v>
      </c>
      <c r="L2727">
        <v>12</v>
      </c>
      <c r="M2727" t="s">
        <v>11461</v>
      </c>
      <c r="N2727">
        <v>5</v>
      </c>
      <c r="P2727">
        <v>20</v>
      </c>
      <c r="Q2727">
        <v>129</v>
      </c>
      <c r="R2727">
        <v>161</v>
      </c>
      <c r="S2727">
        <v>155</v>
      </c>
      <c r="T2727">
        <v>143</v>
      </c>
      <c r="U2727">
        <v>142</v>
      </c>
      <c r="V2727">
        <v>120</v>
      </c>
      <c r="AD2727" t="s">
        <v>11424</v>
      </c>
      <c r="AE2727">
        <v>26.695499999999999</v>
      </c>
      <c r="AF2727">
        <v>-80.137699999999995</v>
      </c>
      <c r="AG2727" t="s">
        <v>22021</v>
      </c>
      <c r="AH2727">
        <v>50</v>
      </c>
      <c r="AI2727">
        <v>435</v>
      </c>
      <c r="AJ2727">
        <v>435</v>
      </c>
      <c r="AK2727">
        <v>17</v>
      </c>
      <c r="AL2727">
        <v>9</v>
      </c>
      <c r="AM2727">
        <v>366</v>
      </c>
      <c r="AN2727">
        <v>415</v>
      </c>
      <c r="AO2727">
        <v>63</v>
      </c>
      <c r="AP2727">
        <v>785</v>
      </c>
      <c r="AQ2727">
        <v>33</v>
      </c>
      <c r="AR2727">
        <v>818</v>
      </c>
      <c r="AS2727">
        <v>13</v>
      </c>
      <c r="AT2727">
        <v>67</v>
      </c>
      <c r="AU2727">
        <v>1201500</v>
      </c>
      <c r="AV2727">
        <v>1550</v>
      </c>
      <c r="AW2727" t="s">
        <v>22020</v>
      </c>
      <c r="AX2727" t="s">
        <v>21598</v>
      </c>
      <c r="AY2727" t="s">
        <v>11421</v>
      </c>
      <c r="AZ2727">
        <v>33417</v>
      </c>
      <c r="BA2727">
        <v>5502</v>
      </c>
      <c r="BB2727">
        <v>5502</v>
      </c>
      <c r="BC2727">
        <v>0</v>
      </c>
      <c r="BE2727">
        <v>12099</v>
      </c>
      <c r="BH2727" t="s">
        <v>11427</v>
      </c>
      <c r="BI2727" t="s">
        <v>11427</v>
      </c>
      <c r="BJ2727" t="s">
        <v>11428</v>
      </c>
      <c r="BK2727" t="s">
        <v>11428</v>
      </c>
      <c r="BL2727" t="s">
        <v>11428</v>
      </c>
      <c r="BM2727" t="s">
        <v>11428</v>
      </c>
      <c r="BN2727" t="s">
        <v>11428</v>
      </c>
      <c r="BO2727" t="s">
        <v>11428</v>
      </c>
      <c r="BP2727" t="s">
        <v>11428</v>
      </c>
      <c r="BQ2727" t="s">
        <v>11427</v>
      </c>
      <c r="BR2727" t="s">
        <v>11427</v>
      </c>
      <c r="BS2727" t="s">
        <v>11427</v>
      </c>
      <c r="BT2727" t="s">
        <v>11427</v>
      </c>
      <c r="BU2727" t="s">
        <v>11427</v>
      </c>
      <c r="BV2727" t="s">
        <v>11427</v>
      </c>
      <c r="BW2727" t="s">
        <v>11427</v>
      </c>
      <c r="BY2727" t="s">
        <v>11428</v>
      </c>
      <c r="CB2727" t="s">
        <v>11427</v>
      </c>
      <c r="CD2727">
        <v>785</v>
      </c>
      <c r="CE2727">
        <v>33</v>
      </c>
      <c r="CF2727">
        <v>818</v>
      </c>
      <c r="CG2727">
        <v>0</v>
      </c>
      <c r="CH2727">
        <v>0</v>
      </c>
      <c r="CI2727">
        <v>870</v>
      </c>
    </row>
    <row r="2728" spans="1:87">
      <c r="A2728">
        <v>120150001551</v>
      </c>
      <c r="B2728" t="s">
        <v>11490</v>
      </c>
      <c r="C2728" t="s">
        <v>21594</v>
      </c>
      <c r="D2728" t="s">
        <v>22022</v>
      </c>
      <c r="E2728" t="s">
        <v>16589</v>
      </c>
      <c r="F2728" t="s">
        <v>22023</v>
      </c>
      <c r="G2728" t="s">
        <v>22024</v>
      </c>
      <c r="H2728" t="s">
        <v>21735</v>
      </c>
      <c r="I2728" t="s">
        <v>11421</v>
      </c>
      <c r="J2728">
        <v>33404</v>
      </c>
      <c r="K2728" t="s">
        <v>11422</v>
      </c>
      <c r="L2728">
        <v>12</v>
      </c>
      <c r="M2728" t="s">
        <v>11461</v>
      </c>
      <c r="N2728">
        <v>5</v>
      </c>
      <c r="P2728">
        <v>58</v>
      </c>
      <c r="Q2728">
        <v>126</v>
      </c>
      <c r="R2728">
        <v>129</v>
      </c>
      <c r="S2728">
        <v>120</v>
      </c>
      <c r="T2728">
        <v>115</v>
      </c>
      <c r="U2728">
        <v>98</v>
      </c>
      <c r="V2728">
        <v>104</v>
      </c>
      <c r="AD2728" t="s">
        <v>11424</v>
      </c>
      <c r="AE2728">
        <v>26.767499999999998</v>
      </c>
      <c r="AF2728">
        <v>-80.069900000000004</v>
      </c>
      <c r="AG2728" t="s">
        <v>22025</v>
      </c>
      <c r="AH2728">
        <v>50</v>
      </c>
      <c r="AI2728">
        <v>369</v>
      </c>
      <c r="AJ2728">
        <v>381</v>
      </c>
      <c r="AK2728">
        <v>28</v>
      </c>
      <c r="AL2728">
        <v>8</v>
      </c>
      <c r="AM2728">
        <v>630</v>
      </c>
      <c r="AN2728">
        <v>73</v>
      </c>
      <c r="AO2728">
        <v>10</v>
      </c>
      <c r="AP2728">
        <v>730</v>
      </c>
      <c r="AQ2728">
        <v>3</v>
      </c>
      <c r="AR2728">
        <v>733</v>
      </c>
      <c r="AS2728">
        <v>13.4</v>
      </c>
      <c r="AT2728">
        <v>56</v>
      </c>
      <c r="AU2728">
        <v>1201500</v>
      </c>
      <c r="AV2728">
        <v>1551</v>
      </c>
      <c r="AW2728" t="s">
        <v>22024</v>
      </c>
      <c r="AX2728" t="s">
        <v>21735</v>
      </c>
      <c r="AY2728" t="s">
        <v>11421</v>
      </c>
      <c r="AZ2728">
        <v>33404</v>
      </c>
      <c r="BA2728">
        <v>7421</v>
      </c>
      <c r="BB2728">
        <v>7421</v>
      </c>
      <c r="BC2728">
        <v>0</v>
      </c>
      <c r="BE2728">
        <v>12099</v>
      </c>
      <c r="BH2728" t="s">
        <v>11427</v>
      </c>
      <c r="BI2728" t="s">
        <v>11427</v>
      </c>
      <c r="BJ2728" t="s">
        <v>11428</v>
      </c>
      <c r="BK2728" t="s">
        <v>11428</v>
      </c>
      <c r="BL2728" t="s">
        <v>11428</v>
      </c>
      <c r="BM2728" t="s">
        <v>11428</v>
      </c>
      <c r="BN2728" t="s">
        <v>11428</v>
      </c>
      <c r="BO2728" t="s">
        <v>11428</v>
      </c>
      <c r="BP2728" t="s">
        <v>11428</v>
      </c>
      <c r="BQ2728" t="s">
        <v>11427</v>
      </c>
      <c r="BR2728" t="s">
        <v>11427</v>
      </c>
      <c r="BS2728" t="s">
        <v>11427</v>
      </c>
      <c r="BT2728" t="s">
        <v>11427</v>
      </c>
      <c r="BU2728" t="s">
        <v>11427</v>
      </c>
      <c r="BV2728" t="s">
        <v>11427</v>
      </c>
      <c r="BW2728" t="s">
        <v>11427</v>
      </c>
      <c r="BY2728" t="s">
        <v>11428</v>
      </c>
      <c r="CB2728" t="s">
        <v>11427</v>
      </c>
      <c r="CD2728">
        <v>730</v>
      </c>
      <c r="CE2728">
        <v>3</v>
      </c>
      <c r="CF2728">
        <v>733</v>
      </c>
      <c r="CG2728">
        <v>1</v>
      </c>
      <c r="CH2728">
        <v>0</v>
      </c>
      <c r="CI2728">
        <v>750</v>
      </c>
    </row>
    <row r="2729" spans="1:87">
      <c r="A2729">
        <v>120150001552</v>
      </c>
      <c r="B2729" t="s">
        <v>11490</v>
      </c>
      <c r="C2729" t="s">
        <v>21594</v>
      </c>
      <c r="D2729" t="s">
        <v>13469</v>
      </c>
      <c r="E2729" t="s">
        <v>16589</v>
      </c>
      <c r="F2729" t="s">
        <v>22026</v>
      </c>
      <c r="G2729" t="s">
        <v>22027</v>
      </c>
      <c r="H2729" t="s">
        <v>21598</v>
      </c>
      <c r="I2729" t="s">
        <v>11421</v>
      </c>
      <c r="J2729">
        <v>33410</v>
      </c>
      <c r="K2729" t="s">
        <v>11422</v>
      </c>
      <c r="L2729">
        <v>12</v>
      </c>
      <c r="M2729" t="s">
        <v>11461</v>
      </c>
      <c r="N2729">
        <v>5</v>
      </c>
      <c r="P2729">
        <v>1</v>
      </c>
      <c r="Q2729">
        <v>99</v>
      </c>
      <c r="R2729">
        <v>99</v>
      </c>
      <c r="S2729">
        <v>105</v>
      </c>
      <c r="T2729">
        <v>136</v>
      </c>
      <c r="U2729">
        <v>125</v>
      </c>
      <c r="V2729">
        <v>96</v>
      </c>
      <c r="AD2729" t="s">
        <v>11424</v>
      </c>
      <c r="AE2729">
        <v>26.7989</v>
      </c>
      <c r="AF2729">
        <v>-80.105099999999993</v>
      </c>
      <c r="AG2729" t="s">
        <v>22028</v>
      </c>
      <c r="AH2729">
        <v>50</v>
      </c>
      <c r="AI2729">
        <v>350</v>
      </c>
      <c r="AJ2729">
        <v>311</v>
      </c>
      <c r="AK2729">
        <v>1</v>
      </c>
      <c r="AL2729">
        <v>6</v>
      </c>
      <c r="AM2729">
        <v>445</v>
      </c>
      <c r="AN2729">
        <v>146</v>
      </c>
      <c r="AO2729">
        <v>41</v>
      </c>
      <c r="AP2729">
        <v>602</v>
      </c>
      <c r="AQ2729">
        <v>14</v>
      </c>
      <c r="AR2729">
        <v>616</v>
      </c>
      <c r="AS2729">
        <v>11.8</v>
      </c>
      <c r="AT2729">
        <v>56</v>
      </c>
      <c r="AU2729">
        <v>1201500</v>
      </c>
      <c r="AV2729">
        <v>1552</v>
      </c>
      <c r="AW2729" t="s">
        <v>22027</v>
      </c>
      <c r="AX2729" t="s">
        <v>21598</v>
      </c>
      <c r="AY2729" t="s">
        <v>11421</v>
      </c>
      <c r="AZ2729">
        <v>33410</v>
      </c>
      <c r="BA2729">
        <v>6330</v>
      </c>
      <c r="BB2729">
        <v>6330</v>
      </c>
      <c r="BC2729">
        <v>0</v>
      </c>
      <c r="BE2729">
        <v>12099</v>
      </c>
      <c r="BH2729" t="s">
        <v>11427</v>
      </c>
      <c r="BI2729" t="s">
        <v>11427</v>
      </c>
      <c r="BJ2729" t="s">
        <v>11428</v>
      </c>
      <c r="BK2729" t="s">
        <v>11428</v>
      </c>
      <c r="BL2729" t="s">
        <v>11428</v>
      </c>
      <c r="BM2729" t="s">
        <v>11428</v>
      </c>
      <c r="BN2729" t="s">
        <v>11428</v>
      </c>
      <c r="BO2729" t="s">
        <v>11428</v>
      </c>
      <c r="BP2729" t="s">
        <v>11428</v>
      </c>
      <c r="BQ2729" t="s">
        <v>11427</v>
      </c>
      <c r="BR2729" t="s">
        <v>11427</v>
      </c>
      <c r="BS2729" t="s">
        <v>11427</v>
      </c>
      <c r="BT2729" t="s">
        <v>11427</v>
      </c>
      <c r="BU2729" t="s">
        <v>11427</v>
      </c>
      <c r="BV2729" t="s">
        <v>11427</v>
      </c>
      <c r="BW2729" t="s">
        <v>11427</v>
      </c>
      <c r="BY2729" t="s">
        <v>11428</v>
      </c>
      <c r="CB2729" t="s">
        <v>11427</v>
      </c>
      <c r="CD2729">
        <v>602</v>
      </c>
      <c r="CE2729">
        <v>14</v>
      </c>
      <c r="CF2729">
        <v>616</v>
      </c>
      <c r="CG2729">
        <v>1</v>
      </c>
      <c r="CH2729">
        <v>21</v>
      </c>
      <c r="CI2729">
        <v>661</v>
      </c>
    </row>
    <row r="2730" spans="1:87">
      <c r="A2730">
        <v>120150001553</v>
      </c>
      <c r="B2730" t="s">
        <v>11490</v>
      </c>
      <c r="C2730" t="s">
        <v>21594</v>
      </c>
      <c r="D2730" t="s">
        <v>22029</v>
      </c>
      <c r="E2730" t="s">
        <v>16589</v>
      </c>
      <c r="F2730" t="s">
        <v>22030</v>
      </c>
      <c r="G2730" t="s">
        <v>22031</v>
      </c>
      <c r="H2730" t="s">
        <v>21695</v>
      </c>
      <c r="I2730" t="s">
        <v>11421</v>
      </c>
      <c r="J2730">
        <v>33437</v>
      </c>
      <c r="K2730" t="s">
        <v>11422</v>
      </c>
      <c r="L2730">
        <v>12</v>
      </c>
      <c r="M2730" t="s">
        <v>11461</v>
      </c>
      <c r="N2730">
        <v>5</v>
      </c>
      <c r="P2730">
        <v>27</v>
      </c>
      <c r="Q2730">
        <v>114</v>
      </c>
      <c r="R2730">
        <v>126</v>
      </c>
      <c r="S2730">
        <v>103</v>
      </c>
      <c r="T2730">
        <v>127</v>
      </c>
      <c r="U2730">
        <v>111</v>
      </c>
      <c r="V2730">
        <v>107</v>
      </c>
      <c r="AD2730" t="s">
        <v>11424</v>
      </c>
      <c r="AE2730">
        <v>26.521100000000001</v>
      </c>
      <c r="AF2730">
        <v>-80.164599999999993</v>
      </c>
      <c r="AG2730" t="s">
        <v>22032</v>
      </c>
      <c r="AH2730">
        <v>50</v>
      </c>
      <c r="AI2730">
        <v>364</v>
      </c>
      <c r="AJ2730">
        <v>351</v>
      </c>
      <c r="AK2730">
        <v>2</v>
      </c>
      <c r="AL2730">
        <v>35</v>
      </c>
      <c r="AM2730">
        <v>186</v>
      </c>
      <c r="AN2730">
        <v>236</v>
      </c>
      <c r="AO2730">
        <v>228</v>
      </c>
      <c r="AP2730">
        <v>367</v>
      </c>
      <c r="AQ2730">
        <v>34</v>
      </c>
      <c r="AR2730">
        <v>401</v>
      </c>
      <c r="AS2730">
        <v>13</v>
      </c>
      <c r="AT2730">
        <v>55</v>
      </c>
      <c r="AU2730">
        <v>1201500</v>
      </c>
      <c r="AV2730">
        <v>1553</v>
      </c>
      <c r="AW2730" t="s">
        <v>22031</v>
      </c>
      <c r="AX2730" t="s">
        <v>21695</v>
      </c>
      <c r="AY2730" t="s">
        <v>11421</v>
      </c>
      <c r="AZ2730">
        <v>33437</v>
      </c>
      <c r="BA2730">
        <v>3719</v>
      </c>
      <c r="BB2730">
        <v>3719</v>
      </c>
      <c r="BC2730">
        <v>0</v>
      </c>
      <c r="BE2730">
        <v>12099</v>
      </c>
      <c r="BH2730" t="s">
        <v>11427</v>
      </c>
      <c r="BI2730" t="s">
        <v>11427</v>
      </c>
      <c r="BJ2730" t="s">
        <v>11428</v>
      </c>
      <c r="BK2730" t="s">
        <v>11428</v>
      </c>
      <c r="BL2730" t="s">
        <v>11428</v>
      </c>
      <c r="BM2730" t="s">
        <v>11428</v>
      </c>
      <c r="BN2730" t="s">
        <v>11428</v>
      </c>
      <c r="BO2730" t="s">
        <v>11428</v>
      </c>
      <c r="BP2730" t="s">
        <v>11428</v>
      </c>
      <c r="BQ2730" t="s">
        <v>11427</v>
      </c>
      <c r="BR2730" t="s">
        <v>11427</v>
      </c>
      <c r="BS2730" t="s">
        <v>11427</v>
      </c>
      <c r="BT2730" t="s">
        <v>11427</v>
      </c>
      <c r="BU2730" t="s">
        <v>11427</v>
      </c>
      <c r="BV2730" t="s">
        <v>11427</v>
      </c>
      <c r="BW2730" t="s">
        <v>11427</v>
      </c>
      <c r="BY2730" t="s">
        <v>11428</v>
      </c>
      <c r="CB2730" t="s">
        <v>11427</v>
      </c>
      <c r="CD2730">
        <v>367</v>
      </c>
      <c r="CE2730">
        <v>34</v>
      </c>
      <c r="CF2730">
        <v>401</v>
      </c>
      <c r="CG2730">
        <v>1</v>
      </c>
      <c r="CH2730">
        <v>27</v>
      </c>
      <c r="CI2730">
        <v>715</v>
      </c>
    </row>
    <row r="2731" spans="1:87">
      <c r="A2731">
        <v>120150001555</v>
      </c>
      <c r="B2731" t="s">
        <v>11490</v>
      </c>
      <c r="C2731" t="s">
        <v>21594</v>
      </c>
      <c r="D2731" t="s">
        <v>22033</v>
      </c>
      <c r="E2731" t="s">
        <v>16589</v>
      </c>
      <c r="F2731" t="s">
        <v>22034</v>
      </c>
      <c r="G2731" t="s">
        <v>22035</v>
      </c>
      <c r="H2731" t="s">
        <v>21598</v>
      </c>
      <c r="I2731" t="s">
        <v>11421</v>
      </c>
      <c r="J2731">
        <v>33415</v>
      </c>
      <c r="K2731" t="s">
        <v>11422</v>
      </c>
      <c r="L2731">
        <v>12</v>
      </c>
      <c r="M2731" t="s">
        <v>11423</v>
      </c>
      <c r="N2731">
        <v>5</v>
      </c>
      <c r="Q2731">
        <v>104</v>
      </c>
      <c r="R2731">
        <v>158</v>
      </c>
      <c r="S2731">
        <v>141</v>
      </c>
      <c r="T2731">
        <v>141</v>
      </c>
      <c r="U2731">
        <v>129</v>
      </c>
      <c r="V2731">
        <v>128</v>
      </c>
      <c r="AD2731" t="s">
        <v>11424</v>
      </c>
      <c r="AE2731">
        <v>26.675899999999999</v>
      </c>
      <c r="AF2731">
        <v>-80.132599999999996</v>
      </c>
      <c r="AG2731" t="s">
        <v>22036</v>
      </c>
      <c r="AH2731">
        <v>50</v>
      </c>
      <c r="AI2731">
        <v>431</v>
      </c>
      <c r="AJ2731">
        <v>370</v>
      </c>
      <c r="AK2731">
        <v>1</v>
      </c>
      <c r="AL2731">
        <v>6</v>
      </c>
      <c r="AM2731">
        <v>171</v>
      </c>
      <c r="AN2731">
        <v>547</v>
      </c>
      <c r="AO2731">
        <v>69</v>
      </c>
      <c r="AP2731">
        <v>706</v>
      </c>
      <c r="AQ2731">
        <v>36</v>
      </c>
      <c r="AR2731">
        <v>742</v>
      </c>
      <c r="AS2731">
        <v>13.1</v>
      </c>
      <c r="AT2731">
        <v>61</v>
      </c>
      <c r="AU2731">
        <v>1201500</v>
      </c>
      <c r="AV2731">
        <v>1555</v>
      </c>
      <c r="AW2731" t="s">
        <v>22035</v>
      </c>
      <c r="AX2731" t="s">
        <v>21598</v>
      </c>
      <c r="AY2731" t="s">
        <v>11421</v>
      </c>
      <c r="AZ2731">
        <v>33415</v>
      </c>
      <c r="BA2731">
        <v>2505</v>
      </c>
      <c r="BB2731">
        <v>2505</v>
      </c>
      <c r="BC2731">
        <v>0</v>
      </c>
      <c r="BE2731">
        <v>12099</v>
      </c>
      <c r="BH2731" t="s">
        <v>11427</v>
      </c>
      <c r="BI2731" t="s">
        <v>11427</v>
      </c>
      <c r="BJ2731" t="s">
        <v>11427</v>
      </c>
      <c r="BK2731" t="s">
        <v>11428</v>
      </c>
      <c r="BL2731" t="s">
        <v>11428</v>
      </c>
      <c r="BM2731" t="s">
        <v>11428</v>
      </c>
      <c r="BN2731" t="s">
        <v>11428</v>
      </c>
      <c r="BO2731" t="s">
        <v>11428</v>
      </c>
      <c r="BP2731" t="s">
        <v>11428</v>
      </c>
      <c r="BQ2731" t="s">
        <v>11427</v>
      </c>
      <c r="BR2731" t="s">
        <v>11427</v>
      </c>
      <c r="BS2731" t="s">
        <v>11427</v>
      </c>
      <c r="BT2731" t="s">
        <v>11427</v>
      </c>
      <c r="BU2731" t="s">
        <v>11427</v>
      </c>
      <c r="BV2731" t="s">
        <v>11427</v>
      </c>
      <c r="BW2731" t="s">
        <v>11427</v>
      </c>
      <c r="BY2731" t="s">
        <v>11428</v>
      </c>
      <c r="CB2731" t="s">
        <v>11427</v>
      </c>
      <c r="CD2731">
        <v>706</v>
      </c>
      <c r="CE2731">
        <v>36</v>
      </c>
      <c r="CF2731">
        <v>742</v>
      </c>
      <c r="CG2731">
        <v>0</v>
      </c>
      <c r="CH2731">
        <v>7</v>
      </c>
      <c r="CI2731">
        <v>801</v>
      </c>
    </row>
    <row r="2732" spans="1:87">
      <c r="A2732">
        <v>120150001556</v>
      </c>
      <c r="B2732" t="s">
        <v>11490</v>
      </c>
      <c r="C2732" t="s">
        <v>21594</v>
      </c>
      <c r="D2732" t="s">
        <v>22037</v>
      </c>
      <c r="E2732" t="s">
        <v>16589</v>
      </c>
      <c r="F2732" t="s">
        <v>22038</v>
      </c>
      <c r="G2732" t="s">
        <v>22039</v>
      </c>
      <c r="H2732" t="s">
        <v>16592</v>
      </c>
      <c r="I2732" t="s">
        <v>11421</v>
      </c>
      <c r="J2732">
        <v>33486</v>
      </c>
      <c r="K2732" t="s">
        <v>11422</v>
      </c>
      <c r="L2732">
        <v>12</v>
      </c>
      <c r="M2732" t="s">
        <v>11423</v>
      </c>
      <c r="N2732">
        <v>5</v>
      </c>
      <c r="Q2732">
        <v>132</v>
      </c>
      <c r="R2732">
        <v>112</v>
      </c>
      <c r="S2732">
        <v>131</v>
      </c>
      <c r="T2732">
        <v>159</v>
      </c>
      <c r="U2732">
        <v>151</v>
      </c>
      <c r="V2732">
        <v>151</v>
      </c>
      <c r="AD2732" t="s">
        <v>11424</v>
      </c>
      <c r="AE2732">
        <v>26.347000000000001</v>
      </c>
      <c r="AF2732">
        <v>-80.112200000000001</v>
      </c>
      <c r="AG2732" t="s">
        <v>22040</v>
      </c>
      <c r="AH2732">
        <v>50</v>
      </c>
      <c r="AI2732">
        <v>437</v>
      </c>
      <c r="AJ2732">
        <v>399</v>
      </c>
      <c r="AK2732">
        <v>4</v>
      </c>
      <c r="AL2732">
        <v>23</v>
      </c>
      <c r="AM2732">
        <v>10</v>
      </c>
      <c r="AN2732">
        <v>184</v>
      </c>
      <c r="AO2732">
        <v>586</v>
      </c>
      <c r="AP2732">
        <v>169</v>
      </c>
      <c r="AQ2732">
        <v>17</v>
      </c>
      <c r="AR2732">
        <v>186</v>
      </c>
      <c r="AS2732">
        <v>15.2</v>
      </c>
      <c r="AT2732">
        <v>55</v>
      </c>
      <c r="AU2732">
        <v>1201500</v>
      </c>
      <c r="AV2732">
        <v>1556</v>
      </c>
      <c r="AW2732" t="s">
        <v>22039</v>
      </c>
      <c r="AX2732" t="s">
        <v>16592</v>
      </c>
      <c r="AY2732" t="s">
        <v>11421</v>
      </c>
      <c r="AZ2732">
        <v>33486</v>
      </c>
      <c r="BA2732">
        <v>4441</v>
      </c>
      <c r="BB2732">
        <v>4441</v>
      </c>
      <c r="BC2732">
        <v>0</v>
      </c>
      <c r="BE2732">
        <v>12099</v>
      </c>
      <c r="BH2732" t="s">
        <v>11427</v>
      </c>
      <c r="BI2732" t="s">
        <v>11427</v>
      </c>
      <c r="BJ2732" t="s">
        <v>11427</v>
      </c>
      <c r="BK2732" t="s">
        <v>11428</v>
      </c>
      <c r="BL2732" t="s">
        <v>11428</v>
      </c>
      <c r="BM2732" t="s">
        <v>11428</v>
      </c>
      <c r="BN2732" t="s">
        <v>11428</v>
      </c>
      <c r="BO2732" t="s">
        <v>11428</v>
      </c>
      <c r="BP2732" t="s">
        <v>11428</v>
      </c>
      <c r="BQ2732" t="s">
        <v>11427</v>
      </c>
      <c r="BR2732" t="s">
        <v>11427</v>
      </c>
      <c r="BS2732" t="s">
        <v>11427</v>
      </c>
      <c r="BT2732" t="s">
        <v>11427</v>
      </c>
      <c r="BU2732" t="s">
        <v>11427</v>
      </c>
      <c r="BV2732" t="s">
        <v>11427</v>
      </c>
      <c r="BW2732" t="s">
        <v>11427</v>
      </c>
      <c r="BY2732" t="s">
        <v>11427</v>
      </c>
      <c r="CB2732" t="s">
        <v>11427</v>
      </c>
      <c r="CD2732">
        <v>169</v>
      </c>
      <c r="CE2732">
        <v>17</v>
      </c>
      <c r="CF2732">
        <v>186</v>
      </c>
      <c r="CG2732">
        <v>0</v>
      </c>
      <c r="CH2732">
        <v>29</v>
      </c>
      <c r="CI2732">
        <v>836</v>
      </c>
    </row>
    <row r="2733" spans="1:87">
      <c r="A2733">
        <v>120150001558</v>
      </c>
      <c r="B2733" t="s">
        <v>11490</v>
      </c>
      <c r="C2733" t="s">
        <v>21594</v>
      </c>
      <c r="D2733" t="s">
        <v>22041</v>
      </c>
      <c r="E2733" t="s">
        <v>16589</v>
      </c>
      <c r="F2733" t="s">
        <v>22042</v>
      </c>
      <c r="G2733" t="s">
        <v>21678</v>
      </c>
      <c r="H2733" t="s">
        <v>16592</v>
      </c>
      <c r="I2733" t="s">
        <v>11421</v>
      </c>
      <c r="J2733">
        <v>33486</v>
      </c>
      <c r="K2733" t="s">
        <v>11422</v>
      </c>
      <c r="L2733">
        <v>12</v>
      </c>
      <c r="M2733">
        <v>6</v>
      </c>
      <c r="N2733">
        <v>8</v>
      </c>
      <c r="W2733">
        <v>491</v>
      </c>
      <c r="X2733">
        <v>496</v>
      </c>
      <c r="Y2733">
        <v>549</v>
      </c>
      <c r="AD2733" t="s">
        <v>11424</v>
      </c>
      <c r="AE2733">
        <v>26.3598</v>
      </c>
      <c r="AF2733">
        <v>-80.112700000000004</v>
      </c>
      <c r="AG2733" t="s">
        <v>22043</v>
      </c>
      <c r="AH2733">
        <v>50</v>
      </c>
      <c r="AI2733">
        <v>810</v>
      </c>
      <c r="AJ2733">
        <v>726</v>
      </c>
      <c r="AK2733">
        <v>14</v>
      </c>
      <c r="AL2733">
        <v>58</v>
      </c>
      <c r="AM2733">
        <v>215</v>
      </c>
      <c r="AN2733">
        <v>386</v>
      </c>
      <c r="AO2733">
        <v>820</v>
      </c>
      <c r="AP2733">
        <v>628</v>
      </c>
      <c r="AQ2733">
        <v>55</v>
      </c>
      <c r="AR2733">
        <v>683</v>
      </c>
      <c r="AS2733">
        <v>17.899999999999999</v>
      </c>
      <c r="AT2733">
        <v>86</v>
      </c>
      <c r="AU2733">
        <v>1201500</v>
      </c>
      <c r="AV2733">
        <v>1558</v>
      </c>
      <c r="AW2733" t="s">
        <v>21678</v>
      </c>
      <c r="AX2733" t="s">
        <v>16592</v>
      </c>
      <c r="AY2733" t="s">
        <v>11421</v>
      </c>
      <c r="AZ2733">
        <v>33486</v>
      </c>
      <c r="BA2733">
        <v>2101</v>
      </c>
      <c r="BB2733">
        <v>2101</v>
      </c>
      <c r="BC2733">
        <v>0</v>
      </c>
      <c r="BE2733">
        <v>12099</v>
      </c>
      <c r="BH2733" t="s">
        <v>11427</v>
      </c>
      <c r="BI2733" t="s">
        <v>11427</v>
      </c>
      <c r="BJ2733" t="s">
        <v>11427</v>
      </c>
      <c r="BK2733" t="s">
        <v>11427</v>
      </c>
      <c r="BL2733" t="s">
        <v>11427</v>
      </c>
      <c r="BM2733" t="s">
        <v>11427</v>
      </c>
      <c r="BN2733" t="s">
        <v>11427</v>
      </c>
      <c r="BO2733" t="s">
        <v>11427</v>
      </c>
      <c r="BP2733" t="s">
        <v>11427</v>
      </c>
      <c r="BQ2733" t="s">
        <v>11428</v>
      </c>
      <c r="BR2733" t="s">
        <v>11428</v>
      </c>
      <c r="BS2733" t="s">
        <v>11428</v>
      </c>
      <c r="BT2733" t="s">
        <v>11427</v>
      </c>
      <c r="BU2733" t="s">
        <v>11427</v>
      </c>
      <c r="BV2733" t="s">
        <v>11427</v>
      </c>
      <c r="BW2733" t="s">
        <v>11427</v>
      </c>
      <c r="BY2733" t="s">
        <v>11428</v>
      </c>
      <c r="CB2733" t="s">
        <v>11427</v>
      </c>
      <c r="CD2733">
        <v>628</v>
      </c>
      <c r="CE2733">
        <v>55</v>
      </c>
      <c r="CF2733">
        <v>683</v>
      </c>
      <c r="CG2733">
        <v>0</v>
      </c>
      <c r="CH2733">
        <v>43</v>
      </c>
      <c r="CI2733">
        <v>1536</v>
      </c>
    </row>
    <row r="2734" spans="1:87">
      <c r="A2734">
        <v>120150001559</v>
      </c>
      <c r="B2734" t="s">
        <v>11490</v>
      </c>
      <c r="C2734" t="s">
        <v>21594</v>
      </c>
      <c r="D2734" t="s">
        <v>22044</v>
      </c>
      <c r="E2734" t="s">
        <v>16589</v>
      </c>
      <c r="F2734" t="s">
        <v>22045</v>
      </c>
      <c r="G2734" t="s">
        <v>21839</v>
      </c>
      <c r="H2734" t="s">
        <v>21670</v>
      </c>
      <c r="I2734" t="s">
        <v>11421</v>
      </c>
      <c r="J2734">
        <v>33461</v>
      </c>
      <c r="K2734" t="s">
        <v>11422</v>
      </c>
      <c r="L2734">
        <v>12</v>
      </c>
      <c r="M2734" t="s">
        <v>11461</v>
      </c>
      <c r="N2734">
        <v>5</v>
      </c>
      <c r="P2734">
        <v>0</v>
      </c>
      <c r="Q2734">
        <v>185</v>
      </c>
      <c r="R2734">
        <v>195</v>
      </c>
      <c r="S2734">
        <v>191</v>
      </c>
      <c r="T2734">
        <v>214</v>
      </c>
      <c r="U2734">
        <v>218</v>
      </c>
      <c r="V2734">
        <v>206</v>
      </c>
      <c r="AD2734" t="s">
        <v>11424</v>
      </c>
      <c r="AE2734">
        <v>26.6431</v>
      </c>
      <c r="AF2734">
        <v>-80.107500000000002</v>
      </c>
      <c r="AG2734" t="s">
        <v>22046</v>
      </c>
      <c r="AH2734">
        <v>50</v>
      </c>
      <c r="AI2734">
        <v>632</v>
      </c>
      <c r="AJ2734">
        <v>577</v>
      </c>
      <c r="AK2734">
        <v>4</v>
      </c>
      <c r="AL2734">
        <v>25</v>
      </c>
      <c r="AM2734">
        <v>144</v>
      </c>
      <c r="AN2734">
        <v>898</v>
      </c>
      <c r="AO2734">
        <v>110</v>
      </c>
      <c r="AP2734">
        <v>1034</v>
      </c>
      <c r="AQ2734">
        <v>27</v>
      </c>
      <c r="AR2734">
        <v>1061</v>
      </c>
      <c r="AS2734">
        <v>12.3</v>
      </c>
      <c r="AT2734">
        <v>98</v>
      </c>
      <c r="AU2734">
        <v>1201500</v>
      </c>
      <c r="AV2734">
        <v>1559</v>
      </c>
      <c r="AW2734" t="s">
        <v>21839</v>
      </c>
      <c r="AX2734" t="s">
        <v>21670</v>
      </c>
      <c r="AY2734" t="s">
        <v>11421</v>
      </c>
      <c r="AZ2734">
        <v>33461</v>
      </c>
      <c r="BA2734">
        <v>1469</v>
      </c>
      <c r="BB2734">
        <v>1469</v>
      </c>
      <c r="BC2734">
        <v>0</v>
      </c>
      <c r="BE2734">
        <v>12099</v>
      </c>
      <c r="BH2734" t="s">
        <v>11427</v>
      </c>
      <c r="BI2734" t="s">
        <v>11427</v>
      </c>
      <c r="BJ2734" t="s">
        <v>11428</v>
      </c>
      <c r="BK2734" t="s">
        <v>11428</v>
      </c>
      <c r="BL2734" t="s">
        <v>11428</v>
      </c>
      <c r="BM2734" t="s">
        <v>11428</v>
      </c>
      <c r="BN2734" t="s">
        <v>11428</v>
      </c>
      <c r="BO2734" t="s">
        <v>11428</v>
      </c>
      <c r="BP2734" t="s">
        <v>11428</v>
      </c>
      <c r="BQ2734" t="s">
        <v>11427</v>
      </c>
      <c r="BR2734" t="s">
        <v>11427</v>
      </c>
      <c r="BS2734" t="s">
        <v>11427</v>
      </c>
      <c r="BT2734" t="s">
        <v>11427</v>
      </c>
      <c r="BU2734" t="s">
        <v>11427</v>
      </c>
      <c r="BV2734" t="s">
        <v>11427</v>
      </c>
      <c r="BW2734" t="s">
        <v>11427</v>
      </c>
      <c r="BY2734" t="s">
        <v>11428</v>
      </c>
      <c r="CB2734" t="s">
        <v>11427</v>
      </c>
      <c r="CD2734">
        <v>1034</v>
      </c>
      <c r="CE2734">
        <v>27</v>
      </c>
      <c r="CF2734">
        <v>1061</v>
      </c>
      <c r="CG2734">
        <v>6</v>
      </c>
      <c r="CH2734">
        <v>22</v>
      </c>
      <c r="CI2734">
        <v>1209</v>
      </c>
    </row>
    <row r="2735" spans="1:87">
      <c r="A2735">
        <v>120150001560</v>
      </c>
      <c r="B2735" t="s">
        <v>11490</v>
      </c>
      <c r="C2735" t="s">
        <v>21594</v>
      </c>
      <c r="D2735" t="s">
        <v>22047</v>
      </c>
      <c r="E2735" t="s">
        <v>16589</v>
      </c>
      <c r="F2735" t="s">
        <v>22048</v>
      </c>
      <c r="G2735" t="s">
        <v>22049</v>
      </c>
      <c r="H2735" t="s">
        <v>21598</v>
      </c>
      <c r="I2735" t="s">
        <v>11421</v>
      </c>
      <c r="J2735">
        <v>33410</v>
      </c>
      <c r="K2735" t="s">
        <v>11422</v>
      </c>
      <c r="L2735">
        <v>12</v>
      </c>
      <c r="M2735" t="s">
        <v>11461</v>
      </c>
      <c r="N2735">
        <v>5</v>
      </c>
      <c r="P2735">
        <v>181</v>
      </c>
      <c r="Q2735">
        <v>69</v>
      </c>
      <c r="R2735">
        <v>63</v>
      </c>
      <c r="S2735">
        <v>60</v>
      </c>
      <c r="T2735">
        <v>60</v>
      </c>
      <c r="U2735">
        <v>66</v>
      </c>
      <c r="V2735">
        <v>56</v>
      </c>
      <c r="AD2735" t="s">
        <v>11424</v>
      </c>
      <c r="AE2735">
        <v>26.8538</v>
      </c>
      <c r="AF2735">
        <v>-80.0792</v>
      </c>
      <c r="AG2735" t="s">
        <v>22050</v>
      </c>
      <c r="AH2735">
        <v>50</v>
      </c>
      <c r="AI2735">
        <v>325</v>
      </c>
      <c r="AJ2735">
        <v>230</v>
      </c>
      <c r="AK2735">
        <v>0</v>
      </c>
      <c r="AL2735">
        <v>36</v>
      </c>
      <c r="AM2735">
        <v>117</v>
      </c>
      <c r="AN2735">
        <v>166</v>
      </c>
      <c r="AO2735">
        <v>218</v>
      </c>
      <c r="AP2735">
        <v>310</v>
      </c>
      <c r="AQ2735">
        <v>23</v>
      </c>
      <c r="AR2735">
        <v>333</v>
      </c>
      <c r="AS2735">
        <v>9.1999999999999993</v>
      </c>
      <c r="AT2735">
        <v>60</v>
      </c>
      <c r="AU2735">
        <v>1201500</v>
      </c>
      <c r="AV2735">
        <v>1560</v>
      </c>
      <c r="AW2735" t="s">
        <v>22049</v>
      </c>
      <c r="AX2735" t="s">
        <v>21598</v>
      </c>
      <c r="AY2735" t="s">
        <v>11421</v>
      </c>
      <c r="AZ2735">
        <v>33410</v>
      </c>
      <c r="BA2735">
        <v>2468</v>
      </c>
      <c r="BB2735">
        <v>2468</v>
      </c>
      <c r="BC2735">
        <v>0</v>
      </c>
      <c r="BE2735">
        <v>12099</v>
      </c>
      <c r="BH2735" t="s">
        <v>11427</v>
      </c>
      <c r="BI2735" t="s">
        <v>11427</v>
      </c>
      <c r="BJ2735" t="s">
        <v>11428</v>
      </c>
      <c r="BK2735" t="s">
        <v>11428</v>
      </c>
      <c r="BL2735" t="s">
        <v>11428</v>
      </c>
      <c r="BM2735" t="s">
        <v>11428</v>
      </c>
      <c r="BN2735" t="s">
        <v>11428</v>
      </c>
      <c r="BO2735" t="s">
        <v>11428</v>
      </c>
      <c r="BP2735" t="s">
        <v>11428</v>
      </c>
      <c r="BQ2735" t="s">
        <v>11427</v>
      </c>
      <c r="BR2735" t="s">
        <v>11427</v>
      </c>
      <c r="BS2735" t="s">
        <v>11427</v>
      </c>
      <c r="BT2735" t="s">
        <v>11427</v>
      </c>
      <c r="BU2735" t="s">
        <v>11427</v>
      </c>
      <c r="BV2735" t="s">
        <v>11427</v>
      </c>
      <c r="BW2735" t="s">
        <v>11427</v>
      </c>
      <c r="BY2735" t="s">
        <v>11428</v>
      </c>
      <c r="CB2735" t="s">
        <v>11427</v>
      </c>
      <c r="CD2735">
        <v>310</v>
      </c>
      <c r="CE2735">
        <v>23</v>
      </c>
      <c r="CF2735">
        <v>333</v>
      </c>
      <c r="CG2735">
        <v>0</v>
      </c>
      <c r="CH2735">
        <v>18</v>
      </c>
      <c r="CI2735">
        <v>555</v>
      </c>
    </row>
    <row r="2736" spans="1:87">
      <c r="A2736">
        <v>120150001561</v>
      </c>
      <c r="B2736" t="s">
        <v>11490</v>
      </c>
      <c r="C2736" t="s">
        <v>21594</v>
      </c>
      <c r="D2736" t="s">
        <v>22051</v>
      </c>
      <c r="E2736" t="s">
        <v>16589</v>
      </c>
      <c r="F2736" t="s">
        <v>22052</v>
      </c>
      <c r="G2736" t="s">
        <v>22053</v>
      </c>
      <c r="H2736" t="s">
        <v>21695</v>
      </c>
      <c r="I2736" t="s">
        <v>11421</v>
      </c>
      <c r="J2736">
        <v>33426</v>
      </c>
      <c r="K2736" t="s">
        <v>11422</v>
      </c>
      <c r="L2736">
        <v>12</v>
      </c>
      <c r="M2736">
        <v>6</v>
      </c>
      <c r="N2736">
        <v>8</v>
      </c>
      <c r="W2736">
        <v>294</v>
      </c>
      <c r="X2736">
        <v>312</v>
      </c>
      <c r="Y2736">
        <v>325</v>
      </c>
      <c r="AD2736" t="s">
        <v>11424</v>
      </c>
      <c r="AE2736">
        <v>26.522099999999998</v>
      </c>
      <c r="AF2736">
        <v>-80.093000000000004</v>
      </c>
      <c r="AG2736" t="s">
        <v>22054</v>
      </c>
      <c r="AH2736">
        <v>50</v>
      </c>
      <c r="AI2736">
        <v>469</v>
      </c>
      <c r="AJ2736">
        <v>462</v>
      </c>
      <c r="AK2736">
        <v>6</v>
      </c>
      <c r="AL2736">
        <v>27</v>
      </c>
      <c r="AM2736">
        <v>581</v>
      </c>
      <c r="AN2736">
        <v>209</v>
      </c>
      <c r="AO2736">
        <v>85</v>
      </c>
      <c r="AP2736">
        <v>758</v>
      </c>
      <c r="AQ2736">
        <v>34</v>
      </c>
      <c r="AR2736">
        <v>792</v>
      </c>
      <c r="AS2736">
        <v>13.7</v>
      </c>
      <c r="AT2736">
        <v>68</v>
      </c>
      <c r="AU2736">
        <v>1201500</v>
      </c>
      <c r="AV2736">
        <v>1561</v>
      </c>
      <c r="AW2736" t="s">
        <v>22053</v>
      </c>
      <c r="AX2736" t="s">
        <v>21695</v>
      </c>
      <c r="AY2736" t="s">
        <v>11421</v>
      </c>
      <c r="AZ2736">
        <v>33426</v>
      </c>
      <c r="BA2736">
        <v>4640</v>
      </c>
      <c r="BB2736">
        <v>4640</v>
      </c>
      <c r="BC2736">
        <v>0</v>
      </c>
      <c r="BE2736">
        <v>12099</v>
      </c>
      <c r="BH2736" t="s">
        <v>11427</v>
      </c>
      <c r="BI2736" t="s">
        <v>11427</v>
      </c>
      <c r="BJ2736" t="s">
        <v>11427</v>
      </c>
      <c r="BK2736" t="s">
        <v>11427</v>
      </c>
      <c r="BL2736" t="s">
        <v>11427</v>
      </c>
      <c r="BM2736" t="s">
        <v>11427</v>
      </c>
      <c r="BN2736" t="s">
        <v>11427</v>
      </c>
      <c r="BO2736" t="s">
        <v>11427</v>
      </c>
      <c r="BP2736" t="s">
        <v>11427</v>
      </c>
      <c r="BQ2736" t="s">
        <v>11428</v>
      </c>
      <c r="BR2736" t="s">
        <v>11428</v>
      </c>
      <c r="BS2736" t="s">
        <v>11428</v>
      </c>
      <c r="BT2736" t="s">
        <v>11427</v>
      </c>
      <c r="BU2736" t="s">
        <v>11427</v>
      </c>
      <c r="BV2736" t="s">
        <v>11427</v>
      </c>
      <c r="BW2736" t="s">
        <v>11427</v>
      </c>
      <c r="BY2736" t="s">
        <v>11428</v>
      </c>
      <c r="CB2736" t="s">
        <v>11427</v>
      </c>
      <c r="CD2736">
        <v>758</v>
      </c>
      <c r="CE2736">
        <v>34</v>
      </c>
      <c r="CF2736">
        <v>792</v>
      </c>
      <c r="CG2736">
        <v>3</v>
      </c>
      <c r="CH2736">
        <v>20</v>
      </c>
      <c r="CI2736">
        <v>931</v>
      </c>
    </row>
    <row r="2737" spans="1:87">
      <c r="A2737">
        <v>120150002091</v>
      </c>
      <c r="B2737" t="s">
        <v>11490</v>
      </c>
      <c r="C2737" t="s">
        <v>21594</v>
      </c>
      <c r="D2737" t="s">
        <v>22055</v>
      </c>
      <c r="E2737" t="s">
        <v>16589</v>
      </c>
      <c r="F2737" t="s">
        <v>22056</v>
      </c>
      <c r="G2737" t="s">
        <v>22057</v>
      </c>
      <c r="H2737" t="s">
        <v>21760</v>
      </c>
      <c r="I2737" t="s">
        <v>11421</v>
      </c>
      <c r="J2737">
        <v>33414</v>
      </c>
      <c r="K2737" t="s">
        <v>11422</v>
      </c>
      <c r="L2737">
        <v>12</v>
      </c>
      <c r="M2737" t="s">
        <v>11461</v>
      </c>
      <c r="N2737">
        <v>5</v>
      </c>
      <c r="P2737">
        <v>75</v>
      </c>
      <c r="Q2737">
        <v>95</v>
      </c>
      <c r="R2737">
        <v>124</v>
      </c>
      <c r="S2737">
        <v>95</v>
      </c>
      <c r="T2737">
        <v>119</v>
      </c>
      <c r="U2737">
        <v>122</v>
      </c>
      <c r="V2737">
        <v>109</v>
      </c>
      <c r="AD2737" t="s">
        <v>11424</v>
      </c>
      <c r="AE2737">
        <v>26.672999999999998</v>
      </c>
      <c r="AF2737">
        <v>-80.258600000000001</v>
      </c>
      <c r="AG2737" t="s">
        <v>22058</v>
      </c>
      <c r="AH2737">
        <v>50</v>
      </c>
      <c r="AI2737">
        <v>407</v>
      </c>
      <c r="AJ2737">
        <v>332</v>
      </c>
      <c r="AK2737">
        <v>1</v>
      </c>
      <c r="AL2737">
        <v>14</v>
      </c>
      <c r="AM2737">
        <v>83</v>
      </c>
      <c r="AN2737">
        <v>258</v>
      </c>
      <c r="AO2737">
        <v>350</v>
      </c>
      <c r="AP2737">
        <v>305</v>
      </c>
      <c r="AQ2737">
        <v>26</v>
      </c>
      <c r="AR2737">
        <v>331</v>
      </c>
      <c r="AS2737">
        <v>12.7</v>
      </c>
      <c r="AT2737">
        <v>58</v>
      </c>
      <c r="AU2737">
        <v>1201500</v>
      </c>
      <c r="AV2737">
        <v>2091</v>
      </c>
      <c r="AW2737" t="s">
        <v>22057</v>
      </c>
      <c r="AX2737" t="s">
        <v>21760</v>
      </c>
      <c r="AY2737" t="s">
        <v>11421</v>
      </c>
      <c r="AZ2737">
        <v>33414</v>
      </c>
      <c r="BA2737">
        <v>3902</v>
      </c>
      <c r="BB2737">
        <v>3902</v>
      </c>
      <c r="BC2737">
        <v>0</v>
      </c>
      <c r="BE2737">
        <v>12099</v>
      </c>
      <c r="BH2737" t="s">
        <v>11427</v>
      </c>
      <c r="BI2737" t="s">
        <v>11427</v>
      </c>
      <c r="BJ2737" t="s">
        <v>11428</v>
      </c>
      <c r="BK2737" t="s">
        <v>11428</v>
      </c>
      <c r="BL2737" t="s">
        <v>11428</v>
      </c>
      <c r="BM2737" t="s">
        <v>11428</v>
      </c>
      <c r="BN2737" t="s">
        <v>11428</v>
      </c>
      <c r="BO2737" t="s">
        <v>11428</v>
      </c>
      <c r="BP2737" t="s">
        <v>11428</v>
      </c>
      <c r="BQ2737" t="s">
        <v>11427</v>
      </c>
      <c r="BR2737" t="s">
        <v>11427</v>
      </c>
      <c r="BS2737" t="s">
        <v>11427</v>
      </c>
      <c r="BT2737" t="s">
        <v>11427</v>
      </c>
      <c r="BU2737" t="s">
        <v>11427</v>
      </c>
      <c r="BV2737" t="s">
        <v>11427</v>
      </c>
      <c r="BW2737" t="s">
        <v>11427</v>
      </c>
      <c r="BY2737" t="s">
        <v>11428</v>
      </c>
      <c r="CB2737" t="s">
        <v>11427</v>
      </c>
      <c r="CD2737">
        <v>305</v>
      </c>
      <c r="CE2737">
        <v>26</v>
      </c>
      <c r="CF2737">
        <v>331</v>
      </c>
      <c r="CG2737">
        <v>0</v>
      </c>
      <c r="CH2737">
        <v>33</v>
      </c>
      <c r="CI2737">
        <v>739</v>
      </c>
    </row>
    <row r="2738" spans="1:87">
      <c r="A2738">
        <v>120150002232</v>
      </c>
      <c r="B2738" t="s">
        <v>11490</v>
      </c>
      <c r="C2738" t="s">
        <v>21594</v>
      </c>
      <c r="D2738" t="s">
        <v>22059</v>
      </c>
      <c r="E2738" t="s">
        <v>16589</v>
      </c>
      <c r="F2738" t="s">
        <v>22060</v>
      </c>
      <c r="G2738" t="s">
        <v>22061</v>
      </c>
      <c r="H2738" t="s">
        <v>21765</v>
      </c>
      <c r="I2738" t="s">
        <v>11421</v>
      </c>
      <c r="J2738">
        <v>33458</v>
      </c>
      <c r="K2738" t="s">
        <v>11422</v>
      </c>
      <c r="L2738">
        <v>12</v>
      </c>
      <c r="M2738" t="s">
        <v>11461</v>
      </c>
      <c r="N2738">
        <v>5</v>
      </c>
      <c r="P2738">
        <v>1</v>
      </c>
      <c r="Q2738">
        <v>138</v>
      </c>
      <c r="R2738">
        <v>119</v>
      </c>
      <c r="S2738">
        <v>112</v>
      </c>
      <c r="T2738">
        <v>151</v>
      </c>
      <c r="U2738">
        <v>119</v>
      </c>
      <c r="V2738">
        <v>185</v>
      </c>
      <c r="AD2738" t="s">
        <v>11424</v>
      </c>
      <c r="AE2738">
        <v>26.927099999999999</v>
      </c>
      <c r="AF2738">
        <v>-80.125900000000001</v>
      </c>
      <c r="AG2738" t="s">
        <v>22062</v>
      </c>
      <c r="AH2738">
        <v>50</v>
      </c>
      <c r="AI2738">
        <v>402</v>
      </c>
      <c r="AJ2738">
        <v>423</v>
      </c>
      <c r="AK2738">
        <v>5</v>
      </c>
      <c r="AL2738">
        <v>25</v>
      </c>
      <c r="AM2738">
        <v>49</v>
      </c>
      <c r="AN2738">
        <v>254</v>
      </c>
      <c r="AO2738">
        <v>446</v>
      </c>
      <c r="AP2738">
        <v>399</v>
      </c>
      <c r="AQ2738">
        <v>31</v>
      </c>
      <c r="AR2738">
        <v>430</v>
      </c>
      <c r="AS2738">
        <v>14.7</v>
      </c>
      <c r="AT2738">
        <v>56</v>
      </c>
      <c r="AU2738">
        <v>1201500</v>
      </c>
      <c r="AV2738">
        <v>2232</v>
      </c>
      <c r="AW2738" t="s">
        <v>22061</v>
      </c>
      <c r="AX2738" t="s">
        <v>21765</v>
      </c>
      <c r="AY2738" t="s">
        <v>11421</v>
      </c>
      <c r="AZ2738">
        <v>33458</v>
      </c>
      <c r="BA2738">
        <v>5543</v>
      </c>
      <c r="BB2738">
        <v>5543</v>
      </c>
      <c r="BC2738">
        <v>0</v>
      </c>
      <c r="BE2738">
        <v>12099</v>
      </c>
      <c r="BH2738" t="s">
        <v>11427</v>
      </c>
      <c r="BI2738" t="s">
        <v>11427</v>
      </c>
      <c r="BJ2738" t="s">
        <v>11428</v>
      </c>
      <c r="BK2738" t="s">
        <v>11428</v>
      </c>
      <c r="BL2738" t="s">
        <v>11428</v>
      </c>
      <c r="BM2738" t="s">
        <v>11428</v>
      </c>
      <c r="BN2738" t="s">
        <v>11428</v>
      </c>
      <c r="BO2738" t="s">
        <v>11428</v>
      </c>
      <c r="BP2738" t="s">
        <v>11428</v>
      </c>
      <c r="BQ2738" t="s">
        <v>11427</v>
      </c>
      <c r="BR2738" t="s">
        <v>11427</v>
      </c>
      <c r="BS2738" t="s">
        <v>11427</v>
      </c>
      <c r="BT2738" t="s">
        <v>11427</v>
      </c>
      <c r="BU2738" t="s">
        <v>11427</v>
      </c>
      <c r="BV2738" t="s">
        <v>11427</v>
      </c>
      <c r="BW2738" t="s">
        <v>11427</v>
      </c>
      <c r="BY2738" t="s">
        <v>11428</v>
      </c>
      <c r="CB2738" t="s">
        <v>11427</v>
      </c>
      <c r="CD2738">
        <v>399</v>
      </c>
      <c r="CE2738">
        <v>31</v>
      </c>
      <c r="CF2738">
        <v>430</v>
      </c>
      <c r="CG2738">
        <v>0</v>
      </c>
      <c r="CH2738">
        <v>46</v>
      </c>
      <c r="CI2738">
        <v>825</v>
      </c>
    </row>
    <row r="2739" spans="1:87">
      <c r="A2739">
        <v>120150002365</v>
      </c>
      <c r="B2739" t="s">
        <v>11490</v>
      </c>
      <c r="C2739" t="s">
        <v>21594</v>
      </c>
      <c r="D2739" t="s">
        <v>22063</v>
      </c>
      <c r="E2739" t="s">
        <v>16589</v>
      </c>
      <c r="F2739" t="s">
        <v>22064</v>
      </c>
      <c r="G2739" t="s">
        <v>22065</v>
      </c>
      <c r="H2739" t="s">
        <v>21704</v>
      </c>
      <c r="I2739" t="s">
        <v>11421</v>
      </c>
      <c r="J2739">
        <v>33411</v>
      </c>
      <c r="K2739" t="s">
        <v>11422</v>
      </c>
      <c r="L2739">
        <v>12</v>
      </c>
      <c r="M2739">
        <v>6</v>
      </c>
      <c r="N2739">
        <v>8</v>
      </c>
      <c r="W2739">
        <v>256</v>
      </c>
      <c r="X2739">
        <v>275</v>
      </c>
      <c r="Y2739">
        <v>329</v>
      </c>
      <c r="AD2739" t="s">
        <v>11424</v>
      </c>
      <c r="AE2739">
        <v>26.698499999999999</v>
      </c>
      <c r="AF2739">
        <v>-80.235500000000002</v>
      </c>
      <c r="AG2739" t="s">
        <v>22066</v>
      </c>
      <c r="AH2739">
        <v>50</v>
      </c>
      <c r="AI2739">
        <v>454</v>
      </c>
      <c r="AJ2739">
        <v>406</v>
      </c>
      <c r="AK2739">
        <v>1</v>
      </c>
      <c r="AL2739">
        <v>30</v>
      </c>
      <c r="AM2739">
        <v>261</v>
      </c>
      <c r="AN2739">
        <v>264</v>
      </c>
      <c r="AO2739">
        <v>263</v>
      </c>
      <c r="AP2739">
        <v>482</v>
      </c>
      <c r="AQ2739">
        <v>52</v>
      </c>
      <c r="AR2739">
        <v>534</v>
      </c>
      <c r="AS2739">
        <v>15.6</v>
      </c>
      <c r="AT2739">
        <v>55</v>
      </c>
      <c r="AU2739">
        <v>1201500</v>
      </c>
      <c r="AV2739">
        <v>2365</v>
      </c>
      <c r="AW2739" t="s">
        <v>22065</v>
      </c>
      <c r="AX2739" t="s">
        <v>21704</v>
      </c>
      <c r="AY2739" t="s">
        <v>11421</v>
      </c>
      <c r="AZ2739">
        <v>33411</v>
      </c>
      <c r="BA2739">
        <v>1698</v>
      </c>
      <c r="BB2739">
        <v>1698</v>
      </c>
      <c r="BC2739">
        <v>0</v>
      </c>
      <c r="BE2739">
        <v>12099</v>
      </c>
      <c r="BH2739" t="s">
        <v>11427</v>
      </c>
      <c r="BI2739" t="s">
        <v>11427</v>
      </c>
      <c r="BJ2739" t="s">
        <v>11427</v>
      </c>
      <c r="BK2739" t="s">
        <v>11427</v>
      </c>
      <c r="BL2739" t="s">
        <v>11427</v>
      </c>
      <c r="BM2739" t="s">
        <v>11427</v>
      </c>
      <c r="BN2739" t="s">
        <v>11427</v>
      </c>
      <c r="BO2739" t="s">
        <v>11427</v>
      </c>
      <c r="BP2739" t="s">
        <v>11427</v>
      </c>
      <c r="BQ2739" t="s">
        <v>11428</v>
      </c>
      <c r="BR2739" t="s">
        <v>11428</v>
      </c>
      <c r="BS2739" t="s">
        <v>11428</v>
      </c>
      <c r="BT2739" t="s">
        <v>11427</v>
      </c>
      <c r="BU2739" t="s">
        <v>11427</v>
      </c>
      <c r="BV2739" t="s">
        <v>11427</v>
      </c>
      <c r="BW2739" t="s">
        <v>11427</v>
      </c>
      <c r="BY2739" t="s">
        <v>11428</v>
      </c>
      <c r="CB2739" t="s">
        <v>11427</v>
      </c>
      <c r="CD2739">
        <v>482</v>
      </c>
      <c r="CE2739">
        <v>52</v>
      </c>
      <c r="CF2739">
        <v>534</v>
      </c>
      <c r="CG2739">
        <v>0</v>
      </c>
      <c r="CH2739">
        <v>41</v>
      </c>
      <c r="CI2739">
        <v>860</v>
      </c>
    </row>
    <row r="2740" spans="1:87">
      <c r="A2740">
        <v>120150002370</v>
      </c>
      <c r="B2740" t="s">
        <v>11490</v>
      </c>
      <c r="C2740" t="s">
        <v>21594</v>
      </c>
      <c r="D2740" t="s">
        <v>22067</v>
      </c>
      <c r="E2740" t="s">
        <v>16589</v>
      </c>
      <c r="F2740" t="s">
        <v>22068</v>
      </c>
      <c r="G2740" t="s">
        <v>22069</v>
      </c>
      <c r="H2740" t="s">
        <v>21704</v>
      </c>
      <c r="I2740" t="s">
        <v>11421</v>
      </c>
      <c r="J2740">
        <v>33411</v>
      </c>
      <c r="K2740" t="s">
        <v>11422</v>
      </c>
      <c r="L2740">
        <v>12</v>
      </c>
      <c r="M2740" t="s">
        <v>11461</v>
      </c>
      <c r="N2740">
        <v>5</v>
      </c>
      <c r="P2740">
        <v>20</v>
      </c>
      <c r="Q2740">
        <v>100</v>
      </c>
      <c r="R2740">
        <v>123</v>
      </c>
      <c r="S2740">
        <v>125</v>
      </c>
      <c r="T2740">
        <v>130</v>
      </c>
      <c r="U2740">
        <v>151</v>
      </c>
      <c r="V2740">
        <v>134</v>
      </c>
      <c r="AD2740" t="s">
        <v>11424</v>
      </c>
      <c r="AE2740">
        <v>26.728200000000001</v>
      </c>
      <c r="AF2740">
        <v>-80.23</v>
      </c>
      <c r="AG2740" t="s">
        <v>22070</v>
      </c>
      <c r="AH2740">
        <v>50</v>
      </c>
      <c r="AI2740">
        <v>404</v>
      </c>
      <c r="AJ2740">
        <v>379</v>
      </c>
      <c r="AK2740">
        <v>4</v>
      </c>
      <c r="AL2740">
        <v>41</v>
      </c>
      <c r="AM2740">
        <v>152</v>
      </c>
      <c r="AN2740">
        <v>202</v>
      </c>
      <c r="AO2740">
        <v>330</v>
      </c>
      <c r="AP2740">
        <v>328</v>
      </c>
      <c r="AQ2740">
        <v>43</v>
      </c>
      <c r="AR2740">
        <v>371</v>
      </c>
      <c r="AS2740">
        <v>13</v>
      </c>
      <c r="AT2740">
        <v>60</v>
      </c>
      <c r="AU2740">
        <v>1201500</v>
      </c>
      <c r="AV2740">
        <v>2370</v>
      </c>
      <c r="AW2740" t="s">
        <v>22069</v>
      </c>
      <c r="AX2740" t="s">
        <v>21704</v>
      </c>
      <c r="AY2740" t="s">
        <v>11421</v>
      </c>
      <c r="AZ2740">
        <v>33411</v>
      </c>
      <c r="BA2740">
        <v>8212</v>
      </c>
      <c r="BB2740">
        <v>8212</v>
      </c>
      <c r="BC2740">
        <v>0</v>
      </c>
      <c r="BE2740">
        <v>12099</v>
      </c>
      <c r="BH2740" t="s">
        <v>11427</v>
      </c>
      <c r="BI2740" t="s">
        <v>11427</v>
      </c>
      <c r="BJ2740" t="s">
        <v>11428</v>
      </c>
      <c r="BK2740" t="s">
        <v>11428</v>
      </c>
      <c r="BL2740" t="s">
        <v>11428</v>
      </c>
      <c r="BM2740" t="s">
        <v>11428</v>
      </c>
      <c r="BN2740" t="s">
        <v>11428</v>
      </c>
      <c r="BO2740" t="s">
        <v>11428</v>
      </c>
      <c r="BP2740" t="s">
        <v>11428</v>
      </c>
      <c r="BQ2740" t="s">
        <v>11427</v>
      </c>
      <c r="BR2740" t="s">
        <v>11427</v>
      </c>
      <c r="BS2740" t="s">
        <v>11427</v>
      </c>
      <c r="BT2740" t="s">
        <v>11427</v>
      </c>
      <c r="BU2740" t="s">
        <v>11427</v>
      </c>
      <c r="BV2740" t="s">
        <v>11427</v>
      </c>
      <c r="BW2740" t="s">
        <v>11427</v>
      </c>
      <c r="BY2740" t="s">
        <v>11428</v>
      </c>
      <c r="CB2740" t="s">
        <v>11427</v>
      </c>
      <c r="CD2740">
        <v>328</v>
      </c>
      <c r="CE2740">
        <v>43</v>
      </c>
      <c r="CF2740">
        <v>371</v>
      </c>
      <c r="CG2740">
        <v>3</v>
      </c>
      <c r="CH2740">
        <v>51</v>
      </c>
      <c r="CI2740">
        <v>783</v>
      </c>
    </row>
    <row r="2741" spans="1:87">
      <c r="A2741">
        <v>120150002375</v>
      </c>
      <c r="B2741" t="s">
        <v>11490</v>
      </c>
      <c r="C2741" t="s">
        <v>21594</v>
      </c>
      <c r="D2741" t="s">
        <v>22071</v>
      </c>
      <c r="E2741" t="s">
        <v>16589</v>
      </c>
      <c r="F2741" t="s">
        <v>22072</v>
      </c>
      <c r="G2741" t="s">
        <v>22073</v>
      </c>
      <c r="H2741" t="s">
        <v>21765</v>
      </c>
      <c r="I2741" t="s">
        <v>11421</v>
      </c>
      <c r="J2741">
        <v>33458</v>
      </c>
      <c r="K2741" t="s">
        <v>11422</v>
      </c>
      <c r="L2741">
        <v>12</v>
      </c>
      <c r="M2741">
        <v>6</v>
      </c>
      <c r="N2741">
        <v>8</v>
      </c>
      <c r="W2741">
        <v>410</v>
      </c>
      <c r="X2741">
        <v>413</v>
      </c>
      <c r="Y2741">
        <v>408</v>
      </c>
      <c r="AD2741" t="s">
        <v>11424</v>
      </c>
      <c r="AE2741">
        <v>26.9039</v>
      </c>
      <c r="AF2741">
        <v>-80.104399999999998</v>
      </c>
      <c r="AG2741" t="s">
        <v>22074</v>
      </c>
      <c r="AH2741">
        <v>50</v>
      </c>
      <c r="AI2741">
        <v>629</v>
      </c>
      <c r="AJ2741">
        <v>602</v>
      </c>
      <c r="AK2741">
        <v>5</v>
      </c>
      <c r="AL2741">
        <v>34</v>
      </c>
      <c r="AM2741">
        <v>143</v>
      </c>
      <c r="AN2741">
        <v>312</v>
      </c>
      <c r="AO2741">
        <v>696</v>
      </c>
      <c r="AP2741">
        <v>495</v>
      </c>
      <c r="AQ2741">
        <v>39</v>
      </c>
      <c r="AR2741">
        <v>534</v>
      </c>
      <c r="AS2741">
        <v>16.899999999999999</v>
      </c>
      <c r="AT2741">
        <v>73</v>
      </c>
      <c r="AU2741">
        <v>1201500</v>
      </c>
      <c r="AV2741">
        <v>2375</v>
      </c>
      <c r="AW2741" t="s">
        <v>22073</v>
      </c>
      <c r="AX2741" t="s">
        <v>21765</v>
      </c>
      <c r="AY2741" t="s">
        <v>11421</v>
      </c>
      <c r="AZ2741">
        <v>33458</v>
      </c>
      <c r="BA2741">
        <v>7802</v>
      </c>
      <c r="BB2741">
        <v>7802</v>
      </c>
      <c r="BC2741">
        <v>0</v>
      </c>
      <c r="BE2741">
        <v>12099</v>
      </c>
      <c r="BH2741" t="s">
        <v>11427</v>
      </c>
      <c r="BI2741" t="s">
        <v>11427</v>
      </c>
      <c r="BJ2741" t="s">
        <v>11427</v>
      </c>
      <c r="BK2741" t="s">
        <v>11427</v>
      </c>
      <c r="BL2741" t="s">
        <v>11427</v>
      </c>
      <c r="BM2741" t="s">
        <v>11427</v>
      </c>
      <c r="BN2741" t="s">
        <v>11427</v>
      </c>
      <c r="BO2741" t="s">
        <v>11427</v>
      </c>
      <c r="BP2741" t="s">
        <v>11427</v>
      </c>
      <c r="BQ2741" t="s">
        <v>11428</v>
      </c>
      <c r="BR2741" t="s">
        <v>11428</v>
      </c>
      <c r="BS2741" t="s">
        <v>11428</v>
      </c>
      <c r="BT2741" t="s">
        <v>11427</v>
      </c>
      <c r="BU2741" t="s">
        <v>11427</v>
      </c>
      <c r="BV2741" t="s">
        <v>11427</v>
      </c>
      <c r="BW2741" t="s">
        <v>11427</v>
      </c>
      <c r="BY2741" t="s">
        <v>11428</v>
      </c>
      <c r="CB2741" t="s">
        <v>11427</v>
      </c>
      <c r="CD2741">
        <v>495</v>
      </c>
      <c r="CE2741">
        <v>39</v>
      </c>
      <c r="CF2741">
        <v>534</v>
      </c>
      <c r="CG2741">
        <v>0</v>
      </c>
      <c r="CH2741">
        <v>41</v>
      </c>
      <c r="CI2741">
        <v>1231</v>
      </c>
    </row>
    <row r="2742" spans="1:87">
      <c r="A2742">
        <v>120150002378</v>
      </c>
      <c r="B2742" t="s">
        <v>11490</v>
      </c>
      <c r="C2742" t="s">
        <v>21594</v>
      </c>
      <c r="D2742" t="s">
        <v>22075</v>
      </c>
      <c r="E2742" t="s">
        <v>16589</v>
      </c>
      <c r="F2742" t="s">
        <v>22076</v>
      </c>
      <c r="G2742" t="s">
        <v>22077</v>
      </c>
      <c r="H2742" t="s">
        <v>16592</v>
      </c>
      <c r="I2742" t="s">
        <v>11421</v>
      </c>
      <c r="J2742">
        <v>33428</v>
      </c>
      <c r="K2742" t="s">
        <v>11422</v>
      </c>
      <c r="L2742">
        <v>12</v>
      </c>
      <c r="M2742">
        <v>6</v>
      </c>
      <c r="N2742">
        <v>8</v>
      </c>
      <c r="W2742">
        <v>349</v>
      </c>
      <c r="X2742">
        <v>353</v>
      </c>
      <c r="Y2742">
        <v>379</v>
      </c>
      <c r="AD2742" t="s">
        <v>11424</v>
      </c>
      <c r="AE2742">
        <v>26.347000000000001</v>
      </c>
      <c r="AF2742">
        <v>-80.229600000000005</v>
      </c>
      <c r="AG2742" t="s">
        <v>22078</v>
      </c>
      <c r="AH2742">
        <v>50</v>
      </c>
      <c r="AI2742">
        <v>545</v>
      </c>
      <c r="AJ2742">
        <v>536</v>
      </c>
      <c r="AK2742">
        <v>6</v>
      </c>
      <c r="AL2742">
        <v>27</v>
      </c>
      <c r="AM2742">
        <v>82</v>
      </c>
      <c r="AN2742">
        <v>344</v>
      </c>
      <c r="AO2742">
        <v>591</v>
      </c>
      <c r="AP2742">
        <v>413</v>
      </c>
      <c r="AQ2742">
        <v>45</v>
      </c>
      <c r="AR2742">
        <v>458</v>
      </c>
      <c r="AS2742">
        <v>17.399999999999999</v>
      </c>
      <c r="AT2742">
        <v>62</v>
      </c>
      <c r="AU2742">
        <v>1201500</v>
      </c>
      <c r="AV2742">
        <v>2378</v>
      </c>
      <c r="AW2742" t="s">
        <v>22077</v>
      </c>
      <c r="AX2742" t="s">
        <v>16592</v>
      </c>
      <c r="AY2742" t="s">
        <v>11421</v>
      </c>
      <c r="AZ2742">
        <v>33428</v>
      </c>
      <c r="BA2742">
        <v>2681</v>
      </c>
      <c r="BB2742">
        <v>2681</v>
      </c>
      <c r="BC2742">
        <v>0</v>
      </c>
      <c r="BE2742">
        <v>12099</v>
      </c>
      <c r="BH2742" t="s">
        <v>11427</v>
      </c>
      <c r="BI2742" t="s">
        <v>11427</v>
      </c>
      <c r="BJ2742" t="s">
        <v>11427</v>
      </c>
      <c r="BK2742" t="s">
        <v>11427</v>
      </c>
      <c r="BL2742" t="s">
        <v>11427</v>
      </c>
      <c r="BM2742" t="s">
        <v>11427</v>
      </c>
      <c r="BN2742" t="s">
        <v>11427</v>
      </c>
      <c r="BO2742" t="s">
        <v>11427</v>
      </c>
      <c r="BP2742" t="s">
        <v>11427</v>
      </c>
      <c r="BQ2742" t="s">
        <v>11428</v>
      </c>
      <c r="BR2742" t="s">
        <v>11428</v>
      </c>
      <c r="BS2742" t="s">
        <v>11428</v>
      </c>
      <c r="BT2742" t="s">
        <v>11427</v>
      </c>
      <c r="BU2742" t="s">
        <v>11427</v>
      </c>
      <c r="BV2742" t="s">
        <v>11427</v>
      </c>
      <c r="BW2742" t="s">
        <v>11427</v>
      </c>
      <c r="BY2742" t="s">
        <v>11428</v>
      </c>
      <c r="CB2742" t="s">
        <v>11427</v>
      </c>
      <c r="CD2742">
        <v>413</v>
      </c>
      <c r="CE2742">
        <v>45</v>
      </c>
      <c r="CF2742">
        <v>458</v>
      </c>
      <c r="CG2742">
        <v>1</v>
      </c>
      <c r="CH2742">
        <v>30</v>
      </c>
      <c r="CI2742">
        <v>1081</v>
      </c>
    </row>
    <row r="2743" spans="1:87">
      <c r="A2743">
        <v>120150002386</v>
      </c>
      <c r="B2743" t="s">
        <v>11490</v>
      </c>
      <c r="C2743" t="s">
        <v>21594</v>
      </c>
      <c r="D2743" t="s">
        <v>22079</v>
      </c>
      <c r="E2743" t="s">
        <v>16589</v>
      </c>
      <c r="F2743" t="s">
        <v>22080</v>
      </c>
      <c r="G2743" t="s">
        <v>22081</v>
      </c>
      <c r="H2743" t="s">
        <v>16592</v>
      </c>
      <c r="I2743" t="s">
        <v>11421</v>
      </c>
      <c r="J2743">
        <v>33433</v>
      </c>
      <c r="K2743" t="s">
        <v>11422</v>
      </c>
      <c r="L2743">
        <v>12</v>
      </c>
      <c r="M2743" t="s">
        <v>11461</v>
      </c>
      <c r="N2743">
        <v>5</v>
      </c>
      <c r="P2743">
        <v>0</v>
      </c>
      <c r="Q2743">
        <v>143</v>
      </c>
      <c r="R2743">
        <v>159</v>
      </c>
      <c r="S2743">
        <v>175</v>
      </c>
      <c r="T2743">
        <v>171</v>
      </c>
      <c r="U2743">
        <v>172</v>
      </c>
      <c r="V2743">
        <v>159</v>
      </c>
      <c r="AD2743" t="s">
        <v>11424</v>
      </c>
      <c r="AE2743">
        <v>26.360399999999998</v>
      </c>
      <c r="AF2743">
        <v>-80.147000000000006</v>
      </c>
      <c r="AG2743" t="s">
        <v>22082</v>
      </c>
      <c r="AH2743">
        <v>50</v>
      </c>
      <c r="AI2743">
        <v>500</v>
      </c>
      <c r="AJ2743">
        <v>479</v>
      </c>
      <c r="AK2743">
        <v>14</v>
      </c>
      <c r="AL2743">
        <v>41</v>
      </c>
      <c r="AM2743">
        <v>50</v>
      </c>
      <c r="AN2743">
        <v>342</v>
      </c>
      <c r="AO2743">
        <v>500</v>
      </c>
      <c r="AP2743">
        <v>389</v>
      </c>
      <c r="AQ2743">
        <v>26</v>
      </c>
      <c r="AR2743">
        <v>415</v>
      </c>
      <c r="AS2743">
        <v>14.4</v>
      </c>
      <c r="AT2743">
        <v>68</v>
      </c>
      <c r="AU2743">
        <v>1201500</v>
      </c>
      <c r="AV2743">
        <v>2386</v>
      </c>
      <c r="AW2743" t="s">
        <v>22081</v>
      </c>
      <c r="AX2743" t="s">
        <v>16592</v>
      </c>
      <c r="AY2743" t="s">
        <v>11421</v>
      </c>
      <c r="AZ2743">
        <v>33433</v>
      </c>
      <c r="BA2743">
        <v>7738</v>
      </c>
      <c r="BB2743">
        <v>7738</v>
      </c>
      <c r="BC2743">
        <v>0</v>
      </c>
      <c r="BE2743">
        <v>12099</v>
      </c>
      <c r="BH2743" t="s">
        <v>11427</v>
      </c>
      <c r="BI2743" t="s">
        <v>11427</v>
      </c>
      <c r="BJ2743" t="s">
        <v>11428</v>
      </c>
      <c r="BK2743" t="s">
        <v>11428</v>
      </c>
      <c r="BL2743" t="s">
        <v>11428</v>
      </c>
      <c r="BM2743" t="s">
        <v>11428</v>
      </c>
      <c r="BN2743" t="s">
        <v>11428</v>
      </c>
      <c r="BO2743" t="s">
        <v>11428</v>
      </c>
      <c r="BP2743" t="s">
        <v>11428</v>
      </c>
      <c r="BQ2743" t="s">
        <v>11427</v>
      </c>
      <c r="BR2743" t="s">
        <v>11427</v>
      </c>
      <c r="BS2743" t="s">
        <v>11427</v>
      </c>
      <c r="BT2743" t="s">
        <v>11427</v>
      </c>
      <c r="BU2743" t="s">
        <v>11427</v>
      </c>
      <c r="BV2743" t="s">
        <v>11427</v>
      </c>
      <c r="BW2743" t="s">
        <v>11427</v>
      </c>
      <c r="BY2743" t="s">
        <v>11428</v>
      </c>
      <c r="CB2743" t="s">
        <v>11427</v>
      </c>
      <c r="CD2743">
        <v>389</v>
      </c>
      <c r="CE2743">
        <v>26</v>
      </c>
      <c r="CF2743">
        <v>415</v>
      </c>
      <c r="CG2743">
        <v>3</v>
      </c>
      <c r="CH2743">
        <v>29</v>
      </c>
      <c r="CI2743">
        <v>979</v>
      </c>
    </row>
    <row r="2744" spans="1:87">
      <c r="A2744">
        <v>120150002450</v>
      </c>
      <c r="B2744" t="s">
        <v>11490</v>
      </c>
      <c r="C2744" t="s">
        <v>21594</v>
      </c>
      <c r="D2744" t="s">
        <v>14798</v>
      </c>
      <c r="E2744" t="s">
        <v>16589</v>
      </c>
      <c r="F2744" t="s">
        <v>22083</v>
      </c>
      <c r="G2744" t="s">
        <v>22084</v>
      </c>
      <c r="H2744" t="s">
        <v>16592</v>
      </c>
      <c r="I2744" t="s">
        <v>11421</v>
      </c>
      <c r="J2744">
        <v>33496</v>
      </c>
      <c r="K2744" t="s">
        <v>11422</v>
      </c>
      <c r="L2744">
        <v>12</v>
      </c>
      <c r="M2744" t="s">
        <v>11461</v>
      </c>
      <c r="N2744">
        <v>5</v>
      </c>
      <c r="P2744">
        <v>0</v>
      </c>
      <c r="Q2744">
        <v>132</v>
      </c>
      <c r="R2744">
        <v>120</v>
      </c>
      <c r="S2744">
        <v>158</v>
      </c>
      <c r="T2744">
        <v>146</v>
      </c>
      <c r="U2744">
        <v>156</v>
      </c>
      <c r="V2744">
        <v>166</v>
      </c>
      <c r="AD2744" t="s">
        <v>11424</v>
      </c>
      <c r="AE2744">
        <v>26.400200000000002</v>
      </c>
      <c r="AF2744">
        <v>-80.188299999999998</v>
      </c>
      <c r="AG2744" t="s">
        <v>22085</v>
      </c>
      <c r="AH2744">
        <v>50</v>
      </c>
      <c r="AI2744">
        <v>447</v>
      </c>
      <c r="AJ2744">
        <v>431</v>
      </c>
      <c r="AK2744">
        <v>6</v>
      </c>
      <c r="AL2744">
        <v>40</v>
      </c>
      <c r="AM2744">
        <v>52</v>
      </c>
      <c r="AN2744">
        <v>230</v>
      </c>
      <c r="AO2744">
        <v>504</v>
      </c>
      <c r="AP2744">
        <v>292</v>
      </c>
      <c r="AQ2744">
        <v>27</v>
      </c>
      <c r="AR2744">
        <v>319</v>
      </c>
      <c r="AS2744">
        <v>13.7</v>
      </c>
      <c r="AT2744">
        <v>64</v>
      </c>
      <c r="AU2744">
        <v>1201500</v>
      </c>
      <c r="AV2744">
        <v>2450</v>
      </c>
      <c r="AW2744" t="s">
        <v>22084</v>
      </c>
      <c r="AX2744" t="s">
        <v>16592</v>
      </c>
      <c r="AY2744" t="s">
        <v>11421</v>
      </c>
      <c r="AZ2744">
        <v>33496</v>
      </c>
      <c r="BA2744">
        <v>1855</v>
      </c>
      <c r="BB2744">
        <v>1855</v>
      </c>
      <c r="BC2744">
        <v>0</v>
      </c>
      <c r="BE2744">
        <v>12099</v>
      </c>
      <c r="BH2744" t="s">
        <v>11427</v>
      </c>
      <c r="BI2744" t="s">
        <v>11427</v>
      </c>
      <c r="BJ2744" t="s">
        <v>11428</v>
      </c>
      <c r="BK2744" t="s">
        <v>11428</v>
      </c>
      <c r="BL2744" t="s">
        <v>11428</v>
      </c>
      <c r="BM2744" t="s">
        <v>11428</v>
      </c>
      <c r="BN2744" t="s">
        <v>11428</v>
      </c>
      <c r="BO2744" t="s">
        <v>11428</v>
      </c>
      <c r="BP2744" t="s">
        <v>11428</v>
      </c>
      <c r="BQ2744" t="s">
        <v>11427</v>
      </c>
      <c r="BR2744" t="s">
        <v>11427</v>
      </c>
      <c r="BS2744" t="s">
        <v>11427</v>
      </c>
      <c r="BT2744" t="s">
        <v>11427</v>
      </c>
      <c r="BU2744" t="s">
        <v>11427</v>
      </c>
      <c r="BV2744" t="s">
        <v>11427</v>
      </c>
      <c r="BW2744" t="s">
        <v>11427</v>
      </c>
      <c r="BY2744" t="s">
        <v>11428</v>
      </c>
      <c r="CB2744" t="s">
        <v>11427</v>
      </c>
      <c r="CD2744">
        <v>292</v>
      </c>
      <c r="CE2744">
        <v>27</v>
      </c>
      <c r="CF2744">
        <v>319</v>
      </c>
      <c r="CG2744">
        <v>0</v>
      </c>
      <c r="CH2744">
        <v>46</v>
      </c>
      <c r="CI2744">
        <v>878</v>
      </c>
    </row>
    <row r="2745" spans="1:87">
      <c r="A2745">
        <v>120150002477</v>
      </c>
      <c r="B2745" t="s">
        <v>11490</v>
      </c>
      <c r="C2745" t="s">
        <v>21594</v>
      </c>
      <c r="D2745" t="s">
        <v>22086</v>
      </c>
      <c r="E2745" t="s">
        <v>16589</v>
      </c>
      <c r="F2745" t="s">
        <v>22087</v>
      </c>
      <c r="G2745" t="s">
        <v>22088</v>
      </c>
      <c r="H2745" t="s">
        <v>16592</v>
      </c>
      <c r="I2745" t="s">
        <v>11421</v>
      </c>
      <c r="J2745">
        <v>33428</v>
      </c>
      <c r="K2745" t="s">
        <v>11422</v>
      </c>
      <c r="L2745">
        <v>12</v>
      </c>
      <c r="M2745" t="s">
        <v>11461</v>
      </c>
      <c r="N2745">
        <v>5</v>
      </c>
      <c r="P2745">
        <v>99</v>
      </c>
      <c r="Q2745">
        <v>100</v>
      </c>
      <c r="R2745">
        <v>110</v>
      </c>
      <c r="S2745">
        <v>126</v>
      </c>
      <c r="T2745">
        <v>140</v>
      </c>
      <c r="U2745">
        <v>110</v>
      </c>
      <c r="V2745">
        <v>96</v>
      </c>
      <c r="AD2745" t="s">
        <v>11424</v>
      </c>
      <c r="AE2745">
        <v>26.3432</v>
      </c>
      <c r="AF2745">
        <v>-80.209599999999995</v>
      </c>
      <c r="AG2745" t="s">
        <v>22089</v>
      </c>
      <c r="AH2745">
        <v>50</v>
      </c>
      <c r="AI2745">
        <v>405</v>
      </c>
      <c r="AJ2745">
        <v>376</v>
      </c>
      <c r="AK2745">
        <v>13</v>
      </c>
      <c r="AL2745">
        <v>21</v>
      </c>
      <c r="AM2745">
        <v>84</v>
      </c>
      <c r="AN2745">
        <v>278</v>
      </c>
      <c r="AO2745">
        <v>358</v>
      </c>
      <c r="AP2745">
        <v>489</v>
      </c>
      <c r="AQ2745">
        <v>38</v>
      </c>
      <c r="AR2745">
        <v>527</v>
      </c>
      <c r="AS2745">
        <v>13.7</v>
      </c>
      <c r="AT2745">
        <v>57</v>
      </c>
      <c r="AU2745">
        <v>1201500</v>
      </c>
      <c r="AV2745">
        <v>2477</v>
      </c>
      <c r="AW2745" t="s">
        <v>22088</v>
      </c>
      <c r="AX2745" t="s">
        <v>16592</v>
      </c>
      <c r="AY2745" t="s">
        <v>11421</v>
      </c>
      <c r="AZ2745">
        <v>33428</v>
      </c>
      <c r="BA2745">
        <v>4193</v>
      </c>
      <c r="BB2745">
        <v>4193</v>
      </c>
      <c r="BC2745">
        <v>0</v>
      </c>
      <c r="BE2745">
        <v>12099</v>
      </c>
      <c r="BH2745" t="s">
        <v>11427</v>
      </c>
      <c r="BI2745" t="s">
        <v>11427</v>
      </c>
      <c r="BJ2745" t="s">
        <v>11428</v>
      </c>
      <c r="BK2745" t="s">
        <v>11428</v>
      </c>
      <c r="BL2745" t="s">
        <v>11428</v>
      </c>
      <c r="BM2745" t="s">
        <v>11428</v>
      </c>
      <c r="BN2745" t="s">
        <v>11428</v>
      </c>
      <c r="BO2745" t="s">
        <v>11428</v>
      </c>
      <c r="BP2745" t="s">
        <v>11428</v>
      </c>
      <c r="BQ2745" t="s">
        <v>11427</v>
      </c>
      <c r="BR2745" t="s">
        <v>11427</v>
      </c>
      <c r="BS2745" t="s">
        <v>11427</v>
      </c>
      <c r="BT2745" t="s">
        <v>11427</v>
      </c>
      <c r="BU2745" t="s">
        <v>11427</v>
      </c>
      <c r="BV2745" t="s">
        <v>11427</v>
      </c>
      <c r="BW2745" t="s">
        <v>11427</v>
      </c>
      <c r="BY2745" t="s">
        <v>11428</v>
      </c>
      <c r="CB2745" t="s">
        <v>11427</v>
      </c>
      <c r="CD2745">
        <v>489</v>
      </c>
      <c r="CE2745">
        <v>38</v>
      </c>
      <c r="CF2745">
        <v>527</v>
      </c>
      <c r="CG2745">
        <v>0</v>
      </c>
      <c r="CH2745">
        <v>27</v>
      </c>
      <c r="CI2745">
        <v>781</v>
      </c>
    </row>
    <row r="2746" spans="1:87">
      <c r="A2746">
        <v>120150002523</v>
      </c>
      <c r="B2746" t="s">
        <v>11490</v>
      </c>
      <c r="C2746" t="s">
        <v>21594</v>
      </c>
      <c r="D2746" t="s">
        <v>22090</v>
      </c>
      <c r="E2746" t="s">
        <v>16589</v>
      </c>
      <c r="F2746" t="s">
        <v>22091</v>
      </c>
      <c r="G2746" t="s">
        <v>22092</v>
      </c>
      <c r="H2746" t="s">
        <v>21695</v>
      </c>
      <c r="I2746" t="s">
        <v>11421</v>
      </c>
      <c r="J2746">
        <v>33472</v>
      </c>
      <c r="K2746" t="s">
        <v>11422</v>
      </c>
      <c r="L2746">
        <v>12</v>
      </c>
      <c r="M2746">
        <v>6</v>
      </c>
      <c r="N2746">
        <v>8</v>
      </c>
      <c r="W2746">
        <v>356</v>
      </c>
      <c r="X2746">
        <v>404</v>
      </c>
      <c r="Y2746">
        <v>362</v>
      </c>
      <c r="AD2746" t="s">
        <v>11424</v>
      </c>
      <c r="AE2746">
        <v>26.552199999999999</v>
      </c>
      <c r="AF2746">
        <v>-80.145899999999997</v>
      </c>
      <c r="AG2746" t="s">
        <v>22093</v>
      </c>
      <c r="AH2746">
        <v>50</v>
      </c>
      <c r="AI2746">
        <v>580</v>
      </c>
      <c r="AJ2746">
        <v>542</v>
      </c>
      <c r="AK2746">
        <v>6</v>
      </c>
      <c r="AL2746">
        <v>42</v>
      </c>
      <c r="AM2746">
        <v>131</v>
      </c>
      <c r="AN2746">
        <v>205</v>
      </c>
      <c r="AO2746">
        <v>697</v>
      </c>
      <c r="AP2746">
        <v>355</v>
      </c>
      <c r="AQ2746">
        <v>39</v>
      </c>
      <c r="AR2746">
        <v>394</v>
      </c>
      <c r="AS2746">
        <v>16.7</v>
      </c>
      <c r="AT2746">
        <v>67</v>
      </c>
      <c r="AU2746">
        <v>1201500</v>
      </c>
      <c r="AV2746">
        <v>2523</v>
      </c>
      <c r="AW2746" t="s">
        <v>22092</v>
      </c>
      <c r="AX2746" t="s">
        <v>21695</v>
      </c>
      <c r="AY2746" t="s">
        <v>11421</v>
      </c>
      <c r="AZ2746">
        <v>33472</v>
      </c>
      <c r="BA2746">
        <v>2304</v>
      </c>
      <c r="BB2746">
        <v>2304</v>
      </c>
      <c r="BC2746">
        <v>0</v>
      </c>
      <c r="BE2746">
        <v>12099</v>
      </c>
      <c r="BH2746" t="s">
        <v>11427</v>
      </c>
      <c r="BI2746" t="s">
        <v>11427</v>
      </c>
      <c r="BJ2746" t="s">
        <v>11427</v>
      </c>
      <c r="BK2746" t="s">
        <v>11427</v>
      </c>
      <c r="BL2746" t="s">
        <v>11427</v>
      </c>
      <c r="BM2746" t="s">
        <v>11427</v>
      </c>
      <c r="BN2746" t="s">
        <v>11427</v>
      </c>
      <c r="BO2746" t="s">
        <v>11427</v>
      </c>
      <c r="BP2746" t="s">
        <v>11427</v>
      </c>
      <c r="BQ2746" t="s">
        <v>11428</v>
      </c>
      <c r="BR2746" t="s">
        <v>11428</v>
      </c>
      <c r="BS2746" t="s">
        <v>11428</v>
      </c>
      <c r="BT2746" t="s">
        <v>11427</v>
      </c>
      <c r="BU2746" t="s">
        <v>11427</v>
      </c>
      <c r="BV2746" t="s">
        <v>11427</v>
      </c>
      <c r="BW2746" t="s">
        <v>11427</v>
      </c>
      <c r="BY2746" t="s">
        <v>11428</v>
      </c>
      <c r="CB2746" t="s">
        <v>11427</v>
      </c>
      <c r="CD2746">
        <v>355</v>
      </c>
      <c r="CE2746">
        <v>39</v>
      </c>
      <c r="CF2746">
        <v>394</v>
      </c>
      <c r="CG2746">
        <v>2</v>
      </c>
      <c r="CH2746">
        <v>39</v>
      </c>
      <c r="CI2746">
        <v>1122</v>
      </c>
    </row>
    <row r="2747" spans="1:87">
      <c r="A2747">
        <v>120150002524</v>
      </c>
      <c r="B2747" t="s">
        <v>11490</v>
      </c>
      <c r="C2747" t="s">
        <v>21594</v>
      </c>
      <c r="D2747" t="s">
        <v>22094</v>
      </c>
      <c r="E2747" t="s">
        <v>16589</v>
      </c>
      <c r="F2747" t="s">
        <v>22095</v>
      </c>
      <c r="G2747" t="s">
        <v>22096</v>
      </c>
      <c r="H2747" t="s">
        <v>21730</v>
      </c>
      <c r="I2747" t="s">
        <v>11421</v>
      </c>
      <c r="J2747">
        <v>33470</v>
      </c>
      <c r="K2747" t="s">
        <v>11422</v>
      </c>
      <c r="L2747">
        <v>12</v>
      </c>
      <c r="M2747" t="s">
        <v>11461</v>
      </c>
      <c r="N2747">
        <v>5</v>
      </c>
      <c r="P2747">
        <v>113</v>
      </c>
      <c r="Q2747">
        <v>68</v>
      </c>
      <c r="R2747">
        <v>58</v>
      </c>
      <c r="S2747">
        <v>76</v>
      </c>
      <c r="T2747">
        <v>89</v>
      </c>
      <c r="U2747">
        <v>86</v>
      </c>
      <c r="V2747">
        <v>86</v>
      </c>
      <c r="AD2747" t="s">
        <v>11424</v>
      </c>
      <c r="AE2747">
        <v>26.704599999999999</v>
      </c>
      <c r="AF2747">
        <v>-80.300399999999996</v>
      </c>
      <c r="AG2747" t="s">
        <v>22097</v>
      </c>
      <c r="AH2747">
        <v>50</v>
      </c>
      <c r="AI2747">
        <v>313</v>
      </c>
      <c r="AJ2747">
        <v>263</v>
      </c>
      <c r="AK2747">
        <v>4</v>
      </c>
      <c r="AL2747">
        <v>3</v>
      </c>
      <c r="AM2747">
        <v>49</v>
      </c>
      <c r="AN2747">
        <v>197</v>
      </c>
      <c r="AO2747">
        <v>308</v>
      </c>
      <c r="AP2747">
        <v>320</v>
      </c>
      <c r="AQ2747">
        <v>33</v>
      </c>
      <c r="AR2747">
        <v>353</v>
      </c>
      <c r="AS2747">
        <v>10.7</v>
      </c>
      <c r="AT2747">
        <v>54</v>
      </c>
      <c r="AU2747">
        <v>1201500</v>
      </c>
      <c r="AV2747">
        <v>2524</v>
      </c>
      <c r="AW2747" t="s">
        <v>22096</v>
      </c>
      <c r="AX2747" t="s">
        <v>21730</v>
      </c>
      <c r="AY2747" t="s">
        <v>11421</v>
      </c>
      <c r="AZ2747">
        <v>33470</v>
      </c>
      <c r="BA2747">
        <v>4203</v>
      </c>
      <c r="BB2747">
        <v>4203</v>
      </c>
      <c r="BC2747">
        <v>0</v>
      </c>
      <c r="BE2747">
        <v>12099</v>
      </c>
      <c r="BH2747" t="s">
        <v>11427</v>
      </c>
      <c r="BI2747" t="s">
        <v>11427</v>
      </c>
      <c r="BJ2747" t="s">
        <v>11428</v>
      </c>
      <c r="BK2747" t="s">
        <v>11428</v>
      </c>
      <c r="BL2747" t="s">
        <v>11428</v>
      </c>
      <c r="BM2747" t="s">
        <v>11428</v>
      </c>
      <c r="BN2747" t="s">
        <v>11428</v>
      </c>
      <c r="BO2747" t="s">
        <v>11428</v>
      </c>
      <c r="BP2747" t="s">
        <v>11428</v>
      </c>
      <c r="BQ2747" t="s">
        <v>11427</v>
      </c>
      <c r="BR2747" t="s">
        <v>11427</v>
      </c>
      <c r="BS2747" t="s">
        <v>11427</v>
      </c>
      <c r="BT2747" t="s">
        <v>11427</v>
      </c>
      <c r="BU2747" t="s">
        <v>11427</v>
      </c>
      <c r="BV2747" t="s">
        <v>11427</v>
      </c>
      <c r="BW2747" t="s">
        <v>11427</v>
      </c>
      <c r="BY2747" t="s">
        <v>11428</v>
      </c>
      <c r="CB2747" t="s">
        <v>11427</v>
      </c>
      <c r="CD2747">
        <v>320</v>
      </c>
      <c r="CE2747">
        <v>33</v>
      </c>
      <c r="CF2747">
        <v>353</v>
      </c>
      <c r="CG2747">
        <v>0</v>
      </c>
      <c r="CH2747">
        <v>15</v>
      </c>
      <c r="CI2747">
        <v>576</v>
      </c>
    </row>
    <row r="2748" spans="1:87">
      <c r="A2748">
        <v>120150002578</v>
      </c>
      <c r="B2748" t="s">
        <v>11490</v>
      </c>
      <c r="C2748" t="s">
        <v>21594</v>
      </c>
      <c r="D2748" t="s">
        <v>22098</v>
      </c>
      <c r="E2748" t="s">
        <v>16589</v>
      </c>
      <c r="F2748" t="s">
        <v>22099</v>
      </c>
      <c r="G2748" t="s">
        <v>22100</v>
      </c>
      <c r="H2748" t="s">
        <v>21760</v>
      </c>
      <c r="I2748" t="s">
        <v>11421</v>
      </c>
      <c r="J2748">
        <v>33414</v>
      </c>
      <c r="K2748" t="s">
        <v>11422</v>
      </c>
      <c r="L2748">
        <v>12</v>
      </c>
      <c r="M2748">
        <v>6</v>
      </c>
      <c r="N2748">
        <v>8</v>
      </c>
      <c r="W2748">
        <v>388</v>
      </c>
      <c r="X2748">
        <v>335</v>
      </c>
      <c r="Y2748">
        <v>340</v>
      </c>
      <c r="AD2748" t="s">
        <v>11424</v>
      </c>
      <c r="AE2748">
        <v>26.6663</v>
      </c>
      <c r="AF2748">
        <v>-80.287000000000006</v>
      </c>
      <c r="AG2748" t="s">
        <v>22101</v>
      </c>
      <c r="AH2748">
        <v>50</v>
      </c>
      <c r="AI2748">
        <v>562</v>
      </c>
      <c r="AJ2748">
        <v>501</v>
      </c>
      <c r="AK2748">
        <v>2</v>
      </c>
      <c r="AL2748">
        <v>38</v>
      </c>
      <c r="AM2748">
        <v>126</v>
      </c>
      <c r="AN2748">
        <v>310</v>
      </c>
      <c r="AO2748">
        <v>553</v>
      </c>
      <c r="AP2748">
        <v>361</v>
      </c>
      <c r="AQ2748">
        <v>33</v>
      </c>
      <c r="AR2748">
        <v>394</v>
      </c>
      <c r="AS2748">
        <v>19.3</v>
      </c>
      <c r="AT2748">
        <v>55</v>
      </c>
      <c r="AU2748">
        <v>1201500</v>
      </c>
      <c r="AV2748">
        <v>2578</v>
      </c>
      <c r="AW2748" t="s">
        <v>22100</v>
      </c>
      <c r="AX2748" t="s">
        <v>21760</v>
      </c>
      <c r="AY2748" t="s">
        <v>11421</v>
      </c>
      <c r="AZ2748">
        <v>33414</v>
      </c>
      <c r="BA2748">
        <v>9015</v>
      </c>
      <c r="BB2748">
        <v>9015</v>
      </c>
      <c r="BC2748">
        <v>0</v>
      </c>
      <c r="BE2748">
        <v>12099</v>
      </c>
      <c r="BH2748" t="s">
        <v>11427</v>
      </c>
      <c r="BI2748" t="s">
        <v>11427</v>
      </c>
      <c r="BJ2748" t="s">
        <v>11427</v>
      </c>
      <c r="BK2748" t="s">
        <v>11427</v>
      </c>
      <c r="BL2748" t="s">
        <v>11427</v>
      </c>
      <c r="BM2748" t="s">
        <v>11427</v>
      </c>
      <c r="BN2748" t="s">
        <v>11427</v>
      </c>
      <c r="BO2748" t="s">
        <v>11427</v>
      </c>
      <c r="BP2748" t="s">
        <v>11427</v>
      </c>
      <c r="BQ2748" t="s">
        <v>11428</v>
      </c>
      <c r="BR2748" t="s">
        <v>11428</v>
      </c>
      <c r="BS2748" t="s">
        <v>11428</v>
      </c>
      <c r="BT2748" t="s">
        <v>11427</v>
      </c>
      <c r="BU2748" t="s">
        <v>11427</v>
      </c>
      <c r="BV2748" t="s">
        <v>11427</v>
      </c>
      <c r="BW2748" t="s">
        <v>11427</v>
      </c>
      <c r="BY2748" t="s">
        <v>11428</v>
      </c>
      <c r="CB2748" t="s">
        <v>11427</v>
      </c>
      <c r="CD2748">
        <v>361</v>
      </c>
      <c r="CE2748">
        <v>33</v>
      </c>
      <c r="CF2748">
        <v>394</v>
      </c>
      <c r="CG2748">
        <v>0</v>
      </c>
      <c r="CH2748">
        <v>34</v>
      </c>
      <c r="CI2748">
        <v>1063</v>
      </c>
    </row>
    <row r="2749" spans="1:87">
      <c r="A2749">
        <v>120150002579</v>
      </c>
      <c r="B2749" t="s">
        <v>11490</v>
      </c>
      <c r="C2749" t="s">
        <v>21594</v>
      </c>
      <c r="D2749" t="s">
        <v>14988</v>
      </c>
      <c r="E2749" t="s">
        <v>16589</v>
      </c>
      <c r="F2749" t="s">
        <v>22102</v>
      </c>
      <c r="G2749" t="s">
        <v>22103</v>
      </c>
      <c r="H2749" t="s">
        <v>16592</v>
      </c>
      <c r="I2749" t="s">
        <v>11421</v>
      </c>
      <c r="J2749">
        <v>33496</v>
      </c>
      <c r="K2749" t="s">
        <v>11422</v>
      </c>
      <c r="L2749">
        <v>12</v>
      </c>
      <c r="M2749" t="s">
        <v>11461</v>
      </c>
      <c r="N2749">
        <v>5</v>
      </c>
      <c r="P2749">
        <v>2</v>
      </c>
      <c r="Q2749">
        <v>176</v>
      </c>
      <c r="R2749">
        <v>196</v>
      </c>
      <c r="S2749">
        <v>198</v>
      </c>
      <c r="T2749">
        <v>165</v>
      </c>
      <c r="U2749">
        <v>207</v>
      </c>
      <c r="V2749">
        <v>158</v>
      </c>
      <c r="AD2749" t="s">
        <v>11424</v>
      </c>
      <c r="AE2749">
        <v>26.408100000000001</v>
      </c>
      <c r="AF2749">
        <v>-80.123500000000007</v>
      </c>
      <c r="AG2749" t="s">
        <v>22104</v>
      </c>
      <c r="AH2749">
        <v>50</v>
      </c>
      <c r="AI2749">
        <v>602</v>
      </c>
      <c r="AJ2749">
        <v>500</v>
      </c>
      <c r="AK2749">
        <v>4</v>
      </c>
      <c r="AL2749">
        <v>48</v>
      </c>
      <c r="AM2749">
        <v>68</v>
      </c>
      <c r="AN2749">
        <v>266</v>
      </c>
      <c r="AO2749">
        <v>672</v>
      </c>
      <c r="AP2749">
        <v>291</v>
      </c>
      <c r="AQ2749">
        <v>20</v>
      </c>
      <c r="AR2749">
        <v>311</v>
      </c>
      <c r="AS2749">
        <v>14.5</v>
      </c>
      <c r="AT2749">
        <v>76</v>
      </c>
      <c r="AU2749">
        <v>1201500</v>
      </c>
      <c r="AV2749">
        <v>2579</v>
      </c>
      <c r="AW2749" t="s">
        <v>22103</v>
      </c>
      <c r="AX2749" t="s">
        <v>16592</v>
      </c>
      <c r="AY2749" t="s">
        <v>11421</v>
      </c>
      <c r="AZ2749">
        <v>33496</v>
      </c>
      <c r="BA2749">
        <v>2624</v>
      </c>
      <c r="BB2749">
        <v>2624</v>
      </c>
      <c r="BC2749">
        <v>0</v>
      </c>
      <c r="BE2749">
        <v>12099</v>
      </c>
      <c r="BH2749" t="s">
        <v>11427</v>
      </c>
      <c r="BI2749" t="s">
        <v>11427</v>
      </c>
      <c r="BJ2749" t="s">
        <v>11428</v>
      </c>
      <c r="BK2749" t="s">
        <v>11428</v>
      </c>
      <c r="BL2749" t="s">
        <v>11428</v>
      </c>
      <c r="BM2749" t="s">
        <v>11428</v>
      </c>
      <c r="BN2749" t="s">
        <v>11428</v>
      </c>
      <c r="BO2749" t="s">
        <v>11428</v>
      </c>
      <c r="BP2749" t="s">
        <v>11428</v>
      </c>
      <c r="BQ2749" t="s">
        <v>11427</v>
      </c>
      <c r="BR2749" t="s">
        <v>11427</v>
      </c>
      <c r="BS2749" t="s">
        <v>11427</v>
      </c>
      <c r="BT2749" t="s">
        <v>11427</v>
      </c>
      <c r="BU2749" t="s">
        <v>11427</v>
      </c>
      <c r="BV2749" t="s">
        <v>11427</v>
      </c>
      <c r="BW2749" t="s">
        <v>11427</v>
      </c>
      <c r="BY2749" t="s">
        <v>11427</v>
      </c>
      <c r="CB2749" t="s">
        <v>11427</v>
      </c>
      <c r="CD2749">
        <v>291</v>
      </c>
      <c r="CE2749">
        <v>20</v>
      </c>
      <c r="CF2749">
        <v>311</v>
      </c>
      <c r="CG2749">
        <v>1</v>
      </c>
      <c r="CH2749">
        <v>43</v>
      </c>
      <c r="CI2749">
        <v>1102</v>
      </c>
    </row>
    <row r="2750" spans="1:87">
      <c r="A2750">
        <v>120150002626</v>
      </c>
      <c r="B2750" t="s">
        <v>11490</v>
      </c>
      <c r="C2750" t="s">
        <v>21594</v>
      </c>
      <c r="D2750" t="s">
        <v>22105</v>
      </c>
      <c r="E2750" t="s">
        <v>16589</v>
      </c>
      <c r="F2750" t="s">
        <v>22106</v>
      </c>
      <c r="G2750" t="s">
        <v>22107</v>
      </c>
      <c r="H2750" t="s">
        <v>22108</v>
      </c>
      <c r="I2750" t="s">
        <v>11421</v>
      </c>
      <c r="J2750">
        <v>33438</v>
      </c>
      <c r="K2750" t="s">
        <v>11422</v>
      </c>
      <c r="L2750">
        <v>12</v>
      </c>
      <c r="M2750" t="s">
        <v>11461</v>
      </c>
      <c r="N2750">
        <v>5</v>
      </c>
      <c r="P2750">
        <v>24</v>
      </c>
      <c r="Q2750">
        <v>55</v>
      </c>
      <c r="R2750">
        <v>52</v>
      </c>
      <c r="S2750">
        <v>65</v>
      </c>
      <c r="T2750">
        <v>58</v>
      </c>
      <c r="U2750">
        <v>35</v>
      </c>
      <c r="V2750">
        <v>39</v>
      </c>
      <c r="AD2750" t="s">
        <v>11424</v>
      </c>
      <c r="AE2750">
        <v>26.860399999999998</v>
      </c>
      <c r="AF2750">
        <v>-80.630399999999995</v>
      </c>
      <c r="AG2750" t="s">
        <v>22109</v>
      </c>
      <c r="AH2750">
        <v>50</v>
      </c>
      <c r="AI2750">
        <v>171</v>
      </c>
      <c r="AJ2750">
        <v>157</v>
      </c>
      <c r="AK2750">
        <v>0</v>
      </c>
      <c r="AL2750">
        <v>0</v>
      </c>
      <c r="AM2750">
        <v>228</v>
      </c>
      <c r="AN2750">
        <v>90</v>
      </c>
      <c r="AO2750">
        <v>9</v>
      </c>
      <c r="AP2750">
        <v>318</v>
      </c>
      <c r="AQ2750">
        <v>7</v>
      </c>
      <c r="AR2750">
        <v>325</v>
      </c>
      <c r="AS2750">
        <v>9.4</v>
      </c>
      <c r="AT2750">
        <v>35</v>
      </c>
      <c r="AU2750">
        <v>1201500</v>
      </c>
      <c r="AV2750">
        <v>2626</v>
      </c>
      <c r="AW2750" t="s">
        <v>22107</v>
      </c>
      <c r="AX2750" t="s">
        <v>22108</v>
      </c>
      <c r="AY2750" t="s">
        <v>11421</v>
      </c>
      <c r="AZ2750">
        <v>33438</v>
      </c>
      <c r="BA2750">
        <v>9572</v>
      </c>
      <c r="BB2750">
        <v>9572</v>
      </c>
      <c r="BC2750">
        <v>0</v>
      </c>
      <c r="BE2750">
        <v>12099</v>
      </c>
      <c r="BH2750" t="s">
        <v>11427</v>
      </c>
      <c r="BI2750" t="s">
        <v>11427</v>
      </c>
      <c r="BJ2750" t="s">
        <v>11428</v>
      </c>
      <c r="BK2750" t="s">
        <v>11428</v>
      </c>
      <c r="BL2750" t="s">
        <v>11428</v>
      </c>
      <c r="BM2750" t="s">
        <v>11428</v>
      </c>
      <c r="BN2750" t="s">
        <v>11428</v>
      </c>
      <c r="BO2750" t="s">
        <v>11428</v>
      </c>
      <c r="BP2750" t="s">
        <v>11428</v>
      </c>
      <c r="BQ2750" t="s">
        <v>11427</v>
      </c>
      <c r="BR2750" t="s">
        <v>11427</v>
      </c>
      <c r="BS2750" t="s">
        <v>11427</v>
      </c>
      <c r="BT2750" t="s">
        <v>11427</v>
      </c>
      <c r="BU2750" t="s">
        <v>11427</v>
      </c>
      <c r="BV2750" t="s">
        <v>11427</v>
      </c>
      <c r="BW2750" t="s">
        <v>11427</v>
      </c>
      <c r="BY2750" t="s">
        <v>11428</v>
      </c>
      <c r="CB2750" t="s">
        <v>11427</v>
      </c>
      <c r="CD2750">
        <v>318</v>
      </c>
      <c r="CE2750">
        <v>7</v>
      </c>
      <c r="CF2750">
        <v>325</v>
      </c>
      <c r="CG2750">
        <v>0</v>
      </c>
      <c r="CH2750">
        <v>1</v>
      </c>
      <c r="CI2750">
        <v>328</v>
      </c>
    </row>
    <row r="2751" spans="1:87">
      <c r="A2751">
        <v>120150002628</v>
      </c>
      <c r="B2751" t="s">
        <v>11490</v>
      </c>
      <c r="C2751" t="s">
        <v>21594</v>
      </c>
      <c r="D2751" t="s">
        <v>22110</v>
      </c>
      <c r="E2751" t="s">
        <v>16589</v>
      </c>
      <c r="F2751" t="s">
        <v>22111</v>
      </c>
      <c r="G2751" t="s">
        <v>22112</v>
      </c>
      <c r="H2751" t="s">
        <v>21643</v>
      </c>
      <c r="I2751" t="s">
        <v>11421</v>
      </c>
      <c r="J2751">
        <v>33463</v>
      </c>
      <c r="K2751" t="s">
        <v>11422</v>
      </c>
      <c r="L2751">
        <v>12</v>
      </c>
      <c r="M2751" t="s">
        <v>11461</v>
      </c>
      <c r="N2751">
        <v>5</v>
      </c>
      <c r="P2751">
        <v>31</v>
      </c>
      <c r="Q2751">
        <v>88</v>
      </c>
      <c r="R2751">
        <v>101</v>
      </c>
      <c r="S2751">
        <v>100</v>
      </c>
      <c r="T2751">
        <v>120</v>
      </c>
      <c r="U2751">
        <v>119</v>
      </c>
      <c r="V2751">
        <v>110</v>
      </c>
      <c r="AD2751" t="s">
        <v>11424</v>
      </c>
      <c r="AE2751">
        <v>26.590800000000002</v>
      </c>
      <c r="AF2751">
        <v>-80.139300000000006</v>
      </c>
      <c r="AG2751" t="s">
        <v>22113</v>
      </c>
      <c r="AH2751">
        <v>50</v>
      </c>
      <c r="AI2751">
        <v>322</v>
      </c>
      <c r="AJ2751">
        <v>347</v>
      </c>
      <c r="AK2751">
        <v>0</v>
      </c>
      <c r="AL2751">
        <v>2</v>
      </c>
      <c r="AM2751">
        <v>501</v>
      </c>
      <c r="AN2751">
        <v>132</v>
      </c>
      <c r="AO2751">
        <v>22</v>
      </c>
      <c r="AP2751">
        <v>625</v>
      </c>
      <c r="AQ2751">
        <v>22</v>
      </c>
      <c r="AR2751">
        <v>647</v>
      </c>
      <c r="AS2751">
        <v>11.5</v>
      </c>
      <c r="AT2751">
        <v>58</v>
      </c>
      <c r="AU2751">
        <v>1201500</v>
      </c>
      <c r="AV2751">
        <v>2628</v>
      </c>
      <c r="AW2751" t="s">
        <v>22112</v>
      </c>
      <c r="AX2751" t="s">
        <v>21643</v>
      </c>
      <c r="AY2751" t="s">
        <v>11421</v>
      </c>
      <c r="AZ2751">
        <v>33463</v>
      </c>
      <c r="BA2751">
        <v>6723</v>
      </c>
      <c r="BB2751">
        <v>6723</v>
      </c>
      <c r="BC2751">
        <v>0</v>
      </c>
      <c r="BE2751">
        <v>12099</v>
      </c>
      <c r="BH2751" t="s">
        <v>11427</v>
      </c>
      <c r="BI2751" t="s">
        <v>11427</v>
      </c>
      <c r="BJ2751" t="s">
        <v>11428</v>
      </c>
      <c r="BK2751" t="s">
        <v>11428</v>
      </c>
      <c r="BL2751" t="s">
        <v>11428</v>
      </c>
      <c r="BM2751" t="s">
        <v>11428</v>
      </c>
      <c r="BN2751" t="s">
        <v>11428</v>
      </c>
      <c r="BO2751" t="s">
        <v>11428</v>
      </c>
      <c r="BP2751" t="s">
        <v>11428</v>
      </c>
      <c r="BQ2751" t="s">
        <v>11427</v>
      </c>
      <c r="BR2751" t="s">
        <v>11427</v>
      </c>
      <c r="BS2751" t="s">
        <v>11427</v>
      </c>
      <c r="BT2751" t="s">
        <v>11427</v>
      </c>
      <c r="BU2751" t="s">
        <v>11427</v>
      </c>
      <c r="BV2751" t="s">
        <v>11427</v>
      </c>
      <c r="BW2751" t="s">
        <v>11427</v>
      </c>
      <c r="BY2751" t="s">
        <v>11428</v>
      </c>
      <c r="CB2751" t="s">
        <v>11427</v>
      </c>
      <c r="CD2751">
        <v>625</v>
      </c>
      <c r="CE2751">
        <v>22</v>
      </c>
      <c r="CF2751">
        <v>647</v>
      </c>
      <c r="CG2751">
        <v>1</v>
      </c>
      <c r="CH2751">
        <v>11</v>
      </c>
      <c r="CI2751">
        <v>669</v>
      </c>
    </row>
    <row r="2752" spans="1:87">
      <c r="A2752">
        <v>120150002629</v>
      </c>
      <c r="B2752" t="s">
        <v>11490</v>
      </c>
      <c r="C2752" t="s">
        <v>21594</v>
      </c>
      <c r="D2752" t="s">
        <v>22114</v>
      </c>
      <c r="E2752" t="s">
        <v>16589</v>
      </c>
      <c r="F2752" t="s">
        <v>22115</v>
      </c>
      <c r="G2752" t="s">
        <v>22116</v>
      </c>
      <c r="H2752" t="s">
        <v>21660</v>
      </c>
      <c r="I2752" t="s">
        <v>11421</v>
      </c>
      <c r="J2752">
        <v>33445</v>
      </c>
      <c r="K2752" t="s">
        <v>11422</v>
      </c>
      <c r="L2752">
        <v>12</v>
      </c>
      <c r="M2752" t="s">
        <v>11461</v>
      </c>
      <c r="N2752">
        <v>5</v>
      </c>
      <c r="P2752">
        <v>49</v>
      </c>
      <c r="Q2752">
        <v>130</v>
      </c>
      <c r="R2752">
        <v>134</v>
      </c>
      <c r="S2752">
        <v>173</v>
      </c>
      <c r="T2752">
        <v>170</v>
      </c>
      <c r="U2752">
        <v>174</v>
      </c>
      <c r="V2752">
        <v>153</v>
      </c>
      <c r="AD2752" t="s">
        <v>11424</v>
      </c>
      <c r="AE2752">
        <v>26.480799999999999</v>
      </c>
      <c r="AF2752">
        <v>-80.112300000000005</v>
      </c>
      <c r="AG2752" t="s">
        <v>22117</v>
      </c>
      <c r="AH2752">
        <v>50</v>
      </c>
      <c r="AI2752">
        <v>491</v>
      </c>
      <c r="AJ2752">
        <v>492</v>
      </c>
      <c r="AK2752">
        <v>3</v>
      </c>
      <c r="AL2752">
        <v>45</v>
      </c>
      <c r="AM2752">
        <v>333</v>
      </c>
      <c r="AN2752">
        <v>139</v>
      </c>
      <c r="AO2752">
        <v>417</v>
      </c>
      <c r="AP2752">
        <v>478</v>
      </c>
      <c r="AQ2752">
        <v>40</v>
      </c>
      <c r="AR2752">
        <v>518</v>
      </c>
      <c r="AS2752">
        <v>12.4</v>
      </c>
      <c r="AT2752">
        <v>79</v>
      </c>
      <c r="AU2752">
        <v>1201500</v>
      </c>
      <c r="AV2752">
        <v>2629</v>
      </c>
      <c r="AW2752" t="s">
        <v>22116</v>
      </c>
      <c r="AX2752" t="s">
        <v>21660</v>
      </c>
      <c r="AY2752" t="s">
        <v>11421</v>
      </c>
      <c r="AZ2752">
        <v>33445</v>
      </c>
      <c r="BA2752">
        <v>1236</v>
      </c>
      <c r="BB2752">
        <v>1236</v>
      </c>
      <c r="BC2752">
        <v>0</v>
      </c>
      <c r="BE2752">
        <v>12099</v>
      </c>
      <c r="BH2752" t="s">
        <v>11427</v>
      </c>
      <c r="BI2752" t="s">
        <v>11427</v>
      </c>
      <c r="BJ2752" t="s">
        <v>11428</v>
      </c>
      <c r="BK2752" t="s">
        <v>11428</v>
      </c>
      <c r="BL2752" t="s">
        <v>11428</v>
      </c>
      <c r="BM2752" t="s">
        <v>11428</v>
      </c>
      <c r="BN2752" t="s">
        <v>11428</v>
      </c>
      <c r="BO2752" t="s">
        <v>11428</v>
      </c>
      <c r="BP2752" t="s">
        <v>11428</v>
      </c>
      <c r="BQ2752" t="s">
        <v>11427</v>
      </c>
      <c r="BR2752" t="s">
        <v>11427</v>
      </c>
      <c r="BS2752" t="s">
        <v>11427</v>
      </c>
      <c r="BT2752" t="s">
        <v>11427</v>
      </c>
      <c r="BU2752" t="s">
        <v>11427</v>
      </c>
      <c r="BV2752" t="s">
        <v>11427</v>
      </c>
      <c r="BW2752" t="s">
        <v>11427</v>
      </c>
      <c r="BY2752" t="s">
        <v>11428</v>
      </c>
      <c r="CB2752" t="s">
        <v>11427</v>
      </c>
      <c r="CD2752">
        <v>478</v>
      </c>
      <c r="CE2752">
        <v>40</v>
      </c>
      <c r="CF2752">
        <v>518</v>
      </c>
      <c r="CG2752">
        <v>0</v>
      </c>
      <c r="CH2752">
        <v>46</v>
      </c>
      <c r="CI2752">
        <v>983</v>
      </c>
    </row>
    <row r="2753" spans="1:87">
      <c r="A2753">
        <v>120150002630</v>
      </c>
      <c r="B2753" t="s">
        <v>11490</v>
      </c>
      <c r="C2753" t="s">
        <v>21594</v>
      </c>
      <c r="D2753" t="s">
        <v>22118</v>
      </c>
      <c r="E2753" t="s">
        <v>16589</v>
      </c>
      <c r="F2753" t="s">
        <v>22119</v>
      </c>
      <c r="G2753" t="s">
        <v>22120</v>
      </c>
      <c r="H2753" t="s">
        <v>21760</v>
      </c>
      <c r="I2753" t="s">
        <v>11421</v>
      </c>
      <c r="J2753">
        <v>33414</v>
      </c>
      <c r="K2753" t="s">
        <v>11422</v>
      </c>
      <c r="L2753">
        <v>12</v>
      </c>
      <c r="M2753" t="s">
        <v>11461</v>
      </c>
      <c r="N2753">
        <v>5</v>
      </c>
      <c r="P2753">
        <v>37</v>
      </c>
      <c r="Q2753">
        <v>88</v>
      </c>
      <c r="R2753">
        <v>96</v>
      </c>
      <c r="S2753">
        <v>108</v>
      </c>
      <c r="T2753">
        <v>123</v>
      </c>
      <c r="U2753">
        <v>77</v>
      </c>
      <c r="V2753">
        <v>96</v>
      </c>
      <c r="AD2753" t="s">
        <v>11424</v>
      </c>
      <c r="AE2753">
        <v>26.641100000000002</v>
      </c>
      <c r="AF2753">
        <v>-80.265900000000002</v>
      </c>
      <c r="AG2753" t="s">
        <v>22121</v>
      </c>
      <c r="AH2753">
        <v>50</v>
      </c>
      <c r="AI2753">
        <v>323</v>
      </c>
      <c r="AJ2753">
        <v>302</v>
      </c>
      <c r="AK2753">
        <v>4</v>
      </c>
      <c r="AL2753">
        <v>14</v>
      </c>
      <c r="AM2753">
        <v>86</v>
      </c>
      <c r="AN2753">
        <v>330</v>
      </c>
      <c r="AO2753">
        <v>166</v>
      </c>
      <c r="AP2753">
        <v>317</v>
      </c>
      <c r="AQ2753">
        <v>32</v>
      </c>
      <c r="AR2753">
        <v>349</v>
      </c>
      <c r="AS2753">
        <v>12</v>
      </c>
      <c r="AT2753">
        <v>52</v>
      </c>
      <c r="AU2753">
        <v>1201500</v>
      </c>
      <c r="AV2753">
        <v>2630</v>
      </c>
      <c r="AW2753" t="s">
        <v>22120</v>
      </c>
      <c r="AX2753" t="s">
        <v>21760</v>
      </c>
      <c r="AY2753" t="s">
        <v>11421</v>
      </c>
      <c r="AZ2753">
        <v>33414</v>
      </c>
      <c r="BA2753">
        <v>7718</v>
      </c>
      <c r="BB2753">
        <v>7718</v>
      </c>
      <c r="BC2753">
        <v>0</v>
      </c>
      <c r="BE2753">
        <v>12099</v>
      </c>
      <c r="BH2753" t="s">
        <v>11427</v>
      </c>
      <c r="BI2753" t="s">
        <v>11427</v>
      </c>
      <c r="BJ2753" t="s">
        <v>11428</v>
      </c>
      <c r="BK2753" t="s">
        <v>11428</v>
      </c>
      <c r="BL2753" t="s">
        <v>11428</v>
      </c>
      <c r="BM2753" t="s">
        <v>11428</v>
      </c>
      <c r="BN2753" t="s">
        <v>11428</v>
      </c>
      <c r="BO2753" t="s">
        <v>11428</v>
      </c>
      <c r="BP2753" t="s">
        <v>11428</v>
      </c>
      <c r="BQ2753" t="s">
        <v>11427</v>
      </c>
      <c r="BR2753" t="s">
        <v>11427</v>
      </c>
      <c r="BS2753" t="s">
        <v>11427</v>
      </c>
      <c r="BT2753" t="s">
        <v>11427</v>
      </c>
      <c r="BU2753" t="s">
        <v>11427</v>
      </c>
      <c r="BV2753" t="s">
        <v>11427</v>
      </c>
      <c r="BW2753" t="s">
        <v>11427</v>
      </c>
      <c r="BY2753" t="s">
        <v>11428</v>
      </c>
      <c r="CB2753" t="s">
        <v>11427</v>
      </c>
      <c r="CD2753">
        <v>317</v>
      </c>
      <c r="CE2753">
        <v>32</v>
      </c>
      <c r="CF2753">
        <v>349</v>
      </c>
      <c r="CG2753">
        <v>2</v>
      </c>
      <c r="CH2753">
        <v>23</v>
      </c>
      <c r="CI2753">
        <v>625</v>
      </c>
    </row>
    <row r="2754" spans="1:87">
      <c r="A2754">
        <v>120150002690</v>
      </c>
      <c r="B2754" t="s">
        <v>11490</v>
      </c>
      <c r="C2754" t="s">
        <v>21594</v>
      </c>
      <c r="D2754" t="s">
        <v>22122</v>
      </c>
      <c r="E2754" t="s">
        <v>16589</v>
      </c>
      <c r="F2754" t="s">
        <v>22123</v>
      </c>
      <c r="G2754" t="s">
        <v>22124</v>
      </c>
      <c r="H2754" t="s">
        <v>21598</v>
      </c>
      <c r="I2754" t="s">
        <v>11421</v>
      </c>
      <c r="J2754">
        <v>33417</v>
      </c>
      <c r="K2754" t="s">
        <v>11422</v>
      </c>
      <c r="L2754">
        <v>12</v>
      </c>
      <c r="M2754" t="s">
        <v>11461</v>
      </c>
      <c r="N2754">
        <v>5</v>
      </c>
      <c r="P2754">
        <v>81</v>
      </c>
      <c r="Q2754">
        <v>116</v>
      </c>
      <c r="R2754">
        <v>139</v>
      </c>
      <c r="S2754">
        <v>114</v>
      </c>
      <c r="T2754">
        <v>142</v>
      </c>
      <c r="U2754">
        <v>130</v>
      </c>
      <c r="V2754">
        <v>112</v>
      </c>
      <c r="AD2754" t="s">
        <v>11424</v>
      </c>
      <c r="AE2754">
        <v>26.7376</v>
      </c>
      <c r="AF2754">
        <v>-80.116399999999999</v>
      </c>
      <c r="AG2754" t="s">
        <v>22125</v>
      </c>
      <c r="AH2754">
        <v>50</v>
      </c>
      <c r="AI2754">
        <v>476</v>
      </c>
      <c r="AJ2754">
        <v>358</v>
      </c>
      <c r="AK2754">
        <v>6</v>
      </c>
      <c r="AL2754">
        <v>29</v>
      </c>
      <c r="AM2754">
        <v>567</v>
      </c>
      <c r="AN2754">
        <v>136</v>
      </c>
      <c r="AO2754">
        <v>65</v>
      </c>
      <c r="AP2754">
        <v>635</v>
      </c>
      <c r="AQ2754">
        <v>39</v>
      </c>
      <c r="AR2754">
        <v>674</v>
      </c>
      <c r="AS2754">
        <v>10.6</v>
      </c>
      <c r="AT2754">
        <v>79</v>
      </c>
      <c r="AU2754">
        <v>1201500</v>
      </c>
      <c r="AV2754">
        <v>2690</v>
      </c>
      <c r="AW2754" t="s">
        <v>22124</v>
      </c>
      <c r="AX2754" t="s">
        <v>21598</v>
      </c>
      <c r="AY2754" t="s">
        <v>11421</v>
      </c>
      <c r="AZ2754">
        <v>33417</v>
      </c>
      <c r="BA2754">
        <v>8220</v>
      </c>
      <c r="BB2754">
        <v>8220</v>
      </c>
      <c r="BC2754">
        <v>0</v>
      </c>
      <c r="BE2754">
        <v>12099</v>
      </c>
      <c r="BH2754" t="s">
        <v>11427</v>
      </c>
      <c r="BI2754" t="s">
        <v>11427</v>
      </c>
      <c r="BJ2754" t="s">
        <v>11428</v>
      </c>
      <c r="BK2754" t="s">
        <v>11428</v>
      </c>
      <c r="BL2754" t="s">
        <v>11428</v>
      </c>
      <c r="BM2754" t="s">
        <v>11428</v>
      </c>
      <c r="BN2754" t="s">
        <v>11428</v>
      </c>
      <c r="BO2754" t="s">
        <v>11428</v>
      </c>
      <c r="BP2754" t="s">
        <v>11428</v>
      </c>
      <c r="BQ2754" t="s">
        <v>11427</v>
      </c>
      <c r="BR2754" t="s">
        <v>11427</v>
      </c>
      <c r="BS2754" t="s">
        <v>11427</v>
      </c>
      <c r="BT2754" t="s">
        <v>11427</v>
      </c>
      <c r="BU2754" t="s">
        <v>11427</v>
      </c>
      <c r="BV2754" t="s">
        <v>11427</v>
      </c>
      <c r="BW2754" t="s">
        <v>11427</v>
      </c>
      <c r="BY2754" t="s">
        <v>11428</v>
      </c>
      <c r="CB2754" t="s">
        <v>11427</v>
      </c>
      <c r="CD2754">
        <v>635</v>
      </c>
      <c r="CE2754">
        <v>39</v>
      </c>
      <c r="CF2754">
        <v>674</v>
      </c>
      <c r="CG2754">
        <v>2</v>
      </c>
      <c r="CH2754">
        <v>29</v>
      </c>
      <c r="CI2754">
        <v>834</v>
      </c>
    </row>
    <row r="2755" spans="1:87">
      <c r="A2755">
        <v>120150002691</v>
      </c>
      <c r="B2755" t="s">
        <v>11490</v>
      </c>
      <c r="C2755" t="s">
        <v>21594</v>
      </c>
      <c r="D2755" t="s">
        <v>22126</v>
      </c>
      <c r="E2755" t="s">
        <v>16589</v>
      </c>
      <c r="F2755" t="s">
        <v>22127</v>
      </c>
      <c r="G2755" t="s">
        <v>22128</v>
      </c>
      <c r="H2755" t="s">
        <v>16592</v>
      </c>
      <c r="I2755" t="s">
        <v>11421</v>
      </c>
      <c r="J2755">
        <v>33433</v>
      </c>
      <c r="K2755" t="s">
        <v>11422</v>
      </c>
      <c r="L2755">
        <v>12</v>
      </c>
      <c r="M2755" t="s">
        <v>11461</v>
      </c>
      <c r="N2755">
        <v>5</v>
      </c>
      <c r="P2755">
        <v>0</v>
      </c>
      <c r="Q2755">
        <v>118</v>
      </c>
      <c r="R2755">
        <v>140</v>
      </c>
      <c r="S2755">
        <v>142</v>
      </c>
      <c r="T2755">
        <v>172</v>
      </c>
      <c r="U2755">
        <v>167</v>
      </c>
      <c r="V2755">
        <v>151</v>
      </c>
      <c r="AD2755" t="s">
        <v>11424</v>
      </c>
      <c r="AE2755">
        <v>26.354700000000001</v>
      </c>
      <c r="AF2755">
        <v>-80.167299999999997</v>
      </c>
      <c r="AG2755" t="s">
        <v>22129</v>
      </c>
      <c r="AH2755">
        <v>50</v>
      </c>
      <c r="AI2755">
        <v>428</v>
      </c>
      <c r="AJ2755">
        <v>462</v>
      </c>
      <c r="AK2755">
        <v>9</v>
      </c>
      <c r="AL2755">
        <v>59</v>
      </c>
      <c r="AM2755">
        <v>29</v>
      </c>
      <c r="AN2755">
        <v>224</v>
      </c>
      <c r="AO2755">
        <v>524</v>
      </c>
      <c r="AP2755">
        <v>236</v>
      </c>
      <c r="AQ2755">
        <v>26</v>
      </c>
      <c r="AR2755">
        <v>262</v>
      </c>
      <c r="AS2755">
        <v>15.6</v>
      </c>
      <c r="AT2755">
        <v>57</v>
      </c>
      <c r="AU2755">
        <v>1201500</v>
      </c>
      <c r="AV2755">
        <v>2691</v>
      </c>
      <c r="AW2755" t="s">
        <v>22128</v>
      </c>
      <c r="AX2755" t="s">
        <v>16592</v>
      </c>
      <c r="AY2755" t="s">
        <v>11421</v>
      </c>
      <c r="AZ2755">
        <v>33433</v>
      </c>
      <c r="BA2755">
        <v>3311</v>
      </c>
      <c r="BB2755">
        <v>3311</v>
      </c>
      <c r="BC2755">
        <v>0</v>
      </c>
      <c r="BE2755">
        <v>12099</v>
      </c>
      <c r="BH2755" t="s">
        <v>11427</v>
      </c>
      <c r="BI2755" t="s">
        <v>11427</v>
      </c>
      <c r="BJ2755" t="s">
        <v>11428</v>
      </c>
      <c r="BK2755" t="s">
        <v>11428</v>
      </c>
      <c r="BL2755" t="s">
        <v>11428</v>
      </c>
      <c r="BM2755" t="s">
        <v>11428</v>
      </c>
      <c r="BN2755" t="s">
        <v>11428</v>
      </c>
      <c r="BO2755" t="s">
        <v>11428</v>
      </c>
      <c r="BP2755" t="s">
        <v>11428</v>
      </c>
      <c r="BQ2755" t="s">
        <v>11427</v>
      </c>
      <c r="BR2755" t="s">
        <v>11427</v>
      </c>
      <c r="BS2755" t="s">
        <v>11427</v>
      </c>
      <c r="BT2755" t="s">
        <v>11427</v>
      </c>
      <c r="BU2755" t="s">
        <v>11427</v>
      </c>
      <c r="BV2755" t="s">
        <v>11427</v>
      </c>
      <c r="BW2755" t="s">
        <v>11427</v>
      </c>
      <c r="BY2755" t="s">
        <v>11427</v>
      </c>
      <c r="CB2755" t="s">
        <v>11427</v>
      </c>
      <c r="CD2755">
        <v>236</v>
      </c>
      <c r="CE2755">
        <v>26</v>
      </c>
      <c r="CF2755">
        <v>262</v>
      </c>
      <c r="CG2755">
        <v>1</v>
      </c>
      <c r="CH2755">
        <v>44</v>
      </c>
      <c r="CI2755">
        <v>890</v>
      </c>
    </row>
    <row r="2756" spans="1:87">
      <c r="A2756">
        <v>120150002692</v>
      </c>
      <c r="B2756" t="s">
        <v>11490</v>
      </c>
      <c r="C2756" t="s">
        <v>21594</v>
      </c>
      <c r="D2756" t="s">
        <v>22130</v>
      </c>
      <c r="E2756" t="s">
        <v>16589</v>
      </c>
      <c r="F2756" t="s">
        <v>22131</v>
      </c>
      <c r="G2756" t="s">
        <v>22132</v>
      </c>
      <c r="H2756" t="s">
        <v>21765</v>
      </c>
      <c r="I2756" t="s">
        <v>11421</v>
      </c>
      <c r="J2756">
        <v>33458</v>
      </c>
      <c r="K2756" t="s">
        <v>11422</v>
      </c>
      <c r="L2756">
        <v>12</v>
      </c>
      <c r="M2756" t="s">
        <v>11461</v>
      </c>
      <c r="N2756">
        <v>2</v>
      </c>
      <c r="P2756">
        <v>33</v>
      </c>
      <c r="Q2756">
        <v>193</v>
      </c>
      <c r="R2756">
        <v>215</v>
      </c>
      <c r="S2756">
        <v>258</v>
      </c>
      <c r="AD2756" t="s">
        <v>11424</v>
      </c>
      <c r="AE2756">
        <v>26.903700000000001</v>
      </c>
      <c r="AF2756">
        <v>-80.107100000000003</v>
      </c>
      <c r="AG2756" t="s">
        <v>22133</v>
      </c>
      <c r="AH2756">
        <v>50</v>
      </c>
      <c r="AI2756">
        <v>331</v>
      </c>
      <c r="AJ2756">
        <v>368</v>
      </c>
      <c r="AK2756">
        <v>3</v>
      </c>
      <c r="AL2756">
        <v>39</v>
      </c>
      <c r="AM2756">
        <v>7</v>
      </c>
      <c r="AN2756">
        <v>114</v>
      </c>
      <c r="AO2756">
        <v>509</v>
      </c>
      <c r="AP2756">
        <v>114</v>
      </c>
      <c r="AQ2756">
        <v>6</v>
      </c>
      <c r="AR2756">
        <v>120</v>
      </c>
      <c r="AS2756">
        <v>14</v>
      </c>
      <c r="AT2756">
        <v>50</v>
      </c>
      <c r="AU2756">
        <v>1201500</v>
      </c>
      <c r="AV2756">
        <v>2692</v>
      </c>
      <c r="AW2756" t="s">
        <v>22132</v>
      </c>
      <c r="AX2756" t="s">
        <v>21765</v>
      </c>
      <c r="AY2756" t="s">
        <v>11421</v>
      </c>
      <c r="AZ2756">
        <v>33458</v>
      </c>
      <c r="BA2756">
        <v>7808</v>
      </c>
      <c r="BB2756">
        <v>7808</v>
      </c>
      <c r="BC2756">
        <v>0</v>
      </c>
      <c r="BE2756">
        <v>12099</v>
      </c>
      <c r="BH2756" t="s">
        <v>11427</v>
      </c>
      <c r="BI2756" t="s">
        <v>11427</v>
      </c>
      <c r="BJ2756" t="s">
        <v>11428</v>
      </c>
      <c r="BK2756" t="s">
        <v>11428</v>
      </c>
      <c r="BL2756" t="s">
        <v>11428</v>
      </c>
      <c r="BM2756" t="s">
        <v>11428</v>
      </c>
      <c r="BN2756" t="s">
        <v>11427</v>
      </c>
      <c r="BO2756" t="s">
        <v>11427</v>
      </c>
      <c r="BP2756" t="s">
        <v>11427</v>
      </c>
      <c r="BQ2756" t="s">
        <v>11427</v>
      </c>
      <c r="BR2756" t="s">
        <v>11427</v>
      </c>
      <c r="BS2756" t="s">
        <v>11427</v>
      </c>
      <c r="BT2756" t="s">
        <v>11427</v>
      </c>
      <c r="BU2756" t="s">
        <v>11427</v>
      </c>
      <c r="BV2756" t="s">
        <v>11427</v>
      </c>
      <c r="BW2756" t="s">
        <v>11427</v>
      </c>
      <c r="BY2756" t="s">
        <v>11427</v>
      </c>
      <c r="CB2756" t="s">
        <v>11427</v>
      </c>
      <c r="CD2756">
        <v>114</v>
      </c>
      <c r="CE2756">
        <v>6</v>
      </c>
      <c r="CF2756">
        <v>120</v>
      </c>
      <c r="CG2756">
        <v>1</v>
      </c>
      <c r="CH2756">
        <v>26</v>
      </c>
      <c r="CI2756">
        <v>699</v>
      </c>
    </row>
    <row r="2757" spans="1:87">
      <c r="A2757">
        <v>120150002693</v>
      </c>
      <c r="B2757" t="s">
        <v>11490</v>
      </c>
      <c r="C2757" t="s">
        <v>21594</v>
      </c>
      <c r="D2757" t="s">
        <v>22134</v>
      </c>
      <c r="E2757" t="s">
        <v>16589</v>
      </c>
      <c r="F2757" t="s">
        <v>22135</v>
      </c>
      <c r="G2757" t="s">
        <v>22136</v>
      </c>
      <c r="H2757" t="s">
        <v>21704</v>
      </c>
      <c r="I2757" t="s">
        <v>11421</v>
      </c>
      <c r="J2757">
        <v>33411</v>
      </c>
      <c r="K2757" t="s">
        <v>11422</v>
      </c>
      <c r="L2757">
        <v>12</v>
      </c>
      <c r="M2757" t="s">
        <v>11423</v>
      </c>
      <c r="N2757">
        <v>5</v>
      </c>
      <c r="Q2757">
        <v>62</v>
      </c>
      <c r="R2757">
        <v>80</v>
      </c>
      <c r="S2757">
        <v>75</v>
      </c>
      <c r="T2757">
        <v>82</v>
      </c>
      <c r="U2757">
        <v>75</v>
      </c>
      <c r="V2757">
        <v>55</v>
      </c>
      <c r="AD2757" t="s">
        <v>11424</v>
      </c>
      <c r="AE2757">
        <v>26.6938</v>
      </c>
      <c r="AF2757">
        <v>-80.235799999999998</v>
      </c>
      <c r="AG2757" t="s">
        <v>22137</v>
      </c>
      <c r="AH2757">
        <v>50</v>
      </c>
      <c r="AI2757">
        <v>242</v>
      </c>
      <c r="AJ2757">
        <v>187</v>
      </c>
      <c r="AK2757">
        <v>1</v>
      </c>
      <c r="AL2757">
        <v>11</v>
      </c>
      <c r="AM2757">
        <v>120</v>
      </c>
      <c r="AN2757">
        <v>115</v>
      </c>
      <c r="AO2757">
        <v>161</v>
      </c>
      <c r="AP2757">
        <v>288</v>
      </c>
      <c r="AQ2757">
        <v>14</v>
      </c>
      <c r="AR2757">
        <v>302</v>
      </c>
      <c r="AS2757">
        <v>11.6</v>
      </c>
      <c r="AT2757">
        <v>37</v>
      </c>
      <c r="AU2757">
        <v>1201500</v>
      </c>
      <c r="AV2757">
        <v>2693</v>
      </c>
      <c r="AW2757" t="s">
        <v>22136</v>
      </c>
      <c r="AX2757" t="s">
        <v>21704</v>
      </c>
      <c r="AY2757" t="s">
        <v>11421</v>
      </c>
      <c r="AZ2757">
        <v>33411</v>
      </c>
      <c r="BA2757">
        <v>1502</v>
      </c>
      <c r="BB2757">
        <v>1502</v>
      </c>
      <c r="BC2757">
        <v>0</v>
      </c>
      <c r="BE2757">
        <v>12099</v>
      </c>
      <c r="BH2757" t="s">
        <v>11427</v>
      </c>
      <c r="BI2757" t="s">
        <v>11427</v>
      </c>
      <c r="BJ2757" t="s">
        <v>11427</v>
      </c>
      <c r="BK2757" t="s">
        <v>11428</v>
      </c>
      <c r="BL2757" t="s">
        <v>11428</v>
      </c>
      <c r="BM2757" t="s">
        <v>11428</v>
      </c>
      <c r="BN2757" t="s">
        <v>11428</v>
      </c>
      <c r="BO2757" t="s">
        <v>11428</v>
      </c>
      <c r="BP2757" t="s">
        <v>11428</v>
      </c>
      <c r="BQ2757" t="s">
        <v>11427</v>
      </c>
      <c r="BR2757" t="s">
        <v>11427</v>
      </c>
      <c r="BS2757" t="s">
        <v>11427</v>
      </c>
      <c r="BT2757" t="s">
        <v>11427</v>
      </c>
      <c r="BU2757" t="s">
        <v>11427</v>
      </c>
      <c r="BV2757" t="s">
        <v>11427</v>
      </c>
      <c r="BW2757" t="s">
        <v>11427</v>
      </c>
      <c r="BY2757" t="s">
        <v>11428</v>
      </c>
      <c r="CB2757" t="s">
        <v>11427</v>
      </c>
      <c r="CD2757">
        <v>288</v>
      </c>
      <c r="CE2757">
        <v>14</v>
      </c>
      <c r="CF2757">
        <v>302</v>
      </c>
      <c r="CG2757">
        <v>0</v>
      </c>
      <c r="CH2757">
        <v>21</v>
      </c>
      <c r="CI2757">
        <v>429</v>
      </c>
    </row>
    <row r="2758" spans="1:87">
      <c r="A2758">
        <v>120150002694</v>
      </c>
      <c r="B2758" t="s">
        <v>11490</v>
      </c>
      <c r="C2758" t="s">
        <v>21594</v>
      </c>
      <c r="D2758" t="s">
        <v>22138</v>
      </c>
      <c r="E2758" t="s">
        <v>16589</v>
      </c>
      <c r="F2758" t="s">
        <v>22139</v>
      </c>
      <c r="G2758" t="s">
        <v>22140</v>
      </c>
      <c r="H2758" t="s">
        <v>16592</v>
      </c>
      <c r="I2758" t="s">
        <v>11421</v>
      </c>
      <c r="J2758">
        <v>33498</v>
      </c>
      <c r="K2758" t="s">
        <v>11422</v>
      </c>
      <c r="L2758">
        <v>12</v>
      </c>
      <c r="M2758" t="s">
        <v>11461</v>
      </c>
      <c r="N2758">
        <v>5</v>
      </c>
      <c r="P2758">
        <v>20</v>
      </c>
      <c r="Q2758">
        <v>136</v>
      </c>
      <c r="R2758">
        <v>158</v>
      </c>
      <c r="S2758">
        <v>148</v>
      </c>
      <c r="T2758">
        <v>155</v>
      </c>
      <c r="U2758">
        <v>157</v>
      </c>
      <c r="V2758">
        <v>142</v>
      </c>
      <c r="AD2758" t="s">
        <v>11424</v>
      </c>
      <c r="AE2758">
        <v>26.368400000000001</v>
      </c>
      <c r="AF2758">
        <v>-80.222099999999998</v>
      </c>
      <c r="AG2758" t="s">
        <v>22141</v>
      </c>
      <c r="AH2758">
        <v>50</v>
      </c>
      <c r="AI2758">
        <v>503</v>
      </c>
      <c r="AJ2758">
        <v>413</v>
      </c>
      <c r="AK2758">
        <v>8</v>
      </c>
      <c r="AL2758">
        <v>33</v>
      </c>
      <c r="AM2758">
        <v>62</v>
      </c>
      <c r="AN2758">
        <v>372</v>
      </c>
      <c r="AO2758">
        <v>401</v>
      </c>
      <c r="AP2758">
        <v>379</v>
      </c>
      <c r="AQ2758">
        <v>33</v>
      </c>
      <c r="AR2758">
        <v>412</v>
      </c>
      <c r="AS2758">
        <v>12.2</v>
      </c>
      <c r="AT2758">
        <v>75</v>
      </c>
      <c r="AU2758">
        <v>1201500</v>
      </c>
      <c r="AV2758">
        <v>2694</v>
      </c>
      <c r="AW2758" t="s">
        <v>22140</v>
      </c>
      <c r="AX2758" t="s">
        <v>16592</v>
      </c>
      <c r="AY2758" t="s">
        <v>11421</v>
      </c>
      <c r="AZ2758">
        <v>33498</v>
      </c>
      <c r="BA2758">
        <v>6818</v>
      </c>
      <c r="BB2758">
        <v>6818</v>
      </c>
      <c r="BC2758">
        <v>0</v>
      </c>
      <c r="BE2758">
        <v>12099</v>
      </c>
      <c r="BH2758" t="s">
        <v>11427</v>
      </c>
      <c r="BI2758" t="s">
        <v>11427</v>
      </c>
      <c r="BJ2758" t="s">
        <v>11428</v>
      </c>
      <c r="BK2758" t="s">
        <v>11428</v>
      </c>
      <c r="BL2758" t="s">
        <v>11428</v>
      </c>
      <c r="BM2758" t="s">
        <v>11428</v>
      </c>
      <c r="BN2758" t="s">
        <v>11428</v>
      </c>
      <c r="BO2758" t="s">
        <v>11428</v>
      </c>
      <c r="BP2758" t="s">
        <v>11428</v>
      </c>
      <c r="BQ2758" t="s">
        <v>11427</v>
      </c>
      <c r="BR2758" t="s">
        <v>11427</v>
      </c>
      <c r="BS2758" t="s">
        <v>11427</v>
      </c>
      <c r="BT2758" t="s">
        <v>11427</v>
      </c>
      <c r="BU2758" t="s">
        <v>11427</v>
      </c>
      <c r="BV2758" t="s">
        <v>11427</v>
      </c>
      <c r="BW2758" t="s">
        <v>11427</v>
      </c>
      <c r="BY2758" t="s">
        <v>11428</v>
      </c>
      <c r="CB2758" t="s">
        <v>11427</v>
      </c>
      <c r="CD2758">
        <v>379</v>
      </c>
      <c r="CE2758">
        <v>33</v>
      </c>
      <c r="CF2758">
        <v>412</v>
      </c>
      <c r="CG2758">
        <v>2</v>
      </c>
      <c r="CH2758">
        <v>38</v>
      </c>
      <c r="CI2758">
        <v>916</v>
      </c>
    </row>
    <row r="2759" spans="1:87">
      <c r="A2759">
        <v>120150002695</v>
      </c>
      <c r="B2759" t="s">
        <v>11490</v>
      </c>
      <c r="C2759" t="s">
        <v>21594</v>
      </c>
      <c r="D2759" t="s">
        <v>22142</v>
      </c>
      <c r="E2759" t="s">
        <v>16589</v>
      </c>
      <c r="F2759" t="s">
        <v>22143</v>
      </c>
      <c r="G2759" t="s">
        <v>22144</v>
      </c>
      <c r="H2759" t="s">
        <v>21598</v>
      </c>
      <c r="I2759" t="s">
        <v>11421</v>
      </c>
      <c r="J2759">
        <v>33409</v>
      </c>
      <c r="K2759" t="s">
        <v>11422</v>
      </c>
      <c r="L2759">
        <v>12</v>
      </c>
      <c r="M2759">
        <v>6</v>
      </c>
      <c r="N2759">
        <v>8</v>
      </c>
      <c r="W2759">
        <v>263</v>
      </c>
      <c r="X2759">
        <v>235</v>
      </c>
      <c r="Y2759">
        <v>225</v>
      </c>
      <c r="AD2759" t="s">
        <v>11424</v>
      </c>
      <c r="AE2759">
        <v>26.734200000000001</v>
      </c>
      <c r="AF2759">
        <v>-80.107900000000001</v>
      </c>
      <c r="AG2759" t="s">
        <v>22145</v>
      </c>
      <c r="AH2759">
        <v>50</v>
      </c>
      <c r="AI2759">
        <v>376</v>
      </c>
      <c r="AJ2759">
        <v>347</v>
      </c>
      <c r="AK2759">
        <v>5</v>
      </c>
      <c r="AL2759">
        <v>9</v>
      </c>
      <c r="AM2759">
        <v>562</v>
      </c>
      <c r="AN2759">
        <v>107</v>
      </c>
      <c r="AO2759">
        <v>26</v>
      </c>
      <c r="AP2759">
        <v>628</v>
      </c>
      <c r="AQ2759">
        <v>31</v>
      </c>
      <c r="AR2759">
        <v>659</v>
      </c>
      <c r="AS2759">
        <v>13.4</v>
      </c>
      <c r="AT2759">
        <v>54</v>
      </c>
      <c r="AU2759">
        <v>1201500</v>
      </c>
      <c r="AV2759">
        <v>2695</v>
      </c>
      <c r="AW2759" t="s">
        <v>22144</v>
      </c>
      <c r="AX2759" t="s">
        <v>21598</v>
      </c>
      <c r="AY2759" t="s">
        <v>11421</v>
      </c>
      <c r="AZ2759">
        <v>33409</v>
      </c>
      <c r="BA2759">
        <v>7606</v>
      </c>
      <c r="BB2759">
        <v>7606</v>
      </c>
      <c r="BC2759">
        <v>0</v>
      </c>
      <c r="BE2759">
        <v>12099</v>
      </c>
      <c r="BH2759" t="s">
        <v>11427</v>
      </c>
      <c r="BI2759" t="s">
        <v>11427</v>
      </c>
      <c r="BJ2759" t="s">
        <v>11427</v>
      </c>
      <c r="BK2759" t="s">
        <v>11427</v>
      </c>
      <c r="BL2759" t="s">
        <v>11427</v>
      </c>
      <c r="BM2759" t="s">
        <v>11427</v>
      </c>
      <c r="BN2759" t="s">
        <v>11427</v>
      </c>
      <c r="BO2759" t="s">
        <v>11427</v>
      </c>
      <c r="BP2759" t="s">
        <v>11427</v>
      </c>
      <c r="BQ2759" t="s">
        <v>11428</v>
      </c>
      <c r="BR2759" t="s">
        <v>11428</v>
      </c>
      <c r="BS2759" t="s">
        <v>11428</v>
      </c>
      <c r="BT2759" t="s">
        <v>11427</v>
      </c>
      <c r="BU2759" t="s">
        <v>11427</v>
      </c>
      <c r="BV2759" t="s">
        <v>11427</v>
      </c>
      <c r="BW2759" t="s">
        <v>11427</v>
      </c>
      <c r="BY2759" t="s">
        <v>11428</v>
      </c>
      <c r="CB2759" t="s">
        <v>11427</v>
      </c>
      <c r="CD2759">
        <v>628</v>
      </c>
      <c r="CE2759">
        <v>31</v>
      </c>
      <c r="CF2759">
        <v>659</v>
      </c>
      <c r="CG2759">
        <v>0</v>
      </c>
      <c r="CH2759">
        <v>14</v>
      </c>
      <c r="CI2759">
        <v>723</v>
      </c>
    </row>
    <row r="2760" spans="1:87">
      <c r="A2760">
        <v>120150002696</v>
      </c>
      <c r="B2760" t="s">
        <v>11490</v>
      </c>
      <c r="C2760" t="s">
        <v>21594</v>
      </c>
      <c r="D2760" t="s">
        <v>22146</v>
      </c>
      <c r="E2760" t="s">
        <v>16589</v>
      </c>
      <c r="F2760" t="s">
        <v>22147</v>
      </c>
      <c r="G2760" t="s">
        <v>22148</v>
      </c>
      <c r="H2760" t="s">
        <v>21765</v>
      </c>
      <c r="I2760" t="s">
        <v>11421</v>
      </c>
      <c r="J2760">
        <v>33458</v>
      </c>
      <c r="K2760" t="s">
        <v>11422</v>
      </c>
      <c r="L2760">
        <v>12</v>
      </c>
      <c r="M2760" t="s">
        <v>11461</v>
      </c>
      <c r="N2760">
        <v>6</v>
      </c>
      <c r="P2760">
        <v>4</v>
      </c>
      <c r="Q2760">
        <v>141</v>
      </c>
      <c r="R2760">
        <v>140</v>
      </c>
      <c r="S2760">
        <v>149</v>
      </c>
      <c r="T2760">
        <v>168</v>
      </c>
      <c r="U2760">
        <v>143</v>
      </c>
      <c r="V2760">
        <v>175</v>
      </c>
      <c r="W2760">
        <v>0</v>
      </c>
      <c r="AD2760" t="s">
        <v>11424</v>
      </c>
      <c r="AE2760">
        <v>26.9436</v>
      </c>
      <c r="AF2760">
        <v>-80.136899999999997</v>
      </c>
      <c r="AG2760" t="s">
        <v>22149</v>
      </c>
      <c r="AH2760">
        <v>50</v>
      </c>
      <c r="AI2760">
        <v>499</v>
      </c>
      <c r="AJ2760">
        <v>421</v>
      </c>
      <c r="AK2760">
        <v>4</v>
      </c>
      <c r="AL2760">
        <v>36</v>
      </c>
      <c r="AM2760">
        <v>82</v>
      </c>
      <c r="AN2760">
        <v>80</v>
      </c>
      <c r="AO2760">
        <v>678</v>
      </c>
      <c r="AP2760">
        <v>214</v>
      </c>
      <c r="AQ2760">
        <v>18</v>
      </c>
      <c r="AR2760">
        <v>232</v>
      </c>
      <c r="AS2760">
        <v>15.1</v>
      </c>
      <c r="AT2760">
        <v>61</v>
      </c>
      <c r="AU2760">
        <v>1201500</v>
      </c>
      <c r="AV2760">
        <v>2696</v>
      </c>
      <c r="AW2760" t="s">
        <v>22148</v>
      </c>
      <c r="AX2760" t="s">
        <v>21765</v>
      </c>
      <c r="AY2760" t="s">
        <v>11421</v>
      </c>
      <c r="AZ2760">
        <v>33458</v>
      </c>
      <c r="BA2760">
        <v>3824</v>
      </c>
      <c r="BB2760">
        <v>3824</v>
      </c>
      <c r="BC2760">
        <v>0</v>
      </c>
      <c r="BE2760">
        <v>12099</v>
      </c>
      <c r="BH2760" t="s">
        <v>11427</v>
      </c>
      <c r="BI2760" t="s">
        <v>11427</v>
      </c>
      <c r="BJ2760" t="s">
        <v>11428</v>
      </c>
      <c r="BK2760" t="s">
        <v>11428</v>
      </c>
      <c r="BL2760" t="s">
        <v>11428</v>
      </c>
      <c r="BM2760" t="s">
        <v>11428</v>
      </c>
      <c r="BN2760" t="s">
        <v>11428</v>
      </c>
      <c r="BO2760" t="s">
        <v>11428</v>
      </c>
      <c r="BP2760" t="s">
        <v>11428</v>
      </c>
      <c r="BQ2760" t="s">
        <v>11428</v>
      </c>
      <c r="BR2760" t="s">
        <v>11427</v>
      </c>
      <c r="BS2760" t="s">
        <v>11427</v>
      </c>
      <c r="BT2760" t="s">
        <v>11427</v>
      </c>
      <c r="BU2760" t="s">
        <v>11427</v>
      </c>
      <c r="BV2760" t="s">
        <v>11427</v>
      </c>
      <c r="BW2760" t="s">
        <v>11427</v>
      </c>
      <c r="BY2760" t="s">
        <v>11427</v>
      </c>
      <c r="CB2760" t="s">
        <v>11427</v>
      </c>
      <c r="CD2760">
        <v>214</v>
      </c>
      <c r="CE2760">
        <v>18</v>
      </c>
      <c r="CF2760">
        <v>232</v>
      </c>
      <c r="CG2760">
        <v>0</v>
      </c>
      <c r="CH2760">
        <v>40</v>
      </c>
      <c r="CI2760">
        <v>920</v>
      </c>
    </row>
    <row r="2761" spans="1:87">
      <c r="A2761">
        <v>120150002697</v>
      </c>
      <c r="B2761" t="s">
        <v>11490</v>
      </c>
      <c r="C2761" t="s">
        <v>21594</v>
      </c>
      <c r="D2761" t="s">
        <v>22150</v>
      </c>
      <c r="E2761" t="s">
        <v>16589</v>
      </c>
      <c r="F2761" t="s">
        <v>22151</v>
      </c>
      <c r="G2761" t="s">
        <v>22152</v>
      </c>
      <c r="H2761" t="s">
        <v>21695</v>
      </c>
      <c r="I2761" t="s">
        <v>11421</v>
      </c>
      <c r="J2761">
        <v>33436</v>
      </c>
      <c r="K2761" t="s">
        <v>11422</v>
      </c>
      <c r="L2761">
        <v>12</v>
      </c>
      <c r="M2761" t="s">
        <v>11461</v>
      </c>
      <c r="N2761">
        <v>5</v>
      </c>
      <c r="P2761">
        <v>39</v>
      </c>
      <c r="Q2761">
        <v>148</v>
      </c>
      <c r="R2761">
        <v>147</v>
      </c>
      <c r="S2761">
        <v>178</v>
      </c>
      <c r="T2761">
        <v>182</v>
      </c>
      <c r="U2761">
        <v>167</v>
      </c>
      <c r="V2761">
        <v>193</v>
      </c>
      <c r="AD2761" t="s">
        <v>11424</v>
      </c>
      <c r="AE2761">
        <v>26.551200000000001</v>
      </c>
      <c r="AF2761">
        <v>-80.105599999999995</v>
      </c>
      <c r="AG2761" t="s">
        <v>22153</v>
      </c>
      <c r="AH2761">
        <v>50</v>
      </c>
      <c r="AI2761">
        <v>533</v>
      </c>
      <c r="AJ2761">
        <v>521</v>
      </c>
      <c r="AK2761">
        <v>9</v>
      </c>
      <c r="AL2761">
        <v>65</v>
      </c>
      <c r="AM2761">
        <v>232</v>
      </c>
      <c r="AN2761">
        <v>305</v>
      </c>
      <c r="AO2761">
        <v>401</v>
      </c>
      <c r="AP2761">
        <v>546</v>
      </c>
      <c r="AQ2761">
        <v>50</v>
      </c>
      <c r="AR2761">
        <v>596</v>
      </c>
      <c r="AS2761">
        <v>14.6</v>
      </c>
      <c r="AT2761">
        <v>72</v>
      </c>
      <c r="AU2761">
        <v>1201500</v>
      </c>
      <c r="AV2761">
        <v>2697</v>
      </c>
      <c r="AW2761" t="s">
        <v>22152</v>
      </c>
      <c r="AX2761" t="s">
        <v>21695</v>
      </c>
      <c r="AY2761" t="s">
        <v>11421</v>
      </c>
      <c r="AZ2761">
        <v>33436</v>
      </c>
      <c r="BA2761">
        <v>1717</v>
      </c>
      <c r="BB2761">
        <v>1717</v>
      </c>
      <c r="BC2761">
        <v>0</v>
      </c>
      <c r="BE2761">
        <v>12099</v>
      </c>
      <c r="BH2761" t="s">
        <v>11427</v>
      </c>
      <c r="BI2761" t="s">
        <v>11427</v>
      </c>
      <c r="BJ2761" t="s">
        <v>11428</v>
      </c>
      <c r="BK2761" t="s">
        <v>11428</v>
      </c>
      <c r="BL2761" t="s">
        <v>11428</v>
      </c>
      <c r="BM2761" t="s">
        <v>11428</v>
      </c>
      <c r="BN2761" t="s">
        <v>11428</v>
      </c>
      <c r="BO2761" t="s">
        <v>11428</v>
      </c>
      <c r="BP2761" t="s">
        <v>11428</v>
      </c>
      <c r="BQ2761" t="s">
        <v>11427</v>
      </c>
      <c r="BR2761" t="s">
        <v>11427</v>
      </c>
      <c r="BS2761" t="s">
        <v>11427</v>
      </c>
      <c r="BT2761" t="s">
        <v>11427</v>
      </c>
      <c r="BU2761" t="s">
        <v>11427</v>
      </c>
      <c r="BV2761" t="s">
        <v>11427</v>
      </c>
      <c r="BW2761" t="s">
        <v>11427</v>
      </c>
      <c r="BY2761" t="s">
        <v>11428</v>
      </c>
      <c r="CB2761" t="s">
        <v>11427</v>
      </c>
      <c r="CD2761">
        <v>546</v>
      </c>
      <c r="CE2761">
        <v>50</v>
      </c>
      <c r="CF2761">
        <v>596</v>
      </c>
      <c r="CG2761">
        <v>2</v>
      </c>
      <c r="CH2761">
        <v>40</v>
      </c>
      <c r="CI2761">
        <v>1054</v>
      </c>
    </row>
    <row r="2762" spans="1:87">
      <c r="A2762">
        <v>120150002784</v>
      </c>
      <c r="B2762" t="s">
        <v>11490</v>
      </c>
      <c r="C2762" t="s">
        <v>21594</v>
      </c>
      <c r="D2762" t="s">
        <v>22154</v>
      </c>
      <c r="E2762" t="s">
        <v>16589</v>
      </c>
      <c r="F2762" t="s">
        <v>22155</v>
      </c>
      <c r="G2762" t="s">
        <v>22156</v>
      </c>
      <c r="H2762" t="s">
        <v>21940</v>
      </c>
      <c r="I2762" t="s">
        <v>11421</v>
      </c>
      <c r="J2762">
        <v>33413</v>
      </c>
      <c r="K2762" t="s">
        <v>11422</v>
      </c>
      <c r="L2762">
        <v>12</v>
      </c>
      <c r="M2762" t="s">
        <v>11461</v>
      </c>
      <c r="N2762">
        <v>5</v>
      </c>
      <c r="P2762">
        <v>28</v>
      </c>
      <c r="Q2762">
        <v>151</v>
      </c>
      <c r="R2762">
        <v>162</v>
      </c>
      <c r="S2762">
        <v>181</v>
      </c>
      <c r="T2762">
        <v>206</v>
      </c>
      <c r="U2762">
        <v>164</v>
      </c>
      <c r="V2762">
        <v>159</v>
      </c>
      <c r="AD2762" t="s">
        <v>11424</v>
      </c>
      <c r="AE2762">
        <v>26.633299999999998</v>
      </c>
      <c r="AF2762">
        <v>-80.150800000000004</v>
      </c>
      <c r="AG2762" t="s">
        <v>22157</v>
      </c>
      <c r="AH2762">
        <v>50</v>
      </c>
      <c r="AI2762">
        <v>546</v>
      </c>
      <c r="AJ2762">
        <v>505</v>
      </c>
      <c r="AK2762">
        <v>2</v>
      </c>
      <c r="AL2762">
        <v>16</v>
      </c>
      <c r="AM2762">
        <v>210</v>
      </c>
      <c r="AN2762">
        <v>708</v>
      </c>
      <c r="AO2762">
        <v>91</v>
      </c>
      <c r="AP2762">
        <v>928</v>
      </c>
      <c r="AQ2762">
        <v>37</v>
      </c>
      <c r="AR2762">
        <v>965</v>
      </c>
      <c r="AS2762">
        <v>13.3</v>
      </c>
      <c r="AT2762">
        <v>79</v>
      </c>
      <c r="AU2762">
        <v>1201500</v>
      </c>
      <c r="AV2762">
        <v>2784</v>
      </c>
      <c r="AW2762" t="s">
        <v>22156</v>
      </c>
      <c r="AX2762" t="s">
        <v>21940</v>
      </c>
      <c r="AY2762" t="s">
        <v>11421</v>
      </c>
      <c r="AZ2762">
        <v>33413</v>
      </c>
      <c r="BA2762">
        <v>2127</v>
      </c>
      <c r="BB2762">
        <v>2127</v>
      </c>
      <c r="BC2762">
        <v>0</v>
      </c>
      <c r="BE2762">
        <v>12099</v>
      </c>
      <c r="BH2762" t="s">
        <v>11427</v>
      </c>
      <c r="BI2762" t="s">
        <v>11427</v>
      </c>
      <c r="BJ2762" t="s">
        <v>11428</v>
      </c>
      <c r="BK2762" t="s">
        <v>11428</v>
      </c>
      <c r="BL2762" t="s">
        <v>11428</v>
      </c>
      <c r="BM2762" t="s">
        <v>11428</v>
      </c>
      <c r="BN2762" t="s">
        <v>11428</v>
      </c>
      <c r="BO2762" t="s">
        <v>11428</v>
      </c>
      <c r="BP2762" t="s">
        <v>11428</v>
      </c>
      <c r="BQ2762" t="s">
        <v>11427</v>
      </c>
      <c r="BR2762" t="s">
        <v>11427</v>
      </c>
      <c r="BS2762" t="s">
        <v>11427</v>
      </c>
      <c r="BT2762" t="s">
        <v>11427</v>
      </c>
      <c r="BU2762" t="s">
        <v>11427</v>
      </c>
      <c r="BV2762" t="s">
        <v>11427</v>
      </c>
      <c r="BW2762" t="s">
        <v>11427</v>
      </c>
      <c r="BY2762" t="s">
        <v>11428</v>
      </c>
      <c r="CB2762" t="s">
        <v>11427</v>
      </c>
      <c r="CD2762">
        <v>928</v>
      </c>
      <c r="CE2762">
        <v>37</v>
      </c>
      <c r="CF2762">
        <v>965</v>
      </c>
      <c r="CG2762">
        <v>1</v>
      </c>
      <c r="CH2762">
        <v>23</v>
      </c>
      <c r="CI2762">
        <v>1051</v>
      </c>
    </row>
    <row r="2763" spans="1:87">
      <c r="A2763">
        <v>120150002785</v>
      </c>
      <c r="B2763" t="s">
        <v>11490</v>
      </c>
      <c r="C2763" t="s">
        <v>21594</v>
      </c>
      <c r="D2763" t="s">
        <v>22158</v>
      </c>
      <c r="E2763" t="s">
        <v>16589</v>
      </c>
      <c r="F2763" t="s">
        <v>22159</v>
      </c>
      <c r="G2763" t="s">
        <v>22160</v>
      </c>
      <c r="H2763" t="s">
        <v>16592</v>
      </c>
      <c r="I2763" t="s">
        <v>11421</v>
      </c>
      <c r="J2763">
        <v>33496</v>
      </c>
      <c r="K2763" t="s">
        <v>11422</v>
      </c>
      <c r="L2763">
        <v>12</v>
      </c>
      <c r="M2763">
        <v>6</v>
      </c>
      <c r="N2763">
        <v>8</v>
      </c>
      <c r="W2763">
        <v>415</v>
      </c>
      <c r="X2763">
        <v>494</v>
      </c>
      <c r="Y2763">
        <v>492</v>
      </c>
      <c r="AD2763" t="s">
        <v>11424</v>
      </c>
      <c r="AE2763">
        <v>26.3993</v>
      </c>
      <c r="AF2763">
        <v>-80.147599999999997</v>
      </c>
      <c r="AG2763" t="s">
        <v>22161</v>
      </c>
      <c r="AH2763">
        <v>50</v>
      </c>
      <c r="AI2763">
        <v>716</v>
      </c>
      <c r="AJ2763">
        <v>685</v>
      </c>
      <c r="AK2763">
        <v>9</v>
      </c>
      <c r="AL2763">
        <v>72</v>
      </c>
      <c r="AM2763">
        <v>63</v>
      </c>
      <c r="AN2763">
        <v>398</v>
      </c>
      <c r="AO2763">
        <v>820</v>
      </c>
      <c r="AP2763">
        <v>430</v>
      </c>
      <c r="AQ2763">
        <v>53</v>
      </c>
      <c r="AR2763">
        <v>483</v>
      </c>
      <c r="AS2763">
        <v>17.100000000000001</v>
      </c>
      <c r="AT2763">
        <v>82</v>
      </c>
      <c r="AU2763">
        <v>1201500</v>
      </c>
      <c r="AV2763">
        <v>2785</v>
      </c>
      <c r="AW2763" t="s">
        <v>22160</v>
      </c>
      <c r="AX2763" t="s">
        <v>16592</v>
      </c>
      <c r="AY2763" t="s">
        <v>11421</v>
      </c>
      <c r="AZ2763">
        <v>33496</v>
      </c>
      <c r="BA2763">
        <v>2201</v>
      </c>
      <c r="BB2763">
        <v>2201</v>
      </c>
      <c r="BC2763">
        <v>0</v>
      </c>
      <c r="BE2763">
        <v>12099</v>
      </c>
      <c r="BH2763" t="s">
        <v>11427</v>
      </c>
      <c r="BI2763" t="s">
        <v>11427</v>
      </c>
      <c r="BJ2763" t="s">
        <v>11427</v>
      </c>
      <c r="BK2763" t="s">
        <v>11427</v>
      </c>
      <c r="BL2763" t="s">
        <v>11427</v>
      </c>
      <c r="BM2763" t="s">
        <v>11427</v>
      </c>
      <c r="BN2763" t="s">
        <v>11427</v>
      </c>
      <c r="BO2763" t="s">
        <v>11427</v>
      </c>
      <c r="BP2763" t="s">
        <v>11427</v>
      </c>
      <c r="BQ2763" t="s">
        <v>11428</v>
      </c>
      <c r="BR2763" t="s">
        <v>11428</v>
      </c>
      <c r="BS2763" t="s">
        <v>11428</v>
      </c>
      <c r="BT2763" t="s">
        <v>11427</v>
      </c>
      <c r="BU2763" t="s">
        <v>11427</v>
      </c>
      <c r="BV2763" t="s">
        <v>11427</v>
      </c>
      <c r="BW2763" t="s">
        <v>11427</v>
      </c>
      <c r="BY2763" t="s">
        <v>11427</v>
      </c>
      <c r="CB2763" t="s">
        <v>11427</v>
      </c>
      <c r="CD2763">
        <v>430</v>
      </c>
      <c r="CE2763">
        <v>53</v>
      </c>
      <c r="CF2763">
        <v>483</v>
      </c>
      <c r="CG2763">
        <v>0</v>
      </c>
      <c r="CH2763">
        <v>39</v>
      </c>
      <c r="CI2763">
        <v>1401</v>
      </c>
    </row>
    <row r="2764" spans="1:87">
      <c r="A2764">
        <v>120150002786</v>
      </c>
      <c r="B2764" t="s">
        <v>11490</v>
      </c>
      <c r="C2764" t="s">
        <v>21594</v>
      </c>
      <c r="D2764" t="s">
        <v>22162</v>
      </c>
      <c r="E2764" t="s">
        <v>16589</v>
      </c>
      <c r="F2764" t="s">
        <v>22163</v>
      </c>
      <c r="G2764" t="s">
        <v>22164</v>
      </c>
      <c r="H2764" t="s">
        <v>21765</v>
      </c>
      <c r="I2764" t="s">
        <v>11421</v>
      </c>
      <c r="J2764">
        <v>33478</v>
      </c>
      <c r="K2764" t="s">
        <v>11422</v>
      </c>
      <c r="L2764">
        <v>12</v>
      </c>
      <c r="M2764" t="s">
        <v>11461</v>
      </c>
      <c r="N2764">
        <v>5</v>
      </c>
      <c r="P2764">
        <v>3</v>
      </c>
      <c r="Q2764">
        <v>81</v>
      </c>
      <c r="R2764">
        <v>97</v>
      </c>
      <c r="S2764">
        <v>82</v>
      </c>
      <c r="T2764">
        <v>89</v>
      </c>
      <c r="U2764">
        <v>94</v>
      </c>
      <c r="V2764">
        <v>96</v>
      </c>
      <c r="AD2764" t="s">
        <v>11424</v>
      </c>
      <c r="AE2764">
        <v>26.933800000000002</v>
      </c>
      <c r="AF2764">
        <v>-80.217699999999994</v>
      </c>
      <c r="AG2764" t="s">
        <v>22165</v>
      </c>
      <c r="AH2764">
        <v>50</v>
      </c>
      <c r="AI2764">
        <v>278</v>
      </c>
      <c r="AJ2764">
        <v>264</v>
      </c>
      <c r="AK2764">
        <v>2</v>
      </c>
      <c r="AL2764">
        <v>8</v>
      </c>
      <c r="AM2764">
        <v>13</v>
      </c>
      <c r="AN2764">
        <v>79</v>
      </c>
      <c r="AO2764">
        <v>427</v>
      </c>
      <c r="AP2764">
        <v>154</v>
      </c>
      <c r="AQ2764">
        <v>7</v>
      </c>
      <c r="AR2764">
        <v>161</v>
      </c>
      <c r="AS2764">
        <v>15.1</v>
      </c>
      <c r="AT2764">
        <v>36</v>
      </c>
      <c r="AU2764">
        <v>1201500</v>
      </c>
      <c r="AV2764">
        <v>2786</v>
      </c>
      <c r="AW2764" t="s">
        <v>22164</v>
      </c>
      <c r="AX2764" t="s">
        <v>21765</v>
      </c>
      <c r="AY2764" t="s">
        <v>11421</v>
      </c>
      <c r="AZ2764">
        <v>33478</v>
      </c>
      <c r="BA2764">
        <v>5369</v>
      </c>
      <c r="BB2764">
        <v>5369</v>
      </c>
      <c r="BC2764">
        <v>0</v>
      </c>
      <c r="BE2764">
        <v>12099</v>
      </c>
      <c r="BH2764" t="s">
        <v>11427</v>
      </c>
      <c r="BI2764" t="s">
        <v>11427</v>
      </c>
      <c r="BJ2764" t="s">
        <v>11428</v>
      </c>
      <c r="BK2764" t="s">
        <v>11428</v>
      </c>
      <c r="BL2764" t="s">
        <v>11428</v>
      </c>
      <c r="BM2764" t="s">
        <v>11428</v>
      </c>
      <c r="BN2764" t="s">
        <v>11428</v>
      </c>
      <c r="BO2764" t="s">
        <v>11428</v>
      </c>
      <c r="BP2764" t="s">
        <v>11428</v>
      </c>
      <c r="BQ2764" t="s">
        <v>11427</v>
      </c>
      <c r="BR2764" t="s">
        <v>11427</v>
      </c>
      <c r="BS2764" t="s">
        <v>11427</v>
      </c>
      <c r="BT2764" t="s">
        <v>11427</v>
      </c>
      <c r="BU2764" t="s">
        <v>11427</v>
      </c>
      <c r="BV2764" t="s">
        <v>11427</v>
      </c>
      <c r="BW2764" t="s">
        <v>11427</v>
      </c>
      <c r="BY2764" t="s">
        <v>11427</v>
      </c>
      <c r="CB2764" t="s">
        <v>11427</v>
      </c>
      <c r="CD2764">
        <v>154</v>
      </c>
      <c r="CE2764">
        <v>7</v>
      </c>
      <c r="CF2764">
        <v>161</v>
      </c>
      <c r="CG2764">
        <v>0</v>
      </c>
      <c r="CH2764">
        <v>13</v>
      </c>
      <c r="CI2764">
        <v>542</v>
      </c>
    </row>
    <row r="2765" spans="1:87">
      <c r="A2765">
        <v>120150002870</v>
      </c>
      <c r="B2765" t="s">
        <v>11490</v>
      </c>
      <c r="C2765" t="s">
        <v>21594</v>
      </c>
      <c r="D2765" t="s">
        <v>22166</v>
      </c>
      <c r="E2765" t="s">
        <v>16589</v>
      </c>
      <c r="F2765" t="s">
        <v>22167</v>
      </c>
      <c r="G2765" t="s">
        <v>22168</v>
      </c>
      <c r="H2765" t="s">
        <v>21709</v>
      </c>
      <c r="I2765" t="s">
        <v>11421</v>
      </c>
      <c r="J2765">
        <v>33418</v>
      </c>
      <c r="K2765" t="s">
        <v>11422</v>
      </c>
      <c r="L2765">
        <v>12</v>
      </c>
      <c r="M2765">
        <v>6</v>
      </c>
      <c r="N2765">
        <v>8</v>
      </c>
      <c r="W2765">
        <v>411</v>
      </c>
      <c r="X2765">
        <v>406</v>
      </c>
      <c r="Y2765">
        <v>491</v>
      </c>
      <c r="AD2765" t="s">
        <v>11424</v>
      </c>
      <c r="AE2765">
        <v>26.847999999999999</v>
      </c>
      <c r="AF2765">
        <v>-80.116299999999995</v>
      </c>
      <c r="AG2765" t="s">
        <v>22169</v>
      </c>
      <c r="AH2765">
        <v>50</v>
      </c>
      <c r="AI2765">
        <v>653</v>
      </c>
      <c r="AJ2765">
        <v>655</v>
      </c>
      <c r="AK2765">
        <v>4</v>
      </c>
      <c r="AL2765">
        <v>66</v>
      </c>
      <c r="AM2765">
        <v>210</v>
      </c>
      <c r="AN2765">
        <v>265</v>
      </c>
      <c r="AO2765">
        <v>718</v>
      </c>
      <c r="AP2765">
        <v>504</v>
      </c>
      <c r="AQ2765">
        <v>49</v>
      </c>
      <c r="AR2765">
        <v>553</v>
      </c>
      <c r="AS2765">
        <v>17</v>
      </c>
      <c r="AT2765">
        <v>77</v>
      </c>
      <c r="AU2765">
        <v>1201500</v>
      </c>
      <c r="AV2765">
        <v>2870</v>
      </c>
      <c r="AW2765" t="s">
        <v>22168</v>
      </c>
      <c r="AX2765" t="s">
        <v>21709</v>
      </c>
      <c r="AY2765" t="s">
        <v>11421</v>
      </c>
      <c r="AZ2765">
        <v>33418</v>
      </c>
      <c r="BA2765">
        <v>3514</v>
      </c>
      <c r="BB2765">
        <v>3514</v>
      </c>
      <c r="BC2765">
        <v>0</v>
      </c>
      <c r="BE2765">
        <v>12099</v>
      </c>
      <c r="BH2765" t="s">
        <v>11427</v>
      </c>
      <c r="BI2765" t="s">
        <v>11427</v>
      </c>
      <c r="BJ2765" t="s">
        <v>11427</v>
      </c>
      <c r="BK2765" t="s">
        <v>11427</v>
      </c>
      <c r="BL2765" t="s">
        <v>11427</v>
      </c>
      <c r="BM2765" t="s">
        <v>11427</v>
      </c>
      <c r="BN2765" t="s">
        <v>11427</v>
      </c>
      <c r="BO2765" t="s">
        <v>11427</v>
      </c>
      <c r="BP2765" t="s">
        <v>11427</v>
      </c>
      <c r="BQ2765" t="s">
        <v>11428</v>
      </c>
      <c r="BR2765" t="s">
        <v>11428</v>
      </c>
      <c r="BS2765" t="s">
        <v>11428</v>
      </c>
      <c r="BT2765" t="s">
        <v>11427</v>
      </c>
      <c r="BU2765" t="s">
        <v>11427</v>
      </c>
      <c r="BV2765" t="s">
        <v>11427</v>
      </c>
      <c r="BW2765" t="s">
        <v>11427</v>
      </c>
      <c r="BY2765" t="s">
        <v>11428</v>
      </c>
      <c r="CB2765" t="s">
        <v>11427</v>
      </c>
      <c r="CD2765">
        <v>504</v>
      </c>
      <c r="CE2765">
        <v>49</v>
      </c>
      <c r="CF2765">
        <v>553</v>
      </c>
      <c r="CG2765">
        <v>0</v>
      </c>
      <c r="CH2765">
        <v>45</v>
      </c>
      <c r="CI2765">
        <v>1308</v>
      </c>
    </row>
    <row r="2766" spans="1:87">
      <c r="A2766">
        <v>120150002871</v>
      </c>
      <c r="B2766" t="s">
        <v>11490</v>
      </c>
      <c r="C2766" t="s">
        <v>21594</v>
      </c>
      <c r="D2766" t="s">
        <v>22170</v>
      </c>
      <c r="E2766" t="s">
        <v>16589</v>
      </c>
      <c r="F2766" t="s">
        <v>22171</v>
      </c>
      <c r="G2766" t="s">
        <v>22172</v>
      </c>
      <c r="H2766" t="s">
        <v>21709</v>
      </c>
      <c r="I2766" t="s">
        <v>11421</v>
      </c>
      <c r="J2766">
        <v>33418</v>
      </c>
      <c r="K2766" t="s">
        <v>11422</v>
      </c>
      <c r="L2766">
        <v>12</v>
      </c>
      <c r="M2766" t="s">
        <v>11461</v>
      </c>
      <c r="N2766">
        <v>5</v>
      </c>
      <c r="P2766">
        <v>0</v>
      </c>
      <c r="Q2766">
        <v>117</v>
      </c>
      <c r="R2766">
        <v>120</v>
      </c>
      <c r="S2766">
        <v>155</v>
      </c>
      <c r="T2766">
        <v>164</v>
      </c>
      <c r="U2766">
        <v>141</v>
      </c>
      <c r="V2766">
        <v>144</v>
      </c>
      <c r="AD2766" t="s">
        <v>11424</v>
      </c>
      <c r="AE2766">
        <v>26.848099999999999</v>
      </c>
      <c r="AF2766">
        <v>-80.117800000000003</v>
      </c>
      <c r="AG2766" t="s">
        <v>22173</v>
      </c>
      <c r="AH2766">
        <v>50</v>
      </c>
      <c r="AI2766">
        <v>429</v>
      </c>
      <c r="AJ2766">
        <v>412</v>
      </c>
      <c r="AK2766">
        <v>1</v>
      </c>
      <c r="AL2766">
        <v>73</v>
      </c>
      <c r="AM2766">
        <v>73</v>
      </c>
      <c r="AN2766">
        <v>176</v>
      </c>
      <c r="AO2766">
        <v>483</v>
      </c>
      <c r="AP2766">
        <v>303</v>
      </c>
      <c r="AQ2766">
        <v>26</v>
      </c>
      <c r="AR2766">
        <v>329</v>
      </c>
      <c r="AS2766">
        <v>12.4</v>
      </c>
      <c r="AT2766">
        <v>68</v>
      </c>
      <c r="AU2766">
        <v>1201500</v>
      </c>
      <c r="AV2766">
        <v>2871</v>
      </c>
      <c r="AW2766" t="s">
        <v>22172</v>
      </c>
      <c r="AX2766" t="s">
        <v>21709</v>
      </c>
      <c r="AY2766" t="s">
        <v>11421</v>
      </c>
      <c r="AZ2766">
        <v>33418</v>
      </c>
      <c r="BA2766">
        <v>3514</v>
      </c>
      <c r="BB2766">
        <v>3514</v>
      </c>
      <c r="BC2766">
        <v>0</v>
      </c>
      <c r="BE2766">
        <v>12099</v>
      </c>
      <c r="BH2766" t="s">
        <v>11427</v>
      </c>
      <c r="BI2766" t="s">
        <v>11427</v>
      </c>
      <c r="BJ2766" t="s">
        <v>11428</v>
      </c>
      <c r="BK2766" t="s">
        <v>11428</v>
      </c>
      <c r="BL2766" t="s">
        <v>11428</v>
      </c>
      <c r="BM2766" t="s">
        <v>11428</v>
      </c>
      <c r="BN2766" t="s">
        <v>11428</v>
      </c>
      <c r="BO2766" t="s">
        <v>11428</v>
      </c>
      <c r="BP2766" t="s">
        <v>11428</v>
      </c>
      <c r="BQ2766" t="s">
        <v>11427</v>
      </c>
      <c r="BR2766" t="s">
        <v>11427</v>
      </c>
      <c r="BS2766" t="s">
        <v>11427</v>
      </c>
      <c r="BT2766" t="s">
        <v>11427</v>
      </c>
      <c r="BU2766" t="s">
        <v>11427</v>
      </c>
      <c r="BV2766" t="s">
        <v>11427</v>
      </c>
      <c r="BW2766" t="s">
        <v>11427</v>
      </c>
      <c r="BY2766" t="s">
        <v>11428</v>
      </c>
      <c r="CB2766" t="s">
        <v>11427</v>
      </c>
      <c r="CD2766">
        <v>303</v>
      </c>
      <c r="CE2766">
        <v>26</v>
      </c>
      <c r="CF2766">
        <v>329</v>
      </c>
      <c r="CG2766">
        <v>0</v>
      </c>
      <c r="CH2766">
        <v>35</v>
      </c>
      <c r="CI2766">
        <v>841</v>
      </c>
    </row>
    <row r="2767" spans="1:87">
      <c r="A2767">
        <v>120150002872</v>
      </c>
      <c r="B2767" t="s">
        <v>11490</v>
      </c>
      <c r="C2767" t="s">
        <v>21594</v>
      </c>
      <c r="D2767" t="s">
        <v>22174</v>
      </c>
      <c r="E2767" t="s">
        <v>16589</v>
      </c>
      <c r="F2767" t="s">
        <v>22175</v>
      </c>
      <c r="G2767" t="s">
        <v>22176</v>
      </c>
      <c r="H2767" t="s">
        <v>21695</v>
      </c>
      <c r="I2767" t="s">
        <v>11421</v>
      </c>
      <c r="J2767">
        <v>33472</v>
      </c>
      <c r="K2767" t="s">
        <v>11422</v>
      </c>
      <c r="L2767">
        <v>12</v>
      </c>
      <c r="M2767" t="s">
        <v>11461</v>
      </c>
      <c r="N2767">
        <v>5</v>
      </c>
      <c r="P2767">
        <v>35</v>
      </c>
      <c r="Q2767">
        <v>103</v>
      </c>
      <c r="R2767">
        <v>115</v>
      </c>
      <c r="S2767">
        <v>106</v>
      </c>
      <c r="T2767">
        <v>110</v>
      </c>
      <c r="U2767">
        <v>100</v>
      </c>
      <c r="V2767">
        <v>108</v>
      </c>
      <c r="AD2767" t="s">
        <v>11424</v>
      </c>
      <c r="AE2767">
        <v>26.543600000000001</v>
      </c>
      <c r="AF2767">
        <v>-80.140199999999993</v>
      </c>
      <c r="AG2767" t="s">
        <v>22177</v>
      </c>
      <c r="AH2767">
        <v>50</v>
      </c>
      <c r="AI2767">
        <v>370</v>
      </c>
      <c r="AJ2767">
        <v>307</v>
      </c>
      <c r="AK2767">
        <v>7</v>
      </c>
      <c r="AL2767">
        <v>32</v>
      </c>
      <c r="AM2767">
        <v>98</v>
      </c>
      <c r="AN2767">
        <v>124</v>
      </c>
      <c r="AO2767">
        <v>388</v>
      </c>
      <c r="AP2767">
        <v>279</v>
      </c>
      <c r="AQ2767">
        <v>24</v>
      </c>
      <c r="AR2767">
        <v>303</v>
      </c>
      <c r="AS2767">
        <v>13.3</v>
      </c>
      <c r="AT2767">
        <v>51</v>
      </c>
      <c r="AU2767">
        <v>1201500</v>
      </c>
      <c r="AV2767">
        <v>2872</v>
      </c>
      <c r="AW2767" t="s">
        <v>22176</v>
      </c>
      <c r="AX2767" t="s">
        <v>21695</v>
      </c>
      <c r="AY2767" t="s">
        <v>11421</v>
      </c>
      <c r="AZ2767">
        <v>33472</v>
      </c>
      <c r="BA2767">
        <v>5128</v>
      </c>
      <c r="BB2767">
        <v>5128</v>
      </c>
      <c r="BC2767">
        <v>0</v>
      </c>
      <c r="BE2767">
        <v>12099</v>
      </c>
      <c r="BH2767" t="s">
        <v>11427</v>
      </c>
      <c r="BI2767" t="s">
        <v>11427</v>
      </c>
      <c r="BJ2767" t="s">
        <v>11428</v>
      </c>
      <c r="BK2767" t="s">
        <v>11428</v>
      </c>
      <c r="BL2767" t="s">
        <v>11428</v>
      </c>
      <c r="BM2767" t="s">
        <v>11428</v>
      </c>
      <c r="BN2767" t="s">
        <v>11428</v>
      </c>
      <c r="BO2767" t="s">
        <v>11428</v>
      </c>
      <c r="BP2767" t="s">
        <v>11428</v>
      </c>
      <c r="BQ2767" t="s">
        <v>11427</v>
      </c>
      <c r="BR2767" t="s">
        <v>11427</v>
      </c>
      <c r="BS2767" t="s">
        <v>11427</v>
      </c>
      <c r="BT2767" t="s">
        <v>11427</v>
      </c>
      <c r="BU2767" t="s">
        <v>11427</v>
      </c>
      <c r="BV2767" t="s">
        <v>11427</v>
      </c>
      <c r="BW2767" t="s">
        <v>11427</v>
      </c>
      <c r="BY2767" t="s">
        <v>11428</v>
      </c>
      <c r="CB2767" t="s">
        <v>11427</v>
      </c>
      <c r="CD2767">
        <v>279</v>
      </c>
      <c r="CE2767">
        <v>24</v>
      </c>
      <c r="CF2767">
        <v>303</v>
      </c>
      <c r="CG2767">
        <v>1</v>
      </c>
      <c r="CH2767">
        <v>27</v>
      </c>
      <c r="CI2767">
        <v>677</v>
      </c>
    </row>
    <row r="2768" spans="1:87">
      <c r="A2768">
        <v>120150002873</v>
      </c>
      <c r="B2768" t="s">
        <v>11490</v>
      </c>
      <c r="C2768" t="s">
        <v>21594</v>
      </c>
      <c r="D2768" t="s">
        <v>22178</v>
      </c>
      <c r="E2768" t="s">
        <v>16589</v>
      </c>
      <c r="F2768" t="s">
        <v>22179</v>
      </c>
      <c r="G2768" t="s">
        <v>22180</v>
      </c>
      <c r="H2768" t="s">
        <v>21643</v>
      </c>
      <c r="I2768" t="s">
        <v>11421</v>
      </c>
      <c r="J2768">
        <v>33461</v>
      </c>
      <c r="K2768" t="s">
        <v>11422</v>
      </c>
      <c r="L2768">
        <v>12</v>
      </c>
      <c r="M2768">
        <v>6</v>
      </c>
      <c r="N2768">
        <v>8</v>
      </c>
      <c r="W2768">
        <v>333</v>
      </c>
      <c r="X2768">
        <v>330</v>
      </c>
      <c r="Y2768">
        <v>308</v>
      </c>
      <c r="AD2768" t="s">
        <v>11424</v>
      </c>
      <c r="AE2768">
        <v>26.6328</v>
      </c>
      <c r="AF2768">
        <v>-80.070099999999996</v>
      </c>
      <c r="AG2768" t="s">
        <v>22181</v>
      </c>
      <c r="AH2768">
        <v>50</v>
      </c>
      <c r="AI2768">
        <v>526</v>
      </c>
      <c r="AJ2768">
        <v>445</v>
      </c>
      <c r="AK2768">
        <v>59</v>
      </c>
      <c r="AL2768">
        <v>10</v>
      </c>
      <c r="AM2768">
        <v>273</v>
      </c>
      <c r="AN2768">
        <v>566</v>
      </c>
      <c r="AO2768">
        <v>49</v>
      </c>
      <c r="AP2768">
        <v>886</v>
      </c>
      <c r="AQ2768">
        <v>24</v>
      </c>
      <c r="AR2768">
        <v>910</v>
      </c>
      <c r="AS2768">
        <v>14.7</v>
      </c>
      <c r="AT2768">
        <v>66</v>
      </c>
      <c r="AU2768">
        <v>1201500</v>
      </c>
      <c r="AV2768">
        <v>2873</v>
      </c>
      <c r="AW2768" t="s">
        <v>22180</v>
      </c>
      <c r="AX2768" t="s">
        <v>21643</v>
      </c>
      <c r="AY2768" t="s">
        <v>11421</v>
      </c>
      <c r="AZ2768">
        <v>33461</v>
      </c>
      <c r="BA2768">
        <v>2613</v>
      </c>
      <c r="BB2768">
        <v>2613</v>
      </c>
      <c r="BC2768">
        <v>0</v>
      </c>
      <c r="BE2768">
        <v>12099</v>
      </c>
      <c r="BH2768" t="s">
        <v>11427</v>
      </c>
      <c r="BI2768" t="s">
        <v>11427</v>
      </c>
      <c r="BJ2768" t="s">
        <v>11427</v>
      </c>
      <c r="BK2768" t="s">
        <v>11427</v>
      </c>
      <c r="BL2768" t="s">
        <v>11427</v>
      </c>
      <c r="BM2768" t="s">
        <v>11427</v>
      </c>
      <c r="BN2768" t="s">
        <v>11427</v>
      </c>
      <c r="BO2768" t="s">
        <v>11427</v>
      </c>
      <c r="BP2768" t="s">
        <v>11427</v>
      </c>
      <c r="BQ2768" t="s">
        <v>11428</v>
      </c>
      <c r="BR2768" t="s">
        <v>11428</v>
      </c>
      <c r="BS2768" t="s">
        <v>11428</v>
      </c>
      <c r="BT2768" t="s">
        <v>11427</v>
      </c>
      <c r="BU2768" t="s">
        <v>11427</v>
      </c>
      <c r="BV2768" t="s">
        <v>11427</v>
      </c>
      <c r="BW2768" t="s">
        <v>11427</v>
      </c>
      <c r="BY2768" t="s">
        <v>11428</v>
      </c>
      <c r="CB2768" t="s">
        <v>11427</v>
      </c>
      <c r="CD2768">
        <v>886</v>
      </c>
      <c r="CE2768">
        <v>24</v>
      </c>
      <c r="CF2768">
        <v>910</v>
      </c>
      <c r="CG2768">
        <v>1</v>
      </c>
      <c r="CH2768">
        <v>13</v>
      </c>
      <c r="CI2768">
        <v>971</v>
      </c>
    </row>
    <row r="2769" spans="1:87">
      <c r="A2769">
        <v>120150002874</v>
      </c>
      <c r="B2769" t="s">
        <v>11490</v>
      </c>
      <c r="C2769" t="s">
        <v>21594</v>
      </c>
      <c r="D2769" t="s">
        <v>22182</v>
      </c>
      <c r="E2769" t="s">
        <v>16589</v>
      </c>
      <c r="F2769" t="s">
        <v>22183</v>
      </c>
      <c r="G2769" t="s">
        <v>22184</v>
      </c>
      <c r="H2769" t="s">
        <v>21730</v>
      </c>
      <c r="I2769" t="s">
        <v>11421</v>
      </c>
      <c r="J2769">
        <v>33470</v>
      </c>
      <c r="K2769" t="s">
        <v>11422</v>
      </c>
      <c r="L2769">
        <v>12</v>
      </c>
      <c r="M2769" t="s">
        <v>11461</v>
      </c>
      <c r="N2769">
        <v>5</v>
      </c>
      <c r="P2769">
        <v>38</v>
      </c>
      <c r="Q2769">
        <v>57</v>
      </c>
      <c r="R2769">
        <v>64</v>
      </c>
      <c r="S2769">
        <v>58</v>
      </c>
      <c r="T2769">
        <v>84</v>
      </c>
      <c r="U2769">
        <v>77</v>
      </c>
      <c r="V2769">
        <v>74</v>
      </c>
      <c r="AD2769" t="s">
        <v>11424</v>
      </c>
      <c r="AE2769">
        <v>26.7791</v>
      </c>
      <c r="AF2769">
        <v>-80.265000000000001</v>
      </c>
      <c r="AG2769" t="s">
        <v>22185</v>
      </c>
      <c r="AH2769">
        <v>50</v>
      </c>
      <c r="AI2769">
        <v>235</v>
      </c>
      <c r="AJ2769">
        <v>217</v>
      </c>
      <c r="AK2769">
        <v>0</v>
      </c>
      <c r="AL2769">
        <v>18</v>
      </c>
      <c r="AM2769">
        <v>46</v>
      </c>
      <c r="AN2769">
        <v>101</v>
      </c>
      <c r="AO2769">
        <v>267</v>
      </c>
      <c r="AP2769">
        <v>209</v>
      </c>
      <c r="AQ2769">
        <v>12</v>
      </c>
      <c r="AR2769">
        <v>221</v>
      </c>
      <c r="AS2769">
        <v>12.2</v>
      </c>
      <c r="AT2769">
        <v>37</v>
      </c>
      <c r="AU2769">
        <v>1201500</v>
      </c>
      <c r="AV2769">
        <v>2874</v>
      </c>
      <c r="AW2769" t="s">
        <v>22184</v>
      </c>
      <c r="AX2769" t="s">
        <v>21730</v>
      </c>
      <c r="AY2769" t="s">
        <v>11421</v>
      </c>
      <c r="AZ2769">
        <v>33470</v>
      </c>
      <c r="BA2769">
        <v>4510</v>
      </c>
      <c r="BB2769">
        <v>4510</v>
      </c>
      <c r="BC2769">
        <v>0</v>
      </c>
      <c r="BE2769">
        <v>12099</v>
      </c>
      <c r="BH2769" t="s">
        <v>11427</v>
      </c>
      <c r="BI2769" t="s">
        <v>11427</v>
      </c>
      <c r="BJ2769" t="s">
        <v>11428</v>
      </c>
      <c r="BK2769" t="s">
        <v>11428</v>
      </c>
      <c r="BL2769" t="s">
        <v>11428</v>
      </c>
      <c r="BM2769" t="s">
        <v>11428</v>
      </c>
      <c r="BN2769" t="s">
        <v>11428</v>
      </c>
      <c r="BO2769" t="s">
        <v>11428</v>
      </c>
      <c r="BP2769" t="s">
        <v>11428</v>
      </c>
      <c r="BQ2769" t="s">
        <v>11427</v>
      </c>
      <c r="BR2769" t="s">
        <v>11427</v>
      </c>
      <c r="BS2769" t="s">
        <v>11427</v>
      </c>
      <c r="BT2769" t="s">
        <v>11427</v>
      </c>
      <c r="BU2769" t="s">
        <v>11427</v>
      </c>
      <c r="BV2769" t="s">
        <v>11427</v>
      </c>
      <c r="BW2769" t="s">
        <v>11427</v>
      </c>
      <c r="BY2769" t="s">
        <v>11428</v>
      </c>
      <c r="CB2769" t="s">
        <v>11427</v>
      </c>
      <c r="CD2769">
        <v>209</v>
      </c>
      <c r="CE2769">
        <v>12</v>
      </c>
      <c r="CF2769">
        <v>221</v>
      </c>
      <c r="CG2769">
        <v>1</v>
      </c>
      <c r="CH2769">
        <v>19</v>
      </c>
      <c r="CI2769">
        <v>452</v>
      </c>
    </row>
    <row r="2770" spans="1:87">
      <c r="A2770">
        <v>120150002875</v>
      </c>
      <c r="B2770" t="s">
        <v>11490</v>
      </c>
      <c r="C2770" t="s">
        <v>21594</v>
      </c>
      <c r="D2770" t="s">
        <v>12930</v>
      </c>
      <c r="E2770" t="s">
        <v>16589</v>
      </c>
      <c r="F2770" t="s">
        <v>22186</v>
      </c>
      <c r="G2770" t="s">
        <v>22187</v>
      </c>
      <c r="H2770" t="s">
        <v>21643</v>
      </c>
      <c r="I2770" t="s">
        <v>11421</v>
      </c>
      <c r="J2770">
        <v>33449</v>
      </c>
      <c r="K2770" t="s">
        <v>11422</v>
      </c>
      <c r="L2770">
        <v>12</v>
      </c>
      <c r="M2770" t="s">
        <v>11461</v>
      </c>
      <c r="N2770">
        <v>5</v>
      </c>
      <c r="P2770">
        <v>59</v>
      </c>
      <c r="Q2770">
        <v>123</v>
      </c>
      <c r="R2770">
        <v>117</v>
      </c>
      <c r="S2770">
        <v>121</v>
      </c>
      <c r="T2770">
        <v>121</v>
      </c>
      <c r="U2770">
        <v>116</v>
      </c>
      <c r="V2770">
        <v>124</v>
      </c>
      <c r="AD2770" t="s">
        <v>11424</v>
      </c>
      <c r="AE2770">
        <v>26.620100000000001</v>
      </c>
      <c r="AF2770">
        <v>-80.217200000000005</v>
      </c>
      <c r="AG2770" t="s">
        <v>22188</v>
      </c>
      <c r="AH2770">
        <v>50</v>
      </c>
      <c r="AI2770">
        <v>415</v>
      </c>
      <c r="AJ2770">
        <v>366</v>
      </c>
      <c r="AK2770">
        <v>1</v>
      </c>
      <c r="AL2770">
        <v>49</v>
      </c>
      <c r="AM2770">
        <v>59</v>
      </c>
      <c r="AN2770">
        <v>163</v>
      </c>
      <c r="AO2770">
        <v>477</v>
      </c>
      <c r="AP2770">
        <v>155</v>
      </c>
      <c r="AQ2770">
        <v>17</v>
      </c>
      <c r="AR2770">
        <v>172</v>
      </c>
      <c r="AS2770">
        <v>14.2</v>
      </c>
      <c r="AT2770">
        <v>55</v>
      </c>
      <c r="AU2770">
        <v>1201500</v>
      </c>
      <c r="AV2770">
        <v>2875</v>
      </c>
      <c r="AW2770" t="s">
        <v>22187</v>
      </c>
      <c r="AX2770" t="s">
        <v>21643</v>
      </c>
      <c r="AY2770" t="s">
        <v>11421</v>
      </c>
      <c r="AZ2770">
        <v>33449</v>
      </c>
      <c r="BA2770">
        <v>8602</v>
      </c>
      <c r="BB2770">
        <v>8602</v>
      </c>
      <c r="BC2770">
        <v>0</v>
      </c>
      <c r="BE2770">
        <v>12099</v>
      </c>
      <c r="BH2770" t="s">
        <v>11427</v>
      </c>
      <c r="BI2770" t="s">
        <v>11427</v>
      </c>
      <c r="BJ2770" t="s">
        <v>11428</v>
      </c>
      <c r="BK2770" t="s">
        <v>11428</v>
      </c>
      <c r="BL2770" t="s">
        <v>11428</v>
      </c>
      <c r="BM2770" t="s">
        <v>11428</v>
      </c>
      <c r="BN2770" t="s">
        <v>11428</v>
      </c>
      <c r="BO2770" t="s">
        <v>11428</v>
      </c>
      <c r="BP2770" t="s">
        <v>11428</v>
      </c>
      <c r="BQ2770" t="s">
        <v>11427</v>
      </c>
      <c r="BR2770" t="s">
        <v>11427</v>
      </c>
      <c r="BS2770" t="s">
        <v>11427</v>
      </c>
      <c r="BT2770" t="s">
        <v>11427</v>
      </c>
      <c r="BU2770" t="s">
        <v>11427</v>
      </c>
      <c r="BV2770" t="s">
        <v>11427</v>
      </c>
      <c r="BW2770" t="s">
        <v>11427</v>
      </c>
      <c r="BY2770" t="s">
        <v>11427</v>
      </c>
      <c r="CB2770" t="s">
        <v>11427</v>
      </c>
      <c r="CD2770">
        <v>155</v>
      </c>
      <c r="CE2770">
        <v>17</v>
      </c>
      <c r="CF2770">
        <v>172</v>
      </c>
      <c r="CG2770">
        <v>0</v>
      </c>
      <c r="CH2770">
        <v>32</v>
      </c>
      <c r="CI2770">
        <v>781</v>
      </c>
    </row>
    <row r="2771" spans="1:87">
      <c r="A2771">
        <v>120150002932</v>
      </c>
      <c r="B2771" t="s">
        <v>11490</v>
      </c>
      <c r="C2771" t="s">
        <v>21594</v>
      </c>
      <c r="D2771" t="s">
        <v>18628</v>
      </c>
      <c r="E2771" t="s">
        <v>16589</v>
      </c>
      <c r="F2771" t="s">
        <v>22189</v>
      </c>
      <c r="G2771" t="s">
        <v>22190</v>
      </c>
      <c r="H2771" t="s">
        <v>21660</v>
      </c>
      <c r="I2771" t="s">
        <v>11421</v>
      </c>
      <c r="J2771">
        <v>33445</v>
      </c>
      <c r="K2771" t="s">
        <v>11422</v>
      </c>
      <c r="L2771">
        <v>12</v>
      </c>
      <c r="M2771">
        <v>6</v>
      </c>
      <c r="N2771">
        <v>8</v>
      </c>
      <c r="W2771">
        <v>290</v>
      </c>
      <c r="X2771">
        <v>292</v>
      </c>
      <c r="Y2771">
        <v>280</v>
      </c>
      <c r="AD2771" t="s">
        <v>11424</v>
      </c>
      <c r="AE2771">
        <v>26.4605</v>
      </c>
      <c r="AF2771">
        <v>-80.112799999999993</v>
      </c>
      <c r="AG2771" t="s">
        <v>22191</v>
      </c>
      <c r="AH2771">
        <v>50</v>
      </c>
      <c r="AI2771">
        <v>415</v>
      </c>
      <c r="AJ2771">
        <v>447</v>
      </c>
      <c r="AK2771">
        <v>4</v>
      </c>
      <c r="AL2771">
        <v>14</v>
      </c>
      <c r="AM2771">
        <v>658</v>
      </c>
      <c r="AN2771">
        <v>109</v>
      </c>
      <c r="AO2771">
        <v>58</v>
      </c>
      <c r="AP2771">
        <v>721</v>
      </c>
      <c r="AQ2771">
        <v>22</v>
      </c>
      <c r="AR2771">
        <v>743</v>
      </c>
      <c r="AS2771">
        <v>15.4</v>
      </c>
      <c r="AT2771">
        <v>56</v>
      </c>
      <c r="AU2771">
        <v>1201500</v>
      </c>
      <c r="AV2771">
        <v>2932</v>
      </c>
      <c r="AW2771" t="s">
        <v>22190</v>
      </c>
      <c r="AX2771" t="s">
        <v>21660</v>
      </c>
      <c r="AY2771" t="s">
        <v>11421</v>
      </c>
      <c r="AZ2771">
        <v>33445</v>
      </c>
      <c r="BA2771">
        <v>3704</v>
      </c>
      <c r="BB2771">
        <v>3704</v>
      </c>
      <c r="BC2771">
        <v>0</v>
      </c>
      <c r="BE2771">
        <v>12099</v>
      </c>
      <c r="BH2771" t="s">
        <v>11427</v>
      </c>
      <c r="BI2771" t="s">
        <v>11427</v>
      </c>
      <c r="BJ2771" t="s">
        <v>11427</v>
      </c>
      <c r="BK2771" t="s">
        <v>11427</v>
      </c>
      <c r="BL2771" t="s">
        <v>11427</v>
      </c>
      <c r="BM2771" t="s">
        <v>11427</v>
      </c>
      <c r="BN2771" t="s">
        <v>11427</v>
      </c>
      <c r="BO2771" t="s">
        <v>11427</v>
      </c>
      <c r="BP2771" t="s">
        <v>11427</v>
      </c>
      <c r="BQ2771" t="s">
        <v>11428</v>
      </c>
      <c r="BR2771" t="s">
        <v>11428</v>
      </c>
      <c r="BS2771" t="s">
        <v>11428</v>
      </c>
      <c r="BT2771" t="s">
        <v>11427</v>
      </c>
      <c r="BU2771" t="s">
        <v>11427</v>
      </c>
      <c r="BV2771" t="s">
        <v>11427</v>
      </c>
      <c r="BW2771" t="s">
        <v>11427</v>
      </c>
      <c r="BY2771" t="s">
        <v>11428</v>
      </c>
      <c r="CB2771" t="s">
        <v>11427</v>
      </c>
      <c r="CD2771">
        <v>721</v>
      </c>
      <c r="CE2771">
        <v>22</v>
      </c>
      <c r="CF2771">
        <v>743</v>
      </c>
      <c r="CG2771">
        <v>0</v>
      </c>
      <c r="CH2771">
        <v>19</v>
      </c>
      <c r="CI2771">
        <v>862</v>
      </c>
    </row>
    <row r="2772" spans="1:87">
      <c r="A2772">
        <v>120150002933</v>
      </c>
      <c r="B2772" t="s">
        <v>11490</v>
      </c>
      <c r="C2772" t="s">
        <v>21594</v>
      </c>
      <c r="D2772" t="s">
        <v>22192</v>
      </c>
      <c r="E2772" t="s">
        <v>16589</v>
      </c>
      <c r="F2772" t="s">
        <v>22193</v>
      </c>
      <c r="G2772" t="s">
        <v>22194</v>
      </c>
      <c r="H2772" t="s">
        <v>21598</v>
      </c>
      <c r="I2772" t="s">
        <v>11421</v>
      </c>
      <c r="J2772">
        <v>33417</v>
      </c>
      <c r="K2772" t="s">
        <v>11422</v>
      </c>
      <c r="L2772">
        <v>12</v>
      </c>
      <c r="M2772" t="s">
        <v>11461</v>
      </c>
      <c r="N2772">
        <v>5</v>
      </c>
      <c r="P2772">
        <v>10</v>
      </c>
      <c r="Q2772">
        <v>104</v>
      </c>
      <c r="R2772">
        <v>107</v>
      </c>
      <c r="S2772">
        <v>127</v>
      </c>
      <c r="T2772">
        <v>125</v>
      </c>
      <c r="U2772">
        <v>98</v>
      </c>
      <c r="V2772">
        <v>112</v>
      </c>
      <c r="AD2772" t="s">
        <v>11424</v>
      </c>
      <c r="AE2772">
        <v>26.747399999999999</v>
      </c>
      <c r="AF2772">
        <v>-80.119799999999998</v>
      </c>
      <c r="AG2772" t="s">
        <v>22195</v>
      </c>
      <c r="AH2772">
        <v>50</v>
      </c>
      <c r="AI2772">
        <v>334</v>
      </c>
      <c r="AJ2772">
        <v>349</v>
      </c>
      <c r="AK2772">
        <v>1</v>
      </c>
      <c r="AL2772">
        <v>15</v>
      </c>
      <c r="AM2772">
        <v>385</v>
      </c>
      <c r="AN2772">
        <v>203</v>
      </c>
      <c r="AO2772">
        <v>50</v>
      </c>
      <c r="AP2772">
        <v>569</v>
      </c>
      <c r="AQ2772">
        <v>39</v>
      </c>
      <c r="AR2772">
        <v>608</v>
      </c>
      <c r="AS2772">
        <v>13.1</v>
      </c>
      <c r="AT2772">
        <v>52</v>
      </c>
      <c r="AU2772">
        <v>1201500</v>
      </c>
      <c r="AV2772">
        <v>2933</v>
      </c>
      <c r="AW2772" t="s">
        <v>22194</v>
      </c>
      <c r="AX2772" t="s">
        <v>21598</v>
      </c>
      <c r="AY2772" t="s">
        <v>11421</v>
      </c>
      <c r="AZ2772">
        <v>33417</v>
      </c>
      <c r="BA2772">
        <v>8102</v>
      </c>
      <c r="BB2772">
        <v>8102</v>
      </c>
      <c r="BC2772">
        <v>0</v>
      </c>
      <c r="BE2772">
        <v>12099</v>
      </c>
      <c r="BH2772" t="s">
        <v>11427</v>
      </c>
      <c r="BI2772" t="s">
        <v>11427</v>
      </c>
      <c r="BJ2772" t="s">
        <v>11428</v>
      </c>
      <c r="BK2772" t="s">
        <v>11428</v>
      </c>
      <c r="BL2772" t="s">
        <v>11428</v>
      </c>
      <c r="BM2772" t="s">
        <v>11428</v>
      </c>
      <c r="BN2772" t="s">
        <v>11428</v>
      </c>
      <c r="BO2772" t="s">
        <v>11428</v>
      </c>
      <c r="BP2772" t="s">
        <v>11428</v>
      </c>
      <c r="BQ2772" t="s">
        <v>11427</v>
      </c>
      <c r="BR2772" t="s">
        <v>11427</v>
      </c>
      <c r="BS2772" t="s">
        <v>11427</v>
      </c>
      <c r="BT2772" t="s">
        <v>11427</v>
      </c>
      <c r="BU2772" t="s">
        <v>11427</v>
      </c>
      <c r="BV2772" t="s">
        <v>11427</v>
      </c>
      <c r="BW2772" t="s">
        <v>11427</v>
      </c>
      <c r="BY2772" t="s">
        <v>11428</v>
      </c>
      <c r="CB2772" t="s">
        <v>11427</v>
      </c>
      <c r="CD2772">
        <v>569</v>
      </c>
      <c r="CE2772">
        <v>39</v>
      </c>
      <c r="CF2772">
        <v>608</v>
      </c>
      <c r="CG2772">
        <v>1</v>
      </c>
      <c r="CH2772">
        <v>28</v>
      </c>
      <c r="CI2772">
        <v>683</v>
      </c>
    </row>
    <row r="2773" spans="1:87">
      <c r="A2773">
        <v>120150002934</v>
      </c>
      <c r="B2773" t="s">
        <v>11490</v>
      </c>
      <c r="C2773" t="s">
        <v>21594</v>
      </c>
      <c r="D2773" t="s">
        <v>12195</v>
      </c>
      <c r="E2773" t="s">
        <v>16589</v>
      </c>
      <c r="F2773" t="s">
        <v>22196</v>
      </c>
      <c r="G2773" t="s">
        <v>22197</v>
      </c>
      <c r="H2773" t="s">
        <v>21643</v>
      </c>
      <c r="I2773" t="s">
        <v>11421</v>
      </c>
      <c r="J2773">
        <v>33467</v>
      </c>
      <c r="K2773" t="s">
        <v>11422</v>
      </c>
      <c r="L2773">
        <v>12</v>
      </c>
      <c r="M2773" t="s">
        <v>11461</v>
      </c>
      <c r="N2773">
        <v>5</v>
      </c>
      <c r="P2773">
        <v>90</v>
      </c>
      <c r="Q2773">
        <v>189</v>
      </c>
      <c r="R2773">
        <v>178</v>
      </c>
      <c r="S2773">
        <v>193</v>
      </c>
      <c r="T2773">
        <v>203</v>
      </c>
      <c r="U2773">
        <v>191</v>
      </c>
      <c r="V2773">
        <v>198</v>
      </c>
      <c r="AD2773" t="s">
        <v>11424</v>
      </c>
      <c r="AE2773">
        <v>26.571300000000001</v>
      </c>
      <c r="AF2773">
        <v>-80.151799999999994</v>
      </c>
      <c r="AG2773" t="s">
        <v>22198</v>
      </c>
      <c r="AH2773">
        <v>50</v>
      </c>
      <c r="AI2773">
        <v>651</v>
      </c>
      <c r="AJ2773">
        <v>591</v>
      </c>
      <c r="AK2773">
        <v>2</v>
      </c>
      <c r="AL2773">
        <v>66</v>
      </c>
      <c r="AM2773">
        <v>124</v>
      </c>
      <c r="AN2773">
        <v>267</v>
      </c>
      <c r="AO2773">
        <v>728</v>
      </c>
      <c r="AP2773">
        <v>357</v>
      </c>
      <c r="AQ2773">
        <v>56</v>
      </c>
      <c r="AR2773">
        <v>413</v>
      </c>
      <c r="AS2773">
        <v>15</v>
      </c>
      <c r="AT2773">
        <v>83</v>
      </c>
      <c r="AU2773">
        <v>1201500</v>
      </c>
      <c r="AV2773">
        <v>2934</v>
      </c>
      <c r="AW2773" t="s">
        <v>22197</v>
      </c>
      <c r="AX2773" t="s">
        <v>21643</v>
      </c>
      <c r="AY2773" t="s">
        <v>11421</v>
      </c>
      <c r="AZ2773">
        <v>33467</v>
      </c>
      <c r="BA2773">
        <v>7629</v>
      </c>
      <c r="BB2773">
        <v>7629</v>
      </c>
      <c r="BC2773">
        <v>0</v>
      </c>
      <c r="BE2773">
        <v>12099</v>
      </c>
      <c r="BH2773" t="s">
        <v>11427</v>
      </c>
      <c r="BI2773" t="s">
        <v>11427</v>
      </c>
      <c r="BJ2773" t="s">
        <v>11428</v>
      </c>
      <c r="BK2773" t="s">
        <v>11428</v>
      </c>
      <c r="BL2773" t="s">
        <v>11428</v>
      </c>
      <c r="BM2773" t="s">
        <v>11428</v>
      </c>
      <c r="BN2773" t="s">
        <v>11428</v>
      </c>
      <c r="BO2773" t="s">
        <v>11428</v>
      </c>
      <c r="BP2773" t="s">
        <v>11428</v>
      </c>
      <c r="BQ2773" t="s">
        <v>11427</v>
      </c>
      <c r="BR2773" t="s">
        <v>11427</v>
      </c>
      <c r="BS2773" t="s">
        <v>11427</v>
      </c>
      <c r="BT2773" t="s">
        <v>11427</v>
      </c>
      <c r="BU2773" t="s">
        <v>11427</v>
      </c>
      <c r="BV2773" t="s">
        <v>11427</v>
      </c>
      <c r="BW2773" t="s">
        <v>11427</v>
      </c>
      <c r="BY2773" t="s">
        <v>11427</v>
      </c>
      <c r="CB2773" t="s">
        <v>11427</v>
      </c>
      <c r="CD2773">
        <v>357</v>
      </c>
      <c r="CE2773">
        <v>56</v>
      </c>
      <c r="CF2773">
        <v>413</v>
      </c>
      <c r="CG2773">
        <v>0</v>
      </c>
      <c r="CH2773">
        <v>55</v>
      </c>
      <c r="CI2773">
        <v>1242</v>
      </c>
    </row>
    <row r="2774" spans="1:87">
      <c r="A2774">
        <v>120150003009</v>
      </c>
      <c r="B2774" t="s">
        <v>11490</v>
      </c>
      <c r="C2774" t="s">
        <v>21594</v>
      </c>
      <c r="D2774" t="s">
        <v>22199</v>
      </c>
      <c r="E2774" t="s">
        <v>16589</v>
      </c>
      <c r="F2774" t="s">
        <v>22200</v>
      </c>
      <c r="G2774" t="s">
        <v>22201</v>
      </c>
      <c r="H2774" t="s">
        <v>21608</v>
      </c>
      <c r="I2774" t="s">
        <v>11421</v>
      </c>
      <c r="J2774">
        <v>33462</v>
      </c>
      <c r="K2774" t="s">
        <v>11422</v>
      </c>
      <c r="L2774">
        <v>12</v>
      </c>
      <c r="M2774" t="s">
        <v>11461</v>
      </c>
      <c r="N2774">
        <v>5</v>
      </c>
      <c r="P2774">
        <v>61</v>
      </c>
      <c r="Q2774">
        <v>117</v>
      </c>
      <c r="R2774">
        <v>122</v>
      </c>
      <c r="S2774">
        <v>137</v>
      </c>
      <c r="T2774">
        <v>169</v>
      </c>
      <c r="U2774">
        <v>158</v>
      </c>
      <c r="V2774">
        <v>122</v>
      </c>
      <c r="AD2774" t="s">
        <v>11424</v>
      </c>
      <c r="AE2774">
        <v>26.582799999999999</v>
      </c>
      <c r="AF2774">
        <v>-80.100200000000001</v>
      </c>
      <c r="AG2774" t="s">
        <v>22202</v>
      </c>
      <c r="AH2774">
        <v>50</v>
      </c>
      <c r="AI2774">
        <v>466</v>
      </c>
      <c r="AJ2774">
        <v>420</v>
      </c>
      <c r="AK2774">
        <v>5</v>
      </c>
      <c r="AL2774">
        <v>7</v>
      </c>
      <c r="AM2774">
        <v>240</v>
      </c>
      <c r="AN2774">
        <v>548</v>
      </c>
      <c r="AO2774">
        <v>72</v>
      </c>
      <c r="AP2774">
        <v>816</v>
      </c>
      <c r="AQ2774">
        <v>21</v>
      </c>
      <c r="AR2774">
        <v>837</v>
      </c>
      <c r="AS2774">
        <v>12.1</v>
      </c>
      <c r="AT2774">
        <v>73</v>
      </c>
      <c r="AU2774">
        <v>1201500</v>
      </c>
      <c r="AV2774">
        <v>3009</v>
      </c>
      <c r="AW2774" t="s">
        <v>22201</v>
      </c>
      <c r="AX2774" t="s">
        <v>21608</v>
      </c>
      <c r="AY2774" t="s">
        <v>11421</v>
      </c>
      <c r="AZ2774">
        <v>33462</v>
      </c>
      <c r="BA2774">
        <v>2277</v>
      </c>
      <c r="BB2774">
        <v>2277</v>
      </c>
      <c r="BC2774">
        <v>0</v>
      </c>
      <c r="BE2774">
        <v>12099</v>
      </c>
      <c r="BH2774" t="s">
        <v>11427</v>
      </c>
      <c r="BI2774" t="s">
        <v>11427</v>
      </c>
      <c r="BJ2774" t="s">
        <v>11428</v>
      </c>
      <c r="BK2774" t="s">
        <v>11428</v>
      </c>
      <c r="BL2774" t="s">
        <v>11428</v>
      </c>
      <c r="BM2774" t="s">
        <v>11428</v>
      </c>
      <c r="BN2774" t="s">
        <v>11428</v>
      </c>
      <c r="BO2774" t="s">
        <v>11428</v>
      </c>
      <c r="BP2774" t="s">
        <v>11428</v>
      </c>
      <c r="BQ2774" t="s">
        <v>11427</v>
      </c>
      <c r="BR2774" t="s">
        <v>11427</v>
      </c>
      <c r="BS2774" t="s">
        <v>11427</v>
      </c>
      <c r="BT2774" t="s">
        <v>11427</v>
      </c>
      <c r="BU2774" t="s">
        <v>11427</v>
      </c>
      <c r="BV2774" t="s">
        <v>11427</v>
      </c>
      <c r="BW2774" t="s">
        <v>11427</v>
      </c>
      <c r="BY2774" t="s">
        <v>11428</v>
      </c>
      <c r="CB2774" t="s">
        <v>11427</v>
      </c>
      <c r="CD2774">
        <v>816</v>
      </c>
      <c r="CE2774">
        <v>21</v>
      </c>
      <c r="CF2774">
        <v>837</v>
      </c>
      <c r="CG2774">
        <v>0</v>
      </c>
      <c r="CH2774">
        <v>14</v>
      </c>
      <c r="CI2774">
        <v>886</v>
      </c>
    </row>
    <row r="2775" spans="1:87">
      <c r="A2775">
        <v>120150003010</v>
      </c>
      <c r="B2775" t="s">
        <v>11490</v>
      </c>
      <c r="C2775" t="s">
        <v>21594</v>
      </c>
      <c r="D2775" t="s">
        <v>22203</v>
      </c>
      <c r="E2775" t="s">
        <v>16589</v>
      </c>
      <c r="F2775" t="s">
        <v>22204</v>
      </c>
      <c r="G2775" t="s">
        <v>22205</v>
      </c>
      <c r="H2775" t="s">
        <v>21643</v>
      </c>
      <c r="I2775" t="s">
        <v>11421</v>
      </c>
      <c r="J2775">
        <v>33467</v>
      </c>
      <c r="K2775" t="s">
        <v>11422</v>
      </c>
      <c r="L2775">
        <v>12</v>
      </c>
      <c r="M2775">
        <v>6</v>
      </c>
      <c r="N2775">
        <v>8</v>
      </c>
      <c r="W2775">
        <v>366</v>
      </c>
      <c r="X2775">
        <v>340</v>
      </c>
      <c r="Y2775">
        <v>379</v>
      </c>
      <c r="AD2775" t="s">
        <v>11424</v>
      </c>
      <c r="AE2775">
        <v>26.6007</v>
      </c>
      <c r="AF2775">
        <v>-80.188000000000002</v>
      </c>
      <c r="AG2775" t="s">
        <v>22206</v>
      </c>
      <c r="AH2775">
        <v>50</v>
      </c>
      <c r="AI2775">
        <v>585</v>
      </c>
      <c r="AJ2775">
        <v>500</v>
      </c>
      <c r="AK2775">
        <v>2</v>
      </c>
      <c r="AL2775">
        <v>40</v>
      </c>
      <c r="AM2775">
        <v>273</v>
      </c>
      <c r="AN2775">
        <v>295</v>
      </c>
      <c r="AO2775">
        <v>439</v>
      </c>
      <c r="AP2775">
        <v>557</v>
      </c>
      <c r="AQ2775">
        <v>57</v>
      </c>
      <c r="AR2775">
        <v>614</v>
      </c>
      <c r="AS2775">
        <v>17.2</v>
      </c>
      <c r="AT2775">
        <v>63</v>
      </c>
      <c r="AU2775">
        <v>1201500</v>
      </c>
      <c r="AV2775">
        <v>3010</v>
      </c>
      <c r="AW2775" t="s">
        <v>22205</v>
      </c>
      <c r="AX2775" t="s">
        <v>21643</v>
      </c>
      <c r="AY2775" t="s">
        <v>11421</v>
      </c>
      <c r="AZ2775">
        <v>33467</v>
      </c>
      <c r="BA2775">
        <v>6142</v>
      </c>
      <c r="BB2775">
        <v>6142</v>
      </c>
      <c r="BC2775">
        <v>0</v>
      </c>
      <c r="BE2775">
        <v>12099</v>
      </c>
      <c r="BH2775" t="s">
        <v>11427</v>
      </c>
      <c r="BI2775" t="s">
        <v>11427</v>
      </c>
      <c r="BJ2775" t="s">
        <v>11427</v>
      </c>
      <c r="BK2775" t="s">
        <v>11427</v>
      </c>
      <c r="BL2775" t="s">
        <v>11427</v>
      </c>
      <c r="BM2775" t="s">
        <v>11427</v>
      </c>
      <c r="BN2775" t="s">
        <v>11427</v>
      </c>
      <c r="BO2775" t="s">
        <v>11427</v>
      </c>
      <c r="BP2775" t="s">
        <v>11427</v>
      </c>
      <c r="BQ2775" t="s">
        <v>11428</v>
      </c>
      <c r="BR2775" t="s">
        <v>11428</v>
      </c>
      <c r="BS2775" t="s">
        <v>11428</v>
      </c>
      <c r="BT2775" t="s">
        <v>11427</v>
      </c>
      <c r="BU2775" t="s">
        <v>11427</v>
      </c>
      <c r="BV2775" t="s">
        <v>11427</v>
      </c>
      <c r="BW2775" t="s">
        <v>11427</v>
      </c>
      <c r="BY2775" t="s">
        <v>11428</v>
      </c>
      <c r="CB2775" t="s">
        <v>11427</v>
      </c>
      <c r="CD2775">
        <v>557</v>
      </c>
      <c r="CE2775">
        <v>57</v>
      </c>
      <c r="CF2775">
        <v>614</v>
      </c>
      <c r="CG2775">
        <v>0</v>
      </c>
      <c r="CH2775">
        <v>36</v>
      </c>
      <c r="CI2775">
        <v>1085</v>
      </c>
    </row>
    <row r="2776" spans="1:87">
      <c r="A2776">
        <v>120150003011</v>
      </c>
      <c r="B2776" t="s">
        <v>11490</v>
      </c>
      <c r="C2776" t="s">
        <v>21594</v>
      </c>
      <c r="D2776" t="s">
        <v>22207</v>
      </c>
      <c r="E2776" t="s">
        <v>16589</v>
      </c>
      <c r="F2776" t="s">
        <v>22208</v>
      </c>
      <c r="G2776" t="s">
        <v>22209</v>
      </c>
      <c r="H2776" t="s">
        <v>21660</v>
      </c>
      <c r="I2776" t="s">
        <v>11421</v>
      </c>
      <c r="J2776">
        <v>33445</v>
      </c>
      <c r="K2776" t="s">
        <v>11422</v>
      </c>
      <c r="L2776">
        <v>12</v>
      </c>
      <c r="M2776" t="s">
        <v>11461</v>
      </c>
      <c r="N2776">
        <v>5</v>
      </c>
      <c r="P2776">
        <v>32</v>
      </c>
      <c r="Q2776">
        <v>93</v>
      </c>
      <c r="R2776">
        <v>83</v>
      </c>
      <c r="S2776">
        <v>92</v>
      </c>
      <c r="T2776">
        <v>113</v>
      </c>
      <c r="U2776">
        <v>98</v>
      </c>
      <c r="V2776">
        <v>80</v>
      </c>
      <c r="AD2776" t="s">
        <v>11424</v>
      </c>
      <c r="AE2776">
        <v>26.4358</v>
      </c>
      <c r="AF2776">
        <v>-80.114500000000007</v>
      </c>
      <c r="AG2776" t="s">
        <v>22210</v>
      </c>
      <c r="AH2776">
        <v>50</v>
      </c>
      <c r="AI2776">
        <v>334</v>
      </c>
      <c r="AJ2776">
        <v>257</v>
      </c>
      <c r="AK2776">
        <v>1</v>
      </c>
      <c r="AL2776">
        <v>12</v>
      </c>
      <c r="AM2776">
        <v>331</v>
      </c>
      <c r="AN2776">
        <v>150</v>
      </c>
      <c r="AO2776">
        <v>82</v>
      </c>
      <c r="AP2776">
        <v>498</v>
      </c>
      <c r="AQ2776">
        <v>25</v>
      </c>
      <c r="AR2776">
        <v>523</v>
      </c>
      <c r="AS2776">
        <v>10.7</v>
      </c>
      <c r="AT2776">
        <v>55</v>
      </c>
      <c r="AU2776">
        <v>1201500</v>
      </c>
      <c r="AV2776">
        <v>3011</v>
      </c>
      <c r="AW2776" t="s">
        <v>22209</v>
      </c>
      <c r="AX2776" t="s">
        <v>21660</v>
      </c>
      <c r="AY2776" t="s">
        <v>11421</v>
      </c>
      <c r="AZ2776">
        <v>33445</v>
      </c>
      <c r="BA2776">
        <v>6759</v>
      </c>
      <c r="BB2776">
        <v>6759</v>
      </c>
      <c r="BC2776">
        <v>0</v>
      </c>
      <c r="BE2776">
        <v>12099</v>
      </c>
      <c r="BH2776" t="s">
        <v>11427</v>
      </c>
      <c r="BI2776" t="s">
        <v>11427</v>
      </c>
      <c r="BJ2776" t="s">
        <v>11428</v>
      </c>
      <c r="BK2776" t="s">
        <v>11428</v>
      </c>
      <c r="BL2776" t="s">
        <v>11428</v>
      </c>
      <c r="BM2776" t="s">
        <v>11428</v>
      </c>
      <c r="BN2776" t="s">
        <v>11428</v>
      </c>
      <c r="BO2776" t="s">
        <v>11428</v>
      </c>
      <c r="BP2776" t="s">
        <v>11428</v>
      </c>
      <c r="BQ2776" t="s">
        <v>11427</v>
      </c>
      <c r="BR2776" t="s">
        <v>11427</v>
      </c>
      <c r="BS2776" t="s">
        <v>11427</v>
      </c>
      <c r="BT2776" t="s">
        <v>11427</v>
      </c>
      <c r="BU2776" t="s">
        <v>11427</v>
      </c>
      <c r="BV2776" t="s">
        <v>11427</v>
      </c>
      <c r="BW2776" t="s">
        <v>11427</v>
      </c>
      <c r="BY2776" t="s">
        <v>11428</v>
      </c>
      <c r="CB2776" t="s">
        <v>11427</v>
      </c>
      <c r="CD2776">
        <v>498</v>
      </c>
      <c r="CE2776">
        <v>25</v>
      </c>
      <c r="CF2776">
        <v>523</v>
      </c>
      <c r="CG2776">
        <v>1</v>
      </c>
      <c r="CH2776">
        <v>14</v>
      </c>
      <c r="CI2776">
        <v>591</v>
      </c>
    </row>
    <row r="2777" spans="1:87">
      <c r="A2777">
        <v>120150003012</v>
      </c>
      <c r="B2777" t="s">
        <v>11490</v>
      </c>
      <c r="C2777" t="s">
        <v>21594</v>
      </c>
      <c r="D2777" t="s">
        <v>22211</v>
      </c>
      <c r="E2777" t="s">
        <v>16589</v>
      </c>
      <c r="F2777" t="s">
        <v>22212</v>
      </c>
      <c r="G2777" t="s">
        <v>22016</v>
      </c>
      <c r="H2777" t="s">
        <v>21665</v>
      </c>
      <c r="I2777" t="s">
        <v>11421</v>
      </c>
      <c r="J2777">
        <v>33430</v>
      </c>
      <c r="K2777" t="s">
        <v>11422</v>
      </c>
      <c r="L2777">
        <v>12</v>
      </c>
      <c r="M2777" t="s">
        <v>11461</v>
      </c>
      <c r="N2777">
        <v>5</v>
      </c>
      <c r="P2777">
        <v>71</v>
      </c>
      <c r="Q2777">
        <v>43</v>
      </c>
      <c r="R2777">
        <v>41</v>
      </c>
      <c r="S2777">
        <v>40</v>
      </c>
      <c r="T2777">
        <v>43</v>
      </c>
      <c r="U2777">
        <v>43</v>
      </c>
      <c r="V2777">
        <v>45</v>
      </c>
      <c r="AD2777" t="s">
        <v>11424</v>
      </c>
      <c r="AE2777">
        <v>26.669899999999998</v>
      </c>
      <c r="AF2777">
        <v>-80.676199999999994</v>
      </c>
      <c r="AG2777" t="s">
        <v>22213</v>
      </c>
      <c r="AH2777">
        <v>50</v>
      </c>
      <c r="AI2777">
        <v>167</v>
      </c>
      <c r="AJ2777">
        <v>159</v>
      </c>
      <c r="AK2777">
        <v>1</v>
      </c>
      <c r="AL2777">
        <v>0</v>
      </c>
      <c r="AM2777">
        <v>200</v>
      </c>
      <c r="AN2777">
        <v>115</v>
      </c>
      <c r="AO2777">
        <v>9</v>
      </c>
      <c r="AP2777">
        <v>321</v>
      </c>
      <c r="AQ2777">
        <v>3</v>
      </c>
      <c r="AR2777">
        <v>324</v>
      </c>
      <c r="AS2777">
        <v>9.1</v>
      </c>
      <c r="AT2777">
        <v>36</v>
      </c>
      <c r="AU2777">
        <v>1201500</v>
      </c>
      <c r="AV2777">
        <v>3012</v>
      </c>
      <c r="AW2777" t="s">
        <v>22016</v>
      </c>
      <c r="AX2777" t="s">
        <v>21665</v>
      </c>
      <c r="AY2777" t="s">
        <v>11421</v>
      </c>
      <c r="AZ2777">
        <v>33430</v>
      </c>
      <c r="BA2777">
        <v>7812</v>
      </c>
      <c r="BB2777">
        <v>7812</v>
      </c>
      <c r="BC2777">
        <v>0</v>
      </c>
      <c r="BE2777">
        <v>12099</v>
      </c>
      <c r="BH2777" t="s">
        <v>11427</v>
      </c>
      <c r="BI2777" t="s">
        <v>11427</v>
      </c>
      <c r="BJ2777" t="s">
        <v>11428</v>
      </c>
      <c r="BK2777" t="s">
        <v>11428</v>
      </c>
      <c r="BL2777" t="s">
        <v>11428</v>
      </c>
      <c r="BM2777" t="s">
        <v>11428</v>
      </c>
      <c r="BN2777" t="s">
        <v>11428</v>
      </c>
      <c r="BO2777" t="s">
        <v>11428</v>
      </c>
      <c r="BP2777" t="s">
        <v>11428</v>
      </c>
      <c r="BQ2777" t="s">
        <v>11427</v>
      </c>
      <c r="BR2777" t="s">
        <v>11427</v>
      </c>
      <c r="BS2777" t="s">
        <v>11427</v>
      </c>
      <c r="BT2777" t="s">
        <v>11427</v>
      </c>
      <c r="BU2777" t="s">
        <v>11427</v>
      </c>
      <c r="BV2777" t="s">
        <v>11427</v>
      </c>
      <c r="BW2777" t="s">
        <v>11427</v>
      </c>
      <c r="BY2777" t="s">
        <v>11428</v>
      </c>
      <c r="CB2777" t="s">
        <v>11427</v>
      </c>
      <c r="CD2777">
        <v>321</v>
      </c>
      <c r="CE2777">
        <v>3</v>
      </c>
      <c r="CF2777">
        <v>324</v>
      </c>
      <c r="CG2777">
        <v>0</v>
      </c>
      <c r="CH2777">
        <v>1</v>
      </c>
      <c r="CI2777">
        <v>326</v>
      </c>
    </row>
    <row r="2778" spans="1:87">
      <c r="A2778">
        <v>120150003100</v>
      </c>
      <c r="B2778" t="s">
        <v>11490</v>
      </c>
      <c r="C2778" t="s">
        <v>21594</v>
      </c>
      <c r="D2778" t="s">
        <v>22214</v>
      </c>
      <c r="E2778" t="s">
        <v>16589</v>
      </c>
      <c r="F2778" t="s">
        <v>22215</v>
      </c>
      <c r="G2778" t="s">
        <v>22216</v>
      </c>
      <c r="H2778" t="s">
        <v>16592</v>
      </c>
      <c r="I2778" t="s">
        <v>11421</v>
      </c>
      <c r="J2778">
        <v>33428</v>
      </c>
      <c r="K2778" t="s">
        <v>11422</v>
      </c>
      <c r="L2778">
        <v>12</v>
      </c>
      <c r="M2778" t="s">
        <v>11461</v>
      </c>
      <c r="N2778">
        <v>5</v>
      </c>
      <c r="P2778">
        <v>1</v>
      </c>
      <c r="Q2778">
        <v>135</v>
      </c>
      <c r="R2778">
        <v>117</v>
      </c>
      <c r="S2778">
        <v>143</v>
      </c>
      <c r="T2778">
        <v>149</v>
      </c>
      <c r="U2778">
        <v>148</v>
      </c>
      <c r="V2778">
        <v>151</v>
      </c>
      <c r="AD2778" t="s">
        <v>11424</v>
      </c>
      <c r="AE2778">
        <v>26.354199999999999</v>
      </c>
      <c r="AF2778">
        <v>-80.249600000000001</v>
      </c>
      <c r="AG2778" t="s">
        <v>22217</v>
      </c>
      <c r="AH2778">
        <v>50</v>
      </c>
      <c r="AI2778">
        <v>429</v>
      </c>
      <c r="AJ2778">
        <v>415</v>
      </c>
      <c r="AK2778">
        <v>5</v>
      </c>
      <c r="AL2778">
        <v>62</v>
      </c>
      <c r="AM2778">
        <v>13</v>
      </c>
      <c r="AN2778">
        <v>184</v>
      </c>
      <c r="AO2778">
        <v>559</v>
      </c>
      <c r="AP2778">
        <v>149</v>
      </c>
      <c r="AQ2778">
        <v>23</v>
      </c>
      <c r="AR2778">
        <v>172</v>
      </c>
      <c r="AS2778">
        <v>15.3</v>
      </c>
      <c r="AT2778">
        <v>55</v>
      </c>
      <c r="AU2778">
        <v>1201500</v>
      </c>
      <c r="AV2778">
        <v>3100</v>
      </c>
      <c r="AW2778" t="s">
        <v>22216</v>
      </c>
      <c r="AX2778" t="s">
        <v>16592</v>
      </c>
      <c r="AY2778" t="s">
        <v>11421</v>
      </c>
      <c r="AZ2778">
        <v>33428</v>
      </c>
      <c r="BA2778">
        <v>4820</v>
      </c>
      <c r="BB2778">
        <v>4820</v>
      </c>
      <c r="BC2778">
        <v>0</v>
      </c>
      <c r="BE2778">
        <v>12099</v>
      </c>
      <c r="BH2778" t="s">
        <v>11427</v>
      </c>
      <c r="BI2778" t="s">
        <v>11427</v>
      </c>
      <c r="BJ2778" t="s">
        <v>11428</v>
      </c>
      <c r="BK2778" t="s">
        <v>11428</v>
      </c>
      <c r="BL2778" t="s">
        <v>11428</v>
      </c>
      <c r="BM2778" t="s">
        <v>11428</v>
      </c>
      <c r="BN2778" t="s">
        <v>11428</v>
      </c>
      <c r="BO2778" t="s">
        <v>11428</v>
      </c>
      <c r="BP2778" t="s">
        <v>11428</v>
      </c>
      <c r="BQ2778" t="s">
        <v>11427</v>
      </c>
      <c r="BR2778" t="s">
        <v>11427</v>
      </c>
      <c r="BS2778" t="s">
        <v>11427</v>
      </c>
      <c r="BT2778" t="s">
        <v>11427</v>
      </c>
      <c r="BU2778" t="s">
        <v>11427</v>
      </c>
      <c r="BV2778" t="s">
        <v>11427</v>
      </c>
      <c r="BW2778" t="s">
        <v>11427</v>
      </c>
      <c r="BY2778" t="s">
        <v>11427</v>
      </c>
      <c r="CB2778" t="s">
        <v>11427</v>
      </c>
      <c r="CD2778">
        <v>149</v>
      </c>
      <c r="CE2778">
        <v>23</v>
      </c>
      <c r="CF2778">
        <v>172</v>
      </c>
      <c r="CG2778">
        <v>0</v>
      </c>
      <c r="CH2778">
        <v>21</v>
      </c>
      <c r="CI2778">
        <v>844</v>
      </c>
    </row>
    <row r="2779" spans="1:87">
      <c r="A2779">
        <v>120150003101</v>
      </c>
      <c r="B2779" t="s">
        <v>11490</v>
      </c>
      <c r="C2779" t="s">
        <v>21594</v>
      </c>
      <c r="D2779" t="s">
        <v>22218</v>
      </c>
      <c r="E2779" t="s">
        <v>16589</v>
      </c>
      <c r="F2779" t="s">
        <v>22219</v>
      </c>
      <c r="G2779" t="s">
        <v>22220</v>
      </c>
      <c r="H2779" t="s">
        <v>21940</v>
      </c>
      <c r="I2779" t="s">
        <v>11421</v>
      </c>
      <c r="J2779">
        <v>33413</v>
      </c>
      <c r="K2779" t="s">
        <v>11422</v>
      </c>
      <c r="L2779">
        <v>12</v>
      </c>
      <c r="M2779">
        <v>6</v>
      </c>
      <c r="N2779">
        <v>8</v>
      </c>
      <c r="W2779">
        <v>484</v>
      </c>
      <c r="X2779">
        <v>486</v>
      </c>
      <c r="Y2779">
        <v>453</v>
      </c>
      <c r="AD2779" t="s">
        <v>11424</v>
      </c>
      <c r="AE2779">
        <v>26.648099999999999</v>
      </c>
      <c r="AF2779">
        <v>-80.154700000000005</v>
      </c>
      <c r="AG2779" t="s">
        <v>22221</v>
      </c>
      <c r="AH2779">
        <v>50</v>
      </c>
      <c r="AI2779">
        <v>753</v>
      </c>
      <c r="AJ2779">
        <v>670</v>
      </c>
      <c r="AK2779">
        <v>8</v>
      </c>
      <c r="AL2779">
        <v>23</v>
      </c>
      <c r="AM2779">
        <v>216</v>
      </c>
      <c r="AN2779">
        <v>1015</v>
      </c>
      <c r="AO2779">
        <v>138</v>
      </c>
      <c r="AP2779">
        <v>1132</v>
      </c>
      <c r="AQ2779">
        <v>58</v>
      </c>
      <c r="AR2779">
        <v>1190</v>
      </c>
      <c r="AS2779">
        <v>15.8</v>
      </c>
      <c r="AT2779">
        <v>90</v>
      </c>
      <c r="AU2779">
        <v>1201500</v>
      </c>
      <c r="AV2779">
        <v>3101</v>
      </c>
      <c r="AW2779" t="s">
        <v>22220</v>
      </c>
      <c r="AX2779" t="s">
        <v>21940</v>
      </c>
      <c r="AY2779" t="s">
        <v>11421</v>
      </c>
      <c r="AZ2779">
        <v>33413</v>
      </c>
      <c r="BA2779">
        <v>2405</v>
      </c>
      <c r="BB2779">
        <v>2405</v>
      </c>
      <c r="BC2779">
        <v>0</v>
      </c>
      <c r="BE2779">
        <v>12099</v>
      </c>
      <c r="BH2779" t="s">
        <v>11427</v>
      </c>
      <c r="BI2779" t="s">
        <v>11427</v>
      </c>
      <c r="BJ2779" t="s">
        <v>11427</v>
      </c>
      <c r="BK2779" t="s">
        <v>11427</v>
      </c>
      <c r="BL2779" t="s">
        <v>11427</v>
      </c>
      <c r="BM2779" t="s">
        <v>11427</v>
      </c>
      <c r="BN2779" t="s">
        <v>11427</v>
      </c>
      <c r="BO2779" t="s">
        <v>11427</v>
      </c>
      <c r="BP2779" t="s">
        <v>11427</v>
      </c>
      <c r="BQ2779" t="s">
        <v>11428</v>
      </c>
      <c r="BR2779" t="s">
        <v>11428</v>
      </c>
      <c r="BS2779" t="s">
        <v>11428</v>
      </c>
      <c r="BT2779" t="s">
        <v>11427</v>
      </c>
      <c r="BU2779" t="s">
        <v>11427</v>
      </c>
      <c r="BV2779" t="s">
        <v>11427</v>
      </c>
      <c r="BW2779" t="s">
        <v>11427</v>
      </c>
      <c r="BY2779" t="s">
        <v>11428</v>
      </c>
      <c r="CB2779" t="s">
        <v>11427</v>
      </c>
      <c r="CD2779">
        <v>1132</v>
      </c>
      <c r="CE2779">
        <v>58</v>
      </c>
      <c r="CF2779">
        <v>1190</v>
      </c>
      <c r="CG2779">
        <v>1</v>
      </c>
      <c r="CH2779">
        <v>22</v>
      </c>
      <c r="CI2779">
        <v>1423</v>
      </c>
    </row>
    <row r="2780" spans="1:87">
      <c r="A2780">
        <v>120150003102</v>
      </c>
      <c r="B2780" t="s">
        <v>11490</v>
      </c>
      <c r="C2780" t="s">
        <v>21594</v>
      </c>
      <c r="D2780" t="s">
        <v>22222</v>
      </c>
      <c r="E2780" t="s">
        <v>16589</v>
      </c>
      <c r="F2780" t="s">
        <v>22223</v>
      </c>
      <c r="G2780" t="s">
        <v>22224</v>
      </c>
      <c r="H2780" t="s">
        <v>21665</v>
      </c>
      <c r="I2780" t="s">
        <v>11421</v>
      </c>
      <c r="J2780">
        <v>33430</v>
      </c>
      <c r="K2780" t="s">
        <v>11422</v>
      </c>
      <c r="L2780">
        <v>12</v>
      </c>
      <c r="M2780" t="s">
        <v>11461</v>
      </c>
      <c r="N2780">
        <v>5</v>
      </c>
      <c r="P2780">
        <v>84</v>
      </c>
      <c r="Q2780">
        <v>96</v>
      </c>
      <c r="R2780">
        <v>99</v>
      </c>
      <c r="S2780">
        <v>97</v>
      </c>
      <c r="T2780">
        <v>125</v>
      </c>
      <c r="U2780">
        <v>82</v>
      </c>
      <c r="V2780">
        <v>76</v>
      </c>
      <c r="AD2780" t="s">
        <v>11424</v>
      </c>
      <c r="AE2780">
        <v>26.695599999999999</v>
      </c>
      <c r="AF2780">
        <v>-80.672799999999995</v>
      </c>
      <c r="AG2780" t="s">
        <v>22225</v>
      </c>
      <c r="AH2780">
        <v>50</v>
      </c>
      <c r="AI2780">
        <v>345</v>
      </c>
      <c r="AJ2780">
        <v>314</v>
      </c>
      <c r="AK2780">
        <v>0</v>
      </c>
      <c r="AL2780">
        <v>0</v>
      </c>
      <c r="AM2780">
        <v>401</v>
      </c>
      <c r="AN2780">
        <v>232</v>
      </c>
      <c r="AO2780">
        <v>18</v>
      </c>
      <c r="AP2780">
        <v>632</v>
      </c>
      <c r="AQ2780">
        <v>9</v>
      </c>
      <c r="AR2780">
        <v>641</v>
      </c>
      <c r="AS2780">
        <v>10.3</v>
      </c>
      <c r="AT2780">
        <v>64</v>
      </c>
      <c r="AU2780">
        <v>1201500</v>
      </c>
      <c r="AV2780">
        <v>3102</v>
      </c>
      <c r="AW2780" t="s">
        <v>22224</v>
      </c>
      <c r="AX2780" t="s">
        <v>21665</v>
      </c>
      <c r="AY2780" t="s">
        <v>11421</v>
      </c>
      <c r="AZ2780">
        <v>33430</v>
      </c>
      <c r="BA2780">
        <v>1804</v>
      </c>
      <c r="BB2780">
        <v>1804</v>
      </c>
      <c r="BC2780">
        <v>0</v>
      </c>
      <c r="BE2780">
        <v>12099</v>
      </c>
      <c r="BH2780" t="s">
        <v>11427</v>
      </c>
      <c r="BI2780" t="s">
        <v>11427</v>
      </c>
      <c r="BJ2780" t="s">
        <v>11428</v>
      </c>
      <c r="BK2780" t="s">
        <v>11428</v>
      </c>
      <c r="BL2780" t="s">
        <v>11428</v>
      </c>
      <c r="BM2780" t="s">
        <v>11428</v>
      </c>
      <c r="BN2780" t="s">
        <v>11428</v>
      </c>
      <c r="BO2780" t="s">
        <v>11428</v>
      </c>
      <c r="BP2780" t="s">
        <v>11428</v>
      </c>
      <c r="BQ2780" t="s">
        <v>11427</v>
      </c>
      <c r="BR2780" t="s">
        <v>11427</v>
      </c>
      <c r="BS2780" t="s">
        <v>11427</v>
      </c>
      <c r="BT2780" t="s">
        <v>11427</v>
      </c>
      <c r="BU2780" t="s">
        <v>11427</v>
      </c>
      <c r="BV2780" t="s">
        <v>11427</v>
      </c>
      <c r="BW2780" t="s">
        <v>11427</v>
      </c>
      <c r="BY2780" t="s">
        <v>11428</v>
      </c>
      <c r="CB2780" t="s">
        <v>11427</v>
      </c>
      <c r="CD2780">
        <v>632</v>
      </c>
      <c r="CE2780">
        <v>9</v>
      </c>
      <c r="CF2780">
        <v>641</v>
      </c>
      <c r="CG2780">
        <v>1</v>
      </c>
      <c r="CH2780">
        <v>7</v>
      </c>
      <c r="CI2780">
        <v>659</v>
      </c>
    </row>
    <row r="2781" spans="1:87">
      <c r="A2781">
        <v>120150003224</v>
      </c>
      <c r="B2781" t="s">
        <v>11490</v>
      </c>
      <c r="C2781" t="s">
        <v>21594</v>
      </c>
      <c r="D2781" t="s">
        <v>22226</v>
      </c>
      <c r="E2781" t="s">
        <v>16589</v>
      </c>
      <c r="F2781" t="s">
        <v>22227</v>
      </c>
      <c r="G2781" t="s">
        <v>22228</v>
      </c>
      <c r="H2781" t="s">
        <v>21598</v>
      </c>
      <c r="I2781" t="s">
        <v>11421</v>
      </c>
      <c r="J2781">
        <v>33411</v>
      </c>
      <c r="K2781" t="s">
        <v>11422</v>
      </c>
      <c r="L2781">
        <v>12</v>
      </c>
      <c r="M2781" t="s">
        <v>11461</v>
      </c>
      <c r="N2781">
        <v>5</v>
      </c>
      <c r="P2781">
        <v>0</v>
      </c>
      <c r="Q2781">
        <v>81</v>
      </c>
      <c r="R2781">
        <v>87</v>
      </c>
      <c r="S2781">
        <v>94</v>
      </c>
      <c r="T2781">
        <v>91</v>
      </c>
      <c r="U2781">
        <v>98</v>
      </c>
      <c r="V2781">
        <v>93</v>
      </c>
      <c r="AD2781" t="s">
        <v>11424</v>
      </c>
      <c r="AE2781">
        <v>26.7638</v>
      </c>
      <c r="AF2781">
        <v>-80.266099999999994</v>
      </c>
      <c r="AG2781" t="s">
        <v>22229</v>
      </c>
      <c r="AH2781">
        <v>50</v>
      </c>
      <c r="AI2781">
        <v>270</v>
      </c>
      <c r="AJ2781">
        <v>274</v>
      </c>
      <c r="AK2781">
        <v>4</v>
      </c>
      <c r="AL2781">
        <v>11</v>
      </c>
      <c r="AM2781">
        <v>57</v>
      </c>
      <c r="AN2781">
        <v>161</v>
      </c>
      <c r="AO2781">
        <v>293</v>
      </c>
      <c r="AP2781">
        <v>280</v>
      </c>
      <c r="AQ2781">
        <v>34</v>
      </c>
      <c r="AR2781">
        <v>314</v>
      </c>
      <c r="AS2781">
        <v>15.1</v>
      </c>
      <c r="AT2781">
        <v>36</v>
      </c>
      <c r="AU2781">
        <v>1201500</v>
      </c>
      <c r="AV2781">
        <v>3224</v>
      </c>
      <c r="AW2781" t="s">
        <v>22228</v>
      </c>
      <c r="AX2781" t="s">
        <v>21598</v>
      </c>
      <c r="AY2781" t="s">
        <v>11421</v>
      </c>
      <c r="AZ2781">
        <v>33411</v>
      </c>
      <c r="BA2781">
        <v>8311</v>
      </c>
      <c r="BB2781">
        <v>8311</v>
      </c>
      <c r="BC2781">
        <v>0</v>
      </c>
      <c r="BE2781">
        <v>12099</v>
      </c>
      <c r="BH2781" t="s">
        <v>11427</v>
      </c>
      <c r="BI2781" t="s">
        <v>11427</v>
      </c>
      <c r="BJ2781" t="s">
        <v>11428</v>
      </c>
      <c r="BK2781" t="s">
        <v>11428</v>
      </c>
      <c r="BL2781" t="s">
        <v>11428</v>
      </c>
      <c r="BM2781" t="s">
        <v>11428</v>
      </c>
      <c r="BN2781" t="s">
        <v>11428</v>
      </c>
      <c r="BO2781" t="s">
        <v>11428</v>
      </c>
      <c r="BP2781" t="s">
        <v>11428</v>
      </c>
      <c r="BQ2781" t="s">
        <v>11427</v>
      </c>
      <c r="BR2781" t="s">
        <v>11427</v>
      </c>
      <c r="BS2781" t="s">
        <v>11427</v>
      </c>
      <c r="BT2781" t="s">
        <v>11427</v>
      </c>
      <c r="BU2781" t="s">
        <v>11427</v>
      </c>
      <c r="BV2781" t="s">
        <v>11427</v>
      </c>
      <c r="BW2781" t="s">
        <v>11427</v>
      </c>
      <c r="BY2781" t="s">
        <v>11428</v>
      </c>
      <c r="CB2781" t="s">
        <v>11427</v>
      </c>
      <c r="CD2781">
        <v>280</v>
      </c>
      <c r="CE2781">
        <v>34</v>
      </c>
      <c r="CF2781">
        <v>314</v>
      </c>
      <c r="CG2781">
        <v>2</v>
      </c>
      <c r="CH2781">
        <v>16</v>
      </c>
      <c r="CI2781">
        <v>544</v>
      </c>
    </row>
    <row r="2782" spans="1:87">
      <c r="A2782">
        <v>120150003225</v>
      </c>
      <c r="B2782" t="s">
        <v>11490</v>
      </c>
      <c r="C2782" t="s">
        <v>21594</v>
      </c>
      <c r="D2782" t="s">
        <v>22230</v>
      </c>
      <c r="E2782" t="s">
        <v>16589</v>
      </c>
      <c r="F2782" t="s">
        <v>22231</v>
      </c>
      <c r="G2782" t="s">
        <v>22232</v>
      </c>
      <c r="H2782" t="s">
        <v>21704</v>
      </c>
      <c r="I2782" t="s">
        <v>11421</v>
      </c>
      <c r="J2782">
        <v>33411</v>
      </c>
      <c r="K2782" t="s">
        <v>11422</v>
      </c>
      <c r="L2782">
        <v>12</v>
      </c>
      <c r="M2782">
        <v>6</v>
      </c>
      <c r="N2782">
        <v>8</v>
      </c>
      <c r="W2782">
        <v>347</v>
      </c>
      <c r="X2782">
        <v>384</v>
      </c>
      <c r="Y2782">
        <v>342</v>
      </c>
      <c r="AD2782" t="s">
        <v>11424</v>
      </c>
      <c r="AE2782">
        <v>26.761900000000001</v>
      </c>
      <c r="AF2782">
        <v>-80.266599999999997</v>
      </c>
      <c r="AG2782" t="s">
        <v>22233</v>
      </c>
      <c r="AH2782">
        <v>50</v>
      </c>
      <c r="AI2782">
        <v>607</v>
      </c>
      <c r="AJ2782">
        <v>466</v>
      </c>
      <c r="AK2782">
        <v>6</v>
      </c>
      <c r="AL2782">
        <v>43</v>
      </c>
      <c r="AM2782">
        <v>130</v>
      </c>
      <c r="AN2782">
        <v>287</v>
      </c>
      <c r="AO2782">
        <v>549</v>
      </c>
      <c r="AP2782">
        <v>441</v>
      </c>
      <c r="AQ2782">
        <v>73</v>
      </c>
      <c r="AR2782">
        <v>514</v>
      </c>
      <c r="AS2782">
        <v>17.600000000000001</v>
      </c>
      <c r="AT2782">
        <v>61</v>
      </c>
      <c r="AU2782">
        <v>1201500</v>
      </c>
      <c r="AV2782">
        <v>3225</v>
      </c>
      <c r="AW2782" t="s">
        <v>22232</v>
      </c>
      <c r="AX2782" t="s">
        <v>21704</v>
      </c>
      <c r="AY2782" t="s">
        <v>11421</v>
      </c>
      <c r="AZ2782">
        <v>33411</v>
      </c>
      <c r="BA2782">
        <v>8311</v>
      </c>
      <c r="BB2782">
        <v>8311</v>
      </c>
      <c r="BC2782">
        <v>0</v>
      </c>
      <c r="BE2782">
        <v>12099</v>
      </c>
      <c r="BH2782" t="s">
        <v>11427</v>
      </c>
      <c r="BI2782" t="s">
        <v>11427</v>
      </c>
      <c r="BJ2782" t="s">
        <v>11427</v>
      </c>
      <c r="BK2782" t="s">
        <v>11427</v>
      </c>
      <c r="BL2782" t="s">
        <v>11427</v>
      </c>
      <c r="BM2782" t="s">
        <v>11427</v>
      </c>
      <c r="BN2782" t="s">
        <v>11427</v>
      </c>
      <c r="BO2782" t="s">
        <v>11427</v>
      </c>
      <c r="BP2782" t="s">
        <v>11427</v>
      </c>
      <c r="BQ2782" t="s">
        <v>11428</v>
      </c>
      <c r="BR2782" t="s">
        <v>11428</v>
      </c>
      <c r="BS2782" t="s">
        <v>11428</v>
      </c>
      <c r="BT2782" t="s">
        <v>11427</v>
      </c>
      <c r="BU2782" t="s">
        <v>11427</v>
      </c>
      <c r="BV2782" t="s">
        <v>11427</v>
      </c>
      <c r="BW2782" t="s">
        <v>11427</v>
      </c>
      <c r="BY2782" t="s">
        <v>11428</v>
      </c>
      <c r="CB2782" t="s">
        <v>11427</v>
      </c>
      <c r="CD2782">
        <v>441</v>
      </c>
      <c r="CE2782">
        <v>73</v>
      </c>
      <c r="CF2782">
        <v>514</v>
      </c>
      <c r="CG2782">
        <v>1</v>
      </c>
      <c r="CH2782">
        <v>57</v>
      </c>
      <c r="CI2782">
        <v>1073</v>
      </c>
    </row>
    <row r="2783" spans="1:87">
      <c r="A2783">
        <v>120150003226</v>
      </c>
      <c r="B2783" t="s">
        <v>11490</v>
      </c>
      <c r="C2783" t="s">
        <v>21594</v>
      </c>
      <c r="D2783" t="s">
        <v>22234</v>
      </c>
      <c r="E2783" t="s">
        <v>16589</v>
      </c>
      <c r="F2783" t="s">
        <v>22235</v>
      </c>
      <c r="G2783" t="s">
        <v>22236</v>
      </c>
      <c r="H2783" t="s">
        <v>21598</v>
      </c>
      <c r="I2783" t="s">
        <v>11421</v>
      </c>
      <c r="J2783">
        <v>33407</v>
      </c>
      <c r="K2783" t="s">
        <v>11422</v>
      </c>
      <c r="L2783">
        <v>12</v>
      </c>
      <c r="M2783">
        <v>6</v>
      </c>
      <c r="N2783">
        <v>8</v>
      </c>
      <c r="W2783">
        <v>463</v>
      </c>
      <c r="X2783">
        <v>450</v>
      </c>
      <c r="Y2783">
        <v>444</v>
      </c>
      <c r="AD2783" t="s">
        <v>11424</v>
      </c>
      <c r="AE2783">
        <v>26.749300000000002</v>
      </c>
      <c r="AF2783">
        <v>-80.0852</v>
      </c>
      <c r="AG2783" t="s">
        <v>22237</v>
      </c>
      <c r="AH2783">
        <v>50</v>
      </c>
      <c r="AI2783">
        <v>407</v>
      </c>
      <c r="AJ2783">
        <v>950</v>
      </c>
      <c r="AK2783">
        <v>5</v>
      </c>
      <c r="AL2783">
        <v>130</v>
      </c>
      <c r="AM2783">
        <v>160</v>
      </c>
      <c r="AN2783">
        <v>272</v>
      </c>
      <c r="AO2783">
        <v>727</v>
      </c>
      <c r="AP2783">
        <v>280</v>
      </c>
      <c r="AQ2783">
        <v>49</v>
      </c>
      <c r="AR2783">
        <v>329</v>
      </c>
      <c r="AS2783">
        <v>16.3</v>
      </c>
      <c r="AT2783">
        <v>83</v>
      </c>
      <c r="AU2783">
        <v>1201500</v>
      </c>
      <c r="AV2783">
        <v>3226</v>
      </c>
      <c r="AW2783" t="s">
        <v>22236</v>
      </c>
      <c r="AX2783" t="s">
        <v>21598</v>
      </c>
      <c r="AY2783" t="s">
        <v>11421</v>
      </c>
      <c r="AZ2783">
        <v>33407</v>
      </c>
      <c r="BA2783">
        <v>3513</v>
      </c>
      <c r="BB2783">
        <v>3513</v>
      </c>
      <c r="BC2783">
        <v>0</v>
      </c>
      <c r="BE2783">
        <v>12099</v>
      </c>
      <c r="BH2783" t="s">
        <v>11427</v>
      </c>
      <c r="BI2783" t="s">
        <v>11427</v>
      </c>
      <c r="BJ2783" t="s">
        <v>11427</v>
      </c>
      <c r="BK2783" t="s">
        <v>11427</v>
      </c>
      <c r="BL2783" t="s">
        <v>11427</v>
      </c>
      <c r="BM2783" t="s">
        <v>11427</v>
      </c>
      <c r="BN2783" t="s">
        <v>11427</v>
      </c>
      <c r="BO2783" t="s">
        <v>11427</v>
      </c>
      <c r="BP2783" t="s">
        <v>11427</v>
      </c>
      <c r="BQ2783" t="s">
        <v>11428</v>
      </c>
      <c r="BR2783" t="s">
        <v>11428</v>
      </c>
      <c r="BS2783" t="s">
        <v>11428</v>
      </c>
      <c r="BT2783" t="s">
        <v>11427</v>
      </c>
      <c r="BU2783" t="s">
        <v>11427</v>
      </c>
      <c r="BV2783" t="s">
        <v>11427</v>
      </c>
      <c r="BW2783" t="s">
        <v>11427</v>
      </c>
      <c r="BY2783" t="s">
        <v>11427</v>
      </c>
      <c r="CB2783" t="s">
        <v>11427</v>
      </c>
      <c r="CD2783">
        <v>280</v>
      </c>
      <c r="CE2783">
        <v>49</v>
      </c>
      <c r="CF2783">
        <v>329</v>
      </c>
      <c r="CG2783">
        <v>0</v>
      </c>
      <c r="CH2783">
        <v>63</v>
      </c>
      <c r="CI2783">
        <v>1357</v>
      </c>
    </row>
    <row r="2784" spans="1:87">
      <c r="A2784">
        <v>120150003468</v>
      </c>
      <c r="B2784" t="s">
        <v>11490</v>
      </c>
      <c r="C2784" t="s">
        <v>21594</v>
      </c>
      <c r="D2784" t="s">
        <v>22238</v>
      </c>
      <c r="E2784" t="s">
        <v>16589</v>
      </c>
      <c r="F2784" t="s">
        <v>22239</v>
      </c>
      <c r="G2784" t="s">
        <v>22240</v>
      </c>
      <c r="H2784" t="s">
        <v>21660</v>
      </c>
      <c r="I2784" t="s">
        <v>11421</v>
      </c>
      <c r="J2784">
        <v>33484</v>
      </c>
      <c r="K2784" t="s">
        <v>11422</v>
      </c>
      <c r="L2784">
        <v>12</v>
      </c>
      <c r="M2784" t="s">
        <v>11461</v>
      </c>
      <c r="N2784">
        <v>5</v>
      </c>
      <c r="P2784">
        <v>0</v>
      </c>
      <c r="Q2784">
        <v>138</v>
      </c>
      <c r="R2784">
        <v>140</v>
      </c>
      <c r="S2784">
        <v>139</v>
      </c>
      <c r="T2784">
        <v>135</v>
      </c>
      <c r="U2784">
        <v>133</v>
      </c>
      <c r="V2784">
        <v>123</v>
      </c>
      <c r="AD2784" t="s">
        <v>11424</v>
      </c>
      <c r="AE2784">
        <v>26.427099999999999</v>
      </c>
      <c r="AF2784">
        <v>-80.143699999999995</v>
      </c>
      <c r="AG2784" t="s">
        <v>22241</v>
      </c>
      <c r="AH2784">
        <v>50</v>
      </c>
      <c r="AI2784">
        <v>399</v>
      </c>
      <c r="AJ2784">
        <v>409</v>
      </c>
      <c r="AK2784">
        <v>0</v>
      </c>
      <c r="AL2784">
        <v>60</v>
      </c>
      <c r="AM2784">
        <v>76</v>
      </c>
      <c r="AN2784">
        <v>175</v>
      </c>
      <c r="AO2784">
        <v>472</v>
      </c>
      <c r="AP2784">
        <v>140</v>
      </c>
      <c r="AQ2784">
        <v>20</v>
      </c>
      <c r="AR2784">
        <v>160</v>
      </c>
      <c r="AS2784">
        <v>13.2</v>
      </c>
      <c r="AT2784">
        <v>61</v>
      </c>
      <c r="AU2784">
        <v>1201500</v>
      </c>
      <c r="AV2784">
        <v>3468</v>
      </c>
      <c r="AW2784" t="s">
        <v>22240</v>
      </c>
      <c r="AX2784" t="s">
        <v>21660</v>
      </c>
      <c r="AY2784" t="s">
        <v>11421</v>
      </c>
      <c r="AZ2784">
        <v>33484</v>
      </c>
      <c r="BA2784">
        <v>6999</v>
      </c>
      <c r="BB2784">
        <v>6999</v>
      </c>
      <c r="BC2784">
        <v>0</v>
      </c>
      <c r="BE2784">
        <v>12099</v>
      </c>
      <c r="BH2784" t="s">
        <v>11427</v>
      </c>
      <c r="BI2784" t="s">
        <v>11427</v>
      </c>
      <c r="BJ2784" t="s">
        <v>11428</v>
      </c>
      <c r="BK2784" t="s">
        <v>11428</v>
      </c>
      <c r="BL2784" t="s">
        <v>11428</v>
      </c>
      <c r="BM2784" t="s">
        <v>11428</v>
      </c>
      <c r="BN2784" t="s">
        <v>11428</v>
      </c>
      <c r="BO2784" t="s">
        <v>11428</v>
      </c>
      <c r="BP2784" t="s">
        <v>11428</v>
      </c>
      <c r="BQ2784" t="s">
        <v>11427</v>
      </c>
      <c r="BR2784" t="s">
        <v>11427</v>
      </c>
      <c r="BS2784" t="s">
        <v>11427</v>
      </c>
      <c r="BT2784" t="s">
        <v>11427</v>
      </c>
      <c r="BU2784" t="s">
        <v>11427</v>
      </c>
      <c r="BV2784" t="s">
        <v>11427</v>
      </c>
      <c r="BW2784" t="s">
        <v>11427</v>
      </c>
      <c r="BY2784" t="s">
        <v>11427</v>
      </c>
      <c r="CB2784" t="s">
        <v>11427</v>
      </c>
      <c r="CD2784">
        <v>140</v>
      </c>
      <c r="CE2784">
        <v>20</v>
      </c>
      <c r="CF2784">
        <v>160</v>
      </c>
      <c r="CG2784">
        <v>0</v>
      </c>
      <c r="CH2784">
        <v>25</v>
      </c>
      <c r="CI2784">
        <v>808</v>
      </c>
    </row>
    <row r="2785" spans="1:87">
      <c r="A2785">
        <v>120150003469</v>
      </c>
      <c r="B2785" t="s">
        <v>11490</v>
      </c>
      <c r="C2785" t="s">
        <v>21594</v>
      </c>
      <c r="D2785" t="s">
        <v>22242</v>
      </c>
      <c r="E2785" t="s">
        <v>16589</v>
      </c>
      <c r="F2785" t="s">
        <v>22243</v>
      </c>
      <c r="G2785" t="s">
        <v>22244</v>
      </c>
      <c r="H2785" t="s">
        <v>16592</v>
      </c>
      <c r="I2785" t="s">
        <v>11421</v>
      </c>
      <c r="J2785">
        <v>33498</v>
      </c>
      <c r="K2785" t="s">
        <v>11422</v>
      </c>
      <c r="L2785">
        <v>12</v>
      </c>
      <c r="M2785">
        <v>6</v>
      </c>
      <c r="N2785">
        <v>8</v>
      </c>
      <c r="W2785">
        <v>454</v>
      </c>
      <c r="X2785">
        <v>471</v>
      </c>
      <c r="Y2785">
        <v>419</v>
      </c>
      <c r="AD2785" t="s">
        <v>11424</v>
      </c>
      <c r="AE2785">
        <v>26.384399999999999</v>
      </c>
      <c r="AF2785">
        <v>-80.226699999999994</v>
      </c>
      <c r="AG2785" t="s">
        <v>22245</v>
      </c>
      <c r="AH2785">
        <v>50</v>
      </c>
      <c r="AI2785">
        <v>674</v>
      </c>
      <c r="AJ2785">
        <v>670</v>
      </c>
      <c r="AK2785">
        <v>14</v>
      </c>
      <c r="AL2785">
        <v>52</v>
      </c>
      <c r="AM2785">
        <v>103</v>
      </c>
      <c r="AN2785">
        <v>422</v>
      </c>
      <c r="AO2785">
        <v>728</v>
      </c>
      <c r="AP2785">
        <v>494</v>
      </c>
      <c r="AQ2785">
        <v>56</v>
      </c>
      <c r="AR2785">
        <v>550</v>
      </c>
      <c r="AS2785">
        <v>16.399999999999999</v>
      </c>
      <c r="AT2785">
        <v>82</v>
      </c>
      <c r="AU2785">
        <v>1201500</v>
      </c>
      <c r="AV2785">
        <v>3469</v>
      </c>
      <c r="AW2785" t="s">
        <v>22244</v>
      </c>
      <c r="AX2785" t="s">
        <v>16592</v>
      </c>
      <c r="AY2785" t="s">
        <v>11421</v>
      </c>
      <c r="AZ2785">
        <v>33498</v>
      </c>
      <c r="BA2785">
        <v>6521</v>
      </c>
      <c r="BB2785">
        <v>6521</v>
      </c>
      <c r="BC2785">
        <v>0</v>
      </c>
      <c r="BE2785">
        <v>12099</v>
      </c>
      <c r="BH2785" t="s">
        <v>11427</v>
      </c>
      <c r="BI2785" t="s">
        <v>11427</v>
      </c>
      <c r="BJ2785" t="s">
        <v>11427</v>
      </c>
      <c r="BK2785" t="s">
        <v>11427</v>
      </c>
      <c r="BL2785" t="s">
        <v>11427</v>
      </c>
      <c r="BM2785" t="s">
        <v>11427</v>
      </c>
      <c r="BN2785" t="s">
        <v>11427</v>
      </c>
      <c r="BO2785" t="s">
        <v>11427</v>
      </c>
      <c r="BP2785" t="s">
        <v>11427</v>
      </c>
      <c r="BQ2785" t="s">
        <v>11428</v>
      </c>
      <c r="BR2785" t="s">
        <v>11428</v>
      </c>
      <c r="BS2785" t="s">
        <v>11428</v>
      </c>
      <c r="BT2785" t="s">
        <v>11427</v>
      </c>
      <c r="BU2785" t="s">
        <v>11427</v>
      </c>
      <c r="BV2785" t="s">
        <v>11427</v>
      </c>
      <c r="BW2785" t="s">
        <v>11427</v>
      </c>
      <c r="BY2785" t="s">
        <v>11428</v>
      </c>
      <c r="CB2785" t="s">
        <v>11427</v>
      </c>
      <c r="CD2785">
        <v>494</v>
      </c>
      <c r="CE2785">
        <v>56</v>
      </c>
      <c r="CF2785">
        <v>550</v>
      </c>
      <c r="CG2785">
        <v>0</v>
      </c>
      <c r="CH2785">
        <v>25</v>
      </c>
      <c r="CI2785">
        <v>1344</v>
      </c>
    </row>
    <row r="2786" spans="1:87">
      <c r="A2786">
        <v>120150003471</v>
      </c>
      <c r="B2786" t="s">
        <v>11490</v>
      </c>
      <c r="C2786" t="s">
        <v>21594</v>
      </c>
      <c r="D2786" t="s">
        <v>22246</v>
      </c>
      <c r="E2786" t="s">
        <v>16589</v>
      </c>
      <c r="F2786" t="s">
        <v>22247</v>
      </c>
      <c r="G2786" t="s">
        <v>22248</v>
      </c>
      <c r="H2786" t="s">
        <v>21735</v>
      </c>
      <c r="I2786" t="s">
        <v>11421</v>
      </c>
      <c r="J2786">
        <v>33404</v>
      </c>
      <c r="K2786" t="s">
        <v>11442</v>
      </c>
      <c r="L2786">
        <v>12</v>
      </c>
      <c r="M2786" t="s">
        <v>11461</v>
      </c>
      <c r="N2786">
        <v>5</v>
      </c>
      <c r="P2786">
        <v>2</v>
      </c>
      <c r="Q2786">
        <v>6</v>
      </c>
      <c r="R2786">
        <v>7</v>
      </c>
      <c r="S2786">
        <v>1</v>
      </c>
      <c r="T2786">
        <v>4</v>
      </c>
      <c r="U2786">
        <v>2</v>
      </c>
      <c r="V2786">
        <v>4</v>
      </c>
      <c r="AD2786" t="s">
        <v>11424</v>
      </c>
      <c r="AE2786">
        <v>26.7714</v>
      </c>
      <c r="AF2786">
        <v>-80.061199999999999</v>
      </c>
      <c r="AG2786" t="s">
        <v>22249</v>
      </c>
      <c r="AH2786">
        <v>50</v>
      </c>
      <c r="AI2786">
        <v>16</v>
      </c>
      <c r="AJ2786">
        <v>10</v>
      </c>
      <c r="AK2786">
        <v>0</v>
      </c>
      <c r="AL2786">
        <v>1</v>
      </c>
      <c r="AM2786">
        <v>12</v>
      </c>
      <c r="AN2786">
        <v>7</v>
      </c>
      <c r="AO2786">
        <v>6</v>
      </c>
      <c r="AP2786">
        <v>19</v>
      </c>
      <c r="AQ2786">
        <v>0</v>
      </c>
      <c r="AR2786">
        <v>19</v>
      </c>
      <c r="AS2786">
        <v>5.2</v>
      </c>
      <c r="AT2786">
        <v>5</v>
      </c>
      <c r="AU2786">
        <v>1201500</v>
      </c>
      <c r="AV2786">
        <v>3471</v>
      </c>
      <c r="AW2786" t="s">
        <v>22248</v>
      </c>
      <c r="AX2786" t="s">
        <v>21735</v>
      </c>
      <c r="AY2786" t="s">
        <v>11421</v>
      </c>
      <c r="AZ2786">
        <v>33404</v>
      </c>
      <c r="BA2786">
        <v>6635</v>
      </c>
      <c r="BB2786">
        <v>6635</v>
      </c>
      <c r="BC2786">
        <v>0</v>
      </c>
      <c r="BE2786">
        <v>12099</v>
      </c>
      <c r="BH2786" t="s">
        <v>11427</v>
      </c>
      <c r="BI2786" t="s">
        <v>11427</v>
      </c>
      <c r="BJ2786" t="s">
        <v>11428</v>
      </c>
      <c r="BK2786" t="s">
        <v>11428</v>
      </c>
      <c r="BL2786" t="s">
        <v>11428</v>
      </c>
      <c r="BM2786" t="s">
        <v>11428</v>
      </c>
      <c r="BN2786" t="s">
        <v>11428</v>
      </c>
      <c r="BO2786" t="s">
        <v>11428</v>
      </c>
      <c r="BP2786" t="s">
        <v>11428</v>
      </c>
      <c r="BQ2786" t="s">
        <v>11427</v>
      </c>
      <c r="BR2786" t="s">
        <v>11427</v>
      </c>
      <c r="BS2786" t="s">
        <v>11427</v>
      </c>
      <c r="BT2786" t="s">
        <v>11427</v>
      </c>
      <c r="BU2786" t="s">
        <v>11427</v>
      </c>
      <c r="BV2786" t="s">
        <v>11427</v>
      </c>
      <c r="BW2786" t="s">
        <v>11427</v>
      </c>
      <c r="BY2786" t="s">
        <v>11428</v>
      </c>
      <c r="CB2786" t="s">
        <v>11428</v>
      </c>
      <c r="CD2786">
        <v>19</v>
      </c>
      <c r="CE2786">
        <v>0</v>
      </c>
      <c r="CF2786">
        <v>19</v>
      </c>
      <c r="CG2786">
        <v>0</v>
      </c>
      <c r="CH2786">
        <v>0</v>
      </c>
      <c r="CI2786">
        <v>26</v>
      </c>
    </row>
    <row r="2787" spans="1:87">
      <c r="A2787">
        <v>120150003637</v>
      </c>
      <c r="B2787" t="s">
        <v>11490</v>
      </c>
      <c r="C2787" t="s">
        <v>21594</v>
      </c>
      <c r="D2787" t="s">
        <v>22250</v>
      </c>
      <c r="E2787" t="s">
        <v>16589</v>
      </c>
      <c r="F2787" t="s">
        <v>22251</v>
      </c>
      <c r="G2787" t="s">
        <v>22252</v>
      </c>
      <c r="H2787" t="s">
        <v>21760</v>
      </c>
      <c r="I2787" t="s">
        <v>11421</v>
      </c>
      <c r="J2787">
        <v>33414</v>
      </c>
      <c r="K2787" t="s">
        <v>11422</v>
      </c>
      <c r="L2787">
        <v>12</v>
      </c>
      <c r="M2787" t="s">
        <v>11423</v>
      </c>
      <c r="N2787">
        <v>5</v>
      </c>
      <c r="Q2787">
        <v>129</v>
      </c>
      <c r="R2787">
        <v>146</v>
      </c>
      <c r="S2787">
        <v>177</v>
      </c>
      <c r="T2787">
        <v>186</v>
      </c>
      <c r="U2787">
        <v>196</v>
      </c>
      <c r="V2787">
        <v>180</v>
      </c>
      <c r="AD2787" t="s">
        <v>11424</v>
      </c>
      <c r="AE2787">
        <v>26.681000000000001</v>
      </c>
      <c r="AF2787">
        <v>-80.285399999999996</v>
      </c>
      <c r="AG2787" t="s">
        <v>22253</v>
      </c>
      <c r="AH2787">
        <v>50</v>
      </c>
      <c r="AI2787">
        <v>492</v>
      </c>
      <c r="AJ2787">
        <v>522</v>
      </c>
      <c r="AK2787">
        <v>1</v>
      </c>
      <c r="AL2787">
        <v>59</v>
      </c>
      <c r="AM2787">
        <v>49</v>
      </c>
      <c r="AN2787">
        <v>225</v>
      </c>
      <c r="AO2787">
        <v>622</v>
      </c>
      <c r="AP2787">
        <v>203</v>
      </c>
      <c r="AQ2787">
        <v>22</v>
      </c>
      <c r="AR2787">
        <v>225</v>
      </c>
      <c r="AS2787">
        <v>14.3</v>
      </c>
      <c r="AT2787">
        <v>71</v>
      </c>
      <c r="AU2787">
        <v>1201500</v>
      </c>
      <c r="AV2787">
        <v>3637</v>
      </c>
      <c r="AW2787" t="s">
        <v>22252</v>
      </c>
      <c r="AX2787" t="s">
        <v>21760</v>
      </c>
      <c r="AY2787" t="s">
        <v>11421</v>
      </c>
      <c r="AZ2787">
        <v>33414</v>
      </c>
      <c r="BA2787">
        <v>6390</v>
      </c>
      <c r="BB2787">
        <v>6390</v>
      </c>
      <c r="BC2787">
        <v>0</v>
      </c>
      <c r="BE2787">
        <v>12099</v>
      </c>
      <c r="BH2787" t="s">
        <v>11427</v>
      </c>
      <c r="BI2787" t="s">
        <v>11427</v>
      </c>
      <c r="BJ2787" t="s">
        <v>11427</v>
      </c>
      <c r="BK2787" t="s">
        <v>11428</v>
      </c>
      <c r="BL2787" t="s">
        <v>11428</v>
      </c>
      <c r="BM2787" t="s">
        <v>11428</v>
      </c>
      <c r="BN2787" t="s">
        <v>11428</v>
      </c>
      <c r="BO2787" t="s">
        <v>11428</v>
      </c>
      <c r="BP2787" t="s">
        <v>11428</v>
      </c>
      <c r="BQ2787" t="s">
        <v>11427</v>
      </c>
      <c r="BR2787" t="s">
        <v>11427</v>
      </c>
      <c r="BS2787" t="s">
        <v>11427</v>
      </c>
      <c r="BT2787" t="s">
        <v>11427</v>
      </c>
      <c r="BU2787" t="s">
        <v>11427</v>
      </c>
      <c r="BV2787" t="s">
        <v>11427</v>
      </c>
      <c r="BW2787" t="s">
        <v>11427</v>
      </c>
      <c r="BY2787" t="s">
        <v>11427</v>
      </c>
      <c r="CB2787" t="s">
        <v>11427</v>
      </c>
      <c r="CD2787">
        <v>203</v>
      </c>
      <c r="CE2787">
        <v>22</v>
      </c>
      <c r="CF2787">
        <v>225</v>
      </c>
      <c r="CG2787">
        <v>2</v>
      </c>
      <c r="CH2787">
        <v>56</v>
      </c>
      <c r="CI2787">
        <v>1014</v>
      </c>
    </row>
    <row r="2788" spans="1:87">
      <c r="A2788">
        <v>120150003638</v>
      </c>
      <c r="B2788" t="s">
        <v>11490</v>
      </c>
      <c r="C2788" t="s">
        <v>21594</v>
      </c>
      <c r="D2788" t="s">
        <v>14267</v>
      </c>
      <c r="E2788" t="s">
        <v>16589</v>
      </c>
      <c r="F2788" t="s">
        <v>22254</v>
      </c>
      <c r="G2788" t="s">
        <v>22255</v>
      </c>
      <c r="H2788" t="s">
        <v>21643</v>
      </c>
      <c r="I2788" t="s">
        <v>11421</v>
      </c>
      <c r="J2788">
        <v>33467</v>
      </c>
      <c r="K2788" t="s">
        <v>11422</v>
      </c>
      <c r="L2788">
        <v>12</v>
      </c>
      <c r="M2788" t="s">
        <v>11461</v>
      </c>
      <c r="N2788">
        <v>5</v>
      </c>
      <c r="P2788">
        <v>61</v>
      </c>
      <c r="Q2788">
        <v>126</v>
      </c>
      <c r="R2788">
        <v>134</v>
      </c>
      <c r="S2788">
        <v>159</v>
      </c>
      <c r="T2788">
        <v>163</v>
      </c>
      <c r="U2788">
        <v>183</v>
      </c>
      <c r="V2788">
        <v>167</v>
      </c>
      <c r="AD2788" t="s">
        <v>11424</v>
      </c>
      <c r="AE2788">
        <v>26.5854</v>
      </c>
      <c r="AF2788">
        <v>-80.157799999999995</v>
      </c>
      <c r="AG2788" t="s">
        <v>22256</v>
      </c>
      <c r="AH2788">
        <v>50</v>
      </c>
      <c r="AI2788">
        <v>513</v>
      </c>
      <c r="AJ2788">
        <v>480</v>
      </c>
      <c r="AK2788">
        <v>5</v>
      </c>
      <c r="AL2788">
        <v>50</v>
      </c>
      <c r="AM2788">
        <v>78</v>
      </c>
      <c r="AN2788">
        <v>263</v>
      </c>
      <c r="AO2788">
        <v>569</v>
      </c>
      <c r="AP2788">
        <v>341</v>
      </c>
      <c r="AQ2788">
        <v>16</v>
      </c>
      <c r="AR2788">
        <v>357</v>
      </c>
      <c r="AS2788">
        <v>14.8</v>
      </c>
      <c r="AT2788">
        <v>67</v>
      </c>
      <c r="AU2788">
        <v>1201500</v>
      </c>
      <c r="AV2788">
        <v>3638</v>
      </c>
      <c r="AW2788" t="s">
        <v>22255</v>
      </c>
      <c r="AX2788" t="s">
        <v>21643</v>
      </c>
      <c r="AY2788" t="s">
        <v>11421</v>
      </c>
      <c r="AZ2788">
        <v>33467</v>
      </c>
      <c r="BA2788">
        <v>7252</v>
      </c>
      <c r="BB2788">
        <v>7252</v>
      </c>
      <c r="BC2788">
        <v>0</v>
      </c>
      <c r="BE2788">
        <v>12099</v>
      </c>
      <c r="BH2788" t="s">
        <v>11427</v>
      </c>
      <c r="BI2788" t="s">
        <v>11427</v>
      </c>
      <c r="BJ2788" t="s">
        <v>11428</v>
      </c>
      <c r="BK2788" t="s">
        <v>11428</v>
      </c>
      <c r="BL2788" t="s">
        <v>11428</v>
      </c>
      <c r="BM2788" t="s">
        <v>11428</v>
      </c>
      <c r="BN2788" t="s">
        <v>11428</v>
      </c>
      <c r="BO2788" t="s">
        <v>11428</v>
      </c>
      <c r="BP2788" t="s">
        <v>11428</v>
      </c>
      <c r="BQ2788" t="s">
        <v>11427</v>
      </c>
      <c r="BR2788" t="s">
        <v>11427</v>
      </c>
      <c r="BS2788" t="s">
        <v>11427</v>
      </c>
      <c r="BT2788" t="s">
        <v>11427</v>
      </c>
      <c r="BU2788" t="s">
        <v>11427</v>
      </c>
      <c r="BV2788" t="s">
        <v>11427</v>
      </c>
      <c r="BW2788" t="s">
        <v>11427</v>
      </c>
      <c r="BY2788" t="s">
        <v>11427</v>
      </c>
      <c r="CB2788" t="s">
        <v>11427</v>
      </c>
      <c r="CD2788">
        <v>341</v>
      </c>
      <c r="CE2788">
        <v>16</v>
      </c>
      <c r="CF2788">
        <v>357</v>
      </c>
      <c r="CG2788">
        <v>0</v>
      </c>
      <c r="CH2788">
        <v>28</v>
      </c>
      <c r="CI2788">
        <v>993</v>
      </c>
    </row>
    <row r="2789" spans="1:87">
      <c r="A2789">
        <v>120150003639</v>
      </c>
      <c r="B2789" t="s">
        <v>11490</v>
      </c>
      <c r="C2789" t="s">
        <v>21594</v>
      </c>
      <c r="D2789" t="s">
        <v>22257</v>
      </c>
      <c r="E2789" t="s">
        <v>16589</v>
      </c>
      <c r="F2789" t="s">
        <v>22258</v>
      </c>
      <c r="G2789" t="s">
        <v>22259</v>
      </c>
      <c r="H2789" t="s">
        <v>21665</v>
      </c>
      <c r="I2789" t="s">
        <v>11421</v>
      </c>
      <c r="J2789">
        <v>33430</v>
      </c>
      <c r="K2789" t="s">
        <v>11422</v>
      </c>
      <c r="L2789">
        <v>12</v>
      </c>
      <c r="M2789" t="s">
        <v>11423</v>
      </c>
      <c r="N2789">
        <v>6</v>
      </c>
      <c r="Q2789">
        <v>17</v>
      </c>
      <c r="R2789">
        <v>15</v>
      </c>
      <c r="S2789">
        <v>17</v>
      </c>
      <c r="T2789">
        <v>17</v>
      </c>
      <c r="U2789">
        <v>20</v>
      </c>
      <c r="V2789">
        <v>18</v>
      </c>
      <c r="W2789">
        <v>13</v>
      </c>
      <c r="AD2789" t="s">
        <v>11424</v>
      </c>
      <c r="AE2789">
        <v>26.677499999999998</v>
      </c>
      <c r="AF2789">
        <v>-80.671400000000006</v>
      </c>
      <c r="AG2789" t="s">
        <v>22260</v>
      </c>
      <c r="AH2789">
        <v>50</v>
      </c>
      <c r="AI2789">
        <v>61</v>
      </c>
      <c r="AJ2789">
        <v>56</v>
      </c>
      <c r="AK2789">
        <v>0</v>
      </c>
      <c r="AL2789">
        <v>0</v>
      </c>
      <c r="AM2789">
        <v>100</v>
      </c>
      <c r="AN2789">
        <v>12</v>
      </c>
      <c r="AO2789">
        <v>5</v>
      </c>
      <c r="AP2789">
        <v>114</v>
      </c>
      <c r="AQ2789">
        <v>0</v>
      </c>
      <c r="AR2789">
        <v>114</v>
      </c>
      <c r="AS2789">
        <v>11.7</v>
      </c>
      <c r="AT2789">
        <v>10</v>
      </c>
      <c r="AU2789">
        <v>1201500</v>
      </c>
      <c r="AV2789">
        <v>3639</v>
      </c>
      <c r="AW2789" t="s">
        <v>22259</v>
      </c>
      <c r="AX2789" t="s">
        <v>21665</v>
      </c>
      <c r="AY2789" t="s">
        <v>11421</v>
      </c>
      <c r="AZ2789">
        <v>33430</v>
      </c>
      <c r="BA2789">
        <v>4202</v>
      </c>
      <c r="BB2789">
        <v>4202</v>
      </c>
      <c r="BC2789">
        <v>0</v>
      </c>
      <c r="BE2789">
        <v>12099</v>
      </c>
      <c r="BH2789" t="s">
        <v>11427</v>
      </c>
      <c r="BI2789" t="s">
        <v>11427</v>
      </c>
      <c r="BJ2789" t="s">
        <v>11427</v>
      </c>
      <c r="BK2789" t="s">
        <v>11428</v>
      </c>
      <c r="BL2789" t="s">
        <v>11428</v>
      </c>
      <c r="BM2789" t="s">
        <v>11428</v>
      </c>
      <c r="BN2789" t="s">
        <v>11428</v>
      </c>
      <c r="BO2789" t="s">
        <v>11428</v>
      </c>
      <c r="BP2789" t="s">
        <v>11428</v>
      </c>
      <c r="BQ2789" t="s">
        <v>11428</v>
      </c>
      <c r="BR2789" t="s">
        <v>11427</v>
      </c>
      <c r="BS2789" t="s">
        <v>11427</v>
      </c>
      <c r="BT2789" t="s">
        <v>11427</v>
      </c>
      <c r="BU2789" t="s">
        <v>11427</v>
      </c>
      <c r="BV2789" t="s">
        <v>11427</v>
      </c>
      <c r="BW2789" t="s">
        <v>11427</v>
      </c>
      <c r="BY2789" t="s">
        <v>11428</v>
      </c>
      <c r="CB2789" t="s">
        <v>11428</v>
      </c>
      <c r="CD2789">
        <v>114</v>
      </c>
      <c r="CE2789">
        <v>0</v>
      </c>
      <c r="CF2789">
        <v>114</v>
      </c>
      <c r="CG2789">
        <v>0</v>
      </c>
      <c r="CH2789">
        <v>0</v>
      </c>
      <c r="CI2789">
        <v>117</v>
      </c>
    </row>
    <row r="2790" spans="1:87">
      <c r="A2790">
        <v>120150003643</v>
      </c>
      <c r="B2790" t="s">
        <v>11490</v>
      </c>
      <c r="C2790" t="s">
        <v>21594</v>
      </c>
      <c r="D2790" t="s">
        <v>22261</v>
      </c>
      <c r="E2790" t="s">
        <v>16589</v>
      </c>
      <c r="F2790" t="s">
        <v>22262</v>
      </c>
      <c r="G2790" t="s">
        <v>22263</v>
      </c>
      <c r="H2790" t="s">
        <v>21598</v>
      </c>
      <c r="I2790" t="s">
        <v>11421</v>
      </c>
      <c r="J2790">
        <v>33407</v>
      </c>
      <c r="K2790" t="s">
        <v>11442</v>
      </c>
      <c r="L2790">
        <v>12</v>
      </c>
      <c r="M2790" t="s">
        <v>11461</v>
      </c>
      <c r="N2790">
        <v>8</v>
      </c>
      <c r="P2790">
        <v>26</v>
      </c>
      <c r="Q2790">
        <v>9</v>
      </c>
      <c r="R2790">
        <v>8</v>
      </c>
      <c r="S2790">
        <v>13</v>
      </c>
      <c r="T2790">
        <v>14</v>
      </c>
      <c r="U2790">
        <v>7</v>
      </c>
      <c r="V2790">
        <v>8</v>
      </c>
      <c r="W2790">
        <v>9</v>
      </c>
      <c r="X2790">
        <v>12</v>
      </c>
      <c r="Y2790">
        <v>7</v>
      </c>
      <c r="AD2790" t="s">
        <v>11424</v>
      </c>
      <c r="AE2790">
        <v>26.7636</v>
      </c>
      <c r="AF2790">
        <v>-80.090999999999994</v>
      </c>
      <c r="AG2790" t="s">
        <v>22264</v>
      </c>
      <c r="AH2790">
        <v>50</v>
      </c>
      <c r="AI2790">
        <v>92</v>
      </c>
      <c r="AJ2790">
        <v>21</v>
      </c>
      <c r="AK2790">
        <v>0</v>
      </c>
      <c r="AL2790">
        <v>2</v>
      </c>
      <c r="AM2790">
        <v>11</v>
      </c>
      <c r="AN2790">
        <v>26</v>
      </c>
      <c r="AO2790">
        <v>67</v>
      </c>
      <c r="AP2790">
        <v>0</v>
      </c>
      <c r="AQ2790">
        <v>0</v>
      </c>
      <c r="AR2790">
        <v>0</v>
      </c>
      <c r="AS2790">
        <v>5.9</v>
      </c>
      <c r="AT2790">
        <v>19</v>
      </c>
      <c r="AU2790">
        <v>1201500</v>
      </c>
      <c r="AV2790">
        <v>3643</v>
      </c>
      <c r="AW2790" t="s">
        <v>22263</v>
      </c>
      <c r="AX2790" t="s">
        <v>21598</v>
      </c>
      <c r="AY2790" t="s">
        <v>11421</v>
      </c>
      <c r="AZ2790">
        <v>33407</v>
      </c>
      <c r="BA2790">
        <v>2004</v>
      </c>
      <c r="BB2790">
        <v>2004</v>
      </c>
      <c r="BC2790">
        <v>0</v>
      </c>
      <c r="BE2790">
        <v>12099</v>
      </c>
      <c r="BH2790" t="s">
        <v>11427</v>
      </c>
      <c r="BI2790" t="s">
        <v>11427</v>
      </c>
      <c r="BJ2790" t="s">
        <v>11428</v>
      </c>
      <c r="BK2790" t="s">
        <v>11428</v>
      </c>
      <c r="BL2790" t="s">
        <v>11428</v>
      </c>
      <c r="BM2790" t="s">
        <v>11428</v>
      </c>
      <c r="BN2790" t="s">
        <v>11428</v>
      </c>
      <c r="BO2790" t="s">
        <v>11428</v>
      </c>
      <c r="BP2790" t="s">
        <v>11428</v>
      </c>
      <c r="BQ2790" t="s">
        <v>11428</v>
      </c>
      <c r="BR2790" t="s">
        <v>11428</v>
      </c>
      <c r="BS2790" t="s">
        <v>11428</v>
      </c>
      <c r="BT2790" t="s">
        <v>11427</v>
      </c>
      <c r="BU2790" t="s">
        <v>11427</v>
      </c>
      <c r="BV2790" t="s">
        <v>11427</v>
      </c>
      <c r="BW2790" t="s">
        <v>11427</v>
      </c>
      <c r="BY2790" t="s">
        <v>11427</v>
      </c>
      <c r="CB2790" t="s">
        <v>11428</v>
      </c>
      <c r="CD2790">
        <v>0</v>
      </c>
      <c r="CE2790">
        <v>0</v>
      </c>
      <c r="CF2790">
        <v>0</v>
      </c>
      <c r="CG2790">
        <v>1</v>
      </c>
      <c r="CH2790">
        <v>6</v>
      </c>
      <c r="CI2790">
        <v>113</v>
      </c>
    </row>
    <row r="2791" spans="1:87">
      <c r="A2791">
        <v>120150003649</v>
      </c>
      <c r="B2791" t="s">
        <v>11490</v>
      </c>
      <c r="C2791" t="s">
        <v>21594</v>
      </c>
      <c r="D2791" t="s">
        <v>22265</v>
      </c>
      <c r="E2791" t="s">
        <v>16589</v>
      </c>
      <c r="F2791" t="s">
        <v>22266</v>
      </c>
      <c r="G2791" t="s">
        <v>21877</v>
      </c>
      <c r="H2791" t="s">
        <v>21735</v>
      </c>
      <c r="I2791" t="s">
        <v>11421</v>
      </c>
      <c r="J2791">
        <v>33407</v>
      </c>
      <c r="K2791" t="s">
        <v>11422</v>
      </c>
      <c r="L2791">
        <v>12</v>
      </c>
      <c r="M2791" t="s">
        <v>11461</v>
      </c>
      <c r="N2791" t="s">
        <v>11423</v>
      </c>
      <c r="P2791">
        <v>78</v>
      </c>
      <c r="Q2791">
        <v>0</v>
      </c>
      <c r="AD2791" t="s">
        <v>11424</v>
      </c>
      <c r="AE2791">
        <v>26.728100000000001</v>
      </c>
      <c r="AF2791">
        <v>-80.061800000000005</v>
      </c>
      <c r="AG2791" t="s">
        <v>22267</v>
      </c>
      <c r="AH2791">
        <v>50</v>
      </c>
      <c r="AI2791">
        <v>36</v>
      </c>
      <c r="AJ2791">
        <v>42</v>
      </c>
      <c r="AK2791">
        <v>0</v>
      </c>
      <c r="AL2791">
        <v>0</v>
      </c>
      <c r="AM2791">
        <v>50</v>
      </c>
      <c r="AN2791">
        <v>26</v>
      </c>
      <c r="AO2791">
        <v>0</v>
      </c>
      <c r="AP2791">
        <v>0</v>
      </c>
      <c r="AQ2791">
        <v>0</v>
      </c>
      <c r="AR2791">
        <v>0</v>
      </c>
      <c r="AU2791">
        <v>1201500</v>
      </c>
      <c r="AV2791">
        <v>3649</v>
      </c>
      <c r="AW2791" t="s">
        <v>21877</v>
      </c>
      <c r="AX2791" t="s">
        <v>21735</v>
      </c>
      <c r="AY2791" t="s">
        <v>11421</v>
      </c>
      <c r="AZ2791">
        <v>33407</v>
      </c>
      <c r="BA2791">
        <v>6231</v>
      </c>
      <c r="BB2791">
        <v>6231</v>
      </c>
      <c r="BC2791">
        <v>0</v>
      </c>
      <c r="BE2791">
        <v>12099</v>
      </c>
      <c r="BH2791" t="s">
        <v>11427</v>
      </c>
      <c r="BI2791" t="s">
        <v>11427</v>
      </c>
      <c r="BJ2791" t="s">
        <v>11428</v>
      </c>
      <c r="BK2791" t="s">
        <v>11428</v>
      </c>
      <c r="BL2791" t="s">
        <v>11427</v>
      </c>
      <c r="BM2791" t="s">
        <v>11427</v>
      </c>
      <c r="BN2791" t="s">
        <v>11427</v>
      </c>
      <c r="BO2791" t="s">
        <v>11427</v>
      </c>
      <c r="BP2791" t="s">
        <v>11427</v>
      </c>
      <c r="BQ2791" t="s">
        <v>11427</v>
      </c>
      <c r="BR2791" t="s">
        <v>11427</v>
      </c>
      <c r="BS2791" t="s">
        <v>11427</v>
      </c>
      <c r="BT2791" t="s">
        <v>11427</v>
      </c>
      <c r="BU2791" t="s">
        <v>11427</v>
      </c>
      <c r="BV2791" t="s">
        <v>11427</v>
      </c>
      <c r="BW2791" t="s">
        <v>11427</v>
      </c>
      <c r="BY2791" t="s">
        <v>11427</v>
      </c>
      <c r="CB2791" t="s">
        <v>11427</v>
      </c>
      <c r="CD2791">
        <v>0</v>
      </c>
      <c r="CE2791">
        <v>0</v>
      </c>
      <c r="CF2791">
        <v>0</v>
      </c>
      <c r="CG2791">
        <v>0</v>
      </c>
      <c r="CH2791">
        <v>2</v>
      </c>
      <c r="CI2791">
        <v>78</v>
      </c>
    </row>
    <row r="2792" spans="1:87">
      <c r="A2792">
        <v>120150003756</v>
      </c>
      <c r="B2792" t="s">
        <v>11490</v>
      </c>
      <c r="C2792" t="s">
        <v>21594</v>
      </c>
      <c r="D2792" t="s">
        <v>22268</v>
      </c>
      <c r="E2792" t="s">
        <v>16589</v>
      </c>
      <c r="F2792" t="s">
        <v>22269</v>
      </c>
      <c r="G2792" t="s">
        <v>22270</v>
      </c>
      <c r="H2792" t="s">
        <v>21765</v>
      </c>
      <c r="I2792" t="s">
        <v>11421</v>
      </c>
      <c r="J2792">
        <v>33458</v>
      </c>
      <c r="K2792" t="s">
        <v>11422</v>
      </c>
      <c r="L2792">
        <v>12</v>
      </c>
      <c r="M2792">
        <v>3</v>
      </c>
      <c r="N2792">
        <v>5</v>
      </c>
      <c r="T2792">
        <v>253</v>
      </c>
      <c r="U2792">
        <v>250</v>
      </c>
      <c r="V2792">
        <v>282</v>
      </c>
      <c r="AD2792" t="s">
        <v>11424</v>
      </c>
      <c r="AE2792">
        <v>26.8873</v>
      </c>
      <c r="AF2792">
        <v>-80.098299999999995</v>
      </c>
      <c r="AG2792" t="s">
        <v>22271</v>
      </c>
      <c r="AH2792">
        <v>50</v>
      </c>
      <c r="AI2792">
        <v>404</v>
      </c>
      <c r="AJ2792">
        <v>381</v>
      </c>
      <c r="AK2792">
        <v>0</v>
      </c>
      <c r="AL2792">
        <v>44</v>
      </c>
      <c r="AM2792">
        <v>13</v>
      </c>
      <c r="AN2792">
        <v>114</v>
      </c>
      <c r="AO2792">
        <v>586</v>
      </c>
      <c r="AP2792">
        <v>124</v>
      </c>
      <c r="AQ2792">
        <v>13</v>
      </c>
      <c r="AR2792">
        <v>137</v>
      </c>
      <c r="AS2792">
        <v>15.1</v>
      </c>
      <c r="AT2792">
        <v>52</v>
      </c>
      <c r="AU2792">
        <v>1201500</v>
      </c>
      <c r="AV2792">
        <v>3756</v>
      </c>
      <c r="AW2792" t="s">
        <v>22270</v>
      </c>
      <c r="AX2792" t="s">
        <v>21765</v>
      </c>
      <c r="AY2792" t="s">
        <v>11421</v>
      </c>
      <c r="AZ2792">
        <v>33458</v>
      </c>
      <c r="BA2792">
        <v>2868</v>
      </c>
      <c r="BB2792">
        <v>2868</v>
      </c>
      <c r="BC2792">
        <v>0</v>
      </c>
      <c r="BE2792">
        <v>12099</v>
      </c>
      <c r="BH2792" t="s">
        <v>11427</v>
      </c>
      <c r="BI2792" t="s">
        <v>11427</v>
      </c>
      <c r="BJ2792" t="s">
        <v>11427</v>
      </c>
      <c r="BK2792" t="s">
        <v>11427</v>
      </c>
      <c r="BL2792" t="s">
        <v>11427</v>
      </c>
      <c r="BM2792" t="s">
        <v>11427</v>
      </c>
      <c r="BN2792" t="s">
        <v>11428</v>
      </c>
      <c r="BO2792" t="s">
        <v>11428</v>
      </c>
      <c r="BP2792" t="s">
        <v>11428</v>
      </c>
      <c r="BQ2792" t="s">
        <v>11427</v>
      </c>
      <c r="BR2792" t="s">
        <v>11427</v>
      </c>
      <c r="BS2792" t="s">
        <v>11427</v>
      </c>
      <c r="BT2792" t="s">
        <v>11427</v>
      </c>
      <c r="BU2792" t="s">
        <v>11427</v>
      </c>
      <c r="BV2792" t="s">
        <v>11427</v>
      </c>
      <c r="BW2792" t="s">
        <v>11427</v>
      </c>
      <c r="BY2792" t="s">
        <v>11427</v>
      </c>
      <c r="CB2792" t="s">
        <v>11427</v>
      </c>
      <c r="CD2792">
        <v>124</v>
      </c>
      <c r="CE2792">
        <v>13</v>
      </c>
      <c r="CF2792">
        <v>137</v>
      </c>
      <c r="CG2792">
        <v>0</v>
      </c>
      <c r="CH2792">
        <v>28</v>
      </c>
      <c r="CI2792">
        <v>785</v>
      </c>
    </row>
    <row r="2793" spans="1:87">
      <c r="A2793">
        <v>120150003757</v>
      </c>
      <c r="B2793" t="s">
        <v>11490</v>
      </c>
      <c r="C2793" t="s">
        <v>21594</v>
      </c>
      <c r="D2793" t="s">
        <v>22272</v>
      </c>
      <c r="E2793" t="s">
        <v>16589</v>
      </c>
      <c r="F2793" t="s">
        <v>22273</v>
      </c>
      <c r="G2793" t="s">
        <v>22274</v>
      </c>
      <c r="H2793" t="s">
        <v>21730</v>
      </c>
      <c r="I2793" t="s">
        <v>11421</v>
      </c>
      <c r="J2793">
        <v>33470</v>
      </c>
      <c r="K2793" t="s">
        <v>11422</v>
      </c>
      <c r="L2793">
        <v>12</v>
      </c>
      <c r="M2793" t="s">
        <v>11461</v>
      </c>
      <c r="N2793">
        <v>5</v>
      </c>
      <c r="P2793">
        <v>1</v>
      </c>
      <c r="Q2793">
        <v>86</v>
      </c>
      <c r="R2793">
        <v>76</v>
      </c>
      <c r="S2793">
        <v>87</v>
      </c>
      <c r="T2793">
        <v>105</v>
      </c>
      <c r="U2793">
        <v>125</v>
      </c>
      <c r="V2793">
        <v>103</v>
      </c>
      <c r="AD2793" t="s">
        <v>11424</v>
      </c>
      <c r="AE2793">
        <v>26.7742</v>
      </c>
      <c r="AF2793">
        <v>-80.328699999999998</v>
      </c>
      <c r="AG2793" t="s">
        <v>22275</v>
      </c>
      <c r="AH2793">
        <v>50</v>
      </c>
      <c r="AI2793">
        <v>280</v>
      </c>
      <c r="AJ2793">
        <v>303</v>
      </c>
      <c r="AK2793">
        <v>2</v>
      </c>
      <c r="AL2793">
        <v>12</v>
      </c>
      <c r="AM2793">
        <v>55</v>
      </c>
      <c r="AN2793">
        <v>151</v>
      </c>
      <c r="AO2793">
        <v>344</v>
      </c>
      <c r="AP2793">
        <v>244</v>
      </c>
      <c r="AQ2793">
        <v>22</v>
      </c>
      <c r="AR2793">
        <v>266</v>
      </c>
      <c r="AS2793">
        <v>13</v>
      </c>
      <c r="AT2793">
        <v>45</v>
      </c>
      <c r="AU2793">
        <v>1201500</v>
      </c>
      <c r="AV2793">
        <v>3757</v>
      </c>
      <c r="AW2793" t="s">
        <v>22274</v>
      </c>
      <c r="AX2793" t="s">
        <v>21730</v>
      </c>
      <c r="AY2793" t="s">
        <v>11421</v>
      </c>
      <c r="AZ2793">
        <v>33470</v>
      </c>
      <c r="BA2793">
        <v>3563</v>
      </c>
      <c r="BB2793">
        <v>3563</v>
      </c>
      <c r="BC2793">
        <v>0</v>
      </c>
      <c r="BE2793">
        <v>12099</v>
      </c>
      <c r="BH2793" t="s">
        <v>11427</v>
      </c>
      <c r="BI2793" t="s">
        <v>11427</v>
      </c>
      <c r="BJ2793" t="s">
        <v>11428</v>
      </c>
      <c r="BK2793" t="s">
        <v>11428</v>
      </c>
      <c r="BL2793" t="s">
        <v>11428</v>
      </c>
      <c r="BM2793" t="s">
        <v>11428</v>
      </c>
      <c r="BN2793" t="s">
        <v>11428</v>
      </c>
      <c r="BO2793" t="s">
        <v>11428</v>
      </c>
      <c r="BP2793" t="s">
        <v>11428</v>
      </c>
      <c r="BQ2793" t="s">
        <v>11427</v>
      </c>
      <c r="BR2793" t="s">
        <v>11427</v>
      </c>
      <c r="BS2793" t="s">
        <v>11427</v>
      </c>
      <c r="BT2793" t="s">
        <v>11427</v>
      </c>
      <c r="BU2793" t="s">
        <v>11427</v>
      </c>
      <c r="BV2793" t="s">
        <v>11427</v>
      </c>
      <c r="BW2793" t="s">
        <v>11427</v>
      </c>
      <c r="BY2793" t="s">
        <v>11428</v>
      </c>
      <c r="CB2793" t="s">
        <v>11427</v>
      </c>
      <c r="CD2793">
        <v>244</v>
      </c>
      <c r="CE2793">
        <v>22</v>
      </c>
      <c r="CF2793">
        <v>266</v>
      </c>
      <c r="CG2793">
        <v>0</v>
      </c>
      <c r="CH2793">
        <v>19</v>
      </c>
      <c r="CI2793">
        <v>583</v>
      </c>
    </row>
    <row r="2794" spans="1:87">
      <c r="A2794">
        <v>120150003758</v>
      </c>
      <c r="B2794" t="s">
        <v>11490</v>
      </c>
      <c r="C2794" t="s">
        <v>21594</v>
      </c>
      <c r="D2794" t="s">
        <v>21157</v>
      </c>
      <c r="E2794" t="s">
        <v>16589</v>
      </c>
      <c r="F2794" t="s">
        <v>22276</v>
      </c>
      <c r="G2794" t="s">
        <v>22277</v>
      </c>
      <c r="H2794" t="s">
        <v>21695</v>
      </c>
      <c r="I2794" t="s">
        <v>11421</v>
      </c>
      <c r="J2794">
        <v>33437</v>
      </c>
      <c r="K2794" t="s">
        <v>11422</v>
      </c>
      <c r="L2794">
        <v>12</v>
      </c>
      <c r="M2794">
        <v>6</v>
      </c>
      <c r="N2794">
        <v>8</v>
      </c>
      <c r="W2794">
        <v>222</v>
      </c>
      <c r="X2794">
        <v>224</v>
      </c>
      <c r="Y2794">
        <v>258</v>
      </c>
      <c r="AD2794" t="s">
        <v>11424</v>
      </c>
      <c r="AE2794">
        <v>26.513999999999999</v>
      </c>
      <c r="AF2794">
        <v>-80.140500000000003</v>
      </c>
      <c r="AG2794" t="s">
        <v>22278</v>
      </c>
      <c r="AH2794">
        <v>50</v>
      </c>
      <c r="AI2794">
        <v>360</v>
      </c>
      <c r="AJ2794">
        <v>344</v>
      </c>
      <c r="AK2794">
        <v>1</v>
      </c>
      <c r="AL2794">
        <v>15</v>
      </c>
      <c r="AM2794">
        <v>463</v>
      </c>
      <c r="AN2794">
        <v>127</v>
      </c>
      <c r="AO2794">
        <v>84</v>
      </c>
      <c r="AP2794">
        <v>579</v>
      </c>
      <c r="AQ2794">
        <v>26</v>
      </c>
      <c r="AR2794">
        <v>605</v>
      </c>
      <c r="AS2794">
        <v>13.3</v>
      </c>
      <c r="AT2794">
        <v>53</v>
      </c>
      <c r="AU2794">
        <v>1201500</v>
      </c>
      <c r="AV2794">
        <v>3758</v>
      </c>
      <c r="AW2794" t="s">
        <v>22277</v>
      </c>
      <c r="AX2794" t="s">
        <v>21695</v>
      </c>
      <c r="AY2794" t="s">
        <v>11421</v>
      </c>
      <c r="AZ2794">
        <v>33437</v>
      </c>
      <c r="BA2794">
        <v>3935</v>
      </c>
      <c r="BB2794">
        <v>3935</v>
      </c>
      <c r="BC2794">
        <v>0</v>
      </c>
      <c r="BE2794">
        <v>12099</v>
      </c>
      <c r="BH2794" t="s">
        <v>11427</v>
      </c>
      <c r="BI2794" t="s">
        <v>11427</v>
      </c>
      <c r="BJ2794" t="s">
        <v>11427</v>
      </c>
      <c r="BK2794" t="s">
        <v>11427</v>
      </c>
      <c r="BL2794" t="s">
        <v>11427</v>
      </c>
      <c r="BM2794" t="s">
        <v>11427</v>
      </c>
      <c r="BN2794" t="s">
        <v>11427</v>
      </c>
      <c r="BO2794" t="s">
        <v>11427</v>
      </c>
      <c r="BP2794" t="s">
        <v>11427</v>
      </c>
      <c r="BQ2794" t="s">
        <v>11428</v>
      </c>
      <c r="BR2794" t="s">
        <v>11428</v>
      </c>
      <c r="BS2794" t="s">
        <v>11428</v>
      </c>
      <c r="BT2794" t="s">
        <v>11427</v>
      </c>
      <c r="BU2794" t="s">
        <v>11427</v>
      </c>
      <c r="BV2794" t="s">
        <v>11427</v>
      </c>
      <c r="BW2794" t="s">
        <v>11427</v>
      </c>
      <c r="BY2794" t="s">
        <v>11428</v>
      </c>
      <c r="CB2794" t="s">
        <v>11427</v>
      </c>
      <c r="CD2794">
        <v>579</v>
      </c>
      <c r="CE2794">
        <v>26</v>
      </c>
      <c r="CF2794">
        <v>605</v>
      </c>
      <c r="CG2794">
        <v>1</v>
      </c>
      <c r="CH2794">
        <v>13</v>
      </c>
      <c r="CI2794">
        <v>704</v>
      </c>
    </row>
    <row r="2795" spans="1:87">
      <c r="A2795">
        <v>120150003759</v>
      </c>
      <c r="B2795" t="s">
        <v>11490</v>
      </c>
      <c r="C2795" t="s">
        <v>21594</v>
      </c>
      <c r="D2795" t="s">
        <v>22279</v>
      </c>
      <c r="E2795" t="s">
        <v>16589</v>
      </c>
      <c r="F2795" t="s">
        <v>22280</v>
      </c>
      <c r="G2795" t="s">
        <v>22281</v>
      </c>
      <c r="H2795" t="s">
        <v>16592</v>
      </c>
      <c r="I2795" t="s">
        <v>11421</v>
      </c>
      <c r="J2795">
        <v>33498</v>
      </c>
      <c r="K2795" t="s">
        <v>11422</v>
      </c>
      <c r="L2795">
        <v>12</v>
      </c>
      <c r="M2795" t="s">
        <v>11461</v>
      </c>
      <c r="N2795">
        <v>5</v>
      </c>
      <c r="P2795">
        <v>36</v>
      </c>
      <c r="Q2795">
        <v>89</v>
      </c>
      <c r="R2795">
        <v>128</v>
      </c>
      <c r="S2795">
        <v>145</v>
      </c>
      <c r="T2795">
        <v>161</v>
      </c>
      <c r="U2795">
        <v>149</v>
      </c>
      <c r="V2795">
        <v>145</v>
      </c>
      <c r="AD2795" t="s">
        <v>11424</v>
      </c>
      <c r="AE2795">
        <v>26.386399999999998</v>
      </c>
      <c r="AF2795">
        <v>-80.225999999999999</v>
      </c>
      <c r="AG2795" t="s">
        <v>22282</v>
      </c>
      <c r="AH2795">
        <v>50</v>
      </c>
      <c r="AI2795">
        <v>453</v>
      </c>
      <c r="AJ2795">
        <v>400</v>
      </c>
      <c r="AK2795">
        <v>4</v>
      </c>
      <c r="AL2795">
        <v>26</v>
      </c>
      <c r="AM2795">
        <v>33</v>
      </c>
      <c r="AN2795">
        <v>256</v>
      </c>
      <c r="AO2795">
        <v>512</v>
      </c>
      <c r="AP2795">
        <v>241</v>
      </c>
      <c r="AQ2795">
        <v>13</v>
      </c>
      <c r="AR2795">
        <v>254</v>
      </c>
      <c r="AS2795">
        <v>13.3</v>
      </c>
      <c r="AT2795">
        <v>64</v>
      </c>
      <c r="AU2795">
        <v>1201500</v>
      </c>
      <c r="AV2795">
        <v>3759</v>
      </c>
      <c r="AW2795" t="s">
        <v>22281</v>
      </c>
      <c r="AX2795" t="s">
        <v>16592</v>
      </c>
      <c r="AY2795" t="s">
        <v>11421</v>
      </c>
      <c r="AZ2795">
        <v>33498</v>
      </c>
      <c r="BA2795">
        <v>4937</v>
      </c>
      <c r="BB2795">
        <v>4937</v>
      </c>
      <c r="BC2795">
        <v>0</v>
      </c>
      <c r="BE2795">
        <v>12099</v>
      </c>
      <c r="BH2795" t="s">
        <v>11427</v>
      </c>
      <c r="BI2795" t="s">
        <v>11427</v>
      </c>
      <c r="BJ2795" t="s">
        <v>11428</v>
      </c>
      <c r="BK2795" t="s">
        <v>11428</v>
      </c>
      <c r="BL2795" t="s">
        <v>11428</v>
      </c>
      <c r="BM2795" t="s">
        <v>11428</v>
      </c>
      <c r="BN2795" t="s">
        <v>11428</v>
      </c>
      <c r="BO2795" t="s">
        <v>11428</v>
      </c>
      <c r="BP2795" t="s">
        <v>11428</v>
      </c>
      <c r="BQ2795" t="s">
        <v>11427</v>
      </c>
      <c r="BR2795" t="s">
        <v>11427</v>
      </c>
      <c r="BS2795" t="s">
        <v>11427</v>
      </c>
      <c r="BT2795" t="s">
        <v>11427</v>
      </c>
      <c r="BU2795" t="s">
        <v>11427</v>
      </c>
      <c r="BV2795" t="s">
        <v>11427</v>
      </c>
      <c r="BW2795" t="s">
        <v>11427</v>
      </c>
      <c r="BY2795" t="s">
        <v>11427</v>
      </c>
      <c r="CB2795" t="s">
        <v>11427</v>
      </c>
      <c r="CD2795">
        <v>241</v>
      </c>
      <c r="CE2795">
        <v>13</v>
      </c>
      <c r="CF2795">
        <v>254</v>
      </c>
      <c r="CG2795">
        <v>0</v>
      </c>
      <c r="CH2795">
        <v>22</v>
      </c>
      <c r="CI2795">
        <v>853</v>
      </c>
    </row>
    <row r="2796" spans="1:87">
      <c r="A2796">
        <v>120150003760</v>
      </c>
      <c r="B2796" t="s">
        <v>11490</v>
      </c>
      <c r="C2796" t="s">
        <v>21594</v>
      </c>
      <c r="D2796" t="s">
        <v>22283</v>
      </c>
      <c r="E2796" t="s">
        <v>16589</v>
      </c>
      <c r="F2796" t="s">
        <v>22284</v>
      </c>
      <c r="G2796" t="s">
        <v>22285</v>
      </c>
      <c r="H2796" t="s">
        <v>21643</v>
      </c>
      <c r="I2796" t="s">
        <v>11421</v>
      </c>
      <c r="J2796">
        <v>33467</v>
      </c>
      <c r="K2796" t="s">
        <v>11422</v>
      </c>
      <c r="L2796">
        <v>12</v>
      </c>
      <c r="M2796" t="s">
        <v>11461</v>
      </c>
      <c r="N2796">
        <v>5</v>
      </c>
      <c r="P2796">
        <v>0</v>
      </c>
      <c r="Q2796">
        <v>107</v>
      </c>
      <c r="R2796">
        <v>130</v>
      </c>
      <c r="S2796">
        <v>135</v>
      </c>
      <c r="T2796">
        <v>126</v>
      </c>
      <c r="U2796">
        <v>163</v>
      </c>
      <c r="V2796">
        <v>147</v>
      </c>
      <c r="AD2796" t="s">
        <v>11424</v>
      </c>
      <c r="AE2796">
        <v>26.6233</v>
      </c>
      <c r="AF2796">
        <v>-80.188199999999995</v>
      </c>
      <c r="AG2796" t="s">
        <v>22286</v>
      </c>
      <c r="AH2796">
        <v>50</v>
      </c>
      <c r="AI2796">
        <v>476</v>
      </c>
      <c r="AJ2796">
        <v>332</v>
      </c>
      <c r="AK2796">
        <v>2</v>
      </c>
      <c r="AL2796">
        <v>34</v>
      </c>
      <c r="AM2796">
        <v>63</v>
      </c>
      <c r="AN2796">
        <v>245</v>
      </c>
      <c r="AO2796">
        <v>442</v>
      </c>
      <c r="AP2796">
        <v>311</v>
      </c>
      <c r="AQ2796">
        <v>27</v>
      </c>
      <c r="AR2796">
        <v>338</v>
      </c>
      <c r="AS2796">
        <v>14.2</v>
      </c>
      <c r="AT2796">
        <v>57</v>
      </c>
      <c r="AU2796">
        <v>1201500</v>
      </c>
      <c r="AV2796">
        <v>3760</v>
      </c>
      <c r="AW2796" t="s">
        <v>22285</v>
      </c>
      <c r="AX2796" t="s">
        <v>21643</v>
      </c>
      <c r="AY2796" t="s">
        <v>11421</v>
      </c>
      <c r="AZ2796">
        <v>33467</v>
      </c>
      <c r="BA2796">
        <v>2371</v>
      </c>
      <c r="BB2796">
        <v>2371</v>
      </c>
      <c r="BC2796">
        <v>0</v>
      </c>
      <c r="BE2796">
        <v>12099</v>
      </c>
      <c r="BH2796" t="s">
        <v>11427</v>
      </c>
      <c r="BI2796" t="s">
        <v>11427</v>
      </c>
      <c r="BJ2796" t="s">
        <v>11428</v>
      </c>
      <c r="BK2796" t="s">
        <v>11428</v>
      </c>
      <c r="BL2796" t="s">
        <v>11428</v>
      </c>
      <c r="BM2796" t="s">
        <v>11428</v>
      </c>
      <c r="BN2796" t="s">
        <v>11428</v>
      </c>
      <c r="BO2796" t="s">
        <v>11428</v>
      </c>
      <c r="BP2796" t="s">
        <v>11428</v>
      </c>
      <c r="BQ2796" t="s">
        <v>11427</v>
      </c>
      <c r="BR2796" t="s">
        <v>11427</v>
      </c>
      <c r="BS2796" t="s">
        <v>11427</v>
      </c>
      <c r="BT2796" t="s">
        <v>11427</v>
      </c>
      <c r="BU2796" t="s">
        <v>11427</v>
      </c>
      <c r="BV2796" t="s">
        <v>11427</v>
      </c>
      <c r="BW2796" t="s">
        <v>11427</v>
      </c>
      <c r="BY2796" t="s">
        <v>11428</v>
      </c>
      <c r="CB2796" t="s">
        <v>11427</v>
      </c>
      <c r="CD2796">
        <v>311</v>
      </c>
      <c r="CE2796">
        <v>27</v>
      </c>
      <c r="CF2796">
        <v>338</v>
      </c>
      <c r="CG2796">
        <v>0</v>
      </c>
      <c r="CH2796">
        <v>22</v>
      </c>
      <c r="CI2796">
        <v>808</v>
      </c>
    </row>
    <row r="2797" spans="1:87">
      <c r="A2797">
        <v>120150003768</v>
      </c>
      <c r="B2797" t="s">
        <v>11490</v>
      </c>
      <c r="C2797" t="s">
        <v>21594</v>
      </c>
      <c r="D2797" t="s">
        <v>22287</v>
      </c>
      <c r="E2797" t="s">
        <v>16589</v>
      </c>
      <c r="F2797" t="s">
        <v>22288</v>
      </c>
      <c r="G2797" t="s">
        <v>22289</v>
      </c>
      <c r="H2797" t="s">
        <v>21695</v>
      </c>
      <c r="I2797" t="s">
        <v>11421</v>
      </c>
      <c r="J2797">
        <v>33426</v>
      </c>
      <c r="K2797" t="s">
        <v>11422</v>
      </c>
      <c r="L2797">
        <v>12</v>
      </c>
      <c r="M2797" t="s">
        <v>11423</v>
      </c>
      <c r="N2797">
        <v>8</v>
      </c>
      <c r="Q2797">
        <v>107</v>
      </c>
      <c r="R2797">
        <v>122</v>
      </c>
      <c r="S2797">
        <v>114</v>
      </c>
      <c r="T2797">
        <v>112</v>
      </c>
      <c r="U2797">
        <v>102</v>
      </c>
      <c r="V2797">
        <v>126</v>
      </c>
      <c r="W2797">
        <v>107</v>
      </c>
      <c r="X2797">
        <v>113</v>
      </c>
      <c r="Y2797">
        <v>117</v>
      </c>
      <c r="AD2797" t="s">
        <v>11424</v>
      </c>
      <c r="AE2797">
        <v>26.562000000000001</v>
      </c>
      <c r="AF2797">
        <v>-80.075800000000001</v>
      </c>
      <c r="AG2797" t="s">
        <v>22290</v>
      </c>
      <c r="AH2797">
        <v>50</v>
      </c>
      <c r="AI2797">
        <v>475</v>
      </c>
      <c r="AJ2797">
        <v>545</v>
      </c>
      <c r="AK2797">
        <v>4</v>
      </c>
      <c r="AL2797">
        <v>16</v>
      </c>
      <c r="AM2797">
        <v>222</v>
      </c>
      <c r="AN2797">
        <v>198</v>
      </c>
      <c r="AO2797">
        <v>542</v>
      </c>
      <c r="AP2797">
        <v>546</v>
      </c>
      <c r="AQ2797">
        <v>44</v>
      </c>
      <c r="AR2797">
        <v>590</v>
      </c>
      <c r="AS2797">
        <v>15</v>
      </c>
      <c r="AT2797">
        <v>68</v>
      </c>
      <c r="AU2797">
        <v>1201500</v>
      </c>
      <c r="AV2797">
        <v>3768</v>
      </c>
      <c r="AW2797" t="s">
        <v>22289</v>
      </c>
      <c r="AX2797" t="s">
        <v>21695</v>
      </c>
      <c r="AY2797" t="s">
        <v>11421</v>
      </c>
      <c r="AZ2797">
        <v>33426</v>
      </c>
      <c r="BA2797">
        <v>8745</v>
      </c>
      <c r="BB2797">
        <v>8745</v>
      </c>
      <c r="BC2797">
        <v>0</v>
      </c>
      <c r="BE2797">
        <v>12099</v>
      </c>
      <c r="BH2797" t="s">
        <v>11427</v>
      </c>
      <c r="BI2797" t="s">
        <v>11427</v>
      </c>
      <c r="BJ2797" t="s">
        <v>11427</v>
      </c>
      <c r="BK2797" t="s">
        <v>11428</v>
      </c>
      <c r="BL2797" t="s">
        <v>11428</v>
      </c>
      <c r="BM2797" t="s">
        <v>11428</v>
      </c>
      <c r="BN2797" t="s">
        <v>11428</v>
      </c>
      <c r="BO2797" t="s">
        <v>11428</v>
      </c>
      <c r="BP2797" t="s">
        <v>11428</v>
      </c>
      <c r="BQ2797" t="s">
        <v>11428</v>
      </c>
      <c r="BR2797" t="s">
        <v>11428</v>
      </c>
      <c r="BS2797" t="s">
        <v>11428</v>
      </c>
      <c r="BT2797" t="s">
        <v>11427</v>
      </c>
      <c r="BU2797" t="s">
        <v>11427</v>
      </c>
      <c r="BV2797" t="s">
        <v>11427</v>
      </c>
      <c r="BW2797" t="s">
        <v>11427</v>
      </c>
      <c r="BY2797" t="s">
        <v>11428</v>
      </c>
      <c r="CB2797" t="s">
        <v>11428</v>
      </c>
      <c r="CD2797">
        <v>546</v>
      </c>
      <c r="CE2797">
        <v>44</v>
      </c>
      <c r="CF2797">
        <v>590</v>
      </c>
      <c r="CG2797">
        <v>1</v>
      </c>
      <c r="CH2797">
        <v>37</v>
      </c>
      <c r="CI2797">
        <v>1020</v>
      </c>
    </row>
    <row r="2798" spans="1:87">
      <c r="A2798">
        <v>120150003769</v>
      </c>
      <c r="B2798" t="s">
        <v>11490</v>
      </c>
      <c r="C2798" t="s">
        <v>21594</v>
      </c>
      <c r="D2798" t="s">
        <v>22291</v>
      </c>
      <c r="E2798" t="s">
        <v>16589</v>
      </c>
      <c r="F2798" t="s">
        <v>22292</v>
      </c>
      <c r="G2798" t="s">
        <v>22293</v>
      </c>
      <c r="H2798" t="s">
        <v>21603</v>
      </c>
      <c r="I2798" t="s">
        <v>11421</v>
      </c>
      <c r="J2798">
        <v>33476</v>
      </c>
      <c r="K2798" t="s">
        <v>11422</v>
      </c>
      <c r="L2798">
        <v>12</v>
      </c>
      <c r="M2798" t="s">
        <v>11423</v>
      </c>
      <c r="N2798">
        <v>8</v>
      </c>
      <c r="Q2798">
        <v>19</v>
      </c>
      <c r="R2798">
        <v>23</v>
      </c>
      <c r="S2798">
        <v>14</v>
      </c>
      <c r="T2798">
        <v>32</v>
      </c>
      <c r="U2798">
        <v>26</v>
      </c>
      <c r="V2798">
        <v>17</v>
      </c>
      <c r="W2798">
        <v>24</v>
      </c>
      <c r="X2798">
        <v>26</v>
      </c>
      <c r="Y2798">
        <v>19</v>
      </c>
      <c r="AD2798" t="s">
        <v>11424</v>
      </c>
      <c r="AE2798">
        <v>26.823</v>
      </c>
      <c r="AF2798">
        <v>-80.665499999999994</v>
      </c>
      <c r="AG2798" t="s">
        <v>22294</v>
      </c>
      <c r="AH2798">
        <v>50</v>
      </c>
      <c r="AI2798">
        <v>102</v>
      </c>
      <c r="AJ2798">
        <v>98</v>
      </c>
      <c r="AK2798">
        <v>0</v>
      </c>
      <c r="AL2798">
        <v>0</v>
      </c>
      <c r="AM2798">
        <v>118</v>
      </c>
      <c r="AN2798">
        <v>57</v>
      </c>
      <c r="AO2798">
        <v>21</v>
      </c>
      <c r="AP2798">
        <v>194</v>
      </c>
      <c r="AQ2798">
        <v>3</v>
      </c>
      <c r="AR2798">
        <v>197</v>
      </c>
      <c r="AS2798">
        <v>12.5</v>
      </c>
      <c r="AT2798">
        <v>16</v>
      </c>
      <c r="AU2798">
        <v>1201500</v>
      </c>
      <c r="AV2798">
        <v>3769</v>
      </c>
      <c r="AW2798" t="s">
        <v>22293</v>
      </c>
      <c r="AX2798" t="s">
        <v>21603</v>
      </c>
      <c r="AY2798" t="s">
        <v>11421</v>
      </c>
      <c r="AZ2798">
        <v>33476</v>
      </c>
      <c r="BA2798">
        <v>1700</v>
      </c>
      <c r="BB2798">
        <v>1700</v>
      </c>
      <c r="BC2798">
        <v>0</v>
      </c>
      <c r="BE2798">
        <v>12099</v>
      </c>
      <c r="BH2798" t="s">
        <v>11427</v>
      </c>
      <c r="BI2798" t="s">
        <v>11427</v>
      </c>
      <c r="BJ2798" t="s">
        <v>11427</v>
      </c>
      <c r="BK2798" t="s">
        <v>11428</v>
      </c>
      <c r="BL2798" t="s">
        <v>11428</v>
      </c>
      <c r="BM2798" t="s">
        <v>11428</v>
      </c>
      <c r="BN2798" t="s">
        <v>11428</v>
      </c>
      <c r="BO2798" t="s">
        <v>11428</v>
      </c>
      <c r="BP2798" t="s">
        <v>11428</v>
      </c>
      <c r="BQ2798" t="s">
        <v>11428</v>
      </c>
      <c r="BR2798" t="s">
        <v>11428</v>
      </c>
      <c r="BS2798" t="s">
        <v>11428</v>
      </c>
      <c r="BT2798" t="s">
        <v>11427</v>
      </c>
      <c r="BU2798" t="s">
        <v>11427</v>
      </c>
      <c r="BV2798" t="s">
        <v>11427</v>
      </c>
      <c r="BW2798" t="s">
        <v>11427</v>
      </c>
      <c r="BY2798" t="s">
        <v>11428</v>
      </c>
      <c r="CB2798" t="s">
        <v>11428</v>
      </c>
      <c r="CD2798">
        <v>194</v>
      </c>
      <c r="CE2798">
        <v>3</v>
      </c>
      <c r="CF2798">
        <v>197</v>
      </c>
      <c r="CG2798">
        <v>2</v>
      </c>
      <c r="CH2798">
        <v>2</v>
      </c>
      <c r="CI2798">
        <v>200</v>
      </c>
    </row>
    <row r="2799" spans="1:87">
      <c r="A2799">
        <v>120150003771</v>
      </c>
      <c r="B2799" t="s">
        <v>11490</v>
      </c>
      <c r="C2799" t="s">
        <v>21594</v>
      </c>
      <c r="D2799" t="s">
        <v>22295</v>
      </c>
      <c r="E2799" t="s">
        <v>16589</v>
      </c>
      <c r="F2799" t="s">
        <v>22296</v>
      </c>
      <c r="G2799" t="s">
        <v>22297</v>
      </c>
      <c r="H2799" t="s">
        <v>21709</v>
      </c>
      <c r="I2799" t="s">
        <v>11421</v>
      </c>
      <c r="J2799">
        <v>33410</v>
      </c>
      <c r="K2799" t="s">
        <v>11422</v>
      </c>
      <c r="L2799">
        <v>12</v>
      </c>
      <c r="M2799" t="s">
        <v>11423</v>
      </c>
      <c r="N2799">
        <v>8</v>
      </c>
      <c r="Q2799">
        <v>44</v>
      </c>
      <c r="R2799">
        <v>46</v>
      </c>
      <c r="S2799">
        <v>64</v>
      </c>
      <c r="T2799">
        <v>61</v>
      </c>
      <c r="U2799">
        <v>53</v>
      </c>
      <c r="V2799">
        <v>64</v>
      </c>
      <c r="W2799">
        <v>61</v>
      </c>
      <c r="X2799">
        <v>76</v>
      </c>
      <c r="Y2799">
        <v>78</v>
      </c>
      <c r="AD2799" t="s">
        <v>11424</v>
      </c>
      <c r="AE2799">
        <v>26.828299999999999</v>
      </c>
      <c r="AF2799">
        <v>-80.0929</v>
      </c>
      <c r="AG2799" t="s">
        <v>22298</v>
      </c>
      <c r="AH2799">
        <v>50</v>
      </c>
      <c r="AI2799">
        <v>271</v>
      </c>
      <c r="AJ2799">
        <v>276</v>
      </c>
      <c r="AK2799">
        <v>1</v>
      </c>
      <c r="AL2799">
        <v>14</v>
      </c>
      <c r="AM2799">
        <v>213</v>
      </c>
      <c r="AN2799">
        <v>80</v>
      </c>
      <c r="AO2799">
        <v>210</v>
      </c>
      <c r="AP2799">
        <v>292</v>
      </c>
      <c r="AQ2799">
        <v>20</v>
      </c>
      <c r="AR2799">
        <v>312</v>
      </c>
      <c r="AS2799">
        <v>10.9</v>
      </c>
      <c r="AT2799">
        <v>50</v>
      </c>
      <c r="AU2799">
        <v>1201500</v>
      </c>
      <c r="AV2799">
        <v>3771</v>
      </c>
      <c r="AW2799" t="s">
        <v>22297</v>
      </c>
      <c r="AX2799" t="s">
        <v>21709</v>
      </c>
      <c r="AY2799" t="s">
        <v>11421</v>
      </c>
      <c r="AZ2799">
        <v>33410</v>
      </c>
      <c r="BA2799">
        <v>4216</v>
      </c>
      <c r="BB2799">
        <v>4216</v>
      </c>
      <c r="BC2799">
        <v>0</v>
      </c>
      <c r="BE2799">
        <v>12099</v>
      </c>
      <c r="BH2799" t="s">
        <v>11427</v>
      </c>
      <c r="BI2799" t="s">
        <v>11427</v>
      </c>
      <c r="BJ2799" t="s">
        <v>11427</v>
      </c>
      <c r="BK2799" t="s">
        <v>11428</v>
      </c>
      <c r="BL2799" t="s">
        <v>11428</v>
      </c>
      <c r="BM2799" t="s">
        <v>11428</v>
      </c>
      <c r="BN2799" t="s">
        <v>11428</v>
      </c>
      <c r="BO2799" t="s">
        <v>11428</v>
      </c>
      <c r="BP2799" t="s">
        <v>11428</v>
      </c>
      <c r="BQ2799" t="s">
        <v>11428</v>
      </c>
      <c r="BR2799" t="s">
        <v>11428</v>
      </c>
      <c r="BS2799" t="s">
        <v>11428</v>
      </c>
      <c r="BT2799" t="s">
        <v>11427</v>
      </c>
      <c r="BU2799" t="s">
        <v>11427</v>
      </c>
      <c r="BV2799" t="s">
        <v>11427</v>
      </c>
      <c r="BW2799" t="s">
        <v>11427</v>
      </c>
      <c r="BY2799" t="s">
        <v>11428</v>
      </c>
      <c r="CB2799" t="s">
        <v>11428</v>
      </c>
      <c r="CD2799">
        <v>292</v>
      </c>
      <c r="CE2799">
        <v>20</v>
      </c>
      <c r="CF2799">
        <v>312</v>
      </c>
      <c r="CG2799">
        <v>0</v>
      </c>
      <c r="CH2799">
        <v>29</v>
      </c>
      <c r="CI2799">
        <v>547</v>
      </c>
    </row>
    <row r="2800" spans="1:87">
      <c r="A2800">
        <v>120150003896</v>
      </c>
      <c r="B2800" t="s">
        <v>11490</v>
      </c>
      <c r="C2800" t="s">
        <v>21594</v>
      </c>
      <c r="D2800" t="s">
        <v>22299</v>
      </c>
      <c r="E2800" t="s">
        <v>16589</v>
      </c>
      <c r="F2800" t="s">
        <v>22300</v>
      </c>
      <c r="G2800" t="s">
        <v>22301</v>
      </c>
      <c r="H2800" t="s">
        <v>21598</v>
      </c>
      <c r="I2800" t="s">
        <v>11421</v>
      </c>
      <c r="J2800">
        <v>33407</v>
      </c>
      <c r="K2800" t="s">
        <v>11422</v>
      </c>
      <c r="L2800">
        <v>12</v>
      </c>
      <c r="M2800" t="s">
        <v>11461</v>
      </c>
      <c r="N2800">
        <v>5</v>
      </c>
      <c r="P2800">
        <v>40</v>
      </c>
      <c r="Q2800">
        <v>47</v>
      </c>
      <c r="R2800">
        <v>48</v>
      </c>
      <c r="S2800">
        <v>54</v>
      </c>
      <c r="T2800">
        <v>70</v>
      </c>
      <c r="U2800">
        <v>46</v>
      </c>
      <c r="V2800">
        <v>53</v>
      </c>
      <c r="AD2800" t="s">
        <v>11424</v>
      </c>
      <c r="AE2800">
        <v>26.733499999999999</v>
      </c>
      <c r="AF2800">
        <v>-80.054699999999997</v>
      </c>
      <c r="AG2800" t="s">
        <v>22302</v>
      </c>
      <c r="AH2800">
        <v>50</v>
      </c>
      <c r="AI2800">
        <v>181</v>
      </c>
      <c r="AJ2800">
        <v>177</v>
      </c>
      <c r="AK2800">
        <v>0</v>
      </c>
      <c r="AL2800">
        <v>1</v>
      </c>
      <c r="AM2800">
        <v>316</v>
      </c>
      <c r="AN2800">
        <v>29</v>
      </c>
      <c r="AO2800">
        <v>4</v>
      </c>
      <c r="AP2800">
        <v>350</v>
      </c>
      <c r="AQ2800">
        <v>3</v>
      </c>
      <c r="AR2800">
        <v>353</v>
      </c>
      <c r="AS2800">
        <v>12.8</v>
      </c>
      <c r="AT2800">
        <v>28</v>
      </c>
      <c r="AU2800">
        <v>1201500</v>
      </c>
      <c r="AV2800">
        <v>3896</v>
      </c>
      <c r="AW2800" t="s">
        <v>22301</v>
      </c>
      <c r="AX2800" t="s">
        <v>21598</v>
      </c>
      <c r="AY2800" t="s">
        <v>11421</v>
      </c>
      <c r="AZ2800">
        <v>33407</v>
      </c>
      <c r="BA2800">
        <v>5825</v>
      </c>
      <c r="BB2800">
        <v>5825</v>
      </c>
      <c r="BC2800">
        <v>0</v>
      </c>
      <c r="BE2800">
        <v>12099</v>
      </c>
      <c r="BH2800" t="s">
        <v>11427</v>
      </c>
      <c r="BI2800" t="s">
        <v>11427</v>
      </c>
      <c r="BJ2800" t="s">
        <v>11428</v>
      </c>
      <c r="BK2800" t="s">
        <v>11428</v>
      </c>
      <c r="BL2800" t="s">
        <v>11428</v>
      </c>
      <c r="BM2800" t="s">
        <v>11428</v>
      </c>
      <c r="BN2800" t="s">
        <v>11428</v>
      </c>
      <c r="BO2800" t="s">
        <v>11428</v>
      </c>
      <c r="BP2800" t="s">
        <v>11428</v>
      </c>
      <c r="BQ2800" t="s">
        <v>11427</v>
      </c>
      <c r="BR2800" t="s">
        <v>11427</v>
      </c>
      <c r="BS2800" t="s">
        <v>11427</v>
      </c>
      <c r="BT2800" t="s">
        <v>11427</v>
      </c>
      <c r="BU2800" t="s">
        <v>11427</v>
      </c>
      <c r="BV2800" t="s">
        <v>11427</v>
      </c>
      <c r="BW2800" t="s">
        <v>11427</v>
      </c>
      <c r="BY2800" t="s">
        <v>11428</v>
      </c>
      <c r="CB2800" t="s">
        <v>11427</v>
      </c>
      <c r="CD2800">
        <v>350</v>
      </c>
      <c r="CE2800">
        <v>3</v>
      </c>
      <c r="CF2800">
        <v>353</v>
      </c>
      <c r="CG2800">
        <v>0</v>
      </c>
      <c r="CH2800">
        <v>8</v>
      </c>
      <c r="CI2800">
        <v>358</v>
      </c>
    </row>
    <row r="2801" spans="1:87">
      <c r="A2801">
        <v>120150003897</v>
      </c>
      <c r="B2801" t="s">
        <v>11490</v>
      </c>
      <c r="C2801" t="s">
        <v>21594</v>
      </c>
      <c r="D2801" t="s">
        <v>22303</v>
      </c>
      <c r="E2801" t="s">
        <v>16589</v>
      </c>
      <c r="F2801" t="s">
        <v>22304</v>
      </c>
      <c r="G2801" t="s">
        <v>22305</v>
      </c>
      <c r="H2801" t="s">
        <v>21765</v>
      </c>
      <c r="I2801" t="s">
        <v>11421</v>
      </c>
      <c r="J2801">
        <v>33458</v>
      </c>
      <c r="K2801" t="s">
        <v>11422</v>
      </c>
      <c r="L2801">
        <v>12</v>
      </c>
      <c r="M2801">
        <v>6</v>
      </c>
      <c r="N2801">
        <v>8</v>
      </c>
      <c r="W2801">
        <v>474</v>
      </c>
      <c r="X2801">
        <v>427</v>
      </c>
      <c r="Y2801">
        <v>448</v>
      </c>
      <c r="AD2801" t="s">
        <v>11424</v>
      </c>
      <c r="AE2801">
        <v>26.898199999999999</v>
      </c>
      <c r="AF2801">
        <v>-80.123500000000007</v>
      </c>
      <c r="AG2801" t="s">
        <v>22306</v>
      </c>
      <c r="AH2801">
        <v>50</v>
      </c>
      <c r="AI2801">
        <v>667</v>
      </c>
      <c r="AJ2801">
        <v>682</v>
      </c>
      <c r="AK2801">
        <v>4</v>
      </c>
      <c r="AL2801">
        <v>51</v>
      </c>
      <c r="AM2801">
        <v>48</v>
      </c>
      <c r="AN2801">
        <v>255</v>
      </c>
      <c r="AO2801">
        <v>945</v>
      </c>
      <c r="AP2801">
        <v>331</v>
      </c>
      <c r="AQ2801">
        <v>45</v>
      </c>
      <c r="AR2801">
        <v>376</v>
      </c>
      <c r="AS2801">
        <v>18</v>
      </c>
      <c r="AT2801">
        <v>75</v>
      </c>
      <c r="AU2801">
        <v>1201500</v>
      </c>
      <c r="AV2801">
        <v>3897</v>
      </c>
      <c r="AW2801" t="s">
        <v>22305</v>
      </c>
      <c r="AX2801" t="s">
        <v>21765</v>
      </c>
      <c r="AY2801" t="s">
        <v>11421</v>
      </c>
      <c r="AZ2801">
        <v>33458</v>
      </c>
      <c r="BA2801">
        <v>8388</v>
      </c>
      <c r="BB2801">
        <v>8388</v>
      </c>
      <c r="BC2801">
        <v>0</v>
      </c>
      <c r="BE2801">
        <v>12099</v>
      </c>
      <c r="BH2801" t="s">
        <v>11427</v>
      </c>
      <c r="BI2801" t="s">
        <v>11427</v>
      </c>
      <c r="BJ2801" t="s">
        <v>11427</v>
      </c>
      <c r="BK2801" t="s">
        <v>11427</v>
      </c>
      <c r="BL2801" t="s">
        <v>11427</v>
      </c>
      <c r="BM2801" t="s">
        <v>11427</v>
      </c>
      <c r="BN2801" t="s">
        <v>11427</v>
      </c>
      <c r="BO2801" t="s">
        <v>11427</v>
      </c>
      <c r="BP2801" t="s">
        <v>11427</v>
      </c>
      <c r="BQ2801" t="s">
        <v>11428</v>
      </c>
      <c r="BR2801" t="s">
        <v>11428</v>
      </c>
      <c r="BS2801" t="s">
        <v>11428</v>
      </c>
      <c r="BT2801" t="s">
        <v>11427</v>
      </c>
      <c r="BU2801" t="s">
        <v>11427</v>
      </c>
      <c r="BV2801" t="s">
        <v>11427</v>
      </c>
      <c r="BW2801" t="s">
        <v>11427</v>
      </c>
      <c r="BY2801" t="s">
        <v>11427</v>
      </c>
      <c r="CB2801" t="s">
        <v>11427</v>
      </c>
      <c r="CD2801">
        <v>331</v>
      </c>
      <c r="CE2801">
        <v>45</v>
      </c>
      <c r="CF2801">
        <v>376</v>
      </c>
      <c r="CG2801">
        <v>2</v>
      </c>
      <c r="CH2801">
        <v>44</v>
      </c>
      <c r="CI2801">
        <v>1349</v>
      </c>
    </row>
    <row r="2802" spans="1:87">
      <c r="A2802">
        <v>120150003898</v>
      </c>
      <c r="B2802" t="s">
        <v>11490</v>
      </c>
      <c r="C2802" t="s">
        <v>21594</v>
      </c>
      <c r="D2802" t="s">
        <v>22307</v>
      </c>
      <c r="E2802" t="s">
        <v>16589</v>
      </c>
      <c r="F2802" t="s">
        <v>22308</v>
      </c>
      <c r="G2802" t="s">
        <v>22309</v>
      </c>
      <c r="H2802" t="s">
        <v>21695</v>
      </c>
      <c r="I2802" t="s">
        <v>11421</v>
      </c>
      <c r="J2802">
        <v>33436</v>
      </c>
      <c r="K2802" t="s">
        <v>11422</v>
      </c>
      <c r="L2802">
        <v>12</v>
      </c>
      <c r="M2802" t="s">
        <v>11461</v>
      </c>
      <c r="N2802">
        <v>5</v>
      </c>
      <c r="P2802">
        <v>10</v>
      </c>
      <c r="Q2802">
        <v>148</v>
      </c>
      <c r="R2802">
        <v>129</v>
      </c>
      <c r="S2802">
        <v>154</v>
      </c>
      <c r="T2802">
        <v>173</v>
      </c>
      <c r="U2802">
        <v>173</v>
      </c>
      <c r="V2802">
        <v>157</v>
      </c>
      <c r="AD2802" t="s">
        <v>11424</v>
      </c>
      <c r="AE2802">
        <v>26.570499999999999</v>
      </c>
      <c r="AF2802">
        <v>-80.095799999999997</v>
      </c>
      <c r="AG2802" t="s">
        <v>22310</v>
      </c>
      <c r="AH2802">
        <v>50</v>
      </c>
      <c r="AI2802">
        <v>468</v>
      </c>
      <c r="AJ2802">
        <v>476</v>
      </c>
      <c r="AK2802">
        <v>4</v>
      </c>
      <c r="AL2802">
        <v>40</v>
      </c>
      <c r="AM2802">
        <v>279</v>
      </c>
      <c r="AN2802">
        <v>355</v>
      </c>
      <c r="AO2802">
        <v>230</v>
      </c>
      <c r="AP2802">
        <v>618</v>
      </c>
      <c r="AQ2802">
        <v>47</v>
      </c>
      <c r="AR2802">
        <v>665</v>
      </c>
      <c r="AS2802">
        <v>12.4</v>
      </c>
      <c r="AT2802">
        <v>76</v>
      </c>
      <c r="AU2802">
        <v>1201500</v>
      </c>
      <c r="AV2802">
        <v>3898</v>
      </c>
      <c r="AW2802" t="s">
        <v>22309</v>
      </c>
      <c r="AX2802" t="s">
        <v>21695</v>
      </c>
      <c r="AY2802" t="s">
        <v>11421</v>
      </c>
      <c r="AZ2802">
        <v>33436</v>
      </c>
      <c r="BA2802">
        <v>8564</v>
      </c>
      <c r="BB2802">
        <v>8564</v>
      </c>
      <c r="BC2802">
        <v>0</v>
      </c>
      <c r="BE2802">
        <v>12099</v>
      </c>
      <c r="BH2802" t="s">
        <v>11427</v>
      </c>
      <c r="BI2802" t="s">
        <v>11427</v>
      </c>
      <c r="BJ2802" t="s">
        <v>11428</v>
      </c>
      <c r="BK2802" t="s">
        <v>11428</v>
      </c>
      <c r="BL2802" t="s">
        <v>11428</v>
      </c>
      <c r="BM2802" t="s">
        <v>11428</v>
      </c>
      <c r="BN2802" t="s">
        <v>11428</v>
      </c>
      <c r="BO2802" t="s">
        <v>11428</v>
      </c>
      <c r="BP2802" t="s">
        <v>11428</v>
      </c>
      <c r="BQ2802" t="s">
        <v>11427</v>
      </c>
      <c r="BR2802" t="s">
        <v>11427</v>
      </c>
      <c r="BS2802" t="s">
        <v>11427</v>
      </c>
      <c r="BT2802" t="s">
        <v>11427</v>
      </c>
      <c r="BU2802" t="s">
        <v>11427</v>
      </c>
      <c r="BV2802" t="s">
        <v>11427</v>
      </c>
      <c r="BW2802" t="s">
        <v>11427</v>
      </c>
      <c r="BY2802" t="s">
        <v>11428</v>
      </c>
      <c r="CB2802" t="s">
        <v>11427</v>
      </c>
      <c r="CD2802">
        <v>618</v>
      </c>
      <c r="CE2802">
        <v>47</v>
      </c>
      <c r="CF2802">
        <v>665</v>
      </c>
      <c r="CG2802">
        <v>0</v>
      </c>
      <c r="CH2802">
        <v>36</v>
      </c>
      <c r="CI2802">
        <v>944</v>
      </c>
    </row>
    <row r="2803" spans="1:87">
      <c r="A2803">
        <v>120150003899</v>
      </c>
      <c r="B2803" t="s">
        <v>11490</v>
      </c>
      <c r="C2803" t="s">
        <v>21594</v>
      </c>
      <c r="D2803" t="s">
        <v>22311</v>
      </c>
      <c r="E2803" t="s">
        <v>16589</v>
      </c>
      <c r="F2803" t="s">
        <v>22312</v>
      </c>
      <c r="G2803" t="s">
        <v>22313</v>
      </c>
      <c r="H2803" t="s">
        <v>21695</v>
      </c>
      <c r="I2803" t="s">
        <v>11421</v>
      </c>
      <c r="J2803">
        <v>33426</v>
      </c>
      <c r="K2803" t="s">
        <v>11422</v>
      </c>
      <c r="L2803">
        <v>12</v>
      </c>
      <c r="M2803" t="s">
        <v>11461</v>
      </c>
      <c r="N2803">
        <v>5</v>
      </c>
      <c r="P2803">
        <v>26</v>
      </c>
      <c r="Q2803">
        <v>103</v>
      </c>
      <c r="R2803">
        <v>113</v>
      </c>
      <c r="S2803">
        <v>110</v>
      </c>
      <c r="T2803">
        <v>128</v>
      </c>
      <c r="U2803">
        <v>103</v>
      </c>
      <c r="V2803">
        <v>104</v>
      </c>
      <c r="AD2803" t="s">
        <v>11424</v>
      </c>
      <c r="AE2803">
        <v>26.500499999999999</v>
      </c>
      <c r="AF2803">
        <v>-80.091499999999996</v>
      </c>
      <c r="AG2803" t="s">
        <v>22314</v>
      </c>
      <c r="AH2803">
        <v>50</v>
      </c>
      <c r="AI2803">
        <v>357</v>
      </c>
      <c r="AJ2803">
        <v>330</v>
      </c>
      <c r="AK2803">
        <v>6</v>
      </c>
      <c r="AL2803">
        <v>4</v>
      </c>
      <c r="AM2803">
        <v>493</v>
      </c>
      <c r="AN2803">
        <v>75</v>
      </c>
      <c r="AO2803">
        <v>80</v>
      </c>
      <c r="AP2803">
        <v>593</v>
      </c>
      <c r="AQ2803">
        <v>22</v>
      </c>
      <c r="AR2803">
        <v>615</v>
      </c>
      <c r="AS2803">
        <v>12.7</v>
      </c>
      <c r="AT2803">
        <v>54</v>
      </c>
      <c r="AU2803">
        <v>1201500</v>
      </c>
      <c r="AV2803">
        <v>3899</v>
      </c>
      <c r="AW2803" t="s">
        <v>22313</v>
      </c>
      <c r="AX2803" t="s">
        <v>21695</v>
      </c>
      <c r="AY2803" t="s">
        <v>11421</v>
      </c>
      <c r="AZ2803">
        <v>33426</v>
      </c>
      <c r="BA2803">
        <v>9012</v>
      </c>
      <c r="BB2803">
        <v>9012</v>
      </c>
      <c r="BC2803">
        <v>0</v>
      </c>
      <c r="BE2803">
        <v>12099</v>
      </c>
      <c r="BH2803" t="s">
        <v>11427</v>
      </c>
      <c r="BI2803" t="s">
        <v>11427</v>
      </c>
      <c r="BJ2803" t="s">
        <v>11428</v>
      </c>
      <c r="BK2803" t="s">
        <v>11428</v>
      </c>
      <c r="BL2803" t="s">
        <v>11428</v>
      </c>
      <c r="BM2803" t="s">
        <v>11428</v>
      </c>
      <c r="BN2803" t="s">
        <v>11428</v>
      </c>
      <c r="BO2803" t="s">
        <v>11428</v>
      </c>
      <c r="BP2803" t="s">
        <v>11428</v>
      </c>
      <c r="BQ2803" t="s">
        <v>11427</v>
      </c>
      <c r="BR2803" t="s">
        <v>11427</v>
      </c>
      <c r="BS2803" t="s">
        <v>11427</v>
      </c>
      <c r="BT2803" t="s">
        <v>11427</v>
      </c>
      <c r="BU2803" t="s">
        <v>11427</v>
      </c>
      <c r="BV2803" t="s">
        <v>11427</v>
      </c>
      <c r="BW2803" t="s">
        <v>11427</v>
      </c>
      <c r="BY2803" t="s">
        <v>11428</v>
      </c>
      <c r="CB2803" t="s">
        <v>11427</v>
      </c>
      <c r="CD2803">
        <v>593</v>
      </c>
      <c r="CE2803">
        <v>22</v>
      </c>
      <c r="CF2803">
        <v>615</v>
      </c>
      <c r="CG2803">
        <v>0</v>
      </c>
      <c r="CH2803">
        <v>29</v>
      </c>
      <c r="CI2803">
        <v>687</v>
      </c>
    </row>
    <row r="2804" spans="1:87">
      <c r="A2804">
        <v>120150003900</v>
      </c>
      <c r="B2804" t="s">
        <v>11490</v>
      </c>
      <c r="C2804" t="s">
        <v>21594</v>
      </c>
      <c r="D2804" t="s">
        <v>22315</v>
      </c>
      <c r="E2804" t="s">
        <v>16589</v>
      </c>
      <c r="F2804" t="s">
        <v>22316</v>
      </c>
      <c r="G2804" t="s">
        <v>22317</v>
      </c>
      <c r="H2804" t="s">
        <v>21704</v>
      </c>
      <c r="I2804" t="s">
        <v>11421</v>
      </c>
      <c r="J2804">
        <v>33411</v>
      </c>
      <c r="K2804" t="s">
        <v>11422</v>
      </c>
      <c r="L2804">
        <v>12</v>
      </c>
      <c r="M2804" t="s">
        <v>11461</v>
      </c>
      <c r="N2804">
        <v>5</v>
      </c>
      <c r="P2804">
        <v>0</v>
      </c>
      <c r="Q2804">
        <v>86</v>
      </c>
      <c r="R2804">
        <v>100</v>
      </c>
      <c r="S2804">
        <v>89</v>
      </c>
      <c r="T2804">
        <v>138</v>
      </c>
      <c r="U2804">
        <v>98</v>
      </c>
      <c r="V2804">
        <v>104</v>
      </c>
      <c r="AD2804" t="s">
        <v>11424</v>
      </c>
      <c r="AE2804">
        <v>26.7072</v>
      </c>
      <c r="AF2804">
        <v>-80.244799999999998</v>
      </c>
      <c r="AG2804" t="s">
        <v>22318</v>
      </c>
      <c r="AH2804">
        <v>50</v>
      </c>
      <c r="AI2804">
        <v>304</v>
      </c>
      <c r="AJ2804">
        <v>311</v>
      </c>
      <c r="AK2804">
        <v>4</v>
      </c>
      <c r="AL2804">
        <v>37</v>
      </c>
      <c r="AM2804">
        <v>134</v>
      </c>
      <c r="AN2804">
        <v>160</v>
      </c>
      <c r="AO2804">
        <v>244</v>
      </c>
      <c r="AP2804">
        <v>298</v>
      </c>
      <c r="AQ2804">
        <v>23</v>
      </c>
      <c r="AR2804">
        <v>321</v>
      </c>
      <c r="AS2804">
        <v>13.7</v>
      </c>
      <c r="AT2804">
        <v>45</v>
      </c>
      <c r="AU2804">
        <v>1201500</v>
      </c>
      <c r="AV2804">
        <v>3900</v>
      </c>
      <c r="AW2804" t="s">
        <v>22317</v>
      </c>
      <c r="AX2804" t="s">
        <v>21704</v>
      </c>
      <c r="AY2804" t="s">
        <v>11421</v>
      </c>
      <c r="AZ2804">
        <v>33411</v>
      </c>
      <c r="BA2804">
        <v>5008</v>
      </c>
      <c r="BB2804">
        <v>5008</v>
      </c>
      <c r="BC2804">
        <v>0</v>
      </c>
      <c r="BE2804">
        <v>12099</v>
      </c>
      <c r="BH2804" t="s">
        <v>11427</v>
      </c>
      <c r="BI2804" t="s">
        <v>11427</v>
      </c>
      <c r="BJ2804" t="s">
        <v>11428</v>
      </c>
      <c r="BK2804" t="s">
        <v>11428</v>
      </c>
      <c r="BL2804" t="s">
        <v>11428</v>
      </c>
      <c r="BM2804" t="s">
        <v>11428</v>
      </c>
      <c r="BN2804" t="s">
        <v>11428</v>
      </c>
      <c r="BO2804" t="s">
        <v>11428</v>
      </c>
      <c r="BP2804" t="s">
        <v>11428</v>
      </c>
      <c r="BQ2804" t="s">
        <v>11427</v>
      </c>
      <c r="BR2804" t="s">
        <v>11427</v>
      </c>
      <c r="BS2804" t="s">
        <v>11427</v>
      </c>
      <c r="BT2804" t="s">
        <v>11427</v>
      </c>
      <c r="BU2804" t="s">
        <v>11427</v>
      </c>
      <c r="BV2804" t="s">
        <v>11427</v>
      </c>
      <c r="BW2804" t="s">
        <v>11427</v>
      </c>
      <c r="BY2804" t="s">
        <v>11428</v>
      </c>
      <c r="CB2804" t="s">
        <v>11427</v>
      </c>
      <c r="CD2804">
        <v>298</v>
      </c>
      <c r="CE2804">
        <v>23</v>
      </c>
      <c r="CF2804">
        <v>321</v>
      </c>
      <c r="CG2804">
        <v>1</v>
      </c>
      <c r="CH2804">
        <v>35</v>
      </c>
      <c r="CI2804">
        <v>615</v>
      </c>
    </row>
    <row r="2805" spans="1:87">
      <c r="A2805">
        <v>120150003901</v>
      </c>
      <c r="B2805" t="s">
        <v>11490</v>
      </c>
      <c r="C2805" t="s">
        <v>21594</v>
      </c>
      <c r="D2805" t="s">
        <v>22319</v>
      </c>
      <c r="E2805" t="s">
        <v>16589</v>
      </c>
      <c r="F2805" t="s">
        <v>22320</v>
      </c>
      <c r="G2805" t="s">
        <v>22321</v>
      </c>
      <c r="H2805" t="s">
        <v>21598</v>
      </c>
      <c r="I2805" t="s">
        <v>11421</v>
      </c>
      <c r="J2805">
        <v>33411</v>
      </c>
      <c r="K2805" t="s">
        <v>11422</v>
      </c>
      <c r="L2805">
        <v>12</v>
      </c>
      <c r="M2805" t="s">
        <v>11461</v>
      </c>
      <c r="N2805">
        <v>5</v>
      </c>
      <c r="P2805">
        <v>53</v>
      </c>
      <c r="Q2805">
        <v>71</v>
      </c>
      <c r="R2805">
        <v>65</v>
      </c>
      <c r="S2805">
        <v>91</v>
      </c>
      <c r="T2805">
        <v>108</v>
      </c>
      <c r="U2805">
        <v>101</v>
      </c>
      <c r="V2805">
        <v>79</v>
      </c>
      <c r="AD2805" t="s">
        <v>11424</v>
      </c>
      <c r="AE2805">
        <v>26.7057</v>
      </c>
      <c r="AF2805">
        <v>-80.171199999999999</v>
      </c>
      <c r="AG2805" t="s">
        <v>22322</v>
      </c>
      <c r="AH2805">
        <v>50</v>
      </c>
      <c r="AI2805">
        <v>288</v>
      </c>
      <c r="AJ2805">
        <v>280</v>
      </c>
      <c r="AK2805">
        <v>4</v>
      </c>
      <c r="AL2805">
        <v>6</v>
      </c>
      <c r="AM2805">
        <v>331</v>
      </c>
      <c r="AN2805">
        <v>173</v>
      </c>
      <c r="AO2805">
        <v>39</v>
      </c>
      <c r="AP2805">
        <v>495</v>
      </c>
      <c r="AQ2805">
        <v>28</v>
      </c>
      <c r="AR2805">
        <v>523</v>
      </c>
      <c r="AS2805">
        <v>12.1</v>
      </c>
      <c r="AT2805">
        <v>47</v>
      </c>
      <c r="AU2805">
        <v>1201500</v>
      </c>
      <c r="AV2805">
        <v>3901</v>
      </c>
      <c r="AW2805" t="s">
        <v>22321</v>
      </c>
      <c r="AX2805" t="s">
        <v>21598</v>
      </c>
      <c r="AY2805" t="s">
        <v>11421</v>
      </c>
      <c r="AZ2805">
        <v>33411</v>
      </c>
      <c r="BA2805">
        <v>4163</v>
      </c>
      <c r="BB2805">
        <v>4163</v>
      </c>
      <c r="BC2805">
        <v>0</v>
      </c>
      <c r="BE2805">
        <v>12099</v>
      </c>
      <c r="BH2805" t="s">
        <v>11427</v>
      </c>
      <c r="BI2805" t="s">
        <v>11427</v>
      </c>
      <c r="BJ2805" t="s">
        <v>11428</v>
      </c>
      <c r="BK2805" t="s">
        <v>11428</v>
      </c>
      <c r="BL2805" t="s">
        <v>11428</v>
      </c>
      <c r="BM2805" t="s">
        <v>11428</v>
      </c>
      <c r="BN2805" t="s">
        <v>11428</v>
      </c>
      <c r="BO2805" t="s">
        <v>11428</v>
      </c>
      <c r="BP2805" t="s">
        <v>11428</v>
      </c>
      <c r="BQ2805" t="s">
        <v>11427</v>
      </c>
      <c r="BR2805" t="s">
        <v>11427</v>
      </c>
      <c r="BS2805" t="s">
        <v>11427</v>
      </c>
      <c r="BT2805" t="s">
        <v>11427</v>
      </c>
      <c r="BU2805" t="s">
        <v>11427</v>
      </c>
      <c r="BV2805" t="s">
        <v>11427</v>
      </c>
      <c r="BW2805" t="s">
        <v>11427</v>
      </c>
      <c r="BY2805" t="s">
        <v>11428</v>
      </c>
      <c r="CB2805" t="s">
        <v>11427</v>
      </c>
      <c r="CD2805">
        <v>495</v>
      </c>
      <c r="CE2805">
        <v>28</v>
      </c>
      <c r="CF2805">
        <v>523</v>
      </c>
      <c r="CG2805">
        <v>0</v>
      </c>
      <c r="CH2805">
        <v>15</v>
      </c>
      <c r="CI2805">
        <v>568</v>
      </c>
    </row>
    <row r="2806" spans="1:87">
      <c r="A2806">
        <v>120150003902</v>
      </c>
      <c r="B2806" t="s">
        <v>11490</v>
      </c>
      <c r="C2806" t="s">
        <v>21594</v>
      </c>
      <c r="D2806" t="s">
        <v>22323</v>
      </c>
      <c r="E2806" t="s">
        <v>16589</v>
      </c>
      <c r="F2806" t="s">
        <v>22324</v>
      </c>
      <c r="G2806" t="s">
        <v>22325</v>
      </c>
      <c r="H2806" t="s">
        <v>21940</v>
      </c>
      <c r="I2806" t="s">
        <v>11421</v>
      </c>
      <c r="J2806">
        <v>33413</v>
      </c>
      <c r="K2806" t="s">
        <v>11422</v>
      </c>
      <c r="L2806">
        <v>12</v>
      </c>
      <c r="M2806" t="s">
        <v>11461</v>
      </c>
      <c r="N2806">
        <v>5</v>
      </c>
      <c r="P2806">
        <v>40</v>
      </c>
      <c r="Q2806">
        <v>179</v>
      </c>
      <c r="R2806">
        <v>177</v>
      </c>
      <c r="S2806">
        <v>189</v>
      </c>
      <c r="T2806">
        <v>212</v>
      </c>
      <c r="U2806">
        <v>166</v>
      </c>
      <c r="V2806">
        <v>141</v>
      </c>
      <c r="AD2806" t="s">
        <v>11424</v>
      </c>
      <c r="AE2806">
        <v>26.6614</v>
      </c>
      <c r="AF2806">
        <v>-80.152199999999993</v>
      </c>
      <c r="AG2806" t="s">
        <v>22326</v>
      </c>
      <c r="AH2806">
        <v>50</v>
      </c>
      <c r="AI2806">
        <v>565</v>
      </c>
      <c r="AJ2806">
        <v>539</v>
      </c>
      <c r="AK2806">
        <v>4</v>
      </c>
      <c r="AL2806">
        <v>12</v>
      </c>
      <c r="AM2806">
        <v>143</v>
      </c>
      <c r="AN2806">
        <v>869</v>
      </c>
      <c r="AO2806">
        <v>65</v>
      </c>
      <c r="AP2806">
        <v>997</v>
      </c>
      <c r="AQ2806">
        <v>26</v>
      </c>
      <c r="AR2806">
        <v>1023</v>
      </c>
      <c r="AS2806">
        <v>12.1</v>
      </c>
      <c r="AT2806">
        <v>91</v>
      </c>
      <c r="AU2806">
        <v>1201500</v>
      </c>
      <c r="AV2806">
        <v>3902</v>
      </c>
      <c r="AW2806" t="s">
        <v>22325</v>
      </c>
      <c r="AX2806" t="s">
        <v>21940</v>
      </c>
      <c r="AY2806" t="s">
        <v>11421</v>
      </c>
      <c r="AZ2806">
        <v>33413</v>
      </c>
      <c r="BA2806">
        <v>3455</v>
      </c>
      <c r="BB2806">
        <v>3455</v>
      </c>
      <c r="BC2806">
        <v>0</v>
      </c>
      <c r="BE2806">
        <v>12099</v>
      </c>
      <c r="BH2806" t="s">
        <v>11427</v>
      </c>
      <c r="BI2806" t="s">
        <v>11427</v>
      </c>
      <c r="BJ2806" t="s">
        <v>11428</v>
      </c>
      <c r="BK2806" t="s">
        <v>11428</v>
      </c>
      <c r="BL2806" t="s">
        <v>11428</v>
      </c>
      <c r="BM2806" t="s">
        <v>11428</v>
      </c>
      <c r="BN2806" t="s">
        <v>11428</v>
      </c>
      <c r="BO2806" t="s">
        <v>11428</v>
      </c>
      <c r="BP2806" t="s">
        <v>11428</v>
      </c>
      <c r="BQ2806" t="s">
        <v>11427</v>
      </c>
      <c r="BR2806" t="s">
        <v>11427</v>
      </c>
      <c r="BS2806" t="s">
        <v>11427</v>
      </c>
      <c r="BT2806" t="s">
        <v>11427</v>
      </c>
      <c r="BU2806" t="s">
        <v>11427</v>
      </c>
      <c r="BV2806" t="s">
        <v>11427</v>
      </c>
      <c r="BW2806" t="s">
        <v>11427</v>
      </c>
      <c r="BY2806" t="s">
        <v>11428</v>
      </c>
      <c r="CB2806" t="s">
        <v>11427</v>
      </c>
      <c r="CD2806">
        <v>997</v>
      </c>
      <c r="CE2806">
        <v>26</v>
      </c>
      <c r="CF2806">
        <v>1023</v>
      </c>
      <c r="CG2806">
        <v>0</v>
      </c>
      <c r="CH2806">
        <v>11</v>
      </c>
      <c r="CI2806">
        <v>1104</v>
      </c>
    </row>
    <row r="2807" spans="1:87">
      <c r="A2807">
        <v>120150003907</v>
      </c>
      <c r="B2807" t="s">
        <v>11490</v>
      </c>
      <c r="C2807" t="s">
        <v>21594</v>
      </c>
      <c r="D2807" t="s">
        <v>22327</v>
      </c>
      <c r="E2807" t="s">
        <v>16589</v>
      </c>
      <c r="F2807" t="s">
        <v>22328</v>
      </c>
      <c r="G2807" t="s">
        <v>22329</v>
      </c>
      <c r="H2807" t="s">
        <v>21643</v>
      </c>
      <c r="I2807" t="s">
        <v>11421</v>
      </c>
      <c r="J2807">
        <v>33461</v>
      </c>
      <c r="K2807" t="s">
        <v>11422</v>
      </c>
      <c r="L2807">
        <v>12</v>
      </c>
      <c r="M2807" t="s">
        <v>11423</v>
      </c>
      <c r="N2807">
        <v>7</v>
      </c>
      <c r="Q2807">
        <v>73</v>
      </c>
      <c r="R2807">
        <v>65</v>
      </c>
      <c r="S2807">
        <v>91</v>
      </c>
      <c r="T2807">
        <v>74</v>
      </c>
      <c r="U2807">
        <v>75</v>
      </c>
      <c r="V2807">
        <v>63</v>
      </c>
      <c r="W2807">
        <v>44</v>
      </c>
      <c r="X2807">
        <v>43</v>
      </c>
      <c r="AD2807" t="s">
        <v>11424</v>
      </c>
      <c r="AE2807">
        <v>26.607600000000001</v>
      </c>
      <c r="AF2807">
        <v>-80.096400000000003</v>
      </c>
      <c r="AG2807" t="s">
        <v>22330</v>
      </c>
      <c r="AH2807">
        <v>50</v>
      </c>
      <c r="AI2807">
        <v>258</v>
      </c>
      <c r="AJ2807">
        <v>270</v>
      </c>
      <c r="AK2807">
        <v>1</v>
      </c>
      <c r="AL2807">
        <v>36</v>
      </c>
      <c r="AM2807">
        <v>197</v>
      </c>
      <c r="AN2807">
        <v>165</v>
      </c>
      <c r="AO2807">
        <v>107</v>
      </c>
      <c r="AP2807">
        <v>307</v>
      </c>
      <c r="AQ2807">
        <v>23</v>
      </c>
      <c r="AR2807">
        <v>330</v>
      </c>
      <c r="AS2807">
        <v>17</v>
      </c>
      <c r="AT2807">
        <v>31</v>
      </c>
      <c r="AU2807">
        <v>1201500</v>
      </c>
      <c r="AV2807">
        <v>3907</v>
      </c>
      <c r="AW2807" t="s">
        <v>22329</v>
      </c>
      <c r="AX2807" t="s">
        <v>21643</v>
      </c>
      <c r="AY2807" t="s">
        <v>11421</v>
      </c>
      <c r="AZ2807">
        <v>33461</v>
      </c>
      <c r="BA2807">
        <v>5204</v>
      </c>
      <c r="BB2807">
        <v>5204</v>
      </c>
      <c r="BC2807">
        <v>0</v>
      </c>
      <c r="BE2807">
        <v>12099</v>
      </c>
      <c r="BH2807" t="s">
        <v>11427</v>
      </c>
      <c r="BI2807" t="s">
        <v>11427</v>
      </c>
      <c r="BJ2807" t="s">
        <v>11427</v>
      </c>
      <c r="BK2807" t="s">
        <v>11428</v>
      </c>
      <c r="BL2807" t="s">
        <v>11428</v>
      </c>
      <c r="BM2807" t="s">
        <v>11428</v>
      </c>
      <c r="BN2807" t="s">
        <v>11428</v>
      </c>
      <c r="BO2807" t="s">
        <v>11428</v>
      </c>
      <c r="BP2807" t="s">
        <v>11428</v>
      </c>
      <c r="BQ2807" t="s">
        <v>11428</v>
      </c>
      <c r="BR2807" t="s">
        <v>11428</v>
      </c>
      <c r="BS2807" t="s">
        <v>11427</v>
      </c>
      <c r="BT2807" t="s">
        <v>11427</v>
      </c>
      <c r="BU2807" t="s">
        <v>11427</v>
      </c>
      <c r="BV2807" t="s">
        <v>11427</v>
      </c>
      <c r="BW2807" t="s">
        <v>11427</v>
      </c>
      <c r="BY2807" t="s">
        <v>11428</v>
      </c>
      <c r="CB2807" t="s">
        <v>11428</v>
      </c>
      <c r="CD2807">
        <v>307</v>
      </c>
      <c r="CE2807">
        <v>23</v>
      </c>
      <c r="CF2807">
        <v>330</v>
      </c>
      <c r="CG2807">
        <v>3</v>
      </c>
      <c r="CH2807">
        <v>19</v>
      </c>
      <c r="CI2807">
        <v>528</v>
      </c>
    </row>
    <row r="2808" spans="1:87">
      <c r="A2808">
        <v>120150003946</v>
      </c>
      <c r="B2808" t="s">
        <v>11490</v>
      </c>
      <c r="C2808" t="s">
        <v>21594</v>
      </c>
      <c r="D2808" t="s">
        <v>22331</v>
      </c>
      <c r="E2808" t="s">
        <v>16589</v>
      </c>
      <c r="F2808" t="s">
        <v>22332</v>
      </c>
      <c r="G2808" t="s">
        <v>22333</v>
      </c>
      <c r="H2808" t="s">
        <v>21643</v>
      </c>
      <c r="I2808" t="s">
        <v>11421</v>
      </c>
      <c r="J2808">
        <v>33463</v>
      </c>
      <c r="K2808" t="s">
        <v>11422</v>
      </c>
      <c r="L2808">
        <v>12</v>
      </c>
      <c r="M2808" t="s">
        <v>11461</v>
      </c>
      <c r="N2808">
        <v>5</v>
      </c>
      <c r="P2808">
        <v>9</v>
      </c>
      <c r="Q2808">
        <v>106</v>
      </c>
      <c r="R2808">
        <v>98</v>
      </c>
      <c r="S2808">
        <v>112</v>
      </c>
      <c r="T2808">
        <v>152</v>
      </c>
      <c r="U2808">
        <v>146</v>
      </c>
      <c r="V2808">
        <v>116</v>
      </c>
      <c r="AD2808" t="s">
        <v>11424</v>
      </c>
      <c r="AE2808">
        <v>26.560199999999998</v>
      </c>
      <c r="AF2808">
        <v>-80.115799999999993</v>
      </c>
      <c r="AG2808" t="s">
        <v>22334</v>
      </c>
      <c r="AH2808">
        <v>50</v>
      </c>
      <c r="AI2808">
        <v>384</v>
      </c>
      <c r="AJ2808">
        <v>355</v>
      </c>
      <c r="AK2808">
        <v>3</v>
      </c>
      <c r="AL2808">
        <v>35</v>
      </c>
      <c r="AM2808">
        <v>286</v>
      </c>
      <c r="AN2808">
        <v>172</v>
      </c>
      <c r="AO2808">
        <v>216</v>
      </c>
      <c r="AP2808">
        <v>440</v>
      </c>
      <c r="AQ2808">
        <v>33</v>
      </c>
      <c r="AR2808">
        <v>473</v>
      </c>
      <c r="AS2808">
        <v>13.4</v>
      </c>
      <c r="AT2808">
        <v>55</v>
      </c>
      <c r="AU2808">
        <v>1201500</v>
      </c>
      <c r="AV2808">
        <v>3946</v>
      </c>
      <c r="AW2808" t="s">
        <v>22333</v>
      </c>
      <c r="AX2808" t="s">
        <v>21643</v>
      </c>
      <c r="AY2808" t="s">
        <v>11421</v>
      </c>
      <c r="AZ2808">
        <v>33463</v>
      </c>
      <c r="BA2808">
        <v>8142</v>
      </c>
      <c r="BB2808">
        <v>8142</v>
      </c>
      <c r="BC2808">
        <v>0</v>
      </c>
      <c r="BE2808">
        <v>12099</v>
      </c>
      <c r="BH2808" t="s">
        <v>11427</v>
      </c>
      <c r="BI2808" t="s">
        <v>11427</v>
      </c>
      <c r="BJ2808" t="s">
        <v>11428</v>
      </c>
      <c r="BK2808" t="s">
        <v>11428</v>
      </c>
      <c r="BL2808" t="s">
        <v>11428</v>
      </c>
      <c r="BM2808" t="s">
        <v>11428</v>
      </c>
      <c r="BN2808" t="s">
        <v>11428</v>
      </c>
      <c r="BO2808" t="s">
        <v>11428</v>
      </c>
      <c r="BP2808" t="s">
        <v>11428</v>
      </c>
      <c r="BQ2808" t="s">
        <v>11427</v>
      </c>
      <c r="BR2808" t="s">
        <v>11427</v>
      </c>
      <c r="BS2808" t="s">
        <v>11427</v>
      </c>
      <c r="BT2808" t="s">
        <v>11427</v>
      </c>
      <c r="BU2808" t="s">
        <v>11427</v>
      </c>
      <c r="BV2808" t="s">
        <v>11427</v>
      </c>
      <c r="BW2808" t="s">
        <v>11427</v>
      </c>
      <c r="BY2808" t="s">
        <v>11428</v>
      </c>
      <c r="CB2808" t="s">
        <v>11427</v>
      </c>
      <c r="CD2808">
        <v>440</v>
      </c>
      <c r="CE2808">
        <v>33</v>
      </c>
      <c r="CF2808">
        <v>473</v>
      </c>
      <c r="CG2808">
        <v>1</v>
      </c>
      <c r="CH2808">
        <v>26</v>
      </c>
      <c r="CI2808">
        <v>739</v>
      </c>
    </row>
    <row r="2809" spans="1:87">
      <c r="A2809">
        <v>120150004015</v>
      </c>
      <c r="B2809" t="s">
        <v>11490</v>
      </c>
      <c r="C2809" t="s">
        <v>21594</v>
      </c>
      <c r="D2809" t="s">
        <v>22335</v>
      </c>
      <c r="E2809" t="s">
        <v>16589</v>
      </c>
      <c r="F2809" t="s">
        <v>22336</v>
      </c>
      <c r="G2809" t="s">
        <v>22337</v>
      </c>
      <c r="H2809" t="s">
        <v>16592</v>
      </c>
      <c r="I2809" t="s">
        <v>11421</v>
      </c>
      <c r="J2809">
        <v>33431</v>
      </c>
      <c r="K2809" t="s">
        <v>11422</v>
      </c>
      <c r="L2809">
        <v>12</v>
      </c>
      <c r="M2809">
        <v>6</v>
      </c>
      <c r="N2809">
        <v>8</v>
      </c>
      <c r="W2809">
        <v>432</v>
      </c>
      <c r="X2809">
        <v>419</v>
      </c>
      <c r="Y2809">
        <v>403</v>
      </c>
      <c r="AD2809" t="s">
        <v>11424</v>
      </c>
      <c r="AE2809">
        <v>26.385400000000001</v>
      </c>
      <c r="AF2809">
        <v>-80.120099999999994</v>
      </c>
      <c r="AG2809" t="s">
        <v>22338</v>
      </c>
      <c r="AH2809">
        <v>50</v>
      </c>
      <c r="AI2809">
        <v>708</v>
      </c>
      <c r="AJ2809">
        <v>546</v>
      </c>
      <c r="AK2809">
        <v>6</v>
      </c>
      <c r="AL2809">
        <v>106</v>
      </c>
      <c r="AM2809">
        <v>208</v>
      </c>
      <c r="AN2809">
        <v>240</v>
      </c>
      <c r="AO2809">
        <v>615</v>
      </c>
      <c r="AP2809">
        <v>375</v>
      </c>
      <c r="AQ2809">
        <v>57</v>
      </c>
      <c r="AR2809">
        <v>432</v>
      </c>
      <c r="AS2809">
        <v>17.7</v>
      </c>
      <c r="AT2809">
        <v>71</v>
      </c>
      <c r="AU2809">
        <v>1201500</v>
      </c>
      <c r="AV2809">
        <v>4015</v>
      </c>
      <c r="AW2809" t="s">
        <v>22337</v>
      </c>
      <c r="AX2809" t="s">
        <v>16592</v>
      </c>
      <c r="AY2809" t="s">
        <v>11421</v>
      </c>
      <c r="AZ2809">
        <v>33431</v>
      </c>
      <c r="BA2809">
        <v>4410</v>
      </c>
      <c r="BB2809">
        <v>4410</v>
      </c>
      <c r="BC2809">
        <v>0</v>
      </c>
      <c r="BE2809">
        <v>12099</v>
      </c>
      <c r="BH2809" t="s">
        <v>11427</v>
      </c>
      <c r="BI2809" t="s">
        <v>11427</v>
      </c>
      <c r="BJ2809" t="s">
        <v>11427</v>
      </c>
      <c r="BK2809" t="s">
        <v>11427</v>
      </c>
      <c r="BL2809" t="s">
        <v>11427</v>
      </c>
      <c r="BM2809" t="s">
        <v>11427</v>
      </c>
      <c r="BN2809" t="s">
        <v>11427</v>
      </c>
      <c r="BO2809" t="s">
        <v>11427</v>
      </c>
      <c r="BP2809" t="s">
        <v>11427</v>
      </c>
      <c r="BQ2809" t="s">
        <v>11428</v>
      </c>
      <c r="BR2809" t="s">
        <v>11428</v>
      </c>
      <c r="BS2809" t="s">
        <v>11428</v>
      </c>
      <c r="BT2809" t="s">
        <v>11427</v>
      </c>
      <c r="BU2809" t="s">
        <v>11427</v>
      </c>
      <c r="BV2809" t="s">
        <v>11427</v>
      </c>
      <c r="BW2809" t="s">
        <v>11427</v>
      </c>
      <c r="BY2809" t="s">
        <v>11427</v>
      </c>
      <c r="CB2809" t="s">
        <v>11427</v>
      </c>
      <c r="CD2809">
        <v>375</v>
      </c>
      <c r="CE2809">
        <v>57</v>
      </c>
      <c r="CF2809">
        <v>432</v>
      </c>
      <c r="CG2809">
        <v>1</v>
      </c>
      <c r="CH2809">
        <v>78</v>
      </c>
      <c r="CI2809">
        <v>1254</v>
      </c>
    </row>
    <row r="2810" spans="1:87">
      <c r="A2810">
        <v>120150004021</v>
      </c>
      <c r="B2810" t="s">
        <v>11490</v>
      </c>
      <c r="C2810" t="s">
        <v>21594</v>
      </c>
      <c r="D2810" t="s">
        <v>22339</v>
      </c>
      <c r="E2810" t="s">
        <v>16589</v>
      </c>
      <c r="F2810" t="s">
        <v>22340</v>
      </c>
      <c r="G2810" t="s">
        <v>22341</v>
      </c>
      <c r="H2810" t="s">
        <v>21940</v>
      </c>
      <c r="I2810" t="s">
        <v>11421</v>
      </c>
      <c r="J2810">
        <v>33463</v>
      </c>
      <c r="K2810" t="s">
        <v>11422</v>
      </c>
      <c r="L2810">
        <v>12</v>
      </c>
      <c r="M2810">
        <v>6</v>
      </c>
      <c r="N2810">
        <v>8</v>
      </c>
      <c r="W2810">
        <v>315</v>
      </c>
      <c r="X2810">
        <v>364</v>
      </c>
      <c r="Y2810">
        <v>376</v>
      </c>
      <c r="AD2810" t="s">
        <v>11424</v>
      </c>
      <c r="AE2810">
        <v>26.6022</v>
      </c>
      <c r="AF2810">
        <v>-80.121099999999998</v>
      </c>
      <c r="AG2810" t="s">
        <v>22342</v>
      </c>
      <c r="AH2810">
        <v>50</v>
      </c>
      <c r="AI2810">
        <v>513</v>
      </c>
      <c r="AJ2810">
        <v>542</v>
      </c>
      <c r="AK2810">
        <v>3</v>
      </c>
      <c r="AL2810">
        <v>43</v>
      </c>
      <c r="AM2810">
        <v>364</v>
      </c>
      <c r="AN2810">
        <v>447</v>
      </c>
      <c r="AO2810">
        <v>157</v>
      </c>
      <c r="AP2810">
        <v>823</v>
      </c>
      <c r="AQ2810">
        <v>49</v>
      </c>
      <c r="AR2810">
        <v>872</v>
      </c>
      <c r="AS2810">
        <v>16</v>
      </c>
      <c r="AT2810">
        <v>66</v>
      </c>
      <c r="AU2810">
        <v>1201500</v>
      </c>
      <c r="AV2810">
        <v>4021</v>
      </c>
      <c r="AW2810" t="s">
        <v>22341</v>
      </c>
      <c r="AX2810" t="s">
        <v>21940</v>
      </c>
      <c r="AY2810" t="s">
        <v>11421</v>
      </c>
      <c r="AZ2810">
        <v>33463</v>
      </c>
      <c r="BA2810">
        <v>5902</v>
      </c>
      <c r="BB2810">
        <v>5902</v>
      </c>
      <c r="BC2810">
        <v>0</v>
      </c>
      <c r="BE2810">
        <v>12099</v>
      </c>
      <c r="BH2810" t="s">
        <v>11427</v>
      </c>
      <c r="BI2810" t="s">
        <v>11427</v>
      </c>
      <c r="BJ2810" t="s">
        <v>11427</v>
      </c>
      <c r="BK2810" t="s">
        <v>11427</v>
      </c>
      <c r="BL2810" t="s">
        <v>11427</v>
      </c>
      <c r="BM2810" t="s">
        <v>11427</v>
      </c>
      <c r="BN2810" t="s">
        <v>11427</v>
      </c>
      <c r="BO2810" t="s">
        <v>11427</v>
      </c>
      <c r="BP2810" t="s">
        <v>11427</v>
      </c>
      <c r="BQ2810" t="s">
        <v>11428</v>
      </c>
      <c r="BR2810" t="s">
        <v>11428</v>
      </c>
      <c r="BS2810" t="s">
        <v>11428</v>
      </c>
      <c r="BT2810" t="s">
        <v>11427</v>
      </c>
      <c r="BU2810" t="s">
        <v>11427</v>
      </c>
      <c r="BV2810" t="s">
        <v>11427</v>
      </c>
      <c r="BW2810" t="s">
        <v>11427</v>
      </c>
      <c r="BY2810" t="s">
        <v>11428</v>
      </c>
      <c r="CB2810" t="s">
        <v>11427</v>
      </c>
      <c r="CD2810">
        <v>823</v>
      </c>
      <c r="CE2810">
        <v>49</v>
      </c>
      <c r="CF2810">
        <v>872</v>
      </c>
      <c r="CG2810">
        <v>0</v>
      </c>
      <c r="CH2810">
        <v>41</v>
      </c>
      <c r="CI2810">
        <v>1055</v>
      </c>
    </row>
    <row r="2811" spans="1:87">
      <c r="A2811">
        <v>120150004022</v>
      </c>
      <c r="B2811" t="s">
        <v>11490</v>
      </c>
      <c r="C2811" t="s">
        <v>21594</v>
      </c>
      <c r="D2811" t="s">
        <v>22343</v>
      </c>
      <c r="E2811" t="s">
        <v>16589</v>
      </c>
      <c r="F2811" t="s">
        <v>22344</v>
      </c>
      <c r="G2811" t="s">
        <v>22345</v>
      </c>
      <c r="H2811" t="s">
        <v>21643</v>
      </c>
      <c r="I2811" t="s">
        <v>11421</v>
      </c>
      <c r="J2811">
        <v>33460</v>
      </c>
      <c r="K2811" t="s">
        <v>11422</v>
      </c>
      <c r="L2811">
        <v>12</v>
      </c>
      <c r="M2811" t="s">
        <v>11423</v>
      </c>
      <c r="N2811">
        <v>8</v>
      </c>
      <c r="Q2811">
        <v>17</v>
      </c>
      <c r="R2811">
        <v>21</v>
      </c>
      <c r="S2811">
        <v>18</v>
      </c>
      <c r="T2811">
        <v>14</v>
      </c>
      <c r="U2811">
        <v>16</v>
      </c>
      <c r="V2811">
        <v>10</v>
      </c>
      <c r="W2811">
        <v>18</v>
      </c>
      <c r="X2811">
        <v>12</v>
      </c>
      <c r="Y2811">
        <v>16</v>
      </c>
      <c r="AD2811" t="s">
        <v>11424</v>
      </c>
      <c r="AE2811">
        <v>26.630199999999999</v>
      </c>
      <c r="AF2811">
        <v>-80.0565</v>
      </c>
      <c r="AG2811" t="s">
        <v>22346</v>
      </c>
      <c r="AH2811">
        <v>50</v>
      </c>
      <c r="AI2811">
        <v>55</v>
      </c>
      <c r="AJ2811">
        <v>87</v>
      </c>
      <c r="AK2811">
        <v>5</v>
      </c>
      <c r="AL2811">
        <v>6</v>
      </c>
      <c r="AM2811">
        <v>15</v>
      </c>
      <c r="AN2811">
        <v>64</v>
      </c>
      <c r="AO2811">
        <v>42</v>
      </c>
      <c r="AP2811">
        <v>106</v>
      </c>
      <c r="AQ2811">
        <v>9</v>
      </c>
      <c r="AR2811">
        <v>115</v>
      </c>
      <c r="AS2811">
        <v>12.9</v>
      </c>
      <c r="AT2811">
        <v>11</v>
      </c>
      <c r="AU2811">
        <v>1201500</v>
      </c>
      <c r="AV2811">
        <v>4022</v>
      </c>
      <c r="AW2811" t="s">
        <v>22345</v>
      </c>
      <c r="AX2811" t="s">
        <v>21643</v>
      </c>
      <c r="AY2811" t="s">
        <v>11421</v>
      </c>
      <c r="AZ2811">
        <v>33460</v>
      </c>
      <c r="BA2811">
        <v>2123</v>
      </c>
      <c r="BB2811">
        <v>2123</v>
      </c>
      <c r="BC2811">
        <v>0</v>
      </c>
      <c r="BE2811">
        <v>12099</v>
      </c>
      <c r="BH2811" t="s">
        <v>11427</v>
      </c>
      <c r="BI2811" t="s">
        <v>11427</v>
      </c>
      <c r="BJ2811" t="s">
        <v>11427</v>
      </c>
      <c r="BK2811" t="s">
        <v>11428</v>
      </c>
      <c r="BL2811" t="s">
        <v>11428</v>
      </c>
      <c r="BM2811" t="s">
        <v>11428</v>
      </c>
      <c r="BN2811" t="s">
        <v>11428</v>
      </c>
      <c r="BO2811" t="s">
        <v>11428</v>
      </c>
      <c r="BP2811" t="s">
        <v>11428</v>
      </c>
      <c r="BQ2811" t="s">
        <v>11428</v>
      </c>
      <c r="BR2811" t="s">
        <v>11428</v>
      </c>
      <c r="BS2811" t="s">
        <v>11428</v>
      </c>
      <c r="BT2811" t="s">
        <v>11427</v>
      </c>
      <c r="BU2811" t="s">
        <v>11427</v>
      </c>
      <c r="BV2811" t="s">
        <v>11427</v>
      </c>
      <c r="BW2811" t="s">
        <v>11427</v>
      </c>
      <c r="BY2811" t="s">
        <v>11428</v>
      </c>
      <c r="CB2811" t="s">
        <v>11428</v>
      </c>
      <c r="CD2811">
        <v>106</v>
      </c>
      <c r="CE2811">
        <v>9</v>
      </c>
      <c r="CF2811">
        <v>115</v>
      </c>
      <c r="CG2811">
        <v>4</v>
      </c>
      <c r="CH2811">
        <v>6</v>
      </c>
      <c r="CI2811">
        <v>142</v>
      </c>
    </row>
    <row r="2812" spans="1:87">
      <c r="A2812">
        <v>120150004024</v>
      </c>
      <c r="B2812" t="s">
        <v>11490</v>
      </c>
      <c r="C2812" t="s">
        <v>21594</v>
      </c>
      <c r="D2812" t="s">
        <v>22347</v>
      </c>
      <c r="E2812" t="s">
        <v>16589</v>
      </c>
      <c r="F2812" t="s">
        <v>22348</v>
      </c>
      <c r="G2812" t="s">
        <v>22349</v>
      </c>
      <c r="H2812" t="s">
        <v>21940</v>
      </c>
      <c r="I2812" t="s">
        <v>11421</v>
      </c>
      <c r="J2812">
        <v>33463</v>
      </c>
      <c r="K2812" t="s">
        <v>11422</v>
      </c>
      <c r="L2812">
        <v>12</v>
      </c>
      <c r="M2812">
        <v>6</v>
      </c>
      <c r="N2812">
        <v>8</v>
      </c>
      <c r="W2812">
        <v>374</v>
      </c>
      <c r="X2812">
        <v>390</v>
      </c>
      <c r="Y2812">
        <v>409</v>
      </c>
      <c r="AD2812" t="s">
        <v>11424</v>
      </c>
      <c r="AE2812">
        <v>26.616</v>
      </c>
      <c r="AF2812">
        <v>-80.128200000000007</v>
      </c>
      <c r="AG2812" t="s">
        <v>22350</v>
      </c>
      <c r="AH2812">
        <v>50</v>
      </c>
      <c r="AI2812">
        <v>573</v>
      </c>
      <c r="AJ2812">
        <v>600</v>
      </c>
      <c r="AK2812">
        <v>10</v>
      </c>
      <c r="AL2812">
        <v>25</v>
      </c>
      <c r="AM2812">
        <v>248</v>
      </c>
      <c r="AN2812">
        <v>776</v>
      </c>
      <c r="AO2812">
        <v>98</v>
      </c>
      <c r="AP2812">
        <v>1051</v>
      </c>
      <c r="AQ2812">
        <v>33</v>
      </c>
      <c r="AR2812">
        <v>1084</v>
      </c>
      <c r="AS2812">
        <v>15.4</v>
      </c>
      <c r="AT2812">
        <v>76</v>
      </c>
      <c r="AU2812">
        <v>1201500</v>
      </c>
      <c r="AV2812">
        <v>4024</v>
      </c>
      <c r="AW2812" t="s">
        <v>22349</v>
      </c>
      <c r="AX2812" t="s">
        <v>21940</v>
      </c>
      <c r="AY2812" t="s">
        <v>11421</v>
      </c>
      <c r="AZ2812">
        <v>33463</v>
      </c>
      <c r="BA2812">
        <v>3354</v>
      </c>
      <c r="BB2812">
        <v>3354</v>
      </c>
      <c r="BC2812">
        <v>0</v>
      </c>
      <c r="BE2812">
        <v>12099</v>
      </c>
      <c r="BH2812" t="s">
        <v>11427</v>
      </c>
      <c r="BI2812" t="s">
        <v>11427</v>
      </c>
      <c r="BJ2812" t="s">
        <v>11427</v>
      </c>
      <c r="BK2812" t="s">
        <v>11427</v>
      </c>
      <c r="BL2812" t="s">
        <v>11427</v>
      </c>
      <c r="BM2812" t="s">
        <v>11427</v>
      </c>
      <c r="BN2812" t="s">
        <v>11427</v>
      </c>
      <c r="BO2812" t="s">
        <v>11427</v>
      </c>
      <c r="BP2812" t="s">
        <v>11427</v>
      </c>
      <c r="BQ2812" t="s">
        <v>11428</v>
      </c>
      <c r="BR2812" t="s">
        <v>11428</v>
      </c>
      <c r="BS2812" t="s">
        <v>11428</v>
      </c>
      <c r="BT2812" t="s">
        <v>11427</v>
      </c>
      <c r="BU2812" t="s">
        <v>11427</v>
      </c>
      <c r="BV2812" t="s">
        <v>11427</v>
      </c>
      <c r="BW2812" t="s">
        <v>11427</v>
      </c>
      <c r="BY2812" t="s">
        <v>11428</v>
      </c>
      <c r="CB2812" t="s">
        <v>11427</v>
      </c>
      <c r="CD2812">
        <v>1051</v>
      </c>
      <c r="CE2812">
        <v>33</v>
      </c>
      <c r="CF2812">
        <v>1084</v>
      </c>
      <c r="CG2812">
        <v>2</v>
      </c>
      <c r="CH2812">
        <v>14</v>
      </c>
      <c r="CI2812">
        <v>1173</v>
      </c>
    </row>
    <row r="2813" spans="1:87">
      <c r="A2813">
        <v>120150004025</v>
      </c>
      <c r="B2813" t="s">
        <v>11490</v>
      </c>
      <c r="C2813" t="s">
        <v>21594</v>
      </c>
      <c r="D2813" t="s">
        <v>22351</v>
      </c>
      <c r="E2813" t="s">
        <v>16589</v>
      </c>
      <c r="F2813" t="s">
        <v>22352</v>
      </c>
      <c r="G2813" t="s">
        <v>22353</v>
      </c>
      <c r="H2813" t="s">
        <v>21730</v>
      </c>
      <c r="I2813" t="s">
        <v>11421</v>
      </c>
      <c r="J2813">
        <v>33470</v>
      </c>
      <c r="K2813" t="s">
        <v>11422</v>
      </c>
      <c r="L2813">
        <v>12</v>
      </c>
      <c r="M2813" t="s">
        <v>11461</v>
      </c>
      <c r="N2813">
        <v>5</v>
      </c>
      <c r="P2813">
        <v>0</v>
      </c>
      <c r="Q2813">
        <v>79</v>
      </c>
      <c r="R2813">
        <v>74</v>
      </c>
      <c r="S2813">
        <v>96</v>
      </c>
      <c r="T2813">
        <v>93</v>
      </c>
      <c r="U2813">
        <v>69</v>
      </c>
      <c r="V2813">
        <v>86</v>
      </c>
      <c r="AD2813" t="s">
        <v>11424</v>
      </c>
      <c r="AE2813">
        <v>26.811</v>
      </c>
      <c r="AF2813">
        <v>-80.265799999999999</v>
      </c>
      <c r="AG2813" t="s">
        <v>22354</v>
      </c>
      <c r="AH2813">
        <v>50</v>
      </c>
      <c r="AI2813">
        <v>276</v>
      </c>
      <c r="AJ2813">
        <v>221</v>
      </c>
      <c r="AK2813">
        <v>0</v>
      </c>
      <c r="AL2813">
        <v>21</v>
      </c>
      <c r="AM2813">
        <v>53</v>
      </c>
      <c r="AN2813">
        <v>122</v>
      </c>
      <c r="AO2813">
        <v>285</v>
      </c>
      <c r="AP2813">
        <v>188</v>
      </c>
      <c r="AQ2813">
        <v>22</v>
      </c>
      <c r="AR2813">
        <v>210</v>
      </c>
      <c r="AS2813">
        <v>11</v>
      </c>
      <c r="AT2813">
        <v>45</v>
      </c>
      <c r="AU2813">
        <v>1201500</v>
      </c>
      <c r="AV2813">
        <v>4025</v>
      </c>
      <c r="AW2813" t="s">
        <v>22353</v>
      </c>
      <c r="AX2813" t="s">
        <v>21730</v>
      </c>
      <c r="AY2813" t="s">
        <v>11421</v>
      </c>
      <c r="AZ2813">
        <v>33470</v>
      </c>
      <c r="BA2813">
        <v>5619</v>
      </c>
      <c r="BB2813">
        <v>5619</v>
      </c>
      <c r="BC2813">
        <v>0</v>
      </c>
      <c r="BE2813">
        <v>12099</v>
      </c>
      <c r="BH2813" t="s">
        <v>11427</v>
      </c>
      <c r="BI2813" t="s">
        <v>11427</v>
      </c>
      <c r="BJ2813" t="s">
        <v>11428</v>
      </c>
      <c r="BK2813" t="s">
        <v>11428</v>
      </c>
      <c r="BL2813" t="s">
        <v>11428</v>
      </c>
      <c r="BM2813" t="s">
        <v>11428</v>
      </c>
      <c r="BN2813" t="s">
        <v>11428</v>
      </c>
      <c r="BO2813" t="s">
        <v>11428</v>
      </c>
      <c r="BP2813" t="s">
        <v>11428</v>
      </c>
      <c r="BQ2813" t="s">
        <v>11427</v>
      </c>
      <c r="BR2813" t="s">
        <v>11427</v>
      </c>
      <c r="BS2813" t="s">
        <v>11427</v>
      </c>
      <c r="BT2813" t="s">
        <v>11427</v>
      </c>
      <c r="BU2813" t="s">
        <v>11427</v>
      </c>
      <c r="BV2813" t="s">
        <v>11427</v>
      </c>
      <c r="BW2813" t="s">
        <v>11427</v>
      </c>
      <c r="BY2813" t="s">
        <v>11428</v>
      </c>
      <c r="CB2813" t="s">
        <v>11427</v>
      </c>
      <c r="CD2813">
        <v>188</v>
      </c>
      <c r="CE2813">
        <v>22</v>
      </c>
      <c r="CF2813">
        <v>210</v>
      </c>
      <c r="CG2813">
        <v>2</v>
      </c>
      <c r="CH2813">
        <v>14</v>
      </c>
      <c r="CI2813">
        <v>497</v>
      </c>
    </row>
    <row r="2814" spans="1:87">
      <c r="A2814">
        <v>120150004028</v>
      </c>
      <c r="B2814" t="s">
        <v>11490</v>
      </c>
      <c r="C2814" t="s">
        <v>21594</v>
      </c>
      <c r="D2814" t="s">
        <v>22355</v>
      </c>
      <c r="E2814" t="s">
        <v>16589</v>
      </c>
      <c r="F2814" t="s">
        <v>22356</v>
      </c>
      <c r="G2814" t="s">
        <v>22357</v>
      </c>
      <c r="H2814" t="s">
        <v>21598</v>
      </c>
      <c r="I2814" t="s">
        <v>11421</v>
      </c>
      <c r="J2814">
        <v>33411</v>
      </c>
      <c r="K2814" t="s">
        <v>11422</v>
      </c>
      <c r="L2814">
        <v>12</v>
      </c>
      <c r="M2814" t="s">
        <v>11461</v>
      </c>
      <c r="N2814">
        <v>5</v>
      </c>
      <c r="P2814">
        <v>39</v>
      </c>
      <c r="Q2814">
        <v>116</v>
      </c>
      <c r="R2814">
        <v>107</v>
      </c>
      <c r="S2814">
        <v>134</v>
      </c>
      <c r="T2814">
        <v>107</v>
      </c>
      <c r="U2814">
        <v>121</v>
      </c>
      <c r="V2814">
        <v>100</v>
      </c>
      <c r="AD2814" t="s">
        <v>11424</v>
      </c>
      <c r="AE2814">
        <v>26.7302</v>
      </c>
      <c r="AF2814">
        <v>-80.137600000000006</v>
      </c>
      <c r="AG2814" t="s">
        <v>22358</v>
      </c>
      <c r="AH2814">
        <v>50</v>
      </c>
      <c r="AI2814">
        <v>380</v>
      </c>
      <c r="AJ2814">
        <v>344</v>
      </c>
      <c r="AK2814">
        <v>4</v>
      </c>
      <c r="AL2814">
        <v>29</v>
      </c>
      <c r="AM2814">
        <v>383</v>
      </c>
      <c r="AN2814">
        <v>179</v>
      </c>
      <c r="AO2814">
        <v>98</v>
      </c>
      <c r="AP2814">
        <v>495</v>
      </c>
      <c r="AQ2814">
        <v>37</v>
      </c>
      <c r="AR2814">
        <v>532</v>
      </c>
      <c r="AS2814">
        <v>13.2</v>
      </c>
      <c r="AT2814">
        <v>55</v>
      </c>
      <c r="AU2814">
        <v>1201500</v>
      </c>
      <c r="AV2814">
        <v>4028</v>
      </c>
      <c r="AW2814" t="s">
        <v>22357</v>
      </c>
      <c r="AX2814" t="s">
        <v>21598</v>
      </c>
      <c r="AY2814" t="s">
        <v>11421</v>
      </c>
      <c r="AZ2814">
        <v>33411</v>
      </c>
      <c r="BA2814">
        <v>6498</v>
      </c>
      <c r="BB2814">
        <v>6498</v>
      </c>
      <c r="BC2814">
        <v>0</v>
      </c>
      <c r="BE2814">
        <v>12099</v>
      </c>
      <c r="BH2814" t="s">
        <v>11427</v>
      </c>
      <c r="BI2814" t="s">
        <v>11427</v>
      </c>
      <c r="BJ2814" t="s">
        <v>11428</v>
      </c>
      <c r="BK2814" t="s">
        <v>11428</v>
      </c>
      <c r="BL2814" t="s">
        <v>11428</v>
      </c>
      <c r="BM2814" t="s">
        <v>11428</v>
      </c>
      <c r="BN2814" t="s">
        <v>11428</v>
      </c>
      <c r="BO2814" t="s">
        <v>11428</v>
      </c>
      <c r="BP2814" t="s">
        <v>11428</v>
      </c>
      <c r="BQ2814" t="s">
        <v>11427</v>
      </c>
      <c r="BR2814" t="s">
        <v>11427</v>
      </c>
      <c r="BS2814" t="s">
        <v>11427</v>
      </c>
      <c r="BT2814" t="s">
        <v>11427</v>
      </c>
      <c r="BU2814" t="s">
        <v>11427</v>
      </c>
      <c r="BV2814" t="s">
        <v>11427</v>
      </c>
      <c r="BW2814" t="s">
        <v>11427</v>
      </c>
      <c r="BY2814" t="s">
        <v>11428</v>
      </c>
      <c r="CB2814" t="s">
        <v>11427</v>
      </c>
      <c r="CD2814">
        <v>495</v>
      </c>
      <c r="CE2814">
        <v>37</v>
      </c>
      <c r="CF2814">
        <v>532</v>
      </c>
      <c r="CG2814">
        <v>0</v>
      </c>
      <c r="CH2814">
        <v>31</v>
      </c>
      <c r="CI2814">
        <v>724</v>
      </c>
    </row>
    <row r="2815" spans="1:87">
      <c r="A2815">
        <v>120150004030</v>
      </c>
      <c r="B2815" t="s">
        <v>11490</v>
      </c>
      <c r="C2815" t="s">
        <v>21594</v>
      </c>
      <c r="D2815" t="s">
        <v>22359</v>
      </c>
      <c r="E2815" t="s">
        <v>16589</v>
      </c>
      <c r="F2815" t="s">
        <v>22360</v>
      </c>
      <c r="G2815" t="s">
        <v>22361</v>
      </c>
      <c r="H2815" t="s">
        <v>21730</v>
      </c>
      <c r="I2815" t="s">
        <v>11421</v>
      </c>
      <c r="J2815">
        <v>33470</v>
      </c>
      <c r="K2815" t="s">
        <v>11422</v>
      </c>
      <c r="L2815">
        <v>12</v>
      </c>
      <c r="M2815">
        <v>6</v>
      </c>
      <c r="N2815">
        <v>8</v>
      </c>
      <c r="W2815">
        <v>230</v>
      </c>
      <c r="X2815">
        <v>224</v>
      </c>
      <c r="Y2815">
        <v>212</v>
      </c>
      <c r="AD2815" t="s">
        <v>11424</v>
      </c>
      <c r="AE2815">
        <v>26.777100000000001</v>
      </c>
      <c r="AF2815">
        <v>-80.328900000000004</v>
      </c>
      <c r="AG2815" t="s">
        <v>22362</v>
      </c>
      <c r="AH2815">
        <v>50</v>
      </c>
      <c r="AI2815">
        <v>325</v>
      </c>
      <c r="AJ2815">
        <v>341</v>
      </c>
      <c r="AK2815">
        <v>2</v>
      </c>
      <c r="AL2815">
        <v>11</v>
      </c>
      <c r="AM2815">
        <v>84</v>
      </c>
      <c r="AN2815">
        <v>178</v>
      </c>
      <c r="AO2815">
        <v>368</v>
      </c>
      <c r="AP2815">
        <v>279</v>
      </c>
      <c r="AQ2815">
        <v>48</v>
      </c>
      <c r="AR2815">
        <v>327</v>
      </c>
      <c r="AS2815">
        <v>17.100000000000001</v>
      </c>
      <c r="AT2815">
        <v>39</v>
      </c>
      <c r="AU2815">
        <v>1201500</v>
      </c>
      <c r="AV2815">
        <v>4030</v>
      </c>
      <c r="AW2815" t="s">
        <v>22361</v>
      </c>
      <c r="AX2815" t="s">
        <v>21730</v>
      </c>
      <c r="AY2815" t="s">
        <v>11421</v>
      </c>
      <c r="AZ2815">
        <v>33470</v>
      </c>
      <c r="BA2815">
        <v>3563</v>
      </c>
      <c r="BB2815">
        <v>3563</v>
      </c>
      <c r="BC2815">
        <v>0</v>
      </c>
      <c r="BE2815">
        <v>12099</v>
      </c>
      <c r="BH2815" t="s">
        <v>11427</v>
      </c>
      <c r="BI2815" t="s">
        <v>11427</v>
      </c>
      <c r="BJ2815" t="s">
        <v>11427</v>
      </c>
      <c r="BK2815" t="s">
        <v>11427</v>
      </c>
      <c r="BL2815" t="s">
        <v>11427</v>
      </c>
      <c r="BM2815" t="s">
        <v>11427</v>
      </c>
      <c r="BN2815" t="s">
        <v>11427</v>
      </c>
      <c r="BO2815" t="s">
        <v>11427</v>
      </c>
      <c r="BP2815" t="s">
        <v>11427</v>
      </c>
      <c r="BQ2815" t="s">
        <v>11428</v>
      </c>
      <c r="BR2815" t="s">
        <v>11428</v>
      </c>
      <c r="BS2815" t="s">
        <v>11428</v>
      </c>
      <c r="BT2815" t="s">
        <v>11427</v>
      </c>
      <c r="BU2815" t="s">
        <v>11427</v>
      </c>
      <c r="BV2815" t="s">
        <v>11427</v>
      </c>
      <c r="BW2815" t="s">
        <v>11427</v>
      </c>
      <c r="BY2815" t="s">
        <v>11428</v>
      </c>
      <c r="CB2815" t="s">
        <v>11427</v>
      </c>
      <c r="CD2815">
        <v>279</v>
      </c>
      <c r="CE2815">
        <v>48</v>
      </c>
      <c r="CF2815">
        <v>327</v>
      </c>
      <c r="CG2815">
        <v>0</v>
      </c>
      <c r="CH2815">
        <v>23</v>
      </c>
      <c r="CI2815">
        <v>666</v>
      </c>
    </row>
    <row r="2816" spans="1:87">
      <c r="A2816">
        <v>120150004122</v>
      </c>
      <c r="B2816" t="s">
        <v>11490</v>
      </c>
      <c r="C2816" t="s">
        <v>21594</v>
      </c>
      <c r="D2816" t="s">
        <v>22363</v>
      </c>
      <c r="E2816" t="s">
        <v>16589</v>
      </c>
      <c r="F2816" t="s">
        <v>22364</v>
      </c>
      <c r="G2816" t="s">
        <v>22365</v>
      </c>
      <c r="H2816" t="s">
        <v>21598</v>
      </c>
      <c r="I2816" t="s">
        <v>11421</v>
      </c>
      <c r="J2816">
        <v>33411</v>
      </c>
      <c r="K2816" t="s">
        <v>11422</v>
      </c>
      <c r="L2816">
        <v>12</v>
      </c>
      <c r="M2816">
        <v>6</v>
      </c>
      <c r="N2816">
        <v>8</v>
      </c>
      <c r="W2816">
        <v>295</v>
      </c>
      <c r="X2816">
        <v>374</v>
      </c>
      <c r="Y2816">
        <v>370</v>
      </c>
      <c r="AD2816" t="s">
        <v>11424</v>
      </c>
      <c r="AE2816">
        <v>26.733599999999999</v>
      </c>
      <c r="AF2816">
        <v>-80.138300000000001</v>
      </c>
      <c r="AG2816" t="s">
        <v>22366</v>
      </c>
      <c r="AH2816">
        <v>50</v>
      </c>
      <c r="AI2816">
        <v>554</v>
      </c>
      <c r="AJ2816">
        <v>485</v>
      </c>
      <c r="AK2816">
        <v>5</v>
      </c>
      <c r="AL2816">
        <v>16</v>
      </c>
      <c r="AM2816">
        <v>553</v>
      </c>
      <c r="AN2816">
        <v>394</v>
      </c>
      <c r="AO2816">
        <v>51</v>
      </c>
      <c r="AP2816">
        <v>902</v>
      </c>
      <c r="AQ2816">
        <v>41</v>
      </c>
      <c r="AR2816">
        <v>943</v>
      </c>
      <c r="AS2816">
        <v>16.2</v>
      </c>
      <c r="AT2816">
        <v>64</v>
      </c>
      <c r="AU2816">
        <v>1201500</v>
      </c>
      <c r="AV2816">
        <v>4122</v>
      </c>
      <c r="AW2816" t="s">
        <v>22365</v>
      </c>
      <c r="AX2816" t="s">
        <v>21598</v>
      </c>
      <c r="AY2816" t="s">
        <v>11421</v>
      </c>
      <c r="AZ2816">
        <v>33411</v>
      </c>
      <c r="BA2816">
        <v>6499</v>
      </c>
      <c r="BB2816">
        <v>6499</v>
      </c>
      <c r="BC2816">
        <v>0</v>
      </c>
      <c r="BE2816">
        <v>12099</v>
      </c>
      <c r="BH2816" t="s">
        <v>11427</v>
      </c>
      <c r="BI2816" t="s">
        <v>11427</v>
      </c>
      <c r="BJ2816" t="s">
        <v>11427</v>
      </c>
      <c r="BK2816" t="s">
        <v>11427</v>
      </c>
      <c r="BL2816" t="s">
        <v>11427</v>
      </c>
      <c r="BM2816" t="s">
        <v>11427</v>
      </c>
      <c r="BN2816" t="s">
        <v>11427</v>
      </c>
      <c r="BO2816" t="s">
        <v>11427</v>
      </c>
      <c r="BP2816" t="s">
        <v>11427</v>
      </c>
      <c r="BQ2816" t="s">
        <v>11428</v>
      </c>
      <c r="BR2816" t="s">
        <v>11428</v>
      </c>
      <c r="BS2816" t="s">
        <v>11428</v>
      </c>
      <c r="BT2816" t="s">
        <v>11427</v>
      </c>
      <c r="BU2816" t="s">
        <v>11427</v>
      </c>
      <c r="BV2816" t="s">
        <v>11427</v>
      </c>
      <c r="BW2816" t="s">
        <v>11427</v>
      </c>
      <c r="BY2816" t="s">
        <v>11428</v>
      </c>
      <c r="CB2816" t="s">
        <v>11427</v>
      </c>
      <c r="CD2816">
        <v>902</v>
      </c>
      <c r="CE2816">
        <v>41</v>
      </c>
      <c r="CF2816">
        <v>943</v>
      </c>
      <c r="CG2816">
        <v>0</v>
      </c>
      <c r="CH2816">
        <v>20</v>
      </c>
      <c r="CI2816">
        <v>1039</v>
      </c>
    </row>
    <row r="2817" spans="1:87">
      <c r="A2817">
        <v>120150004125</v>
      </c>
      <c r="B2817" t="s">
        <v>11490</v>
      </c>
      <c r="C2817" t="s">
        <v>21594</v>
      </c>
      <c r="D2817" t="s">
        <v>22367</v>
      </c>
      <c r="E2817" t="s">
        <v>16589</v>
      </c>
      <c r="F2817" t="s">
        <v>22368</v>
      </c>
      <c r="G2817" t="s">
        <v>22369</v>
      </c>
      <c r="H2817" t="s">
        <v>21704</v>
      </c>
      <c r="I2817" t="s">
        <v>11421</v>
      </c>
      <c r="J2817">
        <v>33411</v>
      </c>
      <c r="K2817" t="s">
        <v>11422</v>
      </c>
      <c r="L2817">
        <v>12</v>
      </c>
      <c r="M2817" t="s">
        <v>11423</v>
      </c>
      <c r="N2817">
        <v>8</v>
      </c>
      <c r="Q2817">
        <v>37</v>
      </c>
      <c r="R2817">
        <v>40</v>
      </c>
      <c r="S2817">
        <v>43</v>
      </c>
      <c r="T2817">
        <v>44</v>
      </c>
      <c r="U2817">
        <v>46</v>
      </c>
      <c r="V2817">
        <v>45</v>
      </c>
      <c r="W2817">
        <v>78</v>
      </c>
      <c r="X2817">
        <v>88</v>
      </c>
      <c r="Y2817">
        <v>42</v>
      </c>
      <c r="AD2817" t="s">
        <v>11424</v>
      </c>
      <c r="AE2817">
        <v>26.682700000000001</v>
      </c>
      <c r="AF2817">
        <v>-80.228800000000007</v>
      </c>
      <c r="AG2817" t="s">
        <v>22370</v>
      </c>
      <c r="AH2817">
        <v>50</v>
      </c>
      <c r="AI2817">
        <v>240</v>
      </c>
      <c r="AJ2817">
        <v>223</v>
      </c>
      <c r="AK2817">
        <v>9</v>
      </c>
      <c r="AL2817">
        <v>18</v>
      </c>
      <c r="AM2817">
        <v>68</v>
      </c>
      <c r="AN2817">
        <v>110</v>
      </c>
      <c r="AO2817">
        <v>236</v>
      </c>
      <c r="AP2817">
        <v>153</v>
      </c>
      <c r="AQ2817">
        <v>24</v>
      </c>
      <c r="AR2817">
        <v>177</v>
      </c>
      <c r="AS2817">
        <v>12.9</v>
      </c>
      <c r="AT2817">
        <v>36</v>
      </c>
      <c r="AU2817">
        <v>1201500</v>
      </c>
      <c r="AV2817">
        <v>4125</v>
      </c>
      <c r="AW2817" t="s">
        <v>22369</v>
      </c>
      <c r="AX2817" t="s">
        <v>21704</v>
      </c>
      <c r="AY2817" t="s">
        <v>11421</v>
      </c>
      <c r="AZ2817">
        <v>33411</v>
      </c>
      <c r="BA2817">
        <v>7606</v>
      </c>
      <c r="BB2817">
        <v>7606</v>
      </c>
      <c r="BC2817">
        <v>0</v>
      </c>
      <c r="BE2817">
        <v>12099</v>
      </c>
      <c r="BH2817" t="s">
        <v>11427</v>
      </c>
      <c r="BI2817" t="s">
        <v>11427</v>
      </c>
      <c r="BJ2817" t="s">
        <v>11427</v>
      </c>
      <c r="BK2817" t="s">
        <v>11428</v>
      </c>
      <c r="BL2817" t="s">
        <v>11428</v>
      </c>
      <c r="BM2817" t="s">
        <v>11428</v>
      </c>
      <c r="BN2817" t="s">
        <v>11428</v>
      </c>
      <c r="BO2817" t="s">
        <v>11428</v>
      </c>
      <c r="BP2817" t="s">
        <v>11428</v>
      </c>
      <c r="BQ2817" t="s">
        <v>11428</v>
      </c>
      <c r="BR2817" t="s">
        <v>11428</v>
      </c>
      <c r="BS2817" t="s">
        <v>11428</v>
      </c>
      <c r="BT2817" t="s">
        <v>11427</v>
      </c>
      <c r="BU2817" t="s">
        <v>11427</v>
      </c>
      <c r="BV2817" t="s">
        <v>11427</v>
      </c>
      <c r="BW2817" t="s">
        <v>11427</v>
      </c>
      <c r="BY2817" t="s">
        <v>11428</v>
      </c>
      <c r="CB2817" t="s">
        <v>11428</v>
      </c>
      <c r="CD2817">
        <v>153</v>
      </c>
      <c r="CE2817">
        <v>24</v>
      </c>
      <c r="CF2817">
        <v>177</v>
      </c>
      <c r="CG2817">
        <v>1</v>
      </c>
      <c r="CH2817">
        <v>21</v>
      </c>
      <c r="CI2817">
        <v>463</v>
      </c>
    </row>
    <row r="2818" spans="1:87">
      <c r="A2818">
        <v>120150004128</v>
      </c>
      <c r="B2818" t="s">
        <v>11490</v>
      </c>
      <c r="C2818" t="s">
        <v>21594</v>
      </c>
      <c r="D2818" t="s">
        <v>22371</v>
      </c>
      <c r="E2818" t="s">
        <v>16589</v>
      </c>
      <c r="F2818" t="s">
        <v>22372</v>
      </c>
      <c r="G2818" t="s">
        <v>22373</v>
      </c>
      <c r="H2818" t="s">
        <v>21940</v>
      </c>
      <c r="I2818" t="s">
        <v>11421</v>
      </c>
      <c r="J2818">
        <v>33463</v>
      </c>
      <c r="K2818" t="s">
        <v>11422</v>
      </c>
      <c r="L2818">
        <v>12</v>
      </c>
      <c r="M2818" t="s">
        <v>11461</v>
      </c>
      <c r="N2818">
        <v>5</v>
      </c>
      <c r="P2818">
        <v>11</v>
      </c>
      <c r="Q2818">
        <v>118</v>
      </c>
      <c r="R2818">
        <v>127</v>
      </c>
      <c r="S2818">
        <v>124</v>
      </c>
      <c r="T2818">
        <v>166</v>
      </c>
      <c r="U2818">
        <v>158</v>
      </c>
      <c r="V2818">
        <v>135</v>
      </c>
      <c r="AD2818" t="s">
        <v>11424</v>
      </c>
      <c r="AE2818">
        <v>26.5989</v>
      </c>
      <c r="AF2818">
        <v>-80.121399999999994</v>
      </c>
      <c r="AG2818" t="s">
        <v>22374</v>
      </c>
      <c r="AH2818">
        <v>50</v>
      </c>
      <c r="AI2818">
        <v>452</v>
      </c>
      <c r="AJ2818">
        <v>387</v>
      </c>
      <c r="AK2818">
        <v>21</v>
      </c>
      <c r="AL2818">
        <v>40</v>
      </c>
      <c r="AM2818">
        <v>232</v>
      </c>
      <c r="AN2818">
        <v>388</v>
      </c>
      <c r="AO2818">
        <v>145</v>
      </c>
      <c r="AP2818">
        <v>682</v>
      </c>
      <c r="AQ2818">
        <v>23</v>
      </c>
      <c r="AR2818">
        <v>705</v>
      </c>
      <c r="AS2818">
        <v>11.7</v>
      </c>
      <c r="AT2818">
        <v>72</v>
      </c>
      <c r="AU2818">
        <v>1201500</v>
      </c>
      <c r="AV2818">
        <v>4128</v>
      </c>
      <c r="AW2818" t="s">
        <v>22373</v>
      </c>
      <c r="AX2818" t="s">
        <v>21940</v>
      </c>
      <c r="AY2818" t="s">
        <v>11421</v>
      </c>
      <c r="AZ2818">
        <v>33463</v>
      </c>
      <c r="BA2818">
        <v>5908</v>
      </c>
      <c r="BB2818">
        <v>5908</v>
      </c>
      <c r="BC2818">
        <v>0</v>
      </c>
      <c r="BE2818">
        <v>12099</v>
      </c>
      <c r="BH2818" t="s">
        <v>11427</v>
      </c>
      <c r="BI2818" t="s">
        <v>11427</v>
      </c>
      <c r="BJ2818" t="s">
        <v>11428</v>
      </c>
      <c r="BK2818" t="s">
        <v>11428</v>
      </c>
      <c r="BL2818" t="s">
        <v>11428</v>
      </c>
      <c r="BM2818" t="s">
        <v>11428</v>
      </c>
      <c r="BN2818" t="s">
        <v>11428</v>
      </c>
      <c r="BO2818" t="s">
        <v>11428</v>
      </c>
      <c r="BP2818" t="s">
        <v>11428</v>
      </c>
      <c r="BQ2818" t="s">
        <v>11427</v>
      </c>
      <c r="BR2818" t="s">
        <v>11427</v>
      </c>
      <c r="BS2818" t="s">
        <v>11427</v>
      </c>
      <c r="BT2818" t="s">
        <v>11427</v>
      </c>
      <c r="BU2818" t="s">
        <v>11427</v>
      </c>
      <c r="BV2818" t="s">
        <v>11427</v>
      </c>
      <c r="BW2818" t="s">
        <v>11427</v>
      </c>
      <c r="BY2818" t="s">
        <v>11428</v>
      </c>
      <c r="CB2818" t="s">
        <v>11427</v>
      </c>
      <c r="CD2818">
        <v>682</v>
      </c>
      <c r="CE2818">
        <v>23</v>
      </c>
      <c r="CF2818">
        <v>705</v>
      </c>
      <c r="CG2818">
        <v>1</v>
      </c>
      <c r="CH2818">
        <v>12</v>
      </c>
      <c r="CI2818">
        <v>839</v>
      </c>
    </row>
    <row r="2819" spans="1:87">
      <c r="A2819">
        <v>120150004129</v>
      </c>
      <c r="B2819" t="s">
        <v>11490</v>
      </c>
      <c r="C2819" t="s">
        <v>21594</v>
      </c>
      <c r="D2819" t="s">
        <v>22375</v>
      </c>
      <c r="E2819" t="s">
        <v>16589</v>
      </c>
      <c r="F2819" t="s">
        <v>22376</v>
      </c>
      <c r="G2819" t="s">
        <v>22377</v>
      </c>
      <c r="H2819" t="s">
        <v>21760</v>
      </c>
      <c r="I2819" t="s">
        <v>11421</v>
      </c>
      <c r="J2819">
        <v>33414</v>
      </c>
      <c r="K2819" t="s">
        <v>11422</v>
      </c>
      <c r="L2819">
        <v>12</v>
      </c>
      <c r="M2819" t="s">
        <v>11461</v>
      </c>
      <c r="N2819">
        <v>5</v>
      </c>
      <c r="P2819">
        <v>40</v>
      </c>
      <c r="Q2819">
        <v>101</v>
      </c>
      <c r="R2819">
        <v>107</v>
      </c>
      <c r="S2819">
        <v>152</v>
      </c>
      <c r="T2819">
        <v>134</v>
      </c>
      <c r="U2819">
        <v>150</v>
      </c>
      <c r="V2819">
        <v>134</v>
      </c>
      <c r="AD2819" t="s">
        <v>11424</v>
      </c>
      <c r="AE2819">
        <v>26.632999999999999</v>
      </c>
      <c r="AF2819">
        <v>-80.198700000000002</v>
      </c>
      <c r="AG2819" t="s">
        <v>22378</v>
      </c>
      <c r="AH2819">
        <v>50</v>
      </c>
      <c r="AI2819">
        <v>395</v>
      </c>
      <c r="AJ2819">
        <v>423</v>
      </c>
      <c r="AK2819">
        <v>1</v>
      </c>
      <c r="AL2819">
        <v>113</v>
      </c>
      <c r="AM2819">
        <v>112</v>
      </c>
      <c r="AN2819">
        <v>186</v>
      </c>
      <c r="AO2819">
        <v>386</v>
      </c>
      <c r="AP2819">
        <v>180</v>
      </c>
      <c r="AQ2819">
        <v>15</v>
      </c>
      <c r="AR2819">
        <v>195</v>
      </c>
      <c r="AS2819">
        <v>14.1</v>
      </c>
      <c r="AT2819">
        <v>58</v>
      </c>
      <c r="AU2819">
        <v>1201500</v>
      </c>
      <c r="AV2819">
        <v>4129</v>
      </c>
      <c r="AW2819" t="s">
        <v>22377</v>
      </c>
      <c r="AX2819" t="s">
        <v>21760</v>
      </c>
      <c r="AY2819" t="s">
        <v>11421</v>
      </c>
      <c r="AZ2819">
        <v>33414</v>
      </c>
      <c r="BA2819">
        <v>4400</v>
      </c>
      <c r="BB2819">
        <v>4400</v>
      </c>
      <c r="BC2819">
        <v>0</v>
      </c>
      <c r="BE2819">
        <v>12099</v>
      </c>
      <c r="BH2819" t="s">
        <v>11427</v>
      </c>
      <c r="BI2819" t="s">
        <v>11427</v>
      </c>
      <c r="BJ2819" t="s">
        <v>11428</v>
      </c>
      <c r="BK2819" t="s">
        <v>11428</v>
      </c>
      <c r="BL2819" t="s">
        <v>11428</v>
      </c>
      <c r="BM2819" t="s">
        <v>11428</v>
      </c>
      <c r="BN2819" t="s">
        <v>11428</v>
      </c>
      <c r="BO2819" t="s">
        <v>11428</v>
      </c>
      <c r="BP2819" t="s">
        <v>11428</v>
      </c>
      <c r="BQ2819" t="s">
        <v>11427</v>
      </c>
      <c r="BR2819" t="s">
        <v>11427</v>
      </c>
      <c r="BS2819" t="s">
        <v>11427</v>
      </c>
      <c r="BT2819" t="s">
        <v>11427</v>
      </c>
      <c r="BU2819" t="s">
        <v>11427</v>
      </c>
      <c r="BV2819" t="s">
        <v>11427</v>
      </c>
      <c r="BW2819" t="s">
        <v>11427</v>
      </c>
      <c r="BY2819" t="s">
        <v>11427</v>
      </c>
      <c r="CB2819" t="s">
        <v>11427</v>
      </c>
      <c r="CD2819">
        <v>180</v>
      </c>
      <c r="CE2819">
        <v>15</v>
      </c>
      <c r="CF2819">
        <v>195</v>
      </c>
      <c r="CG2819">
        <v>0</v>
      </c>
      <c r="CH2819">
        <v>20</v>
      </c>
      <c r="CI2819">
        <v>818</v>
      </c>
    </row>
    <row r="2820" spans="1:87">
      <c r="A2820">
        <v>120150004409</v>
      </c>
      <c r="B2820" t="s">
        <v>11490</v>
      </c>
      <c r="C2820" t="s">
        <v>21594</v>
      </c>
      <c r="D2820" t="s">
        <v>22379</v>
      </c>
      <c r="E2820" t="s">
        <v>16589</v>
      </c>
      <c r="F2820" t="s">
        <v>22380</v>
      </c>
      <c r="G2820" t="s">
        <v>22381</v>
      </c>
      <c r="H2820" t="s">
        <v>21643</v>
      </c>
      <c r="I2820" t="s">
        <v>11421</v>
      </c>
      <c r="J2820">
        <v>33460</v>
      </c>
      <c r="K2820" t="s">
        <v>11422</v>
      </c>
      <c r="L2820">
        <v>12</v>
      </c>
      <c r="M2820" t="s">
        <v>11461</v>
      </c>
      <c r="N2820">
        <v>5</v>
      </c>
      <c r="P2820">
        <v>20</v>
      </c>
      <c r="Q2820">
        <v>109</v>
      </c>
      <c r="R2820">
        <v>121</v>
      </c>
      <c r="S2820">
        <v>135</v>
      </c>
      <c r="T2820">
        <v>137</v>
      </c>
      <c r="U2820">
        <v>118</v>
      </c>
      <c r="V2820">
        <v>115</v>
      </c>
      <c r="AD2820" t="s">
        <v>11424</v>
      </c>
      <c r="AE2820">
        <v>26.607399999999998</v>
      </c>
      <c r="AF2820">
        <v>-80.055599999999998</v>
      </c>
      <c r="AG2820" t="s">
        <v>22382</v>
      </c>
      <c r="AH2820">
        <v>50</v>
      </c>
      <c r="AI2820">
        <v>364</v>
      </c>
      <c r="AJ2820">
        <v>391</v>
      </c>
      <c r="AK2820">
        <v>54</v>
      </c>
      <c r="AL2820">
        <v>2</v>
      </c>
      <c r="AM2820">
        <v>124</v>
      </c>
      <c r="AN2820">
        <v>531</v>
      </c>
      <c r="AO2820">
        <v>36</v>
      </c>
      <c r="AP2820">
        <v>749</v>
      </c>
      <c r="AQ2820">
        <v>3</v>
      </c>
      <c r="AR2820">
        <v>752</v>
      </c>
      <c r="AS2820">
        <v>12.6</v>
      </c>
      <c r="AT2820">
        <v>60</v>
      </c>
      <c r="AU2820">
        <v>1201500</v>
      </c>
      <c r="AV2820">
        <v>4409</v>
      </c>
      <c r="AW2820" t="s">
        <v>22381</v>
      </c>
      <c r="AX2820" t="s">
        <v>21643</v>
      </c>
      <c r="AY2820" t="s">
        <v>11421</v>
      </c>
      <c r="AZ2820">
        <v>33460</v>
      </c>
      <c r="BA2820">
        <v>4911</v>
      </c>
      <c r="BB2820">
        <v>4911</v>
      </c>
      <c r="BC2820">
        <v>0</v>
      </c>
      <c r="BE2820">
        <v>12099</v>
      </c>
      <c r="BH2820" t="s">
        <v>11427</v>
      </c>
      <c r="BI2820" t="s">
        <v>11427</v>
      </c>
      <c r="BJ2820" t="s">
        <v>11428</v>
      </c>
      <c r="BK2820" t="s">
        <v>11428</v>
      </c>
      <c r="BL2820" t="s">
        <v>11428</v>
      </c>
      <c r="BM2820" t="s">
        <v>11428</v>
      </c>
      <c r="BN2820" t="s">
        <v>11428</v>
      </c>
      <c r="BO2820" t="s">
        <v>11428</v>
      </c>
      <c r="BP2820" t="s">
        <v>11428</v>
      </c>
      <c r="BQ2820" t="s">
        <v>11427</v>
      </c>
      <c r="BR2820" t="s">
        <v>11427</v>
      </c>
      <c r="BS2820" t="s">
        <v>11427</v>
      </c>
      <c r="BT2820" t="s">
        <v>11427</v>
      </c>
      <c r="BU2820" t="s">
        <v>11427</v>
      </c>
      <c r="BV2820" t="s">
        <v>11427</v>
      </c>
      <c r="BW2820" t="s">
        <v>11427</v>
      </c>
      <c r="BY2820" t="s">
        <v>11428</v>
      </c>
      <c r="CB2820" t="s">
        <v>11427</v>
      </c>
      <c r="CD2820">
        <v>749</v>
      </c>
      <c r="CE2820">
        <v>3</v>
      </c>
      <c r="CF2820">
        <v>752</v>
      </c>
      <c r="CG2820">
        <v>1</v>
      </c>
      <c r="CH2820">
        <v>7</v>
      </c>
      <c r="CI2820">
        <v>755</v>
      </c>
    </row>
    <row r="2821" spans="1:87">
      <c r="A2821">
        <v>120150004410</v>
      </c>
      <c r="B2821" t="s">
        <v>11490</v>
      </c>
      <c r="C2821" t="s">
        <v>21594</v>
      </c>
      <c r="D2821" t="s">
        <v>22383</v>
      </c>
      <c r="E2821" t="s">
        <v>16589</v>
      </c>
      <c r="F2821" t="s">
        <v>22384</v>
      </c>
      <c r="G2821" t="s">
        <v>22385</v>
      </c>
      <c r="H2821" t="s">
        <v>21735</v>
      </c>
      <c r="I2821" t="s">
        <v>11421</v>
      </c>
      <c r="J2821">
        <v>33404</v>
      </c>
      <c r="K2821" t="s">
        <v>11422</v>
      </c>
      <c r="L2821">
        <v>12</v>
      </c>
      <c r="M2821" t="s">
        <v>11461</v>
      </c>
      <c r="N2821">
        <v>5</v>
      </c>
      <c r="P2821">
        <v>37</v>
      </c>
      <c r="Q2821">
        <v>81</v>
      </c>
      <c r="R2821">
        <v>86</v>
      </c>
      <c r="S2821">
        <v>84</v>
      </c>
      <c r="T2821">
        <v>86</v>
      </c>
      <c r="U2821">
        <v>90</v>
      </c>
      <c r="V2821">
        <v>87</v>
      </c>
      <c r="AD2821" t="s">
        <v>11424</v>
      </c>
      <c r="AE2821">
        <v>26.779599999999999</v>
      </c>
      <c r="AF2821">
        <v>-80.084500000000006</v>
      </c>
      <c r="AG2821" t="s">
        <v>22386</v>
      </c>
      <c r="AH2821">
        <v>50</v>
      </c>
      <c r="AI2821">
        <v>301</v>
      </c>
      <c r="AJ2821">
        <v>250</v>
      </c>
      <c r="AK2821">
        <v>0</v>
      </c>
      <c r="AL2821">
        <v>3</v>
      </c>
      <c r="AM2821">
        <v>520</v>
      </c>
      <c r="AN2821">
        <v>16</v>
      </c>
      <c r="AO2821">
        <v>7</v>
      </c>
      <c r="AP2821">
        <v>516</v>
      </c>
      <c r="AQ2821">
        <v>13</v>
      </c>
      <c r="AR2821">
        <v>529</v>
      </c>
      <c r="AS2821">
        <v>12.5</v>
      </c>
      <c r="AT2821">
        <v>44</v>
      </c>
      <c r="AU2821">
        <v>1201500</v>
      </c>
      <c r="AV2821">
        <v>4410</v>
      </c>
      <c r="AW2821" t="s">
        <v>22385</v>
      </c>
      <c r="AX2821" t="s">
        <v>21735</v>
      </c>
      <c r="AY2821" t="s">
        <v>11421</v>
      </c>
      <c r="AZ2821">
        <v>33404</v>
      </c>
      <c r="BA2821">
        <v>6513</v>
      </c>
      <c r="BB2821">
        <v>6513</v>
      </c>
      <c r="BC2821">
        <v>0</v>
      </c>
      <c r="BE2821">
        <v>12099</v>
      </c>
      <c r="BH2821" t="s">
        <v>11427</v>
      </c>
      <c r="BI2821" t="s">
        <v>11427</v>
      </c>
      <c r="BJ2821" t="s">
        <v>11428</v>
      </c>
      <c r="BK2821" t="s">
        <v>11428</v>
      </c>
      <c r="BL2821" t="s">
        <v>11428</v>
      </c>
      <c r="BM2821" t="s">
        <v>11428</v>
      </c>
      <c r="BN2821" t="s">
        <v>11428</v>
      </c>
      <c r="BO2821" t="s">
        <v>11428</v>
      </c>
      <c r="BP2821" t="s">
        <v>11428</v>
      </c>
      <c r="BQ2821" t="s">
        <v>11427</v>
      </c>
      <c r="BR2821" t="s">
        <v>11427</v>
      </c>
      <c r="BS2821" t="s">
        <v>11427</v>
      </c>
      <c r="BT2821" t="s">
        <v>11427</v>
      </c>
      <c r="BU2821" t="s">
        <v>11427</v>
      </c>
      <c r="BV2821" t="s">
        <v>11427</v>
      </c>
      <c r="BW2821" t="s">
        <v>11427</v>
      </c>
      <c r="BY2821" t="s">
        <v>11428</v>
      </c>
      <c r="CB2821" t="s">
        <v>11427</v>
      </c>
      <c r="CD2821">
        <v>516</v>
      </c>
      <c r="CE2821">
        <v>13</v>
      </c>
      <c r="CF2821">
        <v>529</v>
      </c>
      <c r="CG2821">
        <v>1</v>
      </c>
      <c r="CH2821">
        <v>4</v>
      </c>
      <c r="CI2821">
        <v>551</v>
      </c>
    </row>
    <row r="2822" spans="1:87">
      <c r="A2822">
        <v>120150004411</v>
      </c>
      <c r="B2822" t="s">
        <v>11490</v>
      </c>
      <c r="C2822" t="s">
        <v>21594</v>
      </c>
      <c r="D2822" t="s">
        <v>17970</v>
      </c>
      <c r="E2822" t="s">
        <v>16589</v>
      </c>
      <c r="F2822" t="s">
        <v>22387</v>
      </c>
      <c r="G2822" t="s">
        <v>22388</v>
      </c>
      <c r="H2822" t="s">
        <v>21940</v>
      </c>
      <c r="I2822" t="s">
        <v>11421</v>
      </c>
      <c r="J2822">
        <v>33463</v>
      </c>
      <c r="K2822" t="s">
        <v>11422</v>
      </c>
      <c r="L2822">
        <v>12</v>
      </c>
      <c r="M2822" t="s">
        <v>11461</v>
      </c>
      <c r="N2822">
        <v>5</v>
      </c>
      <c r="P2822">
        <v>0</v>
      </c>
      <c r="Q2822">
        <v>124</v>
      </c>
      <c r="R2822">
        <v>132</v>
      </c>
      <c r="S2822">
        <v>166</v>
      </c>
      <c r="T2822">
        <v>164</v>
      </c>
      <c r="U2822">
        <v>171</v>
      </c>
      <c r="V2822">
        <v>135</v>
      </c>
      <c r="AD2822" t="s">
        <v>11424</v>
      </c>
      <c r="AE2822">
        <v>26.606999999999999</v>
      </c>
      <c r="AF2822">
        <v>-80.123099999999994</v>
      </c>
      <c r="AG2822" t="s">
        <v>22389</v>
      </c>
      <c r="AH2822">
        <v>50</v>
      </c>
      <c r="AI2822">
        <v>448</v>
      </c>
      <c r="AJ2822">
        <v>444</v>
      </c>
      <c r="AK2822">
        <v>3</v>
      </c>
      <c r="AL2822">
        <v>9</v>
      </c>
      <c r="AM2822">
        <v>151</v>
      </c>
      <c r="AN2822">
        <v>635</v>
      </c>
      <c r="AO2822">
        <v>70</v>
      </c>
      <c r="AP2822">
        <v>800</v>
      </c>
      <c r="AQ2822">
        <v>19</v>
      </c>
      <c r="AR2822">
        <v>819</v>
      </c>
      <c r="AS2822">
        <v>12.7</v>
      </c>
      <c r="AT2822">
        <v>70</v>
      </c>
      <c r="AU2822">
        <v>1201500</v>
      </c>
      <c r="AV2822">
        <v>4411</v>
      </c>
      <c r="AW2822" t="s">
        <v>22388</v>
      </c>
      <c r="AX2822" t="s">
        <v>21940</v>
      </c>
      <c r="AY2822" t="s">
        <v>11421</v>
      </c>
      <c r="AZ2822">
        <v>33463</v>
      </c>
      <c r="BA2822">
        <v>5204</v>
      </c>
      <c r="BB2822">
        <v>5204</v>
      </c>
      <c r="BC2822">
        <v>0</v>
      </c>
      <c r="BE2822">
        <v>12099</v>
      </c>
      <c r="BH2822" t="s">
        <v>11427</v>
      </c>
      <c r="BI2822" t="s">
        <v>11427</v>
      </c>
      <c r="BJ2822" t="s">
        <v>11428</v>
      </c>
      <c r="BK2822" t="s">
        <v>11428</v>
      </c>
      <c r="BL2822" t="s">
        <v>11428</v>
      </c>
      <c r="BM2822" t="s">
        <v>11428</v>
      </c>
      <c r="BN2822" t="s">
        <v>11428</v>
      </c>
      <c r="BO2822" t="s">
        <v>11428</v>
      </c>
      <c r="BP2822" t="s">
        <v>11428</v>
      </c>
      <c r="BQ2822" t="s">
        <v>11427</v>
      </c>
      <c r="BR2822" t="s">
        <v>11427</v>
      </c>
      <c r="BS2822" t="s">
        <v>11427</v>
      </c>
      <c r="BT2822" t="s">
        <v>11427</v>
      </c>
      <c r="BU2822" t="s">
        <v>11427</v>
      </c>
      <c r="BV2822" t="s">
        <v>11427</v>
      </c>
      <c r="BW2822" t="s">
        <v>11427</v>
      </c>
      <c r="BY2822" t="s">
        <v>11428</v>
      </c>
      <c r="CB2822" t="s">
        <v>11427</v>
      </c>
      <c r="CD2822">
        <v>800</v>
      </c>
      <c r="CE2822">
        <v>19</v>
      </c>
      <c r="CF2822">
        <v>819</v>
      </c>
      <c r="CG2822">
        <v>2</v>
      </c>
      <c r="CH2822">
        <v>22</v>
      </c>
      <c r="CI2822">
        <v>892</v>
      </c>
    </row>
    <row r="2823" spans="1:87">
      <c r="A2823">
        <v>120150004412</v>
      </c>
      <c r="B2823" t="s">
        <v>11490</v>
      </c>
      <c r="C2823" t="s">
        <v>21594</v>
      </c>
      <c r="D2823" t="s">
        <v>22390</v>
      </c>
      <c r="E2823" t="s">
        <v>16589</v>
      </c>
      <c r="F2823" t="s">
        <v>22391</v>
      </c>
      <c r="G2823" t="s">
        <v>22392</v>
      </c>
      <c r="H2823" t="s">
        <v>21760</v>
      </c>
      <c r="I2823" t="s">
        <v>11421</v>
      </c>
      <c r="J2823">
        <v>33449</v>
      </c>
      <c r="K2823" t="s">
        <v>11422</v>
      </c>
      <c r="L2823">
        <v>12</v>
      </c>
      <c r="M2823">
        <v>6</v>
      </c>
      <c r="N2823">
        <v>8</v>
      </c>
      <c r="W2823">
        <v>276</v>
      </c>
      <c r="X2823">
        <v>295</v>
      </c>
      <c r="Y2823">
        <v>289</v>
      </c>
      <c r="AD2823" t="s">
        <v>11424</v>
      </c>
      <c r="AE2823">
        <v>26.623799999999999</v>
      </c>
      <c r="AF2823">
        <v>-80.235799999999998</v>
      </c>
      <c r="AG2823" t="s">
        <v>22393</v>
      </c>
      <c r="AH2823">
        <v>50</v>
      </c>
      <c r="AI2823">
        <v>454</v>
      </c>
      <c r="AJ2823">
        <v>406</v>
      </c>
      <c r="AK2823">
        <v>5</v>
      </c>
      <c r="AL2823">
        <v>30</v>
      </c>
      <c r="AM2823">
        <v>129</v>
      </c>
      <c r="AN2823">
        <v>270</v>
      </c>
      <c r="AO2823">
        <v>393</v>
      </c>
      <c r="AP2823">
        <v>325</v>
      </c>
      <c r="AQ2823">
        <v>26</v>
      </c>
      <c r="AR2823">
        <v>351</v>
      </c>
      <c r="AS2823">
        <v>16.899999999999999</v>
      </c>
      <c r="AT2823">
        <v>51</v>
      </c>
      <c r="AU2823">
        <v>1201500</v>
      </c>
      <c r="AV2823">
        <v>4412</v>
      </c>
      <c r="AW2823" t="s">
        <v>22392</v>
      </c>
      <c r="AX2823" t="s">
        <v>21760</v>
      </c>
      <c r="AY2823" t="s">
        <v>11421</v>
      </c>
      <c r="AZ2823">
        <v>33449</v>
      </c>
      <c r="BA2823">
        <v>8304</v>
      </c>
      <c r="BB2823">
        <v>8304</v>
      </c>
      <c r="BC2823">
        <v>0</v>
      </c>
      <c r="BE2823">
        <v>12099</v>
      </c>
      <c r="BH2823" t="s">
        <v>11427</v>
      </c>
      <c r="BI2823" t="s">
        <v>11427</v>
      </c>
      <c r="BJ2823" t="s">
        <v>11427</v>
      </c>
      <c r="BK2823" t="s">
        <v>11427</v>
      </c>
      <c r="BL2823" t="s">
        <v>11427</v>
      </c>
      <c r="BM2823" t="s">
        <v>11427</v>
      </c>
      <c r="BN2823" t="s">
        <v>11427</v>
      </c>
      <c r="BO2823" t="s">
        <v>11427</v>
      </c>
      <c r="BP2823" t="s">
        <v>11427</v>
      </c>
      <c r="BQ2823" t="s">
        <v>11428</v>
      </c>
      <c r="BR2823" t="s">
        <v>11428</v>
      </c>
      <c r="BS2823" t="s">
        <v>11428</v>
      </c>
      <c r="BT2823" t="s">
        <v>11427</v>
      </c>
      <c r="BU2823" t="s">
        <v>11427</v>
      </c>
      <c r="BV2823" t="s">
        <v>11427</v>
      </c>
      <c r="BW2823" t="s">
        <v>11427</v>
      </c>
      <c r="BY2823" t="s">
        <v>11428</v>
      </c>
      <c r="CB2823" t="s">
        <v>11427</v>
      </c>
      <c r="CD2823">
        <v>325</v>
      </c>
      <c r="CE2823">
        <v>26</v>
      </c>
      <c r="CF2823">
        <v>351</v>
      </c>
      <c r="CG2823">
        <v>1</v>
      </c>
      <c r="CH2823">
        <v>32</v>
      </c>
      <c r="CI2823">
        <v>860</v>
      </c>
    </row>
    <row r="2824" spans="1:87">
      <c r="A2824">
        <v>120150004413</v>
      </c>
      <c r="B2824" t="s">
        <v>11490</v>
      </c>
      <c r="C2824" t="s">
        <v>21594</v>
      </c>
      <c r="D2824" t="s">
        <v>22394</v>
      </c>
      <c r="E2824" t="s">
        <v>16589</v>
      </c>
      <c r="F2824" t="s">
        <v>22395</v>
      </c>
      <c r="G2824" t="s">
        <v>22396</v>
      </c>
      <c r="H2824" t="s">
        <v>21598</v>
      </c>
      <c r="I2824" t="s">
        <v>11421</v>
      </c>
      <c r="J2824">
        <v>33405</v>
      </c>
      <c r="K2824" t="s">
        <v>11422</v>
      </c>
      <c r="L2824">
        <v>12</v>
      </c>
      <c r="M2824" t="s">
        <v>11423</v>
      </c>
      <c r="N2824">
        <v>8</v>
      </c>
      <c r="Q2824">
        <v>123</v>
      </c>
      <c r="R2824">
        <v>94</v>
      </c>
      <c r="S2824">
        <v>127</v>
      </c>
      <c r="T2824">
        <v>133</v>
      </c>
      <c r="U2824">
        <v>92</v>
      </c>
      <c r="V2824">
        <v>122</v>
      </c>
      <c r="W2824">
        <v>109</v>
      </c>
      <c r="X2824">
        <v>124</v>
      </c>
      <c r="Y2824">
        <v>139</v>
      </c>
      <c r="AD2824" t="s">
        <v>11424</v>
      </c>
      <c r="AE2824">
        <v>26.648399999999999</v>
      </c>
      <c r="AF2824">
        <v>-80.058099999999996</v>
      </c>
      <c r="AG2824" t="s">
        <v>22397</v>
      </c>
      <c r="AH2824">
        <v>50</v>
      </c>
      <c r="AI2824">
        <v>547</v>
      </c>
      <c r="AJ2824">
        <v>516</v>
      </c>
      <c r="AK2824">
        <v>7</v>
      </c>
      <c r="AL2824">
        <v>17</v>
      </c>
      <c r="AM2824">
        <v>340</v>
      </c>
      <c r="AN2824">
        <v>400</v>
      </c>
      <c r="AO2824">
        <v>259</v>
      </c>
      <c r="AP2824">
        <v>789</v>
      </c>
      <c r="AQ2824">
        <v>59</v>
      </c>
      <c r="AR2824">
        <v>848</v>
      </c>
      <c r="AS2824">
        <v>11.7</v>
      </c>
      <c r="AT2824">
        <v>91</v>
      </c>
      <c r="AU2824">
        <v>1201500</v>
      </c>
      <c r="AV2824">
        <v>4413</v>
      </c>
      <c r="AW2824" t="s">
        <v>22396</v>
      </c>
      <c r="AX2824" t="s">
        <v>21598</v>
      </c>
      <c r="AY2824" t="s">
        <v>11421</v>
      </c>
      <c r="AZ2824">
        <v>33405</v>
      </c>
      <c r="BA2824">
        <v>4817</v>
      </c>
      <c r="BB2824">
        <v>4817</v>
      </c>
      <c r="BC2824">
        <v>0</v>
      </c>
      <c r="BE2824">
        <v>12099</v>
      </c>
      <c r="BH2824" t="s">
        <v>11427</v>
      </c>
      <c r="BI2824" t="s">
        <v>11427</v>
      </c>
      <c r="BJ2824" t="s">
        <v>11427</v>
      </c>
      <c r="BK2824" t="s">
        <v>11428</v>
      </c>
      <c r="BL2824" t="s">
        <v>11428</v>
      </c>
      <c r="BM2824" t="s">
        <v>11428</v>
      </c>
      <c r="BN2824" t="s">
        <v>11428</v>
      </c>
      <c r="BO2824" t="s">
        <v>11428</v>
      </c>
      <c r="BP2824" t="s">
        <v>11428</v>
      </c>
      <c r="BQ2824" t="s">
        <v>11428</v>
      </c>
      <c r="BR2824" t="s">
        <v>11428</v>
      </c>
      <c r="BS2824" t="s">
        <v>11428</v>
      </c>
      <c r="BT2824" t="s">
        <v>11427</v>
      </c>
      <c r="BU2824" t="s">
        <v>11427</v>
      </c>
      <c r="BV2824" t="s">
        <v>11427</v>
      </c>
      <c r="BW2824" t="s">
        <v>11427</v>
      </c>
      <c r="BY2824" t="s">
        <v>11428</v>
      </c>
      <c r="CB2824" t="s">
        <v>11428</v>
      </c>
      <c r="CD2824">
        <v>789</v>
      </c>
      <c r="CE2824">
        <v>59</v>
      </c>
      <c r="CF2824">
        <v>848</v>
      </c>
      <c r="CG2824">
        <v>4</v>
      </c>
      <c r="CH2824">
        <v>36</v>
      </c>
      <c r="CI2824">
        <v>1063</v>
      </c>
    </row>
    <row r="2825" spans="1:87">
      <c r="A2825">
        <v>120150004419</v>
      </c>
      <c r="B2825" t="s">
        <v>11490</v>
      </c>
      <c r="C2825" t="s">
        <v>21594</v>
      </c>
      <c r="D2825" t="s">
        <v>22398</v>
      </c>
      <c r="E2825" t="s">
        <v>16589</v>
      </c>
      <c r="F2825" t="s">
        <v>21596</v>
      </c>
      <c r="G2825" t="s">
        <v>21597</v>
      </c>
      <c r="H2825" t="s">
        <v>21598</v>
      </c>
      <c r="I2825" t="s">
        <v>11421</v>
      </c>
      <c r="J2825">
        <v>33409</v>
      </c>
      <c r="K2825" t="s">
        <v>11437</v>
      </c>
      <c r="L2825">
        <v>12</v>
      </c>
      <c r="M2825">
        <v>3</v>
      </c>
      <c r="N2825">
        <v>5</v>
      </c>
      <c r="T2825">
        <v>0</v>
      </c>
      <c r="U2825">
        <v>0</v>
      </c>
      <c r="V2825">
        <v>1</v>
      </c>
      <c r="AD2825" t="s">
        <v>11424</v>
      </c>
      <c r="AE2825">
        <v>26.701799999999999</v>
      </c>
      <c r="AF2825">
        <v>-80.108099999999993</v>
      </c>
      <c r="AG2825" t="s">
        <v>22399</v>
      </c>
      <c r="AH2825">
        <v>50</v>
      </c>
      <c r="AI2825">
        <v>0</v>
      </c>
      <c r="AJ2825">
        <v>1</v>
      </c>
      <c r="AK2825">
        <v>0</v>
      </c>
      <c r="AL2825">
        <v>0</v>
      </c>
      <c r="AM2825">
        <v>1</v>
      </c>
      <c r="AN2825">
        <v>0</v>
      </c>
      <c r="AO2825">
        <v>0</v>
      </c>
      <c r="AS2825">
        <v>0.3</v>
      </c>
      <c r="AT2825">
        <v>3</v>
      </c>
      <c r="AU2825">
        <v>1201500</v>
      </c>
      <c r="AV2825">
        <v>4419</v>
      </c>
      <c r="AW2825" t="s">
        <v>21597</v>
      </c>
      <c r="AX2825" t="s">
        <v>21598</v>
      </c>
      <c r="AY2825" t="s">
        <v>11421</v>
      </c>
      <c r="AZ2825">
        <v>33409</v>
      </c>
      <c r="BA2825">
        <v>4728</v>
      </c>
      <c r="BB2825">
        <v>4728</v>
      </c>
      <c r="BC2825">
        <v>0</v>
      </c>
      <c r="BE2825">
        <v>12099</v>
      </c>
      <c r="BH2825" t="s">
        <v>11427</v>
      </c>
      <c r="BI2825" t="s">
        <v>11427</v>
      </c>
      <c r="BJ2825" t="s">
        <v>11427</v>
      </c>
      <c r="BK2825" t="s">
        <v>11427</v>
      </c>
      <c r="BL2825" t="s">
        <v>11427</v>
      </c>
      <c r="BM2825" t="s">
        <v>11427</v>
      </c>
      <c r="BN2825" t="s">
        <v>11428</v>
      </c>
      <c r="BO2825" t="s">
        <v>11428</v>
      </c>
      <c r="BP2825" t="s">
        <v>11428</v>
      </c>
      <c r="BQ2825" t="s">
        <v>11427</v>
      </c>
      <c r="BR2825" t="s">
        <v>11427</v>
      </c>
      <c r="BS2825" t="s">
        <v>11427</v>
      </c>
      <c r="BT2825" t="s">
        <v>11427</v>
      </c>
      <c r="BU2825" t="s">
        <v>11427</v>
      </c>
      <c r="BV2825" t="s">
        <v>11427</v>
      </c>
      <c r="BW2825" t="s">
        <v>11427</v>
      </c>
      <c r="BY2825" t="s">
        <v>11428</v>
      </c>
      <c r="CB2825" t="s">
        <v>11427</v>
      </c>
      <c r="CG2825">
        <v>0</v>
      </c>
      <c r="CH2825">
        <v>0</v>
      </c>
      <c r="CI2825">
        <v>1</v>
      </c>
    </row>
    <row r="2826" spans="1:87">
      <c r="A2826">
        <v>120150005068</v>
      </c>
      <c r="B2826" t="s">
        <v>11490</v>
      </c>
      <c r="C2826" t="s">
        <v>21594</v>
      </c>
      <c r="D2826" t="s">
        <v>22400</v>
      </c>
      <c r="E2826" t="s">
        <v>16589</v>
      </c>
      <c r="F2826" t="s">
        <v>22401</v>
      </c>
      <c r="G2826" t="s">
        <v>22402</v>
      </c>
      <c r="H2826" t="s">
        <v>16592</v>
      </c>
      <c r="I2826" t="s">
        <v>11421</v>
      </c>
      <c r="J2826">
        <v>33432</v>
      </c>
      <c r="K2826" t="s">
        <v>11422</v>
      </c>
      <c r="L2826">
        <v>12</v>
      </c>
      <c r="M2826" t="s">
        <v>11423</v>
      </c>
      <c r="N2826">
        <v>5</v>
      </c>
      <c r="Q2826">
        <v>18</v>
      </c>
      <c r="R2826">
        <v>16</v>
      </c>
      <c r="S2826">
        <v>18</v>
      </c>
      <c r="T2826">
        <v>16</v>
      </c>
      <c r="U2826">
        <v>18</v>
      </c>
      <c r="V2826">
        <v>15</v>
      </c>
      <c r="AD2826" t="s">
        <v>11424</v>
      </c>
      <c r="AE2826">
        <v>26.363900000000001</v>
      </c>
      <c r="AF2826">
        <v>-80.082400000000007</v>
      </c>
      <c r="AG2826" t="s">
        <v>22403</v>
      </c>
      <c r="AH2826">
        <v>50</v>
      </c>
      <c r="AI2826">
        <v>41</v>
      </c>
      <c r="AJ2826">
        <v>60</v>
      </c>
      <c r="AK2826">
        <v>0</v>
      </c>
      <c r="AL2826">
        <v>2</v>
      </c>
      <c r="AM2826">
        <v>17</v>
      </c>
      <c r="AN2826">
        <v>42</v>
      </c>
      <c r="AO2826">
        <v>35</v>
      </c>
      <c r="AP2826">
        <v>51</v>
      </c>
      <c r="AQ2826">
        <v>5</v>
      </c>
      <c r="AR2826">
        <v>56</v>
      </c>
      <c r="AS2826">
        <v>11.2</v>
      </c>
      <c r="AT2826">
        <v>9</v>
      </c>
      <c r="AU2826">
        <v>1201500</v>
      </c>
      <c r="AV2826">
        <v>5068</v>
      </c>
      <c r="AW2826" t="s">
        <v>22402</v>
      </c>
      <c r="AX2826" t="s">
        <v>16592</v>
      </c>
      <c r="AY2826" t="s">
        <v>11421</v>
      </c>
      <c r="AZ2826">
        <v>33432</v>
      </c>
      <c r="BA2826">
        <v>1821</v>
      </c>
      <c r="BB2826">
        <v>1821</v>
      </c>
      <c r="BC2826">
        <v>0</v>
      </c>
      <c r="BE2826">
        <v>12099</v>
      </c>
      <c r="BH2826" t="s">
        <v>11427</v>
      </c>
      <c r="BI2826" t="s">
        <v>11427</v>
      </c>
      <c r="BJ2826" t="s">
        <v>11427</v>
      </c>
      <c r="BK2826" t="s">
        <v>11428</v>
      </c>
      <c r="BL2826" t="s">
        <v>11428</v>
      </c>
      <c r="BM2826" t="s">
        <v>11428</v>
      </c>
      <c r="BN2826" t="s">
        <v>11428</v>
      </c>
      <c r="BO2826" t="s">
        <v>11428</v>
      </c>
      <c r="BP2826" t="s">
        <v>11428</v>
      </c>
      <c r="BQ2826" t="s">
        <v>11427</v>
      </c>
      <c r="BR2826" t="s">
        <v>11427</v>
      </c>
      <c r="BS2826" t="s">
        <v>11427</v>
      </c>
      <c r="BT2826" t="s">
        <v>11427</v>
      </c>
      <c r="BU2826" t="s">
        <v>11427</v>
      </c>
      <c r="BV2826" t="s">
        <v>11427</v>
      </c>
      <c r="BW2826" t="s">
        <v>11427</v>
      </c>
      <c r="BY2826" t="s">
        <v>11428</v>
      </c>
      <c r="CB2826" t="s">
        <v>11428</v>
      </c>
      <c r="CD2826">
        <v>51</v>
      </c>
      <c r="CE2826">
        <v>5</v>
      </c>
      <c r="CF2826">
        <v>56</v>
      </c>
      <c r="CG2826">
        <v>0</v>
      </c>
      <c r="CH2826">
        <v>5</v>
      </c>
      <c r="CI2826">
        <v>101</v>
      </c>
    </row>
    <row r="2827" spans="1:87">
      <c r="A2827">
        <v>120150005687</v>
      </c>
      <c r="B2827" t="s">
        <v>11490</v>
      </c>
      <c r="C2827" t="s">
        <v>21594</v>
      </c>
      <c r="D2827" t="s">
        <v>22404</v>
      </c>
      <c r="E2827" t="s">
        <v>16589</v>
      </c>
      <c r="F2827" t="s">
        <v>22405</v>
      </c>
      <c r="G2827" t="s">
        <v>22406</v>
      </c>
      <c r="H2827" t="s">
        <v>21760</v>
      </c>
      <c r="I2827" t="s">
        <v>11421</v>
      </c>
      <c r="J2827">
        <v>33414</v>
      </c>
      <c r="K2827" t="s">
        <v>11422</v>
      </c>
      <c r="L2827">
        <v>12</v>
      </c>
      <c r="M2827" t="s">
        <v>11461</v>
      </c>
      <c r="N2827">
        <v>5</v>
      </c>
      <c r="P2827">
        <v>76</v>
      </c>
      <c r="Q2827">
        <v>135</v>
      </c>
      <c r="R2827">
        <v>158</v>
      </c>
      <c r="S2827">
        <v>157</v>
      </c>
      <c r="T2827">
        <v>165</v>
      </c>
      <c r="U2827">
        <v>187</v>
      </c>
      <c r="V2827">
        <v>179</v>
      </c>
      <c r="AD2827" t="s">
        <v>11424</v>
      </c>
      <c r="AE2827">
        <v>26.654800000000002</v>
      </c>
      <c r="AF2827">
        <v>-80.225499999999997</v>
      </c>
      <c r="AG2827" t="s">
        <v>22407</v>
      </c>
      <c r="AH2827">
        <v>50</v>
      </c>
      <c r="AI2827">
        <v>557</v>
      </c>
      <c r="AJ2827">
        <v>500</v>
      </c>
      <c r="AK2827">
        <v>5</v>
      </c>
      <c r="AL2827">
        <v>73</v>
      </c>
      <c r="AM2827">
        <v>196</v>
      </c>
      <c r="AN2827">
        <v>344</v>
      </c>
      <c r="AO2827">
        <v>396</v>
      </c>
      <c r="AP2827">
        <v>475</v>
      </c>
      <c r="AQ2827">
        <v>51</v>
      </c>
      <c r="AR2827">
        <v>526</v>
      </c>
      <c r="AS2827">
        <v>14.7</v>
      </c>
      <c r="AT2827">
        <v>72</v>
      </c>
      <c r="AU2827">
        <v>1201500</v>
      </c>
      <c r="AV2827">
        <v>5687</v>
      </c>
      <c r="AW2827" t="s">
        <v>22406</v>
      </c>
      <c r="AX2827" t="s">
        <v>21760</v>
      </c>
      <c r="AY2827" t="s">
        <v>11421</v>
      </c>
      <c r="AZ2827">
        <v>33414</v>
      </c>
      <c r="BA2827">
        <v>6070</v>
      </c>
      <c r="BB2827">
        <v>6070</v>
      </c>
      <c r="BC2827">
        <v>0</v>
      </c>
      <c r="BE2827">
        <v>12099</v>
      </c>
      <c r="BH2827" t="s">
        <v>11427</v>
      </c>
      <c r="BI2827" t="s">
        <v>11427</v>
      </c>
      <c r="BJ2827" t="s">
        <v>11428</v>
      </c>
      <c r="BK2827" t="s">
        <v>11428</v>
      </c>
      <c r="BL2827" t="s">
        <v>11428</v>
      </c>
      <c r="BM2827" t="s">
        <v>11428</v>
      </c>
      <c r="BN2827" t="s">
        <v>11428</v>
      </c>
      <c r="BO2827" t="s">
        <v>11428</v>
      </c>
      <c r="BP2827" t="s">
        <v>11428</v>
      </c>
      <c r="BQ2827" t="s">
        <v>11427</v>
      </c>
      <c r="BR2827" t="s">
        <v>11427</v>
      </c>
      <c r="BS2827" t="s">
        <v>11427</v>
      </c>
      <c r="BT2827" t="s">
        <v>11427</v>
      </c>
      <c r="BU2827" t="s">
        <v>11427</v>
      </c>
      <c r="BV2827" t="s">
        <v>11427</v>
      </c>
      <c r="BW2827" t="s">
        <v>11427</v>
      </c>
      <c r="BY2827" t="s">
        <v>11428</v>
      </c>
      <c r="CB2827" t="s">
        <v>11427</v>
      </c>
      <c r="CD2827">
        <v>475</v>
      </c>
      <c r="CE2827">
        <v>51</v>
      </c>
      <c r="CF2827">
        <v>526</v>
      </c>
      <c r="CG2827">
        <v>1</v>
      </c>
      <c r="CH2827">
        <v>42</v>
      </c>
      <c r="CI2827">
        <v>1057</v>
      </c>
    </row>
    <row r="2828" spans="1:87">
      <c r="A2828">
        <v>120150005688</v>
      </c>
      <c r="B2828" t="s">
        <v>11490</v>
      </c>
      <c r="C2828" t="s">
        <v>21594</v>
      </c>
      <c r="D2828" t="s">
        <v>22408</v>
      </c>
      <c r="E2828" t="s">
        <v>16589</v>
      </c>
      <c r="F2828" t="s">
        <v>22409</v>
      </c>
      <c r="G2828" t="s">
        <v>22410</v>
      </c>
      <c r="H2828" t="s">
        <v>21940</v>
      </c>
      <c r="I2828" t="s">
        <v>11421</v>
      </c>
      <c r="J2828">
        <v>33463</v>
      </c>
      <c r="K2828" t="s">
        <v>11442</v>
      </c>
      <c r="L2828">
        <v>12</v>
      </c>
      <c r="M2828" t="s">
        <v>11461</v>
      </c>
      <c r="N2828">
        <v>8</v>
      </c>
      <c r="P2828">
        <v>5</v>
      </c>
      <c r="Q2828">
        <v>34</v>
      </c>
      <c r="R2828">
        <v>29</v>
      </c>
      <c r="S2828">
        <v>26</v>
      </c>
      <c r="T2828">
        <v>24</v>
      </c>
      <c r="U2828">
        <v>18</v>
      </c>
      <c r="V2828">
        <v>19</v>
      </c>
      <c r="W2828">
        <v>18</v>
      </c>
      <c r="X2828">
        <v>16</v>
      </c>
      <c r="Y2828">
        <v>17</v>
      </c>
      <c r="AD2828" t="s">
        <v>11424</v>
      </c>
      <c r="AE2828">
        <v>26.618600000000001</v>
      </c>
      <c r="AF2828">
        <v>-80.1434</v>
      </c>
      <c r="AG2828" t="s">
        <v>22411</v>
      </c>
      <c r="AH2828">
        <v>50</v>
      </c>
      <c r="AI2828">
        <v>100</v>
      </c>
      <c r="AJ2828">
        <v>106</v>
      </c>
      <c r="AK2828">
        <v>1</v>
      </c>
      <c r="AL2828">
        <v>1</v>
      </c>
      <c r="AM2828">
        <v>10</v>
      </c>
      <c r="AN2828">
        <v>170</v>
      </c>
      <c r="AO2828">
        <v>19</v>
      </c>
      <c r="AP2828">
        <v>175</v>
      </c>
      <c r="AQ2828">
        <v>3</v>
      </c>
      <c r="AR2828">
        <v>178</v>
      </c>
      <c r="AS2828">
        <v>11.4</v>
      </c>
      <c r="AT2828">
        <v>18</v>
      </c>
      <c r="AU2828">
        <v>1201500</v>
      </c>
      <c r="AV2828">
        <v>5688</v>
      </c>
      <c r="AW2828" t="s">
        <v>22410</v>
      </c>
      <c r="AX2828" t="s">
        <v>21940</v>
      </c>
      <c r="AY2828" t="s">
        <v>11421</v>
      </c>
      <c r="AZ2828">
        <v>33463</v>
      </c>
      <c r="BA2828">
        <v>3006</v>
      </c>
      <c r="BB2828">
        <v>3006</v>
      </c>
      <c r="BC2828">
        <v>0</v>
      </c>
      <c r="BE2828">
        <v>12099</v>
      </c>
      <c r="BH2828" t="s">
        <v>11427</v>
      </c>
      <c r="BI2828" t="s">
        <v>11427</v>
      </c>
      <c r="BJ2828" t="s">
        <v>11428</v>
      </c>
      <c r="BK2828" t="s">
        <v>11428</v>
      </c>
      <c r="BL2828" t="s">
        <v>11428</v>
      </c>
      <c r="BM2828" t="s">
        <v>11428</v>
      </c>
      <c r="BN2828" t="s">
        <v>11428</v>
      </c>
      <c r="BO2828" t="s">
        <v>11428</v>
      </c>
      <c r="BP2828" t="s">
        <v>11428</v>
      </c>
      <c r="BQ2828" t="s">
        <v>11428</v>
      </c>
      <c r="BR2828" t="s">
        <v>11428</v>
      </c>
      <c r="BS2828" t="s">
        <v>11428</v>
      </c>
      <c r="BT2828" t="s">
        <v>11427</v>
      </c>
      <c r="BU2828" t="s">
        <v>11427</v>
      </c>
      <c r="BV2828" t="s">
        <v>11427</v>
      </c>
      <c r="BW2828" t="s">
        <v>11427</v>
      </c>
      <c r="BY2828" t="s">
        <v>11428</v>
      </c>
      <c r="CB2828" t="s">
        <v>11428</v>
      </c>
      <c r="CD2828">
        <v>175</v>
      </c>
      <c r="CE2828">
        <v>3</v>
      </c>
      <c r="CF2828">
        <v>178</v>
      </c>
      <c r="CG2828">
        <v>2</v>
      </c>
      <c r="CH2828">
        <v>3</v>
      </c>
      <c r="CI2828">
        <v>206</v>
      </c>
    </row>
    <row r="2829" spans="1:87">
      <c r="A2829">
        <v>120150007400</v>
      </c>
      <c r="B2829" t="s">
        <v>11490</v>
      </c>
      <c r="C2829" t="s">
        <v>21594</v>
      </c>
      <c r="D2829" t="s">
        <v>22412</v>
      </c>
      <c r="E2829" t="s">
        <v>16589</v>
      </c>
      <c r="F2829" t="s">
        <v>22413</v>
      </c>
      <c r="G2829" t="s">
        <v>22414</v>
      </c>
      <c r="H2829" t="s">
        <v>21760</v>
      </c>
      <c r="I2829" t="s">
        <v>11421</v>
      </c>
      <c r="J2829">
        <v>33414</v>
      </c>
      <c r="K2829" t="s">
        <v>11422</v>
      </c>
      <c r="L2829">
        <v>12</v>
      </c>
      <c r="M2829">
        <v>6</v>
      </c>
      <c r="N2829">
        <v>8</v>
      </c>
      <c r="W2829">
        <v>386</v>
      </c>
      <c r="X2829">
        <v>386</v>
      </c>
      <c r="Y2829">
        <v>432</v>
      </c>
      <c r="AD2829" t="s">
        <v>11424</v>
      </c>
      <c r="AE2829">
        <v>26.6328</v>
      </c>
      <c r="AF2829">
        <v>-80.198899999999995</v>
      </c>
      <c r="AG2829" t="s">
        <v>22415</v>
      </c>
      <c r="AH2829">
        <v>50</v>
      </c>
      <c r="AI2829">
        <v>653</v>
      </c>
      <c r="AJ2829">
        <v>551</v>
      </c>
      <c r="AK2829">
        <v>6</v>
      </c>
      <c r="AL2829">
        <v>65</v>
      </c>
      <c r="AM2829">
        <v>223</v>
      </c>
      <c r="AN2829">
        <v>352</v>
      </c>
      <c r="AO2829">
        <v>520</v>
      </c>
      <c r="AP2829">
        <v>412</v>
      </c>
      <c r="AQ2829">
        <v>38</v>
      </c>
      <c r="AR2829">
        <v>450</v>
      </c>
      <c r="AS2829">
        <v>16.7</v>
      </c>
      <c r="AT2829">
        <v>72</v>
      </c>
      <c r="AU2829">
        <v>1201500</v>
      </c>
      <c r="AV2829">
        <v>7400</v>
      </c>
      <c r="AW2829" t="s">
        <v>22414</v>
      </c>
      <c r="AX2829" t="s">
        <v>21760</v>
      </c>
      <c r="AY2829" t="s">
        <v>11421</v>
      </c>
      <c r="AZ2829">
        <v>33414</v>
      </c>
      <c r="BA2829">
        <v>4401</v>
      </c>
      <c r="BB2829">
        <v>4401</v>
      </c>
      <c r="BC2829">
        <v>0</v>
      </c>
      <c r="BE2829">
        <v>12099</v>
      </c>
      <c r="BH2829" t="s">
        <v>11427</v>
      </c>
      <c r="BI2829" t="s">
        <v>11427</v>
      </c>
      <c r="BJ2829" t="s">
        <v>11427</v>
      </c>
      <c r="BK2829" t="s">
        <v>11427</v>
      </c>
      <c r="BL2829" t="s">
        <v>11427</v>
      </c>
      <c r="BM2829" t="s">
        <v>11427</v>
      </c>
      <c r="BN2829" t="s">
        <v>11427</v>
      </c>
      <c r="BO2829" t="s">
        <v>11427</v>
      </c>
      <c r="BP2829" t="s">
        <v>11427</v>
      </c>
      <c r="BQ2829" t="s">
        <v>11428</v>
      </c>
      <c r="BR2829" t="s">
        <v>11428</v>
      </c>
      <c r="BS2829" t="s">
        <v>11428</v>
      </c>
      <c r="BT2829" t="s">
        <v>11427</v>
      </c>
      <c r="BU2829" t="s">
        <v>11427</v>
      </c>
      <c r="BV2829" t="s">
        <v>11427</v>
      </c>
      <c r="BW2829" t="s">
        <v>11427</v>
      </c>
      <c r="BY2829" t="s">
        <v>11428</v>
      </c>
      <c r="CB2829" t="s">
        <v>11427</v>
      </c>
      <c r="CD2829">
        <v>412</v>
      </c>
      <c r="CE2829">
        <v>38</v>
      </c>
      <c r="CF2829">
        <v>450</v>
      </c>
      <c r="CG2829">
        <v>1</v>
      </c>
      <c r="CH2829">
        <v>37</v>
      </c>
      <c r="CI2829">
        <v>1204</v>
      </c>
    </row>
    <row r="2830" spans="1:87">
      <c r="A2830">
        <v>120150007552</v>
      </c>
      <c r="B2830" t="s">
        <v>11490</v>
      </c>
      <c r="C2830" t="s">
        <v>21594</v>
      </c>
      <c r="D2830" t="s">
        <v>22416</v>
      </c>
      <c r="E2830" t="s">
        <v>16589</v>
      </c>
      <c r="F2830" t="s">
        <v>22417</v>
      </c>
      <c r="G2830" t="s">
        <v>22418</v>
      </c>
      <c r="H2830" t="s">
        <v>21709</v>
      </c>
      <c r="I2830" t="s">
        <v>11421</v>
      </c>
      <c r="J2830">
        <v>33418</v>
      </c>
      <c r="K2830" t="s">
        <v>11422</v>
      </c>
      <c r="L2830">
        <v>12</v>
      </c>
      <c r="M2830" t="s">
        <v>11461</v>
      </c>
      <c r="N2830">
        <v>5</v>
      </c>
      <c r="P2830">
        <v>2</v>
      </c>
      <c r="Q2830">
        <v>125</v>
      </c>
      <c r="R2830">
        <v>159</v>
      </c>
      <c r="S2830">
        <v>153</v>
      </c>
      <c r="T2830">
        <v>172</v>
      </c>
      <c r="U2830">
        <v>161</v>
      </c>
      <c r="V2830">
        <v>138</v>
      </c>
      <c r="AD2830" t="s">
        <v>11424</v>
      </c>
      <c r="AE2830">
        <v>26.863900000000001</v>
      </c>
      <c r="AF2830">
        <v>-80.130700000000004</v>
      </c>
      <c r="AG2830" t="s">
        <v>22419</v>
      </c>
      <c r="AH2830">
        <v>50</v>
      </c>
      <c r="AI2830">
        <v>451</v>
      </c>
      <c r="AJ2830">
        <v>459</v>
      </c>
      <c r="AK2830">
        <v>2</v>
      </c>
      <c r="AL2830">
        <v>39</v>
      </c>
      <c r="AM2830">
        <v>36</v>
      </c>
      <c r="AN2830">
        <v>129</v>
      </c>
      <c r="AO2830">
        <v>675</v>
      </c>
      <c r="AP2830">
        <v>139</v>
      </c>
      <c r="AQ2830">
        <v>21</v>
      </c>
      <c r="AR2830">
        <v>160</v>
      </c>
      <c r="AS2830">
        <v>14.7</v>
      </c>
      <c r="AT2830">
        <v>62</v>
      </c>
      <c r="AU2830">
        <v>1201500</v>
      </c>
      <c r="AV2830">
        <v>7552</v>
      </c>
      <c r="AW2830" t="s">
        <v>22418</v>
      </c>
      <c r="AX2830" t="s">
        <v>21709</v>
      </c>
      <c r="AY2830" t="s">
        <v>11421</v>
      </c>
      <c r="AZ2830">
        <v>33418</v>
      </c>
      <c r="BA2830">
        <v>1768</v>
      </c>
      <c r="BB2830">
        <v>1768</v>
      </c>
      <c r="BC2830">
        <v>0</v>
      </c>
      <c r="BE2830">
        <v>12099</v>
      </c>
      <c r="BH2830" t="s">
        <v>11427</v>
      </c>
      <c r="BI2830" t="s">
        <v>11427</v>
      </c>
      <c r="BJ2830" t="s">
        <v>11428</v>
      </c>
      <c r="BK2830" t="s">
        <v>11428</v>
      </c>
      <c r="BL2830" t="s">
        <v>11428</v>
      </c>
      <c r="BM2830" t="s">
        <v>11428</v>
      </c>
      <c r="BN2830" t="s">
        <v>11428</v>
      </c>
      <c r="BO2830" t="s">
        <v>11428</v>
      </c>
      <c r="BP2830" t="s">
        <v>11428</v>
      </c>
      <c r="BQ2830" t="s">
        <v>11427</v>
      </c>
      <c r="BR2830" t="s">
        <v>11427</v>
      </c>
      <c r="BS2830" t="s">
        <v>11427</v>
      </c>
      <c r="BT2830" t="s">
        <v>11427</v>
      </c>
      <c r="BU2830" t="s">
        <v>11427</v>
      </c>
      <c r="BV2830" t="s">
        <v>11427</v>
      </c>
      <c r="BW2830" t="s">
        <v>11427</v>
      </c>
      <c r="BY2830" t="s">
        <v>11427</v>
      </c>
      <c r="CB2830" t="s">
        <v>11427</v>
      </c>
      <c r="CD2830">
        <v>139</v>
      </c>
      <c r="CE2830">
        <v>21</v>
      </c>
      <c r="CF2830">
        <v>160</v>
      </c>
      <c r="CG2830">
        <v>0</v>
      </c>
      <c r="CH2830">
        <v>29</v>
      </c>
      <c r="CI2830">
        <v>910</v>
      </c>
    </row>
    <row r="2831" spans="1:87">
      <c r="A2831">
        <v>120150007561</v>
      </c>
      <c r="B2831" t="s">
        <v>11490</v>
      </c>
      <c r="C2831" t="s">
        <v>21594</v>
      </c>
      <c r="D2831" t="s">
        <v>22420</v>
      </c>
      <c r="E2831" t="s">
        <v>16589</v>
      </c>
      <c r="F2831" t="s">
        <v>22421</v>
      </c>
      <c r="G2831" t="s">
        <v>22422</v>
      </c>
      <c r="H2831" t="s">
        <v>21695</v>
      </c>
      <c r="I2831" t="s">
        <v>11421</v>
      </c>
      <c r="J2831">
        <v>33472</v>
      </c>
      <c r="K2831" t="s">
        <v>11422</v>
      </c>
      <c r="L2831">
        <v>12</v>
      </c>
      <c r="M2831" t="s">
        <v>11461</v>
      </c>
      <c r="N2831">
        <v>5</v>
      </c>
      <c r="P2831">
        <v>1</v>
      </c>
      <c r="Q2831">
        <v>182</v>
      </c>
      <c r="R2831">
        <v>191</v>
      </c>
      <c r="S2831">
        <v>174</v>
      </c>
      <c r="T2831">
        <v>187</v>
      </c>
      <c r="U2831">
        <v>164</v>
      </c>
      <c r="V2831">
        <v>200</v>
      </c>
      <c r="AD2831" t="s">
        <v>11424</v>
      </c>
      <c r="AE2831">
        <v>26.5258</v>
      </c>
      <c r="AF2831">
        <v>-80.182299999999998</v>
      </c>
      <c r="AG2831" t="s">
        <v>22423</v>
      </c>
      <c r="AH2831">
        <v>50</v>
      </c>
      <c r="AI2831">
        <v>565</v>
      </c>
      <c r="AJ2831">
        <v>534</v>
      </c>
      <c r="AK2831">
        <v>12</v>
      </c>
      <c r="AL2831">
        <v>62</v>
      </c>
      <c r="AM2831">
        <v>75</v>
      </c>
      <c r="AN2831">
        <v>192</v>
      </c>
      <c r="AO2831">
        <v>714</v>
      </c>
      <c r="AP2831">
        <v>184</v>
      </c>
      <c r="AQ2831">
        <v>16</v>
      </c>
      <c r="AR2831">
        <v>200</v>
      </c>
      <c r="AS2831">
        <v>15.1</v>
      </c>
      <c r="AT2831">
        <v>73</v>
      </c>
      <c r="AU2831">
        <v>1201500</v>
      </c>
      <c r="AV2831">
        <v>7561</v>
      </c>
      <c r="AW2831" t="s">
        <v>22422</v>
      </c>
      <c r="AX2831" t="s">
        <v>21695</v>
      </c>
      <c r="AY2831" t="s">
        <v>11421</v>
      </c>
      <c r="AZ2831">
        <v>33472</v>
      </c>
      <c r="BA2831">
        <v>4414</v>
      </c>
      <c r="BB2831">
        <v>4414</v>
      </c>
      <c r="BC2831">
        <v>0</v>
      </c>
      <c r="BE2831">
        <v>12099</v>
      </c>
      <c r="BH2831" t="s">
        <v>11427</v>
      </c>
      <c r="BI2831" t="s">
        <v>11427</v>
      </c>
      <c r="BJ2831" t="s">
        <v>11428</v>
      </c>
      <c r="BK2831" t="s">
        <v>11428</v>
      </c>
      <c r="BL2831" t="s">
        <v>11428</v>
      </c>
      <c r="BM2831" t="s">
        <v>11428</v>
      </c>
      <c r="BN2831" t="s">
        <v>11428</v>
      </c>
      <c r="BO2831" t="s">
        <v>11428</v>
      </c>
      <c r="BP2831" t="s">
        <v>11428</v>
      </c>
      <c r="BQ2831" t="s">
        <v>11427</v>
      </c>
      <c r="BR2831" t="s">
        <v>11427</v>
      </c>
      <c r="BS2831" t="s">
        <v>11427</v>
      </c>
      <c r="BT2831" t="s">
        <v>11427</v>
      </c>
      <c r="BU2831" t="s">
        <v>11427</v>
      </c>
      <c r="BV2831" t="s">
        <v>11427</v>
      </c>
      <c r="BW2831" t="s">
        <v>11427</v>
      </c>
      <c r="BY2831" t="s">
        <v>11427</v>
      </c>
      <c r="CB2831" t="s">
        <v>11427</v>
      </c>
      <c r="CD2831">
        <v>184</v>
      </c>
      <c r="CE2831">
        <v>16</v>
      </c>
      <c r="CF2831">
        <v>200</v>
      </c>
      <c r="CG2831">
        <v>2</v>
      </c>
      <c r="CH2831">
        <v>42</v>
      </c>
      <c r="CI2831">
        <v>1099</v>
      </c>
    </row>
    <row r="2832" spans="1:87">
      <c r="A2832">
        <v>120150007604</v>
      </c>
      <c r="B2832" t="s">
        <v>11490</v>
      </c>
      <c r="C2832" t="s">
        <v>21594</v>
      </c>
      <c r="D2832" t="s">
        <v>22424</v>
      </c>
      <c r="E2832" t="s">
        <v>16589</v>
      </c>
      <c r="F2832" t="s">
        <v>22425</v>
      </c>
      <c r="G2832" t="s">
        <v>22426</v>
      </c>
      <c r="H2832" t="s">
        <v>21598</v>
      </c>
      <c r="I2832" t="s">
        <v>11421</v>
      </c>
      <c r="J2832">
        <v>33415</v>
      </c>
      <c r="K2832" t="s">
        <v>11422</v>
      </c>
      <c r="L2832">
        <v>12</v>
      </c>
      <c r="M2832" t="s">
        <v>11461</v>
      </c>
      <c r="N2832">
        <v>5</v>
      </c>
      <c r="P2832">
        <v>0</v>
      </c>
      <c r="Q2832">
        <v>132</v>
      </c>
      <c r="R2832">
        <v>137</v>
      </c>
      <c r="S2832">
        <v>155</v>
      </c>
      <c r="T2832">
        <v>192</v>
      </c>
      <c r="U2832">
        <v>158</v>
      </c>
      <c r="V2832">
        <v>171</v>
      </c>
      <c r="AD2832" t="s">
        <v>11424</v>
      </c>
      <c r="AE2832">
        <v>26.663499999999999</v>
      </c>
      <c r="AF2832">
        <v>-80.141199999999998</v>
      </c>
      <c r="AG2832" t="s">
        <v>22427</v>
      </c>
      <c r="AH2832">
        <v>50</v>
      </c>
      <c r="AI2832">
        <v>474</v>
      </c>
      <c r="AJ2832">
        <v>471</v>
      </c>
      <c r="AK2832">
        <v>6</v>
      </c>
      <c r="AL2832">
        <v>30</v>
      </c>
      <c r="AM2832">
        <v>283</v>
      </c>
      <c r="AN2832">
        <v>451</v>
      </c>
      <c r="AO2832">
        <v>147</v>
      </c>
      <c r="AP2832">
        <v>675</v>
      </c>
      <c r="AQ2832">
        <v>58</v>
      </c>
      <c r="AR2832">
        <v>733</v>
      </c>
      <c r="AS2832">
        <v>14.3</v>
      </c>
      <c r="AT2832">
        <v>66</v>
      </c>
      <c r="AU2832">
        <v>1201500</v>
      </c>
      <c r="AV2832">
        <v>7604</v>
      </c>
      <c r="AW2832" t="s">
        <v>22426</v>
      </c>
      <c r="AX2832" t="s">
        <v>21598</v>
      </c>
      <c r="AY2832" t="s">
        <v>11421</v>
      </c>
      <c r="AZ2832">
        <v>33415</v>
      </c>
      <c r="BA2832">
        <v>3550</v>
      </c>
      <c r="BB2832">
        <v>3550</v>
      </c>
      <c r="BC2832">
        <v>0</v>
      </c>
      <c r="BE2832">
        <v>12099</v>
      </c>
      <c r="BH2832" t="s">
        <v>11427</v>
      </c>
      <c r="BI2832" t="s">
        <v>11427</v>
      </c>
      <c r="BJ2832" t="s">
        <v>11428</v>
      </c>
      <c r="BK2832" t="s">
        <v>11428</v>
      </c>
      <c r="BL2832" t="s">
        <v>11428</v>
      </c>
      <c r="BM2832" t="s">
        <v>11428</v>
      </c>
      <c r="BN2832" t="s">
        <v>11428</v>
      </c>
      <c r="BO2832" t="s">
        <v>11428</v>
      </c>
      <c r="BP2832" t="s">
        <v>11428</v>
      </c>
      <c r="BQ2832" t="s">
        <v>11427</v>
      </c>
      <c r="BR2832" t="s">
        <v>11427</v>
      </c>
      <c r="BS2832" t="s">
        <v>11427</v>
      </c>
      <c r="BT2832" t="s">
        <v>11427</v>
      </c>
      <c r="BU2832" t="s">
        <v>11427</v>
      </c>
      <c r="BV2832" t="s">
        <v>11427</v>
      </c>
      <c r="BW2832" t="s">
        <v>11427</v>
      </c>
      <c r="BY2832" t="s">
        <v>11428</v>
      </c>
      <c r="CB2832" t="s">
        <v>11427</v>
      </c>
      <c r="CD2832">
        <v>675</v>
      </c>
      <c r="CE2832">
        <v>58</v>
      </c>
      <c r="CF2832">
        <v>733</v>
      </c>
      <c r="CG2832">
        <v>2</v>
      </c>
      <c r="CH2832">
        <v>26</v>
      </c>
      <c r="CI2832">
        <v>945</v>
      </c>
    </row>
    <row r="2833" spans="1:87">
      <c r="A2833">
        <v>120150007679</v>
      </c>
      <c r="B2833" t="s">
        <v>11490</v>
      </c>
      <c r="C2833" t="s">
        <v>21594</v>
      </c>
      <c r="D2833" t="s">
        <v>22428</v>
      </c>
      <c r="E2833" t="s">
        <v>16589</v>
      </c>
      <c r="F2833" t="s">
        <v>22429</v>
      </c>
      <c r="G2833" t="s">
        <v>22430</v>
      </c>
      <c r="H2833" t="s">
        <v>21598</v>
      </c>
      <c r="I2833" t="s">
        <v>11421</v>
      </c>
      <c r="J2833">
        <v>33417</v>
      </c>
      <c r="K2833" t="s">
        <v>11422</v>
      </c>
      <c r="L2833">
        <v>12</v>
      </c>
      <c r="M2833" t="s">
        <v>11461</v>
      </c>
      <c r="N2833">
        <v>5</v>
      </c>
      <c r="P2833">
        <v>44</v>
      </c>
      <c r="Q2833">
        <v>111</v>
      </c>
      <c r="R2833">
        <v>114</v>
      </c>
      <c r="S2833">
        <v>104</v>
      </c>
      <c r="T2833">
        <v>106</v>
      </c>
      <c r="U2833">
        <v>94</v>
      </c>
      <c r="V2833">
        <v>97</v>
      </c>
      <c r="AD2833" t="s">
        <v>11424</v>
      </c>
      <c r="AE2833">
        <v>26.696899999999999</v>
      </c>
      <c r="AF2833">
        <v>-80.125100000000003</v>
      </c>
      <c r="AG2833" t="s">
        <v>22431</v>
      </c>
      <c r="AH2833">
        <v>50</v>
      </c>
      <c r="AI2833">
        <v>342</v>
      </c>
      <c r="AJ2833">
        <v>328</v>
      </c>
      <c r="AK2833">
        <v>6</v>
      </c>
      <c r="AL2833">
        <v>5</v>
      </c>
      <c r="AM2833">
        <v>364</v>
      </c>
      <c r="AN2833">
        <v>246</v>
      </c>
      <c r="AO2833">
        <v>40</v>
      </c>
      <c r="AP2833">
        <v>631</v>
      </c>
      <c r="AQ2833">
        <v>19</v>
      </c>
      <c r="AR2833">
        <v>650</v>
      </c>
      <c r="AS2833">
        <v>11.4</v>
      </c>
      <c r="AT2833">
        <v>59</v>
      </c>
      <c r="AU2833">
        <v>1201500</v>
      </c>
      <c r="AV2833">
        <v>7679</v>
      </c>
      <c r="AW2833" t="s">
        <v>22430</v>
      </c>
      <c r="AX2833" t="s">
        <v>21598</v>
      </c>
      <c r="AY2833" t="s">
        <v>11421</v>
      </c>
      <c r="AZ2833">
        <v>33417</v>
      </c>
      <c r="BA2833">
        <v>5850</v>
      </c>
      <c r="BB2833">
        <v>5850</v>
      </c>
      <c r="BC2833">
        <v>0</v>
      </c>
      <c r="BE2833">
        <v>12099</v>
      </c>
      <c r="BH2833" t="s">
        <v>11427</v>
      </c>
      <c r="BI2833" t="s">
        <v>11427</v>
      </c>
      <c r="BJ2833" t="s">
        <v>11428</v>
      </c>
      <c r="BK2833" t="s">
        <v>11428</v>
      </c>
      <c r="BL2833" t="s">
        <v>11428</v>
      </c>
      <c r="BM2833" t="s">
        <v>11428</v>
      </c>
      <c r="BN2833" t="s">
        <v>11428</v>
      </c>
      <c r="BO2833" t="s">
        <v>11428</v>
      </c>
      <c r="BP2833" t="s">
        <v>11428</v>
      </c>
      <c r="BQ2833" t="s">
        <v>11427</v>
      </c>
      <c r="BR2833" t="s">
        <v>11427</v>
      </c>
      <c r="BS2833" t="s">
        <v>11427</v>
      </c>
      <c r="BT2833" t="s">
        <v>11427</v>
      </c>
      <c r="BU2833" t="s">
        <v>11427</v>
      </c>
      <c r="BV2833" t="s">
        <v>11427</v>
      </c>
      <c r="BW2833" t="s">
        <v>11427</v>
      </c>
      <c r="BY2833" t="s">
        <v>11428</v>
      </c>
      <c r="CB2833" t="s">
        <v>11427</v>
      </c>
      <c r="CD2833">
        <v>631</v>
      </c>
      <c r="CE2833">
        <v>19</v>
      </c>
      <c r="CF2833">
        <v>650</v>
      </c>
      <c r="CG2833">
        <v>0</v>
      </c>
      <c r="CH2833">
        <v>9</v>
      </c>
      <c r="CI2833">
        <v>670</v>
      </c>
    </row>
    <row r="2834" spans="1:87">
      <c r="A2834">
        <v>120150007925</v>
      </c>
      <c r="B2834" t="s">
        <v>11490</v>
      </c>
      <c r="C2834" t="s">
        <v>21594</v>
      </c>
      <c r="D2834" t="s">
        <v>22432</v>
      </c>
      <c r="E2834" t="s">
        <v>16589</v>
      </c>
      <c r="F2834" t="s">
        <v>22433</v>
      </c>
      <c r="G2834" t="s">
        <v>22434</v>
      </c>
      <c r="H2834" t="s">
        <v>21598</v>
      </c>
      <c r="I2834" t="s">
        <v>11421</v>
      </c>
      <c r="J2834">
        <v>33411</v>
      </c>
      <c r="K2834" t="s">
        <v>11422</v>
      </c>
      <c r="L2834">
        <v>12</v>
      </c>
      <c r="M2834" t="s">
        <v>11461</v>
      </c>
      <c r="N2834">
        <v>5</v>
      </c>
      <c r="P2834">
        <v>1</v>
      </c>
      <c r="Q2834">
        <v>120</v>
      </c>
      <c r="R2834">
        <v>138</v>
      </c>
      <c r="S2834">
        <v>171</v>
      </c>
      <c r="T2834">
        <v>172</v>
      </c>
      <c r="U2834">
        <v>173</v>
      </c>
      <c r="V2834">
        <v>159</v>
      </c>
      <c r="AD2834" t="s">
        <v>11424</v>
      </c>
      <c r="AE2834">
        <v>26.670999999999999</v>
      </c>
      <c r="AF2834">
        <v>-80.179299999999998</v>
      </c>
      <c r="AG2834" t="s">
        <v>22435</v>
      </c>
      <c r="AH2834">
        <v>50</v>
      </c>
      <c r="AI2834">
        <v>482</v>
      </c>
      <c r="AJ2834">
        <v>452</v>
      </c>
      <c r="AK2834">
        <v>3</v>
      </c>
      <c r="AL2834">
        <v>77</v>
      </c>
      <c r="AM2834">
        <v>230</v>
      </c>
      <c r="AN2834">
        <v>227</v>
      </c>
      <c r="AO2834">
        <v>359</v>
      </c>
      <c r="AP2834">
        <v>371</v>
      </c>
      <c r="AQ2834">
        <v>43</v>
      </c>
      <c r="AR2834">
        <v>414</v>
      </c>
      <c r="AS2834">
        <v>14.6</v>
      </c>
      <c r="AT2834">
        <v>64</v>
      </c>
      <c r="AU2834">
        <v>1201500</v>
      </c>
      <c r="AV2834">
        <v>7925</v>
      </c>
      <c r="AW2834" t="s">
        <v>22434</v>
      </c>
      <c r="AX2834" t="s">
        <v>21598</v>
      </c>
      <c r="AY2834" t="s">
        <v>11421</v>
      </c>
      <c r="AZ2834">
        <v>33411</v>
      </c>
      <c r="BA2834">
        <v>4651</v>
      </c>
      <c r="BB2834">
        <v>4651</v>
      </c>
      <c r="BC2834">
        <v>0</v>
      </c>
      <c r="BE2834">
        <v>12099</v>
      </c>
      <c r="BH2834" t="s">
        <v>11427</v>
      </c>
      <c r="BI2834" t="s">
        <v>11427</v>
      </c>
      <c r="BJ2834" t="s">
        <v>11428</v>
      </c>
      <c r="BK2834" t="s">
        <v>11428</v>
      </c>
      <c r="BL2834" t="s">
        <v>11428</v>
      </c>
      <c r="BM2834" t="s">
        <v>11428</v>
      </c>
      <c r="BN2834" t="s">
        <v>11428</v>
      </c>
      <c r="BO2834" t="s">
        <v>11428</v>
      </c>
      <c r="BP2834" t="s">
        <v>11428</v>
      </c>
      <c r="BQ2834" t="s">
        <v>11427</v>
      </c>
      <c r="BR2834" t="s">
        <v>11427</v>
      </c>
      <c r="BS2834" t="s">
        <v>11427</v>
      </c>
      <c r="BT2834" t="s">
        <v>11427</v>
      </c>
      <c r="BU2834" t="s">
        <v>11427</v>
      </c>
      <c r="BV2834" t="s">
        <v>11427</v>
      </c>
      <c r="BW2834" t="s">
        <v>11427</v>
      </c>
      <c r="BY2834" t="s">
        <v>11428</v>
      </c>
      <c r="CB2834" t="s">
        <v>11427</v>
      </c>
      <c r="CD2834">
        <v>371</v>
      </c>
      <c r="CE2834">
        <v>43</v>
      </c>
      <c r="CF2834">
        <v>414</v>
      </c>
      <c r="CG2834">
        <v>1</v>
      </c>
      <c r="CH2834">
        <v>37</v>
      </c>
      <c r="CI2834">
        <v>934</v>
      </c>
    </row>
    <row r="2835" spans="1:87">
      <c r="A2835">
        <v>120150008014</v>
      </c>
      <c r="B2835" t="s">
        <v>11490</v>
      </c>
      <c r="C2835" t="s">
        <v>21594</v>
      </c>
      <c r="D2835" t="s">
        <v>22436</v>
      </c>
      <c r="E2835" t="s">
        <v>16589</v>
      </c>
      <c r="F2835" t="s">
        <v>22437</v>
      </c>
      <c r="G2835" t="s">
        <v>22438</v>
      </c>
      <c r="H2835" t="s">
        <v>21709</v>
      </c>
      <c r="I2835" t="s">
        <v>11421</v>
      </c>
      <c r="J2835">
        <v>33403</v>
      </c>
      <c r="K2835" t="s">
        <v>11422</v>
      </c>
      <c r="L2835">
        <v>12</v>
      </c>
      <c r="M2835" t="s">
        <v>11423</v>
      </c>
      <c r="N2835">
        <v>8</v>
      </c>
      <c r="Q2835">
        <v>41</v>
      </c>
      <c r="R2835">
        <v>38</v>
      </c>
      <c r="S2835">
        <v>31</v>
      </c>
      <c r="T2835">
        <v>30</v>
      </c>
      <c r="U2835">
        <v>21</v>
      </c>
      <c r="V2835">
        <v>26</v>
      </c>
      <c r="W2835">
        <v>35</v>
      </c>
      <c r="X2835">
        <v>25</v>
      </c>
      <c r="Y2835">
        <v>26</v>
      </c>
      <c r="AD2835" t="s">
        <v>11424</v>
      </c>
      <c r="AE2835">
        <v>26.8111</v>
      </c>
      <c r="AF2835">
        <v>-80.096900000000005</v>
      </c>
      <c r="AG2835" t="s">
        <v>22439</v>
      </c>
      <c r="AH2835">
        <v>50</v>
      </c>
      <c r="AI2835">
        <v>151</v>
      </c>
      <c r="AJ2835">
        <v>122</v>
      </c>
      <c r="AK2835">
        <v>2</v>
      </c>
      <c r="AL2835">
        <v>4</v>
      </c>
      <c r="AM2835">
        <v>74</v>
      </c>
      <c r="AN2835">
        <v>69</v>
      </c>
      <c r="AO2835">
        <v>107</v>
      </c>
      <c r="AP2835">
        <v>152</v>
      </c>
      <c r="AQ2835">
        <v>18</v>
      </c>
      <c r="AR2835">
        <v>170</v>
      </c>
      <c r="AS2835">
        <v>16.100000000000001</v>
      </c>
      <c r="AT2835">
        <v>17</v>
      </c>
      <c r="AU2835">
        <v>1201500</v>
      </c>
      <c r="AV2835">
        <v>8014</v>
      </c>
      <c r="AW2835" t="s">
        <v>22438</v>
      </c>
      <c r="AX2835" t="s">
        <v>21709</v>
      </c>
      <c r="AY2835" t="s">
        <v>11421</v>
      </c>
      <c r="AZ2835">
        <v>33403</v>
      </c>
      <c r="BA2835">
        <v>1029</v>
      </c>
      <c r="BB2835">
        <v>1029</v>
      </c>
      <c r="BC2835">
        <v>0</v>
      </c>
      <c r="BE2835">
        <v>12099</v>
      </c>
      <c r="BH2835" t="s">
        <v>11427</v>
      </c>
      <c r="BI2835" t="s">
        <v>11427</v>
      </c>
      <c r="BJ2835" t="s">
        <v>11427</v>
      </c>
      <c r="BK2835" t="s">
        <v>11428</v>
      </c>
      <c r="BL2835" t="s">
        <v>11428</v>
      </c>
      <c r="BM2835" t="s">
        <v>11428</v>
      </c>
      <c r="BN2835" t="s">
        <v>11428</v>
      </c>
      <c r="BO2835" t="s">
        <v>11428</v>
      </c>
      <c r="BP2835" t="s">
        <v>11428</v>
      </c>
      <c r="BQ2835" t="s">
        <v>11428</v>
      </c>
      <c r="BR2835" t="s">
        <v>11428</v>
      </c>
      <c r="BS2835" t="s">
        <v>11428</v>
      </c>
      <c r="BT2835" t="s">
        <v>11427</v>
      </c>
      <c r="BU2835" t="s">
        <v>11427</v>
      </c>
      <c r="BV2835" t="s">
        <v>11427</v>
      </c>
      <c r="BW2835" t="s">
        <v>11427</v>
      </c>
      <c r="BY2835" t="s">
        <v>11428</v>
      </c>
      <c r="CB2835" t="s">
        <v>11428</v>
      </c>
      <c r="CD2835">
        <v>152</v>
      </c>
      <c r="CE2835">
        <v>18</v>
      </c>
      <c r="CF2835">
        <v>170</v>
      </c>
      <c r="CG2835">
        <v>2</v>
      </c>
      <c r="CH2835">
        <v>15</v>
      </c>
      <c r="CI2835">
        <v>273</v>
      </c>
    </row>
    <row r="2836" spans="1:87">
      <c r="A2836">
        <v>120150008019</v>
      </c>
      <c r="B2836" t="s">
        <v>11490</v>
      </c>
      <c r="C2836" t="s">
        <v>21594</v>
      </c>
      <c r="D2836" t="s">
        <v>22440</v>
      </c>
      <c r="E2836" t="s">
        <v>16589</v>
      </c>
      <c r="F2836" t="s">
        <v>22441</v>
      </c>
      <c r="G2836" t="s">
        <v>22442</v>
      </c>
      <c r="H2836" t="s">
        <v>21695</v>
      </c>
      <c r="I2836" t="s">
        <v>11421</v>
      </c>
      <c r="J2836">
        <v>33472</v>
      </c>
      <c r="K2836" t="s">
        <v>11422</v>
      </c>
      <c r="L2836">
        <v>12</v>
      </c>
      <c r="M2836" t="s">
        <v>11423</v>
      </c>
      <c r="N2836">
        <v>8</v>
      </c>
      <c r="Q2836">
        <v>44</v>
      </c>
      <c r="R2836">
        <v>44</v>
      </c>
      <c r="S2836">
        <v>56</v>
      </c>
      <c r="T2836">
        <v>60</v>
      </c>
      <c r="U2836">
        <v>47</v>
      </c>
      <c r="V2836">
        <v>40</v>
      </c>
      <c r="W2836">
        <v>0</v>
      </c>
      <c r="X2836">
        <v>0</v>
      </c>
      <c r="Y2836">
        <v>0</v>
      </c>
      <c r="AD2836" t="s">
        <v>11424</v>
      </c>
      <c r="AE2836">
        <v>26.547699999999999</v>
      </c>
      <c r="AF2836">
        <v>-80.147800000000004</v>
      </c>
      <c r="AG2836" t="s">
        <v>22443</v>
      </c>
      <c r="AH2836">
        <v>50</v>
      </c>
      <c r="AI2836">
        <v>154</v>
      </c>
      <c r="AJ2836">
        <v>137</v>
      </c>
      <c r="AK2836">
        <v>1</v>
      </c>
      <c r="AL2836">
        <v>0</v>
      </c>
      <c r="AM2836">
        <v>12</v>
      </c>
      <c r="AN2836">
        <v>20</v>
      </c>
      <c r="AO2836">
        <v>254</v>
      </c>
      <c r="AP2836">
        <v>64</v>
      </c>
      <c r="AQ2836">
        <v>4</v>
      </c>
      <c r="AR2836">
        <v>68</v>
      </c>
      <c r="AS2836">
        <v>12.7</v>
      </c>
      <c r="AT2836">
        <v>23</v>
      </c>
      <c r="AU2836">
        <v>1201500</v>
      </c>
      <c r="AV2836">
        <v>8019</v>
      </c>
      <c r="AW2836" t="s">
        <v>22442</v>
      </c>
      <c r="AX2836" t="s">
        <v>21695</v>
      </c>
      <c r="AY2836" t="s">
        <v>11421</v>
      </c>
      <c r="AZ2836">
        <v>33472</v>
      </c>
      <c r="BA2836">
        <v>2966</v>
      </c>
      <c r="BB2836">
        <v>2966</v>
      </c>
      <c r="BC2836">
        <v>0</v>
      </c>
      <c r="BE2836">
        <v>12099</v>
      </c>
      <c r="BH2836" t="s">
        <v>11427</v>
      </c>
      <c r="BI2836" t="s">
        <v>11427</v>
      </c>
      <c r="BJ2836" t="s">
        <v>11427</v>
      </c>
      <c r="BK2836" t="s">
        <v>11428</v>
      </c>
      <c r="BL2836" t="s">
        <v>11428</v>
      </c>
      <c r="BM2836" t="s">
        <v>11428</v>
      </c>
      <c r="BN2836" t="s">
        <v>11428</v>
      </c>
      <c r="BO2836" t="s">
        <v>11428</v>
      </c>
      <c r="BP2836" t="s">
        <v>11428</v>
      </c>
      <c r="BQ2836" t="s">
        <v>11428</v>
      </c>
      <c r="BR2836" t="s">
        <v>11428</v>
      </c>
      <c r="BS2836" t="s">
        <v>11428</v>
      </c>
      <c r="BT2836" t="s">
        <v>11427</v>
      </c>
      <c r="BU2836" t="s">
        <v>11427</v>
      </c>
      <c r="BV2836" t="s">
        <v>11427</v>
      </c>
      <c r="BW2836" t="s">
        <v>11427</v>
      </c>
      <c r="BY2836" t="s">
        <v>11427</v>
      </c>
      <c r="CB2836" t="s">
        <v>11428</v>
      </c>
      <c r="CD2836">
        <v>64</v>
      </c>
      <c r="CE2836">
        <v>4</v>
      </c>
      <c r="CF2836">
        <v>68</v>
      </c>
      <c r="CG2836">
        <v>0</v>
      </c>
      <c r="CH2836">
        <v>4</v>
      </c>
      <c r="CI2836">
        <v>291</v>
      </c>
    </row>
    <row r="2837" spans="1:87">
      <c r="A2837">
        <v>120150008220</v>
      </c>
      <c r="B2837" t="s">
        <v>11490</v>
      </c>
      <c r="C2837" t="s">
        <v>21594</v>
      </c>
      <c r="D2837" t="s">
        <v>22444</v>
      </c>
      <c r="E2837" t="s">
        <v>16589</v>
      </c>
      <c r="F2837" t="s">
        <v>22445</v>
      </c>
      <c r="G2837" t="s">
        <v>22446</v>
      </c>
      <c r="H2837" t="s">
        <v>16592</v>
      </c>
      <c r="I2837" t="s">
        <v>11421</v>
      </c>
      <c r="J2837">
        <v>33432</v>
      </c>
      <c r="K2837" t="s">
        <v>11422</v>
      </c>
      <c r="L2837">
        <v>12</v>
      </c>
      <c r="M2837" t="s">
        <v>11423</v>
      </c>
      <c r="N2837">
        <v>5</v>
      </c>
      <c r="Q2837">
        <v>55</v>
      </c>
      <c r="R2837">
        <v>61</v>
      </c>
      <c r="S2837">
        <v>62</v>
      </c>
      <c r="T2837">
        <v>59</v>
      </c>
      <c r="U2837">
        <v>45</v>
      </c>
      <c r="V2837">
        <v>59</v>
      </c>
      <c r="AD2837" t="s">
        <v>11424</v>
      </c>
      <c r="AE2837">
        <v>26.3462</v>
      </c>
      <c r="AF2837">
        <v>-80.0946</v>
      </c>
      <c r="AG2837" t="s">
        <v>22447</v>
      </c>
      <c r="AH2837">
        <v>50</v>
      </c>
      <c r="AI2837">
        <v>150</v>
      </c>
      <c r="AJ2837">
        <v>191</v>
      </c>
      <c r="AK2837">
        <v>10</v>
      </c>
      <c r="AL2837">
        <v>3</v>
      </c>
      <c r="AM2837">
        <v>17</v>
      </c>
      <c r="AN2837">
        <v>124</v>
      </c>
      <c r="AO2837">
        <v>177</v>
      </c>
      <c r="AP2837">
        <v>87</v>
      </c>
      <c r="AQ2837">
        <v>11</v>
      </c>
      <c r="AR2837">
        <v>98</v>
      </c>
      <c r="AS2837">
        <v>12.6</v>
      </c>
      <c r="AT2837">
        <v>27</v>
      </c>
      <c r="AU2837">
        <v>1201500</v>
      </c>
      <c r="AV2837">
        <v>8220</v>
      </c>
      <c r="AW2837" t="s">
        <v>22446</v>
      </c>
      <c r="AX2837" t="s">
        <v>16592</v>
      </c>
      <c r="AY2837" t="s">
        <v>11421</v>
      </c>
      <c r="AZ2837">
        <v>33432</v>
      </c>
      <c r="BA2837">
        <v>5709</v>
      </c>
      <c r="BB2837">
        <v>5709</v>
      </c>
      <c r="BC2837">
        <v>0</v>
      </c>
      <c r="BE2837">
        <v>12099</v>
      </c>
      <c r="BH2837" t="s">
        <v>11427</v>
      </c>
      <c r="BI2837" t="s">
        <v>11427</v>
      </c>
      <c r="BJ2837" t="s">
        <v>11427</v>
      </c>
      <c r="BK2837" t="s">
        <v>11428</v>
      </c>
      <c r="BL2837" t="s">
        <v>11428</v>
      </c>
      <c r="BM2837" t="s">
        <v>11428</v>
      </c>
      <c r="BN2837" t="s">
        <v>11428</v>
      </c>
      <c r="BO2837" t="s">
        <v>11428</v>
      </c>
      <c r="BP2837" t="s">
        <v>11428</v>
      </c>
      <c r="BQ2837" t="s">
        <v>11427</v>
      </c>
      <c r="BR2837" t="s">
        <v>11427</v>
      </c>
      <c r="BS2837" t="s">
        <v>11427</v>
      </c>
      <c r="BT2837" t="s">
        <v>11427</v>
      </c>
      <c r="BU2837" t="s">
        <v>11427</v>
      </c>
      <c r="BV2837" t="s">
        <v>11427</v>
      </c>
      <c r="BW2837" t="s">
        <v>11427</v>
      </c>
      <c r="BY2837" t="s">
        <v>11427</v>
      </c>
      <c r="CB2837" t="s">
        <v>11428</v>
      </c>
      <c r="CD2837">
        <v>87</v>
      </c>
      <c r="CE2837">
        <v>11</v>
      </c>
      <c r="CF2837">
        <v>98</v>
      </c>
      <c r="CG2837">
        <v>0</v>
      </c>
      <c r="CH2837">
        <v>10</v>
      </c>
      <c r="CI2837">
        <v>341</v>
      </c>
    </row>
    <row r="2838" spans="1:87">
      <c r="A2838">
        <v>120150008233</v>
      </c>
      <c r="B2838" t="s">
        <v>11490</v>
      </c>
      <c r="C2838" t="s">
        <v>21594</v>
      </c>
      <c r="D2838" t="s">
        <v>22448</v>
      </c>
      <c r="E2838" t="s">
        <v>16589</v>
      </c>
      <c r="F2838" t="s">
        <v>13575</v>
      </c>
      <c r="G2838" t="s">
        <v>22449</v>
      </c>
      <c r="H2838" t="s">
        <v>21598</v>
      </c>
      <c r="I2838" t="s">
        <v>11421</v>
      </c>
      <c r="J2838">
        <v>33406</v>
      </c>
      <c r="K2838" t="s">
        <v>11422</v>
      </c>
      <c r="L2838">
        <v>12</v>
      </c>
      <c r="M2838" t="s">
        <v>11423</v>
      </c>
      <c r="N2838">
        <v>8</v>
      </c>
      <c r="Q2838">
        <v>144</v>
      </c>
      <c r="R2838">
        <v>124</v>
      </c>
      <c r="S2838">
        <v>111</v>
      </c>
      <c r="T2838">
        <v>119</v>
      </c>
      <c r="U2838">
        <v>97</v>
      </c>
      <c r="V2838">
        <v>81</v>
      </c>
      <c r="W2838">
        <v>113</v>
      </c>
      <c r="X2838">
        <v>111</v>
      </c>
      <c r="Y2838">
        <v>82</v>
      </c>
      <c r="AD2838" t="s">
        <v>11424</v>
      </c>
      <c r="AE2838">
        <v>26.667400000000001</v>
      </c>
      <c r="AF2838">
        <v>-80.072100000000006</v>
      </c>
      <c r="AG2838" t="s">
        <v>22450</v>
      </c>
      <c r="AH2838">
        <v>50</v>
      </c>
      <c r="AI2838">
        <v>486</v>
      </c>
      <c r="AJ2838">
        <v>496</v>
      </c>
      <c r="AK2838">
        <v>7</v>
      </c>
      <c r="AL2838">
        <v>4</v>
      </c>
      <c r="AM2838">
        <v>187</v>
      </c>
      <c r="AN2838">
        <v>653</v>
      </c>
      <c r="AO2838">
        <v>112</v>
      </c>
      <c r="AP2838">
        <v>6</v>
      </c>
      <c r="AQ2838">
        <v>0</v>
      </c>
      <c r="AR2838">
        <v>6</v>
      </c>
      <c r="AS2838">
        <v>14.2</v>
      </c>
      <c r="AT2838">
        <v>69</v>
      </c>
      <c r="AU2838">
        <v>1201500</v>
      </c>
      <c r="AV2838">
        <v>8233</v>
      </c>
      <c r="AW2838" t="s">
        <v>22449</v>
      </c>
      <c r="AX2838" t="s">
        <v>21598</v>
      </c>
      <c r="AY2838" t="s">
        <v>11421</v>
      </c>
      <c r="AZ2838">
        <v>33406</v>
      </c>
      <c r="BA2838">
        <v>4439</v>
      </c>
      <c r="BB2838">
        <v>4439</v>
      </c>
      <c r="BC2838">
        <v>0</v>
      </c>
      <c r="BE2838">
        <v>12099</v>
      </c>
      <c r="BH2838" t="s">
        <v>11427</v>
      </c>
      <c r="BI2838" t="s">
        <v>11427</v>
      </c>
      <c r="BJ2838" t="s">
        <v>11427</v>
      </c>
      <c r="BK2838" t="s">
        <v>11428</v>
      </c>
      <c r="BL2838" t="s">
        <v>11428</v>
      </c>
      <c r="BM2838" t="s">
        <v>11428</v>
      </c>
      <c r="BN2838" t="s">
        <v>11428</v>
      </c>
      <c r="BO2838" t="s">
        <v>11428</v>
      </c>
      <c r="BP2838" t="s">
        <v>11428</v>
      </c>
      <c r="BQ2838" t="s">
        <v>11428</v>
      </c>
      <c r="BR2838" t="s">
        <v>11428</v>
      </c>
      <c r="BS2838" t="s">
        <v>11428</v>
      </c>
      <c r="BT2838" t="s">
        <v>11427</v>
      </c>
      <c r="BU2838" t="s">
        <v>11427</v>
      </c>
      <c r="BV2838" t="s">
        <v>11427</v>
      </c>
      <c r="BW2838" t="s">
        <v>11427</v>
      </c>
      <c r="BY2838" t="s">
        <v>11428</v>
      </c>
      <c r="CB2838" t="s">
        <v>11428</v>
      </c>
      <c r="CD2838">
        <v>6</v>
      </c>
      <c r="CE2838">
        <v>0</v>
      </c>
      <c r="CF2838">
        <v>6</v>
      </c>
      <c r="CG2838">
        <v>2</v>
      </c>
      <c r="CH2838">
        <v>17</v>
      </c>
      <c r="CI2838">
        <v>982</v>
      </c>
    </row>
    <row r="2839" spans="1:87">
      <c r="A2839">
        <v>120150008238</v>
      </c>
      <c r="B2839" t="s">
        <v>11490</v>
      </c>
      <c r="C2839" t="s">
        <v>21594</v>
      </c>
      <c r="D2839" t="s">
        <v>22451</v>
      </c>
      <c r="E2839" t="s">
        <v>16589</v>
      </c>
      <c r="F2839" t="s">
        <v>22452</v>
      </c>
      <c r="G2839" t="s">
        <v>22453</v>
      </c>
      <c r="H2839" t="s">
        <v>21730</v>
      </c>
      <c r="I2839" t="s">
        <v>11421</v>
      </c>
      <c r="J2839">
        <v>33470</v>
      </c>
      <c r="K2839" t="s">
        <v>11422</v>
      </c>
      <c r="L2839">
        <v>12</v>
      </c>
      <c r="M2839" t="s">
        <v>11423</v>
      </c>
      <c r="N2839">
        <v>8</v>
      </c>
      <c r="Q2839">
        <v>80</v>
      </c>
      <c r="R2839">
        <v>95</v>
      </c>
      <c r="S2839">
        <v>93</v>
      </c>
      <c r="T2839">
        <v>92</v>
      </c>
      <c r="U2839">
        <v>82</v>
      </c>
      <c r="V2839">
        <v>68</v>
      </c>
      <c r="W2839">
        <v>63</v>
      </c>
      <c r="X2839">
        <v>74</v>
      </c>
      <c r="Y2839">
        <v>123</v>
      </c>
      <c r="AD2839" t="s">
        <v>11424</v>
      </c>
      <c r="AE2839">
        <v>26.683499999999999</v>
      </c>
      <c r="AF2839">
        <v>-80.248400000000004</v>
      </c>
      <c r="AG2839" t="s">
        <v>22454</v>
      </c>
      <c r="AH2839">
        <v>50</v>
      </c>
      <c r="AI2839">
        <v>401</v>
      </c>
      <c r="AJ2839">
        <v>369</v>
      </c>
      <c r="AK2839">
        <v>4</v>
      </c>
      <c r="AL2839">
        <v>23</v>
      </c>
      <c r="AM2839">
        <v>153</v>
      </c>
      <c r="AN2839">
        <v>274</v>
      </c>
      <c r="AO2839">
        <v>272</v>
      </c>
      <c r="AP2839">
        <v>7</v>
      </c>
      <c r="AQ2839">
        <v>0</v>
      </c>
      <c r="AR2839">
        <v>7</v>
      </c>
      <c r="AS2839">
        <v>13.1</v>
      </c>
      <c r="AT2839">
        <v>59</v>
      </c>
      <c r="AU2839">
        <v>1201500</v>
      </c>
      <c r="AV2839">
        <v>8238</v>
      </c>
      <c r="AW2839" t="s">
        <v>22453</v>
      </c>
      <c r="AX2839" t="s">
        <v>21730</v>
      </c>
      <c r="AY2839" t="s">
        <v>11421</v>
      </c>
      <c r="AZ2839">
        <v>33470</v>
      </c>
      <c r="BA2839">
        <v>4994</v>
      </c>
      <c r="BB2839">
        <v>4994</v>
      </c>
      <c r="BC2839">
        <v>0</v>
      </c>
      <c r="BE2839">
        <v>12099</v>
      </c>
      <c r="BH2839" t="s">
        <v>11427</v>
      </c>
      <c r="BI2839" t="s">
        <v>11427</v>
      </c>
      <c r="BJ2839" t="s">
        <v>11427</v>
      </c>
      <c r="BK2839" t="s">
        <v>11428</v>
      </c>
      <c r="BL2839" t="s">
        <v>11428</v>
      </c>
      <c r="BM2839" t="s">
        <v>11428</v>
      </c>
      <c r="BN2839" t="s">
        <v>11428</v>
      </c>
      <c r="BO2839" t="s">
        <v>11428</v>
      </c>
      <c r="BP2839" t="s">
        <v>11428</v>
      </c>
      <c r="BQ2839" t="s">
        <v>11428</v>
      </c>
      <c r="BR2839" t="s">
        <v>11428</v>
      </c>
      <c r="BS2839" t="s">
        <v>11428</v>
      </c>
      <c r="BT2839" t="s">
        <v>11427</v>
      </c>
      <c r="BU2839" t="s">
        <v>11427</v>
      </c>
      <c r="BV2839" t="s">
        <v>11427</v>
      </c>
      <c r="BW2839" t="s">
        <v>11427</v>
      </c>
      <c r="BY2839" t="s">
        <v>11428</v>
      </c>
      <c r="CB2839" t="s">
        <v>11428</v>
      </c>
      <c r="CD2839">
        <v>7</v>
      </c>
      <c r="CE2839">
        <v>0</v>
      </c>
      <c r="CF2839">
        <v>7</v>
      </c>
      <c r="CG2839">
        <v>2</v>
      </c>
      <c r="CH2839">
        <v>42</v>
      </c>
      <c r="CI2839">
        <v>770</v>
      </c>
    </row>
    <row r="2840" spans="1:87">
      <c r="A2840">
        <v>120150008239</v>
      </c>
      <c r="B2840" t="s">
        <v>11490</v>
      </c>
      <c r="C2840" t="s">
        <v>21594</v>
      </c>
      <c r="D2840" t="s">
        <v>22455</v>
      </c>
      <c r="E2840" t="s">
        <v>16589</v>
      </c>
      <c r="F2840" t="s">
        <v>22456</v>
      </c>
      <c r="G2840" t="s">
        <v>22457</v>
      </c>
      <c r="H2840" t="s">
        <v>21598</v>
      </c>
      <c r="I2840" t="s">
        <v>11421</v>
      </c>
      <c r="J2840">
        <v>33401</v>
      </c>
      <c r="K2840" t="s">
        <v>11442</v>
      </c>
      <c r="L2840">
        <v>12</v>
      </c>
      <c r="M2840" t="s">
        <v>11461</v>
      </c>
      <c r="N2840">
        <v>5</v>
      </c>
      <c r="P2840">
        <v>41</v>
      </c>
      <c r="Q2840">
        <v>23</v>
      </c>
      <c r="R2840">
        <v>28</v>
      </c>
      <c r="S2840">
        <v>28</v>
      </c>
      <c r="T2840">
        <v>28</v>
      </c>
      <c r="U2840">
        <v>22</v>
      </c>
      <c r="V2840">
        <v>7</v>
      </c>
      <c r="AD2840" t="s">
        <v>11424</v>
      </c>
      <c r="AE2840">
        <v>26.694400000000002</v>
      </c>
      <c r="AF2840">
        <v>-80.069400000000002</v>
      </c>
      <c r="AG2840" t="s">
        <v>22458</v>
      </c>
      <c r="AH2840">
        <v>50</v>
      </c>
      <c r="AI2840">
        <v>99</v>
      </c>
      <c r="AJ2840">
        <v>78</v>
      </c>
      <c r="AK2840">
        <v>4</v>
      </c>
      <c r="AL2840">
        <v>1</v>
      </c>
      <c r="AM2840">
        <v>31</v>
      </c>
      <c r="AN2840">
        <v>110</v>
      </c>
      <c r="AO2840">
        <v>28</v>
      </c>
      <c r="AP2840">
        <v>167</v>
      </c>
      <c r="AQ2840">
        <v>3</v>
      </c>
      <c r="AR2840">
        <v>170</v>
      </c>
      <c r="AS2840">
        <v>8</v>
      </c>
      <c r="AT2840">
        <v>22</v>
      </c>
      <c r="AU2840">
        <v>1201500</v>
      </c>
      <c r="AV2840">
        <v>8239</v>
      </c>
      <c r="AW2840" t="s">
        <v>22457</v>
      </c>
      <c r="AX2840" t="s">
        <v>21598</v>
      </c>
      <c r="AY2840" t="s">
        <v>11421</v>
      </c>
      <c r="AZ2840">
        <v>33401</v>
      </c>
      <c r="BA2840">
        <v>7408</v>
      </c>
      <c r="BB2840">
        <v>7408</v>
      </c>
      <c r="BC2840">
        <v>0</v>
      </c>
      <c r="BE2840">
        <v>12099</v>
      </c>
      <c r="BH2840" t="s">
        <v>11427</v>
      </c>
      <c r="BI2840" t="s">
        <v>11427</v>
      </c>
      <c r="BJ2840" t="s">
        <v>11428</v>
      </c>
      <c r="BK2840" t="s">
        <v>11428</v>
      </c>
      <c r="BL2840" t="s">
        <v>11428</v>
      </c>
      <c r="BM2840" t="s">
        <v>11428</v>
      </c>
      <c r="BN2840" t="s">
        <v>11428</v>
      </c>
      <c r="BO2840" t="s">
        <v>11428</v>
      </c>
      <c r="BP2840" t="s">
        <v>11428</v>
      </c>
      <c r="BQ2840" t="s">
        <v>11427</v>
      </c>
      <c r="BR2840" t="s">
        <v>11427</v>
      </c>
      <c r="BS2840" t="s">
        <v>11427</v>
      </c>
      <c r="BT2840" t="s">
        <v>11427</v>
      </c>
      <c r="BU2840" t="s">
        <v>11427</v>
      </c>
      <c r="BV2840" t="s">
        <v>11427</v>
      </c>
      <c r="BW2840" t="s">
        <v>11427</v>
      </c>
      <c r="BY2840" t="s">
        <v>11428</v>
      </c>
      <c r="CB2840" t="s">
        <v>11428</v>
      </c>
      <c r="CD2840">
        <v>167</v>
      </c>
      <c r="CE2840">
        <v>3</v>
      </c>
      <c r="CF2840">
        <v>170</v>
      </c>
      <c r="CG2840">
        <v>0</v>
      </c>
      <c r="CH2840">
        <v>3</v>
      </c>
      <c r="CI2840">
        <v>177</v>
      </c>
    </row>
    <row r="2841" spans="1:87">
      <c r="A2841">
        <v>120150008241</v>
      </c>
      <c r="B2841" t="s">
        <v>11490</v>
      </c>
      <c r="C2841" t="s">
        <v>21594</v>
      </c>
      <c r="D2841" t="s">
        <v>22459</v>
      </c>
      <c r="E2841" t="s">
        <v>16589</v>
      </c>
      <c r="F2841" t="s">
        <v>22460</v>
      </c>
      <c r="G2841" t="s">
        <v>22461</v>
      </c>
      <c r="H2841" t="s">
        <v>21643</v>
      </c>
      <c r="I2841" t="s">
        <v>11421</v>
      </c>
      <c r="J2841">
        <v>33463</v>
      </c>
      <c r="K2841" t="s">
        <v>11422</v>
      </c>
      <c r="L2841">
        <v>12</v>
      </c>
      <c r="M2841" t="s">
        <v>11423</v>
      </c>
      <c r="N2841">
        <v>8</v>
      </c>
      <c r="Q2841">
        <v>151</v>
      </c>
      <c r="R2841">
        <v>139</v>
      </c>
      <c r="S2841">
        <v>135</v>
      </c>
      <c r="T2841">
        <v>143</v>
      </c>
      <c r="U2841">
        <v>152</v>
      </c>
      <c r="V2841">
        <v>142</v>
      </c>
      <c r="W2841">
        <v>152</v>
      </c>
      <c r="X2841">
        <v>112</v>
      </c>
      <c r="Y2841">
        <v>106</v>
      </c>
      <c r="AD2841" t="s">
        <v>11424</v>
      </c>
      <c r="AE2841">
        <v>26.558800000000002</v>
      </c>
      <c r="AF2841">
        <v>-80.114699999999999</v>
      </c>
      <c r="AG2841" t="s">
        <v>22462</v>
      </c>
      <c r="AH2841">
        <v>50</v>
      </c>
      <c r="AI2841">
        <v>599</v>
      </c>
      <c r="AJ2841">
        <v>633</v>
      </c>
      <c r="AK2841">
        <v>9</v>
      </c>
      <c r="AL2841">
        <v>34</v>
      </c>
      <c r="AM2841">
        <v>306</v>
      </c>
      <c r="AN2841">
        <v>280</v>
      </c>
      <c r="AO2841">
        <v>554</v>
      </c>
      <c r="AP2841">
        <v>10</v>
      </c>
      <c r="AQ2841">
        <v>0</v>
      </c>
      <c r="AR2841">
        <v>10</v>
      </c>
      <c r="AS2841">
        <v>12.7</v>
      </c>
      <c r="AT2841">
        <v>97</v>
      </c>
      <c r="AU2841">
        <v>1201500</v>
      </c>
      <c r="AV2841">
        <v>8241</v>
      </c>
      <c r="AW2841" t="s">
        <v>22461</v>
      </c>
      <c r="AX2841" t="s">
        <v>21643</v>
      </c>
      <c r="AY2841" t="s">
        <v>11421</v>
      </c>
      <c r="AZ2841">
        <v>33463</v>
      </c>
      <c r="BA2841">
        <v>8143</v>
      </c>
      <c r="BB2841">
        <v>8143</v>
      </c>
      <c r="BC2841">
        <v>0</v>
      </c>
      <c r="BE2841">
        <v>12099</v>
      </c>
      <c r="BH2841" t="s">
        <v>11427</v>
      </c>
      <c r="BI2841" t="s">
        <v>11427</v>
      </c>
      <c r="BJ2841" t="s">
        <v>11427</v>
      </c>
      <c r="BK2841" t="s">
        <v>11428</v>
      </c>
      <c r="BL2841" t="s">
        <v>11428</v>
      </c>
      <c r="BM2841" t="s">
        <v>11428</v>
      </c>
      <c r="BN2841" t="s">
        <v>11428</v>
      </c>
      <c r="BO2841" t="s">
        <v>11428</v>
      </c>
      <c r="BP2841" t="s">
        <v>11428</v>
      </c>
      <c r="BQ2841" t="s">
        <v>11428</v>
      </c>
      <c r="BR2841" t="s">
        <v>11428</v>
      </c>
      <c r="BS2841" t="s">
        <v>11428</v>
      </c>
      <c r="BT2841" t="s">
        <v>11427</v>
      </c>
      <c r="BU2841" t="s">
        <v>11427</v>
      </c>
      <c r="BV2841" t="s">
        <v>11427</v>
      </c>
      <c r="BW2841" t="s">
        <v>11427</v>
      </c>
      <c r="BY2841" t="s">
        <v>11427</v>
      </c>
      <c r="CB2841" t="s">
        <v>11428</v>
      </c>
      <c r="CD2841">
        <v>10</v>
      </c>
      <c r="CE2841">
        <v>0</v>
      </c>
      <c r="CF2841">
        <v>10</v>
      </c>
      <c r="CG2841">
        <v>0</v>
      </c>
      <c r="CH2841">
        <v>49</v>
      </c>
      <c r="CI2841">
        <v>1232</v>
      </c>
    </row>
    <row r="2842" spans="1:87">
      <c r="A2842">
        <v>120150008242</v>
      </c>
      <c r="B2842" t="s">
        <v>11490</v>
      </c>
      <c r="C2842" t="s">
        <v>21594</v>
      </c>
      <c r="D2842" t="s">
        <v>22463</v>
      </c>
      <c r="E2842" t="s">
        <v>16589</v>
      </c>
      <c r="F2842" t="s">
        <v>21693</v>
      </c>
      <c r="G2842" t="s">
        <v>21694</v>
      </c>
      <c r="H2842" t="s">
        <v>21695</v>
      </c>
      <c r="I2842" t="s">
        <v>11421</v>
      </c>
      <c r="J2842">
        <v>33426</v>
      </c>
      <c r="K2842" t="s">
        <v>11422</v>
      </c>
      <c r="L2842">
        <v>12</v>
      </c>
      <c r="M2842">
        <v>6</v>
      </c>
      <c r="N2842">
        <v>8</v>
      </c>
      <c r="W2842">
        <v>170</v>
      </c>
      <c r="X2842">
        <v>82</v>
      </c>
      <c r="Y2842">
        <v>120</v>
      </c>
      <c r="AD2842" t="s">
        <v>11424</v>
      </c>
      <c r="AE2842">
        <v>26.496400000000001</v>
      </c>
      <c r="AF2842">
        <v>-80.084400000000002</v>
      </c>
      <c r="AG2842" t="s">
        <v>22464</v>
      </c>
      <c r="AH2842">
        <v>50</v>
      </c>
      <c r="AI2842">
        <v>178</v>
      </c>
      <c r="AJ2842">
        <v>194</v>
      </c>
      <c r="AK2842">
        <v>5</v>
      </c>
      <c r="AL2842">
        <v>3</v>
      </c>
      <c r="AM2842">
        <v>150</v>
      </c>
      <c r="AN2842">
        <v>150</v>
      </c>
      <c r="AO2842">
        <v>53</v>
      </c>
      <c r="AP2842">
        <v>333</v>
      </c>
      <c r="AQ2842">
        <v>7</v>
      </c>
      <c r="AR2842">
        <v>340</v>
      </c>
      <c r="AS2842">
        <v>15.5</v>
      </c>
      <c r="AT2842">
        <v>24</v>
      </c>
      <c r="AU2842">
        <v>1201500</v>
      </c>
      <c r="AV2842">
        <v>8242</v>
      </c>
      <c r="AW2842" t="s">
        <v>21694</v>
      </c>
      <c r="AX2842" t="s">
        <v>21695</v>
      </c>
      <c r="AY2842" t="s">
        <v>11421</v>
      </c>
      <c r="AZ2842">
        <v>33426</v>
      </c>
      <c r="BA2842">
        <v>9018</v>
      </c>
      <c r="BB2842">
        <v>9018</v>
      </c>
      <c r="BC2842">
        <v>0</v>
      </c>
      <c r="BE2842">
        <v>12099</v>
      </c>
      <c r="BH2842" t="s">
        <v>11427</v>
      </c>
      <c r="BI2842" t="s">
        <v>11427</v>
      </c>
      <c r="BJ2842" t="s">
        <v>11427</v>
      </c>
      <c r="BK2842" t="s">
        <v>11427</v>
      </c>
      <c r="BL2842" t="s">
        <v>11427</v>
      </c>
      <c r="BM2842" t="s">
        <v>11427</v>
      </c>
      <c r="BN2842" t="s">
        <v>11427</v>
      </c>
      <c r="BO2842" t="s">
        <v>11427</v>
      </c>
      <c r="BP2842" t="s">
        <v>11427</v>
      </c>
      <c r="BQ2842" t="s">
        <v>11428</v>
      </c>
      <c r="BR2842" t="s">
        <v>11428</v>
      </c>
      <c r="BS2842" t="s">
        <v>11428</v>
      </c>
      <c r="BT2842" t="s">
        <v>11427</v>
      </c>
      <c r="BU2842" t="s">
        <v>11427</v>
      </c>
      <c r="BV2842" t="s">
        <v>11427</v>
      </c>
      <c r="BW2842" t="s">
        <v>11427</v>
      </c>
      <c r="BY2842" t="s">
        <v>11428</v>
      </c>
      <c r="CB2842" t="s">
        <v>11428</v>
      </c>
      <c r="CD2842">
        <v>333</v>
      </c>
      <c r="CE2842">
        <v>7</v>
      </c>
      <c r="CF2842">
        <v>340</v>
      </c>
      <c r="CG2842">
        <v>1</v>
      </c>
      <c r="CH2842">
        <v>10</v>
      </c>
      <c r="CI2842">
        <v>372</v>
      </c>
    </row>
    <row r="2843" spans="1:87">
      <c r="A2843">
        <v>120150008251</v>
      </c>
      <c r="B2843" t="s">
        <v>11490</v>
      </c>
      <c r="C2843" t="s">
        <v>21594</v>
      </c>
      <c r="D2843" t="s">
        <v>22465</v>
      </c>
      <c r="E2843" t="s">
        <v>16589</v>
      </c>
      <c r="F2843" t="s">
        <v>22466</v>
      </c>
      <c r="G2843" t="s">
        <v>22467</v>
      </c>
      <c r="H2843" t="s">
        <v>21695</v>
      </c>
      <c r="I2843" t="s">
        <v>11421</v>
      </c>
      <c r="J2843">
        <v>33472</v>
      </c>
      <c r="K2843" t="s">
        <v>11422</v>
      </c>
      <c r="L2843">
        <v>12</v>
      </c>
      <c r="M2843">
        <v>6</v>
      </c>
      <c r="N2843">
        <v>8</v>
      </c>
      <c r="W2843">
        <v>282</v>
      </c>
      <c r="X2843">
        <v>293</v>
      </c>
      <c r="Y2843">
        <v>305</v>
      </c>
      <c r="AD2843" t="s">
        <v>11424</v>
      </c>
      <c r="AE2843">
        <v>26.527999999999999</v>
      </c>
      <c r="AF2843">
        <v>-80.193600000000004</v>
      </c>
      <c r="AG2843" t="s">
        <v>22468</v>
      </c>
      <c r="AH2843">
        <v>50</v>
      </c>
      <c r="AI2843">
        <v>449</v>
      </c>
      <c r="AJ2843">
        <v>431</v>
      </c>
      <c r="AK2843">
        <v>4</v>
      </c>
      <c r="AL2843">
        <v>42</v>
      </c>
      <c r="AM2843">
        <v>118</v>
      </c>
      <c r="AN2843">
        <v>193</v>
      </c>
      <c r="AO2843">
        <v>492</v>
      </c>
      <c r="AP2843">
        <v>181</v>
      </c>
      <c r="AQ2843">
        <v>36</v>
      </c>
      <c r="AR2843">
        <v>217</v>
      </c>
      <c r="AS2843">
        <v>18.3</v>
      </c>
      <c r="AT2843">
        <v>48</v>
      </c>
      <c r="AU2843">
        <v>1201500</v>
      </c>
      <c r="AV2843">
        <v>8251</v>
      </c>
      <c r="AW2843" t="s">
        <v>22467</v>
      </c>
      <c r="AX2843" t="s">
        <v>21695</v>
      </c>
      <c r="AY2843" t="s">
        <v>11421</v>
      </c>
      <c r="AZ2843">
        <v>33472</v>
      </c>
      <c r="BA2843">
        <v>4471</v>
      </c>
      <c r="BB2843">
        <v>4471</v>
      </c>
      <c r="BC2843">
        <v>0</v>
      </c>
      <c r="BE2843">
        <v>12099</v>
      </c>
      <c r="BH2843" t="s">
        <v>11427</v>
      </c>
      <c r="BI2843" t="s">
        <v>11427</v>
      </c>
      <c r="BJ2843" t="s">
        <v>11427</v>
      </c>
      <c r="BK2843" t="s">
        <v>11427</v>
      </c>
      <c r="BL2843" t="s">
        <v>11427</v>
      </c>
      <c r="BM2843" t="s">
        <v>11427</v>
      </c>
      <c r="BN2843" t="s">
        <v>11427</v>
      </c>
      <c r="BO2843" t="s">
        <v>11427</v>
      </c>
      <c r="BP2843" t="s">
        <v>11427</v>
      </c>
      <c r="BQ2843" t="s">
        <v>11428</v>
      </c>
      <c r="BR2843" t="s">
        <v>11428</v>
      </c>
      <c r="BS2843" t="s">
        <v>11428</v>
      </c>
      <c r="BT2843" t="s">
        <v>11427</v>
      </c>
      <c r="BU2843" t="s">
        <v>11427</v>
      </c>
      <c r="BV2843" t="s">
        <v>11427</v>
      </c>
      <c r="BW2843" t="s">
        <v>11427</v>
      </c>
      <c r="BY2843" t="s">
        <v>11427</v>
      </c>
      <c r="CB2843" t="s">
        <v>11428</v>
      </c>
      <c r="CD2843">
        <v>181</v>
      </c>
      <c r="CE2843">
        <v>36</v>
      </c>
      <c r="CF2843">
        <v>217</v>
      </c>
      <c r="CG2843">
        <v>1</v>
      </c>
      <c r="CH2843">
        <v>30</v>
      </c>
      <c r="CI2843">
        <v>880</v>
      </c>
    </row>
    <row r="2844" spans="1:87">
      <c r="A2844">
        <v>120150008261</v>
      </c>
      <c r="B2844" t="s">
        <v>11490</v>
      </c>
      <c r="C2844" t="s">
        <v>21594</v>
      </c>
      <c r="D2844" t="s">
        <v>22469</v>
      </c>
      <c r="E2844" t="s">
        <v>16589</v>
      </c>
      <c r="F2844" t="s">
        <v>22470</v>
      </c>
      <c r="G2844" t="s">
        <v>22471</v>
      </c>
      <c r="H2844" t="s">
        <v>21665</v>
      </c>
      <c r="I2844" t="s">
        <v>11421</v>
      </c>
      <c r="J2844">
        <v>33430</v>
      </c>
      <c r="K2844" t="s">
        <v>11422</v>
      </c>
      <c r="L2844">
        <v>12</v>
      </c>
      <c r="M2844" t="s">
        <v>11423</v>
      </c>
      <c r="N2844">
        <v>5</v>
      </c>
      <c r="Q2844">
        <v>25</v>
      </c>
      <c r="R2844">
        <v>35</v>
      </c>
      <c r="S2844">
        <v>34</v>
      </c>
      <c r="T2844">
        <v>14</v>
      </c>
      <c r="U2844">
        <v>10</v>
      </c>
      <c r="V2844">
        <v>8</v>
      </c>
      <c r="AD2844" t="s">
        <v>11424</v>
      </c>
      <c r="AE2844">
        <v>26.680700000000002</v>
      </c>
      <c r="AF2844">
        <v>-80.683899999999994</v>
      </c>
      <c r="AG2844" t="s">
        <v>22472</v>
      </c>
      <c r="AH2844">
        <v>50</v>
      </c>
      <c r="AI2844">
        <v>64</v>
      </c>
      <c r="AJ2844">
        <v>62</v>
      </c>
      <c r="AK2844">
        <v>0</v>
      </c>
      <c r="AL2844">
        <v>0</v>
      </c>
      <c r="AM2844">
        <v>112</v>
      </c>
      <c r="AN2844">
        <v>12</v>
      </c>
      <c r="AO2844">
        <v>2</v>
      </c>
      <c r="AP2844">
        <v>123</v>
      </c>
      <c r="AQ2844">
        <v>0</v>
      </c>
      <c r="AR2844">
        <v>123</v>
      </c>
      <c r="AS2844">
        <v>14</v>
      </c>
      <c r="AT2844">
        <v>9</v>
      </c>
      <c r="AU2844">
        <v>1201500</v>
      </c>
      <c r="AV2844">
        <v>8261</v>
      </c>
      <c r="AW2844" t="s">
        <v>22471</v>
      </c>
      <c r="AX2844" t="s">
        <v>21665</v>
      </c>
      <c r="AY2844" t="s">
        <v>11421</v>
      </c>
      <c r="AZ2844">
        <v>33430</v>
      </c>
      <c r="BA2844">
        <v>3608</v>
      </c>
      <c r="BB2844">
        <v>3608</v>
      </c>
      <c r="BC2844">
        <v>0</v>
      </c>
      <c r="BE2844">
        <v>12099</v>
      </c>
      <c r="BH2844" t="s">
        <v>11427</v>
      </c>
      <c r="BI2844" t="s">
        <v>11427</v>
      </c>
      <c r="BJ2844" t="s">
        <v>11427</v>
      </c>
      <c r="BK2844" t="s">
        <v>11428</v>
      </c>
      <c r="BL2844" t="s">
        <v>11428</v>
      </c>
      <c r="BM2844" t="s">
        <v>11428</v>
      </c>
      <c r="BN2844" t="s">
        <v>11428</v>
      </c>
      <c r="BO2844" t="s">
        <v>11428</v>
      </c>
      <c r="BP2844" t="s">
        <v>11428</v>
      </c>
      <c r="BQ2844" t="s">
        <v>11427</v>
      </c>
      <c r="BR2844" t="s">
        <v>11427</v>
      </c>
      <c r="BS2844" t="s">
        <v>11427</v>
      </c>
      <c r="BT2844" t="s">
        <v>11427</v>
      </c>
      <c r="BU2844" t="s">
        <v>11427</v>
      </c>
      <c r="BV2844" t="s">
        <v>11427</v>
      </c>
      <c r="BW2844" t="s">
        <v>11427</v>
      </c>
      <c r="BY2844" t="s">
        <v>11428</v>
      </c>
      <c r="CB2844" t="s">
        <v>11428</v>
      </c>
      <c r="CD2844">
        <v>123</v>
      </c>
      <c r="CE2844">
        <v>0</v>
      </c>
      <c r="CF2844">
        <v>123</v>
      </c>
      <c r="CG2844">
        <v>0</v>
      </c>
      <c r="CH2844">
        <v>0</v>
      </c>
      <c r="CI2844">
        <v>126</v>
      </c>
    </row>
    <row r="2845" spans="1:87">
      <c r="A2845">
        <v>120150008275</v>
      </c>
      <c r="B2845" t="s">
        <v>11490</v>
      </c>
      <c r="C2845" t="s">
        <v>21594</v>
      </c>
      <c r="D2845" t="s">
        <v>22473</v>
      </c>
      <c r="E2845" t="s">
        <v>16589</v>
      </c>
      <c r="F2845" t="s">
        <v>22445</v>
      </c>
      <c r="G2845" t="s">
        <v>22446</v>
      </c>
      <c r="H2845" t="s">
        <v>16592</v>
      </c>
      <c r="I2845" t="s">
        <v>11421</v>
      </c>
      <c r="J2845">
        <v>33432</v>
      </c>
      <c r="K2845" t="s">
        <v>11422</v>
      </c>
      <c r="L2845">
        <v>12</v>
      </c>
      <c r="M2845">
        <v>6</v>
      </c>
      <c r="N2845">
        <v>8</v>
      </c>
      <c r="W2845">
        <v>20</v>
      </c>
      <c r="X2845">
        <v>20</v>
      </c>
      <c r="Y2845">
        <v>24</v>
      </c>
      <c r="AD2845" t="s">
        <v>11424</v>
      </c>
      <c r="AE2845">
        <v>26.3462</v>
      </c>
      <c r="AF2845">
        <v>-80.0946</v>
      </c>
      <c r="AG2845" t="s">
        <v>22474</v>
      </c>
      <c r="AH2845">
        <v>50</v>
      </c>
      <c r="AI2845">
        <v>38</v>
      </c>
      <c r="AJ2845">
        <v>26</v>
      </c>
      <c r="AK2845">
        <v>0</v>
      </c>
      <c r="AL2845">
        <v>0</v>
      </c>
      <c r="AM2845">
        <v>1</v>
      </c>
      <c r="AN2845">
        <v>23</v>
      </c>
      <c r="AO2845">
        <v>38</v>
      </c>
      <c r="AP2845">
        <v>17</v>
      </c>
      <c r="AQ2845">
        <v>0</v>
      </c>
      <c r="AR2845">
        <v>17</v>
      </c>
      <c r="AS2845">
        <v>10.7</v>
      </c>
      <c r="AT2845">
        <v>6</v>
      </c>
      <c r="AU2845">
        <v>1201500</v>
      </c>
      <c r="AV2845">
        <v>8275</v>
      </c>
      <c r="AW2845" t="s">
        <v>22446</v>
      </c>
      <c r="AX2845" t="s">
        <v>16592</v>
      </c>
      <c r="AY2845" t="s">
        <v>11421</v>
      </c>
      <c r="AZ2845">
        <v>33432</v>
      </c>
      <c r="BA2845">
        <v>5709</v>
      </c>
      <c r="BB2845">
        <v>5709</v>
      </c>
      <c r="BC2845">
        <v>0</v>
      </c>
      <c r="BE2845">
        <v>12099</v>
      </c>
      <c r="BH2845" t="s">
        <v>11427</v>
      </c>
      <c r="BI2845" t="s">
        <v>11427</v>
      </c>
      <c r="BJ2845" t="s">
        <v>11427</v>
      </c>
      <c r="BK2845" t="s">
        <v>11427</v>
      </c>
      <c r="BL2845" t="s">
        <v>11427</v>
      </c>
      <c r="BM2845" t="s">
        <v>11427</v>
      </c>
      <c r="BN2845" t="s">
        <v>11427</v>
      </c>
      <c r="BO2845" t="s">
        <v>11427</v>
      </c>
      <c r="BP2845" t="s">
        <v>11427</v>
      </c>
      <c r="BQ2845" t="s">
        <v>11428</v>
      </c>
      <c r="BR2845" t="s">
        <v>11428</v>
      </c>
      <c r="BS2845" t="s">
        <v>11428</v>
      </c>
      <c r="BT2845" t="s">
        <v>11427</v>
      </c>
      <c r="BU2845" t="s">
        <v>11427</v>
      </c>
      <c r="BV2845" t="s">
        <v>11427</v>
      </c>
      <c r="BW2845" t="s">
        <v>11427</v>
      </c>
      <c r="BY2845" t="s">
        <v>11427</v>
      </c>
      <c r="CB2845" t="s">
        <v>11428</v>
      </c>
      <c r="CD2845">
        <v>17</v>
      </c>
      <c r="CE2845">
        <v>0</v>
      </c>
      <c r="CF2845">
        <v>17</v>
      </c>
      <c r="CG2845">
        <v>0</v>
      </c>
      <c r="CH2845">
        <v>2</v>
      </c>
      <c r="CI2845">
        <v>64</v>
      </c>
    </row>
    <row r="2846" spans="1:87">
      <c r="A2846">
        <v>120150008299</v>
      </c>
      <c r="B2846" t="s">
        <v>11490</v>
      </c>
      <c r="C2846" t="s">
        <v>21594</v>
      </c>
      <c r="D2846" t="s">
        <v>22475</v>
      </c>
      <c r="E2846" t="s">
        <v>16589</v>
      </c>
      <c r="F2846" t="s">
        <v>22476</v>
      </c>
      <c r="G2846" t="s">
        <v>22477</v>
      </c>
      <c r="H2846" t="s">
        <v>21760</v>
      </c>
      <c r="I2846" t="s">
        <v>11421</v>
      </c>
      <c r="J2846">
        <v>33414</v>
      </c>
      <c r="K2846" t="s">
        <v>11422</v>
      </c>
      <c r="L2846">
        <v>12</v>
      </c>
      <c r="M2846" t="s">
        <v>11423</v>
      </c>
      <c r="N2846">
        <v>8</v>
      </c>
      <c r="Q2846">
        <v>97</v>
      </c>
      <c r="R2846">
        <v>97</v>
      </c>
      <c r="S2846">
        <v>58</v>
      </c>
      <c r="T2846">
        <v>72</v>
      </c>
      <c r="U2846">
        <v>66</v>
      </c>
      <c r="V2846">
        <v>51</v>
      </c>
      <c r="W2846">
        <v>69</v>
      </c>
      <c r="X2846">
        <v>36</v>
      </c>
      <c r="Y2846">
        <v>0</v>
      </c>
      <c r="AD2846" t="s">
        <v>11424</v>
      </c>
      <c r="AE2846">
        <v>26.6311</v>
      </c>
      <c r="AF2846">
        <v>-80.2042</v>
      </c>
      <c r="AG2846" t="s">
        <v>22478</v>
      </c>
      <c r="AH2846">
        <v>50</v>
      </c>
      <c r="AI2846">
        <v>259</v>
      </c>
      <c r="AJ2846">
        <v>287</v>
      </c>
      <c r="AK2846">
        <v>5</v>
      </c>
      <c r="AL2846">
        <v>20</v>
      </c>
      <c r="AM2846">
        <v>123</v>
      </c>
      <c r="AN2846">
        <v>205</v>
      </c>
      <c r="AO2846">
        <v>182</v>
      </c>
      <c r="AP2846">
        <v>6</v>
      </c>
      <c r="AQ2846">
        <v>0</v>
      </c>
      <c r="AR2846">
        <v>6</v>
      </c>
      <c r="AS2846">
        <v>13.6</v>
      </c>
      <c r="AT2846">
        <v>40</v>
      </c>
      <c r="AU2846">
        <v>1201500</v>
      </c>
      <c r="AV2846">
        <v>8299</v>
      </c>
      <c r="AW2846" t="s">
        <v>22477</v>
      </c>
      <c r="AX2846" t="s">
        <v>21760</v>
      </c>
      <c r="AY2846" t="s">
        <v>11421</v>
      </c>
      <c r="AZ2846">
        <v>33414</v>
      </c>
      <c r="BC2846">
        <v>0</v>
      </c>
      <c r="BE2846">
        <v>12099</v>
      </c>
      <c r="BH2846" t="s">
        <v>11427</v>
      </c>
      <c r="BI2846" t="s">
        <v>11427</v>
      </c>
      <c r="BJ2846" t="s">
        <v>11427</v>
      </c>
      <c r="BK2846" t="s">
        <v>11428</v>
      </c>
      <c r="BL2846" t="s">
        <v>11428</v>
      </c>
      <c r="BM2846" t="s">
        <v>11428</v>
      </c>
      <c r="BN2846" t="s">
        <v>11428</v>
      </c>
      <c r="BO2846" t="s">
        <v>11428</v>
      </c>
      <c r="BP2846" t="s">
        <v>11428</v>
      </c>
      <c r="BQ2846" t="s">
        <v>11428</v>
      </c>
      <c r="BR2846" t="s">
        <v>11428</v>
      </c>
      <c r="BS2846" t="s">
        <v>11428</v>
      </c>
      <c r="BT2846" t="s">
        <v>11427</v>
      </c>
      <c r="BU2846" t="s">
        <v>11427</v>
      </c>
      <c r="BV2846" t="s">
        <v>11427</v>
      </c>
      <c r="BW2846" t="s">
        <v>11427</v>
      </c>
      <c r="BY2846" t="s">
        <v>11428</v>
      </c>
      <c r="CB2846" t="s">
        <v>11428</v>
      </c>
      <c r="CD2846">
        <v>6</v>
      </c>
      <c r="CE2846">
        <v>0</v>
      </c>
      <c r="CF2846">
        <v>6</v>
      </c>
      <c r="CG2846">
        <v>0</v>
      </c>
      <c r="CH2846">
        <v>11</v>
      </c>
      <c r="CI2846">
        <v>546</v>
      </c>
    </row>
    <row r="2847" spans="1:87">
      <c r="A2847">
        <v>120150008367</v>
      </c>
      <c r="B2847" t="s">
        <v>11490</v>
      </c>
      <c r="C2847" t="s">
        <v>21594</v>
      </c>
      <c r="D2847" t="s">
        <v>22479</v>
      </c>
      <c r="E2847" t="s">
        <v>16589</v>
      </c>
      <c r="F2847" t="s">
        <v>22480</v>
      </c>
      <c r="G2847" t="s">
        <v>22481</v>
      </c>
      <c r="H2847" t="s">
        <v>21598</v>
      </c>
      <c r="I2847" t="s">
        <v>11421</v>
      </c>
      <c r="J2847">
        <v>33411</v>
      </c>
      <c r="K2847" t="s">
        <v>11422</v>
      </c>
      <c r="L2847">
        <v>12</v>
      </c>
      <c r="M2847" t="s">
        <v>11423</v>
      </c>
      <c r="N2847">
        <v>8</v>
      </c>
      <c r="Q2847">
        <v>121</v>
      </c>
      <c r="R2847">
        <v>96</v>
      </c>
      <c r="S2847">
        <v>62</v>
      </c>
      <c r="T2847">
        <v>71</v>
      </c>
      <c r="U2847">
        <v>54</v>
      </c>
      <c r="V2847">
        <v>56</v>
      </c>
      <c r="W2847">
        <v>57</v>
      </c>
      <c r="X2847">
        <v>69</v>
      </c>
      <c r="Y2847">
        <v>0</v>
      </c>
      <c r="AD2847" t="s">
        <v>11424</v>
      </c>
      <c r="AE2847">
        <v>26.7087</v>
      </c>
      <c r="AF2847">
        <v>-80.171400000000006</v>
      </c>
      <c r="AG2847" t="s">
        <v>22482</v>
      </c>
      <c r="AH2847">
        <v>50</v>
      </c>
      <c r="AI2847">
        <v>297</v>
      </c>
      <c r="AJ2847">
        <v>289</v>
      </c>
      <c r="AK2847">
        <v>2</v>
      </c>
      <c r="AL2847">
        <v>12</v>
      </c>
      <c r="AM2847">
        <v>309</v>
      </c>
      <c r="AN2847">
        <v>169</v>
      </c>
      <c r="AO2847">
        <v>74</v>
      </c>
      <c r="AP2847">
        <v>3</v>
      </c>
      <c r="AQ2847">
        <v>0</v>
      </c>
      <c r="AR2847">
        <v>3</v>
      </c>
      <c r="AS2847">
        <v>10.9</v>
      </c>
      <c r="AT2847">
        <v>54</v>
      </c>
      <c r="AU2847">
        <v>1201500</v>
      </c>
      <c r="AV2847">
        <v>8367</v>
      </c>
      <c r="AW2847" t="s">
        <v>22481</v>
      </c>
      <c r="AX2847" t="s">
        <v>21598</v>
      </c>
      <c r="AY2847" t="s">
        <v>11421</v>
      </c>
      <c r="AZ2847">
        <v>33411</v>
      </c>
      <c r="BA2847">
        <v>2048</v>
      </c>
      <c r="BB2847">
        <v>2048</v>
      </c>
      <c r="BC2847">
        <v>0</v>
      </c>
      <c r="BE2847">
        <v>12099</v>
      </c>
      <c r="BH2847" t="s">
        <v>11427</v>
      </c>
      <c r="BI2847" t="s">
        <v>11427</v>
      </c>
      <c r="BJ2847" t="s">
        <v>11427</v>
      </c>
      <c r="BK2847" t="s">
        <v>11428</v>
      </c>
      <c r="BL2847" t="s">
        <v>11428</v>
      </c>
      <c r="BM2847" t="s">
        <v>11428</v>
      </c>
      <c r="BN2847" t="s">
        <v>11428</v>
      </c>
      <c r="BO2847" t="s">
        <v>11428</v>
      </c>
      <c r="BP2847" t="s">
        <v>11428</v>
      </c>
      <c r="BQ2847" t="s">
        <v>11428</v>
      </c>
      <c r="BR2847" t="s">
        <v>11428</v>
      </c>
      <c r="BS2847" t="s">
        <v>11428</v>
      </c>
      <c r="BT2847" t="s">
        <v>11427</v>
      </c>
      <c r="BU2847" t="s">
        <v>11427</v>
      </c>
      <c r="BV2847" t="s">
        <v>11427</v>
      </c>
      <c r="BW2847" t="s">
        <v>11427</v>
      </c>
      <c r="BY2847" t="s">
        <v>11428</v>
      </c>
      <c r="CB2847" t="s">
        <v>11428</v>
      </c>
      <c r="CD2847">
        <v>3</v>
      </c>
      <c r="CE2847">
        <v>0</v>
      </c>
      <c r="CF2847">
        <v>3</v>
      </c>
      <c r="CG2847">
        <v>1</v>
      </c>
      <c r="CH2847">
        <v>19</v>
      </c>
      <c r="CI2847">
        <v>586</v>
      </c>
    </row>
    <row r="2848" spans="1:87">
      <c r="A2848">
        <v>120150008368</v>
      </c>
      <c r="B2848" t="s">
        <v>11490</v>
      </c>
      <c r="C2848" t="s">
        <v>21594</v>
      </c>
      <c r="D2848" t="s">
        <v>22483</v>
      </c>
      <c r="E2848" t="s">
        <v>16589</v>
      </c>
      <c r="F2848" t="s">
        <v>22484</v>
      </c>
      <c r="G2848" t="s">
        <v>22485</v>
      </c>
      <c r="H2848" t="s">
        <v>21709</v>
      </c>
      <c r="I2848" t="s">
        <v>11421</v>
      </c>
      <c r="J2848">
        <v>33418</v>
      </c>
      <c r="K2848" t="s">
        <v>11422</v>
      </c>
      <c r="L2848">
        <v>12</v>
      </c>
      <c r="M2848" t="s">
        <v>11423</v>
      </c>
      <c r="N2848">
        <v>5</v>
      </c>
      <c r="Q2848">
        <v>145</v>
      </c>
      <c r="R2848">
        <v>143</v>
      </c>
      <c r="S2848">
        <v>137</v>
      </c>
      <c r="T2848">
        <v>141</v>
      </c>
      <c r="U2848">
        <v>153</v>
      </c>
      <c r="V2848">
        <v>132</v>
      </c>
      <c r="AD2848" t="s">
        <v>11424</v>
      </c>
      <c r="AE2848">
        <v>26.865100000000002</v>
      </c>
      <c r="AF2848">
        <v>-80.123500000000007</v>
      </c>
      <c r="AG2848" t="s">
        <v>22486</v>
      </c>
      <c r="AH2848">
        <v>50</v>
      </c>
      <c r="AI2848">
        <v>427</v>
      </c>
      <c r="AJ2848">
        <v>424</v>
      </c>
      <c r="AK2848">
        <v>4</v>
      </c>
      <c r="AL2848">
        <v>19</v>
      </c>
      <c r="AM2848">
        <v>81</v>
      </c>
      <c r="AN2848">
        <v>161</v>
      </c>
      <c r="AO2848">
        <v>556</v>
      </c>
      <c r="AP2848">
        <v>0</v>
      </c>
      <c r="AQ2848">
        <v>0</v>
      </c>
      <c r="AR2848">
        <v>0</v>
      </c>
      <c r="AS2848">
        <v>14</v>
      </c>
      <c r="AT2848">
        <v>61</v>
      </c>
      <c r="AU2848">
        <v>1201500</v>
      </c>
      <c r="AV2848">
        <v>8368</v>
      </c>
      <c r="AW2848" t="s">
        <v>22485</v>
      </c>
      <c r="AX2848" t="s">
        <v>21709</v>
      </c>
      <c r="AY2848" t="s">
        <v>11421</v>
      </c>
      <c r="AZ2848">
        <v>33418</v>
      </c>
      <c r="BC2848">
        <v>0</v>
      </c>
      <c r="BE2848">
        <v>12099</v>
      </c>
      <c r="BH2848" t="s">
        <v>11427</v>
      </c>
      <c r="BI2848" t="s">
        <v>11427</v>
      </c>
      <c r="BJ2848" t="s">
        <v>11427</v>
      </c>
      <c r="BK2848" t="s">
        <v>11428</v>
      </c>
      <c r="BL2848" t="s">
        <v>11428</v>
      </c>
      <c r="BM2848" t="s">
        <v>11428</v>
      </c>
      <c r="BN2848" t="s">
        <v>11428</v>
      </c>
      <c r="BO2848" t="s">
        <v>11428</v>
      </c>
      <c r="BP2848" t="s">
        <v>11428</v>
      </c>
      <c r="BQ2848" t="s">
        <v>11427</v>
      </c>
      <c r="BR2848" t="s">
        <v>11427</v>
      </c>
      <c r="BS2848" t="s">
        <v>11427</v>
      </c>
      <c r="BT2848" t="s">
        <v>11427</v>
      </c>
      <c r="BU2848" t="s">
        <v>11427</v>
      </c>
      <c r="BV2848" t="s">
        <v>11427</v>
      </c>
      <c r="BW2848" t="s">
        <v>11427</v>
      </c>
      <c r="BY2848" t="s">
        <v>11427</v>
      </c>
      <c r="CB2848" t="s">
        <v>11428</v>
      </c>
      <c r="CD2848">
        <v>0</v>
      </c>
      <c r="CE2848">
        <v>0</v>
      </c>
      <c r="CF2848">
        <v>0</v>
      </c>
      <c r="CG2848">
        <v>0</v>
      </c>
      <c r="CH2848">
        <v>30</v>
      </c>
      <c r="CI2848">
        <v>851</v>
      </c>
    </row>
    <row r="2849" spans="1:87">
      <c r="A2849">
        <v>120150008413</v>
      </c>
      <c r="B2849" t="s">
        <v>11490</v>
      </c>
      <c r="C2849" t="s">
        <v>21594</v>
      </c>
      <c r="D2849" t="s">
        <v>22487</v>
      </c>
      <c r="E2849" t="s">
        <v>16589</v>
      </c>
      <c r="F2849" t="s">
        <v>22484</v>
      </c>
      <c r="G2849" t="s">
        <v>22485</v>
      </c>
      <c r="H2849" t="s">
        <v>21709</v>
      </c>
      <c r="I2849" t="s">
        <v>11421</v>
      </c>
      <c r="J2849">
        <v>33418</v>
      </c>
      <c r="K2849" t="s">
        <v>11422</v>
      </c>
      <c r="L2849">
        <v>12</v>
      </c>
      <c r="M2849">
        <v>6</v>
      </c>
      <c r="N2849">
        <v>8</v>
      </c>
      <c r="W2849">
        <v>166</v>
      </c>
      <c r="X2849">
        <v>149</v>
      </c>
      <c r="Y2849">
        <v>0</v>
      </c>
      <c r="AD2849" t="s">
        <v>11424</v>
      </c>
      <c r="AE2849">
        <v>26.865100000000002</v>
      </c>
      <c r="AF2849">
        <v>-80.123500000000007</v>
      </c>
      <c r="AG2849" t="s">
        <v>22488</v>
      </c>
      <c r="AH2849">
        <v>50</v>
      </c>
      <c r="AI2849">
        <v>159</v>
      </c>
      <c r="AJ2849">
        <v>156</v>
      </c>
      <c r="AK2849">
        <v>1</v>
      </c>
      <c r="AL2849">
        <v>1</v>
      </c>
      <c r="AM2849">
        <v>15</v>
      </c>
      <c r="AN2849">
        <v>62</v>
      </c>
      <c r="AO2849">
        <v>219</v>
      </c>
      <c r="AP2849">
        <v>0</v>
      </c>
      <c r="AQ2849">
        <v>0</v>
      </c>
      <c r="AR2849">
        <v>0</v>
      </c>
      <c r="AS2849">
        <v>11.7</v>
      </c>
      <c r="AT2849">
        <v>27</v>
      </c>
      <c r="AU2849">
        <v>1201500</v>
      </c>
      <c r="AV2849">
        <v>8413</v>
      </c>
      <c r="AW2849" t="s">
        <v>22485</v>
      </c>
      <c r="AX2849" t="s">
        <v>21709</v>
      </c>
      <c r="AY2849" t="s">
        <v>11421</v>
      </c>
      <c r="AZ2849">
        <v>33418</v>
      </c>
      <c r="BC2849">
        <v>0</v>
      </c>
      <c r="BE2849">
        <v>12099</v>
      </c>
      <c r="BH2849" t="s">
        <v>11427</v>
      </c>
      <c r="BI2849" t="s">
        <v>11427</v>
      </c>
      <c r="BJ2849" t="s">
        <v>11427</v>
      </c>
      <c r="BK2849" t="s">
        <v>11427</v>
      </c>
      <c r="BL2849" t="s">
        <v>11427</v>
      </c>
      <c r="BM2849" t="s">
        <v>11427</v>
      </c>
      <c r="BN2849" t="s">
        <v>11427</v>
      </c>
      <c r="BO2849" t="s">
        <v>11427</v>
      </c>
      <c r="BP2849" t="s">
        <v>11427</v>
      </c>
      <c r="BQ2849" t="s">
        <v>11428</v>
      </c>
      <c r="BR2849" t="s">
        <v>11428</v>
      </c>
      <c r="BS2849" t="s">
        <v>11428</v>
      </c>
      <c r="BT2849" t="s">
        <v>11427</v>
      </c>
      <c r="BU2849" t="s">
        <v>11427</v>
      </c>
      <c r="BV2849" t="s">
        <v>11427</v>
      </c>
      <c r="BW2849" t="s">
        <v>11427</v>
      </c>
      <c r="BY2849" t="s">
        <v>11427</v>
      </c>
      <c r="CB2849" t="s">
        <v>11428</v>
      </c>
      <c r="CD2849">
        <v>0</v>
      </c>
      <c r="CE2849">
        <v>0</v>
      </c>
      <c r="CF2849">
        <v>0</v>
      </c>
      <c r="CG2849">
        <v>0</v>
      </c>
      <c r="CH2849">
        <v>17</v>
      </c>
      <c r="CI2849">
        <v>315</v>
      </c>
    </row>
    <row r="2850" spans="1:87">
      <c r="A2850">
        <v>120150008420</v>
      </c>
      <c r="B2850" t="s">
        <v>11490</v>
      </c>
      <c r="C2850" t="s">
        <v>21594</v>
      </c>
      <c r="D2850" t="s">
        <v>22489</v>
      </c>
      <c r="E2850" t="s">
        <v>16589</v>
      </c>
      <c r="F2850" t="s">
        <v>22490</v>
      </c>
      <c r="G2850" t="s">
        <v>22491</v>
      </c>
      <c r="H2850" t="s">
        <v>21643</v>
      </c>
      <c r="I2850" t="s">
        <v>11421</v>
      </c>
      <c r="J2850">
        <v>33463</v>
      </c>
      <c r="K2850" t="s">
        <v>11422</v>
      </c>
      <c r="L2850">
        <v>12</v>
      </c>
      <c r="M2850" t="s">
        <v>11423</v>
      </c>
      <c r="N2850">
        <v>8</v>
      </c>
      <c r="Q2850">
        <v>121</v>
      </c>
      <c r="R2850">
        <v>131</v>
      </c>
      <c r="S2850">
        <v>112</v>
      </c>
      <c r="T2850">
        <v>109</v>
      </c>
      <c r="U2850">
        <v>92</v>
      </c>
      <c r="V2850">
        <v>85</v>
      </c>
      <c r="W2850">
        <v>60</v>
      </c>
      <c r="X2850">
        <v>65</v>
      </c>
      <c r="Y2850">
        <v>0</v>
      </c>
      <c r="AD2850" t="s">
        <v>11424</v>
      </c>
      <c r="AE2850">
        <v>26.575199999999999</v>
      </c>
      <c r="AF2850">
        <v>-80.113200000000006</v>
      </c>
      <c r="AG2850" t="s">
        <v>22492</v>
      </c>
      <c r="AH2850">
        <v>50</v>
      </c>
      <c r="AI2850">
        <v>402</v>
      </c>
      <c r="AJ2850">
        <v>373</v>
      </c>
      <c r="AK2850">
        <v>6</v>
      </c>
      <c r="AL2850">
        <v>14</v>
      </c>
      <c r="AM2850">
        <v>368</v>
      </c>
      <c r="AN2850">
        <v>257</v>
      </c>
      <c r="AO2850">
        <v>106</v>
      </c>
      <c r="AP2850">
        <v>8</v>
      </c>
      <c r="AQ2850">
        <v>0</v>
      </c>
      <c r="AR2850">
        <v>8</v>
      </c>
      <c r="AS2850">
        <v>16.5</v>
      </c>
      <c r="AT2850">
        <v>47</v>
      </c>
      <c r="AU2850">
        <v>1201500</v>
      </c>
      <c r="AV2850">
        <v>8420</v>
      </c>
      <c r="AW2850" t="s">
        <v>22491</v>
      </c>
      <c r="AX2850" t="s">
        <v>21643</v>
      </c>
      <c r="AY2850" t="s">
        <v>11421</v>
      </c>
      <c r="AZ2850">
        <v>33463</v>
      </c>
      <c r="BA2850">
        <v>7501</v>
      </c>
      <c r="BB2850">
        <v>7501</v>
      </c>
      <c r="BC2850">
        <v>0</v>
      </c>
      <c r="BE2850">
        <v>12099</v>
      </c>
      <c r="BH2850" t="s">
        <v>11427</v>
      </c>
      <c r="BI2850" t="s">
        <v>11427</v>
      </c>
      <c r="BJ2850" t="s">
        <v>11427</v>
      </c>
      <c r="BK2850" t="s">
        <v>11428</v>
      </c>
      <c r="BL2850" t="s">
        <v>11428</v>
      </c>
      <c r="BM2850" t="s">
        <v>11428</v>
      </c>
      <c r="BN2850" t="s">
        <v>11428</v>
      </c>
      <c r="BO2850" t="s">
        <v>11428</v>
      </c>
      <c r="BP2850" t="s">
        <v>11428</v>
      </c>
      <c r="BQ2850" t="s">
        <v>11428</v>
      </c>
      <c r="BR2850" t="s">
        <v>11428</v>
      </c>
      <c r="BS2850" t="s">
        <v>11428</v>
      </c>
      <c r="BT2850" t="s">
        <v>11427</v>
      </c>
      <c r="BU2850" t="s">
        <v>11427</v>
      </c>
      <c r="BV2850" t="s">
        <v>11427</v>
      </c>
      <c r="BW2850" t="s">
        <v>11427</v>
      </c>
      <c r="BY2850" t="s">
        <v>11428</v>
      </c>
      <c r="CB2850" t="s">
        <v>11428</v>
      </c>
      <c r="CD2850">
        <v>8</v>
      </c>
      <c r="CE2850">
        <v>0</v>
      </c>
      <c r="CF2850">
        <v>8</v>
      </c>
      <c r="CG2850">
        <v>4</v>
      </c>
      <c r="CH2850">
        <v>20</v>
      </c>
      <c r="CI2850">
        <v>775</v>
      </c>
    </row>
    <row r="2851" spans="1:87">
      <c r="A2851">
        <v>120150008434</v>
      </c>
      <c r="B2851" t="s">
        <v>11490</v>
      </c>
      <c r="C2851" t="s">
        <v>21594</v>
      </c>
      <c r="D2851" t="s">
        <v>22493</v>
      </c>
      <c r="E2851" t="s">
        <v>16589</v>
      </c>
      <c r="F2851" t="s">
        <v>22494</v>
      </c>
      <c r="G2851" t="s">
        <v>22495</v>
      </c>
      <c r="H2851" t="s">
        <v>21760</v>
      </c>
      <c r="I2851" t="s">
        <v>11421</v>
      </c>
      <c r="J2851">
        <v>33414</v>
      </c>
      <c r="K2851" t="s">
        <v>11422</v>
      </c>
      <c r="L2851">
        <v>12</v>
      </c>
      <c r="M2851" t="s">
        <v>11423</v>
      </c>
      <c r="N2851">
        <v>8</v>
      </c>
      <c r="Q2851">
        <v>58</v>
      </c>
      <c r="R2851">
        <v>84</v>
      </c>
      <c r="S2851">
        <v>84</v>
      </c>
      <c r="T2851">
        <v>82</v>
      </c>
      <c r="U2851">
        <v>93</v>
      </c>
      <c r="V2851">
        <v>115</v>
      </c>
      <c r="W2851">
        <v>92</v>
      </c>
      <c r="X2851">
        <v>73</v>
      </c>
      <c r="Y2851">
        <v>0</v>
      </c>
      <c r="AD2851" t="s">
        <v>11424</v>
      </c>
      <c r="AE2851">
        <v>26.663900000000002</v>
      </c>
      <c r="AF2851">
        <v>-80.234700000000004</v>
      </c>
      <c r="AG2851" t="s">
        <v>22496</v>
      </c>
      <c r="AH2851">
        <v>50</v>
      </c>
      <c r="AI2851">
        <v>314</v>
      </c>
      <c r="AJ2851">
        <v>367</v>
      </c>
      <c r="AK2851">
        <v>3</v>
      </c>
      <c r="AL2851">
        <v>10</v>
      </c>
      <c r="AM2851">
        <v>94</v>
      </c>
      <c r="AN2851">
        <v>204</v>
      </c>
      <c r="AO2851">
        <v>333</v>
      </c>
      <c r="AP2851">
        <v>297</v>
      </c>
      <c r="AQ2851">
        <v>21</v>
      </c>
      <c r="AR2851">
        <v>318</v>
      </c>
      <c r="AS2851">
        <v>13.1</v>
      </c>
      <c r="AT2851">
        <v>52</v>
      </c>
      <c r="AU2851">
        <v>1201500</v>
      </c>
      <c r="AV2851">
        <v>8434</v>
      </c>
      <c r="AW2851" t="s">
        <v>22495</v>
      </c>
      <c r="AX2851" t="s">
        <v>21760</v>
      </c>
      <c r="AY2851" t="s">
        <v>11421</v>
      </c>
      <c r="AZ2851">
        <v>33414</v>
      </c>
      <c r="BC2851">
        <v>0</v>
      </c>
      <c r="BE2851">
        <v>12099</v>
      </c>
      <c r="BH2851" t="s">
        <v>11427</v>
      </c>
      <c r="BI2851" t="s">
        <v>11427</v>
      </c>
      <c r="BJ2851" t="s">
        <v>11427</v>
      </c>
      <c r="BK2851" t="s">
        <v>11428</v>
      </c>
      <c r="BL2851" t="s">
        <v>11428</v>
      </c>
      <c r="BM2851" t="s">
        <v>11428</v>
      </c>
      <c r="BN2851" t="s">
        <v>11428</v>
      </c>
      <c r="BO2851" t="s">
        <v>11428</v>
      </c>
      <c r="BP2851" t="s">
        <v>11428</v>
      </c>
      <c r="BQ2851" t="s">
        <v>11428</v>
      </c>
      <c r="BR2851" t="s">
        <v>11428</v>
      </c>
      <c r="BS2851" t="s">
        <v>11428</v>
      </c>
      <c r="BT2851" t="s">
        <v>11427</v>
      </c>
      <c r="BU2851" t="s">
        <v>11427</v>
      </c>
      <c r="BV2851" t="s">
        <v>11427</v>
      </c>
      <c r="BW2851" t="s">
        <v>11427</v>
      </c>
      <c r="BY2851" t="s">
        <v>11427</v>
      </c>
      <c r="CB2851" t="s">
        <v>11428</v>
      </c>
      <c r="CD2851">
        <v>297</v>
      </c>
      <c r="CE2851">
        <v>21</v>
      </c>
      <c r="CF2851">
        <v>318</v>
      </c>
      <c r="CG2851">
        <v>1</v>
      </c>
      <c r="CH2851">
        <v>36</v>
      </c>
      <c r="CI2851">
        <v>681</v>
      </c>
    </row>
    <row r="2852" spans="1:87">
      <c r="A2852">
        <v>120150008499</v>
      </c>
      <c r="B2852" t="s">
        <v>11490</v>
      </c>
      <c r="C2852" t="s">
        <v>21594</v>
      </c>
      <c r="D2852" t="s">
        <v>22497</v>
      </c>
      <c r="E2852" t="s">
        <v>16589</v>
      </c>
      <c r="F2852" t="s">
        <v>22498</v>
      </c>
      <c r="G2852" t="s">
        <v>22499</v>
      </c>
      <c r="H2852" t="s">
        <v>21598</v>
      </c>
      <c r="I2852" t="s">
        <v>11421</v>
      </c>
      <c r="J2852">
        <v>33407</v>
      </c>
      <c r="K2852" t="s">
        <v>11422</v>
      </c>
      <c r="L2852">
        <v>12</v>
      </c>
      <c r="M2852" t="s">
        <v>11423</v>
      </c>
      <c r="N2852">
        <v>8</v>
      </c>
      <c r="Q2852">
        <v>34</v>
      </c>
      <c r="R2852">
        <v>18</v>
      </c>
      <c r="S2852">
        <v>23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AD2852" t="s">
        <v>11670</v>
      </c>
      <c r="AE2852">
        <v>26.732700000000001</v>
      </c>
      <c r="AF2852">
        <v>-80.066400000000002</v>
      </c>
      <c r="AG2852" t="s">
        <v>22500</v>
      </c>
      <c r="AH2852">
        <v>50</v>
      </c>
      <c r="AI2852">
        <v>41</v>
      </c>
      <c r="AJ2852">
        <v>34</v>
      </c>
      <c r="AK2852">
        <v>0</v>
      </c>
      <c r="AL2852">
        <v>0</v>
      </c>
      <c r="AM2852">
        <v>64</v>
      </c>
      <c r="AN2852">
        <v>3</v>
      </c>
      <c r="AO2852">
        <v>4</v>
      </c>
      <c r="AP2852">
        <v>70</v>
      </c>
      <c r="AQ2852">
        <v>3</v>
      </c>
      <c r="AR2852">
        <v>73</v>
      </c>
      <c r="AS2852">
        <v>15</v>
      </c>
      <c r="AT2852">
        <v>5</v>
      </c>
      <c r="AU2852">
        <v>1201500</v>
      </c>
      <c r="AV2852">
        <v>8499</v>
      </c>
      <c r="AW2852" t="s">
        <v>22499</v>
      </c>
      <c r="AX2852" t="s">
        <v>21598</v>
      </c>
      <c r="AY2852" t="s">
        <v>11421</v>
      </c>
      <c r="AZ2852">
        <v>33407</v>
      </c>
      <c r="BA2852">
        <v>5630</v>
      </c>
      <c r="BB2852">
        <v>5630</v>
      </c>
      <c r="BC2852">
        <v>0</v>
      </c>
      <c r="BE2852">
        <v>12099</v>
      </c>
      <c r="BH2852" t="s">
        <v>11427</v>
      </c>
      <c r="BI2852" t="s">
        <v>11427</v>
      </c>
      <c r="BJ2852" t="s">
        <v>11427</v>
      </c>
      <c r="BK2852" t="s">
        <v>11428</v>
      </c>
      <c r="BL2852" t="s">
        <v>11428</v>
      </c>
      <c r="BM2852" t="s">
        <v>11428</v>
      </c>
      <c r="BN2852" t="s">
        <v>11428</v>
      </c>
      <c r="BO2852" t="s">
        <v>11428</v>
      </c>
      <c r="BP2852" t="s">
        <v>11428</v>
      </c>
      <c r="BQ2852" t="s">
        <v>11428</v>
      </c>
      <c r="BR2852" t="s">
        <v>11428</v>
      </c>
      <c r="BS2852" t="s">
        <v>11428</v>
      </c>
      <c r="BT2852" t="s">
        <v>11427</v>
      </c>
      <c r="BU2852" t="s">
        <v>11427</v>
      </c>
      <c r="BV2852" t="s">
        <v>11427</v>
      </c>
      <c r="BW2852" t="s">
        <v>11427</v>
      </c>
      <c r="BY2852" t="s">
        <v>11427</v>
      </c>
      <c r="CB2852" t="s">
        <v>11428</v>
      </c>
      <c r="CD2852">
        <v>70</v>
      </c>
      <c r="CE2852">
        <v>3</v>
      </c>
      <c r="CF2852">
        <v>73</v>
      </c>
      <c r="CG2852">
        <v>0</v>
      </c>
      <c r="CH2852">
        <v>4</v>
      </c>
      <c r="CI2852">
        <v>75</v>
      </c>
    </row>
    <row r="2853" spans="1:87">
      <c r="A2853">
        <v>120153001566</v>
      </c>
      <c r="B2853" t="s">
        <v>11414</v>
      </c>
      <c r="C2853" t="s">
        <v>22501</v>
      </c>
      <c r="D2853" t="s">
        <v>22502</v>
      </c>
      <c r="E2853" t="s">
        <v>22503</v>
      </c>
      <c r="F2853" t="s">
        <v>22504</v>
      </c>
      <c r="G2853" t="s">
        <v>22505</v>
      </c>
      <c r="H2853" t="s">
        <v>22506</v>
      </c>
      <c r="I2853" t="s">
        <v>11421</v>
      </c>
      <c r="J2853">
        <v>33525</v>
      </c>
      <c r="K2853" t="s">
        <v>11422</v>
      </c>
      <c r="L2853">
        <v>12</v>
      </c>
      <c r="M2853">
        <v>6</v>
      </c>
      <c r="N2853">
        <v>12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11424</v>
      </c>
      <c r="AE2853">
        <v>28.37</v>
      </c>
      <c r="AF2853">
        <v>-82.182199999999995</v>
      </c>
      <c r="AG2853" t="s">
        <v>22507</v>
      </c>
      <c r="AH2853">
        <v>51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U2853">
        <v>1201530</v>
      </c>
      <c r="AV2853">
        <v>1566</v>
      </c>
      <c r="AW2853" t="s">
        <v>22505</v>
      </c>
      <c r="AX2853" t="s">
        <v>22506</v>
      </c>
      <c r="AY2853" t="s">
        <v>11421</v>
      </c>
      <c r="AZ2853">
        <v>33525</v>
      </c>
      <c r="BA2853">
        <v>3520</v>
      </c>
      <c r="BB2853">
        <v>3520</v>
      </c>
      <c r="BC2853">
        <v>0</v>
      </c>
      <c r="BE2853">
        <v>12101</v>
      </c>
      <c r="BH2853" t="s">
        <v>11427</v>
      </c>
      <c r="BI2853" t="s">
        <v>11427</v>
      </c>
      <c r="BJ2853" t="s">
        <v>11428</v>
      </c>
      <c r="BK2853" t="s">
        <v>11427</v>
      </c>
      <c r="BL2853" t="s">
        <v>11427</v>
      </c>
      <c r="BM2853" t="s">
        <v>11427</v>
      </c>
      <c r="BN2853" t="s">
        <v>11427</v>
      </c>
      <c r="BO2853" t="s">
        <v>11427</v>
      </c>
      <c r="BP2853" t="s">
        <v>11427</v>
      </c>
      <c r="BQ2853" t="s">
        <v>11428</v>
      </c>
      <c r="BR2853" t="s">
        <v>11428</v>
      </c>
      <c r="BS2853" t="s">
        <v>11428</v>
      </c>
      <c r="BT2853" t="s">
        <v>11428</v>
      </c>
      <c r="BU2853" t="s">
        <v>11428</v>
      </c>
      <c r="BV2853" t="s">
        <v>11428</v>
      </c>
      <c r="BW2853" t="s">
        <v>11428</v>
      </c>
      <c r="BY2853" t="s">
        <v>11430</v>
      </c>
      <c r="CB2853" t="s">
        <v>11427</v>
      </c>
      <c r="CG2853">
        <v>0</v>
      </c>
      <c r="CH2853">
        <v>0</v>
      </c>
      <c r="CI2853">
        <v>0</v>
      </c>
    </row>
    <row r="2854" spans="1:87">
      <c r="A2854">
        <v>120153001583</v>
      </c>
      <c r="B2854" t="s">
        <v>11414</v>
      </c>
      <c r="C2854" t="s">
        <v>22501</v>
      </c>
      <c r="D2854" t="s">
        <v>22508</v>
      </c>
      <c r="E2854" t="s">
        <v>22503</v>
      </c>
      <c r="F2854" t="s">
        <v>22509</v>
      </c>
      <c r="G2854" t="s">
        <v>22510</v>
      </c>
      <c r="H2854" t="s">
        <v>22511</v>
      </c>
      <c r="I2854" t="s">
        <v>11421</v>
      </c>
      <c r="J2854">
        <v>34669</v>
      </c>
      <c r="K2854" t="s">
        <v>11422</v>
      </c>
      <c r="L2854">
        <v>12</v>
      </c>
      <c r="M2854">
        <v>6</v>
      </c>
      <c r="N2854">
        <v>12</v>
      </c>
      <c r="W2854">
        <v>2</v>
      </c>
      <c r="Y2854">
        <v>1</v>
      </c>
      <c r="Z2854">
        <v>286</v>
      </c>
      <c r="AA2854">
        <v>371</v>
      </c>
      <c r="AB2854">
        <v>303</v>
      </c>
      <c r="AC2854">
        <v>236</v>
      </c>
      <c r="AD2854" t="s">
        <v>11424</v>
      </c>
      <c r="AE2854">
        <v>28.3673</v>
      </c>
      <c r="AF2854">
        <v>-82.643699999999995</v>
      </c>
      <c r="AG2854" t="s">
        <v>22512</v>
      </c>
      <c r="AH2854">
        <v>51</v>
      </c>
      <c r="AI2854">
        <v>585</v>
      </c>
      <c r="AJ2854">
        <v>614</v>
      </c>
      <c r="AK2854">
        <v>10</v>
      </c>
      <c r="AL2854">
        <v>5</v>
      </c>
      <c r="AM2854">
        <v>31</v>
      </c>
      <c r="AN2854">
        <v>118</v>
      </c>
      <c r="AO2854">
        <v>997</v>
      </c>
      <c r="AP2854">
        <v>746</v>
      </c>
      <c r="AQ2854">
        <v>70</v>
      </c>
      <c r="AR2854">
        <v>816</v>
      </c>
      <c r="AS2854">
        <v>14.6</v>
      </c>
      <c r="AT2854">
        <v>82</v>
      </c>
      <c r="AU2854">
        <v>1201530</v>
      </c>
      <c r="AV2854">
        <v>1583</v>
      </c>
      <c r="AW2854" t="s">
        <v>22510</v>
      </c>
      <c r="AX2854" t="s">
        <v>22511</v>
      </c>
      <c r="AY2854" t="s">
        <v>11421</v>
      </c>
      <c r="AZ2854">
        <v>34669</v>
      </c>
      <c r="BA2854">
        <v>1011</v>
      </c>
      <c r="BB2854">
        <v>1011</v>
      </c>
      <c r="BC2854">
        <v>0</v>
      </c>
      <c r="BE2854">
        <v>12101</v>
      </c>
      <c r="BH2854" t="s">
        <v>11427</v>
      </c>
      <c r="BI2854" t="s">
        <v>11427</v>
      </c>
      <c r="BJ2854" t="s">
        <v>11427</v>
      </c>
      <c r="BK2854" t="s">
        <v>11427</v>
      </c>
      <c r="BL2854" t="s">
        <v>11427</v>
      </c>
      <c r="BM2854" t="s">
        <v>11427</v>
      </c>
      <c r="BN2854" t="s">
        <v>11427</v>
      </c>
      <c r="BO2854" t="s">
        <v>11427</v>
      </c>
      <c r="BP2854" t="s">
        <v>11427</v>
      </c>
      <c r="BQ2854" t="s">
        <v>11428</v>
      </c>
      <c r="BR2854" t="s">
        <v>11427</v>
      </c>
      <c r="BS2854" t="s">
        <v>11428</v>
      </c>
      <c r="BT2854" t="s">
        <v>11428</v>
      </c>
      <c r="BU2854" t="s">
        <v>11428</v>
      </c>
      <c r="BV2854" t="s">
        <v>11428</v>
      </c>
      <c r="BW2854" t="s">
        <v>11428</v>
      </c>
      <c r="BY2854" t="s">
        <v>11428</v>
      </c>
      <c r="CB2854" t="s">
        <v>11427</v>
      </c>
      <c r="CD2854">
        <v>746</v>
      </c>
      <c r="CE2854">
        <v>70</v>
      </c>
      <c r="CF2854">
        <v>816</v>
      </c>
      <c r="CG2854">
        <v>2</v>
      </c>
      <c r="CH2854">
        <v>36</v>
      </c>
      <c r="CI2854">
        <v>1199</v>
      </c>
    </row>
    <row r="2855" spans="1:87">
      <c r="A2855">
        <v>120153002237</v>
      </c>
      <c r="B2855" t="s">
        <v>11414</v>
      </c>
      <c r="C2855" t="s">
        <v>22501</v>
      </c>
      <c r="D2855" t="s">
        <v>22513</v>
      </c>
      <c r="E2855" t="s">
        <v>22503</v>
      </c>
      <c r="F2855" t="s">
        <v>22514</v>
      </c>
      <c r="G2855" t="s">
        <v>22515</v>
      </c>
      <c r="H2855" t="s">
        <v>22516</v>
      </c>
      <c r="I2855" t="s">
        <v>11421</v>
      </c>
      <c r="J2855">
        <v>34652</v>
      </c>
      <c r="K2855" t="s">
        <v>11437</v>
      </c>
      <c r="L2855">
        <v>12</v>
      </c>
      <c r="M2855">
        <v>6</v>
      </c>
      <c r="N2855">
        <v>12</v>
      </c>
      <c r="W2855">
        <v>0</v>
      </c>
      <c r="X2855">
        <v>7</v>
      </c>
      <c r="Y2855">
        <v>125</v>
      </c>
      <c r="Z2855">
        <v>6</v>
      </c>
      <c r="AA2855">
        <v>19</v>
      </c>
      <c r="AB2855">
        <v>17</v>
      </c>
      <c r="AC2855">
        <v>5</v>
      </c>
      <c r="AD2855" t="s">
        <v>11424</v>
      </c>
      <c r="AE2855">
        <v>28.2393</v>
      </c>
      <c r="AF2855">
        <v>-82.719200000000001</v>
      </c>
      <c r="AG2855" t="s">
        <v>22517</v>
      </c>
      <c r="AH2855">
        <v>51</v>
      </c>
      <c r="AI2855">
        <v>137</v>
      </c>
      <c r="AJ2855">
        <v>42</v>
      </c>
      <c r="AK2855">
        <v>3</v>
      </c>
      <c r="AL2855">
        <v>0</v>
      </c>
      <c r="AM2855">
        <v>8</v>
      </c>
      <c r="AN2855">
        <v>29</v>
      </c>
      <c r="AO2855">
        <v>127</v>
      </c>
      <c r="AP2855">
        <v>147</v>
      </c>
      <c r="AQ2855">
        <v>5</v>
      </c>
      <c r="AR2855">
        <v>152</v>
      </c>
      <c r="AS2855">
        <v>8.5</v>
      </c>
      <c r="AT2855">
        <v>21</v>
      </c>
      <c r="AU2855">
        <v>1201530</v>
      </c>
      <c r="AV2855">
        <v>2237</v>
      </c>
      <c r="AW2855" t="s">
        <v>22515</v>
      </c>
      <c r="AX2855" t="s">
        <v>22516</v>
      </c>
      <c r="AY2855" t="s">
        <v>11421</v>
      </c>
      <c r="AZ2855">
        <v>34652</v>
      </c>
      <c r="BA2855">
        <v>3819</v>
      </c>
      <c r="BB2855">
        <v>3819</v>
      </c>
      <c r="BC2855">
        <v>0</v>
      </c>
      <c r="BE2855">
        <v>12101</v>
      </c>
      <c r="BH2855" t="s">
        <v>11427</v>
      </c>
      <c r="BI2855" t="s">
        <v>11427</v>
      </c>
      <c r="BJ2855" t="s">
        <v>11427</v>
      </c>
      <c r="BK2855" t="s">
        <v>11427</v>
      </c>
      <c r="BL2855" t="s">
        <v>11427</v>
      </c>
      <c r="BM2855" t="s">
        <v>11427</v>
      </c>
      <c r="BN2855" t="s">
        <v>11427</v>
      </c>
      <c r="BO2855" t="s">
        <v>11427</v>
      </c>
      <c r="BP2855" t="s">
        <v>11427</v>
      </c>
      <c r="BQ2855" t="s">
        <v>11428</v>
      </c>
      <c r="BR2855" t="s">
        <v>11428</v>
      </c>
      <c r="BS2855" t="s">
        <v>11428</v>
      </c>
      <c r="BT2855" t="s">
        <v>11428</v>
      </c>
      <c r="BU2855" t="s">
        <v>11428</v>
      </c>
      <c r="BV2855" t="s">
        <v>11428</v>
      </c>
      <c r="BW2855" t="s">
        <v>11428</v>
      </c>
      <c r="BY2855" t="s">
        <v>11428</v>
      </c>
      <c r="CB2855" t="s">
        <v>11427</v>
      </c>
      <c r="CD2855">
        <v>147</v>
      </c>
      <c r="CE2855">
        <v>5</v>
      </c>
      <c r="CF2855">
        <v>152</v>
      </c>
      <c r="CG2855">
        <v>0</v>
      </c>
      <c r="CH2855">
        <v>12</v>
      </c>
      <c r="CI2855">
        <v>179</v>
      </c>
    </row>
    <row r="2856" spans="1:87">
      <c r="A2856">
        <v>120153002882</v>
      </c>
      <c r="B2856" t="s">
        <v>11414</v>
      </c>
      <c r="C2856" t="s">
        <v>22501</v>
      </c>
      <c r="D2856" t="s">
        <v>22518</v>
      </c>
      <c r="E2856" t="s">
        <v>22503</v>
      </c>
      <c r="F2856" t="s">
        <v>22519</v>
      </c>
      <c r="G2856" t="s">
        <v>22520</v>
      </c>
      <c r="H2856" t="s">
        <v>22516</v>
      </c>
      <c r="I2856" t="s">
        <v>11421</v>
      </c>
      <c r="J2856">
        <v>34654</v>
      </c>
      <c r="K2856" t="s">
        <v>11422</v>
      </c>
      <c r="L2856">
        <v>12</v>
      </c>
      <c r="M2856">
        <v>6</v>
      </c>
      <c r="N2856">
        <v>12</v>
      </c>
      <c r="P2856">
        <v>23</v>
      </c>
      <c r="W2856">
        <v>4</v>
      </c>
      <c r="X2856">
        <v>2</v>
      </c>
      <c r="Y2856">
        <v>7</v>
      </c>
      <c r="Z2856">
        <v>421</v>
      </c>
      <c r="AA2856">
        <v>491</v>
      </c>
      <c r="AB2856">
        <v>365</v>
      </c>
      <c r="AC2856">
        <v>313</v>
      </c>
      <c r="AD2856" t="s">
        <v>11424</v>
      </c>
      <c r="AE2856">
        <v>28.267099999999999</v>
      </c>
      <c r="AF2856">
        <v>-82.622600000000006</v>
      </c>
      <c r="AG2856" t="s">
        <v>22521</v>
      </c>
      <c r="AH2856">
        <v>51</v>
      </c>
      <c r="AI2856">
        <v>805</v>
      </c>
      <c r="AJ2856">
        <v>821</v>
      </c>
      <c r="AK2856">
        <v>10</v>
      </c>
      <c r="AL2856">
        <v>32</v>
      </c>
      <c r="AM2856">
        <v>34</v>
      </c>
      <c r="AN2856">
        <v>152</v>
      </c>
      <c r="AO2856">
        <v>1336</v>
      </c>
      <c r="AP2856">
        <v>622</v>
      </c>
      <c r="AQ2856">
        <v>102</v>
      </c>
      <c r="AR2856">
        <v>724</v>
      </c>
      <c r="AS2856">
        <v>16.8</v>
      </c>
      <c r="AT2856">
        <v>97</v>
      </c>
      <c r="AU2856">
        <v>1201530</v>
      </c>
      <c r="AV2856">
        <v>2882</v>
      </c>
      <c r="AW2856" t="s">
        <v>22520</v>
      </c>
      <c r="AX2856" t="s">
        <v>22516</v>
      </c>
      <c r="AY2856" t="s">
        <v>11421</v>
      </c>
      <c r="AZ2856">
        <v>34654</v>
      </c>
      <c r="BA2856">
        <v>6201</v>
      </c>
      <c r="BB2856">
        <v>6201</v>
      </c>
      <c r="BC2856">
        <v>0</v>
      </c>
      <c r="BE2856">
        <v>12101</v>
      </c>
      <c r="BH2856" t="s">
        <v>11427</v>
      </c>
      <c r="BI2856" t="s">
        <v>11427</v>
      </c>
      <c r="BJ2856" t="s">
        <v>11428</v>
      </c>
      <c r="BK2856" t="s">
        <v>11427</v>
      </c>
      <c r="BL2856" t="s">
        <v>11427</v>
      </c>
      <c r="BM2856" t="s">
        <v>11427</v>
      </c>
      <c r="BN2856" t="s">
        <v>11427</v>
      </c>
      <c r="BO2856" t="s">
        <v>11427</v>
      </c>
      <c r="BP2856" t="s">
        <v>11427</v>
      </c>
      <c r="BQ2856" t="s">
        <v>11428</v>
      </c>
      <c r="BR2856" t="s">
        <v>11428</v>
      </c>
      <c r="BS2856" t="s">
        <v>11428</v>
      </c>
      <c r="BT2856" t="s">
        <v>11428</v>
      </c>
      <c r="BU2856" t="s">
        <v>11428</v>
      </c>
      <c r="BV2856" t="s">
        <v>11428</v>
      </c>
      <c r="BW2856" t="s">
        <v>11428</v>
      </c>
      <c r="BY2856" t="s">
        <v>11428</v>
      </c>
      <c r="CB2856" t="s">
        <v>11427</v>
      </c>
      <c r="CD2856">
        <v>622</v>
      </c>
      <c r="CE2856">
        <v>102</v>
      </c>
      <c r="CF2856">
        <v>724</v>
      </c>
      <c r="CG2856">
        <v>2</v>
      </c>
      <c r="CH2856">
        <v>60</v>
      </c>
      <c r="CI2856">
        <v>1626</v>
      </c>
    </row>
    <row r="2857" spans="1:87">
      <c r="A2857">
        <v>120153003107</v>
      </c>
      <c r="B2857" t="s">
        <v>11414</v>
      </c>
      <c r="C2857" t="s">
        <v>22501</v>
      </c>
      <c r="D2857" t="s">
        <v>22522</v>
      </c>
      <c r="E2857" t="s">
        <v>22503</v>
      </c>
      <c r="F2857" t="s">
        <v>22523</v>
      </c>
      <c r="G2857" t="s">
        <v>22524</v>
      </c>
      <c r="H2857" t="s">
        <v>22506</v>
      </c>
      <c r="I2857" t="s">
        <v>11421</v>
      </c>
      <c r="J2857">
        <v>33525</v>
      </c>
      <c r="K2857" t="s">
        <v>11437</v>
      </c>
      <c r="L2857">
        <v>12</v>
      </c>
      <c r="M2857">
        <v>6</v>
      </c>
      <c r="N2857">
        <v>12</v>
      </c>
      <c r="W2857">
        <v>1</v>
      </c>
      <c r="X2857">
        <v>7</v>
      </c>
      <c r="Y2857">
        <v>79</v>
      </c>
      <c r="Z2857">
        <v>10</v>
      </c>
      <c r="AA2857">
        <v>34</v>
      </c>
      <c r="AB2857">
        <v>18</v>
      </c>
      <c r="AC2857">
        <v>7</v>
      </c>
      <c r="AD2857" t="s">
        <v>11424</v>
      </c>
      <c r="AE2857">
        <v>28.344200000000001</v>
      </c>
      <c r="AF2857">
        <v>-82.221699999999998</v>
      </c>
      <c r="AG2857" t="s">
        <v>22525</v>
      </c>
      <c r="AH2857">
        <v>51</v>
      </c>
      <c r="AI2857">
        <v>96</v>
      </c>
      <c r="AJ2857">
        <v>60</v>
      </c>
      <c r="AK2857">
        <v>1</v>
      </c>
      <c r="AL2857">
        <v>0</v>
      </c>
      <c r="AM2857">
        <v>23</v>
      </c>
      <c r="AN2857">
        <v>40</v>
      </c>
      <c r="AO2857">
        <v>86</v>
      </c>
      <c r="AP2857">
        <v>137</v>
      </c>
      <c r="AQ2857">
        <v>3</v>
      </c>
      <c r="AR2857">
        <v>140</v>
      </c>
      <c r="AS2857">
        <v>8.6999999999999993</v>
      </c>
      <c r="AT2857">
        <v>18</v>
      </c>
      <c r="AU2857">
        <v>1201530</v>
      </c>
      <c r="AV2857">
        <v>3107</v>
      </c>
      <c r="AW2857" t="s">
        <v>22524</v>
      </c>
      <c r="AX2857" t="s">
        <v>22506</v>
      </c>
      <c r="AY2857" t="s">
        <v>11421</v>
      </c>
      <c r="AZ2857">
        <v>33525</v>
      </c>
      <c r="BA2857">
        <v>8335</v>
      </c>
      <c r="BB2857">
        <v>8335</v>
      </c>
      <c r="BC2857">
        <v>0</v>
      </c>
      <c r="BE2857">
        <v>12101</v>
      </c>
      <c r="BH2857" t="s">
        <v>11427</v>
      </c>
      <c r="BI2857" t="s">
        <v>11427</v>
      </c>
      <c r="BJ2857" t="s">
        <v>11427</v>
      </c>
      <c r="BK2857" t="s">
        <v>11427</v>
      </c>
      <c r="BL2857" t="s">
        <v>11427</v>
      </c>
      <c r="BM2857" t="s">
        <v>11427</v>
      </c>
      <c r="BN2857" t="s">
        <v>11427</v>
      </c>
      <c r="BO2857" t="s">
        <v>11427</v>
      </c>
      <c r="BP2857" t="s">
        <v>11427</v>
      </c>
      <c r="BQ2857" t="s">
        <v>11428</v>
      </c>
      <c r="BR2857" t="s">
        <v>11428</v>
      </c>
      <c r="BS2857" t="s">
        <v>11428</v>
      </c>
      <c r="BT2857" t="s">
        <v>11428</v>
      </c>
      <c r="BU2857" t="s">
        <v>11428</v>
      </c>
      <c r="BV2857" t="s">
        <v>11428</v>
      </c>
      <c r="BW2857" t="s">
        <v>11428</v>
      </c>
      <c r="BY2857" t="s">
        <v>11428</v>
      </c>
      <c r="CB2857" t="s">
        <v>11427</v>
      </c>
      <c r="CD2857">
        <v>137</v>
      </c>
      <c r="CE2857">
        <v>3</v>
      </c>
      <c r="CF2857">
        <v>140</v>
      </c>
      <c r="CG2857">
        <v>1</v>
      </c>
      <c r="CH2857">
        <v>5</v>
      </c>
      <c r="CI2857">
        <v>156</v>
      </c>
    </row>
    <row r="2858" spans="1:87">
      <c r="A2858">
        <v>120153003778</v>
      </c>
      <c r="B2858" t="s">
        <v>11414</v>
      </c>
      <c r="C2858" t="s">
        <v>22501</v>
      </c>
      <c r="D2858" t="s">
        <v>22526</v>
      </c>
      <c r="E2858" t="s">
        <v>22503</v>
      </c>
      <c r="F2858" t="s">
        <v>22504</v>
      </c>
      <c r="G2858" t="s">
        <v>22527</v>
      </c>
      <c r="H2858" t="s">
        <v>22528</v>
      </c>
      <c r="I2858" t="s">
        <v>11421</v>
      </c>
      <c r="J2858">
        <v>34637</v>
      </c>
      <c r="K2858" t="s">
        <v>11437</v>
      </c>
      <c r="L2858">
        <v>12</v>
      </c>
      <c r="M2858">
        <v>6</v>
      </c>
      <c r="N2858">
        <v>12</v>
      </c>
      <c r="W2858">
        <v>0</v>
      </c>
      <c r="X2858">
        <v>0</v>
      </c>
      <c r="Y2858">
        <v>3</v>
      </c>
      <c r="Z2858">
        <v>5</v>
      </c>
      <c r="AA2858">
        <v>5</v>
      </c>
      <c r="AB2858">
        <v>1</v>
      </c>
      <c r="AC2858">
        <v>0</v>
      </c>
      <c r="AD2858" t="s">
        <v>11424</v>
      </c>
      <c r="AE2858">
        <v>28.305900000000001</v>
      </c>
      <c r="AF2858">
        <v>-82.483199999999997</v>
      </c>
      <c r="AG2858" t="s">
        <v>22529</v>
      </c>
      <c r="AH2858">
        <v>51</v>
      </c>
      <c r="AI2858">
        <v>14</v>
      </c>
      <c r="AJ2858">
        <v>0</v>
      </c>
      <c r="AK2858">
        <v>0</v>
      </c>
      <c r="AL2858">
        <v>0</v>
      </c>
      <c r="AM2858">
        <v>2</v>
      </c>
      <c r="AN2858">
        <v>6</v>
      </c>
      <c r="AO2858">
        <v>6</v>
      </c>
      <c r="AP2858">
        <v>3</v>
      </c>
      <c r="AQ2858">
        <v>0</v>
      </c>
      <c r="AR2858">
        <v>3</v>
      </c>
      <c r="AU2858">
        <v>1201530</v>
      </c>
      <c r="AV2858">
        <v>3778</v>
      </c>
      <c r="AW2858" t="s">
        <v>22527</v>
      </c>
      <c r="AX2858" t="s">
        <v>22528</v>
      </c>
      <c r="AY2858" t="s">
        <v>11421</v>
      </c>
      <c r="AZ2858">
        <v>34637</v>
      </c>
      <c r="BA2858">
        <v>7002</v>
      </c>
      <c r="BB2858">
        <v>7002</v>
      </c>
      <c r="BC2858">
        <v>0</v>
      </c>
      <c r="BE2858">
        <v>12101</v>
      </c>
      <c r="BH2858" t="s">
        <v>11427</v>
      </c>
      <c r="BI2858" t="s">
        <v>11427</v>
      </c>
      <c r="BJ2858" t="s">
        <v>11427</v>
      </c>
      <c r="BK2858" t="s">
        <v>11427</v>
      </c>
      <c r="BL2858" t="s">
        <v>11427</v>
      </c>
      <c r="BM2858" t="s">
        <v>11427</v>
      </c>
      <c r="BN2858" t="s">
        <v>11427</v>
      </c>
      <c r="BO2858" t="s">
        <v>11427</v>
      </c>
      <c r="BP2858" t="s">
        <v>11427</v>
      </c>
      <c r="BQ2858" t="s">
        <v>11428</v>
      </c>
      <c r="BR2858" t="s">
        <v>11428</v>
      </c>
      <c r="BS2858" t="s">
        <v>11428</v>
      </c>
      <c r="BT2858" t="s">
        <v>11428</v>
      </c>
      <c r="BU2858" t="s">
        <v>11428</v>
      </c>
      <c r="BV2858" t="s">
        <v>11428</v>
      </c>
      <c r="BW2858" t="s">
        <v>11428</v>
      </c>
      <c r="BY2858" t="s">
        <v>11427</v>
      </c>
      <c r="CB2858" t="s">
        <v>11427</v>
      </c>
      <c r="CD2858">
        <v>3</v>
      </c>
      <c r="CE2858">
        <v>0</v>
      </c>
      <c r="CF2858">
        <v>3</v>
      </c>
      <c r="CG2858">
        <v>0</v>
      </c>
      <c r="CH2858">
        <v>0</v>
      </c>
      <c r="CI2858">
        <v>14</v>
      </c>
    </row>
    <row r="2859" spans="1:87">
      <c r="A2859">
        <v>120153003779</v>
      </c>
      <c r="B2859" t="s">
        <v>11414</v>
      </c>
      <c r="C2859" t="s">
        <v>22501</v>
      </c>
      <c r="D2859" t="s">
        <v>19511</v>
      </c>
      <c r="E2859" t="s">
        <v>22503</v>
      </c>
      <c r="F2859" t="s">
        <v>22530</v>
      </c>
      <c r="G2859" t="s">
        <v>22531</v>
      </c>
      <c r="H2859" t="s">
        <v>22532</v>
      </c>
      <c r="I2859" t="s">
        <v>11421</v>
      </c>
      <c r="J2859">
        <v>33576</v>
      </c>
      <c r="K2859" t="s">
        <v>11437</v>
      </c>
      <c r="L2859">
        <v>12</v>
      </c>
      <c r="M2859">
        <v>6</v>
      </c>
      <c r="N2859">
        <v>12</v>
      </c>
      <c r="W2859">
        <v>0</v>
      </c>
      <c r="X2859">
        <v>1</v>
      </c>
      <c r="Y2859">
        <v>11</v>
      </c>
      <c r="Z2859">
        <v>10</v>
      </c>
      <c r="AA2859">
        <v>8</v>
      </c>
      <c r="AB2859">
        <v>1</v>
      </c>
      <c r="AC2859">
        <v>0</v>
      </c>
      <c r="AD2859" t="s">
        <v>11424</v>
      </c>
      <c r="AE2859">
        <v>28.3233</v>
      </c>
      <c r="AF2859">
        <v>-82.343599999999995</v>
      </c>
      <c r="AG2859" t="s">
        <v>22533</v>
      </c>
      <c r="AH2859">
        <v>51</v>
      </c>
      <c r="AI2859">
        <v>21</v>
      </c>
      <c r="AJ2859">
        <v>10</v>
      </c>
      <c r="AK2859">
        <v>0</v>
      </c>
      <c r="AL2859">
        <v>0</v>
      </c>
      <c r="AM2859">
        <v>7</v>
      </c>
      <c r="AN2859">
        <v>5</v>
      </c>
      <c r="AO2859">
        <v>16</v>
      </c>
      <c r="AP2859">
        <v>10</v>
      </c>
      <c r="AQ2859">
        <v>0</v>
      </c>
      <c r="AR2859">
        <v>10</v>
      </c>
      <c r="AS2859">
        <v>10.3</v>
      </c>
      <c r="AT2859">
        <v>3</v>
      </c>
      <c r="AU2859">
        <v>1201530</v>
      </c>
      <c r="AV2859">
        <v>3779</v>
      </c>
      <c r="AW2859" t="s">
        <v>22531</v>
      </c>
      <c r="AX2859" t="s">
        <v>22532</v>
      </c>
      <c r="AY2859" t="s">
        <v>11421</v>
      </c>
      <c r="AZ2859">
        <v>33576</v>
      </c>
      <c r="BA2859">
        <v>7960</v>
      </c>
      <c r="BB2859">
        <v>7960</v>
      </c>
      <c r="BC2859">
        <v>0</v>
      </c>
      <c r="BE2859">
        <v>12101</v>
      </c>
      <c r="BH2859" t="s">
        <v>11427</v>
      </c>
      <c r="BI2859" t="s">
        <v>11427</v>
      </c>
      <c r="BJ2859" t="s">
        <v>11427</v>
      </c>
      <c r="BK2859" t="s">
        <v>11427</v>
      </c>
      <c r="BL2859" t="s">
        <v>11427</v>
      </c>
      <c r="BM2859" t="s">
        <v>11427</v>
      </c>
      <c r="BN2859" t="s">
        <v>11427</v>
      </c>
      <c r="BO2859" t="s">
        <v>11427</v>
      </c>
      <c r="BP2859" t="s">
        <v>11427</v>
      </c>
      <c r="BQ2859" t="s">
        <v>11428</v>
      </c>
      <c r="BR2859" t="s">
        <v>11428</v>
      </c>
      <c r="BS2859" t="s">
        <v>11428</v>
      </c>
      <c r="BT2859" t="s">
        <v>11428</v>
      </c>
      <c r="BU2859" t="s">
        <v>11428</v>
      </c>
      <c r="BV2859" t="s">
        <v>11428</v>
      </c>
      <c r="BW2859" t="s">
        <v>11428</v>
      </c>
      <c r="BY2859" t="s">
        <v>11427</v>
      </c>
      <c r="CB2859" t="s">
        <v>11427</v>
      </c>
      <c r="CD2859">
        <v>10</v>
      </c>
      <c r="CE2859">
        <v>0</v>
      </c>
      <c r="CF2859">
        <v>10</v>
      </c>
      <c r="CG2859">
        <v>0</v>
      </c>
      <c r="CH2859">
        <v>3</v>
      </c>
      <c r="CI2859">
        <v>31</v>
      </c>
    </row>
    <row r="2860" spans="1:87">
      <c r="A2860">
        <v>120153004424</v>
      </c>
      <c r="B2860" t="s">
        <v>11414</v>
      </c>
      <c r="C2860" t="s">
        <v>22501</v>
      </c>
      <c r="D2860" t="s">
        <v>22534</v>
      </c>
      <c r="E2860" t="s">
        <v>22503</v>
      </c>
      <c r="F2860" t="s">
        <v>22535</v>
      </c>
      <c r="G2860" t="s">
        <v>22536</v>
      </c>
      <c r="H2860" t="s">
        <v>22528</v>
      </c>
      <c r="I2860" t="s">
        <v>11421</v>
      </c>
      <c r="J2860">
        <v>34638</v>
      </c>
      <c r="K2860" t="s">
        <v>11437</v>
      </c>
      <c r="L2860">
        <v>12</v>
      </c>
      <c r="M2860">
        <v>6</v>
      </c>
      <c r="N2860">
        <v>12</v>
      </c>
      <c r="W2860">
        <v>0</v>
      </c>
      <c r="X2860">
        <v>2</v>
      </c>
      <c r="Y2860">
        <v>1</v>
      </c>
      <c r="Z2860">
        <v>12</v>
      </c>
      <c r="AA2860">
        <v>10</v>
      </c>
      <c r="AB2860">
        <v>4</v>
      </c>
      <c r="AC2860">
        <v>0</v>
      </c>
      <c r="AD2860" t="s">
        <v>11424</v>
      </c>
      <c r="AE2860">
        <v>28.200700000000001</v>
      </c>
      <c r="AF2860">
        <v>-82.4773</v>
      </c>
      <c r="AG2860" t="s">
        <v>22537</v>
      </c>
      <c r="AH2860">
        <v>51</v>
      </c>
      <c r="AI2860">
        <v>0</v>
      </c>
      <c r="AJ2860">
        <v>29</v>
      </c>
      <c r="AK2860">
        <v>0</v>
      </c>
      <c r="AL2860">
        <v>0</v>
      </c>
      <c r="AM2860">
        <v>12</v>
      </c>
      <c r="AN2860">
        <v>2</v>
      </c>
      <c r="AO2860">
        <v>15</v>
      </c>
      <c r="AP2860">
        <v>0</v>
      </c>
      <c r="AQ2860">
        <v>0</v>
      </c>
      <c r="AR2860">
        <v>0</v>
      </c>
      <c r="AS2860">
        <v>14.5</v>
      </c>
      <c r="AT2860">
        <v>2</v>
      </c>
      <c r="AU2860">
        <v>1201530</v>
      </c>
      <c r="AV2860">
        <v>4424</v>
      </c>
      <c r="AW2860" t="s">
        <v>22536</v>
      </c>
      <c r="AX2860" t="s">
        <v>22528</v>
      </c>
      <c r="AY2860" t="s">
        <v>11421</v>
      </c>
      <c r="AZ2860">
        <v>34638</v>
      </c>
      <c r="BA2860">
        <v>4362</v>
      </c>
      <c r="BB2860">
        <v>4362</v>
      </c>
      <c r="BC2860">
        <v>0</v>
      </c>
      <c r="BE2860">
        <v>12101</v>
      </c>
      <c r="BH2860" t="s">
        <v>11427</v>
      </c>
      <c r="BI2860" t="s">
        <v>11427</v>
      </c>
      <c r="BJ2860" t="s">
        <v>11427</v>
      </c>
      <c r="BK2860" t="s">
        <v>11427</v>
      </c>
      <c r="BL2860" t="s">
        <v>11427</v>
      </c>
      <c r="BM2860" t="s">
        <v>11427</v>
      </c>
      <c r="BN2860" t="s">
        <v>11427</v>
      </c>
      <c r="BO2860" t="s">
        <v>11427</v>
      </c>
      <c r="BP2860" t="s">
        <v>11427</v>
      </c>
      <c r="BQ2860" t="s">
        <v>11428</v>
      </c>
      <c r="BR2860" t="s">
        <v>11428</v>
      </c>
      <c r="BS2860" t="s">
        <v>11428</v>
      </c>
      <c r="BT2860" t="s">
        <v>11428</v>
      </c>
      <c r="BU2860" t="s">
        <v>11428</v>
      </c>
      <c r="BV2860" t="s">
        <v>11428</v>
      </c>
      <c r="BW2860" t="s">
        <v>11428</v>
      </c>
      <c r="BY2860" t="s">
        <v>11427</v>
      </c>
      <c r="CB2860" t="s">
        <v>11427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29</v>
      </c>
    </row>
    <row r="2861" spans="1:87">
      <c r="A2861">
        <v>120153004426</v>
      </c>
      <c r="B2861" t="s">
        <v>11414</v>
      </c>
      <c r="C2861" t="s">
        <v>22501</v>
      </c>
      <c r="D2861" t="s">
        <v>22538</v>
      </c>
      <c r="E2861" t="s">
        <v>22503</v>
      </c>
      <c r="F2861" t="s">
        <v>22539</v>
      </c>
      <c r="G2861" t="s">
        <v>22540</v>
      </c>
      <c r="H2861" t="s">
        <v>22541</v>
      </c>
      <c r="I2861" t="s">
        <v>11421</v>
      </c>
      <c r="J2861">
        <v>34668</v>
      </c>
      <c r="K2861" t="s">
        <v>11422</v>
      </c>
      <c r="L2861">
        <v>12</v>
      </c>
      <c r="M2861" t="s">
        <v>11423</v>
      </c>
      <c r="N2861">
        <v>10</v>
      </c>
      <c r="Q2861">
        <v>59</v>
      </c>
      <c r="R2861">
        <v>66</v>
      </c>
      <c r="S2861">
        <v>68</v>
      </c>
      <c r="T2861">
        <v>66</v>
      </c>
      <c r="U2861">
        <v>71</v>
      </c>
      <c r="V2861">
        <v>71</v>
      </c>
      <c r="W2861">
        <v>75</v>
      </c>
      <c r="X2861">
        <v>71</v>
      </c>
      <c r="Y2861">
        <v>59</v>
      </c>
      <c r="Z2861">
        <v>22</v>
      </c>
      <c r="AA2861">
        <v>20</v>
      </c>
      <c r="AD2861" t="s">
        <v>11424</v>
      </c>
      <c r="AE2861">
        <v>28.3154</v>
      </c>
      <c r="AF2861">
        <v>-82.667199999999994</v>
      </c>
      <c r="AG2861" t="s">
        <v>22542</v>
      </c>
      <c r="AH2861">
        <v>51</v>
      </c>
      <c r="AI2861">
        <v>286</v>
      </c>
      <c r="AJ2861">
        <v>362</v>
      </c>
      <c r="AK2861">
        <v>1</v>
      </c>
      <c r="AL2861">
        <v>20</v>
      </c>
      <c r="AM2861">
        <v>11</v>
      </c>
      <c r="AN2861">
        <v>98</v>
      </c>
      <c r="AO2861">
        <v>493</v>
      </c>
      <c r="AP2861">
        <v>269</v>
      </c>
      <c r="AQ2861">
        <v>41</v>
      </c>
      <c r="AR2861">
        <v>310</v>
      </c>
      <c r="AS2861">
        <v>12.2</v>
      </c>
      <c r="AT2861">
        <v>53</v>
      </c>
      <c r="AU2861">
        <v>1201530</v>
      </c>
      <c r="AV2861">
        <v>4426</v>
      </c>
      <c r="AW2861" t="s">
        <v>22540</v>
      </c>
      <c r="AX2861" t="s">
        <v>22541</v>
      </c>
      <c r="AY2861" t="s">
        <v>11421</v>
      </c>
      <c r="AZ2861">
        <v>34668</v>
      </c>
      <c r="BA2861">
        <v>2426</v>
      </c>
      <c r="BB2861">
        <v>2426</v>
      </c>
      <c r="BC2861">
        <v>0</v>
      </c>
      <c r="BE2861">
        <v>12101</v>
      </c>
      <c r="BH2861" t="s">
        <v>11427</v>
      </c>
      <c r="BI2861" t="s">
        <v>11427</v>
      </c>
      <c r="BJ2861" t="s">
        <v>11427</v>
      </c>
      <c r="BK2861" t="s">
        <v>11428</v>
      </c>
      <c r="BL2861" t="s">
        <v>11428</v>
      </c>
      <c r="BM2861" t="s">
        <v>11428</v>
      </c>
      <c r="BN2861" t="s">
        <v>11428</v>
      </c>
      <c r="BO2861" t="s">
        <v>11428</v>
      </c>
      <c r="BP2861" t="s">
        <v>11428</v>
      </c>
      <c r="BQ2861" t="s">
        <v>11428</v>
      </c>
      <c r="BR2861" t="s">
        <v>11428</v>
      </c>
      <c r="BS2861" t="s">
        <v>11428</v>
      </c>
      <c r="BT2861" t="s">
        <v>11428</v>
      </c>
      <c r="BU2861" t="s">
        <v>11428</v>
      </c>
      <c r="BV2861" t="s">
        <v>11427</v>
      </c>
      <c r="BW2861" t="s">
        <v>11427</v>
      </c>
      <c r="BY2861" t="s">
        <v>11428</v>
      </c>
      <c r="CB2861" t="s">
        <v>11428</v>
      </c>
      <c r="CD2861">
        <v>269</v>
      </c>
      <c r="CE2861">
        <v>41</v>
      </c>
      <c r="CF2861">
        <v>310</v>
      </c>
      <c r="CG2861">
        <v>0</v>
      </c>
      <c r="CH2861">
        <v>25</v>
      </c>
      <c r="CI2861">
        <v>648</v>
      </c>
    </row>
    <row r="2862" spans="1:87">
      <c r="A2862">
        <v>120153004427</v>
      </c>
      <c r="B2862" t="s">
        <v>11414</v>
      </c>
      <c r="C2862" t="s">
        <v>22501</v>
      </c>
      <c r="D2862" t="s">
        <v>14129</v>
      </c>
      <c r="E2862" t="s">
        <v>22503</v>
      </c>
      <c r="F2862" t="s">
        <v>22543</v>
      </c>
      <c r="G2862" t="s">
        <v>22544</v>
      </c>
      <c r="H2862" t="s">
        <v>22516</v>
      </c>
      <c r="I2862" t="s">
        <v>11421</v>
      </c>
      <c r="J2862">
        <v>34654</v>
      </c>
      <c r="K2862" t="s">
        <v>11437</v>
      </c>
      <c r="L2862">
        <v>12</v>
      </c>
      <c r="M2862">
        <v>6</v>
      </c>
      <c r="N2862">
        <v>12</v>
      </c>
      <c r="W2862">
        <v>0</v>
      </c>
      <c r="X2862">
        <v>11</v>
      </c>
      <c r="Y2862">
        <v>16</v>
      </c>
      <c r="Z2862">
        <v>6</v>
      </c>
      <c r="AA2862">
        <v>15</v>
      </c>
      <c r="AB2862">
        <v>6</v>
      </c>
      <c r="AC2862">
        <v>0</v>
      </c>
      <c r="AD2862" t="s">
        <v>11424</v>
      </c>
      <c r="AE2862">
        <v>28.2681</v>
      </c>
      <c r="AF2862">
        <v>-82.674499999999995</v>
      </c>
      <c r="AG2862" t="s">
        <v>22545</v>
      </c>
      <c r="AH2862">
        <v>51</v>
      </c>
      <c r="AI2862">
        <v>0</v>
      </c>
      <c r="AJ2862">
        <v>54</v>
      </c>
      <c r="AK2862">
        <v>0</v>
      </c>
      <c r="AL2862">
        <v>0</v>
      </c>
      <c r="AM2862">
        <v>3</v>
      </c>
      <c r="AN2862">
        <v>7</v>
      </c>
      <c r="AO2862">
        <v>39</v>
      </c>
      <c r="AP2862">
        <v>34</v>
      </c>
      <c r="AQ2862">
        <v>0</v>
      </c>
      <c r="AR2862">
        <v>34</v>
      </c>
      <c r="AU2862">
        <v>1201530</v>
      </c>
      <c r="AV2862">
        <v>4427</v>
      </c>
      <c r="AW2862" t="s">
        <v>22544</v>
      </c>
      <c r="AX2862" t="s">
        <v>22516</v>
      </c>
      <c r="AY2862" t="s">
        <v>11421</v>
      </c>
      <c r="AZ2862">
        <v>34654</v>
      </c>
      <c r="BA2862">
        <v>5566</v>
      </c>
      <c r="BB2862">
        <v>5566</v>
      </c>
      <c r="BC2862">
        <v>0</v>
      </c>
      <c r="BE2862">
        <v>12101</v>
      </c>
      <c r="BH2862" t="s">
        <v>11427</v>
      </c>
      <c r="BI2862" t="s">
        <v>11427</v>
      </c>
      <c r="BJ2862" t="s">
        <v>11427</v>
      </c>
      <c r="BK2862" t="s">
        <v>11427</v>
      </c>
      <c r="BL2862" t="s">
        <v>11427</v>
      </c>
      <c r="BM2862" t="s">
        <v>11427</v>
      </c>
      <c r="BN2862" t="s">
        <v>11427</v>
      </c>
      <c r="BO2862" t="s">
        <v>11427</v>
      </c>
      <c r="BP2862" t="s">
        <v>11427</v>
      </c>
      <c r="BQ2862" t="s">
        <v>11428</v>
      </c>
      <c r="BR2862" t="s">
        <v>11428</v>
      </c>
      <c r="BS2862" t="s">
        <v>11428</v>
      </c>
      <c r="BT2862" t="s">
        <v>11428</v>
      </c>
      <c r="BU2862" t="s">
        <v>11428</v>
      </c>
      <c r="BV2862" t="s">
        <v>11428</v>
      </c>
      <c r="BW2862" t="s">
        <v>11428</v>
      </c>
      <c r="BY2862" t="s">
        <v>11427</v>
      </c>
      <c r="CB2862" t="s">
        <v>11427</v>
      </c>
      <c r="CD2862">
        <v>34</v>
      </c>
      <c r="CE2862">
        <v>0</v>
      </c>
      <c r="CF2862">
        <v>34</v>
      </c>
      <c r="CG2862">
        <v>0</v>
      </c>
      <c r="CH2862">
        <v>5</v>
      </c>
      <c r="CI2862">
        <v>54</v>
      </c>
    </row>
    <row r="2863" spans="1:87">
      <c r="A2863">
        <v>120153006996</v>
      </c>
      <c r="B2863" t="s">
        <v>11414</v>
      </c>
      <c r="C2863" t="s">
        <v>22501</v>
      </c>
      <c r="D2863" t="s">
        <v>22546</v>
      </c>
      <c r="E2863" t="s">
        <v>22503</v>
      </c>
      <c r="F2863" t="s">
        <v>22547</v>
      </c>
      <c r="G2863" t="s">
        <v>22548</v>
      </c>
      <c r="H2863" t="s">
        <v>22549</v>
      </c>
      <c r="I2863" t="s">
        <v>11421</v>
      </c>
      <c r="J2863">
        <v>33543</v>
      </c>
      <c r="K2863" t="s">
        <v>11422</v>
      </c>
      <c r="L2863">
        <v>12</v>
      </c>
      <c r="M2863" t="s">
        <v>11484</v>
      </c>
      <c r="N2863" t="s">
        <v>11484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11424</v>
      </c>
      <c r="AE2863">
        <v>28.189900000000002</v>
      </c>
      <c r="AF2863">
        <v>-82.3262</v>
      </c>
      <c r="AG2863" t="s">
        <v>22550</v>
      </c>
      <c r="AH2863">
        <v>51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U2863">
        <v>1201530</v>
      </c>
      <c r="AV2863">
        <v>6996</v>
      </c>
      <c r="AW2863" t="s">
        <v>22548</v>
      </c>
      <c r="AX2863" t="s">
        <v>22549</v>
      </c>
      <c r="AY2863" t="s">
        <v>11421</v>
      </c>
      <c r="AZ2863">
        <v>33543</v>
      </c>
      <c r="BA2863">
        <v>6931</v>
      </c>
      <c r="BB2863">
        <v>6931</v>
      </c>
      <c r="BC2863">
        <v>0</v>
      </c>
      <c r="BE2863">
        <v>12101</v>
      </c>
      <c r="BH2863" t="s">
        <v>11427</v>
      </c>
      <c r="BI2863" t="s">
        <v>11427</v>
      </c>
      <c r="BJ2863" t="s">
        <v>11427</v>
      </c>
      <c r="BK2863" t="s">
        <v>11427</v>
      </c>
      <c r="BL2863" t="s">
        <v>11427</v>
      </c>
      <c r="BM2863" t="s">
        <v>11427</v>
      </c>
      <c r="BN2863" t="s">
        <v>11427</v>
      </c>
      <c r="BO2863" t="s">
        <v>11427</v>
      </c>
      <c r="BP2863" t="s">
        <v>11427</v>
      </c>
      <c r="BQ2863" t="s">
        <v>11427</v>
      </c>
      <c r="BR2863" t="s">
        <v>11427</v>
      </c>
      <c r="BS2863" t="s">
        <v>11427</v>
      </c>
      <c r="BT2863" t="s">
        <v>11427</v>
      </c>
      <c r="BU2863" t="s">
        <v>11427</v>
      </c>
      <c r="BV2863" t="s">
        <v>11427</v>
      </c>
      <c r="BW2863" t="s">
        <v>11427</v>
      </c>
      <c r="BY2863" t="s">
        <v>11430</v>
      </c>
      <c r="CB2863" t="s">
        <v>11427</v>
      </c>
      <c r="CG2863">
        <v>0</v>
      </c>
      <c r="CH2863">
        <v>0</v>
      </c>
      <c r="CI2863">
        <v>0</v>
      </c>
    </row>
    <row r="2864" spans="1:87">
      <c r="A2864">
        <v>120153007026</v>
      </c>
      <c r="B2864" t="s">
        <v>11414</v>
      </c>
      <c r="C2864" t="s">
        <v>22501</v>
      </c>
      <c r="D2864" t="s">
        <v>22551</v>
      </c>
      <c r="E2864" t="s">
        <v>22503</v>
      </c>
      <c r="F2864" t="s">
        <v>22552</v>
      </c>
      <c r="G2864" t="s">
        <v>22553</v>
      </c>
      <c r="H2864" t="s">
        <v>22554</v>
      </c>
      <c r="I2864" t="s">
        <v>11421</v>
      </c>
      <c r="J2864">
        <v>34655</v>
      </c>
      <c r="K2864" t="s">
        <v>11422</v>
      </c>
      <c r="L2864">
        <v>12</v>
      </c>
      <c r="M2864" t="s">
        <v>11484</v>
      </c>
      <c r="N2864" t="s">
        <v>11484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11424</v>
      </c>
      <c r="AE2864">
        <v>28.192900000000002</v>
      </c>
      <c r="AF2864">
        <v>-82.668099999999995</v>
      </c>
      <c r="AG2864" t="s">
        <v>22555</v>
      </c>
      <c r="AH2864">
        <v>51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U2864">
        <v>1201530</v>
      </c>
      <c r="AV2864">
        <v>7026</v>
      </c>
      <c r="AW2864" t="s">
        <v>22553</v>
      </c>
      <c r="AX2864" t="s">
        <v>22554</v>
      </c>
      <c r="AY2864" t="s">
        <v>11421</v>
      </c>
      <c r="AZ2864">
        <v>34655</v>
      </c>
      <c r="BA2864">
        <v>4411</v>
      </c>
      <c r="BB2864">
        <v>4411</v>
      </c>
      <c r="BC2864">
        <v>0</v>
      </c>
      <c r="BE2864">
        <v>12101</v>
      </c>
      <c r="BH2864" t="s">
        <v>11427</v>
      </c>
      <c r="BI2864" t="s">
        <v>11427</v>
      </c>
      <c r="BJ2864" t="s">
        <v>11427</v>
      </c>
      <c r="BK2864" t="s">
        <v>11427</v>
      </c>
      <c r="BL2864" t="s">
        <v>11427</v>
      </c>
      <c r="BM2864" t="s">
        <v>11427</v>
      </c>
      <c r="BN2864" t="s">
        <v>11427</v>
      </c>
      <c r="BO2864" t="s">
        <v>11427</v>
      </c>
      <c r="BP2864" t="s">
        <v>11427</v>
      </c>
      <c r="BQ2864" t="s">
        <v>11427</v>
      </c>
      <c r="BR2864" t="s">
        <v>11427</v>
      </c>
      <c r="BS2864" t="s">
        <v>11427</v>
      </c>
      <c r="BT2864" t="s">
        <v>11427</v>
      </c>
      <c r="BU2864" t="s">
        <v>11427</v>
      </c>
      <c r="BV2864" t="s">
        <v>11427</v>
      </c>
      <c r="BW2864" t="s">
        <v>11427</v>
      </c>
      <c r="BY2864" t="s">
        <v>11430</v>
      </c>
      <c r="CB2864" t="s">
        <v>11427</v>
      </c>
      <c r="CG2864">
        <v>0</v>
      </c>
      <c r="CH2864">
        <v>0</v>
      </c>
      <c r="CI2864">
        <v>0</v>
      </c>
    </row>
    <row r="2865" spans="1:87">
      <c r="A2865">
        <v>120153007044</v>
      </c>
      <c r="B2865" t="s">
        <v>11414</v>
      </c>
      <c r="C2865" t="s">
        <v>22501</v>
      </c>
      <c r="D2865" t="s">
        <v>22556</v>
      </c>
      <c r="E2865" t="s">
        <v>22503</v>
      </c>
      <c r="F2865" t="s">
        <v>22557</v>
      </c>
      <c r="G2865" t="s">
        <v>22558</v>
      </c>
      <c r="H2865" t="s">
        <v>22516</v>
      </c>
      <c r="I2865" t="s">
        <v>11421</v>
      </c>
      <c r="J2865">
        <v>34653</v>
      </c>
      <c r="K2865" t="s">
        <v>11422</v>
      </c>
      <c r="L2865">
        <v>12</v>
      </c>
      <c r="M2865" t="s">
        <v>11484</v>
      </c>
      <c r="N2865" t="s">
        <v>11484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11424</v>
      </c>
      <c r="AE2865">
        <v>28.2712</v>
      </c>
      <c r="AF2865">
        <v>-82.691599999999994</v>
      </c>
      <c r="AG2865" t="s">
        <v>22559</v>
      </c>
      <c r="AH2865">
        <v>51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U2865">
        <v>1201530</v>
      </c>
      <c r="AV2865">
        <v>7044</v>
      </c>
      <c r="AW2865" t="s">
        <v>22558</v>
      </c>
      <c r="AX2865" t="s">
        <v>22516</v>
      </c>
      <c r="AY2865" t="s">
        <v>11421</v>
      </c>
      <c r="AZ2865">
        <v>34653</v>
      </c>
      <c r="BA2865">
        <v>1211</v>
      </c>
      <c r="BB2865">
        <v>1211</v>
      </c>
      <c r="BC2865">
        <v>0</v>
      </c>
      <c r="BE2865">
        <v>12101</v>
      </c>
      <c r="BH2865" t="s">
        <v>11427</v>
      </c>
      <c r="BI2865" t="s">
        <v>11427</v>
      </c>
      <c r="BJ2865" t="s">
        <v>11427</v>
      </c>
      <c r="BK2865" t="s">
        <v>11427</v>
      </c>
      <c r="BL2865" t="s">
        <v>11427</v>
      </c>
      <c r="BM2865" t="s">
        <v>11427</v>
      </c>
      <c r="BN2865" t="s">
        <v>11427</v>
      </c>
      <c r="BO2865" t="s">
        <v>11427</v>
      </c>
      <c r="BP2865" t="s">
        <v>11427</v>
      </c>
      <c r="BQ2865" t="s">
        <v>11427</v>
      </c>
      <c r="BR2865" t="s">
        <v>11427</v>
      </c>
      <c r="BS2865" t="s">
        <v>11427</v>
      </c>
      <c r="BT2865" t="s">
        <v>11427</v>
      </c>
      <c r="BU2865" t="s">
        <v>11427</v>
      </c>
      <c r="BV2865" t="s">
        <v>11427</v>
      </c>
      <c r="BW2865" t="s">
        <v>11427</v>
      </c>
      <c r="BY2865" t="s">
        <v>11430</v>
      </c>
      <c r="CB2865" t="s">
        <v>11427</v>
      </c>
      <c r="CG2865">
        <v>0</v>
      </c>
      <c r="CH2865">
        <v>0</v>
      </c>
      <c r="CI2865">
        <v>0</v>
      </c>
    </row>
    <row r="2866" spans="1:87">
      <c r="A2866">
        <v>120153007055</v>
      </c>
      <c r="B2866" t="s">
        <v>11414</v>
      </c>
      <c r="C2866" t="s">
        <v>22501</v>
      </c>
      <c r="D2866" t="s">
        <v>22560</v>
      </c>
      <c r="E2866" t="s">
        <v>22503</v>
      </c>
      <c r="F2866" t="s">
        <v>22561</v>
      </c>
      <c r="G2866" t="s">
        <v>22562</v>
      </c>
      <c r="H2866" t="s">
        <v>22563</v>
      </c>
      <c r="I2866" t="s">
        <v>11421</v>
      </c>
      <c r="J2866">
        <v>33542</v>
      </c>
      <c r="K2866" t="s">
        <v>11422</v>
      </c>
      <c r="L2866">
        <v>12</v>
      </c>
      <c r="M2866" t="s">
        <v>11484</v>
      </c>
      <c r="N2866" t="s">
        <v>11484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11424</v>
      </c>
      <c r="AE2866">
        <v>28.249700000000001</v>
      </c>
      <c r="AF2866">
        <v>-82.182400000000001</v>
      </c>
      <c r="AG2866" t="s">
        <v>22564</v>
      </c>
      <c r="AH2866">
        <v>51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U2866">
        <v>1201530</v>
      </c>
      <c r="AV2866">
        <v>7055</v>
      </c>
      <c r="AW2866" t="s">
        <v>22562</v>
      </c>
      <c r="AX2866" t="s">
        <v>22563</v>
      </c>
      <c r="AY2866" t="s">
        <v>11421</v>
      </c>
      <c r="AZ2866">
        <v>33542</v>
      </c>
      <c r="BA2866">
        <v>6304</v>
      </c>
      <c r="BB2866">
        <v>6304</v>
      </c>
      <c r="BC2866">
        <v>0</v>
      </c>
      <c r="BE2866">
        <v>12101</v>
      </c>
      <c r="BH2866" t="s">
        <v>11427</v>
      </c>
      <c r="BI2866" t="s">
        <v>11427</v>
      </c>
      <c r="BJ2866" t="s">
        <v>11427</v>
      </c>
      <c r="BK2866" t="s">
        <v>11427</v>
      </c>
      <c r="BL2866" t="s">
        <v>11427</v>
      </c>
      <c r="BM2866" t="s">
        <v>11427</v>
      </c>
      <c r="BN2866" t="s">
        <v>11427</v>
      </c>
      <c r="BO2866" t="s">
        <v>11427</v>
      </c>
      <c r="BP2866" t="s">
        <v>11427</v>
      </c>
      <c r="BQ2866" t="s">
        <v>11427</v>
      </c>
      <c r="BR2866" t="s">
        <v>11427</v>
      </c>
      <c r="BS2866" t="s">
        <v>11427</v>
      </c>
      <c r="BT2866" t="s">
        <v>11427</v>
      </c>
      <c r="BU2866" t="s">
        <v>11427</v>
      </c>
      <c r="BV2866" t="s">
        <v>11427</v>
      </c>
      <c r="BW2866" t="s">
        <v>11427</v>
      </c>
      <c r="BY2866" t="s">
        <v>11430</v>
      </c>
      <c r="CB2866" t="s">
        <v>11427</v>
      </c>
      <c r="CG2866">
        <v>0</v>
      </c>
      <c r="CH2866">
        <v>0</v>
      </c>
      <c r="CI2866">
        <v>0</v>
      </c>
    </row>
    <row r="2867" spans="1:87">
      <c r="A2867">
        <v>120153007057</v>
      </c>
      <c r="B2867" t="s">
        <v>11414</v>
      </c>
      <c r="C2867" t="s">
        <v>22501</v>
      </c>
      <c r="D2867" t="s">
        <v>22565</v>
      </c>
      <c r="E2867" t="s">
        <v>22503</v>
      </c>
      <c r="F2867" t="s">
        <v>22557</v>
      </c>
      <c r="G2867" t="s">
        <v>22558</v>
      </c>
      <c r="H2867" t="s">
        <v>22516</v>
      </c>
      <c r="I2867" t="s">
        <v>11421</v>
      </c>
      <c r="J2867">
        <v>34653</v>
      </c>
      <c r="K2867" t="s">
        <v>11716</v>
      </c>
      <c r="L2867">
        <v>12</v>
      </c>
      <c r="M2867" t="s">
        <v>11484</v>
      </c>
      <c r="N2867" t="s">
        <v>11484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11424</v>
      </c>
      <c r="AE2867">
        <v>28.2712</v>
      </c>
      <c r="AF2867">
        <v>-82.691599999999994</v>
      </c>
      <c r="AG2867" t="s">
        <v>22566</v>
      </c>
      <c r="AH2867">
        <v>51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S2867">
        <v>0</v>
      </c>
      <c r="AT2867">
        <v>16</v>
      </c>
      <c r="AU2867">
        <v>1201530</v>
      </c>
      <c r="AV2867">
        <v>7057</v>
      </c>
      <c r="AW2867" t="s">
        <v>22558</v>
      </c>
      <c r="AX2867" t="s">
        <v>22516</v>
      </c>
      <c r="AY2867" t="s">
        <v>11421</v>
      </c>
      <c r="AZ2867">
        <v>34653</v>
      </c>
      <c r="BA2867">
        <v>1211</v>
      </c>
      <c r="BB2867">
        <v>1211</v>
      </c>
      <c r="BC2867">
        <v>0</v>
      </c>
      <c r="BE2867">
        <v>12101</v>
      </c>
      <c r="BH2867" t="s">
        <v>11427</v>
      </c>
      <c r="BI2867" t="s">
        <v>11427</v>
      </c>
      <c r="BJ2867" t="s">
        <v>11427</v>
      </c>
      <c r="BK2867" t="s">
        <v>11427</v>
      </c>
      <c r="BL2867" t="s">
        <v>11427</v>
      </c>
      <c r="BM2867" t="s">
        <v>11427</v>
      </c>
      <c r="BN2867" t="s">
        <v>11427</v>
      </c>
      <c r="BO2867" t="s">
        <v>11427</v>
      </c>
      <c r="BP2867" t="s">
        <v>11427</v>
      </c>
      <c r="BQ2867" t="s">
        <v>11427</v>
      </c>
      <c r="BR2867" t="s">
        <v>11427</v>
      </c>
      <c r="BS2867" t="s">
        <v>11427</v>
      </c>
      <c r="BT2867" t="s">
        <v>11427</v>
      </c>
      <c r="BU2867" t="s">
        <v>11427</v>
      </c>
      <c r="BV2867" t="s">
        <v>11427</v>
      </c>
      <c r="BW2867" t="s">
        <v>11427</v>
      </c>
      <c r="BY2867" t="s">
        <v>11430</v>
      </c>
      <c r="CB2867" t="s">
        <v>11427</v>
      </c>
      <c r="CG2867">
        <v>0</v>
      </c>
      <c r="CH2867">
        <v>0</v>
      </c>
      <c r="CI2867">
        <v>0</v>
      </c>
    </row>
    <row r="2868" spans="1:87">
      <c r="A2868">
        <v>120153007061</v>
      </c>
      <c r="B2868" t="s">
        <v>11414</v>
      </c>
      <c r="C2868" t="s">
        <v>22501</v>
      </c>
      <c r="D2868" t="s">
        <v>22567</v>
      </c>
      <c r="E2868" t="s">
        <v>22503</v>
      </c>
      <c r="F2868" t="s">
        <v>22568</v>
      </c>
      <c r="G2868" t="s">
        <v>22569</v>
      </c>
      <c r="H2868" t="s">
        <v>22516</v>
      </c>
      <c r="I2868" t="s">
        <v>11421</v>
      </c>
      <c r="J2868">
        <v>34653</v>
      </c>
      <c r="K2868" t="s">
        <v>11422</v>
      </c>
      <c r="L2868">
        <v>12</v>
      </c>
      <c r="M2868" t="s">
        <v>11484</v>
      </c>
      <c r="N2868" t="s">
        <v>11484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11424</v>
      </c>
      <c r="AE2868">
        <v>28.2712</v>
      </c>
      <c r="AF2868">
        <v>-82.687600000000003</v>
      </c>
      <c r="AG2868" t="s">
        <v>22570</v>
      </c>
      <c r="AH2868">
        <v>51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U2868">
        <v>1201530</v>
      </c>
      <c r="AV2868">
        <v>7061</v>
      </c>
      <c r="AW2868" t="s">
        <v>22569</v>
      </c>
      <c r="AX2868" t="s">
        <v>22516</v>
      </c>
      <c r="AY2868" t="s">
        <v>11421</v>
      </c>
      <c r="AZ2868">
        <v>34653</v>
      </c>
      <c r="BA2868">
        <v>1315</v>
      </c>
      <c r="BB2868">
        <v>1315</v>
      </c>
      <c r="BC2868">
        <v>0</v>
      </c>
      <c r="BE2868">
        <v>12101</v>
      </c>
      <c r="BH2868" t="s">
        <v>11427</v>
      </c>
      <c r="BI2868" t="s">
        <v>11427</v>
      </c>
      <c r="BJ2868" t="s">
        <v>11427</v>
      </c>
      <c r="BK2868" t="s">
        <v>11427</v>
      </c>
      <c r="BL2868" t="s">
        <v>11427</v>
      </c>
      <c r="BM2868" t="s">
        <v>11427</v>
      </c>
      <c r="BN2868" t="s">
        <v>11427</v>
      </c>
      <c r="BO2868" t="s">
        <v>11427</v>
      </c>
      <c r="BP2868" t="s">
        <v>11427</v>
      </c>
      <c r="BQ2868" t="s">
        <v>11427</v>
      </c>
      <c r="BR2868" t="s">
        <v>11427</v>
      </c>
      <c r="BS2868" t="s">
        <v>11427</v>
      </c>
      <c r="BT2868" t="s">
        <v>11427</v>
      </c>
      <c r="BU2868" t="s">
        <v>11427</v>
      </c>
      <c r="BV2868" t="s">
        <v>11427</v>
      </c>
      <c r="BW2868" t="s">
        <v>11427</v>
      </c>
      <c r="BY2868" t="s">
        <v>11430</v>
      </c>
      <c r="CB2868" t="s">
        <v>11427</v>
      </c>
      <c r="CG2868">
        <v>0</v>
      </c>
      <c r="CH2868">
        <v>0</v>
      </c>
      <c r="CI2868">
        <v>0</v>
      </c>
    </row>
    <row r="2869" spans="1:87">
      <c r="A2869">
        <v>120153007070</v>
      </c>
      <c r="B2869" t="s">
        <v>11414</v>
      </c>
      <c r="C2869" t="s">
        <v>22501</v>
      </c>
      <c r="D2869" t="s">
        <v>22571</v>
      </c>
      <c r="E2869" t="s">
        <v>22503</v>
      </c>
      <c r="F2869" t="s">
        <v>22504</v>
      </c>
      <c r="G2869" t="s">
        <v>22505</v>
      </c>
      <c r="H2869" t="s">
        <v>22506</v>
      </c>
      <c r="I2869" t="s">
        <v>11421</v>
      </c>
      <c r="J2869">
        <v>33525</v>
      </c>
      <c r="K2869" t="s">
        <v>11422</v>
      </c>
      <c r="L2869">
        <v>12</v>
      </c>
      <c r="M2869" t="s">
        <v>11484</v>
      </c>
      <c r="N2869" t="s">
        <v>11484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11424</v>
      </c>
      <c r="AE2869">
        <v>28.37</v>
      </c>
      <c r="AF2869">
        <v>-82.182199999999995</v>
      </c>
      <c r="AG2869" t="s">
        <v>22572</v>
      </c>
      <c r="AH2869">
        <v>51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U2869">
        <v>1201530</v>
      </c>
      <c r="AV2869">
        <v>7070</v>
      </c>
      <c r="AW2869" t="s">
        <v>22505</v>
      </c>
      <c r="AX2869" t="s">
        <v>22506</v>
      </c>
      <c r="AY2869" t="s">
        <v>11421</v>
      </c>
      <c r="AZ2869">
        <v>33525</v>
      </c>
      <c r="BA2869">
        <v>3520</v>
      </c>
      <c r="BB2869">
        <v>3520</v>
      </c>
      <c r="BC2869">
        <v>0</v>
      </c>
      <c r="BE2869">
        <v>12101</v>
      </c>
      <c r="BH2869" t="s">
        <v>11427</v>
      </c>
      <c r="BI2869" t="s">
        <v>11427</v>
      </c>
      <c r="BJ2869" t="s">
        <v>11427</v>
      </c>
      <c r="BK2869" t="s">
        <v>11427</v>
      </c>
      <c r="BL2869" t="s">
        <v>11427</v>
      </c>
      <c r="BM2869" t="s">
        <v>11427</v>
      </c>
      <c r="BN2869" t="s">
        <v>11427</v>
      </c>
      <c r="BO2869" t="s">
        <v>11427</v>
      </c>
      <c r="BP2869" t="s">
        <v>11427</v>
      </c>
      <c r="BQ2869" t="s">
        <v>11427</v>
      </c>
      <c r="BR2869" t="s">
        <v>11427</v>
      </c>
      <c r="BS2869" t="s">
        <v>11427</v>
      </c>
      <c r="BT2869" t="s">
        <v>11427</v>
      </c>
      <c r="BU2869" t="s">
        <v>11427</v>
      </c>
      <c r="BV2869" t="s">
        <v>11427</v>
      </c>
      <c r="BW2869" t="s">
        <v>11427</v>
      </c>
      <c r="BY2869" t="s">
        <v>11430</v>
      </c>
      <c r="CB2869" t="s">
        <v>11427</v>
      </c>
      <c r="CG2869">
        <v>0</v>
      </c>
      <c r="CH2869">
        <v>0</v>
      </c>
      <c r="CI2869">
        <v>0</v>
      </c>
    </row>
    <row r="2870" spans="1:87">
      <c r="A2870">
        <v>120153007107</v>
      </c>
      <c r="B2870" t="s">
        <v>11414</v>
      </c>
      <c r="C2870" t="s">
        <v>22501</v>
      </c>
      <c r="D2870" t="s">
        <v>22573</v>
      </c>
      <c r="E2870" t="s">
        <v>22503</v>
      </c>
      <c r="F2870" t="s">
        <v>22574</v>
      </c>
      <c r="G2870" t="s">
        <v>22575</v>
      </c>
      <c r="H2870" t="s">
        <v>22516</v>
      </c>
      <c r="I2870" t="s">
        <v>11421</v>
      </c>
      <c r="J2870">
        <v>34652</v>
      </c>
      <c r="K2870" t="s">
        <v>11422</v>
      </c>
      <c r="L2870">
        <v>12</v>
      </c>
      <c r="M2870" t="s">
        <v>11484</v>
      </c>
      <c r="N2870" t="s">
        <v>11484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11424</v>
      </c>
      <c r="AE2870">
        <v>28.234500000000001</v>
      </c>
      <c r="AF2870">
        <v>-82.717100000000002</v>
      </c>
      <c r="AG2870" t="s">
        <v>22576</v>
      </c>
      <c r="AH2870">
        <v>51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U2870">
        <v>1201530</v>
      </c>
      <c r="AV2870">
        <v>7107</v>
      </c>
      <c r="AW2870" t="s">
        <v>22575</v>
      </c>
      <c r="AX2870" t="s">
        <v>22516</v>
      </c>
      <c r="AY2870" t="s">
        <v>11421</v>
      </c>
      <c r="AZ2870">
        <v>34652</v>
      </c>
      <c r="BA2870">
        <v>4322</v>
      </c>
      <c r="BB2870">
        <v>4322</v>
      </c>
      <c r="BC2870">
        <v>0</v>
      </c>
      <c r="BE2870">
        <v>12101</v>
      </c>
      <c r="BH2870" t="s">
        <v>11427</v>
      </c>
      <c r="BI2870" t="s">
        <v>11427</v>
      </c>
      <c r="BJ2870" t="s">
        <v>11427</v>
      </c>
      <c r="BK2870" t="s">
        <v>11427</v>
      </c>
      <c r="BL2870" t="s">
        <v>11427</v>
      </c>
      <c r="BM2870" t="s">
        <v>11427</v>
      </c>
      <c r="BN2870" t="s">
        <v>11427</v>
      </c>
      <c r="BO2870" t="s">
        <v>11427</v>
      </c>
      <c r="BP2870" t="s">
        <v>11427</v>
      </c>
      <c r="BQ2870" t="s">
        <v>11427</v>
      </c>
      <c r="BR2870" t="s">
        <v>11427</v>
      </c>
      <c r="BS2870" t="s">
        <v>11427</v>
      </c>
      <c r="BT2870" t="s">
        <v>11427</v>
      </c>
      <c r="BU2870" t="s">
        <v>11427</v>
      </c>
      <c r="BV2870" t="s">
        <v>11427</v>
      </c>
      <c r="BW2870" t="s">
        <v>11427</v>
      </c>
      <c r="BY2870" t="s">
        <v>11430</v>
      </c>
      <c r="CB2870" t="s">
        <v>11427</v>
      </c>
      <c r="CG2870">
        <v>0</v>
      </c>
      <c r="CH2870">
        <v>0</v>
      </c>
      <c r="CI2870">
        <v>0</v>
      </c>
    </row>
    <row r="2871" spans="1:87">
      <c r="A2871">
        <v>120153007108</v>
      </c>
      <c r="B2871" t="s">
        <v>11414</v>
      </c>
      <c r="C2871" t="s">
        <v>22501</v>
      </c>
      <c r="D2871" t="s">
        <v>22577</v>
      </c>
      <c r="E2871" t="s">
        <v>22503</v>
      </c>
      <c r="F2871" t="s">
        <v>22578</v>
      </c>
      <c r="G2871" t="s">
        <v>22579</v>
      </c>
      <c r="H2871" t="s">
        <v>22549</v>
      </c>
      <c r="I2871" t="s">
        <v>11421</v>
      </c>
      <c r="J2871">
        <v>33545</v>
      </c>
      <c r="K2871" t="s">
        <v>11422</v>
      </c>
      <c r="L2871">
        <v>12</v>
      </c>
      <c r="M2871" t="s">
        <v>11484</v>
      </c>
      <c r="N2871" t="s">
        <v>11484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11424</v>
      </c>
      <c r="AE2871">
        <v>28.2561</v>
      </c>
      <c r="AF2871">
        <v>-82.312200000000004</v>
      </c>
      <c r="AG2871" t="s">
        <v>22580</v>
      </c>
      <c r="AH2871">
        <v>51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U2871">
        <v>1201530</v>
      </c>
      <c r="AV2871">
        <v>7108</v>
      </c>
      <c r="AW2871" t="s">
        <v>22579</v>
      </c>
      <c r="AX2871" t="s">
        <v>22549</v>
      </c>
      <c r="AY2871" t="s">
        <v>11421</v>
      </c>
      <c r="AZ2871">
        <v>33545</v>
      </c>
      <c r="BA2871">
        <v>3903</v>
      </c>
      <c r="BB2871">
        <v>3903</v>
      </c>
      <c r="BC2871">
        <v>0</v>
      </c>
      <c r="BE2871">
        <v>12101</v>
      </c>
      <c r="BH2871" t="s">
        <v>11427</v>
      </c>
      <c r="BI2871" t="s">
        <v>11427</v>
      </c>
      <c r="BJ2871" t="s">
        <v>11427</v>
      </c>
      <c r="BK2871" t="s">
        <v>11427</v>
      </c>
      <c r="BL2871" t="s">
        <v>11427</v>
      </c>
      <c r="BM2871" t="s">
        <v>11427</v>
      </c>
      <c r="BN2871" t="s">
        <v>11427</v>
      </c>
      <c r="BO2871" t="s">
        <v>11427</v>
      </c>
      <c r="BP2871" t="s">
        <v>11427</v>
      </c>
      <c r="BQ2871" t="s">
        <v>11427</v>
      </c>
      <c r="BR2871" t="s">
        <v>11427</v>
      </c>
      <c r="BS2871" t="s">
        <v>11427</v>
      </c>
      <c r="BT2871" t="s">
        <v>11427</v>
      </c>
      <c r="BU2871" t="s">
        <v>11427</v>
      </c>
      <c r="BV2871" t="s">
        <v>11427</v>
      </c>
      <c r="BW2871" t="s">
        <v>11427</v>
      </c>
      <c r="BY2871" t="s">
        <v>11430</v>
      </c>
      <c r="CB2871" t="s">
        <v>11427</v>
      </c>
      <c r="CG2871">
        <v>0</v>
      </c>
      <c r="CH2871">
        <v>0</v>
      </c>
      <c r="CI2871">
        <v>0</v>
      </c>
    </row>
    <row r="2872" spans="1:87">
      <c r="A2872">
        <v>120153007128</v>
      </c>
      <c r="B2872" t="s">
        <v>11414</v>
      </c>
      <c r="C2872" t="s">
        <v>22501</v>
      </c>
      <c r="D2872" t="s">
        <v>22581</v>
      </c>
      <c r="E2872" t="s">
        <v>22503</v>
      </c>
      <c r="F2872" t="s">
        <v>22519</v>
      </c>
      <c r="G2872" t="s">
        <v>22520</v>
      </c>
      <c r="H2872" t="s">
        <v>22516</v>
      </c>
      <c r="I2872" t="s">
        <v>11421</v>
      </c>
      <c r="J2872">
        <v>34654</v>
      </c>
      <c r="K2872" t="s">
        <v>11422</v>
      </c>
      <c r="L2872">
        <v>12</v>
      </c>
      <c r="M2872" t="s">
        <v>11484</v>
      </c>
      <c r="N2872" t="s">
        <v>11484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11424</v>
      </c>
      <c r="AE2872">
        <v>28.267600000000002</v>
      </c>
      <c r="AF2872">
        <v>-82.620900000000006</v>
      </c>
      <c r="AG2872" t="s">
        <v>22582</v>
      </c>
      <c r="AH2872">
        <v>51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U2872">
        <v>1201530</v>
      </c>
      <c r="AV2872">
        <v>7128</v>
      </c>
      <c r="AW2872" t="s">
        <v>22520</v>
      </c>
      <c r="AX2872" t="s">
        <v>22516</v>
      </c>
      <c r="AY2872" t="s">
        <v>11421</v>
      </c>
      <c r="AZ2872">
        <v>34654</v>
      </c>
      <c r="BA2872">
        <v>6201</v>
      </c>
      <c r="BB2872">
        <v>6201</v>
      </c>
      <c r="BC2872">
        <v>0</v>
      </c>
      <c r="BE2872">
        <v>12101</v>
      </c>
      <c r="BH2872" t="s">
        <v>11427</v>
      </c>
      <c r="BI2872" t="s">
        <v>11427</v>
      </c>
      <c r="BJ2872" t="s">
        <v>11427</v>
      </c>
      <c r="BK2872" t="s">
        <v>11427</v>
      </c>
      <c r="BL2872" t="s">
        <v>11427</v>
      </c>
      <c r="BM2872" t="s">
        <v>11427</v>
      </c>
      <c r="BN2872" t="s">
        <v>11427</v>
      </c>
      <c r="BO2872" t="s">
        <v>11427</v>
      </c>
      <c r="BP2872" t="s">
        <v>11427</v>
      </c>
      <c r="BQ2872" t="s">
        <v>11427</v>
      </c>
      <c r="BR2872" t="s">
        <v>11427</v>
      </c>
      <c r="BS2872" t="s">
        <v>11427</v>
      </c>
      <c r="BT2872" t="s">
        <v>11427</v>
      </c>
      <c r="BU2872" t="s">
        <v>11427</v>
      </c>
      <c r="BV2872" t="s">
        <v>11427</v>
      </c>
      <c r="BW2872" t="s">
        <v>11427</v>
      </c>
      <c r="BY2872" t="s">
        <v>11430</v>
      </c>
      <c r="CB2872" t="s">
        <v>11427</v>
      </c>
      <c r="CG2872">
        <v>0</v>
      </c>
      <c r="CH2872">
        <v>0</v>
      </c>
      <c r="CI2872">
        <v>0</v>
      </c>
    </row>
    <row r="2873" spans="1:87">
      <c r="A2873">
        <v>120153007129</v>
      </c>
      <c r="B2873" t="s">
        <v>11414</v>
      </c>
      <c r="C2873" t="s">
        <v>22501</v>
      </c>
      <c r="D2873" t="s">
        <v>22583</v>
      </c>
      <c r="E2873" t="s">
        <v>22503</v>
      </c>
      <c r="F2873" t="s">
        <v>22504</v>
      </c>
      <c r="G2873" t="s">
        <v>22505</v>
      </c>
      <c r="H2873" t="s">
        <v>22506</v>
      </c>
      <c r="I2873" t="s">
        <v>11421</v>
      </c>
      <c r="J2873">
        <v>33525</v>
      </c>
      <c r="K2873" t="s">
        <v>11422</v>
      </c>
      <c r="L2873">
        <v>12</v>
      </c>
      <c r="M2873" t="s">
        <v>11484</v>
      </c>
      <c r="N2873" t="s">
        <v>11484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11424</v>
      </c>
      <c r="AE2873">
        <v>28.37</v>
      </c>
      <c r="AF2873">
        <v>-82.182199999999995</v>
      </c>
      <c r="AG2873" t="s">
        <v>22584</v>
      </c>
      <c r="AH2873">
        <v>51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S2873">
        <v>0</v>
      </c>
      <c r="AT2873">
        <v>9</v>
      </c>
      <c r="AU2873">
        <v>1201530</v>
      </c>
      <c r="AV2873">
        <v>7129</v>
      </c>
      <c r="AW2873" t="s">
        <v>22505</v>
      </c>
      <c r="AX2873" t="s">
        <v>22506</v>
      </c>
      <c r="AY2873" t="s">
        <v>11421</v>
      </c>
      <c r="AZ2873">
        <v>33525</v>
      </c>
      <c r="BA2873">
        <v>3520</v>
      </c>
      <c r="BB2873">
        <v>3520</v>
      </c>
      <c r="BC2873">
        <v>0</v>
      </c>
      <c r="BE2873">
        <v>12101</v>
      </c>
      <c r="BH2873" t="s">
        <v>11427</v>
      </c>
      <c r="BI2873" t="s">
        <v>11427</v>
      </c>
      <c r="BJ2873" t="s">
        <v>11427</v>
      </c>
      <c r="BK2873" t="s">
        <v>11427</v>
      </c>
      <c r="BL2873" t="s">
        <v>11427</v>
      </c>
      <c r="BM2873" t="s">
        <v>11427</v>
      </c>
      <c r="BN2873" t="s">
        <v>11427</v>
      </c>
      <c r="BO2873" t="s">
        <v>11427</v>
      </c>
      <c r="BP2873" t="s">
        <v>11427</v>
      </c>
      <c r="BQ2873" t="s">
        <v>11427</v>
      </c>
      <c r="BR2873" t="s">
        <v>11427</v>
      </c>
      <c r="BS2873" t="s">
        <v>11427</v>
      </c>
      <c r="BT2873" t="s">
        <v>11427</v>
      </c>
      <c r="BU2873" t="s">
        <v>11427</v>
      </c>
      <c r="BV2873" t="s">
        <v>11427</v>
      </c>
      <c r="BW2873" t="s">
        <v>11427</v>
      </c>
      <c r="BY2873" t="s">
        <v>11430</v>
      </c>
      <c r="CB2873" t="s">
        <v>11427</v>
      </c>
      <c r="CG2873">
        <v>0</v>
      </c>
      <c r="CH2873">
        <v>0</v>
      </c>
      <c r="CI2873">
        <v>0</v>
      </c>
    </row>
    <row r="2874" spans="1:87">
      <c r="A2874">
        <v>120153007166</v>
      </c>
      <c r="B2874" t="s">
        <v>11414</v>
      </c>
      <c r="C2874" t="s">
        <v>22501</v>
      </c>
      <c r="D2874" t="s">
        <v>22585</v>
      </c>
      <c r="E2874" t="s">
        <v>22503</v>
      </c>
      <c r="F2874" t="s">
        <v>22586</v>
      </c>
      <c r="G2874" t="s">
        <v>22587</v>
      </c>
      <c r="H2874" t="s">
        <v>22506</v>
      </c>
      <c r="I2874" t="s">
        <v>11421</v>
      </c>
      <c r="J2874">
        <v>33525</v>
      </c>
      <c r="K2874" t="s">
        <v>11422</v>
      </c>
      <c r="L2874">
        <v>12</v>
      </c>
      <c r="M2874" t="s">
        <v>11484</v>
      </c>
      <c r="N2874" t="s">
        <v>11484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11424</v>
      </c>
      <c r="AE2874">
        <v>28.351800000000001</v>
      </c>
      <c r="AF2874">
        <v>-82.204999999999998</v>
      </c>
      <c r="AG2874" t="s">
        <v>22588</v>
      </c>
      <c r="AH2874">
        <v>51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U2874">
        <v>1201530</v>
      </c>
      <c r="AV2874">
        <v>7166</v>
      </c>
      <c r="AW2874" t="s">
        <v>22587</v>
      </c>
      <c r="AX2874" t="s">
        <v>22506</v>
      </c>
      <c r="AY2874" t="s">
        <v>11421</v>
      </c>
      <c r="AZ2874">
        <v>33525</v>
      </c>
      <c r="BA2874">
        <v>5199</v>
      </c>
      <c r="BB2874">
        <v>5199</v>
      </c>
      <c r="BC2874">
        <v>0</v>
      </c>
      <c r="BE2874">
        <v>12101</v>
      </c>
      <c r="BH2874" t="s">
        <v>11427</v>
      </c>
      <c r="BI2874" t="s">
        <v>11427</v>
      </c>
      <c r="BJ2874" t="s">
        <v>11427</v>
      </c>
      <c r="BK2874" t="s">
        <v>11427</v>
      </c>
      <c r="BL2874" t="s">
        <v>11427</v>
      </c>
      <c r="BM2874" t="s">
        <v>11427</v>
      </c>
      <c r="BN2874" t="s">
        <v>11427</v>
      </c>
      <c r="BO2874" t="s">
        <v>11427</v>
      </c>
      <c r="BP2874" t="s">
        <v>11427</v>
      </c>
      <c r="BQ2874" t="s">
        <v>11427</v>
      </c>
      <c r="BR2874" t="s">
        <v>11427</v>
      </c>
      <c r="BS2874" t="s">
        <v>11427</v>
      </c>
      <c r="BT2874" t="s">
        <v>11427</v>
      </c>
      <c r="BU2874" t="s">
        <v>11427</v>
      </c>
      <c r="BV2874" t="s">
        <v>11427</v>
      </c>
      <c r="BW2874" t="s">
        <v>11427</v>
      </c>
      <c r="BY2874" t="s">
        <v>11430</v>
      </c>
      <c r="CB2874" t="s">
        <v>11427</v>
      </c>
      <c r="CG2874">
        <v>0</v>
      </c>
      <c r="CH2874">
        <v>0</v>
      </c>
      <c r="CI2874">
        <v>0</v>
      </c>
    </row>
    <row r="2875" spans="1:87">
      <c r="A2875">
        <v>120153007198</v>
      </c>
      <c r="B2875" t="s">
        <v>11414</v>
      </c>
      <c r="C2875" t="s">
        <v>22501</v>
      </c>
      <c r="D2875" t="s">
        <v>22589</v>
      </c>
      <c r="E2875" t="s">
        <v>22503</v>
      </c>
      <c r="F2875" t="s">
        <v>22590</v>
      </c>
      <c r="G2875" t="s">
        <v>22591</v>
      </c>
      <c r="H2875" t="s">
        <v>22528</v>
      </c>
      <c r="I2875" t="s">
        <v>11421</v>
      </c>
      <c r="J2875">
        <v>34638</v>
      </c>
      <c r="K2875" t="s">
        <v>11422</v>
      </c>
      <c r="L2875">
        <v>12</v>
      </c>
      <c r="M2875" t="s">
        <v>11484</v>
      </c>
      <c r="N2875" t="s">
        <v>11484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11424</v>
      </c>
      <c r="AE2875">
        <v>28.261700000000001</v>
      </c>
      <c r="AF2875">
        <v>-82.481300000000005</v>
      </c>
      <c r="AG2875" t="s">
        <v>22592</v>
      </c>
      <c r="AH2875">
        <v>51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U2875">
        <v>1201530</v>
      </c>
      <c r="AV2875">
        <v>7198</v>
      </c>
      <c r="AW2875" t="s">
        <v>22591</v>
      </c>
      <c r="AX2875" t="s">
        <v>22528</v>
      </c>
      <c r="AY2875" t="s">
        <v>11421</v>
      </c>
      <c r="AZ2875">
        <v>34638</v>
      </c>
      <c r="BA2875">
        <v>2825</v>
      </c>
      <c r="BB2875">
        <v>2825</v>
      </c>
      <c r="BC2875">
        <v>0</v>
      </c>
      <c r="BE2875">
        <v>12101</v>
      </c>
      <c r="BH2875" t="s">
        <v>11427</v>
      </c>
      <c r="BI2875" t="s">
        <v>11427</v>
      </c>
      <c r="BJ2875" t="s">
        <v>11427</v>
      </c>
      <c r="BK2875" t="s">
        <v>11427</v>
      </c>
      <c r="BL2875" t="s">
        <v>11427</v>
      </c>
      <c r="BM2875" t="s">
        <v>11427</v>
      </c>
      <c r="BN2875" t="s">
        <v>11427</v>
      </c>
      <c r="BO2875" t="s">
        <v>11427</v>
      </c>
      <c r="BP2875" t="s">
        <v>11427</v>
      </c>
      <c r="BQ2875" t="s">
        <v>11427</v>
      </c>
      <c r="BR2875" t="s">
        <v>11427</v>
      </c>
      <c r="BS2875" t="s">
        <v>11427</v>
      </c>
      <c r="BT2875" t="s">
        <v>11427</v>
      </c>
      <c r="BU2875" t="s">
        <v>11427</v>
      </c>
      <c r="BV2875" t="s">
        <v>11427</v>
      </c>
      <c r="BW2875" t="s">
        <v>11427</v>
      </c>
      <c r="BY2875" t="s">
        <v>11430</v>
      </c>
      <c r="CB2875" t="s">
        <v>11427</v>
      </c>
      <c r="CG2875">
        <v>0</v>
      </c>
      <c r="CH2875">
        <v>0</v>
      </c>
      <c r="CI2875">
        <v>0</v>
      </c>
    </row>
    <row r="2876" spans="1:87">
      <c r="A2876">
        <v>120153007223</v>
      </c>
      <c r="B2876" t="s">
        <v>11414</v>
      </c>
      <c r="C2876" t="s">
        <v>22501</v>
      </c>
      <c r="D2876" t="s">
        <v>22593</v>
      </c>
      <c r="E2876" t="s">
        <v>22503</v>
      </c>
      <c r="F2876" t="s">
        <v>22509</v>
      </c>
      <c r="G2876" t="s">
        <v>22510</v>
      </c>
      <c r="H2876" t="s">
        <v>22511</v>
      </c>
      <c r="I2876" t="s">
        <v>11421</v>
      </c>
      <c r="J2876">
        <v>34669</v>
      </c>
      <c r="K2876" t="s">
        <v>11422</v>
      </c>
      <c r="L2876">
        <v>12</v>
      </c>
      <c r="M2876" t="s">
        <v>11484</v>
      </c>
      <c r="N2876" t="s">
        <v>11484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11424</v>
      </c>
      <c r="AE2876">
        <v>28.3673</v>
      </c>
      <c r="AF2876">
        <v>-82.643699999999995</v>
      </c>
      <c r="AG2876" t="s">
        <v>22594</v>
      </c>
      <c r="AH2876">
        <v>51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U2876">
        <v>1201530</v>
      </c>
      <c r="AV2876">
        <v>7223</v>
      </c>
      <c r="AW2876" t="s">
        <v>22510</v>
      </c>
      <c r="AX2876" t="s">
        <v>22511</v>
      </c>
      <c r="AY2876" t="s">
        <v>11421</v>
      </c>
      <c r="AZ2876">
        <v>34669</v>
      </c>
      <c r="BA2876">
        <v>1011</v>
      </c>
      <c r="BB2876">
        <v>1011</v>
      </c>
      <c r="BC2876">
        <v>0</v>
      </c>
      <c r="BE2876">
        <v>12101</v>
      </c>
      <c r="BH2876" t="s">
        <v>11427</v>
      </c>
      <c r="BI2876" t="s">
        <v>11427</v>
      </c>
      <c r="BJ2876" t="s">
        <v>11427</v>
      </c>
      <c r="BK2876" t="s">
        <v>11427</v>
      </c>
      <c r="BL2876" t="s">
        <v>11427</v>
      </c>
      <c r="BM2876" t="s">
        <v>11427</v>
      </c>
      <c r="BN2876" t="s">
        <v>11427</v>
      </c>
      <c r="BO2876" t="s">
        <v>11427</v>
      </c>
      <c r="BP2876" t="s">
        <v>11427</v>
      </c>
      <c r="BQ2876" t="s">
        <v>11427</v>
      </c>
      <c r="BR2876" t="s">
        <v>11427</v>
      </c>
      <c r="BS2876" t="s">
        <v>11427</v>
      </c>
      <c r="BT2876" t="s">
        <v>11427</v>
      </c>
      <c r="BU2876" t="s">
        <v>11427</v>
      </c>
      <c r="BV2876" t="s">
        <v>11427</v>
      </c>
      <c r="BW2876" t="s">
        <v>11427</v>
      </c>
      <c r="BY2876" t="s">
        <v>11430</v>
      </c>
      <c r="CB2876" t="s">
        <v>11427</v>
      </c>
      <c r="CG2876">
        <v>0</v>
      </c>
      <c r="CH2876">
        <v>0</v>
      </c>
      <c r="CI2876">
        <v>0</v>
      </c>
    </row>
    <row r="2877" spans="1:87">
      <c r="A2877">
        <v>120153007383</v>
      </c>
      <c r="B2877" t="s">
        <v>11414</v>
      </c>
      <c r="C2877" t="s">
        <v>22501</v>
      </c>
      <c r="D2877" t="s">
        <v>22595</v>
      </c>
      <c r="E2877" t="s">
        <v>22503</v>
      </c>
      <c r="F2877" t="s">
        <v>22596</v>
      </c>
      <c r="G2877" t="s">
        <v>22597</v>
      </c>
      <c r="H2877" t="s">
        <v>22528</v>
      </c>
      <c r="I2877" t="s">
        <v>11421</v>
      </c>
      <c r="J2877">
        <v>34638</v>
      </c>
      <c r="K2877" t="s">
        <v>11422</v>
      </c>
      <c r="L2877">
        <v>12</v>
      </c>
      <c r="M2877" t="s">
        <v>11484</v>
      </c>
      <c r="N2877" t="s">
        <v>11484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11424</v>
      </c>
      <c r="AE2877">
        <v>28.2012</v>
      </c>
      <c r="AF2877">
        <v>-82.507599999999996</v>
      </c>
      <c r="AG2877" t="s">
        <v>22598</v>
      </c>
      <c r="AH2877">
        <v>51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U2877">
        <v>1201530</v>
      </c>
      <c r="AV2877">
        <v>7383</v>
      </c>
      <c r="AW2877" t="s">
        <v>22597</v>
      </c>
      <c r="AX2877" t="s">
        <v>22528</v>
      </c>
      <c r="AY2877" t="s">
        <v>11421</v>
      </c>
      <c r="AZ2877">
        <v>34638</v>
      </c>
      <c r="BA2877">
        <v>8155</v>
      </c>
      <c r="BB2877">
        <v>8155</v>
      </c>
      <c r="BC2877">
        <v>0</v>
      </c>
      <c r="BE2877">
        <v>12101</v>
      </c>
      <c r="BH2877" t="s">
        <v>11427</v>
      </c>
      <c r="BI2877" t="s">
        <v>11427</v>
      </c>
      <c r="BJ2877" t="s">
        <v>11427</v>
      </c>
      <c r="BK2877" t="s">
        <v>11427</v>
      </c>
      <c r="BL2877" t="s">
        <v>11427</v>
      </c>
      <c r="BM2877" t="s">
        <v>11427</v>
      </c>
      <c r="BN2877" t="s">
        <v>11427</v>
      </c>
      <c r="BO2877" t="s">
        <v>11427</v>
      </c>
      <c r="BP2877" t="s">
        <v>11427</v>
      </c>
      <c r="BQ2877" t="s">
        <v>11427</v>
      </c>
      <c r="BR2877" t="s">
        <v>11427</v>
      </c>
      <c r="BS2877" t="s">
        <v>11427</v>
      </c>
      <c r="BT2877" t="s">
        <v>11427</v>
      </c>
      <c r="BU2877" t="s">
        <v>11427</v>
      </c>
      <c r="BV2877" t="s">
        <v>11427</v>
      </c>
      <c r="BW2877" t="s">
        <v>11427</v>
      </c>
      <c r="BY2877" t="s">
        <v>11430</v>
      </c>
      <c r="CB2877" t="s">
        <v>11427</v>
      </c>
      <c r="CG2877">
        <v>0</v>
      </c>
      <c r="CH2877">
        <v>0</v>
      </c>
      <c r="CI2877">
        <v>0</v>
      </c>
    </row>
    <row r="2878" spans="1:87">
      <c r="A2878">
        <v>120153007593</v>
      </c>
      <c r="B2878" t="s">
        <v>11414</v>
      </c>
      <c r="C2878" t="s">
        <v>22501</v>
      </c>
      <c r="D2878" t="s">
        <v>22599</v>
      </c>
      <c r="E2878" t="s">
        <v>22503</v>
      </c>
      <c r="F2878" t="s">
        <v>22600</v>
      </c>
      <c r="G2878" t="s">
        <v>22601</v>
      </c>
      <c r="H2878" t="s">
        <v>22602</v>
      </c>
      <c r="I2878" t="s">
        <v>11421</v>
      </c>
      <c r="J2878">
        <v>34691</v>
      </c>
      <c r="K2878" t="s">
        <v>11422</v>
      </c>
      <c r="L2878">
        <v>12</v>
      </c>
      <c r="M2878" t="s">
        <v>11484</v>
      </c>
      <c r="N2878" t="s">
        <v>11484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11424</v>
      </c>
      <c r="AE2878">
        <v>28.181899999999999</v>
      </c>
      <c r="AF2878">
        <v>-82.776300000000006</v>
      </c>
      <c r="AG2878" t="s">
        <v>22603</v>
      </c>
      <c r="AH2878">
        <v>51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U2878">
        <v>1201530</v>
      </c>
      <c r="AV2878">
        <v>7593</v>
      </c>
      <c r="AW2878" t="s">
        <v>22601</v>
      </c>
      <c r="AX2878" t="s">
        <v>22602</v>
      </c>
      <c r="AY2878" t="s">
        <v>11421</v>
      </c>
      <c r="AZ2878">
        <v>34691</v>
      </c>
      <c r="BA2878">
        <v>9809</v>
      </c>
      <c r="BB2878">
        <v>9809</v>
      </c>
      <c r="BC2878">
        <v>0</v>
      </c>
      <c r="BE2878">
        <v>12101</v>
      </c>
      <c r="BH2878" t="s">
        <v>11427</v>
      </c>
      <c r="BI2878" t="s">
        <v>11427</v>
      </c>
      <c r="BJ2878" t="s">
        <v>11427</v>
      </c>
      <c r="BK2878" t="s">
        <v>11427</v>
      </c>
      <c r="BL2878" t="s">
        <v>11427</v>
      </c>
      <c r="BM2878" t="s">
        <v>11427</v>
      </c>
      <c r="BN2878" t="s">
        <v>11427</v>
      </c>
      <c r="BO2878" t="s">
        <v>11427</v>
      </c>
      <c r="BP2878" t="s">
        <v>11427</v>
      </c>
      <c r="BQ2878" t="s">
        <v>11427</v>
      </c>
      <c r="BR2878" t="s">
        <v>11427</v>
      </c>
      <c r="BS2878" t="s">
        <v>11427</v>
      </c>
      <c r="BT2878" t="s">
        <v>11427</v>
      </c>
      <c r="BU2878" t="s">
        <v>11427</v>
      </c>
      <c r="BV2878" t="s">
        <v>11427</v>
      </c>
      <c r="BW2878" t="s">
        <v>11427</v>
      </c>
      <c r="BY2878" t="s">
        <v>11430</v>
      </c>
      <c r="CB2878" t="s">
        <v>11427</v>
      </c>
      <c r="CG2878">
        <v>0</v>
      </c>
      <c r="CH2878">
        <v>0</v>
      </c>
      <c r="CI2878">
        <v>0</v>
      </c>
    </row>
    <row r="2879" spans="1:87">
      <c r="A2879">
        <v>120153007660</v>
      </c>
      <c r="B2879" t="s">
        <v>11414</v>
      </c>
      <c r="C2879" t="s">
        <v>22501</v>
      </c>
      <c r="D2879" t="s">
        <v>22604</v>
      </c>
      <c r="E2879" t="s">
        <v>22503</v>
      </c>
      <c r="F2879" t="s">
        <v>22605</v>
      </c>
      <c r="G2879" t="s">
        <v>22606</v>
      </c>
      <c r="H2879" t="s">
        <v>17046</v>
      </c>
      <c r="I2879" t="s">
        <v>11421</v>
      </c>
      <c r="J2879">
        <v>34610</v>
      </c>
      <c r="K2879" t="s">
        <v>11422</v>
      </c>
      <c r="L2879">
        <v>12</v>
      </c>
      <c r="M2879">
        <v>6</v>
      </c>
      <c r="N2879">
        <v>12</v>
      </c>
      <c r="W2879">
        <v>17</v>
      </c>
      <c r="X2879">
        <v>11</v>
      </c>
      <c r="Y2879">
        <v>14</v>
      </c>
      <c r="Z2879">
        <v>19</v>
      </c>
      <c r="AA2879">
        <v>23</v>
      </c>
      <c r="AB2879">
        <v>25</v>
      </c>
      <c r="AC2879">
        <v>16</v>
      </c>
      <c r="AD2879" t="s">
        <v>11424</v>
      </c>
      <c r="AE2879">
        <v>28.377300000000002</v>
      </c>
      <c r="AF2879">
        <v>-82.551199999999994</v>
      </c>
      <c r="AG2879" t="s">
        <v>22607</v>
      </c>
      <c r="AH2879">
        <v>51</v>
      </c>
      <c r="AI2879">
        <v>39</v>
      </c>
      <c r="AJ2879">
        <v>86</v>
      </c>
      <c r="AK2879">
        <v>1</v>
      </c>
      <c r="AL2879">
        <v>0</v>
      </c>
      <c r="AM2879">
        <v>2</v>
      </c>
      <c r="AN2879">
        <v>16</v>
      </c>
      <c r="AO2879">
        <v>102</v>
      </c>
      <c r="AP2879">
        <v>15</v>
      </c>
      <c r="AQ2879">
        <v>3</v>
      </c>
      <c r="AR2879">
        <v>18</v>
      </c>
      <c r="AS2879">
        <v>2.2000000000000002</v>
      </c>
      <c r="AT2879">
        <v>57</v>
      </c>
      <c r="AU2879">
        <v>1201530</v>
      </c>
      <c r="AV2879">
        <v>7660</v>
      </c>
      <c r="AW2879" t="s">
        <v>22606</v>
      </c>
      <c r="AX2879" t="s">
        <v>17046</v>
      </c>
      <c r="AY2879" t="s">
        <v>11421</v>
      </c>
      <c r="AZ2879">
        <v>34610</v>
      </c>
      <c r="BA2879">
        <v>3831</v>
      </c>
      <c r="BB2879">
        <v>3831</v>
      </c>
      <c r="BC2879">
        <v>0</v>
      </c>
      <c r="BE2879">
        <v>12101</v>
      </c>
      <c r="BH2879" t="s">
        <v>11427</v>
      </c>
      <c r="BI2879" t="s">
        <v>11427</v>
      </c>
      <c r="BJ2879" t="s">
        <v>11427</v>
      </c>
      <c r="BK2879" t="s">
        <v>11427</v>
      </c>
      <c r="BL2879" t="s">
        <v>11427</v>
      </c>
      <c r="BM2879" t="s">
        <v>11427</v>
      </c>
      <c r="BN2879" t="s">
        <v>11427</v>
      </c>
      <c r="BO2879" t="s">
        <v>11427</v>
      </c>
      <c r="BP2879" t="s">
        <v>11427</v>
      </c>
      <c r="BQ2879" t="s">
        <v>11428</v>
      </c>
      <c r="BR2879" t="s">
        <v>11428</v>
      </c>
      <c r="BS2879" t="s">
        <v>11428</v>
      </c>
      <c r="BT2879" t="s">
        <v>11428</v>
      </c>
      <c r="BU2879" t="s">
        <v>11428</v>
      </c>
      <c r="BV2879" t="s">
        <v>11428</v>
      </c>
      <c r="BW2879" t="s">
        <v>11428</v>
      </c>
      <c r="BY2879" t="s">
        <v>11427</v>
      </c>
      <c r="CB2879" t="s">
        <v>11427</v>
      </c>
      <c r="CD2879">
        <v>15</v>
      </c>
      <c r="CE2879">
        <v>3</v>
      </c>
      <c r="CF2879">
        <v>18</v>
      </c>
      <c r="CG2879">
        <v>0</v>
      </c>
      <c r="CH2879">
        <v>4</v>
      </c>
      <c r="CI2879">
        <v>125</v>
      </c>
    </row>
    <row r="2880" spans="1:87">
      <c r="A2880">
        <v>120153007707</v>
      </c>
      <c r="B2880" t="s">
        <v>11414</v>
      </c>
      <c r="C2880" t="s">
        <v>22501</v>
      </c>
      <c r="D2880" t="s">
        <v>22608</v>
      </c>
      <c r="E2880" t="s">
        <v>22503</v>
      </c>
      <c r="F2880" t="s">
        <v>22609</v>
      </c>
      <c r="G2880" t="s">
        <v>22610</v>
      </c>
      <c r="H2880" t="s">
        <v>22511</v>
      </c>
      <c r="I2880" t="s">
        <v>11421</v>
      </c>
      <c r="J2880">
        <v>34669</v>
      </c>
      <c r="K2880" t="s">
        <v>11422</v>
      </c>
      <c r="L2880">
        <v>12</v>
      </c>
      <c r="M2880" t="s">
        <v>11484</v>
      </c>
      <c r="N2880" t="s">
        <v>11484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11424</v>
      </c>
      <c r="AE2880">
        <v>28.333300000000001</v>
      </c>
      <c r="AF2880">
        <v>-82.660200000000003</v>
      </c>
      <c r="AG2880" t="s">
        <v>22611</v>
      </c>
      <c r="AH2880">
        <v>51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U2880">
        <v>1201530</v>
      </c>
      <c r="AV2880">
        <v>7707</v>
      </c>
      <c r="AW2880" t="s">
        <v>22610</v>
      </c>
      <c r="AX2880" t="s">
        <v>22511</v>
      </c>
      <c r="AY2880" t="s">
        <v>11421</v>
      </c>
      <c r="AZ2880">
        <v>34669</v>
      </c>
      <c r="BA2880">
        <v>3730</v>
      </c>
      <c r="BB2880">
        <v>3730</v>
      </c>
      <c r="BC2880">
        <v>0</v>
      </c>
      <c r="BE2880">
        <v>12101</v>
      </c>
      <c r="BH2880" t="s">
        <v>11427</v>
      </c>
      <c r="BI2880" t="s">
        <v>11427</v>
      </c>
      <c r="BJ2880" t="s">
        <v>11427</v>
      </c>
      <c r="BK2880" t="s">
        <v>11427</v>
      </c>
      <c r="BL2880" t="s">
        <v>11427</v>
      </c>
      <c r="BM2880" t="s">
        <v>11427</v>
      </c>
      <c r="BN2880" t="s">
        <v>11427</v>
      </c>
      <c r="BO2880" t="s">
        <v>11427</v>
      </c>
      <c r="BP2880" t="s">
        <v>11427</v>
      </c>
      <c r="BQ2880" t="s">
        <v>11427</v>
      </c>
      <c r="BR2880" t="s">
        <v>11427</v>
      </c>
      <c r="BS2880" t="s">
        <v>11427</v>
      </c>
      <c r="BT2880" t="s">
        <v>11427</v>
      </c>
      <c r="BU2880" t="s">
        <v>11427</v>
      </c>
      <c r="BV2880" t="s">
        <v>11427</v>
      </c>
      <c r="BW2880" t="s">
        <v>11427</v>
      </c>
      <c r="BY2880" t="s">
        <v>11430</v>
      </c>
      <c r="CB2880" t="s">
        <v>11427</v>
      </c>
      <c r="CG2880">
        <v>0</v>
      </c>
      <c r="CH2880">
        <v>0</v>
      </c>
      <c r="CI2880">
        <v>0</v>
      </c>
    </row>
    <row r="2881" spans="1:87">
      <c r="A2881">
        <v>120153008032</v>
      </c>
      <c r="B2881" t="s">
        <v>11414</v>
      </c>
      <c r="C2881" t="s">
        <v>22501</v>
      </c>
      <c r="D2881" t="s">
        <v>22612</v>
      </c>
      <c r="E2881" t="s">
        <v>22503</v>
      </c>
      <c r="F2881" t="s">
        <v>22557</v>
      </c>
      <c r="G2881" t="s">
        <v>22613</v>
      </c>
      <c r="H2881" t="s">
        <v>22516</v>
      </c>
      <c r="I2881" t="s">
        <v>11421</v>
      </c>
      <c r="J2881">
        <v>34653</v>
      </c>
      <c r="K2881" t="s">
        <v>11437</v>
      </c>
      <c r="L2881">
        <v>12</v>
      </c>
      <c r="M2881" t="s">
        <v>11423</v>
      </c>
      <c r="N2881">
        <v>12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1</v>
      </c>
      <c r="Y2881">
        <v>3</v>
      </c>
      <c r="Z2881">
        <v>1</v>
      </c>
      <c r="AA2881">
        <v>6</v>
      </c>
      <c r="AB2881">
        <v>3</v>
      </c>
      <c r="AC2881">
        <v>1</v>
      </c>
      <c r="AD2881" t="s">
        <v>11424</v>
      </c>
      <c r="AE2881">
        <v>28.275400000000001</v>
      </c>
      <c r="AF2881">
        <v>-82.677300000000002</v>
      </c>
      <c r="AG2881" t="s">
        <v>22614</v>
      </c>
      <c r="AH2881">
        <v>51</v>
      </c>
      <c r="AI2881">
        <v>6</v>
      </c>
      <c r="AJ2881">
        <v>10</v>
      </c>
      <c r="AK2881">
        <v>0</v>
      </c>
      <c r="AL2881">
        <v>0</v>
      </c>
      <c r="AM2881">
        <v>1</v>
      </c>
      <c r="AN2881">
        <v>3</v>
      </c>
      <c r="AO2881">
        <v>12</v>
      </c>
      <c r="AP2881">
        <v>12</v>
      </c>
      <c r="AQ2881">
        <v>0</v>
      </c>
      <c r="AR2881">
        <v>12</v>
      </c>
      <c r="AS2881">
        <v>0.9</v>
      </c>
      <c r="AT2881">
        <v>17</v>
      </c>
      <c r="AU2881">
        <v>1201530</v>
      </c>
      <c r="AV2881">
        <v>8032</v>
      </c>
      <c r="AW2881" t="s">
        <v>22613</v>
      </c>
      <c r="AX2881" t="s">
        <v>22516</v>
      </c>
      <c r="AY2881" t="s">
        <v>11421</v>
      </c>
      <c r="AZ2881">
        <v>34653</v>
      </c>
      <c r="BA2881">
        <v>1435</v>
      </c>
      <c r="BB2881">
        <v>1435</v>
      </c>
      <c r="BC2881">
        <v>0</v>
      </c>
      <c r="BE2881">
        <v>12101</v>
      </c>
      <c r="BH2881" t="s">
        <v>11427</v>
      </c>
      <c r="BI2881" t="s">
        <v>11427</v>
      </c>
      <c r="BJ2881" t="s">
        <v>11427</v>
      </c>
      <c r="BK2881" t="s">
        <v>11428</v>
      </c>
      <c r="BL2881" t="s">
        <v>11428</v>
      </c>
      <c r="BM2881" t="s">
        <v>11428</v>
      </c>
      <c r="BN2881" t="s">
        <v>11428</v>
      </c>
      <c r="BO2881" t="s">
        <v>11428</v>
      </c>
      <c r="BP2881" t="s">
        <v>11428</v>
      </c>
      <c r="BQ2881" t="s">
        <v>11428</v>
      </c>
      <c r="BR2881" t="s">
        <v>11428</v>
      </c>
      <c r="BS2881" t="s">
        <v>11428</v>
      </c>
      <c r="BT2881" t="s">
        <v>11428</v>
      </c>
      <c r="BU2881" t="s">
        <v>11428</v>
      </c>
      <c r="BV2881" t="s">
        <v>11428</v>
      </c>
      <c r="BW2881" t="s">
        <v>11428</v>
      </c>
      <c r="BY2881" t="s">
        <v>11428</v>
      </c>
      <c r="CB2881" t="s">
        <v>11427</v>
      </c>
      <c r="CD2881">
        <v>12</v>
      </c>
      <c r="CE2881">
        <v>0</v>
      </c>
      <c r="CF2881">
        <v>12</v>
      </c>
      <c r="CG2881">
        <v>0</v>
      </c>
      <c r="CH2881">
        <v>0</v>
      </c>
      <c r="CI2881">
        <v>16</v>
      </c>
    </row>
    <row r="2882" spans="1:87">
      <c r="A2882">
        <v>120153008033</v>
      </c>
      <c r="B2882" t="s">
        <v>11414</v>
      </c>
      <c r="C2882" t="s">
        <v>22501</v>
      </c>
      <c r="D2882" t="s">
        <v>22615</v>
      </c>
      <c r="E2882" t="s">
        <v>22503</v>
      </c>
      <c r="F2882" t="s">
        <v>22605</v>
      </c>
      <c r="G2882" t="s">
        <v>22606</v>
      </c>
      <c r="H2882" t="s">
        <v>17046</v>
      </c>
      <c r="I2882" t="s">
        <v>11421</v>
      </c>
      <c r="J2882">
        <v>34610</v>
      </c>
      <c r="K2882" t="s">
        <v>11422</v>
      </c>
      <c r="L2882">
        <v>12</v>
      </c>
      <c r="M2882" t="s">
        <v>11423</v>
      </c>
      <c r="N2882">
        <v>12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11424</v>
      </c>
      <c r="AE2882">
        <v>28.377300000000002</v>
      </c>
      <c r="AF2882">
        <v>-82.551199999999994</v>
      </c>
      <c r="AG2882" t="s">
        <v>22616</v>
      </c>
      <c r="AH2882">
        <v>51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S2882">
        <v>0</v>
      </c>
      <c r="AT2882">
        <v>8</v>
      </c>
      <c r="AU2882">
        <v>1201530</v>
      </c>
      <c r="AV2882">
        <v>8033</v>
      </c>
      <c r="AW2882" t="s">
        <v>22606</v>
      </c>
      <c r="AX2882" t="s">
        <v>17046</v>
      </c>
      <c r="AY2882" t="s">
        <v>11421</v>
      </c>
      <c r="AZ2882">
        <v>34610</v>
      </c>
      <c r="BA2882">
        <v>3831</v>
      </c>
      <c r="BB2882">
        <v>3831</v>
      </c>
      <c r="BC2882">
        <v>0</v>
      </c>
      <c r="BE2882">
        <v>12101</v>
      </c>
      <c r="BH2882" t="s">
        <v>11427</v>
      </c>
      <c r="BI2882" t="s">
        <v>11427</v>
      </c>
      <c r="BJ2882" t="s">
        <v>11427</v>
      </c>
      <c r="BK2882" t="s">
        <v>11428</v>
      </c>
      <c r="BL2882" t="s">
        <v>11428</v>
      </c>
      <c r="BM2882" t="s">
        <v>11428</v>
      </c>
      <c r="BN2882" t="s">
        <v>11428</v>
      </c>
      <c r="BO2882" t="s">
        <v>11428</v>
      </c>
      <c r="BP2882" t="s">
        <v>11428</v>
      </c>
      <c r="BQ2882" t="s">
        <v>11428</v>
      </c>
      <c r="BR2882" t="s">
        <v>11428</v>
      </c>
      <c r="BS2882" t="s">
        <v>11428</v>
      </c>
      <c r="BT2882" t="s">
        <v>11428</v>
      </c>
      <c r="BU2882" t="s">
        <v>11428</v>
      </c>
      <c r="BV2882" t="s">
        <v>11428</v>
      </c>
      <c r="BW2882" t="s">
        <v>11428</v>
      </c>
      <c r="BY2882" t="s">
        <v>11430</v>
      </c>
      <c r="CB2882" t="s">
        <v>11427</v>
      </c>
      <c r="CG2882">
        <v>0</v>
      </c>
      <c r="CH2882">
        <v>0</v>
      </c>
      <c r="CI2882">
        <v>0</v>
      </c>
    </row>
    <row r="2883" spans="1:87">
      <c r="A2883">
        <v>120153008219</v>
      </c>
      <c r="B2883" t="s">
        <v>11414</v>
      </c>
      <c r="C2883" t="s">
        <v>22501</v>
      </c>
      <c r="D2883" t="s">
        <v>22617</v>
      </c>
      <c r="E2883" t="s">
        <v>22503</v>
      </c>
      <c r="F2883" t="s">
        <v>22557</v>
      </c>
      <c r="G2883" t="s">
        <v>22618</v>
      </c>
      <c r="H2883" t="s">
        <v>22516</v>
      </c>
      <c r="I2883" t="s">
        <v>11421</v>
      </c>
      <c r="J2883">
        <v>34652</v>
      </c>
      <c r="K2883" t="s">
        <v>11437</v>
      </c>
      <c r="L2883">
        <v>12</v>
      </c>
      <c r="M2883">
        <v>6</v>
      </c>
      <c r="N2883">
        <v>12</v>
      </c>
      <c r="W2883">
        <v>4</v>
      </c>
      <c r="X2883">
        <v>4</v>
      </c>
      <c r="Y2883">
        <v>19</v>
      </c>
      <c r="Z2883">
        <v>14</v>
      </c>
      <c r="AA2883">
        <v>9</v>
      </c>
      <c r="AB2883">
        <v>4</v>
      </c>
      <c r="AC2883">
        <v>1</v>
      </c>
      <c r="AD2883" t="s">
        <v>11424</v>
      </c>
      <c r="AE2883">
        <v>28.256499999999999</v>
      </c>
      <c r="AF2883">
        <v>-82.716899999999995</v>
      </c>
      <c r="AG2883" t="s">
        <v>22619</v>
      </c>
      <c r="AH2883">
        <v>51</v>
      </c>
      <c r="AI2883">
        <v>39</v>
      </c>
      <c r="AJ2883">
        <v>16</v>
      </c>
      <c r="AK2883">
        <v>0</v>
      </c>
      <c r="AL2883">
        <v>0</v>
      </c>
      <c r="AM2883">
        <v>11</v>
      </c>
      <c r="AN2883">
        <v>12</v>
      </c>
      <c r="AO2883">
        <v>31</v>
      </c>
      <c r="AP2883">
        <v>39</v>
      </c>
      <c r="AQ2883">
        <v>0</v>
      </c>
      <c r="AR2883">
        <v>39</v>
      </c>
      <c r="AS2883">
        <v>11</v>
      </c>
      <c r="AT2883">
        <v>5</v>
      </c>
      <c r="AU2883">
        <v>1201530</v>
      </c>
      <c r="AV2883">
        <v>8219</v>
      </c>
      <c r="AW2883" t="s">
        <v>22618</v>
      </c>
      <c r="AX2883" t="s">
        <v>22516</v>
      </c>
      <c r="AY2883" t="s">
        <v>11421</v>
      </c>
      <c r="AZ2883">
        <v>34652</v>
      </c>
      <c r="BA2883">
        <v>1930</v>
      </c>
      <c r="BB2883">
        <v>1930</v>
      </c>
      <c r="BC2883">
        <v>0</v>
      </c>
      <c r="BE2883">
        <v>12101</v>
      </c>
      <c r="BH2883" t="s">
        <v>11427</v>
      </c>
      <c r="BI2883" t="s">
        <v>11427</v>
      </c>
      <c r="BJ2883" t="s">
        <v>11427</v>
      </c>
      <c r="BK2883" t="s">
        <v>11427</v>
      </c>
      <c r="BL2883" t="s">
        <v>11427</v>
      </c>
      <c r="BM2883" t="s">
        <v>11427</v>
      </c>
      <c r="BN2883" t="s">
        <v>11427</v>
      </c>
      <c r="BO2883" t="s">
        <v>11427</v>
      </c>
      <c r="BP2883" t="s">
        <v>11427</v>
      </c>
      <c r="BQ2883" t="s">
        <v>11428</v>
      </c>
      <c r="BR2883" t="s">
        <v>11428</v>
      </c>
      <c r="BS2883" t="s">
        <v>11428</v>
      </c>
      <c r="BT2883" t="s">
        <v>11428</v>
      </c>
      <c r="BU2883" t="s">
        <v>11428</v>
      </c>
      <c r="BV2883" t="s">
        <v>11428</v>
      </c>
      <c r="BW2883" t="s">
        <v>11428</v>
      </c>
      <c r="BY2883" t="s">
        <v>11428</v>
      </c>
      <c r="CB2883" t="s">
        <v>11427</v>
      </c>
      <c r="CD2883">
        <v>39</v>
      </c>
      <c r="CE2883">
        <v>0</v>
      </c>
      <c r="CF2883">
        <v>39</v>
      </c>
      <c r="CG2883">
        <v>0</v>
      </c>
      <c r="CH2883">
        <v>1</v>
      </c>
      <c r="CI2883">
        <v>55</v>
      </c>
    </row>
    <row r="2884" spans="1:87">
      <c r="A2884">
        <v>120153008271</v>
      </c>
      <c r="B2884" t="s">
        <v>11414</v>
      </c>
      <c r="C2884" t="s">
        <v>22501</v>
      </c>
      <c r="D2884" t="s">
        <v>22620</v>
      </c>
      <c r="E2884" t="s">
        <v>13448</v>
      </c>
      <c r="F2884" t="s">
        <v>13449</v>
      </c>
      <c r="G2884" t="s">
        <v>22621</v>
      </c>
      <c r="H2884" t="s">
        <v>13451</v>
      </c>
      <c r="I2884" t="s">
        <v>11421</v>
      </c>
      <c r="J2884">
        <v>32256</v>
      </c>
      <c r="K2884" t="s">
        <v>11422</v>
      </c>
      <c r="L2884">
        <v>12</v>
      </c>
      <c r="M2884" t="s">
        <v>11423</v>
      </c>
      <c r="N2884">
        <v>12</v>
      </c>
      <c r="Q2884">
        <v>8</v>
      </c>
      <c r="R2884">
        <v>12</v>
      </c>
      <c r="S2884">
        <v>8</v>
      </c>
      <c r="T2884">
        <v>9</v>
      </c>
      <c r="U2884">
        <v>15</v>
      </c>
      <c r="V2884">
        <v>15</v>
      </c>
      <c r="W2884">
        <v>7</v>
      </c>
      <c r="X2884">
        <v>12</v>
      </c>
      <c r="Y2884">
        <v>19</v>
      </c>
      <c r="Z2884">
        <v>7</v>
      </c>
      <c r="AA2884">
        <v>9</v>
      </c>
      <c r="AB2884">
        <v>0</v>
      </c>
      <c r="AC2884">
        <v>0</v>
      </c>
      <c r="AD2884" t="s">
        <v>11424</v>
      </c>
      <c r="AE2884">
        <v>30.200099999999999</v>
      </c>
      <c r="AF2884">
        <v>-81.572500000000005</v>
      </c>
      <c r="AG2884" t="s">
        <v>22622</v>
      </c>
      <c r="AH2884">
        <v>51</v>
      </c>
      <c r="AI2884">
        <v>67</v>
      </c>
      <c r="AJ2884">
        <v>54</v>
      </c>
      <c r="AK2884">
        <v>0</v>
      </c>
      <c r="AL2884">
        <v>0</v>
      </c>
      <c r="AM2884">
        <v>9</v>
      </c>
      <c r="AN2884">
        <v>12</v>
      </c>
      <c r="AO2884">
        <v>96</v>
      </c>
      <c r="AP2884">
        <v>14</v>
      </c>
      <c r="AQ2884">
        <v>3</v>
      </c>
      <c r="AR2884">
        <v>17</v>
      </c>
      <c r="AS2884">
        <v>5.3</v>
      </c>
      <c r="AT2884">
        <v>23</v>
      </c>
      <c r="AU2884">
        <v>1201530</v>
      </c>
      <c r="AV2884">
        <v>8271</v>
      </c>
      <c r="AW2884" t="s">
        <v>21807</v>
      </c>
      <c r="AX2884" t="s">
        <v>13451</v>
      </c>
      <c r="AY2884" t="s">
        <v>11421</v>
      </c>
      <c r="AZ2884">
        <v>32256</v>
      </c>
      <c r="BC2884">
        <v>0</v>
      </c>
      <c r="BE2884">
        <v>12031</v>
      </c>
      <c r="BH2884" t="s">
        <v>11427</v>
      </c>
      <c r="BI2884" t="s">
        <v>11427</v>
      </c>
      <c r="BJ2884" t="s">
        <v>11427</v>
      </c>
      <c r="BK2884" t="s">
        <v>11428</v>
      </c>
      <c r="BL2884" t="s">
        <v>11428</v>
      </c>
      <c r="BM2884" t="s">
        <v>11428</v>
      </c>
      <c r="BN2884" t="s">
        <v>11428</v>
      </c>
      <c r="BO2884" t="s">
        <v>11428</v>
      </c>
      <c r="BP2884" t="s">
        <v>11428</v>
      </c>
      <c r="BQ2884" t="s">
        <v>11428</v>
      </c>
      <c r="BR2884" t="s">
        <v>11428</v>
      </c>
      <c r="BS2884" t="s">
        <v>11428</v>
      </c>
      <c r="BT2884" t="s">
        <v>11428</v>
      </c>
      <c r="BU2884" t="s">
        <v>11428</v>
      </c>
      <c r="BV2884" t="s">
        <v>11428</v>
      </c>
      <c r="BW2884" t="s">
        <v>11428</v>
      </c>
      <c r="BY2884" t="s">
        <v>11427</v>
      </c>
      <c r="CB2884" t="s">
        <v>11428</v>
      </c>
      <c r="CD2884">
        <v>14</v>
      </c>
      <c r="CE2884">
        <v>3</v>
      </c>
      <c r="CF2884">
        <v>17</v>
      </c>
      <c r="CG2884">
        <v>0</v>
      </c>
      <c r="CH2884">
        <v>4</v>
      </c>
      <c r="CI2884">
        <v>121</v>
      </c>
    </row>
    <row r="2885" spans="1:87">
      <c r="A2885">
        <v>120153008339</v>
      </c>
      <c r="B2885" t="s">
        <v>11414</v>
      </c>
      <c r="C2885" t="s">
        <v>22501</v>
      </c>
      <c r="D2885" t="s">
        <v>22623</v>
      </c>
      <c r="E2885" t="s">
        <v>22503</v>
      </c>
      <c r="F2885" t="s">
        <v>22624</v>
      </c>
      <c r="G2885" t="s">
        <v>22625</v>
      </c>
      <c r="H2885" t="s">
        <v>22516</v>
      </c>
      <c r="I2885" t="s">
        <v>11421</v>
      </c>
      <c r="J2885">
        <v>34654</v>
      </c>
      <c r="K2885" t="s">
        <v>11442</v>
      </c>
      <c r="L2885">
        <v>12</v>
      </c>
      <c r="M2885">
        <v>3</v>
      </c>
      <c r="N2885">
        <v>11</v>
      </c>
      <c r="T2885">
        <v>18</v>
      </c>
      <c r="U2885">
        <v>37</v>
      </c>
      <c r="V2885">
        <v>34</v>
      </c>
      <c r="W2885">
        <v>29</v>
      </c>
      <c r="X2885">
        <v>39</v>
      </c>
      <c r="Y2885">
        <v>46</v>
      </c>
      <c r="Z2885">
        <v>22</v>
      </c>
      <c r="AA2885">
        <v>29</v>
      </c>
      <c r="AB2885">
        <v>15</v>
      </c>
      <c r="AD2885" t="s">
        <v>11424</v>
      </c>
      <c r="AE2885">
        <v>28.2986</v>
      </c>
      <c r="AF2885">
        <v>-82.671899999999994</v>
      </c>
      <c r="AG2885" t="s">
        <v>22626</v>
      </c>
      <c r="AH2885">
        <v>51</v>
      </c>
      <c r="AI2885">
        <v>187</v>
      </c>
      <c r="AJ2885">
        <v>82</v>
      </c>
      <c r="AK2885">
        <v>0</v>
      </c>
      <c r="AL2885">
        <v>2</v>
      </c>
      <c r="AM2885">
        <v>11</v>
      </c>
      <c r="AN2885">
        <v>38</v>
      </c>
      <c r="AO2885">
        <v>207</v>
      </c>
      <c r="AP2885">
        <v>19</v>
      </c>
      <c r="AQ2885">
        <v>3</v>
      </c>
      <c r="AR2885">
        <v>22</v>
      </c>
      <c r="AS2885">
        <v>8.1999999999999993</v>
      </c>
      <c r="AT2885">
        <v>33</v>
      </c>
      <c r="AU2885">
        <v>1201530</v>
      </c>
      <c r="AV2885">
        <v>8339</v>
      </c>
      <c r="AW2885" t="s">
        <v>22625</v>
      </c>
      <c r="AX2885" t="s">
        <v>22516</v>
      </c>
      <c r="AY2885" t="s">
        <v>11421</v>
      </c>
      <c r="AZ2885">
        <v>34654</v>
      </c>
      <c r="BA2885">
        <v>3470</v>
      </c>
      <c r="BB2885">
        <v>3470</v>
      </c>
      <c r="BC2885">
        <v>0</v>
      </c>
      <c r="BE2885">
        <v>12101</v>
      </c>
      <c r="BH2885" t="s">
        <v>11427</v>
      </c>
      <c r="BI2885" t="s">
        <v>11427</v>
      </c>
      <c r="BJ2885" t="s">
        <v>11427</v>
      </c>
      <c r="BK2885" t="s">
        <v>11427</v>
      </c>
      <c r="BL2885" t="s">
        <v>11427</v>
      </c>
      <c r="BM2885" t="s">
        <v>11427</v>
      </c>
      <c r="BN2885" t="s">
        <v>11428</v>
      </c>
      <c r="BO2885" t="s">
        <v>11428</v>
      </c>
      <c r="BP2885" t="s">
        <v>11428</v>
      </c>
      <c r="BQ2885" t="s">
        <v>11428</v>
      </c>
      <c r="BR2885" t="s">
        <v>11428</v>
      </c>
      <c r="BS2885" t="s">
        <v>11428</v>
      </c>
      <c r="BT2885" t="s">
        <v>11428</v>
      </c>
      <c r="BU2885" t="s">
        <v>11428</v>
      </c>
      <c r="BV2885" t="s">
        <v>11428</v>
      </c>
      <c r="BW2885" t="s">
        <v>11427</v>
      </c>
      <c r="BY2885" t="s">
        <v>11428</v>
      </c>
      <c r="CB2885" t="s">
        <v>11428</v>
      </c>
      <c r="CD2885">
        <v>19</v>
      </c>
      <c r="CE2885">
        <v>3</v>
      </c>
      <c r="CF2885">
        <v>22</v>
      </c>
      <c r="CG2885">
        <v>0</v>
      </c>
      <c r="CH2885">
        <v>11</v>
      </c>
      <c r="CI2885">
        <v>269</v>
      </c>
    </row>
    <row r="2886" spans="1:87">
      <c r="A2886">
        <v>120153008347</v>
      </c>
      <c r="B2886" t="s">
        <v>11414</v>
      </c>
      <c r="C2886" t="s">
        <v>22501</v>
      </c>
      <c r="D2886" t="s">
        <v>22627</v>
      </c>
      <c r="E2886" t="s">
        <v>22503</v>
      </c>
      <c r="F2886" t="s">
        <v>22628</v>
      </c>
      <c r="G2886" t="s">
        <v>22629</v>
      </c>
      <c r="H2886" t="s">
        <v>17046</v>
      </c>
      <c r="I2886" t="s">
        <v>11421</v>
      </c>
      <c r="J2886">
        <v>34610</v>
      </c>
      <c r="K2886" t="s">
        <v>11422</v>
      </c>
      <c r="L2886">
        <v>12</v>
      </c>
      <c r="M2886" t="s">
        <v>11423</v>
      </c>
      <c r="N2886">
        <v>9</v>
      </c>
      <c r="Q2886">
        <v>57</v>
      </c>
      <c r="R2886">
        <v>52</v>
      </c>
      <c r="S2886">
        <v>50</v>
      </c>
      <c r="T2886">
        <v>39</v>
      </c>
      <c r="U2886">
        <v>45</v>
      </c>
      <c r="V2886">
        <v>44</v>
      </c>
      <c r="W2886">
        <v>47</v>
      </c>
      <c r="X2886">
        <v>37</v>
      </c>
      <c r="Y2886">
        <v>25</v>
      </c>
      <c r="Z2886">
        <v>15</v>
      </c>
      <c r="AD2886" t="s">
        <v>11424</v>
      </c>
      <c r="AE2886">
        <v>28.343299999999999</v>
      </c>
      <c r="AF2886">
        <v>-82.543000000000006</v>
      </c>
      <c r="AG2886" t="s">
        <v>22630</v>
      </c>
      <c r="AH2886">
        <v>51</v>
      </c>
      <c r="AI2886">
        <v>184</v>
      </c>
      <c r="AJ2886">
        <v>227</v>
      </c>
      <c r="AK2886">
        <v>2</v>
      </c>
      <c r="AL2886">
        <v>11</v>
      </c>
      <c r="AM2886">
        <v>12</v>
      </c>
      <c r="AN2886">
        <v>86</v>
      </c>
      <c r="AO2886">
        <v>286</v>
      </c>
      <c r="AP2886">
        <v>118</v>
      </c>
      <c r="AQ2886">
        <v>17</v>
      </c>
      <c r="AR2886">
        <v>135</v>
      </c>
      <c r="AS2886">
        <v>18.7</v>
      </c>
      <c r="AT2886">
        <v>22</v>
      </c>
      <c r="AU2886">
        <v>1201530</v>
      </c>
      <c r="AV2886">
        <v>8347</v>
      </c>
      <c r="AW2886" t="s">
        <v>22629</v>
      </c>
      <c r="AX2886" t="s">
        <v>17046</v>
      </c>
      <c r="AY2886" t="s">
        <v>11421</v>
      </c>
      <c r="AZ2886">
        <v>34610</v>
      </c>
      <c r="BA2886">
        <v>4815</v>
      </c>
      <c r="BB2886">
        <v>4815</v>
      </c>
      <c r="BC2886">
        <v>0</v>
      </c>
      <c r="BE2886">
        <v>12101</v>
      </c>
      <c r="BH2886" t="s">
        <v>11427</v>
      </c>
      <c r="BI2886" t="s">
        <v>11427</v>
      </c>
      <c r="BJ2886" t="s">
        <v>11427</v>
      </c>
      <c r="BK2886" t="s">
        <v>11428</v>
      </c>
      <c r="BL2886" t="s">
        <v>11428</v>
      </c>
      <c r="BM2886" t="s">
        <v>11428</v>
      </c>
      <c r="BN2886" t="s">
        <v>11428</v>
      </c>
      <c r="BO2886" t="s">
        <v>11428</v>
      </c>
      <c r="BP2886" t="s">
        <v>11428</v>
      </c>
      <c r="BQ2886" t="s">
        <v>11428</v>
      </c>
      <c r="BR2886" t="s">
        <v>11428</v>
      </c>
      <c r="BS2886" t="s">
        <v>11428</v>
      </c>
      <c r="BT2886" t="s">
        <v>11428</v>
      </c>
      <c r="BU2886" t="s">
        <v>11427</v>
      </c>
      <c r="BV2886" t="s">
        <v>11427</v>
      </c>
      <c r="BW2886" t="s">
        <v>11427</v>
      </c>
      <c r="BY2886" t="s">
        <v>11427</v>
      </c>
      <c r="CB2886" t="s">
        <v>11428</v>
      </c>
      <c r="CD2886">
        <v>118</v>
      </c>
      <c r="CE2886">
        <v>17</v>
      </c>
      <c r="CF2886">
        <v>135</v>
      </c>
      <c r="CG2886">
        <v>1</v>
      </c>
      <c r="CH2886">
        <v>13</v>
      </c>
      <c r="CI2886">
        <v>411</v>
      </c>
    </row>
    <row r="2887" spans="1:87">
      <c r="A2887">
        <v>120153001562</v>
      </c>
      <c r="B2887" t="s">
        <v>11490</v>
      </c>
      <c r="C2887" t="s">
        <v>22501</v>
      </c>
      <c r="D2887" t="s">
        <v>22631</v>
      </c>
      <c r="E2887" t="s">
        <v>22503</v>
      </c>
      <c r="F2887" t="s">
        <v>22632</v>
      </c>
      <c r="G2887" t="s">
        <v>22633</v>
      </c>
      <c r="H2887" t="s">
        <v>22506</v>
      </c>
      <c r="I2887" t="s">
        <v>11421</v>
      </c>
      <c r="J2887">
        <v>33523</v>
      </c>
      <c r="K2887" t="s">
        <v>11422</v>
      </c>
      <c r="L2887">
        <v>12</v>
      </c>
      <c r="M2887" t="s">
        <v>11461</v>
      </c>
      <c r="N2887">
        <v>5</v>
      </c>
      <c r="P2887">
        <v>101</v>
      </c>
      <c r="Q2887">
        <v>51</v>
      </c>
      <c r="R2887">
        <v>62</v>
      </c>
      <c r="S2887">
        <v>69</v>
      </c>
      <c r="T2887">
        <v>64</v>
      </c>
      <c r="U2887">
        <v>70</v>
      </c>
      <c r="V2887">
        <v>52</v>
      </c>
      <c r="AD2887" t="s">
        <v>11424</v>
      </c>
      <c r="AE2887">
        <v>28.369299999999999</v>
      </c>
      <c r="AF2887">
        <v>-82.193700000000007</v>
      </c>
      <c r="AG2887" t="s">
        <v>22634</v>
      </c>
      <c r="AH2887">
        <v>51</v>
      </c>
      <c r="AI2887">
        <v>245</v>
      </c>
      <c r="AJ2887">
        <v>224</v>
      </c>
      <c r="AK2887">
        <v>0</v>
      </c>
      <c r="AL2887">
        <v>1</v>
      </c>
      <c r="AM2887">
        <v>117</v>
      </c>
      <c r="AN2887">
        <v>304</v>
      </c>
      <c r="AO2887">
        <v>31</v>
      </c>
      <c r="AP2887">
        <v>447</v>
      </c>
      <c r="AQ2887">
        <v>4</v>
      </c>
      <c r="AR2887">
        <v>451</v>
      </c>
      <c r="AS2887">
        <v>12.3</v>
      </c>
      <c r="AT2887">
        <v>38</v>
      </c>
      <c r="AU2887">
        <v>1201530</v>
      </c>
      <c r="AV2887">
        <v>1562</v>
      </c>
      <c r="AW2887" t="s">
        <v>22633</v>
      </c>
      <c r="AX2887" t="s">
        <v>22506</v>
      </c>
      <c r="AY2887" t="s">
        <v>11421</v>
      </c>
      <c r="AZ2887">
        <v>33523</v>
      </c>
      <c r="BA2887">
        <v>3099</v>
      </c>
      <c r="BB2887">
        <v>3099</v>
      </c>
      <c r="BC2887">
        <v>0</v>
      </c>
      <c r="BE2887">
        <v>12101</v>
      </c>
      <c r="BH2887" t="s">
        <v>11427</v>
      </c>
      <c r="BI2887" t="s">
        <v>11427</v>
      </c>
      <c r="BJ2887" t="s">
        <v>11428</v>
      </c>
      <c r="BK2887" t="s">
        <v>11428</v>
      </c>
      <c r="BL2887" t="s">
        <v>11428</v>
      </c>
      <c r="BM2887" t="s">
        <v>11428</v>
      </c>
      <c r="BN2887" t="s">
        <v>11428</v>
      </c>
      <c r="BO2887" t="s">
        <v>11428</v>
      </c>
      <c r="BP2887" t="s">
        <v>11428</v>
      </c>
      <c r="BQ2887" t="s">
        <v>11427</v>
      </c>
      <c r="BR2887" t="s">
        <v>11427</v>
      </c>
      <c r="BS2887" t="s">
        <v>11427</v>
      </c>
      <c r="BT2887" t="s">
        <v>11427</v>
      </c>
      <c r="BU2887" t="s">
        <v>11427</v>
      </c>
      <c r="BV2887" t="s">
        <v>11427</v>
      </c>
      <c r="BW2887" t="s">
        <v>11427</v>
      </c>
      <c r="BY2887" t="s">
        <v>11428</v>
      </c>
      <c r="CB2887" t="s">
        <v>11427</v>
      </c>
      <c r="CD2887">
        <v>447</v>
      </c>
      <c r="CE2887">
        <v>4</v>
      </c>
      <c r="CF2887">
        <v>451</v>
      </c>
      <c r="CG2887">
        <v>0</v>
      </c>
      <c r="CH2887">
        <v>16</v>
      </c>
      <c r="CI2887">
        <v>469</v>
      </c>
    </row>
    <row r="2888" spans="1:87">
      <c r="A2888">
        <v>120153001564</v>
      </c>
      <c r="B2888" t="s">
        <v>11490</v>
      </c>
      <c r="C2888" t="s">
        <v>22501</v>
      </c>
      <c r="D2888" t="s">
        <v>22635</v>
      </c>
      <c r="E2888" t="s">
        <v>22503</v>
      </c>
      <c r="F2888" t="s">
        <v>22636</v>
      </c>
      <c r="G2888" t="s">
        <v>22637</v>
      </c>
      <c r="H2888" t="s">
        <v>22506</v>
      </c>
      <c r="I2888" t="s">
        <v>11421</v>
      </c>
      <c r="J2888">
        <v>33525</v>
      </c>
      <c r="K2888" t="s">
        <v>11422</v>
      </c>
      <c r="L2888">
        <v>12</v>
      </c>
      <c r="M2888" t="s">
        <v>11461</v>
      </c>
      <c r="N2888">
        <v>5</v>
      </c>
      <c r="P2888">
        <v>39</v>
      </c>
      <c r="Q2888">
        <v>92</v>
      </c>
      <c r="R2888">
        <v>100</v>
      </c>
      <c r="S2888">
        <v>104</v>
      </c>
      <c r="T2888">
        <v>127</v>
      </c>
      <c r="U2888">
        <v>116</v>
      </c>
      <c r="V2888">
        <v>112</v>
      </c>
      <c r="AD2888" t="s">
        <v>11424</v>
      </c>
      <c r="AE2888">
        <v>28.359100000000002</v>
      </c>
      <c r="AF2888">
        <v>-82.198499999999996</v>
      </c>
      <c r="AG2888" t="s">
        <v>22638</v>
      </c>
      <c r="AH2888">
        <v>51</v>
      </c>
      <c r="AI2888">
        <v>351</v>
      </c>
      <c r="AJ2888">
        <v>339</v>
      </c>
      <c r="AK2888">
        <v>3</v>
      </c>
      <c r="AL2888">
        <v>4</v>
      </c>
      <c r="AM2888">
        <v>116</v>
      </c>
      <c r="AN2888">
        <v>327</v>
      </c>
      <c r="AO2888">
        <v>222</v>
      </c>
      <c r="AP2888">
        <v>601</v>
      </c>
      <c r="AQ2888">
        <v>22</v>
      </c>
      <c r="AR2888">
        <v>623</v>
      </c>
      <c r="AS2888">
        <v>13</v>
      </c>
      <c r="AT2888">
        <v>53</v>
      </c>
      <c r="AU2888">
        <v>1201530</v>
      </c>
      <c r="AV2888">
        <v>1564</v>
      </c>
      <c r="AW2888" t="s">
        <v>22637</v>
      </c>
      <c r="AX2888" t="s">
        <v>22506</v>
      </c>
      <c r="AY2888" t="s">
        <v>11421</v>
      </c>
      <c r="AZ2888">
        <v>33525</v>
      </c>
      <c r="BA2888">
        <v>4097</v>
      </c>
      <c r="BB2888">
        <v>4097</v>
      </c>
      <c r="BC2888">
        <v>0</v>
      </c>
      <c r="BE2888">
        <v>12101</v>
      </c>
      <c r="BH2888" t="s">
        <v>11427</v>
      </c>
      <c r="BI2888" t="s">
        <v>11427</v>
      </c>
      <c r="BJ2888" t="s">
        <v>11428</v>
      </c>
      <c r="BK2888" t="s">
        <v>11428</v>
      </c>
      <c r="BL2888" t="s">
        <v>11428</v>
      </c>
      <c r="BM2888" t="s">
        <v>11428</v>
      </c>
      <c r="BN2888" t="s">
        <v>11428</v>
      </c>
      <c r="BO2888" t="s">
        <v>11428</v>
      </c>
      <c r="BP2888" t="s">
        <v>11428</v>
      </c>
      <c r="BQ2888" t="s">
        <v>11427</v>
      </c>
      <c r="BR2888" t="s">
        <v>11427</v>
      </c>
      <c r="BS2888" t="s">
        <v>11427</v>
      </c>
      <c r="BT2888" t="s">
        <v>11427</v>
      </c>
      <c r="BU2888" t="s">
        <v>11427</v>
      </c>
      <c r="BV2888" t="s">
        <v>11427</v>
      </c>
      <c r="BW2888" t="s">
        <v>11427</v>
      </c>
      <c r="BY2888" t="s">
        <v>11428</v>
      </c>
      <c r="CB2888" t="s">
        <v>11427</v>
      </c>
      <c r="CD2888">
        <v>601</v>
      </c>
      <c r="CE2888">
        <v>22</v>
      </c>
      <c r="CF2888">
        <v>623</v>
      </c>
      <c r="CG2888">
        <v>2</v>
      </c>
      <c r="CH2888">
        <v>16</v>
      </c>
      <c r="CI2888">
        <v>690</v>
      </c>
    </row>
    <row r="2889" spans="1:87">
      <c r="A2889">
        <v>120153001565</v>
      </c>
      <c r="B2889" t="s">
        <v>11490</v>
      </c>
      <c r="C2889" t="s">
        <v>22501</v>
      </c>
      <c r="D2889" t="s">
        <v>22639</v>
      </c>
      <c r="E2889" t="s">
        <v>22503</v>
      </c>
      <c r="F2889" t="s">
        <v>22640</v>
      </c>
      <c r="G2889" t="s">
        <v>22641</v>
      </c>
      <c r="H2889" t="s">
        <v>22506</v>
      </c>
      <c r="I2889" t="s">
        <v>11421</v>
      </c>
      <c r="J2889">
        <v>33525</v>
      </c>
      <c r="K2889" t="s">
        <v>11422</v>
      </c>
      <c r="L2889">
        <v>12</v>
      </c>
      <c r="M2889">
        <v>6</v>
      </c>
      <c r="N2889">
        <v>8</v>
      </c>
      <c r="W2889">
        <v>315</v>
      </c>
      <c r="X2889">
        <v>312</v>
      </c>
      <c r="Y2889">
        <v>287</v>
      </c>
      <c r="AD2889" t="s">
        <v>11424</v>
      </c>
      <c r="AE2889">
        <v>28.360199999999999</v>
      </c>
      <c r="AF2889">
        <v>-82.196200000000005</v>
      </c>
      <c r="AG2889" t="s">
        <v>22642</v>
      </c>
      <c r="AH2889">
        <v>51</v>
      </c>
      <c r="AI2889">
        <v>440</v>
      </c>
      <c r="AJ2889">
        <v>474</v>
      </c>
      <c r="AK2889">
        <v>1</v>
      </c>
      <c r="AL2889">
        <v>7</v>
      </c>
      <c r="AM2889">
        <v>112</v>
      </c>
      <c r="AN2889">
        <v>390</v>
      </c>
      <c r="AO2889">
        <v>375</v>
      </c>
      <c r="AP2889">
        <v>649</v>
      </c>
      <c r="AQ2889">
        <v>33</v>
      </c>
      <c r="AR2889">
        <v>682</v>
      </c>
      <c r="AS2889">
        <v>15</v>
      </c>
      <c r="AT2889">
        <v>61</v>
      </c>
      <c r="AU2889">
        <v>1201530</v>
      </c>
      <c r="AV2889">
        <v>1565</v>
      </c>
      <c r="AW2889" t="s">
        <v>22641</v>
      </c>
      <c r="AX2889" t="s">
        <v>22506</v>
      </c>
      <c r="AY2889" t="s">
        <v>11421</v>
      </c>
      <c r="AZ2889">
        <v>33525</v>
      </c>
      <c r="BA2889">
        <v>4007</v>
      </c>
      <c r="BB2889">
        <v>4007</v>
      </c>
      <c r="BC2889">
        <v>0</v>
      </c>
      <c r="BE2889">
        <v>12101</v>
      </c>
      <c r="BH2889" t="s">
        <v>11427</v>
      </c>
      <c r="BI2889" t="s">
        <v>11427</v>
      </c>
      <c r="BJ2889" t="s">
        <v>11427</v>
      </c>
      <c r="BK2889" t="s">
        <v>11427</v>
      </c>
      <c r="BL2889" t="s">
        <v>11427</v>
      </c>
      <c r="BM2889" t="s">
        <v>11427</v>
      </c>
      <c r="BN2889" t="s">
        <v>11427</v>
      </c>
      <c r="BO2889" t="s">
        <v>11427</v>
      </c>
      <c r="BP2889" t="s">
        <v>11427</v>
      </c>
      <c r="BQ2889" t="s">
        <v>11428</v>
      </c>
      <c r="BR2889" t="s">
        <v>11428</v>
      </c>
      <c r="BS2889" t="s">
        <v>11428</v>
      </c>
      <c r="BT2889" t="s">
        <v>11427</v>
      </c>
      <c r="BU2889" t="s">
        <v>11427</v>
      </c>
      <c r="BV2889" t="s">
        <v>11427</v>
      </c>
      <c r="BW2889" t="s">
        <v>11427</v>
      </c>
      <c r="BY2889" t="s">
        <v>11428</v>
      </c>
      <c r="CB2889" t="s">
        <v>11427</v>
      </c>
      <c r="CD2889">
        <v>649</v>
      </c>
      <c r="CE2889">
        <v>33</v>
      </c>
      <c r="CF2889">
        <v>682</v>
      </c>
      <c r="CG2889">
        <v>1</v>
      </c>
      <c r="CH2889">
        <v>28</v>
      </c>
      <c r="CI2889">
        <v>914</v>
      </c>
    </row>
    <row r="2890" spans="1:87">
      <c r="A2890">
        <v>120153001567</v>
      </c>
      <c r="B2890" t="s">
        <v>11490</v>
      </c>
      <c r="C2890" t="s">
        <v>22501</v>
      </c>
      <c r="D2890" t="s">
        <v>22643</v>
      </c>
      <c r="E2890" t="s">
        <v>22503</v>
      </c>
      <c r="F2890" t="s">
        <v>22644</v>
      </c>
      <c r="G2890" t="s">
        <v>22645</v>
      </c>
      <c r="H2890" t="s">
        <v>22563</v>
      </c>
      <c r="I2890" t="s">
        <v>11421</v>
      </c>
      <c r="J2890">
        <v>33542</v>
      </c>
      <c r="K2890" t="s">
        <v>11422</v>
      </c>
      <c r="L2890">
        <v>12</v>
      </c>
      <c r="M2890" t="s">
        <v>11461</v>
      </c>
      <c r="N2890">
        <v>5</v>
      </c>
      <c r="P2890">
        <v>57</v>
      </c>
      <c r="Q2890">
        <v>147</v>
      </c>
      <c r="R2890">
        <v>140</v>
      </c>
      <c r="S2890">
        <v>135</v>
      </c>
      <c r="T2890">
        <v>132</v>
      </c>
      <c r="U2890">
        <v>141</v>
      </c>
      <c r="V2890">
        <v>103</v>
      </c>
      <c r="AD2890" t="s">
        <v>11424</v>
      </c>
      <c r="AE2890">
        <v>28.240300000000001</v>
      </c>
      <c r="AF2890">
        <v>-82.189899999999994</v>
      </c>
      <c r="AG2890" t="s">
        <v>22646</v>
      </c>
      <c r="AH2890">
        <v>51</v>
      </c>
      <c r="AI2890">
        <v>434</v>
      </c>
      <c r="AJ2890">
        <v>421</v>
      </c>
      <c r="AK2890">
        <v>1</v>
      </c>
      <c r="AL2890">
        <v>13</v>
      </c>
      <c r="AM2890">
        <v>88</v>
      </c>
      <c r="AN2890">
        <v>179</v>
      </c>
      <c r="AO2890">
        <v>520</v>
      </c>
      <c r="AP2890">
        <v>711</v>
      </c>
      <c r="AQ2890">
        <v>35</v>
      </c>
      <c r="AR2890">
        <v>746</v>
      </c>
      <c r="AS2890">
        <v>14.2</v>
      </c>
      <c r="AT2890">
        <v>60</v>
      </c>
      <c r="AU2890">
        <v>1201530</v>
      </c>
      <c r="AV2890">
        <v>1567</v>
      </c>
      <c r="AW2890" t="s">
        <v>22645</v>
      </c>
      <c r="AX2890" t="s">
        <v>22563</v>
      </c>
      <c r="AY2890" t="s">
        <v>11421</v>
      </c>
      <c r="AZ2890">
        <v>33542</v>
      </c>
      <c r="BA2890">
        <v>3399</v>
      </c>
      <c r="BB2890">
        <v>3399</v>
      </c>
      <c r="BC2890">
        <v>0</v>
      </c>
      <c r="BE2890">
        <v>12101</v>
      </c>
      <c r="BH2890" t="s">
        <v>11427</v>
      </c>
      <c r="BI2890" t="s">
        <v>11427</v>
      </c>
      <c r="BJ2890" t="s">
        <v>11428</v>
      </c>
      <c r="BK2890" t="s">
        <v>11428</v>
      </c>
      <c r="BL2890" t="s">
        <v>11428</v>
      </c>
      <c r="BM2890" t="s">
        <v>11428</v>
      </c>
      <c r="BN2890" t="s">
        <v>11428</v>
      </c>
      <c r="BO2890" t="s">
        <v>11428</v>
      </c>
      <c r="BP2890" t="s">
        <v>11428</v>
      </c>
      <c r="BQ2890" t="s">
        <v>11427</v>
      </c>
      <c r="BR2890" t="s">
        <v>11427</v>
      </c>
      <c r="BS2890" t="s">
        <v>11427</v>
      </c>
      <c r="BT2890" t="s">
        <v>11427</v>
      </c>
      <c r="BU2890" t="s">
        <v>11427</v>
      </c>
      <c r="BV2890" t="s">
        <v>11427</v>
      </c>
      <c r="BW2890" t="s">
        <v>11427</v>
      </c>
      <c r="BY2890" t="s">
        <v>11428</v>
      </c>
      <c r="CB2890" t="s">
        <v>11427</v>
      </c>
      <c r="CD2890">
        <v>711</v>
      </c>
      <c r="CE2890">
        <v>35</v>
      </c>
      <c r="CF2890">
        <v>746</v>
      </c>
      <c r="CG2890">
        <v>0</v>
      </c>
      <c r="CH2890">
        <v>54</v>
      </c>
      <c r="CI2890">
        <v>855</v>
      </c>
    </row>
    <row r="2891" spans="1:87">
      <c r="A2891">
        <v>120153001568</v>
      </c>
      <c r="B2891" t="s">
        <v>11490</v>
      </c>
      <c r="C2891" t="s">
        <v>22501</v>
      </c>
      <c r="D2891" t="s">
        <v>22647</v>
      </c>
      <c r="E2891" t="s">
        <v>22503</v>
      </c>
      <c r="F2891" t="s">
        <v>22648</v>
      </c>
      <c r="G2891" t="s">
        <v>22649</v>
      </c>
      <c r="H2891" t="s">
        <v>22563</v>
      </c>
      <c r="I2891" t="s">
        <v>11421</v>
      </c>
      <c r="J2891">
        <v>33542</v>
      </c>
      <c r="K2891" t="s">
        <v>11422</v>
      </c>
      <c r="L2891">
        <v>12</v>
      </c>
      <c r="M2891">
        <v>6</v>
      </c>
      <c r="N2891">
        <v>8</v>
      </c>
      <c r="W2891">
        <v>306</v>
      </c>
      <c r="X2891">
        <v>305</v>
      </c>
      <c r="Y2891">
        <v>322</v>
      </c>
      <c r="AD2891" t="s">
        <v>11424</v>
      </c>
      <c r="AE2891">
        <v>28.240400000000001</v>
      </c>
      <c r="AF2891">
        <v>-82.179900000000004</v>
      </c>
      <c r="AG2891" t="s">
        <v>22650</v>
      </c>
      <c r="AH2891">
        <v>51</v>
      </c>
      <c r="AI2891">
        <v>479</v>
      </c>
      <c r="AJ2891">
        <v>454</v>
      </c>
      <c r="AK2891">
        <v>3</v>
      </c>
      <c r="AL2891">
        <v>8</v>
      </c>
      <c r="AM2891">
        <v>69</v>
      </c>
      <c r="AN2891">
        <v>205</v>
      </c>
      <c r="AO2891">
        <v>608</v>
      </c>
      <c r="AP2891">
        <v>643</v>
      </c>
      <c r="AQ2891">
        <v>66</v>
      </c>
      <c r="AR2891">
        <v>709</v>
      </c>
      <c r="AS2891">
        <v>13.7</v>
      </c>
      <c r="AT2891">
        <v>68</v>
      </c>
      <c r="AU2891">
        <v>1201530</v>
      </c>
      <c r="AV2891">
        <v>1568</v>
      </c>
      <c r="AW2891" t="s">
        <v>22649</v>
      </c>
      <c r="AX2891" t="s">
        <v>22563</v>
      </c>
      <c r="AY2891" t="s">
        <v>11421</v>
      </c>
      <c r="AZ2891">
        <v>33542</v>
      </c>
      <c r="BA2891">
        <v>4199</v>
      </c>
      <c r="BB2891">
        <v>4199</v>
      </c>
      <c r="BC2891">
        <v>0</v>
      </c>
      <c r="BE2891">
        <v>12101</v>
      </c>
      <c r="BH2891" t="s">
        <v>11427</v>
      </c>
      <c r="BI2891" t="s">
        <v>11427</v>
      </c>
      <c r="BJ2891" t="s">
        <v>11427</v>
      </c>
      <c r="BK2891" t="s">
        <v>11427</v>
      </c>
      <c r="BL2891" t="s">
        <v>11427</v>
      </c>
      <c r="BM2891" t="s">
        <v>11427</v>
      </c>
      <c r="BN2891" t="s">
        <v>11427</v>
      </c>
      <c r="BO2891" t="s">
        <v>11427</v>
      </c>
      <c r="BP2891" t="s">
        <v>11427</v>
      </c>
      <c r="BQ2891" t="s">
        <v>11428</v>
      </c>
      <c r="BR2891" t="s">
        <v>11428</v>
      </c>
      <c r="BS2891" t="s">
        <v>11428</v>
      </c>
      <c r="BT2891" t="s">
        <v>11427</v>
      </c>
      <c r="BU2891" t="s">
        <v>11427</v>
      </c>
      <c r="BV2891" t="s">
        <v>11427</v>
      </c>
      <c r="BW2891" t="s">
        <v>11427</v>
      </c>
      <c r="BY2891" t="s">
        <v>11428</v>
      </c>
      <c r="CB2891" t="s">
        <v>11427</v>
      </c>
      <c r="CD2891">
        <v>643</v>
      </c>
      <c r="CE2891">
        <v>66</v>
      </c>
      <c r="CF2891">
        <v>709</v>
      </c>
      <c r="CG2891">
        <v>0</v>
      </c>
      <c r="CH2891">
        <v>40</v>
      </c>
      <c r="CI2891">
        <v>933</v>
      </c>
    </row>
    <row r="2892" spans="1:87">
      <c r="A2892">
        <v>120153001570</v>
      </c>
      <c r="B2892" t="s">
        <v>11490</v>
      </c>
      <c r="C2892" t="s">
        <v>22501</v>
      </c>
      <c r="D2892" t="s">
        <v>22651</v>
      </c>
      <c r="E2892" t="s">
        <v>22503</v>
      </c>
      <c r="F2892" t="s">
        <v>22652</v>
      </c>
      <c r="G2892" t="s">
        <v>22653</v>
      </c>
      <c r="H2892" t="s">
        <v>22563</v>
      </c>
      <c r="I2892" t="s">
        <v>11421</v>
      </c>
      <c r="J2892">
        <v>33542</v>
      </c>
      <c r="K2892" t="s">
        <v>11422</v>
      </c>
      <c r="L2892">
        <v>12</v>
      </c>
      <c r="M2892" t="s">
        <v>11461</v>
      </c>
      <c r="N2892">
        <v>5</v>
      </c>
      <c r="P2892">
        <v>37</v>
      </c>
      <c r="Q2892">
        <v>154</v>
      </c>
      <c r="R2892">
        <v>164</v>
      </c>
      <c r="S2892">
        <v>177</v>
      </c>
      <c r="T2892">
        <v>155</v>
      </c>
      <c r="U2892">
        <v>167</v>
      </c>
      <c r="V2892">
        <v>133</v>
      </c>
      <c r="AD2892" t="s">
        <v>11424</v>
      </c>
      <c r="AE2892">
        <v>28.249500000000001</v>
      </c>
      <c r="AF2892">
        <v>-82.184899999999999</v>
      </c>
      <c r="AG2892" t="s">
        <v>22654</v>
      </c>
      <c r="AH2892">
        <v>51</v>
      </c>
      <c r="AI2892">
        <v>528</v>
      </c>
      <c r="AJ2892">
        <v>459</v>
      </c>
      <c r="AK2892">
        <v>0</v>
      </c>
      <c r="AL2892">
        <v>6</v>
      </c>
      <c r="AM2892">
        <v>83</v>
      </c>
      <c r="AN2892">
        <v>217</v>
      </c>
      <c r="AO2892">
        <v>623</v>
      </c>
      <c r="AP2892">
        <v>755</v>
      </c>
      <c r="AQ2892">
        <v>44</v>
      </c>
      <c r="AR2892">
        <v>799</v>
      </c>
      <c r="AS2892">
        <v>14.1</v>
      </c>
      <c r="AT2892">
        <v>70</v>
      </c>
      <c r="AU2892">
        <v>1201530</v>
      </c>
      <c r="AV2892">
        <v>1570</v>
      </c>
      <c r="AW2892" t="s">
        <v>22653</v>
      </c>
      <c r="AX2892" t="s">
        <v>22563</v>
      </c>
      <c r="AY2892" t="s">
        <v>11421</v>
      </c>
      <c r="AZ2892">
        <v>33542</v>
      </c>
      <c r="BA2892">
        <v>7517</v>
      </c>
      <c r="BB2892">
        <v>7517</v>
      </c>
      <c r="BC2892">
        <v>0</v>
      </c>
      <c r="BE2892">
        <v>12101</v>
      </c>
      <c r="BH2892" t="s">
        <v>11427</v>
      </c>
      <c r="BI2892" t="s">
        <v>11427</v>
      </c>
      <c r="BJ2892" t="s">
        <v>11428</v>
      </c>
      <c r="BK2892" t="s">
        <v>11428</v>
      </c>
      <c r="BL2892" t="s">
        <v>11428</v>
      </c>
      <c r="BM2892" t="s">
        <v>11428</v>
      </c>
      <c r="BN2892" t="s">
        <v>11428</v>
      </c>
      <c r="BO2892" t="s">
        <v>11428</v>
      </c>
      <c r="BP2892" t="s">
        <v>11428</v>
      </c>
      <c r="BQ2892" t="s">
        <v>11427</v>
      </c>
      <c r="BR2892" t="s">
        <v>11427</v>
      </c>
      <c r="BS2892" t="s">
        <v>11427</v>
      </c>
      <c r="BT2892" t="s">
        <v>11427</v>
      </c>
      <c r="BU2892" t="s">
        <v>11427</v>
      </c>
      <c r="BV2892" t="s">
        <v>11427</v>
      </c>
      <c r="BW2892" t="s">
        <v>11427</v>
      </c>
      <c r="BY2892" t="s">
        <v>11428</v>
      </c>
      <c r="CB2892" t="s">
        <v>11427</v>
      </c>
      <c r="CD2892">
        <v>755</v>
      </c>
      <c r="CE2892">
        <v>44</v>
      </c>
      <c r="CF2892">
        <v>799</v>
      </c>
      <c r="CG2892">
        <v>0</v>
      </c>
      <c r="CH2892">
        <v>58</v>
      </c>
      <c r="CI2892">
        <v>987</v>
      </c>
    </row>
    <row r="2893" spans="1:87">
      <c r="A2893">
        <v>120153001572</v>
      </c>
      <c r="B2893" t="s">
        <v>11490</v>
      </c>
      <c r="C2893" t="s">
        <v>22501</v>
      </c>
      <c r="D2893" t="s">
        <v>22655</v>
      </c>
      <c r="E2893" t="s">
        <v>22503</v>
      </c>
      <c r="F2893" t="s">
        <v>22656</v>
      </c>
      <c r="G2893" t="s">
        <v>22657</v>
      </c>
      <c r="H2893" t="s">
        <v>22528</v>
      </c>
      <c r="I2893" t="s">
        <v>11421</v>
      </c>
      <c r="J2893">
        <v>34637</v>
      </c>
      <c r="K2893" t="s">
        <v>11422</v>
      </c>
      <c r="L2893">
        <v>12</v>
      </c>
      <c r="M2893" t="s">
        <v>11461</v>
      </c>
      <c r="N2893">
        <v>5</v>
      </c>
      <c r="P2893">
        <v>12</v>
      </c>
      <c r="Q2893">
        <v>124</v>
      </c>
      <c r="R2893">
        <v>122</v>
      </c>
      <c r="S2893">
        <v>157</v>
      </c>
      <c r="T2893">
        <v>116</v>
      </c>
      <c r="U2893">
        <v>137</v>
      </c>
      <c r="V2893">
        <v>141</v>
      </c>
      <c r="AD2893" t="s">
        <v>11424</v>
      </c>
      <c r="AE2893">
        <v>28.2926</v>
      </c>
      <c r="AF2893">
        <v>-82.454999999999998</v>
      </c>
      <c r="AG2893" t="s">
        <v>22658</v>
      </c>
      <c r="AH2893">
        <v>51</v>
      </c>
      <c r="AI2893">
        <v>434</v>
      </c>
      <c r="AJ2893">
        <v>375</v>
      </c>
      <c r="AK2893">
        <v>2</v>
      </c>
      <c r="AL2893">
        <v>15</v>
      </c>
      <c r="AM2893">
        <v>76</v>
      </c>
      <c r="AN2893">
        <v>194</v>
      </c>
      <c r="AO2893">
        <v>485</v>
      </c>
      <c r="AP2893">
        <v>189</v>
      </c>
      <c r="AQ2893">
        <v>44</v>
      </c>
      <c r="AR2893">
        <v>233</v>
      </c>
      <c r="AS2893">
        <v>14.2</v>
      </c>
      <c r="AT2893">
        <v>57</v>
      </c>
      <c r="AU2893">
        <v>1201530</v>
      </c>
      <c r="AV2893">
        <v>1572</v>
      </c>
      <c r="AW2893" t="s">
        <v>22657</v>
      </c>
      <c r="AX2893" t="s">
        <v>22528</v>
      </c>
      <c r="AY2893" t="s">
        <v>11421</v>
      </c>
      <c r="AZ2893">
        <v>34637</v>
      </c>
      <c r="BA2893">
        <v>3221</v>
      </c>
      <c r="BB2893">
        <v>3221</v>
      </c>
      <c r="BC2893">
        <v>0</v>
      </c>
      <c r="BE2893">
        <v>12101</v>
      </c>
      <c r="BH2893" t="s">
        <v>11427</v>
      </c>
      <c r="BI2893" t="s">
        <v>11427</v>
      </c>
      <c r="BJ2893" t="s">
        <v>11428</v>
      </c>
      <c r="BK2893" t="s">
        <v>11428</v>
      </c>
      <c r="BL2893" t="s">
        <v>11428</v>
      </c>
      <c r="BM2893" t="s">
        <v>11428</v>
      </c>
      <c r="BN2893" t="s">
        <v>11428</v>
      </c>
      <c r="BO2893" t="s">
        <v>11428</v>
      </c>
      <c r="BP2893" t="s">
        <v>11428</v>
      </c>
      <c r="BQ2893" t="s">
        <v>11427</v>
      </c>
      <c r="BR2893" t="s">
        <v>11427</v>
      </c>
      <c r="BS2893" t="s">
        <v>11427</v>
      </c>
      <c r="BT2893" t="s">
        <v>11427</v>
      </c>
      <c r="BU2893" t="s">
        <v>11427</v>
      </c>
      <c r="BV2893" t="s">
        <v>11427</v>
      </c>
      <c r="BW2893" t="s">
        <v>11427</v>
      </c>
      <c r="BY2893" t="s">
        <v>11428</v>
      </c>
      <c r="CB2893" t="s">
        <v>11427</v>
      </c>
      <c r="CD2893">
        <v>189</v>
      </c>
      <c r="CE2893">
        <v>44</v>
      </c>
      <c r="CF2893">
        <v>233</v>
      </c>
      <c r="CG2893">
        <v>0</v>
      </c>
      <c r="CH2893">
        <v>37</v>
      </c>
      <c r="CI2893">
        <v>809</v>
      </c>
    </row>
    <row r="2894" spans="1:87">
      <c r="A2894">
        <v>120153001573</v>
      </c>
      <c r="B2894" t="s">
        <v>11490</v>
      </c>
      <c r="C2894" t="s">
        <v>22501</v>
      </c>
      <c r="D2894" t="s">
        <v>22659</v>
      </c>
      <c r="E2894" t="s">
        <v>22503</v>
      </c>
      <c r="F2894" t="s">
        <v>22660</v>
      </c>
      <c r="G2894" t="s">
        <v>22661</v>
      </c>
      <c r="H2894" t="s">
        <v>22516</v>
      </c>
      <c r="I2894" t="s">
        <v>11421</v>
      </c>
      <c r="J2894">
        <v>34652</v>
      </c>
      <c r="K2894" t="s">
        <v>11422</v>
      </c>
      <c r="L2894">
        <v>12</v>
      </c>
      <c r="M2894" t="s">
        <v>11461</v>
      </c>
      <c r="N2894">
        <v>5</v>
      </c>
      <c r="P2894">
        <v>57</v>
      </c>
      <c r="Q2894">
        <v>80</v>
      </c>
      <c r="R2894">
        <v>92</v>
      </c>
      <c r="S2894">
        <v>94</v>
      </c>
      <c r="T2894">
        <v>87</v>
      </c>
      <c r="U2894">
        <v>84</v>
      </c>
      <c r="V2894">
        <v>85</v>
      </c>
      <c r="AD2894" t="s">
        <v>11424</v>
      </c>
      <c r="AE2894">
        <v>28.221699999999998</v>
      </c>
      <c r="AF2894">
        <v>-82.726699999999994</v>
      </c>
      <c r="AG2894" t="s">
        <v>22662</v>
      </c>
      <c r="AH2894">
        <v>51</v>
      </c>
      <c r="AI2894">
        <v>316</v>
      </c>
      <c r="AJ2894">
        <v>263</v>
      </c>
      <c r="AK2894">
        <v>0</v>
      </c>
      <c r="AL2894">
        <v>10</v>
      </c>
      <c r="AM2894">
        <v>27</v>
      </c>
      <c r="AN2894">
        <v>152</v>
      </c>
      <c r="AO2894">
        <v>363</v>
      </c>
      <c r="AP2894">
        <v>437</v>
      </c>
      <c r="AQ2894">
        <v>37</v>
      </c>
      <c r="AR2894">
        <v>474</v>
      </c>
      <c r="AS2894">
        <v>11.6</v>
      </c>
      <c r="AT2894">
        <v>50</v>
      </c>
      <c r="AU2894">
        <v>1201530</v>
      </c>
      <c r="AV2894">
        <v>1573</v>
      </c>
      <c r="AW2894" t="s">
        <v>22661</v>
      </c>
      <c r="AX2894" t="s">
        <v>22516</v>
      </c>
      <c r="AY2894" t="s">
        <v>11421</v>
      </c>
      <c r="AZ2894">
        <v>34652</v>
      </c>
      <c r="BA2894">
        <v>5414</v>
      </c>
      <c r="BB2894">
        <v>5414</v>
      </c>
      <c r="BC2894">
        <v>0</v>
      </c>
      <c r="BE2894">
        <v>12101</v>
      </c>
      <c r="BH2894" t="s">
        <v>11427</v>
      </c>
      <c r="BI2894" t="s">
        <v>11427</v>
      </c>
      <c r="BJ2894" t="s">
        <v>11428</v>
      </c>
      <c r="BK2894" t="s">
        <v>11428</v>
      </c>
      <c r="BL2894" t="s">
        <v>11428</v>
      </c>
      <c r="BM2894" t="s">
        <v>11428</v>
      </c>
      <c r="BN2894" t="s">
        <v>11428</v>
      </c>
      <c r="BO2894" t="s">
        <v>11428</v>
      </c>
      <c r="BP2894" t="s">
        <v>11428</v>
      </c>
      <c r="BQ2894" t="s">
        <v>11427</v>
      </c>
      <c r="BR2894" t="s">
        <v>11427</v>
      </c>
      <c r="BS2894" t="s">
        <v>11427</v>
      </c>
      <c r="BT2894" t="s">
        <v>11427</v>
      </c>
      <c r="BU2894" t="s">
        <v>11427</v>
      </c>
      <c r="BV2894" t="s">
        <v>11427</v>
      </c>
      <c r="BW2894" t="s">
        <v>11427</v>
      </c>
      <c r="BY2894" t="s">
        <v>11428</v>
      </c>
      <c r="CB2894" t="s">
        <v>11427</v>
      </c>
      <c r="CD2894">
        <v>437</v>
      </c>
      <c r="CE2894">
        <v>37</v>
      </c>
      <c r="CF2894">
        <v>474</v>
      </c>
      <c r="CG2894">
        <v>2</v>
      </c>
      <c r="CH2894">
        <v>25</v>
      </c>
      <c r="CI2894">
        <v>579</v>
      </c>
    </row>
    <row r="2895" spans="1:87">
      <c r="A2895">
        <v>120153001574</v>
      </c>
      <c r="B2895" t="s">
        <v>11490</v>
      </c>
      <c r="C2895" t="s">
        <v>22501</v>
      </c>
      <c r="D2895" t="s">
        <v>18966</v>
      </c>
      <c r="E2895" t="s">
        <v>22503</v>
      </c>
      <c r="F2895" t="s">
        <v>22663</v>
      </c>
      <c r="G2895" t="s">
        <v>22664</v>
      </c>
      <c r="H2895" t="s">
        <v>22516</v>
      </c>
      <c r="I2895" t="s">
        <v>11421</v>
      </c>
      <c r="J2895">
        <v>34653</v>
      </c>
      <c r="K2895" t="s">
        <v>11422</v>
      </c>
      <c r="L2895">
        <v>12</v>
      </c>
      <c r="M2895">
        <v>6</v>
      </c>
      <c r="N2895">
        <v>8</v>
      </c>
      <c r="W2895">
        <v>279</v>
      </c>
      <c r="X2895">
        <v>245</v>
      </c>
      <c r="Y2895">
        <v>261</v>
      </c>
      <c r="AD2895" t="s">
        <v>11424</v>
      </c>
      <c r="AE2895">
        <v>28.243200000000002</v>
      </c>
      <c r="AF2895">
        <v>-82.708600000000004</v>
      </c>
      <c r="AG2895" t="s">
        <v>22665</v>
      </c>
      <c r="AH2895">
        <v>51</v>
      </c>
      <c r="AI2895">
        <v>387</v>
      </c>
      <c r="AJ2895">
        <v>398</v>
      </c>
      <c r="AK2895">
        <v>1</v>
      </c>
      <c r="AL2895">
        <v>14</v>
      </c>
      <c r="AM2895">
        <v>53</v>
      </c>
      <c r="AN2895">
        <v>198</v>
      </c>
      <c r="AO2895">
        <v>457</v>
      </c>
      <c r="AP2895">
        <v>629</v>
      </c>
      <c r="AQ2895">
        <v>23</v>
      </c>
      <c r="AR2895">
        <v>652</v>
      </c>
      <c r="AS2895">
        <v>15.1</v>
      </c>
      <c r="AT2895">
        <v>52</v>
      </c>
      <c r="AU2895">
        <v>1201530</v>
      </c>
      <c r="AV2895">
        <v>1574</v>
      </c>
      <c r="AW2895" t="s">
        <v>22664</v>
      </c>
      <c r="AX2895" t="s">
        <v>22516</v>
      </c>
      <c r="AY2895" t="s">
        <v>11421</v>
      </c>
      <c r="AZ2895">
        <v>34653</v>
      </c>
      <c r="BA2895">
        <v>4336</v>
      </c>
      <c r="BB2895">
        <v>4336</v>
      </c>
      <c r="BC2895">
        <v>0</v>
      </c>
      <c r="BE2895">
        <v>12101</v>
      </c>
      <c r="BH2895" t="s">
        <v>11427</v>
      </c>
      <c r="BI2895" t="s">
        <v>11427</v>
      </c>
      <c r="BJ2895" t="s">
        <v>11427</v>
      </c>
      <c r="BK2895" t="s">
        <v>11427</v>
      </c>
      <c r="BL2895" t="s">
        <v>11427</v>
      </c>
      <c r="BM2895" t="s">
        <v>11427</v>
      </c>
      <c r="BN2895" t="s">
        <v>11427</v>
      </c>
      <c r="BO2895" t="s">
        <v>11427</v>
      </c>
      <c r="BP2895" t="s">
        <v>11427</v>
      </c>
      <c r="BQ2895" t="s">
        <v>11428</v>
      </c>
      <c r="BR2895" t="s">
        <v>11428</v>
      </c>
      <c r="BS2895" t="s">
        <v>11428</v>
      </c>
      <c r="BT2895" t="s">
        <v>11427</v>
      </c>
      <c r="BU2895" t="s">
        <v>11427</v>
      </c>
      <c r="BV2895" t="s">
        <v>11427</v>
      </c>
      <c r="BW2895" t="s">
        <v>11427</v>
      </c>
      <c r="BY2895" t="s">
        <v>11428</v>
      </c>
      <c r="CB2895" t="s">
        <v>11427</v>
      </c>
      <c r="CD2895">
        <v>629</v>
      </c>
      <c r="CE2895">
        <v>23</v>
      </c>
      <c r="CF2895">
        <v>652</v>
      </c>
      <c r="CG2895">
        <v>3</v>
      </c>
      <c r="CH2895">
        <v>59</v>
      </c>
      <c r="CI2895">
        <v>785</v>
      </c>
    </row>
    <row r="2896" spans="1:87">
      <c r="A2896">
        <v>120153001575</v>
      </c>
      <c r="B2896" t="s">
        <v>11490</v>
      </c>
      <c r="C2896" t="s">
        <v>22501</v>
      </c>
      <c r="D2896" t="s">
        <v>22666</v>
      </c>
      <c r="E2896" t="s">
        <v>22503</v>
      </c>
      <c r="F2896" t="s">
        <v>22667</v>
      </c>
      <c r="G2896" t="s">
        <v>22668</v>
      </c>
      <c r="H2896" t="s">
        <v>22516</v>
      </c>
      <c r="I2896" t="s">
        <v>11421</v>
      </c>
      <c r="J2896">
        <v>34652</v>
      </c>
      <c r="K2896" t="s">
        <v>11422</v>
      </c>
      <c r="L2896">
        <v>12</v>
      </c>
      <c r="M2896" t="s">
        <v>11461</v>
      </c>
      <c r="N2896">
        <v>5</v>
      </c>
      <c r="P2896">
        <v>38</v>
      </c>
      <c r="Q2896">
        <v>101</v>
      </c>
      <c r="R2896">
        <v>102</v>
      </c>
      <c r="S2896">
        <v>112</v>
      </c>
      <c r="T2896">
        <v>108</v>
      </c>
      <c r="U2896">
        <v>106</v>
      </c>
      <c r="V2896">
        <v>96</v>
      </c>
      <c r="AD2896" t="s">
        <v>11424</v>
      </c>
      <c r="AE2896">
        <v>28.256699999999999</v>
      </c>
      <c r="AF2896">
        <v>-82.716200000000001</v>
      </c>
      <c r="AG2896" t="s">
        <v>22669</v>
      </c>
      <c r="AH2896">
        <v>51</v>
      </c>
      <c r="AI2896">
        <v>341</v>
      </c>
      <c r="AJ2896">
        <v>322</v>
      </c>
      <c r="AK2896">
        <v>1</v>
      </c>
      <c r="AL2896">
        <v>8</v>
      </c>
      <c r="AM2896">
        <v>49</v>
      </c>
      <c r="AN2896">
        <v>172</v>
      </c>
      <c r="AO2896">
        <v>368</v>
      </c>
      <c r="AP2896">
        <v>565</v>
      </c>
      <c r="AQ2896">
        <v>18</v>
      </c>
      <c r="AR2896">
        <v>583</v>
      </c>
      <c r="AS2896">
        <v>12.8</v>
      </c>
      <c r="AT2896">
        <v>52</v>
      </c>
      <c r="AU2896">
        <v>1201530</v>
      </c>
      <c r="AV2896">
        <v>1575</v>
      </c>
      <c r="AW2896" t="s">
        <v>22668</v>
      </c>
      <c r="AX2896" t="s">
        <v>22516</v>
      </c>
      <c r="AY2896" t="s">
        <v>11421</v>
      </c>
      <c r="AZ2896">
        <v>34652</v>
      </c>
      <c r="BC2896">
        <v>0</v>
      </c>
      <c r="BE2896">
        <v>12101</v>
      </c>
      <c r="BH2896" t="s">
        <v>11427</v>
      </c>
      <c r="BI2896" t="s">
        <v>11427</v>
      </c>
      <c r="BJ2896" t="s">
        <v>11428</v>
      </c>
      <c r="BK2896" t="s">
        <v>11428</v>
      </c>
      <c r="BL2896" t="s">
        <v>11428</v>
      </c>
      <c r="BM2896" t="s">
        <v>11428</v>
      </c>
      <c r="BN2896" t="s">
        <v>11428</v>
      </c>
      <c r="BO2896" t="s">
        <v>11428</v>
      </c>
      <c r="BP2896" t="s">
        <v>11428</v>
      </c>
      <c r="BQ2896" t="s">
        <v>11427</v>
      </c>
      <c r="BR2896" t="s">
        <v>11427</v>
      </c>
      <c r="BS2896" t="s">
        <v>11427</v>
      </c>
      <c r="BT2896" t="s">
        <v>11427</v>
      </c>
      <c r="BU2896" t="s">
        <v>11427</v>
      </c>
      <c r="BV2896" t="s">
        <v>11427</v>
      </c>
      <c r="BW2896" t="s">
        <v>11427</v>
      </c>
      <c r="BY2896" t="s">
        <v>11428</v>
      </c>
      <c r="CB2896" t="s">
        <v>11427</v>
      </c>
      <c r="CD2896">
        <v>565</v>
      </c>
      <c r="CE2896">
        <v>18</v>
      </c>
      <c r="CF2896">
        <v>583</v>
      </c>
      <c r="CG2896">
        <v>4</v>
      </c>
      <c r="CH2896">
        <v>61</v>
      </c>
      <c r="CI2896">
        <v>663</v>
      </c>
    </row>
    <row r="2897" spans="1:87">
      <c r="A2897">
        <v>120153001576</v>
      </c>
      <c r="B2897" t="s">
        <v>11490</v>
      </c>
      <c r="C2897" t="s">
        <v>22501</v>
      </c>
      <c r="D2897" t="s">
        <v>22670</v>
      </c>
      <c r="E2897" t="s">
        <v>22503</v>
      </c>
      <c r="F2897" t="s">
        <v>22671</v>
      </c>
      <c r="G2897" t="s">
        <v>22672</v>
      </c>
      <c r="H2897" t="s">
        <v>22511</v>
      </c>
      <c r="I2897" t="s">
        <v>11421</v>
      </c>
      <c r="J2897">
        <v>34667</v>
      </c>
      <c r="K2897" t="s">
        <v>11422</v>
      </c>
      <c r="L2897">
        <v>12</v>
      </c>
      <c r="M2897" t="s">
        <v>11461</v>
      </c>
      <c r="N2897">
        <v>5</v>
      </c>
      <c r="P2897">
        <v>20</v>
      </c>
      <c r="Q2897">
        <v>79</v>
      </c>
      <c r="R2897">
        <v>109</v>
      </c>
      <c r="S2897">
        <v>88</v>
      </c>
      <c r="T2897">
        <v>100</v>
      </c>
      <c r="U2897">
        <v>110</v>
      </c>
      <c r="V2897">
        <v>90</v>
      </c>
      <c r="AD2897" t="s">
        <v>11424</v>
      </c>
      <c r="AE2897">
        <v>28.3659</v>
      </c>
      <c r="AF2897">
        <v>-82.694400000000002</v>
      </c>
      <c r="AG2897" t="s">
        <v>22673</v>
      </c>
      <c r="AH2897">
        <v>51</v>
      </c>
      <c r="AI2897">
        <v>327</v>
      </c>
      <c r="AJ2897">
        <v>269</v>
      </c>
      <c r="AK2897">
        <v>2</v>
      </c>
      <c r="AL2897">
        <v>6</v>
      </c>
      <c r="AM2897">
        <v>18</v>
      </c>
      <c r="AN2897">
        <v>100</v>
      </c>
      <c r="AO2897">
        <v>441</v>
      </c>
      <c r="AP2897">
        <v>480</v>
      </c>
      <c r="AQ2897">
        <v>14</v>
      </c>
      <c r="AR2897">
        <v>494</v>
      </c>
      <c r="AS2897">
        <v>14.2</v>
      </c>
      <c r="AT2897">
        <v>42</v>
      </c>
      <c r="AU2897">
        <v>1201530</v>
      </c>
      <c r="AV2897">
        <v>1576</v>
      </c>
      <c r="AW2897" t="s">
        <v>22672</v>
      </c>
      <c r="AX2897" t="s">
        <v>22511</v>
      </c>
      <c r="AY2897" t="s">
        <v>11421</v>
      </c>
      <c r="AZ2897">
        <v>34667</v>
      </c>
      <c r="BA2897">
        <v>1125</v>
      </c>
      <c r="BB2897">
        <v>1125</v>
      </c>
      <c r="BC2897">
        <v>0</v>
      </c>
      <c r="BE2897">
        <v>12101</v>
      </c>
      <c r="BH2897" t="s">
        <v>11427</v>
      </c>
      <c r="BI2897" t="s">
        <v>11427</v>
      </c>
      <c r="BJ2897" t="s">
        <v>11428</v>
      </c>
      <c r="BK2897" t="s">
        <v>11428</v>
      </c>
      <c r="BL2897" t="s">
        <v>11428</v>
      </c>
      <c r="BM2897" t="s">
        <v>11428</v>
      </c>
      <c r="BN2897" t="s">
        <v>11428</v>
      </c>
      <c r="BO2897" t="s">
        <v>11428</v>
      </c>
      <c r="BP2897" t="s">
        <v>11428</v>
      </c>
      <c r="BQ2897" t="s">
        <v>11427</v>
      </c>
      <c r="BR2897" t="s">
        <v>11427</v>
      </c>
      <c r="BS2897" t="s">
        <v>11427</v>
      </c>
      <c r="BT2897" t="s">
        <v>11427</v>
      </c>
      <c r="BU2897" t="s">
        <v>11427</v>
      </c>
      <c r="BV2897" t="s">
        <v>11427</v>
      </c>
      <c r="BW2897" t="s">
        <v>11427</v>
      </c>
      <c r="BY2897" t="s">
        <v>11428</v>
      </c>
      <c r="CB2897" t="s">
        <v>11427</v>
      </c>
      <c r="CD2897">
        <v>480</v>
      </c>
      <c r="CE2897">
        <v>14</v>
      </c>
      <c r="CF2897">
        <v>494</v>
      </c>
      <c r="CG2897">
        <v>0</v>
      </c>
      <c r="CH2897">
        <v>29</v>
      </c>
      <c r="CI2897">
        <v>596</v>
      </c>
    </row>
    <row r="2898" spans="1:87">
      <c r="A2898">
        <v>120153001577</v>
      </c>
      <c r="B2898" t="s">
        <v>11490</v>
      </c>
      <c r="C2898" t="s">
        <v>22501</v>
      </c>
      <c r="D2898" t="s">
        <v>22674</v>
      </c>
      <c r="E2898" t="s">
        <v>22503</v>
      </c>
      <c r="F2898" t="s">
        <v>22675</v>
      </c>
      <c r="G2898" t="s">
        <v>22676</v>
      </c>
      <c r="H2898" t="s">
        <v>22506</v>
      </c>
      <c r="I2898" t="s">
        <v>11421</v>
      </c>
      <c r="J2898">
        <v>33523</v>
      </c>
      <c r="K2898" t="s">
        <v>11422</v>
      </c>
      <c r="L2898">
        <v>12</v>
      </c>
      <c r="M2898" t="s">
        <v>11461</v>
      </c>
      <c r="N2898">
        <v>5</v>
      </c>
      <c r="P2898">
        <v>37</v>
      </c>
      <c r="Q2898">
        <v>40</v>
      </c>
      <c r="R2898">
        <v>59</v>
      </c>
      <c r="S2898">
        <v>58</v>
      </c>
      <c r="T2898">
        <v>74</v>
      </c>
      <c r="U2898">
        <v>53</v>
      </c>
      <c r="V2898">
        <v>60</v>
      </c>
      <c r="AD2898" t="s">
        <v>11424</v>
      </c>
      <c r="AE2898">
        <v>28.458200000000001</v>
      </c>
      <c r="AF2898">
        <v>-82.173500000000004</v>
      </c>
      <c r="AG2898" t="s">
        <v>22677</v>
      </c>
      <c r="AH2898">
        <v>51</v>
      </c>
      <c r="AI2898">
        <v>191</v>
      </c>
      <c r="AJ2898">
        <v>190</v>
      </c>
      <c r="AK2898">
        <v>1</v>
      </c>
      <c r="AL2898">
        <v>0</v>
      </c>
      <c r="AM2898">
        <v>66</v>
      </c>
      <c r="AN2898">
        <v>193</v>
      </c>
      <c r="AO2898">
        <v>103</v>
      </c>
      <c r="AP2898">
        <v>365</v>
      </c>
      <c r="AQ2898">
        <v>6</v>
      </c>
      <c r="AR2898">
        <v>371</v>
      </c>
      <c r="AS2898">
        <v>11.5</v>
      </c>
      <c r="AT2898">
        <v>33</v>
      </c>
      <c r="AU2898">
        <v>1201530</v>
      </c>
      <c r="AV2898">
        <v>1577</v>
      </c>
      <c r="AW2898" t="s">
        <v>22676</v>
      </c>
      <c r="AX2898" t="s">
        <v>22506</v>
      </c>
      <c r="AY2898" t="s">
        <v>11421</v>
      </c>
      <c r="AZ2898">
        <v>33523</v>
      </c>
      <c r="BA2898">
        <v>6748</v>
      </c>
      <c r="BB2898">
        <v>6748</v>
      </c>
      <c r="BC2898">
        <v>0</v>
      </c>
      <c r="BE2898">
        <v>12101</v>
      </c>
      <c r="BH2898" t="s">
        <v>11427</v>
      </c>
      <c r="BI2898" t="s">
        <v>11427</v>
      </c>
      <c r="BJ2898" t="s">
        <v>11428</v>
      </c>
      <c r="BK2898" t="s">
        <v>11428</v>
      </c>
      <c r="BL2898" t="s">
        <v>11428</v>
      </c>
      <c r="BM2898" t="s">
        <v>11428</v>
      </c>
      <c r="BN2898" t="s">
        <v>11428</v>
      </c>
      <c r="BO2898" t="s">
        <v>11428</v>
      </c>
      <c r="BP2898" t="s">
        <v>11428</v>
      </c>
      <c r="BQ2898" t="s">
        <v>11427</v>
      </c>
      <c r="BR2898" t="s">
        <v>11427</v>
      </c>
      <c r="BS2898" t="s">
        <v>11427</v>
      </c>
      <c r="BT2898" t="s">
        <v>11427</v>
      </c>
      <c r="BU2898" t="s">
        <v>11427</v>
      </c>
      <c r="BV2898" t="s">
        <v>11427</v>
      </c>
      <c r="BW2898" t="s">
        <v>11427</v>
      </c>
      <c r="BY2898" t="s">
        <v>11428</v>
      </c>
      <c r="CB2898" t="s">
        <v>11427</v>
      </c>
      <c r="CD2898">
        <v>365</v>
      </c>
      <c r="CE2898">
        <v>6</v>
      </c>
      <c r="CF2898">
        <v>371</v>
      </c>
      <c r="CG2898">
        <v>0</v>
      </c>
      <c r="CH2898">
        <v>18</v>
      </c>
      <c r="CI2898">
        <v>381</v>
      </c>
    </row>
    <row r="2899" spans="1:87">
      <c r="A2899">
        <v>120153001579</v>
      </c>
      <c r="B2899" t="s">
        <v>11490</v>
      </c>
      <c r="C2899" t="s">
        <v>22501</v>
      </c>
      <c r="D2899" t="s">
        <v>22678</v>
      </c>
      <c r="E2899" t="s">
        <v>22503</v>
      </c>
      <c r="F2899" t="s">
        <v>22679</v>
      </c>
      <c r="G2899" t="s">
        <v>22680</v>
      </c>
      <c r="H2899" t="s">
        <v>22516</v>
      </c>
      <c r="I2899" t="s">
        <v>11421</v>
      </c>
      <c r="J2899">
        <v>34654</v>
      </c>
      <c r="K2899" t="s">
        <v>11422</v>
      </c>
      <c r="L2899">
        <v>12</v>
      </c>
      <c r="M2899" t="s">
        <v>11461</v>
      </c>
      <c r="N2899">
        <v>5</v>
      </c>
      <c r="P2899">
        <v>30</v>
      </c>
      <c r="Q2899">
        <v>93</v>
      </c>
      <c r="R2899">
        <v>83</v>
      </c>
      <c r="S2899">
        <v>102</v>
      </c>
      <c r="T2899">
        <v>118</v>
      </c>
      <c r="U2899">
        <v>103</v>
      </c>
      <c r="V2899">
        <v>99</v>
      </c>
      <c r="AD2899" t="s">
        <v>11424</v>
      </c>
      <c r="AE2899">
        <v>28.318200000000001</v>
      </c>
      <c r="AF2899">
        <v>-82.667500000000004</v>
      </c>
      <c r="AG2899" t="s">
        <v>22681</v>
      </c>
      <c r="AH2899">
        <v>51</v>
      </c>
      <c r="AI2899">
        <v>352</v>
      </c>
      <c r="AJ2899">
        <v>276</v>
      </c>
      <c r="AK2899">
        <v>3</v>
      </c>
      <c r="AL2899">
        <v>10</v>
      </c>
      <c r="AM2899">
        <v>30</v>
      </c>
      <c r="AN2899">
        <v>120</v>
      </c>
      <c r="AO2899">
        <v>439</v>
      </c>
      <c r="AP2899">
        <v>461</v>
      </c>
      <c r="AQ2899">
        <v>42</v>
      </c>
      <c r="AR2899">
        <v>503</v>
      </c>
      <c r="AS2899">
        <v>13.4</v>
      </c>
      <c r="AT2899">
        <v>47</v>
      </c>
      <c r="AU2899">
        <v>1201530</v>
      </c>
      <c r="AV2899">
        <v>1579</v>
      </c>
      <c r="AW2899" t="s">
        <v>22680</v>
      </c>
      <c r="AX2899" t="s">
        <v>22516</v>
      </c>
      <c r="AY2899" t="s">
        <v>11421</v>
      </c>
      <c r="AZ2899">
        <v>34654</v>
      </c>
      <c r="BA2899">
        <v>2517</v>
      </c>
      <c r="BB2899">
        <v>2517</v>
      </c>
      <c r="BC2899">
        <v>0</v>
      </c>
      <c r="BE2899">
        <v>12101</v>
      </c>
      <c r="BH2899" t="s">
        <v>11427</v>
      </c>
      <c r="BI2899" t="s">
        <v>11427</v>
      </c>
      <c r="BJ2899" t="s">
        <v>11428</v>
      </c>
      <c r="BK2899" t="s">
        <v>11428</v>
      </c>
      <c r="BL2899" t="s">
        <v>11428</v>
      </c>
      <c r="BM2899" t="s">
        <v>11428</v>
      </c>
      <c r="BN2899" t="s">
        <v>11428</v>
      </c>
      <c r="BO2899" t="s">
        <v>11428</v>
      </c>
      <c r="BP2899" t="s">
        <v>11428</v>
      </c>
      <c r="BQ2899" t="s">
        <v>11427</v>
      </c>
      <c r="BR2899" t="s">
        <v>11427</v>
      </c>
      <c r="BS2899" t="s">
        <v>11427</v>
      </c>
      <c r="BT2899" t="s">
        <v>11427</v>
      </c>
      <c r="BU2899" t="s">
        <v>11427</v>
      </c>
      <c r="BV2899" t="s">
        <v>11427</v>
      </c>
      <c r="BW2899" t="s">
        <v>11427</v>
      </c>
      <c r="BY2899" t="s">
        <v>11428</v>
      </c>
      <c r="CB2899" t="s">
        <v>11427</v>
      </c>
      <c r="CD2899">
        <v>461</v>
      </c>
      <c r="CE2899">
        <v>42</v>
      </c>
      <c r="CF2899">
        <v>503</v>
      </c>
      <c r="CG2899">
        <v>2</v>
      </c>
      <c r="CH2899">
        <v>24</v>
      </c>
      <c r="CI2899">
        <v>628</v>
      </c>
    </row>
    <row r="2900" spans="1:87">
      <c r="A2900">
        <v>120153001580</v>
      </c>
      <c r="B2900" t="s">
        <v>11490</v>
      </c>
      <c r="C2900" t="s">
        <v>22501</v>
      </c>
      <c r="D2900" t="s">
        <v>22682</v>
      </c>
      <c r="E2900" t="s">
        <v>22503</v>
      </c>
      <c r="F2900" t="s">
        <v>22683</v>
      </c>
      <c r="G2900" t="s">
        <v>22684</v>
      </c>
      <c r="H2900" t="s">
        <v>22516</v>
      </c>
      <c r="I2900" t="s">
        <v>11421</v>
      </c>
      <c r="J2900">
        <v>34654</v>
      </c>
      <c r="K2900" t="s">
        <v>11422</v>
      </c>
      <c r="L2900">
        <v>12</v>
      </c>
      <c r="M2900">
        <v>6</v>
      </c>
      <c r="N2900">
        <v>8</v>
      </c>
      <c r="W2900">
        <v>160</v>
      </c>
      <c r="X2900">
        <v>165</v>
      </c>
      <c r="Y2900">
        <v>194</v>
      </c>
      <c r="AD2900" t="s">
        <v>11424</v>
      </c>
      <c r="AE2900">
        <v>28.319500000000001</v>
      </c>
      <c r="AF2900">
        <v>-82.668899999999994</v>
      </c>
      <c r="AG2900" t="s">
        <v>22685</v>
      </c>
      <c r="AH2900">
        <v>51</v>
      </c>
      <c r="AI2900">
        <v>273</v>
      </c>
      <c r="AJ2900">
        <v>246</v>
      </c>
      <c r="AK2900">
        <v>1</v>
      </c>
      <c r="AL2900">
        <v>6</v>
      </c>
      <c r="AM2900">
        <v>25</v>
      </c>
      <c r="AN2900">
        <v>108</v>
      </c>
      <c r="AO2900">
        <v>353</v>
      </c>
      <c r="AP2900">
        <v>401</v>
      </c>
      <c r="AQ2900">
        <v>26</v>
      </c>
      <c r="AR2900">
        <v>427</v>
      </c>
      <c r="AS2900">
        <v>12.7</v>
      </c>
      <c r="AT2900">
        <v>41</v>
      </c>
      <c r="AU2900">
        <v>1201530</v>
      </c>
      <c r="AV2900">
        <v>1580</v>
      </c>
      <c r="AW2900" t="s">
        <v>22684</v>
      </c>
      <c r="AX2900" t="s">
        <v>22516</v>
      </c>
      <c r="AY2900" t="s">
        <v>11421</v>
      </c>
      <c r="AZ2900">
        <v>34654</v>
      </c>
      <c r="BA2900">
        <v>2519</v>
      </c>
      <c r="BB2900">
        <v>2519</v>
      </c>
      <c r="BC2900">
        <v>0</v>
      </c>
      <c r="BE2900">
        <v>12101</v>
      </c>
      <c r="BH2900" t="s">
        <v>11427</v>
      </c>
      <c r="BI2900" t="s">
        <v>11427</v>
      </c>
      <c r="BJ2900" t="s">
        <v>11427</v>
      </c>
      <c r="BK2900" t="s">
        <v>11427</v>
      </c>
      <c r="BL2900" t="s">
        <v>11427</v>
      </c>
      <c r="BM2900" t="s">
        <v>11427</v>
      </c>
      <c r="BN2900" t="s">
        <v>11427</v>
      </c>
      <c r="BO2900" t="s">
        <v>11427</v>
      </c>
      <c r="BP2900" t="s">
        <v>11427</v>
      </c>
      <c r="BQ2900" t="s">
        <v>11428</v>
      </c>
      <c r="BR2900" t="s">
        <v>11428</v>
      </c>
      <c r="BS2900" t="s">
        <v>11428</v>
      </c>
      <c r="BT2900" t="s">
        <v>11427</v>
      </c>
      <c r="BU2900" t="s">
        <v>11427</v>
      </c>
      <c r="BV2900" t="s">
        <v>11427</v>
      </c>
      <c r="BW2900" t="s">
        <v>11427</v>
      </c>
      <c r="BY2900" t="s">
        <v>11428</v>
      </c>
      <c r="CB2900" t="s">
        <v>11427</v>
      </c>
      <c r="CD2900">
        <v>401</v>
      </c>
      <c r="CE2900">
        <v>26</v>
      </c>
      <c r="CF2900">
        <v>427</v>
      </c>
      <c r="CG2900">
        <v>1</v>
      </c>
      <c r="CH2900">
        <v>25</v>
      </c>
      <c r="CI2900">
        <v>519</v>
      </c>
    </row>
    <row r="2901" spans="1:87">
      <c r="A2901">
        <v>120153001582</v>
      </c>
      <c r="B2901" t="s">
        <v>11490</v>
      </c>
      <c r="C2901" t="s">
        <v>22501</v>
      </c>
      <c r="D2901" t="s">
        <v>17831</v>
      </c>
      <c r="E2901" t="s">
        <v>22503</v>
      </c>
      <c r="F2901" t="s">
        <v>22686</v>
      </c>
      <c r="G2901" t="s">
        <v>22687</v>
      </c>
      <c r="H2901" t="s">
        <v>22511</v>
      </c>
      <c r="I2901" t="s">
        <v>11421</v>
      </c>
      <c r="J2901">
        <v>34669</v>
      </c>
      <c r="K2901" t="s">
        <v>11422</v>
      </c>
      <c r="L2901">
        <v>12</v>
      </c>
      <c r="M2901" t="s">
        <v>11461</v>
      </c>
      <c r="N2901">
        <v>5</v>
      </c>
      <c r="P2901">
        <v>56</v>
      </c>
      <c r="Q2901">
        <v>75</v>
      </c>
      <c r="R2901">
        <v>99</v>
      </c>
      <c r="S2901">
        <v>123</v>
      </c>
      <c r="T2901">
        <v>111</v>
      </c>
      <c r="U2901">
        <v>106</v>
      </c>
      <c r="V2901">
        <v>102</v>
      </c>
      <c r="AD2901" t="s">
        <v>11424</v>
      </c>
      <c r="AE2901">
        <v>28.365300000000001</v>
      </c>
      <c r="AF2901">
        <v>-82.641800000000003</v>
      </c>
      <c r="AG2901" t="s">
        <v>22688</v>
      </c>
      <c r="AH2901">
        <v>51</v>
      </c>
      <c r="AI2901">
        <v>343</v>
      </c>
      <c r="AJ2901">
        <v>329</v>
      </c>
      <c r="AK2901">
        <v>2</v>
      </c>
      <c r="AL2901">
        <v>7</v>
      </c>
      <c r="AM2901">
        <v>19</v>
      </c>
      <c r="AN2901">
        <v>70</v>
      </c>
      <c r="AO2901">
        <v>549</v>
      </c>
      <c r="AP2901">
        <v>601</v>
      </c>
      <c r="AQ2901">
        <v>14</v>
      </c>
      <c r="AR2901">
        <v>615</v>
      </c>
      <c r="AS2901">
        <v>11.8</v>
      </c>
      <c r="AT2901">
        <v>57</v>
      </c>
      <c r="AU2901">
        <v>1201530</v>
      </c>
      <c r="AV2901">
        <v>1582</v>
      </c>
      <c r="AW2901" t="s">
        <v>22687</v>
      </c>
      <c r="AX2901" t="s">
        <v>22511</v>
      </c>
      <c r="AY2901" t="s">
        <v>11421</v>
      </c>
      <c r="AZ2901">
        <v>34669</v>
      </c>
      <c r="BA2901">
        <v>1011</v>
      </c>
      <c r="BB2901">
        <v>1011</v>
      </c>
      <c r="BC2901">
        <v>0</v>
      </c>
      <c r="BE2901">
        <v>12101</v>
      </c>
      <c r="BH2901" t="s">
        <v>11427</v>
      </c>
      <c r="BI2901" t="s">
        <v>11427</v>
      </c>
      <c r="BJ2901" t="s">
        <v>11428</v>
      </c>
      <c r="BK2901" t="s">
        <v>11428</v>
      </c>
      <c r="BL2901" t="s">
        <v>11428</v>
      </c>
      <c r="BM2901" t="s">
        <v>11428</v>
      </c>
      <c r="BN2901" t="s">
        <v>11428</v>
      </c>
      <c r="BO2901" t="s">
        <v>11428</v>
      </c>
      <c r="BP2901" t="s">
        <v>11428</v>
      </c>
      <c r="BQ2901" t="s">
        <v>11427</v>
      </c>
      <c r="BR2901" t="s">
        <v>11427</v>
      </c>
      <c r="BS2901" t="s">
        <v>11427</v>
      </c>
      <c r="BT2901" t="s">
        <v>11427</v>
      </c>
      <c r="BU2901" t="s">
        <v>11427</v>
      </c>
      <c r="BV2901" t="s">
        <v>11427</v>
      </c>
      <c r="BW2901" t="s">
        <v>11427</v>
      </c>
      <c r="BY2901" t="s">
        <v>11428</v>
      </c>
      <c r="CB2901" t="s">
        <v>11427</v>
      </c>
      <c r="CD2901">
        <v>601</v>
      </c>
      <c r="CE2901">
        <v>14</v>
      </c>
      <c r="CF2901">
        <v>615</v>
      </c>
      <c r="CG2901">
        <v>1</v>
      </c>
      <c r="CH2901">
        <v>24</v>
      </c>
      <c r="CI2901">
        <v>672</v>
      </c>
    </row>
    <row r="2902" spans="1:87">
      <c r="A2902">
        <v>120153001585</v>
      </c>
      <c r="B2902" t="s">
        <v>11490</v>
      </c>
      <c r="C2902" t="s">
        <v>22501</v>
      </c>
      <c r="D2902" t="s">
        <v>12729</v>
      </c>
      <c r="E2902" t="s">
        <v>22503</v>
      </c>
      <c r="F2902" t="s">
        <v>22689</v>
      </c>
      <c r="G2902" t="s">
        <v>22690</v>
      </c>
      <c r="H2902" t="s">
        <v>22516</v>
      </c>
      <c r="I2902" t="s">
        <v>11421</v>
      </c>
      <c r="J2902">
        <v>34654</v>
      </c>
      <c r="K2902" t="s">
        <v>11422</v>
      </c>
      <c r="L2902">
        <v>12</v>
      </c>
      <c r="M2902" t="s">
        <v>11461</v>
      </c>
      <c r="N2902">
        <v>5</v>
      </c>
      <c r="P2902">
        <v>21</v>
      </c>
      <c r="Q2902">
        <v>118</v>
      </c>
      <c r="R2902">
        <v>119</v>
      </c>
      <c r="S2902">
        <v>136</v>
      </c>
      <c r="T2902">
        <v>135</v>
      </c>
      <c r="U2902">
        <v>126</v>
      </c>
      <c r="V2902">
        <v>150</v>
      </c>
      <c r="AD2902" t="s">
        <v>11424</v>
      </c>
      <c r="AE2902">
        <v>28.270700000000001</v>
      </c>
      <c r="AF2902">
        <v>-82.648099999999999</v>
      </c>
      <c r="AG2902" t="s">
        <v>22691</v>
      </c>
      <c r="AH2902">
        <v>51</v>
      </c>
      <c r="AI2902">
        <v>400</v>
      </c>
      <c r="AJ2902">
        <v>405</v>
      </c>
      <c r="AK2902">
        <v>3</v>
      </c>
      <c r="AL2902">
        <v>29</v>
      </c>
      <c r="AM2902">
        <v>18</v>
      </c>
      <c r="AN2902">
        <v>62</v>
      </c>
      <c r="AO2902">
        <v>661</v>
      </c>
      <c r="AP2902">
        <v>443</v>
      </c>
      <c r="AQ2902">
        <v>49</v>
      </c>
      <c r="AR2902">
        <v>492</v>
      </c>
      <c r="AS2902">
        <v>13.6</v>
      </c>
      <c r="AT2902">
        <v>59</v>
      </c>
      <c r="AU2902">
        <v>1201530</v>
      </c>
      <c r="AV2902">
        <v>1585</v>
      </c>
      <c r="AW2902" t="s">
        <v>22690</v>
      </c>
      <c r="AX2902" t="s">
        <v>22516</v>
      </c>
      <c r="AY2902" t="s">
        <v>11421</v>
      </c>
      <c r="AZ2902">
        <v>34654</v>
      </c>
      <c r="BA2902">
        <v>5701</v>
      </c>
      <c r="BB2902">
        <v>5701</v>
      </c>
      <c r="BC2902">
        <v>0</v>
      </c>
      <c r="BE2902">
        <v>12101</v>
      </c>
      <c r="BH2902" t="s">
        <v>11427</v>
      </c>
      <c r="BI2902" t="s">
        <v>11427</v>
      </c>
      <c r="BJ2902" t="s">
        <v>11428</v>
      </c>
      <c r="BK2902" t="s">
        <v>11428</v>
      </c>
      <c r="BL2902" t="s">
        <v>11428</v>
      </c>
      <c r="BM2902" t="s">
        <v>11428</v>
      </c>
      <c r="BN2902" t="s">
        <v>11428</v>
      </c>
      <c r="BO2902" t="s">
        <v>11428</v>
      </c>
      <c r="BP2902" t="s">
        <v>11428</v>
      </c>
      <c r="BQ2902" t="s">
        <v>11427</v>
      </c>
      <c r="BR2902" t="s">
        <v>11427</v>
      </c>
      <c r="BS2902" t="s">
        <v>11427</v>
      </c>
      <c r="BT2902" t="s">
        <v>11427</v>
      </c>
      <c r="BU2902" t="s">
        <v>11427</v>
      </c>
      <c r="BV2902" t="s">
        <v>11427</v>
      </c>
      <c r="BW2902" t="s">
        <v>11427</v>
      </c>
      <c r="BY2902" t="s">
        <v>11428</v>
      </c>
      <c r="CB2902" t="s">
        <v>11427</v>
      </c>
      <c r="CD2902">
        <v>443</v>
      </c>
      <c r="CE2902">
        <v>49</v>
      </c>
      <c r="CF2902">
        <v>492</v>
      </c>
      <c r="CG2902">
        <v>1</v>
      </c>
      <c r="CH2902">
        <v>31</v>
      </c>
      <c r="CI2902">
        <v>805</v>
      </c>
    </row>
    <row r="2903" spans="1:87">
      <c r="A2903">
        <v>120153001587</v>
      </c>
      <c r="B2903" t="s">
        <v>11490</v>
      </c>
      <c r="C2903" t="s">
        <v>22501</v>
      </c>
      <c r="D2903" t="s">
        <v>22692</v>
      </c>
      <c r="E2903" t="s">
        <v>22503</v>
      </c>
      <c r="F2903" t="s">
        <v>22693</v>
      </c>
      <c r="G2903" t="s">
        <v>22694</v>
      </c>
      <c r="H2903" t="s">
        <v>22516</v>
      </c>
      <c r="I2903" t="s">
        <v>11421</v>
      </c>
      <c r="J2903">
        <v>34652</v>
      </c>
      <c r="K2903" t="s">
        <v>11422</v>
      </c>
      <c r="L2903">
        <v>12</v>
      </c>
      <c r="M2903" t="s">
        <v>11461</v>
      </c>
      <c r="N2903">
        <v>5</v>
      </c>
      <c r="P2903">
        <v>1</v>
      </c>
      <c r="Q2903">
        <v>44</v>
      </c>
      <c r="R2903">
        <v>75</v>
      </c>
      <c r="S2903">
        <v>82</v>
      </c>
      <c r="T2903">
        <v>89</v>
      </c>
      <c r="U2903">
        <v>59</v>
      </c>
      <c r="V2903">
        <v>68</v>
      </c>
      <c r="AD2903" t="s">
        <v>11424</v>
      </c>
      <c r="AE2903">
        <v>28.2117</v>
      </c>
      <c r="AF2903">
        <v>-82.713700000000003</v>
      </c>
      <c r="AG2903" t="s">
        <v>22695</v>
      </c>
      <c r="AH2903">
        <v>51</v>
      </c>
      <c r="AI2903">
        <v>211</v>
      </c>
      <c r="AJ2903">
        <v>207</v>
      </c>
      <c r="AK2903">
        <v>1</v>
      </c>
      <c r="AL2903">
        <v>18</v>
      </c>
      <c r="AM2903">
        <v>49</v>
      </c>
      <c r="AN2903">
        <v>90</v>
      </c>
      <c r="AO2903">
        <v>238</v>
      </c>
      <c r="AP2903">
        <v>340</v>
      </c>
      <c r="AQ2903">
        <v>14</v>
      </c>
      <c r="AR2903">
        <v>354</v>
      </c>
      <c r="AS2903">
        <v>11</v>
      </c>
      <c r="AT2903">
        <v>38</v>
      </c>
      <c r="AU2903">
        <v>1201530</v>
      </c>
      <c r="AV2903">
        <v>1587</v>
      </c>
      <c r="AW2903" t="s">
        <v>22694</v>
      </c>
      <c r="AX2903" t="s">
        <v>22516</v>
      </c>
      <c r="AY2903" t="s">
        <v>11421</v>
      </c>
      <c r="AZ2903">
        <v>34652</v>
      </c>
      <c r="BA2903">
        <v>6426</v>
      </c>
      <c r="BB2903">
        <v>6426</v>
      </c>
      <c r="BC2903">
        <v>0</v>
      </c>
      <c r="BE2903">
        <v>12101</v>
      </c>
      <c r="BH2903" t="s">
        <v>11427</v>
      </c>
      <c r="BI2903" t="s">
        <v>11427</v>
      </c>
      <c r="BJ2903" t="s">
        <v>11428</v>
      </c>
      <c r="BK2903" t="s">
        <v>11428</v>
      </c>
      <c r="BL2903" t="s">
        <v>11428</v>
      </c>
      <c r="BM2903" t="s">
        <v>11428</v>
      </c>
      <c r="BN2903" t="s">
        <v>11428</v>
      </c>
      <c r="BO2903" t="s">
        <v>11428</v>
      </c>
      <c r="BP2903" t="s">
        <v>11428</v>
      </c>
      <c r="BQ2903" t="s">
        <v>11427</v>
      </c>
      <c r="BR2903" t="s">
        <v>11427</v>
      </c>
      <c r="BS2903" t="s">
        <v>11427</v>
      </c>
      <c r="BT2903" t="s">
        <v>11427</v>
      </c>
      <c r="BU2903" t="s">
        <v>11427</v>
      </c>
      <c r="BV2903" t="s">
        <v>11427</v>
      </c>
      <c r="BW2903" t="s">
        <v>11427</v>
      </c>
      <c r="BY2903" t="s">
        <v>11428</v>
      </c>
      <c r="CB2903" t="s">
        <v>11427</v>
      </c>
      <c r="CD2903">
        <v>340</v>
      </c>
      <c r="CE2903">
        <v>14</v>
      </c>
      <c r="CF2903">
        <v>354</v>
      </c>
      <c r="CG2903">
        <v>0</v>
      </c>
      <c r="CH2903">
        <v>22</v>
      </c>
      <c r="CI2903">
        <v>418</v>
      </c>
    </row>
    <row r="2904" spans="1:87">
      <c r="A2904">
        <v>120153001588</v>
      </c>
      <c r="B2904" t="s">
        <v>11490</v>
      </c>
      <c r="C2904" t="s">
        <v>22501</v>
      </c>
      <c r="D2904" t="s">
        <v>22696</v>
      </c>
      <c r="E2904" t="s">
        <v>22503</v>
      </c>
      <c r="F2904" t="s">
        <v>22697</v>
      </c>
      <c r="G2904" t="s">
        <v>22698</v>
      </c>
      <c r="H2904" t="s">
        <v>22602</v>
      </c>
      <c r="I2904" t="s">
        <v>11421</v>
      </c>
      <c r="J2904">
        <v>34691</v>
      </c>
      <c r="K2904" t="s">
        <v>11422</v>
      </c>
      <c r="L2904">
        <v>12</v>
      </c>
      <c r="M2904" t="s">
        <v>11461</v>
      </c>
      <c r="N2904">
        <v>5</v>
      </c>
      <c r="P2904">
        <v>19</v>
      </c>
      <c r="Q2904">
        <v>71</v>
      </c>
      <c r="R2904">
        <v>76</v>
      </c>
      <c r="S2904">
        <v>85</v>
      </c>
      <c r="T2904">
        <v>73</v>
      </c>
      <c r="U2904">
        <v>101</v>
      </c>
      <c r="V2904">
        <v>66</v>
      </c>
      <c r="AD2904" t="s">
        <v>11424</v>
      </c>
      <c r="AE2904">
        <v>28.1738</v>
      </c>
      <c r="AF2904">
        <v>-82.774900000000002</v>
      </c>
      <c r="AG2904" t="s">
        <v>22699</v>
      </c>
      <c r="AH2904">
        <v>51</v>
      </c>
      <c r="AI2904">
        <v>263</v>
      </c>
      <c r="AJ2904">
        <v>228</v>
      </c>
      <c r="AK2904">
        <v>1</v>
      </c>
      <c r="AL2904">
        <v>7</v>
      </c>
      <c r="AM2904">
        <v>44</v>
      </c>
      <c r="AN2904">
        <v>122</v>
      </c>
      <c r="AO2904">
        <v>288</v>
      </c>
      <c r="AP2904">
        <v>415</v>
      </c>
      <c r="AQ2904">
        <v>20</v>
      </c>
      <c r="AR2904">
        <v>435</v>
      </c>
      <c r="AS2904">
        <v>12.6</v>
      </c>
      <c r="AT2904">
        <v>39</v>
      </c>
      <c r="AU2904">
        <v>1201530</v>
      </c>
      <c r="AV2904">
        <v>1588</v>
      </c>
      <c r="AW2904" t="s">
        <v>22698</v>
      </c>
      <c r="AX2904" t="s">
        <v>22602</v>
      </c>
      <c r="AY2904" t="s">
        <v>11421</v>
      </c>
      <c r="AZ2904">
        <v>34691</v>
      </c>
      <c r="BA2904">
        <v>9739</v>
      </c>
      <c r="BB2904">
        <v>9739</v>
      </c>
      <c r="BC2904">
        <v>0</v>
      </c>
      <c r="BE2904">
        <v>12101</v>
      </c>
      <c r="BH2904" t="s">
        <v>11427</v>
      </c>
      <c r="BI2904" t="s">
        <v>11427</v>
      </c>
      <c r="BJ2904" t="s">
        <v>11428</v>
      </c>
      <c r="BK2904" t="s">
        <v>11428</v>
      </c>
      <c r="BL2904" t="s">
        <v>11428</v>
      </c>
      <c r="BM2904" t="s">
        <v>11428</v>
      </c>
      <c r="BN2904" t="s">
        <v>11428</v>
      </c>
      <c r="BO2904" t="s">
        <v>11428</v>
      </c>
      <c r="BP2904" t="s">
        <v>11428</v>
      </c>
      <c r="BQ2904" t="s">
        <v>11427</v>
      </c>
      <c r="BR2904" t="s">
        <v>11427</v>
      </c>
      <c r="BS2904" t="s">
        <v>11427</v>
      </c>
      <c r="BT2904" t="s">
        <v>11427</v>
      </c>
      <c r="BU2904" t="s">
        <v>11427</v>
      </c>
      <c r="BV2904" t="s">
        <v>11427</v>
      </c>
      <c r="BW2904" t="s">
        <v>11427</v>
      </c>
      <c r="BY2904" t="s">
        <v>11428</v>
      </c>
      <c r="CB2904" t="s">
        <v>11427</v>
      </c>
      <c r="CD2904">
        <v>415</v>
      </c>
      <c r="CE2904">
        <v>20</v>
      </c>
      <c r="CF2904">
        <v>435</v>
      </c>
      <c r="CG2904">
        <v>0</v>
      </c>
      <c r="CH2904">
        <v>29</v>
      </c>
      <c r="CI2904">
        <v>491</v>
      </c>
    </row>
    <row r="2905" spans="1:87">
      <c r="A2905">
        <v>120153001589</v>
      </c>
      <c r="B2905" t="s">
        <v>11490</v>
      </c>
      <c r="C2905" t="s">
        <v>22501</v>
      </c>
      <c r="D2905" t="s">
        <v>22700</v>
      </c>
      <c r="E2905" t="s">
        <v>22503</v>
      </c>
      <c r="F2905" t="s">
        <v>22701</v>
      </c>
      <c r="G2905" t="s">
        <v>22702</v>
      </c>
      <c r="H2905" t="s">
        <v>22528</v>
      </c>
      <c r="I2905" t="s">
        <v>11421</v>
      </c>
      <c r="J2905">
        <v>34639</v>
      </c>
      <c r="K2905" t="s">
        <v>11422</v>
      </c>
      <c r="L2905">
        <v>12</v>
      </c>
      <c r="M2905">
        <v>6</v>
      </c>
      <c r="N2905">
        <v>8</v>
      </c>
      <c r="W2905">
        <v>308</v>
      </c>
      <c r="X2905">
        <v>290</v>
      </c>
      <c r="Y2905">
        <v>311</v>
      </c>
      <c r="AD2905" t="s">
        <v>11424</v>
      </c>
      <c r="AE2905">
        <v>28.2349</v>
      </c>
      <c r="AF2905">
        <v>-82.427400000000006</v>
      </c>
      <c r="AG2905" t="s">
        <v>22703</v>
      </c>
      <c r="AH2905">
        <v>51</v>
      </c>
      <c r="AI2905">
        <v>466</v>
      </c>
      <c r="AJ2905">
        <v>443</v>
      </c>
      <c r="AK2905">
        <v>7</v>
      </c>
      <c r="AL2905">
        <v>28</v>
      </c>
      <c r="AM2905">
        <v>54</v>
      </c>
      <c r="AN2905">
        <v>189</v>
      </c>
      <c r="AO2905">
        <v>599</v>
      </c>
      <c r="AP2905">
        <v>246</v>
      </c>
      <c r="AQ2905">
        <v>45</v>
      </c>
      <c r="AR2905">
        <v>291</v>
      </c>
      <c r="AS2905">
        <v>15.7</v>
      </c>
      <c r="AT2905">
        <v>58</v>
      </c>
      <c r="AU2905">
        <v>1201530</v>
      </c>
      <c r="AV2905">
        <v>1589</v>
      </c>
      <c r="AW2905" t="s">
        <v>22702</v>
      </c>
      <c r="AX2905" t="s">
        <v>22528</v>
      </c>
      <c r="AY2905" t="s">
        <v>11421</v>
      </c>
      <c r="AZ2905">
        <v>34639</v>
      </c>
      <c r="BA2905">
        <v>3801</v>
      </c>
      <c r="BB2905">
        <v>3801</v>
      </c>
      <c r="BC2905">
        <v>0</v>
      </c>
      <c r="BE2905">
        <v>12101</v>
      </c>
      <c r="BH2905" t="s">
        <v>11427</v>
      </c>
      <c r="BI2905" t="s">
        <v>11427</v>
      </c>
      <c r="BJ2905" t="s">
        <v>11427</v>
      </c>
      <c r="BK2905" t="s">
        <v>11427</v>
      </c>
      <c r="BL2905" t="s">
        <v>11427</v>
      </c>
      <c r="BM2905" t="s">
        <v>11427</v>
      </c>
      <c r="BN2905" t="s">
        <v>11427</v>
      </c>
      <c r="BO2905" t="s">
        <v>11427</v>
      </c>
      <c r="BP2905" t="s">
        <v>11427</v>
      </c>
      <c r="BQ2905" t="s">
        <v>11428</v>
      </c>
      <c r="BR2905" t="s">
        <v>11428</v>
      </c>
      <c r="BS2905" t="s">
        <v>11428</v>
      </c>
      <c r="BT2905" t="s">
        <v>11427</v>
      </c>
      <c r="BU2905" t="s">
        <v>11427</v>
      </c>
      <c r="BV2905" t="s">
        <v>11427</v>
      </c>
      <c r="BW2905" t="s">
        <v>11427</v>
      </c>
      <c r="BY2905" t="s">
        <v>11428</v>
      </c>
      <c r="CB2905" t="s">
        <v>11427</v>
      </c>
      <c r="CD2905">
        <v>246</v>
      </c>
      <c r="CE2905">
        <v>45</v>
      </c>
      <c r="CF2905">
        <v>291</v>
      </c>
      <c r="CG2905">
        <v>0</v>
      </c>
      <c r="CH2905">
        <v>32</v>
      </c>
      <c r="CI2905">
        <v>909</v>
      </c>
    </row>
    <row r="2906" spans="1:87">
      <c r="A2906">
        <v>120153002239</v>
      </c>
      <c r="B2906" t="s">
        <v>11490</v>
      </c>
      <c r="C2906" t="s">
        <v>22501</v>
      </c>
      <c r="D2906" t="s">
        <v>14988</v>
      </c>
      <c r="E2906" t="s">
        <v>22503</v>
      </c>
      <c r="F2906" t="s">
        <v>22704</v>
      </c>
      <c r="G2906" t="s">
        <v>22705</v>
      </c>
      <c r="H2906" t="s">
        <v>22516</v>
      </c>
      <c r="I2906" t="s">
        <v>11421</v>
      </c>
      <c r="J2906">
        <v>34653</v>
      </c>
      <c r="K2906" t="s">
        <v>11422</v>
      </c>
      <c r="L2906">
        <v>12</v>
      </c>
      <c r="M2906" t="s">
        <v>11461</v>
      </c>
      <c r="N2906">
        <v>5</v>
      </c>
      <c r="P2906">
        <v>0</v>
      </c>
      <c r="Q2906">
        <v>98</v>
      </c>
      <c r="R2906">
        <v>111</v>
      </c>
      <c r="S2906">
        <v>94</v>
      </c>
      <c r="T2906">
        <v>92</v>
      </c>
      <c r="U2906">
        <v>114</v>
      </c>
      <c r="V2906">
        <v>101</v>
      </c>
      <c r="AD2906" t="s">
        <v>11424</v>
      </c>
      <c r="AE2906">
        <v>28.2729</v>
      </c>
      <c r="AF2906">
        <v>-82.689400000000006</v>
      </c>
      <c r="AG2906" t="s">
        <v>22706</v>
      </c>
      <c r="AH2906">
        <v>51</v>
      </c>
      <c r="AI2906">
        <v>326</v>
      </c>
      <c r="AJ2906">
        <v>284</v>
      </c>
      <c r="AK2906">
        <v>1</v>
      </c>
      <c r="AL2906">
        <v>5</v>
      </c>
      <c r="AM2906">
        <v>35</v>
      </c>
      <c r="AN2906">
        <v>123</v>
      </c>
      <c r="AO2906">
        <v>401</v>
      </c>
      <c r="AP2906">
        <v>466</v>
      </c>
      <c r="AQ2906">
        <v>30</v>
      </c>
      <c r="AR2906">
        <v>496</v>
      </c>
      <c r="AS2906">
        <v>13.3</v>
      </c>
      <c r="AT2906">
        <v>46</v>
      </c>
      <c r="AU2906">
        <v>1201530</v>
      </c>
      <c r="AV2906">
        <v>2239</v>
      </c>
      <c r="AW2906" t="s">
        <v>22705</v>
      </c>
      <c r="AX2906" t="s">
        <v>22516</v>
      </c>
      <c r="AY2906" t="s">
        <v>11421</v>
      </c>
      <c r="AZ2906">
        <v>34653</v>
      </c>
      <c r="BA2906">
        <v>1225</v>
      </c>
      <c r="BB2906">
        <v>1225</v>
      </c>
      <c r="BC2906">
        <v>0</v>
      </c>
      <c r="BE2906">
        <v>12101</v>
      </c>
      <c r="BH2906" t="s">
        <v>11427</v>
      </c>
      <c r="BI2906" t="s">
        <v>11427</v>
      </c>
      <c r="BJ2906" t="s">
        <v>11428</v>
      </c>
      <c r="BK2906" t="s">
        <v>11428</v>
      </c>
      <c r="BL2906" t="s">
        <v>11428</v>
      </c>
      <c r="BM2906" t="s">
        <v>11428</v>
      </c>
      <c r="BN2906" t="s">
        <v>11428</v>
      </c>
      <c r="BO2906" t="s">
        <v>11428</v>
      </c>
      <c r="BP2906" t="s">
        <v>11428</v>
      </c>
      <c r="BQ2906" t="s">
        <v>11427</v>
      </c>
      <c r="BR2906" t="s">
        <v>11427</v>
      </c>
      <c r="BS2906" t="s">
        <v>11427</v>
      </c>
      <c r="BT2906" t="s">
        <v>11427</v>
      </c>
      <c r="BU2906" t="s">
        <v>11427</v>
      </c>
      <c r="BV2906" t="s">
        <v>11427</v>
      </c>
      <c r="BW2906" t="s">
        <v>11427</v>
      </c>
      <c r="BY2906" t="s">
        <v>11428</v>
      </c>
      <c r="CB2906" t="s">
        <v>11427</v>
      </c>
      <c r="CD2906">
        <v>466</v>
      </c>
      <c r="CE2906">
        <v>30</v>
      </c>
      <c r="CF2906">
        <v>496</v>
      </c>
      <c r="CG2906">
        <v>1</v>
      </c>
      <c r="CH2906">
        <v>44</v>
      </c>
      <c r="CI2906">
        <v>610</v>
      </c>
    </row>
    <row r="2907" spans="1:87">
      <c r="A2907">
        <v>120153002240</v>
      </c>
      <c r="B2907" t="s">
        <v>11490</v>
      </c>
      <c r="C2907" t="s">
        <v>22501</v>
      </c>
      <c r="D2907" t="s">
        <v>22707</v>
      </c>
      <c r="E2907" t="s">
        <v>22503</v>
      </c>
      <c r="F2907" t="s">
        <v>22708</v>
      </c>
      <c r="G2907" t="s">
        <v>22709</v>
      </c>
      <c r="H2907" t="s">
        <v>22516</v>
      </c>
      <c r="I2907" t="s">
        <v>11421</v>
      </c>
      <c r="J2907">
        <v>34654</v>
      </c>
      <c r="K2907" t="s">
        <v>11422</v>
      </c>
      <c r="L2907">
        <v>12</v>
      </c>
      <c r="M2907" t="s">
        <v>11461</v>
      </c>
      <c r="N2907">
        <v>5</v>
      </c>
      <c r="P2907">
        <v>36</v>
      </c>
      <c r="Q2907">
        <v>92</v>
      </c>
      <c r="R2907">
        <v>79</v>
      </c>
      <c r="S2907">
        <v>77</v>
      </c>
      <c r="T2907">
        <v>106</v>
      </c>
      <c r="U2907">
        <v>111</v>
      </c>
      <c r="V2907">
        <v>86</v>
      </c>
      <c r="AD2907" t="s">
        <v>11424</v>
      </c>
      <c r="AE2907">
        <v>28.332799999999999</v>
      </c>
      <c r="AF2907">
        <v>-82.611900000000006</v>
      </c>
      <c r="AG2907" t="s">
        <v>22710</v>
      </c>
      <c r="AH2907">
        <v>51</v>
      </c>
      <c r="AI2907">
        <v>328</v>
      </c>
      <c r="AJ2907">
        <v>259</v>
      </c>
      <c r="AK2907">
        <v>3</v>
      </c>
      <c r="AL2907">
        <v>5</v>
      </c>
      <c r="AM2907">
        <v>26</v>
      </c>
      <c r="AN2907">
        <v>57</v>
      </c>
      <c r="AO2907">
        <v>463</v>
      </c>
      <c r="AP2907">
        <v>436</v>
      </c>
      <c r="AQ2907">
        <v>38</v>
      </c>
      <c r="AR2907">
        <v>474</v>
      </c>
      <c r="AS2907">
        <v>10.9</v>
      </c>
      <c r="AT2907">
        <v>54</v>
      </c>
      <c r="AU2907">
        <v>1201530</v>
      </c>
      <c r="AV2907">
        <v>2240</v>
      </c>
      <c r="AW2907" t="s">
        <v>22709</v>
      </c>
      <c r="AX2907" t="s">
        <v>22516</v>
      </c>
      <c r="AY2907" t="s">
        <v>11421</v>
      </c>
      <c r="AZ2907">
        <v>34654</v>
      </c>
      <c r="BA2907">
        <v>1832</v>
      </c>
      <c r="BB2907">
        <v>1832</v>
      </c>
      <c r="BC2907">
        <v>0</v>
      </c>
      <c r="BE2907">
        <v>12101</v>
      </c>
      <c r="BH2907" t="s">
        <v>11427</v>
      </c>
      <c r="BI2907" t="s">
        <v>11427</v>
      </c>
      <c r="BJ2907" t="s">
        <v>11428</v>
      </c>
      <c r="BK2907" t="s">
        <v>11428</v>
      </c>
      <c r="BL2907" t="s">
        <v>11428</v>
      </c>
      <c r="BM2907" t="s">
        <v>11428</v>
      </c>
      <c r="BN2907" t="s">
        <v>11428</v>
      </c>
      <c r="BO2907" t="s">
        <v>11428</v>
      </c>
      <c r="BP2907" t="s">
        <v>11428</v>
      </c>
      <c r="BQ2907" t="s">
        <v>11427</v>
      </c>
      <c r="BR2907" t="s">
        <v>11427</v>
      </c>
      <c r="BS2907" t="s">
        <v>11427</v>
      </c>
      <c r="BT2907" t="s">
        <v>11427</v>
      </c>
      <c r="BU2907" t="s">
        <v>11427</v>
      </c>
      <c r="BV2907" t="s">
        <v>11427</v>
      </c>
      <c r="BW2907" t="s">
        <v>11427</v>
      </c>
      <c r="BY2907" t="s">
        <v>11428</v>
      </c>
      <c r="CB2907" t="s">
        <v>11427</v>
      </c>
      <c r="CD2907">
        <v>436</v>
      </c>
      <c r="CE2907">
        <v>38</v>
      </c>
      <c r="CF2907">
        <v>474</v>
      </c>
      <c r="CG2907">
        <v>2</v>
      </c>
      <c r="CH2907">
        <v>31</v>
      </c>
      <c r="CI2907">
        <v>587</v>
      </c>
    </row>
    <row r="2908" spans="1:87">
      <c r="A2908">
        <v>120153002241</v>
      </c>
      <c r="B2908" t="s">
        <v>11490</v>
      </c>
      <c r="C2908" t="s">
        <v>22501</v>
      </c>
      <c r="D2908" t="s">
        <v>22711</v>
      </c>
      <c r="E2908" t="s">
        <v>22503</v>
      </c>
      <c r="F2908" t="s">
        <v>22712</v>
      </c>
      <c r="G2908" t="s">
        <v>22713</v>
      </c>
      <c r="H2908" t="s">
        <v>22506</v>
      </c>
      <c r="I2908" t="s">
        <v>11421</v>
      </c>
      <c r="J2908">
        <v>33525</v>
      </c>
      <c r="K2908" t="s">
        <v>11422</v>
      </c>
      <c r="L2908">
        <v>12</v>
      </c>
      <c r="M2908" t="s">
        <v>11461</v>
      </c>
      <c r="N2908">
        <v>5</v>
      </c>
      <c r="P2908">
        <v>21</v>
      </c>
      <c r="Q2908">
        <v>107</v>
      </c>
      <c r="R2908">
        <v>84</v>
      </c>
      <c r="S2908">
        <v>115</v>
      </c>
      <c r="T2908">
        <v>108</v>
      </c>
      <c r="U2908">
        <v>123</v>
      </c>
      <c r="V2908">
        <v>94</v>
      </c>
      <c r="AD2908" t="s">
        <v>11424</v>
      </c>
      <c r="AE2908">
        <v>28.353999999999999</v>
      </c>
      <c r="AF2908">
        <v>-82.278400000000005</v>
      </c>
      <c r="AG2908" t="s">
        <v>22714</v>
      </c>
      <c r="AH2908">
        <v>51</v>
      </c>
      <c r="AI2908">
        <v>344</v>
      </c>
      <c r="AJ2908">
        <v>308</v>
      </c>
      <c r="AK2908">
        <v>1</v>
      </c>
      <c r="AL2908">
        <v>2</v>
      </c>
      <c r="AM2908">
        <v>19</v>
      </c>
      <c r="AN2908">
        <v>213</v>
      </c>
      <c r="AO2908">
        <v>406</v>
      </c>
      <c r="AP2908">
        <v>429</v>
      </c>
      <c r="AQ2908">
        <v>27</v>
      </c>
      <c r="AR2908">
        <v>456</v>
      </c>
      <c r="AS2908">
        <v>14.2</v>
      </c>
      <c r="AT2908">
        <v>46</v>
      </c>
      <c r="AU2908">
        <v>1201530</v>
      </c>
      <c r="AV2908">
        <v>2241</v>
      </c>
      <c r="AW2908" t="s">
        <v>22713</v>
      </c>
      <c r="AX2908" t="s">
        <v>22506</v>
      </c>
      <c r="AY2908" t="s">
        <v>11421</v>
      </c>
      <c r="AZ2908">
        <v>33525</v>
      </c>
      <c r="BA2908">
        <v>7813</v>
      </c>
      <c r="BB2908">
        <v>7813</v>
      </c>
      <c r="BC2908">
        <v>0</v>
      </c>
      <c r="BE2908">
        <v>12101</v>
      </c>
      <c r="BH2908" t="s">
        <v>11427</v>
      </c>
      <c r="BI2908" t="s">
        <v>11427</v>
      </c>
      <c r="BJ2908" t="s">
        <v>11428</v>
      </c>
      <c r="BK2908" t="s">
        <v>11428</v>
      </c>
      <c r="BL2908" t="s">
        <v>11428</v>
      </c>
      <c r="BM2908" t="s">
        <v>11428</v>
      </c>
      <c r="BN2908" t="s">
        <v>11428</v>
      </c>
      <c r="BO2908" t="s">
        <v>11428</v>
      </c>
      <c r="BP2908" t="s">
        <v>11428</v>
      </c>
      <c r="BQ2908" t="s">
        <v>11427</v>
      </c>
      <c r="BR2908" t="s">
        <v>11427</v>
      </c>
      <c r="BS2908" t="s">
        <v>11427</v>
      </c>
      <c r="BT2908" t="s">
        <v>11427</v>
      </c>
      <c r="BU2908" t="s">
        <v>11427</v>
      </c>
      <c r="BV2908" t="s">
        <v>11427</v>
      </c>
      <c r="BW2908" t="s">
        <v>11427</v>
      </c>
      <c r="BY2908" t="s">
        <v>11428</v>
      </c>
      <c r="CB2908" t="s">
        <v>11427</v>
      </c>
      <c r="CD2908">
        <v>429</v>
      </c>
      <c r="CE2908">
        <v>27</v>
      </c>
      <c r="CF2908">
        <v>456</v>
      </c>
      <c r="CG2908">
        <v>0</v>
      </c>
      <c r="CH2908">
        <v>11</v>
      </c>
      <c r="CI2908">
        <v>652</v>
      </c>
    </row>
    <row r="2909" spans="1:87">
      <c r="A2909">
        <v>120153002391</v>
      </c>
      <c r="B2909" t="s">
        <v>11490</v>
      </c>
      <c r="C2909" t="s">
        <v>22501</v>
      </c>
      <c r="D2909" t="s">
        <v>22715</v>
      </c>
      <c r="E2909" t="s">
        <v>22503</v>
      </c>
      <c r="F2909" t="s">
        <v>22716</v>
      </c>
      <c r="G2909" t="s">
        <v>22717</v>
      </c>
      <c r="H2909" t="s">
        <v>22511</v>
      </c>
      <c r="I2909" t="s">
        <v>11421</v>
      </c>
      <c r="J2909">
        <v>34669</v>
      </c>
      <c r="K2909" t="s">
        <v>11422</v>
      </c>
      <c r="L2909">
        <v>12</v>
      </c>
      <c r="M2909">
        <v>6</v>
      </c>
      <c r="N2909">
        <v>8</v>
      </c>
      <c r="W2909">
        <v>241</v>
      </c>
      <c r="X2909">
        <v>242</v>
      </c>
      <c r="Y2909">
        <v>261</v>
      </c>
      <c r="AD2909" t="s">
        <v>11424</v>
      </c>
      <c r="AE2909">
        <v>28.3688</v>
      </c>
      <c r="AF2909">
        <v>-82.643100000000004</v>
      </c>
      <c r="AG2909" t="s">
        <v>22718</v>
      </c>
      <c r="AH2909">
        <v>51</v>
      </c>
      <c r="AI2909">
        <v>390</v>
      </c>
      <c r="AJ2909">
        <v>354</v>
      </c>
      <c r="AK2909">
        <v>3</v>
      </c>
      <c r="AL2909">
        <v>6</v>
      </c>
      <c r="AM2909">
        <v>13</v>
      </c>
      <c r="AN2909">
        <v>78</v>
      </c>
      <c r="AO2909">
        <v>624</v>
      </c>
      <c r="AP2909">
        <v>565</v>
      </c>
      <c r="AQ2909">
        <v>32</v>
      </c>
      <c r="AR2909">
        <v>597</v>
      </c>
      <c r="AS2909">
        <v>13.8</v>
      </c>
      <c r="AT2909">
        <v>54</v>
      </c>
      <c r="AU2909">
        <v>1201530</v>
      </c>
      <c r="AV2909">
        <v>2391</v>
      </c>
      <c r="AW2909" t="s">
        <v>22717</v>
      </c>
      <c r="AX2909" t="s">
        <v>22511</v>
      </c>
      <c r="AY2909" t="s">
        <v>11421</v>
      </c>
      <c r="AZ2909">
        <v>34669</v>
      </c>
      <c r="BA2909">
        <v>1081</v>
      </c>
      <c r="BB2909">
        <v>1081</v>
      </c>
      <c r="BC2909">
        <v>0</v>
      </c>
      <c r="BE2909">
        <v>12101</v>
      </c>
      <c r="BH2909" t="s">
        <v>11427</v>
      </c>
      <c r="BI2909" t="s">
        <v>11427</v>
      </c>
      <c r="BJ2909" t="s">
        <v>11427</v>
      </c>
      <c r="BK2909" t="s">
        <v>11427</v>
      </c>
      <c r="BL2909" t="s">
        <v>11427</v>
      </c>
      <c r="BM2909" t="s">
        <v>11427</v>
      </c>
      <c r="BN2909" t="s">
        <v>11427</v>
      </c>
      <c r="BO2909" t="s">
        <v>11427</v>
      </c>
      <c r="BP2909" t="s">
        <v>11427</v>
      </c>
      <c r="BQ2909" t="s">
        <v>11428</v>
      </c>
      <c r="BR2909" t="s">
        <v>11428</v>
      </c>
      <c r="BS2909" t="s">
        <v>11428</v>
      </c>
      <c r="BT2909" t="s">
        <v>11427</v>
      </c>
      <c r="BU2909" t="s">
        <v>11427</v>
      </c>
      <c r="BV2909" t="s">
        <v>11427</v>
      </c>
      <c r="BW2909" t="s">
        <v>11427</v>
      </c>
      <c r="BY2909" t="s">
        <v>11428</v>
      </c>
      <c r="CB2909" t="s">
        <v>11427</v>
      </c>
      <c r="CD2909">
        <v>565</v>
      </c>
      <c r="CE2909">
        <v>32</v>
      </c>
      <c r="CF2909">
        <v>597</v>
      </c>
      <c r="CG2909">
        <v>1</v>
      </c>
      <c r="CH2909">
        <v>19</v>
      </c>
      <c r="CI2909">
        <v>744</v>
      </c>
    </row>
    <row r="2910" spans="1:87">
      <c r="A2910">
        <v>120153002451</v>
      </c>
      <c r="B2910" t="s">
        <v>11490</v>
      </c>
      <c r="C2910" t="s">
        <v>22501</v>
      </c>
      <c r="D2910" t="s">
        <v>22719</v>
      </c>
      <c r="E2910" t="s">
        <v>22503</v>
      </c>
      <c r="F2910" t="s">
        <v>22720</v>
      </c>
      <c r="G2910" t="s">
        <v>22721</v>
      </c>
      <c r="H2910" t="s">
        <v>22528</v>
      </c>
      <c r="I2910" t="s">
        <v>11421</v>
      </c>
      <c r="J2910">
        <v>34639</v>
      </c>
      <c r="K2910" t="s">
        <v>11422</v>
      </c>
      <c r="L2910">
        <v>12</v>
      </c>
      <c r="M2910" t="s">
        <v>11461</v>
      </c>
      <c r="N2910">
        <v>5</v>
      </c>
      <c r="P2910">
        <v>26</v>
      </c>
      <c r="Q2910">
        <v>84</v>
      </c>
      <c r="R2910">
        <v>95</v>
      </c>
      <c r="S2910">
        <v>109</v>
      </c>
      <c r="T2910">
        <v>94</v>
      </c>
      <c r="U2910">
        <v>117</v>
      </c>
      <c r="V2910">
        <v>90</v>
      </c>
      <c r="AD2910" t="s">
        <v>11424</v>
      </c>
      <c r="AE2910">
        <v>28.196999999999999</v>
      </c>
      <c r="AF2910">
        <v>-82.437899999999999</v>
      </c>
      <c r="AG2910" t="s">
        <v>22722</v>
      </c>
      <c r="AH2910">
        <v>51</v>
      </c>
      <c r="AI2910">
        <v>310</v>
      </c>
      <c r="AJ2910">
        <v>305</v>
      </c>
      <c r="AK2910">
        <v>0</v>
      </c>
      <c r="AL2910">
        <v>24</v>
      </c>
      <c r="AM2910">
        <v>31</v>
      </c>
      <c r="AN2910">
        <v>121</v>
      </c>
      <c r="AO2910">
        <v>417</v>
      </c>
      <c r="AP2910">
        <v>213</v>
      </c>
      <c r="AQ2910">
        <v>15</v>
      </c>
      <c r="AR2910">
        <v>228</v>
      </c>
      <c r="AS2910">
        <v>12.6</v>
      </c>
      <c r="AT2910">
        <v>49</v>
      </c>
      <c r="AU2910">
        <v>1201530</v>
      </c>
      <c r="AV2910">
        <v>2451</v>
      </c>
      <c r="AW2910" t="s">
        <v>22721</v>
      </c>
      <c r="AX2910" t="s">
        <v>22528</v>
      </c>
      <c r="AY2910" t="s">
        <v>11421</v>
      </c>
      <c r="AZ2910">
        <v>34639</v>
      </c>
      <c r="BA2910">
        <v>5225</v>
      </c>
      <c r="BB2910">
        <v>5225</v>
      </c>
      <c r="BC2910">
        <v>0</v>
      </c>
      <c r="BE2910">
        <v>12101</v>
      </c>
      <c r="BH2910" t="s">
        <v>11427</v>
      </c>
      <c r="BI2910" t="s">
        <v>11427</v>
      </c>
      <c r="BJ2910" t="s">
        <v>11428</v>
      </c>
      <c r="BK2910" t="s">
        <v>11428</v>
      </c>
      <c r="BL2910" t="s">
        <v>11428</v>
      </c>
      <c r="BM2910" t="s">
        <v>11428</v>
      </c>
      <c r="BN2910" t="s">
        <v>11428</v>
      </c>
      <c r="BO2910" t="s">
        <v>11428</v>
      </c>
      <c r="BP2910" t="s">
        <v>11428</v>
      </c>
      <c r="BQ2910" t="s">
        <v>11427</v>
      </c>
      <c r="BR2910" t="s">
        <v>11427</v>
      </c>
      <c r="BS2910" t="s">
        <v>11427</v>
      </c>
      <c r="BT2910" t="s">
        <v>11427</v>
      </c>
      <c r="BU2910" t="s">
        <v>11427</v>
      </c>
      <c r="BV2910" t="s">
        <v>11427</v>
      </c>
      <c r="BW2910" t="s">
        <v>11427</v>
      </c>
      <c r="BY2910" t="s">
        <v>11428</v>
      </c>
      <c r="CB2910" t="s">
        <v>11427</v>
      </c>
      <c r="CD2910">
        <v>213</v>
      </c>
      <c r="CE2910">
        <v>15</v>
      </c>
      <c r="CF2910">
        <v>228</v>
      </c>
      <c r="CG2910">
        <v>0</v>
      </c>
      <c r="CH2910">
        <v>22</v>
      </c>
      <c r="CI2910">
        <v>615</v>
      </c>
    </row>
    <row r="2911" spans="1:87">
      <c r="A2911">
        <v>120153002580</v>
      </c>
      <c r="B2911" t="s">
        <v>11490</v>
      </c>
      <c r="C2911" t="s">
        <v>22501</v>
      </c>
      <c r="D2911" t="s">
        <v>22723</v>
      </c>
      <c r="E2911" t="s">
        <v>22503</v>
      </c>
      <c r="F2911" t="s">
        <v>22724</v>
      </c>
      <c r="G2911" t="s">
        <v>22725</v>
      </c>
      <c r="H2911" t="s">
        <v>22506</v>
      </c>
      <c r="I2911" t="s">
        <v>11421</v>
      </c>
      <c r="J2911">
        <v>33525</v>
      </c>
      <c r="K2911" t="s">
        <v>11422</v>
      </c>
      <c r="L2911">
        <v>12</v>
      </c>
      <c r="M2911" t="s">
        <v>11461</v>
      </c>
      <c r="N2911">
        <v>5</v>
      </c>
      <c r="P2911">
        <v>37</v>
      </c>
      <c r="Q2911">
        <v>72</v>
      </c>
      <c r="R2911">
        <v>70</v>
      </c>
      <c r="S2911">
        <v>83</v>
      </c>
      <c r="T2911">
        <v>90</v>
      </c>
      <c r="U2911">
        <v>80</v>
      </c>
      <c r="V2911">
        <v>69</v>
      </c>
      <c r="AD2911" t="s">
        <v>11424</v>
      </c>
      <c r="AE2911">
        <v>28.305800000000001</v>
      </c>
      <c r="AF2911">
        <v>-82.180499999999995</v>
      </c>
      <c r="AG2911" t="s">
        <v>22726</v>
      </c>
      <c r="AH2911">
        <v>51</v>
      </c>
      <c r="AI2911">
        <v>252</v>
      </c>
      <c r="AJ2911">
        <v>249</v>
      </c>
      <c r="AK2911">
        <v>1</v>
      </c>
      <c r="AL2911">
        <v>5</v>
      </c>
      <c r="AM2911">
        <v>45</v>
      </c>
      <c r="AN2911">
        <v>171</v>
      </c>
      <c r="AO2911">
        <v>262</v>
      </c>
      <c r="AP2911">
        <v>402</v>
      </c>
      <c r="AQ2911">
        <v>13</v>
      </c>
      <c r="AR2911">
        <v>415</v>
      </c>
      <c r="AS2911">
        <v>11.9</v>
      </c>
      <c r="AT2911">
        <v>42</v>
      </c>
      <c r="AU2911">
        <v>1201530</v>
      </c>
      <c r="AV2911">
        <v>2580</v>
      </c>
      <c r="AW2911" t="s">
        <v>22725</v>
      </c>
      <c r="AX2911" t="s">
        <v>22506</v>
      </c>
      <c r="AY2911" t="s">
        <v>11421</v>
      </c>
      <c r="AZ2911">
        <v>33525</v>
      </c>
      <c r="BA2911">
        <v>1654</v>
      </c>
      <c r="BB2911">
        <v>1654</v>
      </c>
      <c r="BC2911">
        <v>0</v>
      </c>
      <c r="BE2911">
        <v>12101</v>
      </c>
      <c r="BH2911" t="s">
        <v>11427</v>
      </c>
      <c r="BI2911" t="s">
        <v>11427</v>
      </c>
      <c r="BJ2911" t="s">
        <v>11428</v>
      </c>
      <c r="BK2911" t="s">
        <v>11428</v>
      </c>
      <c r="BL2911" t="s">
        <v>11428</v>
      </c>
      <c r="BM2911" t="s">
        <v>11428</v>
      </c>
      <c r="BN2911" t="s">
        <v>11428</v>
      </c>
      <c r="BO2911" t="s">
        <v>11428</v>
      </c>
      <c r="BP2911" t="s">
        <v>11428</v>
      </c>
      <c r="BQ2911" t="s">
        <v>11427</v>
      </c>
      <c r="BR2911" t="s">
        <v>11427</v>
      </c>
      <c r="BS2911" t="s">
        <v>11427</v>
      </c>
      <c r="BT2911" t="s">
        <v>11427</v>
      </c>
      <c r="BU2911" t="s">
        <v>11427</v>
      </c>
      <c r="BV2911" t="s">
        <v>11427</v>
      </c>
      <c r="BW2911" t="s">
        <v>11427</v>
      </c>
      <c r="BY2911" t="s">
        <v>11428</v>
      </c>
      <c r="CB2911" t="s">
        <v>11427</v>
      </c>
      <c r="CD2911">
        <v>402</v>
      </c>
      <c r="CE2911">
        <v>13</v>
      </c>
      <c r="CF2911">
        <v>415</v>
      </c>
      <c r="CG2911">
        <v>0</v>
      </c>
      <c r="CH2911">
        <v>17</v>
      </c>
      <c r="CI2911">
        <v>501</v>
      </c>
    </row>
    <row r="2912" spans="1:87">
      <c r="A2912">
        <v>120153002632</v>
      </c>
      <c r="B2912" t="s">
        <v>11490</v>
      </c>
      <c r="C2912" t="s">
        <v>22501</v>
      </c>
      <c r="D2912" t="s">
        <v>22727</v>
      </c>
      <c r="E2912" t="s">
        <v>22503</v>
      </c>
      <c r="F2912" t="s">
        <v>22728</v>
      </c>
      <c r="G2912" t="s">
        <v>22729</v>
      </c>
      <c r="H2912" t="s">
        <v>22516</v>
      </c>
      <c r="I2912" t="s">
        <v>11421</v>
      </c>
      <c r="J2912">
        <v>34655</v>
      </c>
      <c r="K2912" t="s">
        <v>11422</v>
      </c>
      <c r="L2912">
        <v>12</v>
      </c>
      <c r="M2912" t="s">
        <v>11461</v>
      </c>
      <c r="N2912">
        <v>5</v>
      </c>
      <c r="P2912">
        <v>3</v>
      </c>
      <c r="Q2912">
        <v>60</v>
      </c>
      <c r="R2912">
        <v>77</v>
      </c>
      <c r="S2912">
        <v>77</v>
      </c>
      <c r="T2912">
        <v>102</v>
      </c>
      <c r="U2912">
        <v>81</v>
      </c>
      <c r="V2912">
        <v>81</v>
      </c>
      <c r="AD2912" t="s">
        <v>11424</v>
      </c>
      <c r="AE2912">
        <v>28.2073</v>
      </c>
      <c r="AF2912">
        <v>-82.681399999999996</v>
      </c>
      <c r="AG2912" t="s">
        <v>22730</v>
      </c>
      <c r="AH2912">
        <v>51</v>
      </c>
      <c r="AI2912">
        <v>253</v>
      </c>
      <c r="AJ2912">
        <v>228</v>
      </c>
      <c r="AK2912">
        <v>1</v>
      </c>
      <c r="AL2912">
        <v>18</v>
      </c>
      <c r="AM2912">
        <v>21</v>
      </c>
      <c r="AN2912">
        <v>90</v>
      </c>
      <c r="AO2912">
        <v>319</v>
      </c>
      <c r="AP2912">
        <v>334</v>
      </c>
      <c r="AQ2912">
        <v>31</v>
      </c>
      <c r="AR2912">
        <v>365</v>
      </c>
      <c r="AS2912">
        <v>13.4</v>
      </c>
      <c r="AT2912">
        <v>36</v>
      </c>
      <c r="AU2912">
        <v>1201530</v>
      </c>
      <c r="AV2912">
        <v>2632</v>
      </c>
      <c r="AW2912" t="s">
        <v>22729</v>
      </c>
      <c r="AX2912" t="s">
        <v>22516</v>
      </c>
      <c r="AY2912" t="s">
        <v>11421</v>
      </c>
      <c r="AZ2912">
        <v>34655</v>
      </c>
      <c r="BA2912">
        <v>3001</v>
      </c>
      <c r="BB2912">
        <v>3001</v>
      </c>
      <c r="BC2912">
        <v>0</v>
      </c>
      <c r="BE2912">
        <v>12101</v>
      </c>
      <c r="BH2912" t="s">
        <v>11427</v>
      </c>
      <c r="BI2912" t="s">
        <v>11427</v>
      </c>
      <c r="BJ2912" t="s">
        <v>11428</v>
      </c>
      <c r="BK2912" t="s">
        <v>11428</v>
      </c>
      <c r="BL2912" t="s">
        <v>11428</v>
      </c>
      <c r="BM2912" t="s">
        <v>11428</v>
      </c>
      <c r="BN2912" t="s">
        <v>11428</v>
      </c>
      <c r="BO2912" t="s">
        <v>11428</v>
      </c>
      <c r="BP2912" t="s">
        <v>11428</v>
      </c>
      <c r="BQ2912" t="s">
        <v>11427</v>
      </c>
      <c r="BR2912" t="s">
        <v>11427</v>
      </c>
      <c r="BS2912" t="s">
        <v>11427</v>
      </c>
      <c r="BT2912" t="s">
        <v>11427</v>
      </c>
      <c r="BU2912" t="s">
        <v>11427</v>
      </c>
      <c r="BV2912" t="s">
        <v>11427</v>
      </c>
      <c r="BW2912" t="s">
        <v>11427</v>
      </c>
      <c r="BY2912" t="s">
        <v>11428</v>
      </c>
      <c r="CB2912" t="s">
        <v>11427</v>
      </c>
      <c r="CD2912">
        <v>334</v>
      </c>
      <c r="CE2912">
        <v>31</v>
      </c>
      <c r="CF2912">
        <v>365</v>
      </c>
      <c r="CG2912">
        <v>1</v>
      </c>
      <c r="CH2912">
        <v>31</v>
      </c>
      <c r="CI2912">
        <v>481</v>
      </c>
    </row>
    <row r="2913" spans="1:87">
      <c r="A2913">
        <v>120153002678</v>
      </c>
      <c r="B2913" t="s">
        <v>11490</v>
      </c>
      <c r="C2913" t="s">
        <v>22501</v>
      </c>
      <c r="D2913" t="s">
        <v>18098</v>
      </c>
      <c r="E2913" t="s">
        <v>22503</v>
      </c>
      <c r="F2913" t="s">
        <v>22731</v>
      </c>
      <c r="G2913" t="s">
        <v>22732</v>
      </c>
      <c r="H2913" t="s">
        <v>22516</v>
      </c>
      <c r="I2913" t="s">
        <v>11421</v>
      </c>
      <c r="J2913">
        <v>34653</v>
      </c>
      <c r="K2913" t="s">
        <v>11422</v>
      </c>
      <c r="L2913">
        <v>12</v>
      </c>
      <c r="M2913" t="s">
        <v>11461</v>
      </c>
      <c r="N2913">
        <v>5</v>
      </c>
      <c r="P2913">
        <v>18</v>
      </c>
      <c r="Q2913">
        <v>83</v>
      </c>
      <c r="R2913">
        <v>100</v>
      </c>
      <c r="S2913">
        <v>97</v>
      </c>
      <c r="T2913">
        <v>94</v>
      </c>
      <c r="U2913">
        <v>111</v>
      </c>
      <c r="V2913">
        <v>90</v>
      </c>
      <c r="AD2913" t="s">
        <v>11424</v>
      </c>
      <c r="AE2913">
        <v>28.232900000000001</v>
      </c>
      <c r="AF2913">
        <v>-82.671099999999996</v>
      </c>
      <c r="AG2913" t="s">
        <v>22733</v>
      </c>
      <c r="AH2913">
        <v>51</v>
      </c>
      <c r="AI2913">
        <v>322</v>
      </c>
      <c r="AJ2913">
        <v>271</v>
      </c>
      <c r="AK2913">
        <v>2</v>
      </c>
      <c r="AL2913">
        <v>14</v>
      </c>
      <c r="AM2913">
        <v>7</v>
      </c>
      <c r="AN2913">
        <v>100</v>
      </c>
      <c r="AO2913">
        <v>438</v>
      </c>
      <c r="AP2913">
        <v>252</v>
      </c>
      <c r="AQ2913">
        <v>37</v>
      </c>
      <c r="AR2913">
        <v>289</v>
      </c>
      <c r="AS2913">
        <v>12.1</v>
      </c>
      <c r="AT2913">
        <v>49</v>
      </c>
      <c r="AU2913">
        <v>1201530</v>
      </c>
      <c r="AV2913">
        <v>2678</v>
      </c>
      <c r="AW2913" t="s">
        <v>22732</v>
      </c>
      <c r="AX2913" t="s">
        <v>22516</v>
      </c>
      <c r="AY2913" t="s">
        <v>11421</v>
      </c>
      <c r="AZ2913">
        <v>34653</v>
      </c>
      <c r="BA2913">
        <v>7012</v>
      </c>
      <c r="BB2913">
        <v>7012</v>
      </c>
      <c r="BC2913">
        <v>0</v>
      </c>
      <c r="BE2913">
        <v>12101</v>
      </c>
      <c r="BH2913" t="s">
        <v>11427</v>
      </c>
      <c r="BI2913" t="s">
        <v>11427</v>
      </c>
      <c r="BJ2913" t="s">
        <v>11428</v>
      </c>
      <c r="BK2913" t="s">
        <v>11428</v>
      </c>
      <c r="BL2913" t="s">
        <v>11428</v>
      </c>
      <c r="BM2913" t="s">
        <v>11428</v>
      </c>
      <c r="BN2913" t="s">
        <v>11428</v>
      </c>
      <c r="BO2913" t="s">
        <v>11428</v>
      </c>
      <c r="BP2913" t="s">
        <v>11428</v>
      </c>
      <c r="BQ2913" t="s">
        <v>11427</v>
      </c>
      <c r="BR2913" t="s">
        <v>11427</v>
      </c>
      <c r="BS2913" t="s">
        <v>11427</v>
      </c>
      <c r="BT2913" t="s">
        <v>11427</v>
      </c>
      <c r="BU2913" t="s">
        <v>11427</v>
      </c>
      <c r="BV2913" t="s">
        <v>11427</v>
      </c>
      <c r="BW2913" t="s">
        <v>11427</v>
      </c>
      <c r="BY2913" t="s">
        <v>11428</v>
      </c>
      <c r="CB2913" t="s">
        <v>11427</v>
      </c>
      <c r="CD2913">
        <v>252</v>
      </c>
      <c r="CE2913">
        <v>37</v>
      </c>
      <c r="CF2913">
        <v>289</v>
      </c>
      <c r="CG2913">
        <v>0</v>
      </c>
      <c r="CH2913">
        <v>32</v>
      </c>
      <c r="CI2913">
        <v>593</v>
      </c>
    </row>
    <row r="2914" spans="1:87">
      <c r="A2914">
        <v>120153002787</v>
      </c>
      <c r="B2914" t="s">
        <v>11490</v>
      </c>
      <c r="C2914" t="s">
        <v>22501</v>
      </c>
      <c r="D2914" t="s">
        <v>22734</v>
      </c>
      <c r="E2914" t="s">
        <v>22503</v>
      </c>
      <c r="F2914" t="s">
        <v>22735</v>
      </c>
      <c r="G2914" t="s">
        <v>22736</v>
      </c>
      <c r="H2914" t="s">
        <v>17046</v>
      </c>
      <c r="I2914" t="s">
        <v>11421</v>
      </c>
      <c r="J2914">
        <v>34610</v>
      </c>
      <c r="K2914" t="s">
        <v>11422</v>
      </c>
      <c r="L2914">
        <v>12</v>
      </c>
      <c r="M2914" t="s">
        <v>11461</v>
      </c>
      <c r="N2914">
        <v>5</v>
      </c>
      <c r="P2914">
        <v>39</v>
      </c>
      <c r="Q2914">
        <v>95</v>
      </c>
      <c r="R2914">
        <v>102</v>
      </c>
      <c r="S2914">
        <v>123</v>
      </c>
      <c r="T2914">
        <v>130</v>
      </c>
      <c r="U2914">
        <v>107</v>
      </c>
      <c r="V2914">
        <v>110</v>
      </c>
      <c r="AD2914" t="s">
        <v>11424</v>
      </c>
      <c r="AE2914">
        <v>28.3735</v>
      </c>
      <c r="AF2914">
        <v>-82.545000000000002</v>
      </c>
      <c r="AG2914" t="s">
        <v>22737</v>
      </c>
      <c r="AH2914">
        <v>51</v>
      </c>
      <c r="AI2914">
        <v>378</v>
      </c>
      <c r="AJ2914">
        <v>328</v>
      </c>
      <c r="AK2914">
        <v>0</v>
      </c>
      <c r="AL2914">
        <v>3</v>
      </c>
      <c r="AM2914">
        <v>22</v>
      </c>
      <c r="AN2914">
        <v>75</v>
      </c>
      <c r="AO2914">
        <v>577</v>
      </c>
      <c r="AP2914">
        <v>522</v>
      </c>
      <c r="AQ2914">
        <v>33</v>
      </c>
      <c r="AR2914">
        <v>555</v>
      </c>
      <c r="AS2914">
        <v>13.6</v>
      </c>
      <c r="AT2914">
        <v>52</v>
      </c>
      <c r="AU2914">
        <v>1201530</v>
      </c>
      <c r="AV2914">
        <v>2787</v>
      </c>
      <c r="AW2914" t="s">
        <v>22736</v>
      </c>
      <c r="AX2914" t="s">
        <v>17046</v>
      </c>
      <c r="AY2914" t="s">
        <v>11421</v>
      </c>
      <c r="AZ2914">
        <v>34610</v>
      </c>
      <c r="BA2914">
        <v>8075</v>
      </c>
      <c r="BB2914">
        <v>8075</v>
      </c>
      <c r="BC2914">
        <v>0</v>
      </c>
      <c r="BE2914">
        <v>12101</v>
      </c>
      <c r="BH2914" t="s">
        <v>11427</v>
      </c>
      <c r="BI2914" t="s">
        <v>11427</v>
      </c>
      <c r="BJ2914" t="s">
        <v>11428</v>
      </c>
      <c r="BK2914" t="s">
        <v>11428</v>
      </c>
      <c r="BL2914" t="s">
        <v>11428</v>
      </c>
      <c r="BM2914" t="s">
        <v>11428</v>
      </c>
      <c r="BN2914" t="s">
        <v>11428</v>
      </c>
      <c r="BO2914" t="s">
        <v>11428</v>
      </c>
      <c r="BP2914" t="s">
        <v>11428</v>
      </c>
      <c r="BQ2914" t="s">
        <v>11427</v>
      </c>
      <c r="BR2914" t="s">
        <v>11427</v>
      </c>
      <c r="BS2914" t="s">
        <v>11427</v>
      </c>
      <c r="BT2914" t="s">
        <v>11427</v>
      </c>
      <c r="BU2914" t="s">
        <v>11427</v>
      </c>
      <c r="BV2914" t="s">
        <v>11427</v>
      </c>
      <c r="BW2914" t="s">
        <v>11427</v>
      </c>
      <c r="BY2914" t="s">
        <v>11428</v>
      </c>
      <c r="CB2914" t="s">
        <v>11427</v>
      </c>
      <c r="CD2914">
        <v>522</v>
      </c>
      <c r="CE2914">
        <v>33</v>
      </c>
      <c r="CF2914">
        <v>555</v>
      </c>
      <c r="CG2914">
        <v>0</v>
      </c>
      <c r="CH2914">
        <v>29</v>
      </c>
      <c r="CI2914">
        <v>706</v>
      </c>
    </row>
    <row r="2915" spans="1:87">
      <c r="A2915">
        <v>120153002880</v>
      </c>
      <c r="B2915" t="s">
        <v>11490</v>
      </c>
      <c r="C2915" t="s">
        <v>22501</v>
      </c>
      <c r="D2915" t="s">
        <v>22738</v>
      </c>
      <c r="E2915" t="s">
        <v>22503</v>
      </c>
      <c r="F2915" t="s">
        <v>22739</v>
      </c>
      <c r="G2915" t="s">
        <v>22740</v>
      </c>
      <c r="H2915" t="s">
        <v>22541</v>
      </c>
      <c r="I2915" t="s">
        <v>11421</v>
      </c>
      <c r="J2915">
        <v>34668</v>
      </c>
      <c r="K2915" t="s">
        <v>11422</v>
      </c>
      <c r="L2915">
        <v>12</v>
      </c>
      <c r="M2915" t="s">
        <v>11461</v>
      </c>
      <c r="N2915">
        <v>5</v>
      </c>
      <c r="P2915">
        <v>81</v>
      </c>
      <c r="Q2915">
        <v>83</v>
      </c>
      <c r="R2915">
        <v>86</v>
      </c>
      <c r="S2915">
        <v>74</v>
      </c>
      <c r="T2915">
        <v>84</v>
      </c>
      <c r="U2915">
        <v>79</v>
      </c>
      <c r="V2915">
        <v>88</v>
      </c>
      <c r="AD2915" t="s">
        <v>11424</v>
      </c>
      <c r="AE2915">
        <v>28.303899999999999</v>
      </c>
      <c r="AF2915">
        <v>-82.674599999999998</v>
      </c>
      <c r="AG2915" t="s">
        <v>22741</v>
      </c>
      <c r="AH2915">
        <v>51</v>
      </c>
      <c r="AI2915">
        <v>305</v>
      </c>
      <c r="AJ2915">
        <v>270</v>
      </c>
      <c r="AK2915">
        <v>1</v>
      </c>
      <c r="AL2915">
        <v>3</v>
      </c>
      <c r="AM2915">
        <v>48</v>
      </c>
      <c r="AN2915">
        <v>159</v>
      </c>
      <c r="AO2915">
        <v>333</v>
      </c>
      <c r="AP2915">
        <v>487</v>
      </c>
      <c r="AQ2915">
        <v>21</v>
      </c>
      <c r="AR2915">
        <v>508</v>
      </c>
      <c r="AS2915">
        <v>13.4</v>
      </c>
      <c r="AT2915">
        <v>43</v>
      </c>
      <c r="AU2915">
        <v>1201530</v>
      </c>
      <c r="AV2915">
        <v>2880</v>
      </c>
      <c r="AW2915" t="s">
        <v>22740</v>
      </c>
      <c r="AX2915" t="s">
        <v>22541</v>
      </c>
      <c r="AY2915" t="s">
        <v>11421</v>
      </c>
      <c r="AZ2915">
        <v>34668</v>
      </c>
      <c r="BA2915">
        <v>4211</v>
      </c>
      <c r="BB2915">
        <v>4211</v>
      </c>
      <c r="BC2915">
        <v>0</v>
      </c>
      <c r="BE2915">
        <v>12101</v>
      </c>
      <c r="BH2915" t="s">
        <v>11427</v>
      </c>
      <c r="BI2915" t="s">
        <v>11427</v>
      </c>
      <c r="BJ2915" t="s">
        <v>11428</v>
      </c>
      <c r="BK2915" t="s">
        <v>11428</v>
      </c>
      <c r="BL2915" t="s">
        <v>11428</v>
      </c>
      <c r="BM2915" t="s">
        <v>11428</v>
      </c>
      <c r="BN2915" t="s">
        <v>11428</v>
      </c>
      <c r="BO2915" t="s">
        <v>11428</v>
      </c>
      <c r="BP2915" t="s">
        <v>11428</v>
      </c>
      <c r="BQ2915" t="s">
        <v>11427</v>
      </c>
      <c r="BR2915" t="s">
        <v>11427</v>
      </c>
      <c r="BS2915" t="s">
        <v>11427</v>
      </c>
      <c r="BT2915" t="s">
        <v>11427</v>
      </c>
      <c r="BU2915" t="s">
        <v>11427</v>
      </c>
      <c r="BV2915" t="s">
        <v>11427</v>
      </c>
      <c r="BW2915" t="s">
        <v>11427</v>
      </c>
      <c r="BY2915" t="s">
        <v>11428</v>
      </c>
      <c r="CB2915" t="s">
        <v>11427</v>
      </c>
      <c r="CD2915">
        <v>487</v>
      </c>
      <c r="CE2915">
        <v>21</v>
      </c>
      <c r="CF2915">
        <v>508</v>
      </c>
      <c r="CG2915">
        <v>1</v>
      </c>
      <c r="CH2915">
        <v>30</v>
      </c>
      <c r="CI2915">
        <v>575</v>
      </c>
    </row>
    <row r="2916" spans="1:87">
      <c r="A2916">
        <v>120153002881</v>
      </c>
      <c r="B2916" t="s">
        <v>11490</v>
      </c>
      <c r="C2916" t="s">
        <v>22501</v>
      </c>
      <c r="D2916" t="s">
        <v>22742</v>
      </c>
      <c r="E2916" t="s">
        <v>22503</v>
      </c>
      <c r="F2916" t="s">
        <v>22743</v>
      </c>
      <c r="G2916" t="s">
        <v>22744</v>
      </c>
      <c r="H2916" t="s">
        <v>22549</v>
      </c>
      <c r="I2916" t="s">
        <v>11421</v>
      </c>
      <c r="J2916">
        <v>33545</v>
      </c>
      <c r="K2916" t="s">
        <v>11422</v>
      </c>
      <c r="L2916">
        <v>12</v>
      </c>
      <c r="M2916">
        <v>6</v>
      </c>
      <c r="N2916">
        <v>8</v>
      </c>
      <c r="W2916">
        <v>385</v>
      </c>
      <c r="X2916">
        <v>369</v>
      </c>
      <c r="Y2916">
        <v>384</v>
      </c>
      <c r="AD2916" t="s">
        <v>11424</v>
      </c>
      <c r="AE2916">
        <v>28.256</v>
      </c>
      <c r="AF2916">
        <v>-82.307500000000005</v>
      </c>
      <c r="AG2916" t="s">
        <v>22745</v>
      </c>
      <c r="AH2916">
        <v>51</v>
      </c>
      <c r="AI2916">
        <v>606</v>
      </c>
      <c r="AJ2916">
        <v>532</v>
      </c>
      <c r="AK2916">
        <v>5</v>
      </c>
      <c r="AL2916">
        <v>28</v>
      </c>
      <c r="AM2916">
        <v>133</v>
      </c>
      <c r="AN2916">
        <v>308</v>
      </c>
      <c r="AO2916">
        <v>624</v>
      </c>
      <c r="AP2916">
        <v>500</v>
      </c>
      <c r="AQ2916">
        <v>68</v>
      </c>
      <c r="AR2916">
        <v>568</v>
      </c>
      <c r="AS2916">
        <v>15.4</v>
      </c>
      <c r="AT2916">
        <v>74</v>
      </c>
      <c r="AU2916">
        <v>1201530</v>
      </c>
      <c r="AV2916">
        <v>2881</v>
      </c>
      <c r="AW2916" t="s">
        <v>22744</v>
      </c>
      <c r="AX2916" t="s">
        <v>22549</v>
      </c>
      <c r="AY2916" t="s">
        <v>11421</v>
      </c>
      <c r="AZ2916">
        <v>33545</v>
      </c>
      <c r="BA2916">
        <v>3903</v>
      </c>
      <c r="BB2916">
        <v>3903</v>
      </c>
      <c r="BC2916">
        <v>0</v>
      </c>
      <c r="BE2916">
        <v>12101</v>
      </c>
      <c r="BH2916" t="s">
        <v>11427</v>
      </c>
      <c r="BI2916" t="s">
        <v>11427</v>
      </c>
      <c r="BJ2916" t="s">
        <v>11427</v>
      </c>
      <c r="BK2916" t="s">
        <v>11427</v>
      </c>
      <c r="BL2916" t="s">
        <v>11427</v>
      </c>
      <c r="BM2916" t="s">
        <v>11427</v>
      </c>
      <c r="BN2916" t="s">
        <v>11427</v>
      </c>
      <c r="BO2916" t="s">
        <v>11427</v>
      </c>
      <c r="BP2916" t="s">
        <v>11427</v>
      </c>
      <c r="BQ2916" t="s">
        <v>11428</v>
      </c>
      <c r="BR2916" t="s">
        <v>11428</v>
      </c>
      <c r="BS2916" t="s">
        <v>11428</v>
      </c>
      <c r="BT2916" t="s">
        <v>11427</v>
      </c>
      <c r="BU2916" t="s">
        <v>11427</v>
      </c>
      <c r="BV2916" t="s">
        <v>11427</v>
      </c>
      <c r="BW2916" t="s">
        <v>11427</v>
      </c>
      <c r="BY2916" t="s">
        <v>11428</v>
      </c>
      <c r="CB2916" t="s">
        <v>11427</v>
      </c>
      <c r="CD2916">
        <v>500</v>
      </c>
      <c r="CE2916">
        <v>68</v>
      </c>
      <c r="CF2916">
        <v>568</v>
      </c>
      <c r="CG2916">
        <v>0</v>
      </c>
      <c r="CH2916">
        <v>40</v>
      </c>
      <c r="CI2916">
        <v>1138</v>
      </c>
    </row>
    <row r="2917" spans="1:87">
      <c r="A2917">
        <v>120153002937</v>
      </c>
      <c r="B2917" t="s">
        <v>11490</v>
      </c>
      <c r="C2917" t="s">
        <v>22501</v>
      </c>
      <c r="D2917" t="s">
        <v>22746</v>
      </c>
      <c r="E2917" t="s">
        <v>22503</v>
      </c>
      <c r="F2917" t="s">
        <v>22747</v>
      </c>
      <c r="G2917" t="s">
        <v>22748</v>
      </c>
      <c r="H2917" t="s">
        <v>22516</v>
      </c>
      <c r="I2917" t="s">
        <v>11421</v>
      </c>
      <c r="J2917">
        <v>34653</v>
      </c>
      <c r="K2917" t="s">
        <v>11422</v>
      </c>
      <c r="L2917">
        <v>12</v>
      </c>
      <c r="M2917" t="s">
        <v>11461</v>
      </c>
      <c r="N2917">
        <v>5</v>
      </c>
      <c r="P2917">
        <v>13</v>
      </c>
      <c r="Q2917">
        <v>100</v>
      </c>
      <c r="R2917">
        <v>122</v>
      </c>
      <c r="S2917">
        <v>124</v>
      </c>
      <c r="T2917">
        <v>104</v>
      </c>
      <c r="U2917">
        <v>107</v>
      </c>
      <c r="V2917">
        <v>97</v>
      </c>
      <c r="AD2917" t="s">
        <v>11424</v>
      </c>
      <c r="AE2917">
        <v>28.2423</v>
      </c>
      <c r="AF2917">
        <v>-82.689400000000006</v>
      </c>
      <c r="AG2917" t="s">
        <v>22749</v>
      </c>
      <c r="AH2917">
        <v>51</v>
      </c>
      <c r="AI2917">
        <v>343</v>
      </c>
      <c r="AJ2917">
        <v>324</v>
      </c>
      <c r="AK2917">
        <v>1</v>
      </c>
      <c r="AL2917">
        <v>6</v>
      </c>
      <c r="AM2917">
        <v>33</v>
      </c>
      <c r="AN2917">
        <v>138</v>
      </c>
      <c r="AO2917">
        <v>436</v>
      </c>
      <c r="AP2917">
        <v>469</v>
      </c>
      <c r="AQ2917">
        <v>28</v>
      </c>
      <c r="AR2917">
        <v>497</v>
      </c>
      <c r="AS2917">
        <v>12.4</v>
      </c>
      <c r="AT2917">
        <v>54</v>
      </c>
      <c r="AU2917">
        <v>1201530</v>
      </c>
      <c r="AV2917">
        <v>2937</v>
      </c>
      <c r="AW2917" t="s">
        <v>22748</v>
      </c>
      <c r="AX2917" t="s">
        <v>22516</v>
      </c>
      <c r="AY2917" t="s">
        <v>11421</v>
      </c>
      <c r="AZ2917">
        <v>34653</v>
      </c>
      <c r="BA2917">
        <v>4521</v>
      </c>
      <c r="BB2917">
        <v>4521</v>
      </c>
      <c r="BC2917">
        <v>0</v>
      </c>
      <c r="BE2917">
        <v>12101</v>
      </c>
      <c r="BH2917" t="s">
        <v>11427</v>
      </c>
      <c r="BI2917" t="s">
        <v>11427</v>
      </c>
      <c r="BJ2917" t="s">
        <v>11428</v>
      </c>
      <c r="BK2917" t="s">
        <v>11428</v>
      </c>
      <c r="BL2917" t="s">
        <v>11428</v>
      </c>
      <c r="BM2917" t="s">
        <v>11428</v>
      </c>
      <c r="BN2917" t="s">
        <v>11428</v>
      </c>
      <c r="BO2917" t="s">
        <v>11428</v>
      </c>
      <c r="BP2917" t="s">
        <v>11428</v>
      </c>
      <c r="BQ2917" t="s">
        <v>11427</v>
      </c>
      <c r="BR2917" t="s">
        <v>11427</v>
      </c>
      <c r="BS2917" t="s">
        <v>11427</v>
      </c>
      <c r="BT2917" t="s">
        <v>11427</v>
      </c>
      <c r="BU2917" t="s">
        <v>11427</v>
      </c>
      <c r="BV2917" t="s">
        <v>11427</v>
      </c>
      <c r="BW2917" t="s">
        <v>11427</v>
      </c>
      <c r="BY2917" t="s">
        <v>11428</v>
      </c>
      <c r="CB2917" t="s">
        <v>11427</v>
      </c>
      <c r="CD2917">
        <v>469</v>
      </c>
      <c r="CE2917">
        <v>28</v>
      </c>
      <c r="CF2917">
        <v>497</v>
      </c>
      <c r="CG2917">
        <v>2</v>
      </c>
      <c r="CH2917">
        <v>51</v>
      </c>
      <c r="CI2917">
        <v>667</v>
      </c>
    </row>
    <row r="2918" spans="1:87">
      <c r="A2918">
        <v>120153003013</v>
      </c>
      <c r="B2918" t="s">
        <v>11490</v>
      </c>
      <c r="C2918" t="s">
        <v>22501</v>
      </c>
      <c r="D2918" t="s">
        <v>22750</v>
      </c>
      <c r="E2918" t="s">
        <v>22503</v>
      </c>
      <c r="F2918" t="s">
        <v>22751</v>
      </c>
      <c r="G2918" t="s">
        <v>22752</v>
      </c>
      <c r="H2918" t="s">
        <v>17413</v>
      </c>
      <c r="I2918" t="s">
        <v>11421</v>
      </c>
      <c r="J2918">
        <v>33559</v>
      </c>
      <c r="K2918" t="s">
        <v>11422</v>
      </c>
      <c r="L2918">
        <v>12</v>
      </c>
      <c r="M2918" t="s">
        <v>11461</v>
      </c>
      <c r="N2918">
        <v>5</v>
      </c>
      <c r="P2918">
        <v>22</v>
      </c>
      <c r="Q2918">
        <v>85</v>
      </c>
      <c r="R2918">
        <v>88</v>
      </c>
      <c r="S2918">
        <v>113</v>
      </c>
      <c r="T2918">
        <v>98</v>
      </c>
      <c r="U2918">
        <v>111</v>
      </c>
      <c r="V2918">
        <v>123</v>
      </c>
      <c r="AD2918" t="s">
        <v>11424</v>
      </c>
      <c r="AE2918">
        <v>28.1767</v>
      </c>
      <c r="AF2918">
        <v>-82.410300000000007</v>
      </c>
      <c r="AG2918" t="s">
        <v>22753</v>
      </c>
      <c r="AH2918">
        <v>51</v>
      </c>
      <c r="AI2918">
        <v>364</v>
      </c>
      <c r="AJ2918">
        <v>276</v>
      </c>
      <c r="AK2918">
        <v>2</v>
      </c>
      <c r="AL2918">
        <v>27</v>
      </c>
      <c r="AM2918">
        <v>56</v>
      </c>
      <c r="AN2918">
        <v>178</v>
      </c>
      <c r="AO2918">
        <v>338</v>
      </c>
      <c r="AP2918">
        <v>242</v>
      </c>
      <c r="AQ2918">
        <v>33</v>
      </c>
      <c r="AR2918">
        <v>275</v>
      </c>
      <c r="AS2918">
        <v>12.8</v>
      </c>
      <c r="AT2918">
        <v>50</v>
      </c>
      <c r="AU2918">
        <v>1201530</v>
      </c>
      <c r="AV2918">
        <v>3013</v>
      </c>
      <c r="AW2918" t="s">
        <v>22752</v>
      </c>
      <c r="AX2918" t="s">
        <v>17413</v>
      </c>
      <c r="AY2918" t="s">
        <v>11421</v>
      </c>
      <c r="AZ2918">
        <v>33559</v>
      </c>
      <c r="BA2918">
        <v>8609</v>
      </c>
      <c r="BB2918">
        <v>8609</v>
      </c>
      <c r="BC2918">
        <v>0</v>
      </c>
      <c r="BE2918">
        <v>12101</v>
      </c>
      <c r="BH2918" t="s">
        <v>11427</v>
      </c>
      <c r="BI2918" t="s">
        <v>11427</v>
      </c>
      <c r="BJ2918" t="s">
        <v>11428</v>
      </c>
      <c r="BK2918" t="s">
        <v>11428</v>
      </c>
      <c r="BL2918" t="s">
        <v>11428</v>
      </c>
      <c r="BM2918" t="s">
        <v>11428</v>
      </c>
      <c r="BN2918" t="s">
        <v>11428</v>
      </c>
      <c r="BO2918" t="s">
        <v>11428</v>
      </c>
      <c r="BP2918" t="s">
        <v>11428</v>
      </c>
      <c r="BQ2918" t="s">
        <v>11427</v>
      </c>
      <c r="BR2918" t="s">
        <v>11427</v>
      </c>
      <c r="BS2918" t="s">
        <v>11427</v>
      </c>
      <c r="BT2918" t="s">
        <v>11427</v>
      </c>
      <c r="BU2918" t="s">
        <v>11427</v>
      </c>
      <c r="BV2918" t="s">
        <v>11427</v>
      </c>
      <c r="BW2918" t="s">
        <v>11427</v>
      </c>
      <c r="BY2918" t="s">
        <v>11428</v>
      </c>
      <c r="CB2918" t="s">
        <v>11427</v>
      </c>
      <c r="CD2918">
        <v>242</v>
      </c>
      <c r="CE2918">
        <v>33</v>
      </c>
      <c r="CF2918">
        <v>275</v>
      </c>
      <c r="CG2918">
        <v>0</v>
      </c>
      <c r="CH2918">
        <v>39</v>
      </c>
      <c r="CI2918">
        <v>640</v>
      </c>
    </row>
    <row r="2919" spans="1:87">
      <c r="A2919">
        <v>120153003106</v>
      </c>
      <c r="B2919" t="s">
        <v>11490</v>
      </c>
      <c r="C2919" t="s">
        <v>22501</v>
      </c>
      <c r="D2919" t="s">
        <v>22754</v>
      </c>
      <c r="E2919" t="s">
        <v>22503</v>
      </c>
      <c r="F2919" t="s">
        <v>22755</v>
      </c>
      <c r="G2919" t="s">
        <v>22756</v>
      </c>
      <c r="H2919" t="s">
        <v>22554</v>
      </c>
      <c r="I2919" t="s">
        <v>11421</v>
      </c>
      <c r="J2919">
        <v>34655</v>
      </c>
      <c r="K2919" t="s">
        <v>11422</v>
      </c>
      <c r="L2919">
        <v>12</v>
      </c>
      <c r="M2919">
        <v>6</v>
      </c>
      <c r="N2919">
        <v>8</v>
      </c>
      <c r="W2919">
        <v>530</v>
      </c>
      <c r="X2919">
        <v>501</v>
      </c>
      <c r="Y2919">
        <v>516</v>
      </c>
      <c r="AD2919" t="s">
        <v>11424</v>
      </c>
      <c r="AE2919">
        <v>28.195599999999999</v>
      </c>
      <c r="AF2919">
        <v>-82.671300000000002</v>
      </c>
      <c r="AG2919" t="s">
        <v>22757</v>
      </c>
      <c r="AH2919">
        <v>51</v>
      </c>
      <c r="AI2919">
        <v>751</v>
      </c>
      <c r="AJ2919">
        <v>796</v>
      </c>
      <c r="AK2919">
        <v>5</v>
      </c>
      <c r="AL2919">
        <v>55</v>
      </c>
      <c r="AM2919">
        <v>41</v>
      </c>
      <c r="AN2919">
        <v>205</v>
      </c>
      <c r="AO2919">
        <v>1174</v>
      </c>
      <c r="AP2919">
        <v>424</v>
      </c>
      <c r="AQ2919">
        <v>58</v>
      </c>
      <c r="AR2919">
        <v>482</v>
      </c>
      <c r="AS2919">
        <v>17.2</v>
      </c>
      <c r="AT2919">
        <v>90</v>
      </c>
      <c r="AU2919">
        <v>1201530</v>
      </c>
      <c r="AV2919">
        <v>3106</v>
      </c>
      <c r="AW2919" t="s">
        <v>22756</v>
      </c>
      <c r="AX2919" t="s">
        <v>22554</v>
      </c>
      <c r="AY2919" t="s">
        <v>11421</v>
      </c>
      <c r="AZ2919">
        <v>34655</v>
      </c>
      <c r="BA2919">
        <v>4404</v>
      </c>
      <c r="BB2919">
        <v>4404</v>
      </c>
      <c r="BC2919">
        <v>0</v>
      </c>
      <c r="BE2919">
        <v>12101</v>
      </c>
      <c r="BH2919" t="s">
        <v>11427</v>
      </c>
      <c r="BI2919" t="s">
        <v>11427</v>
      </c>
      <c r="BJ2919" t="s">
        <v>11427</v>
      </c>
      <c r="BK2919" t="s">
        <v>11427</v>
      </c>
      <c r="BL2919" t="s">
        <v>11427</v>
      </c>
      <c r="BM2919" t="s">
        <v>11427</v>
      </c>
      <c r="BN2919" t="s">
        <v>11427</v>
      </c>
      <c r="BO2919" t="s">
        <v>11427</v>
      </c>
      <c r="BP2919" t="s">
        <v>11427</v>
      </c>
      <c r="BQ2919" t="s">
        <v>11428</v>
      </c>
      <c r="BR2919" t="s">
        <v>11428</v>
      </c>
      <c r="BS2919" t="s">
        <v>11428</v>
      </c>
      <c r="BT2919" t="s">
        <v>11427</v>
      </c>
      <c r="BU2919" t="s">
        <v>11427</v>
      </c>
      <c r="BV2919" t="s">
        <v>11427</v>
      </c>
      <c r="BW2919" t="s">
        <v>11427</v>
      </c>
      <c r="BY2919" t="s">
        <v>11427</v>
      </c>
      <c r="CB2919" t="s">
        <v>11427</v>
      </c>
      <c r="CD2919">
        <v>424</v>
      </c>
      <c r="CE2919">
        <v>58</v>
      </c>
      <c r="CF2919">
        <v>482</v>
      </c>
      <c r="CG2919">
        <v>2</v>
      </c>
      <c r="CH2919">
        <v>65</v>
      </c>
      <c r="CI2919">
        <v>1547</v>
      </c>
    </row>
    <row r="2920" spans="1:87">
      <c r="A2920">
        <v>120153003251</v>
      </c>
      <c r="B2920" t="s">
        <v>11490</v>
      </c>
      <c r="C2920" t="s">
        <v>22501</v>
      </c>
      <c r="D2920" t="s">
        <v>22758</v>
      </c>
      <c r="E2920" t="s">
        <v>22503</v>
      </c>
      <c r="F2920" t="s">
        <v>22759</v>
      </c>
      <c r="G2920" t="s">
        <v>22760</v>
      </c>
      <c r="H2920" t="s">
        <v>22563</v>
      </c>
      <c r="I2920" t="s">
        <v>11421</v>
      </c>
      <c r="J2920">
        <v>33543</v>
      </c>
      <c r="K2920" t="s">
        <v>11422</v>
      </c>
      <c r="L2920">
        <v>12</v>
      </c>
      <c r="M2920" t="s">
        <v>11461</v>
      </c>
      <c r="N2920">
        <v>5</v>
      </c>
      <c r="P2920">
        <v>52</v>
      </c>
      <c r="Q2920">
        <v>80</v>
      </c>
      <c r="R2920">
        <v>78</v>
      </c>
      <c r="S2920">
        <v>72</v>
      </c>
      <c r="T2920">
        <v>95</v>
      </c>
      <c r="U2920">
        <v>85</v>
      </c>
      <c r="V2920">
        <v>74</v>
      </c>
      <c r="AD2920" t="s">
        <v>11424</v>
      </c>
      <c r="AE2920">
        <v>28.211300000000001</v>
      </c>
      <c r="AF2920">
        <v>-82.243700000000004</v>
      </c>
      <c r="AG2920" t="s">
        <v>22761</v>
      </c>
      <c r="AH2920">
        <v>51</v>
      </c>
      <c r="AI2920">
        <v>284</v>
      </c>
      <c r="AJ2920">
        <v>252</v>
      </c>
      <c r="AK2920">
        <v>0</v>
      </c>
      <c r="AL2920">
        <v>2</v>
      </c>
      <c r="AM2920">
        <v>16</v>
      </c>
      <c r="AN2920">
        <v>104</v>
      </c>
      <c r="AO2920">
        <v>382</v>
      </c>
      <c r="AP2920">
        <v>416</v>
      </c>
      <c r="AQ2920">
        <v>17</v>
      </c>
      <c r="AR2920">
        <v>433</v>
      </c>
      <c r="AS2920">
        <v>13.7</v>
      </c>
      <c r="AT2920">
        <v>39</v>
      </c>
      <c r="AU2920">
        <v>1201530</v>
      </c>
      <c r="AV2920">
        <v>3251</v>
      </c>
      <c r="AW2920" t="s">
        <v>22760</v>
      </c>
      <c r="AX2920" t="s">
        <v>22563</v>
      </c>
      <c r="AY2920" t="s">
        <v>11421</v>
      </c>
      <c r="AZ2920">
        <v>33543</v>
      </c>
      <c r="BA2920">
        <v>5038</v>
      </c>
      <c r="BB2920">
        <v>5038</v>
      </c>
      <c r="BC2920">
        <v>0</v>
      </c>
      <c r="BE2920">
        <v>12101</v>
      </c>
      <c r="BH2920" t="s">
        <v>11427</v>
      </c>
      <c r="BI2920" t="s">
        <v>11427</v>
      </c>
      <c r="BJ2920" t="s">
        <v>11428</v>
      </c>
      <c r="BK2920" t="s">
        <v>11428</v>
      </c>
      <c r="BL2920" t="s">
        <v>11428</v>
      </c>
      <c r="BM2920" t="s">
        <v>11428</v>
      </c>
      <c r="BN2920" t="s">
        <v>11428</v>
      </c>
      <c r="BO2920" t="s">
        <v>11428</v>
      </c>
      <c r="BP2920" t="s">
        <v>11428</v>
      </c>
      <c r="BQ2920" t="s">
        <v>11427</v>
      </c>
      <c r="BR2920" t="s">
        <v>11427</v>
      </c>
      <c r="BS2920" t="s">
        <v>11427</v>
      </c>
      <c r="BT2920" t="s">
        <v>11427</v>
      </c>
      <c r="BU2920" t="s">
        <v>11427</v>
      </c>
      <c r="BV2920" t="s">
        <v>11427</v>
      </c>
      <c r="BW2920" t="s">
        <v>11427</v>
      </c>
      <c r="BY2920" t="s">
        <v>11428</v>
      </c>
      <c r="CB2920" t="s">
        <v>11427</v>
      </c>
      <c r="CD2920">
        <v>416</v>
      </c>
      <c r="CE2920">
        <v>17</v>
      </c>
      <c r="CF2920">
        <v>433</v>
      </c>
      <c r="CG2920">
        <v>1</v>
      </c>
      <c r="CH2920">
        <v>31</v>
      </c>
      <c r="CI2920">
        <v>536</v>
      </c>
    </row>
    <row r="2921" spans="1:87">
      <c r="A2921">
        <v>120153003476</v>
      </c>
      <c r="B2921" t="s">
        <v>11490</v>
      </c>
      <c r="C2921" t="s">
        <v>22501</v>
      </c>
      <c r="D2921" t="s">
        <v>22762</v>
      </c>
      <c r="E2921" t="s">
        <v>22503</v>
      </c>
      <c r="F2921" t="s">
        <v>22763</v>
      </c>
      <c r="G2921" t="s">
        <v>22764</v>
      </c>
      <c r="H2921" t="s">
        <v>22549</v>
      </c>
      <c r="I2921" t="s">
        <v>11421</v>
      </c>
      <c r="J2921">
        <v>33543</v>
      </c>
      <c r="K2921" t="s">
        <v>11422</v>
      </c>
      <c r="L2921">
        <v>12</v>
      </c>
      <c r="M2921" t="s">
        <v>11461</v>
      </c>
      <c r="N2921">
        <v>5</v>
      </c>
      <c r="P2921">
        <v>2</v>
      </c>
      <c r="Q2921">
        <v>98</v>
      </c>
      <c r="R2921">
        <v>83</v>
      </c>
      <c r="S2921">
        <v>103</v>
      </c>
      <c r="T2921">
        <v>102</v>
      </c>
      <c r="U2921">
        <v>109</v>
      </c>
      <c r="V2921">
        <v>116</v>
      </c>
      <c r="AD2921" t="s">
        <v>11424</v>
      </c>
      <c r="AE2921">
        <v>28.1754</v>
      </c>
      <c r="AF2921">
        <v>-82.3489</v>
      </c>
      <c r="AG2921" t="s">
        <v>22765</v>
      </c>
      <c r="AH2921">
        <v>51</v>
      </c>
      <c r="AI2921">
        <v>318</v>
      </c>
      <c r="AJ2921">
        <v>295</v>
      </c>
      <c r="AK2921">
        <v>2</v>
      </c>
      <c r="AL2921">
        <v>31</v>
      </c>
      <c r="AM2921">
        <v>53</v>
      </c>
      <c r="AN2921">
        <v>163</v>
      </c>
      <c r="AO2921">
        <v>335</v>
      </c>
      <c r="AP2921">
        <v>184</v>
      </c>
      <c r="AQ2921">
        <v>32</v>
      </c>
      <c r="AR2921">
        <v>216</v>
      </c>
      <c r="AS2921">
        <v>16.100000000000001</v>
      </c>
      <c r="AT2921">
        <v>38</v>
      </c>
      <c r="AU2921">
        <v>1201530</v>
      </c>
      <c r="AV2921">
        <v>3476</v>
      </c>
      <c r="AW2921" t="s">
        <v>22764</v>
      </c>
      <c r="AX2921" t="s">
        <v>22549</v>
      </c>
      <c r="AY2921" t="s">
        <v>11421</v>
      </c>
      <c r="AZ2921">
        <v>33543</v>
      </c>
      <c r="BA2921">
        <v>5870</v>
      </c>
      <c r="BB2921">
        <v>5870</v>
      </c>
      <c r="BC2921">
        <v>0</v>
      </c>
      <c r="BE2921">
        <v>12101</v>
      </c>
      <c r="BH2921" t="s">
        <v>11427</v>
      </c>
      <c r="BI2921" t="s">
        <v>11427</v>
      </c>
      <c r="BJ2921" t="s">
        <v>11428</v>
      </c>
      <c r="BK2921" t="s">
        <v>11428</v>
      </c>
      <c r="BL2921" t="s">
        <v>11428</v>
      </c>
      <c r="BM2921" t="s">
        <v>11428</v>
      </c>
      <c r="BN2921" t="s">
        <v>11428</v>
      </c>
      <c r="BO2921" t="s">
        <v>11428</v>
      </c>
      <c r="BP2921" t="s">
        <v>11428</v>
      </c>
      <c r="BQ2921" t="s">
        <v>11427</v>
      </c>
      <c r="BR2921" t="s">
        <v>11427</v>
      </c>
      <c r="BS2921" t="s">
        <v>11427</v>
      </c>
      <c r="BT2921" t="s">
        <v>11427</v>
      </c>
      <c r="BU2921" t="s">
        <v>11427</v>
      </c>
      <c r="BV2921" t="s">
        <v>11427</v>
      </c>
      <c r="BW2921" t="s">
        <v>11427</v>
      </c>
      <c r="BY2921" t="s">
        <v>11428</v>
      </c>
      <c r="CB2921" t="s">
        <v>11427</v>
      </c>
      <c r="CD2921">
        <v>184</v>
      </c>
      <c r="CE2921">
        <v>32</v>
      </c>
      <c r="CF2921">
        <v>216</v>
      </c>
      <c r="CG2921">
        <v>3</v>
      </c>
      <c r="CH2921">
        <v>26</v>
      </c>
      <c r="CI2921">
        <v>613</v>
      </c>
    </row>
    <row r="2922" spans="1:87">
      <c r="A2922">
        <v>120153003651</v>
      </c>
      <c r="B2922" t="s">
        <v>11490</v>
      </c>
      <c r="C2922" t="s">
        <v>22501</v>
      </c>
      <c r="D2922" t="s">
        <v>22766</v>
      </c>
      <c r="E2922" t="s">
        <v>22503</v>
      </c>
      <c r="F2922" t="s">
        <v>22767</v>
      </c>
      <c r="G2922" t="s">
        <v>22768</v>
      </c>
      <c r="H2922" t="s">
        <v>22516</v>
      </c>
      <c r="I2922" t="s">
        <v>11421</v>
      </c>
      <c r="J2922">
        <v>34652</v>
      </c>
      <c r="K2922" t="s">
        <v>11422</v>
      </c>
      <c r="L2922">
        <v>12</v>
      </c>
      <c r="M2922" t="s">
        <v>11461</v>
      </c>
      <c r="N2922">
        <v>5</v>
      </c>
      <c r="P2922">
        <v>42</v>
      </c>
      <c r="Q2922">
        <v>69</v>
      </c>
      <c r="R2922">
        <v>76</v>
      </c>
      <c r="S2922">
        <v>75</v>
      </c>
      <c r="T2922">
        <v>74</v>
      </c>
      <c r="U2922">
        <v>67</v>
      </c>
      <c r="V2922">
        <v>63</v>
      </c>
      <c r="AD2922" t="s">
        <v>11424</v>
      </c>
      <c r="AE2922">
        <v>28.2303</v>
      </c>
      <c r="AF2922">
        <v>-82.721000000000004</v>
      </c>
      <c r="AG2922" t="s">
        <v>22769</v>
      </c>
      <c r="AH2922">
        <v>51</v>
      </c>
      <c r="AI2922">
        <v>219</v>
      </c>
      <c r="AJ2922">
        <v>247</v>
      </c>
      <c r="AK2922">
        <v>1</v>
      </c>
      <c r="AL2922">
        <v>5</v>
      </c>
      <c r="AM2922">
        <v>35</v>
      </c>
      <c r="AN2922">
        <v>159</v>
      </c>
      <c r="AO2922">
        <v>223</v>
      </c>
      <c r="AP2922">
        <v>396</v>
      </c>
      <c r="AQ2922">
        <v>14</v>
      </c>
      <c r="AR2922">
        <v>410</v>
      </c>
      <c r="AS2922">
        <v>12.9</v>
      </c>
      <c r="AT2922">
        <v>36</v>
      </c>
      <c r="AU2922">
        <v>1201530</v>
      </c>
      <c r="AV2922">
        <v>3651</v>
      </c>
      <c r="AW2922" t="s">
        <v>22768</v>
      </c>
      <c r="AX2922" t="s">
        <v>22516</v>
      </c>
      <c r="AY2922" t="s">
        <v>11421</v>
      </c>
      <c r="AZ2922">
        <v>34652</v>
      </c>
      <c r="BA2922">
        <v>4301</v>
      </c>
      <c r="BB2922">
        <v>4301</v>
      </c>
      <c r="BC2922">
        <v>0</v>
      </c>
      <c r="BE2922">
        <v>12101</v>
      </c>
      <c r="BH2922" t="s">
        <v>11427</v>
      </c>
      <c r="BI2922" t="s">
        <v>11427</v>
      </c>
      <c r="BJ2922" t="s">
        <v>11428</v>
      </c>
      <c r="BK2922" t="s">
        <v>11428</v>
      </c>
      <c r="BL2922" t="s">
        <v>11428</v>
      </c>
      <c r="BM2922" t="s">
        <v>11428</v>
      </c>
      <c r="BN2922" t="s">
        <v>11428</v>
      </c>
      <c r="BO2922" t="s">
        <v>11428</v>
      </c>
      <c r="BP2922" t="s">
        <v>11428</v>
      </c>
      <c r="BQ2922" t="s">
        <v>11427</v>
      </c>
      <c r="BR2922" t="s">
        <v>11427</v>
      </c>
      <c r="BS2922" t="s">
        <v>11427</v>
      </c>
      <c r="BT2922" t="s">
        <v>11427</v>
      </c>
      <c r="BU2922" t="s">
        <v>11427</v>
      </c>
      <c r="BV2922" t="s">
        <v>11427</v>
      </c>
      <c r="BW2922" t="s">
        <v>11427</v>
      </c>
      <c r="BY2922" t="s">
        <v>11428</v>
      </c>
      <c r="CB2922" t="s">
        <v>11427</v>
      </c>
      <c r="CD2922">
        <v>396</v>
      </c>
      <c r="CE2922">
        <v>14</v>
      </c>
      <c r="CF2922">
        <v>410</v>
      </c>
      <c r="CG2922">
        <v>1</v>
      </c>
      <c r="CH2922">
        <v>42</v>
      </c>
      <c r="CI2922">
        <v>466</v>
      </c>
    </row>
    <row r="2923" spans="1:87">
      <c r="A2923">
        <v>120153003775</v>
      </c>
      <c r="B2923" t="s">
        <v>11490</v>
      </c>
      <c r="C2923" t="s">
        <v>22501</v>
      </c>
      <c r="D2923" t="s">
        <v>22770</v>
      </c>
      <c r="E2923" t="s">
        <v>22503</v>
      </c>
      <c r="F2923" t="s">
        <v>22771</v>
      </c>
      <c r="G2923" t="s">
        <v>22772</v>
      </c>
      <c r="H2923" t="s">
        <v>22541</v>
      </c>
      <c r="I2923" t="s">
        <v>11421</v>
      </c>
      <c r="J2923">
        <v>34668</v>
      </c>
      <c r="K2923" t="s">
        <v>11422</v>
      </c>
      <c r="L2923">
        <v>12</v>
      </c>
      <c r="M2923">
        <v>6</v>
      </c>
      <c r="N2923">
        <v>8</v>
      </c>
      <c r="W2923">
        <v>288</v>
      </c>
      <c r="X2923">
        <v>263</v>
      </c>
      <c r="Y2923">
        <v>274</v>
      </c>
      <c r="AD2923" t="s">
        <v>11424</v>
      </c>
      <c r="AE2923">
        <v>28.279499999999999</v>
      </c>
      <c r="AF2923">
        <v>-82.6858</v>
      </c>
      <c r="AG2923" t="s">
        <v>22773</v>
      </c>
      <c r="AH2923">
        <v>51</v>
      </c>
      <c r="AI2923">
        <v>416</v>
      </c>
      <c r="AJ2923">
        <v>409</v>
      </c>
      <c r="AK2923">
        <v>7</v>
      </c>
      <c r="AL2923">
        <v>7</v>
      </c>
      <c r="AM2923">
        <v>57</v>
      </c>
      <c r="AN2923">
        <v>209</v>
      </c>
      <c r="AO2923">
        <v>506</v>
      </c>
      <c r="AP2923">
        <v>635</v>
      </c>
      <c r="AQ2923">
        <v>43</v>
      </c>
      <c r="AR2923">
        <v>678</v>
      </c>
      <c r="AS2923">
        <v>15.9</v>
      </c>
      <c r="AT2923">
        <v>52</v>
      </c>
      <c r="AU2923">
        <v>1201530</v>
      </c>
      <c r="AV2923">
        <v>3775</v>
      </c>
      <c r="AW2923" t="s">
        <v>22772</v>
      </c>
      <c r="AX2923" t="s">
        <v>22541</v>
      </c>
      <c r="AY2923" t="s">
        <v>11421</v>
      </c>
      <c r="AZ2923">
        <v>34668</v>
      </c>
      <c r="BA2923">
        <v>7032</v>
      </c>
      <c r="BB2923">
        <v>7032</v>
      </c>
      <c r="BC2923">
        <v>0</v>
      </c>
      <c r="BE2923">
        <v>12101</v>
      </c>
      <c r="BH2923" t="s">
        <v>11427</v>
      </c>
      <c r="BI2923" t="s">
        <v>11427</v>
      </c>
      <c r="BJ2923" t="s">
        <v>11427</v>
      </c>
      <c r="BK2923" t="s">
        <v>11427</v>
      </c>
      <c r="BL2923" t="s">
        <v>11427</v>
      </c>
      <c r="BM2923" t="s">
        <v>11427</v>
      </c>
      <c r="BN2923" t="s">
        <v>11427</v>
      </c>
      <c r="BO2923" t="s">
        <v>11427</v>
      </c>
      <c r="BP2923" t="s">
        <v>11427</v>
      </c>
      <c r="BQ2923" t="s">
        <v>11428</v>
      </c>
      <c r="BR2923" t="s">
        <v>11428</v>
      </c>
      <c r="BS2923" t="s">
        <v>11428</v>
      </c>
      <c r="BT2923" t="s">
        <v>11427</v>
      </c>
      <c r="BU2923" t="s">
        <v>11427</v>
      </c>
      <c r="BV2923" t="s">
        <v>11427</v>
      </c>
      <c r="BW2923" t="s">
        <v>11427</v>
      </c>
      <c r="BY2923" t="s">
        <v>11428</v>
      </c>
      <c r="CB2923" t="s">
        <v>11427</v>
      </c>
      <c r="CD2923">
        <v>635</v>
      </c>
      <c r="CE2923">
        <v>43</v>
      </c>
      <c r="CF2923">
        <v>678</v>
      </c>
      <c r="CG2923">
        <v>0</v>
      </c>
      <c r="CH2923">
        <v>39</v>
      </c>
      <c r="CI2923">
        <v>825</v>
      </c>
    </row>
    <row r="2924" spans="1:87">
      <c r="A2924">
        <v>120153003776</v>
      </c>
      <c r="B2924" t="s">
        <v>11490</v>
      </c>
      <c r="C2924" t="s">
        <v>22501</v>
      </c>
      <c r="D2924" t="s">
        <v>22774</v>
      </c>
      <c r="E2924" t="s">
        <v>22503</v>
      </c>
      <c r="F2924" t="s">
        <v>22775</v>
      </c>
      <c r="G2924" t="s">
        <v>22776</v>
      </c>
      <c r="H2924" t="s">
        <v>22506</v>
      </c>
      <c r="I2924" t="s">
        <v>11421</v>
      </c>
      <c r="J2924">
        <v>33525</v>
      </c>
      <c r="K2924" t="s">
        <v>11422</v>
      </c>
      <c r="L2924">
        <v>12</v>
      </c>
      <c r="M2924">
        <v>6</v>
      </c>
      <c r="N2924">
        <v>8</v>
      </c>
      <c r="W2924">
        <v>173</v>
      </c>
      <c r="X2924">
        <v>192</v>
      </c>
      <c r="Y2924">
        <v>191</v>
      </c>
      <c r="AD2924" t="s">
        <v>11424</v>
      </c>
      <c r="AE2924">
        <v>28.303999999999998</v>
      </c>
      <c r="AF2924">
        <v>-82.179500000000004</v>
      </c>
      <c r="AG2924" t="s">
        <v>22777</v>
      </c>
      <c r="AH2924">
        <v>51</v>
      </c>
      <c r="AI2924">
        <v>279</v>
      </c>
      <c r="AJ2924">
        <v>277</v>
      </c>
      <c r="AK2924">
        <v>1</v>
      </c>
      <c r="AL2924">
        <v>3</v>
      </c>
      <c r="AM2924">
        <v>51</v>
      </c>
      <c r="AN2924">
        <v>161</v>
      </c>
      <c r="AO2924">
        <v>321</v>
      </c>
      <c r="AP2924">
        <v>367</v>
      </c>
      <c r="AQ2924">
        <v>34</v>
      </c>
      <c r="AR2924">
        <v>401</v>
      </c>
      <c r="AS2924">
        <v>13.6</v>
      </c>
      <c r="AT2924">
        <v>41</v>
      </c>
      <c r="AU2924">
        <v>1201530</v>
      </c>
      <c r="AV2924">
        <v>3776</v>
      </c>
      <c r="AW2924" t="s">
        <v>22776</v>
      </c>
      <c r="AX2924" t="s">
        <v>22506</v>
      </c>
      <c r="AY2924" t="s">
        <v>11421</v>
      </c>
      <c r="AZ2924">
        <v>33525</v>
      </c>
      <c r="BA2924">
        <v>1654</v>
      </c>
      <c r="BB2924">
        <v>1654</v>
      </c>
      <c r="BC2924">
        <v>0</v>
      </c>
      <c r="BE2924">
        <v>12101</v>
      </c>
      <c r="BH2924" t="s">
        <v>11427</v>
      </c>
      <c r="BI2924" t="s">
        <v>11427</v>
      </c>
      <c r="BJ2924" t="s">
        <v>11427</v>
      </c>
      <c r="BK2924" t="s">
        <v>11427</v>
      </c>
      <c r="BL2924" t="s">
        <v>11427</v>
      </c>
      <c r="BM2924" t="s">
        <v>11427</v>
      </c>
      <c r="BN2924" t="s">
        <v>11427</v>
      </c>
      <c r="BO2924" t="s">
        <v>11427</v>
      </c>
      <c r="BP2924" t="s">
        <v>11427</v>
      </c>
      <c r="BQ2924" t="s">
        <v>11428</v>
      </c>
      <c r="BR2924" t="s">
        <v>11428</v>
      </c>
      <c r="BS2924" t="s">
        <v>11428</v>
      </c>
      <c r="BT2924" t="s">
        <v>11427</v>
      </c>
      <c r="BU2924" t="s">
        <v>11427</v>
      </c>
      <c r="BV2924" t="s">
        <v>11427</v>
      </c>
      <c r="BW2924" t="s">
        <v>11427</v>
      </c>
      <c r="BY2924" t="s">
        <v>11428</v>
      </c>
      <c r="CB2924" t="s">
        <v>11427</v>
      </c>
      <c r="CD2924">
        <v>367</v>
      </c>
      <c r="CE2924">
        <v>34</v>
      </c>
      <c r="CF2924">
        <v>401</v>
      </c>
      <c r="CG2924">
        <v>0</v>
      </c>
      <c r="CH2924">
        <v>19</v>
      </c>
      <c r="CI2924">
        <v>556</v>
      </c>
    </row>
    <row r="2925" spans="1:87">
      <c r="A2925">
        <v>120153003911</v>
      </c>
      <c r="B2925" t="s">
        <v>11490</v>
      </c>
      <c r="C2925" t="s">
        <v>22501</v>
      </c>
      <c r="D2925" t="s">
        <v>22778</v>
      </c>
      <c r="E2925" t="s">
        <v>22503</v>
      </c>
      <c r="F2925" t="s">
        <v>22779</v>
      </c>
      <c r="G2925" t="s">
        <v>22780</v>
      </c>
      <c r="H2925" t="s">
        <v>22516</v>
      </c>
      <c r="I2925" t="s">
        <v>11421</v>
      </c>
      <c r="J2925">
        <v>34655</v>
      </c>
      <c r="K2925" t="s">
        <v>11422</v>
      </c>
      <c r="L2925">
        <v>12</v>
      </c>
      <c r="M2925" t="s">
        <v>11461</v>
      </c>
      <c r="N2925">
        <v>5</v>
      </c>
      <c r="P2925">
        <v>2</v>
      </c>
      <c r="Q2925">
        <v>102</v>
      </c>
      <c r="R2925">
        <v>97</v>
      </c>
      <c r="S2925">
        <v>93</v>
      </c>
      <c r="T2925">
        <v>99</v>
      </c>
      <c r="U2925">
        <v>109</v>
      </c>
      <c r="V2925">
        <v>108</v>
      </c>
      <c r="AD2925" t="s">
        <v>11424</v>
      </c>
      <c r="AE2925">
        <v>28.191800000000001</v>
      </c>
      <c r="AF2925">
        <v>-82.638800000000003</v>
      </c>
      <c r="AG2925" t="s">
        <v>22781</v>
      </c>
      <c r="AH2925">
        <v>51</v>
      </c>
      <c r="AI2925">
        <v>281</v>
      </c>
      <c r="AJ2925">
        <v>329</v>
      </c>
      <c r="AK2925">
        <v>2</v>
      </c>
      <c r="AL2925">
        <v>20</v>
      </c>
      <c r="AM2925">
        <v>8</v>
      </c>
      <c r="AN2925">
        <v>76</v>
      </c>
      <c r="AO2925">
        <v>463</v>
      </c>
      <c r="AP2925">
        <v>136</v>
      </c>
      <c r="AQ2925">
        <v>10</v>
      </c>
      <c r="AR2925">
        <v>146</v>
      </c>
      <c r="AS2925">
        <v>15.6</v>
      </c>
      <c r="AT2925">
        <v>39</v>
      </c>
      <c r="AU2925">
        <v>1201530</v>
      </c>
      <c r="AV2925">
        <v>3911</v>
      </c>
      <c r="AW2925" t="s">
        <v>22780</v>
      </c>
      <c r="AX2925" t="s">
        <v>22516</v>
      </c>
      <c r="AY2925" t="s">
        <v>11421</v>
      </c>
      <c r="AZ2925">
        <v>34655</v>
      </c>
      <c r="BA2925">
        <v>5008</v>
      </c>
      <c r="BB2925">
        <v>5008</v>
      </c>
      <c r="BC2925">
        <v>0</v>
      </c>
      <c r="BE2925">
        <v>12101</v>
      </c>
      <c r="BH2925" t="s">
        <v>11427</v>
      </c>
      <c r="BI2925" t="s">
        <v>11427</v>
      </c>
      <c r="BJ2925" t="s">
        <v>11428</v>
      </c>
      <c r="BK2925" t="s">
        <v>11428</v>
      </c>
      <c r="BL2925" t="s">
        <v>11428</v>
      </c>
      <c r="BM2925" t="s">
        <v>11428</v>
      </c>
      <c r="BN2925" t="s">
        <v>11428</v>
      </c>
      <c r="BO2925" t="s">
        <v>11428</v>
      </c>
      <c r="BP2925" t="s">
        <v>11428</v>
      </c>
      <c r="BQ2925" t="s">
        <v>11427</v>
      </c>
      <c r="BR2925" t="s">
        <v>11427</v>
      </c>
      <c r="BS2925" t="s">
        <v>11427</v>
      </c>
      <c r="BT2925" t="s">
        <v>11427</v>
      </c>
      <c r="BU2925" t="s">
        <v>11427</v>
      </c>
      <c r="BV2925" t="s">
        <v>11427</v>
      </c>
      <c r="BW2925" t="s">
        <v>11427</v>
      </c>
      <c r="BY2925" t="s">
        <v>11427</v>
      </c>
      <c r="CB2925" t="s">
        <v>11427</v>
      </c>
      <c r="CD2925">
        <v>136</v>
      </c>
      <c r="CE2925">
        <v>10</v>
      </c>
      <c r="CF2925">
        <v>146</v>
      </c>
      <c r="CG2925">
        <v>0</v>
      </c>
      <c r="CH2925">
        <v>41</v>
      </c>
      <c r="CI2925">
        <v>610</v>
      </c>
    </row>
    <row r="2926" spans="1:87">
      <c r="A2926">
        <v>120153003912</v>
      </c>
      <c r="B2926" t="s">
        <v>11490</v>
      </c>
      <c r="C2926" t="s">
        <v>22501</v>
      </c>
      <c r="D2926" t="s">
        <v>22782</v>
      </c>
      <c r="E2926" t="s">
        <v>22503</v>
      </c>
      <c r="F2926" t="s">
        <v>22783</v>
      </c>
      <c r="G2926" t="s">
        <v>22784</v>
      </c>
      <c r="H2926" t="s">
        <v>22549</v>
      </c>
      <c r="I2926" t="s">
        <v>11421</v>
      </c>
      <c r="J2926">
        <v>33545</v>
      </c>
      <c r="K2926" t="s">
        <v>11422</v>
      </c>
      <c r="L2926">
        <v>12</v>
      </c>
      <c r="M2926" t="s">
        <v>11461</v>
      </c>
      <c r="N2926">
        <v>5</v>
      </c>
      <c r="P2926">
        <v>2</v>
      </c>
      <c r="Q2926">
        <v>81</v>
      </c>
      <c r="R2926">
        <v>90</v>
      </c>
      <c r="S2926">
        <v>108</v>
      </c>
      <c r="T2926">
        <v>106</v>
      </c>
      <c r="U2926">
        <v>109</v>
      </c>
      <c r="V2926">
        <v>134</v>
      </c>
      <c r="AD2926" t="s">
        <v>11424</v>
      </c>
      <c r="AE2926">
        <v>28.257899999999999</v>
      </c>
      <c r="AF2926">
        <v>-82.316699999999997</v>
      </c>
      <c r="AG2926" t="s">
        <v>22785</v>
      </c>
      <c r="AH2926">
        <v>51</v>
      </c>
      <c r="AI2926">
        <v>339</v>
      </c>
      <c r="AJ2926">
        <v>291</v>
      </c>
      <c r="AK2926">
        <v>1</v>
      </c>
      <c r="AL2926">
        <v>45</v>
      </c>
      <c r="AM2926">
        <v>63</v>
      </c>
      <c r="AN2926">
        <v>138</v>
      </c>
      <c r="AO2926">
        <v>352</v>
      </c>
      <c r="AP2926">
        <v>213</v>
      </c>
      <c r="AQ2926">
        <v>22</v>
      </c>
      <c r="AR2926">
        <v>235</v>
      </c>
      <c r="AS2926">
        <v>15</v>
      </c>
      <c r="AT2926">
        <v>42</v>
      </c>
      <c r="AU2926">
        <v>1201530</v>
      </c>
      <c r="AV2926">
        <v>3912</v>
      </c>
      <c r="AW2926" t="s">
        <v>22784</v>
      </c>
      <c r="AX2926" t="s">
        <v>22549</v>
      </c>
      <c r="AY2926" t="s">
        <v>11421</v>
      </c>
      <c r="AZ2926">
        <v>33545</v>
      </c>
      <c r="BA2926">
        <v>3922</v>
      </c>
      <c r="BB2926">
        <v>3922</v>
      </c>
      <c r="BC2926">
        <v>0</v>
      </c>
      <c r="BE2926">
        <v>12101</v>
      </c>
      <c r="BH2926" t="s">
        <v>11427</v>
      </c>
      <c r="BI2926" t="s">
        <v>11427</v>
      </c>
      <c r="BJ2926" t="s">
        <v>11428</v>
      </c>
      <c r="BK2926" t="s">
        <v>11428</v>
      </c>
      <c r="BL2926" t="s">
        <v>11428</v>
      </c>
      <c r="BM2926" t="s">
        <v>11428</v>
      </c>
      <c r="BN2926" t="s">
        <v>11428</v>
      </c>
      <c r="BO2926" t="s">
        <v>11428</v>
      </c>
      <c r="BP2926" t="s">
        <v>11428</v>
      </c>
      <c r="BQ2926" t="s">
        <v>11427</v>
      </c>
      <c r="BR2926" t="s">
        <v>11427</v>
      </c>
      <c r="BS2926" t="s">
        <v>11427</v>
      </c>
      <c r="BT2926" t="s">
        <v>11427</v>
      </c>
      <c r="BU2926" t="s">
        <v>11427</v>
      </c>
      <c r="BV2926" t="s">
        <v>11427</v>
      </c>
      <c r="BW2926" t="s">
        <v>11427</v>
      </c>
      <c r="BY2926" t="s">
        <v>11428</v>
      </c>
      <c r="CB2926" t="s">
        <v>11427</v>
      </c>
      <c r="CD2926">
        <v>213</v>
      </c>
      <c r="CE2926">
        <v>22</v>
      </c>
      <c r="CF2926">
        <v>235</v>
      </c>
      <c r="CG2926">
        <v>5</v>
      </c>
      <c r="CH2926">
        <v>26</v>
      </c>
      <c r="CI2926">
        <v>630</v>
      </c>
    </row>
    <row r="2927" spans="1:87">
      <c r="A2927">
        <v>120153003913</v>
      </c>
      <c r="B2927" t="s">
        <v>11490</v>
      </c>
      <c r="C2927" t="s">
        <v>22501</v>
      </c>
      <c r="D2927" t="s">
        <v>22786</v>
      </c>
      <c r="E2927" t="s">
        <v>22503</v>
      </c>
      <c r="F2927" t="s">
        <v>22787</v>
      </c>
      <c r="G2927" t="s">
        <v>22788</v>
      </c>
      <c r="H2927" t="s">
        <v>22506</v>
      </c>
      <c r="I2927" t="s">
        <v>11421</v>
      </c>
      <c r="J2927">
        <v>33525</v>
      </c>
      <c r="K2927" t="s">
        <v>11422</v>
      </c>
      <c r="L2927">
        <v>12</v>
      </c>
      <c r="M2927" t="s">
        <v>11423</v>
      </c>
      <c r="N2927">
        <v>8</v>
      </c>
      <c r="Q2927">
        <v>60</v>
      </c>
      <c r="R2927">
        <v>60</v>
      </c>
      <c r="S2927">
        <v>60</v>
      </c>
      <c r="T2927">
        <v>61</v>
      </c>
      <c r="U2927">
        <v>66</v>
      </c>
      <c r="V2927">
        <v>69</v>
      </c>
      <c r="W2927">
        <v>70</v>
      </c>
      <c r="X2927">
        <v>58</v>
      </c>
      <c r="Y2927">
        <v>46</v>
      </c>
      <c r="AD2927" t="s">
        <v>11424</v>
      </c>
      <c r="AE2927">
        <v>28.296099999999999</v>
      </c>
      <c r="AF2927">
        <v>-82.251099999999994</v>
      </c>
      <c r="AG2927" t="s">
        <v>22789</v>
      </c>
      <c r="AH2927">
        <v>51</v>
      </c>
      <c r="AI2927">
        <v>269</v>
      </c>
      <c r="AJ2927">
        <v>281</v>
      </c>
      <c r="AK2927">
        <v>1</v>
      </c>
      <c r="AL2927">
        <v>12</v>
      </c>
      <c r="AM2927">
        <v>10</v>
      </c>
      <c r="AN2927">
        <v>64</v>
      </c>
      <c r="AO2927">
        <v>442</v>
      </c>
      <c r="AP2927">
        <v>138</v>
      </c>
      <c r="AQ2927">
        <v>24</v>
      </c>
      <c r="AR2927">
        <v>162</v>
      </c>
      <c r="AS2927">
        <v>13.4</v>
      </c>
      <c r="AT2927">
        <v>41</v>
      </c>
      <c r="AU2927">
        <v>1201530</v>
      </c>
      <c r="AV2927">
        <v>3913</v>
      </c>
      <c r="AW2927" t="s">
        <v>22788</v>
      </c>
      <c r="AX2927" t="s">
        <v>22506</v>
      </c>
      <c r="AY2927" t="s">
        <v>11421</v>
      </c>
      <c r="AZ2927">
        <v>33525</v>
      </c>
      <c r="BA2927">
        <v>8213</v>
      </c>
      <c r="BB2927">
        <v>8213</v>
      </c>
      <c r="BC2927">
        <v>0</v>
      </c>
      <c r="BE2927">
        <v>12101</v>
      </c>
      <c r="BH2927" t="s">
        <v>11427</v>
      </c>
      <c r="BI2927" t="s">
        <v>11427</v>
      </c>
      <c r="BJ2927" t="s">
        <v>11427</v>
      </c>
      <c r="BK2927" t="s">
        <v>11428</v>
      </c>
      <c r="BL2927" t="s">
        <v>11428</v>
      </c>
      <c r="BM2927" t="s">
        <v>11428</v>
      </c>
      <c r="BN2927" t="s">
        <v>11428</v>
      </c>
      <c r="BO2927" t="s">
        <v>11428</v>
      </c>
      <c r="BP2927" t="s">
        <v>11428</v>
      </c>
      <c r="BQ2927" t="s">
        <v>11428</v>
      </c>
      <c r="BR2927" t="s">
        <v>11428</v>
      </c>
      <c r="BS2927" t="s">
        <v>11428</v>
      </c>
      <c r="BT2927" t="s">
        <v>11427</v>
      </c>
      <c r="BU2927" t="s">
        <v>11427</v>
      </c>
      <c r="BV2927" t="s">
        <v>11427</v>
      </c>
      <c r="BW2927" t="s">
        <v>11427</v>
      </c>
      <c r="BY2927" t="s">
        <v>11427</v>
      </c>
      <c r="CB2927" t="s">
        <v>11428</v>
      </c>
      <c r="CD2927">
        <v>138</v>
      </c>
      <c r="CE2927">
        <v>24</v>
      </c>
      <c r="CF2927">
        <v>162</v>
      </c>
      <c r="CG2927">
        <v>0</v>
      </c>
      <c r="CH2927">
        <v>21</v>
      </c>
      <c r="CI2927">
        <v>550</v>
      </c>
    </row>
    <row r="2928" spans="1:87">
      <c r="A2928">
        <v>120153003916</v>
      </c>
      <c r="B2928" t="s">
        <v>11490</v>
      </c>
      <c r="C2928" t="s">
        <v>22501</v>
      </c>
      <c r="D2928" t="s">
        <v>22790</v>
      </c>
      <c r="E2928" t="s">
        <v>22503</v>
      </c>
      <c r="F2928" t="s">
        <v>22791</v>
      </c>
      <c r="G2928" t="s">
        <v>22792</v>
      </c>
      <c r="H2928" t="s">
        <v>22528</v>
      </c>
      <c r="I2928" t="s">
        <v>11421</v>
      </c>
      <c r="J2928">
        <v>34639</v>
      </c>
      <c r="K2928" t="s">
        <v>11422</v>
      </c>
      <c r="L2928">
        <v>12</v>
      </c>
      <c r="M2928">
        <v>1</v>
      </c>
      <c r="N2928">
        <v>8</v>
      </c>
      <c r="R2928">
        <v>51</v>
      </c>
      <c r="S2928">
        <v>48</v>
      </c>
      <c r="T2928">
        <v>49</v>
      </c>
      <c r="U2928">
        <v>39</v>
      </c>
      <c r="V2928">
        <v>42</v>
      </c>
      <c r="W2928">
        <v>29</v>
      </c>
      <c r="X2928">
        <v>21</v>
      </c>
      <c r="Y2928">
        <v>13</v>
      </c>
      <c r="AD2928" t="s">
        <v>11424</v>
      </c>
      <c r="AE2928">
        <v>28.2425</v>
      </c>
      <c r="AF2928">
        <v>-82.457400000000007</v>
      </c>
      <c r="AG2928" t="s">
        <v>22793</v>
      </c>
      <c r="AH2928">
        <v>51</v>
      </c>
      <c r="AI2928">
        <v>128</v>
      </c>
      <c r="AJ2928">
        <v>164</v>
      </c>
      <c r="AK2928">
        <v>0</v>
      </c>
      <c r="AL2928">
        <v>23</v>
      </c>
      <c r="AM2928">
        <v>21</v>
      </c>
      <c r="AN2928">
        <v>46</v>
      </c>
      <c r="AO2928">
        <v>188</v>
      </c>
      <c r="AP2928">
        <v>27</v>
      </c>
      <c r="AQ2928">
        <v>3</v>
      </c>
      <c r="AR2928">
        <v>30</v>
      </c>
      <c r="AS2928">
        <v>11.2</v>
      </c>
      <c r="AT2928">
        <v>26</v>
      </c>
      <c r="AU2928">
        <v>1201530</v>
      </c>
      <c r="AV2928">
        <v>3916</v>
      </c>
      <c r="AW2928" t="s">
        <v>22792</v>
      </c>
      <c r="AX2928" t="s">
        <v>22528</v>
      </c>
      <c r="AY2928" t="s">
        <v>11421</v>
      </c>
      <c r="AZ2928">
        <v>34639</v>
      </c>
      <c r="BA2928">
        <v>3428</v>
      </c>
      <c r="BB2928">
        <v>3428</v>
      </c>
      <c r="BC2928">
        <v>0</v>
      </c>
      <c r="BE2928">
        <v>12101</v>
      </c>
      <c r="BH2928" t="s">
        <v>11427</v>
      </c>
      <c r="BI2928" t="s">
        <v>11427</v>
      </c>
      <c r="BJ2928" t="s">
        <v>11427</v>
      </c>
      <c r="BK2928" t="s">
        <v>11427</v>
      </c>
      <c r="BL2928" t="s">
        <v>11428</v>
      </c>
      <c r="BM2928" t="s">
        <v>11428</v>
      </c>
      <c r="BN2928" t="s">
        <v>11428</v>
      </c>
      <c r="BO2928" t="s">
        <v>11428</v>
      </c>
      <c r="BP2928" t="s">
        <v>11428</v>
      </c>
      <c r="BQ2928" t="s">
        <v>11428</v>
      </c>
      <c r="BR2928" t="s">
        <v>11428</v>
      </c>
      <c r="BS2928" t="s">
        <v>11428</v>
      </c>
      <c r="BT2928" t="s">
        <v>11427</v>
      </c>
      <c r="BU2928" t="s">
        <v>11427</v>
      </c>
      <c r="BV2928" t="s">
        <v>11427</v>
      </c>
      <c r="BW2928" t="s">
        <v>11427</v>
      </c>
      <c r="BY2928" t="s">
        <v>11427</v>
      </c>
      <c r="CB2928" t="s">
        <v>11428</v>
      </c>
      <c r="CD2928">
        <v>27</v>
      </c>
      <c r="CE2928">
        <v>3</v>
      </c>
      <c r="CF2928">
        <v>30</v>
      </c>
      <c r="CG2928">
        <v>1</v>
      </c>
      <c r="CH2928">
        <v>13</v>
      </c>
      <c r="CI2928">
        <v>292</v>
      </c>
    </row>
    <row r="2929" spans="1:87">
      <c r="A2929">
        <v>120153004132</v>
      </c>
      <c r="B2929" t="s">
        <v>11490</v>
      </c>
      <c r="C2929" t="s">
        <v>22501</v>
      </c>
      <c r="D2929" t="s">
        <v>22794</v>
      </c>
      <c r="E2929" t="s">
        <v>22503</v>
      </c>
      <c r="F2929" t="s">
        <v>22795</v>
      </c>
      <c r="G2929" t="s">
        <v>22796</v>
      </c>
      <c r="H2929" t="s">
        <v>22528</v>
      </c>
      <c r="I2929" t="s">
        <v>11421</v>
      </c>
      <c r="J2929">
        <v>34639</v>
      </c>
      <c r="K2929" t="s">
        <v>11422</v>
      </c>
      <c r="L2929">
        <v>12</v>
      </c>
      <c r="M2929" t="s">
        <v>11461</v>
      </c>
      <c r="N2929">
        <v>5</v>
      </c>
      <c r="P2929">
        <v>28</v>
      </c>
      <c r="Q2929">
        <v>77</v>
      </c>
      <c r="R2929">
        <v>87</v>
      </c>
      <c r="S2929">
        <v>75</v>
      </c>
      <c r="T2929">
        <v>109</v>
      </c>
      <c r="U2929">
        <v>101</v>
      </c>
      <c r="V2929">
        <v>90</v>
      </c>
      <c r="AD2929" t="s">
        <v>11424</v>
      </c>
      <c r="AE2929">
        <v>28.2333</v>
      </c>
      <c r="AF2929">
        <v>-82.429400000000001</v>
      </c>
      <c r="AG2929" t="s">
        <v>22797</v>
      </c>
      <c r="AH2929">
        <v>51</v>
      </c>
      <c r="AI2929">
        <v>302</v>
      </c>
      <c r="AJ2929">
        <v>265</v>
      </c>
      <c r="AK2929">
        <v>1</v>
      </c>
      <c r="AL2929">
        <v>10</v>
      </c>
      <c r="AM2929">
        <v>37</v>
      </c>
      <c r="AN2929">
        <v>115</v>
      </c>
      <c r="AO2929">
        <v>378</v>
      </c>
      <c r="AP2929">
        <v>221</v>
      </c>
      <c r="AQ2929">
        <v>19</v>
      </c>
      <c r="AR2929">
        <v>240</v>
      </c>
      <c r="AS2929">
        <v>13.5</v>
      </c>
      <c r="AT2929">
        <v>42</v>
      </c>
      <c r="AU2929">
        <v>1201530</v>
      </c>
      <c r="AV2929">
        <v>4132</v>
      </c>
      <c r="AW2929" t="s">
        <v>22796</v>
      </c>
      <c r="AX2929" t="s">
        <v>22528</v>
      </c>
      <c r="AY2929" t="s">
        <v>11421</v>
      </c>
      <c r="AZ2929">
        <v>34639</v>
      </c>
      <c r="BA2929">
        <v>3826</v>
      </c>
      <c r="BB2929">
        <v>3826</v>
      </c>
      <c r="BC2929">
        <v>0</v>
      </c>
      <c r="BE2929">
        <v>12101</v>
      </c>
      <c r="BH2929" t="s">
        <v>11427</v>
      </c>
      <c r="BI2929" t="s">
        <v>11427</v>
      </c>
      <c r="BJ2929" t="s">
        <v>11428</v>
      </c>
      <c r="BK2929" t="s">
        <v>11428</v>
      </c>
      <c r="BL2929" t="s">
        <v>11428</v>
      </c>
      <c r="BM2929" t="s">
        <v>11428</v>
      </c>
      <c r="BN2929" t="s">
        <v>11428</v>
      </c>
      <c r="BO2929" t="s">
        <v>11428</v>
      </c>
      <c r="BP2929" t="s">
        <v>11428</v>
      </c>
      <c r="BQ2929" t="s">
        <v>11427</v>
      </c>
      <c r="BR2929" t="s">
        <v>11427</v>
      </c>
      <c r="BS2929" t="s">
        <v>11427</v>
      </c>
      <c r="BT2929" t="s">
        <v>11427</v>
      </c>
      <c r="BU2929" t="s">
        <v>11427</v>
      </c>
      <c r="BV2929" t="s">
        <v>11427</v>
      </c>
      <c r="BW2929" t="s">
        <v>11427</v>
      </c>
      <c r="BY2929" t="s">
        <v>11428</v>
      </c>
      <c r="CB2929" t="s">
        <v>11427</v>
      </c>
      <c r="CD2929">
        <v>221</v>
      </c>
      <c r="CE2929">
        <v>19</v>
      </c>
      <c r="CF2929">
        <v>240</v>
      </c>
      <c r="CG2929">
        <v>2</v>
      </c>
      <c r="CH2929">
        <v>24</v>
      </c>
      <c r="CI2929">
        <v>567</v>
      </c>
    </row>
    <row r="2930" spans="1:87">
      <c r="A2930">
        <v>120153004421</v>
      </c>
      <c r="B2930" t="s">
        <v>11490</v>
      </c>
      <c r="C2930" t="s">
        <v>22501</v>
      </c>
      <c r="D2930" t="s">
        <v>22798</v>
      </c>
      <c r="E2930" t="s">
        <v>22503</v>
      </c>
      <c r="F2930" t="s">
        <v>22799</v>
      </c>
      <c r="G2930" t="s">
        <v>22800</v>
      </c>
      <c r="H2930" t="s">
        <v>22541</v>
      </c>
      <c r="I2930" t="s">
        <v>11421</v>
      </c>
      <c r="J2930">
        <v>34668</v>
      </c>
      <c r="K2930" t="s">
        <v>11422</v>
      </c>
      <c r="L2930">
        <v>12</v>
      </c>
      <c r="M2930" t="s">
        <v>11461</v>
      </c>
      <c r="N2930">
        <v>5</v>
      </c>
      <c r="P2930">
        <v>21</v>
      </c>
      <c r="Q2930">
        <v>104</v>
      </c>
      <c r="R2930">
        <v>99</v>
      </c>
      <c r="S2930">
        <v>106</v>
      </c>
      <c r="T2930">
        <v>112</v>
      </c>
      <c r="U2930">
        <v>144</v>
      </c>
      <c r="V2930">
        <v>125</v>
      </c>
      <c r="AD2930" t="s">
        <v>11424</v>
      </c>
      <c r="AE2930">
        <v>28.2791</v>
      </c>
      <c r="AF2930">
        <v>-82.685000000000002</v>
      </c>
      <c r="AG2930" t="s">
        <v>22801</v>
      </c>
      <c r="AH2930">
        <v>51</v>
      </c>
      <c r="AI2930">
        <v>361</v>
      </c>
      <c r="AJ2930">
        <v>350</v>
      </c>
      <c r="AK2930">
        <v>3</v>
      </c>
      <c r="AL2930">
        <v>7</v>
      </c>
      <c r="AM2930">
        <v>38</v>
      </c>
      <c r="AN2930">
        <v>170</v>
      </c>
      <c r="AO2930">
        <v>446</v>
      </c>
      <c r="AP2930">
        <v>582</v>
      </c>
      <c r="AQ2930">
        <v>20</v>
      </c>
      <c r="AR2930">
        <v>602</v>
      </c>
      <c r="AS2930">
        <v>13.2</v>
      </c>
      <c r="AT2930">
        <v>54</v>
      </c>
      <c r="AU2930">
        <v>1201530</v>
      </c>
      <c r="AV2930">
        <v>4421</v>
      </c>
      <c r="AW2930" t="s">
        <v>22800</v>
      </c>
      <c r="AX2930" t="s">
        <v>22541</v>
      </c>
      <c r="AY2930" t="s">
        <v>11421</v>
      </c>
      <c r="AZ2930">
        <v>34668</v>
      </c>
      <c r="BA2930">
        <v>7036</v>
      </c>
      <c r="BB2930">
        <v>7036</v>
      </c>
      <c r="BC2930">
        <v>0</v>
      </c>
      <c r="BE2930">
        <v>12101</v>
      </c>
      <c r="BH2930" t="s">
        <v>11427</v>
      </c>
      <c r="BI2930" t="s">
        <v>11427</v>
      </c>
      <c r="BJ2930" t="s">
        <v>11428</v>
      </c>
      <c r="BK2930" t="s">
        <v>11428</v>
      </c>
      <c r="BL2930" t="s">
        <v>11428</v>
      </c>
      <c r="BM2930" t="s">
        <v>11428</v>
      </c>
      <c r="BN2930" t="s">
        <v>11428</v>
      </c>
      <c r="BO2930" t="s">
        <v>11428</v>
      </c>
      <c r="BP2930" t="s">
        <v>11428</v>
      </c>
      <c r="BQ2930" t="s">
        <v>11427</v>
      </c>
      <c r="BR2930" t="s">
        <v>11427</v>
      </c>
      <c r="BS2930" t="s">
        <v>11427</v>
      </c>
      <c r="BT2930" t="s">
        <v>11427</v>
      </c>
      <c r="BU2930" t="s">
        <v>11427</v>
      </c>
      <c r="BV2930" t="s">
        <v>11427</v>
      </c>
      <c r="BW2930" t="s">
        <v>11427</v>
      </c>
      <c r="BY2930" t="s">
        <v>11428</v>
      </c>
      <c r="CB2930" t="s">
        <v>11427</v>
      </c>
      <c r="CD2930">
        <v>582</v>
      </c>
      <c r="CE2930">
        <v>20</v>
      </c>
      <c r="CF2930">
        <v>602</v>
      </c>
      <c r="CG2930">
        <v>1</v>
      </c>
      <c r="CH2930">
        <v>46</v>
      </c>
      <c r="CI2930">
        <v>711</v>
      </c>
    </row>
    <row r="2931" spans="1:87">
      <c r="A2931">
        <v>120153004422</v>
      </c>
      <c r="B2931" t="s">
        <v>11490</v>
      </c>
      <c r="C2931" t="s">
        <v>22501</v>
      </c>
      <c r="D2931" t="s">
        <v>22802</v>
      </c>
      <c r="E2931" t="s">
        <v>22503</v>
      </c>
      <c r="F2931" t="s">
        <v>22803</v>
      </c>
      <c r="G2931" t="s">
        <v>22804</v>
      </c>
      <c r="H2931" t="s">
        <v>22602</v>
      </c>
      <c r="I2931" t="s">
        <v>11421</v>
      </c>
      <c r="J2931">
        <v>34690</v>
      </c>
      <c r="K2931" t="s">
        <v>11422</v>
      </c>
      <c r="L2931">
        <v>12</v>
      </c>
      <c r="M2931" t="s">
        <v>11461</v>
      </c>
      <c r="N2931">
        <v>5</v>
      </c>
      <c r="P2931">
        <v>4</v>
      </c>
      <c r="Q2931">
        <v>83</v>
      </c>
      <c r="R2931">
        <v>91</v>
      </c>
      <c r="S2931">
        <v>83</v>
      </c>
      <c r="T2931">
        <v>98</v>
      </c>
      <c r="U2931">
        <v>95</v>
      </c>
      <c r="V2931">
        <v>95</v>
      </c>
      <c r="AD2931" t="s">
        <v>11424</v>
      </c>
      <c r="AE2931">
        <v>28.199300000000001</v>
      </c>
      <c r="AF2931">
        <v>-82.736099999999993</v>
      </c>
      <c r="AG2931" t="s">
        <v>22805</v>
      </c>
      <c r="AH2931">
        <v>51</v>
      </c>
      <c r="AI2931">
        <v>284</v>
      </c>
      <c r="AJ2931">
        <v>265</v>
      </c>
      <c r="AK2931">
        <v>1</v>
      </c>
      <c r="AL2931">
        <v>9</v>
      </c>
      <c r="AM2931">
        <v>69</v>
      </c>
      <c r="AN2931">
        <v>115</v>
      </c>
      <c r="AO2931">
        <v>313</v>
      </c>
      <c r="AP2931">
        <v>455</v>
      </c>
      <c r="AQ2931">
        <v>15</v>
      </c>
      <c r="AR2931">
        <v>470</v>
      </c>
      <c r="AS2931">
        <v>14.8</v>
      </c>
      <c r="AT2931">
        <v>37</v>
      </c>
      <c r="AU2931">
        <v>1201530</v>
      </c>
      <c r="AV2931">
        <v>4422</v>
      </c>
      <c r="AW2931" t="s">
        <v>22804</v>
      </c>
      <c r="AX2931" t="s">
        <v>22602</v>
      </c>
      <c r="AY2931" t="s">
        <v>11421</v>
      </c>
      <c r="AZ2931">
        <v>34690</v>
      </c>
      <c r="BA2931">
        <v>3815</v>
      </c>
      <c r="BB2931">
        <v>3815</v>
      </c>
      <c r="BC2931">
        <v>0</v>
      </c>
      <c r="BE2931">
        <v>12101</v>
      </c>
      <c r="BH2931" t="s">
        <v>11427</v>
      </c>
      <c r="BI2931" t="s">
        <v>11427</v>
      </c>
      <c r="BJ2931" t="s">
        <v>11428</v>
      </c>
      <c r="BK2931" t="s">
        <v>11428</v>
      </c>
      <c r="BL2931" t="s">
        <v>11428</v>
      </c>
      <c r="BM2931" t="s">
        <v>11428</v>
      </c>
      <c r="BN2931" t="s">
        <v>11428</v>
      </c>
      <c r="BO2931" t="s">
        <v>11428</v>
      </c>
      <c r="BP2931" t="s">
        <v>11428</v>
      </c>
      <c r="BQ2931" t="s">
        <v>11427</v>
      </c>
      <c r="BR2931" t="s">
        <v>11427</v>
      </c>
      <c r="BS2931" t="s">
        <v>11427</v>
      </c>
      <c r="BT2931" t="s">
        <v>11427</v>
      </c>
      <c r="BU2931" t="s">
        <v>11427</v>
      </c>
      <c r="BV2931" t="s">
        <v>11427</v>
      </c>
      <c r="BW2931" t="s">
        <v>11427</v>
      </c>
      <c r="BY2931" t="s">
        <v>11428</v>
      </c>
      <c r="CB2931" t="s">
        <v>11427</v>
      </c>
      <c r="CD2931">
        <v>455</v>
      </c>
      <c r="CE2931">
        <v>15</v>
      </c>
      <c r="CF2931">
        <v>470</v>
      </c>
      <c r="CG2931">
        <v>0</v>
      </c>
      <c r="CH2931">
        <v>42</v>
      </c>
      <c r="CI2931">
        <v>549</v>
      </c>
    </row>
    <row r="2932" spans="1:87">
      <c r="A2932">
        <v>120153005308</v>
      </c>
      <c r="B2932" t="s">
        <v>11490</v>
      </c>
      <c r="C2932" t="s">
        <v>22501</v>
      </c>
      <c r="D2932" t="s">
        <v>22806</v>
      </c>
      <c r="E2932" t="s">
        <v>22503</v>
      </c>
      <c r="F2932" t="s">
        <v>22519</v>
      </c>
      <c r="G2932" t="s">
        <v>22520</v>
      </c>
      <c r="H2932" t="s">
        <v>22516</v>
      </c>
      <c r="I2932" t="s">
        <v>11421</v>
      </c>
      <c r="J2932">
        <v>34654</v>
      </c>
      <c r="K2932" t="s">
        <v>11422</v>
      </c>
      <c r="L2932">
        <v>12</v>
      </c>
      <c r="M2932">
        <v>6</v>
      </c>
      <c r="N2932">
        <v>8</v>
      </c>
      <c r="W2932">
        <v>354</v>
      </c>
      <c r="X2932">
        <v>348</v>
      </c>
      <c r="Y2932">
        <v>387</v>
      </c>
      <c r="AD2932" t="s">
        <v>11424</v>
      </c>
      <c r="AE2932">
        <v>28.267600000000002</v>
      </c>
      <c r="AF2932">
        <v>-82.620900000000006</v>
      </c>
      <c r="AG2932" t="s">
        <v>22807</v>
      </c>
      <c r="AH2932">
        <v>51</v>
      </c>
      <c r="AI2932">
        <v>547</v>
      </c>
      <c r="AJ2932">
        <v>542</v>
      </c>
      <c r="AK2932">
        <v>4</v>
      </c>
      <c r="AL2932">
        <v>30</v>
      </c>
      <c r="AM2932">
        <v>13</v>
      </c>
      <c r="AN2932">
        <v>101</v>
      </c>
      <c r="AO2932">
        <v>894</v>
      </c>
      <c r="AP2932">
        <v>523</v>
      </c>
      <c r="AQ2932">
        <v>55</v>
      </c>
      <c r="AR2932">
        <v>578</v>
      </c>
      <c r="AS2932">
        <v>15.3</v>
      </c>
      <c r="AT2932">
        <v>71</v>
      </c>
      <c r="AU2932">
        <v>1201530</v>
      </c>
      <c r="AV2932">
        <v>5308</v>
      </c>
      <c r="AW2932" t="s">
        <v>22520</v>
      </c>
      <c r="AX2932" t="s">
        <v>22516</v>
      </c>
      <c r="AY2932" t="s">
        <v>11421</v>
      </c>
      <c r="AZ2932">
        <v>34654</v>
      </c>
      <c r="BA2932">
        <v>6201</v>
      </c>
      <c r="BB2932">
        <v>6201</v>
      </c>
      <c r="BC2932">
        <v>0</v>
      </c>
      <c r="BE2932">
        <v>12101</v>
      </c>
      <c r="BH2932" t="s">
        <v>11427</v>
      </c>
      <c r="BI2932" t="s">
        <v>11427</v>
      </c>
      <c r="BJ2932" t="s">
        <v>11427</v>
      </c>
      <c r="BK2932" t="s">
        <v>11427</v>
      </c>
      <c r="BL2932" t="s">
        <v>11427</v>
      </c>
      <c r="BM2932" t="s">
        <v>11427</v>
      </c>
      <c r="BN2932" t="s">
        <v>11427</v>
      </c>
      <c r="BO2932" t="s">
        <v>11427</v>
      </c>
      <c r="BP2932" t="s">
        <v>11427</v>
      </c>
      <c r="BQ2932" t="s">
        <v>11428</v>
      </c>
      <c r="BR2932" t="s">
        <v>11428</v>
      </c>
      <c r="BS2932" t="s">
        <v>11428</v>
      </c>
      <c r="BT2932" t="s">
        <v>11427</v>
      </c>
      <c r="BU2932" t="s">
        <v>11427</v>
      </c>
      <c r="BV2932" t="s">
        <v>11427</v>
      </c>
      <c r="BW2932" t="s">
        <v>11427</v>
      </c>
      <c r="BY2932" t="s">
        <v>11428</v>
      </c>
      <c r="CB2932" t="s">
        <v>11427</v>
      </c>
      <c r="CD2932">
        <v>523</v>
      </c>
      <c r="CE2932">
        <v>55</v>
      </c>
      <c r="CF2932">
        <v>578</v>
      </c>
      <c r="CG2932">
        <v>1</v>
      </c>
      <c r="CH2932">
        <v>46</v>
      </c>
      <c r="CI2932">
        <v>1089</v>
      </c>
    </row>
    <row r="2933" spans="1:87">
      <c r="A2933">
        <v>120153005692</v>
      </c>
      <c r="B2933" t="s">
        <v>11490</v>
      </c>
      <c r="C2933" t="s">
        <v>22501</v>
      </c>
      <c r="D2933" t="s">
        <v>12173</v>
      </c>
      <c r="E2933" t="s">
        <v>22503</v>
      </c>
      <c r="F2933" t="s">
        <v>22808</v>
      </c>
      <c r="G2933" t="s">
        <v>22809</v>
      </c>
      <c r="H2933" t="s">
        <v>22516</v>
      </c>
      <c r="I2933" t="s">
        <v>11421</v>
      </c>
      <c r="J2933">
        <v>34655</v>
      </c>
      <c r="K2933" t="s">
        <v>11422</v>
      </c>
      <c r="L2933">
        <v>12</v>
      </c>
      <c r="M2933" t="s">
        <v>11461</v>
      </c>
      <c r="N2933">
        <v>5</v>
      </c>
      <c r="P2933">
        <v>36</v>
      </c>
      <c r="Q2933">
        <v>92</v>
      </c>
      <c r="R2933">
        <v>92</v>
      </c>
      <c r="S2933">
        <v>117</v>
      </c>
      <c r="T2933">
        <v>96</v>
      </c>
      <c r="U2933">
        <v>117</v>
      </c>
      <c r="V2933">
        <v>109</v>
      </c>
      <c r="AD2933" t="s">
        <v>11424</v>
      </c>
      <c r="AE2933">
        <v>28.207599999999999</v>
      </c>
      <c r="AF2933">
        <v>-82.6464</v>
      </c>
      <c r="AG2933" t="s">
        <v>22810</v>
      </c>
      <c r="AH2933">
        <v>51</v>
      </c>
      <c r="AI2933">
        <v>345</v>
      </c>
      <c r="AJ2933">
        <v>314</v>
      </c>
      <c r="AK2933">
        <v>0</v>
      </c>
      <c r="AL2933">
        <v>10</v>
      </c>
      <c r="AM2933">
        <v>12</v>
      </c>
      <c r="AN2933">
        <v>56</v>
      </c>
      <c r="AO2933">
        <v>567</v>
      </c>
      <c r="AP2933">
        <v>199</v>
      </c>
      <c r="AQ2933">
        <v>17</v>
      </c>
      <c r="AR2933">
        <v>216</v>
      </c>
      <c r="AS2933">
        <v>13.4</v>
      </c>
      <c r="AT2933">
        <v>49</v>
      </c>
      <c r="AU2933">
        <v>1201530</v>
      </c>
      <c r="AV2933">
        <v>5692</v>
      </c>
      <c r="AW2933" t="s">
        <v>22809</v>
      </c>
      <c r="AX2933" t="s">
        <v>22516</v>
      </c>
      <c r="AY2933" t="s">
        <v>11421</v>
      </c>
      <c r="AZ2933">
        <v>34655</v>
      </c>
      <c r="BA2933">
        <v>2168</v>
      </c>
      <c r="BB2933">
        <v>2168</v>
      </c>
      <c r="BC2933">
        <v>0</v>
      </c>
      <c r="BE2933">
        <v>12101</v>
      </c>
      <c r="BH2933" t="s">
        <v>11427</v>
      </c>
      <c r="BI2933" t="s">
        <v>11427</v>
      </c>
      <c r="BJ2933" t="s">
        <v>11428</v>
      </c>
      <c r="BK2933" t="s">
        <v>11428</v>
      </c>
      <c r="BL2933" t="s">
        <v>11428</v>
      </c>
      <c r="BM2933" t="s">
        <v>11428</v>
      </c>
      <c r="BN2933" t="s">
        <v>11428</v>
      </c>
      <c r="BO2933" t="s">
        <v>11428</v>
      </c>
      <c r="BP2933" t="s">
        <v>11428</v>
      </c>
      <c r="BQ2933" t="s">
        <v>11427</v>
      </c>
      <c r="BR2933" t="s">
        <v>11427</v>
      </c>
      <c r="BS2933" t="s">
        <v>11427</v>
      </c>
      <c r="BT2933" t="s">
        <v>11427</v>
      </c>
      <c r="BU2933" t="s">
        <v>11427</v>
      </c>
      <c r="BV2933" t="s">
        <v>11427</v>
      </c>
      <c r="BW2933" t="s">
        <v>11427</v>
      </c>
      <c r="BY2933" t="s">
        <v>11427</v>
      </c>
      <c r="CB2933" t="s">
        <v>11427</v>
      </c>
      <c r="CD2933">
        <v>199</v>
      </c>
      <c r="CE2933">
        <v>17</v>
      </c>
      <c r="CF2933">
        <v>216</v>
      </c>
      <c r="CG2933">
        <v>0</v>
      </c>
      <c r="CH2933">
        <v>14</v>
      </c>
      <c r="CI2933">
        <v>659</v>
      </c>
    </row>
    <row r="2934" spans="1:87">
      <c r="A2934">
        <v>120153005693</v>
      </c>
      <c r="B2934" t="s">
        <v>11490</v>
      </c>
      <c r="C2934" t="s">
        <v>22501</v>
      </c>
      <c r="D2934" t="s">
        <v>22811</v>
      </c>
      <c r="E2934" t="s">
        <v>22503</v>
      </c>
      <c r="F2934" t="s">
        <v>22812</v>
      </c>
      <c r="G2934" t="s">
        <v>22813</v>
      </c>
      <c r="H2934" t="s">
        <v>22549</v>
      </c>
      <c r="I2934" t="s">
        <v>11421</v>
      </c>
      <c r="J2934">
        <v>33544</v>
      </c>
      <c r="K2934" t="s">
        <v>11422</v>
      </c>
      <c r="L2934">
        <v>12</v>
      </c>
      <c r="M2934" t="s">
        <v>11461</v>
      </c>
      <c r="N2934">
        <v>5</v>
      </c>
      <c r="P2934">
        <v>40</v>
      </c>
      <c r="Q2934">
        <v>159</v>
      </c>
      <c r="R2934">
        <v>165</v>
      </c>
      <c r="S2934">
        <v>182</v>
      </c>
      <c r="T2934">
        <v>183</v>
      </c>
      <c r="U2934">
        <v>173</v>
      </c>
      <c r="V2934">
        <v>200</v>
      </c>
      <c r="AD2934" t="s">
        <v>11424</v>
      </c>
      <c r="AE2934">
        <v>28.211099999999998</v>
      </c>
      <c r="AF2934">
        <v>-82.3596</v>
      </c>
      <c r="AG2934" t="s">
        <v>22814</v>
      </c>
      <c r="AH2934">
        <v>51</v>
      </c>
      <c r="AI2934">
        <v>557</v>
      </c>
      <c r="AJ2934">
        <v>545</v>
      </c>
      <c r="AK2934">
        <v>1</v>
      </c>
      <c r="AL2934">
        <v>88</v>
      </c>
      <c r="AM2934">
        <v>105</v>
      </c>
      <c r="AN2934">
        <v>279</v>
      </c>
      <c r="AO2934">
        <v>590</v>
      </c>
      <c r="AP2934">
        <v>265</v>
      </c>
      <c r="AQ2934">
        <v>39</v>
      </c>
      <c r="AR2934">
        <v>304</v>
      </c>
      <c r="AS2934">
        <v>13.6</v>
      </c>
      <c r="AT2934">
        <v>81</v>
      </c>
      <c r="AU2934">
        <v>1201530</v>
      </c>
      <c r="AV2934">
        <v>5693</v>
      </c>
      <c r="AW2934" t="s">
        <v>22813</v>
      </c>
      <c r="AX2934" t="s">
        <v>22549</v>
      </c>
      <c r="AY2934" t="s">
        <v>11421</v>
      </c>
      <c r="AZ2934">
        <v>33544</v>
      </c>
      <c r="BA2934">
        <v>7701</v>
      </c>
      <c r="BB2934">
        <v>7701</v>
      </c>
      <c r="BC2934">
        <v>0</v>
      </c>
      <c r="BE2934">
        <v>12101</v>
      </c>
      <c r="BH2934" t="s">
        <v>11427</v>
      </c>
      <c r="BI2934" t="s">
        <v>11427</v>
      </c>
      <c r="BJ2934" t="s">
        <v>11428</v>
      </c>
      <c r="BK2934" t="s">
        <v>11428</v>
      </c>
      <c r="BL2934" t="s">
        <v>11428</v>
      </c>
      <c r="BM2934" t="s">
        <v>11428</v>
      </c>
      <c r="BN2934" t="s">
        <v>11428</v>
      </c>
      <c r="BO2934" t="s">
        <v>11428</v>
      </c>
      <c r="BP2934" t="s">
        <v>11428</v>
      </c>
      <c r="BQ2934" t="s">
        <v>11427</v>
      </c>
      <c r="BR2934" t="s">
        <v>11427</v>
      </c>
      <c r="BS2934" t="s">
        <v>11427</v>
      </c>
      <c r="BT2934" t="s">
        <v>11427</v>
      </c>
      <c r="BU2934" t="s">
        <v>11427</v>
      </c>
      <c r="BV2934" t="s">
        <v>11427</v>
      </c>
      <c r="BW2934" t="s">
        <v>11427</v>
      </c>
      <c r="BY2934" t="s">
        <v>11427</v>
      </c>
      <c r="CB2934" t="s">
        <v>11427</v>
      </c>
      <c r="CD2934">
        <v>265</v>
      </c>
      <c r="CE2934">
        <v>39</v>
      </c>
      <c r="CF2934">
        <v>304</v>
      </c>
      <c r="CG2934">
        <v>4</v>
      </c>
      <c r="CH2934">
        <v>35</v>
      </c>
      <c r="CI2934">
        <v>1102</v>
      </c>
    </row>
    <row r="2935" spans="1:87">
      <c r="A2935">
        <v>120153006288</v>
      </c>
      <c r="B2935" t="s">
        <v>11490</v>
      </c>
      <c r="C2935" t="s">
        <v>22501</v>
      </c>
      <c r="D2935" t="s">
        <v>22815</v>
      </c>
      <c r="E2935" t="s">
        <v>22503</v>
      </c>
      <c r="F2935" t="s">
        <v>22816</v>
      </c>
      <c r="G2935" t="s">
        <v>22817</v>
      </c>
      <c r="H2935" t="s">
        <v>22541</v>
      </c>
      <c r="I2935" t="s">
        <v>11421</v>
      </c>
      <c r="J2935">
        <v>34668</v>
      </c>
      <c r="K2935" t="s">
        <v>11422</v>
      </c>
      <c r="L2935">
        <v>12</v>
      </c>
      <c r="M2935" t="s">
        <v>11461</v>
      </c>
      <c r="N2935">
        <v>5</v>
      </c>
      <c r="P2935">
        <v>52</v>
      </c>
      <c r="Q2935">
        <v>103</v>
      </c>
      <c r="R2935">
        <v>104</v>
      </c>
      <c r="S2935">
        <v>110</v>
      </c>
      <c r="T2935">
        <v>80</v>
      </c>
      <c r="U2935">
        <v>84</v>
      </c>
      <c r="V2935">
        <v>90</v>
      </c>
      <c r="AD2935" t="s">
        <v>11424</v>
      </c>
      <c r="AE2935">
        <v>28.3261</v>
      </c>
      <c r="AF2935">
        <v>-82.680700000000002</v>
      </c>
      <c r="AG2935" t="s">
        <v>22818</v>
      </c>
      <c r="AH2935">
        <v>51</v>
      </c>
      <c r="AI2935">
        <v>331</v>
      </c>
      <c r="AJ2935">
        <v>292</v>
      </c>
      <c r="AK2935">
        <v>0</v>
      </c>
      <c r="AL2935">
        <v>6</v>
      </c>
      <c r="AM2935">
        <v>29</v>
      </c>
      <c r="AN2935">
        <v>163</v>
      </c>
      <c r="AO2935">
        <v>397</v>
      </c>
      <c r="AP2935">
        <v>535</v>
      </c>
      <c r="AQ2935">
        <v>12</v>
      </c>
      <c r="AR2935">
        <v>547</v>
      </c>
      <c r="AS2935">
        <v>13.8</v>
      </c>
      <c r="AT2935">
        <v>45</v>
      </c>
      <c r="AU2935">
        <v>1201530</v>
      </c>
      <c r="AV2935">
        <v>6288</v>
      </c>
      <c r="AW2935" t="s">
        <v>22817</v>
      </c>
      <c r="AX2935" t="s">
        <v>22541</v>
      </c>
      <c r="AY2935" t="s">
        <v>11421</v>
      </c>
      <c r="AZ2935">
        <v>34668</v>
      </c>
      <c r="BA2935">
        <v>1565</v>
      </c>
      <c r="BB2935">
        <v>1565</v>
      </c>
      <c r="BC2935">
        <v>0</v>
      </c>
      <c r="BE2935">
        <v>12101</v>
      </c>
      <c r="BH2935" t="s">
        <v>11427</v>
      </c>
      <c r="BI2935" t="s">
        <v>11427</v>
      </c>
      <c r="BJ2935" t="s">
        <v>11428</v>
      </c>
      <c r="BK2935" t="s">
        <v>11428</v>
      </c>
      <c r="BL2935" t="s">
        <v>11428</v>
      </c>
      <c r="BM2935" t="s">
        <v>11428</v>
      </c>
      <c r="BN2935" t="s">
        <v>11428</v>
      </c>
      <c r="BO2935" t="s">
        <v>11428</v>
      </c>
      <c r="BP2935" t="s">
        <v>11428</v>
      </c>
      <c r="BQ2935" t="s">
        <v>11427</v>
      </c>
      <c r="BR2935" t="s">
        <v>11427</v>
      </c>
      <c r="BS2935" t="s">
        <v>11427</v>
      </c>
      <c r="BT2935" t="s">
        <v>11427</v>
      </c>
      <c r="BU2935" t="s">
        <v>11427</v>
      </c>
      <c r="BV2935" t="s">
        <v>11427</v>
      </c>
      <c r="BW2935" t="s">
        <v>11427</v>
      </c>
      <c r="BY2935" t="s">
        <v>11428</v>
      </c>
      <c r="CB2935" t="s">
        <v>11427</v>
      </c>
      <c r="CD2935">
        <v>535</v>
      </c>
      <c r="CE2935">
        <v>12</v>
      </c>
      <c r="CF2935">
        <v>547</v>
      </c>
      <c r="CG2935">
        <v>1</v>
      </c>
      <c r="CH2935">
        <v>27</v>
      </c>
      <c r="CI2935">
        <v>623</v>
      </c>
    </row>
    <row r="2936" spans="1:87">
      <c r="A2936">
        <v>120153006504</v>
      </c>
      <c r="B2936" t="s">
        <v>11490</v>
      </c>
      <c r="C2936" t="s">
        <v>22501</v>
      </c>
      <c r="D2936" t="s">
        <v>22819</v>
      </c>
      <c r="E2936" t="s">
        <v>22503</v>
      </c>
      <c r="F2936" t="s">
        <v>22820</v>
      </c>
      <c r="G2936" t="s">
        <v>22821</v>
      </c>
      <c r="H2936" t="s">
        <v>22602</v>
      </c>
      <c r="I2936" t="s">
        <v>11421</v>
      </c>
      <c r="J2936">
        <v>34691</v>
      </c>
      <c r="K2936" t="s">
        <v>11422</v>
      </c>
      <c r="L2936">
        <v>12</v>
      </c>
      <c r="M2936">
        <v>6</v>
      </c>
      <c r="N2936">
        <v>8</v>
      </c>
      <c r="W2936">
        <v>342</v>
      </c>
      <c r="X2936">
        <v>318</v>
      </c>
      <c r="Y2936">
        <v>339</v>
      </c>
      <c r="AD2936" t="s">
        <v>11424</v>
      </c>
      <c r="AE2936">
        <v>28.178899999999999</v>
      </c>
      <c r="AF2936">
        <v>-82.772599999999997</v>
      </c>
      <c r="AG2936" t="s">
        <v>22822</v>
      </c>
      <c r="AH2936">
        <v>51</v>
      </c>
      <c r="AI2936">
        <v>512</v>
      </c>
      <c r="AJ2936">
        <v>487</v>
      </c>
      <c r="AK2936">
        <v>3</v>
      </c>
      <c r="AL2936">
        <v>18</v>
      </c>
      <c r="AM2936">
        <v>71</v>
      </c>
      <c r="AN2936">
        <v>195</v>
      </c>
      <c r="AO2936">
        <v>646</v>
      </c>
      <c r="AP2936">
        <v>747</v>
      </c>
      <c r="AQ2936">
        <v>53</v>
      </c>
      <c r="AR2936">
        <v>800</v>
      </c>
      <c r="AS2936">
        <v>14.3</v>
      </c>
      <c r="AT2936">
        <v>70</v>
      </c>
      <c r="AU2936">
        <v>1201530</v>
      </c>
      <c r="AV2936">
        <v>6504</v>
      </c>
      <c r="AW2936" t="s">
        <v>22821</v>
      </c>
      <c r="AX2936" t="s">
        <v>22602</v>
      </c>
      <c r="AY2936" t="s">
        <v>11421</v>
      </c>
      <c r="AZ2936">
        <v>34691</v>
      </c>
      <c r="BA2936">
        <v>9740</v>
      </c>
      <c r="BB2936">
        <v>9740</v>
      </c>
      <c r="BC2936">
        <v>0</v>
      </c>
      <c r="BE2936">
        <v>12101</v>
      </c>
      <c r="BH2936" t="s">
        <v>11427</v>
      </c>
      <c r="BI2936" t="s">
        <v>11427</v>
      </c>
      <c r="BJ2936" t="s">
        <v>11427</v>
      </c>
      <c r="BK2936" t="s">
        <v>11427</v>
      </c>
      <c r="BL2936" t="s">
        <v>11427</v>
      </c>
      <c r="BM2936" t="s">
        <v>11427</v>
      </c>
      <c r="BN2936" t="s">
        <v>11427</v>
      </c>
      <c r="BO2936" t="s">
        <v>11427</v>
      </c>
      <c r="BP2936" t="s">
        <v>11427</v>
      </c>
      <c r="BQ2936" t="s">
        <v>11428</v>
      </c>
      <c r="BR2936" t="s">
        <v>11428</v>
      </c>
      <c r="BS2936" t="s">
        <v>11428</v>
      </c>
      <c r="BT2936" t="s">
        <v>11427</v>
      </c>
      <c r="BU2936" t="s">
        <v>11427</v>
      </c>
      <c r="BV2936" t="s">
        <v>11427</v>
      </c>
      <c r="BW2936" t="s">
        <v>11427</v>
      </c>
      <c r="BY2936" t="s">
        <v>11428</v>
      </c>
      <c r="CB2936" t="s">
        <v>11427</v>
      </c>
      <c r="CD2936">
        <v>747</v>
      </c>
      <c r="CE2936">
        <v>53</v>
      </c>
      <c r="CF2936">
        <v>800</v>
      </c>
      <c r="CG2936">
        <v>1</v>
      </c>
      <c r="CH2936">
        <v>65</v>
      </c>
      <c r="CI2936">
        <v>999</v>
      </c>
    </row>
    <row r="2937" spans="1:87">
      <c r="A2937">
        <v>120153006561</v>
      </c>
      <c r="B2937" t="s">
        <v>11490</v>
      </c>
      <c r="C2937" t="s">
        <v>22501</v>
      </c>
      <c r="D2937" t="s">
        <v>22823</v>
      </c>
      <c r="E2937" t="s">
        <v>22503</v>
      </c>
      <c r="F2937" t="s">
        <v>22824</v>
      </c>
      <c r="G2937" t="s">
        <v>22825</v>
      </c>
      <c r="H2937" t="s">
        <v>22528</v>
      </c>
      <c r="I2937" t="s">
        <v>11421</v>
      </c>
      <c r="J2937">
        <v>34638</v>
      </c>
      <c r="K2937" t="s">
        <v>11422</v>
      </c>
      <c r="L2937">
        <v>12</v>
      </c>
      <c r="M2937" t="s">
        <v>11461</v>
      </c>
      <c r="N2937">
        <v>5</v>
      </c>
      <c r="P2937">
        <v>29</v>
      </c>
      <c r="Q2937">
        <v>166</v>
      </c>
      <c r="R2937">
        <v>180</v>
      </c>
      <c r="S2937">
        <v>151</v>
      </c>
      <c r="T2937">
        <v>199</v>
      </c>
      <c r="U2937">
        <v>154</v>
      </c>
      <c r="V2937">
        <v>166</v>
      </c>
      <c r="AD2937" t="s">
        <v>11424</v>
      </c>
      <c r="AE2937">
        <v>28.2134</v>
      </c>
      <c r="AF2937">
        <v>-82.487200000000001</v>
      </c>
      <c r="AG2937" t="s">
        <v>22826</v>
      </c>
      <c r="AH2937">
        <v>51</v>
      </c>
      <c r="AI2937">
        <v>549</v>
      </c>
      <c r="AJ2937">
        <v>496</v>
      </c>
      <c r="AK2937">
        <v>0</v>
      </c>
      <c r="AL2937">
        <v>43</v>
      </c>
      <c r="AM2937">
        <v>42</v>
      </c>
      <c r="AN2937">
        <v>216</v>
      </c>
      <c r="AO2937">
        <v>700</v>
      </c>
      <c r="AP2937">
        <v>288</v>
      </c>
      <c r="AQ2937">
        <v>32</v>
      </c>
      <c r="AR2937">
        <v>320</v>
      </c>
      <c r="AS2937">
        <v>14.3</v>
      </c>
      <c r="AT2937">
        <v>73</v>
      </c>
      <c r="AU2937">
        <v>1201530</v>
      </c>
      <c r="AV2937">
        <v>6561</v>
      </c>
      <c r="AW2937" t="s">
        <v>22825</v>
      </c>
      <c r="AX2937" t="s">
        <v>22528</v>
      </c>
      <c r="AY2937" t="s">
        <v>11421</v>
      </c>
      <c r="AZ2937">
        <v>34638</v>
      </c>
      <c r="BA2937">
        <v>3506</v>
      </c>
      <c r="BB2937">
        <v>3506</v>
      </c>
      <c r="BC2937">
        <v>0</v>
      </c>
      <c r="BE2937">
        <v>12101</v>
      </c>
      <c r="BH2937" t="s">
        <v>11427</v>
      </c>
      <c r="BI2937" t="s">
        <v>11427</v>
      </c>
      <c r="BJ2937" t="s">
        <v>11428</v>
      </c>
      <c r="BK2937" t="s">
        <v>11428</v>
      </c>
      <c r="BL2937" t="s">
        <v>11428</v>
      </c>
      <c r="BM2937" t="s">
        <v>11428</v>
      </c>
      <c r="BN2937" t="s">
        <v>11428</v>
      </c>
      <c r="BO2937" t="s">
        <v>11428</v>
      </c>
      <c r="BP2937" t="s">
        <v>11428</v>
      </c>
      <c r="BQ2937" t="s">
        <v>11427</v>
      </c>
      <c r="BR2937" t="s">
        <v>11427</v>
      </c>
      <c r="BS2937" t="s">
        <v>11427</v>
      </c>
      <c r="BT2937" t="s">
        <v>11427</v>
      </c>
      <c r="BU2937" t="s">
        <v>11427</v>
      </c>
      <c r="BV2937" t="s">
        <v>11427</v>
      </c>
      <c r="BW2937" t="s">
        <v>11427</v>
      </c>
      <c r="BY2937" t="s">
        <v>11427</v>
      </c>
      <c r="CB2937" t="s">
        <v>11427</v>
      </c>
      <c r="CD2937">
        <v>288</v>
      </c>
      <c r="CE2937">
        <v>32</v>
      </c>
      <c r="CF2937">
        <v>320</v>
      </c>
      <c r="CG2937">
        <v>0</v>
      </c>
      <c r="CH2937">
        <v>44</v>
      </c>
      <c r="CI2937">
        <v>1045</v>
      </c>
    </row>
    <row r="2938" spans="1:87">
      <c r="A2938">
        <v>120153006755</v>
      </c>
      <c r="B2938" t="s">
        <v>11490</v>
      </c>
      <c r="C2938" t="s">
        <v>22501</v>
      </c>
      <c r="D2938" t="s">
        <v>22827</v>
      </c>
      <c r="E2938" t="s">
        <v>22503</v>
      </c>
      <c r="F2938" t="s">
        <v>22828</v>
      </c>
      <c r="G2938" t="s">
        <v>22829</v>
      </c>
      <c r="H2938" t="s">
        <v>22554</v>
      </c>
      <c r="I2938" t="s">
        <v>11421</v>
      </c>
      <c r="J2938">
        <v>34655</v>
      </c>
      <c r="K2938" t="s">
        <v>11422</v>
      </c>
      <c r="L2938">
        <v>12</v>
      </c>
      <c r="M2938" t="s">
        <v>11461</v>
      </c>
      <c r="N2938">
        <v>5</v>
      </c>
      <c r="P2938">
        <v>6</v>
      </c>
      <c r="Q2938">
        <v>100</v>
      </c>
      <c r="R2938">
        <v>118</v>
      </c>
      <c r="S2938">
        <v>105</v>
      </c>
      <c r="T2938">
        <v>136</v>
      </c>
      <c r="U2938">
        <v>117</v>
      </c>
      <c r="V2938">
        <v>137</v>
      </c>
      <c r="AD2938" t="s">
        <v>11424</v>
      </c>
      <c r="AE2938">
        <v>28.185500000000001</v>
      </c>
      <c r="AF2938">
        <v>-82.679299999999998</v>
      </c>
      <c r="AG2938" t="s">
        <v>22830</v>
      </c>
      <c r="AH2938">
        <v>51</v>
      </c>
      <c r="AI2938">
        <v>381</v>
      </c>
      <c r="AJ2938">
        <v>338</v>
      </c>
      <c r="AK2938">
        <v>0</v>
      </c>
      <c r="AL2938">
        <v>9</v>
      </c>
      <c r="AM2938">
        <v>7</v>
      </c>
      <c r="AN2938">
        <v>62</v>
      </c>
      <c r="AO2938">
        <v>621</v>
      </c>
      <c r="AP2938">
        <v>161</v>
      </c>
      <c r="AQ2938">
        <v>18</v>
      </c>
      <c r="AR2938">
        <v>179</v>
      </c>
      <c r="AS2938">
        <v>14.7</v>
      </c>
      <c r="AT2938">
        <v>49</v>
      </c>
      <c r="AU2938">
        <v>1201530</v>
      </c>
      <c r="AV2938">
        <v>6755</v>
      </c>
      <c r="AW2938" t="s">
        <v>22829</v>
      </c>
      <c r="AX2938" t="s">
        <v>22554</v>
      </c>
      <c r="AY2938" t="s">
        <v>11421</v>
      </c>
      <c r="AZ2938">
        <v>34655</v>
      </c>
      <c r="BA2938">
        <v>4590</v>
      </c>
      <c r="BB2938">
        <v>4590</v>
      </c>
      <c r="BC2938">
        <v>0</v>
      </c>
      <c r="BE2938">
        <v>12101</v>
      </c>
      <c r="BH2938" t="s">
        <v>11427</v>
      </c>
      <c r="BI2938" t="s">
        <v>11427</v>
      </c>
      <c r="BJ2938" t="s">
        <v>11428</v>
      </c>
      <c r="BK2938" t="s">
        <v>11428</v>
      </c>
      <c r="BL2938" t="s">
        <v>11428</v>
      </c>
      <c r="BM2938" t="s">
        <v>11428</v>
      </c>
      <c r="BN2938" t="s">
        <v>11428</v>
      </c>
      <c r="BO2938" t="s">
        <v>11428</v>
      </c>
      <c r="BP2938" t="s">
        <v>11428</v>
      </c>
      <c r="BQ2938" t="s">
        <v>11427</v>
      </c>
      <c r="BR2938" t="s">
        <v>11427</v>
      </c>
      <c r="BS2938" t="s">
        <v>11427</v>
      </c>
      <c r="BT2938" t="s">
        <v>11427</v>
      </c>
      <c r="BU2938" t="s">
        <v>11427</v>
      </c>
      <c r="BV2938" t="s">
        <v>11427</v>
      </c>
      <c r="BW2938" t="s">
        <v>11427</v>
      </c>
      <c r="BY2938" t="s">
        <v>11427</v>
      </c>
      <c r="CB2938" t="s">
        <v>11427</v>
      </c>
      <c r="CD2938">
        <v>161</v>
      </c>
      <c r="CE2938">
        <v>18</v>
      </c>
      <c r="CF2938">
        <v>179</v>
      </c>
      <c r="CG2938">
        <v>1</v>
      </c>
      <c r="CH2938">
        <v>19</v>
      </c>
      <c r="CI2938">
        <v>719</v>
      </c>
    </row>
    <row r="2939" spans="1:87">
      <c r="A2939">
        <v>120153006898</v>
      </c>
      <c r="B2939" t="s">
        <v>11490</v>
      </c>
      <c r="C2939" t="s">
        <v>22501</v>
      </c>
      <c r="D2939" t="s">
        <v>22831</v>
      </c>
      <c r="E2939" t="s">
        <v>22503</v>
      </c>
      <c r="F2939" t="s">
        <v>22832</v>
      </c>
      <c r="G2939" t="s">
        <v>22833</v>
      </c>
      <c r="H2939" t="s">
        <v>22549</v>
      </c>
      <c r="I2939" t="s">
        <v>11421</v>
      </c>
      <c r="J2939">
        <v>33543</v>
      </c>
      <c r="K2939" t="s">
        <v>11422</v>
      </c>
      <c r="L2939">
        <v>12</v>
      </c>
      <c r="M2939">
        <v>6</v>
      </c>
      <c r="N2939">
        <v>8</v>
      </c>
      <c r="W2939">
        <v>560</v>
      </c>
      <c r="X2939">
        <v>595</v>
      </c>
      <c r="Y2939">
        <v>573</v>
      </c>
      <c r="AD2939" t="s">
        <v>11424</v>
      </c>
      <c r="AE2939">
        <v>28.187000000000001</v>
      </c>
      <c r="AF2939">
        <v>-82.316800000000001</v>
      </c>
      <c r="AG2939" t="s">
        <v>22834</v>
      </c>
      <c r="AH2939">
        <v>51</v>
      </c>
      <c r="AI2939">
        <v>896</v>
      </c>
      <c r="AJ2939">
        <v>832</v>
      </c>
      <c r="AK2939">
        <v>2</v>
      </c>
      <c r="AL2939">
        <v>89</v>
      </c>
      <c r="AM2939">
        <v>158</v>
      </c>
      <c r="AN2939">
        <v>459</v>
      </c>
      <c r="AO2939">
        <v>916</v>
      </c>
      <c r="AP2939">
        <v>441</v>
      </c>
      <c r="AQ2939">
        <v>74</v>
      </c>
      <c r="AR2939">
        <v>515</v>
      </c>
      <c r="AS2939">
        <v>16.8</v>
      </c>
      <c r="AT2939">
        <v>103</v>
      </c>
      <c r="AU2939">
        <v>1201530</v>
      </c>
      <c r="AV2939">
        <v>6898</v>
      </c>
      <c r="AW2939" t="s">
        <v>22833</v>
      </c>
      <c r="AX2939" t="s">
        <v>22549</v>
      </c>
      <c r="AY2939" t="s">
        <v>11421</v>
      </c>
      <c r="AZ2939">
        <v>33543</v>
      </c>
      <c r="BA2939">
        <v>6925</v>
      </c>
      <c r="BB2939">
        <v>6925</v>
      </c>
      <c r="BC2939">
        <v>0</v>
      </c>
      <c r="BE2939">
        <v>12101</v>
      </c>
      <c r="BH2939" t="s">
        <v>11427</v>
      </c>
      <c r="BI2939" t="s">
        <v>11427</v>
      </c>
      <c r="BJ2939" t="s">
        <v>11427</v>
      </c>
      <c r="BK2939" t="s">
        <v>11427</v>
      </c>
      <c r="BL2939" t="s">
        <v>11427</v>
      </c>
      <c r="BM2939" t="s">
        <v>11427</v>
      </c>
      <c r="BN2939" t="s">
        <v>11427</v>
      </c>
      <c r="BO2939" t="s">
        <v>11427</v>
      </c>
      <c r="BP2939" t="s">
        <v>11427</v>
      </c>
      <c r="BQ2939" t="s">
        <v>11428</v>
      </c>
      <c r="BR2939" t="s">
        <v>11428</v>
      </c>
      <c r="BS2939" t="s">
        <v>11428</v>
      </c>
      <c r="BT2939" t="s">
        <v>11427</v>
      </c>
      <c r="BU2939" t="s">
        <v>11427</v>
      </c>
      <c r="BV2939" t="s">
        <v>11427</v>
      </c>
      <c r="BW2939" t="s">
        <v>11427</v>
      </c>
      <c r="BY2939" t="s">
        <v>11427</v>
      </c>
      <c r="CB2939" t="s">
        <v>11427</v>
      </c>
      <c r="CD2939">
        <v>441</v>
      </c>
      <c r="CE2939">
        <v>74</v>
      </c>
      <c r="CF2939">
        <v>515</v>
      </c>
      <c r="CG2939">
        <v>6</v>
      </c>
      <c r="CH2939">
        <v>98</v>
      </c>
      <c r="CI2939">
        <v>1728</v>
      </c>
    </row>
    <row r="2940" spans="1:87">
      <c r="A2940">
        <v>120153006976</v>
      </c>
      <c r="B2940" t="s">
        <v>11490</v>
      </c>
      <c r="C2940" t="s">
        <v>22501</v>
      </c>
      <c r="D2940" t="s">
        <v>22835</v>
      </c>
      <c r="E2940" t="s">
        <v>22503</v>
      </c>
      <c r="F2940" t="s">
        <v>22836</v>
      </c>
      <c r="G2940" t="s">
        <v>22837</v>
      </c>
      <c r="H2940" t="s">
        <v>22549</v>
      </c>
      <c r="I2940" t="s">
        <v>11421</v>
      </c>
      <c r="J2940">
        <v>33543</v>
      </c>
      <c r="K2940" t="s">
        <v>11422</v>
      </c>
      <c r="L2940">
        <v>12</v>
      </c>
      <c r="M2940" t="s">
        <v>11461</v>
      </c>
      <c r="N2940">
        <v>5</v>
      </c>
      <c r="P2940">
        <v>18</v>
      </c>
      <c r="Q2940">
        <v>137</v>
      </c>
      <c r="R2940">
        <v>120</v>
      </c>
      <c r="S2940">
        <v>142</v>
      </c>
      <c r="T2940">
        <v>144</v>
      </c>
      <c r="U2940">
        <v>172</v>
      </c>
      <c r="V2940">
        <v>145</v>
      </c>
      <c r="AD2940" t="s">
        <v>11424</v>
      </c>
      <c r="AE2940">
        <v>28.207899999999999</v>
      </c>
      <c r="AF2940">
        <v>-82.258300000000006</v>
      </c>
      <c r="AG2940" t="s">
        <v>22838</v>
      </c>
      <c r="AH2940">
        <v>51</v>
      </c>
      <c r="AI2940">
        <v>453</v>
      </c>
      <c r="AJ2940">
        <v>425</v>
      </c>
      <c r="AK2940">
        <v>0</v>
      </c>
      <c r="AL2940">
        <v>40</v>
      </c>
      <c r="AM2940">
        <v>125</v>
      </c>
      <c r="AN2940">
        <v>228</v>
      </c>
      <c r="AO2940">
        <v>433</v>
      </c>
      <c r="AP2940">
        <v>260</v>
      </c>
      <c r="AQ2940">
        <v>40</v>
      </c>
      <c r="AR2940">
        <v>300</v>
      </c>
      <c r="AS2940">
        <v>14.6</v>
      </c>
      <c r="AT2940">
        <v>60</v>
      </c>
      <c r="AU2940">
        <v>1201530</v>
      </c>
      <c r="AV2940">
        <v>6976</v>
      </c>
      <c r="AW2940" t="s">
        <v>22837</v>
      </c>
      <c r="AX2940" t="s">
        <v>22549</v>
      </c>
      <c r="AY2940" t="s">
        <v>11421</v>
      </c>
      <c r="AZ2940">
        <v>33543</v>
      </c>
      <c r="BA2940">
        <v>4906</v>
      </c>
      <c r="BB2940">
        <v>4906</v>
      </c>
      <c r="BC2940">
        <v>0</v>
      </c>
      <c r="BE2940">
        <v>12101</v>
      </c>
      <c r="BH2940" t="s">
        <v>11427</v>
      </c>
      <c r="BI2940" t="s">
        <v>11427</v>
      </c>
      <c r="BJ2940" t="s">
        <v>11428</v>
      </c>
      <c r="BK2940" t="s">
        <v>11428</v>
      </c>
      <c r="BL2940" t="s">
        <v>11428</v>
      </c>
      <c r="BM2940" t="s">
        <v>11428</v>
      </c>
      <c r="BN2940" t="s">
        <v>11428</v>
      </c>
      <c r="BO2940" t="s">
        <v>11428</v>
      </c>
      <c r="BP2940" t="s">
        <v>11428</v>
      </c>
      <c r="BQ2940" t="s">
        <v>11427</v>
      </c>
      <c r="BR2940" t="s">
        <v>11427</v>
      </c>
      <c r="BS2940" t="s">
        <v>11427</v>
      </c>
      <c r="BT2940" t="s">
        <v>11427</v>
      </c>
      <c r="BU2940" t="s">
        <v>11427</v>
      </c>
      <c r="BV2940" t="s">
        <v>11427</v>
      </c>
      <c r="BW2940" t="s">
        <v>11427</v>
      </c>
      <c r="BY2940" t="s">
        <v>11428</v>
      </c>
      <c r="CB2940" t="s">
        <v>11427</v>
      </c>
      <c r="CD2940">
        <v>260</v>
      </c>
      <c r="CE2940">
        <v>40</v>
      </c>
      <c r="CF2940">
        <v>300</v>
      </c>
      <c r="CG2940">
        <v>4</v>
      </c>
      <c r="CH2940">
        <v>48</v>
      </c>
      <c r="CI2940">
        <v>878</v>
      </c>
    </row>
    <row r="2941" spans="1:87">
      <c r="A2941">
        <v>120153007177</v>
      </c>
      <c r="B2941" t="s">
        <v>11490</v>
      </c>
      <c r="C2941" t="s">
        <v>22501</v>
      </c>
      <c r="D2941" t="s">
        <v>22839</v>
      </c>
      <c r="E2941" t="s">
        <v>22503</v>
      </c>
      <c r="F2941" t="s">
        <v>22840</v>
      </c>
      <c r="G2941" t="s">
        <v>22841</v>
      </c>
      <c r="H2941" t="s">
        <v>22516</v>
      </c>
      <c r="I2941" t="s">
        <v>11421</v>
      </c>
      <c r="J2941">
        <v>34655</v>
      </c>
      <c r="K2941" t="s">
        <v>11422</v>
      </c>
      <c r="L2941">
        <v>12</v>
      </c>
      <c r="M2941" t="s">
        <v>11423</v>
      </c>
      <c r="N2941">
        <v>8</v>
      </c>
      <c r="Q2941">
        <v>43</v>
      </c>
      <c r="R2941">
        <v>49</v>
      </c>
      <c r="S2941">
        <v>51</v>
      </c>
      <c r="T2941">
        <v>40</v>
      </c>
      <c r="U2941">
        <v>27</v>
      </c>
      <c r="V2941">
        <v>43</v>
      </c>
      <c r="W2941">
        <v>38</v>
      </c>
      <c r="X2941">
        <v>35</v>
      </c>
      <c r="Y2941">
        <v>37</v>
      </c>
      <c r="AD2941" t="s">
        <v>11424</v>
      </c>
      <c r="AE2941">
        <v>28.2043</v>
      </c>
      <c r="AF2941">
        <v>-82.693399999999997</v>
      </c>
      <c r="AG2941" t="s">
        <v>22842</v>
      </c>
      <c r="AH2941">
        <v>51</v>
      </c>
      <c r="AI2941">
        <v>182</v>
      </c>
      <c r="AJ2941">
        <v>181</v>
      </c>
      <c r="AK2941">
        <v>1</v>
      </c>
      <c r="AL2941">
        <v>10</v>
      </c>
      <c r="AM2941">
        <v>20</v>
      </c>
      <c r="AN2941">
        <v>75</v>
      </c>
      <c r="AO2941">
        <v>242</v>
      </c>
      <c r="AP2941">
        <v>222</v>
      </c>
      <c r="AQ2941">
        <v>25</v>
      </c>
      <c r="AR2941">
        <v>247</v>
      </c>
      <c r="AS2941">
        <v>13</v>
      </c>
      <c r="AT2941">
        <v>28</v>
      </c>
      <c r="AU2941">
        <v>1201530</v>
      </c>
      <c r="AV2941">
        <v>7177</v>
      </c>
      <c r="AW2941" t="s">
        <v>22841</v>
      </c>
      <c r="AX2941" t="s">
        <v>22516</v>
      </c>
      <c r="AY2941" t="s">
        <v>11421</v>
      </c>
      <c r="AZ2941">
        <v>34655</v>
      </c>
      <c r="BA2941">
        <v>3340</v>
      </c>
      <c r="BB2941">
        <v>3340</v>
      </c>
      <c r="BC2941">
        <v>0</v>
      </c>
      <c r="BE2941">
        <v>12101</v>
      </c>
      <c r="BH2941" t="s">
        <v>11427</v>
      </c>
      <c r="BI2941" t="s">
        <v>11427</v>
      </c>
      <c r="BJ2941" t="s">
        <v>11427</v>
      </c>
      <c r="BK2941" t="s">
        <v>11428</v>
      </c>
      <c r="BL2941" t="s">
        <v>11428</v>
      </c>
      <c r="BM2941" t="s">
        <v>11428</v>
      </c>
      <c r="BN2941" t="s">
        <v>11428</v>
      </c>
      <c r="BO2941" t="s">
        <v>11428</v>
      </c>
      <c r="BP2941" t="s">
        <v>11428</v>
      </c>
      <c r="BQ2941" t="s">
        <v>11428</v>
      </c>
      <c r="BR2941" t="s">
        <v>11428</v>
      </c>
      <c r="BS2941" t="s">
        <v>11428</v>
      </c>
      <c r="BT2941" t="s">
        <v>11427</v>
      </c>
      <c r="BU2941" t="s">
        <v>11427</v>
      </c>
      <c r="BV2941" t="s">
        <v>11427</v>
      </c>
      <c r="BW2941" t="s">
        <v>11427</v>
      </c>
      <c r="BY2941" t="s">
        <v>11428</v>
      </c>
      <c r="CB2941" t="s">
        <v>11428</v>
      </c>
      <c r="CD2941">
        <v>222</v>
      </c>
      <c r="CE2941">
        <v>25</v>
      </c>
      <c r="CF2941">
        <v>247</v>
      </c>
      <c r="CG2941">
        <v>0</v>
      </c>
      <c r="CH2941">
        <v>15</v>
      </c>
      <c r="CI2941">
        <v>363</v>
      </c>
    </row>
    <row r="2942" spans="1:87">
      <c r="A2942">
        <v>120153007289</v>
      </c>
      <c r="B2942" t="s">
        <v>11490</v>
      </c>
      <c r="C2942" t="s">
        <v>22501</v>
      </c>
      <c r="D2942" t="s">
        <v>22843</v>
      </c>
      <c r="E2942" t="s">
        <v>22503</v>
      </c>
      <c r="F2942" t="s">
        <v>22844</v>
      </c>
      <c r="G2942" t="s">
        <v>22845</v>
      </c>
      <c r="H2942" t="s">
        <v>22549</v>
      </c>
      <c r="I2942" t="s">
        <v>11421</v>
      </c>
      <c r="J2942">
        <v>33545</v>
      </c>
      <c r="K2942" t="s">
        <v>11422</v>
      </c>
      <c r="L2942">
        <v>12</v>
      </c>
      <c r="M2942" t="s">
        <v>11461</v>
      </c>
      <c r="N2942">
        <v>5</v>
      </c>
      <c r="P2942">
        <v>18</v>
      </c>
      <c r="Q2942">
        <v>111</v>
      </c>
      <c r="R2942">
        <v>102</v>
      </c>
      <c r="S2942">
        <v>132</v>
      </c>
      <c r="T2942">
        <v>114</v>
      </c>
      <c r="U2942">
        <v>121</v>
      </c>
      <c r="V2942">
        <v>107</v>
      </c>
      <c r="AD2942" t="s">
        <v>11424</v>
      </c>
      <c r="AE2942">
        <v>28.225999999999999</v>
      </c>
      <c r="AF2942">
        <v>-82.275400000000005</v>
      </c>
      <c r="AG2942" t="s">
        <v>22846</v>
      </c>
      <c r="AH2942">
        <v>51</v>
      </c>
      <c r="AI2942">
        <v>376</v>
      </c>
      <c r="AJ2942">
        <v>329</v>
      </c>
      <c r="AK2942">
        <v>1</v>
      </c>
      <c r="AL2942">
        <v>17</v>
      </c>
      <c r="AM2942">
        <v>107</v>
      </c>
      <c r="AN2942">
        <v>196</v>
      </c>
      <c r="AO2942">
        <v>347</v>
      </c>
      <c r="AP2942">
        <v>333</v>
      </c>
      <c r="AQ2942">
        <v>51</v>
      </c>
      <c r="AR2942">
        <v>384</v>
      </c>
      <c r="AS2942">
        <v>13.8</v>
      </c>
      <c r="AT2942">
        <v>51</v>
      </c>
      <c r="AU2942">
        <v>1201530</v>
      </c>
      <c r="AV2942">
        <v>7289</v>
      </c>
      <c r="AW2942" t="s">
        <v>22845</v>
      </c>
      <c r="AX2942" t="s">
        <v>22549</v>
      </c>
      <c r="AY2942" t="s">
        <v>11421</v>
      </c>
      <c r="AZ2942">
        <v>33545</v>
      </c>
      <c r="BA2942">
        <v>5224</v>
      </c>
      <c r="BB2942">
        <v>5224</v>
      </c>
      <c r="BC2942">
        <v>0</v>
      </c>
      <c r="BE2942">
        <v>12101</v>
      </c>
      <c r="BH2942" t="s">
        <v>11427</v>
      </c>
      <c r="BI2942" t="s">
        <v>11427</v>
      </c>
      <c r="BJ2942" t="s">
        <v>11428</v>
      </c>
      <c r="BK2942" t="s">
        <v>11428</v>
      </c>
      <c r="BL2942" t="s">
        <v>11428</v>
      </c>
      <c r="BM2942" t="s">
        <v>11428</v>
      </c>
      <c r="BN2942" t="s">
        <v>11428</v>
      </c>
      <c r="BO2942" t="s">
        <v>11428</v>
      </c>
      <c r="BP2942" t="s">
        <v>11428</v>
      </c>
      <c r="BQ2942" t="s">
        <v>11427</v>
      </c>
      <c r="BR2942" t="s">
        <v>11427</v>
      </c>
      <c r="BS2942" t="s">
        <v>11427</v>
      </c>
      <c r="BT2942" t="s">
        <v>11427</v>
      </c>
      <c r="BU2942" t="s">
        <v>11427</v>
      </c>
      <c r="BV2942" t="s">
        <v>11427</v>
      </c>
      <c r="BW2942" t="s">
        <v>11427</v>
      </c>
      <c r="BY2942" t="s">
        <v>11428</v>
      </c>
      <c r="CB2942" t="s">
        <v>11427</v>
      </c>
      <c r="CD2942">
        <v>333</v>
      </c>
      <c r="CE2942">
        <v>51</v>
      </c>
      <c r="CF2942">
        <v>384</v>
      </c>
      <c r="CG2942">
        <v>0</v>
      </c>
      <c r="CH2942">
        <v>37</v>
      </c>
      <c r="CI2942">
        <v>705</v>
      </c>
    </row>
    <row r="2943" spans="1:87">
      <c r="A2943">
        <v>120153007326</v>
      </c>
      <c r="B2943" t="s">
        <v>11490</v>
      </c>
      <c r="C2943" t="s">
        <v>22501</v>
      </c>
      <c r="D2943" t="s">
        <v>22847</v>
      </c>
      <c r="E2943" t="s">
        <v>22503</v>
      </c>
      <c r="F2943" t="s">
        <v>22848</v>
      </c>
      <c r="G2943" t="s">
        <v>22849</v>
      </c>
      <c r="H2943" t="s">
        <v>22528</v>
      </c>
      <c r="I2943" t="s">
        <v>11421</v>
      </c>
      <c r="J2943">
        <v>34638</v>
      </c>
      <c r="K2943" t="s">
        <v>11422</v>
      </c>
      <c r="L2943">
        <v>12</v>
      </c>
      <c r="M2943">
        <v>6</v>
      </c>
      <c r="N2943">
        <v>8</v>
      </c>
      <c r="W2943">
        <v>438</v>
      </c>
      <c r="X2943">
        <v>470</v>
      </c>
      <c r="Y2943">
        <v>473</v>
      </c>
      <c r="AD2943" t="s">
        <v>11424</v>
      </c>
      <c r="AE2943">
        <v>28.204499999999999</v>
      </c>
      <c r="AF2943">
        <v>-82.506200000000007</v>
      </c>
      <c r="AG2943" t="s">
        <v>22850</v>
      </c>
      <c r="AH2943">
        <v>51</v>
      </c>
      <c r="AI2943">
        <v>723</v>
      </c>
      <c r="AJ2943">
        <v>658</v>
      </c>
      <c r="AK2943">
        <v>4</v>
      </c>
      <c r="AL2943">
        <v>64</v>
      </c>
      <c r="AM2943">
        <v>78</v>
      </c>
      <c r="AN2943">
        <v>325</v>
      </c>
      <c r="AO2943">
        <v>851</v>
      </c>
      <c r="AP2943">
        <v>383</v>
      </c>
      <c r="AQ2943">
        <v>59</v>
      </c>
      <c r="AR2943">
        <v>442</v>
      </c>
      <c r="AS2943">
        <v>19.5</v>
      </c>
      <c r="AT2943">
        <v>71</v>
      </c>
      <c r="AU2943">
        <v>1201530</v>
      </c>
      <c r="AV2943">
        <v>7326</v>
      </c>
      <c r="AW2943" t="s">
        <v>22849</v>
      </c>
      <c r="AX2943" t="s">
        <v>22528</v>
      </c>
      <c r="AY2943" t="s">
        <v>11421</v>
      </c>
      <c r="AZ2943">
        <v>34638</v>
      </c>
      <c r="BA2943">
        <v>7978</v>
      </c>
      <c r="BB2943">
        <v>7978</v>
      </c>
      <c r="BC2943">
        <v>0</v>
      </c>
      <c r="BE2943">
        <v>12101</v>
      </c>
      <c r="BH2943" t="s">
        <v>11427</v>
      </c>
      <c r="BI2943" t="s">
        <v>11427</v>
      </c>
      <c r="BJ2943" t="s">
        <v>11427</v>
      </c>
      <c r="BK2943" t="s">
        <v>11427</v>
      </c>
      <c r="BL2943" t="s">
        <v>11427</v>
      </c>
      <c r="BM2943" t="s">
        <v>11427</v>
      </c>
      <c r="BN2943" t="s">
        <v>11427</v>
      </c>
      <c r="BO2943" t="s">
        <v>11427</v>
      </c>
      <c r="BP2943" t="s">
        <v>11427</v>
      </c>
      <c r="BQ2943" t="s">
        <v>11428</v>
      </c>
      <c r="BR2943" t="s">
        <v>11428</v>
      </c>
      <c r="BS2943" t="s">
        <v>11428</v>
      </c>
      <c r="BT2943" t="s">
        <v>11427</v>
      </c>
      <c r="BU2943" t="s">
        <v>11427</v>
      </c>
      <c r="BV2943" t="s">
        <v>11427</v>
      </c>
      <c r="BW2943" t="s">
        <v>11427</v>
      </c>
      <c r="BY2943" t="s">
        <v>11427</v>
      </c>
      <c r="CB2943" t="s">
        <v>11427</v>
      </c>
      <c r="CD2943">
        <v>383</v>
      </c>
      <c r="CE2943">
        <v>59</v>
      </c>
      <c r="CF2943">
        <v>442</v>
      </c>
      <c r="CG2943">
        <v>3</v>
      </c>
      <c r="CH2943">
        <v>56</v>
      </c>
      <c r="CI2943">
        <v>1381</v>
      </c>
    </row>
    <row r="2944" spans="1:87">
      <c r="A2944">
        <v>120153007339</v>
      </c>
      <c r="B2944" t="s">
        <v>11490</v>
      </c>
      <c r="C2944" t="s">
        <v>22501</v>
      </c>
      <c r="D2944" t="s">
        <v>22851</v>
      </c>
      <c r="E2944" t="s">
        <v>22503</v>
      </c>
      <c r="F2944" t="s">
        <v>22852</v>
      </c>
      <c r="G2944" t="s">
        <v>22606</v>
      </c>
      <c r="H2944" t="s">
        <v>17046</v>
      </c>
      <c r="I2944" t="s">
        <v>11421</v>
      </c>
      <c r="J2944">
        <v>34610</v>
      </c>
      <c r="K2944" t="s">
        <v>11422</v>
      </c>
      <c r="L2944">
        <v>12</v>
      </c>
      <c r="M2944">
        <v>6</v>
      </c>
      <c r="N2944">
        <v>8</v>
      </c>
      <c r="W2944">
        <v>203</v>
      </c>
      <c r="X2944">
        <v>215</v>
      </c>
      <c r="Y2944">
        <v>216</v>
      </c>
      <c r="AD2944" t="s">
        <v>11424</v>
      </c>
      <c r="AE2944">
        <v>28.3764</v>
      </c>
      <c r="AF2944">
        <v>-82.549199999999999</v>
      </c>
      <c r="AG2944" t="s">
        <v>22853</v>
      </c>
      <c r="AH2944">
        <v>51</v>
      </c>
      <c r="AI2944">
        <v>337</v>
      </c>
      <c r="AJ2944">
        <v>297</v>
      </c>
      <c r="AK2944">
        <v>2</v>
      </c>
      <c r="AL2944">
        <v>6</v>
      </c>
      <c r="AM2944">
        <v>28</v>
      </c>
      <c r="AN2944">
        <v>91</v>
      </c>
      <c r="AO2944">
        <v>481</v>
      </c>
      <c r="AP2944">
        <v>412</v>
      </c>
      <c r="AQ2944">
        <v>43</v>
      </c>
      <c r="AR2944">
        <v>455</v>
      </c>
      <c r="AS2944">
        <v>13.2</v>
      </c>
      <c r="AT2944">
        <v>48</v>
      </c>
      <c r="AU2944">
        <v>1201530</v>
      </c>
      <c r="AV2944">
        <v>7339</v>
      </c>
      <c r="AW2944" t="s">
        <v>22606</v>
      </c>
      <c r="AX2944" t="s">
        <v>17046</v>
      </c>
      <c r="AY2944" t="s">
        <v>11421</v>
      </c>
      <c r="AZ2944">
        <v>34610</v>
      </c>
      <c r="BA2944">
        <v>3831</v>
      </c>
      <c r="BB2944">
        <v>3831</v>
      </c>
      <c r="BC2944">
        <v>0</v>
      </c>
      <c r="BE2944">
        <v>12101</v>
      </c>
      <c r="BH2944" t="s">
        <v>11427</v>
      </c>
      <c r="BI2944" t="s">
        <v>11427</v>
      </c>
      <c r="BJ2944" t="s">
        <v>11427</v>
      </c>
      <c r="BK2944" t="s">
        <v>11427</v>
      </c>
      <c r="BL2944" t="s">
        <v>11427</v>
      </c>
      <c r="BM2944" t="s">
        <v>11427</v>
      </c>
      <c r="BN2944" t="s">
        <v>11427</v>
      </c>
      <c r="BO2944" t="s">
        <v>11427</v>
      </c>
      <c r="BP2944" t="s">
        <v>11427</v>
      </c>
      <c r="BQ2944" t="s">
        <v>11428</v>
      </c>
      <c r="BR2944" t="s">
        <v>11428</v>
      </c>
      <c r="BS2944" t="s">
        <v>11428</v>
      </c>
      <c r="BT2944" t="s">
        <v>11427</v>
      </c>
      <c r="BU2944" t="s">
        <v>11427</v>
      </c>
      <c r="BV2944" t="s">
        <v>11427</v>
      </c>
      <c r="BW2944" t="s">
        <v>11427</v>
      </c>
      <c r="BY2944" t="s">
        <v>11428</v>
      </c>
      <c r="CB2944" t="s">
        <v>11427</v>
      </c>
      <c r="CD2944">
        <v>412</v>
      </c>
      <c r="CE2944">
        <v>43</v>
      </c>
      <c r="CF2944">
        <v>455</v>
      </c>
      <c r="CG2944">
        <v>0</v>
      </c>
      <c r="CH2944">
        <v>26</v>
      </c>
      <c r="CI2944">
        <v>634</v>
      </c>
    </row>
    <row r="2945" spans="1:87">
      <c r="A2945">
        <v>120153007385</v>
      </c>
      <c r="B2945" t="s">
        <v>11490</v>
      </c>
      <c r="C2945" t="s">
        <v>22501</v>
      </c>
      <c r="D2945" t="s">
        <v>22854</v>
      </c>
      <c r="E2945" t="s">
        <v>22503</v>
      </c>
      <c r="F2945" t="s">
        <v>22855</v>
      </c>
      <c r="G2945" t="s">
        <v>22856</v>
      </c>
      <c r="H2945" t="s">
        <v>22549</v>
      </c>
      <c r="I2945" t="s">
        <v>11421</v>
      </c>
      <c r="J2945">
        <v>33544</v>
      </c>
      <c r="K2945" t="s">
        <v>11422</v>
      </c>
      <c r="L2945">
        <v>12</v>
      </c>
      <c r="M2945" t="s">
        <v>11461</v>
      </c>
      <c r="N2945">
        <v>5</v>
      </c>
      <c r="P2945">
        <v>16</v>
      </c>
      <c r="Q2945">
        <v>121</v>
      </c>
      <c r="R2945">
        <v>131</v>
      </c>
      <c r="S2945">
        <v>124</v>
      </c>
      <c r="T2945">
        <v>147</v>
      </c>
      <c r="U2945">
        <v>140</v>
      </c>
      <c r="V2945">
        <v>135</v>
      </c>
      <c r="AD2945" t="s">
        <v>11424</v>
      </c>
      <c r="AE2945">
        <v>28.230599999999999</v>
      </c>
      <c r="AF2945">
        <v>-82.371499999999997</v>
      </c>
      <c r="AG2945" t="s">
        <v>22857</v>
      </c>
      <c r="AH2945">
        <v>51</v>
      </c>
      <c r="AI2945">
        <v>434</v>
      </c>
      <c r="AJ2945">
        <v>380</v>
      </c>
      <c r="AK2945">
        <v>5</v>
      </c>
      <c r="AL2945">
        <v>23</v>
      </c>
      <c r="AM2945">
        <v>61</v>
      </c>
      <c r="AN2945">
        <v>194</v>
      </c>
      <c r="AO2945">
        <v>487</v>
      </c>
      <c r="AP2945">
        <v>267</v>
      </c>
      <c r="AQ2945">
        <v>32</v>
      </c>
      <c r="AR2945">
        <v>299</v>
      </c>
      <c r="AS2945">
        <v>14.8</v>
      </c>
      <c r="AT2945">
        <v>55</v>
      </c>
      <c r="AU2945">
        <v>1201530</v>
      </c>
      <c r="AV2945">
        <v>7385</v>
      </c>
      <c r="AW2945" t="s">
        <v>22856</v>
      </c>
      <c r="AX2945" t="s">
        <v>22549</v>
      </c>
      <c r="AY2945" t="s">
        <v>11421</v>
      </c>
      <c r="AZ2945">
        <v>33544</v>
      </c>
      <c r="BA2945">
        <v>7401</v>
      </c>
      <c r="BB2945">
        <v>7401</v>
      </c>
      <c r="BC2945">
        <v>0</v>
      </c>
      <c r="BE2945">
        <v>12101</v>
      </c>
      <c r="BH2945" t="s">
        <v>11427</v>
      </c>
      <c r="BI2945" t="s">
        <v>11427</v>
      </c>
      <c r="BJ2945" t="s">
        <v>11428</v>
      </c>
      <c r="BK2945" t="s">
        <v>11428</v>
      </c>
      <c r="BL2945" t="s">
        <v>11428</v>
      </c>
      <c r="BM2945" t="s">
        <v>11428</v>
      </c>
      <c r="BN2945" t="s">
        <v>11428</v>
      </c>
      <c r="BO2945" t="s">
        <v>11428</v>
      </c>
      <c r="BP2945" t="s">
        <v>11428</v>
      </c>
      <c r="BQ2945" t="s">
        <v>11427</v>
      </c>
      <c r="BR2945" t="s">
        <v>11427</v>
      </c>
      <c r="BS2945" t="s">
        <v>11427</v>
      </c>
      <c r="BT2945" t="s">
        <v>11427</v>
      </c>
      <c r="BU2945" t="s">
        <v>11427</v>
      </c>
      <c r="BV2945" t="s">
        <v>11427</v>
      </c>
      <c r="BW2945" t="s">
        <v>11427</v>
      </c>
      <c r="BY2945" t="s">
        <v>11428</v>
      </c>
      <c r="CB2945" t="s">
        <v>11427</v>
      </c>
      <c r="CD2945">
        <v>267</v>
      </c>
      <c r="CE2945">
        <v>32</v>
      </c>
      <c r="CF2945">
        <v>299</v>
      </c>
      <c r="CG2945">
        <v>5</v>
      </c>
      <c r="CH2945">
        <v>39</v>
      </c>
      <c r="CI2945">
        <v>814</v>
      </c>
    </row>
    <row r="2946" spans="1:87">
      <c r="A2946">
        <v>120153007406</v>
      </c>
      <c r="B2946" t="s">
        <v>11490</v>
      </c>
      <c r="C2946" t="s">
        <v>22501</v>
      </c>
      <c r="D2946" t="s">
        <v>22858</v>
      </c>
      <c r="E2946" t="s">
        <v>22503</v>
      </c>
      <c r="F2946" t="s">
        <v>22859</v>
      </c>
      <c r="G2946" t="s">
        <v>22860</v>
      </c>
      <c r="H2946" t="s">
        <v>22602</v>
      </c>
      <c r="I2946" t="s">
        <v>11421</v>
      </c>
      <c r="J2946">
        <v>34691</v>
      </c>
      <c r="K2946" t="s">
        <v>11422</v>
      </c>
      <c r="L2946">
        <v>12</v>
      </c>
      <c r="M2946" t="s">
        <v>11461</v>
      </c>
      <c r="N2946">
        <v>5</v>
      </c>
      <c r="P2946">
        <v>44</v>
      </c>
      <c r="Q2946">
        <v>94</v>
      </c>
      <c r="R2946">
        <v>131</v>
      </c>
      <c r="S2946">
        <v>108</v>
      </c>
      <c r="T2946">
        <v>114</v>
      </c>
      <c r="U2946">
        <v>120</v>
      </c>
      <c r="V2946">
        <v>99</v>
      </c>
      <c r="AD2946" t="s">
        <v>11424</v>
      </c>
      <c r="AE2946">
        <v>28.200199999999999</v>
      </c>
      <c r="AF2946">
        <v>-82.758799999999994</v>
      </c>
      <c r="AG2946" t="s">
        <v>22861</v>
      </c>
      <c r="AH2946">
        <v>51</v>
      </c>
      <c r="AI2946">
        <v>371</v>
      </c>
      <c r="AJ2946">
        <v>339</v>
      </c>
      <c r="AK2946">
        <v>0</v>
      </c>
      <c r="AL2946">
        <v>12</v>
      </c>
      <c r="AM2946">
        <v>38</v>
      </c>
      <c r="AN2946">
        <v>113</v>
      </c>
      <c r="AO2946">
        <v>514</v>
      </c>
      <c r="AP2946">
        <v>553</v>
      </c>
      <c r="AQ2946">
        <v>18</v>
      </c>
      <c r="AR2946">
        <v>571</v>
      </c>
      <c r="AS2946">
        <v>12</v>
      </c>
      <c r="AT2946">
        <v>59</v>
      </c>
      <c r="AU2946">
        <v>1201530</v>
      </c>
      <c r="AV2946">
        <v>7406</v>
      </c>
      <c r="AW2946" t="s">
        <v>22860</v>
      </c>
      <c r="AX2946" t="s">
        <v>22602</v>
      </c>
      <c r="AY2946" t="s">
        <v>11421</v>
      </c>
      <c r="AZ2946">
        <v>34691</v>
      </c>
      <c r="BA2946">
        <v>8704</v>
      </c>
      <c r="BB2946">
        <v>8704</v>
      </c>
      <c r="BC2946">
        <v>0</v>
      </c>
      <c r="BE2946">
        <v>12101</v>
      </c>
      <c r="BH2946" t="s">
        <v>11427</v>
      </c>
      <c r="BI2946" t="s">
        <v>11427</v>
      </c>
      <c r="BJ2946" t="s">
        <v>11428</v>
      </c>
      <c r="BK2946" t="s">
        <v>11428</v>
      </c>
      <c r="BL2946" t="s">
        <v>11428</v>
      </c>
      <c r="BM2946" t="s">
        <v>11428</v>
      </c>
      <c r="BN2946" t="s">
        <v>11428</v>
      </c>
      <c r="BO2946" t="s">
        <v>11428</v>
      </c>
      <c r="BP2946" t="s">
        <v>11428</v>
      </c>
      <c r="BQ2946" t="s">
        <v>11427</v>
      </c>
      <c r="BR2946" t="s">
        <v>11427</v>
      </c>
      <c r="BS2946" t="s">
        <v>11427</v>
      </c>
      <c r="BT2946" t="s">
        <v>11427</v>
      </c>
      <c r="BU2946" t="s">
        <v>11427</v>
      </c>
      <c r="BV2946" t="s">
        <v>11427</v>
      </c>
      <c r="BW2946" t="s">
        <v>11427</v>
      </c>
      <c r="BY2946" t="s">
        <v>11428</v>
      </c>
      <c r="CB2946" t="s">
        <v>11427</v>
      </c>
      <c r="CD2946">
        <v>553</v>
      </c>
      <c r="CE2946">
        <v>18</v>
      </c>
      <c r="CF2946">
        <v>571</v>
      </c>
      <c r="CG2946">
        <v>0</v>
      </c>
      <c r="CH2946">
        <v>33</v>
      </c>
      <c r="CI2946">
        <v>710</v>
      </c>
    </row>
    <row r="2947" spans="1:87">
      <c r="A2947">
        <v>120153007452</v>
      </c>
      <c r="B2947" t="s">
        <v>11490</v>
      </c>
      <c r="C2947" t="s">
        <v>22501</v>
      </c>
      <c r="D2947" t="s">
        <v>22862</v>
      </c>
      <c r="E2947" t="s">
        <v>22503</v>
      </c>
      <c r="F2947" t="s">
        <v>22863</v>
      </c>
      <c r="G2947" t="s">
        <v>22864</v>
      </c>
      <c r="H2947" t="s">
        <v>22528</v>
      </c>
      <c r="I2947" t="s">
        <v>11421</v>
      </c>
      <c r="J2947">
        <v>34638</v>
      </c>
      <c r="K2947" t="s">
        <v>11422</v>
      </c>
      <c r="L2947">
        <v>12</v>
      </c>
      <c r="M2947" t="s">
        <v>11423</v>
      </c>
      <c r="N2947">
        <v>8</v>
      </c>
      <c r="Q2947">
        <v>80</v>
      </c>
      <c r="R2947">
        <v>74</v>
      </c>
      <c r="S2947">
        <v>78</v>
      </c>
      <c r="T2947">
        <v>78</v>
      </c>
      <c r="U2947">
        <v>88</v>
      </c>
      <c r="V2947">
        <v>90</v>
      </c>
      <c r="W2947">
        <v>83</v>
      </c>
      <c r="X2947">
        <v>97</v>
      </c>
      <c r="Y2947">
        <v>81</v>
      </c>
      <c r="AD2947" t="s">
        <v>11424</v>
      </c>
      <c r="AE2947">
        <v>28.1938</v>
      </c>
      <c r="AF2947">
        <v>-82.505700000000004</v>
      </c>
      <c r="AG2947" t="s">
        <v>22865</v>
      </c>
      <c r="AH2947">
        <v>51</v>
      </c>
      <c r="AI2947">
        <v>375</v>
      </c>
      <c r="AJ2947">
        <v>374</v>
      </c>
      <c r="AK2947">
        <v>2</v>
      </c>
      <c r="AL2947">
        <v>43</v>
      </c>
      <c r="AM2947">
        <v>55</v>
      </c>
      <c r="AN2947">
        <v>168</v>
      </c>
      <c r="AO2947">
        <v>449</v>
      </c>
      <c r="AP2947">
        <v>115</v>
      </c>
      <c r="AQ2947">
        <v>18</v>
      </c>
      <c r="AR2947">
        <v>133</v>
      </c>
      <c r="AS2947">
        <v>15.9</v>
      </c>
      <c r="AT2947">
        <v>47</v>
      </c>
      <c r="AU2947">
        <v>1201530</v>
      </c>
      <c r="AV2947">
        <v>7452</v>
      </c>
      <c r="AW2947" t="s">
        <v>22864</v>
      </c>
      <c r="AX2947" t="s">
        <v>22528</v>
      </c>
      <c r="AY2947" t="s">
        <v>11421</v>
      </c>
      <c r="AZ2947">
        <v>34638</v>
      </c>
      <c r="BA2947">
        <v>1</v>
      </c>
      <c r="BB2947">
        <v>1</v>
      </c>
      <c r="BC2947">
        <v>0</v>
      </c>
      <c r="BE2947">
        <v>12101</v>
      </c>
      <c r="BH2947" t="s">
        <v>11427</v>
      </c>
      <c r="BI2947" t="s">
        <v>11427</v>
      </c>
      <c r="BJ2947" t="s">
        <v>11427</v>
      </c>
      <c r="BK2947" t="s">
        <v>11428</v>
      </c>
      <c r="BL2947" t="s">
        <v>11428</v>
      </c>
      <c r="BM2947" t="s">
        <v>11428</v>
      </c>
      <c r="BN2947" t="s">
        <v>11428</v>
      </c>
      <c r="BO2947" t="s">
        <v>11428</v>
      </c>
      <c r="BP2947" t="s">
        <v>11428</v>
      </c>
      <c r="BQ2947" t="s">
        <v>11428</v>
      </c>
      <c r="BR2947" t="s">
        <v>11428</v>
      </c>
      <c r="BS2947" t="s">
        <v>11428</v>
      </c>
      <c r="BT2947" t="s">
        <v>11427</v>
      </c>
      <c r="BU2947" t="s">
        <v>11427</v>
      </c>
      <c r="BV2947" t="s">
        <v>11427</v>
      </c>
      <c r="BW2947" t="s">
        <v>11427</v>
      </c>
      <c r="BY2947" t="s">
        <v>11427</v>
      </c>
      <c r="CB2947" t="s">
        <v>11428</v>
      </c>
      <c r="CD2947">
        <v>115</v>
      </c>
      <c r="CE2947">
        <v>18</v>
      </c>
      <c r="CF2947">
        <v>133</v>
      </c>
      <c r="CG2947">
        <v>1</v>
      </c>
      <c r="CH2947">
        <v>31</v>
      </c>
      <c r="CI2947">
        <v>749</v>
      </c>
    </row>
    <row r="2948" spans="1:87">
      <c r="A2948">
        <v>120153007610</v>
      </c>
      <c r="B2948" t="s">
        <v>11490</v>
      </c>
      <c r="C2948" t="s">
        <v>22501</v>
      </c>
      <c r="D2948" t="s">
        <v>22866</v>
      </c>
      <c r="E2948" t="s">
        <v>22503</v>
      </c>
      <c r="F2948" t="s">
        <v>22867</v>
      </c>
      <c r="G2948" t="s">
        <v>22868</v>
      </c>
      <c r="H2948" t="s">
        <v>22549</v>
      </c>
      <c r="I2948" t="s">
        <v>11421</v>
      </c>
      <c r="J2948">
        <v>33545</v>
      </c>
      <c r="K2948" t="s">
        <v>11422</v>
      </c>
      <c r="L2948">
        <v>12</v>
      </c>
      <c r="M2948" t="s">
        <v>11461</v>
      </c>
      <c r="N2948">
        <v>5</v>
      </c>
      <c r="P2948">
        <v>8</v>
      </c>
      <c r="Q2948">
        <v>88</v>
      </c>
      <c r="R2948">
        <v>100</v>
      </c>
      <c r="S2948">
        <v>110</v>
      </c>
      <c r="T2948">
        <v>116</v>
      </c>
      <c r="U2948">
        <v>109</v>
      </c>
      <c r="V2948">
        <v>88</v>
      </c>
      <c r="AD2948" t="s">
        <v>11424</v>
      </c>
      <c r="AE2948">
        <v>28.264700000000001</v>
      </c>
      <c r="AF2948">
        <v>-82.274900000000002</v>
      </c>
      <c r="AG2948" t="s">
        <v>22869</v>
      </c>
      <c r="AH2948">
        <v>51</v>
      </c>
      <c r="AI2948">
        <v>346</v>
      </c>
      <c r="AJ2948">
        <v>273</v>
      </c>
      <c r="AK2948">
        <v>1</v>
      </c>
      <c r="AL2948">
        <v>16</v>
      </c>
      <c r="AM2948">
        <v>109</v>
      </c>
      <c r="AN2948">
        <v>177</v>
      </c>
      <c r="AO2948">
        <v>276</v>
      </c>
      <c r="AP2948">
        <v>285</v>
      </c>
      <c r="AQ2948">
        <v>47</v>
      </c>
      <c r="AR2948">
        <v>332</v>
      </c>
      <c r="AS2948">
        <v>12.1</v>
      </c>
      <c r="AT2948">
        <v>51</v>
      </c>
      <c r="AU2948">
        <v>1201530</v>
      </c>
      <c r="AV2948">
        <v>7610</v>
      </c>
      <c r="AW2948" t="s">
        <v>22868</v>
      </c>
      <c r="AX2948" t="s">
        <v>22549</v>
      </c>
      <c r="AY2948" t="s">
        <v>11421</v>
      </c>
      <c r="AZ2948">
        <v>33545</v>
      </c>
      <c r="BA2948">
        <v>9120</v>
      </c>
      <c r="BB2948">
        <v>9120</v>
      </c>
      <c r="BC2948">
        <v>0</v>
      </c>
      <c r="BE2948">
        <v>12101</v>
      </c>
      <c r="BH2948" t="s">
        <v>11427</v>
      </c>
      <c r="BI2948" t="s">
        <v>11427</v>
      </c>
      <c r="BJ2948" t="s">
        <v>11428</v>
      </c>
      <c r="BK2948" t="s">
        <v>11428</v>
      </c>
      <c r="BL2948" t="s">
        <v>11428</v>
      </c>
      <c r="BM2948" t="s">
        <v>11428</v>
      </c>
      <c r="BN2948" t="s">
        <v>11428</v>
      </c>
      <c r="BO2948" t="s">
        <v>11428</v>
      </c>
      <c r="BP2948" t="s">
        <v>11428</v>
      </c>
      <c r="BQ2948" t="s">
        <v>11427</v>
      </c>
      <c r="BR2948" t="s">
        <v>11427</v>
      </c>
      <c r="BS2948" t="s">
        <v>11427</v>
      </c>
      <c r="BT2948" t="s">
        <v>11427</v>
      </c>
      <c r="BU2948" t="s">
        <v>11427</v>
      </c>
      <c r="BV2948" t="s">
        <v>11427</v>
      </c>
      <c r="BW2948" t="s">
        <v>11427</v>
      </c>
      <c r="BY2948" t="s">
        <v>11428</v>
      </c>
      <c r="CB2948" t="s">
        <v>11427</v>
      </c>
      <c r="CD2948">
        <v>285</v>
      </c>
      <c r="CE2948">
        <v>47</v>
      </c>
      <c r="CF2948">
        <v>332</v>
      </c>
      <c r="CG2948">
        <v>3</v>
      </c>
      <c r="CH2948">
        <v>37</v>
      </c>
      <c r="CI2948">
        <v>619</v>
      </c>
    </row>
    <row r="2949" spans="1:87">
      <c r="A2949">
        <v>120153007680</v>
      </c>
      <c r="B2949" t="s">
        <v>11490</v>
      </c>
      <c r="C2949" t="s">
        <v>22501</v>
      </c>
      <c r="D2949" t="s">
        <v>22870</v>
      </c>
      <c r="E2949" t="s">
        <v>22503</v>
      </c>
      <c r="F2949" t="s">
        <v>22605</v>
      </c>
      <c r="G2949" t="s">
        <v>22606</v>
      </c>
      <c r="H2949" t="s">
        <v>17046</v>
      </c>
      <c r="I2949" t="s">
        <v>11421</v>
      </c>
      <c r="J2949">
        <v>34610</v>
      </c>
      <c r="K2949" t="s">
        <v>11422</v>
      </c>
      <c r="L2949">
        <v>12</v>
      </c>
      <c r="M2949" t="s">
        <v>11423</v>
      </c>
      <c r="N2949">
        <v>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11424</v>
      </c>
      <c r="AE2949">
        <v>28.377300000000002</v>
      </c>
      <c r="AF2949">
        <v>-82.551199999999994</v>
      </c>
      <c r="AG2949" t="s">
        <v>22871</v>
      </c>
      <c r="AH2949">
        <v>51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U2949">
        <v>1201530</v>
      </c>
      <c r="AV2949">
        <v>7680</v>
      </c>
      <c r="AW2949" t="s">
        <v>22606</v>
      </c>
      <c r="AX2949" t="s">
        <v>17046</v>
      </c>
      <c r="AY2949" t="s">
        <v>11421</v>
      </c>
      <c r="AZ2949">
        <v>34610</v>
      </c>
      <c r="BA2949">
        <v>3831</v>
      </c>
      <c r="BB2949">
        <v>3831</v>
      </c>
      <c r="BC2949">
        <v>0</v>
      </c>
      <c r="BE2949">
        <v>12101</v>
      </c>
      <c r="BH2949" t="s">
        <v>11427</v>
      </c>
      <c r="BI2949" t="s">
        <v>11427</v>
      </c>
      <c r="BJ2949" t="s">
        <v>11427</v>
      </c>
      <c r="BK2949" t="s">
        <v>11428</v>
      </c>
      <c r="BL2949" t="s">
        <v>11428</v>
      </c>
      <c r="BM2949" t="s">
        <v>11428</v>
      </c>
      <c r="BN2949" t="s">
        <v>11428</v>
      </c>
      <c r="BO2949" t="s">
        <v>11428</v>
      </c>
      <c r="BP2949" t="s">
        <v>11428</v>
      </c>
      <c r="BQ2949" t="s">
        <v>11428</v>
      </c>
      <c r="BR2949" t="s">
        <v>11428</v>
      </c>
      <c r="BS2949" t="s">
        <v>11428</v>
      </c>
      <c r="BT2949" t="s">
        <v>11427</v>
      </c>
      <c r="BU2949" t="s">
        <v>11427</v>
      </c>
      <c r="BV2949" t="s">
        <v>11427</v>
      </c>
      <c r="BW2949" t="s">
        <v>11427</v>
      </c>
      <c r="BY2949" t="s">
        <v>11430</v>
      </c>
      <c r="CB2949" t="s">
        <v>11427</v>
      </c>
      <c r="CG2949">
        <v>0</v>
      </c>
      <c r="CH2949">
        <v>0</v>
      </c>
      <c r="CI2949">
        <v>0</v>
      </c>
    </row>
    <row r="2950" spans="1:87">
      <c r="A2950">
        <v>120153007744</v>
      </c>
      <c r="B2950" t="s">
        <v>11490</v>
      </c>
      <c r="C2950" t="s">
        <v>22501</v>
      </c>
      <c r="D2950" t="s">
        <v>22872</v>
      </c>
      <c r="E2950" t="s">
        <v>22503</v>
      </c>
      <c r="F2950" t="s">
        <v>22873</v>
      </c>
      <c r="G2950" t="s">
        <v>22874</v>
      </c>
      <c r="H2950" t="s">
        <v>22516</v>
      </c>
      <c r="I2950" t="s">
        <v>11421</v>
      </c>
      <c r="J2950">
        <v>34655</v>
      </c>
      <c r="K2950" t="s">
        <v>11422</v>
      </c>
      <c r="L2950">
        <v>12</v>
      </c>
      <c r="M2950" t="s">
        <v>11461</v>
      </c>
      <c r="N2950">
        <v>5</v>
      </c>
      <c r="P2950">
        <v>28</v>
      </c>
      <c r="Q2950">
        <v>150</v>
      </c>
      <c r="R2950">
        <v>156</v>
      </c>
      <c r="S2950">
        <v>150</v>
      </c>
      <c r="T2950">
        <v>158</v>
      </c>
      <c r="U2950">
        <v>141</v>
      </c>
      <c r="V2950">
        <v>147</v>
      </c>
      <c r="AD2950" t="s">
        <v>11424</v>
      </c>
      <c r="AE2950">
        <v>28.184999999999999</v>
      </c>
      <c r="AF2950">
        <v>-82.601900000000001</v>
      </c>
      <c r="AG2950" t="s">
        <v>22875</v>
      </c>
      <c r="AH2950">
        <v>51</v>
      </c>
      <c r="AI2950">
        <v>461</v>
      </c>
      <c r="AJ2950">
        <v>469</v>
      </c>
      <c r="AK2950">
        <v>2</v>
      </c>
      <c r="AL2950">
        <v>44</v>
      </c>
      <c r="AM2950">
        <v>53</v>
      </c>
      <c r="AN2950">
        <v>161</v>
      </c>
      <c r="AO2950">
        <v>624</v>
      </c>
      <c r="AP2950">
        <v>233</v>
      </c>
      <c r="AQ2950">
        <v>33</v>
      </c>
      <c r="AR2950">
        <v>266</v>
      </c>
      <c r="AS2950">
        <v>14.5</v>
      </c>
      <c r="AT2950">
        <v>64</v>
      </c>
      <c r="AU2950">
        <v>1201530</v>
      </c>
      <c r="AV2950">
        <v>7744</v>
      </c>
      <c r="AW2950" t="s">
        <v>22874</v>
      </c>
      <c r="AX2950" t="s">
        <v>22516</v>
      </c>
      <c r="AY2950" t="s">
        <v>11421</v>
      </c>
      <c r="AZ2950">
        <v>34655</v>
      </c>
      <c r="BA2950">
        <v>7258</v>
      </c>
      <c r="BB2950">
        <v>7258</v>
      </c>
      <c r="BC2950">
        <v>0</v>
      </c>
      <c r="BE2950">
        <v>12101</v>
      </c>
      <c r="BH2950" t="s">
        <v>11427</v>
      </c>
      <c r="BI2950" t="s">
        <v>11427</v>
      </c>
      <c r="BJ2950" t="s">
        <v>11428</v>
      </c>
      <c r="BK2950" t="s">
        <v>11428</v>
      </c>
      <c r="BL2950" t="s">
        <v>11428</v>
      </c>
      <c r="BM2950" t="s">
        <v>11428</v>
      </c>
      <c r="BN2950" t="s">
        <v>11428</v>
      </c>
      <c r="BO2950" t="s">
        <v>11428</v>
      </c>
      <c r="BP2950" t="s">
        <v>11428</v>
      </c>
      <c r="BQ2950" t="s">
        <v>11427</v>
      </c>
      <c r="BR2950" t="s">
        <v>11427</v>
      </c>
      <c r="BS2950" t="s">
        <v>11427</v>
      </c>
      <c r="BT2950" t="s">
        <v>11427</v>
      </c>
      <c r="BU2950" t="s">
        <v>11427</v>
      </c>
      <c r="BV2950" t="s">
        <v>11427</v>
      </c>
      <c r="BW2950" t="s">
        <v>11427</v>
      </c>
      <c r="BY2950" t="s">
        <v>11427</v>
      </c>
      <c r="CB2950" t="s">
        <v>11427</v>
      </c>
      <c r="CD2950">
        <v>233</v>
      </c>
      <c r="CE2950">
        <v>33</v>
      </c>
      <c r="CF2950">
        <v>266</v>
      </c>
      <c r="CG2950">
        <v>6</v>
      </c>
      <c r="CH2950">
        <v>40</v>
      </c>
      <c r="CI2950">
        <v>930</v>
      </c>
    </row>
    <row r="2951" spans="1:87">
      <c r="A2951">
        <v>120153008035</v>
      </c>
      <c r="B2951" t="s">
        <v>11490</v>
      </c>
      <c r="C2951" t="s">
        <v>22501</v>
      </c>
      <c r="D2951" t="s">
        <v>22876</v>
      </c>
      <c r="E2951" t="s">
        <v>22503</v>
      </c>
      <c r="F2951" t="s">
        <v>22605</v>
      </c>
      <c r="G2951" t="s">
        <v>22606</v>
      </c>
      <c r="H2951" t="s">
        <v>17046</v>
      </c>
      <c r="I2951" t="s">
        <v>11421</v>
      </c>
      <c r="J2951">
        <v>34610</v>
      </c>
      <c r="K2951" t="s">
        <v>11422</v>
      </c>
      <c r="L2951">
        <v>12</v>
      </c>
      <c r="M2951" t="s">
        <v>11423</v>
      </c>
      <c r="N2951">
        <v>5</v>
      </c>
      <c r="Q2951">
        <v>6</v>
      </c>
      <c r="R2951">
        <v>5</v>
      </c>
      <c r="S2951">
        <v>3</v>
      </c>
      <c r="T2951">
        <v>13</v>
      </c>
      <c r="U2951">
        <v>4</v>
      </c>
      <c r="V2951">
        <v>7</v>
      </c>
      <c r="AD2951" t="s">
        <v>11424</v>
      </c>
      <c r="AE2951">
        <v>28.377300000000002</v>
      </c>
      <c r="AF2951">
        <v>-82.551199999999994</v>
      </c>
      <c r="AG2951" t="s">
        <v>22877</v>
      </c>
      <c r="AH2951">
        <v>51</v>
      </c>
      <c r="AI2951">
        <v>17</v>
      </c>
      <c r="AJ2951">
        <v>21</v>
      </c>
      <c r="AK2951">
        <v>0</v>
      </c>
      <c r="AL2951">
        <v>0</v>
      </c>
      <c r="AM2951">
        <v>0</v>
      </c>
      <c r="AN2951">
        <v>5</v>
      </c>
      <c r="AO2951">
        <v>32</v>
      </c>
      <c r="AP2951">
        <v>3</v>
      </c>
      <c r="AQ2951">
        <v>3</v>
      </c>
      <c r="AR2951">
        <v>6</v>
      </c>
      <c r="AS2951">
        <v>7.6</v>
      </c>
      <c r="AT2951">
        <v>5</v>
      </c>
      <c r="AU2951">
        <v>1201530</v>
      </c>
      <c r="AV2951">
        <v>8035</v>
      </c>
      <c r="AW2951" t="s">
        <v>22606</v>
      </c>
      <c r="AX2951" t="s">
        <v>17046</v>
      </c>
      <c r="AY2951" t="s">
        <v>11421</v>
      </c>
      <c r="AZ2951">
        <v>34610</v>
      </c>
      <c r="BA2951">
        <v>3831</v>
      </c>
      <c r="BB2951">
        <v>3831</v>
      </c>
      <c r="BC2951">
        <v>0</v>
      </c>
      <c r="BE2951">
        <v>12101</v>
      </c>
      <c r="BH2951" t="s">
        <v>11427</v>
      </c>
      <c r="BI2951" t="s">
        <v>11427</v>
      </c>
      <c r="BJ2951" t="s">
        <v>11427</v>
      </c>
      <c r="BK2951" t="s">
        <v>11428</v>
      </c>
      <c r="BL2951" t="s">
        <v>11428</v>
      </c>
      <c r="BM2951" t="s">
        <v>11428</v>
      </c>
      <c r="BN2951" t="s">
        <v>11428</v>
      </c>
      <c r="BO2951" t="s">
        <v>11428</v>
      </c>
      <c r="BP2951" t="s">
        <v>11428</v>
      </c>
      <c r="BQ2951" t="s">
        <v>11427</v>
      </c>
      <c r="BR2951" t="s">
        <v>11427</v>
      </c>
      <c r="BS2951" t="s">
        <v>11427</v>
      </c>
      <c r="BT2951" t="s">
        <v>11427</v>
      </c>
      <c r="BU2951" t="s">
        <v>11427</v>
      </c>
      <c r="BV2951" t="s">
        <v>11427</v>
      </c>
      <c r="BW2951" t="s">
        <v>11427</v>
      </c>
      <c r="BY2951" t="s">
        <v>11427</v>
      </c>
      <c r="CB2951" t="s">
        <v>11427</v>
      </c>
      <c r="CD2951">
        <v>3</v>
      </c>
      <c r="CE2951">
        <v>3</v>
      </c>
      <c r="CF2951">
        <v>6</v>
      </c>
      <c r="CG2951">
        <v>0</v>
      </c>
      <c r="CH2951">
        <v>1</v>
      </c>
      <c r="CI2951">
        <v>38</v>
      </c>
    </row>
    <row r="2952" spans="1:87">
      <c r="A2952">
        <v>120153008337</v>
      </c>
      <c r="B2952" t="s">
        <v>11490</v>
      </c>
      <c r="C2952" t="s">
        <v>22501</v>
      </c>
      <c r="D2952" t="s">
        <v>22878</v>
      </c>
      <c r="E2952" t="s">
        <v>22503</v>
      </c>
      <c r="F2952" t="s">
        <v>22879</v>
      </c>
      <c r="G2952" t="s">
        <v>22880</v>
      </c>
      <c r="H2952" t="s">
        <v>22528</v>
      </c>
      <c r="I2952" t="s">
        <v>11421</v>
      </c>
      <c r="J2952">
        <v>34638</v>
      </c>
      <c r="K2952" t="s">
        <v>11422</v>
      </c>
      <c r="L2952">
        <v>12</v>
      </c>
      <c r="M2952" t="s">
        <v>11423</v>
      </c>
      <c r="N2952">
        <v>5</v>
      </c>
      <c r="Q2952">
        <v>136</v>
      </c>
      <c r="R2952">
        <v>129</v>
      </c>
      <c r="S2952">
        <v>120</v>
      </c>
      <c r="T2952">
        <v>120</v>
      </c>
      <c r="U2952">
        <v>103</v>
      </c>
      <c r="V2952">
        <v>108</v>
      </c>
      <c r="AD2952" t="s">
        <v>11670</v>
      </c>
      <c r="AE2952">
        <v>28.2331</v>
      </c>
      <c r="AF2952">
        <v>-82.463999999999999</v>
      </c>
      <c r="AG2952" t="s">
        <v>22881</v>
      </c>
      <c r="AH2952">
        <v>51</v>
      </c>
      <c r="AI2952">
        <v>420</v>
      </c>
      <c r="AJ2952">
        <v>296</v>
      </c>
      <c r="AK2952">
        <v>0</v>
      </c>
      <c r="AL2952">
        <v>26</v>
      </c>
      <c r="AM2952">
        <v>35</v>
      </c>
      <c r="AN2952">
        <v>127</v>
      </c>
      <c r="AO2952">
        <v>499</v>
      </c>
      <c r="AP2952">
        <v>135</v>
      </c>
      <c r="AQ2952">
        <v>24</v>
      </c>
      <c r="AR2952">
        <v>159</v>
      </c>
      <c r="AS2952">
        <v>14.9</v>
      </c>
      <c r="AT2952">
        <v>48</v>
      </c>
      <c r="AU2952">
        <v>1201530</v>
      </c>
      <c r="AV2952">
        <v>8337</v>
      </c>
      <c r="AW2952" t="s">
        <v>22880</v>
      </c>
      <c r="AX2952" t="s">
        <v>22528</v>
      </c>
      <c r="AY2952" t="s">
        <v>11421</v>
      </c>
      <c r="AZ2952">
        <v>34638</v>
      </c>
      <c r="BA2952">
        <v>3614</v>
      </c>
      <c r="BB2952">
        <v>3614</v>
      </c>
      <c r="BC2952">
        <v>0</v>
      </c>
      <c r="BE2952">
        <v>12101</v>
      </c>
      <c r="BH2952" t="s">
        <v>11427</v>
      </c>
      <c r="BI2952" t="s">
        <v>11427</v>
      </c>
      <c r="BJ2952" t="s">
        <v>11427</v>
      </c>
      <c r="BK2952" t="s">
        <v>11428</v>
      </c>
      <c r="BL2952" t="s">
        <v>11428</v>
      </c>
      <c r="BM2952" t="s">
        <v>11428</v>
      </c>
      <c r="BN2952" t="s">
        <v>11428</v>
      </c>
      <c r="BO2952" t="s">
        <v>11428</v>
      </c>
      <c r="BP2952" t="s">
        <v>11428</v>
      </c>
      <c r="BQ2952" t="s">
        <v>11427</v>
      </c>
      <c r="BR2952" t="s">
        <v>11427</v>
      </c>
      <c r="BS2952" t="s">
        <v>11427</v>
      </c>
      <c r="BT2952" t="s">
        <v>11427</v>
      </c>
      <c r="BU2952" t="s">
        <v>11427</v>
      </c>
      <c r="BV2952" t="s">
        <v>11427</v>
      </c>
      <c r="BW2952" t="s">
        <v>11427</v>
      </c>
      <c r="BY2952" t="s">
        <v>11427</v>
      </c>
      <c r="CB2952" t="s">
        <v>11427</v>
      </c>
      <c r="CD2952">
        <v>135</v>
      </c>
      <c r="CE2952">
        <v>24</v>
      </c>
      <c r="CF2952">
        <v>159</v>
      </c>
      <c r="CG2952">
        <v>0</v>
      </c>
      <c r="CH2952">
        <v>29</v>
      </c>
      <c r="CI2952">
        <v>716</v>
      </c>
    </row>
    <row r="2953" spans="1:87">
      <c r="A2953">
        <v>120153008374</v>
      </c>
      <c r="B2953" t="s">
        <v>11490</v>
      </c>
      <c r="C2953" t="s">
        <v>22501</v>
      </c>
      <c r="D2953" t="s">
        <v>22882</v>
      </c>
      <c r="E2953" t="s">
        <v>22503</v>
      </c>
      <c r="F2953" t="s">
        <v>22883</v>
      </c>
      <c r="G2953" t="s">
        <v>22884</v>
      </c>
      <c r="H2953" t="s">
        <v>22541</v>
      </c>
      <c r="I2953" t="s">
        <v>11421</v>
      </c>
      <c r="J2953">
        <v>34668</v>
      </c>
      <c r="K2953" t="s">
        <v>11422</v>
      </c>
      <c r="L2953">
        <v>12</v>
      </c>
      <c r="M2953" t="s">
        <v>11423</v>
      </c>
      <c r="N2953">
        <v>4</v>
      </c>
      <c r="Q2953">
        <v>46</v>
      </c>
      <c r="R2953">
        <v>43</v>
      </c>
      <c r="S2953">
        <v>36</v>
      </c>
      <c r="T2953">
        <v>46</v>
      </c>
      <c r="U2953">
        <v>42</v>
      </c>
      <c r="AD2953" t="s">
        <v>11424</v>
      </c>
      <c r="AE2953">
        <v>28.273199999999999</v>
      </c>
      <c r="AF2953">
        <v>-82.717600000000004</v>
      </c>
      <c r="AG2953" t="s">
        <v>22885</v>
      </c>
      <c r="AH2953">
        <v>51</v>
      </c>
      <c r="AI2953">
        <v>115</v>
      </c>
      <c r="AJ2953">
        <v>98</v>
      </c>
      <c r="AK2953">
        <v>0</v>
      </c>
      <c r="AL2953">
        <v>3</v>
      </c>
      <c r="AM2953">
        <v>5</v>
      </c>
      <c r="AN2953">
        <v>24</v>
      </c>
      <c r="AO2953">
        <v>172</v>
      </c>
      <c r="AP2953">
        <v>111</v>
      </c>
      <c r="AQ2953">
        <v>25</v>
      </c>
      <c r="AR2953">
        <v>136</v>
      </c>
      <c r="AS2953">
        <v>42.6</v>
      </c>
      <c r="AT2953">
        <v>5</v>
      </c>
      <c r="AU2953">
        <v>1201530</v>
      </c>
      <c r="AV2953">
        <v>8374</v>
      </c>
      <c r="AW2953" t="s">
        <v>22884</v>
      </c>
      <c r="AX2953" t="s">
        <v>22541</v>
      </c>
      <c r="AY2953" t="s">
        <v>11421</v>
      </c>
      <c r="AZ2953">
        <v>34668</v>
      </c>
      <c r="BC2953">
        <v>0</v>
      </c>
      <c r="BE2953">
        <v>12101</v>
      </c>
      <c r="BH2953" t="s">
        <v>11427</v>
      </c>
      <c r="BI2953" t="s">
        <v>11427</v>
      </c>
      <c r="BJ2953" t="s">
        <v>11427</v>
      </c>
      <c r="BK2953" t="s">
        <v>11428</v>
      </c>
      <c r="BL2953" t="s">
        <v>11428</v>
      </c>
      <c r="BM2953" t="s">
        <v>11428</v>
      </c>
      <c r="BN2953" t="s">
        <v>11428</v>
      </c>
      <c r="BO2953" t="s">
        <v>11428</v>
      </c>
      <c r="BP2953" t="s">
        <v>11427</v>
      </c>
      <c r="BQ2953" t="s">
        <v>11427</v>
      </c>
      <c r="BR2953" t="s">
        <v>11427</v>
      </c>
      <c r="BS2953" t="s">
        <v>11427</v>
      </c>
      <c r="BT2953" t="s">
        <v>11427</v>
      </c>
      <c r="BU2953" t="s">
        <v>11427</v>
      </c>
      <c r="BV2953" t="s">
        <v>11427</v>
      </c>
      <c r="BW2953" t="s">
        <v>11427</v>
      </c>
      <c r="BY2953" t="s">
        <v>11428</v>
      </c>
      <c r="CB2953" t="s">
        <v>11428</v>
      </c>
      <c r="CD2953">
        <v>111</v>
      </c>
      <c r="CE2953">
        <v>25</v>
      </c>
      <c r="CF2953">
        <v>136</v>
      </c>
      <c r="CG2953">
        <v>0</v>
      </c>
      <c r="CH2953">
        <v>9</v>
      </c>
      <c r="CI2953">
        <v>213</v>
      </c>
    </row>
    <row r="2954" spans="1:87">
      <c r="A2954">
        <v>120153008406</v>
      </c>
      <c r="B2954" t="s">
        <v>11490</v>
      </c>
      <c r="C2954" t="s">
        <v>22501</v>
      </c>
      <c r="D2954" t="s">
        <v>22886</v>
      </c>
      <c r="E2954" t="s">
        <v>22503</v>
      </c>
      <c r="F2954" t="s">
        <v>22720</v>
      </c>
      <c r="G2954" t="s">
        <v>22887</v>
      </c>
      <c r="H2954" t="s">
        <v>22563</v>
      </c>
      <c r="I2954" t="s">
        <v>11421</v>
      </c>
      <c r="J2954">
        <v>33544</v>
      </c>
      <c r="K2954" t="s">
        <v>11422</v>
      </c>
      <c r="L2954">
        <v>12</v>
      </c>
      <c r="M2954" t="s">
        <v>11461</v>
      </c>
      <c r="N2954">
        <v>5</v>
      </c>
      <c r="P2954">
        <v>30</v>
      </c>
      <c r="Q2954">
        <v>53</v>
      </c>
      <c r="R2954">
        <v>59</v>
      </c>
      <c r="S2954">
        <v>65</v>
      </c>
      <c r="T2954">
        <v>64</v>
      </c>
      <c r="U2954">
        <v>70</v>
      </c>
      <c r="V2954">
        <v>62</v>
      </c>
      <c r="AD2954" t="s">
        <v>11670</v>
      </c>
      <c r="AE2954">
        <v>28.2607</v>
      </c>
      <c r="AF2954">
        <v>-82.355699999999999</v>
      </c>
      <c r="AG2954" t="s">
        <v>22888</v>
      </c>
      <c r="AH2954">
        <v>51</v>
      </c>
      <c r="AI2954">
        <v>214</v>
      </c>
      <c r="AJ2954">
        <v>189</v>
      </c>
      <c r="AK2954">
        <v>0</v>
      </c>
      <c r="AL2954">
        <v>3</v>
      </c>
      <c r="AM2954">
        <v>32</v>
      </c>
      <c r="AN2954">
        <v>109</v>
      </c>
      <c r="AO2954">
        <v>240</v>
      </c>
      <c r="AP2954">
        <v>250</v>
      </c>
      <c r="AQ2954">
        <v>17</v>
      </c>
      <c r="AR2954">
        <v>267</v>
      </c>
      <c r="AS2954">
        <v>14.4</v>
      </c>
      <c r="AT2954">
        <v>28</v>
      </c>
      <c r="AU2954">
        <v>1201530</v>
      </c>
      <c r="AV2954">
        <v>8406</v>
      </c>
      <c r="AW2954" t="s">
        <v>22887</v>
      </c>
      <c r="AX2954" t="s">
        <v>22563</v>
      </c>
      <c r="AY2954" t="s">
        <v>11421</v>
      </c>
      <c r="AZ2954">
        <v>33544</v>
      </c>
      <c r="BA2954">
        <v>3424</v>
      </c>
      <c r="BB2954">
        <v>3424</v>
      </c>
      <c r="BC2954">
        <v>0</v>
      </c>
      <c r="BE2954">
        <v>12101</v>
      </c>
      <c r="BH2954" t="s">
        <v>11427</v>
      </c>
      <c r="BI2954" t="s">
        <v>11427</v>
      </c>
      <c r="BJ2954" t="s">
        <v>11428</v>
      </c>
      <c r="BK2954" t="s">
        <v>11428</v>
      </c>
      <c r="BL2954" t="s">
        <v>11428</v>
      </c>
      <c r="BM2954" t="s">
        <v>11428</v>
      </c>
      <c r="BN2954" t="s">
        <v>11428</v>
      </c>
      <c r="BO2954" t="s">
        <v>11428</v>
      </c>
      <c r="BP2954" t="s">
        <v>11428</v>
      </c>
      <c r="BQ2954" t="s">
        <v>11427</v>
      </c>
      <c r="BR2954" t="s">
        <v>11427</v>
      </c>
      <c r="BS2954" t="s">
        <v>11427</v>
      </c>
      <c r="BT2954" t="s">
        <v>11427</v>
      </c>
      <c r="BU2954" t="s">
        <v>11427</v>
      </c>
      <c r="BV2954" t="s">
        <v>11427</v>
      </c>
      <c r="BW2954" t="s">
        <v>11427</v>
      </c>
      <c r="BY2954" t="s">
        <v>11428</v>
      </c>
      <c r="CB2954" t="s">
        <v>11427</v>
      </c>
      <c r="CD2954">
        <v>250</v>
      </c>
      <c r="CE2954">
        <v>17</v>
      </c>
      <c r="CF2954">
        <v>267</v>
      </c>
      <c r="CG2954">
        <v>2</v>
      </c>
      <c r="CH2954">
        <v>17</v>
      </c>
      <c r="CI2954">
        <v>403</v>
      </c>
    </row>
    <row r="2955" spans="1:87">
      <c r="A2955">
        <v>120153008450</v>
      </c>
      <c r="B2955" t="s">
        <v>11490</v>
      </c>
      <c r="C2955" t="s">
        <v>22501</v>
      </c>
      <c r="D2955" t="s">
        <v>22889</v>
      </c>
      <c r="E2955" t="s">
        <v>22503</v>
      </c>
      <c r="F2955" t="s">
        <v>22890</v>
      </c>
      <c r="G2955" t="s">
        <v>22891</v>
      </c>
      <c r="H2955" t="s">
        <v>17046</v>
      </c>
      <c r="I2955" t="s">
        <v>11421</v>
      </c>
      <c r="J2955">
        <v>34610</v>
      </c>
      <c r="K2955" t="s">
        <v>11422</v>
      </c>
      <c r="L2955">
        <v>12</v>
      </c>
      <c r="M2955" t="s">
        <v>11461</v>
      </c>
      <c r="N2955">
        <v>5</v>
      </c>
      <c r="P2955">
        <v>3</v>
      </c>
      <c r="Q2955">
        <v>60</v>
      </c>
      <c r="R2955">
        <v>97</v>
      </c>
      <c r="S2955">
        <v>79</v>
      </c>
      <c r="T2955">
        <v>80</v>
      </c>
      <c r="U2955">
        <v>81</v>
      </c>
      <c r="V2955">
        <v>90</v>
      </c>
      <c r="AD2955" t="s">
        <v>11670</v>
      </c>
      <c r="AE2955">
        <v>28.420100000000001</v>
      </c>
      <c r="AF2955">
        <v>-82.551299999999998</v>
      </c>
      <c r="AG2955" t="s">
        <v>22892</v>
      </c>
      <c r="AH2955">
        <v>51</v>
      </c>
      <c r="AI2955">
        <v>247</v>
      </c>
      <c r="AJ2955">
        <v>243</v>
      </c>
      <c r="AK2955">
        <v>1</v>
      </c>
      <c r="AL2955">
        <v>1</v>
      </c>
      <c r="AM2955">
        <v>16</v>
      </c>
      <c r="AN2955">
        <v>50</v>
      </c>
      <c r="AO2955">
        <v>393</v>
      </c>
      <c r="AP2955">
        <v>342</v>
      </c>
      <c r="AQ2955">
        <v>28</v>
      </c>
      <c r="AR2955">
        <v>370</v>
      </c>
      <c r="AS2955">
        <v>14</v>
      </c>
      <c r="AT2955">
        <v>35</v>
      </c>
      <c r="AU2955">
        <v>1201530</v>
      </c>
      <c r="AV2955">
        <v>8450</v>
      </c>
      <c r="AW2955" t="s">
        <v>22891</v>
      </c>
      <c r="AX2955" t="s">
        <v>17046</v>
      </c>
      <c r="AY2955" t="s">
        <v>11421</v>
      </c>
      <c r="AZ2955">
        <v>34610</v>
      </c>
      <c r="BA2955">
        <v>1246</v>
      </c>
      <c r="BB2955">
        <v>1246</v>
      </c>
      <c r="BC2955">
        <v>0</v>
      </c>
      <c r="BE2955">
        <v>12101</v>
      </c>
      <c r="BH2955" t="s">
        <v>11427</v>
      </c>
      <c r="BI2955" t="s">
        <v>11427</v>
      </c>
      <c r="BJ2955" t="s">
        <v>11428</v>
      </c>
      <c r="BK2955" t="s">
        <v>11428</v>
      </c>
      <c r="BL2955" t="s">
        <v>11428</v>
      </c>
      <c r="BM2955" t="s">
        <v>11428</v>
      </c>
      <c r="BN2955" t="s">
        <v>11428</v>
      </c>
      <c r="BO2955" t="s">
        <v>11428</v>
      </c>
      <c r="BP2955" t="s">
        <v>11428</v>
      </c>
      <c r="BQ2955" t="s">
        <v>11427</v>
      </c>
      <c r="BR2955" t="s">
        <v>11427</v>
      </c>
      <c r="BS2955" t="s">
        <v>11427</v>
      </c>
      <c r="BT2955" t="s">
        <v>11427</v>
      </c>
      <c r="BU2955" t="s">
        <v>11427</v>
      </c>
      <c r="BV2955" t="s">
        <v>11427</v>
      </c>
      <c r="BW2955" t="s">
        <v>11427</v>
      </c>
      <c r="BY2955" t="s">
        <v>11428</v>
      </c>
      <c r="CB2955" t="s">
        <v>11427</v>
      </c>
      <c r="CD2955">
        <v>342</v>
      </c>
      <c r="CE2955">
        <v>28</v>
      </c>
      <c r="CF2955">
        <v>370</v>
      </c>
      <c r="CG2955">
        <v>0</v>
      </c>
      <c r="CH2955">
        <v>29</v>
      </c>
      <c r="CI2955">
        <v>490</v>
      </c>
    </row>
    <row r="2956" spans="1:87">
      <c r="A2956">
        <v>120156001637</v>
      </c>
      <c r="B2956" t="s">
        <v>11414</v>
      </c>
      <c r="C2956" t="s">
        <v>22893</v>
      </c>
      <c r="D2956" t="s">
        <v>22894</v>
      </c>
      <c r="E2956" t="s">
        <v>22895</v>
      </c>
      <c r="F2956" t="s">
        <v>22896</v>
      </c>
      <c r="G2956" t="s">
        <v>22897</v>
      </c>
      <c r="H2956" t="s">
        <v>22898</v>
      </c>
      <c r="I2956" t="s">
        <v>11421</v>
      </c>
      <c r="J2956">
        <v>33714</v>
      </c>
      <c r="K2956" t="s">
        <v>11437</v>
      </c>
      <c r="L2956">
        <v>12</v>
      </c>
      <c r="M2956">
        <v>5</v>
      </c>
      <c r="N2956">
        <v>12</v>
      </c>
      <c r="V2956">
        <v>55</v>
      </c>
      <c r="W2956">
        <v>61</v>
      </c>
      <c r="X2956">
        <v>116</v>
      </c>
      <c r="Y2956">
        <v>98</v>
      </c>
      <c r="Z2956">
        <v>56</v>
      </c>
      <c r="AA2956">
        <v>10</v>
      </c>
      <c r="AB2956">
        <v>10</v>
      </c>
      <c r="AC2956">
        <v>1</v>
      </c>
      <c r="AD2956" t="s">
        <v>11424</v>
      </c>
      <c r="AE2956">
        <v>27.816700000000001</v>
      </c>
      <c r="AF2956">
        <v>-82.672899999999998</v>
      </c>
      <c r="AG2956" t="s">
        <v>22899</v>
      </c>
      <c r="AH2956">
        <v>52</v>
      </c>
      <c r="AI2956">
        <v>243</v>
      </c>
      <c r="AJ2956">
        <v>164</v>
      </c>
      <c r="AK2956">
        <v>0</v>
      </c>
      <c r="AL2956">
        <v>7</v>
      </c>
      <c r="AM2956">
        <v>259</v>
      </c>
      <c r="AN2956">
        <v>27</v>
      </c>
      <c r="AO2956">
        <v>98</v>
      </c>
      <c r="AP2956">
        <v>313</v>
      </c>
      <c r="AQ2956">
        <v>0</v>
      </c>
      <c r="AR2956">
        <v>313</v>
      </c>
      <c r="AS2956">
        <v>12</v>
      </c>
      <c r="AT2956">
        <v>34</v>
      </c>
      <c r="AU2956">
        <v>1201560</v>
      </c>
      <c r="AV2956">
        <v>1637</v>
      </c>
      <c r="AW2956" t="s">
        <v>22897</v>
      </c>
      <c r="AX2956" t="s">
        <v>22898</v>
      </c>
      <c r="AY2956" t="s">
        <v>11421</v>
      </c>
      <c r="AZ2956">
        <v>33714</v>
      </c>
      <c r="BA2956">
        <v>3146</v>
      </c>
      <c r="BB2956">
        <v>3146</v>
      </c>
      <c r="BC2956">
        <v>0</v>
      </c>
      <c r="BE2956">
        <v>12103</v>
      </c>
      <c r="BH2956" t="s">
        <v>11427</v>
      </c>
      <c r="BI2956" t="s">
        <v>11427</v>
      </c>
      <c r="BJ2956" t="s">
        <v>11427</v>
      </c>
      <c r="BK2956" t="s">
        <v>11427</v>
      </c>
      <c r="BL2956" t="s">
        <v>11427</v>
      </c>
      <c r="BM2956" t="s">
        <v>11427</v>
      </c>
      <c r="BN2956" t="s">
        <v>11427</v>
      </c>
      <c r="BO2956" t="s">
        <v>11427</v>
      </c>
      <c r="BP2956" t="s">
        <v>11428</v>
      </c>
      <c r="BQ2956" t="s">
        <v>11428</v>
      </c>
      <c r="BR2956" t="s">
        <v>11428</v>
      </c>
      <c r="BS2956" t="s">
        <v>11428</v>
      </c>
      <c r="BT2956" t="s">
        <v>11428</v>
      </c>
      <c r="BU2956" t="s">
        <v>11428</v>
      </c>
      <c r="BV2956" t="s">
        <v>11428</v>
      </c>
      <c r="BW2956" t="s">
        <v>11428</v>
      </c>
      <c r="BY2956" t="s">
        <v>11428</v>
      </c>
      <c r="CB2956" t="s">
        <v>11427</v>
      </c>
      <c r="CD2956">
        <v>313</v>
      </c>
      <c r="CE2956">
        <v>0</v>
      </c>
      <c r="CF2956">
        <v>313</v>
      </c>
      <c r="CG2956">
        <v>1</v>
      </c>
      <c r="CH2956">
        <v>15</v>
      </c>
      <c r="CI2956">
        <v>407</v>
      </c>
    </row>
    <row r="2957" spans="1:87">
      <c r="A2957">
        <v>120156001646</v>
      </c>
      <c r="B2957" t="s">
        <v>11414</v>
      </c>
      <c r="C2957" t="s">
        <v>22893</v>
      </c>
      <c r="D2957" t="s">
        <v>22900</v>
      </c>
      <c r="E2957" t="s">
        <v>22895</v>
      </c>
      <c r="F2957" t="s">
        <v>22901</v>
      </c>
      <c r="G2957" t="s">
        <v>22902</v>
      </c>
      <c r="H2957" t="s">
        <v>22903</v>
      </c>
      <c r="I2957" t="s">
        <v>11421</v>
      </c>
      <c r="J2957">
        <v>33781</v>
      </c>
      <c r="K2957" t="s">
        <v>11442</v>
      </c>
      <c r="L2957">
        <v>12</v>
      </c>
      <c r="M2957" t="s">
        <v>11461</v>
      </c>
      <c r="N2957">
        <v>12</v>
      </c>
      <c r="P2957">
        <v>28</v>
      </c>
      <c r="Q2957">
        <v>5</v>
      </c>
      <c r="R2957">
        <v>6</v>
      </c>
      <c r="S2957">
        <v>7</v>
      </c>
      <c r="T2957">
        <v>8</v>
      </c>
      <c r="U2957">
        <v>8</v>
      </c>
      <c r="V2957">
        <v>8</v>
      </c>
      <c r="W2957">
        <v>9</v>
      </c>
      <c r="X2957">
        <v>11</v>
      </c>
      <c r="Y2957">
        <v>11</v>
      </c>
      <c r="Z2957">
        <v>19</v>
      </c>
      <c r="AA2957">
        <v>10</v>
      </c>
      <c r="AB2957">
        <v>14</v>
      </c>
      <c r="AC2957">
        <v>92</v>
      </c>
      <c r="AD2957" t="s">
        <v>11424</v>
      </c>
      <c r="AE2957">
        <v>27.834599999999998</v>
      </c>
      <c r="AF2957">
        <v>-82.718199999999996</v>
      </c>
      <c r="AG2957" t="s">
        <v>22904</v>
      </c>
      <c r="AH2957">
        <v>52</v>
      </c>
      <c r="AI2957">
        <v>156</v>
      </c>
      <c r="AJ2957">
        <v>80</v>
      </c>
      <c r="AK2957">
        <v>0</v>
      </c>
      <c r="AL2957">
        <v>14</v>
      </c>
      <c r="AM2957">
        <v>54</v>
      </c>
      <c r="AN2957">
        <v>31</v>
      </c>
      <c r="AO2957">
        <v>124</v>
      </c>
      <c r="AP2957">
        <v>92</v>
      </c>
      <c r="AQ2957">
        <v>0</v>
      </c>
      <c r="AR2957">
        <v>92</v>
      </c>
      <c r="AS2957">
        <v>6.1</v>
      </c>
      <c r="AT2957">
        <v>39</v>
      </c>
      <c r="AU2957">
        <v>1201560</v>
      </c>
      <c r="AV2957">
        <v>1646</v>
      </c>
      <c r="AW2957" t="s">
        <v>22902</v>
      </c>
      <c r="AX2957" t="s">
        <v>22903</v>
      </c>
      <c r="AY2957" t="s">
        <v>11421</v>
      </c>
      <c r="AZ2957">
        <v>33781</v>
      </c>
      <c r="BA2957">
        <v>4165</v>
      </c>
      <c r="BB2957">
        <v>4165</v>
      </c>
      <c r="BC2957">
        <v>0</v>
      </c>
      <c r="BE2957">
        <v>12103</v>
      </c>
      <c r="BH2957" t="s">
        <v>11427</v>
      </c>
      <c r="BI2957" t="s">
        <v>11427</v>
      </c>
      <c r="BJ2957" t="s">
        <v>11428</v>
      </c>
      <c r="BK2957" t="s">
        <v>11428</v>
      </c>
      <c r="BL2957" t="s">
        <v>11428</v>
      </c>
      <c r="BM2957" t="s">
        <v>11428</v>
      </c>
      <c r="BN2957" t="s">
        <v>11428</v>
      </c>
      <c r="BO2957" t="s">
        <v>11428</v>
      </c>
      <c r="BP2957" t="s">
        <v>11428</v>
      </c>
      <c r="BQ2957" t="s">
        <v>11428</v>
      </c>
      <c r="BR2957" t="s">
        <v>11428</v>
      </c>
      <c r="BS2957" t="s">
        <v>11428</v>
      </c>
      <c r="BT2957" t="s">
        <v>11428</v>
      </c>
      <c r="BU2957" t="s">
        <v>11428</v>
      </c>
      <c r="BV2957" t="s">
        <v>11428</v>
      </c>
      <c r="BW2957" t="s">
        <v>11428</v>
      </c>
      <c r="BY2957" t="s">
        <v>11428</v>
      </c>
      <c r="CB2957" t="s">
        <v>11427</v>
      </c>
      <c r="CD2957">
        <v>92</v>
      </c>
      <c r="CE2957">
        <v>0</v>
      </c>
      <c r="CF2957">
        <v>92</v>
      </c>
      <c r="CG2957">
        <v>0</v>
      </c>
      <c r="CH2957">
        <v>13</v>
      </c>
      <c r="CI2957">
        <v>236</v>
      </c>
    </row>
    <row r="2958" spans="1:87">
      <c r="A2958">
        <v>120156001660</v>
      </c>
      <c r="B2958" t="s">
        <v>11414</v>
      </c>
      <c r="C2958" t="s">
        <v>22893</v>
      </c>
      <c r="D2958" t="s">
        <v>22905</v>
      </c>
      <c r="E2958" t="s">
        <v>22895</v>
      </c>
      <c r="F2958" t="s">
        <v>22906</v>
      </c>
      <c r="G2958" t="s">
        <v>22907</v>
      </c>
      <c r="H2958" t="s">
        <v>22903</v>
      </c>
      <c r="I2958" t="s">
        <v>11421</v>
      </c>
      <c r="J2958">
        <v>33781</v>
      </c>
      <c r="K2958" t="s">
        <v>11442</v>
      </c>
      <c r="L2958">
        <v>12</v>
      </c>
      <c r="M2958" t="s">
        <v>11423</v>
      </c>
      <c r="N2958">
        <v>12</v>
      </c>
      <c r="Q2958">
        <v>0</v>
      </c>
      <c r="R2958">
        <v>4</v>
      </c>
      <c r="S2958">
        <v>3</v>
      </c>
      <c r="T2958">
        <v>8</v>
      </c>
      <c r="U2958">
        <v>2</v>
      </c>
      <c r="V2958">
        <v>7</v>
      </c>
      <c r="W2958">
        <v>9</v>
      </c>
      <c r="X2958">
        <v>11</v>
      </c>
      <c r="Y2958">
        <v>7</v>
      </c>
      <c r="Z2958">
        <v>15</v>
      </c>
      <c r="AA2958">
        <v>12</v>
      </c>
      <c r="AB2958">
        <v>7</v>
      </c>
      <c r="AC2958">
        <v>15</v>
      </c>
      <c r="AD2958" t="s">
        <v>11424</v>
      </c>
      <c r="AE2958">
        <v>27.8414</v>
      </c>
      <c r="AF2958">
        <v>-82.702399999999997</v>
      </c>
      <c r="AG2958" t="s">
        <v>22908</v>
      </c>
      <c r="AH2958">
        <v>52</v>
      </c>
      <c r="AI2958">
        <v>88</v>
      </c>
      <c r="AJ2958">
        <v>12</v>
      </c>
      <c r="AK2958">
        <v>0</v>
      </c>
      <c r="AL2958">
        <v>0</v>
      </c>
      <c r="AM2958">
        <v>57</v>
      </c>
      <c r="AN2958">
        <v>5</v>
      </c>
      <c r="AO2958">
        <v>32</v>
      </c>
      <c r="AP2958">
        <v>64</v>
      </c>
      <c r="AQ2958">
        <v>0</v>
      </c>
      <c r="AR2958">
        <v>64</v>
      </c>
      <c r="AS2958">
        <v>4</v>
      </c>
      <c r="AT2958">
        <v>25</v>
      </c>
      <c r="AU2958">
        <v>1201560</v>
      </c>
      <c r="AV2958">
        <v>1660</v>
      </c>
      <c r="AW2958" t="s">
        <v>22907</v>
      </c>
      <c r="AX2958" t="s">
        <v>22903</v>
      </c>
      <c r="AY2958" t="s">
        <v>11421</v>
      </c>
      <c r="AZ2958">
        <v>33781</v>
      </c>
      <c r="BA2958">
        <v>3400</v>
      </c>
      <c r="BB2958">
        <v>3400</v>
      </c>
      <c r="BC2958">
        <v>0</v>
      </c>
      <c r="BE2958">
        <v>12103</v>
      </c>
      <c r="BH2958" t="s">
        <v>11427</v>
      </c>
      <c r="BI2958" t="s">
        <v>11427</v>
      </c>
      <c r="BJ2958" t="s">
        <v>11427</v>
      </c>
      <c r="BK2958" t="s">
        <v>11428</v>
      </c>
      <c r="BL2958" t="s">
        <v>11428</v>
      </c>
      <c r="BM2958" t="s">
        <v>11428</v>
      </c>
      <c r="BN2958" t="s">
        <v>11428</v>
      </c>
      <c r="BO2958" t="s">
        <v>11428</v>
      </c>
      <c r="BP2958" t="s">
        <v>11428</v>
      </c>
      <c r="BQ2958" t="s">
        <v>11428</v>
      </c>
      <c r="BR2958" t="s">
        <v>11428</v>
      </c>
      <c r="BS2958" t="s">
        <v>11428</v>
      </c>
      <c r="BT2958" t="s">
        <v>11428</v>
      </c>
      <c r="BU2958" t="s">
        <v>11428</v>
      </c>
      <c r="BV2958" t="s">
        <v>11428</v>
      </c>
      <c r="BW2958" t="s">
        <v>11428</v>
      </c>
      <c r="BY2958" t="s">
        <v>11428</v>
      </c>
      <c r="CB2958" t="s">
        <v>11427</v>
      </c>
      <c r="CD2958">
        <v>64</v>
      </c>
      <c r="CE2958">
        <v>0</v>
      </c>
      <c r="CF2958">
        <v>64</v>
      </c>
      <c r="CG2958">
        <v>1</v>
      </c>
      <c r="CH2958">
        <v>5</v>
      </c>
      <c r="CI2958">
        <v>100</v>
      </c>
    </row>
    <row r="2959" spans="1:87">
      <c r="A2959">
        <v>120156001662</v>
      </c>
      <c r="B2959" t="s">
        <v>11414</v>
      </c>
      <c r="C2959" t="s">
        <v>22893</v>
      </c>
      <c r="D2959" t="s">
        <v>22909</v>
      </c>
      <c r="E2959" t="s">
        <v>22895</v>
      </c>
      <c r="F2959" t="s">
        <v>22910</v>
      </c>
      <c r="G2959" t="s">
        <v>22911</v>
      </c>
      <c r="H2959" t="s">
        <v>22912</v>
      </c>
      <c r="I2959" t="s">
        <v>11421</v>
      </c>
      <c r="J2959">
        <v>33755</v>
      </c>
      <c r="K2959" t="s">
        <v>11437</v>
      </c>
      <c r="L2959">
        <v>12</v>
      </c>
      <c r="M2959">
        <v>4</v>
      </c>
      <c r="N2959">
        <v>9</v>
      </c>
      <c r="U2959">
        <v>0</v>
      </c>
      <c r="V2959">
        <v>42</v>
      </c>
      <c r="W2959">
        <v>42</v>
      </c>
      <c r="X2959">
        <v>128</v>
      </c>
      <c r="Y2959">
        <v>94</v>
      </c>
      <c r="Z2959">
        <v>0</v>
      </c>
      <c r="AD2959" t="s">
        <v>11424</v>
      </c>
      <c r="AE2959">
        <v>27.976400000000002</v>
      </c>
      <c r="AF2959">
        <v>-82.786600000000007</v>
      </c>
      <c r="AG2959" t="s">
        <v>22913</v>
      </c>
      <c r="AH2959">
        <v>52</v>
      </c>
      <c r="AI2959">
        <v>192</v>
      </c>
      <c r="AJ2959">
        <v>114</v>
      </c>
      <c r="AK2959">
        <v>0</v>
      </c>
      <c r="AL2959">
        <v>1</v>
      </c>
      <c r="AM2959">
        <v>101</v>
      </c>
      <c r="AN2959">
        <v>90</v>
      </c>
      <c r="AO2959">
        <v>94</v>
      </c>
      <c r="AP2959">
        <v>236</v>
      </c>
      <c r="AQ2959">
        <v>0</v>
      </c>
      <c r="AR2959">
        <v>236</v>
      </c>
      <c r="AS2959">
        <v>10.6</v>
      </c>
      <c r="AT2959">
        <v>29</v>
      </c>
      <c r="AU2959">
        <v>1201560</v>
      </c>
      <c r="AV2959">
        <v>1662</v>
      </c>
      <c r="AW2959" t="s">
        <v>22911</v>
      </c>
      <c r="AX2959" t="s">
        <v>22912</v>
      </c>
      <c r="AY2959" t="s">
        <v>11421</v>
      </c>
      <c r="AZ2959">
        <v>33755</v>
      </c>
      <c r="BA2959">
        <v>4333</v>
      </c>
      <c r="BB2959">
        <v>4333</v>
      </c>
      <c r="BC2959">
        <v>0</v>
      </c>
      <c r="BE2959">
        <v>12103</v>
      </c>
      <c r="BH2959" t="s">
        <v>11427</v>
      </c>
      <c r="BI2959" t="s">
        <v>11427</v>
      </c>
      <c r="BJ2959" t="s">
        <v>11427</v>
      </c>
      <c r="BK2959" t="s">
        <v>11427</v>
      </c>
      <c r="BL2959" t="s">
        <v>11427</v>
      </c>
      <c r="BM2959" t="s">
        <v>11427</v>
      </c>
      <c r="BN2959" t="s">
        <v>11427</v>
      </c>
      <c r="BO2959" t="s">
        <v>11428</v>
      </c>
      <c r="BP2959" t="s">
        <v>11428</v>
      </c>
      <c r="BQ2959" t="s">
        <v>11428</v>
      </c>
      <c r="BR2959" t="s">
        <v>11428</v>
      </c>
      <c r="BS2959" t="s">
        <v>11428</v>
      </c>
      <c r="BT2959" t="s">
        <v>11428</v>
      </c>
      <c r="BU2959" t="s">
        <v>11427</v>
      </c>
      <c r="BV2959" t="s">
        <v>11427</v>
      </c>
      <c r="BW2959" t="s">
        <v>11427</v>
      </c>
      <c r="BY2959" t="s">
        <v>11428</v>
      </c>
      <c r="CB2959" t="s">
        <v>11427</v>
      </c>
      <c r="CD2959">
        <v>236</v>
      </c>
      <c r="CE2959">
        <v>0</v>
      </c>
      <c r="CF2959">
        <v>236</v>
      </c>
      <c r="CG2959">
        <v>3</v>
      </c>
      <c r="CH2959">
        <v>17</v>
      </c>
      <c r="CI2959">
        <v>306</v>
      </c>
    </row>
    <row r="2960" spans="1:87">
      <c r="A2960">
        <v>120156001694</v>
      </c>
      <c r="B2960" t="s">
        <v>11414</v>
      </c>
      <c r="C2960" t="s">
        <v>22893</v>
      </c>
      <c r="D2960" t="s">
        <v>22914</v>
      </c>
      <c r="E2960" t="s">
        <v>22895</v>
      </c>
      <c r="F2960" t="s">
        <v>22915</v>
      </c>
      <c r="G2960" t="s">
        <v>22916</v>
      </c>
      <c r="H2960" t="s">
        <v>22912</v>
      </c>
      <c r="I2960" t="s">
        <v>11421</v>
      </c>
      <c r="J2960">
        <v>33760</v>
      </c>
      <c r="K2960" t="s">
        <v>11716</v>
      </c>
      <c r="L2960">
        <v>12</v>
      </c>
      <c r="M2960" t="s">
        <v>11484</v>
      </c>
      <c r="N2960" t="s">
        <v>11484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11424</v>
      </c>
      <c r="AE2960">
        <v>27.911999999999999</v>
      </c>
      <c r="AF2960">
        <v>-82.719099999999997</v>
      </c>
      <c r="AG2960" t="s">
        <v>22917</v>
      </c>
      <c r="AH2960">
        <v>52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S2960">
        <v>0</v>
      </c>
      <c r="AT2960">
        <v>43</v>
      </c>
      <c r="AU2960">
        <v>1201560</v>
      </c>
      <c r="AV2960">
        <v>1694</v>
      </c>
      <c r="AW2960" t="s">
        <v>22916</v>
      </c>
      <c r="AX2960" t="s">
        <v>22912</v>
      </c>
      <c r="AY2960" t="s">
        <v>11421</v>
      </c>
      <c r="AZ2960">
        <v>33760</v>
      </c>
      <c r="BA2960">
        <v>2140</v>
      </c>
      <c r="BB2960">
        <v>2140</v>
      </c>
      <c r="BC2960">
        <v>0</v>
      </c>
      <c r="BE2960">
        <v>12103</v>
      </c>
      <c r="BH2960" t="s">
        <v>11427</v>
      </c>
      <c r="BI2960" t="s">
        <v>11427</v>
      </c>
      <c r="BJ2960" t="s">
        <v>11427</v>
      </c>
      <c r="BK2960" t="s">
        <v>11427</v>
      </c>
      <c r="BL2960" t="s">
        <v>11427</v>
      </c>
      <c r="BM2960" t="s">
        <v>11427</v>
      </c>
      <c r="BN2960" t="s">
        <v>11427</v>
      </c>
      <c r="BO2960" t="s">
        <v>11427</v>
      </c>
      <c r="BP2960" t="s">
        <v>11427</v>
      </c>
      <c r="BQ2960" t="s">
        <v>11427</v>
      </c>
      <c r="BR2960" t="s">
        <v>11427</v>
      </c>
      <c r="BS2960" t="s">
        <v>11427</v>
      </c>
      <c r="BT2960" t="s">
        <v>11427</v>
      </c>
      <c r="BU2960" t="s">
        <v>11427</v>
      </c>
      <c r="BV2960" t="s">
        <v>11427</v>
      </c>
      <c r="BW2960" t="s">
        <v>11427</v>
      </c>
      <c r="BY2960" t="s">
        <v>11430</v>
      </c>
      <c r="CB2960" t="s">
        <v>11427</v>
      </c>
      <c r="CG2960">
        <v>0</v>
      </c>
      <c r="CH2960">
        <v>0</v>
      </c>
      <c r="CI2960">
        <v>0</v>
      </c>
    </row>
    <row r="2961" spans="1:87">
      <c r="A2961">
        <v>120156002246</v>
      </c>
      <c r="B2961" t="s">
        <v>11414</v>
      </c>
      <c r="C2961" t="s">
        <v>22893</v>
      </c>
      <c r="D2961" t="s">
        <v>22918</v>
      </c>
      <c r="E2961" t="s">
        <v>22895</v>
      </c>
      <c r="F2961" t="s">
        <v>22919</v>
      </c>
      <c r="G2961" t="s">
        <v>22920</v>
      </c>
      <c r="H2961" t="s">
        <v>22912</v>
      </c>
      <c r="I2961" t="s">
        <v>11421</v>
      </c>
      <c r="J2961">
        <v>33759</v>
      </c>
      <c r="K2961" t="s">
        <v>11442</v>
      </c>
      <c r="L2961">
        <v>12</v>
      </c>
      <c r="M2961" t="s">
        <v>11461</v>
      </c>
      <c r="N2961">
        <v>12</v>
      </c>
      <c r="P2961">
        <v>1</v>
      </c>
      <c r="Q2961">
        <v>5</v>
      </c>
      <c r="R2961">
        <v>2</v>
      </c>
      <c r="S2961">
        <v>10</v>
      </c>
      <c r="T2961">
        <v>8</v>
      </c>
      <c r="U2961">
        <v>5</v>
      </c>
      <c r="V2961">
        <v>12</v>
      </c>
      <c r="W2961">
        <v>11</v>
      </c>
      <c r="X2961">
        <v>9</v>
      </c>
      <c r="Y2961">
        <v>18</v>
      </c>
      <c r="Z2961">
        <v>10</v>
      </c>
      <c r="AA2961">
        <v>15</v>
      </c>
      <c r="AB2961">
        <v>19</v>
      </c>
      <c r="AC2961">
        <v>72</v>
      </c>
      <c r="AD2961" t="s">
        <v>11424</v>
      </c>
      <c r="AE2961">
        <v>27.988</v>
      </c>
      <c r="AF2961">
        <v>-82.714100000000002</v>
      </c>
      <c r="AG2961" t="s">
        <v>22921</v>
      </c>
      <c r="AH2961">
        <v>52</v>
      </c>
      <c r="AI2961">
        <v>134</v>
      </c>
      <c r="AJ2961">
        <v>63</v>
      </c>
      <c r="AK2961">
        <v>1</v>
      </c>
      <c r="AL2961">
        <v>3</v>
      </c>
      <c r="AM2961">
        <v>22</v>
      </c>
      <c r="AN2961">
        <v>30</v>
      </c>
      <c r="AO2961">
        <v>133</v>
      </c>
      <c r="AP2961">
        <v>97</v>
      </c>
      <c r="AQ2961">
        <v>15</v>
      </c>
      <c r="AR2961">
        <v>112</v>
      </c>
      <c r="AS2961">
        <v>5.0999999999999996</v>
      </c>
      <c r="AT2961">
        <v>39</v>
      </c>
      <c r="AU2961">
        <v>1201560</v>
      </c>
      <c r="AV2961">
        <v>2246</v>
      </c>
      <c r="AW2961" t="s">
        <v>22920</v>
      </c>
      <c r="AX2961" t="s">
        <v>22912</v>
      </c>
      <c r="AY2961" t="s">
        <v>11421</v>
      </c>
      <c r="AZ2961">
        <v>33759</v>
      </c>
      <c r="BA2961">
        <v>1807</v>
      </c>
      <c r="BB2961">
        <v>1807</v>
      </c>
      <c r="BC2961">
        <v>0</v>
      </c>
      <c r="BE2961">
        <v>12103</v>
      </c>
      <c r="BH2961" t="s">
        <v>11427</v>
      </c>
      <c r="BI2961" t="s">
        <v>11427</v>
      </c>
      <c r="BJ2961" t="s">
        <v>11428</v>
      </c>
      <c r="BK2961" t="s">
        <v>11428</v>
      </c>
      <c r="BL2961" t="s">
        <v>11428</v>
      </c>
      <c r="BM2961" t="s">
        <v>11428</v>
      </c>
      <c r="BN2961" t="s">
        <v>11428</v>
      </c>
      <c r="BO2961" t="s">
        <v>11428</v>
      </c>
      <c r="BP2961" t="s">
        <v>11428</v>
      </c>
      <c r="BQ2961" t="s">
        <v>11428</v>
      </c>
      <c r="BR2961" t="s">
        <v>11428</v>
      </c>
      <c r="BS2961" t="s">
        <v>11428</v>
      </c>
      <c r="BT2961" t="s">
        <v>11428</v>
      </c>
      <c r="BU2961" t="s">
        <v>11428</v>
      </c>
      <c r="BV2961" t="s">
        <v>11428</v>
      </c>
      <c r="BW2961" t="s">
        <v>11428</v>
      </c>
      <c r="BY2961" t="s">
        <v>11428</v>
      </c>
      <c r="CB2961" t="s">
        <v>11427</v>
      </c>
      <c r="CD2961">
        <v>97</v>
      </c>
      <c r="CE2961">
        <v>15</v>
      </c>
      <c r="CF2961">
        <v>112</v>
      </c>
      <c r="CG2961">
        <v>0</v>
      </c>
      <c r="CH2961">
        <v>8</v>
      </c>
      <c r="CI2961">
        <v>197</v>
      </c>
    </row>
    <row r="2962" spans="1:87">
      <c r="A2962">
        <v>120156002392</v>
      </c>
      <c r="B2962" t="s">
        <v>11414</v>
      </c>
      <c r="C2962" t="s">
        <v>22893</v>
      </c>
      <c r="D2962" t="s">
        <v>22922</v>
      </c>
      <c r="E2962" t="s">
        <v>22895</v>
      </c>
      <c r="F2962" t="s">
        <v>22923</v>
      </c>
      <c r="G2962" t="s">
        <v>22924</v>
      </c>
      <c r="H2962" t="s">
        <v>22912</v>
      </c>
      <c r="I2962" t="s">
        <v>11421</v>
      </c>
      <c r="J2962">
        <v>33764</v>
      </c>
      <c r="K2962" t="s">
        <v>11422</v>
      </c>
      <c r="L2962">
        <v>12</v>
      </c>
      <c r="M2962" t="s">
        <v>11484</v>
      </c>
      <c r="N2962" t="s">
        <v>11484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11424</v>
      </c>
      <c r="AE2962">
        <v>27.959</v>
      </c>
      <c r="AF2962">
        <v>-82.756500000000003</v>
      </c>
      <c r="AG2962" t="s">
        <v>22925</v>
      </c>
      <c r="AH2962">
        <v>52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S2962">
        <v>0</v>
      </c>
      <c r="AT2962">
        <v>13</v>
      </c>
      <c r="AU2962">
        <v>1201560</v>
      </c>
      <c r="AV2962">
        <v>2392</v>
      </c>
      <c r="AW2962" t="s">
        <v>22924</v>
      </c>
      <c r="AX2962" t="s">
        <v>22912</v>
      </c>
      <c r="AY2962" t="s">
        <v>11421</v>
      </c>
      <c r="AZ2962">
        <v>33764</v>
      </c>
      <c r="BA2962">
        <v>6314</v>
      </c>
      <c r="BB2962">
        <v>6314</v>
      </c>
      <c r="BC2962">
        <v>0</v>
      </c>
      <c r="BE2962">
        <v>12103</v>
      </c>
      <c r="BH2962" t="s">
        <v>11427</v>
      </c>
      <c r="BI2962" t="s">
        <v>11427</v>
      </c>
      <c r="BJ2962" t="s">
        <v>11427</v>
      </c>
      <c r="BK2962" t="s">
        <v>11427</v>
      </c>
      <c r="BL2962" t="s">
        <v>11427</v>
      </c>
      <c r="BM2962" t="s">
        <v>11427</v>
      </c>
      <c r="BN2962" t="s">
        <v>11427</v>
      </c>
      <c r="BO2962" t="s">
        <v>11427</v>
      </c>
      <c r="BP2962" t="s">
        <v>11427</v>
      </c>
      <c r="BQ2962" t="s">
        <v>11427</v>
      </c>
      <c r="BR2962" t="s">
        <v>11427</v>
      </c>
      <c r="BS2962" t="s">
        <v>11427</v>
      </c>
      <c r="BT2962" t="s">
        <v>11427</v>
      </c>
      <c r="BU2962" t="s">
        <v>11427</v>
      </c>
      <c r="BV2962" t="s">
        <v>11427</v>
      </c>
      <c r="BW2962" t="s">
        <v>11427</v>
      </c>
      <c r="BY2962" t="s">
        <v>11430</v>
      </c>
      <c r="CB2962" t="s">
        <v>11427</v>
      </c>
      <c r="CG2962">
        <v>0</v>
      </c>
      <c r="CH2962">
        <v>0</v>
      </c>
      <c r="CI2962">
        <v>0</v>
      </c>
    </row>
    <row r="2963" spans="1:87">
      <c r="A2963">
        <v>120156002526</v>
      </c>
      <c r="B2963" t="s">
        <v>11414</v>
      </c>
      <c r="C2963" t="s">
        <v>22893</v>
      </c>
      <c r="D2963" t="s">
        <v>22926</v>
      </c>
      <c r="E2963" t="s">
        <v>22895</v>
      </c>
      <c r="F2963" t="s">
        <v>22927</v>
      </c>
      <c r="G2963" t="s">
        <v>22928</v>
      </c>
      <c r="H2963" t="s">
        <v>22898</v>
      </c>
      <c r="I2963" t="s">
        <v>11421</v>
      </c>
      <c r="J2963">
        <v>33705</v>
      </c>
      <c r="K2963" t="s">
        <v>11422</v>
      </c>
      <c r="L2963">
        <v>12</v>
      </c>
      <c r="M2963" t="s">
        <v>11484</v>
      </c>
      <c r="N2963" t="s">
        <v>11484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11424</v>
      </c>
      <c r="AE2963">
        <v>27.7182</v>
      </c>
      <c r="AF2963">
        <v>-82.652699999999996</v>
      </c>
      <c r="AG2963" t="s">
        <v>22929</v>
      </c>
      <c r="AH2963">
        <v>52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S2963">
        <v>0</v>
      </c>
      <c r="AT2963">
        <v>5</v>
      </c>
      <c r="AU2963">
        <v>1201560</v>
      </c>
      <c r="AV2963">
        <v>2526</v>
      </c>
      <c r="AW2963" t="s">
        <v>22928</v>
      </c>
      <c r="AX2963" t="s">
        <v>22898</v>
      </c>
      <c r="AY2963" t="s">
        <v>11421</v>
      </c>
      <c r="AZ2963">
        <v>33705</v>
      </c>
      <c r="BA2963">
        <v>5011</v>
      </c>
      <c r="BB2963">
        <v>5011</v>
      </c>
      <c r="BC2963">
        <v>0</v>
      </c>
      <c r="BE2963">
        <v>12103</v>
      </c>
      <c r="BH2963" t="s">
        <v>11427</v>
      </c>
      <c r="BI2963" t="s">
        <v>11427</v>
      </c>
      <c r="BJ2963" t="s">
        <v>11427</v>
      </c>
      <c r="BK2963" t="s">
        <v>11427</v>
      </c>
      <c r="BL2963" t="s">
        <v>11427</v>
      </c>
      <c r="BM2963" t="s">
        <v>11427</v>
      </c>
      <c r="BN2963" t="s">
        <v>11427</v>
      </c>
      <c r="BO2963" t="s">
        <v>11427</v>
      </c>
      <c r="BP2963" t="s">
        <v>11427</v>
      </c>
      <c r="BQ2963" t="s">
        <v>11427</v>
      </c>
      <c r="BR2963" t="s">
        <v>11427</v>
      </c>
      <c r="BS2963" t="s">
        <v>11427</v>
      </c>
      <c r="BT2963" t="s">
        <v>11427</v>
      </c>
      <c r="BU2963" t="s">
        <v>11427</v>
      </c>
      <c r="BV2963" t="s">
        <v>11427</v>
      </c>
      <c r="BW2963" t="s">
        <v>11427</v>
      </c>
      <c r="BY2963" t="s">
        <v>11430</v>
      </c>
      <c r="CB2963" t="s">
        <v>11427</v>
      </c>
      <c r="CG2963">
        <v>0</v>
      </c>
      <c r="CH2963">
        <v>0</v>
      </c>
      <c r="CI2963">
        <v>0</v>
      </c>
    </row>
    <row r="2964" spans="1:87">
      <c r="A2964">
        <v>120156002527</v>
      </c>
      <c r="B2964" t="s">
        <v>11414</v>
      </c>
      <c r="C2964" t="s">
        <v>22893</v>
      </c>
      <c r="D2964" t="s">
        <v>22930</v>
      </c>
      <c r="E2964" t="s">
        <v>22895</v>
      </c>
      <c r="F2964" t="s">
        <v>22931</v>
      </c>
      <c r="G2964" t="s">
        <v>22932</v>
      </c>
      <c r="H2964" t="s">
        <v>22898</v>
      </c>
      <c r="I2964" t="s">
        <v>11421</v>
      </c>
      <c r="J2964">
        <v>33714</v>
      </c>
      <c r="K2964" t="s">
        <v>11422</v>
      </c>
      <c r="L2964">
        <v>12</v>
      </c>
      <c r="M2964" t="s">
        <v>11484</v>
      </c>
      <c r="N2964" t="s">
        <v>11484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11424</v>
      </c>
      <c r="AE2964">
        <v>27.8216</v>
      </c>
      <c r="AF2964">
        <v>-82.656700000000001</v>
      </c>
      <c r="AG2964" t="s">
        <v>22933</v>
      </c>
      <c r="AH2964">
        <v>52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S2964">
        <v>0</v>
      </c>
      <c r="AT2964">
        <v>4</v>
      </c>
      <c r="AU2964">
        <v>1201560</v>
      </c>
      <c r="AV2964">
        <v>2527</v>
      </c>
      <c r="AW2964" t="s">
        <v>22932</v>
      </c>
      <c r="AX2964" t="s">
        <v>22898</v>
      </c>
      <c r="AY2964" t="s">
        <v>11421</v>
      </c>
      <c r="AZ2964">
        <v>33714</v>
      </c>
      <c r="BA2964">
        <v>2038</v>
      </c>
      <c r="BB2964">
        <v>2038</v>
      </c>
      <c r="BC2964">
        <v>0</v>
      </c>
      <c r="BE2964">
        <v>12103</v>
      </c>
      <c r="BH2964" t="s">
        <v>11427</v>
      </c>
      <c r="BI2964" t="s">
        <v>11427</v>
      </c>
      <c r="BJ2964" t="s">
        <v>11427</v>
      </c>
      <c r="BK2964" t="s">
        <v>11427</v>
      </c>
      <c r="BL2964" t="s">
        <v>11427</v>
      </c>
      <c r="BM2964" t="s">
        <v>11427</v>
      </c>
      <c r="BN2964" t="s">
        <v>11427</v>
      </c>
      <c r="BO2964" t="s">
        <v>11427</v>
      </c>
      <c r="BP2964" t="s">
        <v>11427</v>
      </c>
      <c r="BQ2964" t="s">
        <v>11427</v>
      </c>
      <c r="BR2964" t="s">
        <v>11427</v>
      </c>
      <c r="BS2964" t="s">
        <v>11427</v>
      </c>
      <c r="BT2964" t="s">
        <v>11427</v>
      </c>
      <c r="BU2964" t="s">
        <v>11427</v>
      </c>
      <c r="BV2964" t="s">
        <v>11427</v>
      </c>
      <c r="BW2964" t="s">
        <v>11427</v>
      </c>
      <c r="BY2964" t="s">
        <v>11430</v>
      </c>
      <c r="CB2964" t="s">
        <v>11427</v>
      </c>
      <c r="CG2964">
        <v>0</v>
      </c>
      <c r="CH2964">
        <v>0</v>
      </c>
      <c r="CI2964">
        <v>0</v>
      </c>
    </row>
    <row r="2965" spans="1:87">
      <c r="A2965">
        <v>120156002788</v>
      </c>
      <c r="B2965" t="s">
        <v>11414</v>
      </c>
      <c r="C2965" t="s">
        <v>22893</v>
      </c>
      <c r="D2965" t="s">
        <v>22934</v>
      </c>
      <c r="E2965" t="s">
        <v>22895</v>
      </c>
      <c r="F2965" t="s">
        <v>22935</v>
      </c>
      <c r="G2965" t="s">
        <v>22936</v>
      </c>
      <c r="H2965" t="s">
        <v>22937</v>
      </c>
      <c r="I2965" t="s">
        <v>11421</v>
      </c>
      <c r="J2965">
        <v>33707</v>
      </c>
      <c r="K2965" t="s">
        <v>11437</v>
      </c>
      <c r="L2965">
        <v>12</v>
      </c>
      <c r="M2965">
        <v>6</v>
      </c>
      <c r="N2965">
        <v>12</v>
      </c>
      <c r="W2965">
        <v>0</v>
      </c>
      <c r="X2965">
        <v>0</v>
      </c>
      <c r="Y2965">
        <v>0</v>
      </c>
      <c r="Z2965">
        <v>10</v>
      </c>
      <c r="AA2965">
        <v>15</v>
      </c>
      <c r="AB2965">
        <v>50</v>
      </c>
      <c r="AC2965">
        <v>22</v>
      </c>
      <c r="AD2965" t="s">
        <v>11424</v>
      </c>
      <c r="AE2965">
        <v>27.760400000000001</v>
      </c>
      <c r="AF2965">
        <v>-82.703000000000003</v>
      </c>
      <c r="AG2965" t="s">
        <v>22938</v>
      </c>
      <c r="AH2965">
        <v>52</v>
      </c>
      <c r="AI2965">
        <v>53</v>
      </c>
      <c r="AJ2965">
        <v>44</v>
      </c>
      <c r="AK2965">
        <v>0</v>
      </c>
      <c r="AL2965">
        <v>0</v>
      </c>
      <c r="AM2965">
        <v>56</v>
      </c>
      <c r="AN2965">
        <v>7</v>
      </c>
      <c r="AO2965">
        <v>33</v>
      </c>
      <c r="AP2965">
        <v>67</v>
      </c>
      <c r="AQ2965">
        <v>0</v>
      </c>
      <c r="AR2965">
        <v>67</v>
      </c>
      <c r="AS2965">
        <v>4</v>
      </c>
      <c r="AT2965">
        <v>24</v>
      </c>
      <c r="AU2965">
        <v>1201560</v>
      </c>
      <c r="AV2965">
        <v>2788</v>
      </c>
      <c r="AW2965" t="s">
        <v>22936</v>
      </c>
      <c r="AX2965" t="s">
        <v>22937</v>
      </c>
      <c r="AY2965" t="s">
        <v>11421</v>
      </c>
      <c r="AZ2965">
        <v>33707</v>
      </c>
      <c r="BA2965">
        <v>3669</v>
      </c>
      <c r="BB2965">
        <v>3669</v>
      </c>
      <c r="BC2965">
        <v>0</v>
      </c>
      <c r="BE2965">
        <v>12103</v>
      </c>
      <c r="BH2965" t="s">
        <v>11427</v>
      </c>
      <c r="BI2965" t="s">
        <v>11427</v>
      </c>
      <c r="BJ2965" t="s">
        <v>11427</v>
      </c>
      <c r="BK2965" t="s">
        <v>11427</v>
      </c>
      <c r="BL2965" t="s">
        <v>11427</v>
      </c>
      <c r="BM2965" t="s">
        <v>11427</v>
      </c>
      <c r="BN2965" t="s">
        <v>11427</v>
      </c>
      <c r="BO2965" t="s">
        <v>11427</v>
      </c>
      <c r="BP2965" t="s">
        <v>11427</v>
      </c>
      <c r="BQ2965" t="s">
        <v>11428</v>
      </c>
      <c r="BR2965" t="s">
        <v>11428</v>
      </c>
      <c r="BS2965" t="s">
        <v>11428</v>
      </c>
      <c r="BT2965" t="s">
        <v>11428</v>
      </c>
      <c r="BU2965" t="s">
        <v>11428</v>
      </c>
      <c r="BV2965" t="s">
        <v>11428</v>
      </c>
      <c r="BW2965" t="s">
        <v>11428</v>
      </c>
      <c r="BY2965" t="s">
        <v>11427</v>
      </c>
      <c r="CB2965" t="s">
        <v>11427</v>
      </c>
      <c r="CD2965">
        <v>67</v>
      </c>
      <c r="CE2965">
        <v>0</v>
      </c>
      <c r="CF2965">
        <v>67</v>
      </c>
      <c r="CG2965">
        <v>0</v>
      </c>
      <c r="CH2965">
        <v>1</v>
      </c>
      <c r="CI2965">
        <v>97</v>
      </c>
    </row>
    <row r="2966" spans="1:87">
      <c r="A2966">
        <v>120156002791</v>
      </c>
      <c r="B2966" t="s">
        <v>11414</v>
      </c>
      <c r="C2966" t="s">
        <v>22893</v>
      </c>
      <c r="D2966" t="s">
        <v>22939</v>
      </c>
      <c r="E2966" t="s">
        <v>22895</v>
      </c>
      <c r="F2966" t="s">
        <v>22940</v>
      </c>
      <c r="G2966" t="s">
        <v>22941</v>
      </c>
      <c r="H2966" t="s">
        <v>22912</v>
      </c>
      <c r="I2966" t="s">
        <v>11421</v>
      </c>
      <c r="J2966">
        <v>33755</v>
      </c>
      <c r="K2966" t="s">
        <v>11442</v>
      </c>
      <c r="L2966">
        <v>12</v>
      </c>
      <c r="M2966" t="s">
        <v>11423</v>
      </c>
      <c r="N2966">
        <v>12</v>
      </c>
      <c r="Q2966">
        <v>1</v>
      </c>
      <c r="R2966">
        <v>3</v>
      </c>
      <c r="S2966">
        <v>1</v>
      </c>
      <c r="T2966">
        <v>10</v>
      </c>
      <c r="U2966">
        <v>5</v>
      </c>
      <c r="V2966">
        <v>4</v>
      </c>
      <c r="W2966">
        <v>10</v>
      </c>
      <c r="X2966">
        <v>12</v>
      </c>
      <c r="Y2966">
        <v>13</v>
      </c>
      <c r="Z2966">
        <v>15</v>
      </c>
      <c r="AA2966">
        <v>9</v>
      </c>
      <c r="AB2966">
        <v>7</v>
      </c>
      <c r="AC2966">
        <v>5</v>
      </c>
      <c r="AD2966" t="s">
        <v>11424</v>
      </c>
      <c r="AE2966">
        <v>27.988800000000001</v>
      </c>
      <c r="AF2966">
        <v>-82.781599999999997</v>
      </c>
      <c r="AG2966" t="s">
        <v>22942</v>
      </c>
      <c r="AH2966">
        <v>52</v>
      </c>
      <c r="AI2966">
        <v>80</v>
      </c>
      <c r="AJ2966">
        <v>15</v>
      </c>
      <c r="AK2966">
        <v>0</v>
      </c>
      <c r="AL2966">
        <v>0</v>
      </c>
      <c r="AM2966">
        <v>43</v>
      </c>
      <c r="AN2966">
        <v>8</v>
      </c>
      <c r="AO2966">
        <v>38</v>
      </c>
      <c r="AP2966">
        <v>51</v>
      </c>
      <c r="AQ2966">
        <v>0</v>
      </c>
      <c r="AR2966">
        <v>51</v>
      </c>
      <c r="AS2966">
        <v>3.8</v>
      </c>
      <c r="AT2966">
        <v>25</v>
      </c>
      <c r="AU2966">
        <v>1201560</v>
      </c>
      <c r="AV2966">
        <v>2791</v>
      </c>
      <c r="AW2966" t="s">
        <v>22941</v>
      </c>
      <c r="AX2966" t="s">
        <v>22912</v>
      </c>
      <c r="AY2966" t="s">
        <v>11421</v>
      </c>
      <c r="AZ2966">
        <v>33755</v>
      </c>
      <c r="BA2966">
        <v>1907</v>
      </c>
      <c r="BB2966">
        <v>1907</v>
      </c>
      <c r="BC2966">
        <v>0</v>
      </c>
      <c r="BE2966">
        <v>12103</v>
      </c>
      <c r="BH2966" t="s">
        <v>11427</v>
      </c>
      <c r="BI2966" t="s">
        <v>11427</v>
      </c>
      <c r="BJ2966" t="s">
        <v>11427</v>
      </c>
      <c r="BK2966" t="s">
        <v>11428</v>
      </c>
      <c r="BL2966" t="s">
        <v>11428</v>
      </c>
      <c r="BM2966" t="s">
        <v>11428</v>
      </c>
      <c r="BN2966" t="s">
        <v>11428</v>
      </c>
      <c r="BO2966" t="s">
        <v>11428</v>
      </c>
      <c r="BP2966" t="s">
        <v>11428</v>
      </c>
      <c r="BQ2966" t="s">
        <v>11428</v>
      </c>
      <c r="BR2966" t="s">
        <v>11428</v>
      </c>
      <c r="BS2966" t="s">
        <v>11428</v>
      </c>
      <c r="BT2966" t="s">
        <v>11428</v>
      </c>
      <c r="BU2966" t="s">
        <v>11428</v>
      </c>
      <c r="BV2966" t="s">
        <v>11428</v>
      </c>
      <c r="BW2966" t="s">
        <v>11428</v>
      </c>
      <c r="BY2966" t="s">
        <v>11428</v>
      </c>
      <c r="CB2966" t="s">
        <v>11427</v>
      </c>
      <c r="CD2966">
        <v>51</v>
      </c>
      <c r="CE2966">
        <v>0</v>
      </c>
      <c r="CF2966">
        <v>51</v>
      </c>
      <c r="CG2966">
        <v>0</v>
      </c>
      <c r="CH2966">
        <v>6</v>
      </c>
      <c r="CI2966">
        <v>95</v>
      </c>
    </row>
    <row r="2967" spans="1:87">
      <c r="A2967">
        <v>120156002883</v>
      </c>
      <c r="B2967" t="s">
        <v>11414</v>
      </c>
      <c r="C2967" t="s">
        <v>22893</v>
      </c>
      <c r="D2967" t="s">
        <v>22943</v>
      </c>
      <c r="E2967" t="s">
        <v>22895</v>
      </c>
      <c r="F2967" t="s">
        <v>22944</v>
      </c>
      <c r="G2967" t="s">
        <v>22945</v>
      </c>
      <c r="H2967" t="s">
        <v>22903</v>
      </c>
      <c r="I2967" t="s">
        <v>11421</v>
      </c>
      <c r="J2967">
        <v>33781</v>
      </c>
      <c r="K2967" t="s">
        <v>11442</v>
      </c>
      <c r="L2967">
        <v>12</v>
      </c>
      <c r="M2967" t="s">
        <v>11461</v>
      </c>
      <c r="N2967">
        <v>12</v>
      </c>
      <c r="P2967">
        <v>53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3</v>
      </c>
      <c r="AD2967" t="s">
        <v>11424</v>
      </c>
      <c r="AE2967">
        <v>27.833300000000001</v>
      </c>
      <c r="AF2967">
        <v>-82.730099999999993</v>
      </c>
      <c r="AG2967" t="s">
        <v>22946</v>
      </c>
      <c r="AH2967">
        <v>52</v>
      </c>
      <c r="AI2967">
        <v>37</v>
      </c>
      <c r="AJ2967">
        <v>19</v>
      </c>
      <c r="AK2967">
        <v>0</v>
      </c>
      <c r="AL2967">
        <v>0</v>
      </c>
      <c r="AM2967">
        <v>18</v>
      </c>
      <c r="AN2967">
        <v>11</v>
      </c>
      <c r="AO2967">
        <v>27</v>
      </c>
      <c r="AP2967">
        <v>5</v>
      </c>
      <c r="AQ2967">
        <v>0</v>
      </c>
      <c r="AR2967">
        <v>5</v>
      </c>
      <c r="AU2967">
        <v>1201560</v>
      </c>
      <c r="AV2967">
        <v>2883</v>
      </c>
      <c r="AW2967" t="s">
        <v>22947</v>
      </c>
      <c r="AX2967" t="s">
        <v>22903</v>
      </c>
      <c r="AY2967" t="s">
        <v>11421</v>
      </c>
      <c r="AZ2967">
        <v>33781</v>
      </c>
      <c r="BA2967">
        <v>5015</v>
      </c>
      <c r="BB2967">
        <v>5015</v>
      </c>
      <c r="BC2967">
        <v>0</v>
      </c>
      <c r="BE2967">
        <v>12103</v>
      </c>
      <c r="BH2967" t="s">
        <v>11427</v>
      </c>
      <c r="BI2967" t="s">
        <v>11427</v>
      </c>
      <c r="BJ2967" t="s">
        <v>11428</v>
      </c>
      <c r="BK2967" t="s">
        <v>11428</v>
      </c>
      <c r="BL2967" t="s">
        <v>11428</v>
      </c>
      <c r="BM2967" t="s">
        <v>11428</v>
      </c>
      <c r="BN2967" t="s">
        <v>11428</v>
      </c>
      <c r="BO2967" t="s">
        <v>11428</v>
      </c>
      <c r="BP2967" t="s">
        <v>11428</v>
      </c>
      <c r="BQ2967" t="s">
        <v>11428</v>
      </c>
      <c r="BR2967" t="s">
        <v>11428</v>
      </c>
      <c r="BS2967" t="s">
        <v>11428</v>
      </c>
      <c r="BT2967" t="s">
        <v>11428</v>
      </c>
      <c r="BU2967" t="s">
        <v>11428</v>
      </c>
      <c r="BV2967" t="s">
        <v>11428</v>
      </c>
      <c r="BW2967" t="s">
        <v>11428</v>
      </c>
      <c r="BY2967" t="s">
        <v>11427</v>
      </c>
      <c r="CB2967" t="s">
        <v>11427</v>
      </c>
      <c r="CD2967">
        <v>5</v>
      </c>
      <c r="CE2967">
        <v>0</v>
      </c>
      <c r="CF2967">
        <v>5</v>
      </c>
      <c r="CG2967">
        <v>0</v>
      </c>
      <c r="CH2967">
        <v>0</v>
      </c>
      <c r="CI2967">
        <v>56</v>
      </c>
    </row>
    <row r="2968" spans="1:87">
      <c r="A2968">
        <v>120156002889</v>
      </c>
      <c r="B2968" t="s">
        <v>11414</v>
      </c>
      <c r="C2968" t="s">
        <v>22893</v>
      </c>
      <c r="D2968" t="s">
        <v>22948</v>
      </c>
      <c r="E2968" t="s">
        <v>22895</v>
      </c>
      <c r="F2968" t="s">
        <v>22949</v>
      </c>
      <c r="G2968" t="s">
        <v>22950</v>
      </c>
      <c r="H2968" t="s">
        <v>22951</v>
      </c>
      <c r="I2968" t="s">
        <v>11421</v>
      </c>
      <c r="J2968">
        <v>33770</v>
      </c>
      <c r="K2968" t="s">
        <v>11437</v>
      </c>
      <c r="L2968">
        <v>12</v>
      </c>
      <c r="M2968" t="s">
        <v>11461</v>
      </c>
      <c r="N2968">
        <v>12</v>
      </c>
      <c r="P2968">
        <v>83</v>
      </c>
      <c r="Q2968">
        <v>0</v>
      </c>
      <c r="R2968">
        <v>0</v>
      </c>
      <c r="S2968">
        <v>0</v>
      </c>
      <c r="T2968">
        <v>0</v>
      </c>
      <c r="U2968">
        <v>29</v>
      </c>
      <c r="V2968">
        <v>7</v>
      </c>
      <c r="W2968">
        <v>0</v>
      </c>
      <c r="X2968">
        <v>1</v>
      </c>
      <c r="Y2968">
        <v>1</v>
      </c>
      <c r="Z2968">
        <v>12</v>
      </c>
      <c r="AA2968">
        <v>23</v>
      </c>
      <c r="AB2968">
        <v>62</v>
      </c>
      <c r="AC2968">
        <v>34</v>
      </c>
      <c r="AD2968" t="s">
        <v>11424</v>
      </c>
      <c r="AE2968">
        <v>27.914100000000001</v>
      </c>
      <c r="AF2968">
        <v>-82.793499999999995</v>
      </c>
      <c r="AG2968" t="s">
        <v>22952</v>
      </c>
      <c r="AH2968">
        <v>52</v>
      </c>
      <c r="AI2968">
        <v>162</v>
      </c>
      <c r="AJ2968">
        <v>90</v>
      </c>
      <c r="AK2968">
        <v>0</v>
      </c>
      <c r="AL2968">
        <v>0</v>
      </c>
      <c r="AM2968">
        <v>92</v>
      </c>
      <c r="AN2968">
        <v>38</v>
      </c>
      <c r="AO2968">
        <v>117</v>
      </c>
      <c r="AP2968">
        <v>83</v>
      </c>
      <c r="AQ2968">
        <v>6</v>
      </c>
      <c r="AR2968">
        <v>89</v>
      </c>
      <c r="AU2968">
        <v>1201560</v>
      </c>
      <c r="AV2968">
        <v>2889</v>
      </c>
      <c r="AW2968" t="s">
        <v>22950</v>
      </c>
      <c r="AX2968" t="s">
        <v>22951</v>
      </c>
      <c r="AY2968" t="s">
        <v>11421</v>
      </c>
      <c r="AZ2968">
        <v>33770</v>
      </c>
      <c r="BA2968">
        <v>3536</v>
      </c>
      <c r="BB2968">
        <v>3536</v>
      </c>
      <c r="BC2968">
        <v>0</v>
      </c>
      <c r="BE2968">
        <v>12103</v>
      </c>
      <c r="BH2968" t="s">
        <v>11427</v>
      </c>
      <c r="BI2968" t="s">
        <v>11427</v>
      </c>
      <c r="BJ2968" t="s">
        <v>11428</v>
      </c>
      <c r="BK2968" t="s">
        <v>11428</v>
      </c>
      <c r="BL2968" t="s">
        <v>11428</v>
      </c>
      <c r="BM2968" t="s">
        <v>11428</v>
      </c>
      <c r="BN2968" t="s">
        <v>11428</v>
      </c>
      <c r="BO2968" t="s">
        <v>11428</v>
      </c>
      <c r="BP2968" t="s">
        <v>11428</v>
      </c>
      <c r="BQ2968" t="s">
        <v>11428</v>
      </c>
      <c r="BR2968" t="s">
        <v>11428</v>
      </c>
      <c r="BS2968" t="s">
        <v>11428</v>
      </c>
      <c r="BT2968" t="s">
        <v>11428</v>
      </c>
      <c r="BU2968" t="s">
        <v>11428</v>
      </c>
      <c r="BV2968" t="s">
        <v>11428</v>
      </c>
      <c r="BW2968" t="s">
        <v>11428</v>
      </c>
      <c r="BY2968" t="s">
        <v>11428</v>
      </c>
      <c r="CB2968" t="s">
        <v>11427</v>
      </c>
      <c r="CD2968">
        <v>83</v>
      </c>
      <c r="CE2968">
        <v>6</v>
      </c>
      <c r="CF2968">
        <v>89</v>
      </c>
      <c r="CG2968">
        <v>0</v>
      </c>
      <c r="CH2968">
        <v>5</v>
      </c>
      <c r="CI2968">
        <v>252</v>
      </c>
    </row>
    <row r="2969" spans="1:87">
      <c r="A2969">
        <v>120156002890</v>
      </c>
      <c r="B2969" t="s">
        <v>11414</v>
      </c>
      <c r="C2969" t="s">
        <v>22893</v>
      </c>
      <c r="D2969" t="s">
        <v>13605</v>
      </c>
      <c r="E2969" t="s">
        <v>22895</v>
      </c>
      <c r="F2969" t="s">
        <v>22953</v>
      </c>
      <c r="G2969" t="s">
        <v>22954</v>
      </c>
      <c r="H2969" t="s">
        <v>22912</v>
      </c>
      <c r="I2969" t="s">
        <v>11421</v>
      </c>
      <c r="J2969">
        <v>33765</v>
      </c>
      <c r="K2969" t="s">
        <v>11442</v>
      </c>
      <c r="L2969">
        <v>12</v>
      </c>
      <c r="M2969" t="s">
        <v>11461</v>
      </c>
      <c r="N2969">
        <v>12</v>
      </c>
      <c r="P2969">
        <v>20</v>
      </c>
      <c r="Q2969">
        <v>2</v>
      </c>
      <c r="R2969">
        <v>4</v>
      </c>
      <c r="S2969">
        <v>8</v>
      </c>
      <c r="T2969">
        <v>6</v>
      </c>
      <c r="U2969">
        <v>10</v>
      </c>
      <c r="V2969">
        <v>3</v>
      </c>
      <c r="W2969">
        <v>5</v>
      </c>
      <c r="X2969">
        <v>12</v>
      </c>
      <c r="Y2969">
        <v>17</v>
      </c>
      <c r="Z2969">
        <v>21</v>
      </c>
      <c r="AA2969">
        <v>21</v>
      </c>
      <c r="AB2969">
        <v>28</v>
      </c>
      <c r="AC2969">
        <v>19</v>
      </c>
      <c r="AD2969" t="s">
        <v>11424</v>
      </c>
      <c r="AE2969">
        <v>27.9727</v>
      </c>
      <c r="AF2969">
        <v>-82.743399999999994</v>
      </c>
      <c r="AG2969" t="s">
        <v>22955</v>
      </c>
      <c r="AH2969">
        <v>52</v>
      </c>
      <c r="AI2969">
        <v>82</v>
      </c>
      <c r="AJ2969">
        <v>94</v>
      </c>
      <c r="AK2969">
        <v>0</v>
      </c>
      <c r="AL2969">
        <v>2</v>
      </c>
      <c r="AM2969">
        <v>33</v>
      </c>
      <c r="AN2969">
        <v>21</v>
      </c>
      <c r="AO2969">
        <v>119</v>
      </c>
      <c r="AP2969">
        <v>38</v>
      </c>
      <c r="AQ2969">
        <v>3</v>
      </c>
      <c r="AR2969">
        <v>41</v>
      </c>
      <c r="AU2969">
        <v>1201560</v>
      </c>
      <c r="AV2969">
        <v>2890</v>
      </c>
      <c r="AW2969" t="s">
        <v>22954</v>
      </c>
      <c r="AX2969" t="s">
        <v>22912</v>
      </c>
      <c r="AY2969" t="s">
        <v>11421</v>
      </c>
      <c r="AZ2969">
        <v>33765</v>
      </c>
      <c r="BA2969">
        <v>2214</v>
      </c>
      <c r="BB2969">
        <v>2214</v>
      </c>
      <c r="BC2969">
        <v>0</v>
      </c>
      <c r="BE2969">
        <v>12103</v>
      </c>
      <c r="BH2969" t="s">
        <v>11427</v>
      </c>
      <c r="BI2969" t="s">
        <v>11427</v>
      </c>
      <c r="BJ2969" t="s">
        <v>11428</v>
      </c>
      <c r="BK2969" t="s">
        <v>11428</v>
      </c>
      <c r="BL2969" t="s">
        <v>11428</v>
      </c>
      <c r="BM2969" t="s">
        <v>11428</v>
      </c>
      <c r="BN2969" t="s">
        <v>11428</v>
      </c>
      <c r="BO2969" t="s">
        <v>11428</v>
      </c>
      <c r="BP2969" t="s">
        <v>11428</v>
      </c>
      <c r="BQ2969" t="s">
        <v>11428</v>
      </c>
      <c r="BR2969" t="s">
        <v>11428</v>
      </c>
      <c r="BS2969" t="s">
        <v>11428</v>
      </c>
      <c r="BT2969" t="s">
        <v>11428</v>
      </c>
      <c r="BU2969" t="s">
        <v>11428</v>
      </c>
      <c r="BV2969" t="s">
        <v>11428</v>
      </c>
      <c r="BW2969" t="s">
        <v>11428</v>
      </c>
      <c r="BY2969" t="s">
        <v>11428</v>
      </c>
      <c r="CB2969" t="s">
        <v>11427</v>
      </c>
      <c r="CD2969">
        <v>38</v>
      </c>
      <c r="CE2969">
        <v>3</v>
      </c>
      <c r="CF2969">
        <v>41</v>
      </c>
      <c r="CG2969">
        <v>0</v>
      </c>
      <c r="CH2969">
        <v>1</v>
      </c>
      <c r="CI2969">
        <v>176</v>
      </c>
    </row>
    <row r="2970" spans="1:87">
      <c r="A2970">
        <v>120156003109</v>
      </c>
      <c r="B2970" t="s">
        <v>11414</v>
      </c>
      <c r="C2970" t="s">
        <v>22893</v>
      </c>
      <c r="D2970" t="s">
        <v>22956</v>
      </c>
      <c r="E2970" t="s">
        <v>22895</v>
      </c>
      <c r="F2970" t="s">
        <v>22957</v>
      </c>
      <c r="G2970" t="s">
        <v>22958</v>
      </c>
      <c r="H2970" t="s">
        <v>22959</v>
      </c>
      <c r="I2970" t="s">
        <v>11421</v>
      </c>
      <c r="J2970">
        <v>34683</v>
      </c>
      <c r="K2970" t="s">
        <v>11422</v>
      </c>
      <c r="L2970">
        <v>12</v>
      </c>
      <c r="M2970" t="s">
        <v>11484</v>
      </c>
      <c r="N2970" t="s">
        <v>11484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11424</v>
      </c>
      <c r="AE2970">
        <v>28.084499999999998</v>
      </c>
      <c r="AF2970">
        <v>-82.761099999999999</v>
      </c>
      <c r="AG2970" t="s">
        <v>22960</v>
      </c>
      <c r="AH2970">
        <v>52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S2970">
        <v>0</v>
      </c>
      <c r="AT2970">
        <v>6</v>
      </c>
      <c r="AU2970">
        <v>1201560</v>
      </c>
      <c r="AV2970">
        <v>3109</v>
      </c>
      <c r="AW2970" t="s">
        <v>22958</v>
      </c>
      <c r="AX2970" t="s">
        <v>22959</v>
      </c>
      <c r="AY2970" t="s">
        <v>11421</v>
      </c>
      <c r="AZ2970">
        <v>34683</v>
      </c>
      <c r="BA2970">
        <v>3546</v>
      </c>
      <c r="BB2970">
        <v>3546</v>
      </c>
      <c r="BC2970">
        <v>0</v>
      </c>
      <c r="BE2970">
        <v>12103</v>
      </c>
      <c r="BH2970" t="s">
        <v>11427</v>
      </c>
      <c r="BI2970" t="s">
        <v>11427</v>
      </c>
      <c r="BJ2970" t="s">
        <v>11427</v>
      </c>
      <c r="BK2970" t="s">
        <v>11427</v>
      </c>
      <c r="BL2970" t="s">
        <v>11427</v>
      </c>
      <c r="BM2970" t="s">
        <v>11427</v>
      </c>
      <c r="BN2970" t="s">
        <v>11427</v>
      </c>
      <c r="BO2970" t="s">
        <v>11427</v>
      </c>
      <c r="BP2970" t="s">
        <v>11427</v>
      </c>
      <c r="BQ2970" t="s">
        <v>11427</v>
      </c>
      <c r="BR2970" t="s">
        <v>11427</v>
      </c>
      <c r="BS2970" t="s">
        <v>11427</v>
      </c>
      <c r="BT2970" t="s">
        <v>11427</v>
      </c>
      <c r="BU2970" t="s">
        <v>11427</v>
      </c>
      <c r="BV2970" t="s">
        <v>11427</v>
      </c>
      <c r="BW2970" t="s">
        <v>11427</v>
      </c>
      <c r="BY2970" t="s">
        <v>11430</v>
      </c>
      <c r="CB2970" t="s">
        <v>11427</v>
      </c>
      <c r="CG2970">
        <v>0</v>
      </c>
      <c r="CH2970">
        <v>0</v>
      </c>
      <c r="CI2970">
        <v>0</v>
      </c>
    </row>
    <row r="2971" spans="1:87">
      <c r="A2971">
        <v>120156003480</v>
      </c>
      <c r="B2971" t="s">
        <v>11414</v>
      </c>
      <c r="C2971" t="s">
        <v>22893</v>
      </c>
      <c r="D2971" t="s">
        <v>22961</v>
      </c>
      <c r="E2971" t="s">
        <v>22895</v>
      </c>
      <c r="F2971" t="s">
        <v>22962</v>
      </c>
      <c r="G2971" t="s">
        <v>22963</v>
      </c>
      <c r="H2971" t="s">
        <v>22898</v>
      </c>
      <c r="I2971" t="s">
        <v>11421</v>
      </c>
      <c r="J2971">
        <v>33712</v>
      </c>
      <c r="K2971" t="s">
        <v>11437</v>
      </c>
      <c r="L2971">
        <v>12</v>
      </c>
      <c r="M2971">
        <v>6</v>
      </c>
      <c r="N2971">
        <v>12</v>
      </c>
      <c r="W2971">
        <v>1</v>
      </c>
      <c r="X2971">
        <v>0</v>
      </c>
      <c r="Y2971">
        <v>3</v>
      </c>
      <c r="Z2971">
        <v>14</v>
      </c>
      <c r="AA2971">
        <v>4</v>
      </c>
      <c r="AB2971">
        <v>6</v>
      </c>
      <c r="AC2971">
        <v>0</v>
      </c>
      <c r="AD2971" t="s">
        <v>11424</v>
      </c>
      <c r="AE2971">
        <v>27.744700000000002</v>
      </c>
      <c r="AF2971">
        <v>-82.674199999999999</v>
      </c>
      <c r="AG2971" t="s">
        <v>22964</v>
      </c>
      <c r="AH2971">
        <v>52</v>
      </c>
      <c r="AI2971">
        <v>28</v>
      </c>
      <c r="AJ2971">
        <v>0</v>
      </c>
      <c r="AK2971">
        <v>0</v>
      </c>
      <c r="AL2971">
        <v>0</v>
      </c>
      <c r="AM2971">
        <v>11</v>
      </c>
      <c r="AN2971">
        <v>4</v>
      </c>
      <c r="AO2971">
        <v>12</v>
      </c>
      <c r="AP2971">
        <v>3</v>
      </c>
      <c r="AQ2971">
        <v>0</v>
      </c>
      <c r="AR2971">
        <v>3</v>
      </c>
      <c r="AU2971">
        <v>1201560</v>
      </c>
      <c r="AV2971">
        <v>3480</v>
      </c>
      <c r="AW2971" t="s">
        <v>22950</v>
      </c>
      <c r="AX2971" t="s">
        <v>22951</v>
      </c>
      <c r="AY2971" t="s">
        <v>11421</v>
      </c>
      <c r="AZ2971">
        <v>33770</v>
      </c>
      <c r="BA2971">
        <v>3536</v>
      </c>
      <c r="BB2971">
        <v>3306</v>
      </c>
      <c r="BC2971">
        <v>0</v>
      </c>
      <c r="BE2971">
        <v>12103</v>
      </c>
      <c r="BH2971" t="s">
        <v>11427</v>
      </c>
      <c r="BI2971" t="s">
        <v>11427</v>
      </c>
      <c r="BJ2971" t="s">
        <v>11427</v>
      </c>
      <c r="BK2971" t="s">
        <v>11427</v>
      </c>
      <c r="BL2971" t="s">
        <v>11427</v>
      </c>
      <c r="BM2971" t="s">
        <v>11427</v>
      </c>
      <c r="BN2971" t="s">
        <v>11427</v>
      </c>
      <c r="BO2971" t="s">
        <v>11427</v>
      </c>
      <c r="BP2971" t="s">
        <v>11427</v>
      </c>
      <c r="BQ2971" t="s">
        <v>11428</v>
      </c>
      <c r="BR2971" t="s">
        <v>11428</v>
      </c>
      <c r="BS2971" t="s">
        <v>11428</v>
      </c>
      <c r="BT2971" t="s">
        <v>11428</v>
      </c>
      <c r="BU2971" t="s">
        <v>11428</v>
      </c>
      <c r="BV2971" t="s">
        <v>11428</v>
      </c>
      <c r="BW2971" t="s">
        <v>11428</v>
      </c>
      <c r="BY2971" t="s">
        <v>11427</v>
      </c>
      <c r="CB2971" t="s">
        <v>11427</v>
      </c>
      <c r="CD2971">
        <v>3</v>
      </c>
      <c r="CE2971">
        <v>0</v>
      </c>
      <c r="CF2971">
        <v>3</v>
      </c>
      <c r="CG2971">
        <v>0</v>
      </c>
      <c r="CH2971">
        <v>1</v>
      </c>
      <c r="CI2971">
        <v>28</v>
      </c>
    </row>
    <row r="2972" spans="1:87">
      <c r="A2972">
        <v>120156003486</v>
      </c>
      <c r="B2972" t="s">
        <v>11414</v>
      </c>
      <c r="C2972" t="s">
        <v>22893</v>
      </c>
      <c r="D2972" t="s">
        <v>14129</v>
      </c>
      <c r="E2972" t="s">
        <v>22895</v>
      </c>
      <c r="F2972" t="s">
        <v>22965</v>
      </c>
      <c r="G2972" t="s">
        <v>22966</v>
      </c>
      <c r="H2972" t="s">
        <v>22903</v>
      </c>
      <c r="I2972" t="s">
        <v>11421</v>
      </c>
      <c r="J2972">
        <v>33782</v>
      </c>
      <c r="K2972" t="s">
        <v>11437</v>
      </c>
      <c r="L2972">
        <v>12</v>
      </c>
      <c r="M2972">
        <v>6</v>
      </c>
      <c r="N2972">
        <v>12</v>
      </c>
      <c r="W2972">
        <v>1</v>
      </c>
      <c r="X2972">
        <v>7</v>
      </c>
      <c r="Y2972">
        <v>13</v>
      </c>
      <c r="Z2972">
        <v>19</v>
      </c>
      <c r="AA2972">
        <v>9</v>
      </c>
      <c r="AB2972">
        <v>5</v>
      </c>
      <c r="AC2972">
        <v>0</v>
      </c>
      <c r="AD2972" t="s">
        <v>11424</v>
      </c>
      <c r="AE2972">
        <v>27.851199999999999</v>
      </c>
      <c r="AF2972">
        <v>-82.688599999999994</v>
      </c>
      <c r="AG2972" t="s">
        <v>22967</v>
      </c>
      <c r="AH2972">
        <v>52</v>
      </c>
      <c r="AI2972">
        <v>0</v>
      </c>
      <c r="AJ2972">
        <v>54</v>
      </c>
      <c r="AK2972">
        <v>0</v>
      </c>
      <c r="AL2972">
        <v>1</v>
      </c>
      <c r="AM2972">
        <v>17</v>
      </c>
      <c r="AN2972">
        <v>9</v>
      </c>
      <c r="AO2972">
        <v>23</v>
      </c>
      <c r="AP2972">
        <v>26</v>
      </c>
      <c r="AQ2972">
        <v>0</v>
      </c>
      <c r="AR2972">
        <v>26</v>
      </c>
      <c r="AU2972">
        <v>1201560</v>
      </c>
      <c r="AV2972">
        <v>3486</v>
      </c>
      <c r="AW2972" t="s">
        <v>22966</v>
      </c>
      <c r="AX2972" t="s">
        <v>22903</v>
      </c>
      <c r="AY2972" t="s">
        <v>11421</v>
      </c>
      <c r="AZ2972">
        <v>33782</v>
      </c>
      <c r="BA2972">
        <v>6138</v>
      </c>
      <c r="BB2972">
        <v>6138</v>
      </c>
      <c r="BC2972">
        <v>0</v>
      </c>
      <c r="BE2972">
        <v>12103</v>
      </c>
      <c r="BH2972" t="s">
        <v>11427</v>
      </c>
      <c r="BI2972" t="s">
        <v>11427</v>
      </c>
      <c r="BJ2972" t="s">
        <v>11427</v>
      </c>
      <c r="BK2972" t="s">
        <v>11427</v>
      </c>
      <c r="BL2972" t="s">
        <v>11427</v>
      </c>
      <c r="BM2972" t="s">
        <v>11427</v>
      </c>
      <c r="BN2972" t="s">
        <v>11427</v>
      </c>
      <c r="BO2972" t="s">
        <v>11427</v>
      </c>
      <c r="BP2972" t="s">
        <v>11427</v>
      </c>
      <c r="BQ2972" t="s">
        <v>11428</v>
      </c>
      <c r="BR2972" t="s">
        <v>11428</v>
      </c>
      <c r="BS2972" t="s">
        <v>11428</v>
      </c>
      <c r="BT2972" t="s">
        <v>11428</v>
      </c>
      <c r="BU2972" t="s">
        <v>11428</v>
      </c>
      <c r="BV2972" t="s">
        <v>11428</v>
      </c>
      <c r="BW2972" t="s">
        <v>11428</v>
      </c>
      <c r="BY2972" t="s">
        <v>11427</v>
      </c>
      <c r="CB2972" t="s">
        <v>11427</v>
      </c>
      <c r="CD2972">
        <v>26</v>
      </c>
      <c r="CE2972">
        <v>0</v>
      </c>
      <c r="CF2972">
        <v>26</v>
      </c>
      <c r="CG2972">
        <v>0</v>
      </c>
      <c r="CH2972">
        <v>4</v>
      </c>
      <c r="CI2972">
        <v>54</v>
      </c>
    </row>
    <row r="2973" spans="1:87">
      <c r="A2973">
        <v>120156003488</v>
      </c>
      <c r="B2973" t="s">
        <v>11414</v>
      </c>
      <c r="C2973" t="s">
        <v>22893</v>
      </c>
      <c r="D2973" t="s">
        <v>22968</v>
      </c>
      <c r="E2973" t="s">
        <v>22895</v>
      </c>
      <c r="F2973" t="s">
        <v>22949</v>
      </c>
      <c r="G2973" t="s">
        <v>22969</v>
      </c>
      <c r="H2973" t="s">
        <v>22912</v>
      </c>
      <c r="I2973" t="s">
        <v>11421</v>
      </c>
      <c r="J2973">
        <v>33760</v>
      </c>
      <c r="K2973" t="s">
        <v>11437</v>
      </c>
      <c r="L2973">
        <v>12</v>
      </c>
      <c r="M2973" t="s">
        <v>11423</v>
      </c>
      <c r="N2973">
        <v>12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3</v>
      </c>
      <c r="X2973">
        <v>8</v>
      </c>
      <c r="Y2973">
        <v>13</v>
      </c>
      <c r="Z2973">
        <v>36</v>
      </c>
      <c r="AA2973">
        <v>21</v>
      </c>
      <c r="AB2973">
        <v>16</v>
      </c>
      <c r="AC2973">
        <v>0</v>
      </c>
      <c r="AD2973" t="s">
        <v>11424</v>
      </c>
      <c r="AE2973">
        <v>27.8992</v>
      </c>
      <c r="AF2973">
        <v>-82.704300000000003</v>
      </c>
      <c r="AG2973" t="s">
        <v>22970</v>
      </c>
      <c r="AH2973">
        <v>52</v>
      </c>
      <c r="AI2973">
        <v>86</v>
      </c>
      <c r="AJ2973">
        <v>11</v>
      </c>
      <c r="AK2973">
        <v>0</v>
      </c>
      <c r="AL2973">
        <v>0</v>
      </c>
      <c r="AM2973">
        <v>61</v>
      </c>
      <c r="AN2973">
        <v>3</v>
      </c>
      <c r="AO2973">
        <v>32</v>
      </c>
      <c r="AP2973">
        <v>51</v>
      </c>
      <c r="AQ2973">
        <v>0</v>
      </c>
      <c r="AR2973">
        <v>51</v>
      </c>
      <c r="AU2973">
        <v>1201560</v>
      </c>
      <c r="AV2973">
        <v>3488</v>
      </c>
      <c r="AW2973" t="s">
        <v>22950</v>
      </c>
      <c r="AX2973" t="s">
        <v>22951</v>
      </c>
      <c r="AY2973" t="s">
        <v>11421</v>
      </c>
      <c r="AZ2973">
        <v>33770</v>
      </c>
      <c r="BA2973">
        <v>3536</v>
      </c>
      <c r="BB2973">
        <v>3742</v>
      </c>
      <c r="BC2973">
        <v>0</v>
      </c>
      <c r="BE2973">
        <v>12103</v>
      </c>
      <c r="BH2973" t="s">
        <v>11427</v>
      </c>
      <c r="BI2973" t="s">
        <v>11427</v>
      </c>
      <c r="BJ2973" t="s">
        <v>11427</v>
      </c>
      <c r="BK2973" t="s">
        <v>11428</v>
      </c>
      <c r="BL2973" t="s">
        <v>11428</v>
      </c>
      <c r="BM2973" t="s">
        <v>11428</v>
      </c>
      <c r="BN2973" t="s">
        <v>11428</v>
      </c>
      <c r="BO2973" t="s">
        <v>11428</v>
      </c>
      <c r="BP2973" t="s">
        <v>11428</v>
      </c>
      <c r="BQ2973" t="s">
        <v>11428</v>
      </c>
      <c r="BR2973" t="s">
        <v>11428</v>
      </c>
      <c r="BS2973" t="s">
        <v>11428</v>
      </c>
      <c r="BT2973" t="s">
        <v>11428</v>
      </c>
      <c r="BU2973" t="s">
        <v>11428</v>
      </c>
      <c r="BV2973" t="s">
        <v>11428</v>
      </c>
      <c r="BW2973" t="s">
        <v>11428</v>
      </c>
      <c r="BY2973" t="s">
        <v>11427</v>
      </c>
      <c r="CB2973" t="s">
        <v>11427</v>
      </c>
      <c r="CD2973">
        <v>51</v>
      </c>
      <c r="CE2973">
        <v>0</v>
      </c>
      <c r="CF2973">
        <v>51</v>
      </c>
      <c r="CG2973">
        <v>0</v>
      </c>
      <c r="CH2973">
        <v>1</v>
      </c>
      <c r="CI2973">
        <v>97</v>
      </c>
    </row>
    <row r="2974" spans="1:87">
      <c r="A2974">
        <v>120156003783</v>
      </c>
      <c r="B2974" t="s">
        <v>11414</v>
      </c>
      <c r="C2974" t="s">
        <v>22893</v>
      </c>
      <c r="D2974" t="s">
        <v>22971</v>
      </c>
      <c r="E2974" t="s">
        <v>16994</v>
      </c>
      <c r="F2974" t="s">
        <v>22972</v>
      </c>
      <c r="G2974" t="s">
        <v>22973</v>
      </c>
      <c r="H2974" t="s">
        <v>16997</v>
      </c>
      <c r="I2974" t="s">
        <v>11421</v>
      </c>
      <c r="J2974">
        <v>34602</v>
      </c>
      <c r="K2974" t="s">
        <v>11437</v>
      </c>
      <c r="L2974">
        <v>12</v>
      </c>
      <c r="M2974">
        <v>6</v>
      </c>
      <c r="N2974">
        <v>12</v>
      </c>
      <c r="W2974">
        <v>0</v>
      </c>
      <c r="X2974">
        <v>1</v>
      </c>
      <c r="Y2974">
        <v>9</v>
      </c>
      <c r="Z2974">
        <v>21</v>
      </c>
      <c r="AA2974">
        <v>23</v>
      </c>
      <c r="AB2974">
        <v>4</v>
      </c>
      <c r="AC2974">
        <v>3</v>
      </c>
      <c r="AD2974" t="s">
        <v>11424</v>
      </c>
      <c r="AE2974">
        <v>28.436900000000001</v>
      </c>
      <c r="AF2974">
        <v>-82.375399999999999</v>
      </c>
      <c r="AG2974" t="s">
        <v>22974</v>
      </c>
      <c r="AH2974">
        <v>52</v>
      </c>
      <c r="AI2974">
        <v>61</v>
      </c>
      <c r="AJ2974">
        <v>0</v>
      </c>
      <c r="AK2974">
        <v>0</v>
      </c>
      <c r="AL2974">
        <v>0</v>
      </c>
      <c r="AM2974">
        <v>36</v>
      </c>
      <c r="AN2974">
        <v>4</v>
      </c>
      <c r="AO2974">
        <v>21</v>
      </c>
      <c r="AP2974">
        <v>0</v>
      </c>
      <c r="AQ2974">
        <v>0</v>
      </c>
      <c r="AR2974">
        <v>0</v>
      </c>
      <c r="AU2974">
        <v>1201560</v>
      </c>
      <c r="AV2974">
        <v>3783</v>
      </c>
      <c r="AW2974" t="s">
        <v>22975</v>
      </c>
      <c r="AX2974" t="s">
        <v>22912</v>
      </c>
      <c r="AY2974" t="s">
        <v>11421</v>
      </c>
      <c r="AZ2974">
        <v>33765</v>
      </c>
      <c r="BA2974">
        <v>3224</v>
      </c>
      <c r="BB2974">
        <v>6017</v>
      </c>
      <c r="BC2974">
        <v>0</v>
      </c>
      <c r="BE2974">
        <v>12053</v>
      </c>
      <c r="BH2974" t="s">
        <v>11427</v>
      </c>
      <c r="BI2974" t="s">
        <v>11427</v>
      </c>
      <c r="BJ2974" t="s">
        <v>11427</v>
      </c>
      <c r="BK2974" t="s">
        <v>11427</v>
      </c>
      <c r="BL2974" t="s">
        <v>11427</v>
      </c>
      <c r="BM2974" t="s">
        <v>11427</v>
      </c>
      <c r="BN2974" t="s">
        <v>11427</v>
      </c>
      <c r="BO2974" t="s">
        <v>11427</v>
      </c>
      <c r="BP2974" t="s">
        <v>11427</v>
      </c>
      <c r="BQ2974" t="s">
        <v>11428</v>
      </c>
      <c r="BR2974" t="s">
        <v>11428</v>
      </c>
      <c r="BS2974" t="s">
        <v>11428</v>
      </c>
      <c r="BT2974" t="s">
        <v>11428</v>
      </c>
      <c r="BU2974" t="s">
        <v>11428</v>
      </c>
      <c r="BV2974" t="s">
        <v>11428</v>
      </c>
      <c r="BW2974" t="s">
        <v>11428</v>
      </c>
      <c r="BY2974" t="s">
        <v>11427</v>
      </c>
      <c r="CB2974" t="s">
        <v>11427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61</v>
      </c>
    </row>
    <row r="2975" spans="1:87">
      <c r="A2975">
        <v>120156004431</v>
      </c>
      <c r="B2975" t="s">
        <v>11414</v>
      </c>
      <c r="C2975" t="s">
        <v>22893</v>
      </c>
      <c r="D2975" t="s">
        <v>22976</v>
      </c>
      <c r="E2975" t="s">
        <v>22895</v>
      </c>
      <c r="F2975" t="s">
        <v>22977</v>
      </c>
      <c r="G2975" t="s">
        <v>22978</v>
      </c>
      <c r="H2975" t="s">
        <v>22903</v>
      </c>
      <c r="I2975" t="s">
        <v>11421</v>
      </c>
      <c r="J2975">
        <v>33781</v>
      </c>
      <c r="K2975" t="s">
        <v>11437</v>
      </c>
      <c r="L2975">
        <v>12</v>
      </c>
      <c r="M2975">
        <v>6</v>
      </c>
      <c r="N2975">
        <v>12</v>
      </c>
      <c r="W2975">
        <v>2</v>
      </c>
      <c r="X2975">
        <v>18</v>
      </c>
      <c r="Y2975">
        <v>20</v>
      </c>
      <c r="Z2975">
        <v>29</v>
      </c>
      <c r="AA2975">
        <v>19</v>
      </c>
      <c r="AB2975">
        <v>6</v>
      </c>
      <c r="AC2975">
        <v>8</v>
      </c>
      <c r="AD2975" t="s">
        <v>11424</v>
      </c>
      <c r="AE2975">
        <v>27.849799999999998</v>
      </c>
      <c r="AF2975">
        <v>-82.728800000000007</v>
      </c>
      <c r="AG2975" t="s">
        <v>22979</v>
      </c>
      <c r="AH2975">
        <v>52</v>
      </c>
      <c r="AI2975">
        <v>73</v>
      </c>
      <c r="AJ2975">
        <v>29</v>
      </c>
      <c r="AK2975">
        <v>0</v>
      </c>
      <c r="AL2975">
        <v>0</v>
      </c>
      <c r="AM2975">
        <v>48</v>
      </c>
      <c r="AN2975">
        <v>16</v>
      </c>
      <c r="AO2975">
        <v>30</v>
      </c>
      <c r="AP2975">
        <v>82</v>
      </c>
      <c r="AQ2975">
        <v>0</v>
      </c>
      <c r="AR2975">
        <v>82</v>
      </c>
      <c r="AS2975">
        <v>3.3</v>
      </c>
      <c r="AT2975">
        <v>31</v>
      </c>
      <c r="AU2975">
        <v>1201560</v>
      </c>
      <c r="AV2975">
        <v>4431</v>
      </c>
      <c r="AW2975" t="s">
        <v>22978</v>
      </c>
      <c r="AX2975" t="s">
        <v>22903</v>
      </c>
      <c r="AY2975" t="s">
        <v>11421</v>
      </c>
      <c r="AZ2975">
        <v>33781</v>
      </c>
      <c r="BA2975">
        <v>1207</v>
      </c>
      <c r="BB2975">
        <v>1207</v>
      </c>
      <c r="BC2975">
        <v>0</v>
      </c>
      <c r="BE2975">
        <v>12103</v>
      </c>
      <c r="BH2975" t="s">
        <v>11427</v>
      </c>
      <c r="BI2975" t="s">
        <v>11427</v>
      </c>
      <c r="BJ2975" t="s">
        <v>11427</v>
      </c>
      <c r="BK2975" t="s">
        <v>11427</v>
      </c>
      <c r="BL2975" t="s">
        <v>11427</v>
      </c>
      <c r="BM2975" t="s">
        <v>11427</v>
      </c>
      <c r="BN2975" t="s">
        <v>11427</v>
      </c>
      <c r="BO2975" t="s">
        <v>11427</v>
      </c>
      <c r="BP2975" t="s">
        <v>11427</v>
      </c>
      <c r="BQ2975" t="s">
        <v>11428</v>
      </c>
      <c r="BR2975" t="s">
        <v>11428</v>
      </c>
      <c r="BS2975" t="s">
        <v>11428</v>
      </c>
      <c r="BT2975" t="s">
        <v>11428</v>
      </c>
      <c r="BU2975" t="s">
        <v>11428</v>
      </c>
      <c r="BV2975" t="s">
        <v>11428</v>
      </c>
      <c r="BW2975" t="s">
        <v>11428</v>
      </c>
      <c r="BY2975" t="s">
        <v>11428</v>
      </c>
      <c r="CB2975" t="s">
        <v>11427</v>
      </c>
      <c r="CD2975">
        <v>82</v>
      </c>
      <c r="CE2975">
        <v>0</v>
      </c>
      <c r="CF2975">
        <v>82</v>
      </c>
      <c r="CG2975">
        <v>0</v>
      </c>
      <c r="CH2975">
        <v>8</v>
      </c>
      <c r="CI2975">
        <v>102</v>
      </c>
    </row>
    <row r="2976" spans="1:87">
      <c r="A2976">
        <v>120156007075</v>
      </c>
      <c r="B2976" t="s">
        <v>11414</v>
      </c>
      <c r="C2976" t="s">
        <v>22893</v>
      </c>
      <c r="D2976" t="s">
        <v>22980</v>
      </c>
      <c r="E2976" t="s">
        <v>22895</v>
      </c>
      <c r="F2976" t="s">
        <v>22981</v>
      </c>
      <c r="G2976" t="s">
        <v>22982</v>
      </c>
      <c r="H2976" t="s">
        <v>22898</v>
      </c>
      <c r="I2976" t="s">
        <v>11421</v>
      </c>
      <c r="J2976">
        <v>33701</v>
      </c>
      <c r="K2976" t="s">
        <v>11422</v>
      </c>
      <c r="L2976">
        <v>12</v>
      </c>
      <c r="M2976" t="s">
        <v>11484</v>
      </c>
      <c r="N2976" t="s">
        <v>11484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11424</v>
      </c>
      <c r="AE2976">
        <v>27.775099999999998</v>
      </c>
      <c r="AF2976">
        <v>-82.644000000000005</v>
      </c>
      <c r="AG2976" t="s">
        <v>22983</v>
      </c>
      <c r="AH2976">
        <v>52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S2976">
        <v>0</v>
      </c>
      <c r="AT2976">
        <v>19</v>
      </c>
      <c r="AU2976">
        <v>1201560</v>
      </c>
      <c r="AV2976">
        <v>7075</v>
      </c>
      <c r="AW2976" t="s">
        <v>22982</v>
      </c>
      <c r="AX2976" t="s">
        <v>22898</v>
      </c>
      <c r="AY2976" t="s">
        <v>11421</v>
      </c>
      <c r="AZ2976">
        <v>33701</v>
      </c>
      <c r="BA2976">
        <v>3200</v>
      </c>
      <c r="BB2976">
        <v>3200</v>
      </c>
      <c r="BC2976">
        <v>0</v>
      </c>
      <c r="BE2976">
        <v>12103</v>
      </c>
      <c r="BH2976" t="s">
        <v>11427</v>
      </c>
      <c r="BI2976" t="s">
        <v>11427</v>
      </c>
      <c r="BJ2976" t="s">
        <v>11427</v>
      </c>
      <c r="BK2976" t="s">
        <v>11427</v>
      </c>
      <c r="BL2976" t="s">
        <v>11427</v>
      </c>
      <c r="BM2976" t="s">
        <v>11427</v>
      </c>
      <c r="BN2976" t="s">
        <v>11427</v>
      </c>
      <c r="BO2976" t="s">
        <v>11427</v>
      </c>
      <c r="BP2976" t="s">
        <v>11427</v>
      </c>
      <c r="BQ2976" t="s">
        <v>11427</v>
      </c>
      <c r="BR2976" t="s">
        <v>11427</v>
      </c>
      <c r="BS2976" t="s">
        <v>11427</v>
      </c>
      <c r="BT2976" t="s">
        <v>11427</v>
      </c>
      <c r="BU2976" t="s">
        <v>11427</v>
      </c>
      <c r="BV2976" t="s">
        <v>11427</v>
      </c>
      <c r="BW2976" t="s">
        <v>11427</v>
      </c>
      <c r="BY2976" t="s">
        <v>11430</v>
      </c>
      <c r="CB2976" t="s">
        <v>11427</v>
      </c>
      <c r="CG2976">
        <v>0</v>
      </c>
      <c r="CH2976">
        <v>0</v>
      </c>
      <c r="CI2976">
        <v>0</v>
      </c>
    </row>
    <row r="2977" spans="1:87">
      <c r="A2977">
        <v>120156007123</v>
      </c>
      <c r="B2977" t="s">
        <v>11414</v>
      </c>
      <c r="C2977" t="s">
        <v>22893</v>
      </c>
      <c r="D2977" t="s">
        <v>22984</v>
      </c>
      <c r="E2977" t="s">
        <v>22895</v>
      </c>
      <c r="F2977" t="s">
        <v>22985</v>
      </c>
      <c r="G2977" t="s">
        <v>22986</v>
      </c>
      <c r="H2977" t="s">
        <v>22898</v>
      </c>
      <c r="I2977" t="s">
        <v>11421</v>
      </c>
      <c r="J2977">
        <v>33711</v>
      </c>
      <c r="K2977" t="s">
        <v>11716</v>
      </c>
      <c r="L2977">
        <v>12</v>
      </c>
      <c r="M2977" t="s">
        <v>11484</v>
      </c>
      <c r="N2977" t="s">
        <v>11484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11424</v>
      </c>
      <c r="AE2977">
        <v>27.7608</v>
      </c>
      <c r="AF2977">
        <v>-82.6815</v>
      </c>
      <c r="AG2977" t="s">
        <v>22987</v>
      </c>
      <c r="AH2977">
        <v>52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S2977">
        <v>0</v>
      </c>
      <c r="AT2977">
        <v>51</v>
      </c>
      <c r="AU2977">
        <v>1201560</v>
      </c>
      <c r="AV2977">
        <v>7123</v>
      </c>
      <c r="AW2977" t="s">
        <v>22986</v>
      </c>
      <c r="AX2977" t="s">
        <v>22898</v>
      </c>
      <c r="AY2977" t="s">
        <v>11421</v>
      </c>
      <c r="AZ2977">
        <v>33711</v>
      </c>
      <c r="BA2977">
        <v>2209</v>
      </c>
      <c r="BB2977">
        <v>2209</v>
      </c>
      <c r="BC2977">
        <v>0</v>
      </c>
      <c r="BE2977">
        <v>12103</v>
      </c>
      <c r="BH2977" t="s">
        <v>11427</v>
      </c>
      <c r="BI2977" t="s">
        <v>11427</v>
      </c>
      <c r="BJ2977" t="s">
        <v>11427</v>
      </c>
      <c r="BK2977" t="s">
        <v>11427</v>
      </c>
      <c r="BL2977" t="s">
        <v>11427</v>
      </c>
      <c r="BM2977" t="s">
        <v>11427</v>
      </c>
      <c r="BN2977" t="s">
        <v>11427</v>
      </c>
      <c r="BO2977" t="s">
        <v>11427</v>
      </c>
      <c r="BP2977" t="s">
        <v>11427</v>
      </c>
      <c r="BQ2977" t="s">
        <v>11427</v>
      </c>
      <c r="BR2977" t="s">
        <v>11427</v>
      </c>
      <c r="BS2977" t="s">
        <v>11427</v>
      </c>
      <c r="BT2977" t="s">
        <v>11427</v>
      </c>
      <c r="BU2977" t="s">
        <v>11427</v>
      </c>
      <c r="BV2977" t="s">
        <v>11427</v>
      </c>
      <c r="BW2977" t="s">
        <v>11427</v>
      </c>
      <c r="BY2977" t="s">
        <v>11430</v>
      </c>
      <c r="CB2977" t="s">
        <v>11427</v>
      </c>
      <c r="CG2977">
        <v>0</v>
      </c>
      <c r="CH2977">
        <v>0</v>
      </c>
      <c r="CI2977">
        <v>0</v>
      </c>
    </row>
    <row r="2978" spans="1:87">
      <c r="A2978">
        <v>120156007192</v>
      </c>
      <c r="B2978" t="s">
        <v>11414</v>
      </c>
      <c r="C2978" t="s">
        <v>22893</v>
      </c>
      <c r="D2978" t="s">
        <v>22988</v>
      </c>
      <c r="E2978" t="s">
        <v>22895</v>
      </c>
      <c r="F2978" t="s">
        <v>22989</v>
      </c>
      <c r="G2978" t="s">
        <v>22990</v>
      </c>
      <c r="H2978" t="s">
        <v>22991</v>
      </c>
      <c r="I2978" t="s">
        <v>11421</v>
      </c>
      <c r="J2978">
        <v>33709</v>
      </c>
      <c r="K2978" t="s">
        <v>11422</v>
      </c>
      <c r="L2978">
        <v>12</v>
      </c>
      <c r="M2978" t="s">
        <v>11484</v>
      </c>
      <c r="N2978" t="s">
        <v>11484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11424</v>
      </c>
      <c r="AE2978">
        <v>27.8155</v>
      </c>
      <c r="AF2978">
        <v>-82.721599999999995</v>
      </c>
      <c r="AG2978" t="s">
        <v>22992</v>
      </c>
      <c r="AH2978">
        <v>52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S2978">
        <v>0</v>
      </c>
      <c r="AT2978">
        <v>10</v>
      </c>
      <c r="AU2978">
        <v>1201560</v>
      </c>
      <c r="AV2978">
        <v>7192</v>
      </c>
      <c r="AW2978" t="s">
        <v>22990</v>
      </c>
      <c r="AX2978" t="s">
        <v>22991</v>
      </c>
      <c r="AY2978" t="s">
        <v>11421</v>
      </c>
      <c r="AZ2978">
        <v>33709</v>
      </c>
      <c r="BA2978">
        <v>3336</v>
      </c>
      <c r="BB2978">
        <v>3336</v>
      </c>
      <c r="BC2978">
        <v>0</v>
      </c>
      <c r="BE2978">
        <v>12103</v>
      </c>
      <c r="BH2978" t="s">
        <v>11427</v>
      </c>
      <c r="BI2978" t="s">
        <v>11427</v>
      </c>
      <c r="BJ2978" t="s">
        <v>11427</v>
      </c>
      <c r="BK2978" t="s">
        <v>11427</v>
      </c>
      <c r="BL2978" t="s">
        <v>11427</v>
      </c>
      <c r="BM2978" t="s">
        <v>11427</v>
      </c>
      <c r="BN2978" t="s">
        <v>11427</v>
      </c>
      <c r="BO2978" t="s">
        <v>11427</v>
      </c>
      <c r="BP2978" t="s">
        <v>11427</v>
      </c>
      <c r="BQ2978" t="s">
        <v>11427</v>
      </c>
      <c r="BR2978" t="s">
        <v>11427</v>
      </c>
      <c r="BS2978" t="s">
        <v>11427</v>
      </c>
      <c r="BT2978" t="s">
        <v>11427</v>
      </c>
      <c r="BU2978" t="s">
        <v>11427</v>
      </c>
      <c r="BV2978" t="s">
        <v>11427</v>
      </c>
      <c r="BW2978" t="s">
        <v>11427</v>
      </c>
      <c r="BY2978" t="s">
        <v>11430</v>
      </c>
      <c r="CB2978" t="s">
        <v>11427</v>
      </c>
      <c r="CG2978">
        <v>0</v>
      </c>
      <c r="CH2978">
        <v>0</v>
      </c>
      <c r="CI2978">
        <v>0</v>
      </c>
    </row>
    <row r="2979" spans="1:87">
      <c r="A2979">
        <v>120156007524</v>
      </c>
      <c r="B2979" t="s">
        <v>11414</v>
      </c>
      <c r="C2979" t="s">
        <v>22893</v>
      </c>
      <c r="D2979" t="s">
        <v>22993</v>
      </c>
      <c r="E2979" t="s">
        <v>22895</v>
      </c>
      <c r="F2979" t="s">
        <v>22994</v>
      </c>
      <c r="G2979" t="s">
        <v>22950</v>
      </c>
      <c r="H2979" t="s">
        <v>22951</v>
      </c>
      <c r="I2979" t="s">
        <v>11421</v>
      </c>
      <c r="J2979">
        <v>33770</v>
      </c>
      <c r="K2979" t="s">
        <v>11422</v>
      </c>
      <c r="L2979">
        <v>12</v>
      </c>
      <c r="M2979" t="s">
        <v>11423</v>
      </c>
      <c r="N2979">
        <v>12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11424</v>
      </c>
      <c r="AE2979">
        <v>27.912800000000001</v>
      </c>
      <c r="AF2979">
        <v>-82.791600000000003</v>
      </c>
      <c r="AG2979" t="s">
        <v>22995</v>
      </c>
      <c r="AH2979">
        <v>52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U2979">
        <v>1201560</v>
      </c>
      <c r="AV2979">
        <v>7524</v>
      </c>
      <c r="AW2979" t="s">
        <v>22950</v>
      </c>
      <c r="AX2979" t="s">
        <v>22951</v>
      </c>
      <c r="AY2979" t="s">
        <v>11421</v>
      </c>
      <c r="AZ2979">
        <v>33770</v>
      </c>
      <c r="BA2979">
        <v>3536</v>
      </c>
      <c r="BB2979">
        <v>3536</v>
      </c>
      <c r="BC2979">
        <v>0</v>
      </c>
      <c r="BE2979">
        <v>12103</v>
      </c>
      <c r="BH2979" t="s">
        <v>11427</v>
      </c>
      <c r="BI2979" t="s">
        <v>11427</v>
      </c>
      <c r="BJ2979" t="s">
        <v>11427</v>
      </c>
      <c r="BK2979" t="s">
        <v>11428</v>
      </c>
      <c r="BL2979" t="s">
        <v>11428</v>
      </c>
      <c r="BM2979" t="s">
        <v>11428</v>
      </c>
      <c r="BN2979" t="s">
        <v>11428</v>
      </c>
      <c r="BO2979" t="s">
        <v>11428</v>
      </c>
      <c r="BP2979" t="s">
        <v>11428</v>
      </c>
      <c r="BQ2979" t="s">
        <v>11428</v>
      </c>
      <c r="BR2979" t="s">
        <v>11428</v>
      </c>
      <c r="BS2979" t="s">
        <v>11428</v>
      </c>
      <c r="BT2979" t="s">
        <v>11428</v>
      </c>
      <c r="BU2979" t="s">
        <v>11428</v>
      </c>
      <c r="BV2979" t="s">
        <v>11428</v>
      </c>
      <c r="BW2979" t="s">
        <v>11428</v>
      </c>
      <c r="BY2979" t="s">
        <v>11430</v>
      </c>
      <c r="CB2979" t="s">
        <v>11427</v>
      </c>
      <c r="CG2979">
        <v>0</v>
      </c>
      <c r="CH2979">
        <v>0</v>
      </c>
      <c r="CI2979">
        <v>0</v>
      </c>
    </row>
    <row r="2980" spans="1:87">
      <c r="A2980">
        <v>120156007852</v>
      </c>
      <c r="B2980" t="s">
        <v>11414</v>
      </c>
      <c r="C2980" t="s">
        <v>22893</v>
      </c>
      <c r="D2980" t="s">
        <v>22996</v>
      </c>
      <c r="E2980" t="s">
        <v>22895</v>
      </c>
      <c r="F2980" t="s">
        <v>22997</v>
      </c>
      <c r="G2980" t="s">
        <v>22954</v>
      </c>
      <c r="H2980" t="s">
        <v>22912</v>
      </c>
      <c r="I2980" t="s">
        <v>11421</v>
      </c>
      <c r="J2980">
        <v>33765</v>
      </c>
      <c r="K2980" t="s">
        <v>11437</v>
      </c>
      <c r="L2980">
        <v>12</v>
      </c>
      <c r="M2980">
        <v>6</v>
      </c>
      <c r="N2980">
        <v>12</v>
      </c>
      <c r="W2980">
        <v>2</v>
      </c>
      <c r="X2980">
        <v>5</v>
      </c>
      <c r="Y2980">
        <v>9</v>
      </c>
      <c r="Z2980">
        <v>17</v>
      </c>
      <c r="AA2980">
        <v>16</v>
      </c>
      <c r="AB2980">
        <v>7</v>
      </c>
      <c r="AC2980">
        <v>5</v>
      </c>
      <c r="AD2980" t="s">
        <v>11424</v>
      </c>
      <c r="AE2980">
        <v>27.9727</v>
      </c>
      <c r="AF2980">
        <v>-82.743399999999994</v>
      </c>
      <c r="AG2980" t="s">
        <v>22998</v>
      </c>
      <c r="AH2980">
        <v>52</v>
      </c>
      <c r="AI2980">
        <v>45</v>
      </c>
      <c r="AJ2980">
        <v>16</v>
      </c>
      <c r="AK2980">
        <v>0</v>
      </c>
      <c r="AL2980">
        <v>0</v>
      </c>
      <c r="AM2980">
        <v>37</v>
      </c>
      <c r="AN2980">
        <v>4</v>
      </c>
      <c r="AO2980">
        <v>18</v>
      </c>
      <c r="AP2980">
        <v>10</v>
      </c>
      <c r="AQ2980">
        <v>3</v>
      </c>
      <c r="AR2980">
        <v>13</v>
      </c>
      <c r="AS2980">
        <v>30.5</v>
      </c>
      <c r="AT2980">
        <v>2</v>
      </c>
      <c r="AU2980">
        <v>1201560</v>
      </c>
      <c r="AV2980">
        <v>7852</v>
      </c>
      <c r="AW2980" t="s">
        <v>22954</v>
      </c>
      <c r="AX2980" t="s">
        <v>22912</v>
      </c>
      <c r="AY2980" t="s">
        <v>11421</v>
      </c>
      <c r="AZ2980">
        <v>33765</v>
      </c>
      <c r="BA2980">
        <v>2214</v>
      </c>
      <c r="BB2980">
        <v>2214</v>
      </c>
      <c r="BC2980">
        <v>0</v>
      </c>
      <c r="BE2980">
        <v>12103</v>
      </c>
      <c r="BH2980" t="s">
        <v>11427</v>
      </c>
      <c r="BI2980" t="s">
        <v>11427</v>
      </c>
      <c r="BJ2980" t="s">
        <v>11427</v>
      </c>
      <c r="BK2980" t="s">
        <v>11427</v>
      </c>
      <c r="BL2980" t="s">
        <v>11427</v>
      </c>
      <c r="BM2980" t="s">
        <v>11427</v>
      </c>
      <c r="BN2980" t="s">
        <v>11427</v>
      </c>
      <c r="BO2980" t="s">
        <v>11427</v>
      </c>
      <c r="BP2980" t="s">
        <v>11427</v>
      </c>
      <c r="BQ2980" t="s">
        <v>11428</v>
      </c>
      <c r="BR2980" t="s">
        <v>11428</v>
      </c>
      <c r="BS2980" t="s">
        <v>11428</v>
      </c>
      <c r="BT2980" t="s">
        <v>11428</v>
      </c>
      <c r="BU2980" t="s">
        <v>11428</v>
      </c>
      <c r="BV2980" t="s">
        <v>11428</v>
      </c>
      <c r="BW2980" t="s">
        <v>11428</v>
      </c>
      <c r="BY2980" t="s">
        <v>11428</v>
      </c>
      <c r="CB2980" t="s">
        <v>11427</v>
      </c>
      <c r="CD2980">
        <v>10</v>
      </c>
      <c r="CE2980">
        <v>3</v>
      </c>
      <c r="CF2980">
        <v>13</v>
      </c>
      <c r="CG2980">
        <v>0</v>
      </c>
      <c r="CH2980">
        <v>2</v>
      </c>
      <c r="CI2980">
        <v>61</v>
      </c>
    </row>
    <row r="2981" spans="1:87">
      <c r="A2981">
        <v>120156007941</v>
      </c>
      <c r="B2981" t="s">
        <v>11414</v>
      </c>
      <c r="C2981" t="s">
        <v>22893</v>
      </c>
      <c r="D2981" t="s">
        <v>22999</v>
      </c>
      <c r="E2981" t="s">
        <v>22895</v>
      </c>
      <c r="F2981" t="s">
        <v>22994</v>
      </c>
      <c r="G2981" t="s">
        <v>22950</v>
      </c>
      <c r="H2981" t="s">
        <v>22951</v>
      </c>
      <c r="I2981" t="s">
        <v>11421</v>
      </c>
      <c r="J2981">
        <v>33770</v>
      </c>
      <c r="K2981" t="s">
        <v>11422</v>
      </c>
      <c r="L2981">
        <v>12</v>
      </c>
      <c r="M2981">
        <v>4</v>
      </c>
      <c r="N2981">
        <v>12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11424</v>
      </c>
      <c r="AE2981">
        <v>27.912800000000001</v>
      </c>
      <c r="AF2981">
        <v>-82.791600000000003</v>
      </c>
      <c r="AG2981" t="s">
        <v>23000</v>
      </c>
      <c r="AH2981">
        <v>52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U2981">
        <v>1201560</v>
      </c>
      <c r="AV2981">
        <v>7941</v>
      </c>
      <c r="AW2981" t="s">
        <v>22950</v>
      </c>
      <c r="AX2981" t="s">
        <v>22951</v>
      </c>
      <c r="AY2981" t="s">
        <v>11421</v>
      </c>
      <c r="AZ2981">
        <v>33770</v>
      </c>
      <c r="BA2981">
        <v>3536</v>
      </c>
      <c r="BB2981">
        <v>3536</v>
      </c>
      <c r="BC2981">
        <v>0</v>
      </c>
      <c r="BE2981">
        <v>12103</v>
      </c>
      <c r="BH2981" t="s">
        <v>11427</v>
      </c>
      <c r="BI2981" t="s">
        <v>11427</v>
      </c>
      <c r="BJ2981" t="s">
        <v>11427</v>
      </c>
      <c r="BK2981" t="s">
        <v>11427</v>
      </c>
      <c r="BL2981" t="s">
        <v>11427</v>
      </c>
      <c r="BM2981" t="s">
        <v>11427</v>
      </c>
      <c r="BN2981" t="s">
        <v>11427</v>
      </c>
      <c r="BO2981" t="s">
        <v>11428</v>
      </c>
      <c r="BP2981" t="s">
        <v>11428</v>
      </c>
      <c r="BQ2981" t="s">
        <v>11428</v>
      </c>
      <c r="BR2981" t="s">
        <v>11428</v>
      </c>
      <c r="BS2981" t="s">
        <v>11428</v>
      </c>
      <c r="BT2981" t="s">
        <v>11428</v>
      </c>
      <c r="BU2981" t="s">
        <v>11428</v>
      </c>
      <c r="BV2981" t="s">
        <v>11428</v>
      </c>
      <c r="BW2981" t="s">
        <v>11428</v>
      </c>
      <c r="BY2981" t="s">
        <v>11430</v>
      </c>
      <c r="CB2981" t="s">
        <v>11427</v>
      </c>
      <c r="CG2981">
        <v>0</v>
      </c>
      <c r="CH2981">
        <v>0</v>
      </c>
      <c r="CI2981">
        <v>0</v>
      </c>
    </row>
    <row r="2982" spans="1:87">
      <c r="A2982">
        <v>120156007951</v>
      </c>
      <c r="B2982" t="s">
        <v>11414</v>
      </c>
      <c r="C2982" t="s">
        <v>22893</v>
      </c>
      <c r="D2982" t="s">
        <v>23001</v>
      </c>
      <c r="E2982" t="s">
        <v>22895</v>
      </c>
      <c r="F2982" t="s">
        <v>22994</v>
      </c>
      <c r="G2982" t="s">
        <v>22950</v>
      </c>
      <c r="H2982" t="s">
        <v>22951</v>
      </c>
      <c r="I2982" t="s">
        <v>11421</v>
      </c>
      <c r="J2982">
        <v>33770</v>
      </c>
      <c r="K2982" t="s">
        <v>11422</v>
      </c>
      <c r="L2982">
        <v>12</v>
      </c>
      <c r="M2982" t="s">
        <v>11423</v>
      </c>
      <c r="N2982">
        <v>12</v>
      </c>
      <c r="Q2982">
        <v>3</v>
      </c>
      <c r="R2982">
        <v>2</v>
      </c>
      <c r="S2982">
        <v>7</v>
      </c>
      <c r="T2982">
        <v>8</v>
      </c>
      <c r="U2982">
        <v>10</v>
      </c>
      <c r="V2982">
        <v>15</v>
      </c>
      <c r="W2982">
        <v>20</v>
      </c>
      <c r="X2982">
        <v>14</v>
      </c>
      <c r="Y2982">
        <v>29</v>
      </c>
      <c r="Z2982">
        <v>20</v>
      </c>
      <c r="AA2982">
        <v>29</v>
      </c>
      <c r="AB2982">
        <v>39</v>
      </c>
      <c r="AC2982">
        <v>28</v>
      </c>
      <c r="AD2982" t="s">
        <v>11424</v>
      </c>
      <c r="AE2982">
        <v>27.912800000000001</v>
      </c>
      <c r="AF2982">
        <v>-82.791600000000003</v>
      </c>
      <c r="AG2982" t="s">
        <v>23002</v>
      </c>
      <c r="AH2982">
        <v>52</v>
      </c>
      <c r="AI2982">
        <v>98</v>
      </c>
      <c r="AJ2982">
        <v>126</v>
      </c>
      <c r="AK2982">
        <v>1</v>
      </c>
      <c r="AL2982">
        <v>0</v>
      </c>
      <c r="AM2982">
        <v>18</v>
      </c>
      <c r="AN2982">
        <v>30</v>
      </c>
      <c r="AO2982">
        <v>166</v>
      </c>
      <c r="AP2982">
        <v>33</v>
      </c>
      <c r="AQ2982">
        <v>9</v>
      </c>
      <c r="AR2982">
        <v>42</v>
      </c>
      <c r="AS2982">
        <v>14.9</v>
      </c>
      <c r="AT2982">
        <v>15</v>
      </c>
      <c r="AU2982">
        <v>1201560</v>
      </c>
      <c r="AV2982">
        <v>7951</v>
      </c>
      <c r="AW2982" t="s">
        <v>22950</v>
      </c>
      <c r="AX2982" t="s">
        <v>22951</v>
      </c>
      <c r="AY2982" t="s">
        <v>11421</v>
      </c>
      <c r="AZ2982">
        <v>33770</v>
      </c>
      <c r="BA2982">
        <v>3536</v>
      </c>
      <c r="BB2982">
        <v>3536</v>
      </c>
      <c r="BC2982">
        <v>0</v>
      </c>
      <c r="BE2982">
        <v>12103</v>
      </c>
      <c r="BH2982" t="s">
        <v>11427</v>
      </c>
      <c r="BI2982" t="s">
        <v>11427</v>
      </c>
      <c r="BJ2982" t="s">
        <v>11427</v>
      </c>
      <c r="BK2982" t="s">
        <v>11428</v>
      </c>
      <c r="BL2982" t="s">
        <v>11428</v>
      </c>
      <c r="BM2982" t="s">
        <v>11428</v>
      </c>
      <c r="BN2982" t="s">
        <v>11428</v>
      </c>
      <c r="BO2982" t="s">
        <v>11428</v>
      </c>
      <c r="BP2982" t="s">
        <v>11428</v>
      </c>
      <c r="BQ2982" t="s">
        <v>11428</v>
      </c>
      <c r="BR2982" t="s">
        <v>11428</v>
      </c>
      <c r="BS2982" t="s">
        <v>11428</v>
      </c>
      <c r="BT2982" t="s">
        <v>11428</v>
      </c>
      <c r="BU2982" t="s">
        <v>11428</v>
      </c>
      <c r="BV2982" t="s">
        <v>11428</v>
      </c>
      <c r="BW2982" t="s">
        <v>11428</v>
      </c>
      <c r="BY2982" t="s">
        <v>11427</v>
      </c>
      <c r="CB2982" t="s">
        <v>11427</v>
      </c>
      <c r="CD2982">
        <v>33</v>
      </c>
      <c r="CE2982">
        <v>9</v>
      </c>
      <c r="CF2982">
        <v>42</v>
      </c>
      <c r="CG2982">
        <v>1</v>
      </c>
      <c r="CH2982">
        <v>8</v>
      </c>
      <c r="CI2982">
        <v>224</v>
      </c>
    </row>
    <row r="2983" spans="1:87">
      <c r="A2983">
        <v>120156008224</v>
      </c>
      <c r="B2983" t="s">
        <v>11414</v>
      </c>
      <c r="C2983" t="s">
        <v>22893</v>
      </c>
      <c r="D2983" t="s">
        <v>23003</v>
      </c>
      <c r="E2983" t="s">
        <v>13344</v>
      </c>
      <c r="F2983" t="s">
        <v>23004</v>
      </c>
      <c r="G2983" t="s">
        <v>23005</v>
      </c>
      <c r="H2983" t="s">
        <v>13368</v>
      </c>
      <c r="I2983" t="s">
        <v>11421</v>
      </c>
      <c r="J2983">
        <v>34436</v>
      </c>
      <c r="K2983" t="s">
        <v>11437</v>
      </c>
      <c r="L2983">
        <v>12</v>
      </c>
      <c r="M2983">
        <v>6</v>
      </c>
      <c r="N2983">
        <v>12</v>
      </c>
      <c r="W2983">
        <v>0</v>
      </c>
      <c r="X2983">
        <v>2</v>
      </c>
      <c r="Y2983">
        <v>2</v>
      </c>
      <c r="Z2983">
        <v>5</v>
      </c>
      <c r="AA2983">
        <v>13</v>
      </c>
      <c r="AB2983">
        <v>5</v>
      </c>
      <c r="AC2983">
        <v>6</v>
      </c>
      <c r="AD2983" t="s">
        <v>11424</v>
      </c>
      <c r="AE2983">
        <v>28.741</v>
      </c>
      <c r="AF2983">
        <v>-82.319199999999995</v>
      </c>
      <c r="AG2983" t="s">
        <v>23006</v>
      </c>
      <c r="AH2983">
        <v>52</v>
      </c>
      <c r="AI2983">
        <v>0</v>
      </c>
      <c r="AJ2983">
        <v>33</v>
      </c>
      <c r="AK2983">
        <v>1</v>
      </c>
      <c r="AL2983">
        <v>0</v>
      </c>
      <c r="AM2983">
        <v>3</v>
      </c>
      <c r="AN2983">
        <v>1</v>
      </c>
      <c r="AO2983">
        <v>26</v>
      </c>
      <c r="AP2983">
        <v>3</v>
      </c>
      <c r="AQ2983">
        <v>0</v>
      </c>
      <c r="AR2983">
        <v>3</v>
      </c>
      <c r="AU2983">
        <v>1201560</v>
      </c>
      <c r="AV2983">
        <v>8224</v>
      </c>
      <c r="AW2983" t="s">
        <v>22975</v>
      </c>
      <c r="AX2983" t="s">
        <v>22912</v>
      </c>
      <c r="AY2983" t="s">
        <v>11421</v>
      </c>
      <c r="AZ2983">
        <v>33765</v>
      </c>
      <c r="BA2983">
        <v>3224</v>
      </c>
      <c r="BB2983">
        <v>3224</v>
      </c>
      <c r="BC2983">
        <v>0</v>
      </c>
      <c r="BE2983">
        <v>12017</v>
      </c>
      <c r="BH2983" t="s">
        <v>11427</v>
      </c>
      <c r="BI2983" t="s">
        <v>11427</v>
      </c>
      <c r="BJ2983" t="s">
        <v>11427</v>
      </c>
      <c r="BK2983" t="s">
        <v>11427</v>
      </c>
      <c r="BL2983" t="s">
        <v>11427</v>
      </c>
      <c r="BM2983" t="s">
        <v>11427</v>
      </c>
      <c r="BN2983" t="s">
        <v>11427</v>
      </c>
      <c r="BO2983" t="s">
        <v>11427</v>
      </c>
      <c r="BP2983" t="s">
        <v>11427</v>
      </c>
      <c r="BQ2983" t="s">
        <v>11428</v>
      </c>
      <c r="BR2983" t="s">
        <v>11428</v>
      </c>
      <c r="BS2983" t="s">
        <v>11428</v>
      </c>
      <c r="BT2983" t="s">
        <v>11428</v>
      </c>
      <c r="BU2983" t="s">
        <v>11428</v>
      </c>
      <c r="BV2983" t="s">
        <v>11428</v>
      </c>
      <c r="BW2983" t="s">
        <v>11428</v>
      </c>
      <c r="BY2983" t="s">
        <v>11427</v>
      </c>
      <c r="CB2983" t="s">
        <v>11427</v>
      </c>
      <c r="CD2983">
        <v>3</v>
      </c>
      <c r="CE2983">
        <v>0</v>
      </c>
      <c r="CF2983">
        <v>3</v>
      </c>
      <c r="CG2983">
        <v>0</v>
      </c>
      <c r="CH2983">
        <v>2</v>
      </c>
      <c r="CI2983">
        <v>33</v>
      </c>
    </row>
    <row r="2984" spans="1:87">
      <c r="A2984">
        <v>120156008262</v>
      </c>
      <c r="B2984" t="s">
        <v>11414</v>
      </c>
      <c r="C2984" t="s">
        <v>22893</v>
      </c>
      <c r="D2984" t="s">
        <v>23007</v>
      </c>
      <c r="E2984" t="s">
        <v>22895</v>
      </c>
      <c r="F2984" t="s">
        <v>23008</v>
      </c>
      <c r="G2984" t="s">
        <v>23009</v>
      </c>
      <c r="H2984" t="s">
        <v>23010</v>
      </c>
      <c r="I2984" t="s">
        <v>11421</v>
      </c>
      <c r="J2984">
        <v>34698</v>
      </c>
      <c r="K2984" t="s">
        <v>11422</v>
      </c>
      <c r="L2984">
        <v>12</v>
      </c>
      <c r="M2984" t="s">
        <v>11423</v>
      </c>
      <c r="N2984">
        <v>12</v>
      </c>
      <c r="Q2984">
        <v>20</v>
      </c>
      <c r="R2984">
        <v>37</v>
      </c>
      <c r="S2984">
        <v>36</v>
      </c>
      <c r="T2984">
        <v>19</v>
      </c>
      <c r="U2984">
        <v>23</v>
      </c>
      <c r="V2984">
        <v>21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11424</v>
      </c>
      <c r="AE2984">
        <v>28.022500000000001</v>
      </c>
      <c r="AF2984">
        <v>-82.772199999999998</v>
      </c>
      <c r="AG2984" t="s">
        <v>23011</v>
      </c>
      <c r="AH2984">
        <v>52</v>
      </c>
      <c r="AI2984">
        <v>106</v>
      </c>
      <c r="AJ2984">
        <v>50</v>
      </c>
      <c r="AK2984">
        <v>0</v>
      </c>
      <c r="AL2984">
        <v>2</v>
      </c>
      <c r="AM2984">
        <v>7</v>
      </c>
      <c r="AN2984">
        <v>21</v>
      </c>
      <c r="AO2984">
        <v>114</v>
      </c>
      <c r="AP2984">
        <v>59</v>
      </c>
      <c r="AQ2984">
        <v>6</v>
      </c>
      <c r="AR2984">
        <v>65</v>
      </c>
      <c r="AU2984">
        <v>1201560</v>
      </c>
      <c r="AV2984">
        <v>8262</v>
      </c>
      <c r="AW2984" t="s">
        <v>23009</v>
      </c>
      <c r="AX2984" t="s">
        <v>23010</v>
      </c>
      <c r="AY2984" t="s">
        <v>11421</v>
      </c>
      <c r="AZ2984">
        <v>34698</v>
      </c>
      <c r="BA2984">
        <v>5407</v>
      </c>
      <c r="BB2984">
        <v>5407</v>
      </c>
      <c r="BC2984">
        <v>0</v>
      </c>
      <c r="BE2984">
        <v>12103</v>
      </c>
      <c r="BH2984" t="s">
        <v>11427</v>
      </c>
      <c r="BI2984" t="s">
        <v>11427</v>
      </c>
      <c r="BJ2984" t="s">
        <v>11427</v>
      </c>
      <c r="BK2984" t="s">
        <v>11428</v>
      </c>
      <c r="BL2984" t="s">
        <v>11428</v>
      </c>
      <c r="BM2984" t="s">
        <v>11428</v>
      </c>
      <c r="BN2984" t="s">
        <v>11428</v>
      </c>
      <c r="BO2984" t="s">
        <v>11428</v>
      </c>
      <c r="BP2984" t="s">
        <v>11428</v>
      </c>
      <c r="BQ2984" t="s">
        <v>11428</v>
      </c>
      <c r="BR2984" t="s">
        <v>11428</v>
      </c>
      <c r="BS2984" t="s">
        <v>11428</v>
      </c>
      <c r="BT2984" t="s">
        <v>11428</v>
      </c>
      <c r="BU2984" t="s">
        <v>11428</v>
      </c>
      <c r="BV2984" t="s">
        <v>11428</v>
      </c>
      <c r="BW2984" t="s">
        <v>11428</v>
      </c>
      <c r="BY2984" t="s">
        <v>11428</v>
      </c>
      <c r="CB2984" t="s">
        <v>11428</v>
      </c>
      <c r="CD2984">
        <v>59</v>
      </c>
      <c r="CE2984">
        <v>6</v>
      </c>
      <c r="CF2984">
        <v>65</v>
      </c>
      <c r="CG2984">
        <v>0</v>
      </c>
      <c r="CH2984">
        <v>12</v>
      </c>
      <c r="CI2984">
        <v>156</v>
      </c>
    </row>
    <row r="2985" spans="1:87">
      <c r="A2985">
        <v>120156008335</v>
      </c>
      <c r="B2985" t="s">
        <v>11414</v>
      </c>
      <c r="C2985" t="s">
        <v>22893</v>
      </c>
      <c r="D2985" t="s">
        <v>23012</v>
      </c>
      <c r="E2985" t="s">
        <v>13448</v>
      </c>
      <c r="F2985" t="s">
        <v>13449</v>
      </c>
      <c r="G2985" t="s">
        <v>23013</v>
      </c>
      <c r="H2985" t="s">
        <v>13451</v>
      </c>
      <c r="I2985" t="s">
        <v>11421</v>
      </c>
      <c r="J2985">
        <v>32256</v>
      </c>
      <c r="K2985" t="s">
        <v>11422</v>
      </c>
      <c r="L2985">
        <v>12</v>
      </c>
      <c r="M2985" t="s">
        <v>11423</v>
      </c>
      <c r="N2985">
        <v>12</v>
      </c>
      <c r="Q2985">
        <v>14</v>
      </c>
      <c r="R2985">
        <v>10</v>
      </c>
      <c r="S2985">
        <v>12</v>
      </c>
      <c r="T2985">
        <v>26</v>
      </c>
      <c r="U2985">
        <v>13</v>
      </c>
      <c r="V2985">
        <v>13</v>
      </c>
      <c r="W2985">
        <v>13</v>
      </c>
      <c r="X2985">
        <v>18</v>
      </c>
      <c r="Y2985">
        <v>15</v>
      </c>
      <c r="Z2985">
        <v>11</v>
      </c>
      <c r="AA2985">
        <v>0</v>
      </c>
      <c r="AB2985">
        <v>0</v>
      </c>
      <c r="AC2985">
        <v>0</v>
      </c>
      <c r="AD2985" t="s">
        <v>11424</v>
      </c>
      <c r="AE2985">
        <v>30.200099999999999</v>
      </c>
      <c r="AF2985">
        <v>-81.572500000000005</v>
      </c>
      <c r="AG2985" t="s">
        <v>23014</v>
      </c>
      <c r="AH2985">
        <v>52</v>
      </c>
      <c r="AI2985">
        <v>77</v>
      </c>
      <c r="AJ2985">
        <v>68</v>
      </c>
      <c r="AK2985">
        <v>0</v>
      </c>
      <c r="AL2985">
        <v>0</v>
      </c>
      <c r="AM2985">
        <v>15</v>
      </c>
      <c r="AN2985">
        <v>17</v>
      </c>
      <c r="AO2985">
        <v>109</v>
      </c>
      <c r="AP2985">
        <v>42</v>
      </c>
      <c r="AQ2985">
        <v>3</v>
      </c>
      <c r="AR2985">
        <v>45</v>
      </c>
      <c r="AU2985">
        <v>1201560</v>
      </c>
      <c r="AV2985">
        <v>8335</v>
      </c>
      <c r="AW2985" t="s">
        <v>23015</v>
      </c>
      <c r="AX2985" t="s">
        <v>13451</v>
      </c>
      <c r="AY2985" t="s">
        <v>11421</v>
      </c>
      <c r="AZ2985">
        <v>32256</v>
      </c>
      <c r="BC2985">
        <v>0</v>
      </c>
      <c r="BE2985">
        <v>12031</v>
      </c>
      <c r="BH2985" t="s">
        <v>11427</v>
      </c>
      <c r="BI2985" t="s">
        <v>11427</v>
      </c>
      <c r="BJ2985" t="s">
        <v>11427</v>
      </c>
      <c r="BK2985" t="s">
        <v>11428</v>
      </c>
      <c r="BL2985" t="s">
        <v>11428</v>
      </c>
      <c r="BM2985" t="s">
        <v>11428</v>
      </c>
      <c r="BN2985" t="s">
        <v>11428</v>
      </c>
      <c r="BO2985" t="s">
        <v>11428</v>
      </c>
      <c r="BP2985" t="s">
        <v>11428</v>
      </c>
      <c r="BQ2985" t="s">
        <v>11428</v>
      </c>
      <c r="BR2985" t="s">
        <v>11428</v>
      </c>
      <c r="BS2985" t="s">
        <v>11428</v>
      </c>
      <c r="BT2985" t="s">
        <v>11428</v>
      </c>
      <c r="BU2985" t="s">
        <v>11428</v>
      </c>
      <c r="BV2985" t="s">
        <v>11428</v>
      </c>
      <c r="BW2985" t="s">
        <v>11428</v>
      </c>
      <c r="BY2985" t="s">
        <v>11428</v>
      </c>
      <c r="CB2985" t="s">
        <v>11428</v>
      </c>
      <c r="CD2985">
        <v>42</v>
      </c>
      <c r="CE2985">
        <v>3</v>
      </c>
      <c r="CF2985">
        <v>45</v>
      </c>
      <c r="CG2985">
        <v>0</v>
      </c>
      <c r="CH2985">
        <v>4</v>
      </c>
      <c r="CI2985">
        <v>145</v>
      </c>
    </row>
    <row r="2986" spans="1:87">
      <c r="A2986">
        <v>120156008383</v>
      </c>
      <c r="B2986" t="s">
        <v>11414</v>
      </c>
      <c r="C2986" t="s">
        <v>22893</v>
      </c>
      <c r="D2986" t="s">
        <v>23016</v>
      </c>
      <c r="E2986" t="s">
        <v>22895</v>
      </c>
      <c r="F2986" t="s">
        <v>23017</v>
      </c>
      <c r="G2986" t="s">
        <v>23018</v>
      </c>
      <c r="H2986" t="s">
        <v>23019</v>
      </c>
      <c r="I2986" t="s">
        <v>11421</v>
      </c>
      <c r="J2986">
        <v>33706</v>
      </c>
      <c r="K2986" t="s">
        <v>11437</v>
      </c>
      <c r="L2986">
        <v>12</v>
      </c>
      <c r="M2986">
        <v>6</v>
      </c>
      <c r="N2986">
        <v>11</v>
      </c>
      <c r="W2986">
        <v>4</v>
      </c>
      <c r="X2986">
        <v>12</v>
      </c>
      <c r="Y2986">
        <v>18</v>
      </c>
      <c r="Z2986">
        <v>5</v>
      </c>
      <c r="AA2986">
        <v>0</v>
      </c>
      <c r="AB2986">
        <v>0</v>
      </c>
      <c r="AD2986" t="s">
        <v>11424</v>
      </c>
      <c r="AE2986">
        <v>27.7056</v>
      </c>
      <c r="AF2986">
        <v>-82.736400000000003</v>
      </c>
      <c r="AG2986" t="s">
        <v>23020</v>
      </c>
      <c r="AH2986">
        <v>52</v>
      </c>
      <c r="AI2986">
        <v>39</v>
      </c>
      <c r="AJ2986">
        <v>0</v>
      </c>
      <c r="AK2986">
        <v>0</v>
      </c>
      <c r="AL2986">
        <v>0</v>
      </c>
      <c r="AM2986">
        <v>13</v>
      </c>
      <c r="AN2986">
        <v>5</v>
      </c>
      <c r="AO2986">
        <v>19</v>
      </c>
      <c r="AP2986">
        <v>30</v>
      </c>
      <c r="AQ2986">
        <v>0</v>
      </c>
      <c r="AR2986">
        <v>30</v>
      </c>
      <c r="AU2986">
        <v>1201560</v>
      </c>
      <c r="AV2986">
        <v>8383</v>
      </c>
      <c r="AW2986" t="s">
        <v>23018</v>
      </c>
      <c r="AX2986" t="s">
        <v>23019</v>
      </c>
      <c r="AY2986" t="s">
        <v>11421</v>
      </c>
      <c r="AZ2986">
        <v>33706</v>
      </c>
      <c r="BA2986">
        <v>4069</v>
      </c>
      <c r="BB2986">
        <v>4069</v>
      </c>
      <c r="BC2986">
        <v>0</v>
      </c>
      <c r="BE2986">
        <v>12103</v>
      </c>
      <c r="BH2986" t="s">
        <v>11427</v>
      </c>
      <c r="BI2986" t="s">
        <v>11427</v>
      </c>
      <c r="BJ2986" t="s">
        <v>11427</v>
      </c>
      <c r="BK2986" t="s">
        <v>11427</v>
      </c>
      <c r="BL2986" t="s">
        <v>11427</v>
      </c>
      <c r="BM2986" t="s">
        <v>11427</v>
      </c>
      <c r="BN2986" t="s">
        <v>11427</v>
      </c>
      <c r="BO2986" t="s">
        <v>11427</v>
      </c>
      <c r="BP2986" t="s">
        <v>11427</v>
      </c>
      <c r="BQ2986" t="s">
        <v>11428</v>
      </c>
      <c r="BR2986" t="s">
        <v>11428</v>
      </c>
      <c r="BS2986" t="s">
        <v>11428</v>
      </c>
      <c r="BT2986" t="s">
        <v>11428</v>
      </c>
      <c r="BU2986" t="s">
        <v>11428</v>
      </c>
      <c r="BV2986" t="s">
        <v>11428</v>
      </c>
      <c r="BW2986" t="s">
        <v>11427</v>
      </c>
      <c r="BY2986" t="s">
        <v>11427</v>
      </c>
      <c r="CB2986" t="s">
        <v>11427</v>
      </c>
      <c r="CD2986">
        <v>30</v>
      </c>
      <c r="CE2986">
        <v>0</v>
      </c>
      <c r="CF2986">
        <v>30</v>
      </c>
      <c r="CG2986">
        <v>0</v>
      </c>
      <c r="CH2986">
        <v>2</v>
      </c>
      <c r="CI2986">
        <v>39</v>
      </c>
    </row>
    <row r="2987" spans="1:87">
      <c r="A2987">
        <v>120156000984</v>
      </c>
      <c r="B2987" t="s">
        <v>11490</v>
      </c>
      <c r="C2987" t="s">
        <v>22893</v>
      </c>
      <c r="D2987" t="s">
        <v>23021</v>
      </c>
      <c r="E2987" t="s">
        <v>22895</v>
      </c>
      <c r="F2987" t="s">
        <v>23022</v>
      </c>
      <c r="G2987" t="s">
        <v>23023</v>
      </c>
      <c r="H2987" t="s">
        <v>22903</v>
      </c>
      <c r="I2987" t="s">
        <v>11421</v>
      </c>
      <c r="J2987">
        <v>33781</v>
      </c>
      <c r="K2987" t="s">
        <v>11422</v>
      </c>
      <c r="L2987">
        <v>12</v>
      </c>
      <c r="M2987" t="s">
        <v>11461</v>
      </c>
      <c r="N2987">
        <v>5</v>
      </c>
      <c r="P2987">
        <v>30</v>
      </c>
      <c r="Q2987">
        <v>103</v>
      </c>
      <c r="R2987">
        <v>110</v>
      </c>
      <c r="S2987">
        <v>95</v>
      </c>
      <c r="T2987">
        <v>116</v>
      </c>
      <c r="U2987">
        <v>107</v>
      </c>
      <c r="V2987">
        <v>92</v>
      </c>
      <c r="AD2987" t="s">
        <v>11424</v>
      </c>
      <c r="AE2987">
        <v>27.831499999999998</v>
      </c>
      <c r="AF2987">
        <v>-82.732399999999998</v>
      </c>
      <c r="AG2987" t="s">
        <v>23024</v>
      </c>
      <c r="AH2987">
        <v>52</v>
      </c>
      <c r="AI2987">
        <v>367</v>
      </c>
      <c r="AJ2987">
        <v>286</v>
      </c>
      <c r="AK2987">
        <v>1</v>
      </c>
      <c r="AL2987">
        <v>87</v>
      </c>
      <c r="AM2987">
        <v>114</v>
      </c>
      <c r="AN2987">
        <v>96</v>
      </c>
      <c r="AO2987">
        <v>322</v>
      </c>
      <c r="AP2987">
        <v>389</v>
      </c>
      <c r="AQ2987">
        <v>0</v>
      </c>
      <c r="AR2987">
        <v>389</v>
      </c>
      <c r="AS2987">
        <v>14.8</v>
      </c>
      <c r="AT2987">
        <v>44</v>
      </c>
      <c r="AU2987">
        <v>1201560</v>
      </c>
      <c r="AV2987">
        <v>984</v>
      </c>
      <c r="AW2987" t="s">
        <v>23023</v>
      </c>
      <c r="AX2987" t="s">
        <v>22903</v>
      </c>
      <c r="AY2987" t="s">
        <v>11421</v>
      </c>
      <c r="AZ2987">
        <v>33781</v>
      </c>
      <c r="BA2987">
        <v>4946</v>
      </c>
      <c r="BB2987">
        <v>4946</v>
      </c>
      <c r="BC2987">
        <v>0</v>
      </c>
      <c r="BE2987">
        <v>12103</v>
      </c>
      <c r="BH2987" t="s">
        <v>11427</v>
      </c>
      <c r="BI2987" t="s">
        <v>11427</v>
      </c>
      <c r="BJ2987" t="s">
        <v>11428</v>
      </c>
      <c r="BK2987" t="s">
        <v>11428</v>
      </c>
      <c r="BL2987" t="s">
        <v>11428</v>
      </c>
      <c r="BM2987" t="s">
        <v>11428</v>
      </c>
      <c r="BN2987" t="s">
        <v>11428</v>
      </c>
      <c r="BO2987" t="s">
        <v>11428</v>
      </c>
      <c r="BP2987" t="s">
        <v>11428</v>
      </c>
      <c r="BQ2987" t="s">
        <v>11427</v>
      </c>
      <c r="BR2987" t="s">
        <v>11427</v>
      </c>
      <c r="BS2987" t="s">
        <v>11427</v>
      </c>
      <c r="BT2987" t="s">
        <v>11427</v>
      </c>
      <c r="BU2987" t="s">
        <v>11427</v>
      </c>
      <c r="BV2987" t="s">
        <v>11427</v>
      </c>
      <c r="BW2987" t="s">
        <v>11427</v>
      </c>
      <c r="BY2987" t="s">
        <v>11428</v>
      </c>
      <c r="CB2987" t="s">
        <v>11427</v>
      </c>
      <c r="CD2987">
        <v>389</v>
      </c>
      <c r="CE2987">
        <v>0</v>
      </c>
      <c r="CF2987">
        <v>389</v>
      </c>
      <c r="CG2987">
        <v>1</v>
      </c>
      <c r="CH2987">
        <v>32</v>
      </c>
      <c r="CI2987">
        <v>653</v>
      </c>
    </row>
    <row r="2988" spans="1:87">
      <c r="A2988">
        <v>120156001592</v>
      </c>
      <c r="B2988" t="s">
        <v>11490</v>
      </c>
      <c r="C2988" t="s">
        <v>22893</v>
      </c>
      <c r="D2988" t="s">
        <v>23025</v>
      </c>
      <c r="E2988" t="s">
        <v>22895</v>
      </c>
      <c r="F2988" t="s">
        <v>23026</v>
      </c>
      <c r="G2988" t="s">
        <v>23027</v>
      </c>
      <c r="H2988" t="s">
        <v>22951</v>
      </c>
      <c r="I2988" t="s">
        <v>11421</v>
      </c>
      <c r="J2988">
        <v>33774</v>
      </c>
      <c r="K2988" t="s">
        <v>11422</v>
      </c>
      <c r="L2988">
        <v>12</v>
      </c>
      <c r="M2988" t="s">
        <v>11461</v>
      </c>
      <c r="N2988">
        <v>5</v>
      </c>
      <c r="P2988">
        <v>19</v>
      </c>
      <c r="Q2988">
        <v>80</v>
      </c>
      <c r="R2988">
        <v>65</v>
      </c>
      <c r="S2988">
        <v>72</v>
      </c>
      <c r="T2988">
        <v>66</v>
      </c>
      <c r="U2988">
        <v>71</v>
      </c>
      <c r="V2988">
        <v>70</v>
      </c>
      <c r="AD2988" t="s">
        <v>11424</v>
      </c>
      <c r="AE2988">
        <v>27.884899999999998</v>
      </c>
      <c r="AF2988">
        <v>-82.831800000000001</v>
      </c>
      <c r="AG2988" t="s">
        <v>23028</v>
      </c>
      <c r="AH2988">
        <v>52</v>
      </c>
      <c r="AI2988">
        <v>227</v>
      </c>
      <c r="AJ2988">
        <v>216</v>
      </c>
      <c r="AK2988">
        <v>1</v>
      </c>
      <c r="AL2988">
        <v>12</v>
      </c>
      <c r="AM2988">
        <v>23</v>
      </c>
      <c r="AN2988">
        <v>52</v>
      </c>
      <c r="AO2988">
        <v>335</v>
      </c>
      <c r="AP2988">
        <v>226</v>
      </c>
      <c r="AQ2988">
        <v>13</v>
      </c>
      <c r="AR2988">
        <v>239</v>
      </c>
      <c r="AS2988">
        <v>13</v>
      </c>
      <c r="AT2988">
        <v>34</v>
      </c>
      <c r="AU2988">
        <v>1201560</v>
      </c>
      <c r="AV2988">
        <v>1592</v>
      </c>
      <c r="AW2988" t="s">
        <v>23027</v>
      </c>
      <c r="AX2988" t="s">
        <v>22951</v>
      </c>
      <c r="AY2988" t="s">
        <v>11421</v>
      </c>
      <c r="AZ2988">
        <v>33774</v>
      </c>
      <c r="BA2988">
        <v>3004</v>
      </c>
      <c r="BB2988">
        <v>3004</v>
      </c>
      <c r="BC2988">
        <v>0</v>
      </c>
      <c r="BE2988">
        <v>12103</v>
      </c>
      <c r="BH2988" t="s">
        <v>11427</v>
      </c>
      <c r="BI2988" t="s">
        <v>11427</v>
      </c>
      <c r="BJ2988" t="s">
        <v>11428</v>
      </c>
      <c r="BK2988" t="s">
        <v>11428</v>
      </c>
      <c r="BL2988" t="s">
        <v>11428</v>
      </c>
      <c r="BM2988" t="s">
        <v>11428</v>
      </c>
      <c r="BN2988" t="s">
        <v>11428</v>
      </c>
      <c r="BO2988" t="s">
        <v>11428</v>
      </c>
      <c r="BP2988" t="s">
        <v>11428</v>
      </c>
      <c r="BQ2988" t="s">
        <v>11427</v>
      </c>
      <c r="BR2988" t="s">
        <v>11427</v>
      </c>
      <c r="BS2988" t="s">
        <v>11427</v>
      </c>
      <c r="BT2988" t="s">
        <v>11427</v>
      </c>
      <c r="BU2988" t="s">
        <v>11427</v>
      </c>
      <c r="BV2988" t="s">
        <v>11427</v>
      </c>
      <c r="BW2988" t="s">
        <v>11427</v>
      </c>
      <c r="BY2988" t="s">
        <v>11428</v>
      </c>
      <c r="CB2988" t="s">
        <v>11427</v>
      </c>
      <c r="CD2988">
        <v>226</v>
      </c>
      <c r="CE2988">
        <v>13</v>
      </c>
      <c r="CF2988">
        <v>239</v>
      </c>
      <c r="CG2988">
        <v>1</v>
      </c>
      <c r="CH2988">
        <v>19</v>
      </c>
      <c r="CI2988">
        <v>443</v>
      </c>
    </row>
    <row r="2989" spans="1:87">
      <c r="A2989">
        <v>120156001593</v>
      </c>
      <c r="B2989" t="s">
        <v>11490</v>
      </c>
      <c r="C2989" t="s">
        <v>22893</v>
      </c>
      <c r="D2989" t="s">
        <v>23029</v>
      </c>
      <c r="E2989" t="s">
        <v>22895</v>
      </c>
      <c r="F2989" t="s">
        <v>23030</v>
      </c>
      <c r="G2989" t="s">
        <v>23031</v>
      </c>
      <c r="H2989" t="s">
        <v>22898</v>
      </c>
      <c r="I2989" t="s">
        <v>11421</v>
      </c>
      <c r="J2989">
        <v>33710</v>
      </c>
      <c r="K2989" t="s">
        <v>11422</v>
      </c>
      <c r="L2989">
        <v>12</v>
      </c>
      <c r="M2989" t="s">
        <v>11461</v>
      </c>
      <c r="N2989">
        <v>5</v>
      </c>
      <c r="P2989">
        <v>44</v>
      </c>
      <c r="Q2989">
        <v>58</v>
      </c>
      <c r="R2989">
        <v>104</v>
      </c>
      <c r="S2989">
        <v>72</v>
      </c>
      <c r="T2989">
        <v>82</v>
      </c>
      <c r="U2989">
        <v>85</v>
      </c>
      <c r="V2989">
        <v>64</v>
      </c>
      <c r="AD2989" t="s">
        <v>11424</v>
      </c>
      <c r="AE2989">
        <v>27.788</v>
      </c>
      <c r="AF2989">
        <v>-82.741399999999999</v>
      </c>
      <c r="AG2989" t="s">
        <v>23032</v>
      </c>
      <c r="AH2989">
        <v>52</v>
      </c>
      <c r="AI2989">
        <v>264</v>
      </c>
      <c r="AJ2989">
        <v>245</v>
      </c>
      <c r="AK2989">
        <v>1</v>
      </c>
      <c r="AL2989">
        <v>18</v>
      </c>
      <c r="AM2989">
        <v>55</v>
      </c>
      <c r="AN2989">
        <v>74</v>
      </c>
      <c r="AO2989">
        <v>329</v>
      </c>
      <c r="AP2989">
        <v>319</v>
      </c>
      <c r="AQ2989">
        <v>37</v>
      </c>
      <c r="AR2989">
        <v>356</v>
      </c>
      <c r="AS2989">
        <v>12.4</v>
      </c>
      <c r="AT2989">
        <v>41</v>
      </c>
      <c r="AU2989">
        <v>1201560</v>
      </c>
      <c r="AV2989">
        <v>1593</v>
      </c>
      <c r="AW2989" t="s">
        <v>23031</v>
      </c>
      <c r="AX2989" t="s">
        <v>22898</v>
      </c>
      <c r="AY2989" t="s">
        <v>11421</v>
      </c>
      <c r="AZ2989">
        <v>33710</v>
      </c>
      <c r="BA2989">
        <v>4554</v>
      </c>
      <c r="BB2989">
        <v>4554</v>
      </c>
      <c r="BC2989">
        <v>0</v>
      </c>
      <c r="BE2989">
        <v>12103</v>
      </c>
      <c r="BH2989" t="s">
        <v>11427</v>
      </c>
      <c r="BI2989" t="s">
        <v>11427</v>
      </c>
      <c r="BJ2989" t="s">
        <v>11428</v>
      </c>
      <c r="BK2989" t="s">
        <v>11428</v>
      </c>
      <c r="BL2989" t="s">
        <v>11428</v>
      </c>
      <c r="BM2989" t="s">
        <v>11428</v>
      </c>
      <c r="BN2989" t="s">
        <v>11428</v>
      </c>
      <c r="BO2989" t="s">
        <v>11428</v>
      </c>
      <c r="BP2989" t="s">
        <v>11428</v>
      </c>
      <c r="BQ2989" t="s">
        <v>11427</v>
      </c>
      <c r="BR2989" t="s">
        <v>11427</v>
      </c>
      <c r="BS2989" t="s">
        <v>11427</v>
      </c>
      <c r="BT2989" t="s">
        <v>11427</v>
      </c>
      <c r="BU2989" t="s">
        <v>11427</v>
      </c>
      <c r="BV2989" t="s">
        <v>11427</v>
      </c>
      <c r="BW2989" t="s">
        <v>11427</v>
      </c>
      <c r="BY2989" t="s">
        <v>11428</v>
      </c>
      <c r="CB2989" t="s">
        <v>11427</v>
      </c>
      <c r="CD2989">
        <v>319</v>
      </c>
      <c r="CE2989">
        <v>37</v>
      </c>
      <c r="CF2989">
        <v>356</v>
      </c>
      <c r="CG2989">
        <v>3</v>
      </c>
      <c r="CH2989">
        <v>29</v>
      </c>
      <c r="CI2989">
        <v>509</v>
      </c>
    </row>
    <row r="2990" spans="1:87">
      <c r="A2990">
        <v>120156001594</v>
      </c>
      <c r="B2990" t="s">
        <v>11490</v>
      </c>
      <c r="C2990" t="s">
        <v>22893</v>
      </c>
      <c r="D2990" t="s">
        <v>23033</v>
      </c>
      <c r="E2990" t="s">
        <v>22895</v>
      </c>
      <c r="F2990" t="s">
        <v>23034</v>
      </c>
      <c r="G2990" t="s">
        <v>23035</v>
      </c>
      <c r="H2990" t="s">
        <v>22898</v>
      </c>
      <c r="I2990" t="s">
        <v>11421</v>
      </c>
      <c r="J2990">
        <v>33710</v>
      </c>
      <c r="K2990" t="s">
        <v>11422</v>
      </c>
      <c r="L2990">
        <v>12</v>
      </c>
      <c r="M2990">
        <v>6</v>
      </c>
      <c r="N2990">
        <v>8</v>
      </c>
      <c r="W2990">
        <v>343</v>
      </c>
      <c r="X2990">
        <v>361</v>
      </c>
      <c r="Y2990">
        <v>335</v>
      </c>
      <c r="AD2990" t="s">
        <v>11424</v>
      </c>
      <c r="AE2990">
        <v>27.793399999999998</v>
      </c>
      <c r="AF2990">
        <v>-82.746499999999997</v>
      </c>
      <c r="AG2990" t="s">
        <v>23036</v>
      </c>
      <c r="AH2990">
        <v>52</v>
      </c>
      <c r="AI2990">
        <v>539</v>
      </c>
      <c r="AJ2990">
        <v>500</v>
      </c>
      <c r="AK2990">
        <v>1</v>
      </c>
      <c r="AL2990">
        <v>21</v>
      </c>
      <c r="AM2990">
        <v>456</v>
      </c>
      <c r="AN2990">
        <v>128</v>
      </c>
      <c r="AO2990">
        <v>381</v>
      </c>
      <c r="AP2990">
        <v>733</v>
      </c>
      <c r="AQ2990">
        <v>0</v>
      </c>
      <c r="AR2990">
        <v>733</v>
      </c>
      <c r="AS2990">
        <v>16</v>
      </c>
      <c r="AT2990">
        <v>65</v>
      </c>
      <c r="AU2990">
        <v>1201560</v>
      </c>
      <c r="AV2990">
        <v>1594</v>
      </c>
      <c r="AW2990" t="s">
        <v>23035</v>
      </c>
      <c r="AX2990" t="s">
        <v>22898</v>
      </c>
      <c r="AY2990" t="s">
        <v>11421</v>
      </c>
      <c r="AZ2990">
        <v>33710</v>
      </c>
      <c r="BA2990">
        <v>3730</v>
      </c>
      <c r="BB2990">
        <v>3730</v>
      </c>
      <c r="BC2990">
        <v>0</v>
      </c>
      <c r="BE2990">
        <v>12103</v>
      </c>
      <c r="BH2990" t="s">
        <v>11427</v>
      </c>
      <c r="BI2990" t="s">
        <v>11427</v>
      </c>
      <c r="BJ2990" t="s">
        <v>11427</v>
      </c>
      <c r="BK2990" t="s">
        <v>11427</v>
      </c>
      <c r="BL2990" t="s">
        <v>11427</v>
      </c>
      <c r="BM2990" t="s">
        <v>11427</v>
      </c>
      <c r="BN2990" t="s">
        <v>11427</v>
      </c>
      <c r="BO2990" t="s">
        <v>11427</v>
      </c>
      <c r="BP2990" t="s">
        <v>11427</v>
      </c>
      <c r="BQ2990" t="s">
        <v>11428</v>
      </c>
      <c r="BR2990" t="s">
        <v>11428</v>
      </c>
      <c r="BS2990" t="s">
        <v>11428</v>
      </c>
      <c r="BT2990" t="s">
        <v>11427</v>
      </c>
      <c r="BU2990" t="s">
        <v>11427</v>
      </c>
      <c r="BV2990" t="s">
        <v>11427</v>
      </c>
      <c r="BW2990" t="s">
        <v>11427</v>
      </c>
      <c r="BY2990" t="s">
        <v>11428</v>
      </c>
      <c r="CB2990" t="s">
        <v>11427</v>
      </c>
      <c r="CD2990">
        <v>733</v>
      </c>
      <c r="CE2990">
        <v>0</v>
      </c>
      <c r="CF2990">
        <v>733</v>
      </c>
      <c r="CG2990">
        <v>1</v>
      </c>
      <c r="CH2990">
        <v>51</v>
      </c>
      <c r="CI2990">
        <v>1039</v>
      </c>
    </row>
    <row r="2991" spans="1:87">
      <c r="A2991">
        <v>120156001595</v>
      </c>
      <c r="B2991" t="s">
        <v>11490</v>
      </c>
      <c r="C2991" t="s">
        <v>22893</v>
      </c>
      <c r="D2991" t="s">
        <v>23037</v>
      </c>
      <c r="E2991" t="s">
        <v>22895</v>
      </c>
      <c r="F2991" t="s">
        <v>23038</v>
      </c>
      <c r="G2991" t="s">
        <v>23039</v>
      </c>
      <c r="H2991" t="s">
        <v>23040</v>
      </c>
      <c r="I2991" t="s">
        <v>11421</v>
      </c>
      <c r="J2991">
        <v>33777</v>
      </c>
      <c r="K2991" t="s">
        <v>11422</v>
      </c>
      <c r="L2991">
        <v>12</v>
      </c>
      <c r="M2991" t="s">
        <v>11461</v>
      </c>
      <c r="N2991">
        <v>5</v>
      </c>
      <c r="P2991">
        <v>25</v>
      </c>
      <c r="Q2991">
        <v>89</v>
      </c>
      <c r="R2991">
        <v>102</v>
      </c>
      <c r="S2991">
        <v>104</v>
      </c>
      <c r="T2991">
        <v>93</v>
      </c>
      <c r="U2991">
        <v>109</v>
      </c>
      <c r="V2991">
        <v>68</v>
      </c>
      <c r="AD2991" t="s">
        <v>11424</v>
      </c>
      <c r="AE2991">
        <v>27.852799999999998</v>
      </c>
      <c r="AF2991">
        <v>-82.753900000000002</v>
      </c>
      <c r="AG2991" t="s">
        <v>23041</v>
      </c>
      <c r="AH2991">
        <v>52</v>
      </c>
      <c r="AI2991">
        <v>305</v>
      </c>
      <c r="AJ2991">
        <v>285</v>
      </c>
      <c r="AK2991">
        <v>3</v>
      </c>
      <c r="AL2991">
        <v>27</v>
      </c>
      <c r="AM2991">
        <v>47</v>
      </c>
      <c r="AN2991">
        <v>111</v>
      </c>
      <c r="AO2991">
        <v>370</v>
      </c>
      <c r="AP2991">
        <v>371</v>
      </c>
      <c r="AQ2991">
        <v>0</v>
      </c>
      <c r="AR2991">
        <v>371</v>
      </c>
      <c r="AS2991">
        <v>12.8</v>
      </c>
      <c r="AT2991">
        <v>46</v>
      </c>
      <c r="AU2991">
        <v>1201560</v>
      </c>
      <c r="AV2991">
        <v>1595</v>
      </c>
      <c r="AW2991" t="s">
        <v>23039</v>
      </c>
      <c r="AX2991" t="s">
        <v>23040</v>
      </c>
      <c r="AY2991" t="s">
        <v>11421</v>
      </c>
      <c r="AZ2991">
        <v>33777</v>
      </c>
      <c r="BA2991">
        <v>3540</v>
      </c>
      <c r="BB2991">
        <v>3540</v>
      </c>
      <c r="BC2991">
        <v>0</v>
      </c>
      <c r="BE2991">
        <v>12103</v>
      </c>
      <c r="BH2991" t="s">
        <v>11427</v>
      </c>
      <c r="BI2991" t="s">
        <v>11427</v>
      </c>
      <c r="BJ2991" t="s">
        <v>11428</v>
      </c>
      <c r="BK2991" t="s">
        <v>11428</v>
      </c>
      <c r="BL2991" t="s">
        <v>11428</v>
      </c>
      <c r="BM2991" t="s">
        <v>11428</v>
      </c>
      <c r="BN2991" t="s">
        <v>11428</v>
      </c>
      <c r="BO2991" t="s">
        <v>11428</v>
      </c>
      <c r="BP2991" t="s">
        <v>11428</v>
      </c>
      <c r="BQ2991" t="s">
        <v>11427</v>
      </c>
      <c r="BR2991" t="s">
        <v>11427</v>
      </c>
      <c r="BS2991" t="s">
        <v>11427</v>
      </c>
      <c r="BT2991" t="s">
        <v>11427</v>
      </c>
      <c r="BU2991" t="s">
        <v>11427</v>
      </c>
      <c r="BV2991" t="s">
        <v>11427</v>
      </c>
      <c r="BW2991" t="s">
        <v>11427</v>
      </c>
      <c r="BY2991" t="s">
        <v>11428</v>
      </c>
      <c r="CB2991" t="s">
        <v>11427</v>
      </c>
      <c r="CD2991">
        <v>371</v>
      </c>
      <c r="CE2991">
        <v>0</v>
      </c>
      <c r="CF2991">
        <v>371</v>
      </c>
      <c r="CG2991">
        <v>0</v>
      </c>
      <c r="CH2991">
        <v>32</v>
      </c>
      <c r="CI2991">
        <v>590</v>
      </c>
    </row>
    <row r="2992" spans="1:87">
      <c r="A2992">
        <v>120156001596</v>
      </c>
      <c r="B2992" t="s">
        <v>11490</v>
      </c>
      <c r="C2992" t="s">
        <v>22893</v>
      </c>
      <c r="D2992" t="s">
        <v>23042</v>
      </c>
      <c r="E2992" t="s">
        <v>22895</v>
      </c>
      <c r="F2992" t="s">
        <v>23043</v>
      </c>
      <c r="G2992" t="s">
        <v>23044</v>
      </c>
      <c r="H2992" t="s">
        <v>22951</v>
      </c>
      <c r="I2992" t="s">
        <v>11421</v>
      </c>
      <c r="J2992">
        <v>33771</v>
      </c>
      <c r="K2992" t="s">
        <v>11422</v>
      </c>
      <c r="L2992">
        <v>12</v>
      </c>
      <c r="M2992">
        <v>6</v>
      </c>
      <c r="N2992">
        <v>8</v>
      </c>
      <c r="W2992">
        <v>287</v>
      </c>
      <c r="X2992">
        <v>240</v>
      </c>
      <c r="Y2992">
        <v>232</v>
      </c>
      <c r="AD2992" t="s">
        <v>11424</v>
      </c>
      <c r="AE2992">
        <v>27.908200000000001</v>
      </c>
      <c r="AF2992">
        <v>-82.784300000000002</v>
      </c>
      <c r="AG2992" t="s">
        <v>23045</v>
      </c>
      <c r="AH2992">
        <v>52</v>
      </c>
      <c r="AI2992">
        <v>400</v>
      </c>
      <c r="AJ2992">
        <v>359</v>
      </c>
      <c r="AK2992">
        <v>2</v>
      </c>
      <c r="AL2992">
        <v>24</v>
      </c>
      <c r="AM2992">
        <v>131</v>
      </c>
      <c r="AN2992">
        <v>216</v>
      </c>
      <c r="AO2992">
        <v>325</v>
      </c>
      <c r="AP2992">
        <v>476</v>
      </c>
      <c r="AQ2992">
        <v>0</v>
      </c>
      <c r="AR2992">
        <v>476</v>
      </c>
      <c r="AS2992">
        <v>17.2</v>
      </c>
      <c r="AT2992">
        <v>44</v>
      </c>
      <c r="AU2992">
        <v>1201560</v>
      </c>
      <c r="AV2992">
        <v>1596</v>
      </c>
      <c r="AW2992" t="s">
        <v>23044</v>
      </c>
      <c r="AX2992" t="s">
        <v>22951</v>
      </c>
      <c r="AY2992" t="s">
        <v>11421</v>
      </c>
      <c r="AZ2992">
        <v>33771</v>
      </c>
      <c r="BA2992">
        <v>2147</v>
      </c>
      <c r="BB2992">
        <v>2147</v>
      </c>
      <c r="BC2992">
        <v>0</v>
      </c>
      <c r="BE2992">
        <v>12103</v>
      </c>
      <c r="BH2992" t="s">
        <v>11427</v>
      </c>
      <c r="BI2992" t="s">
        <v>11427</v>
      </c>
      <c r="BJ2992" t="s">
        <v>11427</v>
      </c>
      <c r="BK2992" t="s">
        <v>11427</v>
      </c>
      <c r="BL2992" t="s">
        <v>11427</v>
      </c>
      <c r="BM2992" t="s">
        <v>11427</v>
      </c>
      <c r="BN2992" t="s">
        <v>11427</v>
      </c>
      <c r="BO2992" t="s">
        <v>11427</v>
      </c>
      <c r="BP2992" t="s">
        <v>11427</v>
      </c>
      <c r="BQ2992" t="s">
        <v>11428</v>
      </c>
      <c r="BR2992" t="s">
        <v>11428</v>
      </c>
      <c r="BS2992" t="s">
        <v>11428</v>
      </c>
      <c r="BT2992" t="s">
        <v>11427</v>
      </c>
      <c r="BU2992" t="s">
        <v>11427</v>
      </c>
      <c r="BV2992" t="s">
        <v>11427</v>
      </c>
      <c r="BW2992" t="s">
        <v>11427</v>
      </c>
      <c r="BY2992" t="s">
        <v>11428</v>
      </c>
      <c r="CB2992" t="s">
        <v>11427</v>
      </c>
      <c r="CD2992">
        <v>476</v>
      </c>
      <c r="CE2992">
        <v>0</v>
      </c>
      <c r="CF2992">
        <v>476</v>
      </c>
      <c r="CG2992">
        <v>6</v>
      </c>
      <c r="CH2992">
        <v>55</v>
      </c>
      <c r="CI2992">
        <v>759</v>
      </c>
    </row>
    <row r="2993" spans="1:87">
      <c r="A2993">
        <v>120156001597</v>
      </c>
      <c r="B2993" t="s">
        <v>11490</v>
      </c>
      <c r="C2993" t="s">
        <v>22893</v>
      </c>
      <c r="D2993" t="s">
        <v>23046</v>
      </c>
      <c r="E2993" t="s">
        <v>22895</v>
      </c>
      <c r="F2993" t="s">
        <v>23047</v>
      </c>
      <c r="G2993" t="s">
        <v>23048</v>
      </c>
      <c r="H2993" t="s">
        <v>23040</v>
      </c>
      <c r="I2993" t="s">
        <v>11421</v>
      </c>
      <c r="J2993">
        <v>33776</v>
      </c>
      <c r="K2993" t="s">
        <v>11422</v>
      </c>
      <c r="L2993">
        <v>12</v>
      </c>
      <c r="M2993" t="s">
        <v>11461</v>
      </c>
      <c r="N2993">
        <v>5</v>
      </c>
      <c r="P2993">
        <v>45</v>
      </c>
      <c r="Q2993">
        <v>115</v>
      </c>
      <c r="R2993">
        <v>103</v>
      </c>
      <c r="S2993">
        <v>110</v>
      </c>
      <c r="T2993">
        <v>126</v>
      </c>
      <c r="U2993">
        <v>111</v>
      </c>
      <c r="V2993">
        <v>139</v>
      </c>
      <c r="AD2993" t="s">
        <v>11424</v>
      </c>
      <c r="AE2993">
        <v>27.852499999999999</v>
      </c>
      <c r="AF2993">
        <v>-82.814599999999999</v>
      </c>
      <c r="AG2993" t="s">
        <v>23049</v>
      </c>
      <c r="AH2993">
        <v>52</v>
      </c>
      <c r="AI2993">
        <v>372</v>
      </c>
      <c r="AJ2993">
        <v>377</v>
      </c>
      <c r="AK2993">
        <v>0</v>
      </c>
      <c r="AL2993">
        <v>15</v>
      </c>
      <c r="AM2993">
        <v>19</v>
      </c>
      <c r="AN2993">
        <v>38</v>
      </c>
      <c r="AO2993">
        <v>639</v>
      </c>
      <c r="AP2993">
        <v>185</v>
      </c>
      <c r="AQ2993">
        <v>15</v>
      </c>
      <c r="AR2993">
        <v>200</v>
      </c>
      <c r="AS2993">
        <v>14.7</v>
      </c>
      <c r="AT2993">
        <v>51</v>
      </c>
      <c r="AU2993">
        <v>1201560</v>
      </c>
      <c r="AV2993">
        <v>1597</v>
      </c>
      <c r="AW2993" t="s">
        <v>23048</v>
      </c>
      <c r="AX2993" t="s">
        <v>23040</v>
      </c>
      <c r="AY2993" t="s">
        <v>11421</v>
      </c>
      <c r="AZ2993">
        <v>33776</v>
      </c>
      <c r="BA2993">
        <v>2721</v>
      </c>
      <c r="BB2993">
        <v>2721</v>
      </c>
      <c r="BC2993">
        <v>0</v>
      </c>
      <c r="BE2993">
        <v>12103</v>
      </c>
      <c r="BH2993" t="s">
        <v>11427</v>
      </c>
      <c r="BI2993" t="s">
        <v>11427</v>
      </c>
      <c r="BJ2993" t="s">
        <v>11428</v>
      </c>
      <c r="BK2993" t="s">
        <v>11428</v>
      </c>
      <c r="BL2993" t="s">
        <v>11428</v>
      </c>
      <c r="BM2993" t="s">
        <v>11428</v>
      </c>
      <c r="BN2993" t="s">
        <v>11428</v>
      </c>
      <c r="BO2993" t="s">
        <v>11428</v>
      </c>
      <c r="BP2993" t="s">
        <v>11428</v>
      </c>
      <c r="BQ2993" t="s">
        <v>11427</v>
      </c>
      <c r="BR2993" t="s">
        <v>11427</v>
      </c>
      <c r="BS2993" t="s">
        <v>11427</v>
      </c>
      <c r="BT2993" t="s">
        <v>11427</v>
      </c>
      <c r="BU2993" t="s">
        <v>11427</v>
      </c>
      <c r="BV2993" t="s">
        <v>11427</v>
      </c>
      <c r="BW2993" t="s">
        <v>11427</v>
      </c>
      <c r="BY2993" t="s">
        <v>11427</v>
      </c>
      <c r="CB2993" t="s">
        <v>11427</v>
      </c>
      <c r="CD2993">
        <v>185</v>
      </c>
      <c r="CE2993">
        <v>15</v>
      </c>
      <c r="CF2993">
        <v>200</v>
      </c>
      <c r="CG2993">
        <v>4</v>
      </c>
      <c r="CH2993">
        <v>34</v>
      </c>
      <c r="CI2993">
        <v>749</v>
      </c>
    </row>
    <row r="2994" spans="1:87">
      <c r="A2994">
        <v>120156001598</v>
      </c>
      <c r="B2994" t="s">
        <v>11490</v>
      </c>
      <c r="C2994" t="s">
        <v>22893</v>
      </c>
      <c r="D2994" t="s">
        <v>23050</v>
      </c>
      <c r="E2994" t="s">
        <v>22895</v>
      </c>
      <c r="F2994" t="s">
        <v>23051</v>
      </c>
      <c r="G2994" t="s">
        <v>23052</v>
      </c>
      <c r="H2994" t="s">
        <v>22898</v>
      </c>
      <c r="I2994" t="s">
        <v>11421</v>
      </c>
      <c r="J2994">
        <v>33712</v>
      </c>
      <c r="K2994" t="s">
        <v>11422</v>
      </c>
      <c r="L2994">
        <v>12</v>
      </c>
      <c r="M2994" t="s">
        <v>11423</v>
      </c>
      <c r="N2994">
        <v>5</v>
      </c>
      <c r="Q2994">
        <v>106</v>
      </c>
      <c r="R2994">
        <v>108</v>
      </c>
      <c r="S2994">
        <v>103</v>
      </c>
      <c r="T2994">
        <v>105</v>
      </c>
      <c r="U2994">
        <v>106</v>
      </c>
      <c r="V2994">
        <v>105</v>
      </c>
      <c r="AD2994" t="s">
        <v>11424</v>
      </c>
      <c r="AE2994">
        <v>27.715900000000001</v>
      </c>
      <c r="AF2994">
        <v>-82.662000000000006</v>
      </c>
      <c r="AG2994" t="s">
        <v>23053</v>
      </c>
      <c r="AH2994">
        <v>52</v>
      </c>
      <c r="AI2994">
        <v>322</v>
      </c>
      <c r="AJ2994">
        <v>311</v>
      </c>
      <c r="AK2994">
        <v>0</v>
      </c>
      <c r="AL2994">
        <v>13</v>
      </c>
      <c r="AM2994">
        <v>377</v>
      </c>
      <c r="AN2994">
        <v>74</v>
      </c>
      <c r="AO2994">
        <v>133</v>
      </c>
      <c r="AP2994">
        <v>357</v>
      </c>
      <c r="AQ2994">
        <v>0</v>
      </c>
      <c r="AR2994">
        <v>357</v>
      </c>
      <c r="AS2994">
        <v>14.4</v>
      </c>
      <c r="AT2994">
        <v>44</v>
      </c>
      <c r="AU2994">
        <v>1201560</v>
      </c>
      <c r="AV2994">
        <v>1598</v>
      </c>
      <c r="AW2994" t="s">
        <v>23052</v>
      </c>
      <c r="AX2994" t="s">
        <v>22898</v>
      </c>
      <c r="AY2994" t="s">
        <v>11421</v>
      </c>
      <c r="AZ2994">
        <v>33712</v>
      </c>
      <c r="BA2994">
        <v>4998</v>
      </c>
      <c r="BB2994">
        <v>4998</v>
      </c>
      <c r="BC2994">
        <v>0</v>
      </c>
      <c r="BE2994">
        <v>12103</v>
      </c>
      <c r="BH2994" t="s">
        <v>11427</v>
      </c>
      <c r="BI2994" t="s">
        <v>11427</v>
      </c>
      <c r="BJ2994" t="s">
        <v>11427</v>
      </c>
      <c r="BK2994" t="s">
        <v>11428</v>
      </c>
      <c r="BL2994" t="s">
        <v>11428</v>
      </c>
      <c r="BM2994" t="s">
        <v>11428</v>
      </c>
      <c r="BN2994" t="s">
        <v>11428</v>
      </c>
      <c r="BO2994" t="s">
        <v>11428</v>
      </c>
      <c r="BP2994" t="s">
        <v>11428</v>
      </c>
      <c r="BQ2994" t="s">
        <v>11427</v>
      </c>
      <c r="BR2994" t="s">
        <v>11427</v>
      </c>
      <c r="BS2994" t="s">
        <v>11427</v>
      </c>
      <c r="BT2994" t="s">
        <v>11427</v>
      </c>
      <c r="BU2994" t="s">
        <v>11427</v>
      </c>
      <c r="BV2994" t="s">
        <v>11427</v>
      </c>
      <c r="BW2994" t="s">
        <v>11427</v>
      </c>
      <c r="BY2994" t="s">
        <v>11428</v>
      </c>
      <c r="CB2994" t="s">
        <v>11427</v>
      </c>
      <c r="CD2994">
        <v>357</v>
      </c>
      <c r="CE2994">
        <v>0</v>
      </c>
      <c r="CF2994">
        <v>357</v>
      </c>
      <c r="CG2994">
        <v>2</v>
      </c>
      <c r="CH2994">
        <v>34</v>
      </c>
      <c r="CI2994">
        <v>633</v>
      </c>
    </row>
    <row r="2995" spans="1:87">
      <c r="A2995">
        <v>120156001599</v>
      </c>
      <c r="B2995" t="s">
        <v>11490</v>
      </c>
      <c r="C2995" t="s">
        <v>22893</v>
      </c>
      <c r="D2995" t="s">
        <v>23054</v>
      </c>
      <c r="E2995" t="s">
        <v>22895</v>
      </c>
      <c r="F2995" t="s">
        <v>23055</v>
      </c>
      <c r="G2995" t="s">
        <v>23056</v>
      </c>
      <c r="H2995" t="s">
        <v>22898</v>
      </c>
      <c r="I2995" t="s">
        <v>11421</v>
      </c>
      <c r="J2995">
        <v>33712</v>
      </c>
      <c r="K2995" t="s">
        <v>11422</v>
      </c>
      <c r="L2995">
        <v>12</v>
      </c>
      <c r="M2995">
        <v>6</v>
      </c>
      <c r="N2995">
        <v>8</v>
      </c>
      <c r="W2995">
        <v>317</v>
      </c>
      <c r="X2995">
        <v>308</v>
      </c>
      <c r="Y2995">
        <v>281</v>
      </c>
      <c r="AD2995" t="s">
        <v>11424</v>
      </c>
      <c r="AE2995">
        <v>27.713000000000001</v>
      </c>
      <c r="AF2995">
        <v>-82.661000000000001</v>
      </c>
      <c r="AG2995" t="s">
        <v>23057</v>
      </c>
      <c r="AH2995">
        <v>52</v>
      </c>
      <c r="AI2995">
        <v>497</v>
      </c>
      <c r="AJ2995">
        <v>409</v>
      </c>
      <c r="AK2995">
        <v>3</v>
      </c>
      <c r="AL2995">
        <v>46</v>
      </c>
      <c r="AM2995">
        <v>540</v>
      </c>
      <c r="AN2995">
        <v>91</v>
      </c>
      <c r="AO2995">
        <v>182</v>
      </c>
      <c r="AP2995">
        <v>518</v>
      </c>
      <c r="AQ2995">
        <v>0</v>
      </c>
      <c r="AR2995">
        <v>518</v>
      </c>
      <c r="AS2995">
        <v>15.4</v>
      </c>
      <c r="AT2995">
        <v>59</v>
      </c>
      <c r="AU2995">
        <v>1201560</v>
      </c>
      <c r="AV2995">
        <v>1599</v>
      </c>
      <c r="AW2995" t="s">
        <v>23056</v>
      </c>
      <c r="AX2995" t="s">
        <v>22898</v>
      </c>
      <c r="AY2995" t="s">
        <v>11421</v>
      </c>
      <c r="AZ2995">
        <v>33712</v>
      </c>
      <c r="BA2995">
        <v>5749</v>
      </c>
      <c r="BB2995">
        <v>5749</v>
      </c>
      <c r="BC2995">
        <v>0</v>
      </c>
      <c r="BE2995">
        <v>12103</v>
      </c>
      <c r="BH2995" t="s">
        <v>11427</v>
      </c>
      <c r="BI2995" t="s">
        <v>11427</v>
      </c>
      <c r="BJ2995" t="s">
        <v>11427</v>
      </c>
      <c r="BK2995" t="s">
        <v>11427</v>
      </c>
      <c r="BL2995" t="s">
        <v>11427</v>
      </c>
      <c r="BM2995" t="s">
        <v>11427</v>
      </c>
      <c r="BN2995" t="s">
        <v>11427</v>
      </c>
      <c r="BO2995" t="s">
        <v>11427</v>
      </c>
      <c r="BP2995" t="s">
        <v>11427</v>
      </c>
      <c r="BQ2995" t="s">
        <v>11428</v>
      </c>
      <c r="BR2995" t="s">
        <v>11428</v>
      </c>
      <c r="BS2995" t="s">
        <v>11428</v>
      </c>
      <c r="BT2995" t="s">
        <v>11427</v>
      </c>
      <c r="BU2995" t="s">
        <v>11427</v>
      </c>
      <c r="BV2995" t="s">
        <v>11427</v>
      </c>
      <c r="BW2995" t="s">
        <v>11427</v>
      </c>
      <c r="BY2995" t="s">
        <v>11428</v>
      </c>
      <c r="CB2995" t="s">
        <v>11427</v>
      </c>
      <c r="CD2995">
        <v>518</v>
      </c>
      <c r="CE2995">
        <v>0</v>
      </c>
      <c r="CF2995">
        <v>518</v>
      </c>
      <c r="CG2995">
        <v>1</v>
      </c>
      <c r="CH2995">
        <v>43</v>
      </c>
      <c r="CI2995">
        <v>906</v>
      </c>
    </row>
    <row r="2996" spans="1:87">
      <c r="A2996">
        <v>120156001600</v>
      </c>
      <c r="B2996" t="s">
        <v>11490</v>
      </c>
      <c r="C2996" t="s">
        <v>22893</v>
      </c>
      <c r="D2996" t="s">
        <v>23058</v>
      </c>
      <c r="E2996" t="s">
        <v>22895</v>
      </c>
      <c r="F2996" t="s">
        <v>23059</v>
      </c>
      <c r="G2996" t="s">
        <v>23060</v>
      </c>
      <c r="H2996" t="s">
        <v>22898</v>
      </c>
      <c r="I2996" t="s">
        <v>11421</v>
      </c>
      <c r="J2996">
        <v>33705</v>
      </c>
      <c r="K2996" t="s">
        <v>11422</v>
      </c>
      <c r="L2996">
        <v>12</v>
      </c>
      <c r="M2996" t="s">
        <v>11423</v>
      </c>
      <c r="N2996">
        <v>5</v>
      </c>
      <c r="Q2996">
        <v>108</v>
      </c>
      <c r="R2996">
        <v>103</v>
      </c>
      <c r="S2996">
        <v>108</v>
      </c>
      <c r="T2996">
        <v>109</v>
      </c>
      <c r="U2996">
        <v>110</v>
      </c>
      <c r="V2996">
        <v>108</v>
      </c>
      <c r="AD2996" t="s">
        <v>11424</v>
      </c>
      <c r="AE2996">
        <v>27.714700000000001</v>
      </c>
      <c r="AF2996">
        <v>-82.645499999999998</v>
      </c>
      <c r="AG2996" t="s">
        <v>23061</v>
      </c>
      <c r="AH2996">
        <v>52</v>
      </c>
      <c r="AI2996">
        <v>322</v>
      </c>
      <c r="AJ2996">
        <v>324</v>
      </c>
      <c r="AK2996">
        <v>2</v>
      </c>
      <c r="AL2996">
        <v>13</v>
      </c>
      <c r="AM2996">
        <v>230</v>
      </c>
      <c r="AN2996">
        <v>43</v>
      </c>
      <c r="AO2996">
        <v>336</v>
      </c>
      <c r="AP2996">
        <v>205</v>
      </c>
      <c r="AQ2996">
        <v>38</v>
      </c>
      <c r="AR2996">
        <v>243</v>
      </c>
      <c r="AS2996">
        <v>15.4</v>
      </c>
      <c r="AT2996">
        <v>42</v>
      </c>
      <c r="AU2996">
        <v>1201560</v>
      </c>
      <c r="AV2996">
        <v>1600</v>
      </c>
      <c r="AW2996" t="s">
        <v>23060</v>
      </c>
      <c r="AX2996" t="s">
        <v>22898</v>
      </c>
      <c r="AY2996" t="s">
        <v>11421</v>
      </c>
      <c r="AZ2996">
        <v>33705</v>
      </c>
      <c r="BA2996">
        <v>5502</v>
      </c>
      <c r="BB2996">
        <v>5502</v>
      </c>
      <c r="BC2996">
        <v>0</v>
      </c>
      <c r="BE2996">
        <v>12103</v>
      </c>
      <c r="BH2996" t="s">
        <v>11427</v>
      </c>
      <c r="BI2996" t="s">
        <v>11427</v>
      </c>
      <c r="BJ2996" t="s">
        <v>11427</v>
      </c>
      <c r="BK2996" t="s">
        <v>11428</v>
      </c>
      <c r="BL2996" t="s">
        <v>11428</v>
      </c>
      <c r="BM2996" t="s">
        <v>11428</v>
      </c>
      <c r="BN2996" t="s">
        <v>11428</v>
      </c>
      <c r="BO2996" t="s">
        <v>11428</v>
      </c>
      <c r="BP2996" t="s">
        <v>11428</v>
      </c>
      <c r="BQ2996" t="s">
        <v>11427</v>
      </c>
      <c r="BR2996" t="s">
        <v>11427</v>
      </c>
      <c r="BS2996" t="s">
        <v>11427</v>
      </c>
      <c r="BT2996" t="s">
        <v>11427</v>
      </c>
      <c r="BU2996" t="s">
        <v>11427</v>
      </c>
      <c r="BV2996" t="s">
        <v>11427</v>
      </c>
      <c r="BW2996" t="s">
        <v>11427</v>
      </c>
      <c r="BY2996" t="s">
        <v>11428</v>
      </c>
      <c r="CB2996" t="s">
        <v>11427</v>
      </c>
      <c r="CD2996">
        <v>205</v>
      </c>
      <c r="CE2996">
        <v>38</v>
      </c>
      <c r="CF2996">
        <v>243</v>
      </c>
      <c r="CG2996">
        <v>0</v>
      </c>
      <c r="CH2996">
        <v>22</v>
      </c>
      <c r="CI2996">
        <v>646</v>
      </c>
    </row>
    <row r="2997" spans="1:87">
      <c r="A2997">
        <v>120156001601</v>
      </c>
      <c r="B2997" t="s">
        <v>11490</v>
      </c>
      <c r="C2997" t="s">
        <v>22893</v>
      </c>
      <c r="D2997" t="s">
        <v>23062</v>
      </c>
      <c r="E2997" t="s">
        <v>22895</v>
      </c>
      <c r="F2997" t="s">
        <v>23063</v>
      </c>
      <c r="G2997" t="s">
        <v>23064</v>
      </c>
      <c r="H2997" t="s">
        <v>22898</v>
      </c>
      <c r="I2997" t="s">
        <v>11421</v>
      </c>
      <c r="J2997">
        <v>33707</v>
      </c>
      <c r="K2997" t="s">
        <v>11422</v>
      </c>
      <c r="L2997">
        <v>12</v>
      </c>
      <c r="M2997" t="s">
        <v>11461</v>
      </c>
      <c r="N2997">
        <v>5</v>
      </c>
      <c r="P2997">
        <v>37</v>
      </c>
      <c r="Q2997">
        <v>54</v>
      </c>
      <c r="R2997">
        <v>48</v>
      </c>
      <c r="S2997">
        <v>52</v>
      </c>
      <c r="T2997">
        <v>54</v>
      </c>
      <c r="U2997">
        <v>58</v>
      </c>
      <c r="V2997">
        <v>43</v>
      </c>
      <c r="AD2997" t="s">
        <v>11424</v>
      </c>
      <c r="AE2997">
        <v>27.767199999999999</v>
      </c>
      <c r="AF2997">
        <v>-82.716800000000006</v>
      </c>
      <c r="AG2997" t="s">
        <v>23065</v>
      </c>
      <c r="AH2997">
        <v>52</v>
      </c>
      <c r="AI2997">
        <v>184</v>
      </c>
      <c r="AJ2997">
        <v>162</v>
      </c>
      <c r="AK2997">
        <v>0</v>
      </c>
      <c r="AL2997">
        <v>4</v>
      </c>
      <c r="AM2997">
        <v>168</v>
      </c>
      <c r="AN2997">
        <v>36</v>
      </c>
      <c r="AO2997">
        <v>128</v>
      </c>
      <c r="AP2997">
        <v>270</v>
      </c>
      <c r="AQ2997">
        <v>0</v>
      </c>
      <c r="AR2997">
        <v>270</v>
      </c>
      <c r="AS2997">
        <v>11.5</v>
      </c>
      <c r="AT2997">
        <v>30</v>
      </c>
      <c r="AU2997">
        <v>1201560</v>
      </c>
      <c r="AV2997">
        <v>1601</v>
      </c>
      <c r="AW2997" t="s">
        <v>23064</v>
      </c>
      <c r="AX2997" t="s">
        <v>22898</v>
      </c>
      <c r="AY2997" t="s">
        <v>11421</v>
      </c>
      <c r="AZ2997">
        <v>33707</v>
      </c>
      <c r="BA2997">
        <v>1514</v>
      </c>
      <c r="BB2997">
        <v>1514</v>
      </c>
      <c r="BC2997">
        <v>0</v>
      </c>
      <c r="BE2997">
        <v>12103</v>
      </c>
      <c r="BH2997" t="s">
        <v>11427</v>
      </c>
      <c r="BI2997" t="s">
        <v>11427</v>
      </c>
      <c r="BJ2997" t="s">
        <v>11428</v>
      </c>
      <c r="BK2997" t="s">
        <v>11428</v>
      </c>
      <c r="BL2997" t="s">
        <v>11428</v>
      </c>
      <c r="BM2997" t="s">
        <v>11428</v>
      </c>
      <c r="BN2997" t="s">
        <v>11428</v>
      </c>
      <c r="BO2997" t="s">
        <v>11428</v>
      </c>
      <c r="BP2997" t="s">
        <v>11428</v>
      </c>
      <c r="BQ2997" t="s">
        <v>11427</v>
      </c>
      <c r="BR2997" t="s">
        <v>11427</v>
      </c>
      <c r="BS2997" t="s">
        <v>11427</v>
      </c>
      <c r="BT2997" t="s">
        <v>11427</v>
      </c>
      <c r="BU2997" t="s">
        <v>11427</v>
      </c>
      <c r="BV2997" t="s">
        <v>11427</v>
      </c>
      <c r="BW2997" t="s">
        <v>11427</v>
      </c>
      <c r="BY2997" t="s">
        <v>11428</v>
      </c>
      <c r="CB2997" t="s">
        <v>11427</v>
      </c>
      <c r="CD2997">
        <v>270</v>
      </c>
      <c r="CE2997">
        <v>0</v>
      </c>
      <c r="CF2997">
        <v>270</v>
      </c>
      <c r="CG2997">
        <v>1</v>
      </c>
      <c r="CH2997">
        <v>9</v>
      </c>
      <c r="CI2997">
        <v>346</v>
      </c>
    </row>
    <row r="2998" spans="1:87">
      <c r="A2998">
        <v>120156001602</v>
      </c>
      <c r="B2998" t="s">
        <v>11490</v>
      </c>
      <c r="C2998" t="s">
        <v>22893</v>
      </c>
      <c r="D2998" t="s">
        <v>23066</v>
      </c>
      <c r="E2998" t="s">
        <v>22895</v>
      </c>
      <c r="F2998" t="s">
        <v>23067</v>
      </c>
      <c r="G2998" t="s">
        <v>23068</v>
      </c>
      <c r="H2998" t="s">
        <v>22912</v>
      </c>
      <c r="I2998" t="s">
        <v>11421</v>
      </c>
      <c r="J2998">
        <v>33764</v>
      </c>
      <c r="K2998" t="s">
        <v>11422</v>
      </c>
      <c r="L2998">
        <v>12</v>
      </c>
      <c r="M2998" t="s">
        <v>11461</v>
      </c>
      <c r="N2998">
        <v>5</v>
      </c>
      <c r="P2998">
        <v>46</v>
      </c>
      <c r="Q2998">
        <v>94</v>
      </c>
      <c r="R2998">
        <v>102</v>
      </c>
      <c r="S2998">
        <v>107</v>
      </c>
      <c r="T2998">
        <v>130</v>
      </c>
      <c r="U2998">
        <v>102</v>
      </c>
      <c r="V2998">
        <v>94</v>
      </c>
      <c r="AD2998" t="s">
        <v>11424</v>
      </c>
      <c r="AE2998">
        <v>27.929600000000001</v>
      </c>
      <c r="AF2998">
        <v>-82.745000000000005</v>
      </c>
      <c r="AG2998" t="s">
        <v>23069</v>
      </c>
      <c r="AH2998">
        <v>52</v>
      </c>
      <c r="AI2998">
        <v>374</v>
      </c>
      <c r="AJ2998">
        <v>301</v>
      </c>
      <c r="AK2998">
        <v>1</v>
      </c>
      <c r="AL2998">
        <v>15</v>
      </c>
      <c r="AM2998">
        <v>75</v>
      </c>
      <c r="AN2998">
        <v>159</v>
      </c>
      <c r="AO2998">
        <v>385</v>
      </c>
      <c r="AP2998">
        <v>415</v>
      </c>
      <c r="AQ2998">
        <v>46</v>
      </c>
      <c r="AR2998">
        <v>461</v>
      </c>
      <c r="AS2998">
        <v>13.2</v>
      </c>
      <c r="AT2998">
        <v>51</v>
      </c>
      <c r="AU2998">
        <v>1201560</v>
      </c>
      <c r="AV2998">
        <v>1602</v>
      </c>
      <c r="AW2998" t="s">
        <v>23068</v>
      </c>
      <c r="AX2998" t="s">
        <v>22912</v>
      </c>
      <c r="AY2998" t="s">
        <v>11421</v>
      </c>
      <c r="AZ2998">
        <v>33764</v>
      </c>
      <c r="BA2998">
        <v>6601</v>
      </c>
      <c r="BB2998">
        <v>6601</v>
      </c>
      <c r="BC2998">
        <v>0</v>
      </c>
      <c r="BE2998">
        <v>12103</v>
      </c>
      <c r="BH2998" t="s">
        <v>11427</v>
      </c>
      <c r="BI2998" t="s">
        <v>11427</v>
      </c>
      <c r="BJ2998" t="s">
        <v>11428</v>
      </c>
      <c r="BK2998" t="s">
        <v>11428</v>
      </c>
      <c r="BL2998" t="s">
        <v>11428</v>
      </c>
      <c r="BM2998" t="s">
        <v>11428</v>
      </c>
      <c r="BN2998" t="s">
        <v>11428</v>
      </c>
      <c r="BO2998" t="s">
        <v>11428</v>
      </c>
      <c r="BP2998" t="s">
        <v>11428</v>
      </c>
      <c r="BQ2998" t="s">
        <v>11427</v>
      </c>
      <c r="BR2998" t="s">
        <v>11427</v>
      </c>
      <c r="BS2998" t="s">
        <v>11427</v>
      </c>
      <c r="BT2998" t="s">
        <v>11427</v>
      </c>
      <c r="BU2998" t="s">
        <v>11427</v>
      </c>
      <c r="BV2998" t="s">
        <v>11427</v>
      </c>
      <c r="BW2998" t="s">
        <v>11427</v>
      </c>
      <c r="BY2998" t="s">
        <v>11428</v>
      </c>
      <c r="CB2998" t="s">
        <v>11427</v>
      </c>
      <c r="CD2998">
        <v>415</v>
      </c>
      <c r="CE2998">
        <v>46</v>
      </c>
      <c r="CF2998">
        <v>461</v>
      </c>
      <c r="CG2998">
        <v>1</v>
      </c>
      <c r="CH2998">
        <v>39</v>
      </c>
      <c r="CI2998">
        <v>675</v>
      </c>
    </row>
    <row r="2999" spans="1:87">
      <c r="A2999">
        <v>120156001603</v>
      </c>
      <c r="B2999" t="s">
        <v>11490</v>
      </c>
      <c r="C2999" t="s">
        <v>22893</v>
      </c>
      <c r="D2999" t="s">
        <v>23070</v>
      </c>
      <c r="E2999" t="s">
        <v>22895</v>
      </c>
      <c r="F2999" t="s">
        <v>23071</v>
      </c>
      <c r="G2999" t="s">
        <v>23072</v>
      </c>
      <c r="H2999" t="s">
        <v>22912</v>
      </c>
      <c r="I2999" t="s">
        <v>11421</v>
      </c>
      <c r="J2999">
        <v>33756</v>
      </c>
      <c r="K2999" t="s">
        <v>11422</v>
      </c>
      <c r="L2999">
        <v>12</v>
      </c>
      <c r="M2999" t="s">
        <v>11461</v>
      </c>
      <c r="N2999">
        <v>5</v>
      </c>
      <c r="P2999">
        <v>41</v>
      </c>
      <c r="Q2999">
        <v>107</v>
      </c>
      <c r="R2999">
        <v>104</v>
      </c>
      <c r="S2999">
        <v>108</v>
      </c>
      <c r="T2999">
        <v>99</v>
      </c>
      <c r="U2999">
        <v>88</v>
      </c>
      <c r="V2999">
        <v>84</v>
      </c>
      <c r="AD2999" t="s">
        <v>11424</v>
      </c>
      <c r="AE2999">
        <v>27.950800000000001</v>
      </c>
      <c r="AF2999">
        <v>-82.788600000000002</v>
      </c>
      <c r="AG2999" t="s">
        <v>23073</v>
      </c>
      <c r="AH2999">
        <v>52</v>
      </c>
      <c r="AI2999">
        <v>329</v>
      </c>
      <c r="AJ2999">
        <v>302</v>
      </c>
      <c r="AK2999">
        <v>0</v>
      </c>
      <c r="AL2999">
        <v>6</v>
      </c>
      <c r="AM2999">
        <v>150</v>
      </c>
      <c r="AN2999">
        <v>320</v>
      </c>
      <c r="AO2999">
        <v>130</v>
      </c>
      <c r="AP2999">
        <v>515</v>
      </c>
      <c r="AQ2999">
        <v>0</v>
      </c>
      <c r="AR2999">
        <v>515</v>
      </c>
      <c r="AS2999">
        <v>13.1</v>
      </c>
      <c r="AT2999">
        <v>48</v>
      </c>
      <c r="AU2999">
        <v>1201560</v>
      </c>
      <c r="AV2999">
        <v>1603</v>
      </c>
      <c r="AW2999" t="s">
        <v>23072</v>
      </c>
      <c r="AX2999" t="s">
        <v>22912</v>
      </c>
      <c r="AY2999" t="s">
        <v>11421</v>
      </c>
      <c r="AZ2999">
        <v>33756</v>
      </c>
      <c r="BA2999">
        <v>3524</v>
      </c>
      <c r="BB2999">
        <v>3524</v>
      </c>
      <c r="BC2999">
        <v>0</v>
      </c>
      <c r="BE2999">
        <v>12103</v>
      </c>
      <c r="BH2999" t="s">
        <v>11427</v>
      </c>
      <c r="BI2999" t="s">
        <v>11427</v>
      </c>
      <c r="BJ2999" t="s">
        <v>11428</v>
      </c>
      <c r="BK2999" t="s">
        <v>11428</v>
      </c>
      <c r="BL2999" t="s">
        <v>11428</v>
      </c>
      <c r="BM2999" t="s">
        <v>11428</v>
      </c>
      <c r="BN2999" t="s">
        <v>11428</v>
      </c>
      <c r="BO2999" t="s">
        <v>11428</v>
      </c>
      <c r="BP2999" t="s">
        <v>11428</v>
      </c>
      <c r="BQ2999" t="s">
        <v>11427</v>
      </c>
      <c r="BR2999" t="s">
        <v>11427</v>
      </c>
      <c r="BS2999" t="s">
        <v>11427</v>
      </c>
      <c r="BT2999" t="s">
        <v>11427</v>
      </c>
      <c r="BU2999" t="s">
        <v>11427</v>
      </c>
      <c r="BV2999" t="s">
        <v>11427</v>
      </c>
      <c r="BW2999" t="s">
        <v>11427</v>
      </c>
      <c r="BY2999" t="s">
        <v>11428</v>
      </c>
      <c r="CB2999" t="s">
        <v>11427</v>
      </c>
      <c r="CD2999">
        <v>515</v>
      </c>
      <c r="CE2999">
        <v>0</v>
      </c>
      <c r="CF2999">
        <v>515</v>
      </c>
      <c r="CG2999">
        <v>4</v>
      </c>
      <c r="CH2999">
        <v>21</v>
      </c>
      <c r="CI2999">
        <v>631</v>
      </c>
    </row>
    <row r="3000" spans="1:87">
      <c r="A3000">
        <v>120156001604</v>
      </c>
      <c r="B3000" t="s">
        <v>11490</v>
      </c>
      <c r="C3000" t="s">
        <v>22893</v>
      </c>
      <c r="D3000" t="s">
        <v>23074</v>
      </c>
      <c r="E3000" t="s">
        <v>22895</v>
      </c>
      <c r="F3000" t="s">
        <v>23075</v>
      </c>
      <c r="G3000" t="s">
        <v>23076</v>
      </c>
      <c r="H3000" t="s">
        <v>22898</v>
      </c>
      <c r="I3000" t="s">
        <v>11421</v>
      </c>
      <c r="J3000">
        <v>33709</v>
      </c>
      <c r="K3000" t="s">
        <v>11422</v>
      </c>
      <c r="L3000">
        <v>12</v>
      </c>
      <c r="M3000" t="s">
        <v>11461</v>
      </c>
      <c r="N3000">
        <v>5</v>
      </c>
      <c r="P3000">
        <v>30</v>
      </c>
      <c r="Q3000">
        <v>89</v>
      </c>
      <c r="R3000">
        <v>92</v>
      </c>
      <c r="S3000">
        <v>93</v>
      </c>
      <c r="T3000">
        <v>91</v>
      </c>
      <c r="U3000">
        <v>82</v>
      </c>
      <c r="V3000">
        <v>72</v>
      </c>
      <c r="AD3000" t="s">
        <v>11424</v>
      </c>
      <c r="AE3000">
        <v>27.82</v>
      </c>
      <c r="AF3000">
        <v>-82.724800000000002</v>
      </c>
      <c r="AG3000" t="s">
        <v>23077</v>
      </c>
      <c r="AH3000">
        <v>52</v>
      </c>
      <c r="AI3000">
        <v>288</v>
      </c>
      <c r="AJ3000">
        <v>261</v>
      </c>
      <c r="AK3000">
        <v>1</v>
      </c>
      <c r="AL3000">
        <v>45</v>
      </c>
      <c r="AM3000">
        <v>122</v>
      </c>
      <c r="AN3000">
        <v>114</v>
      </c>
      <c r="AO3000">
        <v>233</v>
      </c>
      <c r="AP3000">
        <v>387</v>
      </c>
      <c r="AQ3000">
        <v>0</v>
      </c>
      <c r="AR3000">
        <v>387</v>
      </c>
      <c r="AS3000">
        <v>13.1</v>
      </c>
      <c r="AT3000">
        <v>42</v>
      </c>
      <c r="AU3000">
        <v>1201560</v>
      </c>
      <c r="AV3000">
        <v>1604</v>
      </c>
      <c r="AW3000" t="s">
        <v>23076</v>
      </c>
      <c r="AX3000" t="s">
        <v>22898</v>
      </c>
      <c r="AY3000" t="s">
        <v>11421</v>
      </c>
      <c r="AZ3000">
        <v>33709</v>
      </c>
      <c r="BA3000">
        <v>1602</v>
      </c>
      <c r="BB3000">
        <v>1602</v>
      </c>
      <c r="BC3000">
        <v>0</v>
      </c>
      <c r="BE3000">
        <v>12103</v>
      </c>
      <c r="BH3000" t="s">
        <v>11427</v>
      </c>
      <c r="BI3000" t="s">
        <v>11427</v>
      </c>
      <c r="BJ3000" t="s">
        <v>11428</v>
      </c>
      <c r="BK3000" t="s">
        <v>11428</v>
      </c>
      <c r="BL3000" t="s">
        <v>11428</v>
      </c>
      <c r="BM3000" t="s">
        <v>11428</v>
      </c>
      <c r="BN3000" t="s">
        <v>11428</v>
      </c>
      <c r="BO3000" t="s">
        <v>11428</v>
      </c>
      <c r="BP3000" t="s">
        <v>11428</v>
      </c>
      <c r="BQ3000" t="s">
        <v>11427</v>
      </c>
      <c r="BR3000" t="s">
        <v>11427</v>
      </c>
      <c r="BS3000" t="s">
        <v>11427</v>
      </c>
      <c r="BT3000" t="s">
        <v>11427</v>
      </c>
      <c r="BU3000" t="s">
        <v>11427</v>
      </c>
      <c r="BV3000" t="s">
        <v>11427</v>
      </c>
      <c r="BW3000" t="s">
        <v>11427</v>
      </c>
      <c r="BY3000" t="s">
        <v>11428</v>
      </c>
      <c r="CB3000" t="s">
        <v>11427</v>
      </c>
      <c r="CD3000">
        <v>387</v>
      </c>
      <c r="CE3000">
        <v>0</v>
      </c>
      <c r="CF3000">
        <v>387</v>
      </c>
      <c r="CG3000">
        <v>0</v>
      </c>
      <c r="CH3000">
        <v>34</v>
      </c>
      <c r="CI3000">
        <v>549</v>
      </c>
    </row>
    <row r="3001" spans="1:87">
      <c r="A3001">
        <v>120156001606</v>
      </c>
      <c r="B3001" t="s">
        <v>11490</v>
      </c>
      <c r="C3001" t="s">
        <v>22893</v>
      </c>
      <c r="D3001" t="s">
        <v>23078</v>
      </c>
      <c r="E3001" t="s">
        <v>22895</v>
      </c>
      <c r="F3001" t="s">
        <v>23079</v>
      </c>
      <c r="G3001" t="s">
        <v>23080</v>
      </c>
      <c r="H3001" t="s">
        <v>22898</v>
      </c>
      <c r="I3001" t="s">
        <v>11421</v>
      </c>
      <c r="J3001">
        <v>33705</v>
      </c>
      <c r="K3001" t="s">
        <v>11422</v>
      </c>
      <c r="L3001">
        <v>12</v>
      </c>
      <c r="M3001" t="s">
        <v>11461</v>
      </c>
      <c r="N3001">
        <v>5</v>
      </c>
      <c r="P3001">
        <v>48</v>
      </c>
      <c r="Q3001">
        <v>102</v>
      </c>
      <c r="R3001">
        <v>109</v>
      </c>
      <c r="S3001">
        <v>104</v>
      </c>
      <c r="T3001">
        <v>119</v>
      </c>
      <c r="U3001">
        <v>90</v>
      </c>
      <c r="V3001">
        <v>66</v>
      </c>
      <c r="AD3001" t="s">
        <v>11424</v>
      </c>
      <c r="AE3001">
        <v>27.7636</v>
      </c>
      <c r="AF3001">
        <v>-82.650300000000001</v>
      </c>
      <c r="AG3001" t="s">
        <v>23081</v>
      </c>
      <c r="AH3001">
        <v>52</v>
      </c>
      <c r="AI3001">
        <v>316</v>
      </c>
      <c r="AJ3001">
        <v>322</v>
      </c>
      <c r="AK3001">
        <v>0</v>
      </c>
      <c r="AL3001">
        <v>3</v>
      </c>
      <c r="AM3001">
        <v>539</v>
      </c>
      <c r="AN3001">
        <v>21</v>
      </c>
      <c r="AO3001">
        <v>57</v>
      </c>
      <c r="AP3001">
        <v>547</v>
      </c>
      <c r="AQ3001">
        <v>0</v>
      </c>
      <c r="AR3001">
        <v>547</v>
      </c>
      <c r="AS3001">
        <v>11.2</v>
      </c>
      <c r="AT3001">
        <v>57</v>
      </c>
      <c r="AU3001">
        <v>1201560</v>
      </c>
      <c r="AV3001">
        <v>1606</v>
      </c>
      <c r="AW3001" t="s">
        <v>23080</v>
      </c>
      <c r="AX3001" t="s">
        <v>22898</v>
      </c>
      <c r="AY3001" t="s">
        <v>11421</v>
      </c>
      <c r="AZ3001">
        <v>33705</v>
      </c>
      <c r="BA3001">
        <v>1903</v>
      </c>
      <c r="BB3001">
        <v>1903</v>
      </c>
      <c r="BC3001">
        <v>0</v>
      </c>
      <c r="BE3001">
        <v>12103</v>
      </c>
      <c r="BH3001" t="s">
        <v>11427</v>
      </c>
      <c r="BI3001" t="s">
        <v>11427</v>
      </c>
      <c r="BJ3001" t="s">
        <v>11428</v>
      </c>
      <c r="BK3001" t="s">
        <v>11428</v>
      </c>
      <c r="BL3001" t="s">
        <v>11428</v>
      </c>
      <c r="BM3001" t="s">
        <v>11428</v>
      </c>
      <c r="BN3001" t="s">
        <v>11428</v>
      </c>
      <c r="BO3001" t="s">
        <v>11428</v>
      </c>
      <c r="BP3001" t="s">
        <v>11428</v>
      </c>
      <c r="BQ3001" t="s">
        <v>11427</v>
      </c>
      <c r="BR3001" t="s">
        <v>11427</v>
      </c>
      <c r="BS3001" t="s">
        <v>11427</v>
      </c>
      <c r="BT3001" t="s">
        <v>11427</v>
      </c>
      <c r="BU3001" t="s">
        <v>11427</v>
      </c>
      <c r="BV3001" t="s">
        <v>11427</v>
      </c>
      <c r="BW3001" t="s">
        <v>11427</v>
      </c>
      <c r="BY3001" t="s">
        <v>11428</v>
      </c>
      <c r="CB3001" t="s">
        <v>11427</v>
      </c>
      <c r="CD3001">
        <v>547</v>
      </c>
      <c r="CE3001">
        <v>0</v>
      </c>
      <c r="CF3001">
        <v>547</v>
      </c>
      <c r="CG3001">
        <v>0</v>
      </c>
      <c r="CH3001">
        <v>18</v>
      </c>
      <c r="CI3001">
        <v>638</v>
      </c>
    </row>
    <row r="3002" spans="1:87">
      <c r="A3002">
        <v>120156001612</v>
      </c>
      <c r="B3002" t="s">
        <v>11490</v>
      </c>
      <c r="C3002" t="s">
        <v>22893</v>
      </c>
      <c r="D3002" t="s">
        <v>23082</v>
      </c>
      <c r="E3002" t="s">
        <v>22895</v>
      </c>
      <c r="F3002" t="s">
        <v>23083</v>
      </c>
      <c r="G3002" t="s">
        <v>23084</v>
      </c>
      <c r="H3002" t="s">
        <v>22903</v>
      </c>
      <c r="I3002" t="s">
        <v>11421</v>
      </c>
      <c r="J3002">
        <v>33782</v>
      </c>
      <c r="K3002" t="s">
        <v>11422</v>
      </c>
      <c r="L3002">
        <v>12</v>
      </c>
      <c r="M3002" t="s">
        <v>11461</v>
      </c>
      <c r="N3002">
        <v>5</v>
      </c>
      <c r="P3002">
        <v>14</v>
      </c>
      <c r="Q3002">
        <v>64</v>
      </c>
      <c r="R3002">
        <v>75</v>
      </c>
      <c r="S3002">
        <v>80</v>
      </c>
      <c r="T3002">
        <v>78</v>
      </c>
      <c r="U3002">
        <v>67</v>
      </c>
      <c r="V3002">
        <v>76</v>
      </c>
      <c r="AD3002" t="s">
        <v>11424</v>
      </c>
      <c r="AE3002">
        <v>27.863800000000001</v>
      </c>
      <c r="AF3002">
        <v>-82.733900000000006</v>
      </c>
      <c r="AG3002" t="s">
        <v>23085</v>
      </c>
      <c r="AH3002">
        <v>52</v>
      </c>
      <c r="AI3002">
        <v>240</v>
      </c>
      <c r="AJ3002">
        <v>214</v>
      </c>
      <c r="AK3002">
        <v>1</v>
      </c>
      <c r="AL3002">
        <v>52</v>
      </c>
      <c r="AM3002">
        <v>48</v>
      </c>
      <c r="AN3002">
        <v>70</v>
      </c>
      <c r="AO3002">
        <v>254</v>
      </c>
      <c r="AP3002">
        <v>274</v>
      </c>
      <c r="AQ3002">
        <v>40</v>
      </c>
      <c r="AR3002">
        <v>314</v>
      </c>
      <c r="AS3002">
        <v>10.6</v>
      </c>
      <c r="AT3002">
        <v>43</v>
      </c>
      <c r="AU3002">
        <v>1201560</v>
      </c>
      <c r="AV3002">
        <v>1612</v>
      </c>
      <c r="AW3002" t="s">
        <v>23084</v>
      </c>
      <c r="AX3002" t="s">
        <v>22903</v>
      </c>
      <c r="AY3002" t="s">
        <v>11421</v>
      </c>
      <c r="AZ3002">
        <v>33782</v>
      </c>
      <c r="BA3002">
        <v>2917</v>
      </c>
      <c r="BB3002">
        <v>2917</v>
      </c>
      <c r="BC3002">
        <v>0</v>
      </c>
      <c r="BE3002">
        <v>12103</v>
      </c>
      <c r="BH3002" t="s">
        <v>11427</v>
      </c>
      <c r="BI3002" t="s">
        <v>11427</v>
      </c>
      <c r="BJ3002" t="s">
        <v>11428</v>
      </c>
      <c r="BK3002" t="s">
        <v>11428</v>
      </c>
      <c r="BL3002" t="s">
        <v>11428</v>
      </c>
      <c r="BM3002" t="s">
        <v>11428</v>
      </c>
      <c r="BN3002" t="s">
        <v>11428</v>
      </c>
      <c r="BO3002" t="s">
        <v>11428</v>
      </c>
      <c r="BP3002" t="s">
        <v>11428</v>
      </c>
      <c r="BQ3002" t="s">
        <v>11427</v>
      </c>
      <c r="BR3002" t="s">
        <v>11427</v>
      </c>
      <c r="BS3002" t="s">
        <v>11427</v>
      </c>
      <c r="BT3002" t="s">
        <v>11427</v>
      </c>
      <c r="BU3002" t="s">
        <v>11427</v>
      </c>
      <c r="BV3002" t="s">
        <v>11427</v>
      </c>
      <c r="BW3002" t="s">
        <v>11427</v>
      </c>
      <c r="BY3002" t="s">
        <v>11428</v>
      </c>
      <c r="CB3002" t="s">
        <v>11427</v>
      </c>
      <c r="CD3002">
        <v>274</v>
      </c>
      <c r="CE3002">
        <v>40</v>
      </c>
      <c r="CF3002">
        <v>314</v>
      </c>
      <c r="CG3002">
        <v>4</v>
      </c>
      <c r="CH3002">
        <v>25</v>
      </c>
      <c r="CI3002">
        <v>454</v>
      </c>
    </row>
    <row r="3003" spans="1:87">
      <c r="A3003">
        <v>120156001615</v>
      </c>
      <c r="B3003" t="s">
        <v>11490</v>
      </c>
      <c r="C3003" t="s">
        <v>22893</v>
      </c>
      <c r="D3003" t="s">
        <v>23086</v>
      </c>
      <c r="E3003" t="s">
        <v>22895</v>
      </c>
      <c r="F3003" t="s">
        <v>23087</v>
      </c>
      <c r="G3003" t="s">
        <v>23088</v>
      </c>
      <c r="H3003" t="s">
        <v>23010</v>
      </c>
      <c r="I3003" t="s">
        <v>11421</v>
      </c>
      <c r="J3003">
        <v>34698</v>
      </c>
      <c r="K3003" t="s">
        <v>11422</v>
      </c>
      <c r="L3003">
        <v>12</v>
      </c>
      <c r="M3003" t="s">
        <v>11461</v>
      </c>
      <c r="N3003">
        <v>5</v>
      </c>
      <c r="P3003">
        <v>29</v>
      </c>
      <c r="Q3003">
        <v>73</v>
      </c>
      <c r="R3003">
        <v>85</v>
      </c>
      <c r="S3003">
        <v>120</v>
      </c>
      <c r="T3003">
        <v>97</v>
      </c>
      <c r="U3003">
        <v>94</v>
      </c>
      <c r="V3003">
        <v>105</v>
      </c>
      <c r="AD3003" t="s">
        <v>11424</v>
      </c>
      <c r="AE3003">
        <v>28.003699999999998</v>
      </c>
      <c r="AF3003">
        <v>-82.784700000000001</v>
      </c>
      <c r="AG3003" t="s">
        <v>23089</v>
      </c>
      <c r="AH3003">
        <v>52</v>
      </c>
      <c r="AI3003">
        <v>323</v>
      </c>
      <c r="AJ3003">
        <v>280</v>
      </c>
      <c r="AK3003">
        <v>2</v>
      </c>
      <c r="AL3003">
        <v>9</v>
      </c>
      <c r="AM3003">
        <v>95</v>
      </c>
      <c r="AN3003">
        <v>268</v>
      </c>
      <c r="AO3003">
        <v>190</v>
      </c>
      <c r="AP3003">
        <v>490</v>
      </c>
      <c r="AQ3003">
        <v>25</v>
      </c>
      <c r="AR3003">
        <v>515</v>
      </c>
      <c r="AS3003">
        <v>12.6</v>
      </c>
      <c r="AT3003">
        <v>48</v>
      </c>
      <c r="AU3003">
        <v>1201560</v>
      </c>
      <c r="AV3003">
        <v>1615</v>
      </c>
      <c r="AW3003" t="s">
        <v>23088</v>
      </c>
      <c r="AX3003" t="s">
        <v>23010</v>
      </c>
      <c r="AY3003" t="s">
        <v>11421</v>
      </c>
      <c r="AZ3003">
        <v>34698</v>
      </c>
      <c r="BA3003">
        <v>8212</v>
      </c>
      <c r="BB3003">
        <v>8212</v>
      </c>
      <c r="BC3003">
        <v>0</v>
      </c>
      <c r="BE3003">
        <v>12103</v>
      </c>
      <c r="BH3003" t="s">
        <v>11427</v>
      </c>
      <c r="BI3003" t="s">
        <v>11427</v>
      </c>
      <c r="BJ3003" t="s">
        <v>11428</v>
      </c>
      <c r="BK3003" t="s">
        <v>11428</v>
      </c>
      <c r="BL3003" t="s">
        <v>11428</v>
      </c>
      <c r="BM3003" t="s">
        <v>11428</v>
      </c>
      <c r="BN3003" t="s">
        <v>11428</v>
      </c>
      <c r="BO3003" t="s">
        <v>11428</v>
      </c>
      <c r="BP3003" t="s">
        <v>11428</v>
      </c>
      <c r="BQ3003" t="s">
        <v>11427</v>
      </c>
      <c r="BR3003" t="s">
        <v>11427</v>
      </c>
      <c r="BS3003" t="s">
        <v>11427</v>
      </c>
      <c r="BT3003" t="s">
        <v>11427</v>
      </c>
      <c r="BU3003" t="s">
        <v>11427</v>
      </c>
      <c r="BV3003" t="s">
        <v>11427</v>
      </c>
      <c r="BW3003" t="s">
        <v>11427</v>
      </c>
      <c r="BY3003" t="s">
        <v>11428</v>
      </c>
      <c r="CB3003" t="s">
        <v>11427</v>
      </c>
      <c r="CD3003">
        <v>490</v>
      </c>
      <c r="CE3003">
        <v>25</v>
      </c>
      <c r="CF3003">
        <v>515</v>
      </c>
      <c r="CG3003">
        <v>14</v>
      </c>
      <c r="CH3003">
        <v>25</v>
      </c>
      <c r="CI3003">
        <v>603</v>
      </c>
    </row>
    <row r="3004" spans="1:87">
      <c r="A3004">
        <v>120156001617</v>
      </c>
      <c r="B3004" t="s">
        <v>11490</v>
      </c>
      <c r="C3004" t="s">
        <v>22893</v>
      </c>
      <c r="D3004" t="s">
        <v>23090</v>
      </c>
      <c r="E3004" t="s">
        <v>22895</v>
      </c>
      <c r="F3004" t="s">
        <v>23091</v>
      </c>
      <c r="G3004" t="s">
        <v>23092</v>
      </c>
      <c r="H3004" t="s">
        <v>23010</v>
      </c>
      <c r="I3004" t="s">
        <v>11421</v>
      </c>
      <c r="J3004">
        <v>34698</v>
      </c>
      <c r="K3004" t="s">
        <v>11422</v>
      </c>
      <c r="L3004">
        <v>12</v>
      </c>
      <c r="M3004">
        <v>6</v>
      </c>
      <c r="N3004">
        <v>8</v>
      </c>
      <c r="W3004">
        <v>329</v>
      </c>
      <c r="X3004">
        <v>361</v>
      </c>
      <c r="Y3004">
        <v>386</v>
      </c>
      <c r="AD3004" t="s">
        <v>11424</v>
      </c>
      <c r="AE3004">
        <v>28.0001</v>
      </c>
      <c r="AF3004">
        <v>-82.777900000000002</v>
      </c>
      <c r="AG3004" t="s">
        <v>23093</v>
      </c>
      <c r="AH3004">
        <v>52</v>
      </c>
      <c r="AI3004">
        <v>569</v>
      </c>
      <c r="AJ3004">
        <v>507</v>
      </c>
      <c r="AK3004">
        <v>1</v>
      </c>
      <c r="AL3004">
        <v>52</v>
      </c>
      <c r="AM3004">
        <v>211</v>
      </c>
      <c r="AN3004">
        <v>241</v>
      </c>
      <c r="AO3004">
        <v>496</v>
      </c>
      <c r="AP3004">
        <v>623</v>
      </c>
      <c r="AQ3004">
        <v>67</v>
      </c>
      <c r="AR3004">
        <v>690</v>
      </c>
      <c r="AS3004">
        <v>18.899999999999999</v>
      </c>
      <c r="AT3004">
        <v>57</v>
      </c>
      <c r="AU3004">
        <v>1201560</v>
      </c>
      <c r="AV3004">
        <v>1617</v>
      </c>
      <c r="AW3004" t="s">
        <v>23092</v>
      </c>
      <c r="AX3004" t="s">
        <v>23010</v>
      </c>
      <c r="AY3004" t="s">
        <v>11421</v>
      </c>
      <c r="AZ3004">
        <v>34698</v>
      </c>
      <c r="BA3004">
        <v>8101</v>
      </c>
      <c r="BB3004">
        <v>8101</v>
      </c>
      <c r="BC3004">
        <v>0</v>
      </c>
      <c r="BE3004">
        <v>12103</v>
      </c>
      <c r="BH3004" t="s">
        <v>11427</v>
      </c>
      <c r="BI3004" t="s">
        <v>11427</v>
      </c>
      <c r="BJ3004" t="s">
        <v>11427</v>
      </c>
      <c r="BK3004" t="s">
        <v>11427</v>
      </c>
      <c r="BL3004" t="s">
        <v>11427</v>
      </c>
      <c r="BM3004" t="s">
        <v>11427</v>
      </c>
      <c r="BN3004" t="s">
        <v>11427</v>
      </c>
      <c r="BO3004" t="s">
        <v>11427</v>
      </c>
      <c r="BP3004" t="s">
        <v>11427</v>
      </c>
      <c r="BQ3004" t="s">
        <v>11428</v>
      </c>
      <c r="BR3004" t="s">
        <v>11428</v>
      </c>
      <c r="BS3004" t="s">
        <v>11428</v>
      </c>
      <c r="BT3004" t="s">
        <v>11427</v>
      </c>
      <c r="BU3004" t="s">
        <v>11427</v>
      </c>
      <c r="BV3004" t="s">
        <v>11427</v>
      </c>
      <c r="BW3004" t="s">
        <v>11427</v>
      </c>
      <c r="BY3004" t="s">
        <v>11428</v>
      </c>
      <c r="CB3004" t="s">
        <v>11427</v>
      </c>
      <c r="CD3004">
        <v>623</v>
      </c>
      <c r="CE3004">
        <v>67</v>
      </c>
      <c r="CF3004">
        <v>690</v>
      </c>
      <c r="CG3004">
        <v>14</v>
      </c>
      <c r="CH3004">
        <v>61</v>
      </c>
      <c r="CI3004">
        <v>1076</v>
      </c>
    </row>
    <row r="3005" spans="1:87">
      <c r="A3005">
        <v>120156001618</v>
      </c>
      <c r="B3005" t="s">
        <v>11490</v>
      </c>
      <c r="C3005" t="s">
        <v>22893</v>
      </c>
      <c r="D3005" t="s">
        <v>23094</v>
      </c>
      <c r="E3005" t="s">
        <v>22895</v>
      </c>
      <c r="F3005" t="s">
        <v>23095</v>
      </c>
      <c r="G3005" t="s">
        <v>23096</v>
      </c>
      <c r="H3005" t="s">
        <v>22912</v>
      </c>
      <c r="I3005" t="s">
        <v>11421</v>
      </c>
      <c r="J3005">
        <v>33759</v>
      </c>
      <c r="K3005" t="s">
        <v>11422</v>
      </c>
      <c r="L3005">
        <v>12</v>
      </c>
      <c r="M3005" t="s">
        <v>11461</v>
      </c>
      <c r="N3005">
        <v>5</v>
      </c>
      <c r="P3005">
        <v>28</v>
      </c>
      <c r="Q3005">
        <v>107</v>
      </c>
      <c r="R3005">
        <v>129</v>
      </c>
      <c r="S3005">
        <v>126</v>
      </c>
      <c r="T3005">
        <v>139</v>
      </c>
      <c r="U3005">
        <v>111</v>
      </c>
      <c r="V3005">
        <v>110</v>
      </c>
      <c r="AD3005" t="s">
        <v>11424</v>
      </c>
      <c r="AE3005">
        <v>27.969899999999999</v>
      </c>
      <c r="AF3005">
        <v>-82.720699999999994</v>
      </c>
      <c r="AG3005" t="s">
        <v>23097</v>
      </c>
      <c r="AH3005">
        <v>52</v>
      </c>
      <c r="AI3005">
        <v>361</v>
      </c>
      <c r="AJ3005">
        <v>389</v>
      </c>
      <c r="AK3005">
        <v>2</v>
      </c>
      <c r="AL3005">
        <v>14</v>
      </c>
      <c r="AM3005">
        <v>96</v>
      </c>
      <c r="AN3005">
        <v>385</v>
      </c>
      <c r="AO3005">
        <v>208</v>
      </c>
      <c r="AP3005">
        <v>520</v>
      </c>
      <c r="AQ3005">
        <v>0</v>
      </c>
      <c r="AR3005">
        <v>520</v>
      </c>
      <c r="AS3005">
        <v>14.2</v>
      </c>
      <c r="AT3005">
        <v>53</v>
      </c>
      <c r="AU3005">
        <v>1201560</v>
      </c>
      <c r="AV3005">
        <v>1618</v>
      </c>
      <c r="AW3005" t="s">
        <v>23096</v>
      </c>
      <c r="AX3005" t="s">
        <v>22912</v>
      </c>
      <c r="AY3005" t="s">
        <v>11421</v>
      </c>
      <c r="AZ3005">
        <v>33759</v>
      </c>
      <c r="BA3005">
        <v>3011</v>
      </c>
      <c r="BB3005">
        <v>3011</v>
      </c>
      <c r="BC3005">
        <v>0</v>
      </c>
      <c r="BE3005">
        <v>12103</v>
      </c>
      <c r="BH3005" t="s">
        <v>11427</v>
      </c>
      <c r="BI3005" t="s">
        <v>11427</v>
      </c>
      <c r="BJ3005" t="s">
        <v>11428</v>
      </c>
      <c r="BK3005" t="s">
        <v>11428</v>
      </c>
      <c r="BL3005" t="s">
        <v>11428</v>
      </c>
      <c r="BM3005" t="s">
        <v>11428</v>
      </c>
      <c r="BN3005" t="s">
        <v>11428</v>
      </c>
      <c r="BO3005" t="s">
        <v>11428</v>
      </c>
      <c r="BP3005" t="s">
        <v>11428</v>
      </c>
      <c r="BQ3005" t="s">
        <v>11427</v>
      </c>
      <c r="BR3005" t="s">
        <v>11427</v>
      </c>
      <c r="BS3005" t="s">
        <v>11427</v>
      </c>
      <c r="BT3005" t="s">
        <v>11427</v>
      </c>
      <c r="BU3005" t="s">
        <v>11427</v>
      </c>
      <c r="BV3005" t="s">
        <v>11427</v>
      </c>
      <c r="BW3005" t="s">
        <v>11427</v>
      </c>
      <c r="BY3005" t="s">
        <v>11428</v>
      </c>
      <c r="CB3005" t="s">
        <v>11427</v>
      </c>
      <c r="CD3005">
        <v>520</v>
      </c>
      <c r="CE3005">
        <v>0</v>
      </c>
      <c r="CF3005">
        <v>520</v>
      </c>
      <c r="CG3005">
        <v>2</v>
      </c>
      <c r="CH3005">
        <v>43</v>
      </c>
      <c r="CI3005">
        <v>750</v>
      </c>
    </row>
    <row r="3006" spans="1:87">
      <c r="A3006">
        <v>120156001619</v>
      </c>
      <c r="B3006" t="s">
        <v>11490</v>
      </c>
      <c r="C3006" t="s">
        <v>22893</v>
      </c>
      <c r="D3006" t="s">
        <v>23098</v>
      </c>
      <c r="E3006" t="s">
        <v>22895</v>
      </c>
      <c r="F3006" t="s">
        <v>23099</v>
      </c>
      <c r="G3006" t="s">
        <v>23100</v>
      </c>
      <c r="H3006" t="s">
        <v>22898</v>
      </c>
      <c r="I3006" t="s">
        <v>11421</v>
      </c>
      <c r="J3006">
        <v>33711</v>
      </c>
      <c r="K3006" t="s">
        <v>11422</v>
      </c>
      <c r="L3006">
        <v>12</v>
      </c>
      <c r="M3006" t="s">
        <v>11461</v>
      </c>
      <c r="N3006">
        <v>5</v>
      </c>
      <c r="P3006">
        <v>54</v>
      </c>
      <c r="Q3006">
        <v>110</v>
      </c>
      <c r="R3006">
        <v>101</v>
      </c>
      <c r="S3006">
        <v>109</v>
      </c>
      <c r="T3006">
        <v>90</v>
      </c>
      <c r="U3006">
        <v>96</v>
      </c>
      <c r="V3006">
        <v>50</v>
      </c>
      <c r="AD3006" t="s">
        <v>11424</v>
      </c>
      <c r="AE3006">
        <v>27.764900000000001</v>
      </c>
      <c r="AF3006">
        <v>-82.6905</v>
      </c>
      <c r="AG3006" t="s">
        <v>23101</v>
      </c>
      <c r="AH3006">
        <v>52</v>
      </c>
      <c r="AI3006">
        <v>322</v>
      </c>
      <c r="AJ3006">
        <v>288</v>
      </c>
      <c r="AK3006">
        <v>0</v>
      </c>
      <c r="AL3006">
        <v>3</v>
      </c>
      <c r="AM3006">
        <v>499</v>
      </c>
      <c r="AN3006">
        <v>35</v>
      </c>
      <c r="AO3006">
        <v>60</v>
      </c>
      <c r="AP3006">
        <v>526</v>
      </c>
      <c r="AQ3006">
        <v>0</v>
      </c>
      <c r="AR3006">
        <v>526</v>
      </c>
      <c r="AS3006">
        <v>10.7</v>
      </c>
      <c r="AT3006">
        <v>57</v>
      </c>
      <c r="AU3006">
        <v>1201560</v>
      </c>
      <c r="AV3006">
        <v>1619</v>
      </c>
      <c r="AW3006" t="s">
        <v>23100</v>
      </c>
      <c r="AX3006" t="s">
        <v>22898</v>
      </c>
      <c r="AY3006" t="s">
        <v>11421</v>
      </c>
      <c r="AZ3006">
        <v>33711</v>
      </c>
      <c r="BA3006">
        <v>1514</v>
      </c>
      <c r="BB3006">
        <v>1514</v>
      </c>
      <c r="BC3006">
        <v>0</v>
      </c>
      <c r="BE3006">
        <v>12103</v>
      </c>
      <c r="BH3006" t="s">
        <v>11427</v>
      </c>
      <c r="BI3006" t="s">
        <v>11427</v>
      </c>
      <c r="BJ3006" t="s">
        <v>11428</v>
      </c>
      <c r="BK3006" t="s">
        <v>11428</v>
      </c>
      <c r="BL3006" t="s">
        <v>11428</v>
      </c>
      <c r="BM3006" t="s">
        <v>11428</v>
      </c>
      <c r="BN3006" t="s">
        <v>11428</v>
      </c>
      <c r="BO3006" t="s">
        <v>11428</v>
      </c>
      <c r="BP3006" t="s">
        <v>11428</v>
      </c>
      <c r="BQ3006" t="s">
        <v>11427</v>
      </c>
      <c r="BR3006" t="s">
        <v>11427</v>
      </c>
      <c r="BS3006" t="s">
        <v>11427</v>
      </c>
      <c r="BT3006" t="s">
        <v>11427</v>
      </c>
      <c r="BU3006" t="s">
        <v>11427</v>
      </c>
      <c r="BV3006" t="s">
        <v>11427</v>
      </c>
      <c r="BW3006" t="s">
        <v>11427</v>
      </c>
      <c r="BY3006" t="s">
        <v>11428</v>
      </c>
      <c r="CB3006" t="s">
        <v>11427</v>
      </c>
      <c r="CD3006">
        <v>526</v>
      </c>
      <c r="CE3006">
        <v>0</v>
      </c>
      <c r="CF3006">
        <v>526</v>
      </c>
      <c r="CG3006">
        <v>1</v>
      </c>
      <c r="CH3006">
        <v>12</v>
      </c>
      <c r="CI3006">
        <v>610</v>
      </c>
    </row>
    <row r="3007" spans="1:87">
      <c r="A3007">
        <v>120156001620</v>
      </c>
      <c r="B3007" t="s">
        <v>11490</v>
      </c>
      <c r="C3007" t="s">
        <v>22893</v>
      </c>
      <c r="D3007" t="s">
        <v>23102</v>
      </c>
      <c r="E3007" t="s">
        <v>22895</v>
      </c>
      <c r="F3007" t="s">
        <v>23103</v>
      </c>
      <c r="G3007" t="s">
        <v>23104</v>
      </c>
      <c r="H3007" t="s">
        <v>22951</v>
      </c>
      <c r="I3007" t="s">
        <v>11421</v>
      </c>
      <c r="J3007">
        <v>33773</v>
      </c>
      <c r="K3007" t="s">
        <v>11422</v>
      </c>
      <c r="L3007">
        <v>12</v>
      </c>
      <c r="M3007">
        <v>6</v>
      </c>
      <c r="N3007">
        <v>8</v>
      </c>
      <c r="W3007">
        <v>383</v>
      </c>
      <c r="X3007">
        <v>339</v>
      </c>
      <c r="Y3007">
        <v>382</v>
      </c>
      <c r="AD3007" t="s">
        <v>11424</v>
      </c>
      <c r="AE3007">
        <v>27.878</v>
      </c>
      <c r="AF3007">
        <v>-82.725899999999996</v>
      </c>
      <c r="AG3007" t="s">
        <v>23105</v>
      </c>
      <c r="AH3007">
        <v>52</v>
      </c>
      <c r="AI3007">
        <v>572</v>
      </c>
      <c r="AJ3007">
        <v>532</v>
      </c>
      <c r="AK3007">
        <v>2</v>
      </c>
      <c r="AL3007">
        <v>118</v>
      </c>
      <c r="AM3007">
        <v>164</v>
      </c>
      <c r="AN3007">
        <v>253</v>
      </c>
      <c r="AO3007">
        <v>520</v>
      </c>
      <c r="AP3007">
        <v>653</v>
      </c>
      <c r="AQ3007">
        <v>80</v>
      </c>
      <c r="AR3007">
        <v>733</v>
      </c>
      <c r="AS3007">
        <v>17.2</v>
      </c>
      <c r="AT3007">
        <v>64</v>
      </c>
      <c r="AU3007">
        <v>1201560</v>
      </c>
      <c r="AV3007">
        <v>1620</v>
      </c>
      <c r="AW3007" t="s">
        <v>23104</v>
      </c>
      <c r="AX3007" t="s">
        <v>22951</v>
      </c>
      <c r="AY3007" t="s">
        <v>11421</v>
      </c>
      <c r="AZ3007">
        <v>33773</v>
      </c>
      <c r="BA3007">
        <v>3730</v>
      </c>
      <c r="BB3007">
        <v>3730</v>
      </c>
      <c r="BC3007">
        <v>0</v>
      </c>
      <c r="BE3007">
        <v>12103</v>
      </c>
      <c r="BH3007" t="s">
        <v>11427</v>
      </c>
      <c r="BI3007" t="s">
        <v>11427</v>
      </c>
      <c r="BJ3007" t="s">
        <v>11427</v>
      </c>
      <c r="BK3007" t="s">
        <v>11427</v>
      </c>
      <c r="BL3007" t="s">
        <v>11427</v>
      </c>
      <c r="BM3007" t="s">
        <v>11427</v>
      </c>
      <c r="BN3007" t="s">
        <v>11427</v>
      </c>
      <c r="BO3007" t="s">
        <v>11427</v>
      </c>
      <c r="BP3007" t="s">
        <v>11427</v>
      </c>
      <c r="BQ3007" t="s">
        <v>11428</v>
      </c>
      <c r="BR3007" t="s">
        <v>11428</v>
      </c>
      <c r="BS3007" t="s">
        <v>11428</v>
      </c>
      <c r="BT3007" t="s">
        <v>11427</v>
      </c>
      <c r="BU3007" t="s">
        <v>11427</v>
      </c>
      <c r="BV3007" t="s">
        <v>11427</v>
      </c>
      <c r="BW3007" t="s">
        <v>11427</v>
      </c>
      <c r="BY3007" t="s">
        <v>11428</v>
      </c>
      <c r="CB3007" t="s">
        <v>11427</v>
      </c>
      <c r="CD3007">
        <v>653</v>
      </c>
      <c r="CE3007">
        <v>80</v>
      </c>
      <c r="CF3007">
        <v>733</v>
      </c>
      <c r="CG3007">
        <v>4</v>
      </c>
      <c r="CH3007">
        <v>43</v>
      </c>
      <c r="CI3007">
        <v>1104</v>
      </c>
    </row>
    <row r="3008" spans="1:87">
      <c r="A3008">
        <v>120156001621</v>
      </c>
      <c r="B3008" t="s">
        <v>11490</v>
      </c>
      <c r="C3008" t="s">
        <v>22893</v>
      </c>
      <c r="D3008" t="s">
        <v>23106</v>
      </c>
      <c r="E3008" t="s">
        <v>22895</v>
      </c>
      <c r="F3008" t="s">
        <v>23107</v>
      </c>
      <c r="G3008" t="s">
        <v>23108</v>
      </c>
      <c r="H3008" t="s">
        <v>22951</v>
      </c>
      <c r="I3008" t="s">
        <v>11421</v>
      </c>
      <c r="J3008">
        <v>33773</v>
      </c>
      <c r="K3008" t="s">
        <v>11422</v>
      </c>
      <c r="L3008">
        <v>12</v>
      </c>
      <c r="M3008" t="s">
        <v>11461</v>
      </c>
      <c r="N3008">
        <v>5</v>
      </c>
      <c r="P3008">
        <v>36</v>
      </c>
      <c r="Q3008">
        <v>74</v>
      </c>
      <c r="R3008">
        <v>92</v>
      </c>
      <c r="S3008">
        <v>91</v>
      </c>
      <c r="T3008">
        <v>102</v>
      </c>
      <c r="U3008">
        <v>90</v>
      </c>
      <c r="V3008">
        <v>71</v>
      </c>
      <c r="AD3008" t="s">
        <v>11424</v>
      </c>
      <c r="AE3008">
        <v>27.892600000000002</v>
      </c>
      <c r="AF3008">
        <v>-82.779799999999994</v>
      </c>
      <c r="AG3008" t="s">
        <v>23109</v>
      </c>
      <c r="AH3008">
        <v>52</v>
      </c>
      <c r="AI3008">
        <v>304</v>
      </c>
      <c r="AJ3008">
        <v>252</v>
      </c>
      <c r="AK3008">
        <v>1</v>
      </c>
      <c r="AL3008">
        <v>5</v>
      </c>
      <c r="AM3008">
        <v>87</v>
      </c>
      <c r="AN3008">
        <v>80</v>
      </c>
      <c r="AO3008">
        <v>354</v>
      </c>
      <c r="AP3008">
        <v>343</v>
      </c>
      <c r="AQ3008">
        <v>0</v>
      </c>
      <c r="AR3008">
        <v>343</v>
      </c>
      <c r="AS3008">
        <v>13.2</v>
      </c>
      <c r="AT3008">
        <v>42</v>
      </c>
      <c r="AU3008">
        <v>1201560</v>
      </c>
      <c r="AV3008">
        <v>1621</v>
      </c>
      <c r="AW3008" t="s">
        <v>23108</v>
      </c>
      <c r="AX3008" t="s">
        <v>22951</v>
      </c>
      <c r="AY3008" t="s">
        <v>11421</v>
      </c>
      <c r="AZ3008">
        <v>33773</v>
      </c>
      <c r="BA3008">
        <v>5600</v>
      </c>
      <c r="BB3008">
        <v>5600</v>
      </c>
      <c r="BC3008">
        <v>0</v>
      </c>
      <c r="BE3008">
        <v>12103</v>
      </c>
      <c r="BH3008" t="s">
        <v>11427</v>
      </c>
      <c r="BI3008" t="s">
        <v>11427</v>
      </c>
      <c r="BJ3008" t="s">
        <v>11428</v>
      </c>
      <c r="BK3008" t="s">
        <v>11428</v>
      </c>
      <c r="BL3008" t="s">
        <v>11428</v>
      </c>
      <c r="BM3008" t="s">
        <v>11428</v>
      </c>
      <c r="BN3008" t="s">
        <v>11428</v>
      </c>
      <c r="BO3008" t="s">
        <v>11428</v>
      </c>
      <c r="BP3008" t="s">
        <v>11428</v>
      </c>
      <c r="BQ3008" t="s">
        <v>11427</v>
      </c>
      <c r="BR3008" t="s">
        <v>11427</v>
      </c>
      <c r="BS3008" t="s">
        <v>11427</v>
      </c>
      <c r="BT3008" t="s">
        <v>11427</v>
      </c>
      <c r="BU3008" t="s">
        <v>11427</v>
      </c>
      <c r="BV3008" t="s">
        <v>11427</v>
      </c>
      <c r="BW3008" t="s">
        <v>11427</v>
      </c>
      <c r="BY3008" t="s">
        <v>11428</v>
      </c>
      <c r="CB3008" t="s">
        <v>11427</v>
      </c>
      <c r="CD3008">
        <v>343</v>
      </c>
      <c r="CE3008">
        <v>0</v>
      </c>
      <c r="CF3008">
        <v>343</v>
      </c>
      <c r="CG3008">
        <v>4</v>
      </c>
      <c r="CH3008">
        <v>25</v>
      </c>
      <c r="CI3008">
        <v>556</v>
      </c>
    </row>
    <row r="3009" spans="1:87">
      <c r="A3009">
        <v>120156001622</v>
      </c>
      <c r="B3009" t="s">
        <v>11490</v>
      </c>
      <c r="C3009" t="s">
        <v>22893</v>
      </c>
      <c r="D3009" t="s">
        <v>23110</v>
      </c>
      <c r="E3009" t="s">
        <v>22895</v>
      </c>
      <c r="F3009" t="s">
        <v>23111</v>
      </c>
      <c r="G3009" t="s">
        <v>23112</v>
      </c>
      <c r="H3009" t="s">
        <v>22898</v>
      </c>
      <c r="I3009" t="s">
        <v>11421</v>
      </c>
      <c r="J3009">
        <v>33702</v>
      </c>
      <c r="K3009" t="s">
        <v>11422</v>
      </c>
      <c r="L3009">
        <v>12</v>
      </c>
      <c r="M3009" t="s">
        <v>11461</v>
      </c>
      <c r="N3009">
        <v>5</v>
      </c>
      <c r="P3009">
        <v>42</v>
      </c>
      <c r="Q3009">
        <v>97</v>
      </c>
      <c r="R3009">
        <v>106</v>
      </c>
      <c r="S3009">
        <v>112</v>
      </c>
      <c r="T3009">
        <v>107</v>
      </c>
      <c r="U3009">
        <v>120</v>
      </c>
      <c r="V3009">
        <v>108</v>
      </c>
      <c r="AD3009" t="s">
        <v>11424</v>
      </c>
      <c r="AE3009">
        <v>27.838200000000001</v>
      </c>
      <c r="AF3009">
        <v>-82.66</v>
      </c>
      <c r="AG3009" t="s">
        <v>23113</v>
      </c>
      <c r="AH3009">
        <v>52</v>
      </c>
      <c r="AI3009">
        <v>374</v>
      </c>
      <c r="AJ3009">
        <v>318</v>
      </c>
      <c r="AK3009">
        <v>0</v>
      </c>
      <c r="AL3009">
        <v>43</v>
      </c>
      <c r="AM3009">
        <v>78</v>
      </c>
      <c r="AN3009">
        <v>105</v>
      </c>
      <c r="AO3009">
        <v>419</v>
      </c>
      <c r="AP3009">
        <v>493</v>
      </c>
      <c r="AQ3009">
        <v>54</v>
      </c>
      <c r="AR3009">
        <v>547</v>
      </c>
      <c r="AS3009">
        <v>13.8</v>
      </c>
      <c r="AT3009">
        <v>50</v>
      </c>
      <c r="AU3009">
        <v>1201560</v>
      </c>
      <c r="AV3009">
        <v>1622</v>
      </c>
      <c r="AW3009" t="s">
        <v>23112</v>
      </c>
      <c r="AX3009" t="s">
        <v>22898</v>
      </c>
      <c r="AY3009" t="s">
        <v>11421</v>
      </c>
      <c r="AZ3009">
        <v>33702</v>
      </c>
      <c r="BA3009">
        <v>4863</v>
      </c>
      <c r="BB3009">
        <v>4863</v>
      </c>
      <c r="BC3009">
        <v>0</v>
      </c>
      <c r="BE3009">
        <v>12103</v>
      </c>
      <c r="BH3009" t="s">
        <v>11427</v>
      </c>
      <c r="BI3009" t="s">
        <v>11427</v>
      </c>
      <c r="BJ3009" t="s">
        <v>11428</v>
      </c>
      <c r="BK3009" t="s">
        <v>11428</v>
      </c>
      <c r="BL3009" t="s">
        <v>11428</v>
      </c>
      <c r="BM3009" t="s">
        <v>11428</v>
      </c>
      <c r="BN3009" t="s">
        <v>11428</v>
      </c>
      <c r="BO3009" t="s">
        <v>11428</v>
      </c>
      <c r="BP3009" t="s">
        <v>11428</v>
      </c>
      <c r="BQ3009" t="s">
        <v>11427</v>
      </c>
      <c r="BR3009" t="s">
        <v>11427</v>
      </c>
      <c r="BS3009" t="s">
        <v>11427</v>
      </c>
      <c r="BT3009" t="s">
        <v>11427</v>
      </c>
      <c r="BU3009" t="s">
        <v>11427</v>
      </c>
      <c r="BV3009" t="s">
        <v>11427</v>
      </c>
      <c r="BW3009" t="s">
        <v>11427</v>
      </c>
      <c r="BY3009" t="s">
        <v>11428</v>
      </c>
      <c r="CB3009" t="s">
        <v>11427</v>
      </c>
      <c r="CD3009">
        <v>493</v>
      </c>
      <c r="CE3009">
        <v>54</v>
      </c>
      <c r="CF3009">
        <v>547</v>
      </c>
      <c r="CG3009">
        <v>4</v>
      </c>
      <c r="CH3009">
        <v>43</v>
      </c>
      <c r="CI3009">
        <v>692</v>
      </c>
    </row>
    <row r="3010" spans="1:87">
      <c r="A3010">
        <v>120156001623</v>
      </c>
      <c r="B3010" t="s">
        <v>11490</v>
      </c>
      <c r="C3010" t="s">
        <v>22893</v>
      </c>
      <c r="D3010" t="s">
        <v>23114</v>
      </c>
      <c r="E3010" t="s">
        <v>22895</v>
      </c>
      <c r="F3010" t="s">
        <v>23115</v>
      </c>
      <c r="G3010" t="s">
        <v>23116</v>
      </c>
      <c r="H3010" t="s">
        <v>22898</v>
      </c>
      <c r="I3010" t="s">
        <v>11421</v>
      </c>
      <c r="J3010">
        <v>33712</v>
      </c>
      <c r="K3010" t="s">
        <v>11422</v>
      </c>
      <c r="L3010">
        <v>12</v>
      </c>
      <c r="M3010" t="s">
        <v>11461</v>
      </c>
      <c r="N3010">
        <v>5</v>
      </c>
      <c r="P3010">
        <v>48</v>
      </c>
      <c r="Q3010">
        <v>90</v>
      </c>
      <c r="R3010">
        <v>90</v>
      </c>
      <c r="S3010">
        <v>90</v>
      </c>
      <c r="T3010">
        <v>90</v>
      </c>
      <c r="U3010">
        <v>88</v>
      </c>
      <c r="V3010">
        <v>88</v>
      </c>
      <c r="AD3010" t="s">
        <v>11424</v>
      </c>
      <c r="AE3010">
        <v>27.7529</v>
      </c>
      <c r="AF3010">
        <v>-82.664400000000001</v>
      </c>
      <c r="AG3010" t="s">
        <v>23117</v>
      </c>
      <c r="AH3010">
        <v>52</v>
      </c>
      <c r="AI3010">
        <v>256</v>
      </c>
      <c r="AJ3010">
        <v>328</v>
      </c>
      <c r="AK3010">
        <v>0</v>
      </c>
      <c r="AL3010">
        <v>8</v>
      </c>
      <c r="AM3010">
        <v>223</v>
      </c>
      <c r="AN3010">
        <v>56</v>
      </c>
      <c r="AO3010">
        <v>274</v>
      </c>
      <c r="AP3010">
        <v>264</v>
      </c>
      <c r="AQ3010">
        <v>26</v>
      </c>
      <c r="AR3010">
        <v>290</v>
      </c>
      <c r="AS3010">
        <v>11</v>
      </c>
      <c r="AT3010">
        <v>53</v>
      </c>
      <c r="AU3010">
        <v>1201560</v>
      </c>
      <c r="AV3010">
        <v>1623</v>
      </c>
      <c r="AW3010" t="s">
        <v>23116</v>
      </c>
      <c r="AX3010" t="s">
        <v>22898</v>
      </c>
      <c r="AY3010" t="s">
        <v>11421</v>
      </c>
      <c r="AZ3010">
        <v>33712</v>
      </c>
      <c r="BA3010">
        <v>2753</v>
      </c>
      <c r="BB3010">
        <v>2753</v>
      </c>
      <c r="BC3010">
        <v>0</v>
      </c>
      <c r="BE3010">
        <v>12103</v>
      </c>
      <c r="BH3010" t="s">
        <v>11427</v>
      </c>
      <c r="BI3010" t="s">
        <v>11427</v>
      </c>
      <c r="BJ3010" t="s">
        <v>11428</v>
      </c>
      <c r="BK3010" t="s">
        <v>11428</v>
      </c>
      <c r="BL3010" t="s">
        <v>11428</v>
      </c>
      <c r="BM3010" t="s">
        <v>11428</v>
      </c>
      <c r="BN3010" t="s">
        <v>11428</v>
      </c>
      <c r="BO3010" t="s">
        <v>11428</v>
      </c>
      <c r="BP3010" t="s">
        <v>11428</v>
      </c>
      <c r="BQ3010" t="s">
        <v>11427</v>
      </c>
      <c r="BR3010" t="s">
        <v>11427</v>
      </c>
      <c r="BS3010" t="s">
        <v>11427</v>
      </c>
      <c r="BT3010" t="s">
        <v>11427</v>
      </c>
      <c r="BU3010" t="s">
        <v>11427</v>
      </c>
      <c r="BV3010" t="s">
        <v>11427</v>
      </c>
      <c r="BW3010" t="s">
        <v>11427</v>
      </c>
      <c r="BY3010" t="s">
        <v>11428</v>
      </c>
      <c r="CB3010" t="s">
        <v>11427</v>
      </c>
      <c r="CD3010">
        <v>264</v>
      </c>
      <c r="CE3010">
        <v>26</v>
      </c>
      <c r="CF3010">
        <v>290</v>
      </c>
      <c r="CG3010">
        <v>0</v>
      </c>
      <c r="CH3010">
        <v>23</v>
      </c>
      <c r="CI3010">
        <v>584</v>
      </c>
    </row>
    <row r="3011" spans="1:87">
      <c r="A3011">
        <v>120156001626</v>
      </c>
      <c r="B3011" t="s">
        <v>11490</v>
      </c>
      <c r="C3011" t="s">
        <v>22893</v>
      </c>
      <c r="D3011" t="s">
        <v>23118</v>
      </c>
      <c r="E3011" t="s">
        <v>22895</v>
      </c>
      <c r="F3011" t="s">
        <v>23119</v>
      </c>
      <c r="G3011" t="s">
        <v>23120</v>
      </c>
      <c r="H3011" t="s">
        <v>22937</v>
      </c>
      <c r="I3011" t="s">
        <v>11421</v>
      </c>
      <c r="J3011">
        <v>33707</v>
      </c>
      <c r="K3011" t="s">
        <v>11422</v>
      </c>
      <c r="L3011">
        <v>12</v>
      </c>
      <c r="M3011" t="s">
        <v>11461</v>
      </c>
      <c r="N3011">
        <v>5</v>
      </c>
      <c r="P3011">
        <v>23</v>
      </c>
      <c r="Q3011">
        <v>119</v>
      </c>
      <c r="R3011">
        <v>103</v>
      </c>
      <c r="S3011">
        <v>113</v>
      </c>
      <c r="T3011">
        <v>123</v>
      </c>
      <c r="U3011">
        <v>97</v>
      </c>
      <c r="V3011">
        <v>84</v>
      </c>
      <c r="AD3011" t="s">
        <v>11424</v>
      </c>
      <c r="AE3011">
        <v>27.7502</v>
      </c>
      <c r="AF3011">
        <v>-82.702799999999996</v>
      </c>
      <c r="AG3011" t="s">
        <v>23121</v>
      </c>
      <c r="AH3011">
        <v>52</v>
      </c>
      <c r="AI3011">
        <v>339</v>
      </c>
      <c r="AJ3011">
        <v>323</v>
      </c>
      <c r="AK3011">
        <v>3</v>
      </c>
      <c r="AL3011">
        <v>7</v>
      </c>
      <c r="AM3011">
        <v>406</v>
      </c>
      <c r="AN3011">
        <v>53</v>
      </c>
      <c r="AO3011">
        <v>176</v>
      </c>
      <c r="AP3011">
        <v>494</v>
      </c>
      <c r="AQ3011">
        <v>0</v>
      </c>
      <c r="AR3011">
        <v>494</v>
      </c>
      <c r="AS3011">
        <v>14.4</v>
      </c>
      <c r="AT3011">
        <v>46</v>
      </c>
      <c r="AU3011">
        <v>1201560</v>
      </c>
      <c r="AV3011">
        <v>1626</v>
      </c>
      <c r="AW3011" t="s">
        <v>23120</v>
      </c>
      <c r="AX3011" t="s">
        <v>22937</v>
      </c>
      <c r="AY3011" t="s">
        <v>11421</v>
      </c>
      <c r="AZ3011">
        <v>33707</v>
      </c>
      <c r="BA3011">
        <v>4928</v>
      </c>
      <c r="BB3011">
        <v>4928</v>
      </c>
      <c r="BC3011">
        <v>0</v>
      </c>
      <c r="BE3011">
        <v>12103</v>
      </c>
      <c r="BH3011" t="s">
        <v>11427</v>
      </c>
      <c r="BI3011" t="s">
        <v>11427</v>
      </c>
      <c r="BJ3011" t="s">
        <v>11428</v>
      </c>
      <c r="BK3011" t="s">
        <v>11428</v>
      </c>
      <c r="BL3011" t="s">
        <v>11428</v>
      </c>
      <c r="BM3011" t="s">
        <v>11428</v>
      </c>
      <c r="BN3011" t="s">
        <v>11428</v>
      </c>
      <c r="BO3011" t="s">
        <v>11428</v>
      </c>
      <c r="BP3011" t="s">
        <v>11428</v>
      </c>
      <c r="BQ3011" t="s">
        <v>11427</v>
      </c>
      <c r="BR3011" t="s">
        <v>11427</v>
      </c>
      <c r="BS3011" t="s">
        <v>11427</v>
      </c>
      <c r="BT3011" t="s">
        <v>11427</v>
      </c>
      <c r="BU3011" t="s">
        <v>11427</v>
      </c>
      <c r="BV3011" t="s">
        <v>11427</v>
      </c>
      <c r="BW3011" t="s">
        <v>11427</v>
      </c>
      <c r="BY3011" t="s">
        <v>11428</v>
      </c>
      <c r="CB3011" t="s">
        <v>11427</v>
      </c>
      <c r="CD3011">
        <v>494</v>
      </c>
      <c r="CE3011">
        <v>0</v>
      </c>
      <c r="CF3011">
        <v>494</v>
      </c>
      <c r="CG3011">
        <v>1</v>
      </c>
      <c r="CH3011">
        <v>16</v>
      </c>
      <c r="CI3011">
        <v>662</v>
      </c>
    </row>
    <row r="3012" spans="1:87">
      <c r="A3012">
        <v>120156001627</v>
      </c>
      <c r="B3012" t="s">
        <v>11490</v>
      </c>
      <c r="C3012" t="s">
        <v>22893</v>
      </c>
      <c r="D3012" t="s">
        <v>23122</v>
      </c>
      <c r="E3012" t="s">
        <v>22895</v>
      </c>
      <c r="F3012" t="s">
        <v>23123</v>
      </c>
      <c r="G3012" t="s">
        <v>23124</v>
      </c>
      <c r="H3012" t="s">
        <v>22912</v>
      </c>
      <c r="I3012" t="s">
        <v>11421</v>
      </c>
      <c r="J3012">
        <v>33760</v>
      </c>
      <c r="K3012" t="s">
        <v>11422</v>
      </c>
      <c r="L3012">
        <v>12</v>
      </c>
      <c r="M3012" t="s">
        <v>11461</v>
      </c>
      <c r="N3012">
        <v>5</v>
      </c>
      <c r="P3012">
        <v>21</v>
      </c>
      <c r="Q3012">
        <v>111</v>
      </c>
      <c r="R3012">
        <v>110</v>
      </c>
      <c r="S3012">
        <v>125</v>
      </c>
      <c r="T3012">
        <v>121</v>
      </c>
      <c r="U3012">
        <v>122</v>
      </c>
      <c r="V3012">
        <v>87</v>
      </c>
      <c r="AD3012" t="s">
        <v>11424</v>
      </c>
      <c r="AE3012">
        <v>27.909700000000001</v>
      </c>
      <c r="AF3012">
        <v>-82.714500000000001</v>
      </c>
      <c r="AG3012" t="s">
        <v>23125</v>
      </c>
      <c r="AH3012">
        <v>52</v>
      </c>
      <c r="AI3012">
        <v>387</v>
      </c>
      <c r="AJ3012">
        <v>310</v>
      </c>
      <c r="AK3012">
        <v>1</v>
      </c>
      <c r="AL3012">
        <v>28</v>
      </c>
      <c r="AM3012">
        <v>112</v>
      </c>
      <c r="AN3012">
        <v>323</v>
      </c>
      <c r="AO3012">
        <v>185</v>
      </c>
      <c r="AP3012">
        <v>541</v>
      </c>
      <c r="AQ3012">
        <v>0</v>
      </c>
      <c r="AR3012">
        <v>541</v>
      </c>
      <c r="AS3012">
        <v>11.1</v>
      </c>
      <c r="AT3012">
        <v>63</v>
      </c>
      <c r="AU3012">
        <v>1201560</v>
      </c>
      <c r="AV3012">
        <v>1627</v>
      </c>
      <c r="AW3012" t="s">
        <v>23124</v>
      </c>
      <c r="AX3012" t="s">
        <v>22912</v>
      </c>
      <c r="AY3012" t="s">
        <v>11421</v>
      </c>
      <c r="AZ3012">
        <v>33760</v>
      </c>
      <c r="BA3012">
        <v>2135</v>
      </c>
      <c r="BB3012">
        <v>2135</v>
      </c>
      <c r="BC3012">
        <v>0</v>
      </c>
      <c r="BE3012">
        <v>12103</v>
      </c>
      <c r="BH3012" t="s">
        <v>11427</v>
      </c>
      <c r="BI3012" t="s">
        <v>11427</v>
      </c>
      <c r="BJ3012" t="s">
        <v>11428</v>
      </c>
      <c r="BK3012" t="s">
        <v>11428</v>
      </c>
      <c r="BL3012" t="s">
        <v>11428</v>
      </c>
      <c r="BM3012" t="s">
        <v>11428</v>
      </c>
      <c r="BN3012" t="s">
        <v>11428</v>
      </c>
      <c r="BO3012" t="s">
        <v>11428</v>
      </c>
      <c r="BP3012" t="s">
        <v>11428</v>
      </c>
      <c r="BQ3012" t="s">
        <v>11427</v>
      </c>
      <c r="BR3012" t="s">
        <v>11427</v>
      </c>
      <c r="BS3012" t="s">
        <v>11427</v>
      </c>
      <c r="BT3012" t="s">
        <v>11427</v>
      </c>
      <c r="BU3012" t="s">
        <v>11427</v>
      </c>
      <c r="BV3012" t="s">
        <v>11427</v>
      </c>
      <c r="BW3012" t="s">
        <v>11427</v>
      </c>
      <c r="BY3012" t="s">
        <v>11428</v>
      </c>
      <c r="CB3012" t="s">
        <v>11427</v>
      </c>
      <c r="CD3012">
        <v>541</v>
      </c>
      <c r="CE3012">
        <v>0</v>
      </c>
      <c r="CF3012">
        <v>541</v>
      </c>
      <c r="CG3012">
        <v>10</v>
      </c>
      <c r="CH3012">
        <v>38</v>
      </c>
      <c r="CI3012">
        <v>697</v>
      </c>
    </row>
    <row r="3013" spans="1:87">
      <c r="A3013">
        <v>120156001631</v>
      </c>
      <c r="B3013" t="s">
        <v>11490</v>
      </c>
      <c r="C3013" t="s">
        <v>22893</v>
      </c>
      <c r="D3013" t="s">
        <v>23126</v>
      </c>
      <c r="E3013" t="s">
        <v>22895</v>
      </c>
      <c r="F3013" t="s">
        <v>23127</v>
      </c>
      <c r="G3013" t="s">
        <v>23128</v>
      </c>
      <c r="H3013" t="s">
        <v>22898</v>
      </c>
      <c r="I3013" t="s">
        <v>11421</v>
      </c>
      <c r="J3013">
        <v>33712</v>
      </c>
      <c r="K3013" t="s">
        <v>11422</v>
      </c>
      <c r="L3013">
        <v>12</v>
      </c>
      <c r="M3013" t="s">
        <v>11423</v>
      </c>
      <c r="N3013">
        <v>5</v>
      </c>
      <c r="Q3013">
        <v>54</v>
      </c>
      <c r="R3013">
        <v>54</v>
      </c>
      <c r="S3013">
        <v>54</v>
      </c>
      <c r="T3013">
        <v>54</v>
      </c>
      <c r="U3013">
        <v>66</v>
      </c>
      <c r="V3013">
        <v>66</v>
      </c>
      <c r="AD3013" t="s">
        <v>11424</v>
      </c>
      <c r="AE3013">
        <v>27.747499999999999</v>
      </c>
      <c r="AF3013">
        <v>-82.667400000000001</v>
      </c>
      <c r="AG3013" t="s">
        <v>23129</v>
      </c>
      <c r="AH3013">
        <v>52</v>
      </c>
      <c r="AI3013">
        <v>165</v>
      </c>
      <c r="AJ3013">
        <v>183</v>
      </c>
      <c r="AK3013">
        <v>0</v>
      </c>
      <c r="AL3013">
        <v>14</v>
      </c>
      <c r="AM3013">
        <v>125</v>
      </c>
      <c r="AN3013">
        <v>21</v>
      </c>
      <c r="AO3013">
        <v>181</v>
      </c>
      <c r="AP3013">
        <v>118</v>
      </c>
      <c r="AQ3013">
        <v>14</v>
      </c>
      <c r="AR3013">
        <v>132</v>
      </c>
      <c r="AS3013">
        <v>15.8</v>
      </c>
      <c r="AT3013">
        <v>22</v>
      </c>
      <c r="AU3013">
        <v>1201560</v>
      </c>
      <c r="AV3013">
        <v>1631</v>
      </c>
      <c r="AW3013" t="s">
        <v>23128</v>
      </c>
      <c r="AX3013" t="s">
        <v>22898</v>
      </c>
      <c r="AY3013" t="s">
        <v>11421</v>
      </c>
      <c r="AZ3013">
        <v>33712</v>
      </c>
      <c r="BA3013">
        <v>3423</v>
      </c>
      <c r="BB3013">
        <v>3423</v>
      </c>
      <c r="BC3013">
        <v>0</v>
      </c>
      <c r="BE3013">
        <v>12103</v>
      </c>
      <c r="BH3013" t="s">
        <v>11427</v>
      </c>
      <c r="BI3013" t="s">
        <v>11427</v>
      </c>
      <c r="BJ3013" t="s">
        <v>11427</v>
      </c>
      <c r="BK3013" t="s">
        <v>11428</v>
      </c>
      <c r="BL3013" t="s">
        <v>11428</v>
      </c>
      <c r="BM3013" t="s">
        <v>11428</v>
      </c>
      <c r="BN3013" t="s">
        <v>11428</v>
      </c>
      <c r="BO3013" t="s">
        <v>11428</v>
      </c>
      <c r="BP3013" t="s">
        <v>11428</v>
      </c>
      <c r="BQ3013" t="s">
        <v>11427</v>
      </c>
      <c r="BR3013" t="s">
        <v>11427</v>
      </c>
      <c r="BS3013" t="s">
        <v>11427</v>
      </c>
      <c r="BT3013" t="s">
        <v>11427</v>
      </c>
      <c r="BU3013" t="s">
        <v>11427</v>
      </c>
      <c r="BV3013" t="s">
        <v>11427</v>
      </c>
      <c r="BW3013" t="s">
        <v>11427</v>
      </c>
      <c r="BY3013" t="s">
        <v>11428</v>
      </c>
      <c r="CB3013" t="s">
        <v>11427</v>
      </c>
      <c r="CD3013">
        <v>118</v>
      </c>
      <c r="CE3013">
        <v>14</v>
      </c>
      <c r="CF3013">
        <v>132</v>
      </c>
      <c r="CG3013">
        <v>0</v>
      </c>
      <c r="CH3013">
        <v>7</v>
      </c>
      <c r="CI3013">
        <v>348</v>
      </c>
    </row>
    <row r="3014" spans="1:87">
      <c r="A3014">
        <v>120156001632</v>
      </c>
      <c r="B3014" t="s">
        <v>11490</v>
      </c>
      <c r="C3014" t="s">
        <v>22893</v>
      </c>
      <c r="D3014" t="s">
        <v>23130</v>
      </c>
      <c r="E3014" t="s">
        <v>22895</v>
      </c>
      <c r="F3014" t="s">
        <v>23131</v>
      </c>
      <c r="G3014" t="s">
        <v>23132</v>
      </c>
      <c r="H3014" t="s">
        <v>22898</v>
      </c>
      <c r="I3014" t="s">
        <v>11421</v>
      </c>
      <c r="J3014">
        <v>33705</v>
      </c>
      <c r="K3014" t="s">
        <v>11422</v>
      </c>
      <c r="L3014">
        <v>12</v>
      </c>
      <c r="M3014" t="s">
        <v>11461</v>
      </c>
      <c r="N3014">
        <v>5</v>
      </c>
      <c r="P3014">
        <v>24</v>
      </c>
      <c r="Q3014">
        <v>69</v>
      </c>
      <c r="R3014">
        <v>72</v>
      </c>
      <c r="S3014">
        <v>76</v>
      </c>
      <c r="T3014">
        <v>87</v>
      </c>
      <c r="U3014">
        <v>87</v>
      </c>
      <c r="V3014">
        <v>49</v>
      </c>
      <c r="AD3014" t="s">
        <v>11424</v>
      </c>
      <c r="AE3014">
        <v>27.731100000000001</v>
      </c>
      <c r="AF3014">
        <v>-82.641599999999997</v>
      </c>
      <c r="AG3014" t="s">
        <v>23133</v>
      </c>
      <c r="AH3014">
        <v>52</v>
      </c>
      <c r="AI3014">
        <v>253</v>
      </c>
      <c r="AJ3014">
        <v>211</v>
      </c>
      <c r="AK3014">
        <v>0</v>
      </c>
      <c r="AL3014">
        <v>2</v>
      </c>
      <c r="AM3014">
        <v>355</v>
      </c>
      <c r="AN3014">
        <v>36</v>
      </c>
      <c r="AO3014">
        <v>54</v>
      </c>
      <c r="AP3014">
        <v>375</v>
      </c>
      <c r="AQ3014">
        <v>0</v>
      </c>
      <c r="AR3014">
        <v>375</v>
      </c>
      <c r="AS3014">
        <v>11.3</v>
      </c>
      <c r="AT3014">
        <v>41</v>
      </c>
      <c r="AU3014">
        <v>1201560</v>
      </c>
      <c r="AV3014">
        <v>1632</v>
      </c>
      <c r="AW3014" t="s">
        <v>23132</v>
      </c>
      <c r="AX3014" t="s">
        <v>22898</v>
      </c>
      <c r="AY3014" t="s">
        <v>11421</v>
      </c>
      <c r="AZ3014">
        <v>33705</v>
      </c>
      <c r="BA3014">
        <v>3909</v>
      </c>
      <c r="BB3014">
        <v>3909</v>
      </c>
      <c r="BC3014">
        <v>0</v>
      </c>
      <c r="BE3014">
        <v>12103</v>
      </c>
      <c r="BH3014" t="s">
        <v>11427</v>
      </c>
      <c r="BI3014" t="s">
        <v>11427</v>
      </c>
      <c r="BJ3014" t="s">
        <v>11428</v>
      </c>
      <c r="BK3014" t="s">
        <v>11428</v>
      </c>
      <c r="BL3014" t="s">
        <v>11428</v>
      </c>
      <c r="BM3014" t="s">
        <v>11428</v>
      </c>
      <c r="BN3014" t="s">
        <v>11428</v>
      </c>
      <c r="BO3014" t="s">
        <v>11428</v>
      </c>
      <c r="BP3014" t="s">
        <v>11428</v>
      </c>
      <c r="BQ3014" t="s">
        <v>11427</v>
      </c>
      <c r="BR3014" t="s">
        <v>11427</v>
      </c>
      <c r="BS3014" t="s">
        <v>11427</v>
      </c>
      <c r="BT3014" t="s">
        <v>11427</v>
      </c>
      <c r="BU3014" t="s">
        <v>11427</v>
      </c>
      <c r="BV3014" t="s">
        <v>11427</v>
      </c>
      <c r="BW3014" t="s">
        <v>11427</v>
      </c>
      <c r="BY3014" t="s">
        <v>11428</v>
      </c>
      <c r="CB3014" t="s">
        <v>11427</v>
      </c>
      <c r="CD3014">
        <v>375</v>
      </c>
      <c r="CE3014">
        <v>0</v>
      </c>
      <c r="CF3014">
        <v>375</v>
      </c>
      <c r="CG3014">
        <v>0</v>
      </c>
      <c r="CH3014">
        <v>17</v>
      </c>
      <c r="CI3014">
        <v>464</v>
      </c>
    </row>
    <row r="3015" spans="1:87">
      <c r="A3015">
        <v>120156001636</v>
      </c>
      <c r="B3015" t="s">
        <v>11490</v>
      </c>
      <c r="C3015" t="s">
        <v>22893</v>
      </c>
      <c r="D3015" t="s">
        <v>23134</v>
      </c>
      <c r="E3015" t="s">
        <v>22895</v>
      </c>
      <c r="F3015" t="s">
        <v>23135</v>
      </c>
      <c r="G3015" t="s">
        <v>23136</v>
      </c>
      <c r="H3015" t="s">
        <v>22898</v>
      </c>
      <c r="I3015" t="s">
        <v>11421</v>
      </c>
      <c r="J3015">
        <v>33714</v>
      </c>
      <c r="K3015" t="s">
        <v>11422</v>
      </c>
      <c r="L3015">
        <v>12</v>
      </c>
      <c r="M3015" t="s">
        <v>11461</v>
      </c>
      <c r="N3015">
        <v>5</v>
      </c>
      <c r="P3015">
        <v>23</v>
      </c>
      <c r="Q3015">
        <v>75</v>
      </c>
      <c r="R3015">
        <v>82</v>
      </c>
      <c r="S3015">
        <v>78</v>
      </c>
      <c r="T3015">
        <v>81</v>
      </c>
      <c r="U3015">
        <v>74</v>
      </c>
      <c r="V3015">
        <v>57</v>
      </c>
      <c r="AD3015" t="s">
        <v>11424</v>
      </c>
      <c r="AE3015">
        <v>27.825600000000001</v>
      </c>
      <c r="AF3015">
        <v>-82.687399999999997</v>
      </c>
      <c r="AG3015" t="s">
        <v>23137</v>
      </c>
      <c r="AH3015">
        <v>52</v>
      </c>
      <c r="AI3015">
        <v>235</v>
      </c>
      <c r="AJ3015">
        <v>235</v>
      </c>
      <c r="AK3015">
        <v>1</v>
      </c>
      <c r="AL3015">
        <v>33</v>
      </c>
      <c r="AM3015">
        <v>125</v>
      </c>
      <c r="AN3015">
        <v>73</v>
      </c>
      <c r="AO3015">
        <v>207</v>
      </c>
      <c r="AP3015">
        <v>382</v>
      </c>
      <c r="AQ3015">
        <v>0</v>
      </c>
      <c r="AR3015">
        <v>382</v>
      </c>
      <c r="AS3015">
        <v>11.8</v>
      </c>
      <c r="AT3015">
        <v>40</v>
      </c>
      <c r="AU3015">
        <v>1201560</v>
      </c>
      <c r="AV3015">
        <v>1636</v>
      </c>
      <c r="AW3015" t="s">
        <v>23136</v>
      </c>
      <c r="AX3015" t="s">
        <v>22898</v>
      </c>
      <c r="AY3015" t="s">
        <v>11421</v>
      </c>
      <c r="AZ3015">
        <v>33714</v>
      </c>
      <c r="BA3015">
        <v>1145</v>
      </c>
      <c r="BB3015">
        <v>1145</v>
      </c>
      <c r="BC3015">
        <v>0</v>
      </c>
      <c r="BE3015">
        <v>12103</v>
      </c>
      <c r="BH3015" t="s">
        <v>11427</v>
      </c>
      <c r="BI3015" t="s">
        <v>11427</v>
      </c>
      <c r="BJ3015" t="s">
        <v>11428</v>
      </c>
      <c r="BK3015" t="s">
        <v>11428</v>
      </c>
      <c r="BL3015" t="s">
        <v>11428</v>
      </c>
      <c r="BM3015" t="s">
        <v>11428</v>
      </c>
      <c r="BN3015" t="s">
        <v>11428</v>
      </c>
      <c r="BO3015" t="s">
        <v>11428</v>
      </c>
      <c r="BP3015" t="s">
        <v>11428</v>
      </c>
      <c r="BQ3015" t="s">
        <v>11427</v>
      </c>
      <c r="BR3015" t="s">
        <v>11427</v>
      </c>
      <c r="BS3015" t="s">
        <v>11427</v>
      </c>
      <c r="BT3015" t="s">
        <v>11427</v>
      </c>
      <c r="BU3015" t="s">
        <v>11427</v>
      </c>
      <c r="BV3015" t="s">
        <v>11427</v>
      </c>
      <c r="BW3015" t="s">
        <v>11427</v>
      </c>
      <c r="BY3015" t="s">
        <v>11428</v>
      </c>
      <c r="CB3015" t="s">
        <v>11427</v>
      </c>
      <c r="CD3015">
        <v>382</v>
      </c>
      <c r="CE3015">
        <v>0</v>
      </c>
      <c r="CF3015">
        <v>382</v>
      </c>
      <c r="CG3015">
        <v>1</v>
      </c>
      <c r="CH3015">
        <v>30</v>
      </c>
      <c r="CI3015">
        <v>470</v>
      </c>
    </row>
    <row r="3016" spans="1:87">
      <c r="A3016">
        <v>120156001640</v>
      </c>
      <c r="B3016" t="s">
        <v>11490</v>
      </c>
      <c r="C3016" t="s">
        <v>22893</v>
      </c>
      <c r="D3016" t="s">
        <v>23138</v>
      </c>
      <c r="E3016" t="s">
        <v>22895</v>
      </c>
      <c r="F3016" t="s">
        <v>23139</v>
      </c>
      <c r="G3016" t="s">
        <v>23140</v>
      </c>
      <c r="H3016" t="s">
        <v>23141</v>
      </c>
      <c r="I3016" t="s">
        <v>11421</v>
      </c>
      <c r="J3016">
        <v>33708</v>
      </c>
      <c r="K3016" t="s">
        <v>11422</v>
      </c>
      <c r="L3016">
        <v>12</v>
      </c>
      <c r="M3016" t="s">
        <v>11423</v>
      </c>
      <c r="N3016">
        <v>8</v>
      </c>
      <c r="Q3016">
        <v>72</v>
      </c>
      <c r="R3016">
        <v>72</v>
      </c>
      <c r="S3016">
        <v>72</v>
      </c>
      <c r="T3016">
        <v>72</v>
      </c>
      <c r="U3016">
        <v>88</v>
      </c>
      <c r="V3016">
        <v>88</v>
      </c>
      <c r="W3016">
        <v>310</v>
      </c>
      <c r="X3016">
        <v>307</v>
      </c>
      <c r="Y3016">
        <v>308</v>
      </c>
      <c r="AD3016" t="s">
        <v>11424</v>
      </c>
      <c r="AE3016">
        <v>27.808599999999998</v>
      </c>
      <c r="AF3016">
        <v>-82.790700000000001</v>
      </c>
      <c r="AG3016" t="s">
        <v>23142</v>
      </c>
      <c r="AH3016">
        <v>52</v>
      </c>
      <c r="AI3016">
        <v>678</v>
      </c>
      <c r="AJ3016">
        <v>711</v>
      </c>
      <c r="AK3016">
        <v>7</v>
      </c>
      <c r="AL3016">
        <v>53</v>
      </c>
      <c r="AM3016">
        <v>30</v>
      </c>
      <c r="AN3016">
        <v>111</v>
      </c>
      <c r="AO3016">
        <v>1143</v>
      </c>
      <c r="AP3016">
        <v>276</v>
      </c>
      <c r="AQ3016">
        <v>75</v>
      </c>
      <c r="AR3016">
        <v>351</v>
      </c>
      <c r="AS3016">
        <v>17.8</v>
      </c>
      <c r="AT3016">
        <v>78</v>
      </c>
      <c r="AU3016">
        <v>1201560</v>
      </c>
      <c r="AV3016">
        <v>1640</v>
      </c>
      <c r="AW3016" t="s">
        <v>23140</v>
      </c>
      <c r="AX3016" t="s">
        <v>23141</v>
      </c>
      <c r="AY3016" t="s">
        <v>11421</v>
      </c>
      <c r="AZ3016">
        <v>33708</v>
      </c>
      <c r="BC3016">
        <v>0</v>
      </c>
      <c r="BE3016">
        <v>12103</v>
      </c>
      <c r="BH3016" t="s">
        <v>11427</v>
      </c>
      <c r="BI3016" t="s">
        <v>11427</v>
      </c>
      <c r="BJ3016" t="s">
        <v>11427</v>
      </c>
      <c r="BK3016" t="s">
        <v>11428</v>
      </c>
      <c r="BL3016" t="s">
        <v>11428</v>
      </c>
      <c r="BM3016" t="s">
        <v>11428</v>
      </c>
      <c r="BN3016" t="s">
        <v>11428</v>
      </c>
      <c r="BO3016" t="s">
        <v>11428</v>
      </c>
      <c r="BP3016" t="s">
        <v>11428</v>
      </c>
      <c r="BQ3016" t="s">
        <v>11428</v>
      </c>
      <c r="BR3016" t="s">
        <v>11428</v>
      </c>
      <c r="BS3016" t="s">
        <v>11428</v>
      </c>
      <c r="BT3016" t="s">
        <v>11427</v>
      </c>
      <c r="BU3016" t="s">
        <v>11427</v>
      </c>
      <c r="BV3016" t="s">
        <v>11427</v>
      </c>
      <c r="BW3016" t="s">
        <v>11427</v>
      </c>
      <c r="BY3016" t="s">
        <v>11427</v>
      </c>
      <c r="CB3016" t="s">
        <v>11427</v>
      </c>
      <c r="CD3016">
        <v>276</v>
      </c>
      <c r="CE3016">
        <v>75</v>
      </c>
      <c r="CF3016">
        <v>351</v>
      </c>
      <c r="CG3016">
        <v>3</v>
      </c>
      <c r="CH3016">
        <v>42</v>
      </c>
      <c r="CI3016">
        <v>1389</v>
      </c>
    </row>
    <row r="3017" spans="1:87">
      <c r="A3017">
        <v>120156001641</v>
      </c>
      <c r="B3017" t="s">
        <v>11490</v>
      </c>
      <c r="C3017" t="s">
        <v>22893</v>
      </c>
      <c r="D3017" t="s">
        <v>23143</v>
      </c>
      <c r="E3017" t="s">
        <v>22895</v>
      </c>
      <c r="F3017" t="s">
        <v>23144</v>
      </c>
      <c r="G3017" t="s">
        <v>23145</v>
      </c>
      <c r="H3017" t="s">
        <v>22898</v>
      </c>
      <c r="I3017" t="s">
        <v>11421</v>
      </c>
      <c r="J3017">
        <v>33712</v>
      </c>
      <c r="K3017" t="s">
        <v>11422</v>
      </c>
      <c r="L3017">
        <v>12</v>
      </c>
      <c r="M3017" t="s">
        <v>11461</v>
      </c>
      <c r="N3017">
        <v>5</v>
      </c>
      <c r="P3017">
        <v>47</v>
      </c>
      <c r="Q3017">
        <v>87</v>
      </c>
      <c r="R3017">
        <v>57</v>
      </c>
      <c r="S3017">
        <v>64</v>
      </c>
      <c r="T3017">
        <v>63</v>
      </c>
      <c r="U3017">
        <v>47</v>
      </c>
      <c r="V3017">
        <v>53</v>
      </c>
      <c r="AD3017" t="s">
        <v>11424</v>
      </c>
      <c r="AE3017">
        <v>27.724399999999999</v>
      </c>
      <c r="AF3017">
        <v>-82.673100000000005</v>
      </c>
      <c r="AG3017" t="s">
        <v>23146</v>
      </c>
      <c r="AH3017">
        <v>52</v>
      </c>
      <c r="AI3017">
        <v>201</v>
      </c>
      <c r="AJ3017">
        <v>217</v>
      </c>
      <c r="AK3017">
        <v>0</v>
      </c>
      <c r="AL3017">
        <v>4</v>
      </c>
      <c r="AM3017">
        <v>324</v>
      </c>
      <c r="AN3017">
        <v>33</v>
      </c>
      <c r="AO3017">
        <v>48</v>
      </c>
      <c r="AP3017">
        <v>311</v>
      </c>
      <c r="AQ3017">
        <v>0</v>
      </c>
      <c r="AR3017">
        <v>311</v>
      </c>
      <c r="AS3017">
        <v>10.4</v>
      </c>
      <c r="AT3017">
        <v>40</v>
      </c>
      <c r="AU3017">
        <v>1201560</v>
      </c>
      <c r="AV3017">
        <v>1641</v>
      </c>
      <c r="AW3017" t="s">
        <v>23145</v>
      </c>
      <c r="AX3017" t="s">
        <v>22898</v>
      </c>
      <c r="AY3017" t="s">
        <v>11421</v>
      </c>
      <c r="AZ3017">
        <v>33712</v>
      </c>
      <c r="BA3017">
        <v>4327</v>
      </c>
      <c r="BB3017">
        <v>4327</v>
      </c>
      <c r="BC3017">
        <v>0</v>
      </c>
      <c r="BE3017">
        <v>12103</v>
      </c>
      <c r="BH3017" t="s">
        <v>11427</v>
      </c>
      <c r="BI3017" t="s">
        <v>11427</v>
      </c>
      <c r="BJ3017" t="s">
        <v>11428</v>
      </c>
      <c r="BK3017" t="s">
        <v>11428</v>
      </c>
      <c r="BL3017" t="s">
        <v>11428</v>
      </c>
      <c r="BM3017" t="s">
        <v>11428</v>
      </c>
      <c r="BN3017" t="s">
        <v>11428</v>
      </c>
      <c r="BO3017" t="s">
        <v>11428</v>
      </c>
      <c r="BP3017" t="s">
        <v>11428</v>
      </c>
      <c r="BQ3017" t="s">
        <v>11427</v>
      </c>
      <c r="BR3017" t="s">
        <v>11427</v>
      </c>
      <c r="BS3017" t="s">
        <v>11427</v>
      </c>
      <c r="BT3017" t="s">
        <v>11427</v>
      </c>
      <c r="BU3017" t="s">
        <v>11427</v>
      </c>
      <c r="BV3017" t="s">
        <v>11427</v>
      </c>
      <c r="BW3017" t="s">
        <v>11427</v>
      </c>
      <c r="BY3017" t="s">
        <v>11428</v>
      </c>
      <c r="CB3017" t="s">
        <v>11427</v>
      </c>
      <c r="CD3017">
        <v>311</v>
      </c>
      <c r="CE3017">
        <v>0</v>
      </c>
      <c r="CF3017">
        <v>311</v>
      </c>
      <c r="CG3017">
        <v>0</v>
      </c>
      <c r="CH3017">
        <v>9</v>
      </c>
      <c r="CI3017">
        <v>418</v>
      </c>
    </row>
    <row r="3018" spans="1:87">
      <c r="A3018">
        <v>120156001642</v>
      </c>
      <c r="B3018" t="s">
        <v>11490</v>
      </c>
      <c r="C3018" t="s">
        <v>22893</v>
      </c>
      <c r="D3018" t="s">
        <v>23147</v>
      </c>
      <c r="E3018" t="s">
        <v>22895</v>
      </c>
      <c r="F3018" t="s">
        <v>23148</v>
      </c>
      <c r="G3018" t="s">
        <v>23149</v>
      </c>
      <c r="H3018" t="s">
        <v>22898</v>
      </c>
      <c r="I3018" t="s">
        <v>11421</v>
      </c>
      <c r="J3018">
        <v>33703</v>
      </c>
      <c r="K3018" t="s">
        <v>11422</v>
      </c>
      <c r="L3018">
        <v>12</v>
      </c>
      <c r="M3018">
        <v>6</v>
      </c>
      <c r="N3018">
        <v>8</v>
      </c>
      <c r="W3018">
        <v>390</v>
      </c>
      <c r="X3018">
        <v>354</v>
      </c>
      <c r="Y3018">
        <v>433</v>
      </c>
      <c r="AD3018" t="s">
        <v>11424</v>
      </c>
      <c r="AE3018">
        <v>27.827200000000001</v>
      </c>
      <c r="AF3018">
        <v>-82.656300000000002</v>
      </c>
      <c r="AG3018" t="s">
        <v>23150</v>
      </c>
      <c r="AH3018">
        <v>52</v>
      </c>
      <c r="AI3018">
        <v>645</v>
      </c>
      <c r="AJ3018">
        <v>532</v>
      </c>
      <c r="AK3018">
        <v>11</v>
      </c>
      <c r="AL3018">
        <v>76</v>
      </c>
      <c r="AM3018">
        <v>198</v>
      </c>
      <c r="AN3018">
        <v>186</v>
      </c>
      <c r="AO3018">
        <v>654</v>
      </c>
      <c r="AP3018">
        <v>771</v>
      </c>
      <c r="AQ3018">
        <v>103</v>
      </c>
      <c r="AR3018">
        <v>874</v>
      </c>
      <c r="AS3018">
        <v>16.600000000000001</v>
      </c>
      <c r="AT3018">
        <v>71</v>
      </c>
      <c r="AU3018">
        <v>1201560</v>
      </c>
      <c r="AV3018">
        <v>1642</v>
      </c>
      <c r="AW3018" t="s">
        <v>23149</v>
      </c>
      <c r="AX3018" t="s">
        <v>22898</v>
      </c>
      <c r="AY3018" t="s">
        <v>11421</v>
      </c>
      <c r="AZ3018">
        <v>33703</v>
      </c>
      <c r="BA3018">
        <v>1049</v>
      </c>
      <c r="BB3018">
        <v>1049</v>
      </c>
      <c r="BC3018">
        <v>0</v>
      </c>
      <c r="BE3018">
        <v>12103</v>
      </c>
      <c r="BH3018" t="s">
        <v>11427</v>
      </c>
      <c r="BI3018" t="s">
        <v>11427</v>
      </c>
      <c r="BJ3018" t="s">
        <v>11427</v>
      </c>
      <c r="BK3018" t="s">
        <v>11427</v>
      </c>
      <c r="BL3018" t="s">
        <v>11427</v>
      </c>
      <c r="BM3018" t="s">
        <v>11427</v>
      </c>
      <c r="BN3018" t="s">
        <v>11427</v>
      </c>
      <c r="BO3018" t="s">
        <v>11427</v>
      </c>
      <c r="BP3018" t="s">
        <v>11427</v>
      </c>
      <c r="BQ3018" t="s">
        <v>11428</v>
      </c>
      <c r="BR3018" t="s">
        <v>11428</v>
      </c>
      <c r="BS3018" t="s">
        <v>11428</v>
      </c>
      <c r="BT3018" t="s">
        <v>11427</v>
      </c>
      <c r="BU3018" t="s">
        <v>11427</v>
      </c>
      <c r="BV3018" t="s">
        <v>11427</v>
      </c>
      <c r="BW3018" t="s">
        <v>11427</v>
      </c>
      <c r="BY3018" t="s">
        <v>11428</v>
      </c>
      <c r="CB3018" t="s">
        <v>11427</v>
      </c>
      <c r="CD3018">
        <v>771</v>
      </c>
      <c r="CE3018">
        <v>103</v>
      </c>
      <c r="CF3018">
        <v>874</v>
      </c>
      <c r="CG3018">
        <v>0</v>
      </c>
      <c r="CH3018">
        <v>52</v>
      </c>
      <c r="CI3018">
        <v>1177</v>
      </c>
    </row>
    <row r="3019" spans="1:87">
      <c r="A3019">
        <v>120156001643</v>
      </c>
      <c r="B3019" t="s">
        <v>11490</v>
      </c>
      <c r="C3019" t="s">
        <v>22893</v>
      </c>
      <c r="D3019" t="s">
        <v>14490</v>
      </c>
      <c r="E3019" t="s">
        <v>22895</v>
      </c>
      <c r="F3019" t="s">
        <v>23151</v>
      </c>
      <c r="G3019" t="s">
        <v>23152</v>
      </c>
      <c r="H3019" t="s">
        <v>22898</v>
      </c>
      <c r="I3019" t="s">
        <v>11421</v>
      </c>
      <c r="J3019">
        <v>33712</v>
      </c>
      <c r="K3019" t="s">
        <v>11422</v>
      </c>
      <c r="L3019">
        <v>12</v>
      </c>
      <c r="M3019" t="s">
        <v>11461</v>
      </c>
      <c r="N3019">
        <v>5</v>
      </c>
      <c r="P3019">
        <v>20</v>
      </c>
      <c r="Q3019">
        <v>84</v>
      </c>
      <c r="R3019">
        <v>68</v>
      </c>
      <c r="S3019">
        <v>78</v>
      </c>
      <c r="T3019">
        <v>60</v>
      </c>
      <c r="U3019">
        <v>64</v>
      </c>
      <c r="V3019">
        <v>62</v>
      </c>
      <c r="AD3019" t="s">
        <v>11424</v>
      </c>
      <c r="AE3019">
        <v>27.757300000000001</v>
      </c>
      <c r="AF3019">
        <v>-82.657600000000002</v>
      </c>
      <c r="AG3019" t="s">
        <v>23153</v>
      </c>
      <c r="AH3019">
        <v>52</v>
      </c>
      <c r="AI3019">
        <v>234</v>
      </c>
      <c r="AJ3019">
        <v>202</v>
      </c>
      <c r="AK3019">
        <v>0</v>
      </c>
      <c r="AL3019">
        <v>0</v>
      </c>
      <c r="AM3019">
        <v>380</v>
      </c>
      <c r="AN3019">
        <v>11</v>
      </c>
      <c r="AO3019">
        <v>37</v>
      </c>
      <c r="AP3019">
        <v>383</v>
      </c>
      <c r="AQ3019">
        <v>0</v>
      </c>
      <c r="AR3019">
        <v>383</v>
      </c>
      <c r="AS3019">
        <v>9.9</v>
      </c>
      <c r="AT3019">
        <v>44</v>
      </c>
      <c r="AU3019">
        <v>1201560</v>
      </c>
      <c r="AV3019">
        <v>1643</v>
      </c>
      <c r="AW3019" t="s">
        <v>23152</v>
      </c>
      <c r="AX3019" t="s">
        <v>22898</v>
      </c>
      <c r="AY3019" t="s">
        <v>11421</v>
      </c>
      <c r="AZ3019">
        <v>33712</v>
      </c>
      <c r="BA3019">
        <v>2414</v>
      </c>
      <c r="BB3019">
        <v>2414</v>
      </c>
      <c r="BC3019">
        <v>0</v>
      </c>
      <c r="BE3019">
        <v>12103</v>
      </c>
      <c r="BH3019" t="s">
        <v>11427</v>
      </c>
      <c r="BI3019" t="s">
        <v>11427</v>
      </c>
      <c r="BJ3019" t="s">
        <v>11428</v>
      </c>
      <c r="BK3019" t="s">
        <v>11428</v>
      </c>
      <c r="BL3019" t="s">
        <v>11428</v>
      </c>
      <c r="BM3019" t="s">
        <v>11428</v>
      </c>
      <c r="BN3019" t="s">
        <v>11428</v>
      </c>
      <c r="BO3019" t="s">
        <v>11428</v>
      </c>
      <c r="BP3019" t="s">
        <v>11428</v>
      </c>
      <c r="BQ3019" t="s">
        <v>11427</v>
      </c>
      <c r="BR3019" t="s">
        <v>11427</v>
      </c>
      <c r="BS3019" t="s">
        <v>11427</v>
      </c>
      <c r="BT3019" t="s">
        <v>11427</v>
      </c>
      <c r="BU3019" t="s">
        <v>11427</v>
      </c>
      <c r="BV3019" t="s">
        <v>11427</v>
      </c>
      <c r="BW3019" t="s">
        <v>11427</v>
      </c>
      <c r="BY3019" t="s">
        <v>11428</v>
      </c>
      <c r="CB3019" t="s">
        <v>11427</v>
      </c>
      <c r="CD3019">
        <v>383</v>
      </c>
      <c r="CE3019">
        <v>0</v>
      </c>
      <c r="CF3019">
        <v>383</v>
      </c>
      <c r="CG3019">
        <v>0</v>
      </c>
      <c r="CH3019">
        <v>8</v>
      </c>
      <c r="CI3019">
        <v>436</v>
      </c>
    </row>
    <row r="3020" spans="1:87">
      <c r="A3020">
        <v>120156001644</v>
      </c>
      <c r="B3020" t="s">
        <v>11490</v>
      </c>
      <c r="C3020" t="s">
        <v>22893</v>
      </c>
      <c r="D3020" t="s">
        <v>23154</v>
      </c>
      <c r="E3020" t="s">
        <v>22895</v>
      </c>
      <c r="F3020" t="s">
        <v>23155</v>
      </c>
      <c r="G3020" t="s">
        <v>23156</v>
      </c>
      <c r="H3020" t="s">
        <v>22951</v>
      </c>
      <c r="I3020" t="s">
        <v>11421</v>
      </c>
      <c r="J3020">
        <v>33770</v>
      </c>
      <c r="K3020" t="s">
        <v>11422</v>
      </c>
      <c r="L3020">
        <v>12</v>
      </c>
      <c r="M3020" t="s">
        <v>11461</v>
      </c>
      <c r="N3020">
        <v>5</v>
      </c>
      <c r="P3020">
        <v>27</v>
      </c>
      <c r="Q3020">
        <v>99</v>
      </c>
      <c r="R3020">
        <v>95</v>
      </c>
      <c r="S3020">
        <v>94</v>
      </c>
      <c r="T3020">
        <v>87</v>
      </c>
      <c r="U3020">
        <v>78</v>
      </c>
      <c r="V3020">
        <v>77</v>
      </c>
      <c r="AD3020" t="s">
        <v>11424</v>
      </c>
      <c r="AE3020">
        <v>27.911999999999999</v>
      </c>
      <c r="AF3020">
        <v>-82.797499999999999</v>
      </c>
      <c r="AG3020" t="s">
        <v>23157</v>
      </c>
      <c r="AH3020">
        <v>52</v>
      </c>
      <c r="AI3020">
        <v>279</v>
      </c>
      <c r="AJ3020">
        <v>278</v>
      </c>
      <c r="AK3020">
        <v>4</v>
      </c>
      <c r="AL3020">
        <v>5</v>
      </c>
      <c r="AM3020">
        <v>78</v>
      </c>
      <c r="AN3020">
        <v>127</v>
      </c>
      <c r="AO3020">
        <v>304</v>
      </c>
      <c r="AP3020">
        <v>366</v>
      </c>
      <c r="AQ3020">
        <v>0</v>
      </c>
      <c r="AR3020">
        <v>366</v>
      </c>
      <c r="AS3020">
        <v>12.4</v>
      </c>
      <c r="AT3020">
        <v>45</v>
      </c>
      <c r="AU3020">
        <v>1201560</v>
      </c>
      <c r="AV3020">
        <v>1644</v>
      </c>
      <c r="AW3020" t="s">
        <v>23156</v>
      </c>
      <c r="AX3020" t="s">
        <v>22951</v>
      </c>
      <c r="AY3020" t="s">
        <v>11421</v>
      </c>
      <c r="AZ3020">
        <v>33770</v>
      </c>
      <c r="BA3020">
        <v>3240</v>
      </c>
      <c r="BB3020">
        <v>3240</v>
      </c>
      <c r="BC3020">
        <v>0</v>
      </c>
      <c r="BE3020">
        <v>12103</v>
      </c>
      <c r="BH3020" t="s">
        <v>11427</v>
      </c>
      <c r="BI3020" t="s">
        <v>11427</v>
      </c>
      <c r="BJ3020" t="s">
        <v>11428</v>
      </c>
      <c r="BK3020" t="s">
        <v>11428</v>
      </c>
      <c r="BL3020" t="s">
        <v>11428</v>
      </c>
      <c r="BM3020" t="s">
        <v>11428</v>
      </c>
      <c r="BN3020" t="s">
        <v>11428</v>
      </c>
      <c r="BO3020" t="s">
        <v>11428</v>
      </c>
      <c r="BP3020" t="s">
        <v>11428</v>
      </c>
      <c r="BQ3020" t="s">
        <v>11427</v>
      </c>
      <c r="BR3020" t="s">
        <v>11427</v>
      </c>
      <c r="BS3020" t="s">
        <v>11427</v>
      </c>
      <c r="BT3020" t="s">
        <v>11427</v>
      </c>
      <c r="BU3020" t="s">
        <v>11427</v>
      </c>
      <c r="BV3020" t="s">
        <v>11427</v>
      </c>
      <c r="BW3020" t="s">
        <v>11427</v>
      </c>
      <c r="BY3020" t="s">
        <v>11428</v>
      </c>
      <c r="CB3020" t="s">
        <v>11427</v>
      </c>
      <c r="CD3020">
        <v>366</v>
      </c>
      <c r="CE3020">
        <v>0</v>
      </c>
      <c r="CF3020">
        <v>366</v>
      </c>
      <c r="CG3020">
        <v>7</v>
      </c>
      <c r="CH3020">
        <v>32</v>
      </c>
      <c r="CI3020">
        <v>557</v>
      </c>
    </row>
    <row r="3021" spans="1:87">
      <c r="A3021">
        <v>120156001645</v>
      </c>
      <c r="B3021" t="s">
        <v>11490</v>
      </c>
      <c r="C3021" t="s">
        <v>22893</v>
      </c>
      <c r="D3021" t="s">
        <v>23158</v>
      </c>
      <c r="E3021" t="s">
        <v>22895</v>
      </c>
      <c r="F3021" t="s">
        <v>23159</v>
      </c>
      <c r="G3021" t="s">
        <v>23160</v>
      </c>
      <c r="H3021" t="s">
        <v>22898</v>
      </c>
      <c r="I3021" t="s">
        <v>11421</v>
      </c>
      <c r="J3021">
        <v>33713</v>
      </c>
      <c r="K3021" t="s">
        <v>11422</v>
      </c>
      <c r="L3021">
        <v>12</v>
      </c>
      <c r="M3021" t="s">
        <v>11461</v>
      </c>
      <c r="N3021">
        <v>5</v>
      </c>
      <c r="P3021">
        <v>27</v>
      </c>
      <c r="Q3021">
        <v>64</v>
      </c>
      <c r="R3021">
        <v>85</v>
      </c>
      <c r="S3021">
        <v>58</v>
      </c>
      <c r="T3021">
        <v>76</v>
      </c>
      <c r="U3021">
        <v>94</v>
      </c>
      <c r="V3021">
        <v>80</v>
      </c>
      <c r="AD3021" t="s">
        <v>11424</v>
      </c>
      <c r="AE3021">
        <v>27.7851</v>
      </c>
      <c r="AF3021">
        <v>-82.6965</v>
      </c>
      <c r="AG3021" t="s">
        <v>23161</v>
      </c>
      <c r="AH3021">
        <v>52</v>
      </c>
      <c r="AI3021">
        <v>269</v>
      </c>
      <c r="AJ3021">
        <v>215</v>
      </c>
      <c r="AK3021">
        <v>1</v>
      </c>
      <c r="AL3021">
        <v>18</v>
      </c>
      <c r="AM3021">
        <v>155</v>
      </c>
      <c r="AN3021">
        <v>75</v>
      </c>
      <c r="AO3021">
        <v>201</v>
      </c>
      <c r="AP3021">
        <v>348</v>
      </c>
      <c r="AQ3021">
        <v>0</v>
      </c>
      <c r="AR3021">
        <v>348</v>
      </c>
      <c r="AS3021">
        <v>13.8</v>
      </c>
      <c r="AT3021">
        <v>35</v>
      </c>
      <c r="AU3021">
        <v>1201560</v>
      </c>
      <c r="AV3021">
        <v>1645</v>
      </c>
      <c r="AW3021" t="s">
        <v>23160</v>
      </c>
      <c r="AX3021" t="s">
        <v>22898</v>
      </c>
      <c r="AY3021" t="s">
        <v>11421</v>
      </c>
      <c r="AZ3021">
        <v>33713</v>
      </c>
      <c r="BA3021">
        <v>5101</v>
      </c>
      <c r="BB3021">
        <v>5101</v>
      </c>
      <c r="BC3021">
        <v>0</v>
      </c>
      <c r="BE3021">
        <v>12103</v>
      </c>
      <c r="BH3021" t="s">
        <v>11427</v>
      </c>
      <c r="BI3021" t="s">
        <v>11427</v>
      </c>
      <c r="BJ3021" t="s">
        <v>11428</v>
      </c>
      <c r="BK3021" t="s">
        <v>11428</v>
      </c>
      <c r="BL3021" t="s">
        <v>11428</v>
      </c>
      <c r="BM3021" t="s">
        <v>11428</v>
      </c>
      <c r="BN3021" t="s">
        <v>11428</v>
      </c>
      <c r="BO3021" t="s">
        <v>11428</v>
      </c>
      <c r="BP3021" t="s">
        <v>11428</v>
      </c>
      <c r="BQ3021" t="s">
        <v>11427</v>
      </c>
      <c r="BR3021" t="s">
        <v>11427</v>
      </c>
      <c r="BS3021" t="s">
        <v>11427</v>
      </c>
      <c r="BT3021" t="s">
        <v>11427</v>
      </c>
      <c r="BU3021" t="s">
        <v>11427</v>
      </c>
      <c r="BV3021" t="s">
        <v>11427</v>
      </c>
      <c r="BW3021" t="s">
        <v>11427</v>
      </c>
      <c r="BY3021" t="s">
        <v>11428</v>
      </c>
      <c r="CB3021" t="s">
        <v>11427</v>
      </c>
      <c r="CD3021">
        <v>348</v>
      </c>
      <c r="CE3021">
        <v>0</v>
      </c>
      <c r="CF3021">
        <v>348</v>
      </c>
      <c r="CG3021">
        <v>1</v>
      </c>
      <c r="CH3021">
        <v>33</v>
      </c>
      <c r="CI3021">
        <v>484</v>
      </c>
    </row>
    <row r="3022" spans="1:87">
      <c r="A3022">
        <v>120156001648</v>
      </c>
      <c r="B3022" t="s">
        <v>11490</v>
      </c>
      <c r="C3022" t="s">
        <v>22893</v>
      </c>
      <c r="D3022" t="s">
        <v>23162</v>
      </c>
      <c r="E3022" t="s">
        <v>22895</v>
      </c>
      <c r="F3022" t="s">
        <v>23163</v>
      </c>
      <c r="G3022" t="s">
        <v>23164</v>
      </c>
      <c r="H3022" t="s">
        <v>22898</v>
      </c>
      <c r="I3022" t="s">
        <v>11421</v>
      </c>
      <c r="J3022">
        <v>33704</v>
      </c>
      <c r="K3022" t="s">
        <v>11422</v>
      </c>
      <c r="L3022">
        <v>12</v>
      </c>
      <c r="M3022" t="s">
        <v>11423</v>
      </c>
      <c r="N3022">
        <v>5</v>
      </c>
      <c r="Q3022">
        <v>56</v>
      </c>
      <c r="R3022">
        <v>54</v>
      </c>
      <c r="S3022">
        <v>53</v>
      </c>
      <c r="T3022">
        <v>64</v>
      </c>
      <c r="U3022">
        <v>48</v>
      </c>
      <c r="V3022">
        <v>59</v>
      </c>
      <c r="AD3022" t="s">
        <v>11424</v>
      </c>
      <c r="AE3022">
        <v>27.8035</v>
      </c>
      <c r="AF3022">
        <v>-82.633099999999999</v>
      </c>
      <c r="AG3022" t="s">
        <v>23165</v>
      </c>
      <c r="AH3022">
        <v>52</v>
      </c>
      <c r="AI3022">
        <v>187</v>
      </c>
      <c r="AJ3022">
        <v>147</v>
      </c>
      <c r="AK3022">
        <v>0</v>
      </c>
      <c r="AL3022">
        <v>6</v>
      </c>
      <c r="AM3022">
        <v>73</v>
      </c>
      <c r="AN3022">
        <v>48</v>
      </c>
      <c r="AO3022">
        <v>195</v>
      </c>
      <c r="AP3022">
        <v>223</v>
      </c>
      <c r="AQ3022">
        <v>18</v>
      </c>
      <c r="AR3022">
        <v>241</v>
      </c>
      <c r="AS3022">
        <v>11.1</v>
      </c>
      <c r="AT3022">
        <v>30</v>
      </c>
      <c r="AU3022">
        <v>1201560</v>
      </c>
      <c r="AV3022">
        <v>1648</v>
      </c>
      <c r="AW3022" t="s">
        <v>23164</v>
      </c>
      <c r="AX3022" t="s">
        <v>22898</v>
      </c>
      <c r="AY3022" t="s">
        <v>11421</v>
      </c>
      <c r="AZ3022">
        <v>33704</v>
      </c>
      <c r="BA3022">
        <v>1534</v>
      </c>
      <c r="BB3022">
        <v>1534</v>
      </c>
      <c r="BC3022">
        <v>0</v>
      </c>
      <c r="BE3022">
        <v>12103</v>
      </c>
      <c r="BH3022" t="s">
        <v>11427</v>
      </c>
      <c r="BI3022" t="s">
        <v>11427</v>
      </c>
      <c r="BJ3022" t="s">
        <v>11427</v>
      </c>
      <c r="BK3022" t="s">
        <v>11428</v>
      </c>
      <c r="BL3022" t="s">
        <v>11428</v>
      </c>
      <c r="BM3022" t="s">
        <v>11428</v>
      </c>
      <c r="BN3022" t="s">
        <v>11428</v>
      </c>
      <c r="BO3022" t="s">
        <v>11428</v>
      </c>
      <c r="BP3022" t="s">
        <v>11428</v>
      </c>
      <c r="BQ3022" t="s">
        <v>11427</v>
      </c>
      <c r="BR3022" t="s">
        <v>11427</v>
      </c>
      <c r="BS3022" t="s">
        <v>11427</v>
      </c>
      <c r="BT3022" t="s">
        <v>11427</v>
      </c>
      <c r="BU3022" t="s">
        <v>11427</v>
      </c>
      <c r="BV3022" t="s">
        <v>11427</v>
      </c>
      <c r="BW3022" t="s">
        <v>11427</v>
      </c>
      <c r="BY3022" t="s">
        <v>11428</v>
      </c>
      <c r="CB3022" t="s">
        <v>11427</v>
      </c>
      <c r="CD3022">
        <v>223</v>
      </c>
      <c r="CE3022">
        <v>18</v>
      </c>
      <c r="CF3022">
        <v>241</v>
      </c>
      <c r="CG3022">
        <v>0</v>
      </c>
      <c r="CH3022">
        <v>12</v>
      </c>
      <c r="CI3022">
        <v>334</v>
      </c>
    </row>
    <row r="3023" spans="1:87">
      <c r="A3023">
        <v>120156001651</v>
      </c>
      <c r="B3023" t="s">
        <v>11490</v>
      </c>
      <c r="C3023" t="s">
        <v>22893</v>
      </c>
      <c r="D3023" t="s">
        <v>17831</v>
      </c>
      <c r="E3023" t="s">
        <v>22895</v>
      </c>
      <c r="F3023" t="s">
        <v>23166</v>
      </c>
      <c r="G3023" t="s">
        <v>23167</v>
      </c>
      <c r="H3023" t="s">
        <v>22898</v>
      </c>
      <c r="I3023" t="s">
        <v>11421</v>
      </c>
      <c r="J3023">
        <v>33710</v>
      </c>
      <c r="K3023" t="s">
        <v>11422</v>
      </c>
      <c r="L3023">
        <v>12</v>
      </c>
      <c r="M3023" t="s">
        <v>11461</v>
      </c>
      <c r="N3023">
        <v>5</v>
      </c>
      <c r="P3023">
        <v>25</v>
      </c>
      <c r="Q3023">
        <v>97</v>
      </c>
      <c r="R3023">
        <v>89</v>
      </c>
      <c r="S3023">
        <v>94</v>
      </c>
      <c r="T3023">
        <v>121</v>
      </c>
      <c r="U3023">
        <v>88</v>
      </c>
      <c r="V3023">
        <v>89</v>
      </c>
      <c r="AD3023" t="s">
        <v>11424</v>
      </c>
      <c r="AE3023">
        <v>27.792400000000001</v>
      </c>
      <c r="AF3023">
        <v>-82.708600000000004</v>
      </c>
      <c r="AG3023" t="s">
        <v>23168</v>
      </c>
      <c r="AH3023">
        <v>52</v>
      </c>
      <c r="AI3023">
        <v>321</v>
      </c>
      <c r="AJ3023">
        <v>282</v>
      </c>
      <c r="AK3023">
        <v>2</v>
      </c>
      <c r="AL3023">
        <v>43</v>
      </c>
      <c r="AM3023">
        <v>95</v>
      </c>
      <c r="AN3023">
        <v>88</v>
      </c>
      <c r="AO3023">
        <v>350</v>
      </c>
      <c r="AP3023">
        <v>341</v>
      </c>
      <c r="AQ3023">
        <v>0</v>
      </c>
      <c r="AR3023">
        <v>341</v>
      </c>
      <c r="AS3023">
        <v>13.4</v>
      </c>
      <c r="AT3023">
        <v>45</v>
      </c>
      <c r="AU3023">
        <v>1201560</v>
      </c>
      <c r="AV3023">
        <v>1651</v>
      </c>
      <c r="AW3023" t="s">
        <v>23167</v>
      </c>
      <c r="AX3023" t="s">
        <v>22898</v>
      </c>
      <c r="AY3023" t="s">
        <v>11421</v>
      </c>
      <c r="AZ3023">
        <v>33710</v>
      </c>
      <c r="BA3023">
        <v>4214</v>
      </c>
      <c r="BB3023">
        <v>4214</v>
      </c>
      <c r="BC3023">
        <v>0</v>
      </c>
      <c r="BE3023">
        <v>12103</v>
      </c>
      <c r="BH3023" t="s">
        <v>11427</v>
      </c>
      <c r="BI3023" t="s">
        <v>11427</v>
      </c>
      <c r="BJ3023" t="s">
        <v>11428</v>
      </c>
      <c r="BK3023" t="s">
        <v>11428</v>
      </c>
      <c r="BL3023" t="s">
        <v>11428</v>
      </c>
      <c r="BM3023" t="s">
        <v>11428</v>
      </c>
      <c r="BN3023" t="s">
        <v>11428</v>
      </c>
      <c r="BO3023" t="s">
        <v>11428</v>
      </c>
      <c r="BP3023" t="s">
        <v>11428</v>
      </c>
      <c r="BQ3023" t="s">
        <v>11427</v>
      </c>
      <c r="BR3023" t="s">
        <v>11427</v>
      </c>
      <c r="BS3023" t="s">
        <v>11427</v>
      </c>
      <c r="BT3023" t="s">
        <v>11427</v>
      </c>
      <c r="BU3023" t="s">
        <v>11427</v>
      </c>
      <c r="BV3023" t="s">
        <v>11427</v>
      </c>
      <c r="BW3023" t="s">
        <v>11427</v>
      </c>
      <c r="BY3023" t="s">
        <v>11428</v>
      </c>
      <c r="CB3023" t="s">
        <v>11427</v>
      </c>
      <c r="CD3023">
        <v>341</v>
      </c>
      <c r="CE3023">
        <v>0</v>
      </c>
      <c r="CF3023">
        <v>341</v>
      </c>
      <c r="CG3023">
        <v>2</v>
      </c>
      <c r="CH3023">
        <v>23</v>
      </c>
      <c r="CI3023">
        <v>603</v>
      </c>
    </row>
    <row r="3024" spans="1:87">
      <c r="A3024">
        <v>120156001653</v>
      </c>
      <c r="B3024" t="s">
        <v>11490</v>
      </c>
      <c r="C3024" t="s">
        <v>22893</v>
      </c>
      <c r="D3024" t="s">
        <v>23169</v>
      </c>
      <c r="E3024" t="s">
        <v>22895</v>
      </c>
      <c r="F3024" t="s">
        <v>23170</v>
      </c>
      <c r="G3024" t="s">
        <v>23171</v>
      </c>
      <c r="H3024" t="s">
        <v>22912</v>
      </c>
      <c r="I3024" t="s">
        <v>11421</v>
      </c>
      <c r="J3024">
        <v>33764</v>
      </c>
      <c r="K3024" t="s">
        <v>11422</v>
      </c>
      <c r="L3024">
        <v>12</v>
      </c>
      <c r="M3024">
        <v>6</v>
      </c>
      <c r="N3024">
        <v>8</v>
      </c>
      <c r="W3024">
        <v>347</v>
      </c>
      <c r="X3024">
        <v>349</v>
      </c>
      <c r="Y3024">
        <v>336</v>
      </c>
      <c r="AD3024" t="s">
        <v>11424</v>
      </c>
      <c r="AE3024">
        <v>27.947299999999998</v>
      </c>
      <c r="AF3024">
        <v>-82.747299999999996</v>
      </c>
      <c r="AG3024" t="s">
        <v>23172</v>
      </c>
      <c r="AH3024">
        <v>52</v>
      </c>
      <c r="AI3024">
        <v>562</v>
      </c>
      <c r="AJ3024">
        <v>470</v>
      </c>
      <c r="AK3024">
        <v>2</v>
      </c>
      <c r="AL3024">
        <v>26</v>
      </c>
      <c r="AM3024">
        <v>115</v>
      </c>
      <c r="AN3024">
        <v>371</v>
      </c>
      <c r="AO3024">
        <v>468</v>
      </c>
      <c r="AP3024">
        <v>560</v>
      </c>
      <c r="AQ3024">
        <v>0</v>
      </c>
      <c r="AR3024">
        <v>560</v>
      </c>
      <c r="AS3024">
        <v>16.399999999999999</v>
      </c>
      <c r="AT3024">
        <v>63</v>
      </c>
      <c r="AU3024">
        <v>1201560</v>
      </c>
      <c r="AV3024">
        <v>1653</v>
      </c>
      <c r="AW3024" t="s">
        <v>23171</v>
      </c>
      <c r="AX3024" t="s">
        <v>22912</v>
      </c>
      <c r="AY3024" t="s">
        <v>11421</v>
      </c>
      <c r="AZ3024">
        <v>33764</v>
      </c>
      <c r="BA3024">
        <v>3771</v>
      </c>
      <c r="BB3024">
        <v>3771</v>
      </c>
      <c r="BC3024">
        <v>0</v>
      </c>
      <c r="BE3024">
        <v>12103</v>
      </c>
      <c r="BH3024" t="s">
        <v>11427</v>
      </c>
      <c r="BI3024" t="s">
        <v>11427</v>
      </c>
      <c r="BJ3024" t="s">
        <v>11427</v>
      </c>
      <c r="BK3024" t="s">
        <v>11427</v>
      </c>
      <c r="BL3024" t="s">
        <v>11427</v>
      </c>
      <c r="BM3024" t="s">
        <v>11427</v>
      </c>
      <c r="BN3024" t="s">
        <v>11427</v>
      </c>
      <c r="BO3024" t="s">
        <v>11427</v>
      </c>
      <c r="BP3024" t="s">
        <v>11427</v>
      </c>
      <c r="BQ3024" t="s">
        <v>11428</v>
      </c>
      <c r="BR3024" t="s">
        <v>11428</v>
      </c>
      <c r="BS3024" t="s">
        <v>11428</v>
      </c>
      <c r="BT3024" t="s">
        <v>11427</v>
      </c>
      <c r="BU3024" t="s">
        <v>11427</v>
      </c>
      <c r="BV3024" t="s">
        <v>11427</v>
      </c>
      <c r="BW3024" t="s">
        <v>11427</v>
      </c>
      <c r="BY3024" t="s">
        <v>11428</v>
      </c>
      <c r="CB3024" t="s">
        <v>11427</v>
      </c>
      <c r="CD3024">
        <v>560</v>
      </c>
      <c r="CE3024">
        <v>0</v>
      </c>
      <c r="CF3024">
        <v>560</v>
      </c>
      <c r="CG3024">
        <v>5</v>
      </c>
      <c r="CH3024">
        <v>45</v>
      </c>
      <c r="CI3024">
        <v>1032</v>
      </c>
    </row>
    <row r="3025" spans="1:87">
      <c r="A3025">
        <v>120156001654</v>
      </c>
      <c r="B3025" t="s">
        <v>11490</v>
      </c>
      <c r="C3025" t="s">
        <v>22893</v>
      </c>
      <c r="D3025" t="s">
        <v>23173</v>
      </c>
      <c r="E3025" t="s">
        <v>22895</v>
      </c>
      <c r="F3025" t="s">
        <v>23174</v>
      </c>
      <c r="G3025" t="s">
        <v>23175</v>
      </c>
      <c r="H3025" t="s">
        <v>22951</v>
      </c>
      <c r="I3025" t="s">
        <v>11421</v>
      </c>
      <c r="J3025">
        <v>33774</v>
      </c>
      <c r="K3025" t="s">
        <v>11422</v>
      </c>
      <c r="L3025">
        <v>12</v>
      </c>
      <c r="M3025" t="s">
        <v>11461</v>
      </c>
      <c r="N3025">
        <v>5</v>
      </c>
      <c r="P3025">
        <v>36</v>
      </c>
      <c r="Q3025">
        <v>100</v>
      </c>
      <c r="R3025">
        <v>93</v>
      </c>
      <c r="S3025">
        <v>107</v>
      </c>
      <c r="T3025">
        <v>129</v>
      </c>
      <c r="U3025">
        <v>125</v>
      </c>
      <c r="V3025">
        <v>130</v>
      </c>
      <c r="AD3025" t="s">
        <v>11424</v>
      </c>
      <c r="AE3025">
        <v>27.868500000000001</v>
      </c>
      <c r="AF3025">
        <v>-82.827200000000005</v>
      </c>
      <c r="AG3025" t="s">
        <v>23176</v>
      </c>
      <c r="AH3025">
        <v>52</v>
      </c>
      <c r="AI3025">
        <v>377</v>
      </c>
      <c r="AJ3025">
        <v>343</v>
      </c>
      <c r="AK3025">
        <v>4</v>
      </c>
      <c r="AL3025">
        <v>12</v>
      </c>
      <c r="AM3025">
        <v>27</v>
      </c>
      <c r="AN3025">
        <v>65</v>
      </c>
      <c r="AO3025">
        <v>591</v>
      </c>
      <c r="AP3025">
        <v>269</v>
      </c>
      <c r="AQ3025">
        <v>23</v>
      </c>
      <c r="AR3025">
        <v>292</v>
      </c>
      <c r="AS3025">
        <v>13.3</v>
      </c>
      <c r="AT3025">
        <v>54</v>
      </c>
      <c r="AU3025">
        <v>1201560</v>
      </c>
      <c r="AV3025">
        <v>1654</v>
      </c>
      <c r="AW3025" t="s">
        <v>23175</v>
      </c>
      <c r="AX3025" t="s">
        <v>22951</v>
      </c>
      <c r="AY3025" t="s">
        <v>11421</v>
      </c>
      <c r="AZ3025">
        <v>33774</v>
      </c>
      <c r="BA3025">
        <v>5335</v>
      </c>
      <c r="BB3025">
        <v>5335</v>
      </c>
      <c r="BC3025">
        <v>0</v>
      </c>
      <c r="BE3025">
        <v>12103</v>
      </c>
      <c r="BH3025" t="s">
        <v>11427</v>
      </c>
      <c r="BI3025" t="s">
        <v>11427</v>
      </c>
      <c r="BJ3025" t="s">
        <v>11428</v>
      </c>
      <c r="BK3025" t="s">
        <v>11428</v>
      </c>
      <c r="BL3025" t="s">
        <v>11428</v>
      </c>
      <c r="BM3025" t="s">
        <v>11428</v>
      </c>
      <c r="BN3025" t="s">
        <v>11428</v>
      </c>
      <c r="BO3025" t="s">
        <v>11428</v>
      </c>
      <c r="BP3025" t="s">
        <v>11428</v>
      </c>
      <c r="BQ3025" t="s">
        <v>11427</v>
      </c>
      <c r="BR3025" t="s">
        <v>11427</v>
      </c>
      <c r="BS3025" t="s">
        <v>11427</v>
      </c>
      <c r="BT3025" t="s">
        <v>11427</v>
      </c>
      <c r="BU3025" t="s">
        <v>11427</v>
      </c>
      <c r="BV3025" t="s">
        <v>11427</v>
      </c>
      <c r="BW3025" t="s">
        <v>11427</v>
      </c>
      <c r="BY3025" t="s">
        <v>11428</v>
      </c>
      <c r="CB3025" t="s">
        <v>11427</v>
      </c>
      <c r="CD3025">
        <v>269</v>
      </c>
      <c r="CE3025">
        <v>23</v>
      </c>
      <c r="CF3025">
        <v>292</v>
      </c>
      <c r="CG3025">
        <v>1</v>
      </c>
      <c r="CH3025">
        <v>20</v>
      </c>
      <c r="CI3025">
        <v>720</v>
      </c>
    </row>
    <row r="3026" spans="1:87">
      <c r="A3026">
        <v>120156001655</v>
      </c>
      <c r="B3026" t="s">
        <v>11490</v>
      </c>
      <c r="C3026" t="s">
        <v>22893</v>
      </c>
      <c r="D3026" t="s">
        <v>23177</v>
      </c>
      <c r="E3026" t="s">
        <v>22895</v>
      </c>
      <c r="F3026" t="s">
        <v>23178</v>
      </c>
      <c r="G3026" t="s">
        <v>23179</v>
      </c>
      <c r="H3026" t="s">
        <v>23180</v>
      </c>
      <c r="I3026" t="s">
        <v>11421</v>
      </c>
      <c r="J3026">
        <v>34677</v>
      </c>
      <c r="K3026" t="s">
        <v>11422</v>
      </c>
      <c r="L3026">
        <v>12</v>
      </c>
      <c r="M3026" t="s">
        <v>11461</v>
      </c>
      <c r="N3026">
        <v>5</v>
      </c>
      <c r="P3026">
        <v>68</v>
      </c>
      <c r="Q3026">
        <v>78</v>
      </c>
      <c r="R3026">
        <v>74</v>
      </c>
      <c r="S3026">
        <v>73</v>
      </c>
      <c r="T3026">
        <v>92</v>
      </c>
      <c r="U3026">
        <v>87</v>
      </c>
      <c r="V3026">
        <v>81</v>
      </c>
      <c r="AD3026" t="s">
        <v>11424</v>
      </c>
      <c r="AE3026">
        <v>28.037099999999999</v>
      </c>
      <c r="AF3026">
        <v>-82.671599999999998</v>
      </c>
      <c r="AG3026" t="s">
        <v>23181</v>
      </c>
      <c r="AH3026">
        <v>52</v>
      </c>
      <c r="AI3026">
        <v>289</v>
      </c>
      <c r="AJ3026">
        <v>264</v>
      </c>
      <c r="AK3026">
        <v>0</v>
      </c>
      <c r="AL3026">
        <v>22</v>
      </c>
      <c r="AM3026">
        <v>31</v>
      </c>
      <c r="AN3026">
        <v>125</v>
      </c>
      <c r="AO3026">
        <v>351</v>
      </c>
      <c r="AP3026">
        <v>254</v>
      </c>
      <c r="AQ3026">
        <v>33</v>
      </c>
      <c r="AR3026">
        <v>287</v>
      </c>
      <c r="AS3026">
        <v>15.4</v>
      </c>
      <c r="AT3026">
        <v>36</v>
      </c>
      <c r="AU3026">
        <v>1201560</v>
      </c>
      <c r="AV3026">
        <v>1655</v>
      </c>
      <c r="AW3026" t="s">
        <v>23179</v>
      </c>
      <c r="AX3026" t="s">
        <v>23180</v>
      </c>
      <c r="AY3026" t="s">
        <v>11421</v>
      </c>
      <c r="AZ3026">
        <v>34677</v>
      </c>
      <c r="BA3026">
        <v>3528</v>
      </c>
      <c r="BB3026">
        <v>3528</v>
      </c>
      <c r="BC3026">
        <v>0</v>
      </c>
      <c r="BE3026">
        <v>12103</v>
      </c>
      <c r="BH3026" t="s">
        <v>11427</v>
      </c>
      <c r="BI3026" t="s">
        <v>11427</v>
      </c>
      <c r="BJ3026" t="s">
        <v>11428</v>
      </c>
      <c r="BK3026" t="s">
        <v>11428</v>
      </c>
      <c r="BL3026" t="s">
        <v>11428</v>
      </c>
      <c r="BM3026" t="s">
        <v>11428</v>
      </c>
      <c r="BN3026" t="s">
        <v>11428</v>
      </c>
      <c r="BO3026" t="s">
        <v>11428</v>
      </c>
      <c r="BP3026" t="s">
        <v>11428</v>
      </c>
      <c r="BQ3026" t="s">
        <v>11427</v>
      </c>
      <c r="BR3026" t="s">
        <v>11427</v>
      </c>
      <c r="BS3026" t="s">
        <v>11427</v>
      </c>
      <c r="BT3026" t="s">
        <v>11427</v>
      </c>
      <c r="BU3026" t="s">
        <v>11427</v>
      </c>
      <c r="BV3026" t="s">
        <v>11427</v>
      </c>
      <c r="BW3026" t="s">
        <v>11427</v>
      </c>
      <c r="BY3026" t="s">
        <v>11428</v>
      </c>
      <c r="CB3026" t="s">
        <v>11427</v>
      </c>
      <c r="CD3026">
        <v>254</v>
      </c>
      <c r="CE3026">
        <v>33</v>
      </c>
      <c r="CF3026">
        <v>287</v>
      </c>
      <c r="CG3026">
        <v>1</v>
      </c>
      <c r="CH3026">
        <v>23</v>
      </c>
      <c r="CI3026">
        <v>553</v>
      </c>
    </row>
    <row r="3027" spans="1:87">
      <c r="A3027">
        <v>120156001656</v>
      </c>
      <c r="B3027" t="s">
        <v>11490</v>
      </c>
      <c r="C3027" t="s">
        <v>22893</v>
      </c>
      <c r="D3027" t="s">
        <v>23182</v>
      </c>
      <c r="E3027" t="s">
        <v>22895</v>
      </c>
      <c r="F3027" t="s">
        <v>23183</v>
      </c>
      <c r="G3027" t="s">
        <v>23184</v>
      </c>
      <c r="H3027" t="s">
        <v>23040</v>
      </c>
      <c r="I3027" t="s">
        <v>11421</v>
      </c>
      <c r="J3027">
        <v>33772</v>
      </c>
      <c r="K3027" t="s">
        <v>11422</v>
      </c>
      <c r="L3027">
        <v>12</v>
      </c>
      <c r="M3027" t="s">
        <v>11423</v>
      </c>
      <c r="N3027">
        <v>5</v>
      </c>
      <c r="Q3027">
        <v>38</v>
      </c>
      <c r="R3027">
        <v>49</v>
      </c>
      <c r="S3027">
        <v>57</v>
      </c>
      <c r="T3027">
        <v>46</v>
      </c>
      <c r="U3027">
        <v>66</v>
      </c>
      <c r="V3027">
        <v>65</v>
      </c>
      <c r="AD3027" t="s">
        <v>11424</v>
      </c>
      <c r="AE3027">
        <v>27.831</v>
      </c>
      <c r="AF3027">
        <v>-82.781999999999996</v>
      </c>
      <c r="AG3027" t="s">
        <v>23185</v>
      </c>
      <c r="AH3027">
        <v>52</v>
      </c>
      <c r="AI3027">
        <v>165</v>
      </c>
      <c r="AJ3027">
        <v>156</v>
      </c>
      <c r="AK3027">
        <v>1</v>
      </c>
      <c r="AL3027">
        <v>4</v>
      </c>
      <c r="AM3027">
        <v>11</v>
      </c>
      <c r="AN3027">
        <v>40</v>
      </c>
      <c r="AO3027">
        <v>241</v>
      </c>
      <c r="AP3027">
        <v>146</v>
      </c>
      <c r="AQ3027">
        <v>35</v>
      </c>
      <c r="AR3027">
        <v>181</v>
      </c>
      <c r="AS3027">
        <v>13.4</v>
      </c>
      <c r="AT3027">
        <v>24</v>
      </c>
      <c r="AU3027">
        <v>1201560</v>
      </c>
      <c r="AV3027">
        <v>1656</v>
      </c>
      <c r="AW3027" t="s">
        <v>23184</v>
      </c>
      <c r="AX3027" t="s">
        <v>23040</v>
      </c>
      <c r="AY3027" t="s">
        <v>11421</v>
      </c>
      <c r="AZ3027">
        <v>33772</v>
      </c>
      <c r="BA3027">
        <v>6901</v>
      </c>
      <c r="BB3027">
        <v>6901</v>
      </c>
      <c r="BC3027">
        <v>0</v>
      </c>
      <c r="BE3027">
        <v>12103</v>
      </c>
      <c r="BH3027" t="s">
        <v>11427</v>
      </c>
      <c r="BI3027" t="s">
        <v>11427</v>
      </c>
      <c r="BJ3027" t="s">
        <v>11427</v>
      </c>
      <c r="BK3027" t="s">
        <v>11428</v>
      </c>
      <c r="BL3027" t="s">
        <v>11428</v>
      </c>
      <c r="BM3027" t="s">
        <v>11428</v>
      </c>
      <c r="BN3027" t="s">
        <v>11428</v>
      </c>
      <c r="BO3027" t="s">
        <v>11428</v>
      </c>
      <c r="BP3027" t="s">
        <v>11428</v>
      </c>
      <c r="BQ3027" t="s">
        <v>11427</v>
      </c>
      <c r="BR3027" t="s">
        <v>11427</v>
      </c>
      <c r="BS3027" t="s">
        <v>11427</v>
      </c>
      <c r="BT3027" t="s">
        <v>11427</v>
      </c>
      <c r="BU3027" t="s">
        <v>11427</v>
      </c>
      <c r="BV3027" t="s">
        <v>11427</v>
      </c>
      <c r="BW3027" t="s">
        <v>11427</v>
      </c>
      <c r="BY3027" t="s">
        <v>11428</v>
      </c>
      <c r="CB3027" t="s">
        <v>11427</v>
      </c>
      <c r="CD3027">
        <v>146</v>
      </c>
      <c r="CE3027">
        <v>35</v>
      </c>
      <c r="CF3027">
        <v>181</v>
      </c>
      <c r="CG3027">
        <v>1</v>
      </c>
      <c r="CH3027">
        <v>23</v>
      </c>
      <c r="CI3027">
        <v>321</v>
      </c>
    </row>
    <row r="3028" spans="1:87">
      <c r="A3028">
        <v>120156001657</v>
      </c>
      <c r="B3028" t="s">
        <v>11490</v>
      </c>
      <c r="C3028" t="s">
        <v>22893</v>
      </c>
      <c r="D3028" t="s">
        <v>23186</v>
      </c>
      <c r="E3028" t="s">
        <v>22895</v>
      </c>
      <c r="F3028" t="s">
        <v>23187</v>
      </c>
      <c r="G3028" t="s">
        <v>23188</v>
      </c>
      <c r="H3028" t="s">
        <v>22959</v>
      </c>
      <c r="I3028" t="s">
        <v>11421</v>
      </c>
      <c r="J3028">
        <v>34683</v>
      </c>
      <c r="K3028" t="s">
        <v>11422</v>
      </c>
      <c r="L3028">
        <v>12</v>
      </c>
      <c r="M3028" t="s">
        <v>11461</v>
      </c>
      <c r="N3028">
        <v>5</v>
      </c>
      <c r="P3028">
        <v>46</v>
      </c>
      <c r="Q3028">
        <v>118</v>
      </c>
      <c r="R3028">
        <v>112</v>
      </c>
      <c r="S3028">
        <v>107</v>
      </c>
      <c r="T3028">
        <v>120</v>
      </c>
      <c r="U3028">
        <v>136</v>
      </c>
      <c r="V3028">
        <v>135</v>
      </c>
      <c r="AD3028" t="s">
        <v>11424</v>
      </c>
      <c r="AE3028">
        <v>28.070799999999998</v>
      </c>
      <c r="AF3028">
        <v>-82.771600000000007</v>
      </c>
      <c r="AG3028" t="s">
        <v>23189</v>
      </c>
      <c r="AH3028">
        <v>52</v>
      </c>
      <c r="AI3028">
        <v>402</v>
      </c>
      <c r="AJ3028">
        <v>372</v>
      </c>
      <c r="AK3028">
        <v>1</v>
      </c>
      <c r="AL3028">
        <v>8</v>
      </c>
      <c r="AM3028">
        <v>15</v>
      </c>
      <c r="AN3028">
        <v>68</v>
      </c>
      <c r="AO3028">
        <v>653</v>
      </c>
      <c r="AP3028">
        <v>246</v>
      </c>
      <c r="AQ3028">
        <v>32</v>
      </c>
      <c r="AR3028">
        <v>278</v>
      </c>
      <c r="AS3028">
        <v>14.3</v>
      </c>
      <c r="AT3028">
        <v>54</v>
      </c>
      <c r="AU3028">
        <v>1201560</v>
      </c>
      <c r="AV3028">
        <v>1657</v>
      </c>
      <c r="AW3028" t="s">
        <v>23188</v>
      </c>
      <c r="AX3028" t="s">
        <v>22959</v>
      </c>
      <c r="AY3028" t="s">
        <v>11421</v>
      </c>
      <c r="AZ3028">
        <v>34683</v>
      </c>
      <c r="BA3028">
        <v>5472</v>
      </c>
      <c r="BB3028">
        <v>5472</v>
      </c>
      <c r="BC3028">
        <v>0</v>
      </c>
      <c r="BE3028">
        <v>12103</v>
      </c>
      <c r="BH3028" t="s">
        <v>11427</v>
      </c>
      <c r="BI3028" t="s">
        <v>11427</v>
      </c>
      <c r="BJ3028" t="s">
        <v>11428</v>
      </c>
      <c r="BK3028" t="s">
        <v>11428</v>
      </c>
      <c r="BL3028" t="s">
        <v>11428</v>
      </c>
      <c r="BM3028" t="s">
        <v>11428</v>
      </c>
      <c r="BN3028" t="s">
        <v>11428</v>
      </c>
      <c r="BO3028" t="s">
        <v>11428</v>
      </c>
      <c r="BP3028" t="s">
        <v>11428</v>
      </c>
      <c r="BQ3028" t="s">
        <v>11427</v>
      </c>
      <c r="BR3028" t="s">
        <v>11427</v>
      </c>
      <c r="BS3028" t="s">
        <v>11427</v>
      </c>
      <c r="BT3028" t="s">
        <v>11427</v>
      </c>
      <c r="BU3028" t="s">
        <v>11427</v>
      </c>
      <c r="BV3028" t="s">
        <v>11427</v>
      </c>
      <c r="BW3028" t="s">
        <v>11427</v>
      </c>
      <c r="BY3028" t="s">
        <v>11428</v>
      </c>
      <c r="CB3028" t="s">
        <v>11427</v>
      </c>
      <c r="CD3028">
        <v>246</v>
      </c>
      <c r="CE3028">
        <v>32</v>
      </c>
      <c r="CF3028">
        <v>278</v>
      </c>
      <c r="CG3028">
        <v>1</v>
      </c>
      <c r="CH3028">
        <v>28</v>
      </c>
      <c r="CI3028">
        <v>774</v>
      </c>
    </row>
    <row r="3029" spans="1:87">
      <c r="A3029">
        <v>120156001658</v>
      </c>
      <c r="B3029" t="s">
        <v>11490</v>
      </c>
      <c r="C3029" t="s">
        <v>22893</v>
      </c>
      <c r="D3029" t="s">
        <v>23190</v>
      </c>
      <c r="E3029" t="s">
        <v>22895</v>
      </c>
      <c r="F3029" t="s">
        <v>23191</v>
      </c>
      <c r="G3029" t="s">
        <v>23192</v>
      </c>
      <c r="H3029" t="s">
        <v>23010</v>
      </c>
      <c r="I3029" t="s">
        <v>11421</v>
      </c>
      <c r="J3029">
        <v>34698</v>
      </c>
      <c r="K3029" t="s">
        <v>11422</v>
      </c>
      <c r="L3029">
        <v>12</v>
      </c>
      <c r="M3029" t="s">
        <v>11423</v>
      </c>
      <c r="N3029">
        <v>5</v>
      </c>
      <c r="Q3029">
        <v>90</v>
      </c>
      <c r="R3029">
        <v>89</v>
      </c>
      <c r="S3029">
        <v>91</v>
      </c>
      <c r="T3029">
        <v>90</v>
      </c>
      <c r="U3029">
        <v>88</v>
      </c>
      <c r="V3029">
        <v>88</v>
      </c>
      <c r="AD3029" t="s">
        <v>11424</v>
      </c>
      <c r="AE3029">
        <v>28.003599999999999</v>
      </c>
      <c r="AF3029">
        <v>-82.784899999999993</v>
      </c>
      <c r="AG3029" t="s">
        <v>23193</v>
      </c>
      <c r="AH3029">
        <v>52</v>
      </c>
      <c r="AI3029">
        <v>258</v>
      </c>
      <c r="AJ3029">
        <v>278</v>
      </c>
      <c r="AK3029">
        <v>0</v>
      </c>
      <c r="AL3029">
        <v>15</v>
      </c>
      <c r="AM3029">
        <v>29</v>
      </c>
      <c r="AN3029">
        <v>43</v>
      </c>
      <c r="AO3029">
        <v>408</v>
      </c>
      <c r="AP3029">
        <v>76</v>
      </c>
      <c r="AQ3029">
        <v>12</v>
      </c>
      <c r="AR3029">
        <v>88</v>
      </c>
      <c r="AS3029">
        <v>16.2</v>
      </c>
      <c r="AT3029">
        <v>33</v>
      </c>
      <c r="AU3029">
        <v>1201560</v>
      </c>
      <c r="AV3029">
        <v>1658</v>
      </c>
      <c r="AW3029" t="s">
        <v>23192</v>
      </c>
      <c r="AX3029" t="s">
        <v>23010</v>
      </c>
      <c r="AY3029" t="s">
        <v>11421</v>
      </c>
      <c r="AZ3029">
        <v>34698</v>
      </c>
      <c r="BA3029">
        <v>7999</v>
      </c>
      <c r="BB3029">
        <v>7999</v>
      </c>
      <c r="BC3029">
        <v>0</v>
      </c>
      <c r="BE3029">
        <v>12103</v>
      </c>
      <c r="BH3029" t="s">
        <v>11427</v>
      </c>
      <c r="BI3029" t="s">
        <v>11427</v>
      </c>
      <c r="BJ3029" t="s">
        <v>11427</v>
      </c>
      <c r="BK3029" t="s">
        <v>11428</v>
      </c>
      <c r="BL3029" t="s">
        <v>11428</v>
      </c>
      <c r="BM3029" t="s">
        <v>11428</v>
      </c>
      <c r="BN3029" t="s">
        <v>11428</v>
      </c>
      <c r="BO3029" t="s">
        <v>11428</v>
      </c>
      <c r="BP3029" t="s">
        <v>11428</v>
      </c>
      <c r="BQ3029" t="s">
        <v>11427</v>
      </c>
      <c r="BR3029" t="s">
        <v>11427</v>
      </c>
      <c r="BS3029" t="s">
        <v>11427</v>
      </c>
      <c r="BT3029" t="s">
        <v>11427</v>
      </c>
      <c r="BU3029" t="s">
        <v>11427</v>
      </c>
      <c r="BV3029" t="s">
        <v>11427</v>
      </c>
      <c r="BW3029" t="s">
        <v>11427</v>
      </c>
      <c r="BY3029" t="s">
        <v>11427</v>
      </c>
      <c r="CB3029" t="s">
        <v>11427</v>
      </c>
      <c r="CD3029">
        <v>76</v>
      </c>
      <c r="CE3029">
        <v>12</v>
      </c>
      <c r="CF3029">
        <v>88</v>
      </c>
      <c r="CG3029">
        <v>3</v>
      </c>
      <c r="CH3029">
        <v>38</v>
      </c>
      <c r="CI3029">
        <v>536</v>
      </c>
    </row>
    <row r="3030" spans="1:87">
      <c r="A3030">
        <v>120156001661</v>
      </c>
      <c r="B3030" t="s">
        <v>11490</v>
      </c>
      <c r="C3030" t="s">
        <v>22893</v>
      </c>
      <c r="D3030" t="s">
        <v>23194</v>
      </c>
      <c r="E3030" t="s">
        <v>22895</v>
      </c>
      <c r="F3030" t="s">
        <v>23195</v>
      </c>
      <c r="G3030" t="s">
        <v>23196</v>
      </c>
      <c r="H3030" t="s">
        <v>22898</v>
      </c>
      <c r="I3030" t="s">
        <v>11421</v>
      </c>
      <c r="J3030">
        <v>33710</v>
      </c>
      <c r="K3030" t="s">
        <v>11422</v>
      </c>
      <c r="L3030">
        <v>12</v>
      </c>
      <c r="M3030" t="s">
        <v>11423</v>
      </c>
      <c r="N3030">
        <v>5</v>
      </c>
      <c r="Q3030">
        <v>72</v>
      </c>
      <c r="R3030">
        <v>72</v>
      </c>
      <c r="S3030">
        <v>72</v>
      </c>
      <c r="T3030">
        <v>72</v>
      </c>
      <c r="U3030">
        <v>88</v>
      </c>
      <c r="V3030">
        <v>88</v>
      </c>
      <c r="AD3030" t="s">
        <v>11424</v>
      </c>
      <c r="AE3030">
        <v>27.771799999999999</v>
      </c>
      <c r="AF3030">
        <v>-82.737799999999993</v>
      </c>
      <c r="AG3030" t="s">
        <v>23197</v>
      </c>
      <c r="AH3030">
        <v>52</v>
      </c>
      <c r="AI3030">
        <v>237</v>
      </c>
      <c r="AJ3030">
        <v>227</v>
      </c>
      <c r="AK3030">
        <v>0</v>
      </c>
      <c r="AL3030">
        <v>18</v>
      </c>
      <c r="AM3030">
        <v>22</v>
      </c>
      <c r="AN3030">
        <v>58</v>
      </c>
      <c r="AO3030">
        <v>342</v>
      </c>
      <c r="AP3030">
        <v>104</v>
      </c>
      <c r="AQ3030">
        <v>27</v>
      </c>
      <c r="AR3030">
        <v>131</v>
      </c>
      <c r="AS3030">
        <v>15.5</v>
      </c>
      <c r="AT3030">
        <v>30</v>
      </c>
      <c r="AU3030">
        <v>1201560</v>
      </c>
      <c r="AV3030">
        <v>1661</v>
      </c>
      <c r="AW3030" t="s">
        <v>23196</v>
      </c>
      <c r="AX3030" t="s">
        <v>22898</v>
      </c>
      <c r="AY3030" t="s">
        <v>11421</v>
      </c>
      <c r="AZ3030">
        <v>33710</v>
      </c>
      <c r="BA3030">
        <v>7506</v>
      </c>
      <c r="BB3030">
        <v>7506</v>
      </c>
      <c r="BC3030">
        <v>0</v>
      </c>
      <c r="BE3030">
        <v>12103</v>
      </c>
      <c r="BH3030" t="s">
        <v>11427</v>
      </c>
      <c r="BI3030" t="s">
        <v>11427</v>
      </c>
      <c r="BJ3030" t="s">
        <v>11427</v>
      </c>
      <c r="BK3030" t="s">
        <v>11428</v>
      </c>
      <c r="BL3030" t="s">
        <v>11428</v>
      </c>
      <c r="BM3030" t="s">
        <v>11428</v>
      </c>
      <c r="BN3030" t="s">
        <v>11428</v>
      </c>
      <c r="BO3030" t="s">
        <v>11428</v>
      </c>
      <c r="BP3030" t="s">
        <v>11428</v>
      </c>
      <c r="BQ3030" t="s">
        <v>11427</v>
      </c>
      <c r="BR3030" t="s">
        <v>11427</v>
      </c>
      <c r="BS3030" t="s">
        <v>11427</v>
      </c>
      <c r="BT3030" t="s">
        <v>11427</v>
      </c>
      <c r="BU3030" t="s">
        <v>11427</v>
      </c>
      <c r="BV3030" t="s">
        <v>11427</v>
      </c>
      <c r="BW3030" t="s">
        <v>11427</v>
      </c>
      <c r="BY3030" t="s">
        <v>11427</v>
      </c>
      <c r="CB3030" t="s">
        <v>11427</v>
      </c>
      <c r="CD3030">
        <v>104</v>
      </c>
      <c r="CE3030">
        <v>27</v>
      </c>
      <c r="CF3030">
        <v>131</v>
      </c>
      <c r="CG3030">
        <v>1</v>
      </c>
      <c r="CH3030">
        <v>23</v>
      </c>
      <c r="CI3030">
        <v>464</v>
      </c>
    </row>
    <row r="3031" spans="1:87">
      <c r="A3031">
        <v>120156001663</v>
      </c>
      <c r="B3031" t="s">
        <v>11490</v>
      </c>
      <c r="C3031" t="s">
        <v>22893</v>
      </c>
      <c r="D3031" t="s">
        <v>23198</v>
      </c>
      <c r="E3031" t="s">
        <v>22895</v>
      </c>
      <c r="F3031" t="s">
        <v>23199</v>
      </c>
      <c r="G3031" t="s">
        <v>23200</v>
      </c>
      <c r="H3031" t="s">
        <v>22903</v>
      </c>
      <c r="I3031" t="s">
        <v>11421</v>
      </c>
      <c r="J3031">
        <v>33782</v>
      </c>
      <c r="K3031" t="s">
        <v>11422</v>
      </c>
      <c r="L3031">
        <v>12</v>
      </c>
      <c r="M3031" t="s">
        <v>11461</v>
      </c>
      <c r="N3031">
        <v>5</v>
      </c>
      <c r="P3031">
        <v>45</v>
      </c>
      <c r="Q3031">
        <v>87</v>
      </c>
      <c r="R3031">
        <v>104</v>
      </c>
      <c r="S3031">
        <v>107</v>
      </c>
      <c r="T3031">
        <v>118</v>
      </c>
      <c r="U3031">
        <v>97</v>
      </c>
      <c r="V3031">
        <v>102</v>
      </c>
      <c r="AD3031" t="s">
        <v>11424</v>
      </c>
      <c r="AE3031">
        <v>27.8674</v>
      </c>
      <c r="AF3031">
        <v>-82.710899999999995</v>
      </c>
      <c r="AG3031" t="s">
        <v>23201</v>
      </c>
      <c r="AH3031">
        <v>52</v>
      </c>
      <c r="AI3031">
        <v>356</v>
      </c>
      <c r="AJ3031">
        <v>304</v>
      </c>
      <c r="AK3031">
        <v>1</v>
      </c>
      <c r="AL3031">
        <v>85</v>
      </c>
      <c r="AM3031">
        <v>102</v>
      </c>
      <c r="AN3031">
        <v>145</v>
      </c>
      <c r="AO3031">
        <v>291</v>
      </c>
      <c r="AP3031">
        <v>430</v>
      </c>
      <c r="AQ3031">
        <v>55</v>
      </c>
      <c r="AR3031">
        <v>485</v>
      </c>
      <c r="AS3031">
        <v>13.5</v>
      </c>
      <c r="AT3031">
        <v>49</v>
      </c>
      <c r="AU3031">
        <v>1201560</v>
      </c>
      <c r="AV3031">
        <v>1663</v>
      </c>
      <c r="AW3031" t="s">
        <v>23200</v>
      </c>
      <c r="AX3031" t="s">
        <v>22903</v>
      </c>
      <c r="AY3031" t="s">
        <v>11421</v>
      </c>
      <c r="AZ3031">
        <v>33782</v>
      </c>
      <c r="BA3031">
        <v>2639</v>
      </c>
      <c r="BB3031">
        <v>2639</v>
      </c>
      <c r="BC3031">
        <v>0</v>
      </c>
      <c r="BE3031">
        <v>12103</v>
      </c>
      <c r="BH3031" t="s">
        <v>11427</v>
      </c>
      <c r="BI3031" t="s">
        <v>11427</v>
      </c>
      <c r="BJ3031" t="s">
        <v>11428</v>
      </c>
      <c r="BK3031" t="s">
        <v>11428</v>
      </c>
      <c r="BL3031" t="s">
        <v>11428</v>
      </c>
      <c r="BM3031" t="s">
        <v>11428</v>
      </c>
      <c r="BN3031" t="s">
        <v>11428</v>
      </c>
      <c r="BO3031" t="s">
        <v>11428</v>
      </c>
      <c r="BP3031" t="s">
        <v>11428</v>
      </c>
      <c r="BQ3031" t="s">
        <v>11427</v>
      </c>
      <c r="BR3031" t="s">
        <v>11427</v>
      </c>
      <c r="BS3031" t="s">
        <v>11427</v>
      </c>
      <c r="BT3031" t="s">
        <v>11427</v>
      </c>
      <c r="BU3031" t="s">
        <v>11427</v>
      </c>
      <c r="BV3031" t="s">
        <v>11427</v>
      </c>
      <c r="BW3031" t="s">
        <v>11427</v>
      </c>
      <c r="BY3031" t="s">
        <v>11428</v>
      </c>
      <c r="CB3031" t="s">
        <v>11427</v>
      </c>
      <c r="CD3031">
        <v>430</v>
      </c>
      <c r="CE3031">
        <v>55</v>
      </c>
      <c r="CF3031">
        <v>485</v>
      </c>
      <c r="CG3031">
        <v>0</v>
      </c>
      <c r="CH3031">
        <v>36</v>
      </c>
      <c r="CI3031">
        <v>660</v>
      </c>
    </row>
    <row r="3032" spans="1:87">
      <c r="A3032">
        <v>120156001665</v>
      </c>
      <c r="B3032" t="s">
        <v>11490</v>
      </c>
      <c r="C3032" t="s">
        <v>22893</v>
      </c>
      <c r="D3032" t="s">
        <v>23202</v>
      </c>
      <c r="E3032" t="s">
        <v>22895</v>
      </c>
      <c r="F3032" t="s">
        <v>23203</v>
      </c>
      <c r="G3032" t="s">
        <v>23204</v>
      </c>
      <c r="H3032" t="s">
        <v>22903</v>
      </c>
      <c r="I3032" t="s">
        <v>11421</v>
      </c>
      <c r="J3032">
        <v>33781</v>
      </c>
      <c r="K3032" t="s">
        <v>11422</v>
      </c>
      <c r="L3032">
        <v>12</v>
      </c>
      <c r="M3032" t="s">
        <v>11461</v>
      </c>
      <c r="N3032">
        <v>5</v>
      </c>
      <c r="P3032">
        <v>17</v>
      </c>
      <c r="Q3032">
        <v>108</v>
      </c>
      <c r="R3032">
        <v>100</v>
      </c>
      <c r="S3032">
        <v>117</v>
      </c>
      <c r="T3032">
        <v>101</v>
      </c>
      <c r="U3032">
        <v>91</v>
      </c>
      <c r="V3032">
        <v>83</v>
      </c>
      <c r="AD3032" t="s">
        <v>11424</v>
      </c>
      <c r="AE3032">
        <v>27.840699999999998</v>
      </c>
      <c r="AF3032">
        <v>-82.704999999999998</v>
      </c>
      <c r="AG3032" t="s">
        <v>23205</v>
      </c>
      <c r="AH3032">
        <v>52</v>
      </c>
      <c r="AI3032">
        <v>342</v>
      </c>
      <c r="AJ3032">
        <v>275</v>
      </c>
      <c r="AK3032">
        <v>1</v>
      </c>
      <c r="AL3032">
        <v>66</v>
      </c>
      <c r="AM3032">
        <v>114</v>
      </c>
      <c r="AN3032">
        <v>114</v>
      </c>
      <c r="AO3032">
        <v>290</v>
      </c>
      <c r="AP3032">
        <v>446</v>
      </c>
      <c r="AQ3032">
        <v>0</v>
      </c>
      <c r="AR3032">
        <v>446</v>
      </c>
      <c r="AS3032">
        <v>12.1</v>
      </c>
      <c r="AT3032">
        <v>51</v>
      </c>
      <c r="AU3032">
        <v>1201560</v>
      </c>
      <c r="AV3032">
        <v>1665</v>
      </c>
      <c r="AW3032" t="s">
        <v>23204</v>
      </c>
      <c r="AX3032" t="s">
        <v>22903</v>
      </c>
      <c r="AY3032" t="s">
        <v>11421</v>
      </c>
      <c r="AZ3032">
        <v>33781</v>
      </c>
      <c r="BA3032">
        <v>3444</v>
      </c>
      <c r="BB3032">
        <v>3444</v>
      </c>
      <c r="BC3032">
        <v>0</v>
      </c>
      <c r="BE3032">
        <v>12103</v>
      </c>
      <c r="BH3032" t="s">
        <v>11427</v>
      </c>
      <c r="BI3032" t="s">
        <v>11427</v>
      </c>
      <c r="BJ3032" t="s">
        <v>11428</v>
      </c>
      <c r="BK3032" t="s">
        <v>11428</v>
      </c>
      <c r="BL3032" t="s">
        <v>11428</v>
      </c>
      <c r="BM3032" t="s">
        <v>11428</v>
      </c>
      <c r="BN3032" t="s">
        <v>11428</v>
      </c>
      <c r="BO3032" t="s">
        <v>11428</v>
      </c>
      <c r="BP3032" t="s">
        <v>11428</v>
      </c>
      <c r="BQ3032" t="s">
        <v>11427</v>
      </c>
      <c r="BR3032" t="s">
        <v>11427</v>
      </c>
      <c r="BS3032" t="s">
        <v>11427</v>
      </c>
      <c r="BT3032" t="s">
        <v>11427</v>
      </c>
      <c r="BU3032" t="s">
        <v>11427</v>
      </c>
      <c r="BV3032" t="s">
        <v>11427</v>
      </c>
      <c r="BW3032" t="s">
        <v>11427</v>
      </c>
      <c r="BY3032" t="s">
        <v>11428</v>
      </c>
      <c r="CB3032" t="s">
        <v>11427</v>
      </c>
      <c r="CD3032">
        <v>446</v>
      </c>
      <c r="CE3032">
        <v>0</v>
      </c>
      <c r="CF3032">
        <v>446</v>
      </c>
      <c r="CG3032">
        <v>2</v>
      </c>
      <c r="CH3032">
        <v>30</v>
      </c>
      <c r="CI3032">
        <v>617</v>
      </c>
    </row>
    <row r="3033" spans="1:87">
      <c r="A3033">
        <v>120156001666</v>
      </c>
      <c r="B3033" t="s">
        <v>11490</v>
      </c>
      <c r="C3033" t="s">
        <v>22893</v>
      </c>
      <c r="D3033" t="s">
        <v>23206</v>
      </c>
      <c r="E3033" t="s">
        <v>22895</v>
      </c>
      <c r="F3033" t="s">
        <v>23207</v>
      </c>
      <c r="G3033" t="s">
        <v>23208</v>
      </c>
      <c r="H3033" t="s">
        <v>22903</v>
      </c>
      <c r="I3033" t="s">
        <v>11421</v>
      </c>
      <c r="J3033">
        <v>33781</v>
      </c>
      <c r="K3033" t="s">
        <v>11422</v>
      </c>
      <c r="L3033">
        <v>12</v>
      </c>
      <c r="M3033">
        <v>6</v>
      </c>
      <c r="N3033">
        <v>8</v>
      </c>
      <c r="W3033">
        <v>400</v>
      </c>
      <c r="X3033">
        <v>411</v>
      </c>
      <c r="Y3033">
        <v>375</v>
      </c>
      <c r="AD3033" t="s">
        <v>11424</v>
      </c>
      <c r="AE3033">
        <v>27.834800000000001</v>
      </c>
      <c r="AF3033">
        <v>-82.7346</v>
      </c>
      <c r="AG3033" t="s">
        <v>23209</v>
      </c>
      <c r="AH3033">
        <v>52</v>
      </c>
      <c r="AI3033">
        <v>623</v>
      </c>
      <c r="AJ3033">
        <v>563</v>
      </c>
      <c r="AK3033">
        <v>3</v>
      </c>
      <c r="AL3033">
        <v>117</v>
      </c>
      <c r="AM3033">
        <v>162</v>
      </c>
      <c r="AN3033">
        <v>222</v>
      </c>
      <c r="AO3033">
        <v>632</v>
      </c>
      <c r="AP3033">
        <v>699</v>
      </c>
      <c r="AQ3033">
        <v>0</v>
      </c>
      <c r="AR3033">
        <v>699</v>
      </c>
      <c r="AS3033">
        <v>17.7</v>
      </c>
      <c r="AT3033">
        <v>67</v>
      </c>
      <c r="AU3033">
        <v>1201560</v>
      </c>
      <c r="AV3033">
        <v>1666</v>
      </c>
      <c r="AW3033" t="s">
        <v>23208</v>
      </c>
      <c r="AX3033" t="s">
        <v>22903</v>
      </c>
      <c r="AY3033" t="s">
        <v>11421</v>
      </c>
      <c r="AZ3033">
        <v>33781</v>
      </c>
      <c r="BA3033">
        <v>3907</v>
      </c>
      <c r="BB3033">
        <v>3907</v>
      </c>
      <c r="BC3033">
        <v>0</v>
      </c>
      <c r="BE3033">
        <v>12103</v>
      </c>
      <c r="BH3033" t="s">
        <v>11427</v>
      </c>
      <c r="BI3033" t="s">
        <v>11427</v>
      </c>
      <c r="BJ3033" t="s">
        <v>11427</v>
      </c>
      <c r="BK3033" t="s">
        <v>11427</v>
      </c>
      <c r="BL3033" t="s">
        <v>11427</v>
      </c>
      <c r="BM3033" t="s">
        <v>11427</v>
      </c>
      <c r="BN3033" t="s">
        <v>11427</v>
      </c>
      <c r="BO3033" t="s">
        <v>11427</v>
      </c>
      <c r="BP3033" t="s">
        <v>11427</v>
      </c>
      <c r="BQ3033" t="s">
        <v>11428</v>
      </c>
      <c r="BR3033" t="s">
        <v>11428</v>
      </c>
      <c r="BS3033" t="s">
        <v>11428</v>
      </c>
      <c r="BT3033" t="s">
        <v>11427</v>
      </c>
      <c r="BU3033" t="s">
        <v>11427</v>
      </c>
      <c r="BV3033" t="s">
        <v>11427</v>
      </c>
      <c r="BW3033" t="s">
        <v>11427</v>
      </c>
      <c r="BY3033" t="s">
        <v>11428</v>
      </c>
      <c r="CB3033" t="s">
        <v>11427</v>
      </c>
      <c r="CD3033">
        <v>699</v>
      </c>
      <c r="CE3033">
        <v>0</v>
      </c>
      <c r="CF3033">
        <v>699</v>
      </c>
      <c r="CG3033">
        <v>1</v>
      </c>
      <c r="CH3033">
        <v>49</v>
      </c>
      <c r="CI3033">
        <v>1186</v>
      </c>
    </row>
    <row r="3034" spans="1:87">
      <c r="A3034">
        <v>120156001668</v>
      </c>
      <c r="B3034" t="s">
        <v>11490</v>
      </c>
      <c r="C3034" t="s">
        <v>22893</v>
      </c>
      <c r="D3034" t="s">
        <v>23210</v>
      </c>
      <c r="E3034" t="s">
        <v>22895</v>
      </c>
      <c r="F3034" t="s">
        <v>23211</v>
      </c>
      <c r="G3034" t="s">
        <v>23212</v>
      </c>
      <c r="H3034" t="s">
        <v>22912</v>
      </c>
      <c r="I3034" t="s">
        <v>11421</v>
      </c>
      <c r="J3034">
        <v>33764</v>
      </c>
      <c r="K3034" t="s">
        <v>11422</v>
      </c>
      <c r="L3034">
        <v>12</v>
      </c>
      <c r="M3034" t="s">
        <v>11461</v>
      </c>
      <c r="N3034">
        <v>5</v>
      </c>
      <c r="P3034">
        <v>36</v>
      </c>
      <c r="Q3034">
        <v>121</v>
      </c>
      <c r="R3034">
        <v>126</v>
      </c>
      <c r="S3034">
        <v>126</v>
      </c>
      <c r="T3034">
        <v>149</v>
      </c>
      <c r="U3034">
        <v>121</v>
      </c>
      <c r="V3034">
        <v>128</v>
      </c>
      <c r="AD3034" t="s">
        <v>11424</v>
      </c>
      <c r="AE3034">
        <v>27.950099999999999</v>
      </c>
      <c r="AF3034">
        <v>-82.756100000000004</v>
      </c>
      <c r="AG3034" t="s">
        <v>23213</v>
      </c>
      <c r="AH3034">
        <v>52</v>
      </c>
      <c r="AI3034">
        <v>415</v>
      </c>
      <c r="AJ3034">
        <v>392</v>
      </c>
      <c r="AK3034">
        <v>1</v>
      </c>
      <c r="AL3034">
        <v>18</v>
      </c>
      <c r="AM3034">
        <v>66</v>
      </c>
      <c r="AN3034">
        <v>159</v>
      </c>
      <c r="AO3034">
        <v>510</v>
      </c>
      <c r="AP3034">
        <v>424</v>
      </c>
      <c r="AQ3034">
        <v>52</v>
      </c>
      <c r="AR3034">
        <v>476</v>
      </c>
      <c r="AS3034">
        <v>14.4</v>
      </c>
      <c r="AT3034">
        <v>56</v>
      </c>
      <c r="AU3034">
        <v>1201560</v>
      </c>
      <c r="AV3034">
        <v>1668</v>
      </c>
      <c r="AW3034" t="s">
        <v>23212</v>
      </c>
      <c r="AX3034" t="s">
        <v>22912</v>
      </c>
      <c r="AY3034" t="s">
        <v>11421</v>
      </c>
      <c r="AZ3034">
        <v>33764</v>
      </c>
      <c r="BA3034">
        <v>3758</v>
      </c>
      <c r="BB3034">
        <v>3758</v>
      </c>
      <c r="BC3034">
        <v>0</v>
      </c>
      <c r="BE3034">
        <v>12103</v>
      </c>
      <c r="BH3034" t="s">
        <v>11427</v>
      </c>
      <c r="BI3034" t="s">
        <v>11427</v>
      </c>
      <c r="BJ3034" t="s">
        <v>11428</v>
      </c>
      <c r="BK3034" t="s">
        <v>11428</v>
      </c>
      <c r="BL3034" t="s">
        <v>11428</v>
      </c>
      <c r="BM3034" t="s">
        <v>11428</v>
      </c>
      <c r="BN3034" t="s">
        <v>11428</v>
      </c>
      <c r="BO3034" t="s">
        <v>11428</v>
      </c>
      <c r="BP3034" t="s">
        <v>11428</v>
      </c>
      <c r="BQ3034" t="s">
        <v>11427</v>
      </c>
      <c r="BR3034" t="s">
        <v>11427</v>
      </c>
      <c r="BS3034" t="s">
        <v>11427</v>
      </c>
      <c r="BT3034" t="s">
        <v>11427</v>
      </c>
      <c r="BU3034" t="s">
        <v>11427</v>
      </c>
      <c r="BV3034" t="s">
        <v>11427</v>
      </c>
      <c r="BW3034" t="s">
        <v>11427</v>
      </c>
      <c r="BY3034" t="s">
        <v>11428</v>
      </c>
      <c r="CB3034" t="s">
        <v>11427</v>
      </c>
      <c r="CD3034">
        <v>424</v>
      </c>
      <c r="CE3034">
        <v>52</v>
      </c>
      <c r="CF3034">
        <v>476</v>
      </c>
      <c r="CG3034">
        <v>0</v>
      </c>
      <c r="CH3034">
        <v>53</v>
      </c>
      <c r="CI3034">
        <v>807</v>
      </c>
    </row>
    <row r="3035" spans="1:87">
      <c r="A3035">
        <v>120156001669</v>
      </c>
      <c r="B3035" t="s">
        <v>11490</v>
      </c>
      <c r="C3035" t="s">
        <v>22893</v>
      </c>
      <c r="D3035" t="s">
        <v>18297</v>
      </c>
      <c r="E3035" t="s">
        <v>22895</v>
      </c>
      <c r="F3035" t="s">
        <v>23214</v>
      </c>
      <c r="G3035" t="s">
        <v>23215</v>
      </c>
      <c r="H3035" t="s">
        <v>22912</v>
      </c>
      <c r="I3035" t="s">
        <v>11421</v>
      </c>
      <c r="J3035">
        <v>33756</v>
      </c>
      <c r="K3035" t="s">
        <v>11422</v>
      </c>
      <c r="L3035">
        <v>12</v>
      </c>
      <c r="M3035" t="s">
        <v>11461</v>
      </c>
      <c r="N3035">
        <v>5</v>
      </c>
      <c r="P3035">
        <v>24</v>
      </c>
      <c r="Q3035">
        <v>80</v>
      </c>
      <c r="R3035">
        <v>88</v>
      </c>
      <c r="S3035">
        <v>91</v>
      </c>
      <c r="T3035">
        <v>125</v>
      </c>
      <c r="U3035">
        <v>94</v>
      </c>
      <c r="V3035">
        <v>91</v>
      </c>
      <c r="AD3035" t="s">
        <v>11424</v>
      </c>
      <c r="AE3035">
        <v>27.935300000000002</v>
      </c>
      <c r="AF3035">
        <v>-82.783299999999997</v>
      </c>
      <c r="AG3035" t="s">
        <v>23216</v>
      </c>
      <c r="AH3035">
        <v>52</v>
      </c>
      <c r="AI3035">
        <v>314</v>
      </c>
      <c r="AJ3035">
        <v>279</v>
      </c>
      <c r="AK3035">
        <v>1</v>
      </c>
      <c r="AL3035">
        <v>21</v>
      </c>
      <c r="AM3035">
        <v>156</v>
      </c>
      <c r="AN3035">
        <v>207</v>
      </c>
      <c r="AO3035">
        <v>185</v>
      </c>
      <c r="AP3035">
        <v>447</v>
      </c>
      <c r="AQ3035">
        <v>0</v>
      </c>
      <c r="AR3035">
        <v>447</v>
      </c>
      <c r="AS3035">
        <v>11.6</v>
      </c>
      <c r="AT3035">
        <v>51</v>
      </c>
      <c r="AU3035">
        <v>1201560</v>
      </c>
      <c r="AV3035">
        <v>1669</v>
      </c>
      <c r="AW3035" t="s">
        <v>23215</v>
      </c>
      <c r="AX3035" t="s">
        <v>22912</v>
      </c>
      <c r="AY3035" t="s">
        <v>11421</v>
      </c>
      <c r="AZ3035">
        <v>33756</v>
      </c>
      <c r="BA3035">
        <v>1273</v>
      </c>
      <c r="BB3035">
        <v>1273</v>
      </c>
      <c r="BC3035">
        <v>0</v>
      </c>
      <c r="BE3035">
        <v>12103</v>
      </c>
      <c r="BH3035" t="s">
        <v>11427</v>
      </c>
      <c r="BI3035" t="s">
        <v>11427</v>
      </c>
      <c r="BJ3035" t="s">
        <v>11428</v>
      </c>
      <c r="BK3035" t="s">
        <v>11428</v>
      </c>
      <c r="BL3035" t="s">
        <v>11428</v>
      </c>
      <c r="BM3035" t="s">
        <v>11428</v>
      </c>
      <c r="BN3035" t="s">
        <v>11428</v>
      </c>
      <c r="BO3035" t="s">
        <v>11428</v>
      </c>
      <c r="BP3035" t="s">
        <v>11428</v>
      </c>
      <c r="BQ3035" t="s">
        <v>11427</v>
      </c>
      <c r="BR3035" t="s">
        <v>11427</v>
      </c>
      <c r="BS3035" t="s">
        <v>11427</v>
      </c>
      <c r="BT3035" t="s">
        <v>11427</v>
      </c>
      <c r="BU3035" t="s">
        <v>11427</v>
      </c>
      <c r="BV3035" t="s">
        <v>11427</v>
      </c>
      <c r="BW3035" t="s">
        <v>11427</v>
      </c>
      <c r="BY3035" t="s">
        <v>11428</v>
      </c>
      <c r="CB3035" t="s">
        <v>11427</v>
      </c>
      <c r="CD3035">
        <v>447</v>
      </c>
      <c r="CE3035">
        <v>0</v>
      </c>
      <c r="CF3035">
        <v>447</v>
      </c>
      <c r="CG3035">
        <v>2</v>
      </c>
      <c r="CH3035">
        <v>21</v>
      </c>
      <c r="CI3035">
        <v>593</v>
      </c>
    </row>
    <row r="3036" spans="1:87">
      <c r="A3036">
        <v>120156001670</v>
      </c>
      <c r="B3036" t="s">
        <v>11490</v>
      </c>
      <c r="C3036" t="s">
        <v>22893</v>
      </c>
      <c r="D3036" t="s">
        <v>23217</v>
      </c>
      <c r="E3036" t="s">
        <v>22895</v>
      </c>
      <c r="F3036" t="s">
        <v>23218</v>
      </c>
      <c r="G3036" t="s">
        <v>23219</v>
      </c>
      <c r="H3036" t="s">
        <v>22951</v>
      </c>
      <c r="I3036" t="s">
        <v>11421</v>
      </c>
      <c r="J3036">
        <v>33778</v>
      </c>
      <c r="K3036" t="s">
        <v>11422</v>
      </c>
      <c r="L3036">
        <v>12</v>
      </c>
      <c r="M3036" t="s">
        <v>11461</v>
      </c>
      <c r="N3036">
        <v>5</v>
      </c>
      <c r="P3036">
        <v>15</v>
      </c>
      <c r="Q3036">
        <v>80</v>
      </c>
      <c r="R3036">
        <v>147</v>
      </c>
      <c r="S3036">
        <v>148</v>
      </c>
      <c r="T3036">
        <v>138</v>
      </c>
      <c r="U3036">
        <v>162</v>
      </c>
      <c r="V3036">
        <v>138</v>
      </c>
      <c r="AD3036" t="s">
        <v>11424</v>
      </c>
      <c r="AE3036">
        <v>27.8993</v>
      </c>
      <c r="AF3036">
        <v>-82.802400000000006</v>
      </c>
      <c r="AG3036" t="s">
        <v>23220</v>
      </c>
      <c r="AH3036">
        <v>52</v>
      </c>
      <c r="AI3036">
        <v>443</v>
      </c>
      <c r="AJ3036">
        <v>385</v>
      </c>
      <c r="AK3036">
        <v>0</v>
      </c>
      <c r="AL3036">
        <v>88</v>
      </c>
      <c r="AM3036">
        <v>214</v>
      </c>
      <c r="AN3036">
        <v>103</v>
      </c>
      <c r="AO3036">
        <v>374</v>
      </c>
      <c r="AP3036">
        <v>424</v>
      </c>
      <c r="AQ3036">
        <v>18</v>
      </c>
      <c r="AR3036">
        <v>442</v>
      </c>
      <c r="AS3036">
        <v>15.6</v>
      </c>
      <c r="AT3036">
        <v>53</v>
      </c>
      <c r="AU3036">
        <v>1201560</v>
      </c>
      <c r="AV3036">
        <v>1670</v>
      </c>
      <c r="AW3036" t="s">
        <v>23219</v>
      </c>
      <c r="AX3036" t="s">
        <v>22951</v>
      </c>
      <c r="AY3036" t="s">
        <v>11421</v>
      </c>
      <c r="AZ3036">
        <v>33778</v>
      </c>
      <c r="BA3036">
        <v>1030</v>
      </c>
      <c r="BB3036">
        <v>1030</v>
      </c>
      <c r="BC3036">
        <v>0</v>
      </c>
      <c r="BE3036">
        <v>12103</v>
      </c>
      <c r="BH3036" t="s">
        <v>11427</v>
      </c>
      <c r="BI3036" t="s">
        <v>11427</v>
      </c>
      <c r="BJ3036" t="s">
        <v>11428</v>
      </c>
      <c r="BK3036" t="s">
        <v>11428</v>
      </c>
      <c r="BL3036" t="s">
        <v>11428</v>
      </c>
      <c r="BM3036" t="s">
        <v>11428</v>
      </c>
      <c r="BN3036" t="s">
        <v>11428</v>
      </c>
      <c r="BO3036" t="s">
        <v>11428</v>
      </c>
      <c r="BP3036" t="s">
        <v>11428</v>
      </c>
      <c r="BQ3036" t="s">
        <v>11427</v>
      </c>
      <c r="BR3036" t="s">
        <v>11427</v>
      </c>
      <c r="BS3036" t="s">
        <v>11427</v>
      </c>
      <c r="BT3036" t="s">
        <v>11427</v>
      </c>
      <c r="BU3036" t="s">
        <v>11427</v>
      </c>
      <c r="BV3036" t="s">
        <v>11427</v>
      </c>
      <c r="BW3036" t="s">
        <v>11427</v>
      </c>
      <c r="BY3036" t="s">
        <v>11428</v>
      </c>
      <c r="CB3036" t="s">
        <v>11427</v>
      </c>
      <c r="CD3036">
        <v>424</v>
      </c>
      <c r="CE3036">
        <v>18</v>
      </c>
      <c r="CF3036">
        <v>442</v>
      </c>
      <c r="CG3036">
        <v>2</v>
      </c>
      <c r="CH3036">
        <v>47</v>
      </c>
      <c r="CI3036">
        <v>828</v>
      </c>
    </row>
    <row r="3037" spans="1:87">
      <c r="A3037">
        <v>120156001673</v>
      </c>
      <c r="B3037" t="s">
        <v>11490</v>
      </c>
      <c r="C3037" t="s">
        <v>22893</v>
      </c>
      <c r="D3037" t="s">
        <v>23221</v>
      </c>
      <c r="E3037" t="s">
        <v>22895</v>
      </c>
      <c r="F3037" t="s">
        <v>23222</v>
      </c>
      <c r="G3037" t="s">
        <v>23223</v>
      </c>
      <c r="H3037" t="s">
        <v>23224</v>
      </c>
      <c r="I3037" t="s">
        <v>11421</v>
      </c>
      <c r="J3037">
        <v>34695</v>
      </c>
      <c r="K3037" t="s">
        <v>11422</v>
      </c>
      <c r="L3037">
        <v>12</v>
      </c>
      <c r="M3037" t="s">
        <v>11461</v>
      </c>
      <c r="N3037">
        <v>5</v>
      </c>
      <c r="P3037">
        <v>32</v>
      </c>
      <c r="Q3037">
        <v>91</v>
      </c>
      <c r="R3037">
        <v>88</v>
      </c>
      <c r="S3037">
        <v>104</v>
      </c>
      <c r="T3037">
        <v>112</v>
      </c>
      <c r="U3037">
        <v>84</v>
      </c>
      <c r="V3037">
        <v>105</v>
      </c>
      <c r="AD3037" t="s">
        <v>11424</v>
      </c>
      <c r="AE3037">
        <v>27.994700000000002</v>
      </c>
      <c r="AF3037">
        <v>-82.693399999999997</v>
      </c>
      <c r="AG3037" t="s">
        <v>23225</v>
      </c>
      <c r="AH3037">
        <v>52</v>
      </c>
      <c r="AI3037">
        <v>329</v>
      </c>
      <c r="AJ3037">
        <v>287</v>
      </c>
      <c r="AK3037">
        <v>0</v>
      </c>
      <c r="AL3037">
        <v>8</v>
      </c>
      <c r="AM3037">
        <v>48</v>
      </c>
      <c r="AN3037">
        <v>102</v>
      </c>
      <c r="AO3037">
        <v>428</v>
      </c>
      <c r="AP3037">
        <v>234</v>
      </c>
      <c r="AQ3037">
        <v>34</v>
      </c>
      <c r="AR3037">
        <v>268</v>
      </c>
      <c r="AS3037">
        <v>13.7</v>
      </c>
      <c r="AT3037">
        <v>45</v>
      </c>
      <c r="AU3037">
        <v>1201560</v>
      </c>
      <c r="AV3037">
        <v>1673</v>
      </c>
      <c r="AW3037" t="s">
        <v>23223</v>
      </c>
      <c r="AX3037" t="s">
        <v>23224</v>
      </c>
      <c r="AY3037" t="s">
        <v>11421</v>
      </c>
      <c r="AZ3037">
        <v>34695</v>
      </c>
      <c r="BA3037">
        <v>3012</v>
      </c>
      <c r="BB3037">
        <v>3012</v>
      </c>
      <c r="BC3037">
        <v>0</v>
      </c>
      <c r="BE3037">
        <v>12103</v>
      </c>
      <c r="BH3037" t="s">
        <v>11427</v>
      </c>
      <c r="BI3037" t="s">
        <v>11427</v>
      </c>
      <c r="BJ3037" t="s">
        <v>11428</v>
      </c>
      <c r="BK3037" t="s">
        <v>11428</v>
      </c>
      <c r="BL3037" t="s">
        <v>11428</v>
      </c>
      <c r="BM3037" t="s">
        <v>11428</v>
      </c>
      <c r="BN3037" t="s">
        <v>11428</v>
      </c>
      <c r="BO3037" t="s">
        <v>11428</v>
      </c>
      <c r="BP3037" t="s">
        <v>11428</v>
      </c>
      <c r="BQ3037" t="s">
        <v>11427</v>
      </c>
      <c r="BR3037" t="s">
        <v>11427</v>
      </c>
      <c r="BS3037" t="s">
        <v>11427</v>
      </c>
      <c r="BT3037" t="s">
        <v>11427</v>
      </c>
      <c r="BU3037" t="s">
        <v>11427</v>
      </c>
      <c r="BV3037" t="s">
        <v>11427</v>
      </c>
      <c r="BW3037" t="s">
        <v>11427</v>
      </c>
      <c r="BY3037" t="s">
        <v>11428</v>
      </c>
      <c r="CB3037" t="s">
        <v>11427</v>
      </c>
      <c r="CD3037">
        <v>234</v>
      </c>
      <c r="CE3037">
        <v>34</v>
      </c>
      <c r="CF3037">
        <v>268</v>
      </c>
      <c r="CG3037">
        <v>0</v>
      </c>
      <c r="CH3037">
        <v>30</v>
      </c>
      <c r="CI3037">
        <v>616</v>
      </c>
    </row>
    <row r="3038" spans="1:87">
      <c r="A3038">
        <v>120156001674</v>
      </c>
      <c r="B3038" t="s">
        <v>11490</v>
      </c>
      <c r="C3038" t="s">
        <v>22893</v>
      </c>
      <c r="D3038" t="s">
        <v>23226</v>
      </c>
      <c r="E3038" t="s">
        <v>22895</v>
      </c>
      <c r="F3038" t="s">
        <v>23227</v>
      </c>
      <c r="G3038" t="s">
        <v>23228</v>
      </c>
      <c r="H3038" t="s">
        <v>23224</v>
      </c>
      <c r="I3038" t="s">
        <v>11421</v>
      </c>
      <c r="J3038">
        <v>34695</v>
      </c>
      <c r="K3038" t="s">
        <v>11422</v>
      </c>
      <c r="L3038">
        <v>12</v>
      </c>
      <c r="M3038">
        <v>6</v>
      </c>
      <c r="N3038">
        <v>8</v>
      </c>
      <c r="W3038">
        <v>395</v>
      </c>
      <c r="X3038">
        <v>401</v>
      </c>
      <c r="Y3038">
        <v>445</v>
      </c>
      <c r="AD3038" t="s">
        <v>11424</v>
      </c>
      <c r="AE3038">
        <v>27.999700000000001</v>
      </c>
      <c r="AF3038">
        <v>-82.689300000000003</v>
      </c>
      <c r="AG3038" t="s">
        <v>23229</v>
      </c>
      <c r="AH3038">
        <v>52</v>
      </c>
      <c r="AI3038">
        <v>622</v>
      </c>
      <c r="AJ3038">
        <v>619</v>
      </c>
      <c r="AK3038">
        <v>4</v>
      </c>
      <c r="AL3038">
        <v>41</v>
      </c>
      <c r="AM3038">
        <v>112</v>
      </c>
      <c r="AN3038">
        <v>288</v>
      </c>
      <c r="AO3038">
        <v>759</v>
      </c>
      <c r="AP3038">
        <v>586</v>
      </c>
      <c r="AQ3038">
        <v>68</v>
      </c>
      <c r="AR3038">
        <v>654</v>
      </c>
      <c r="AS3038">
        <v>18.5</v>
      </c>
      <c r="AT3038">
        <v>67</v>
      </c>
      <c r="AU3038">
        <v>1201560</v>
      </c>
      <c r="AV3038">
        <v>1674</v>
      </c>
      <c r="AW3038" t="s">
        <v>23228</v>
      </c>
      <c r="AX3038" t="s">
        <v>23224</v>
      </c>
      <c r="AY3038" t="s">
        <v>11421</v>
      </c>
      <c r="AZ3038">
        <v>34695</v>
      </c>
      <c r="BA3038">
        <v>2612</v>
      </c>
      <c r="BB3038">
        <v>2612</v>
      </c>
      <c r="BC3038">
        <v>0</v>
      </c>
      <c r="BE3038">
        <v>12103</v>
      </c>
      <c r="BH3038" t="s">
        <v>11427</v>
      </c>
      <c r="BI3038" t="s">
        <v>11427</v>
      </c>
      <c r="BJ3038" t="s">
        <v>11427</v>
      </c>
      <c r="BK3038" t="s">
        <v>11427</v>
      </c>
      <c r="BL3038" t="s">
        <v>11427</v>
      </c>
      <c r="BM3038" t="s">
        <v>11427</v>
      </c>
      <c r="BN3038" t="s">
        <v>11427</v>
      </c>
      <c r="BO3038" t="s">
        <v>11427</v>
      </c>
      <c r="BP3038" t="s">
        <v>11427</v>
      </c>
      <c r="BQ3038" t="s">
        <v>11428</v>
      </c>
      <c r="BR3038" t="s">
        <v>11428</v>
      </c>
      <c r="BS3038" t="s">
        <v>11428</v>
      </c>
      <c r="BT3038" t="s">
        <v>11427</v>
      </c>
      <c r="BU3038" t="s">
        <v>11427</v>
      </c>
      <c r="BV3038" t="s">
        <v>11427</v>
      </c>
      <c r="BW3038" t="s">
        <v>11427</v>
      </c>
      <c r="BY3038" t="s">
        <v>11428</v>
      </c>
      <c r="CB3038" t="s">
        <v>11427</v>
      </c>
      <c r="CD3038">
        <v>586</v>
      </c>
      <c r="CE3038">
        <v>68</v>
      </c>
      <c r="CF3038">
        <v>654</v>
      </c>
      <c r="CG3038">
        <v>0</v>
      </c>
      <c r="CH3038">
        <v>37</v>
      </c>
      <c r="CI3038">
        <v>1241</v>
      </c>
    </row>
    <row r="3039" spans="1:87">
      <c r="A3039">
        <v>120156001677</v>
      </c>
      <c r="B3039" t="s">
        <v>11490</v>
      </c>
      <c r="C3039" t="s">
        <v>22893</v>
      </c>
      <c r="D3039" t="s">
        <v>15863</v>
      </c>
      <c r="E3039" t="s">
        <v>22895</v>
      </c>
      <c r="F3039" t="s">
        <v>23230</v>
      </c>
      <c r="G3039" t="s">
        <v>23231</v>
      </c>
      <c r="H3039" t="s">
        <v>23010</v>
      </c>
      <c r="I3039" t="s">
        <v>11421</v>
      </c>
      <c r="J3039">
        <v>34698</v>
      </c>
      <c r="K3039" t="s">
        <v>11422</v>
      </c>
      <c r="L3039">
        <v>12</v>
      </c>
      <c r="M3039" t="s">
        <v>11461</v>
      </c>
      <c r="N3039">
        <v>5</v>
      </c>
      <c r="P3039">
        <v>33</v>
      </c>
      <c r="Q3039">
        <v>64</v>
      </c>
      <c r="R3039">
        <v>75</v>
      </c>
      <c r="S3039">
        <v>58</v>
      </c>
      <c r="T3039">
        <v>57</v>
      </c>
      <c r="U3039">
        <v>53</v>
      </c>
      <c r="V3039">
        <v>85</v>
      </c>
      <c r="AD3039" t="s">
        <v>11424</v>
      </c>
      <c r="AE3039">
        <v>28.029399999999999</v>
      </c>
      <c r="AF3039">
        <v>-82.782700000000006</v>
      </c>
      <c r="AG3039" t="s">
        <v>23232</v>
      </c>
      <c r="AH3039">
        <v>52</v>
      </c>
      <c r="AI3039">
        <v>233</v>
      </c>
      <c r="AJ3039">
        <v>192</v>
      </c>
      <c r="AK3039">
        <v>1</v>
      </c>
      <c r="AL3039">
        <v>6</v>
      </c>
      <c r="AM3039">
        <v>42</v>
      </c>
      <c r="AN3039">
        <v>48</v>
      </c>
      <c r="AO3039">
        <v>286</v>
      </c>
      <c r="AP3039">
        <v>257</v>
      </c>
      <c r="AQ3039">
        <v>20</v>
      </c>
      <c r="AR3039">
        <v>277</v>
      </c>
      <c r="AS3039">
        <v>11.8</v>
      </c>
      <c r="AT3039">
        <v>36</v>
      </c>
      <c r="AU3039">
        <v>1201560</v>
      </c>
      <c r="AV3039">
        <v>1677</v>
      </c>
      <c r="AW3039" t="s">
        <v>23231</v>
      </c>
      <c r="AX3039" t="s">
        <v>23010</v>
      </c>
      <c r="AY3039" t="s">
        <v>11421</v>
      </c>
      <c r="AZ3039">
        <v>34698</v>
      </c>
      <c r="BA3039">
        <v>3400</v>
      </c>
      <c r="BB3039">
        <v>3400</v>
      </c>
      <c r="BC3039">
        <v>0</v>
      </c>
      <c r="BE3039">
        <v>12103</v>
      </c>
      <c r="BH3039" t="s">
        <v>11427</v>
      </c>
      <c r="BI3039" t="s">
        <v>11427</v>
      </c>
      <c r="BJ3039" t="s">
        <v>11428</v>
      </c>
      <c r="BK3039" t="s">
        <v>11428</v>
      </c>
      <c r="BL3039" t="s">
        <v>11428</v>
      </c>
      <c r="BM3039" t="s">
        <v>11428</v>
      </c>
      <c r="BN3039" t="s">
        <v>11428</v>
      </c>
      <c r="BO3039" t="s">
        <v>11428</v>
      </c>
      <c r="BP3039" t="s">
        <v>11428</v>
      </c>
      <c r="BQ3039" t="s">
        <v>11427</v>
      </c>
      <c r="BR3039" t="s">
        <v>11427</v>
      </c>
      <c r="BS3039" t="s">
        <v>11427</v>
      </c>
      <c r="BT3039" t="s">
        <v>11427</v>
      </c>
      <c r="BU3039" t="s">
        <v>11427</v>
      </c>
      <c r="BV3039" t="s">
        <v>11427</v>
      </c>
      <c r="BW3039" t="s">
        <v>11427</v>
      </c>
      <c r="BY3039" t="s">
        <v>11428</v>
      </c>
      <c r="CB3039" t="s">
        <v>11427</v>
      </c>
      <c r="CD3039">
        <v>257</v>
      </c>
      <c r="CE3039">
        <v>20</v>
      </c>
      <c r="CF3039">
        <v>277</v>
      </c>
      <c r="CG3039">
        <v>11</v>
      </c>
      <c r="CH3039">
        <v>31</v>
      </c>
      <c r="CI3039">
        <v>425</v>
      </c>
    </row>
    <row r="3040" spans="1:87">
      <c r="A3040">
        <v>120156001678</v>
      </c>
      <c r="B3040" t="s">
        <v>11490</v>
      </c>
      <c r="C3040" t="s">
        <v>22893</v>
      </c>
      <c r="D3040" t="s">
        <v>23233</v>
      </c>
      <c r="E3040" t="s">
        <v>22895</v>
      </c>
      <c r="F3040" t="s">
        <v>23234</v>
      </c>
      <c r="G3040" t="s">
        <v>23235</v>
      </c>
      <c r="H3040" t="s">
        <v>22912</v>
      </c>
      <c r="I3040" t="s">
        <v>11421</v>
      </c>
      <c r="J3040">
        <v>33755</v>
      </c>
      <c r="K3040" t="s">
        <v>11422</v>
      </c>
      <c r="L3040">
        <v>12</v>
      </c>
      <c r="M3040" t="s">
        <v>11461</v>
      </c>
      <c r="N3040">
        <v>5</v>
      </c>
      <c r="P3040">
        <v>0</v>
      </c>
      <c r="Q3040">
        <v>72</v>
      </c>
      <c r="R3040">
        <v>64</v>
      </c>
      <c r="S3040">
        <v>74</v>
      </c>
      <c r="T3040">
        <v>86</v>
      </c>
      <c r="U3040">
        <v>72</v>
      </c>
      <c r="V3040">
        <v>72</v>
      </c>
      <c r="AD3040" t="s">
        <v>11424</v>
      </c>
      <c r="AE3040">
        <v>27.9863</v>
      </c>
      <c r="AF3040">
        <v>-82.781599999999997</v>
      </c>
      <c r="AG3040" t="s">
        <v>23236</v>
      </c>
      <c r="AH3040">
        <v>52</v>
      </c>
      <c r="AI3040">
        <v>222</v>
      </c>
      <c r="AJ3040">
        <v>218</v>
      </c>
      <c r="AK3040">
        <v>0</v>
      </c>
      <c r="AL3040">
        <v>2</v>
      </c>
      <c r="AM3040">
        <v>245</v>
      </c>
      <c r="AN3040">
        <v>80</v>
      </c>
      <c r="AO3040">
        <v>95</v>
      </c>
      <c r="AP3040">
        <v>376</v>
      </c>
      <c r="AQ3040">
        <v>0</v>
      </c>
      <c r="AR3040">
        <v>376</v>
      </c>
      <c r="AS3040">
        <v>10.7</v>
      </c>
      <c r="AT3040">
        <v>41</v>
      </c>
      <c r="AU3040">
        <v>1201560</v>
      </c>
      <c r="AV3040">
        <v>1678</v>
      </c>
      <c r="AW3040" t="s">
        <v>23235</v>
      </c>
      <c r="AX3040" t="s">
        <v>22912</v>
      </c>
      <c r="AY3040" t="s">
        <v>11421</v>
      </c>
      <c r="AZ3040">
        <v>33755</v>
      </c>
      <c r="BA3040">
        <v>2040</v>
      </c>
      <c r="BB3040">
        <v>2040</v>
      </c>
      <c r="BC3040">
        <v>0</v>
      </c>
      <c r="BE3040">
        <v>12103</v>
      </c>
      <c r="BH3040" t="s">
        <v>11427</v>
      </c>
      <c r="BI3040" t="s">
        <v>11427</v>
      </c>
      <c r="BJ3040" t="s">
        <v>11428</v>
      </c>
      <c r="BK3040" t="s">
        <v>11428</v>
      </c>
      <c r="BL3040" t="s">
        <v>11428</v>
      </c>
      <c r="BM3040" t="s">
        <v>11428</v>
      </c>
      <c r="BN3040" t="s">
        <v>11428</v>
      </c>
      <c r="BO3040" t="s">
        <v>11428</v>
      </c>
      <c r="BP3040" t="s">
        <v>11428</v>
      </c>
      <c r="BQ3040" t="s">
        <v>11427</v>
      </c>
      <c r="BR3040" t="s">
        <v>11427</v>
      </c>
      <c r="BS3040" t="s">
        <v>11427</v>
      </c>
      <c r="BT3040" t="s">
        <v>11427</v>
      </c>
      <c r="BU3040" t="s">
        <v>11427</v>
      </c>
      <c r="BV3040" t="s">
        <v>11427</v>
      </c>
      <c r="BW3040" t="s">
        <v>11427</v>
      </c>
      <c r="BY3040" t="s">
        <v>11428</v>
      </c>
      <c r="CB3040" t="s">
        <v>11427</v>
      </c>
      <c r="CD3040">
        <v>376</v>
      </c>
      <c r="CE3040">
        <v>0</v>
      </c>
      <c r="CF3040">
        <v>376</v>
      </c>
      <c r="CG3040">
        <v>3</v>
      </c>
      <c r="CH3040">
        <v>15</v>
      </c>
      <c r="CI3040">
        <v>440</v>
      </c>
    </row>
    <row r="3041" spans="1:87">
      <c r="A3041">
        <v>120156001679</v>
      </c>
      <c r="B3041" t="s">
        <v>11490</v>
      </c>
      <c r="C3041" t="s">
        <v>22893</v>
      </c>
      <c r="D3041" t="s">
        <v>14692</v>
      </c>
      <c r="E3041" t="s">
        <v>22895</v>
      </c>
      <c r="F3041" t="s">
        <v>23237</v>
      </c>
      <c r="G3041" t="s">
        <v>23238</v>
      </c>
      <c r="H3041" t="s">
        <v>23040</v>
      </c>
      <c r="I3041" t="s">
        <v>11421</v>
      </c>
      <c r="J3041">
        <v>33772</v>
      </c>
      <c r="K3041" t="s">
        <v>11422</v>
      </c>
      <c r="L3041">
        <v>12</v>
      </c>
      <c r="M3041" t="s">
        <v>11461</v>
      </c>
      <c r="N3041">
        <v>5</v>
      </c>
      <c r="P3041">
        <v>14</v>
      </c>
      <c r="Q3041">
        <v>69</v>
      </c>
      <c r="R3041">
        <v>97</v>
      </c>
      <c r="S3041">
        <v>102</v>
      </c>
      <c r="T3041">
        <v>114</v>
      </c>
      <c r="U3041">
        <v>104</v>
      </c>
      <c r="V3041">
        <v>102</v>
      </c>
      <c r="AD3041" t="s">
        <v>11424</v>
      </c>
      <c r="AE3041">
        <v>27.837800000000001</v>
      </c>
      <c r="AF3041">
        <v>-82.791700000000006</v>
      </c>
      <c r="AG3041" t="s">
        <v>23239</v>
      </c>
      <c r="AH3041">
        <v>52</v>
      </c>
      <c r="AI3041">
        <v>309</v>
      </c>
      <c r="AJ3041">
        <v>293</v>
      </c>
      <c r="AK3041">
        <v>1</v>
      </c>
      <c r="AL3041">
        <v>12</v>
      </c>
      <c r="AM3041">
        <v>36</v>
      </c>
      <c r="AN3041">
        <v>69</v>
      </c>
      <c r="AO3041">
        <v>446</v>
      </c>
      <c r="AP3041">
        <v>318</v>
      </c>
      <c r="AQ3041">
        <v>50</v>
      </c>
      <c r="AR3041">
        <v>368</v>
      </c>
      <c r="AS3041">
        <v>13.7</v>
      </c>
      <c r="AT3041">
        <v>44</v>
      </c>
      <c r="AU3041">
        <v>1201560</v>
      </c>
      <c r="AV3041">
        <v>1679</v>
      </c>
      <c r="AW3041" t="s">
        <v>23238</v>
      </c>
      <c r="AX3041" t="s">
        <v>23040</v>
      </c>
      <c r="AY3041" t="s">
        <v>11421</v>
      </c>
      <c r="AZ3041">
        <v>33772</v>
      </c>
      <c r="BA3041">
        <v>5499</v>
      </c>
      <c r="BB3041">
        <v>5499</v>
      </c>
      <c r="BC3041">
        <v>0</v>
      </c>
      <c r="BE3041">
        <v>12103</v>
      </c>
      <c r="BH3041" t="s">
        <v>11427</v>
      </c>
      <c r="BI3041" t="s">
        <v>11427</v>
      </c>
      <c r="BJ3041" t="s">
        <v>11428</v>
      </c>
      <c r="BK3041" t="s">
        <v>11428</v>
      </c>
      <c r="BL3041" t="s">
        <v>11428</v>
      </c>
      <c r="BM3041" t="s">
        <v>11428</v>
      </c>
      <c r="BN3041" t="s">
        <v>11428</v>
      </c>
      <c r="BO3041" t="s">
        <v>11428</v>
      </c>
      <c r="BP3041" t="s">
        <v>11428</v>
      </c>
      <c r="BQ3041" t="s">
        <v>11427</v>
      </c>
      <c r="BR3041" t="s">
        <v>11427</v>
      </c>
      <c r="BS3041" t="s">
        <v>11427</v>
      </c>
      <c r="BT3041" t="s">
        <v>11427</v>
      </c>
      <c r="BU3041" t="s">
        <v>11427</v>
      </c>
      <c r="BV3041" t="s">
        <v>11427</v>
      </c>
      <c r="BW3041" t="s">
        <v>11427</v>
      </c>
      <c r="BY3041" t="s">
        <v>11428</v>
      </c>
      <c r="CB3041" t="s">
        <v>11427</v>
      </c>
      <c r="CD3041">
        <v>318</v>
      </c>
      <c r="CE3041">
        <v>50</v>
      </c>
      <c r="CF3041">
        <v>368</v>
      </c>
      <c r="CG3041">
        <v>2</v>
      </c>
      <c r="CH3041">
        <v>36</v>
      </c>
      <c r="CI3041">
        <v>602</v>
      </c>
    </row>
    <row r="3042" spans="1:87">
      <c r="A3042">
        <v>120156001681</v>
      </c>
      <c r="B3042" t="s">
        <v>11490</v>
      </c>
      <c r="C3042" t="s">
        <v>22893</v>
      </c>
      <c r="D3042" t="s">
        <v>12761</v>
      </c>
      <c r="E3042" t="s">
        <v>22895</v>
      </c>
      <c r="F3042" t="s">
        <v>23240</v>
      </c>
      <c r="G3042" t="s">
        <v>23241</v>
      </c>
      <c r="H3042" t="s">
        <v>23040</v>
      </c>
      <c r="I3042" t="s">
        <v>11421</v>
      </c>
      <c r="J3042">
        <v>33776</v>
      </c>
      <c r="K3042" t="s">
        <v>11422</v>
      </c>
      <c r="L3042">
        <v>12</v>
      </c>
      <c r="M3042">
        <v>6</v>
      </c>
      <c r="N3042">
        <v>8</v>
      </c>
      <c r="W3042">
        <v>419</v>
      </c>
      <c r="X3042">
        <v>371</v>
      </c>
      <c r="Y3042">
        <v>334</v>
      </c>
      <c r="AD3042" t="s">
        <v>11424</v>
      </c>
      <c r="AE3042">
        <v>27.852</v>
      </c>
      <c r="AF3042">
        <v>-82.818200000000004</v>
      </c>
      <c r="AG3042" t="s">
        <v>23242</v>
      </c>
      <c r="AH3042">
        <v>52</v>
      </c>
      <c r="AI3042">
        <v>563</v>
      </c>
      <c r="AJ3042">
        <v>561</v>
      </c>
      <c r="AK3042">
        <v>2</v>
      </c>
      <c r="AL3042">
        <v>17</v>
      </c>
      <c r="AM3042">
        <v>134</v>
      </c>
      <c r="AN3042">
        <v>106</v>
      </c>
      <c r="AO3042">
        <v>822</v>
      </c>
      <c r="AP3042">
        <v>460</v>
      </c>
      <c r="AQ3042">
        <v>48</v>
      </c>
      <c r="AR3042">
        <v>508</v>
      </c>
      <c r="AS3042">
        <v>17.8</v>
      </c>
      <c r="AT3042">
        <v>63</v>
      </c>
      <c r="AU3042">
        <v>1201560</v>
      </c>
      <c r="AV3042">
        <v>1681</v>
      </c>
      <c r="AW3042" t="s">
        <v>23241</v>
      </c>
      <c r="AX3042" t="s">
        <v>23040</v>
      </c>
      <c r="AY3042" t="s">
        <v>11421</v>
      </c>
      <c r="AZ3042">
        <v>33776</v>
      </c>
      <c r="BA3042">
        <v>2715</v>
      </c>
      <c r="BB3042">
        <v>2715</v>
      </c>
      <c r="BC3042">
        <v>0</v>
      </c>
      <c r="BE3042">
        <v>12103</v>
      </c>
      <c r="BH3042" t="s">
        <v>11427</v>
      </c>
      <c r="BI3042" t="s">
        <v>11427</v>
      </c>
      <c r="BJ3042" t="s">
        <v>11427</v>
      </c>
      <c r="BK3042" t="s">
        <v>11427</v>
      </c>
      <c r="BL3042" t="s">
        <v>11427</v>
      </c>
      <c r="BM3042" t="s">
        <v>11427</v>
      </c>
      <c r="BN3042" t="s">
        <v>11427</v>
      </c>
      <c r="BO3042" t="s">
        <v>11427</v>
      </c>
      <c r="BP3042" t="s">
        <v>11427</v>
      </c>
      <c r="BQ3042" t="s">
        <v>11428</v>
      </c>
      <c r="BR3042" t="s">
        <v>11428</v>
      </c>
      <c r="BS3042" t="s">
        <v>11428</v>
      </c>
      <c r="BT3042" t="s">
        <v>11427</v>
      </c>
      <c r="BU3042" t="s">
        <v>11427</v>
      </c>
      <c r="BV3042" t="s">
        <v>11427</v>
      </c>
      <c r="BW3042" t="s">
        <v>11427</v>
      </c>
      <c r="BY3042" t="s">
        <v>11428</v>
      </c>
      <c r="CB3042" t="s">
        <v>11427</v>
      </c>
      <c r="CD3042">
        <v>460</v>
      </c>
      <c r="CE3042">
        <v>48</v>
      </c>
      <c r="CF3042">
        <v>508</v>
      </c>
      <c r="CG3042">
        <v>2</v>
      </c>
      <c r="CH3042">
        <v>41</v>
      </c>
      <c r="CI3042">
        <v>1124</v>
      </c>
    </row>
    <row r="3043" spans="1:87">
      <c r="A3043">
        <v>120156001682</v>
      </c>
      <c r="B3043" t="s">
        <v>11490</v>
      </c>
      <c r="C3043" t="s">
        <v>22893</v>
      </c>
      <c r="D3043" t="s">
        <v>23243</v>
      </c>
      <c r="E3043" t="s">
        <v>22895</v>
      </c>
      <c r="F3043" t="s">
        <v>23244</v>
      </c>
      <c r="G3043" t="s">
        <v>23245</v>
      </c>
      <c r="H3043" t="s">
        <v>22898</v>
      </c>
      <c r="I3043" t="s">
        <v>11421</v>
      </c>
      <c r="J3043">
        <v>33709</v>
      </c>
      <c r="K3043" t="s">
        <v>11422</v>
      </c>
      <c r="L3043">
        <v>12</v>
      </c>
      <c r="M3043" t="s">
        <v>11461</v>
      </c>
      <c r="N3043">
        <v>5</v>
      </c>
      <c r="P3043">
        <v>50</v>
      </c>
      <c r="Q3043">
        <v>83</v>
      </c>
      <c r="R3043">
        <v>87</v>
      </c>
      <c r="S3043">
        <v>79</v>
      </c>
      <c r="T3043">
        <v>96</v>
      </c>
      <c r="U3043">
        <v>78</v>
      </c>
      <c r="V3043">
        <v>62</v>
      </c>
      <c r="AD3043" t="s">
        <v>11424</v>
      </c>
      <c r="AE3043">
        <v>27.807400000000001</v>
      </c>
      <c r="AF3043">
        <v>-82.739699999999999</v>
      </c>
      <c r="AG3043" t="s">
        <v>23246</v>
      </c>
      <c r="AH3043">
        <v>52</v>
      </c>
      <c r="AI3043">
        <v>312</v>
      </c>
      <c r="AJ3043">
        <v>223</v>
      </c>
      <c r="AK3043">
        <v>2</v>
      </c>
      <c r="AL3043">
        <v>25</v>
      </c>
      <c r="AM3043">
        <v>82</v>
      </c>
      <c r="AN3043">
        <v>111</v>
      </c>
      <c r="AO3043">
        <v>287</v>
      </c>
      <c r="AP3043">
        <v>385</v>
      </c>
      <c r="AQ3043">
        <v>0</v>
      </c>
      <c r="AR3043">
        <v>385</v>
      </c>
      <c r="AS3043">
        <v>10.9</v>
      </c>
      <c r="AT3043">
        <v>49</v>
      </c>
      <c r="AU3043">
        <v>1201560</v>
      </c>
      <c r="AV3043">
        <v>1682</v>
      </c>
      <c r="AW3043" t="s">
        <v>23245</v>
      </c>
      <c r="AX3043" t="s">
        <v>22898</v>
      </c>
      <c r="AY3043" t="s">
        <v>11421</v>
      </c>
      <c r="AZ3043">
        <v>33709</v>
      </c>
      <c r="BA3043">
        <v>4401</v>
      </c>
      <c r="BB3043">
        <v>4401</v>
      </c>
      <c r="BC3043">
        <v>0</v>
      </c>
      <c r="BE3043">
        <v>12103</v>
      </c>
      <c r="BH3043" t="s">
        <v>11427</v>
      </c>
      <c r="BI3043" t="s">
        <v>11427</v>
      </c>
      <c r="BJ3043" t="s">
        <v>11428</v>
      </c>
      <c r="BK3043" t="s">
        <v>11428</v>
      </c>
      <c r="BL3043" t="s">
        <v>11428</v>
      </c>
      <c r="BM3043" t="s">
        <v>11428</v>
      </c>
      <c r="BN3043" t="s">
        <v>11428</v>
      </c>
      <c r="BO3043" t="s">
        <v>11428</v>
      </c>
      <c r="BP3043" t="s">
        <v>11428</v>
      </c>
      <c r="BQ3043" t="s">
        <v>11427</v>
      </c>
      <c r="BR3043" t="s">
        <v>11427</v>
      </c>
      <c r="BS3043" t="s">
        <v>11427</v>
      </c>
      <c r="BT3043" t="s">
        <v>11427</v>
      </c>
      <c r="BU3043" t="s">
        <v>11427</v>
      </c>
      <c r="BV3043" t="s">
        <v>11427</v>
      </c>
      <c r="BW3043" t="s">
        <v>11427</v>
      </c>
      <c r="BY3043" t="s">
        <v>11428</v>
      </c>
      <c r="CB3043" t="s">
        <v>11427</v>
      </c>
      <c r="CD3043">
        <v>385</v>
      </c>
      <c r="CE3043">
        <v>0</v>
      </c>
      <c r="CF3043">
        <v>385</v>
      </c>
      <c r="CG3043">
        <v>3</v>
      </c>
      <c r="CH3043">
        <v>25</v>
      </c>
      <c r="CI3043">
        <v>535</v>
      </c>
    </row>
    <row r="3044" spans="1:87">
      <c r="A3044">
        <v>120156001683</v>
      </c>
      <c r="B3044" t="s">
        <v>11490</v>
      </c>
      <c r="C3044" t="s">
        <v>22893</v>
      </c>
      <c r="D3044" t="s">
        <v>23247</v>
      </c>
      <c r="E3044" t="s">
        <v>22895</v>
      </c>
      <c r="F3044" t="s">
        <v>23248</v>
      </c>
      <c r="G3044" t="s">
        <v>23249</v>
      </c>
      <c r="H3044" t="s">
        <v>22898</v>
      </c>
      <c r="I3044" t="s">
        <v>11421</v>
      </c>
      <c r="J3044">
        <v>33702</v>
      </c>
      <c r="K3044" t="s">
        <v>11422</v>
      </c>
      <c r="L3044">
        <v>12</v>
      </c>
      <c r="M3044" t="s">
        <v>11461</v>
      </c>
      <c r="N3044">
        <v>5</v>
      </c>
      <c r="P3044">
        <v>27</v>
      </c>
      <c r="Q3044">
        <v>90</v>
      </c>
      <c r="R3044">
        <v>100</v>
      </c>
      <c r="S3044">
        <v>119</v>
      </c>
      <c r="T3044">
        <v>129</v>
      </c>
      <c r="U3044">
        <v>118</v>
      </c>
      <c r="V3044">
        <v>89</v>
      </c>
      <c r="AD3044" t="s">
        <v>11424</v>
      </c>
      <c r="AE3044">
        <v>27.8293</v>
      </c>
      <c r="AF3044">
        <v>-82.612200000000001</v>
      </c>
      <c r="AG3044" t="s">
        <v>23250</v>
      </c>
      <c r="AH3044">
        <v>52</v>
      </c>
      <c r="AI3044">
        <v>325</v>
      </c>
      <c r="AJ3044">
        <v>347</v>
      </c>
      <c r="AK3044">
        <v>1</v>
      </c>
      <c r="AL3044">
        <v>20</v>
      </c>
      <c r="AM3044">
        <v>78</v>
      </c>
      <c r="AN3044">
        <v>93</v>
      </c>
      <c r="AO3044">
        <v>454</v>
      </c>
      <c r="AP3044">
        <v>338</v>
      </c>
      <c r="AQ3044">
        <v>26</v>
      </c>
      <c r="AR3044">
        <v>364</v>
      </c>
      <c r="AS3044">
        <v>13.4</v>
      </c>
      <c r="AT3044">
        <v>50</v>
      </c>
      <c r="AU3044">
        <v>1201560</v>
      </c>
      <c r="AV3044">
        <v>1683</v>
      </c>
      <c r="AW3044" t="s">
        <v>23249</v>
      </c>
      <c r="AX3044" t="s">
        <v>22898</v>
      </c>
      <c r="AY3044" t="s">
        <v>11421</v>
      </c>
      <c r="AZ3044">
        <v>33702</v>
      </c>
      <c r="BA3044">
        <v>4708</v>
      </c>
      <c r="BB3044">
        <v>4708</v>
      </c>
      <c r="BC3044">
        <v>0</v>
      </c>
      <c r="BE3044">
        <v>12103</v>
      </c>
      <c r="BH3044" t="s">
        <v>11427</v>
      </c>
      <c r="BI3044" t="s">
        <v>11427</v>
      </c>
      <c r="BJ3044" t="s">
        <v>11428</v>
      </c>
      <c r="BK3044" t="s">
        <v>11428</v>
      </c>
      <c r="BL3044" t="s">
        <v>11428</v>
      </c>
      <c r="BM3044" t="s">
        <v>11428</v>
      </c>
      <c r="BN3044" t="s">
        <v>11428</v>
      </c>
      <c r="BO3044" t="s">
        <v>11428</v>
      </c>
      <c r="BP3044" t="s">
        <v>11428</v>
      </c>
      <c r="BQ3044" t="s">
        <v>11427</v>
      </c>
      <c r="BR3044" t="s">
        <v>11427</v>
      </c>
      <c r="BS3044" t="s">
        <v>11427</v>
      </c>
      <c r="BT3044" t="s">
        <v>11427</v>
      </c>
      <c r="BU3044" t="s">
        <v>11427</v>
      </c>
      <c r="BV3044" t="s">
        <v>11427</v>
      </c>
      <c r="BW3044" t="s">
        <v>11427</v>
      </c>
      <c r="BY3044" t="s">
        <v>11428</v>
      </c>
      <c r="CB3044" t="s">
        <v>11427</v>
      </c>
      <c r="CD3044">
        <v>338</v>
      </c>
      <c r="CE3044">
        <v>26</v>
      </c>
      <c r="CF3044">
        <v>364</v>
      </c>
      <c r="CG3044">
        <v>1</v>
      </c>
      <c r="CH3044">
        <v>25</v>
      </c>
      <c r="CI3044">
        <v>672</v>
      </c>
    </row>
    <row r="3045" spans="1:87">
      <c r="A3045">
        <v>120156001684</v>
      </c>
      <c r="B3045" t="s">
        <v>11490</v>
      </c>
      <c r="C3045" t="s">
        <v>22893</v>
      </c>
      <c r="D3045" t="s">
        <v>23251</v>
      </c>
      <c r="E3045" t="s">
        <v>22895</v>
      </c>
      <c r="F3045" t="s">
        <v>23252</v>
      </c>
      <c r="G3045" t="s">
        <v>23253</v>
      </c>
      <c r="H3045" t="s">
        <v>22898</v>
      </c>
      <c r="I3045" t="s">
        <v>11421</v>
      </c>
      <c r="J3045">
        <v>33705</v>
      </c>
      <c r="K3045" t="s">
        <v>11422</v>
      </c>
      <c r="L3045">
        <v>12</v>
      </c>
      <c r="M3045">
        <v>6</v>
      </c>
      <c r="N3045">
        <v>8</v>
      </c>
      <c r="W3045">
        <v>236</v>
      </c>
      <c r="X3045">
        <v>221</v>
      </c>
      <c r="Y3045">
        <v>262</v>
      </c>
      <c r="AD3045" t="s">
        <v>11424</v>
      </c>
      <c r="AE3045">
        <v>27.763100000000001</v>
      </c>
      <c r="AF3045">
        <v>-82.656499999999994</v>
      </c>
      <c r="AG3045" t="s">
        <v>23254</v>
      </c>
      <c r="AH3045">
        <v>52</v>
      </c>
      <c r="AI3045">
        <v>318</v>
      </c>
      <c r="AJ3045">
        <v>401</v>
      </c>
      <c r="AK3045">
        <v>1</v>
      </c>
      <c r="AL3045">
        <v>27</v>
      </c>
      <c r="AM3045">
        <v>395</v>
      </c>
      <c r="AN3045">
        <v>67</v>
      </c>
      <c r="AO3045">
        <v>200</v>
      </c>
      <c r="AP3045">
        <v>494</v>
      </c>
      <c r="AQ3045">
        <v>0</v>
      </c>
      <c r="AR3045">
        <v>494</v>
      </c>
      <c r="AS3045">
        <v>13.3</v>
      </c>
      <c r="AT3045">
        <v>54</v>
      </c>
      <c r="AU3045">
        <v>1201560</v>
      </c>
      <c r="AV3045">
        <v>1684</v>
      </c>
      <c r="AW3045" t="s">
        <v>23253</v>
      </c>
      <c r="AX3045" t="s">
        <v>22898</v>
      </c>
      <c r="AY3045" t="s">
        <v>11421</v>
      </c>
      <c r="AZ3045">
        <v>33705</v>
      </c>
      <c r="BA3045">
        <v>2135</v>
      </c>
      <c r="BB3045">
        <v>2135</v>
      </c>
      <c r="BC3045">
        <v>0</v>
      </c>
      <c r="BE3045">
        <v>12103</v>
      </c>
      <c r="BH3045" t="s">
        <v>11427</v>
      </c>
      <c r="BI3045" t="s">
        <v>11427</v>
      </c>
      <c r="BJ3045" t="s">
        <v>11427</v>
      </c>
      <c r="BK3045" t="s">
        <v>11427</v>
      </c>
      <c r="BL3045" t="s">
        <v>11427</v>
      </c>
      <c r="BM3045" t="s">
        <v>11427</v>
      </c>
      <c r="BN3045" t="s">
        <v>11427</v>
      </c>
      <c r="BO3045" t="s">
        <v>11427</v>
      </c>
      <c r="BP3045" t="s">
        <v>11427</v>
      </c>
      <c r="BQ3045" t="s">
        <v>11428</v>
      </c>
      <c r="BR3045" t="s">
        <v>11428</v>
      </c>
      <c r="BS3045" t="s">
        <v>11428</v>
      </c>
      <c r="BT3045" t="s">
        <v>11427</v>
      </c>
      <c r="BU3045" t="s">
        <v>11427</v>
      </c>
      <c r="BV3045" t="s">
        <v>11427</v>
      </c>
      <c r="BW3045" t="s">
        <v>11427</v>
      </c>
      <c r="BY3045" t="s">
        <v>11428</v>
      </c>
      <c r="CB3045" t="s">
        <v>11427</v>
      </c>
      <c r="CD3045">
        <v>494</v>
      </c>
      <c r="CE3045">
        <v>0</v>
      </c>
      <c r="CF3045">
        <v>494</v>
      </c>
      <c r="CG3045">
        <v>0</v>
      </c>
      <c r="CH3045">
        <v>29</v>
      </c>
      <c r="CI3045">
        <v>719</v>
      </c>
    </row>
    <row r="3046" spans="1:87">
      <c r="A3046">
        <v>120156001685</v>
      </c>
      <c r="B3046" t="s">
        <v>11490</v>
      </c>
      <c r="C3046" t="s">
        <v>22893</v>
      </c>
      <c r="D3046" t="s">
        <v>23255</v>
      </c>
      <c r="E3046" t="s">
        <v>22895</v>
      </c>
      <c r="F3046" t="s">
        <v>23256</v>
      </c>
      <c r="G3046" t="s">
        <v>23257</v>
      </c>
      <c r="H3046" t="s">
        <v>22912</v>
      </c>
      <c r="I3046" t="s">
        <v>11421</v>
      </c>
      <c r="J3046">
        <v>33765</v>
      </c>
      <c r="K3046" t="s">
        <v>11422</v>
      </c>
      <c r="L3046">
        <v>12</v>
      </c>
      <c r="M3046" t="s">
        <v>11461</v>
      </c>
      <c r="N3046">
        <v>5</v>
      </c>
      <c r="P3046">
        <v>13</v>
      </c>
      <c r="Q3046">
        <v>102</v>
      </c>
      <c r="R3046">
        <v>102</v>
      </c>
      <c r="S3046">
        <v>104</v>
      </c>
      <c r="T3046">
        <v>116</v>
      </c>
      <c r="U3046">
        <v>109</v>
      </c>
      <c r="V3046">
        <v>101</v>
      </c>
      <c r="AD3046" t="s">
        <v>11424</v>
      </c>
      <c r="AE3046">
        <v>27.966200000000001</v>
      </c>
      <c r="AF3046">
        <v>-82.761099999999999</v>
      </c>
      <c r="AG3046" t="s">
        <v>23258</v>
      </c>
      <c r="AH3046">
        <v>52</v>
      </c>
      <c r="AI3046">
        <v>347</v>
      </c>
      <c r="AJ3046">
        <v>300</v>
      </c>
      <c r="AK3046">
        <v>0</v>
      </c>
      <c r="AL3046">
        <v>15</v>
      </c>
      <c r="AM3046">
        <v>84</v>
      </c>
      <c r="AN3046">
        <v>385</v>
      </c>
      <c r="AO3046">
        <v>128</v>
      </c>
      <c r="AP3046">
        <v>494</v>
      </c>
      <c r="AQ3046">
        <v>0</v>
      </c>
      <c r="AR3046">
        <v>494</v>
      </c>
      <c r="AS3046">
        <v>12.2</v>
      </c>
      <c r="AT3046">
        <v>53</v>
      </c>
      <c r="AU3046">
        <v>1201560</v>
      </c>
      <c r="AV3046">
        <v>1685</v>
      </c>
      <c r="AW3046" t="s">
        <v>23257</v>
      </c>
      <c r="AX3046" t="s">
        <v>22912</v>
      </c>
      <c r="AY3046" t="s">
        <v>11421</v>
      </c>
      <c r="AZ3046">
        <v>33765</v>
      </c>
      <c r="BA3046">
        <v>2905</v>
      </c>
      <c r="BB3046">
        <v>2905</v>
      </c>
      <c r="BC3046">
        <v>0</v>
      </c>
      <c r="BE3046">
        <v>12103</v>
      </c>
      <c r="BH3046" t="s">
        <v>11427</v>
      </c>
      <c r="BI3046" t="s">
        <v>11427</v>
      </c>
      <c r="BJ3046" t="s">
        <v>11428</v>
      </c>
      <c r="BK3046" t="s">
        <v>11428</v>
      </c>
      <c r="BL3046" t="s">
        <v>11428</v>
      </c>
      <c r="BM3046" t="s">
        <v>11428</v>
      </c>
      <c r="BN3046" t="s">
        <v>11428</v>
      </c>
      <c r="BO3046" t="s">
        <v>11428</v>
      </c>
      <c r="BP3046" t="s">
        <v>11428</v>
      </c>
      <c r="BQ3046" t="s">
        <v>11427</v>
      </c>
      <c r="BR3046" t="s">
        <v>11427</v>
      </c>
      <c r="BS3046" t="s">
        <v>11427</v>
      </c>
      <c r="BT3046" t="s">
        <v>11427</v>
      </c>
      <c r="BU3046" t="s">
        <v>11427</v>
      </c>
      <c r="BV3046" t="s">
        <v>11427</v>
      </c>
      <c r="BW3046" t="s">
        <v>11427</v>
      </c>
      <c r="BY3046" t="s">
        <v>11428</v>
      </c>
      <c r="CB3046" t="s">
        <v>11427</v>
      </c>
      <c r="CD3046">
        <v>494</v>
      </c>
      <c r="CE3046">
        <v>0</v>
      </c>
      <c r="CF3046">
        <v>494</v>
      </c>
      <c r="CG3046">
        <v>2</v>
      </c>
      <c r="CH3046">
        <v>33</v>
      </c>
      <c r="CI3046">
        <v>647</v>
      </c>
    </row>
    <row r="3047" spans="1:87">
      <c r="A3047">
        <v>120156001686</v>
      </c>
      <c r="B3047" t="s">
        <v>11490</v>
      </c>
      <c r="C3047" t="s">
        <v>22893</v>
      </c>
      <c r="D3047" t="s">
        <v>23259</v>
      </c>
      <c r="E3047" t="s">
        <v>22895</v>
      </c>
      <c r="F3047" t="s">
        <v>23260</v>
      </c>
      <c r="G3047" t="s">
        <v>23261</v>
      </c>
      <c r="H3047" t="s">
        <v>22903</v>
      </c>
      <c r="I3047" t="s">
        <v>11421</v>
      </c>
      <c r="J3047">
        <v>33782</v>
      </c>
      <c r="K3047" t="s">
        <v>11422</v>
      </c>
      <c r="L3047">
        <v>12</v>
      </c>
      <c r="M3047" t="s">
        <v>11461</v>
      </c>
      <c r="N3047">
        <v>5</v>
      </c>
      <c r="P3047">
        <v>30</v>
      </c>
      <c r="Q3047">
        <v>101</v>
      </c>
      <c r="R3047">
        <v>108</v>
      </c>
      <c r="S3047">
        <v>122</v>
      </c>
      <c r="T3047">
        <v>114</v>
      </c>
      <c r="U3047">
        <v>98</v>
      </c>
      <c r="V3047">
        <v>103</v>
      </c>
      <c r="AD3047" t="s">
        <v>11424</v>
      </c>
      <c r="AE3047">
        <v>27.850999999999999</v>
      </c>
      <c r="AF3047">
        <v>-82.715199999999996</v>
      </c>
      <c r="AG3047" t="s">
        <v>23262</v>
      </c>
      <c r="AH3047">
        <v>52</v>
      </c>
      <c r="AI3047">
        <v>340</v>
      </c>
      <c r="AJ3047">
        <v>336</v>
      </c>
      <c r="AK3047">
        <v>1</v>
      </c>
      <c r="AL3047">
        <v>70</v>
      </c>
      <c r="AM3047">
        <v>60</v>
      </c>
      <c r="AN3047">
        <v>154</v>
      </c>
      <c r="AO3047">
        <v>360</v>
      </c>
      <c r="AP3047">
        <v>452</v>
      </c>
      <c r="AQ3047">
        <v>0</v>
      </c>
      <c r="AR3047">
        <v>452</v>
      </c>
      <c r="AS3047">
        <v>15</v>
      </c>
      <c r="AT3047">
        <v>45</v>
      </c>
      <c r="AU3047">
        <v>1201560</v>
      </c>
      <c r="AV3047">
        <v>1686</v>
      </c>
      <c r="AW3047" t="s">
        <v>23261</v>
      </c>
      <c r="AX3047" t="s">
        <v>22903</v>
      </c>
      <c r="AY3047" t="s">
        <v>11421</v>
      </c>
      <c r="AZ3047">
        <v>33782</v>
      </c>
      <c r="BA3047">
        <v>4824</v>
      </c>
      <c r="BB3047">
        <v>4824</v>
      </c>
      <c r="BC3047">
        <v>0</v>
      </c>
      <c r="BE3047">
        <v>12103</v>
      </c>
      <c r="BH3047" t="s">
        <v>11427</v>
      </c>
      <c r="BI3047" t="s">
        <v>11427</v>
      </c>
      <c r="BJ3047" t="s">
        <v>11428</v>
      </c>
      <c r="BK3047" t="s">
        <v>11428</v>
      </c>
      <c r="BL3047" t="s">
        <v>11428</v>
      </c>
      <c r="BM3047" t="s">
        <v>11428</v>
      </c>
      <c r="BN3047" t="s">
        <v>11428</v>
      </c>
      <c r="BO3047" t="s">
        <v>11428</v>
      </c>
      <c r="BP3047" t="s">
        <v>11428</v>
      </c>
      <c r="BQ3047" t="s">
        <v>11427</v>
      </c>
      <c r="BR3047" t="s">
        <v>11427</v>
      </c>
      <c r="BS3047" t="s">
        <v>11427</v>
      </c>
      <c r="BT3047" t="s">
        <v>11427</v>
      </c>
      <c r="BU3047" t="s">
        <v>11427</v>
      </c>
      <c r="BV3047" t="s">
        <v>11427</v>
      </c>
      <c r="BW3047" t="s">
        <v>11427</v>
      </c>
      <c r="BY3047" t="s">
        <v>11428</v>
      </c>
      <c r="CB3047" t="s">
        <v>11427</v>
      </c>
      <c r="CD3047">
        <v>452</v>
      </c>
      <c r="CE3047">
        <v>0</v>
      </c>
      <c r="CF3047">
        <v>452</v>
      </c>
      <c r="CG3047">
        <v>0</v>
      </c>
      <c r="CH3047">
        <v>31</v>
      </c>
      <c r="CI3047">
        <v>676</v>
      </c>
    </row>
    <row r="3048" spans="1:87">
      <c r="A3048">
        <v>120156001689</v>
      </c>
      <c r="B3048" t="s">
        <v>11490</v>
      </c>
      <c r="C3048" t="s">
        <v>22893</v>
      </c>
      <c r="D3048" t="s">
        <v>23263</v>
      </c>
      <c r="E3048" t="s">
        <v>22895</v>
      </c>
      <c r="F3048" t="s">
        <v>23264</v>
      </c>
      <c r="G3048" t="s">
        <v>23265</v>
      </c>
      <c r="H3048" t="s">
        <v>23040</v>
      </c>
      <c r="I3048" t="s">
        <v>11421</v>
      </c>
      <c r="J3048">
        <v>33777</v>
      </c>
      <c r="K3048" t="s">
        <v>11422</v>
      </c>
      <c r="L3048">
        <v>12</v>
      </c>
      <c r="M3048" t="s">
        <v>11461</v>
      </c>
      <c r="N3048">
        <v>5</v>
      </c>
      <c r="P3048">
        <v>48</v>
      </c>
      <c r="Q3048">
        <v>104</v>
      </c>
      <c r="R3048">
        <v>79</v>
      </c>
      <c r="S3048">
        <v>98</v>
      </c>
      <c r="T3048">
        <v>95</v>
      </c>
      <c r="U3048">
        <v>100</v>
      </c>
      <c r="V3048">
        <v>107</v>
      </c>
      <c r="AD3048" t="s">
        <v>11424</v>
      </c>
      <c r="AE3048">
        <v>27.849299999999999</v>
      </c>
      <c r="AF3048">
        <v>-82.767499999999998</v>
      </c>
      <c r="AG3048" t="s">
        <v>23266</v>
      </c>
      <c r="AH3048">
        <v>52</v>
      </c>
      <c r="AI3048">
        <v>338</v>
      </c>
      <c r="AJ3048">
        <v>293</v>
      </c>
      <c r="AK3048">
        <v>3</v>
      </c>
      <c r="AL3048">
        <v>26</v>
      </c>
      <c r="AM3048">
        <v>39</v>
      </c>
      <c r="AN3048">
        <v>89</v>
      </c>
      <c r="AO3048">
        <v>431</v>
      </c>
      <c r="AP3048">
        <v>312</v>
      </c>
      <c r="AQ3048">
        <v>0</v>
      </c>
      <c r="AR3048">
        <v>312</v>
      </c>
      <c r="AS3048">
        <v>14.3</v>
      </c>
      <c r="AT3048">
        <v>44</v>
      </c>
      <c r="AU3048">
        <v>1201560</v>
      </c>
      <c r="AV3048">
        <v>1689</v>
      </c>
      <c r="AW3048" t="s">
        <v>23265</v>
      </c>
      <c r="AX3048" t="s">
        <v>23040</v>
      </c>
      <c r="AY3048" t="s">
        <v>11421</v>
      </c>
      <c r="AZ3048">
        <v>33777</v>
      </c>
      <c r="BA3048">
        <v>2613</v>
      </c>
      <c r="BB3048">
        <v>2613</v>
      </c>
      <c r="BC3048">
        <v>0</v>
      </c>
      <c r="BE3048">
        <v>12103</v>
      </c>
      <c r="BH3048" t="s">
        <v>11427</v>
      </c>
      <c r="BI3048" t="s">
        <v>11427</v>
      </c>
      <c r="BJ3048" t="s">
        <v>11428</v>
      </c>
      <c r="BK3048" t="s">
        <v>11428</v>
      </c>
      <c r="BL3048" t="s">
        <v>11428</v>
      </c>
      <c r="BM3048" t="s">
        <v>11428</v>
      </c>
      <c r="BN3048" t="s">
        <v>11428</v>
      </c>
      <c r="BO3048" t="s">
        <v>11428</v>
      </c>
      <c r="BP3048" t="s">
        <v>11428</v>
      </c>
      <c r="BQ3048" t="s">
        <v>11427</v>
      </c>
      <c r="BR3048" t="s">
        <v>11427</v>
      </c>
      <c r="BS3048" t="s">
        <v>11427</v>
      </c>
      <c r="BT3048" t="s">
        <v>11427</v>
      </c>
      <c r="BU3048" t="s">
        <v>11427</v>
      </c>
      <c r="BV3048" t="s">
        <v>11427</v>
      </c>
      <c r="BW3048" t="s">
        <v>11427</v>
      </c>
      <c r="BY3048" t="s">
        <v>11428</v>
      </c>
      <c r="CB3048" t="s">
        <v>11427</v>
      </c>
      <c r="CD3048">
        <v>312</v>
      </c>
      <c r="CE3048">
        <v>0</v>
      </c>
      <c r="CF3048">
        <v>312</v>
      </c>
      <c r="CG3048">
        <v>5</v>
      </c>
      <c r="CH3048">
        <v>38</v>
      </c>
      <c r="CI3048">
        <v>631</v>
      </c>
    </row>
    <row r="3049" spans="1:87">
      <c r="A3049">
        <v>120156001690</v>
      </c>
      <c r="B3049" t="s">
        <v>11490</v>
      </c>
      <c r="C3049" t="s">
        <v>22893</v>
      </c>
      <c r="D3049" t="s">
        <v>23267</v>
      </c>
      <c r="E3049" t="s">
        <v>22895</v>
      </c>
      <c r="F3049" t="s">
        <v>23268</v>
      </c>
      <c r="G3049" t="s">
        <v>23269</v>
      </c>
      <c r="H3049" t="s">
        <v>23270</v>
      </c>
      <c r="I3049" t="s">
        <v>11421</v>
      </c>
      <c r="J3049">
        <v>34689</v>
      </c>
      <c r="K3049" t="s">
        <v>11422</v>
      </c>
      <c r="L3049">
        <v>12</v>
      </c>
      <c r="M3049" t="s">
        <v>11461</v>
      </c>
      <c r="N3049">
        <v>5</v>
      </c>
      <c r="P3049">
        <v>31</v>
      </c>
      <c r="Q3049">
        <v>76</v>
      </c>
      <c r="R3049">
        <v>83</v>
      </c>
      <c r="S3049">
        <v>85</v>
      </c>
      <c r="T3049">
        <v>95</v>
      </c>
      <c r="U3049">
        <v>83</v>
      </c>
      <c r="V3049">
        <v>81</v>
      </c>
      <c r="AD3049" t="s">
        <v>11424</v>
      </c>
      <c r="AE3049">
        <v>28.143799999999999</v>
      </c>
      <c r="AF3049">
        <v>-82.775000000000006</v>
      </c>
      <c r="AG3049" t="s">
        <v>23271</v>
      </c>
      <c r="AH3049">
        <v>52</v>
      </c>
      <c r="AI3049">
        <v>276</v>
      </c>
      <c r="AJ3049">
        <v>258</v>
      </c>
      <c r="AK3049">
        <v>3</v>
      </c>
      <c r="AL3049">
        <v>7</v>
      </c>
      <c r="AM3049">
        <v>25</v>
      </c>
      <c r="AN3049">
        <v>58</v>
      </c>
      <c r="AO3049">
        <v>412</v>
      </c>
      <c r="AP3049">
        <v>225</v>
      </c>
      <c r="AQ3049">
        <v>24</v>
      </c>
      <c r="AR3049">
        <v>249</v>
      </c>
      <c r="AS3049">
        <v>15.7</v>
      </c>
      <c r="AT3049">
        <v>34</v>
      </c>
      <c r="AU3049">
        <v>1201560</v>
      </c>
      <c r="AV3049">
        <v>1690</v>
      </c>
      <c r="AW3049" t="s">
        <v>23269</v>
      </c>
      <c r="AX3049" t="s">
        <v>23270</v>
      </c>
      <c r="AY3049" t="s">
        <v>11421</v>
      </c>
      <c r="AZ3049">
        <v>34689</v>
      </c>
      <c r="BA3049">
        <v>2763</v>
      </c>
      <c r="BB3049">
        <v>2763</v>
      </c>
      <c r="BC3049">
        <v>0</v>
      </c>
      <c r="BE3049">
        <v>12103</v>
      </c>
      <c r="BH3049" t="s">
        <v>11427</v>
      </c>
      <c r="BI3049" t="s">
        <v>11427</v>
      </c>
      <c r="BJ3049" t="s">
        <v>11428</v>
      </c>
      <c r="BK3049" t="s">
        <v>11428</v>
      </c>
      <c r="BL3049" t="s">
        <v>11428</v>
      </c>
      <c r="BM3049" t="s">
        <v>11428</v>
      </c>
      <c r="BN3049" t="s">
        <v>11428</v>
      </c>
      <c r="BO3049" t="s">
        <v>11428</v>
      </c>
      <c r="BP3049" t="s">
        <v>11428</v>
      </c>
      <c r="BQ3049" t="s">
        <v>11427</v>
      </c>
      <c r="BR3049" t="s">
        <v>11427</v>
      </c>
      <c r="BS3049" t="s">
        <v>11427</v>
      </c>
      <c r="BT3049" t="s">
        <v>11427</v>
      </c>
      <c r="BU3049" t="s">
        <v>11427</v>
      </c>
      <c r="BV3049" t="s">
        <v>11427</v>
      </c>
      <c r="BW3049" t="s">
        <v>11427</v>
      </c>
      <c r="BY3049" t="s">
        <v>11428</v>
      </c>
      <c r="CB3049" t="s">
        <v>11427</v>
      </c>
      <c r="CD3049">
        <v>225</v>
      </c>
      <c r="CE3049">
        <v>24</v>
      </c>
      <c r="CF3049">
        <v>249</v>
      </c>
      <c r="CG3049">
        <v>0</v>
      </c>
      <c r="CH3049">
        <v>29</v>
      </c>
      <c r="CI3049">
        <v>534</v>
      </c>
    </row>
    <row r="3050" spans="1:87">
      <c r="A3050">
        <v>120156001691</v>
      </c>
      <c r="B3050" t="s">
        <v>11490</v>
      </c>
      <c r="C3050" t="s">
        <v>22893</v>
      </c>
      <c r="D3050" t="s">
        <v>23272</v>
      </c>
      <c r="E3050" t="s">
        <v>22895</v>
      </c>
      <c r="F3050" t="s">
        <v>23273</v>
      </c>
      <c r="G3050" t="s">
        <v>23274</v>
      </c>
      <c r="H3050" t="s">
        <v>23270</v>
      </c>
      <c r="I3050" t="s">
        <v>11421</v>
      </c>
      <c r="J3050">
        <v>34689</v>
      </c>
      <c r="K3050" t="s">
        <v>11422</v>
      </c>
      <c r="L3050">
        <v>12</v>
      </c>
      <c r="M3050" t="s">
        <v>11461</v>
      </c>
      <c r="N3050">
        <v>5</v>
      </c>
      <c r="P3050">
        <v>28</v>
      </c>
      <c r="Q3050">
        <v>112</v>
      </c>
      <c r="R3050">
        <v>101</v>
      </c>
      <c r="S3050">
        <v>123</v>
      </c>
      <c r="T3050">
        <v>108</v>
      </c>
      <c r="U3050">
        <v>85</v>
      </c>
      <c r="V3050">
        <v>100</v>
      </c>
      <c r="AD3050" t="s">
        <v>11424</v>
      </c>
      <c r="AE3050">
        <v>28.1509</v>
      </c>
      <c r="AF3050">
        <v>-82.749399999999994</v>
      </c>
      <c r="AG3050" t="s">
        <v>23275</v>
      </c>
      <c r="AH3050">
        <v>52</v>
      </c>
      <c r="AI3050">
        <v>328</v>
      </c>
      <c r="AJ3050">
        <v>329</v>
      </c>
      <c r="AK3050">
        <v>1</v>
      </c>
      <c r="AL3050">
        <v>7</v>
      </c>
      <c r="AM3050">
        <v>163</v>
      </c>
      <c r="AN3050">
        <v>162</v>
      </c>
      <c r="AO3050">
        <v>287</v>
      </c>
      <c r="AP3050">
        <v>469</v>
      </c>
      <c r="AQ3050">
        <v>0</v>
      </c>
      <c r="AR3050">
        <v>469</v>
      </c>
      <c r="AS3050">
        <v>14</v>
      </c>
      <c r="AT3050">
        <v>47</v>
      </c>
      <c r="AU3050">
        <v>1201560</v>
      </c>
      <c r="AV3050">
        <v>1691</v>
      </c>
      <c r="AW3050" t="s">
        <v>23274</v>
      </c>
      <c r="AX3050" t="s">
        <v>23270</v>
      </c>
      <c r="AY3050" t="s">
        <v>11421</v>
      </c>
      <c r="AZ3050">
        <v>34689</v>
      </c>
      <c r="BA3050">
        <v>4003</v>
      </c>
      <c r="BB3050">
        <v>4003</v>
      </c>
      <c r="BC3050">
        <v>0</v>
      </c>
      <c r="BE3050">
        <v>12103</v>
      </c>
      <c r="BH3050" t="s">
        <v>11427</v>
      </c>
      <c r="BI3050" t="s">
        <v>11427</v>
      </c>
      <c r="BJ3050" t="s">
        <v>11428</v>
      </c>
      <c r="BK3050" t="s">
        <v>11428</v>
      </c>
      <c r="BL3050" t="s">
        <v>11428</v>
      </c>
      <c r="BM3050" t="s">
        <v>11428</v>
      </c>
      <c r="BN3050" t="s">
        <v>11428</v>
      </c>
      <c r="BO3050" t="s">
        <v>11428</v>
      </c>
      <c r="BP3050" t="s">
        <v>11428</v>
      </c>
      <c r="BQ3050" t="s">
        <v>11427</v>
      </c>
      <c r="BR3050" t="s">
        <v>11427</v>
      </c>
      <c r="BS3050" t="s">
        <v>11427</v>
      </c>
      <c r="BT3050" t="s">
        <v>11427</v>
      </c>
      <c r="BU3050" t="s">
        <v>11427</v>
      </c>
      <c r="BV3050" t="s">
        <v>11427</v>
      </c>
      <c r="BW3050" t="s">
        <v>11427</v>
      </c>
      <c r="BY3050" t="s">
        <v>11428</v>
      </c>
      <c r="CB3050" t="s">
        <v>11427</v>
      </c>
      <c r="CD3050">
        <v>469</v>
      </c>
      <c r="CE3050">
        <v>0</v>
      </c>
      <c r="CF3050">
        <v>469</v>
      </c>
      <c r="CG3050">
        <v>0</v>
      </c>
      <c r="CH3050">
        <v>37</v>
      </c>
      <c r="CI3050">
        <v>657</v>
      </c>
    </row>
    <row r="3051" spans="1:87">
      <c r="A3051">
        <v>120156001695</v>
      </c>
      <c r="B3051" t="s">
        <v>11490</v>
      </c>
      <c r="C3051" t="s">
        <v>22893</v>
      </c>
      <c r="D3051" t="s">
        <v>23276</v>
      </c>
      <c r="E3051" t="s">
        <v>22895</v>
      </c>
      <c r="F3051" t="s">
        <v>23277</v>
      </c>
      <c r="G3051" t="s">
        <v>23278</v>
      </c>
      <c r="H3051" t="s">
        <v>22898</v>
      </c>
      <c r="I3051" t="s">
        <v>11421</v>
      </c>
      <c r="J3051">
        <v>33714</v>
      </c>
      <c r="K3051" t="s">
        <v>11422</v>
      </c>
      <c r="L3051">
        <v>12</v>
      </c>
      <c r="M3051" t="s">
        <v>11461</v>
      </c>
      <c r="N3051">
        <v>5</v>
      </c>
      <c r="P3051">
        <v>54</v>
      </c>
      <c r="Q3051">
        <v>108</v>
      </c>
      <c r="R3051">
        <v>133</v>
      </c>
      <c r="S3051">
        <v>139</v>
      </c>
      <c r="T3051">
        <v>166</v>
      </c>
      <c r="U3051">
        <v>107</v>
      </c>
      <c r="V3051">
        <v>128</v>
      </c>
      <c r="AD3051" t="s">
        <v>11424</v>
      </c>
      <c r="AE3051">
        <v>27.807500000000001</v>
      </c>
      <c r="AF3051">
        <v>-82.683599999999998</v>
      </c>
      <c r="AG3051" t="s">
        <v>23279</v>
      </c>
      <c r="AH3051">
        <v>52</v>
      </c>
      <c r="AI3051">
        <v>446</v>
      </c>
      <c r="AJ3051">
        <v>389</v>
      </c>
      <c r="AK3051">
        <v>2</v>
      </c>
      <c r="AL3051">
        <v>116</v>
      </c>
      <c r="AM3051">
        <v>190</v>
      </c>
      <c r="AN3051">
        <v>145</v>
      </c>
      <c r="AO3051">
        <v>350</v>
      </c>
      <c r="AP3051">
        <v>587</v>
      </c>
      <c r="AQ3051">
        <v>0</v>
      </c>
      <c r="AR3051">
        <v>587</v>
      </c>
      <c r="AS3051">
        <v>12.5</v>
      </c>
      <c r="AT3051">
        <v>67</v>
      </c>
      <c r="AU3051">
        <v>1201560</v>
      </c>
      <c r="AV3051">
        <v>1695</v>
      </c>
      <c r="AW3051" t="s">
        <v>23278</v>
      </c>
      <c r="AX3051" t="s">
        <v>22898</v>
      </c>
      <c r="AY3051" t="s">
        <v>11421</v>
      </c>
      <c r="AZ3051">
        <v>33714</v>
      </c>
      <c r="BA3051">
        <v>4400</v>
      </c>
      <c r="BB3051">
        <v>4400</v>
      </c>
      <c r="BC3051">
        <v>0</v>
      </c>
      <c r="BE3051">
        <v>12103</v>
      </c>
      <c r="BH3051" t="s">
        <v>11427</v>
      </c>
      <c r="BI3051" t="s">
        <v>11427</v>
      </c>
      <c r="BJ3051" t="s">
        <v>11428</v>
      </c>
      <c r="BK3051" t="s">
        <v>11428</v>
      </c>
      <c r="BL3051" t="s">
        <v>11428</v>
      </c>
      <c r="BM3051" t="s">
        <v>11428</v>
      </c>
      <c r="BN3051" t="s">
        <v>11428</v>
      </c>
      <c r="BO3051" t="s">
        <v>11428</v>
      </c>
      <c r="BP3051" t="s">
        <v>11428</v>
      </c>
      <c r="BQ3051" t="s">
        <v>11427</v>
      </c>
      <c r="BR3051" t="s">
        <v>11427</v>
      </c>
      <c r="BS3051" t="s">
        <v>11427</v>
      </c>
      <c r="BT3051" t="s">
        <v>11427</v>
      </c>
      <c r="BU3051" t="s">
        <v>11427</v>
      </c>
      <c r="BV3051" t="s">
        <v>11427</v>
      </c>
      <c r="BW3051" t="s">
        <v>11427</v>
      </c>
      <c r="BY3051" t="s">
        <v>11428</v>
      </c>
      <c r="CB3051" t="s">
        <v>11427</v>
      </c>
      <c r="CD3051">
        <v>587</v>
      </c>
      <c r="CE3051">
        <v>0</v>
      </c>
      <c r="CF3051">
        <v>587</v>
      </c>
      <c r="CG3051">
        <v>0</v>
      </c>
      <c r="CH3051">
        <v>32</v>
      </c>
      <c r="CI3051">
        <v>835</v>
      </c>
    </row>
    <row r="3052" spans="1:87">
      <c r="A3052">
        <v>120156001696</v>
      </c>
      <c r="B3052" t="s">
        <v>11490</v>
      </c>
      <c r="C3052" t="s">
        <v>22893</v>
      </c>
      <c r="D3052" t="s">
        <v>23280</v>
      </c>
      <c r="E3052" t="s">
        <v>22895</v>
      </c>
      <c r="F3052" t="s">
        <v>23281</v>
      </c>
      <c r="G3052" t="s">
        <v>23282</v>
      </c>
      <c r="H3052" t="s">
        <v>22898</v>
      </c>
      <c r="I3052" t="s">
        <v>11421</v>
      </c>
      <c r="J3052">
        <v>33710</v>
      </c>
      <c r="K3052" t="s">
        <v>11422</v>
      </c>
      <c r="L3052">
        <v>12</v>
      </c>
      <c r="M3052">
        <v>6</v>
      </c>
      <c r="N3052">
        <v>8</v>
      </c>
      <c r="W3052">
        <v>313</v>
      </c>
      <c r="X3052">
        <v>261</v>
      </c>
      <c r="Y3052">
        <v>250</v>
      </c>
      <c r="AD3052" t="s">
        <v>11424</v>
      </c>
      <c r="AE3052">
        <v>27.7927</v>
      </c>
      <c r="AF3052">
        <v>-82.726399999999998</v>
      </c>
      <c r="AG3052" t="s">
        <v>23283</v>
      </c>
      <c r="AH3052">
        <v>52</v>
      </c>
      <c r="AI3052">
        <v>449</v>
      </c>
      <c r="AJ3052">
        <v>375</v>
      </c>
      <c r="AK3052">
        <v>2</v>
      </c>
      <c r="AL3052">
        <v>93</v>
      </c>
      <c r="AM3052">
        <v>169</v>
      </c>
      <c r="AN3052">
        <v>141</v>
      </c>
      <c r="AO3052">
        <v>382</v>
      </c>
      <c r="AP3052">
        <v>498</v>
      </c>
      <c r="AQ3052">
        <v>0</v>
      </c>
      <c r="AR3052">
        <v>498</v>
      </c>
      <c r="AS3052">
        <v>16.5</v>
      </c>
      <c r="AT3052">
        <v>50</v>
      </c>
      <c r="AU3052">
        <v>1201560</v>
      </c>
      <c r="AV3052">
        <v>1696</v>
      </c>
      <c r="AW3052" t="s">
        <v>23282</v>
      </c>
      <c r="AX3052" t="s">
        <v>22898</v>
      </c>
      <c r="AY3052" t="s">
        <v>11421</v>
      </c>
      <c r="AZ3052">
        <v>33710</v>
      </c>
      <c r="BA3052">
        <v>4001</v>
      </c>
      <c r="BB3052">
        <v>4001</v>
      </c>
      <c r="BC3052">
        <v>0</v>
      </c>
      <c r="BE3052">
        <v>12103</v>
      </c>
      <c r="BH3052" t="s">
        <v>11427</v>
      </c>
      <c r="BI3052" t="s">
        <v>11427</v>
      </c>
      <c r="BJ3052" t="s">
        <v>11427</v>
      </c>
      <c r="BK3052" t="s">
        <v>11427</v>
      </c>
      <c r="BL3052" t="s">
        <v>11427</v>
      </c>
      <c r="BM3052" t="s">
        <v>11427</v>
      </c>
      <c r="BN3052" t="s">
        <v>11427</v>
      </c>
      <c r="BO3052" t="s">
        <v>11427</v>
      </c>
      <c r="BP3052" t="s">
        <v>11427</v>
      </c>
      <c r="BQ3052" t="s">
        <v>11428</v>
      </c>
      <c r="BR3052" t="s">
        <v>11428</v>
      </c>
      <c r="BS3052" t="s">
        <v>11428</v>
      </c>
      <c r="BT3052" t="s">
        <v>11427</v>
      </c>
      <c r="BU3052" t="s">
        <v>11427</v>
      </c>
      <c r="BV3052" t="s">
        <v>11427</v>
      </c>
      <c r="BW3052" t="s">
        <v>11427</v>
      </c>
      <c r="BY3052" t="s">
        <v>11428</v>
      </c>
      <c r="CB3052" t="s">
        <v>11427</v>
      </c>
      <c r="CD3052">
        <v>498</v>
      </c>
      <c r="CE3052">
        <v>0</v>
      </c>
      <c r="CF3052">
        <v>498</v>
      </c>
      <c r="CG3052">
        <v>3</v>
      </c>
      <c r="CH3052">
        <v>34</v>
      </c>
      <c r="CI3052">
        <v>824</v>
      </c>
    </row>
    <row r="3053" spans="1:87">
      <c r="A3053">
        <v>120156001697</v>
      </c>
      <c r="B3053" t="s">
        <v>11490</v>
      </c>
      <c r="C3053" t="s">
        <v>22893</v>
      </c>
      <c r="D3053" t="s">
        <v>23284</v>
      </c>
      <c r="E3053" t="s">
        <v>22895</v>
      </c>
      <c r="F3053" t="s">
        <v>23285</v>
      </c>
      <c r="G3053" t="s">
        <v>23286</v>
      </c>
      <c r="H3053" t="s">
        <v>23270</v>
      </c>
      <c r="I3053" t="s">
        <v>11421</v>
      </c>
      <c r="J3053">
        <v>34689</v>
      </c>
      <c r="K3053" t="s">
        <v>11422</v>
      </c>
      <c r="L3053">
        <v>12</v>
      </c>
      <c r="M3053" t="s">
        <v>11423</v>
      </c>
      <c r="N3053">
        <v>5</v>
      </c>
      <c r="Q3053">
        <v>36</v>
      </c>
      <c r="R3053">
        <v>36</v>
      </c>
      <c r="S3053">
        <v>54</v>
      </c>
      <c r="T3053">
        <v>36</v>
      </c>
      <c r="U3053">
        <v>66</v>
      </c>
      <c r="V3053">
        <v>44</v>
      </c>
      <c r="AD3053" t="s">
        <v>11424</v>
      </c>
      <c r="AE3053">
        <v>28.1389</v>
      </c>
      <c r="AF3053">
        <v>-82.751000000000005</v>
      </c>
      <c r="AG3053" t="s">
        <v>23287</v>
      </c>
      <c r="AH3053">
        <v>52</v>
      </c>
      <c r="AI3053">
        <v>136</v>
      </c>
      <c r="AJ3053">
        <v>136</v>
      </c>
      <c r="AK3053">
        <v>1</v>
      </c>
      <c r="AL3053">
        <v>6</v>
      </c>
      <c r="AM3053">
        <v>2</v>
      </c>
      <c r="AN3053">
        <v>23</v>
      </c>
      <c r="AO3053">
        <v>239</v>
      </c>
      <c r="AP3053">
        <v>30</v>
      </c>
      <c r="AQ3053">
        <v>6</v>
      </c>
      <c r="AR3053">
        <v>36</v>
      </c>
      <c r="AS3053">
        <v>13</v>
      </c>
      <c r="AT3053">
        <v>21</v>
      </c>
      <c r="AU3053">
        <v>1201560</v>
      </c>
      <c r="AV3053">
        <v>1697</v>
      </c>
      <c r="AW3053" t="s">
        <v>23286</v>
      </c>
      <c r="AX3053" t="s">
        <v>23270</v>
      </c>
      <c r="AY3053" t="s">
        <v>11421</v>
      </c>
      <c r="AZ3053">
        <v>34689</v>
      </c>
      <c r="BA3053">
        <v>4599</v>
      </c>
      <c r="BB3053">
        <v>4599</v>
      </c>
      <c r="BC3053">
        <v>0</v>
      </c>
      <c r="BE3053">
        <v>12103</v>
      </c>
      <c r="BH3053" t="s">
        <v>11427</v>
      </c>
      <c r="BI3053" t="s">
        <v>11427</v>
      </c>
      <c r="BJ3053" t="s">
        <v>11427</v>
      </c>
      <c r="BK3053" t="s">
        <v>11428</v>
      </c>
      <c r="BL3053" t="s">
        <v>11428</v>
      </c>
      <c r="BM3053" t="s">
        <v>11428</v>
      </c>
      <c r="BN3053" t="s">
        <v>11428</v>
      </c>
      <c r="BO3053" t="s">
        <v>11428</v>
      </c>
      <c r="BP3053" t="s">
        <v>11428</v>
      </c>
      <c r="BQ3053" t="s">
        <v>11427</v>
      </c>
      <c r="BR3053" t="s">
        <v>11427</v>
      </c>
      <c r="BS3053" t="s">
        <v>11427</v>
      </c>
      <c r="BT3053" t="s">
        <v>11427</v>
      </c>
      <c r="BU3053" t="s">
        <v>11427</v>
      </c>
      <c r="BV3053" t="s">
        <v>11427</v>
      </c>
      <c r="BW3053" t="s">
        <v>11427</v>
      </c>
      <c r="BY3053" t="s">
        <v>11427</v>
      </c>
      <c r="CB3053" t="s">
        <v>11427</v>
      </c>
      <c r="CD3053">
        <v>30</v>
      </c>
      <c r="CE3053">
        <v>6</v>
      </c>
      <c r="CF3053">
        <v>36</v>
      </c>
      <c r="CG3053">
        <v>0</v>
      </c>
      <c r="CH3053">
        <v>1</v>
      </c>
      <c r="CI3053">
        <v>272</v>
      </c>
    </row>
    <row r="3054" spans="1:87">
      <c r="A3054">
        <v>120156001698</v>
      </c>
      <c r="B3054" t="s">
        <v>11490</v>
      </c>
      <c r="C3054" t="s">
        <v>22893</v>
      </c>
      <c r="D3054" t="s">
        <v>23288</v>
      </c>
      <c r="E3054" t="s">
        <v>22895</v>
      </c>
      <c r="F3054" t="s">
        <v>23289</v>
      </c>
      <c r="G3054" t="s">
        <v>23290</v>
      </c>
      <c r="H3054" t="s">
        <v>22951</v>
      </c>
      <c r="I3054" t="s">
        <v>11421</v>
      </c>
      <c r="J3054">
        <v>33773</v>
      </c>
      <c r="K3054" t="s">
        <v>11422</v>
      </c>
      <c r="L3054">
        <v>12</v>
      </c>
      <c r="M3054" t="s">
        <v>11461</v>
      </c>
      <c r="N3054">
        <v>5</v>
      </c>
      <c r="P3054">
        <v>34</v>
      </c>
      <c r="Q3054">
        <v>92</v>
      </c>
      <c r="R3054">
        <v>91</v>
      </c>
      <c r="S3054">
        <v>90</v>
      </c>
      <c r="T3054">
        <v>94</v>
      </c>
      <c r="U3054">
        <v>76</v>
      </c>
      <c r="V3054">
        <v>69</v>
      </c>
      <c r="AD3054" t="s">
        <v>11424</v>
      </c>
      <c r="AE3054">
        <v>27.881</v>
      </c>
      <c r="AF3054">
        <v>-82.763499999999993</v>
      </c>
      <c r="AG3054" t="s">
        <v>23291</v>
      </c>
      <c r="AH3054">
        <v>52</v>
      </c>
      <c r="AI3054">
        <v>290</v>
      </c>
      <c r="AJ3054">
        <v>256</v>
      </c>
      <c r="AK3054">
        <v>1</v>
      </c>
      <c r="AL3054">
        <v>24</v>
      </c>
      <c r="AM3054">
        <v>60</v>
      </c>
      <c r="AN3054">
        <v>88</v>
      </c>
      <c r="AO3054">
        <v>350</v>
      </c>
      <c r="AP3054">
        <v>327</v>
      </c>
      <c r="AQ3054">
        <v>0</v>
      </c>
      <c r="AR3054">
        <v>327</v>
      </c>
      <c r="AS3054">
        <v>13.6</v>
      </c>
      <c r="AT3054">
        <v>40</v>
      </c>
      <c r="AU3054">
        <v>1201560</v>
      </c>
      <c r="AV3054">
        <v>1698</v>
      </c>
      <c r="AW3054" t="s">
        <v>23290</v>
      </c>
      <c r="AX3054" t="s">
        <v>22951</v>
      </c>
      <c r="AY3054" t="s">
        <v>11421</v>
      </c>
      <c r="AZ3054">
        <v>33773</v>
      </c>
      <c r="BA3054">
        <v>4340</v>
      </c>
      <c r="BB3054">
        <v>4340</v>
      </c>
      <c r="BC3054">
        <v>0</v>
      </c>
      <c r="BE3054">
        <v>12103</v>
      </c>
      <c r="BH3054" t="s">
        <v>11427</v>
      </c>
      <c r="BI3054" t="s">
        <v>11427</v>
      </c>
      <c r="BJ3054" t="s">
        <v>11428</v>
      </c>
      <c r="BK3054" t="s">
        <v>11428</v>
      </c>
      <c r="BL3054" t="s">
        <v>11428</v>
      </c>
      <c r="BM3054" t="s">
        <v>11428</v>
      </c>
      <c r="BN3054" t="s">
        <v>11428</v>
      </c>
      <c r="BO3054" t="s">
        <v>11428</v>
      </c>
      <c r="BP3054" t="s">
        <v>11428</v>
      </c>
      <c r="BQ3054" t="s">
        <v>11427</v>
      </c>
      <c r="BR3054" t="s">
        <v>11427</v>
      </c>
      <c r="BS3054" t="s">
        <v>11427</v>
      </c>
      <c r="BT3054" t="s">
        <v>11427</v>
      </c>
      <c r="BU3054" t="s">
        <v>11427</v>
      </c>
      <c r="BV3054" t="s">
        <v>11427</v>
      </c>
      <c r="BW3054" t="s">
        <v>11427</v>
      </c>
      <c r="BY3054" t="s">
        <v>11428</v>
      </c>
      <c r="CB3054" t="s">
        <v>11427</v>
      </c>
      <c r="CD3054">
        <v>327</v>
      </c>
      <c r="CE3054">
        <v>0</v>
      </c>
      <c r="CF3054">
        <v>327</v>
      </c>
      <c r="CG3054">
        <v>0</v>
      </c>
      <c r="CH3054">
        <v>23</v>
      </c>
      <c r="CI3054">
        <v>546</v>
      </c>
    </row>
    <row r="3055" spans="1:87">
      <c r="A3055">
        <v>120156001699</v>
      </c>
      <c r="B3055" t="s">
        <v>11490</v>
      </c>
      <c r="C3055" t="s">
        <v>22893</v>
      </c>
      <c r="D3055" t="s">
        <v>23292</v>
      </c>
      <c r="E3055" t="s">
        <v>22895</v>
      </c>
      <c r="F3055" t="s">
        <v>23293</v>
      </c>
      <c r="G3055" t="s">
        <v>23294</v>
      </c>
      <c r="H3055" t="s">
        <v>22898</v>
      </c>
      <c r="I3055" t="s">
        <v>11421</v>
      </c>
      <c r="J3055">
        <v>33710</v>
      </c>
      <c r="K3055" t="s">
        <v>11422</v>
      </c>
      <c r="L3055">
        <v>12</v>
      </c>
      <c r="M3055" t="s">
        <v>11423</v>
      </c>
      <c r="N3055">
        <v>5</v>
      </c>
      <c r="Q3055">
        <v>89</v>
      </c>
      <c r="R3055">
        <v>89</v>
      </c>
      <c r="S3055">
        <v>93</v>
      </c>
      <c r="T3055">
        <v>103</v>
      </c>
      <c r="U3055">
        <v>91</v>
      </c>
      <c r="V3055">
        <v>95</v>
      </c>
      <c r="AD3055" t="s">
        <v>11424</v>
      </c>
      <c r="AE3055">
        <v>27.803599999999999</v>
      </c>
      <c r="AF3055">
        <v>-82.713399999999993</v>
      </c>
      <c r="AG3055" t="s">
        <v>23295</v>
      </c>
      <c r="AH3055">
        <v>52</v>
      </c>
      <c r="AI3055">
        <v>295</v>
      </c>
      <c r="AJ3055">
        <v>265</v>
      </c>
      <c r="AK3055">
        <v>0</v>
      </c>
      <c r="AL3055">
        <v>34</v>
      </c>
      <c r="AM3055">
        <v>78</v>
      </c>
      <c r="AN3055">
        <v>96</v>
      </c>
      <c r="AO3055">
        <v>318</v>
      </c>
      <c r="AP3055">
        <v>344</v>
      </c>
      <c r="AQ3055">
        <v>0</v>
      </c>
      <c r="AR3055">
        <v>344</v>
      </c>
      <c r="AS3055">
        <v>14.7</v>
      </c>
      <c r="AT3055">
        <v>38</v>
      </c>
      <c r="AU3055">
        <v>1201560</v>
      </c>
      <c r="AV3055">
        <v>1699</v>
      </c>
      <c r="AW3055" t="s">
        <v>23294</v>
      </c>
      <c r="AX3055" t="s">
        <v>22898</v>
      </c>
      <c r="AY3055" t="s">
        <v>11421</v>
      </c>
      <c r="AZ3055">
        <v>33710</v>
      </c>
      <c r="BA3055">
        <v>1936</v>
      </c>
      <c r="BB3055">
        <v>1936</v>
      </c>
      <c r="BC3055">
        <v>0</v>
      </c>
      <c r="BE3055">
        <v>12103</v>
      </c>
      <c r="BH3055" t="s">
        <v>11427</v>
      </c>
      <c r="BI3055" t="s">
        <v>11427</v>
      </c>
      <c r="BJ3055" t="s">
        <v>11427</v>
      </c>
      <c r="BK3055" t="s">
        <v>11428</v>
      </c>
      <c r="BL3055" t="s">
        <v>11428</v>
      </c>
      <c r="BM3055" t="s">
        <v>11428</v>
      </c>
      <c r="BN3055" t="s">
        <v>11428</v>
      </c>
      <c r="BO3055" t="s">
        <v>11428</v>
      </c>
      <c r="BP3055" t="s">
        <v>11428</v>
      </c>
      <c r="BQ3055" t="s">
        <v>11427</v>
      </c>
      <c r="BR3055" t="s">
        <v>11427</v>
      </c>
      <c r="BS3055" t="s">
        <v>11427</v>
      </c>
      <c r="BT3055" t="s">
        <v>11427</v>
      </c>
      <c r="BU3055" t="s">
        <v>11427</v>
      </c>
      <c r="BV3055" t="s">
        <v>11427</v>
      </c>
      <c r="BW3055" t="s">
        <v>11427</v>
      </c>
      <c r="BY3055" t="s">
        <v>11428</v>
      </c>
      <c r="CB3055" t="s">
        <v>11427</v>
      </c>
      <c r="CD3055">
        <v>344</v>
      </c>
      <c r="CE3055">
        <v>0</v>
      </c>
      <c r="CF3055">
        <v>344</v>
      </c>
      <c r="CG3055">
        <v>5</v>
      </c>
      <c r="CH3055">
        <v>29</v>
      </c>
      <c r="CI3055">
        <v>560</v>
      </c>
    </row>
    <row r="3056" spans="1:87">
      <c r="A3056">
        <v>120156001700</v>
      </c>
      <c r="B3056" t="s">
        <v>11490</v>
      </c>
      <c r="C3056" t="s">
        <v>22893</v>
      </c>
      <c r="D3056" t="s">
        <v>17122</v>
      </c>
      <c r="E3056" t="s">
        <v>22895</v>
      </c>
      <c r="F3056" t="s">
        <v>23296</v>
      </c>
      <c r="G3056" t="s">
        <v>23297</v>
      </c>
      <c r="H3056" t="s">
        <v>22898</v>
      </c>
      <c r="I3056" t="s">
        <v>11421</v>
      </c>
      <c r="J3056">
        <v>33704</v>
      </c>
      <c r="K3056" t="s">
        <v>11422</v>
      </c>
      <c r="L3056">
        <v>12</v>
      </c>
      <c r="M3056" t="s">
        <v>11461</v>
      </c>
      <c r="N3056">
        <v>5</v>
      </c>
      <c r="P3056">
        <v>27</v>
      </c>
      <c r="Q3056">
        <v>58</v>
      </c>
      <c r="R3056">
        <v>58</v>
      </c>
      <c r="S3056">
        <v>58</v>
      </c>
      <c r="T3056">
        <v>77</v>
      </c>
      <c r="U3056">
        <v>49</v>
      </c>
      <c r="V3056">
        <v>39</v>
      </c>
      <c r="AD3056" t="s">
        <v>11424</v>
      </c>
      <c r="AE3056">
        <v>27.787500000000001</v>
      </c>
      <c r="AF3056">
        <v>-82.655900000000003</v>
      </c>
      <c r="AG3056" t="s">
        <v>23298</v>
      </c>
      <c r="AH3056">
        <v>52</v>
      </c>
      <c r="AI3056">
        <v>207</v>
      </c>
      <c r="AJ3056">
        <v>159</v>
      </c>
      <c r="AK3056">
        <v>3</v>
      </c>
      <c r="AL3056">
        <v>23</v>
      </c>
      <c r="AM3056">
        <v>135</v>
      </c>
      <c r="AN3056">
        <v>47</v>
      </c>
      <c r="AO3056">
        <v>131</v>
      </c>
      <c r="AP3056">
        <v>265</v>
      </c>
      <c r="AQ3056">
        <v>0</v>
      </c>
      <c r="AR3056">
        <v>265</v>
      </c>
      <c r="AS3056">
        <v>11.1</v>
      </c>
      <c r="AT3056">
        <v>33</v>
      </c>
      <c r="AU3056">
        <v>1201560</v>
      </c>
      <c r="AV3056">
        <v>1700</v>
      </c>
      <c r="AW3056" t="s">
        <v>23297</v>
      </c>
      <c r="AX3056" t="s">
        <v>22898</v>
      </c>
      <c r="AY3056" t="s">
        <v>11421</v>
      </c>
      <c r="AZ3056">
        <v>33704</v>
      </c>
      <c r="BA3056">
        <v>4022</v>
      </c>
      <c r="BB3056">
        <v>4022</v>
      </c>
      <c r="BC3056">
        <v>0</v>
      </c>
      <c r="BE3056">
        <v>12103</v>
      </c>
      <c r="BH3056" t="s">
        <v>11427</v>
      </c>
      <c r="BI3056" t="s">
        <v>11427</v>
      </c>
      <c r="BJ3056" t="s">
        <v>11428</v>
      </c>
      <c r="BK3056" t="s">
        <v>11428</v>
      </c>
      <c r="BL3056" t="s">
        <v>11428</v>
      </c>
      <c r="BM3056" t="s">
        <v>11428</v>
      </c>
      <c r="BN3056" t="s">
        <v>11428</v>
      </c>
      <c r="BO3056" t="s">
        <v>11428</v>
      </c>
      <c r="BP3056" t="s">
        <v>11428</v>
      </c>
      <c r="BQ3056" t="s">
        <v>11427</v>
      </c>
      <c r="BR3056" t="s">
        <v>11427</v>
      </c>
      <c r="BS3056" t="s">
        <v>11427</v>
      </c>
      <c r="BT3056" t="s">
        <v>11427</v>
      </c>
      <c r="BU3056" t="s">
        <v>11427</v>
      </c>
      <c r="BV3056" t="s">
        <v>11427</v>
      </c>
      <c r="BW3056" t="s">
        <v>11427</v>
      </c>
      <c r="BY3056" t="s">
        <v>11428</v>
      </c>
      <c r="CB3056" t="s">
        <v>11427</v>
      </c>
      <c r="CD3056">
        <v>265</v>
      </c>
      <c r="CE3056">
        <v>0</v>
      </c>
      <c r="CF3056">
        <v>265</v>
      </c>
      <c r="CG3056">
        <v>2</v>
      </c>
      <c r="CH3056">
        <v>25</v>
      </c>
      <c r="CI3056">
        <v>366</v>
      </c>
    </row>
    <row r="3057" spans="1:87">
      <c r="A3057">
        <v>120156001978</v>
      </c>
      <c r="B3057" t="s">
        <v>11490</v>
      </c>
      <c r="C3057" t="s">
        <v>22893</v>
      </c>
      <c r="D3057" t="s">
        <v>23299</v>
      </c>
      <c r="E3057" t="s">
        <v>22895</v>
      </c>
      <c r="F3057" t="s">
        <v>23055</v>
      </c>
      <c r="G3057" t="s">
        <v>23300</v>
      </c>
      <c r="H3057" t="s">
        <v>22959</v>
      </c>
      <c r="I3057" t="s">
        <v>11421</v>
      </c>
      <c r="J3057">
        <v>34684</v>
      </c>
      <c r="K3057" t="s">
        <v>11422</v>
      </c>
      <c r="L3057">
        <v>12</v>
      </c>
      <c r="M3057">
        <v>6</v>
      </c>
      <c r="N3057">
        <v>8</v>
      </c>
      <c r="W3057">
        <v>364</v>
      </c>
      <c r="X3057">
        <v>364</v>
      </c>
      <c r="Y3057">
        <v>363</v>
      </c>
      <c r="AD3057" t="s">
        <v>11424</v>
      </c>
      <c r="AE3057">
        <v>28.0886</v>
      </c>
      <c r="AF3057">
        <v>-82.726799999999997</v>
      </c>
      <c r="AG3057" t="s">
        <v>23301</v>
      </c>
      <c r="AH3057">
        <v>52</v>
      </c>
      <c r="AI3057">
        <v>536</v>
      </c>
      <c r="AJ3057">
        <v>555</v>
      </c>
      <c r="AK3057">
        <v>3</v>
      </c>
      <c r="AL3057">
        <v>41</v>
      </c>
      <c r="AM3057">
        <v>66</v>
      </c>
      <c r="AN3057">
        <v>185</v>
      </c>
      <c r="AO3057">
        <v>758</v>
      </c>
      <c r="AP3057">
        <v>390</v>
      </c>
      <c r="AQ3057">
        <v>68</v>
      </c>
      <c r="AR3057">
        <v>458</v>
      </c>
      <c r="AS3057">
        <v>18.2</v>
      </c>
      <c r="AT3057">
        <v>60</v>
      </c>
      <c r="AU3057">
        <v>1201560</v>
      </c>
      <c r="AV3057">
        <v>1978</v>
      </c>
      <c r="AW3057" t="s">
        <v>23300</v>
      </c>
      <c r="AX3057" t="s">
        <v>22959</v>
      </c>
      <c r="AY3057" t="s">
        <v>11421</v>
      </c>
      <c r="AZ3057">
        <v>34684</v>
      </c>
      <c r="BA3057">
        <v>1884</v>
      </c>
      <c r="BB3057">
        <v>1884</v>
      </c>
      <c r="BC3057">
        <v>0</v>
      </c>
      <c r="BE3057">
        <v>12103</v>
      </c>
      <c r="BH3057" t="s">
        <v>11427</v>
      </c>
      <c r="BI3057" t="s">
        <v>11427</v>
      </c>
      <c r="BJ3057" t="s">
        <v>11427</v>
      </c>
      <c r="BK3057" t="s">
        <v>11427</v>
      </c>
      <c r="BL3057" t="s">
        <v>11427</v>
      </c>
      <c r="BM3057" t="s">
        <v>11427</v>
      </c>
      <c r="BN3057" t="s">
        <v>11427</v>
      </c>
      <c r="BO3057" t="s">
        <v>11427</v>
      </c>
      <c r="BP3057" t="s">
        <v>11427</v>
      </c>
      <c r="BQ3057" t="s">
        <v>11428</v>
      </c>
      <c r="BR3057" t="s">
        <v>11428</v>
      </c>
      <c r="BS3057" t="s">
        <v>11428</v>
      </c>
      <c r="BT3057" t="s">
        <v>11427</v>
      </c>
      <c r="BU3057" t="s">
        <v>11427</v>
      </c>
      <c r="BV3057" t="s">
        <v>11427</v>
      </c>
      <c r="BW3057" t="s">
        <v>11427</v>
      </c>
      <c r="BY3057" t="s">
        <v>11428</v>
      </c>
      <c r="CB3057" t="s">
        <v>11427</v>
      </c>
      <c r="CD3057">
        <v>390</v>
      </c>
      <c r="CE3057">
        <v>68</v>
      </c>
      <c r="CF3057">
        <v>458</v>
      </c>
      <c r="CG3057">
        <v>3</v>
      </c>
      <c r="CH3057">
        <v>35</v>
      </c>
      <c r="CI3057">
        <v>1091</v>
      </c>
    </row>
    <row r="3058" spans="1:87">
      <c r="A3058">
        <v>120156002244</v>
      </c>
      <c r="B3058" t="s">
        <v>11490</v>
      </c>
      <c r="C3058" t="s">
        <v>22893</v>
      </c>
      <c r="D3058" t="s">
        <v>23302</v>
      </c>
      <c r="E3058" t="s">
        <v>22895</v>
      </c>
      <c r="F3058" t="s">
        <v>23303</v>
      </c>
      <c r="G3058" t="s">
        <v>23304</v>
      </c>
      <c r="H3058" t="s">
        <v>22912</v>
      </c>
      <c r="I3058" t="s">
        <v>11421</v>
      </c>
      <c r="J3058">
        <v>33761</v>
      </c>
      <c r="K3058" t="s">
        <v>11422</v>
      </c>
      <c r="L3058">
        <v>12</v>
      </c>
      <c r="M3058" t="s">
        <v>11461</v>
      </c>
      <c r="N3058">
        <v>5</v>
      </c>
      <c r="P3058">
        <v>32</v>
      </c>
      <c r="Q3058">
        <v>112</v>
      </c>
      <c r="R3058">
        <v>109</v>
      </c>
      <c r="S3058">
        <v>128</v>
      </c>
      <c r="T3058">
        <v>121</v>
      </c>
      <c r="U3058">
        <v>135</v>
      </c>
      <c r="V3058">
        <v>132</v>
      </c>
      <c r="AD3058" t="s">
        <v>11424</v>
      </c>
      <c r="AE3058">
        <v>28.016999999999999</v>
      </c>
      <c r="AF3058">
        <v>-82.717100000000002</v>
      </c>
      <c r="AG3058" t="s">
        <v>23305</v>
      </c>
      <c r="AH3058">
        <v>52</v>
      </c>
      <c r="AI3058">
        <v>387</v>
      </c>
      <c r="AJ3058">
        <v>382</v>
      </c>
      <c r="AK3058">
        <v>1</v>
      </c>
      <c r="AL3058">
        <v>17</v>
      </c>
      <c r="AM3058">
        <v>39</v>
      </c>
      <c r="AN3058">
        <v>105</v>
      </c>
      <c r="AO3058">
        <v>574</v>
      </c>
      <c r="AP3058">
        <v>271</v>
      </c>
      <c r="AQ3058">
        <v>19</v>
      </c>
      <c r="AR3058">
        <v>290</v>
      </c>
      <c r="AS3058">
        <v>15.1</v>
      </c>
      <c r="AT3058">
        <v>51</v>
      </c>
      <c r="AU3058">
        <v>1201560</v>
      </c>
      <c r="AV3058">
        <v>2244</v>
      </c>
      <c r="AW3058" t="s">
        <v>23304</v>
      </c>
      <c r="AX3058" t="s">
        <v>22912</v>
      </c>
      <c r="AY3058" t="s">
        <v>11421</v>
      </c>
      <c r="AZ3058">
        <v>33761</v>
      </c>
      <c r="BA3058">
        <v>3912</v>
      </c>
      <c r="BB3058">
        <v>3912</v>
      </c>
      <c r="BC3058">
        <v>0</v>
      </c>
      <c r="BE3058">
        <v>12103</v>
      </c>
      <c r="BH3058" t="s">
        <v>11427</v>
      </c>
      <c r="BI3058" t="s">
        <v>11427</v>
      </c>
      <c r="BJ3058" t="s">
        <v>11428</v>
      </c>
      <c r="BK3058" t="s">
        <v>11428</v>
      </c>
      <c r="BL3058" t="s">
        <v>11428</v>
      </c>
      <c r="BM3058" t="s">
        <v>11428</v>
      </c>
      <c r="BN3058" t="s">
        <v>11428</v>
      </c>
      <c r="BO3058" t="s">
        <v>11428</v>
      </c>
      <c r="BP3058" t="s">
        <v>11428</v>
      </c>
      <c r="BQ3058" t="s">
        <v>11427</v>
      </c>
      <c r="BR3058" t="s">
        <v>11427</v>
      </c>
      <c r="BS3058" t="s">
        <v>11427</v>
      </c>
      <c r="BT3058" t="s">
        <v>11427</v>
      </c>
      <c r="BU3058" t="s">
        <v>11427</v>
      </c>
      <c r="BV3058" t="s">
        <v>11427</v>
      </c>
      <c r="BW3058" t="s">
        <v>11427</v>
      </c>
      <c r="BY3058" t="s">
        <v>11428</v>
      </c>
      <c r="CB3058" t="s">
        <v>11427</v>
      </c>
      <c r="CD3058">
        <v>271</v>
      </c>
      <c r="CE3058">
        <v>19</v>
      </c>
      <c r="CF3058">
        <v>290</v>
      </c>
      <c r="CG3058">
        <v>2</v>
      </c>
      <c r="CH3058">
        <v>31</v>
      </c>
      <c r="CI3058">
        <v>769</v>
      </c>
    </row>
    <row r="3059" spans="1:87">
      <c r="A3059">
        <v>120156002393</v>
      </c>
      <c r="B3059" t="s">
        <v>11490</v>
      </c>
      <c r="C3059" t="s">
        <v>22893</v>
      </c>
      <c r="D3059" t="s">
        <v>23306</v>
      </c>
      <c r="E3059" t="s">
        <v>22895</v>
      </c>
      <c r="F3059" t="s">
        <v>23307</v>
      </c>
      <c r="G3059" t="s">
        <v>23308</v>
      </c>
      <c r="H3059" t="s">
        <v>22959</v>
      </c>
      <c r="I3059" t="s">
        <v>11421</v>
      </c>
      <c r="J3059">
        <v>34684</v>
      </c>
      <c r="K3059" t="s">
        <v>11422</v>
      </c>
      <c r="L3059">
        <v>12</v>
      </c>
      <c r="M3059" t="s">
        <v>11461</v>
      </c>
      <c r="N3059">
        <v>5</v>
      </c>
      <c r="P3059">
        <v>47</v>
      </c>
      <c r="Q3059">
        <v>119</v>
      </c>
      <c r="R3059">
        <v>115</v>
      </c>
      <c r="S3059">
        <v>101</v>
      </c>
      <c r="T3059">
        <v>108</v>
      </c>
      <c r="U3059">
        <v>95</v>
      </c>
      <c r="V3059">
        <v>113</v>
      </c>
      <c r="AD3059" t="s">
        <v>11424</v>
      </c>
      <c r="AE3059">
        <v>28.048999999999999</v>
      </c>
      <c r="AF3059">
        <v>-82.712900000000005</v>
      </c>
      <c r="AG3059" t="s">
        <v>23309</v>
      </c>
      <c r="AH3059">
        <v>52</v>
      </c>
      <c r="AI3059">
        <v>367</v>
      </c>
      <c r="AJ3059">
        <v>331</v>
      </c>
      <c r="AK3059">
        <v>1</v>
      </c>
      <c r="AL3059">
        <v>28</v>
      </c>
      <c r="AM3059">
        <v>18</v>
      </c>
      <c r="AN3059">
        <v>104</v>
      </c>
      <c r="AO3059">
        <v>511</v>
      </c>
      <c r="AP3059">
        <v>251</v>
      </c>
      <c r="AQ3059">
        <v>35</v>
      </c>
      <c r="AR3059">
        <v>286</v>
      </c>
      <c r="AS3059">
        <v>12.7</v>
      </c>
      <c r="AT3059">
        <v>55</v>
      </c>
      <c r="AU3059">
        <v>1201560</v>
      </c>
      <c r="AV3059">
        <v>2393</v>
      </c>
      <c r="AW3059" t="s">
        <v>23308</v>
      </c>
      <c r="AX3059" t="s">
        <v>22959</v>
      </c>
      <c r="AY3059" t="s">
        <v>11421</v>
      </c>
      <c r="AZ3059">
        <v>34684</v>
      </c>
      <c r="BA3059">
        <v>5000</v>
      </c>
      <c r="BB3059">
        <v>5000</v>
      </c>
      <c r="BC3059">
        <v>0</v>
      </c>
      <c r="BE3059">
        <v>12103</v>
      </c>
      <c r="BH3059" t="s">
        <v>11427</v>
      </c>
      <c r="BI3059" t="s">
        <v>11427</v>
      </c>
      <c r="BJ3059" t="s">
        <v>11428</v>
      </c>
      <c r="BK3059" t="s">
        <v>11428</v>
      </c>
      <c r="BL3059" t="s">
        <v>11428</v>
      </c>
      <c r="BM3059" t="s">
        <v>11428</v>
      </c>
      <c r="BN3059" t="s">
        <v>11428</v>
      </c>
      <c r="BO3059" t="s">
        <v>11428</v>
      </c>
      <c r="BP3059" t="s">
        <v>11428</v>
      </c>
      <c r="BQ3059" t="s">
        <v>11427</v>
      </c>
      <c r="BR3059" t="s">
        <v>11427</v>
      </c>
      <c r="BS3059" t="s">
        <v>11427</v>
      </c>
      <c r="BT3059" t="s">
        <v>11427</v>
      </c>
      <c r="BU3059" t="s">
        <v>11427</v>
      </c>
      <c r="BV3059" t="s">
        <v>11427</v>
      </c>
      <c r="BW3059" t="s">
        <v>11427</v>
      </c>
      <c r="BY3059" t="s">
        <v>11428</v>
      </c>
      <c r="CB3059" t="s">
        <v>11427</v>
      </c>
      <c r="CD3059">
        <v>251</v>
      </c>
      <c r="CE3059">
        <v>35</v>
      </c>
      <c r="CF3059">
        <v>286</v>
      </c>
      <c r="CG3059">
        <v>3</v>
      </c>
      <c r="CH3059">
        <v>33</v>
      </c>
      <c r="CI3059">
        <v>698</v>
      </c>
    </row>
    <row r="3060" spans="1:87">
      <c r="A3060">
        <v>120156002400</v>
      </c>
      <c r="B3060" t="s">
        <v>11490</v>
      </c>
      <c r="C3060" t="s">
        <v>22893</v>
      </c>
      <c r="D3060" t="s">
        <v>23310</v>
      </c>
      <c r="E3060" t="s">
        <v>22895</v>
      </c>
      <c r="F3060" t="s">
        <v>23311</v>
      </c>
      <c r="G3060" t="s">
        <v>23312</v>
      </c>
      <c r="H3060" t="s">
        <v>23270</v>
      </c>
      <c r="I3060" t="s">
        <v>11421</v>
      </c>
      <c r="J3060">
        <v>34689</v>
      </c>
      <c r="K3060" t="s">
        <v>11422</v>
      </c>
      <c r="L3060">
        <v>12</v>
      </c>
      <c r="M3060">
        <v>6</v>
      </c>
      <c r="N3060">
        <v>8</v>
      </c>
      <c r="W3060">
        <v>270</v>
      </c>
      <c r="X3060">
        <v>313</v>
      </c>
      <c r="Y3060">
        <v>287</v>
      </c>
      <c r="AD3060" t="s">
        <v>11424</v>
      </c>
      <c r="AE3060">
        <v>28.151499999999999</v>
      </c>
      <c r="AF3060">
        <v>-82.780199999999994</v>
      </c>
      <c r="AG3060" t="s">
        <v>23313</v>
      </c>
      <c r="AH3060">
        <v>52</v>
      </c>
      <c r="AI3060">
        <v>411</v>
      </c>
      <c r="AJ3060">
        <v>459</v>
      </c>
      <c r="AK3060">
        <v>4</v>
      </c>
      <c r="AL3060">
        <v>20</v>
      </c>
      <c r="AM3060">
        <v>87</v>
      </c>
      <c r="AN3060">
        <v>85</v>
      </c>
      <c r="AO3060">
        <v>632</v>
      </c>
      <c r="AP3060">
        <v>379</v>
      </c>
      <c r="AQ3060">
        <v>41</v>
      </c>
      <c r="AR3060">
        <v>420</v>
      </c>
      <c r="AS3060">
        <v>19.8</v>
      </c>
      <c r="AT3060">
        <v>44</v>
      </c>
      <c r="AU3060">
        <v>1201560</v>
      </c>
      <c r="AV3060">
        <v>2400</v>
      </c>
      <c r="AW3060" t="s">
        <v>23312</v>
      </c>
      <c r="AX3060" t="s">
        <v>23270</v>
      </c>
      <c r="AY3060" t="s">
        <v>11421</v>
      </c>
      <c r="AZ3060">
        <v>34689</v>
      </c>
      <c r="BA3060">
        <v>2299</v>
      </c>
      <c r="BB3060">
        <v>2299</v>
      </c>
      <c r="BC3060">
        <v>0</v>
      </c>
      <c r="BE3060">
        <v>12103</v>
      </c>
      <c r="BH3060" t="s">
        <v>11427</v>
      </c>
      <c r="BI3060" t="s">
        <v>11427</v>
      </c>
      <c r="BJ3060" t="s">
        <v>11427</v>
      </c>
      <c r="BK3060" t="s">
        <v>11427</v>
      </c>
      <c r="BL3060" t="s">
        <v>11427</v>
      </c>
      <c r="BM3060" t="s">
        <v>11427</v>
      </c>
      <c r="BN3060" t="s">
        <v>11427</v>
      </c>
      <c r="BO3060" t="s">
        <v>11427</v>
      </c>
      <c r="BP3060" t="s">
        <v>11427</v>
      </c>
      <c r="BQ3060" t="s">
        <v>11428</v>
      </c>
      <c r="BR3060" t="s">
        <v>11428</v>
      </c>
      <c r="BS3060" t="s">
        <v>11428</v>
      </c>
      <c r="BT3060" t="s">
        <v>11427</v>
      </c>
      <c r="BU3060" t="s">
        <v>11427</v>
      </c>
      <c r="BV3060" t="s">
        <v>11427</v>
      </c>
      <c r="BW3060" t="s">
        <v>11427</v>
      </c>
      <c r="BY3060" t="s">
        <v>11428</v>
      </c>
      <c r="CB3060" t="s">
        <v>11427</v>
      </c>
      <c r="CD3060">
        <v>379</v>
      </c>
      <c r="CE3060">
        <v>41</v>
      </c>
      <c r="CF3060">
        <v>420</v>
      </c>
      <c r="CG3060">
        <v>0</v>
      </c>
      <c r="CH3060">
        <v>42</v>
      </c>
      <c r="CI3060">
        <v>870</v>
      </c>
    </row>
    <row r="3061" spans="1:87">
      <c r="A3061">
        <v>120156002453</v>
      </c>
      <c r="B3061" t="s">
        <v>11490</v>
      </c>
      <c r="C3061" t="s">
        <v>22893</v>
      </c>
      <c r="D3061" t="s">
        <v>23314</v>
      </c>
      <c r="E3061" t="s">
        <v>22895</v>
      </c>
      <c r="F3061" t="s">
        <v>23315</v>
      </c>
      <c r="G3061" t="s">
        <v>23316</v>
      </c>
      <c r="H3061" t="s">
        <v>22959</v>
      </c>
      <c r="I3061" t="s">
        <v>11421</v>
      </c>
      <c r="J3061">
        <v>34683</v>
      </c>
      <c r="K3061" t="s">
        <v>11422</v>
      </c>
      <c r="L3061">
        <v>12</v>
      </c>
      <c r="M3061">
        <v>6</v>
      </c>
      <c r="N3061">
        <v>8</v>
      </c>
      <c r="W3061">
        <v>430</v>
      </c>
      <c r="X3061">
        <v>451</v>
      </c>
      <c r="Y3061">
        <v>469</v>
      </c>
      <c r="AD3061" t="s">
        <v>11424</v>
      </c>
      <c r="AE3061">
        <v>28.066600000000001</v>
      </c>
      <c r="AF3061">
        <v>-82.753</v>
      </c>
      <c r="AG3061" t="s">
        <v>23317</v>
      </c>
      <c r="AH3061">
        <v>52</v>
      </c>
      <c r="AI3061">
        <v>717</v>
      </c>
      <c r="AJ3061">
        <v>633</v>
      </c>
      <c r="AK3061">
        <v>3</v>
      </c>
      <c r="AL3061">
        <v>41</v>
      </c>
      <c r="AM3061">
        <v>32</v>
      </c>
      <c r="AN3061">
        <v>165</v>
      </c>
      <c r="AO3061">
        <v>1066</v>
      </c>
      <c r="AP3061">
        <v>415</v>
      </c>
      <c r="AQ3061">
        <v>58</v>
      </c>
      <c r="AR3061">
        <v>473</v>
      </c>
      <c r="AS3061">
        <v>17.8</v>
      </c>
      <c r="AT3061">
        <v>76</v>
      </c>
      <c r="AU3061">
        <v>1201560</v>
      </c>
      <c r="AV3061">
        <v>2453</v>
      </c>
      <c r="AW3061" t="s">
        <v>23316</v>
      </c>
      <c r="AX3061" t="s">
        <v>22959</v>
      </c>
      <c r="AY3061" t="s">
        <v>11421</v>
      </c>
      <c r="AZ3061">
        <v>34683</v>
      </c>
      <c r="BA3061">
        <v>5700</v>
      </c>
      <c r="BB3061">
        <v>5700</v>
      </c>
      <c r="BC3061">
        <v>0</v>
      </c>
      <c r="BE3061">
        <v>12103</v>
      </c>
      <c r="BH3061" t="s">
        <v>11427</v>
      </c>
      <c r="BI3061" t="s">
        <v>11427</v>
      </c>
      <c r="BJ3061" t="s">
        <v>11427</v>
      </c>
      <c r="BK3061" t="s">
        <v>11427</v>
      </c>
      <c r="BL3061" t="s">
        <v>11427</v>
      </c>
      <c r="BM3061" t="s">
        <v>11427</v>
      </c>
      <c r="BN3061" t="s">
        <v>11427</v>
      </c>
      <c r="BO3061" t="s">
        <v>11427</v>
      </c>
      <c r="BP3061" t="s">
        <v>11427</v>
      </c>
      <c r="BQ3061" t="s">
        <v>11428</v>
      </c>
      <c r="BR3061" t="s">
        <v>11428</v>
      </c>
      <c r="BS3061" t="s">
        <v>11428</v>
      </c>
      <c r="BT3061" t="s">
        <v>11427</v>
      </c>
      <c r="BU3061" t="s">
        <v>11427</v>
      </c>
      <c r="BV3061" t="s">
        <v>11427</v>
      </c>
      <c r="BW3061" t="s">
        <v>11427</v>
      </c>
      <c r="BY3061" t="s">
        <v>11428</v>
      </c>
      <c r="CB3061" t="s">
        <v>11427</v>
      </c>
      <c r="CD3061">
        <v>415</v>
      </c>
      <c r="CE3061">
        <v>58</v>
      </c>
      <c r="CF3061">
        <v>473</v>
      </c>
      <c r="CG3061">
        <v>0</v>
      </c>
      <c r="CH3061">
        <v>43</v>
      </c>
      <c r="CI3061">
        <v>1350</v>
      </c>
    </row>
    <row r="3062" spans="1:87">
      <c r="A3062">
        <v>120156002478</v>
      </c>
      <c r="B3062" t="s">
        <v>11490</v>
      </c>
      <c r="C3062" t="s">
        <v>22893</v>
      </c>
      <c r="D3062" t="s">
        <v>19891</v>
      </c>
      <c r="E3062" t="s">
        <v>22895</v>
      </c>
      <c r="F3062" t="s">
        <v>23318</v>
      </c>
      <c r="G3062" t="s">
        <v>23319</v>
      </c>
      <c r="H3062" t="s">
        <v>23040</v>
      </c>
      <c r="I3062" t="s">
        <v>11421</v>
      </c>
      <c r="J3062">
        <v>33777</v>
      </c>
      <c r="K3062" t="s">
        <v>11422</v>
      </c>
      <c r="L3062">
        <v>12</v>
      </c>
      <c r="M3062">
        <v>6</v>
      </c>
      <c r="N3062">
        <v>8</v>
      </c>
      <c r="W3062">
        <v>430</v>
      </c>
      <c r="X3062">
        <v>424</v>
      </c>
      <c r="Y3062">
        <v>388</v>
      </c>
      <c r="AD3062" t="s">
        <v>11424</v>
      </c>
      <c r="AE3062">
        <v>27.856400000000001</v>
      </c>
      <c r="AF3062">
        <v>-82.773700000000005</v>
      </c>
      <c r="AG3062" t="s">
        <v>23320</v>
      </c>
      <c r="AH3062">
        <v>52</v>
      </c>
      <c r="AI3062">
        <v>615</v>
      </c>
      <c r="AJ3062">
        <v>627</v>
      </c>
      <c r="AK3062">
        <v>5</v>
      </c>
      <c r="AL3062">
        <v>53</v>
      </c>
      <c r="AM3062">
        <v>72</v>
      </c>
      <c r="AN3062">
        <v>140</v>
      </c>
      <c r="AO3062">
        <v>911</v>
      </c>
      <c r="AP3062">
        <v>600</v>
      </c>
      <c r="AQ3062">
        <v>109</v>
      </c>
      <c r="AR3062">
        <v>709</v>
      </c>
      <c r="AS3062">
        <v>18</v>
      </c>
      <c r="AT3062">
        <v>69</v>
      </c>
      <c r="AU3062">
        <v>1201560</v>
      </c>
      <c r="AV3062">
        <v>2478</v>
      </c>
      <c r="AW3062" t="s">
        <v>23319</v>
      </c>
      <c r="AX3062" t="s">
        <v>23040</v>
      </c>
      <c r="AY3062" t="s">
        <v>11421</v>
      </c>
      <c r="AZ3062">
        <v>33777</v>
      </c>
      <c r="BA3062">
        <v>2302</v>
      </c>
      <c r="BB3062">
        <v>2302</v>
      </c>
      <c r="BC3062">
        <v>0</v>
      </c>
      <c r="BE3062">
        <v>12103</v>
      </c>
      <c r="BH3062" t="s">
        <v>11427</v>
      </c>
      <c r="BI3062" t="s">
        <v>11427</v>
      </c>
      <c r="BJ3062" t="s">
        <v>11427</v>
      </c>
      <c r="BK3062" t="s">
        <v>11427</v>
      </c>
      <c r="BL3062" t="s">
        <v>11427</v>
      </c>
      <c r="BM3062" t="s">
        <v>11427</v>
      </c>
      <c r="BN3062" t="s">
        <v>11427</v>
      </c>
      <c r="BO3062" t="s">
        <v>11427</v>
      </c>
      <c r="BP3062" t="s">
        <v>11427</v>
      </c>
      <c r="BQ3062" t="s">
        <v>11428</v>
      </c>
      <c r="BR3062" t="s">
        <v>11428</v>
      </c>
      <c r="BS3062" t="s">
        <v>11428</v>
      </c>
      <c r="BT3062" t="s">
        <v>11427</v>
      </c>
      <c r="BU3062" t="s">
        <v>11427</v>
      </c>
      <c r="BV3062" t="s">
        <v>11427</v>
      </c>
      <c r="BW3062" t="s">
        <v>11427</v>
      </c>
      <c r="BY3062" t="s">
        <v>11428</v>
      </c>
      <c r="CB3062" t="s">
        <v>11427</v>
      </c>
      <c r="CD3062">
        <v>600</v>
      </c>
      <c r="CE3062">
        <v>109</v>
      </c>
      <c r="CF3062">
        <v>709</v>
      </c>
      <c r="CG3062">
        <v>7</v>
      </c>
      <c r="CH3062">
        <v>54</v>
      </c>
      <c r="CI3062">
        <v>1242</v>
      </c>
    </row>
    <row r="3063" spans="1:87">
      <c r="A3063">
        <v>120156002479</v>
      </c>
      <c r="B3063" t="s">
        <v>11490</v>
      </c>
      <c r="C3063" t="s">
        <v>22893</v>
      </c>
      <c r="D3063" t="s">
        <v>23321</v>
      </c>
      <c r="E3063" t="s">
        <v>22895</v>
      </c>
      <c r="F3063" t="s">
        <v>23322</v>
      </c>
      <c r="G3063" t="s">
        <v>23323</v>
      </c>
      <c r="H3063" t="s">
        <v>22959</v>
      </c>
      <c r="I3063" t="s">
        <v>11421</v>
      </c>
      <c r="J3063">
        <v>34685</v>
      </c>
      <c r="K3063" t="s">
        <v>11422</v>
      </c>
      <c r="L3063">
        <v>12</v>
      </c>
      <c r="M3063" t="s">
        <v>11461</v>
      </c>
      <c r="N3063">
        <v>5</v>
      </c>
      <c r="P3063">
        <v>71</v>
      </c>
      <c r="Q3063">
        <v>117</v>
      </c>
      <c r="R3063">
        <v>123</v>
      </c>
      <c r="S3063">
        <v>121</v>
      </c>
      <c r="T3063">
        <v>143</v>
      </c>
      <c r="U3063">
        <v>99</v>
      </c>
      <c r="V3063">
        <v>152</v>
      </c>
      <c r="AD3063" t="s">
        <v>11424</v>
      </c>
      <c r="AE3063">
        <v>28.113299999999999</v>
      </c>
      <c r="AF3063">
        <v>-82.692300000000003</v>
      </c>
      <c r="AG3063" t="s">
        <v>23324</v>
      </c>
      <c r="AH3063">
        <v>52</v>
      </c>
      <c r="AI3063">
        <v>445</v>
      </c>
      <c r="AJ3063">
        <v>381</v>
      </c>
      <c r="AK3063">
        <v>1</v>
      </c>
      <c r="AL3063">
        <v>26</v>
      </c>
      <c r="AM3063">
        <v>18</v>
      </c>
      <c r="AN3063">
        <v>93</v>
      </c>
      <c r="AO3063">
        <v>656</v>
      </c>
      <c r="AP3063">
        <v>193</v>
      </c>
      <c r="AQ3063">
        <v>27</v>
      </c>
      <c r="AR3063">
        <v>220</v>
      </c>
      <c r="AS3063">
        <v>15.6</v>
      </c>
      <c r="AT3063">
        <v>53</v>
      </c>
      <c r="AU3063">
        <v>1201560</v>
      </c>
      <c r="AV3063">
        <v>2479</v>
      </c>
      <c r="AW3063" t="s">
        <v>23323</v>
      </c>
      <c r="AX3063" t="s">
        <v>22959</v>
      </c>
      <c r="AY3063" t="s">
        <v>11421</v>
      </c>
      <c r="AZ3063">
        <v>34685</v>
      </c>
      <c r="BA3063">
        <v>1199</v>
      </c>
      <c r="BB3063">
        <v>1199</v>
      </c>
      <c r="BC3063">
        <v>0</v>
      </c>
      <c r="BE3063">
        <v>12103</v>
      </c>
      <c r="BH3063" t="s">
        <v>11427</v>
      </c>
      <c r="BI3063" t="s">
        <v>11427</v>
      </c>
      <c r="BJ3063" t="s">
        <v>11428</v>
      </c>
      <c r="BK3063" t="s">
        <v>11428</v>
      </c>
      <c r="BL3063" t="s">
        <v>11428</v>
      </c>
      <c r="BM3063" t="s">
        <v>11428</v>
      </c>
      <c r="BN3063" t="s">
        <v>11428</v>
      </c>
      <c r="BO3063" t="s">
        <v>11428</v>
      </c>
      <c r="BP3063" t="s">
        <v>11428</v>
      </c>
      <c r="BQ3063" t="s">
        <v>11427</v>
      </c>
      <c r="BR3063" t="s">
        <v>11427</v>
      </c>
      <c r="BS3063" t="s">
        <v>11427</v>
      </c>
      <c r="BT3063" t="s">
        <v>11427</v>
      </c>
      <c r="BU3063" t="s">
        <v>11427</v>
      </c>
      <c r="BV3063" t="s">
        <v>11427</v>
      </c>
      <c r="BW3063" t="s">
        <v>11427</v>
      </c>
      <c r="BY3063" t="s">
        <v>11427</v>
      </c>
      <c r="CB3063" t="s">
        <v>11427</v>
      </c>
      <c r="CD3063">
        <v>193</v>
      </c>
      <c r="CE3063">
        <v>27</v>
      </c>
      <c r="CF3063">
        <v>220</v>
      </c>
      <c r="CG3063">
        <v>2</v>
      </c>
      <c r="CH3063">
        <v>30</v>
      </c>
      <c r="CI3063">
        <v>826</v>
      </c>
    </row>
    <row r="3064" spans="1:87">
      <c r="A3064">
        <v>120156002528</v>
      </c>
      <c r="B3064" t="s">
        <v>11490</v>
      </c>
      <c r="C3064" t="s">
        <v>22893</v>
      </c>
      <c r="D3064" t="s">
        <v>23325</v>
      </c>
      <c r="E3064" t="s">
        <v>22895</v>
      </c>
      <c r="F3064" t="s">
        <v>23326</v>
      </c>
      <c r="G3064" t="s">
        <v>23327</v>
      </c>
      <c r="H3064" t="s">
        <v>22959</v>
      </c>
      <c r="I3064" t="s">
        <v>11421</v>
      </c>
      <c r="J3064">
        <v>34683</v>
      </c>
      <c r="K3064" t="s">
        <v>11422</v>
      </c>
      <c r="L3064">
        <v>12</v>
      </c>
      <c r="M3064" t="s">
        <v>11461</v>
      </c>
      <c r="N3064">
        <v>5</v>
      </c>
      <c r="P3064">
        <v>28</v>
      </c>
      <c r="Q3064">
        <v>94</v>
      </c>
      <c r="R3064">
        <v>113</v>
      </c>
      <c r="S3064">
        <v>107</v>
      </c>
      <c r="T3064">
        <v>107</v>
      </c>
      <c r="U3064">
        <v>98</v>
      </c>
      <c r="V3064">
        <v>94</v>
      </c>
      <c r="AD3064" t="s">
        <v>11424</v>
      </c>
      <c r="AE3064">
        <v>28.098299999999998</v>
      </c>
      <c r="AF3064">
        <v>-82.746499999999997</v>
      </c>
      <c r="AG3064" t="s">
        <v>23328</v>
      </c>
      <c r="AH3064">
        <v>52</v>
      </c>
      <c r="AI3064">
        <v>330</v>
      </c>
      <c r="AJ3064">
        <v>311</v>
      </c>
      <c r="AK3064">
        <v>0</v>
      </c>
      <c r="AL3064">
        <v>16</v>
      </c>
      <c r="AM3064">
        <v>10</v>
      </c>
      <c r="AN3064">
        <v>80</v>
      </c>
      <c r="AO3064">
        <v>518</v>
      </c>
      <c r="AP3064">
        <v>244</v>
      </c>
      <c r="AQ3064">
        <v>20</v>
      </c>
      <c r="AR3064">
        <v>264</v>
      </c>
      <c r="AS3064">
        <v>15.3</v>
      </c>
      <c r="AT3064">
        <v>42</v>
      </c>
      <c r="AU3064">
        <v>1201560</v>
      </c>
      <c r="AV3064">
        <v>2528</v>
      </c>
      <c r="AW3064" t="s">
        <v>23327</v>
      </c>
      <c r="AX3064" t="s">
        <v>22959</v>
      </c>
      <c r="AY3064" t="s">
        <v>11421</v>
      </c>
      <c r="AZ3064">
        <v>34683</v>
      </c>
      <c r="BA3064">
        <v>2449</v>
      </c>
      <c r="BB3064">
        <v>2449</v>
      </c>
      <c r="BC3064">
        <v>0</v>
      </c>
      <c r="BE3064">
        <v>12103</v>
      </c>
      <c r="BH3064" t="s">
        <v>11427</v>
      </c>
      <c r="BI3064" t="s">
        <v>11427</v>
      </c>
      <c r="BJ3064" t="s">
        <v>11428</v>
      </c>
      <c r="BK3064" t="s">
        <v>11428</v>
      </c>
      <c r="BL3064" t="s">
        <v>11428</v>
      </c>
      <c r="BM3064" t="s">
        <v>11428</v>
      </c>
      <c r="BN3064" t="s">
        <v>11428</v>
      </c>
      <c r="BO3064" t="s">
        <v>11428</v>
      </c>
      <c r="BP3064" t="s">
        <v>11428</v>
      </c>
      <c r="BQ3064" t="s">
        <v>11427</v>
      </c>
      <c r="BR3064" t="s">
        <v>11427</v>
      </c>
      <c r="BS3064" t="s">
        <v>11427</v>
      </c>
      <c r="BT3064" t="s">
        <v>11427</v>
      </c>
      <c r="BU3064" t="s">
        <v>11427</v>
      </c>
      <c r="BV3064" t="s">
        <v>11427</v>
      </c>
      <c r="BW3064" t="s">
        <v>11427</v>
      </c>
      <c r="BY3064" t="s">
        <v>11428</v>
      </c>
      <c r="CB3064" t="s">
        <v>11427</v>
      </c>
      <c r="CD3064">
        <v>244</v>
      </c>
      <c r="CE3064">
        <v>20</v>
      </c>
      <c r="CF3064">
        <v>264</v>
      </c>
      <c r="CG3064">
        <v>0</v>
      </c>
      <c r="CH3064">
        <v>17</v>
      </c>
      <c r="CI3064">
        <v>641</v>
      </c>
    </row>
    <row r="3065" spans="1:87">
      <c r="A3065">
        <v>120156002582</v>
      </c>
      <c r="B3065" t="s">
        <v>11490</v>
      </c>
      <c r="C3065" t="s">
        <v>22893</v>
      </c>
      <c r="D3065" t="s">
        <v>23329</v>
      </c>
      <c r="E3065" t="s">
        <v>22895</v>
      </c>
      <c r="F3065" t="s">
        <v>23330</v>
      </c>
      <c r="G3065" t="s">
        <v>23331</v>
      </c>
      <c r="H3065" t="s">
        <v>22951</v>
      </c>
      <c r="I3065" t="s">
        <v>11421</v>
      </c>
      <c r="J3065">
        <v>33773</v>
      </c>
      <c r="K3065" t="s">
        <v>11422</v>
      </c>
      <c r="L3065">
        <v>12</v>
      </c>
      <c r="M3065" t="s">
        <v>11461</v>
      </c>
      <c r="N3065">
        <v>5</v>
      </c>
      <c r="P3065">
        <v>31</v>
      </c>
      <c r="Q3065">
        <v>88</v>
      </c>
      <c r="R3065">
        <v>108</v>
      </c>
      <c r="S3065">
        <v>124</v>
      </c>
      <c r="T3065">
        <v>109</v>
      </c>
      <c r="U3065">
        <v>102</v>
      </c>
      <c r="V3065">
        <v>120</v>
      </c>
      <c r="AD3065" t="s">
        <v>11424</v>
      </c>
      <c r="AE3065">
        <v>27.8811</v>
      </c>
      <c r="AF3065">
        <v>-82.7654</v>
      </c>
      <c r="AG3065" t="s">
        <v>23332</v>
      </c>
      <c r="AH3065">
        <v>52</v>
      </c>
      <c r="AI3065">
        <v>338</v>
      </c>
      <c r="AJ3065">
        <v>344</v>
      </c>
      <c r="AK3065">
        <v>1</v>
      </c>
      <c r="AL3065">
        <v>25</v>
      </c>
      <c r="AM3065">
        <v>82</v>
      </c>
      <c r="AN3065">
        <v>144</v>
      </c>
      <c r="AO3065">
        <v>398</v>
      </c>
      <c r="AP3065">
        <v>400</v>
      </c>
      <c r="AQ3065">
        <v>0</v>
      </c>
      <c r="AR3065">
        <v>400</v>
      </c>
      <c r="AS3065">
        <v>13.9</v>
      </c>
      <c r="AT3065">
        <v>49</v>
      </c>
      <c r="AU3065">
        <v>1201560</v>
      </c>
      <c r="AV3065">
        <v>2582</v>
      </c>
      <c r="AW3065" t="s">
        <v>23331</v>
      </c>
      <c r="AX3065" t="s">
        <v>22951</v>
      </c>
      <c r="AY3065" t="s">
        <v>11421</v>
      </c>
      <c r="AZ3065">
        <v>33773</v>
      </c>
      <c r="BA3065">
        <v>4300</v>
      </c>
      <c r="BB3065">
        <v>4300</v>
      </c>
      <c r="BC3065">
        <v>0</v>
      </c>
      <c r="BE3065">
        <v>12103</v>
      </c>
      <c r="BH3065" t="s">
        <v>11427</v>
      </c>
      <c r="BI3065" t="s">
        <v>11427</v>
      </c>
      <c r="BJ3065" t="s">
        <v>11428</v>
      </c>
      <c r="BK3065" t="s">
        <v>11428</v>
      </c>
      <c r="BL3065" t="s">
        <v>11428</v>
      </c>
      <c r="BM3065" t="s">
        <v>11428</v>
      </c>
      <c r="BN3065" t="s">
        <v>11428</v>
      </c>
      <c r="BO3065" t="s">
        <v>11428</v>
      </c>
      <c r="BP3065" t="s">
        <v>11428</v>
      </c>
      <c r="BQ3065" t="s">
        <v>11427</v>
      </c>
      <c r="BR3065" t="s">
        <v>11427</v>
      </c>
      <c r="BS3065" t="s">
        <v>11427</v>
      </c>
      <c r="BT3065" t="s">
        <v>11427</v>
      </c>
      <c r="BU3065" t="s">
        <v>11427</v>
      </c>
      <c r="BV3065" t="s">
        <v>11427</v>
      </c>
      <c r="BW3065" t="s">
        <v>11427</v>
      </c>
      <c r="BY3065" t="s">
        <v>11428</v>
      </c>
      <c r="CB3065" t="s">
        <v>11427</v>
      </c>
      <c r="CD3065">
        <v>400</v>
      </c>
      <c r="CE3065">
        <v>0</v>
      </c>
      <c r="CF3065">
        <v>400</v>
      </c>
      <c r="CG3065">
        <v>3</v>
      </c>
      <c r="CH3065">
        <v>29</v>
      </c>
      <c r="CI3065">
        <v>682</v>
      </c>
    </row>
    <row r="3066" spans="1:87">
      <c r="A3066">
        <v>120156002633</v>
      </c>
      <c r="B3066" t="s">
        <v>11490</v>
      </c>
      <c r="C3066" t="s">
        <v>22893</v>
      </c>
      <c r="D3066" t="s">
        <v>23333</v>
      </c>
      <c r="E3066" t="s">
        <v>22895</v>
      </c>
      <c r="F3066" t="s">
        <v>23334</v>
      </c>
      <c r="G3066" t="s">
        <v>23335</v>
      </c>
      <c r="H3066" t="s">
        <v>22959</v>
      </c>
      <c r="I3066" t="s">
        <v>11421</v>
      </c>
      <c r="J3066">
        <v>34684</v>
      </c>
      <c r="K3066" t="s">
        <v>11422</v>
      </c>
      <c r="L3066">
        <v>12</v>
      </c>
      <c r="M3066" t="s">
        <v>11461</v>
      </c>
      <c r="N3066">
        <v>5</v>
      </c>
      <c r="P3066">
        <v>46</v>
      </c>
      <c r="Q3066">
        <v>87</v>
      </c>
      <c r="R3066">
        <v>110</v>
      </c>
      <c r="S3066">
        <v>83</v>
      </c>
      <c r="T3066">
        <v>95</v>
      </c>
      <c r="U3066">
        <v>109</v>
      </c>
      <c r="V3066">
        <v>85</v>
      </c>
      <c r="AD3066" t="s">
        <v>11424</v>
      </c>
      <c r="AE3066">
        <v>28.058</v>
      </c>
      <c r="AF3066">
        <v>-82.731200000000001</v>
      </c>
      <c r="AG3066" t="s">
        <v>23336</v>
      </c>
      <c r="AH3066">
        <v>52</v>
      </c>
      <c r="AI3066">
        <v>347</v>
      </c>
      <c r="AJ3066">
        <v>268</v>
      </c>
      <c r="AK3066">
        <v>1</v>
      </c>
      <c r="AL3066">
        <v>18</v>
      </c>
      <c r="AM3066">
        <v>20</v>
      </c>
      <c r="AN3066">
        <v>97</v>
      </c>
      <c r="AO3066">
        <v>449</v>
      </c>
      <c r="AP3066">
        <v>265</v>
      </c>
      <c r="AQ3066">
        <v>27</v>
      </c>
      <c r="AR3066">
        <v>292</v>
      </c>
      <c r="AS3066">
        <v>14.3</v>
      </c>
      <c r="AT3066">
        <v>43</v>
      </c>
      <c r="AU3066">
        <v>1201560</v>
      </c>
      <c r="AV3066">
        <v>2633</v>
      </c>
      <c r="AW3066" t="s">
        <v>23335</v>
      </c>
      <c r="AX3066" t="s">
        <v>22959</v>
      </c>
      <c r="AY3066" t="s">
        <v>11421</v>
      </c>
      <c r="AZ3066">
        <v>34684</v>
      </c>
      <c r="BA3066">
        <v>4439</v>
      </c>
      <c r="BB3066">
        <v>4439</v>
      </c>
      <c r="BC3066">
        <v>0</v>
      </c>
      <c r="BE3066">
        <v>12103</v>
      </c>
      <c r="BH3066" t="s">
        <v>11427</v>
      </c>
      <c r="BI3066" t="s">
        <v>11427</v>
      </c>
      <c r="BJ3066" t="s">
        <v>11428</v>
      </c>
      <c r="BK3066" t="s">
        <v>11428</v>
      </c>
      <c r="BL3066" t="s">
        <v>11428</v>
      </c>
      <c r="BM3066" t="s">
        <v>11428</v>
      </c>
      <c r="BN3066" t="s">
        <v>11428</v>
      </c>
      <c r="BO3066" t="s">
        <v>11428</v>
      </c>
      <c r="BP3066" t="s">
        <v>11428</v>
      </c>
      <c r="BQ3066" t="s">
        <v>11427</v>
      </c>
      <c r="BR3066" t="s">
        <v>11427</v>
      </c>
      <c r="BS3066" t="s">
        <v>11427</v>
      </c>
      <c r="BT3066" t="s">
        <v>11427</v>
      </c>
      <c r="BU3066" t="s">
        <v>11427</v>
      </c>
      <c r="BV3066" t="s">
        <v>11427</v>
      </c>
      <c r="BW3066" t="s">
        <v>11427</v>
      </c>
      <c r="BY3066" t="s">
        <v>11428</v>
      </c>
      <c r="CB3066" t="s">
        <v>11427</v>
      </c>
      <c r="CD3066">
        <v>265</v>
      </c>
      <c r="CE3066">
        <v>27</v>
      </c>
      <c r="CF3066">
        <v>292</v>
      </c>
      <c r="CG3066">
        <v>1</v>
      </c>
      <c r="CH3066">
        <v>29</v>
      </c>
      <c r="CI3066">
        <v>615</v>
      </c>
    </row>
    <row r="3067" spans="1:87">
      <c r="A3067">
        <v>120156002789</v>
      </c>
      <c r="B3067" t="s">
        <v>11490</v>
      </c>
      <c r="C3067" t="s">
        <v>22893</v>
      </c>
      <c r="D3067" t="s">
        <v>23337</v>
      </c>
      <c r="E3067" t="s">
        <v>22895</v>
      </c>
      <c r="F3067" t="s">
        <v>23338</v>
      </c>
      <c r="G3067" t="s">
        <v>23339</v>
      </c>
      <c r="H3067" t="s">
        <v>23010</v>
      </c>
      <c r="I3067" t="s">
        <v>11421</v>
      </c>
      <c r="J3067">
        <v>34698</v>
      </c>
      <c r="K3067" t="s">
        <v>11422</v>
      </c>
      <c r="L3067">
        <v>12</v>
      </c>
      <c r="M3067" t="s">
        <v>11461</v>
      </c>
      <c r="N3067">
        <v>5</v>
      </c>
      <c r="P3067">
        <v>46</v>
      </c>
      <c r="Q3067">
        <v>82</v>
      </c>
      <c r="R3067">
        <v>96</v>
      </c>
      <c r="S3067">
        <v>121</v>
      </c>
      <c r="T3067">
        <v>119</v>
      </c>
      <c r="U3067">
        <v>111</v>
      </c>
      <c r="V3067">
        <v>88</v>
      </c>
      <c r="AD3067" t="s">
        <v>11424</v>
      </c>
      <c r="AE3067">
        <v>28.034800000000001</v>
      </c>
      <c r="AF3067">
        <v>-82.757499999999993</v>
      </c>
      <c r="AG3067" t="s">
        <v>23340</v>
      </c>
      <c r="AH3067">
        <v>52</v>
      </c>
      <c r="AI3067">
        <v>368</v>
      </c>
      <c r="AJ3067">
        <v>295</v>
      </c>
      <c r="AK3067">
        <v>3</v>
      </c>
      <c r="AL3067">
        <v>20</v>
      </c>
      <c r="AM3067">
        <v>23</v>
      </c>
      <c r="AN3067">
        <v>147</v>
      </c>
      <c r="AO3067">
        <v>442</v>
      </c>
      <c r="AP3067">
        <v>328</v>
      </c>
      <c r="AQ3067">
        <v>37</v>
      </c>
      <c r="AR3067">
        <v>365</v>
      </c>
      <c r="AS3067">
        <v>13.3</v>
      </c>
      <c r="AT3067">
        <v>50</v>
      </c>
      <c r="AU3067">
        <v>1201560</v>
      </c>
      <c r="AV3067">
        <v>2789</v>
      </c>
      <c r="AW3067" t="s">
        <v>23339</v>
      </c>
      <c r="AX3067" t="s">
        <v>23010</v>
      </c>
      <c r="AY3067" t="s">
        <v>11421</v>
      </c>
      <c r="AZ3067">
        <v>34698</v>
      </c>
      <c r="BA3067">
        <v>9255</v>
      </c>
      <c r="BB3067">
        <v>9255</v>
      </c>
      <c r="BC3067">
        <v>0</v>
      </c>
      <c r="BE3067">
        <v>12103</v>
      </c>
      <c r="BH3067" t="s">
        <v>11427</v>
      </c>
      <c r="BI3067" t="s">
        <v>11427</v>
      </c>
      <c r="BJ3067" t="s">
        <v>11428</v>
      </c>
      <c r="BK3067" t="s">
        <v>11428</v>
      </c>
      <c r="BL3067" t="s">
        <v>11428</v>
      </c>
      <c r="BM3067" t="s">
        <v>11428</v>
      </c>
      <c r="BN3067" t="s">
        <v>11428</v>
      </c>
      <c r="BO3067" t="s">
        <v>11428</v>
      </c>
      <c r="BP3067" t="s">
        <v>11428</v>
      </c>
      <c r="BQ3067" t="s">
        <v>11427</v>
      </c>
      <c r="BR3067" t="s">
        <v>11427</v>
      </c>
      <c r="BS3067" t="s">
        <v>11427</v>
      </c>
      <c r="BT3067" t="s">
        <v>11427</v>
      </c>
      <c r="BU3067" t="s">
        <v>11427</v>
      </c>
      <c r="BV3067" t="s">
        <v>11427</v>
      </c>
      <c r="BW3067" t="s">
        <v>11427</v>
      </c>
      <c r="BY3067" t="s">
        <v>11428</v>
      </c>
      <c r="CB3067" t="s">
        <v>11427</v>
      </c>
      <c r="CD3067">
        <v>328</v>
      </c>
      <c r="CE3067">
        <v>37</v>
      </c>
      <c r="CF3067">
        <v>365</v>
      </c>
      <c r="CG3067">
        <v>4</v>
      </c>
      <c r="CH3067">
        <v>24</v>
      </c>
      <c r="CI3067">
        <v>663</v>
      </c>
    </row>
    <row r="3068" spans="1:87">
      <c r="A3068">
        <v>120156002884</v>
      </c>
      <c r="B3068" t="s">
        <v>11490</v>
      </c>
      <c r="C3068" t="s">
        <v>22893</v>
      </c>
      <c r="D3068" t="s">
        <v>23341</v>
      </c>
      <c r="E3068" t="s">
        <v>22895</v>
      </c>
      <c r="F3068" t="s">
        <v>23342</v>
      </c>
      <c r="G3068" t="s">
        <v>23343</v>
      </c>
      <c r="H3068" t="s">
        <v>22959</v>
      </c>
      <c r="I3068" t="s">
        <v>11421</v>
      </c>
      <c r="J3068">
        <v>34684</v>
      </c>
      <c r="K3068" t="s">
        <v>11422</v>
      </c>
      <c r="L3068">
        <v>12</v>
      </c>
      <c r="M3068" t="s">
        <v>11461</v>
      </c>
      <c r="N3068">
        <v>5</v>
      </c>
      <c r="P3068">
        <v>20</v>
      </c>
      <c r="Q3068">
        <v>104</v>
      </c>
      <c r="R3068">
        <v>92</v>
      </c>
      <c r="S3068">
        <v>93</v>
      </c>
      <c r="T3068">
        <v>107</v>
      </c>
      <c r="U3068">
        <v>96</v>
      </c>
      <c r="V3068">
        <v>110</v>
      </c>
      <c r="AD3068" t="s">
        <v>11424</v>
      </c>
      <c r="AE3068">
        <v>28.0777</v>
      </c>
      <c r="AF3068">
        <v>-82.717699999999994</v>
      </c>
      <c r="AG3068" t="s">
        <v>23344</v>
      </c>
      <c r="AH3068">
        <v>52</v>
      </c>
      <c r="AI3068">
        <v>328</v>
      </c>
      <c r="AJ3068">
        <v>294</v>
      </c>
      <c r="AK3068">
        <v>1</v>
      </c>
      <c r="AL3068">
        <v>18</v>
      </c>
      <c r="AM3068">
        <v>28</v>
      </c>
      <c r="AN3068">
        <v>59</v>
      </c>
      <c r="AO3068">
        <v>473</v>
      </c>
      <c r="AP3068">
        <v>227</v>
      </c>
      <c r="AQ3068">
        <v>31</v>
      </c>
      <c r="AR3068">
        <v>258</v>
      </c>
      <c r="AS3068">
        <v>14.8</v>
      </c>
      <c r="AT3068">
        <v>42</v>
      </c>
      <c r="AU3068">
        <v>1201560</v>
      </c>
      <c r="AV3068">
        <v>2884</v>
      </c>
      <c r="AW3068" t="s">
        <v>23343</v>
      </c>
      <c r="AX3068" t="s">
        <v>22959</v>
      </c>
      <c r="AY3068" t="s">
        <v>11421</v>
      </c>
      <c r="AZ3068">
        <v>34684</v>
      </c>
      <c r="BA3068">
        <v>2834</v>
      </c>
      <c r="BB3068">
        <v>2834</v>
      </c>
      <c r="BC3068">
        <v>0</v>
      </c>
      <c r="BE3068">
        <v>12103</v>
      </c>
      <c r="BH3068" t="s">
        <v>11427</v>
      </c>
      <c r="BI3068" t="s">
        <v>11427</v>
      </c>
      <c r="BJ3068" t="s">
        <v>11428</v>
      </c>
      <c r="BK3068" t="s">
        <v>11428</v>
      </c>
      <c r="BL3068" t="s">
        <v>11428</v>
      </c>
      <c r="BM3068" t="s">
        <v>11428</v>
      </c>
      <c r="BN3068" t="s">
        <v>11428</v>
      </c>
      <c r="BO3068" t="s">
        <v>11428</v>
      </c>
      <c r="BP3068" t="s">
        <v>11428</v>
      </c>
      <c r="BQ3068" t="s">
        <v>11427</v>
      </c>
      <c r="BR3068" t="s">
        <v>11427</v>
      </c>
      <c r="BS3068" t="s">
        <v>11427</v>
      </c>
      <c r="BT3068" t="s">
        <v>11427</v>
      </c>
      <c r="BU3068" t="s">
        <v>11427</v>
      </c>
      <c r="BV3068" t="s">
        <v>11427</v>
      </c>
      <c r="BW3068" t="s">
        <v>11427</v>
      </c>
      <c r="BY3068" t="s">
        <v>11428</v>
      </c>
      <c r="CB3068" t="s">
        <v>11427</v>
      </c>
      <c r="CD3068">
        <v>227</v>
      </c>
      <c r="CE3068">
        <v>31</v>
      </c>
      <c r="CF3068">
        <v>258</v>
      </c>
      <c r="CG3068">
        <v>1</v>
      </c>
      <c r="CH3068">
        <v>42</v>
      </c>
      <c r="CI3068">
        <v>622</v>
      </c>
    </row>
    <row r="3069" spans="1:87">
      <c r="A3069">
        <v>120156002886</v>
      </c>
      <c r="B3069" t="s">
        <v>11490</v>
      </c>
      <c r="C3069" t="s">
        <v>22893</v>
      </c>
      <c r="D3069" t="s">
        <v>23345</v>
      </c>
      <c r="E3069" t="s">
        <v>22895</v>
      </c>
      <c r="F3069" t="s">
        <v>23346</v>
      </c>
      <c r="G3069" t="s">
        <v>23347</v>
      </c>
      <c r="H3069" t="s">
        <v>22898</v>
      </c>
      <c r="I3069" t="s">
        <v>11421</v>
      </c>
      <c r="J3069">
        <v>33702</v>
      </c>
      <c r="K3069" t="s">
        <v>11422</v>
      </c>
      <c r="L3069">
        <v>12</v>
      </c>
      <c r="M3069" t="s">
        <v>11461</v>
      </c>
      <c r="N3069">
        <v>5</v>
      </c>
      <c r="P3069">
        <v>17</v>
      </c>
      <c r="Q3069">
        <v>100</v>
      </c>
      <c r="R3069">
        <v>103</v>
      </c>
      <c r="S3069">
        <v>128</v>
      </c>
      <c r="T3069">
        <v>128</v>
      </c>
      <c r="U3069">
        <v>111</v>
      </c>
      <c r="V3069">
        <v>121</v>
      </c>
      <c r="AD3069" t="s">
        <v>11424</v>
      </c>
      <c r="AE3069">
        <v>27.845800000000001</v>
      </c>
      <c r="AF3069">
        <v>-82.661299999999997</v>
      </c>
      <c r="AG3069" t="s">
        <v>23348</v>
      </c>
      <c r="AH3069">
        <v>52</v>
      </c>
      <c r="AI3069">
        <v>363</v>
      </c>
      <c r="AJ3069">
        <v>345</v>
      </c>
      <c r="AK3069">
        <v>0</v>
      </c>
      <c r="AL3069">
        <v>30</v>
      </c>
      <c r="AM3069">
        <v>151</v>
      </c>
      <c r="AN3069">
        <v>108</v>
      </c>
      <c r="AO3069">
        <v>390</v>
      </c>
      <c r="AP3069">
        <v>429</v>
      </c>
      <c r="AQ3069">
        <v>56</v>
      </c>
      <c r="AR3069">
        <v>485</v>
      </c>
      <c r="AS3069">
        <v>12.9</v>
      </c>
      <c r="AT3069">
        <v>55</v>
      </c>
      <c r="AU3069">
        <v>1201560</v>
      </c>
      <c r="AV3069">
        <v>2886</v>
      </c>
      <c r="AW3069" t="s">
        <v>23347</v>
      </c>
      <c r="AX3069" t="s">
        <v>22898</v>
      </c>
      <c r="AY3069" t="s">
        <v>11421</v>
      </c>
      <c r="AZ3069">
        <v>33702</v>
      </c>
      <c r="BA3069">
        <v>4800</v>
      </c>
      <c r="BB3069">
        <v>4800</v>
      </c>
      <c r="BC3069">
        <v>0</v>
      </c>
      <c r="BE3069">
        <v>12103</v>
      </c>
      <c r="BH3069" t="s">
        <v>11427</v>
      </c>
      <c r="BI3069" t="s">
        <v>11427</v>
      </c>
      <c r="BJ3069" t="s">
        <v>11428</v>
      </c>
      <c r="BK3069" t="s">
        <v>11428</v>
      </c>
      <c r="BL3069" t="s">
        <v>11428</v>
      </c>
      <c r="BM3069" t="s">
        <v>11428</v>
      </c>
      <c r="BN3069" t="s">
        <v>11428</v>
      </c>
      <c r="BO3069" t="s">
        <v>11428</v>
      </c>
      <c r="BP3069" t="s">
        <v>11428</v>
      </c>
      <c r="BQ3069" t="s">
        <v>11427</v>
      </c>
      <c r="BR3069" t="s">
        <v>11427</v>
      </c>
      <c r="BS3069" t="s">
        <v>11427</v>
      </c>
      <c r="BT3069" t="s">
        <v>11427</v>
      </c>
      <c r="BU3069" t="s">
        <v>11427</v>
      </c>
      <c r="BV3069" t="s">
        <v>11427</v>
      </c>
      <c r="BW3069" t="s">
        <v>11427</v>
      </c>
      <c r="BY3069" t="s">
        <v>11428</v>
      </c>
      <c r="CB3069" t="s">
        <v>11427</v>
      </c>
      <c r="CD3069">
        <v>429</v>
      </c>
      <c r="CE3069">
        <v>56</v>
      </c>
      <c r="CF3069">
        <v>485</v>
      </c>
      <c r="CG3069">
        <v>0</v>
      </c>
      <c r="CH3069">
        <v>29</v>
      </c>
      <c r="CI3069">
        <v>708</v>
      </c>
    </row>
    <row r="3070" spans="1:87">
      <c r="A3070">
        <v>120156002891</v>
      </c>
      <c r="B3070" t="s">
        <v>11490</v>
      </c>
      <c r="C3070" t="s">
        <v>22893</v>
      </c>
      <c r="D3070" t="s">
        <v>23349</v>
      </c>
      <c r="E3070" t="s">
        <v>22895</v>
      </c>
      <c r="F3070" t="s">
        <v>23350</v>
      </c>
      <c r="G3070" t="s">
        <v>22950</v>
      </c>
      <c r="H3070" t="s">
        <v>22951</v>
      </c>
      <c r="I3070" t="s">
        <v>11421</v>
      </c>
      <c r="J3070">
        <v>33770</v>
      </c>
      <c r="K3070" t="s">
        <v>11422</v>
      </c>
      <c r="L3070">
        <v>12</v>
      </c>
      <c r="M3070" t="s">
        <v>11461</v>
      </c>
      <c r="N3070" t="s">
        <v>11461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 t="s">
        <v>11424</v>
      </c>
      <c r="AE3070">
        <v>27.914100000000001</v>
      </c>
      <c r="AF3070">
        <v>-82.793599999999998</v>
      </c>
      <c r="AG3070" t="s">
        <v>23351</v>
      </c>
      <c r="AH3070">
        <v>52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U3070">
        <v>1201560</v>
      </c>
      <c r="AV3070">
        <v>2891</v>
      </c>
      <c r="AW3070" t="s">
        <v>22950</v>
      </c>
      <c r="AX3070" t="s">
        <v>22951</v>
      </c>
      <c r="AY3070" t="s">
        <v>11421</v>
      </c>
      <c r="AZ3070">
        <v>33770</v>
      </c>
      <c r="BA3070">
        <v>3536</v>
      </c>
      <c r="BB3070">
        <v>3536</v>
      </c>
      <c r="BC3070">
        <v>0</v>
      </c>
      <c r="BE3070">
        <v>12103</v>
      </c>
      <c r="BH3070" t="s">
        <v>11427</v>
      </c>
      <c r="BI3070" t="s">
        <v>11427</v>
      </c>
      <c r="BJ3070" t="s">
        <v>11428</v>
      </c>
      <c r="BK3070" t="s">
        <v>11427</v>
      </c>
      <c r="BL3070" t="s">
        <v>11427</v>
      </c>
      <c r="BM3070" t="s">
        <v>11427</v>
      </c>
      <c r="BN3070" t="s">
        <v>11427</v>
      </c>
      <c r="BO3070" t="s">
        <v>11427</v>
      </c>
      <c r="BP3070" t="s">
        <v>11427</v>
      </c>
      <c r="BQ3070" t="s">
        <v>11427</v>
      </c>
      <c r="BR3070" t="s">
        <v>11427</v>
      </c>
      <c r="BS3070" t="s">
        <v>11427</v>
      </c>
      <c r="BT3070" t="s">
        <v>11427</v>
      </c>
      <c r="BU3070" t="s">
        <v>11427</v>
      </c>
      <c r="BV3070" t="s">
        <v>11427</v>
      </c>
      <c r="BW3070" t="s">
        <v>11427</v>
      </c>
      <c r="BY3070" t="s">
        <v>11430</v>
      </c>
      <c r="CB3070" t="s">
        <v>11427</v>
      </c>
      <c r="CG3070">
        <v>0</v>
      </c>
      <c r="CH3070">
        <v>0</v>
      </c>
      <c r="CI3070">
        <v>0</v>
      </c>
    </row>
    <row r="3071" spans="1:87">
      <c r="A3071">
        <v>120156002938</v>
      </c>
      <c r="B3071" t="s">
        <v>11490</v>
      </c>
      <c r="C3071" t="s">
        <v>22893</v>
      </c>
      <c r="D3071" t="s">
        <v>23352</v>
      </c>
      <c r="E3071" t="s">
        <v>22895</v>
      </c>
      <c r="F3071" t="s">
        <v>23353</v>
      </c>
      <c r="G3071" t="s">
        <v>23354</v>
      </c>
      <c r="H3071" t="s">
        <v>23180</v>
      </c>
      <c r="I3071" t="s">
        <v>11421</v>
      </c>
      <c r="J3071">
        <v>34677</v>
      </c>
      <c r="K3071" t="s">
        <v>11422</v>
      </c>
      <c r="L3071">
        <v>12</v>
      </c>
      <c r="M3071" t="s">
        <v>11461</v>
      </c>
      <c r="N3071">
        <v>5</v>
      </c>
      <c r="P3071">
        <v>3</v>
      </c>
      <c r="Q3071">
        <v>92</v>
      </c>
      <c r="R3071">
        <v>73</v>
      </c>
      <c r="S3071">
        <v>75</v>
      </c>
      <c r="T3071">
        <v>88</v>
      </c>
      <c r="U3071">
        <v>112</v>
      </c>
      <c r="V3071">
        <v>95</v>
      </c>
      <c r="AD3071" t="s">
        <v>11424</v>
      </c>
      <c r="AE3071">
        <v>28.045500000000001</v>
      </c>
      <c r="AF3071">
        <v>-82.6678</v>
      </c>
      <c r="AG3071" t="s">
        <v>23355</v>
      </c>
      <c r="AH3071">
        <v>52</v>
      </c>
      <c r="AI3071">
        <v>269</v>
      </c>
      <c r="AJ3071">
        <v>269</v>
      </c>
      <c r="AK3071">
        <v>0</v>
      </c>
      <c r="AL3071">
        <v>21</v>
      </c>
      <c r="AM3071">
        <v>35</v>
      </c>
      <c r="AN3071">
        <v>110</v>
      </c>
      <c r="AO3071">
        <v>348</v>
      </c>
      <c r="AP3071">
        <v>190</v>
      </c>
      <c r="AQ3071">
        <v>23</v>
      </c>
      <c r="AR3071">
        <v>213</v>
      </c>
      <c r="AS3071">
        <v>13.1</v>
      </c>
      <c r="AT3071">
        <v>41</v>
      </c>
      <c r="AU3071">
        <v>1201560</v>
      </c>
      <c r="AV3071">
        <v>2938</v>
      </c>
      <c r="AW3071" t="s">
        <v>23354</v>
      </c>
      <c r="AX3071" t="s">
        <v>23180</v>
      </c>
      <c r="AY3071" t="s">
        <v>11421</v>
      </c>
      <c r="AZ3071">
        <v>34677</v>
      </c>
      <c r="BA3071">
        <v>4621</v>
      </c>
      <c r="BB3071">
        <v>4621</v>
      </c>
      <c r="BC3071">
        <v>0</v>
      </c>
      <c r="BE3071">
        <v>12103</v>
      </c>
      <c r="BH3071" t="s">
        <v>11427</v>
      </c>
      <c r="BI3071" t="s">
        <v>11427</v>
      </c>
      <c r="BJ3071" t="s">
        <v>11428</v>
      </c>
      <c r="BK3071" t="s">
        <v>11428</v>
      </c>
      <c r="BL3071" t="s">
        <v>11428</v>
      </c>
      <c r="BM3071" t="s">
        <v>11428</v>
      </c>
      <c r="BN3071" t="s">
        <v>11428</v>
      </c>
      <c r="BO3071" t="s">
        <v>11428</v>
      </c>
      <c r="BP3071" t="s">
        <v>11428</v>
      </c>
      <c r="BQ3071" t="s">
        <v>11427</v>
      </c>
      <c r="BR3071" t="s">
        <v>11427</v>
      </c>
      <c r="BS3071" t="s">
        <v>11427</v>
      </c>
      <c r="BT3071" t="s">
        <v>11427</v>
      </c>
      <c r="BU3071" t="s">
        <v>11427</v>
      </c>
      <c r="BV3071" t="s">
        <v>11427</v>
      </c>
      <c r="BW3071" t="s">
        <v>11427</v>
      </c>
      <c r="BY3071" t="s">
        <v>11428</v>
      </c>
      <c r="CB3071" t="s">
        <v>11427</v>
      </c>
      <c r="CD3071">
        <v>190</v>
      </c>
      <c r="CE3071">
        <v>23</v>
      </c>
      <c r="CF3071">
        <v>213</v>
      </c>
      <c r="CG3071">
        <v>2</v>
      </c>
      <c r="CH3071">
        <v>22</v>
      </c>
      <c r="CI3071">
        <v>538</v>
      </c>
    </row>
    <row r="3072" spans="1:87">
      <c r="A3072">
        <v>120156002939</v>
      </c>
      <c r="B3072" t="s">
        <v>11490</v>
      </c>
      <c r="C3072" t="s">
        <v>22893</v>
      </c>
      <c r="D3072" t="s">
        <v>22272</v>
      </c>
      <c r="E3072" t="s">
        <v>22895</v>
      </c>
      <c r="F3072" t="s">
        <v>23356</v>
      </c>
      <c r="G3072" t="s">
        <v>23357</v>
      </c>
      <c r="H3072" t="s">
        <v>22912</v>
      </c>
      <c r="I3072" t="s">
        <v>11421</v>
      </c>
      <c r="J3072">
        <v>33764</v>
      </c>
      <c r="K3072" t="s">
        <v>11422</v>
      </c>
      <c r="L3072">
        <v>12</v>
      </c>
      <c r="M3072" t="s">
        <v>11461</v>
      </c>
      <c r="N3072">
        <v>5</v>
      </c>
      <c r="P3072">
        <v>43</v>
      </c>
      <c r="Q3072">
        <v>100</v>
      </c>
      <c r="R3072">
        <v>92</v>
      </c>
      <c r="S3072">
        <v>103</v>
      </c>
      <c r="T3072">
        <v>111</v>
      </c>
      <c r="U3072">
        <v>100</v>
      </c>
      <c r="V3072">
        <v>96</v>
      </c>
      <c r="AD3072" t="s">
        <v>11424</v>
      </c>
      <c r="AE3072">
        <v>27.9102</v>
      </c>
      <c r="AF3072">
        <v>-82.736699999999999</v>
      </c>
      <c r="AG3072" t="s">
        <v>23358</v>
      </c>
      <c r="AH3072">
        <v>52</v>
      </c>
      <c r="AI3072">
        <v>330</v>
      </c>
      <c r="AJ3072">
        <v>315</v>
      </c>
      <c r="AK3072">
        <v>0</v>
      </c>
      <c r="AL3072">
        <v>23</v>
      </c>
      <c r="AM3072">
        <v>60</v>
      </c>
      <c r="AN3072">
        <v>193</v>
      </c>
      <c r="AO3072">
        <v>329</v>
      </c>
      <c r="AP3072">
        <v>419</v>
      </c>
      <c r="AQ3072">
        <v>0</v>
      </c>
      <c r="AR3072">
        <v>419</v>
      </c>
      <c r="AS3072">
        <v>12.6</v>
      </c>
      <c r="AT3072">
        <v>51</v>
      </c>
      <c r="AU3072">
        <v>1201560</v>
      </c>
      <c r="AV3072">
        <v>2939</v>
      </c>
      <c r="AW3072" t="s">
        <v>23357</v>
      </c>
      <c r="AX3072" t="s">
        <v>22912</v>
      </c>
      <c r="AY3072" t="s">
        <v>11421</v>
      </c>
      <c r="AZ3072">
        <v>33764</v>
      </c>
      <c r="BA3072">
        <v>7073</v>
      </c>
      <c r="BB3072">
        <v>7073</v>
      </c>
      <c r="BC3072">
        <v>0</v>
      </c>
      <c r="BE3072">
        <v>12103</v>
      </c>
      <c r="BH3072" t="s">
        <v>11427</v>
      </c>
      <c r="BI3072" t="s">
        <v>11427</v>
      </c>
      <c r="BJ3072" t="s">
        <v>11428</v>
      </c>
      <c r="BK3072" t="s">
        <v>11428</v>
      </c>
      <c r="BL3072" t="s">
        <v>11428</v>
      </c>
      <c r="BM3072" t="s">
        <v>11428</v>
      </c>
      <c r="BN3072" t="s">
        <v>11428</v>
      </c>
      <c r="BO3072" t="s">
        <v>11428</v>
      </c>
      <c r="BP3072" t="s">
        <v>11428</v>
      </c>
      <c r="BQ3072" t="s">
        <v>11427</v>
      </c>
      <c r="BR3072" t="s">
        <v>11427</v>
      </c>
      <c r="BS3072" t="s">
        <v>11427</v>
      </c>
      <c r="BT3072" t="s">
        <v>11427</v>
      </c>
      <c r="BU3072" t="s">
        <v>11427</v>
      </c>
      <c r="BV3072" t="s">
        <v>11427</v>
      </c>
      <c r="BW3072" t="s">
        <v>11427</v>
      </c>
      <c r="BY3072" t="s">
        <v>11428</v>
      </c>
      <c r="CB3072" t="s">
        <v>11427</v>
      </c>
      <c r="CD3072">
        <v>419</v>
      </c>
      <c r="CE3072">
        <v>0</v>
      </c>
      <c r="CF3072">
        <v>419</v>
      </c>
      <c r="CG3072">
        <v>5</v>
      </c>
      <c r="CH3072">
        <v>35</v>
      </c>
      <c r="CI3072">
        <v>645</v>
      </c>
    </row>
    <row r="3073" spans="1:87">
      <c r="A3073">
        <v>120156003108</v>
      </c>
      <c r="B3073" t="s">
        <v>11490</v>
      </c>
      <c r="C3073" t="s">
        <v>22893</v>
      </c>
      <c r="D3073" t="s">
        <v>23359</v>
      </c>
      <c r="E3073" t="s">
        <v>22895</v>
      </c>
      <c r="F3073" t="s">
        <v>23360</v>
      </c>
      <c r="G3073" t="s">
        <v>23361</v>
      </c>
      <c r="H3073" t="s">
        <v>22912</v>
      </c>
      <c r="I3073" t="s">
        <v>11421</v>
      </c>
      <c r="J3073">
        <v>33755</v>
      </c>
      <c r="K3073" t="s">
        <v>11422</v>
      </c>
      <c r="L3073">
        <v>12</v>
      </c>
      <c r="M3073">
        <v>6</v>
      </c>
      <c r="N3073">
        <v>8</v>
      </c>
      <c r="W3073">
        <v>296</v>
      </c>
      <c r="X3073">
        <v>276</v>
      </c>
      <c r="Y3073">
        <v>253</v>
      </c>
      <c r="AD3073" t="s">
        <v>11424</v>
      </c>
      <c r="AE3073">
        <v>27.976700000000001</v>
      </c>
      <c r="AF3073">
        <v>-82.766400000000004</v>
      </c>
      <c r="AG3073" t="s">
        <v>23362</v>
      </c>
      <c r="AH3073">
        <v>52</v>
      </c>
      <c r="AI3073">
        <v>404</v>
      </c>
      <c r="AJ3073">
        <v>421</v>
      </c>
      <c r="AK3073">
        <v>0</v>
      </c>
      <c r="AL3073">
        <v>31</v>
      </c>
      <c r="AM3073">
        <v>47</v>
      </c>
      <c r="AN3073">
        <v>126</v>
      </c>
      <c r="AO3073">
        <v>582</v>
      </c>
      <c r="AP3073">
        <v>186</v>
      </c>
      <c r="AQ3073">
        <v>26</v>
      </c>
      <c r="AR3073">
        <v>212</v>
      </c>
      <c r="AS3073">
        <v>18.8</v>
      </c>
      <c r="AT3073">
        <v>44</v>
      </c>
      <c r="AU3073">
        <v>1201560</v>
      </c>
      <c r="AV3073">
        <v>3108</v>
      </c>
      <c r="AW3073" t="s">
        <v>23361</v>
      </c>
      <c r="AX3073" t="s">
        <v>22912</v>
      </c>
      <c r="AY3073" t="s">
        <v>11421</v>
      </c>
      <c r="AZ3073">
        <v>33755</v>
      </c>
      <c r="BA3073">
        <v>5515</v>
      </c>
      <c r="BB3073">
        <v>5515</v>
      </c>
      <c r="BC3073">
        <v>0</v>
      </c>
      <c r="BE3073">
        <v>12103</v>
      </c>
      <c r="BH3073" t="s">
        <v>11427</v>
      </c>
      <c r="BI3073" t="s">
        <v>11427</v>
      </c>
      <c r="BJ3073" t="s">
        <v>11427</v>
      </c>
      <c r="BK3073" t="s">
        <v>11427</v>
      </c>
      <c r="BL3073" t="s">
        <v>11427</v>
      </c>
      <c r="BM3073" t="s">
        <v>11427</v>
      </c>
      <c r="BN3073" t="s">
        <v>11427</v>
      </c>
      <c r="BO3073" t="s">
        <v>11427</v>
      </c>
      <c r="BP3073" t="s">
        <v>11427</v>
      </c>
      <c r="BQ3073" t="s">
        <v>11428</v>
      </c>
      <c r="BR3073" t="s">
        <v>11428</v>
      </c>
      <c r="BS3073" t="s">
        <v>11428</v>
      </c>
      <c r="BT3073" t="s">
        <v>11427</v>
      </c>
      <c r="BU3073" t="s">
        <v>11427</v>
      </c>
      <c r="BV3073" t="s">
        <v>11427</v>
      </c>
      <c r="BW3073" t="s">
        <v>11427</v>
      </c>
      <c r="BY3073" t="s">
        <v>11427</v>
      </c>
      <c r="CB3073" t="s">
        <v>11427</v>
      </c>
      <c r="CD3073">
        <v>186</v>
      </c>
      <c r="CE3073">
        <v>26</v>
      </c>
      <c r="CF3073">
        <v>212</v>
      </c>
      <c r="CG3073">
        <v>3</v>
      </c>
      <c r="CH3073">
        <v>36</v>
      </c>
      <c r="CI3073">
        <v>825</v>
      </c>
    </row>
    <row r="3074" spans="1:87">
      <c r="A3074">
        <v>120156003252</v>
      </c>
      <c r="B3074" t="s">
        <v>11490</v>
      </c>
      <c r="C3074" t="s">
        <v>22893</v>
      </c>
      <c r="D3074" t="s">
        <v>23363</v>
      </c>
      <c r="E3074" t="s">
        <v>22895</v>
      </c>
      <c r="F3074" t="s">
        <v>23364</v>
      </c>
      <c r="G3074" t="s">
        <v>23365</v>
      </c>
      <c r="H3074" t="s">
        <v>23270</v>
      </c>
      <c r="I3074" t="s">
        <v>11421</v>
      </c>
      <c r="J3074">
        <v>34688</v>
      </c>
      <c r="K3074" t="s">
        <v>11422</v>
      </c>
      <c r="L3074">
        <v>12</v>
      </c>
      <c r="M3074" t="s">
        <v>11461</v>
      </c>
      <c r="N3074">
        <v>5</v>
      </c>
      <c r="P3074">
        <v>29</v>
      </c>
      <c r="Q3074">
        <v>71</v>
      </c>
      <c r="R3074">
        <v>68</v>
      </c>
      <c r="S3074">
        <v>102</v>
      </c>
      <c r="T3074">
        <v>80</v>
      </c>
      <c r="U3074">
        <v>90</v>
      </c>
      <c r="V3074">
        <v>95</v>
      </c>
      <c r="AD3074" t="s">
        <v>11424</v>
      </c>
      <c r="AE3074">
        <v>28.136800000000001</v>
      </c>
      <c r="AF3074">
        <v>-82.694599999999994</v>
      </c>
      <c r="AG3074" t="s">
        <v>23366</v>
      </c>
      <c r="AH3074">
        <v>52</v>
      </c>
      <c r="AI3074">
        <v>287</v>
      </c>
      <c r="AJ3074">
        <v>248</v>
      </c>
      <c r="AK3074">
        <v>0</v>
      </c>
      <c r="AL3074">
        <v>34</v>
      </c>
      <c r="AM3074">
        <v>5</v>
      </c>
      <c r="AN3074">
        <v>19</v>
      </c>
      <c r="AO3074">
        <v>465</v>
      </c>
      <c r="AP3074">
        <v>64</v>
      </c>
      <c r="AQ3074">
        <v>4</v>
      </c>
      <c r="AR3074">
        <v>68</v>
      </c>
      <c r="AS3074">
        <v>14.9</v>
      </c>
      <c r="AT3074">
        <v>36</v>
      </c>
      <c r="AU3074">
        <v>1201560</v>
      </c>
      <c r="AV3074">
        <v>3252</v>
      </c>
      <c r="AW3074" t="s">
        <v>23365</v>
      </c>
      <c r="AX3074" t="s">
        <v>23270</v>
      </c>
      <c r="AY3074" t="s">
        <v>11421</v>
      </c>
      <c r="AZ3074">
        <v>34688</v>
      </c>
      <c r="BA3074">
        <v>7286</v>
      </c>
      <c r="BB3074">
        <v>7286</v>
      </c>
      <c r="BC3074">
        <v>0</v>
      </c>
      <c r="BE3074">
        <v>12103</v>
      </c>
      <c r="BH3074" t="s">
        <v>11427</v>
      </c>
      <c r="BI3074" t="s">
        <v>11427</v>
      </c>
      <c r="BJ3074" t="s">
        <v>11428</v>
      </c>
      <c r="BK3074" t="s">
        <v>11428</v>
      </c>
      <c r="BL3074" t="s">
        <v>11428</v>
      </c>
      <c r="BM3074" t="s">
        <v>11428</v>
      </c>
      <c r="BN3074" t="s">
        <v>11428</v>
      </c>
      <c r="BO3074" t="s">
        <v>11428</v>
      </c>
      <c r="BP3074" t="s">
        <v>11428</v>
      </c>
      <c r="BQ3074" t="s">
        <v>11427</v>
      </c>
      <c r="BR3074" t="s">
        <v>11427</v>
      </c>
      <c r="BS3074" t="s">
        <v>11427</v>
      </c>
      <c r="BT3074" t="s">
        <v>11427</v>
      </c>
      <c r="BU3074" t="s">
        <v>11427</v>
      </c>
      <c r="BV3074" t="s">
        <v>11427</v>
      </c>
      <c r="BW3074" t="s">
        <v>11427</v>
      </c>
      <c r="BY3074" t="s">
        <v>11427</v>
      </c>
      <c r="CB3074" t="s">
        <v>11427</v>
      </c>
      <c r="CD3074">
        <v>64</v>
      </c>
      <c r="CE3074">
        <v>4</v>
      </c>
      <c r="CF3074">
        <v>68</v>
      </c>
      <c r="CG3074">
        <v>0</v>
      </c>
      <c r="CH3074">
        <v>12</v>
      </c>
      <c r="CI3074">
        <v>535</v>
      </c>
    </row>
    <row r="3075" spans="1:87">
      <c r="A3075">
        <v>120156003253</v>
      </c>
      <c r="B3075" t="s">
        <v>11490</v>
      </c>
      <c r="C3075" t="s">
        <v>22893</v>
      </c>
      <c r="D3075" t="s">
        <v>23367</v>
      </c>
      <c r="E3075" t="s">
        <v>22895</v>
      </c>
      <c r="F3075" t="s">
        <v>23368</v>
      </c>
      <c r="G3075" t="s">
        <v>23369</v>
      </c>
      <c r="H3075" t="s">
        <v>22898</v>
      </c>
      <c r="I3075" t="s">
        <v>11421</v>
      </c>
      <c r="J3075">
        <v>33714</v>
      </c>
      <c r="K3075" t="s">
        <v>11422</v>
      </c>
      <c r="L3075">
        <v>12</v>
      </c>
      <c r="M3075" t="s">
        <v>11461</v>
      </c>
      <c r="N3075">
        <v>5</v>
      </c>
      <c r="P3075">
        <v>36</v>
      </c>
      <c r="Q3075">
        <v>85</v>
      </c>
      <c r="R3075">
        <v>88</v>
      </c>
      <c r="S3075">
        <v>114</v>
      </c>
      <c r="T3075">
        <v>103</v>
      </c>
      <c r="U3075">
        <v>87</v>
      </c>
      <c r="V3075">
        <v>106</v>
      </c>
      <c r="AD3075" t="s">
        <v>11424</v>
      </c>
      <c r="AE3075">
        <v>27.822700000000001</v>
      </c>
      <c r="AF3075">
        <v>-82.659800000000004</v>
      </c>
      <c r="AG3075" t="s">
        <v>23370</v>
      </c>
      <c r="AH3075">
        <v>52</v>
      </c>
      <c r="AI3075">
        <v>318</v>
      </c>
      <c r="AJ3075">
        <v>301</v>
      </c>
      <c r="AK3075">
        <v>0</v>
      </c>
      <c r="AL3075">
        <v>32</v>
      </c>
      <c r="AM3075">
        <v>93</v>
      </c>
      <c r="AN3075">
        <v>88</v>
      </c>
      <c r="AO3075">
        <v>370</v>
      </c>
      <c r="AP3075">
        <v>436</v>
      </c>
      <c r="AQ3075">
        <v>42</v>
      </c>
      <c r="AR3075">
        <v>478</v>
      </c>
      <c r="AS3075">
        <v>13.5</v>
      </c>
      <c r="AT3075">
        <v>46</v>
      </c>
      <c r="AU3075">
        <v>1201560</v>
      </c>
      <c r="AV3075">
        <v>3253</v>
      </c>
      <c r="AW3075" t="s">
        <v>23369</v>
      </c>
      <c r="AX3075" t="s">
        <v>22898</v>
      </c>
      <c r="AY3075" t="s">
        <v>11421</v>
      </c>
      <c r="AZ3075">
        <v>33714</v>
      </c>
      <c r="BA3075">
        <v>2077</v>
      </c>
      <c r="BB3075">
        <v>2077</v>
      </c>
      <c r="BC3075">
        <v>0</v>
      </c>
      <c r="BE3075">
        <v>12103</v>
      </c>
      <c r="BH3075" t="s">
        <v>11427</v>
      </c>
      <c r="BI3075" t="s">
        <v>11427</v>
      </c>
      <c r="BJ3075" t="s">
        <v>11428</v>
      </c>
      <c r="BK3075" t="s">
        <v>11428</v>
      </c>
      <c r="BL3075" t="s">
        <v>11428</v>
      </c>
      <c r="BM3075" t="s">
        <v>11428</v>
      </c>
      <c r="BN3075" t="s">
        <v>11428</v>
      </c>
      <c r="BO3075" t="s">
        <v>11428</v>
      </c>
      <c r="BP3075" t="s">
        <v>11428</v>
      </c>
      <c r="BQ3075" t="s">
        <v>11427</v>
      </c>
      <c r="BR3075" t="s">
        <v>11427</v>
      </c>
      <c r="BS3075" t="s">
        <v>11427</v>
      </c>
      <c r="BT3075" t="s">
        <v>11427</v>
      </c>
      <c r="BU3075" t="s">
        <v>11427</v>
      </c>
      <c r="BV3075" t="s">
        <v>11427</v>
      </c>
      <c r="BW3075" t="s">
        <v>11427</v>
      </c>
      <c r="BY3075" t="s">
        <v>11428</v>
      </c>
      <c r="CB3075" t="s">
        <v>11427</v>
      </c>
      <c r="CD3075">
        <v>436</v>
      </c>
      <c r="CE3075">
        <v>42</v>
      </c>
      <c r="CF3075">
        <v>478</v>
      </c>
      <c r="CG3075">
        <v>1</v>
      </c>
      <c r="CH3075">
        <v>35</v>
      </c>
      <c r="CI3075">
        <v>619</v>
      </c>
    </row>
    <row r="3076" spans="1:87">
      <c r="A3076">
        <v>120156003254</v>
      </c>
      <c r="B3076" t="s">
        <v>11490</v>
      </c>
      <c r="C3076" t="s">
        <v>22893</v>
      </c>
      <c r="D3076" t="s">
        <v>23371</v>
      </c>
      <c r="E3076" t="s">
        <v>22895</v>
      </c>
      <c r="F3076" t="s">
        <v>23372</v>
      </c>
      <c r="G3076" t="s">
        <v>23373</v>
      </c>
      <c r="H3076" t="s">
        <v>22912</v>
      </c>
      <c r="I3076" t="s">
        <v>11421</v>
      </c>
      <c r="J3076">
        <v>33759</v>
      </c>
      <c r="K3076" t="s">
        <v>11422</v>
      </c>
      <c r="L3076">
        <v>12</v>
      </c>
      <c r="M3076" t="s">
        <v>11461</v>
      </c>
      <c r="N3076">
        <v>5</v>
      </c>
      <c r="P3076">
        <v>37</v>
      </c>
      <c r="Q3076">
        <v>121</v>
      </c>
      <c r="R3076">
        <v>103</v>
      </c>
      <c r="S3076">
        <v>122</v>
      </c>
      <c r="T3076">
        <v>121</v>
      </c>
      <c r="U3076">
        <v>115</v>
      </c>
      <c r="V3076">
        <v>122</v>
      </c>
      <c r="AD3076" t="s">
        <v>11424</v>
      </c>
      <c r="AE3076">
        <v>27.9955</v>
      </c>
      <c r="AF3076">
        <v>-82.712000000000003</v>
      </c>
      <c r="AG3076" t="s">
        <v>23374</v>
      </c>
      <c r="AH3076">
        <v>52</v>
      </c>
      <c r="AI3076">
        <v>399</v>
      </c>
      <c r="AJ3076">
        <v>342</v>
      </c>
      <c r="AK3076">
        <v>1</v>
      </c>
      <c r="AL3076">
        <v>20</v>
      </c>
      <c r="AM3076">
        <v>60</v>
      </c>
      <c r="AN3076">
        <v>259</v>
      </c>
      <c r="AO3076">
        <v>372</v>
      </c>
      <c r="AP3076">
        <v>430</v>
      </c>
      <c r="AQ3076">
        <v>24</v>
      </c>
      <c r="AR3076">
        <v>454</v>
      </c>
      <c r="AS3076">
        <v>12.4</v>
      </c>
      <c r="AT3076">
        <v>60</v>
      </c>
      <c r="AU3076">
        <v>1201560</v>
      </c>
      <c r="AV3076">
        <v>3254</v>
      </c>
      <c r="AW3076" t="s">
        <v>23373</v>
      </c>
      <c r="AX3076" t="s">
        <v>22912</v>
      </c>
      <c r="AY3076" t="s">
        <v>11421</v>
      </c>
      <c r="AZ3076">
        <v>33759</v>
      </c>
      <c r="BA3076">
        <v>1623</v>
      </c>
      <c r="BB3076">
        <v>1623</v>
      </c>
      <c r="BC3076">
        <v>0</v>
      </c>
      <c r="BE3076">
        <v>12103</v>
      </c>
      <c r="BH3076" t="s">
        <v>11427</v>
      </c>
      <c r="BI3076" t="s">
        <v>11427</v>
      </c>
      <c r="BJ3076" t="s">
        <v>11428</v>
      </c>
      <c r="BK3076" t="s">
        <v>11428</v>
      </c>
      <c r="BL3076" t="s">
        <v>11428</v>
      </c>
      <c r="BM3076" t="s">
        <v>11428</v>
      </c>
      <c r="BN3076" t="s">
        <v>11428</v>
      </c>
      <c r="BO3076" t="s">
        <v>11428</v>
      </c>
      <c r="BP3076" t="s">
        <v>11428</v>
      </c>
      <c r="BQ3076" t="s">
        <v>11427</v>
      </c>
      <c r="BR3076" t="s">
        <v>11427</v>
      </c>
      <c r="BS3076" t="s">
        <v>11427</v>
      </c>
      <c r="BT3076" t="s">
        <v>11427</v>
      </c>
      <c r="BU3076" t="s">
        <v>11427</v>
      </c>
      <c r="BV3076" t="s">
        <v>11427</v>
      </c>
      <c r="BW3076" t="s">
        <v>11427</v>
      </c>
      <c r="BY3076" t="s">
        <v>11428</v>
      </c>
      <c r="CB3076" t="s">
        <v>11427</v>
      </c>
      <c r="CD3076">
        <v>430</v>
      </c>
      <c r="CE3076">
        <v>24</v>
      </c>
      <c r="CF3076">
        <v>454</v>
      </c>
      <c r="CG3076">
        <v>1</v>
      </c>
      <c r="CH3076">
        <v>28</v>
      </c>
      <c r="CI3076">
        <v>741</v>
      </c>
    </row>
    <row r="3077" spans="1:87">
      <c r="A3077">
        <v>120156003255</v>
      </c>
      <c r="B3077" t="s">
        <v>11490</v>
      </c>
      <c r="C3077" t="s">
        <v>22893</v>
      </c>
      <c r="D3077" t="s">
        <v>23375</v>
      </c>
      <c r="E3077" t="s">
        <v>22895</v>
      </c>
      <c r="F3077" t="s">
        <v>23376</v>
      </c>
      <c r="G3077" t="s">
        <v>23377</v>
      </c>
      <c r="H3077" t="s">
        <v>23010</v>
      </c>
      <c r="I3077" t="s">
        <v>11421</v>
      </c>
      <c r="J3077">
        <v>34698</v>
      </c>
      <c r="K3077" t="s">
        <v>11422</v>
      </c>
      <c r="L3077">
        <v>12</v>
      </c>
      <c r="M3077" t="s">
        <v>11423</v>
      </c>
      <c r="N3077">
        <v>5</v>
      </c>
      <c r="Q3077">
        <v>31</v>
      </c>
      <c r="R3077">
        <v>38</v>
      </c>
      <c r="S3077">
        <v>39</v>
      </c>
      <c r="T3077">
        <v>52</v>
      </c>
      <c r="U3077">
        <v>38</v>
      </c>
      <c r="V3077">
        <v>42</v>
      </c>
      <c r="AD3077" t="s">
        <v>11424</v>
      </c>
      <c r="AE3077">
        <v>28.0166</v>
      </c>
      <c r="AF3077">
        <v>-82.763800000000003</v>
      </c>
      <c r="AG3077" t="s">
        <v>23378</v>
      </c>
      <c r="AH3077">
        <v>52</v>
      </c>
      <c r="AI3077">
        <v>88</v>
      </c>
      <c r="AJ3077">
        <v>152</v>
      </c>
      <c r="AK3077">
        <v>0</v>
      </c>
      <c r="AL3077">
        <v>8</v>
      </c>
      <c r="AM3077">
        <v>9</v>
      </c>
      <c r="AN3077">
        <v>27</v>
      </c>
      <c r="AO3077">
        <v>185</v>
      </c>
      <c r="AP3077">
        <v>65</v>
      </c>
      <c r="AQ3077">
        <v>9</v>
      </c>
      <c r="AR3077">
        <v>74</v>
      </c>
      <c r="AS3077">
        <v>12.6</v>
      </c>
      <c r="AT3077">
        <v>19</v>
      </c>
      <c r="AU3077">
        <v>1201560</v>
      </c>
      <c r="AV3077">
        <v>3255</v>
      </c>
      <c r="AW3077" t="s">
        <v>23377</v>
      </c>
      <c r="AX3077" t="s">
        <v>23010</v>
      </c>
      <c r="AY3077" t="s">
        <v>11421</v>
      </c>
      <c r="AZ3077">
        <v>34698</v>
      </c>
      <c r="BA3077">
        <v>6300</v>
      </c>
      <c r="BB3077">
        <v>6300</v>
      </c>
      <c r="BC3077">
        <v>0</v>
      </c>
      <c r="BE3077">
        <v>12103</v>
      </c>
      <c r="BH3077" t="s">
        <v>11427</v>
      </c>
      <c r="BI3077" t="s">
        <v>11427</v>
      </c>
      <c r="BJ3077" t="s">
        <v>11427</v>
      </c>
      <c r="BK3077" t="s">
        <v>11428</v>
      </c>
      <c r="BL3077" t="s">
        <v>11428</v>
      </c>
      <c r="BM3077" t="s">
        <v>11428</v>
      </c>
      <c r="BN3077" t="s">
        <v>11428</v>
      </c>
      <c r="BO3077" t="s">
        <v>11428</v>
      </c>
      <c r="BP3077" t="s">
        <v>11428</v>
      </c>
      <c r="BQ3077" t="s">
        <v>11427</v>
      </c>
      <c r="BR3077" t="s">
        <v>11427</v>
      </c>
      <c r="BS3077" t="s">
        <v>11427</v>
      </c>
      <c r="BT3077" t="s">
        <v>11427</v>
      </c>
      <c r="BU3077" t="s">
        <v>11427</v>
      </c>
      <c r="BV3077" t="s">
        <v>11427</v>
      </c>
      <c r="BW3077" t="s">
        <v>11427</v>
      </c>
      <c r="BY3077" t="s">
        <v>11427</v>
      </c>
      <c r="CB3077" t="s">
        <v>11428</v>
      </c>
      <c r="CD3077">
        <v>65</v>
      </c>
      <c r="CE3077">
        <v>9</v>
      </c>
      <c r="CF3077">
        <v>74</v>
      </c>
      <c r="CG3077">
        <v>2</v>
      </c>
      <c r="CH3077">
        <v>9</v>
      </c>
      <c r="CI3077">
        <v>240</v>
      </c>
    </row>
    <row r="3078" spans="1:87">
      <c r="A3078">
        <v>120156003780</v>
      </c>
      <c r="B3078" t="s">
        <v>11490</v>
      </c>
      <c r="C3078" t="s">
        <v>22893</v>
      </c>
      <c r="D3078" t="s">
        <v>23379</v>
      </c>
      <c r="E3078" t="s">
        <v>22895</v>
      </c>
      <c r="F3078" t="s">
        <v>23380</v>
      </c>
      <c r="G3078" t="s">
        <v>23381</v>
      </c>
      <c r="H3078" t="s">
        <v>22912</v>
      </c>
      <c r="I3078" t="s">
        <v>11421</v>
      </c>
      <c r="J3078">
        <v>33761</v>
      </c>
      <c r="K3078" t="s">
        <v>11437</v>
      </c>
      <c r="L3078">
        <v>12</v>
      </c>
      <c r="M3078">
        <v>4</v>
      </c>
      <c r="N3078">
        <v>8</v>
      </c>
      <c r="U3078">
        <v>15</v>
      </c>
      <c r="V3078">
        <v>19</v>
      </c>
      <c r="W3078">
        <v>16</v>
      </c>
      <c r="X3078">
        <v>17</v>
      </c>
      <c r="Y3078">
        <v>12</v>
      </c>
      <c r="AD3078" t="s">
        <v>11424</v>
      </c>
      <c r="AE3078">
        <v>28.031099999999999</v>
      </c>
      <c r="AF3078">
        <v>-82.710700000000003</v>
      </c>
      <c r="AG3078" t="s">
        <v>23382</v>
      </c>
      <c r="AH3078">
        <v>52</v>
      </c>
      <c r="AI3078">
        <v>50</v>
      </c>
      <c r="AJ3078">
        <v>29</v>
      </c>
      <c r="AK3078">
        <v>1</v>
      </c>
      <c r="AL3078">
        <v>1</v>
      </c>
      <c r="AM3078">
        <v>22</v>
      </c>
      <c r="AN3078">
        <v>13</v>
      </c>
      <c r="AO3078">
        <v>38</v>
      </c>
      <c r="AP3078">
        <v>58</v>
      </c>
      <c r="AQ3078">
        <v>0</v>
      </c>
      <c r="AR3078">
        <v>58</v>
      </c>
      <c r="AU3078">
        <v>1201560</v>
      </c>
      <c r="AV3078">
        <v>3780</v>
      </c>
      <c r="AW3078" t="s">
        <v>23381</v>
      </c>
      <c r="AX3078" t="s">
        <v>22912</v>
      </c>
      <c r="AY3078" t="s">
        <v>11421</v>
      </c>
      <c r="AZ3078">
        <v>33761</v>
      </c>
      <c r="BA3078">
        <v>3331</v>
      </c>
      <c r="BB3078">
        <v>3331</v>
      </c>
      <c r="BC3078">
        <v>0</v>
      </c>
      <c r="BE3078">
        <v>12103</v>
      </c>
      <c r="BH3078" t="s">
        <v>11427</v>
      </c>
      <c r="BI3078" t="s">
        <v>11427</v>
      </c>
      <c r="BJ3078" t="s">
        <v>11427</v>
      </c>
      <c r="BK3078" t="s">
        <v>11427</v>
      </c>
      <c r="BL3078" t="s">
        <v>11427</v>
      </c>
      <c r="BM3078" t="s">
        <v>11427</v>
      </c>
      <c r="BN3078" t="s">
        <v>11427</v>
      </c>
      <c r="BO3078" t="s">
        <v>11428</v>
      </c>
      <c r="BP3078" t="s">
        <v>11428</v>
      </c>
      <c r="BQ3078" t="s">
        <v>11428</v>
      </c>
      <c r="BR3078" t="s">
        <v>11428</v>
      </c>
      <c r="BS3078" t="s">
        <v>11428</v>
      </c>
      <c r="BT3078" t="s">
        <v>11427</v>
      </c>
      <c r="BU3078" t="s">
        <v>11427</v>
      </c>
      <c r="BV3078" t="s">
        <v>11427</v>
      </c>
      <c r="BW3078" t="s">
        <v>11427</v>
      </c>
      <c r="BY3078" t="s">
        <v>11428</v>
      </c>
      <c r="CB3078" t="s">
        <v>11427</v>
      </c>
      <c r="CD3078">
        <v>58</v>
      </c>
      <c r="CE3078">
        <v>0</v>
      </c>
      <c r="CF3078">
        <v>58</v>
      </c>
      <c r="CG3078">
        <v>0</v>
      </c>
      <c r="CH3078">
        <v>4</v>
      </c>
      <c r="CI3078">
        <v>79</v>
      </c>
    </row>
    <row r="3079" spans="1:87">
      <c r="A3079">
        <v>120156003917</v>
      </c>
      <c r="B3079" t="s">
        <v>11490</v>
      </c>
      <c r="C3079" t="s">
        <v>22893</v>
      </c>
      <c r="D3079" t="s">
        <v>23383</v>
      </c>
      <c r="E3079" t="s">
        <v>22895</v>
      </c>
      <c r="F3079" t="s">
        <v>23384</v>
      </c>
      <c r="G3079" t="s">
        <v>23385</v>
      </c>
      <c r="H3079" t="s">
        <v>22951</v>
      </c>
      <c r="I3079" t="s">
        <v>11421</v>
      </c>
      <c r="J3079">
        <v>33771</v>
      </c>
      <c r="K3079" t="s">
        <v>11422</v>
      </c>
      <c r="L3079">
        <v>12</v>
      </c>
      <c r="M3079">
        <v>4</v>
      </c>
      <c r="N3079">
        <v>8</v>
      </c>
      <c r="U3079">
        <v>92</v>
      </c>
      <c r="V3079">
        <v>92</v>
      </c>
      <c r="W3079">
        <v>92</v>
      </c>
      <c r="X3079">
        <v>81</v>
      </c>
      <c r="Y3079">
        <v>83</v>
      </c>
      <c r="AD3079" t="s">
        <v>11424</v>
      </c>
      <c r="AE3079">
        <v>27.895399999999999</v>
      </c>
      <c r="AF3079">
        <v>-82.747299999999996</v>
      </c>
      <c r="AG3079" t="s">
        <v>23386</v>
      </c>
      <c r="AH3079">
        <v>52</v>
      </c>
      <c r="AI3079">
        <v>196</v>
      </c>
      <c r="AJ3079">
        <v>244</v>
      </c>
      <c r="AK3079">
        <v>3</v>
      </c>
      <c r="AL3079">
        <v>26</v>
      </c>
      <c r="AM3079">
        <v>16</v>
      </c>
      <c r="AN3079">
        <v>44</v>
      </c>
      <c r="AO3079">
        <v>332</v>
      </c>
      <c r="AP3079">
        <v>98</v>
      </c>
      <c r="AQ3079">
        <v>30</v>
      </c>
      <c r="AR3079">
        <v>128</v>
      </c>
      <c r="AS3079">
        <v>14.2</v>
      </c>
      <c r="AT3079">
        <v>31</v>
      </c>
      <c r="AU3079">
        <v>1201560</v>
      </c>
      <c r="AV3079">
        <v>3917</v>
      </c>
      <c r="AW3079" t="s">
        <v>23385</v>
      </c>
      <c r="AX3079" t="s">
        <v>22951</v>
      </c>
      <c r="AY3079" t="s">
        <v>11421</v>
      </c>
      <c r="AZ3079">
        <v>33771</v>
      </c>
      <c r="BA3079">
        <v>4257</v>
      </c>
      <c r="BB3079">
        <v>4257</v>
      </c>
      <c r="BC3079">
        <v>0</v>
      </c>
      <c r="BE3079">
        <v>12103</v>
      </c>
      <c r="BH3079" t="s">
        <v>11427</v>
      </c>
      <c r="BI3079" t="s">
        <v>11427</v>
      </c>
      <c r="BJ3079" t="s">
        <v>11427</v>
      </c>
      <c r="BK3079" t="s">
        <v>11427</v>
      </c>
      <c r="BL3079" t="s">
        <v>11427</v>
      </c>
      <c r="BM3079" t="s">
        <v>11427</v>
      </c>
      <c r="BN3079" t="s">
        <v>11427</v>
      </c>
      <c r="BO3079" t="s">
        <v>11428</v>
      </c>
      <c r="BP3079" t="s">
        <v>11428</v>
      </c>
      <c r="BQ3079" t="s">
        <v>11428</v>
      </c>
      <c r="BR3079" t="s">
        <v>11428</v>
      </c>
      <c r="BS3079" t="s">
        <v>11428</v>
      </c>
      <c r="BT3079" t="s">
        <v>11427</v>
      </c>
      <c r="BU3079" t="s">
        <v>11427</v>
      </c>
      <c r="BV3079" t="s">
        <v>11427</v>
      </c>
      <c r="BW3079" t="s">
        <v>11427</v>
      </c>
      <c r="BY3079" t="s">
        <v>11427</v>
      </c>
      <c r="CB3079" t="s">
        <v>11428</v>
      </c>
      <c r="CD3079">
        <v>98</v>
      </c>
      <c r="CE3079">
        <v>30</v>
      </c>
      <c r="CF3079">
        <v>128</v>
      </c>
      <c r="CG3079">
        <v>0</v>
      </c>
      <c r="CH3079">
        <v>19</v>
      </c>
      <c r="CI3079">
        <v>440</v>
      </c>
    </row>
    <row r="3080" spans="1:87">
      <c r="A3080">
        <v>120156004036</v>
      </c>
      <c r="B3080" t="s">
        <v>11490</v>
      </c>
      <c r="C3080" t="s">
        <v>22893</v>
      </c>
      <c r="D3080" t="s">
        <v>23387</v>
      </c>
      <c r="E3080" t="s">
        <v>22895</v>
      </c>
      <c r="F3080" t="s">
        <v>23388</v>
      </c>
      <c r="G3080" t="s">
        <v>23389</v>
      </c>
      <c r="H3080" t="s">
        <v>22912</v>
      </c>
      <c r="I3080" t="s">
        <v>11421</v>
      </c>
      <c r="J3080">
        <v>33765</v>
      </c>
      <c r="K3080" t="s">
        <v>11422</v>
      </c>
      <c r="L3080">
        <v>12</v>
      </c>
      <c r="M3080" t="s">
        <v>11423</v>
      </c>
      <c r="N3080">
        <v>8</v>
      </c>
      <c r="Q3080">
        <v>54</v>
      </c>
      <c r="R3080">
        <v>53</v>
      </c>
      <c r="S3080">
        <v>55</v>
      </c>
      <c r="T3080">
        <v>36</v>
      </c>
      <c r="U3080">
        <v>42</v>
      </c>
      <c r="V3080">
        <v>44</v>
      </c>
      <c r="W3080">
        <v>44</v>
      </c>
      <c r="X3080">
        <v>44</v>
      </c>
      <c r="Y3080">
        <v>44</v>
      </c>
      <c r="AD3080" t="s">
        <v>11424</v>
      </c>
      <c r="AE3080">
        <v>27.9621</v>
      </c>
      <c r="AF3080">
        <v>-82.732200000000006</v>
      </c>
      <c r="AG3080" t="s">
        <v>23390</v>
      </c>
      <c r="AH3080">
        <v>52</v>
      </c>
      <c r="AI3080">
        <v>190</v>
      </c>
      <c r="AJ3080">
        <v>226</v>
      </c>
      <c r="AK3080">
        <v>2</v>
      </c>
      <c r="AL3080">
        <v>19</v>
      </c>
      <c r="AM3080">
        <v>22</v>
      </c>
      <c r="AN3080">
        <v>60</v>
      </c>
      <c r="AO3080">
        <v>290</v>
      </c>
      <c r="AP3080">
        <v>86</v>
      </c>
      <c r="AQ3080">
        <v>15</v>
      </c>
      <c r="AR3080">
        <v>101</v>
      </c>
      <c r="AS3080">
        <v>16</v>
      </c>
      <c r="AT3080">
        <v>26</v>
      </c>
      <c r="AU3080">
        <v>1201560</v>
      </c>
      <c r="AV3080">
        <v>4036</v>
      </c>
      <c r="AW3080" t="s">
        <v>23389</v>
      </c>
      <c r="AX3080" t="s">
        <v>22912</v>
      </c>
      <c r="AY3080" t="s">
        <v>11421</v>
      </c>
      <c r="AZ3080">
        <v>33765</v>
      </c>
      <c r="BC3080">
        <v>0</v>
      </c>
      <c r="BE3080">
        <v>12103</v>
      </c>
      <c r="BH3080" t="s">
        <v>11427</v>
      </c>
      <c r="BI3080" t="s">
        <v>11427</v>
      </c>
      <c r="BJ3080" t="s">
        <v>11427</v>
      </c>
      <c r="BK3080" t="s">
        <v>11428</v>
      </c>
      <c r="BL3080" t="s">
        <v>11428</v>
      </c>
      <c r="BM3080" t="s">
        <v>11428</v>
      </c>
      <c r="BN3080" t="s">
        <v>11428</v>
      </c>
      <c r="BO3080" t="s">
        <v>11428</v>
      </c>
      <c r="BP3080" t="s">
        <v>11428</v>
      </c>
      <c r="BQ3080" t="s">
        <v>11428</v>
      </c>
      <c r="BR3080" t="s">
        <v>11428</v>
      </c>
      <c r="BS3080" t="s">
        <v>11428</v>
      </c>
      <c r="BT3080" t="s">
        <v>11427</v>
      </c>
      <c r="BU3080" t="s">
        <v>11427</v>
      </c>
      <c r="BV3080" t="s">
        <v>11427</v>
      </c>
      <c r="BW3080" t="s">
        <v>11427</v>
      </c>
      <c r="BY3080" t="s">
        <v>11427</v>
      </c>
      <c r="CB3080" t="s">
        <v>11428</v>
      </c>
      <c r="CD3080">
        <v>86</v>
      </c>
      <c r="CE3080">
        <v>15</v>
      </c>
      <c r="CF3080">
        <v>101</v>
      </c>
      <c r="CG3080">
        <v>1</v>
      </c>
      <c r="CH3080">
        <v>22</v>
      </c>
      <c r="CI3080">
        <v>416</v>
      </c>
    </row>
    <row r="3081" spans="1:87">
      <c r="A3081">
        <v>120156004133</v>
      </c>
      <c r="B3081" t="s">
        <v>11490</v>
      </c>
      <c r="C3081" t="s">
        <v>22893</v>
      </c>
      <c r="D3081" t="s">
        <v>23391</v>
      </c>
      <c r="E3081" t="s">
        <v>22895</v>
      </c>
      <c r="F3081" t="s">
        <v>23392</v>
      </c>
      <c r="G3081" t="s">
        <v>23393</v>
      </c>
      <c r="H3081" t="s">
        <v>22898</v>
      </c>
      <c r="I3081" t="s">
        <v>11421</v>
      </c>
      <c r="J3081">
        <v>33711</v>
      </c>
      <c r="K3081" t="s">
        <v>11422</v>
      </c>
      <c r="L3081">
        <v>12</v>
      </c>
      <c r="M3081" t="s">
        <v>11461</v>
      </c>
      <c r="N3081">
        <v>5</v>
      </c>
      <c r="P3081">
        <v>26</v>
      </c>
      <c r="Q3081">
        <v>95</v>
      </c>
      <c r="R3081">
        <v>95</v>
      </c>
      <c r="S3081">
        <v>91</v>
      </c>
      <c r="T3081">
        <v>97</v>
      </c>
      <c r="U3081">
        <v>93</v>
      </c>
      <c r="V3081">
        <v>81</v>
      </c>
      <c r="AD3081" t="s">
        <v>11424</v>
      </c>
      <c r="AE3081">
        <v>27.758299999999998</v>
      </c>
      <c r="AF3081">
        <v>-82.681899999999999</v>
      </c>
      <c r="AG3081" t="s">
        <v>23394</v>
      </c>
      <c r="AH3081">
        <v>52</v>
      </c>
      <c r="AI3081">
        <v>335</v>
      </c>
      <c r="AJ3081">
        <v>243</v>
      </c>
      <c r="AK3081">
        <v>0</v>
      </c>
      <c r="AL3081">
        <v>12</v>
      </c>
      <c r="AM3081">
        <v>228</v>
      </c>
      <c r="AN3081">
        <v>43</v>
      </c>
      <c r="AO3081">
        <v>267</v>
      </c>
      <c r="AP3081">
        <v>297</v>
      </c>
      <c r="AQ3081">
        <v>29</v>
      </c>
      <c r="AR3081">
        <v>326</v>
      </c>
      <c r="AS3081">
        <v>14.4</v>
      </c>
      <c r="AT3081">
        <v>40</v>
      </c>
      <c r="AU3081">
        <v>1201560</v>
      </c>
      <c r="AV3081">
        <v>4133</v>
      </c>
      <c r="AW3081" t="s">
        <v>23393</v>
      </c>
      <c r="AX3081" t="s">
        <v>22898</v>
      </c>
      <c r="AY3081" t="s">
        <v>11421</v>
      </c>
      <c r="AZ3081">
        <v>33711</v>
      </c>
      <c r="BA3081">
        <v>2210</v>
      </c>
      <c r="BB3081">
        <v>2210</v>
      </c>
      <c r="BC3081">
        <v>0</v>
      </c>
      <c r="BE3081">
        <v>12103</v>
      </c>
      <c r="BH3081" t="s">
        <v>11427</v>
      </c>
      <c r="BI3081" t="s">
        <v>11427</v>
      </c>
      <c r="BJ3081" t="s">
        <v>11428</v>
      </c>
      <c r="BK3081" t="s">
        <v>11428</v>
      </c>
      <c r="BL3081" t="s">
        <v>11428</v>
      </c>
      <c r="BM3081" t="s">
        <v>11428</v>
      </c>
      <c r="BN3081" t="s">
        <v>11428</v>
      </c>
      <c r="BO3081" t="s">
        <v>11428</v>
      </c>
      <c r="BP3081" t="s">
        <v>11428</v>
      </c>
      <c r="BQ3081" t="s">
        <v>11427</v>
      </c>
      <c r="BR3081" t="s">
        <v>11427</v>
      </c>
      <c r="BS3081" t="s">
        <v>11427</v>
      </c>
      <c r="BT3081" t="s">
        <v>11427</v>
      </c>
      <c r="BU3081" t="s">
        <v>11427</v>
      </c>
      <c r="BV3081" t="s">
        <v>11427</v>
      </c>
      <c r="BW3081" t="s">
        <v>11427</v>
      </c>
      <c r="BY3081" t="s">
        <v>11428</v>
      </c>
      <c r="CB3081" t="s">
        <v>11427</v>
      </c>
      <c r="CD3081">
        <v>297</v>
      </c>
      <c r="CE3081">
        <v>29</v>
      </c>
      <c r="CF3081">
        <v>326</v>
      </c>
      <c r="CG3081">
        <v>0</v>
      </c>
      <c r="CH3081">
        <v>28</v>
      </c>
      <c r="CI3081">
        <v>578</v>
      </c>
    </row>
    <row r="3082" spans="1:87">
      <c r="A3082">
        <v>120156004134</v>
      </c>
      <c r="B3082" t="s">
        <v>11490</v>
      </c>
      <c r="C3082" t="s">
        <v>22893</v>
      </c>
      <c r="D3082" t="s">
        <v>23395</v>
      </c>
      <c r="E3082" t="s">
        <v>22895</v>
      </c>
      <c r="F3082" t="s">
        <v>23396</v>
      </c>
      <c r="G3082" t="s">
        <v>23397</v>
      </c>
      <c r="H3082" t="s">
        <v>22898</v>
      </c>
      <c r="I3082" t="s">
        <v>11421</v>
      </c>
      <c r="J3082">
        <v>33712</v>
      </c>
      <c r="K3082" t="s">
        <v>11422</v>
      </c>
      <c r="L3082">
        <v>12</v>
      </c>
      <c r="M3082" t="s">
        <v>11461</v>
      </c>
      <c r="N3082">
        <v>8</v>
      </c>
      <c r="P3082">
        <v>47</v>
      </c>
      <c r="Q3082">
        <v>54</v>
      </c>
      <c r="R3082">
        <v>54</v>
      </c>
      <c r="S3082">
        <v>52</v>
      </c>
      <c r="T3082">
        <v>54</v>
      </c>
      <c r="U3082">
        <v>66</v>
      </c>
      <c r="V3082">
        <v>65</v>
      </c>
      <c r="W3082">
        <v>66</v>
      </c>
      <c r="X3082">
        <v>66</v>
      </c>
      <c r="Y3082">
        <v>62</v>
      </c>
      <c r="AD3082" t="s">
        <v>11424</v>
      </c>
      <c r="AE3082">
        <v>27.747699999999998</v>
      </c>
      <c r="AF3082">
        <v>-82.665800000000004</v>
      </c>
      <c r="AG3082" t="s">
        <v>23398</v>
      </c>
      <c r="AH3082">
        <v>52</v>
      </c>
      <c r="AI3082">
        <v>295</v>
      </c>
      <c r="AJ3082">
        <v>291</v>
      </c>
      <c r="AK3082">
        <v>1</v>
      </c>
      <c r="AL3082">
        <v>25</v>
      </c>
      <c r="AM3082">
        <v>188</v>
      </c>
      <c r="AN3082">
        <v>57</v>
      </c>
      <c r="AO3082">
        <v>276</v>
      </c>
      <c r="AP3082">
        <v>198</v>
      </c>
      <c r="AQ3082">
        <v>29</v>
      </c>
      <c r="AR3082">
        <v>227</v>
      </c>
      <c r="AS3082">
        <v>14.3</v>
      </c>
      <c r="AT3082">
        <v>41</v>
      </c>
      <c r="AU3082">
        <v>1201560</v>
      </c>
      <c r="AV3082">
        <v>4134</v>
      </c>
      <c r="AW3082" t="s">
        <v>23397</v>
      </c>
      <c r="AX3082" t="s">
        <v>22898</v>
      </c>
      <c r="AY3082" t="s">
        <v>11421</v>
      </c>
      <c r="AZ3082">
        <v>33712</v>
      </c>
      <c r="BA3082">
        <v>3020</v>
      </c>
      <c r="BB3082">
        <v>3020</v>
      </c>
      <c r="BC3082">
        <v>0</v>
      </c>
      <c r="BE3082">
        <v>12103</v>
      </c>
      <c r="BH3082" t="s">
        <v>11427</v>
      </c>
      <c r="BI3082" t="s">
        <v>11427</v>
      </c>
      <c r="BJ3082" t="s">
        <v>11428</v>
      </c>
      <c r="BK3082" t="s">
        <v>11428</v>
      </c>
      <c r="BL3082" t="s">
        <v>11428</v>
      </c>
      <c r="BM3082" t="s">
        <v>11428</v>
      </c>
      <c r="BN3082" t="s">
        <v>11428</v>
      </c>
      <c r="BO3082" t="s">
        <v>11428</v>
      </c>
      <c r="BP3082" t="s">
        <v>11428</v>
      </c>
      <c r="BQ3082" t="s">
        <v>11428</v>
      </c>
      <c r="BR3082" t="s">
        <v>11428</v>
      </c>
      <c r="BS3082" t="s">
        <v>11428</v>
      </c>
      <c r="BT3082" t="s">
        <v>11427</v>
      </c>
      <c r="BU3082" t="s">
        <v>11427</v>
      </c>
      <c r="BV3082" t="s">
        <v>11427</v>
      </c>
      <c r="BW3082" t="s">
        <v>11427</v>
      </c>
      <c r="BY3082" t="s">
        <v>11428</v>
      </c>
      <c r="CB3082" t="s">
        <v>11427</v>
      </c>
      <c r="CD3082">
        <v>198</v>
      </c>
      <c r="CE3082">
        <v>29</v>
      </c>
      <c r="CF3082">
        <v>227</v>
      </c>
      <c r="CG3082">
        <v>0</v>
      </c>
      <c r="CH3082">
        <v>39</v>
      </c>
      <c r="CI3082">
        <v>586</v>
      </c>
    </row>
    <row r="3083" spans="1:87">
      <c r="A3083">
        <v>120156004135</v>
      </c>
      <c r="B3083" t="s">
        <v>11490</v>
      </c>
      <c r="C3083" t="s">
        <v>22893</v>
      </c>
      <c r="D3083" t="s">
        <v>23399</v>
      </c>
      <c r="E3083" t="s">
        <v>22895</v>
      </c>
      <c r="F3083" t="s">
        <v>23400</v>
      </c>
      <c r="G3083" t="s">
        <v>23401</v>
      </c>
      <c r="H3083" t="s">
        <v>22898</v>
      </c>
      <c r="I3083" t="s">
        <v>11421</v>
      </c>
      <c r="J3083">
        <v>33711</v>
      </c>
      <c r="K3083" t="s">
        <v>11422</v>
      </c>
      <c r="L3083">
        <v>12</v>
      </c>
      <c r="M3083">
        <v>6</v>
      </c>
      <c r="N3083">
        <v>8</v>
      </c>
      <c r="W3083">
        <v>305</v>
      </c>
      <c r="X3083">
        <v>303</v>
      </c>
      <c r="Y3083">
        <v>287</v>
      </c>
      <c r="AD3083" t="s">
        <v>11424</v>
      </c>
      <c r="AE3083">
        <v>27.748999999999999</v>
      </c>
      <c r="AF3083">
        <v>-82.687200000000004</v>
      </c>
      <c r="AG3083" t="s">
        <v>23402</v>
      </c>
      <c r="AH3083">
        <v>52</v>
      </c>
      <c r="AI3083">
        <v>429</v>
      </c>
      <c r="AJ3083">
        <v>466</v>
      </c>
      <c r="AK3083">
        <v>2</v>
      </c>
      <c r="AL3083">
        <v>55</v>
      </c>
      <c r="AM3083">
        <v>304</v>
      </c>
      <c r="AN3083">
        <v>37</v>
      </c>
      <c r="AO3083">
        <v>464</v>
      </c>
      <c r="AP3083">
        <v>310</v>
      </c>
      <c r="AQ3083">
        <v>54</v>
      </c>
      <c r="AR3083">
        <v>364</v>
      </c>
      <c r="AS3083">
        <v>17.899999999999999</v>
      </c>
      <c r="AT3083">
        <v>50</v>
      </c>
      <c r="AU3083">
        <v>1201560</v>
      </c>
      <c r="AV3083">
        <v>4135</v>
      </c>
      <c r="AW3083" t="s">
        <v>23401</v>
      </c>
      <c r="AX3083" t="s">
        <v>22898</v>
      </c>
      <c r="AY3083" t="s">
        <v>11421</v>
      </c>
      <c r="AZ3083">
        <v>33711</v>
      </c>
      <c r="BA3083">
        <v>3149</v>
      </c>
      <c r="BB3083">
        <v>3149</v>
      </c>
      <c r="BC3083">
        <v>0</v>
      </c>
      <c r="BE3083">
        <v>12103</v>
      </c>
      <c r="BH3083" t="s">
        <v>11427</v>
      </c>
      <c r="BI3083" t="s">
        <v>11427</v>
      </c>
      <c r="BJ3083" t="s">
        <v>11427</v>
      </c>
      <c r="BK3083" t="s">
        <v>11427</v>
      </c>
      <c r="BL3083" t="s">
        <v>11427</v>
      </c>
      <c r="BM3083" t="s">
        <v>11427</v>
      </c>
      <c r="BN3083" t="s">
        <v>11427</v>
      </c>
      <c r="BO3083" t="s">
        <v>11427</v>
      </c>
      <c r="BP3083" t="s">
        <v>11427</v>
      </c>
      <c r="BQ3083" t="s">
        <v>11428</v>
      </c>
      <c r="BR3083" t="s">
        <v>11428</v>
      </c>
      <c r="BS3083" t="s">
        <v>11428</v>
      </c>
      <c r="BT3083" t="s">
        <v>11427</v>
      </c>
      <c r="BU3083" t="s">
        <v>11427</v>
      </c>
      <c r="BV3083" t="s">
        <v>11427</v>
      </c>
      <c r="BW3083" t="s">
        <v>11427</v>
      </c>
      <c r="BY3083" t="s">
        <v>11428</v>
      </c>
      <c r="CB3083" t="s">
        <v>11427</v>
      </c>
      <c r="CD3083">
        <v>310</v>
      </c>
      <c r="CE3083">
        <v>54</v>
      </c>
      <c r="CF3083">
        <v>364</v>
      </c>
      <c r="CG3083">
        <v>1</v>
      </c>
      <c r="CH3083">
        <v>32</v>
      </c>
      <c r="CI3083">
        <v>895</v>
      </c>
    </row>
    <row r="3084" spans="1:87">
      <c r="A3084">
        <v>120156004433</v>
      </c>
      <c r="B3084" t="s">
        <v>11490</v>
      </c>
      <c r="C3084" t="s">
        <v>22893</v>
      </c>
      <c r="D3084" t="s">
        <v>23403</v>
      </c>
      <c r="E3084" t="s">
        <v>22895</v>
      </c>
      <c r="F3084" t="s">
        <v>23404</v>
      </c>
      <c r="G3084" t="s">
        <v>23405</v>
      </c>
      <c r="H3084" t="s">
        <v>22912</v>
      </c>
      <c r="I3084" t="s">
        <v>11421</v>
      </c>
      <c r="J3084">
        <v>33763</v>
      </c>
      <c r="K3084" t="s">
        <v>11422</v>
      </c>
      <c r="L3084">
        <v>12</v>
      </c>
      <c r="M3084" t="s">
        <v>11423</v>
      </c>
      <c r="N3084">
        <v>8</v>
      </c>
      <c r="Q3084">
        <v>70</v>
      </c>
      <c r="R3084">
        <v>56</v>
      </c>
      <c r="S3084">
        <v>48</v>
      </c>
      <c r="T3084">
        <v>54</v>
      </c>
      <c r="U3084">
        <v>37</v>
      </c>
      <c r="V3084">
        <v>45</v>
      </c>
      <c r="W3084">
        <v>42</v>
      </c>
      <c r="X3084">
        <v>26</v>
      </c>
      <c r="Y3084">
        <v>24</v>
      </c>
      <c r="AD3084" t="s">
        <v>11424</v>
      </c>
      <c r="AE3084">
        <v>28.004300000000001</v>
      </c>
      <c r="AF3084">
        <v>-82.754900000000006</v>
      </c>
      <c r="AG3084" t="s">
        <v>23406</v>
      </c>
      <c r="AH3084">
        <v>52</v>
      </c>
      <c r="AI3084">
        <v>195</v>
      </c>
      <c r="AJ3084">
        <v>207</v>
      </c>
      <c r="AK3084">
        <v>2</v>
      </c>
      <c r="AL3084">
        <v>11</v>
      </c>
      <c r="AM3084">
        <v>48</v>
      </c>
      <c r="AN3084">
        <v>65</v>
      </c>
      <c r="AO3084">
        <v>249</v>
      </c>
      <c r="AP3084">
        <v>151</v>
      </c>
      <c r="AQ3084">
        <v>20</v>
      </c>
      <c r="AR3084">
        <v>171</v>
      </c>
      <c r="AS3084">
        <v>13.4</v>
      </c>
      <c r="AT3084">
        <v>30</v>
      </c>
      <c r="AU3084">
        <v>1201560</v>
      </c>
      <c r="AV3084">
        <v>4433</v>
      </c>
      <c r="AW3084" t="s">
        <v>23405</v>
      </c>
      <c r="AX3084" t="s">
        <v>22912</v>
      </c>
      <c r="AY3084" t="s">
        <v>11421</v>
      </c>
      <c r="AZ3084">
        <v>33763</v>
      </c>
      <c r="BA3084">
        <v>2326</v>
      </c>
      <c r="BB3084">
        <v>2326</v>
      </c>
      <c r="BC3084">
        <v>0</v>
      </c>
      <c r="BE3084">
        <v>12103</v>
      </c>
      <c r="BH3084" t="s">
        <v>11427</v>
      </c>
      <c r="BI3084" t="s">
        <v>11427</v>
      </c>
      <c r="BJ3084" t="s">
        <v>11427</v>
      </c>
      <c r="BK3084" t="s">
        <v>11428</v>
      </c>
      <c r="BL3084" t="s">
        <v>11428</v>
      </c>
      <c r="BM3084" t="s">
        <v>11428</v>
      </c>
      <c r="BN3084" t="s">
        <v>11428</v>
      </c>
      <c r="BO3084" t="s">
        <v>11428</v>
      </c>
      <c r="BP3084" t="s">
        <v>11428</v>
      </c>
      <c r="BQ3084" t="s">
        <v>11428</v>
      </c>
      <c r="BR3084" t="s">
        <v>11428</v>
      </c>
      <c r="BS3084" t="s">
        <v>11428</v>
      </c>
      <c r="BT3084" t="s">
        <v>11427</v>
      </c>
      <c r="BU3084" t="s">
        <v>11427</v>
      </c>
      <c r="BV3084" t="s">
        <v>11427</v>
      </c>
      <c r="BW3084" t="s">
        <v>11427</v>
      </c>
      <c r="BY3084" t="s">
        <v>11428</v>
      </c>
      <c r="CB3084" t="s">
        <v>11428</v>
      </c>
      <c r="CD3084">
        <v>151</v>
      </c>
      <c r="CE3084">
        <v>20</v>
      </c>
      <c r="CF3084">
        <v>171</v>
      </c>
      <c r="CG3084">
        <v>1</v>
      </c>
      <c r="CH3084">
        <v>26</v>
      </c>
      <c r="CI3084">
        <v>402</v>
      </c>
    </row>
    <row r="3085" spans="1:87">
      <c r="A3085">
        <v>120156007479</v>
      </c>
      <c r="B3085" t="s">
        <v>11490</v>
      </c>
      <c r="C3085" t="s">
        <v>22893</v>
      </c>
      <c r="D3085" t="s">
        <v>23407</v>
      </c>
      <c r="E3085" t="s">
        <v>22895</v>
      </c>
      <c r="F3085" t="s">
        <v>23408</v>
      </c>
      <c r="G3085" t="s">
        <v>23409</v>
      </c>
      <c r="H3085" t="s">
        <v>22898</v>
      </c>
      <c r="I3085" t="s">
        <v>11421</v>
      </c>
      <c r="J3085">
        <v>33713</v>
      </c>
      <c r="K3085" t="s">
        <v>11422</v>
      </c>
      <c r="L3085">
        <v>12</v>
      </c>
      <c r="M3085" t="s">
        <v>11423</v>
      </c>
      <c r="N3085">
        <v>7</v>
      </c>
      <c r="Q3085">
        <v>5</v>
      </c>
      <c r="R3085">
        <v>13</v>
      </c>
      <c r="S3085">
        <v>12</v>
      </c>
      <c r="T3085">
        <v>12</v>
      </c>
      <c r="U3085">
        <v>8</v>
      </c>
      <c r="V3085">
        <v>9</v>
      </c>
      <c r="W3085">
        <v>5</v>
      </c>
      <c r="X3085">
        <v>7</v>
      </c>
      <c r="AD3085" t="s">
        <v>11424</v>
      </c>
      <c r="AE3085">
        <v>27.806699999999999</v>
      </c>
      <c r="AF3085">
        <v>-82.693100000000001</v>
      </c>
      <c r="AG3085" t="s">
        <v>23410</v>
      </c>
      <c r="AH3085">
        <v>52</v>
      </c>
      <c r="AI3085">
        <v>39</v>
      </c>
      <c r="AJ3085">
        <v>32</v>
      </c>
      <c r="AK3085">
        <v>0</v>
      </c>
      <c r="AL3085">
        <v>0</v>
      </c>
      <c r="AM3085">
        <v>2</v>
      </c>
      <c r="AN3085">
        <v>8</v>
      </c>
      <c r="AO3085">
        <v>60</v>
      </c>
      <c r="AP3085">
        <v>25</v>
      </c>
      <c r="AQ3085">
        <v>6</v>
      </c>
      <c r="AR3085">
        <v>31</v>
      </c>
      <c r="AU3085">
        <v>1201560</v>
      </c>
      <c r="AV3085">
        <v>7479</v>
      </c>
      <c r="AW3085" t="s">
        <v>23409</v>
      </c>
      <c r="AX3085" t="s">
        <v>22898</v>
      </c>
      <c r="AY3085" t="s">
        <v>11421</v>
      </c>
      <c r="AZ3085">
        <v>33713</v>
      </c>
      <c r="BA3085">
        <v>1126</v>
      </c>
      <c r="BB3085">
        <v>1126</v>
      </c>
      <c r="BC3085">
        <v>0</v>
      </c>
      <c r="BE3085">
        <v>12103</v>
      </c>
      <c r="BH3085" t="s">
        <v>11427</v>
      </c>
      <c r="BI3085" t="s">
        <v>11427</v>
      </c>
      <c r="BJ3085" t="s">
        <v>11427</v>
      </c>
      <c r="BK3085" t="s">
        <v>11428</v>
      </c>
      <c r="BL3085" t="s">
        <v>11428</v>
      </c>
      <c r="BM3085" t="s">
        <v>11428</v>
      </c>
      <c r="BN3085" t="s">
        <v>11428</v>
      </c>
      <c r="BO3085" t="s">
        <v>11428</v>
      </c>
      <c r="BP3085" t="s">
        <v>11428</v>
      </c>
      <c r="BQ3085" t="s">
        <v>11428</v>
      </c>
      <c r="BR3085" t="s">
        <v>11428</v>
      </c>
      <c r="BS3085" t="s">
        <v>11427</v>
      </c>
      <c r="BT3085" t="s">
        <v>11427</v>
      </c>
      <c r="BU3085" t="s">
        <v>11427</v>
      </c>
      <c r="BV3085" t="s">
        <v>11427</v>
      </c>
      <c r="BW3085" t="s">
        <v>11427</v>
      </c>
      <c r="BY3085" t="s">
        <v>11428</v>
      </c>
      <c r="CB3085" t="s">
        <v>11428</v>
      </c>
      <c r="CD3085">
        <v>25</v>
      </c>
      <c r="CE3085">
        <v>6</v>
      </c>
      <c r="CF3085">
        <v>31</v>
      </c>
      <c r="CG3085">
        <v>0</v>
      </c>
      <c r="CH3085">
        <v>1</v>
      </c>
      <c r="CI3085">
        <v>71</v>
      </c>
    </row>
    <row r="3086" spans="1:87">
      <c r="A3086">
        <v>120156007910</v>
      </c>
      <c r="B3086" t="s">
        <v>11490</v>
      </c>
      <c r="C3086" t="s">
        <v>22893</v>
      </c>
      <c r="D3086" t="s">
        <v>23411</v>
      </c>
      <c r="E3086" t="s">
        <v>22895</v>
      </c>
      <c r="F3086" t="s">
        <v>23388</v>
      </c>
      <c r="G3086" t="s">
        <v>23412</v>
      </c>
      <c r="H3086" t="s">
        <v>22951</v>
      </c>
      <c r="I3086" t="s">
        <v>11421</v>
      </c>
      <c r="J3086">
        <v>33771</v>
      </c>
      <c r="K3086" t="s">
        <v>11422</v>
      </c>
      <c r="L3086">
        <v>12</v>
      </c>
      <c r="M3086" t="s">
        <v>11423</v>
      </c>
      <c r="N3086">
        <v>8</v>
      </c>
      <c r="Q3086">
        <v>36</v>
      </c>
      <c r="R3086">
        <v>36</v>
      </c>
      <c r="S3086">
        <v>36</v>
      </c>
      <c r="T3086">
        <v>36</v>
      </c>
      <c r="U3086">
        <v>41</v>
      </c>
      <c r="V3086">
        <v>47</v>
      </c>
      <c r="W3086">
        <v>44</v>
      </c>
      <c r="X3086">
        <v>44</v>
      </c>
      <c r="Y3086">
        <v>44</v>
      </c>
      <c r="AD3086" t="s">
        <v>11424</v>
      </c>
      <c r="AE3086">
        <v>27.900200000000002</v>
      </c>
      <c r="AF3086">
        <v>-82.736599999999996</v>
      </c>
      <c r="AG3086" t="s">
        <v>23413</v>
      </c>
      <c r="AH3086">
        <v>52</v>
      </c>
      <c r="AI3086">
        <v>164</v>
      </c>
      <c r="AJ3086">
        <v>200</v>
      </c>
      <c r="AK3086">
        <v>1</v>
      </c>
      <c r="AL3086">
        <v>32</v>
      </c>
      <c r="AM3086">
        <v>12</v>
      </c>
      <c r="AN3086">
        <v>48</v>
      </c>
      <c r="AO3086">
        <v>235</v>
      </c>
      <c r="AP3086">
        <v>100</v>
      </c>
      <c r="AQ3086">
        <v>22</v>
      </c>
      <c r="AR3086">
        <v>122</v>
      </c>
      <c r="AS3086">
        <v>20.2</v>
      </c>
      <c r="AT3086">
        <v>18</v>
      </c>
      <c r="AU3086">
        <v>1201560</v>
      </c>
      <c r="AV3086">
        <v>7910</v>
      </c>
      <c r="AW3086" t="s">
        <v>23412</v>
      </c>
      <c r="AX3086" t="s">
        <v>22951</v>
      </c>
      <c r="AY3086" t="s">
        <v>11421</v>
      </c>
      <c r="AZ3086">
        <v>33771</v>
      </c>
      <c r="BA3086">
        <v>4603</v>
      </c>
      <c r="BB3086">
        <v>4603</v>
      </c>
      <c r="BC3086">
        <v>0</v>
      </c>
      <c r="BE3086">
        <v>12103</v>
      </c>
      <c r="BH3086" t="s">
        <v>11427</v>
      </c>
      <c r="BI3086" t="s">
        <v>11427</v>
      </c>
      <c r="BJ3086" t="s">
        <v>11427</v>
      </c>
      <c r="BK3086" t="s">
        <v>11428</v>
      </c>
      <c r="BL3086" t="s">
        <v>11428</v>
      </c>
      <c r="BM3086" t="s">
        <v>11428</v>
      </c>
      <c r="BN3086" t="s">
        <v>11428</v>
      </c>
      <c r="BO3086" t="s">
        <v>11428</v>
      </c>
      <c r="BP3086" t="s">
        <v>11428</v>
      </c>
      <c r="BQ3086" t="s">
        <v>11428</v>
      </c>
      <c r="BR3086" t="s">
        <v>11428</v>
      </c>
      <c r="BS3086" t="s">
        <v>11428</v>
      </c>
      <c r="BT3086" t="s">
        <v>11427</v>
      </c>
      <c r="BU3086" t="s">
        <v>11427</v>
      </c>
      <c r="BV3086" t="s">
        <v>11427</v>
      </c>
      <c r="BW3086" t="s">
        <v>11427</v>
      </c>
      <c r="BY3086" t="s">
        <v>11427</v>
      </c>
      <c r="CB3086" t="s">
        <v>11428</v>
      </c>
      <c r="CD3086">
        <v>100</v>
      </c>
      <c r="CE3086">
        <v>22</v>
      </c>
      <c r="CF3086">
        <v>122</v>
      </c>
      <c r="CG3086">
        <v>0</v>
      </c>
      <c r="CH3086">
        <v>36</v>
      </c>
      <c r="CI3086">
        <v>364</v>
      </c>
    </row>
    <row r="3087" spans="1:87">
      <c r="A3087">
        <v>120156007919</v>
      </c>
      <c r="B3087" t="s">
        <v>11490</v>
      </c>
      <c r="C3087" t="s">
        <v>22893</v>
      </c>
      <c r="D3087" t="s">
        <v>23414</v>
      </c>
      <c r="E3087" t="s">
        <v>22895</v>
      </c>
      <c r="F3087" t="s">
        <v>23415</v>
      </c>
      <c r="G3087" t="s">
        <v>23416</v>
      </c>
      <c r="H3087" t="s">
        <v>22959</v>
      </c>
      <c r="I3087" t="s">
        <v>11421</v>
      </c>
      <c r="J3087">
        <v>34683</v>
      </c>
      <c r="K3087" t="s">
        <v>11422</v>
      </c>
      <c r="L3087">
        <v>12</v>
      </c>
      <c r="M3087" t="s">
        <v>11423</v>
      </c>
      <c r="N3087">
        <v>8</v>
      </c>
      <c r="Q3087">
        <v>36</v>
      </c>
      <c r="R3087">
        <v>36</v>
      </c>
      <c r="S3087">
        <v>36</v>
      </c>
      <c r="T3087">
        <v>36</v>
      </c>
      <c r="U3087">
        <v>44</v>
      </c>
      <c r="V3087">
        <v>45</v>
      </c>
      <c r="W3087">
        <v>46</v>
      </c>
      <c r="X3087">
        <v>45</v>
      </c>
      <c r="Y3087">
        <v>40</v>
      </c>
      <c r="AD3087" t="s">
        <v>11424</v>
      </c>
      <c r="AE3087">
        <v>28.0489</v>
      </c>
      <c r="AF3087">
        <v>-82.757499999999993</v>
      </c>
      <c r="AG3087" t="s">
        <v>23417</v>
      </c>
      <c r="AH3087">
        <v>52</v>
      </c>
      <c r="AI3087">
        <v>198</v>
      </c>
      <c r="AJ3087">
        <v>166</v>
      </c>
      <c r="AK3087">
        <v>2</v>
      </c>
      <c r="AL3087">
        <v>8</v>
      </c>
      <c r="AM3087">
        <v>11</v>
      </c>
      <c r="AN3087">
        <v>36</v>
      </c>
      <c r="AO3087">
        <v>292</v>
      </c>
      <c r="AP3087">
        <v>62</v>
      </c>
      <c r="AQ3087">
        <v>5</v>
      </c>
      <c r="AR3087">
        <v>67</v>
      </c>
      <c r="AS3087">
        <v>15.2</v>
      </c>
      <c r="AT3087">
        <v>24</v>
      </c>
      <c r="AU3087">
        <v>1201560</v>
      </c>
      <c r="AV3087">
        <v>7919</v>
      </c>
      <c r="AW3087" t="s">
        <v>23416</v>
      </c>
      <c r="AX3087" t="s">
        <v>22959</v>
      </c>
      <c r="AY3087" t="s">
        <v>11421</v>
      </c>
      <c r="AZ3087">
        <v>34683</v>
      </c>
      <c r="BA3087">
        <v>6515</v>
      </c>
      <c r="BB3087">
        <v>6515</v>
      </c>
      <c r="BC3087">
        <v>0</v>
      </c>
      <c r="BE3087">
        <v>12103</v>
      </c>
      <c r="BH3087" t="s">
        <v>11427</v>
      </c>
      <c r="BI3087" t="s">
        <v>11427</v>
      </c>
      <c r="BJ3087" t="s">
        <v>11427</v>
      </c>
      <c r="BK3087" t="s">
        <v>11428</v>
      </c>
      <c r="BL3087" t="s">
        <v>11428</v>
      </c>
      <c r="BM3087" t="s">
        <v>11428</v>
      </c>
      <c r="BN3087" t="s">
        <v>11428</v>
      </c>
      <c r="BO3087" t="s">
        <v>11428</v>
      </c>
      <c r="BP3087" t="s">
        <v>11428</v>
      </c>
      <c r="BQ3087" t="s">
        <v>11428</v>
      </c>
      <c r="BR3087" t="s">
        <v>11428</v>
      </c>
      <c r="BS3087" t="s">
        <v>11428</v>
      </c>
      <c r="BT3087" t="s">
        <v>11427</v>
      </c>
      <c r="BU3087" t="s">
        <v>11427</v>
      </c>
      <c r="BV3087" t="s">
        <v>11427</v>
      </c>
      <c r="BW3087" t="s">
        <v>11427</v>
      </c>
      <c r="BY3087" t="s">
        <v>11427</v>
      </c>
      <c r="CB3087" t="s">
        <v>11428</v>
      </c>
      <c r="CD3087">
        <v>62</v>
      </c>
      <c r="CE3087">
        <v>5</v>
      </c>
      <c r="CF3087">
        <v>67</v>
      </c>
      <c r="CG3087">
        <v>0</v>
      </c>
      <c r="CH3087">
        <v>15</v>
      </c>
      <c r="CI3087">
        <v>364</v>
      </c>
    </row>
    <row r="3088" spans="1:87">
      <c r="A3088">
        <v>120156007943</v>
      </c>
      <c r="B3088" t="s">
        <v>11490</v>
      </c>
      <c r="C3088" t="s">
        <v>22893</v>
      </c>
      <c r="D3088" t="s">
        <v>23418</v>
      </c>
      <c r="E3088" t="s">
        <v>22895</v>
      </c>
      <c r="F3088" t="s">
        <v>23384</v>
      </c>
      <c r="G3088" t="s">
        <v>23419</v>
      </c>
      <c r="H3088" t="s">
        <v>22951</v>
      </c>
      <c r="I3088" t="s">
        <v>11421</v>
      </c>
      <c r="J3088">
        <v>33771</v>
      </c>
      <c r="K3088" t="s">
        <v>11422</v>
      </c>
      <c r="L3088">
        <v>12</v>
      </c>
      <c r="M3088" t="s">
        <v>11423</v>
      </c>
      <c r="N3088">
        <v>4</v>
      </c>
      <c r="Q3088">
        <v>72</v>
      </c>
      <c r="R3088">
        <v>72</v>
      </c>
      <c r="S3088">
        <v>90</v>
      </c>
      <c r="T3088">
        <v>90</v>
      </c>
      <c r="U3088">
        <v>0</v>
      </c>
      <c r="AD3088" t="s">
        <v>11424</v>
      </c>
      <c r="AE3088">
        <v>27.895600000000002</v>
      </c>
      <c r="AF3088">
        <v>-82.746899999999997</v>
      </c>
      <c r="AG3088" t="s">
        <v>23420</v>
      </c>
      <c r="AH3088">
        <v>52</v>
      </c>
      <c r="AI3088">
        <v>141</v>
      </c>
      <c r="AJ3088">
        <v>183</v>
      </c>
      <c r="AK3088">
        <v>0</v>
      </c>
      <c r="AL3088">
        <v>21</v>
      </c>
      <c r="AM3088">
        <v>17</v>
      </c>
      <c r="AN3088">
        <v>30</v>
      </c>
      <c r="AO3088">
        <v>244</v>
      </c>
      <c r="AP3088">
        <v>86</v>
      </c>
      <c r="AQ3088">
        <v>22</v>
      </c>
      <c r="AR3088">
        <v>108</v>
      </c>
      <c r="AS3088">
        <v>15.4</v>
      </c>
      <c r="AT3088">
        <v>21</v>
      </c>
      <c r="AU3088">
        <v>1201560</v>
      </c>
      <c r="AV3088">
        <v>7943</v>
      </c>
      <c r="AW3088" t="s">
        <v>23419</v>
      </c>
      <c r="AX3088" t="s">
        <v>22951</v>
      </c>
      <c r="AY3088" t="s">
        <v>11421</v>
      </c>
      <c r="AZ3088">
        <v>33771</v>
      </c>
      <c r="BA3088">
        <v>4257</v>
      </c>
      <c r="BB3088">
        <v>4257</v>
      </c>
      <c r="BC3088">
        <v>0</v>
      </c>
      <c r="BE3088">
        <v>12103</v>
      </c>
      <c r="BH3088" t="s">
        <v>11427</v>
      </c>
      <c r="BI3088" t="s">
        <v>11427</v>
      </c>
      <c r="BJ3088" t="s">
        <v>11427</v>
      </c>
      <c r="BK3088" t="s">
        <v>11428</v>
      </c>
      <c r="BL3088" t="s">
        <v>11428</v>
      </c>
      <c r="BM3088" t="s">
        <v>11428</v>
      </c>
      <c r="BN3088" t="s">
        <v>11428</v>
      </c>
      <c r="BO3088" t="s">
        <v>11428</v>
      </c>
      <c r="BP3088" t="s">
        <v>11427</v>
      </c>
      <c r="BQ3088" t="s">
        <v>11427</v>
      </c>
      <c r="BR3088" t="s">
        <v>11427</v>
      </c>
      <c r="BS3088" t="s">
        <v>11427</v>
      </c>
      <c r="BT3088" t="s">
        <v>11427</v>
      </c>
      <c r="BU3088" t="s">
        <v>11427</v>
      </c>
      <c r="BV3088" t="s">
        <v>11427</v>
      </c>
      <c r="BW3088" t="s">
        <v>11427</v>
      </c>
      <c r="BY3088" t="s">
        <v>11427</v>
      </c>
      <c r="CB3088" t="s">
        <v>11428</v>
      </c>
      <c r="CD3088">
        <v>86</v>
      </c>
      <c r="CE3088">
        <v>22</v>
      </c>
      <c r="CF3088">
        <v>108</v>
      </c>
      <c r="CG3088">
        <v>0</v>
      </c>
      <c r="CH3088">
        <v>12</v>
      </c>
      <c r="CI3088">
        <v>324</v>
      </c>
    </row>
    <row r="3089" spans="1:87">
      <c r="A3089">
        <v>120156007953</v>
      </c>
      <c r="B3089" t="s">
        <v>11490</v>
      </c>
      <c r="C3089" t="s">
        <v>22893</v>
      </c>
      <c r="D3089" t="s">
        <v>23421</v>
      </c>
      <c r="E3089" t="s">
        <v>22895</v>
      </c>
      <c r="F3089" t="s">
        <v>23422</v>
      </c>
      <c r="G3089" t="s">
        <v>23423</v>
      </c>
      <c r="H3089" t="s">
        <v>22951</v>
      </c>
      <c r="I3089" t="s">
        <v>11421</v>
      </c>
      <c r="J3089">
        <v>33778</v>
      </c>
      <c r="K3089" t="s">
        <v>11422</v>
      </c>
      <c r="L3089">
        <v>12</v>
      </c>
      <c r="M3089" t="s">
        <v>11423</v>
      </c>
      <c r="N3089">
        <v>8</v>
      </c>
      <c r="Q3089">
        <v>34</v>
      </c>
      <c r="R3089">
        <v>39</v>
      </c>
      <c r="S3089">
        <v>34</v>
      </c>
      <c r="T3089">
        <v>36</v>
      </c>
      <c r="U3089">
        <v>44</v>
      </c>
      <c r="V3089">
        <v>46</v>
      </c>
      <c r="W3089">
        <v>43</v>
      </c>
      <c r="X3089">
        <v>42</v>
      </c>
      <c r="Y3089">
        <v>42</v>
      </c>
      <c r="AD3089" t="s">
        <v>11424</v>
      </c>
      <c r="AE3089">
        <v>27.886800000000001</v>
      </c>
      <c r="AF3089">
        <v>-82.790300000000002</v>
      </c>
      <c r="AG3089" t="s">
        <v>23424</v>
      </c>
      <c r="AH3089">
        <v>52</v>
      </c>
      <c r="AI3089">
        <v>179</v>
      </c>
      <c r="AJ3089">
        <v>181</v>
      </c>
      <c r="AK3089">
        <v>1</v>
      </c>
      <c r="AL3089">
        <v>18</v>
      </c>
      <c r="AM3089">
        <v>6</v>
      </c>
      <c r="AN3089">
        <v>52</v>
      </c>
      <c r="AO3089">
        <v>272</v>
      </c>
      <c r="AP3089">
        <v>94</v>
      </c>
      <c r="AQ3089">
        <v>9</v>
      </c>
      <c r="AR3089">
        <v>103</v>
      </c>
      <c r="AS3089">
        <v>25.7</v>
      </c>
      <c r="AT3089">
        <v>14</v>
      </c>
      <c r="AU3089">
        <v>1201560</v>
      </c>
      <c r="AV3089">
        <v>7953</v>
      </c>
      <c r="AW3089" t="s">
        <v>23423</v>
      </c>
      <c r="AX3089" t="s">
        <v>22951</v>
      </c>
      <c r="AY3089" t="s">
        <v>11421</v>
      </c>
      <c r="AZ3089">
        <v>33778</v>
      </c>
      <c r="BA3089">
        <v>2710</v>
      </c>
      <c r="BB3089">
        <v>2710</v>
      </c>
      <c r="BC3089">
        <v>0</v>
      </c>
      <c r="BE3089">
        <v>12103</v>
      </c>
      <c r="BH3089" t="s">
        <v>11427</v>
      </c>
      <c r="BI3089" t="s">
        <v>11427</v>
      </c>
      <c r="BJ3089" t="s">
        <v>11427</v>
      </c>
      <c r="BK3089" t="s">
        <v>11428</v>
      </c>
      <c r="BL3089" t="s">
        <v>11428</v>
      </c>
      <c r="BM3089" t="s">
        <v>11428</v>
      </c>
      <c r="BN3089" t="s">
        <v>11428</v>
      </c>
      <c r="BO3089" t="s">
        <v>11428</v>
      </c>
      <c r="BP3089" t="s">
        <v>11428</v>
      </c>
      <c r="BQ3089" t="s">
        <v>11428</v>
      </c>
      <c r="BR3089" t="s">
        <v>11428</v>
      </c>
      <c r="BS3089" t="s">
        <v>11428</v>
      </c>
      <c r="BT3089" t="s">
        <v>11427</v>
      </c>
      <c r="BU3089" t="s">
        <v>11427</v>
      </c>
      <c r="BV3089" t="s">
        <v>11427</v>
      </c>
      <c r="BW3089" t="s">
        <v>11427</v>
      </c>
      <c r="BY3089" t="s">
        <v>11427</v>
      </c>
      <c r="CB3089" t="s">
        <v>11428</v>
      </c>
      <c r="CD3089">
        <v>94</v>
      </c>
      <c r="CE3089">
        <v>9</v>
      </c>
      <c r="CF3089">
        <v>103</v>
      </c>
      <c r="CG3089">
        <v>0</v>
      </c>
      <c r="CH3089">
        <v>11</v>
      </c>
      <c r="CI3089">
        <v>360</v>
      </c>
    </row>
    <row r="3090" spans="1:87">
      <c r="A3090">
        <v>120156008099</v>
      </c>
      <c r="B3090" t="s">
        <v>11490</v>
      </c>
      <c r="C3090" t="s">
        <v>22893</v>
      </c>
      <c r="D3090" t="s">
        <v>23425</v>
      </c>
      <c r="E3090" t="s">
        <v>22895</v>
      </c>
      <c r="F3090" t="s">
        <v>23426</v>
      </c>
      <c r="G3090" t="s">
        <v>23427</v>
      </c>
      <c r="H3090" t="s">
        <v>22898</v>
      </c>
      <c r="I3090" t="s">
        <v>11421</v>
      </c>
      <c r="J3090">
        <v>33714</v>
      </c>
      <c r="K3090" t="s">
        <v>11422</v>
      </c>
      <c r="L3090">
        <v>12</v>
      </c>
      <c r="M3090" t="s">
        <v>11423</v>
      </c>
      <c r="N3090">
        <v>5</v>
      </c>
      <c r="Q3090">
        <v>105</v>
      </c>
      <c r="R3090">
        <v>101</v>
      </c>
      <c r="S3090">
        <v>114</v>
      </c>
      <c r="T3090">
        <v>92</v>
      </c>
      <c r="U3090">
        <v>77</v>
      </c>
      <c r="V3090">
        <v>70</v>
      </c>
      <c r="AD3090" t="s">
        <v>11424</v>
      </c>
      <c r="AE3090">
        <v>27.818200000000001</v>
      </c>
      <c r="AF3090">
        <v>-82.693200000000004</v>
      </c>
      <c r="AG3090" t="s">
        <v>23428</v>
      </c>
      <c r="AH3090">
        <v>52</v>
      </c>
      <c r="AI3090">
        <v>270</v>
      </c>
      <c r="AJ3090">
        <v>289</v>
      </c>
      <c r="AK3090">
        <v>3</v>
      </c>
      <c r="AL3090">
        <v>36</v>
      </c>
      <c r="AM3090">
        <v>38</v>
      </c>
      <c r="AN3090">
        <v>60</v>
      </c>
      <c r="AO3090">
        <v>384</v>
      </c>
      <c r="AP3090">
        <v>242</v>
      </c>
      <c r="AQ3090">
        <v>38</v>
      </c>
      <c r="AR3090">
        <v>280</v>
      </c>
      <c r="AS3090">
        <v>15.1</v>
      </c>
      <c r="AT3090">
        <v>37</v>
      </c>
      <c r="AU3090">
        <v>1201560</v>
      </c>
      <c r="AV3090">
        <v>8099</v>
      </c>
      <c r="AW3090" t="s">
        <v>23427</v>
      </c>
      <c r="AX3090" t="s">
        <v>22898</v>
      </c>
      <c r="AY3090" t="s">
        <v>11421</v>
      </c>
      <c r="AZ3090">
        <v>33714</v>
      </c>
      <c r="BA3090">
        <v>2266</v>
      </c>
      <c r="BB3090">
        <v>2266</v>
      </c>
      <c r="BC3090">
        <v>0</v>
      </c>
      <c r="BE3090">
        <v>12103</v>
      </c>
      <c r="BH3090" t="s">
        <v>11427</v>
      </c>
      <c r="BI3090" t="s">
        <v>11427</v>
      </c>
      <c r="BJ3090" t="s">
        <v>11427</v>
      </c>
      <c r="BK3090" t="s">
        <v>11428</v>
      </c>
      <c r="BL3090" t="s">
        <v>11428</v>
      </c>
      <c r="BM3090" t="s">
        <v>11428</v>
      </c>
      <c r="BN3090" t="s">
        <v>11428</v>
      </c>
      <c r="BO3090" t="s">
        <v>11428</v>
      </c>
      <c r="BP3090" t="s">
        <v>11428</v>
      </c>
      <c r="BQ3090" t="s">
        <v>11427</v>
      </c>
      <c r="BR3090" t="s">
        <v>11427</v>
      </c>
      <c r="BS3090" t="s">
        <v>11427</v>
      </c>
      <c r="BT3090" t="s">
        <v>11427</v>
      </c>
      <c r="BU3090" t="s">
        <v>11427</v>
      </c>
      <c r="BV3090" t="s">
        <v>11427</v>
      </c>
      <c r="BW3090" t="s">
        <v>11427</v>
      </c>
      <c r="BY3090" t="s">
        <v>11428</v>
      </c>
      <c r="CB3090" t="s">
        <v>11428</v>
      </c>
      <c r="CD3090">
        <v>242</v>
      </c>
      <c r="CE3090">
        <v>38</v>
      </c>
      <c r="CF3090">
        <v>280</v>
      </c>
      <c r="CG3090">
        <v>0</v>
      </c>
      <c r="CH3090">
        <v>38</v>
      </c>
      <c r="CI3090">
        <v>559</v>
      </c>
    </row>
    <row r="3091" spans="1:87">
      <c r="A3091">
        <v>120156008100</v>
      </c>
      <c r="B3091" t="s">
        <v>11490</v>
      </c>
      <c r="C3091" t="s">
        <v>22893</v>
      </c>
      <c r="D3091" t="s">
        <v>23429</v>
      </c>
      <c r="E3091" t="s">
        <v>22895</v>
      </c>
      <c r="F3091" t="s">
        <v>23430</v>
      </c>
      <c r="G3091" t="s">
        <v>23431</v>
      </c>
      <c r="H3091" t="s">
        <v>22912</v>
      </c>
      <c r="I3091" t="s">
        <v>11421</v>
      </c>
      <c r="J3091">
        <v>33756</v>
      </c>
      <c r="K3091" t="s">
        <v>11422</v>
      </c>
      <c r="L3091">
        <v>12</v>
      </c>
      <c r="M3091" t="s">
        <v>11423</v>
      </c>
      <c r="N3091">
        <v>8</v>
      </c>
      <c r="Q3091">
        <v>72</v>
      </c>
      <c r="R3091">
        <v>69</v>
      </c>
      <c r="S3091">
        <v>73</v>
      </c>
      <c r="T3091">
        <v>108</v>
      </c>
      <c r="U3091">
        <v>66</v>
      </c>
      <c r="V3091">
        <v>49</v>
      </c>
      <c r="W3091">
        <v>64</v>
      </c>
      <c r="X3091">
        <v>47</v>
      </c>
      <c r="Y3091">
        <v>36</v>
      </c>
      <c r="AD3091" t="s">
        <v>11424</v>
      </c>
      <c r="AE3091">
        <v>27.9328</v>
      </c>
      <c r="AF3091">
        <v>-82.773899999999998</v>
      </c>
      <c r="AG3091" t="s">
        <v>23432</v>
      </c>
      <c r="AH3091">
        <v>52</v>
      </c>
      <c r="AI3091">
        <v>328</v>
      </c>
      <c r="AJ3091">
        <v>256</v>
      </c>
      <c r="AK3091">
        <v>1</v>
      </c>
      <c r="AL3091">
        <v>9</v>
      </c>
      <c r="AM3091">
        <v>45</v>
      </c>
      <c r="AN3091">
        <v>95</v>
      </c>
      <c r="AO3091">
        <v>391</v>
      </c>
      <c r="AP3091">
        <v>53</v>
      </c>
      <c r="AQ3091">
        <v>5</v>
      </c>
      <c r="AR3091">
        <v>58</v>
      </c>
      <c r="AU3091">
        <v>1201560</v>
      </c>
      <c r="AV3091">
        <v>8100</v>
      </c>
      <c r="AW3091" t="s">
        <v>23431</v>
      </c>
      <c r="AX3091" t="s">
        <v>22912</v>
      </c>
      <c r="AY3091" t="s">
        <v>11421</v>
      </c>
      <c r="AZ3091">
        <v>33756</v>
      </c>
      <c r="BA3091">
        <v>1847</v>
      </c>
      <c r="BB3091">
        <v>1847</v>
      </c>
      <c r="BC3091">
        <v>0</v>
      </c>
      <c r="BE3091">
        <v>12103</v>
      </c>
      <c r="BH3091" t="s">
        <v>11427</v>
      </c>
      <c r="BI3091" t="s">
        <v>11427</v>
      </c>
      <c r="BJ3091" t="s">
        <v>11427</v>
      </c>
      <c r="BK3091" t="s">
        <v>11428</v>
      </c>
      <c r="BL3091" t="s">
        <v>11428</v>
      </c>
      <c r="BM3091" t="s">
        <v>11428</v>
      </c>
      <c r="BN3091" t="s">
        <v>11428</v>
      </c>
      <c r="BO3091" t="s">
        <v>11428</v>
      </c>
      <c r="BP3091" t="s">
        <v>11428</v>
      </c>
      <c r="BQ3091" t="s">
        <v>11428</v>
      </c>
      <c r="BR3091" t="s">
        <v>11428</v>
      </c>
      <c r="BS3091" t="s">
        <v>11428</v>
      </c>
      <c r="BT3091" t="s">
        <v>11427</v>
      </c>
      <c r="BU3091" t="s">
        <v>11427</v>
      </c>
      <c r="BV3091" t="s">
        <v>11427</v>
      </c>
      <c r="BW3091" t="s">
        <v>11427</v>
      </c>
      <c r="BY3091" t="s">
        <v>11427</v>
      </c>
      <c r="CB3091" t="s">
        <v>11428</v>
      </c>
      <c r="CD3091">
        <v>53</v>
      </c>
      <c r="CE3091">
        <v>5</v>
      </c>
      <c r="CF3091">
        <v>58</v>
      </c>
      <c r="CG3091">
        <v>7</v>
      </c>
      <c r="CH3091">
        <v>36</v>
      </c>
      <c r="CI3091">
        <v>584</v>
      </c>
    </row>
    <row r="3092" spans="1:87">
      <c r="A3092">
        <v>120156008135</v>
      </c>
      <c r="B3092" t="s">
        <v>11490</v>
      </c>
      <c r="C3092" t="s">
        <v>22893</v>
      </c>
      <c r="D3092" t="s">
        <v>23433</v>
      </c>
      <c r="E3092" t="s">
        <v>22895</v>
      </c>
      <c r="F3092" t="s">
        <v>23388</v>
      </c>
      <c r="G3092" t="s">
        <v>23434</v>
      </c>
      <c r="H3092" t="s">
        <v>23270</v>
      </c>
      <c r="I3092" t="s">
        <v>11421</v>
      </c>
      <c r="J3092">
        <v>34688</v>
      </c>
      <c r="K3092" t="s">
        <v>11422</v>
      </c>
      <c r="L3092">
        <v>12</v>
      </c>
      <c r="M3092" t="s">
        <v>11423</v>
      </c>
      <c r="N3092">
        <v>8</v>
      </c>
      <c r="Q3092">
        <v>35</v>
      </c>
      <c r="R3092">
        <v>36</v>
      </c>
      <c r="S3092">
        <v>35</v>
      </c>
      <c r="T3092">
        <v>38</v>
      </c>
      <c r="U3092">
        <v>45</v>
      </c>
      <c r="V3092">
        <v>43</v>
      </c>
      <c r="W3092">
        <v>44</v>
      </c>
      <c r="X3092">
        <v>44</v>
      </c>
      <c r="Y3092">
        <v>42</v>
      </c>
      <c r="AD3092" t="s">
        <v>11424</v>
      </c>
      <c r="AE3092">
        <v>28.1508</v>
      </c>
      <c r="AF3092">
        <v>-82.705500000000001</v>
      </c>
      <c r="AG3092" t="s">
        <v>23435</v>
      </c>
      <c r="AH3092">
        <v>52</v>
      </c>
      <c r="AI3092">
        <v>189</v>
      </c>
      <c r="AJ3092">
        <v>173</v>
      </c>
      <c r="AK3092">
        <v>0</v>
      </c>
      <c r="AL3092">
        <v>11</v>
      </c>
      <c r="AM3092">
        <v>6</v>
      </c>
      <c r="AN3092">
        <v>26</v>
      </c>
      <c r="AO3092">
        <v>308</v>
      </c>
      <c r="AP3092">
        <v>64</v>
      </c>
      <c r="AQ3092">
        <v>11</v>
      </c>
      <c r="AR3092">
        <v>75</v>
      </c>
      <c r="AS3092">
        <v>18.100000000000001</v>
      </c>
      <c r="AT3092">
        <v>20</v>
      </c>
      <c r="AU3092">
        <v>1201560</v>
      </c>
      <c r="AV3092">
        <v>8135</v>
      </c>
      <c r="AW3092" t="s">
        <v>23434</v>
      </c>
      <c r="AX3092" t="s">
        <v>23270</v>
      </c>
      <c r="AY3092" t="s">
        <v>11421</v>
      </c>
      <c r="AZ3092">
        <v>34688</v>
      </c>
      <c r="BA3092">
        <v>7425</v>
      </c>
      <c r="BB3092">
        <v>7425</v>
      </c>
      <c r="BC3092">
        <v>0</v>
      </c>
      <c r="BE3092">
        <v>12103</v>
      </c>
      <c r="BH3092" t="s">
        <v>11427</v>
      </c>
      <c r="BI3092" t="s">
        <v>11427</v>
      </c>
      <c r="BJ3092" t="s">
        <v>11427</v>
      </c>
      <c r="BK3092" t="s">
        <v>11428</v>
      </c>
      <c r="BL3092" t="s">
        <v>11428</v>
      </c>
      <c r="BM3092" t="s">
        <v>11428</v>
      </c>
      <c r="BN3092" t="s">
        <v>11428</v>
      </c>
      <c r="BO3092" t="s">
        <v>11428</v>
      </c>
      <c r="BP3092" t="s">
        <v>11428</v>
      </c>
      <c r="BQ3092" t="s">
        <v>11428</v>
      </c>
      <c r="BR3092" t="s">
        <v>11428</v>
      </c>
      <c r="BS3092" t="s">
        <v>11428</v>
      </c>
      <c r="BT3092" t="s">
        <v>11427</v>
      </c>
      <c r="BU3092" t="s">
        <v>11427</v>
      </c>
      <c r="BV3092" t="s">
        <v>11427</v>
      </c>
      <c r="BW3092" t="s">
        <v>11427</v>
      </c>
      <c r="BY3092" t="s">
        <v>11427</v>
      </c>
      <c r="CB3092" t="s">
        <v>11428</v>
      </c>
      <c r="CD3092">
        <v>64</v>
      </c>
      <c r="CE3092">
        <v>11</v>
      </c>
      <c r="CF3092">
        <v>75</v>
      </c>
      <c r="CG3092">
        <v>0</v>
      </c>
      <c r="CH3092">
        <v>11</v>
      </c>
      <c r="CI3092">
        <v>362</v>
      </c>
    </row>
    <row r="3093" spans="1:87">
      <c r="A3093">
        <v>120156008255</v>
      </c>
      <c r="B3093" t="s">
        <v>11490</v>
      </c>
      <c r="C3093" t="s">
        <v>22893</v>
      </c>
      <c r="D3093" t="s">
        <v>23436</v>
      </c>
      <c r="E3093" t="s">
        <v>22895</v>
      </c>
      <c r="F3093" t="s">
        <v>23437</v>
      </c>
      <c r="G3093" t="s">
        <v>23438</v>
      </c>
      <c r="H3093" t="s">
        <v>22898</v>
      </c>
      <c r="I3093" t="s">
        <v>11421</v>
      </c>
      <c r="J3093">
        <v>33705</v>
      </c>
      <c r="K3093" t="s">
        <v>11422</v>
      </c>
      <c r="L3093">
        <v>12</v>
      </c>
      <c r="M3093" t="s">
        <v>11423</v>
      </c>
      <c r="N3093">
        <v>8</v>
      </c>
      <c r="Q3093">
        <v>63</v>
      </c>
      <c r="R3093">
        <v>73</v>
      </c>
      <c r="S3093">
        <v>55</v>
      </c>
      <c r="T3093">
        <v>52</v>
      </c>
      <c r="U3093">
        <v>54</v>
      </c>
      <c r="V3093">
        <v>30</v>
      </c>
      <c r="W3093">
        <v>35</v>
      </c>
      <c r="X3093">
        <v>41</v>
      </c>
      <c r="Y3093">
        <v>42</v>
      </c>
      <c r="AD3093" t="s">
        <v>11424</v>
      </c>
      <c r="AE3093">
        <v>27.753499999999999</v>
      </c>
      <c r="AF3093">
        <v>-82.649299999999997</v>
      </c>
      <c r="AG3093" t="s">
        <v>23439</v>
      </c>
      <c r="AH3093">
        <v>52</v>
      </c>
      <c r="AI3093">
        <v>231</v>
      </c>
      <c r="AJ3093">
        <v>214</v>
      </c>
      <c r="AK3093">
        <v>1</v>
      </c>
      <c r="AL3093">
        <v>2</v>
      </c>
      <c r="AM3093">
        <v>398</v>
      </c>
      <c r="AN3093">
        <v>14</v>
      </c>
      <c r="AO3093">
        <v>23</v>
      </c>
      <c r="AP3093">
        <v>359</v>
      </c>
      <c r="AQ3093">
        <v>0</v>
      </c>
      <c r="AR3093">
        <v>359</v>
      </c>
      <c r="AS3093">
        <v>445</v>
      </c>
      <c r="AT3093">
        <v>1</v>
      </c>
      <c r="AU3093">
        <v>1201560</v>
      </c>
      <c r="AV3093">
        <v>8255</v>
      </c>
      <c r="AW3093" t="s">
        <v>23438</v>
      </c>
      <c r="AX3093" t="s">
        <v>22898</v>
      </c>
      <c r="AY3093" t="s">
        <v>11421</v>
      </c>
      <c r="AZ3093">
        <v>33705</v>
      </c>
      <c r="BA3093">
        <v>2547</v>
      </c>
      <c r="BB3093">
        <v>2547</v>
      </c>
      <c r="BC3093">
        <v>0</v>
      </c>
      <c r="BE3093">
        <v>12103</v>
      </c>
      <c r="BH3093" t="s">
        <v>11427</v>
      </c>
      <c r="BI3093" t="s">
        <v>11427</v>
      </c>
      <c r="BJ3093" t="s">
        <v>11427</v>
      </c>
      <c r="BK3093" t="s">
        <v>11428</v>
      </c>
      <c r="BL3093" t="s">
        <v>11428</v>
      </c>
      <c r="BM3093" t="s">
        <v>11428</v>
      </c>
      <c r="BN3093" t="s">
        <v>11428</v>
      </c>
      <c r="BO3093" t="s">
        <v>11428</v>
      </c>
      <c r="BP3093" t="s">
        <v>11428</v>
      </c>
      <c r="BQ3093" t="s">
        <v>11428</v>
      </c>
      <c r="BR3093" t="s">
        <v>11428</v>
      </c>
      <c r="BS3093" t="s">
        <v>11428</v>
      </c>
      <c r="BT3093" t="s">
        <v>11427</v>
      </c>
      <c r="BU3093" t="s">
        <v>11427</v>
      </c>
      <c r="BV3093" t="s">
        <v>11427</v>
      </c>
      <c r="BW3093" t="s">
        <v>11427</v>
      </c>
      <c r="BY3093" t="s">
        <v>11428</v>
      </c>
      <c r="CB3093" t="s">
        <v>11428</v>
      </c>
      <c r="CD3093">
        <v>359</v>
      </c>
      <c r="CE3093">
        <v>0</v>
      </c>
      <c r="CF3093">
        <v>359</v>
      </c>
      <c r="CG3093">
        <v>0</v>
      </c>
      <c r="CH3093">
        <v>7</v>
      </c>
      <c r="CI3093">
        <v>445</v>
      </c>
    </row>
    <row r="3094" spans="1:87">
      <c r="A3094">
        <v>120156008258</v>
      </c>
      <c r="B3094" t="s">
        <v>11490</v>
      </c>
      <c r="C3094" t="s">
        <v>22893</v>
      </c>
      <c r="D3094" t="s">
        <v>23440</v>
      </c>
      <c r="E3094" t="s">
        <v>22895</v>
      </c>
      <c r="F3094" t="s">
        <v>23441</v>
      </c>
      <c r="G3094" t="s">
        <v>23442</v>
      </c>
      <c r="H3094" t="s">
        <v>22898</v>
      </c>
      <c r="I3094" t="s">
        <v>11421</v>
      </c>
      <c r="J3094">
        <v>33709</v>
      </c>
      <c r="K3094" t="s">
        <v>11422</v>
      </c>
      <c r="L3094">
        <v>12</v>
      </c>
      <c r="M3094" t="s">
        <v>11423</v>
      </c>
      <c r="N3094">
        <v>8</v>
      </c>
      <c r="Q3094">
        <v>54</v>
      </c>
      <c r="R3094">
        <v>52</v>
      </c>
      <c r="S3094">
        <v>54</v>
      </c>
      <c r="T3094">
        <v>53</v>
      </c>
      <c r="U3094">
        <v>66</v>
      </c>
      <c r="V3094">
        <v>0</v>
      </c>
      <c r="W3094">
        <v>0</v>
      </c>
      <c r="X3094">
        <v>0</v>
      </c>
      <c r="Y3094">
        <v>0</v>
      </c>
      <c r="AD3094" t="s">
        <v>11424</v>
      </c>
      <c r="AE3094">
        <v>27.807200000000002</v>
      </c>
      <c r="AF3094">
        <v>-82.752899999999997</v>
      </c>
      <c r="AG3094" t="s">
        <v>23443</v>
      </c>
      <c r="AH3094">
        <v>52</v>
      </c>
      <c r="AI3094">
        <v>140</v>
      </c>
      <c r="AJ3094">
        <v>139</v>
      </c>
      <c r="AK3094">
        <v>0</v>
      </c>
      <c r="AL3094">
        <v>21</v>
      </c>
      <c r="AM3094">
        <v>13</v>
      </c>
      <c r="AN3094">
        <v>41</v>
      </c>
      <c r="AO3094">
        <v>193</v>
      </c>
      <c r="AP3094">
        <v>72</v>
      </c>
      <c r="AQ3094">
        <v>17</v>
      </c>
      <c r="AR3094">
        <v>89</v>
      </c>
      <c r="AS3094">
        <v>23.2</v>
      </c>
      <c r="AT3094">
        <v>12</v>
      </c>
      <c r="AU3094">
        <v>1201560</v>
      </c>
      <c r="AV3094">
        <v>8258</v>
      </c>
      <c r="AW3094" t="s">
        <v>23442</v>
      </c>
      <c r="AX3094" t="s">
        <v>22898</v>
      </c>
      <c r="AY3094" t="s">
        <v>11421</v>
      </c>
      <c r="AZ3094">
        <v>33709</v>
      </c>
      <c r="BA3094">
        <v>4031</v>
      </c>
      <c r="BB3094">
        <v>4031</v>
      </c>
      <c r="BC3094">
        <v>0</v>
      </c>
      <c r="BE3094">
        <v>12103</v>
      </c>
      <c r="BH3094" t="s">
        <v>11427</v>
      </c>
      <c r="BI3094" t="s">
        <v>11427</v>
      </c>
      <c r="BJ3094" t="s">
        <v>11427</v>
      </c>
      <c r="BK3094" t="s">
        <v>11428</v>
      </c>
      <c r="BL3094" t="s">
        <v>11428</v>
      </c>
      <c r="BM3094" t="s">
        <v>11428</v>
      </c>
      <c r="BN3094" t="s">
        <v>11428</v>
      </c>
      <c r="BO3094" t="s">
        <v>11428</v>
      </c>
      <c r="BP3094" t="s">
        <v>11428</v>
      </c>
      <c r="BQ3094" t="s">
        <v>11428</v>
      </c>
      <c r="BR3094" t="s">
        <v>11428</v>
      </c>
      <c r="BS3094" t="s">
        <v>11428</v>
      </c>
      <c r="BT3094" t="s">
        <v>11427</v>
      </c>
      <c r="BU3094" t="s">
        <v>11427</v>
      </c>
      <c r="BV3094" t="s">
        <v>11427</v>
      </c>
      <c r="BW3094" t="s">
        <v>11427</v>
      </c>
      <c r="BY3094" t="s">
        <v>11428</v>
      </c>
      <c r="CB3094" t="s">
        <v>11428</v>
      </c>
      <c r="CD3094">
        <v>72</v>
      </c>
      <c r="CE3094">
        <v>17</v>
      </c>
      <c r="CF3094">
        <v>89</v>
      </c>
      <c r="CG3094">
        <v>0</v>
      </c>
      <c r="CH3094">
        <v>11</v>
      </c>
      <c r="CI3094">
        <v>279</v>
      </c>
    </row>
    <row r="3095" spans="1:87">
      <c r="A3095">
        <v>120156008267</v>
      </c>
      <c r="B3095" t="s">
        <v>11490</v>
      </c>
      <c r="C3095" t="s">
        <v>22893</v>
      </c>
      <c r="D3095" t="s">
        <v>23444</v>
      </c>
      <c r="E3095" t="s">
        <v>22895</v>
      </c>
      <c r="F3095" t="s">
        <v>23445</v>
      </c>
      <c r="G3095" t="s">
        <v>23446</v>
      </c>
      <c r="H3095" t="s">
        <v>22912</v>
      </c>
      <c r="I3095" t="s">
        <v>11421</v>
      </c>
      <c r="J3095">
        <v>33765</v>
      </c>
      <c r="K3095" t="s">
        <v>11422</v>
      </c>
      <c r="L3095">
        <v>12</v>
      </c>
      <c r="M3095">
        <v>6</v>
      </c>
      <c r="N3095">
        <v>8</v>
      </c>
      <c r="W3095">
        <v>34</v>
      </c>
      <c r="X3095">
        <v>41</v>
      </c>
      <c r="Y3095">
        <v>25</v>
      </c>
      <c r="AD3095" t="s">
        <v>11424</v>
      </c>
      <c r="AE3095">
        <v>27.969899999999999</v>
      </c>
      <c r="AF3095">
        <v>-82.730199999999996</v>
      </c>
      <c r="AG3095" t="s">
        <v>23447</v>
      </c>
      <c r="AH3095">
        <v>52</v>
      </c>
      <c r="AI3095">
        <v>57</v>
      </c>
      <c r="AJ3095">
        <v>43</v>
      </c>
      <c r="AK3095">
        <v>0</v>
      </c>
      <c r="AL3095">
        <v>2</v>
      </c>
      <c r="AM3095">
        <v>15</v>
      </c>
      <c r="AN3095">
        <v>17</v>
      </c>
      <c r="AO3095">
        <v>58</v>
      </c>
      <c r="AP3095">
        <v>59</v>
      </c>
      <c r="AQ3095">
        <v>4</v>
      </c>
      <c r="AR3095">
        <v>63</v>
      </c>
      <c r="AS3095">
        <v>20</v>
      </c>
      <c r="AT3095">
        <v>5</v>
      </c>
      <c r="AU3095">
        <v>1201560</v>
      </c>
      <c r="AV3095">
        <v>8267</v>
      </c>
      <c r="AW3095" t="s">
        <v>23446</v>
      </c>
      <c r="AX3095" t="s">
        <v>22912</v>
      </c>
      <c r="AY3095" t="s">
        <v>11421</v>
      </c>
      <c r="AZ3095">
        <v>33765</v>
      </c>
      <c r="BA3095">
        <v>2837</v>
      </c>
      <c r="BB3095">
        <v>2837</v>
      </c>
      <c r="BC3095">
        <v>0</v>
      </c>
      <c r="BE3095">
        <v>12103</v>
      </c>
      <c r="BH3095" t="s">
        <v>11427</v>
      </c>
      <c r="BI3095" t="s">
        <v>11427</v>
      </c>
      <c r="BJ3095" t="s">
        <v>11427</v>
      </c>
      <c r="BK3095" t="s">
        <v>11427</v>
      </c>
      <c r="BL3095" t="s">
        <v>11427</v>
      </c>
      <c r="BM3095" t="s">
        <v>11427</v>
      </c>
      <c r="BN3095" t="s">
        <v>11427</v>
      </c>
      <c r="BO3095" t="s">
        <v>11427</v>
      </c>
      <c r="BP3095" t="s">
        <v>11427</v>
      </c>
      <c r="BQ3095" t="s">
        <v>11428</v>
      </c>
      <c r="BR3095" t="s">
        <v>11428</v>
      </c>
      <c r="BS3095" t="s">
        <v>11428</v>
      </c>
      <c r="BT3095" t="s">
        <v>11427</v>
      </c>
      <c r="BU3095" t="s">
        <v>11427</v>
      </c>
      <c r="BV3095" t="s">
        <v>11427</v>
      </c>
      <c r="BW3095" t="s">
        <v>11427</v>
      </c>
      <c r="BY3095" t="s">
        <v>11428</v>
      </c>
      <c r="CB3095" t="s">
        <v>11428</v>
      </c>
      <c r="CD3095">
        <v>59</v>
      </c>
      <c r="CE3095">
        <v>4</v>
      </c>
      <c r="CF3095">
        <v>63</v>
      </c>
      <c r="CG3095">
        <v>0</v>
      </c>
      <c r="CH3095">
        <v>8</v>
      </c>
      <c r="CI3095">
        <v>100</v>
      </c>
    </row>
    <row r="3096" spans="1:87">
      <c r="A3096">
        <v>120156008338</v>
      </c>
      <c r="B3096" t="s">
        <v>11490</v>
      </c>
      <c r="C3096" t="s">
        <v>22893</v>
      </c>
      <c r="D3096" t="s">
        <v>23448</v>
      </c>
      <c r="E3096" t="s">
        <v>22895</v>
      </c>
      <c r="F3096" t="s">
        <v>23449</v>
      </c>
      <c r="G3096" t="s">
        <v>23450</v>
      </c>
      <c r="H3096" t="s">
        <v>22903</v>
      </c>
      <c r="I3096" t="s">
        <v>11421</v>
      </c>
      <c r="J3096">
        <v>33782</v>
      </c>
      <c r="K3096" t="s">
        <v>11422</v>
      </c>
      <c r="L3096">
        <v>12</v>
      </c>
      <c r="M3096" t="s">
        <v>11423</v>
      </c>
      <c r="N3096">
        <v>8</v>
      </c>
      <c r="Q3096">
        <v>18</v>
      </c>
      <c r="R3096">
        <v>18</v>
      </c>
      <c r="S3096">
        <v>18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AD3096" t="s">
        <v>11670</v>
      </c>
      <c r="AE3096">
        <v>27.856100000000001</v>
      </c>
      <c r="AF3096">
        <v>-82.700199999999995</v>
      </c>
      <c r="AG3096" t="s">
        <v>23451</v>
      </c>
      <c r="AH3096">
        <v>52</v>
      </c>
      <c r="AI3096">
        <v>28</v>
      </c>
      <c r="AJ3096">
        <v>26</v>
      </c>
      <c r="AK3096">
        <v>0</v>
      </c>
      <c r="AL3096">
        <v>3</v>
      </c>
      <c r="AM3096">
        <v>2</v>
      </c>
      <c r="AN3096">
        <v>3</v>
      </c>
      <c r="AO3096">
        <v>42</v>
      </c>
      <c r="AP3096">
        <v>16</v>
      </c>
      <c r="AQ3096">
        <v>4</v>
      </c>
      <c r="AR3096">
        <v>20</v>
      </c>
      <c r="AS3096">
        <v>27</v>
      </c>
      <c r="AT3096">
        <v>2</v>
      </c>
      <c r="AU3096">
        <v>1201560</v>
      </c>
      <c r="AV3096">
        <v>8338</v>
      </c>
      <c r="AW3096" t="s">
        <v>23450</v>
      </c>
      <c r="AX3096" t="s">
        <v>22903</v>
      </c>
      <c r="AY3096" t="s">
        <v>11421</v>
      </c>
      <c r="AZ3096">
        <v>33782</v>
      </c>
      <c r="BA3096">
        <v>5231</v>
      </c>
      <c r="BB3096">
        <v>5231</v>
      </c>
      <c r="BC3096">
        <v>0</v>
      </c>
      <c r="BE3096">
        <v>12103</v>
      </c>
      <c r="BH3096" t="s">
        <v>11427</v>
      </c>
      <c r="BI3096" t="s">
        <v>11427</v>
      </c>
      <c r="BJ3096" t="s">
        <v>11427</v>
      </c>
      <c r="BK3096" t="s">
        <v>11428</v>
      </c>
      <c r="BL3096" t="s">
        <v>11428</v>
      </c>
      <c r="BM3096" t="s">
        <v>11428</v>
      </c>
      <c r="BN3096" t="s">
        <v>11428</v>
      </c>
      <c r="BO3096" t="s">
        <v>11428</v>
      </c>
      <c r="BP3096" t="s">
        <v>11428</v>
      </c>
      <c r="BQ3096" t="s">
        <v>11428</v>
      </c>
      <c r="BR3096" t="s">
        <v>11428</v>
      </c>
      <c r="BS3096" t="s">
        <v>11428</v>
      </c>
      <c r="BT3096" t="s">
        <v>11427</v>
      </c>
      <c r="BU3096" t="s">
        <v>11427</v>
      </c>
      <c r="BV3096" t="s">
        <v>11427</v>
      </c>
      <c r="BW3096" t="s">
        <v>11427</v>
      </c>
      <c r="BY3096" t="s">
        <v>11427</v>
      </c>
      <c r="CB3096" t="s">
        <v>11428</v>
      </c>
      <c r="CD3096">
        <v>16</v>
      </c>
      <c r="CE3096">
        <v>4</v>
      </c>
      <c r="CF3096">
        <v>20</v>
      </c>
      <c r="CG3096">
        <v>0</v>
      </c>
      <c r="CH3096">
        <v>4</v>
      </c>
      <c r="CI3096">
        <v>54</v>
      </c>
    </row>
    <row r="3097" spans="1:87">
      <c r="A3097">
        <v>120156008365</v>
      </c>
      <c r="B3097" t="s">
        <v>11490</v>
      </c>
      <c r="C3097" t="s">
        <v>22893</v>
      </c>
      <c r="D3097" t="s">
        <v>23452</v>
      </c>
      <c r="E3097" t="s">
        <v>22895</v>
      </c>
      <c r="F3097" t="s">
        <v>23453</v>
      </c>
      <c r="G3097" t="s">
        <v>23454</v>
      </c>
      <c r="H3097" t="s">
        <v>22898</v>
      </c>
      <c r="I3097" t="s">
        <v>11421</v>
      </c>
      <c r="J3097">
        <v>33706</v>
      </c>
      <c r="K3097" t="s">
        <v>11422</v>
      </c>
      <c r="L3097">
        <v>12</v>
      </c>
      <c r="M3097" t="s">
        <v>11423</v>
      </c>
      <c r="N3097">
        <v>5</v>
      </c>
      <c r="Q3097">
        <v>54</v>
      </c>
      <c r="R3097">
        <v>70</v>
      </c>
      <c r="S3097">
        <v>52</v>
      </c>
      <c r="T3097">
        <v>52</v>
      </c>
      <c r="U3097">
        <v>61</v>
      </c>
      <c r="V3097">
        <v>38</v>
      </c>
      <c r="AD3097" t="s">
        <v>11424</v>
      </c>
      <c r="AE3097">
        <v>27.751100000000001</v>
      </c>
      <c r="AF3097">
        <v>-82.754099999999994</v>
      </c>
      <c r="AG3097" t="s">
        <v>23455</v>
      </c>
      <c r="AH3097">
        <v>52</v>
      </c>
      <c r="AI3097">
        <v>169</v>
      </c>
      <c r="AJ3097">
        <v>158</v>
      </c>
      <c r="AK3097">
        <v>1</v>
      </c>
      <c r="AL3097">
        <v>7</v>
      </c>
      <c r="AM3097">
        <v>17</v>
      </c>
      <c r="AN3097">
        <v>38</v>
      </c>
      <c r="AO3097">
        <v>247</v>
      </c>
      <c r="AP3097">
        <v>97</v>
      </c>
      <c r="AQ3097">
        <v>23</v>
      </c>
      <c r="AR3097">
        <v>120</v>
      </c>
      <c r="AS3097">
        <v>13.6</v>
      </c>
      <c r="AT3097">
        <v>24</v>
      </c>
      <c r="AU3097">
        <v>1201560</v>
      </c>
      <c r="AV3097">
        <v>8365</v>
      </c>
      <c r="AW3097" t="s">
        <v>23454</v>
      </c>
      <c r="AX3097" t="s">
        <v>22898</v>
      </c>
      <c r="AY3097" t="s">
        <v>11421</v>
      </c>
      <c r="AZ3097">
        <v>33706</v>
      </c>
      <c r="BC3097">
        <v>0</v>
      </c>
      <c r="BE3097">
        <v>12103</v>
      </c>
      <c r="BH3097" t="s">
        <v>11427</v>
      </c>
      <c r="BI3097" t="s">
        <v>11427</v>
      </c>
      <c r="BJ3097" t="s">
        <v>11427</v>
      </c>
      <c r="BK3097" t="s">
        <v>11428</v>
      </c>
      <c r="BL3097" t="s">
        <v>11428</v>
      </c>
      <c r="BM3097" t="s">
        <v>11428</v>
      </c>
      <c r="BN3097" t="s">
        <v>11428</v>
      </c>
      <c r="BO3097" t="s">
        <v>11428</v>
      </c>
      <c r="BP3097" t="s">
        <v>11428</v>
      </c>
      <c r="BQ3097" t="s">
        <v>11427</v>
      </c>
      <c r="BR3097" t="s">
        <v>11427</v>
      </c>
      <c r="BS3097" t="s">
        <v>11427</v>
      </c>
      <c r="BT3097" t="s">
        <v>11427</v>
      </c>
      <c r="BU3097" t="s">
        <v>11427</v>
      </c>
      <c r="BV3097" t="s">
        <v>11427</v>
      </c>
      <c r="BW3097" t="s">
        <v>11427</v>
      </c>
      <c r="BY3097" t="s">
        <v>11428</v>
      </c>
      <c r="CB3097" t="s">
        <v>11427</v>
      </c>
      <c r="CD3097">
        <v>97</v>
      </c>
      <c r="CE3097">
        <v>23</v>
      </c>
      <c r="CF3097">
        <v>120</v>
      </c>
      <c r="CG3097">
        <v>0</v>
      </c>
      <c r="CH3097">
        <v>17</v>
      </c>
      <c r="CI3097">
        <v>327</v>
      </c>
    </row>
    <row r="3098" spans="1:87">
      <c r="A3098">
        <v>120156008380</v>
      </c>
      <c r="B3098" t="s">
        <v>11490</v>
      </c>
      <c r="C3098" t="s">
        <v>22893</v>
      </c>
      <c r="D3098" t="s">
        <v>23456</v>
      </c>
      <c r="E3098" t="s">
        <v>22895</v>
      </c>
      <c r="F3098" t="s">
        <v>23457</v>
      </c>
      <c r="G3098" t="s">
        <v>23458</v>
      </c>
      <c r="H3098" t="s">
        <v>23270</v>
      </c>
      <c r="I3098" t="s">
        <v>11421</v>
      </c>
      <c r="J3098">
        <v>34688</v>
      </c>
      <c r="K3098" t="s">
        <v>11422</v>
      </c>
      <c r="L3098">
        <v>12</v>
      </c>
      <c r="M3098">
        <v>6</v>
      </c>
      <c r="N3098">
        <v>8</v>
      </c>
      <c r="W3098">
        <v>132</v>
      </c>
      <c r="X3098">
        <v>132</v>
      </c>
      <c r="Y3098">
        <v>132</v>
      </c>
      <c r="AD3098" t="s">
        <v>11424</v>
      </c>
      <c r="AE3098">
        <v>28.129000000000001</v>
      </c>
      <c r="AF3098">
        <v>-82.699600000000004</v>
      </c>
      <c r="AG3098" t="s">
        <v>23459</v>
      </c>
      <c r="AH3098">
        <v>52</v>
      </c>
      <c r="AI3098">
        <v>248</v>
      </c>
      <c r="AJ3098">
        <v>148</v>
      </c>
      <c r="AK3098">
        <v>0</v>
      </c>
      <c r="AL3098">
        <v>17</v>
      </c>
      <c r="AM3098">
        <v>5</v>
      </c>
      <c r="AN3098">
        <v>24</v>
      </c>
      <c r="AO3098">
        <v>339</v>
      </c>
      <c r="AP3098">
        <v>49</v>
      </c>
      <c r="AQ3098">
        <v>8</v>
      </c>
      <c r="AR3098">
        <v>57</v>
      </c>
      <c r="AS3098">
        <v>18.899999999999999</v>
      </c>
      <c r="AT3098">
        <v>21</v>
      </c>
      <c r="AU3098">
        <v>1201560</v>
      </c>
      <c r="AV3098">
        <v>8380</v>
      </c>
      <c r="AW3098" t="s">
        <v>23458</v>
      </c>
      <c r="AX3098" t="s">
        <v>23270</v>
      </c>
      <c r="AY3098" t="s">
        <v>11421</v>
      </c>
      <c r="AZ3098">
        <v>34688</v>
      </c>
      <c r="BC3098">
        <v>0</v>
      </c>
      <c r="BE3098">
        <v>12103</v>
      </c>
      <c r="BH3098" t="s">
        <v>11427</v>
      </c>
      <c r="BI3098" t="s">
        <v>11427</v>
      </c>
      <c r="BJ3098" t="s">
        <v>11427</v>
      </c>
      <c r="BK3098" t="s">
        <v>11427</v>
      </c>
      <c r="BL3098" t="s">
        <v>11427</v>
      </c>
      <c r="BM3098" t="s">
        <v>11427</v>
      </c>
      <c r="BN3098" t="s">
        <v>11427</v>
      </c>
      <c r="BO3098" t="s">
        <v>11427</v>
      </c>
      <c r="BP3098" t="s">
        <v>11427</v>
      </c>
      <c r="BQ3098" t="s">
        <v>11428</v>
      </c>
      <c r="BR3098" t="s">
        <v>11428</v>
      </c>
      <c r="BS3098" t="s">
        <v>11428</v>
      </c>
      <c r="BT3098" t="s">
        <v>11427</v>
      </c>
      <c r="BU3098" t="s">
        <v>11427</v>
      </c>
      <c r="BV3098" t="s">
        <v>11427</v>
      </c>
      <c r="BW3098" t="s">
        <v>11427</v>
      </c>
      <c r="BY3098" t="s">
        <v>11427</v>
      </c>
      <c r="CB3098" t="s">
        <v>11427</v>
      </c>
      <c r="CD3098">
        <v>49</v>
      </c>
      <c r="CE3098">
        <v>8</v>
      </c>
      <c r="CF3098">
        <v>57</v>
      </c>
      <c r="CG3098">
        <v>1</v>
      </c>
      <c r="CH3098">
        <v>10</v>
      </c>
      <c r="CI3098">
        <v>396</v>
      </c>
    </row>
    <row r="3099" spans="1:87">
      <c r="A3099">
        <v>120156008432</v>
      </c>
      <c r="B3099" t="s">
        <v>11490</v>
      </c>
      <c r="C3099" t="s">
        <v>22893</v>
      </c>
      <c r="D3099" t="s">
        <v>23460</v>
      </c>
      <c r="E3099" t="s">
        <v>22895</v>
      </c>
      <c r="F3099" t="s">
        <v>23461</v>
      </c>
      <c r="G3099" t="s">
        <v>23462</v>
      </c>
      <c r="H3099" t="s">
        <v>22912</v>
      </c>
      <c r="I3099" t="s">
        <v>11421</v>
      </c>
      <c r="J3099">
        <v>33755</v>
      </c>
      <c r="K3099" t="s">
        <v>11422</v>
      </c>
      <c r="L3099">
        <v>12</v>
      </c>
      <c r="M3099" t="s">
        <v>11461</v>
      </c>
      <c r="N3099">
        <v>5</v>
      </c>
      <c r="P3099">
        <v>70</v>
      </c>
      <c r="Q3099">
        <v>52</v>
      </c>
      <c r="R3099">
        <v>54</v>
      </c>
      <c r="S3099">
        <v>36</v>
      </c>
      <c r="T3099">
        <v>36</v>
      </c>
      <c r="U3099">
        <v>34</v>
      </c>
      <c r="V3099">
        <v>37</v>
      </c>
      <c r="AD3099" t="s">
        <v>11424</v>
      </c>
      <c r="AE3099">
        <v>27.983599999999999</v>
      </c>
      <c r="AF3099">
        <v>-82.779499999999999</v>
      </c>
      <c r="AG3099" t="s">
        <v>23463</v>
      </c>
      <c r="AH3099">
        <v>52</v>
      </c>
      <c r="AI3099">
        <v>169</v>
      </c>
      <c r="AJ3099">
        <v>150</v>
      </c>
      <c r="AK3099">
        <v>0</v>
      </c>
      <c r="AL3099">
        <v>5</v>
      </c>
      <c r="AM3099">
        <v>124</v>
      </c>
      <c r="AN3099">
        <v>75</v>
      </c>
      <c r="AO3099">
        <v>103</v>
      </c>
      <c r="AP3099">
        <v>210</v>
      </c>
      <c r="AQ3099">
        <v>0</v>
      </c>
      <c r="AR3099">
        <v>210</v>
      </c>
      <c r="AS3099">
        <v>14.5</v>
      </c>
      <c r="AT3099">
        <v>22</v>
      </c>
      <c r="AU3099">
        <v>1201560</v>
      </c>
      <c r="AV3099">
        <v>8432</v>
      </c>
      <c r="AW3099" t="s">
        <v>23462</v>
      </c>
      <c r="AX3099" t="s">
        <v>22912</v>
      </c>
      <c r="AY3099" t="s">
        <v>11421</v>
      </c>
      <c r="AZ3099">
        <v>33755</v>
      </c>
      <c r="BC3099">
        <v>0</v>
      </c>
      <c r="BE3099">
        <v>12103</v>
      </c>
      <c r="BH3099" t="s">
        <v>11427</v>
      </c>
      <c r="BI3099" t="s">
        <v>11427</v>
      </c>
      <c r="BJ3099" t="s">
        <v>11428</v>
      </c>
      <c r="BK3099" t="s">
        <v>11428</v>
      </c>
      <c r="BL3099" t="s">
        <v>11428</v>
      </c>
      <c r="BM3099" t="s">
        <v>11428</v>
      </c>
      <c r="BN3099" t="s">
        <v>11428</v>
      </c>
      <c r="BO3099" t="s">
        <v>11428</v>
      </c>
      <c r="BP3099" t="s">
        <v>11428</v>
      </c>
      <c r="BQ3099" t="s">
        <v>11427</v>
      </c>
      <c r="BR3099" t="s">
        <v>11427</v>
      </c>
      <c r="BS3099" t="s">
        <v>11427</v>
      </c>
      <c r="BT3099" t="s">
        <v>11427</v>
      </c>
      <c r="BU3099" t="s">
        <v>11427</v>
      </c>
      <c r="BV3099" t="s">
        <v>11427</v>
      </c>
      <c r="BW3099" t="s">
        <v>11427</v>
      </c>
      <c r="BY3099" t="s">
        <v>11428</v>
      </c>
      <c r="CB3099" t="s">
        <v>11427</v>
      </c>
      <c r="CD3099">
        <v>210</v>
      </c>
      <c r="CE3099">
        <v>0</v>
      </c>
      <c r="CF3099">
        <v>210</v>
      </c>
      <c r="CG3099">
        <v>0</v>
      </c>
      <c r="CH3099">
        <v>12</v>
      </c>
      <c r="CI3099">
        <v>319</v>
      </c>
    </row>
    <row r="3100" spans="1:87">
      <c r="A3100">
        <v>120156008435</v>
      </c>
      <c r="B3100" t="s">
        <v>11490</v>
      </c>
      <c r="C3100" t="s">
        <v>22893</v>
      </c>
      <c r="D3100" t="s">
        <v>23464</v>
      </c>
      <c r="E3100" t="s">
        <v>22895</v>
      </c>
      <c r="F3100" t="s">
        <v>23426</v>
      </c>
      <c r="G3100" t="s">
        <v>23427</v>
      </c>
      <c r="H3100" t="s">
        <v>22898</v>
      </c>
      <c r="I3100" t="s">
        <v>11421</v>
      </c>
      <c r="J3100">
        <v>33714</v>
      </c>
      <c r="K3100" t="s">
        <v>11422</v>
      </c>
      <c r="L3100">
        <v>12</v>
      </c>
      <c r="M3100">
        <v>6</v>
      </c>
      <c r="N3100">
        <v>8</v>
      </c>
      <c r="W3100">
        <v>104</v>
      </c>
      <c r="X3100">
        <v>76</v>
      </c>
      <c r="Y3100">
        <v>20</v>
      </c>
      <c r="AD3100" t="s">
        <v>11424</v>
      </c>
      <c r="AE3100">
        <v>27.818899999999999</v>
      </c>
      <c r="AF3100">
        <v>-82.693899999999999</v>
      </c>
      <c r="AG3100" t="s">
        <v>23465</v>
      </c>
      <c r="AH3100">
        <v>52</v>
      </c>
      <c r="AI3100">
        <v>112</v>
      </c>
      <c r="AJ3100">
        <v>88</v>
      </c>
      <c r="AK3100">
        <v>0</v>
      </c>
      <c r="AL3100">
        <v>6</v>
      </c>
      <c r="AM3100">
        <v>22</v>
      </c>
      <c r="AN3100">
        <v>26</v>
      </c>
      <c r="AO3100">
        <v>134</v>
      </c>
      <c r="AP3100">
        <v>100</v>
      </c>
      <c r="AQ3100">
        <v>11</v>
      </c>
      <c r="AR3100">
        <v>111</v>
      </c>
      <c r="AS3100">
        <v>22.2</v>
      </c>
      <c r="AT3100">
        <v>9</v>
      </c>
      <c r="AU3100">
        <v>1201560</v>
      </c>
      <c r="AV3100">
        <v>8435</v>
      </c>
      <c r="AW3100" t="s">
        <v>23427</v>
      </c>
      <c r="AX3100" t="s">
        <v>22898</v>
      </c>
      <c r="AY3100" t="s">
        <v>11421</v>
      </c>
      <c r="AZ3100">
        <v>33714</v>
      </c>
      <c r="BA3100">
        <v>2266</v>
      </c>
      <c r="BB3100">
        <v>2266</v>
      </c>
      <c r="BC3100">
        <v>0</v>
      </c>
      <c r="BE3100">
        <v>12103</v>
      </c>
      <c r="BH3100" t="s">
        <v>11427</v>
      </c>
      <c r="BI3100" t="s">
        <v>11427</v>
      </c>
      <c r="BJ3100" t="s">
        <v>11427</v>
      </c>
      <c r="BK3100" t="s">
        <v>11427</v>
      </c>
      <c r="BL3100" t="s">
        <v>11427</v>
      </c>
      <c r="BM3100" t="s">
        <v>11427</v>
      </c>
      <c r="BN3100" t="s">
        <v>11427</v>
      </c>
      <c r="BO3100" t="s">
        <v>11427</v>
      </c>
      <c r="BP3100" t="s">
        <v>11427</v>
      </c>
      <c r="BQ3100" t="s">
        <v>11428</v>
      </c>
      <c r="BR3100" t="s">
        <v>11428</v>
      </c>
      <c r="BS3100" t="s">
        <v>11428</v>
      </c>
      <c r="BT3100" t="s">
        <v>11427</v>
      </c>
      <c r="BU3100" t="s">
        <v>11427</v>
      </c>
      <c r="BV3100" t="s">
        <v>11427</v>
      </c>
      <c r="BW3100" t="s">
        <v>11427</v>
      </c>
      <c r="BY3100" t="s">
        <v>11428</v>
      </c>
      <c r="CB3100" t="s">
        <v>11428</v>
      </c>
      <c r="CD3100">
        <v>100</v>
      </c>
      <c r="CE3100">
        <v>11</v>
      </c>
      <c r="CF3100">
        <v>111</v>
      </c>
      <c r="CG3100">
        <v>0</v>
      </c>
      <c r="CH3100">
        <v>12</v>
      </c>
      <c r="CI3100">
        <v>200</v>
      </c>
    </row>
    <row r="3101" spans="1:87">
      <c r="A3101">
        <v>120159001736</v>
      </c>
      <c r="B3101" t="s">
        <v>11414</v>
      </c>
      <c r="C3101" t="s">
        <v>23466</v>
      </c>
      <c r="D3101" t="s">
        <v>23467</v>
      </c>
      <c r="E3101" t="s">
        <v>23468</v>
      </c>
      <c r="F3101" t="s">
        <v>23469</v>
      </c>
      <c r="G3101" t="s">
        <v>23470</v>
      </c>
      <c r="H3101" t="s">
        <v>23471</v>
      </c>
      <c r="I3101" t="s">
        <v>11421</v>
      </c>
      <c r="J3101">
        <v>33850</v>
      </c>
      <c r="K3101" t="s">
        <v>11442</v>
      </c>
      <c r="L3101">
        <v>12</v>
      </c>
      <c r="M3101" t="s">
        <v>11461</v>
      </c>
      <c r="N3101">
        <v>12</v>
      </c>
      <c r="P3101">
        <v>4</v>
      </c>
      <c r="Q3101">
        <v>3</v>
      </c>
      <c r="R3101">
        <v>3</v>
      </c>
      <c r="S3101">
        <v>4</v>
      </c>
      <c r="T3101">
        <v>4</v>
      </c>
      <c r="U3101">
        <v>6</v>
      </c>
      <c r="V3101">
        <v>11</v>
      </c>
      <c r="W3101">
        <v>12</v>
      </c>
      <c r="X3101">
        <v>9</v>
      </c>
      <c r="Y3101">
        <v>17</v>
      </c>
      <c r="Z3101">
        <v>12</v>
      </c>
      <c r="AA3101">
        <v>9</v>
      </c>
      <c r="AB3101">
        <v>9</v>
      </c>
      <c r="AC3101">
        <v>58</v>
      </c>
      <c r="AD3101" t="s">
        <v>11424</v>
      </c>
      <c r="AE3101">
        <v>28.107199999999999</v>
      </c>
      <c r="AF3101">
        <v>-81.726299999999995</v>
      </c>
      <c r="AG3101" t="s">
        <v>23472</v>
      </c>
      <c r="AH3101">
        <v>53</v>
      </c>
      <c r="AI3101">
        <v>102</v>
      </c>
      <c r="AJ3101">
        <v>59</v>
      </c>
      <c r="AK3101">
        <v>3</v>
      </c>
      <c r="AL3101">
        <v>3</v>
      </c>
      <c r="AM3101">
        <v>31</v>
      </c>
      <c r="AN3101">
        <v>61</v>
      </c>
      <c r="AO3101">
        <v>59</v>
      </c>
      <c r="AP3101">
        <v>62</v>
      </c>
      <c r="AQ3101">
        <v>0</v>
      </c>
      <c r="AR3101">
        <v>62</v>
      </c>
      <c r="AS3101">
        <v>8.5</v>
      </c>
      <c r="AT3101">
        <v>19</v>
      </c>
      <c r="AU3101">
        <v>1201590</v>
      </c>
      <c r="AV3101">
        <v>1736</v>
      </c>
      <c r="AW3101" t="s">
        <v>23470</v>
      </c>
      <c r="AX3101" t="s">
        <v>23471</v>
      </c>
      <c r="AY3101" t="s">
        <v>11421</v>
      </c>
      <c r="AZ3101">
        <v>33850</v>
      </c>
      <c r="BA3101">
        <v>5200</v>
      </c>
      <c r="BB3101">
        <v>5200</v>
      </c>
      <c r="BC3101">
        <v>0</v>
      </c>
      <c r="BE3101">
        <v>12105</v>
      </c>
      <c r="BH3101" t="s">
        <v>11427</v>
      </c>
      <c r="BI3101" t="s">
        <v>11427</v>
      </c>
      <c r="BJ3101" t="s">
        <v>11428</v>
      </c>
      <c r="BK3101" t="s">
        <v>11428</v>
      </c>
      <c r="BL3101" t="s">
        <v>11428</v>
      </c>
      <c r="BM3101" t="s">
        <v>11428</v>
      </c>
      <c r="BN3101" t="s">
        <v>11428</v>
      </c>
      <c r="BO3101" t="s">
        <v>11428</v>
      </c>
      <c r="BP3101" t="s">
        <v>11428</v>
      </c>
      <c r="BQ3101" t="s">
        <v>11428</v>
      </c>
      <c r="BR3101" t="s">
        <v>11428</v>
      </c>
      <c r="BS3101" t="s">
        <v>11428</v>
      </c>
      <c r="BT3101" t="s">
        <v>11428</v>
      </c>
      <c r="BU3101" t="s">
        <v>11428</v>
      </c>
      <c r="BV3101" t="s">
        <v>11428</v>
      </c>
      <c r="BW3101" t="s">
        <v>11428</v>
      </c>
      <c r="BY3101" t="s">
        <v>11428</v>
      </c>
      <c r="CB3101" t="s">
        <v>11427</v>
      </c>
      <c r="CD3101">
        <v>62</v>
      </c>
      <c r="CE3101">
        <v>0</v>
      </c>
      <c r="CF3101">
        <v>62</v>
      </c>
      <c r="CG3101">
        <v>0</v>
      </c>
      <c r="CH3101">
        <v>4</v>
      </c>
      <c r="CI3101">
        <v>161</v>
      </c>
    </row>
    <row r="3102" spans="1:87">
      <c r="A3102">
        <v>120159001743</v>
      </c>
      <c r="B3102" t="s">
        <v>11414</v>
      </c>
      <c r="C3102" t="s">
        <v>23466</v>
      </c>
      <c r="D3102" t="s">
        <v>23473</v>
      </c>
      <c r="E3102" t="s">
        <v>23468</v>
      </c>
      <c r="F3102" t="s">
        <v>23474</v>
      </c>
      <c r="G3102" t="s">
        <v>23475</v>
      </c>
      <c r="H3102" t="s">
        <v>23476</v>
      </c>
      <c r="I3102" t="s">
        <v>11421</v>
      </c>
      <c r="J3102">
        <v>33841</v>
      </c>
      <c r="K3102" t="s">
        <v>11422</v>
      </c>
      <c r="L3102">
        <v>12</v>
      </c>
      <c r="M3102">
        <v>6</v>
      </c>
      <c r="N3102">
        <v>12</v>
      </c>
      <c r="W3102">
        <v>113</v>
      </c>
      <c r="X3102">
        <v>111</v>
      </c>
      <c r="Y3102">
        <v>96</v>
      </c>
      <c r="Z3102">
        <v>111</v>
      </c>
      <c r="AA3102">
        <v>98</v>
      </c>
      <c r="AB3102">
        <v>113</v>
      </c>
      <c r="AC3102">
        <v>82</v>
      </c>
      <c r="AD3102" t="s">
        <v>11424</v>
      </c>
      <c r="AE3102">
        <v>27.759499999999999</v>
      </c>
      <c r="AF3102">
        <v>-81.782899999999998</v>
      </c>
      <c r="AG3102" t="s">
        <v>23477</v>
      </c>
      <c r="AH3102">
        <v>53</v>
      </c>
      <c r="AI3102">
        <v>354</v>
      </c>
      <c r="AJ3102">
        <v>370</v>
      </c>
      <c r="AK3102">
        <v>6</v>
      </c>
      <c r="AL3102">
        <v>3</v>
      </c>
      <c r="AM3102">
        <v>127</v>
      </c>
      <c r="AN3102">
        <v>308</v>
      </c>
      <c r="AO3102">
        <v>267</v>
      </c>
      <c r="AP3102">
        <v>417</v>
      </c>
      <c r="AQ3102">
        <v>0</v>
      </c>
      <c r="AR3102">
        <v>417</v>
      </c>
      <c r="AS3102">
        <v>13.2</v>
      </c>
      <c r="AT3102">
        <v>55</v>
      </c>
      <c r="AU3102">
        <v>1201590</v>
      </c>
      <c r="AV3102">
        <v>1743</v>
      </c>
      <c r="AW3102" t="s">
        <v>23475</v>
      </c>
      <c r="AX3102" t="s">
        <v>23476</v>
      </c>
      <c r="AY3102" t="s">
        <v>11421</v>
      </c>
      <c r="AZ3102">
        <v>33841</v>
      </c>
      <c r="BA3102">
        <v>2316</v>
      </c>
      <c r="BB3102">
        <v>2316</v>
      </c>
      <c r="BC3102">
        <v>0</v>
      </c>
      <c r="BE3102">
        <v>12105</v>
      </c>
      <c r="BH3102" t="s">
        <v>11427</v>
      </c>
      <c r="BI3102" t="s">
        <v>11427</v>
      </c>
      <c r="BJ3102" t="s">
        <v>11427</v>
      </c>
      <c r="BK3102" t="s">
        <v>11427</v>
      </c>
      <c r="BL3102" t="s">
        <v>11427</v>
      </c>
      <c r="BM3102" t="s">
        <v>11427</v>
      </c>
      <c r="BN3102" t="s">
        <v>11427</v>
      </c>
      <c r="BO3102" t="s">
        <v>11427</v>
      </c>
      <c r="BP3102" t="s">
        <v>11427</v>
      </c>
      <c r="BQ3102" t="s">
        <v>11428</v>
      </c>
      <c r="BR3102" t="s">
        <v>11428</v>
      </c>
      <c r="BS3102" t="s">
        <v>11428</v>
      </c>
      <c r="BT3102" t="s">
        <v>11428</v>
      </c>
      <c r="BU3102" t="s">
        <v>11428</v>
      </c>
      <c r="BV3102" t="s">
        <v>11428</v>
      </c>
      <c r="BW3102" t="s">
        <v>11428</v>
      </c>
      <c r="BY3102" t="s">
        <v>11428</v>
      </c>
      <c r="CB3102" t="s">
        <v>11427</v>
      </c>
      <c r="CD3102">
        <v>417</v>
      </c>
      <c r="CE3102">
        <v>0</v>
      </c>
      <c r="CF3102">
        <v>417</v>
      </c>
      <c r="CG3102">
        <v>2</v>
      </c>
      <c r="CH3102">
        <v>11</v>
      </c>
      <c r="CI3102">
        <v>724</v>
      </c>
    </row>
    <row r="3103" spans="1:87">
      <c r="A3103">
        <v>120159001757</v>
      </c>
      <c r="B3103" t="s">
        <v>11414</v>
      </c>
      <c r="C3103" t="s">
        <v>23466</v>
      </c>
      <c r="D3103" t="s">
        <v>23478</v>
      </c>
      <c r="E3103" t="s">
        <v>23468</v>
      </c>
      <c r="F3103" t="s">
        <v>23479</v>
      </c>
      <c r="G3103" t="s">
        <v>23480</v>
      </c>
      <c r="H3103" t="s">
        <v>23481</v>
      </c>
      <c r="I3103" t="s">
        <v>11421</v>
      </c>
      <c r="J3103">
        <v>33830</v>
      </c>
      <c r="K3103" t="s">
        <v>11442</v>
      </c>
      <c r="L3103">
        <v>12</v>
      </c>
      <c r="M3103" t="s">
        <v>11461</v>
      </c>
      <c r="N3103">
        <v>12</v>
      </c>
      <c r="P3103">
        <v>2</v>
      </c>
      <c r="Q3103">
        <v>2</v>
      </c>
      <c r="R3103">
        <v>3</v>
      </c>
      <c r="S3103">
        <v>3</v>
      </c>
      <c r="T3103">
        <v>2</v>
      </c>
      <c r="U3103">
        <v>6</v>
      </c>
      <c r="V3103">
        <v>8</v>
      </c>
      <c r="W3103">
        <v>6</v>
      </c>
      <c r="X3103">
        <v>12</v>
      </c>
      <c r="Y3103">
        <v>9</v>
      </c>
      <c r="Z3103">
        <v>10</v>
      </c>
      <c r="AA3103">
        <v>4</v>
      </c>
      <c r="AB3103">
        <v>5</v>
      </c>
      <c r="AC3103">
        <v>16</v>
      </c>
      <c r="AD3103" t="s">
        <v>11424</v>
      </c>
      <c r="AE3103">
        <v>27.8826</v>
      </c>
      <c r="AF3103">
        <v>-81.844800000000006</v>
      </c>
      <c r="AG3103" t="s">
        <v>23482</v>
      </c>
      <c r="AH3103">
        <v>53</v>
      </c>
      <c r="AI3103">
        <v>54</v>
      </c>
      <c r="AJ3103">
        <v>34</v>
      </c>
      <c r="AK3103">
        <v>1</v>
      </c>
      <c r="AL3103">
        <v>1</v>
      </c>
      <c r="AM3103">
        <v>12</v>
      </c>
      <c r="AN3103">
        <v>33</v>
      </c>
      <c r="AO3103">
        <v>41</v>
      </c>
      <c r="AP3103">
        <v>33</v>
      </c>
      <c r="AQ3103">
        <v>0</v>
      </c>
      <c r="AR3103">
        <v>33</v>
      </c>
      <c r="AS3103">
        <v>7.3</v>
      </c>
      <c r="AT3103">
        <v>12</v>
      </c>
      <c r="AU3103">
        <v>1201590</v>
      </c>
      <c r="AV3103">
        <v>1757</v>
      </c>
      <c r="AW3103" t="s">
        <v>23480</v>
      </c>
      <c r="AX3103" t="s">
        <v>23481</v>
      </c>
      <c r="AY3103" t="s">
        <v>11421</v>
      </c>
      <c r="AZ3103">
        <v>33830</v>
      </c>
      <c r="BA3103">
        <v>6309</v>
      </c>
      <c r="BB3103">
        <v>6309</v>
      </c>
      <c r="BC3103">
        <v>0</v>
      </c>
      <c r="BE3103">
        <v>12105</v>
      </c>
      <c r="BH3103" t="s">
        <v>11427</v>
      </c>
      <c r="BI3103" t="s">
        <v>11427</v>
      </c>
      <c r="BJ3103" t="s">
        <v>11428</v>
      </c>
      <c r="BK3103" t="s">
        <v>11428</v>
      </c>
      <c r="BL3103" t="s">
        <v>11428</v>
      </c>
      <c r="BM3103" t="s">
        <v>11428</v>
      </c>
      <c r="BN3103" t="s">
        <v>11428</v>
      </c>
      <c r="BO3103" t="s">
        <v>11428</v>
      </c>
      <c r="BP3103" t="s">
        <v>11428</v>
      </c>
      <c r="BQ3103" t="s">
        <v>11428</v>
      </c>
      <c r="BR3103" t="s">
        <v>11428</v>
      </c>
      <c r="BS3103" t="s">
        <v>11428</v>
      </c>
      <c r="BT3103" t="s">
        <v>11428</v>
      </c>
      <c r="BU3103" t="s">
        <v>11428</v>
      </c>
      <c r="BV3103" t="s">
        <v>11428</v>
      </c>
      <c r="BW3103" t="s">
        <v>11428</v>
      </c>
      <c r="BY3103" t="s">
        <v>11428</v>
      </c>
      <c r="CB3103" t="s">
        <v>11427</v>
      </c>
      <c r="CD3103">
        <v>33</v>
      </c>
      <c r="CE3103">
        <v>0</v>
      </c>
      <c r="CF3103">
        <v>33</v>
      </c>
      <c r="CG3103">
        <v>0</v>
      </c>
      <c r="CH3103">
        <v>0</v>
      </c>
      <c r="CI3103">
        <v>88</v>
      </c>
    </row>
    <row r="3104" spans="1:87">
      <c r="A3104">
        <v>120159001777</v>
      </c>
      <c r="B3104" t="s">
        <v>11414</v>
      </c>
      <c r="C3104" t="s">
        <v>23466</v>
      </c>
      <c r="D3104" t="s">
        <v>23483</v>
      </c>
      <c r="E3104" t="s">
        <v>23468</v>
      </c>
      <c r="F3104" t="s">
        <v>23484</v>
      </c>
      <c r="G3104" t="s">
        <v>23485</v>
      </c>
      <c r="H3104" t="s">
        <v>23486</v>
      </c>
      <c r="I3104" t="s">
        <v>11421</v>
      </c>
      <c r="J3104">
        <v>33853</v>
      </c>
      <c r="K3104" t="s">
        <v>11442</v>
      </c>
      <c r="L3104">
        <v>12</v>
      </c>
      <c r="M3104">
        <v>6</v>
      </c>
      <c r="N3104">
        <v>12</v>
      </c>
      <c r="P3104">
        <v>0</v>
      </c>
      <c r="W3104">
        <v>59</v>
      </c>
      <c r="X3104">
        <v>46</v>
      </c>
      <c r="Y3104">
        <v>45</v>
      </c>
      <c r="Z3104">
        <v>44</v>
      </c>
      <c r="AA3104">
        <v>22</v>
      </c>
      <c r="AB3104">
        <v>37</v>
      </c>
      <c r="AC3104">
        <v>28</v>
      </c>
      <c r="AD3104" t="s">
        <v>11424</v>
      </c>
      <c r="AE3104">
        <v>27.911100000000001</v>
      </c>
      <c r="AF3104">
        <v>-81.5959</v>
      </c>
      <c r="AG3104" t="s">
        <v>23487</v>
      </c>
      <c r="AH3104">
        <v>53</v>
      </c>
      <c r="AI3104">
        <v>190</v>
      </c>
      <c r="AJ3104">
        <v>91</v>
      </c>
      <c r="AK3104">
        <v>1</v>
      </c>
      <c r="AL3104">
        <v>0</v>
      </c>
      <c r="AM3104">
        <v>42</v>
      </c>
      <c r="AN3104">
        <v>92</v>
      </c>
      <c r="AO3104">
        <v>138</v>
      </c>
      <c r="AP3104">
        <v>166</v>
      </c>
      <c r="AQ3104">
        <v>0</v>
      </c>
      <c r="AR3104">
        <v>166</v>
      </c>
      <c r="AS3104">
        <v>10.4</v>
      </c>
      <c r="AT3104">
        <v>27</v>
      </c>
      <c r="AU3104">
        <v>1201590</v>
      </c>
      <c r="AV3104">
        <v>1777</v>
      </c>
      <c r="AW3104" t="s">
        <v>23485</v>
      </c>
      <c r="AX3104" t="s">
        <v>23486</v>
      </c>
      <c r="AY3104" t="s">
        <v>11421</v>
      </c>
      <c r="AZ3104">
        <v>33853</v>
      </c>
      <c r="BA3104">
        <v>3537</v>
      </c>
      <c r="BB3104">
        <v>3537</v>
      </c>
      <c r="BC3104">
        <v>0</v>
      </c>
      <c r="BE3104">
        <v>12105</v>
      </c>
      <c r="BH3104" t="s">
        <v>11427</v>
      </c>
      <c r="BI3104" t="s">
        <v>11427</v>
      </c>
      <c r="BJ3104" t="s">
        <v>11428</v>
      </c>
      <c r="BK3104" t="s">
        <v>11427</v>
      </c>
      <c r="BL3104" t="s">
        <v>11427</v>
      </c>
      <c r="BM3104" t="s">
        <v>11427</v>
      </c>
      <c r="BN3104" t="s">
        <v>11427</v>
      </c>
      <c r="BO3104" t="s">
        <v>11427</v>
      </c>
      <c r="BP3104" t="s">
        <v>11427</v>
      </c>
      <c r="BQ3104" t="s">
        <v>11428</v>
      </c>
      <c r="BR3104" t="s">
        <v>11428</v>
      </c>
      <c r="BS3104" t="s">
        <v>11428</v>
      </c>
      <c r="BT3104" t="s">
        <v>11428</v>
      </c>
      <c r="BU3104" t="s">
        <v>11428</v>
      </c>
      <c r="BV3104" t="s">
        <v>11428</v>
      </c>
      <c r="BW3104" t="s">
        <v>11428</v>
      </c>
      <c r="BY3104" t="s">
        <v>11428</v>
      </c>
      <c r="CB3104" t="s">
        <v>11427</v>
      </c>
      <c r="CD3104">
        <v>166</v>
      </c>
      <c r="CE3104">
        <v>0</v>
      </c>
      <c r="CF3104">
        <v>166</v>
      </c>
      <c r="CG3104">
        <v>0</v>
      </c>
      <c r="CH3104">
        <v>8</v>
      </c>
      <c r="CI3104">
        <v>281</v>
      </c>
    </row>
    <row r="3105" spans="1:87">
      <c r="A3105">
        <v>120159001781</v>
      </c>
      <c r="B3105" t="s">
        <v>11414</v>
      </c>
      <c r="C3105" t="s">
        <v>23466</v>
      </c>
      <c r="D3105" t="s">
        <v>23488</v>
      </c>
      <c r="E3105" t="s">
        <v>23468</v>
      </c>
      <c r="F3105" t="s">
        <v>23489</v>
      </c>
      <c r="G3105" t="s">
        <v>23490</v>
      </c>
      <c r="H3105" t="s">
        <v>23481</v>
      </c>
      <c r="I3105" t="s">
        <v>11421</v>
      </c>
      <c r="J3105">
        <v>33830</v>
      </c>
      <c r="K3105" t="s">
        <v>11437</v>
      </c>
      <c r="L3105">
        <v>12</v>
      </c>
      <c r="M3105">
        <v>6</v>
      </c>
      <c r="N3105">
        <v>12</v>
      </c>
      <c r="P3105">
        <v>36</v>
      </c>
      <c r="W3105">
        <v>11</v>
      </c>
      <c r="X3105">
        <v>21</v>
      </c>
      <c r="Y3105">
        <v>38</v>
      </c>
      <c r="Z3105">
        <v>30</v>
      </c>
      <c r="AA3105">
        <v>26</v>
      </c>
      <c r="AB3105">
        <v>8</v>
      </c>
      <c r="AC3105">
        <v>16</v>
      </c>
      <c r="AD3105" t="s">
        <v>11424</v>
      </c>
      <c r="AE3105">
        <v>27.8996</v>
      </c>
      <c r="AF3105">
        <v>-81.857900000000001</v>
      </c>
      <c r="AG3105" t="s">
        <v>23491</v>
      </c>
      <c r="AH3105">
        <v>53</v>
      </c>
      <c r="AI3105">
        <v>108</v>
      </c>
      <c r="AJ3105">
        <v>78</v>
      </c>
      <c r="AK3105">
        <v>1</v>
      </c>
      <c r="AL3105">
        <v>0</v>
      </c>
      <c r="AM3105">
        <v>61</v>
      </c>
      <c r="AN3105">
        <v>36</v>
      </c>
      <c r="AO3105">
        <v>82</v>
      </c>
      <c r="AP3105">
        <v>139</v>
      </c>
      <c r="AQ3105">
        <v>0</v>
      </c>
      <c r="AR3105">
        <v>139</v>
      </c>
      <c r="AS3105">
        <v>9.3000000000000007</v>
      </c>
      <c r="AT3105">
        <v>20</v>
      </c>
      <c r="AU3105">
        <v>1201590</v>
      </c>
      <c r="AV3105">
        <v>1781</v>
      </c>
      <c r="AW3105" t="s">
        <v>23490</v>
      </c>
      <c r="AX3105" t="s">
        <v>23481</v>
      </c>
      <c r="AY3105" t="s">
        <v>11421</v>
      </c>
      <c r="AZ3105">
        <v>33830</v>
      </c>
      <c r="BA3105">
        <v>3428</v>
      </c>
      <c r="BB3105">
        <v>3428</v>
      </c>
      <c r="BC3105">
        <v>0</v>
      </c>
      <c r="BE3105">
        <v>12105</v>
      </c>
      <c r="BH3105" t="s">
        <v>11427</v>
      </c>
      <c r="BI3105" t="s">
        <v>11427</v>
      </c>
      <c r="BJ3105" t="s">
        <v>11428</v>
      </c>
      <c r="BK3105" t="s">
        <v>11427</v>
      </c>
      <c r="BL3105" t="s">
        <v>11427</v>
      </c>
      <c r="BM3105" t="s">
        <v>11427</v>
      </c>
      <c r="BN3105" t="s">
        <v>11427</v>
      </c>
      <c r="BO3105" t="s">
        <v>11427</v>
      </c>
      <c r="BP3105" t="s">
        <v>11427</v>
      </c>
      <c r="BQ3105" t="s">
        <v>11428</v>
      </c>
      <c r="BR3105" t="s">
        <v>11428</v>
      </c>
      <c r="BS3105" t="s">
        <v>11428</v>
      </c>
      <c r="BT3105" t="s">
        <v>11428</v>
      </c>
      <c r="BU3105" t="s">
        <v>11428</v>
      </c>
      <c r="BV3105" t="s">
        <v>11428</v>
      </c>
      <c r="BW3105" t="s">
        <v>11428</v>
      </c>
      <c r="BY3105" t="s">
        <v>11428</v>
      </c>
      <c r="CB3105" t="s">
        <v>11427</v>
      </c>
      <c r="CD3105">
        <v>139</v>
      </c>
      <c r="CE3105">
        <v>0</v>
      </c>
      <c r="CF3105">
        <v>139</v>
      </c>
      <c r="CG3105">
        <v>1</v>
      </c>
      <c r="CH3105">
        <v>5</v>
      </c>
      <c r="CI3105">
        <v>186</v>
      </c>
    </row>
    <row r="3106" spans="1:87">
      <c r="A3106">
        <v>120159001785</v>
      </c>
      <c r="B3106" t="s">
        <v>11414</v>
      </c>
      <c r="C3106" t="s">
        <v>23466</v>
      </c>
      <c r="D3106" t="s">
        <v>23492</v>
      </c>
      <c r="E3106" t="s">
        <v>23468</v>
      </c>
      <c r="F3106" t="s">
        <v>23493</v>
      </c>
      <c r="G3106" t="s">
        <v>23494</v>
      </c>
      <c r="H3106" t="s">
        <v>23495</v>
      </c>
      <c r="I3106" t="s">
        <v>11421</v>
      </c>
      <c r="J3106">
        <v>33815</v>
      </c>
      <c r="K3106" t="s">
        <v>11422</v>
      </c>
      <c r="L3106">
        <v>12</v>
      </c>
      <c r="M3106">
        <v>6</v>
      </c>
      <c r="N3106">
        <v>12</v>
      </c>
      <c r="W3106">
        <v>0</v>
      </c>
      <c r="X3106">
        <v>125</v>
      </c>
      <c r="Y3106">
        <v>315</v>
      </c>
      <c r="Z3106">
        <v>313</v>
      </c>
      <c r="AA3106">
        <v>217</v>
      </c>
      <c r="AB3106">
        <v>158</v>
      </c>
      <c r="AC3106">
        <v>178</v>
      </c>
      <c r="AD3106" t="s">
        <v>11424</v>
      </c>
      <c r="AE3106">
        <v>28.05</v>
      </c>
      <c r="AF3106">
        <v>-81.984399999999994</v>
      </c>
      <c r="AG3106" t="s">
        <v>23496</v>
      </c>
      <c r="AH3106">
        <v>53</v>
      </c>
      <c r="AI3106">
        <v>609</v>
      </c>
      <c r="AJ3106">
        <v>697</v>
      </c>
      <c r="AK3106">
        <v>6</v>
      </c>
      <c r="AL3106">
        <v>45</v>
      </c>
      <c r="AM3106">
        <v>125</v>
      </c>
      <c r="AN3106">
        <v>218</v>
      </c>
      <c r="AO3106">
        <v>863</v>
      </c>
      <c r="AP3106">
        <v>213</v>
      </c>
      <c r="AQ3106">
        <v>47</v>
      </c>
      <c r="AR3106">
        <v>260</v>
      </c>
      <c r="AS3106">
        <v>14.8</v>
      </c>
      <c r="AT3106">
        <v>88</v>
      </c>
      <c r="AU3106">
        <v>1201590</v>
      </c>
      <c r="AV3106">
        <v>1785</v>
      </c>
      <c r="AW3106" t="s">
        <v>23494</v>
      </c>
      <c r="AX3106" t="s">
        <v>23495</v>
      </c>
      <c r="AY3106" t="s">
        <v>11421</v>
      </c>
      <c r="AZ3106">
        <v>33815</v>
      </c>
      <c r="BA3106">
        <v>1243</v>
      </c>
      <c r="BB3106">
        <v>1243</v>
      </c>
      <c r="BC3106">
        <v>0</v>
      </c>
      <c r="BE3106">
        <v>12105</v>
      </c>
      <c r="BH3106" t="s">
        <v>11427</v>
      </c>
      <c r="BI3106" t="s">
        <v>11427</v>
      </c>
      <c r="BJ3106" t="s">
        <v>11427</v>
      </c>
      <c r="BK3106" t="s">
        <v>11427</v>
      </c>
      <c r="BL3106" t="s">
        <v>11427</v>
      </c>
      <c r="BM3106" t="s">
        <v>11427</v>
      </c>
      <c r="BN3106" t="s">
        <v>11427</v>
      </c>
      <c r="BO3106" t="s">
        <v>11427</v>
      </c>
      <c r="BP3106" t="s">
        <v>11427</v>
      </c>
      <c r="BQ3106" t="s">
        <v>11428</v>
      </c>
      <c r="BR3106" t="s">
        <v>11428</v>
      </c>
      <c r="BS3106" t="s">
        <v>11428</v>
      </c>
      <c r="BT3106" t="s">
        <v>11428</v>
      </c>
      <c r="BU3106" t="s">
        <v>11428</v>
      </c>
      <c r="BV3106" t="s">
        <v>11428</v>
      </c>
      <c r="BW3106" t="s">
        <v>11428</v>
      </c>
      <c r="BY3106" t="s">
        <v>11427</v>
      </c>
      <c r="CB3106" t="s">
        <v>11428</v>
      </c>
      <c r="CD3106">
        <v>213</v>
      </c>
      <c r="CE3106">
        <v>47</v>
      </c>
      <c r="CF3106">
        <v>260</v>
      </c>
      <c r="CG3106">
        <v>0</v>
      </c>
      <c r="CH3106">
        <v>49</v>
      </c>
      <c r="CI3106">
        <v>1306</v>
      </c>
    </row>
    <row r="3107" spans="1:87">
      <c r="A3107">
        <v>120159001796</v>
      </c>
      <c r="B3107" t="s">
        <v>11414</v>
      </c>
      <c r="C3107" t="s">
        <v>23466</v>
      </c>
      <c r="D3107" t="s">
        <v>23497</v>
      </c>
      <c r="E3107" t="s">
        <v>23468</v>
      </c>
      <c r="F3107" t="s">
        <v>23498</v>
      </c>
      <c r="G3107" t="s">
        <v>23499</v>
      </c>
      <c r="H3107" t="s">
        <v>23500</v>
      </c>
      <c r="I3107" t="s">
        <v>11421</v>
      </c>
      <c r="J3107">
        <v>33843</v>
      </c>
      <c r="K3107" t="s">
        <v>11422</v>
      </c>
      <c r="L3107">
        <v>12</v>
      </c>
      <c r="M3107">
        <v>6</v>
      </c>
      <c r="N3107">
        <v>12</v>
      </c>
      <c r="W3107">
        <v>174</v>
      </c>
      <c r="X3107">
        <v>161</v>
      </c>
      <c r="Y3107">
        <v>161</v>
      </c>
      <c r="Z3107">
        <v>191</v>
      </c>
      <c r="AA3107">
        <v>145</v>
      </c>
      <c r="AB3107">
        <v>113</v>
      </c>
      <c r="AC3107">
        <v>119</v>
      </c>
      <c r="AD3107" t="s">
        <v>11424</v>
      </c>
      <c r="AE3107">
        <v>27.7605</v>
      </c>
      <c r="AF3107">
        <v>-81.533900000000003</v>
      </c>
      <c r="AG3107" t="s">
        <v>23501</v>
      </c>
      <c r="AH3107">
        <v>53</v>
      </c>
      <c r="AI3107">
        <v>544</v>
      </c>
      <c r="AJ3107">
        <v>520</v>
      </c>
      <c r="AK3107">
        <v>2</v>
      </c>
      <c r="AL3107">
        <v>4</v>
      </c>
      <c r="AM3107">
        <v>101</v>
      </c>
      <c r="AN3107">
        <v>400</v>
      </c>
      <c r="AO3107">
        <v>518</v>
      </c>
      <c r="AP3107">
        <v>596</v>
      </c>
      <c r="AQ3107">
        <v>0</v>
      </c>
      <c r="AR3107">
        <v>596</v>
      </c>
      <c r="AS3107">
        <v>16.600000000000001</v>
      </c>
      <c r="AT3107">
        <v>64</v>
      </c>
      <c r="AU3107">
        <v>1201590</v>
      </c>
      <c r="AV3107">
        <v>1796</v>
      </c>
      <c r="AW3107" t="s">
        <v>23499</v>
      </c>
      <c r="AX3107" t="s">
        <v>23500</v>
      </c>
      <c r="AY3107" t="s">
        <v>11421</v>
      </c>
      <c r="AZ3107">
        <v>33843</v>
      </c>
      <c r="BA3107">
        <v>3507</v>
      </c>
      <c r="BB3107">
        <v>3507</v>
      </c>
      <c r="BC3107">
        <v>0</v>
      </c>
      <c r="BE3107">
        <v>12105</v>
      </c>
      <c r="BH3107" t="s">
        <v>11427</v>
      </c>
      <c r="BI3107" t="s">
        <v>11427</v>
      </c>
      <c r="BJ3107" t="s">
        <v>11427</v>
      </c>
      <c r="BK3107" t="s">
        <v>11427</v>
      </c>
      <c r="BL3107" t="s">
        <v>11427</v>
      </c>
      <c r="BM3107" t="s">
        <v>11427</v>
      </c>
      <c r="BN3107" t="s">
        <v>11427</v>
      </c>
      <c r="BO3107" t="s">
        <v>11427</v>
      </c>
      <c r="BP3107" t="s">
        <v>11427</v>
      </c>
      <c r="BQ3107" t="s">
        <v>11428</v>
      </c>
      <c r="BR3107" t="s">
        <v>11428</v>
      </c>
      <c r="BS3107" t="s">
        <v>11428</v>
      </c>
      <c r="BT3107" t="s">
        <v>11428</v>
      </c>
      <c r="BU3107" t="s">
        <v>11428</v>
      </c>
      <c r="BV3107" t="s">
        <v>11428</v>
      </c>
      <c r="BW3107" t="s">
        <v>11428</v>
      </c>
      <c r="BY3107" t="s">
        <v>11428</v>
      </c>
      <c r="CB3107" t="s">
        <v>11427</v>
      </c>
      <c r="CD3107">
        <v>596</v>
      </c>
      <c r="CE3107">
        <v>0</v>
      </c>
      <c r="CF3107">
        <v>596</v>
      </c>
      <c r="CG3107">
        <v>3</v>
      </c>
      <c r="CH3107">
        <v>36</v>
      </c>
      <c r="CI3107">
        <v>1064</v>
      </c>
    </row>
    <row r="3108" spans="1:87">
      <c r="A3108">
        <v>120159001989</v>
      </c>
      <c r="B3108" t="s">
        <v>11414</v>
      </c>
      <c r="C3108" t="s">
        <v>23466</v>
      </c>
      <c r="D3108" t="s">
        <v>23502</v>
      </c>
      <c r="E3108" t="s">
        <v>23468</v>
      </c>
      <c r="F3108" t="s">
        <v>23503</v>
      </c>
      <c r="G3108" t="s">
        <v>23504</v>
      </c>
      <c r="H3108" t="s">
        <v>23495</v>
      </c>
      <c r="I3108" t="s">
        <v>11421</v>
      </c>
      <c r="J3108">
        <v>33803</v>
      </c>
      <c r="K3108" t="s">
        <v>11437</v>
      </c>
      <c r="L3108">
        <v>12</v>
      </c>
      <c r="M3108">
        <v>6</v>
      </c>
      <c r="N3108">
        <v>12</v>
      </c>
      <c r="W3108">
        <v>3</v>
      </c>
      <c r="X3108">
        <v>17</v>
      </c>
      <c r="Y3108">
        <v>15</v>
      </c>
      <c r="Z3108">
        <v>9</v>
      </c>
      <c r="AA3108">
        <v>15</v>
      </c>
      <c r="AB3108">
        <v>5</v>
      </c>
      <c r="AC3108">
        <v>1</v>
      </c>
      <c r="AD3108" t="s">
        <v>11424</v>
      </c>
      <c r="AE3108">
        <v>27.997499999999999</v>
      </c>
      <c r="AF3108">
        <v>-81.895799999999994</v>
      </c>
      <c r="AG3108" t="s">
        <v>23505</v>
      </c>
      <c r="AH3108">
        <v>53</v>
      </c>
      <c r="AI3108">
        <v>44</v>
      </c>
      <c r="AJ3108">
        <v>21</v>
      </c>
      <c r="AK3108">
        <v>0</v>
      </c>
      <c r="AL3108">
        <v>1</v>
      </c>
      <c r="AM3108">
        <v>25</v>
      </c>
      <c r="AN3108">
        <v>12</v>
      </c>
      <c r="AO3108">
        <v>24</v>
      </c>
      <c r="AP3108">
        <v>48</v>
      </c>
      <c r="AQ3108">
        <v>0</v>
      </c>
      <c r="AR3108">
        <v>48</v>
      </c>
      <c r="AS3108">
        <v>4.3</v>
      </c>
      <c r="AT3108">
        <v>15</v>
      </c>
      <c r="AU3108">
        <v>1201590</v>
      </c>
      <c r="AV3108">
        <v>1989</v>
      </c>
      <c r="AW3108" t="s">
        <v>23504</v>
      </c>
      <c r="AX3108" t="s">
        <v>23495</v>
      </c>
      <c r="AY3108" t="s">
        <v>11421</v>
      </c>
      <c r="AZ3108">
        <v>33803</v>
      </c>
      <c r="BA3108">
        <v>9764</v>
      </c>
      <c r="BB3108">
        <v>9764</v>
      </c>
      <c r="BC3108">
        <v>0</v>
      </c>
      <c r="BE3108">
        <v>12105</v>
      </c>
      <c r="BH3108" t="s">
        <v>11427</v>
      </c>
      <c r="BI3108" t="s">
        <v>11427</v>
      </c>
      <c r="BJ3108" t="s">
        <v>11427</v>
      </c>
      <c r="BK3108" t="s">
        <v>11427</v>
      </c>
      <c r="BL3108" t="s">
        <v>11427</v>
      </c>
      <c r="BM3108" t="s">
        <v>11427</v>
      </c>
      <c r="BN3108" t="s">
        <v>11427</v>
      </c>
      <c r="BO3108" t="s">
        <v>11427</v>
      </c>
      <c r="BP3108" t="s">
        <v>11427</v>
      </c>
      <c r="BQ3108" t="s">
        <v>11428</v>
      </c>
      <c r="BR3108" t="s">
        <v>11428</v>
      </c>
      <c r="BS3108" t="s">
        <v>11428</v>
      </c>
      <c r="BT3108" t="s">
        <v>11428</v>
      </c>
      <c r="BU3108" t="s">
        <v>11428</v>
      </c>
      <c r="BV3108" t="s">
        <v>11428</v>
      </c>
      <c r="BW3108" t="s">
        <v>11428</v>
      </c>
      <c r="BY3108" t="s">
        <v>11428</v>
      </c>
      <c r="CB3108" t="s">
        <v>11427</v>
      </c>
      <c r="CD3108">
        <v>48</v>
      </c>
      <c r="CE3108">
        <v>0</v>
      </c>
      <c r="CF3108">
        <v>48</v>
      </c>
      <c r="CG3108">
        <v>0</v>
      </c>
      <c r="CH3108">
        <v>3</v>
      </c>
      <c r="CI3108">
        <v>65</v>
      </c>
    </row>
    <row r="3109" spans="1:87">
      <c r="A3109">
        <v>120159002402</v>
      </c>
      <c r="B3109" t="s">
        <v>11414</v>
      </c>
      <c r="C3109" t="s">
        <v>23466</v>
      </c>
      <c r="D3109" t="s">
        <v>23506</v>
      </c>
      <c r="E3109" t="s">
        <v>23468</v>
      </c>
      <c r="F3109" t="s">
        <v>23507</v>
      </c>
      <c r="G3109" t="s">
        <v>23508</v>
      </c>
      <c r="H3109" t="s">
        <v>23495</v>
      </c>
      <c r="I3109" t="s">
        <v>11421</v>
      </c>
      <c r="J3109">
        <v>33801</v>
      </c>
      <c r="K3109" t="s">
        <v>11442</v>
      </c>
      <c r="L3109">
        <v>12</v>
      </c>
      <c r="M3109" t="s">
        <v>11461</v>
      </c>
      <c r="N3109">
        <v>12</v>
      </c>
      <c r="P3109">
        <v>0</v>
      </c>
      <c r="Q3109">
        <v>3</v>
      </c>
      <c r="R3109">
        <v>4</v>
      </c>
      <c r="S3109">
        <v>4</v>
      </c>
      <c r="T3109">
        <v>5</v>
      </c>
      <c r="U3109">
        <v>4</v>
      </c>
      <c r="V3109">
        <v>7</v>
      </c>
      <c r="W3109">
        <v>17</v>
      </c>
      <c r="X3109">
        <v>6</v>
      </c>
      <c r="Y3109">
        <v>11</v>
      </c>
      <c r="Z3109">
        <v>11</v>
      </c>
      <c r="AA3109">
        <v>6</v>
      </c>
      <c r="AB3109">
        <v>7</v>
      </c>
      <c r="AC3109">
        <v>21</v>
      </c>
      <c r="AD3109" t="s">
        <v>11424</v>
      </c>
      <c r="AE3109">
        <v>28.0595</v>
      </c>
      <c r="AF3109">
        <v>-81.901499999999999</v>
      </c>
      <c r="AG3109" t="s">
        <v>23509</v>
      </c>
      <c r="AH3109">
        <v>53</v>
      </c>
      <c r="AI3109">
        <v>69</v>
      </c>
      <c r="AJ3109">
        <v>37</v>
      </c>
      <c r="AK3109">
        <v>2</v>
      </c>
      <c r="AL3109">
        <v>1</v>
      </c>
      <c r="AM3109">
        <v>26</v>
      </c>
      <c r="AN3109">
        <v>24</v>
      </c>
      <c r="AO3109">
        <v>49</v>
      </c>
      <c r="AP3109">
        <v>47</v>
      </c>
      <c r="AQ3109">
        <v>0</v>
      </c>
      <c r="AR3109">
        <v>47</v>
      </c>
      <c r="AS3109">
        <v>7.6</v>
      </c>
      <c r="AT3109">
        <v>14</v>
      </c>
      <c r="AU3109">
        <v>1201590</v>
      </c>
      <c r="AV3109">
        <v>2402</v>
      </c>
      <c r="AW3109" t="s">
        <v>23508</v>
      </c>
      <c r="AX3109" t="s">
        <v>23495</v>
      </c>
      <c r="AY3109" t="s">
        <v>11421</v>
      </c>
      <c r="AZ3109">
        <v>33801</v>
      </c>
      <c r="BA3109">
        <v>2984</v>
      </c>
      <c r="BB3109">
        <v>2984</v>
      </c>
      <c r="BC3109">
        <v>0</v>
      </c>
      <c r="BE3109">
        <v>12105</v>
      </c>
      <c r="BH3109" t="s">
        <v>11427</v>
      </c>
      <c r="BI3109" t="s">
        <v>11427</v>
      </c>
      <c r="BJ3109" t="s">
        <v>11428</v>
      </c>
      <c r="BK3109" t="s">
        <v>11428</v>
      </c>
      <c r="BL3109" t="s">
        <v>11428</v>
      </c>
      <c r="BM3109" t="s">
        <v>11428</v>
      </c>
      <c r="BN3109" t="s">
        <v>11428</v>
      </c>
      <c r="BO3109" t="s">
        <v>11428</v>
      </c>
      <c r="BP3109" t="s">
        <v>11428</v>
      </c>
      <c r="BQ3109" t="s">
        <v>11428</v>
      </c>
      <c r="BR3109" t="s">
        <v>11428</v>
      </c>
      <c r="BS3109" t="s">
        <v>11428</v>
      </c>
      <c r="BT3109" t="s">
        <v>11428</v>
      </c>
      <c r="BU3109" t="s">
        <v>11428</v>
      </c>
      <c r="BV3109" t="s">
        <v>11428</v>
      </c>
      <c r="BW3109" t="s">
        <v>11428</v>
      </c>
      <c r="BY3109" t="s">
        <v>11428</v>
      </c>
      <c r="CB3109" t="s">
        <v>11427</v>
      </c>
      <c r="CD3109">
        <v>47</v>
      </c>
      <c r="CE3109">
        <v>0</v>
      </c>
      <c r="CF3109">
        <v>47</v>
      </c>
      <c r="CG3109">
        <v>0</v>
      </c>
      <c r="CH3109">
        <v>4</v>
      </c>
      <c r="CI3109">
        <v>106</v>
      </c>
    </row>
    <row r="3110" spans="1:87">
      <c r="A3110">
        <v>120159002947</v>
      </c>
      <c r="B3110" t="s">
        <v>11414</v>
      </c>
      <c r="C3110" t="s">
        <v>23466</v>
      </c>
      <c r="D3110" t="s">
        <v>23510</v>
      </c>
      <c r="E3110" t="s">
        <v>23468</v>
      </c>
      <c r="F3110" t="s">
        <v>23511</v>
      </c>
      <c r="G3110" t="s">
        <v>23512</v>
      </c>
      <c r="H3110" t="s">
        <v>23513</v>
      </c>
      <c r="I3110" t="s">
        <v>11421</v>
      </c>
      <c r="J3110">
        <v>33881</v>
      </c>
      <c r="K3110" t="s">
        <v>11437</v>
      </c>
      <c r="L3110">
        <v>12</v>
      </c>
      <c r="M3110">
        <v>6</v>
      </c>
      <c r="N3110">
        <v>12</v>
      </c>
      <c r="P3110">
        <v>24</v>
      </c>
      <c r="W3110">
        <v>0</v>
      </c>
      <c r="X3110">
        <v>0</v>
      </c>
      <c r="Y3110">
        <v>2</v>
      </c>
      <c r="Z3110">
        <v>7</v>
      </c>
      <c r="AA3110">
        <v>7</v>
      </c>
      <c r="AB3110">
        <v>14</v>
      </c>
      <c r="AC3110">
        <v>8</v>
      </c>
      <c r="AD3110" t="s">
        <v>11424</v>
      </c>
      <c r="AE3110">
        <v>28.076599999999999</v>
      </c>
      <c r="AF3110">
        <v>-81.654200000000003</v>
      </c>
      <c r="AG3110" t="s">
        <v>23514</v>
      </c>
      <c r="AH3110">
        <v>53</v>
      </c>
      <c r="AI3110">
        <v>14</v>
      </c>
      <c r="AJ3110">
        <v>48</v>
      </c>
      <c r="AK3110">
        <v>0</v>
      </c>
      <c r="AL3110">
        <v>0</v>
      </c>
      <c r="AM3110">
        <v>15</v>
      </c>
      <c r="AN3110">
        <v>29</v>
      </c>
      <c r="AO3110">
        <v>18</v>
      </c>
      <c r="AP3110">
        <v>41</v>
      </c>
      <c r="AQ3110">
        <v>0</v>
      </c>
      <c r="AR3110">
        <v>41</v>
      </c>
      <c r="AU3110">
        <v>1201590</v>
      </c>
      <c r="AV3110">
        <v>2947</v>
      </c>
      <c r="AW3110" t="s">
        <v>23512</v>
      </c>
      <c r="AX3110" t="s">
        <v>23513</v>
      </c>
      <c r="AY3110" t="s">
        <v>11421</v>
      </c>
      <c r="AZ3110">
        <v>33881</v>
      </c>
      <c r="BC3110">
        <v>0</v>
      </c>
      <c r="BE3110">
        <v>12105</v>
      </c>
      <c r="BH3110" t="s">
        <v>11427</v>
      </c>
      <c r="BI3110" t="s">
        <v>11427</v>
      </c>
      <c r="BJ3110" t="s">
        <v>11428</v>
      </c>
      <c r="BK3110" t="s">
        <v>11427</v>
      </c>
      <c r="BL3110" t="s">
        <v>11427</v>
      </c>
      <c r="BM3110" t="s">
        <v>11427</v>
      </c>
      <c r="BN3110" t="s">
        <v>11427</v>
      </c>
      <c r="BO3110" t="s">
        <v>11427</v>
      </c>
      <c r="BP3110" t="s">
        <v>11427</v>
      </c>
      <c r="BQ3110" t="s">
        <v>11428</v>
      </c>
      <c r="BR3110" t="s">
        <v>11428</v>
      </c>
      <c r="BS3110" t="s">
        <v>11428</v>
      </c>
      <c r="BT3110" t="s">
        <v>11428</v>
      </c>
      <c r="BU3110" t="s">
        <v>11428</v>
      </c>
      <c r="BV3110" t="s">
        <v>11428</v>
      </c>
      <c r="BW3110" t="s">
        <v>11428</v>
      </c>
      <c r="BY3110" t="s">
        <v>11428</v>
      </c>
      <c r="CB3110" t="s">
        <v>11427</v>
      </c>
      <c r="CD3110">
        <v>41</v>
      </c>
      <c r="CE3110">
        <v>0</v>
      </c>
      <c r="CF3110">
        <v>41</v>
      </c>
      <c r="CG3110">
        <v>0</v>
      </c>
      <c r="CH3110">
        <v>0</v>
      </c>
      <c r="CI3110">
        <v>62</v>
      </c>
    </row>
    <row r="3111" spans="1:87">
      <c r="A3111">
        <v>120159002949</v>
      </c>
      <c r="B3111" t="s">
        <v>11414</v>
      </c>
      <c r="C3111" t="s">
        <v>23466</v>
      </c>
      <c r="D3111" t="s">
        <v>23515</v>
      </c>
      <c r="E3111" t="s">
        <v>23468</v>
      </c>
      <c r="F3111" t="s">
        <v>23516</v>
      </c>
      <c r="G3111" t="s">
        <v>23517</v>
      </c>
      <c r="H3111" t="s">
        <v>23481</v>
      </c>
      <c r="I3111" t="s">
        <v>11421</v>
      </c>
      <c r="J3111">
        <v>33830</v>
      </c>
      <c r="K3111" t="s">
        <v>11437</v>
      </c>
      <c r="L3111">
        <v>12</v>
      </c>
      <c r="M3111">
        <v>5</v>
      </c>
      <c r="N3111">
        <v>12</v>
      </c>
      <c r="V3111">
        <v>0</v>
      </c>
      <c r="W3111">
        <v>6</v>
      </c>
      <c r="X3111">
        <v>10</v>
      </c>
      <c r="Y3111">
        <v>3</v>
      </c>
      <c r="Z3111">
        <v>0</v>
      </c>
      <c r="AA3111">
        <v>0</v>
      </c>
      <c r="AB3111">
        <v>0</v>
      </c>
      <c r="AC3111">
        <v>0</v>
      </c>
      <c r="AD3111" t="s">
        <v>11424</v>
      </c>
      <c r="AE3111">
        <v>27.880099999999999</v>
      </c>
      <c r="AF3111">
        <v>-81.822599999999994</v>
      </c>
      <c r="AG3111" t="s">
        <v>23518</v>
      </c>
      <c r="AH3111">
        <v>53</v>
      </c>
      <c r="AI3111">
        <v>19</v>
      </c>
      <c r="AJ3111">
        <v>0</v>
      </c>
      <c r="AK3111">
        <v>0</v>
      </c>
      <c r="AL3111">
        <v>0</v>
      </c>
      <c r="AM3111">
        <v>13</v>
      </c>
      <c r="AN3111">
        <v>2</v>
      </c>
      <c r="AO3111">
        <v>4</v>
      </c>
      <c r="AP3111">
        <v>16</v>
      </c>
      <c r="AQ3111">
        <v>0</v>
      </c>
      <c r="AR3111">
        <v>16</v>
      </c>
      <c r="AS3111">
        <v>9.5</v>
      </c>
      <c r="AT3111">
        <v>2</v>
      </c>
      <c r="AU3111">
        <v>1201590</v>
      </c>
      <c r="AV3111">
        <v>2949</v>
      </c>
      <c r="AW3111" t="s">
        <v>23517</v>
      </c>
      <c r="AX3111" t="s">
        <v>23481</v>
      </c>
      <c r="AY3111" t="s">
        <v>11421</v>
      </c>
      <c r="AZ3111">
        <v>33830</v>
      </c>
      <c r="BA3111">
        <v>6700</v>
      </c>
      <c r="BB3111">
        <v>6700</v>
      </c>
      <c r="BC3111">
        <v>0</v>
      </c>
      <c r="BE3111">
        <v>12105</v>
      </c>
      <c r="BH3111" t="s">
        <v>11427</v>
      </c>
      <c r="BI3111" t="s">
        <v>11427</v>
      </c>
      <c r="BJ3111" t="s">
        <v>11427</v>
      </c>
      <c r="BK3111" t="s">
        <v>11427</v>
      </c>
      <c r="BL3111" t="s">
        <v>11427</v>
      </c>
      <c r="BM3111" t="s">
        <v>11427</v>
      </c>
      <c r="BN3111" t="s">
        <v>11427</v>
      </c>
      <c r="BO3111" t="s">
        <v>11427</v>
      </c>
      <c r="BP3111" t="s">
        <v>11428</v>
      </c>
      <c r="BQ3111" t="s">
        <v>11428</v>
      </c>
      <c r="BR3111" t="s">
        <v>11428</v>
      </c>
      <c r="BS3111" t="s">
        <v>11428</v>
      </c>
      <c r="BT3111" t="s">
        <v>11428</v>
      </c>
      <c r="BU3111" t="s">
        <v>11428</v>
      </c>
      <c r="BV3111" t="s">
        <v>11428</v>
      </c>
      <c r="BW3111" t="s">
        <v>11428</v>
      </c>
      <c r="BY3111" t="s">
        <v>11427</v>
      </c>
      <c r="CB3111" t="s">
        <v>11427</v>
      </c>
      <c r="CD3111">
        <v>16</v>
      </c>
      <c r="CE3111">
        <v>0</v>
      </c>
      <c r="CF3111">
        <v>16</v>
      </c>
      <c r="CG3111">
        <v>0</v>
      </c>
      <c r="CH3111">
        <v>0</v>
      </c>
      <c r="CI3111">
        <v>19</v>
      </c>
    </row>
    <row r="3112" spans="1:87">
      <c r="A3112">
        <v>120159003256</v>
      </c>
      <c r="B3112" t="s">
        <v>11414</v>
      </c>
      <c r="C3112" t="s">
        <v>23466</v>
      </c>
      <c r="D3112" t="s">
        <v>23519</v>
      </c>
      <c r="E3112" t="s">
        <v>23468</v>
      </c>
      <c r="F3112" t="s">
        <v>23520</v>
      </c>
      <c r="G3112" t="s">
        <v>23521</v>
      </c>
      <c r="H3112" t="s">
        <v>23522</v>
      </c>
      <c r="I3112" t="s">
        <v>11421</v>
      </c>
      <c r="J3112">
        <v>33838</v>
      </c>
      <c r="K3112" t="s">
        <v>11437</v>
      </c>
      <c r="L3112">
        <v>12</v>
      </c>
      <c r="M3112">
        <v>6</v>
      </c>
      <c r="N3112">
        <v>12</v>
      </c>
      <c r="W3112">
        <v>3</v>
      </c>
      <c r="X3112">
        <v>7</v>
      </c>
      <c r="Y3112">
        <v>11</v>
      </c>
      <c r="Z3112">
        <v>14</v>
      </c>
      <c r="AA3112">
        <v>11</v>
      </c>
      <c r="AB3112">
        <v>4</v>
      </c>
      <c r="AC3112">
        <v>0</v>
      </c>
      <c r="AD3112" t="s">
        <v>11424</v>
      </c>
      <c r="AE3112">
        <v>28.024699999999999</v>
      </c>
      <c r="AF3112">
        <v>-81.618099999999998</v>
      </c>
      <c r="AG3112" t="s">
        <v>23523</v>
      </c>
      <c r="AH3112">
        <v>53</v>
      </c>
      <c r="AI3112">
        <v>36</v>
      </c>
      <c r="AJ3112">
        <v>14</v>
      </c>
      <c r="AK3112">
        <v>0</v>
      </c>
      <c r="AL3112">
        <v>0</v>
      </c>
      <c r="AM3112">
        <v>24</v>
      </c>
      <c r="AN3112">
        <v>15</v>
      </c>
      <c r="AO3112">
        <v>8</v>
      </c>
      <c r="AP3112">
        <v>31</v>
      </c>
      <c r="AQ3112">
        <v>0</v>
      </c>
      <c r="AR3112">
        <v>31</v>
      </c>
      <c r="AS3112">
        <v>3.6</v>
      </c>
      <c r="AT3112">
        <v>14</v>
      </c>
      <c r="AU3112">
        <v>1201590</v>
      </c>
      <c r="AV3112">
        <v>3256</v>
      </c>
      <c r="AW3112" t="s">
        <v>23521</v>
      </c>
      <c r="AX3112" t="s">
        <v>23522</v>
      </c>
      <c r="AY3112" t="s">
        <v>11421</v>
      </c>
      <c r="AZ3112">
        <v>33838</v>
      </c>
      <c r="BA3112">
        <v>4205</v>
      </c>
      <c r="BB3112">
        <v>4205</v>
      </c>
      <c r="BC3112">
        <v>0</v>
      </c>
      <c r="BE3112">
        <v>12105</v>
      </c>
      <c r="BH3112" t="s">
        <v>11427</v>
      </c>
      <c r="BI3112" t="s">
        <v>11427</v>
      </c>
      <c r="BJ3112" t="s">
        <v>11427</v>
      </c>
      <c r="BK3112" t="s">
        <v>11427</v>
      </c>
      <c r="BL3112" t="s">
        <v>11427</v>
      </c>
      <c r="BM3112" t="s">
        <v>11427</v>
      </c>
      <c r="BN3112" t="s">
        <v>11427</v>
      </c>
      <c r="BO3112" t="s">
        <v>11427</v>
      </c>
      <c r="BP3112" t="s">
        <v>11427</v>
      </c>
      <c r="BQ3112" t="s">
        <v>11428</v>
      </c>
      <c r="BR3112" t="s">
        <v>11428</v>
      </c>
      <c r="BS3112" t="s">
        <v>11428</v>
      </c>
      <c r="BT3112" t="s">
        <v>11428</v>
      </c>
      <c r="BU3112" t="s">
        <v>11428</v>
      </c>
      <c r="BV3112" t="s">
        <v>11428</v>
      </c>
      <c r="BW3112" t="s">
        <v>11428</v>
      </c>
      <c r="BY3112" t="s">
        <v>11428</v>
      </c>
      <c r="CB3112" t="s">
        <v>11427</v>
      </c>
      <c r="CD3112">
        <v>31</v>
      </c>
      <c r="CE3112">
        <v>0</v>
      </c>
      <c r="CF3112">
        <v>31</v>
      </c>
      <c r="CG3112">
        <v>0</v>
      </c>
      <c r="CH3112">
        <v>3</v>
      </c>
      <c r="CI3112">
        <v>50</v>
      </c>
    </row>
    <row r="3113" spans="1:87">
      <c r="A3113">
        <v>120159003261</v>
      </c>
      <c r="B3113" t="s">
        <v>11414</v>
      </c>
      <c r="C3113" t="s">
        <v>23466</v>
      </c>
      <c r="D3113" t="s">
        <v>23524</v>
      </c>
      <c r="E3113" t="s">
        <v>23468</v>
      </c>
      <c r="F3113" t="s">
        <v>23525</v>
      </c>
      <c r="G3113" t="s">
        <v>23526</v>
      </c>
      <c r="H3113" t="s">
        <v>23527</v>
      </c>
      <c r="I3113" t="s">
        <v>11421</v>
      </c>
      <c r="J3113">
        <v>33860</v>
      </c>
      <c r="K3113" t="s">
        <v>11437</v>
      </c>
      <c r="L3113">
        <v>12</v>
      </c>
      <c r="M3113">
        <v>6</v>
      </c>
      <c r="N3113">
        <v>12</v>
      </c>
      <c r="W3113">
        <v>0</v>
      </c>
      <c r="X3113">
        <v>2</v>
      </c>
      <c r="Y3113">
        <v>2</v>
      </c>
      <c r="Z3113">
        <v>7</v>
      </c>
      <c r="AA3113">
        <v>3</v>
      </c>
      <c r="AB3113">
        <v>2</v>
      </c>
      <c r="AC3113">
        <v>0</v>
      </c>
      <c r="AD3113" t="s">
        <v>11424</v>
      </c>
      <c r="AE3113">
        <v>27.7927</v>
      </c>
      <c r="AF3113">
        <v>-81.982900000000001</v>
      </c>
      <c r="AG3113" t="s">
        <v>23528</v>
      </c>
      <c r="AH3113">
        <v>53</v>
      </c>
      <c r="AI3113">
        <v>16</v>
      </c>
      <c r="AJ3113">
        <v>0</v>
      </c>
      <c r="AK3113">
        <v>1</v>
      </c>
      <c r="AL3113">
        <v>0</v>
      </c>
      <c r="AM3113">
        <v>4</v>
      </c>
      <c r="AN3113">
        <v>2</v>
      </c>
      <c r="AO3113">
        <v>7</v>
      </c>
      <c r="AP3113">
        <v>13</v>
      </c>
      <c r="AQ3113">
        <v>0</v>
      </c>
      <c r="AR3113">
        <v>13</v>
      </c>
      <c r="AS3113">
        <v>16</v>
      </c>
      <c r="AT3113">
        <v>1</v>
      </c>
      <c r="AU3113">
        <v>1201590</v>
      </c>
      <c r="AV3113">
        <v>3261</v>
      </c>
      <c r="AW3113" t="s">
        <v>23526</v>
      </c>
      <c r="AX3113" t="s">
        <v>23527</v>
      </c>
      <c r="AY3113" t="s">
        <v>11421</v>
      </c>
      <c r="AZ3113">
        <v>33860</v>
      </c>
      <c r="BA3113">
        <v>6931</v>
      </c>
      <c r="BB3113">
        <v>6931</v>
      </c>
      <c r="BC3113">
        <v>0</v>
      </c>
      <c r="BE3113">
        <v>12105</v>
      </c>
      <c r="BH3113" t="s">
        <v>11427</v>
      </c>
      <c r="BI3113" t="s">
        <v>11427</v>
      </c>
      <c r="BJ3113" t="s">
        <v>11427</v>
      </c>
      <c r="BK3113" t="s">
        <v>11427</v>
      </c>
      <c r="BL3113" t="s">
        <v>11427</v>
      </c>
      <c r="BM3113" t="s">
        <v>11427</v>
      </c>
      <c r="BN3113" t="s">
        <v>11427</v>
      </c>
      <c r="BO3113" t="s">
        <v>11427</v>
      </c>
      <c r="BP3113" t="s">
        <v>11427</v>
      </c>
      <c r="BQ3113" t="s">
        <v>11428</v>
      </c>
      <c r="BR3113" t="s">
        <v>11428</v>
      </c>
      <c r="BS3113" t="s">
        <v>11428</v>
      </c>
      <c r="BT3113" t="s">
        <v>11428</v>
      </c>
      <c r="BU3113" t="s">
        <v>11428</v>
      </c>
      <c r="BV3113" t="s">
        <v>11428</v>
      </c>
      <c r="BW3113" t="s">
        <v>11428</v>
      </c>
      <c r="BY3113" t="s">
        <v>11427</v>
      </c>
      <c r="CB3113" t="s">
        <v>11427</v>
      </c>
      <c r="CD3113">
        <v>13</v>
      </c>
      <c r="CE3113">
        <v>0</v>
      </c>
      <c r="CF3113">
        <v>13</v>
      </c>
      <c r="CG3113">
        <v>0</v>
      </c>
      <c r="CH3113">
        <v>2</v>
      </c>
      <c r="CI3113">
        <v>16</v>
      </c>
    </row>
    <row r="3114" spans="1:87">
      <c r="A3114">
        <v>120159003789</v>
      </c>
      <c r="B3114" t="s">
        <v>11414</v>
      </c>
      <c r="C3114" t="s">
        <v>23466</v>
      </c>
      <c r="D3114" t="s">
        <v>14129</v>
      </c>
      <c r="E3114" t="s">
        <v>23468</v>
      </c>
      <c r="F3114" t="s">
        <v>23529</v>
      </c>
      <c r="G3114" t="s">
        <v>23530</v>
      </c>
      <c r="H3114" t="s">
        <v>23495</v>
      </c>
      <c r="I3114" t="s">
        <v>11421</v>
      </c>
      <c r="J3114">
        <v>33815</v>
      </c>
      <c r="K3114" t="s">
        <v>11437</v>
      </c>
      <c r="L3114">
        <v>12</v>
      </c>
      <c r="M3114">
        <v>6</v>
      </c>
      <c r="N3114">
        <v>12</v>
      </c>
      <c r="W3114">
        <v>1</v>
      </c>
      <c r="X3114">
        <v>11</v>
      </c>
      <c r="Y3114">
        <v>9</v>
      </c>
      <c r="Z3114">
        <v>9</v>
      </c>
      <c r="AA3114">
        <v>8</v>
      </c>
      <c r="AB3114">
        <v>7</v>
      </c>
      <c r="AC3114">
        <v>5</v>
      </c>
      <c r="AD3114" t="s">
        <v>11424</v>
      </c>
      <c r="AE3114">
        <v>28.0443</v>
      </c>
      <c r="AF3114">
        <v>-81.957700000000003</v>
      </c>
      <c r="AG3114" t="s">
        <v>23531</v>
      </c>
      <c r="AH3114">
        <v>53</v>
      </c>
      <c r="AI3114">
        <v>0</v>
      </c>
      <c r="AJ3114">
        <v>50</v>
      </c>
      <c r="AK3114">
        <v>0</v>
      </c>
      <c r="AL3114">
        <v>0</v>
      </c>
      <c r="AM3114">
        <v>8</v>
      </c>
      <c r="AN3114">
        <v>8</v>
      </c>
      <c r="AO3114">
        <v>33</v>
      </c>
      <c r="AP3114">
        <v>12</v>
      </c>
      <c r="AQ3114">
        <v>0</v>
      </c>
      <c r="AR3114">
        <v>12</v>
      </c>
      <c r="AS3114">
        <v>10</v>
      </c>
      <c r="AT3114">
        <v>5</v>
      </c>
      <c r="AU3114">
        <v>1201590</v>
      </c>
      <c r="AV3114">
        <v>3789</v>
      </c>
      <c r="AW3114" t="s">
        <v>23530</v>
      </c>
      <c r="AX3114" t="s">
        <v>23495</v>
      </c>
      <c r="AY3114" t="s">
        <v>11421</v>
      </c>
      <c r="AZ3114">
        <v>33815</v>
      </c>
      <c r="BA3114">
        <v>1546</v>
      </c>
      <c r="BB3114">
        <v>1546</v>
      </c>
      <c r="BC3114">
        <v>0</v>
      </c>
      <c r="BE3114">
        <v>12105</v>
      </c>
      <c r="BH3114" t="s">
        <v>11427</v>
      </c>
      <c r="BI3114" t="s">
        <v>11427</v>
      </c>
      <c r="BJ3114" t="s">
        <v>11427</v>
      </c>
      <c r="BK3114" t="s">
        <v>11427</v>
      </c>
      <c r="BL3114" t="s">
        <v>11427</v>
      </c>
      <c r="BM3114" t="s">
        <v>11427</v>
      </c>
      <c r="BN3114" t="s">
        <v>11427</v>
      </c>
      <c r="BO3114" t="s">
        <v>11427</v>
      </c>
      <c r="BP3114" t="s">
        <v>11427</v>
      </c>
      <c r="BQ3114" t="s">
        <v>11428</v>
      </c>
      <c r="BR3114" t="s">
        <v>11428</v>
      </c>
      <c r="BS3114" t="s">
        <v>11428</v>
      </c>
      <c r="BT3114" t="s">
        <v>11428</v>
      </c>
      <c r="BU3114" t="s">
        <v>11428</v>
      </c>
      <c r="BV3114" t="s">
        <v>11428</v>
      </c>
      <c r="BW3114" t="s">
        <v>11428</v>
      </c>
      <c r="BY3114" t="s">
        <v>11427</v>
      </c>
      <c r="CB3114" t="s">
        <v>11427</v>
      </c>
      <c r="CD3114">
        <v>12</v>
      </c>
      <c r="CE3114">
        <v>0</v>
      </c>
      <c r="CF3114">
        <v>12</v>
      </c>
      <c r="CG3114">
        <v>0</v>
      </c>
      <c r="CH3114">
        <v>1</v>
      </c>
      <c r="CI3114">
        <v>50</v>
      </c>
    </row>
    <row r="3115" spans="1:87">
      <c r="A3115">
        <v>120159004180</v>
      </c>
      <c r="B3115" t="s">
        <v>11414</v>
      </c>
      <c r="C3115" t="s">
        <v>23466</v>
      </c>
      <c r="D3115" t="s">
        <v>23532</v>
      </c>
      <c r="E3115" t="s">
        <v>23468</v>
      </c>
      <c r="F3115" t="s">
        <v>23533</v>
      </c>
      <c r="G3115" t="s">
        <v>23534</v>
      </c>
      <c r="H3115" t="s">
        <v>23495</v>
      </c>
      <c r="I3115" t="s">
        <v>11421</v>
      </c>
      <c r="J3115">
        <v>33801</v>
      </c>
      <c r="K3115" t="s">
        <v>11422</v>
      </c>
      <c r="L3115">
        <v>12</v>
      </c>
      <c r="M3115">
        <v>6</v>
      </c>
      <c r="N3115">
        <v>12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11424</v>
      </c>
      <c r="AE3115">
        <v>28.032299999999999</v>
      </c>
      <c r="AF3115">
        <v>-81.910899999999998</v>
      </c>
      <c r="AG3115" t="s">
        <v>23535</v>
      </c>
      <c r="AH3115">
        <v>53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S3115">
        <v>0</v>
      </c>
      <c r="AT3115">
        <v>14</v>
      </c>
      <c r="AU3115">
        <v>1201590</v>
      </c>
      <c r="AV3115">
        <v>4180</v>
      </c>
      <c r="AW3115" t="s">
        <v>23534</v>
      </c>
      <c r="AX3115" t="s">
        <v>23495</v>
      </c>
      <c r="AY3115" t="s">
        <v>11421</v>
      </c>
      <c r="AZ3115">
        <v>33801</v>
      </c>
      <c r="BA3115">
        <v>7517</v>
      </c>
      <c r="BB3115">
        <v>7517</v>
      </c>
      <c r="BC3115">
        <v>0</v>
      </c>
      <c r="BE3115">
        <v>12105</v>
      </c>
      <c r="BH3115" t="s">
        <v>11427</v>
      </c>
      <c r="BI3115" t="s">
        <v>11427</v>
      </c>
      <c r="BJ3115" t="s">
        <v>11427</v>
      </c>
      <c r="BK3115" t="s">
        <v>11427</v>
      </c>
      <c r="BL3115" t="s">
        <v>11427</v>
      </c>
      <c r="BM3115" t="s">
        <v>11427</v>
      </c>
      <c r="BN3115" t="s">
        <v>11427</v>
      </c>
      <c r="BO3115" t="s">
        <v>11427</v>
      </c>
      <c r="BP3115" t="s">
        <v>11427</v>
      </c>
      <c r="BQ3115" t="s">
        <v>11428</v>
      </c>
      <c r="BR3115" t="s">
        <v>11428</v>
      </c>
      <c r="BS3115" t="s">
        <v>11428</v>
      </c>
      <c r="BT3115" t="s">
        <v>11428</v>
      </c>
      <c r="BU3115" t="s">
        <v>11428</v>
      </c>
      <c r="BV3115" t="s">
        <v>11428</v>
      </c>
      <c r="BW3115" t="s">
        <v>11428</v>
      </c>
      <c r="BY3115" t="s">
        <v>11430</v>
      </c>
      <c r="CB3115" t="s">
        <v>11427</v>
      </c>
      <c r="CG3115">
        <v>0</v>
      </c>
      <c r="CH3115">
        <v>0</v>
      </c>
      <c r="CI3115">
        <v>0</v>
      </c>
    </row>
    <row r="3116" spans="1:87">
      <c r="A3116">
        <v>120159004185</v>
      </c>
      <c r="B3116" t="s">
        <v>11414</v>
      </c>
      <c r="C3116" t="s">
        <v>23466</v>
      </c>
      <c r="D3116" t="s">
        <v>11458</v>
      </c>
      <c r="E3116" t="s">
        <v>23468</v>
      </c>
      <c r="F3116" t="s">
        <v>23536</v>
      </c>
      <c r="G3116" t="s">
        <v>23537</v>
      </c>
      <c r="H3116" t="s">
        <v>23481</v>
      </c>
      <c r="I3116" t="s">
        <v>11421</v>
      </c>
      <c r="J3116">
        <v>33830</v>
      </c>
      <c r="K3116" t="s">
        <v>11442</v>
      </c>
      <c r="L3116">
        <v>12</v>
      </c>
      <c r="M3116" t="s">
        <v>11461</v>
      </c>
      <c r="N3116">
        <v>12</v>
      </c>
      <c r="P3116">
        <v>4</v>
      </c>
      <c r="Q3116">
        <v>0</v>
      </c>
      <c r="R3116">
        <v>4</v>
      </c>
      <c r="S3116">
        <v>1</v>
      </c>
      <c r="T3116">
        <v>2</v>
      </c>
      <c r="U3116">
        <v>4</v>
      </c>
      <c r="V3116">
        <v>2</v>
      </c>
      <c r="W3116">
        <v>8</v>
      </c>
      <c r="X3116">
        <v>8</v>
      </c>
      <c r="Y3116">
        <v>14</v>
      </c>
      <c r="Z3116">
        <v>8</v>
      </c>
      <c r="AA3116">
        <v>13</v>
      </c>
      <c r="AB3116">
        <v>8</v>
      </c>
      <c r="AC3116">
        <v>7</v>
      </c>
      <c r="AD3116" t="s">
        <v>11424</v>
      </c>
      <c r="AE3116">
        <v>27.876200000000001</v>
      </c>
      <c r="AF3116">
        <v>-81.847099999999998</v>
      </c>
      <c r="AG3116" t="s">
        <v>23538</v>
      </c>
      <c r="AH3116">
        <v>53</v>
      </c>
      <c r="AI3116">
        <v>47</v>
      </c>
      <c r="AJ3116">
        <v>36</v>
      </c>
      <c r="AK3116">
        <v>1</v>
      </c>
      <c r="AL3116">
        <v>0</v>
      </c>
      <c r="AM3116">
        <v>10</v>
      </c>
      <c r="AN3116">
        <v>23</v>
      </c>
      <c r="AO3116">
        <v>49</v>
      </c>
      <c r="AP3116">
        <v>17</v>
      </c>
      <c r="AQ3116">
        <v>0</v>
      </c>
      <c r="AR3116">
        <v>17</v>
      </c>
      <c r="AU3116">
        <v>1201590</v>
      </c>
      <c r="AV3116">
        <v>4185</v>
      </c>
      <c r="AW3116" t="s">
        <v>23537</v>
      </c>
      <c r="AX3116" t="s">
        <v>23481</v>
      </c>
      <c r="AY3116" t="s">
        <v>11421</v>
      </c>
      <c r="AZ3116">
        <v>33830</v>
      </c>
      <c r="BA3116">
        <v>7124</v>
      </c>
      <c r="BB3116">
        <v>7124</v>
      </c>
      <c r="BC3116">
        <v>0</v>
      </c>
      <c r="BE3116">
        <v>12105</v>
      </c>
      <c r="BH3116" t="s">
        <v>11427</v>
      </c>
      <c r="BI3116" t="s">
        <v>11427</v>
      </c>
      <c r="BJ3116" t="s">
        <v>11428</v>
      </c>
      <c r="BK3116" t="s">
        <v>11428</v>
      </c>
      <c r="BL3116" t="s">
        <v>11428</v>
      </c>
      <c r="BM3116" t="s">
        <v>11428</v>
      </c>
      <c r="BN3116" t="s">
        <v>11428</v>
      </c>
      <c r="BO3116" t="s">
        <v>11428</v>
      </c>
      <c r="BP3116" t="s">
        <v>11428</v>
      </c>
      <c r="BQ3116" t="s">
        <v>11428</v>
      </c>
      <c r="BR3116" t="s">
        <v>11428</v>
      </c>
      <c r="BS3116" t="s">
        <v>11428</v>
      </c>
      <c r="BT3116" t="s">
        <v>11428</v>
      </c>
      <c r="BU3116" t="s">
        <v>11428</v>
      </c>
      <c r="BV3116" t="s">
        <v>11428</v>
      </c>
      <c r="BW3116" t="s">
        <v>11428</v>
      </c>
      <c r="BY3116" t="s">
        <v>11427</v>
      </c>
      <c r="CB3116" t="s">
        <v>11427</v>
      </c>
      <c r="CD3116">
        <v>17</v>
      </c>
      <c r="CE3116">
        <v>0</v>
      </c>
      <c r="CF3116">
        <v>17</v>
      </c>
      <c r="CG3116">
        <v>0</v>
      </c>
      <c r="CH3116">
        <v>0</v>
      </c>
      <c r="CI3116">
        <v>83</v>
      </c>
    </row>
    <row r="3117" spans="1:87">
      <c r="A3117">
        <v>120159005350</v>
      </c>
      <c r="B3117" t="s">
        <v>11414</v>
      </c>
      <c r="C3117" t="s">
        <v>23466</v>
      </c>
      <c r="D3117" t="s">
        <v>23539</v>
      </c>
      <c r="E3117" t="s">
        <v>23468</v>
      </c>
      <c r="F3117" t="s">
        <v>23540</v>
      </c>
      <c r="G3117" t="s">
        <v>23541</v>
      </c>
      <c r="H3117" t="s">
        <v>23486</v>
      </c>
      <c r="I3117" t="s">
        <v>11421</v>
      </c>
      <c r="J3117">
        <v>33853</v>
      </c>
      <c r="K3117" t="s">
        <v>11442</v>
      </c>
      <c r="L3117">
        <v>12</v>
      </c>
      <c r="M3117" t="s">
        <v>11461</v>
      </c>
      <c r="N3117">
        <v>9</v>
      </c>
      <c r="P3117">
        <v>69</v>
      </c>
      <c r="Q3117">
        <v>26</v>
      </c>
      <c r="R3117">
        <v>17</v>
      </c>
      <c r="S3117">
        <v>14</v>
      </c>
      <c r="T3117">
        <v>19</v>
      </c>
      <c r="U3117">
        <v>14</v>
      </c>
      <c r="V3117">
        <v>16</v>
      </c>
      <c r="W3117">
        <v>16</v>
      </c>
      <c r="X3117">
        <v>14</v>
      </c>
      <c r="Y3117">
        <v>22</v>
      </c>
      <c r="Z3117">
        <v>8</v>
      </c>
      <c r="AD3117" t="s">
        <v>11424</v>
      </c>
      <c r="AE3117">
        <v>27.914000000000001</v>
      </c>
      <c r="AF3117">
        <v>-81.579899999999995</v>
      </c>
      <c r="AG3117" t="s">
        <v>23542</v>
      </c>
      <c r="AH3117">
        <v>53</v>
      </c>
      <c r="AI3117">
        <v>160</v>
      </c>
      <c r="AJ3117">
        <v>75</v>
      </c>
      <c r="AK3117">
        <v>2</v>
      </c>
      <c r="AL3117">
        <v>1</v>
      </c>
      <c r="AM3117">
        <v>48</v>
      </c>
      <c r="AN3117">
        <v>68</v>
      </c>
      <c r="AO3117">
        <v>111</v>
      </c>
      <c r="AP3117">
        <v>140</v>
      </c>
      <c r="AQ3117">
        <v>0</v>
      </c>
      <c r="AR3117">
        <v>140</v>
      </c>
      <c r="AS3117">
        <v>9.8000000000000007</v>
      </c>
      <c r="AT3117">
        <v>24</v>
      </c>
      <c r="AU3117">
        <v>1201590</v>
      </c>
      <c r="AV3117">
        <v>5350</v>
      </c>
      <c r="AW3117" t="s">
        <v>23541</v>
      </c>
      <c r="AX3117" t="s">
        <v>23486</v>
      </c>
      <c r="AY3117" t="s">
        <v>11421</v>
      </c>
      <c r="AZ3117">
        <v>33853</v>
      </c>
      <c r="BA3117">
        <v>3335</v>
      </c>
      <c r="BB3117">
        <v>3335</v>
      </c>
      <c r="BC3117">
        <v>0</v>
      </c>
      <c r="BE3117">
        <v>12105</v>
      </c>
      <c r="BH3117" t="s">
        <v>11427</v>
      </c>
      <c r="BI3117" t="s">
        <v>11427</v>
      </c>
      <c r="BJ3117" t="s">
        <v>11428</v>
      </c>
      <c r="BK3117" t="s">
        <v>11428</v>
      </c>
      <c r="BL3117" t="s">
        <v>11428</v>
      </c>
      <c r="BM3117" t="s">
        <v>11428</v>
      </c>
      <c r="BN3117" t="s">
        <v>11428</v>
      </c>
      <c r="BO3117" t="s">
        <v>11428</v>
      </c>
      <c r="BP3117" t="s">
        <v>11428</v>
      </c>
      <c r="BQ3117" t="s">
        <v>11428</v>
      </c>
      <c r="BR3117" t="s">
        <v>11428</v>
      </c>
      <c r="BS3117" t="s">
        <v>11428</v>
      </c>
      <c r="BT3117" t="s">
        <v>11428</v>
      </c>
      <c r="BU3117" t="s">
        <v>11427</v>
      </c>
      <c r="BV3117" t="s">
        <v>11427</v>
      </c>
      <c r="BW3117" t="s">
        <v>11427</v>
      </c>
      <c r="BY3117" t="s">
        <v>11428</v>
      </c>
      <c r="CB3117" t="s">
        <v>11428</v>
      </c>
      <c r="CD3117">
        <v>140</v>
      </c>
      <c r="CE3117">
        <v>0</v>
      </c>
      <c r="CF3117">
        <v>140</v>
      </c>
      <c r="CG3117">
        <v>0</v>
      </c>
      <c r="CH3117">
        <v>5</v>
      </c>
      <c r="CI3117">
        <v>235</v>
      </c>
    </row>
    <row r="3118" spans="1:87">
      <c r="A3118">
        <v>120159006837</v>
      </c>
      <c r="B3118" t="s">
        <v>11414</v>
      </c>
      <c r="C3118" t="s">
        <v>23466</v>
      </c>
      <c r="D3118" t="s">
        <v>23543</v>
      </c>
      <c r="E3118" t="s">
        <v>23468</v>
      </c>
      <c r="F3118" t="s">
        <v>23544</v>
      </c>
      <c r="G3118" t="s">
        <v>23545</v>
      </c>
      <c r="H3118" t="s">
        <v>23481</v>
      </c>
      <c r="I3118" t="s">
        <v>11421</v>
      </c>
      <c r="J3118">
        <v>33830</v>
      </c>
      <c r="K3118" t="s">
        <v>11437</v>
      </c>
      <c r="L3118">
        <v>12</v>
      </c>
      <c r="M3118">
        <v>5</v>
      </c>
      <c r="N3118">
        <v>12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11424</v>
      </c>
      <c r="AE3118">
        <v>27.9099</v>
      </c>
      <c r="AF3118">
        <v>-81.793899999999994</v>
      </c>
      <c r="AG3118" t="s">
        <v>23546</v>
      </c>
      <c r="AH3118">
        <v>53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U3118">
        <v>1201590</v>
      </c>
      <c r="AV3118">
        <v>6837</v>
      </c>
      <c r="AW3118" t="s">
        <v>23545</v>
      </c>
      <c r="AX3118" t="s">
        <v>23481</v>
      </c>
      <c r="AY3118" t="s">
        <v>11421</v>
      </c>
      <c r="AZ3118">
        <v>33830</v>
      </c>
      <c r="BA3118">
        <v>8471</v>
      </c>
      <c r="BB3118">
        <v>8471</v>
      </c>
      <c r="BC3118">
        <v>0</v>
      </c>
      <c r="BE3118">
        <v>12105</v>
      </c>
      <c r="BH3118" t="s">
        <v>11427</v>
      </c>
      <c r="BI3118" t="s">
        <v>11427</v>
      </c>
      <c r="BJ3118" t="s">
        <v>11427</v>
      </c>
      <c r="BK3118" t="s">
        <v>11427</v>
      </c>
      <c r="BL3118" t="s">
        <v>11427</v>
      </c>
      <c r="BM3118" t="s">
        <v>11427</v>
      </c>
      <c r="BN3118" t="s">
        <v>11427</v>
      </c>
      <c r="BO3118" t="s">
        <v>11427</v>
      </c>
      <c r="BP3118" t="s">
        <v>11428</v>
      </c>
      <c r="BQ3118" t="s">
        <v>11428</v>
      </c>
      <c r="BR3118" t="s">
        <v>11428</v>
      </c>
      <c r="BS3118" t="s">
        <v>11428</v>
      </c>
      <c r="BT3118" t="s">
        <v>11428</v>
      </c>
      <c r="BU3118" t="s">
        <v>11428</v>
      </c>
      <c r="BV3118" t="s">
        <v>11428</v>
      </c>
      <c r="BW3118" t="s">
        <v>11428</v>
      </c>
      <c r="BY3118" t="s">
        <v>11430</v>
      </c>
      <c r="CB3118" t="s">
        <v>11427</v>
      </c>
      <c r="CG3118">
        <v>0</v>
      </c>
      <c r="CH3118">
        <v>0</v>
      </c>
      <c r="CI3118">
        <v>0</v>
      </c>
    </row>
    <row r="3119" spans="1:87">
      <c r="A3119">
        <v>120159007126</v>
      </c>
      <c r="B3119" t="s">
        <v>11414</v>
      </c>
      <c r="C3119" t="s">
        <v>23466</v>
      </c>
      <c r="D3119" t="s">
        <v>23547</v>
      </c>
      <c r="E3119" t="s">
        <v>23468</v>
      </c>
      <c r="F3119" t="s">
        <v>23548</v>
      </c>
      <c r="G3119" t="s">
        <v>23549</v>
      </c>
      <c r="H3119" t="s">
        <v>23495</v>
      </c>
      <c r="I3119" t="s">
        <v>11421</v>
      </c>
      <c r="J3119">
        <v>33815</v>
      </c>
      <c r="K3119" t="s">
        <v>11422</v>
      </c>
      <c r="L3119">
        <v>12</v>
      </c>
      <c r="M3119" t="s">
        <v>11484</v>
      </c>
      <c r="N3119" t="s">
        <v>11484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11424</v>
      </c>
      <c r="AE3119">
        <v>28.037400000000002</v>
      </c>
      <c r="AF3119">
        <v>-81.972999999999999</v>
      </c>
      <c r="AG3119" t="s">
        <v>23550</v>
      </c>
      <c r="AH3119">
        <v>53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S3119">
        <v>0</v>
      </c>
      <c r="AT3119">
        <v>9</v>
      </c>
      <c r="AU3119">
        <v>1201590</v>
      </c>
      <c r="AV3119">
        <v>7126</v>
      </c>
      <c r="AW3119" t="s">
        <v>23549</v>
      </c>
      <c r="AX3119" t="s">
        <v>23495</v>
      </c>
      <c r="AY3119" t="s">
        <v>11421</v>
      </c>
      <c r="AZ3119">
        <v>33815</v>
      </c>
      <c r="BA3119">
        <v>4340</v>
      </c>
      <c r="BB3119">
        <v>4340</v>
      </c>
      <c r="BC3119">
        <v>0</v>
      </c>
      <c r="BE3119">
        <v>12105</v>
      </c>
      <c r="BH3119" t="s">
        <v>11427</v>
      </c>
      <c r="BI3119" t="s">
        <v>11427</v>
      </c>
      <c r="BJ3119" t="s">
        <v>11427</v>
      </c>
      <c r="BK3119" t="s">
        <v>11427</v>
      </c>
      <c r="BL3119" t="s">
        <v>11427</v>
      </c>
      <c r="BM3119" t="s">
        <v>11427</v>
      </c>
      <c r="BN3119" t="s">
        <v>11427</v>
      </c>
      <c r="BO3119" t="s">
        <v>11427</v>
      </c>
      <c r="BP3119" t="s">
        <v>11427</v>
      </c>
      <c r="BQ3119" t="s">
        <v>11427</v>
      </c>
      <c r="BR3119" t="s">
        <v>11427</v>
      </c>
      <c r="BS3119" t="s">
        <v>11427</v>
      </c>
      <c r="BT3119" t="s">
        <v>11427</v>
      </c>
      <c r="BU3119" t="s">
        <v>11427</v>
      </c>
      <c r="BV3119" t="s">
        <v>11427</v>
      </c>
      <c r="BW3119" t="s">
        <v>11427</v>
      </c>
      <c r="BY3119" t="s">
        <v>11430</v>
      </c>
      <c r="CB3119" t="s">
        <v>11427</v>
      </c>
      <c r="CG3119">
        <v>0</v>
      </c>
      <c r="CH3119">
        <v>0</v>
      </c>
      <c r="CI3119">
        <v>0</v>
      </c>
    </row>
    <row r="3120" spans="1:87">
      <c r="A3120">
        <v>120159007181</v>
      </c>
      <c r="B3120" t="s">
        <v>11414</v>
      </c>
      <c r="C3120" t="s">
        <v>23466</v>
      </c>
      <c r="D3120" t="s">
        <v>23551</v>
      </c>
      <c r="E3120" t="s">
        <v>23468</v>
      </c>
      <c r="F3120" t="s">
        <v>23552</v>
      </c>
      <c r="G3120" t="s">
        <v>23553</v>
      </c>
      <c r="H3120" t="s">
        <v>23554</v>
      </c>
      <c r="I3120" t="s">
        <v>11421</v>
      </c>
      <c r="J3120">
        <v>33823</v>
      </c>
      <c r="K3120" t="s">
        <v>11422</v>
      </c>
      <c r="L3120">
        <v>12</v>
      </c>
      <c r="M3120" t="s">
        <v>11484</v>
      </c>
      <c r="N3120" t="s">
        <v>11484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11424</v>
      </c>
      <c r="AE3120">
        <v>28.0624</v>
      </c>
      <c r="AF3120">
        <v>-81.779300000000006</v>
      </c>
      <c r="AG3120" t="s">
        <v>23555</v>
      </c>
      <c r="AH3120">
        <v>53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S3120">
        <v>0</v>
      </c>
      <c r="AT3120">
        <v>10</v>
      </c>
      <c r="AU3120">
        <v>1201590</v>
      </c>
      <c r="AV3120">
        <v>7181</v>
      </c>
      <c r="AW3120" t="s">
        <v>23553</v>
      </c>
      <c r="AX3120" t="s">
        <v>23554</v>
      </c>
      <c r="AY3120" t="s">
        <v>11421</v>
      </c>
      <c r="AZ3120">
        <v>33823</v>
      </c>
      <c r="BA3120">
        <v>3619</v>
      </c>
      <c r="BB3120">
        <v>3619</v>
      </c>
      <c r="BC3120">
        <v>0</v>
      </c>
      <c r="BE3120">
        <v>12105</v>
      </c>
      <c r="BH3120" t="s">
        <v>11427</v>
      </c>
      <c r="BI3120" t="s">
        <v>11427</v>
      </c>
      <c r="BJ3120" t="s">
        <v>11427</v>
      </c>
      <c r="BK3120" t="s">
        <v>11427</v>
      </c>
      <c r="BL3120" t="s">
        <v>11427</v>
      </c>
      <c r="BM3120" t="s">
        <v>11427</v>
      </c>
      <c r="BN3120" t="s">
        <v>11427</v>
      </c>
      <c r="BO3120" t="s">
        <v>11427</v>
      </c>
      <c r="BP3120" t="s">
        <v>11427</v>
      </c>
      <c r="BQ3120" t="s">
        <v>11427</v>
      </c>
      <c r="BR3120" t="s">
        <v>11427</v>
      </c>
      <c r="BS3120" t="s">
        <v>11427</v>
      </c>
      <c r="BT3120" t="s">
        <v>11427</v>
      </c>
      <c r="BU3120" t="s">
        <v>11427</v>
      </c>
      <c r="BV3120" t="s">
        <v>11427</v>
      </c>
      <c r="BW3120" t="s">
        <v>11427</v>
      </c>
      <c r="BY3120" t="s">
        <v>11430</v>
      </c>
      <c r="CB3120" t="s">
        <v>11427</v>
      </c>
      <c r="CG3120">
        <v>0</v>
      </c>
      <c r="CH3120">
        <v>0</v>
      </c>
      <c r="CI3120">
        <v>0</v>
      </c>
    </row>
    <row r="3121" spans="1:87">
      <c r="A3121">
        <v>120159007607</v>
      </c>
      <c r="B3121" t="s">
        <v>11414</v>
      </c>
      <c r="C3121" t="s">
        <v>23466</v>
      </c>
      <c r="D3121" t="s">
        <v>22943</v>
      </c>
      <c r="E3121" t="s">
        <v>23468</v>
      </c>
      <c r="F3121" t="s">
        <v>23556</v>
      </c>
      <c r="G3121" t="s">
        <v>23557</v>
      </c>
      <c r="H3121" t="s">
        <v>23495</v>
      </c>
      <c r="I3121" t="s">
        <v>11421</v>
      </c>
      <c r="J3121">
        <v>33801</v>
      </c>
      <c r="K3121" t="s">
        <v>11442</v>
      </c>
      <c r="L3121">
        <v>12</v>
      </c>
      <c r="M3121" t="s">
        <v>11423</v>
      </c>
      <c r="N3121">
        <v>12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11424</v>
      </c>
      <c r="AE3121">
        <v>28.032299999999999</v>
      </c>
      <c r="AF3121">
        <v>-81.911600000000007</v>
      </c>
      <c r="AG3121" t="s">
        <v>23558</v>
      </c>
      <c r="AH3121">
        <v>53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U3121">
        <v>1201590</v>
      </c>
      <c r="AV3121">
        <v>7607</v>
      </c>
      <c r="AW3121" t="s">
        <v>23557</v>
      </c>
      <c r="AX3121" t="s">
        <v>23495</v>
      </c>
      <c r="AY3121" t="s">
        <v>11421</v>
      </c>
      <c r="AZ3121">
        <v>33801</v>
      </c>
      <c r="BA3121">
        <v>7517</v>
      </c>
      <c r="BB3121">
        <v>7517</v>
      </c>
      <c r="BC3121">
        <v>0</v>
      </c>
      <c r="BE3121">
        <v>12105</v>
      </c>
      <c r="BH3121" t="s">
        <v>11427</v>
      </c>
      <c r="BI3121" t="s">
        <v>11427</v>
      </c>
      <c r="BJ3121" t="s">
        <v>11427</v>
      </c>
      <c r="BK3121" t="s">
        <v>11428</v>
      </c>
      <c r="BL3121" t="s">
        <v>11428</v>
      </c>
      <c r="BM3121" t="s">
        <v>11428</v>
      </c>
      <c r="BN3121" t="s">
        <v>11428</v>
      </c>
      <c r="BO3121" t="s">
        <v>11428</v>
      </c>
      <c r="BP3121" t="s">
        <v>11428</v>
      </c>
      <c r="BQ3121" t="s">
        <v>11428</v>
      </c>
      <c r="BR3121" t="s">
        <v>11428</v>
      </c>
      <c r="BS3121" t="s">
        <v>11428</v>
      </c>
      <c r="BT3121" t="s">
        <v>11428</v>
      </c>
      <c r="BU3121" t="s">
        <v>11428</v>
      </c>
      <c r="BV3121" t="s">
        <v>11428</v>
      </c>
      <c r="BW3121" t="s">
        <v>11428</v>
      </c>
      <c r="BY3121" t="s">
        <v>11430</v>
      </c>
      <c r="CB3121" t="s">
        <v>11427</v>
      </c>
      <c r="CG3121">
        <v>0</v>
      </c>
      <c r="CH3121">
        <v>0</v>
      </c>
      <c r="CI3121">
        <v>0</v>
      </c>
    </row>
    <row r="3122" spans="1:87">
      <c r="A3122">
        <v>120159007686</v>
      </c>
      <c r="B3122" t="s">
        <v>11414</v>
      </c>
      <c r="C3122" t="s">
        <v>23466</v>
      </c>
      <c r="D3122" t="s">
        <v>23559</v>
      </c>
      <c r="E3122" t="s">
        <v>23468</v>
      </c>
      <c r="F3122" t="s">
        <v>23560</v>
      </c>
      <c r="G3122" t="s">
        <v>23534</v>
      </c>
      <c r="H3122" t="s">
        <v>23495</v>
      </c>
      <c r="I3122" t="s">
        <v>11421</v>
      </c>
      <c r="J3122">
        <v>33801</v>
      </c>
      <c r="K3122" t="s">
        <v>11422</v>
      </c>
      <c r="L3122">
        <v>12</v>
      </c>
      <c r="M3122" t="s">
        <v>11423</v>
      </c>
      <c r="N3122">
        <v>12</v>
      </c>
      <c r="Q3122">
        <v>13</v>
      </c>
      <c r="R3122">
        <v>9</v>
      </c>
      <c r="S3122">
        <v>6</v>
      </c>
      <c r="T3122">
        <v>11</v>
      </c>
      <c r="U3122">
        <v>10</v>
      </c>
      <c r="V3122">
        <v>7</v>
      </c>
      <c r="W3122">
        <v>5</v>
      </c>
      <c r="X3122">
        <v>3</v>
      </c>
      <c r="Y3122">
        <v>3</v>
      </c>
      <c r="Z3122">
        <v>1</v>
      </c>
      <c r="AA3122">
        <v>0</v>
      </c>
      <c r="AB3122">
        <v>0</v>
      </c>
      <c r="AC3122">
        <v>0</v>
      </c>
      <c r="AD3122" t="s">
        <v>11424</v>
      </c>
      <c r="AE3122">
        <v>28.032299999999999</v>
      </c>
      <c r="AF3122">
        <v>-81.910899999999998</v>
      </c>
      <c r="AG3122" t="s">
        <v>23561</v>
      </c>
      <c r="AH3122">
        <v>53</v>
      </c>
      <c r="AI3122">
        <v>30</v>
      </c>
      <c r="AJ3122">
        <v>38</v>
      </c>
      <c r="AK3122">
        <v>0</v>
      </c>
      <c r="AL3122">
        <v>1</v>
      </c>
      <c r="AM3122">
        <v>6</v>
      </c>
      <c r="AN3122">
        <v>10</v>
      </c>
      <c r="AO3122">
        <v>50</v>
      </c>
      <c r="AP3122">
        <v>5</v>
      </c>
      <c r="AQ3122">
        <v>3</v>
      </c>
      <c r="AR3122">
        <v>8</v>
      </c>
      <c r="AU3122">
        <v>1201590</v>
      </c>
      <c r="AV3122">
        <v>7686</v>
      </c>
      <c r="AW3122" t="s">
        <v>23534</v>
      </c>
      <c r="AX3122" t="s">
        <v>23495</v>
      </c>
      <c r="AY3122" t="s">
        <v>11421</v>
      </c>
      <c r="AZ3122">
        <v>33801</v>
      </c>
      <c r="BA3122">
        <v>7517</v>
      </c>
      <c r="BB3122">
        <v>7517</v>
      </c>
      <c r="BC3122">
        <v>0</v>
      </c>
      <c r="BE3122">
        <v>12105</v>
      </c>
      <c r="BH3122" t="s">
        <v>11427</v>
      </c>
      <c r="BI3122" t="s">
        <v>11427</v>
      </c>
      <c r="BJ3122" t="s">
        <v>11427</v>
      </c>
      <c r="BK3122" t="s">
        <v>11428</v>
      </c>
      <c r="BL3122" t="s">
        <v>11428</v>
      </c>
      <c r="BM3122" t="s">
        <v>11428</v>
      </c>
      <c r="BN3122" t="s">
        <v>11428</v>
      </c>
      <c r="BO3122" t="s">
        <v>11428</v>
      </c>
      <c r="BP3122" t="s">
        <v>11428</v>
      </c>
      <c r="BQ3122" t="s">
        <v>11428</v>
      </c>
      <c r="BR3122" t="s">
        <v>11428</v>
      </c>
      <c r="BS3122" t="s">
        <v>11428</v>
      </c>
      <c r="BT3122" t="s">
        <v>11428</v>
      </c>
      <c r="BU3122" t="s">
        <v>11428</v>
      </c>
      <c r="BV3122" t="s">
        <v>11428</v>
      </c>
      <c r="BW3122" t="s">
        <v>11428</v>
      </c>
      <c r="BY3122" t="s">
        <v>11427</v>
      </c>
      <c r="CB3122" t="s">
        <v>11427</v>
      </c>
      <c r="CD3122">
        <v>5</v>
      </c>
      <c r="CE3122">
        <v>3</v>
      </c>
      <c r="CF3122">
        <v>8</v>
      </c>
      <c r="CG3122">
        <v>0</v>
      </c>
      <c r="CH3122">
        <v>1</v>
      </c>
      <c r="CI3122">
        <v>68</v>
      </c>
    </row>
    <row r="3123" spans="1:87">
      <c r="A3123">
        <v>120159007809</v>
      </c>
      <c r="B3123" t="s">
        <v>11414</v>
      </c>
      <c r="C3123" t="s">
        <v>23466</v>
      </c>
      <c r="D3123" t="s">
        <v>23562</v>
      </c>
      <c r="E3123" t="s">
        <v>23468</v>
      </c>
      <c r="F3123" t="s">
        <v>23563</v>
      </c>
      <c r="G3123" t="s">
        <v>23564</v>
      </c>
      <c r="H3123" t="s">
        <v>23513</v>
      </c>
      <c r="I3123" t="s">
        <v>11421</v>
      </c>
      <c r="J3123">
        <v>33880</v>
      </c>
      <c r="K3123" t="s">
        <v>11442</v>
      </c>
      <c r="L3123">
        <v>12</v>
      </c>
      <c r="M3123">
        <v>1</v>
      </c>
      <c r="N3123">
        <v>12</v>
      </c>
      <c r="R3123">
        <v>0</v>
      </c>
      <c r="S3123">
        <v>1</v>
      </c>
      <c r="T3123">
        <v>4</v>
      </c>
      <c r="U3123">
        <v>2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11424</v>
      </c>
      <c r="AE3123">
        <v>28.008900000000001</v>
      </c>
      <c r="AF3123">
        <v>-81.727800000000002</v>
      </c>
      <c r="AG3123" t="s">
        <v>23565</v>
      </c>
      <c r="AH3123">
        <v>53</v>
      </c>
      <c r="AI3123">
        <v>5</v>
      </c>
      <c r="AJ3123">
        <v>3</v>
      </c>
      <c r="AK3123">
        <v>0</v>
      </c>
      <c r="AL3123">
        <v>0</v>
      </c>
      <c r="AM3123">
        <v>1</v>
      </c>
      <c r="AN3123">
        <v>1</v>
      </c>
      <c r="AO3123">
        <v>5</v>
      </c>
      <c r="AR3123">
        <v>3</v>
      </c>
      <c r="AU3123">
        <v>1201590</v>
      </c>
      <c r="AV3123">
        <v>7809</v>
      </c>
      <c r="AW3123" t="s">
        <v>23564</v>
      </c>
      <c r="AX3123" t="s">
        <v>23513</v>
      </c>
      <c r="AY3123" t="s">
        <v>11421</v>
      </c>
      <c r="AZ3123">
        <v>33880</v>
      </c>
      <c r="BA3123">
        <v>3904</v>
      </c>
      <c r="BB3123">
        <v>3904</v>
      </c>
      <c r="BC3123">
        <v>0</v>
      </c>
      <c r="BE3123">
        <v>12105</v>
      </c>
      <c r="BH3123" t="s">
        <v>11427</v>
      </c>
      <c r="BI3123" t="s">
        <v>11427</v>
      </c>
      <c r="BJ3123" t="s">
        <v>11427</v>
      </c>
      <c r="BK3123" t="s">
        <v>11427</v>
      </c>
      <c r="BL3123" t="s">
        <v>11428</v>
      </c>
      <c r="BM3123" t="s">
        <v>11428</v>
      </c>
      <c r="BN3123" t="s">
        <v>11428</v>
      </c>
      <c r="BO3123" t="s">
        <v>11428</v>
      </c>
      <c r="BP3123" t="s">
        <v>11428</v>
      </c>
      <c r="BQ3123" t="s">
        <v>11428</v>
      </c>
      <c r="BR3123" t="s">
        <v>11428</v>
      </c>
      <c r="BS3123" t="s">
        <v>11428</v>
      </c>
      <c r="BT3123" t="s">
        <v>11428</v>
      </c>
      <c r="BU3123" t="s">
        <v>11428</v>
      </c>
      <c r="BV3123" t="s">
        <v>11428</v>
      </c>
      <c r="BW3123" t="s">
        <v>11428</v>
      </c>
      <c r="BY3123" t="s">
        <v>11428</v>
      </c>
      <c r="CB3123" t="s">
        <v>11427</v>
      </c>
      <c r="CF3123">
        <v>3</v>
      </c>
      <c r="CG3123">
        <v>0</v>
      </c>
      <c r="CH3123">
        <v>1</v>
      </c>
      <c r="CI3123">
        <v>8</v>
      </c>
    </row>
    <row r="3124" spans="1:87">
      <c r="A3124">
        <v>120159007899</v>
      </c>
      <c r="B3124" t="s">
        <v>11414</v>
      </c>
      <c r="C3124" t="s">
        <v>23466</v>
      </c>
      <c r="D3124" t="s">
        <v>23566</v>
      </c>
      <c r="E3124" t="s">
        <v>23468</v>
      </c>
      <c r="F3124" t="s">
        <v>23567</v>
      </c>
      <c r="G3124" t="s">
        <v>23568</v>
      </c>
      <c r="H3124" t="s">
        <v>23513</v>
      </c>
      <c r="I3124" t="s">
        <v>11421</v>
      </c>
      <c r="J3124">
        <v>33881</v>
      </c>
      <c r="K3124" t="s">
        <v>11422</v>
      </c>
      <c r="L3124">
        <v>12</v>
      </c>
      <c r="M3124">
        <v>6</v>
      </c>
      <c r="N3124">
        <v>12</v>
      </c>
      <c r="P3124">
        <v>9</v>
      </c>
      <c r="W3124">
        <v>1</v>
      </c>
      <c r="X3124">
        <v>7</v>
      </c>
      <c r="Y3124">
        <v>22</v>
      </c>
      <c r="Z3124">
        <v>91</v>
      </c>
      <c r="AA3124">
        <v>123</v>
      </c>
      <c r="AB3124">
        <v>92</v>
      </c>
      <c r="AC3124">
        <v>74</v>
      </c>
      <c r="AD3124" t="s">
        <v>11424</v>
      </c>
      <c r="AE3124">
        <v>28.057600000000001</v>
      </c>
      <c r="AF3124">
        <v>-81.733500000000006</v>
      </c>
      <c r="AG3124" t="s">
        <v>23569</v>
      </c>
      <c r="AH3124">
        <v>53</v>
      </c>
      <c r="AI3124">
        <v>232</v>
      </c>
      <c r="AJ3124">
        <v>187</v>
      </c>
      <c r="AK3124">
        <v>6</v>
      </c>
      <c r="AL3124">
        <v>1</v>
      </c>
      <c r="AM3124">
        <v>214</v>
      </c>
      <c r="AN3124">
        <v>106</v>
      </c>
      <c r="AO3124">
        <v>82</v>
      </c>
      <c r="AP3124">
        <v>219</v>
      </c>
      <c r="AQ3124">
        <v>0</v>
      </c>
      <c r="AR3124">
        <v>219</v>
      </c>
      <c r="AS3124">
        <v>26.2</v>
      </c>
      <c r="AT3124">
        <v>16</v>
      </c>
      <c r="AU3124">
        <v>1201590</v>
      </c>
      <c r="AV3124">
        <v>7899</v>
      </c>
      <c r="AW3124" t="s">
        <v>23568</v>
      </c>
      <c r="AX3124" t="s">
        <v>23513</v>
      </c>
      <c r="AY3124" t="s">
        <v>11421</v>
      </c>
      <c r="AZ3124">
        <v>33881</v>
      </c>
      <c r="BA3124">
        <v>1492</v>
      </c>
      <c r="BB3124">
        <v>1492</v>
      </c>
      <c r="BC3124">
        <v>0</v>
      </c>
      <c r="BE3124">
        <v>12105</v>
      </c>
      <c r="BH3124" t="s">
        <v>11427</v>
      </c>
      <c r="BI3124" t="s">
        <v>11427</v>
      </c>
      <c r="BJ3124" t="s">
        <v>11428</v>
      </c>
      <c r="BK3124" t="s">
        <v>11427</v>
      </c>
      <c r="BL3124" t="s">
        <v>11427</v>
      </c>
      <c r="BM3124" t="s">
        <v>11427</v>
      </c>
      <c r="BN3124" t="s">
        <v>11427</v>
      </c>
      <c r="BO3124" t="s">
        <v>11427</v>
      </c>
      <c r="BP3124" t="s">
        <v>11427</v>
      </c>
      <c r="BQ3124" t="s">
        <v>11428</v>
      </c>
      <c r="BR3124" t="s">
        <v>11428</v>
      </c>
      <c r="BS3124" t="s">
        <v>11428</v>
      </c>
      <c r="BT3124" t="s">
        <v>11428</v>
      </c>
      <c r="BU3124" t="s">
        <v>11428</v>
      </c>
      <c r="BV3124" t="s">
        <v>11428</v>
      </c>
      <c r="BW3124" t="s">
        <v>11428</v>
      </c>
      <c r="BY3124" t="s">
        <v>11428</v>
      </c>
      <c r="CB3124" t="s">
        <v>11428</v>
      </c>
      <c r="CD3124">
        <v>219</v>
      </c>
      <c r="CE3124">
        <v>0</v>
      </c>
      <c r="CF3124">
        <v>219</v>
      </c>
      <c r="CG3124">
        <v>0</v>
      </c>
      <c r="CH3124">
        <v>10</v>
      </c>
      <c r="CI3124">
        <v>419</v>
      </c>
    </row>
    <row r="3125" spans="1:87">
      <c r="A3125">
        <v>120159007993</v>
      </c>
      <c r="B3125" t="s">
        <v>11414</v>
      </c>
      <c r="C3125" t="s">
        <v>23466</v>
      </c>
      <c r="D3125" t="s">
        <v>23570</v>
      </c>
      <c r="E3125" t="s">
        <v>23468</v>
      </c>
      <c r="F3125" t="s">
        <v>23560</v>
      </c>
      <c r="G3125" t="s">
        <v>23534</v>
      </c>
      <c r="H3125" t="s">
        <v>23495</v>
      </c>
      <c r="I3125" t="s">
        <v>11421</v>
      </c>
      <c r="J3125">
        <v>33801</v>
      </c>
      <c r="K3125" t="s">
        <v>11422</v>
      </c>
      <c r="L3125">
        <v>12</v>
      </c>
      <c r="M3125" t="s">
        <v>11461</v>
      </c>
      <c r="N3125">
        <v>12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11424</v>
      </c>
      <c r="AE3125">
        <v>28.032299999999999</v>
      </c>
      <c r="AF3125">
        <v>-81.910899999999998</v>
      </c>
      <c r="AG3125" t="s">
        <v>23571</v>
      </c>
      <c r="AH3125">
        <v>53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U3125">
        <v>1201590</v>
      </c>
      <c r="AV3125">
        <v>7993</v>
      </c>
      <c r="AW3125" t="s">
        <v>23534</v>
      </c>
      <c r="AX3125" t="s">
        <v>23495</v>
      </c>
      <c r="AY3125" t="s">
        <v>11421</v>
      </c>
      <c r="AZ3125">
        <v>33801</v>
      </c>
      <c r="BA3125">
        <v>7517</v>
      </c>
      <c r="BB3125">
        <v>7517</v>
      </c>
      <c r="BC3125">
        <v>0</v>
      </c>
      <c r="BE3125">
        <v>12105</v>
      </c>
      <c r="BH3125" t="s">
        <v>11427</v>
      </c>
      <c r="BI3125" t="s">
        <v>11427</v>
      </c>
      <c r="BJ3125" t="s">
        <v>11428</v>
      </c>
      <c r="BK3125" t="s">
        <v>11428</v>
      </c>
      <c r="BL3125" t="s">
        <v>11428</v>
      </c>
      <c r="BM3125" t="s">
        <v>11428</v>
      </c>
      <c r="BN3125" t="s">
        <v>11428</v>
      </c>
      <c r="BO3125" t="s">
        <v>11428</v>
      </c>
      <c r="BP3125" t="s">
        <v>11428</v>
      </c>
      <c r="BQ3125" t="s">
        <v>11428</v>
      </c>
      <c r="BR3125" t="s">
        <v>11428</v>
      </c>
      <c r="BS3125" t="s">
        <v>11428</v>
      </c>
      <c r="BT3125" t="s">
        <v>11428</v>
      </c>
      <c r="BU3125" t="s">
        <v>11428</v>
      </c>
      <c r="BV3125" t="s">
        <v>11428</v>
      </c>
      <c r="BW3125" t="s">
        <v>11428</v>
      </c>
      <c r="BY3125" t="s">
        <v>11430</v>
      </c>
      <c r="CB3125" t="s">
        <v>11427</v>
      </c>
      <c r="CG3125">
        <v>0</v>
      </c>
      <c r="CH3125">
        <v>0</v>
      </c>
      <c r="CI3125">
        <v>0</v>
      </c>
    </row>
    <row r="3126" spans="1:87">
      <c r="A3126">
        <v>120159007994</v>
      </c>
      <c r="B3126" t="s">
        <v>11414</v>
      </c>
      <c r="C3126" t="s">
        <v>23466</v>
      </c>
      <c r="D3126" t="s">
        <v>23572</v>
      </c>
      <c r="E3126" t="s">
        <v>23468</v>
      </c>
      <c r="F3126" t="s">
        <v>23573</v>
      </c>
      <c r="G3126" t="s">
        <v>23574</v>
      </c>
      <c r="H3126" t="s">
        <v>23481</v>
      </c>
      <c r="I3126" t="s">
        <v>11421</v>
      </c>
      <c r="J3126">
        <v>33830</v>
      </c>
      <c r="K3126" t="s">
        <v>11437</v>
      </c>
      <c r="L3126">
        <v>12</v>
      </c>
      <c r="M3126">
        <v>5</v>
      </c>
      <c r="N3126">
        <v>12</v>
      </c>
      <c r="V3126">
        <v>0</v>
      </c>
      <c r="W3126">
        <v>1</v>
      </c>
      <c r="X3126">
        <v>4</v>
      </c>
      <c r="Y3126">
        <v>4</v>
      </c>
      <c r="Z3126">
        <v>6</v>
      </c>
      <c r="AA3126">
        <v>9</v>
      </c>
      <c r="AB3126">
        <v>0</v>
      </c>
      <c r="AC3126">
        <v>1</v>
      </c>
      <c r="AD3126" t="s">
        <v>11424</v>
      </c>
      <c r="AE3126">
        <v>27.881399999999999</v>
      </c>
      <c r="AF3126">
        <v>-81.819500000000005</v>
      </c>
      <c r="AG3126" t="s">
        <v>23575</v>
      </c>
      <c r="AH3126">
        <v>53</v>
      </c>
      <c r="AI3126">
        <v>21</v>
      </c>
      <c r="AJ3126">
        <v>4</v>
      </c>
      <c r="AK3126">
        <v>0</v>
      </c>
      <c r="AL3126">
        <v>0</v>
      </c>
      <c r="AM3126">
        <v>13</v>
      </c>
      <c r="AN3126">
        <v>3</v>
      </c>
      <c r="AO3126">
        <v>7</v>
      </c>
      <c r="AP3126">
        <v>10</v>
      </c>
      <c r="AQ3126">
        <v>0</v>
      </c>
      <c r="AR3126">
        <v>10</v>
      </c>
      <c r="AS3126">
        <v>12.5</v>
      </c>
      <c r="AT3126">
        <v>2</v>
      </c>
      <c r="AU3126">
        <v>1201590</v>
      </c>
      <c r="AV3126">
        <v>7994</v>
      </c>
      <c r="AW3126" t="s">
        <v>23574</v>
      </c>
      <c r="AX3126" t="s">
        <v>23481</v>
      </c>
      <c r="AY3126" t="s">
        <v>11421</v>
      </c>
      <c r="AZ3126">
        <v>33830</v>
      </c>
      <c r="BA3126">
        <v>6727</v>
      </c>
      <c r="BB3126">
        <v>6727</v>
      </c>
      <c r="BC3126">
        <v>0</v>
      </c>
      <c r="BE3126">
        <v>12105</v>
      </c>
      <c r="BH3126" t="s">
        <v>11427</v>
      </c>
      <c r="BI3126" t="s">
        <v>11427</v>
      </c>
      <c r="BJ3126" t="s">
        <v>11427</v>
      </c>
      <c r="BK3126" t="s">
        <v>11427</v>
      </c>
      <c r="BL3126" t="s">
        <v>11427</v>
      </c>
      <c r="BM3126" t="s">
        <v>11427</v>
      </c>
      <c r="BN3126" t="s">
        <v>11427</v>
      </c>
      <c r="BO3126" t="s">
        <v>11427</v>
      </c>
      <c r="BP3126" t="s">
        <v>11428</v>
      </c>
      <c r="BQ3126" t="s">
        <v>11428</v>
      </c>
      <c r="BR3126" t="s">
        <v>11428</v>
      </c>
      <c r="BS3126" t="s">
        <v>11428</v>
      </c>
      <c r="BT3126" t="s">
        <v>11428</v>
      </c>
      <c r="BU3126" t="s">
        <v>11428</v>
      </c>
      <c r="BV3126" t="s">
        <v>11428</v>
      </c>
      <c r="BW3126" t="s">
        <v>11428</v>
      </c>
      <c r="BY3126" t="s">
        <v>11427</v>
      </c>
      <c r="CB3126" t="s">
        <v>11427</v>
      </c>
      <c r="CD3126">
        <v>10</v>
      </c>
      <c r="CE3126">
        <v>0</v>
      </c>
      <c r="CF3126">
        <v>10</v>
      </c>
      <c r="CG3126">
        <v>0</v>
      </c>
      <c r="CH3126">
        <v>2</v>
      </c>
      <c r="CI3126">
        <v>25</v>
      </c>
    </row>
    <row r="3127" spans="1:87">
      <c r="A3127">
        <v>120159007996</v>
      </c>
      <c r="B3127" t="s">
        <v>11414</v>
      </c>
      <c r="C3127" t="s">
        <v>23466</v>
      </c>
      <c r="D3127" t="s">
        <v>23576</v>
      </c>
      <c r="E3127" t="s">
        <v>23468</v>
      </c>
      <c r="F3127" t="s">
        <v>23548</v>
      </c>
      <c r="G3127" t="s">
        <v>23577</v>
      </c>
      <c r="H3127" t="s">
        <v>21527</v>
      </c>
      <c r="I3127" t="s">
        <v>11421</v>
      </c>
      <c r="J3127">
        <v>33837</v>
      </c>
      <c r="K3127" t="s">
        <v>11422</v>
      </c>
      <c r="L3127">
        <v>12</v>
      </c>
      <c r="M3127" t="s">
        <v>11484</v>
      </c>
      <c r="N3127" t="s">
        <v>11484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11424</v>
      </c>
      <c r="AE3127">
        <v>28.1571</v>
      </c>
      <c r="AF3127">
        <v>-81.6006</v>
      </c>
      <c r="AG3127" t="s">
        <v>23578</v>
      </c>
      <c r="AH3127">
        <v>53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U3127">
        <v>1201590</v>
      </c>
      <c r="AV3127">
        <v>7996</v>
      </c>
      <c r="AW3127" t="s">
        <v>23577</v>
      </c>
      <c r="AX3127" t="s">
        <v>21527</v>
      </c>
      <c r="AY3127" t="s">
        <v>11421</v>
      </c>
      <c r="AZ3127">
        <v>33837</v>
      </c>
      <c r="BA3127">
        <v>4189</v>
      </c>
      <c r="BB3127">
        <v>4189</v>
      </c>
      <c r="BC3127">
        <v>0</v>
      </c>
      <c r="BE3127">
        <v>12105</v>
      </c>
      <c r="BH3127" t="s">
        <v>11427</v>
      </c>
      <c r="BI3127" t="s">
        <v>11427</v>
      </c>
      <c r="BJ3127" t="s">
        <v>11427</v>
      </c>
      <c r="BK3127" t="s">
        <v>11427</v>
      </c>
      <c r="BL3127" t="s">
        <v>11427</v>
      </c>
      <c r="BM3127" t="s">
        <v>11427</v>
      </c>
      <c r="BN3127" t="s">
        <v>11427</v>
      </c>
      <c r="BO3127" t="s">
        <v>11427</v>
      </c>
      <c r="BP3127" t="s">
        <v>11427</v>
      </c>
      <c r="BQ3127" t="s">
        <v>11427</v>
      </c>
      <c r="BR3127" t="s">
        <v>11427</v>
      </c>
      <c r="BS3127" t="s">
        <v>11427</v>
      </c>
      <c r="BT3127" t="s">
        <v>11427</v>
      </c>
      <c r="BU3127" t="s">
        <v>11427</v>
      </c>
      <c r="BV3127" t="s">
        <v>11427</v>
      </c>
      <c r="BW3127" t="s">
        <v>11427</v>
      </c>
      <c r="BY3127" t="s">
        <v>11430</v>
      </c>
      <c r="CB3127" t="s">
        <v>11427</v>
      </c>
      <c r="CG3127">
        <v>0</v>
      </c>
      <c r="CH3127">
        <v>0</v>
      </c>
      <c r="CI3127">
        <v>0</v>
      </c>
    </row>
    <row r="3128" spans="1:87">
      <c r="A3128">
        <v>120159008173</v>
      </c>
      <c r="B3128" t="s">
        <v>11414</v>
      </c>
      <c r="C3128" t="s">
        <v>23466</v>
      </c>
      <c r="D3128" t="s">
        <v>23579</v>
      </c>
      <c r="E3128" t="s">
        <v>23468</v>
      </c>
      <c r="F3128" t="s">
        <v>23580</v>
      </c>
      <c r="G3128" t="s">
        <v>23581</v>
      </c>
      <c r="H3128" t="s">
        <v>23481</v>
      </c>
      <c r="I3128" t="s">
        <v>11421</v>
      </c>
      <c r="J3128">
        <v>33830</v>
      </c>
      <c r="K3128" t="s">
        <v>11437</v>
      </c>
      <c r="L3128">
        <v>12</v>
      </c>
      <c r="M3128">
        <v>6</v>
      </c>
      <c r="N3128">
        <v>12</v>
      </c>
      <c r="W3128">
        <v>0</v>
      </c>
      <c r="X3128">
        <v>5</v>
      </c>
      <c r="Y3128">
        <v>4</v>
      </c>
      <c r="Z3128">
        <v>8</v>
      </c>
      <c r="AA3128">
        <v>3</v>
      </c>
      <c r="AB3128">
        <v>0</v>
      </c>
      <c r="AC3128">
        <v>0</v>
      </c>
      <c r="AD3128" t="s">
        <v>11424</v>
      </c>
      <c r="AE3128">
        <v>27.880800000000001</v>
      </c>
      <c r="AF3128">
        <v>-81.819000000000003</v>
      </c>
      <c r="AG3128" t="s">
        <v>23582</v>
      </c>
      <c r="AH3128">
        <v>53</v>
      </c>
      <c r="AI3128">
        <v>20</v>
      </c>
      <c r="AJ3128">
        <v>0</v>
      </c>
      <c r="AK3128">
        <v>0</v>
      </c>
      <c r="AL3128">
        <v>0</v>
      </c>
      <c r="AM3128">
        <v>15</v>
      </c>
      <c r="AN3128">
        <v>3</v>
      </c>
      <c r="AO3128">
        <v>2</v>
      </c>
      <c r="AP3128">
        <v>0</v>
      </c>
      <c r="AQ3128">
        <v>0</v>
      </c>
      <c r="AR3128">
        <v>0</v>
      </c>
      <c r="AS3128">
        <v>20</v>
      </c>
      <c r="AT3128">
        <v>1</v>
      </c>
      <c r="AU3128">
        <v>1201590</v>
      </c>
      <c r="AV3128">
        <v>8173</v>
      </c>
      <c r="AW3128" t="s">
        <v>23581</v>
      </c>
      <c r="AX3128" t="s">
        <v>23481</v>
      </c>
      <c r="AY3128" t="s">
        <v>11421</v>
      </c>
      <c r="AZ3128">
        <v>33830</v>
      </c>
      <c r="BC3128">
        <v>0</v>
      </c>
      <c r="BE3128">
        <v>12105</v>
      </c>
      <c r="BH3128" t="s">
        <v>11427</v>
      </c>
      <c r="BI3128" t="s">
        <v>11427</v>
      </c>
      <c r="BJ3128" t="s">
        <v>11427</v>
      </c>
      <c r="BK3128" t="s">
        <v>11427</v>
      </c>
      <c r="BL3128" t="s">
        <v>11427</v>
      </c>
      <c r="BM3128" t="s">
        <v>11427</v>
      </c>
      <c r="BN3128" t="s">
        <v>11427</v>
      </c>
      <c r="BO3128" t="s">
        <v>11427</v>
      </c>
      <c r="BP3128" t="s">
        <v>11427</v>
      </c>
      <c r="BQ3128" t="s">
        <v>11428</v>
      </c>
      <c r="BR3128" t="s">
        <v>11428</v>
      </c>
      <c r="BS3128" t="s">
        <v>11428</v>
      </c>
      <c r="BT3128" t="s">
        <v>11428</v>
      </c>
      <c r="BU3128" t="s">
        <v>11428</v>
      </c>
      <c r="BV3128" t="s">
        <v>11428</v>
      </c>
      <c r="BW3128" t="s">
        <v>11428</v>
      </c>
      <c r="BY3128" t="s">
        <v>11427</v>
      </c>
      <c r="CB3128" t="s">
        <v>11427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20</v>
      </c>
    </row>
    <row r="3129" spans="1:87">
      <c r="A3129">
        <v>120159008317</v>
      </c>
      <c r="B3129" t="s">
        <v>11414</v>
      </c>
      <c r="C3129" t="s">
        <v>23466</v>
      </c>
      <c r="D3129" t="s">
        <v>23583</v>
      </c>
      <c r="E3129" t="s">
        <v>23468</v>
      </c>
      <c r="F3129" t="s">
        <v>23584</v>
      </c>
      <c r="G3129" t="s">
        <v>23534</v>
      </c>
      <c r="H3129" t="s">
        <v>23495</v>
      </c>
      <c r="I3129" t="s">
        <v>11421</v>
      </c>
      <c r="J3129">
        <v>33801</v>
      </c>
      <c r="K3129" t="s">
        <v>11422</v>
      </c>
      <c r="L3129">
        <v>12</v>
      </c>
      <c r="M3129" t="s">
        <v>11423</v>
      </c>
      <c r="N3129">
        <v>12</v>
      </c>
      <c r="Q3129">
        <v>4</v>
      </c>
      <c r="R3129">
        <v>4</v>
      </c>
      <c r="S3129">
        <v>5</v>
      </c>
      <c r="T3129">
        <v>0</v>
      </c>
      <c r="U3129">
        <v>2</v>
      </c>
      <c r="V3129">
        <v>4</v>
      </c>
      <c r="W3129">
        <v>13</v>
      </c>
      <c r="X3129">
        <v>16</v>
      </c>
      <c r="Y3129">
        <v>16</v>
      </c>
      <c r="Z3129">
        <v>14</v>
      </c>
      <c r="AA3129">
        <v>13</v>
      </c>
      <c r="AB3129">
        <v>6</v>
      </c>
      <c r="AC3129">
        <v>8</v>
      </c>
      <c r="AD3129" t="s">
        <v>11424</v>
      </c>
      <c r="AE3129">
        <v>28.027699999999999</v>
      </c>
      <c r="AF3129">
        <v>-81.915999999999997</v>
      </c>
      <c r="AG3129" t="s">
        <v>23585</v>
      </c>
      <c r="AH3129">
        <v>53</v>
      </c>
      <c r="AI3129">
        <v>48</v>
      </c>
      <c r="AJ3129">
        <v>57</v>
      </c>
      <c r="AK3129">
        <v>1</v>
      </c>
      <c r="AL3129">
        <v>1</v>
      </c>
      <c r="AM3129">
        <v>11</v>
      </c>
      <c r="AN3129">
        <v>19</v>
      </c>
      <c r="AO3129">
        <v>70</v>
      </c>
      <c r="AP3129">
        <v>15</v>
      </c>
      <c r="AQ3129">
        <v>0</v>
      </c>
      <c r="AR3129">
        <v>15</v>
      </c>
      <c r="AU3129">
        <v>1201590</v>
      </c>
      <c r="AV3129">
        <v>8317</v>
      </c>
      <c r="AW3129" t="s">
        <v>23534</v>
      </c>
      <c r="AX3129" t="s">
        <v>23495</v>
      </c>
      <c r="AY3129" t="s">
        <v>11421</v>
      </c>
      <c r="AZ3129">
        <v>33801</v>
      </c>
      <c r="BA3129">
        <v>7517</v>
      </c>
      <c r="BB3129">
        <v>7517</v>
      </c>
      <c r="BC3129">
        <v>0</v>
      </c>
      <c r="BE3129">
        <v>12105</v>
      </c>
      <c r="BH3129" t="s">
        <v>11427</v>
      </c>
      <c r="BI3129" t="s">
        <v>11427</v>
      </c>
      <c r="BJ3129" t="s">
        <v>11427</v>
      </c>
      <c r="BK3129" t="s">
        <v>11428</v>
      </c>
      <c r="BL3129" t="s">
        <v>11428</v>
      </c>
      <c r="BM3129" t="s">
        <v>11428</v>
      </c>
      <c r="BN3129" t="s">
        <v>11428</v>
      </c>
      <c r="BO3129" t="s">
        <v>11428</v>
      </c>
      <c r="BP3129" t="s">
        <v>11428</v>
      </c>
      <c r="BQ3129" t="s">
        <v>11428</v>
      </c>
      <c r="BR3129" t="s">
        <v>11428</v>
      </c>
      <c r="BS3129" t="s">
        <v>11428</v>
      </c>
      <c r="BT3129" t="s">
        <v>11428</v>
      </c>
      <c r="BU3129" t="s">
        <v>11428</v>
      </c>
      <c r="BV3129" t="s">
        <v>11428</v>
      </c>
      <c r="BW3129" t="s">
        <v>11428</v>
      </c>
      <c r="BY3129" t="s">
        <v>11427</v>
      </c>
      <c r="CB3129" t="s">
        <v>11427</v>
      </c>
      <c r="CD3129">
        <v>15</v>
      </c>
      <c r="CE3129">
        <v>0</v>
      </c>
      <c r="CF3129">
        <v>15</v>
      </c>
      <c r="CG3129">
        <v>0</v>
      </c>
      <c r="CH3129">
        <v>3</v>
      </c>
      <c r="CI3129">
        <v>105</v>
      </c>
    </row>
    <row r="3130" spans="1:87">
      <c r="A3130">
        <v>120159001043</v>
      </c>
      <c r="B3130" t="s">
        <v>11490</v>
      </c>
      <c r="C3130" t="s">
        <v>23466</v>
      </c>
      <c r="D3130" t="s">
        <v>23586</v>
      </c>
      <c r="E3130" t="s">
        <v>23468</v>
      </c>
      <c r="F3130" t="s">
        <v>23587</v>
      </c>
      <c r="G3130" t="s">
        <v>23588</v>
      </c>
      <c r="H3130" t="s">
        <v>21527</v>
      </c>
      <c r="I3130" t="s">
        <v>11421</v>
      </c>
      <c r="J3130">
        <v>33837</v>
      </c>
      <c r="K3130" t="s">
        <v>11422</v>
      </c>
      <c r="L3130">
        <v>12</v>
      </c>
      <c r="M3130" t="s">
        <v>11461</v>
      </c>
      <c r="N3130">
        <v>5</v>
      </c>
      <c r="P3130">
        <v>41</v>
      </c>
      <c r="Q3130">
        <v>113</v>
      </c>
      <c r="R3130">
        <v>134</v>
      </c>
      <c r="S3130">
        <v>138</v>
      </c>
      <c r="T3130">
        <v>157</v>
      </c>
      <c r="U3130">
        <v>158</v>
      </c>
      <c r="V3130">
        <v>133</v>
      </c>
      <c r="AD3130" t="s">
        <v>11424</v>
      </c>
      <c r="AE3130">
        <v>28.218599999999999</v>
      </c>
      <c r="AF3130">
        <v>-81.568799999999996</v>
      </c>
      <c r="AG3130" t="s">
        <v>23589</v>
      </c>
      <c r="AH3130">
        <v>53</v>
      </c>
      <c r="AI3130">
        <v>492</v>
      </c>
      <c r="AJ3130">
        <v>382</v>
      </c>
      <c r="AK3130">
        <v>3</v>
      </c>
      <c r="AL3130">
        <v>8</v>
      </c>
      <c r="AM3130">
        <v>132</v>
      </c>
      <c r="AN3130">
        <v>435</v>
      </c>
      <c r="AO3130">
        <v>260</v>
      </c>
      <c r="AP3130">
        <v>569</v>
      </c>
      <c r="AQ3130">
        <v>0</v>
      </c>
      <c r="AR3130">
        <v>569</v>
      </c>
      <c r="AS3130">
        <v>13.9</v>
      </c>
      <c r="AT3130">
        <v>63</v>
      </c>
      <c r="AU3130">
        <v>1201590</v>
      </c>
      <c r="AV3130">
        <v>1043</v>
      </c>
      <c r="AW3130" t="s">
        <v>23588</v>
      </c>
      <c r="AX3130" t="s">
        <v>21527</v>
      </c>
      <c r="AY3130" t="s">
        <v>11421</v>
      </c>
      <c r="AZ3130">
        <v>33837</v>
      </c>
      <c r="BA3130">
        <v>9532</v>
      </c>
      <c r="BB3130">
        <v>9532</v>
      </c>
      <c r="BC3130">
        <v>0</v>
      </c>
      <c r="BE3130">
        <v>12105</v>
      </c>
      <c r="BH3130" t="s">
        <v>11427</v>
      </c>
      <c r="BI3130" t="s">
        <v>11427</v>
      </c>
      <c r="BJ3130" t="s">
        <v>11428</v>
      </c>
      <c r="BK3130" t="s">
        <v>11428</v>
      </c>
      <c r="BL3130" t="s">
        <v>11428</v>
      </c>
      <c r="BM3130" t="s">
        <v>11428</v>
      </c>
      <c r="BN3130" t="s">
        <v>11428</v>
      </c>
      <c r="BO3130" t="s">
        <v>11428</v>
      </c>
      <c r="BP3130" t="s">
        <v>11428</v>
      </c>
      <c r="BQ3130" t="s">
        <v>11427</v>
      </c>
      <c r="BR3130" t="s">
        <v>11427</v>
      </c>
      <c r="BS3130" t="s">
        <v>11427</v>
      </c>
      <c r="BT3130" t="s">
        <v>11427</v>
      </c>
      <c r="BU3130" t="s">
        <v>11427</v>
      </c>
      <c r="BV3130" t="s">
        <v>11427</v>
      </c>
      <c r="BW3130" t="s">
        <v>11427</v>
      </c>
      <c r="BY3130" t="s">
        <v>11428</v>
      </c>
      <c r="CB3130" t="s">
        <v>11427</v>
      </c>
      <c r="CD3130">
        <v>569</v>
      </c>
      <c r="CE3130">
        <v>0</v>
      </c>
      <c r="CF3130">
        <v>569</v>
      </c>
      <c r="CG3130">
        <v>4</v>
      </c>
      <c r="CH3130">
        <v>32</v>
      </c>
      <c r="CI3130">
        <v>874</v>
      </c>
    </row>
    <row r="3131" spans="1:87">
      <c r="A3131">
        <v>120159001705</v>
      </c>
      <c r="B3131" t="s">
        <v>11490</v>
      </c>
      <c r="C3131" t="s">
        <v>23466</v>
      </c>
      <c r="D3131" t="s">
        <v>21026</v>
      </c>
      <c r="E3131" t="s">
        <v>23468</v>
      </c>
      <c r="F3131" t="s">
        <v>23590</v>
      </c>
      <c r="G3131" t="s">
        <v>23591</v>
      </c>
      <c r="H3131" t="s">
        <v>23495</v>
      </c>
      <c r="I3131" t="s">
        <v>11421</v>
      </c>
      <c r="J3131">
        <v>33803</v>
      </c>
      <c r="K3131" t="s">
        <v>11422</v>
      </c>
      <c r="L3131">
        <v>12</v>
      </c>
      <c r="M3131">
        <v>6</v>
      </c>
      <c r="N3131">
        <v>8</v>
      </c>
      <c r="W3131">
        <v>238</v>
      </c>
      <c r="X3131">
        <v>233</v>
      </c>
      <c r="Y3131">
        <v>241</v>
      </c>
      <c r="AD3131" t="s">
        <v>11424</v>
      </c>
      <c r="AE3131">
        <v>28.011900000000001</v>
      </c>
      <c r="AF3131">
        <v>-81.964299999999994</v>
      </c>
      <c r="AG3131" t="s">
        <v>23592</v>
      </c>
      <c r="AH3131">
        <v>53</v>
      </c>
      <c r="AI3131">
        <v>378</v>
      </c>
      <c r="AJ3131">
        <v>334</v>
      </c>
      <c r="AK3131">
        <v>0</v>
      </c>
      <c r="AL3131">
        <v>10</v>
      </c>
      <c r="AM3131">
        <v>170</v>
      </c>
      <c r="AN3131">
        <v>198</v>
      </c>
      <c r="AO3131">
        <v>309</v>
      </c>
      <c r="AP3131">
        <v>449</v>
      </c>
      <c r="AQ3131">
        <v>0</v>
      </c>
      <c r="AR3131">
        <v>449</v>
      </c>
      <c r="AS3131">
        <v>13.2</v>
      </c>
      <c r="AT3131">
        <v>54</v>
      </c>
      <c r="AU3131">
        <v>1201590</v>
      </c>
      <c r="AV3131">
        <v>1705</v>
      </c>
      <c r="AW3131" t="s">
        <v>23591</v>
      </c>
      <c r="AX3131" t="s">
        <v>23495</v>
      </c>
      <c r="AY3131" t="s">
        <v>11421</v>
      </c>
      <c r="AZ3131">
        <v>33803</v>
      </c>
      <c r="BA3131">
        <v>3737</v>
      </c>
      <c r="BB3131">
        <v>3737</v>
      </c>
      <c r="BC3131">
        <v>0</v>
      </c>
      <c r="BE3131">
        <v>12105</v>
      </c>
      <c r="BH3131" t="s">
        <v>11427</v>
      </c>
      <c r="BI3131" t="s">
        <v>11427</v>
      </c>
      <c r="BJ3131" t="s">
        <v>11427</v>
      </c>
      <c r="BK3131" t="s">
        <v>11427</v>
      </c>
      <c r="BL3131" t="s">
        <v>11427</v>
      </c>
      <c r="BM3131" t="s">
        <v>11427</v>
      </c>
      <c r="BN3131" t="s">
        <v>11427</v>
      </c>
      <c r="BO3131" t="s">
        <v>11427</v>
      </c>
      <c r="BP3131" t="s">
        <v>11427</v>
      </c>
      <c r="BQ3131" t="s">
        <v>11428</v>
      </c>
      <c r="BR3131" t="s">
        <v>11428</v>
      </c>
      <c r="BS3131" t="s">
        <v>11428</v>
      </c>
      <c r="BT3131" t="s">
        <v>11427</v>
      </c>
      <c r="BU3131" t="s">
        <v>11427</v>
      </c>
      <c r="BV3131" t="s">
        <v>11427</v>
      </c>
      <c r="BW3131" t="s">
        <v>11427</v>
      </c>
      <c r="BY3131" t="s">
        <v>11428</v>
      </c>
      <c r="CB3131" t="s">
        <v>11427</v>
      </c>
      <c r="CD3131">
        <v>449</v>
      </c>
      <c r="CE3131">
        <v>0</v>
      </c>
      <c r="CF3131">
        <v>449</v>
      </c>
      <c r="CG3131">
        <v>2</v>
      </c>
      <c r="CH3131">
        <v>23</v>
      </c>
      <c r="CI3131">
        <v>712</v>
      </c>
    </row>
    <row r="3132" spans="1:87">
      <c r="A3132">
        <v>120159001706</v>
      </c>
      <c r="B3132" t="s">
        <v>11490</v>
      </c>
      <c r="C3132" t="s">
        <v>23466</v>
      </c>
      <c r="D3132" t="s">
        <v>23593</v>
      </c>
      <c r="E3132" t="s">
        <v>23468</v>
      </c>
      <c r="F3132" t="s">
        <v>23594</v>
      </c>
      <c r="G3132" t="s">
        <v>23595</v>
      </c>
      <c r="H3132" t="s">
        <v>23495</v>
      </c>
      <c r="I3132" t="s">
        <v>11421</v>
      </c>
      <c r="J3132">
        <v>33803</v>
      </c>
      <c r="K3132" t="s">
        <v>11422</v>
      </c>
      <c r="L3132">
        <v>12</v>
      </c>
      <c r="M3132" t="s">
        <v>11461</v>
      </c>
      <c r="N3132">
        <v>5</v>
      </c>
      <c r="P3132">
        <v>15</v>
      </c>
      <c r="Q3132">
        <v>75</v>
      </c>
      <c r="R3132">
        <v>70</v>
      </c>
      <c r="S3132">
        <v>88</v>
      </c>
      <c r="T3132">
        <v>91</v>
      </c>
      <c r="U3132">
        <v>69</v>
      </c>
      <c r="V3132">
        <v>56</v>
      </c>
      <c r="AD3132" t="s">
        <v>11424</v>
      </c>
      <c r="AE3132">
        <v>27.9956</v>
      </c>
      <c r="AF3132">
        <v>-81.949299999999994</v>
      </c>
      <c r="AG3132" t="s">
        <v>23596</v>
      </c>
      <c r="AH3132">
        <v>53</v>
      </c>
      <c r="AI3132">
        <v>249</v>
      </c>
      <c r="AJ3132">
        <v>215</v>
      </c>
      <c r="AK3132">
        <v>2</v>
      </c>
      <c r="AL3132">
        <v>3</v>
      </c>
      <c r="AM3132">
        <v>147</v>
      </c>
      <c r="AN3132">
        <v>83</v>
      </c>
      <c r="AO3132">
        <v>221</v>
      </c>
      <c r="AP3132">
        <v>297</v>
      </c>
      <c r="AQ3132">
        <v>0</v>
      </c>
      <c r="AR3132">
        <v>297</v>
      </c>
      <c r="AS3132">
        <v>13.3</v>
      </c>
      <c r="AT3132">
        <v>35</v>
      </c>
      <c r="AU3132">
        <v>1201590</v>
      </c>
      <c r="AV3132">
        <v>1706</v>
      </c>
      <c r="AW3132" t="s">
        <v>23595</v>
      </c>
      <c r="AX3132" t="s">
        <v>23495</v>
      </c>
      <c r="AY3132" t="s">
        <v>11421</v>
      </c>
      <c r="AZ3132">
        <v>33803</v>
      </c>
      <c r="BA3132">
        <v>216</v>
      </c>
      <c r="BB3132">
        <v>216</v>
      </c>
      <c r="BC3132">
        <v>0</v>
      </c>
      <c r="BE3132">
        <v>12105</v>
      </c>
      <c r="BH3132" t="s">
        <v>11427</v>
      </c>
      <c r="BI3132" t="s">
        <v>11427</v>
      </c>
      <c r="BJ3132" t="s">
        <v>11428</v>
      </c>
      <c r="BK3132" t="s">
        <v>11428</v>
      </c>
      <c r="BL3132" t="s">
        <v>11428</v>
      </c>
      <c r="BM3132" t="s">
        <v>11428</v>
      </c>
      <c r="BN3132" t="s">
        <v>11428</v>
      </c>
      <c r="BO3132" t="s">
        <v>11428</v>
      </c>
      <c r="BP3132" t="s">
        <v>11428</v>
      </c>
      <c r="BQ3132" t="s">
        <v>11427</v>
      </c>
      <c r="BR3132" t="s">
        <v>11427</v>
      </c>
      <c r="BS3132" t="s">
        <v>11427</v>
      </c>
      <c r="BT3132" t="s">
        <v>11427</v>
      </c>
      <c r="BU3132" t="s">
        <v>11427</v>
      </c>
      <c r="BV3132" t="s">
        <v>11427</v>
      </c>
      <c r="BW3132" t="s">
        <v>11427</v>
      </c>
      <c r="BY3132" t="s">
        <v>11428</v>
      </c>
      <c r="CB3132" t="s">
        <v>11427</v>
      </c>
      <c r="CD3132">
        <v>297</v>
      </c>
      <c r="CE3132">
        <v>0</v>
      </c>
      <c r="CF3132">
        <v>297</v>
      </c>
      <c r="CG3132">
        <v>0</v>
      </c>
      <c r="CH3132">
        <v>8</v>
      </c>
      <c r="CI3132">
        <v>464</v>
      </c>
    </row>
    <row r="3133" spans="1:87">
      <c r="A3133">
        <v>120159001708</v>
      </c>
      <c r="B3133" t="s">
        <v>11490</v>
      </c>
      <c r="C3133" t="s">
        <v>23466</v>
      </c>
      <c r="D3133" t="s">
        <v>23597</v>
      </c>
      <c r="E3133" t="s">
        <v>23468</v>
      </c>
      <c r="F3133" t="s">
        <v>23598</v>
      </c>
      <c r="G3133" t="s">
        <v>23599</v>
      </c>
      <c r="H3133" t="s">
        <v>23495</v>
      </c>
      <c r="I3133" t="s">
        <v>11421</v>
      </c>
      <c r="J3133">
        <v>33803</v>
      </c>
      <c r="K3133" t="s">
        <v>11422</v>
      </c>
      <c r="L3133">
        <v>12</v>
      </c>
      <c r="M3133" t="s">
        <v>11423</v>
      </c>
      <c r="N3133">
        <v>5</v>
      </c>
      <c r="Q3133">
        <v>70</v>
      </c>
      <c r="R3133">
        <v>57</v>
      </c>
      <c r="S3133">
        <v>82</v>
      </c>
      <c r="T3133">
        <v>83</v>
      </c>
      <c r="U3133">
        <v>64</v>
      </c>
      <c r="V3133">
        <v>65</v>
      </c>
      <c r="AD3133" t="s">
        <v>11424</v>
      </c>
      <c r="AE3133">
        <v>28.012</v>
      </c>
      <c r="AF3133">
        <v>-81.954099999999997</v>
      </c>
      <c r="AG3133" t="s">
        <v>23600</v>
      </c>
      <c r="AH3133">
        <v>53</v>
      </c>
      <c r="AI3133">
        <v>199</v>
      </c>
      <c r="AJ3133">
        <v>222</v>
      </c>
      <c r="AK3133">
        <v>0</v>
      </c>
      <c r="AL3133">
        <v>5</v>
      </c>
      <c r="AM3133">
        <v>95</v>
      </c>
      <c r="AN3133">
        <v>97</v>
      </c>
      <c r="AO3133">
        <v>216</v>
      </c>
      <c r="AP3133">
        <v>218</v>
      </c>
      <c r="AQ3133">
        <v>0</v>
      </c>
      <c r="AR3133">
        <v>218</v>
      </c>
      <c r="AS3133">
        <v>15.6</v>
      </c>
      <c r="AT3133">
        <v>27</v>
      </c>
      <c r="AU3133">
        <v>1201590</v>
      </c>
      <c r="AV3133">
        <v>1708</v>
      </c>
      <c r="AW3133" t="s">
        <v>23599</v>
      </c>
      <c r="AX3133" t="s">
        <v>23495</v>
      </c>
      <c r="AY3133" t="s">
        <v>11421</v>
      </c>
      <c r="AZ3133">
        <v>33803</v>
      </c>
      <c r="BA3133">
        <v>4017</v>
      </c>
      <c r="BB3133">
        <v>4017</v>
      </c>
      <c r="BC3133">
        <v>0</v>
      </c>
      <c r="BE3133">
        <v>12105</v>
      </c>
      <c r="BH3133" t="s">
        <v>11427</v>
      </c>
      <c r="BI3133" t="s">
        <v>11427</v>
      </c>
      <c r="BJ3133" t="s">
        <v>11427</v>
      </c>
      <c r="BK3133" t="s">
        <v>11428</v>
      </c>
      <c r="BL3133" t="s">
        <v>11428</v>
      </c>
      <c r="BM3133" t="s">
        <v>11428</v>
      </c>
      <c r="BN3133" t="s">
        <v>11428</v>
      </c>
      <c r="BO3133" t="s">
        <v>11428</v>
      </c>
      <c r="BP3133" t="s">
        <v>11428</v>
      </c>
      <c r="BQ3133" t="s">
        <v>11427</v>
      </c>
      <c r="BR3133" t="s">
        <v>11427</v>
      </c>
      <c r="BS3133" t="s">
        <v>11427</v>
      </c>
      <c r="BT3133" t="s">
        <v>11427</v>
      </c>
      <c r="BU3133" t="s">
        <v>11427</v>
      </c>
      <c r="BV3133" t="s">
        <v>11427</v>
      </c>
      <c r="BW3133" t="s">
        <v>11427</v>
      </c>
      <c r="BY3133" t="s">
        <v>11428</v>
      </c>
      <c r="CB3133" t="s">
        <v>11427</v>
      </c>
      <c r="CD3133">
        <v>218</v>
      </c>
      <c r="CE3133">
        <v>0</v>
      </c>
      <c r="CF3133">
        <v>218</v>
      </c>
      <c r="CG3133">
        <v>5</v>
      </c>
      <c r="CH3133">
        <v>3</v>
      </c>
      <c r="CI3133">
        <v>421</v>
      </c>
    </row>
    <row r="3134" spans="1:87">
      <c r="A3134">
        <v>120159001709</v>
      </c>
      <c r="B3134" t="s">
        <v>11490</v>
      </c>
      <c r="C3134" t="s">
        <v>23466</v>
      </c>
      <c r="D3134" t="s">
        <v>23601</v>
      </c>
      <c r="E3134" t="s">
        <v>23468</v>
      </c>
      <c r="F3134" t="s">
        <v>23602</v>
      </c>
      <c r="G3134" t="s">
        <v>23603</v>
      </c>
      <c r="H3134" t="s">
        <v>23495</v>
      </c>
      <c r="I3134" t="s">
        <v>11421</v>
      </c>
      <c r="J3134">
        <v>33801</v>
      </c>
      <c r="K3134" t="s">
        <v>11422</v>
      </c>
      <c r="L3134">
        <v>12</v>
      </c>
      <c r="M3134" t="s">
        <v>11461</v>
      </c>
      <c r="N3134">
        <v>5</v>
      </c>
      <c r="P3134">
        <v>26</v>
      </c>
      <c r="Q3134">
        <v>139</v>
      </c>
      <c r="R3134">
        <v>121</v>
      </c>
      <c r="S3134">
        <v>117</v>
      </c>
      <c r="T3134">
        <v>136</v>
      </c>
      <c r="U3134">
        <v>112</v>
      </c>
      <c r="V3134">
        <v>115</v>
      </c>
      <c r="AD3134" t="s">
        <v>11424</v>
      </c>
      <c r="AE3134">
        <v>28.061699999999998</v>
      </c>
      <c r="AF3134">
        <v>-81.902500000000003</v>
      </c>
      <c r="AG3134" t="s">
        <v>23604</v>
      </c>
      <c r="AH3134">
        <v>53</v>
      </c>
      <c r="AI3134">
        <v>391</v>
      </c>
      <c r="AJ3134">
        <v>375</v>
      </c>
      <c r="AK3134">
        <v>4</v>
      </c>
      <c r="AL3134">
        <v>2</v>
      </c>
      <c r="AM3134">
        <v>130</v>
      </c>
      <c r="AN3134">
        <v>258</v>
      </c>
      <c r="AO3134">
        <v>348</v>
      </c>
      <c r="AP3134">
        <v>609</v>
      </c>
      <c r="AQ3134">
        <v>0</v>
      </c>
      <c r="AR3134">
        <v>609</v>
      </c>
      <c r="AS3134">
        <v>15.6</v>
      </c>
      <c r="AT3134">
        <v>49</v>
      </c>
      <c r="AU3134">
        <v>1201590</v>
      </c>
      <c r="AV3134">
        <v>1709</v>
      </c>
      <c r="AW3134" t="s">
        <v>23603</v>
      </c>
      <c r="AX3134" t="s">
        <v>23495</v>
      </c>
      <c r="AY3134" t="s">
        <v>11421</v>
      </c>
      <c r="AZ3134">
        <v>33801</v>
      </c>
      <c r="BA3134">
        <v>2937</v>
      </c>
      <c r="BB3134">
        <v>2937</v>
      </c>
      <c r="BC3134">
        <v>0</v>
      </c>
      <c r="BE3134">
        <v>12105</v>
      </c>
      <c r="BH3134" t="s">
        <v>11427</v>
      </c>
      <c r="BI3134" t="s">
        <v>11427</v>
      </c>
      <c r="BJ3134" t="s">
        <v>11428</v>
      </c>
      <c r="BK3134" t="s">
        <v>11428</v>
      </c>
      <c r="BL3134" t="s">
        <v>11428</v>
      </c>
      <c r="BM3134" t="s">
        <v>11428</v>
      </c>
      <c r="BN3134" t="s">
        <v>11428</v>
      </c>
      <c r="BO3134" t="s">
        <v>11428</v>
      </c>
      <c r="BP3134" t="s">
        <v>11428</v>
      </c>
      <c r="BQ3134" t="s">
        <v>11427</v>
      </c>
      <c r="BR3134" t="s">
        <v>11427</v>
      </c>
      <c r="BS3134" t="s">
        <v>11427</v>
      </c>
      <c r="BT3134" t="s">
        <v>11427</v>
      </c>
      <c r="BU3134" t="s">
        <v>11427</v>
      </c>
      <c r="BV3134" t="s">
        <v>11427</v>
      </c>
      <c r="BW3134" t="s">
        <v>11427</v>
      </c>
      <c r="BY3134" t="s">
        <v>11428</v>
      </c>
      <c r="CB3134" t="s">
        <v>11427</v>
      </c>
      <c r="CD3134">
        <v>609</v>
      </c>
      <c r="CE3134">
        <v>0</v>
      </c>
      <c r="CF3134">
        <v>609</v>
      </c>
      <c r="CG3134">
        <v>1</v>
      </c>
      <c r="CH3134">
        <v>23</v>
      </c>
      <c r="CI3134">
        <v>766</v>
      </c>
    </row>
    <row r="3135" spans="1:87">
      <c r="A3135">
        <v>120159001710</v>
      </c>
      <c r="B3135" t="s">
        <v>11490</v>
      </c>
      <c r="C3135" t="s">
        <v>23466</v>
      </c>
      <c r="D3135" t="s">
        <v>20100</v>
      </c>
      <c r="E3135" t="s">
        <v>23468</v>
      </c>
      <c r="F3135" t="s">
        <v>23605</v>
      </c>
      <c r="G3135" t="s">
        <v>23606</v>
      </c>
      <c r="H3135" t="s">
        <v>23495</v>
      </c>
      <c r="I3135" t="s">
        <v>11421</v>
      </c>
      <c r="J3135">
        <v>33801</v>
      </c>
      <c r="K3135" t="s">
        <v>11422</v>
      </c>
      <c r="L3135">
        <v>12</v>
      </c>
      <c r="M3135" t="s">
        <v>11461</v>
      </c>
      <c r="N3135">
        <v>5</v>
      </c>
      <c r="P3135">
        <v>47</v>
      </c>
      <c r="Q3135">
        <v>92</v>
      </c>
      <c r="R3135">
        <v>92</v>
      </c>
      <c r="S3135">
        <v>92</v>
      </c>
      <c r="T3135">
        <v>81</v>
      </c>
      <c r="U3135">
        <v>94</v>
      </c>
      <c r="V3135">
        <v>90</v>
      </c>
      <c r="AD3135" t="s">
        <v>11424</v>
      </c>
      <c r="AE3135">
        <v>28.034400000000002</v>
      </c>
      <c r="AF3135">
        <v>-81.9131</v>
      </c>
      <c r="AG3135" t="s">
        <v>23607</v>
      </c>
      <c r="AH3135">
        <v>53</v>
      </c>
      <c r="AI3135">
        <v>309</v>
      </c>
      <c r="AJ3135">
        <v>279</v>
      </c>
      <c r="AK3135">
        <v>1</v>
      </c>
      <c r="AL3135">
        <v>4</v>
      </c>
      <c r="AM3135">
        <v>189</v>
      </c>
      <c r="AN3135">
        <v>196</v>
      </c>
      <c r="AO3135">
        <v>178</v>
      </c>
      <c r="AP3135">
        <v>469</v>
      </c>
      <c r="AQ3135">
        <v>0</v>
      </c>
      <c r="AR3135">
        <v>469</v>
      </c>
      <c r="AS3135">
        <v>13.4</v>
      </c>
      <c r="AT3135">
        <v>44</v>
      </c>
      <c r="AU3135">
        <v>1201590</v>
      </c>
      <c r="AV3135">
        <v>1710</v>
      </c>
      <c r="AW3135" t="s">
        <v>23606</v>
      </c>
      <c r="AX3135" t="s">
        <v>23495</v>
      </c>
      <c r="AY3135" t="s">
        <v>11421</v>
      </c>
      <c r="AZ3135">
        <v>33801</v>
      </c>
      <c r="BA3135">
        <v>6216</v>
      </c>
      <c r="BB3135">
        <v>6216</v>
      </c>
      <c r="BC3135">
        <v>0</v>
      </c>
      <c r="BE3135">
        <v>12105</v>
      </c>
      <c r="BH3135" t="s">
        <v>11427</v>
      </c>
      <c r="BI3135" t="s">
        <v>11427</v>
      </c>
      <c r="BJ3135" t="s">
        <v>11428</v>
      </c>
      <c r="BK3135" t="s">
        <v>11428</v>
      </c>
      <c r="BL3135" t="s">
        <v>11428</v>
      </c>
      <c r="BM3135" t="s">
        <v>11428</v>
      </c>
      <c r="BN3135" t="s">
        <v>11428</v>
      </c>
      <c r="BO3135" t="s">
        <v>11428</v>
      </c>
      <c r="BP3135" t="s">
        <v>11428</v>
      </c>
      <c r="BQ3135" t="s">
        <v>11427</v>
      </c>
      <c r="BR3135" t="s">
        <v>11427</v>
      </c>
      <c r="BS3135" t="s">
        <v>11427</v>
      </c>
      <c r="BT3135" t="s">
        <v>11427</v>
      </c>
      <c r="BU3135" t="s">
        <v>11427</v>
      </c>
      <c r="BV3135" t="s">
        <v>11427</v>
      </c>
      <c r="BW3135" t="s">
        <v>11427</v>
      </c>
      <c r="BY3135" t="s">
        <v>11428</v>
      </c>
      <c r="CB3135" t="s">
        <v>11427</v>
      </c>
      <c r="CD3135">
        <v>469</v>
      </c>
      <c r="CE3135">
        <v>0</v>
      </c>
      <c r="CF3135">
        <v>469</v>
      </c>
      <c r="CG3135">
        <v>1</v>
      </c>
      <c r="CH3135">
        <v>19</v>
      </c>
      <c r="CI3135">
        <v>588</v>
      </c>
    </row>
    <row r="3136" spans="1:87">
      <c r="A3136">
        <v>120159001712</v>
      </c>
      <c r="B3136" t="s">
        <v>11490</v>
      </c>
      <c r="C3136" t="s">
        <v>23466</v>
      </c>
      <c r="D3136" t="s">
        <v>23608</v>
      </c>
      <c r="E3136" t="s">
        <v>23468</v>
      </c>
      <c r="F3136" t="s">
        <v>23609</v>
      </c>
      <c r="G3136" t="s">
        <v>23610</v>
      </c>
      <c r="H3136" t="s">
        <v>23495</v>
      </c>
      <c r="I3136" t="s">
        <v>11421</v>
      </c>
      <c r="J3136">
        <v>33803</v>
      </c>
      <c r="K3136" t="s">
        <v>11422</v>
      </c>
      <c r="L3136">
        <v>12</v>
      </c>
      <c r="M3136" t="s">
        <v>11461</v>
      </c>
      <c r="N3136">
        <v>5</v>
      </c>
      <c r="P3136">
        <v>0</v>
      </c>
      <c r="Q3136">
        <v>88</v>
      </c>
      <c r="R3136">
        <v>74</v>
      </c>
      <c r="S3136">
        <v>104</v>
      </c>
      <c r="T3136">
        <v>73</v>
      </c>
      <c r="U3136">
        <v>89</v>
      </c>
      <c r="V3136">
        <v>73</v>
      </c>
      <c r="AD3136" t="s">
        <v>11424</v>
      </c>
      <c r="AE3136">
        <v>28.025300000000001</v>
      </c>
      <c r="AF3136">
        <v>-81.960400000000007</v>
      </c>
      <c r="AG3136" t="s">
        <v>23611</v>
      </c>
      <c r="AH3136">
        <v>53</v>
      </c>
      <c r="AI3136">
        <v>261</v>
      </c>
      <c r="AJ3136">
        <v>240</v>
      </c>
      <c r="AK3136">
        <v>4</v>
      </c>
      <c r="AL3136">
        <v>8</v>
      </c>
      <c r="AM3136">
        <v>137</v>
      </c>
      <c r="AN3136">
        <v>159</v>
      </c>
      <c r="AO3136">
        <v>169</v>
      </c>
      <c r="AP3136">
        <v>346</v>
      </c>
      <c r="AQ3136">
        <v>0</v>
      </c>
      <c r="AR3136">
        <v>346</v>
      </c>
      <c r="AS3136">
        <v>16.2</v>
      </c>
      <c r="AT3136">
        <v>31</v>
      </c>
      <c r="AU3136">
        <v>1201590</v>
      </c>
      <c r="AV3136">
        <v>1712</v>
      </c>
      <c r="AW3136" t="s">
        <v>23610</v>
      </c>
      <c r="AX3136" t="s">
        <v>23495</v>
      </c>
      <c r="AY3136" t="s">
        <v>11421</v>
      </c>
      <c r="AZ3136">
        <v>33803</v>
      </c>
      <c r="BA3136">
        <v>2166</v>
      </c>
      <c r="BB3136">
        <v>2166</v>
      </c>
      <c r="BC3136">
        <v>0</v>
      </c>
      <c r="BE3136">
        <v>12105</v>
      </c>
      <c r="BH3136" t="s">
        <v>11427</v>
      </c>
      <c r="BI3136" t="s">
        <v>11427</v>
      </c>
      <c r="BJ3136" t="s">
        <v>11428</v>
      </c>
      <c r="BK3136" t="s">
        <v>11428</v>
      </c>
      <c r="BL3136" t="s">
        <v>11428</v>
      </c>
      <c r="BM3136" t="s">
        <v>11428</v>
      </c>
      <c r="BN3136" t="s">
        <v>11428</v>
      </c>
      <c r="BO3136" t="s">
        <v>11428</v>
      </c>
      <c r="BP3136" t="s">
        <v>11428</v>
      </c>
      <c r="BQ3136" t="s">
        <v>11427</v>
      </c>
      <c r="BR3136" t="s">
        <v>11427</v>
      </c>
      <c r="BS3136" t="s">
        <v>11427</v>
      </c>
      <c r="BT3136" t="s">
        <v>11427</v>
      </c>
      <c r="BU3136" t="s">
        <v>11427</v>
      </c>
      <c r="BV3136" t="s">
        <v>11427</v>
      </c>
      <c r="BW3136" t="s">
        <v>11427</v>
      </c>
      <c r="BY3136" t="s">
        <v>11428</v>
      </c>
      <c r="CB3136" t="s">
        <v>11427</v>
      </c>
      <c r="CD3136">
        <v>346</v>
      </c>
      <c r="CE3136">
        <v>0</v>
      </c>
      <c r="CF3136">
        <v>346</v>
      </c>
      <c r="CG3136">
        <v>3</v>
      </c>
      <c r="CH3136">
        <v>21</v>
      </c>
      <c r="CI3136">
        <v>501</v>
      </c>
    </row>
    <row r="3137" spans="1:87">
      <c r="A3137">
        <v>120159001713</v>
      </c>
      <c r="B3137" t="s">
        <v>11490</v>
      </c>
      <c r="C3137" t="s">
        <v>23466</v>
      </c>
      <c r="D3137" t="s">
        <v>23612</v>
      </c>
      <c r="E3137" t="s">
        <v>23468</v>
      </c>
      <c r="F3137" t="s">
        <v>23613</v>
      </c>
      <c r="G3137" t="s">
        <v>23614</v>
      </c>
      <c r="H3137" t="s">
        <v>23495</v>
      </c>
      <c r="I3137" t="s">
        <v>11421</v>
      </c>
      <c r="J3137">
        <v>33801</v>
      </c>
      <c r="K3137" t="s">
        <v>11422</v>
      </c>
      <c r="L3137">
        <v>12</v>
      </c>
      <c r="M3137" t="s">
        <v>11461</v>
      </c>
      <c r="N3137">
        <v>5</v>
      </c>
      <c r="P3137">
        <v>18</v>
      </c>
      <c r="Q3137">
        <v>77</v>
      </c>
      <c r="R3137">
        <v>100</v>
      </c>
      <c r="S3137">
        <v>96</v>
      </c>
      <c r="T3137">
        <v>98</v>
      </c>
      <c r="U3137">
        <v>104</v>
      </c>
      <c r="V3137">
        <v>97</v>
      </c>
      <c r="AD3137" t="s">
        <v>11424</v>
      </c>
      <c r="AE3137">
        <v>28.039899999999999</v>
      </c>
      <c r="AF3137">
        <v>-81.939700000000002</v>
      </c>
      <c r="AG3137" t="s">
        <v>23615</v>
      </c>
      <c r="AH3137">
        <v>53</v>
      </c>
      <c r="AI3137">
        <v>325</v>
      </c>
      <c r="AJ3137">
        <v>265</v>
      </c>
      <c r="AK3137">
        <v>2</v>
      </c>
      <c r="AL3137">
        <v>7</v>
      </c>
      <c r="AM3137">
        <v>184</v>
      </c>
      <c r="AN3137">
        <v>146</v>
      </c>
      <c r="AO3137">
        <v>220</v>
      </c>
      <c r="AP3137">
        <v>425</v>
      </c>
      <c r="AQ3137">
        <v>0</v>
      </c>
      <c r="AR3137">
        <v>425</v>
      </c>
      <c r="AS3137">
        <v>14</v>
      </c>
      <c r="AT3137">
        <v>42</v>
      </c>
      <c r="AU3137">
        <v>1201590</v>
      </c>
      <c r="AV3137">
        <v>1713</v>
      </c>
      <c r="AW3137" t="s">
        <v>23614</v>
      </c>
      <c r="AX3137" t="s">
        <v>23495</v>
      </c>
      <c r="AY3137" t="s">
        <v>11421</v>
      </c>
      <c r="AZ3137">
        <v>33801</v>
      </c>
      <c r="BA3137">
        <v>5753</v>
      </c>
      <c r="BB3137">
        <v>5753</v>
      </c>
      <c r="BC3137">
        <v>0</v>
      </c>
      <c r="BE3137">
        <v>12105</v>
      </c>
      <c r="BH3137" t="s">
        <v>11427</v>
      </c>
      <c r="BI3137" t="s">
        <v>11427</v>
      </c>
      <c r="BJ3137" t="s">
        <v>11428</v>
      </c>
      <c r="BK3137" t="s">
        <v>11428</v>
      </c>
      <c r="BL3137" t="s">
        <v>11428</v>
      </c>
      <c r="BM3137" t="s">
        <v>11428</v>
      </c>
      <c r="BN3137" t="s">
        <v>11428</v>
      </c>
      <c r="BO3137" t="s">
        <v>11428</v>
      </c>
      <c r="BP3137" t="s">
        <v>11428</v>
      </c>
      <c r="BQ3137" t="s">
        <v>11427</v>
      </c>
      <c r="BR3137" t="s">
        <v>11427</v>
      </c>
      <c r="BS3137" t="s">
        <v>11427</v>
      </c>
      <c r="BT3137" t="s">
        <v>11427</v>
      </c>
      <c r="BU3137" t="s">
        <v>11427</v>
      </c>
      <c r="BV3137" t="s">
        <v>11427</v>
      </c>
      <c r="BW3137" t="s">
        <v>11427</v>
      </c>
      <c r="BY3137" t="s">
        <v>11428</v>
      </c>
      <c r="CB3137" t="s">
        <v>11427</v>
      </c>
      <c r="CD3137">
        <v>425</v>
      </c>
      <c r="CE3137">
        <v>0</v>
      </c>
      <c r="CF3137">
        <v>425</v>
      </c>
      <c r="CG3137">
        <v>2</v>
      </c>
      <c r="CH3137">
        <v>29</v>
      </c>
      <c r="CI3137">
        <v>590</v>
      </c>
    </row>
    <row r="3138" spans="1:87">
      <c r="A3138">
        <v>120159001715</v>
      </c>
      <c r="B3138" t="s">
        <v>11490</v>
      </c>
      <c r="C3138" t="s">
        <v>23466</v>
      </c>
      <c r="D3138" t="s">
        <v>23616</v>
      </c>
      <c r="E3138" t="s">
        <v>23468</v>
      </c>
      <c r="F3138" t="s">
        <v>23617</v>
      </c>
      <c r="G3138" t="s">
        <v>23618</v>
      </c>
      <c r="H3138" t="s">
        <v>23495</v>
      </c>
      <c r="I3138" t="s">
        <v>11421</v>
      </c>
      <c r="J3138">
        <v>33813</v>
      </c>
      <c r="K3138" t="s">
        <v>11422</v>
      </c>
      <c r="L3138">
        <v>12</v>
      </c>
      <c r="M3138" t="s">
        <v>11461</v>
      </c>
      <c r="N3138">
        <v>5</v>
      </c>
      <c r="P3138">
        <v>58</v>
      </c>
      <c r="Q3138">
        <v>106</v>
      </c>
      <c r="R3138">
        <v>120</v>
      </c>
      <c r="S3138">
        <v>87</v>
      </c>
      <c r="T3138">
        <v>93</v>
      </c>
      <c r="U3138">
        <v>110</v>
      </c>
      <c r="V3138">
        <v>84</v>
      </c>
      <c r="AD3138" t="s">
        <v>11424</v>
      </c>
      <c r="AE3138">
        <v>27.9666</v>
      </c>
      <c r="AF3138">
        <v>-81.971299999999999</v>
      </c>
      <c r="AG3138" t="s">
        <v>23619</v>
      </c>
      <c r="AH3138">
        <v>53</v>
      </c>
      <c r="AI3138">
        <v>332</v>
      </c>
      <c r="AJ3138">
        <v>326</v>
      </c>
      <c r="AK3138">
        <v>2</v>
      </c>
      <c r="AL3138">
        <v>9</v>
      </c>
      <c r="AM3138">
        <v>137</v>
      </c>
      <c r="AN3138">
        <v>232</v>
      </c>
      <c r="AO3138">
        <v>246</v>
      </c>
      <c r="AP3138">
        <v>424</v>
      </c>
      <c r="AQ3138">
        <v>0</v>
      </c>
      <c r="AR3138">
        <v>424</v>
      </c>
      <c r="AS3138">
        <v>16</v>
      </c>
      <c r="AT3138">
        <v>41</v>
      </c>
      <c r="AU3138">
        <v>1201590</v>
      </c>
      <c r="AV3138">
        <v>1715</v>
      </c>
      <c r="AW3138" t="s">
        <v>23618</v>
      </c>
      <c r="AX3138" t="s">
        <v>23495</v>
      </c>
      <c r="AY3138" t="s">
        <v>11421</v>
      </c>
      <c r="AZ3138">
        <v>33813</v>
      </c>
      <c r="BA3138">
        <v>2547</v>
      </c>
      <c r="BB3138">
        <v>2547</v>
      </c>
      <c r="BC3138">
        <v>0</v>
      </c>
      <c r="BE3138">
        <v>12105</v>
      </c>
      <c r="BH3138" t="s">
        <v>11427</v>
      </c>
      <c r="BI3138" t="s">
        <v>11427</v>
      </c>
      <c r="BJ3138" t="s">
        <v>11428</v>
      </c>
      <c r="BK3138" t="s">
        <v>11428</v>
      </c>
      <c r="BL3138" t="s">
        <v>11428</v>
      </c>
      <c r="BM3138" t="s">
        <v>11428</v>
      </c>
      <c r="BN3138" t="s">
        <v>11428</v>
      </c>
      <c r="BO3138" t="s">
        <v>11428</v>
      </c>
      <c r="BP3138" t="s">
        <v>11428</v>
      </c>
      <c r="BQ3138" t="s">
        <v>11427</v>
      </c>
      <c r="BR3138" t="s">
        <v>11427</v>
      </c>
      <c r="BS3138" t="s">
        <v>11427</v>
      </c>
      <c r="BT3138" t="s">
        <v>11427</v>
      </c>
      <c r="BU3138" t="s">
        <v>11427</v>
      </c>
      <c r="BV3138" t="s">
        <v>11427</v>
      </c>
      <c r="BW3138" t="s">
        <v>11427</v>
      </c>
      <c r="BY3138" t="s">
        <v>11428</v>
      </c>
      <c r="CB3138" t="s">
        <v>11427</v>
      </c>
      <c r="CD3138">
        <v>424</v>
      </c>
      <c r="CE3138">
        <v>0</v>
      </c>
      <c r="CF3138">
        <v>424</v>
      </c>
      <c r="CG3138">
        <v>0</v>
      </c>
      <c r="CH3138">
        <v>32</v>
      </c>
      <c r="CI3138">
        <v>658</v>
      </c>
    </row>
    <row r="3139" spans="1:87">
      <c r="A3139">
        <v>120159001716</v>
      </c>
      <c r="B3139" t="s">
        <v>11490</v>
      </c>
      <c r="C3139" t="s">
        <v>23466</v>
      </c>
      <c r="D3139" t="s">
        <v>23620</v>
      </c>
      <c r="E3139" t="s">
        <v>23468</v>
      </c>
      <c r="F3139" t="s">
        <v>23621</v>
      </c>
      <c r="G3139" t="s">
        <v>23622</v>
      </c>
      <c r="H3139" t="s">
        <v>23495</v>
      </c>
      <c r="I3139" t="s">
        <v>11421</v>
      </c>
      <c r="J3139">
        <v>33805</v>
      </c>
      <c r="K3139" t="s">
        <v>11422</v>
      </c>
      <c r="L3139">
        <v>12</v>
      </c>
      <c r="M3139" t="s">
        <v>11461</v>
      </c>
      <c r="N3139">
        <v>5</v>
      </c>
      <c r="P3139">
        <v>38</v>
      </c>
      <c r="Q3139">
        <v>100</v>
      </c>
      <c r="R3139">
        <v>123</v>
      </c>
      <c r="S3139">
        <v>131</v>
      </c>
      <c r="T3139">
        <v>114</v>
      </c>
      <c r="U3139">
        <v>126</v>
      </c>
      <c r="V3139">
        <v>125</v>
      </c>
      <c r="AD3139" t="s">
        <v>11424</v>
      </c>
      <c r="AE3139">
        <v>28.082899999999999</v>
      </c>
      <c r="AF3139">
        <v>-81.960700000000003</v>
      </c>
      <c r="AG3139" t="s">
        <v>23623</v>
      </c>
      <c r="AH3139">
        <v>53</v>
      </c>
      <c r="AI3139">
        <v>399</v>
      </c>
      <c r="AJ3139">
        <v>358</v>
      </c>
      <c r="AK3139">
        <v>1</v>
      </c>
      <c r="AL3139">
        <v>6</v>
      </c>
      <c r="AM3139">
        <v>197</v>
      </c>
      <c r="AN3139">
        <v>284</v>
      </c>
      <c r="AO3139">
        <v>241</v>
      </c>
      <c r="AP3139">
        <v>498</v>
      </c>
      <c r="AQ3139">
        <v>0</v>
      </c>
      <c r="AR3139">
        <v>498</v>
      </c>
      <c r="AS3139">
        <v>16.8</v>
      </c>
      <c r="AT3139">
        <v>45</v>
      </c>
      <c r="AU3139">
        <v>1201590</v>
      </c>
      <c r="AV3139">
        <v>1716</v>
      </c>
      <c r="AW3139" t="s">
        <v>23622</v>
      </c>
      <c r="AX3139" t="s">
        <v>23495</v>
      </c>
      <c r="AY3139" t="s">
        <v>11421</v>
      </c>
      <c r="AZ3139">
        <v>33805</v>
      </c>
      <c r="BA3139">
        <v>2135</v>
      </c>
      <c r="BB3139">
        <v>2135</v>
      </c>
      <c r="BC3139">
        <v>0</v>
      </c>
      <c r="BE3139">
        <v>12105</v>
      </c>
      <c r="BH3139" t="s">
        <v>11427</v>
      </c>
      <c r="BI3139" t="s">
        <v>11427</v>
      </c>
      <c r="BJ3139" t="s">
        <v>11428</v>
      </c>
      <c r="BK3139" t="s">
        <v>11428</v>
      </c>
      <c r="BL3139" t="s">
        <v>11428</v>
      </c>
      <c r="BM3139" t="s">
        <v>11428</v>
      </c>
      <c r="BN3139" t="s">
        <v>11428</v>
      </c>
      <c r="BO3139" t="s">
        <v>11428</v>
      </c>
      <c r="BP3139" t="s">
        <v>11428</v>
      </c>
      <c r="BQ3139" t="s">
        <v>11427</v>
      </c>
      <c r="BR3139" t="s">
        <v>11427</v>
      </c>
      <c r="BS3139" t="s">
        <v>11427</v>
      </c>
      <c r="BT3139" t="s">
        <v>11427</v>
      </c>
      <c r="BU3139" t="s">
        <v>11427</v>
      </c>
      <c r="BV3139" t="s">
        <v>11427</v>
      </c>
      <c r="BW3139" t="s">
        <v>11427</v>
      </c>
      <c r="BY3139" t="s">
        <v>11428</v>
      </c>
      <c r="CB3139" t="s">
        <v>11427</v>
      </c>
      <c r="CD3139">
        <v>498</v>
      </c>
      <c r="CE3139">
        <v>0</v>
      </c>
      <c r="CF3139">
        <v>498</v>
      </c>
      <c r="CG3139">
        <v>1</v>
      </c>
      <c r="CH3139">
        <v>27</v>
      </c>
      <c r="CI3139">
        <v>757</v>
      </c>
    </row>
    <row r="3140" spans="1:87">
      <c r="A3140">
        <v>120159001717</v>
      </c>
      <c r="B3140" t="s">
        <v>11490</v>
      </c>
      <c r="C3140" t="s">
        <v>23466</v>
      </c>
      <c r="D3140" t="s">
        <v>23624</v>
      </c>
      <c r="E3140" t="s">
        <v>23468</v>
      </c>
      <c r="F3140" t="s">
        <v>23625</v>
      </c>
      <c r="G3140" t="s">
        <v>23626</v>
      </c>
      <c r="H3140" t="s">
        <v>23495</v>
      </c>
      <c r="I3140" t="s">
        <v>11421</v>
      </c>
      <c r="J3140">
        <v>33803</v>
      </c>
      <c r="K3140" t="s">
        <v>11422</v>
      </c>
      <c r="L3140">
        <v>12</v>
      </c>
      <c r="M3140" t="s">
        <v>11461</v>
      </c>
      <c r="N3140">
        <v>5</v>
      </c>
      <c r="P3140">
        <v>23</v>
      </c>
      <c r="Q3140">
        <v>78</v>
      </c>
      <c r="R3140">
        <v>82</v>
      </c>
      <c r="S3140">
        <v>71</v>
      </c>
      <c r="T3140">
        <v>67</v>
      </c>
      <c r="U3140">
        <v>87</v>
      </c>
      <c r="V3140">
        <v>69</v>
      </c>
      <c r="AD3140" t="s">
        <v>11424</v>
      </c>
      <c r="AE3140">
        <v>28.014399999999998</v>
      </c>
      <c r="AF3140">
        <v>-81.959800000000001</v>
      </c>
      <c r="AG3140" t="s">
        <v>23627</v>
      </c>
      <c r="AH3140">
        <v>53</v>
      </c>
      <c r="AI3140">
        <v>251</v>
      </c>
      <c r="AJ3140">
        <v>226</v>
      </c>
      <c r="AK3140">
        <v>0</v>
      </c>
      <c r="AL3140">
        <v>7</v>
      </c>
      <c r="AM3140">
        <v>106</v>
      </c>
      <c r="AN3140">
        <v>141</v>
      </c>
      <c r="AO3140">
        <v>196</v>
      </c>
      <c r="AP3140">
        <v>301</v>
      </c>
      <c r="AQ3140">
        <v>0</v>
      </c>
      <c r="AR3140">
        <v>301</v>
      </c>
      <c r="AS3140">
        <v>14</v>
      </c>
      <c r="AT3140">
        <v>34</v>
      </c>
      <c r="AU3140">
        <v>1201590</v>
      </c>
      <c r="AV3140">
        <v>1717</v>
      </c>
      <c r="AW3140" t="s">
        <v>23626</v>
      </c>
      <c r="AX3140" t="s">
        <v>23495</v>
      </c>
      <c r="AY3140" t="s">
        <v>11421</v>
      </c>
      <c r="AZ3140">
        <v>33803</v>
      </c>
      <c r="BA3140">
        <v>3884</v>
      </c>
      <c r="BB3140">
        <v>3884</v>
      </c>
      <c r="BC3140">
        <v>0</v>
      </c>
      <c r="BE3140">
        <v>12105</v>
      </c>
      <c r="BH3140" t="s">
        <v>11427</v>
      </c>
      <c r="BI3140" t="s">
        <v>11427</v>
      </c>
      <c r="BJ3140" t="s">
        <v>11428</v>
      </c>
      <c r="BK3140" t="s">
        <v>11428</v>
      </c>
      <c r="BL3140" t="s">
        <v>11428</v>
      </c>
      <c r="BM3140" t="s">
        <v>11428</v>
      </c>
      <c r="BN3140" t="s">
        <v>11428</v>
      </c>
      <c r="BO3140" t="s">
        <v>11428</v>
      </c>
      <c r="BP3140" t="s">
        <v>11428</v>
      </c>
      <c r="BQ3140" t="s">
        <v>11427</v>
      </c>
      <c r="BR3140" t="s">
        <v>11427</v>
      </c>
      <c r="BS3140" t="s">
        <v>11427</v>
      </c>
      <c r="BT3140" t="s">
        <v>11427</v>
      </c>
      <c r="BU3140" t="s">
        <v>11427</v>
      </c>
      <c r="BV3140" t="s">
        <v>11427</v>
      </c>
      <c r="BW3140" t="s">
        <v>11427</v>
      </c>
      <c r="BY3140" t="s">
        <v>11428</v>
      </c>
      <c r="CB3140" t="s">
        <v>11427</v>
      </c>
      <c r="CD3140">
        <v>301</v>
      </c>
      <c r="CE3140">
        <v>0</v>
      </c>
      <c r="CF3140">
        <v>301</v>
      </c>
      <c r="CG3140">
        <v>1</v>
      </c>
      <c r="CH3140">
        <v>26</v>
      </c>
      <c r="CI3140">
        <v>477</v>
      </c>
    </row>
    <row r="3141" spans="1:87">
      <c r="A3141">
        <v>120159001718</v>
      </c>
      <c r="B3141" t="s">
        <v>11490</v>
      </c>
      <c r="C3141" t="s">
        <v>23466</v>
      </c>
      <c r="D3141" t="s">
        <v>23628</v>
      </c>
      <c r="E3141" t="s">
        <v>23468</v>
      </c>
      <c r="F3141" t="s">
        <v>23629</v>
      </c>
      <c r="G3141" t="s">
        <v>23630</v>
      </c>
      <c r="H3141" t="s">
        <v>23495</v>
      </c>
      <c r="I3141" t="s">
        <v>11421</v>
      </c>
      <c r="J3141">
        <v>33805</v>
      </c>
      <c r="K3141" t="s">
        <v>11422</v>
      </c>
      <c r="L3141">
        <v>12</v>
      </c>
      <c r="M3141" t="s">
        <v>11423</v>
      </c>
      <c r="N3141">
        <v>5</v>
      </c>
      <c r="Q3141">
        <v>94</v>
      </c>
      <c r="R3141">
        <v>101</v>
      </c>
      <c r="S3141">
        <v>87</v>
      </c>
      <c r="T3141">
        <v>109</v>
      </c>
      <c r="U3141">
        <v>109</v>
      </c>
      <c r="V3141">
        <v>88</v>
      </c>
      <c r="AD3141" t="s">
        <v>11424</v>
      </c>
      <c r="AE3141">
        <v>28.061399999999999</v>
      </c>
      <c r="AF3141">
        <v>-81.965999999999994</v>
      </c>
      <c r="AG3141" t="s">
        <v>23631</v>
      </c>
      <c r="AH3141">
        <v>53</v>
      </c>
      <c r="AI3141">
        <v>302</v>
      </c>
      <c r="AJ3141">
        <v>286</v>
      </c>
      <c r="AK3141">
        <v>0</v>
      </c>
      <c r="AL3141">
        <v>66</v>
      </c>
      <c r="AM3141">
        <v>133</v>
      </c>
      <c r="AN3141">
        <v>65</v>
      </c>
      <c r="AO3141">
        <v>312</v>
      </c>
      <c r="AP3141">
        <v>129</v>
      </c>
      <c r="AQ3141">
        <v>28</v>
      </c>
      <c r="AR3141">
        <v>157</v>
      </c>
      <c r="AS3141">
        <v>16.3</v>
      </c>
      <c r="AT3141">
        <v>36</v>
      </c>
      <c r="AU3141">
        <v>1201590</v>
      </c>
      <c r="AV3141">
        <v>1718</v>
      </c>
      <c r="AW3141" t="s">
        <v>23630</v>
      </c>
      <c r="AX3141" t="s">
        <v>23495</v>
      </c>
      <c r="AY3141" t="s">
        <v>11421</v>
      </c>
      <c r="AZ3141">
        <v>33805</v>
      </c>
      <c r="BA3141">
        <v>4262</v>
      </c>
      <c r="BB3141">
        <v>4262</v>
      </c>
      <c r="BC3141">
        <v>0</v>
      </c>
      <c r="BE3141">
        <v>12105</v>
      </c>
      <c r="BH3141" t="s">
        <v>11427</v>
      </c>
      <c r="BI3141" t="s">
        <v>11427</v>
      </c>
      <c r="BJ3141" t="s">
        <v>11427</v>
      </c>
      <c r="BK3141" t="s">
        <v>11428</v>
      </c>
      <c r="BL3141" t="s">
        <v>11428</v>
      </c>
      <c r="BM3141" t="s">
        <v>11428</v>
      </c>
      <c r="BN3141" t="s">
        <v>11428</v>
      </c>
      <c r="BO3141" t="s">
        <v>11428</v>
      </c>
      <c r="BP3141" t="s">
        <v>11428</v>
      </c>
      <c r="BQ3141" t="s">
        <v>11427</v>
      </c>
      <c r="BR3141" t="s">
        <v>11427</v>
      </c>
      <c r="BS3141" t="s">
        <v>11427</v>
      </c>
      <c r="BT3141" t="s">
        <v>11427</v>
      </c>
      <c r="BU3141" t="s">
        <v>11427</v>
      </c>
      <c r="BV3141" t="s">
        <v>11427</v>
      </c>
      <c r="BW3141" t="s">
        <v>11427</v>
      </c>
      <c r="BY3141" t="s">
        <v>11427</v>
      </c>
      <c r="CB3141" t="s">
        <v>11427</v>
      </c>
      <c r="CD3141">
        <v>129</v>
      </c>
      <c r="CE3141">
        <v>28</v>
      </c>
      <c r="CF3141">
        <v>157</v>
      </c>
      <c r="CG3141">
        <v>0</v>
      </c>
      <c r="CH3141">
        <v>12</v>
      </c>
      <c r="CI3141">
        <v>588</v>
      </c>
    </row>
    <row r="3142" spans="1:87">
      <c r="A3142">
        <v>120159001719</v>
      </c>
      <c r="B3142" t="s">
        <v>11490</v>
      </c>
      <c r="C3142" t="s">
        <v>23466</v>
      </c>
      <c r="D3142" t="s">
        <v>23632</v>
      </c>
      <c r="E3142" t="s">
        <v>23468</v>
      </c>
      <c r="F3142" t="s">
        <v>23633</v>
      </c>
      <c r="G3142" t="s">
        <v>23634</v>
      </c>
      <c r="H3142" t="s">
        <v>23495</v>
      </c>
      <c r="I3142" t="s">
        <v>11421</v>
      </c>
      <c r="J3142">
        <v>33805</v>
      </c>
      <c r="K3142" t="s">
        <v>11422</v>
      </c>
      <c r="L3142">
        <v>12</v>
      </c>
      <c r="M3142" t="s">
        <v>11461</v>
      </c>
      <c r="N3142">
        <v>8</v>
      </c>
      <c r="P3142">
        <v>24</v>
      </c>
      <c r="Q3142">
        <v>68</v>
      </c>
      <c r="R3142">
        <v>72</v>
      </c>
      <c r="S3142">
        <v>87</v>
      </c>
      <c r="T3142">
        <v>88</v>
      </c>
      <c r="U3142">
        <v>90</v>
      </c>
      <c r="V3142">
        <v>87</v>
      </c>
      <c r="W3142">
        <v>100</v>
      </c>
      <c r="X3142">
        <v>89</v>
      </c>
      <c r="Y3142">
        <v>95</v>
      </c>
      <c r="AD3142" t="s">
        <v>11424</v>
      </c>
      <c r="AE3142">
        <v>28.064</v>
      </c>
      <c r="AF3142">
        <v>-81.960499999999996</v>
      </c>
      <c r="AG3142" t="s">
        <v>23635</v>
      </c>
      <c r="AH3142">
        <v>53</v>
      </c>
      <c r="AI3142">
        <v>317</v>
      </c>
      <c r="AJ3142">
        <v>483</v>
      </c>
      <c r="AK3142">
        <v>0</v>
      </c>
      <c r="AL3142">
        <v>5</v>
      </c>
      <c r="AM3142">
        <v>392</v>
      </c>
      <c r="AN3142">
        <v>125</v>
      </c>
      <c r="AO3142">
        <v>245</v>
      </c>
      <c r="AP3142">
        <v>413</v>
      </c>
      <c r="AQ3142">
        <v>0</v>
      </c>
      <c r="AR3142">
        <v>413</v>
      </c>
      <c r="AS3142">
        <v>15.4</v>
      </c>
      <c r="AT3142">
        <v>52</v>
      </c>
      <c r="AU3142">
        <v>1201590</v>
      </c>
      <c r="AV3142">
        <v>1719</v>
      </c>
      <c r="AW3142" t="s">
        <v>23634</v>
      </c>
      <c r="AX3142" t="s">
        <v>23495</v>
      </c>
      <c r="AY3142" t="s">
        <v>11421</v>
      </c>
      <c r="AZ3142">
        <v>33805</v>
      </c>
      <c r="BA3142">
        <v>3627</v>
      </c>
      <c r="BB3142">
        <v>3627</v>
      </c>
      <c r="BC3142">
        <v>0</v>
      </c>
      <c r="BE3142">
        <v>12105</v>
      </c>
      <c r="BH3142" t="s">
        <v>11427</v>
      </c>
      <c r="BI3142" t="s">
        <v>11427</v>
      </c>
      <c r="BJ3142" t="s">
        <v>11428</v>
      </c>
      <c r="BK3142" t="s">
        <v>11428</v>
      </c>
      <c r="BL3142" t="s">
        <v>11428</v>
      </c>
      <c r="BM3142" t="s">
        <v>11428</v>
      </c>
      <c r="BN3142" t="s">
        <v>11428</v>
      </c>
      <c r="BO3142" t="s">
        <v>11428</v>
      </c>
      <c r="BP3142" t="s">
        <v>11428</v>
      </c>
      <c r="BQ3142" t="s">
        <v>11428</v>
      </c>
      <c r="BR3142" t="s">
        <v>11428</v>
      </c>
      <c r="BS3142" t="s">
        <v>11428</v>
      </c>
      <c r="BT3142" t="s">
        <v>11427</v>
      </c>
      <c r="BU3142" t="s">
        <v>11427</v>
      </c>
      <c r="BV3142" t="s">
        <v>11427</v>
      </c>
      <c r="BW3142" t="s">
        <v>11427</v>
      </c>
      <c r="BY3142" t="s">
        <v>11428</v>
      </c>
      <c r="CB3142" t="s">
        <v>11427</v>
      </c>
      <c r="CD3142">
        <v>413</v>
      </c>
      <c r="CE3142">
        <v>0</v>
      </c>
      <c r="CF3142">
        <v>413</v>
      </c>
      <c r="CG3142">
        <v>0</v>
      </c>
      <c r="CH3142">
        <v>33</v>
      </c>
      <c r="CI3142">
        <v>800</v>
      </c>
    </row>
    <row r="3143" spans="1:87">
      <c r="A3143">
        <v>120159001721</v>
      </c>
      <c r="B3143" t="s">
        <v>11490</v>
      </c>
      <c r="C3143" t="s">
        <v>23466</v>
      </c>
      <c r="D3143" t="s">
        <v>23636</v>
      </c>
      <c r="E3143" t="s">
        <v>23468</v>
      </c>
      <c r="F3143" t="s">
        <v>23637</v>
      </c>
      <c r="G3143" t="s">
        <v>23638</v>
      </c>
      <c r="H3143" t="s">
        <v>23639</v>
      </c>
      <c r="I3143" t="s">
        <v>11421</v>
      </c>
      <c r="J3143">
        <v>33844</v>
      </c>
      <c r="K3143" t="s">
        <v>11422</v>
      </c>
      <c r="L3143">
        <v>12</v>
      </c>
      <c r="M3143">
        <v>6</v>
      </c>
      <c r="N3143">
        <v>8</v>
      </c>
      <c r="W3143">
        <v>307</v>
      </c>
      <c r="X3143">
        <v>304</v>
      </c>
      <c r="Y3143">
        <v>315</v>
      </c>
      <c r="AD3143" t="s">
        <v>11424</v>
      </c>
      <c r="AE3143">
        <v>28.101900000000001</v>
      </c>
      <c r="AF3143">
        <v>-81.613399999999999</v>
      </c>
      <c r="AG3143" t="s">
        <v>23640</v>
      </c>
      <c r="AH3143">
        <v>53</v>
      </c>
      <c r="AI3143">
        <v>511</v>
      </c>
      <c r="AJ3143">
        <v>415</v>
      </c>
      <c r="AK3143">
        <v>3</v>
      </c>
      <c r="AL3143">
        <v>0</v>
      </c>
      <c r="AM3143">
        <v>190</v>
      </c>
      <c r="AN3143">
        <v>538</v>
      </c>
      <c r="AO3143">
        <v>168</v>
      </c>
      <c r="AP3143">
        <v>628</v>
      </c>
      <c r="AQ3143">
        <v>0</v>
      </c>
      <c r="AR3143">
        <v>628</v>
      </c>
      <c r="AS3143">
        <v>20.100000000000001</v>
      </c>
      <c r="AT3143">
        <v>46</v>
      </c>
      <c r="AU3143">
        <v>1201590</v>
      </c>
      <c r="AV3143">
        <v>1721</v>
      </c>
      <c r="AW3143" t="s">
        <v>23638</v>
      </c>
      <c r="AX3143" t="s">
        <v>23639</v>
      </c>
      <c r="AY3143" t="s">
        <v>11421</v>
      </c>
      <c r="AZ3143">
        <v>33844</v>
      </c>
      <c r="BA3143">
        <v>5411</v>
      </c>
      <c r="BB3143">
        <v>5411</v>
      </c>
      <c r="BC3143">
        <v>0</v>
      </c>
      <c r="BE3143">
        <v>12105</v>
      </c>
      <c r="BH3143" t="s">
        <v>11427</v>
      </c>
      <c r="BI3143" t="s">
        <v>11427</v>
      </c>
      <c r="BJ3143" t="s">
        <v>11427</v>
      </c>
      <c r="BK3143" t="s">
        <v>11427</v>
      </c>
      <c r="BL3143" t="s">
        <v>11427</v>
      </c>
      <c r="BM3143" t="s">
        <v>11427</v>
      </c>
      <c r="BN3143" t="s">
        <v>11427</v>
      </c>
      <c r="BO3143" t="s">
        <v>11427</v>
      </c>
      <c r="BP3143" t="s">
        <v>11427</v>
      </c>
      <c r="BQ3143" t="s">
        <v>11428</v>
      </c>
      <c r="BR3143" t="s">
        <v>11428</v>
      </c>
      <c r="BS3143" t="s">
        <v>11428</v>
      </c>
      <c r="BT3143" t="s">
        <v>11427</v>
      </c>
      <c r="BU3143" t="s">
        <v>11427</v>
      </c>
      <c r="BV3143" t="s">
        <v>11427</v>
      </c>
      <c r="BW3143" t="s">
        <v>11427</v>
      </c>
      <c r="BY3143" t="s">
        <v>11428</v>
      </c>
      <c r="CB3143" t="s">
        <v>11427</v>
      </c>
      <c r="CD3143">
        <v>628</v>
      </c>
      <c r="CE3143">
        <v>0</v>
      </c>
      <c r="CF3143">
        <v>628</v>
      </c>
      <c r="CG3143">
        <v>2</v>
      </c>
      <c r="CH3143">
        <v>25</v>
      </c>
      <c r="CI3143">
        <v>926</v>
      </c>
    </row>
    <row r="3144" spans="1:87">
      <c r="A3144">
        <v>120159001722</v>
      </c>
      <c r="B3144" t="s">
        <v>11490</v>
      </c>
      <c r="C3144" t="s">
        <v>23466</v>
      </c>
      <c r="D3144" t="s">
        <v>23641</v>
      </c>
      <c r="E3144" t="s">
        <v>23468</v>
      </c>
      <c r="F3144" t="s">
        <v>23642</v>
      </c>
      <c r="G3144" t="s">
        <v>23643</v>
      </c>
      <c r="H3144" t="s">
        <v>23639</v>
      </c>
      <c r="I3144" t="s">
        <v>11421</v>
      </c>
      <c r="J3144">
        <v>33844</v>
      </c>
      <c r="K3144" t="s">
        <v>11422</v>
      </c>
      <c r="L3144">
        <v>12</v>
      </c>
      <c r="M3144" t="s">
        <v>11461</v>
      </c>
      <c r="N3144">
        <v>5</v>
      </c>
      <c r="P3144">
        <v>37</v>
      </c>
      <c r="Q3144">
        <v>136</v>
      </c>
      <c r="R3144">
        <v>130</v>
      </c>
      <c r="S3144">
        <v>133</v>
      </c>
      <c r="T3144">
        <v>134</v>
      </c>
      <c r="U3144">
        <v>136</v>
      </c>
      <c r="V3144">
        <v>126</v>
      </c>
      <c r="AD3144" t="s">
        <v>11424</v>
      </c>
      <c r="AE3144">
        <v>28.0852</v>
      </c>
      <c r="AF3144">
        <v>-81.624899999999997</v>
      </c>
      <c r="AG3144" t="s">
        <v>23644</v>
      </c>
      <c r="AH3144">
        <v>53</v>
      </c>
      <c r="AI3144">
        <v>430</v>
      </c>
      <c r="AJ3144">
        <v>402</v>
      </c>
      <c r="AK3144">
        <v>2</v>
      </c>
      <c r="AL3144">
        <v>2</v>
      </c>
      <c r="AM3144">
        <v>164</v>
      </c>
      <c r="AN3144">
        <v>553</v>
      </c>
      <c r="AO3144">
        <v>103</v>
      </c>
      <c r="AP3144">
        <v>647</v>
      </c>
      <c r="AQ3144">
        <v>0</v>
      </c>
      <c r="AR3144">
        <v>647</v>
      </c>
      <c r="AS3144">
        <v>15.7</v>
      </c>
      <c r="AT3144">
        <v>53</v>
      </c>
      <c r="AU3144">
        <v>1201590</v>
      </c>
      <c r="AV3144">
        <v>1722</v>
      </c>
      <c r="AW3144" t="s">
        <v>23643</v>
      </c>
      <c r="AX3144" t="s">
        <v>23639</v>
      </c>
      <c r="AY3144" t="s">
        <v>11421</v>
      </c>
      <c r="AZ3144">
        <v>33844</v>
      </c>
      <c r="BA3144">
        <v>8562</v>
      </c>
      <c r="BB3144">
        <v>8562</v>
      </c>
      <c r="BC3144">
        <v>0</v>
      </c>
      <c r="BE3144">
        <v>12105</v>
      </c>
      <c r="BH3144" t="s">
        <v>11427</v>
      </c>
      <c r="BI3144" t="s">
        <v>11427</v>
      </c>
      <c r="BJ3144" t="s">
        <v>11428</v>
      </c>
      <c r="BK3144" t="s">
        <v>11428</v>
      </c>
      <c r="BL3144" t="s">
        <v>11428</v>
      </c>
      <c r="BM3144" t="s">
        <v>11428</v>
      </c>
      <c r="BN3144" t="s">
        <v>11428</v>
      </c>
      <c r="BO3144" t="s">
        <v>11428</v>
      </c>
      <c r="BP3144" t="s">
        <v>11428</v>
      </c>
      <c r="BQ3144" t="s">
        <v>11427</v>
      </c>
      <c r="BR3144" t="s">
        <v>11427</v>
      </c>
      <c r="BS3144" t="s">
        <v>11427</v>
      </c>
      <c r="BT3144" t="s">
        <v>11427</v>
      </c>
      <c r="BU3144" t="s">
        <v>11427</v>
      </c>
      <c r="BV3144" t="s">
        <v>11427</v>
      </c>
      <c r="BW3144" t="s">
        <v>11427</v>
      </c>
      <c r="BY3144" t="s">
        <v>11428</v>
      </c>
      <c r="CB3144" t="s">
        <v>11427</v>
      </c>
      <c r="CD3144">
        <v>647</v>
      </c>
      <c r="CE3144">
        <v>0</v>
      </c>
      <c r="CF3144">
        <v>647</v>
      </c>
      <c r="CG3144">
        <v>1</v>
      </c>
      <c r="CH3144">
        <v>7</v>
      </c>
      <c r="CI3144">
        <v>832</v>
      </c>
    </row>
    <row r="3145" spans="1:87">
      <c r="A3145">
        <v>120159001723</v>
      </c>
      <c r="B3145" t="s">
        <v>11490</v>
      </c>
      <c r="C3145" t="s">
        <v>23466</v>
      </c>
      <c r="D3145" t="s">
        <v>13827</v>
      </c>
      <c r="E3145" t="s">
        <v>23468</v>
      </c>
      <c r="F3145" t="s">
        <v>23645</v>
      </c>
      <c r="G3145" t="s">
        <v>23646</v>
      </c>
      <c r="H3145" t="s">
        <v>23639</v>
      </c>
      <c r="I3145" t="s">
        <v>11421</v>
      </c>
      <c r="J3145">
        <v>33844</v>
      </c>
      <c r="K3145" t="s">
        <v>11422</v>
      </c>
      <c r="L3145">
        <v>12</v>
      </c>
      <c r="M3145" t="s">
        <v>11461</v>
      </c>
      <c r="N3145">
        <v>5</v>
      </c>
      <c r="P3145">
        <v>25</v>
      </c>
      <c r="Q3145">
        <v>124</v>
      </c>
      <c r="R3145">
        <v>147</v>
      </c>
      <c r="S3145">
        <v>161</v>
      </c>
      <c r="T3145">
        <v>140</v>
      </c>
      <c r="U3145">
        <v>167</v>
      </c>
      <c r="V3145">
        <v>111</v>
      </c>
      <c r="AD3145" t="s">
        <v>11424</v>
      </c>
      <c r="AE3145">
        <v>28.114799999999999</v>
      </c>
      <c r="AF3145">
        <v>-81.615899999999996</v>
      </c>
      <c r="AG3145" t="s">
        <v>23647</v>
      </c>
      <c r="AH3145">
        <v>53</v>
      </c>
      <c r="AI3145">
        <v>471</v>
      </c>
      <c r="AJ3145">
        <v>404</v>
      </c>
      <c r="AK3145">
        <v>2</v>
      </c>
      <c r="AL3145">
        <v>0</v>
      </c>
      <c r="AM3145">
        <v>98</v>
      </c>
      <c r="AN3145">
        <v>686</v>
      </c>
      <c r="AO3145">
        <v>89</v>
      </c>
      <c r="AP3145">
        <v>678</v>
      </c>
      <c r="AQ3145">
        <v>0</v>
      </c>
      <c r="AR3145">
        <v>678</v>
      </c>
      <c r="AS3145">
        <v>15.1</v>
      </c>
      <c r="AT3145">
        <v>58</v>
      </c>
      <c r="AU3145">
        <v>1201590</v>
      </c>
      <c r="AV3145">
        <v>1723</v>
      </c>
      <c r="AW3145" t="s">
        <v>23646</v>
      </c>
      <c r="AX3145" t="s">
        <v>23639</v>
      </c>
      <c r="AY3145" t="s">
        <v>11421</v>
      </c>
      <c r="AZ3145">
        <v>33844</v>
      </c>
      <c r="BA3145">
        <v>4628</v>
      </c>
      <c r="BB3145">
        <v>4628</v>
      </c>
      <c r="BC3145">
        <v>0</v>
      </c>
      <c r="BE3145">
        <v>12105</v>
      </c>
      <c r="BH3145" t="s">
        <v>11427</v>
      </c>
      <c r="BI3145" t="s">
        <v>11427</v>
      </c>
      <c r="BJ3145" t="s">
        <v>11428</v>
      </c>
      <c r="BK3145" t="s">
        <v>11428</v>
      </c>
      <c r="BL3145" t="s">
        <v>11428</v>
      </c>
      <c r="BM3145" t="s">
        <v>11428</v>
      </c>
      <c r="BN3145" t="s">
        <v>11428</v>
      </c>
      <c r="BO3145" t="s">
        <v>11428</v>
      </c>
      <c r="BP3145" t="s">
        <v>11428</v>
      </c>
      <c r="BQ3145" t="s">
        <v>11427</v>
      </c>
      <c r="BR3145" t="s">
        <v>11427</v>
      </c>
      <c r="BS3145" t="s">
        <v>11427</v>
      </c>
      <c r="BT3145" t="s">
        <v>11427</v>
      </c>
      <c r="BU3145" t="s">
        <v>11427</v>
      </c>
      <c r="BV3145" t="s">
        <v>11427</v>
      </c>
      <c r="BW3145" t="s">
        <v>11427</v>
      </c>
      <c r="BY3145" t="s">
        <v>11428</v>
      </c>
      <c r="CB3145" t="s">
        <v>11427</v>
      </c>
      <c r="CD3145">
        <v>678</v>
      </c>
      <c r="CE3145">
        <v>0</v>
      </c>
      <c r="CF3145">
        <v>678</v>
      </c>
      <c r="CG3145">
        <v>0</v>
      </c>
      <c r="CH3145">
        <v>0</v>
      </c>
      <c r="CI3145">
        <v>875</v>
      </c>
    </row>
    <row r="3146" spans="1:87">
      <c r="A3146">
        <v>120159001724</v>
      </c>
      <c r="B3146" t="s">
        <v>11490</v>
      </c>
      <c r="C3146" t="s">
        <v>23466</v>
      </c>
      <c r="D3146" t="s">
        <v>23648</v>
      </c>
      <c r="E3146" t="s">
        <v>23468</v>
      </c>
      <c r="F3146" t="s">
        <v>23649</v>
      </c>
      <c r="G3146" t="s">
        <v>23650</v>
      </c>
      <c r="H3146" t="s">
        <v>23639</v>
      </c>
      <c r="I3146" t="s">
        <v>11421</v>
      </c>
      <c r="J3146">
        <v>33844</v>
      </c>
      <c r="K3146" t="s">
        <v>11422</v>
      </c>
      <c r="L3146">
        <v>12</v>
      </c>
      <c r="M3146" t="s">
        <v>11423</v>
      </c>
      <c r="N3146">
        <v>5</v>
      </c>
      <c r="Q3146">
        <v>72</v>
      </c>
      <c r="R3146">
        <v>72</v>
      </c>
      <c r="S3146">
        <v>72</v>
      </c>
      <c r="T3146">
        <v>72</v>
      </c>
      <c r="U3146">
        <v>88</v>
      </c>
      <c r="V3146">
        <v>87</v>
      </c>
      <c r="AD3146" t="s">
        <v>11424</v>
      </c>
      <c r="AE3146">
        <v>28.122199999999999</v>
      </c>
      <c r="AF3146">
        <v>-81.624399999999994</v>
      </c>
      <c r="AG3146" t="s">
        <v>23651</v>
      </c>
      <c r="AH3146">
        <v>53</v>
      </c>
      <c r="AI3146">
        <v>224</v>
      </c>
      <c r="AJ3146">
        <v>239</v>
      </c>
      <c r="AK3146">
        <v>1</v>
      </c>
      <c r="AL3146">
        <v>6</v>
      </c>
      <c r="AM3146">
        <v>153</v>
      </c>
      <c r="AN3146">
        <v>159</v>
      </c>
      <c r="AO3146">
        <v>136</v>
      </c>
      <c r="AP3146">
        <v>238</v>
      </c>
      <c r="AQ3146">
        <v>0</v>
      </c>
      <c r="AR3146">
        <v>238</v>
      </c>
      <c r="AS3146">
        <v>14.5</v>
      </c>
      <c r="AT3146">
        <v>32</v>
      </c>
      <c r="AU3146">
        <v>1201590</v>
      </c>
      <c r="AV3146">
        <v>1724</v>
      </c>
      <c r="AW3146" t="s">
        <v>23650</v>
      </c>
      <c r="AX3146" t="s">
        <v>23639</v>
      </c>
      <c r="AY3146" t="s">
        <v>11421</v>
      </c>
      <c r="AZ3146">
        <v>33844</v>
      </c>
      <c r="BA3146">
        <v>2930</v>
      </c>
      <c r="BB3146">
        <v>2930</v>
      </c>
      <c r="BC3146">
        <v>0</v>
      </c>
      <c r="BE3146">
        <v>12105</v>
      </c>
      <c r="BH3146" t="s">
        <v>11427</v>
      </c>
      <c r="BI3146" t="s">
        <v>11427</v>
      </c>
      <c r="BJ3146" t="s">
        <v>11427</v>
      </c>
      <c r="BK3146" t="s">
        <v>11428</v>
      </c>
      <c r="BL3146" t="s">
        <v>11428</v>
      </c>
      <c r="BM3146" t="s">
        <v>11428</v>
      </c>
      <c r="BN3146" t="s">
        <v>11428</v>
      </c>
      <c r="BO3146" t="s">
        <v>11428</v>
      </c>
      <c r="BP3146" t="s">
        <v>11428</v>
      </c>
      <c r="BQ3146" t="s">
        <v>11427</v>
      </c>
      <c r="BR3146" t="s">
        <v>11427</v>
      </c>
      <c r="BS3146" t="s">
        <v>11427</v>
      </c>
      <c r="BT3146" t="s">
        <v>11427</v>
      </c>
      <c r="BU3146" t="s">
        <v>11427</v>
      </c>
      <c r="BV3146" t="s">
        <v>11427</v>
      </c>
      <c r="BW3146" t="s">
        <v>11427</v>
      </c>
      <c r="BY3146" t="s">
        <v>11428</v>
      </c>
      <c r="CB3146" t="s">
        <v>11427</v>
      </c>
      <c r="CD3146">
        <v>238</v>
      </c>
      <c r="CE3146">
        <v>0</v>
      </c>
      <c r="CF3146">
        <v>238</v>
      </c>
      <c r="CG3146">
        <v>0</v>
      </c>
      <c r="CH3146">
        <v>8</v>
      </c>
      <c r="CI3146">
        <v>463</v>
      </c>
    </row>
    <row r="3147" spans="1:87">
      <c r="A3147">
        <v>120159001725</v>
      </c>
      <c r="B3147" t="s">
        <v>11490</v>
      </c>
      <c r="C3147" t="s">
        <v>23466</v>
      </c>
      <c r="D3147" t="s">
        <v>23652</v>
      </c>
      <c r="E3147" t="s">
        <v>23468</v>
      </c>
      <c r="F3147" t="s">
        <v>23653</v>
      </c>
      <c r="G3147" t="s">
        <v>23654</v>
      </c>
      <c r="H3147" t="s">
        <v>21527</v>
      </c>
      <c r="I3147" t="s">
        <v>11421</v>
      </c>
      <c r="J3147">
        <v>33837</v>
      </c>
      <c r="K3147" t="s">
        <v>11422</v>
      </c>
      <c r="L3147">
        <v>12</v>
      </c>
      <c r="M3147" t="s">
        <v>11461</v>
      </c>
      <c r="N3147">
        <v>8</v>
      </c>
      <c r="P3147">
        <v>52</v>
      </c>
      <c r="Q3147">
        <v>90</v>
      </c>
      <c r="R3147">
        <v>90</v>
      </c>
      <c r="S3147">
        <v>90</v>
      </c>
      <c r="T3147">
        <v>91</v>
      </c>
      <c r="U3147">
        <v>112</v>
      </c>
      <c r="V3147">
        <v>111</v>
      </c>
      <c r="W3147">
        <v>154</v>
      </c>
      <c r="X3147">
        <v>153</v>
      </c>
      <c r="Y3147">
        <v>154</v>
      </c>
      <c r="AD3147" t="s">
        <v>11424</v>
      </c>
      <c r="AE3147">
        <v>28.227399999999999</v>
      </c>
      <c r="AF3147">
        <v>-81.582700000000003</v>
      </c>
      <c r="AG3147" t="s">
        <v>23655</v>
      </c>
      <c r="AH3147">
        <v>53</v>
      </c>
      <c r="AI3147">
        <v>463</v>
      </c>
      <c r="AJ3147">
        <v>634</v>
      </c>
      <c r="AK3147">
        <v>9</v>
      </c>
      <c r="AL3147">
        <v>22</v>
      </c>
      <c r="AM3147">
        <v>119</v>
      </c>
      <c r="AN3147">
        <v>473</v>
      </c>
      <c r="AO3147">
        <v>444</v>
      </c>
      <c r="AP3147">
        <v>574</v>
      </c>
      <c r="AQ3147">
        <v>75</v>
      </c>
      <c r="AR3147">
        <v>649</v>
      </c>
      <c r="AS3147">
        <v>15.7</v>
      </c>
      <c r="AT3147">
        <v>70</v>
      </c>
      <c r="AU3147">
        <v>1201590</v>
      </c>
      <c r="AV3147">
        <v>1725</v>
      </c>
      <c r="AW3147" t="s">
        <v>23654</v>
      </c>
      <c r="AX3147" t="s">
        <v>21527</v>
      </c>
      <c r="AY3147" t="s">
        <v>11421</v>
      </c>
      <c r="AZ3147">
        <v>33837</v>
      </c>
      <c r="BA3147">
        <v>8708</v>
      </c>
      <c r="BB3147">
        <v>8708</v>
      </c>
      <c r="BC3147">
        <v>0</v>
      </c>
      <c r="BE3147">
        <v>12105</v>
      </c>
      <c r="BH3147" t="s">
        <v>11427</v>
      </c>
      <c r="BI3147" t="s">
        <v>11427</v>
      </c>
      <c r="BJ3147" t="s">
        <v>11428</v>
      </c>
      <c r="BK3147" t="s">
        <v>11428</v>
      </c>
      <c r="BL3147" t="s">
        <v>11428</v>
      </c>
      <c r="BM3147" t="s">
        <v>11428</v>
      </c>
      <c r="BN3147" t="s">
        <v>11428</v>
      </c>
      <c r="BO3147" t="s">
        <v>11428</v>
      </c>
      <c r="BP3147" t="s">
        <v>11428</v>
      </c>
      <c r="BQ3147" t="s">
        <v>11428</v>
      </c>
      <c r="BR3147" t="s">
        <v>11428</v>
      </c>
      <c r="BS3147" t="s">
        <v>11428</v>
      </c>
      <c r="BT3147" t="s">
        <v>11427</v>
      </c>
      <c r="BU3147" t="s">
        <v>11427</v>
      </c>
      <c r="BV3147" t="s">
        <v>11427</v>
      </c>
      <c r="BW3147" t="s">
        <v>11427</v>
      </c>
      <c r="BY3147" t="s">
        <v>11428</v>
      </c>
      <c r="CB3147" t="s">
        <v>11427</v>
      </c>
      <c r="CD3147">
        <v>574</v>
      </c>
      <c r="CE3147">
        <v>75</v>
      </c>
      <c r="CF3147">
        <v>649</v>
      </c>
      <c r="CG3147">
        <v>4</v>
      </c>
      <c r="CH3147">
        <v>26</v>
      </c>
      <c r="CI3147">
        <v>1097</v>
      </c>
    </row>
    <row r="3148" spans="1:87">
      <c r="A3148">
        <v>120159001727</v>
      </c>
      <c r="B3148" t="s">
        <v>11490</v>
      </c>
      <c r="C3148" t="s">
        <v>23466</v>
      </c>
      <c r="D3148" t="s">
        <v>23656</v>
      </c>
      <c r="E3148" t="s">
        <v>23468</v>
      </c>
      <c r="F3148" t="s">
        <v>23657</v>
      </c>
      <c r="G3148" t="s">
        <v>23658</v>
      </c>
      <c r="H3148" t="s">
        <v>23513</v>
      </c>
      <c r="I3148" t="s">
        <v>11421</v>
      </c>
      <c r="J3148">
        <v>33880</v>
      </c>
      <c r="K3148" t="s">
        <v>11422</v>
      </c>
      <c r="L3148">
        <v>12</v>
      </c>
      <c r="M3148">
        <v>6</v>
      </c>
      <c r="N3148">
        <v>8</v>
      </c>
      <c r="W3148">
        <v>280</v>
      </c>
      <c r="X3148">
        <v>284</v>
      </c>
      <c r="Y3148">
        <v>298</v>
      </c>
      <c r="AD3148" t="s">
        <v>11424</v>
      </c>
      <c r="AE3148">
        <v>28.020800000000001</v>
      </c>
      <c r="AF3148">
        <v>-81.721500000000006</v>
      </c>
      <c r="AG3148" t="s">
        <v>23659</v>
      </c>
      <c r="AH3148">
        <v>53</v>
      </c>
      <c r="AI3148">
        <v>462</v>
      </c>
      <c r="AJ3148">
        <v>400</v>
      </c>
      <c r="AK3148">
        <v>4</v>
      </c>
      <c r="AL3148">
        <v>16</v>
      </c>
      <c r="AM3148">
        <v>247</v>
      </c>
      <c r="AN3148">
        <v>258</v>
      </c>
      <c r="AO3148">
        <v>309</v>
      </c>
      <c r="AP3148">
        <v>524</v>
      </c>
      <c r="AQ3148">
        <v>0</v>
      </c>
      <c r="AR3148">
        <v>524</v>
      </c>
      <c r="AS3148">
        <v>16.3</v>
      </c>
      <c r="AT3148">
        <v>53</v>
      </c>
      <c r="AU3148">
        <v>1201590</v>
      </c>
      <c r="AV3148">
        <v>1727</v>
      </c>
      <c r="AW3148" t="s">
        <v>23658</v>
      </c>
      <c r="AX3148" t="s">
        <v>23513</v>
      </c>
      <c r="AY3148" t="s">
        <v>11421</v>
      </c>
      <c r="AZ3148">
        <v>33880</v>
      </c>
      <c r="BA3148">
        <v>3029</v>
      </c>
      <c r="BB3148">
        <v>3029</v>
      </c>
      <c r="BC3148">
        <v>0</v>
      </c>
      <c r="BE3148">
        <v>12105</v>
      </c>
      <c r="BH3148" t="s">
        <v>11427</v>
      </c>
      <c r="BI3148" t="s">
        <v>11427</v>
      </c>
      <c r="BJ3148" t="s">
        <v>11427</v>
      </c>
      <c r="BK3148" t="s">
        <v>11427</v>
      </c>
      <c r="BL3148" t="s">
        <v>11427</v>
      </c>
      <c r="BM3148" t="s">
        <v>11427</v>
      </c>
      <c r="BN3148" t="s">
        <v>11427</v>
      </c>
      <c r="BO3148" t="s">
        <v>11427</v>
      </c>
      <c r="BP3148" t="s">
        <v>11427</v>
      </c>
      <c r="BQ3148" t="s">
        <v>11428</v>
      </c>
      <c r="BR3148" t="s">
        <v>11428</v>
      </c>
      <c r="BS3148" t="s">
        <v>11428</v>
      </c>
      <c r="BT3148" t="s">
        <v>11427</v>
      </c>
      <c r="BU3148" t="s">
        <v>11427</v>
      </c>
      <c r="BV3148" t="s">
        <v>11427</v>
      </c>
      <c r="BW3148" t="s">
        <v>11427</v>
      </c>
      <c r="BY3148" t="s">
        <v>11428</v>
      </c>
      <c r="CB3148" t="s">
        <v>11427</v>
      </c>
      <c r="CD3148">
        <v>524</v>
      </c>
      <c r="CE3148">
        <v>0</v>
      </c>
      <c r="CF3148">
        <v>524</v>
      </c>
      <c r="CG3148">
        <v>0</v>
      </c>
      <c r="CH3148">
        <v>28</v>
      </c>
      <c r="CI3148">
        <v>862</v>
      </c>
    </row>
    <row r="3149" spans="1:87">
      <c r="A3149">
        <v>120159001728</v>
      </c>
      <c r="B3149" t="s">
        <v>11490</v>
      </c>
      <c r="C3149" t="s">
        <v>23466</v>
      </c>
      <c r="D3149" t="s">
        <v>23660</v>
      </c>
      <c r="E3149" t="s">
        <v>23468</v>
      </c>
      <c r="F3149" t="s">
        <v>23661</v>
      </c>
      <c r="G3149" t="s">
        <v>23662</v>
      </c>
      <c r="H3149" t="s">
        <v>23513</v>
      </c>
      <c r="I3149" t="s">
        <v>11421</v>
      </c>
      <c r="J3149">
        <v>33880</v>
      </c>
      <c r="K3149" t="s">
        <v>11422</v>
      </c>
      <c r="L3149">
        <v>12</v>
      </c>
      <c r="M3149" t="s">
        <v>11461</v>
      </c>
      <c r="N3149">
        <v>5</v>
      </c>
      <c r="P3149">
        <v>21</v>
      </c>
      <c r="Q3149">
        <v>88</v>
      </c>
      <c r="R3149">
        <v>87</v>
      </c>
      <c r="S3149">
        <v>88</v>
      </c>
      <c r="T3149">
        <v>88</v>
      </c>
      <c r="U3149">
        <v>88</v>
      </c>
      <c r="V3149">
        <v>88</v>
      </c>
      <c r="AD3149" t="s">
        <v>11424</v>
      </c>
      <c r="AE3149">
        <v>28.019200000000001</v>
      </c>
      <c r="AF3149">
        <v>-81.718000000000004</v>
      </c>
      <c r="AG3149" t="s">
        <v>23663</v>
      </c>
      <c r="AH3149">
        <v>53</v>
      </c>
      <c r="AI3149">
        <v>265</v>
      </c>
      <c r="AJ3149">
        <v>283</v>
      </c>
      <c r="AK3149">
        <v>1</v>
      </c>
      <c r="AL3149">
        <v>29</v>
      </c>
      <c r="AM3149">
        <v>115</v>
      </c>
      <c r="AN3149">
        <v>80</v>
      </c>
      <c r="AO3149">
        <v>296</v>
      </c>
      <c r="AP3149">
        <v>187</v>
      </c>
      <c r="AQ3149">
        <v>20</v>
      </c>
      <c r="AR3149">
        <v>207</v>
      </c>
      <c r="AS3149">
        <v>16.100000000000001</v>
      </c>
      <c r="AT3149">
        <v>34</v>
      </c>
      <c r="AU3149">
        <v>1201590</v>
      </c>
      <c r="AV3149">
        <v>1728</v>
      </c>
      <c r="AW3149" t="s">
        <v>23662</v>
      </c>
      <c r="AX3149" t="s">
        <v>23513</v>
      </c>
      <c r="AY3149" t="s">
        <v>11421</v>
      </c>
      <c r="AZ3149">
        <v>33880</v>
      </c>
      <c r="BA3149">
        <v>3252</v>
      </c>
      <c r="BB3149">
        <v>3252</v>
      </c>
      <c r="BC3149">
        <v>0</v>
      </c>
      <c r="BE3149">
        <v>12105</v>
      </c>
      <c r="BH3149" t="s">
        <v>11427</v>
      </c>
      <c r="BI3149" t="s">
        <v>11427</v>
      </c>
      <c r="BJ3149" t="s">
        <v>11428</v>
      </c>
      <c r="BK3149" t="s">
        <v>11428</v>
      </c>
      <c r="BL3149" t="s">
        <v>11428</v>
      </c>
      <c r="BM3149" t="s">
        <v>11428</v>
      </c>
      <c r="BN3149" t="s">
        <v>11428</v>
      </c>
      <c r="BO3149" t="s">
        <v>11428</v>
      </c>
      <c r="BP3149" t="s">
        <v>11428</v>
      </c>
      <c r="BQ3149" t="s">
        <v>11427</v>
      </c>
      <c r="BR3149" t="s">
        <v>11427</v>
      </c>
      <c r="BS3149" t="s">
        <v>11427</v>
      </c>
      <c r="BT3149" t="s">
        <v>11427</v>
      </c>
      <c r="BU3149" t="s">
        <v>11427</v>
      </c>
      <c r="BV3149" t="s">
        <v>11427</v>
      </c>
      <c r="BW3149" t="s">
        <v>11427</v>
      </c>
      <c r="BY3149" t="s">
        <v>11428</v>
      </c>
      <c r="CB3149" t="s">
        <v>11427</v>
      </c>
      <c r="CD3149">
        <v>187</v>
      </c>
      <c r="CE3149">
        <v>20</v>
      </c>
      <c r="CF3149">
        <v>207</v>
      </c>
      <c r="CG3149">
        <v>1</v>
      </c>
      <c r="CH3149">
        <v>26</v>
      </c>
      <c r="CI3149">
        <v>548</v>
      </c>
    </row>
    <row r="3150" spans="1:87">
      <c r="A3150">
        <v>120159001729</v>
      </c>
      <c r="B3150" t="s">
        <v>11490</v>
      </c>
      <c r="C3150" t="s">
        <v>23466</v>
      </c>
      <c r="D3150" t="s">
        <v>11523</v>
      </c>
      <c r="E3150" t="s">
        <v>23468</v>
      </c>
      <c r="F3150" t="s">
        <v>23664</v>
      </c>
      <c r="G3150" t="s">
        <v>23665</v>
      </c>
      <c r="H3150" t="s">
        <v>23513</v>
      </c>
      <c r="I3150" t="s">
        <v>11421</v>
      </c>
      <c r="J3150">
        <v>33881</v>
      </c>
      <c r="K3150" t="s">
        <v>11422</v>
      </c>
      <c r="L3150">
        <v>12</v>
      </c>
      <c r="M3150">
        <v>6</v>
      </c>
      <c r="N3150">
        <v>8</v>
      </c>
      <c r="W3150">
        <v>226</v>
      </c>
      <c r="X3150">
        <v>274</v>
      </c>
      <c r="Y3150">
        <v>258</v>
      </c>
      <c r="AD3150" t="s">
        <v>11424</v>
      </c>
      <c r="AE3150">
        <v>28.0322</v>
      </c>
      <c r="AF3150">
        <v>-81.770499999999998</v>
      </c>
      <c r="AG3150" t="s">
        <v>23666</v>
      </c>
      <c r="AH3150">
        <v>53</v>
      </c>
      <c r="AI3150">
        <v>412</v>
      </c>
      <c r="AJ3150">
        <v>346</v>
      </c>
      <c r="AK3150">
        <v>1</v>
      </c>
      <c r="AL3150">
        <v>3</v>
      </c>
      <c r="AM3150">
        <v>208</v>
      </c>
      <c r="AN3150">
        <v>307</v>
      </c>
      <c r="AO3150">
        <v>212</v>
      </c>
      <c r="AP3150">
        <v>508</v>
      </c>
      <c r="AQ3150">
        <v>0</v>
      </c>
      <c r="AR3150">
        <v>508</v>
      </c>
      <c r="AS3150">
        <v>14</v>
      </c>
      <c r="AT3150">
        <v>54</v>
      </c>
      <c r="AU3150">
        <v>1201590</v>
      </c>
      <c r="AV3150">
        <v>1729</v>
      </c>
      <c r="AW3150" t="s">
        <v>23665</v>
      </c>
      <c r="AX3150" t="s">
        <v>23513</v>
      </c>
      <c r="AY3150" t="s">
        <v>11421</v>
      </c>
      <c r="AZ3150">
        <v>33881</v>
      </c>
      <c r="BA3150">
        <v>2273</v>
      </c>
      <c r="BB3150">
        <v>2273</v>
      </c>
      <c r="BC3150">
        <v>0</v>
      </c>
      <c r="BE3150">
        <v>12105</v>
      </c>
      <c r="BH3150" t="s">
        <v>11427</v>
      </c>
      <c r="BI3150" t="s">
        <v>11427</v>
      </c>
      <c r="BJ3150" t="s">
        <v>11427</v>
      </c>
      <c r="BK3150" t="s">
        <v>11427</v>
      </c>
      <c r="BL3150" t="s">
        <v>11427</v>
      </c>
      <c r="BM3150" t="s">
        <v>11427</v>
      </c>
      <c r="BN3150" t="s">
        <v>11427</v>
      </c>
      <c r="BO3150" t="s">
        <v>11427</v>
      </c>
      <c r="BP3150" t="s">
        <v>11427</v>
      </c>
      <c r="BQ3150" t="s">
        <v>11428</v>
      </c>
      <c r="BR3150" t="s">
        <v>11428</v>
      </c>
      <c r="BS3150" t="s">
        <v>11428</v>
      </c>
      <c r="BT3150" t="s">
        <v>11427</v>
      </c>
      <c r="BU3150" t="s">
        <v>11427</v>
      </c>
      <c r="BV3150" t="s">
        <v>11427</v>
      </c>
      <c r="BW3150" t="s">
        <v>11427</v>
      </c>
      <c r="BY3150" t="s">
        <v>11428</v>
      </c>
      <c r="CB3150" t="s">
        <v>11427</v>
      </c>
      <c r="CD3150">
        <v>508</v>
      </c>
      <c r="CE3150">
        <v>0</v>
      </c>
      <c r="CF3150">
        <v>508</v>
      </c>
      <c r="CG3150">
        <v>3</v>
      </c>
      <c r="CH3150">
        <v>24</v>
      </c>
      <c r="CI3150">
        <v>758</v>
      </c>
    </row>
    <row r="3151" spans="1:87">
      <c r="A3151">
        <v>120159001730</v>
      </c>
      <c r="B3151" t="s">
        <v>11490</v>
      </c>
      <c r="C3151" t="s">
        <v>23466</v>
      </c>
      <c r="D3151" t="s">
        <v>23667</v>
      </c>
      <c r="E3151" t="s">
        <v>23468</v>
      </c>
      <c r="F3151" t="s">
        <v>23668</v>
      </c>
      <c r="G3151" t="s">
        <v>23669</v>
      </c>
      <c r="H3151" t="s">
        <v>23513</v>
      </c>
      <c r="I3151" t="s">
        <v>11421</v>
      </c>
      <c r="J3151">
        <v>33881</v>
      </c>
      <c r="K3151" t="s">
        <v>11422</v>
      </c>
      <c r="L3151">
        <v>12</v>
      </c>
      <c r="M3151" t="s">
        <v>11461</v>
      </c>
      <c r="N3151">
        <v>5</v>
      </c>
      <c r="P3151">
        <v>29</v>
      </c>
      <c r="Q3151">
        <v>92</v>
      </c>
      <c r="R3151">
        <v>119</v>
      </c>
      <c r="S3151">
        <v>114</v>
      </c>
      <c r="T3151">
        <v>109</v>
      </c>
      <c r="U3151">
        <v>104</v>
      </c>
      <c r="V3151">
        <v>89</v>
      </c>
      <c r="AD3151" t="s">
        <v>11424</v>
      </c>
      <c r="AE3151">
        <v>28.023499999999999</v>
      </c>
      <c r="AF3151">
        <v>-81.703100000000006</v>
      </c>
      <c r="AG3151" t="s">
        <v>23670</v>
      </c>
      <c r="AH3151">
        <v>53</v>
      </c>
      <c r="AI3151">
        <v>340</v>
      </c>
      <c r="AJ3151">
        <v>316</v>
      </c>
      <c r="AK3151">
        <v>4</v>
      </c>
      <c r="AL3151">
        <v>9</v>
      </c>
      <c r="AM3151">
        <v>248</v>
      </c>
      <c r="AN3151">
        <v>142</v>
      </c>
      <c r="AO3151">
        <v>230</v>
      </c>
      <c r="AP3151">
        <v>402</v>
      </c>
      <c r="AQ3151">
        <v>0</v>
      </c>
      <c r="AR3151">
        <v>402</v>
      </c>
      <c r="AS3151">
        <v>15.6</v>
      </c>
      <c r="AT3151">
        <v>42</v>
      </c>
      <c r="AU3151">
        <v>1201590</v>
      </c>
      <c r="AV3151">
        <v>1730</v>
      </c>
      <c r="AW3151" t="s">
        <v>23669</v>
      </c>
      <c r="AX3151" t="s">
        <v>23513</v>
      </c>
      <c r="AY3151" t="s">
        <v>11421</v>
      </c>
      <c r="AZ3151">
        <v>33881</v>
      </c>
      <c r="BA3151">
        <v>4315</v>
      </c>
      <c r="BB3151">
        <v>4315</v>
      </c>
      <c r="BC3151">
        <v>0</v>
      </c>
      <c r="BE3151">
        <v>12105</v>
      </c>
      <c r="BH3151" t="s">
        <v>11427</v>
      </c>
      <c r="BI3151" t="s">
        <v>11427</v>
      </c>
      <c r="BJ3151" t="s">
        <v>11428</v>
      </c>
      <c r="BK3151" t="s">
        <v>11428</v>
      </c>
      <c r="BL3151" t="s">
        <v>11428</v>
      </c>
      <c r="BM3151" t="s">
        <v>11428</v>
      </c>
      <c r="BN3151" t="s">
        <v>11428</v>
      </c>
      <c r="BO3151" t="s">
        <v>11428</v>
      </c>
      <c r="BP3151" t="s">
        <v>11428</v>
      </c>
      <c r="BQ3151" t="s">
        <v>11427</v>
      </c>
      <c r="BR3151" t="s">
        <v>11427</v>
      </c>
      <c r="BS3151" t="s">
        <v>11427</v>
      </c>
      <c r="BT3151" t="s">
        <v>11427</v>
      </c>
      <c r="BU3151" t="s">
        <v>11427</v>
      </c>
      <c r="BV3151" t="s">
        <v>11427</v>
      </c>
      <c r="BW3151" t="s">
        <v>11427</v>
      </c>
      <c r="BY3151" t="s">
        <v>11428</v>
      </c>
      <c r="CB3151" t="s">
        <v>11427</v>
      </c>
      <c r="CD3151">
        <v>402</v>
      </c>
      <c r="CE3151">
        <v>0</v>
      </c>
      <c r="CF3151">
        <v>402</v>
      </c>
      <c r="CG3151">
        <v>0</v>
      </c>
      <c r="CH3151">
        <v>23</v>
      </c>
      <c r="CI3151">
        <v>656</v>
      </c>
    </row>
    <row r="3152" spans="1:87">
      <c r="A3152">
        <v>120159001731</v>
      </c>
      <c r="B3152" t="s">
        <v>11490</v>
      </c>
      <c r="C3152" t="s">
        <v>23466</v>
      </c>
      <c r="D3152" t="s">
        <v>23671</v>
      </c>
      <c r="E3152" t="s">
        <v>23468</v>
      </c>
      <c r="F3152" t="s">
        <v>23672</v>
      </c>
      <c r="G3152" t="s">
        <v>23673</v>
      </c>
      <c r="H3152" t="s">
        <v>23513</v>
      </c>
      <c r="I3152" t="s">
        <v>11421</v>
      </c>
      <c r="J3152">
        <v>33881</v>
      </c>
      <c r="K3152" t="s">
        <v>11422</v>
      </c>
      <c r="L3152">
        <v>12</v>
      </c>
      <c r="M3152" t="s">
        <v>11461</v>
      </c>
      <c r="N3152">
        <v>5</v>
      </c>
      <c r="P3152">
        <v>58</v>
      </c>
      <c r="Q3152">
        <v>106</v>
      </c>
      <c r="R3152">
        <v>112</v>
      </c>
      <c r="S3152">
        <v>119</v>
      </c>
      <c r="T3152">
        <v>97</v>
      </c>
      <c r="U3152">
        <v>97</v>
      </c>
      <c r="V3152">
        <v>83</v>
      </c>
      <c r="AD3152" t="s">
        <v>11424</v>
      </c>
      <c r="AE3152">
        <v>28.045100000000001</v>
      </c>
      <c r="AF3152">
        <v>-81.758799999999994</v>
      </c>
      <c r="AG3152" t="s">
        <v>23674</v>
      </c>
      <c r="AH3152">
        <v>53</v>
      </c>
      <c r="AI3152">
        <v>345</v>
      </c>
      <c r="AJ3152">
        <v>327</v>
      </c>
      <c r="AK3152">
        <v>2</v>
      </c>
      <c r="AL3152">
        <v>4</v>
      </c>
      <c r="AM3152">
        <v>301</v>
      </c>
      <c r="AN3152">
        <v>191</v>
      </c>
      <c r="AO3152">
        <v>159</v>
      </c>
      <c r="AP3152">
        <v>517</v>
      </c>
      <c r="AQ3152">
        <v>0</v>
      </c>
      <c r="AR3152">
        <v>517</v>
      </c>
      <c r="AS3152">
        <v>14</v>
      </c>
      <c r="AT3152">
        <v>48</v>
      </c>
      <c r="AU3152">
        <v>1201590</v>
      </c>
      <c r="AV3152">
        <v>1731</v>
      </c>
      <c r="AW3152" t="s">
        <v>23673</v>
      </c>
      <c r="AX3152" t="s">
        <v>23513</v>
      </c>
      <c r="AY3152" t="s">
        <v>11421</v>
      </c>
      <c r="AZ3152">
        <v>33881</v>
      </c>
      <c r="BA3152">
        <v>1875</v>
      </c>
      <c r="BB3152">
        <v>1875</v>
      </c>
      <c r="BC3152">
        <v>0</v>
      </c>
      <c r="BE3152">
        <v>12105</v>
      </c>
      <c r="BH3152" t="s">
        <v>11427</v>
      </c>
      <c r="BI3152" t="s">
        <v>11427</v>
      </c>
      <c r="BJ3152" t="s">
        <v>11428</v>
      </c>
      <c r="BK3152" t="s">
        <v>11428</v>
      </c>
      <c r="BL3152" t="s">
        <v>11428</v>
      </c>
      <c r="BM3152" t="s">
        <v>11428</v>
      </c>
      <c r="BN3152" t="s">
        <v>11428</v>
      </c>
      <c r="BO3152" t="s">
        <v>11428</v>
      </c>
      <c r="BP3152" t="s">
        <v>11428</v>
      </c>
      <c r="BQ3152" t="s">
        <v>11427</v>
      </c>
      <c r="BR3152" t="s">
        <v>11427</v>
      </c>
      <c r="BS3152" t="s">
        <v>11427</v>
      </c>
      <c r="BT3152" t="s">
        <v>11427</v>
      </c>
      <c r="BU3152" t="s">
        <v>11427</v>
      </c>
      <c r="BV3152" t="s">
        <v>11427</v>
      </c>
      <c r="BW3152" t="s">
        <v>11427</v>
      </c>
      <c r="BY3152" t="s">
        <v>11428</v>
      </c>
      <c r="CB3152" t="s">
        <v>11427</v>
      </c>
      <c r="CD3152">
        <v>517</v>
      </c>
      <c r="CE3152">
        <v>0</v>
      </c>
      <c r="CF3152">
        <v>517</v>
      </c>
      <c r="CG3152">
        <v>0</v>
      </c>
      <c r="CH3152">
        <v>15</v>
      </c>
      <c r="CI3152">
        <v>672</v>
      </c>
    </row>
    <row r="3153" spans="1:87">
      <c r="A3153">
        <v>120159001732</v>
      </c>
      <c r="B3153" t="s">
        <v>11490</v>
      </c>
      <c r="C3153" t="s">
        <v>23466</v>
      </c>
      <c r="D3153" t="s">
        <v>23675</v>
      </c>
      <c r="E3153" t="s">
        <v>23468</v>
      </c>
      <c r="F3153" t="s">
        <v>23676</v>
      </c>
      <c r="G3153" t="s">
        <v>23677</v>
      </c>
      <c r="H3153" t="s">
        <v>23513</v>
      </c>
      <c r="I3153" t="s">
        <v>11421</v>
      </c>
      <c r="J3153">
        <v>33880</v>
      </c>
      <c r="K3153" t="s">
        <v>11422</v>
      </c>
      <c r="L3153">
        <v>12</v>
      </c>
      <c r="M3153" t="s">
        <v>11461</v>
      </c>
      <c r="N3153">
        <v>5</v>
      </c>
      <c r="P3153">
        <v>18</v>
      </c>
      <c r="Q3153">
        <v>62</v>
      </c>
      <c r="R3153">
        <v>58</v>
      </c>
      <c r="S3153">
        <v>69</v>
      </c>
      <c r="T3153">
        <v>67</v>
      </c>
      <c r="U3153">
        <v>65</v>
      </c>
      <c r="V3153">
        <v>69</v>
      </c>
      <c r="AD3153" t="s">
        <v>11424</v>
      </c>
      <c r="AE3153">
        <v>28.029599999999999</v>
      </c>
      <c r="AF3153">
        <v>-81.755200000000002</v>
      </c>
      <c r="AG3153" t="s">
        <v>23678</v>
      </c>
      <c r="AH3153">
        <v>53</v>
      </c>
      <c r="AI3153">
        <v>209</v>
      </c>
      <c r="AJ3153">
        <v>199</v>
      </c>
      <c r="AK3153">
        <v>1</v>
      </c>
      <c r="AL3153">
        <v>3</v>
      </c>
      <c r="AM3153">
        <v>183</v>
      </c>
      <c r="AN3153">
        <v>102</v>
      </c>
      <c r="AO3153">
        <v>103</v>
      </c>
      <c r="AP3153">
        <v>333</v>
      </c>
      <c r="AQ3153">
        <v>0</v>
      </c>
      <c r="AR3153">
        <v>333</v>
      </c>
      <c r="AS3153">
        <v>17.7</v>
      </c>
      <c r="AT3153">
        <v>23</v>
      </c>
      <c r="AU3153">
        <v>1201590</v>
      </c>
      <c r="AV3153">
        <v>1732</v>
      </c>
      <c r="AW3153" t="s">
        <v>23677</v>
      </c>
      <c r="AX3153" t="s">
        <v>23513</v>
      </c>
      <c r="AY3153" t="s">
        <v>11421</v>
      </c>
      <c r="AZ3153">
        <v>33880</v>
      </c>
      <c r="BA3153">
        <v>2131</v>
      </c>
      <c r="BB3153">
        <v>2131</v>
      </c>
      <c r="BC3153">
        <v>0</v>
      </c>
      <c r="BE3153">
        <v>12105</v>
      </c>
      <c r="BH3153" t="s">
        <v>11427</v>
      </c>
      <c r="BI3153" t="s">
        <v>11427</v>
      </c>
      <c r="BJ3153" t="s">
        <v>11428</v>
      </c>
      <c r="BK3153" t="s">
        <v>11428</v>
      </c>
      <c r="BL3153" t="s">
        <v>11428</v>
      </c>
      <c r="BM3153" t="s">
        <v>11428</v>
      </c>
      <c r="BN3153" t="s">
        <v>11428</v>
      </c>
      <c r="BO3153" t="s">
        <v>11428</v>
      </c>
      <c r="BP3153" t="s">
        <v>11428</v>
      </c>
      <c r="BQ3153" t="s">
        <v>11427</v>
      </c>
      <c r="BR3153" t="s">
        <v>11427</v>
      </c>
      <c r="BS3153" t="s">
        <v>11427</v>
      </c>
      <c r="BT3153" t="s">
        <v>11427</v>
      </c>
      <c r="BU3153" t="s">
        <v>11427</v>
      </c>
      <c r="BV3153" t="s">
        <v>11427</v>
      </c>
      <c r="BW3153" t="s">
        <v>11427</v>
      </c>
      <c r="BY3153" t="s">
        <v>11428</v>
      </c>
      <c r="CB3153" t="s">
        <v>11427</v>
      </c>
      <c r="CD3153">
        <v>333</v>
      </c>
      <c r="CE3153">
        <v>0</v>
      </c>
      <c r="CF3153">
        <v>333</v>
      </c>
      <c r="CG3153">
        <v>5</v>
      </c>
      <c r="CH3153">
        <v>11</v>
      </c>
      <c r="CI3153">
        <v>408</v>
      </c>
    </row>
    <row r="3154" spans="1:87">
      <c r="A3154">
        <v>120159001733</v>
      </c>
      <c r="B3154" t="s">
        <v>11490</v>
      </c>
      <c r="C3154" t="s">
        <v>23466</v>
      </c>
      <c r="D3154" t="s">
        <v>23679</v>
      </c>
      <c r="E3154" t="s">
        <v>23468</v>
      </c>
      <c r="F3154" t="s">
        <v>23680</v>
      </c>
      <c r="G3154" t="s">
        <v>23681</v>
      </c>
      <c r="H3154" t="s">
        <v>23513</v>
      </c>
      <c r="I3154" t="s">
        <v>11421</v>
      </c>
      <c r="J3154">
        <v>33880</v>
      </c>
      <c r="K3154" t="s">
        <v>11422</v>
      </c>
      <c r="L3154">
        <v>12</v>
      </c>
      <c r="M3154" t="s">
        <v>11461</v>
      </c>
      <c r="N3154">
        <v>5</v>
      </c>
      <c r="P3154">
        <v>14</v>
      </c>
      <c r="Q3154">
        <v>90</v>
      </c>
      <c r="R3154">
        <v>81</v>
      </c>
      <c r="S3154">
        <v>83</v>
      </c>
      <c r="T3154">
        <v>99</v>
      </c>
      <c r="U3154">
        <v>106</v>
      </c>
      <c r="V3154">
        <v>89</v>
      </c>
      <c r="AD3154" t="s">
        <v>11424</v>
      </c>
      <c r="AE3154">
        <v>27.997499999999999</v>
      </c>
      <c r="AF3154">
        <v>-81.750100000000003</v>
      </c>
      <c r="AG3154" t="s">
        <v>23682</v>
      </c>
      <c r="AH3154">
        <v>53</v>
      </c>
      <c r="AI3154">
        <v>286</v>
      </c>
      <c r="AJ3154">
        <v>276</v>
      </c>
      <c r="AK3154">
        <v>3</v>
      </c>
      <c r="AL3154">
        <v>7</v>
      </c>
      <c r="AM3154">
        <v>199</v>
      </c>
      <c r="AN3154">
        <v>118</v>
      </c>
      <c r="AO3154">
        <v>218</v>
      </c>
      <c r="AP3154">
        <v>375</v>
      </c>
      <c r="AQ3154">
        <v>0</v>
      </c>
      <c r="AR3154">
        <v>375</v>
      </c>
      <c r="AS3154">
        <v>16.100000000000001</v>
      </c>
      <c r="AT3154">
        <v>35</v>
      </c>
      <c r="AU3154">
        <v>1201590</v>
      </c>
      <c r="AV3154">
        <v>1733</v>
      </c>
      <c r="AW3154" t="s">
        <v>23681</v>
      </c>
      <c r="AX3154" t="s">
        <v>23513</v>
      </c>
      <c r="AY3154" t="s">
        <v>11421</v>
      </c>
      <c r="AZ3154">
        <v>33880</v>
      </c>
      <c r="BA3154">
        <v>5309</v>
      </c>
      <c r="BB3154">
        <v>5309</v>
      </c>
      <c r="BC3154">
        <v>0</v>
      </c>
      <c r="BE3154">
        <v>12105</v>
      </c>
      <c r="BH3154" t="s">
        <v>11427</v>
      </c>
      <c r="BI3154" t="s">
        <v>11427</v>
      </c>
      <c r="BJ3154" t="s">
        <v>11428</v>
      </c>
      <c r="BK3154" t="s">
        <v>11428</v>
      </c>
      <c r="BL3154" t="s">
        <v>11428</v>
      </c>
      <c r="BM3154" t="s">
        <v>11428</v>
      </c>
      <c r="BN3154" t="s">
        <v>11428</v>
      </c>
      <c r="BO3154" t="s">
        <v>11428</v>
      </c>
      <c r="BP3154" t="s">
        <v>11428</v>
      </c>
      <c r="BQ3154" t="s">
        <v>11427</v>
      </c>
      <c r="BR3154" t="s">
        <v>11427</v>
      </c>
      <c r="BS3154" t="s">
        <v>11427</v>
      </c>
      <c r="BT3154" t="s">
        <v>11427</v>
      </c>
      <c r="BU3154" t="s">
        <v>11427</v>
      </c>
      <c r="BV3154" t="s">
        <v>11427</v>
      </c>
      <c r="BW3154" t="s">
        <v>11427</v>
      </c>
      <c r="BY3154" t="s">
        <v>11428</v>
      </c>
      <c r="CB3154" t="s">
        <v>11427</v>
      </c>
      <c r="CD3154">
        <v>375</v>
      </c>
      <c r="CE3154">
        <v>0</v>
      </c>
      <c r="CF3154">
        <v>375</v>
      </c>
      <c r="CG3154">
        <v>1</v>
      </c>
      <c r="CH3154">
        <v>16</v>
      </c>
      <c r="CI3154">
        <v>562</v>
      </c>
    </row>
    <row r="3155" spans="1:87">
      <c r="A3155">
        <v>120159001734</v>
      </c>
      <c r="B3155" t="s">
        <v>11490</v>
      </c>
      <c r="C3155" t="s">
        <v>23466</v>
      </c>
      <c r="D3155" t="s">
        <v>23683</v>
      </c>
      <c r="E3155" t="s">
        <v>23468</v>
      </c>
      <c r="F3155" t="s">
        <v>23684</v>
      </c>
      <c r="G3155" t="s">
        <v>23685</v>
      </c>
      <c r="H3155" t="s">
        <v>23686</v>
      </c>
      <c r="I3155" t="s">
        <v>11421</v>
      </c>
      <c r="J3155">
        <v>33880</v>
      </c>
      <c r="K3155" t="s">
        <v>11422</v>
      </c>
      <c r="L3155">
        <v>12</v>
      </c>
      <c r="M3155" t="s">
        <v>11461</v>
      </c>
      <c r="N3155">
        <v>5</v>
      </c>
      <c r="P3155">
        <v>36</v>
      </c>
      <c r="Q3155">
        <v>82</v>
      </c>
      <c r="R3155">
        <v>61</v>
      </c>
      <c r="S3155">
        <v>65</v>
      </c>
      <c r="T3155">
        <v>70</v>
      </c>
      <c r="U3155">
        <v>58</v>
      </c>
      <c r="V3155">
        <v>69</v>
      </c>
      <c r="AD3155" t="s">
        <v>11424</v>
      </c>
      <c r="AE3155">
        <v>27.986699999999999</v>
      </c>
      <c r="AF3155">
        <v>-81.732299999999995</v>
      </c>
      <c r="AG3155" t="s">
        <v>23687</v>
      </c>
      <c r="AH3155">
        <v>53</v>
      </c>
      <c r="AI3155">
        <v>210</v>
      </c>
      <c r="AJ3155">
        <v>231</v>
      </c>
      <c r="AK3155">
        <v>0</v>
      </c>
      <c r="AL3155">
        <v>4</v>
      </c>
      <c r="AM3155">
        <v>97</v>
      </c>
      <c r="AN3155">
        <v>242</v>
      </c>
      <c r="AO3155">
        <v>87</v>
      </c>
      <c r="AP3155">
        <v>365</v>
      </c>
      <c r="AQ3155">
        <v>0</v>
      </c>
      <c r="AR3155">
        <v>365</v>
      </c>
      <c r="AS3155">
        <v>14.7</v>
      </c>
      <c r="AT3155">
        <v>30</v>
      </c>
      <c r="AU3155">
        <v>1201590</v>
      </c>
      <c r="AV3155">
        <v>1734</v>
      </c>
      <c r="AW3155" t="s">
        <v>23685</v>
      </c>
      <c r="AX3155" t="s">
        <v>23686</v>
      </c>
      <c r="AY3155" t="s">
        <v>11421</v>
      </c>
      <c r="AZ3155">
        <v>33880</v>
      </c>
      <c r="BA3155">
        <v>5551</v>
      </c>
      <c r="BB3155">
        <v>5551</v>
      </c>
      <c r="BC3155">
        <v>0</v>
      </c>
      <c r="BE3155">
        <v>12105</v>
      </c>
      <c r="BH3155" t="s">
        <v>11427</v>
      </c>
      <c r="BI3155" t="s">
        <v>11427</v>
      </c>
      <c r="BJ3155" t="s">
        <v>11428</v>
      </c>
      <c r="BK3155" t="s">
        <v>11428</v>
      </c>
      <c r="BL3155" t="s">
        <v>11428</v>
      </c>
      <c r="BM3155" t="s">
        <v>11428</v>
      </c>
      <c r="BN3155" t="s">
        <v>11428</v>
      </c>
      <c r="BO3155" t="s">
        <v>11428</v>
      </c>
      <c r="BP3155" t="s">
        <v>11428</v>
      </c>
      <c r="BQ3155" t="s">
        <v>11427</v>
      </c>
      <c r="BR3155" t="s">
        <v>11427</v>
      </c>
      <c r="BS3155" t="s">
        <v>11427</v>
      </c>
      <c r="BT3155" t="s">
        <v>11427</v>
      </c>
      <c r="BU3155" t="s">
        <v>11427</v>
      </c>
      <c r="BV3155" t="s">
        <v>11427</v>
      </c>
      <c r="BW3155" t="s">
        <v>11427</v>
      </c>
      <c r="BY3155" t="s">
        <v>11428</v>
      </c>
      <c r="CB3155" t="s">
        <v>11427</v>
      </c>
      <c r="CD3155">
        <v>365</v>
      </c>
      <c r="CE3155">
        <v>0</v>
      </c>
      <c r="CF3155">
        <v>365</v>
      </c>
      <c r="CG3155">
        <v>0</v>
      </c>
      <c r="CH3155">
        <v>11</v>
      </c>
      <c r="CI3155">
        <v>441</v>
      </c>
    </row>
    <row r="3156" spans="1:87">
      <c r="A3156">
        <v>120159001735</v>
      </c>
      <c r="B3156" t="s">
        <v>11490</v>
      </c>
      <c r="C3156" t="s">
        <v>23466</v>
      </c>
      <c r="D3156" t="s">
        <v>23688</v>
      </c>
      <c r="E3156" t="s">
        <v>23468</v>
      </c>
      <c r="F3156" t="s">
        <v>23689</v>
      </c>
      <c r="G3156" t="s">
        <v>23690</v>
      </c>
      <c r="H3156" t="s">
        <v>23471</v>
      </c>
      <c r="I3156" t="s">
        <v>11421</v>
      </c>
      <c r="J3156">
        <v>33850</v>
      </c>
      <c r="K3156" t="s">
        <v>11422</v>
      </c>
      <c r="L3156">
        <v>12</v>
      </c>
      <c r="M3156" t="s">
        <v>11461</v>
      </c>
      <c r="N3156">
        <v>5</v>
      </c>
      <c r="P3156">
        <v>16</v>
      </c>
      <c r="Q3156">
        <v>72</v>
      </c>
      <c r="R3156">
        <v>94</v>
      </c>
      <c r="S3156">
        <v>96</v>
      </c>
      <c r="T3156">
        <v>93</v>
      </c>
      <c r="U3156">
        <v>94</v>
      </c>
      <c r="V3156">
        <v>96</v>
      </c>
      <c r="AD3156" t="s">
        <v>11424</v>
      </c>
      <c r="AE3156">
        <v>28.088999999999999</v>
      </c>
      <c r="AF3156">
        <v>-81.721999999999994</v>
      </c>
      <c r="AG3156" t="s">
        <v>23691</v>
      </c>
      <c r="AH3156">
        <v>53</v>
      </c>
      <c r="AI3156">
        <v>284</v>
      </c>
      <c r="AJ3156">
        <v>277</v>
      </c>
      <c r="AK3156">
        <v>0</v>
      </c>
      <c r="AL3156">
        <v>3</v>
      </c>
      <c r="AM3156">
        <v>179</v>
      </c>
      <c r="AN3156">
        <v>159</v>
      </c>
      <c r="AO3156">
        <v>204</v>
      </c>
      <c r="AP3156">
        <v>361</v>
      </c>
      <c r="AQ3156">
        <v>0</v>
      </c>
      <c r="AR3156">
        <v>361</v>
      </c>
      <c r="AS3156">
        <v>16.5</v>
      </c>
      <c r="AT3156">
        <v>34</v>
      </c>
      <c r="AU3156">
        <v>1201590</v>
      </c>
      <c r="AV3156">
        <v>1735</v>
      </c>
      <c r="AW3156" t="s">
        <v>23690</v>
      </c>
      <c r="AX3156" t="s">
        <v>23471</v>
      </c>
      <c r="AY3156" t="s">
        <v>11421</v>
      </c>
      <c r="AZ3156">
        <v>33850</v>
      </c>
      <c r="BA3156">
        <v>3036</v>
      </c>
      <c r="BB3156">
        <v>3036</v>
      </c>
      <c r="BC3156">
        <v>0</v>
      </c>
      <c r="BE3156">
        <v>12105</v>
      </c>
      <c r="BH3156" t="s">
        <v>11427</v>
      </c>
      <c r="BI3156" t="s">
        <v>11427</v>
      </c>
      <c r="BJ3156" t="s">
        <v>11428</v>
      </c>
      <c r="BK3156" t="s">
        <v>11428</v>
      </c>
      <c r="BL3156" t="s">
        <v>11428</v>
      </c>
      <c r="BM3156" t="s">
        <v>11428</v>
      </c>
      <c r="BN3156" t="s">
        <v>11428</v>
      </c>
      <c r="BO3156" t="s">
        <v>11428</v>
      </c>
      <c r="BP3156" t="s">
        <v>11428</v>
      </c>
      <c r="BQ3156" t="s">
        <v>11427</v>
      </c>
      <c r="BR3156" t="s">
        <v>11427</v>
      </c>
      <c r="BS3156" t="s">
        <v>11427</v>
      </c>
      <c r="BT3156" t="s">
        <v>11427</v>
      </c>
      <c r="BU3156" t="s">
        <v>11427</v>
      </c>
      <c r="BV3156" t="s">
        <v>11427</v>
      </c>
      <c r="BW3156" t="s">
        <v>11427</v>
      </c>
      <c r="BY3156" t="s">
        <v>11428</v>
      </c>
      <c r="CB3156" t="s">
        <v>11427</v>
      </c>
      <c r="CD3156">
        <v>361</v>
      </c>
      <c r="CE3156">
        <v>0</v>
      </c>
      <c r="CF3156">
        <v>361</v>
      </c>
      <c r="CG3156">
        <v>1</v>
      </c>
      <c r="CH3156">
        <v>15</v>
      </c>
      <c r="CI3156">
        <v>561</v>
      </c>
    </row>
    <row r="3157" spans="1:87">
      <c r="A3157">
        <v>120159001737</v>
      </c>
      <c r="B3157" t="s">
        <v>11490</v>
      </c>
      <c r="C3157" t="s">
        <v>23466</v>
      </c>
      <c r="D3157" t="s">
        <v>23692</v>
      </c>
      <c r="E3157" t="s">
        <v>23468</v>
      </c>
      <c r="F3157" t="s">
        <v>23693</v>
      </c>
      <c r="G3157" t="s">
        <v>23694</v>
      </c>
      <c r="H3157" t="s">
        <v>23513</v>
      </c>
      <c r="I3157" t="s">
        <v>11421</v>
      </c>
      <c r="J3157">
        <v>33880</v>
      </c>
      <c r="K3157" t="s">
        <v>11422</v>
      </c>
      <c r="L3157">
        <v>12</v>
      </c>
      <c r="M3157" t="s">
        <v>11461</v>
      </c>
      <c r="N3157">
        <v>5</v>
      </c>
      <c r="P3157">
        <v>54</v>
      </c>
      <c r="Q3157">
        <v>64</v>
      </c>
      <c r="R3157">
        <v>73</v>
      </c>
      <c r="S3157">
        <v>76</v>
      </c>
      <c r="T3157">
        <v>77</v>
      </c>
      <c r="U3157">
        <v>90</v>
      </c>
      <c r="V3157">
        <v>52</v>
      </c>
      <c r="AD3157" t="s">
        <v>11424</v>
      </c>
      <c r="AE3157">
        <v>27.954000000000001</v>
      </c>
      <c r="AF3157">
        <v>-81.721500000000006</v>
      </c>
      <c r="AG3157" t="s">
        <v>23695</v>
      </c>
      <c r="AH3157">
        <v>53</v>
      </c>
      <c r="AI3157">
        <v>282</v>
      </c>
      <c r="AJ3157">
        <v>204</v>
      </c>
      <c r="AK3157">
        <v>1</v>
      </c>
      <c r="AL3157">
        <v>1</v>
      </c>
      <c r="AM3157">
        <v>12</v>
      </c>
      <c r="AN3157">
        <v>402</v>
      </c>
      <c r="AO3157">
        <v>70</v>
      </c>
      <c r="AP3157">
        <v>426</v>
      </c>
      <c r="AQ3157">
        <v>0</v>
      </c>
      <c r="AR3157">
        <v>426</v>
      </c>
      <c r="AS3157">
        <v>15.7</v>
      </c>
      <c r="AT3157">
        <v>31</v>
      </c>
      <c r="AU3157">
        <v>1201590</v>
      </c>
      <c r="AV3157">
        <v>1737</v>
      </c>
      <c r="AW3157" t="s">
        <v>23694</v>
      </c>
      <c r="AX3157" t="s">
        <v>23513</v>
      </c>
      <c r="AY3157" t="s">
        <v>11421</v>
      </c>
      <c r="AZ3157">
        <v>33880</v>
      </c>
      <c r="BC3157">
        <v>0</v>
      </c>
      <c r="BE3157">
        <v>12105</v>
      </c>
      <c r="BH3157" t="s">
        <v>11427</v>
      </c>
      <c r="BI3157" t="s">
        <v>11427</v>
      </c>
      <c r="BJ3157" t="s">
        <v>11428</v>
      </c>
      <c r="BK3157" t="s">
        <v>11428</v>
      </c>
      <c r="BL3157" t="s">
        <v>11428</v>
      </c>
      <c r="BM3157" t="s">
        <v>11428</v>
      </c>
      <c r="BN3157" t="s">
        <v>11428</v>
      </c>
      <c r="BO3157" t="s">
        <v>11428</v>
      </c>
      <c r="BP3157" t="s">
        <v>11428</v>
      </c>
      <c r="BQ3157" t="s">
        <v>11427</v>
      </c>
      <c r="BR3157" t="s">
        <v>11427</v>
      </c>
      <c r="BS3157" t="s">
        <v>11427</v>
      </c>
      <c r="BT3157" t="s">
        <v>11427</v>
      </c>
      <c r="BU3157" t="s">
        <v>11427</v>
      </c>
      <c r="BV3157" t="s">
        <v>11427</v>
      </c>
      <c r="BW3157" t="s">
        <v>11427</v>
      </c>
      <c r="BY3157" t="s">
        <v>11428</v>
      </c>
      <c r="CB3157" t="s">
        <v>11427</v>
      </c>
      <c r="CD3157">
        <v>426</v>
      </c>
      <c r="CE3157">
        <v>0</v>
      </c>
      <c r="CF3157">
        <v>426</v>
      </c>
      <c r="CG3157">
        <v>0</v>
      </c>
      <c r="CH3157">
        <v>0</v>
      </c>
      <c r="CI3157">
        <v>486</v>
      </c>
    </row>
    <row r="3158" spans="1:87">
      <c r="A3158">
        <v>120159001739</v>
      </c>
      <c r="B3158" t="s">
        <v>11490</v>
      </c>
      <c r="C3158" t="s">
        <v>23466</v>
      </c>
      <c r="D3158" t="s">
        <v>23696</v>
      </c>
      <c r="E3158" t="s">
        <v>23468</v>
      </c>
      <c r="F3158" t="s">
        <v>23697</v>
      </c>
      <c r="G3158" t="s">
        <v>23698</v>
      </c>
      <c r="H3158" t="s">
        <v>23513</v>
      </c>
      <c r="I3158" t="s">
        <v>11421</v>
      </c>
      <c r="J3158">
        <v>33881</v>
      </c>
      <c r="K3158" t="s">
        <v>11422</v>
      </c>
      <c r="L3158">
        <v>12</v>
      </c>
      <c r="M3158">
        <v>6</v>
      </c>
      <c r="N3158">
        <v>8</v>
      </c>
      <c r="W3158">
        <v>212</v>
      </c>
      <c r="X3158">
        <v>208</v>
      </c>
      <c r="Y3158">
        <v>203</v>
      </c>
      <c r="AD3158" t="s">
        <v>11424</v>
      </c>
      <c r="AE3158">
        <v>28.0442</v>
      </c>
      <c r="AF3158">
        <v>-81.719200000000001</v>
      </c>
      <c r="AG3158" t="s">
        <v>23699</v>
      </c>
      <c r="AH3158">
        <v>53</v>
      </c>
      <c r="AI3158">
        <v>293</v>
      </c>
      <c r="AJ3158">
        <v>330</v>
      </c>
      <c r="AK3158">
        <v>5</v>
      </c>
      <c r="AL3158">
        <v>39</v>
      </c>
      <c r="AM3158">
        <v>140</v>
      </c>
      <c r="AN3158">
        <v>125</v>
      </c>
      <c r="AO3158">
        <v>294</v>
      </c>
      <c r="AP3158">
        <v>227</v>
      </c>
      <c r="AQ3158">
        <v>26</v>
      </c>
      <c r="AR3158">
        <v>253</v>
      </c>
      <c r="AS3158">
        <v>18.899999999999999</v>
      </c>
      <c r="AT3158">
        <v>33</v>
      </c>
      <c r="AU3158">
        <v>1201590</v>
      </c>
      <c r="AV3158">
        <v>1739</v>
      </c>
      <c r="AW3158" t="s">
        <v>23698</v>
      </c>
      <c r="AX3158" t="s">
        <v>23513</v>
      </c>
      <c r="AY3158" t="s">
        <v>11421</v>
      </c>
      <c r="AZ3158">
        <v>33881</v>
      </c>
      <c r="BA3158">
        <v>1758</v>
      </c>
      <c r="BB3158">
        <v>1758</v>
      </c>
      <c r="BC3158">
        <v>0</v>
      </c>
      <c r="BE3158">
        <v>12105</v>
      </c>
      <c r="BH3158" t="s">
        <v>11427</v>
      </c>
      <c r="BI3158" t="s">
        <v>11427</v>
      </c>
      <c r="BJ3158" t="s">
        <v>11427</v>
      </c>
      <c r="BK3158" t="s">
        <v>11427</v>
      </c>
      <c r="BL3158" t="s">
        <v>11427</v>
      </c>
      <c r="BM3158" t="s">
        <v>11427</v>
      </c>
      <c r="BN3158" t="s">
        <v>11427</v>
      </c>
      <c r="BO3158" t="s">
        <v>11427</v>
      </c>
      <c r="BP3158" t="s">
        <v>11427</v>
      </c>
      <c r="BQ3158" t="s">
        <v>11428</v>
      </c>
      <c r="BR3158" t="s">
        <v>11428</v>
      </c>
      <c r="BS3158" t="s">
        <v>11428</v>
      </c>
      <c r="BT3158" t="s">
        <v>11427</v>
      </c>
      <c r="BU3158" t="s">
        <v>11427</v>
      </c>
      <c r="BV3158" t="s">
        <v>11427</v>
      </c>
      <c r="BW3158" t="s">
        <v>11427</v>
      </c>
      <c r="BY3158" t="s">
        <v>11428</v>
      </c>
      <c r="CB3158" t="s">
        <v>11427</v>
      </c>
      <c r="CD3158">
        <v>227</v>
      </c>
      <c r="CE3158">
        <v>26</v>
      </c>
      <c r="CF3158">
        <v>253</v>
      </c>
      <c r="CG3158">
        <v>0</v>
      </c>
      <c r="CH3158">
        <v>20</v>
      </c>
      <c r="CI3158">
        <v>623</v>
      </c>
    </row>
    <row r="3159" spans="1:87">
      <c r="A3159">
        <v>120159001740</v>
      </c>
      <c r="B3159" t="s">
        <v>11490</v>
      </c>
      <c r="C3159" t="s">
        <v>23466</v>
      </c>
      <c r="D3159" t="s">
        <v>23700</v>
      </c>
      <c r="E3159" t="s">
        <v>23468</v>
      </c>
      <c r="F3159" t="s">
        <v>23701</v>
      </c>
      <c r="G3159" t="s">
        <v>23702</v>
      </c>
      <c r="H3159" t="s">
        <v>23513</v>
      </c>
      <c r="I3159" t="s">
        <v>11421</v>
      </c>
      <c r="J3159">
        <v>33881</v>
      </c>
      <c r="K3159" t="s">
        <v>11422</v>
      </c>
      <c r="L3159">
        <v>12</v>
      </c>
      <c r="M3159" t="s">
        <v>11461</v>
      </c>
      <c r="N3159">
        <v>8</v>
      </c>
      <c r="P3159">
        <v>20</v>
      </c>
      <c r="Q3159">
        <v>71</v>
      </c>
      <c r="R3159">
        <v>72</v>
      </c>
      <c r="S3159">
        <v>72</v>
      </c>
      <c r="T3159">
        <v>72</v>
      </c>
      <c r="U3159">
        <v>89</v>
      </c>
      <c r="V3159">
        <v>88</v>
      </c>
      <c r="W3159">
        <v>86</v>
      </c>
      <c r="X3159">
        <v>88</v>
      </c>
      <c r="Y3159">
        <v>88</v>
      </c>
      <c r="AD3159" t="s">
        <v>11424</v>
      </c>
      <c r="AE3159">
        <v>28.046500000000002</v>
      </c>
      <c r="AF3159">
        <v>-81.7166</v>
      </c>
      <c r="AG3159" t="s">
        <v>23703</v>
      </c>
      <c r="AH3159">
        <v>53</v>
      </c>
      <c r="AI3159">
        <v>338</v>
      </c>
      <c r="AJ3159">
        <v>408</v>
      </c>
      <c r="AK3159">
        <v>1</v>
      </c>
      <c r="AL3159">
        <v>11</v>
      </c>
      <c r="AM3159">
        <v>245</v>
      </c>
      <c r="AN3159">
        <v>137</v>
      </c>
      <c r="AO3159">
        <v>320</v>
      </c>
      <c r="AP3159">
        <v>347</v>
      </c>
      <c r="AQ3159">
        <v>46</v>
      </c>
      <c r="AR3159">
        <v>393</v>
      </c>
      <c r="AS3159">
        <v>14.9</v>
      </c>
      <c r="AT3159">
        <v>50</v>
      </c>
      <c r="AU3159">
        <v>1201590</v>
      </c>
      <c r="AV3159">
        <v>1740</v>
      </c>
      <c r="AW3159" t="s">
        <v>23702</v>
      </c>
      <c r="AX3159" t="s">
        <v>23513</v>
      </c>
      <c r="AY3159" t="s">
        <v>11421</v>
      </c>
      <c r="AZ3159">
        <v>33881</v>
      </c>
      <c r="BA3159">
        <v>1784</v>
      </c>
      <c r="BB3159">
        <v>1784</v>
      </c>
      <c r="BC3159">
        <v>0</v>
      </c>
      <c r="BE3159">
        <v>12105</v>
      </c>
      <c r="BH3159" t="s">
        <v>11427</v>
      </c>
      <c r="BI3159" t="s">
        <v>11427</v>
      </c>
      <c r="BJ3159" t="s">
        <v>11428</v>
      </c>
      <c r="BK3159" t="s">
        <v>11428</v>
      </c>
      <c r="BL3159" t="s">
        <v>11428</v>
      </c>
      <c r="BM3159" t="s">
        <v>11428</v>
      </c>
      <c r="BN3159" t="s">
        <v>11428</v>
      </c>
      <c r="BO3159" t="s">
        <v>11428</v>
      </c>
      <c r="BP3159" t="s">
        <v>11428</v>
      </c>
      <c r="BQ3159" t="s">
        <v>11428</v>
      </c>
      <c r="BR3159" t="s">
        <v>11428</v>
      </c>
      <c r="BS3159" t="s">
        <v>11428</v>
      </c>
      <c r="BT3159" t="s">
        <v>11427</v>
      </c>
      <c r="BU3159" t="s">
        <v>11427</v>
      </c>
      <c r="BV3159" t="s">
        <v>11427</v>
      </c>
      <c r="BW3159" t="s">
        <v>11427</v>
      </c>
      <c r="BY3159" t="s">
        <v>11428</v>
      </c>
      <c r="CB3159" t="s">
        <v>11427</v>
      </c>
      <c r="CD3159">
        <v>347</v>
      </c>
      <c r="CE3159">
        <v>46</v>
      </c>
      <c r="CF3159">
        <v>393</v>
      </c>
      <c r="CG3159">
        <v>4</v>
      </c>
      <c r="CH3159">
        <v>28</v>
      </c>
      <c r="CI3159">
        <v>746</v>
      </c>
    </row>
    <row r="3160" spans="1:87">
      <c r="A3160">
        <v>120159001748</v>
      </c>
      <c r="B3160" t="s">
        <v>11490</v>
      </c>
      <c r="C3160" t="s">
        <v>23466</v>
      </c>
      <c r="D3160" t="s">
        <v>23704</v>
      </c>
      <c r="E3160" t="s">
        <v>23468</v>
      </c>
      <c r="F3160" t="s">
        <v>23705</v>
      </c>
      <c r="G3160" t="s">
        <v>23706</v>
      </c>
      <c r="H3160" t="s">
        <v>23554</v>
      </c>
      <c r="I3160" t="s">
        <v>11421</v>
      </c>
      <c r="J3160">
        <v>33823</v>
      </c>
      <c r="K3160" t="s">
        <v>11422</v>
      </c>
      <c r="L3160">
        <v>12</v>
      </c>
      <c r="M3160" t="s">
        <v>11461</v>
      </c>
      <c r="N3160">
        <v>5</v>
      </c>
      <c r="P3160">
        <v>46</v>
      </c>
      <c r="Q3160">
        <v>130</v>
      </c>
      <c r="R3160">
        <v>140</v>
      </c>
      <c r="S3160">
        <v>154</v>
      </c>
      <c r="T3160">
        <v>130</v>
      </c>
      <c r="U3160">
        <v>137</v>
      </c>
      <c r="V3160">
        <v>108</v>
      </c>
      <c r="AD3160" t="s">
        <v>11424</v>
      </c>
      <c r="AE3160">
        <v>28.07</v>
      </c>
      <c r="AF3160">
        <v>-81.818799999999996</v>
      </c>
      <c r="AG3160" t="s">
        <v>23707</v>
      </c>
      <c r="AH3160">
        <v>53</v>
      </c>
      <c r="AI3160">
        <v>444</v>
      </c>
      <c r="AJ3160">
        <v>401</v>
      </c>
      <c r="AK3160">
        <v>8</v>
      </c>
      <c r="AL3160">
        <v>5</v>
      </c>
      <c r="AM3160">
        <v>151</v>
      </c>
      <c r="AN3160">
        <v>200</v>
      </c>
      <c r="AO3160">
        <v>453</v>
      </c>
      <c r="AP3160">
        <v>636</v>
      </c>
      <c r="AQ3160">
        <v>0</v>
      </c>
      <c r="AR3160">
        <v>636</v>
      </c>
      <c r="AS3160">
        <v>15.4</v>
      </c>
      <c r="AT3160">
        <v>55</v>
      </c>
      <c r="AU3160">
        <v>1201590</v>
      </c>
      <c r="AV3160">
        <v>1748</v>
      </c>
      <c r="AW3160" t="s">
        <v>23706</v>
      </c>
      <c r="AX3160" t="s">
        <v>23554</v>
      </c>
      <c r="AY3160" t="s">
        <v>11421</v>
      </c>
      <c r="AZ3160">
        <v>33823</v>
      </c>
      <c r="BA3160">
        <v>2845</v>
      </c>
      <c r="BB3160">
        <v>2845</v>
      </c>
      <c r="BC3160">
        <v>0</v>
      </c>
      <c r="BE3160">
        <v>12105</v>
      </c>
      <c r="BH3160" t="s">
        <v>11427</v>
      </c>
      <c r="BI3160" t="s">
        <v>11427</v>
      </c>
      <c r="BJ3160" t="s">
        <v>11428</v>
      </c>
      <c r="BK3160" t="s">
        <v>11428</v>
      </c>
      <c r="BL3160" t="s">
        <v>11428</v>
      </c>
      <c r="BM3160" t="s">
        <v>11428</v>
      </c>
      <c r="BN3160" t="s">
        <v>11428</v>
      </c>
      <c r="BO3160" t="s">
        <v>11428</v>
      </c>
      <c r="BP3160" t="s">
        <v>11428</v>
      </c>
      <c r="BQ3160" t="s">
        <v>11427</v>
      </c>
      <c r="BR3160" t="s">
        <v>11427</v>
      </c>
      <c r="BS3160" t="s">
        <v>11427</v>
      </c>
      <c r="BT3160" t="s">
        <v>11427</v>
      </c>
      <c r="BU3160" t="s">
        <v>11427</v>
      </c>
      <c r="BV3160" t="s">
        <v>11427</v>
      </c>
      <c r="BW3160" t="s">
        <v>11427</v>
      </c>
      <c r="BY3160" t="s">
        <v>11428</v>
      </c>
      <c r="CB3160" t="s">
        <v>11427</v>
      </c>
      <c r="CD3160">
        <v>636</v>
      </c>
      <c r="CE3160">
        <v>0</v>
      </c>
      <c r="CF3160">
        <v>636</v>
      </c>
      <c r="CG3160">
        <v>2</v>
      </c>
      <c r="CH3160">
        <v>26</v>
      </c>
      <c r="CI3160">
        <v>845</v>
      </c>
    </row>
    <row r="3161" spans="1:87">
      <c r="A3161">
        <v>120159001749</v>
      </c>
      <c r="B3161" t="s">
        <v>11490</v>
      </c>
      <c r="C3161" t="s">
        <v>23466</v>
      </c>
      <c r="D3161" t="s">
        <v>23708</v>
      </c>
      <c r="E3161" t="s">
        <v>23468</v>
      </c>
      <c r="F3161" t="s">
        <v>23709</v>
      </c>
      <c r="G3161" t="s">
        <v>23710</v>
      </c>
      <c r="H3161" t="s">
        <v>23554</v>
      </c>
      <c r="I3161" t="s">
        <v>11421</v>
      </c>
      <c r="J3161">
        <v>33823</v>
      </c>
      <c r="K3161" t="s">
        <v>11422</v>
      </c>
      <c r="L3161">
        <v>12</v>
      </c>
      <c r="M3161" t="s">
        <v>11461</v>
      </c>
      <c r="N3161">
        <v>5</v>
      </c>
      <c r="P3161">
        <v>36</v>
      </c>
      <c r="Q3161">
        <v>71</v>
      </c>
      <c r="R3161">
        <v>72</v>
      </c>
      <c r="S3161">
        <v>86</v>
      </c>
      <c r="T3161">
        <v>74</v>
      </c>
      <c r="U3161">
        <v>66</v>
      </c>
      <c r="V3161">
        <v>57</v>
      </c>
      <c r="AD3161" t="s">
        <v>11424</v>
      </c>
      <c r="AE3161">
        <v>28.059899999999999</v>
      </c>
      <c r="AF3161">
        <v>-81.787999999999997</v>
      </c>
      <c r="AG3161" t="s">
        <v>23711</v>
      </c>
      <c r="AH3161">
        <v>53</v>
      </c>
      <c r="AI3161">
        <v>255</v>
      </c>
      <c r="AJ3161">
        <v>207</v>
      </c>
      <c r="AK3161">
        <v>0</v>
      </c>
      <c r="AL3161">
        <v>5</v>
      </c>
      <c r="AM3161">
        <v>84</v>
      </c>
      <c r="AN3161">
        <v>159</v>
      </c>
      <c r="AO3161">
        <v>195</v>
      </c>
      <c r="AP3161">
        <v>359</v>
      </c>
      <c r="AQ3161">
        <v>0</v>
      </c>
      <c r="AR3161">
        <v>359</v>
      </c>
      <c r="AS3161">
        <v>15.9</v>
      </c>
      <c r="AT3161">
        <v>29</v>
      </c>
      <c r="AU3161">
        <v>1201590</v>
      </c>
      <c r="AV3161">
        <v>1749</v>
      </c>
      <c r="AW3161" t="s">
        <v>23710</v>
      </c>
      <c r="AX3161" t="s">
        <v>23554</v>
      </c>
      <c r="AY3161" t="s">
        <v>11421</v>
      </c>
      <c r="AZ3161">
        <v>33823</v>
      </c>
      <c r="BA3161">
        <v>4213</v>
      </c>
      <c r="BB3161">
        <v>4213</v>
      </c>
      <c r="BC3161">
        <v>0</v>
      </c>
      <c r="BE3161">
        <v>12105</v>
      </c>
      <c r="BH3161" t="s">
        <v>11427</v>
      </c>
      <c r="BI3161" t="s">
        <v>11427</v>
      </c>
      <c r="BJ3161" t="s">
        <v>11428</v>
      </c>
      <c r="BK3161" t="s">
        <v>11428</v>
      </c>
      <c r="BL3161" t="s">
        <v>11428</v>
      </c>
      <c r="BM3161" t="s">
        <v>11428</v>
      </c>
      <c r="BN3161" t="s">
        <v>11428</v>
      </c>
      <c r="BO3161" t="s">
        <v>11428</v>
      </c>
      <c r="BP3161" t="s">
        <v>11428</v>
      </c>
      <c r="BQ3161" t="s">
        <v>11427</v>
      </c>
      <c r="BR3161" t="s">
        <v>11427</v>
      </c>
      <c r="BS3161" t="s">
        <v>11427</v>
      </c>
      <c r="BT3161" t="s">
        <v>11427</v>
      </c>
      <c r="BU3161" t="s">
        <v>11427</v>
      </c>
      <c r="BV3161" t="s">
        <v>11427</v>
      </c>
      <c r="BW3161" t="s">
        <v>11427</v>
      </c>
      <c r="BY3161" t="s">
        <v>11428</v>
      </c>
      <c r="CB3161" t="s">
        <v>11427</v>
      </c>
      <c r="CD3161">
        <v>359</v>
      </c>
      <c r="CE3161">
        <v>0</v>
      </c>
      <c r="CF3161">
        <v>359</v>
      </c>
      <c r="CG3161">
        <v>0</v>
      </c>
      <c r="CH3161">
        <v>19</v>
      </c>
      <c r="CI3161">
        <v>462</v>
      </c>
    </row>
    <row r="3162" spans="1:87">
      <c r="A3162">
        <v>120159001750</v>
      </c>
      <c r="B3162" t="s">
        <v>11490</v>
      </c>
      <c r="C3162" t="s">
        <v>23466</v>
      </c>
      <c r="D3162" t="s">
        <v>23712</v>
      </c>
      <c r="E3162" t="s">
        <v>23468</v>
      </c>
      <c r="F3162" t="s">
        <v>23713</v>
      </c>
      <c r="G3162" t="s">
        <v>23714</v>
      </c>
      <c r="H3162" t="s">
        <v>23554</v>
      </c>
      <c r="I3162" t="s">
        <v>11421</v>
      </c>
      <c r="J3162">
        <v>33823</v>
      </c>
      <c r="K3162" t="s">
        <v>11422</v>
      </c>
      <c r="L3162">
        <v>12</v>
      </c>
      <c r="M3162" t="s">
        <v>11461</v>
      </c>
      <c r="N3162">
        <v>5</v>
      </c>
      <c r="P3162">
        <v>26</v>
      </c>
      <c r="Q3162">
        <v>99</v>
      </c>
      <c r="R3162">
        <v>94</v>
      </c>
      <c r="S3162">
        <v>100</v>
      </c>
      <c r="T3162">
        <v>110</v>
      </c>
      <c r="U3162">
        <v>104</v>
      </c>
      <c r="V3162">
        <v>119</v>
      </c>
      <c r="AD3162" t="s">
        <v>11424</v>
      </c>
      <c r="AE3162">
        <v>28.071400000000001</v>
      </c>
      <c r="AF3162">
        <v>-81.775599999999997</v>
      </c>
      <c r="AG3162" t="s">
        <v>23715</v>
      </c>
      <c r="AH3162">
        <v>53</v>
      </c>
      <c r="AI3162">
        <v>299</v>
      </c>
      <c r="AJ3162">
        <v>353</v>
      </c>
      <c r="AK3162">
        <v>0</v>
      </c>
      <c r="AL3162">
        <v>7</v>
      </c>
      <c r="AM3162">
        <v>144</v>
      </c>
      <c r="AN3162">
        <v>184</v>
      </c>
      <c r="AO3162">
        <v>301</v>
      </c>
      <c r="AP3162">
        <v>430</v>
      </c>
      <c r="AQ3162">
        <v>0</v>
      </c>
      <c r="AR3162">
        <v>430</v>
      </c>
      <c r="AS3162">
        <v>15.9</v>
      </c>
      <c r="AT3162">
        <v>41</v>
      </c>
      <c r="AU3162">
        <v>1201590</v>
      </c>
      <c r="AV3162">
        <v>1750</v>
      </c>
      <c r="AW3162" t="s">
        <v>23714</v>
      </c>
      <c r="AX3162" t="s">
        <v>23554</v>
      </c>
      <c r="AY3162" t="s">
        <v>11421</v>
      </c>
      <c r="AZ3162">
        <v>33823</v>
      </c>
      <c r="BA3162">
        <v>2718</v>
      </c>
      <c r="BB3162">
        <v>2718</v>
      </c>
      <c r="BC3162">
        <v>0</v>
      </c>
      <c r="BE3162">
        <v>12105</v>
      </c>
      <c r="BH3162" t="s">
        <v>11427</v>
      </c>
      <c r="BI3162" t="s">
        <v>11427</v>
      </c>
      <c r="BJ3162" t="s">
        <v>11428</v>
      </c>
      <c r="BK3162" t="s">
        <v>11428</v>
      </c>
      <c r="BL3162" t="s">
        <v>11428</v>
      </c>
      <c r="BM3162" t="s">
        <v>11428</v>
      </c>
      <c r="BN3162" t="s">
        <v>11428</v>
      </c>
      <c r="BO3162" t="s">
        <v>11428</v>
      </c>
      <c r="BP3162" t="s">
        <v>11428</v>
      </c>
      <c r="BQ3162" t="s">
        <v>11427</v>
      </c>
      <c r="BR3162" t="s">
        <v>11427</v>
      </c>
      <c r="BS3162" t="s">
        <v>11427</v>
      </c>
      <c r="BT3162" t="s">
        <v>11427</v>
      </c>
      <c r="BU3162" t="s">
        <v>11427</v>
      </c>
      <c r="BV3162" t="s">
        <v>11427</v>
      </c>
      <c r="BW3162" t="s">
        <v>11427</v>
      </c>
      <c r="BY3162" t="s">
        <v>11428</v>
      </c>
      <c r="CB3162" t="s">
        <v>11427</v>
      </c>
      <c r="CD3162">
        <v>430</v>
      </c>
      <c r="CE3162">
        <v>0</v>
      </c>
      <c r="CF3162">
        <v>430</v>
      </c>
      <c r="CG3162">
        <v>0</v>
      </c>
      <c r="CH3162">
        <v>16</v>
      </c>
      <c r="CI3162">
        <v>652</v>
      </c>
    </row>
    <row r="3163" spans="1:87">
      <c r="A3163">
        <v>120159001752</v>
      </c>
      <c r="B3163" t="s">
        <v>11490</v>
      </c>
      <c r="C3163" t="s">
        <v>23466</v>
      </c>
      <c r="D3163" t="s">
        <v>23716</v>
      </c>
      <c r="E3163" t="s">
        <v>23468</v>
      </c>
      <c r="F3163" t="s">
        <v>23717</v>
      </c>
      <c r="G3163" t="s">
        <v>23718</v>
      </c>
      <c r="H3163" t="s">
        <v>23719</v>
      </c>
      <c r="I3163" t="s">
        <v>11421</v>
      </c>
      <c r="J3163">
        <v>33868</v>
      </c>
      <c r="K3163" t="s">
        <v>11422</v>
      </c>
      <c r="L3163">
        <v>12</v>
      </c>
      <c r="M3163" t="s">
        <v>11461</v>
      </c>
      <c r="N3163">
        <v>5</v>
      </c>
      <c r="P3163">
        <v>19</v>
      </c>
      <c r="Q3163">
        <v>82</v>
      </c>
      <c r="R3163">
        <v>85</v>
      </c>
      <c r="S3163">
        <v>88</v>
      </c>
      <c r="T3163">
        <v>64</v>
      </c>
      <c r="U3163">
        <v>57</v>
      </c>
      <c r="V3163">
        <v>72</v>
      </c>
      <c r="AD3163" t="s">
        <v>11424</v>
      </c>
      <c r="AE3163">
        <v>28.181799999999999</v>
      </c>
      <c r="AF3163">
        <v>-81.823499999999996</v>
      </c>
      <c r="AG3163" t="s">
        <v>23720</v>
      </c>
      <c r="AH3163">
        <v>53</v>
      </c>
      <c r="AI3163">
        <v>249</v>
      </c>
      <c r="AJ3163">
        <v>218</v>
      </c>
      <c r="AK3163">
        <v>1</v>
      </c>
      <c r="AL3163">
        <v>0</v>
      </c>
      <c r="AM3163">
        <v>13</v>
      </c>
      <c r="AN3163">
        <v>68</v>
      </c>
      <c r="AO3163">
        <v>374</v>
      </c>
      <c r="AP3163">
        <v>290</v>
      </c>
      <c r="AQ3163">
        <v>0</v>
      </c>
      <c r="AR3163">
        <v>290</v>
      </c>
      <c r="AS3163">
        <v>15.1</v>
      </c>
      <c r="AT3163">
        <v>31</v>
      </c>
      <c r="AU3163">
        <v>1201590</v>
      </c>
      <c r="AV3163">
        <v>1752</v>
      </c>
      <c r="AW3163" t="s">
        <v>23718</v>
      </c>
      <c r="AX3163" t="s">
        <v>23719</v>
      </c>
      <c r="AY3163" t="s">
        <v>11421</v>
      </c>
      <c r="AZ3163">
        <v>33868</v>
      </c>
      <c r="BA3163">
        <v>9222</v>
      </c>
      <c r="BB3163">
        <v>9222</v>
      </c>
      <c r="BC3163">
        <v>0</v>
      </c>
      <c r="BE3163">
        <v>12105</v>
      </c>
      <c r="BH3163" t="s">
        <v>11427</v>
      </c>
      <c r="BI3163" t="s">
        <v>11427</v>
      </c>
      <c r="BJ3163" t="s">
        <v>11428</v>
      </c>
      <c r="BK3163" t="s">
        <v>11428</v>
      </c>
      <c r="BL3163" t="s">
        <v>11428</v>
      </c>
      <c r="BM3163" t="s">
        <v>11428</v>
      </c>
      <c r="BN3163" t="s">
        <v>11428</v>
      </c>
      <c r="BO3163" t="s">
        <v>11428</v>
      </c>
      <c r="BP3163" t="s">
        <v>11428</v>
      </c>
      <c r="BQ3163" t="s">
        <v>11427</v>
      </c>
      <c r="BR3163" t="s">
        <v>11427</v>
      </c>
      <c r="BS3163" t="s">
        <v>11427</v>
      </c>
      <c r="BT3163" t="s">
        <v>11427</v>
      </c>
      <c r="BU3163" t="s">
        <v>11427</v>
      </c>
      <c r="BV3163" t="s">
        <v>11427</v>
      </c>
      <c r="BW3163" t="s">
        <v>11427</v>
      </c>
      <c r="BY3163" t="s">
        <v>11428</v>
      </c>
      <c r="CB3163" t="s">
        <v>11427</v>
      </c>
      <c r="CD3163">
        <v>290</v>
      </c>
      <c r="CE3163">
        <v>0</v>
      </c>
      <c r="CF3163">
        <v>290</v>
      </c>
      <c r="CG3163">
        <v>0</v>
      </c>
      <c r="CH3163">
        <v>11</v>
      </c>
      <c r="CI3163">
        <v>467</v>
      </c>
    </row>
    <row r="3164" spans="1:87">
      <c r="A3164">
        <v>120159001754</v>
      </c>
      <c r="B3164" t="s">
        <v>11490</v>
      </c>
      <c r="C3164" t="s">
        <v>23466</v>
      </c>
      <c r="D3164" t="s">
        <v>23721</v>
      </c>
      <c r="E3164" t="s">
        <v>23468</v>
      </c>
      <c r="F3164" t="s">
        <v>23722</v>
      </c>
      <c r="G3164" t="s">
        <v>23723</v>
      </c>
      <c r="H3164" t="s">
        <v>23481</v>
      </c>
      <c r="I3164" t="s">
        <v>11421</v>
      </c>
      <c r="J3164">
        <v>33830</v>
      </c>
      <c r="K3164" t="s">
        <v>11422</v>
      </c>
      <c r="L3164">
        <v>12</v>
      </c>
      <c r="M3164">
        <v>6</v>
      </c>
      <c r="N3164">
        <v>8</v>
      </c>
      <c r="W3164">
        <v>275</v>
      </c>
      <c r="X3164">
        <v>292</v>
      </c>
      <c r="Y3164">
        <v>285</v>
      </c>
      <c r="AD3164" t="s">
        <v>11424</v>
      </c>
      <c r="AE3164">
        <v>27.879799999999999</v>
      </c>
      <c r="AF3164">
        <v>-81.84</v>
      </c>
      <c r="AG3164" t="s">
        <v>23724</v>
      </c>
      <c r="AH3164">
        <v>53</v>
      </c>
      <c r="AI3164">
        <v>473</v>
      </c>
      <c r="AJ3164">
        <v>379</v>
      </c>
      <c r="AK3164">
        <v>4</v>
      </c>
      <c r="AL3164">
        <v>8</v>
      </c>
      <c r="AM3164">
        <v>199</v>
      </c>
      <c r="AN3164">
        <v>243</v>
      </c>
      <c r="AO3164">
        <v>377</v>
      </c>
      <c r="AP3164">
        <v>496</v>
      </c>
      <c r="AQ3164">
        <v>0</v>
      </c>
      <c r="AR3164">
        <v>496</v>
      </c>
      <c r="AS3164">
        <v>18.899999999999999</v>
      </c>
      <c r="AT3164">
        <v>45</v>
      </c>
      <c r="AU3164">
        <v>1201590</v>
      </c>
      <c r="AV3164">
        <v>1754</v>
      </c>
      <c r="AW3164" t="s">
        <v>23723</v>
      </c>
      <c r="AX3164" t="s">
        <v>23481</v>
      </c>
      <c r="AY3164" t="s">
        <v>11421</v>
      </c>
      <c r="AZ3164">
        <v>33830</v>
      </c>
      <c r="BA3164">
        <v>6403</v>
      </c>
      <c r="BB3164">
        <v>6403</v>
      </c>
      <c r="BC3164">
        <v>0</v>
      </c>
      <c r="BE3164">
        <v>12105</v>
      </c>
      <c r="BH3164" t="s">
        <v>11427</v>
      </c>
      <c r="BI3164" t="s">
        <v>11427</v>
      </c>
      <c r="BJ3164" t="s">
        <v>11427</v>
      </c>
      <c r="BK3164" t="s">
        <v>11427</v>
      </c>
      <c r="BL3164" t="s">
        <v>11427</v>
      </c>
      <c r="BM3164" t="s">
        <v>11427</v>
      </c>
      <c r="BN3164" t="s">
        <v>11427</v>
      </c>
      <c r="BO3164" t="s">
        <v>11427</v>
      </c>
      <c r="BP3164" t="s">
        <v>11427</v>
      </c>
      <c r="BQ3164" t="s">
        <v>11428</v>
      </c>
      <c r="BR3164" t="s">
        <v>11428</v>
      </c>
      <c r="BS3164" t="s">
        <v>11428</v>
      </c>
      <c r="BT3164" t="s">
        <v>11427</v>
      </c>
      <c r="BU3164" t="s">
        <v>11427</v>
      </c>
      <c r="BV3164" t="s">
        <v>11427</v>
      </c>
      <c r="BW3164" t="s">
        <v>11427</v>
      </c>
      <c r="BY3164" t="s">
        <v>11428</v>
      </c>
      <c r="CB3164" t="s">
        <v>11427</v>
      </c>
      <c r="CD3164">
        <v>496</v>
      </c>
      <c r="CE3164">
        <v>0</v>
      </c>
      <c r="CF3164">
        <v>496</v>
      </c>
      <c r="CG3164">
        <v>0</v>
      </c>
      <c r="CH3164">
        <v>21</v>
      </c>
      <c r="CI3164">
        <v>852</v>
      </c>
    </row>
    <row r="3165" spans="1:87">
      <c r="A3165">
        <v>120159001755</v>
      </c>
      <c r="B3165" t="s">
        <v>11490</v>
      </c>
      <c r="C3165" t="s">
        <v>23466</v>
      </c>
      <c r="D3165" t="s">
        <v>23725</v>
      </c>
      <c r="E3165" t="s">
        <v>23468</v>
      </c>
      <c r="F3165" t="s">
        <v>23726</v>
      </c>
      <c r="G3165" t="s">
        <v>23727</v>
      </c>
      <c r="H3165" t="s">
        <v>23481</v>
      </c>
      <c r="I3165" t="s">
        <v>11421</v>
      </c>
      <c r="J3165">
        <v>33830</v>
      </c>
      <c r="K3165" t="s">
        <v>11422</v>
      </c>
      <c r="L3165">
        <v>12</v>
      </c>
      <c r="M3165" t="s">
        <v>11423</v>
      </c>
      <c r="N3165">
        <v>5</v>
      </c>
      <c r="Q3165">
        <v>71</v>
      </c>
      <c r="R3165">
        <v>72</v>
      </c>
      <c r="S3165">
        <v>72</v>
      </c>
      <c r="T3165">
        <v>72</v>
      </c>
      <c r="U3165">
        <v>88</v>
      </c>
      <c r="V3165">
        <v>88</v>
      </c>
      <c r="AD3165" t="s">
        <v>11424</v>
      </c>
      <c r="AE3165">
        <v>27.892800000000001</v>
      </c>
      <c r="AF3165">
        <v>-81.840999999999994</v>
      </c>
      <c r="AG3165" t="s">
        <v>23728</v>
      </c>
      <c r="AH3165">
        <v>53</v>
      </c>
      <c r="AI3165">
        <v>223</v>
      </c>
      <c r="AJ3165">
        <v>240</v>
      </c>
      <c r="AK3165">
        <v>1</v>
      </c>
      <c r="AL3165">
        <v>12</v>
      </c>
      <c r="AM3165">
        <v>76</v>
      </c>
      <c r="AN3165">
        <v>77</v>
      </c>
      <c r="AO3165">
        <v>286</v>
      </c>
      <c r="AP3165">
        <v>144</v>
      </c>
      <c r="AQ3165">
        <v>20</v>
      </c>
      <c r="AR3165">
        <v>164</v>
      </c>
      <c r="AS3165">
        <v>16</v>
      </c>
      <c r="AT3165">
        <v>29</v>
      </c>
      <c r="AU3165">
        <v>1201590</v>
      </c>
      <c r="AV3165">
        <v>1755</v>
      </c>
      <c r="AW3165" t="s">
        <v>23727</v>
      </c>
      <c r="AX3165" t="s">
        <v>23481</v>
      </c>
      <c r="AY3165" t="s">
        <v>11421</v>
      </c>
      <c r="AZ3165">
        <v>33830</v>
      </c>
      <c r="BA3165">
        <v>4747</v>
      </c>
      <c r="BB3165">
        <v>4747</v>
      </c>
      <c r="BC3165">
        <v>0</v>
      </c>
      <c r="BE3165">
        <v>12105</v>
      </c>
      <c r="BH3165" t="s">
        <v>11427</v>
      </c>
      <c r="BI3165" t="s">
        <v>11427</v>
      </c>
      <c r="BJ3165" t="s">
        <v>11427</v>
      </c>
      <c r="BK3165" t="s">
        <v>11428</v>
      </c>
      <c r="BL3165" t="s">
        <v>11428</v>
      </c>
      <c r="BM3165" t="s">
        <v>11428</v>
      </c>
      <c r="BN3165" t="s">
        <v>11428</v>
      </c>
      <c r="BO3165" t="s">
        <v>11428</v>
      </c>
      <c r="BP3165" t="s">
        <v>11428</v>
      </c>
      <c r="BQ3165" t="s">
        <v>11427</v>
      </c>
      <c r="BR3165" t="s">
        <v>11427</v>
      </c>
      <c r="BS3165" t="s">
        <v>11427</v>
      </c>
      <c r="BT3165" t="s">
        <v>11427</v>
      </c>
      <c r="BU3165" t="s">
        <v>11427</v>
      </c>
      <c r="BV3165" t="s">
        <v>11427</v>
      </c>
      <c r="BW3165" t="s">
        <v>11427</v>
      </c>
      <c r="BY3165" t="s">
        <v>11428</v>
      </c>
      <c r="CB3165" t="s">
        <v>11427</v>
      </c>
      <c r="CD3165">
        <v>144</v>
      </c>
      <c r="CE3165">
        <v>20</v>
      </c>
      <c r="CF3165">
        <v>164</v>
      </c>
      <c r="CG3165">
        <v>1</v>
      </c>
      <c r="CH3165">
        <v>10</v>
      </c>
      <c r="CI3165">
        <v>463</v>
      </c>
    </row>
    <row r="3166" spans="1:87">
      <c r="A3166">
        <v>120159001756</v>
      </c>
      <c r="B3166" t="s">
        <v>11490</v>
      </c>
      <c r="C3166" t="s">
        <v>23466</v>
      </c>
      <c r="D3166" t="s">
        <v>23729</v>
      </c>
      <c r="E3166" t="s">
        <v>23468</v>
      </c>
      <c r="F3166" t="s">
        <v>23730</v>
      </c>
      <c r="G3166" t="s">
        <v>23731</v>
      </c>
      <c r="H3166" t="s">
        <v>23481</v>
      </c>
      <c r="I3166" t="s">
        <v>11421</v>
      </c>
      <c r="J3166">
        <v>33830</v>
      </c>
      <c r="K3166" t="s">
        <v>11422</v>
      </c>
      <c r="L3166">
        <v>12</v>
      </c>
      <c r="M3166" t="s">
        <v>11461</v>
      </c>
      <c r="N3166">
        <v>5</v>
      </c>
      <c r="P3166">
        <v>30</v>
      </c>
      <c r="Q3166">
        <v>83</v>
      </c>
      <c r="R3166">
        <v>81</v>
      </c>
      <c r="S3166">
        <v>95</v>
      </c>
      <c r="T3166">
        <v>100</v>
      </c>
      <c r="U3166">
        <v>96</v>
      </c>
      <c r="V3166">
        <v>68</v>
      </c>
      <c r="AD3166" t="s">
        <v>11424</v>
      </c>
      <c r="AE3166">
        <v>27.881499999999999</v>
      </c>
      <c r="AF3166">
        <v>-81.844399999999993</v>
      </c>
      <c r="AG3166" t="s">
        <v>23732</v>
      </c>
      <c r="AH3166">
        <v>53</v>
      </c>
      <c r="AI3166">
        <v>281</v>
      </c>
      <c r="AJ3166">
        <v>272</v>
      </c>
      <c r="AK3166">
        <v>1</v>
      </c>
      <c r="AL3166">
        <v>0</v>
      </c>
      <c r="AM3166">
        <v>139</v>
      </c>
      <c r="AN3166">
        <v>150</v>
      </c>
      <c r="AO3166">
        <v>254</v>
      </c>
      <c r="AP3166">
        <v>380</v>
      </c>
      <c r="AQ3166">
        <v>0</v>
      </c>
      <c r="AR3166">
        <v>380</v>
      </c>
      <c r="AS3166">
        <v>14.9</v>
      </c>
      <c r="AT3166">
        <v>37</v>
      </c>
      <c r="AU3166">
        <v>1201590</v>
      </c>
      <c r="AV3166">
        <v>1756</v>
      </c>
      <c r="AW3166" t="s">
        <v>23731</v>
      </c>
      <c r="AX3166" t="s">
        <v>23481</v>
      </c>
      <c r="AY3166" t="s">
        <v>11421</v>
      </c>
      <c r="AZ3166">
        <v>33830</v>
      </c>
      <c r="BA3166">
        <v>6921</v>
      </c>
      <c r="BB3166">
        <v>6921</v>
      </c>
      <c r="BC3166">
        <v>0</v>
      </c>
      <c r="BE3166">
        <v>12105</v>
      </c>
      <c r="BH3166" t="s">
        <v>11427</v>
      </c>
      <c r="BI3166" t="s">
        <v>11427</v>
      </c>
      <c r="BJ3166" t="s">
        <v>11428</v>
      </c>
      <c r="BK3166" t="s">
        <v>11428</v>
      </c>
      <c r="BL3166" t="s">
        <v>11428</v>
      </c>
      <c r="BM3166" t="s">
        <v>11428</v>
      </c>
      <c r="BN3166" t="s">
        <v>11428</v>
      </c>
      <c r="BO3166" t="s">
        <v>11428</v>
      </c>
      <c r="BP3166" t="s">
        <v>11428</v>
      </c>
      <c r="BQ3166" t="s">
        <v>11427</v>
      </c>
      <c r="BR3166" t="s">
        <v>11427</v>
      </c>
      <c r="BS3166" t="s">
        <v>11427</v>
      </c>
      <c r="BT3166" t="s">
        <v>11427</v>
      </c>
      <c r="BU3166" t="s">
        <v>11427</v>
      </c>
      <c r="BV3166" t="s">
        <v>11427</v>
      </c>
      <c r="BW3166" t="s">
        <v>11427</v>
      </c>
      <c r="BY3166" t="s">
        <v>11428</v>
      </c>
      <c r="CB3166" t="s">
        <v>11427</v>
      </c>
      <c r="CD3166">
        <v>380</v>
      </c>
      <c r="CE3166">
        <v>0</v>
      </c>
      <c r="CF3166">
        <v>380</v>
      </c>
      <c r="CG3166">
        <v>0</v>
      </c>
      <c r="CH3166">
        <v>9</v>
      </c>
      <c r="CI3166">
        <v>553</v>
      </c>
    </row>
    <row r="3167" spans="1:87">
      <c r="A3167">
        <v>120159001759</v>
      </c>
      <c r="B3167" t="s">
        <v>11490</v>
      </c>
      <c r="C3167" t="s">
        <v>23466</v>
      </c>
      <c r="D3167" t="s">
        <v>23733</v>
      </c>
      <c r="E3167" t="s">
        <v>23468</v>
      </c>
      <c r="F3167" t="s">
        <v>23734</v>
      </c>
      <c r="G3167" t="s">
        <v>23735</v>
      </c>
      <c r="H3167" t="s">
        <v>23481</v>
      </c>
      <c r="I3167" t="s">
        <v>11421</v>
      </c>
      <c r="J3167">
        <v>33830</v>
      </c>
      <c r="K3167" t="s">
        <v>11422</v>
      </c>
      <c r="L3167">
        <v>12</v>
      </c>
      <c r="M3167" t="s">
        <v>11461</v>
      </c>
      <c r="N3167">
        <v>5</v>
      </c>
      <c r="P3167">
        <v>34</v>
      </c>
      <c r="Q3167">
        <v>54</v>
      </c>
      <c r="R3167">
        <v>47</v>
      </c>
      <c r="S3167">
        <v>52</v>
      </c>
      <c r="T3167">
        <v>58</v>
      </c>
      <c r="U3167">
        <v>46</v>
      </c>
      <c r="V3167">
        <v>45</v>
      </c>
      <c r="AD3167" t="s">
        <v>11424</v>
      </c>
      <c r="AE3167">
        <v>27.886600000000001</v>
      </c>
      <c r="AF3167">
        <v>-81.823899999999995</v>
      </c>
      <c r="AG3167" t="s">
        <v>23736</v>
      </c>
      <c r="AH3167">
        <v>53</v>
      </c>
      <c r="AI3167">
        <v>176</v>
      </c>
      <c r="AJ3167">
        <v>160</v>
      </c>
      <c r="AK3167">
        <v>0</v>
      </c>
      <c r="AL3167">
        <v>2</v>
      </c>
      <c r="AM3167">
        <v>142</v>
      </c>
      <c r="AN3167">
        <v>64</v>
      </c>
      <c r="AO3167">
        <v>126</v>
      </c>
      <c r="AP3167">
        <v>279</v>
      </c>
      <c r="AQ3167">
        <v>0</v>
      </c>
      <c r="AR3167">
        <v>279</v>
      </c>
      <c r="AS3167">
        <v>14.6</v>
      </c>
      <c r="AT3167">
        <v>23</v>
      </c>
      <c r="AU3167">
        <v>1201590</v>
      </c>
      <c r="AV3167">
        <v>1759</v>
      </c>
      <c r="AW3167" t="s">
        <v>23735</v>
      </c>
      <c r="AX3167" t="s">
        <v>23481</v>
      </c>
      <c r="AY3167" t="s">
        <v>11421</v>
      </c>
      <c r="AZ3167">
        <v>33830</v>
      </c>
      <c r="BA3167">
        <v>6711</v>
      </c>
      <c r="BB3167">
        <v>6711</v>
      </c>
      <c r="BC3167">
        <v>0</v>
      </c>
      <c r="BE3167">
        <v>12105</v>
      </c>
      <c r="BH3167" t="s">
        <v>11427</v>
      </c>
      <c r="BI3167" t="s">
        <v>11427</v>
      </c>
      <c r="BJ3167" t="s">
        <v>11428</v>
      </c>
      <c r="BK3167" t="s">
        <v>11428</v>
      </c>
      <c r="BL3167" t="s">
        <v>11428</v>
      </c>
      <c r="BM3167" t="s">
        <v>11428</v>
      </c>
      <c r="BN3167" t="s">
        <v>11428</v>
      </c>
      <c r="BO3167" t="s">
        <v>11428</v>
      </c>
      <c r="BP3167" t="s">
        <v>11428</v>
      </c>
      <c r="BQ3167" t="s">
        <v>11427</v>
      </c>
      <c r="BR3167" t="s">
        <v>11427</v>
      </c>
      <c r="BS3167" t="s">
        <v>11427</v>
      </c>
      <c r="BT3167" t="s">
        <v>11427</v>
      </c>
      <c r="BU3167" t="s">
        <v>11427</v>
      </c>
      <c r="BV3167" t="s">
        <v>11427</v>
      </c>
      <c r="BW3167" t="s">
        <v>11427</v>
      </c>
      <c r="BY3167" t="s">
        <v>11428</v>
      </c>
      <c r="CB3167" t="s">
        <v>11427</v>
      </c>
      <c r="CD3167">
        <v>279</v>
      </c>
      <c r="CE3167">
        <v>0</v>
      </c>
      <c r="CF3167">
        <v>279</v>
      </c>
      <c r="CG3167">
        <v>0</v>
      </c>
      <c r="CH3167">
        <v>2</v>
      </c>
      <c r="CI3167">
        <v>336</v>
      </c>
    </row>
    <row r="3168" spans="1:87">
      <c r="A3168">
        <v>120159001760</v>
      </c>
      <c r="B3168" t="s">
        <v>11490</v>
      </c>
      <c r="C3168" t="s">
        <v>23466</v>
      </c>
      <c r="D3168" t="s">
        <v>23737</v>
      </c>
      <c r="E3168" t="s">
        <v>23468</v>
      </c>
      <c r="F3168" t="s">
        <v>23738</v>
      </c>
      <c r="G3168" t="s">
        <v>23739</v>
      </c>
      <c r="H3168" t="s">
        <v>23740</v>
      </c>
      <c r="I3168" t="s">
        <v>11421</v>
      </c>
      <c r="J3168">
        <v>33820</v>
      </c>
      <c r="K3168" t="s">
        <v>11422</v>
      </c>
      <c r="L3168">
        <v>12</v>
      </c>
      <c r="M3168" t="s">
        <v>11461</v>
      </c>
      <c r="N3168">
        <v>5</v>
      </c>
      <c r="P3168">
        <v>18</v>
      </c>
      <c r="Q3168">
        <v>64</v>
      </c>
      <c r="R3168">
        <v>41</v>
      </c>
      <c r="S3168">
        <v>44</v>
      </c>
      <c r="T3168">
        <v>67</v>
      </c>
      <c r="U3168">
        <v>46</v>
      </c>
      <c r="V3168">
        <v>57</v>
      </c>
      <c r="AD3168" t="s">
        <v>11424</v>
      </c>
      <c r="AE3168">
        <v>27.872800000000002</v>
      </c>
      <c r="AF3168">
        <v>-81.712699999999998</v>
      </c>
      <c r="AG3168" t="s">
        <v>23741</v>
      </c>
      <c r="AH3168">
        <v>53</v>
      </c>
      <c r="AI3168">
        <v>182</v>
      </c>
      <c r="AJ3168">
        <v>155</v>
      </c>
      <c r="AK3168">
        <v>1</v>
      </c>
      <c r="AL3168">
        <v>3</v>
      </c>
      <c r="AM3168">
        <v>26</v>
      </c>
      <c r="AN3168">
        <v>81</v>
      </c>
      <c r="AO3168">
        <v>220</v>
      </c>
      <c r="AP3168">
        <v>213</v>
      </c>
      <c r="AQ3168">
        <v>0</v>
      </c>
      <c r="AR3168">
        <v>213</v>
      </c>
      <c r="AS3168">
        <v>14.7</v>
      </c>
      <c r="AT3168">
        <v>23</v>
      </c>
      <c r="AU3168">
        <v>1201590</v>
      </c>
      <c r="AV3168">
        <v>1760</v>
      </c>
      <c r="AW3168" t="s">
        <v>23739</v>
      </c>
      <c r="AX3168" t="s">
        <v>23740</v>
      </c>
      <c r="AY3168" t="s">
        <v>11421</v>
      </c>
      <c r="AZ3168">
        <v>33820</v>
      </c>
      <c r="BA3168">
        <v>97</v>
      </c>
      <c r="BB3168">
        <v>97</v>
      </c>
      <c r="BC3168">
        <v>0</v>
      </c>
      <c r="BE3168">
        <v>12105</v>
      </c>
      <c r="BH3168" t="s">
        <v>11427</v>
      </c>
      <c r="BI3168" t="s">
        <v>11427</v>
      </c>
      <c r="BJ3168" t="s">
        <v>11428</v>
      </c>
      <c r="BK3168" t="s">
        <v>11428</v>
      </c>
      <c r="BL3168" t="s">
        <v>11428</v>
      </c>
      <c r="BM3168" t="s">
        <v>11428</v>
      </c>
      <c r="BN3168" t="s">
        <v>11428</v>
      </c>
      <c r="BO3168" t="s">
        <v>11428</v>
      </c>
      <c r="BP3168" t="s">
        <v>11428</v>
      </c>
      <c r="BQ3168" t="s">
        <v>11427</v>
      </c>
      <c r="BR3168" t="s">
        <v>11427</v>
      </c>
      <c r="BS3168" t="s">
        <v>11427</v>
      </c>
      <c r="BT3168" t="s">
        <v>11427</v>
      </c>
      <c r="BU3168" t="s">
        <v>11427</v>
      </c>
      <c r="BV3168" t="s">
        <v>11427</v>
      </c>
      <c r="BW3168" t="s">
        <v>11427</v>
      </c>
      <c r="BY3168" t="s">
        <v>11428</v>
      </c>
      <c r="CB3168" t="s">
        <v>11427</v>
      </c>
      <c r="CD3168">
        <v>213</v>
      </c>
      <c r="CE3168">
        <v>0</v>
      </c>
      <c r="CF3168">
        <v>213</v>
      </c>
      <c r="CG3168">
        <v>0</v>
      </c>
      <c r="CH3168">
        <v>6</v>
      </c>
      <c r="CI3168">
        <v>337</v>
      </c>
    </row>
    <row r="3169" spans="1:87">
      <c r="A3169">
        <v>120159001761</v>
      </c>
      <c r="B3169" t="s">
        <v>11490</v>
      </c>
      <c r="C3169" t="s">
        <v>23466</v>
      </c>
      <c r="D3169" t="s">
        <v>23742</v>
      </c>
      <c r="E3169" t="s">
        <v>23468</v>
      </c>
      <c r="F3169" t="s">
        <v>23743</v>
      </c>
      <c r="G3169" t="s">
        <v>23744</v>
      </c>
      <c r="H3169" t="s">
        <v>23745</v>
      </c>
      <c r="I3169" t="s">
        <v>11421</v>
      </c>
      <c r="J3169">
        <v>33846</v>
      </c>
      <c r="K3169" t="s">
        <v>11422</v>
      </c>
      <c r="L3169">
        <v>12</v>
      </c>
      <c r="M3169" t="s">
        <v>11461</v>
      </c>
      <c r="N3169">
        <v>5</v>
      </c>
      <c r="P3169">
        <v>28</v>
      </c>
      <c r="Q3169">
        <v>81</v>
      </c>
      <c r="R3169">
        <v>82</v>
      </c>
      <c r="S3169">
        <v>55</v>
      </c>
      <c r="T3169">
        <v>72</v>
      </c>
      <c r="U3169">
        <v>55</v>
      </c>
      <c r="V3169">
        <v>67</v>
      </c>
      <c r="AD3169" t="s">
        <v>11424</v>
      </c>
      <c r="AE3169">
        <v>27.965699999999998</v>
      </c>
      <c r="AF3169">
        <v>-81.884</v>
      </c>
      <c r="AG3169" t="s">
        <v>23746</v>
      </c>
      <c r="AH3169">
        <v>53</v>
      </c>
      <c r="AI3169">
        <v>244</v>
      </c>
      <c r="AJ3169">
        <v>196</v>
      </c>
      <c r="AK3169">
        <v>0</v>
      </c>
      <c r="AL3169">
        <v>11</v>
      </c>
      <c r="AM3169">
        <v>54</v>
      </c>
      <c r="AN3169">
        <v>96</v>
      </c>
      <c r="AO3169">
        <v>260</v>
      </c>
      <c r="AP3169">
        <v>219</v>
      </c>
      <c r="AQ3169">
        <v>0</v>
      </c>
      <c r="AR3169">
        <v>219</v>
      </c>
      <c r="AS3169">
        <v>14.7</v>
      </c>
      <c r="AT3169">
        <v>30</v>
      </c>
      <c r="AU3169">
        <v>1201590</v>
      </c>
      <c r="AV3169">
        <v>1761</v>
      </c>
      <c r="AW3169" t="s">
        <v>23744</v>
      </c>
      <c r="AX3169" t="s">
        <v>23745</v>
      </c>
      <c r="AY3169" t="s">
        <v>11421</v>
      </c>
      <c r="AZ3169">
        <v>33846</v>
      </c>
      <c r="BA3169">
        <v>1327</v>
      </c>
      <c r="BB3169">
        <v>1327</v>
      </c>
      <c r="BC3169">
        <v>0</v>
      </c>
      <c r="BE3169">
        <v>12105</v>
      </c>
      <c r="BH3169" t="s">
        <v>11427</v>
      </c>
      <c r="BI3169" t="s">
        <v>11427</v>
      </c>
      <c r="BJ3169" t="s">
        <v>11428</v>
      </c>
      <c r="BK3169" t="s">
        <v>11428</v>
      </c>
      <c r="BL3169" t="s">
        <v>11428</v>
      </c>
      <c r="BM3169" t="s">
        <v>11428</v>
      </c>
      <c r="BN3169" t="s">
        <v>11428</v>
      </c>
      <c r="BO3169" t="s">
        <v>11428</v>
      </c>
      <c r="BP3169" t="s">
        <v>11428</v>
      </c>
      <c r="BQ3169" t="s">
        <v>11427</v>
      </c>
      <c r="BR3169" t="s">
        <v>11427</v>
      </c>
      <c r="BS3169" t="s">
        <v>11427</v>
      </c>
      <c r="BT3169" t="s">
        <v>11427</v>
      </c>
      <c r="BU3169" t="s">
        <v>11427</v>
      </c>
      <c r="BV3169" t="s">
        <v>11427</v>
      </c>
      <c r="BW3169" t="s">
        <v>11427</v>
      </c>
      <c r="BY3169" t="s">
        <v>11428</v>
      </c>
      <c r="CB3169" t="s">
        <v>11427</v>
      </c>
      <c r="CD3169">
        <v>219</v>
      </c>
      <c r="CE3169">
        <v>0</v>
      </c>
      <c r="CF3169">
        <v>219</v>
      </c>
      <c r="CG3169">
        <v>0</v>
      </c>
      <c r="CH3169">
        <v>19</v>
      </c>
      <c r="CI3169">
        <v>440</v>
      </c>
    </row>
    <row r="3170" spans="1:87">
      <c r="A3170">
        <v>120159001763</v>
      </c>
      <c r="B3170" t="s">
        <v>11490</v>
      </c>
      <c r="C3170" t="s">
        <v>23466</v>
      </c>
      <c r="D3170" t="s">
        <v>23747</v>
      </c>
      <c r="E3170" t="s">
        <v>23468</v>
      </c>
      <c r="F3170" t="s">
        <v>23748</v>
      </c>
      <c r="G3170" t="s">
        <v>23749</v>
      </c>
      <c r="H3170" t="s">
        <v>23527</v>
      </c>
      <c r="I3170" t="s">
        <v>11421</v>
      </c>
      <c r="J3170">
        <v>33860</v>
      </c>
      <c r="K3170" t="s">
        <v>11422</v>
      </c>
      <c r="L3170">
        <v>12</v>
      </c>
      <c r="M3170" t="s">
        <v>11461</v>
      </c>
      <c r="N3170">
        <v>5</v>
      </c>
      <c r="P3170">
        <v>36</v>
      </c>
      <c r="Q3170">
        <v>72</v>
      </c>
      <c r="R3170">
        <v>84</v>
      </c>
      <c r="S3170">
        <v>75</v>
      </c>
      <c r="T3170">
        <v>94</v>
      </c>
      <c r="U3170">
        <v>74</v>
      </c>
      <c r="V3170">
        <v>80</v>
      </c>
      <c r="AD3170" t="s">
        <v>11424</v>
      </c>
      <c r="AE3170">
        <v>27.897300000000001</v>
      </c>
      <c r="AF3170">
        <v>-81.972399999999993</v>
      </c>
      <c r="AG3170" t="s">
        <v>23750</v>
      </c>
      <c r="AH3170">
        <v>53</v>
      </c>
      <c r="AI3170">
        <v>257</v>
      </c>
      <c r="AJ3170">
        <v>258</v>
      </c>
      <c r="AK3170">
        <v>0</v>
      </c>
      <c r="AL3170">
        <v>0</v>
      </c>
      <c r="AM3170">
        <v>56</v>
      </c>
      <c r="AN3170">
        <v>203</v>
      </c>
      <c r="AO3170">
        <v>227</v>
      </c>
      <c r="AP3170">
        <v>366</v>
      </c>
      <c r="AQ3170">
        <v>0</v>
      </c>
      <c r="AR3170">
        <v>366</v>
      </c>
      <c r="AS3170">
        <v>13.2</v>
      </c>
      <c r="AT3170">
        <v>39</v>
      </c>
      <c r="AU3170">
        <v>1201590</v>
      </c>
      <c r="AV3170">
        <v>1763</v>
      </c>
      <c r="AW3170" t="s">
        <v>23749</v>
      </c>
      <c r="AX3170" t="s">
        <v>23527</v>
      </c>
      <c r="AY3170" t="s">
        <v>11421</v>
      </c>
      <c r="AZ3170">
        <v>33860</v>
      </c>
      <c r="BA3170">
        <v>2431</v>
      </c>
      <c r="BB3170">
        <v>2431</v>
      </c>
      <c r="BC3170">
        <v>0</v>
      </c>
      <c r="BE3170">
        <v>12105</v>
      </c>
      <c r="BH3170" t="s">
        <v>11427</v>
      </c>
      <c r="BI3170" t="s">
        <v>11427</v>
      </c>
      <c r="BJ3170" t="s">
        <v>11428</v>
      </c>
      <c r="BK3170" t="s">
        <v>11428</v>
      </c>
      <c r="BL3170" t="s">
        <v>11428</v>
      </c>
      <c r="BM3170" t="s">
        <v>11428</v>
      </c>
      <c r="BN3170" t="s">
        <v>11428</v>
      </c>
      <c r="BO3170" t="s">
        <v>11428</v>
      </c>
      <c r="BP3170" t="s">
        <v>11428</v>
      </c>
      <c r="BQ3170" t="s">
        <v>11427</v>
      </c>
      <c r="BR3170" t="s">
        <v>11427</v>
      </c>
      <c r="BS3170" t="s">
        <v>11427</v>
      </c>
      <c r="BT3170" t="s">
        <v>11427</v>
      </c>
      <c r="BU3170" t="s">
        <v>11427</v>
      </c>
      <c r="BV3170" t="s">
        <v>11427</v>
      </c>
      <c r="BW3170" t="s">
        <v>11427</v>
      </c>
      <c r="BY3170" t="s">
        <v>11428</v>
      </c>
      <c r="CB3170" t="s">
        <v>11427</v>
      </c>
      <c r="CD3170">
        <v>366</v>
      </c>
      <c r="CE3170">
        <v>0</v>
      </c>
      <c r="CF3170">
        <v>366</v>
      </c>
      <c r="CG3170">
        <v>0</v>
      </c>
      <c r="CH3170">
        <v>29</v>
      </c>
      <c r="CI3170">
        <v>515</v>
      </c>
    </row>
    <row r="3171" spans="1:87">
      <c r="A3171">
        <v>120159001764</v>
      </c>
      <c r="B3171" t="s">
        <v>11490</v>
      </c>
      <c r="C3171" t="s">
        <v>23466</v>
      </c>
      <c r="D3171" t="s">
        <v>23751</v>
      </c>
      <c r="E3171" t="s">
        <v>23468</v>
      </c>
      <c r="F3171" t="s">
        <v>23752</v>
      </c>
      <c r="G3171" t="s">
        <v>23753</v>
      </c>
      <c r="H3171" t="s">
        <v>23527</v>
      </c>
      <c r="I3171" t="s">
        <v>11421</v>
      </c>
      <c r="J3171">
        <v>33860</v>
      </c>
      <c r="K3171" t="s">
        <v>11422</v>
      </c>
      <c r="L3171">
        <v>12</v>
      </c>
      <c r="M3171" t="s">
        <v>11461</v>
      </c>
      <c r="N3171">
        <v>5</v>
      </c>
      <c r="P3171">
        <v>48</v>
      </c>
      <c r="Q3171">
        <v>98</v>
      </c>
      <c r="R3171">
        <v>92</v>
      </c>
      <c r="S3171">
        <v>126</v>
      </c>
      <c r="T3171">
        <v>93</v>
      </c>
      <c r="U3171">
        <v>97</v>
      </c>
      <c r="V3171">
        <v>102</v>
      </c>
      <c r="AD3171" t="s">
        <v>11424</v>
      </c>
      <c r="AE3171">
        <v>27.886700000000001</v>
      </c>
      <c r="AF3171">
        <v>-81.985799999999998</v>
      </c>
      <c r="AG3171" t="s">
        <v>23754</v>
      </c>
      <c r="AH3171">
        <v>53</v>
      </c>
      <c r="AI3171">
        <v>340</v>
      </c>
      <c r="AJ3171">
        <v>316</v>
      </c>
      <c r="AK3171">
        <v>5</v>
      </c>
      <c r="AL3171">
        <v>0</v>
      </c>
      <c r="AM3171">
        <v>53</v>
      </c>
      <c r="AN3171">
        <v>410</v>
      </c>
      <c r="AO3171">
        <v>183</v>
      </c>
      <c r="AP3171">
        <v>521</v>
      </c>
      <c r="AQ3171">
        <v>0</v>
      </c>
      <c r="AR3171">
        <v>521</v>
      </c>
      <c r="AS3171">
        <v>15.3</v>
      </c>
      <c r="AT3171">
        <v>43</v>
      </c>
      <c r="AU3171">
        <v>1201590</v>
      </c>
      <c r="AV3171">
        <v>1764</v>
      </c>
      <c r="AW3171" t="s">
        <v>23753</v>
      </c>
      <c r="AX3171" t="s">
        <v>23527</v>
      </c>
      <c r="AY3171" t="s">
        <v>11421</v>
      </c>
      <c r="AZ3171">
        <v>33860</v>
      </c>
      <c r="BA3171">
        <v>8916</v>
      </c>
      <c r="BB3171">
        <v>8916</v>
      </c>
      <c r="BC3171">
        <v>0</v>
      </c>
      <c r="BE3171">
        <v>12105</v>
      </c>
      <c r="BH3171" t="s">
        <v>11427</v>
      </c>
      <c r="BI3171" t="s">
        <v>11427</v>
      </c>
      <c r="BJ3171" t="s">
        <v>11428</v>
      </c>
      <c r="BK3171" t="s">
        <v>11428</v>
      </c>
      <c r="BL3171" t="s">
        <v>11428</v>
      </c>
      <c r="BM3171" t="s">
        <v>11428</v>
      </c>
      <c r="BN3171" t="s">
        <v>11428</v>
      </c>
      <c r="BO3171" t="s">
        <v>11428</v>
      </c>
      <c r="BP3171" t="s">
        <v>11428</v>
      </c>
      <c r="BQ3171" t="s">
        <v>11427</v>
      </c>
      <c r="BR3171" t="s">
        <v>11427</v>
      </c>
      <c r="BS3171" t="s">
        <v>11427</v>
      </c>
      <c r="BT3171" t="s">
        <v>11427</v>
      </c>
      <c r="BU3171" t="s">
        <v>11427</v>
      </c>
      <c r="BV3171" t="s">
        <v>11427</v>
      </c>
      <c r="BW3171" t="s">
        <v>11427</v>
      </c>
      <c r="BY3171" t="s">
        <v>11428</v>
      </c>
      <c r="CB3171" t="s">
        <v>11427</v>
      </c>
      <c r="CD3171">
        <v>521</v>
      </c>
      <c r="CE3171">
        <v>0</v>
      </c>
      <c r="CF3171">
        <v>521</v>
      </c>
      <c r="CG3171">
        <v>0</v>
      </c>
      <c r="CH3171">
        <v>5</v>
      </c>
      <c r="CI3171">
        <v>656</v>
      </c>
    </row>
    <row r="3172" spans="1:87">
      <c r="A3172">
        <v>120159001765</v>
      </c>
      <c r="B3172" t="s">
        <v>11490</v>
      </c>
      <c r="C3172" t="s">
        <v>23466</v>
      </c>
      <c r="D3172" t="s">
        <v>23755</v>
      </c>
      <c r="E3172" t="s">
        <v>23468</v>
      </c>
      <c r="F3172" t="s">
        <v>23756</v>
      </c>
      <c r="G3172" t="s">
        <v>23757</v>
      </c>
      <c r="H3172" t="s">
        <v>23527</v>
      </c>
      <c r="I3172" t="s">
        <v>11421</v>
      </c>
      <c r="J3172">
        <v>33860</v>
      </c>
      <c r="K3172" t="s">
        <v>11422</v>
      </c>
      <c r="L3172">
        <v>12</v>
      </c>
      <c r="M3172">
        <v>6</v>
      </c>
      <c r="N3172">
        <v>8</v>
      </c>
      <c r="W3172">
        <v>363</v>
      </c>
      <c r="X3172">
        <v>373</v>
      </c>
      <c r="Y3172">
        <v>343</v>
      </c>
      <c r="AD3172" t="s">
        <v>11424</v>
      </c>
      <c r="AE3172">
        <v>27.891999999999999</v>
      </c>
      <c r="AF3172">
        <v>-81.965400000000002</v>
      </c>
      <c r="AG3172" t="s">
        <v>23758</v>
      </c>
      <c r="AH3172">
        <v>53</v>
      </c>
      <c r="AI3172">
        <v>559</v>
      </c>
      <c r="AJ3172">
        <v>520</v>
      </c>
      <c r="AK3172">
        <v>7</v>
      </c>
      <c r="AL3172">
        <v>16</v>
      </c>
      <c r="AM3172">
        <v>107</v>
      </c>
      <c r="AN3172">
        <v>413</v>
      </c>
      <c r="AO3172">
        <v>496</v>
      </c>
      <c r="AP3172">
        <v>614</v>
      </c>
      <c r="AQ3172">
        <v>0</v>
      </c>
      <c r="AR3172">
        <v>614</v>
      </c>
      <c r="AS3172">
        <v>17.7</v>
      </c>
      <c r="AT3172">
        <v>61</v>
      </c>
      <c r="AU3172">
        <v>1201590</v>
      </c>
      <c r="AV3172">
        <v>1765</v>
      </c>
      <c r="AW3172" t="s">
        <v>23757</v>
      </c>
      <c r="AX3172" t="s">
        <v>23527</v>
      </c>
      <c r="AY3172" t="s">
        <v>11421</v>
      </c>
      <c r="AZ3172">
        <v>33860</v>
      </c>
      <c r="BA3172">
        <v>3144</v>
      </c>
      <c r="BB3172">
        <v>3144</v>
      </c>
      <c r="BC3172">
        <v>0</v>
      </c>
      <c r="BE3172">
        <v>12105</v>
      </c>
      <c r="BH3172" t="s">
        <v>11427</v>
      </c>
      <c r="BI3172" t="s">
        <v>11427</v>
      </c>
      <c r="BJ3172" t="s">
        <v>11427</v>
      </c>
      <c r="BK3172" t="s">
        <v>11427</v>
      </c>
      <c r="BL3172" t="s">
        <v>11427</v>
      </c>
      <c r="BM3172" t="s">
        <v>11427</v>
      </c>
      <c r="BN3172" t="s">
        <v>11427</v>
      </c>
      <c r="BO3172" t="s">
        <v>11427</v>
      </c>
      <c r="BP3172" t="s">
        <v>11427</v>
      </c>
      <c r="BQ3172" t="s">
        <v>11428</v>
      </c>
      <c r="BR3172" t="s">
        <v>11428</v>
      </c>
      <c r="BS3172" t="s">
        <v>11428</v>
      </c>
      <c r="BT3172" t="s">
        <v>11427</v>
      </c>
      <c r="BU3172" t="s">
        <v>11427</v>
      </c>
      <c r="BV3172" t="s">
        <v>11427</v>
      </c>
      <c r="BW3172" t="s">
        <v>11427</v>
      </c>
      <c r="BY3172" t="s">
        <v>11428</v>
      </c>
      <c r="CB3172" t="s">
        <v>11427</v>
      </c>
      <c r="CD3172">
        <v>614</v>
      </c>
      <c r="CE3172">
        <v>0</v>
      </c>
      <c r="CF3172">
        <v>614</v>
      </c>
      <c r="CG3172">
        <v>0</v>
      </c>
      <c r="CH3172">
        <v>40</v>
      </c>
      <c r="CI3172">
        <v>1079</v>
      </c>
    </row>
    <row r="3173" spans="1:87">
      <c r="A3173">
        <v>120159001767</v>
      </c>
      <c r="B3173" t="s">
        <v>11490</v>
      </c>
      <c r="C3173" t="s">
        <v>23466</v>
      </c>
      <c r="D3173" t="s">
        <v>23759</v>
      </c>
      <c r="E3173" t="s">
        <v>23468</v>
      </c>
      <c r="F3173" t="s">
        <v>23760</v>
      </c>
      <c r="G3173" t="s">
        <v>23761</v>
      </c>
      <c r="H3173" t="s">
        <v>23495</v>
      </c>
      <c r="I3173" t="s">
        <v>11421</v>
      </c>
      <c r="J3173">
        <v>33810</v>
      </c>
      <c r="K3173" t="s">
        <v>11422</v>
      </c>
      <c r="L3173">
        <v>12</v>
      </c>
      <c r="M3173">
        <v>6</v>
      </c>
      <c r="N3173">
        <v>8</v>
      </c>
      <c r="W3173">
        <v>249</v>
      </c>
      <c r="X3173">
        <v>224</v>
      </c>
      <c r="Y3173">
        <v>241</v>
      </c>
      <c r="AD3173" t="s">
        <v>11424</v>
      </c>
      <c r="AE3173">
        <v>28.125800000000002</v>
      </c>
      <c r="AF3173">
        <v>-82.019599999999997</v>
      </c>
      <c r="AG3173" t="s">
        <v>23762</v>
      </c>
      <c r="AH3173">
        <v>53</v>
      </c>
      <c r="AI3173">
        <v>372</v>
      </c>
      <c r="AJ3173">
        <v>342</v>
      </c>
      <c r="AK3173">
        <v>6</v>
      </c>
      <c r="AL3173">
        <v>5</v>
      </c>
      <c r="AM3173">
        <v>153</v>
      </c>
      <c r="AN3173">
        <v>187</v>
      </c>
      <c r="AO3173">
        <v>343</v>
      </c>
      <c r="AP3173">
        <v>461</v>
      </c>
      <c r="AQ3173">
        <v>0</v>
      </c>
      <c r="AR3173">
        <v>461</v>
      </c>
      <c r="AS3173">
        <v>15.9</v>
      </c>
      <c r="AT3173">
        <v>45</v>
      </c>
      <c r="AU3173">
        <v>1201590</v>
      </c>
      <c r="AV3173">
        <v>1767</v>
      </c>
      <c r="AW3173" t="s">
        <v>23761</v>
      </c>
      <c r="AX3173" t="s">
        <v>23495</v>
      </c>
      <c r="AY3173" t="s">
        <v>11421</v>
      </c>
      <c r="AZ3173">
        <v>33810</v>
      </c>
      <c r="BA3173">
        <v>1955</v>
      </c>
      <c r="BB3173">
        <v>1955</v>
      </c>
      <c r="BC3173">
        <v>0</v>
      </c>
      <c r="BE3173">
        <v>12105</v>
      </c>
      <c r="BH3173" t="s">
        <v>11427</v>
      </c>
      <c r="BI3173" t="s">
        <v>11427</v>
      </c>
      <c r="BJ3173" t="s">
        <v>11427</v>
      </c>
      <c r="BK3173" t="s">
        <v>11427</v>
      </c>
      <c r="BL3173" t="s">
        <v>11427</v>
      </c>
      <c r="BM3173" t="s">
        <v>11427</v>
      </c>
      <c r="BN3173" t="s">
        <v>11427</v>
      </c>
      <c r="BO3173" t="s">
        <v>11427</v>
      </c>
      <c r="BP3173" t="s">
        <v>11427</v>
      </c>
      <c r="BQ3173" t="s">
        <v>11428</v>
      </c>
      <c r="BR3173" t="s">
        <v>11428</v>
      </c>
      <c r="BS3173" t="s">
        <v>11428</v>
      </c>
      <c r="BT3173" t="s">
        <v>11427</v>
      </c>
      <c r="BU3173" t="s">
        <v>11427</v>
      </c>
      <c r="BV3173" t="s">
        <v>11427</v>
      </c>
      <c r="BW3173" t="s">
        <v>11427</v>
      </c>
      <c r="BY3173" t="s">
        <v>11428</v>
      </c>
      <c r="CB3173" t="s">
        <v>11427</v>
      </c>
      <c r="CD3173">
        <v>461</v>
      </c>
      <c r="CE3173">
        <v>0</v>
      </c>
      <c r="CF3173">
        <v>461</v>
      </c>
      <c r="CG3173">
        <v>0</v>
      </c>
      <c r="CH3173">
        <v>20</v>
      </c>
      <c r="CI3173">
        <v>714</v>
      </c>
    </row>
    <row r="3174" spans="1:87">
      <c r="A3174">
        <v>120159001768</v>
      </c>
      <c r="B3174" t="s">
        <v>11490</v>
      </c>
      <c r="C3174" t="s">
        <v>23466</v>
      </c>
      <c r="D3174" t="s">
        <v>23763</v>
      </c>
      <c r="E3174" t="s">
        <v>23468</v>
      </c>
      <c r="F3174" t="s">
        <v>23764</v>
      </c>
      <c r="G3174" t="s">
        <v>23765</v>
      </c>
      <c r="H3174" t="s">
        <v>23495</v>
      </c>
      <c r="I3174" t="s">
        <v>11421</v>
      </c>
      <c r="J3174">
        <v>33810</v>
      </c>
      <c r="K3174" t="s">
        <v>11422</v>
      </c>
      <c r="L3174">
        <v>12</v>
      </c>
      <c r="M3174" t="s">
        <v>11461</v>
      </c>
      <c r="N3174">
        <v>5</v>
      </c>
      <c r="P3174">
        <v>18</v>
      </c>
      <c r="Q3174">
        <v>101</v>
      </c>
      <c r="R3174">
        <v>84</v>
      </c>
      <c r="S3174">
        <v>92</v>
      </c>
      <c r="T3174">
        <v>74</v>
      </c>
      <c r="U3174">
        <v>102</v>
      </c>
      <c r="V3174">
        <v>88</v>
      </c>
      <c r="AD3174" t="s">
        <v>11424</v>
      </c>
      <c r="AE3174">
        <v>28.1252</v>
      </c>
      <c r="AF3174">
        <v>-82.019400000000005</v>
      </c>
      <c r="AG3174" t="s">
        <v>23766</v>
      </c>
      <c r="AH3174">
        <v>53</v>
      </c>
      <c r="AI3174">
        <v>290</v>
      </c>
      <c r="AJ3174">
        <v>269</v>
      </c>
      <c r="AK3174">
        <v>1</v>
      </c>
      <c r="AL3174">
        <v>8</v>
      </c>
      <c r="AM3174">
        <v>122</v>
      </c>
      <c r="AN3174">
        <v>124</v>
      </c>
      <c r="AO3174">
        <v>285</v>
      </c>
      <c r="AP3174">
        <v>394</v>
      </c>
      <c r="AQ3174">
        <v>0</v>
      </c>
      <c r="AR3174">
        <v>394</v>
      </c>
      <c r="AS3174">
        <v>16.899999999999999</v>
      </c>
      <c r="AT3174">
        <v>33</v>
      </c>
      <c r="AU3174">
        <v>1201590</v>
      </c>
      <c r="AV3174">
        <v>1768</v>
      </c>
      <c r="AW3174" t="s">
        <v>23765</v>
      </c>
      <c r="AX3174" t="s">
        <v>23495</v>
      </c>
      <c r="AY3174" t="s">
        <v>11421</v>
      </c>
      <c r="AZ3174">
        <v>33810</v>
      </c>
      <c r="BA3174">
        <v>1919</v>
      </c>
      <c r="BB3174">
        <v>1919</v>
      </c>
      <c r="BC3174">
        <v>0</v>
      </c>
      <c r="BE3174">
        <v>12105</v>
      </c>
      <c r="BH3174" t="s">
        <v>11427</v>
      </c>
      <c r="BI3174" t="s">
        <v>11427</v>
      </c>
      <c r="BJ3174" t="s">
        <v>11428</v>
      </c>
      <c r="BK3174" t="s">
        <v>11428</v>
      </c>
      <c r="BL3174" t="s">
        <v>11428</v>
      </c>
      <c r="BM3174" t="s">
        <v>11428</v>
      </c>
      <c r="BN3174" t="s">
        <v>11428</v>
      </c>
      <c r="BO3174" t="s">
        <v>11428</v>
      </c>
      <c r="BP3174" t="s">
        <v>11428</v>
      </c>
      <c r="BQ3174" t="s">
        <v>11427</v>
      </c>
      <c r="BR3174" t="s">
        <v>11427</v>
      </c>
      <c r="BS3174" t="s">
        <v>11427</v>
      </c>
      <c r="BT3174" t="s">
        <v>11427</v>
      </c>
      <c r="BU3174" t="s">
        <v>11427</v>
      </c>
      <c r="BV3174" t="s">
        <v>11427</v>
      </c>
      <c r="BW3174" t="s">
        <v>11427</v>
      </c>
      <c r="BY3174" t="s">
        <v>11428</v>
      </c>
      <c r="CB3174" t="s">
        <v>11427</v>
      </c>
      <c r="CD3174">
        <v>394</v>
      </c>
      <c r="CE3174">
        <v>0</v>
      </c>
      <c r="CF3174">
        <v>394</v>
      </c>
      <c r="CG3174">
        <v>0</v>
      </c>
      <c r="CH3174">
        <v>19</v>
      </c>
      <c r="CI3174">
        <v>559</v>
      </c>
    </row>
    <row r="3175" spans="1:87">
      <c r="A3175">
        <v>120159001769</v>
      </c>
      <c r="B3175" t="s">
        <v>11490</v>
      </c>
      <c r="C3175" t="s">
        <v>23466</v>
      </c>
      <c r="D3175" t="s">
        <v>12832</v>
      </c>
      <c r="E3175" t="s">
        <v>23468</v>
      </c>
      <c r="F3175" t="s">
        <v>23767</v>
      </c>
      <c r="G3175" t="s">
        <v>23768</v>
      </c>
      <c r="H3175" t="s">
        <v>23495</v>
      </c>
      <c r="I3175" t="s">
        <v>11421</v>
      </c>
      <c r="J3175">
        <v>33810</v>
      </c>
      <c r="K3175" t="s">
        <v>11422</v>
      </c>
      <c r="L3175">
        <v>12</v>
      </c>
      <c r="M3175" t="s">
        <v>11461</v>
      </c>
      <c r="N3175">
        <v>5</v>
      </c>
      <c r="P3175">
        <v>27</v>
      </c>
      <c r="Q3175">
        <v>75</v>
      </c>
      <c r="R3175">
        <v>83</v>
      </c>
      <c r="S3175">
        <v>69</v>
      </c>
      <c r="T3175">
        <v>87</v>
      </c>
      <c r="U3175">
        <v>76</v>
      </c>
      <c r="V3175">
        <v>79</v>
      </c>
      <c r="AD3175" t="s">
        <v>11424</v>
      </c>
      <c r="AE3175">
        <v>28.084900000000001</v>
      </c>
      <c r="AF3175">
        <v>-81.994699999999995</v>
      </c>
      <c r="AG3175" t="s">
        <v>23769</v>
      </c>
      <c r="AH3175">
        <v>53</v>
      </c>
      <c r="AI3175">
        <v>275</v>
      </c>
      <c r="AJ3175">
        <v>221</v>
      </c>
      <c r="AK3175">
        <v>1</v>
      </c>
      <c r="AL3175">
        <v>9</v>
      </c>
      <c r="AM3175">
        <v>183</v>
      </c>
      <c r="AN3175">
        <v>131</v>
      </c>
      <c r="AO3175">
        <v>150</v>
      </c>
      <c r="AP3175">
        <v>382</v>
      </c>
      <c r="AQ3175">
        <v>0</v>
      </c>
      <c r="AR3175">
        <v>382</v>
      </c>
      <c r="AS3175">
        <v>15.5</v>
      </c>
      <c r="AT3175">
        <v>32</v>
      </c>
      <c r="AU3175">
        <v>1201590</v>
      </c>
      <c r="AV3175">
        <v>1769</v>
      </c>
      <c r="AW3175" t="s">
        <v>23768</v>
      </c>
      <c r="AX3175" t="s">
        <v>23495</v>
      </c>
      <c r="AY3175" t="s">
        <v>11421</v>
      </c>
      <c r="AZ3175">
        <v>33810</v>
      </c>
      <c r="BA3175">
        <v>6710</v>
      </c>
      <c r="BB3175">
        <v>6710</v>
      </c>
      <c r="BC3175">
        <v>0</v>
      </c>
      <c r="BE3175">
        <v>12105</v>
      </c>
      <c r="BH3175" t="s">
        <v>11427</v>
      </c>
      <c r="BI3175" t="s">
        <v>11427</v>
      </c>
      <c r="BJ3175" t="s">
        <v>11428</v>
      </c>
      <c r="BK3175" t="s">
        <v>11428</v>
      </c>
      <c r="BL3175" t="s">
        <v>11428</v>
      </c>
      <c r="BM3175" t="s">
        <v>11428</v>
      </c>
      <c r="BN3175" t="s">
        <v>11428</v>
      </c>
      <c r="BO3175" t="s">
        <v>11428</v>
      </c>
      <c r="BP3175" t="s">
        <v>11428</v>
      </c>
      <c r="BQ3175" t="s">
        <v>11427</v>
      </c>
      <c r="BR3175" t="s">
        <v>11427</v>
      </c>
      <c r="BS3175" t="s">
        <v>11427</v>
      </c>
      <c r="BT3175" t="s">
        <v>11427</v>
      </c>
      <c r="BU3175" t="s">
        <v>11427</v>
      </c>
      <c r="BV3175" t="s">
        <v>11427</v>
      </c>
      <c r="BW3175" t="s">
        <v>11427</v>
      </c>
      <c r="BY3175" t="s">
        <v>11428</v>
      </c>
      <c r="CB3175" t="s">
        <v>11427</v>
      </c>
      <c r="CD3175">
        <v>382</v>
      </c>
      <c r="CE3175">
        <v>0</v>
      </c>
      <c r="CF3175">
        <v>382</v>
      </c>
      <c r="CG3175">
        <v>0</v>
      </c>
      <c r="CH3175">
        <v>22</v>
      </c>
      <c r="CI3175">
        <v>496</v>
      </c>
    </row>
    <row r="3176" spans="1:87">
      <c r="A3176">
        <v>120159001770</v>
      </c>
      <c r="B3176" t="s">
        <v>11490</v>
      </c>
      <c r="C3176" t="s">
        <v>23466</v>
      </c>
      <c r="D3176" t="s">
        <v>23770</v>
      </c>
      <c r="E3176" t="s">
        <v>23468</v>
      </c>
      <c r="F3176" t="s">
        <v>23771</v>
      </c>
      <c r="G3176" t="s">
        <v>23772</v>
      </c>
      <c r="H3176" t="s">
        <v>23495</v>
      </c>
      <c r="I3176" t="s">
        <v>11421</v>
      </c>
      <c r="J3176">
        <v>33815</v>
      </c>
      <c r="K3176" t="s">
        <v>11422</v>
      </c>
      <c r="L3176">
        <v>12</v>
      </c>
      <c r="M3176" t="s">
        <v>11461</v>
      </c>
      <c r="N3176">
        <v>5</v>
      </c>
      <c r="P3176">
        <v>48</v>
      </c>
      <c r="Q3176">
        <v>83</v>
      </c>
      <c r="R3176">
        <v>101</v>
      </c>
      <c r="S3176">
        <v>89</v>
      </c>
      <c r="T3176">
        <v>101</v>
      </c>
      <c r="U3176">
        <v>110</v>
      </c>
      <c r="V3176">
        <v>89</v>
      </c>
      <c r="AD3176" t="s">
        <v>11424</v>
      </c>
      <c r="AE3176">
        <v>28.034500000000001</v>
      </c>
      <c r="AF3176">
        <v>-81.9893</v>
      </c>
      <c r="AG3176" t="s">
        <v>23773</v>
      </c>
      <c r="AH3176">
        <v>53</v>
      </c>
      <c r="AI3176">
        <v>326</v>
      </c>
      <c r="AJ3176">
        <v>295</v>
      </c>
      <c r="AK3176">
        <v>3</v>
      </c>
      <c r="AL3176">
        <v>0</v>
      </c>
      <c r="AM3176">
        <v>114</v>
      </c>
      <c r="AN3176">
        <v>335</v>
      </c>
      <c r="AO3176">
        <v>149</v>
      </c>
      <c r="AP3176">
        <v>526</v>
      </c>
      <c r="AQ3176">
        <v>0</v>
      </c>
      <c r="AR3176">
        <v>526</v>
      </c>
      <c r="AS3176">
        <v>14.4</v>
      </c>
      <c r="AT3176">
        <v>43</v>
      </c>
      <c r="AU3176">
        <v>1201590</v>
      </c>
      <c r="AV3176">
        <v>1770</v>
      </c>
      <c r="AW3176" t="s">
        <v>23772</v>
      </c>
      <c r="AX3176" t="s">
        <v>23495</v>
      </c>
      <c r="AY3176" t="s">
        <v>11421</v>
      </c>
      <c r="AZ3176">
        <v>33815</v>
      </c>
      <c r="BA3176">
        <v>3931</v>
      </c>
      <c r="BB3176">
        <v>3931</v>
      </c>
      <c r="BC3176">
        <v>0</v>
      </c>
      <c r="BE3176">
        <v>12105</v>
      </c>
      <c r="BH3176" t="s">
        <v>11427</v>
      </c>
      <c r="BI3176" t="s">
        <v>11427</v>
      </c>
      <c r="BJ3176" t="s">
        <v>11428</v>
      </c>
      <c r="BK3176" t="s">
        <v>11428</v>
      </c>
      <c r="BL3176" t="s">
        <v>11428</v>
      </c>
      <c r="BM3176" t="s">
        <v>11428</v>
      </c>
      <c r="BN3176" t="s">
        <v>11428</v>
      </c>
      <c r="BO3176" t="s">
        <v>11428</v>
      </c>
      <c r="BP3176" t="s">
        <v>11428</v>
      </c>
      <c r="BQ3176" t="s">
        <v>11427</v>
      </c>
      <c r="BR3176" t="s">
        <v>11427</v>
      </c>
      <c r="BS3176" t="s">
        <v>11427</v>
      </c>
      <c r="BT3176" t="s">
        <v>11427</v>
      </c>
      <c r="BU3176" t="s">
        <v>11427</v>
      </c>
      <c r="BV3176" t="s">
        <v>11427</v>
      </c>
      <c r="BW3176" t="s">
        <v>11427</v>
      </c>
      <c r="BY3176" t="s">
        <v>11428</v>
      </c>
      <c r="CB3176" t="s">
        <v>11427</v>
      </c>
      <c r="CD3176">
        <v>526</v>
      </c>
      <c r="CE3176">
        <v>0</v>
      </c>
      <c r="CF3176">
        <v>526</v>
      </c>
      <c r="CG3176">
        <v>0</v>
      </c>
      <c r="CH3176">
        <v>20</v>
      </c>
      <c r="CI3176">
        <v>621</v>
      </c>
    </row>
    <row r="3177" spans="1:87">
      <c r="A3177">
        <v>120159001771</v>
      </c>
      <c r="B3177" t="s">
        <v>11490</v>
      </c>
      <c r="C3177" t="s">
        <v>23466</v>
      </c>
      <c r="D3177" t="s">
        <v>23774</v>
      </c>
      <c r="E3177" t="s">
        <v>23468</v>
      </c>
      <c r="F3177" t="s">
        <v>23775</v>
      </c>
      <c r="G3177" t="s">
        <v>23776</v>
      </c>
      <c r="H3177" t="s">
        <v>23495</v>
      </c>
      <c r="I3177" t="s">
        <v>11421</v>
      </c>
      <c r="J3177">
        <v>33810</v>
      </c>
      <c r="K3177" t="s">
        <v>11422</v>
      </c>
      <c r="L3177">
        <v>12</v>
      </c>
      <c r="M3177" t="s">
        <v>11461</v>
      </c>
      <c r="N3177">
        <v>5</v>
      </c>
      <c r="P3177">
        <v>36</v>
      </c>
      <c r="Q3177">
        <v>79</v>
      </c>
      <c r="R3177">
        <v>87</v>
      </c>
      <c r="S3177">
        <v>84</v>
      </c>
      <c r="T3177">
        <v>84</v>
      </c>
      <c r="U3177">
        <v>76</v>
      </c>
      <c r="V3177">
        <v>84</v>
      </c>
      <c r="AD3177" t="s">
        <v>11424</v>
      </c>
      <c r="AE3177">
        <v>28.055399999999999</v>
      </c>
      <c r="AF3177">
        <v>-82.014200000000002</v>
      </c>
      <c r="AG3177" t="s">
        <v>23777</v>
      </c>
      <c r="AH3177">
        <v>53</v>
      </c>
      <c r="AI3177">
        <v>278</v>
      </c>
      <c r="AJ3177">
        <v>252</v>
      </c>
      <c r="AK3177">
        <v>2</v>
      </c>
      <c r="AL3177">
        <v>11</v>
      </c>
      <c r="AM3177">
        <v>177</v>
      </c>
      <c r="AN3177">
        <v>171</v>
      </c>
      <c r="AO3177">
        <v>150</v>
      </c>
      <c r="AP3177">
        <v>317</v>
      </c>
      <c r="AQ3177">
        <v>0</v>
      </c>
      <c r="AR3177">
        <v>317</v>
      </c>
      <c r="AS3177">
        <v>17.100000000000001</v>
      </c>
      <c r="AT3177">
        <v>31</v>
      </c>
      <c r="AU3177">
        <v>1201590</v>
      </c>
      <c r="AV3177">
        <v>1771</v>
      </c>
      <c r="AW3177" t="s">
        <v>23776</v>
      </c>
      <c r="AX3177" t="s">
        <v>23495</v>
      </c>
      <c r="AY3177" t="s">
        <v>11421</v>
      </c>
      <c r="AZ3177">
        <v>33810</v>
      </c>
      <c r="BA3177">
        <v>2974</v>
      </c>
      <c r="BB3177">
        <v>2974</v>
      </c>
      <c r="BC3177">
        <v>0</v>
      </c>
      <c r="BE3177">
        <v>12105</v>
      </c>
      <c r="BH3177" t="s">
        <v>11427</v>
      </c>
      <c r="BI3177" t="s">
        <v>11427</v>
      </c>
      <c r="BJ3177" t="s">
        <v>11428</v>
      </c>
      <c r="BK3177" t="s">
        <v>11428</v>
      </c>
      <c r="BL3177" t="s">
        <v>11428</v>
      </c>
      <c r="BM3177" t="s">
        <v>11428</v>
      </c>
      <c r="BN3177" t="s">
        <v>11428</v>
      </c>
      <c r="BO3177" t="s">
        <v>11428</v>
      </c>
      <c r="BP3177" t="s">
        <v>11428</v>
      </c>
      <c r="BQ3177" t="s">
        <v>11427</v>
      </c>
      <c r="BR3177" t="s">
        <v>11427</v>
      </c>
      <c r="BS3177" t="s">
        <v>11427</v>
      </c>
      <c r="BT3177" t="s">
        <v>11427</v>
      </c>
      <c r="BU3177" t="s">
        <v>11427</v>
      </c>
      <c r="BV3177" t="s">
        <v>11427</v>
      </c>
      <c r="BW3177" t="s">
        <v>11427</v>
      </c>
      <c r="BY3177" t="s">
        <v>11428</v>
      </c>
      <c r="CB3177" t="s">
        <v>11427</v>
      </c>
      <c r="CD3177">
        <v>317</v>
      </c>
      <c r="CE3177">
        <v>0</v>
      </c>
      <c r="CF3177">
        <v>317</v>
      </c>
      <c r="CG3177">
        <v>0</v>
      </c>
      <c r="CH3177">
        <v>19</v>
      </c>
      <c r="CI3177">
        <v>530</v>
      </c>
    </row>
    <row r="3178" spans="1:87">
      <c r="A3178">
        <v>120159001772</v>
      </c>
      <c r="B3178" t="s">
        <v>11490</v>
      </c>
      <c r="C3178" t="s">
        <v>23466</v>
      </c>
      <c r="D3178" t="s">
        <v>23778</v>
      </c>
      <c r="E3178" t="s">
        <v>23468</v>
      </c>
      <c r="F3178" t="s">
        <v>23779</v>
      </c>
      <c r="G3178" t="s">
        <v>23780</v>
      </c>
      <c r="H3178" t="s">
        <v>23500</v>
      </c>
      <c r="I3178" t="s">
        <v>11421</v>
      </c>
      <c r="J3178">
        <v>33843</v>
      </c>
      <c r="K3178" t="s">
        <v>11422</v>
      </c>
      <c r="L3178">
        <v>12</v>
      </c>
      <c r="M3178" t="s">
        <v>11461</v>
      </c>
      <c r="N3178">
        <v>2</v>
      </c>
      <c r="P3178">
        <v>54</v>
      </c>
      <c r="Q3178">
        <v>130</v>
      </c>
      <c r="R3178">
        <v>119</v>
      </c>
      <c r="S3178">
        <v>127</v>
      </c>
      <c r="AD3178" t="s">
        <v>11424</v>
      </c>
      <c r="AE3178">
        <v>27.743400000000001</v>
      </c>
      <c r="AF3178">
        <v>-81.533000000000001</v>
      </c>
      <c r="AG3178" t="s">
        <v>23781</v>
      </c>
      <c r="AH3178">
        <v>53</v>
      </c>
      <c r="AI3178">
        <v>208</v>
      </c>
      <c r="AJ3178">
        <v>222</v>
      </c>
      <c r="AK3178">
        <v>0</v>
      </c>
      <c r="AL3178">
        <v>0</v>
      </c>
      <c r="AM3178">
        <v>46</v>
      </c>
      <c r="AN3178">
        <v>192</v>
      </c>
      <c r="AO3178">
        <v>183</v>
      </c>
      <c r="AP3178">
        <v>333</v>
      </c>
      <c r="AQ3178">
        <v>0</v>
      </c>
      <c r="AR3178">
        <v>333</v>
      </c>
      <c r="AS3178">
        <v>16.5</v>
      </c>
      <c r="AT3178">
        <v>26</v>
      </c>
      <c r="AU3178">
        <v>1201590</v>
      </c>
      <c r="AV3178">
        <v>1772</v>
      </c>
      <c r="AW3178" t="s">
        <v>23780</v>
      </c>
      <c r="AX3178" t="s">
        <v>23500</v>
      </c>
      <c r="AY3178" t="s">
        <v>11421</v>
      </c>
      <c r="AZ3178">
        <v>33843</v>
      </c>
      <c r="BA3178">
        <v>2308</v>
      </c>
      <c r="BB3178">
        <v>2308</v>
      </c>
      <c r="BC3178">
        <v>0</v>
      </c>
      <c r="BE3178">
        <v>12105</v>
      </c>
      <c r="BH3178" t="s">
        <v>11427</v>
      </c>
      <c r="BI3178" t="s">
        <v>11427</v>
      </c>
      <c r="BJ3178" t="s">
        <v>11428</v>
      </c>
      <c r="BK3178" t="s">
        <v>11428</v>
      </c>
      <c r="BL3178" t="s">
        <v>11428</v>
      </c>
      <c r="BM3178" t="s">
        <v>11428</v>
      </c>
      <c r="BN3178" t="s">
        <v>11427</v>
      </c>
      <c r="BO3178" t="s">
        <v>11427</v>
      </c>
      <c r="BP3178" t="s">
        <v>11427</v>
      </c>
      <c r="BQ3178" t="s">
        <v>11427</v>
      </c>
      <c r="BR3178" t="s">
        <v>11427</v>
      </c>
      <c r="BS3178" t="s">
        <v>11427</v>
      </c>
      <c r="BT3178" t="s">
        <v>11427</v>
      </c>
      <c r="BU3178" t="s">
        <v>11427</v>
      </c>
      <c r="BV3178" t="s">
        <v>11427</v>
      </c>
      <c r="BW3178" t="s">
        <v>11427</v>
      </c>
      <c r="BY3178" t="s">
        <v>11428</v>
      </c>
      <c r="CB3178" t="s">
        <v>11427</v>
      </c>
      <c r="CD3178">
        <v>333</v>
      </c>
      <c r="CE3178">
        <v>0</v>
      </c>
      <c r="CF3178">
        <v>333</v>
      </c>
      <c r="CG3178">
        <v>0</v>
      </c>
      <c r="CH3178">
        <v>9</v>
      </c>
      <c r="CI3178">
        <v>430</v>
      </c>
    </row>
    <row r="3179" spans="1:87">
      <c r="A3179">
        <v>120159001773</v>
      </c>
      <c r="B3179" t="s">
        <v>11490</v>
      </c>
      <c r="C3179" t="s">
        <v>23466</v>
      </c>
      <c r="D3179" t="s">
        <v>23782</v>
      </c>
      <c r="E3179" t="s">
        <v>23468</v>
      </c>
      <c r="F3179" t="s">
        <v>23783</v>
      </c>
      <c r="G3179" t="s">
        <v>23784</v>
      </c>
      <c r="H3179" t="s">
        <v>23486</v>
      </c>
      <c r="I3179" t="s">
        <v>11421</v>
      </c>
      <c r="J3179">
        <v>33853</v>
      </c>
      <c r="K3179" t="s">
        <v>11422</v>
      </c>
      <c r="L3179">
        <v>12</v>
      </c>
      <c r="M3179">
        <v>6</v>
      </c>
      <c r="N3179">
        <v>8</v>
      </c>
      <c r="P3179">
        <v>36</v>
      </c>
      <c r="W3179">
        <v>254</v>
      </c>
      <c r="X3179">
        <v>272</v>
      </c>
      <c r="Y3179">
        <v>285</v>
      </c>
      <c r="AD3179" t="s">
        <v>11424</v>
      </c>
      <c r="AE3179">
        <v>27.887599999999999</v>
      </c>
      <c r="AF3179">
        <v>-81.584500000000006</v>
      </c>
      <c r="AG3179" t="s">
        <v>23785</v>
      </c>
      <c r="AH3179">
        <v>53</v>
      </c>
      <c r="AI3179">
        <v>447</v>
      </c>
      <c r="AJ3179">
        <v>400</v>
      </c>
      <c r="AK3179">
        <v>5</v>
      </c>
      <c r="AL3179">
        <v>4</v>
      </c>
      <c r="AM3179">
        <v>245</v>
      </c>
      <c r="AN3179">
        <v>274</v>
      </c>
      <c r="AO3179">
        <v>291</v>
      </c>
      <c r="AP3179">
        <v>576</v>
      </c>
      <c r="AQ3179">
        <v>0</v>
      </c>
      <c r="AR3179">
        <v>576</v>
      </c>
      <c r="AS3179">
        <v>16.3</v>
      </c>
      <c r="AT3179">
        <v>52</v>
      </c>
      <c r="AU3179">
        <v>1201590</v>
      </c>
      <c r="AV3179">
        <v>1773</v>
      </c>
      <c r="AW3179" t="s">
        <v>23784</v>
      </c>
      <c r="AX3179" t="s">
        <v>23486</v>
      </c>
      <c r="AY3179" t="s">
        <v>11421</v>
      </c>
      <c r="AZ3179">
        <v>33853</v>
      </c>
      <c r="BA3179">
        <v>4703</v>
      </c>
      <c r="BB3179">
        <v>4703</v>
      </c>
      <c r="BC3179">
        <v>0</v>
      </c>
      <c r="BE3179">
        <v>12105</v>
      </c>
      <c r="BH3179" t="s">
        <v>11427</v>
      </c>
      <c r="BI3179" t="s">
        <v>11427</v>
      </c>
      <c r="BJ3179" t="s">
        <v>11428</v>
      </c>
      <c r="BK3179" t="s">
        <v>11427</v>
      </c>
      <c r="BL3179" t="s">
        <v>11427</v>
      </c>
      <c r="BM3179" t="s">
        <v>11427</v>
      </c>
      <c r="BN3179" t="s">
        <v>11427</v>
      </c>
      <c r="BO3179" t="s">
        <v>11427</v>
      </c>
      <c r="BP3179" t="s">
        <v>11427</v>
      </c>
      <c r="BQ3179" t="s">
        <v>11428</v>
      </c>
      <c r="BR3179" t="s">
        <v>11428</v>
      </c>
      <c r="BS3179" t="s">
        <v>11428</v>
      </c>
      <c r="BT3179" t="s">
        <v>11427</v>
      </c>
      <c r="BU3179" t="s">
        <v>11427</v>
      </c>
      <c r="BV3179" t="s">
        <v>11427</v>
      </c>
      <c r="BW3179" t="s">
        <v>11427</v>
      </c>
      <c r="BY3179" t="s">
        <v>11428</v>
      </c>
      <c r="CB3179" t="s">
        <v>11427</v>
      </c>
      <c r="CD3179">
        <v>576</v>
      </c>
      <c r="CE3179">
        <v>0</v>
      </c>
      <c r="CF3179">
        <v>576</v>
      </c>
      <c r="CG3179">
        <v>0</v>
      </c>
      <c r="CH3179">
        <v>28</v>
      </c>
      <c r="CI3179">
        <v>847</v>
      </c>
    </row>
    <row r="3180" spans="1:87">
      <c r="A3180">
        <v>120159001774</v>
      </c>
      <c r="B3180" t="s">
        <v>11490</v>
      </c>
      <c r="C3180" t="s">
        <v>23466</v>
      </c>
      <c r="D3180" t="s">
        <v>23786</v>
      </c>
      <c r="E3180" t="s">
        <v>23468</v>
      </c>
      <c r="F3180" t="s">
        <v>23787</v>
      </c>
      <c r="G3180" t="s">
        <v>23788</v>
      </c>
      <c r="H3180" t="s">
        <v>23486</v>
      </c>
      <c r="I3180" t="s">
        <v>11421</v>
      </c>
      <c r="J3180">
        <v>33853</v>
      </c>
      <c r="K3180" t="s">
        <v>11422</v>
      </c>
      <c r="L3180">
        <v>12</v>
      </c>
      <c r="M3180" t="s">
        <v>11461</v>
      </c>
      <c r="N3180">
        <v>5</v>
      </c>
      <c r="P3180">
        <v>0</v>
      </c>
      <c r="Q3180">
        <v>89</v>
      </c>
      <c r="R3180">
        <v>91</v>
      </c>
      <c r="S3180">
        <v>89</v>
      </c>
      <c r="T3180">
        <v>73</v>
      </c>
      <c r="U3180">
        <v>66</v>
      </c>
      <c r="V3180">
        <v>78</v>
      </c>
      <c r="AD3180" t="s">
        <v>11424</v>
      </c>
      <c r="AE3180">
        <v>27.896100000000001</v>
      </c>
      <c r="AF3180">
        <v>-81.588300000000004</v>
      </c>
      <c r="AG3180" t="s">
        <v>23789</v>
      </c>
      <c r="AH3180">
        <v>53</v>
      </c>
      <c r="AI3180">
        <v>231</v>
      </c>
      <c r="AJ3180">
        <v>255</v>
      </c>
      <c r="AK3180">
        <v>1</v>
      </c>
      <c r="AL3180">
        <v>3</v>
      </c>
      <c r="AM3180">
        <v>115</v>
      </c>
      <c r="AN3180">
        <v>199</v>
      </c>
      <c r="AO3180">
        <v>159</v>
      </c>
      <c r="AP3180">
        <v>362</v>
      </c>
      <c r="AQ3180">
        <v>0</v>
      </c>
      <c r="AR3180">
        <v>362</v>
      </c>
      <c r="AS3180">
        <v>14.3</v>
      </c>
      <c r="AT3180">
        <v>34</v>
      </c>
      <c r="AU3180">
        <v>1201590</v>
      </c>
      <c r="AV3180">
        <v>1774</v>
      </c>
      <c r="AW3180" t="s">
        <v>23788</v>
      </c>
      <c r="AX3180" t="s">
        <v>23486</v>
      </c>
      <c r="AY3180" t="s">
        <v>11421</v>
      </c>
      <c r="AZ3180">
        <v>33853</v>
      </c>
      <c r="BA3180">
        <v>6104</v>
      </c>
      <c r="BB3180">
        <v>6104</v>
      </c>
      <c r="BC3180">
        <v>0</v>
      </c>
      <c r="BE3180">
        <v>12105</v>
      </c>
      <c r="BH3180" t="s">
        <v>11427</v>
      </c>
      <c r="BI3180" t="s">
        <v>11427</v>
      </c>
      <c r="BJ3180" t="s">
        <v>11428</v>
      </c>
      <c r="BK3180" t="s">
        <v>11428</v>
      </c>
      <c r="BL3180" t="s">
        <v>11428</v>
      </c>
      <c r="BM3180" t="s">
        <v>11428</v>
      </c>
      <c r="BN3180" t="s">
        <v>11428</v>
      </c>
      <c r="BO3180" t="s">
        <v>11428</v>
      </c>
      <c r="BP3180" t="s">
        <v>11428</v>
      </c>
      <c r="BQ3180" t="s">
        <v>11427</v>
      </c>
      <c r="BR3180" t="s">
        <v>11427</v>
      </c>
      <c r="BS3180" t="s">
        <v>11427</v>
      </c>
      <c r="BT3180" t="s">
        <v>11427</v>
      </c>
      <c r="BU3180" t="s">
        <v>11427</v>
      </c>
      <c r="BV3180" t="s">
        <v>11427</v>
      </c>
      <c r="BW3180" t="s">
        <v>11427</v>
      </c>
      <c r="BY3180" t="s">
        <v>11427</v>
      </c>
      <c r="CB3180" t="s">
        <v>11428</v>
      </c>
      <c r="CD3180">
        <v>362</v>
      </c>
      <c r="CE3180">
        <v>0</v>
      </c>
      <c r="CF3180">
        <v>362</v>
      </c>
      <c r="CG3180">
        <v>1</v>
      </c>
      <c r="CH3180">
        <v>8</v>
      </c>
      <c r="CI3180">
        <v>486</v>
      </c>
    </row>
    <row r="3181" spans="1:87">
      <c r="A3181">
        <v>120159001775</v>
      </c>
      <c r="B3181" t="s">
        <v>11490</v>
      </c>
      <c r="C3181" t="s">
        <v>23466</v>
      </c>
      <c r="D3181" t="s">
        <v>23790</v>
      </c>
      <c r="E3181" t="s">
        <v>23468</v>
      </c>
      <c r="F3181" t="s">
        <v>23791</v>
      </c>
      <c r="G3181" t="s">
        <v>23792</v>
      </c>
      <c r="H3181" t="s">
        <v>23486</v>
      </c>
      <c r="I3181" t="s">
        <v>11421</v>
      </c>
      <c r="J3181">
        <v>33853</v>
      </c>
      <c r="K3181" t="s">
        <v>11422</v>
      </c>
      <c r="L3181">
        <v>12</v>
      </c>
      <c r="M3181" t="s">
        <v>11461</v>
      </c>
      <c r="N3181">
        <v>5</v>
      </c>
      <c r="P3181">
        <v>0</v>
      </c>
      <c r="Q3181">
        <v>121</v>
      </c>
      <c r="R3181">
        <v>108</v>
      </c>
      <c r="S3181">
        <v>104</v>
      </c>
      <c r="T3181">
        <v>128</v>
      </c>
      <c r="U3181">
        <v>104</v>
      </c>
      <c r="V3181">
        <v>108</v>
      </c>
      <c r="AD3181" t="s">
        <v>11424</v>
      </c>
      <c r="AE3181">
        <v>27.8947</v>
      </c>
      <c r="AF3181">
        <v>-81.567899999999995</v>
      </c>
      <c r="AG3181" t="s">
        <v>23793</v>
      </c>
      <c r="AH3181">
        <v>53</v>
      </c>
      <c r="AI3181">
        <v>328</v>
      </c>
      <c r="AJ3181">
        <v>345</v>
      </c>
      <c r="AK3181">
        <v>0</v>
      </c>
      <c r="AL3181">
        <v>2</v>
      </c>
      <c r="AM3181">
        <v>140</v>
      </c>
      <c r="AN3181">
        <v>172</v>
      </c>
      <c r="AO3181">
        <v>347</v>
      </c>
      <c r="AP3181">
        <v>370</v>
      </c>
      <c r="AQ3181">
        <v>0</v>
      </c>
      <c r="AR3181">
        <v>370</v>
      </c>
      <c r="AS3181">
        <v>14</v>
      </c>
      <c r="AT3181">
        <v>48</v>
      </c>
      <c r="AU3181">
        <v>1201590</v>
      </c>
      <c r="AV3181">
        <v>1775</v>
      </c>
      <c r="AW3181" t="s">
        <v>23792</v>
      </c>
      <c r="AX3181" t="s">
        <v>23486</v>
      </c>
      <c r="AY3181" t="s">
        <v>11421</v>
      </c>
      <c r="AZ3181">
        <v>33853</v>
      </c>
      <c r="BA3181">
        <v>4258</v>
      </c>
      <c r="BB3181">
        <v>4258</v>
      </c>
      <c r="BC3181">
        <v>0</v>
      </c>
      <c r="BE3181">
        <v>12105</v>
      </c>
      <c r="BH3181" t="s">
        <v>11427</v>
      </c>
      <c r="BI3181" t="s">
        <v>11427</v>
      </c>
      <c r="BJ3181" t="s">
        <v>11428</v>
      </c>
      <c r="BK3181" t="s">
        <v>11428</v>
      </c>
      <c r="BL3181" t="s">
        <v>11428</v>
      </c>
      <c r="BM3181" t="s">
        <v>11428</v>
      </c>
      <c r="BN3181" t="s">
        <v>11428</v>
      </c>
      <c r="BO3181" t="s">
        <v>11428</v>
      </c>
      <c r="BP3181" t="s">
        <v>11428</v>
      </c>
      <c r="BQ3181" t="s">
        <v>11427</v>
      </c>
      <c r="BR3181" t="s">
        <v>11427</v>
      </c>
      <c r="BS3181" t="s">
        <v>11427</v>
      </c>
      <c r="BT3181" t="s">
        <v>11427</v>
      </c>
      <c r="BU3181" t="s">
        <v>11427</v>
      </c>
      <c r="BV3181" t="s">
        <v>11427</v>
      </c>
      <c r="BW3181" t="s">
        <v>11427</v>
      </c>
      <c r="BY3181" t="s">
        <v>11427</v>
      </c>
      <c r="CB3181" t="s">
        <v>11428</v>
      </c>
      <c r="CD3181">
        <v>370</v>
      </c>
      <c r="CE3181">
        <v>0</v>
      </c>
      <c r="CF3181">
        <v>370</v>
      </c>
      <c r="CG3181">
        <v>0</v>
      </c>
      <c r="CH3181">
        <v>12</v>
      </c>
      <c r="CI3181">
        <v>673</v>
      </c>
    </row>
    <row r="3182" spans="1:87">
      <c r="A3182">
        <v>120159001776</v>
      </c>
      <c r="B3182" t="s">
        <v>11490</v>
      </c>
      <c r="C3182" t="s">
        <v>23466</v>
      </c>
      <c r="D3182" t="s">
        <v>23794</v>
      </c>
      <c r="E3182" t="s">
        <v>23468</v>
      </c>
      <c r="F3182" t="s">
        <v>23795</v>
      </c>
      <c r="G3182" t="s">
        <v>23796</v>
      </c>
      <c r="H3182" t="s">
        <v>23486</v>
      </c>
      <c r="I3182" t="s">
        <v>11421</v>
      </c>
      <c r="J3182">
        <v>33853</v>
      </c>
      <c r="K3182" t="s">
        <v>11422</v>
      </c>
      <c r="L3182">
        <v>12</v>
      </c>
      <c r="M3182" t="s">
        <v>11461</v>
      </c>
      <c r="N3182">
        <v>5</v>
      </c>
      <c r="P3182">
        <v>50</v>
      </c>
      <c r="Q3182">
        <v>88</v>
      </c>
      <c r="R3182">
        <v>109</v>
      </c>
      <c r="S3182">
        <v>108</v>
      </c>
      <c r="T3182">
        <v>94</v>
      </c>
      <c r="U3182">
        <v>112</v>
      </c>
      <c r="V3182">
        <v>81</v>
      </c>
      <c r="AD3182" t="s">
        <v>11424</v>
      </c>
      <c r="AE3182">
        <v>27.911300000000001</v>
      </c>
      <c r="AF3182">
        <v>-81.584199999999996</v>
      </c>
      <c r="AG3182" t="s">
        <v>23797</v>
      </c>
      <c r="AH3182">
        <v>53</v>
      </c>
      <c r="AI3182">
        <v>336</v>
      </c>
      <c r="AJ3182">
        <v>306</v>
      </c>
      <c r="AK3182">
        <v>1</v>
      </c>
      <c r="AL3182">
        <v>6</v>
      </c>
      <c r="AM3182">
        <v>168</v>
      </c>
      <c r="AN3182">
        <v>176</v>
      </c>
      <c r="AO3182">
        <v>273</v>
      </c>
      <c r="AP3182">
        <v>495</v>
      </c>
      <c r="AQ3182">
        <v>0</v>
      </c>
      <c r="AR3182">
        <v>495</v>
      </c>
      <c r="AS3182">
        <v>15.3</v>
      </c>
      <c r="AT3182">
        <v>42</v>
      </c>
      <c r="AU3182">
        <v>1201590</v>
      </c>
      <c r="AV3182">
        <v>1776</v>
      </c>
      <c r="AW3182" t="s">
        <v>23796</v>
      </c>
      <c r="AX3182" t="s">
        <v>23486</v>
      </c>
      <c r="AY3182" t="s">
        <v>11421</v>
      </c>
      <c r="AZ3182">
        <v>33853</v>
      </c>
      <c r="BA3182">
        <v>3235</v>
      </c>
      <c r="BB3182">
        <v>3235</v>
      </c>
      <c r="BC3182">
        <v>0</v>
      </c>
      <c r="BE3182">
        <v>12105</v>
      </c>
      <c r="BH3182" t="s">
        <v>11427</v>
      </c>
      <c r="BI3182" t="s">
        <v>11427</v>
      </c>
      <c r="BJ3182" t="s">
        <v>11428</v>
      </c>
      <c r="BK3182" t="s">
        <v>11428</v>
      </c>
      <c r="BL3182" t="s">
        <v>11428</v>
      </c>
      <c r="BM3182" t="s">
        <v>11428</v>
      </c>
      <c r="BN3182" t="s">
        <v>11428</v>
      </c>
      <c r="BO3182" t="s">
        <v>11428</v>
      </c>
      <c r="BP3182" t="s">
        <v>11428</v>
      </c>
      <c r="BQ3182" t="s">
        <v>11427</v>
      </c>
      <c r="BR3182" t="s">
        <v>11427</v>
      </c>
      <c r="BS3182" t="s">
        <v>11427</v>
      </c>
      <c r="BT3182" t="s">
        <v>11427</v>
      </c>
      <c r="BU3182" t="s">
        <v>11427</v>
      </c>
      <c r="BV3182" t="s">
        <v>11427</v>
      </c>
      <c r="BW3182" t="s">
        <v>11427</v>
      </c>
      <c r="BY3182" t="s">
        <v>11428</v>
      </c>
      <c r="CB3182" t="s">
        <v>11427</v>
      </c>
      <c r="CD3182">
        <v>495</v>
      </c>
      <c r="CE3182">
        <v>0</v>
      </c>
      <c r="CF3182">
        <v>495</v>
      </c>
      <c r="CG3182">
        <v>0</v>
      </c>
      <c r="CH3182">
        <v>18</v>
      </c>
      <c r="CI3182">
        <v>642</v>
      </c>
    </row>
    <row r="3183" spans="1:87">
      <c r="A3183">
        <v>120159001778</v>
      </c>
      <c r="B3183" t="s">
        <v>11490</v>
      </c>
      <c r="C3183" t="s">
        <v>23466</v>
      </c>
      <c r="D3183" t="s">
        <v>23798</v>
      </c>
      <c r="E3183" t="s">
        <v>23468</v>
      </c>
      <c r="F3183" t="s">
        <v>23799</v>
      </c>
      <c r="G3183" t="s">
        <v>23800</v>
      </c>
      <c r="H3183" t="s">
        <v>23486</v>
      </c>
      <c r="I3183" t="s">
        <v>11421</v>
      </c>
      <c r="J3183">
        <v>33853</v>
      </c>
      <c r="K3183" t="s">
        <v>11422</v>
      </c>
      <c r="L3183">
        <v>12</v>
      </c>
      <c r="M3183" t="s">
        <v>11461</v>
      </c>
      <c r="N3183">
        <v>5</v>
      </c>
      <c r="P3183">
        <v>0</v>
      </c>
      <c r="Q3183">
        <v>86</v>
      </c>
      <c r="R3183">
        <v>65</v>
      </c>
      <c r="S3183">
        <v>86</v>
      </c>
      <c r="T3183">
        <v>76</v>
      </c>
      <c r="U3183">
        <v>82</v>
      </c>
      <c r="V3183">
        <v>60</v>
      </c>
      <c r="AD3183" t="s">
        <v>11424</v>
      </c>
      <c r="AE3183">
        <v>27.9177</v>
      </c>
      <c r="AF3183">
        <v>-81.594399999999993</v>
      </c>
      <c r="AG3183" t="s">
        <v>23801</v>
      </c>
      <c r="AH3183">
        <v>53</v>
      </c>
      <c r="AI3183">
        <v>231</v>
      </c>
      <c r="AJ3183">
        <v>224</v>
      </c>
      <c r="AK3183">
        <v>0</v>
      </c>
      <c r="AL3183">
        <v>4</v>
      </c>
      <c r="AM3183">
        <v>152</v>
      </c>
      <c r="AN3183">
        <v>148</v>
      </c>
      <c r="AO3183">
        <v>136</v>
      </c>
      <c r="AP3183">
        <v>354</v>
      </c>
      <c r="AQ3183">
        <v>0</v>
      </c>
      <c r="AR3183">
        <v>354</v>
      </c>
      <c r="AS3183">
        <v>13.4</v>
      </c>
      <c r="AT3183">
        <v>34</v>
      </c>
      <c r="AU3183">
        <v>1201590</v>
      </c>
      <c r="AV3183">
        <v>1778</v>
      </c>
      <c r="AW3183" t="s">
        <v>23800</v>
      </c>
      <c r="AX3183" t="s">
        <v>23486</v>
      </c>
      <c r="AY3183" t="s">
        <v>11421</v>
      </c>
      <c r="AZ3183">
        <v>33853</v>
      </c>
      <c r="BA3183">
        <v>3121</v>
      </c>
      <c r="BB3183">
        <v>3121</v>
      </c>
      <c r="BC3183">
        <v>0</v>
      </c>
      <c r="BE3183">
        <v>12105</v>
      </c>
      <c r="BH3183" t="s">
        <v>11427</v>
      </c>
      <c r="BI3183" t="s">
        <v>11427</v>
      </c>
      <c r="BJ3183" t="s">
        <v>11428</v>
      </c>
      <c r="BK3183" t="s">
        <v>11428</v>
      </c>
      <c r="BL3183" t="s">
        <v>11428</v>
      </c>
      <c r="BM3183" t="s">
        <v>11428</v>
      </c>
      <c r="BN3183" t="s">
        <v>11428</v>
      </c>
      <c r="BO3183" t="s">
        <v>11428</v>
      </c>
      <c r="BP3183" t="s">
        <v>11428</v>
      </c>
      <c r="BQ3183" t="s">
        <v>11427</v>
      </c>
      <c r="BR3183" t="s">
        <v>11427</v>
      </c>
      <c r="BS3183" t="s">
        <v>11427</v>
      </c>
      <c r="BT3183" t="s">
        <v>11427</v>
      </c>
      <c r="BU3183" t="s">
        <v>11427</v>
      </c>
      <c r="BV3183" t="s">
        <v>11427</v>
      </c>
      <c r="BW3183" t="s">
        <v>11427</v>
      </c>
      <c r="BY3183" t="s">
        <v>11427</v>
      </c>
      <c r="CB3183" t="s">
        <v>11428</v>
      </c>
      <c r="CD3183">
        <v>354</v>
      </c>
      <c r="CE3183">
        <v>0</v>
      </c>
      <c r="CF3183">
        <v>354</v>
      </c>
      <c r="CG3183">
        <v>0</v>
      </c>
      <c r="CH3183">
        <v>15</v>
      </c>
      <c r="CI3183">
        <v>455</v>
      </c>
    </row>
    <row r="3184" spans="1:87">
      <c r="A3184">
        <v>120159001779</v>
      </c>
      <c r="B3184" t="s">
        <v>11490</v>
      </c>
      <c r="C3184" t="s">
        <v>23466</v>
      </c>
      <c r="D3184" t="s">
        <v>23802</v>
      </c>
      <c r="E3184" t="s">
        <v>23468</v>
      </c>
      <c r="F3184" t="s">
        <v>23803</v>
      </c>
      <c r="G3184" t="s">
        <v>23804</v>
      </c>
      <c r="H3184" t="s">
        <v>23805</v>
      </c>
      <c r="I3184" t="s">
        <v>11421</v>
      </c>
      <c r="J3184">
        <v>33827</v>
      </c>
      <c r="K3184" t="s">
        <v>11422</v>
      </c>
      <c r="L3184">
        <v>12</v>
      </c>
      <c r="M3184" t="s">
        <v>11423</v>
      </c>
      <c r="N3184">
        <v>5</v>
      </c>
      <c r="Q3184">
        <v>93</v>
      </c>
      <c r="R3184">
        <v>77</v>
      </c>
      <c r="S3184">
        <v>70</v>
      </c>
      <c r="T3184">
        <v>73</v>
      </c>
      <c r="U3184">
        <v>62</v>
      </c>
      <c r="V3184">
        <v>81</v>
      </c>
      <c r="AD3184" t="s">
        <v>11424</v>
      </c>
      <c r="AE3184">
        <v>27.832899999999999</v>
      </c>
      <c r="AF3184">
        <v>-81.526899999999998</v>
      </c>
      <c r="AG3184" t="s">
        <v>23806</v>
      </c>
      <c r="AH3184">
        <v>53</v>
      </c>
      <c r="AI3184">
        <v>235</v>
      </c>
      <c r="AJ3184">
        <v>221</v>
      </c>
      <c r="AK3184">
        <v>0</v>
      </c>
      <c r="AL3184">
        <v>1</v>
      </c>
      <c r="AM3184">
        <v>57</v>
      </c>
      <c r="AN3184">
        <v>70</v>
      </c>
      <c r="AO3184">
        <v>303</v>
      </c>
      <c r="AP3184">
        <v>211</v>
      </c>
      <c r="AQ3184">
        <v>0</v>
      </c>
      <c r="AR3184">
        <v>211</v>
      </c>
      <c r="AS3184">
        <v>15.7</v>
      </c>
      <c r="AT3184">
        <v>29</v>
      </c>
      <c r="AU3184">
        <v>1201590</v>
      </c>
      <c r="AV3184">
        <v>1779</v>
      </c>
      <c r="AW3184" t="s">
        <v>23804</v>
      </c>
      <c r="AX3184" t="s">
        <v>23805</v>
      </c>
      <c r="AY3184" t="s">
        <v>11421</v>
      </c>
      <c r="AZ3184">
        <v>33827</v>
      </c>
      <c r="BA3184">
        <v>9795</v>
      </c>
      <c r="BB3184">
        <v>9795</v>
      </c>
      <c r="BC3184">
        <v>0</v>
      </c>
      <c r="BE3184">
        <v>12105</v>
      </c>
      <c r="BH3184" t="s">
        <v>11427</v>
      </c>
      <c r="BI3184" t="s">
        <v>11427</v>
      </c>
      <c r="BJ3184" t="s">
        <v>11427</v>
      </c>
      <c r="BK3184" t="s">
        <v>11428</v>
      </c>
      <c r="BL3184" t="s">
        <v>11428</v>
      </c>
      <c r="BM3184" t="s">
        <v>11428</v>
      </c>
      <c r="BN3184" t="s">
        <v>11428</v>
      </c>
      <c r="BO3184" t="s">
        <v>11428</v>
      </c>
      <c r="BP3184" t="s">
        <v>11428</v>
      </c>
      <c r="BQ3184" t="s">
        <v>11427</v>
      </c>
      <c r="BR3184" t="s">
        <v>11427</v>
      </c>
      <c r="BS3184" t="s">
        <v>11427</v>
      </c>
      <c r="BT3184" t="s">
        <v>11427</v>
      </c>
      <c r="BU3184" t="s">
        <v>11427</v>
      </c>
      <c r="BV3184" t="s">
        <v>11427</v>
      </c>
      <c r="BW3184" t="s">
        <v>11427</v>
      </c>
      <c r="BY3184" t="s">
        <v>11427</v>
      </c>
      <c r="CB3184" t="s">
        <v>11428</v>
      </c>
      <c r="CD3184">
        <v>211</v>
      </c>
      <c r="CE3184">
        <v>0</v>
      </c>
      <c r="CF3184">
        <v>211</v>
      </c>
      <c r="CG3184">
        <v>1</v>
      </c>
      <c r="CH3184">
        <v>24</v>
      </c>
      <c r="CI3184">
        <v>456</v>
      </c>
    </row>
    <row r="3185" spans="1:87">
      <c r="A3185">
        <v>120159001780</v>
      </c>
      <c r="B3185" t="s">
        <v>11490</v>
      </c>
      <c r="C3185" t="s">
        <v>23466</v>
      </c>
      <c r="D3185" t="s">
        <v>23807</v>
      </c>
      <c r="E3185" t="s">
        <v>23468</v>
      </c>
      <c r="F3185" t="s">
        <v>23808</v>
      </c>
      <c r="G3185" t="s">
        <v>23809</v>
      </c>
      <c r="H3185" t="s">
        <v>23495</v>
      </c>
      <c r="I3185" t="s">
        <v>11421</v>
      </c>
      <c r="J3185">
        <v>33809</v>
      </c>
      <c r="K3185" t="s">
        <v>11422</v>
      </c>
      <c r="L3185">
        <v>12</v>
      </c>
      <c r="M3185" t="s">
        <v>11461</v>
      </c>
      <c r="N3185">
        <v>5</v>
      </c>
      <c r="P3185">
        <v>33</v>
      </c>
      <c r="Q3185">
        <v>89</v>
      </c>
      <c r="R3185">
        <v>82</v>
      </c>
      <c r="S3185">
        <v>81</v>
      </c>
      <c r="T3185">
        <v>84</v>
      </c>
      <c r="U3185">
        <v>90</v>
      </c>
      <c r="V3185">
        <v>89</v>
      </c>
      <c r="AD3185" t="s">
        <v>11424</v>
      </c>
      <c r="AE3185">
        <v>28.121400000000001</v>
      </c>
      <c r="AF3185">
        <v>-81.955200000000005</v>
      </c>
      <c r="AG3185" t="s">
        <v>23810</v>
      </c>
      <c r="AH3185">
        <v>53</v>
      </c>
      <c r="AI3185">
        <v>291</v>
      </c>
      <c r="AJ3185">
        <v>257</v>
      </c>
      <c r="AK3185">
        <v>1</v>
      </c>
      <c r="AL3185">
        <v>11</v>
      </c>
      <c r="AM3185">
        <v>138</v>
      </c>
      <c r="AN3185">
        <v>134</v>
      </c>
      <c r="AO3185">
        <v>232</v>
      </c>
      <c r="AP3185">
        <v>358</v>
      </c>
      <c r="AQ3185">
        <v>0</v>
      </c>
      <c r="AR3185">
        <v>358</v>
      </c>
      <c r="AS3185">
        <v>15.7</v>
      </c>
      <c r="AT3185">
        <v>35</v>
      </c>
      <c r="AU3185">
        <v>1201590</v>
      </c>
      <c r="AV3185">
        <v>1780</v>
      </c>
      <c r="AW3185" t="s">
        <v>23809</v>
      </c>
      <c r="AX3185" t="s">
        <v>23495</v>
      </c>
      <c r="AY3185" t="s">
        <v>11421</v>
      </c>
      <c r="AZ3185">
        <v>33809</v>
      </c>
      <c r="BA3185">
        <v>4109</v>
      </c>
      <c r="BB3185">
        <v>4109</v>
      </c>
      <c r="BC3185">
        <v>0</v>
      </c>
      <c r="BE3185">
        <v>12105</v>
      </c>
      <c r="BH3185" t="s">
        <v>11427</v>
      </c>
      <c r="BI3185" t="s">
        <v>11427</v>
      </c>
      <c r="BJ3185" t="s">
        <v>11428</v>
      </c>
      <c r="BK3185" t="s">
        <v>11428</v>
      </c>
      <c r="BL3185" t="s">
        <v>11428</v>
      </c>
      <c r="BM3185" t="s">
        <v>11428</v>
      </c>
      <c r="BN3185" t="s">
        <v>11428</v>
      </c>
      <c r="BO3185" t="s">
        <v>11428</v>
      </c>
      <c r="BP3185" t="s">
        <v>11428</v>
      </c>
      <c r="BQ3185" t="s">
        <v>11427</v>
      </c>
      <c r="BR3185" t="s">
        <v>11427</v>
      </c>
      <c r="BS3185" t="s">
        <v>11427</v>
      </c>
      <c r="BT3185" t="s">
        <v>11427</v>
      </c>
      <c r="BU3185" t="s">
        <v>11427</v>
      </c>
      <c r="BV3185" t="s">
        <v>11427</v>
      </c>
      <c r="BW3185" t="s">
        <v>11427</v>
      </c>
      <c r="BY3185" t="s">
        <v>11428</v>
      </c>
      <c r="CB3185" t="s">
        <v>11427</v>
      </c>
      <c r="CD3185">
        <v>358</v>
      </c>
      <c r="CE3185">
        <v>0</v>
      </c>
      <c r="CF3185">
        <v>358</v>
      </c>
      <c r="CG3185">
        <v>2</v>
      </c>
      <c r="CH3185">
        <v>30</v>
      </c>
      <c r="CI3185">
        <v>548</v>
      </c>
    </row>
    <row r="3186" spans="1:87">
      <c r="A3186">
        <v>120159001782</v>
      </c>
      <c r="B3186" t="s">
        <v>11490</v>
      </c>
      <c r="C3186" t="s">
        <v>23466</v>
      </c>
      <c r="D3186" t="s">
        <v>23811</v>
      </c>
      <c r="E3186" t="s">
        <v>23468</v>
      </c>
      <c r="F3186" t="s">
        <v>23812</v>
      </c>
      <c r="G3186" t="s">
        <v>23813</v>
      </c>
      <c r="H3186" t="s">
        <v>23495</v>
      </c>
      <c r="I3186" t="s">
        <v>11421</v>
      </c>
      <c r="J3186">
        <v>33801</v>
      </c>
      <c r="K3186" t="s">
        <v>11422</v>
      </c>
      <c r="L3186">
        <v>12</v>
      </c>
      <c r="M3186">
        <v>6</v>
      </c>
      <c r="N3186">
        <v>8</v>
      </c>
      <c r="W3186">
        <v>298</v>
      </c>
      <c r="X3186">
        <v>309</v>
      </c>
      <c r="Y3186">
        <v>291</v>
      </c>
      <c r="AD3186" t="s">
        <v>11424</v>
      </c>
      <c r="AE3186">
        <v>28.028500000000001</v>
      </c>
      <c r="AF3186">
        <v>-81.912300000000002</v>
      </c>
      <c r="AG3186" t="s">
        <v>23814</v>
      </c>
      <c r="AH3186">
        <v>53</v>
      </c>
      <c r="AI3186">
        <v>476</v>
      </c>
      <c r="AJ3186">
        <v>422</v>
      </c>
      <c r="AK3186">
        <v>7</v>
      </c>
      <c r="AL3186">
        <v>6</v>
      </c>
      <c r="AM3186">
        <v>220</v>
      </c>
      <c r="AN3186">
        <v>281</v>
      </c>
      <c r="AO3186">
        <v>344</v>
      </c>
      <c r="AP3186">
        <v>618</v>
      </c>
      <c r="AQ3186">
        <v>0</v>
      </c>
      <c r="AR3186">
        <v>618</v>
      </c>
      <c r="AS3186">
        <v>14.3</v>
      </c>
      <c r="AT3186">
        <v>63</v>
      </c>
      <c r="AU3186">
        <v>1201590</v>
      </c>
      <c r="AV3186">
        <v>1782</v>
      </c>
      <c r="AW3186" t="s">
        <v>23813</v>
      </c>
      <c r="AX3186" t="s">
        <v>23495</v>
      </c>
      <c r="AY3186" t="s">
        <v>11421</v>
      </c>
      <c r="AZ3186">
        <v>33801</v>
      </c>
      <c r="BA3186">
        <v>6238</v>
      </c>
      <c r="BB3186">
        <v>6238</v>
      </c>
      <c r="BC3186">
        <v>0</v>
      </c>
      <c r="BE3186">
        <v>12105</v>
      </c>
      <c r="BH3186" t="s">
        <v>11427</v>
      </c>
      <c r="BI3186" t="s">
        <v>11427</v>
      </c>
      <c r="BJ3186" t="s">
        <v>11427</v>
      </c>
      <c r="BK3186" t="s">
        <v>11427</v>
      </c>
      <c r="BL3186" t="s">
        <v>11427</v>
      </c>
      <c r="BM3186" t="s">
        <v>11427</v>
      </c>
      <c r="BN3186" t="s">
        <v>11427</v>
      </c>
      <c r="BO3186" t="s">
        <v>11427</v>
      </c>
      <c r="BP3186" t="s">
        <v>11427</v>
      </c>
      <c r="BQ3186" t="s">
        <v>11428</v>
      </c>
      <c r="BR3186" t="s">
        <v>11428</v>
      </c>
      <c r="BS3186" t="s">
        <v>11428</v>
      </c>
      <c r="BT3186" t="s">
        <v>11427</v>
      </c>
      <c r="BU3186" t="s">
        <v>11427</v>
      </c>
      <c r="BV3186" t="s">
        <v>11427</v>
      </c>
      <c r="BW3186" t="s">
        <v>11427</v>
      </c>
      <c r="BY3186" t="s">
        <v>11428</v>
      </c>
      <c r="CB3186" t="s">
        <v>11427</v>
      </c>
      <c r="CD3186">
        <v>618</v>
      </c>
      <c r="CE3186">
        <v>0</v>
      </c>
      <c r="CF3186">
        <v>618</v>
      </c>
      <c r="CG3186">
        <v>0</v>
      </c>
      <c r="CH3186">
        <v>40</v>
      </c>
      <c r="CI3186">
        <v>898</v>
      </c>
    </row>
    <row r="3187" spans="1:87">
      <c r="A3187">
        <v>120159001783</v>
      </c>
      <c r="B3187" t="s">
        <v>11490</v>
      </c>
      <c r="C3187" t="s">
        <v>23466</v>
      </c>
      <c r="D3187" t="s">
        <v>23815</v>
      </c>
      <c r="E3187" t="s">
        <v>23468</v>
      </c>
      <c r="F3187" t="s">
        <v>23816</v>
      </c>
      <c r="G3187" t="s">
        <v>23817</v>
      </c>
      <c r="H3187" t="s">
        <v>23495</v>
      </c>
      <c r="I3187" t="s">
        <v>11421</v>
      </c>
      <c r="J3187">
        <v>33801</v>
      </c>
      <c r="K3187" t="s">
        <v>11422</v>
      </c>
      <c r="L3187">
        <v>12</v>
      </c>
      <c r="M3187" t="s">
        <v>11461</v>
      </c>
      <c r="N3187">
        <v>5</v>
      </c>
      <c r="P3187">
        <v>39</v>
      </c>
      <c r="Q3187">
        <v>87</v>
      </c>
      <c r="R3187">
        <v>79</v>
      </c>
      <c r="S3187">
        <v>83</v>
      </c>
      <c r="T3187">
        <v>73</v>
      </c>
      <c r="U3187">
        <v>82</v>
      </c>
      <c r="V3187">
        <v>62</v>
      </c>
      <c r="AD3187" t="s">
        <v>11424</v>
      </c>
      <c r="AE3187">
        <v>28.011900000000001</v>
      </c>
      <c r="AF3187">
        <v>-81.904600000000002</v>
      </c>
      <c r="AG3187" t="s">
        <v>23818</v>
      </c>
      <c r="AH3187">
        <v>53</v>
      </c>
      <c r="AI3187">
        <v>275</v>
      </c>
      <c r="AJ3187">
        <v>230</v>
      </c>
      <c r="AK3187">
        <v>1</v>
      </c>
      <c r="AL3187">
        <v>0</v>
      </c>
      <c r="AM3187">
        <v>97</v>
      </c>
      <c r="AN3187">
        <v>202</v>
      </c>
      <c r="AO3187">
        <v>195</v>
      </c>
      <c r="AP3187">
        <v>392</v>
      </c>
      <c r="AQ3187">
        <v>0</v>
      </c>
      <c r="AR3187">
        <v>392</v>
      </c>
      <c r="AS3187">
        <v>12</v>
      </c>
      <c r="AT3187">
        <v>42</v>
      </c>
      <c r="AU3187">
        <v>1201590</v>
      </c>
      <c r="AV3187">
        <v>1783</v>
      </c>
      <c r="AW3187" t="s">
        <v>23817</v>
      </c>
      <c r="AX3187" t="s">
        <v>23495</v>
      </c>
      <c r="AY3187" t="s">
        <v>11421</v>
      </c>
      <c r="AZ3187">
        <v>33801</v>
      </c>
      <c r="BA3187">
        <v>9767</v>
      </c>
      <c r="BB3187">
        <v>9767</v>
      </c>
      <c r="BC3187">
        <v>0</v>
      </c>
      <c r="BE3187">
        <v>12105</v>
      </c>
      <c r="BH3187" t="s">
        <v>11427</v>
      </c>
      <c r="BI3187" t="s">
        <v>11427</v>
      </c>
      <c r="BJ3187" t="s">
        <v>11428</v>
      </c>
      <c r="BK3187" t="s">
        <v>11428</v>
      </c>
      <c r="BL3187" t="s">
        <v>11428</v>
      </c>
      <c r="BM3187" t="s">
        <v>11428</v>
      </c>
      <c r="BN3187" t="s">
        <v>11428</v>
      </c>
      <c r="BO3187" t="s">
        <v>11428</v>
      </c>
      <c r="BP3187" t="s">
        <v>11428</v>
      </c>
      <c r="BQ3187" t="s">
        <v>11427</v>
      </c>
      <c r="BR3187" t="s">
        <v>11427</v>
      </c>
      <c r="BS3187" t="s">
        <v>11427</v>
      </c>
      <c r="BT3187" t="s">
        <v>11427</v>
      </c>
      <c r="BU3187" t="s">
        <v>11427</v>
      </c>
      <c r="BV3187" t="s">
        <v>11427</v>
      </c>
      <c r="BW3187" t="s">
        <v>11427</v>
      </c>
      <c r="BY3187" t="s">
        <v>11428</v>
      </c>
      <c r="CB3187" t="s">
        <v>11427</v>
      </c>
      <c r="CD3187">
        <v>392</v>
      </c>
      <c r="CE3187">
        <v>0</v>
      </c>
      <c r="CF3187">
        <v>392</v>
      </c>
      <c r="CG3187">
        <v>0</v>
      </c>
      <c r="CH3187">
        <v>10</v>
      </c>
      <c r="CI3187">
        <v>505</v>
      </c>
    </row>
    <row r="3188" spans="1:87">
      <c r="A3188">
        <v>120159001786</v>
      </c>
      <c r="B3188" t="s">
        <v>11490</v>
      </c>
      <c r="C3188" t="s">
        <v>23466</v>
      </c>
      <c r="D3188" t="s">
        <v>14688</v>
      </c>
      <c r="E3188" t="s">
        <v>23468</v>
      </c>
      <c r="F3188" t="s">
        <v>23819</v>
      </c>
      <c r="G3188" t="s">
        <v>23820</v>
      </c>
      <c r="H3188" t="s">
        <v>23495</v>
      </c>
      <c r="I3188" t="s">
        <v>11421</v>
      </c>
      <c r="J3188">
        <v>33813</v>
      </c>
      <c r="K3188" t="s">
        <v>11422</v>
      </c>
      <c r="L3188">
        <v>12</v>
      </c>
      <c r="M3188" t="s">
        <v>11461</v>
      </c>
      <c r="N3188">
        <v>5</v>
      </c>
      <c r="P3188">
        <v>27</v>
      </c>
      <c r="Q3188">
        <v>116</v>
      </c>
      <c r="R3188">
        <v>115</v>
      </c>
      <c r="S3188">
        <v>134</v>
      </c>
      <c r="T3188">
        <v>134</v>
      </c>
      <c r="U3188">
        <v>117</v>
      </c>
      <c r="V3188">
        <v>126</v>
      </c>
      <c r="AD3188" t="s">
        <v>11424</v>
      </c>
      <c r="AE3188">
        <v>27.9542</v>
      </c>
      <c r="AF3188">
        <v>-81.945099999999996</v>
      </c>
      <c r="AG3188" t="s">
        <v>23821</v>
      </c>
      <c r="AH3188">
        <v>53</v>
      </c>
      <c r="AI3188">
        <v>423</v>
      </c>
      <c r="AJ3188">
        <v>346</v>
      </c>
      <c r="AK3188">
        <v>2</v>
      </c>
      <c r="AL3188">
        <v>15</v>
      </c>
      <c r="AM3188">
        <v>129</v>
      </c>
      <c r="AN3188">
        <v>160</v>
      </c>
      <c r="AO3188">
        <v>431</v>
      </c>
      <c r="AP3188">
        <v>350</v>
      </c>
      <c r="AQ3188">
        <v>0</v>
      </c>
      <c r="AR3188">
        <v>350</v>
      </c>
      <c r="AS3188">
        <v>15.1</v>
      </c>
      <c r="AT3188">
        <v>51</v>
      </c>
      <c r="AU3188">
        <v>1201590</v>
      </c>
      <c r="AV3188">
        <v>1786</v>
      </c>
      <c r="AW3188" t="s">
        <v>23820</v>
      </c>
      <c r="AX3188" t="s">
        <v>23495</v>
      </c>
      <c r="AY3188" t="s">
        <v>11421</v>
      </c>
      <c r="AZ3188">
        <v>33813</v>
      </c>
      <c r="BA3188">
        <v>3734</v>
      </c>
      <c r="BB3188">
        <v>3734</v>
      </c>
      <c r="BC3188">
        <v>0</v>
      </c>
      <c r="BE3188">
        <v>12105</v>
      </c>
      <c r="BH3188" t="s">
        <v>11427</v>
      </c>
      <c r="BI3188" t="s">
        <v>11427</v>
      </c>
      <c r="BJ3188" t="s">
        <v>11428</v>
      </c>
      <c r="BK3188" t="s">
        <v>11428</v>
      </c>
      <c r="BL3188" t="s">
        <v>11428</v>
      </c>
      <c r="BM3188" t="s">
        <v>11428</v>
      </c>
      <c r="BN3188" t="s">
        <v>11428</v>
      </c>
      <c r="BO3188" t="s">
        <v>11428</v>
      </c>
      <c r="BP3188" t="s">
        <v>11428</v>
      </c>
      <c r="BQ3188" t="s">
        <v>11427</v>
      </c>
      <c r="BR3188" t="s">
        <v>11427</v>
      </c>
      <c r="BS3188" t="s">
        <v>11427</v>
      </c>
      <c r="BT3188" t="s">
        <v>11427</v>
      </c>
      <c r="BU3188" t="s">
        <v>11427</v>
      </c>
      <c r="BV3188" t="s">
        <v>11427</v>
      </c>
      <c r="BW3188" t="s">
        <v>11427</v>
      </c>
      <c r="BY3188" t="s">
        <v>11428</v>
      </c>
      <c r="CB3188" t="s">
        <v>11427</v>
      </c>
      <c r="CD3188">
        <v>350</v>
      </c>
      <c r="CE3188">
        <v>0</v>
      </c>
      <c r="CF3188">
        <v>350</v>
      </c>
      <c r="CG3188">
        <v>0</v>
      </c>
      <c r="CH3188">
        <v>32</v>
      </c>
      <c r="CI3188">
        <v>769</v>
      </c>
    </row>
    <row r="3189" spans="1:87">
      <c r="A3189">
        <v>120159001788</v>
      </c>
      <c r="B3189" t="s">
        <v>11490</v>
      </c>
      <c r="C3189" t="s">
        <v>23466</v>
      </c>
      <c r="D3189" t="s">
        <v>23822</v>
      </c>
      <c r="E3189" t="s">
        <v>23468</v>
      </c>
      <c r="F3189" t="s">
        <v>23823</v>
      </c>
      <c r="G3189" t="s">
        <v>23824</v>
      </c>
      <c r="H3189" t="s">
        <v>23825</v>
      </c>
      <c r="I3189" t="s">
        <v>11421</v>
      </c>
      <c r="J3189">
        <v>33839</v>
      </c>
      <c r="K3189" t="s">
        <v>11422</v>
      </c>
      <c r="L3189">
        <v>12</v>
      </c>
      <c r="M3189" t="s">
        <v>11461</v>
      </c>
      <c r="N3189">
        <v>5</v>
      </c>
      <c r="P3189">
        <v>46</v>
      </c>
      <c r="Q3189">
        <v>84</v>
      </c>
      <c r="R3189">
        <v>65</v>
      </c>
      <c r="S3189">
        <v>85</v>
      </c>
      <c r="T3189">
        <v>80</v>
      </c>
      <c r="U3189">
        <v>88</v>
      </c>
      <c r="V3189">
        <v>68</v>
      </c>
      <c r="AD3189" t="s">
        <v>11424</v>
      </c>
      <c r="AE3189">
        <v>27.9742</v>
      </c>
      <c r="AF3189">
        <v>-81.765299999999996</v>
      </c>
      <c r="AG3189" t="s">
        <v>23826</v>
      </c>
      <c r="AH3189">
        <v>53</v>
      </c>
      <c r="AI3189">
        <v>257</v>
      </c>
      <c r="AJ3189">
        <v>259</v>
      </c>
      <c r="AK3189">
        <v>1</v>
      </c>
      <c r="AL3189">
        <v>3</v>
      </c>
      <c r="AM3189">
        <v>110</v>
      </c>
      <c r="AN3189">
        <v>164</v>
      </c>
      <c r="AO3189">
        <v>226</v>
      </c>
      <c r="AP3189">
        <v>356</v>
      </c>
      <c r="AQ3189">
        <v>0</v>
      </c>
      <c r="AR3189">
        <v>356</v>
      </c>
      <c r="AS3189">
        <v>15.2</v>
      </c>
      <c r="AT3189">
        <v>34</v>
      </c>
      <c r="AU3189">
        <v>1201590</v>
      </c>
      <c r="AV3189">
        <v>1788</v>
      </c>
      <c r="AW3189" t="s">
        <v>23824</v>
      </c>
      <c r="AX3189" t="s">
        <v>23825</v>
      </c>
      <c r="AY3189" t="s">
        <v>11421</v>
      </c>
      <c r="AZ3189">
        <v>33839</v>
      </c>
      <c r="BA3189">
        <v>3527</v>
      </c>
      <c r="BB3189">
        <v>3527</v>
      </c>
      <c r="BC3189">
        <v>0</v>
      </c>
      <c r="BE3189">
        <v>12105</v>
      </c>
      <c r="BH3189" t="s">
        <v>11427</v>
      </c>
      <c r="BI3189" t="s">
        <v>11427</v>
      </c>
      <c r="BJ3189" t="s">
        <v>11428</v>
      </c>
      <c r="BK3189" t="s">
        <v>11428</v>
      </c>
      <c r="BL3189" t="s">
        <v>11428</v>
      </c>
      <c r="BM3189" t="s">
        <v>11428</v>
      </c>
      <c r="BN3189" t="s">
        <v>11428</v>
      </c>
      <c r="BO3189" t="s">
        <v>11428</v>
      </c>
      <c r="BP3189" t="s">
        <v>11428</v>
      </c>
      <c r="BQ3189" t="s">
        <v>11427</v>
      </c>
      <c r="BR3189" t="s">
        <v>11427</v>
      </c>
      <c r="BS3189" t="s">
        <v>11427</v>
      </c>
      <c r="BT3189" t="s">
        <v>11427</v>
      </c>
      <c r="BU3189" t="s">
        <v>11427</v>
      </c>
      <c r="BV3189" t="s">
        <v>11427</v>
      </c>
      <c r="BW3189" t="s">
        <v>11427</v>
      </c>
      <c r="BY3189" t="s">
        <v>11428</v>
      </c>
      <c r="CB3189" t="s">
        <v>11427</v>
      </c>
      <c r="CD3189">
        <v>356</v>
      </c>
      <c r="CE3189">
        <v>0</v>
      </c>
      <c r="CF3189">
        <v>356</v>
      </c>
      <c r="CG3189">
        <v>1</v>
      </c>
      <c r="CH3189">
        <v>11</v>
      </c>
      <c r="CI3189">
        <v>516</v>
      </c>
    </row>
    <row r="3190" spans="1:87">
      <c r="A3190">
        <v>120159001789</v>
      </c>
      <c r="B3190" t="s">
        <v>11490</v>
      </c>
      <c r="C3190" t="s">
        <v>23466</v>
      </c>
      <c r="D3190" t="s">
        <v>23827</v>
      </c>
      <c r="E3190" t="s">
        <v>23468</v>
      </c>
      <c r="F3190" t="s">
        <v>23828</v>
      </c>
      <c r="G3190" t="s">
        <v>23829</v>
      </c>
      <c r="H3190" t="s">
        <v>23513</v>
      </c>
      <c r="I3190" t="s">
        <v>11421</v>
      </c>
      <c r="J3190">
        <v>33884</v>
      </c>
      <c r="K3190" t="s">
        <v>11422</v>
      </c>
      <c r="L3190">
        <v>12</v>
      </c>
      <c r="M3190" t="s">
        <v>11461</v>
      </c>
      <c r="N3190">
        <v>5</v>
      </c>
      <c r="P3190">
        <v>18</v>
      </c>
      <c r="Q3190">
        <v>84</v>
      </c>
      <c r="R3190">
        <v>89</v>
      </c>
      <c r="S3190">
        <v>96</v>
      </c>
      <c r="T3190">
        <v>97</v>
      </c>
      <c r="U3190">
        <v>97</v>
      </c>
      <c r="V3190">
        <v>89</v>
      </c>
      <c r="AD3190" t="s">
        <v>11424</v>
      </c>
      <c r="AE3190">
        <v>27.9907</v>
      </c>
      <c r="AF3190">
        <v>-81.661799999999999</v>
      </c>
      <c r="AG3190" t="s">
        <v>23830</v>
      </c>
      <c r="AH3190">
        <v>53</v>
      </c>
      <c r="AI3190">
        <v>301</v>
      </c>
      <c r="AJ3190">
        <v>269</v>
      </c>
      <c r="AK3190">
        <v>2</v>
      </c>
      <c r="AL3190">
        <v>9</v>
      </c>
      <c r="AM3190">
        <v>143</v>
      </c>
      <c r="AN3190">
        <v>100</v>
      </c>
      <c r="AO3190">
        <v>292</v>
      </c>
      <c r="AP3190">
        <v>333</v>
      </c>
      <c r="AQ3190">
        <v>0</v>
      </c>
      <c r="AR3190">
        <v>333</v>
      </c>
      <c r="AS3190">
        <v>15.4</v>
      </c>
      <c r="AT3190">
        <v>37</v>
      </c>
      <c r="AU3190">
        <v>1201590</v>
      </c>
      <c r="AV3190">
        <v>1789</v>
      </c>
      <c r="AW3190" t="s">
        <v>23829</v>
      </c>
      <c r="AX3190" t="s">
        <v>23513</v>
      </c>
      <c r="AY3190" t="s">
        <v>11421</v>
      </c>
      <c r="AZ3190">
        <v>33884</v>
      </c>
      <c r="BA3190">
        <v>2431</v>
      </c>
      <c r="BB3190">
        <v>2431</v>
      </c>
      <c r="BC3190">
        <v>0</v>
      </c>
      <c r="BE3190">
        <v>12105</v>
      </c>
      <c r="BH3190" t="s">
        <v>11427</v>
      </c>
      <c r="BI3190" t="s">
        <v>11427</v>
      </c>
      <c r="BJ3190" t="s">
        <v>11428</v>
      </c>
      <c r="BK3190" t="s">
        <v>11428</v>
      </c>
      <c r="BL3190" t="s">
        <v>11428</v>
      </c>
      <c r="BM3190" t="s">
        <v>11428</v>
      </c>
      <c r="BN3190" t="s">
        <v>11428</v>
      </c>
      <c r="BO3190" t="s">
        <v>11428</v>
      </c>
      <c r="BP3190" t="s">
        <v>11428</v>
      </c>
      <c r="BQ3190" t="s">
        <v>11427</v>
      </c>
      <c r="BR3190" t="s">
        <v>11427</v>
      </c>
      <c r="BS3190" t="s">
        <v>11427</v>
      </c>
      <c r="BT3190" t="s">
        <v>11427</v>
      </c>
      <c r="BU3190" t="s">
        <v>11427</v>
      </c>
      <c r="BV3190" t="s">
        <v>11427</v>
      </c>
      <c r="BW3190" t="s">
        <v>11427</v>
      </c>
      <c r="BY3190" t="s">
        <v>11428</v>
      </c>
      <c r="CB3190" t="s">
        <v>11427</v>
      </c>
      <c r="CD3190">
        <v>333</v>
      </c>
      <c r="CE3190">
        <v>0</v>
      </c>
      <c r="CF3190">
        <v>333</v>
      </c>
      <c r="CG3190">
        <v>1</v>
      </c>
      <c r="CH3190">
        <v>23</v>
      </c>
      <c r="CI3190">
        <v>570</v>
      </c>
    </row>
    <row r="3191" spans="1:87">
      <c r="A3191">
        <v>120159001791</v>
      </c>
      <c r="B3191" t="s">
        <v>11490</v>
      </c>
      <c r="C3191" t="s">
        <v>23466</v>
      </c>
      <c r="D3191" t="s">
        <v>23831</v>
      </c>
      <c r="E3191" t="s">
        <v>23468</v>
      </c>
      <c r="F3191" t="s">
        <v>23832</v>
      </c>
      <c r="G3191" t="s">
        <v>23833</v>
      </c>
      <c r="H3191" t="s">
        <v>23481</v>
      </c>
      <c r="I3191" t="s">
        <v>11421</v>
      </c>
      <c r="J3191">
        <v>33830</v>
      </c>
      <c r="K3191" t="s">
        <v>11422</v>
      </c>
      <c r="L3191">
        <v>12</v>
      </c>
      <c r="M3191" t="s">
        <v>11461</v>
      </c>
      <c r="N3191">
        <v>5</v>
      </c>
      <c r="P3191">
        <v>26</v>
      </c>
      <c r="Q3191">
        <v>58</v>
      </c>
      <c r="R3191">
        <v>52</v>
      </c>
      <c r="S3191">
        <v>65</v>
      </c>
      <c r="T3191">
        <v>52</v>
      </c>
      <c r="U3191">
        <v>54</v>
      </c>
      <c r="V3191">
        <v>44</v>
      </c>
      <c r="AD3191" t="s">
        <v>11424</v>
      </c>
      <c r="AE3191">
        <v>27.909800000000001</v>
      </c>
      <c r="AF3191">
        <v>-81.856700000000004</v>
      </c>
      <c r="AG3191" t="s">
        <v>23834</v>
      </c>
      <c r="AH3191">
        <v>53</v>
      </c>
      <c r="AI3191">
        <v>181</v>
      </c>
      <c r="AJ3191">
        <v>170</v>
      </c>
      <c r="AK3191">
        <v>3</v>
      </c>
      <c r="AL3191">
        <v>2</v>
      </c>
      <c r="AM3191">
        <v>110</v>
      </c>
      <c r="AN3191">
        <v>125</v>
      </c>
      <c r="AO3191">
        <v>103</v>
      </c>
      <c r="AP3191">
        <v>258</v>
      </c>
      <c r="AQ3191">
        <v>0</v>
      </c>
      <c r="AR3191">
        <v>258</v>
      </c>
      <c r="AS3191">
        <v>16.7</v>
      </c>
      <c r="AT3191">
        <v>21</v>
      </c>
      <c r="AU3191">
        <v>1201590</v>
      </c>
      <c r="AV3191">
        <v>1791</v>
      </c>
      <c r="AW3191" t="s">
        <v>23833</v>
      </c>
      <c r="AX3191" t="s">
        <v>23481</v>
      </c>
      <c r="AY3191" t="s">
        <v>11421</v>
      </c>
      <c r="AZ3191">
        <v>33830</v>
      </c>
      <c r="BA3191">
        <v>3023</v>
      </c>
      <c r="BB3191">
        <v>3023</v>
      </c>
      <c r="BC3191">
        <v>0</v>
      </c>
      <c r="BE3191">
        <v>12105</v>
      </c>
      <c r="BH3191" t="s">
        <v>11427</v>
      </c>
      <c r="BI3191" t="s">
        <v>11427</v>
      </c>
      <c r="BJ3191" t="s">
        <v>11428</v>
      </c>
      <c r="BK3191" t="s">
        <v>11428</v>
      </c>
      <c r="BL3191" t="s">
        <v>11428</v>
      </c>
      <c r="BM3191" t="s">
        <v>11428</v>
      </c>
      <c r="BN3191" t="s">
        <v>11428</v>
      </c>
      <c r="BO3191" t="s">
        <v>11428</v>
      </c>
      <c r="BP3191" t="s">
        <v>11428</v>
      </c>
      <c r="BQ3191" t="s">
        <v>11427</v>
      </c>
      <c r="BR3191" t="s">
        <v>11427</v>
      </c>
      <c r="BS3191" t="s">
        <v>11427</v>
      </c>
      <c r="BT3191" t="s">
        <v>11427</v>
      </c>
      <c r="BU3191" t="s">
        <v>11427</v>
      </c>
      <c r="BV3191" t="s">
        <v>11427</v>
      </c>
      <c r="BW3191" t="s">
        <v>11427</v>
      </c>
      <c r="BY3191" t="s">
        <v>11428</v>
      </c>
      <c r="CB3191" t="s">
        <v>11427</v>
      </c>
      <c r="CD3191">
        <v>258</v>
      </c>
      <c r="CE3191">
        <v>0</v>
      </c>
      <c r="CF3191">
        <v>258</v>
      </c>
      <c r="CG3191">
        <v>1</v>
      </c>
      <c r="CH3191">
        <v>7</v>
      </c>
      <c r="CI3191">
        <v>351</v>
      </c>
    </row>
    <row r="3192" spans="1:87">
      <c r="A3192">
        <v>120159001792</v>
      </c>
      <c r="B3192" t="s">
        <v>11490</v>
      </c>
      <c r="C3192" t="s">
        <v>23466</v>
      </c>
      <c r="D3192" t="s">
        <v>23835</v>
      </c>
      <c r="E3192" t="s">
        <v>23468</v>
      </c>
      <c r="F3192" t="s">
        <v>23836</v>
      </c>
      <c r="G3192" t="s">
        <v>23837</v>
      </c>
      <c r="H3192" t="s">
        <v>23495</v>
      </c>
      <c r="I3192" t="s">
        <v>11421</v>
      </c>
      <c r="J3192">
        <v>33809</v>
      </c>
      <c r="K3192" t="s">
        <v>11422</v>
      </c>
      <c r="L3192">
        <v>12</v>
      </c>
      <c r="M3192">
        <v>6</v>
      </c>
      <c r="N3192">
        <v>8</v>
      </c>
      <c r="W3192">
        <v>386</v>
      </c>
      <c r="X3192">
        <v>341</v>
      </c>
      <c r="Y3192">
        <v>398</v>
      </c>
      <c r="AD3192" t="s">
        <v>11424</v>
      </c>
      <c r="AE3192">
        <v>28.1341</v>
      </c>
      <c r="AF3192">
        <v>-81.955299999999994</v>
      </c>
      <c r="AG3192" t="s">
        <v>23838</v>
      </c>
      <c r="AH3192">
        <v>53</v>
      </c>
      <c r="AI3192">
        <v>579</v>
      </c>
      <c r="AJ3192">
        <v>546</v>
      </c>
      <c r="AK3192">
        <v>2</v>
      </c>
      <c r="AL3192">
        <v>18</v>
      </c>
      <c r="AM3192">
        <v>204</v>
      </c>
      <c r="AN3192">
        <v>266</v>
      </c>
      <c r="AO3192">
        <v>601</v>
      </c>
      <c r="AP3192">
        <v>610</v>
      </c>
      <c r="AQ3192">
        <v>0</v>
      </c>
      <c r="AR3192">
        <v>610</v>
      </c>
      <c r="AS3192">
        <v>16.8</v>
      </c>
      <c r="AT3192">
        <v>67</v>
      </c>
      <c r="AU3192">
        <v>1201590</v>
      </c>
      <c r="AV3192">
        <v>1792</v>
      </c>
      <c r="AW3192" t="s">
        <v>23837</v>
      </c>
      <c r="AX3192" t="s">
        <v>23495</v>
      </c>
      <c r="AY3192" t="s">
        <v>11421</v>
      </c>
      <c r="AZ3192">
        <v>33809</v>
      </c>
      <c r="BA3192">
        <v>4103</v>
      </c>
      <c r="BB3192">
        <v>4103</v>
      </c>
      <c r="BC3192">
        <v>0</v>
      </c>
      <c r="BE3192">
        <v>12105</v>
      </c>
      <c r="BH3192" t="s">
        <v>11427</v>
      </c>
      <c r="BI3192" t="s">
        <v>11427</v>
      </c>
      <c r="BJ3192" t="s">
        <v>11427</v>
      </c>
      <c r="BK3192" t="s">
        <v>11427</v>
      </c>
      <c r="BL3192" t="s">
        <v>11427</v>
      </c>
      <c r="BM3192" t="s">
        <v>11427</v>
      </c>
      <c r="BN3192" t="s">
        <v>11427</v>
      </c>
      <c r="BO3192" t="s">
        <v>11427</v>
      </c>
      <c r="BP3192" t="s">
        <v>11427</v>
      </c>
      <c r="BQ3192" t="s">
        <v>11428</v>
      </c>
      <c r="BR3192" t="s">
        <v>11428</v>
      </c>
      <c r="BS3192" t="s">
        <v>11428</v>
      </c>
      <c r="BT3192" t="s">
        <v>11427</v>
      </c>
      <c r="BU3192" t="s">
        <v>11427</v>
      </c>
      <c r="BV3192" t="s">
        <v>11427</v>
      </c>
      <c r="BW3192" t="s">
        <v>11427</v>
      </c>
      <c r="BY3192" t="s">
        <v>11428</v>
      </c>
      <c r="CB3192" t="s">
        <v>11427</v>
      </c>
      <c r="CD3192">
        <v>610</v>
      </c>
      <c r="CE3192">
        <v>0</v>
      </c>
      <c r="CF3192">
        <v>610</v>
      </c>
      <c r="CG3192">
        <v>1</v>
      </c>
      <c r="CH3192">
        <v>33</v>
      </c>
      <c r="CI3192">
        <v>1125</v>
      </c>
    </row>
    <row r="3193" spans="1:87">
      <c r="A3193">
        <v>120159001793</v>
      </c>
      <c r="B3193" t="s">
        <v>11490</v>
      </c>
      <c r="C3193" t="s">
        <v>23466</v>
      </c>
      <c r="D3193" t="s">
        <v>23839</v>
      </c>
      <c r="E3193" t="s">
        <v>23468</v>
      </c>
      <c r="F3193" t="s">
        <v>23840</v>
      </c>
      <c r="G3193" t="s">
        <v>23841</v>
      </c>
      <c r="H3193" t="s">
        <v>23495</v>
      </c>
      <c r="I3193" t="s">
        <v>11421</v>
      </c>
      <c r="J3193">
        <v>33813</v>
      </c>
      <c r="K3193" t="s">
        <v>11422</v>
      </c>
      <c r="L3193">
        <v>12</v>
      </c>
      <c r="M3193">
        <v>6</v>
      </c>
      <c r="N3193">
        <v>8</v>
      </c>
      <c r="W3193">
        <v>413</v>
      </c>
      <c r="X3193">
        <v>387</v>
      </c>
      <c r="Y3193">
        <v>411</v>
      </c>
      <c r="AD3193" t="s">
        <v>11424</v>
      </c>
      <c r="AE3193">
        <v>27.9756</v>
      </c>
      <c r="AF3193">
        <v>-81.951099999999997</v>
      </c>
      <c r="AG3193" t="s">
        <v>23842</v>
      </c>
      <c r="AH3193">
        <v>53</v>
      </c>
      <c r="AI3193">
        <v>658</v>
      </c>
      <c r="AJ3193">
        <v>553</v>
      </c>
      <c r="AK3193">
        <v>5</v>
      </c>
      <c r="AL3193">
        <v>40</v>
      </c>
      <c r="AM3193">
        <v>206</v>
      </c>
      <c r="AN3193">
        <v>226</v>
      </c>
      <c r="AO3193">
        <v>685</v>
      </c>
      <c r="AP3193">
        <v>536</v>
      </c>
      <c r="AQ3193">
        <v>59</v>
      </c>
      <c r="AR3193">
        <v>595</v>
      </c>
      <c r="AS3193">
        <v>18.3</v>
      </c>
      <c r="AT3193">
        <v>66</v>
      </c>
      <c r="AU3193">
        <v>1201590</v>
      </c>
      <c r="AV3193">
        <v>1793</v>
      </c>
      <c r="AW3193" t="s">
        <v>23841</v>
      </c>
      <c r="AX3193" t="s">
        <v>23495</v>
      </c>
      <c r="AY3193" t="s">
        <v>11421</v>
      </c>
      <c r="AZ3193">
        <v>33813</v>
      </c>
      <c r="BA3193">
        <v>2151</v>
      </c>
      <c r="BB3193">
        <v>2151</v>
      </c>
      <c r="BC3193">
        <v>0</v>
      </c>
      <c r="BE3193">
        <v>12105</v>
      </c>
      <c r="BH3193" t="s">
        <v>11427</v>
      </c>
      <c r="BI3193" t="s">
        <v>11427</v>
      </c>
      <c r="BJ3193" t="s">
        <v>11427</v>
      </c>
      <c r="BK3193" t="s">
        <v>11427</v>
      </c>
      <c r="BL3193" t="s">
        <v>11427</v>
      </c>
      <c r="BM3193" t="s">
        <v>11427</v>
      </c>
      <c r="BN3193" t="s">
        <v>11427</v>
      </c>
      <c r="BO3193" t="s">
        <v>11427</v>
      </c>
      <c r="BP3193" t="s">
        <v>11427</v>
      </c>
      <c r="BQ3193" t="s">
        <v>11428</v>
      </c>
      <c r="BR3193" t="s">
        <v>11428</v>
      </c>
      <c r="BS3193" t="s">
        <v>11428</v>
      </c>
      <c r="BT3193" t="s">
        <v>11427</v>
      </c>
      <c r="BU3193" t="s">
        <v>11427</v>
      </c>
      <c r="BV3193" t="s">
        <v>11427</v>
      </c>
      <c r="BW3193" t="s">
        <v>11427</v>
      </c>
      <c r="BY3193" t="s">
        <v>11428</v>
      </c>
      <c r="CB3193" t="s">
        <v>11427</v>
      </c>
      <c r="CD3193">
        <v>536</v>
      </c>
      <c r="CE3193">
        <v>59</v>
      </c>
      <c r="CF3193">
        <v>595</v>
      </c>
      <c r="CG3193">
        <v>3</v>
      </c>
      <c r="CH3193">
        <v>46</v>
      </c>
      <c r="CI3193">
        <v>1211</v>
      </c>
    </row>
    <row r="3194" spans="1:87">
      <c r="A3194">
        <v>120159001794</v>
      </c>
      <c r="B3194" t="s">
        <v>11490</v>
      </c>
      <c r="C3194" t="s">
        <v>23466</v>
      </c>
      <c r="D3194" t="s">
        <v>23843</v>
      </c>
      <c r="E3194" t="s">
        <v>23468</v>
      </c>
      <c r="F3194" t="s">
        <v>23844</v>
      </c>
      <c r="G3194" t="s">
        <v>23845</v>
      </c>
      <c r="H3194" t="s">
        <v>23522</v>
      </c>
      <c r="I3194" t="s">
        <v>11421</v>
      </c>
      <c r="J3194">
        <v>33838</v>
      </c>
      <c r="K3194" t="s">
        <v>11422</v>
      </c>
      <c r="L3194">
        <v>12</v>
      </c>
      <c r="M3194" t="s">
        <v>11461</v>
      </c>
      <c r="N3194">
        <v>4</v>
      </c>
      <c r="P3194">
        <v>28</v>
      </c>
      <c r="Q3194">
        <v>104</v>
      </c>
      <c r="R3194">
        <v>107</v>
      </c>
      <c r="S3194">
        <v>105</v>
      </c>
      <c r="T3194">
        <v>107</v>
      </c>
      <c r="U3194">
        <v>112</v>
      </c>
      <c r="AD3194" t="s">
        <v>11424</v>
      </c>
      <c r="AE3194">
        <v>28.026700000000002</v>
      </c>
      <c r="AF3194">
        <v>-81.618799999999993</v>
      </c>
      <c r="AG3194" t="s">
        <v>23846</v>
      </c>
      <c r="AH3194">
        <v>53</v>
      </c>
      <c r="AI3194">
        <v>273</v>
      </c>
      <c r="AJ3194">
        <v>290</v>
      </c>
      <c r="AK3194">
        <v>1</v>
      </c>
      <c r="AL3194">
        <v>3</v>
      </c>
      <c r="AM3194">
        <v>104</v>
      </c>
      <c r="AN3194">
        <v>276</v>
      </c>
      <c r="AO3194">
        <v>166</v>
      </c>
      <c r="AP3194">
        <v>339</v>
      </c>
      <c r="AQ3194">
        <v>0</v>
      </c>
      <c r="AR3194">
        <v>339</v>
      </c>
      <c r="AS3194">
        <v>16.600000000000001</v>
      </c>
      <c r="AT3194">
        <v>34</v>
      </c>
      <c r="AU3194">
        <v>1201590</v>
      </c>
      <c r="AV3194">
        <v>1794</v>
      </c>
      <c r="AW3194" t="s">
        <v>23845</v>
      </c>
      <c r="AX3194" t="s">
        <v>23522</v>
      </c>
      <c r="AY3194" t="s">
        <v>11421</v>
      </c>
      <c r="AZ3194">
        <v>33838</v>
      </c>
      <c r="BA3194">
        <v>4238</v>
      </c>
      <c r="BB3194">
        <v>4238</v>
      </c>
      <c r="BC3194">
        <v>0</v>
      </c>
      <c r="BE3194">
        <v>12105</v>
      </c>
      <c r="BH3194" t="s">
        <v>11427</v>
      </c>
      <c r="BI3194" t="s">
        <v>11427</v>
      </c>
      <c r="BJ3194" t="s">
        <v>11428</v>
      </c>
      <c r="BK3194" t="s">
        <v>11428</v>
      </c>
      <c r="BL3194" t="s">
        <v>11428</v>
      </c>
      <c r="BM3194" t="s">
        <v>11428</v>
      </c>
      <c r="BN3194" t="s">
        <v>11428</v>
      </c>
      <c r="BO3194" t="s">
        <v>11428</v>
      </c>
      <c r="BP3194" t="s">
        <v>11427</v>
      </c>
      <c r="BQ3194" t="s">
        <v>11427</v>
      </c>
      <c r="BR3194" t="s">
        <v>11427</v>
      </c>
      <c r="BS3194" t="s">
        <v>11427</v>
      </c>
      <c r="BT3194" t="s">
        <v>11427</v>
      </c>
      <c r="BU3194" t="s">
        <v>11427</v>
      </c>
      <c r="BV3194" t="s">
        <v>11427</v>
      </c>
      <c r="BW3194" t="s">
        <v>11427</v>
      </c>
      <c r="BY3194" t="s">
        <v>11428</v>
      </c>
      <c r="CB3194" t="s">
        <v>11427</v>
      </c>
      <c r="CD3194">
        <v>339</v>
      </c>
      <c r="CE3194">
        <v>0</v>
      </c>
      <c r="CF3194">
        <v>339</v>
      </c>
      <c r="CG3194">
        <v>2</v>
      </c>
      <c r="CH3194">
        <v>11</v>
      </c>
      <c r="CI3194">
        <v>563</v>
      </c>
    </row>
    <row r="3195" spans="1:87">
      <c r="A3195">
        <v>120159001982</v>
      </c>
      <c r="B3195" t="s">
        <v>11490</v>
      </c>
      <c r="C3195" t="s">
        <v>23466</v>
      </c>
      <c r="D3195" t="s">
        <v>23847</v>
      </c>
      <c r="E3195" t="s">
        <v>23468</v>
      </c>
      <c r="F3195" t="s">
        <v>23848</v>
      </c>
      <c r="G3195" t="s">
        <v>23849</v>
      </c>
      <c r="H3195" t="s">
        <v>23500</v>
      </c>
      <c r="I3195" t="s">
        <v>11421</v>
      </c>
      <c r="J3195">
        <v>33843</v>
      </c>
      <c r="K3195" t="s">
        <v>11422</v>
      </c>
      <c r="L3195">
        <v>12</v>
      </c>
      <c r="M3195">
        <v>3</v>
      </c>
      <c r="N3195">
        <v>5</v>
      </c>
      <c r="P3195">
        <v>10</v>
      </c>
      <c r="T3195">
        <v>132</v>
      </c>
      <c r="U3195">
        <v>116</v>
      </c>
      <c r="V3195">
        <v>143</v>
      </c>
      <c r="AD3195" t="s">
        <v>11424</v>
      </c>
      <c r="AE3195">
        <v>27.7652</v>
      </c>
      <c r="AF3195">
        <v>-81.535799999999995</v>
      </c>
      <c r="AG3195" t="s">
        <v>23850</v>
      </c>
      <c r="AH3195">
        <v>53</v>
      </c>
      <c r="AI3195">
        <v>215</v>
      </c>
      <c r="AJ3195">
        <v>186</v>
      </c>
      <c r="AK3195">
        <v>1</v>
      </c>
      <c r="AL3195">
        <v>2</v>
      </c>
      <c r="AM3195">
        <v>26</v>
      </c>
      <c r="AN3195">
        <v>190</v>
      </c>
      <c r="AO3195">
        <v>175</v>
      </c>
      <c r="AP3195">
        <v>273</v>
      </c>
      <c r="AQ3195">
        <v>0</v>
      </c>
      <c r="AR3195">
        <v>273</v>
      </c>
      <c r="AS3195">
        <v>16</v>
      </c>
      <c r="AT3195">
        <v>25</v>
      </c>
      <c r="AU3195">
        <v>1201590</v>
      </c>
      <c r="AV3195">
        <v>1982</v>
      </c>
      <c r="AW3195" t="s">
        <v>23849</v>
      </c>
      <c r="AX3195" t="s">
        <v>23500</v>
      </c>
      <c r="AY3195" t="s">
        <v>11421</v>
      </c>
      <c r="AZ3195">
        <v>33843</v>
      </c>
      <c r="BA3195">
        <v>9278</v>
      </c>
      <c r="BB3195">
        <v>9278</v>
      </c>
      <c r="BC3195">
        <v>0</v>
      </c>
      <c r="BE3195">
        <v>12105</v>
      </c>
      <c r="BH3195" t="s">
        <v>11427</v>
      </c>
      <c r="BI3195" t="s">
        <v>11427</v>
      </c>
      <c r="BJ3195" t="s">
        <v>11428</v>
      </c>
      <c r="BK3195" t="s">
        <v>11427</v>
      </c>
      <c r="BL3195" t="s">
        <v>11427</v>
      </c>
      <c r="BM3195" t="s">
        <v>11427</v>
      </c>
      <c r="BN3195" t="s">
        <v>11428</v>
      </c>
      <c r="BO3195" t="s">
        <v>11428</v>
      </c>
      <c r="BP3195" t="s">
        <v>11428</v>
      </c>
      <c r="BQ3195" t="s">
        <v>11427</v>
      </c>
      <c r="BR3195" t="s">
        <v>11427</v>
      </c>
      <c r="BS3195" t="s">
        <v>11427</v>
      </c>
      <c r="BT3195" t="s">
        <v>11427</v>
      </c>
      <c r="BU3195" t="s">
        <v>11427</v>
      </c>
      <c r="BV3195" t="s">
        <v>11427</v>
      </c>
      <c r="BW3195" t="s">
        <v>11427</v>
      </c>
      <c r="BY3195" t="s">
        <v>11428</v>
      </c>
      <c r="CB3195" t="s">
        <v>11427</v>
      </c>
      <c r="CD3195">
        <v>273</v>
      </c>
      <c r="CE3195">
        <v>0</v>
      </c>
      <c r="CF3195">
        <v>273</v>
      </c>
      <c r="CG3195">
        <v>0</v>
      </c>
      <c r="CH3195">
        <v>7</v>
      </c>
      <c r="CI3195">
        <v>401</v>
      </c>
    </row>
    <row r="3196" spans="1:87">
      <c r="A3196">
        <v>120159002401</v>
      </c>
      <c r="B3196" t="s">
        <v>11490</v>
      </c>
      <c r="C3196" t="s">
        <v>23466</v>
      </c>
      <c r="D3196" t="s">
        <v>23851</v>
      </c>
      <c r="E3196" t="s">
        <v>23468</v>
      </c>
      <c r="F3196" t="s">
        <v>23852</v>
      </c>
      <c r="G3196" t="s">
        <v>23853</v>
      </c>
      <c r="H3196" t="s">
        <v>23554</v>
      </c>
      <c r="I3196" t="s">
        <v>11421</v>
      </c>
      <c r="J3196">
        <v>33823</v>
      </c>
      <c r="K3196" t="s">
        <v>11422</v>
      </c>
      <c r="L3196">
        <v>12</v>
      </c>
      <c r="M3196" t="s">
        <v>11461</v>
      </c>
      <c r="N3196">
        <v>5</v>
      </c>
      <c r="P3196">
        <v>21</v>
      </c>
      <c r="Q3196">
        <v>63</v>
      </c>
      <c r="R3196">
        <v>75</v>
      </c>
      <c r="S3196">
        <v>74</v>
      </c>
      <c r="T3196">
        <v>63</v>
      </c>
      <c r="U3196">
        <v>66</v>
      </c>
      <c r="V3196">
        <v>62</v>
      </c>
      <c r="AD3196" t="s">
        <v>11424</v>
      </c>
      <c r="AE3196">
        <v>28.035599999999999</v>
      </c>
      <c r="AF3196">
        <v>-81.8262</v>
      </c>
      <c r="AG3196" t="s">
        <v>23854</v>
      </c>
      <c r="AH3196">
        <v>53</v>
      </c>
      <c r="AI3196">
        <v>212</v>
      </c>
      <c r="AJ3196">
        <v>212</v>
      </c>
      <c r="AK3196">
        <v>2</v>
      </c>
      <c r="AL3196">
        <v>0</v>
      </c>
      <c r="AM3196">
        <v>65</v>
      </c>
      <c r="AN3196">
        <v>106</v>
      </c>
      <c r="AO3196">
        <v>240</v>
      </c>
      <c r="AP3196">
        <v>308</v>
      </c>
      <c r="AQ3196">
        <v>0</v>
      </c>
      <c r="AR3196">
        <v>308</v>
      </c>
      <c r="AS3196">
        <v>15.7</v>
      </c>
      <c r="AT3196">
        <v>27</v>
      </c>
      <c r="AU3196">
        <v>1201590</v>
      </c>
      <c r="AV3196">
        <v>2401</v>
      </c>
      <c r="AW3196" t="s">
        <v>23853</v>
      </c>
      <c r="AX3196" t="s">
        <v>23554</v>
      </c>
      <c r="AY3196" t="s">
        <v>11421</v>
      </c>
      <c r="AZ3196">
        <v>33823</v>
      </c>
      <c r="BA3196">
        <v>4965</v>
      </c>
      <c r="BB3196">
        <v>4965</v>
      </c>
      <c r="BC3196">
        <v>0</v>
      </c>
      <c r="BE3196">
        <v>12105</v>
      </c>
      <c r="BH3196" t="s">
        <v>11427</v>
      </c>
      <c r="BI3196" t="s">
        <v>11427</v>
      </c>
      <c r="BJ3196" t="s">
        <v>11428</v>
      </c>
      <c r="BK3196" t="s">
        <v>11428</v>
      </c>
      <c r="BL3196" t="s">
        <v>11428</v>
      </c>
      <c r="BM3196" t="s">
        <v>11428</v>
      </c>
      <c r="BN3196" t="s">
        <v>11428</v>
      </c>
      <c r="BO3196" t="s">
        <v>11428</v>
      </c>
      <c r="BP3196" t="s">
        <v>11428</v>
      </c>
      <c r="BQ3196" t="s">
        <v>11427</v>
      </c>
      <c r="BR3196" t="s">
        <v>11427</v>
      </c>
      <c r="BS3196" t="s">
        <v>11427</v>
      </c>
      <c r="BT3196" t="s">
        <v>11427</v>
      </c>
      <c r="BU3196" t="s">
        <v>11427</v>
      </c>
      <c r="BV3196" t="s">
        <v>11427</v>
      </c>
      <c r="BW3196" t="s">
        <v>11427</v>
      </c>
      <c r="BY3196" t="s">
        <v>11428</v>
      </c>
      <c r="CB3196" t="s">
        <v>11427</v>
      </c>
      <c r="CD3196">
        <v>308</v>
      </c>
      <c r="CE3196">
        <v>0</v>
      </c>
      <c r="CF3196">
        <v>308</v>
      </c>
      <c r="CG3196">
        <v>0</v>
      </c>
      <c r="CH3196">
        <v>11</v>
      </c>
      <c r="CI3196">
        <v>424</v>
      </c>
    </row>
    <row r="3197" spans="1:87">
      <c r="A3197">
        <v>120159002404</v>
      </c>
      <c r="B3197" t="s">
        <v>11490</v>
      </c>
      <c r="C3197" t="s">
        <v>23466</v>
      </c>
      <c r="D3197" t="s">
        <v>23855</v>
      </c>
      <c r="E3197" t="s">
        <v>23468</v>
      </c>
      <c r="F3197" t="s">
        <v>23856</v>
      </c>
      <c r="G3197" t="s">
        <v>23857</v>
      </c>
      <c r="H3197" t="s">
        <v>23495</v>
      </c>
      <c r="I3197" t="s">
        <v>11421</v>
      </c>
      <c r="J3197">
        <v>33811</v>
      </c>
      <c r="K3197" t="s">
        <v>11422</v>
      </c>
      <c r="L3197">
        <v>12</v>
      </c>
      <c r="M3197" t="s">
        <v>11461</v>
      </c>
      <c r="N3197">
        <v>5</v>
      </c>
      <c r="P3197">
        <v>9</v>
      </c>
      <c r="Q3197">
        <v>124</v>
      </c>
      <c r="R3197">
        <v>141</v>
      </c>
      <c r="S3197">
        <v>148</v>
      </c>
      <c r="T3197">
        <v>145</v>
      </c>
      <c r="U3197">
        <v>160</v>
      </c>
      <c r="V3197">
        <v>126</v>
      </c>
      <c r="AD3197" t="s">
        <v>11424</v>
      </c>
      <c r="AE3197">
        <v>27.938800000000001</v>
      </c>
      <c r="AF3197">
        <v>-82.001199999999997</v>
      </c>
      <c r="AG3197" t="s">
        <v>23858</v>
      </c>
      <c r="AH3197">
        <v>53</v>
      </c>
      <c r="AI3197">
        <v>457</v>
      </c>
      <c r="AJ3197">
        <v>396</v>
      </c>
      <c r="AK3197">
        <v>1</v>
      </c>
      <c r="AL3197">
        <v>8</v>
      </c>
      <c r="AM3197">
        <v>100</v>
      </c>
      <c r="AN3197">
        <v>254</v>
      </c>
      <c r="AO3197">
        <v>468</v>
      </c>
      <c r="AP3197">
        <v>464</v>
      </c>
      <c r="AQ3197">
        <v>26</v>
      </c>
      <c r="AR3197">
        <v>490</v>
      </c>
      <c r="AS3197">
        <v>16.100000000000001</v>
      </c>
      <c r="AT3197">
        <v>53</v>
      </c>
      <c r="AU3197">
        <v>1201590</v>
      </c>
      <c r="AV3197">
        <v>2404</v>
      </c>
      <c r="AW3197" t="s">
        <v>23857</v>
      </c>
      <c r="AX3197" t="s">
        <v>23495</v>
      </c>
      <c r="AY3197" t="s">
        <v>11421</v>
      </c>
      <c r="AZ3197">
        <v>33811</v>
      </c>
      <c r="BA3197">
        <v>2171</v>
      </c>
      <c r="BB3197">
        <v>2171</v>
      </c>
      <c r="BC3197">
        <v>0</v>
      </c>
      <c r="BE3197">
        <v>12105</v>
      </c>
      <c r="BH3197" t="s">
        <v>11427</v>
      </c>
      <c r="BI3197" t="s">
        <v>11427</v>
      </c>
      <c r="BJ3197" t="s">
        <v>11428</v>
      </c>
      <c r="BK3197" t="s">
        <v>11428</v>
      </c>
      <c r="BL3197" t="s">
        <v>11428</v>
      </c>
      <c r="BM3197" t="s">
        <v>11428</v>
      </c>
      <c r="BN3197" t="s">
        <v>11428</v>
      </c>
      <c r="BO3197" t="s">
        <v>11428</v>
      </c>
      <c r="BP3197" t="s">
        <v>11428</v>
      </c>
      <c r="BQ3197" t="s">
        <v>11427</v>
      </c>
      <c r="BR3197" t="s">
        <v>11427</v>
      </c>
      <c r="BS3197" t="s">
        <v>11427</v>
      </c>
      <c r="BT3197" t="s">
        <v>11427</v>
      </c>
      <c r="BU3197" t="s">
        <v>11427</v>
      </c>
      <c r="BV3197" t="s">
        <v>11427</v>
      </c>
      <c r="BW3197" t="s">
        <v>11427</v>
      </c>
      <c r="BY3197" t="s">
        <v>11428</v>
      </c>
      <c r="CB3197" t="s">
        <v>11427</v>
      </c>
      <c r="CD3197">
        <v>464</v>
      </c>
      <c r="CE3197">
        <v>26</v>
      </c>
      <c r="CF3197">
        <v>490</v>
      </c>
      <c r="CG3197">
        <v>0</v>
      </c>
      <c r="CH3197">
        <v>22</v>
      </c>
      <c r="CI3197">
        <v>853</v>
      </c>
    </row>
    <row r="3198" spans="1:87">
      <c r="A3198">
        <v>120159002456</v>
      </c>
      <c r="B3198" t="s">
        <v>11490</v>
      </c>
      <c r="C3198" t="s">
        <v>23466</v>
      </c>
      <c r="D3198" t="s">
        <v>23859</v>
      </c>
      <c r="E3198" t="s">
        <v>23468</v>
      </c>
      <c r="F3198" t="s">
        <v>23860</v>
      </c>
      <c r="G3198" t="s">
        <v>23861</v>
      </c>
      <c r="H3198" t="s">
        <v>23554</v>
      </c>
      <c r="I3198" t="s">
        <v>11421</v>
      </c>
      <c r="J3198">
        <v>33823</v>
      </c>
      <c r="K3198" t="s">
        <v>11422</v>
      </c>
      <c r="L3198">
        <v>12</v>
      </c>
      <c r="M3198">
        <v>6</v>
      </c>
      <c r="N3198">
        <v>8</v>
      </c>
      <c r="W3198">
        <v>294</v>
      </c>
      <c r="X3198">
        <v>303</v>
      </c>
      <c r="Y3198">
        <v>292</v>
      </c>
      <c r="AD3198" t="s">
        <v>11424</v>
      </c>
      <c r="AE3198">
        <v>28.070799999999998</v>
      </c>
      <c r="AF3198">
        <v>-81.788200000000003</v>
      </c>
      <c r="AG3198" t="s">
        <v>23862</v>
      </c>
      <c r="AH3198">
        <v>53</v>
      </c>
      <c r="AI3198">
        <v>489</v>
      </c>
      <c r="AJ3198">
        <v>400</v>
      </c>
      <c r="AK3198">
        <v>5</v>
      </c>
      <c r="AL3198">
        <v>7</v>
      </c>
      <c r="AM3198">
        <v>144</v>
      </c>
      <c r="AN3198">
        <v>212</v>
      </c>
      <c r="AO3198">
        <v>475</v>
      </c>
      <c r="AP3198">
        <v>576</v>
      </c>
      <c r="AQ3198">
        <v>0</v>
      </c>
      <c r="AR3198">
        <v>576</v>
      </c>
      <c r="AS3198">
        <v>16.8</v>
      </c>
      <c r="AT3198">
        <v>53</v>
      </c>
      <c r="AU3198">
        <v>1201590</v>
      </c>
      <c r="AV3198">
        <v>2456</v>
      </c>
      <c r="AW3198" t="s">
        <v>23861</v>
      </c>
      <c r="AX3198" t="s">
        <v>23554</v>
      </c>
      <c r="AY3198" t="s">
        <v>11421</v>
      </c>
      <c r="AZ3198">
        <v>33823</v>
      </c>
      <c r="BA3198">
        <v>2609</v>
      </c>
      <c r="BB3198">
        <v>2609</v>
      </c>
      <c r="BC3198">
        <v>0</v>
      </c>
      <c r="BE3198">
        <v>12105</v>
      </c>
      <c r="BH3198" t="s">
        <v>11427</v>
      </c>
      <c r="BI3198" t="s">
        <v>11427</v>
      </c>
      <c r="BJ3198" t="s">
        <v>11427</v>
      </c>
      <c r="BK3198" t="s">
        <v>11427</v>
      </c>
      <c r="BL3198" t="s">
        <v>11427</v>
      </c>
      <c r="BM3198" t="s">
        <v>11427</v>
      </c>
      <c r="BN3198" t="s">
        <v>11427</v>
      </c>
      <c r="BO3198" t="s">
        <v>11427</v>
      </c>
      <c r="BP3198" t="s">
        <v>11427</v>
      </c>
      <c r="BQ3198" t="s">
        <v>11428</v>
      </c>
      <c r="BR3198" t="s">
        <v>11428</v>
      </c>
      <c r="BS3198" t="s">
        <v>11428</v>
      </c>
      <c r="BT3198" t="s">
        <v>11427</v>
      </c>
      <c r="BU3198" t="s">
        <v>11427</v>
      </c>
      <c r="BV3198" t="s">
        <v>11427</v>
      </c>
      <c r="BW3198" t="s">
        <v>11427</v>
      </c>
      <c r="BY3198" t="s">
        <v>11428</v>
      </c>
      <c r="CB3198" t="s">
        <v>11427</v>
      </c>
      <c r="CD3198">
        <v>576</v>
      </c>
      <c r="CE3198">
        <v>0</v>
      </c>
      <c r="CF3198">
        <v>576</v>
      </c>
      <c r="CG3198">
        <v>1</v>
      </c>
      <c r="CH3198">
        <v>45</v>
      </c>
      <c r="CI3198">
        <v>889</v>
      </c>
    </row>
    <row r="3199" spans="1:87">
      <c r="A3199">
        <v>120159002457</v>
      </c>
      <c r="B3199" t="s">
        <v>11490</v>
      </c>
      <c r="C3199" t="s">
        <v>23466</v>
      </c>
      <c r="D3199" t="s">
        <v>23863</v>
      </c>
      <c r="E3199" t="s">
        <v>23468</v>
      </c>
      <c r="F3199" t="s">
        <v>23864</v>
      </c>
      <c r="G3199" t="s">
        <v>23865</v>
      </c>
      <c r="H3199" t="s">
        <v>23481</v>
      </c>
      <c r="I3199" t="s">
        <v>11421</v>
      </c>
      <c r="J3199">
        <v>33830</v>
      </c>
      <c r="K3199" t="s">
        <v>11422</v>
      </c>
      <c r="L3199">
        <v>12</v>
      </c>
      <c r="M3199">
        <v>6</v>
      </c>
      <c r="N3199">
        <v>8</v>
      </c>
      <c r="W3199">
        <v>150</v>
      </c>
      <c r="X3199">
        <v>124</v>
      </c>
      <c r="Y3199">
        <v>123</v>
      </c>
      <c r="AD3199" t="s">
        <v>11424</v>
      </c>
      <c r="AE3199">
        <v>27.893000000000001</v>
      </c>
      <c r="AF3199">
        <v>-81.823300000000003</v>
      </c>
      <c r="AG3199" t="s">
        <v>23866</v>
      </c>
      <c r="AH3199">
        <v>53</v>
      </c>
      <c r="AI3199">
        <v>183</v>
      </c>
      <c r="AJ3199">
        <v>214</v>
      </c>
      <c r="AK3199">
        <v>1</v>
      </c>
      <c r="AL3199">
        <v>7</v>
      </c>
      <c r="AM3199">
        <v>66</v>
      </c>
      <c r="AN3199">
        <v>53</v>
      </c>
      <c r="AO3199">
        <v>255</v>
      </c>
      <c r="AP3199">
        <v>130</v>
      </c>
      <c r="AQ3199">
        <v>23</v>
      </c>
      <c r="AR3199">
        <v>153</v>
      </c>
      <c r="AS3199">
        <v>14.2</v>
      </c>
      <c r="AT3199">
        <v>28</v>
      </c>
      <c r="AU3199">
        <v>1201590</v>
      </c>
      <c r="AV3199">
        <v>2457</v>
      </c>
      <c r="AW3199" t="s">
        <v>23865</v>
      </c>
      <c r="AX3199" t="s">
        <v>23481</v>
      </c>
      <c r="AY3199" t="s">
        <v>11421</v>
      </c>
      <c r="AZ3199">
        <v>33830</v>
      </c>
      <c r="BA3199">
        <v>5256</v>
      </c>
      <c r="BB3199">
        <v>5256</v>
      </c>
      <c r="BC3199">
        <v>0</v>
      </c>
      <c r="BE3199">
        <v>12105</v>
      </c>
      <c r="BH3199" t="s">
        <v>11427</v>
      </c>
      <c r="BI3199" t="s">
        <v>11427</v>
      </c>
      <c r="BJ3199" t="s">
        <v>11427</v>
      </c>
      <c r="BK3199" t="s">
        <v>11427</v>
      </c>
      <c r="BL3199" t="s">
        <v>11427</v>
      </c>
      <c r="BM3199" t="s">
        <v>11427</v>
      </c>
      <c r="BN3199" t="s">
        <v>11427</v>
      </c>
      <c r="BO3199" t="s">
        <v>11427</v>
      </c>
      <c r="BP3199" t="s">
        <v>11427</v>
      </c>
      <c r="BQ3199" t="s">
        <v>11428</v>
      </c>
      <c r="BR3199" t="s">
        <v>11428</v>
      </c>
      <c r="BS3199" t="s">
        <v>11428</v>
      </c>
      <c r="BT3199" t="s">
        <v>11427</v>
      </c>
      <c r="BU3199" t="s">
        <v>11427</v>
      </c>
      <c r="BV3199" t="s">
        <v>11427</v>
      </c>
      <c r="BW3199" t="s">
        <v>11427</v>
      </c>
      <c r="BY3199" t="s">
        <v>11428</v>
      </c>
      <c r="CB3199" t="s">
        <v>11427</v>
      </c>
      <c r="CD3199">
        <v>130</v>
      </c>
      <c r="CE3199">
        <v>23</v>
      </c>
      <c r="CF3199">
        <v>153</v>
      </c>
      <c r="CG3199">
        <v>0</v>
      </c>
      <c r="CH3199">
        <v>15</v>
      </c>
      <c r="CI3199">
        <v>397</v>
      </c>
    </row>
    <row r="3200" spans="1:87">
      <c r="A3200">
        <v>120159002480</v>
      </c>
      <c r="B3200" t="s">
        <v>11490</v>
      </c>
      <c r="C3200" t="s">
        <v>23466</v>
      </c>
      <c r="D3200" t="s">
        <v>23867</v>
      </c>
      <c r="E3200" t="s">
        <v>23468</v>
      </c>
      <c r="F3200" t="s">
        <v>23868</v>
      </c>
      <c r="G3200" t="s">
        <v>23869</v>
      </c>
      <c r="H3200" t="s">
        <v>23495</v>
      </c>
      <c r="I3200" t="s">
        <v>11421</v>
      </c>
      <c r="J3200">
        <v>33810</v>
      </c>
      <c r="K3200" t="s">
        <v>11422</v>
      </c>
      <c r="L3200">
        <v>12</v>
      </c>
      <c r="M3200" t="s">
        <v>11461</v>
      </c>
      <c r="N3200">
        <v>5</v>
      </c>
      <c r="P3200">
        <v>33</v>
      </c>
      <c r="Q3200">
        <v>93</v>
      </c>
      <c r="R3200">
        <v>94</v>
      </c>
      <c r="S3200">
        <v>92</v>
      </c>
      <c r="T3200">
        <v>118</v>
      </c>
      <c r="U3200">
        <v>99</v>
      </c>
      <c r="V3200">
        <v>89</v>
      </c>
      <c r="AD3200" t="s">
        <v>11424</v>
      </c>
      <c r="AE3200">
        <v>28.149100000000001</v>
      </c>
      <c r="AF3200">
        <v>-81.989199999999997</v>
      </c>
      <c r="AG3200" t="s">
        <v>23870</v>
      </c>
      <c r="AH3200">
        <v>53</v>
      </c>
      <c r="AI3200">
        <v>309</v>
      </c>
      <c r="AJ3200">
        <v>309</v>
      </c>
      <c r="AK3200">
        <v>3</v>
      </c>
      <c r="AL3200">
        <v>6</v>
      </c>
      <c r="AM3200">
        <v>109</v>
      </c>
      <c r="AN3200">
        <v>163</v>
      </c>
      <c r="AO3200">
        <v>319</v>
      </c>
      <c r="AP3200">
        <v>352</v>
      </c>
      <c r="AQ3200">
        <v>0</v>
      </c>
      <c r="AR3200">
        <v>352</v>
      </c>
      <c r="AS3200">
        <v>16.3</v>
      </c>
      <c r="AT3200">
        <v>38</v>
      </c>
      <c r="AU3200">
        <v>1201590</v>
      </c>
      <c r="AV3200">
        <v>2480</v>
      </c>
      <c r="AW3200" t="s">
        <v>23869</v>
      </c>
      <c r="AX3200" t="s">
        <v>23495</v>
      </c>
      <c r="AY3200" t="s">
        <v>11421</v>
      </c>
      <c r="AZ3200">
        <v>33810</v>
      </c>
      <c r="BA3200">
        <v>4869</v>
      </c>
      <c r="BB3200">
        <v>4869</v>
      </c>
      <c r="BC3200">
        <v>0</v>
      </c>
      <c r="BE3200">
        <v>12105</v>
      </c>
      <c r="BH3200" t="s">
        <v>11427</v>
      </c>
      <c r="BI3200" t="s">
        <v>11427</v>
      </c>
      <c r="BJ3200" t="s">
        <v>11428</v>
      </c>
      <c r="BK3200" t="s">
        <v>11428</v>
      </c>
      <c r="BL3200" t="s">
        <v>11428</v>
      </c>
      <c r="BM3200" t="s">
        <v>11428</v>
      </c>
      <c r="BN3200" t="s">
        <v>11428</v>
      </c>
      <c r="BO3200" t="s">
        <v>11428</v>
      </c>
      <c r="BP3200" t="s">
        <v>11428</v>
      </c>
      <c r="BQ3200" t="s">
        <v>11427</v>
      </c>
      <c r="BR3200" t="s">
        <v>11427</v>
      </c>
      <c r="BS3200" t="s">
        <v>11427</v>
      </c>
      <c r="BT3200" t="s">
        <v>11427</v>
      </c>
      <c r="BU3200" t="s">
        <v>11427</v>
      </c>
      <c r="BV3200" t="s">
        <v>11427</v>
      </c>
      <c r="BW3200" t="s">
        <v>11427</v>
      </c>
      <c r="BY3200" t="s">
        <v>11428</v>
      </c>
      <c r="CB3200" t="s">
        <v>11427</v>
      </c>
      <c r="CD3200">
        <v>352</v>
      </c>
      <c r="CE3200">
        <v>0</v>
      </c>
      <c r="CF3200">
        <v>352</v>
      </c>
      <c r="CG3200">
        <v>1</v>
      </c>
      <c r="CH3200">
        <v>17</v>
      </c>
      <c r="CI3200">
        <v>618</v>
      </c>
    </row>
    <row r="3201" spans="1:87">
      <c r="A3201">
        <v>120159002893</v>
      </c>
      <c r="B3201" t="s">
        <v>11490</v>
      </c>
      <c r="C3201" t="s">
        <v>23466</v>
      </c>
      <c r="D3201" t="s">
        <v>23871</v>
      </c>
      <c r="E3201" t="s">
        <v>23468</v>
      </c>
      <c r="F3201" t="s">
        <v>23872</v>
      </c>
      <c r="G3201" t="s">
        <v>23873</v>
      </c>
      <c r="H3201" t="s">
        <v>23495</v>
      </c>
      <c r="I3201" t="s">
        <v>11421</v>
      </c>
      <c r="J3201">
        <v>33809</v>
      </c>
      <c r="K3201" t="s">
        <v>11422</v>
      </c>
      <c r="L3201">
        <v>12</v>
      </c>
      <c r="M3201" t="s">
        <v>11461</v>
      </c>
      <c r="N3201">
        <v>5</v>
      </c>
      <c r="P3201">
        <v>9</v>
      </c>
      <c r="Q3201">
        <v>105</v>
      </c>
      <c r="R3201">
        <v>119</v>
      </c>
      <c r="S3201">
        <v>139</v>
      </c>
      <c r="T3201">
        <v>135</v>
      </c>
      <c r="U3201">
        <v>138</v>
      </c>
      <c r="V3201">
        <v>126</v>
      </c>
      <c r="AD3201" t="s">
        <v>11424</v>
      </c>
      <c r="AE3201">
        <v>28.130600000000001</v>
      </c>
      <c r="AF3201">
        <v>-81.922799999999995</v>
      </c>
      <c r="AG3201" t="s">
        <v>23874</v>
      </c>
      <c r="AH3201">
        <v>53</v>
      </c>
      <c r="AI3201">
        <v>405</v>
      </c>
      <c r="AJ3201">
        <v>366</v>
      </c>
      <c r="AK3201">
        <v>1</v>
      </c>
      <c r="AL3201">
        <v>12</v>
      </c>
      <c r="AM3201">
        <v>123</v>
      </c>
      <c r="AN3201">
        <v>139</v>
      </c>
      <c r="AO3201">
        <v>472</v>
      </c>
      <c r="AP3201">
        <v>403</v>
      </c>
      <c r="AQ3201">
        <v>40</v>
      </c>
      <c r="AR3201">
        <v>443</v>
      </c>
      <c r="AS3201">
        <v>16.100000000000001</v>
      </c>
      <c r="AT3201">
        <v>48</v>
      </c>
      <c r="AU3201">
        <v>1201590</v>
      </c>
      <c r="AV3201">
        <v>2893</v>
      </c>
      <c r="AW3201" t="s">
        <v>23873</v>
      </c>
      <c r="AX3201" t="s">
        <v>23495</v>
      </c>
      <c r="AY3201" t="s">
        <v>11421</v>
      </c>
      <c r="AZ3201">
        <v>33809</v>
      </c>
      <c r="BA3201">
        <v>6638</v>
      </c>
      <c r="BB3201">
        <v>6638</v>
      </c>
      <c r="BC3201">
        <v>0</v>
      </c>
      <c r="BE3201">
        <v>12105</v>
      </c>
      <c r="BH3201" t="s">
        <v>11427</v>
      </c>
      <c r="BI3201" t="s">
        <v>11427</v>
      </c>
      <c r="BJ3201" t="s">
        <v>11428</v>
      </c>
      <c r="BK3201" t="s">
        <v>11428</v>
      </c>
      <c r="BL3201" t="s">
        <v>11428</v>
      </c>
      <c r="BM3201" t="s">
        <v>11428</v>
      </c>
      <c r="BN3201" t="s">
        <v>11428</v>
      </c>
      <c r="BO3201" t="s">
        <v>11428</v>
      </c>
      <c r="BP3201" t="s">
        <v>11428</v>
      </c>
      <c r="BQ3201" t="s">
        <v>11427</v>
      </c>
      <c r="BR3201" t="s">
        <v>11427</v>
      </c>
      <c r="BS3201" t="s">
        <v>11427</v>
      </c>
      <c r="BT3201" t="s">
        <v>11427</v>
      </c>
      <c r="BU3201" t="s">
        <v>11427</v>
      </c>
      <c r="BV3201" t="s">
        <v>11427</v>
      </c>
      <c r="BW3201" t="s">
        <v>11427</v>
      </c>
      <c r="BY3201" t="s">
        <v>11428</v>
      </c>
      <c r="CB3201" t="s">
        <v>11427</v>
      </c>
      <c r="CD3201">
        <v>403</v>
      </c>
      <c r="CE3201">
        <v>40</v>
      </c>
      <c r="CF3201">
        <v>443</v>
      </c>
      <c r="CG3201">
        <v>1</v>
      </c>
      <c r="CH3201">
        <v>23</v>
      </c>
      <c r="CI3201">
        <v>771</v>
      </c>
    </row>
    <row r="3202" spans="1:87">
      <c r="A3202">
        <v>120159002894</v>
      </c>
      <c r="B3202" t="s">
        <v>11490</v>
      </c>
      <c r="C3202" t="s">
        <v>23466</v>
      </c>
      <c r="D3202" t="s">
        <v>23875</v>
      </c>
      <c r="E3202" t="s">
        <v>23468</v>
      </c>
      <c r="F3202" t="s">
        <v>23876</v>
      </c>
      <c r="G3202" t="s">
        <v>23877</v>
      </c>
      <c r="H3202" t="s">
        <v>23495</v>
      </c>
      <c r="I3202" t="s">
        <v>11421</v>
      </c>
      <c r="J3202">
        <v>33813</v>
      </c>
      <c r="K3202" t="s">
        <v>11422</v>
      </c>
      <c r="L3202">
        <v>12</v>
      </c>
      <c r="M3202" t="s">
        <v>11461</v>
      </c>
      <c r="N3202">
        <v>5</v>
      </c>
      <c r="P3202">
        <v>28</v>
      </c>
      <c r="Q3202">
        <v>129</v>
      </c>
      <c r="R3202">
        <v>103</v>
      </c>
      <c r="S3202">
        <v>113</v>
      </c>
      <c r="T3202">
        <v>123</v>
      </c>
      <c r="U3202">
        <v>132</v>
      </c>
      <c r="V3202">
        <v>101</v>
      </c>
      <c r="AD3202" t="s">
        <v>11424</v>
      </c>
      <c r="AE3202">
        <v>27.953800000000001</v>
      </c>
      <c r="AF3202">
        <v>-81.910300000000007</v>
      </c>
      <c r="AG3202" t="s">
        <v>23878</v>
      </c>
      <c r="AH3202">
        <v>53</v>
      </c>
      <c r="AI3202">
        <v>376</v>
      </c>
      <c r="AJ3202">
        <v>353</v>
      </c>
      <c r="AK3202">
        <v>0</v>
      </c>
      <c r="AL3202">
        <v>49</v>
      </c>
      <c r="AM3202">
        <v>123</v>
      </c>
      <c r="AN3202">
        <v>107</v>
      </c>
      <c r="AO3202">
        <v>439</v>
      </c>
      <c r="AP3202">
        <v>283</v>
      </c>
      <c r="AQ3202">
        <v>24</v>
      </c>
      <c r="AR3202">
        <v>307</v>
      </c>
      <c r="AS3202">
        <v>15.8</v>
      </c>
      <c r="AT3202">
        <v>46</v>
      </c>
      <c r="AU3202">
        <v>1201590</v>
      </c>
      <c r="AV3202">
        <v>2894</v>
      </c>
      <c r="AW3202" t="s">
        <v>23877</v>
      </c>
      <c r="AX3202" t="s">
        <v>23495</v>
      </c>
      <c r="AY3202" t="s">
        <v>11421</v>
      </c>
      <c r="AZ3202">
        <v>33813</v>
      </c>
      <c r="BA3202">
        <v>3828</v>
      </c>
      <c r="BB3202">
        <v>3828</v>
      </c>
      <c r="BC3202">
        <v>0</v>
      </c>
      <c r="BE3202">
        <v>12105</v>
      </c>
      <c r="BH3202" t="s">
        <v>11427</v>
      </c>
      <c r="BI3202" t="s">
        <v>11427</v>
      </c>
      <c r="BJ3202" t="s">
        <v>11428</v>
      </c>
      <c r="BK3202" t="s">
        <v>11428</v>
      </c>
      <c r="BL3202" t="s">
        <v>11428</v>
      </c>
      <c r="BM3202" t="s">
        <v>11428</v>
      </c>
      <c r="BN3202" t="s">
        <v>11428</v>
      </c>
      <c r="BO3202" t="s">
        <v>11428</v>
      </c>
      <c r="BP3202" t="s">
        <v>11428</v>
      </c>
      <c r="BQ3202" t="s">
        <v>11427</v>
      </c>
      <c r="BR3202" t="s">
        <v>11427</v>
      </c>
      <c r="BS3202" t="s">
        <v>11427</v>
      </c>
      <c r="BT3202" t="s">
        <v>11427</v>
      </c>
      <c r="BU3202" t="s">
        <v>11427</v>
      </c>
      <c r="BV3202" t="s">
        <v>11427</v>
      </c>
      <c r="BW3202" t="s">
        <v>11427</v>
      </c>
      <c r="BY3202" t="s">
        <v>11428</v>
      </c>
      <c r="CB3202" t="s">
        <v>11427</v>
      </c>
      <c r="CD3202">
        <v>283</v>
      </c>
      <c r="CE3202">
        <v>24</v>
      </c>
      <c r="CF3202">
        <v>307</v>
      </c>
      <c r="CG3202">
        <v>0</v>
      </c>
      <c r="CH3202">
        <v>11</v>
      </c>
      <c r="CI3202">
        <v>729</v>
      </c>
    </row>
    <row r="3203" spans="1:87">
      <c r="A3203">
        <v>120159002895</v>
      </c>
      <c r="B3203" t="s">
        <v>11490</v>
      </c>
      <c r="C3203" t="s">
        <v>23466</v>
      </c>
      <c r="D3203" t="s">
        <v>23879</v>
      </c>
      <c r="E3203" t="s">
        <v>23468</v>
      </c>
      <c r="F3203" t="s">
        <v>23880</v>
      </c>
      <c r="G3203" t="s">
        <v>23881</v>
      </c>
      <c r="H3203" t="s">
        <v>23495</v>
      </c>
      <c r="I3203" t="s">
        <v>11421</v>
      </c>
      <c r="J3203">
        <v>33810</v>
      </c>
      <c r="K3203" t="s">
        <v>11422</v>
      </c>
      <c r="L3203">
        <v>12</v>
      </c>
      <c r="M3203" t="s">
        <v>11461</v>
      </c>
      <c r="N3203">
        <v>5</v>
      </c>
      <c r="P3203">
        <v>47</v>
      </c>
      <c r="Q3203">
        <v>85</v>
      </c>
      <c r="R3203">
        <v>90</v>
      </c>
      <c r="S3203">
        <v>94</v>
      </c>
      <c r="T3203">
        <v>99</v>
      </c>
      <c r="U3203">
        <v>128</v>
      </c>
      <c r="V3203">
        <v>85</v>
      </c>
      <c r="AD3203" t="s">
        <v>11424</v>
      </c>
      <c r="AE3203">
        <v>28.168700000000001</v>
      </c>
      <c r="AF3203">
        <v>-82.015900000000002</v>
      </c>
      <c r="AG3203" t="s">
        <v>23882</v>
      </c>
      <c r="AH3203">
        <v>53</v>
      </c>
      <c r="AI3203">
        <v>337</v>
      </c>
      <c r="AJ3203">
        <v>291</v>
      </c>
      <c r="AK3203">
        <v>5</v>
      </c>
      <c r="AL3203">
        <v>14</v>
      </c>
      <c r="AM3203">
        <v>142</v>
      </c>
      <c r="AN3203">
        <v>106</v>
      </c>
      <c r="AO3203">
        <v>351</v>
      </c>
      <c r="AP3203">
        <v>407</v>
      </c>
      <c r="AQ3203">
        <v>0</v>
      </c>
      <c r="AR3203">
        <v>407</v>
      </c>
      <c r="AS3203">
        <v>17.399999999999999</v>
      </c>
      <c r="AT3203">
        <v>36</v>
      </c>
      <c r="AU3203">
        <v>1201590</v>
      </c>
      <c r="AV3203">
        <v>2895</v>
      </c>
      <c r="AW3203" t="s">
        <v>23881</v>
      </c>
      <c r="AX3203" t="s">
        <v>23495</v>
      </c>
      <c r="AY3203" t="s">
        <v>11421</v>
      </c>
      <c r="AZ3203">
        <v>33810</v>
      </c>
      <c r="BA3203">
        <v>8038</v>
      </c>
      <c r="BB3203">
        <v>8038</v>
      </c>
      <c r="BC3203">
        <v>0</v>
      </c>
      <c r="BE3203">
        <v>12105</v>
      </c>
      <c r="BH3203" t="s">
        <v>11427</v>
      </c>
      <c r="BI3203" t="s">
        <v>11427</v>
      </c>
      <c r="BJ3203" t="s">
        <v>11428</v>
      </c>
      <c r="BK3203" t="s">
        <v>11428</v>
      </c>
      <c r="BL3203" t="s">
        <v>11428</v>
      </c>
      <c r="BM3203" t="s">
        <v>11428</v>
      </c>
      <c r="BN3203" t="s">
        <v>11428</v>
      </c>
      <c r="BO3203" t="s">
        <v>11428</v>
      </c>
      <c r="BP3203" t="s">
        <v>11428</v>
      </c>
      <c r="BQ3203" t="s">
        <v>11427</v>
      </c>
      <c r="BR3203" t="s">
        <v>11427</v>
      </c>
      <c r="BS3203" t="s">
        <v>11427</v>
      </c>
      <c r="BT3203" t="s">
        <v>11427</v>
      </c>
      <c r="BU3203" t="s">
        <v>11427</v>
      </c>
      <c r="BV3203" t="s">
        <v>11427</v>
      </c>
      <c r="BW3203" t="s">
        <v>11427</v>
      </c>
      <c r="BY3203" t="s">
        <v>11428</v>
      </c>
      <c r="CB3203" t="s">
        <v>11427</v>
      </c>
      <c r="CD3203">
        <v>407</v>
      </c>
      <c r="CE3203">
        <v>0</v>
      </c>
      <c r="CF3203">
        <v>407</v>
      </c>
      <c r="CG3203">
        <v>0</v>
      </c>
      <c r="CH3203">
        <v>10</v>
      </c>
      <c r="CI3203">
        <v>628</v>
      </c>
    </row>
    <row r="3204" spans="1:87">
      <c r="A3204">
        <v>120159002945</v>
      </c>
      <c r="B3204" t="s">
        <v>11490</v>
      </c>
      <c r="C3204" t="s">
        <v>23466</v>
      </c>
      <c r="D3204" t="s">
        <v>23883</v>
      </c>
      <c r="E3204" t="s">
        <v>23468</v>
      </c>
      <c r="F3204" t="s">
        <v>23884</v>
      </c>
      <c r="G3204" t="s">
        <v>23853</v>
      </c>
      <c r="H3204" t="s">
        <v>23554</v>
      </c>
      <c r="I3204" t="s">
        <v>11421</v>
      </c>
      <c r="J3204">
        <v>33823</v>
      </c>
      <c r="K3204" t="s">
        <v>11437</v>
      </c>
      <c r="L3204">
        <v>12</v>
      </c>
      <c r="M3204" t="s">
        <v>11423</v>
      </c>
      <c r="N3204">
        <v>5</v>
      </c>
      <c r="Q3204">
        <v>0</v>
      </c>
      <c r="R3204">
        <v>3</v>
      </c>
      <c r="S3204">
        <v>1</v>
      </c>
      <c r="T3204">
        <v>2</v>
      </c>
      <c r="U3204">
        <v>2</v>
      </c>
      <c r="V3204">
        <v>2</v>
      </c>
      <c r="AD3204" t="s">
        <v>11424</v>
      </c>
      <c r="AE3204">
        <v>28.035599999999999</v>
      </c>
      <c r="AF3204">
        <v>-81.826700000000002</v>
      </c>
      <c r="AG3204" t="s">
        <v>23885</v>
      </c>
      <c r="AH3204">
        <v>53</v>
      </c>
      <c r="AI3204">
        <v>9</v>
      </c>
      <c r="AJ3204">
        <v>1</v>
      </c>
      <c r="AK3204">
        <v>0</v>
      </c>
      <c r="AL3204">
        <v>0</v>
      </c>
      <c r="AM3204">
        <v>8</v>
      </c>
      <c r="AN3204">
        <v>1</v>
      </c>
      <c r="AO3204">
        <v>1</v>
      </c>
      <c r="AP3204">
        <v>7</v>
      </c>
      <c r="AQ3204">
        <v>0</v>
      </c>
      <c r="AR3204">
        <v>7</v>
      </c>
      <c r="AS3204">
        <v>2.5</v>
      </c>
      <c r="AT3204">
        <v>4</v>
      </c>
      <c r="AU3204">
        <v>1201590</v>
      </c>
      <c r="AV3204">
        <v>2945</v>
      </c>
      <c r="AW3204" t="s">
        <v>23853</v>
      </c>
      <c r="AX3204" t="s">
        <v>23554</v>
      </c>
      <c r="AY3204" t="s">
        <v>11421</v>
      </c>
      <c r="AZ3204">
        <v>33823</v>
      </c>
      <c r="BA3204">
        <v>4965</v>
      </c>
      <c r="BB3204">
        <v>4965</v>
      </c>
      <c r="BC3204">
        <v>0</v>
      </c>
      <c r="BE3204">
        <v>12105</v>
      </c>
      <c r="BH3204" t="s">
        <v>11427</v>
      </c>
      <c r="BI3204" t="s">
        <v>11427</v>
      </c>
      <c r="BJ3204" t="s">
        <v>11427</v>
      </c>
      <c r="BK3204" t="s">
        <v>11428</v>
      </c>
      <c r="BL3204" t="s">
        <v>11428</v>
      </c>
      <c r="BM3204" t="s">
        <v>11428</v>
      </c>
      <c r="BN3204" t="s">
        <v>11428</v>
      </c>
      <c r="BO3204" t="s">
        <v>11428</v>
      </c>
      <c r="BP3204" t="s">
        <v>11428</v>
      </c>
      <c r="BQ3204" t="s">
        <v>11427</v>
      </c>
      <c r="BR3204" t="s">
        <v>11427</v>
      </c>
      <c r="BS3204" t="s">
        <v>11427</v>
      </c>
      <c r="BT3204" t="s">
        <v>11427</v>
      </c>
      <c r="BU3204" t="s">
        <v>11427</v>
      </c>
      <c r="BV3204" t="s">
        <v>11427</v>
      </c>
      <c r="BW3204" t="s">
        <v>11427</v>
      </c>
      <c r="BY3204" t="s">
        <v>11428</v>
      </c>
      <c r="CB3204" t="s">
        <v>11427</v>
      </c>
      <c r="CD3204">
        <v>7</v>
      </c>
      <c r="CE3204">
        <v>0</v>
      </c>
      <c r="CF3204">
        <v>7</v>
      </c>
      <c r="CG3204">
        <v>0</v>
      </c>
      <c r="CH3204">
        <v>0</v>
      </c>
      <c r="CI3204">
        <v>10</v>
      </c>
    </row>
    <row r="3205" spans="1:87">
      <c r="A3205">
        <v>120159003015</v>
      </c>
      <c r="B3205" t="s">
        <v>11490</v>
      </c>
      <c r="C3205" t="s">
        <v>23466</v>
      </c>
      <c r="D3205" t="s">
        <v>23886</v>
      </c>
      <c r="E3205" t="s">
        <v>23468</v>
      </c>
      <c r="F3205" t="s">
        <v>23887</v>
      </c>
      <c r="G3205" t="s">
        <v>23888</v>
      </c>
      <c r="H3205" t="s">
        <v>23495</v>
      </c>
      <c r="I3205" t="s">
        <v>11421</v>
      </c>
      <c r="J3205">
        <v>33801</v>
      </c>
      <c r="K3205" t="s">
        <v>11422</v>
      </c>
      <c r="L3205">
        <v>12</v>
      </c>
      <c r="M3205">
        <v>6</v>
      </c>
      <c r="N3205">
        <v>8</v>
      </c>
      <c r="W3205">
        <v>220</v>
      </c>
      <c r="X3205">
        <v>217</v>
      </c>
      <c r="Y3205">
        <v>218</v>
      </c>
      <c r="AD3205" t="s">
        <v>11424</v>
      </c>
      <c r="AE3205">
        <v>28.048300000000001</v>
      </c>
      <c r="AF3205">
        <v>-81.957700000000003</v>
      </c>
      <c r="AG3205" t="s">
        <v>23889</v>
      </c>
      <c r="AH3205">
        <v>53</v>
      </c>
      <c r="AI3205">
        <v>314</v>
      </c>
      <c r="AJ3205">
        <v>341</v>
      </c>
      <c r="AK3205">
        <v>1</v>
      </c>
      <c r="AL3205">
        <v>58</v>
      </c>
      <c r="AM3205">
        <v>97</v>
      </c>
      <c r="AN3205">
        <v>107</v>
      </c>
      <c r="AO3205">
        <v>372</v>
      </c>
      <c r="AP3205">
        <v>177</v>
      </c>
      <c r="AQ3205">
        <v>22</v>
      </c>
      <c r="AR3205">
        <v>199</v>
      </c>
      <c r="AS3205">
        <v>18.2</v>
      </c>
      <c r="AT3205">
        <v>36</v>
      </c>
      <c r="AU3205">
        <v>1201590</v>
      </c>
      <c r="AV3205">
        <v>3015</v>
      </c>
      <c r="AW3205" t="s">
        <v>23888</v>
      </c>
      <c r="AX3205" t="s">
        <v>23495</v>
      </c>
      <c r="AY3205" t="s">
        <v>11421</v>
      </c>
      <c r="AZ3205">
        <v>33801</v>
      </c>
      <c r="BA3205">
        <v>4804</v>
      </c>
      <c r="BB3205">
        <v>4804</v>
      </c>
      <c r="BC3205">
        <v>0</v>
      </c>
      <c r="BE3205">
        <v>12105</v>
      </c>
      <c r="BH3205" t="s">
        <v>11427</v>
      </c>
      <c r="BI3205" t="s">
        <v>11427</v>
      </c>
      <c r="BJ3205" t="s">
        <v>11427</v>
      </c>
      <c r="BK3205" t="s">
        <v>11427</v>
      </c>
      <c r="BL3205" t="s">
        <v>11427</v>
      </c>
      <c r="BM3205" t="s">
        <v>11427</v>
      </c>
      <c r="BN3205" t="s">
        <v>11427</v>
      </c>
      <c r="BO3205" t="s">
        <v>11427</v>
      </c>
      <c r="BP3205" t="s">
        <v>11427</v>
      </c>
      <c r="BQ3205" t="s">
        <v>11428</v>
      </c>
      <c r="BR3205" t="s">
        <v>11428</v>
      </c>
      <c r="BS3205" t="s">
        <v>11428</v>
      </c>
      <c r="BT3205" t="s">
        <v>11427</v>
      </c>
      <c r="BU3205" t="s">
        <v>11427</v>
      </c>
      <c r="BV3205" t="s">
        <v>11427</v>
      </c>
      <c r="BW3205" t="s">
        <v>11427</v>
      </c>
      <c r="BY3205" t="s">
        <v>11427</v>
      </c>
      <c r="CB3205" t="s">
        <v>11427</v>
      </c>
      <c r="CD3205">
        <v>177</v>
      </c>
      <c r="CE3205">
        <v>22</v>
      </c>
      <c r="CF3205">
        <v>199</v>
      </c>
      <c r="CG3205">
        <v>0</v>
      </c>
      <c r="CH3205">
        <v>20</v>
      </c>
      <c r="CI3205">
        <v>655</v>
      </c>
    </row>
    <row r="3206" spans="1:87">
      <c r="A3206">
        <v>120159003112</v>
      </c>
      <c r="B3206" t="s">
        <v>11490</v>
      </c>
      <c r="C3206" t="s">
        <v>23466</v>
      </c>
      <c r="D3206" t="s">
        <v>23890</v>
      </c>
      <c r="E3206" t="s">
        <v>23468</v>
      </c>
      <c r="F3206" t="s">
        <v>23891</v>
      </c>
      <c r="G3206" t="s">
        <v>23892</v>
      </c>
      <c r="H3206" t="s">
        <v>23471</v>
      </c>
      <c r="I3206" t="s">
        <v>11421</v>
      </c>
      <c r="J3206">
        <v>33850</v>
      </c>
      <c r="K3206" t="s">
        <v>11422</v>
      </c>
      <c r="L3206">
        <v>12</v>
      </c>
      <c r="M3206">
        <v>6</v>
      </c>
      <c r="N3206">
        <v>8</v>
      </c>
      <c r="W3206">
        <v>337</v>
      </c>
      <c r="X3206">
        <v>374</v>
      </c>
      <c r="Y3206">
        <v>331</v>
      </c>
      <c r="AD3206" t="s">
        <v>11424</v>
      </c>
      <c r="AE3206">
        <v>28.1081</v>
      </c>
      <c r="AF3206">
        <v>-81.728700000000003</v>
      </c>
      <c r="AG3206" t="s">
        <v>23893</v>
      </c>
      <c r="AH3206">
        <v>53</v>
      </c>
      <c r="AI3206">
        <v>528</v>
      </c>
      <c r="AJ3206">
        <v>514</v>
      </c>
      <c r="AK3206">
        <v>11</v>
      </c>
      <c r="AL3206">
        <v>15</v>
      </c>
      <c r="AM3206">
        <v>189</v>
      </c>
      <c r="AN3206">
        <v>361</v>
      </c>
      <c r="AO3206">
        <v>433</v>
      </c>
      <c r="AP3206">
        <v>725</v>
      </c>
      <c r="AQ3206">
        <v>72</v>
      </c>
      <c r="AR3206">
        <v>797</v>
      </c>
      <c r="AS3206">
        <v>17.7</v>
      </c>
      <c r="AT3206">
        <v>59</v>
      </c>
      <c r="AU3206">
        <v>1201590</v>
      </c>
      <c r="AV3206">
        <v>3112</v>
      </c>
      <c r="AW3206" t="s">
        <v>23892</v>
      </c>
      <c r="AX3206" t="s">
        <v>23471</v>
      </c>
      <c r="AY3206" t="s">
        <v>11421</v>
      </c>
      <c r="AZ3206">
        <v>33850</v>
      </c>
      <c r="BA3206">
        <v>2031</v>
      </c>
      <c r="BB3206">
        <v>2031</v>
      </c>
      <c r="BC3206">
        <v>0</v>
      </c>
      <c r="BE3206">
        <v>12105</v>
      </c>
      <c r="BH3206" t="s">
        <v>11427</v>
      </c>
      <c r="BI3206" t="s">
        <v>11427</v>
      </c>
      <c r="BJ3206" t="s">
        <v>11427</v>
      </c>
      <c r="BK3206" t="s">
        <v>11427</v>
      </c>
      <c r="BL3206" t="s">
        <v>11427</v>
      </c>
      <c r="BM3206" t="s">
        <v>11427</v>
      </c>
      <c r="BN3206" t="s">
        <v>11427</v>
      </c>
      <c r="BO3206" t="s">
        <v>11427</v>
      </c>
      <c r="BP3206" t="s">
        <v>11427</v>
      </c>
      <c r="BQ3206" t="s">
        <v>11428</v>
      </c>
      <c r="BR3206" t="s">
        <v>11428</v>
      </c>
      <c r="BS3206" t="s">
        <v>11428</v>
      </c>
      <c r="BT3206" t="s">
        <v>11427</v>
      </c>
      <c r="BU3206" t="s">
        <v>11427</v>
      </c>
      <c r="BV3206" t="s">
        <v>11427</v>
      </c>
      <c r="BW3206" t="s">
        <v>11427</v>
      </c>
      <c r="BY3206" t="s">
        <v>11428</v>
      </c>
      <c r="CB3206" t="s">
        <v>11428</v>
      </c>
      <c r="CD3206">
        <v>725</v>
      </c>
      <c r="CE3206">
        <v>72</v>
      </c>
      <c r="CF3206">
        <v>797</v>
      </c>
      <c r="CG3206">
        <v>2</v>
      </c>
      <c r="CH3206">
        <v>31</v>
      </c>
      <c r="CI3206">
        <v>1042</v>
      </c>
    </row>
    <row r="3207" spans="1:87">
      <c r="A3207">
        <v>120159003259</v>
      </c>
      <c r="B3207" t="s">
        <v>11490</v>
      </c>
      <c r="C3207" t="s">
        <v>23466</v>
      </c>
      <c r="D3207" t="s">
        <v>23894</v>
      </c>
      <c r="E3207" t="s">
        <v>23468</v>
      </c>
      <c r="F3207" t="s">
        <v>23895</v>
      </c>
      <c r="G3207" t="s">
        <v>23896</v>
      </c>
      <c r="H3207" t="s">
        <v>23495</v>
      </c>
      <c r="I3207" t="s">
        <v>11421</v>
      </c>
      <c r="J3207">
        <v>33805</v>
      </c>
      <c r="K3207" t="s">
        <v>11422</v>
      </c>
      <c r="L3207">
        <v>12</v>
      </c>
      <c r="M3207" t="s">
        <v>11461</v>
      </c>
      <c r="N3207" t="s">
        <v>11461</v>
      </c>
      <c r="P3207">
        <v>157</v>
      </c>
      <c r="AD3207" t="s">
        <v>11424</v>
      </c>
      <c r="AE3207">
        <v>28.0702</v>
      </c>
      <c r="AF3207">
        <v>-81.950699999999998</v>
      </c>
      <c r="AG3207" t="s">
        <v>23897</v>
      </c>
      <c r="AH3207">
        <v>53</v>
      </c>
      <c r="AI3207">
        <v>106</v>
      </c>
      <c r="AJ3207">
        <v>51</v>
      </c>
      <c r="AK3207">
        <v>0</v>
      </c>
      <c r="AL3207">
        <v>2</v>
      </c>
      <c r="AM3207">
        <v>38</v>
      </c>
      <c r="AN3207">
        <v>43</v>
      </c>
      <c r="AO3207">
        <v>69</v>
      </c>
      <c r="AP3207">
        <v>104</v>
      </c>
      <c r="AQ3207">
        <v>0</v>
      </c>
      <c r="AR3207">
        <v>104</v>
      </c>
      <c r="AS3207">
        <v>6.3</v>
      </c>
      <c r="AT3207">
        <v>25</v>
      </c>
      <c r="AU3207">
        <v>1201590</v>
      </c>
      <c r="AV3207">
        <v>3259</v>
      </c>
      <c r="AW3207" t="s">
        <v>23896</v>
      </c>
      <c r="AX3207" t="s">
        <v>23495</v>
      </c>
      <c r="AY3207" t="s">
        <v>11421</v>
      </c>
      <c r="AZ3207">
        <v>33805</v>
      </c>
      <c r="BA3207">
        <v>3009</v>
      </c>
      <c r="BB3207">
        <v>3009</v>
      </c>
      <c r="BC3207">
        <v>0</v>
      </c>
      <c r="BE3207">
        <v>12105</v>
      </c>
      <c r="BH3207" t="s">
        <v>11427</v>
      </c>
      <c r="BI3207" t="s">
        <v>11427</v>
      </c>
      <c r="BJ3207" t="s">
        <v>11428</v>
      </c>
      <c r="BK3207" t="s">
        <v>11427</v>
      </c>
      <c r="BL3207" t="s">
        <v>11427</v>
      </c>
      <c r="BM3207" t="s">
        <v>11427</v>
      </c>
      <c r="BN3207" t="s">
        <v>11427</v>
      </c>
      <c r="BO3207" t="s">
        <v>11427</v>
      </c>
      <c r="BP3207" t="s">
        <v>11427</v>
      </c>
      <c r="BQ3207" t="s">
        <v>11427</v>
      </c>
      <c r="BR3207" t="s">
        <v>11427</v>
      </c>
      <c r="BS3207" t="s">
        <v>11427</v>
      </c>
      <c r="BT3207" t="s">
        <v>11427</v>
      </c>
      <c r="BU3207" t="s">
        <v>11427</v>
      </c>
      <c r="BV3207" t="s">
        <v>11427</v>
      </c>
      <c r="BW3207" t="s">
        <v>11427</v>
      </c>
      <c r="BY3207" t="s">
        <v>11427</v>
      </c>
      <c r="CB3207" t="s">
        <v>11428</v>
      </c>
      <c r="CD3207">
        <v>104</v>
      </c>
      <c r="CE3207">
        <v>0</v>
      </c>
      <c r="CF3207">
        <v>104</v>
      </c>
      <c r="CG3207">
        <v>0</v>
      </c>
      <c r="CH3207">
        <v>5</v>
      </c>
      <c r="CI3207">
        <v>157</v>
      </c>
    </row>
    <row r="3208" spans="1:87">
      <c r="A3208">
        <v>120159003655</v>
      </c>
      <c r="B3208" t="s">
        <v>11490</v>
      </c>
      <c r="C3208" t="s">
        <v>23466</v>
      </c>
      <c r="D3208" t="s">
        <v>23898</v>
      </c>
      <c r="E3208" t="s">
        <v>23468</v>
      </c>
      <c r="F3208" t="s">
        <v>23899</v>
      </c>
      <c r="G3208" t="s">
        <v>23900</v>
      </c>
      <c r="H3208" t="s">
        <v>23495</v>
      </c>
      <c r="I3208" t="s">
        <v>11421</v>
      </c>
      <c r="J3208">
        <v>33810</v>
      </c>
      <c r="K3208" t="s">
        <v>11422</v>
      </c>
      <c r="L3208">
        <v>12</v>
      </c>
      <c r="M3208">
        <v>6</v>
      </c>
      <c r="N3208">
        <v>8</v>
      </c>
      <c r="W3208">
        <v>268</v>
      </c>
      <c r="X3208">
        <v>254</v>
      </c>
      <c r="Y3208">
        <v>293</v>
      </c>
      <c r="AD3208" t="s">
        <v>11424</v>
      </c>
      <c r="AE3208">
        <v>28.093299999999999</v>
      </c>
      <c r="AF3208">
        <v>-81.992199999999997</v>
      </c>
      <c r="AG3208" t="s">
        <v>23901</v>
      </c>
      <c r="AH3208">
        <v>53</v>
      </c>
      <c r="AI3208">
        <v>420</v>
      </c>
      <c r="AJ3208">
        <v>395</v>
      </c>
      <c r="AK3208">
        <v>6</v>
      </c>
      <c r="AL3208">
        <v>12</v>
      </c>
      <c r="AM3208">
        <v>238</v>
      </c>
      <c r="AN3208">
        <v>316</v>
      </c>
      <c r="AO3208">
        <v>222</v>
      </c>
      <c r="AP3208">
        <v>528</v>
      </c>
      <c r="AQ3208">
        <v>0</v>
      </c>
      <c r="AR3208">
        <v>528</v>
      </c>
      <c r="AS3208">
        <v>17.7</v>
      </c>
      <c r="AT3208">
        <v>46</v>
      </c>
      <c r="AU3208">
        <v>1201590</v>
      </c>
      <c r="AV3208">
        <v>3655</v>
      </c>
      <c r="AW3208" t="s">
        <v>23900</v>
      </c>
      <c r="AX3208" t="s">
        <v>23495</v>
      </c>
      <c r="AY3208" t="s">
        <v>11421</v>
      </c>
      <c r="AZ3208">
        <v>33810</v>
      </c>
      <c r="BA3208">
        <v>3550</v>
      </c>
      <c r="BB3208">
        <v>3550</v>
      </c>
      <c r="BC3208">
        <v>0</v>
      </c>
      <c r="BE3208">
        <v>12105</v>
      </c>
      <c r="BH3208" t="s">
        <v>11427</v>
      </c>
      <c r="BI3208" t="s">
        <v>11427</v>
      </c>
      <c r="BJ3208" t="s">
        <v>11427</v>
      </c>
      <c r="BK3208" t="s">
        <v>11427</v>
      </c>
      <c r="BL3208" t="s">
        <v>11427</v>
      </c>
      <c r="BM3208" t="s">
        <v>11427</v>
      </c>
      <c r="BN3208" t="s">
        <v>11427</v>
      </c>
      <c r="BO3208" t="s">
        <v>11427</v>
      </c>
      <c r="BP3208" t="s">
        <v>11427</v>
      </c>
      <c r="BQ3208" t="s">
        <v>11428</v>
      </c>
      <c r="BR3208" t="s">
        <v>11428</v>
      </c>
      <c r="BS3208" t="s">
        <v>11428</v>
      </c>
      <c r="BT3208" t="s">
        <v>11427</v>
      </c>
      <c r="BU3208" t="s">
        <v>11427</v>
      </c>
      <c r="BV3208" t="s">
        <v>11427</v>
      </c>
      <c r="BW3208" t="s">
        <v>11427</v>
      </c>
      <c r="BY3208" t="s">
        <v>11428</v>
      </c>
      <c r="CB3208" t="s">
        <v>11427</v>
      </c>
      <c r="CD3208">
        <v>528</v>
      </c>
      <c r="CE3208">
        <v>0</v>
      </c>
      <c r="CF3208">
        <v>528</v>
      </c>
      <c r="CG3208">
        <v>0</v>
      </c>
      <c r="CH3208">
        <v>21</v>
      </c>
      <c r="CI3208">
        <v>815</v>
      </c>
    </row>
    <row r="3209" spans="1:87">
      <c r="A3209">
        <v>120159003656</v>
      </c>
      <c r="B3209" t="s">
        <v>11490</v>
      </c>
      <c r="C3209" t="s">
        <v>23466</v>
      </c>
      <c r="D3209" t="s">
        <v>23902</v>
      </c>
      <c r="E3209" t="s">
        <v>23468</v>
      </c>
      <c r="F3209" t="s">
        <v>23903</v>
      </c>
      <c r="G3209" t="s">
        <v>23904</v>
      </c>
      <c r="H3209" t="s">
        <v>23522</v>
      </c>
      <c r="I3209" t="s">
        <v>11421</v>
      </c>
      <c r="J3209">
        <v>33838</v>
      </c>
      <c r="K3209" t="s">
        <v>11422</v>
      </c>
      <c r="L3209">
        <v>12</v>
      </c>
      <c r="M3209">
        <v>5</v>
      </c>
      <c r="N3209">
        <v>8</v>
      </c>
      <c r="V3209">
        <v>124</v>
      </c>
      <c r="W3209">
        <v>207</v>
      </c>
      <c r="X3209">
        <v>180</v>
      </c>
      <c r="Y3209">
        <v>134</v>
      </c>
      <c r="AD3209" t="s">
        <v>11424</v>
      </c>
      <c r="AE3209">
        <v>28.017199999999999</v>
      </c>
      <c r="AF3209">
        <v>-81.596000000000004</v>
      </c>
      <c r="AG3209" t="s">
        <v>23905</v>
      </c>
      <c r="AH3209">
        <v>53</v>
      </c>
      <c r="AI3209">
        <v>325</v>
      </c>
      <c r="AJ3209">
        <v>320</v>
      </c>
      <c r="AK3209">
        <v>5</v>
      </c>
      <c r="AL3209">
        <v>9</v>
      </c>
      <c r="AM3209">
        <v>141</v>
      </c>
      <c r="AN3209">
        <v>294</v>
      </c>
      <c r="AO3209">
        <v>182</v>
      </c>
      <c r="AP3209">
        <v>370</v>
      </c>
      <c r="AQ3209">
        <v>0</v>
      </c>
      <c r="AR3209">
        <v>370</v>
      </c>
      <c r="AS3209">
        <v>16.100000000000001</v>
      </c>
      <c r="AT3209">
        <v>40</v>
      </c>
      <c r="AU3209">
        <v>1201590</v>
      </c>
      <c r="AV3209">
        <v>3656</v>
      </c>
      <c r="AW3209" t="s">
        <v>23904</v>
      </c>
      <c r="AX3209" t="s">
        <v>23522</v>
      </c>
      <c r="AY3209" t="s">
        <v>11421</v>
      </c>
      <c r="AZ3209">
        <v>33838</v>
      </c>
      <c r="BA3209">
        <v>4703</v>
      </c>
      <c r="BB3209">
        <v>4703</v>
      </c>
      <c r="BC3209">
        <v>0</v>
      </c>
      <c r="BE3209">
        <v>12105</v>
      </c>
      <c r="BH3209" t="s">
        <v>11427</v>
      </c>
      <c r="BI3209" t="s">
        <v>11427</v>
      </c>
      <c r="BJ3209" t="s">
        <v>11427</v>
      </c>
      <c r="BK3209" t="s">
        <v>11427</v>
      </c>
      <c r="BL3209" t="s">
        <v>11427</v>
      </c>
      <c r="BM3209" t="s">
        <v>11427</v>
      </c>
      <c r="BN3209" t="s">
        <v>11427</v>
      </c>
      <c r="BO3209" t="s">
        <v>11427</v>
      </c>
      <c r="BP3209" t="s">
        <v>11428</v>
      </c>
      <c r="BQ3209" t="s">
        <v>11428</v>
      </c>
      <c r="BR3209" t="s">
        <v>11428</v>
      </c>
      <c r="BS3209" t="s">
        <v>11428</v>
      </c>
      <c r="BT3209" t="s">
        <v>11427</v>
      </c>
      <c r="BU3209" t="s">
        <v>11427</v>
      </c>
      <c r="BV3209" t="s">
        <v>11427</v>
      </c>
      <c r="BW3209" t="s">
        <v>11427</v>
      </c>
      <c r="BY3209" t="s">
        <v>11428</v>
      </c>
      <c r="CB3209" t="s">
        <v>11427</v>
      </c>
      <c r="CD3209">
        <v>370</v>
      </c>
      <c r="CE3209">
        <v>0</v>
      </c>
      <c r="CF3209">
        <v>370</v>
      </c>
      <c r="CG3209">
        <v>0</v>
      </c>
      <c r="CH3209">
        <v>14</v>
      </c>
      <c r="CI3209">
        <v>645</v>
      </c>
    </row>
    <row r="3210" spans="1:87">
      <c r="A3210">
        <v>120159003788</v>
      </c>
      <c r="B3210" t="s">
        <v>11490</v>
      </c>
      <c r="C3210" t="s">
        <v>23466</v>
      </c>
      <c r="D3210" t="s">
        <v>23906</v>
      </c>
      <c r="E3210" t="s">
        <v>23468</v>
      </c>
      <c r="F3210" t="s">
        <v>23907</v>
      </c>
      <c r="G3210" t="s">
        <v>23908</v>
      </c>
      <c r="H3210" t="s">
        <v>23513</v>
      </c>
      <c r="I3210" t="s">
        <v>11421</v>
      </c>
      <c r="J3210">
        <v>33881</v>
      </c>
      <c r="K3210" t="s">
        <v>11422</v>
      </c>
      <c r="L3210">
        <v>12</v>
      </c>
      <c r="M3210" t="s">
        <v>11423</v>
      </c>
      <c r="N3210">
        <v>5</v>
      </c>
      <c r="Q3210">
        <v>48</v>
      </c>
      <c r="R3210">
        <v>53</v>
      </c>
      <c r="S3210">
        <v>39</v>
      </c>
      <c r="T3210">
        <v>52</v>
      </c>
      <c r="U3210">
        <v>32</v>
      </c>
      <c r="V3210">
        <v>15</v>
      </c>
      <c r="AD3210" t="s">
        <v>11424</v>
      </c>
      <c r="AE3210">
        <v>28.070399999999999</v>
      </c>
      <c r="AF3210">
        <v>-81.746700000000004</v>
      </c>
      <c r="AG3210" t="s">
        <v>23909</v>
      </c>
      <c r="AH3210">
        <v>53</v>
      </c>
      <c r="AI3210">
        <v>112</v>
      </c>
      <c r="AJ3210">
        <v>127</v>
      </c>
      <c r="AK3210">
        <v>1</v>
      </c>
      <c r="AL3210">
        <v>5</v>
      </c>
      <c r="AM3210">
        <v>25</v>
      </c>
      <c r="AN3210">
        <v>40</v>
      </c>
      <c r="AO3210">
        <v>152</v>
      </c>
      <c r="AP3210">
        <v>107</v>
      </c>
      <c r="AQ3210">
        <v>0</v>
      </c>
      <c r="AR3210">
        <v>107</v>
      </c>
      <c r="AS3210">
        <v>19.899999999999999</v>
      </c>
      <c r="AT3210">
        <v>12</v>
      </c>
      <c r="AU3210">
        <v>1201590</v>
      </c>
      <c r="AV3210">
        <v>3788</v>
      </c>
      <c r="AW3210" t="s">
        <v>23908</v>
      </c>
      <c r="AX3210" t="s">
        <v>23513</v>
      </c>
      <c r="AY3210" t="s">
        <v>11421</v>
      </c>
      <c r="AZ3210">
        <v>33881</v>
      </c>
      <c r="BA3210">
        <v>8137</v>
      </c>
      <c r="BB3210">
        <v>8137</v>
      </c>
      <c r="BC3210">
        <v>0</v>
      </c>
      <c r="BE3210">
        <v>12105</v>
      </c>
      <c r="BH3210" t="s">
        <v>11427</v>
      </c>
      <c r="BI3210" t="s">
        <v>11427</v>
      </c>
      <c r="BJ3210" t="s">
        <v>11427</v>
      </c>
      <c r="BK3210" t="s">
        <v>11428</v>
      </c>
      <c r="BL3210" t="s">
        <v>11428</v>
      </c>
      <c r="BM3210" t="s">
        <v>11428</v>
      </c>
      <c r="BN3210" t="s">
        <v>11428</v>
      </c>
      <c r="BO3210" t="s">
        <v>11428</v>
      </c>
      <c r="BP3210" t="s">
        <v>11428</v>
      </c>
      <c r="BQ3210" t="s">
        <v>11427</v>
      </c>
      <c r="BR3210" t="s">
        <v>11427</v>
      </c>
      <c r="BS3210" t="s">
        <v>11427</v>
      </c>
      <c r="BT3210" t="s">
        <v>11427</v>
      </c>
      <c r="BU3210" t="s">
        <v>11427</v>
      </c>
      <c r="BV3210" t="s">
        <v>11427</v>
      </c>
      <c r="BW3210" t="s">
        <v>11427</v>
      </c>
      <c r="BY3210" t="s">
        <v>11428</v>
      </c>
      <c r="CB3210" t="s">
        <v>11428</v>
      </c>
      <c r="CD3210">
        <v>107</v>
      </c>
      <c r="CE3210">
        <v>0</v>
      </c>
      <c r="CF3210">
        <v>107</v>
      </c>
      <c r="CG3210">
        <v>0</v>
      </c>
      <c r="CH3210">
        <v>16</v>
      </c>
      <c r="CI3210">
        <v>239</v>
      </c>
    </row>
    <row r="3211" spans="1:87">
      <c r="A3211">
        <v>120159003923</v>
      </c>
      <c r="B3211" t="s">
        <v>11490</v>
      </c>
      <c r="C3211" t="s">
        <v>23466</v>
      </c>
      <c r="D3211" t="s">
        <v>23910</v>
      </c>
      <c r="E3211" t="s">
        <v>23468</v>
      </c>
      <c r="F3211" t="s">
        <v>23911</v>
      </c>
      <c r="G3211" t="s">
        <v>23912</v>
      </c>
      <c r="H3211" t="s">
        <v>23495</v>
      </c>
      <c r="I3211" t="s">
        <v>11421</v>
      </c>
      <c r="J3211">
        <v>33811</v>
      </c>
      <c r="K3211" t="s">
        <v>11422</v>
      </c>
      <c r="L3211">
        <v>12</v>
      </c>
      <c r="M3211" t="s">
        <v>11461</v>
      </c>
      <c r="N3211">
        <v>5</v>
      </c>
      <c r="P3211">
        <v>31</v>
      </c>
      <c r="Q3211">
        <v>151</v>
      </c>
      <c r="R3211">
        <v>102</v>
      </c>
      <c r="S3211">
        <v>138</v>
      </c>
      <c r="T3211">
        <v>145</v>
      </c>
      <c r="U3211">
        <v>129</v>
      </c>
      <c r="V3211">
        <v>103</v>
      </c>
      <c r="AD3211" t="s">
        <v>11424</v>
      </c>
      <c r="AE3211">
        <v>27.966000000000001</v>
      </c>
      <c r="AF3211">
        <v>-82.010499999999993</v>
      </c>
      <c r="AG3211" t="s">
        <v>23913</v>
      </c>
      <c r="AH3211">
        <v>53</v>
      </c>
      <c r="AI3211">
        <v>433</v>
      </c>
      <c r="AJ3211">
        <v>366</v>
      </c>
      <c r="AK3211">
        <v>0</v>
      </c>
      <c r="AL3211">
        <v>11</v>
      </c>
      <c r="AM3211">
        <v>98</v>
      </c>
      <c r="AN3211">
        <v>274</v>
      </c>
      <c r="AO3211">
        <v>393</v>
      </c>
      <c r="AP3211">
        <v>483</v>
      </c>
      <c r="AQ3211">
        <v>0</v>
      </c>
      <c r="AR3211">
        <v>483</v>
      </c>
      <c r="AS3211">
        <v>15.1</v>
      </c>
      <c r="AT3211">
        <v>53</v>
      </c>
      <c r="AU3211">
        <v>1201590</v>
      </c>
      <c r="AV3211">
        <v>3923</v>
      </c>
      <c r="AW3211" t="s">
        <v>23912</v>
      </c>
      <c r="AX3211" t="s">
        <v>23495</v>
      </c>
      <c r="AY3211" t="s">
        <v>11421</v>
      </c>
      <c r="AZ3211">
        <v>33811</v>
      </c>
      <c r="BA3211">
        <v>1923</v>
      </c>
      <c r="BB3211">
        <v>1923</v>
      </c>
      <c r="BC3211">
        <v>0</v>
      </c>
      <c r="BE3211">
        <v>12105</v>
      </c>
      <c r="BH3211" t="s">
        <v>11427</v>
      </c>
      <c r="BI3211" t="s">
        <v>11427</v>
      </c>
      <c r="BJ3211" t="s">
        <v>11428</v>
      </c>
      <c r="BK3211" t="s">
        <v>11428</v>
      </c>
      <c r="BL3211" t="s">
        <v>11428</v>
      </c>
      <c r="BM3211" t="s">
        <v>11428</v>
      </c>
      <c r="BN3211" t="s">
        <v>11428</v>
      </c>
      <c r="BO3211" t="s">
        <v>11428</v>
      </c>
      <c r="BP3211" t="s">
        <v>11428</v>
      </c>
      <c r="BQ3211" t="s">
        <v>11427</v>
      </c>
      <c r="BR3211" t="s">
        <v>11427</v>
      </c>
      <c r="BS3211" t="s">
        <v>11427</v>
      </c>
      <c r="BT3211" t="s">
        <v>11427</v>
      </c>
      <c r="BU3211" t="s">
        <v>11427</v>
      </c>
      <c r="BV3211" t="s">
        <v>11427</v>
      </c>
      <c r="BW3211" t="s">
        <v>11427</v>
      </c>
      <c r="BY3211" t="s">
        <v>11428</v>
      </c>
      <c r="CB3211" t="s">
        <v>11427</v>
      </c>
      <c r="CD3211">
        <v>483</v>
      </c>
      <c r="CE3211">
        <v>0</v>
      </c>
      <c r="CF3211">
        <v>483</v>
      </c>
      <c r="CG3211">
        <v>1</v>
      </c>
      <c r="CH3211">
        <v>22</v>
      </c>
      <c r="CI3211">
        <v>799</v>
      </c>
    </row>
    <row r="3212" spans="1:87">
      <c r="A3212">
        <v>120159003925</v>
      </c>
      <c r="B3212" t="s">
        <v>11490</v>
      </c>
      <c r="C3212" t="s">
        <v>23466</v>
      </c>
      <c r="D3212" t="s">
        <v>23914</v>
      </c>
      <c r="E3212" t="s">
        <v>23468</v>
      </c>
      <c r="F3212" t="s">
        <v>23915</v>
      </c>
      <c r="G3212" t="s">
        <v>23723</v>
      </c>
      <c r="H3212" t="s">
        <v>23481</v>
      </c>
      <c r="I3212" t="s">
        <v>11421</v>
      </c>
      <c r="J3212">
        <v>33830</v>
      </c>
      <c r="K3212" t="s">
        <v>11437</v>
      </c>
      <c r="L3212">
        <v>12</v>
      </c>
      <c r="M3212">
        <v>5</v>
      </c>
      <c r="N3212">
        <v>8</v>
      </c>
      <c r="V3212">
        <v>41</v>
      </c>
      <c r="W3212">
        <v>51</v>
      </c>
      <c r="X3212">
        <v>53</v>
      </c>
      <c r="Y3212">
        <v>14</v>
      </c>
      <c r="AD3212" t="s">
        <v>11424</v>
      </c>
      <c r="AE3212">
        <v>27.879799999999999</v>
      </c>
      <c r="AF3212">
        <v>-81.84</v>
      </c>
      <c r="AG3212" t="s">
        <v>23916</v>
      </c>
      <c r="AH3212">
        <v>53</v>
      </c>
      <c r="AI3212">
        <v>90</v>
      </c>
      <c r="AJ3212">
        <v>69</v>
      </c>
      <c r="AK3212">
        <v>2</v>
      </c>
      <c r="AL3212">
        <v>1</v>
      </c>
      <c r="AM3212">
        <v>48</v>
      </c>
      <c r="AN3212">
        <v>71</v>
      </c>
      <c r="AO3212">
        <v>36</v>
      </c>
      <c r="AP3212">
        <v>117</v>
      </c>
      <c r="AQ3212">
        <v>0</v>
      </c>
      <c r="AR3212">
        <v>117</v>
      </c>
      <c r="AS3212">
        <v>17.7</v>
      </c>
      <c r="AT3212">
        <v>9</v>
      </c>
      <c r="AU3212">
        <v>1201590</v>
      </c>
      <c r="AV3212">
        <v>3925</v>
      </c>
      <c r="AW3212" t="s">
        <v>23723</v>
      </c>
      <c r="AX3212" t="s">
        <v>23481</v>
      </c>
      <c r="AY3212" t="s">
        <v>11421</v>
      </c>
      <c r="AZ3212">
        <v>33830</v>
      </c>
      <c r="BA3212">
        <v>6403</v>
      </c>
      <c r="BB3212">
        <v>6403</v>
      </c>
      <c r="BC3212">
        <v>0</v>
      </c>
      <c r="BE3212">
        <v>12105</v>
      </c>
      <c r="BH3212" t="s">
        <v>11427</v>
      </c>
      <c r="BI3212" t="s">
        <v>11427</v>
      </c>
      <c r="BJ3212" t="s">
        <v>11427</v>
      </c>
      <c r="BK3212" t="s">
        <v>11427</v>
      </c>
      <c r="BL3212" t="s">
        <v>11427</v>
      </c>
      <c r="BM3212" t="s">
        <v>11427</v>
      </c>
      <c r="BN3212" t="s">
        <v>11427</v>
      </c>
      <c r="BO3212" t="s">
        <v>11427</v>
      </c>
      <c r="BP3212" t="s">
        <v>11428</v>
      </c>
      <c r="BQ3212" t="s">
        <v>11428</v>
      </c>
      <c r="BR3212" t="s">
        <v>11428</v>
      </c>
      <c r="BS3212" t="s">
        <v>11428</v>
      </c>
      <c r="BT3212" t="s">
        <v>11427</v>
      </c>
      <c r="BU3212" t="s">
        <v>11427</v>
      </c>
      <c r="BV3212" t="s">
        <v>11427</v>
      </c>
      <c r="BW3212" t="s">
        <v>11427</v>
      </c>
      <c r="BY3212" t="s">
        <v>11428</v>
      </c>
      <c r="CB3212" t="s">
        <v>11428</v>
      </c>
      <c r="CD3212">
        <v>117</v>
      </c>
      <c r="CE3212">
        <v>0</v>
      </c>
      <c r="CF3212">
        <v>117</v>
      </c>
      <c r="CG3212">
        <v>0</v>
      </c>
      <c r="CH3212">
        <v>1</v>
      </c>
      <c r="CI3212">
        <v>159</v>
      </c>
    </row>
    <row r="3213" spans="1:87">
      <c r="A3213">
        <v>120159003926</v>
      </c>
      <c r="B3213" t="s">
        <v>11490</v>
      </c>
      <c r="C3213" t="s">
        <v>23466</v>
      </c>
      <c r="D3213" t="s">
        <v>23917</v>
      </c>
      <c r="E3213" t="s">
        <v>23468</v>
      </c>
      <c r="F3213" t="s">
        <v>23918</v>
      </c>
      <c r="G3213" t="s">
        <v>23919</v>
      </c>
      <c r="H3213" t="s">
        <v>23495</v>
      </c>
      <c r="I3213" t="s">
        <v>11421</v>
      </c>
      <c r="J3213">
        <v>33810</v>
      </c>
      <c r="K3213" t="s">
        <v>11422</v>
      </c>
      <c r="L3213">
        <v>12</v>
      </c>
      <c r="M3213" t="s">
        <v>11461</v>
      </c>
      <c r="N3213">
        <v>5</v>
      </c>
      <c r="P3213">
        <v>46</v>
      </c>
      <c r="Q3213">
        <v>108</v>
      </c>
      <c r="R3213">
        <v>125</v>
      </c>
      <c r="S3213">
        <v>121</v>
      </c>
      <c r="T3213">
        <v>125</v>
      </c>
      <c r="U3213">
        <v>117</v>
      </c>
      <c r="V3213">
        <v>96</v>
      </c>
      <c r="AD3213" t="s">
        <v>11424</v>
      </c>
      <c r="AE3213">
        <v>28.126300000000001</v>
      </c>
      <c r="AF3213">
        <v>-81.987099999999998</v>
      </c>
      <c r="AG3213" t="s">
        <v>23920</v>
      </c>
      <c r="AH3213">
        <v>53</v>
      </c>
      <c r="AI3213">
        <v>399</v>
      </c>
      <c r="AJ3213">
        <v>339</v>
      </c>
      <c r="AK3213">
        <v>2</v>
      </c>
      <c r="AL3213">
        <v>7</v>
      </c>
      <c r="AM3213">
        <v>187</v>
      </c>
      <c r="AN3213">
        <v>201</v>
      </c>
      <c r="AO3213">
        <v>329</v>
      </c>
      <c r="AP3213">
        <v>462</v>
      </c>
      <c r="AQ3213">
        <v>0</v>
      </c>
      <c r="AR3213">
        <v>462</v>
      </c>
      <c r="AS3213">
        <v>15.1</v>
      </c>
      <c r="AT3213">
        <v>49</v>
      </c>
      <c r="AU3213">
        <v>1201590</v>
      </c>
      <c r="AV3213">
        <v>3926</v>
      </c>
      <c r="AW3213" t="s">
        <v>23919</v>
      </c>
      <c r="AX3213" t="s">
        <v>23495</v>
      </c>
      <c r="AY3213" t="s">
        <v>11421</v>
      </c>
      <c r="AZ3213">
        <v>33810</v>
      </c>
      <c r="BA3213">
        <v>5337</v>
      </c>
      <c r="BB3213">
        <v>5337</v>
      </c>
      <c r="BC3213">
        <v>0</v>
      </c>
      <c r="BE3213">
        <v>12105</v>
      </c>
      <c r="BH3213" t="s">
        <v>11427</v>
      </c>
      <c r="BI3213" t="s">
        <v>11427</v>
      </c>
      <c r="BJ3213" t="s">
        <v>11428</v>
      </c>
      <c r="BK3213" t="s">
        <v>11428</v>
      </c>
      <c r="BL3213" t="s">
        <v>11428</v>
      </c>
      <c r="BM3213" t="s">
        <v>11428</v>
      </c>
      <c r="BN3213" t="s">
        <v>11428</v>
      </c>
      <c r="BO3213" t="s">
        <v>11428</v>
      </c>
      <c r="BP3213" t="s">
        <v>11428</v>
      </c>
      <c r="BQ3213" t="s">
        <v>11427</v>
      </c>
      <c r="BR3213" t="s">
        <v>11427</v>
      </c>
      <c r="BS3213" t="s">
        <v>11427</v>
      </c>
      <c r="BT3213" t="s">
        <v>11427</v>
      </c>
      <c r="BU3213" t="s">
        <v>11427</v>
      </c>
      <c r="BV3213" t="s">
        <v>11427</v>
      </c>
      <c r="BW3213" t="s">
        <v>11427</v>
      </c>
      <c r="BY3213" t="s">
        <v>11428</v>
      </c>
      <c r="CB3213" t="s">
        <v>11427</v>
      </c>
      <c r="CD3213">
        <v>462</v>
      </c>
      <c r="CE3213">
        <v>0</v>
      </c>
      <c r="CF3213">
        <v>462</v>
      </c>
      <c r="CG3213">
        <v>0</v>
      </c>
      <c r="CH3213">
        <v>12</v>
      </c>
      <c r="CI3213">
        <v>738</v>
      </c>
    </row>
    <row r="3214" spans="1:87">
      <c r="A3214">
        <v>120159003927</v>
      </c>
      <c r="B3214" t="s">
        <v>11490</v>
      </c>
      <c r="C3214" t="s">
        <v>23466</v>
      </c>
      <c r="D3214" t="s">
        <v>23921</v>
      </c>
      <c r="E3214" t="s">
        <v>23468</v>
      </c>
      <c r="F3214" t="s">
        <v>23922</v>
      </c>
      <c r="G3214" t="s">
        <v>23923</v>
      </c>
      <c r="H3214" t="s">
        <v>23495</v>
      </c>
      <c r="I3214" t="s">
        <v>11421</v>
      </c>
      <c r="J3214">
        <v>33815</v>
      </c>
      <c r="K3214" t="s">
        <v>11422</v>
      </c>
      <c r="L3214">
        <v>12</v>
      </c>
      <c r="M3214" t="s">
        <v>11461</v>
      </c>
      <c r="N3214">
        <v>8</v>
      </c>
      <c r="P3214">
        <v>14</v>
      </c>
      <c r="Q3214">
        <v>64</v>
      </c>
      <c r="R3214">
        <v>74</v>
      </c>
      <c r="S3214">
        <v>76</v>
      </c>
      <c r="T3214">
        <v>75</v>
      </c>
      <c r="U3214">
        <v>70</v>
      </c>
      <c r="V3214">
        <v>62</v>
      </c>
      <c r="W3214">
        <v>108</v>
      </c>
      <c r="X3214">
        <v>98</v>
      </c>
      <c r="Y3214">
        <v>93</v>
      </c>
      <c r="AD3214" t="s">
        <v>11424</v>
      </c>
      <c r="AE3214">
        <v>28.0383</v>
      </c>
      <c r="AF3214">
        <v>-81.966200000000001</v>
      </c>
      <c r="AG3214" t="s">
        <v>23924</v>
      </c>
      <c r="AH3214">
        <v>53</v>
      </c>
      <c r="AI3214">
        <v>385</v>
      </c>
      <c r="AJ3214">
        <v>349</v>
      </c>
      <c r="AK3214">
        <v>3</v>
      </c>
      <c r="AL3214">
        <v>7</v>
      </c>
      <c r="AM3214">
        <v>249</v>
      </c>
      <c r="AN3214">
        <v>170</v>
      </c>
      <c r="AO3214">
        <v>274</v>
      </c>
      <c r="AP3214">
        <v>377</v>
      </c>
      <c r="AQ3214">
        <v>0</v>
      </c>
      <c r="AR3214">
        <v>377</v>
      </c>
      <c r="AS3214">
        <v>15</v>
      </c>
      <c r="AT3214">
        <v>49</v>
      </c>
      <c r="AU3214">
        <v>1201590</v>
      </c>
      <c r="AV3214">
        <v>3927</v>
      </c>
      <c r="AW3214" t="s">
        <v>23923</v>
      </c>
      <c r="AX3214" t="s">
        <v>23495</v>
      </c>
      <c r="AY3214" t="s">
        <v>11421</v>
      </c>
      <c r="AZ3214">
        <v>33815</v>
      </c>
      <c r="BA3214">
        <v>4532</v>
      </c>
      <c r="BB3214">
        <v>4532</v>
      </c>
      <c r="BC3214">
        <v>0</v>
      </c>
      <c r="BE3214">
        <v>12105</v>
      </c>
      <c r="BH3214" t="s">
        <v>11427</v>
      </c>
      <c r="BI3214" t="s">
        <v>11427</v>
      </c>
      <c r="BJ3214" t="s">
        <v>11428</v>
      </c>
      <c r="BK3214" t="s">
        <v>11428</v>
      </c>
      <c r="BL3214" t="s">
        <v>11428</v>
      </c>
      <c r="BM3214" t="s">
        <v>11428</v>
      </c>
      <c r="BN3214" t="s">
        <v>11428</v>
      </c>
      <c r="BO3214" t="s">
        <v>11428</v>
      </c>
      <c r="BP3214" t="s">
        <v>11428</v>
      </c>
      <c r="BQ3214" t="s">
        <v>11428</v>
      </c>
      <c r="BR3214" t="s">
        <v>11428</v>
      </c>
      <c r="BS3214" t="s">
        <v>11428</v>
      </c>
      <c r="BT3214" t="s">
        <v>11427</v>
      </c>
      <c r="BU3214" t="s">
        <v>11427</v>
      </c>
      <c r="BV3214" t="s">
        <v>11427</v>
      </c>
      <c r="BW3214" t="s">
        <v>11427</v>
      </c>
      <c r="BY3214" t="s">
        <v>11428</v>
      </c>
      <c r="CB3214" t="s">
        <v>11427</v>
      </c>
      <c r="CD3214">
        <v>377</v>
      </c>
      <c r="CE3214">
        <v>0</v>
      </c>
      <c r="CF3214">
        <v>377</v>
      </c>
      <c r="CG3214">
        <v>0</v>
      </c>
      <c r="CH3214">
        <v>31</v>
      </c>
      <c r="CI3214">
        <v>734</v>
      </c>
    </row>
    <row r="3215" spans="1:87">
      <c r="A3215">
        <v>120159004137</v>
      </c>
      <c r="B3215" t="s">
        <v>11490</v>
      </c>
      <c r="C3215" t="s">
        <v>23466</v>
      </c>
      <c r="D3215" t="s">
        <v>23925</v>
      </c>
      <c r="E3215" t="s">
        <v>23468</v>
      </c>
      <c r="F3215" t="s">
        <v>23926</v>
      </c>
      <c r="G3215" t="s">
        <v>23927</v>
      </c>
      <c r="H3215" t="s">
        <v>23495</v>
      </c>
      <c r="I3215" t="s">
        <v>11421</v>
      </c>
      <c r="J3215">
        <v>33801</v>
      </c>
      <c r="K3215" t="s">
        <v>11422</v>
      </c>
      <c r="L3215">
        <v>12</v>
      </c>
      <c r="M3215" t="s">
        <v>11423</v>
      </c>
      <c r="N3215">
        <v>6</v>
      </c>
      <c r="Q3215">
        <v>72</v>
      </c>
      <c r="R3215">
        <v>90</v>
      </c>
      <c r="S3215">
        <v>72</v>
      </c>
      <c r="T3215">
        <v>72</v>
      </c>
      <c r="U3215">
        <v>88</v>
      </c>
      <c r="V3215">
        <v>88</v>
      </c>
      <c r="W3215">
        <v>88</v>
      </c>
      <c r="AD3215" t="s">
        <v>11424</v>
      </c>
      <c r="AE3215">
        <v>28.0474</v>
      </c>
      <c r="AF3215">
        <v>-81.956900000000005</v>
      </c>
      <c r="AG3215" t="s">
        <v>23928</v>
      </c>
      <c r="AH3215">
        <v>53</v>
      </c>
      <c r="AI3215">
        <v>283</v>
      </c>
      <c r="AJ3215">
        <v>287</v>
      </c>
      <c r="AK3215">
        <v>0</v>
      </c>
      <c r="AL3215">
        <v>14</v>
      </c>
      <c r="AM3215">
        <v>66</v>
      </c>
      <c r="AN3215">
        <v>69</v>
      </c>
      <c r="AO3215">
        <v>410</v>
      </c>
      <c r="AP3215">
        <v>140</v>
      </c>
      <c r="AQ3215">
        <v>30</v>
      </c>
      <c r="AR3215">
        <v>170</v>
      </c>
      <c r="AS3215">
        <v>15.8</v>
      </c>
      <c r="AT3215">
        <v>36</v>
      </c>
      <c r="AU3215">
        <v>1201590</v>
      </c>
      <c r="AV3215">
        <v>4137</v>
      </c>
      <c r="AW3215" t="s">
        <v>23927</v>
      </c>
      <c r="AX3215" t="s">
        <v>23495</v>
      </c>
      <c r="AY3215" t="s">
        <v>11421</v>
      </c>
      <c r="AZ3215">
        <v>33801</v>
      </c>
      <c r="BA3215">
        <v>4803</v>
      </c>
      <c r="BB3215">
        <v>4803</v>
      </c>
      <c r="BC3215">
        <v>0</v>
      </c>
      <c r="BE3215">
        <v>12105</v>
      </c>
      <c r="BH3215" t="s">
        <v>11427</v>
      </c>
      <c r="BI3215" t="s">
        <v>11427</v>
      </c>
      <c r="BJ3215" t="s">
        <v>11427</v>
      </c>
      <c r="BK3215" t="s">
        <v>11428</v>
      </c>
      <c r="BL3215" t="s">
        <v>11428</v>
      </c>
      <c r="BM3215" t="s">
        <v>11428</v>
      </c>
      <c r="BN3215" t="s">
        <v>11428</v>
      </c>
      <c r="BO3215" t="s">
        <v>11428</v>
      </c>
      <c r="BP3215" t="s">
        <v>11428</v>
      </c>
      <c r="BQ3215" t="s">
        <v>11428</v>
      </c>
      <c r="BR3215" t="s">
        <v>11427</v>
      </c>
      <c r="BS3215" t="s">
        <v>11427</v>
      </c>
      <c r="BT3215" t="s">
        <v>11427</v>
      </c>
      <c r="BU3215" t="s">
        <v>11427</v>
      </c>
      <c r="BV3215" t="s">
        <v>11427</v>
      </c>
      <c r="BW3215" t="s">
        <v>11427</v>
      </c>
      <c r="BY3215" t="s">
        <v>11427</v>
      </c>
      <c r="CB3215" t="s">
        <v>11428</v>
      </c>
      <c r="CD3215">
        <v>140</v>
      </c>
      <c r="CE3215">
        <v>30</v>
      </c>
      <c r="CF3215">
        <v>170</v>
      </c>
      <c r="CG3215">
        <v>0</v>
      </c>
      <c r="CH3215">
        <v>11</v>
      </c>
      <c r="CI3215">
        <v>570</v>
      </c>
    </row>
    <row r="3216" spans="1:87">
      <c r="A3216">
        <v>120159004178</v>
      </c>
      <c r="B3216" t="s">
        <v>11490</v>
      </c>
      <c r="C3216" t="s">
        <v>23466</v>
      </c>
      <c r="D3216" t="s">
        <v>23929</v>
      </c>
      <c r="E3216" t="s">
        <v>23468</v>
      </c>
      <c r="F3216" t="s">
        <v>23930</v>
      </c>
      <c r="G3216" t="s">
        <v>23931</v>
      </c>
      <c r="H3216" t="s">
        <v>23495</v>
      </c>
      <c r="I3216" t="s">
        <v>11421</v>
      </c>
      <c r="J3216">
        <v>33805</v>
      </c>
      <c r="K3216" t="s">
        <v>11422</v>
      </c>
      <c r="L3216">
        <v>12</v>
      </c>
      <c r="M3216" t="s">
        <v>11461</v>
      </c>
      <c r="N3216">
        <v>6</v>
      </c>
      <c r="P3216">
        <v>0</v>
      </c>
      <c r="Q3216">
        <v>18</v>
      </c>
      <c r="R3216">
        <v>13</v>
      </c>
      <c r="S3216">
        <v>9</v>
      </c>
      <c r="T3216">
        <v>10</v>
      </c>
      <c r="U3216">
        <v>11</v>
      </c>
      <c r="V3216">
        <v>8</v>
      </c>
      <c r="W3216">
        <v>11</v>
      </c>
      <c r="AD3216" t="s">
        <v>11424</v>
      </c>
      <c r="AE3216">
        <v>28.0581</v>
      </c>
      <c r="AF3216">
        <v>-81.941299999999998</v>
      </c>
      <c r="AG3216" t="s">
        <v>23932</v>
      </c>
      <c r="AH3216">
        <v>53</v>
      </c>
      <c r="AI3216">
        <v>48</v>
      </c>
      <c r="AJ3216">
        <v>32</v>
      </c>
      <c r="AK3216">
        <v>0</v>
      </c>
      <c r="AL3216">
        <v>3</v>
      </c>
      <c r="AM3216">
        <v>4</v>
      </c>
      <c r="AN3216">
        <v>18</v>
      </c>
      <c r="AO3216">
        <v>52</v>
      </c>
      <c r="AP3216">
        <v>10</v>
      </c>
      <c r="AQ3216">
        <v>0</v>
      </c>
      <c r="AR3216">
        <v>10</v>
      </c>
      <c r="AS3216">
        <v>13.3</v>
      </c>
      <c r="AT3216">
        <v>6</v>
      </c>
      <c r="AU3216">
        <v>1201590</v>
      </c>
      <c r="AV3216">
        <v>4178</v>
      </c>
      <c r="AW3216" t="s">
        <v>23931</v>
      </c>
      <c r="AX3216" t="s">
        <v>23495</v>
      </c>
      <c r="AY3216" t="s">
        <v>11421</v>
      </c>
      <c r="AZ3216">
        <v>33805</v>
      </c>
      <c r="BA3216">
        <v>4725</v>
      </c>
      <c r="BB3216">
        <v>4725</v>
      </c>
      <c r="BC3216">
        <v>0</v>
      </c>
      <c r="BE3216">
        <v>12105</v>
      </c>
      <c r="BH3216" t="s">
        <v>11427</v>
      </c>
      <c r="BI3216" t="s">
        <v>11427</v>
      </c>
      <c r="BJ3216" t="s">
        <v>11428</v>
      </c>
      <c r="BK3216" t="s">
        <v>11428</v>
      </c>
      <c r="BL3216" t="s">
        <v>11428</v>
      </c>
      <c r="BM3216" t="s">
        <v>11428</v>
      </c>
      <c r="BN3216" t="s">
        <v>11428</v>
      </c>
      <c r="BO3216" t="s">
        <v>11428</v>
      </c>
      <c r="BP3216" t="s">
        <v>11428</v>
      </c>
      <c r="BQ3216" t="s">
        <v>11428</v>
      </c>
      <c r="BR3216" t="s">
        <v>11427</v>
      </c>
      <c r="BS3216" t="s">
        <v>11427</v>
      </c>
      <c r="BT3216" t="s">
        <v>11427</v>
      </c>
      <c r="BU3216" t="s">
        <v>11427</v>
      </c>
      <c r="BV3216" t="s">
        <v>11427</v>
      </c>
      <c r="BW3216" t="s">
        <v>11427</v>
      </c>
      <c r="BY3216" t="s">
        <v>11427</v>
      </c>
      <c r="CB3216" t="s">
        <v>11428</v>
      </c>
      <c r="CD3216">
        <v>10</v>
      </c>
      <c r="CE3216">
        <v>0</v>
      </c>
      <c r="CF3216">
        <v>10</v>
      </c>
      <c r="CG3216">
        <v>0</v>
      </c>
      <c r="CH3216">
        <v>3</v>
      </c>
      <c r="CI3216">
        <v>80</v>
      </c>
    </row>
    <row r="3217" spans="1:87">
      <c r="A3217">
        <v>120159004188</v>
      </c>
      <c r="B3217" t="s">
        <v>11490</v>
      </c>
      <c r="C3217" t="s">
        <v>23466</v>
      </c>
      <c r="D3217" t="s">
        <v>23933</v>
      </c>
      <c r="E3217" t="s">
        <v>23468</v>
      </c>
      <c r="F3217" t="s">
        <v>23934</v>
      </c>
      <c r="G3217" t="s">
        <v>23935</v>
      </c>
      <c r="H3217" t="s">
        <v>23554</v>
      </c>
      <c r="I3217" t="s">
        <v>11421</v>
      </c>
      <c r="J3217">
        <v>33823</v>
      </c>
      <c r="K3217" t="s">
        <v>11422</v>
      </c>
      <c r="L3217">
        <v>12</v>
      </c>
      <c r="M3217">
        <v>6</v>
      </c>
      <c r="N3217">
        <v>8</v>
      </c>
      <c r="W3217">
        <v>158</v>
      </c>
      <c r="X3217">
        <v>152</v>
      </c>
      <c r="Y3217">
        <v>153</v>
      </c>
      <c r="AD3217" t="s">
        <v>11424</v>
      </c>
      <c r="AE3217">
        <v>28.1417</v>
      </c>
      <c r="AF3217">
        <v>-81.821299999999994</v>
      </c>
      <c r="AG3217" t="s">
        <v>23936</v>
      </c>
      <c r="AH3217">
        <v>53</v>
      </c>
      <c r="AI3217">
        <v>212</v>
      </c>
      <c r="AJ3217">
        <v>251</v>
      </c>
      <c r="AK3217">
        <v>3</v>
      </c>
      <c r="AL3217">
        <v>8</v>
      </c>
      <c r="AM3217">
        <v>30</v>
      </c>
      <c r="AN3217">
        <v>74</v>
      </c>
      <c r="AO3217">
        <v>332</v>
      </c>
      <c r="AP3217">
        <v>129</v>
      </c>
      <c r="AQ3217">
        <v>20</v>
      </c>
      <c r="AR3217">
        <v>149</v>
      </c>
      <c r="AS3217">
        <v>16</v>
      </c>
      <c r="AT3217">
        <v>29</v>
      </c>
      <c r="AU3217">
        <v>1201590</v>
      </c>
      <c r="AV3217">
        <v>4188</v>
      </c>
      <c r="AW3217" t="s">
        <v>23935</v>
      </c>
      <c r="AX3217" t="s">
        <v>23554</v>
      </c>
      <c r="AY3217" t="s">
        <v>11421</v>
      </c>
      <c r="AZ3217">
        <v>33823</v>
      </c>
      <c r="BA3217">
        <v>8493</v>
      </c>
      <c r="BB3217">
        <v>8493</v>
      </c>
      <c r="BC3217">
        <v>0</v>
      </c>
      <c r="BE3217">
        <v>12105</v>
      </c>
      <c r="BH3217" t="s">
        <v>11427</v>
      </c>
      <c r="BI3217" t="s">
        <v>11427</v>
      </c>
      <c r="BJ3217" t="s">
        <v>11427</v>
      </c>
      <c r="BK3217" t="s">
        <v>11427</v>
      </c>
      <c r="BL3217" t="s">
        <v>11427</v>
      </c>
      <c r="BM3217" t="s">
        <v>11427</v>
      </c>
      <c r="BN3217" t="s">
        <v>11427</v>
      </c>
      <c r="BO3217" t="s">
        <v>11427</v>
      </c>
      <c r="BP3217" t="s">
        <v>11427</v>
      </c>
      <c r="BQ3217" t="s">
        <v>11428</v>
      </c>
      <c r="BR3217" t="s">
        <v>11428</v>
      </c>
      <c r="BS3217" t="s">
        <v>11428</v>
      </c>
      <c r="BT3217" t="s">
        <v>11427</v>
      </c>
      <c r="BU3217" t="s">
        <v>11427</v>
      </c>
      <c r="BV3217" t="s">
        <v>11427</v>
      </c>
      <c r="BW3217" t="s">
        <v>11427</v>
      </c>
      <c r="BY3217" t="s">
        <v>11428</v>
      </c>
      <c r="CB3217" t="s">
        <v>11428</v>
      </c>
      <c r="CD3217">
        <v>129</v>
      </c>
      <c r="CE3217">
        <v>20</v>
      </c>
      <c r="CF3217">
        <v>149</v>
      </c>
      <c r="CG3217">
        <v>1</v>
      </c>
      <c r="CH3217">
        <v>15</v>
      </c>
      <c r="CI3217">
        <v>463</v>
      </c>
    </row>
    <row r="3218" spans="1:87">
      <c r="A3218">
        <v>120159004435</v>
      </c>
      <c r="B3218" t="s">
        <v>11490</v>
      </c>
      <c r="C3218" t="s">
        <v>23466</v>
      </c>
      <c r="D3218" t="s">
        <v>23937</v>
      </c>
      <c r="E3218" t="s">
        <v>23468</v>
      </c>
      <c r="F3218" t="s">
        <v>23938</v>
      </c>
      <c r="G3218" t="s">
        <v>23939</v>
      </c>
      <c r="H3218" t="s">
        <v>23639</v>
      </c>
      <c r="I3218" t="s">
        <v>11421</v>
      </c>
      <c r="J3218">
        <v>33844</v>
      </c>
      <c r="K3218" t="s">
        <v>11422</v>
      </c>
      <c r="L3218">
        <v>12</v>
      </c>
      <c r="M3218">
        <v>6</v>
      </c>
      <c r="N3218">
        <v>8</v>
      </c>
      <c r="W3218">
        <v>160</v>
      </c>
      <c r="X3218">
        <v>167</v>
      </c>
      <c r="Y3218">
        <v>166</v>
      </c>
      <c r="AD3218" t="s">
        <v>11424</v>
      </c>
      <c r="AE3218">
        <v>28.103300000000001</v>
      </c>
      <c r="AF3218">
        <v>-81.625900000000001</v>
      </c>
      <c r="AG3218" t="s">
        <v>23940</v>
      </c>
      <c r="AH3218">
        <v>53</v>
      </c>
      <c r="AI3218">
        <v>248</v>
      </c>
      <c r="AJ3218">
        <v>245</v>
      </c>
      <c r="AK3218">
        <v>7</v>
      </c>
      <c r="AL3218">
        <v>12</v>
      </c>
      <c r="AM3218">
        <v>115</v>
      </c>
      <c r="AN3218">
        <v>232</v>
      </c>
      <c r="AO3218">
        <v>116</v>
      </c>
      <c r="AP3218">
        <v>315</v>
      </c>
      <c r="AQ3218">
        <v>34</v>
      </c>
      <c r="AR3218">
        <v>349</v>
      </c>
      <c r="AS3218">
        <v>15.9</v>
      </c>
      <c r="AT3218">
        <v>31</v>
      </c>
      <c r="AU3218">
        <v>1201590</v>
      </c>
      <c r="AV3218">
        <v>4435</v>
      </c>
      <c r="AW3218" t="s">
        <v>23939</v>
      </c>
      <c r="AX3218" t="s">
        <v>23639</v>
      </c>
      <c r="AY3218" t="s">
        <v>11421</v>
      </c>
      <c r="AZ3218">
        <v>33844</v>
      </c>
      <c r="BA3218">
        <v>5515</v>
      </c>
      <c r="BB3218">
        <v>5515</v>
      </c>
      <c r="BC3218">
        <v>0</v>
      </c>
      <c r="BE3218">
        <v>12105</v>
      </c>
      <c r="BH3218" t="s">
        <v>11427</v>
      </c>
      <c r="BI3218" t="s">
        <v>11427</v>
      </c>
      <c r="BJ3218" t="s">
        <v>11427</v>
      </c>
      <c r="BK3218" t="s">
        <v>11427</v>
      </c>
      <c r="BL3218" t="s">
        <v>11427</v>
      </c>
      <c r="BM3218" t="s">
        <v>11427</v>
      </c>
      <c r="BN3218" t="s">
        <v>11427</v>
      </c>
      <c r="BO3218" t="s">
        <v>11427</v>
      </c>
      <c r="BP3218" t="s">
        <v>11427</v>
      </c>
      <c r="BQ3218" t="s">
        <v>11428</v>
      </c>
      <c r="BR3218" t="s">
        <v>11428</v>
      </c>
      <c r="BS3218" t="s">
        <v>11428</v>
      </c>
      <c r="BT3218" t="s">
        <v>11427</v>
      </c>
      <c r="BU3218" t="s">
        <v>11427</v>
      </c>
      <c r="BV3218" t="s">
        <v>11427</v>
      </c>
      <c r="BW3218" t="s">
        <v>11427</v>
      </c>
      <c r="BY3218" t="s">
        <v>11428</v>
      </c>
      <c r="CB3218" t="s">
        <v>11427</v>
      </c>
      <c r="CD3218">
        <v>315</v>
      </c>
      <c r="CE3218">
        <v>34</v>
      </c>
      <c r="CF3218">
        <v>349</v>
      </c>
      <c r="CG3218">
        <v>2</v>
      </c>
      <c r="CH3218">
        <v>9</v>
      </c>
      <c r="CI3218">
        <v>493</v>
      </c>
    </row>
    <row r="3219" spans="1:87">
      <c r="A3219">
        <v>120159004436</v>
      </c>
      <c r="B3219" t="s">
        <v>11490</v>
      </c>
      <c r="C3219" t="s">
        <v>23466</v>
      </c>
      <c r="D3219" t="s">
        <v>23941</v>
      </c>
      <c r="E3219" t="s">
        <v>23468</v>
      </c>
      <c r="F3219" t="s">
        <v>23942</v>
      </c>
      <c r="G3219" t="s">
        <v>23943</v>
      </c>
      <c r="H3219" t="s">
        <v>23639</v>
      </c>
      <c r="I3219" t="s">
        <v>11421</v>
      </c>
      <c r="J3219">
        <v>33844</v>
      </c>
      <c r="K3219" t="s">
        <v>11422</v>
      </c>
      <c r="L3219">
        <v>12</v>
      </c>
      <c r="M3219" t="s">
        <v>11461</v>
      </c>
      <c r="N3219">
        <v>5</v>
      </c>
      <c r="P3219">
        <v>38</v>
      </c>
      <c r="Q3219">
        <v>147</v>
      </c>
      <c r="R3219">
        <v>146</v>
      </c>
      <c r="S3219">
        <v>142</v>
      </c>
      <c r="T3219">
        <v>152</v>
      </c>
      <c r="U3219">
        <v>170</v>
      </c>
      <c r="V3219">
        <v>135</v>
      </c>
      <c r="AD3219" t="s">
        <v>11424</v>
      </c>
      <c r="AE3219">
        <v>28.0425</v>
      </c>
      <c r="AF3219">
        <v>-81.561199999999999</v>
      </c>
      <c r="AG3219" t="s">
        <v>23944</v>
      </c>
      <c r="AH3219">
        <v>53</v>
      </c>
      <c r="AI3219">
        <v>479</v>
      </c>
      <c r="AJ3219">
        <v>451</v>
      </c>
      <c r="AK3219">
        <v>2</v>
      </c>
      <c r="AL3219">
        <v>3</v>
      </c>
      <c r="AM3219">
        <v>155</v>
      </c>
      <c r="AN3219">
        <v>469</v>
      </c>
      <c r="AO3219">
        <v>272</v>
      </c>
      <c r="AP3219">
        <v>617</v>
      </c>
      <c r="AQ3219">
        <v>0</v>
      </c>
      <c r="AR3219">
        <v>617</v>
      </c>
      <c r="AS3219">
        <v>17.2</v>
      </c>
      <c r="AT3219">
        <v>54</v>
      </c>
      <c r="AU3219">
        <v>1201590</v>
      </c>
      <c r="AV3219">
        <v>4436</v>
      </c>
      <c r="AW3219" t="s">
        <v>23943</v>
      </c>
      <c r="AX3219" t="s">
        <v>23639</v>
      </c>
      <c r="AY3219" t="s">
        <v>11421</v>
      </c>
      <c r="AZ3219">
        <v>33844</v>
      </c>
      <c r="BA3219">
        <v>8751</v>
      </c>
      <c r="BB3219">
        <v>8751</v>
      </c>
      <c r="BC3219">
        <v>0</v>
      </c>
      <c r="BE3219">
        <v>12105</v>
      </c>
      <c r="BH3219" t="s">
        <v>11427</v>
      </c>
      <c r="BI3219" t="s">
        <v>11427</v>
      </c>
      <c r="BJ3219" t="s">
        <v>11428</v>
      </c>
      <c r="BK3219" t="s">
        <v>11428</v>
      </c>
      <c r="BL3219" t="s">
        <v>11428</v>
      </c>
      <c r="BM3219" t="s">
        <v>11428</v>
      </c>
      <c r="BN3219" t="s">
        <v>11428</v>
      </c>
      <c r="BO3219" t="s">
        <v>11428</v>
      </c>
      <c r="BP3219" t="s">
        <v>11428</v>
      </c>
      <c r="BQ3219" t="s">
        <v>11427</v>
      </c>
      <c r="BR3219" t="s">
        <v>11427</v>
      </c>
      <c r="BS3219" t="s">
        <v>11427</v>
      </c>
      <c r="BT3219" t="s">
        <v>11427</v>
      </c>
      <c r="BU3219" t="s">
        <v>11427</v>
      </c>
      <c r="BV3219" t="s">
        <v>11427</v>
      </c>
      <c r="BW3219" t="s">
        <v>11427</v>
      </c>
      <c r="BY3219" t="s">
        <v>11428</v>
      </c>
      <c r="CB3219" t="s">
        <v>11427</v>
      </c>
      <c r="CD3219">
        <v>617</v>
      </c>
      <c r="CE3219">
        <v>0</v>
      </c>
      <c r="CF3219">
        <v>617</v>
      </c>
      <c r="CG3219">
        <v>1</v>
      </c>
      <c r="CH3219">
        <v>28</v>
      </c>
      <c r="CI3219">
        <v>930</v>
      </c>
    </row>
    <row r="3220" spans="1:87">
      <c r="A3220">
        <v>120159004437</v>
      </c>
      <c r="B3220" t="s">
        <v>11490</v>
      </c>
      <c r="C3220" t="s">
        <v>23466</v>
      </c>
      <c r="D3220" t="s">
        <v>23945</v>
      </c>
      <c r="E3220" t="s">
        <v>23468</v>
      </c>
      <c r="F3220" t="s">
        <v>23946</v>
      </c>
      <c r="G3220" t="s">
        <v>23947</v>
      </c>
      <c r="H3220" t="s">
        <v>21527</v>
      </c>
      <c r="I3220" t="s">
        <v>11421</v>
      </c>
      <c r="J3220">
        <v>33896</v>
      </c>
      <c r="K3220" t="s">
        <v>11422</v>
      </c>
      <c r="L3220">
        <v>12</v>
      </c>
      <c r="M3220" t="s">
        <v>11423</v>
      </c>
      <c r="N3220">
        <v>6</v>
      </c>
      <c r="Q3220">
        <v>144</v>
      </c>
      <c r="R3220">
        <v>148</v>
      </c>
      <c r="S3220">
        <v>144</v>
      </c>
      <c r="T3220">
        <v>145</v>
      </c>
      <c r="U3220">
        <v>137</v>
      </c>
      <c r="V3220">
        <v>142</v>
      </c>
      <c r="W3220">
        <v>124</v>
      </c>
      <c r="AD3220" t="s">
        <v>11424</v>
      </c>
      <c r="AE3220">
        <v>28.245799999999999</v>
      </c>
      <c r="AF3220">
        <v>-81.646900000000002</v>
      </c>
      <c r="AG3220" t="s">
        <v>23948</v>
      </c>
      <c r="AH3220">
        <v>53</v>
      </c>
      <c r="AI3220">
        <v>463</v>
      </c>
      <c r="AJ3220">
        <v>521</v>
      </c>
      <c r="AK3220">
        <v>1</v>
      </c>
      <c r="AL3220">
        <v>28</v>
      </c>
      <c r="AM3220">
        <v>100</v>
      </c>
      <c r="AN3220">
        <v>418</v>
      </c>
      <c r="AO3220">
        <v>409</v>
      </c>
      <c r="AP3220">
        <v>550</v>
      </c>
      <c r="AQ3220">
        <v>94</v>
      </c>
      <c r="AR3220">
        <v>644</v>
      </c>
      <c r="AS3220">
        <v>15.6</v>
      </c>
      <c r="AT3220">
        <v>63</v>
      </c>
      <c r="AU3220">
        <v>1201590</v>
      </c>
      <c r="AV3220">
        <v>4437</v>
      </c>
      <c r="AW3220" t="s">
        <v>23947</v>
      </c>
      <c r="AX3220" t="s">
        <v>21527</v>
      </c>
      <c r="AY3220" t="s">
        <v>11421</v>
      </c>
      <c r="AZ3220">
        <v>33896</v>
      </c>
      <c r="BA3220">
        <v>8383</v>
      </c>
      <c r="BB3220">
        <v>8383</v>
      </c>
      <c r="BC3220">
        <v>0</v>
      </c>
      <c r="BE3220">
        <v>12105</v>
      </c>
      <c r="BH3220" t="s">
        <v>11427</v>
      </c>
      <c r="BI3220" t="s">
        <v>11427</v>
      </c>
      <c r="BJ3220" t="s">
        <v>11427</v>
      </c>
      <c r="BK3220" t="s">
        <v>11428</v>
      </c>
      <c r="BL3220" t="s">
        <v>11428</v>
      </c>
      <c r="BM3220" t="s">
        <v>11428</v>
      </c>
      <c r="BN3220" t="s">
        <v>11428</v>
      </c>
      <c r="BO3220" t="s">
        <v>11428</v>
      </c>
      <c r="BP3220" t="s">
        <v>11428</v>
      </c>
      <c r="BQ3220" t="s">
        <v>11428</v>
      </c>
      <c r="BR3220" t="s">
        <v>11427</v>
      </c>
      <c r="BS3220" t="s">
        <v>11427</v>
      </c>
      <c r="BT3220" t="s">
        <v>11427</v>
      </c>
      <c r="BU3220" t="s">
        <v>11427</v>
      </c>
      <c r="BV3220" t="s">
        <v>11427</v>
      </c>
      <c r="BW3220" t="s">
        <v>11427</v>
      </c>
      <c r="BY3220" t="s">
        <v>11428</v>
      </c>
      <c r="CB3220" t="s">
        <v>11428</v>
      </c>
      <c r="CD3220">
        <v>550</v>
      </c>
      <c r="CE3220">
        <v>94</v>
      </c>
      <c r="CF3220">
        <v>644</v>
      </c>
      <c r="CG3220">
        <v>5</v>
      </c>
      <c r="CH3220">
        <v>23</v>
      </c>
      <c r="CI3220">
        <v>984</v>
      </c>
    </row>
    <row r="3221" spans="1:87">
      <c r="A3221">
        <v>120159004438</v>
      </c>
      <c r="B3221" t="s">
        <v>11490</v>
      </c>
      <c r="C3221" t="s">
        <v>23466</v>
      </c>
      <c r="D3221" t="s">
        <v>23949</v>
      </c>
      <c r="E3221" t="s">
        <v>23468</v>
      </c>
      <c r="F3221" t="s">
        <v>23950</v>
      </c>
      <c r="G3221" t="s">
        <v>23951</v>
      </c>
      <c r="H3221" t="s">
        <v>23476</v>
      </c>
      <c r="I3221" t="s">
        <v>11421</v>
      </c>
      <c r="J3221">
        <v>33841</v>
      </c>
      <c r="K3221" t="s">
        <v>11422</v>
      </c>
      <c r="L3221">
        <v>12</v>
      </c>
      <c r="M3221" t="s">
        <v>11461</v>
      </c>
      <c r="N3221">
        <v>5</v>
      </c>
      <c r="P3221">
        <v>32</v>
      </c>
      <c r="Q3221">
        <v>107</v>
      </c>
      <c r="R3221">
        <v>123</v>
      </c>
      <c r="S3221">
        <v>110</v>
      </c>
      <c r="T3221">
        <v>117</v>
      </c>
      <c r="U3221">
        <v>112</v>
      </c>
      <c r="V3221">
        <v>100</v>
      </c>
      <c r="AD3221" t="s">
        <v>11424</v>
      </c>
      <c r="AE3221">
        <v>27.744</v>
      </c>
      <c r="AF3221">
        <v>-81.802700000000002</v>
      </c>
      <c r="AG3221" t="s">
        <v>23952</v>
      </c>
      <c r="AH3221">
        <v>53</v>
      </c>
      <c r="AI3221">
        <v>354</v>
      </c>
      <c r="AJ3221">
        <v>347</v>
      </c>
      <c r="AK3221">
        <v>1</v>
      </c>
      <c r="AL3221">
        <v>2</v>
      </c>
      <c r="AM3221">
        <v>92</v>
      </c>
      <c r="AN3221">
        <v>352</v>
      </c>
      <c r="AO3221">
        <v>246</v>
      </c>
      <c r="AP3221">
        <v>511</v>
      </c>
      <c r="AQ3221">
        <v>0</v>
      </c>
      <c r="AR3221">
        <v>511</v>
      </c>
      <c r="AS3221">
        <v>15.9</v>
      </c>
      <c r="AT3221">
        <v>44</v>
      </c>
      <c r="AU3221">
        <v>1201590</v>
      </c>
      <c r="AV3221">
        <v>4438</v>
      </c>
      <c r="AW3221" t="s">
        <v>23951</v>
      </c>
      <c r="AX3221" t="s">
        <v>23476</v>
      </c>
      <c r="AY3221" t="s">
        <v>11421</v>
      </c>
      <c r="AZ3221">
        <v>33841</v>
      </c>
      <c r="BA3221">
        <v>3940</v>
      </c>
      <c r="BB3221">
        <v>3940</v>
      </c>
      <c r="BC3221">
        <v>0</v>
      </c>
      <c r="BE3221">
        <v>12105</v>
      </c>
      <c r="BH3221" t="s">
        <v>11427</v>
      </c>
      <c r="BI3221" t="s">
        <v>11427</v>
      </c>
      <c r="BJ3221" t="s">
        <v>11428</v>
      </c>
      <c r="BK3221" t="s">
        <v>11428</v>
      </c>
      <c r="BL3221" t="s">
        <v>11428</v>
      </c>
      <c r="BM3221" t="s">
        <v>11428</v>
      </c>
      <c r="BN3221" t="s">
        <v>11428</v>
      </c>
      <c r="BO3221" t="s">
        <v>11428</v>
      </c>
      <c r="BP3221" t="s">
        <v>11428</v>
      </c>
      <c r="BQ3221" t="s">
        <v>11427</v>
      </c>
      <c r="BR3221" t="s">
        <v>11427</v>
      </c>
      <c r="BS3221" t="s">
        <v>11427</v>
      </c>
      <c r="BT3221" t="s">
        <v>11427</v>
      </c>
      <c r="BU3221" t="s">
        <v>11427</v>
      </c>
      <c r="BV3221" t="s">
        <v>11427</v>
      </c>
      <c r="BW3221" t="s">
        <v>11427</v>
      </c>
      <c r="BY3221" t="s">
        <v>11428</v>
      </c>
      <c r="CB3221" t="s">
        <v>11427</v>
      </c>
      <c r="CD3221">
        <v>511</v>
      </c>
      <c r="CE3221">
        <v>0</v>
      </c>
      <c r="CF3221">
        <v>511</v>
      </c>
      <c r="CG3221">
        <v>0</v>
      </c>
      <c r="CH3221">
        <v>8</v>
      </c>
      <c r="CI3221">
        <v>701</v>
      </c>
    </row>
    <row r="3222" spans="1:87">
      <c r="A3222">
        <v>120159004440</v>
      </c>
      <c r="B3222" t="s">
        <v>11490</v>
      </c>
      <c r="C3222" t="s">
        <v>23466</v>
      </c>
      <c r="D3222" t="s">
        <v>12031</v>
      </c>
      <c r="E3222" t="s">
        <v>23468</v>
      </c>
      <c r="F3222" t="s">
        <v>23953</v>
      </c>
      <c r="G3222" t="s">
        <v>23954</v>
      </c>
      <c r="H3222" t="s">
        <v>23825</v>
      </c>
      <c r="I3222" t="s">
        <v>11421</v>
      </c>
      <c r="J3222">
        <v>33839</v>
      </c>
      <c r="K3222" t="s">
        <v>11422</v>
      </c>
      <c r="L3222">
        <v>12</v>
      </c>
      <c r="M3222" t="s">
        <v>11461</v>
      </c>
      <c r="N3222">
        <v>5</v>
      </c>
      <c r="P3222">
        <v>30</v>
      </c>
      <c r="Q3222">
        <v>105</v>
      </c>
      <c r="R3222">
        <v>107</v>
      </c>
      <c r="S3222">
        <v>104</v>
      </c>
      <c r="T3222">
        <v>123</v>
      </c>
      <c r="U3222">
        <v>105</v>
      </c>
      <c r="V3222">
        <v>118</v>
      </c>
      <c r="AD3222" t="s">
        <v>11424</v>
      </c>
      <c r="AE3222">
        <v>27.9834</v>
      </c>
      <c r="AF3222">
        <v>-81.741900000000001</v>
      </c>
      <c r="AG3222" t="s">
        <v>23955</v>
      </c>
      <c r="AH3222">
        <v>53</v>
      </c>
      <c r="AI3222">
        <v>343</v>
      </c>
      <c r="AJ3222">
        <v>349</v>
      </c>
      <c r="AK3222">
        <v>0</v>
      </c>
      <c r="AL3222">
        <v>0</v>
      </c>
      <c r="AM3222">
        <v>169</v>
      </c>
      <c r="AN3222">
        <v>237</v>
      </c>
      <c r="AO3222">
        <v>265</v>
      </c>
      <c r="AP3222">
        <v>460</v>
      </c>
      <c r="AQ3222">
        <v>0</v>
      </c>
      <c r="AR3222">
        <v>460</v>
      </c>
      <c r="AS3222">
        <v>15.7</v>
      </c>
      <c r="AT3222">
        <v>44</v>
      </c>
      <c r="AU3222">
        <v>1201590</v>
      </c>
      <c r="AV3222">
        <v>4440</v>
      </c>
      <c r="AW3222" t="s">
        <v>23954</v>
      </c>
      <c r="AX3222" t="s">
        <v>23825</v>
      </c>
      <c r="AY3222" t="s">
        <v>11421</v>
      </c>
      <c r="AZ3222">
        <v>33839</v>
      </c>
      <c r="BA3222">
        <v>7607</v>
      </c>
      <c r="BB3222">
        <v>7607</v>
      </c>
      <c r="BC3222">
        <v>0</v>
      </c>
      <c r="BE3222">
        <v>12105</v>
      </c>
      <c r="BH3222" t="s">
        <v>11427</v>
      </c>
      <c r="BI3222" t="s">
        <v>11427</v>
      </c>
      <c r="BJ3222" t="s">
        <v>11428</v>
      </c>
      <c r="BK3222" t="s">
        <v>11428</v>
      </c>
      <c r="BL3222" t="s">
        <v>11428</v>
      </c>
      <c r="BM3222" t="s">
        <v>11428</v>
      </c>
      <c r="BN3222" t="s">
        <v>11428</v>
      </c>
      <c r="BO3222" t="s">
        <v>11428</v>
      </c>
      <c r="BP3222" t="s">
        <v>11428</v>
      </c>
      <c r="BQ3222" t="s">
        <v>11427</v>
      </c>
      <c r="BR3222" t="s">
        <v>11427</v>
      </c>
      <c r="BS3222" t="s">
        <v>11427</v>
      </c>
      <c r="BT3222" t="s">
        <v>11427</v>
      </c>
      <c r="BU3222" t="s">
        <v>11427</v>
      </c>
      <c r="BV3222" t="s">
        <v>11427</v>
      </c>
      <c r="BW3222" t="s">
        <v>11427</v>
      </c>
      <c r="BY3222" t="s">
        <v>11428</v>
      </c>
      <c r="CB3222" t="s">
        <v>11427</v>
      </c>
      <c r="CD3222">
        <v>460</v>
      </c>
      <c r="CE3222">
        <v>0</v>
      </c>
      <c r="CF3222">
        <v>460</v>
      </c>
      <c r="CG3222">
        <v>0</v>
      </c>
      <c r="CH3222">
        <v>21</v>
      </c>
      <c r="CI3222">
        <v>692</v>
      </c>
    </row>
    <row r="3223" spans="1:87">
      <c r="A3223">
        <v>120159004441</v>
      </c>
      <c r="B3223" t="s">
        <v>11490</v>
      </c>
      <c r="C3223" t="s">
        <v>23466</v>
      </c>
      <c r="D3223" t="s">
        <v>23956</v>
      </c>
      <c r="E3223" t="s">
        <v>23468</v>
      </c>
      <c r="F3223" t="s">
        <v>23957</v>
      </c>
      <c r="G3223" t="s">
        <v>23958</v>
      </c>
      <c r="H3223" t="s">
        <v>23554</v>
      </c>
      <c r="I3223" t="s">
        <v>11421</v>
      </c>
      <c r="J3223">
        <v>33823</v>
      </c>
      <c r="K3223" t="s">
        <v>11422</v>
      </c>
      <c r="L3223">
        <v>12</v>
      </c>
      <c r="M3223" t="s">
        <v>11461</v>
      </c>
      <c r="N3223">
        <v>5</v>
      </c>
      <c r="P3223">
        <v>1</v>
      </c>
      <c r="Q3223">
        <v>108</v>
      </c>
      <c r="R3223">
        <v>103</v>
      </c>
      <c r="S3223">
        <v>112</v>
      </c>
      <c r="T3223">
        <v>109</v>
      </c>
      <c r="U3223">
        <v>131</v>
      </c>
      <c r="V3223">
        <v>133</v>
      </c>
      <c r="AD3223" t="s">
        <v>11424</v>
      </c>
      <c r="AE3223">
        <v>28.140499999999999</v>
      </c>
      <c r="AF3223">
        <v>-81.821200000000005</v>
      </c>
      <c r="AG3223" t="s">
        <v>23959</v>
      </c>
      <c r="AH3223">
        <v>53</v>
      </c>
      <c r="AI3223">
        <v>334</v>
      </c>
      <c r="AJ3223">
        <v>363</v>
      </c>
      <c r="AK3223">
        <v>0</v>
      </c>
      <c r="AL3223">
        <v>14</v>
      </c>
      <c r="AM3223">
        <v>34</v>
      </c>
      <c r="AN3223">
        <v>75</v>
      </c>
      <c r="AO3223">
        <v>561</v>
      </c>
      <c r="AP3223">
        <v>203</v>
      </c>
      <c r="AQ3223">
        <v>27</v>
      </c>
      <c r="AR3223">
        <v>230</v>
      </c>
      <c r="AS3223">
        <v>14.5</v>
      </c>
      <c r="AT3223">
        <v>48</v>
      </c>
      <c r="AU3223">
        <v>1201590</v>
      </c>
      <c r="AV3223">
        <v>4441</v>
      </c>
      <c r="AW3223" t="s">
        <v>23958</v>
      </c>
      <c r="AX3223" t="s">
        <v>23554</v>
      </c>
      <c r="AY3223" t="s">
        <v>11421</v>
      </c>
      <c r="AZ3223">
        <v>33823</v>
      </c>
      <c r="BA3223">
        <v>8491</v>
      </c>
      <c r="BB3223">
        <v>8491</v>
      </c>
      <c r="BC3223">
        <v>0</v>
      </c>
      <c r="BE3223">
        <v>12105</v>
      </c>
      <c r="BH3223" t="s">
        <v>11427</v>
      </c>
      <c r="BI3223" t="s">
        <v>11427</v>
      </c>
      <c r="BJ3223" t="s">
        <v>11428</v>
      </c>
      <c r="BK3223" t="s">
        <v>11428</v>
      </c>
      <c r="BL3223" t="s">
        <v>11428</v>
      </c>
      <c r="BM3223" t="s">
        <v>11428</v>
      </c>
      <c r="BN3223" t="s">
        <v>11428</v>
      </c>
      <c r="BO3223" t="s">
        <v>11428</v>
      </c>
      <c r="BP3223" t="s">
        <v>11428</v>
      </c>
      <c r="BQ3223" t="s">
        <v>11427</v>
      </c>
      <c r="BR3223" t="s">
        <v>11427</v>
      </c>
      <c r="BS3223" t="s">
        <v>11427</v>
      </c>
      <c r="BT3223" t="s">
        <v>11427</v>
      </c>
      <c r="BU3223" t="s">
        <v>11427</v>
      </c>
      <c r="BV3223" t="s">
        <v>11427</v>
      </c>
      <c r="BW3223" t="s">
        <v>11427</v>
      </c>
      <c r="BY3223" t="s">
        <v>11428</v>
      </c>
      <c r="CB3223" t="s">
        <v>11428</v>
      </c>
      <c r="CD3223">
        <v>203</v>
      </c>
      <c r="CE3223">
        <v>27</v>
      </c>
      <c r="CF3223">
        <v>230</v>
      </c>
      <c r="CG3223">
        <v>0</v>
      </c>
      <c r="CH3223">
        <v>13</v>
      </c>
      <c r="CI3223">
        <v>697</v>
      </c>
    </row>
    <row r="3224" spans="1:87">
      <c r="A3224">
        <v>120159005337</v>
      </c>
      <c r="B3224" t="s">
        <v>11490</v>
      </c>
      <c r="C3224" t="s">
        <v>23466</v>
      </c>
      <c r="D3224" t="s">
        <v>23960</v>
      </c>
      <c r="E3224" t="s">
        <v>23468</v>
      </c>
      <c r="F3224" t="s">
        <v>23961</v>
      </c>
      <c r="G3224" t="s">
        <v>23962</v>
      </c>
      <c r="H3224" t="s">
        <v>23495</v>
      </c>
      <c r="I3224" t="s">
        <v>11421</v>
      </c>
      <c r="J3224">
        <v>33810</v>
      </c>
      <c r="K3224" t="s">
        <v>11422</v>
      </c>
      <c r="L3224">
        <v>12</v>
      </c>
      <c r="M3224" t="s">
        <v>11461</v>
      </c>
      <c r="N3224">
        <v>5</v>
      </c>
      <c r="P3224">
        <v>47</v>
      </c>
      <c r="Q3224">
        <v>110</v>
      </c>
      <c r="R3224">
        <v>91</v>
      </c>
      <c r="S3224">
        <v>107</v>
      </c>
      <c r="T3224">
        <v>106</v>
      </c>
      <c r="U3224">
        <v>100</v>
      </c>
      <c r="V3224">
        <v>81</v>
      </c>
      <c r="AD3224" t="s">
        <v>11424</v>
      </c>
      <c r="AE3224">
        <v>28.094200000000001</v>
      </c>
      <c r="AF3224">
        <v>-81.9953</v>
      </c>
      <c r="AG3224" t="s">
        <v>23963</v>
      </c>
      <c r="AH3224">
        <v>53</v>
      </c>
      <c r="AI3224">
        <v>330</v>
      </c>
      <c r="AJ3224">
        <v>312</v>
      </c>
      <c r="AK3224">
        <v>1</v>
      </c>
      <c r="AL3224">
        <v>17</v>
      </c>
      <c r="AM3224">
        <v>160</v>
      </c>
      <c r="AN3224">
        <v>230</v>
      </c>
      <c r="AO3224">
        <v>208</v>
      </c>
      <c r="AP3224">
        <v>442</v>
      </c>
      <c r="AQ3224">
        <v>0</v>
      </c>
      <c r="AR3224">
        <v>442</v>
      </c>
      <c r="AS3224">
        <v>15.3</v>
      </c>
      <c r="AT3224">
        <v>42</v>
      </c>
      <c r="AU3224">
        <v>1201590</v>
      </c>
      <c r="AV3224">
        <v>5337</v>
      </c>
      <c r="AW3224" t="s">
        <v>23962</v>
      </c>
      <c r="AX3224" t="s">
        <v>23495</v>
      </c>
      <c r="AY3224" t="s">
        <v>11421</v>
      </c>
      <c r="AZ3224">
        <v>33810</v>
      </c>
      <c r="BA3224">
        <v>3550</v>
      </c>
      <c r="BB3224">
        <v>3550</v>
      </c>
      <c r="BC3224">
        <v>0</v>
      </c>
      <c r="BE3224">
        <v>12105</v>
      </c>
      <c r="BH3224" t="s">
        <v>11427</v>
      </c>
      <c r="BI3224" t="s">
        <v>11427</v>
      </c>
      <c r="BJ3224" t="s">
        <v>11428</v>
      </c>
      <c r="BK3224" t="s">
        <v>11428</v>
      </c>
      <c r="BL3224" t="s">
        <v>11428</v>
      </c>
      <c r="BM3224" t="s">
        <v>11428</v>
      </c>
      <c r="BN3224" t="s">
        <v>11428</v>
      </c>
      <c r="BO3224" t="s">
        <v>11428</v>
      </c>
      <c r="BP3224" t="s">
        <v>11428</v>
      </c>
      <c r="BQ3224" t="s">
        <v>11427</v>
      </c>
      <c r="BR3224" t="s">
        <v>11427</v>
      </c>
      <c r="BS3224" t="s">
        <v>11427</v>
      </c>
      <c r="BT3224" t="s">
        <v>11427</v>
      </c>
      <c r="BU3224" t="s">
        <v>11427</v>
      </c>
      <c r="BV3224" t="s">
        <v>11427</v>
      </c>
      <c r="BW3224" t="s">
        <v>11427</v>
      </c>
      <c r="BY3224" t="s">
        <v>11428</v>
      </c>
      <c r="CB3224" t="s">
        <v>11427</v>
      </c>
      <c r="CD3224">
        <v>442</v>
      </c>
      <c r="CE3224">
        <v>0</v>
      </c>
      <c r="CF3224">
        <v>442</v>
      </c>
      <c r="CG3224">
        <v>0</v>
      </c>
      <c r="CH3224">
        <v>26</v>
      </c>
      <c r="CI3224">
        <v>642</v>
      </c>
    </row>
    <row r="3225" spans="1:87">
      <c r="A3225">
        <v>120159005338</v>
      </c>
      <c r="B3225" t="s">
        <v>11490</v>
      </c>
      <c r="C3225" t="s">
        <v>23466</v>
      </c>
      <c r="D3225" t="s">
        <v>23964</v>
      </c>
      <c r="E3225" t="s">
        <v>23468</v>
      </c>
      <c r="F3225" t="s">
        <v>23965</v>
      </c>
      <c r="G3225" t="s">
        <v>23966</v>
      </c>
      <c r="H3225" t="s">
        <v>23495</v>
      </c>
      <c r="I3225" t="s">
        <v>11421</v>
      </c>
      <c r="J3225">
        <v>33813</v>
      </c>
      <c r="K3225" t="s">
        <v>11422</v>
      </c>
      <c r="L3225">
        <v>12</v>
      </c>
      <c r="M3225" t="s">
        <v>11461</v>
      </c>
      <c r="N3225">
        <v>5</v>
      </c>
      <c r="P3225">
        <v>30</v>
      </c>
      <c r="Q3225">
        <v>113</v>
      </c>
      <c r="R3225">
        <v>114</v>
      </c>
      <c r="S3225">
        <v>108</v>
      </c>
      <c r="T3225">
        <v>119</v>
      </c>
      <c r="U3225">
        <v>124</v>
      </c>
      <c r="V3225">
        <v>141</v>
      </c>
      <c r="AD3225" t="s">
        <v>11424</v>
      </c>
      <c r="AE3225">
        <v>27.9832</v>
      </c>
      <c r="AF3225">
        <v>-81.922700000000006</v>
      </c>
      <c r="AG3225" t="s">
        <v>23967</v>
      </c>
      <c r="AH3225">
        <v>53</v>
      </c>
      <c r="AI3225">
        <v>377</v>
      </c>
      <c r="AJ3225">
        <v>372</v>
      </c>
      <c r="AK3225">
        <v>0</v>
      </c>
      <c r="AL3225">
        <v>26</v>
      </c>
      <c r="AM3225">
        <v>110</v>
      </c>
      <c r="AN3225">
        <v>128</v>
      </c>
      <c r="AO3225">
        <v>469</v>
      </c>
      <c r="AP3225">
        <v>334</v>
      </c>
      <c r="AQ3225">
        <v>0</v>
      </c>
      <c r="AR3225">
        <v>334</v>
      </c>
      <c r="AS3225">
        <v>16.600000000000001</v>
      </c>
      <c r="AT3225">
        <v>45</v>
      </c>
      <c r="AU3225">
        <v>1201590</v>
      </c>
      <c r="AV3225">
        <v>5338</v>
      </c>
      <c r="AW3225" t="s">
        <v>23966</v>
      </c>
      <c r="AX3225" t="s">
        <v>23495</v>
      </c>
      <c r="AY3225" t="s">
        <v>11421</v>
      </c>
      <c r="AZ3225">
        <v>33813</v>
      </c>
      <c r="BA3225">
        <v>3121</v>
      </c>
      <c r="BB3225">
        <v>3121</v>
      </c>
      <c r="BC3225">
        <v>0</v>
      </c>
      <c r="BE3225">
        <v>12105</v>
      </c>
      <c r="BH3225" t="s">
        <v>11427</v>
      </c>
      <c r="BI3225" t="s">
        <v>11427</v>
      </c>
      <c r="BJ3225" t="s">
        <v>11428</v>
      </c>
      <c r="BK3225" t="s">
        <v>11428</v>
      </c>
      <c r="BL3225" t="s">
        <v>11428</v>
      </c>
      <c r="BM3225" t="s">
        <v>11428</v>
      </c>
      <c r="BN3225" t="s">
        <v>11428</v>
      </c>
      <c r="BO3225" t="s">
        <v>11428</v>
      </c>
      <c r="BP3225" t="s">
        <v>11428</v>
      </c>
      <c r="BQ3225" t="s">
        <v>11427</v>
      </c>
      <c r="BR3225" t="s">
        <v>11427</v>
      </c>
      <c r="BS3225" t="s">
        <v>11427</v>
      </c>
      <c r="BT3225" t="s">
        <v>11427</v>
      </c>
      <c r="BU3225" t="s">
        <v>11427</v>
      </c>
      <c r="BV3225" t="s">
        <v>11427</v>
      </c>
      <c r="BW3225" t="s">
        <v>11427</v>
      </c>
      <c r="BY3225" t="s">
        <v>11428</v>
      </c>
      <c r="CB3225" t="s">
        <v>11427</v>
      </c>
      <c r="CD3225">
        <v>334</v>
      </c>
      <c r="CE3225">
        <v>0</v>
      </c>
      <c r="CF3225">
        <v>334</v>
      </c>
      <c r="CG3225">
        <v>0</v>
      </c>
      <c r="CH3225">
        <v>16</v>
      </c>
      <c r="CI3225">
        <v>749</v>
      </c>
    </row>
    <row r="3226" spans="1:87">
      <c r="A3226">
        <v>120159005341</v>
      </c>
      <c r="B3226" t="s">
        <v>11490</v>
      </c>
      <c r="C3226" t="s">
        <v>23466</v>
      </c>
      <c r="D3226" t="s">
        <v>23968</v>
      </c>
      <c r="E3226" t="s">
        <v>23468</v>
      </c>
      <c r="F3226" t="s">
        <v>23969</v>
      </c>
      <c r="G3226" t="s">
        <v>23970</v>
      </c>
      <c r="H3226" t="s">
        <v>23495</v>
      </c>
      <c r="I3226" t="s">
        <v>11421</v>
      </c>
      <c r="J3226">
        <v>33803</v>
      </c>
      <c r="K3226" t="s">
        <v>11422</v>
      </c>
      <c r="L3226">
        <v>12</v>
      </c>
      <c r="M3226" t="s">
        <v>11461</v>
      </c>
      <c r="N3226">
        <v>8</v>
      </c>
      <c r="P3226">
        <v>1</v>
      </c>
      <c r="Q3226">
        <v>126</v>
      </c>
      <c r="R3226">
        <v>126</v>
      </c>
      <c r="S3226">
        <v>126</v>
      </c>
      <c r="T3226">
        <v>126</v>
      </c>
      <c r="U3226">
        <v>132</v>
      </c>
      <c r="V3226">
        <v>176</v>
      </c>
      <c r="W3226">
        <v>176</v>
      </c>
      <c r="X3226">
        <v>176</v>
      </c>
      <c r="Y3226">
        <v>0</v>
      </c>
      <c r="AD3226" t="s">
        <v>11424</v>
      </c>
      <c r="AE3226">
        <v>28.012</v>
      </c>
      <c r="AF3226">
        <v>-81.915000000000006</v>
      </c>
      <c r="AG3226" t="s">
        <v>23971</v>
      </c>
      <c r="AH3226">
        <v>53</v>
      </c>
      <c r="AI3226">
        <v>553</v>
      </c>
      <c r="AJ3226">
        <v>612</v>
      </c>
      <c r="AK3226">
        <v>8</v>
      </c>
      <c r="AL3226">
        <v>42</v>
      </c>
      <c r="AM3226">
        <v>79</v>
      </c>
      <c r="AN3226">
        <v>166</v>
      </c>
      <c r="AO3226">
        <v>844</v>
      </c>
      <c r="AP3226">
        <v>200</v>
      </c>
      <c r="AQ3226">
        <v>43</v>
      </c>
      <c r="AR3226">
        <v>243</v>
      </c>
      <c r="AS3226">
        <v>16.899999999999999</v>
      </c>
      <c r="AT3226">
        <v>69</v>
      </c>
      <c r="AU3226">
        <v>1201590</v>
      </c>
      <c r="AV3226">
        <v>5341</v>
      </c>
      <c r="AW3226" t="s">
        <v>23970</v>
      </c>
      <c r="AX3226" t="s">
        <v>23495</v>
      </c>
      <c r="AY3226" t="s">
        <v>11421</v>
      </c>
      <c r="AZ3226">
        <v>33803</v>
      </c>
      <c r="BA3226">
        <v>3631</v>
      </c>
      <c r="BB3226">
        <v>3631</v>
      </c>
      <c r="BC3226">
        <v>0</v>
      </c>
      <c r="BE3226">
        <v>12105</v>
      </c>
      <c r="BH3226" t="s">
        <v>11427</v>
      </c>
      <c r="BI3226" t="s">
        <v>11427</v>
      </c>
      <c r="BJ3226" t="s">
        <v>11428</v>
      </c>
      <c r="BK3226" t="s">
        <v>11428</v>
      </c>
      <c r="BL3226" t="s">
        <v>11428</v>
      </c>
      <c r="BM3226" t="s">
        <v>11428</v>
      </c>
      <c r="BN3226" t="s">
        <v>11428</v>
      </c>
      <c r="BO3226" t="s">
        <v>11428</v>
      </c>
      <c r="BP3226" t="s">
        <v>11428</v>
      </c>
      <c r="BQ3226" t="s">
        <v>11428</v>
      </c>
      <c r="BR3226" t="s">
        <v>11428</v>
      </c>
      <c r="BS3226" t="s">
        <v>11428</v>
      </c>
      <c r="BT3226" t="s">
        <v>11427</v>
      </c>
      <c r="BU3226" t="s">
        <v>11427</v>
      </c>
      <c r="BV3226" t="s">
        <v>11427</v>
      </c>
      <c r="BW3226" t="s">
        <v>11427</v>
      </c>
      <c r="BY3226" t="s">
        <v>11427</v>
      </c>
      <c r="CB3226" t="s">
        <v>11428</v>
      </c>
      <c r="CD3226">
        <v>200</v>
      </c>
      <c r="CE3226">
        <v>43</v>
      </c>
      <c r="CF3226">
        <v>243</v>
      </c>
      <c r="CG3226">
        <v>0</v>
      </c>
      <c r="CH3226">
        <v>26</v>
      </c>
      <c r="CI3226">
        <v>1165</v>
      </c>
    </row>
    <row r="3227" spans="1:87">
      <c r="A3227">
        <v>120159005342</v>
      </c>
      <c r="B3227" t="s">
        <v>11490</v>
      </c>
      <c r="C3227" t="s">
        <v>23466</v>
      </c>
      <c r="D3227" t="s">
        <v>13772</v>
      </c>
      <c r="E3227" t="s">
        <v>23468</v>
      </c>
      <c r="F3227" t="s">
        <v>23972</v>
      </c>
      <c r="G3227" t="s">
        <v>23973</v>
      </c>
      <c r="H3227" t="s">
        <v>23974</v>
      </c>
      <c r="I3227" t="s">
        <v>11421</v>
      </c>
      <c r="J3227">
        <v>34759</v>
      </c>
      <c r="K3227" t="s">
        <v>11422</v>
      </c>
      <c r="L3227">
        <v>12</v>
      </c>
      <c r="M3227" t="s">
        <v>11461</v>
      </c>
      <c r="N3227">
        <v>4</v>
      </c>
      <c r="P3227">
        <v>30</v>
      </c>
      <c r="Q3227">
        <v>147</v>
      </c>
      <c r="R3227">
        <v>127</v>
      </c>
      <c r="S3227">
        <v>148</v>
      </c>
      <c r="T3227">
        <v>123</v>
      </c>
      <c r="U3227">
        <v>151</v>
      </c>
      <c r="AD3227" t="s">
        <v>11424</v>
      </c>
      <c r="AE3227">
        <v>28.1126</v>
      </c>
      <c r="AF3227">
        <v>-81.461100000000002</v>
      </c>
      <c r="AG3227" t="s">
        <v>23975</v>
      </c>
      <c r="AH3227">
        <v>53</v>
      </c>
      <c r="AI3227">
        <v>355</v>
      </c>
      <c r="AJ3227">
        <v>371</v>
      </c>
      <c r="AK3227">
        <v>1</v>
      </c>
      <c r="AL3227">
        <v>7</v>
      </c>
      <c r="AM3227">
        <v>138</v>
      </c>
      <c r="AN3227">
        <v>489</v>
      </c>
      <c r="AO3227">
        <v>78</v>
      </c>
      <c r="AP3227">
        <v>543</v>
      </c>
      <c r="AQ3227">
        <v>0</v>
      </c>
      <c r="AR3227">
        <v>543</v>
      </c>
      <c r="AS3227">
        <v>14.2</v>
      </c>
      <c r="AT3227">
        <v>51</v>
      </c>
      <c r="AU3227">
        <v>1201590</v>
      </c>
      <c r="AV3227">
        <v>5342</v>
      </c>
      <c r="AW3227" t="s">
        <v>23973</v>
      </c>
      <c r="AX3227" t="s">
        <v>23974</v>
      </c>
      <c r="AY3227" t="s">
        <v>11421</v>
      </c>
      <c r="AZ3227">
        <v>34759</v>
      </c>
      <c r="BA3227">
        <v>4366</v>
      </c>
      <c r="BB3227">
        <v>4366</v>
      </c>
      <c r="BC3227">
        <v>0</v>
      </c>
      <c r="BE3227">
        <v>12105</v>
      </c>
      <c r="BH3227" t="s">
        <v>11427</v>
      </c>
      <c r="BI3227" t="s">
        <v>11427</v>
      </c>
      <c r="BJ3227" t="s">
        <v>11428</v>
      </c>
      <c r="BK3227" t="s">
        <v>11428</v>
      </c>
      <c r="BL3227" t="s">
        <v>11428</v>
      </c>
      <c r="BM3227" t="s">
        <v>11428</v>
      </c>
      <c r="BN3227" t="s">
        <v>11428</v>
      </c>
      <c r="BO3227" t="s">
        <v>11428</v>
      </c>
      <c r="BP3227" t="s">
        <v>11427</v>
      </c>
      <c r="BQ3227" t="s">
        <v>11427</v>
      </c>
      <c r="BR3227" t="s">
        <v>11427</v>
      </c>
      <c r="BS3227" t="s">
        <v>11427</v>
      </c>
      <c r="BT3227" t="s">
        <v>11427</v>
      </c>
      <c r="BU3227" t="s">
        <v>11427</v>
      </c>
      <c r="BV3227" t="s">
        <v>11427</v>
      </c>
      <c r="BW3227" t="s">
        <v>11427</v>
      </c>
      <c r="BY3227" t="s">
        <v>11428</v>
      </c>
      <c r="CB3227" t="s">
        <v>11427</v>
      </c>
      <c r="CD3227">
        <v>543</v>
      </c>
      <c r="CE3227">
        <v>0</v>
      </c>
      <c r="CF3227">
        <v>543</v>
      </c>
      <c r="CG3227">
        <v>6</v>
      </c>
      <c r="CH3227">
        <v>7</v>
      </c>
      <c r="CI3227">
        <v>726</v>
      </c>
    </row>
    <row r="3228" spans="1:87">
      <c r="A3228">
        <v>120159005346</v>
      </c>
      <c r="B3228" t="s">
        <v>11490</v>
      </c>
      <c r="C3228" t="s">
        <v>23466</v>
      </c>
      <c r="D3228" t="s">
        <v>23976</v>
      </c>
      <c r="E3228" t="s">
        <v>23468</v>
      </c>
      <c r="F3228" t="s">
        <v>23977</v>
      </c>
      <c r="G3228" t="s">
        <v>23978</v>
      </c>
      <c r="H3228" t="s">
        <v>23974</v>
      </c>
      <c r="I3228" t="s">
        <v>11421</v>
      </c>
      <c r="J3228">
        <v>34759</v>
      </c>
      <c r="K3228" t="s">
        <v>11422</v>
      </c>
      <c r="L3228">
        <v>12</v>
      </c>
      <c r="M3228">
        <v>5</v>
      </c>
      <c r="N3228">
        <v>8</v>
      </c>
      <c r="V3228">
        <v>265</v>
      </c>
      <c r="W3228">
        <v>268</v>
      </c>
      <c r="X3228">
        <v>274</v>
      </c>
      <c r="Y3228">
        <v>250</v>
      </c>
      <c r="AD3228" t="s">
        <v>11424</v>
      </c>
      <c r="AE3228">
        <v>28.064900000000002</v>
      </c>
      <c r="AF3228">
        <v>-81.511600000000001</v>
      </c>
      <c r="AG3228" t="s">
        <v>23979</v>
      </c>
      <c r="AH3228">
        <v>53</v>
      </c>
      <c r="AI3228">
        <v>561</v>
      </c>
      <c r="AJ3228">
        <v>496</v>
      </c>
      <c r="AK3228">
        <v>4</v>
      </c>
      <c r="AL3228">
        <v>12</v>
      </c>
      <c r="AM3228">
        <v>244</v>
      </c>
      <c r="AN3228">
        <v>673</v>
      </c>
      <c r="AO3228">
        <v>100</v>
      </c>
      <c r="AP3228">
        <v>756</v>
      </c>
      <c r="AQ3228">
        <v>0</v>
      </c>
      <c r="AR3228">
        <v>756</v>
      </c>
      <c r="AS3228">
        <v>18.899999999999999</v>
      </c>
      <c r="AT3228">
        <v>56</v>
      </c>
      <c r="AU3228">
        <v>1201590</v>
      </c>
      <c r="AV3228">
        <v>5346</v>
      </c>
      <c r="AW3228" t="s">
        <v>23978</v>
      </c>
      <c r="AX3228" t="s">
        <v>23974</v>
      </c>
      <c r="AY3228" t="s">
        <v>11421</v>
      </c>
      <c r="AZ3228">
        <v>34759</v>
      </c>
      <c r="BC3228">
        <v>0</v>
      </c>
      <c r="BE3228">
        <v>12105</v>
      </c>
      <c r="BH3228" t="s">
        <v>11427</v>
      </c>
      <c r="BI3228" t="s">
        <v>11427</v>
      </c>
      <c r="BJ3228" t="s">
        <v>11427</v>
      </c>
      <c r="BK3228" t="s">
        <v>11427</v>
      </c>
      <c r="BL3228" t="s">
        <v>11427</v>
      </c>
      <c r="BM3228" t="s">
        <v>11427</v>
      </c>
      <c r="BN3228" t="s">
        <v>11427</v>
      </c>
      <c r="BO3228" t="s">
        <v>11427</v>
      </c>
      <c r="BP3228" t="s">
        <v>11428</v>
      </c>
      <c r="BQ3228" t="s">
        <v>11428</v>
      </c>
      <c r="BR3228" t="s">
        <v>11428</v>
      </c>
      <c r="BS3228" t="s">
        <v>11428</v>
      </c>
      <c r="BT3228" t="s">
        <v>11427</v>
      </c>
      <c r="BU3228" t="s">
        <v>11427</v>
      </c>
      <c r="BV3228" t="s">
        <v>11427</v>
      </c>
      <c r="BW3228" t="s">
        <v>11427</v>
      </c>
      <c r="BY3228" t="s">
        <v>11428</v>
      </c>
      <c r="CB3228" t="s">
        <v>11427</v>
      </c>
      <c r="CD3228">
        <v>756</v>
      </c>
      <c r="CE3228">
        <v>0</v>
      </c>
      <c r="CF3228">
        <v>756</v>
      </c>
      <c r="CG3228">
        <v>7</v>
      </c>
      <c r="CH3228">
        <v>17</v>
      </c>
      <c r="CI3228">
        <v>1057</v>
      </c>
    </row>
    <row r="3229" spans="1:87">
      <c r="A3229">
        <v>120159005714</v>
      </c>
      <c r="B3229" t="s">
        <v>11490</v>
      </c>
      <c r="C3229" t="s">
        <v>23466</v>
      </c>
      <c r="D3229" t="s">
        <v>23980</v>
      </c>
      <c r="E3229" t="s">
        <v>23468</v>
      </c>
      <c r="F3229" t="s">
        <v>23981</v>
      </c>
      <c r="G3229" t="s">
        <v>23982</v>
      </c>
      <c r="H3229" t="s">
        <v>23513</v>
      </c>
      <c r="I3229" t="s">
        <v>11421</v>
      </c>
      <c r="J3229">
        <v>33884</v>
      </c>
      <c r="K3229" t="s">
        <v>11422</v>
      </c>
      <c r="L3229">
        <v>12</v>
      </c>
      <c r="M3229" t="s">
        <v>11461</v>
      </c>
      <c r="N3229">
        <v>5</v>
      </c>
      <c r="P3229">
        <v>69</v>
      </c>
      <c r="Q3229">
        <v>172</v>
      </c>
      <c r="R3229">
        <v>177</v>
      </c>
      <c r="S3229">
        <v>167</v>
      </c>
      <c r="T3229">
        <v>173</v>
      </c>
      <c r="U3229">
        <v>187</v>
      </c>
      <c r="V3229">
        <v>161</v>
      </c>
      <c r="AD3229" t="s">
        <v>11424</v>
      </c>
      <c r="AE3229">
        <v>27.9559</v>
      </c>
      <c r="AF3229">
        <v>-81.678200000000004</v>
      </c>
      <c r="AG3229" t="s">
        <v>23983</v>
      </c>
      <c r="AH3229">
        <v>53</v>
      </c>
      <c r="AI3229">
        <v>566</v>
      </c>
      <c r="AJ3229">
        <v>540</v>
      </c>
      <c r="AK3229">
        <v>1</v>
      </c>
      <c r="AL3229">
        <v>37</v>
      </c>
      <c r="AM3229">
        <v>169</v>
      </c>
      <c r="AN3229">
        <v>331</v>
      </c>
      <c r="AO3229">
        <v>542</v>
      </c>
      <c r="AP3229">
        <v>531</v>
      </c>
      <c r="AQ3229">
        <v>0</v>
      </c>
      <c r="AR3229">
        <v>531</v>
      </c>
      <c r="AS3229">
        <v>18.100000000000001</v>
      </c>
      <c r="AT3229">
        <v>61</v>
      </c>
      <c r="AU3229">
        <v>1201590</v>
      </c>
      <c r="AV3229">
        <v>5714</v>
      </c>
      <c r="AW3229" t="s">
        <v>23982</v>
      </c>
      <c r="AX3229" t="s">
        <v>23513</v>
      </c>
      <c r="AY3229" t="s">
        <v>11421</v>
      </c>
      <c r="AZ3229">
        <v>33884</v>
      </c>
      <c r="BC3229">
        <v>0</v>
      </c>
      <c r="BE3229">
        <v>12105</v>
      </c>
      <c r="BH3229" t="s">
        <v>11427</v>
      </c>
      <c r="BI3229" t="s">
        <v>11427</v>
      </c>
      <c r="BJ3229" t="s">
        <v>11428</v>
      </c>
      <c r="BK3229" t="s">
        <v>11428</v>
      </c>
      <c r="BL3229" t="s">
        <v>11428</v>
      </c>
      <c r="BM3229" t="s">
        <v>11428</v>
      </c>
      <c r="BN3229" t="s">
        <v>11428</v>
      </c>
      <c r="BO3229" t="s">
        <v>11428</v>
      </c>
      <c r="BP3229" t="s">
        <v>11428</v>
      </c>
      <c r="BQ3229" t="s">
        <v>11427</v>
      </c>
      <c r="BR3229" t="s">
        <v>11427</v>
      </c>
      <c r="BS3229" t="s">
        <v>11427</v>
      </c>
      <c r="BT3229" t="s">
        <v>11427</v>
      </c>
      <c r="BU3229" t="s">
        <v>11427</v>
      </c>
      <c r="BV3229" t="s">
        <v>11427</v>
      </c>
      <c r="BW3229" t="s">
        <v>11427</v>
      </c>
      <c r="BY3229" t="s">
        <v>11428</v>
      </c>
      <c r="CB3229" t="s">
        <v>11427</v>
      </c>
      <c r="CD3229">
        <v>531</v>
      </c>
      <c r="CE3229">
        <v>0</v>
      </c>
      <c r="CF3229">
        <v>531</v>
      </c>
      <c r="CG3229">
        <v>1</v>
      </c>
      <c r="CH3229">
        <v>25</v>
      </c>
      <c r="CI3229">
        <v>1106</v>
      </c>
    </row>
    <row r="3230" spans="1:87">
      <c r="A3230">
        <v>120159006951</v>
      </c>
      <c r="B3230" t="s">
        <v>11490</v>
      </c>
      <c r="C3230" t="s">
        <v>23466</v>
      </c>
      <c r="D3230" t="s">
        <v>23984</v>
      </c>
      <c r="E3230" t="s">
        <v>23468</v>
      </c>
      <c r="F3230" t="s">
        <v>23985</v>
      </c>
      <c r="G3230" t="s">
        <v>23986</v>
      </c>
      <c r="H3230" t="s">
        <v>23974</v>
      </c>
      <c r="I3230" t="s">
        <v>11421</v>
      </c>
      <c r="J3230">
        <v>34759</v>
      </c>
      <c r="K3230" t="s">
        <v>11422</v>
      </c>
      <c r="L3230">
        <v>12</v>
      </c>
      <c r="M3230" t="s">
        <v>11461</v>
      </c>
      <c r="N3230">
        <v>4</v>
      </c>
      <c r="P3230">
        <v>88</v>
      </c>
      <c r="Q3230">
        <v>144</v>
      </c>
      <c r="R3230">
        <v>147</v>
      </c>
      <c r="S3230">
        <v>151</v>
      </c>
      <c r="T3230">
        <v>146</v>
      </c>
      <c r="U3230">
        <v>135</v>
      </c>
      <c r="AD3230" t="s">
        <v>11424</v>
      </c>
      <c r="AE3230">
        <v>28.075399999999998</v>
      </c>
      <c r="AF3230">
        <v>-81.488699999999994</v>
      </c>
      <c r="AG3230" t="s">
        <v>23987</v>
      </c>
      <c r="AH3230">
        <v>53</v>
      </c>
      <c r="AI3230">
        <v>430</v>
      </c>
      <c r="AJ3230">
        <v>381</v>
      </c>
      <c r="AK3230">
        <v>1</v>
      </c>
      <c r="AL3230">
        <v>5</v>
      </c>
      <c r="AM3230">
        <v>220</v>
      </c>
      <c r="AN3230">
        <v>470</v>
      </c>
      <c r="AO3230">
        <v>99</v>
      </c>
      <c r="AP3230">
        <v>625</v>
      </c>
      <c r="AQ3230">
        <v>0</v>
      </c>
      <c r="AR3230">
        <v>625</v>
      </c>
      <c r="AS3230">
        <v>17.3</v>
      </c>
      <c r="AT3230">
        <v>47</v>
      </c>
      <c r="AU3230">
        <v>1201590</v>
      </c>
      <c r="AV3230">
        <v>6951</v>
      </c>
      <c r="AW3230" t="s">
        <v>23986</v>
      </c>
      <c r="AX3230" t="s">
        <v>23974</v>
      </c>
      <c r="AY3230" t="s">
        <v>11421</v>
      </c>
      <c r="AZ3230">
        <v>34759</v>
      </c>
      <c r="BA3230">
        <v>4885</v>
      </c>
      <c r="BB3230">
        <v>4885</v>
      </c>
      <c r="BC3230">
        <v>0</v>
      </c>
      <c r="BE3230">
        <v>12105</v>
      </c>
      <c r="BH3230" t="s">
        <v>11427</v>
      </c>
      <c r="BI3230" t="s">
        <v>11427</v>
      </c>
      <c r="BJ3230" t="s">
        <v>11428</v>
      </c>
      <c r="BK3230" t="s">
        <v>11428</v>
      </c>
      <c r="BL3230" t="s">
        <v>11428</v>
      </c>
      <c r="BM3230" t="s">
        <v>11428</v>
      </c>
      <c r="BN3230" t="s">
        <v>11428</v>
      </c>
      <c r="BO3230" t="s">
        <v>11428</v>
      </c>
      <c r="BP3230" t="s">
        <v>11427</v>
      </c>
      <c r="BQ3230" t="s">
        <v>11427</v>
      </c>
      <c r="BR3230" t="s">
        <v>11427</v>
      </c>
      <c r="BS3230" t="s">
        <v>11427</v>
      </c>
      <c r="BT3230" t="s">
        <v>11427</v>
      </c>
      <c r="BU3230" t="s">
        <v>11427</v>
      </c>
      <c r="BV3230" t="s">
        <v>11427</v>
      </c>
      <c r="BW3230" t="s">
        <v>11427</v>
      </c>
      <c r="BY3230" t="s">
        <v>11428</v>
      </c>
      <c r="CB3230" t="s">
        <v>11427</v>
      </c>
      <c r="CD3230">
        <v>625</v>
      </c>
      <c r="CE3230">
        <v>0</v>
      </c>
      <c r="CF3230">
        <v>625</v>
      </c>
      <c r="CG3230">
        <v>5</v>
      </c>
      <c r="CH3230">
        <v>11</v>
      </c>
      <c r="CI3230">
        <v>811</v>
      </c>
    </row>
    <row r="3231" spans="1:87">
      <c r="A3231">
        <v>120159006968</v>
      </c>
      <c r="B3231" t="s">
        <v>11490</v>
      </c>
      <c r="C3231" t="s">
        <v>23466</v>
      </c>
      <c r="D3231" t="s">
        <v>23988</v>
      </c>
      <c r="E3231" t="s">
        <v>23468</v>
      </c>
      <c r="F3231" t="s">
        <v>23989</v>
      </c>
      <c r="G3231" t="s">
        <v>23990</v>
      </c>
      <c r="H3231" t="s">
        <v>23486</v>
      </c>
      <c r="I3231" t="s">
        <v>11421</v>
      </c>
      <c r="J3231">
        <v>33859</v>
      </c>
      <c r="K3231" t="s">
        <v>11422</v>
      </c>
      <c r="L3231">
        <v>12</v>
      </c>
      <c r="M3231">
        <v>6</v>
      </c>
      <c r="N3231">
        <v>8</v>
      </c>
      <c r="W3231">
        <v>200</v>
      </c>
      <c r="X3231">
        <v>206</v>
      </c>
      <c r="Y3231">
        <v>188</v>
      </c>
      <c r="AD3231" t="s">
        <v>11424</v>
      </c>
      <c r="AE3231">
        <v>27.822900000000001</v>
      </c>
      <c r="AF3231">
        <v>-81.590999999999994</v>
      </c>
      <c r="AG3231" t="s">
        <v>23991</v>
      </c>
      <c r="AH3231">
        <v>53</v>
      </c>
      <c r="AI3231">
        <v>256</v>
      </c>
      <c r="AJ3231">
        <v>338</v>
      </c>
      <c r="AK3231">
        <v>1</v>
      </c>
      <c r="AL3231">
        <v>12</v>
      </c>
      <c r="AM3231">
        <v>79</v>
      </c>
      <c r="AN3231">
        <v>130</v>
      </c>
      <c r="AO3231">
        <v>351</v>
      </c>
      <c r="AP3231">
        <v>262</v>
      </c>
      <c r="AQ3231">
        <v>46</v>
      </c>
      <c r="AR3231">
        <v>308</v>
      </c>
      <c r="AS3231">
        <v>18</v>
      </c>
      <c r="AT3231">
        <v>33</v>
      </c>
      <c r="AU3231">
        <v>1201590</v>
      </c>
      <c r="AV3231">
        <v>6968</v>
      </c>
      <c r="AW3231" t="s">
        <v>23990</v>
      </c>
      <c r="AX3231" t="s">
        <v>23486</v>
      </c>
      <c r="AY3231" t="s">
        <v>11421</v>
      </c>
      <c r="AZ3231">
        <v>33859</v>
      </c>
      <c r="BA3231">
        <v>2549</v>
      </c>
      <c r="BB3231">
        <v>2549</v>
      </c>
      <c r="BC3231">
        <v>0</v>
      </c>
      <c r="BE3231">
        <v>12105</v>
      </c>
      <c r="BH3231" t="s">
        <v>11427</v>
      </c>
      <c r="BI3231" t="s">
        <v>11427</v>
      </c>
      <c r="BJ3231" t="s">
        <v>11427</v>
      </c>
      <c r="BK3231" t="s">
        <v>11427</v>
      </c>
      <c r="BL3231" t="s">
        <v>11427</v>
      </c>
      <c r="BM3231" t="s">
        <v>11427</v>
      </c>
      <c r="BN3231" t="s">
        <v>11427</v>
      </c>
      <c r="BO3231" t="s">
        <v>11427</v>
      </c>
      <c r="BP3231" t="s">
        <v>11427</v>
      </c>
      <c r="BQ3231" t="s">
        <v>11428</v>
      </c>
      <c r="BR3231" t="s">
        <v>11428</v>
      </c>
      <c r="BS3231" t="s">
        <v>11428</v>
      </c>
      <c r="BT3231" t="s">
        <v>11427</v>
      </c>
      <c r="BU3231" t="s">
        <v>11427</v>
      </c>
      <c r="BV3231" t="s">
        <v>11427</v>
      </c>
      <c r="BW3231" t="s">
        <v>11427</v>
      </c>
      <c r="BY3231" t="s">
        <v>11427</v>
      </c>
      <c r="CB3231" t="s">
        <v>11428</v>
      </c>
      <c r="CD3231">
        <v>262</v>
      </c>
      <c r="CE3231">
        <v>46</v>
      </c>
      <c r="CF3231">
        <v>308</v>
      </c>
      <c r="CG3231">
        <v>0</v>
      </c>
      <c r="CH3231">
        <v>21</v>
      </c>
      <c r="CI3231">
        <v>594</v>
      </c>
    </row>
    <row r="3232" spans="1:87">
      <c r="A3232">
        <v>120159007029</v>
      </c>
      <c r="B3232" t="s">
        <v>11490</v>
      </c>
      <c r="C3232" t="s">
        <v>23466</v>
      </c>
      <c r="D3232" t="s">
        <v>23992</v>
      </c>
      <c r="E3232" t="s">
        <v>23468</v>
      </c>
      <c r="F3232" t="s">
        <v>23993</v>
      </c>
      <c r="G3232" t="s">
        <v>23994</v>
      </c>
      <c r="H3232" t="s">
        <v>23471</v>
      </c>
      <c r="I3232" t="s">
        <v>11421</v>
      </c>
      <c r="J3232">
        <v>33850</v>
      </c>
      <c r="K3232" t="s">
        <v>11422</v>
      </c>
      <c r="L3232">
        <v>12</v>
      </c>
      <c r="M3232">
        <v>6</v>
      </c>
      <c r="N3232">
        <v>8</v>
      </c>
      <c r="W3232">
        <v>210</v>
      </c>
      <c r="X3232">
        <v>242</v>
      </c>
      <c r="Y3232">
        <v>268</v>
      </c>
      <c r="AD3232" t="s">
        <v>11424</v>
      </c>
      <c r="AE3232">
        <v>28.105699999999999</v>
      </c>
      <c r="AF3232">
        <v>-81.729100000000003</v>
      </c>
      <c r="AG3232" t="s">
        <v>23995</v>
      </c>
      <c r="AH3232">
        <v>53</v>
      </c>
      <c r="AI3232">
        <v>378</v>
      </c>
      <c r="AJ3232">
        <v>342</v>
      </c>
      <c r="AK3232">
        <v>4</v>
      </c>
      <c r="AL3232">
        <v>7</v>
      </c>
      <c r="AM3232">
        <v>198</v>
      </c>
      <c r="AN3232">
        <v>282</v>
      </c>
      <c r="AO3232">
        <v>204</v>
      </c>
      <c r="AP3232">
        <v>473</v>
      </c>
      <c r="AQ3232">
        <v>0</v>
      </c>
      <c r="AR3232">
        <v>473</v>
      </c>
      <c r="AS3232">
        <v>14.7</v>
      </c>
      <c r="AT3232">
        <v>49</v>
      </c>
      <c r="AU3232">
        <v>1201590</v>
      </c>
      <c r="AV3232">
        <v>7029</v>
      </c>
      <c r="AW3232" t="s">
        <v>23994</v>
      </c>
      <c r="AX3232" t="s">
        <v>23471</v>
      </c>
      <c r="AY3232" t="s">
        <v>11421</v>
      </c>
      <c r="AZ3232">
        <v>33850</v>
      </c>
      <c r="BA3232">
        <v>2037</v>
      </c>
      <c r="BB3232">
        <v>2037</v>
      </c>
      <c r="BC3232">
        <v>0</v>
      </c>
      <c r="BE3232">
        <v>12105</v>
      </c>
      <c r="BH3232" t="s">
        <v>11427</v>
      </c>
      <c r="BI3232" t="s">
        <v>11427</v>
      </c>
      <c r="BJ3232" t="s">
        <v>11427</v>
      </c>
      <c r="BK3232" t="s">
        <v>11427</v>
      </c>
      <c r="BL3232" t="s">
        <v>11427</v>
      </c>
      <c r="BM3232" t="s">
        <v>11427</v>
      </c>
      <c r="BN3232" t="s">
        <v>11427</v>
      </c>
      <c r="BO3232" t="s">
        <v>11427</v>
      </c>
      <c r="BP3232" t="s">
        <v>11427</v>
      </c>
      <c r="BQ3232" t="s">
        <v>11428</v>
      </c>
      <c r="BR3232" t="s">
        <v>11428</v>
      </c>
      <c r="BS3232" t="s">
        <v>11428</v>
      </c>
      <c r="BT3232" t="s">
        <v>11427</v>
      </c>
      <c r="BU3232" t="s">
        <v>11427</v>
      </c>
      <c r="BV3232" t="s">
        <v>11427</v>
      </c>
      <c r="BW3232" t="s">
        <v>11427</v>
      </c>
      <c r="BY3232" t="s">
        <v>11428</v>
      </c>
      <c r="CB3232" t="s">
        <v>11427</v>
      </c>
      <c r="CD3232">
        <v>473</v>
      </c>
      <c r="CE3232">
        <v>0</v>
      </c>
      <c r="CF3232">
        <v>473</v>
      </c>
      <c r="CG3232">
        <v>3</v>
      </c>
      <c r="CH3232">
        <v>22</v>
      </c>
      <c r="CI3232">
        <v>720</v>
      </c>
    </row>
    <row r="3233" spans="1:87">
      <c r="A3233">
        <v>120159007262</v>
      </c>
      <c r="B3233" t="s">
        <v>11490</v>
      </c>
      <c r="C3233" t="s">
        <v>23466</v>
      </c>
      <c r="D3233" t="s">
        <v>23996</v>
      </c>
      <c r="E3233" t="s">
        <v>23468</v>
      </c>
      <c r="F3233" t="s">
        <v>23997</v>
      </c>
      <c r="G3233" t="s">
        <v>23998</v>
      </c>
      <c r="H3233" t="s">
        <v>23481</v>
      </c>
      <c r="I3233" t="s">
        <v>11421</v>
      </c>
      <c r="J3233">
        <v>33830</v>
      </c>
      <c r="K3233" t="s">
        <v>11422</v>
      </c>
      <c r="L3233">
        <v>12</v>
      </c>
      <c r="M3233" t="s">
        <v>11461</v>
      </c>
      <c r="N3233">
        <v>5</v>
      </c>
      <c r="P3233">
        <v>49</v>
      </c>
      <c r="Q3233">
        <v>123</v>
      </c>
      <c r="R3233">
        <v>110</v>
      </c>
      <c r="S3233">
        <v>149</v>
      </c>
      <c r="T3233">
        <v>131</v>
      </c>
      <c r="U3233">
        <v>151</v>
      </c>
      <c r="V3233">
        <v>120</v>
      </c>
      <c r="AD3233" t="s">
        <v>11424</v>
      </c>
      <c r="AE3233">
        <v>27.952100000000002</v>
      </c>
      <c r="AF3233">
        <v>-81.870599999999996</v>
      </c>
      <c r="AG3233" t="s">
        <v>23999</v>
      </c>
      <c r="AH3233">
        <v>53</v>
      </c>
      <c r="AI3233">
        <v>429</v>
      </c>
      <c r="AJ3233">
        <v>404</v>
      </c>
      <c r="AK3233">
        <v>0</v>
      </c>
      <c r="AL3233">
        <v>9</v>
      </c>
      <c r="AM3233">
        <v>167</v>
      </c>
      <c r="AN3233">
        <v>186</v>
      </c>
      <c r="AO3233">
        <v>444</v>
      </c>
      <c r="AP3233">
        <v>368</v>
      </c>
      <c r="AQ3233">
        <v>0</v>
      </c>
      <c r="AR3233">
        <v>368</v>
      </c>
      <c r="AS3233">
        <v>16.3</v>
      </c>
      <c r="AT3233">
        <v>51</v>
      </c>
      <c r="AU3233">
        <v>1201590</v>
      </c>
      <c r="AV3233">
        <v>7262</v>
      </c>
      <c r="AW3233" t="s">
        <v>23998</v>
      </c>
      <c r="AX3233" t="s">
        <v>23481</v>
      </c>
      <c r="AY3233" t="s">
        <v>11421</v>
      </c>
      <c r="AZ3233">
        <v>33830</v>
      </c>
      <c r="BA3233">
        <v>8405</v>
      </c>
      <c r="BB3233">
        <v>8405</v>
      </c>
      <c r="BC3233">
        <v>0</v>
      </c>
      <c r="BE3233">
        <v>12105</v>
      </c>
      <c r="BH3233" t="s">
        <v>11427</v>
      </c>
      <c r="BI3233" t="s">
        <v>11427</v>
      </c>
      <c r="BJ3233" t="s">
        <v>11428</v>
      </c>
      <c r="BK3233" t="s">
        <v>11428</v>
      </c>
      <c r="BL3233" t="s">
        <v>11428</v>
      </c>
      <c r="BM3233" t="s">
        <v>11428</v>
      </c>
      <c r="BN3233" t="s">
        <v>11428</v>
      </c>
      <c r="BO3233" t="s">
        <v>11428</v>
      </c>
      <c r="BP3233" t="s">
        <v>11428</v>
      </c>
      <c r="BQ3233" t="s">
        <v>11427</v>
      </c>
      <c r="BR3233" t="s">
        <v>11427</v>
      </c>
      <c r="BS3233" t="s">
        <v>11427</v>
      </c>
      <c r="BT3233" t="s">
        <v>11427</v>
      </c>
      <c r="BU3233" t="s">
        <v>11427</v>
      </c>
      <c r="BV3233" t="s">
        <v>11427</v>
      </c>
      <c r="BW3233" t="s">
        <v>11427</v>
      </c>
      <c r="BY3233" t="s">
        <v>11428</v>
      </c>
      <c r="CB3233" t="s">
        <v>11427</v>
      </c>
      <c r="CD3233">
        <v>368</v>
      </c>
      <c r="CE3233">
        <v>0</v>
      </c>
      <c r="CF3233">
        <v>368</v>
      </c>
      <c r="CG3233">
        <v>1</v>
      </c>
      <c r="CH3233">
        <v>26</v>
      </c>
      <c r="CI3233">
        <v>833</v>
      </c>
    </row>
    <row r="3234" spans="1:87">
      <c r="A3234">
        <v>120159007399</v>
      </c>
      <c r="B3234" t="s">
        <v>11490</v>
      </c>
      <c r="C3234" t="s">
        <v>23466</v>
      </c>
      <c r="D3234" t="s">
        <v>24000</v>
      </c>
      <c r="E3234" t="s">
        <v>23468</v>
      </c>
      <c r="F3234" t="s">
        <v>24001</v>
      </c>
      <c r="G3234" t="s">
        <v>24002</v>
      </c>
      <c r="H3234" t="s">
        <v>21527</v>
      </c>
      <c r="I3234" t="s">
        <v>11421</v>
      </c>
      <c r="J3234">
        <v>33837</v>
      </c>
      <c r="K3234" t="s">
        <v>11422</v>
      </c>
      <c r="L3234">
        <v>12</v>
      </c>
      <c r="M3234" t="s">
        <v>11461</v>
      </c>
      <c r="N3234">
        <v>5</v>
      </c>
      <c r="P3234">
        <v>46</v>
      </c>
      <c r="Q3234">
        <v>226</v>
      </c>
      <c r="R3234">
        <v>195</v>
      </c>
      <c r="S3234">
        <v>250</v>
      </c>
      <c r="T3234">
        <v>226</v>
      </c>
      <c r="U3234">
        <v>238</v>
      </c>
      <c r="V3234">
        <v>197</v>
      </c>
      <c r="AD3234" t="s">
        <v>11424</v>
      </c>
      <c r="AE3234">
        <v>28.1675</v>
      </c>
      <c r="AF3234">
        <v>-81.629599999999996</v>
      </c>
      <c r="AG3234" t="s">
        <v>24003</v>
      </c>
      <c r="AH3234">
        <v>53</v>
      </c>
      <c r="AI3234">
        <v>730</v>
      </c>
      <c r="AJ3234">
        <v>648</v>
      </c>
      <c r="AK3234">
        <v>8</v>
      </c>
      <c r="AL3234">
        <v>19</v>
      </c>
      <c r="AM3234">
        <v>338</v>
      </c>
      <c r="AN3234">
        <v>657</v>
      </c>
      <c r="AO3234">
        <v>317</v>
      </c>
      <c r="AP3234">
        <v>895</v>
      </c>
      <c r="AQ3234">
        <v>0</v>
      </c>
      <c r="AR3234">
        <v>895</v>
      </c>
      <c r="AS3234">
        <v>16.8</v>
      </c>
      <c r="AT3234">
        <v>82</v>
      </c>
      <c r="AU3234">
        <v>1201590</v>
      </c>
      <c r="AV3234">
        <v>7399</v>
      </c>
      <c r="AW3234" t="s">
        <v>24002</v>
      </c>
      <c r="AX3234" t="s">
        <v>21527</v>
      </c>
      <c r="AY3234" t="s">
        <v>11421</v>
      </c>
      <c r="AZ3234">
        <v>33837</v>
      </c>
      <c r="BA3234">
        <v>9682</v>
      </c>
      <c r="BB3234">
        <v>9682</v>
      </c>
      <c r="BC3234">
        <v>0</v>
      </c>
      <c r="BE3234">
        <v>12105</v>
      </c>
      <c r="BH3234" t="s">
        <v>11427</v>
      </c>
      <c r="BI3234" t="s">
        <v>11427</v>
      </c>
      <c r="BJ3234" t="s">
        <v>11428</v>
      </c>
      <c r="BK3234" t="s">
        <v>11428</v>
      </c>
      <c r="BL3234" t="s">
        <v>11428</v>
      </c>
      <c r="BM3234" t="s">
        <v>11428</v>
      </c>
      <c r="BN3234" t="s">
        <v>11428</v>
      </c>
      <c r="BO3234" t="s">
        <v>11428</v>
      </c>
      <c r="BP3234" t="s">
        <v>11428</v>
      </c>
      <c r="BQ3234" t="s">
        <v>11427</v>
      </c>
      <c r="BR3234" t="s">
        <v>11427</v>
      </c>
      <c r="BS3234" t="s">
        <v>11427</v>
      </c>
      <c r="BT3234" t="s">
        <v>11427</v>
      </c>
      <c r="BU3234" t="s">
        <v>11427</v>
      </c>
      <c r="BV3234" t="s">
        <v>11427</v>
      </c>
      <c r="BW3234" t="s">
        <v>11427</v>
      </c>
      <c r="BY3234" t="s">
        <v>11428</v>
      </c>
      <c r="CB3234" t="s">
        <v>11427</v>
      </c>
      <c r="CD3234">
        <v>895</v>
      </c>
      <c r="CE3234">
        <v>0</v>
      </c>
      <c r="CF3234">
        <v>895</v>
      </c>
      <c r="CG3234">
        <v>7</v>
      </c>
      <c r="CH3234">
        <v>32</v>
      </c>
      <c r="CI3234">
        <v>1378</v>
      </c>
    </row>
    <row r="3235" spans="1:87">
      <c r="A3235">
        <v>120159007586</v>
      </c>
      <c r="B3235" t="s">
        <v>11490</v>
      </c>
      <c r="C3235" t="s">
        <v>23466</v>
      </c>
      <c r="D3235" t="s">
        <v>24004</v>
      </c>
      <c r="E3235" t="s">
        <v>23468</v>
      </c>
      <c r="F3235" t="s">
        <v>24005</v>
      </c>
      <c r="G3235" t="s">
        <v>24006</v>
      </c>
      <c r="H3235" t="s">
        <v>23639</v>
      </c>
      <c r="I3235" t="s">
        <v>11421</v>
      </c>
      <c r="J3235">
        <v>33844</v>
      </c>
      <c r="K3235" t="s">
        <v>11422</v>
      </c>
      <c r="L3235">
        <v>12</v>
      </c>
      <c r="M3235" t="s">
        <v>11461</v>
      </c>
      <c r="N3235" t="s">
        <v>11461</v>
      </c>
      <c r="P3235">
        <v>90</v>
      </c>
      <c r="AD3235" t="s">
        <v>11424</v>
      </c>
      <c r="AE3235">
        <v>28.120200000000001</v>
      </c>
      <c r="AF3235">
        <v>-81.622900000000001</v>
      </c>
      <c r="AG3235" t="s">
        <v>24007</v>
      </c>
      <c r="AH3235">
        <v>53</v>
      </c>
      <c r="AI3235">
        <v>46</v>
      </c>
      <c r="AJ3235">
        <v>44</v>
      </c>
      <c r="AK3235">
        <v>0</v>
      </c>
      <c r="AL3235">
        <v>0</v>
      </c>
      <c r="AM3235">
        <v>38</v>
      </c>
      <c r="AN3235">
        <v>50</v>
      </c>
      <c r="AO3235">
        <v>0</v>
      </c>
      <c r="AP3235">
        <v>90</v>
      </c>
      <c r="AQ3235">
        <v>0</v>
      </c>
      <c r="AR3235">
        <v>90</v>
      </c>
      <c r="AU3235">
        <v>1201590</v>
      </c>
      <c r="AV3235">
        <v>7586</v>
      </c>
      <c r="AW3235" t="s">
        <v>24006</v>
      </c>
      <c r="AX3235" t="s">
        <v>23639</v>
      </c>
      <c r="AY3235" t="s">
        <v>11421</v>
      </c>
      <c r="AZ3235">
        <v>33844</v>
      </c>
      <c r="BA3235">
        <v>3421</v>
      </c>
      <c r="BB3235">
        <v>3421</v>
      </c>
      <c r="BC3235">
        <v>0</v>
      </c>
      <c r="BE3235">
        <v>12105</v>
      </c>
      <c r="BH3235" t="s">
        <v>11427</v>
      </c>
      <c r="BI3235" t="s">
        <v>11427</v>
      </c>
      <c r="BJ3235" t="s">
        <v>11428</v>
      </c>
      <c r="BK3235" t="s">
        <v>11427</v>
      </c>
      <c r="BL3235" t="s">
        <v>11427</v>
      </c>
      <c r="BM3235" t="s">
        <v>11427</v>
      </c>
      <c r="BN3235" t="s">
        <v>11427</v>
      </c>
      <c r="BO3235" t="s">
        <v>11427</v>
      </c>
      <c r="BP3235" t="s">
        <v>11427</v>
      </c>
      <c r="BQ3235" t="s">
        <v>11427</v>
      </c>
      <c r="BR3235" t="s">
        <v>11427</v>
      </c>
      <c r="BS3235" t="s">
        <v>11427</v>
      </c>
      <c r="BT3235" t="s">
        <v>11427</v>
      </c>
      <c r="BU3235" t="s">
        <v>11427</v>
      </c>
      <c r="BV3235" t="s">
        <v>11427</v>
      </c>
      <c r="BW3235" t="s">
        <v>11427</v>
      </c>
      <c r="BY3235" t="s">
        <v>11427</v>
      </c>
      <c r="CB3235" t="s">
        <v>11427</v>
      </c>
      <c r="CD3235">
        <v>90</v>
      </c>
      <c r="CE3235">
        <v>0</v>
      </c>
      <c r="CF3235">
        <v>90</v>
      </c>
      <c r="CG3235">
        <v>0</v>
      </c>
      <c r="CH3235">
        <v>2</v>
      </c>
      <c r="CI3235">
        <v>90</v>
      </c>
    </row>
    <row r="3236" spans="1:87">
      <c r="A3236">
        <v>120159007600</v>
      </c>
      <c r="B3236" t="s">
        <v>11490</v>
      </c>
      <c r="C3236" t="s">
        <v>23466</v>
      </c>
      <c r="D3236" t="s">
        <v>24008</v>
      </c>
      <c r="E3236" t="s">
        <v>23468</v>
      </c>
      <c r="F3236" t="s">
        <v>24009</v>
      </c>
      <c r="G3236" t="s">
        <v>24010</v>
      </c>
      <c r="H3236" t="s">
        <v>23513</v>
      </c>
      <c r="I3236" t="s">
        <v>11421</v>
      </c>
      <c r="J3236">
        <v>33881</v>
      </c>
      <c r="K3236" t="s">
        <v>11422</v>
      </c>
      <c r="L3236">
        <v>12</v>
      </c>
      <c r="M3236" t="s">
        <v>11461</v>
      </c>
      <c r="N3236" t="s">
        <v>11461</v>
      </c>
      <c r="P3236">
        <v>36</v>
      </c>
      <c r="AD3236" t="s">
        <v>11424</v>
      </c>
      <c r="AE3236">
        <v>28.049499999999998</v>
      </c>
      <c r="AF3236">
        <v>-81.725300000000004</v>
      </c>
      <c r="AG3236" t="s">
        <v>24011</v>
      </c>
      <c r="AH3236">
        <v>53</v>
      </c>
      <c r="AI3236">
        <v>15</v>
      </c>
      <c r="AJ3236">
        <v>21</v>
      </c>
      <c r="AK3236">
        <v>0</v>
      </c>
      <c r="AL3236">
        <v>0</v>
      </c>
      <c r="AM3236">
        <v>30</v>
      </c>
      <c r="AN3236">
        <v>6</v>
      </c>
      <c r="AO3236">
        <v>0</v>
      </c>
      <c r="AP3236">
        <v>36</v>
      </c>
      <c r="AQ3236">
        <v>0</v>
      </c>
      <c r="AR3236">
        <v>36</v>
      </c>
      <c r="AS3236">
        <v>18</v>
      </c>
      <c r="AT3236">
        <v>2</v>
      </c>
      <c r="AU3236">
        <v>1201590</v>
      </c>
      <c r="AV3236">
        <v>7600</v>
      </c>
      <c r="AW3236" t="s">
        <v>24010</v>
      </c>
      <c r="AX3236" t="s">
        <v>23513</v>
      </c>
      <c r="AY3236" t="s">
        <v>11421</v>
      </c>
      <c r="AZ3236">
        <v>33881</v>
      </c>
      <c r="BA3236">
        <v>1551</v>
      </c>
      <c r="BB3236">
        <v>1551</v>
      </c>
      <c r="BC3236">
        <v>0</v>
      </c>
      <c r="BE3236">
        <v>12105</v>
      </c>
      <c r="BH3236" t="s">
        <v>11427</v>
      </c>
      <c r="BI3236" t="s">
        <v>11427</v>
      </c>
      <c r="BJ3236" t="s">
        <v>11428</v>
      </c>
      <c r="BK3236" t="s">
        <v>11427</v>
      </c>
      <c r="BL3236" t="s">
        <v>11427</v>
      </c>
      <c r="BM3236" t="s">
        <v>11427</v>
      </c>
      <c r="BN3236" t="s">
        <v>11427</v>
      </c>
      <c r="BO3236" t="s">
        <v>11427</v>
      </c>
      <c r="BP3236" t="s">
        <v>11427</v>
      </c>
      <c r="BQ3236" t="s">
        <v>11427</v>
      </c>
      <c r="BR3236" t="s">
        <v>11427</v>
      </c>
      <c r="BS3236" t="s">
        <v>11427</v>
      </c>
      <c r="BT3236" t="s">
        <v>11427</v>
      </c>
      <c r="BU3236" t="s">
        <v>11427</v>
      </c>
      <c r="BV3236" t="s">
        <v>11427</v>
      </c>
      <c r="BW3236" t="s">
        <v>11427</v>
      </c>
      <c r="BY3236" t="s">
        <v>11427</v>
      </c>
      <c r="CB3236" t="s">
        <v>11427</v>
      </c>
      <c r="CD3236">
        <v>36</v>
      </c>
      <c r="CE3236">
        <v>0</v>
      </c>
      <c r="CF3236">
        <v>36</v>
      </c>
      <c r="CG3236">
        <v>0</v>
      </c>
      <c r="CH3236">
        <v>0</v>
      </c>
      <c r="CI3236">
        <v>36</v>
      </c>
    </row>
    <row r="3237" spans="1:87">
      <c r="A3237">
        <v>120159007728</v>
      </c>
      <c r="B3237" t="s">
        <v>11490</v>
      </c>
      <c r="C3237" t="s">
        <v>23466</v>
      </c>
      <c r="D3237" t="s">
        <v>24012</v>
      </c>
      <c r="E3237" t="s">
        <v>23468</v>
      </c>
      <c r="F3237" t="s">
        <v>24013</v>
      </c>
      <c r="G3237" t="s">
        <v>24014</v>
      </c>
      <c r="H3237" t="s">
        <v>23495</v>
      </c>
      <c r="I3237" t="s">
        <v>11421</v>
      </c>
      <c r="J3237">
        <v>33801</v>
      </c>
      <c r="K3237" t="s">
        <v>11422</v>
      </c>
      <c r="L3237">
        <v>12</v>
      </c>
      <c r="M3237">
        <v>6</v>
      </c>
      <c r="N3237">
        <v>8</v>
      </c>
      <c r="W3237">
        <v>0</v>
      </c>
      <c r="X3237">
        <v>34</v>
      </c>
      <c r="Y3237">
        <v>26</v>
      </c>
      <c r="AD3237" t="s">
        <v>11424</v>
      </c>
      <c r="AE3237">
        <v>28.037199999999999</v>
      </c>
      <c r="AF3237">
        <v>-81.948499999999996</v>
      </c>
      <c r="AG3237" t="s">
        <v>24015</v>
      </c>
      <c r="AH3237">
        <v>53</v>
      </c>
      <c r="AI3237">
        <v>30</v>
      </c>
      <c r="AJ3237">
        <v>30</v>
      </c>
      <c r="AK3237">
        <v>0</v>
      </c>
      <c r="AL3237">
        <v>4</v>
      </c>
      <c r="AM3237">
        <v>4</v>
      </c>
      <c r="AN3237">
        <v>11</v>
      </c>
      <c r="AO3237">
        <v>41</v>
      </c>
      <c r="AP3237">
        <v>10</v>
      </c>
      <c r="AQ3237">
        <v>0</v>
      </c>
      <c r="AR3237">
        <v>10</v>
      </c>
      <c r="AS3237">
        <v>15</v>
      </c>
      <c r="AT3237">
        <v>4</v>
      </c>
      <c r="AU3237">
        <v>1201590</v>
      </c>
      <c r="AV3237">
        <v>7728</v>
      </c>
      <c r="AW3237" t="s">
        <v>24014</v>
      </c>
      <c r="AX3237" t="s">
        <v>23495</v>
      </c>
      <c r="AY3237" t="s">
        <v>11421</v>
      </c>
      <c r="AZ3237">
        <v>33801</v>
      </c>
      <c r="BA3237">
        <v>5529</v>
      </c>
      <c r="BB3237">
        <v>5529</v>
      </c>
      <c r="BC3237">
        <v>0</v>
      </c>
      <c r="BE3237">
        <v>12105</v>
      </c>
      <c r="BH3237" t="s">
        <v>11427</v>
      </c>
      <c r="BI3237" t="s">
        <v>11427</v>
      </c>
      <c r="BJ3237" t="s">
        <v>11427</v>
      </c>
      <c r="BK3237" t="s">
        <v>11427</v>
      </c>
      <c r="BL3237" t="s">
        <v>11427</v>
      </c>
      <c r="BM3237" t="s">
        <v>11427</v>
      </c>
      <c r="BN3237" t="s">
        <v>11427</v>
      </c>
      <c r="BO3237" t="s">
        <v>11427</v>
      </c>
      <c r="BP3237" t="s">
        <v>11427</v>
      </c>
      <c r="BQ3237" t="s">
        <v>11428</v>
      </c>
      <c r="BR3237" t="s">
        <v>11428</v>
      </c>
      <c r="BS3237" t="s">
        <v>11428</v>
      </c>
      <c r="BT3237" t="s">
        <v>11427</v>
      </c>
      <c r="BU3237" t="s">
        <v>11427</v>
      </c>
      <c r="BV3237" t="s">
        <v>11427</v>
      </c>
      <c r="BW3237" t="s">
        <v>11427</v>
      </c>
      <c r="BY3237" t="s">
        <v>11427</v>
      </c>
      <c r="CB3237" t="s">
        <v>11428</v>
      </c>
      <c r="CD3237">
        <v>10</v>
      </c>
      <c r="CE3237">
        <v>0</v>
      </c>
      <c r="CF3237">
        <v>10</v>
      </c>
      <c r="CG3237">
        <v>0</v>
      </c>
      <c r="CH3237">
        <v>0</v>
      </c>
      <c r="CI3237">
        <v>60</v>
      </c>
    </row>
    <row r="3238" spans="1:87">
      <c r="A3238">
        <v>120159008234</v>
      </c>
      <c r="B3238" t="s">
        <v>11490</v>
      </c>
      <c r="C3238" t="s">
        <v>23466</v>
      </c>
      <c r="D3238" t="s">
        <v>24016</v>
      </c>
      <c r="E3238" t="s">
        <v>23468</v>
      </c>
      <c r="F3238" t="s">
        <v>24017</v>
      </c>
      <c r="G3238" t="s">
        <v>24018</v>
      </c>
      <c r="H3238" t="s">
        <v>23495</v>
      </c>
      <c r="I3238" t="s">
        <v>11421</v>
      </c>
      <c r="J3238">
        <v>33803</v>
      </c>
      <c r="K3238" t="s">
        <v>11422</v>
      </c>
      <c r="L3238">
        <v>12</v>
      </c>
      <c r="M3238" t="s">
        <v>11423</v>
      </c>
      <c r="N3238">
        <v>6</v>
      </c>
      <c r="Q3238">
        <v>12</v>
      </c>
      <c r="R3238">
        <v>12</v>
      </c>
      <c r="S3238">
        <v>14</v>
      </c>
      <c r="T3238">
        <v>12</v>
      </c>
      <c r="U3238">
        <v>18</v>
      </c>
      <c r="V3238">
        <v>14</v>
      </c>
      <c r="W3238">
        <v>10</v>
      </c>
      <c r="AD3238" t="s">
        <v>11424</v>
      </c>
      <c r="AE3238">
        <v>28.022500000000001</v>
      </c>
      <c r="AF3238">
        <v>-81.931399999999996</v>
      </c>
      <c r="AG3238" t="s">
        <v>24019</v>
      </c>
      <c r="AH3238">
        <v>53</v>
      </c>
      <c r="AI3238">
        <v>40</v>
      </c>
      <c r="AJ3238">
        <v>52</v>
      </c>
      <c r="AK3238">
        <v>0</v>
      </c>
      <c r="AL3238">
        <v>9</v>
      </c>
      <c r="AM3238">
        <v>3</v>
      </c>
      <c r="AN3238">
        <v>11</v>
      </c>
      <c r="AO3238">
        <v>65</v>
      </c>
      <c r="AP3238">
        <v>3</v>
      </c>
      <c r="AQ3238">
        <v>0</v>
      </c>
      <c r="AR3238">
        <v>3</v>
      </c>
      <c r="AS3238">
        <v>15.3</v>
      </c>
      <c r="AT3238">
        <v>6</v>
      </c>
      <c r="AU3238">
        <v>1201590</v>
      </c>
      <c r="AV3238">
        <v>8234</v>
      </c>
      <c r="AW3238" t="s">
        <v>24018</v>
      </c>
      <c r="AX3238" t="s">
        <v>23495</v>
      </c>
      <c r="AY3238" t="s">
        <v>11421</v>
      </c>
      <c r="AZ3238">
        <v>33803</v>
      </c>
      <c r="BA3238">
        <v>2409</v>
      </c>
      <c r="BB3238">
        <v>2409</v>
      </c>
      <c r="BC3238">
        <v>0</v>
      </c>
      <c r="BE3238">
        <v>12105</v>
      </c>
      <c r="BH3238" t="s">
        <v>11427</v>
      </c>
      <c r="BI3238" t="s">
        <v>11427</v>
      </c>
      <c r="BJ3238" t="s">
        <v>11427</v>
      </c>
      <c r="BK3238" t="s">
        <v>11428</v>
      </c>
      <c r="BL3238" t="s">
        <v>11428</v>
      </c>
      <c r="BM3238" t="s">
        <v>11428</v>
      </c>
      <c r="BN3238" t="s">
        <v>11428</v>
      </c>
      <c r="BO3238" t="s">
        <v>11428</v>
      </c>
      <c r="BP3238" t="s">
        <v>11428</v>
      </c>
      <c r="BQ3238" t="s">
        <v>11428</v>
      </c>
      <c r="BR3238" t="s">
        <v>11427</v>
      </c>
      <c r="BS3238" t="s">
        <v>11427</v>
      </c>
      <c r="BT3238" t="s">
        <v>11427</v>
      </c>
      <c r="BU3238" t="s">
        <v>11427</v>
      </c>
      <c r="BV3238" t="s">
        <v>11427</v>
      </c>
      <c r="BW3238" t="s">
        <v>11427</v>
      </c>
      <c r="BY3238" t="s">
        <v>11427</v>
      </c>
      <c r="CB3238" t="s">
        <v>11428</v>
      </c>
      <c r="CD3238">
        <v>3</v>
      </c>
      <c r="CE3238">
        <v>0</v>
      </c>
      <c r="CF3238">
        <v>3</v>
      </c>
      <c r="CG3238">
        <v>1</v>
      </c>
      <c r="CH3238">
        <v>3</v>
      </c>
      <c r="CI3238">
        <v>92</v>
      </c>
    </row>
    <row r="3239" spans="1:87">
      <c r="A3239">
        <v>120159008455</v>
      </c>
      <c r="B3239" t="s">
        <v>11490</v>
      </c>
      <c r="C3239" t="s">
        <v>23466</v>
      </c>
      <c r="D3239" t="s">
        <v>24020</v>
      </c>
      <c r="E3239" t="s">
        <v>23468</v>
      </c>
      <c r="F3239" t="s">
        <v>24021</v>
      </c>
      <c r="G3239" t="s">
        <v>24022</v>
      </c>
      <c r="H3239" t="s">
        <v>23481</v>
      </c>
      <c r="I3239" t="s">
        <v>11421</v>
      </c>
      <c r="J3239">
        <v>33830</v>
      </c>
      <c r="K3239" t="s">
        <v>11437</v>
      </c>
      <c r="L3239">
        <v>12</v>
      </c>
      <c r="M3239">
        <v>4</v>
      </c>
      <c r="N3239">
        <v>8</v>
      </c>
      <c r="U3239">
        <v>31</v>
      </c>
      <c r="V3239">
        <v>26</v>
      </c>
      <c r="W3239">
        <v>33</v>
      </c>
      <c r="X3239">
        <v>39</v>
      </c>
      <c r="Y3239">
        <v>46</v>
      </c>
      <c r="AD3239" t="s">
        <v>11670</v>
      </c>
      <c r="AE3239">
        <v>27.875499999999999</v>
      </c>
      <c r="AF3239">
        <v>-81.845200000000006</v>
      </c>
      <c r="AG3239" t="s">
        <v>24023</v>
      </c>
      <c r="AH3239">
        <v>53</v>
      </c>
      <c r="AI3239">
        <v>110</v>
      </c>
      <c r="AJ3239">
        <v>65</v>
      </c>
      <c r="AK3239">
        <v>0</v>
      </c>
      <c r="AL3239">
        <v>0</v>
      </c>
      <c r="AM3239">
        <v>56</v>
      </c>
      <c r="AN3239">
        <v>58</v>
      </c>
      <c r="AO3239">
        <v>55</v>
      </c>
      <c r="AP3239">
        <v>121</v>
      </c>
      <c r="AQ3239">
        <v>0</v>
      </c>
      <c r="AR3239">
        <v>121</v>
      </c>
      <c r="AS3239">
        <v>14.6</v>
      </c>
      <c r="AT3239">
        <v>12</v>
      </c>
      <c r="AU3239">
        <v>1201590</v>
      </c>
      <c r="AV3239">
        <v>8455</v>
      </c>
      <c r="AW3239" t="s">
        <v>24024</v>
      </c>
      <c r="AX3239" t="s">
        <v>23481</v>
      </c>
      <c r="AY3239" t="s">
        <v>11421</v>
      </c>
      <c r="AZ3239">
        <v>33831</v>
      </c>
      <c r="BB3239">
        <v>7124</v>
      </c>
      <c r="BC3239">
        <v>0</v>
      </c>
      <c r="BE3239">
        <v>12105</v>
      </c>
      <c r="BH3239" t="s">
        <v>11427</v>
      </c>
      <c r="BI3239" t="s">
        <v>11427</v>
      </c>
      <c r="BJ3239" t="s">
        <v>11427</v>
      </c>
      <c r="BK3239" t="s">
        <v>11427</v>
      </c>
      <c r="BL3239" t="s">
        <v>11427</v>
      </c>
      <c r="BM3239" t="s">
        <v>11427</v>
      </c>
      <c r="BN3239" t="s">
        <v>11427</v>
      </c>
      <c r="BO3239" t="s">
        <v>11428</v>
      </c>
      <c r="BP3239" t="s">
        <v>11428</v>
      </c>
      <c r="BQ3239" t="s">
        <v>11428</v>
      </c>
      <c r="BR3239" t="s">
        <v>11428</v>
      </c>
      <c r="BS3239" t="s">
        <v>11428</v>
      </c>
      <c r="BT3239" t="s">
        <v>11427</v>
      </c>
      <c r="BU3239" t="s">
        <v>11427</v>
      </c>
      <c r="BV3239" t="s">
        <v>11427</v>
      </c>
      <c r="BW3239" t="s">
        <v>11427</v>
      </c>
      <c r="BY3239" t="s">
        <v>11428</v>
      </c>
      <c r="CB3239" t="s">
        <v>11427</v>
      </c>
      <c r="CD3239">
        <v>121</v>
      </c>
      <c r="CE3239">
        <v>0</v>
      </c>
      <c r="CF3239">
        <v>121</v>
      </c>
      <c r="CG3239">
        <v>0</v>
      </c>
      <c r="CH3239">
        <v>6</v>
      </c>
      <c r="CI3239">
        <v>175</v>
      </c>
    </row>
    <row r="3240" spans="1:87">
      <c r="A3240">
        <v>120162001812</v>
      </c>
      <c r="B3240" t="s">
        <v>11414</v>
      </c>
      <c r="C3240" t="s">
        <v>24025</v>
      </c>
      <c r="D3240" t="s">
        <v>24026</v>
      </c>
      <c r="E3240" t="s">
        <v>24027</v>
      </c>
      <c r="F3240" t="s">
        <v>24028</v>
      </c>
      <c r="G3240" t="s">
        <v>24029</v>
      </c>
      <c r="H3240" t="s">
        <v>24030</v>
      </c>
      <c r="I3240" t="s">
        <v>11421</v>
      </c>
      <c r="J3240">
        <v>32177</v>
      </c>
      <c r="K3240" t="s">
        <v>11442</v>
      </c>
      <c r="L3240">
        <v>12</v>
      </c>
      <c r="M3240">
        <v>5</v>
      </c>
      <c r="N3240">
        <v>12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11424</v>
      </c>
      <c r="AE3240">
        <v>29.6312</v>
      </c>
      <c r="AF3240">
        <v>-81.694500000000005</v>
      </c>
      <c r="AG3240" t="s">
        <v>24031</v>
      </c>
      <c r="AH3240">
        <v>54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U3240">
        <v>1201620</v>
      </c>
      <c r="AV3240">
        <v>1812</v>
      </c>
      <c r="AW3240" t="s">
        <v>24029</v>
      </c>
      <c r="AX3240" t="s">
        <v>24030</v>
      </c>
      <c r="AY3240" t="s">
        <v>11421</v>
      </c>
      <c r="AZ3240">
        <v>32177</v>
      </c>
      <c r="BA3240">
        <v>8509</v>
      </c>
      <c r="BB3240">
        <v>8509</v>
      </c>
      <c r="BC3240">
        <v>0</v>
      </c>
      <c r="BE3240">
        <v>12107</v>
      </c>
      <c r="BH3240" t="s">
        <v>11427</v>
      </c>
      <c r="BI3240" t="s">
        <v>11427</v>
      </c>
      <c r="BJ3240" t="s">
        <v>11427</v>
      </c>
      <c r="BK3240" t="s">
        <v>11427</v>
      </c>
      <c r="BL3240" t="s">
        <v>11427</v>
      </c>
      <c r="BM3240" t="s">
        <v>11427</v>
      </c>
      <c r="BN3240" t="s">
        <v>11427</v>
      </c>
      <c r="BO3240" t="s">
        <v>11427</v>
      </c>
      <c r="BP3240" t="s">
        <v>11428</v>
      </c>
      <c r="BQ3240" t="s">
        <v>11428</v>
      </c>
      <c r="BR3240" t="s">
        <v>11428</v>
      </c>
      <c r="BS3240" t="s">
        <v>11428</v>
      </c>
      <c r="BT3240" t="s">
        <v>11428</v>
      </c>
      <c r="BU3240" t="s">
        <v>11428</v>
      </c>
      <c r="BV3240" t="s">
        <v>11428</v>
      </c>
      <c r="BW3240" t="s">
        <v>11428</v>
      </c>
      <c r="BY3240" t="s">
        <v>11430</v>
      </c>
      <c r="CB3240" t="s">
        <v>11427</v>
      </c>
      <c r="CG3240">
        <v>0</v>
      </c>
      <c r="CH3240">
        <v>0</v>
      </c>
      <c r="CI3240">
        <v>0</v>
      </c>
    </row>
    <row r="3241" spans="1:87">
      <c r="A3241">
        <v>120162002530</v>
      </c>
      <c r="B3241" t="s">
        <v>11414</v>
      </c>
      <c r="C3241" t="s">
        <v>24025</v>
      </c>
      <c r="D3241" t="s">
        <v>24032</v>
      </c>
      <c r="E3241" t="s">
        <v>24027</v>
      </c>
      <c r="F3241" t="s">
        <v>24033</v>
      </c>
      <c r="G3241" t="s">
        <v>24029</v>
      </c>
      <c r="H3241" t="s">
        <v>24030</v>
      </c>
      <c r="I3241" t="s">
        <v>11421</v>
      </c>
      <c r="J3241">
        <v>32177</v>
      </c>
      <c r="K3241" t="s">
        <v>11442</v>
      </c>
      <c r="L3241">
        <v>12</v>
      </c>
      <c r="M3241" t="s">
        <v>11461</v>
      </c>
      <c r="N3241">
        <v>12</v>
      </c>
      <c r="P3241">
        <v>3</v>
      </c>
      <c r="Q3241">
        <v>5</v>
      </c>
      <c r="R3241">
        <v>7</v>
      </c>
      <c r="S3241">
        <v>13</v>
      </c>
      <c r="T3241">
        <v>5</v>
      </c>
      <c r="U3241">
        <v>5</v>
      </c>
      <c r="V3241">
        <v>7</v>
      </c>
      <c r="W3241">
        <v>6</v>
      </c>
      <c r="X3241">
        <v>11</v>
      </c>
      <c r="Y3241">
        <v>20</v>
      </c>
      <c r="Z3241">
        <v>8</v>
      </c>
      <c r="AA3241">
        <v>7</v>
      </c>
      <c r="AB3241">
        <v>9</v>
      </c>
      <c r="AC3241">
        <v>20</v>
      </c>
      <c r="AD3241" t="s">
        <v>11424</v>
      </c>
      <c r="AE3241">
        <v>29.6312</v>
      </c>
      <c r="AF3241">
        <v>-81.694500000000005</v>
      </c>
      <c r="AG3241" t="s">
        <v>24034</v>
      </c>
      <c r="AH3241">
        <v>54</v>
      </c>
      <c r="AI3241">
        <v>93</v>
      </c>
      <c r="AJ3241">
        <v>33</v>
      </c>
      <c r="AK3241">
        <v>0</v>
      </c>
      <c r="AL3241">
        <v>0</v>
      </c>
      <c r="AM3241">
        <v>48</v>
      </c>
      <c r="AN3241">
        <v>16</v>
      </c>
      <c r="AO3241">
        <v>61</v>
      </c>
      <c r="AP3241">
        <v>80</v>
      </c>
      <c r="AQ3241">
        <v>0</v>
      </c>
      <c r="AR3241">
        <v>80</v>
      </c>
      <c r="AS3241">
        <v>9.6999999999999993</v>
      </c>
      <c r="AT3241">
        <v>13</v>
      </c>
      <c r="AU3241">
        <v>1201620</v>
      </c>
      <c r="AV3241">
        <v>2530</v>
      </c>
      <c r="AW3241" t="s">
        <v>24029</v>
      </c>
      <c r="AX3241" t="s">
        <v>24030</v>
      </c>
      <c r="AY3241" t="s">
        <v>11421</v>
      </c>
      <c r="AZ3241">
        <v>32177</v>
      </c>
      <c r="BA3241">
        <v>8509</v>
      </c>
      <c r="BB3241">
        <v>8509</v>
      </c>
      <c r="BC3241">
        <v>0</v>
      </c>
      <c r="BE3241">
        <v>12107</v>
      </c>
      <c r="BH3241" t="s">
        <v>11427</v>
      </c>
      <c r="BI3241" t="s">
        <v>11427</v>
      </c>
      <c r="BJ3241" t="s">
        <v>11428</v>
      </c>
      <c r="BK3241" t="s">
        <v>11428</v>
      </c>
      <c r="BL3241" t="s">
        <v>11428</v>
      </c>
      <c r="BM3241" t="s">
        <v>11428</v>
      </c>
      <c r="BN3241" t="s">
        <v>11428</v>
      </c>
      <c r="BO3241" t="s">
        <v>11428</v>
      </c>
      <c r="BP3241" t="s">
        <v>11428</v>
      </c>
      <c r="BQ3241" t="s">
        <v>11428</v>
      </c>
      <c r="BR3241" t="s">
        <v>11428</v>
      </c>
      <c r="BS3241" t="s">
        <v>11428</v>
      </c>
      <c r="BT3241" t="s">
        <v>11428</v>
      </c>
      <c r="BU3241" t="s">
        <v>11428</v>
      </c>
      <c r="BV3241" t="s">
        <v>11428</v>
      </c>
      <c r="BW3241" t="s">
        <v>11428</v>
      </c>
      <c r="BY3241" t="s">
        <v>11428</v>
      </c>
      <c r="CB3241" t="s">
        <v>11427</v>
      </c>
      <c r="CD3241">
        <v>80</v>
      </c>
      <c r="CE3241">
        <v>0</v>
      </c>
      <c r="CF3241">
        <v>80</v>
      </c>
      <c r="CG3241">
        <v>0</v>
      </c>
      <c r="CH3241">
        <v>1</v>
      </c>
      <c r="CI3241">
        <v>126</v>
      </c>
    </row>
    <row r="3242" spans="1:87">
      <c r="A3242">
        <v>120162007838</v>
      </c>
      <c r="B3242" t="s">
        <v>11414</v>
      </c>
      <c r="C3242" t="s">
        <v>24025</v>
      </c>
      <c r="D3242" t="s">
        <v>24035</v>
      </c>
      <c r="E3242" t="s">
        <v>24027</v>
      </c>
      <c r="F3242" t="s">
        <v>24036</v>
      </c>
      <c r="G3242" t="s">
        <v>24037</v>
      </c>
      <c r="H3242" t="s">
        <v>24030</v>
      </c>
      <c r="I3242" t="s">
        <v>11421</v>
      </c>
      <c r="J3242">
        <v>32177</v>
      </c>
      <c r="K3242" t="s">
        <v>11422</v>
      </c>
      <c r="L3242">
        <v>12</v>
      </c>
      <c r="M3242">
        <v>6</v>
      </c>
      <c r="N3242">
        <v>12</v>
      </c>
      <c r="W3242">
        <v>1</v>
      </c>
      <c r="X3242">
        <v>1</v>
      </c>
      <c r="Y3242">
        <v>3</v>
      </c>
      <c r="Z3242">
        <v>2</v>
      </c>
      <c r="AA3242">
        <v>2</v>
      </c>
      <c r="AB3242">
        <v>1</v>
      </c>
      <c r="AC3242">
        <v>5</v>
      </c>
      <c r="AD3242" t="s">
        <v>11424</v>
      </c>
      <c r="AE3242">
        <v>29.646100000000001</v>
      </c>
      <c r="AF3242">
        <v>-81.636499999999998</v>
      </c>
      <c r="AG3242" t="s">
        <v>24038</v>
      </c>
      <c r="AH3242">
        <v>54</v>
      </c>
      <c r="AI3242">
        <v>9</v>
      </c>
      <c r="AJ3242">
        <v>6</v>
      </c>
      <c r="AK3242">
        <v>0</v>
      </c>
      <c r="AL3242">
        <v>0</v>
      </c>
      <c r="AM3242">
        <v>1</v>
      </c>
      <c r="AN3242">
        <v>0</v>
      </c>
      <c r="AO3242">
        <v>14</v>
      </c>
      <c r="AP3242">
        <v>0</v>
      </c>
      <c r="AQ3242">
        <v>0</v>
      </c>
      <c r="AR3242">
        <v>0</v>
      </c>
      <c r="AS3242">
        <v>0.5</v>
      </c>
      <c r="AT3242">
        <v>30</v>
      </c>
      <c r="AU3242">
        <v>1201620</v>
      </c>
      <c r="AV3242">
        <v>7838</v>
      </c>
      <c r="AW3242" t="s">
        <v>24037</v>
      </c>
      <c r="AX3242" t="s">
        <v>24030</v>
      </c>
      <c r="AY3242" t="s">
        <v>11421</v>
      </c>
      <c r="AZ3242">
        <v>32177</v>
      </c>
      <c r="BA3242">
        <v>4612</v>
      </c>
      <c r="BB3242">
        <v>4612</v>
      </c>
      <c r="BC3242">
        <v>0</v>
      </c>
      <c r="BE3242">
        <v>12107</v>
      </c>
      <c r="BH3242" t="s">
        <v>11427</v>
      </c>
      <c r="BI3242" t="s">
        <v>11427</v>
      </c>
      <c r="BJ3242" t="s">
        <v>11427</v>
      </c>
      <c r="BK3242" t="s">
        <v>11427</v>
      </c>
      <c r="BL3242" t="s">
        <v>11427</v>
      </c>
      <c r="BM3242" t="s">
        <v>11427</v>
      </c>
      <c r="BN3242" t="s">
        <v>11427</v>
      </c>
      <c r="BO3242" t="s">
        <v>11427</v>
      </c>
      <c r="BP3242" t="s">
        <v>11427</v>
      </c>
      <c r="BQ3242" t="s">
        <v>11428</v>
      </c>
      <c r="BR3242" t="s">
        <v>11428</v>
      </c>
      <c r="BS3242" t="s">
        <v>11428</v>
      </c>
      <c r="BT3242" t="s">
        <v>11428</v>
      </c>
      <c r="BU3242" t="s">
        <v>11428</v>
      </c>
      <c r="BV3242" t="s">
        <v>11428</v>
      </c>
      <c r="BW3242" t="s">
        <v>11428</v>
      </c>
      <c r="BY3242" t="s">
        <v>11427</v>
      </c>
      <c r="CB3242" t="s">
        <v>11427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15</v>
      </c>
    </row>
    <row r="3243" spans="1:87">
      <c r="A3243">
        <v>120162001056</v>
      </c>
      <c r="B3243" t="s">
        <v>11490</v>
      </c>
      <c r="C3243" t="s">
        <v>24025</v>
      </c>
      <c r="D3243" t="s">
        <v>24039</v>
      </c>
      <c r="E3243" t="s">
        <v>24027</v>
      </c>
      <c r="F3243" t="s">
        <v>24040</v>
      </c>
      <c r="G3243" t="s">
        <v>24041</v>
      </c>
      <c r="H3243" t="s">
        <v>11447</v>
      </c>
      <c r="I3243" t="s">
        <v>11421</v>
      </c>
      <c r="J3243">
        <v>32640</v>
      </c>
      <c r="K3243" t="s">
        <v>11422</v>
      </c>
      <c r="L3243">
        <v>12</v>
      </c>
      <c r="M3243" t="s">
        <v>11461</v>
      </c>
      <c r="N3243">
        <v>5</v>
      </c>
      <c r="P3243">
        <v>26</v>
      </c>
      <c r="Q3243">
        <v>60</v>
      </c>
      <c r="R3243">
        <v>58</v>
      </c>
      <c r="S3243">
        <v>51</v>
      </c>
      <c r="T3243">
        <v>48</v>
      </c>
      <c r="U3243">
        <v>55</v>
      </c>
      <c r="V3243">
        <v>59</v>
      </c>
      <c r="AD3243" t="s">
        <v>11424</v>
      </c>
      <c r="AE3243">
        <v>29.629300000000001</v>
      </c>
      <c r="AF3243">
        <v>-82.031800000000004</v>
      </c>
      <c r="AG3243" t="s">
        <v>24042</v>
      </c>
      <c r="AH3243">
        <v>54</v>
      </c>
      <c r="AI3243">
        <v>193</v>
      </c>
      <c r="AJ3243">
        <v>164</v>
      </c>
      <c r="AK3243">
        <v>3</v>
      </c>
      <c r="AL3243">
        <v>1</v>
      </c>
      <c r="AM3243">
        <v>63</v>
      </c>
      <c r="AN3243">
        <v>53</v>
      </c>
      <c r="AO3243">
        <v>219</v>
      </c>
      <c r="AP3243">
        <v>273</v>
      </c>
      <c r="AQ3243">
        <v>0</v>
      </c>
      <c r="AR3243">
        <v>273</v>
      </c>
      <c r="AS3243">
        <v>14.9</v>
      </c>
      <c r="AT3243">
        <v>24</v>
      </c>
      <c r="AU3243">
        <v>1201620</v>
      </c>
      <c r="AV3243">
        <v>1056</v>
      </c>
      <c r="AW3243" t="s">
        <v>24041</v>
      </c>
      <c r="AX3243" t="s">
        <v>11447</v>
      </c>
      <c r="AY3243" t="s">
        <v>11421</v>
      </c>
      <c r="AZ3243">
        <v>32640</v>
      </c>
      <c r="BA3243">
        <v>5400</v>
      </c>
      <c r="BB3243">
        <v>5400</v>
      </c>
      <c r="BC3243">
        <v>0</v>
      </c>
      <c r="BE3243">
        <v>12107</v>
      </c>
      <c r="BH3243" t="s">
        <v>11427</v>
      </c>
      <c r="BI3243" t="s">
        <v>11427</v>
      </c>
      <c r="BJ3243" t="s">
        <v>11428</v>
      </c>
      <c r="BK3243" t="s">
        <v>11428</v>
      </c>
      <c r="BL3243" t="s">
        <v>11428</v>
      </c>
      <c r="BM3243" t="s">
        <v>11428</v>
      </c>
      <c r="BN3243" t="s">
        <v>11428</v>
      </c>
      <c r="BO3243" t="s">
        <v>11428</v>
      </c>
      <c r="BP3243" t="s">
        <v>11428</v>
      </c>
      <c r="BQ3243" t="s">
        <v>11427</v>
      </c>
      <c r="BR3243" t="s">
        <v>11427</v>
      </c>
      <c r="BS3243" t="s">
        <v>11427</v>
      </c>
      <c r="BT3243" t="s">
        <v>11427</v>
      </c>
      <c r="BU3243" t="s">
        <v>11427</v>
      </c>
      <c r="BV3243" t="s">
        <v>11427</v>
      </c>
      <c r="BW3243" t="s">
        <v>11427</v>
      </c>
      <c r="BY3243" t="s">
        <v>11428</v>
      </c>
      <c r="CB3243" t="s">
        <v>11427</v>
      </c>
      <c r="CD3243">
        <v>273</v>
      </c>
      <c r="CE3243">
        <v>0</v>
      </c>
      <c r="CF3243">
        <v>273</v>
      </c>
      <c r="CG3243">
        <v>0</v>
      </c>
      <c r="CH3243">
        <v>18</v>
      </c>
      <c r="CI3243">
        <v>357</v>
      </c>
    </row>
    <row r="3244" spans="1:87">
      <c r="A3244">
        <v>120162001797</v>
      </c>
      <c r="B3244" t="s">
        <v>11490</v>
      </c>
      <c r="C3244" t="s">
        <v>24025</v>
      </c>
      <c r="D3244" t="s">
        <v>24043</v>
      </c>
      <c r="E3244" t="s">
        <v>24027</v>
      </c>
      <c r="F3244" t="s">
        <v>24044</v>
      </c>
      <c r="G3244" t="s">
        <v>24045</v>
      </c>
      <c r="H3244" t="s">
        <v>24030</v>
      </c>
      <c r="I3244" t="s">
        <v>11421</v>
      </c>
      <c r="J3244">
        <v>32177</v>
      </c>
      <c r="K3244" t="s">
        <v>11422</v>
      </c>
      <c r="L3244">
        <v>12</v>
      </c>
      <c r="M3244">
        <v>6</v>
      </c>
      <c r="N3244">
        <v>6</v>
      </c>
      <c r="W3244">
        <v>332</v>
      </c>
      <c r="AD3244" t="s">
        <v>11424</v>
      </c>
      <c r="AE3244">
        <v>29.640499999999999</v>
      </c>
      <c r="AF3244">
        <v>-81.648300000000006</v>
      </c>
      <c r="AG3244" t="s">
        <v>24046</v>
      </c>
      <c r="AH3244">
        <v>54</v>
      </c>
      <c r="AI3244">
        <v>177</v>
      </c>
      <c r="AJ3244">
        <v>155</v>
      </c>
      <c r="AK3244">
        <v>0</v>
      </c>
      <c r="AL3244">
        <v>2</v>
      </c>
      <c r="AM3244">
        <v>131</v>
      </c>
      <c r="AN3244">
        <v>25</v>
      </c>
      <c r="AO3244">
        <v>168</v>
      </c>
      <c r="AP3244">
        <v>208</v>
      </c>
      <c r="AQ3244">
        <v>0</v>
      </c>
      <c r="AR3244">
        <v>208</v>
      </c>
      <c r="AS3244">
        <v>17.5</v>
      </c>
      <c r="AT3244">
        <v>19</v>
      </c>
      <c r="AU3244">
        <v>1201620</v>
      </c>
      <c r="AV3244">
        <v>1797</v>
      </c>
      <c r="AW3244" t="s">
        <v>24045</v>
      </c>
      <c r="AX3244" t="s">
        <v>24030</v>
      </c>
      <c r="AY3244" t="s">
        <v>11421</v>
      </c>
      <c r="AZ3244">
        <v>32177</v>
      </c>
      <c r="BA3244">
        <v>5629</v>
      </c>
      <c r="BB3244">
        <v>5629</v>
      </c>
      <c r="BC3244">
        <v>0</v>
      </c>
      <c r="BE3244">
        <v>12107</v>
      </c>
      <c r="BH3244" t="s">
        <v>11427</v>
      </c>
      <c r="BI3244" t="s">
        <v>11427</v>
      </c>
      <c r="BJ3244" t="s">
        <v>11427</v>
      </c>
      <c r="BK3244" t="s">
        <v>11427</v>
      </c>
      <c r="BL3244" t="s">
        <v>11427</v>
      </c>
      <c r="BM3244" t="s">
        <v>11427</v>
      </c>
      <c r="BN3244" t="s">
        <v>11427</v>
      </c>
      <c r="BO3244" t="s">
        <v>11427</v>
      </c>
      <c r="BP3244" t="s">
        <v>11427</v>
      </c>
      <c r="BQ3244" t="s">
        <v>11428</v>
      </c>
      <c r="BR3244" t="s">
        <v>11427</v>
      </c>
      <c r="BS3244" t="s">
        <v>11427</v>
      </c>
      <c r="BT3244" t="s">
        <v>11427</v>
      </c>
      <c r="BU3244" t="s">
        <v>11427</v>
      </c>
      <c r="BV3244" t="s">
        <v>11427</v>
      </c>
      <c r="BW3244" t="s">
        <v>11427</v>
      </c>
      <c r="BY3244" t="s">
        <v>11428</v>
      </c>
      <c r="CB3244" t="s">
        <v>11427</v>
      </c>
      <c r="CD3244">
        <v>208</v>
      </c>
      <c r="CE3244">
        <v>0</v>
      </c>
      <c r="CF3244">
        <v>208</v>
      </c>
      <c r="CG3244">
        <v>0</v>
      </c>
      <c r="CH3244">
        <v>6</v>
      </c>
      <c r="CI3244">
        <v>332</v>
      </c>
    </row>
    <row r="3245" spans="1:87">
      <c r="A3245">
        <v>120162001799</v>
      </c>
      <c r="B3245" t="s">
        <v>11490</v>
      </c>
      <c r="C3245" t="s">
        <v>24025</v>
      </c>
      <c r="D3245" t="s">
        <v>24047</v>
      </c>
      <c r="E3245" t="s">
        <v>24027</v>
      </c>
      <c r="F3245" t="s">
        <v>24048</v>
      </c>
      <c r="G3245" t="s">
        <v>24049</v>
      </c>
      <c r="H3245" t="s">
        <v>24030</v>
      </c>
      <c r="I3245" t="s">
        <v>11421</v>
      </c>
      <c r="J3245">
        <v>32177</v>
      </c>
      <c r="K3245" t="s">
        <v>11422</v>
      </c>
      <c r="L3245">
        <v>12</v>
      </c>
      <c r="M3245" t="s">
        <v>11461</v>
      </c>
      <c r="N3245">
        <v>5</v>
      </c>
      <c r="P3245">
        <v>24</v>
      </c>
      <c r="Q3245">
        <v>53</v>
      </c>
      <c r="R3245">
        <v>55</v>
      </c>
      <c r="S3245">
        <v>78</v>
      </c>
      <c r="T3245">
        <v>62</v>
      </c>
      <c r="U3245">
        <v>49</v>
      </c>
      <c r="V3245">
        <v>59</v>
      </c>
      <c r="AD3245" t="s">
        <v>11424</v>
      </c>
      <c r="AE3245">
        <v>29.645299999999999</v>
      </c>
      <c r="AF3245">
        <v>-81.667000000000002</v>
      </c>
      <c r="AG3245" t="s">
        <v>24050</v>
      </c>
      <c r="AH3245">
        <v>54</v>
      </c>
      <c r="AI3245">
        <v>206</v>
      </c>
      <c r="AJ3245">
        <v>174</v>
      </c>
      <c r="AK3245">
        <v>1</v>
      </c>
      <c r="AL3245">
        <v>0</v>
      </c>
      <c r="AM3245">
        <v>213</v>
      </c>
      <c r="AN3245">
        <v>27</v>
      </c>
      <c r="AO3245">
        <v>126</v>
      </c>
      <c r="AP3245">
        <v>318</v>
      </c>
      <c r="AQ3245">
        <v>0</v>
      </c>
      <c r="AR3245">
        <v>318</v>
      </c>
      <c r="AS3245">
        <v>15.8</v>
      </c>
      <c r="AT3245">
        <v>24</v>
      </c>
      <c r="AU3245">
        <v>1201620</v>
      </c>
      <c r="AV3245">
        <v>1799</v>
      </c>
      <c r="AW3245" t="s">
        <v>24049</v>
      </c>
      <c r="AX3245" t="s">
        <v>24030</v>
      </c>
      <c r="AY3245" t="s">
        <v>11421</v>
      </c>
      <c r="AZ3245">
        <v>32177</v>
      </c>
      <c r="BA3245">
        <v>4017</v>
      </c>
      <c r="BB3245">
        <v>4017</v>
      </c>
      <c r="BC3245">
        <v>0</v>
      </c>
      <c r="BE3245">
        <v>12107</v>
      </c>
      <c r="BH3245" t="s">
        <v>11427</v>
      </c>
      <c r="BI3245" t="s">
        <v>11427</v>
      </c>
      <c r="BJ3245" t="s">
        <v>11428</v>
      </c>
      <c r="BK3245" t="s">
        <v>11428</v>
      </c>
      <c r="BL3245" t="s">
        <v>11428</v>
      </c>
      <c r="BM3245" t="s">
        <v>11428</v>
      </c>
      <c r="BN3245" t="s">
        <v>11428</v>
      </c>
      <c r="BO3245" t="s">
        <v>11428</v>
      </c>
      <c r="BP3245" t="s">
        <v>11428</v>
      </c>
      <c r="BQ3245" t="s">
        <v>11427</v>
      </c>
      <c r="BR3245" t="s">
        <v>11427</v>
      </c>
      <c r="BS3245" t="s">
        <v>11427</v>
      </c>
      <c r="BT3245" t="s">
        <v>11427</v>
      </c>
      <c r="BU3245" t="s">
        <v>11427</v>
      </c>
      <c r="BV3245" t="s">
        <v>11427</v>
      </c>
      <c r="BW3245" t="s">
        <v>11427</v>
      </c>
      <c r="BY3245" t="s">
        <v>11428</v>
      </c>
      <c r="CB3245" t="s">
        <v>11427</v>
      </c>
      <c r="CD3245">
        <v>318</v>
      </c>
      <c r="CE3245">
        <v>0</v>
      </c>
      <c r="CF3245">
        <v>318</v>
      </c>
      <c r="CG3245">
        <v>0</v>
      </c>
      <c r="CH3245">
        <v>13</v>
      </c>
      <c r="CI3245">
        <v>380</v>
      </c>
    </row>
    <row r="3246" spans="1:87">
      <c r="A3246">
        <v>120162001800</v>
      </c>
      <c r="B3246" t="s">
        <v>11490</v>
      </c>
      <c r="C3246" t="s">
        <v>24025</v>
      </c>
      <c r="D3246" t="s">
        <v>24051</v>
      </c>
      <c r="E3246" t="s">
        <v>24027</v>
      </c>
      <c r="F3246" t="s">
        <v>24052</v>
      </c>
      <c r="G3246" t="s">
        <v>24053</v>
      </c>
      <c r="H3246" t="s">
        <v>24030</v>
      </c>
      <c r="I3246" t="s">
        <v>11421</v>
      </c>
      <c r="J3246">
        <v>32177</v>
      </c>
      <c r="K3246" t="s">
        <v>11422</v>
      </c>
      <c r="L3246">
        <v>12</v>
      </c>
      <c r="M3246" t="s">
        <v>11461</v>
      </c>
      <c r="N3246">
        <v>5</v>
      </c>
      <c r="P3246">
        <v>31</v>
      </c>
      <c r="Q3246">
        <v>84</v>
      </c>
      <c r="R3246">
        <v>103</v>
      </c>
      <c r="S3246">
        <v>100</v>
      </c>
      <c r="T3246">
        <v>115</v>
      </c>
      <c r="U3246">
        <v>89</v>
      </c>
      <c r="V3246">
        <v>104</v>
      </c>
      <c r="AD3246" t="s">
        <v>11424</v>
      </c>
      <c r="AE3246">
        <v>29.632899999999999</v>
      </c>
      <c r="AF3246">
        <v>-81.706999999999994</v>
      </c>
      <c r="AG3246" t="s">
        <v>24054</v>
      </c>
      <c r="AH3246">
        <v>54</v>
      </c>
      <c r="AI3246">
        <v>321</v>
      </c>
      <c r="AJ3246">
        <v>305</v>
      </c>
      <c r="AK3246">
        <v>1</v>
      </c>
      <c r="AL3246">
        <v>2</v>
      </c>
      <c r="AM3246">
        <v>220</v>
      </c>
      <c r="AN3246">
        <v>20</v>
      </c>
      <c r="AO3246">
        <v>367</v>
      </c>
      <c r="AP3246">
        <v>420</v>
      </c>
      <c r="AQ3246">
        <v>0</v>
      </c>
      <c r="AR3246">
        <v>420</v>
      </c>
      <c r="AS3246">
        <v>16.899999999999999</v>
      </c>
      <c r="AT3246">
        <v>37</v>
      </c>
      <c r="AU3246">
        <v>1201620</v>
      </c>
      <c r="AV3246">
        <v>1800</v>
      </c>
      <c r="AW3246" t="s">
        <v>24053</v>
      </c>
      <c r="AX3246" t="s">
        <v>24030</v>
      </c>
      <c r="AY3246" t="s">
        <v>11421</v>
      </c>
      <c r="AZ3246">
        <v>32177</v>
      </c>
      <c r="BA3246">
        <v>9376</v>
      </c>
      <c r="BB3246">
        <v>9376</v>
      </c>
      <c r="BC3246">
        <v>0</v>
      </c>
      <c r="BE3246">
        <v>12107</v>
      </c>
      <c r="BH3246" t="s">
        <v>11427</v>
      </c>
      <c r="BI3246" t="s">
        <v>11427</v>
      </c>
      <c r="BJ3246" t="s">
        <v>11428</v>
      </c>
      <c r="BK3246" t="s">
        <v>11428</v>
      </c>
      <c r="BL3246" t="s">
        <v>11428</v>
      </c>
      <c r="BM3246" t="s">
        <v>11428</v>
      </c>
      <c r="BN3246" t="s">
        <v>11428</v>
      </c>
      <c r="BO3246" t="s">
        <v>11428</v>
      </c>
      <c r="BP3246" t="s">
        <v>11428</v>
      </c>
      <c r="BQ3246" t="s">
        <v>11427</v>
      </c>
      <c r="BR3246" t="s">
        <v>11427</v>
      </c>
      <c r="BS3246" t="s">
        <v>11427</v>
      </c>
      <c r="BT3246" t="s">
        <v>11427</v>
      </c>
      <c r="BU3246" t="s">
        <v>11427</v>
      </c>
      <c r="BV3246" t="s">
        <v>11427</v>
      </c>
      <c r="BW3246" t="s">
        <v>11427</v>
      </c>
      <c r="BY3246" t="s">
        <v>11428</v>
      </c>
      <c r="CB3246" t="s">
        <v>11427</v>
      </c>
      <c r="CD3246">
        <v>420</v>
      </c>
      <c r="CE3246">
        <v>0</v>
      </c>
      <c r="CF3246">
        <v>420</v>
      </c>
      <c r="CG3246">
        <v>2</v>
      </c>
      <c r="CH3246">
        <v>14</v>
      </c>
      <c r="CI3246">
        <v>626</v>
      </c>
    </row>
    <row r="3247" spans="1:87">
      <c r="A3247">
        <v>120162001803</v>
      </c>
      <c r="B3247" t="s">
        <v>11490</v>
      </c>
      <c r="C3247" t="s">
        <v>24025</v>
      </c>
      <c r="D3247" t="s">
        <v>24055</v>
      </c>
      <c r="E3247" t="s">
        <v>24027</v>
      </c>
      <c r="F3247" t="s">
        <v>24056</v>
      </c>
      <c r="G3247" t="s">
        <v>24057</v>
      </c>
      <c r="H3247" t="s">
        <v>24058</v>
      </c>
      <c r="I3247" t="s">
        <v>11421</v>
      </c>
      <c r="J3247">
        <v>32148</v>
      </c>
      <c r="K3247" t="s">
        <v>11422</v>
      </c>
      <c r="L3247">
        <v>12</v>
      </c>
      <c r="M3247">
        <v>6</v>
      </c>
      <c r="N3247">
        <v>8</v>
      </c>
      <c r="W3247">
        <v>205</v>
      </c>
      <c r="X3247">
        <v>196</v>
      </c>
      <c r="Y3247">
        <v>194</v>
      </c>
      <c r="AD3247" t="s">
        <v>11424</v>
      </c>
      <c r="AE3247">
        <v>29.6341</v>
      </c>
      <c r="AF3247">
        <v>-81.885400000000004</v>
      </c>
      <c r="AG3247" t="s">
        <v>24059</v>
      </c>
      <c r="AH3247">
        <v>54</v>
      </c>
      <c r="AI3247">
        <v>326</v>
      </c>
      <c r="AJ3247">
        <v>269</v>
      </c>
      <c r="AK3247">
        <v>7</v>
      </c>
      <c r="AL3247">
        <v>2</v>
      </c>
      <c r="AM3247">
        <v>75</v>
      </c>
      <c r="AN3247">
        <v>68</v>
      </c>
      <c r="AO3247">
        <v>411</v>
      </c>
      <c r="AP3247">
        <v>419</v>
      </c>
      <c r="AQ3247">
        <v>0</v>
      </c>
      <c r="AR3247">
        <v>419</v>
      </c>
      <c r="AS3247">
        <v>19.2</v>
      </c>
      <c r="AT3247">
        <v>31</v>
      </c>
      <c r="AU3247">
        <v>1201620</v>
      </c>
      <c r="AV3247">
        <v>1803</v>
      </c>
      <c r="AW3247" t="s">
        <v>24057</v>
      </c>
      <c r="AX3247" t="s">
        <v>24058</v>
      </c>
      <c r="AY3247" t="s">
        <v>11421</v>
      </c>
      <c r="AZ3247">
        <v>32148</v>
      </c>
      <c r="BA3247">
        <v>7340</v>
      </c>
      <c r="BB3247">
        <v>7340</v>
      </c>
      <c r="BC3247">
        <v>0</v>
      </c>
      <c r="BE3247">
        <v>12107</v>
      </c>
      <c r="BH3247" t="s">
        <v>11427</v>
      </c>
      <c r="BI3247" t="s">
        <v>11427</v>
      </c>
      <c r="BJ3247" t="s">
        <v>11427</v>
      </c>
      <c r="BK3247" t="s">
        <v>11427</v>
      </c>
      <c r="BL3247" t="s">
        <v>11427</v>
      </c>
      <c r="BM3247" t="s">
        <v>11427</v>
      </c>
      <c r="BN3247" t="s">
        <v>11427</v>
      </c>
      <c r="BO3247" t="s">
        <v>11427</v>
      </c>
      <c r="BP3247" t="s">
        <v>11427</v>
      </c>
      <c r="BQ3247" t="s">
        <v>11428</v>
      </c>
      <c r="BR3247" t="s">
        <v>11428</v>
      </c>
      <c r="BS3247" t="s">
        <v>11428</v>
      </c>
      <c r="BT3247" t="s">
        <v>11427</v>
      </c>
      <c r="BU3247" t="s">
        <v>11427</v>
      </c>
      <c r="BV3247" t="s">
        <v>11427</v>
      </c>
      <c r="BW3247" t="s">
        <v>11427</v>
      </c>
      <c r="BY3247" t="s">
        <v>11428</v>
      </c>
      <c r="CB3247" t="s">
        <v>11427</v>
      </c>
      <c r="CD3247">
        <v>419</v>
      </c>
      <c r="CE3247">
        <v>0</v>
      </c>
      <c r="CF3247">
        <v>419</v>
      </c>
      <c r="CG3247">
        <v>0</v>
      </c>
      <c r="CH3247">
        <v>32</v>
      </c>
      <c r="CI3247">
        <v>595</v>
      </c>
    </row>
    <row r="3248" spans="1:87">
      <c r="A3248">
        <v>120162001804</v>
      </c>
      <c r="B3248" t="s">
        <v>11490</v>
      </c>
      <c r="C3248" t="s">
        <v>24025</v>
      </c>
      <c r="D3248" t="s">
        <v>14490</v>
      </c>
      <c r="E3248" t="s">
        <v>24027</v>
      </c>
      <c r="F3248" t="s">
        <v>24060</v>
      </c>
      <c r="G3248" t="s">
        <v>24061</v>
      </c>
      <c r="H3248" t="s">
        <v>24062</v>
      </c>
      <c r="I3248" t="s">
        <v>11421</v>
      </c>
      <c r="J3248">
        <v>32666</v>
      </c>
      <c r="K3248" t="s">
        <v>11422</v>
      </c>
      <c r="L3248">
        <v>12</v>
      </c>
      <c r="M3248" t="s">
        <v>11461</v>
      </c>
      <c r="N3248">
        <v>6</v>
      </c>
      <c r="P3248">
        <v>20</v>
      </c>
      <c r="Q3248">
        <v>47</v>
      </c>
      <c r="R3248">
        <v>53</v>
      </c>
      <c r="S3248">
        <v>69</v>
      </c>
      <c r="T3248">
        <v>67</v>
      </c>
      <c r="U3248">
        <v>61</v>
      </c>
      <c r="V3248">
        <v>55</v>
      </c>
      <c r="W3248">
        <v>21</v>
      </c>
      <c r="AD3248" t="s">
        <v>11424</v>
      </c>
      <c r="AE3248">
        <v>29.709099999999999</v>
      </c>
      <c r="AF3248">
        <v>-82.043000000000006</v>
      </c>
      <c r="AG3248" t="s">
        <v>24063</v>
      </c>
      <c r="AH3248">
        <v>54</v>
      </c>
      <c r="AI3248">
        <v>204</v>
      </c>
      <c r="AJ3248">
        <v>189</v>
      </c>
      <c r="AK3248">
        <v>2</v>
      </c>
      <c r="AL3248">
        <v>3</v>
      </c>
      <c r="AM3248">
        <v>51</v>
      </c>
      <c r="AN3248">
        <v>31</v>
      </c>
      <c r="AO3248">
        <v>281</v>
      </c>
      <c r="AP3248">
        <v>239</v>
      </c>
      <c r="AQ3248">
        <v>0</v>
      </c>
      <c r="AR3248">
        <v>239</v>
      </c>
      <c r="AS3248">
        <v>17.100000000000001</v>
      </c>
      <c r="AT3248">
        <v>23</v>
      </c>
      <c r="AU3248">
        <v>1201620</v>
      </c>
      <c r="AV3248">
        <v>1804</v>
      </c>
      <c r="AW3248" t="s">
        <v>24061</v>
      </c>
      <c r="AX3248" t="s">
        <v>24062</v>
      </c>
      <c r="AY3248" t="s">
        <v>11421</v>
      </c>
      <c r="AZ3248">
        <v>32666</v>
      </c>
      <c r="BA3248">
        <v>3907</v>
      </c>
      <c r="BB3248">
        <v>3907</v>
      </c>
      <c r="BC3248">
        <v>0</v>
      </c>
      <c r="BE3248">
        <v>12107</v>
      </c>
      <c r="BH3248" t="s">
        <v>11427</v>
      </c>
      <c r="BI3248" t="s">
        <v>11427</v>
      </c>
      <c r="BJ3248" t="s">
        <v>11428</v>
      </c>
      <c r="BK3248" t="s">
        <v>11428</v>
      </c>
      <c r="BL3248" t="s">
        <v>11428</v>
      </c>
      <c r="BM3248" t="s">
        <v>11428</v>
      </c>
      <c r="BN3248" t="s">
        <v>11428</v>
      </c>
      <c r="BO3248" t="s">
        <v>11428</v>
      </c>
      <c r="BP3248" t="s">
        <v>11428</v>
      </c>
      <c r="BQ3248" t="s">
        <v>11428</v>
      </c>
      <c r="BR3248" t="s">
        <v>11427</v>
      </c>
      <c r="BS3248" t="s">
        <v>11427</v>
      </c>
      <c r="BT3248" t="s">
        <v>11427</v>
      </c>
      <c r="BU3248" t="s">
        <v>11427</v>
      </c>
      <c r="BV3248" t="s">
        <v>11427</v>
      </c>
      <c r="BW3248" t="s">
        <v>11427</v>
      </c>
      <c r="BY3248" t="s">
        <v>11428</v>
      </c>
      <c r="CB3248" t="s">
        <v>11427</v>
      </c>
      <c r="CD3248">
        <v>239</v>
      </c>
      <c r="CE3248">
        <v>0</v>
      </c>
      <c r="CF3248">
        <v>239</v>
      </c>
      <c r="CG3248">
        <v>1</v>
      </c>
      <c r="CH3248">
        <v>24</v>
      </c>
      <c r="CI3248">
        <v>393</v>
      </c>
    </row>
    <row r="3249" spans="1:87">
      <c r="A3249">
        <v>120162001805</v>
      </c>
      <c r="B3249" t="s">
        <v>11490</v>
      </c>
      <c r="C3249" t="s">
        <v>24025</v>
      </c>
      <c r="D3249" t="s">
        <v>24064</v>
      </c>
      <c r="E3249" t="s">
        <v>24027</v>
      </c>
      <c r="F3249" t="s">
        <v>24065</v>
      </c>
      <c r="G3249" t="s">
        <v>24066</v>
      </c>
      <c r="H3249" t="s">
        <v>24030</v>
      </c>
      <c r="I3249" t="s">
        <v>11421</v>
      </c>
      <c r="J3249">
        <v>32177</v>
      </c>
      <c r="K3249" t="s">
        <v>11422</v>
      </c>
      <c r="L3249">
        <v>12</v>
      </c>
      <c r="M3249" t="s">
        <v>11461</v>
      </c>
      <c r="N3249">
        <v>6</v>
      </c>
      <c r="P3249">
        <v>30</v>
      </c>
      <c r="Q3249">
        <v>108</v>
      </c>
      <c r="R3249">
        <v>120</v>
      </c>
      <c r="S3249">
        <v>100</v>
      </c>
      <c r="T3249">
        <v>117</v>
      </c>
      <c r="U3249">
        <v>100</v>
      </c>
      <c r="V3249">
        <v>106</v>
      </c>
      <c r="W3249">
        <v>0</v>
      </c>
      <c r="AD3249" t="s">
        <v>11424</v>
      </c>
      <c r="AE3249">
        <v>29.665099999999999</v>
      </c>
      <c r="AF3249">
        <v>-81.652699999999996</v>
      </c>
      <c r="AG3249" t="s">
        <v>24067</v>
      </c>
      <c r="AH3249">
        <v>54</v>
      </c>
      <c r="AI3249">
        <v>326</v>
      </c>
      <c r="AJ3249">
        <v>355</v>
      </c>
      <c r="AK3249">
        <v>3</v>
      </c>
      <c r="AL3249">
        <v>5</v>
      </c>
      <c r="AM3249">
        <v>192</v>
      </c>
      <c r="AN3249">
        <v>28</v>
      </c>
      <c r="AO3249">
        <v>435</v>
      </c>
      <c r="AP3249">
        <v>400</v>
      </c>
      <c r="AQ3249">
        <v>0</v>
      </c>
      <c r="AR3249">
        <v>400</v>
      </c>
      <c r="AS3249">
        <v>17</v>
      </c>
      <c r="AT3249">
        <v>40</v>
      </c>
      <c r="AU3249">
        <v>1201620</v>
      </c>
      <c r="AV3249">
        <v>1805</v>
      </c>
      <c r="AW3249" t="s">
        <v>24066</v>
      </c>
      <c r="AX3249" t="s">
        <v>24030</v>
      </c>
      <c r="AY3249" t="s">
        <v>11421</v>
      </c>
      <c r="AZ3249">
        <v>32177</v>
      </c>
      <c r="BA3249">
        <v>8600</v>
      </c>
      <c r="BB3249">
        <v>8600</v>
      </c>
      <c r="BC3249">
        <v>0</v>
      </c>
      <c r="BE3249">
        <v>12107</v>
      </c>
      <c r="BH3249" t="s">
        <v>11427</v>
      </c>
      <c r="BI3249" t="s">
        <v>11427</v>
      </c>
      <c r="BJ3249" t="s">
        <v>11428</v>
      </c>
      <c r="BK3249" t="s">
        <v>11428</v>
      </c>
      <c r="BL3249" t="s">
        <v>11428</v>
      </c>
      <c r="BM3249" t="s">
        <v>11428</v>
      </c>
      <c r="BN3249" t="s">
        <v>11428</v>
      </c>
      <c r="BO3249" t="s">
        <v>11428</v>
      </c>
      <c r="BP3249" t="s">
        <v>11428</v>
      </c>
      <c r="BQ3249" t="s">
        <v>11428</v>
      </c>
      <c r="BR3249" t="s">
        <v>11427</v>
      </c>
      <c r="BS3249" t="s">
        <v>11427</v>
      </c>
      <c r="BT3249" t="s">
        <v>11427</v>
      </c>
      <c r="BU3249" t="s">
        <v>11427</v>
      </c>
      <c r="BV3249" t="s">
        <v>11427</v>
      </c>
      <c r="BW3249" t="s">
        <v>11427</v>
      </c>
      <c r="BY3249" t="s">
        <v>11428</v>
      </c>
      <c r="CB3249" t="s">
        <v>11427</v>
      </c>
      <c r="CD3249">
        <v>400</v>
      </c>
      <c r="CE3249">
        <v>0</v>
      </c>
      <c r="CF3249">
        <v>400</v>
      </c>
      <c r="CG3249">
        <v>0</v>
      </c>
      <c r="CH3249">
        <v>18</v>
      </c>
      <c r="CI3249">
        <v>681</v>
      </c>
    </row>
    <row r="3250" spans="1:87">
      <c r="A3250">
        <v>120162001806</v>
      </c>
      <c r="B3250" t="s">
        <v>11490</v>
      </c>
      <c r="C3250" t="s">
        <v>24025</v>
      </c>
      <c r="D3250" t="s">
        <v>24068</v>
      </c>
      <c r="E3250" t="s">
        <v>24027</v>
      </c>
      <c r="F3250" t="s">
        <v>24069</v>
      </c>
      <c r="G3250" t="s">
        <v>24070</v>
      </c>
      <c r="H3250" t="s">
        <v>24030</v>
      </c>
      <c r="I3250" t="s">
        <v>11421</v>
      </c>
      <c r="J3250">
        <v>32177</v>
      </c>
      <c r="K3250" t="s">
        <v>11422</v>
      </c>
      <c r="L3250">
        <v>12</v>
      </c>
      <c r="M3250">
        <v>6</v>
      </c>
      <c r="N3250">
        <v>8</v>
      </c>
      <c r="W3250">
        <v>0</v>
      </c>
      <c r="X3250">
        <v>290</v>
      </c>
      <c r="Y3250">
        <v>287</v>
      </c>
      <c r="AD3250" t="s">
        <v>11424</v>
      </c>
      <c r="AE3250">
        <v>29.6602</v>
      </c>
      <c r="AF3250">
        <v>-81.647499999999994</v>
      </c>
      <c r="AG3250" t="s">
        <v>24071</v>
      </c>
      <c r="AH3250">
        <v>54</v>
      </c>
      <c r="AI3250">
        <v>308</v>
      </c>
      <c r="AJ3250">
        <v>269</v>
      </c>
      <c r="AK3250">
        <v>3</v>
      </c>
      <c r="AL3250">
        <v>1</v>
      </c>
      <c r="AM3250">
        <v>251</v>
      </c>
      <c r="AN3250">
        <v>38</v>
      </c>
      <c r="AO3250">
        <v>275</v>
      </c>
      <c r="AP3250">
        <v>388</v>
      </c>
      <c r="AQ3250">
        <v>0</v>
      </c>
      <c r="AR3250">
        <v>388</v>
      </c>
      <c r="AS3250">
        <v>18.600000000000001</v>
      </c>
      <c r="AT3250">
        <v>31</v>
      </c>
      <c r="AU3250">
        <v>1201620</v>
      </c>
      <c r="AV3250">
        <v>1806</v>
      </c>
      <c r="AW3250" t="s">
        <v>24070</v>
      </c>
      <c r="AX3250" t="s">
        <v>24030</v>
      </c>
      <c r="AY3250" t="s">
        <v>11421</v>
      </c>
      <c r="AZ3250">
        <v>32177</v>
      </c>
      <c r="BA3250">
        <v>2075</v>
      </c>
      <c r="BB3250">
        <v>2075</v>
      </c>
      <c r="BC3250">
        <v>0</v>
      </c>
      <c r="BE3250">
        <v>12107</v>
      </c>
      <c r="BH3250" t="s">
        <v>11427</v>
      </c>
      <c r="BI3250" t="s">
        <v>11427</v>
      </c>
      <c r="BJ3250" t="s">
        <v>11427</v>
      </c>
      <c r="BK3250" t="s">
        <v>11427</v>
      </c>
      <c r="BL3250" t="s">
        <v>11427</v>
      </c>
      <c r="BM3250" t="s">
        <v>11427</v>
      </c>
      <c r="BN3250" t="s">
        <v>11427</v>
      </c>
      <c r="BO3250" t="s">
        <v>11427</v>
      </c>
      <c r="BP3250" t="s">
        <v>11427</v>
      </c>
      <c r="BQ3250" t="s">
        <v>11428</v>
      </c>
      <c r="BR3250" t="s">
        <v>11428</v>
      </c>
      <c r="BS3250" t="s">
        <v>11428</v>
      </c>
      <c r="BT3250" t="s">
        <v>11427</v>
      </c>
      <c r="BU3250" t="s">
        <v>11427</v>
      </c>
      <c r="BV3250" t="s">
        <v>11427</v>
      </c>
      <c r="BW3250" t="s">
        <v>11427</v>
      </c>
      <c r="BY3250" t="s">
        <v>11428</v>
      </c>
      <c r="CB3250" t="s">
        <v>11427</v>
      </c>
      <c r="CD3250">
        <v>388</v>
      </c>
      <c r="CE3250">
        <v>0</v>
      </c>
      <c r="CF3250">
        <v>388</v>
      </c>
      <c r="CG3250">
        <v>0</v>
      </c>
      <c r="CH3250">
        <v>9</v>
      </c>
      <c r="CI3250">
        <v>577</v>
      </c>
    </row>
    <row r="3251" spans="1:87">
      <c r="A3251">
        <v>120162001808</v>
      </c>
      <c r="B3251" t="s">
        <v>11490</v>
      </c>
      <c r="C3251" t="s">
        <v>24025</v>
      </c>
      <c r="D3251" t="s">
        <v>24072</v>
      </c>
      <c r="E3251" t="s">
        <v>24027</v>
      </c>
      <c r="F3251" t="s">
        <v>24073</v>
      </c>
      <c r="G3251" t="s">
        <v>24074</v>
      </c>
      <c r="H3251" t="s">
        <v>24075</v>
      </c>
      <c r="I3251" t="s">
        <v>11421</v>
      </c>
      <c r="J3251">
        <v>32112</v>
      </c>
      <c r="K3251" t="s">
        <v>11422</v>
      </c>
      <c r="L3251">
        <v>12</v>
      </c>
      <c r="M3251">
        <v>5</v>
      </c>
      <c r="N3251">
        <v>7</v>
      </c>
      <c r="V3251">
        <v>138</v>
      </c>
      <c r="W3251">
        <v>162</v>
      </c>
      <c r="X3251">
        <v>175</v>
      </c>
      <c r="AD3251" t="s">
        <v>11424</v>
      </c>
      <c r="AE3251">
        <v>29.4283</v>
      </c>
      <c r="AF3251">
        <v>-81.508399999999995</v>
      </c>
      <c r="AG3251" t="s">
        <v>24076</v>
      </c>
      <c r="AH3251">
        <v>54</v>
      </c>
      <c r="AI3251">
        <v>229</v>
      </c>
      <c r="AJ3251">
        <v>246</v>
      </c>
      <c r="AK3251">
        <v>0</v>
      </c>
      <c r="AL3251">
        <v>5</v>
      </c>
      <c r="AM3251">
        <v>46</v>
      </c>
      <c r="AN3251">
        <v>261</v>
      </c>
      <c r="AO3251">
        <v>146</v>
      </c>
      <c r="AP3251">
        <v>379</v>
      </c>
      <c r="AQ3251">
        <v>0</v>
      </c>
      <c r="AR3251">
        <v>379</v>
      </c>
      <c r="AS3251">
        <v>18.3</v>
      </c>
      <c r="AT3251">
        <v>26</v>
      </c>
      <c r="AU3251">
        <v>1201620</v>
      </c>
      <c r="AV3251">
        <v>1808</v>
      </c>
      <c r="AW3251" t="s">
        <v>24074</v>
      </c>
      <c r="AX3251" t="s">
        <v>24075</v>
      </c>
      <c r="AY3251" t="s">
        <v>11421</v>
      </c>
      <c r="AZ3251">
        <v>32112</v>
      </c>
      <c r="BA3251">
        <v>2836</v>
      </c>
      <c r="BB3251">
        <v>2836</v>
      </c>
      <c r="BC3251">
        <v>0</v>
      </c>
      <c r="BE3251">
        <v>12107</v>
      </c>
      <c r="BH3251" t="s">
        <v>11427</v>
      </c>
      <c r="BI3251" t="s">
        <v>11427</v>
      </c>
      <c r="BJ3251" t="s">
        <v>11427</v>
      </c>
      <c r="BK3251" t="s">
        <v>11427</v>
      </c>
      <c r="BL3251" t="s">
        <v>11427</v>
      </c>
      <c r="BM3251" t="s">
        <v>11427</v>
      </c>
      <c r="BN3251" t="s">
        <v>11427</v>
      </c>
      <c r="BO3251" t="s">
        <v>11427</v>
      </c>
      <c r="BP3251" t="s">
        <v>11428</v>
      </c>
      <c r="BQ3251" t="s">
        <v>11428</v>
      </c>
      <c r="BR3251" t="s">
        <v>11428</v>
      </c>
      <c r="BS3251" t="s">
        <v>11427</v>
      </c>
      <c r="BT3251" t="s">
        <v>11427</v>
      </c>
      <c r="BU3251" t="s">
        <v>11427</v>
      </c>
      <c r="BV3251" t="s">
        <v>11427</v>
      </c>
      <c r="BW3251" t="s">
        <v>11427</v>
      </c>
      <c r="BY3251" t="s">
        <v>11428</v>
      </c>
      <c r="CB3251" t="s">
        <v>11427</v>
      </c>
      <c r="CD3251">
        <v>379</v>
      </c>
      <c r="CE3251">
        <v>0</v>
      </c>
      <c r="CF3251">
        <v>379</v>
      </c>
      <c r="CG3251">
        <v>0</v>
      </c>
      <c r="CH3251">
        <v>17</v>
      </c>
      <c r="CI3251">
        <v>475</v>
      </c>
    </row>
    <row r="3252" spans="1:87">
      <c r="A3252">
        <v>120162001809</v>
      </c>
      <c r="B3252" t="s">
        <v>11490</v>
      </c>
      <c r="C3252" t="s">
        <v>24025</v>
      </c>
      <c r="D3252" t="s">
        <v>24077</v>
      </c>
      <c r="E3252" t="s">
        <v>24027</v>
      </c>
      <c r="F3252" t="s">
        <v>24078</v>
      </c>
      <c r="G3252" t="s">
        <v>24079</v>
      </c>
      <c r="H3252" t="s">
        <v>24075</v>
      </c>
      <c r="I3252" t="s">
        <v>11421</v>
      </c>
      <c r="J3252">
        <v>32112</v>
      </c>
      <c r="K3252" t="s">
        <v>11422</v>
      </c>
      <c r="L3252">
        <v>12</v>
      </c>
      <c r="M3252" t="s">
        <v>11461</v>
      </c>
      <c r="N3252">
        <v>4</v>
      </c>
      <c r="P3252">
        <v>68</v>
      </c>
      <c r="Q3252">
        <v>134</v>
      </c>
      <c r="R3252">
        <v>129</v>
      </c>
      <c r="S3252">
        <v>146</v>
      </c>
      <c r="T3252">
        <v>181</v>
      </c>
      <c r="U3252">
        <v>159</v>
      </c>
      <c r="AD3252" t="s">
        <v>11424</v>
      </c>
      <c r="AE3252">
        <v>29.439800000000002</v>
      </c>
      <c r="AF3252">
        <v>-81.523099999999999</v>
      </c>
      <c r="AG3252" t="s">
        <v>24080</v>
      </c>
      <c r="AH3252">
        <v>54</v>
      </c>
      <c r="AI3252">
        <v>430</v>
      </c>
      <c r="AJ3252">
        <v>387</v>
      </c>
      <c r="AK3252">
        <v>4</v>
      </c>
      <c r="AL3252">
        <v>6</v>
      </c>
      <c r="AM3252">
        <v>83</v>
      </c>
      <c r="AN3252">
        <v>479</v>
      </c>
      <c r="AO3252">
        <v>206</v>
      </c>
      <c r="AP3252">
        <v>656</v>
      </c>
      <c r="AQ3252">
        <v>0</v>
      </c>
      <c r="AR3252">
        <v>656</v>
      </c>
      <c r="AS3252">
        <v>17.8</v>
      </c>
      <c r="AT3252">
        <v>46</v>
      </c>
      <c r="AU3252">
        <v>1201620</v>
      </c>
      <c r="AV3252">
        <v>1809</v>
      </c>
      <c r="AW3252" t="s">
        <v>24079</v>
      </c>
      <c r="AX3252" t="s">
        <v>24075</v>
      </c>
      <c r="AY3252" t="s">
        <v>11421</v>
      </c>
      <c r="AZ3252">
        <v>32112</v>
      </c>
      <c r="BA3252">
        <v>1906</v>
      </c>
      <c r="BB3252">
        <v>1906</v>
      </c>
      <c r="BC3252">
        <v>0</v>
      </c>
      <c r="BE3252">
        <v>12107</v>
      </c>
      <c r="BH3252" t="s">
        <v>11427</v>
      </c>
      <c r="BI3252" t="s">
        <v>11427</v>
      </c>
      <c r="BJ3252" t="s">
        <v>11428</v>
      </c>
      <c r="BK3252" t="s">
        <v>11428</v>
      </c>
      <c r="BL3252" t="s">
        <v>11428</v>
      </c>
      <c r="BM3252" t="s">
        <v>11428</v>
      </c>
      <c r="BN3252" t="s">
        <v>11428</v>
      </c>
      <c r="BO3252" t="s">
        <v>11428</v>
      </c>
      <c r="BP3252" t="s">
        <v>11427</v>
      </c>
      <c r="BQ3252" t="s">
        <v>11427</v>
      </c>
      <c r="BR3252" t="s">
        <v>11427</v>
      </c>
      <c r="BS3252" t="s">
        <v>11427</v>
      </c>
      <c r="BT3252" t="s">
        <v>11427</v>
      </c>
      <c r="BU3252" t="s">
        <v>11427</v>
      </c>
      <c r="BV3252" t="s">
        <v>11427</v>
      </c>
      <c r="BW3252" t="s">
        <v>11427</v>
      </c>
      <c r="BY3252" t="s">
        <v>11428</v>
      </c>
      <c r="CB3252" t="s">
        <v>11427</v>
      </c>
      <c r="CD3252">
        <v>656</v>
      </c>
      <c r="CE3252">
        <v>0</v>
      </c>
      <c r="CF3252">
        <v>656</v>
      </c>
      <c r="CG3252">
        <v>0</v>
      </c>
      <c r="CH3252">
        <v>39</v>
      </c>
      <c r="CI3252">
        <v>817</v>
      </c>
    </row>
    <row r="3253" spans="1:87">
      <c r="A3253">
        <v>120162002664</v>
      </c>
      <c r="B3253" t="s">
        <v>11490</v>
      </c>
      <c r="C3253" t="s">
        <v>24025</v>
      </c>
      <c r="D3253" t="s">
        <v>24081</v>
      </c>
      <c r="E3253" t="s">
        <v>24027</v>
      </c>
      <c r="F3253" t="s">
        <v>24082</v>
      </c>
      <c r="G3253" t="s">
        <v>24083</v>
      </c>
      <c r="H3253" t="s">
        <v>24058</v>
      </c>
      <c r="I3253" t="s">
        <v>11421</v>
      </c>
      <c r="J3253">
        <v>32148</v>
      </c>
      <c r="K3253" t="s">
        <v>11422</v>
      </c>
      <c r="L3253">
        <v>12</v>
      </c>
      <c r="M3253" t="s">
        <v>11461</v>
      </c>
      <c r="N3253">
        <v>6</v>
      </c>
      <c r="P3253">
        <v>41</v>
      </c>
      <c r="Q3253">
        <v>109</v>
      </c>
      <c r="R3253">
        <v>145</v>
      </c>
      <c r="S3253">
        <v>152</v>
      </c>
      <c r="T3253">
        <v>132</v>
      </c>
      <c r="U3253">
        <v>138</v>
      </c>
      <c r="V3253">
        <v>134</v>
      </c>
      <c r="W3253">
        <v>19</v>
      </c>
      <c r="AD3253" t="s">
        <v>11424</v>
      </c>
      <c r="AE3253">
        <v>29.606999999999999</v>
      </c>
      <c r="AF3253">
        <v>-81.887600000000006</v>
      </c>
      <c r="AG3253" t="s">
        <v>24084</v>
      </c>
      <c r="AH3253">
        <v>54</v>
      </c>
      <c r="AI3253">
        <v>455</v>
      </c>
      <c r="AJ3253">
        <v>415</v>
      </c>
      <c r="AK3253">
        <v>8</v>
      </c>
      <c r="AL3253">
        <v>2</v>
      </c>
      <c r="AM3253">
        <v>37</v>
      </c>
      <c r="AN3253">
        <v>131</v>
      </c>
      <c r="AO3253">
        <v>640</v>
      </c>
      <c r="AP3253">
        <v>645</v>
      </c>
      <c r="AQ3253">
        <v>0</v>
      </c>
      <c r="AR3253">
        <v>645</v>
      </c>
      <c r="AS3253">
        <v>17.100000000000001</v>
      </c>
      <c r="AT3253">
        <v>51</v>
      </c>
      <c r="AU3253">
        <v>1201620</v>
      </c>
      <c r="AV3253">
        <v>2664</v>
      </c>
      <c r="AW3253" t="s">
        <v>24083</v>
      </c>
      <c r="AX3253" t="s">
        <v>24058</v>
      </c>
      <c r="AY3253" t="s">
        <v>11421</v>
      </c>
      <c r="AZ3253">
        <v>32148</v>
      </c>
      <c r="BA3253">
        <v>5420</v>
      </c>
      <c r="BB3253">
        <v>5420</v>
      </c>
      <c r="BC3253">
        <v>0</v>
      </c>
      <c r="BE3253">
        <v>12107</v>
      </c>
      <c r="BH3253" t="s">
        <v>11427</v>
      </c>
      <c r="BI3253" t="s">
        <v>11427</v>
      </c>
      <c r="BJ3253" t="s">
        <v>11428</v>
      </c>
      <c r="BK3253" t="s">
        <v>11428</v>
      </c>
      <c r="BL3253" t="s">
        <v>11428</v>
      </c>
      <c r="BM3253" t="s">
        <v>11428</v>
      </c>
      <c r="BN3253" t="s">
        <v>11428</v>
      </c>
      <c r="BO3253" t="s">
        <v>11428</v>
      </c>
      <c r="BP3253" t="s">
        <v>11428</v>
      </c>
      <c r="BQ3253" t="s">
        <v>11428</v>
      </c>
      <c r="BR3253" t="s">
        <v>11427</v>
      </c>
      <c r="BS3253" t="s">
        <v>11427</v>
      </c>
      <c r="BT3253" t="s">
        <v>11427</v>
      </c>
      <c r="BU3253" t="s">
        <v>11427</v>
      </c>
      <c r="BV3253" t="s">
        <v>11427</v>
      </c>
      <c r="BW3253" t="s">
        <v>11427</v>
      </c>
      <c r="BY3253" t="s">
        <v>11428</v>
      </c>
      <c r="CB3253" t="s">
        <v>11427</v>
      </c>
      <c r="CD3253">
        <v>645</v>
      </c>
      <c r="CE3253">
        <v>0</v>
      </c>
      <c r="CF3253">
        <v>645</v>
      </c>
      <c r="CG3253">
        <v>2</v>
      </c>
      <c r="CH3253">
        <v>50</v>
      </c>
      <c r="CI3253">
        <v>870</v>
      </c>
    </row>
    <row r="3254" spans="1:87">
      <c r="A3254">
        <v>120162002667</v>
      </c>
      <c r="B3254" t="s">
        <v>11490</v>
      </c>
      <c r="C3254" t="s">
        <v>24025</v>
      </c>
      <c r="D3254" t="s">
        <v>24085</v>
      </c>
      <c r="E3254" t="s">
        <v>24027</v>
      </c>
      <c r="F3254" t="s">
        <v>24086</v>
      </c>
      <c r="G3254" t="s">
        <v>24087</v>
      </c>
      <c r="H3254" t="s">
        <v>24088</v>
      </c>
      <c r="I3254" t="s">
        <v>11421</v>
      </c>
      <c r="J3254">
        <v>32187</v>
      </c>
      <c r="K3254" t="s">
        <v>11422</v>
      </c>
      <c r="L3254">
        <v>12</v>
      </c>
      <c r="M3254" t="s">
        <v>11461</v>
      </c>
      <c r="N3254">
        <v>5</v>
      </c>
      <c r="P3254">
        <v>54</v>
      </c>
      <c r="Q3254">
        <v>100</v>
      </c>
      <c r="R3254">
        <v>106</v>
      </c>
      <c r="S3254">
        <v>121</v>
      </c>
      <c r="T3254">
        <v>140</v>
      </c>
      <c r="U3254">
        <v>105</v>
      </c>
      <c r="V3254">
        <v>110</v>
      </c>
      <c r="AD3254" t="s">
        <v>11424</v>
      </c>
      <c r="AE3254">
        <v>29.61</v>
      </c>
      <c r="AF3254">
        <v>-81.5822</v>
      </c>
      <c r="AG3254" t="s">
        <v>24089</v>
      </c>
      <c r="AH3254">
        <v>54</v>
      </c>
      <c r="AI3254">
        <v>375</v>
      </c>
      <c r="AJ3254">
        <v>361</v>
      </c>
      <c r="AK3254">
        <v>5</v>
      </c>
      <c r="AL3254">
        <v>4</v>
      </c>
      <c r="AM3254">
        <v>151</v>
      </c>
      <c r="AN3254">
        <v>108</v>
      </c>
      <c r="AO3254">
        <v>439</v>
      </c>
      <c r="AP3254">
        <v>555</v>
      </c>
      <c r="AQ3254">
        <v>0</v>
      </c>
      <c r="AR3254">
        <v>555</v>
      </c>
      <c r="AS3254">
        <v>16.399999999999999</v>
      </c>
      <c r="AT3254">
        <v>45</v>
      </c>
      <c r="AU3254">
        <v>1201620</v>
      </c>
      <c r="AV3254">
        <v>2667</v>
      </c>
      <c r="AW3254" t="s">
        <v>24087</v>
      </c>
      <c r="AX3254" t="s">
        <v>24088</v>
      </c>
      <c r="AY3254" t="s">
        <v>11421</v>
      </c>
      <c r="AZ3254">
        <v>32187</v>
      </c>
      <c r="BA3254">
        <v>2202</v>
      </c>
      <c r="BB3254">
        <v>2202</v>
      </c>
      <c r="BC3254">
        <v>0</v>
      </c>
      <c r="BE3254">
        <v>12107</v>
      </c>
      <c r="BH3254" t="s">
        <v>11427</v>
      </c>
      <c r="BI3254" t="s">
        <v>11427</v>
      </c>
      <c r="BJ3254" t="s">
        <v>11428</v>
      </c>
      <c r="BK3254" t="s">
        <v>11428</v>
      </c>
      <c r="BL3254" t="s">
        <v>11428</v>
      </c>
      <c r="BM3254" t="s">
        <v>11428</v>
      </c>
      <c r="BN3254" t="s">
        <v>11428</v>
      </c>
      <c r="BO3254" t="s">
        <v>11428</v>
      </c>
      <c r="BP3254" t="s">
        <v>11428</v>
      </c>
      <c r="BQ3254" t="s">
        <v>11427</v>
      </c>
      <c r="BR3254" t="s">
        <v>11427</v>
      </c>
      <c r="BS3254" t="s">
        <v>11427</v>
      </c>
      <c r="BT3254" t="s">
        <v>11427</v>
      </c>
      <c r="BU3254" t="s">
        <v>11427</v>
      </c>
      <c r="BV3254" t="s">
        <v>11427</v>
      </c>
      <c r="BW3254" t="s">
        <v>11427</v>
      </c>
      <c r="BY3254" t="s">
        <v>11428</v>
      </c>
      <c r="CB3254" t="s">
        <v>11427</v>
      </c>
      <c r="CD3254">
        <v>555</v>
      </c>
      <c r="CE3254">
        <v>0</v>
      </c>
      <c r="CF3254">
        <v>555</v>
      </c>
      <c r="CG3254">
        <v>1</v>
      </c>
      <c r="CH3254">
        <v>28</v>
      </c>
      <c r="CI3254">
        <v>736</v>
      </c>
    </row>
    <row r="3255" spans="1:87">
      <c r="A3255">
        <v>120162003791</v>
      </c>
      <c r="B3255" t="s">
        <v>11490</v>
      </c>
      <c r="C3255" t="s">
        <v>24025</v>
      </c>
      <c r="D3255" t="s">
        <v>24090</v>
      </c>
      <c r="E3255" t="s">
        <v>24027</v>
      </c>
      <c r="F3255" t="s">
        <v>24091</v>
      </c>
      <c r="G3255" t="s">
        <v>24092</v>
      </c>
      <c r="H3255" t="s">
        <v>24030</v>
      </c>
      <c r="I3255" t="s">
        <v>11421</v>
      </c>
      <c r="J3255">
        <v>32177</v>
      </c>
      <c r="K3255" t="s">
        <v>11422</v>
      </c>
      <c r="L3255">
        <v>12</v>
      </c>
      <c r="M3255" t="s">
        <v>11461</v>
      </c>
      <c r="N3255">
        <v>5</v>
      </c>
      <c r="P3255">
        <v>68</v>
      </c>
      <c r="Q3255">
        <v>78</v>
      </c>
      <c r="R3255">
        <v>81</v>
      </c>
      <c r="S3255">
        <v>80</v>
      </c>
      <c r="T3255">
        <v>94</v>
      </c>
      <c r="U3255">
        <v>68</v>
      </c>
      <c r="V3255">
        <v>60</v>
      </c>
      <c r="AD3255" t="s">
        <v>11424</v>
      </c>
      <c r="AE3255">
        <v>29.639299999999999</v>
      </c>
      <c r="AF3255">
        <v>-81.653300000000002</v>
      </c>
      <c r="AG3255" t="s">
        <v>24093</v>
      </c>
      <c r="AH3255">
        <v>54</v>
      </c>
      <c r="AI3255">
        <v>290</v>
      </c>
      <c r="AJ3255">
        <v>239</v>
      </c>
      <c r="AK3255">
        <v>0</v>
      </c>
      <c r="AL3255">
        <v>0</v>
      </c>
      <c r="AM3255">
        <v>339</v>
      </c>
      <c r="AN3255">
        <v>49</v>
      </c>
      <c r="AO3255">
        <v>114</v>
      </c>
      <c r="AP3255">
        <v>453</v>
      </c>
      <c r="AQ3255">
        <v>0</v>
      </c>
      <c r="AR3255">
        <v>453</v>
      </c>
      <c r="AS3255">
        <v>14.3</v>
      </c>
      <c r="AT3255">
        <v>37</v>
      </c>
      <c r="AU3255">
        <v>1201620</v>
      </c>
      <c r="AV3255">
        <v>3791</v>
      </c>
      <c r="AW3255" t="s">
        <v>24092</v>
      </c>
      <c r="AX3255" t="s">
        <v>24030</v>
      </c>
      <c r="AY3255" t="s">
        <v>11421</v>
      </c>
      <c r="AZ3255">
        <v>32177</v>
      </c>
      <c r="BA3255">
        <v>5440</v>
      </c>
      <c r="BB3255">
        <v>5440</v>
      </c>
      <c r="BC3255">
        <v>0</v>
      </c>
      <c r="BE3255">
        <v>12107</v>
      </c>
      <c r="BH3255" t="s">
        <v>11427</v>
      </c>
      <c r="BI3255" t="s">
        <v>11427</v>
      </c>
      <c r="BJ3255" t="s">
        <v>11428</v>
      </c>
      <c r="BK3255" t="s">
        <v>11428</v>
      </c>
      <c r="BL3255" t="s">
        <v>11428</v>
      </c>
      <c r="BM3255" t="s">
        <v>11428</v>
      </c>
      <c r="BN3255" t="s">
        <v>11428</v>
      </c>
      <c r="BO3255" t="s">
        <v>11428</v>
      </c>
      <c r="BP3255" t="s">
        <v>11428</v>
      </c>
      <c r="BQ3255" t="s">
        <v>11427</v>
      </c>
      <c r="BR3255" t="s">
        <v>11427</v>
      </c>
      <c r="BS3255" t="s">
        <v>11427</v>
      </c>
      <c r="BT3255" t="s">
        <v>11427</v>
      </c>
      <c r="BU3255" t="s">
        <v>11427</v>
      </c>
      <c r="BV3255" t="s">
        <v>11427</v>
      </c>
      <c r="BW3255" t="s">
        <v>11427</v>
      </c>
      <c r="BY3255" t="s">
        <v>11428</v>
      </c>
      <c r="CB3255" t="s">
        <v>11427</v>
      </c>
      <c r="CD3255">
        <v>453</v>
      </c>
      <c r="CE3255">
        <v>0</v>
      </c>
      <c r="CF3255">
        <v>453</v>
      </c>
      <c r="CG3255">
        <v>3</v>
      </c>
      <c r="CH3255">
        <v>24</v>
      </c>
      <c r="CI3255">
        <v>529</v>
      </c>
    </row>
    <row r="3256" spans="1:87">
      <c r="A3256">
        <v>120162004139</v>
      </c>
      <c r="B3256" t="s">
        <v>11490</v>
      </c>
      <c r="C3256" t="s">
        <v>24025</v>
      </c>
      <c r="D3256" t="s">
        <v>24094</v>
      </c>
      <c r="E3256" t="s">
        <v>24027</v>
      </c>
      <c r="F3256" t="s">
        <v>24095</v>
      </c>
      <c r="G3256" t="s">
        <v>24096</v>
      </c>
      <c r="H3256" t="s">
        <v>24030</v>
      </c>
      <c r="I3256" t="s">
        <v>11421</v>
      </c>
      <c r="J3256">
        <v>32177</v>
      </c>
      <c r="K3256" t="s">
        <v>11422</v>
      </c>
      <c r="L3256">
        <v>12</v>
      </c>
      <c r="M3256" t="s">
        <v>11423</v>
      </c>
      <c r="N3256">
        <v>5</v>
      </c>
      <c r="Q3256">
        <v>40</v>
      </c>
      <c r="R3256">
        <v>38</v>
      </c>
      <c r="S3256">
        <v>35</v>
      </c>
      <c r="T3256">
        <v>39</v>
      </c>
      <c r="U3256">
        <v>41</v>
      </c>
      <c r="V3256">
        <v>33</v>
      </c>
      <c r="AD3256" t="s">
        <v>11424</v>
      </c>
      <c r="AE3256">
        <v>29.644600000000001</v>
      </c>
      <c r="AF3256">
        <v>-81.703699999999998</v>
      </c>
      <c r="AG3256" t="s">
        <v>24097</v>
      </c>
      <c r="AH3256">
        <v>54</v>
      </c>
      <c r="AI3256">
        <v>105</v>
      </c>
      <c r="AJ3256">
        <v>121</v>
      </c>
      <c r="AK3256">
        <v>0</v>
      </c>
      <c r="AL3256">
        <v>2</v>
      </c>
      <c r="AM3256">
        <v>66</v>
      </c>
      <c r="AN3256">
        <v>11</v>
      </c>
      <c r="AO3256">
        <v>130</v>
      </c>
      <c r="AP3256">
        <v>123</v>
      </c>
      <c r="AQ3256">
        <v>0</v>
      </c>
      <c r="AR3256">
        <v>123</v>
      </c>
      <c r="AS3256">
        <v>16.100000000000001</v>
      </c>
      <c r="AT3256">
        <v>14</v>
      </c>
      <c r="AU3256">
        <v>1201620</v>
      </c>
      <c r="AV3256">
        <v>4139</v>
      </c>
      <c r="AW3256" t="s">
        <v>24096</v>
      </c>
      <c r="AX3256" t="s">
        <v>24030</v>
      </c>
      <c r="AY3256" t="s">
        <v>11421</v>
      </c>
      <c r="AZ3256">
        <v>32177</v>
      </c>
      <c r="BA3256">
        <v>1730</v>
      </c>
      <c r="BB3256">
        <v>1730</v>
      </c>
      <c r="BC3256">
        <v>0</v>
      </c>
      <c r="BE3256">
        <v>12107</v>
      </c>
      <c r="BH3256" t="s">
        <v>11427</v>
      </c>
      <c r="BI3256" t="s">
        <v>11427</v>
      </c>
      <c r="BJ3256" t="s">
        <v>11427</v>
      </c>
      <c r="BK3256" t="s">
        <v>11428</v>
      </c>
      <c r="BL3256" t="s">
        <v>11428</v>
      </c>
      <c r="BM3256" t="s">
        <v>11428</v>
      </c>
      <c r="BN3256" t="s">
        <v>11428</v>
      </c>
      <c r="BO3256" t="s">
        <v>11428</v>
      </c>
      <c r="BP3256" t="s">
        <v>11428</v>
      </c>
      <c r="BQ3256" t="s">
        <v>11427</v>
      </c>
      <c r="BR3256" t="s">
        <v>11427</v>
      </c>
      <c r="BS3256" t="s">
        <v>11427</v>
      </c>
      <c r="BT3256" t="s">
        <v>11427</v>
      </c>
      <c r="BU3256" t="s">
        <v>11427</v>
      </c>
      <c r="BV3256" t="s">
        <v>11427</v>
      </c>
      <c r="BW3256" t="s">
        <v>11427</v>
      </c>
      <c r="BY3256" t="s">
        <v>11428</v>
      </c>
      <c r="CB3256" t="s">
        <v>11428</v>
      </c>
      <c r="CD3256">
        <v>123</v>
      </c>
      <c r="CE3256">
        <v>0</v>
      </c>
      <c r="CF3256">
        <v>123</v>
      </c>
      <c r="CG3256">
        <v>0</v>
      </c>
      <c r="CH3256">
        <v>17</v>
      </c>
      <c r="CI3256">
        <v>226</v>
      </c>
    </row>
    <row r="3257" spans="1:87">
      <c r="A3257">
        <v>120162007708</v>
      </c>
      <c r="B3257" t="s">
        <v>11490</v>
      </c>
      <c r="C3257" t="s">
        <v>24025</v>
      </c>
      <c r="D3257" t="s">
        <v>24098</v>
      </c>
      <c r="E3257" t="s">
        <v>24027</v>
      </c>
      <c r="F3257" t="s">
        <v>24036</v>
      </c>
      <c r="G3257" t="s">
        <v>24099</v>
      </c>
      <c r="H3257" t="s">
        <v>24030</v>
      </c>
      <c r="I3257" t="s">
        <v>11421</v>
      </c>
      <c r="J3257">
        <v>32177</v>
      </c>
      <c r="K3257" t="s">
        <v>11422</v>
      </c>
      <c r="L3257">
        <v>12</v>
      </c>
      <c r="M3257" t="s">
        <v>11423</v>
      </c>
      <c r="N3257">
        <v>5</v>
      </c>
      <c r="Q3257">
        <v>0</v>
      </c>
      <c r="R3257">
        <v>0</v>
      </c>
      <c r="S3257">
        <v>0</v>
      </c>
      <c r="T3257">
        <v>1</v>
      </c>
      <c r="U3257">
        <v>1</v>
      </c>
      <c r="V3257">
        <v>1</v>
      </c>
      <c r="AD3257" t="s">
        <v>16783</v>
      </c>
      <c r="AE3257">
        <v>29.647300000000001</v>
      </c>
      <c r="AF3257">
        <v>-81.630099999999999</v>
      </c>
      <c r="AG3257" t="s">
        <v>24100</v>
      </c>
      <c r="AH3257">
        <v>54</v>
      </c>
      <c r="AI3257">
        <v>3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2</v>
      </c>
      <c r="AU3257">
        <v>1201620</v>
      </c>
      <c r="AV3257">
        <v>7708</v>
      </c>
      <c r="AW3257" t="s">
        <v>24099</v>
      </c>
      <c r="AX3257" t="s">
        <v>24030</v>
      </c>
      <c r="AY3257" t="s">
        <v>11421</v>
      </c>
      <c r="AZ3257">
        <v>32177</v>
      </c>
      <c r="BA3257">
        <v>3736</v>
      </c>
      <c r="BB3257">
        <v>3736</v>
      </c>
      <c r="BC3257">
        <v>0</v>
      </c>
      <c r="BE3257">
        <v>12107</v>
      </c>
      <c r="BH3257" t="s">
        <v>11427</v>
      </c>
      <c r="BI3257" t="s">
        <v>11427</v>
      </c>
      <c r="BJ3257" t="s">
        <v>11427</v>
      </c>
      <c r="BK3257" t="s">
        <v>11428</v>
      </c>
      <c r="BL3257" t="s">
        <v>11428</v>
      </c>
      <c r="BM3257" t="s">
        <v>11428</v>
      </c>
      <c r="BN3257" t="s">
        <v>11428</v>
      </c>
      <c r="BO3257" t="s">
        <v>11428</v>
      </c>
      <c r="BP3257" t="s">
        <v>11428</v>
      </c>
      <c r="BQ3257" t="s">
        <v>11427</v>
      </c>
      <c r="BR3257" t="s">
        <v>11427</v>
      </c>
      <c r="BS3257" t="s">
        <v>11427</v>
      </c>
      <c r="BT3257" t="s">
        <v>11427</v>
      </c>
      <c r="BU3257" t="s">
        <v>11427</v>
      </c>
      <c r="BV3257" t="s">
        <v>11427</v>
      </c>
      <c r="BW3257" t="s">
        <v>11427</v>
      </c>
      <c r="BY3257" t="s">
        <v>11427</v>
      </c>
      <c r="CB3257" t="s">
        <v>11427</v>
      </c>
      <c r="CG3257">
        <v>0</v>
      </c>
      <c r="CH3257">
        <v>0</v>
      </c>
      <c r="CI3257">
        <v>3</v>
      </c>
    </row>
    <row r="3258" spans="1:87">
      <c r="A3258">
        <v>120162008000</v>
      </c>
      <c r="B3258" t="s">
        <v>11490</v>
      </c>
      <c r="C3258" t="s">
        <v>24025</v>
      </c>
      <c r="D3258" t="s">
        <v>24101</v>
      </c>
      <c r="E3258" t="s">
        <v>24027</v>
      </c>
      <c r="F3258" t="s">
        <v>24036</v>
      </c>
      <c r="G3258" t="s">
        <v>24037</v>
      </c>
      <c r="H3258" t="s">
        <v>24030</v>
      </c>
      <c r="I3258" t="s">
        <v>11421</v>
      </c>
      <c r="J3258">
        <v>32177</v>
      </c>
      <c r="K3258" t="s">
        <v>11422</v>
      </c>
      <c r="L3258">
        <v>12</v>
      </c>
      <c r="M3258" t="s">
        <v>11423</v>
      </c>
      <c r="N3258">
        <v>6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AD3258" t="s">
        <v>11424</v>
      </c>
      <c r="AE3258">
        <v>29.646100000000001</v>
      </c>
      <c r="AF3258">
        <v>-81.636499999999998</v>
      </c>
      <c r="AG3258" t="s">
        <v>24102</v>
      </c>
      <c r="AH3258">
        <v>54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S3258">
        <v>0.5</v>
      </c>
      <c r="AT3258">
        <v>2</v>
      </c>
      <c r="AU3258">
        <v>1201620</v>
      </c>
      <c r="AV3258">
        <v>8000</v>
      </c>
      <c r="AW3258" t="s">
        <v>24037</v>
      </c>
      <c r="AX3258" t="s">
        <v>24030</v>
      </c>
      <c r="AY3258" t="s">
        <v>11421</v>
      </c>
      <c r="AZ3258">
        <v>32177</v>
      </c>
      <c r="BA3258">
        <v>4612</v>
      </c>
      <c r="BB3258">
        <v>4612</v>
      </c>
      <c r="BC3258">
        <v>0</v>
      </c>
      <c r="BE3258">
        <v>12107</v>
      </c>
      <c r="BH3258" t="s">
        <v>11427</v>
      </c>
      <c r="BI3258" t="s">
        <v>11427</v>
      </c>
      <c r="BJ3258" t="s">
        <v>11427</v>
      </c>
      <c r="BK3258" t="s">
        <v>11428</v>
      </c>
      <c r="BL3258" t="s">
        <v>11428</v>
      </c>
      <c r="BM3258" t="s">
        <v>11428</v>
      </c>
      <c r="BN3258" t="s">
        <v>11428</v>
      </c>
      <c r="BO3258" t="s">
        <v>11428</v>
      </c>
      <c r="BP3258" t="s">
        <v>11428</v>
      </c>
      <c r="BQ3258" t="s">
        <v>11428</v>
      </c>
      <c r="BR3258" t="s">
        <v>11427</v>
      </c>
      <c r="BS3258" t="s">
        <v>11427</v>
      </c>
      <c r="BT3258" t="s">
        <v>11427</v>
      </c>
      <c r="BU3258" t="s">
        <v>11427</v>
      </c>
      <c r="BV3258" t="s">
        <v>11427</v>
      </c>
      <c r="BW3258" t="s">
        <v>11427</v>
      </c>
      <c r="BY3258" t="s">
        <v>11427</v>
      </c>
      <c r="CB3258" t="s">
        <v>11427</v>
      </c>
      <c r="CG3258">
        <v>0</v>
      </c>
      <c r="CH3258">
        <v>0</v>
      </c>
      <c r="CI3258">
        <v>1</v>
      </c>
    </row>
    <row r="3259" spans="1:87">
      <c r="A3259">
        <v>120162008064</v>
      </c>
      <c r="B3259" t="s">
        <v>11490</v>
      </c>
      <c r="C3259" t="s">
        <v>24025</v>
      </c>
      <c r="D3259" t="s">
        <v>24103</v>
      </c>
      <c r="E3259" t="s">
        <v>24027</v>
      </c>
      <c r="F3259" t="s">
        <v>24104</v>
      </c>
      <c r="G3259" t="s">
        <v>24105</v>
      </c>
      <c r="H3259" t="s">
        <v>24030</v>
      </c>
      <c r="I3259" t="s">
        <v>11421</v>
      </c>
      <c r="J3259">
        <v>32177</v>
      </c>
      <c r="K3259" t="s">
        <v>11422</v>
      </c>
      <c r="L3259">
        <v>12</v>
      </c>
      <c r="M3259">
        <v>6</v>
      </c>
      <c r="N3259">
        <v>8</v>
      </c>
      <c r="W3259">
        <v>61</v>
      </c>
      <c r="X3259">
        <v>60</v>
      </c>
      <c r="Y3259">
        <v>50</v>
      </c>
      <c r="AD3259" t="s">
        <v>11424</v>
      </c>
      <c r="AE3259">
        <v>29.645700000000001</v>
      </c>
      <c r="AF3259">
        <v>-81.662199999999999</v>
      </c>
      <c r="AG3259" t="s">
        <v>24106</v>
      </c>
      <c r="AH3259">
        <v>54</v>
      </c>
      <c r="AI3259">
        <v>92</v>
      </c>
      <c r="AJ3259">
        <v>79</v>
      </c>
      <c r="AK3259">
        <v>0</v>
      </c>
      <c r="AL3259">
        <v>1</v>
      </c>
      <c r="AM3259">
        <v>54</v>
      </c>
      <c r="AN3259">
        <v>5</v>
      </c>
      <c r="AO3259">
        <v>109</v>
      </c>
      <c r="AP3259">
        <v>106</v>
      </c>
      <c r="AQ3259">
        <v>0</v>
      </c>
      <c r="AR3259">
        <v>106</v>
      </c>
      <c r="AS3259">
        <v>13.2</v>
      </c>
      <c r="AT3259">
        <v>13</v>
      </c>
      <c r="AU3259">
        <v>1201620</v>
      </c>
      <c r="AV3259">
        <v>8064</v>
      </c>
      <c r="AW3259" t="s">
        <v>24105</v>
      </c>
      <c r="AX3259" t="s">
        <v>24030</v>
      </c>
      <c r="AY3259" t="s">
        <v>11421</v>
      </c>
      <c r="AZ3259">
        <v>32177</v>
      </c>
      <c r="BA3259">
        <v>4179</v>
      </c>
      <c r="BB3259">
        <v>4179</v>
      </c>
      <c r="BC3259">
        <v>0</v>
      </c>
      <c r="BE3259">
        <v>12107</v>
      </c>
      <c r="BH3259" t="s">
        <v>11427</v>
      </c>
      <c r="BI3259" t="s">
        <v>11427</v>
      </c>
      <c r="BJ3259" t="s">
        <v>11427</v>
      </c>
      <c r="BK3259" t="s">
        <v>11427</v>
      </c>
      <c r="BL3259" t="s">
        <v>11427</v>
      </c>
      <c r="BM3259" t="s">
        <v>11427</v>
      </c>
      <c r="BN3259" t="s">
        <v>11427</v>
      </c>
      <c r="BO3259" t="s">
        <v>11427</v>
      </c>
      <c r="BP3259" t="s">
        <v>11427</v>
      </c>
      <c r="BQ3259" t="s">
        <v>11428</v>
      </c>
      <c r="BR3259" t="s">
        <v>11428</v>
      </c>
      <c r="BS3259" t="s">
        <v>11428</v>
      </c>
      <c r="BT3259" t="s">
        <v>11427</v>
      </c>
      <c r="BU3259" t="s">
        <v>11427</v>
      </c>
      <c r="BV3259" t="s">
        <v>11427</v>
      </c>
      <c r="BW3259" t="s">
        <v>11427</v>
      </c>
      <c r="BY3259" t="s">
        <v>11428</v>
      </c>
      <c r="CB3259" t="s">
        <v>11428</v>
      </c>
      <c r="CD3259">
        <v>106</v>
      </c>
      <c r="CE3259">
        <v>0</v>
      </c>
      <c r="CF3259">
        <v>106</v>
      </c>
      <c r="CG3259">
        <v>0</v>
      </c>
      <c r="CH3259">
        <v>2</v>
      </c>
      <c r="CI3259">
        <v>171</v>
      </c>
    </row>
    <row r="3260" spans="1:87">
      <c r="A3260">
        <v>120165001813</v>
      </c>
      <c r="B3260" t="s">
        <v>11414</v>
      </c>
      <c r="C3260" t="s">
        <v>24107</v>
      </c>
      <c r="D3260" t="s">
        <v>24108</v>
      </c>
      <c r="E3260" t="s">
        <v>24109</v>
      </c>
      <c r="F3260" t="s">
        <v>24110</v>
      </c>
      <c r="G3260" t="s">
        <v>24111</v>
      </c>
      <c r="H3260" t="s">
        <v>24112</v>
      </c>
      <c r="I3260" t="s">
        <v>11421</v>
      </c>
      <c r="J3260">
        <v>32570</v>
      </c>
      <c r="K3260" t="s">
        <v>11422</v>
      </c>
      <c r="L3260">
        <v>12</v>
      </c>
      <c r="M3260" t="s">
        <v>11461</v>
      </c>
      <c r="N3260">
        <v>12</v>
      </c>
      <c r="P3260">
        <v>20</v>
      </c>
      <c r="Q3260">
        <v>24</v>
      </c>
      <c r="R3260">
        <v>22</v>
      </c>
      <c r="S3260">
        <v>25</v>
      </c>
      <c r="T3260">
        <v>29</v>
      </c>
      <c r="U3260">
        <v>23</v>
      </c>
      <c r="V3260">
        <v>30</v>
      </c>
      <c r="W3260">
        <v>41</v>
      </c>
      <c r="X3260">
        <v>63</v>
      </c>
      <c r="Y3260">
        <v>64</v>
      </c>
      <c r="Z3260">
        <v>55</v>
      </c>
      <c r="AA3260">
        <v>69</v>
      </c>
      <c r="AB3260">
        <v>44</v>
      </c>
      <c r="AC3260">
        <v>47</v>
      </c>
      <c r="AD3260" t="s">
        <v>11424</v>
      </c>
      <c r="AE3260">
        <v>30.770299999999999</v>
      </c>
      <c r="AF3260">
        <v>-87.075699999999998</v>
      </c>
      <c r="AG3260" t="s">
        <v>24113</v>
      </c>
      <c r="AH3260">
        <v>57</v>
      </c>
      <c r="AI3260">
        <v>302</v>
      </c>
      <c r="AJ3260">
        <v>254</v>
      </c>
      <c r="AK3260">
        <v>2</v>
      </c>
      <c r="AL3260">
        <v>2</v>
      </c>
      <c r="AM3260">
        <v>6</v>
      </c>
      <c r="AN3260">
        <v>10</v>
      </c>
      <c r="AO3260">
        <v>520</v>
      </c>
      <c r="AP3260">
        <v>314</v>
      </c>
      <c r="AQ3260">
        <v>35</v>
      </c>
      <c r="AR3260">
        <v>349</v>
      </c>
      <c r="AS3260">
        <v>10.9</v>
      </c>
      <c r="AT3260">
        <v>51</v>
      </c>
      <c r="AU3260">
        <v>1201650</v>
      </c>
      <c r="AV3260">
        <v>1813</v>
      </c>
      <c r="AW3260" t="s">
        <v>24111</v>
      </c>
      <c r="AX3260" t="s">
        <v>24112</v>
      </c>
      <c r="AY3260" t="s">
        <v>11421</v>
      </c>
      <c r="AZ3260">
        <v>32570</v>
      </c>
      <c r="BA3260">
        <v>8545</v>
      </c>
      <c r="BB3260">
        <v>8545</v>
      </c>
      <c r="BC3260">
        <v>0</v>
      </c>
      <c r="BE3260">
        <v>12113</v>
      </c>
      <c r="BH3260" t="s">
        <v>11427</v>
      </c>
      <c r="BI3260" t="s">
        <v>11427</v>
      </c>
      <c r="BJ3260" t="s">
        <v>11428</v>
      </c>
      <c r="BK3260" t="s">
        <v>11428</v>
      </c>
      <c r="BL3260" t="s">
        <v>11428</v>
      </c>
      <c r="BM3260" t="s">
        <v>11428</v>
      </c>
      <c r="BN3260" t="s">
        <v>11428</v>
      </c>
      <c r="BO3260" t="s">
        <v>11428</v>
      </c>
      <c r="BP3260" t="s">
        <v>11428</v>
      </c>
      <c r="BQ3260" t="s">
        <v>11428</v>
      </c>
      <c r="BR3260" t="s">
        <v>11428</v>
      </c>
      <c r="BS3260" t="s">
        <v>11428</v>
      </c>
      <c r="BT3260" t="s">
        <v>11428</v>
      </c>
      <c r="BU3260" t="s">
        <v>11428</v>
      </c>
      <c r="BV3260" t="s">
        <v>11428</v>
      </c>
      <c r="BW3260" t="s">
        <v>11428</v>
      </c>
      <c r="BY3260" t="s">
        <v>11428</v>
      </c>
      <c r="CB3260" t="s">
        <v>11427</v>
      </c>
      <c r="CD3260">
        <v>314</v>
      </c>
      <c r="CE3260">
        <v>35</v>
      </c>
      <c r="CF3260">
        <v>349</v>
      </c>
      <c r="CG3260">
        <v>0</v>
      </c>
      <c r="CH3260">
        <v>16</v>
      </c>
      <c r="CI3260">
        <v>556</v>
      </c>
    </row>
    <row r="3261" spans="1:87">
      <c r="A3261">
        <v>120165001817</v>
      </c>
      <c r="B3261" t="s">
        <v>11414</v>
      </c>
      <c r="C3261" t="s">
        <v>24107</v>
      </c>
      <c r="D3261" t="s">
        <v>24114</v>
      </c>
      <c r="E3261" t="s">
        <v>24109</v>
      </c>
      <c r="F3261" t="s">
        <v>24115</v>
      </c>
      <c r="G3261" t="s">
        <v>24116</v>
      </c>
      <c r="H3261" t="s">
        <v>24112</v>
      </c>
      <c r="I3261" t="s">
        <v>11421</v>
      </c>
      <c r="J3261">
        <v>32583</v>
      </c>
      <c r="K3261" t="s">
        <v>11422</v>
      </c>
      <c r="L3261">
        <v>12</v>
      </c>
      <c r="M3261" t="s">
        <v>11461</v>
      </c>
      <c r="N3261">
        <v>10</v>
      </c>
      <c r="P3261">
        <v>28</v>
      </c>
      <c r="Q3261">
        <v>114</v>
      </c>
      <c r="R3261">
        <v>108</v>
      </c>
      <c r="S3261">
        <v>130</v>
      </c>
      <c r="T3261">
        <v>132</v>
      </c>
      <c r="U3261">
        <v>123</v>
      </c>
      <c r="V3261">
        <v>109</v>
      </c>
      <c r="AA3261">
        <v>1</v>
      </c>
      <c r="AD3261" t="s">
        <v>11424</v>
      </c>
      <c r="AE3261">
        <v>30.621700000000001</v>
      </c>
      <c r="AF3261">
        <v>-87.02</v>
      </c>
      <c r="AG3261" t="s">
        <v>24117</v>
      </c>
      <c r="AH3261">
        <v>57</v>
      </c>
      <c r="AI3261">
        <v>397</v>
      </c>
      <c r="AJ3261">
        <v>348</v>
      </c>
      <c r="AK3261">
        <v>6</v>
      </c>
      <c r="AL3261">
        <v>3</v>
      </c>
      <c r="AM3261">
        <v>30</v>
      </c>
      <c r="AN3261">
        <v>16</v>
      </c>
      <c r="AO3261">
        <v>628</v>
      </c>
      <c r="AP3261">
        <v>585</v>
      </c>
      <c r="AQ3261">
        <v>53</v>
      </c>
      <c r="AR3261">
        <v>638</v>
      </c>
      <c r="AS3261">
        <v>10.8</v>
      </c>
      <c r="AT3261">
        <v>69</v>
      </c>
      <c r="AU3261">
        <v>1201650</v>
      </c>
      <c r="AV3261">
        <v>1817</v>
      </c>
      <c r="AW3261" t="s">
        <v>24116</v>
      </c>
      <c r="AX3261" t="s">
        <v>24112</v>
      </c>
      <c r="AY3261" t="s">
        <v>11421</v>
      </c>
      <c r="AZ3261">
        <v>32583</v>
      </c>
      <c r="BA3261">
        <v>5454</v>
      </c>
      <c r="BB3261">
        <v>5454</v>
      </c>
      <c r="BC3261">
        <v>0</v>
      </c>
      <c r="BE3261">
        <v>12113</v>
      </c>
      <c r="BH3261" t="s">
        <v>11427</v>
      </c>
      <c r="BI3261" t="s">
        <v>11427</v>
      </c>
      <c r="BJ3261" t="s">
        <v>11428</v>
      </c>
      <c r="BK3261" t="s">
        <v>11428</v>
      </c>
      <c r="BL3261" t="s">
        <v>11428</v>
      </c>
      <c r="BM3261" t="s">
        <v>11428</v>
      </c>
      <c r="BN3261" t="s">
        <v>11428</v>
      </c>
      <c r="BO3261" t="s">
        <v>11428</v>
      </c>
      <c r="BP3261" t="s">
        <v>11428</v>
      </c>
      <c r="BQ3261" t="s">
        <v>11427</v>
      </c>
      <c r="BR3261" t="s">
        <v>11427</v>
      </c>
      <c r="BS3261" t="s">
        <v>11427</v>
      </c>
      <c r="BT3261" t="s">
        <v>11427</v>
      </c>
      <c r="BU3261" t="s">
        <v>11428</v>
      </c>
      <c r="BV3261" t="s">
        <v>11427</v>
      </c>
      <c r="BW3261" t="s">
        <v>11427</v>
      </c>
      <c r="BY3261" t="s">
        <v>11428</v>
      </c>
      <c r="CB3261" t="s">
        <v>11427</v>
      </c>
      <c r="CD3261">
        <v>585</v>
      </c>
      <c r="CE3261">
        <v>53</v>
      </c>
      <c r="CF3261">
        <v>638</v>
      </c>
      <c r="CG3261">
        <v>2</v>
      </c>
      <c r="CH3261">
        <v>60</v>
      </c>
      <c r="CI3261">
        <v>745</v>
      </c>
    </row>
    <row r="3262" spans="1:87">
      <c r="A3262">
        <v>120165003505</v>
      </c>
      <c r="B3262" t="s">
        <v>11414</v>
      </c>
      <c r="C3262" t="s">
        <v>24107</v>
      </c>
      <c r="D3262" t="s">
        <v>24118</v>
      </c>
      <c r="E3262" t="s">
        <v>24109</v>
      </c>
      <c r="F3262" t="s">
        <v>24119</v>
      </c>
      <c r="G3262" t="s">
        <v>24120</v>
      </c>
      <c r="H3262" t="s">
        <v>24112</v>
      </c>
      <c r="I3262" t="s">
        <v>11421</v>
      </c>
      <c r="J3262">
        <v>32570</v>
      </c>
      <c r="K3262" t="s">
        <v>11437</v>
      </c>
      <c r="L3262">
        <v>12</v>
      </c>
      <c r="M3262">
        <v>6</v>
      </c>
      <c r="N3262">
        <v>12</v>
      </c>
      <c r="W3262">
        <v>4</v>
      </c>
      <c r="X3262">
        <v>16</v>
      </c>
      <c r="Y3262">
        <v>34</v>
      </c>
      <c r="Z3262">
        <v>40</v>
      </c>
      <c r="AA3262">
        <v>40</v>
      </c>
      <c r="AB3262">
        <v>28</v>
      </c>
      <c r="AC3262">
        <v>19</v>
      </c>
      <c r="AD3262" t="s">
        <v>11424</v>
      </c>
      <c r="AE3262">
        <v>30.648499999999999</v>
      </c>
      <c r="AF3262">
        <v>-87.044600000000003</v>
      </c>
      <c r="AG3262" t="s">
        <v>24121</v>
      </c>
      <c r="AH3262">
        <v>57</v>
      </c>
      <c r="AI3262">
        <v>115</v>
      </c>
      <c r="AJ3262">
        <v>66</v>
      </c>
      <c r="AK3262">
        <v>2</v>
      </c>
      <c r="AL3262">
        <v>1</v>
      </c>
      <c r="AM3262">
        <v>16</v>
      </c>
      <c r="AN3262">
        <v>5</v>
      </c>
      <c r="AO3262">
        <v>145</v>
      </c>
      <c r="AP3262">
        <v>137</v>
      </c>
      <c r="AQ3262">
        <v>7</v>
      </c>
      <c r="AR3262">
        <v>144</v>
      </c>
      <c r="AS3262">
        <v>15.1</v>
      </c>
      <c r="AT3262">
        <v>12</v>
      </c>
      <c r="AU3262">
        <v>1201650</v>
      </c>
      <c r="AV3262">
        <v>3505</v>
      </c>
      <c r="AW3262" t="s">
        <v>24120</v>
      </c>
      <c r="AX3262" t="s">
        <v>24112</v>
      </c>
      <c r="AY3262" t="s">
        <v>11421</v>
      </c>
      <c r="AZ3262">
        <v>32570</v>
      </c>
      <c r="BA3262">
        <v>3632</v>
      </c>
      <c r="BB3262">
        <v>3632</v>
      </c>
      <c r="BC3262">
        <v>0</v>
      </c>
      <c r="BE3262">
        <v>12113</v>
      </c>
      <c r="BH3262" t="s">
        <v>11427</v>
      </c>
      <c r="BI3262" t="s">
        <v>11427</v>
      </c>
      <c r="BJ3262" t="s">
        <v>11427</v>
      </c>
      <c r="BK3262" t="s">
        <v>11427</v>
      </c>
      <c r="BL3262" t="s">
        <v>11427</v>
      </c>
      <c r="BM3262" t="s">
        <v>11427</v>
      </c>
      <c r="BN3262" t="s">
        <v>11427</v>
      </c>
      <c r="BO3262" t="s">
        <v>11427</v>
      </c>
      <c r="BP3262" t="s">
        <v>11427</v>
      </c>
      <c r="BQ3262" t="s">
        <v>11428</v>
      </c>
      <c r="BR3262" t="s">
        <v>11428</v>
      </c>
      <c r="BS3262" t="s">
        <v>11428</v>
      </c>
      <c r="BT3262" t="s">
        <v>11428</v>
      </c>
      <c r="BU3262" t="s">
        <v>11428</v>
      </c>
      <c r="BV3262" t="s">
        <v>11428</v>
      </c>
      <c r="BW3262" t="s">
        <v>11428</v>
      </c>
      <c r="BY3262" t="s">
        <v>11428</v>
      </c>
      <c r="CB3262" t="s">
        <v>11428</v>
      </c>
      <c r="CD3262">
        <v>137</v>
      </c>
      <c r="CE3262">
        <v>7</v>
      </c>
      <c r="CF3262">
        <v>144</v>
      </c>
      <c r="CG3262">
        <v>0</v>
      </c>
      <c r="CH3262">
        <v>12</v>
      </c>
      <c r="CI3262">
        <v>181</v>
      </c>
    </row>
    <row r="3263" spans="1:87">
      <c r="A3263">
        <v>120165003664</v>
      </c>
      <c r="B3263" t="s">
        <v>11414</v>
      </c>
      <c r="C3263" t="s">
        <v>24107</v>
      </c>
      <c r="D3263" t="s">
        <v>21238</v>
      </c>
      <c r="E3263" t="s">
        <v>24109</v>
      </c>
      <c r="F3263" t="s">
        <v>24122</v>
      </c>
      <c r="G3263" t="s">
        <v>24123</v>
      </c>
      <c r="H3263" t="s">
        <v>24112</v>
      </c>
      <c r="I3263" t="s">
        <v>11421</v>
      </c>
      <c r="J3263">
        <v>32583</v>
      </c>
      <c r="K3263" t="s">
        <v>11422</v>
      </c>
      <c r="L3263">
        <v>12</v>
      </c>
      <c r="M3263">
        <v>6</v>
      </c>
      <c r="N3263">
        <v>10</v>
      </c>
      <c r="W3263">
        <v>206</v>
      </c>
      <c r="X3263">
        <v>246</v>
      </c>
      <c r="Y3263">
        <v>248</v>
      </c>
      <c r="AA3263">
        <v>1</v>
      </c>
      <c r="AD3263" t="s">
        <v>11424</v>
      </c>
      <c r="AE3263">
        <v>30.570799999999998</v>
      </c>
      <c r="AF3263">
        <v>-87.097099999999998</v>
      </c>
      <c r="AG3263" t="s">
        <v>24124</v>
      </c>
      <c r="AH3263">
        <v>57</v>
      </c>
      <c r="AI3263">
        <v>367</v>
      </c>
      <c r="AJ3263">
        <v>334</v>
      </c>
      <c r="AK3263">
        <v>0</v>
      </c>
      <c r="AL3263">
        <v>9</v>
      </c>
      <c r="AM3263">
        <v>32</v>
      </c>
      <c r="AN3263">
        <v>46</v>
      </c>
      <c r="AO3263">
        <v>556</v>
      </c>
      <c r="AP3263">
        <v>329</v>
      </c>
      <c r="AQ3263">
        <v>66</v>
      </c>
      <c r="AR3263">
        <v>395</v>
      </c>
      <c r="AS3263">
        <v>15.9</v>
      </c>
      <c r="AT3263">
        <v>44</v>
      </c>
      <c r="AU3263">
        <v>1201650</v>
      </c>
      <c r="AV3263">
        <v>3664</v>
      </c>
      <c r="AW3263" t="s">
        <v>24123</v>
      </c>
      <c r="AX3263" t="s">
        <v>24112</v>
      </c>
      <c r="AY3263" t="s">
        <v>11421</v>
      </c>
      <c r="AZ3263">
        <v>32583</v>
      </c>
      <c r="BA3263">
        <v>5580</v>
      </c>
      <c r="BB3263">
        <v>5580</v>
      </c>
      <c r="BC3263">
        <v>0</v>
      </c>
      <c r="BE3263">
        <v>12113</v>
      </c>
      <c r="BH3263" t="s">
        <v>11427</v>
      </c>
      <c r="BI3263" t="s">
        <v>11427</v>
      </c>
      <c r="BJ3263" t="s">
        <v>11427</v>
      </c>
      <c r="BK3263" t="s">
        <v>11427</v>
      </c>
      <c r="BL3263" t="s">
        <v>11427</v>
      </c>
      <c r="BM3263" t="s">
        <v>11427</v>
      </c>
      <c r="BN3263" t="s">
        <v>11427</v>
      </c>
      <c r="BO3263" t="s">
        <v>11427</v>
      </c>
      <c r="BP3263" t="s">
        <v>11427</v>
      </c>
      <c r="BQ3263" t="s">
        <v>11428</v>
      </c>
      <c r="BR3263" t="s">
        <v>11428</v>
      </c>
      <c r="BS3263" t="s">
        <v>11428</v>
      </c>
      <c r="BT3263" t="s">
        <v>11427</v>
      </c>
      <c r="BU3263" t="s">
        <v>11428</v>
      </c>
      <c r="BV3263" t="s">
        <v>11427</v>
      </c>
      <c r="BW3263" t="s">
        <v>11427</v>
      </c>
      <c r="BY3263" t="s">
        <v>11428</v>
      </c>
      <c r="CB3263" t="s">
        <v>11427</v>
      </c>
      <c r="CD3263">
        <v>329</v>
      </c>
      <c r="CE3263">
        <v>66</v>
      </c>
      <c r="CF3263">
        <v>395</v>
      </c>
      <c r="CG3263">
        <v>1</v>
      </c>
      <c r="CH3263">
        <v>57</v>
      </c>
      <c r="CI3263">
        <v>701</v>
      </c>
    </row>
    <row r="3264" spans="1:87">
      <c r="A3264">
        <v>120165003666</v>
      </c>
      <c r="B3264" t="s">
        <v>11414</v>
      </c>
      <c r="C3264" t="s">
        <v>24107</v>
      </c>
      <c r="D3264" t="s">
        <v>24125</v>
      </c>
      <c r="E3264" t="s">
        <v>24109</v>
      </c>
      <c r="F3264" t="s">
        <v>24126</v>
      </c>
      <c r="G3264" t="s">
        <v>24127</v>
      </c>
      <c r="H3264" t="s">
        <v>24112</v>
      </c>
      <c r="I3264" t="s">
        <v>11421</v>
      </c>
      <c r="J3264">
        <v>32570</v>
      </c>
      <c r="K3264" t="s">
        <v>11442</v>
      </c>
      <c r="L3264">
        <v>12</v>
      </c>
      <c r="M3264">
        <v>6</v>
      </c>
      <c r="N3264">
        <v>12</v>
      </c>
      <c r="P3264">
        <v>1</v>
      </c>
      <c r="W3264">
        <v>1</v>
      </c>
      <c r="X3264">
        <v>4</v>
      </c>
      <c r="Y3264">
        <v>2</v>
      </c>
      <c r="Z3264">
        <v>8</v>
      </c>
      <c r="AA3264">
        <v>3</v>
      </c>
      <c r="AB3264">
        <v>4</v>
      </c>
      <c r="AC3264">
        <v>17</v>
      </c>
      <c r="AD3264" t="s">
        <v>11424</v>
      </c>
      <c r="AE3264">
        <v>30.624400000000001</v>
      </c>
      <c r="AF3264">
        <v>-87.040800000000004</v>
      </c>
      <c r="AG3264" t="s">
        <v>24128</v>
      </c>
      <c r="AH3264">
        <v>57</v>
      </c>
      <c r="AI3264">
        <v>31</v>
      </c>
      <c r="AJ3264">
        <v>9</v>
      </c>
      <c r="AK3264">
        <v>0</v>
      </c>
      <c r="AL3264">
        <v>0</v>
      </c>
      <c r="AM3264">
        <v>4</v>
      </c>
      <c r="AN3264">
        <v>1</v>
      </c>
      <c r="AO3264">
        <v>33</v>
      </c>
      <c r="AP3264">
        <v>21</v>
      </c>
      <c r="AQ3264">
        <v>3</v>
      </c>
      <c r="AR3264">
        <v>24</v>
      </c>
      <c r="AS3264">
        <v>0.9</v>
      </c>
      <c r="AT3264">
        <v>44</v>
      </c>
      <c r="AU3264">
        <v>1201650</v>
      </c>
      <c r="AV3264">
        <v>3666</v>
      </c>
      <c r="AW3264" t="s">
        <v>24127</v>
      </c>
      <c r="AX3264" t="s">
        <v>24112</v>
      </c>
      <c r="AY3264" t="s">
        <v>11421</v>
      </c>
      <c r="AZ3264">
        <v>32570</v>
      </c>
      <c r="BA3264">
        <v>4790</v>
      </c>
      <c r="BB3264">
        <v>4790</v>
      </c>
      <c r="BC3264">
        <v>0</v>
      </c>
      <c r="BE3264">
        <v>12113</v>
      </c>
      <c r="BH3264" t="s">
        <v>11427</v>
      </c>
      <c r="BI3264" t="s">
        <v>11427</v>
      </c>
      <c r="BJ3264" t="s">
        <v>11428</v>
      </c>
      <c r="BK3264" t="s">
        <v>11427</v>
      </c>
      <c r="BL3264" t="s">
        <v>11427</v>
      </c>
      <c r="BM3264" t="s">
        <v>11427</v>
      </c>
      <c r="BN3264" t="s">
        <v>11427</v>
      </c>
      <c r="BO3264" t="s">
        <v>11427</v>
      </c>
      <c r="BP3264" t="s">
        <v>11427</v>
      </c>
      <c r="BQ3264" t="s">
        <v>11428</v>
      </c>
      <c r="BR3264" t="s">
        <v>11428</v>
      </c>
      <c r="BS3264" t="s">
        <v>11428</v>
      </c>
      <c r="BT3264" t="s">
        <v>11428</v>
      </c>
      <c r="BU3264" t="s">
        <v>11428</v>
      </c>
      <c r="BV3264" t="s">
        <v>11428</v>
      </c>
      <c r="BW3264" t="s">
        <v>11428</v>
      </c>
      <c r="BY3264" t="s">
        <v>11428</v>
      </c>
      <c r="CB3264" t="s">
        <v>11427</v>
      </c>
      <c r="CD3264">
        <v>21</v>
      </c>
      <c r="CE3264">
        <v>3</v>
      </c>
      <c r="CF3264">
        <v>24</v>
      </c>
      <c r="CG3264">
        <v>0</v>
      </c>
      <c r="CH3264">
        <v>2</v>
      </c>
      <c r="CI3264">
        <v>40</v>
      </c>
    </row>
    <row r="3265" spans="1:87">
      <c r="A3265">
        <v>120165007684</v>
      </c>
      <c r="B3265" t="s">
        <v>11414</v>
      </c>
      <c r="C3265" t="s">
        <v>24107</v>
      </c>
      <c r="D3265" t="s">
        <v>24129</v>
      </c>
      <c r="E3265" t="s">
        <v>24109</v>
      </c>
      <c r="F3265" t="s">
        <v>24130</v>
      </c>
      <c r="G3265" t="s">
        <v>24127</v>
      </c>
      <c r="H3265" t="s">
        <v>24112</v>
      </c>
      <c r="I3265" t="s">
        <v>11421</v>
      </c>
      <c r="J3265">
        <v>32570</v>
      </c>
      <c r="K3265" t="s">
        <v>11422</v>
      </c>
      <c r="L3265">
        <v>12</v>
      </c>
      <c r="M3265">
        <v>4</v>
      </c>
      <c r="N3265">
        <v>12</v>
      </c>
      <c r="U3265">
        <v>1</v>
      </c>
      <c r="V3265">
        <v>3</v>
      </c>
      <c r="W3265">
        <v>7</v>
      </c>
      <c r="X3265">
        <v>9</v>
      </c>
      <c r="Y3265">
        <v>8</v>
      </c>
      <c r="Z3265">
        <v>12</v>
      </c>
      <c r="AA3265">
        <v>12</v>
      </c>
      <c r="AB3265">
        <v>14</v>
      </c>
      <c r="AC3265">
        <v>17</v>
      </c>
      <c r="AD3265" t="s">
        <v>11424</v>
      </c>
      <c r="AE3265">
        <v>30.648</v>
      </c>
      <c r="AF3265">
        <v>-87.098699999999994</v>
      </c>
      <c r="AG3265" t="s">
        <v>24131</v>
      </c>
      <c r="AH3265">
        <v>57</v>
      </c>
      <c r="AI3265">
        <v>23</v>
      </c>
      <c r="AJ3265">
        <v>60</v>
      </c>
      <c r="AK3265">
        <v>0</v>
      </c>
      <c r="AL3265">
        <v>0</v>
      </c>
      <c r="AM3265">
        <v>2</v>
      </c>
      <c r="AN3265">
        <v>4</v>
      </c>
      <c r="AO3265">
        <v>73</v>
      </c>
      <c r="AP3265">
        <v>6</v>
      </c>
      <c r="AQ3265">
        <v>3</v>
      </c>
      <c r="AR3265">
        <v>9</v>
      </c>
      <c r="AU3265">
        <v>1201650</v>
      </c>
      <c r="AV3265">
        <v>7684</v>
      </c>
      <c r="AW3265" t="s">
        <v>24127</v>
      </c>
      <c r="AX3265" t="s">
        <v>24112</v>
      </c>
      <c r="AY3265" t="s">
        <v>11421</v>
      </c>
      <c r="AZ3265">
        <v>32570</v>
      </c>
      <c r="BA3265">
        <v>4790</v>
      </c>
      <c r="BB3265">
        <v>4790</v>
      </c>
      <c r="BC3265">
        <v>0</v>
      </c>
      <c r="BE3265">
        <v>12113</v>
      </c>
      <c r="BH3265" t="s">
        <v>11427</v>
      </c>
      <c r="BI3265" t="s">
        <v>11427</v>
      </c>
      <c r="BJ3265" t="s">
        <v>11427</v>
      </c>
      <c r="BK3265" t="s">
        <v>11427</v>
      </c>
      <c r="BL3265" t="s">
        <v>11427</v>
      </c>
      <c r="BM3265" t="s">
        <v>11427</v>
      </c>
      <c r="BN3265" t="s">
        <v>11427</v>
      </c>
      <c r="BO3265" t="s">
        <v>11428</v>
      </c>
      <c r="BP3265" t="s">
        <v>11428</v>
      </c>
      <c r="BQ3265" t="s">
        <v>11428</v>
      </c>
      <c r="BR3265" t="s">
        <v>11428</v>
      </c>
      <c r="BS3265" t="s">
        <v>11428</v>
      </c>
      <c r="BT3265" t="s">
        <v>11428</v>
      </c>
      <c r="BU3265" t="s">
        <v>11428</v>
      </c>
      <c r="BV3265" t="s">
        <v>11428</v>
      </c>
      <c r="BW3265" t="s">
        <v>11428</v>
      </c>
      <c r="BY3265" t="s">
        <v>11427</v>
      </c>
      <c r="CB3265" t="s">
        <v>11427</v>
      </c>
      <c r="CD3265">
        <v>6</v>
      </c>
      <c r="CE3265">
        <v>3</v>
      </c>
      <c r="CF3265">
        <v>9</v>
      </c>
      <c r="CG3265">
        <v>0</v>
      </c>
      <c r="CH3265">
        <v>4</v>
      </c>
      <c r="CI3265">
        <v>83</v>
      </c>
    </row>
    <row r="3266" spans="1:87">
      <c r="A3266">
        <v>120165007727</v>
      </c>
      <c r="B3266" t="s">
        <v>11414</v>
      </c>
      <c r="C3266" t="s">
        <v>24107</v>
      </c>
      <c r="D3266" t="s">
        <v>24132</v>
      </c>
      <c r="E3266" t="s">
        <v>24109</v>
      </c>
      <c r="F3266" t="s">
        <v>24130</v>
      </c>
      <c r="G3266" t="s">
        <v>24127</v>
      </c>
      <c r="H3266" t="s">
        <v>24112</v>
      </c>
      <c r="I3266" t="s">
        <v>11421</v>
      </c>
      <c r="J3266">
        <v>32570</v>
      </c>
      <c r="K3266" t="s">
        <v>11422</v>
      </c>
      <c r="L3266">
        <v>12</v>
      </c>
      <c r="M3266" t="s">
        <v>11423</v>
      </c>
      <c r="N3266">
        <v>12</v>
      </c>
      <c r="Q3266">
        <v>2</v>
      </c>
      <c r="R3266">
        <v>4</v>
      </c>
      <c r="S3266">
        <v>7</v>
      </c>
      <c r="T3266">
        <v>7</v>
      </c>
      <c r="U3266">
        <v>1</v>
      </c>
      <c r="V3266">
        <v>4</v>
      </c>
      <c r="W3266">
        <v>1</v>
      </c>
      <c r="X3266">
        <v>2</v>
      </c>
      <c r="Y3266">
        <v>2</v>
      </c>
      <c r="Z3266">
        <v>1</v>
      </c>
      <c r="AA3266">
        <v>0</v>
      </c>
      <c r="AB3266">
        <v>0</v>
      </c>
      <c r="AC3266">
        <v>0</v>
      </c>
      <c r="AD3266" t="s">
        <v>11424</v>
      </c>
      <c r="AE3266">
        <v>30.6249</v>
      </c>
      <c r="AF3266">
        <v>-87.040700000000001</v>
      </c>
      <c r="AG3266" t="s">
        <v>24133</v>
      </c>
      <c r="AH3266">
        <v>57</v>
      </c>
      <c r="AI3266">
        <v>12</v>
      </c>
      <c r="AJ3266">
        <v>19</v>
      </c>
      <c r="AK3266">
        <v>0</v>
      </c>
      <c r="AL3266">
        <v>0</v>
      </c>
      <c r="AM3266">
        <v>0</v>
      </c>
      <c r="AN3266">
        <v>4</v>
      </c>
      <c r="AO3266">
        <v>27</v>
      </c>
      <c r="AP3266">
        <v>3</v>
      </c>
      <c r="AQ3266">
        <v>0</v>
      </c>
      <c r="AR3266">
        <v>3</v>
      </c>
      <c r="AU3266">
        <v>1201650</v>
      </c>
      <c r="AV3266">
        <v>7727</v>
      </c>
      <c r="AW3266" t="s">
        <v>24127</v>
      </c>
      <c r="AX3266" t="s">
        <v>24112</v>
      </c>
      <c r="AY3266" t="s">
        <v>11421</v>
      </c>
      <c r="AZ3266">
        <v>32570</v>
      </c>
      <c r="BA3266">
        <v>4790</v>
      </c>
      <c r="BB3266">
        <v>4790</v>
      </c>
      <c r="BC3266">
        <v>0</v>
      </c>
      <c r="BE3266">
        <v>12113</v>
      </c>
      <c r="BH3266" t="s">
        <v>11427</v>
      </c>
      <c r="BI3266" t="s">
        <v>11427</v>
      </c>
      <c r="BJ3266" t="s">
        <v>11427</v>
      </c>
      <c r="BK3266" t="s">
        <v>11428</v>
      </c>
      <c r="BL3266" t="s">
        <v>11428</v>
      </c>
      <c r="BM3266" t="s">
        <v>11428</v>
      </c>
      <c r="BN3266" t="s">
        <v>11428</v>
      </c>
      <c r="BO3266" t="s">
        <v>11428</v>
      </c>
      <c r="BP3266" t="s">
        <v>11428</v>
      </c>
      <c r="BQ3266" t="s">
        <v>11428</v>
      </c>
      <c r="BR3266" t="s">
        <v>11428</v>
      </c>
      <c r="BS3266" t="s">
        <v>11428</v>
      </c>
      <c r="BT3266" t="s">
        <v>11428</v>
      </c>
      <c r="BU3266" t="s">
        <v>11428</v>
      </c>
      <c r="BV3266" t="s">
        <v>11428</v>
      </c>
      <c r="BW3266" t="s">
        <v>11428</v>
      </c>
      <c r="BY3266" t="s">
        <v>11427</v>
      </c>
      <c r="CB3266" t="s">
        <v>11427</v>
      </c>
      <c r="CD3266">
        <v>3</v>
      </c>
      <c r="CE3266">
        <v>0</v>
      </c>
      <c r="CF3266">
        <v>3</v>
      </c>
      <c r="CG3266">
        <v>0</v>
      </c>
      <c r="CH3266">
        <v>0</v>
      </c>
      <c r="CI3266">
        <v>31</v>
      </c>
    </row>
    <row r="3267" spans="1:87">
      <c r="A3267">
        <v>120165008065</v>
      </c>
      <c r="B3267" t="s">
        <v>11414</v>
      </c>
      <c r="C3267" t="s">
        <v>24107</v>
      </c>
      <c r="D3267" t="s">
        <v>24134</v>
      </c>
      <c r="E3267" t="s">
        <v>24109</v>
      </c>
      <c r="F3267" t="s">
        <v>24130</v>
      </c>
      <c r="G3267" t="s">
        <v>24135</v>
      </c>
      <c r="H3267" t="s">
        <v>24112</v>
      </c>
      <c r="I3267" t="s">
        <v>11421</v>
      </c>
      <c r="J3267">
        <v>32570</v>
      </c>
      <c r="K3267" t="s">
        <v>11422</v>
      </c>
      <c r="L3267">
        <v>12</v>
      </c>
      <c r="M3267">
        <v>6</v>
      </c>
      <c r="N3267">
        <v>12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11424</v>
      </c>
      <c r="AE3267">
        <v>30.648</v>
      </c>
      <c r="AF3267">
        <v>-87.099800000000002</v>
      </c>
      <c r="AG3267" t="s">
        <v>24136</v>
      </c>
      <c r="AH3267">
        <v>57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U3267">
        <v>1201650</v>
      </c>
      <c r="AV3267">
        <v>8065</v>
      </c>
      <c r="AW3267" t="s">
        <v>24135</v>
      </c>
      <c r="AX3267" t="s">
        <v>24112</v>
      </c>
      <c r="AY3267" t="s">
        <v>11421</v>
      </c>
      <c r="AZ3267">
        <v>32570</v>
      </c>
      <c r="BA3267">
        <v>8015</v>
      </c>
      <c r="BB3267">
        <v>8015</v>
      </c>
      <c r="BC3267">
        <v>0</v>
      </c>
      <c r="BE3267">
        <v>12113</v>
      </c>
      <c r="BH3267" t="s">
        <v>11427</v>
      </c>
      <c r="BI3267" t="s">
        <v>11427</v>
      </c>
      <c r="BJ3267" t="s">
        <v>11427</v>
      </c>
      <c r="BK3267" t="s">
        <v>11427</v>
      </c>
      <c r="BL3267" t="s">
        <v>11427</v>
      </c>
      <c r="BM3267" t="s">
        <v>11427</v>
      </c>
      <c r="BN3267" t="s">
        <v>11427</v>
      </c>
      <c r="BO3267" t="s">
        <v>11427</v>
      </c>
      <c r="BP3267" t="s">
        <v>11427</v>
      </c>
      <c r="BQ3267" t="s">
        <v>11428</v>
      </c>
      <c r="BR3267" t="s">
        <v>11428</v>
      </c>
      <c r="BS3267" t="s">
        <v>11428</v>
      </c>
      <c r="BT3267" t="s">
        <v>11428</v>
      </c>
      <c r="BU3267" t="s">
        <v>11428</v>
      </c>
      <c r="BV3267" t="s">
        <v>11428</v>
      </c>
      <c r="BW3267" t="s">
        <v>11428</v>
      </c>
      <c r="BY3267" t="s">
        <v>11430</v>
      </c>
      <c r="CB3267" t="s">
        <v>11427</v>
      </c>
      <c r="CG3267">
        <v>0</v>
      </c>
      <c r="CH3267">
        <v>0</v>
      </c>
      <c r="CI3267">
        <v>0</v>
      </c>
    </row>
    <row r="3268" spans="1:87">
      <c r="A3268">
        <v>120165001814</v>
      </c>
      <c r="B3268" t="s">
        <v>11490</v>
      </c>
      <c r="C3268" t="s">
        <v>24107</v>
      </c>
      <c r="D3268" t="s">
        <v>24137</v>
      </c>
      <c r="E3268" t="s">
        <v>24109</v>
      </c>
      <c r="F3268" t="s">
        <v>24138</v>
      </c>
      <c r="G3268" t="s">
        <v>24139</v>
      </c>
      <c r="H3268" t="s">
        <v>24112</v>
      </c>
      <c r="I3268" t="s">
        <v>11421</v>
      </c>
      <c r="J3268">
        <v>32570</v>
      </c>
      <c r="K3268" t="s">
        <v>11422</v>
      </c>
      <c r="L3268">
        <v>12</v>
      </c>
      <c r="M3268" t="s">
        <v>11461</v>
      </c>
      <c r="N3268">
        <v>5</v>
      </c>
      <c r="P3268">
        <v>28</v>
      </c>
      <c r="Q3268">
        <v>122</v>
      </c>
      <c r="R3268">
        <v>128</v>
      </c>
      <c r="S3268">
        <v>141</v>
      </c>
      <c r="T3268">
        <v>120</v>
      </c>
      <c r="U3268">
        <v>147</v>
      </c>
      <c r="V3268">
        <v>130</v>
      </c>
      <c r="AD3268" t="s">
        <v>11424</v>
      </c>
      <c r="AE3268">
        <v>30.647500000000001</v>
      </c>
      <c r="AF3268">
        <v>-87.116900000000001</v>
      </c>
      <c r="AG3268" t="s">
        <v>24140</v>
      </c>
      <c r="AH3268">
        <v>57</v>
      </c>
      <c r="AI3268">
        <v>431</v>
      </c>
      <c r="AJ3268">
        <v>385</v>
      </c>
      <c r="AK3268">
        <v>5</v>
      </c>
      <c r="AL3268">
        <v>7</v>
      </c>
      <c r="AM3268">
        <v>38</v>
      </c>
      <c r="AN3268">
        <v>32</v>
      </c>
      <c r="AO3268">
        <v>688</v>
      </c>
      <c r="AP3268">
        <v>389</v>
      </c>
      <c r="AQ3268">
        <v>55</v>
      </c>
      <c r="AR3268">
        <v>444</v>
      </c>
      <c r="AS3268">
        <v>13.6</v>
      </c>
      <c r="AT3268">
        <v>60</v>
      </c>
      <c r="AU3268">
        <v>1201650</v>
      </c>
      <c r="AV3268">
        <v>1814</v>
      </c>
      <c r="AW3268" t="s">
        <v>24139</v>
      </c>
      <c r="AX3268" t="s">
        <v>24112</v>
      </c>
      <c r="AY3268" t="s">
        <v>11421</v>
      </c>
      <c r="AZ3268">
        <v>32570</v>
      </c>
      <c r="BA3268">
        <v>8156</v>
      </c>
      <c r="BB3268">
        <v>8156</v>
      </c>
      <c r="BC3268">
        <v>0</v>
      </c>
      <c r="BE3268">
        <v>12113</v>
      </c>
      <c r="BH3268" t="s">
        <v>11427</v>
      </c>
      <c r="BI3268" t="s">
        <v>11427</v>
      </c>
      <c r="BJ3268" t="s">
        <v>11428</v>
      </c>
      <c r="BK3268" t="s">
        <v>11428</v>
      </c>
      <c r="BL3268" t="s">
        <v>11428</v>
      </c>
      <c r="BM3268" t="s">
        <v>11428</v>
      </c>
      <c r="BN3268" t="s">
        <v>11428</v>
      </c>
      <c r="BO3268" t="s">
        <v>11428</v>
      </c>
      <c r="BP3268" t="s">
        <v>11428</v>
      </c>
      <c r="BQ3268" t="s">
        <v>11427</v>
      </c>
      <c r="BR3268" t="s">
        <v>11427</v>
      </c>
      <c r="BS3268" t="s">
        <v>11427</v>
      </c>
      <c r="BT3268" t="s">
        <v>11427</v>
      </c>
      <c r="BU3268" t="s">
        <v>11427</v>
      </c>
      <c r="BV3268" t="s">
        <v>11427</v>
      </c>
      <c r="BW3268" t="s">
        <v>11427</v>
      </c>
      <c r="BY3268" t="s">
        <v>11428</v>
      </c>
      <c r="CB3268" t="s">
        <v>11427</v>
      </c>
      <c r="CD3268">
        <v>389</v>
      </c>
      <c r="CE3268">
        <v>55</v>
      </c>
      <c r="CF3268">
        <v>444</v>
      </c>
      <c r="CG3268">
        <v>1</v>
      </c>
      <c r="CH3268">
        <v>45</v>
      </c>
      <c r="CI3268">
        <v>816</v>
      </c>
    </row>
    <row r="3269" spans="1:87">
      <c r="A3269">
        <v>120165001815</v>
      </c>
      <c r="B3269" t="s">
        <v>11490</v>
      </c>
      <c r="C3269" t="s">
        <v>24107</v>
      </c>
      <c r="D3269" t="s">
        <v>24141</v>
      </c>
      <c r="E3269" t="s">
        <v>24109</v>
      </c>
      <c r="F3269" t="s">
        <v>24142</v>
      </c>
      <c r="G3269" t="s">
        <v>24143</v>
      </c>
      <c r="H3269" t="s">
        <v>24112</v>
      </c>
      <c r="I3269" t="s">
        <v>11421</v>
      </c>
      <c r="J3269">
        <v>32583</v>
      </c>
      <c r="K3269" t="s">
        <v>11422</v>
      </c>
      <c r="L3269">
        <v>12</v>
      </c>
      <c r="M3269" t="s">
        <v>11461</v>
      </c>
      <c r="N3269">
        <v>5</v>
      </c>
      <c r="P3269">
        <v>22</v>
      </c>
      <c r="Q3269">
        <v>55</v>
      </c>
      <c r="R3269">
        <v>70</v>
      </c>
      <c r="S3269">
        <v>66</v>
      </c>
      <c r="T3269">
        <v>64</v>
      </c>
      <c r="U3269">
        <v>64</v>
      </c>
      <c r="V3269">
        <v>64</v>
      </c>
      <c r="AD3269" t="s">
        <v>11424</v>
      </c>
      <c r="AE3269">
        <v>30.598299999999998</v>
      </c>
      <c r="AF3269">
        <v>-87.029799999999994</v>
      </c>
      <c r="AG3269" t="s">
        <v>24144</v>
      </c>
      <c r="AH3269">
        <v>57</v>
      </c>
      <c r="AI3269">
        <v>215</v>
      </c>
      <c r="AJ3269">
        <v>190</v>
      </c>
      <c r="AK3269">
        <v>1</v>
      </c>
      <c r="AL3269">
        <v>3</v>
      </c>
      <c r="AM3269">
        <v>43</v>
      </c>
      <c r="AN3269">
        <v>23</v>
      </c>
      <c r="AO3269">
        <v>293</v>
      </c>
      <c r="AP3269">
        <v>262</v>
      </c>
      <c r="AQ3269">
        <v>29</v>
      </c>
      <c r="AR3269">
        <v>291</v>
      </c>
      <c r="AS3269">
        <v>9.9</v>
      </c>
      <c r="AT3269">
        <v>41</v>
      </c>
      <c r="AU3269">
        <v>1201650</v>
      </c>
      <c r="AV3269">
        <v>1815</v>
      </c>
      <c r="AW3269" t="s">
        <v>24143</v>
      </c>
      <c r="AX3269" t="s">
        <v>24112</v>
      </c>
      <c r="AY3269" t="s">
        <v>11421</v>
      </c>
      <c r="AZ3269">
        <v>32583</v>
      </c>
      <c r="BA3269">
        <v>8168</v>
      </c>
      <c r="BB3269">
        <v>8168</v>
      </c>
      <c r="BC3269">
        <v>0</v>
      </c>
      <c r="BE3269">
        <v>12113</v>
      </c>
      <c r="BH3269" t="s">
        <v>11427</v>
      </c>
      <c r="BI3269" t="s">
        <v>11427</v>
      </c>
      <c r="BJ3269" t="s">
        <v>11428</v>
      </c>
      <c r="BK3269" t="s">
        <v>11428</v>
      </c>
      <c r="BL3269" t="s">
        <v>11428</v>
      </c>
      <c r="BM3269" t="s">
        <v>11428</v>
      </c>
      <c r="BN3269" t="s">
        <v>11428</v>
      </c>
      <c r="BO3269" t="s">
        <v>11428</v>
      </c>
      <c r="BP3269" t="s">
        <v>11428</v>
      </c>
      <c r="BQ3269" t="s">
        <v>11427</v>
      </c>
      <c r="BR3269" t="s">
        <v>11427</v>
      </c>
      <c r="BS3269" t="s">
        <v>11427</v>
      </c>
      <c r="BT3269" t="s">
        <v>11427</v>
      </c>
      <c r="BU3269" t="s">
        <v>11427</v>
      </c>
      <c r="BV3269" t="s">
        <v>11427</v>
      </c>
      <c r="BW3269" t="s">
        <v>11427</v>
      </c>
      <c r="BY3269" t="s">
        <v>11428</v>
      </c>
      <c r="CB3269" t="s">
        <v>11427</v>
      </c>
      <c r="CD3269">
        <v>262</v>
      </c>
      <c r="CE3269">
        <v>29</v>
      </c>
      <c r="CF3269">
        <v>291</v>
      </c>
      <c r="CG3269">
        <v>1</v>
      </c>
      <c r="CH3269">
        <v>41</v>
      </c>
      <c r="CI3269">
        <v>405</v>
      </c>
    </row>
    <row r="3270" spans="1:87">
      <c r="A3270">
        <v>120165001816</v>
      </c>
      <c r="B3270" t="s">
        <v>11490</v>
      </c>
      <c r="C3270" t="s">
        <v>24107</v>
      </c>
      <c r="D3270" t="s">
        <v>24145</v>
      </c>
      <c r="E3270" t="s">
        <v>24109</v>
      </c>
      <c r="F3270" t="s">
        <v>24146</v>
      </c>
      <c r="G3270" t="s">
        <v>24147</v>
      </c>
      <c r="H3270" t="s">
        <v>24148</v>
      </c>
      <c r="I3270" t="s">
        <v>11421</v>
      </c>
      <c r="J3270">
        <v>32565</v>
      </c>
      <c r="K3270" t="s">
        <v>11422</v>
      </c>
      <c r="L3270">
        <v>12</v>
      </c>
      <c r="M3270" t="s">
        <v>11461</v>
      </c>
      <c r="N3270">
        <v>6</v>
      </c>
      <c r="P3270">
        <v>0</v>
      </c>
      <c r="Q3270">
        <v>41</v>
      </c>
      <c r="R3270">
        <v>44</v>
      </c>
      <c r="S3270">
        <v>47</v>
      </c>
      <c r="T3270">
        <v>50</v>
      </c>
      <c r="U3270">
        <v>47</v>
      </c>
      <c r="V3270">
        <v>42</v>
      </c>
      <c r="W3270">
        <v>53</v>
      </c>
      <c r="AD3270" t="s">
        <v>11424</v>
      </c>
      <c r="AE3270">
        <v>30.779599999999999</v>
      </c>
      <c r="AF3270">
        <v>-87.222700000000003</v>
      </c>
      <c r="AG3270" t="s">
        <v>24149</v>
      </c>
      <c r="AH3270">
        <v>57</v>
      </c>
      <c r="AI3270">
        <v>157</v>
      </c>
      <c r="AJ3270">
        <v>167</v>
      </c>
      <c r="AK3270">
        <v>2</v>
      </c>
      <c r="AL3270">
        <v>2</v>
      </c>
      <c r="AM3270">
        <v>2</v>
      </c>
      <c r="AN3270">
        <v>8</v>
      </c>
      <c r="AO3270">
        <v>297</v>
      </c>
      <c r="AP3270">
        <v>142</v>
      </c>
      <c r="AQ3270">
        <v>25</v>
      </c>
      <c r="AR3270">
        <v>167</v>
      </c>
      <c r="AS3270">
        <v>13</v>
      </c>
      <c r="AT3270">
        <v>25</v>
      </c>
      <c r="AU3270">
        <v>1201650</v>
      </c>
      <c r="AV3270">
        <v>1816</v>
      </c>
      <c r="AW3270" t="s">
        <v>24147</v>
      </c>
      <c r="AX3270" t="s">
        <v>24148</v>
      </c>
      <c r="AY3270" t="s">
        <v>11421</v>
      </c>
      <c r="AZ3270">
        <v>32565</v>
      </c>
      <c r="BA3270">
        <v>9400</v>
      </c>
      <c r="BB3270">
        <v>9400</v>
      </c>
      <c r="BC3270">
        <v>0</v>
      </c>
      <c r="BE3270">
        <v>12113</v>
      </c>
      <c r="BH3270" t="s">
        <v>11427</v>
      </c>
      <c r="BI3270" t="s">
        <v>11427</v>
      </c>
      <c r="BJ3270" t="s">
        <v>11428</v>
      </c>
      <c r="BK3270" t="s">
        <v>11428</v>
      </c>
      <c r="BL3270" t="s">
        <v>11428</v>
      </c>
      <c r="BM3270" t="s">
        <v>11428</v>
      </c>
      <c r="BN3270" t="s">
        <v>11428</v>
      </c>
      <c r="BO3270" t="s">
        <v>11428</v>
      </c>
      <c r="BP3270" t="s">
        <v>11428</v>
      </c>
      <c r="BQ3270" t="s">
        <v>11428</v>
      </c>
      <c r="BR3270" t="s">
        <v>11427</v>
      </c>
      <c r="BS3270" t="s">
        <v>11427</v>
      </c>
      <c r="BT3270" t="s">
        <v>11427</v>
      </c>
      <c r="BU3270" t="s">
        <v>11427</v>
      </c>
      <c r="BV3270" t="s">
        <v>11427</v>
      </c>
      <c r="BW3270" t="s">
        <v>11427</v>
      </c>
      <c r="BY3270" t="s">
        <v>11428</v>
      </c>
      <c r="CB3270" t="s">
        <v>11427</v>
      </c>
      <c r="CD3270">
        <v>142</v>
      </c>
      <c r="CE3270">
        <v>25</v>
      </c>
      <c r="CF3270">
        <v>167</v>
      </c>
      <c r="CG3270">
        <v>0</v>
      </c>
      <c r="CH3270">
        <v>13</v>
      </c>
      <c r="CI3270">
        <v>324</v>
      </c>
    </row>
    <row r="3271" spans="1:87">
      <c r="A3271">
        <v>120165001819</v>
      </c>
      <c r="B3271" t="s">
        <v>11490</v>
      </c>
      <c r="C3271" t="s">
        <v>24107</v>
      </c>
      <c r="D3271" t="s">
        <v>24150</v>
      </c>
      <c r="E3271" t="s">
        <v>24109</v>
      </c>
      <c r="F3271" t="s">
        <v>24151</v>
      </c>
      <c r="G3271" t="s">
        <v>24152</v>
      </c>
      <c r="H3271" t="s">
        <v>24153</v>
      </c>
      <c r="I3271" t="s">
        <v>11421</v>
      </c>
      <c r="J3271">
        <v>32561</v>
      </c>
      <c r="K3271" t="s">
        <v>11422</v>
      </c>
      <c r="L3271">
        <v>12</v>
      </c>
      <c r="M3271" t="s">
        <v>11461</v>
      </c>
      <c r="N3271">
        <v>5</v>
      </c>
      <c r="P3271">
        <v>8</v>
      </c>
      <c r="Q3271">
        <v>108</v>
      </c>
      <c r="R3271">
        <v>108</v>
      </c>
      <c r="S3271">
        <v>98</v>
      </c>
      <c r="T3271">
        <v>133</v>
      </c>
      <c r="U3271">
        <v>122</v>
      </c>
      <c r="V3271">
        <v>147</v>
      </c>
      <c r="AD3271" t="s">
        <v>11424</v>
      </c>
      <c r="AE3271">
        <v>30.360900000000001</v>
      </c>
      <c r="AF3271">
        <v>-87.169300000000007</v>
      </c>
      <c r="AG3271" t="s">
        <v>24154</v>
      </c>
      <c r="AH3271">
        <v>57</v>
      </c>
      <c r="AI3271">
        <v>356</v>
      </c>
      <c r="AJ3271">
        <v>368</v>
      </c>
      <c r="AK3271">
        <v>1</v>
      </c>
      <c r="AL3271">
        <v>7</v>
      </c>
      <c r="AM3271">
        <v>6</v>
      </c>
      <c r="AN3271">
        <v>28</v>
      </c>
      <c r="AO3271">
        <v>633</v>
      </c>
      <c r="AP3271">
        <v>135</v>
      </c>
      <c r="AQ3271">
        <v>10</v>
      </c>
      <c r="AR3271">
        <v>145</v>
      </c>
      <c r="AS3271">
        <v>14.2</v>
      </c>
      <c r="AT3271">
        <v>51</v>
      </c>
      <c r="AU3271">
        <v>1201650</v>
      </c>
      <c r="AV3271">
        <v>1819</v>
      </c>
      <c r="AW3271" t="s">
        <v>24152</v>
      </c>
      <c r="AX3271" t="s">
        <v>24153</v>
      </c>
      <c r="AY3271" t="s">
        <v>11421</v>
      </c>
      <c r="AZ3271">
        <v>32561</v>
      </c>
      <c r="BA3271">
        <v>4632</v>
      </c>
      <c r="BB3271">
        <v>4632</v>
      </c>
      <c r="BC3271">
        <v>0</v>
      </c>
      <c r="BE3271">
        <v>12113</v>
      </c>
      <c r="BH3271" t="s">
        <v>11427</v>
      </c>
      <c r="BI3271" t="s">
        <v>11427</v>
      </c>
      <c r="BJ3271" t="s">
        <v>11428</v>
      </c>
      <c r="BK3271" t="s">
        <v>11428</v>
      </c>
      <c r="BL3271" t="s">
        <v>11428</v>
      </c>
      <c r="BM3271" t="s">
        <v>11428</v>
      </c>
      <c r="BN3271" t="s">
        <v>11428</v>
      </c>
      <c r="BO3271" t="s">
        <v>11428</v>
      </c>
      <c r="BP3271" t="s">
        <v>11428</v>
      </c>
      <c r="BQ3271" t="s">
        <v>11427</v>
      </c>
      <c r="BR3271" t="s">
        <v>11427</v>
      </c>
      <c r="BS3271" t="s">
        <v>11427</v>
      </c>
      <c r="BT3271" t="s">
        <v>11427</v>
      </c>
      <c r="BU3271" t="s">
        <v>11427</v>
      </c>
      <c r="BV3271" t="s">
        <v>11427</v>
      </c>
      <c r="BW3271" t="s">
        <v>11427</v>
      </c>
      <c r="BY3271" t="s">
        <v>11427</v>
      </c>
      <c r="CB3271" t="s">
        <v>11427</v>
      </c>
      <c r="CD3271">
        <v>135</v>
      </c>
      <c r="CE3271">
        <v>10</v>
      </c>
      <c r="CF3271">
        <v>145</v>
      </c>
      <c r="CG3271">
        <v>0</v>
      </c>
      <c r="CH3271">
        <v>49</v>
      </c>
      <c r="CI3271">
        <v>724</v>
      </c>
    </row>
    <row r="3272" spans="1:87">
      <c r="A3272">
        <v>120165001820</v>
      </c>
      <c r="B3272" t="s">
        <v>11490</v>
      </c>
      <c r="C3272" t="s">
        <v>24107</v>
      </c>
      <c r="D3272" t="s">
        <v>24155</v>
      </c>
      <c r="E3272" t="s">
        <v>24109</v>
      </c>
      <c r="F3272" t="s">
        <v>24156</v>
      </c>
      <c r="G3272" t="s">
        <v>24157</v>
      </c>
      <c r="H3272" t="s">
        <v>24153</v>
      </c>
      <c r="I3272" t="s">
        <v>11421</v>
      </c>
      <c r="J3272">
        <v>32561</v>
      </c>
      <c r="K3272" t="s">
        <v>11422</v>
      </c>
      <c r="L3272">
        <v>12</v>
      </c>
      <c r="M3272">
        <v>6</v>
      </c>
      <c r="N3272">
        <v>8</v>
      </c>
      <c r="W3272">
        <v>307</v>
      </c>
      <c r="X3272">
        <v>285</v>
      </c>
      <c r="Y3272">
        <v>314</v>
      </c>
      <c r="AD3272" t="s">
        <v>11424</v>
      </c>
      <c r="AE3272">
        <v>30.359100000000002</v>
      </c>
      <c r="AF3272">
        <v>-87.168700000000001</v>
      </c>
      <c r="AG3272" t="s">
        <v>24158</v>
      </c>
      <c r="AH3272">
        <v>57</v>
      </c>
      <c r="AI3272">
        <v>452</v>
      </c>
      <c r="AJ3272">
        <v>454</v>
      </c>
      <c r="AK3272">
        <v>4</v>
      </c>
      <c r="AL3272">
        <v>26</v>
      </c>
      <c r="AM3272">
        <v>13</v>
      </c>
      <c r="AN3272">
        <v>54</v>
      </c>
      <c r="AO3272">
        <v>762</v>
      </c>
      <c r="AP3272">
        <v>195</v>
      </c>
      <c r="AQ3272">
        <v>17</v>
      </c>
      <c r="AR3272">
        <v>212</v>
      </c>
      <c r="AS3272">
        <v>20.100000000000001</v>
      </c>
      <c r="AT3272">
        <v>45</v>
      </c>
      <c r="AU3272">
        <v>1201650</v>
      </c>
      <c r="AV3272">
        <v>1820</v>
      </c>
      <c r="AW3272" t="s">
        <v>24157</v>
      </c>
      <c r="AX3272" t="s">
        <v>24153</v>
      </c>
      <c r="AY3272" t="s">
        <v>11421</v>
      </c>
      <c r="AZ3272">
        <v>32561</v>
      </c>
      <c r="BA3272">
        <v>4630</v>
      </c>
      <c r="BB3272">
        <v>4630</v>
      </c>
      <c r="BC3272">
        <v>0</v>
      </c>
      <c r="BE3272">
        <v>12113</v>
      </c>
      <c r="BH3272" t="s">
        <v>11427</v>
      </c>
      <c r="BI3272" t="s">
        <v>11427</v>
      </c>
      <c r="BJ3272" t="s">
        <v>11427</v>
      </c>
      <c r="BK3272" t="s">
        <v>11427</v>
      </c>
      <c r="BL3272" t="s">
        <v>11427</v>
      </c>
      <c r="BM3272" t="s">
        <v>11427</v>
      </c>
      <c r="BN3272" t="s">
        <v>11427</v>
      </c>
      <c r="BO3272" t="s">
        <v>11427</v>
      </c>
      <c r="BP3272" t="s">
        <v>11427</v>
      </c>
      <c r="BQ3272" t="s">
        <v>11428</v>
      </c>
      <c r="BR3272" t="s">
        <v>11428</v>
      </c>
      <c r="BS3272" t="s">
        <v>11428</v>
      </c>
      <c r="BT3272" t="s">
        <v>11427</v>
      </c>
      <c r="BU3272" t="s">
        <v>11427</v>
      </c>
      <c r="BV3272" t="s">
        <v>11427</v>
      </c>
      <c r="BW3272" t="s">
        <v>11427</v>
      </c>
      <c r="BY3272" t="s">
        <v>11427</v>
      </c>
      <c r="CB3272" t="s">
        <v>11427</v>
      </c>
      <c r="CD3272">
        <v>195</v>
      </c>
      <c r="CE3272">
        <v>17</v>
      </c>
      <c r="CF3272">
        <v>212</v>
      </c>
      <c r="CG3272">
        <v>0</v>
      </c>
      <c r="CH3272">
        <v>47</v>
      </c>
      <c r="CI3272">
        <v>906</v>
      </c>
    </row>
    <row r="3273" spans="1:87">
      <c r="A3273">
        <v>120165001822</v>
      </c>
      <c r="B3273" t="s">
        <v>11490</v>
      </c>
      <c r="C3273" t="s">
        <v>24107</v>
      </c>
      <c r="D3273" t="s">
        <v>24159</v>
      </c>
      <c r="E3273" t="s">
        <v>24109</v>
      </c>
      <c r="F3273" t="s">
        <v>24160</v>
      </c>
      <c r="G3273" t="s">
        <v>24161</v>
      </c>
      <c r="H3273" t="s">
        <v>24112</v>
      </c>
      <c r="I3273" t="s">
        <v>11421</v>
      </c>
      <c r="J3273">
        <v>32570</v>
      </c>
      <c r="K3273" t="s">
        <v>11422</v>
      </c>
      <c r="L3273">
        <v>12</v>
      </c>
      <c r="M3273" t="s">
        <v>11461</v>
      </c>
      <c r="N3273" t="s">
        <v>11461</v>
      </c>
      <c r="P3273">
        <v>197</v>
      </c>
      <c r="AD3273" t="s">
        <v>11424</v>
      </c>
      <c r="AE3273">
        <v>30.614799999999999</v>
      </c>
      <c r="AF3273">
        <v>-87.043000000000006</v>
      </c>
      <c r="AG3273" t="s">
        <v>24162</v>
      </c>
      <c r="AH3273">
        <v>57</v>
      </c>
      <c r="AI3273">
        <v>100</v>
      </c>
      <c r="AJ3273">
        <v>97</v>
      </c>
      <c r="AK3273">
        <v>1</v>
      </c>
      <c r="AL3273">
        <v>0</v>
      </c>
      <c r="AM3273">
        <v>40</v>
      </c>
      <c r="AN3273">
        <v>22</v>
      </c>
      <c r="AO3273">
        <v>107</v>
      </c>
      <c r="AP3273">
        <v>190</v>
      </c>
      <c r="AQ3273">
        <v>0</v>
      </c>
      <c r="AR3273">
        <v>190</v>
      </c>
      <c r="AS3273">
        <v>14.1</v>
      </c>
      <c r="AT3273">
        <v>14</v>
      </c>
      <c r="AU3273">
        <v>1201650</v>
      </c>
      <c r="AV3273">
        <v>1822</v>
      </c>
      <c r="AW3273" t="s">
        <v>24161</v>
      </c>
      <c r="AX3273" t="s">
        <v>24112</v>
      </c>
      <c r="AY3273" t="s">
        <v>11421</v>
      </c>
      <c r="AZ3273">
        <v>32570</v>
      </c>
      <c r="BA3273">
        <v>6662</v>
      </c>
      <c r="BB3273">
        <v>6662</v>
      </c>
      <c r="BC3273">
        <v>0</v>
      </c>
      <c r="BE3273">
        <v>12113</v>
      </c>
      <c r="BH3273" t="s">
        <v>11427</v>
      </c>
      <c r="BI3273" t="s">
        <v>11427</v>
      </c>
      <c r="BJ3273" t="s">
        <v>11428</v>
      </c>
      <c r="BK3273" t="s">
        <v>11427</v>
      </c>
      <c r="BL3273" t="s">
        <v>11427</v>
      </c>
      <c r="BM3273" t="s">
        <v>11427</v>
      </c>
      <c r="BN3273" t="s">
        <v>11427</v>
      </c>
      <c r="BO3273" t="s">
        <v>11427</v>
      </c>
      <c r="BP3273" t="s">
        <v>11427</v>
      </c>
      <c r="BQ3273" t="s">
        <v>11427</v>
      </c>
      <c r="BR3273" t="s">
        <v>11427</v>
      </c>
      <c r="BS3273" t="s">
        <v>11427</v>
      </c>
      <c r="BT3273" t="s">
        <v>11427</v>
      </c>
      <c r="BU3273" t="s">
        <v>11427</v>
      </c>
      <c r="BV3273" t="s">
        <v>11427</v>
      </c>
      <c r="BW3273" t="s">
        <v>11427</v>
      </c>
      <c r="BY3273" t="s">
        <v>11427</v>
      </c>
      <c r="CB3273" t="s">
        <v>11427</v>
      </c>
      <c r="CD3273">
        <v>190</v>
      </c>
      <c r="CE3273">
        <v>0</v>
      </c>
      <c r="CF3273">
        <v>190</v>
      </c>
      <c r="CG3273">
        <v>1</v>
      </c>
      <c r="CH3273">
        <v>26</v>
      </c>
      <c r="CI3273">
        <v>197</v>
      </c>
    </row>
    <row r="3274" spans="1:87">
      <c r="A3274">
        <v>120165001824</v>
      </c>
      <c r="B3274" t="s">
        <v>11490</v>
      </c>
      <c r="C3274" t="s">
        <v>24107</v>
      </c>
      <c r="D3274" t="s">
        <v>24163</v>
      </c>
      <c r="E3274" t="s">
        <v>24109</v>
      </c>
      <c r="F3274" t="s">
        <v>24164</v>
      </c>
      <c r="G3274" t="s">
        <v>24165</v>
      </c>
      <c r="H3274" t="s">
        <v>24148</v>
      </c>
      <c r="I3274" t="s">
        <v>11421</v>
      </c>
      <c r="J3274">
        <v>32565</v>
      </c>
      <c r="K3274" t="s">
        <v>11422</v>
      </c>
      <c r="L3274">
        <v>12</v>
      </c>
      <c r="M3274" t="s">
        <v>11461</v>
      </c>
      <c r="N3274">
        <v>6</v>
      </c>
      <c r="P3274">
        <v>18</v>
      </c>
      <c r="Q3274">
        <v>66</v>
      </c>
      <c r="R3274">
        <v>75</v>
      </c>
      <c r="S3274">
        <v>71</v>
      </c>
      <c r="T3274">
        <v>84</v>
      </c>
      <c r="U3274">
        <v>71</v>
      </c>
      <c r="V3274">
        <v>60</v>
      </c>
      <c r="W3274">
        <v>64</v>
      </c>
      <c r="AD3274" t="s">
        <v>11424</v>
      </c>
      <c r="AE3274">
        <v>30.941500000000001</v>
      </c>
      <c r="AF3274">
        <v>-87.1571</v>
      </c>
      <c r="AG3274" t="s">
        <v>24166</v>
      </c>
      <c r="AH3274">
        <v>57</v>
      </c>
      <c r="AI3274">
        <v>265</v>
      </c>
      <c r="AJ3274">
        <v>244</v>
      </c>
      <c r="AK3274">
        <v>4</v>
      </c>
      <c r="AL3274">
        <v>2</v>
      </c>
      <c r="AM3274">
        <v>0</v>
      </c>
      <c r="AN3274">
        <v>8</v>
      </c>
      <c r="AO3274">
        <v>479</v>
      </c>
      <c r="AP3274">
        <v>257</v>
      </c>
      <c r="AQ3274">
        <v>10</v>
      </c>
      <c r="AR3274">
        <v>267</v>
      </c>
      <c r="AS3274">
        <v>13.4</v>
      </c>
      <c r="AT3274">
        <v>38</v>
      </c>
      <c r="AU3274">
        <v>1201650</v>
      </c>
      <c r="AV3274">
        <v>1824</v>
      </c>
      <c r="AW3274" t="s">
        <v>24165</v>
      </c>
      <c r="AX3274" t="s">
        <v>24148</v>
      </c>
      <c r="AY3274" t="s">
        <v>11421</v>
      </c>
      <c r="AZ3274">
        <v>32565</v>
      </c>
      <c r="BA3274">
        <v>1055</v>
      </c>
      <c r="BB3274">
        <v>1055</v>
      </c>
      <c r="BC3274">
        <v>0</v>
      </c>
      <c r="BE3274">
        <v>12113</v>
      </c>
      <c r="BH3274" t="s">
        <v>11427</v>
      </c>
      <c r="BI3274" t="s">
        <v>11427</v>
      </c>
      <c r="BJ3274" t="s">
        <v>11428</v>
      </c>
      <c r="BK3274" t="s">
        <v>11428</v>
      </c>
      <c r="BL3274" t="s">
        <v>11428</v>
      </c>
      <c r="BM3274" t="s">
        <v>11428</v>
      </c>
      <c r="BN3274" t="s">
        <v>11428</v>
      </c>
      <c r="BO3274" t="s">
        <v>11428</v>
      </c>
      <c r="BP3274" t="s">
        <v>11428</v>
      </c>
      <c r="BQ3274" t="s">
        <v>11428</v>
      </c>
      <c r="BR3274" t="s">
        <v>11427</v>
      </c>
      <c r="BS3274" t="s">
        <v>11427</v>
      </c>
      <c r="BT3274" t="s">
        <v>11427</v>
      </c>
      <c r="BU3274" t="s">
        <v>11427</v>
      </c>
      <c r="BV3274" t="s">
        <v>11427</v>
      </c>
      <c r="BW3274" t="s">
        <v>11427</v>
      </c>
      <c r="BY3274" t="s">
        <v>11428</v>
      </c>
      <c r="CB3274" t="s">
        <v>11427</v>
      </c>
      <c r="CD3274">
        <v>257</v>
      </c>
      <c r="CE3274">
        <v>10</v>
      </c>
      <c r="CF3274">
        <v>267</v>
      </c>
      <c r="CG3274">
        <v>0</v>
      </c>
      <c r="CH3274">
        <v>16</v>
      </c>
      <c r="CI3274">
        <v>509</v>
      </c>
    </row>
    <row r="3275" spans="1:87">
      <c r="A3275">
        <v>120165001828</v>
      </c>
      <c r="B3275" t="s">
        <v>11490</v>
      </c>
      <c r="C3275" t="s">
        <v>24107</v>
      </c>
      <c r="D3275" t="s">
        <v>24167</v>
      </c>
      <c r="E3275" t="s">
        <v>24109</v>
      </c>
      <c r="F3275" t="s">
        <v>24168</v>
      </c>
      <c r="G3275" t="s">
        <v>24169</v>
      </c>
      <c r="H3275" t="s">
        <v>11467</v>
      </c>
      <c r="I3275" t="s">
        <v>11421</v>
      </c>
      <c r="J3275">
        <v>32571</v>
      </c>
      <c r="K3275" t="s">
        <v>11422</v>
      </c>
      <c r="L3275">
        <v>12</v>
      </c>
      <c r="M3275" t="s">
        <v>11461</v>
      </c>
      <c r="N3275">
        <v>2</v>
      </c>
      <c r="P3275">
        <v>6</v>
      </c>
      <c r="Q3275">
        <v>209</v>
      </c>
      <c r="R3275">
        <v>245</v>
      </c>
      <c r="S3275">
        <v>246</v>
      </c>
      <c r="AD3275" t="s">
        <v>11424</v>
      </c>
      <c r="AE3275">
        <v>30.6038</v>
      </c>
      <c r="AF3275">
        <v>-87.153999999999996</v>
      </c>
      <c r="AG3275" t="s">
        <v>24170</v>
      </c>
      <c r="AH3275">
        <v>57</v>
      </c>
      <c r="AI3275">
        <v>352</v>
      </c>
      <c r="AJ3275">
        <v>354</v>
      </c>
      <c r="AK3275">
        <v>3</v>
      </c>
      <c r="AL3275">
        <v>7</v>
      </c>
      <c r="AM3275">
        <v>19</v>
      </c>
      <c r="AN3275">
        <v>26</v>
      </c>
      <c r="AO3275">
        <v>602</v>
      </c>
      <c r="AP3275">
        <v>270</v>
      </c>
      <c r="AQ3275">
        <v>29</v>
      </c>
      <c r="AR3275">
        <v>299</v>
      </c>
      <c r="AS3275">
        <v>13.1</v>
      </c>
      <c r="AT3275">
        <v>54</v>
      </c>
      <c r="AU3275">
        <v>1201650</v>
      </c>
      <c r="AV3275">
        <v>1828</v>
      </c>
      <c r="AW3275" t="s">
        <v>24169</v>
      </c>
      <c r="AX3275" t="s">
        <v>11467</v>
      </c>
      <c r="AY3275" t="s">
        <v>11421</v>
      </c>
      <c r="AZ3275">
        <v>32571</v>
      </c>
      <c r="BA3275">
        <v>1143</v>
      </c>
      <c r="BB3275">
        <v>1143</v>
      </c>
      <c r="BC3275">
        <v>0</v>
      </c>
      <c r="BE3275">
        <v>12113</v>
      </c>
      <c r="BH3275" t="s">
        <v>11427</v>
      </c>
      <c r="BI3275" t="s">
        <v>11427</v>
      </c>
      <c r="BJ3275" t="s">
        <v>11428</v>
      </c>
      <c r="BK3275" t="s">
        <v>11428</v>
      </c>
      <c r="BL3275" t="s">
        <v>11428</v>
      </c>
      <c r="BM3275" t="s">
        <v>11428</v>
      </c>
      <c r="BN3275" t="s">
        <v>11427</v>
      </c>
      <c r="BO3275" t="s">
        <v>11427</v>
      </c>
      <c r="BP3275" t="s">
        <v>11427</v>
      </c>
      <c r="BQ3275" t="s">
        <v>11427</v>
      </c>
      <c r="BR3275" t="s">
        <v>11427</v>
      </c>
      <c r="BS3275" t="s">
        <v>11427</v>
      </c>
      <c r="BT3275" t="s">
        <v>11427</v>
      </c>
      <c r="BU3275" t="s">
        <v>11427</v>
      </c>
      <c r="BV3275" t="s">
        <v>11427</v>
      </c>
      <c r="BW3275" t="s">
        <v>11427</v>
      </c>
      <c r="BY3275" t="s">
        <v>11428</v>
      </c>
      <c r="CB3275" t="s">
        <v>11427</v>
      </c>
      <c r="CD3275">
        <v>270</v>
      </c>
      <c r="CE3275">
        <v>29</v>
      </c>
      <c r="CF3275">
        <v>299</v>
      </c>
      <c r="CG3275">
        <v>2</v>
      </c>
      <c r="CH3275">
        <v>47</v>
      </c>
      <c r="CI3275">
        <v>706</v>
      </c>
    </row>
    <row r="3276" spans="1:87">
      <c r="A3276">
        <v>120165001832</v>
      </c>
      <c r="B3276" t="s">
        <v>11490</v>
      </c>
      <c r="C3276" t="s">
        <v>24107</v>
      </c>
      <c r="D3276" t="s">
        <v>24171</v>
      </c>
      <c r="E3276" t="s">
        <v>24109</v>
      </c>
      <c r="F3276" t="s">
        <v>24172</v>
      </c>
      <c r="G3276" t="s">
        <v>24173</v>
      </c>
      <c r="H3276" t="s">
        <v>24112</v>
      </c>
      <c r="I3276" t="s">
        <v>11421</v>
      </c>
      <c r="J3276">
        <v>32570</v>
      </c>
      <c r="K3276" t="s">
        <v>11422</v>
      </c>
      <c r="L3276">
        <v>12</v>
      </c>
      <c r="M3276">
        <v>6</v>
      </c>
      <c r="N3276">
        <v>8</v>
      </c>
      <c r="W3276">
        <v>240</v>
      </c>
      <c r="X3276">
        <v>215</v>
      </c>
      <c r="Y3276">
        <v>225</v>
      </c>
      <c r="AD3276" t="s">
        <v>11424</v>
      </c>
      <c r="AE3276">
        <v>30.628</v>
      </c>
      <c r="AF3276">
        <v>-87.064899999999994</v>
      </c>
      <c r="AG3276" t="s">
        <v>24174</v>
      </c>
      <c r="AH3276">
        <v>57</v>
      </c>
      <c r="AI3276">
        <v>365</v>
      </c>
      <c r="AJ3276">
        <v>315</v>
      </c>
      <c r="AK3276">
        <v>4</v>
      </c>
      <c r="AL3276">
        <v>1</v>
      </c>
      <c r="AM3276">
        <v>59</v>
      </c>
      <c r="AN3276">
        <v>35</v>
      </c>
      <c r="AO3276">
        <v>499</v>
      </c>
      <c r="AP3276">
        <v>334</v>
      </c>
      <c r="AQ3276">
        <v>54</v>
      </c>
      <c r="AR3276">
        <v>388</v>
      </c>
      <c r="AS3276">
        <v>15.1</v>
      </c>
      <c r="AT3276">
        <v>45</v>
      </c>
      <c r="AU3276">
        <v>1201650</v>
      </c>
      <c r="AV3276">
        <v>1832</v>
      </c>
      <c r="AW3276" t="s">
        <v>24173</v>
      </c>
      <c r="AX3276" t="s">
        <v>24112</v>
      </c>
      <c r="AY3276" t="s">
        <v>11421</v>
      </c>
      <c r="AZ3276">
        <v>32570</v>
      </c>
      <c r="BA3276">
        <v>4104</v>
      </c>
      <c r="BB3276">
        <v>4104</v>
      </c>
      <c r="BC3276">
        <v>0</v>
      </c>
      <c r="BE3276">
        <v>12113</v>
      </c>
      <c r="BH3276" t="s">
        <v>11427</v>
      </c>
      <c r="BI3276" t="s">
        <v>11427</v>
      </c>
      <c r="BJ3276" t="s">
        <v>11427</v>
      </c>
      <c r="BK3276" t="s">
        <v>11427</v>
      </c>
      <c r="BL3276" t="s">
        <v>11427</v>
      </c>
      <c r="BM3276" t="s">
        <v>11427</v>
      </c>
      <c r="BN3276" t="s">
        <v>11427</v>
      </c>
      <c r="BO3276" t="s">
        <v>11427</v>
      </c>
      <c r="BP3276" t="s">
        <v>11427</v>
      </c>
      <c r="BQ3276" t="s">
        <v>11428</v>
      </c>
      <c r="BR3276" t="s">
        <v>11428</v>
      </c>
      <c r="BS3276" t="s">
        <v>11428</v>
      </c>
      <c r="BT3276" t="s">
        <v>11427</v>
      </c>
      <c r="BU3276" t="s">
        <v>11427</v>
      </c>
      <c r="BV3276" t="s">
        <v>11427</v>
      </c>
      <c r="BW3276" t="s">
        <v>11427</v>
      </c>
      <c r="BY3276" t="s">
        <v>11428</v>
      </c>
      <c r="CB3276" t="s">
        <v>11427</v>
      </c>
      <c r="CD3276">
        <v>334</v>
      </c>
      <c r="CE3276">
        <v>54</v>
      </c>
      <c r="CF3276">
        <v>388</v>
      </c>
      <c r="CG3276">
        <v>1</v>
      </c>
      <c r="CH3276">
        <v>81</v>
      </c>
      <c r="CI3276">
        <v>680</v>
      </c>
    </row>
    <row r="3277" spans="1:87">
      <c r="A3277">
        <v>120165001833</v>
      </c>
      <c r="B3277" t="s">
        <v>11490</v>
      </c>
      <c r="C3277" t="s">
        <v>24107</v>
      </c>
      <c r="D3277" t="s">
        <v>24175</v>
      </c>
      <c r="E3277" t="s">
        <v>24109</v>
      </c>
      <c r="F3277" t="s">
        <v>24176</v>
      </c>
      <c r="G3277" t="s">
        <v>24177</v>
      </c>
      <c r="H3277" t="s">
        <v>24112</v>
      </c>
      <c r="I3277" t="s">
        <v>11421</v>
      </c>
      <c r="J3277">
        <v>32570</v>
      </c>
      <c r="K3277" t="s">
        <v>11422</v>
      </c>
      <c r="L3277">
        <v>12</v>
      </c>
      <c r="M3277">
        <v>6</v>
      </c>
      <c r="N3277">
        <v>8</v>
      </c>
      <c r="W3277">
        <v>217</v>
      </c>
      <c r="X3277">
        <v>171</v>
      </c>
      <c r="Y3277">
        <v>226</v>
      </c>
      <c r="AD3277" t="s">
        <v>11424</v>
      </c>
      <c r="AE3277">
        <v>30.650700000000001</v>
      </c>
      <c r="AF3277">
        <v>-87.044300000000007</v>
      </c>
      <c r="AG3277" t="s">
        <v>24178</v>
      </c>
      <c r="AH3277">
        <v>57</v>
      </c>
      <c r="AI3277">
        <v>336</v>
      </c>
      <c r="AJ3277">
        <v>278</v>
      </c>
      <c r="AK3277">
        <v>3</v>
      </c>
      <c r="AL3277">
        <v>6</v>
      </c>
      <c r="AM3277">
        <v>68</v>
      </c>
      <c r="AN3277">
        <v>21</v>
      </c>
      <c r="AO3277">
        <v>467</v>
      </c>
      <c r="AP3277">
        <v>423</v>
      </c>
      <c r="AQ3277">
        <v>41</v>
      </c>
      <c r="AR3277">
        <v>464</v>
      </c>
      <c r="AS3277">
        <v>15.4</v>
      </c>
      <c r="AT3277">
        <v>40</v>
      </c>
      <c r="AU3277">
        <v>1201650</v>
      </c>
      <c r="AV3277">
        <v>1833</v>
      </c>
      <c r="AW3277" t="s">
        <v>24177</v>
      </c>
      <c r="AX3277" t="s">
        <v>24112</v>
      </c>
      <c r="AY3277" t="s">
        <v>11421</v>
      </c>
      <c r="AZ3277">
        <v>32570</v>
      </c>
      <c r="BA3277">
        <v>3657</v>
      </c>
      <c r="BB3277">
        <v>3657</v>
      </c>
      <c r="BC3277">
        <v>0</v>
      </c>
      <c r="BE3277">
        <v>12113</v>
      </c>
      <c r="BH3277" t="s">
        <v>11427</v>
      </c>
      <c r="BI3277" t="s">
        <v>11427</v>
      </c>
      <c r="BJ3277" t="s">
        <v>11427</v>
      </c>
      <c r="BK3277" t="s">
        <v>11427</v>
      </c>
      <c r="BL3277" t="s">
        <v>11427</v>
      </c>
      <c r="BM3277" t="s">
        <v>11427</v>
      </c>
      <c r="BN3277" t="s">
        <v>11427</v>
      </c>
      <c r="BO3277" t="s">
        <v>11427</v>
      </c>
      <c r="BP3277" t="s">
        <v>11427</v>
      </c>
      <c r="BQ3277" t="s">
        <v>11428</v>
      </c>
      <c r="BR3277" t="s">
        <v>11428</v>
      </c>
      <c r="BS3277" t="s">
        <v>11428</v>
      </c>
      <c r="BT3277" t="s">
        <v>11427</v>
      </c>
      <c r="BU3277" t="s">
        <v>11427</v>
      </c>
      <c r="BV3277" t="s">
        <v>11427</v>
      </c>
      <c r="BW3277" t="s">
        <v>11427</v>
      </c>
      <c r="BY3277" t="s">
        <v>11428</v>
      </c>
      <c r="CB3277" t="s">
        <v>11427</v>
      </c>
      <c r="CD3277">
        <v>423</v>
      </c>
      <c r="CE3277">
        <v>41</v>
      </c>
      <c r="CF3277">
        <v>464</v>
      </c>
      <c r="CG3277">
        <v>0</v>
      </c>
      <c r="CH3277">
        <v>49</v>
      </c>
      <c r="CI3277">
        <v>614</v>
      </c>
    </row>
    <row r="3278" spans="1:87">
      <c r="A3278">
        <v>120165001834</v>
      </c>
      <c r="B3278" t="s">
        <v>11490</v>
      </c>
      <c r="C3278" t="s">
        <v>24107</v>
      </c>
      <c r="D3278" t="s">
        <v>24179</v>
      </c>
      <c r="E3278" t="s">
        <v>24109</v>
      </c>
      <c r="F3278" t="s">
        <v>24180</v>
      </c>
      <c r="G3278" t="s">
        <v>24181</v>
      </c>
      <c r="H3278" t="s">
        <v>24182</v>
      </c>
      <c r="I3278" t="s">
        <v>11421</v>
      </c>
      <c r="J3278">
        <v>32566</v>
      </c>
      <c r="K3278" t="s">
        <v>11422</v>
      </c>
      <c r="L3278">
        <v>12</v>
      </c>
      <c r="M3278">
        <v>1</v>
      </c>
      <c r="N3278">
        <v>5</v>
      </c>
      <c r="R3278">
        <v>2</v>
      </c>
      <c r="S3278">
        <v>1</v>
      </c>
      <c r="T3278">
        <v>297</v>
      </c>
      <c r="U3278">
        <v>269</v>
      </c>
      <c r="V3278">
        <v>288</v>
      </c>
      <c r="AD3278" t="s">
        <v>11424</v>
      </c>
      <c r="AE3278">
        <v>30.404299999999999</v>
      </c>
      <c r="AF3278">
        <v>-86.887299999999996</v>
      </c>
      <c r="AG3278" t="s">
        <v>24183</v>
      </c>
      <c r="AH3278">
        <v>57</v>
      </c>
      <c r="AI3278">
        <v>417</v>
      </c>
      <c r="AJ3278">
        <v>440</v>
      </c>
      <c r="AK3278">
        <v>2</v>
      </c>
      <c r="AL3278">
        <v>22</v>
      </c>
      <c r="AM3278">
        <v>45</v>
      </c>
      <c r="AN3278">
        <v>102</v>
      </c>
      <c r="AO3278">
        <v>606</v>
      </c>
      <c r="AP3278">
        <v>311</v>
      </c>
      <c r="AQ3278">
        <v>83</v>
      </c>
      <c r="AR3278">
        <v>394</v>
      </c>
      <c r="AS3278">
        <v>14.5</v>
      </c>
      <c r="AT3278">
        <v>59</v>
      </c>
      <c r="AU3278">
        <v>1201650</v>
      </c>
      <c r="AV3278">
        <v>1834</v>
      </c>
      <c r="AW3278" t="s">
        <v>24181</v>
      </c>
      <c r="AX3278" t="s">
        <v>24182</v>
      </c>
      <c r="AY3278" t="s">
        <v>11421</v>
      </c>
      <c r="AZ3278">
        <v>32566</v>
      </c>
      <c r="BA3278">
        <v>7504</v>
      </c>
      <c r="BB3278">
        <v>7504</v>
      </c>
      <c r="BC3278">
        <v>0</v>
      </c>
      <c r="BE3278">
        <v>12113</v>
      </c>
      <c r="BH3278" t="s">
        <v>11427</v>
      </c>
      <c r="BI3278" t="s">
        <v>11427</v>
      </c>
      <c r="BJ3278" t="s">
        <v>11427</v>
      </c>
      <c r="BK3278" t="s">
        <v>11427</v>
      </c>
      <c r="BL3278" t="s">
        <v>11428</v>
      </c>
      <c r="BM3278" t="s">
        <v>11428</v>
      </c>
      <c r="BN3278" t="s">
        <v>11428</v>
      </c>
      <c r="BO3278" t="s">
        <v>11428</v>
      </c>
      <c r="BP3278" t="s">
        <v>11428</v>
      </c>
      <c r="BQ3278" t="s">
        <v>11427</v>
      </c>
      <c r="BR3278" t="s">
        <v>11427</v>
      </c>
      <c r="BS3278" t="s">
        <v>11427</v>
      </c>
      <c r="BT3278" t="s">
        <v>11427</v>
      </c>
      <c r="BU3278" t="s">
        <v>11427</v>
      </c>
      <c r="BV3278" t="s">
        <v>11427</v>
      </c>
      <c r="BW3278" t="s">
        <v>11427</v>
      </c>
      <c r="BY3278" t="s">
        <v>11428</v>
      </c>
      <c r="CB3278" t="s">
        <v>11427</v>
      </c>
      <c r="CD3278">
        <v>311</v>
      </c>
      <c r="CE3278">
        <v>83</v>
      </c>
      <c r="CF3278">
        <v>394</v>
      </c>
      <c r="CG3278">
        <v>6</v>
      </c>
      <c r="CH3278">
        <v>74</v>
      </c>
      <c r="CI3278">
        <v>857</v>
      </c>
    </row>
    <row r="3279" spans="1:87">
      <c r="A3279">
        <v>120165002097</v>
      </c>
      <c r="B3279" t="s">
        <v>11490</v>
      </c>
      <c r="C3279" t="s">
        <v>24107</v>
      </c>
      <c r="D3279" t="s">
        <v>24184</v>
      </c>
      <c r="E3279" t="s">
        <v>24109</v>
      </c>
      <c r="F3279" t="s">
        <v>24185</v>
      </c>
      <c r="G3279" t="s">
        <v>24186</v>
      </c>
      <c r="H3279" t="s">
        <v>11467</v>
      </c>
      <c r="I3279" t="s">
        <v>11421</v>
      </c>
      <c r="J3279">
        <v>32571</v>
      </c>
      <c r="K3279" t="s">
        <v>11422</v>
      </c>
      <c r="L3279">
        <v>12</v>
      </c>
      <c r="M3279" t="s">
        <v>11461</v>
      </c>
      <c r="N3279">
        <v>5</v>
      </c>
      <c r="P3279">
        <v>21</v>
      </c>
      <c r="Q3279">
        <v>95</v>
      </c>
      <c r="R3279">
        <v>119</v>
      </c>
      <c r="S3279">
        <v>143</v>
      </c>
      <c r="T3279">
        <v>127</v>
      </c>
      <c r="U3279">
        <v>141</v>
      </c>
      <c r="V3279">
        <v>136</v>
      </c>
      <c r="AD3279" t="s">
        <v>11424</v>
      </c>
      <c r="AE3279">
        <v>30.608699999999999</v>
      </c>
      <c r="AF3279">
        <v>-87.111999999999995</v>
      </c>
      <c r="AG3279" t="s">
        <v>24187</v>
      </c>
      <c r="AH3279">
        <v>57</v>
      </c>
      <c r="AI3279">
        <v>389</v>
      </c>
      <c r="AJ3279">
        <v>393</v>
      </c>
      <c r="AK3279">
        <v>5</v>
      </c>
      <c r="AL3279">
        <v>13</v>
      </c>
      <c r="AM3279">
        <v>44</v>
      </c>
      <c r="AN3279">
        <v>58</v>
      </c>
      <c r="AO3279">
        <v>593</v>
      </c>
      <c r="AP3279">
        <v>352</v>
      </c>
      <c r="AQ3279">
        <v>52</v>
      </c>
      <c r="AR3279">
        <v>404</v>
      </c>
      <c r="AS3279">
        <v>13.5</v>
      </c>
      <c r="AT3279">
        <v>58</v>
      </c>
      <c r="AU3279">
        <v>1201650</v>
      </c>
      <c r="AV3279">
        <v>2097</v>
      </c>
      <c r="AW3279" t="s">
        <v>24186</v>
      </c>
      <c r="AX3279" t="s">
        <v>11467</v>
      </c>
      <c r="AY3279" t="s">
        <v>11421</v>
      </c>
      <c r="AZ3279">
        <v>32571</v>
      </c>
      <c r="BA3279">
        <v>1533</v>
      </c>
      <c r="BB3279">
        <v>1533</v>
      </c>
      <c r="BC3279">
        <v>0</v>
      </c>
      <c r="BE3279">
        <v>12113</v>
      </c>
      <c r="BH3279" t="s">
        <v>11427</v>
      </c>
      <c r="BI3279" t="s">
        <v>11427</v>
      </c>
      <c r="BJ3279" t="s">
        <v>11428</v>
      </c>
      <c r="BK3279" t="s">
        <v>11428</v>
      </c>
      <c r="BL3279" t="s">
        <v>11428</v>
      </c>
      <c r="BM3279" t="s">
        <v>11428</v>
      </c>
      <c r="BN3279" t="s">
        <v>11428</v>
      </c>
      <c r="BO3279" t="s">
        <v>11428</v>
      </c>
      <c r="BP3279" t="s">
        <v>11428</v>
      </c>
      <c r="BQ3279" t="s">
        <v>11427</v>
      </c>
      <c r="BR3279" t="s">
        <v>11427</v>
      </c>
      <c r="BS3279" t="s">
        <v>11427</v>
      </c>
      <c r="BT3279" t="s">
        <v>11427</v>
      </c>
      <c r="BU3279" t="s">
        <v>11427</v>
      </c>
      <c r="BV3279" t="s">
        <v>11427</v>
      </c>
      <c r="BW3279" t="s">
        <v>11427</v>
      </c>
      <c r="BY3279" t="s">
        <v>11428</v>
      </c>
      <c r="CB3279" t="s">
        <v>11427</v>
      </c>
      <c r="CD3279">
        <v>352</v>
      </c>
      <c r="CE3279">
        <v>52</v>
      </c>
      <c r="CF3279">
        <v>404</v>
      </c>
      <c r="CG3279">
        <v>0</v>
      </c>
      <c r="CH3279">
        <v>69</v>
      </c>
      <c r="CI3279">
        <v>782</v>
      </c>
    </row>
    <row r="3280" spans="1:87">
      <c r="A3280">
        <v>120165002098</v>
      </c>
      <c r="B3280" t="s">
        <v>11490</v>
      </c>
      <c r="C3280" t="s">
        <v>24107</v>
      </c>
      <c r="D3280" t="s">
        <v>24188</v>
      </c>
      <c r="E3280" t="s">
        <v>24109</v>
      </c>
      <c r="F3280" t="s">
        <v>24189</v>
      </c>
      <c r="G3280" t="s">
        <v>24190</v>
      </c>
      <c r="H3280" t="s">
        <v>24112</v>
      </c>
      <c r="I3280" t="s">
        <v>11421</v>
      </c>
      <c r="J3280">
        <v>32570</v>
      </c>
      <c r="K3280" t="s">
        <v>11422</v>
      </c>
      <c r="L3280">
        <v>12</v>
      </c>
      <c r="M3280" t="s">
        <v>11461</v>
      </c>
      <c r="N3280">
        <v>5</v>
      </c>
      <c r="P3280">
        <v>14</v>
      </c>
      <c r="Q3280">
        <v>131</v>
      </c>
      <c r="R3280">
        <v>140</v>
      </c>
      <c r="S3280">
        <v>141</v>
      </c>
      <c r="T3280">
        <v>154</v>
      </c>
      <c r="U3280">
        <v>155</v>
      </c>
      <c r="V3280">
        <v>135</v>
      </c>
      <c r="AD3280" t="s">
        <v>11424</v>
      </c>
      <c r="AE3280">
        <v>30.6372</v>
      </c>
      <c r="AF3280">
        <v>-87.048400000000001</v>
      </c>
      <c r="AG3280" t="s">
        <v>24191</v>
      </c>
      <c r="AH3280">
        <v>57</v>
      </c>
      <c r="AI3280">
        <v>474</v>
      </c>
      <c r="AJ3280">
        <v>396</v>
      </c>
      <c r="AK3280">
        <v>4</v>
      </c>
      <c r="AL3280">
        <v>7</v>
      </c>
      <c r="AM3280">
        <v>129</v>
      </c>
      <c r="AN3280">
        <v>42</v>
      </c>
      <c r="AO3280">
        <v>554</v>
      </c>
      <c r="AP3280">
        <v>667</v>
      </c>
      <c r="AQ3280">
        <v>32</v>
      </c>
      <c r="AR3280">
        <v>699</v>
      </c>
      <c r="AS3280">
        <v>12.3</v>
      </c>
      <c r="AT3280">
        <v>71</v>
      </c>
      <c r="AU3280">
        <v>1201650</v>
      </c>
      <c r="AV3280">
        <v>2098</v>
      </c>
      <c r="AW3280" t="s">
        <v>24190</v>
      </c>
      <c r="AX3280" t="s">
        <v>24112</v>
      </c>
      <c r="AY3280" t="s">
        <v>11421</v>
      </c>
      <c r="AZ3280">
        <v>32570</v>
      </c>
      <c r="BA3280">
        <v>5806</v>
      </c>
      <c r="BB3280">
        <v>5806</v>
      </c>
      <c r="BC3280">
        <v>0</v>
      </c>
      <c r="BE3280">
        <v>12113</v>
      </c>
      <c r="BH3280" t="s">
        <v>11427</v>
      </c>
      <c r="BI3280" t="s">
        <v>11427</v>
      </c>
      <c r="BJ3280" t="s">
        <v>11428</v>
      </c>
      <c r="BK3280" t="s">
        <v>11428</v>
      </c>
      <c r="BL3280" t="s">
        <v>11428</v>
      </c>
      <c r="BM3280" t="s">
        <v>11428</v>
      </c>
      <c r="BN3280" t="s">
        <v>11428</v>
      </c>
      <c r="BO3280" t="s">
        <v>11428</v>
      </c>
      <c r="BP3280" t="s">
        <v>11428</v>
      </c>
      <c r="BQ3280" t="s">
        <v>11427</v>
      </c>
      <c r="BR3280" t="s">
        <v>11427</v>
      </c>
      <c r="BS3280" t="s">
        <v>11427</v>
      </c>
      <c r="BT3280" t="s">
        <v>11427</v>
      </c>
      <c r="BU3280" t="s">
        <v>11427</v>
      </c>
      <c r="BV3280" t="s">
        <v>11427</v>
      </c>
      <c r="BW3280" t="s">
        <v>11427</v>
      </c>
      <c r="BY3280" t="s">
        <v>11428</v>
      </c>
      <c r="CB3280" t="s">
        <v>11427</v>
      </c>
      <c r="CD3280">
        <v>667</v>
      </c>
      <c r="CE3280">
        <v>32</v>
      </c>
      <c r="CF3280">
        <v>699</v>
      </c>
      <c r="CG3280">
        <v>6</v>
      </c>
      <c r="CH3280">
        <v>128</v>
      </c>
      <c r="CI3280">
        <v>870</v>
      </c>
    </row>
    <row r="3281" spans="1:87">
      <c r="A3281">
        <v>120165002258</v>
      </c>
      <c r="B3281" t="s">
        <v>11490</v>
      </c>
      <c r="C3281" t="s">
        <v>24107</v>
      </c>
      <c r="D3281" t="s">
        <v>24192</v>
      </c>
      <c r="E3281" t="s">
        <v>24109</v>
      </c>
      <c r="F3281" t="s">
        <v>24193</v>
      </c>
      <c r="G3281" t="s">
        <v>24194</v>
      </c>
      <c r="H3281" t="s">
        <v>24153</v>
      </c>
      <c r="I3281" t="s">
        <v>11421</v>
      </c>
      <c r="J3281">
        <v>32563</v>
      </c>
      <c r="K3281" t="s">
        <v>11422</v>
      </c>
      <c r="L3281">
        <v>12</v>
      </c>
      <c r="M3281" t="s">
        <v>11461</v>
      </c>
      <c r="N3281">
        <v>5</v>
      </c>
      <c r="P3281">
        <v>12</v>
      </c>
      <c r="Q3281">
        <v>131</v>
      </c>
      <c r="R3281">
        <v>113</v>
      </c>
      <c r="S3281">
        <v>134</v>
      </c>
      <c r="T3281">
        <v>130</v>
      </c>
      <c r="U3281">
        <v>148</v>
      </c>
      <c r="V3281">
        <v>149</v>
      </c>
      <c r="AD3281" t="s">
        <v>11424</v>
      </c>
      <c r="AE3281">
        <v>30.383700000000001</v>
      </c>
      <c r="AF3281">
        <v>-87.094200000000001</v>
      </c>
      <c r="AG3281" t="s">
        <v>24195</v>
      </c>
      <c r="AH3281">
        <v>57</v>
      </c>
      <c r="AI3281">
        <v>449</v>
      </c>
      <c r="AJ3281">
        <v>368</v>
      </c>
      <c r="AK3281">
        <v>0</v>
      </c>
      <c r="AL3281">
        <v>22</v>
      </c>
      <c r="AM3281">
        <v>12</v>
      </c>
      <c r="AN3281">
        <v>65</v>
      </c>
      <c r="AO3281">
        <v>670</v>
      </c>
      <c r="AP3281">
        <v>299</v>
      </c>
      <c r="AQ3281">
        <v>27</v>
      </c>
      <c r="AR3281">
        <v>326</v>
      </c>
      <c r="AS3281">
        <v>13.6</v>
      </c>
      <c r="AT3281">
        <v>60</v>
      </c>
      <c r="AU3281">
        <v>1201650</v>
      </c>
      <c r="AV3281">
        <v>2258</v>
      </c>
      <c r="AW3281" t="s">
        <v>24194</v>
      </c>
      <c r="AX3281" t="s">
        <v>24153</v>
      </c>
      <c r="AY3281" t="s">
        <v>11421</v>
      </c>
      <c r="AZ3281">
        <v>32563</v>
      </c>
      <c r="BA3281">
        <v>3234</v>
      </c>
      <c r="BB3281">
        <v>3234</v>
      </c>
      <c r="BC3281">
        <v>0</v>
      </c>
      <c r="BE3281">
        <v>12113</v>
      </c>
      <c r="BH3281" t="s">
        <v>11427</v>
      </c>
      <c r="BI3281" t="s">
        <v>11427</v>
      </c>
      <c r="BJ3281" t="s">
        <v>11428</v>
      </c>
      <c r="BK3281" t="s">
        <v>11428</v>
      </c>
      <c r="BL3281" t="s">
        <v>11428</v>
      </c>
      <c r="BM3281" t="s">
        <v>11428</v>
      </c>
      <c r="BN3281" t="s">
        <v>11428</v>
      </c>
      <c r="BO3281" t="s">
        <v>11428</v>
      </c>
      <c r="BP3281" t="s">
        <v>11428</v>
      </c>
      <c r="BQ3281" t="s">
        <v>11427</v>
      </c>
      <c r="BR3281" t="s">
        <v>11427</v>
      </c>
      <c r="BS3281" t="s">
        <v>11427</v>
      </c>
      <c r="BT3281" t="s">
        <v>11427</v>
      </c>
      <c r="BU3281" t="s">
        <v>11427</v>
      </c>
      <c r="BV3281" t="s">
        <v>11427</v>
      </c>
      <c r="BW3281" t="s">
        <v>11427</v>
      </c>
      <c r="BY3281" t="s">
        <v>11428</v>
      </c>
      <c r="CB3281" t="s">
        <v>11427</v>
      </c>
      <c r="CD3281">
        <v>299</v>
      </c>
      <c r="CE3281">
        <v>27</v>
      </c>
      <c r="CF3281">
        <v>326</v>
      </c>
      <c r="CG3281">
        <v>1</v>
      </c>
      <c r="CH3281">
        <v>47</v>
      </c>
      <c r="CI3281">
        <v>817</v>
      </c>
    </row>
    <row r="3282" spans="1:87">
      <c r="A3282">
        <v>120165002670</v>
      </c>
      <c r="B3282" t="s">
        <v>11490</v>
      </c>
      <c r="C3282" t="s">
        <v>24107</v>
      </c>
      <c r="D3282" t="s">
        <v>24196</v>
      </c>
      <c r="E3282" t="s">
        <v>24109</v>
      </c>
      <c r="F3282" t="s">
        <v>24197</v>
      </c>
      <c r="G3282" t="s">
        <v>24198</v>
      </c>
      <c r="H3282" t="s">
        <v>24182</v>
      </c>
      <c r="I3282" t="s">
        <v>11421</v>
      </c>
      <c r="J3282">
        <v>32566</v>
      </c>
      <c r="K3282" t="s">
        <v>11422</v>
      </c>
      <c r="L3282">
        <v>12</v>
      </c>
      <c r="M3282">
        <v>6</v>
      </c>
      <c r="N3282">
        <v>8</v>
      </c>
      <c r="W3282">
        <v>292</v>
      </c>
      <c r="X3282">
        <v>307</v>
      </c>
      <c r="Y3282">
        <v>270</v>
      </c>
      <c r="AD3282" t="s">
        <v>11424</v>
      </c>
      <c r="AE3282">
        <v>30.406300000000002</v>
      </c>
      <c r="AF3282">
        <v>-86.889200000000002</v>
      </c>
      <c r="AG3282" t="s">
        <v>24199</v>
      </c>
      <c r="AH3282">
        <v>57</v>
      </c>
      <c r="AI3282">
        <v>456</v>
      </c>
      <c r="AJ3282">
        <v>413</v>
      </c>
      <c r="AK3282">
        <v>3</v>
      </c>
      <c r="AL3282">
        <v>24</v>
      </c>
      <c r="AM3282">
        <v>54</v>
      </c>
      <c r="AN3282">
        <v>106</v>
      </c>
      <c r="AO3282">
        <v>596</v>
      </c>
      <c r="AP3282">
        <v>261</v>
      </c>
      <c r="AQ3282">
        <v>68</v>
      </c>
      <c r="AR3282">
        <v>329</v>
      </c>
      <c r="AS3282">
        <v>17.399999999999999</v>
      </c>
      <c r="AT3282">
        <v>50</v>
      </c>
      <c r="AU3282">
        <v>1201650</v>
      </c>
      <c r="AV3282">
        <v>2670</v>
      </c>
      <c r="AW3282" t="s">
        <v>24198</v>
      </c>
      <c r="AX3282" t="s">
        <v>24182</v>
      </c>
      <c r="AY3282" t="s">
        <v>11421</v>
      </c>
      <c r="AZ3282">
        <v>32566</v>
      </c>
      <c r="BA3282">
        <v>7578</v>
      </c>
      <c r="BB3282">
        <v>7578</v>
      </c>
      <c r="BC3282">
        <v>0</v>
      </c>
      <c r="BE3282">
        <v>12113</v>
      </c>
      <c r="BH3282" t="s">
        <v>11427</v>
      </c>
      <c r="BI3282" t="s">
        <v>11427</v>
      </c>
      <c r="BJ3282" t="s">
        <v>11427</v>
      </c>
      <c r="BK3282" t="s">
        <v>11427</v>
      </c>
      <c r="BL3282" t="s">
        <v>11427</v>
      </c>
      <c r="BM3282" t="s">
        <v>11427</v>
      </c>
      <c r="BN3282" t="s">
        <v>11427</v>
      </c>
      <c r="BO3282" t="s">
        <v>11427</v>
      </c>
      <c r="BP3282" t="s">
        <v>11427</v>
      </c>
      <c r="BQ3282" t="s">
        <v>11428</v>
      </c>
      <c r="BR3282" t="s">
        <v>11428</v>
      </c>
      <c r="BS3282" t="s">
        <v>11428</v>
      </c>
      <c r="BT3282" t="s">
        <v>11427</v>
      </c>
      <c r="BU3282" t="s">
        <v>11427</v>
      </c>
      <c r="BV3282" t="s">
        <v>11427</v>
      </c>
      <c r="BW3282" t="s">
        <v>11427</v>
      </c>
      <c r="BY3282" t="s">
        <v>11428</v>
      </c>
      <c r="CB3282" t="s">
        <v>11427</v>
      </c>
      <c r="CD3282">
        <v>261</v>
      </c>
      <c r="CE3282">
        <v>68</v>
      </c>
      <c r="CF3282">
        <v>329</v>
      </c>
      <c r="CG3282">
        <v>1</v>
      </c>
      <c r="CH3282">
        <v>85</v>
      </c>
      <c r="CI3282">
        <v>869</v>
      </c>
    </row>
    <row r="3283" spans="1:87">
      <c r="A3283">
        <v>120165002959</v>
      </c>
      <c r="B3283" t="s">
        <v>11490</v>
      </c>
      <c r="C3283" t="s">
        <v>24107</v>
      </c>
      <c r="D3283" t="s">
        <v>24200</v>
      </c>
      <c r="E3283" t="s">
        <v>24109</v>
      </c>
      <c r="F3283" t="s">
        <v>24201</v>
      </c>
      <c r="G3283" t="s">
        <v>24202</v>
      </c>
      <c r="H3283" t="s">
        <v>11467</v>
      </c>
      <c r="I3283" t="s">
        <v>11421</v>
      </c>
      <c r="J3283">
        <v>32571</v>
      </c>
      <c r="K3283" t="s">
        <v>11422</v>
      </c>
      <c r="L3283">
        <v>12</v>
      </c>
      <c r="M3283">
        <v>3</v>
      </c>
      <c r="N3283">
        <v>5</v>
      </c>
      <c r="T3283">
        <v>253</v>
      </c>
      <c r="U3283">
        <v>280</v>
      </c>
      <c r="V3283">
        <v>249</v>
      </c>
      <c r="AD3283" t="s">
        <v>11424</v>
      </c>
      <c r="AE3283">
        <v>30.637899999999998</v>
      </c>
      <c r="AF3283">
        <v>-87.165599999999998</v>
      </c>
      <c r="AG3283" t="s">
        <v>24203</v>
      </c>
      <c r="AH3283">
        <v>57</v>
      </c>
      <c r="AI3283">
        <v>386</v>
      </c>
      <c r="AJ3283">
        <v>396</v>
      </c>
      <c r="AK3283">
        <v>1</v>
      </c>
      <c r="AL3283">
        <v>10</v>
      </c>
      <c r="AM3283">
        <v>22</v>
      </c>
      <c r="AN3283">
        <v>41</v>
      </c>
      <c r="AO3283">
        <v>659</v>
      </c>
      <c r="AP3283">
        <v>261</v>
      </c>
      <c r="AQ3283">
        <v>42</v>
      </c>
      <c r="AR3283">
        <v>303</v>
      </c>
      <c r="AS3283">
        <v>14.8</v>
      </c>
      <c r="AT3283">
        <v>53</v>
      </c>
      <c r="AU3283">
        <v>1201650</v>
      </c>
      <c r="AV3283">
        <v>2959</v>
      </c>
      <c r="AW3283" t="s">
        <v>24202</v>
      </c>
      <c r="AX3283" t="s">
        <v>11467</v>
      </c>
      <c r="AY3283" t="s">
        <v>11421</v>
      </c>
      <c r="AZ3283">
        <v>32571</v>
      </c>
      <c r="BA3283">
        <v>8385</v>
      </c>
      <c r="BB3283">
        <v>8385</v>
      </c>
      <c r="BC3283">
        <v>0</v>
      </c>
      <c r="BE3283">
        <v>12113</v>
      </c>
      <c r="BH3283" t="s">
        <v>11427</v>
      </c>
      <c r="BI3283" t="s">
        <v>11427</v>
      </c>
      <c r="BJ3283" t="s">
        <v>11427</v>
      </c>
      <c r="BK3283" t="s">
        <v>11427</v>
      </c>
      <c r="BL3283" t="s">
        <v>11427</v>
      </c>
      <c r="BM3283" t="s">
        <v>11427</v>
      </c>
      <c r="BN3283" t="s">
        <v>11428</v>
      </c>
      <c r="BO3283" t="s">
        <v>11428</v>
      </c>
      <c r="BP3283" t="s">
        <v>11428</v>
      </c>
      <c r="BQ3283" t="s">
        <v>11427</v>
      </c>
      <c r="BR3283" t="s">
        <v>11427</v>
      </c>
      <c r="BS3283" t="s">
        <v>11427</v>
      </c>
      <c r="BT3283" t="s">
        <v>11427</v>
      </c>
      <c r="BU3283" t="s">
        <v>11427</v>
      </c>
      <c r="BV3283" t="s">
        <v>11427</v>
      </c>
      <c r="BW3283" t="s">
        <v>11427</v>
      </c>
      <c r="BY3283" t="s">
        <v>11428</v>
      </c>
      <c r="CB3283" t="s">
        <v>11427</v>
      </c>
      <c r="CD3283">
        <v>261</v>
      </c>
      <c r="CE3283">
        <v>42</v>
      </c>
      <c r="CF3283">
        <v>303</v>
      </c>
      <c r="CG3283">
        <v>3</v>
      </c>
      <c r="CH3283">
        <v>46</v>
      </c>
      <c r="CI3283">
        <v>782</v>
      </c>
    </row>
    <row r="3284" spans="1:87">
      <c r="A3284">
        <v>120165002960</v>
      </c>
      <c r="B3284" t="s">
        <v>11490</v>
      </c>
      <c r="C3284" t="s">
        <v>24107</v>
      </c>
      <c r="D3284" t="s">
        <v>24204</v>
      </c>
      <c r="E3284" t="s">
        <v>24109</v>
      </c>
      <c r="F3284" t="s">
        <v>24205</v>
      </c>
      <c r="G3284" t="s">
        <v>24206</v>
      </c>
      <c r="H3284" t="s">
        <v>24182</v>
      </c>
      <c r="I3284" t="s">
        <v>11421</v>
      </c>
      <c r="J3284">
        <v>32566</v>
      </c>
      <c r="K3284" t="s">
        <v>11422</v>
      </c>
      <c r="L3284">
        <v>12</v>
      </c>
      <c r="M3284" t="s">
        <v>11423</v>
      </c>
      <c r="N3284">
        <v>2</v>
      </c>
      <c r="Q3284">
        <v>243</v>
      </c>
      <c r="R3284">
        <v>265</v>
      </c>
      <c r="S3284">
        <v>320</v>
      </c>
      <c r="AD3284" t="s">
        <v>11424</v>
      </c>
      <c r="AE3284">
        <v>30.4054</v>
      </c>
      <c r="AF3284">
        <v>-86.919200000000004</v>
      </c>
      <c r="AG3284" t="s">
        <v>24207</v>
      </c>
      <c r="AH3284">
        <v>57</v>
      </c>
      <c r="AI3284">
        <v>437</v>
      </c>
      <c r="AJ3284">
        <v>391</v>
      </c>
      <c r="AK3284">
        <v>5</v>
      </c>
      <c r="AL3284">
        <v>8</v>
      </c>
      <c r="AM3284">
        <v>31</v>
      </c>
      <c r="AN3284">
        <v>104</v>
      </c>
      <c r="AO3284">
        <v>599</v>
      </c>
      <c r="AP3284">
        <v>261</v>
      </c>
      <c r="AQ3284">
        <v>58</v>
      </c>
      <c r="AR3284">
        <v>319</v>
      </c>
      <c r="AS3284">
        <v>13.4</v>
      </c>
      <c r="AT3284">
        <v>62</v>
      </c>
      <c r="AU3284">
        <v>1201650</v>
      </c>
      <c r="AV3284">
        <v>2960</v>
      </c>
      <c r="AW3284" t="s">
        <v>24206</v>
      </c>
      <c r="AX3284" t="s">
        <v>24182</v>
      </c>
      <c r="AY3284" t="s">
        <v>11421</v>
      </c>
      <c r="AZ3284">
        <v>32566</v>
      </c>
      <c r="BA3284">
        <v>8572</v>
      </c>
      <c r="BB3284">
        <v>8572</v>
      </c>
      <c r="BC3284">
        <v>0</v>
      </c>
      <c r="BE3284">
        <v>12113</v>
      </c>
      <c r="BH3284" t="s">
        <v>11427</v>
      </c>
      <c r="BI3284" t="s">
        <v>11427</v>
      </c>
      <c r="BJ3284" t="s">
        <v>11427</v>
      </c>
      <c r="BK3284" t="s">
        <v>11428</v>
      </c>
      <c r="BL3284" t="s">
        <v>11428</v>
      </c>
      <c r="BM3284" t="s">
        <v>11428</v>
      </c>
      <c r="BN3284" t="s">
        <v>11427</v>
      </c>
      <c r="BO3284" t="s">
        <v>11427</v>
      </c>
      <c r="BP3284" t="s">
        <v>11427</v>
      </c>
      <c r="BQ3284" t="s">
        <v>11427</v>
      </c>
      <c r="BR3284" t="s">
        <v>11427</v>
      </c>
      <c r="BS3284" t="s">
        <v>11427</v>
      </c>
      <c r="BT3284" t="s">
        <v>11427</v>
      </c>
      <c r="BU3284" t="s">
        <v>11427</v>
      </c>
      <c r="BV3284" t="s">
        <v>11427</v>
      </c>
      <c r="BW3284" t="s">
        <v>11427</v>
      </c>
      <c r="BY3284" t="s">
        <v>11428</v>
      </c>
      <c r="CB3284" t="s">
        <v>11427</v>
      </c>
      <c r="CD3284">
        <v>261</v>
      </c>
      <c r="CE3284">
        <v>58</v>
      </c>
      <c r="CF3284">
        <v>319</v>
      </c>
      <c r="CG3284">
        <v>2</v>
      </c>
      <c r="CH3284">
        <v>79</v>
      </c>
      <c r="CI3284">
        <v>828</v>
      </c>
    </row>
    <row r="3285" spans="1:87">
      <c r="A3285">
        <v>120165003504</v>
      </c>
      <c r="B3285" t="s">
        <v>11490</v>
      </c>
      <c r="C3285" t="s">
        <v>24107</v>
      </c>
      <c r="D3285" t="s">
        <v>24208</v>
      </c>
      <c r="E3285" t="s">
        <v>24109</v>
      </c>
      <c r="F3285" t="s">
        <v>24209</v>
      </c>
      <c r="G3285" t="s">
        <v>24210</v>
      </c>
      <c r="H3285" t="s">
        <v>11467</v>
      </c>
      <c r="I3285" t="s">
        <v>11421</v>
      </c>
      <c r="J3285">
        <v>32571</v>
      </c>
      <c r="K3285" t="s">
        <v>11422</v>
      </c>
      <c r="L3285">
        <v>12</v>
      </c>
      <c r="M3285">
        <v>6</v>
      </c>
      <c r="N3285">
        <v>8</v>
      </c>
      <c r="W3285">
        <v>309</v>
      </c>
      <c r="X3285">
        <v>303</v>
      </c>
      <c r="Y3285">
        <v>320</v>
      </c>
      <c r="AD3285" t="s">
        <v>11424</v>
      </c>
      <c r="AE3285">
        <v>30.635400000000001</v>
      </c>
      <c r="AF3285">
        <v>-87.167599999999993</v>
      </c>
      <c r="AG3285" t="s">
        <v>24211</v>
      </c>
      <c r="AH3285">
        <v>57</v>
      </c>
      <c r="AI3285">
        <v>497</v>
      </c>
      <c r="AJ3285">
        <v>435</v>
      </c>
      <c r="AK3285">
        <v>3</v>
      </c>
      <c r="AL3285">
        <v>12</v>
      </c>
      <c r="AM3285">
        <v>21</v>
      </c>
      <c r="AN3285">
        <v>40</v>
      </c>
      <c r="AO3285">
        <v>814</v>
      </c>
      <c r="AP3285">
        <v>242</v>
      </c>
      <c r="AQ3285">
        <v>47</v>
      </c>
      <c r="AR3285">
        <v>289</v>
      </c>
      <c r="AS3285">
        <v>18.3</v>
      </c>
      <c r="AT3285">
        <v>51</v>
      </c>
      <c r="AU3285">
        <v>1201650</v>
      </c>
      <c r="AV3285">
        <v>3504</v>
      </c>
      <c r="AW3285" t="s">
        <v>24210</v>
      </c>
      <c r="AX3285" t="s">
        <v>11467</v>
      </c>
      <c r="AY3285" t="s">
        <v>11421</v>
      </c>
      <c r="AZ3285">
        <v>32571</v>
      </c>
      <c r="BA3285">
        <v>8385</v>
      </c>
      <c r="BB3285">
        <v>8385</v>
      </c>
      <c r="BC3285">
        <v>0</v>
      </c>
      <c r="BE3285">
        <v>12113</v>
      </c>
      <c r="BH3285" t="s">
        <v>11427</v>
      </c>
      <c r="BI3285" t="s">
        <v>11427</v>
      </c>
      <c r="BJ3285" t="s">
        <v>11427</v>
      </c>
      <c r="BK3285" t="s">
        <v>11427</v>
      </c>
      <c r="BL3285" t="s">
        <v>11427</v>
      </c>
      <c r="BM3285" t="s">
        <v>11427</v>
      </c>
      <c r="BN3285" t="s">
        <v>11427</v>
      </c>
      <c r="BO3285" t="s">
        <v>11427</v>
      </c>
      <c r="BP3285" t="s">
        <v>11427</v>
      </c>
      <c r="BQ3285" t="s">
        <v>11428</v>
      </c>
      <c r="BR3285" t="s">
        <v>11428</v>
      </c>
      <c r="BS3285" t="s">
        <v>11428</v>
      </c>
      <c r="BT3285" t="s">
        <v>11427</v>
      </c>
      <c r="BU3285" t="s">
        <v>11427</v>
      </c>
      <c r="BV3285" t="s">
        <v>11427</v>
      </c>
      <c r="BW3285" t="s">
        <v>11427</v>
      </c>
      <c r="BY3285" t="s">
        <v>11427</v>
      </c>
      <c r="CB3285" t="s">
        <v>11427</v>
      </c>
      <c r="CD3285">
        <v>242</v>
      </c>
      <c r="CE3285">
        <v>47</v>
      </c>
      <c r="CF3285">
        <v>289</v>
      </c>
      <c r="CG3285">
        <v>0</v>
      </c>
      <c r="CH3285">
        <v>42</v>
      </c>
      <c r="CI3285">
        <v>932</v>
      </c>
    </row>
    <row r="3286" spans="1:87">
      <c r="A3286">
        <v>120165003665</v>
      </c>
      <c r="B3286" t="s">
        <v>11490</v>
      </c>
      <c r="C3286" t="s">
        <v>24107</v>
      </c>
      <c r="D3286" t="s">
        <v>24212</v>
      </c>
      <c r="E3286" t="s">
        <v>24109</v>
      </c>
      <c r="F3286" t="s">
        <v>24213</v>
      </c>
      <c r="G3286" t="s">
        <v>24214</v>
      </c>
      <c r="H3286" t="s">
        <v>24182</v>
      </c>
      <c r="I3286" t="s">
        <v>11421</v>
      </c>
      <c r="J3286">
        <v>32566</v>
      </c>
      <c r="K3286" t="s">
        <v>11422</v>
      </c>
      <c r="L3286">
        <v>12</v>
      </c>
      <c r="M3286">
        <v>3</v>
      </c>
      <c r="N3286">
        <v>5</v>
      </c>
      <c r="P3286">
        <v>74</v>
      </c>
      <c r="T3286">
        <v>283</v>
      </c>
      <c r="U3286">
        <v>307</v>
      </c>
      <c r="V3286">
        <v>319</v>
      </c>
      <c r="AD3286" t="s">
        <v>11424</v>
      </c>
      <c r="AE3286">
        <v>30.407</v>
      </c>
      <c r="AF3286">
        <v>-86.932500000000005</v>
      </c>
      <c r="AG3286" t="s">
        <v>24215</v>
      </c>
      <c r="AH3286">
        <v>57</v>
      </c>
      <c r="AI3286">
        <v>514</v>
      </c>
      <c r="AJ3286">
        <v>469</v>
      </c>
      <c r="AK3286">
        <v>2</v>
      </c>
      <c r="AL3286">
        <v>6</v>
      </c>
      <c r="AM3286">
        <v>57</v>
      </c>
      <c r="AN3286">
        <v>110</v>
      </c>
      <c r="AO3286">
        <v>707</v>
      </c>
      <c r="AP3286">
        <v>305</v>
      </c>
      <c r="AQ3286">
        <v>72</v>
      </c>
      <c r="AR3286">
        <v>377</v>
      </c>
      <c r="AS3286">
        <v>14</v>
      </c>
      <c r="AT3286">
        <v>70</v>
      </c>
      <c r="AU3286">
        <v>1201650</v>
      </c>
      <c r="AV3286">
        <v>3665</v>
      </c>
      <c r="AW3286" t="s">
        <v>24214</v>
      </c>
      <c r="AX3286" t="s">
        <v>24182</v>
      </c>
      <c r="AY3286" t="s">
        <v>11421</v>
      </c>
      <c r="AZ3286">
        <v>32566</v>
      </c>
      <c r="BA3286">
        <v>6500</v>
      </c>
      <c r="BB3286">
        <v>6500</v>
      </c>
      <c r="BC3286">
        <v>0</v>
      </c>
      <c r="BE3286">
        <v>12113</v>
      </c>
      <c r="BH3286" t="s">
        <v>11427</v>
      </c>
      <c r="BI3286" t="s">
        <v>11427</v>
      </c>
      <c r="BJ3286" t="s">
        <v>11428</v>
      </c>
      <c r="BK3286" t="s">
        <v>11427</v>
      </c>
      <c r="BL3286" t="s">
        <v>11427</v>
      </c>
      <c r="BM3286" t="s">
        <v>11427</v>
      </c>
      <c r="BN3286" t="s">
        <v>11428</v>
      </c>
      <c r="BO3286" t="s">
        <v>11428</v>
      </c>
      <c r="BP3286" t="s">
        <v>11428</v>
      </c>
      <c r="BQ3286" t="s">
        <v>11427</v>
      </c>
      <c r="BR3286" t="s">
        <v>11427</v>
      </c>
      <c r="BS3286" t="s">
        <v>11427</v>
      </c>
      <c r="BT3286" t="s">
        <v>11427</v>
      </c>
      <c r="BU3286" t="s">
        <v>11427</v>
      </c>
      <c r="BV3286" t="s">
        <v>11427</v>
      </c>
      <c r="BW3286" t="s">
        <v>11427</v>
      </c>
      <c r="BY3286" t="s">
        <v>11428</v>
      </c>
      <c r="CB3286" t="s">
        <v>11427</v>
      </c>
      <c r="CD3286">
        <v>305</v>
      </c>
      <c r="CE3286">
        <v>72</v>
      </c>
      <c r="CF3286">
        <v>377</v>
      </c>
      <c r="CG3286">
        <v>2</v>
      </c>
      <c r="CH3286">
        <v>99</v>
      </c>
      <c r="CI3286">
        <v>983</v>
      </c>
    </row>
    <row r="3287" spans="1:87">
      <c r="A3287">
        <v>120165004446</v>
      </c>
      <c r="B3287" t="s">
        <v>11490</v>
      </c>
      <c r="C3287" t="s">
        <v>24107</v>
      </c>
      <c r="D3287" t="s">
        <v>24216</v>
      </c>
      <c r="E3287" t="s">
        <v>24109</v>
      </c>
      <c r="F3287" t="s">
        <v>24217</v>
      </c>
      <c r="G3287" t="s">
        <v>24218</v>
      </c>
      <c r="H3287" t="s">
        <v>24153</v>
      </c>
      <c r="I3287" t="s">
        <v>11421</v>
      </c>
      <c r="J3287">
        <v>32563</v>
      </c>
      <c r="K3287" t="s">
        <v>11422</v>
      </c>
      <c r="L3287">
        <v>12</v>
      </c>
      <c r="M3287">
        <v>6</v>
      </c>
      <c r="N3287">
        <v>8</v>
      </c>
      <c r="W3287">
        <v>360</v>
      </c>
      <c r="X3287">
        <v>343</v>
      </c>
      <c r="Y3287">
        <v>361</v>
      </c>
      <c r="AD3287" t="s">
        <v>11424</v>
      </c>
      <c r="AE3287">
        <v>30.3919</v>
      </c>
      <c r="AF3287">
        <v>-87.009200000000007</v>
      </c>
      <c r="AG3287" t="s">
        <v>24219</v>
      </c>
      <c r="AH3287">
        <v>57</v>
      </c>
      <c r="AI3287">
        <v>523</v>
      </c>
      <c r="AJ3287">
        <v>541</v>
      </c>
      <c r="AK3287">
        <v>2</v>
      </c>
      <c r="AL3287">
        <v>8</v>
      </c>
      <c r="AM3287">
        <v>48</v>
      </c>
      <c r="AN3287">
        <v>97</v>
      </c>
      <c r="AO3287">
        <v>845</v>
      </c>
      <c r="AP3287">
        <v>266</v>
      </c>
      <c r="AQ3287">
        <v>78</v>
      </c>
      <c r="AR3287">
        <v>344</v>
      </c>
      <c r="AS3287">
        <v>20.5</v>
      </c>
      <c r="AT3287">
        <v>52</v>
      </c>
      <c r="AU3287">
        <v>1201650</v>
      </c>
      <c r="AV3287">
        <v>4446</v>
      </c>
      <c r="AW3287" t="s">
        <v>24218</v>
      </c>
      <c r="AX3287" t="s">
        <v>24153</v>
      </c>
      <c r="AY3287" t="s">
        <v>11421</v>
      </c>
      <c r="AZ3287">
        <v>32563</v>
      </c>
      <c r="BA3287">
        <v>9573</v>
      </c>
      <c r="BB3287">
        <v>9573</v>
      </c>
      <c r="BC3287">
        <v>0</v>
      </c>
      <c r="BE3287">
        <v>12113</v>
      </c>
      <c r="BH3287" t="s">
        <v>11427</v>
      </c>
      <c r="BI3287" t="s">
        <v>11427</v>
      </c>
      <c r="BJ3287" t="s">
        <v>11427</v>
      </c>
      <c r="BK3287" t="s">
        <v>11427</v>
      </c>
      <c r="BL3287" t="s">
        <v>11427</v>
      </c>
      <c r="BM3287" t="s">
        <v>11427</v>
      </c>
      <c r="BN3287" t="s">
        <v>11427</v>
      </c>
      <c r="BO3287" t="s">
        <v>11427</v>
      </c>
      <c r="BP3287" t="s">
        <v>11427</v>
      </c>
      <c r="BQ3287" t="s">
        <v>11428</v>
      </c>
      <c r="BR3287" t="s">
        <v>11428</v>
      </c>
      <c r="BS3287" t="s">
        <v>11428</v>
      </c>
      <c r="BT3287" t="s">
        <v>11427</v>
      </c>
      <c r="BU3287" t="s">
        <v>11427</v>
      </c>
      <c r="BV3287" t="s">
        <v>11427</v>
      </c>
      <c r="BW3287" t="s">
        <v>11427</v>
      </c>
      <c r="BY3287" t="s">
        <v>11427</v>
      </c>
      <c r="CB3287" t="s">
        <v>11427</v>
      </c>
      <c r="CD3287">
        <v>266</v>
      </c>
      <c r="CE3287">
        <v>78</v>
      </c>
      <c r="CF3287">
        <v>344</v>
      </c>
      <c r="CG3287">
        <v>3</v>
      </c>
      <c r="CH3287">
        <v>61</v>
      </c>
      <c r="CI3287">
        <v>1064</v>
      </c>
    </row>
    <row r="3288" spans="1:87">
      <c r="A3288">
        <v>120165005375</v>
      </c>
      <c r="B3288" t="s">
        <v>11490</v>
      </c>
      <c r="C3288" t="s">
        <v>24107</v>
      </c>
      <c r="D3288" t="s">
        <v>24220</v>
      </c>
      <c r="E3288" t="s">
        <v>24109</v>
      </c>
      <c r="F3288" t="s">
        <v>24221</v>
      </c>
      <c r="G3288" t="s">
        <v>24222</v>
      </c>
      <c r="H3288" t="s">
        <v>24182</v>
      </c>
      <c r="I3288" t="s">
        <v>11421</v>
      </c>
      <c r="J3288">
        <v>32566</v>
      </c>
      <c r="K3288" t="s">
        <v>11422</v>
      </c>
      <c r="L3288">
        <v>12</v>
      </c>
      <c r="M3288" t="s">
        <v>11461</v>
      </c>
      <c r="N3288">
        <v>2</v>
      </c>
      <c r="P3288">
        <v>25</v>
      </c>
      <c r="Q3288">
        <v>284</v>
      </c>
      <c r="R3288">
        <v>293</v>
      </c>
      <c r="S3288">
        <v>277</v>
      </c>
      <c r="AD3288" t="s">
        <v>11424</v>
      </c>
      <c r="AE3288">
        <v>30.406300000000002</v>
      </c>
      <c r="AF3288">
        <v>-86.887500000000003</v>
      </c>
      <c r="AG3288" t="s">
        <v>24223</v>
      </c>
      <c r="AH3288">
        <v>57</v>
      </c>
      <c r="AI3288">
        <v>455</v>
      </c>
      <c r="AJ3288">
        <v>424</v>
      </c>
      <c r="AK3288">
        <v>1</v>
      </c>
      <c r="AL3288">
        <v>10</v>
      </c>
      <c r="AM3288">
        <v>46</v>
      </c>
      <c r="AN3288">
        <v>95</v>
      </c>
      <c r="AO3288">
        <v>627</v>
      </c>
      <c r="AP3288">
        <v>313</v>
      </c>
      <c r="AQ3288">
        <v>95</v>
      </c>
      <c r="AR3288">
        <v>408</v>
      </c>
      <c r="AS3288">
        <v>12.9</v>
      </c>
      <c r="AT3288">
        <v>68</v>
      </c>
      <c r="AU3288">
        <v>1201650</v>
      </c>
      <c r="AV3288">
        <v>5375</v>
      </c>
      <c r="AW3288" t="s">
        <v>24222</v>
      </c>
      <c r="AX3288" t="s">
        <v>24182</v>
      </c>
      <c r="AY3288" t="s">
        <v>11421</v>
      </c>
      <c r="AZ3288">
        <v>32566</v>
      </c>
      <c r="BA3288">
        <v>9106</v>
      </c>
      <c r="BB3288">
        <v>9106</v>
      </c>
      <c r="BC3288">
        <v>0</v>
      </c>
      <c r="BE3288">
        <v>12113</v>
      </c>
      <c r="BH3288" t="s">
        <v>11427</v>
      </c>
      <c r="BI3288" t="s">
        <v>11427</v>
      </c>
      <c r="BJ3288" t="s">
        <v>11428</v>
      </c>
      <c r="BK3288" t="s">
        <v>11428</v>
      </c>
      <c r="BL3288" t="s">
        <v>11428</v>
      </c>
      <c r="BM3288" t="s">
        <v>11428</v>
      </c>
      <c r="BN3288" t="s">
        <v>11427</v>
      </c>
      <c r="BO3288" t="s">
        <v>11427</v>
      </c>
      <c r="BP3288" t="s">
        <v>11427</v>
      </c>
      <c r="BQ3288" t="s">
        <v>11427</v>
      </c>
      <c r="BR3288" t="s">
        <v>11427</v>
      </c>
      <c r="BS3288" t="s">
        <v>11427</v>
      </c>
      <c r="BT3288" t="s">
        <v>11427</v>
      </c>
      <c r="BU3288" t="s">
        <v>11427</v>
      </c>
      <c r="BV3288" t="s">
        <v>11427</v>
      </c>
      <c r="BW3288" t="s">
        <v>11427</v>
      </c>
      <c r="BY3288" t="s">
        <v>11428</v>
      </c>
      <c r="CB3288" t="s">
        <v>11427</v>
      </c>
      <c r="CD3288">
        <v>313</v>
      </c>
      <c r="CE3288">
        <v>95</v>
      </c>
      <c r="CF3288">
        <v>408</v>
      </c>
      <c r="CG3288">
        <v>1</v>
      </c>
      <c r="CH3288">
        <v>99</v>
      </c>
      <c r="CI3288">
        <v>879</v>
      </c>
    </row>
    <row r="3289" spans="1:87">
      <c r="A3289">
        <v>120165005376</v>
      </c>
      <c r="B3289" t="s">
        <v>11490</v>
      </c>
      <c r="C3289" t="s">
        <v>24107</v>
      </c>
      <c r="D3289" t="s">
        <v>24224</v>
      </c>
      <c r="E3289" t="s">
        <v>24109</v>
      </c>
      <c r="F3289" t="s">
        <v>24225</v>
      </c>
      <c r="G3289" t="s">
        <v>24226</v>
      </c>
      <c r="H3289" t="s">
        <v>24112</v>
      </c>
      <c r="I3289" t="s">
        <v>11421</v>
      </c>
      <c r="J3289">
        <v>32583</v>
      </c>
      <c r="K3289" t="s">
        <v>11422</v>
      </c>
      <c r="L3289">
        <v>12</v>
      </c>
      <c r="M3289" t="s">
        <v>11461</v>
      </c>
      <c r="N3289">
        <v>5</v>
      </c>
      <c r="P3289">
        <v>37</v>
      </c>
      <c r="Q3289">
        <v>118</v>
      </c>
      <c r="R3289">
        <v>132</v>
      </c>
      <c r="S3289">
        <v>148</v>
      </c>
      <c r="T3289">
        <v>136</v>
      </c>
      <c r="U3289">
        <v>133</v>
      </c>
      <c r="V3289">
        <v>118</v>
      </c>
      <c r="AD3289" t="s">
        <v>11424</v>
      </c>
      <c r="AE3289">
        <v>30.5718</v>
      </c>
      <c r="AF3289">
        <v>-87.094999999999999</v>
      </c>
      <c r="AG3289" t="s">
        <v>24227</v>
      </c>
      <c r="AH3289">
        <v>57</v>
      </c>
      <c r="AI3289">
        <v>445</v>
      </c>
      <c r="AJ3289">
        <v>377</v>
      </c>
      <c r="AK3289">
        <v>4</v>
      </c>
      <c r="AL3289">
        <v>8</v>
      </c>
      <c r="AM3289">
        <v>39</v>
      </c>
      <c r="AN3289">
        <v>53</v>
      </c>
      <c r="AO3289">
        <v>643</v>
      </c>
      <c r="AP3289">
        <v>468</v>
      </c>
      <c r="AQ3289">
        <v>45</v>
      </c>
      <c r="AR3289">
        <v>513</v>
      </c>
      <c r="AS3289">
        <v>12.6</v>
      </c>
      <c r="AT3289">
        <v>65</v>
      </c>
      <c r="AU3289">
        <v>1201650</v>
      </c>
      <c r="AV3289">
        <v>5376</v>
      </c>
      <c r="AW3289" t="s">
        <v>24226</v>
      </c>
      <c r="AX3289" t="s">
        <v>24112</v>
      </c>
      <c r="AY3289" t="s">
        <v>11421</v>
      </c>
      <c r="AZ3289">
        <v>32583</v>
      </c>
      <c r="BA3289">
        <v>4502</v>
      </c>
      <c r="BB3289">
        <v>4502</v>
      </c>
      <c r="BC3289">
        <v>0</v>
      </c>
      <c r="BE3289">
        <v>12113</v>
      </c>
      <c r="BH3289" t="s">
        <v>11427</v>
      </c>
      <c r="BI3289" t="s">
        <v>11427</v>
      </c>
      <c r="BJ3289" t="s">
        <v>11428</v>
      </c>
      <c r="BK3289" t="s">
        <v>11428</v>
      </c>
      <c r="BL3289" t="s">
        <v>11428</v>
      </c>
      <c r="BM3289" t="s">
        <v>11428</v>
      </c>
      <c r="BN3289" t="s">
        <v>11428</v>
      </c>
      <c r="BO3289" t="s">
        <v>11428</v>
      </c>
      <c r="BP3289" t="s">
        <v>11428</v>
      </c>
      <c r="BQ3289" t="s">
        <v>11427</v>
      </c>
      <c r="BR3289" t="s">
        <v>11427</v>
      </c>
      <c r="BS3289" t="s">
        <v>11427</v>
      </c>
      <c r="BT3289" t="s">
        <v>11427</v>
      </c>
      <c r="BU3289" t="s">
        <v>11427</v>
      </c>
      <c r="BV3289" t="s">
        <v>11427</v>
      </c>
      <c r="BW3289" t="s">
        <v>11427</v>
      </c>
      <c r="BY3289" t="s">
        <v>11428</v>
      </c>
      <c r="CB3289" t="s">
        <v>11427</v>
      </c>
      <c r="CD3289">
        <v>468</v>
      </c>
      <c r="CE3289">
        <v>45</v>
      </c>
      <c r="CF3289">
        <v>513</v>
      </c>
      <c r="CG3289">
        <v>3</v>
      </c>
      <c r="CH3289">
        <v>72</v>
      </c>
      <c r="CI3289">
        <v>822</v>
      </c>
    </row>
    <row r="3290" spans="1:87">
      <c r="A3290">
        <v>120165007740</v>
      </c>
      <c r="B3290" t="s">
        <v>11490</v>
      </c>
      <c r="C3290" t="s">
        <v>24107</v>
      </c>
      <c r="D3290" t="s">
        <v>24228</v>
      </c>
      <c r="E3290" t="s">
        <v>24109</v>
      </c>
      <c r="F3290" t="s">
        <v>24229</v>
      </c>
      <c r="G3290" t="s">
        <v>24230</v>
      </c>
      <c r="H3290" t="s">
        <v>24112</v>
      </c>
      <c r="I3290" t="s">
        <v>11421</v>
      </c>
      <c r="J3290">
        <v>32570</v>
      </c>
      <c r="K3290" t="s">
        <v>11442</v>
      </c>
      <c r="L3290">
        <v>12</v>
      </c>
      <c r="M3290" t="s">
        <v>11461</v>
      </c>
      <c r="N3290" t="s">
        <v>11423</v>
      </c>
      <c r="P3290">
        <v>29</v>
      </c>
      <c r="Q3290">
        <v>0</v>
      </c>
      <c r="AD3290" t="s">
        <v>11424</v>
      </c>
      <c r="AE3290">
        <v>30.627400000000002</v>
      </c>
      <c r="AF3290">
        <v>-87.042599999999993</v>
      </c>
      <c r="AG3290" t="s">
        <v>24231</v>
      </c>
      <c r="AH3290">
        <v>57</v>
      </c>
      <c r="AI3290">
        <v>19</v>
      </c>
      <c r="AJ3290">
        <v>10</v>
      </c>
      <c r="AK3290">
        <v>0</v>
      </c>
      <c r="AL3290">
        <v>0</v>
      </c>
      <c r="AM3290">
        <v>3</v>
      </c>
      <c r="AN3290">
        <v>2</v>
      </c>
      <c r="AO3290">
        <v>23</v>
      </c>
      <c r="AP3290">
        <v>23</v>
      </c>
      <c r="AQ3290">
        <v>3</v>
      </c>
      <c r="AR3290">
        <v>26</v>
      </c>
      <c r="AS3290">
        <v>3.6</v>
      </c>
      <c r="AT3290">
        <v>8</v>
      </c>
      <c r="AU3290">
        <v>1201650</v>
      </c>
      <c r="AV3290">
        <v>7740</v>
      </c>
      <c r="AW3290" t="s">
        <v>24230</v>
      </c>
      <c r="AX3290" t="s">
        <v>24112</v>
      </c>
      <c r="AY3290" t="s">
        <v>11421</v>
      </c>
      <c r="AZ3290">
        <v>32570</v>
      </c>
      <c r="BA3290">
        <v>4736</v>
      </c>
      <c r="BB3290">
        <v>4736</v>
      </c>
      <c r="BC3290">
        <v>0</v>
      </c>
      <c r="BE3290">
        <v>12113</v>
      </c>
      <c r="BH3290" t="s">
        <v>11427</v>
      </c>
      <c r="BI3290" t="s">
        <v>11427</v>
      </c>
      <c r="BJ3290" t="s">
        <v>11428</v>
      </c>
      <c r="BK3290" t="s">
        <v>11428</v>
      </c>
      <c r="BL3290" t="s">
        <v>11427</v>
      </c>
      <c r="BM3290" t="s">
        <v>11427</v>
      </c>
      <c r="BN3290" t="s">
        <v>11427</v>
      </c>
      <c r="BO3290" t="s">
        <v>11427</v>
      </c>
      <c r="BP3290" t="s">
        <v>11427</v>
      </c>
      <c r="BQ3290" t="s">
        <v>11427</v>
      </c>
      <c r="BR3290" t="s">
        <v>11427</v>
      </c>
      <c r="BS3290" t="s">
        <v>11427</v>
      </c>
      <c r="BT3290" t="s">
        <v>11427</v>
      </c>
      <c r="BU3290" t="s">
        <v>11427</v>
      </c>
      <c r="BV3290" t="s">
        <v>11427</v>
      </c>
      <c r="BW3290" t="s">
        <v>11427</v>
      </c>
      <c r="BY3290" t="s">
        <v>11427</v>
      </c>
      <c r="CB3290" t="s">
        <v>11428</v>
      </c>
      <c r="CD3290">
        <v>23</v>
      </c>
      <c r="CE3290">
        <v>3</v>
      </c>
      <c r="CF3290">
        <v>26</v>
      </c>
      <c r="CG3290">
        <v>0</v>
      </c>
      <c r="CH3290">
        <v>1</v>
      </c>
      <c r="CI3290">
        <v>29</v>
      </c>
    </row>
    <row r="3291" spans="1:87">
      <c r="A3291">
        <v>120168001836</v>
      </c>
      <c r="B3291" t="s">
        <v>11414</v>
      </c>
      <c r="C3291" t="s">
        <v>24232</v>
      </c>
      <c r="D3291" t="s">
        <v>24233</v>
      </c>
      <c r="E3291" t="s">
        <v>24234</v>
      </c>
      <c r="F3291" t="s">
        <v>24235</v>
      </c>
      <c r="G3291" t="s">
        <v>24236</v>
      </c>
      <c r="H3291" t="s">
        <v>24237</v>
      </c>
      <c r="I3291" t="s">
        <v>11421</v>
      </c>
      <c r="J3291">
        <v>34229</v>
      </c>
      <c r="K3291" t="s">
        <v>11442</v>
      </c>
      <c r="L3291">
        <v>12</v>
      </c>
      <c r="M3291">
        <v>2</v>
      </c>
      <c r="N3291">
        <v>12</v>
      </c>
      <c r="S3291">
        <v>104</v>
      </c>
      <c r="T3291">
        <v>131</v>
      </c>
      <c r="U3291">
        <v>164</v>
      </c>
      <c r="V3291">
        <v>180</v>
      </c>
      <c r="W3291">
        <v>271</v>
      </c>
      <c r="X3291">
        <v>255</v>
      </c>
      <c r="Y3291">
        <v>218</v>
      </c>
      <c r="Z3291">
        <v>244</v>
      </c>
      <c r="AA3291">
        <v>189</v>
      </c>
      <c r="AB3291">
        <v>224</v>
      </c>
      <c r="AC3291">
        <v>195</v>
      </c>
      <c r="AD3291" t="s">
        <v>11424</v>
      </c>
      <c r="AE3291">
        <v>27.186</v>
      </c>
      <c r="AF3291">
        <v>-82.479900000000001</v>
      </c>
      <c r="AG3291" t="s">
        <v>24238</v>
      </c>
      <c r="AH3291">
        <v>58</v>
      </c>
      <c r="AI3291">
        <v>1006</v>
      </c>
      <c r="AJ3291">
        <v>1169</v>
      </c>
      <c r="AK3291">
        <v>4</v>
      </c>
      <c r="AL3291">
        <v>267</v>
      </c>
      <c r="AM3291">
        <v>13</v>
      </c>
      <c r="AN3291">
        <v>206</v>
      </c>
      <c r="AO3291">
        <v>1551</v>
      </c>
      <c r="AP3291">
        <v>231</v>
      </c>
      <c r="AQ3291">
        <v>42</v>
      </c>
      <c r="AR3291">
        <v>273</v>
      </c>
      <c r="AS3291">
        <v>17.3</v>
      </c>
      <c r="AT3291">
        <v>126</v>
      </c>
      <c r="AU3291">
        <v>1201680</v>
      </c>
      <c r="AV3291">
        <v>1836</v>
      </c>
      <c r="AW3291" t="s">
        <v>24236</v>
      </c>
      <c r="AX3291" t="s">
        <v>24237</v>
      </c>
      <c r="AY3291" t="s">
        <v>11421</v>
      </c>
      <c r="AZ3291">
        <v>34229</v>
      </c>
      <c r="BA3291">
        <v>9313</v>
      </c>
      <c r="BB3291">
        <v>9313</v>
      </c>
      <c r="BC3291">
        <v>0</v>
      </c>
      <c r="BE3291">
        <v>12115</v>
      </c>
      <c r="BH3291" t="s">
        <v>11427</v>
      </c>
      <c r="BI3291" t="s">
        <v>11427</v>
      </c>
      <c r="BJ3291" t="s">
        <v>11427</v>
      </c>
      <c r="BK3291" t="s">
        <v>11427</v>
      </c>
      <c r="BL3291" t="s">
        <v>11427</v>
      </c>
      <c r="BM3291" t="s">
        <v>11428</v>
      </c>
      <c r="BN3291" t="s">
        <v>11428</v>
      </c>
      <c r="BO3291" t="s">
        <v>11428</v>
      </c>
      <c r="BP3291" t="s">
        <v>11428</v>
      </c>
      <c r="BQ3291" t="s">
        <v>11428</v>
      </c>
      <c r="BR3291" t="s">
        <v>11428</v>
      </c>
      <c r="BS3291" t="s">
        <v>11428</v>
      </c>
      <c r="BT3291" t="s">
        <v>11428</v>
      </c>
      <c r="BU3291" t="s">
        <v>11428</v>
      </c>
      <c r="BV3291" t="s">
        <v>11428</v>
      </c>
      <c r="BW3291" t="s">
        <v>11428</v>
      </c>
      <c r="BY3291" t="s">
        <v>11427</v>
      </c>
      <c r="CB3291" t="s">
        <v>11427</v>
      </c>
      <c r="CD3291">
        <v>231</v>
      </c>
      <c r="CE3291">
        <v>42</v>
      </c>
      <c r="CF3291">
        <v>273</v>
      </c>
      <c r="CG3291">
        <v>0</v>
      </c>
      <c r="CH3291">
        <v>134</v>
      </c>
      <c r="CI3291">
        <v>2175</v>
      </c>
    </row>
    <row r="3292" spans="1:87">
      <c r="A3292">
        <v>120168001856</v>
      </c>
      <c r="B3292" t="s">
        <v>11414</v>
      </c>
      <c r="C3292" t="s">
        <v>24232</v>
      </c>
      <c r="D3292" t="s">
        <v>24239</v>
      </c>
      <c r="E3292" t="s">
        <v>24234</v>
      </c>
      <c r="F3292" t="s">
        <v>24240</v>
      </c>
      <c r="G3292" t="s">
        <v>24241</v>
      </c>
      <c r="H3292" t="s">
        <v>19539</v>
      </c>
      <c r="I3292" t="s">
        <v>11421</v>
      </c>
      <c r="J3292">
        <v>34231</v>
      </c>
      <c r="K3292" t="s">
        <v>11442</v>
      </c>
      <c r="L3292">
        <v>12</v>
      </c>
      <c r="M3292" t="s">
        <v>11461</v>
      </c>
      <c r="N3292">
        <v>12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1</v>
      </c>
      <c r="AB3292">
        <v>0</v>
      </c>
      <c r="AC3292">
        <v>1</v>
      </c>
      <c r="AD3292" t="s">
        <v>11424</v>
      </c>
      <c r="AE3292">
        <v>27.279699999999998</v>
      </c>
      <c r="AF3292">
        <v>-82.531800000000004</v>
      </c>
      <c r="AG3292" t="s">
        <v>24242</v>
      </c>
      <c r="AH3292">
        <v>58</v>
      </c>
      <c r="AI3292">
        <v>4</v>
      </c>
      <c r="AJ3292">
        <v>1</v>
      </c>
      <c r="AK3292">
        <v>0</v>
      </c>
      <c r="AL3292">
        <v>0</v>
      </c>
      <c r="AM3292">
        <v>1</v>
      </c>
      <c r="AN3292">
        <v>2</v>
      </c>
      <c r="AO3292">
        <v>2</v>
      </c>
      <c r="AS3292">
        <v>0</v>
      </c>
      <c r="AT3292">
        <v>101</v>
      </c>
      <c r="AU3292">
        <v>1201680</v>
      </c>
      <c r="AV3292">
        <v>1856</v>
      </c>
      <c r="AW3292" t="s">
        <v>24241</v>
      </c>
      <c r="AX3292" t="s">
        <v>19539</v>
      </c>
      <c r="AY3292" t="s">
        <v>11421</v>
      </c>
      <c r="AZ3292">
        <v>34231</v>
      </c>
      <c r="BA3292">
        <v>3300</v>
      </c>
      <c r="BB3292">
        <v>3300</v>
      </c>
      <c r="BC3292">
        <v>0</v>
      </c>
      <c r="BE3292">
        <v>12115</v>
      </c>
      <c r="BH3292" t="s">
        <v>11427</v>
      </c>
      <c r="BI3292" t="s">
        <v>11427</v>
      </c>
      <c r="BJ3292" t="s">
        <v>11428</v>
      </c>
      <c r="BK3292" t="s">
        <v>11428</v>
      </c>
      <c r="BL3292" t="s">
        <v>11428</v>
      </c>
      <c r="BM3292" t="s">
        <v>11428</v>
      </c>
      <c r="BN3292" t="s">
        <v>11428</v>
      </c>
      <c r="BO3292" t="s">
        <v>11428</v>
      </c>
      <c r="BP3292" t="s">
        <v>11428</v>
      </c>
      <c r="BQ3292" t="s">
        <v>11428</v>
      </c>
      <c r="BR3292" t="s">
        <v>11428</v>
      </c>
      <c r="BS3292" t="s">
        <v>11428</v>
      </c>
      <c r="BT3292" t="s">
        <v>11428</v>
      </c>
      <c r="BU3292" t="s">
        <v>11428</v>
      </c>
      <c r="BV3292" t="s">
        <v>11428</v>
      </c>
      <c r="BW3292" t="s">
        <v>11428</v>
      </c>
      <c r="BY3292" t="s">
        <v>11427</v>
      </c>
      <c r="CB3292" t="s">
        <v>11427</v>
      </c>
      <c r="CG3292">
        <v>0</v>
      </c>
      <c r="CH3292">
        <v>0</v>
      </c>
      <c r="CI3292">
        <v>5</v>
      </c>
    </row>
    <row r="3293" spans="1:87">
      <c r="A3293">
        <v>120168001857</v>
      </c>
      <c r="B3293" t="s">
        <v>11414</v>
      </c>
      <c r="C3293" t="s">
        <v>24232</v>
      </c>
      <c r="D3293" t="s">
        <v>24243</v>
      </c>
      <c r="E3293" t="s">
        <v>24234</v>
      </c>
      <c r="F3293" t="s">
        <v>24244</v>
      </c>
      <c r="G3293" t="s">
        <v>24245</v>
      </c>
      <c r="H3293" t="s">
        <v>19539</v>
      </c>
      <c r="I3293" t="s">
        <v>11421</v>
      </c>
      <c r="J3293">
        <v>34241</v>
      </c>
      <c r="K3293" t="s">
        <v>11442</v>
      </c>
      <c r="L3293">
        <v>12</v>
      </c>
      <c r="M3293" t="s">
        <v>11461</v>
      </c>
      <c r="N3293">
        <v>12</v>
      </c>
      <c r="P3293">
        <v>1</v>
      </c>
      <c r="Q3293">
        <v>2</v>
      </c>
      <c r="R3293">
        <v>10</v>
      </c>
      <c r="S3293">
        <v>9</v>
      </c>
      <c r="T3293">
        <v>12</v>
      </c>
      <c r="U3293">
        <v>24</v>
      </c>
      <c r="V3293">
        <v>22</v>
      </c>
      <c r="W3293">
        <v>25</v>
      </c>
      <c r="X3293">
        <v>34</v>
      </c>
      <c r="Y3293">
        <v>23</v>
      </c>
      <c r="Z3293">
        <v>22</v>
      </c>
      <c r="AA3293">
        <v>21</v>
      </c>
      <c r="AB3293">
        <v>20</v>
      </c>
      <c r="AC3293">
        <v>76</v>
      </c>
      <c r="AD3293" t="s">
        <v>11424</v>
      </c>
      <c r="AE3293">
        <v>27.288499999999999</v>
      </c>
      <c r="AF3293">
        <v>-82.426400000000001</v>
      </c>
      <c r="AG3293" t="s">
        <v>24246</v>
      </c>
      <c r="AH3293">
        <v>58</v>
      </c>
      <c r="AI3293">
        <v>206</v>
      </c>
      <c r="AJ3293">
        <v>95</v>
      </c>
      <c r="AK3293">
        <v>1</v>
      </c>
      <c r="AL3293">
        <v>5</v>
      </c>
      <c r="AM3293">
        <v>62</v>
      </c>
      <c r="AN3293">
        <v>50</v>
      </c>
      <c r="AO3293">
        <v>176</v>
      </c>
      <c r="AP3293">
        <v>167</v>
      </c>
      <c r="AQ3293">
        <v>20</v>
      </c>
      <c r="AR3293">
        <v>187</v>
      </c>
      <c r="AS3293">
        <v>5.7</v>
      </c>
      <c r="AT3293">
        <v>53</v>
      </c>
      <c r="AU3293">
        <v>1201680</v>
      </c>
      <c r="AV3293">
        <v>1857</v>
      </c>
      <c r="AW3293" t="s">
        <v>24245</v>
      </c>
      <c r="AX3293" t="s">
        <v>19539</v>
      </c>
      <c r="AY3293" t="s">
        <v>11421</v>
      </c>
      <c r="AZ3293">
        <v>34241</v>
      </c>
      <c r="BA3293">
        <v>9398</v>
      </c>
      <c r="BB3293">
        <v>9398</v>
      </c>
      <c r="BC3293">
        <v>0</v>
      </c>
      <c r="BE3293">
        <v>12115</v>
      </c>
      <c r="BH3293" t="s">
        <v>11427</v>
      </c>
      <c r="BI3293" t="s">
        <v>11427</v>
      </c>
      <c r="BJ3293" t="s">
        <v>11428</v>
      </c>
      <c r="BK3293" t="s">
        <v>11428</v>
      </c>
      <c r="BL3293" t="s">
        <v>11428</v>
      </c>
      <c r="BM3293" t="s">
        <v>11428</v>
      </c>
      <c r="BN3293" t="s">
        <v>11428</v>
      </c>
      <c r="BO3293" t="s">
        <v>11428</v>
      </c>
      <c r="BP3293" t="s">
        <v>11428</v>
      </c>
      <c r="BQ3293" t="s">
        <v>11428</v>
      </c>
      <c r="BR3293" t="s">
        <v>11428</v>
      </c>
      <c r="BS3293" t="s">
        <v>11428</v>
      </c>
      <c r="BT3293" t="s">
        <v>11428</v>
      </c>
      <c r="BU3293" t="s">
        <v>11428</v>
      </c>
      <c r="BV3293" t="s">
        <v>11428</v>
      </c>
      <c r="BW3293" t="s">
        <v>11428</v>
      </c>
      <c r="BY3293" t="s">
        <v>11428</v>
      </c>
      <c r="CB3293" t="s">
        <v>11427</v>
      </c>
      <c r="CD3293">
        <v>167</v>
      </c>
      <c r="CE3293">
        <v>20</v>
      </c>
      <c r="CF3293">
        <v>187</v>
      </c>
      <c r="CG3293">
        <v>0</v>
      </c>
      <c r="CH3293">
        <v>7</v>
      </c>
      <c r="CI3293">
        <v>301</v>
      </c>
    </row>
    <row r="3294" spans="1:87">
      <c r="A3294">
        <v>120168003123</v>
      </c>
      <c r="B3294" t="s">
        <v>11414</v>
      </c>
      <c r="C3294" t="s">
        <v>24232</v>
      </c>
      <c r="D3294" t="s">
        <v>24247</v>
      </c>
      <c r="E3294" t="s">
        <v>24234</v>
      </c>
      <c r="F3294" t="s">
        <v>24248</v>
      </c>
      <c r="G3294" t="s">
        <v>24249</v>
      </c>
      <c r="H3294" t="s">
        <v>19539</v>
      </c>
      <c r="I3294" t="s">
        <v>11421</v>
      </c>
      <c r="J3294">
        <v>34233</v>
      </c>
      <c r="K3294" t="s">
        <v>11437</v>
      </c>
      <c r="L3294">
        <v>12</v>
      </c>
      <c r="M3294">
        <v>6</v>
      </c>
      <c r="N3294">
        <v>12</v>
      </c>
      <c r="W3294">
        <v>2</v>
      </c>
      <c r="X3294">
        <v>11</v>
      </c>
      <c r="Y3294">
        <v>20</v>
      </c>
      <c r="Z3294">
        <v>15</v>
      </c>
      <c r="AA3294">
        <v>20</v>
      </c>
      <c r="AB3294">
        <v>11</v>
      </c>
      <c r="AC3294">
        <v>7</v>
      </c>
      <c r="AD3294" t="s">
        <v>11424</v>
      </c>
      <c r="AE3294">
        <v>27.291599999999999</v>
      </c>
      <c r="AF3294">
        <v>-82.497600000000006</v>
      </c>
      <c r="AG3294" t="s">
        <v>24250</v>
      </c>
      <c r="AH3294">
        <v>58</v>
      </c>
      <c r="AI3294">
        <v>62</v>
      </c>
      <c r="AJ3294">
        <v>24</v>
      </c>
      <c r="AK3294">
        <v>1</v>
      </c>
      <c r="AL3294">
        <v>1</v>
      </c>
      <c r="AM3294">
        <v>29</v>
      </c>
      <c r="AN3294">
        <v>21</v>
      </c>
      <c r="AO3294">
        <v>31</v>
      </c>
      <c r="AP3294">
        <v>65</v>
      </c>
      <c r="AQ3294">
        <v>4</v>
      </c>
      <c r="AR3294">
        <v>69</v>
      </c>
      <c r="AS3294">
        <v>5.7</v>
      </c>
      <c r="AT3294">
        <v>15</v>
      </c>
      <c r="AU3294">
        <v>1201680</v>
      </c>
      <c r="AV3294">
        <v>3123</v>
      </c>
      <c r="AW3294" t="s">
        <v>24249</v>
      </c>
      <c r="AX3294" t="s">
        <v>19539</v>
      </c>
      <c r="AY3294" t="s">
        <v>11421</v>
      </c>
      <c r="AZ3294">
        <v>34233</v>
      </c>
      <c r="BA3294">
        <v>1750</v>
      </c>
      <c r="BB3294">
        <v>1750</v>
      </c>
      <c r="BC3294">
        <v>0</v>
      </c>
      <c r="BE3294">
        <v>12115</v>
      </c>
      <c r="BH3294" t="s">
        <v>11427</v>
      </c>
      <c r="BI3294" t="s">
        <v>11427</v>
      </c>
      <c r="BJ3294" t="s">
        <v>11427</v>
      </c>
      <c r="BK3294" t="s">
        <v>11427</v>
      </c>
      <c r="BL3294" t="s">
        <v>11427</v>
      </c>
      <c r="BM3294" t="s">
        <v>11427</v>
      </c>
      <c r="BN3294" t="s">
        <v>11427</v>
      </c>
      <c r="BO3294" t="s">
        <v>11427</v>
      </c>
      <c r="BP3294" t="s">
        <v>11427</v>
      </c>
      <c r="BQ3294" t="s">
        <v>11428</v>
      </c>
      <c r="BR3294" t="s">
        <v>11428</v>
      </c>
      <c r="BS3294" t="s">
        <v>11428</v>
      </c>
      <c r="BT3294" t="s">
        <v>11428</v>
      </c>
      <c r="BU3294" t="s">
        <v>11428</v>
      </c>
      <c r="BV3294" t="s">
        <v>11428</v>
      </c>
      <c r="BW3294" t="s">
        <v>11428</v>
      </c>
      <c r="BY3294" t="s">
        <v>11428</v>
      </c>
      <c r="CB3294" t="s">
        <v>11427</v>
      </c>
      <c r="CD3294">
        <v>65</v>
      </c>
      <c r="CE3294">
        <v>4</v>
      </c>
      <c r="CF3294">
        <v>69</v>
      </c>
      <c r="CG3294">
        <v>0</v>
      </c>
      <c r="CH3294">
        <v>3</v>
      </c>
      <c r="CI3294">
        <v>86</v>
      </c>
    </row>
    <row r="3295" spans="1:87">
      <c r="A3295">
        <v>120168003799</v>
      </c>
      <c r="B3295" t="s">
        <v>11414</v>
      </c>
      <c r="C3295" t="s">
        <v>24232</v>
      </c>
      <c r="D3295" t="s">
        <v>24251</v>
      </c>
      <c r="E3295" t="s">
        <v>24234</v>
      </c>
      <c r="F3295" t="s">
        <v>24252</v>
      </c>
      <c r="G3295" t="s">
        <v>24253</v>
      </c>
      <c r="H3295" t="s">
        <v>24254</v>
      </c>
      <c r="I3295" t="s">
        <v>11421</v>
      </c>
      <c r="J3295">
        <v>34292</v>
      </c>
      <c r="K3295" t="s">
        <v>11422</v>
      </c>
      <c r="L3295">
        <v>12</v>
      </c>
      <c r="M3295" t="s">
        <v>11423</v>
      </c>
      <c r="N3295">
        <v>10</v>
      </c>
      <c r="Q3295">
        <v>91</v>
      </c>
      <c r="R3295">
        <v>110</v>
      </c>
      <c r="S3295">
        <v>98</v>
      </c>
      <c r="T3295">
        <v>92</v>
      </c>
      <c r="U3295">
        <v>81</v>
      </c>
      <c r="V3295">
        <v>72</v>
      </c>
      <c r="W3295">
        <v>67</v>
      </c>
      <c r="X3295">
        <v>47</v>
      </c>
      <c r="Y3295">
        <v>22</v>
      </c>
      <c r="Z3295">
        <v>8</v>
      </c>
      <c r="AA3295">
        <v>10</v>
      </c>
      <c r="AD3295" t="s">
        <v>11424</v>
      </c>
      <c r="AE3295">
        <v>27.124700000000001</v>
      </c>
      <c r="AF3295">
        <v>-82.418999999999997</v>
      </c>
      <c r="AG3295" t="s">
        <v>24255</v>
      </c>
      <c r="AH3295">
        <v>58</v>
      </c>
      <c r="AI3295">
        <v>364</v>
      </c>
      <c r="AJ3295">
        <v>334</v>
      </c>
      <c r="AK3295">
        <v>5</v>
      </c>
      <c r="AL3295">
        <v>8</v>
      </c>
      <c r="AM3295">
        <v>15</v>
      </c>
      <c r="AN3295">
        <v>95</v>
      </c>
      <c r="AO3295">
        <v>553</v>
      </c>
      <c r="AP3295">
        <v>244</v>
      </c>
      <c r="AQ3295">
        <v>17</v>
      </c>
      <c r="AR3295">
        <v>261</v>
      </c>
      <c r="AS3295">
        <v>11.1</v>
      </c>
      <c r="AT3295">
        <v>63</v>
      </c>
      <c r="AU3295">
        <v>1201680</v>
      </c>
      <c r="AV3295">
        <v>3799</v>
      </c>
      <c r="AW3295" t="s">
        <v>24253</v>
      </c>
      <c r="AX3295" t="s">
        <v>24254</v>
      </c>
      <c r="AY3295" t="s">
        <v>11421</v>
      </c>
      <c r="AZ3295">
        <v>34292</v>
      </c>
      <c r="BA3295">
        <v>1560</v>
      </c>
      <c r="BB3295">
        <v>1560</v>
      </c>
      <c r="BC3295">
        <v>0</v>
      </c>
      <c r="BE3295">
        <v>12115</v>
      </c>
      <c r="BH3295" t="s">
        <v>11427</v>
      </c>
      <c r="BI3295" t="s">
        <v>11427</v>
      </c>
      <c r="BJ3295" t="s">
        <v>11427</v>
      </c>
      <c r="BK3295" t="s">
        <v>11428</v>
      </c>
      <c r="BL3295" t="s">
        <v>11428</v>
      </c>
      <c r="BM3295" t="s">
        <v>11428</v>
      </c>
      <c r="BN3295" t="s">
        <v>11428</v>
      </c>
      <c r="BO3295" t="s">
        <v>11428</v>
      </c>
      <c r="BP3295" t="s">
        <v>11428</v>
      </c>
      <c r="BQ3295" t="s">
        <v>11428</v>
      </c>
      <c r="BR3295" t="s">
        <v>11428</v>
      </c>
      <c r="BS3295" t="s">
        <v>11428</v>
      </c>
      <c r="BT3295" t="s">
        <v>11428</v>
      </c>
      <c r="BU3295" t="s">
        <v>11428</v>
      </c>
      <c r="BV3295" t="s">
        <v>11427</v>
      </c>
      <c r="BW3295" t="s">
        <v>11427</v>
      </c>
      <c r="BY3295" t="s">
        <v>11428</v>
      </c>
      <c r="CB3295" t="s">
        <v>11428</v>
      </c>
      <c r="CD3295">
        <v>244</v>
      </c>
      <c r="CE3295">
        <v>17</v>
      </c>
      <c r="CF3295">
        <v>261</v>
      </c>
      <c r="CG3295">
        <v>0</v>
      </c>
      <c r="CH3295">
        <v>22</v>
      </c>
      <c r="CI3295">
        <v>698</v>
      </c>
    </row>
    <row r="3296" spans="1:87">
      <c r="A3296">
        <v>120168007469</v>
      </c>
      <c r="B3296" t="s">
        <v>11414</v>
      </c>
      <c r="C3296" t="s">
        <v>24232</v>
      </c>
      <c r="D3296" t="s">
        <v>24256</v>
      </c>
      <c r="E3296" t="s">
        <v>24234</v>
      </c>
      <c r="F3296" t="s">
        <v>24257</v>
      </c>
      <c r="G3296" t="s">
        <v>24258</v>
      </c>
      <c r="H3296" t="s">
        <v>24259</v>
      </c>
      <c r="I3296" t="s">
        <v>11421</v>
      </c>
      <c r="J3296">
        <v>34289</v>
      </c>
      <c r="K3296" t="s">
        <v>11422</v>
      </c>
      <c r="L3296">
        <v>12</v>
      </c>
      <c r="M3296" t="s">
        <v>11423</v>
      </c>
      <c r="N3296">
        <v>12</v>
      </c>
      <c r="Q3296">
        <v>84</v>
      </c>
      <c r="R3296">
        <v>83</v>
      </c>
      <c r="S3296">
        <v>98</v>
      </c>
      <c r="T3296">
        <v>77</v>
      </c>
      <c r="U3296">
        <v>78</v>
      </c>
      <c r="V3296">
        <v>89</v>
      </c>
      <c r="W3296">
        <v>112</v>
      </c>
      <c r="X3296">
        <v>125</v>
      </c>
      <c r="Y3296">
        <v>118</v>
      </c>
      <c r="Z3296">
        <v>83</v>
      </c>
      <c r="AA3296">
        <v>82</v>
      </c>
      <c r="AB3296">
        <v>49</v>
      </c>
      <c r="AC3296">
        <v>49</v>
      </c>
      <c r="AD3296" t="s">
        <v>11424</v>
      </c>
      <c r="AE3296">
        <v>27.088899999999999</v>
      </c>
      <c r="AF3296">
        <v>-82.156199999999998</v>
      </c>
      <c r="AG3296" t="s">
        <v>24260</v>
      </c>
      <c r="AH3296">
        <v>58</v>
      </c>
      <c r="AI3296">
        <v>562</v>
      </c>
      <c r="AJ3296">
        <v>565</v>
      </c>
      <c r="AK3296">
        <v>4</v>
      </c>
      <c r="AL3296">
        <v>20</v>
      </c>
      <c r="AM3296">
        <v>64</v>
      </c>
      <c r="AN3296">
        <v>143</v>
      </c>
      <c r="AO3296">
        <v>843</v>
      </c>
      <c r="AP3296">
        <v>515</v>
      </c>
      <c r="AQ3296">
        <v>69</v>
      </c>
      <c r="AR3296">
        <v>584</v>
      </c>
      <c r="AS3296">
        <v>16.100000000000001</v>
      </c>
      <c r="AT3296">
        <v>70</v>
      </c>
      <c r="AU3296">
        <v>1201680</v>
      </c>
      <c r="AV3296">
        <v>7469</v>
      </c>
      <c r="AW3296" t="s">
        <v>24258</v>
      </c>
      <c r="AX3296" t="s">
        <v>24259</v>
      </c>
      <c r="AY3296" t="s">
        <v>11421</v>
      </c>
      <c r="AZ3296">
        <v>34289</v>
      </c>
      <c r="BA3296">
        <v>9308</v>
      </c>
      <c r="BB3296">
        <v>9308</v>
      </c>
      <c r="BC3296">
        <v>0</v>
      </c>
      <c r="BE3296">
        <v>12115</v>
      </c>
      <c r="BH3296" t="s">
        <v>11427</v>
      </c>
      <c r="BI3296" t="s">
        <v>11427</v>
      </c>
      <c r="BJ3296" t="s">
        <v>11427</v>
      </c>
      <c r="BK3296" t="s">
        <v>11428</v>
      </c>
      <c r="BL3296" t="s">
        <v>11428</v>
      </c>
      <c r="BM3296" t="s">
        <v>11428</v>
      </c>
      <c r="BN3296" t="s">
        <v>11428</v>
      </c>
      <c r="BO3296" t="s">
        <v>11428</v>
      </c>
      <c r="BP3296" t="s">
        <v>11428</v>
      </c>
      <c r="BQ3296" t="s">
        <v>11428</v>
      </c>
      <c r="BR3296" t="s">
        <v>11428</v>
      </c>
      <c r="BS3296" t="s">
        <v>11428</v>
      </c>
      <c r="BT3296" t="s">
        <v>11428</v>
      </c>
      <c r="BU3296" t="s">
        <v>11428</v>
      </c>
      <c r="BV3296" t="s">
        <v>11428</v>
      </c>
      <c r="BW3296" t="s">
        <v>11428</v>
      </c>
      <c r="BY3296" t="s">
        <v>11428</v>
      </c>
      <c r="CB3296" t="s">
        <v>11428</v>
      </c>
      <c r="CD3296">
        <v>515</v>
      </c>
      <c r="CE3296">
        <v>69</v>
      </c>
      <c r="CF3296">
        <v>584</v>
      </c>
      <c r="CG3296">
        <v>4</v>
      </c>
      <c r="CH3296">
        <v>49</v>
      </c>
      <c r="CI3296">
        <v>1127</v>
      </c>
    </row>
    <row r="3297" spans="1:87">
      <c r="A3297">
        <v>120168007714</v>
      </c>
      <c r="B3297" t="s">
        <v>11414</v>
      </c>
      <c r="C3297" t="s">
        <v>24232</v>
      </c>
      <c r="D3297" t="s">
        <v>24261</v>
      </c>
      <c r="E3297" t="s">
        <v>24234</v>
      </c>
      <c r="F3297" t="s">
        <v>24240</v>
      </c>
      <c r="G3297" t="s">
        <v>24241</v>
      </c>
      <c r="H3297" t="s">
        <v>19539</v>
      </c>
      <c r="I3297" t="s">
        <v>11421</v>
      </c>
      <c r="J3297">
        <v>34231</v>
      </c>
      <c r="K3297" t="s">
        <v>11422</v>
      </c>
      <c r="L3297">
        <v>12</v>
      </c>
      <c r="M3297" t="s">
        <v>11423</v>
      </c>
      <c r="N3297">
        <v>12</v>
      </c>
      <c r="Q3297">
        <v>0</v>
      </c>
      <c r="R3297">
        <v>2</v>
      </c>
      <c r="S3297">
        <v>2</v>
      </c>
      <c r="T3297">
        <v>2</v>
      </c>
      <c r="U3297">
        <v>1</v>
      </c>
      <c r="V3297">
        <v>1</v>
      </c>
      <c r="W3297">
        <v>1</v>
      </c>
      <c r="X3297">
        <v>2</v>
      </c>
      <c r="Y3297">
        <v>3</v>
      </c>
      <c r="Z3297">
        <v>5</v>
      </c>
      <c r="AA3297">
        <v>2</v>
      </c>
      <c r="AB3297">
        <v>6</v>
      </c>
      <c r="AC3297">
        <v>4</v>
      </c>
      <c r="AD3297" t="s">
        <v>11424</v>
      </c>
      <c r="AE3297">
        <v>27.279699999999998</v>
      </c>
      <c r="AF3297">
        <v>-82.531800000000004</v>
      </c>
      <c r="AG3297" t="s">
        <v>24262</v>
      </c>
      <c r="AH3297">
        <v>58</v>
      </c>
      <c r="AI3297">
        <v>12</v>
      </c>
      <c r="AJ3297">
        <v>19</v>
      </c>
      <c r="AK3297">
        <v>0</v>
      </c>
      <c r="AL3297">
        <v>0</v>
      </c>
      <c r="AM3297">
        <v>1</v>
      </c>
      <c r="AN3297">
        <v>6</v>
      </c>
      <c r="AO3297">
        <v>23</v>
      </c>
      <c r="AP3297">
        <v>3</v>
      </c>
      <c r="AQ3297">
        <v>3</v>
      </c>
      <c r="AR3297">
        <v>6</v>
      </c>
      <c r="AU3297">
        <v>1201680</v>
      </c>
      <c r="AV3297">
        <v>7714</v>
      </c>
      <c r="AW3297" t="s">
        <v>24241</v>
      </c>
      <c r="AX3297" t="s">
        <v>19539</v>
      </c>
      <c r="AY3297" t="s">
        <v>11421</v>
      </c>
      <c r="AZ3297">
        <v>34231</v>
      </c>
      <c r="BA3297">
        <v>3300</v>
      </c>
      <c r="BB3297">
        <v>3300</v>
      </c>
      <c r="BC3297">
        <v>0</v>
      </c>
      <c r="BE3297">
        <v>12115</v>
      </c>
      <c r="BH3297" t="s">
        <v>11427</v>
      </c>
      <c r="BI3297" t="s">
        <v>11427</v>
      </c>
      <c r="BJ3297" t="s">
        <v>11427</v>
      </c>
      <c r="BK3297" t="s">
        <v>11428</v>
      </c>
      <c r="BL3297" t="s">
        <v>11428</v>
      </c>
      <c r="BM3297" t="s">
        <v>11428</v>
      </c>
      <c r="BN3297" t="s">
        <v>11428</v>
      </c>
      <c r="BO3297" t="s">
        <v>11428</v>
      </c>
      <c r="BP3297" t="s">
        <v>11428</v>
      </c>
      <c r="BQ3297" t="s">
        <v>11428</v>
      </c>
      <c r="BR3297" t="s">
        <v>11428</v>
      </c>
      <c r="BS3297" t="s">
        <v>11428</v>
      </c>
      <c r="BT3297" t="s">
        <v>11428</v>
      </c>
      <c r="BU3297" t="s">
        <v>11428</v>
      </c>
      <c r="BV3297" t="s">
        <v>11428</v>
      </c>
      <c r="BW3297" t="s">
        <v>11428</v>
      </c>
      <c r="BY3297" t="s">
        <v>11427</v>
      </c>
      <c r="CB3297" t="s">
        <v>11427</v>
      </c>
      <c r="CD3297">
        <v>3</v>
      </c>
      <c r="CE3297">
        <v>3</v>
      </c>
      <c r="CF3297">
        <v>6</v>
      </c>
      <c r="CG3297">
        <v>0</v>
      </c>
      <c r="CH3297">
        <v>1</v>
      </c>
      <c r="CI3297">
        <v>31</v>
      </c>
    </row>
    <row r="3298" spans="1:87">
      <c r="A3298">
        <v>120168008394</v>
      </c>
      <c r="B3298" t="s">
        <v>11414</v>
      </c>
      <c r="C3298" t="s">
        <v>24232</v>
      </c>
      <c r="D3298" t="s">
        <v>24263</v>
      </c>
      <c r="E3298" t="s">
        <v>24234</v>
      </c>
      <c r="F3298" t="s">
        <v>24264</v>
      </c>
      <c r="G3298" t="s">
        <v>24265</v>
      </c>
      <c r="H3298" t="s">
        <v>19539</v>
      </c>
      <c r="I3298" t="s">
        <v>11421</v>
      </c>
      <c r="J3298">
        <v>34233</v>
      </c>
      <c r="K3298" t="s">
        <v>11422</v>
      </c>
      <c r="L3298">
        <v>12</v>
      </c>
      <c r="M3298" t="s">
        <v>11423</v>
      </c>
      <c r="N3298">
        <v>12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 t="s">
        <v>11424</v>
      </c>
      <c r="AE3298">
        <v>27.285900000000002</v>
      </c>
      <c r="AF3298">
        <v>-82.497600000000006</v>
      </c>
      <c r="AG3298" t="s">
        <v>24266</v>
      </c>
      <c r="AH3298">
        <v>58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S3298">
        <v>0</v>
      </c>
      <c r="AT3298">
        <v>2</v>
      </c>
      <c r="AU3298">
        <v>1201680</v>
      </c>
      <c r="AV3298">
        <v>8394</v>
      </c>
      <c r="AW3298" t="s">
        <v>24265</v>
      </c>
      <c r="AX3298" t="s">
        <v>19539</v>
      </c>
      <c r="AY3298" t="s">
        <v>11421</v>
      </c>
      <c r="AZ3298">
        <v>34233</v>
      </c>
      <c r="BC3298">
        <v>0</v>
      </c>
      <c r="BE3298">
        <v>12115</v>
      </c>
      <c r="BH3298" t="s">
        <v>11427</v>
      </c>
      <c r="BI3298" t="s">
        <v>11427</v>
      </c>
      <c r="BJ3298" t="s">
        <v>11427</v>
      </c>
      <c r="BK3298" t="s">
        <v>11428</v>
      </c>
      <c r="BL3298" t="s">
        <v>11428</v>
      </c>
      <c r="BM3298" t="s">
        <v>11428</v>
      </c>
      <c r="BN3298" t="s">
        <v>11428</v>
      </c>
      <c r="BO3298" t="s">
        <v>11428</v>
      </c>
      <c r="BP3298" t="s">
        <v>11428</v>
      </c>
      <c r="BQ3298" t="s">
        <v>11428</v>
      </c>
      <c r="BR3298" t="s">
        <v>11428</v>
      </c>
      <c r="BS3298" t="s">
        <v>11428</v>
      </c>
      <c r="BT3298" t="s">
        <v>11428</v>
      </c>
      <c r="BU3298" t="s">
        <v>11428</v>
      </c>
      <c r="BV3298" t="s">
        <v>11428</v>
      </c>
      <c r="BW3298" t="s">
        <v>11428</v>
      </c>
      <c r="BY3298" t="s">
        <v>11430</v>
      </c>
      <c r="CB3298" t="s">
        <v>11427</v>
      </c>
      <c r="CG3298">
        <v>0</v>
      </c>
      <c r="CH3298">
        <v>0</v>
      </c>
      <c r="CI3298">
        <v>0</v>
      </c>
    </row>
    <row r="3299" spans="1:87">
      <c r="A3299">
        <v>120168001154</v>
      </c>
      <c r="B3299" t="s">
        <v>11490</v>
      </c>
      <c r="C3299" t="s">
        <v>24232</v>
      </c>
      <c r="D3299" t="s">
        <v>24267</v>
      </c>
      <c r="E3299" t="s">
        <v>24234</v>
      </c>
      <c r="F3299" t="s">
        <v>24268</v>
      </c>
      <c r="G3299" t="s">
        <v>24269</v>
      </c>
      <c r="H3299" t="s">
        <v>24270</v>
      </c>
      <c r="I3299" t="s">
        <v>11421</v>
      </c>
      <c r="J3299">
        <v>34275</v>
      </c>
      <c r="K3299" t="s">
        <v>11422</v>
      </c>
      <c r="L3299">
        <v>12</v>
      </c>
      <c r="M3299" t="s">
        <v>11461</v>
      </c>
      <c r="N3299">
        <v>8</v>
      </c>
      <c r="P3299">
        <v>13</v>
      </c>
      <c r="Q3299">
        <v>98</v>
      </c>
      <c r="R3299">
        <v>94</v>
      </c>
      <c r="S3299">
        <v>115</v>
      </c>
      <c r="T3299">
        <v>95</v>
      </c>
      <c r="U3299">
        <v>110</v>
      </c>
      <c r="V3299">
        <v>111</v>
      </c>
      <c r="W3299">
        <v>150</v>
      </c>
      <c r="X3299">
        <v>150</v>
      </c>
      <c r="Y3299">
        <v>139</v>
      </c>
      <c r="AD3299" t="s">
        <v>11424</v>
      </c>
      <c r="AE3299">
        <v>27.1356</v>
      </c>
      <c r="AF3299">
        <v>-82.426400000000001</v>
      </c>
      <c r="AG3299" t="s">
        <v>24271</v>
      </c>
      <c r="AH3299">
        <v>58</v>
      </c>
      <c r="AI3299">
        <v>575</v>
      </c>
      <c r="AJ3299">
        <v>500</v>
      </c>
      <c r="AK3299">
        <v>1</v>
      </c>
      <c r="AL3299">
        <v>28</v>
      </c>
      <c r="AM3299">
        <v>27</v>
      </c>
      <c r="AN3299">
        <v>100</v>
      </c>
      <c r="AO3299">
        <v>847</v>
      </c>
      <c r="AP3299">
        <v>411</v>
      </c>
      <c r="AQ3299">
        <v>53</v>
      </c>
      <c r="AR3299">
        <v>464</v>
      </c>
      <c r="AS3299">
        <v>12.6</v>
      </c>
      <c r="AT3299">
        <v>85</v>
      </c>
      <c r="AU3299">
        <v>1201680</v>
      </c>
      <c r="AV3299">
        <v>1154</v>
      </c>
      <c r="AW3299" t="s">
        <v>24269</v>
      </c>
      <c r="AX3299" t="s">
        <v>24270</v>
      </c>
      <c r="AY3299" t="s">
        <v>11421</v>
      </c>
      <c r="AZ3299">
        <v>34275</v>
      </c>
      <c r="BA3299">
        <v>3212</v>
      </c>
      <c r="BB3299">
        <v>3212</v>
      </c>
      <c r="BC3299">
        <v>0</v>
      </c>
      <c r="BE3299">
        <v>12115</v>
      </c>
      <c r="BH3299" t="s">
        <v>11427</v>
      </c>
      <c r="BI3299" t="s">
        <v>11427</v>
      </c>
      <c r="BJ3299" t="s">
        <v>11428</v>
      </c>
      <c r="BK3299" t="s">
        <v>11428</v>
      </c>
      <c r="BL3299" t="s">
        <v>11428</v>
      </c>
      <c r="BM3299" t="s">
        <v>11428</v>
      </c>
      <c r="BN3299" t="s">
        <v>11428</v>
      </c>
      <c r="BO3299" t="s">
        <v>11428</v>
      </c>
      <c r="BP3299" t="s">
        <v>11428</v>
      </c>
      <c r="BQ3299" t="s">
        <v>11428</v>
      </c>
      <c r="BR3299" t="s">
        <v>11428</v>
      </c>
      <c r="BS3299" t="s">
        <v>11428</v>
      </c>
      <c r="BT3299" t="s">
        <v>11427</v>
      </c>
      <c r="BU3299" t="s">
        <v>11427</v>
      </c>
      <c r="BV3299" t="s">
        <v>11427</v>
      </c>
      <c r="BW3299" t="s">
        <v>11427</v>
      </c>
      <c r="BY3299" t="s">
        <v>11428</v>
      </c>
      <c r="CB3299" t="s">
        <v>11427</v>
      </c>
      <c r="CD3299">
        <v>411</v>
      </c>
      <c r="CE3299">
        <v>53</v>
      </c>
      <c r="CF3299">
        <v>464</v>
      </c>
      <c r="CG3299">
        <v>3</v>
      </c>
      <c r="CH3299">
        <v>69</v>
      </c>
      <c r="CI3299">
        <v>1075</v>
      </c>
    </row>
    <row r="3300" spans="1:87">
      <c r="A3300">
        <v>120168001175</v>
      </c>
      <c r="B3300" t="s">
        <v>11490</v>
      </c>
      <c r="C3300" t="s">
        <v>24232</v>
      </c>
      <c r="D3300" t="s">
        <v>24272</v>
      </c>
      <c r="E3300" t="s">
        <v>24234</v>
      </c>
      <c r="F3300" t="s">
        <v>24273</v>
      </c>
      <c r="G3300" t="s">
        <v>24274</v>
      </c>
      <c r="H3300" t="s">
        <v>24259</v>
      </c>
      <c r="I3300" t="s">
        <v>11421</v>
      </c>
      <c r="J3300">
        <v>34288</v>
      </c>
      <c r="K3300" t="s">
        <v>11422</v>
      </c>
      <c r="L3300">
        <v>12</v>
      </c>
      <c r="M3300" t="s">
        <v>11461</v>
      </c>
      <c r="N3300">
        <v>5</v>
      </c>
      <c r="P3300">
        <v>21</v>
      </c>
      <c r="Q3300">
        <v>119</v>
      </c>
      <c r="R3300">
        <v>118</v>
      </c>
      <c r="S3300">
        <v>135</v>
      </c>
      <c r="T3300">
        <v>105</v>
      </c>
      <c r="U3300">
        <v>109</v>
      </c>
      <c r="V3300">
        <v>115</v>
      </c>
      <c r="AD3300" t="s">
        <v>11424</v>
      </c>
      <c r="AE3300">
        <v>27.066400000000002</v>
      </c>
      <c r="AF3300">
        <v>-82.147999999999996</v>
      </c>
      <c r="AG3300" t="s">
        <v>24275</v>
      </c>
      <c r="AH3300">
        <v>58</v>
      </c>
      <c r="AI3300">
        <v>373</v>
      </c>
      <c r="AJ3300">
        <v>349</v>
      </c>
      <c r="AK3300">
        <v>1</v>
      </c>
      <c r="AL3300">
        <v>18</v>
      </c>
      <c r="AM3300">
        <v>46</v>
      </c>
      <c r="AN3300">
        <v>107</v>
      </c>
      <c r="AO3300">
        <v>510</v>
      </c>
      <c r="AP3300">
        <v>347</v>
      </c>
      <c r="AQ3300">
        <v>62</v>
      </c>
      <c r="AR3300">
        <v>409</v>
      </c>
      <c r="AS3300">
        <v>13.6</v>
      </c>
      <c r="AT3300">
        <v>53</v>
      </c>
      <c r="AU3300">
        <v>1201680</v>
      </c>
      <c r="AV3300">
        <v>1175</v>
      </c>
      <c r="AW3300" t="s">
        <v>24274</v>
      </c>
      <c r="AX3300" t="s">
        <v>24259</v>
      </c>
      <c r="AY3300" t="s">
        <v>11421</v>
      </c>
      <c r="AZ3300">
        <v>34288</v>
      </c>
      <c r="BA3300">
        <v>7802</v>
      </c>
      <c r="BB3300">
        <v>7802</v>
      </c>
      <c r="BC3300">
        <v>0</v>
      </c>
      <c r="BE3300">
        <v>12115</v>
      </c>
      <c r="BH3300" t="s">
        <v>11427</v>
      </c>
      <c r="BI3300" t="s">
        <v>11427</v>
      </c>
      <c r="BJ3300" t="s">
        <v>11428</v>
      </c>
      <c r="BK3300" t="s">
        <v>11428</v>
      </c>
      <c r="BL3300" t="s">
        <v>11428</v>
      </c>
      <c r="BM3300" t="s">
        <v>11428</v>
      </c>
      <c r="BN3300" t="s">
        <v>11428</v>
      </c>
      <c r="BO3300" t="s">
        <v>11428</v>
      </c>
      <c r="BP3300" t="s">
        <v>11428</v>
      </c>
      <c r="BQ3300" t="s">
        <v>11427</v>
      </c>
      <c r="BR3300" t="s">
        <v>11427</v>
      </c>
      <c r="BS3300" t="s">
        <v>11427</v>
      </c>
      <c r="BT3300" t="s">
        <v>11427</v>
      </c>
      <c r="BU3300" t="s">
        <v>11427</v>
      </c>
      <c r="BV3300" t="s">
        <v>11427</v>
      </c>
      <c r="BW3300" t="s">
        <v>11427</v>
      </c>
      <c r="BY3300" t="s">
        <v>11428</v>
      </c>
      <c r="CB3300" t="s">
        <v>11427</v>
      </c>
      <c r="CD3300">
        <v>347</v>
      </c>
      <c r="CE3300">
        <v>62</v>
      </c>
      <c r="CF3300">
        <v>409</v>
      </c>
      <c r="CG3300">
        <v>1</v>
      </c>
      <c r="CH3300">
        <v>39</v>
      </c>
      <c r="CI3300">
        <v>722</v>
      </c>
    </row>
    <row r="3301" spans="1:87">
      <c r="A3301">
        <v>120168001835</v>
      </c>
      <c r="B3301" t="s">
        <v>11490</v>
      </c>
      <c r="C3301" t="s">
        <v>24232</v>
      </c>
      <c r="D3301" t="s">
        <v>23641</v>
      </c>
      <c r="E3301" t="s">
        <v>24234</v>
      </c>
      <c r="F3301" t="s">
        <v>24276</v>
      </c>
      <c r="G3301" t="s">
        <v>24277</v>
      </c>
      <c r="H3301" t="s">
        <v>19539</v>
      </c>
      <c r="I3301" t="s">
        <v>11421</v>
      </c>
      <c r="J3301">
        <v>34237</v>
      </c>
      <c r="K3301" t="s">
        <v>11422</v>
      </c>
      <c r="L3301">
        <v>12</v>
      </c>
      <c r="M3301" t="s">
        <v>11461</v>
      </c>
      <c r="N3301">
        <v>5</v>
      </c>
      <c r="P3301">
        <v>1</v>
      </c>
      <c r="Q3301">
        <v>142</v>
      </c>
      <c r="R3301">
        <v>138</v>
      </c>
      <c r="S3301">
        <v>111</v>
      </c>
      <c r="T3301">
        <v>106</v>
      </c>
      <c r="U3301">
        <v>103</v>
      </c>
      <c r="V3301">
        <v>79</v>
      </c>
      <c r="AD3301" t="s">
        <v>11424</v>
      </c>
      <c r="AE3301">
        <v>27.3249</v>
      </c>
      <c r="AF3301">
        <v>-82.519199999999998</v>
      </c>
      <c r="AG3301" t="s">
        <v>24278</v>
      </c>
      <c r="AH3301">
        <v>58</v>
      </c>
      <c r="AI3301">
        <v>342</v>
      </c>
      <c r="AJ3301">
        <v>338</v>
      </c>
      <c r="AK3301">
        <v>1</v>
      </c>
      <c r="AL3301">
        <v>5</v>
      </c>
      <c r="AM3301">
        <v>199</v>
      </c>
      <c r="AN3301">
        <v>300</v>
      </c>
      <c r="AO3301">
        <v>139</v>
      </c>
      <c r="AP3301">
        <v>601</v>
      </c>
      <c r="AQ3301">
        <v>29</v>
      </c>
      <c r="AR3301">
        <v>630</v>
      </c>
      <c r="AS3301">
        <v>13.1</v>
      </c>
      <c r="AT3301">
        <v>52</v>
      </c>
      <c r="AU3301">
        <v>1201680</v>
      </c>
      <c r="AV3301">
        <v>1835</v>
      </c>
      <c r="AW3301" t="s">
        <v>24277</v>
      </c>
      <c r="AX3301" t="s">
        <v>19539</v>
      </c>
      <c r="AY3301" t="s">
        <v>11421</v>
      </c>
      <c r="AZ3301">
        <v>34237</v>
      </c>
      <c r="BA3301">
        <v>8100</v>
      </c>
      <c r="BB3301">
        <v>8100</v>
      </c>
      <c r="BC3301">
        <v>0</v>
      </c>
      <c r="BE3301">
        <v>12115</v>
      </c>
      <c r="BH3301" t="s">
        <v>11427</v>
      </c>
      <c r="BI3301" t="s">
        <v>11427</v>
      </c>
      <c r="BJ3301" t="s">
        <v>11428</v>
      </c>
      <c r="BK3301" t="s">
        <v>11428</v>
      </c>
      <c r="BL3301" t="s">
        <v>11428</v>
      </c>
      <c r="BM3301" t="s">
        <v>11428</v>
      </c>
      <c r="BN3301" t="s">
        <v>11428</v>
      </c>
      <c r="BO3301" t="s">
        <v>11428</v>
      </c>
      <c r="BP3301" t="s">
        <v>11428</v>
      </c>
      <c r="BQ3301" t="s">
        <v>11427</v>
      </c>
      <c r="BR3301" t="s">
        <v>11427</v>
      </c>
      <c r="BS3301" t="s">
        <v>11427</v>
      </c>
      <c r="BT3301" t="s">
        <v>11427</v>
      </c>
      <c r="BU3301" t="s">
        <v>11427</v>
      </c>
      <c r="BV3301" t="s">
        <v>11427</v>
      </c>
      <c r="BW3301" t="s">
        <v>11427</v>
      </c>
      <c r="BY3301" t="s">
        <v>11428</v>
      </c>
      <c r="CB3301" t="s">
        <v>11427</v>
      </c>
      <c r="CD3301">
        <v>601</v>
      </c>
      <c r="CE3301">
        <v>29</v>
      </c>
      <c r="CF3301">
        <v>630</v>
      </c>
      <c r="CG3301">
        <v>3</v>
      </c>
      <c r="CH3301">
        <v>33</v>
      </c>
      <c r="CI3301">
        <v>680</v>
      </c>
    </row>
    <row r="3302" spans="1:87">
      <c r="A3302">
        <v>120168001837</v>
      </c>
      <c r="B3302" t="s">
        <v>11490</v>
      </c>
      <c r="C3302" t="s">
        <v>24232</v>
      </c>
      <c r="D3302" t="s">
        <v>24279</v>
      </c>
      <c r="E3302" t="s">
        <v>24234</v>
      </c>
      <c r="F3302" t="s">
        <v>24280</v>
      </c>
      <c r="G3302" t="s">
        <v>24281</v>
      </c>
      <c r="H3302" t="s">
        <v>19539</v>
      </c>
      <c r="I3302" t="s">
        <v>11421</v>
      </c>
      <c r="J3302">
        <v>34233</v>
      </c>
      <c r="K3302" t="s">
        <v>11422</v>
      </c>
      <c r="L3302">
        <v>12</v>
      </c>
      <c r="M3302">
        <v>6</v>
      </c>
      <c r="N3302">
        <v>8</v>
      </c>
      <c r="W3302">
        <v>399</v>
      </c>
      <c r="X3302">
        <v>447</v>
      </c>
      <c r="Y3302">
        <v>421</v>
      </c>
      <c r="AD3302" t="s">
        <v>11424</v>
      </c>
      <c r="AE3302">
        <v>27.275099999999998</v>
      </c>
      <c r="AF3302">
        <v>-82.471299999999999</v>
      </c>
      <c r="AG3302" t="s">
        <v>24282</v>
      </c>
      <c r="AH3302">
        <v>58</v>
      </c>
      <c r="AI3302">
        <v>648</v>
      </c>
      <c r="AJ3302">
        <v>619</v>
      </c>
      <c r="AK3302">
        <v>0</v>
      </c>
      <c r="AL3302">
        <v>35</v>
      </c>
      <c r="AM3302">
        <v>18</v>
      </c>
      <c r="AN3302">
        <v>148</v>
      </c>
      <c r="AO3302">
        <v>1009</v>
      </c>
      <c r="AP3302">
        <v>291</v>
      </c>
      <c r="AQ3302">
        <v>49</v>
      </c>
      <c r="AR3302">
        <v>340</v>
      </c>
      <c r="AS3302">
        <v>15.8</v>
      </c>
      <c r="AT3302">
        <v>80</v>
      </c>
      <c r="AU3302">
        <v>1201680</v>
      </c>
      <c r="AV3302">
        <v>1837</v>
      </c>
      <c r="AW3302" t="s">
        <v>24281</v>
      </c>
      <c r="AX3302" t="s">
        <v>19539</v>
      </c>
      <c r="AY3302" t="s">
        <v>11421</v>
      </c>
      <c r="AZ3302">
        <v>34233</v>
      </c>
      <c r="BA3302">
        <v>3409</v>
      </c>
      <c r="BB3302">
        <v>3409</v>
      </c>
      <c r="BC3302">
        <v>0</v>
      </c>
      <c r="BE3302">
        <v>12115</v>
      </c>
      <c r="BH3302" t="s">
        <v>11427</v>
      </c>
      <c r="BI3302" t="s">
        <v>11427</v>
      </c>
      <c r="BJ3302" t="s">
        <v>11427</v>
      </c>
      <c r="BK3302" t="s">
        <v>11427</v>
      </c>
      <c r="BL3302" t="s">
        <v>11427</v>
      </c>
      <c r="BM3302" t="s">
        <v>11427</v>
      </c>
      <c r="BN3302" t="s">
        <v>11427</v>
      </c>
      <c r="BO3302" t="s">
        <v>11427</v>
      </c>
      <c r="BP3302" t="s">
        <v>11427</v>
      </c>
      <c r="BQ3302" t="s">
        <v>11428</v>
      </c>
      <c r="BR3302" t="s">
        <v>11428</v>
      </c>
      <c r="BS3302" t="s">
        <v>11428</v>
      </c>
      <c r="BT3302" t="s">
        <v>11427</v>
      </c>
      <c r="BU3302" t="s">
        <v>11427</v>
      </c>
      <c r="BV3302" t="s">
        <v>11427</v>
      </c>
      <c r="BW3302" t="s">
        <v>11427</v>
      </c>
      <c r="BY3302" t="s">
        <v>11427</v>
      </c>
      <c r="CB3302" t="s">
        <v>11427</v>
      </c>
      <c r="CD3302">
        <v>291</v>
      </c>
      <c r="CE3302">
        <v>49</v>
      </c>
      <c r="CF3302">
        <v>340</v>
      </c>
      <c r="CG3302">
        <v>1</v>
      </c>
      <c r="CH3302">
        <v>56</v>
      </c>
      <c r="CI3302">
        <v>1267</v>
      </c>
    </row>
    <row r="3303" spans="1:87">
      <c r="A3303">
        <v>120168001840</v>
      </c>
      <c r="B3303" t="s">
        <v>11490</v>
      </c>
      <c r="C3303" t="s">
        <v>24232</v>
      </c>
      <c r="D3303" t="s">
        <v>14199</v>
      </c>
      <c r="E3303" t="s">
        <v>24234</v>
      </c>
      <c r="F3303" t="s">
        <v>24283</v>
      </c>
      <c r="G3303" t="s">
        <v>24284</v>
      </c>
      <c r="H3303" t="s">
        <v>19539</v>
      </c>
      <c r="I3303" t="s">
        <v>11421</v>
      </c>
      <c r="J3303">
        <v>34232</v>
      </c>
      <c r="K3303" t="s">
        <v>11422</v>
      </c>
      <c r="L3303">
        <v>12</v>
      </c>
      <c r="M3303" t="s">
        <v>11461</v>
      </c>
      <c r="N3303">
        <v>5</v>
      </c>
      <c r="P3303">
        <v>52</v>
      </c>
      <c r="Q3303">
        <v>113</v>
      </c>
      <c r="R3303">
        <v>116</v>
      </c>
      <c r="S3303">
        <v>102</v>
      </c>
      <c r="T3303">
        <v>115</v>
      </c>
      <c r="U3303">
        <v>114</v>
      </c>
      <c r="V3303">
        <v>108</v>
      </c>
      <c r="AD3303" t="s">
        <v>11424</v>
      </c>
      <c r="AE3303">
        <v>27.310700000000001</v>
      </c>
      <c r="AF3303">
        <v>-82.475099999999998</v>
      </c>
      <c r="AG3303" t="s">
        <v>24285</v>
      </c>
      <c r="AH3303">
        <v>58</v>
      </c>
      <c r="AI3303">
        <v>394</v>
      </c>
      <c r="AJ3303">
        <v>326</v>
      </c>
      <c r="AK3303">
        <v>1</v>
      </c>
      <c r="AL3303">
        <v>13</v>
      </c>
      <c r="AM3303">
        <v>51</v>
      </c>
      <c r="AN3303">
        <v>199</v>
      </c>
      <c r="AO3303">
        <v>401</v>
      </c>
      <c r="AP3303">
        <v>460</v>
      </c>
      <c r="AQ3303">
        <v>49</v>
      </c>
      <c r="AR3303">
        <v>509</v>
      </c>
      <c r="AS3303">
        <v>12.9</v>
      </c>
      <c r="AT3303">
        <v>56</v>
      </c>
      <c r="AU3303">
        <v>1201680</v>
      </c>
      <c r="AV3303">
        <v>1840</v>
      </c>
      <c r="AW3303" t="s">
        <v>24284</v>
      </c>
      <c r="AX3303" t="s">
        <v>19539</v>
      </c>
      <c r="AY3303" t="s">
        <v>11421</v>
      </c>
      <c r="AZ3303">
        <v>34232</v>
      </c>
      <c r="BA3303">
        <v>4120</v>
      </c>
      <c r="BB3303">
        <v>4120</v>
      </c>
      <c r="BC3303">
        <v>0</v>
      </c>
      <c r="BE3303">
        <v>12115</v>
      </c>
      <c r="BH3303" t="s">
        <v>11427</v>
      </c>
      <c r="BI3303" t="s">
        <v>11427</v>
      </c>
      <c r="BJ3303" t="s">
        <v>11428</v>
      </c>
      <c r="BK3303" t="s">
        <v>11428</v>
      </c>
      <c r="BL3303" t="s">
        <v>11428</v>
      </c>
      <c r="BM3303" t="s">
        <v>11428</v>
      </c>
      <c r="BN3303" t="s">
        <v>11428</v>
      </c>
      <c r="BO3303" t="s">
        <v>11428</v>
      </c>
      <c r="BP3303" t="s">
        <v>11428</v>
      </c>
      <c r="BQ3303" t="s">
        <v>11427</v>
      </c>
      <c r="BR3303" t="s">
        <v>11427</v>
      </c>
      <c r="BS3303" t="s">
        <v>11427</v>
      </c>
      <c r="BT3303" t="s">
        <v>11427</v>
      </c>
      <c r="BU3303" t="s">
        <v>11427</v>
      </c>
      <c r="BV3303" t="s">
        <v>11427</v>
      </c>
      <c r="BW3303" t="s">
        <v>11427</v>
      </c>
      <c r="BY3303" t="s">
        <v>11428</v>
      </c>
      <c r="CB3303" t="s">
        <v>11427</v>
      </c>
      <c r="CD3303">
        <v>460</v>
      </c>
      <c r="CE3303">
        <v>49</v>
      </c>
      <c r="CF3303">
        <v>509</v>
      </c>
      <c r="CG3303">
        <v>0</v>
      </c>
      <c r="CH3303">
        <v>55</v>
      </c>
      <c r="CI3303">
        <v>720</v>
      </c>
    </row>
    <row r="3304" spans="1:87">
      <c r="A3304">
        <v>120168001841</v>
      </c>
      <c r="B3304" t="s">
        <v>11490</v>
      </c>
      <c r="C3304" t="s">
        <v>24232</v>
      </c>
      <c r="D3304" t="s">
        <v>24286</v>
      </c>
      <c r="E3304" t="s">
        <v>24234</v>
      </c>
      <c r="F3304" t="s">
        <v>24287</v>
      </c>
      <c r="G3304" t="s">
        <v>24288</v>
      </c>
      <c r="H3304" t="s">
        <v>19539</v>
      </c>
      <c r="I3304" t="s">
        <v>11421</v>
      </c>
      <c r="J3304">
        <v>34239</v>
      </c>
      <c r="K3304" t="s">
        <v>11422</v>
      </c>
      <c r="L3304">
        <v>12</v>
      </c>
      <c r="M3304">
        <v>6</v>
      </c>
      <c r="N3304">
        <v>8</v>
      </c>
      <c r="W3304">
        <v>268</v>
      </c>
      <c r="X3304">
        <v>292</v>
      </c>
      <c r="Y3304">
        <v>273</v>
      </c>
      <c r="AD3304" t="s">
        <v>11424</v>
      </c>
      <c r="AE3304">
        <v>27.300599999999999</v>
      </c>
      <c r="AF3304">
        <v>-82.525199999999998</v>
      </c>
      <c r="AG3304" t="s">
        <v>24289</v>
      </c>
      <c r="AH3304">
        <v>58</v>
      </c>
      <c r="AI3304">
        <v>411</v>
      </c>
      <c r="AJ3304">
        <v>422</v>
      </c>
      <c r="AK3304">
        <v>3</v>
      </c>
      <c r="AL3304">
        <v>23</v>
      </c>
      <c r="AM3304">
        <v>107</v>
      </c>
      <c r="AN3304">
        <v>249</v>
      </c>
      <c r="AO3304">
        <v>410</v>
      </c>
      <c r="AP3304">
        <v>493</v>
      </c>
      <c r="AQ3304">
        <v>44</v>
      </c>
      <c r="AR3304">
        <v>537</v>
      </c>
      <c r="AS3304">
        <v>14.6</v>
      </c>
      <c r="AT3304">
        <v>57</v>
      </c>
      <c r="AU3304">
        <v>1201680</v>
      </c>
      <c r="AV3304">
        <v>1841</v>
      </c>
      <c r="AW3304" t="s">
        <v>24288</v>
      </c>
      <c r="AX3304" t="s">
        <v>19539</v>
      </c>
      <c r="AY3304" t="s">
        <v>11421</v>
      </c>
      <c r="AZ3304">
        <v>34239</v>
      </c>
      <c r="BA3304">
        <v>6239</v>
      </c>
      <c r="BB3304">
        <v>6239</v>
      </c>
      <c r="BC3304">
        <v>0</v>
      </c>
      <c r="BE3304">
        <v>12115</v>
      </c>
      <c r="BH3304" t="s">
        <v>11427</v>
      </c>
      <c r="BI3304" t="s">
        <v>11427</v>
      </c>
      <c r="BJ3304" t="s">
        <v>11427</v>
      </c>
      <c r="BK3304" t="s">
        <v>11427</v>
      </c>
      <c r="BL3304" t="s">
        <v>11427</v>
      </c>
      <c r="BM3304" t="s">
        <v>11427</v>
      </c>
      <c r="BN3304" t="s">
        <v>11427</v>
      </c>
      <c r="BO3304" t="s">
        <v>11427</v>
      </c>
      <c r="BP3304" t="s">
        <v>11427</v>
      </c>
      <c r="BQ3304" t="s">
        <v>11428</v>
      </c>
      <c r="BR3304" t="s">
        <v>11428</v>
      </c>
      <c r="BS3304" t="s">
        <v>11428</v>
      </c>
      <c r="BT3304" t="s">
        <v>11427</v>
      </c>
      <c r="BU3304" t="s">
        <v>11427</v>
      </c>
      <c r="BV3304" t="s">
        <v>11427</v>
      </c>
      <c r="BW3304" t="s">
        <v>11427</v>
      </c>
      <c r="BY3304" t="s">
        <v>11428</v>
      </c>
      <c r="CB3304" t="s">
        <v>11427</v>
      </c>
      <c r="CD3304">
        <v>493</v>
      </c>
      <c r="CE3304">
        <v>44</v>
      </c>
      <c r="CF3304">
        <v>537</v>
      </c>
      <c r="CG3304">
        <v>1</v>
      </c>
      <c r="CH3304">
        <v>40</v>
      </c>
      <c r="CI3304">
        <v>833</v>
      </c>
    </row>
    <row r="3305" spans="1:87">
      <c r="A3305">
        <v>120168001842</v>
      </c>
      <c r="B3305" t="s">
        <v>11490</v>
      </c>
      <c r="C3305" t="s">
        <v>24232</v>
      </c>
      <c r="D3305" t="s">
        <v>15874</v>
      </c>
      <c r="E3305" t="s">
        <v>24234</v>
      </c>
      <c r="F3305" t="s">
        <v>24290</v>
      </c>
      <c r="G3305" t="s">
        <v>24291</v>
      </c>
      <c r="H3305" t="s">
        <v>24292</v>
      </c>
      <c r="I3305" t="s">
        <v>11421</v>
      </c>
      <c r="J3305">
        <v>34223</v>
      </c>
      <c r="K3305" t="s">
        <v>11422</v>
      </c>
      <c r="L3305">
        <v>12</v>
      </c>
      <c r="M3305" t="s">
        <v>11461</v>
      </c>
      <c r="N3305">
        <v>5</v>
      </c>
      <c r="P3305">
        <v>2</v>
      </c>
      <c r="Q3305">
        <v>82</v>
      </c>
      <c r="R3305">
        <v>108</v>
      </c>
      <c r="S3305">
        <v>87</v>
      </c>
      <c r="T3305">
        <v>90</v>
      </c>
      <c r="U3305">
        <v>88</v>
      </c>
      <c r="V3305">
        <v>84</v>
      </c>
      <c r="AD3305" t="s">
        <v>11424</v>
      </c>
      <c r="AE3305">
        <v>26.965399999999999</v>
      </c>
      <c r="AF3305">
        <v>-82.359099999999998</v>
      </c>
      <c r="AG3305" t="s">
        <v>24293</v>
      </c>
      <c r="AH3305">
        <v>58</v>
      </c>
      <c r="AI3305">
        <v>293</v>
      </c>
      <c r="AJ3305">
        <v>248</v>
      </c>
      <c r="AK3305">
        <v>2</v>
      </c>
      <c r="AL3305">
        <v>10</v>
      </c>
      <c r="AM3305">
        <v>7</v>
      </c>
      <c r="AN3305">
        <v>73</v>
      </c>
      <c r="AO3305">
        <v>420</v>
      </c>
      <c r="AP3305">
        <v>273</v>
      </c>
      <c r="AQ3305">
        <v>26</v>
      </c>
      <c r="AR3305">
        <v>299</v>
      </c>
      <c r="AS3305">
        <v>14.6</v>
      </c>
      <c r="AT3305">
        <v>37</v>
      </c>
      <c r="AU3305">
        <v>1201680</v>
      </c>
      <c r="AV3305">
        <v>1842</v>
      </c>
      <c r="AW3305" t="s">
        <v>24291</v>
      </c>
      <c r="AX3305" t="s">
        <v>24292</v>
      </c>
      <c r="AY3305" t="s">
        <v>11421</v>
      </c>
      <c r="AZ3305">
        <v>34223</v>
      </c>
      <c r="BA3305">
        <v>2933</v>
      </c>
      <c r="BB3305">
        <v>2933</v>
      </c>
      <c r="BC3305">
        <v>0</v>
      </c>
      <c r="BE3305">
        <v>12115</v>
      </c>
      <c r="BH3305" t="s">
        <v>11427</v>
      </c>
      <c r="BI3305" t="s">
        <v>11427</v>
      </c>
      <c r="BJ3305" t="s">
        <v>11428</v>
      </c>
      <c r="BK3305" t="s">
        <v>11428</v>
      </c>
      <c r="BL3305" t="s">
        <v>11428</v>
      </c>
      <c r="BM3305" t="s">
        <v>11428</v>
      </c>
      <c r="BN3305" t="s">
        <v>11428</v>
      </c>
      <c r="BO3305" t="s">
        <v>11428</v>
      </c>
      <c r="BP3305" t="s">
        <v>11428</v>
      </c>
      <c r="BQ3305" t="s">
        <v>11427</v>
      </c>
      <c r="BR3305" t="s">
        <v>11427</v>
      </c>
      <c r="BS3305" t="s">
        <v>11427</v>
      </c>
      <c r="BT3305" t="s">
        <v>11427</v>
      </c>
      <c r="BU3305" t="s">
        <v>11427</v>
      </c>
      <c r="BV3305" t="s">
        <v>11427</v>
      </c>
      <c r="BW3305" t="s">
        <v>11427</v>
      </c>
      <c r="BY3305" t="s">
        <v>11428</v>
      </c>
      <c r="CB3305" t="s">
        <v>11427</v>
      </c>
      <c r="CD3305">
        <v>273</v>
      </c>
      <c r="CE3305">
        <v>26</v>
      </c>
      <c r="CF3305">
        <v>299</v>
      </c>
      <c r="CG3305">
        <v>3</v>
      </c>
      <c r="CH3305">
        <v>26</v>
      </c>
      <c r="CI3305">
        <v>541</v>
      </c>
    </row>
    <row r="3306" spans="1:87">
      <c r="A3306">
        <v>120168001843</v>
      </c>
      <c r="B3306" t="s">
        <v>11490</v>
      </c>
      <c r="C3306" t="s">
        <v>24232</v>
      </c>
      <c r="D3306" t="s">
        <v>24294</v>
      </c>
      <c r="E3306" t="s">
        <v>24234</v>
      </c>
      <c r="F3306" t="s">
        <v>24295</v>
      </c>
      <c r="G3306" t="s">
        <v>24296</v>
      </c>
      <c r="H3306" t="s">
        <v>19539</v>
      </c>
      <c r="I3306" t="s">
        <v>11421</v>
      </c>
      <c r="J3306">
        <v>34232</v>
      </c>
      <c r="K3306" t="s">
        <v>11422</v>
      </c>
      <c r="L3306">
        <v>12</v>
      </c>
      <c r="M3306" t="s">
        <v>11461</v>
      </c>
      <c r="N3306">
        <v>5</v>
      </c>
      <c r="P3306">
        <v>19</v>
      </c>
      <c r="Q3306">
        <v>115</v>
      </c>
      <c r="R3306">
        <v>115</v>
      </c>
      <c r="S3306">
        <v>133</v>
      </c>
      <c r="T3306">
        <v>130</v>
      </c>
      <c r="U3306">
        <v>123</v>
      </c>
      <c r="V3306">
        <v>114</v>
      </c>
      <c r="AD3306" t="s">
        <v>11424</v>
      </c>
      <c r="AE3306">
        <v>27.331199999999999</v>
      </c>
      <c r="AF3306">
        <v>-82.461699999999993</v>
      </c>
      <c r="AG3306" t="s">
        <v>24297</v>
      </c>
      <c r="AH3306">
        <v>58</v>
      </c>
      <c r="AI3306">
        <v>411</v>
      </c>
      <c r="AJ3306">
        <v>338</v>
      </c>
      <c r="AK3306">
        <v>0</v>
      </c>
      <c r="AL3306">
        <v>9</v>
      </c>
      <c r="AM3306">
        <v>43</v>
      </c>
      <c r="AN3306">
        <v>246</v>
      </c>
      <c r="AO3306">
        <v>412</v>
      </c>
      <c r="AP3306">
        <v>404</v>
      </c>
      <c r="AQ3306">
        <v>38</v>
      </c>
      <c r="AR3306">
        <v>442</v>
      </c>
      <c r="AS3306">
        <v>13.1</v>
      </c>
      <c r="AT3306">
        <v>57</v>
      </c>
      <c r="AU3306">
        <v>1201680</v>
      </c>
      <c r="AV3306">
        <v>1843</v>
      </c>
      <c r="AW3306" t="s">
        <v>24296</v>
      </c>
      <c r="AX3306" t="s">
        <v>19539</v>
      </c>
      <c r="AY3306" t="s">
        <v>11421</v>
      </c>
      <c r="AZ3306">
        <v>34232</v>
      </c>
      <c r="BA3306">
        <v>2336</v>
      </c>
      <c r="BB3306">
        <v>2336</v>
      </c>
      <c r="BC3306">
        <v>0</v>
      </c>
      <c r="BE3306">
        <v>12115</v>
      </c>
      <c r="BH3306" t="s">
        <v>11427</v>
      </c>
      <c r="BI3306" t="s">
        <v>11427</v>
      </c>
      <c r="BJ3306" t="s">
        <v>11428</v>
      </c>
      <c r="BK3306" t="s">
        <v>11428</v>
      </c>
      <c r="BL3306" t="s">
        <v>11428</v>
      </c>
      <c r="BM3306" t="s">
        <v>11428</v>
      </c>
      <c r="BN3306" t="s">
        <v>11428</v>
      </c>
      <c r="BO3306" t="s">
        <v>11428</v>
      </c>
      <c r="BP3306" t="s">
        <v>11428</v>
      </c>
      <c r="BQ3306" t="s">
        <v>11427</v>
      </c>
      <c r="BR3306" t="s">
        <v>11427</v>
      </c>
      <c r="BS3306" t="s">
        <v>11427</v>
      </c>
      <c r="BT3306" t="s">
        <v>11427</v>
      </c>
      <c r="BU3306" t="s">
        <v>11427</v>
      </c>
      <c r="BV3306" t="s">
        <v>11427</v>
      </c>
      <c r="BW3306" t="s">
        <v>11427</v>
      </c>
      <c r="BY3306" t="s">
        <v>11428</v>
      </c>
      <c r="CB3306" t="s">
        <v>11427</v>
      </c>
      <c r="CD3306">
        <v>404</v>
      </c>
      <c r="CE3306">
        <v>38</v>
      </c>
      <c r="CF3306">
        <v>442</v>
      </c>
      <c r="CG3306">
        <v>0</v>
      </c>
      <c r="CH3306">
        <v>39</v>
      </c>
      <c r="CI3306">
        <v>749</v>
      </c>
    </row>
    <row r="3307" spans="1:87">
      <c r="A3307">
        <v>120168001844</v>
      </c>
      <c r="B3307" t="s">
        <v>11490</v>
      </c>
      <c r="C3307" t="s">
        <v>24232</v>
      </c>
      <c r="D3307" t="s">
        <v>24298</v>
      </c>
      <c r="E3307" t="s">
        <v>24234</v>
      </c>
      <c r="F3307" t="s">
        <v>24299</v>
      </c>
      <c r="G3307" t="s">
        <v>24300</v>
      </c>
      <c r="H3307" t="s">
        <v>19539</v>
      </c>
      <c r="I3307" t="s">
        <v>11421</v>
      </c>
      <c r="J3307">
        <v>34232</v>
      </c>
      <c r="K3307" t="s">
        <v>11422</v>
      </c>
      <c r="L3307">
        <v>12</v>
      </c>
      <c r="M3307">
        <v>6</v>
      </c>
      <c r="N3307">
        <v>8</v>
      </c>
      <c r="W3307">
        <v>230</v>
      </c>
      <c r="X3307">
        <v>209</v>
      </c>
      <c r="Y3307">
        <v>238</v>
      </c>
      <c r="AD3307" t="s">
        <v>11424</v>
      </c>
      <c r="AE3307">
        <v>27.3291</v>
      </c>
      <c r="AF3307">
        <v>-82.471500000000006</v>
      </c>
      <c r="AG3307" t="s">
        <v>24301</v>
      </c>
      <c r="AH3307">
        <v>58</v>
      </c>
      <c r="AI3307">
        <v>362</v>
      </c>
      <c r="AJ3307">
        <v>315</v>
      </c>
      <c r="AK3307">
        <v>2</v>
      </c>
      <c r="AL3307">
        <v>15</v>
      </c>
      <c r="AM3307">
        <v>67</v>
      </c>
      <c r="AN3307">
        <v>174</v>
      </c>
      <c r="AO3307">
        <v>394</v>
      </c>
      <c r="AP3307">
        <v>363</v>
      </c>
      <c r="AQ3307">
        <v>39</v>
      </c>
      <c r="AR3307">
        <v>402</v>
      </c>
      <c r="AS3307">
        <v>13.5</v>
      </c>
      <c r="AT3307">
        <v>50</v>
      </c>
      <c r="AU3307">
        <v>1201680</v>
      </c>
      <c r="AV3307">
        <v>1844</v>
      </c>
      <c r="AW3307" t="s">
        <v>24300</v>
      </c>
      <c r="AX3307" t="s">
        <v>19539</v>
      </c>
      <c r="AY3307" t="s">
        <v>11421</v>
      </c>
      <c r="AZ3307">
        <v>34232</v>
      </c>
      <c r="BA3307">
        <v>2501</v>
      </c>
      <c r="BB3307">
        <v>2501</v>
      </c>
      <c r="BC3307">
        <v>0</v>
      </c>
      <c r="BE3307">
        <v>12115</v>
      </c>
      <c r="BH3307" t="s">
        <v>11427</v>
      </c>
      <c r="BI3307" t="s">
        <v>11427</v>
      </c>
      <c r="BJ3307" t="s">
        <v>11427</v>
      </c>
      <c r="BK3307" t="s">
        <v>11427</v>
      </c>
      <c r="BL3307" t="s">
        <v>11427</v>
      </c>
      <c r="BM3307" t="s">
        <v>11427</v>
      </c>
      <c r="BN3307" t="s">
        <v>11427</v>
      </c>
      <c r="BO3307" t="s">
        <v>11427</v>
      </c>
      <c r="BP3307" t="s">
        <v>11427</v>
      </c>
      <c r="BQ3307" t="s">
        <v>11428</v>
      </c>
      <c r="BR3307" t="s">
        <v>11428</v>
      </c>
      <c r="BS3307" t="s">
        <v>11428</v>
      </c>
      <c r="BT3307" t="s">
        <v>11427</v>
      </c>
      <c r="BU3307" t="s">
        <v>11427</v>
      </c>
      <c r="BV3307" t="s">
        <v>11427</v>
      </c>
      <c r="BW3307" t="s">
        <v>11427</v>
      </c>
      <c r="BY3307" t="s">
        <v>11428</v>
      </c>
      <c r="CB3307" t="s">
        <v>11427</v>
      </c>
      <c r="CD3307">
        <v>363</v>
      </c>
      <c r="CE3307">
        <v>39</v>
      </c>
      <c r="CF3307">
        <v>402</v>
      </c>
      <c r="CG3307">
        <v>0</v>
      </c>
      <c r="CH3307">
        <v>25</v>
      </c>
      <c r="CI3307">
        <v>677</v>
      </c>
    </row>
    <row r="3308" spans="1:87">
      <c r="A3308">
        <v>120168001846</v>
      </c>
      <c r="B3308" t="s">
        <v>11490</v>
      </c>
      <c r="C3308" t="s">
        <v>24232</v>
      </c>
      <c r="D3308" t="s">
        <v>24302</v>
      </c>
      <c r="E3308" t="s">
        <v>24234</v>
      </c>
      <c r="F3308" t="s">
        <v>24303</v>
      </c>
      <c r="G3308" t="s">
        <v>24304</v>
      </c>
      <c r="H3308" t="s">
        <v>19539</v>
      </c>
      <c r="I3308" t="s">
        <v>11421</v>
      </c>
      <c r="J3308">
        <v>34231</v>
      </c>
      <c r="K3308" t="s">
        <v>11422</v>
      </c>
      <c r="L3308">
        <v>12</v>
      </c>
      <c r="M3308" t="s">
        <v>11461</v>
      </c>
      <c r="N3308">
        <v>5</v>
      </c>
      <c r="P3308">
        <v>1</v>
      </c>
      <c r="Q3308">
        <v>134</v>
      </c>
      <c r="R3308">
        <v>146</v>
      </c>
      <c r="S3308">
        <v>135</v>
      </c>
      <c r="T3308">
        <v>128</v>
      </c>
      <c r="U3308">
        <v>135</v>
      </c>
      <c r="V3308">
        <v>131</v>
      </c>
      <c r="AD3308" t="s">
        <v>11424</v>
      </c>
      <c r="AE3308">
        <v>27.285299999999999</v>
      </c>
      <c r="AF3308">
        <v>-82.527900000000002</v>
      </c>
      <c r="AG3308" t="s">
        <v>24305</v>
      </c>
      <c r="AH3308">
        <v>58</v>
      </c>
      <c r="AI3308">
        <v>433</v>
      </c>
      <c r="AJ3308">
        <v>377</v>
      </c>
      <c r="AK3308">
        <v>0</v>
      </c>
      <c r="AL3308">
        <v>10</v>
      </c>
      <c r="AM3308">
        <v>76</v>
      </c>
      <c r="AN3308">
        <v>141</v>
      </c>
      <c r="AO3308">
        <v>534</v>
      </c>
      <c r="AP3308">
        <v>355</v>
      </c>
      <c r="AQ3308">
        <v>22</v>
      </c>
      <c r="AR3308">
        <v>377</v>
      </c>
      <c r="AS3308">
        <v>15</v>
      </c>
      <c r="AT3308">
        <v>54</v>
      </c>
      <c r="AU3308">
        <v>1201680</v>
      </c>
      <c r="AV3308">
        <v>1846</v>
      </c>
      <c r="AW3308" t="s">
        <v>24304</v>
      </c>
      <c r="AX3308" t="s">
        <v>19539</v>
      </c>
      <c r="AY3308" t="s">
        <v>11421</v>
      </c>
      <c r="AZ3308">
        <v>34231</v>
      </c>
      <c r="BA3308">
        <v>4349</v>
      </c>
      <c r="BB3308">
        <v>4349</v>
      </c>
      <c r="BC3308">
        <v>0</v>
      </c>
      <c r="BE3308">
        <v>12115</v>
      </c>
      <c r="BH3308" t="s">
        <v>11427</v>
      </c>
      <c r="BI3308" t="s">
        <v>11427</v>
      </c>
      <c r="BJ3308" t="s">
        <v>11428</v>
      </c>
      <c r="BK3308" t="s">
        <v>11428</v>
      </c>
      <c r="BL3308" t="s">
        <v>11428</v>
      </c>
      <c r="BM3308" t="s">
        <v>11428</v>
      </c>
      <c r="BN3308" t="s">
        <v>11428</v>
      </c>
      <c r="BO3308" t="s">
        <v>11428</v>
      </c>
      <c r="BP3308" t="s">
        <v>11428</v>
      </c>
      <c r="BQ3308" t="s">
        <v>11427</v>
      </c>
      <c r="BR3308" t="s">
        <v>11427</v>
      </c>
      <c r="BS3308" t="s">
        <v>11427</v>
      </c>
      <c r="BT3308" t="s">
        <v>11427</v>
      </c>
      <c r="BU3308" t="s">
        <v>11427</v>
      </c>
      <c r="BV3308" t="s">
        <v>11427</v>
      </c>
      <c r="BW3308" t="s">
        <v>11427</v>
      </c>
      <c r="BY3308" t="s">
        <v>11428</v>
      </c>
      <c r="CB3308" t="s">
        <v>11427</v>
      </c>
      <c r="CD3308">
        <v>355</v>
      </c>
      <c r="CE3308">
        <v>22</v>
      </c>
      <c r="CF3308">
        <v>377</v>
      </c>
      <c r="CG3308">
        <v>0</v>
      </c>
      <c r="CH3308">
        <v>49</v>
      </c>
      <c r="CI3308">
        <v>810</v>
      </c>
    </row>
    <row r="3309" spans="1:87">
      <c r="A3309">
        <v>120168001848</v>
      </c>
      <c r="B3309" t="s">
        <v>11490</v>
      </c>
      <c r="C3309" t="s">
        <v>24232</v>
      </c>
      <c r="D3309" t="s">
        <v>11895</v>
      </c>
      <c r="E3309" t="s">
        <v>24234</v>
      </c>
      <c r="F3309" t="s">
        <v>24306</v>
      </c>
      <c r="G3309" t="s">
        <v>24307</v>
      </c>
      <c r="H3309" t="s">
        <v>19539</v>
      </c>
      <c r="I3309" t="s">
        <v>11421</v>
      </c>
      <c r="J3309">
        <v>34239</v>
      </c>
      <c r="K3309" t="s">
        <v>11422</v>
      </c>
      <c r="L3309">
        <v>12</v>
      </c>
      <c r="M3309" t="s">
        <v>11461</v>
      </c>
      <c r="N3309">
        <v>5</v>
      </c>
      <c r="P3309">
        <v>2</v>
      </c>
      <c r="Q3309">
        <v>120</v>
      </c>
      <c r="R3309">
        <v>110</v>
      </c>
      <c r="S3309">
        <v>140</v>
      </c>
      <c r="T3309">
        <v>148</v>
      </c>
      <c r="U3309">
        <v>141</v>
      </c>
      <c r="V3309">
        <v>102</v>
      </c>
      <c r="AD3309" t="s">
        <v>11424</v>
      </c>
      <c r="AE3309">
        <v>27.308599999999998</v>
      </c>
      <c r="AF3309">
        <v>-82.531700000000001</v>
      </c>
      <c r="AG3309" t="s">
        <v>24308</v>
      </c>
      <c r="AH3309">
        <v>58</v>
      </c>
      <c r="AI3309">
        <v>405</v>
      </c>
      <c r="AJ3309">
        <v>358</v>
      </c>
      <c r="AK3309">
        <v>0</v>
      </c>
      <c r="AL3309">
        <v>13</v>
      </c>
      <c r="AM3309">
        <v>13</v>
      </c>
      <c r="AN3309">
        <v>94</v>
      </c>
      <c r="AO3309">
        <v>594</v>
      </c>
      <c r="AP3309">
        <v>199</v>
      </c>
      <c r="AQ3309">
        <v>20</v>
      </c>
      <c r="AR3309">
        <v>219</v>
      </c>
      <c r="AS3309">
        <v>14.7</v>
      </c>
      <c r="AT3309">
        <v>52</v>
      </c>
      <c r="AU3309">
        <v>1201680</v>
      </c>
      <c r="AV3309">
        <v>1848</v>
      </c>
      <c r="AW3309" t="s">
        <v>24307</v>
      </c>
      <c r="AX3309" t="s">
        <v>19539</v>
      </c>
      <c r="AY3309" t="s">
        <v>11421</v>
      </c>
      <c r="AZ3309">
        <v>34239</v>
      </c>
      <c r="BA3309">
        <v>4521</v>
      </c>
      <c r="BB3309">
        <v>4521</v>
      </c>
      <c r="BC3309">
        <v>0</v>
      </c>
      <c r="BE3309">
        <v>12115</v>
      </c>
      <c r="BH3309" t="s">
        <v>11427</v>
      </c>
      <c r="BI3309" t="s">
        <v>11427</v>
      </c>
      <c r="BJ3309" t="s">
        <v>11428</v>
      </c>
      <c r="BK3309" t="s">
        <v>11428</v>
      </c>
      <c r="BL3309" t="s">
        <v>11428</v>
      </c>
      <c r="BM3309" t="s">
        <v>11428</v>
      </c>
      <c r="BN3309" t="s">
        <v>11428</v>
      </c>
      <c r="BO3309" t="s">
        <v>11428</v>
      </c>
      <c r="BP3309" t="s">
        <v>11428</v>
      </c>
      <c r="BQ3309" t="s">
        <v>11427</v>
      </c>
      <c r="BR3309" t="s">
        <v>11427</v>
      </c>
      <c r="BS3309" t="s">
        <v>11427</v>
      </c>
      <c r="BT3309" t="s">
        <v>11427</v>
      </c>
      <c r="BU3309" t="s">
        <v>11427</v>
      </c>
      <c r="BV3309" t="s">
        <v>11427</v>
      </c>
      <c r="BW3309" t="s">
        <v>11427</v>
      </c>
      <c r="BY3309" t="s">
        <v>11427</v>
      </c>
      <c r="CB3309" t="s">
        <v>11427</v>
      </c>
      <c r="CD3309">
        <v>199</v>
      </c>
      <c r="CE3309">
        <v>20</v>
      </c>
      <c r="CF3309">
        <v>219</v>
      </c>
      <c r="CG3309">
        <v>0</v>
      </c>
      <c r="CH3309">
        <v>49</v>
      </c>
      <c r="CI3309">
        <v>763</v>
      </c>
    </row>
    <row r="3310" spans="1:87">
      <c r="A3310">
        <v>120168001849</v>
      </c>
      <c r="B3310" t="s">
        <v>11490</v>
      </c>
      <c r="C3310" t="s">
        <v>24232</v>
      </c>
      <c r="D3310" t="s">
        <v>24309</v>
      </c>
      <c r="E3310" t="s">
        <v>24234</v>
      </c>
      <c r="F3310" t="s">
        <v>24310</v>
      </c>
      <c r="G3310" t="s">
        <v>24311</v>
      </c>
      <c r="H3310" t="s">
        <v>19539</v>
      </c>
      <c r="I3310" t="s">
        <v>11421</v>
      </c>
      <c r="J3310">
        <v>34237</v>
      </c>
      <c r="K3310" t="s">
        <v>11422</v>
      </c>
      <c r="L3310">
        <v>12</v>
      </c>
      <c r="M3310" t="s">
        <v>11461</v>
      </c>
      <c r="N3310">
        <v>5</v>
      </c>
      <c r="P3310">
        <v>1</v>
      </c>
      <c r="Q3310">
        <v>117</v>
      </c>
      <c r="R3310">
        <v>125</v>
      </c>
      <c r="S3310">
        <v>127</v>
      </c>
      <c r="T3310">
        <v>125</v>
      </c>
      <c r="U3310">
        <v>98</v>
      </c>
      <c r="V3310">
        <v>102</v>
      </c>
      <c r="AD3310" t="s">
        <v>11424</v>
      </c>
      <c r="AE3310">
        <v>27.344100000000001</v>
      </c>
      <c r="AF3310">
        <v>-82.512699999999995</v>
      </c>
      <c r="AG3310" t="s">
        <v>24312</v>
      </c>
      <c r="AH3310">
        <v>58</v>
      </c>
      <c r="AI3310">
        <v>367</v>
      </c>
      <c r="AJ3310">
        <v>328</v>
      </c>
      <c r="AK3310">
        <v>0</v>
      </c>
      <c r="AL3310">
        <v>10</v>
      </c>
      <c r="AM3310">
        <v>97</v>
      </c>
      <c r="AN3310">
        <v>453</v>
      </c>
      <c r="AO3310">
        <v>112</v>
      </c>
      <c r="AP3310">
        <v>585</v>
      </c>
      <c r="AQ3310">
        <v>39</v>
      </c>
      <c r="AR3310">
        <v>624</v>
      </c>
      <c r="AS3310">
        <v>12.9</v>
      </c>
      <c r="AT3310">
        <v>54</v>
      </c>
      <c r="AU3310">
        <v>1201680</v>
      </c>
      <c r="AV3310">
        <v>1849</v>
      </c>
      <c r="AW3310" t="s">
        <v>24311</v>
      </c>
      <c r="AX3310" t="s">
        <v>19539</v>
      </c>
      <c r="AY3310" t="s">
        <v>11421</v>
      </c>
      <c r="AZ3310">
        <v>34237</v>
      </c>
      <c r="BA3310">
        <v>3633</v>
      </c>
      <c r="BB3310">
        <v>3633</v>
      </c>
      <c r="BC3310">
        <v>0</v>
      </c>
      <c r="BE3310">
        <v>12115</v>
      </c>
      <c r="BH3310" t="s">
        <v>11427</v>
      </c>
      <c r="BI3310" t="s">
        <v>11427</v>
      </c>
      <c r="BJ3310" t="s">
        <v>11428</v>
      </c>
      <c r="BK3310" t="s">
        <v>11428</v>
      </c>
      <c r="BL3310" t="s">
        <v>11428</v>
      </c>
      <c r="BM3310" t="s">
        <v>11428</v>
      </c>
      <c r="BN3310" t="s">
        <v>11428</v>
      </c>
      <c r="BO3310" t="s">
        <v>11428</v>
      </c>
      <c r="BP3310" t="s">
        <v>11428</v>
      </c>
      <c r="BQ3310" t="s">
        <v>11427</v>
      </c>
      <c r="BR3310" t="s">
        <v>11427</v>
      </c>
      <c r="BS3310" t="s">
        <v>11427</v>
      </c>
      <c r="BT3310" t="s">
        <v>11427</v>
      </c>
      <c r="BU3310" t="s">
        <v>11427</v>
      </c>
      <c r="BV3310" t="s">
        <v>11427</v>
      </c>
      <c r="BW3310" t="s">
        <v>11427</v>
      </c>
      <c r="BY3310" t="s">
        <v>11428</v>
      </c>
      <c r="CB3310" t="s">
        <v>11427</v>
      </c>
      <c r="CD3310">
        <v>585</v>
      </c>
      <c r="CE3310">
        <v>39</v>
      </c>
      <c r="CF3310">
        <v>624</v>
      </c>
      <c r="CG3310">
        <v>1</v>
      </c>
      <c r="CH3310">
        <v>22</v>
      </c>
      <c r="CI3310">
        <v>695</v>
      </c>
    </row>
    <row r="3311" spans="1:87">
      <c r="A3311">
        <v>120168001850</v>
      </c>
      <c r="B3311" t="s">
        <v>11490</v>
      </c>
      <c r="C3311" t="s">
        <v>24232</v>
      </c>
      <c r="D3311" t="s">
        <v>24313</v>
      </c>
      <c r="E3311" t="s">
        <v>24234</v>
      </c>
      <c r="F3311" t="s">
        <v>24314</v>
      </c>
      <c r="G3311" t="s">
        <v>24315</v>
      </c>
      <c r="H3311" t="s">
        <v>24254</v>
      </c>
      <c r="I3311" t="s">
        <v>11421</v>
      </c>
      <c r="J3311">
        <v>34285</v>
      </c>
      <c r="K3311" t="s">
        <v>11422</v>
      </c>
      <c r="L3311">
        <v>12</v>
      </c>
      <c r="M3311" t="s">
        <v>11461</v>
      </c>
      <c r="N3311">
        <v>5</v>
      </c>
      <c r="P3311">
        <v>3</v>
      </c>
      <c r="Q3311">
        <v>100</v>
      </c>
      <c r="R3311">
        <v>98</v>
      </c>
      <c r="S3311">
        <v>99</v>
      </c>
      <c r="T3311">
        <v>87</v>
      </c>
      <c r="U3311">
        <v>97</v>
      </c>
      <c r="V3311">
        <v>101</v>
      </c>
      <c r="AD3311" t="s">
        <v>11424</v>
      </c>
      <c r="AE3311">
        <v>27.097999999999999</v>
      </c>
      <c r="AF3311">
        <v>-82.441299999999998</v>
      </c>
      <c r="AG3311" t="s">
        <v>24316</v>
      </c>
      <c r="AH3311">
        <v>58</v>
      </c>
      <c r="AI3311">
        <v>298</v>
      </c>
      <c r="AJ3311">
        <v>287</v>
      </c>
      <c r="AK3311">
        <v>1</v>
      </c>
      <c r="AL3311">
        <v>13</v>
      </c>
      <c r="AM3311">
        <v>3</v>
      </c>
      <c r="AN3311">
        <v>56</v>
      </c>
      <c r="AO3311">
        <v>482</v>
      </c>
      <c r="AP3311">
        <v>212</v>
      </c>
      <c r="AQ3311">
        <v>32</v>
      </c>
      <c r="AR3311">
        <v>244</v>
      </c>
      <c r="AS3311">
        <v>12.4</v>
      </c>
      <c r="AT3311">
        <v>47</v>
      </c>
      <c r="AU3311">
        <v>1201680</v>
      </c>
      <c r="AV3311">
        <v>1850</v>
      </c>
      <c r="AW3311" t="s">
        <v>24315</v>
      </c>
      <c r="AX3311" t="s">
        <v>24254</v>
      </c>
      <c r="AY3311" t="s">
        <v>11421</v>
      </c>
      <c r="AZ3311">
        <v>34285</v>
      </c>
      <c r="BA3311">
        <v>2412</v>
      </c>
      <c r="BB3311">
        <v>2412</v>
      </c>
      <c r="BC3311">
        <v>0</v>
      </c>
      <c r="BE3311">
        <v>12115</v>
      </c>
      <c r="BH3311" t="s">
        <v>11427</v>
      </c>
      <c r="BI3311" t="s">
        <v>11427</v>
      </c>
      <c r="BJ3311" t="s">
        <v>11428</v>
      </c>
      <c r="BK3311" t="s">
        <v>11428</v>
      </c>
      <c r="BL3311" t="s">
        <v>11428</v>
      </c>
      <c r="BM3311" t="s">
        <v>11428</v>
      </c>
      <c r="BN3311" t="s">
        <v>11428</v>
      </c>
      <c r="BO3311" t="s">
        <v>11428</v>
      </c>
      <c r="BP3311" t="s">
        <v>11428</v>
      </c>
      <c r="BQ3311" t="s">
        <v>11427</v>
      </c>
      <c r="BR3311" t="s">
        <v>11427</v>
      </c>
      <c r="BS3311" t="s">
        <v>11427</v>
      </c>
      <c r="BT3311" t="s">
        <v>11427</v>
      </c>
      <c r="BU3311" t="s">
        <v>11427</v>
      </c>
      <c r="BV3311" t="s">
        <v>11427</v>
      </c>
      <c r="BW3311" t="s">
        <v>11427</v>
      </c>
      <c r="BY3311" t="s">
        <v>11428</v>
      </c>
      <c r="CB3311" t="s">
        <v>11427</v>
      </c>
      <c r="CD3311">
        <v>212</v>
      </c>
      <c r="CE3311">
        <v>32</v>
      </c>
      <c r="CF3311">
        <v>244</v>
      </c>
      <c r="CG3311">
        <v>2</v>
      </c>
      <c r="CH3311">
        <v>28</v>
      </c>
      <c r="CI3311">
        <v>585</v>
      </c>
    </row>
    <row r="3312" spans="1:87">
      <c r="A3312">
        <v>120168001853</v>
      </c>
      <c r="B3312" t="s">
        <v>11490</v>
      </c>
      <c r="C3312" t="s">
        <v>24232</v>
      </c>
      <c r="D3312" t="s">
        <v>24317</v>
      </c>
      <c r="E3312" t="s">
        <v>24234</v>
      </c>
      <c r="F3312" t="s">
        <v>24318</v>
      </c>
      <c r="G3312" t="s">
        <v>24319</v>
      </c>
      <c r="H3312" t="s">
        <v>19539</v>
      </c>
      <c r="I3312" t="s">
        <v>11421</v>
      </c>
      <c r="J3312">
        <v>34235</v>
      </c>
      <c r="K3312" t="s">
        <v>11422</v>
      </c>
      <c r="L3312">
        <v>12</v>
      </c>
      <c r="M3312" t="s">
        <v>11461</v>
      </c>
      <c r="N3312">
        <v>5</v>
      </c>
      <c r="P3312">
        <v>2</v>
      </c>
      <c r="Q3312">
        <v>95</v>
      </c>
      <c r="R3312">
        <v>127</v>
      </c>
      <c r="S3312">
        <v>103</v>
      </c>
      <c r="T3312">
        <v>115</v>
      </c>
      <c r="U3312">
        <v>112</v>
      </c>
      <c r="V3312">
        <v>83</v>
      </c>
      <c r="AD3312" t="s">
        <v>11424</v>
      </c>
      <c r="AE3312">
        <v>27.3626</v>
      </c>
      <c r="AF3312">
        <v>-82.499499999999998</v>
      </c>
      <c r="AG3312" t="s">
        <v>24320</v>
      </c>
      <c r="AH3312">
        <v>58</v>
      </c>
      <c r="AI3312">
        <v>315</v>
      </c>
      <c r="AJ3312">
        <v>322</v>
      </c>
      <c r="AK3312">
        <v>2</v>
      </c>
      <c r="AL3312">
        <v>8</v>
      </c>
      <c r="AM3312">
        <v>118</v>
      </c>
      <c r="AN3312">
        <v>330</v>
      </c>
      <c r="AO3312">
        <v>150</v>
      </c>
      <c r="AP3312">
        <v>537</v>
      </c>
      <c r="AQ3312">
        <v>23</v>
      </c>
      <c r="AR3312">
        <v>560</v>
      </c>
      <c r="AS3312">
        <v>13.6</v>
      </c>
      <c r="AT3312">
        <v>47</v>
      </c>
      <c r="AU3312">
        <v>1201680</v>
      </c>
      <c r="AV3312">
        <v>1853</v>
      </c>
      <c r="AW3312" t="s">
        <v>24319</v>
      </c>
      <c r="AX3312" t="s">
        <v>19539</v>
      </c>
      <c r="AY3312" t="s">
        <v>11421</v>
      </c>
      <c r="AZ3312">
        <v>34235</v>
      </c>
      <c r="BA3312">
        <v>6648</v>
      </c>
      <c r="BB3312">
        <v>6648</v>
      </c>
      <c r="BC3312">
        <v>0</v>
      </c>
      <c r="BE3312">
        <v>12115</v>
      </c>
      <c r="BH3312" t="s">
        <v>11427</v>
      </c>
      <c r="BI3312" t="s">
        <v>11427</v>
      </c>
      <c r="BJ3312" t="s">
        <v>11428</v>
      </c>
      <c r="BK3312" t="s">
        <v>11428</v>
      </c>
      <c r="BL3312" t="s">
        <v>11428</v>
      </c>
      <c r="BM3312" t="s">
        <v>11428</v>
      </c>
      <c r="BN3312" t="s">
        <v>11428</v>
      </c>
      <c r="BO3312" t="s">
        <v>11428</v>
      </c>
      <c r="BP3312" t="s">
        <v>11428</v>
      </c>
      <c r="BQ3312" t="s">
        <v>11427</v>
      </c>
      <c r="BR3312" t="s">
        <v>11427</v>
      </c>
      <c r="BS3312" t="s">
        <v>11427</v>
      </c>
      <c r="BT3312" t="s">
        <v>11427</v>
      </c>
      <c r="BU3312" t="s">
        <v>11427</v>
      </c>
      <c r="BV3312" t="s">
        <v>11427</v>
      </c>
      <c r="BW3312" t="s">
        <v>11427</v>
      </c>
      <c r="BY3312" t="s">
        <v>11428</v>
      </c>
      <c r="CB3312" t="s">
        <v>11427</v>
      </c>
      <c r="CD3312">
        <v>537</v>
      </c>
      <c r="CE3312">
        <v>23</v>
      </c>
      <c r="CF3312">
        <v>560</v>
      </c>
      <c r="CG3312">
        <v>0</v>
      </c>
      <c r="CH3312">
        <v>29</v>
      </c>
      <c r="CI3312">
        <v>637</v>
      </c>
    </row>
    <row r="3313" spans="1:87">
      <c r="A3313">
        <v>120168001854</v>
      </c>
      <c r="B3313" t="s">
        <v>11490</v>
      </c>
      <c r="C3313" t="s">
        <v>24232</v>
      </c>
      <c r="D3313" t="s">
        <v>24321</v>
      </c>
      <c r="E3313" t="s">
        <v>24234</v>
      </c>
      <c r="F3313" t="s">
        <v>24322</v>
      </c>
      <c r="G3313" t="s">
        <v>24323</v>
      </c>
      <c r="H3313" t="s">
        <v>19539</v>
      </c>
      <c r="I3313" t="s">
        <v>11421</v>
      </c>
      <c r="J3313">
        <v>34231</v>
      </c>
      <c r="K3313" t="s">
        <v>11422</v>
      </c>
      <c r="L3313">
        <v>12</v>
      </c>
      <c r="M3313" t="s">
        <v>11461</v>
      </c>
      <c r="N3313">
        <v>5</v>
      </c>
      <c r="P3313">
        <v>32</v>
      </c>
      <c r="Q3313">
        <v>121</v>
      </c>
      <c r="R3313">
        <v>101</v>
      </c>
      <c r="S3313">
        <v>110</v>
      </c>
      <c r="T3313">
        <v>114</v>
      </c>
      <c r="U3313">
        <v>120</v>
      </c>
      <c r="V3313">
        <v>125</v>
      </c>
      <c r="AD3313" t="s">
        <v>11424</v>
      </c>
      <c r="AE3313">
        <v>27.261199999999999</v>
      </c>
      <c r="AF3313">
        <v>-82.509</v>
      </c>
      <c r="AG3313" t="s">
        <v>24324</v>
      </c>
      <c r="AH3313">
        <v>58</v>
      </c>
      <c r="AI3313">
        <v>389</v>
      </c>
      <c r="AJ3313">
        <v>334</v>
      </c>
      <c r="AK3313">
        <v>4</v>
      </c>
      <c r="AL3313">
        <v>16</v>
      </c>
      <c r="AM3313">
        <v>22</v>
      </c>
      <c r="AN3313">
        <v>164</v>
      </c>
      <c r="AO3313">
        <v>487</v>
      </c>
      <c r="AP3313">
        <v>369</v>
      </c>
      <c r="AQ3313">
        <v>44</v>
      </c>
      <c r="AR3313">
        <v>413</v>
      </c>
      <c r="AS3313">
        <v>14.2</v>
      </c>
      <c r="AT3313">
        <v>51</v>
      </c>
      <c r="AU3313">
        <v>1201680</v>
      </c>
      <c r="AV3313">
        <v>1854</v>
      </c>
      <c r="AW3313" t="s">
        <v>24323</v>
      </c>
      <c r="AX3313" t="s">
        <v>19539</v>
      </c>
      <c r="AY3313" t="s">
        <v>11421</v>
      </c>
      <c r="AZ3313">
        <v>34231</v>
      </c>
      <c r="BA3313">
        <v>7142</v>
      </c>
      <c r="BB3313">
        <v>7142</v>
      </c>
      <c r="BC3313">
        <v>0</v>
      </c>
      <c r="BE3313">
        <v>12115</v>
      </c>
      <c r="BH3313" t="s">
        <v>11427</v>
      </c>
      <c r="BI3313" t="s">
        <v>11427</v>
      </c>
      <c r="BJ3313" t="s">
        <v>11428</v>
      </c>
      <c r="BK3313" t="s">
        <v>11428</v>
      </c>
      <c r="BL3313" t="s">
        <v>11428</v>
      </c>
      <c r="BM3313" t="s">
        <v>11428</v>
      </c>
      <c r="BN3313" t="s">
        <v>11428</v>
      </c>
      <c r="BO3313" t="s">
        <v>11428</v>
      </c>
      <c r="BP3313" t="s">
        <v>11428</v>
      </c>
      <c r="BQ3313" t="s">
        <v>11427</v>
      </c>
      <c r="BR3313" t="s">
        <v>11427</v>
      </c>
      <c r="BS3313" t="s">
        <v>11427</v>
      </c>
      <c r="BT3313" t="s">
        <v>11427</v>
      </c>
      <c r="BU3313" t="s">
        <v>11427</v>
      </c>
      <c r="BV3313" t="s">
        <v>11427</v>
      </c>
      <c r="BW3313" t="s">
        <v>11427</v>
      </c>
      <c r="BY3313" t="s">
        <v>11428</v>
      </c>
      <c r="CB3313" t="s">
        <v>11427</v>
      </c>
      <c r="CD3313">
        <v>369</v>
      </c>
      <c r="CE3313">
        <v>44</v>
      </c>
      <c r="CF3313">
        <v>413</v>
      </c>
      <c r="CG3313">
        <v>0</v>
      </c>
      <c r="CH3313">
        <v>30</v>
      </c>
      <c r="CI3313">
        <v>723</v>
      </c>
    </row>
    <row r="3314" spans="1:87">
      <c r="A3314">
        <v>120168001855</v>
      </c>
      <c r="B3314" t="s">
        <v>11490</v>
      </c>
      <c r="C3314" t="s">
        <v>24232</v>
      </c>
      <c r="D3314" t="s">
        <v>24325</v>
      </c>
      <c r="E3314" t="s">
        <v>24234</v>
      </c>
      <c r="F3314" t="s">
        <v>24326</v>
      </c>
      <c r="G3314" t="s">
        <v>24327</v>
      </c>
      <c r="H3314" t="s">
        <v>19539</v>
      </c>
      <c r="I3314" t="s">
        <v>11421</v>
      </c>
      <c r="J3314">
        <v>34231</v>
      </c>
      <c r="K3314" t="s">
        <v>11422</v>
      </c>
      <c r="L3314">
        <v>12</v>
      </c>
      <c r="M3314" t="s">
        <v>11461</v>
      </c>
      <c r="N3314">
        <v>5</v>
      </c>
      <c r="P3314">
        <v>22</v>
      </c>
      <c r="Q3314">
        <v>59</v>
      </c>
      <c r="R3314">
        <v>77</v>
      </c>
      <c r="S3314">
        <v>60</v>
      </c>
      <c r="T3314">
        <v>78</v>
      </c>
      <c r="U3314">
        <v>73</v>
      </c>
      <c r="V3314">
        <v>65</v>
      </c>
      <c r="AD3314" t="s">
        <v>11424</v>
      </c>
      <c r="AE3314">
        <v>27.2897</v>
      </c>
      <c r="AF3314">
        <v>-82.500600000000006</v>
      </c>
      <c r="AG3314" t="s">
        <v>24328</v>
      </c>
      <c r="AH3314">
        <v>58</v>
      </c>
      <c r="AI3314">
        <v>245</v>
      </c>
      <c r="AJ3314">
        <v>189</v>
      </c>
      <c r="AK3314">
        <v>0</v>
      </c>
      <c r="AL3314">
        <v>16</v>
      </c>
      <c r="AM3314">
        <v>62</v>
      </c>
      <c r="AN3314">
        <v>162</v>
      </c>
      <c r="AO3314">
        <v>172</v>
      </c>
      <c r="AP3314">
        <v>310</v>
      </c>
      <c r="AQ3314">
        <v>30</v>
      </c>
      <c r="AR3314">
        <v>340</v>
      </c>
      <c r="AS3314">
        <v>11.4</v>
      </c>
      <c r="AT3314">
        <v>38</v>
      </c>
      <c r="AU3314">
        <v>1201680</v>
      </c>
      <c r="AV3314">
        <v>1855</v>
      </c>
      <c r="AW3314" t="s">
        <v>24327</v>
      </c>
      <c r="AX3314" t="s">
        <v>19539</v>
      </c>
      <c r="AY3314" t="s">
        <v>11421</v>
      </c>
      <c r="AZ3314">
        <v>34231</v>
      </c>
      <c r="BA3314">
        <v>7545</v>
      </c>
      <c r="BB3314">
        <v>7545</v>
      </c>
      <c r="BC3314">
        <v>0</v>
      </c>
      <c r="BE3314">
        <v>12115</v>
      </c>
      <c r="BH3314" t="s">
        <v>11427</v>
      </c>
      <c r="BI3314" t="s">
        <v>11427</v>
      </c>
      <c r="BJ3314" t="s">
        <v>11428</v>
      </c>
      <c r="BK3314" t="s">
        <v>11428</v>
      </c>
      <c r="BL3314" t="s">
        <v>11428</v>
      </c>
      <c r="BM3314" t="s">
        <v>11428</v>
      </c>
      <c r="BN3314" t="s">
        <v>11428</v>
      </c>
      <c r="BO3314" t="s">
        <v>11428</v>
      </c>
      <c r="BP3314" t="s">
        <v>11428</v>
      </c>
      <c r="BQ3314" t="s">
        <v>11427</v>
      </c>
      <c r="BR3314" t="s">
        <v>11427</v>
      </c>
      <c r="BS3314" t="s">
        <v>11427</v>
      </c>
      <c r="BT3314" t="s">
        <v>11427</v>
      </c>
      <c r="BU3314" t="s">
        <v>11427</v>
      </c>
      <c r="BV3314" t="s">
        <v>11427</v>
      </c>
      <c r="BW3314" t="s">
        <v>11427</v>
      </c>
      <c r="BY3314" t="s">
        <v>11428</v>
      </c>
      <c r="CB3314" t="s">
        <v>11427</v>
      </c>
      <c r="CD3314">
        <v>310</v>
      </c>
      <c r="CE3314">
        <v>30</v>
      </c>
      <c r="CF3314">
        <v>340</v>
      </c>
      <c r="CG3314">
        <v>0</v>
      </c>
      <c r="CH3314">
        <v>22</v>
      </c>
      <c r="CI3314">
        <v>434</v>
      </c>
    </row>
    <row r="3315" spans="1:87">
      <c r="A3315">
        <v>120168001859</v>
      </c>
      <c r="B3315" t="s">
        <v>11490</v>
      </c>
      <c r="C3315" t="s">
        <v>24232</v>
      </c>
      <c r="D3315" t="s">
        <v>24329</v>
      </c>
      <c r="E3315" t="s">
        <v>24234</v>
      </c>
      <c r="F3315" t="s">
        <v>24330</v>
      </c>
      <c r="G3315" t="s">
        <v>24331</v>
      </c>
      <c r="H3315" t="s">
        <v>19539</v>
      </c>
      <c r="I3315" t="s">
        <v>11421</v>
      </c>
      <c r="J3315">
        <v>34233</v>
      </c>
      <c r="K3315" t="s">
        <v>11422</v>
      </c>
      <c r="L3315">
        <v>12</v>
      </c>
      <c r="M3315" t="s">
        <v>11461</v>
      </c>
      <c r="N3315">
        <v>5</v>
      </c>
      <c r="P3315">
        <v>3</v>
      </c>
      <c r="Q3315">
        <v>125</v>
      </c>
      <c r="R3315">
        <v>184</v>
      </c>
      <c r="S3315">
        <v>142</v>
      </c>
      <c r="T3315">
        <v>156</v>
      </c>
      <c r="U3315">
        <v>148</v>
      </c>
      <c r="V3315">
        <v>164</v>
      </c>
      <c r="AD3315" t="s">
        <v>11424</v>
      </c>
      <c r="AE3315">
        <v>27.278199999999998</v>
      </c>
      <c r="AF3315">
        <v>-82.467500000000001</v>
      </c>
      <c r="AG3315" t="s">
        <v>24332</v>
      </c>
      <c r="AH3315">
        <v>58</v>
      </c>
      <c r="AI3315">
        <v>487</v>
      </c>
      <c r="AJ3315">
        <v>435</v>
      </c>
      <c r="AK3315">
        <v>1</v>
      </c>
      <c r="AL3315">
        <v>34</v>
      </c>
      <c r="AM3315">
        <v>9</v>
      </c>
      <c r="AN3315">
        <v>132</v>
      </c>
      <c r="AO3315">
        <v>706</v>
      </c>
      <c r="AP3315">
        <v>251</v>
      </c>
      <c r="AQ3315">
        <v>32</v>
      </c>
      <c r="AR3315">
        <v>283</v>
      </c>
      <c r="AS3315">
        <v>16.2</v>
      </c>
      <c r="AT3315">
        <v>57</v>
      </c>
      <c r="AU3315">
        <v>1201680</v>
      </c>
      <c r="AV3315">
        <v>1859</v>
      </c>
      <c r="AW3315" t="s">
        <v>24331</v>
      </c>
      <c r="AX3315" t="s">
        <v>19539</v>
      </c>
      <c r="AY3315" t="s">
        <v>11421</v>
      </c>
      <c r="AZ3315">
        <v>34233</v>
      </c>
      <c r="BA3315">
        <v>3415</v>
      </c>
      <c r="BB3315">
        <v>3415</v>
      </c>
      <c r="BC3315">
        <v>0</v>
      </c>
      <c r="BE3315">
        <v>12115</v>
      </c>
      <c r="BH3315" t="s">
        <v>11427</v>
      </c>
      <c r="BI3315" t="s">
        <v>11427</v>
      </c>
      <c r="BJ3315" t="s">
        <v>11428</v>
      </c>
      <c r="BK3315" t="s">
        <v>11428</v>
      </c>
      <c r="BL3315" t="s">
        <v>11428</v>
      </c>
      <c r="BM3315" t="s">
        <v>11428</v>
      </c>
      <c r="BN3315" t="s">
        <v>11428</v>
      </c>
      <c r="BO3315" t="s">
        <v>11428</v>
      </c>
      <c r="BP3315" t="s">
        <v>11428</v>
      </c>
      <c r="BQ3315" t="s">
        <v>11427</v>
      </c>
      <c r="BR3315" t="s">
        <v>11427</v>
      </c>
      <c r="BS3315" t="s">
        <v>11427</v>
      </c>
      <c r="BT3315" t="s">
        <v>11427</v>
      </c>
      <c r="BU3315" t="s">
        <v>11427</v>
      </c>
      <c r="BV3315" t="s">
        <v>11427</v>
      </c>
      <c r="BW3315" t="s">
        <v>11427</v>
      </c>
      <c r="BY3315" t="s">
        <v>11427</v>
      </c>
      <c r="CB3315" t="s">
        <v>11427</v>
      </c>
      <c r="CD3315">
        <v>251</v>
      </c>
      <c r="CE3315">
        <v>32</v>
      </c>
      <c r="CF3315">
        <v>283</v>
      </c>
      <c r="CG3315">
        <v>0</v>
      </c>
      <c r="CH3315">
        <v>40</v>
      </c>
      <c r="CI3315">
        <v>922</v>
      </c>
    </row>
    <row r="3316" spans="1:87">
      <c r="A3316">
        <v>120168001860</v>
      </c>
      <c r="B3316" t="s">
        <v>11490</v>
      </c>
      <c r="C3316" t="s">
        <v>24232</v>
      </c>
      <c r="D3316" t="s">
        <v>24333</v>
      </c>
      <c r="E3316" t="s">
        <v>24234</v>
      </c>
      <c r="F3316" t="s">
        <v>24334</v>
      </c>
      <c r="G3316" t="s">
        <v>24335</v>
      </c>
      <c r="H3316" t="s">
        <v>24254</v>
      </c>
      <c r="I3316" t="s">
        <v>11421</v>
      </c>
      <c r="J3316">
        <v>34285</v>
      </c>
      <c r="K3316" t="s">
        <v>11422</v>
      </c>
      <c r="L3316">
        <v>12</v>
      </c>
      <c r="M3316" t="s">
        <v>11461</v>
      </c>
      <c r="N3316">
        <v>5</v>
      </c>
      <c r="P3316">
        <v>5</v>
      </c>
      <c r="Q3316">
        <v>79</v>
      </c>
      <c r="R3316">
        <v>105</v>
      </c>
      <c r="S3316">
        <v>100</v>
      </c>
      <c r="T3316">
        <v>107</v>
      </c>
      <c r="U3316">
        <v>100</v>
      </c>
      <c r="V3316">
        <v>102</v>
      </c>
      <c r="AD3316" t="s">
        <v>11424</v>
      </c>
      <c r="AE3316">
        <v>27.079000000000001</v>
      </c>
      <c r="AF3316">
        <v>-82.397400000000005</v>
      </c>
      <c r="AG3316" t="s">
        <v>24336</v>
      </c>
      <c r="AH3316">
        <v>58</v>
      </c>
      <c r="AI3316">
        <v>340</v>
      </c>
      <c r="AJ3316">
        <v>258</v>
      </c>
      <c r="AK3316">
        <v>4</v>
      </c>
      <c r="AL3316">
        <v>14</v>
      </c>
      <c r="AM3316">
        <v>7</v>
      </c>
      <c r="AN3316">
        <v>72</v>
      </c>
      <c r="AO3316">
        <v>469</v>
      </c>
      <c r="AP3316">
        <v>301</v>
      </c>
      <c r="AQ3316">
        <v>38</v>
      </c>
      <c r="AR3316">
        <v>339</v>
      </c>
      <c r="AS3316">
        <v>14.6</v>
      </c>
      <c r="AT3316">
        <v>41</v>
      </c>
      <c r="AU3316">
        <v>1201680</v>
      </c>
      <c r="AV3316">
        <v>1860</v>
      </c>
      <c r="AW3316" t="s">
        <v>24335</v>
      </c>
      <c r="AX3316" t="s">
        <v>24254</v>
      </c>
      <c r="AY3316" t="s">
        <v>11421</v>
      </c>
      <c r="AZ3316">
        <v>34285</v>
      </c>
      <c r="BA3316">
        <v>4807</v>
      </c>
      <c r="BB3316">
        <v>4807</v>
      </c>
      <c r="BC3316">
        <v>0</v>
      </c>
      <c r="BE3316">
        <v>12115</v>
      </c>
      <c r="BH3316" t="s">
        <v>11427</v>
      </c>
      <c r="BI3316" t="s">
        <v>11427</v>
      </c>
      <c r="BJ3316" t="s">
        <v>11428</v>
      </c>
      <c r="BK3316" t="s">
        <v>11428</v>
      </c>
      <c r="BL3316" t="s">
        <v>11428</v>
      </c>
      <c r="BM3316" t="s">
        <v>11428</v>
      </c>
      <c r="BN3316" t="s">
        <v>11428</v>
      </c>
      <c r="BO3316" t="s">
        <v>11428</v>
      </c>
      <c r="BP3316" t="s">
        <v>11428</v>
      </c>
      <c r="BQ3316" t="s">
        <v>11427</v>
      </c>
      <c r="BR3316" t="s">
        <v>11427</v>
      </c>
      <c r="BS3316" t="s">
        <v>11427</v>
      </c>
      <c r="BT3316" t="s">
        <v>11427</v>
      </c>
      <c r="BU3316" t="s">
        <v>11427</v>
      </c>
      <c r="BV3316" t="s">
        <v>11427</v>
      </c>
      <c r="BW3316" t="s">
        <v>11427</v>
      </c>
      <c r="BY3316" t="s">
        <v>11428</v>
      </c>
      <c r="CB3316" t="s">
        <v>11427</v>
      </c>
      <c r="CD3316">
        <v>301</v>
      </c>
      <c r="CE3316">
        <v>38</v>
      </c>
      <c r="CF3316">
        <v>339</v>
      </c>
      <c r="CG3316">
        <v>0</v>
      </c>
      <c r="CH3316">
        <v>32</v>
      </c>
      <c r="CI3316">
        <v>598</v>
      </c>
    </row>
    <row r="3317" spans="1:87">
      <c r="A3317">
        <v>120168002458</v>
      </c>
      <c r="B3317" t="s">
        <v>11490</v>
      </c>
      <c r="C3317" t="s">
        <v>24232</v>
      </c>
      <c r="D3317" t="s">
        <v>24337</v>
      </c>
      <c r="E3317" t="s">
        <v>24234</v>
      </c>
      <c r="F3317" t="s">
        <v>24338</v>
      </c>
      <c r="G3317" t="s">
        <v>24339</v>
      </c>
      <c r="H3317" t="s">
        <v>19539</v>
      </c>
      <c r="I3317" t="s">
        <v>11421</v>
      </c>
      <c r="J3317">
        <v>34234</v>
      </c>
      <c r="K3317" t="s">
        <v>11422</v>
      </c>
      <c r="L3317">
        <v>12</v>
      </c>
      <c r="M3317" t="s">
        <v>11423</v>
      </c>
      <c r="N3317">
        <v>5</v>
      </c>
      <c r="Q3317">
        <v>107</v>
      </c>
      <c r="R3317">
        <v>108</v>
      </c>
      <c r="S3317">
        <v>107</v>
      </c>
      <c r="T3317">
        <v>87</v>
      </c>
      <c r="U3317">
        <v>90</v>
      </c>
      <c r="V3317">
        <v>103</v>
      </c>
      <c r="AD3317" t="s">
        <v>11424</v>
      </c>
      <c r="AE3317">
        <v>27.361899999999999</v>
      </c>
      <c r="AF3317">
        <v>-82.551500000000004</v>
      </c>
      <c r="AG3317" t="s">
        <v>24340</v>
      </c>
      <c r="AH3317">
        <v>58</v>
      </c>
      <c r="AI3317">
        <v>289</v>
      </c>
      <c r="AJ3317">
        <v>313</v>
      </c>
      <c r="AK3317">
        <v>0</v>
      </c>
      <c r="AL3317">
        <v>11</v>
      </c>
      <c r="AM3317">
        <v>120</v>
      </c>
      <c r="AN3317">
        <v>73</v>
      </c>
      <c r="AO3317">
        <v>372</v>
      </c>
      <c r="AP3317">
        <v>256</v>
      </c>
      <c r="AQ3317">
        <v>39</v>
      </c>
      <c r="AR3317">
        <v>295</v>
      </c>
      <c r="AS3317">
        <v>15.4</v>
      </c>
      <c r="AT3317">
        <v>39</v>
      </c>
      <c r="AU3317">
        <v>1201680</v>
      </c>
      <c r="AV3317">
        <v>2458</v>
      </c>
      <c r="AW3317" t="s">
        <v>24339</v>
      </c>
      <c r="AX3317" t="s">
        <v>19539</v>
      </c>
      <c r="AY3317" t="s">
        <v>11421</v>
      </c>
      <c r="AZ3317">
        <v>34234</v>
      </c>
      <c r="BA3317">
        <v>5709</v>
      </c>
      <c r="BB3317">
        <v>5709</v>
      </c>
      <c r="BC3317">
        <v>0</v>
      </c>
      <c r="BE3317">
        <v>12115</v>
      </c>
      <c r="BH3317" t="s">
        <v>11427</v>
      </c>
      <c r="BI3317" t="s">
        <v>11427</v>
      </c>
      <c r="BJ3317" t="s">
        <v>11427</v>
      </c>
      <c r="BK3317" t="s">
        <v>11428</v>
      </c>
      <c r="BL3317" t="s">
        <v>11428</v>
      </c>
      <c r="BM3317" t="s">
        <v>11428</v>
      </c>
      <c r="BN3317" t="s">
        <v>11428</v>
      </c>
      <c r="BO3317" t="s">
        <v>11428</v>
      </c>
      <c r="BP3317" t="s">
        <v>11428</v>
      </c>
      <c r="BQ3317" t="s">
        <v>11427</v>
      </c>
      <c r="BR3317" t="s">
        <v>11427</v>
      </c>
      <c r="BS3317" t="s">
        <v>11427</v>
      </c>
      <c r="BT3317" t="s">
        <v>11427</v>
      </c>
      <c r="BU3317" t="s">
        <v>11427</v>
      </c>
      <c r="BV3317" t="s">
        <v>11427</v>
      </c>
      <c r="BW3317" t="s">
        <v>11427</v>
      </c>
      <c r="BY3317" t="s">
        <v>11428</v>
      </c>
      <c r="CB3317" t="s">
        <v>11427</v>
      </c>
      <c r="CD3317">
        <v>256</v>
      </c>
      <c r="CE3317">
        <v>39</v>
      </c>
      <c r="CF3317">
        <v>295</v>
      </c>
      <c r="CG3317">
        <v>0</v>
      </c>
      <c r="CH3317">
        <v>26</v>
      </c>
      <c r="CI3317">
        <v>602</v>
      </c>
    </row>
    <row r="3318" spans="1:87">
      <c r="A3318">
        <v>120168002460</v>
      </c>
      <c r="B3318" t="s">
        <v>11490</v>
      </c>
      <c r="C3318" t="s">
        <v>24232</v>
      </c>
      <c r="D3318" t="s">
        <v>24341</v>
      </c>
      <c r="E3318" t="s">
        <v>24234</v>
      </c>
      <c r="F3318" t="s">
        <v>24342</v>
      </c>
      <c r="G3318" t="s">
        <v>24343</v>
      </c>
      <c r="H3318" t="s">
        <v>19539</v>
      </c>
      <c r="I3318" t="s">
        <v>11421</v>
      </c>
      <c r="J3318">
        <v>34234</v>
      </c>
      <c r="K3318" t="s">
        <v>11422</v>
      </c>
      <c r="L3318">
        <v>12</v>
      </c>
      <c r="M3318">
        <v>6</v>
      </c>
      <c r="N3318">
        <v>8</v>
      </c>
      <c r="W3318">
        <v>236</v>
      </c>
      <c r="X3318">
        <v>264</v>
      </c>
      <c r="Y3318">
        <v>280</v>
      </c>
      <c r="AD3318" t="s">
        <v>11424</v>
      </c>
      <c r="AE3318">
        <v>27.367899999999999</v>
      </c>
      <c r="AF3318">
        <v>-82.524199999999993</v>
      </c>
      <c r="AG3318" t="s">
        <v>24344</v>
      </c>
      <c r="AH3318">
        <v>58</v>
      </c>
      <c r="AI3318">
        <v>394</v>
      </c>
      <c r="AJ3318">
        <v>386</v>
      </c>
      <c r="AK3318">
        <v>2</v>
      </c>
      <c r="AL3318">
        <v>10</v>
      </c>
      <c r="AM3318">
        <v>258</v>
      </c>
      <c r="AN3318">
        <v>265</v>
      </c>
      <c r="AO3318">
        <v>198</v>
      </c>
      <c r="AP3318">
        <v>585</v>
      </c>
      <c r="AQ3318">
        <v>21</v>
      </c>
      <c r="AR3318">
        <v>606</v>
      </c>
      <c r="AS3318">
        <v>12.6</v>
      </c>
      <c r="AT3318">
        <v>62</v>
      </c>
      <c r="AU3318">
        <v>1201680</v>
      </c>
      <c r="AV3318">
        <v>2460</v>
      </c>
      <c r="AW3318" t="s">
        <v>24343</v>
      </c>
      <c r="AX3318" t="s">
        <v>19539</v>
      </c>
      <c r="AY3318" t="s">
        <v>11421</v>
      </c>
      <c r="AZ3318">
        <v>34234</v>
      </c>
      <c r="BA3318">
        <v>4943</v>
      </c>
      <c r="BB3318">
        <v>4943</v>
      </c>
      <c r="BC3318">
        <v>0</v>
      </c>
      <c r="BE3318">
        <v>12115</v>
      </c>
      <c r="BH3318" t="s">
        <v>11427</v>
      </c>
      <c r="BI3318" t="s">
        <v>11427</v>
      </c>
      <c r="BJ3318" t="s">
        <v>11427</v>
      </c>
      <c r="BK3318" t="s">
        <v>11427</v>
      </c>
      <c r="BL3318" t="s">
        <v>11427</v>
      </c>
      <c r="BM3318" t="s">
        <v>11427</v>
      </c>
      <c r="BN3318" t="s">
        <v>11427</v>
      </c>
      <c r="BO3318" t="s">
        <v>11427</v>
      </c>
      <c r="BP3318" t="s">
        <v>11427</v>
      </c>
      <c r="BQ3318" t="s">
        <v>11428</v>
      </c>
      <c r="BR3318" t="s">
        <v>11428</v>
      </c>
      <c r="BS3318" t="s">
        <v>11428</v>
      </c>
      <c r="BT3318" t="s">
        <v>11427</v>
      </c>
      <c r="BU3318" t="s">
        <v>11427</v>
      </c>
      <c r="BV3318" t="s">
        <v>11427</v>
      </c>
      <c r="BW3318" t="s">
        <v>11427</v>
      </c>
      <c r="BY3318" t="s">
        <v>11428</v>
      </c>
      <c r="CB3318" t="s">
        <v>11427</v>
      </c>
      <c r="CD3318">
        <v>585</v>
      </c>
      <c r="CE3318">
        <v>21</v>
      </c>
      <c r="CF3318">
        <v>606</v>
      </c>
      <c r="CG3318">
        <v>0</v>
      </c>
      <c r="CH3318">
        <v>47</v>
      </c>
      <c r="CI3318">
        <v>780</v>
      </c>
    </row>
    <row r="3319" spans="1:87">
      <c r="A3319">
        <v>120168002462</v>
      </c>
      <c r="B3319" t="s">
        <v>11490</v>
      </c>
      <c r="C3319" t="s">
        <v>24232</v>
      </c>
      <c r="D3319" t="s">
        <v>24345</v>
      </c>
      <c r="E3319" t="s">
        <v>24234</v>
      </c>
      <c r="F3319" t="s">
        <v>24346</v>
      </c>
      <c r="G3319" t="s">
        <v>24347</v>
      </c>
      <c r="H3319" t="s">
        <v>24254</v>
      </c>
      <c r="I3319" t="s">
        <v>11421</v>
      </c>
      <c r="J3319">
        <v>34292</v>
      </c>
      <c r="K3319" t="s">
        <v>11422</v>
      </c>
      <c r="L3319">
        <v>12</v>
      </c>
      <c r="M3319">
        <v>6</v>
      </c>
      <c r="N3319">
        <v>8</v>
      </c>
      <c r="W3319">
        <v>197</v>
      </c>
      <c r="X3319">
        <v>191</v>
      </c>
      <c r="Y3319">
        <v>167</v>
      </c>
      <c r="AD3319" t="s">
        <v>11424</v>
      </c>
      <c r="AE3319">
        <v>27.076899999999998</v>
      </c>
      <c r="AF3319">
        <v>-82.3536</v>
      </c>
      <c r="AG3319" t="s">
        <v>24348</v>
      </c>
      <c r="AH3319">
        <v>58</v>
      </c>
      <c r="AI3319">
        <v>291</v>
      </c>
      <c r="AJ3319">
        <v>264</v>
      </c>
      <c r="AK3319">
        <v>4</v>
      </c>
      <c r="AL3319">
        <v>8</v>
      </c>
      <c r="AM3319">
        <v>11</v>
      </c>
      <c r="AN3319">
        <v>60</v>
      </c>
      <c r="AO3319">
        <v>444</v>
      </c>
      <c r="AP3319">
        <v>237</v>
      </c>
      <c r="AQ3319">
        <v>38</v>
      </c>
      <c r="AR3319">
        <v>275</v>
      </c>
      <c r="AS3319">
        <v>13.2</v>
      </c>
      <c r="AT3319">
        <v>42</v>
      </c>
      <c r="AU3319">
        <v>1201680</v>
      </c>
      <c r="AV3319">
        <v>2462</v>
      </c>
      <c r="AW3319" t="s">
        <v>24347</v>
      </c>
      <c r="AX3319" t="s">
        <v>24254</v>
      </c>
      <c r="AY3319" t="s">
        <v>11421</v>
      </c>
      <c r="AZ3319">
        <v>34292</v>
      </c>
      <c r="BA3319">
        <v>3811</v>
      </c>
      <c r="BB3319">
        <v>3811</v>
      </c>
      <c r="BC3319">
        <v>0</v>
      </c>
      <c r="BE3319">
        <v>12115</v>
      </c>
      <c r="BH3319" t="s">
        <v>11427</v>
      </c>
      <c r="BI3319" t="s">
        <v>11427</v>
      </c>
      <c r="BJ3319" t="s">
        <v>11427</v>
      </c>
      <c r="BK3319" t="s">
        <v>11427</v>
      </c>
      <c r="BL3319" t="s">
        <v>11427</v>
      </c>
      <c r="BM3319" t="s">
        <v>11427</v>
      </c>
      <c r="BN3319" t="s">
        <v>11427</v>
      </c>
      <c r="BO3319" t="s">
        <v>11427</v>
      </c>
      <c r="BP3319" t="s">
        <v>11427</v>
      </c>
      <c r="BQ3319" t="s">
        <v>11428</v>
      </c>
      <c r="BR3319" t="s">
        <v>11428</v>
      </c>
      <c r="BS3319" t="s">
        <v>11428</v>
      </c>
      <c r="BT3319" t="s">
        <v>11427</v>
      </c>
      <c r="BU3319" t="s">
        <v>11427</v>
      </c>
      <c r="BV3319" t="s">
        <v>11427</v>
      </c>
      <c r="BW3319" t="s">
        <v>11427</v>
      </c>
      <c r="BY3319" t="s">
        <v>11428</v>
      </c>
      <c r="CB3319" t="s">
        <v>11427</v>
      </c>
      <c r="CD3319">
        <v>237</v>
      </c>
      <c r="CE3319">
        <v>38</v>
      </c>
      <c r="CF3319">
        <v>275</v>
      </c>
      <c r="CG3319">
        <v>1</v>
      </c>
      <c r="CH3319">
        <v>27</v>
      </c>
      <c r="CI3319">
        <v>555</v>
      </c>
    </row>
    <row r="3320" spans="1:87">
      <c r="A3320">
        <v>120168002463</v>
      </c>
      <c r="B3320" t="s">
        <v>11490</v>
      </c>
      <c r="C3320" t="s">
        <v>24232</v>
      </c>
      <c r="D3320" t="s">
        <v>24349</v>
      </c>
      <c r="E3320" t="s">
        <v>24234</v>
      </c>
      <c r="F3320" t="s">
        <v>24350</v>
      </c>
      <c r="G3320" t="s">
        <v>24351</v>
      </c>
      <c r="H3320" t="s">
        <v>24259</v>
      </c>
      <c r="I3320" t="s">
        <v>11421</v>
      </c>
      <c r="J3320">
        <v>34287</v>
      </c>
      <c r="K3320" t="s">
        <v>11422</v>
      </c>
      <c r="L3320">
        <v>12</v>
      </c>
      <c r="M3320" t="s">
        <v>11461</v>
      </c>
      <c r="N3320">
        <v>5</v>
      </c>
      <c r="P3320">
        <v>9</v>
      </c>
      <c r="Q3320">
        <v>105</v>
      </c>
      <c r="R3320">
        <v>131</v>
      </c>
      <c r="S3320">
        <v>113</v>
      </c>
      <c r="T3320">
        <v>118</v>
      </c>
      <c r="U3320">
        <v>108</v>
      </c>
      <c r="V3320">
        <v>115</v>
      </c>
      <c r="AD3320" t="s">
        <v>11424</v>
      </c>
      <c r="AE3320">
        <v>27.075500000000002</v>
      </c>
      <c r="AF3320">
        <v>-82.237799999999993</v>
      </c>
      <c r="AG3320" t="s">
        <v>24352</v>
      </c>
      <c r="AH3320">
        <v>58</v>
      </c>
      <c r="AI3320">
        <v>371</v>
      </c>
      <c r="AJ3320">
        <v>328</v>
      </c>
      <c r="AK3320">
        <v>1</v>
      </c>
      <c r="AL3320">
        <v>18</v>
      </c>
      <c r="AM3320">
        <v>57</v>
      </c>
      <c r="AN3320">
        <v>135</v>
      </c>
      <c r="AO3320">
        <v>417</v>
      </c>
      <c r="AP3320">
        <v>505</v>
      </c>
      <c r="AQ3320">
        <v>54</v>
      </c>
      <c r="AR3320">
        <v>559</v>
      </c>
      <c r="AS3320">
        <v>12.9</v>
      </c>
      <c r="AT3320">
        <v>54</v>
      </c>
      <c r="AU3320">
        <v>1201680</v>
      </c>
      <c r="AV3320">
        <v>2463</v>
      </c>
      <c r="AW3320" t="s">
        <v>24351</v>
      </c>
      <c r="AX3320" t="s">
        <v>24259</v>
      </c>
      <c r="AY3320" t="s">
        <v>11421</v>
      </c>
      <c r="AZ3320">
        <v>34287</v>
      </c>
      <c r="BA3320">
        <v>4158</v>
      </c>
      <c r="BB3320">
        <v>4158</v>
      </c>
      <c r="BC3320">
        <v>0</v>
      </c>
      <c r="BE3320">
        <v>12115</v>
      </c>
      <c r="BH3320" t="s">
        <v>11427</v>
      </c>
      <c r="BI3320" t="s">
        <v>11427</v>
      </c>
      <c r="BJ3320" t="s">
        <v>11428</v>
      </c>
      <c r="BK3320" t="s">
        <v>11428</v>
      </c>
      <c r="BL3320" t="s">
        <v>11428</v>
      </c>
      <c r="BM3320" t="s">
        <v>11428</v>
      </c>
      <c r="BN3320" t="s">
        <v>11428</v>
      </c>
      <c r="BO3320" t="s">
        <v>11428</v>
      </c>
      <c r="BP3320" t="s">
        <v>11428</v>
      </c>
      <c r="BQ3320" t="s">
        <v>11427</v>
      </c>
      <c r="BR3320" t="s">
        <v>11427</v>
      </c>
      <c r="BS3320" t="s">
        <v>11427</v>
      </c>
      <c r="BT3320" t="s">
        <v>11427</v>
      </c>
      <c r="BU3320" t="s">
        <v>11427</v>
      </c>
      <c r="BV3320" t="s">
        <v>11427</v>
      </c>
      <c r="BW3320" t="s">
        <v>11427</v>
      </c>
      <c r="BY3320" t="s">
        <v>11428</v>
      </c>
      <c r="CB3320" t="s">
        <v>11427</v>
      </c>
      <c r="CD3320">
        <v>505</v>
      </c>
      <c r="CE3320">
        <v>54</v>
      </c>
      <c r="CF3320">
        <v>559</v>
      </c>
      <c r="CG3320">
        <v>2</v>
      </c>
      <c r="CH3320">
        <v>69</v>
      </c>
      <c r="CI3320">
        <v>699</v>
      </c>
    </row>
    <row r="3321" spans="1:87">
      <c r="A3321">
        <v>120168002583</v>
      </c>
      <c r="B3321" t="s">
        <v>11490</v>
      </c>
      <c r="C3321" t="s">
        <v>24232</v>
      </c>
      <c r="D3321" t="s">
        <v>14449</v>
      </c>
      <c r="E3321" t="s">
        <v>24234</v>
      </c>
      <c r="F3321" t="s">
        <v>24353</v>
      </c>
      <c r="G3321" t="s">
        <v>24354</v>
      </c>
      <c r="H3321" t="s">
        <v>19539</v>
      </c>
      <c r="I3321" t="s">
        <v>11421</v>
      </c>
      <c r="J3321">
        <v>34241</v>
      </c>
      <c r="K3321" t="s">
        <v>11422</v>
      </c>
      <c r="L3321">
        <v>12</v>
      </c>
      <c r="M3321" t="s">
        <v>11461</v>
      </c>
      <c r="N3321">
        <v>5</v>
      </c>
      <c r="P3321">
        <v>3</v>
      </c>
      <c r="Q3321">
        <v>84</v>
      </c>
      <c r="R3321">
        <v>87</v>
      </c>
      <c r="S3321">
        <v>82</v>
      </c>
      <c r="T3321">
        <v>109</v>
      </c>
      <c r="U3321">
        <v>108</v>
      </c>
      <c r="V3321">
        <v>115</v>
      </c>
      <c r="AD3321" t="s">
        <v>11424</v>
      </c>
      <c r="AE3321">
        <v>27.286300000000001</v>
      </c>
      <c r="AF3321">
        <v>-82.427000000000007</v>
      </c>
      <c r="AG3321" t="s">
        <v>24355</v>
      </c>
      <c r="AH3321">
        <v>58</v>
      </c>
      <c r="AI3321">
        <v>325</v>
      </c>
      <c r="AJ3321">
        <v>263</v>
      </c>
      <c r="AK3321">
        <v>2</v>
      </c>
      <c r="AL3321">
        <v>17</v>
      </c>
      <c r="AM3321">
        <v>5</v>
      </c>
      <c r="AN3321">
        <v>68</v>
      </c>
      <c r="AO3321">
        <v>467</v>
      </c>
      <c r="AP3321">
        <v>183</v>
      </c>
      <c r="AQ3321">
        <v>29</v>
      </c>
      <c r="AR3321">
        <v>212</v>
      </c>
      <c r="AS3321">
        <v>14.3</v>
      </c>
      <c r="AT3321">
        <v>41</v>
      </c>
      <c r="AU3321">
        <v>1201680</v>
      </c>
      <c r="AV3321">
        <v>2583</v>
      </c>
      <c r="AW3321" t="s">
        <v>24354</v>
      </c>
      <c r="AX3321" t="s">
        <v>19539</v>
      </c>
      <c r="AY3321" t="s">
        <v>11421</v>
      </c>
      <c r="AZ3321">
        <v>34241</v>
      </c>
      <c r="BA3321">
        <v>9398</v>
      </c>
      <c r="BB3321">
        <v>9398</v>
      </c>
      <c r="BC3321">
        <v>0</v>
      </c>
      <c r="BE3321">
        <v>12115</v>
      </c>
      <c r="BH3321" t="s">
        <v>11427</v>
      </c>
      <c r="BI3321" t="s">
        <v>11427</v>
      </c>
      <c r="BJ3321" t="s">
        <v>11428</v>
      </c>
      <c r="BK3321" t="s">
        <v>11428</v>
      </c>
      <c r="BL3321" t="s">
        <v>11428</v>
      </c>
      <c r="BM3321" t="s">
        <v>11428</v>
      </c>
      <c r="BN3321" t="s">
        <v>11428</v>
      </c>
      <c r="BO3321" t="s">
        <v>11428</v>
      </c>
      <c r="BP3321" t="s">
        <v>11428</v>
      </c>
      <c r="BQ3321" t="s">
        <v>11427</v>
      </c>
      <c r="BR3321" t="s">
        <v>11427</v>
      </c>
      <c r="BS3321" t="s">
        <v>11427</v>
      </c>
      <c r="BT3321" t="s">
        <v>11427</v>
      </c>
      <c r="BU3321" t="s">
        <v>11427</v>
      </c>
      <c r="BV3321" t="s">
        <v>11427</v>
      </c>
      <c r="BW3321" t="s">
        <v>11427</v>
      </c>
      <c r="BY3321" t="s">
        <v>11428</v>
      </c>
      <c r="CB3321" t="s">
        <v>11427</v>
      </c>
      <c r="CD3321">
        <v>183</v>
      </c>
      <c r="CE3321">
        <v>29</v>
      </c>
      <c r="CF3321">
        <v>212</v>
      </c>
      <c r="CG3321">
        <v>1</v>
      </c>
      <c r="CH3321">
        <v>28</v>
      </c>
      <c r="CI3321">
        <v>588</v>
      </c>
    </row>
    <row r="3322" spans="1:87">
      <c r="A3322">
        <v>120168002792</v>
      </c>
      <c r="B3322" t="s">
        <v>11490</v>
      </c>
      <c r="C3322" t="s">
        <v>24232</v>
      </c>
      <c r="D3322" t="s">
        <v>24356</v>
      </c>
      <c r="E3322" t="s">
        <v>24234</v>
      </c>
      <c r="F3322" t="s">
        <v>24357</v>
      </c>
      <c r="G3322" t="s">
        <v>24358</v>
      </c>
      <c r="H3322" t="s">
        <v>24254</v>
      </c>
      <c r="I3322" t="s">
        <v>11421</v>
      </c>
      <c r="J3322">
        <v>34293</v>
      </c>
      <c r="K3322" t="s">
        <v>11422</v>
      </c>
      <c r="L3322">
        <v>12</v>
      </c>
      <c r="M3322" t="s">
        <v>11461</v>
      </c>
      <c r="N3322">
        <v>5</v>
      </c>
      <c r="P3322">
        <v>21</v>
      </c>
      <c r="Q3322">
        <v>92</v>
      </c>
      <c r="R3322">
        <v>98</v>
      </c>
      <c r="S3322">
        <v>110</v>
      </c>
      <c r="T3322">
        <v>108</v>
      </c>
      <c r="U3322">
        <v>104</v>
      </c>
      <c r="V3322">
        <v>109</v>
      </c>
      <c r="AD3322" t="s">
        <v>11424</v>
      </c>
      <c r="AE3322">
        <v>27.0443</v>
      </c>
      <c r="AF3322">
        <v>-82.3596</v>
      </c>
      <c r="AG3322" t="s">
        <v>24359</v>
      </c>
      <c r="AH3322">
        <v>58</v>
      </c>
      <c r="AI3322">
        <v>329</v>
      </c>
      <c r="AJ3322">
        <v>313</v>
      </c>
      <c r="AK3322">
        <v>2</v>
      </c>
      <c r="AL3322">
        <v>12</v>
      </c>
      <c r="AM3322">
        <v>4</v>
      </c>
      <c r="AN3322">
        <v>61</v>
      </c>
      <c r="AO3322">
        <v>537</v>
      </c>
      <c r="AP3322">
        <v>216</v>
      </c>
      <c r="AQ3322">
        <v>42</v>
      </c>
      <c r="AR3322">
        <v>258</v>
      </c>
      <c r="AS3322">
        <v>14.6</v>
      </c>
      <c r="AT3322">
        <v>44</v>
      </c>
      <c r="AU3322">
        <v>1201680</v>
      </c>
      <c r="AV3322">
        <v>2792</v>
      </c>
      <c r="AW3322" t="s">
        <v>24358</v>
      </c>
      <c r="AX3322" t="s">
        <v>24254</v>
      </c>
      <c r="AY3322" t="s">
        <v>11421</v>
      </c>
      <c r="AZ3322">
        <v>34293</v>
      </c>
      <c r="BA3322">
        <v>7300</v>
      </c>
      <c r="BB3322">
        <v>7300</v>
      </c>
      <c r="BC3322">
        <v>0</v>
      </c>
      <c r="BE3322">
        <v>12115</v>
      </c>
      <c r="BH3322" t="s">
        <v>11427</v>
      </c>
      <c r="BI3322" t="s">
        <v>11427</v>
      </c>
      <c r="BJ3322" t="s">
        <v>11428</v>
      </c>
      <c r="BK3322" t="s">
        <v>11428</v>
      </c>
      <c r="BL3322" t="s">
        <v>11428</v>
      </c>
      <c r="BM3322" t="s">
        <v>11428</v>
      </c>
      <c r="BN3322" t="s">
        <v>11428</v>
      </c>
      <c r="BO3322" t="s">
        <v>11428</v>
      </c>
      <c r="BP3322" t="s">
        <v>11428</v>
      </c>
      <c r="BQ3322" t="s">
        <v>11427</v>
      </c>
      <c r="BR3322" t="s">
        <v>11427</v>
      </c>
      <c r="BS3322" t="s">
        <v>11427</v>
      </c>
      <c r="BT3322" t="s">
        <v>11427</v>
      </c>
      <c r="BU3322" t="s">
        <v>11427</v>
      </c>
      <c r="BV3322" t="s">
        <v>11427</v>
      </c>
      <c r="BW3322" t="s">
        <v>11427</v>
      </c>
      <c r="BY3322" t="s">
        <v>11428</v>
      </c>
      <c r="CB3322" t="s">
        <v>11427</v>
      </c>
      <c r="CD3322">
        <v>216</v>
      </c>
      <c r="CE3322">
        <v>42</v>
      </c>
      <c r="CF3322">
        <v>258</v>
      </c>
      <c r="CG3322">
        <v>1</v>
      </c>
      <c r="CH3322">
        <v>25</v>
      </c>
      <c r="CI3322">
        <v>642</v>
      </c>
    </row>
    <row r="3323" spans="1:87">
      <c r="A3323">
        <v>120168002904</v>
      </c>
      <c r="B3323" t="s">
        <v>11490</v>
      </c>
      <c r="C3323" t="s">
        <v>24232</v>
      </c>
      <c r="D3323" t="s">
        <v>24360</v>
      </c>
      <c r="E3323" t="s">
        <v>24234</v>
      </c>
      <c r="F3323" t="s">
        <v>24361</v>
      </c>
      <c r="G3323" t="s">
        <v>24362</v>
      </c>
      <c r="H3323" t="s">
        <v>19539</v>
      </c>
      <c r="I3323" t="s">
        <v>11421</v>
      </c>
      <c r="J3323">
        <v>34234</v>
      </c>
      <c r="K3323" t="s">
        <v>11422</v>
      </c>
      <c r="L3323">
        <v>12</v>
      </c>
      <c r="M3323" t="s">
        <v>11461</v>
      </c>
      <c r="N3323">
        <v>5</v>
      </c>
      <c r="P3323">
        <v>12</v>
      </c>
      <c r="Q3323">
        <v>83</v>
      </c>
      <c r="R3323">
        <v>106</v>
      </c>
      <c r="S3323">
        <v>95</v>
      </c>
      <c r="T3323">
        <v>92</v>
      </c>
      <c r="U3323">
        <v>88</v>
      </c>
      <c r="V3323">
        <v>77</v>
      </c>
      <c r="AD3323" t="s">
        <v>11424</v>
      </c>
      <c r="AE3323">
        <v>27.357800000000001</v>
      </c>
      <c r="AF3323">
        <v>-82.523700000000005</v>
      </c>
      <c r="AG3323" t="s">
        <v>24363</v>
      </c>
      <c r="AH3323">
        <v>58</v>
      </c>
      <c r="AI3323">
        <v>269</v>
      </c>
      <c r="AJ3323">
        <v>284</v>
      </c>
      <c r="AK3323">
        <v>1</v>
      </c>
      <c r="AL3323">
        <v>3</v>
      </c>
      <c r="AM3323">
        <v>347</v>
      </c>
      <c r="AN3323">
        <v>126</v>
      </c>
      <c r="AO3323">
        <v>38</v>
      </c>
      <c r="AP3323">
        <v>508</v>
      </c>
      <c r="AQ3323">
        <v>15</v>
      </c>
      <c r="AR3323">
        <v>523</v>
      </c>
      <c r="AS3323">
        <v>12</v>
      </c>
      <c r="AT3323">
        <v>46</v>
      </c>
      <c r="AU3323">
        <v>1201680</v>
      </c>
      <c r="AV3323">
        <v>2904</v>
      </c>
      <c r="AW3323" t="s">
        <v>24362</v>
      </c>
      <c r="AX3323" t="s">
        <v>19539</v>
      </c>
      <c r="AY3323" t="s">
        <v>11421</v>
      </c>
      <c r="AZ3323">
        <v>34234</v>
      </c>
      <c r="BA3323">
        <v>6209</v>
      </c>
      <c r="BB3323">
        <v>6209</v>
      </c>
      <c r="BC3323">
        <v>0</v>
      </c>
      <c r="BE3323">
        <v>12115</v>
      </c>
      <c r="BH3323" t="s">
        <v>11427</v>
      </c>
      <c r="BI3323" t="s">
        <v>11427</v>
      </c>
      <c r="BJ3323" t="s">
        <v>11428</v>
      </c>
      <c r="BK3323" t="s">
        <v>11428</v>
      </c>
      <c r="BL3323" t="s">
        <v>11428</v>
      </c>
      <c r="BM3323" t="s">
        <v>11428</v>
      </c>
      <c r="BN3323" t="s">
        <v>11428</v>
      </c>
      <c r="BO3323" t="s">
        <v>11428</v>
      </c>
      <c r="BP3323" t="s">
        <v>11428</v>
      </c>
      <c r="BQ3323" t="s">
        <v>11427</v>
      </c>
      <c r="BR3323" t="s">
        <v>11427</v>
      </c>
      <c r="BS3323" t="s">
        <v>11427</v>
      </c>
      <c r="BT3323" t="s">
        <v>11427</v>
      </c>
      <c r="BU3323" t="s">
        <v>11427</v>
      </c>
      <c r="BV3323" t="s">
        <v>11427</v>
      </c>
      <c r="BW3323" t="s">
        <v>11427</v>
      </c>
      <c r="BY3323" t="s">
        <v>11428</v>
      </c>
      <c r="CB3323" t="s">
        <v>11427</v>
      </c>
      <c r="CD3323">
        <v>508</v>
      </c>
      <c r="CE3323">
        <v>15</v>
      </c>
      <c r="CF3323">
        <v>523</v>
      </c>
      <c r="CG3323">
        <v>0</v>
      </c>
      <c r="CH3323">
        <v>38</v>
      </c>
      <c r="CI3323">
        <v>553</v>
      </c>
    </row>
    <row r="3324" spans="1:87">
      <c r="A3324">
        <v>120168003265</v>
      </c>
      <c r="B3324" t="s">
        <v>11490</v>
      </c>
      <c r="C3324" t="s">
        <v>24232</v>
      </c>
      <c r="D3324" t="s">
        <v>24364</v>
      </c>
      <c r="E3324" t="s">
        <v>24234</v>
      </c>
      <c r="F3324" t="s">
        <v>24365</v>
      </c>
      <c r="G3324" t="s">
        <v>24366</v>
      </c>
      <c r="H3324" t="s">
        <v>19539</v>
      </c>
      <c r="I3324" t="s">
        <v>11421</v>
      </c>
      <c r="J3324">
        <v>34236</v>
      </c>
      <c r="K3324" t="s">
        <v>11422</v>
      </c>
      <c r="L3324">
        <v>12</v>
      </c>
      <c r="M3324">
        <v>6</v>
      </c>
      <c r="N3324">
        <v>8</v>
      </c>
      <c r="W3324">
        <v>253</v>
      </c>
      <c r="X3324">
        <v>252</v>
      </c>
      <c r="Y3324">
        <v>246</v>
      </c>
      <c r="AD3324" t="s">
        <v>11424</v>
      </c>
      <c r="AE3324">
        <v>27.3415</v>
      </c>
      <c r="AF3324">
        <v>-82.543199999999999</v>
      </c>
      <c r="AG3324" t="s">
        <v>24367</v>
      </c>
      <c r="AH3324">
        <v>58</v>
      </c>
      <c r="AI3324">
        <v>358</v>
      </c>
      <c r="AJ3324">
        <v>393</v>
      </c>
      <c r="AK3324">
        <v>2</v>
      </c>
      <c r="AL3324">
        <v>18</v>
      </c>
      <c r="AM3324">
        <v>55</v>
      </c>
      <c r="AN3324">
        <v>204</v>
      </c>
      <c r="AO3324">
        <v>442</v>
      </c>
      <c r="AP3324">
        <v>273</v>
      </c>
      <c r="AQ3324">
        <v>51</v>
      </c>
      <c r="AR3324">
        <v>324</v>
      </c>
      <c r="AS3324">
        <v>17.100000000000001</v>
      </c>
      <c r="AT3324">
        <v>44</v>
      </c>
      <c r="AU3324">
        <v>1201680</v>
      </c>
      <c r="AV3324">
        <v>3265</v>
      </c>
      <c r="AW3324" t="s">
        <v>24366</v>
      </c>
      <c r="AX3324" t="s">
        <v>19539</v>
      </c>
      <c r="AY3324" t="s">
        <v>11421</v>
      </c>
      <c r="AZ3324">
        <v>34236</v>
      </c>
      <c r="BA3324">
        <v>4016</v>
      </c>
      <c r="BB3324">
        <v>4016</v>
      </c>
      <c r="BC3324">
        <v>0</v>
      </c>
      <c r="BE3324">
        <v>12115</v>
      </c>
      <c r="BH3324" t="s">
        <v>11427</v>
      </c>
      <c r="BI3324" t="s">
        <v>11427</v>
      </c>
      <c r="BJ3324" t="s">
        <v>11427</v>
      </c>
      <c r="BK3324" t="s">
        <v>11427</v>
      </c>
      <c r="BL3324" t="s">
        <v>11427</v>
      </c>
      <c r="BM3324" t="s">
        <v>11427</v>
      </c>
      <c r="BN3324" t="s">
        <v>11427</v>
      </c>
      <c r="BO3324" t="s">
        <v>11427</v>
      </c>
      <c r="BP3324" t="s">
        <v>11427</v>
      </c>
      <c r="BQ3324" t="s">
        <v>11428</v>
      </c>
      <c r="BR3324" t="s">
        <v>11428</v>
      </c>
      <c r="BS3324" t="s">
        <v>11428</v>
      </c>
      <c r="BT3324" t="s">
        <v>11427</v>
      </c>
      <c r="BU3324" t="s">
        <v>11427</v>
      </c>
      <c r="BV3324" t="s">
        <v>11427</v>
      </c>
      <c r="BW3324" t="s">
        <v>11427</v>
      </c>
      <c r="BY3324" t="s">
        <v>11428</v>
      </c>
      <c r="CB3324" t="s">
        <v>11428</v>
      </c>
      <c r="CD3324">
        <v>273</v>
      </c>
      <c r="CE3324">
        <v>51</v>
      </c>
      <c r="CF3324">
        <v>324</v>
      </c>
      <c r="CG3324">
        <v>0</v>
      </c>
      <c r="CH3324">
        <v>30</v>
      </c>
      <c r="CI3324">
        <v>751</v>
      </c>
    </row>
    <row r="3325" spans="1:87">
      <c r="A3325">
        <v>120168003508</v>
      </c>
      <c r="B3325" t="s">
        <v>11490</v>
      </c>
      <c r="C3325" t="s">
        <v>24232</v>
      </c>
      <c r="D3325" t="s">
        <v>24368</v>
      </c>
      <c r="E3325" t="s">
        <v>24234</v>
      </c>
      <c r="F3325" t="s">
        <v>24369</v>
      </c>
      <c r="G3325" t="s">
        <v>24370</v>
      </c>
      <c r="H3325" t="s">
        <v>19539</v>
      </c>
      <c r="I3325" t="s">
        <v>11421</v>
      </c>
      <c r="J3325">
        <v>34237</v>
      </c>
      <c r="K3325" t="s">
        <v>11422</v>
      </c>
      <c r="L3325">
        <v>12</v>
      </c>
      <c r="M3325" t="s">
        <v>11461</v>
      </c>
      <c r="N3325">
        <v>8</v>
      </c>
      <c r="P3325">
        <v>19</v>
      </c>
      <c r="Q3325">
        <v>39</v>
      </c>
      <c r="R3325">
        <v>42</v>
      </c>
      <c r="S3325">
        <v>44</v>
      </c>
      <c r="T3325">
        <v>43</v>
      </c>
      <c r="U3325">
        <v>45</v>
      </c>
      <c r="V3325">
        <v>41</v>
      </c>
      <c r="W3325">
        <v>47</v>
      </c>
      <c r="X3325">
        <v>60</v>
      </c>
      <c r="Y3325">
        <v>49</v>
      </c>
      <c r="AD3325" t="s">
        <v>11424</v>
      </c>
      <c r="AE3325">
        <v>27.327100000000002</v>
      </c>
      <c r="AF3325">
        <v>-82.525199999999998</v>
      </c>
      <c r="AG3325" t="s">
        <v>24371</v>
      </c>
      <c r="AH3325">
        <v>58</v>
      </c>
      <c r="AI3325">
        <v>209</v>
      </c>
      <c r="AJ3325">
        <v>220</v>
      </c>
      <c r="AK3325">
        <v>1</v>
      </c>
      <c r="AL3325">
        <v>0</v>
      </c>
      <c r="AM3325">
        <v>70</v>
      </c>
      <c r="AN3325">
        <v>190</v>
      </c>
      <c r="AO3325">
        <v>139</v>
      </c>
      <c r="AP3325">
        <v>334</v>
      </c>
      <c r="AQ3325">
        <v>21</v>
      </c>
      <c r="AR3325">
        <v>355</v>
      </c>
      <c r="AS3325">
        <v>11.3</v>
      </c>
      <c r="AT3325">
        <v>38</v>
      </c>
      <c r="AU3325">
        <v>1201680</v>
      </c>
      <c r="AV3325">
        <v>3508</v>
      </c>
      <c r="AW3325" t="s">
        <v>24370</v>
      </c>
      <c r="AX3325" t="s">
        <v>19539</v>
      </c>
      <c r="AY3325" t="s">
        <v>11421</v>
      </c>
      <c r="AZ3325">
        <v>34237</v>
      </c>
      <c r="BA3325">
        <v>8039</v>
      </c>
      <c r="BB3325">
        <v>8039</v>
      </c>
      <c r="BC3325">
        <v>0</v>
      </c>
      <c r="BE3325">
        <v>12115</v>
      </c>
      <c r="BH3325" t="s">
        <v>11427</v>
      </c>
      <c r="BI3325" t="s">
        <v>11427</v>
      </c>
      <c r="BJ3325" t="s">
        <v>11428</v>
      </c>
      <c r="BK3325" t="s">
        <v>11428</v>
      </c>
      <c r="BL3325" t="s">
        <v>11428</v>
      </c>
      <c r="BM3325" t="s">
        <v>11428</v>
      </c>
      <c r="BN3325" t="s">
        <v>11428</v>
      </c>
      <c r="BO3325" t="s">
        <v>11428</v>
      </c>
      <c r="BP3325" t="s">
        <v>11428</v>
      </c>
      <c r="BQ3325" t="s">
        <v>11428</v>
      </c>
      <c r="BR3325" t="s">
        <v>11428</v>
      </c>
      <c r="BS3325" t="s">
        <v>11428</v>
      </c>
      <c r="BT3325" t="s">
        <v>11427</v>
      </c>
      <c r="BU3325" t="s">
        <v>11427</v>
      </c>
      <c r="BV3325" t="s">
        <v>11427</v>
      </c>
      <c r="BW3325" t="s">
        <v>11427</v>
      </c>
      <c r="BY3325" t="s">
        <v>11428</v>
      </c>
      <c r="CB3325" t="s">
        <v>11428</v>
      </c>
      <c r="CD3325">
        <v>334</v>
      </c>
      <c r="CE3325">
        <v>21</v>
      </c>
      <c r="CF3325">
        <v>355</v>
      </c>
      <c r="CG3325">
        <v>1</v>
      </c>
      <c r="CH3325">
        <v>28</v>
      </c>
      <c r="CI3325">
        <v>429</v>
      </c>
    </row>
    <row r="3326" spans="1:87">
      <c r="A3326">
        <v>120168003935</v>
      </c>
      <c r="B3326" t="s">
        <v>11490</v>
      </c>
      <c r="C3326" t="s">
        <v>24232</v>
      </c>
      <c r="D3326" t="s">
        <v>24372</v>
      </c>
      <c r="E3326" t="s">
        <v>24234</v>
      </c>
      <c r="F3326" t="s">
        <v>24373</v>
      </c>
      <c r="G3326" t="s">
        <v>24374</v>
      </c>
      <c r="H3326" t="s">
        <v>24259</v>
      </c>
      <c r="I3326" t="s">
        <v>11421</v>
      </c>
      <c r="J3326">
        <v>34291</v>
      </c>
      <c r="K3326" t="s">
        <v>11422</v>
      </c>
      <c r="L3326">
        <v>12</v>
      </c>
      <c r="M3326">
        <v>6</v>
      </c>
      <c r="N3326">
        <v>8</v>
      </c>
      <c r="W3326">
        <v>268</v>
      </c>
      <c r="X3326">
        <v>302</v>
      </c>
      <c r="Y3326">
        <v>303</v>
      </c>
      <c r="AD3326" t="s">
        <v>11424</v>
      </c>
      <c r="AE3326">
        <v>27.068999999999999</v>
      </c>
      <c r="AF3326">
        <v>-82.227400000000003</v>
      </c>
      <c r="AG3326" t="s">
        <v>24375</v>
      </c>
      <c r="AH3326">
        <v>58</v>
      </c>
      <c r="AI3326">
        <v>463</v>
      </c>
      <c r="AJ3326">
        <v>410</v>
      </c>
      <c r="AK3326">
        <v>2</v>
      </c>
      <c r="AL3326">
        <v>17</v>
      </c>
      <c r="AM3326">
        <v>107</v>
      </c>
      <c r="AN3326">
        <v>130</v>
      </c>
      <c r="AO3326">
        <v>571</v>
      </c>
      <c r="AP3326">
        <v>550</v>
      </c>
      <c r="AQ3326">
        <v>89</v>
      </c>
      <c r="AR3326">
        <v>639</v>
      </c>
      <c r="AS3326">
        <v>14.3</v>
      </c>
      <c r="AT3326">
        <v>61</v>
      </c>
      <c r="AU3326">
        <v>1201680</v>
      </c>
      <c r="AV3326">
        <v>3935</v>
      </c>
      <c r="AW3326" t="s">
        <v>24374</v>
      </c>
      <c r="AX3326" t="s">
        <v>24259</v>
      </c>
      <c r="AY3326" t="s">
        <v>11421</v>
      </c>
      <c r="AZ3326">
        <v>34291</v>
      </c>
      <c r="BA3326">
        <v>4112</v>
      </c>
      <c r="BB3326">
        <v>4112</v>
      </c>
      <c r="BC3326">
        <v>0</v>
      </c>
      <c r="BE3326">
        <v>12115</v>
      </c>
      <c r="BH3326" t="s">
        <v>11427</v>
      </c>
      <c r="BI3326" t="s">
        <v>11427</v>
      </c>
      <c r="BJ3326" t="s">
        <v>11427</v>
      </c>
      <c r="BK3326" t="s">
        <v>11427</v>
      </c>
      <c r="BL3326" t="s">
        <v>11427</v>
      </c>
      <c r="BM3326" t="s">
        <v>11427</v>
      </c>
      <c r="BN3326" t="s">
        <v>11427</v>
      </c>
      <c r="BO3326" t="s">
        <v>11427</v>
      </c>
      <c r="BP3326" t="s">
        <v>11427</v>
      </c>
      <c r="BQ3326" t="s">
        <v>11428</v>
      </c>
      <c r="BR3326" t="s">
        <v>11428</v>
      </c>
      <c r="BS3326" t="s">
        <v>11428</v>
      </c>
      <c r="BT3326" t="s">
        <v>11427</v>
      </c>
      <c r="BU3326" t="s">
        <v>11427</v>
      </c>
      <c r="BV3326" t="s">
        <v>11427</v>
      </c>
      <c r="BW3326" t="s">
        <v>11427</v>
      </c>
      <c r="BY3326" t="s">
        <v>11428</v>
      </c>
      <c r="CB3326" t="s">
        <v>11427</v>
      </c>
      <c r="CD3326">
        <v>550</v>
      </c>
      <c r="CE3326">
        <v>89</v>
      </c>
      <c r="CF3326">
        <v>639</v>
      </c>
      <c r="CG3326">
        <v>2</v>
      </c>
      <c r="CH3326">
        <v>44</v>
      </c>
      <c r="CI3326">
        <v>873</v>
      </c>
    </row>
    <row r="3327" spans="1:87">
      <c r="A3327">
        <v>120168004142</v>
      </c>
      <c r="B3327" t="s">
        <v>11490</v>
      </c>
      <c r="C3327" t="s">
        <v>24232</v>
      </c>
      <c r="D3327" t="s">
        <v>24376</v>
      </c>
      <c r="E3327" t="s">
        <v>24234</v>
      </c>
      <c r="F3327" t="s">
        <v>24377</v>
      </c>
      <c r="G3327" t="s">
        <v>24378</v>
      </c>
      <c r="H3327" t="s">
        <v>24259</v>
      </c>
      <c r="I3327" t="s">
        <v>11421</v>
      </c>
      <c r="J3327">
        <v>34286</v>
      </c>
      <c r="K3327" t="s">
        <v>11422</v>
      </c>
      <c r="L3327">
        <v>12</v>
      </c>
      <c r="M3327" t="s">
        <v>11461</v>
      </c>
      <c r="N3327">
        <v>5</v>
      </c>
      <c r="P3327">
        <v>12</v>
      </c>
      <c r="Q3327">
        <v>110</v>
      </c>
      <c r="R3327">
        <v>140</v>
      </c>
      <c r="S3327">
        <v>120</v>
      </c>
      <c r="T3327">
        <v>143</v>
      </c>
      <c r="U3327">
        <v>125</v>
      </c>
      <c r="V3327">
        <v>122</v>
      </c>
      <c r="AD3327" t="s">
        <v>11424</v>
      </c>
      <c r="AE3327">
        <v>27.0566</v>
      </c>
      <c r="AF3327">
        <v>-82.188599999999994</v>
      </c>
      <c r="AG3327" t="s">
        <v>24379</v>
      </c>
      <c r="AH3327">
        <v>58</v>
      </c>
      <c r="AI3327">
        <v>408</v>
      </c>
      <c r="AJ3327">
        <v>364</v>
      </c>
      <c r="AK3327">
        <v>3</v>
      </c>
      <c r="AL3327">
        <v>16</v>
      </c>
      <c r="AM3327">
        <v>65</v>
      </c>
      <c r="AN3327">
        <v>111</v>
      </c>
      <c r="AO3327">
        <v>529</v>
      </c>
      <c r="AP3327">
        <v>437</v>
      </c>
      <c r="AQ3327">
        <v>65</v>
      </c>
      <c r="AR3327">
        <v>502</v>
      </c>
      <c r="AS3327">
        <v>13.5</v>
      </c>
      <c r="AT3327">
        <v>57</v>
      </c>
      <c r="AU3327">
        <v>1201680</v>
      </c>
      <c r="AV3327">
        <v>4142</v>
      </c>
      <c r="AW3327" t="s">
        <v>24378</v>
      </c>
      <c r="AX3327" t="s">
        <v>24259</v>
      </c>
      <c r="AY3327" t="s">
        <v>11421</v>
      </c>
      <c r="AZ3327">
        <v>34286</v>
      </c>
      <c r="BA3327">
        <v>5097</v>
      </c>
      <c r="BB3327">
        <v>5097</v>
      </c>
      <c r="BC3327">
        <v>0</v>
      </c>
      <c r="BE3327">
        <v>12115</v>
      </c>
      <c r="BH3327" t="s">
        <v>11427</v>
      </c>
      <c r="BI3327" t="s">
        <v>11427</v>
      </c>
      <c r="BJ3327" t="s">
        <v>11428</v>
      </c>
      <c r="BK3327" t="s">
        <v>11428</v>
      </c>
      <c r="BL3327" t="s">
        <v>11428</v>
      </c>
      <c r="BM3327" t="s">
        <v>11428</v>
      </c>
      <c r="BN3327" t="s">
        <v>11428</v>
      </c>
      <c r="BO3327" t="s">
        <v>11428</v>
      </c>
      <c r="BP3327" t="s">
        <v>11428</v>
      </c>
      <c r="BQ3327" t="s">
        <v>11427</v>
      </c>
      <c r="BR3327" t="s">
        <v>11427</v>
      </c>
      <c r="BS3327" t="s">
        <v>11427</v>
      </c>
      <c r="BT3327" t="s">
        <v>11427</v>
      </c>
      <c r="BU3327" t="s">
        <v>11427</v>
      </c>
      <c r="BV3327" t="s">
        <v>11427</v>
      </c>
      <c r="BW3327" t="s">
        <v>11427</v>
      </c>
      <c r="BY3327" t="s">
        <v>11428</v>
      </c>
      <c r="CB3327" t="s">
        <v>11427</v>
      </c>
      <c r="CD3327">
        <v>437</v>
      </c>
      <c r="CE3327">
        <v>65</v>
      </c>
      <c r="CF3327">
        <v>502</v>
      </c>
      <c r="CG3327">
        <v>1</v>
      </c>
      <c r="CH3327">
        <v>47</v>
      </c>
      <c r="CI3327">
        <v>772</v>
      </c>
    </row>
    <row r="3328" spans="1:87">
      <c r="A3328">
        <v>120168004199</v>
      </c>
      <c r="B3328" t="s">
        <v>11490</v>
      </c>
      <c r="C3328" t="s">
        <v>24232</v>
      </c>
      <c r="D3328" t="s">
        <v>24380</v>
      </c>
      <c r="E3328" t="s">
        <v>24234</v>
      </c>
      <c r="F3328" t="s">
        <v>24381</v>
      </c>
      <c r="G3328" t="s">
        <v>24382</v>
      </c>
      <c r="H3328" t="s">
        <v>19539</v>
      </c>
      <c r="I3328" t="s">
        <v>11421</v>
      </c>
      <c r="J3328">
        <v>34241</v>
      </c>
      <c r="K3328" t="s">
        <v>11422</v>
      </c>
      <c r="L3328">
        <v>12</v>
      </c>
      <c r="M3328" t="s">
        <v>11423</v>
      </c>
      <c r="N3328">
        <v>5</v>
      </c>
      <c r="Q3328">
        <v>81</v>
      </c>
      <c r="R3328">
        <v>82</v>
      </c>
      <c r="S3328">
        <v>83</v>
      </c>
      <c r="T3328">
        <v>94</v>
      </c>
      <c r="U3328">
        <v>78</v>
      </c>
      <c r="V3328">
        <v>85</v>
      </c>
      <c r="AD3328" t="s">
        <v>11424</v>
      </c>
      <c r="AE3328">
        <v>27.261099999999999</v>
      </c>
      <c r="AF3328">
        <v>-82.411299999999997</v>
      </c>
      <c r="AG3328" t="s">
        <v>24383</v>
      </c>
      <c r="AH3328">
        <v>58</v>
      </c>
      <c r="AI3328">
        <v>247</v>
      </c>
      <c r="AJ3328">
        <v>256</v>
      </c>
      <c r="AK3328">
        <v>0</v>
      </c>
      <c r="AL3328">
        <v>16</v>
      </c>
      <c r="AM3328">
        <v>7</v>
      </c>
      <c r="AN3328">
        <v>59</v>
      </c>
      <c r="AO3328">
        <v>402</v>
      </c>
      <c r="AP3328">
        <v>135</v>
      </c>
      <c r="AQ3328">
        <v>20</v>
      </c>
      <c r="AR3328">
        <v>155</v>
      </c>
      <c r="AS3328">
        <v>15.2</v>
      </c>
      <c r="AT3328">
        <v>33</v>
      </c>
      <c r="AU3328">
        <v>1201680</v>
      </c>
      <c r="AV3328">
        <v>4199</v>
      </c>
      <c r="AW3328" t="s">
        <v>24382</v>
      </c>
      <c r="AX3328" t="s">
        <v>19539</v>
      </c>
      <c r="AY3328" t="s">
        <v>11421</v>
      </c>
      <c r="AZ3328">
        <v>34241</v>
      </c>
      <c r="BA3328">
        <v>9300</v>
      </c>
      <c r="BB3328">
        <v>9300</v>
      </c>
      <c r="BC3328">
        <v>0</v>
      </c>
      <c r="BE3328">
        <v>12115</v>
      </c>
      <c r="BH3328" t="s">
        <v>11427</v>
      </c>
      <c r="BI3328" t="s">
        <v>11427</v>
      </c>
      <c r="BJ3328" t="s">
        <v>11427</v>
      </c>
      <c r="BK3328" t="s">
        <v>11428</v>
      </c>
      <c r="BL3328" t="s">
        <v>11428</v>
      </c>
      <c r="BM3328" t="s">
        <v>11428</v>
      </c>
      <c r="BN3328" t="s">
        <v>11428</v>
      </c>
      <c r="BO3328" t="s">
        <v>11428</v>
      </c>
      <c r="BP3328" t="s">
        <v>11428</v>
      </c>
      <c r="BQ3328" t="s">
        <v>11427</v>
      </c>
      <c r="BR3328" t="s">
        <v>11427</v>
      </c>
      <c r="BS3328" t="s">
        <v>11427</v>
      </c>
      <c r="BT3328" t="s">
        <v>11427</v>
      </c>
      <c r="BU3328" t="s">
        <v>11427</v>
      </c>
      <c r="BV3328" t="s">
        <v>11427</v>
      </c>
      <c r="BW3328" t="s">
        <v>11427</v>
      </c>
      <c r="BY3328" t="s">
        <v>11428</v>
      </c>
      <c r="CB3328" t="s">
        <v>11428</v>
      </c>
      <c r="CD3328">
        <v>135</v>
      </c>
      <c r="CE3328">
        <v>20</v>
      </c>
      <c r="CF3328">
        <v>155</v>
      </c>
      <c r="CG3328">
        <v>1</v>
      </c>
      <c r="CH3328">
        <v>18</v>
      </c>
      <c r="CI3328">
        <v>503</v>
      </c>
    </row>
    <row r="3329" spans="1:87">
      <c r="A3329">
        <v>120168004201</v>
      </c>
      <c r="B3329" t="s">
        <v>11490</v>
      </c>
      <c r="C3329" t="s">
        <v>24232</v>
      </c>
      <c r="D3329" t="s">
        <v>24384</v>
      </c>
      <c r="E3329" t="s">
        <v>24234</v>
      </c>
      <c r="F3329" t="s">
        <v>24385</v>
      </c>
      <c r="G3329" t="s">
        <v>24386</v>
      </c>
      <c r="H3329" t="s">
        <v>19539</v>
      </c>
      <c r="I3329" t="s">
        <v>11421</v>
      </c>
      <c r="J3329">
        <v>34235</v>
      </c>
      <c r="K3329" t="s">
        <v>11442</v>
      </c>
      <c r="L3329">
        <v>12</v>
      </c>
      <c r="M3329" t="s">
        <v>11461</v>
      </c>
      <c r="N3329" t="s">
        <v>11461</v>
      </c>
      <c r="P3329">
        <v>16</v>
      </c>
      <c r="AD3329" t="s">
        <v>11424</v>
      </c>
      <c r="AE3329">
        <v>27.352599999999999</v>
      </c>
      <c r="AF3329">
        <v>-82.478099999999998</v>
      </c>
      <c r="AG3329" t="s">
        <v>24387</v>
      </c>
      <c r="AH3329">
        <v>58</v>
      </c>
      <c r="AI3329">
        <v>12</v>
      </c>
      <c r="AJ3329">
        <v>4</v>
      </c>
      <c r="AK3329">
        <v>0</v>
      </c>
      <c r="AL3329">
        <v>0</v>
      </c>
      <c r="AM3329">
        <v>1</v>
      </c>
      <c r="AN3329">
        <v>2</v>
      </c>
      <c r="AO3329">
        <v>13</v>
      </c>
      <c r="AP3329">
        <v>0</v>
      </c>
      <c r="AQ3329">
        <v>0</v>
      </c>
      <c r="AR3329">
        <v>0</v>
      </c>
      <c r="AS3329">
        <v>0.7</v>
      </c>
      <c r="AT3329">
        <v>22</v>
      </c>
      <c r="AU3329">
        <v>1201680</v>
      </c>
      <c r="AV3329">
        <v>4201</v>
      </c>
      <c r="AW3329" t="s">
        <v>24386</v>
      </c>
      <c r="AX3329" t="s">
        <v>19539</v>
      </c>
      <c r="AY3329" t="s">
        <v>11421</v>
      </c>
      <c r="AZ3329">
        <v>34235</v>
      </c>
      <c r="BA3329">
        <v>1843</v>
      </c>
      <c r="BB3329">
        <v>1843</v>
      </c>
      <c r="BC3329">
        <v>0</v>
      </c>
      <c r="BE3329">
        <v>12115</v>
      </c>
      <c r="BH3329" t="s">
        <v>11427</v>
      </c>
      <c r="BI3329" t="s">
        <v>11427</v>
      </c>
      <c r="BJ3329" t="s">
        <v>11428</v>
      </c>
      <c r="BK3329" t="s">
        <v>11427</v>
      </c>
      <c r="BL3329" t="s">
        <v>11427</v>
      </c>
      <c r="BM3329" t="s">
        <v>11427</v>
      </c>
      <c r="BN3329" t="s">
        <v>11427</v>
      </c>
      <c r="BO3329" t="s">
        <v>11427</v>
      </c>
      <c r="BP3329" t="s">
        <v>11427</v>
      </c>
      <c r="BQ3329" t="s">
        <v>11427</v>
      </c>
      <c r="BR3329" t="s">
        <v>11427</v>
      </c>
      <c r="BS3329" t="s">
        <v>11427</v>
      </c>
      <c r="BT3329" t="s">
        <v>11427</v>
      </c>
      <c r="BU3329" t="s">
        <v>11427</v>
      </c>
      <c r="BV3329" t="s">
        <v>11427</v>
      </c>
      <c r="BW3329" t="s">
        <v>11427</v>
      </c>
      <c r="BY3329" t="s">
        <v>11427</v>
      </c>
      <c r="CB3329" t="s">
        <v>11427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16</v>
      </c>
    </row>
    <row r="3330" spans="1:87">
      <c r="A3330">
        <v>120168004203</v>
      </c>
      <c r="B3330" t="s">
        <v>11490</v>
      </c>
      <c r="C3330" t="s">
        <v>24232</v>
      </c>
      <c r="D3330" t="s">
        <v>24388</v>
      </c>
      <c r="E3330" t="s">
        <v>24234</v>
      </c>
      <c r="F3330" t="s">
        <v>24389</v>
      </c>
      <c r="G3330" t="s">
        <v>24390</v>
      </c>
      <c r="H3330" t="s">
        <v>24254</v>
      </c>
      <c r="I3330" t="s">
        <v>11421</v>
      </c>
      <c r="J3330">
        <v>34285</v>
      </c>
      <c r="K3330" t="s">
        <v>11422</v>
      </c>
      <c r="L3330">
        <v>12</v>
      </c>
      <c r="M3330">
        <v>6</v>
      </c>
      <c r="N3330">
        <v>8</v>
      </c>
      <c r="W3330">
        <v>99</v>
      </c>
      <c r="X3330">
        <v>100</v>
      </c>
      <c r="Y3330">
        <v>112</v>
      </c>
      <c r="AD3330" t="s">
        <v>11424</v>
      </c>
      <c r="AE3330">
        <v>27.081399999999999</v>
      </c>
      <c r="AF3330">
        <v>-82.441999999999993</v>
      </c>
      <c r="AG3330" t="s">
        <v>24391</v>
      </c>
      <c r="AH3330">
        <v>58</v>
      </c>
      <c r="AI3330">
        <v>140</v>
      </c>
      <c r="AJ3330">
        <v>171</v>
      </c>
      <c r="AK3330">
        <v>3</v>
      </c>
      <c r="AL3330">
        <v>3</v>
      </c>
      <c r="AM3330">
        <v>10</v>
      </c>
      <c r="AN3330">
        <v>32</v>
      </c>
      <c r="AO3330">
        <v>249</v>
      </c>
      <c r="AP3330">
        <v>106</v>
      </c>
      <c r="AQ3330">
        <v>12</v>
      </c>
      <c r="AR3330">
        <v>118</v>
      </c>
      <c r="AS3330">
        <v>14.1</v>
      </c>
      <c r="AT3330">
        <v>22</v>
      </c>
      <c r="AU3330">
        <v>1201680</v>
      </c>
      <c r="AV3330">
        <v>4203</v>
      </c>
      <c r="AW3330" t="s">
        <v>24390</v>
      </c>
      <c r="AX3330" t="s">
        <v>24254</v>
      </c>
      <c r="AY3330" t="s">
        <v>11421</v>
      </c>
      <c r="AZ3330">
        <v>34285</v>
      </c>
      <c r="BA3330">
        <v>3936</v>
      </c>
      <c r="BB3330">
        <v>3936</v>
      </c>
      <c r="BC3330">
        <v>0</v>
      </c>
      <c r="BE3330">
        <v>12115</v>
      </c>
      <c r="BH3330" t="s">
        <v>11427</v>
      </c>
      <c r="BI3330" t="s">
        <v>11427</v>
      </c>
      <c r="BJ3330" t="s">
        <v>11427</v>
      </c>
      <c r="BK3330" t="s">
        <v>11427</v>
      </c>
      <c r="BL3330" t="s">
        <v>11427</v>
      </c>
      <c r="BM3330" t="s">
        <v>11427</v>
      </c>
      <c r="BN3330" t="s">
        <v>11427</v>
      </c>
      <c r="BO3330" t="s">
        <v>11427</v>
      </c>
      <c r="BP3330" t="s">
        <v>11427</v>
      </c>
      <c r="BQ3330" t="s">
        <v>11428</v>
      </c>
      <c r="BR3330" t="s">
        <v>11428</v>
      </c>
      <c r="BS3330" t="s">
        <v>11428</v>
      </c>
      <c r="BT3330" t="s">
        <v>11427</v>
      </c>
      <c r="BU3330" t="s">
        <v>11427</v>
      </c>
      <c r="BV3330" t="s">
        <v>11427</v>
      </c>
      <c r="BW3330" t="s">
        <v>11427</v>
      </c>
      <c r="BY3330" t="s">
        <v>11428</v>
      </c>
      <c r="CB3330" t="s">
        <v>11428</v>
      </c>
      <c r="CD3330">
        <v>106</v>
      </c>
      <c r="CE3330">
        <v>12</v>
      </c>
      <c r="CF3330">
        <v>118</v>
      </c>
      <c r="CG3330">
        <v>1</v>
      </c>
      <c r="CH3330">
        <v>13</v>
      </c>
      <c r="CI3330">
        <v>311</v>
      </c>
    </row>
    <row r="3331" spans="1:87">
      <c r="A3331">
        <v>120168004206</v>
      </c>
      <c r="B3331" t="s">
        <v>11490</v>
      </c>
      <c r="C3331" t="s">
        <v>24232</v>
      </c>
      <c r="D3331" t="s">
        <v>19531</v>
      </c>
      <c r="E3331" t="s">
        <v>19505</v>
      </c>
      <c r="F3331" t="s">
        <v>19532</v>
      </c>
      <c r="G3331" t="s">
        <v>19533</v>
      </c>
      <c r="H3331" t="s">
        <v>19508</v>
      </c>
      <c r="I3331" t="s">
        <v>11421</v>
      </c>
      <c r="J3331">
        <v>34202</v>
      </c>
      <c r="K3331" t="s">
        <v>11442</v>
      </c>
      <c r="L3331">
        <v>12</v>
      </c>
      <c r="M3331" t="s">
        <v>11461</v>
      </c>
      <c r="N3331" t="s">
        <v>11461</v>
      </c>
      <c r="P3331">
        <v>2</v>
      </c>
      <c r="AD3331" t="s">
        <v>11424</v>
      </c>
      <c r="AE3331">
        <v>27.398399999999999</v>
      </c>
      <c r="AF3331">
        <v>-82.310400000000001</v>
      </c>
      <c r="AG3331" t="s">
        <v>24392</v>
      </c>
      <c r="AH3331">
        <v>58</v>
      </c>
      <c r="AI3331">
        <v>1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2</v>
      </c>
      <c r="AS3331">
        <v>0.3</v>
      </c>
      <c r="AT3331">
        <v>7</v>
      </c>
      <c r="AU3331">
        <v>1201680</v>
      </c>
      <c r="AV3331">
        <v>4206</v>
      </c>
      <c r="AW3331" t="s">
        <v>19533</v>
      </c>
      <c r="AX3331" t="s">
        <v>19508</v>
      </c>
      <c r="AY3331" t="s">
        <v>11421</v>
      </c>
      <c r="AZ3331">
        <v>34202</v>
      </c>
      <c r="BA3331">
        <v>6708</v>
      </c>
      <c r="BB3331">
        <v>6708</v>
      </c>
      <c r="BC3331">
        <v>0</v>
      </c>
      <c r="BE3331">
        <v>12081</v>
      </c>
      <c r="BH3331" t="s">
        <v>11427</v>
      </c>
      <c r="BI3331" t="s">
        <v>11427</v>
      </c>
      <c r="BJ3331" t="s">
        <v>11428</v>
      </c>
      <c r="BK3331" t="s">
        <v>11427</v>
      </c>
      <c r="BL3331" t="s">
        <v>11427</v>
      </c>
      <c r="BM3331" t="s">
        <v>11427</v>
      </c>
      <c r="BN3331" t="s">
        <v>11427</v>
      </c>
      <c r="BO3331" t="s">
        <v>11427</v>
      </c>
      <c r="BP3331" t="s">
        <v>11427</v>
      </c>
      <c r="BQ3331" t="s">
        <v>11427</v>
      </c>
      <c r="BR3331" t="s">
        <v>11427</v>
      </c>
      <c r="BS3331" t="s">
        <v>11427</v>
      </c>
      <c r="BT3331" t="s">
        <v>11427</v>
      </c>
      <c r="BU3331" t="s">
        <v>11427</v>
      </c>
      <c r="BV3331" t="s">
        <v>11427</v>
      </c>
      <c r="BW3331" t="s">
        <v>11427</v>
      </c>
      <c r="BY3331" t="s">
        <v>11427</v>
      </c>
      <c r="CB3331" t="s">
        <v>11427</v>
      </c>
      <c r="CG3331">
        <v>0</v>
      </c>
      <c r="CH3331">
        <v>0</v>
      </c>
      <c r="CI3331">
        <v>2</v>
      </c>
    </row>
    <row r="3332" spans="1:87">
      <c r="A3332">
        <v>120168004208</v>
      </c>
      <c r="B3332" t="s">
        <v>11490</v>
      </c>
      <c r="C3332" t="s">
        <v>24232</v>
      </c>
      <c r="D3332" t="s">
        <v>24393</v>
      </c>
      <c r="E3332" t="s">
        <v>24234</v>
      </c>
      <c r="F3332" t="s">
        <v>24394</v>
      </c>
      <c r="G3332" t="s">
        <v>24395</v>
      </c>
      <c r="H3332" t="s">
        <v>19539</v>
      </c>
      <c r="I3332" t="s">
        <v>11421</v>
      </c>
      <c r="J3332">
        <v>34234</v>
      </c>
      <c r="K3332" t="s">
        <v>11442</v>
      </c>
      <c r="L3332">
        <v>12</v>
      </c>
      <c r="M3332" t="s">
        <v>11461</v>
      </c>
      <c r="N3332" t="s">
        <v>11461</v>
      </c>
      <c r="P3332">
        <v>35</v>
      </c>
      <c r="AD3332" t="s">
        <v>11424</v>
      </c>
      <c r="AE3332">
        <v>27.352799999999998</v>
      </c>
      <c r="AF3332">
        <v>-82.539199999999994</v>
      </c>
      <c r="AG3332" t="s">
        <v>24396</v>
      </c>
      <c r="AH3332">
        <v>58</v>
      </c>
      <c r="AI3332">
        <v>23</v>
      </c>
      <c r="AJ3332">
        <v>12</v>
      </c>
      <c r="AK3332">
        <v>0</v>
      </c>
      <c r="AL3332">
        <v>0</v>
      </c>
      <c r="AM3332">
        <v>8</v>
      </c>
      <c r="AN3332">
        <v>11</v>
      </c>
      <c r="AO3332">
        <v>14</v>
      </c>
      <c r="AP3332">
        <v>5</v>
      </c>
      <c r="AQ3332">
        <v>0</v>
      </c>
      <c r="AR3332">
        <v>5</v>
      </c>
      <c r="AS3332">
        <v>1</v>
      </c>
      <c r="AT3332">
        <v>36</v>
      </c>
      <c r="AU3332">
        <v>1201680</v>
      </c>
      <c r="AV3332">
        <v>4208</v>
      </c>
      <c r="AW3332" t="s">
        <v>24395</v>
      </c>
      <c r="AX3332" t="s">
        <v>19539</v>
      </c>
      <c r="AY3332" t="s">
        <v>11421</v>
      </c>
      <c r="AZ3332">
        <v>34234</v>
      </c>
      <c r="BA3332">
        <v>8511</v>
      </c>
      <c r="BB3332">
        <v>8511</v>
      </c>
      <c r="BC3332">
        <v>0</v>
      </c>
      <c r="BE3332">
        <v>12115</v>
      </c>
      <c r="BH3332" t="s">
        <v>11427</v>
      </c>
      <c r="BI3332" t="s">
        <v>11427</v>
      </c>
      <c r="BJ3332" t="s">
        <v>11428</v>
      </c>
      <c r="BK3332" t="s">
        <v>11427</v>
      </c>
      <c r="BL3332" t="s">
        <v>11427</v>
      </c>
      <c r="BM3332" t="s">
        <v>11427</v>
      </c>
      <c r="BN3332" t="s">
        <v>11427</v>
      </c>
      <c r="BO3332" t="s">
        <v>11427</v>
      </c>
      <c r="BP3332" t="s">
        <v>11427</v>
      </c>
      <c r="BQ3332" t="s">
        <v>11427</v>
      </c>
      <c r="BR3332" t="s">
        <v>11427</v>
      </c>
      <c r="BS3332" t="s">
        <v>11427</v>
      </c>
      <c r="BT3332" t="s">
        <v>11427</v>
      </c>
      <c r="BU3332" t="s">
        <v>11427</v>
      </c>
      <c r="BV3332" t="s">
        <v>11427</v>
      </c>
      <c r="BW3332" t="s">
        <v>11427</v>
      </c>
      <c r="BY3332" t="s">
        <v>11427</v>
      </c>
      <c r="CB3332" t="s">
        <v>11427</v>
      </c>
      <c r="CD3332">
        <v>5</v>
      </c>
      <c r="CE3332">
        <v>0</v>
      </c>
      <c r="CF3332">
        <v>5</v>
      </c>
      <c r="CG3332">
        <v>0</v>
      </c>
      <c r="CH3332">
        <v>2</v>
      </c>
      <c r="CI3332">
        <v>35</v>
      </c>
    </row>
    <row r="3333" spans="1:87">
      <c r="A3333">
        <v>120168005389</v>
      </c>
      <c r="B3333" t="s">
        <v>11490</v>
      </c>
      <c r="C3333" t="s">
        <v>24232</v>
      </c>
      <c r="D3333" t="s">
        <v>24397</v>
      </c>
      <c r="E3333" t="s">
        <v>24234</v>
      </c>
      <c r="F3333" t="s">
        <v>24398</v>
      </c>
      <c r="G3333" t="s">
        <v>24399</v>
      </c>
      <c r="H3333" t="s">
        <v>24259</v>
      </c>
      <c r="I3333" t="s">
        <v>11421</v>
      </c>
      <c r="J3333">
        <v>34286</v>
      </c>
      <c r="K3333" t="s">
        <v>11422</v>
      </c>
      <c r="L3333">
        <v>12</v>
      </c>
      <c r="M3333" t="s">
        <v>11461</v>
      </c>
      <c r="N3333">
        <v>5</v>
      </c>
      <c r="P3333">
        <v>29</v>
      </c>
      <c r="Q3333">
        <v>111</v>
      </c>
      <c r="R3333">
        <v>121</v>
      </c>
      <c r="S3333">
        <v>145</v>
      </c>
      <c r="T3333">
        <v>132</v>
      </c>
      <c r="U3333">
        <v>143</v>
      </c>
      <c r="V3333">
        <v>127</v>
      </c>
      <c r="AD3333" t="s">
        <v>11424</v>
      </c>
      <c r="AE3333">
        <v>27.097200000000001</v>
      </c>
      <c r="AF3333">
        <v>-82.186300000000003</v>
      </c>
      <c r="AG3333" t="s">
        <v>24400</v>
      </c>
      <c r="AH3333">
        <v>58</v>
      </c>
      <c r="AI3333">
        <v>447</v>
      </c>
      <c r="AJ3333">
        <v>361</v>
      </c>
      <c r="AK3333">
        <v>2</v>
      </c>
      <c r="AL3333">
        <v>8</v>
      </c>
      <c r="AM3333">
        <v>63</v>
      </c>
      <c r="AN3333">
        <v>135</v>
      </c>
      <c r="AO3333">
        <v>552</v>
      </c>
      <c r="AP3333">
        <v>507</v>
      </c>
      <c r="AQ3333">
        <v>54</v>
      </c>
      <c r="AR3333">
        <v>561</v>
      </c>
      <c r="AS3333">
        <v>12.4</v>
      </c>
      <c r="AT3333">
        <v>65</v>
      </c>
      <c r="AU3333">
        <v>1201680</v>
      </c>
      <c r="AV3333">
        <v>5389</v>
      </c>
      <c r="AW3333" t="s">
        <v>24399</v>
      </c>
      <c r="AX3333" t="s">
        <v>24259</v>
      </c>
      <c r="AY3333" t="s">
        <v>11421</v>
      </c>
      <c r="AZ3333">
        <v>34286</v>
      </c>
      <c r="BA3333">
        <v>9055</v>
      </c>
      <c r="BB3333">
        <v>9055</v>
      </c>
      <c r="BC3333">
        <v>0</v>
      </c>
      <c r="BE3333">
        <v>12115</v>
      </c>
      <c r="BH3333" t="s">
        <v>11427</v>
      </c>
      <c r="BI3333" t="s">
        <v>11427</v>
      </c>
      <c r="BJ3333" t="s">
        <v>11428</v>
      </c>
      <c r="BK3333" t="s">
        <v>11428</v>
      </c>
      <c r="BL3333" t="s">
        <v>11428</v>
      </c>
      <c r="BM3333" t="s">
        <v>11428</v>
      </c>
      <c r="BN3333" t="s">
        <v>11428</v>
      </c>
      <c r="BO3333" t="s">
        <v>11428</v>
      </c>
      <c r="BP3333" t="s">
        <v>11428</v>
      </c>
      <c r="BQ3333" t="s">
        <v>11427</v>
      </c>
      <c r="BR3333" t="s">
        <v>11427</v>
      </c>
      <c r="BS3333" t="s">
        <v>11427</v>
      </c>
      <c r="BT3333" t="s">
        <v>11427</v>
      </c>
      <c r="BU3333" t="s">
        <v>11427</v>
      </c>
      <c r="BV3333" t="s">
        <v>11427</v>
      </c>
      <c r="BW3333" t="s">
        <v>11427</v>
      </c>
      <c r="BY3333" t="s">
        <v>11428</v>
      </c>
      <c r="CB3333" t="s">
        <v>11427</v>
      </c>
      <c r="CD3333">
        <v>507</v>
      </c>
      <c r="CE3333">
        <v>54</v>
      </c>
      <c r="CF3333">
        <v>561</v>
      </c>
      <c r="CG3333">
        <v>1</v>
      </c>
      <c r="CH3333">
        <v>47</v>
      </c>
      <c r="CI3333">
        <v>808</v>
      </c>
    </row>
    <row r="3334" spans="1:87">
      <c r="A3334">
        <v>120168005734</v>
      </c>
      <c r="B3334" t="s">
        <v>11490</v>
      </c>
      <c r="C3334" t="s">
        <v>24232</v>
      </c>
      <c r="D3334" t="s">
        <v>24401</v>
      </c>
      <c r="E3334" t="s">
        <v>24234</v>
      </c>
      <c r="F3334" t="s">
        <v>24402</v>
      </c>
      <c r="G3334" t="s">
        <v>24403</v>
      </c>
      <c r="H3334" t="s">
        <v>19539</v>
      </c>
      <c r="I3334" t="s">
        <v>11421</v>
      </c>
      <c r="J3334">
        <v>34240</v>
      </c>
      <c r="K3334" t="s">
        <v>11422</v>
      </c>
      <c r="L3334">
        <v>12</v>
      </c>
      <c r="M3334" t="s">
        <v>11423</v>
      </c>
      <c r="N3334">
        <v>5</v>
      </c>
      <c r="Q3334">
        <v>98</v>
      </c>
      <c r="R3334">
        <v>98</v>
      </c>
      <c r="S3334">
        <v>123</v>
      </c>
      <c r="T3334">
        <v>114</v>
      </c>
      <c r="U3334">
        <v>126</v>
      </c>
      <c r="V3334">
        <v>98</v>
      </c>
      <c r="AD3334" t="s">
        <v>11424</v>
      </c>
      <c r="AE3334">
        <v>27.3263</v>
      </c>
      <c r="AF3334">
        <v>-82.419499999999999</v>
      </c>
      <c r="AG3334" t="s">
        <v>24404</v>
      </c>
      <c r="AH3334">
        <v>58</v>
      </c>
      <c r="AI3334">
        <v>330</v>
      </c>
      <c r="AJ3334">
        <v>327</v>
      </c>
      <c r="AK3334">
        <v>1</v>
      </c>
      <c r="AL3334">
        <v>20</v>
      </c>
      <c r="AM3334">
        <v>7</v>
      </c>
      <c r="AN3334">
        <v>83</v>
      </c>
      <c r="AO3334">
        <v>519</v>
      </c>
      <c r="AP3334">
        <v>136</v>
      </c>
      <c r="AQ3334">
        <v>22</v>
      </c>
      <c r="AR3334">
        <v>158</v>
      </c>
      <c r="AS3334">
        <v>14.3</v>
      </c>
      <c r="AT3334">
        <v>46</v>
      </c>
      <c r="AU3334">
        <v>1201680</v>
      </c>
      <c r="AV3334">
        <v>5734</v>
      </c>
      <c r="AW3334" t="s">
        <v>24403</v>
      </c>
      <c r="AX3334" t="s">
        <v>19539</v>
      </c>
      <c r="AY3334" t="s">
        <v>11421</v>
      </c>
      <c r="AZ3334">
        <v>34240</v>
      </c>
      <c r="BA3334">
        <v>9101</v>
      </c>
      <c r="BB3334">
        <v>9101</v>
      </c>
      <c r="BC3334">
        <v>0</v>
      </c>
      <c r="BE3334">
        <v>12115</v>
      </c>
      <c r="BH3334" t="s">
        <v>11427</v>
      </c>
      <c r="BI3334" t="s">
        <v>11427</v>
      </c>
      <c r="BJ3334" t="s">
        <v>11427</v>
      </c>
      <c r="BK3334" t="s">
        <v>11428</v>
      </c>
      <c r="BL3334" t="s">
        <v>11428</v>
      </c>
      <c r="BM3334" t="s">
        <v>11428</v>
      </c>
      <c r="BN3334" t="s">
        <v>11428</v>
      </c>
      <c r="BO3334" t="s">
        <v>11428</v>
      </c>
      <c r="BP3334" t="s">
        <v>11428</v>
      </c>
      <c r="BQ3334" t="s">
        <v>11427</v>
      </c>
      <c r="BR3334" t="s">
        <v>11427</v>
      </c>
      <c r="BS3334" t="s">
        <v>11427</v>
      </c>
      <c r="BT3334" t="s">
        <v>11427</v>
      </c>
      <c r="BU3334" t="s">
        <v>11427</v>
      </c>
      <c r="BV3334" t="s">
        <v>11427</v>
      </c>
      <c r="BW3334" t="s">
        <v>11427</v>
      </c>
      <c r="BY3334" t="s">
        <v>11427</v>
      </c>
      <c r="CB3334" t="s">
        <v>11427</v>
      </c>
      <c r="CD3334">
        <v>136</v>
      </c>
      <c r="CE3334">
        <v>22</v>
      </c>
      <c r="CF3334">
        <v>158</v>
      </c>
      <c r="CG3334">
        <v>0</v>
      </c>
      <c r="CH3334">
        <v>27</v>
      </c>
      <c r="CI3334">
        <v>657</v>
      </c>
    </row>
    <row r="3335" spans="1:87">
      <c r="A3335">
        <v>120168007410</v>
      </c>
      <c r="B3335" t="s">
        <v>11490</v>
      </c>
      <c r="C3335" t="s">
        <v>24232</v>
      </c>
      <c r="D3335" t="s">
        <v>24405</v>
      </c>
      <c r="E3335" t="s">
        <v>24234</v>
      </c>
      <c r="F3335" t="s">
        <v>24406</v>
      </c>
      <c r="G3335" t="s">
        <v>24407</v>
      </c>
      <c r="H3335" t="s">
        <v>24259</v>
      </c>
      <c r="I3335" t="s">
        <v>11421</v>
      </c>
      <c r="J3335">
        <v>34289</v>
      </c>
      <c r="K3335" t="s">
        <v>11422</v>
      </c>
      <c r="L3335">
        <v>12</v>
      </c>
      <c r="M3335">
        <v>6</v>
      </c>
      <c r="N3335">
        <v>8</v>
      </c>
      <c r="W3335">
        <v>317</v>
      </c>
      <c r="X3335">
        <v>268</v>
      </c>
      <c r="Y3335">
        <v>274</v>
      </c>
      <c r="AD3335" t="s">
        <v>11424</v>
      </c>
      <c r="AE3335">
        <v>27.085599999999999</v>
      </c>
      <c r="AF3335">
        <v>-82.154700000000005</v>
      </c>
      <c r="AG3335" t="s">
        <v>24408</v>
      </c>
      <c r="AH3335">
        <v>58</v>
      </c>
      <c r="AI3335">
        <v>420</v>
      </c>
      <c r="AJ3335">
        <v>439</v>
      </c>
      <c r="AK3335">
        <v>3</v>
      </c>
      <c r="AL3335">
        <v>12</v>
      </c>
      <c r="AM3335">
        <v>96</v>
      </c>
      <c r="AN3335">
        <v>128</v>
      </c>
      <c r="AO3335">
        <v>590</v>
      </c>
      <c r="AP3335">
        <v>427</v>
      </c>
      <c r="AQ3335">
        <v>69</v>
      </c>
      <c r="AR3335">
        <v>496</v>
      </c>
      <c r="AS3335">
        <v>15.9</v>
      </c>
      <c r="AT3335">
        <v>54</v>
      </c>
      <c r="AU3335">
        <v>1201680</v>
      </c>
      <c r="AV3335">
        <v>7410</v>
      </c>
      <c r="AW3335" t="s">
        <v>24407</v>
      </c>
      <c r="AX3335" t="s">
        <v>24259</v>
      </c>
      <c r="AY3335" t="s">
        <v>11421</v>
      </c>
      <c r="AZ3335">
        <v>34289</v>
      </c>
      <c r="BA3335">
        <v>9512</v>
      </c>
      <c r="BB3335">
        <v>9512</v>
      </c>
      <c r="BC3335">
        <v>0</v>
      </c>
      <c r="BE3335">
        <v>12115</v>
      </c>
      <c r="BH3335" t="s">
        <v>11427</v>
      </c>
      <c r="BI3335" t="s">
        <v>11427</v>
      </c>
      <c r="BJ3335" t="s">
        <v>11427</v>
      </c>
      <c r="BK3335" t="s">
        <v>11427</v>
      </c>
      <c r="BL3335" t="s">
        <v>11427</v>
      </c>
      <c r="BM3335" t="s">
        <v>11427</v>
      </c>
      <c r="BN3335" t="s">
        <v>11427</v>
      </c>
      <c r="BO3335" t="s">
        <v>11427</v>
      </c>
      <c r="BP3335" t="s">
        <v>11427</v>
      </c>
      <c r="BQ3335" t="s">
        <v>11428</v>
      </c>
      <c r="BR3335" t="s">
        <v>11428</v>
      </c>
      <c r="BS3335" t="s">
        <v>11428</v>
      </c>
      <c r="BT3335" t="s">
        <v>11427</v>
      </c>
      <c r="BU3335" t="s">
        <v>11427</v>
      </c>
      <c r="BV3335" t="s">
        <v>11427</v>
      </c>
      <c r="BW3335" t="s">
        <v>11427</v>
      </c>
      <c r="BY3335" t="s">
        <v>11428</v>
      </c>
      <c r="CB3335" t="s">
        <v>11427</v>
      </c>
      <c r="CD3335">
        <v>427</v>
      </c>
      <c r="CE3335">
        <v>69</v>
      </c>
      <c r="CF3335">
        <v>496</v>
      </c>
      <c r="CG3335">
        <v>0</v>
      </c>
      <c r="CH3335">
        <v>30</v>
      </c>
      <c r="CI3335">
        <v>859</v>
      </c>
    </row>
    <row r="3336" spans="1:87">
      <c r="A3336">
        <v>120168007717</v>
      </c>
      <c r="B3336" t="s">
        <v>11490</v>
      </c>
      <c r="C3336" t="s">
        <v>24232</v>
      </c>
      <c r="D3336" t="s">
        <v>24409</v>
      </c>
      <c r="E3336" t="s">
        <v>24234</v>
      </c>
      <c r="F3336" t="s">
        <v>24410</v>
      </c>
      <c r="G3336" t="s">
        <v>24411</v>
      </c>
      <c r="H3336" t="s">
        <v>19539</v>
      </c>
      <c r="I3336" t="s">
        <v>11421</v>
      </c>
      <c r="J3336">
        <v>34238</v>
      </c>
      <c r="K3336" t="s">
        <v>11422</v>
      </c>
      <c r="L3336">
        <v>12</v>
      </c>
      <c r="M3336" t="s">
        <v>11461</v>
      </c>
      <c r="N3336">
        <v>8</v>
      </c>
      <c r="P3336">
        <v>38</v>
      </c>
      <c r="Q3336">
        <v>53</v>
      </c>
      <c r="R3336">
        <v>46</v>
      </c>
      <c r="S3336">
        <v>48</v>
      </c>
      <c r="T3336">
        <v>50</v>
      </c>
      <c r="U3336">
        <v>39</v>
      </c>
      <c r="V3336">
        <v>44</v>
      </c>
      <c r="W3336">
        <v>42</v>
      </c>
      <c r="X3336">
        <v>45</v>
      </c>
      <c r="Y3336">
        <v>32</v>
      </c>
      <c r="AD3336" t="s">
        <v>11424</v>
      </c>
      <c r="AE3336">
        <v>27.2636</v>
      </c>
      <c r="AF3336">
        <v>-82.481899999999996</v>
      </c>
      <c r="AG3336" t="s">
        <v>24412</v>
      </c>
      <c r="AH3336">
        <v>58</v>
      </c>
      <c r="AI3336">
        <v>220</v>
      </c>
      <c r="AJ3336">
        <v>217</v>
      </c>
      <c r="AK3336">
        <v>3</v>
      </c>
      <c r="AL3336">
        <v>6</v>
      </c>
      <c r="AM3336">
        <v>9</v>
      </c>
      <c r="AN3336">
        <v>111</v>
      </c>
      <c r="AO3336">
        <v>291</v>
      </c>
      <c r="AP3336">
        <v>42</v>
      </c>
      <c r="AQ3336">
        <v>8</v>
      </c>
      <c r="AR3336">
        <v>50</v>
      </c>
      <c r="AS3336">
        <v>13.7</v>
      </c>
      <c r="AT3336">
        <v>32</v>
      </c>
      <c r="AU3336">
        <v>1201680</v>
      </c>
      <c r="AV3336">
        <v>7717</v>
      </c>
      <c r="AW3336" t="s">
        <v>24411</v>
      </c>
      <c r="AX3336" t="s">
        <v>19539</v>
      </c>
      <c r="AY3336" t="s">
        <v>11421</v>
      </c>
      <c r="AZ3336">
        <v>34238</v>
      </c>
      <c r="BA3336">
        <v>2965</v>
      </c>
      <c r="BB3336">
        <v>2965</v>
      </c>
      <c r="BC3336">
        <v>0</v>
      </c>
      <c r="BE3336">
        <v>12115</v>
      </c>
      <c r="BH3336" t="s">
        <v>11427</v>
      </c>
      <c r="BI3336" t="s">
        <v>11427</v>
      </c>
      <c r="BJ3336" t="s">
        <v>11428</v>
      </c>
      <c r="BK3336" t="s">
        <v>11428</v>
      </c>
      <c r="BL3336" t="s">
        <v>11428</v>
      </c>
      <c r="BM3336" t="s">
        <v>11428</v>
      </c>
      <c r="BN3336" t="s">
        <v>11428</v>
      </c>
      <c r="BO3336" t="s">
        <v>11428</v>
      </c>
      <c r="BP3336" t="s">
        <v>11428</v>
      </c>
      <c r="BQ3336" t="s">
        <v>11428</v>
      </c>
      <c r="BR3336" t="s">
        <v>11428</v>
      </c>
      <c r="BS3336" t="s">
        <v>11428</v>
      </c>
      <c r="BT3336" t="s">
        <v>11427</v>
      </c>
      <c r="BU3336" t="s">
        <v>11427</v>
      </c>
      <c r="BV3336" t="s">
        <v>11427</v>
      </c>
      <c r="BW3336" t="s">
        <v>11427</v>
      </c>
      <c r="BY3336" t="s">
        <v>11427</v>
      </c>
      <c r="CB3336" t="s">
        <v>11428</v>
      </c>
      <c r="CD3336">
        <v>42</v>
      </c>
      <c r="CE3336">
        <v>8</v>
      </c>
      <c r="CF3336">
        <v>50</v>
      </c>
      <c r="CG3336">
        <v>0</v>
      </c>
      <c r="CH3336">
        <v>17</v>
      </c>
      <c r="CI3336">
        <v>437</v>
      </c>
    </row>
    <row r="3337" spans="1:87">
      <c r="A3337">
        <v>120168007758</v>
      </c>
      <c r="B3337" t="s">
        <v>11490</v>
      </c>
      <c r="C3337" t="s">
        <v>24232</v>
      </c>
      <c r="D3337" t="s">
        <v>24413</v>
      </c>
      <c r="E3337" t="s">
        <v>24234</v>
      </c>
      <c r="F3337" t="s">
        <v>24414</v>
      </c>
      <c r="G3337" t="s">
        <v>24415</v>
      </c>
      <c r="H3337" t="s">
        <v>24259</v>
      </c>
      <c r="I3337" t="s">
        <v>11421</v>
      </c>
      <c r="J3337">
        <v>34288</v>
      </c>
      <c r="K3337" t="s">
        <v>11422</v>
      </c>
      <c r="L3337">
        <v>12</v>
      </c>
      <c r="M3337" t="s">
        <v>11461</v>
      </c>
      <c r="N3337">
        <v>5</v>
      </c>
      <c r="P3337">
        <v>4</v>
      </c>
      <c r="Q3337">
        <v>97</v>
      </c>
      <c r="R3337">
        <v>115</v>
      </c>
      <c r="S3337">
        <v>119</v>
      </c>
      <c r="T3337">
        <v>148</v>
      </c>
      <c r="U3337">
        <v>124</v>
      </c>
      <c r="V3337">
        <v>105</v>
      </c>
      <c r="AD3337" t="s">
        <v>11424</v>
      </c>
      <c r="AE3337">
        <v>27.064499999999999</v>
      </c>
      <c r="AF3337">
        <v>-82.1113</v>
      </c>
      <c r="AG3337" t="s">
        <v>24416</v>
      </c>
      <c r="AH3337">
        <v>58</v>
      </c>
      <c r="AI3337">
        <v>373</v>
      </c>
      <c r="AJ3337">
        <v>339</v>
      </c>
      <c r="AK3337">
        <v>1</v>
      </c>
      <c r="AL3337">
        <v>8</v>
      </c>
      <c r="AM3337">
        <v>79</v>
      </c>
      <c r="AN3337">
        <v>106</v>
      </c>
      <c r="AO3337">
        <v>477</v>
      </c>
      <c r="AP3337">
        <v>404</v>
      </c>
      <c r="AQ3337">
        <v>57</v>
      </c>
      <c r="AR3337">
        <v>461</v>
      </c>
      <c r="AS3337">
        <v>14</v>
      </c>
      <c r="AT3337">
        <v>51</v>
      </c>
      <c r="AU3337">
        <v>1201680</v>
      </c>
      <c r="AV3337">
        <v>7758</v>
      </c>
      <c r="AW3337" t="s">
        <v>24415</v>
      </c>
      <c r="AX3337" t="s">
        <v>24259</v>
      </c>
      <c r="AY3337" t="s">
        <v>11421</v>
      </c>
      <c r="AZ3337">
        <v>34288</v>
      </c>
      <c r="BA3337">
        <v>6111</v>
      </c>
      <c r="BB3337">
        <v>6111</v>
      </c>
      <c r="BC3337">
        <v>0</v>
      </c>
      <c r="BE3337">
        <v>12115</v>
      </c>
      <c r="BH3337" t="s">
        <v>11427</v>
      </c>
      <c r="BI3337" t="s">
        <v>11427</v>
      </c>
      <c r="BJ3337" t="s">
        <v>11428</v>
      </c>
      <c r="BK3337" t="s">
        <v>11428</v>
      </c>
      <c r="BL3337" t="s">
        <v>11428</v>
      </c>
      <c r="BM3337" t="s">
        <v>11428</v>
      </c>
      <c r="BN3337" t="s">
        <v>11428</v>
      </c>
      <c r="BO3337" t="s">
        <v>11428</v>
      </c>
      <c r="BP3337" t="s">
        <v>11428</v>
      </c>
      <c r="BQ3337" t="s">
        <v>11427</v>
      </c>
      <c r="BR3337" t="s">
        <v>11427</v>
      </c>
      <c r="BS3337" t="s">
        <v>11427</v>
      </c>
      <c r="BT3337" t="s">
        <v>11427</v>
      </c>
      <c r="BU3337" t="s">
        <v>11427</v>
      </c>
      <c r="BV3337" t="s">
        <v>11427</v>
      </c>
      <c r="BW3337" t="s">
        <v>11427</v>
      </c>
      <c r="BY3337" t="s">
        <v>11428</v>
      </c>
      <c r="CB3337" t="s">
        <v>11427</v>
      </c>
      <c r="CD3337">
        <v>404</v>
      </c>
      <c r="CE3337">
        <v>57</v>
      </c>
      <c r="CF3337">
        <v>461</v>
      </c>
      <c r="CG3337">
        <v>0</v>
      </c>
      <c r="CH3337">
        <v>41</v>
      </c>
      <c r="CI3337">
        <v>712</v>
      </c>
    </row>
    <row r="3338" spans="1:87">
      <c r="A3338">
        <v>120168008043</v>
      </c>
      <c r="B3338" t="s">
        <v>11490</v>
      </c>
      <c r="C3338" t="s">
        <v>24232</v>
      </c>
      <c r="D3338" t="s">
        <v>24417</v>
      </c>
      <c r="E3338" t="s">
        <v>24234</v>
      </c>
      <c r="F3338" t="s">
        <v>24418</v>
      </c>
      <c r="G3338" t="s">
        <v>24419</v>
      </c>
      <c r="H3338" t="s">
        <v>24254</v>
      </c>
      <c r="I3338" t="s">
        <v>11421</v>
      </c>
      <c r="J3338">
        <v>34285</v>
      </c>
      <c r="K3338" t="s">
        <v>11422</v>
      </c>
      <c r="L3338">
        <v>12</v>
      </c>
      <c r="M3338">
        <v>6</v>
      </c>
      <c r="N3338">
        <v>8</v>
      </c>
      <c r="W3338">
        <v>77</v>
      </c>
      <c r="X3338">
        <v>111</v>
      </c>
      <c r="Y3338">
        <v>84</v>
      </c>
      <c r="AD3338" t="s">
        <v>11424</v>
      </c>
      <c r="AE3338">
        <v>27.0807</v>
      </c>
      <c r="AF3338">
        <v>-82.4</v>
      </c>
      <c r="AG3338" t="s">
        <v>24420</v>
      </c>
      <c r="AH3338">
        <v>58</v>
      </c>
      <c r="AI3338">
        <v>138</v>
      </c>
      <c r="AJ3338">
        <v>134</v>
      </c>
      <c r="AK3338">
        <v>2</v>
      </c>
      <c r="AL3338">
        <v>7</v>
      </c>
      <c r="AM3338">
        <v>2</v>
      </c>
      <c r="AN3338">
        <v>18</v>
      </c>
      <c r="AO3338">
        <v>233</v>
      </c>
      <c r="AP3338">
        <v>17</v>
      </c>
      <c r="AQ3338">
        <v>12</v>
      </c>
      <c r="AR3338">
        <v>29</v>
      </c>
      <c r="AS3338">
        <v>15.1</v>
      </c>
      <c r="AT3338">
        <v>18</v>
      </c>
      <c r="AU3338">
        <v>1201680</v>
      </c>
      <c r="AV3338">
        <v>8043</v>
      </c>
      <c r="AW3338" t="s">
        <v>24419</v>
      </c>
      <c r="AX3338" t="s">
        <v>24254</v>
      </c>
      <c r="AY3338" t="s">
        <v>11421</v>
      </c>
      <c r="AZ3338">
        <v>34285</v>
      </c>
      <c r="BA3338">
        <v>4808</v>
      </c>
      <c r="BB3338">
        <v>4808</v>
      </c>
      <c r="BC3338">
        <v>0</v>
      </c>
      <c r="BE3338">
        <v>12115</v>
      </c>
      <c r="BH3338" t="s">
        <v>11427</v>
      </c>
      <c r="BI3338" t="s">
        <v>11427</v>
      </c>
      <c r="BJ3338" t="s">
        <v>11427</v>
      </c>
      <c r="BK3338" t="s">
        <v>11427</v>
      </c>
      <c r="BL3338" t="s">
        <v>11427</v>
      </c>
      <c r="BM3338" t="s">
        <v>11427</v>
      </c>
      <c r="BN3338" t="s">
        <v>11427</v>
      </c>
      <c r="BO3338" t="s">
        <v>11427</v>
      </c>
      <c r="BP3338" t="s">
        <v>11427</v>
      </c>
      <c r="BQ3338" t="s">
        <v>11428</v>
      </c>
      <c r="BR3338" t="s">
        <v>11428</v>
      </c>
      <c r="BS3338" t="s">
        <v>11428</v>
      </c>
      <c r="BT3338" t="s">
        <v>11427</v>
      </c>
      <c r="BU3338" t="s">
        <v>11427</v>
      </c>
      <c r="BV3338" t="s">
        <v>11427</v>
      </c>
      <c r="BW3338" t="s">
        <v>11427</v>
      </c>
      <c r="BY3338" t="s">
        <v>11427</v>
      </c>
      <c r="CB3338" t="s">
        <v>11428</v>
      </c>
      <c r="CD3338">
        <v>17</v>
      </c>
      <c r="CE3338">
        <v>12</v>
      </c>
      <c r="CF3338">
        <v>29</v>
      </c>
      <c r="CG3338">
        <v>0</v>
      </c>
      <c r="CH3338">
        <v>10</v>
      </c>
      <c r="CI3338">
        <v>272</v>
      </c>
    </row>
    <row r="3339" spans="1:87">
      <c r="A3339">
        <v>120168008202</v>
      </c>
      <c r="B3339" t="s">
        <v>11490</v>
      </c>
      <c r="C3339" t="s">
        <v>24232</v>
      </c>
      <c r="D3339" t="s">
        <v>24421</v>
      </c>
      <c r="E3339" t="s">
        <v>24234</v>
      </c>
      <c r="F3339" t="s">
        <v>24422</v>
      </c>
      <c r="G3339" t="s">
        <v>24423</v>
      </c>
      <c r="H3339" t="s">
        <v>19539</v>
      </c>
      <c r="I3339" t="s">
        <v>11421</v>
      </c>
      <c r="J3339">
        <v>34232</v>
      </c>
      <c r="K3339" t="s">
        <v>11422</v>
      </c>
      <c r="L3339">
        <v>12</v>
      </c>
      <c r="M3339" t="s">
        <v>11423</v>
      </c>
      <c r="N3339">
        <v>8</v>
      </c>
      <c r="Q3339">
        <v>18</v>
      </c>
      <c r="R3339">
        <v>18</v>
      </c>
      <c r="S3339">
        <v>17</v>
      </c>
      <c r="T3339">
        <v>19</v>
      </c>
      <c r="U3339">
        <v>20</v>
      </c>
      <c r="V3339">
        <v>21</v>
      </c>
      <c r="W3339">
        <v>38</v>
      </c>
      <c r="X3339">
        <v>37</v>
      </c>
      <c r="Y3339">
        <v>34</v>
      </c>
      <c r="AD3339" t="s">
        <v>11424</v>
      </c>
      <c r="AE3339">
        <v>27.337399999999999</v>
      </c>
      <c r="AF3339">
        <v>-82.478200000000001</v>
      </c>
      <c r="AG3339" t="s">
        <v>24424</v>
      </c>
      <c r="AH3339">
        <v>58</v>
      </c>
      <c r="AI3339">
        <v>94</v>
      </c>
      <c r="AJ3339">
        <v>128</v>
      </c>
      <c r="AK3339">
        <v>0</v>
      </c>
      <c r="AL3339">
        <v>3</v>
      </c>
      <c r="AM3339">
        <v>12</v>
      </c>
      <c r="AN3339">
        <v>45</v>
      </c>
      <c r="AO3339">
        <v>147</v>
      </c>
      <c r="AP3339">
        <v>95</v>
      </c>
      <c r="AQ3339">
        <v>9</v>
      </c>
      <c r="AR3339">
        <v>104</v>
      </c>
      <c r="AS3339">
        <v>10.1</v>
      </c>
      <c r="AT3339">
        <v>22</v>
      </c>
      <c r="AU3339">
        <v>1201680</v>
      </c>
      <c r="AV3339">
        <v>8202</v>
      </c>
      <c r="AW3339" t="s">
        <v>24423</v>
      </c>
      <c r="AX3339" t="s">
        <v>19539</v>
      </c>
      <c r="AY3339" t="s">
        <v>11421</v>
      </c>
      <c r="AZ3339">
        <v>34232</v>
      </c>
      <c r="BA3339">
        <v>1926</v>
      </c>
      <c r="BB3339">
        <v>1926</v>
      </c>
      <c r="BC3339">
        <v>0</v>
      </c>
      <c r="BE3339">
        <v>12115</v>
      </c>
      <c r="BH3339" t="s">
        <v>11427</v>
      </c>
      <c r="BI3339" t="s">
        <v>11427</v>
      </c>
      <c r="BJ3339" t="s">
        <v>11427</v>
      </c>
      <c r="BK3339" t="s">
        <v>11428</v>
      </c>
      <c r="BL3339" t="s">
        <v>11428</v>
      </c>
      <c r="BM3339" t="s">
        <v>11428</v>
      </c>
      <c r="BN3339" t="s">
        <v>11428</v>
      </c>
      <c r="BO3339" t="s">
        <v>11428</v>
      </c>
      <c r="BP3339" t="s">
        <v>11428</v>
      </c>
      <c r="BQ3339" t="s">
        <v>11428</v>
      </c>
      <c r="BR3339" t="s">
        <v>11428</v>
      </c>
      <c r="BS3339" t="s">
        <v>11428</v>
      </c>
      <c r="BT3339" t="s">
        <v>11427</v>
      </c>
      <c r="BU3339" t="s">
        <v>11427</v>
      </c>
      <c r="BV3339" t="s">
        <v>11427</v>
      </c>
      <c r="BW3339" t="s">
        <v>11427</v>
      </c>
      <c r="BY3339" t="s">
        <v>11428</v>
      </c>
      <c r="CB3339" t="s">
        <v>11428</v>
      </c>
      <c r="CD3339">
        <v>95</v>
      </c>
      <c r="CE3339">
        <v>9</v>
      </c>
      <c r="CF3339">
        <v>104</v>
      </c>
      <c r="CG3339">
        <v>0</v>
      </c>
      <c r="CH3339">
        <v>15</v>
      </c>
      <c r="CI3339">
        <v>222</v>
      </c>
    </row>
    <row r="3340" spans="1:87">
      <c r="A3340">
        <v>120168008288</v>
      </c>
      <c r="B3340" t="s">
        <v>11490</v>
      </c>
      <c r="C3340" t="s">
        <v>24232</v>
      </c>
      <c r="D3340" t="s">
        <v>24425</v>
      </c>
      <c r="E3340" t="s">
        <v>24234</v>
      </c>
      <c r="F3340" t="s">
        <v>24426</v>
      </c>
      <c r="G3340" t="s">
        <v>24427</v>
      </c>
      <c r="H3340" t="s">
        <v>19539</v>
      </c>
      <c r="I3340" t="s">
        <v>11421</v>
      </c>
      <c r="J3340">
        <v>34235</v>
      </c>
      <c r="K3340" t="s">
        <v>11442</v>
      </c>
      <c r="L3340">
        <v>12</v>
      </c>
      <c r="M3340" t="s">
        <v>11461</v>
      </c>
      <c r="N3340" t="s">
        <v>11461</v>
      </c>
      <c r="P3340">
        <v>6</v>
      </c>
      <c r="AD3340" t="s">
        <v>11424</v>
      </c>
      <c r="AE3340">
        <v>27.383099999999999</v>
      </c>
      <c r="AF3340">
        <v>-82.470699999999994</v>
      </c>
      <c r="AG3340" t="s">
        <v>24428</v>
      </c>
      <c r="AH3340">
        <v>58</v>
      </c>
      <c r="AI3340">
        <v>3</v>
      </c>
      <c r="AJ3340">
        <v>3</v>
      </c>
      <c r="AK3340">
        <v>0</v>
      </c>
      <c r="AL3340">
        <v>0</v>
      </c>
      <c r="AM3340">
        <v>2</v>
      </c>
      <c r="AN3340">
        <v>1</v>
      </c>
      <c r="AO3340">
        <v>3</v>
      </c>
      <c r="AR3340">
        <v>0</v>
      </c>
      <c r="AS3340">
        <v>1</v>
      </c>
      <c r="AT3340">
        <v>6</v>
      </c>
      <c r="AU3340">
        <v>1201680</v>
      </c>
      <c r="AV3340">
        <v>8288</v>
      </c>
      <c r="AW3340" t="s">
        <v>24427</v>
      </c>
      <c r="AX3340" t="s">
        <v>19539</v>
      </c>
      <c r="AY3340" t="s">
        <v>11421</v>
      </c>
      <c r="AZ3340">
        <v>34235</v>
      </c>
      <c r="BA3340">
        <v>3620</v>
      </c>
      <c r="BB3340">
        <v>3620</v>
      </c>
      <c r="BC3340">
        <v>0</v>
      </c>
      <c r="BE3340">
        <v>12115</v>
      </c>
      <c r="BH3340" t="s">
        <v>11427</v>
      </c>
      <c r="BI3340" t="s">
        <v>11427</v>
      </c>
      <c r="BJ3340" t="s">
        <v>11428</v>
      </c>
      <c r="BK3340" t="s">
        <v>11427</v>
      </c>
      <c r="BL3340" t="s">
        <v>11427</v>
      </c>
      <c r="BM3340" t="s">
        <v>11427</v>
      </c>
      <c r="BN3340" t="s">
        <v>11427</v>
      </c>
      <c r="BO3340" t="s">
        <v>11427</v>
      </c>
      <c r="BP3340" t="s">
        <v>11427</v>
      </c>
      <c r="BQ3340" t="s">
        <v>11427</v>
      </c>
      <c r="BR3340" t="s">
        <v>11427</v>
      </c>
      <c r="BS3340" t="s">
        <v>11427</v>
      </c>
      <c r="BT3340" t="s">
        <v>11427</v>
      </c>
      <c r="BU3340" t="s">
        <v>11427</v>
      </c>
      <c r="BV3340" t="s">
        <v>11427</v>
      </c>
      <c r="BW3340" t="s">
        <v>11427</v>
      </c>
      <c r="BY3340" t="s">
        <v>11427</v>
      </c>
      <c r="CB3340" t="s">
        <v>11427</v>
      </c>
      <c r="CF3340">
        <v>0</v>
      </c>
      <c r="CG3340">
        <v>0</v>
      </c>
      <c r="CH3340">
        <v>0</v>
      </c>
      <c r="CI3340">
        <v>6</v>
      </c>
    </row>
    <row r="3341" spans="1:87">
      <c r="A3341">
        <v>120168008357</v>
      </c>
      <c r="B3341" t="s">
        <v>11490</v>
      </c>
      <c r="C3341" t="s">
        <v>24232</v>
      </c>
      <c r="D3341" t="s">
        <v>24429</v>
      </c>
      <c r="E3341" t="s">
        <v>24234</v>
      </c>
      <c r="F3341" t="s">
        <v>24430</v>
      </c>
      <c r="G3341" t="s">
        <v>24431</v>
      </c>
      <c r="H3341" t="s">
        <v>19539</v>
      </c>
      <c r="I3341" t="s">
        <v>11421</v>
      </c>
      <c r="J3341">
        <v>34240</v>
      </c>
      <c r="K3341" t="s">
        <v>11422</v>
      </c>
      <c r="L3341">
        <v>12</v>
      </c>
      <c r="M3341">
        <v>6</v>
      </c>
      <c r="N3341">
        <v>8</v>
      </c>
      <c r="W3341">
        <v>201</v>
      </c>
      <c r="X3341">
        <v>186</v>
      </c>
      <c r="Y3341">
        <v>109</v>
      </c>
      <c r="AD3341" t="s">
        <v>11424</v>
      </c>
      <c r="AE3341">
        <v>27.340199999999999</v>
      </c>
      <c r="AF3341">
        <v>-82.398799999999994</v>
      </c>
      <c r="AG3341" t="s">
        <v>24432</v>
      </c>
      <c r="AH3341">
        <v>58</v>
      </c>
      <c r="AI3341">
        <v>316</v>
      </c>
      <c r="AJ3341">
        <v>180</v>
      </c>
      <c r="AK3341">
        <v>0</v>
      </c>
      <c r="AL3341">
        <v>9</v>
      </c>
      <c r="AM3341">
        <v>21</v>
      </c>
      <c r="AN3341">
        <v>135</v>
      </c>
      <c r="AO3341">
        <v>319</v>
      </c>
      <c r="AP3341">
        <v>222</v>
      </c>
      <c r="AQ3341">
        <v>20</v>
      </c>
      <c r="AR3341">
        <v>242</v>
      </c>
      <c r="AS3341">
        <v>15</v>
      </c>
      <c r="AT3341">
        <v>33</v>
      </c>
      <c r="AU3341">
        <v>1201680</v>
      </c>
      <c r="AV3341">
        <v>8357</v>
      </c>
      <c r="AW3341" t="s">
        <v>24431</v>
      </c>
      <c r="AX3341" t="s">
        <v>19539</v>
      </c>
      <c r="AY3341" t="s">
        <v>11421</v>
      </c>
      <c r="AZ3341">
        <v>34240</v>
      </c>
      <c r="BC3341">
        <v>0</v>
      </c>
      <c r="BE3341">
        <v>12115</v>
      </c>
      <c r="BH3341" t="s">
        <v>11427</v>
      </c>
      <c r="BI3341" t="s">
        <v>11427</v>
      </c>
      <c r="BJ3341" t="s">
        <v>11427</v>
      </c>
      <c r="BK3341" t="s">
        <v>11427</v>
      </c>
      <c r="BL3341" t="s">
        <v>11427</v>
      </c>
      <c r="BM3341" t="s">
        <v>11427</v>
      </c>
      <c r="BN3341" t="s">
        <v>11427</v>
      </c>
      <c r="BO3341" t="s">
        <v>11427</v>
      </c>
      <c r="BP3341" t="s">
        <v>11427</v>
      </c>
      <c r="BQ3341" t="s">
        <v>11428</v>
      </c>
      <c r="BR3341" t="s">
        <v>11428</v>
      </c>
      <c r="BS3341" t="s">
        <v>11428</v>
      </c>
      <c r="BT3341" t="s">
        <v>11427</v>
      </c>
      <c r="BU3341" t="s">
        <v>11427</v>
      </c>
      <c r="BV3341" t="s">
        <v>11427</v>
      </c>
      <c r="BW3341" t="s">
        <v>11427</v>
      </c>
      <c r="BY3341" t="s">
        <v>11428</v>
      </c>
      <c r="CB3341" t="s">
        <v>11428</v>
      </c>
      <c r="CD3341">
        <v>222</v>
      </c>
      <c r="CE3341">
        <v>20</v>
      </c>
      <c r="CF3341">
        <v>242</v>
      </c>
      <c r="CG3341">
        <v>0</v>
      </c>
      <c r="CH3341">
        <v>12</v>
      </c>
      <c r="CI3341">
        <v>496</v>
      </c>
    </row>
    <row r="3342" spans="1:87">
      <c r="A3342">
        <v>120168008488</v>
      </c>
      <c r="B3342" t="s">
        <v>11490</v>
      </c>
      <c r="C3342" t="s">
        <v>24232</v>
      </c>
      <c r="D3342" t="s">
        <v>24433</v>
      </c>
      <c r="E3342" t="s">
        <v>24234</v>
      </c>
      <c r="F3342" t="s">
        <v>24434</v>
      </c>
      <c r="G3342" t="s">
        <v>24435</v>
      </c>
      <c r="H3342" t="s">
        <v>24292</v>
      </c>
      <c r="I3342" t="s">
        <v>11421</v>
      </c>
      <c r="J3342">
        <v>34223</v>
      </c>
      <c r="K3342" t="s">
        <v>11422</v>
      </c>
      <c r="L3342">
        <v>12</v>
      </c>
      <c r="M3342">
        <v>6</v>
      </c>
      <c r="N3342">
        <v>8</v>
      </c>
      <c r="W3342">
        <v>62</v>
      </c>
      <c r="X3342">
        <v>34</v>
      </c>
      <c r="Y3342">
        <v>0</v>
      </c>
      <c r="AD3342" t="s">
        <v>11670</v>
      </c>
      <c r="AE3342">
        <v>26.964500000000001</v>
      </c>
      <c r="AF3342">
        <v>-82.333600000000004</v>
      </c>
      <c r="AG3342" t="s">
        <v>24436</v>
      </c>
      <c r="AH3342">
        <v>58</v>
      </c>
      <c r="AI3342">
        <v>54</v>
      </c>
      <c r="AJ3342">
        <v>42</v>
      </c>
      <c r="AK3342">
        <v>0</v>
      </c>
      <c r="AL3342">
        <v>1</v>
      </c>
      <c r="AM3342">
        <v>1</v>
      </c>
      <c r="AN3342">
        <v>4</v>
      </c>
      <c r="AO3342">
        <v>87</v>
      </c>
      <c r="AP3342">
        <v>6</v>
      </c>
      <c r="AQ3342">
        <v>7</v>
      </c>
      <c r="AR3342">
        <v>13</v>
      </c>
      <c r="AS3342">
        <v>13.7</v>
      </c>
      <c r="AT3342">
        <v>7</v>
      </c>
      <c r="AU3342">
        <v>1201680</v>
      </c>
      <c r="AV3342">
        <v>8488</v>
      </c>
      <c r="AW3342" t="s">
        <v>24437</v>
      </c>
      <c r="AX3342" t="s">
        <v>24254</v>
      </c>
      <c r="AY3342" t="s">
        <v>11421</v>
      </c>
      <c r="AZ3342">
        <v>34285</v>
      </c>
      <c r="BB3342">
        <v>5235</v>
      </c>
      <c r="BC3342">
        <v>0</v>
      </c>
      <c r="BE3342">
        <v>12115</v>
      </c>
      <c r="BH3342" t="s">
        <v>11427</v>
      </c>
      <c r="BI3342" t="s">
        <v>11427</v>
      </c>
      <c r="BJ3342" t="s">
        <v>11427</v>
      </c>
      <c r="BK3342" t="s">
        <v>11427</v>
      </c>
      <c r="BL3342" t="s">
        <v>11427</v>
      </c>
      <c r="BM3342" t="s">
        <v>11427</v>
      </c>
      <c r="BN3342" t="s">
        <v>11427</v>
      </c>
      <c r="BO3342" t="s">
        <v>11427</v>
      </c>
      <c r="BP3342" t="s">
        <v>11427</v>
      </c>
      <c r="BQ3342" t="s">
        <v>11428</v>
      </c>
      <c r="BR3342" t="s">
        <v>11428</v>
      </c>
      <c r="BS3342" t="s">
        <v>11428</v>
      </c>
      <c r="BT3342" t="s">
        <v>11427</v>
      </c>
      <c r="BU3342" t="s">
        <v>11427</v>
      </c>
      <c r="BV3342" t="s">
        <v>11427</v>
      </c>
      <c r="BW3342" t="s">
        <v>11427</v>
      </c>
      <c r="BY3342" t="s">
        <v>11427</v>
      </c>
      <c r="CB3342" t="s">
        <v>11428</v>
      </c>
      <c r="CD3342">
        <v>6</v>
      </c>
      <c r="CE3342">
        <v>7</v>
      </c>
      <c r="CF3342">
        <v>13</v>
      </c>
      <c r="CG3342">
        <v>1</v>
      </c>
      <c r="CH3342">
        <v>2</v>
      </c>
      <c r="CI3342">
        <v>96</v>
      </c>
    </row>
    <row r="3343" spans="1:87">
      <c r="A3343">
        <v>120171001195</v>
      </c>
      <c r="B3343" t="s">
        <v>11414</v>
      </c>
      <c r="C3343" t="s">
        <v>24438</v>
      </c>
      <c r="D3343" t="s">
        <v>24439</v>
      </c>
      <c r="E3343" t="s">
        <v>24440</v>
      </c>
      <c r="F3343" t="s">
        <v>24441</v>
      </c>
      <c r="G3343" t="s">
        <v>24442</v>
      </c>
      <c r="H3343" t="s">
        <v>24443</v>
      </c>
      <c r="I3343" t="s">
        <v>11421</v>
      </c>
      <c r="J3343">
        <v>32765</v>
      </c>
      <c r="K3343" t="s">
        <v>11437</v>
      </c>
      <c r="L3343">
        <v>12</v>
      </c>
      <c r="M3343" t="s">
        <v>11423</v>
      </c>
      <c r="N3343">
        <v>12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3</v>
      </c>
      <c r="X3343">
        <v>0</v>
      </c>
      <c r="Y3343">
        <v>2</v>
      </c>
      <c r="Z3343">
        <v>2</v>
      </c>
      <c r="AA3343">
        <v>0</v>
      </c>
      <c r="AB3343">
        <v>1</v>
      </c>
      <c r="AC3343">
        <v>1</v>
      </c>
      <c r="AD3343" t="s">
        <v>11424</v>
      </c>
      <c r="AE3343">
        <v>28.6843</v>
      </c>
      <c r="AF3343">
        <v>-81.179500000000004</v>
      </c>
      <c r="AG3343" t="s">
        <v>24444</v>
      </c>
      <c r="AH3343">
        <v>59</v>
      </c>
      <c r="AI3343">
        <v>5</v>
      </c>
      <c r="AJ3343">
        <v>4</v>
      </c>
      <c r="AK3343">
        <v>0</v>
      </c>
      <c r="AL3343">
        <v>0</v>
      </c>
      <c r="AM3343">
        <v>7</v>
      </c>
      <c r="AN3343">
        <v>0</v>
      </c>
      <c r="AO3343">
        <v>2</v>
      </c>
      <c r="AP3343">
        <v>4</v>
      </c>
      <c r="AQ3343">
        <v>0</v>
      </c>
      <c r="AR3343">
        <v>4</v>
      </c>
      <c r="AU3343">
        <v>1201710</v>
      </c>
      <c r="AV3343">
        <v>1195</v>
      </c>
      <c r="AW3343" t="s">
        <v>24445</v>
      </c>
      <c r="AX3343" t="s">
        <v>24446</v>
      </c>
      <c r="AY3343" t="s">
        <v>11421</v>
      </c>
      <c r="AZ3343">
        <v>32773</v>
      </c>
      <c r="BA3343">
        <v>7125</v>
      </c>
      <c r="BB3343">
        <v>9104</v>
      </c>
      <c r="BC3343">
        <v>0</v>
      </c>
      <c r="BE3343">
        <v>12117</v>
      </c>
      <c r="BH3343" t="s">
        <v>11427</v>
      </c>
      <c r="BI3343" t="s">
        <v>11427</v>
      </c>
      <c r="BJ3343" t="s">
        <v>11427</v>
      </c>
      <c r="BK3343" t="s">
        <v>11428</v>
      </c>
      <c r="BL3343" t="s">
        <v>11428</v>
      </c>
      <c r="BM3343" t="s">
        <v>11428</v>
      </c>
      <c r="BN3343" t="s">
        <v>11428</v>
      </c>
      <c r="BO3343" t="s">
        <v>11428</v>
      </c>
      <c r="BP3343" t="s">
        <v>11428</v>
      </c>
      <c r="BQ3343" t="s">
        <v>11428</v>
      </c>
      <c r="BR3343" t="s">
        <v>11428</v>
      </c>
      <c r="BS3343" t="s">
        <v>11428</v>
      </c>
      <c r="BT3343" t="s">
        <v>11428</v>
      </c>
      <c r="BU3343" t="s">
        <v>11428</v>
      </c>
      <c r="BV3343" t="s">
        <v>11428</v>
      </c>
      <c r="BW3343" t="s">
        <v>11428</v>
      </c>
      <c r="BY3343" t="s">
        <v>11427</v>
      </c>
      <c r="CB3343" t="s">
        <v>11427</v>
      </c>
      <c r="CD3343">
        <v>4</v>
      </c>
      <c r="CE3343">
        <v>0</v>
      </c>
      <c r="CF3343">
        <v>4</v>
      </c>
      <c r="CG3343">
        <v>0</v>
      </c>
      <c r="CH3343">
        <v>0</v>
      </c>
      <c r="CI3343">
        <v>9</v>
      </c>
    </row>
    <row r="3344" spans="1:87">
      <c r="A3344">
        <v>120171001883</v>
      </c>
      <c r="B3344" t="s">
        <v>11414</v>
      </c>
      <c r="C3344" t="s">
        <v>24438</v>
      </c>
      <c r="D3344" t="s">
        <v>24447</v>
      </c>
      <c r="E3344" t="s">
        <v>24440</v>
      </c>
      <c r="F3344" t="s">
        <v>24448</v>
      </c>
      <c r="G3344" t="s">
        <v>24449</v>
      </c>
      <c r="H3344" t="s">
        <v>24450</v>
      </c>
      <c r="I3344" t="s">
        <v>11421</v>
      </c>
      <c r="J3344">
        <v>32746</v>
      </c>
      <c r="K3344" t="s">
        <v>11442</v>
      </c>
      <c r="L3344">
        <v>12</v>
      </c>
      <c r="M3344">
        <v>6</v>
      </c>
      <c r="N3344">
        <v>12</v>
      </c>
      <c r="W3344">
        <v>8</v>
      </c>
      <c r="X3344">
        <v>12</v>
      </c>
      <c r="Y3344">
        <v>10</v>
      </c>
      <c r="Z3344">
        <v>19</v>
      </c>
      <c r="AA3344">
        <v>11</v>
      </c>
      <c r="AB3344">
        <v>4</v>
      </c>
      <c r="AC3344">
        <v>5</v>
      </c>
      <c r="AD3344" t="s">
        <v>11424</v>
      </c>
      <c r="AE3344">
        <v>28.773199999999999</v>
      </c>
      <c r="AF3344">
        <v>-81.306799999999996</v>
      </c>
      <c r="AG3344" t="s">
        <v>24451</v>
      </c>
      <c r="AH3344">
        <v>59</v>
      </c>
      <c r="AI3344">
        <v>55</v>
      </c>
      <c r="AJ3344">
        <v>14</v>
      </c>
      <c r="AK3344">
        <v>0</v>
      </c>
      <c r="AL3344">
        <v>0</v>
      </c>
      <c r="AM3344">
        <v>26</v>
      </c>
      <c r="AN3344">
        <v>13</v>
      </c>
      <c r="AO3344">
        <v>26</v>
      </c>
      <c r="AP3344">
        <v>53</v>
      </c>
      <c r="AQ3344">
        <v>0</v>
      </c>
      <c r="AR3344">
        <v>53</v>
      </c>
      <c r="AS3344">
        <v>3.3</v>
      </c>
      <c r="AT3344">
        <v>21</v>
      </c>
      <c r="AU3344">
        <v>1201710</v>
      </c>
      <c r="AV3344">
        <v>1883</v>
      </c>
      <c r="AW3344" t="s">
        <v>24449</v>
      </c>
      <c r="AX3344" t="s">
        <v>24450</v>
      </c>
      <c r="AY3344" t="s">
        <v>11421</v>
      </c>
      <c r="AZ3344">
        <v>32746</v>
      </c>
      <c r="BA3344">
        <v>3002</v>
      </c>
      <c r="BB3344">
        <v>3002</v>
      </c>
      <c r="BC3344">
        <v>0</v>
      </c>
      <c r="BE3344">
        <v>12117</v>
      </c>
      <c r="BH3344" t="s">
        <v>11427</v>
      </c>
      <c r="BI3344" t="s">
        <v>11427</v>
      </c>
      <c r="BJ3344" t="s">
        <v>11427</v>
      </c>
      <c r="BK3344" t="s">
        <v>11427</v>
      </c>
      <c r="BL3344" t="s">
        <v>11427</v>
      </c>
      <c r="BM3344" t="s">
        <v>11427</v>
      </c>
      <c r="BN3344" t="s">
        <v>11427</v>
      </c>
      <c r="BO3344" t="s">
        <v>11427</v>
      </c>
      <c r="BP3344" t="s">
        <v>11427</v>
      </c>
      <c r="BQ3344" t="s">
        <v>11428</v>
      </c>
      <c r="BR3344" t="s">
        <v>11428</v>
      </c>
      <c r="BS3344" t="s">
        <v>11428</v>
      </c>
      <c r="BT3344" t="s">
        <v>11428</v>
      </c>
      <c r="BU3344" t="s">
        <v>11428</v>
      </c>
      <c r="BV3344" t="s">
        <v>11428</v>
      </c>
      <c r="BW3344" t="s">
        <v>11428</v>
      </c>
      <c r="BY3344" t="s">
        <v>11428</v>
      </c>
      <c r="CB3344" t="s">
        <v>11427</v>
      </c>
      <c r="CD3344">
        <v>53</v>
      </c>
      <c r="CE3344">
        <v>0</v>
      </c>
      <c r="CF3344">
        <v>53</v>
      </c>
      <c r="CG3344">
        <v>0</v>
      </c>
      <c r="CH3344">
        <v>4</v>
      </c>
      <c r="CI3344">
        <v>69</v>
      </c>
    </row>
    <row r="3345" spans="1:87">
      <c r="A3345">
        <v>120171002535</v>
      </c>
      <c r="B3345" t="s">
        <v>11414</v>
      </c>
      <c r="C3345" t="s">
        <v>24438</v>
      </c>
      <c r="D3345" t="s">
        <v>24452</v>
      </c>
      <c r="E3345" t="s">
        <v>24440</v>
      </c>
      <c r="F3345" t="s">
        <v>24453</v>
      </c>
      <c r="G3345" t="s">
        <v>24454</v>
      </c>
      <c r="H3345" t="s">
        <v>24450</v>
      </c>
      <c r="I3345" t="s">
        <v>11421</v>
      </c>
      <c r="J3345">
        <v>32746</v>
      </c>
      <c r="K3345" t="s">
        <v>11442</v>
      </c>
      <c r="L3345">
        <v>12</v>
      </c>
      <c r="M3345" t="s">
        <v>11461</v>
      </c>
      <c r="N3345">
        <v>12</v>
      </c>
      <c r="P3345">
        <v>4</v>
      </c>
      <c r="Q3345">
        <v>1</v>
      </c>
      <c r="R3345">
        <v>1</v>
      </c>
      <c r="S3345">
        <v>2</v>
      </c>
      <c r="T3345">
        <v>0</v>
      </c>
      <c r="U3345">
        <v>1</v>
      </c>
      <c r="V3345">
        <v>2</v>
      </c>
      <c r="W3345">
        <v>3</v>
      </c>
      <c r="X3345">
        <v>1</v>
      </c>
      <c r="Y3345">
        <v>1</v>
      </c>
      <c r="Z3345">
        <v>3</v>
      </c>
      <c r="AA3345">
        <v>4</v>
      </c>
      <c r="AB3345">
        <v>4</v>
      </c>
      <c r="AC3345">
        <v>4</v>
      </c>
      <c r="AD3345" t="s">
        <v>11424</v>
      </c>
      <c r="AE3345">
        <v>28.735600000000002</v>
      </c>
      <c r="AF3345">
        <v>-81.3626</v>
      </c>
      <c r="AG3345" t="s">
        <v>24455</v>
      </c>
      <c r="AH3345">
        <v>59</v>
      </c>
      <c r="AI3345">
        <v>14</v>
      </c>
      <c r="AJ3345">
        <v>17</v>
      </c>
      <c r="AK3345">
        <v>0</v>
      </c>
      <c r="AL3345">
        <v>1</v>
      </c>
      <c r="AM3345">
        <v>4</v>
      </c>
      <c r="AN3345">
        <v>10</v>
      </c>
      <c r="AO3345">
        <v>16</v>
      </c>
      <c r="AP3345">
        <v>7</v>
      </c>
      <c r="AQ3345">
        <v>3</v>
      </c>
      <c r="AR3345">
        <v>10</v>
      </c>
      <c r="AU3345">
        <v>1201710</v>
      </c>
      <c r="AV3345">
        <v>2535</v>
      </c>
      <c r="AW3345" t="s">
        <v>24445</v>
      </c>
      <c r="AX3345" t="s">
        <v>24446</v>
      </c>
      <c r="AY3345" t="s">
        <v>11421</v>
      </c>
      <c r="AZ3345">
        <v>32773</v>
      </c>
      <c r="BA3345">
        <v>7125</v>
      </c>
      <c r="BB3345">
        <v>6203</v>
      </c>
      <c r="BC3345">
        <v>0</v>
      </c>
      <c r="BE3345">
        <v>12117</v>
      </c>
      <c r="BH3345" t="s">
        <v>11427</v>
      </c>
      <c r="BI3345" t="s">
        <v>11427</v>
      </c>
      <c r="BJ3345" t="s">
        <v>11428</v>
      </c>
      <c r="BK3345" t="s">
        <v>11428</v>
      </c>
      <c r="BL3345" t="s">
        <v>11428</v>
      </c>
      <c r="BM3345" t="s">
        <v>11428</v>
      </c>
      <c r="BN3345" t="s">
        <v>11428</v>
      </c>
      <c r="BO3345" t="s">
        <v>11428</v>
      </c>
      <c r="BP3345" t="s">
        <v>11428</v>
      </c>
      <c r="BQ3345" t="s">
        <v>11428</v>
      </c>
      <c r="BR3345" t="s">
        <v>11428</v>
      </c>
      <c r="BS3345" t="s">
        <v>11428</v>
      </c>
      <c r="BT3345" t="s">
        <v>11428</v>
      </c>
      <c r="BU3345" t="s">
        <v>11428</v>
      </c>
      <c r="BV3345" t="s">
        <v>11428</v>
      </c>
      <c r="BW3345" t="s">
        <v>11428</v>
      </c>
      <c r="BY3345" t="s">
        <v>11428</v>
      </c>
      <c r="CB3345" t="s">
        <v>11427</v>
      </c>
      <c r="CD3345">
        <v>7</v>
      </c>
      <c r="CE3345">
        <v>3</v>
      </c>
      <c r="CF3345">
        <v>10</v>
      </c>
      <c r="CG3345">
        <v>0</v>
      </c>
      <c r="CH3345">
        <v>0</v>
      </c>
      <c r="CI3345">
        <v>31</v>
      </c>
    </row>
    <row r="3346" spans="1:87">
      <c r="A3346">
        <v>120171003510</v>
      </c>
      <c r="B3346" t="s">
        <v>11414</v>
      </c>
      <c r="C3346" t="s">
        <v>24438</v>
      </c>
      <c r="D3346" t="s">
        <v>24456</v>
      </c>
      <c r="E3346" t="s">
        <v>24440</v>
      </c>
      <c r="F3346" t="s">
        <v>24457</v>
      </c>
      <c r="G3346" t="s">
        <v>24458</v>
      </c>
      <c r="H3346" t="s">
        <v>24446</v>
      </c>
      <c r="I3346" t="s">
        <v>11421</v>
      </c>
      <c r="J3346">
        <v>32773</v>
      </c>
      <c r="K3346" t="s">
        <v>11437</v>
      </c>
      <c r="L3346">
        <v>12</v>
      </c>
      <c r="M3346">
        <v>6</v>
      </c>
      <c r="N3346">
        <v>12</v>
      </c>
      <c r="W3346">
        <v>0</v>
      </c>
      <c r="X3346">
        <v>1</v>
      </c>
      <c r="Y3346">
        <v>4</v>
      </c>
      <c r="Z3346">
        <v>10</v>
      </c>
      <c r="AA3346">
        <v>11</v>
      </c>
      <c r="AB3346">
        <v>7</v>
      </c>
      <c r="AC3346">
        <v>2</v>
      </c>
      <c r="AD3346" t="s">
        <v>11424</v>
      </c>
      <c r="AE3346">
        <v>28.777000000000001</v>
      </c>
      <c r="AF3346">
        <v>-81.255300000000005</v>
      </c>
      <c r="AG3346" t="s">
        <v>24459</v>
      </c>
      <c r="AH3346">
        <v>59</v>
      </c>
      <c r="AI3346">
        <v>25</v>
      </c>
      <c r="AJ3346">
        <v>10</v>
      </c>
      <c r="AK3346">
        <v>0</v>
      </c>
      <c r="AL3346">
        <v>0</v>
      </c>
      <c r="AM3346">
        <v>18</v>
      </c>
      <c r="AN3346">
        <v>3</v>
      </c>
      <c r="AO3346">
        <v>14</v>
      </c>
      <c r="AP3346">
        <v>23</v>
      </c>
      <c r="AQ3346">
        <v>3</v>
      </c>
      <c r="AR3346">
        <v>26</v>
      </c>
      <c r="AU3346">
        <v>1201710</v>
      </c>
      <c r="AV3346">
        <v>3510</v>
      </c>
      <c r="AW3346" t="s">
        <v>24458</v>
      </c>
      <c r="AX3346" t="s">
        <v>24446</v>
      </c>
      <c r="AY3346" t="s">
        <v>11421</v>
      </c>
      <c r="AZ3346">
        <v>32773</v>
      </c>
      <c r="BA3346">
        <v>9305</v>
      </c>
      <c r="BB3346">
        <v>9305</v>
      </c>
      <c r="BC3346">
        <v>0</v>
      </c>
      <c r="BE3346">
        <v>12117</v>
      </c>
      <c r="BH3346" t="s">
        <v>11427</v>
      </c>
      <c r="BI3346" t="s">
        <v>11427</v>
      </c>
      <c r="BJ3346" t="s">
        <v>11427</v>
      </c>
      <c r="BK3346" t="s">
        <v>11427</v>
      </c>
      <c r="BL3346" t="s">
        <v>11427</v>
      </c>
      <c r="BM3346" t="s">
        <v>11427</v>
      </c>
      <c r="BN3346" t="s">
        <v>11427</v>
      </c>
      <c r="BO3346" t="s">
        <v>11427</v>
      </c>
      <c r="BP3346" t="s">
        <v>11427</v>
      </c>
      <c r="BQ3346" t="s">
        <v>11428</v>
      </c>
      <c r="BR3346" t="s">
        <v>11428</v>
      </c>
      <c r="BS3346" t="s">
        <v>11428</v>
      </c>
      <c r="BT3346" t="s">
        <v>11428</v>
      </c>
      <c r="BU3346" t="s">
        <v>11428</v>
      </c>
      <c r="BV3346" t="s">
        <v>11428</v>
      </c>
      <c r="BW3346" t="s">
        <v>11428</v>
      </c>
      <c r="BY3346" t="s">
        <v>11427</v>
      </c>
      <c r="CB3346" t="s">
        <v>11427</v>
      </c>
      <c r="CD3346">
        <v>23</v>
      </c>
      <c r="CE3346">
        <v>3</v>
      </c>
      <c r="CF3346">
        <v>26</v>
      </c>
      <c r="CG3346">
        <v>0</v>
      </c>
      <c r="CH3346">
        <v>0</v>
      </c>
      <c r="CI3346">
        <v>35</v>
      </c>
    </row>
    <row r="3347" spans="1:87">
      <c r="A3347">
        <v>120171003668</v>
      </c>
      <c r="B3347" t="s">
        <v>11414</v>
      </c>
      <c r="C3347" t="s">
        <v>24438</v>
      </c>
      <c r="D3347" t="s">
        <v>24460</v>
      </c>
      <c r="E3347" t="s">
        <v>24440</v>
      </c>
      <c r="F3347" t="s">
        <v>24441</v>
      </c>
      <c r="G3347" t="s">
        <v>24461</v>
      </c>
      <c r="H3347" t="s">
        <v>24446</v>
      </c>
      <c r="I3347" t="s">
        <v>11421</v>
      </c>
      <c r="J3347">
        <v>32773</v>
      </c>
      <c r="K3347" t="s">
        <v>11437</v>
      </c>
      <c r="L3347">
        <v>12</v>
      </c>
      <c r="M3347">
        <v>6</v>
      </c>
      <c r="N3347">
        <v>12</v>
      </c>
      <c r="W3347">
        <v>0</v>
      </c>
      <c r="X3347">
        <v>0</v>
      </c>
      <c r="Y3347">
        <v>0</v>
      </c>
      <c r="Z3347">
        <v>0</v>
      </c>
      <c r="AA3347">
        <v>4</v>
      </c>
      <c r="AB3347">
        <v>0</v>
      </c>
      <c r="AC3347">
        <v>0</v>
      </c>
      <c r="AD3347" t="s">
        <v>11424</v>
      </c>
      <c r="AE3347">
        <v>28.7486</v>
      </c>
      <c r="AF3347">
        <v>-81.2988</v>
      </c>
      <c r="AG3347" t="s">
        <v>24462</v>
      </c>
      <c r="AH3347">
        <v>59</v>
      </c>
      <c r="AI3347">
        <v>4</v>
      </c>
      <c r="AJ3347">
        <v>0</v>
      </c>
      <c r="AK3347">
        <v>0</v>
      </c>
      <c r="AL3347">
        <v>0</v>
      </c>
      <c r="AM3347">
        <v>4</v>
      </c>
      <c r="AN3347">
        <v>0</v>
      </c>
      <c r="AO3347">
        <v>0</v>
      </c>
      <c r="AU3347">
        <v>1201710</v>
      </c>
      <c r="AV3347">
        <v>3668</v>
      </c>
      <c r="AW3347" t="s">
        <v>24445</v>
      </c>
      <c r="AX3347" t="s">
        <v>24446</v>
      </c>
      <c r="AY3347" t="s">
        <v>11421</v>
      </c>
      <c r="AZ3347">
        <v>32773</v>
      </c>
      <c r="BA3347">
        <v>7125</v>
      </c>
      <c r="BB3347">
        <v>6188</v>
      </c>
      <c r="BC3347">
        <v>0</v>
      </c>
      <c r="BE3347">
        <v>12117</v>
      </c>
      <c r="BH3347" t="s">
        <v>11427</v>
      </c>
      <c r="BI3347" t="s">
        <v>11427</v>
      </c>
      <c r="BJ3347" t="s">
        <v>11427</v>
      </c>
      <c r="BK3347" t="s">
        <v>11427</v>
      </c>
      <c r="BL3347" t="s">
        <v>11427</v>
      </c>
      <c r="BM3347" t="s">
        <v>11427</v>
      </c>
      <c r="BN3347" t="s">
        <v>11427</v>
      </c>
      <c r="BO3347" t="s">
        <v>11427</v>
      </c>
      <c r="BP3347" t="s">
        <v>11427</v>
      </c>
      <c r="BQ3347" t="s">
        <v>11428</v>
      </c>
      <c r="BR3347" t="s">
        <v>11428</v>
      </c>
      <c r="BS3347" t="s">
        <v>11428</v>
      </c>
      <c r="BT3347" t="s">
        <v>11428</v>
      </c>
      <c r="BU3347" t="s">
        <v>11428</v>
      </c>
      <c r="BV3347" t="s">
        <v>11428</v>
      </c>
      <c r="BW3347" t="s">
        <v>11428</v>
      </c>
      <c r="BY3347" t="s">
        <v>11427</v>
      </c>
      <c r="CB3347" t="s">
        <v>11427</v>
      </c>
      <c r="CG3347">
        <v>0</v>
      </c>
      <c r="CH3347">
        <v>0</v>
      </c>
      <c r="CI3347">
        <v>4</v>
      </c>
    </row>
    <row r="3348" spans="1:87">
      <c r="A3348">
        <v>120171007695</v>
      </c>
      <c r="B3348" t="s">
        <v>11414</v>
      </c>
      <c r="C3348" t="s">
        <v>24438</v>
      </c>
      <c r="D3348" t="s">
        <v>24463</v>
      </c>
      <c r="E3348" t="s">
        <v>24440</v>
      </c>
      <c r="F3348" t="s">
        <v>24464</v>
      </c>
      <c r="G3348" t="s">
        <v>24445</v>
      </c>
      <c r="H3348" t="s">
        <v>24446</v>
      </c>
      <c r="I3348" t="s">
        <v>11421</v>
      </c>
      <c r="J3348">
        <v>32773</v>
      </c>
      <c r="K3348" t="s">
        <v>11422</v>
      </c>
      <c r="L3348">
        <v>12</v>
      </c>
      <c r="M3348" t="s">
        <v>11423</v>
      </c>
      <c r="N3348">
        <v>12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11424</v>
      </c>
      <c r="AE3348">
        <v>28.7578</v>
      </c>
      <c r="AF3348">
        <v>-81.284000000000006</v>
      </c>
      <c r="AG3348" t="s">
        <v>24465</v>
      </c>
      <c r="AH3348">
        <v>59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U3348">
        <v>1201710</v>
      </c>
      <c r="AV3348">
        <v>7695</v>
      </c>
      <c r="AW3348" t="s">
        <v>24445</v>
      </c>
      <c r="AX3348" t="s">
        <v>24446</v>
      </c>
      <c r="AY3348" t="s">
        <v>11421</v>
      </c>
      <c r="AZ3348">
        <v>32773</v>
      </c>
      <c r="BA3348">
        <v>7125</v>
      </c>
      <c r="BB3348">
        <v>7125</v>
      </c>
      <c r="BC3348">
        <v>0</v>
      </c>
      <c r="BE3348">
        <v>12117</v>
      </c>
      <c r="BH3348" t="s">
        <v>11427</v>
      </c>
      <c r="BI3348" t="s">
        <v>11427</v>
      </c>
      <c r="BJ3348" t="s">
        <v>11427</v>
      </c>
      <c r="BK3348" t="s">
        <v>11428</v>
      </c>
      <c r="BL3348" t="s">
        <v>11428</v>
      </c>
      <c r="BM3348" t="s">
        <v>11428</v>
      </c>
      <c r="BN3348" t="s">
        <v>11428</v>
      </c>
      <c r="BO3348" t="s">
        <v>11428</v>
      </c>
      <c r="BP3348" t="s">
        <v>11428</v>
      </c>
      <c r="BQ3348" t="s">
        <v>11428</v>
      </c>
      <c r="BR3348" t="s">
        <v>11428</v>
      </c>
      <c r="BS3348" t="s">
        <v>11428</v>
      </c>
      <c r="BT3348" t="s">
        <v>11428</v>
      </c>
      <c r="BU3348" t="s">
        <v>11428</v>
      </c>
      <c r="BV3348" t="s">
        <v>11428</v>
      </c>
      <c r="BW3348" t="s">
        <v>11428</v>
      </c>
      <c r="BY3348" t="s">
        <v>11430</v>
      </c>
      <c r="CB3348" t="s">
        <v>11427</v>
      </c>
      <c r="CG3348">
        <v>0</v>
      </c>
      <c r="CH3348">
        <v>0</v>
      </c>
      <c r="CI3348">
        <v>0</v>
      </c>
    </row>
    <row r="3349" spans="1:87">
      <c r="A3349">
        <v>120171007703</v>
      </c>
      <c r="B3349" t="s">
        <v>11414</v>
      </c>
      <c r="C3349" t="s">
        <v>24438</v>
      </c>
      <c r="D3349" t="s">
        <v>24466</v>
      </c>
      <c r="E3349" t="s">
        <v>24440</v>
      </c>
      <c r="F3349" t="s">
        <v>24464</v>
      </c>
      <c r="G3349" t="s">
        <v>24445</v>
      </c>
      <c r="H3349" t="s">
        <v>24446</v>
      </c>
      <c r="I3349" t="s">
        <v>11421</v>
      </c>
      <c r="J3349">
        <v>32773</v>
      </c>
      <c r="K3349" t="s">
        <v>11422</v>
      </c>
      <c r="L3349">
        <v>12</v>
      </c>
      <c r="M3349">
        <v>6</v>
      </c>
      <c r="N3349">
        <v>12</v>
      </c>
      <c r="W3349">
        <v>3</v>
      </c>
      <c r="X3349">
        <v>10</v>
      </c>
      <c r="Y3349">
        <v>20</v>
      </c>
      <c r="Z3349">
        <v>17</v>
      </c>
      <c r="AA3349">
        <v>20</v>
      </c>
      <c r="AB3349">
        <v>20</v>
      </c>
      <c r="AC3349">
        <v>32</v>
      </c>
      <c r="AD3349" t="s">
        <v>11424</v>
      </c>
      <c r="AE3349">
        <v>28.7578</v>
      </c>
      <c r="AF3349">
        <v>-81.284000000000006</v>
      </c>
      <c r="AG3349" t="s">
        <v>24467</v>
      </c>
      <c r="AH3349">
        <v>59</v>
      </c>
      <c r="AI3349">
        <v>50</v>
      </c>
      <c r="AJ3349">
        <v>72</v>
      </c>
      <c r="AK3349">
        <v>0</v>
      </c>
      <c r="AL3349">
        <v>3</v>
      </c>
      <c r="AM3349">
        <v>6</v>
      </c>
      <c r="AN3349">
        <v>33</v>
      </c>
      <c r="AO3349">
        <v>76</v>
      </c>
      <c r="AP3349">
        <v>11</v>
      </c>
      <c r="AQ3349">
        <v>4</v>
      </c>
      <c r="AR3349">
        <v>15</v>
      </c>
      <c r="AS3349">
        <v>3.8</v>
      </c>
      <c r="AT3349">
        <v>32</v>
      </c>
      <c r="AU3349">
        <v>1201710</v>
      </c>
      <c r="AV3349">
        <v>7703</v>
      </c>
      <c r="AW3349" t="s">
        <v>24445</v>
      </c>
      <c r="AX3349" t="s">
        <v>24446</v>
      </c>
      <c r="AY3349" t="s">
        <v>11421</v>
      </c>
      <c r="AZ3349">
        <v>32773</v>
      </c>
      <c r="BA3349">
        <v>7125</v>
      </c>
      <c r="BB3349">
        <v>7125</v>
      </c>
      <c r="BC3349">
        <v>0</v>
      </c>
      <c r="BE3349">
        <v>12117</v>
      </c>
      <c r="BH3349" t="s">
        <v>11427</v>
      </c>
      <c r="BI3349" t="s">
        <v>11427</v>
      </c>
      <c r="BJ3349" t="s">
        <v>11427</v>
      </c>
      <c r="BK3349" t="s">
        <v>11427</v>
      </c>
      <c r="BL3349" t="s">
        <v>11427</v>
      </c>
      <c r="BM3349" t="s">
        <v>11427</v>
      </c>
      <c r="BN3349" t="s">
        <v>11427</v>
      </c>
      <c r="BO3349" t="s">
        <v>11427</v>
      </c>
      <c r="BP3349" t="s">
        <v>11427</v>
      </c>
      <c r="BQ3349" t="s">
        <v>11428</v>
      </c>
      <c r="BR3349" t="s">
        <v>11428</v>
      </c>
      <c r="BS3349" t="s">
        <v>11428</v>
      </c>
      <c r="BT3349" t="s">
        <v>11428</v>
      </c>
      <c r="BU3349" t="s">
        <v>11428</v>
      </c>
      <c r="BV3349" t="s">
        <v>11428</v>
      </c>
      <c r="BW3349" t="s">
        <v>11428</v>
      </c>
      <c r="BY3349" t="s">
        <v>11427</v>
      </c>
      <c r="CB3349" t="s">
        <v>11427</v>
      </c>
      <c r="CD3349">
        <v>11</v>
      </c>
      <c r="CE3349">
        <v>4</v>
      </c>
      <c r="CF3349">
        <v>15</v>
      </c>
      <c r="CG3349">
        <v>1</v>
      </c>
      <c r="CH3349">
        <v>3</v>
      </c>
      <c r="CI3349">
        <v>122</v>
      </c>
    </row>
    <row r="3350" spans="1:87">
      <c r="A3350">
        <v>120171007721</v>
      </c>
      <c r="B3350" t="s">
        <v>11414</v>
      </c>
      <c r="C3350" t="s">
        <v>24438</v>
      </c>
      <c r="D3350" t="s">
        <v>24468</v>
      </c>
      <c r="E3350" t="s">
        <v>24440</v>
      </c>
      <c r="F3350" t="s">
        <v>24469</v>
      </c>
      <c r="G3350" t="s">
        <v>24470</v>
      </c>
      <c r="H3350" t="s">
        <v>24446</v>
      </c>
      <c r="I3350" t="s">
        <v>11421</v>
      </c>
      <c r="J3350">
        <v>32771</v>
      </c>
      <c r="K3350" t="s">
        <v>11437</v>
      </c>
      <c r="L3350">
        <v>12</v>
      </c>
      <c r="M3350">
        <v>6</v>
      </c>
      <c r="N3350">
        <v>12</v>
      </c>
      <c r="W3350">
        <v>7</v>
      </c>
      <c r="X3350">
        <v>9</v>
      </c>
      <c r="Y3350">
        <v>24</v>
      </c>
      <c r="Z3350">
        <v>35</v>
      </c>
      <c r="AA3350">
        <v>34</v>
      </c>
      <c r="AB3350">
        <v>17</v>
      </c>
      <c r="AC3350">
        <v>12</v>
      </c>
      <c r="AD3350" t="s">
        <v>11424</v>
      </c>
      <c r="AE3350">
        <v>28.787099999999999</v>
      </c>
      <c r="AF3350">
        <v>-81.297499999999999</v>
      </c>
      <c r="AG3350" t="s">
        <v>24471</v>
      </c>
      <c r="AH3350">
        <v>59</v>
      </c>
      <c r="AI3350">
        <v>95</v>
      </c>
      <c r="AJ3350">
        <v>43</v>
      </c>
      <c r="AK3350">
        <v>0</v>
      </c>
      <c r="AL3350">
        <v>1</v>
      </c>
      <c r="AM3350">
        <v>74</v>
      </c>
      <c r="AN3350">
        <v>26</v>
      </c>
      <c r="AO3350">
        <v>32</v>
      </c>
      <c r="AP3350">
        <v>110</v>
      </c>
      <c r="AQ3350">
        <v>3</v>
      </c>
      <c r="AR3350">
        <v>113</v>
      </c>
      <c r="AS3350">
        <v>6.9</v>
      </c>
      <c r="AT3350">
        <v>20</v>
      </c>
      <c r="AU3350">
        <v>1201710</v>
      </c>
      <c r="AV3350">
        <v>7721</v>
      </c>
      <c r="AW3350" t="s">
        <v>24470</v>
      </c>
      <c r="AX3350" t="s">
        <v>24446</v>
      </c>
      <c r="AY3350" t="s">
        <v>11421</v>
      </c>
      <c r="AZ3350">
        <v>32771</v>
      </c>
      <c r="BA3350">
        <v>4000</v>
      </c>
      <c r="BB3350">
        <v>4000</v>
      </c>
      <c r="BC3350">
        <v>0</v>
      </c>
      <c r="BE3350">
        <v>12117</v>
      </c>
      <c r="BH3350" t="s">
        <v>11427</v>
      </c>
      <c r="BI3350" t="s">
        <v>11427</v>
      </c>
      <c r="BJ3350" t="s">
        <v>11427</v>
      </c>
      <c r="BK3350" t="s">
        <v>11427</v>
      </c>
      <c r="BL3350" t="s">
        <v>11427</v>
      </c>
      <c r="BM3350" t="s">
        <v>11427</v>
      </c>
      <c r="BN3350" t="s">
        <v>11427</v>
      </c>
      <c r="BO3350" t="s">
        <v>11427</v>
      </c>
      <c r="BP3350" t="s">
        <v>11427</v>
      </c>
      <c r="BQ3350" t="s">
        <v>11428</v>
      </c>
      <c r="BR3350" t="s">
        <v>11428</v>
      </c>
      <c r="BS3350" t="s">
        <v>11428</v>
      </c>
      <c r="BT3350" t="s">
        <v>11428</v>
      </c>
      <c r="BU3350" t="s">
        <v>11428</v>
      </c>
      <c r="BV3350" t="s">
        <v>11428</v>
      </c>
      <c r="BW3350" t="s">
        <v>11428</v>
      </c>
      <c r="BY3350" t="s">
        <v>11428</v>
      </c>
      <c r="CB3350" t="s">
        <v>11427</v>
      </c>
      <c r="CD3350">
        <v>110</v>
      </c>
      <c r="CE3350">
        <v>3</v>
      </c>
      <c r="CF3350">
        <v>113</v>
      </c>
      <c r="CG3350">
        <v>1</v>
      </c>
      <c r="CH3350">
        <v>4</v>
      </c>
      <c r="CI3350">
        <v>138</v>
      </c>
    </row>
    <row r="3351" spans="1:87">
      <c r="A3351">
        <v>120171008025</v>
      </c>
      <c r="B3351" t="s">
        <v>11414</v>
      </c>
      <c r="C3351" t="s">
        <v>24438</v>
      </c>
      <c r="D3351" t="s">
        <v>24472</v>
      </c>
      <c r="E3351" t="s">
        <v>24440</v>
      </c>
      <c r="F3351" t="s">
        <v>24464</v>
      </c>
      <c r="G3351" t="s">
        <v>24445</v>
      </c>
      <c r="H3351" t="s">
        <v>24446</v>
      </c>
      <c r="I3351" t="s">
        <v>11421</v>
      </c>
      <c r="J3351">
        <v>32773</v>
      </c>
      <c r="K3351" t="s">
        <v>11422</v>
      </c>
      <c r="L3351">
        <v>12</v>
      </c>
      <c r="M3351">
        <v>6</v>
      </c>
      <c r="N3351">
        <v>12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11424</v>
      </c>
      <c r="AE3351">
        <v>28.757000000000001</v>
      </c>
      <c r="AF3351">
        <v>-81.284099999999995</v>
      </c>
      <c r="AG3351" t="s">
        <v>24473</v>
      </c>
      <c r="AH3351">
        <v>59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U3351">
        <v>1201710</v>
      </c>
      <c r="AV3351">
        <v>8025</v>
      </c>
      <c r="AW3351" t="s">
        <v>24445</v>
      </c>
      <c r="AX3351" t="s">
        <v>24446</v>
      </c>
      <c r="AY3351" t="s">
        <v>11421</v>
      </c>
      <c r="AZ3351">
        <v>32773</v>
      </c>
      <c r="BA3351">
        <v>7125</v>
      </c>
      <c r="BB3351">
        <v>7125</v>
      </c>
      <c r="BC3351">
        <v>0</v>
      </c>
      <c r="BE3351">
        <v>12117</v>
      </c>
      <c r="BH3351" t="s">
        <v>11427</v>
      </c>
      <c r="BI3351" t="s">
        <v>11427</v>
      </c>
      <c r="BJ3351" t="s">
        <v>11427</v>
      </c>
      <c r="BK3351" t="s">
        <v>11427</v>
      </c>
      <c r="BL3351" t="s">
        <v>11427</v>
      </c>
      <c r="BM3351" t="s">
        <v>11427</v>
      </c>
      <c r="BN3351" t="s">
        <v>11427</v>
      </c>
      <c r="BO3351" t="s">
        <v>11427</v>
      </c>
      <c r="BP3351" t="s">
        <v>11427</v>
      </c>
      <c r="BQ3351" t="s">
        <v>11428</v>
      </c>
      <c r="BR3351" t="s">
        <v>11428</v>
      </c>
      <c r="BS3351" t="s">
        <v>11428</v>
      </c>
      <c r="BT3351" t="s">
        <v>11428</v>
      </c>
      <c r="BU3351" t="s">
        <v>11428</v>
      </c>
      <c r="BV3351" t="s">
        <v>11428</v>
      </c>
      <c r="BW3351" t="s">
        <v>11428</v>
      </c>
      <c r="BY3351" t="s">
        <v>11430</v>
      </c>
      <c r="CB3351" t="s">
        <v>11427</v>
      </c>
      <c r="CG3351">
        <v>0</v>
      </c>
      <c r="CH3351">
        <v>0</v>
      </c>
      <c r="CI3351">
        <v>0</v>
      </c>
    </row>
    <row r="3352" spans="1:87">
      <c r="A3352">
        <v>120171008113</v>
      </c>
      <c r="B3352" t="s">
        <v>11414</v>
      </c>
      <c r="C3352" t="s">
        <v>24438</v>
      </c>
      <c r="D3352" t="s">
        <v>24474</v>
      </c>
      <c r="E3352" t="s">
        <v>24440</v>
      </c>
      <c r="F3352" t="s">
        <v>24475</v>
      </c>
      <c r="G3352" t="s">
        <v>24476</v>
      </c>
      <c r="H3352" t="s">
        <v>24477</v>
      </c>
      <c r="I3352" t="s">
        <v>11421</v>
      </c>
      <c r="J3352">
        <v>32750</v>
      </c>
      <c r="K3352" t="s">
        <v>11422</v>
      </c>
      <c r="L3352">
        <v>12</v>
      </c>
      <c r="M3352" t="s">
        <v>11423</v>
      </c>
      <c r="N3352">
        <v>12</v>
      </c>
      <c r="Q3352">
        <v>7</v>
      </c>
      <c r="R3352">
        <v>8</v>
      </c>
      <c r="S3352">
        <v>5</v>
      </c>
      <c r="T3352">
        <v>3</v>
      </c>
      <c r="U3352">
        <v>6</v>
      </c>
      <c r="V3352">
        <v>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11424</v>
      </c>
      <c r="AE3352">
        <v>28.703399999999998</v>
      </c>
      <c r="AF3352">
        <v>-81.331000000000003</v>
      </c>
      <c r="AG3352" t="s">
        <v>24478</v>
      </c>
      <c r="AH3352">
        <v>59</v>
      </c>
      <c r="AI3352">
        <v>16</v>
      </c>
      <c r="AJ3352">
        <v>15</v>
      </c>
      <c r="AK3352">
        <v>0</v>
      </c>
      <c r="AL3352">
        <v>0</v>
      </c>
      <c r="AM3352">
        <v>1</v>
      </c>
      <c r="AN3352">
        <v>2</v>
      </c>
      <c r="AO3352">
        <v>27</v>
      </c>
      <c r="AP3352">
        <v>3</v>
      </c>
      <c r="AQ3352">
        <v>0</v>
      </c>
      <c r="AR3352">
        <v>3</v>
      </c>
      <c r="AS3352">
        <v>31</v>
      </c>
      <c r="AT3352">
        <v>1</v>
      </c>
      <c r="AU3352">
        <v>1201710</v>
      </c>
      <c r="AV3352">
        <v>8113</v>
      </c>
      <c r="AW3352" t="s">
        <v>24476</v>
      </c>
      <c r="AX3352" t="s">
        <v>24477</v>
      </c>
      <c r="AY3352" t="s">
        <v>11421</v>
      </c>
      <c r="AZ3352">
        <v>32750</v>
      </c>
      <c r="BA3352">
        <v>4461</v>
      </c>
      <c r="BB3352">
        <v>4461</v>
      </c>
      <c r="BC3352">
        <v>0</v>
      </c>
      <c r="BE3352">
        <v>12117</v>
      </c>
      <c r="BH3352" t="s">
        <v>11427</v>
      </c>
      <c r="BI3352" t="s">
        <v>11427</v>
      </c>
      <c r="BJ3352" t="s">
        <v>11427</v>
      </c>
      <c r="BK3352" t="s">
        <v>11428</v>
      </c>
      <c r="BL3352" t="s">
        <v>11428</v>
      </c>
      <c r="BM3352" t="s">
        <v>11428</v>
      </c>
      <c r="BN3352" t="s">
        <v>11428</v>
      </c>
      <c r="BO3352" t="s">
        <v>11428</v>
      </c>
      <c r="BP3352" t="s">
        <v>11428</v>
      </c>
      <c r="BQ3352" t="s">
        <v>11428</v>
      </c>
      <c r="BR3352" t="s">
        <v>11428</v>
      </c>
      <c r="BS3352" t="s">
        <v>11428</v>
      </c>
      <c r="BT3352" t="s">
        <v>11428</v>
      </c>
      <c r="BU3352" t="s">
        <v>11428</v>
      </c>
      <c r="BV3352" t="s">
        <v>11428</v>
      </c>
      <c r="BW3352" t="s">
        <v>11428</v>
      </c>
      <c r="BY3352" t="s">
        <v>11427</v>
      </c>
      <c r="CB3352" t="s">
        <v>11427</v>
      </c>
      <c r="CD3352">
        <v>3</v>
      </c>
      <c r="CE3352">
        <v>0</v>
      </c>
      <c r="CF3352">
        <v>3</v>
      </c>
      <c r="CG3352">
        <v>0</v>
      </c>
      <c r="CH3352">
        <v>1</v>
      </c>
      <c r="CI3352">
        <v>31</v>
      </c>
    </row>
    <row r="3353" spans="1:87">
      <c r="A3353">
        <v>120171008121</v>
      </c>
      <c r="B3353" t="s">
        <v>11414</v>
      </c>
      <c r="C3353" t="s">
        <v>24438</v>
      </c>
      <c r="D3353" t="s">
        <v>24479</v>
      </c>
      <c r="E3353" t="s">
        <v>24440</v>
      </c>
      <c r="F3353" t="s">
        <v>24480</v>
      </c>
      <c r="G3353" t="s">
        <v>24481</v>
      </c>
      <c r="H3353" t="s">
        <v>24446</v>
      </c>
      <c r="I3353" t="s">
        <v>11421</v>
      </c>
      <c r="J3353">
        <v>32773</v>
      </c>
      <c r="K3353" t="s">
        <v>11437</v>
      </c>
      <c r="L3353">
        <v>12</v>
      </c>
      <c r="M3353">
        <v>4</v>
      </c>
      <c r="N3353">
        <v>12</v>
      </c>
      <c r="U3353">
        <v>0</v>
      </c>
      <c r="V3353">
        <v>0</v>
      </c>
      <c r="W3353">
        <v>0</v>
      </c>
      <c r="X3353">
        <v>2</v>
      </c>
      <c r="Y3353">
        <v>1</v>
      </c>
      <c r="Z3353">
        <v>9</v>
      </c>
      <c r="AA3353">
        <v>10</v>
      </c>
      <c r="AB3353">
        <v>3</v>
      </c>
      <c r="AC3353">
        <v>2</v>
      </c>
      <c r="AD3353" t="s">
        <v>11424</v>
      </c>
      <c r="AE3353">
        <v>28.748699999999999</v>
      </c>
      <c r="AF3353">
        <v>-81.298199999999994</v>
      </c>
      <c r="AG3353" t="s">
        <v>24482</v>
      </c>
      <c r="AH3353">
        <v>59</v>
      </c>
      <c r="AI3353">
        <v>22</v>
      </c>
      <c r="AJ3353">
        <v>5</v>
      </c>
      <c r="AK3353">
        <v>0</v>
      </c>
      <c r="AL3353">
        <v>0</v>
      </c>
      <c r="AM3353">
        <v>17</v>
      </c>
      <c r="AN3353">
        <v>3</v>
      </c>
      <c r="AO3353">
        <v>5</v>
      </c>
      <c r="AP3353">
        <v>18</v>
      </c>
      <c r="AQ3353">
        <v>0</v>
      </c>
      <c r="AR3353">
        <v>18</v>
      </c>
      <c r="AU3353">
        <v>1201710</v>
      </c>
      <c r="AV3353">
        <v>8121</v>
      </c>
      <c r="AW3353" t="s">
        <v>24445</v>
      </c>
      <c r="AX3353" t="s">
        <v>24446</v>
      </c>
      <c r="AY3353" t="s">
        <v>11421</v>
      </c>
      <c r="AZ3353">
        <v>32773</v>
      </c>
      <c r="BA3353">
        <v>7125</v>
      </c>
      <c r="BB3353">
        <v>6187</v>
      </c>
      <c r="BC3353">
        <v>0</v>
      </c>
      <c r="BE3353">
        <v>12117</v>
      </c>
      <c r="BH3353" t="s">
        <v>11427</v>
      </c>
      <c r="BI3353" t="s">
        <v>11427</v>
      </c>
      <c r="BJ3353" t="s">
        <v>11427</v>
      </c>
      <c r="BK3353" t="s">
        <v>11427</v>
      </c>
      <c r="BL3353" t="s">
        <v>11427</v>
      </c>
      <c r="BM3353" t="s">
        <v>11427</v>
      </c>
      <c r="BN3353" t="s">
        <v>11427</v>
      </c>
      <c r="BO3353" t="s">
        <v>11428</v>
      </c>
      <c r="BP3353" t="s">
        <v>11428</v>
      </c>
      <c r="BQ3353" t="s">
        <v>11428</v>
      </c>
      <c r="BR3353" t="s">
        <v>11428</v>
      </c>
      <c r="BS3353" t="s">
        <v>11428</v>
      </c>
      <c r="BT3353" t="s">
        <v>11428</v>
      </c>
      <c r="BU3353" t="s">
        <v>11428</v>
      </c>
      <c r="BV3353" t="s">
        <v>11428</v>
      </c>
      <c r="BW3353" t="s">
        <v>11428</v>
      </c>
      <c r="BY3353" t="s">
        <v>11427</v>
      </c>
      <c r="CB3353" t="s">
        <v>11427</v>
      </c>
      <c r="CD3353">
        <v>18</v>
      </c>
      <c r="CE3353">
        <v>0</v>
      </c>
      <c r="CF3353">
        <v>18</v>
      </c>
      <c r="CG3353">
        <v>0</v>
      </c>
      <c r="CH3353">
        <v>2</v>
      </c>
      <c r="CI3353">
        <v>27</v>
      </c>
    </row>
    <row r="3354" spans="1:87">
      <c r="A3354">
        <v>120171001179</v>
      </c>
      <c r="B3354" t="s">
        <v>11490</v>
      </c>
      <c r="C3354" t="s">
        <v>24438</v>
      </c>
      <c r="D3354" t="s">
        <v>16636</v>
      </c>
      <c r="E3354" t="s">
        <v>24440</v>
      </c>
      <c r="F3354" t="s">
        <v>24483</v>
      </c>
      <c r="G3354" t="s">
        <v>24484</v>
      </c>
      <c r="H3354" t="s">
        <v>24485</v>
      </c>
      <c r="I3354" t="s">
        <v>11421</v>
      </c>
      <c r="J3354">
        <v>32708</v>
      </c>
      <c r="K3354" t="s">
        <v>11422</v>
      </c>
      <c r="L3354">
        <v>12</v>
      </c>
      <c r="M3354">
        <v>6</v>
      </c>
      <c r="N3354">
        <v>8</v>
      </c>
      <c r="W3354">
        <v>382</v>
      </c>
      <c r="X3354">
        <v>384</v>
      </c>
      <c r="Y3354">
        <v>375</v>
      </c>
      <c r="AD3354" t="s">
        <v>11424</v>
      </c>
      <c r="AE3354">
        <v>28.6875</v>
      </c>
      <c r="AF3354">
        <v>-81.263800000000003</v>
      </c>
      <c r="AG3354" t="s">
        <v>24486</v>
      </c>
      <c r="AH3354">
        <v>59</v>
      </c>
      <c r="AI3354">
        <v>571</v>
      </c>
      <c r="AJ3354">
        <v>570</v>
      </c>
      <c r="AK3354">
        <v>1</v>
      </c>
      <c r="AL3354">
        <v>28</v>
      </c>
      <c r="AM3354">
        <v>97</v>
      </c>
      <c r="AN3354">
        <v>280</v>
      </c>
      <c r="AO3354">
        <v>701</v>
      </c>
      <c r="AP3354">
        <v>391</v>
      </c>
      <c r="AQ3354">
        <v>74</v>
      </c>
      <c r="AR3354">
        <v>465</v>
      </c>
      <c r="AS3354">
        <v>17.600000000000001</v>
      </c>
      <c r="AT3354">
        <v>65</v>
      </c>
      <c r="AU3354">
        <v>1201710</v>
      </c>
      <c r="AV3354">
        <v>1179</v>
      </c>
      <c r="AW3354" t="s">
        <v>24484</v>
      </c>
      <c r="AX3354" t="s">
        <v>24485</v>
      </c>
      <c r="AY3354" t="s">
        <v>11421</v>
      </c>
      <c r="AZ3354">
        <v>32708</v>
      </c>
      <c r="BA3354">
        <v>3708</v>
      </c>
      <c r="BB3354">
        <v>3708</v>
      </c>
      <c r="BC3354">
        <v>0</v>
      </c>
      <c r="BE3354">
        <v>12117</v>
      </c>
      <c r="BH3354" t="s">
        <v>11427</v>
      </c>
      <c r="BI3354" t="s">
        <v>11427</v>
      </c>
      <c r="BJ3354" t="s">
        <v>11427</v>
      </c>
      <c r="BK3354" t="s">
        <v>11427</v>
      </c>
      <c r="BL3354" t="s">
        <v>11427</v>
      </c>
      <c r="BM3354" t="s">
        <v>11427</v>
      </c>
      <c r="BN3354" t="s">
        <v>11427</v>
      </c>
      <c r="BO3354" t="s">
        <v>11427</v>
      </c>
      <c r="BP3354" t="s">
        <v>11427</v>
      </c>
      <c r="BQ3354" t="s">
        <v>11428</v>
      </c>
      <c r="BR3354" t="s">
        <v>11428</v>
      </c>
      <c r="BS3354" t="s">
        <v>11428</v>
      </c>
      <c r="BT3354" t="s">
        <v>11427</v>
      </c>
      <c r="BU3354" t="s">
        <v>11427</v>
      </c>
      <c r="BV3354" t="s">
        <v>11427</v>
      </c>
      <c r="BW3354" t="s">
        <v>11427</v>
      </c>
      <c r="BY3354" t="s">
        <v>11428</v>
      </c>
      <c r="CB3354" t="s">
        <v>11427</v>
      </c>
      <c r="CD3354">
        <v>391</v>
      </c>
      <c r="CE3354">
        <v>74</v>
      </c>
      <c r="CF3354">
        <v>465</v>
      </c>
      <c r="CG3354">
        <v>3</v>
      </c>
      <c r="CH3354">
        <v>31</v>
      </c>
      <c r="CI3354">
        <v>1141</v>
      </c>
    </row>
    <row r="3355" spans="1:87">
      <c r="A3355">
        <v>120171001862</v>
      </c>
      <c r="B3355" t="s">
        <v>11490</v>
      </c>
      <c r="C3355" t="s">
        <v>24438</v>
      </c>
      <c r="D3355" t="s">
        <v>24487</v>
      </c>
      <c r="E3355" t="s">
        <v>24440</v>
      </c>
      <c r="F3355" t="s">
        <v>24488</v>
      </c>
      <c r="G3355" t="s">
        <v>24489</v>
      </c>
      <c r="H3355" t="s">
        <v>20553</v>
      </c>
      <c r="I3355" t="s">
        <v>11421</v>
      </c>
      <c r="J3355">
        <v>32703</v>
      </c>
      <c r="K3355" t="s">
        <v>11422</v>
      </c>
      <c r="L3355">
        <v>12</v>
      </c>
      <c r="M3355" t="s">
        <v>11461</v>
      </c>
      <c r="N3355">
        <v>5</v>
      </c>
      <c r="P3355">
        <v>45</v>
      </c>
      <c r="Q3355">
        <v>151</v>
      </c>
      <c r="R3355">
        <v>156</v>
      </c>
      <c r="S3355">
        <v>187</v>
      </c>
      <c r="T3355">
        <v>199</v>
      </c>
      <c r="U3355">
        <v>189</v>
      </c>
      <c r="V3355">
        <v>175</v>
      </c>
      <c r="AD3355" t="s">
        <v>11424</v>
      </c>
      <c r="AE3355">
        <v>28.666399999999999</v>
      </c>
      <c r="AF3355">
        <v>-81.450100000000006</v>
      </c>
      <c r="AG3355" t="s">
        <v>24490</v>
      </c>
      <c r="AH3355">
        <v>59</v>
      </c>
      <c r="AI3355">
        <v>569</v>
      </c>
      <c r="AJ3355">
        <v>533</v>
      </c>
      <c r="AK3355">
        <v>2</v>
      </c>
      <c r="AL3355">
        <v>44</v>
      </c>
      <c r="AM3355">
        <v>104</v>
      </c>
      <c r="AN3355">
        <v>283</v>
      </c>
      <c r="AO3355">
        <v>627</v>
      </c>
      <c r="AP3355">
        <v>533</v>
      </c>
      <c r="AQ3355">
        <v>69</v>
      </c>
      <c r="AR3355">
        <v>602</v>
      </c>
      <c r="AS3355">
        <v>15.3</v>
      </c>
      <c r="AT3355">
        <v>72</v>
      </c>
      <c r="AU3355">
        <v>1201710</v>
      </c>
      <c r="AV3355">
        <v>1862</v>
      </c>
      <c r="AW3355" t="s">
        <v>24489</v>
      </c>
      <c r="AX3355" t="s">
        <v>20553</v>
      </c>
      <c r="AY3355" t="s">
        <v>11421</v>
      </c>
      <c r="AZ3355">
        <v>32703</v>
      </c>
      <c r="BA3355">
        <v>6064</v>
      </c>
      <c r="BB3355">
        <v>6064</v>
      </c>
      <c r="BC3355">
        <v>0</v>
      </c>
      <c r="BE3355">
        <v>12117</v>
      </c>
      <c r="BH3355" t="s">
        <v>11427</v>
      </c>
      <c r="BI3355" t="s">
        <v>11427</v>
      </c>
      <c r="BJ3355" t="s">
        <v>11428</v>
      </c>
      <c r="BK3355" t="s">
        <v>11428</v>
      </c>
      <c r="BL3355" t="s">
        <v>11428</v>
      </c>
      <c r="BM3355" t="s">
        <v>11428</v>
      </c>
      <c r="BN3355" t="s">
        <v>11428</v>
      </c>
      <c r="BO3355" t="s">
        <v>11428</v>
      </c>
      <c r="BP3355" t="s">
        <v>11428</v>
      </c>
      <c r="BQ3355" t="s">
        <v>11427</v>
      </c>
      <c r="BR3355" t="s">
        <v>11427</v>
      </c>
      <c r="BS3355" t="s">
        <v>11427</v>
      </c>
      <c r="BT3355" t="s">
        <v>11427</v>
      </c>
      <c r="BU3355" t="s">
        <v>11427</v>
      </c>
      <c r="BV3355" t="s">
        <v>11427</v>
      </c>
      <c r="BW3355" t="s">
        <v>11427</v>
      </c>
      <c r="BY3355" t="s">
        <v>11428</v>
      </c>
      <c r="CB3355" t="s">
        <v>11427</v>
      </c>
      <c r="CD3355">
        <v>533</v>
      </c>
      <c r="CE3355">
        <v>69</v>
      </c>
      <c r="CF3355">
        <v>602</v>
      </c>
      <c r="CG3355">
        <v>3</v>
      </c>
      <c r="CH3355">
        <v>39</v>
      </c>
      <c r="CI3355">
        <v>1102</v>
      </c>
    </row>
    <row r="3356" spans="1:87">
      <c r="A3356">
        <v>120171001863</v>
      </c>
      <c r="B3356" t="s">
        <v>11490</v>
      </c>
      <c r="C3356" t="s">
        <v>24438</v>
      </c>
      <c r="D3356" t="s">
        <v>24491</v>
      </c>
      <c r="E3356" t="s">
        <v>24440</v>
      </c>
      <c r="F3356" t="s">
        <v>24492</v>
      </c>
      <c r="G3356" t="s">
        <v>24493</v>
      </c>
      <c r="H3356" t="s">
        <v>24494</v>
      </c>
      <c r="I3356" t="s">
        <v>11421</v>
      </c>
      <c r="J3356">
        <v>32730</v>
      </c>
      <c r="K3356" t="s">
        <v>11422</v>
      </c>
      <c r="L3356">
        <v>12</v>
      </c>
      <c r="M3356" t="s">
        <v>11461</v>
      </c>
      <c r="N3356">
        <v>5</v>
      </c>
      <c r="P3356">
        <v>40</v>
      </c>
      <c r="Q3356">
        <v>116</v>
      </c>
      <c r="R3356">
        <v>148</v>
      </c>
      <c r="S3356">
        <v>112</v>
      </c>
      <c r="T3356">
        <v>129</v>
      </c>
      <c r="U3356">
        <v>111</v>
      </c>
      <c r="V3356">
        <v>139</v>
      </c>
      <c r="AD3356" t="s">
        <v>11424</v>
      </c>
      <c r="AE3356">
        <v>28.648599999999998</v>
      </c>
      <c r="AF3356">
        <v>-81.3399</v>
      </c>
      <c r="AG3356" t="s">
        <v>24495</v>
      </c>
      <c r="AH3356">
        <v>59</v>
      </c>
      <c r="AI3356">
        <v>417</v>
      </c>
      <c r="AJ3356">
        <v>378</v>
      </c>
      <c r="AK3356">
        <v>2</v>
      </c>
      <c r="AL3356">
        <v>17</v>
      </c>
      <c r="AM3356">
        <v>172</v>
      </c>
      <c r="AN3356">
        <v>312</v>
      </c>
      <c r="AO3356">
        <v>248</v>
      </c>
      <c r="AP3356">
        <v>534</v>
      </c>
      <c r="AQ3356">
        <v>54</v>
      </c>
      <c r="AR3356">
        <v>588</v>
      </c>
      <c r="AS3356">
        <v>13.5</v>
      </c>
      <c r="AT3356">
        <v>59</v>
      </c>
      <c r="AU3356">
        <v>1201710</v>
      </c>
      <c r="AV3356">
        <v>1863</v>
      </c>
      <c r="AW3356" t="s">
        <v>24493</v>
      </c>
      <c r="AX3356" t="s">
        <v>24494</v>
      </c>
      <c r="AY3356" t="s">
        <v>11421</v>
      </c>
      <c r="AZ3356">
        <v>32730</v>
      </c>
      <c r="BA3356">
        <v>2354</v>
      </c>
      <c r="BB3356">
        <v>2354</v>
      </c>
      <c r="BC3356">
        <v>0</v>
      </c>
      <c r="BE3356">
        <v>12117</v>
      </c>
      <c r="BH3356" t="s">
        <v>11427</v>
      </c>
      <c r="BI3356" t="s">
        <v>11427</v>
      </c>
      <c r="BJ3356" t="s">
        <v>11428</v>
      </c>
      <c r="BK3356" t="s">
        <v>11428</v>
      </c>
      <c r="BL3356" t="s">
        <v>11428</v>
      </c>
      <c r="BM3356" t="s">
        <v>11428</v>
      </c>
      <c r="BN3356" t="s">
        <v>11428</v>
      </c>
      <c r="BO3356" t="s">
        <v>11428</v>
      </c>
      <c r="BP3356" t="s">
        <v>11428</v>
      </c>
      <c r="BQ3356" t="s">
        <v>11427</v>
      </c>
      <c r="BR3356" t="s">
        <v>11427</v>
      </c>
      <c r="BS3356" t="s">
        <v>11427</v>
      </c>
      <c r="BT3356" t="s">
        <v>11427</v>
      </c>
      <c r="BU3356" t="s">
        <v>11427</v>
      </c>
      <c r="BV3356" t="s">
        <v>11427</v>
      </c>
      <c r="BW3356" t="s">
        <v>11427</v>
      </c>
      <c r="BY3356" t="s">
        <v>11428</v>
      </c>
      <c r="CB3356" t="s">
        <v>11427</v>
      </c>
      <c r="CD3356">
        <v>534</v>
      </c>
      <c r="CE3356">
        <v>54</v>
      </c>
      <c r="CF3356">
        <v>588</v>
      </c>
      <c r="CG3356">
        <v>1</v>
      </c>
      <c r="CH3356">
        <v>43</v>
      </c>
      <c r="CI3356">
        <v>795</v>
      </c>
    </row>
    <row r="3357" spans="1:87">
      <c r="A3357">
        <v>120171001864</v>
      </c>
      <c r="B3357" t="s">
        <v>11490</v>
      </c>
      <c r="C3357" t="s">
        <v>24438</v>
      </c>
      <c r="D3357" t="s">
        <v>24496</v>
      </c>
      <c r="E3357" t="s">
        <v>24440</v>
      </c>
      <c r="F3357" t="s">
        <v>24497</v>
      </c>
      <c r="G3357" t="s">
        <v>24498</v>
      </c>
      <c r="H3357" t="s">
        <v>24499</v>
      </c>
      <c r="I3357" t="s">
        <v>11421</v>
      </c>
      <c r="J3357">
        <v>32732</v>
      </c>
      <c r="K3357" t="s">
        <v>11422</v>
      </c>
      <c r="L3357">
        <v>12</v>
      </c>
      <c r="M3357" t="s">
        <v>11461</v>
      </c>
      <c r="N3357">
        <v>5</v>
      </c>
      <c r="P3357">
        <v>20</v>
      </c>
      <c r="Q3357">
        <v>76</v>
      </c>
      <c r="R3357">
        <v>88</v>
      </c>
      <c r="S3357">
        <v>96</v>
      </c>
      <c r="T3357">
        <v>102</v>
      </c>
      <c r="U3357">
        <v>98</v>
      </c>
      <c r="V3357">
        <v>94</v>
      </c>
      <c r="AD3357" t="s">
        <v>11424</v>
      </c>
      <c r="AE3357">
        <v>28.738900000000001</v>
      </c>
      <c r="AF3357">
        <v>-81.1143</v>
      </c>
      <c r="AG3357" t="s">
        <v>24500</v>
      </c>
      <c r="AH3357">
        <v>59</v>
      </c>
      <c r="AI3357">
        <v>291</v>
      </c>
      <c r="AJ3357">
        <v>283</v>
      </c>
      <c r="AK3357">
        <v>0</v>
      </c>
      <c r="AL3357">
        <v>10</v>
      </c>
      <c r="AM3357">
        <v>27</v>
      </c>
      <c r="AN3357">
        <v>68</v>
      </c>
      <c r="AO3357">
        <v>452</v>
      </c>
      <c r="AP3357">
        <v>258</v>
      </c>
      <c r="AQ3357">
        <v>22</v>
      </c>
      <c r="AR3357">
        <v>280</v>
      </c>
      <c r="AS3357">
        <v>14</v>
      </c>
      <c r="AT3357">
        <v>41</v>
      </c>
      <c r="AU3357">
        <v>1201710</v>
      </c>
      <c r="AV3357">
        <v>1864</v>
      </c>
      <c r="AW3357" t="s">
        <v>24498</v>
      </c>
      <c r="AX3357" t="s">
        <v>24499</v>
      </c>
      <c r="AY3357" t="s">
        <v>11421</v>
      </c>
      <c r="AZ3357">
        <v>32732</v>
      </c>
      <c r="BA3357">
        <v>9641</v>
      </c>
      <c r="BB3357">
        <v>9641</v>
      </c>
      <c r="BC3357">
        <v>0</v>
      </c>
      <c r="BE3357">
        <v>12117</v>
      </c>
      <c r="BH3357" t="s">
        <v>11427</v>
      </c>
      <c r="BI3357" t="s">
        <v>11427</v>
      </c>
      <c r="BJ3357" t="s">
        <v>11428</v>
      </c>
      <c r="BK3357" t="s">
        <v>11428</v>
      </c>
      <c r="BL3357" t="s">
        <v>11428</v>
      </c>
      <c r="BM3357" t="s">
        <v>11428</v>
      </c>
      <c r="BN3357" t="s">
        <v>11428</v>
      </c>
      <c r="BO3357" t="s">
        <v>11428</v>
      </c>
      <c r="BP3357" t="s">
        <v>11428</v>
      </c>
      <c r="BQ3357" t="s">
        <v>11427</v>
      </c>
      <c r="BR3357" t="s">
        <v>11427</v>
      </c>
      <c r="BS3357" t="s">
        <v>11427</v>
      </c>
      <c r="BT3357" t="s">
        <v>11427</v>
      </c>
      <c r="BU3357" t="s">
        <v>11427</v>
      </c>
      <c r="BV3357" t="s">
        <v>11427</v>
      </c>
      <c r="BW3357" t="s">
        <v>11427</v>
      </c>
      <c r="BY3357" t="s">
        <v>11428</v>
      </c>
      <c r="CB3357" t="s">
        <v>11427</v>
      </c>
      <c r="CD3357">
        <v>258</v>
      </c>
      <c r="CE3357">
        <v>22</v>
      </c>
      <c r="CF3357">
        <v>280</v>
      </c>
      <c r="CG3357">
        <v>1</v>
      </c>
      <c r="CH3357">
        <v>16</v>
      </c>
      <c r="CI3357">
        <v>574</v>
      </c>
    </row>
    <row r="3358" spans="1:87">
      <c r="A3358">
        <v>120171001866</v>
      </c>
      <c r="B3358" t="s">
        <v>11490</v>
      </c>
      <c r="C3358" t="s">
        <v>24438</v>
      </c>
      <c r="D3358" t="s">
        <v>24501</v>
      </c>
      <c r="E3358" t="s">
        <v>24440</v>
      </c>
      <c r="F3358" t="s">
        <v>24502</v>
      </c>
      <c r="G3358" t="s">
        <v>24503</v>
      </c>
      <c r="H3358" t="s">
        <v>24450</v>
      </c>
      <c r="I3358" t="s">
        <v>11421</v>
      </c>
      <c r="J3358">
        <v>32746</v>
      </c>
      <c r="K3358" t="s">
        <v>11422</v>
      </c>
      <c r="L3358">
        <v>12</v>
      </c>
      <c r="M3358" t="s">
        <v>11461</v>
      </c>
      <c r="N3358">
        <v>5</v>
      </c>
      <c r="P3358">
        <v>69</v>
      </c>
      <c r="Q3358">
        <v>128</v>
      </c>
      <c r="R3358">
        <v>162</v>
      </c>
      <c r="S3358">
        <v>142</v>
      </c>
      <c r="T3358">
        <v>149</v>
      </c>
      <c r="U3358">
        <v>171</v>
      </c>
      <c r="V3358">
        <v>159</v>
      </c>
      <c r="AD3358" t="s">
        <v>11424</v>
      </c>
      <c r="AE3358">
        <v>28.754999999999999</v>
      </c>
      <c r="AF3358">
        <v>-81.323700000000002</v>
      </c>
      <c r="AG3358" t="s">
        <v>24504</v>
      </c>
      <c r="AH3358">
        <v>59</v>
      </c>
      <c r="AI3358">
        <v>478</v>
      </c>
      <c r="AJ3358">
        <v>502</v>
      </c>
      <c r="AK3358">
        <v>0</v>
      </c>
      <c r="AL3358">
        <v>55</v>
      </c>
      <c r="AM3358">
        <v>85</v>
      </c>
      <c r="AN3358">
        <v>266</v>
      </c>
      <c r="AO3358">
        <v>544</v>
      </c>
      <c r="AP3358">
        <v>459</v>
      </c>
      <c r="AQ3358">
        <v>81</v>
      </c>
      <c r="AR3358">
        <v>540</v>
      </c>
      <c r="AS3358">
        <v>14.8</v>
      </c>
      <c r="AT3358">
        <v>66</v>
      </c>
      <c r="AU3358">
        <v>1201710</v>
      </c>
      <c r="AV3358">
        <v>1866</v>
      </c>
      <c r="AW3358" t="s">
        <v>24503</v>
      </c>
      <c r="AX3358" t="s">
        <v>24450</v>
      </c>
      <c r="AY3358" t="s">
        <v>11421</v>
      </c>
      <c r="AZ3358">
        <v>32746</v>
      </c>
      <c r="BA3358">
        <v>3532</v>
      </c>
      <c r="BB3358">
        <v>3532</v>
      </c>
      <c r="BC3358">
        <v>0</v>
      </c>
      <c r="BE3358">
        <v>12117</v>
      </c>
      <c r="BH3358" t="s">
        <v>11427</v>
      </c>
      <c r="BI3358" t="s">
        <v>11427</v>
      </c>
      <c r="BJ3358" t="s">
        <v>11428</v>
      </c>
      <c r="BK3358" t="s">
        <v>11428</v>
      </c>
      <c r="BL3358" t="s">
        <v>11428</v>
      </c>
      <c r="BM3358" t="s">
        <v>11428</v>
      </c>
      <c r="BN3358" t="s">
        <v>11428</v>
      </c>
      <c r="BO3358" t="s">
        <v>11428</v>
      </c>
      <c r="BP3358" t="s">
        <v>11428</v>
      </c>
      <c r="BQ3358" t="s">
        <v>11427</v>
      </c>
      <c r="BR3358" t="s">
        <v>11427</v>
      </c>
      <c r="BS3358" t="s">
        <v>11427</v>
      </c>
      <c r="BT3358" t="s">
        <v>11427</v>
      </c>
      <c r="BU3358" t="s">
        <v>11427</v>
      </c>
      <c r="BV3358" t="s">
        <v>11427</v>
      </c>
      <c r="BW3358" t="s">
        <v>11427</v>
      </c>
      <c r="BY3358" t="s">
        <v>11428</v>
      </c>
      <c r="CB3358" t="s">
        <v>11427</v>
      </c>
      <c r="CD3358">
        <v>459</v>
      </c>
      <c r="CE3358">
        <v>81</v>
      </c>
      <c r="CF3358">
        <v>540</v>
      </c>
      <c r="CG3358">
        <v>2</v>
      </c>
      <c r="CH3358">
        <v>28</v>
      </c>
      <c r="CI3358">
        <v>980</v>
      </c>
    </row>
    <row r="3359" spans="1:87">
      <c r="A3359">
        <v>120171001868</v>
      </c>
      <c r="B3359" t="s">
        <v>11490</v>
      </c>
      <c r="C3359" t="s">
        <v>24438</v>
      </c>
      <c r="D3359" t="s">
        <v>24505</v>
      </c>
      <c r="E3359" t="s">
        <v>24440</v>
      </c>
      <c r="F3359" t="s">
        <v>24506</v>
      </c>
      <c r="G3359" t="s">
        <v>24507</v>
      </c>
      <c r="H3359" t="s">
        <v>24477</v>
      </c>
      <c r="I3359" t="s">
        <v>11421</v>
      </c>
      <c r="J3359">
        <v>32750</v>
      </c>
      <c r="K3359" t="s">
        <v>11422</v>
      </c>
      <c r="L3359">
        <v>12</v>
      </c>
      <c r="M3359">
        <v>6</v>
      </c>
      <c r="N3359">
        <v>8</v>
      </c>
      <c r="W3359">
        <v>497</v>
      </c>
      <c r="X3359">
        <v>476</v>
      </c>
      <c r="Y3359">
        <v>422</v>
      </c>
      <c r="AD3359" t="s">
        <v>11424</v>
      </c>
      <c r="AE3359">
        <v>28.680199999999999</v>
      </c>
      <c r="AF3359">
        <v>-81.3459</v>
      </c>
      <c r="AG3359" t="s">
        <v>24508</v>
      </c>
      <c r="AH3359">
        <v>59</v>
      </c>
      <c r="AI3359">
        <v>862</v>
      </c>
      <c r="AJ3359">
        <v>533</v>
      </c>
      <c r="AK3359">
        <v>3</v>
      </c>
      <c r="AL3359">
        <v>37</v>
      </c>
      <c r="AM3359">
        <v>229</v>
      </c>
      <c r="AN3359">
        <v>388</v>
      </c>
      <c r="AO3359">
        <v>683</v>
      </c>
      <c r="AP3359">
        <v>733</v>
      </c>
      <c r="AQ3359">
        <v>93</v>
      </c>
      <c r="AR3359">
        <v>826</v>
      </c>
      <c r="AS3359">
        <v>17.399999999999999</v>
      </c>
      <c r="AT3359">
        <v>80</v>
      </c>
      <c r="AU3359">
        <v>1201710</v>
      </c>
      <c r="AV3359">
        <v>1868</v>
      </c>
      <c r="AW3359" t="s">
        <v>24507</v>
      </c>
      <c r="AX3359" t="s">
        <v>24477</v>
      </c>
      <c r="AY3359" t="s">
        <v>11421</v>
      </c>
      <c r="AZ3359">
        <v>32750</v>
      </c>
      <c r="BA3359">
        <v>6422</v>
      </c>
      <c r="BB3359">
        <v>6422</v>
      </c>
      <c r="BC3359">
        <v>0</v>
      </c>
      <c r="BE3359">
        <v>12117</v>
      </c>
      <c r="BH3359" t="s">
        <v>11427</v>
      </c>
      <c r="BI3359" t="s">
        <v>11427</v>
      </c>
      <c r="BJ3359" t="s">
        <v>11427</v>
      </c>
      <c r="BK3359" t="s">
        <v>11427</v>
      </c>
      <c r="BL3359" t="s">
        <v>11427</v>
      </c>
      <c r="BM3359" t="s">
        <v>11427</v>
      </c>
      <c r="BN3359" t="s">
        <v>11427</v>
      </c>
      <c r="BO3359" t="s">
        <v>11427</v>
      </c>
      <c r="BP3359" t="s">
        <v>11427</v>
      </c>
      <c r="BQ3359" t="s">
        <v>11428</v>
      </c>
      <c r="BR3359" t="s">
        <v>11428</v>
      </c>
      <c r="BS3359" t="s">
        <v>11428</v>
      </c>
      <c r="BT3359" t="s">
        <v>11427</v>
      </c>
      <c r="BU3359" t="s">
        <v>11427</v>
      </c>
      <c r="BV3359" t="s">
        <v>11427</v>
      </c>
      <c r="BW3359" t="s">
        <v>11427</v>
      </c>
      <c r="BY3359" t="s">
        <v>11428</v>
      </c>
      <c r="CB3359" t="s">
        <v>11427</v>
      </c>
      <c r="CD3359">
        <v>733</v>
      </c>
      <c r="CE3359">
        <v>93</v>
      </c>
      <c r="CF3359">
        <v>826</v>
      </c>
      <c r="CG3359">
        <v>8</v>
      </c>
      <c r="CH3359">
        <v>47</v>
      </c>
      <c r="CI3359">
        <v>1395</v>
      </c>
    </row>
    <row r="3360" spans="1:87">
      <c r="A3360">
        <v>120171001869</v>
      </c>
      <c r="B3360" t="s">
        <v>11490</v>
      </c>
      <c r="C3360" t="s">
        <v>24438</v>
      </c>
      <c r="D3360" t="s">
        <v>24509</v>
      </c>
      <c r="E3360" t="s">
        <v>24440</v>
      </c>
      <c r="F3360" t="s">
        <v>24510</v>
      </c>
      <c r="G3360" t="s">
        <v>24511</v>
      </c>
      <c r="H3360" t="s">
        <v>24443</v>
      </c>
      <c r="I3360" t="s">
        <v>11421</v>
      </c>
      <c r="J3360">
        <v>32765</v>
      </c>
      <c r="K3360" t="s">
        <v>11422</v>
      </c>
      <c r="L3360">
        <v>12</v>
      </c>
      <c r="M3360" t="s">
        <v>11461</v>
      </c>
      <c r="N3360">
        <v>5</v>
      </c>
      <c r="P3360">
        <v>29</v>
      </c>
      <c r="Q3360">
        <v>114</v>
      </c>
      <c r="R3360">
        <v>126</v>
      </c>
      <c r="S3360">
        <v>120</v>
      </c>
      <c r="T3360">
        <v>139</v>
      </c>
      <c r="U3360">
        <v>141</v>
      </c>
      <c r="V3360">
        <v>141</v>
      </c>
      <c r="AD3360" t="s">
        <v>11424</v>
      </c>
      <c r="AE3360">
        <v>28.6678</v>
      </c>
      <c r="AF3360">
        <v>-81.210499999999996</v>
      </c>
      <c r="AG3360" t="s">
        <v>24512</v>
      </c>
      <c r="AH3360">
        <v>59</v>
      </c>
      <c r="AI3360">
        <v>388</v>
      </c>
      <c r="AJ3360">
        <v>422</v>
      </c>
      <c r="AK3360">
        <v>0</v>
      </c>
      <c r="AL3360">
        <v>38</v>
      </c>
      <c r="AM3360">
        <v>45</v>
      </c>
      <c r="AN3360">
        <v>133</v>
      </c>
      <c r="AO3360">
        <v>564</v>
      </c>
      <c r="AP3360">
        <v>194</v>
      </c>
      <c r="AQ3360">
        <v>27</v>
      </c>
      <c r="AR3360">
        <v>221</v>
      </c>
      <c r="AS3360">
        <v>15.3</v>
      </c>
      <c r="AT3360">
        <v>53</v>
      </c>
      <c r="AU3360">
        <v>1201710</v>
      </c>
      <c r="AV3360">
        <v>1869</v>
      </c>
      <c r="AW3360" t="s">
        <v>24511</v>
      </c>
      <c r="AX3360" t="s">
        <v>24443</v>
      </c>
      <c r="AY3360" t="s">
        <v>11421</v>
      </c>
      <c r="AZ3360">
        <v>32765</v>
      </c>
      <c r="BA3360">
        <v>9735</v>
      </c>
      <c r="BB3360">
        <v>9735</v>
      </c>
      <c r="BC3360">
        <v>0</v>
      </c>
      <c r="BE3360">
        <v>12117</v>
      </c>
      <c r="BH3360" t="s">
        <v>11427</v>
      </c>
      <c r="BI3360" t="s">
        <v>11427</v>
      </c>
      <c r="BJ3360" t="s">
        <v>11428</v>
      </c>
      <c r="BK3360" t="s">
        <v>11428</v>
      </c>
      <c r="BL3360" t="s">
        <v>11428</v>
      </c>
      <c r="BM3360" t="s">
        <v>11428</v>
      </c>
      <c r="BN3360" t="s">
        <v>11428</v>
      </c>
      <c r="BO3360" t="s">
        <v>11428</v>
      </c>
      <c r="BP3360" t="s">
        <v>11428</v>
      </c>
      <c r="BQ3360" t="s">
        <v>11427</v>
      </c>
      <c r="BR3360" t="s">
        <v>11427</v>
      </c>
      <c r="BS3360" t="s">
        <v>11427</v>
      </c>
      <c r="BT3360" t="s">
        <v>11427</v>
      </c>
      <c r="BU3360" t="s">
        <v>11427</v>
      </c>
      <c r="BV3360" t="s">
        <v>11427</v>
      </c>
      <c r="BW3360" t="s">
        <v>11427</v>
      </c>
      <c r="BY3360" t="s">
        <v>11427</v>
      </c>
      <c r="CB3360" t="s">
        <v>11427</v>
      </c>
      <c r="CD3360">
        <v>194</v>
      </c>
      <c r="CE3360">
        <v>27</v>
      </c>
      <c r="CF3360">
        <v>221</v>
      </c>
      <c r="CG3360">
        <v>0</v>
      </c>
      <c r="CH3360">
        <v>30</v>
      </c>
      <c r="CI3360">
        <v>810</v>
      </c>
    </row>
    <row r="3361" spans="1:87">
      <c r="A3361">
        <v>120171001870</v>
      </c>
      <c r="B3361" t="s">
        <v>11490</v>
      </c>
      <c r="C3361" t="s">
        <v>24438</v>
      </c>
      <c r="D3361" t="s">
        <v>24513</v>
      </c>
      <c r="E3361" t="s">
        <v>24440</v>
      </c>
      <c r="F3361" t="s">
        <v>24514</v>
      </c>
      <c r="G3361" t="s">
        <v>24515</v>
      </c>
      <c r="H3361" t="s">
        <v>24446</v>
      </c>
      <c r="I3361" t="s">
        <v>11421</v>
      </c>
      <c r="J3361">
        <v>32773</v>
      </c>
      <c r="K3361" t="s">
        <v>11422</v>
      </c>
      <c r="L3361">
        <v>12</v>
      </c>
      <c r="M3361" t="s">
        <v>11461</v>
      </c>
      <c r="N3361">
        <v>5</v>
      </c>
      <c r="P3361">
        <v>26</v>
      </c>
      <c r="Q3361">
        <v>115</v>
      </c>
      <c r="R3361">
        <v>119</v>
      </c>
      <c r="S3361">
        <v>144</v>
      </c>
      <c r="T3361">
        <v>143</v>
      </c>
      <c r="U3361">
        <v>151</v>
      </c>
      <c r="V3361">
        <v>114</v>
      </c>
      <c r="AD3361" t="s">
        <v>11424</v>
      </c>
      <c r="AE3361">
        <v>28.777699999999999</v>
      </c>
      <c r="AF3361">
        <v>-81.271299999999997</v>
      </c>
      <c r="AG3361" t="s">
        <v>24516</v>
      </c>
      <c r="AH3361">
        <v>59</v>
      </c>
      <c r="AI3361">
        <v>437</v>
      </c>
      <c r="AJ3361">
        <v>375</v>
      </c>
      <c r="AK3361">
        <v>4</v>
      </c>
      <c r="AL3361">
        <v>8</v>
      </c>
      <c r="AM3361">
        <v>289</v>
      </c>
      <c r="AN3361">
        <v>234</v>
      </c>
      <c r="AO3361">
        <v>241</v>
      </c>
      <c r="AP3361">
        <v>705</v>
      </c>
      <c r="AQ3361">
        <v>28</v>
      </c>
      <c r="AR3361">
        <v>733</v>
      </c>
      <c r="AS3361">
        <v>12.1</v>
      </c>
      <c r="AT3361">
        <v>67</v>
      </c>
      <c r="AU3361">
        <v>1201710</v>
      </c>
      <c r="AV3361">
        <v>1870</v>
      </c>
      <c r="AW3361" t="s">
        <v>24515</v>
      </c>
      <c r="AX3361" t="s">
        <v>24446</v>
      </c>
      <c r="AY3361" t="s">
        <v>11421</v>
      </c>
      <c r="AZ3361">
        <v>32773</v>
      </c>
      <c r="BA3361">
        <v>5172</v>
      </c>
      <c r="BB3361">
        <v>5172</v>
      </c>
      <c r="BC3361">
        <v>0</v>
      </c>
      <c r="BE3361">
        <v>12117</v>
      </c>
      <c r="BH3361" t="s">
        <v>11427</v>
      </c>
      <c r="BI3361" t="s">
        <v>11427</v>
      </c>
      <c r="BJ3361" t="s">
        <v>11428</v>
      </c>
      <c r="BK3361" t="s">
        <v>11428</v>
      </c>
      <c r="BL3361" t="s">
        <v>11428</v>
      </c>
      <c r="BM3361" t="s">
        <v>11428</v>
      </c>
      <c r="BN3361" t="s">
        <v>11428</v>
      </c>
      <c r="BO3361" t="s">
        <v>11428</v>
      </c>
      <c r="BP3361" t="s">
        <v>11428</v>
      </c>
      <c r="BQ3361" t="s">
        <v>11427</v>
      </c>
      <c r="BR3361" t="s">
        <v>11427</v>
      </c>
      <c r="BS3361" t="s">
        <v>11427</v>
      </c>
      <c r="BT3361" t="s">
        <v>11427</v>
      </c>
      <c r="BU3361" t="s">
        <v>11427</v>
      </c>
      <c r="BV3361" t="s">
        <v>11427</v>
      </c>
      <c r="BW3361" t="s">
        <v>11427</v>
      </c>
      <c r="BY3361" t="s">
        <v>11428</v>
      </c>
      <c r="CB3361" t="s">
        <v>11427</v>
      </c>
      <c r="CD3361">
        <v>705</v>
      </c>
      <c r="CE3361">
        <v>28</v>
      </c>
      <c r="CF3361">
        <v>733</v>
      </c>
      <c r="CG3361">
        <v>3</v>
      </c>
      <c r="CH3361">
        <v>33</v>
      </c>
      <c r="CI3361">
        <v>812</v>
      </c>
    </row>
    <row r="3362" spans="1:87">
      <c r="A3362">
        <v>120171001871</v>
      </c>
      <c r="B3362" t="s">
        <v>11490</v>
      </c>
      <c r="C3362" t="s">
        <v>24438</v>
      </c>
      <c r="D3362" t="s">
        <v>24517</v>
      </c>
      <c r="E3362" t="s">
        <v>24440</v>
      </c>
      <c r="F3362" t="s">
        <v>24518</v>
      </c>
      <c r="G3362" t="s">
        <v>24519</v>
      </c>
      <c r="H3362" t="s">
        <v>24446</v>
      </c>
      <c r="I3362" t="s">
        <v>11421</v>
      </c>
      <c r="J3362">
        <v>32771</v>
      </c>
      <c r="K3362" t="s">
        <v>11422</v>
      </c>
      <c r="L3362">
        <v>12</v>
      </c>
      <c r="M3362">
        <v>6</v>
      </c>
      <c r="N3362">
        <v>8</v>
      </c>
      <c r="W3362">
        <v>590</v>
      </c>
      <c r="X3362">
        <v>581</v>
      </c>
      <c r="Y3362">
        <v>508</v>
      </c>
      <c r="AD3362" t="s">
        <v>11424</v>
      </c>
      <c r="AE3362">
        <v>28.796800000000001</v>
      </c>
      <c r="AF3362">
        <v>-81.275000000000006</v>
      </c>
      <c r="AG3362" t="s">
        <v>24520</v>
      </c>
      <c r="AH3362">
        <v>59</v>
      </c>
      <c r="AI3362">
        <v>935</v>
      </c>
      <c r="AJ3362">
        <v>744</v>
      </c>
      <c r="AK3362">
        <v>9</v>
      </c>
      <c r="AL3362">
        <v>232</v>
      </c>
      <c r="AM3362">
        <v>310</v>
      </c>
      <c r="AN3362">
        <v>282</v>
      </c>
      <c r="AO3362">
        <v>773</v>
      </c>
      <c r="AP3362">
        <v>635</v>
      </c>
      <c r="AQ3362">
        <v>105</v>
      </c>
      <c r="AR3362">
        <v>740</v>
      </c>
      <c r="AS3362">
        <v>18.100000000000001</v>
      </c>
      <c r="AT3362">
        <v>93</v>
      </c>
      <c r="AU3362">
        <v>1201710</v>
      </c>
      <c r="AV3362">
        <v>1871</v>
      </c>
      <c r="AW3362" t="s">
        <v>24519</v>
      </c>
      <c r="AX3362" t="s">
        <v>24446</v>
      </c>
      <c r="AY3362" t="s">
        <v>11421</v>
      </c>
      <c r="AZ3362">
        <v>32771</v>
      </c>
      <c r="BA3362">
        <v>3383</v>
      </c>
      <c r="BB3362">
        <v>3383</v>
      </c>
      <c r="BC3362">
        <v>0</v>
      </c>
      <c r="BE3362">
        <v>12117</v>
      </c>
      <c r="BH3362" t="s">
        <v>11427</v>
      </c>
      <c r="BI3362" t="s">
        <v>11427</v>
      </c>
      <c r="BJ3362" t="s">
        <v>11427</v>
      </c>
      <c r="BK3362" t="s">
        <v>11427</v>
      </c>
      <c r="BL3362" t="s">
        <v>11427</v>
      </c>
      <c r="BM3362" t="s">
        <v>11427</v>
      </c>
      <c r="BN3362" t="s">
        <v>11427</v>
      </c>
      <c r="BO3362" t="s">
        <v>11427</v>
      </c>
      <c r="BP3362" t="s">
        <v>11427</v>
      </c>
      <c r="BQ3362" t="s">
        <v>11428</v>
      </c>
      <c r="BR3362" t="s">
        <v>11428</v>
      </c>
      <c r="BS3362" t="s">
        <v>11428</v>
      </c>
      <c r="BT3362" t="s">
        <v>11427</v>
      </c>
      <c r="BU3362" t="s">
        <v>11427</v>
      </c>
      <c r="BV3362" t="s">
        <v>11427</v>
      </c>
      <c r="BW3362" t="s">
        <v>11427</v>
      </c>
      <c r="BY3362" t="s">
        <v>11428</v>
      </c>
      <c r="CB3362" t="s">
        <v>11427</v>
      </c>
      <c r="CD3362">
        <v>635</v>
      </c>
      <c r="CE3362">
        <v>105</v>
      </c>
      <c r="CF3362">
        <v>740</v>
      </c>
      <c r="CG3362">
        <v>4</v>
      </c>
      <c r="CH3362">
        <v>69</v>
      </c>
      <c r="CI3362">
        <v>1679</v>
      </c>
    </row>
    <row r="3363" spans="1:87">
      <c r="A3363">
        <v>120171001873</v>
      </c>
      <c r="B3363" t="s">
        <v>11490</v>
      </c>
      <c r="C3363" t="s">
        <v>24438</v>
      </c>
      <c r="D3363" t="s">
        <v>13023</v>
      </c>
      <c r="E3363" t="s">
        <v>24440</v>
      </c>
      <c r="F3363" t="s">
        <v>24521</v>
      </c>
      <c r="G3363" t="s">
        <v>24522</v>
      </c>
      <c r="H3363" t="s">
        <v>24446</v>
      </c>
      <c r="I3363" t="s">
        <v>11421</v>
      </c>
      <c r="J3363">
        <v>32773</v>
      </c>
      <c r="K3363" t="s">
        <v>11422</v>
      </c>
      <c r="L3363">
        <v>12</v>
      </c>
      <c r="M3363">
        <v>6</v>
      </c>
      <c r="N3363">
        <v>8</v>
      </c>
      <c r="W3363">
        <v>538</v>
      </c>
      <c r="X3363">
        <v>496</v>
      </c>
      <c r="Y3363">
        <v>526</v>
      </c>
      <c r="AD3363" t="s">
        <v>11424</v>
      </c>
      <c r="AE3363">
        <v>28.775500000000001</v>
      </c>
      <c r="AF3363">
        <v>-81.284199999999998</v>
      </c>
      <c r="AG3363" t="s">
        <v>24523</v>
      </c>
      <c r="AH3363">
        <v>59</v>
      </c>
      <c r="AI3363">
        <v>578</v>
      </c>
      <c r="AJ3363">
        <v>982</v>
      </c>
      <c r="AK3363">
        <v>5</v>
      </c>
      <c r="AL3363">
        <v>44</v>
      </c>
      <c r="AM3363">
        <v>457</v>
      </c>
      <c r="AN3363">
        <v>412</v>
      </c>
      <c r="AO3363">
        <v>576</v>
      </c>
      <c r="AP3363">
        <v>887</v>
      </c>
      <c r="AQ3363">
        <v>111</v>
      </c>
      <c r="AR3363">
        <v>998</v>
      </c>
      <c r="AS3363">
        <v>15.6</v>
      </c>
      <c r="AT3363">
        <v>100</v>
      </c>
      <c r="AU3363">
        <v>1201710</v>
      </c>
      <c r="AV3363">
        <v>1873</v>
      </c>
      <c r="AW3363" t="s">
        <v>24522</v>
      </c>
      <c r="AX3363" t="s">
        <v>24446</v>
      </c>
      <c r="AY3363" t="s">
        <v>11421</v>
      </c>
      <c r="AZ3363">
        <v>32773</v>
      </c>
      <c r="BA3363">
        <v>5331</v>
      </c>
      <c r="BB3363">
        <v>5331</v>
      </c>
      <c r="BC3363">
        <v>0</v>
      </c>
      <c r="BE3363">
        <v>12117</v>
      </c>
      <c r="BH3363" t="s">
        <v>11427</v>
      </c>
      <c r="BI3363" t="s">
        <v>11427</v>
      </c>
      <c r="BJ3363" t="s">
        <v>11427</v>
      </c>
      <c r="BK3363" t="s">
        <v>11427</v>
      </c>
      <c r="BL3363" t="s">
        <v>11427</v>
      </c>
      <c r="BM3363" t="s">
        <v>11427</v>
      </c>
      <c r="BN3363" t="s">
        <v>11427</v>
      </c>
      <c r="BO3363" t="s">
        <v>11427</v>
      </c>
      <c r="BP3363" t="s">
        <v>11427</v>
      </c>
      <c r="BQ3363" t="s">
        <v>11428</v>
      </c>
      <c r="BR3363" t="s">
        <v>11428</v>
      </c>
      <c r="BS3363" t="s">
        <v>11428</v>
      </c>
      <c r="BT3363" t="s">
        <v>11427</v>
      </c>
      <c r="BU3363" t="s">
        <v>11427</v>
      </c>
      <c r="BV3363" t="s">
        <v>11427</v>
      </c>
      <c r="BW3363" t="s">
        <v>11427</v>
      </c>
      <c r="BY3363" t="s">
        <v>11428</v>
      </c>
      <c r="CB3363" t="s">
        <v>11427</v>
      </c>
      <c r="CD3363">
        <v>887</v>
      </c>
      <c r="CE3363">
        <v>111</v>
      </c>
      <c r="CF3363">
        <v>998</v>
      </c>
      <c r="CG3363">
        <v>6</v>
      </c>
      <c r="CH3363">
        <v>60</v>
      </c>
      <c r="CI3363">
        <v>1560</v>
      </c>
    </row>
    <row r="3364" spans="1:87">
      <c r="A3364">
        <v>120171001874</v>
      </c>
      <c r="B3364" t="s">
        <v>11490</v>
      </c>
      <c r="C3364" t="s">
        <v>24438</v>
      </c>
      <c r="D3364" t="s">
        <v>24524</v>
      </c>
      <c r="E3364" t="s">
        <v>24440</v>
      </c>
      <c r="F3364" t="s">
        <v>24525</v>
      </c>
      <c r="G3364" t="s">
        <v>24526</v>
      </c>
      <c r="H3364" t="s">
        <v>24527</v>
      </c>
      <c r="I3364" t="s">
        <v>11421</v>
      </c>
      <c r="J3364">
        <v>32707</v>
      </c>
      <c r="K3364" t="s">
        <v>11422</v>
      </c>
      <c r="L3364">
        <v>12</v>
      </c>
      <c r="M3364">
        <v>6</v>
      </c>
      <c r="N3364">
        <v>8</v>
      </c>
      <c r="W3364">
        <v>389</v>
      </c>
      <c r="X3364">
        <v>390</v>
      </c>
      <c r="Y3364">
        <v>361</v>
      </c>
      <c r="AD3364" t="s">
        <v>11424</v>
      </c>
      <c r="AE3364">
        <v>28.660399999999999</v>
      </c>
      <c r="AF3364">
        <v>-81.319000000000003</v>
      </c>
      <c r="AG3364" t="s">
        <v>24528</v>
      </c>
      <c r="AH3364">
        <v>59</v>
      </c>
      <c r="AI3364">
        <v>577</v>
      </c>
      <c r="AJ3364">
        <v>563</v>
      </c>
      <c r="AK3364">
        <v>2</v>
      </c>
      <c r="AL3364">
        <v>33</v>
      </c>
      <c r="AM3364">
        <v>150</v>
      </c>
      <c r="AN3364">
        <v>345</v>
      </c>
      <c r="AO3364">
        <v>536</v>
      </c>
      <c r="AP3364">
        <v>639</v>
      </c>
      <c r="AQ3364">
        <v>102</v>
      </c>
      <c r="AR3364">
        <v>741</v>
      </c>
      <c r="AS3364">
        <v>14.2</v>
      </c>
      <c r="AT3364">
        <v>80</v>
      </c>
      <c r="AU3364">
        <v>1201710</v>
      </c>
      <c r="AV3364">
        <v>1874</v>
      </c>
      <c r="AW3364" t="s">
        <v>24526</v>
      </c>
      <c r="AX3364" t="s">
        <v>24527</v>
      </c>
      <c r="AY3364" t="s">
        <v>11421</v>
      </c>
      <c r="AZ3364">
        <v>32707</v>
      </c>
      <c r="BA3364">
        <v>4417</v>
      </c>
      <c r="BB3364">
        <v>4417</v>
      </c>
      <c r="BC3364">
        <v>0</v>
      </c>
      <c r="BE3364">
        <v>12117</v>
      </c>
      <c r="BH3364" t="s">
        <v>11427</v>
      </c>
      <c r="BI3364" t="s">
        <v>11427</v>
      </c>
      <c r="BJ3364" t="s">
        <v>11427</v>
      </c>
      <c r="BK3364" t="s">
        <v>11427</v>
      </c>
      <c r="BL3364" t="s">
        <v>11427</v>
      </c>
      <c r="BM3364" t="s">
        <v>11427</v>
      </c>
      <c r="BN3364" t="s">
        <v>11427</v>
      </c>
      <c r="BO3364" t="s">
        <v>11427</v>
      </c>
      <c r="BP3364" t="s">
        <v>11427</v>
      </c>
      <c r="BQ3364" t="s">
        <v>11428</v>
      </c>
      <c r="BR3364" t="s">
        <v>11428</v>
      </c>
      <c r="BS3364" t="s">
        <v>11428</v>
      </c>
      <c r="BT3364" t="s">
        <v>11427</v>
      </c>
      <c r="BU3364" t="s">
        <v>11427</v>
      </c>
      <c r="BV3364" t="s">
        <v>11427</v>
      </c>
      <c r="BW3364" t="s">
        <v>11427</v>
      </c>
      <c r="BY3364" t="s">
        <v>11428</v>
      </c>
      <c r="CB3364" t="s">
        <v>11427</v>
      </c>
      <c r="CD3364">
        <v>639</v>
      </c>
      <c r="CE3364">
        <v>102</v>
      </c>
      <c r="CF3364">
        <v>741</v>
      </c>
      <c r="CG3364">
        <v>3</v>
      </c>
      <c r="CH3364">
        <v>71</v>
      </c>
      <c r="CI3364">
        <v>1140</v>
      </c>
    </row>
    <row r="3365" spans="1:87">
      <c r="A3365">
        <v>120171001875</v>
      </c>
      <c r="B3365" t="s">
        <v>11490</v>
      </c>
      <c r="C3365" t="s">
        <v>24438</v>
      </c>
      <c r="D3365" t="s">
        <v>24529</v>
      </c>
      <c r="E3365" t="s">
        <v>24440</v>
      </c>
      <c r="F3365" t="s">
        <v>24530</v>
      </c>
      <c r="G3365" t="s">
        <v>24531</v>
      </c>
      <c r="H3365" t="s">
        <v>24527</v>
      </c>
      <c r="I3365" t="s">
        <v>11421</v>
      </c>
      <c r="J3365">
        <v>32707</v>
      </c>
      <c r="K3365" t="s">
        <v>11422</v>
      </c>
      <c r="L3365">
        <v>12</v>
      </c>
      <c r="M3365" t="s">
        <v>11461</v>
      </c>
      <c r="N3365">
        <v>5</v>
      </c>
      <c r="P3365">
        <v>57</v>
      </c>
      <c r="Q3365">
        <v>106</v>
      </c>
      <c r="R3365">
        <v>111</v>
      </c>
      <c r="S3365">
        <v>108</v>
      </c>
      <c r="T3365">
        <v>119</v>
      </c>
      <c r="U3365">
        <v>107</v>
      </c>
      <c r="V3365">
        <v>112</v>
      </c>
      <c r="AD3365" t="s">
        <v>11424</v>
      </c>
      <c r="AE3365">
        <v>28.660299999999999</v>
      </c>
      <c r="AF3365">
        <v>-81.316999999999993</v>
      </c>
      <c r="AG3365" t="s">
        <v>24532</v>
      </c>
      <c r="AH3365">
        <v>59</v>
      </c>
      <c r="AI3365">
        <v>371</v>
      </c>
      <c r="AJ3365">
        <v>349</v>
      </c>
      <c r="AK3365">
        <v>0</v>
      </c>
      <c r="AL3365">
        <v>26</v>
      </c>
      <c r="AM3365">
        <v>54</v>
      </c>
      <c r="AN3365">
        <v>246</v>
      </c>
      <c r="AO3365">
        <v>355</v>
      </c>
      <c r="AP3365">
        <v>456</v>
      </c>
      <c r="AQ3365">
        <v>51</v>
      </c>
      <c r="AR3365">
        <v>507</v>
      </c>
      <c r="AS3365">
        <v>14.1</v>
      </c>
      <c r="AT3365">
        <v>51</v>
      </c>
      <c r="AU3365">
        <v>1201710</v>
      </c>
      <c r="AV3365">
        <v>1875</v>
      </c>
      <c r="AW3365" t="s">
        <v>24531</v>
      </c>
      <c r="AX3365" t="s">
        <v>24527</v>
      </c>
      <c r="AY3365" t="s">
        <v>11421</v>
      </c>
      <c r="AZ3365">
        <v>32707</v>
      </c>
      <c r="BA3365">
        <v>4554</v>
      </c>
      <c r="BB3365">
        <v>4554</v>
      </c>
      <c r="BC3365">
        <v>0</v>
      </c>
      <c r="BE3365">
        <v>12117</v>
      </c>
      <c r="BH3365" t="s">
        <v>11427</v>
      </c>
      <c r="BI3365" t="s">
        <v>11427</v>
      </c>
      <c r="BJ3365" t="s">
        <v>11428</v>
      </c>
      <c r="BK3365" t="s">
        <v>11428</v>
      </c>
      <c r="BL3365" t="s">
        <v>11428</v>
      </c>
      <c r="BM3365" t="s">
        <v>11428</v>
      </c>
      <c r="BN3365" t="s">
        <v>11428</v>
      </c>
      <c r="BO3365" t="s">
        <v>11428</v>
      </c>
      <c r="BP3365" t="s">
        <v>11428</v>
      </c>
      <c r="BQ3365" t="s">
        <v>11427</v>
      </c>
      <c r="BR3365" t="s">
        <v>11427</v>
      </c>
      <c r="BS3365" t="s">
        <v>11427</v>
      </c>
      <c r="BT3365" t="s">
        <v>11427</v>
      </c>
      <c r="BU3365" t="s">
        <v>11427</v>
      </c>
      <c r="BV3365" t="s">
        <v>11427</v>
      </c>
      <c r="BW3365" t="s">
        <v>11427</v>
      </c>
      <c r="BY3365" t="s">
        <v>11428</v>
      </c>
      <c r="CB3365" t="s">
        <v>11427</v>
      </c>
      <c r="CD3365">
        <v>456</v>
      </c>
      <c r="CE3365">
        <v>51</v>
      </c>
      <c r="CF3365">
        <v>507</v>
      </c>
      <c r="CG3365">
        <v>0</v>
      </c>
      <c r="CH3365">
        <v>39</v>
      </c>
      <c r="CI3365">
        <v>720</v>
      </c>
    </row>
    <row r="3366" spans="1:87">
      <c r="A3366">
        <v>120171001877</v>
      </c>
      <c r="B3366" t="s">
        <v>11490</v>
      </c>
      <c r="C3366" t="s">
        <v>24438</v>
      </c>
      <c r="D3366" t="s">
        <v>17770</v>
      </c>
      <c r="E3366" t="s">
        <v>24440</v>
      </c>
      <c r="F3366" t="s">
        <v>24533</v>
      </c>
      <c r="G3366" t="s">
        <v>24534</v>
      </c>
      <c r="H3366" t="s">
        <v>24446</v>
      </c>
      <c r="I3366" t="s">
        <v>11421</v>
      </c>
      <c r="J3366">
        <v>32771</v>
      </c>
      <c r="K3366" t="s">
        <v>11422</v>
      </c>
      <c r="L3366">
        <v>12</v>
      </c>
      <c r="M3366" t="s">
        <v>11461</v>
      </c>
      <c r="N3366">
        <v>5</v>
      </c>
      <c r="P3366">
        <v>24</v>
      </c>
      <c r="Q3366">
        <v>141</v>
      </c>
      <c r="R3366">
        <v>157</v>
      </c>
      <c r="S3366">
        <v>152</v>
      </c>
      <c r="T3366">
        <v>158</v>
      </c>
      <c r="U3366">
        <v>171</v>
      </c>
      <c r="V3366">
        <v>174</v>
      </c>
      <c r="AD3366" t="s">
        <v>11424</v>
      </c>
      <c r="AE3366">
        <v>28.8019</v>
      </c>
      <c r="AF3366">
        <v>-81.361699999999999</v>
      </c>
      <c r="AG3366" t="s">
        <v>24535</v>
      </c>
      <c r="AH3366">
        <v>59</v>
      </c>
      <c r="AI3366">
        <v>492</v>
      </c>
      <c r="AJ3366">
        <v>485</v>
      </c>
      <c r="AK3366">
        <v>8</v>
      </c>
      <c r="AL3366">
        <v>109</v>
      </c>
      <c r="AM3366">
        <v>126</v>
      </c>
      <c r="AN3366">
        <v>139</v>
      </c>
      <c r="AO3366">
        <v>562</v>
      </c>
      <c r="AP3366">
        <v>273</v>
      </c>
      <c r="AQ3366">
        <v>21</v>
      </c>
      <c r="AR3366">
        <v>294</v>
      </c>
      <c r="AS3366">
        <v>14</v>
      </c>
      <c r="AT3366">
        <v>70</v>
      </c>
      <c r="AU3366">
        <v>1201710</v>
      </c>
      <c r="AV3366">
        <v>1877</v>
      </c>
      <c r="AW3366" t="s">
        <v>24534</v>
      </c>
      <c r="AX3366" t="s">
        <v>24446</v>
      </c>
      <c r="AY3366" t="s">
        <v>11421</v>
      </c>
      <c r="AZ3366">
        <v>32771</v>
      </c>
      <c r="BA3366">
        <v>9587</v>
      </c>
      <c r="BB3366">
        <v>9587</v>
      </c>
      <c r="BC3366">
        <v>0</v>
      </c>
      <c r="BE3366">
        <v>12117</v>
      </c>
      <c r="BH3366" t="s">
        <v>11427</v>
      </c>
      <c r="BI3366" t="s">
        <v>11427</v>
      </c>
      <c r="BJ3366" t="s">
        <v>11428</v>
      </c>
      <c r="BK3366" t="s">
        <v>11428</v>
      </c>
      <c r="BL3366" t="s">
        <v>11428</v>
      </c>
      <c r="BM3366" t="s">
        <v>11428</v>
      </c>
      <c r="BN3366" t="s">
        <v>11428</v>
      </c>
      <c r="BO3366" t="s">
        <v>11428</v>
      </c>
      <c r="BP3366" t="s">
        <v>11428</v>
      </c>
      <c r="BQ3366" t="s">
        <v>11427</v>
      </c>
      <c r="BR3366" t="s">
        <v>11427</v>
      </c>
      <c r="BS3366" t="s">
        <v>11427</v>
      </c>
      <c r="BT3366" t="s">
        <v>11427</v>
      </c>
      <c r="BU3366" t="s">
        <v>11427</v>
      </c>
      <c r="BV3366" t="s">
        <v>11427</v>
      </c>
      <c r="BW3366" t="s">
        <v>11427</v>
      </c>
      <c r="BY3366" t="s">
        <v>11427</v>
      </c>
      <c r="CB3366" t="s">
        <v>11427</v>
      </c>
      <c r="CD3366">
        <v>273</v>
      </c>
      <c r="CE3366">
        <v>21</v>
      </c>
      <c r="CF3366">
        <v>294</v>
      </c>
      <c r="CG3366">
        <v>6</v>
      </c>
      <c r="CH3366">
        <v>27</v>
      </c>
      <c r="CI3366">
        <v>977</v>
      </c>
    </row>
    <row r="3367" spans="1:87">
      <c r="A3367">
        <v>120171001879</v>
      </c>
      <c r="B3367" t="s">
        <v>11490</v>
      </c>
      <c r="C3367" t="s">
        <v>24438</v>
      </c>
      <c r="D3367" t="s">
        <v>24536</v>
      </c>
      <c r="E3367" t="s">
        <v>24440</v>
      </c>
      <c r="F3367" t="s">
        <v>24537</v>
      </c>
      <c r="G3367" t="s">
        <v>24538</v>
      </c>
      <c r="H3367" t="s">
        <v>24446</v>
      </c>
      <c r="I3367" t="s">
        <v>11421</v>
      </c>
      <c r="J3367">
        <v>32771</v>
      </c>
      <c r="K3367" t="s">
        <v>11422</v>
      </c>
      <c r="L3367">
        <v>12</v>
      </c>
      <c r="M3367" t="s">
        <v>11461</v>
      </c>
      <c r="N3367">
        <v>5</v>
      </c>
      <c r="P3367">
        <v>29</v>
      </c>
      <c r="Q3367">
        <v>117</v>
      </c>
      <c r="R3367">
        <v>144</v>
      </c>
      <c r="S3367">
        <v>137</v>
      </c>
      <c r="T3367">
        <v>146</v>
      </c>
      <c r="U3367">
        <v>154</v>
      </c>
      <c r="V3367">
        <v>133</v>
      </c>
      <c r="AD3367" t="s">
        <v>11424</v>
      </c>
      <c r="AE3367">
        <v>28.796199999999999</v>
      </c>
      <c r="AF3367">
        <v>-81.282399999999996</v>
      </c>
      <c r="AG3367" t="s">
        <v>24539</v>
      </c>
      <c r="AH3367">
        <v>59</v>
      </c>
      <c r="AI3367">
        <v>489</v>
      </c>
      <c r="AJ3367">
        <v>371</v>
      </c>
      <c r="AK3367">
        <v>1</v>
      </c>
      <c r="AL3367">
        <v>105</v>
      </c>
      <c r="AM3367">
        <v>276</v>
      </c>
      <c r="AN3367">
        <v>179</v>
      </c>
      <c r="AO3367">
        <v>267</v>
      </c>
      <c r="AP3367">
        <v>492</v>
      </c>
      <c r="AQ3367">
        <v>52</v>
      </c>
      <c r="AR3367">
        <v>544</v>
      </c>
      <c r="AS3367">
        <v>13.7</v>
      </c>
      <c r="AT3367">
        <v>63</v>
      </c>
      <c r="AU3367">
        <v>1201710</v>
      </c>
      <c r="AV3367">
        <v>1879</v>
      </c>
      <c r="AW3367" t="s">
        <v>24538</v>
      </c>
      <c r="AX3367" t="s">
        <v>24446</v>
      </c>
      <c r="AY3367" t="s">
        <v>11421</v>
      </c>
      <c r="AZ3367">
        <v>32771</v>
      </c>
      <c r="BA3367">
        <v>3235</v>
      </c>
      <c r="BB3367">
        <v>3235</v>
      </c>
      <c r="BC3367">
        <v>0</v>
      </c>
      <c r="BE3367">
        <v>12117</v>
      </c>
      <c r="BH3367" t="s">
        <v>11427</v>
      </c>
      <c r="BI3367" t="s">
        <v>11427</v>
      </c>
      <c r="BJ3367" t="s">
        <v>11428</v>
      </c>
      <c r="BK3367" t="s">
        <v>11428</v>
      </c>
      <c r="BL3367" t="s">
        <v>11428</v>
      </c>
      <c r="BM3367" t="s">
        <v>11428</v>
      </c>
      <c r="BN3367" t="s">
        <v>11428</v>
      </c>
      <c r="BO3367" t="s">
        <v>11428</v>
      </c>
      <c r="BP3367" t="s">
        <v>11428</v>
      </c>
      <c r="BQ3367" t="s">
        <v>11427</v>
      </c>
      <c r="BR3367" t="s">
        <v>11427</v>
      </c>
      <c r="BS3367" t="s">
        <v>11427</v>
      </c>
      <c r="BT3367" t="s">
        <v>11427</v>
      </c>
      <c r="BU3367" t="s">
        <v>11427</v>
      </c>
      <c r="BV3367" t="s">
        <v>11427</v>
      </c>
      <c r="BW3367" t="s">
        <v>11427</v>
      </c>
      <c r="BY3367" t="s">
        <v>11428</v>
      </c>
      <c r="CB3367" t="s">
        <v>11427</v>
      </c>
      <c r="CD3367">
        <v>492</v>
      </c>
      <c r="CE3367">
        <v>52</v>
      </c>
      <c r="CF3367">
        <v>544</v>
      </c>
      <c r="CG3367">
        <v>4</v>
      </c>
      <c r="CH3367">
        <v>28</v>
      </c>
      <c r="CI3367">
        <v>860</v>
      </c>
    </row>
    <row r="3368" spans="1:87">
      <c r="A3368">
        <v>120171001881</v>
      </c>
      <c r="B3368" t="s">
        <v>11490</v>
      </c>
      <c r="C3368" t="s">
        <v>24438</v>
      </c>
      <c r="D3368" t="s">
        <v>24540</v>
      </c>
      <c r="E3368" t="s">
        <v>24440</v>
      </c>
      <c r="F3368" t="s">
        <v>24541</v>
      </c>
      <c r="G3368" t="s">
        <v>24542</v>
      </c>
      <c r="H3368" t="s">
        <v>24443</v>
      </c>
      <c r="I3368" t="s">
        <v>11421</v>
      </c>
      <c r="J3368">
        <v>32765</v>
      </c>
      <c r="K3368" t="s">
        <v>11422</v>
      </c>
      <c r="L3368">
        <v>12</v>
      </c>
      <c r="M3368">
        <v>6</v>
      </c>
      <c r="N3368">
        <v>8</v>
      </c>
      <c r="W3368">
        <v>430</v>
      </c>
      <c r="X3368">
        <v>406</v>
      </c>
      <c r="Y3368">
        <v>403</v>
      </c>
      <c r="AD3368" t="s">
        <v>11424</v>
      </c>
      <c r="AE3368">
        <v>28.668099999999999</v>
      </c>
      <c r="AF3368">
        <v>-81.194999999999993</v>
      </c>
      <c r="AG3368" t="s">
        <v>24543</v>
      </c>
      <c r="AH3368">
        <v>59</v>
      </c>
      <c r="AI3368">
        <v>591</v>
      </c>
      <c r="AJ3368">
        <v>648</v>
      </c>
      <c r="AK3368">
        <v>1</v>
      </c>
      <c r="AL3368">
        <v>43</v>
      </c>
      <c r="AM3368">
        <v>108</v>
      </c>
      <c r="AN3368">
        <v>283</v>
      </c>
      <c r="AO3368">
        <v>762</v>
      </c>
      <c r="AP3368">
        <v>336</v>
      </c>
      <c r="AQ3368">
        <v>62</v>
      </c>
      <c r="AR3368">
        <v>398</v>
      </c>
      <c r="AS3368">
        <v>18.8</v>
      </c>
      <c r="AT3368">
        <v>66</v>
      </c>
      <c r="AU3368">
        <v>1201710</v>
      </c>
      <c r="AV3368">
        <v>1881</v>
      </c>
      <c r="AW3368" t="s">
        <v>24542</v>
      </c>
      <c r="AX3368" t="s">
        <v>24443</v>
      </c>
      <c r="AY3368" t="s">
        <v>11421</v>
      </c>
      <c r="AZ3368">
        <v>32765</v>
      </c>
      <c r="BA3368">
        <v>9372</v>
      </c>
      <c r="BB3368">
        <v>9372</v>
      </c>
      <c r="BC3368">
        <v>0</v>
      </c>
      <c r="BE3368">
        <v>12117</v>
      </c>
      <c r="BH3368" t="s">
        <v>11427</v>
      </c>
      <c r="BI3368" t="s">
        <v>11427</v>
      </c>
      <c r="BJ3368" t="s">
        <v>11427</v>
      </c>
      <c r="BK3368" t="s">
        <v>11427</v>
      </c>
      <c r="BL3368" t="s">
        <v>11427</v>
      </c>
      <c r="BM3368" t="s">
        <v>11427</v>
      </c>
      <c r="BN3368" t="s">
        <v>11427</v>
      </c>
      <c r="BO3368" t="s">
        <v>11427</v>
      </c>
      <c r="BP3368" t="s">
        <v>11427</v>
      </c>
      <c r="BQ3368" t="s">
        <v>11428</v>
      </c>
      <c r="BR3368" t="s">
        <v>11428</v>
      </c>
      <c r="BS3368" t="s">
        <v>11428</v>
      </c>
      <c r="BT3368" t="s">
        <v>11427</v>
      </c>
      <c r="BU3368" t="s">
        <v>11427</v>
      </c>
      <c r="BV3368" t="s">
        <v>11427</v>
      </c>
      <c r="BW3368" t="s">
        <v>11427</v>
      </c>
      <c r="BY3368" t="s">
        <v>11427</v>
      </c>
      <c r="CB3368" t="s">
        <v>11427</v>
      </c>
      <c r="CD3368">
        <v>336</v>
      </c>
      <c r="CE3368">
        <v>62</v>
      </c>
      <c r="CF3368">
        <v>398</v>
      </c>
      <c r="CG3368">
        <v>5</v>
      </c>
      <c r="CH3368">
        <v>37</v>
      </c>
      <c r="CI3368">
        <v>1239</v>
      </c>
    </row>
    <row r="3369" spans="1:87">
      <c r="A3369">
        <v>120171001882</v>
      </c>
      <c r="B3369" t="s">
        <v>11490</v>
      </c>
      <c r="C3369" t="s">
        <v>24438</v>
      </c>
      <c r="D3369" t="s">
        <v>24544</v>
      </c>
      <c r="E3369" t="s">
        <v>24440</v>
      </c>
      <c r="F3369" t="s">
        <v>24545</v>
      </c>
      <c r="G3369" t="s">
        <v>24546</v>
      </c>
      <c r="H3369" t="s">
        <v>24446</v>
      </c>
      <c r="I3369" t="s">
        <v>11421</v>
      </c>
      <c r="J3369">
        <v>32771</v>
      </c>
      <c r="K3369" t="s">
        <v>11422</v>
      </c>
      <c r="L3369">
        <v>12</v>
      </c>
      <c r="M3369" t="s">
        <v>11461</v>
      </c>
      <c r="N3369">
        <v>5</v>
      </c>
      <c r="P3369">
        <v>27</v>
      </c>
      <c r="Q3369">
        <v>118</v>
      </c>
      <c r="R3369">
        <v>141</v>
      </c>
      <c r="S3369">
        <v>138</v>
      </c>
      <c r="T3369">
        <v>140</v>
      </c>
      <c r="U3369">
        <v>177</v>
      </c>
      <c r="V3369">
        <v>130</v>
      </c>
      <c r="AD3369" t="s">
        <v>11424</v>
      </c>
      <c r="AE3369">
        <v>28.788699999999999</v>
      </c>
      <c r="AF3369">
        <v>-81.243799999999993</v>
      </c>
      <c r="AG3369" t="s">
        <v>24547</v>
      </c>
      <c r="AH3369">
        <v>59</v>
      </c>
      <c r="AI3369">
        <v>371</v>
      </c>
      <c r="AJ3369">
        <v>500</v>
      </c>
      <c r="AK3369">
        <v>1</v>
      </c>
      <c r="AL3369">
        <v>6</v>
      </c>
      <c r="AM3369">
        <v>433</v>
      </c>
      <c r="AN3369">
        <v>227</v>
      </c>
      <c r="AO3369">
        <v>159</v>
      </c>
      <c r="AP3369">
        <v>646</v>
      </c>
      <c r="AQ3369">
        <v>61</v>
      </c>
      <c r="AR3369">
        <v>707</v>
      </c>
      <c r="AS3369">
        <v>12.6</v>
      </c>
      <c r="AT3369">
        <v>69</v>
      </c>
      <c r="AU3369">
        <v>1201710</v>
      </c>
      <c r="AV3369">
        <v>1882</v>
      </c>
      <c r="AW3369" t="s">
        <v>24546</v>
      </c>
      <c r="AX3369" t="s">
        <v>24446</v>
      </c>
      <c r="AY3369" t="s">
        <v>11421</v>
      </c>
      <c r="AZ3369">
        <v>32771</v>
      </c>
      <c r="BA3369">
        <v>6850</v>
      </c>
      <c r="BB3369">
        <v>6850</v>
      </c>
      <c r="BC3369">
        <v>0</v>
      </c>
      <c r="BE3369">
        <v>12117</v>
      </c>
      <c r="BH3369" t="s">
        <v>11427</v>
      </c>
      <c r="BI3369" t="s">
        <v>11427</v>
      </c>
      <c r="BJ3369" t="s">
        <v>11428</v>
      </c>
      <c r="BK3369" t="s">
        <v>11428</v>
      </c>
      <c r="BL3369" t="s">
        <v>11428</v>
      </c>
      <c r="BM3369" t="s">
        <v>11428</v>
      </c>
      <c r="BN3369" t="s">
        <v>11428</v>
      </c>
      <c r="BO3369" t="s">
        <v>11428</v>
      </c>
      <c r="BP3369" t="s">
        <v>11428</v>
      </c>
      <c r="BQ3369" t="s">
        <v>11427</v>
      </c>
      <c r="BR3369" t="s">
        <v>11427</v>
      </c>
      <c r="BS3369" t="s">
        <v>11427</v>
      </c>
      <c r="BT3369" t="s">
        <v>11427</v>
      </c>
      <c r="BU3369" t="s">
        <v>11427</v>
      </c>
      <c r="BV3369" t="s">
        <v>11427</v>
      </c>
      <c r="BW3369" t="s">
        <v>11427</v>
      </c>
      <c r="BY3369" t="s">
        <v>11428</v>
      </c>
      <c r="CB3369" t="s">
        <v>11427</v>
      </c>
      <c r="CD3369">
        <v>646</v>
      </c>
      <c r="CE3369">
        <v>61</v>
      </c>
      <c r="CF3369">
        <v>707</v>
      </c>
      <c r="CG3369">
        <v>0</v>
      </c>
      <c r="CH3369">
        <v>45</v>
      </c>
      <c r="CI3369">
        <v>871</v>
      </c>
    </row>
    <row r="3370" spans="1:87">
      <c r="A3370">
        <v>120171001884</v>
      </c>
      <c r="B3370" t="s">
        <v>11490</v>
      </c>
      <c r="C3370" t="s">
        <v>24438</v>
      </c>
      <c r="D3370" t="s">
        <v>24548</v>
      </c>
      <c r="E3370" t="s">
        <v>24440</v>
      </c>
      <c r="F3370" t="s">
        <v>24549</v>
      </c>
      <c r="G3370" t="s">
        <v>24550</v>
      </c>
      <c r="H3370" t="s">
        <v>24485</v>
      </c>
      <c r="I3370" t="s">
        <v>11421</v>
      </c>
      <c r="J3370">
        <v>32708</v>
      </c>
      <c r="K3370" t="s">
        <v>11422</v>
      </c>
      <c r="L3370">
        <v>12</v>
      </c>
      <c r="M3370" t="s">
        <v>11461</v>
      </c>
      <c r="N3370">
        <v>5</v>
      </c>
      <c r="P3370">
        <v>42</v>
      </c>
      <c r="Q3370">
        <v>73</v>
      </c>
      <c r="R3370">
        <v>112</v>
      </c>
      <c r="S3370">
        <v>116</v>
      </c>
      <c r="T3370">
        <v>114</v>
      </c>
      <c r="U3370">
        <v>125</v>
      </c>
      <c r="V3370">
        <v>97</v>
      </c>
      <c r="AD3370" t="s">
        <v>11424</v>
      </c>
      <c r="AE3370">
        <v>28.697099999999999</v>
      </c>
      <c r="AF3370">
        <v>-81.312299999999993</v>
      </c>
      <c r="AG3370" t="s">
        <v>24551</v>
      </c>
      <c r="AH3370">
        <v>59</v>
      </c>
      <c r="AI3370">
        <v>354</v>
      </c>
      <c r="AJ3370">
        <v>325</v>
      </c>
      <c r="AK3370">
        <v>0</v>
      </c>
      <c r="AL3370">
        <v>21</v>
      </c>
      <c r="AM3370">
        <v>76</v>
      </c>
      <c r="AN3370">
        <v>218</v>
      </c>
      <c r="AO3370">
        <v>333</v>
      </c>
      <c r="AP3370">
        <v>470</v>
      </c>
      <c r="AQ3370">
        <v>40</v>
      </c>
      <c r="AR3370">
        <v>510</v>
      </c>
      <c r="AS3370">
        <v>13.6</v>
      </c>
      <c r="AT3370">
        <v>50</v>
      </c>
      <c r="AU3370">
        <v>1201710</v>
      </c>
      <c r="AV3370">
        <v>1884</v>
      </c>
      <c r="AW3370" t="s">
        <v>24550</v>
      </c>
      <c r="AX3370" t="s">
        <v>24485</v>
      </c>
      <c r="AY3370" t="s">
        <v>11421</v>
      </c>
      <c r="AZ3370">
        <v>32708</v>
      </c>
      <c r="BA3370">
        <v>2405</v>
      </c>
      <c r="BB3370">
        <v>2405</v>
      </c>
      <c r="BC3370">
        <v>0</v>
      </c>
      <c r="BE3370">
        <v>12117</v>
      </c>
      <c r="BH3370" t="s">
        <v>11427</v>
      </c>
      <c r="BI3370" t="s">
        <v>11427</v>
      </c>
      <c r="BJ3370" t="s">
        <v>11428</v>
      </c>
      <c r="BK3370" t="s">
        <v>11428</v>
      </c>
      <c r="BL3370" t="s">
        <v>11428</v>
      </c>
      <c r="BM3370" t="s">
        <v>11428</v>
      </c>
      <c r="BN3370" t="s">
        <v>11428</v>
      </c>
      <c r="BO3370" t="s">
        <v>11428</v>
      </c>
      <c r="BP3370" t="s">
        <v>11428</v>
      </c>
      <c r="BQ3370" t="s">
        <v>11427</v>
      </c>
      <c r="BR3370" t="s">
        <v>11427</v>
      </c>
      <c r="BS3370" t="s">
        <v>11427</v>
      </c>
      <c r="BT3370" t="s">
        <v>11427</v>
      </c>
      <c r="BU3370" t="s">
        <v>11427</v>
      </c>
      <c r="BV3370" t="s">
        <v>11427</v>
      </c>
      <c r="BW3370" t="s">
        <v>11427</v>
      </c>
      <c r="BY3370" t="s">
        <v>11428</v>
      </c>
      <c r="CB3370" t="s">
        <v>11427</v>
      </c>
      <c r="CD3370">
        <v>470</v>
      </c>
      <c r="CE3370">
        <v>40</v>
      </c>
      <c r="CF3370">
        <v>510</v>
      </c>
      <c r="CG3370">
        <v>3</v>
      </c>
      <c r="CH3370">
        <v>28</v>
      </c>
      <c r="CI3370">
        <v>679</v>
      </c>
    </row>
    <row r="3371" spans="1:87">
      <c r="A3371">
        <v>120171001885</v>
      </c>
      <c r="B3371" t="s">
        <v>11490</v>
      </c>
      <c r="C3371" t="s">
        <v>24438</v>
      </c>
      <c r="D3371" t="s">
        <v>24552</v>
      </c>
      <c r="E3371" t="s">
        <v>24440</v>
      </c>
      <c r="F3371" t="s">
        <v>24553</v>
      </c>
      <c r="G3371" t="s">
        <v>24554</v>
      </c>
      <c r="H3371" t="s">
        <v>24555</v>
      </c>
      <c r="I3371" t="s">
        <v>11421</v>
      </c>
      <c r="J3371">
        <v>32714</v>
      </c>
      <c r="K3371" t="s">
        <v>11422</v>
      </c>
      <c r="L3371">
        <v>12</v>
      </c>
      <c r="M3371" t="s">
        <v>11461</v>
      </c>
      <c r="N3371">
        <v>5</v>
      </c>
      <c r="P3371">
        <v>25</v>
      </c>
      <c r="Q3371">
        <v>100</v>
      </c>
      <c r="R3371">
        <v>118</v>
      </c>
      <c r="S3371">
        <v>112</v>
      </c>
      <c r="T3371">
        <v>110</v>
      </c>
      <c r="U3371">
        <v>100</v>
      </c>
      <c r="V3371">
        <v>91</v>
      </c>
      <c r="AD3371" t="s">
        <v>11424</v>
      </c>
      <c r="AE3371">
        <v>28.660299999999999</v>
      </c>
      <c r="AF3371">
        <v>-81.409400000000005</v>
      </c>
      <c r="AG3371" t="s">
        <v>24556</v>
      </c>
      <c r="AH3371">
        <v>59</v>
      </c>
      <c r="AI3371">
        <v>317</v>
      </c>
      <c r="AJ3371">
        <v>339</v>
      </c>
      <c r="AK3371">
        <v>2</v>
      </c>
      <c r="AL3371">
        <v>12</v>
      </c>
      <c r="AM3371">
        <v>123</v>
      </c>
      <c r="AN3371">
        <v>313</v>
      </c>
      <c r="AO3371">
        <v>183</v>
      </c>
      <c r="AP3371">
        <v>446</v>
      </c>
      <c r="AQ3371">
        <v>58</v>
      </c>
      <c r="AR3371">
        <v>504</v>
      </c>
      <c r="AS3371">
        <v>12.6</v>
      </c>
      <c r="AT3371">
        <v>52</v>
      </c>
      <c r="AU3371">
        <v>1201710</v>
      </c>
      <c r="AV3371">
        <v>1885</v>
      </c>
      <c r="AW3371" t="s">
        <v>24554</v>
      </c>
      <c r="AX3371" t="s">
        <v>24555</v>
      </c>
      <c r="AY3371" t="s">
        <v>11421</v>
      </c>
      <c r="AZ3371">
        <v>32714</v>
      </c>
      <c r="BA3371">
        <v>3034</v>
      </c>
      <c r="BB3371">
        <v>3034</v>
      </c>
      <c r="BC3371">
        <v>0</v>
      </c>
      <c r="BE3371">
        <v>12117</v>
      </c>
      <c r="BH3371" t="s">
        <v>11427</v>
      </c>
      <c r="BI3371" t="s">
        <v>11427</v>
      </c>
      <c r="BJ3371" t="s">
        <v>11428</v>
      </c>
      <c r="BK3371" t="s">
        <v>11428</v>
      </c>
      <c r="BL3371" t="s">
        <v>11428</v>
      </c>
      <c r="BM3371" t="s">
        <v>11428</v>
      </c>
      <c r="BN3371" t="s">
        <v>11428</v>
      </c>
      <c r="BO3371" t="s">
        <v>11428</v>
      </c>
      <c r="BP3371" t="s">
        <v>11428</v>
      </c>
      <c r="BQ3371" t="s">
        <v>11427</v>
      </c>
      <c r="BR3371" t="s">
        <v>11427</v>
      </c>
      <c r="BS3371" t="s">
        <v>11427</v>
      </c>
      <c r="BT3371" t="s">
        <v>11427</v>
      </c>
      <c r="BU3371" t="s">
        <v>11427</v>
      </c>
      <c r="BV3371" t="s">
        <v>11427</v>
      </c>
      <c r="BW3371" t="s">
        <v>11427</v>
      </c>
      <c r="BY3371" t="s">
        <v>11428</v>
      </c>
      <c r="CB3371" t="s">
        <v>11427</v>
      </c>
      <c r="CD3371">
        <v>446</v>
      </c>
      <c r="CE3371">
        <v>58</v>
      </c>
      <c r="CF3371">
        <v>504</v>
      </c>
      <c r="CG3371">
        <v>2</v>
      </c>
      <c r="CH3371">
        <v>21</v>
      </c>
      <c r="CI3371">
        <v>656</v>
      </c>
    </row>
    <row r="3372" spans="1:87">
      <c r="A3372">
        <v>120171001889</v>
      </c>
      <c r="B3372" t="s">
        <v>11490</v>
      </c>
      <c r="C3372" t="s">
        <v>24438</v>
      </c>
      <c r="D3372" t="s">
        <v>24557</v>
      </c>
      <c r="E3372" t="s">
        <v>24440</v>
      </c>
      <c r="F3372" t="s">
        <v>24558</v>
      </c>
      <c r="G3372" t="s">
        <v>24559</v>
      </c>
      <c r="H3372" t="s">
        <v>24555</v>
      </c>
      <c r="I3372" t="s">
        <v>11421</v>
      </c>
      <c r="J3372">
        <v>32714</v>
      </c>
      <c r="K3372" t="s">
        <v>11422</v>
      </c>
      <c r="L3372">
        <v>12</v>
      </c>
      <c r="M3372">
        <v>6</v>
      </c>
      <c r="N3372">
        <v>8</v>
      </c>
      <c r="W3372">
        <v>487</v>
      </c>
      <c r="X3372">
        <v>390</v>
      </c>
      <c r="Y3372">
        <v>419</v>
      </c>
      <c r="AD3372" t="s">
        <v>11424</v>
      </c>
      <c r="AE3372">
        <v>28.6571</v>
      </c>
      <c r="AF3372">
        <v>-81.435900000000004</v>
      </c>
      <c r="AG3372" t="s">
        <v>24560</v>
      </c>
      <c r="AH3372">
        <v>59</v>
      </c>
      <c r="AI3372">
        <v>638</v>
      </c>
      <c r="AJ3372">
        <v>658</v>
      </c>
      <c r="AK3372">
        <v>3</v>
      </c>
      <c r="AL3372">
        <v>57</v>
      </c>
      <c r="AM3372">
        <v>161</v>
      </c>
      <c r="AN3372">
        <v>382</v>
      </c>
      <c r="AO3372">
        <v>631</v>
      </c>
      <c r="AP3372">
        <v>598</v>
      </c>
      <c r="AQ3372">
        <v>112</v>
      </c>
      <c r="AR3372">
        <v>710</v>
      </c>
      <c r="AS3372">
        <v>16.2</v>
      </c>
      <c r="AT3372">
        <v>80</v>
      </c>
      <c r="AU3372">
        <v>1201710</v>
      </c>
      <c r="AV3372">
        <v>1889</v>
      </c>
      <c r="AW3372" t="s">
        <v>24559</v>
      </c>
      <c r="AX3372" t="s">
        <v>24555</v>
      </c>
      <c r="AY3372" t="s">
        <v>11421</v>
      </c>
      <c r="AZ3372">
        <v>32714</v>
      </c>
      <c r="BA3372">
        <v>5439</v>
      </c>
      <c r="BB3372">
        <v>5439</v>
      </c>
      <c r="BC3372">
        <v>0</v>
      </c>
      <c r="BE3372">
        <v>12117</v>
      </c>
      <c r="BH3372" t="s">
        <v>11427</v>
      </c>
      <c r="BI3372" t="s">
        <v>11427</v>
      </c>
      <c r="BJ3372" t="s">
        <v>11427</v>
      </c>
      <c r="BK3372" t="s">
        <v>11427</v>
      </c>
      <c r="BL3372" t="s">
        <v>11427</v>
      </c>
      <c r="BM3372" t="s">
        <v>11427</v>
      </c>
      <c r="BN3372" t="s">
        <v>11427</v>
      </c>
      <c r="BO3372" t="s">
        <v>11427</v>
      </c>
      <c r="BP3372" t="s">
        <v>11427</v>
      </c>
      <c r="BQ3372" t="s">
        <v>11428</v>
      </c>
      <c r="BR3372" t="s">
        <v>11428</v>
      </c>
      <c r="BS3372" t="s">
        <v>11428</v>
      </c>
      <c r="BT3372" t="s">
        <v>11427</v>
      </c>
      <c r="BU3372" t="s">
        <v>11427</v>
      </c>
      <c r="BV3372" t="s">
        <v>11427</v>
      </c>
      <c r="BW3372" t="s">
        <v>11427</v>
      </c>
      <c r="BY3372" t="s">
        <v>11428</v>
      </c>
      <c r="CB3372" t="s">
        <v>11427</v>
      </c>
      <c r="CD3372">
        <v>598</v>
      </c>
      <c r="CE3372">
        <v>112</v>
      </c>
      <c r="CF3372">
        <v>710</v>
      </c>
      <c r="CG3372">
        <v>2</v>
      </c>
      <c r="CH3372">
        <v>60</v>
      </c>
      <c r="CI3372">
        <v>1296</v>
      </c>
    </row>
    <row r="3373" spans="1:87">
      <c r="A3373">
        <v>120171001890</v>
      </c>
      <c r="B3373" t="s">
        <v>11490</v>
      </c>
      <c r="C3373" t="s">
        <v>24438</v>
      </c>
      <c r="D3373" t="s">
        <v>24561</v>
      </c>
      <c r="E3373" t="s">
        <v>24440</v>
      </c>
      <c r="F3373" t="s">
        <v>24562</v>
      </c>
      <c r="G3373" t="s">
        <v>24563</v>
      </c>
      <c r="H3373" t="s">
        <v>24555</v>
      </c>
      <c r="I3373" t="s">
        <v>11421</v>
      </c>
      <c r="J3373">
        <v>32714</v>
      </c>
      <c r="K3373" t="s">
        <v>11422</v>
      </c>
      <c r="L3373">
        <v>12</v>
      </c>
      <c r="M3373" t="s">
        <v>11461</v>
      </c>
      <c r="N3373">
        <v>5</v>
      </c>
      <c r="P3373">
        <v>30</v>
      </c>
      <c r="Q3373">
        <v>129</v>
      </c>
      <c r="R3373">
        <v>136</v>
      </c>
      <c r="S3373">
        <v>144</v>
      </c>
      <c r="T3373">
        <v>140</v>
      </c>
      <c r="U3373">
        <v>142</v>
      </c>
      <c r="V3373">
        <v>149</v>
      </c>
      <c r="AD3373" t="s">
        <v>11424</v>
      </c>
      <c r="AE3373">
        <v>28.6785</v>
      </c>
      <c r="AF3373">
        <v>-81.423900000000003</v>
      </c>
      <c r="AG3373" t="s">
        <v>24564</v>
      </c>
      <c r="AH3373">
        <v>59</v>
      </c>
      <c r="AI3373">
        <v>452</v>
      </c>
      <c r="AJ3373">
        <v>418</v>
      </c>
      <c r="AK3373">
        <v>0</v>
      </c>
      <c r="AL3373">
        <v>25</v>
      </c>
      <c r="AM3373">
        <v>137</v>
      </c>
      <c r="AN3373">
        <v>339</v>
      </c>
      <c r="AO3373">
        <v>330</v>
      </c>
      <c r="AP3373">
        <v>511</v>
      </c>
      <c r="AQ3373">
        <v>92</v>
      </c>
      <c r="AR3373">
        <v>603</v>
      </c>
      <c r="AS3373">
        <v>12.8</v>
      </c>
      <c r="AT3373">
        <v>68</v>
      </c>
      <c r="AU3373">
        <v>1201710</v>
      </c>
      <c r="AV3373">
        <v>1890</v>
      </c>
      <c r="AW3373" t="s">
        <v>24563</v>
      </c>
      <c r="AX3373" t="s">
        <v>24555</v>
      </c>
      <c r="AY3373" t="s">
        <v>11421</v>
      </c>
      <c r="AZ3373">
        <v>32714</v>
      </c>
      <c r="BA3373">
        <v>7039</v>
      </c>
      <c r="BB3373">
        <v>7039</v>
      </c>
      <c r="BC3373">
        <v>0</v>
      </c>
      <c r="BE3373">
        <v>12117</v>
      </c>
      <c r="BH3373" t="s">
        <v>11427</v>
      </c>
      <c r="BI3373" t="s">
        <v>11427</v>
      </c>
      <c r="BJ3373" t="s">
        <v>11428</v>
      </c>
      <c r="BK3373" t="s">
        <v>11428</v>
      </c>
      <c r="BL3373" t="s">
        <v>11428</v>
      </c>
      <c r="BM3373" t="s">
        <v>11428</v>
      </c>
      <c r="BN3373" t="s">
        <v>11428</v>
      </c>
      <c r="BO3373" t="s">
        <v>11428</v>
      </c>
      <c r="BP3373" t="s">
        <v>11428</v>
      </c>
      <c r="BQ3373" t="s">
        <v>11427</v>
      </c>
      <c r="BR3373" t="s">
        <v>11427</v>
      </c>
      <c r="BS3373" t="s">
        <v>11427</v>
      </c>
      <c r="BT3373" t="s">
        <v>11427</v>
      </c>
      <c r="BU3373" t="s">
        <v>11427</v>
      </c>
      <c r="BV3373" t="s">
        <v>11427</v>
      </c>
      <c r="BW3373" t="s">
        <v>11427</v>
      </c>
      <c r="BY3373" t="s">
        <v>11428</v>
      </c>
      <c r="CB3373" t="s">
        <v>11427</v>
      </c>
      <c r="CD3373">
        <v>511</v>
      </c>
      <c r="CE3373">
        <v>92</v>
      </c>
      <c r="CF3373">
        <v>603</v>
      </c>
      <c r="CG3373">
        <v>3</v>
      </c>
      <c r="CH3373">
        <v>36</v>
      </c>
      <c r="CI3373">
        <v>870</v>
      </c>
    </row>
    <row r="3374" spans="1:87">
      <c r="A3374">
        <v>120171001891</v>
      </c>
      <c r="B3374" t="s">
        <v>11490</v>
      </c>
      <c r="C3374" t="s">
        <v>24438</v>
      </c>
      <c r="D3374" t="s">
        <v>24565</v>
      </c>
      <c r="E3374" t="s">
        <v>24440</v>
      </c>
      <c r="F3374" t="s">
        <v>24566</v>
      </c>
      <c r="G3374" t="s">
        <v>24567</v>
      </c>
      <c r="H3374" t="s">
        <v>24527</v>
      </c>
      <c r="I3374" t="s">
        <v>11421</v>
      </c>
      <c r="J3374">
        <v>32707</v>
      </c>
      <c r="K3374" t="s">
        <v>11422</v>
      </c>
      <c r="L3374">
        <v>12</v>
      </c>
      <c r="M3374" t="s">
        <v>11461</v>
      </c>
      <c r="N3374">
        <v>5</v>
      </c>
      <c r="P3374">
        <v>20</v>
      </c>
      <c r="Q3374">
        <v>130</v>
      </c>
      <c r="R3374">
        <v>146</v>
      </c>
      <c r="S3374">
        <v>135</v>
      </c>
      <c r="T3374">
        <v>139</v>
      </c>
      <c r="U3374">
        <v>140</v>
      </c>
      <c r="V3374">
        <v>136</v>
      </c>
      <c r="AD3374" t="s">
        <v>11424</v>
      </c>
      <c r="AE3374">
        <v>28.648900000000001</v>
      </c>
      <c r="AF3374">
        <v>-81.282600000000002</v>
      </c>
      <c r="AG3374" t="s">
        <v>24568</v>
      </c>
      <c r="AH3374">
        <v>59</v>
      </c>
      <c r="AI3374">
        <v>429</v>
      </c>
      <c r="AJ3374">
        <v>417</v>
      </c>
      <c r="AK3374">
        <v>1</v>
      </c>
      <c r="AL3374">
        <v>30</v>
      </c>
      <c r="AM3374">
        <v>65</v>
      </c>
      <c r="AN3374">
        <v>236</v>
      </c>
      <c r="AO3374">
        <v>484</v>
      </c>
      <c r="AP3374">
        <v>319</v>
      </c>
      <c r="AQ3374">
        <v>55</v>
      </c>
      <c r="AR3374">
        <v>374</v>
      </c>
      <c r="AS3374">
        <v>14.6</v>
      </c>
      <c r="AT3374">
        <v>58</v>
      </c>
      <c r="AU3374">
        <v>1201710</v>
      </c>
      <c r="AV3374">
        <v>1891</v>
      </c>
      <c r="AW3374" t="s">
        <v>24567</v>
      </c>
      <c r="AX3374" t="s">
        <v>24527</v>
      </c>
      <c r="AY3374" t="s">
        <v>11421</v>
      </c>
      <c r="AZ3374">
        <v>32707</v>
      </c>
      <c r="BA3374">
        <v>6320</v>
      </c>
      <c r="BB3374">
        <v>6320</v>
      </c>
      <c r="BC3374">
        <v>0</v>
      </c>
      <c r="BE3374">
        <v>12117</v>
      </c>
      <c r="BH3374" t="s">
        <v>11427</v>
      </c>
      <c r="BI3374" t="s">
        <v>11427</v>
      </c>
      <c r="BJ3374" t="s">
        <v>11428</v>
      </c>
      <c r="BK3374" t="s">
        <v>11428</v>
      </c>
      <c r="BL3374" t="s">
        <v>11428</v>
      </c>
      <c r="BM3374" t="s">
        <v>11428</v>
      </c>
      <c r="BN3374" t="s">
        <v>11428</v>
      </c>
      <c r="BO3374" t="s">
        <v>11428</v>
      </c>
      <c r="BP3374" t="s">
        <v>11428</v>
      </c>
      <c r="BQ3374" t="s">
        <v>11427</v>
      </c>
      <c r="BR3374" t="s">
        <v>11427</v>
      </c>
      <c r="BS3374" t="s">
        <v>11427</v>
      </c>
      <c r="BT3374" t="s">
        <v>11427</v>
      </c>
      <c r="BU3374" t="s">
        <v>11427</v>
      </c>
      <c r="BV3374" t="s">
        <v>11427</v>
      </c>
      <c r="BW3374" t="s">
        <v>11427</v>
      </c>
      <c r="BY3374" t="s">
        <v>11428</v>
      </c>
      <c r="CB3374" t="s">
        <v>11427</v>
      </c>
      <c r="CD3374">
        <v>319</v>
      </c>
      <c r="CE3374">
        <v>55</v>
      </c>
      <c r="CF3374">
        <v>374</v>
      </c>
      <c r="CG3374">
        <v>1</v>
      </c>
      <c r="CH3374">
        <v>29</v>
      </c>
      <c r="CI3374">
        <v>846</v>
      </c>
    </row>
    <row r="3375" spans="1:87">
      <c r="A3375">
        <v>120171001892</v>
      </c>
      <c r="B3375" t="s">
        <v>11490</v>
      </c>
      <c r="C3375" t="s">
        <v>24438</v>
      </c>
      <c r="D3375" t="s">
        <v>24569</v>
      </c>
      <c r="E3375" t="s">
        <v>24440</v>
      </c>
      <c r="F3375" t="s">
        <v>24570</v>
      </c>
      <c r="G3375" t="s">
        <v>24571</v>
      </c>
      <c r="H3375" t="s">
        <v>24446</v>
      </c>
      <c r="I3375" t="s">
        <v>11421</v>
      </c>
      <c r="J3375">
        <v>32771</v>
      </c>
      <c r="K3375" t="s">
        <v>11422</v>
      </c>
      <c r="L3375">
        <v>12</v>
      </c>
      <c r="M3375" t="s">
        <v>11461</v>
      </c>
      <c r="N3375">
        <v>5</v>
      </c>
      <c r="P3375">
        <v>29</v>
      </c>
      <c r="Q3375">
        <v>115</v>
      </c>
      <c r="R3375">
        <v>139</v>
      </c>
      <c r="S3375">
        <v>146</v>
      </c>
      <c r="T3375">
        <v>144</v>
      </c>
      <c r="U3375">
        <v>118</v>
      </c>
      <c r="V3375">
        <v>99</v>
      </c>
      <c r="AD3375" t="s">
        <v>11424</v>
      </c>
      <c r="AE3375">
        <v>28.791399999999999</v>
      </c>
      <c r="AF3375">
        <v>-81.309200000000004</v>
      </c>
      <c r="AG3375" t="s">
        <v>24572</v>
      </c>
      <c r="AH3375">
        <v>59</v>
      </c>
      <c r="AI3375">
        <v>414</v>
      </c>
      <c r="AJ3375">
        <v>376</v>
      </c>
      <c r="AK3375">
        <v>1</v>
      </c>
      <c r="AL3375">
        <v>32</v>
      </c>
      <c r="AM3375">
        <v>318</v>
      </c>
      <c r="AN3375">
        <v>239</v>
      </c>
      <c r="AO3375">
        <v>163</v>
      </c>
      <c r="AP3375">
        <v>600</v>
      </c>
      <c r="AQ3375">
        <v>41</v>
      </c>
      <c r="AR3375">
        <v>641</v>
      </c>
      <c r="AS3375">
        <v>12.7</v>
      </c>
      <c r="AT3375">
        <v>62</v>
      </c>
      <c r="AU3375">
        <v>1201710</v>
      </c>
      <c r="AV3375">
        <v>1892</v>
      </c>
      <c r="AW3375" t="s">
        <v>24571</v>
      </c>
      <c r="AX3375" t="s">
        <v>24446</v>
      </c>
      <c r="AY3375" t="s">
        <v>11421</v>
      </c>
      <c r="AZ3375">
        <v>32771</v>
      </c>
      <c r="BA3375">
        <v>3639</v>
      </c>
      <c r="BB3375">
        <v>3639</v>
      </c>
      <c r="BC3375">
        <v>0</v>
      </c>
      <c r="BE3375">
        <v>12117</v>
      </c>
      <c r="BH3375" t="s">
        <v>11427</v>
      </c>
      <c r="BI3375" t="s">
        <v>11427</v>
      </c>
      <c r="BJ3375" t="s">
        <v>11428</v>
      </c>
      <c r="BK3375" t="s">
        <v>11428</v>
      </c>
      <c r="BL3375" t="s">
        <v>11428</v>
      </c>
      <c r="BM3375" t="s">
        <v>11428</v>
      </c>
      <c r="BN3375" t="s">
        <v>11428</v>
      </c>
      <c r="BO3375" t="s">
        <v>11428</v>
      </c>
      <c r="BP3375" t="s">
        <v>11428</v>
      </c>
      <c r="BQ3375" t="s">
        <v>11427</v>
      </c>
      <c r="BR3375" t="s">
        <v>11427</v>
      </c>
      <c r="BS3375" t="s">
        <v>11427</v>
      </c>
      <c r="BT3375" t="s">
        <v>11427</v>
      </c>
      <c r="BU3375" t="s">
        <v>11427</v>
      </c>
      <c r="BV3375" t="s">
        <v>11427</v>
      </c>
      <c r="BW3375" t="s">
        <v>11427</v>
      </c>
      <c r="BY3375" t="s">
        <v>11428</v>
      </c>
      <c r="CB3375" t="s">
        <v>11427</v>
      </c>
      <c r="CD3375">
        <v>600</v>
      </c>
      <c r="CE3375">
        <v>41</v>
      </c>
      <c r="CF3375">
        <v>641</v>
      </c>
      <c r="CG3375">
        <v>1</v>
      </c>
      <c r="CH3375">
        <v>36</v>
      </c>
      <c r="CI3375">
        <v>790</v>
      </c>
    </row>
    <row r="3376" spans="1:87">
      <c r="A3376">
        <v>120171001893</v>
      </c>
      <c r="B3376" t="s">
        <v>11490</v>
      </c>
      <c r="C3376" t="s">
        <v>24438</v>
      </c>
      <c r="D3376" t="s">
        <v>24573</v>
      </c>
      <c r="E3376" t="s">
        <v>24440</v>
      </c>
      <c r="F3376" t="s">
        <v>24574</v>
      </c>
      <c r="G3376" t="s">
        <v>24575</v>
      </c>
      <c r="H3376" t="s">
        <v>20545</v>
      </c>
      <c r="I3376" t="s">
        <v>11421</v>
      </c>
      <c r="J3376">
        <v>32792</v>
      </c>
      <c r="K3376" t="s">
        <v>11422</v>
      </c>
      <c r="L3376">
        <v>12</v>
      </c>
      <c r="M3376" t="s">
        <v>11461</v>
      </c>
      <c r="N3376">
        <v>6</v>
      </c>
      <c r="P3376">
        <v>38</v>
      </c>
      <c r="Q3376">
        <v>140</v>
      </c>
      <c r="R3376">
        <v>101</v>
      </c>
      <c r="S3376">
        <v>128</v>
      </c>
      <c r="T3376">
        <v>132</v>
      </c>
      <c r="U3376">
        <v>124</v>
      </c>
      <c r="V3376">
        <v>122</v>
      </c>
      <c r="W3376">
        <v>1</v>
      </c>
      <c r="AD3376" t="s">
        <v>11424</v>
      </c>
      <c r="AE3376">
        <v>28.6205</v>
      </c>
      <c r="AF3376">
        <v>-81.293999999999997</v>
      </c>
      <c r="AG3376" t="s">
        <v>24576</v>
      </c>
      <c r="AH3376">
        <v>59</v>
      </c>
      <c r="AI3376">
        <v>407</v>
      </c>
      <c r="AJ3376">
        <v>379</v>
      </c>
      <c r="AK3376">
        <v>1</v>
      </c>
      <c r="AL3376">
        <v>25</v>
      </c>
      <c r="AM3376">
        <v>75</v>
      </c>
      <c r="AN3376">
        <v>274</v>
      </c>
      <c r="AO3376">
        <v>380</v>
      </c>
      <c r="AP3376">
        <v>397</v>
      </c>
      <c r="AQ3376">
        <v>61</v>
      </c>
      <c r="AR3376">
        <v>458</v>
      </c>
      <c r="AS3376">
        <v>13.3</v>
      </c>
      <c r="AT3376">
        <v>59</v>
      </c>
      <c r="AU3376">
        <v>1201710</v>
      </c>
      <c r="AV3376">
        <v>1893</v>
      </c>
      <c r="AW3376" t="s">
        <v>24575</v>
      </c>
      <c r="AX3376" t="s">
        <v>20545</v>
      </c>
      <c r="AY3376" t="s">
        <v>11421</v>
      </c>
      <c r="AZ3376">
        <v>32792</v>
      </c>
      <c r="BA3376">
        <v>7310</v>
      </c>
      <c r="BB3376">
        <v>7310</v>
      </c>
      <c r="BC3376">
        <v>0</v>
      </c>
      <c r="BE3376">
        <v>12117</v>
      </c>
      <c r="BH3376" t="s">
        <v>11427</v>
      </c>
      <c r="BI3376" t="s">
        <v>11427</v>
      </c>
      <c r="BJ3376" t="s">
        <v>11428</v>
      </c>
      <c r="BK3376" t="s">
        <v>11428</v>
      </c>
      <c r="BL3376" t="s">
        <v>11428</v>
      </c>
      <c r="BM3376" t="s">
        <v>11428</v>
      </c>
      <c r="BN3376" t="s">
        <v>11428</v>
      </c>
      <c r="BO3376" t="s">
        <v>11428</v>
      </c>
      <c r="BP3376" t="s">
        <v>11428</v>
      </c>
      <c r="BQ3376" t="s">
        <v>11428</v>
      </c>
      <c r="BR3376" t="s">
        <v>11427</v>
      </c>
      <c r="BS3376" t="s">
        <v>11427</v>
      </c>
      <c r="BT3376" t="s">
        <v>11427</v>
      </c>
      <c r="BU3376" t="s">
        <v>11427</v>
      </c>
      <c r="BV3376" t="s">
        <v>11427</v>
      </c>
      <c r="BW3376" t="s">
        <v>11427</v>
      </c>
      <c r="BY3376" t="s">
        <v>11428</v>
      </c>
      <c r="CB3376" t="s">
        <v>11427</v>
      </c>
      <c r="CD3376">
        <v>397</v>
      </c>
      <c r="CE3376">
        <v>61</v>
      </c>
      <c r="CF3376">
        <v>458</v>
      </c>
      <c r="CG3376">
        <v>1</v>
      </c>
      <c r="CH3376">
        <v>30</v>
      </c>
      <c r="CI3376">
        <v>786</v>
      </c>
    </row>
    <row r="3377" spans="1:87">
      <c r="A3377">
        <v>120171001894</v>
      </c>
      <c r="B3377" t="s">
        <v>11490</v>
      </c>
      <c r="C3377" t="s">
        <v>24438</v>
      </c>
      <c r="D3377" t="s">
        <v>24577</v>
      </c>
      <c r="E3377" t="s">
        <v>24440</v>
      </c>
      <c r="F3377" t="s">
        <v>24578</v>
      </c>
      <c r="G3377" t="s">
        <v>24579</v>
      </c>
      <c r="H3377" t="s">
        <v>24443</v>
      </c>
      <c r="I3377" t="s">
        <v>11421</v>
      </c>
      <c r="J3377">
        <v>32765</v>
      </c>
      <c r="K3377" t="s">
        <v>11422</v>
      </c>
      <c r="L3377">
        <v>12</v>
      </c>
      <c r="M3377">
        <v>6</v>
      </c>
      <c r="N3377">
        <v>8</v>
      </c>
      <c r="W3377">
        <v>364</v>
      </c>
      <c r="X3377">
        <v>348</v>
      </c>
      <c r="Y3377">
        <v>362</v>
      </c>
      <c r="AD3377" t="s">
        <v>11424</v>
      </c>
      <c r="AE3377">
        <v>28.634399999999999</v>
      </c>
      <c r="AF3377">
        <v>-81.263999999999996</v>
      </c>
      <c r="AG3377" t="s">
        <v>24580</v>
      </c>
      <c r="AH3377">
        <v>59</v>
      </c>
      <c r="AI3377">
        <v>539</v>
      </c>
      <c r="AJ3377">
        <v>535</v>
      </c>
      <c r="AK3377">
        <v>1</v>
      </c>
      <c r="AL3377">
        <v>47</v>
      </c>
      <c r="AM3377">
        <v>103</v>
      </c>
      <c r="AN3377">
        <v>317</v>
      </c>
      <c r="AO3377">
        <v>544</v>
      </c>
      <c r="AP3377">
        <v>475</v>
      </c>
      <c r="AQ3377">
        <v>76</v>
      </c>
      <c r="AR3377">
        <v>551</v>
      </c>
      <c r="AS3377">
        <v>18.5</v>
      </c>
      <c r="AT3377">
        <v>58</v>
      </c>
      <c r="AU3377">
        <v>1201710</v>
      </c>
      <c r="AV3377">
        <v>1894</v>
      </c>
      <c r="AW3377" t="s">
        <v>24579</v>
      </c>
      <c r="AX3377" t="s">
        <v>24443</v>
      </c>
      <c r="AY3377" t="s">
        <v>11421</v>
      </c>
      <c r="AZ3377">
        <v>32765</v>
      </c>
      <c r="BA3377">
        <v>8797</v>
      </c>
      <c r="BB3377">
        <v>8797</v>
      </c>
      <c r="BC3377">
        <v>0</v>
      </c>
      <c r="BE3377">
        <v>12117</v>
      </c>
      <c r="BH3377" t="s">
        <v>11427</v>
      </c>
      <c r="BI3377" t="s">
        <v>11427</v>
      </c>
      <c r="BJ3377" t="s">
        <v>11427</v>
      </c>
      <c r="BK3377" t="s">
        <v>11427</v>
      </c>
      <c r="BL3377" t="s">
        <v>11427</v>
      </c>
      <c r="BM3377" t="s">
        <v>11427</v>
      </c>
      <c r="BN3377" t="s">
        <v>11427</v>
      </c>
      <c r="BO3377" t="s">
        <v>11427</v>
      </c>
      <c r="BP3377" t="s">
        <v>11427</v>
      </c>
      <c r="BQ3377" t="s">
        <v>11428</v>
      </c>
      <c r="BR3377" t="s">
        <v>11428</v>
      </c>
      <c r="BS3377" t="s">
        <v>11428</v>
      </c>
      <c r="BT3377" t="s">
        <v>11427</v>
      </c>
      <c r="BU3377" t="s">
        <v>11427</v>
      </c>
      <c r="BV3377" t="s">
        <v>11427</v>
      </c>
      <c r="BW3377" t="s">
        <v>11427</v>
      </c>
      <c r="BY3377" t="s">
        <v>11428</v>
      </c>
      <c r="CB3377" t="s">
        <v>11427</v>
      </c>
      <c r="CD3377">
        <v>475</v>
      </c>
      <c r="CE3377">
        <v>76</v>
      </c>
      <c r="CF3377">
        <v>551</v>
      </c>
      <c r="CG3377">
        <v>3</v>
      </c>
      <c r="CH3377">
        <v>59</v>
      </c>
      <c r="CI3377">
        <v>1074</v>
      </c>
    </row>
    <row r="3378" spans="1:87">
      <c r="A3378">
        <v>120171001896</v>
      </c>
      <c r="B3378" t="s">
        <v>11490</v>
      </c>
      <c r="C3378" t="s">
        <v>24438</v>
      </c>
      <c r="D3378" t="s">
        <v>24581</v>
      </c>
      <c r="E3378" t="s">
        <v>24440</v>
      </c>
      <c r="F3378" t="s">
        <v>24582</v>
      </c>
      <c r="G3378" t="s">
        <v>24583</v>
      </c>
      <c r="H3378" t="s">
        <v>24555</v>
      </c>
      <c r="I3378" t="s">
        <v>11421</v>
      </c>
      <c r="J3378">
        <v>32701</v>
      </c>
      <c r="K3378" t="s">
        <v>11422</v>
      </c>
      <c r="L3378">
        <v>12</v>
      </c>
      <c r="M3378" t="s">
        <v>11461</v>
      </c>
      <c r="N3378">
        <v>5</v>
      </c>
      <c r="P3378">
        <v>16</v>
      </c>
      <c r="Q3378">
        <v>114</v>
      </c>
      <c r="R3378">
        <v>132</v>
      </c>
      <c r="S3378">
        <v>131</v>
      </c>
      <c r="T3378">
        <v>131</v>
      </c>
      <c r="U3378">
        <v>152</v>
      </c>
      <c r="V3378">
        <v>121</v>
      </c>
      <c r="AD3378" t="s">
        <v>11424</v>
      </c>
      <c r="AE3378">
        <v>28.680800000000001</v>
      </c>
      <c r="AF3378">
        <v>-81.371700000000004</v>
      </c>
      <c r="AG3378" t="s">
        <v>24584</v>
      </c>
      <c r="AH3378">
        <v>59</v>
      </c>
      <c r="AI3378">
        <v>425</v>
      </c>
      <c r="AJ3378">
        <v>372</v>
      </c>
      <c r="AK3378">
        <v>4</v>
      </c>
      <c r="AL3378">
        <v>20</v>
      </c>
      <c r="AM3378">
        <v>177</v>
      </c>
      <c r="AN3378">
        <v>290</v>
      </c>
      <c r="AO3378">
        <v>273</v>
      </c>
      <c r="AP3378">
        <v>540</v>
      </c>
      <c r="AQ3378">
        <v>51</v>
      </c>
      <c r="AR3378">
        <v>591</v>
      </c>
      <c r="AS3378">
        <v>11.9</v>
      </c>
      <c r="AT3378">
        <v>67</v>
      </c>
      <c r="AU3378">
        <v>1201710</v>
      </c>
      <c r="AV3378">
        <v>1896</v>
      </c>
      <c r="AW3378" t="s">
        <v>24583</v>
      </c>
      <c r="AX3378" t="s">
        <v>24555</v>
      </c>
      <c r="AY3378" t="s">
        <v>11421</v>
      </c>
      <c r="AZ3378">
        <v>32701</v>
      </c>
      <c r="BA3378">
        <v>7950</v>
      </c>
      <c r="BB3378">
        <v>7950</v>
      </c>
      <c r="BC3378">
        <v>0</v>
      </c>
      <c r="BE3378">
        <v>12117</v>
      </c>
      <c r="BH3378" t="s">
        <v>11427</v>
      </c>
      <c r="BI3378" t="s">
        <v>11427</v>
      </c>
      <c r="BJ3378" t="s">
        <v>11428</v>
      </c>
      <c r="BK3378" t="s">
        <v>11428</v>
      </c>
      <c r="BL3378" t="s">
        <v>11428</v>
      </c>
      <c r="BM3378" t="s">
        <v>11428</v>
      </c>
      <c r="BN3378" t="s">
        <v>11428</v>
      </c>
      <c r="BO3378" t="s">
        <v>11428</v>
      </c>
      <c r="BP3378" t="s">
        <v>11428</v>
      </c>
      <c r="BQ3378" t="s">
        <v>11427</v>
      </c>
      <c r="BR3378" t="s">
        <v>11427</v>
      </c>
      <c r="BS3378" t="s">
        <v>11427</v>
      </c>
      <c r="BT3378" t="s">
        <v>11427</v>
      </c>
      <c r="BU3378" t="s">
        <v>11427</v>
      </c>
      <c r="BV3378" t="s">
        <v>11427</v>
      </c>
      <c r="BW3378" t="s">
        <v>11427</v>
      </c>
      <c r="BY3378" t="s">
        <v>11428</v>
      </c>
      <c r="CB3378" t="s">
        <v>11427</v>
      </c>
      <c r="CD3378">
        <v>540</v>
      </c>
      <c r="CE3378">
        <v>51</v>
      </c>
      <c r="CF3378">
        <v>591</v>
      </c>
      <c r="CG3378">
        <v>6</v>
      </c>
      <c r="CH3378">
        <v>27</v>
      </c>
      <c r="CI3378">
        <v>797</v>
      </c>
    </row>
    <row r="3379" spans="1:87">
      <c r="A3379">
        <v>120171001897</v>
      </c>
      <c r="B3379" t="s">
        <v>11490</v>
      </c>
      <c r="C3379" t="s">
        <v>24438</v>
      </c>
      <c r="D3379" t="s">
        <v>24585</v>
      </c>
      <c r="E3379" t="s">
        <v>24440</v>
      </c>
      <c r="F3379" t="s">
        <v>24586</v>
      </c>
      <c r="G3379" t="s">
        <v>24587</v>
      </c>
      <c r="H3379" t="s">
        <v>24477</v>
      </c>
      <c r="I3379" t="s">
        <v>11421</v>
      </c>
      <c r="J3379">
        <v>32779</v>
      </c>
      <c r="K3379" t="s">
        <v>11422</v>
      </c>
      <c r="L3379">
        <v>12</v>
      </c>
      <c r="M3379" t="s">
        <v>11461</v>
      </c>
      <c r="N3379">
        <v>5</v>
      </c>
      <c r="P3379">
        <v>22</v>
      </c>
      <c r="Q3379">
        <v>115</v>
      </c>
      <c r="R3379">
        <v>131</v>
      </c>
      <c r="S3379">
        <v>142</v>
      </c>
      <c r="T3379">
        <v>163</v>
      </c>
      <c r="U3379">
        <v>151</v>
      </c>
      <c r="V3379">
        <v>142</v>
      </c>
      <c r="AD3379" t="s">
        <v>11424</v>
      </c>
      <c r="AE3379">
        <v>28.703900000000001</v>
      </c>
      <c r="AF3379">
        <v>-81.418800000000005</v>
      </c>
      <c r="AG3379" t="s">
        <v>24588</v>
      </c>
      <c r="AH3379">
        <v>59</v>
      </c>
      <c r="AI3379">
        <v>441</v>
      </c>
      <c r="AJ3379">
        <v>425</v>
      </c>
      <c r="AK3379">
        <v>1</v>
      </c>
      <c r="AL3379">
        <v>24</v>
      </c>
      <c r="AM3379">
        <v>67</v>
      </c>
      <c r="AN3379">
        <v>177</v>
      </c>
      <c r="AO3379">
        <v>557</v>
      </c>
      <c r="AP3379">
        <v>255</v>
      </c>
      <c r="AQ3379">
        <v>40</v>
      </c>
      <c r="AR3379">
        <v>295</v>
      </c>
      <c r="AS3379">
        <v>14.4</v>
      </c>
      <c r="AT3379">
        <v>60</v>
      </c>
      <c r="AU3379">
        <v>1201710</v>
      </c>
      <c r="AV3379">
        <v>1897</v>
      </c>
      <c r="AW3379" t="s">
        <v>24587</v>
      </c>
      <c r="AX3379" t="s">
        <v>24477</v>
      </c>
      <c r="AY3379" t="s">
        <v>11421</v>
      </c>
      <c r="AZ3379">
        <v>32779</v>
      </c>
      <c r="BA3379">
        <v>2502</v>
      </c>
      <c r="BB3379">
        <v>2502</v>
      </c>
      <c r="BC3379">
        <v>0</v>
      </c>
      <c r="BE3379">
        <v>12117</v>
      </c>
      <c r="BH3379" t="s">
        <v>11427</v>
      </c>
      <c r="BI3379" t="s">
        <v>11427</v>
      </c>
      <c r="BJ3379" t="s">
        <v>11428</v>
      </c>
      <c r="BK3379" t="s">
        <v>11428</v>
      </c>
      <c r="BL3379" t="s">
        <v>11428</v>
      </c>
      <c r="BM3379" t="s">
        <v>11428</v>
      </c>
      <c r="BN3379" t="s">
        <v>11428</v>
      </c>
      <c r="BO3379" t="s">
        <v>11428</v>
      </c>
      <c r="BP3379" t="s">
        <v>11428</v>
      </c>
      <c r="BQ3379" t="s">
        <v>11427</v>
      </c>
      <c r="BR3379" t="s">
        <v>11427</v>
      </c>
      <c r="BS3379" t="s">
        <v>11427</v>
      </c>
      <c r="BT3379" t="s">
        <v>11427</v>
      </c>
      <c r="BU3379" t="s">
        <v>11427</v>
      </c>
      <c r="BV3379" t="s">
        <v>11427</v>
      </c>
      <c r="BW3379" t="s">
        <v>11427</v>
      </c>
      <c r="BY3379" t="s">
        <v>11427</v>
      </c>
      <c r="CB3379" t="s">
        <v>11427</v>
      </c>
      <c r="CD3379">
        <v>255</v>
      </c>
      <c r="CE3379">
        <v>40</v>
      </c>
      <c r="CF3379">
        <v>295</v>
      </c>
      <c r="CG3379">
        <v>2</v>
      </c>
      <c r="CH3379">
        <v>38</v>
      </c>
      <c r="CI3379">
        <v>866</v>
      </c>
    </row>
    <row r="3380" spans="1:87">
      <c r="A3380">
        <v>120171001898</v>
      </c>
      <c r="B3380" t="s">
        <v>11490</v>
      </c>
      <c r="C3380" t="s">
        <v>24438</v>
      </c>
      <c r="D3380" t="s">
        <v>24589</v>
      </c>
      <c r="E3380" t="s">
        <v>24440</v>
      </c>
      <c r="F3380" t="s">
        <v>24590</v>
      </c>
      <c r="G3380" t="s">
        <v>24591</v>
      </c>
      <c r="H3380" t="s">
        <v>24477</v>
      </c>
      <c r="I3380" t="s">
        <v>11421</v>
      </c>
      <c r="J3380">
        <v>32750</v>
      </c>
      <c r="K3380" t="s">
        <v>11422</v>
      </c>
      <c r="L3380">
        <v>12</v>
      </c>
      <c r="M3380" t="s">
        <v>11461</v>
      </c>
      <c r="N3380">
        <v>5</v>
      </c>
      <c r="P3380">
        <v>16</v>
      </c>
      <c r="Q3380">
        <v>130</v>
      </c>
      <c r="R3380">
        <v>123</v>
      </c>
      <c r="S3380">
        <v>135</v>
      </c>
      <c r="T3380">
        <v>137</v>
      </c>
      <c r="U3380">
        <v>151</v>
      </c>
      <c r="V3380">
        <v>171</v>
      </c>
      <c r="AD3380" t="s">
        <v>11424</v>
      </c>
      <c r="AE3380">
        <v>28.714700000000001</v>
      </c>
      <c r="AF3380">
        <v>-81.370999999999995</v>
      </c>
      <c r="AG3380" t="s">
        <v>24592</v>
      </c>
      <c r="AH3380">
        <v>59</v>
      </c>
      <c r="AI3380">
        <v>465</v>
      </c>
      <c r="AJ3380">
        <v>398</v>
      </c>
      <c r="AK3380">
        <v>1</v>
      </c>
      <c r="AL3380">
        <v>42</v>
      </c>
      <c r="AM3380">
        <v>51</v>
      </c>
      <c r="AN3380">
        <v>166</v>
      </c>
      <c r="AO3380">
        <v>569</v>
      </c>
      <c r="AP3380">
        <v>249</v>
      </c>
      <c r="AQ3380">
        <v>35</v>
      </c>
      <c r="AR3380">
        <v>284</v>
      </c>
      <c r="AS3380">
        <v>15.1</v>
      </c>
      <c r="AT3380">
        <v>57</v>
      </c>
      <c r="AU3380">
        <v>1201710</v>
      </c>
      <c r="AV3380">
        <v>1898</v>
      </c>
      <c r="AW3380" t="s">
        <v>24591</v>
      </c>
      <c r="AX3380" t="s">
        <v>24477</v>
      </c>
      <c r="AY3380" t="s">
        <v>11421</v>
      </c>
      <c r="AZ3380">
        <v>32750</v>
      </c>
      <c r="BA3380">
        <v>7133</v>
      </c>
      <c r="BB3380">
        <v>7133</v>
      </c>
      <c r="BC3380">
        <v>0</v>
      </c>
      <c r="BE3380">
        <v>12117</v>
      </c>
      <c r="BH3380" t="s">
        <v>11427</v>
      </c>
      <c r="BI3380" t="s">
        <v>11427</v>
      </c>
      <c r="BJ3380" t="s">
        <v>11428</v>
      </c>
      <c r="BK3380" t="s">
        <v>11428</v>
      </c>
      <c r="BL3380" t="s">
        <v>11428</v>
      </c>
      <c r="BM3380" t="s">
        <v>11428</v>
      </c>
      <c r="BN3380" t="s">
        <v>11428</v>
      </c>
      <c r="BO3380" t="s">
        <v>11428</v>
      </c>
      <c r="BP3380" t="s">
        <v>11428</v>
      </c>
      <c r="BQ3380" t="s">
        <v>11427</v>
      </c>
      <c r="BR3380" t="s">
        <v>11427</v>
      </c>
      <c r="BS3380" t="s">
        <v>11427</v>
      </c>
      <c r="BT3380" t="s">
        <v>11427</v>
      </c>
      <c r="BU3380" t="s">
        <v>11427</v>
      </c>
      <c r="BV3380" t="s">
        <v>11427</v>
      </c>
      <c r="BW3380" t="s">
        <v>11427</v>
      </c>
      <c r="BY3380" t="s">
        <v>11427</v>
      </c>
      <c r="CB3380" t="s">
        <v>11427</v>
      </c>
      <c r="CD3380">
        <v>249</v>
      </c>
      <c r="CE3380">
        <v>35</v>
      </c>
      <c r="CF3380">
        <v>284</v>
      </c>
      <c r="CG3380">
        <v>2</v>
      </c>
      <c r="CH3380">
        <v>32</v>
      </c>
      <c r="CI3380">
        <v>863</v>
      </c>
    </row>
    <row r="3381" spans="1:87">
      <c r="A3381">
        <v>120171001899</v>
      </c>
      <c r="B3381" t="s">
        <v>11490</v>
      </c>
      <c r="C3381" t="s">
        <v>24438</v>
      </c>
      <c r="D3381" t="s">
        <v>24593</v>
      </c>
      <c r="E3381" t="s">
        <v>24440</v>
      </c>
      <c r="F3381" t="s">
        <v>24594</v>
      </c>
      <c r="G3381" t="s">
        <v>24595</v>
      </c>
      <c r="H3381" t="s">
        <v>24555</v>
      </c>
      <c r="I3381" t="s">
        <v>11421</v>
      </c>
      <c r="J3381">
        <v>32701</v>
      </c>
      <c r="K3381" t="s">
        <v>11422</v>
      </c>
      <c r="L3381">
        <v>12</v>
      </c>
      <c r="M3381" t="s">
        <v>11461</v>
      </c>
      <c r="N3381">
        <v>5</v>
      </c>
      <c r="P3381">
        <v>43</v>
      </c>
      <c r="Q3381">
        <v>107</v>
      </c>
      <c r="R3381">
        <v>118</v>
      </c>
      <c r="S3381">
        <v>119</v>
      </c>
      <c r="T3381">
        <v>126</v>
      </c>
      <c r="U3381">
        <v>127</v>
      </c>
      <c r="V3381">
        <v>97</v>
      </c>
      <c r="AD3381" t="s">
        <v>11424</v>
      </c>
      <c r="AE3381">
        <v>28.648</v>
      </c>
      <c r="AF3381">
        <v>-81.371399999999994</v>
      </c>
      <c r="AG3381" t="s">
        <v>24596</v>
      </c>
      <c r="AH3381">
        <v>59</v>
      </c>
      <c r="AI3381">
        <v>390</v>
      </c>
      <c r="AJ3381">
        <v>347</v>
      </c>
      <c r="AK3381">
        <v>0</v>
      </c>
      <c r="AL3381">
        <v>17</v>
      </c>
      <c r="AM3381">
        <v>181</v>
      </c>
      <c r="AN3381">
        <v>285</v>
      </c>
      <c r="AO3381">
        <v>213</v>
      </c>
      <c r="AP3381">
        <v>516</v>
      </c>
      <c r="AQ3381">
        <v>52</v>
      </c>
      <c r="AR3381">
        <v>568</v>
      </c>
      <c r="AS3381">
        <v>13.2</v>
      </c>
      <c r="AT3381">
        <v>56</v>
      </c>
      <c r="AU3381">
        <v>1201710</v>
      </c>
      <c r="AV3381">
        <v>1899</v>
      </c>
      <c r="AW3381" t="s">
        <v>24595</v>
      </c>
      <c r="AX3381" t="s">
        <v>24555</v>
      </c>
      <c r="AY3381" t="s">
        <v>11421</v>
      </c>
      <c r="AZ3381">
        <v>32701</v>
      </c>
      <c r="BA3381">
        <v>6340</v>
      </c>
      <c r="BB3381">
        <v>6340</v>
      </c>
      <c r="BC3381">
        <v>0</v>
      </c>
      <c r="BE3381">
        <v>12117</v>
      </c>
      <c r="BH3381" t="s">
        <v>11427</v>
      </c>
      <c r="BI3381" t="s">
        <v>11427</v>
      </c>
      <c r="BJ3381" t="s">
        <v>11428</v>
      </c>
      <c r="BK3381" t="s">
        <v>11428</v>
      </c>
      <c r="BL3381" t="s">
        <v>11428</v>
      </c>
      <c r="BM3381" t="s">
        <v>11428</v>
      </c>
      <c r="BN3381" t="s">
        <v>11428</v>
      </c>
      <c r="BO3381" t="s">
        <v>11428</v>
      </c>
      <c r="BP3381" t="s">
        <v>11428</v>
      </c>
      <c r="BQ3381" t="s">
        <v>11427</v>
      </c>
      <c r="BR3381" t="s">
        <v>11427</v>
      </c>
      <c r="BS3381" t="s">
        <v>11427</v>
      </c>
      <c r="BT3381" t="s">
        <v>11427</v>
      </c>
      <c r="BU3381" t="s">
        <v>11427</v>
      </c>
      <c r="BV3381" t="s">
        <v>11427</v>
      </c>
      <c r="BW3381" t="s">
        <v>11427</v>
      </c>
      <c r="BY3381" t="s">
        <v>11428</v>
      </c>
      <c r="CB3381" t="s">
        <v>11427</v>
      </c>
      <c r="CD3381">
        <v>516</v>
      </c>
      <c r="CE3381">
        <v>52</v>
      </c>
      <c r="CF3381">
        <v>568</v>
      </c>
      <c r="CG3381">
        <v>1</v>
      </c>
      <c r="CH3381">
        <v>40</v>
      </c>
      <c r="CI3381">
        <v>737</v>
      </c>
    </row>
    <row r="3382" spans="1:87">
      <c r="A3382">
        <v>120171001900</v>
      </c>
      <c r="B3382" t="s">
        <v>11490</v>
      </c>
      <c r="C3382" t="s">
        <v>24438</v>
      </c>
      <c r="D3382" t="s">
        <v>24597</v>
      </c>
      <c r="E3382" t="s">
        <v>24440</v>
      </c>
      <c r="F3382" t="s">
        <v>24598</v>
      </c>
      <c r="G3382" t="s">
        <v>24599</v>
      </c>
      <c r="H3382" t="s">
        <v>24527</v>
      </c>
      <c r="I3382" t="s">
        <v>11421</v>
      </c>
      <c r="J3382">
        <v>32707</v>
      </c>
      <c r="K3382" t="s">
        <v>11422</v>
      </c>
      <c r="L3382">
        <v>12</v>
      </c>
      <c r="M3382" t="s">
        <v>11461</v>
      </c>
      <c r="N3382">
        <v>5</v>
      </c>
      <c r="P3382">
        <v>29</v>
      </c>
      <c r="Q3382">
        <v>108</v>
      </c>
      <c r="R3382">
        <v>129</v>
      </c>
      <c r="S3382">
        <v>127</v>
      </c>
      <c r="T3382">
        <v>136</v>
      </c>
      <c r="U3382">
        <v>133</v>
      </c>
      <c r="V3382">
        <v>142</v>
      </c>
      <c r="AD3382" t="s">
        <v>11424</v>
      </c>
      <c r="AE3382">
        <v>28.652200000000001</v>
      </c>
      <c r="AF3382">
        <v>-81.305499999999995</v>
      </c>
      <c r="AG3382" t="s">
        <v>24600</v>
      </c>
      <c r="AH3382">
        <v>59</v>
      </c>
      <c r="AI3382">
        <v>416</v>
      </c>
      <c r="AJ3382">
        <v>388</v>
      </c>
      <c r="AK3382">
        <v>2</v>
      </c>
      <c r="AL3382">
        <v>31</v>
      </c>
      <c r="AM3382">
        <v>66</v>
      </c>
      <c r="AN3382">
        <v>267</v>
      </c>
      <c r="AO3382">
        <v>398</v>
      </c>
      <c r="AP3382">
        <v>382</v>
      </c>
      <c r="AQ3382">
        <v>48</v>
      </c>
      <c r="AR3382">
        <v>430</v>
      </c>
      <c r="AS3382">
        <v>13.9</v>
      </c>
      <c r="AT3382">
        <v>58</v>
      </c>
      <c r="AU3382">
        <v>1201710</v>
      </c>
      <c r="AV3382">
        <v>1900</v>
      </c>
      <c r="AW3382" t="s">
        <v>24599</v>
      </c>
      <c r="AX3382" t="s">
        <v>24527</v>
      </c>
      <c r="AY3382" t="s">
        <v>11421</v>
      </c>
      <c r="AZ3382">
        <v>32707</v>
      </c>
      <c r="BA3382">
        <v>5111</v>
      </c>
      <c r="BB3382">
        <v>5111</v>
      </c>
      <c r="BC3382">
        <v>0</v>
      </c>
      <c r="BE3382">
        <v>12117</v>
      </c>
      <c r="BH3382" t="s">
        <v>11427</v>
      </c>
      <c r="BI3382" t="s">
        <v>11427</v>
      </c>
      <c r="BJ3382" t="s">
        <v>11428</v>
      </c>
      <c r="BK3382" t="s">
        <v>11428</v>
      </c>
      <c r="BL3382" t="s">
        <v>11428</v>
      </c>
      <c r="BM3382" t="s">
        <v>11428</v>
      </c>
      <c r="BN3382" t="s">
        <v>11428</v>
      </c>
      <c r="BO3382" t="s">
        <v>11428</v>
      </c>
      <c r="BP3382" t="s">
        <v>11428</v>
      </c>
      <c r="BQ3382" t="s">
        <v>11427</v>
      </c>
      <c r="BR3382" t="s">
        <v>11427</v>
      </c>
      <c r="BS3382" t="s">
        <v>11427</v>
      </c>
      <c r="BT3382" t="s">
        <v>11427</v>
      </c>
      <c r="BU3382" t="s">
        <v>11427</v>
      </c>
      <c r="BV3382" t="s">
        <v>11427</v>
      </c>
      <c r="BW3382" t="s">
        <v>11427</v>
      </c>
      <c r="BY3382" t="s">
        <v>11428</v>
      </c>
      <c r="CB3382" t="s">
        <v>11427</v>
      </c>
      <c r="CD3382">
        <v>382</v>
      </c>
      <c r="CE3382">
        <v>48</v>
      </c>
      <c r="CF3382">
        <v>430</v>
      </c>
      <c r="CG3382">
        <v>1</v>
      </c>
      <c r="CH3382">
        <v>39</v>
      </c>
      <c r="CI3382">
        <v>804</v>
      </c>
    </row>
    <row r="3383" spans="1:87">
      <c r="A3383">
        <v>120171001901</v>
      </c>
      <c r="B3383" t="s">
        <v>11490</v>
      </c>
      <c r="C3383" t="s">
        <v>24438</v>
      </c>
      <c r="D3383" t="s">
        <v>24601</v>
      </c>
      <c r="E3383" t="s">
        <v>24440</v>
      </c>
      <c r="F3383" t="s">
        <v>24602</v>
      </c>
      <c r="G3383" t="s">
        <v>24603</v>
      </c>
      <c r="H3383" t="s">
        <v>24477</v>
      </c>
      <c r="I3383" t="s">
        <v>11421</v>
      </c>
      <c r="J3383">
        <v>32779</v>
      </c>
      <c r="K3383" t="s">
        <v>11422</v>
      </c>
      <c r="L3383">
        <v>12</v>
      </c>
      <c r="M3383" t="s">
        <v>11461</v>
      </c>
      <c r="N3383">
        <v>5</v>
      </c>
      <c r="P3383">
        <v>30</v>
      </c>
      <c r="Q3383">
        <v>109</v>
      </c>
      <c r="R3383">
        <v>130</v>
      </c>
      <c r="S3383">
        <v>128</v>
      </c>
      <c r="T3383">
        <v>155</v>
      </c>
      <c r="U3383">
        <v>135</v>
      </c>
      <c r="V3383">
        <v>132</v>
      </c>
      <c r="AD3383" t="s">
        <v>11424</v>
      </c>
      <c r="AE3383">
        <v>28.687000000000001</v>
      </c>
      <c r="AF3383">
        <v>-81.448400000000007</v>
      </c>
      <c r="AG3383" t="s">
        <v>24604</v>
      </c>
      <c r="AH3383">
        <v>59</v>
      </c>
      <c r="AI3383">
        <v>413</v>
      </c>
      <c r="AJ3383">
        <v>406</v>
      </c>
      <c r="AK3383">
        <v>0</v>
      </c>
      <c r="AL3383">
        <v>25</v>
      </c>
      <c r="AM3383">
        <v>42</v>
      </c>
      <c r="AN3383">
        <v>186</v>
      </c>
      <c r="AO3383">
        <v>530</v>
      </c>
      <c r="AP3383">
        <v>231</v>
      </c>
      <c r="AQ3383">
        <v>45</v>
      </c>
      <c r="AR3383">
        <v>276</v>
      </c>
      <c r="AS3383">
        <v>13.4</v>
      </c>
      <c r="AT3383">
        <v>61</v>
      </c>
      <c r="AU3383">
        <v>1201710</v>
      </c>
      <c r="AV3383">
        <v>1901</v>
      </c>
      <c r="AW3383" t="s">
        <v>24603</v>
      </c>
      <c r="AX3383" t="s">
        <v>24477</v>
      </c>
      <c r="AY3383" t="s">
        <v>11421</v>
      </c>
      <c r="AZ3383">
        <v>32779</v>
      </c>
      <c r="BA3383">
        <v>5734</v>
      </c>
      <c r="BB3383">
        <v>5734</v>
      </c>
      <c r="BC3383">
        <v>0</v>
      </c>
      <c r="BE3383">
        <v>12117</v>
      </c>
      <c r="BH3383" t="s">
        <v>11427</v>
      </c>
      <c r="BI3383" t="s">
        <v>11427</v>
      </c>
      <c r="BJ3383" t="s">
        <v>11428</v>
      </c>
      <c r="BK3383" t="s">
        <v>11428</v>
      </c>
      <c r="BL3383" t="s">
        <v>11428</v>
      </c>
      <c r="BM3383" t="s">
        <v>11428</v>
      </c>
      <c r="BN3383" t="s">
        <v>11428</v>
      </c>
      <c r="BO3383" t="s">
        <v>11428</v>
      </c>
      <c r="BP3383" t="s">
        <v>11428</v>
      </c>
      <c r="BQ3383" t="s">
        <v>11427</v>
      </c>
      <c r="BR3383" t="s">
        <v>11427</v>
      </c>
      <c r="BS3383" t="s">
        <v>11427</v>
      </c>
      <c r="BT3383" t="s">
        <v>11427</v>
      </c>
      <c r="BU3383" t="s">
        <v>11427</v>
      </c>
      <c r="BV3383" t="s">
        <v>11427</v>
      </c>
      <c r="BW3383" t="s">
        <v>11427</v>
      </c>
      <c r="BY3383" t="s">
        <v>11427</v>
      </c>
      <c r="CB3383" t="s">
        <v>11427</v>
      </c>
      <c r="CD3383">
        <v>231</v>
      </c>
      <c r="CE3383">
        <v>45</v>
      </c>
      <c r="CF3383">
        <v>276</v>
      </c>
      <c r="CG3383">
        <v>2</v>
      </c>
      <c r="CH3383">
        <v>34</v>
      </c>
      <c r="CI3383">
        <v>819</v>
      </c>
    </row>
    <row r="3384" spans="1:87">
      <c r="A3384">
        <v>120171001997</v>
      </c>
      <c r="B3384" t="s">
        <v>11490</v>
      </c>
      <c r="C3384" t="s">
        <v>24438</v>
      </c>
      <c r="D3384" t="s">
        <v>24605</v>
      </c>
      <c r="E3384" t="s">
        <v>24440</v>
      </c>
      <c r="F3384" t="s">
        <v>24606</v>
      </c>
      <c r="G3384" t="s">
        <v>24607</v>
      </c>
      <c r="H3384" t="s">
        <v>24485</v>
      </c>
      <c r="I3384" t="s">
        <v>11421</v>
      </c>
      <c r="J3384">
        <v>32708</v>
      </c>
      <c r="K3384" t="s">
        <v>11422</v>
      </c>
      <c r="L3384">
        <v>12</v>
      </c>
      <c r="M3384" t="s">
        <v>11461</v>
      </c>
      <c r="N3384">
        <v>5</v>
      </c>
      <c r="P3384">
        <v>30</v>
      </c>
      <c r="Q3384">
        <v>103</v>
      </c>
      <c r="R3384">
        <v>129</v>
      </c>
      <c r="S3384">
        <v>132</v>
      </c>
      <c r="T3384">
        <v>111</v>
      </c>
      <c r="U3384">
        <v>135</v>
      </c>
      <c r="V3384">
        <v>136</v>
      </c>
      <c r="AD3384" t="s">
        <v>11424</v>
      </c>
      <c r="AE3384">
        <v>28.653500000000001</v>
      </c>
      <c r="AF3384">
        <v>-81.253399999999999</v>
      </c>
      <c r="AG3384" t="s">
        <v>24608</v>
      </c>
      <c r="AH3384">
        <v>59</v>
      </c>
      <c r="AI3384">
        <v>392</v>
      </c>
      <c r="AJ3384">
        <v>384</v>
      </c>
      <c r="AK3384">
        <v>1</v>
      </c>
      <c r="AL3384">
        <v>43</v>
      </c>
      <c r="AM3384">
        <v>62</v>
      </c>
      <c r="AN3384">
        <v>172</v>
      </c>
      <c r="AO3384">
        <v>447</v>
      </c>
      <c r="AP3384">
        <v>259</v>
      </c>
      <c r="AQ3384">
        <v>30</v>
      </c>
      <c r="AR3384">
        <v>289</v>
      </c>
      <c r="AS3384">
        <v>14.6</v>
      </c>
      <c r="AT3384">
        <v>53</v>
      </c>
      <c r="AU3384">
        <v>1201710</v>
      </c>
      <c r="AV3384">
        <v>1997</v>
      </c>
      <c r="AW3384" t="s">
        <v>24607</v>
      </c>
      <c r="AX3384" t="s">
        <v>24485</v>
      </c>
      <c r="AY3384" t="s">
        <v>11421</v>
      </c>
      <c r="AZ3384">
        <v>32708</v>
      </c>
      <c r="BA3384">
        <v>4833</v>
      </c>
      <c r="BB3384">
        <v>4833</v>
      </c>
      <c r="BC3384">
        <v>0</v>
      </c>
      <c r="BE3384">
        <v>12117</v>
      </c>
      <c r="BH3384" t="s">
        <v>11427</v>
      </c>
      <c r="BI3384" t="s">
        <v>11427</v>
      </c>
      <c r="BJ3384" t="s">
        <v>11428</v>
      </c>
      <c r="BK3384" t="s">
        <v>11428</v>
      </c>
      <c r="BL3384" t="s">
        <v>11428</v>
      </c>
      <c r="BM3384" t="s">
        <v>11428</v>
      </c>
      <c r="BN3384" t="s">
        <v>11428</v>
      </c>
      <c r="BO3384" t="s">
        <v>11428</v>
      </c>
      <c r="BP3384" t="s">
        <v>11428</v>
      </c>
      <c r="BQ3384" t="s">
        <v>11427</v>
      </c>
      <c r="BR3384" t="s">
        <v>11427</v>
      </c>
      <c r="BS3384" t="s">
        <v>11427</v>
      </c>
      <c r="BT3384" t="s">
        <v>11427</v>
      </c>
      <c r="BU3384" t="s">
        <v>11427</v>
      </c>
      <c r="BV3384" t="s">
        <v>11427</v>
      </c>
      <c r="BW3384" t="s">
        <v>11427</v>
      </c>
      <c r="BY3384" t="s">
        <v>11428</v>
      </c>
      <c r="CB3384" t="s">
        <v>11427</v>
      </c>
      <c r="CD3384">
        <v>259</v>
      </c>
      <c r="CE3384">
        <v>30</v>
      </c>
      <c r="CF3384">
        <v>289</v>
      </c>
      <c r="CG3384">
        <v>2</v>
      </c>
      <c r="CH3384">
        <v>49</v>
      </c>
      <c r="CI3384">
        <v>776</v>
      </c>
    </row>
    <row r="3385" spans="1:87">
      <c r="A3385">
        <v>120171002103</v>
      </c>
      <c r="B3385" t="s">
        <v>11490</v>
      </c>
      <c r="C3385" t="s">
        <v>24438</v>
      </c>
      <c r="D3385" t="s">
        <v>24609</v>
      </c>
      <c r="E3385" t="s">
        <v>24440</v>
      </c>
      <c r="F3385" t="s">
        <v>24610</v>
      </c>
      <c r="G3385" t="s">
        <v>24611</v>
      </c>
      <c r="H3385" t="s">
        <v>24477</v>
      </c>
      <c r="I3385" t="s">
        <v>11421</v>
      </c>
      <c r="J3385">
        <v>32750</v>
      </c>
      <c r="K3385" t="s">
        <v>11422</v>
      </c>
      <c r="L3385">
        <v>12</v>
      </c>
      <c r="M3385">
        <v>6</v>
      </c>
      <c r="N3385">
        <v>8</v>
      </c>
      <c r="W3385">
        <v>306</v>
      </c>
      <c r="X3385">
        <v>281</v>
      </c>
      <c r="Y3385">
        <v>304</v>
      </c>
      <c r="AD3385" t="s">
        <v>11424</v>
      </c>
      <c r="AE3385">
        <v>28.704999999999998</v>
      </c>
      <c r="AF3385">
        <v>-81.371099999999998</v>
      </c>
      <c r="AG3385" t="s">
        <v>24612</v>
      </c>
      <c r="AH3385">
        <v>59</v>
      </c>
      <c r="AI3385">
        <v>474</v>
      </c>
      <c r="AJ3385">
        <v>417</v>
      </c>
      <c r="AK3385">
        <v>1</v>
      </c>
      <c r="AL3385">
        <v>24</v>
      </c>
      <c r="AM3385">
        <v>48</v>
      </c>
      <c r="AN3385">
        <v>175</v>
      </c>
      <c r="AO3385">
        <v>611</v>
      </c>
      <c r="AP3385">
        <v>250</v>
      </c>
      <c r="AQ3385">
        <v>65</v>
      </c>
      <c r="AR3385">
        <v>315</v>
      </c>
      <c r="AS3385">
        <v>15.4</v>
      </c>
      <c r="AT3385">
        <v>58</v>
      </c>
      <c r="AU3385">
        <v>1201710</v>
      </c>
      <c r="AV3385">
        <v>2103</v>
      </c>
      <c r="AW3385" t="s">
        <v>24611</v>
      </c>
      <c r="AX3385" t="s">
        <v>24477</v>
      </c>
      <c r="AY3385" t="s">
        <v>11421</v>
      </c>
      <c r="AZ3385">
        <v>32750</v>
      </c>
      <c r="BA3385">
        <v>3936</v>
      </c>
      <c r="BB3385">
        <v>3936</v>
      </c>
      <c r="BC3385">
        <v>0</v>
      </c>
      <c r="BE3385">
        <v>12117</v>
      </c>
      <c r="BH3385" t="s">
        <v>11427</v>
      </c>
      <c r="BI3385" t="s">
        <v>11427</v>
      </c>
      <c r="BJ3385" t="s">
        <v>11427</v>
      </c>
      <c r="BK3385" t="s">
        <v>11427</v>
      </c>
      <c r="BL3385" t="s">
        <v>11427</v>
      </c>
      <c r="BM3385" t="s">
        <v>11427</v>
      </c>
      <c r="BN3385" t="s">
        <v>11427</v>
      </c>
      <c r="BO3385" t="s">
        <v>11427</v>
      </c>
      <c r="BP3385" t="s">
        <v>11427</v>
      </c>
      <c r="BQ3385" t="s">
        <v>11428</v>
      </c>
      <c r="BR3385" t="s">
        <v>11428</v>
      </c>
      <c r="BS3385" t="s">
        <v>11428</v>
      </c>
      <c r="BT3385" t="s">
        <v>11427</v>
      </c>
      <c r="BU3385" t="s">
        <v>11427</v>
      </c>
      <c r="BV3385" t="s">
        <v>11427</v>
      </c>
      <c r="BW3385" t="s">
        <v>11427</v>
      </c>
      <c r="BY3385" t="s">
        <v>11428</v>
      </c>
      <c r="CB3385" t="s">
        <v>11427</v>
      </c>
      <c r="CD3385">
        <v>250</v>
      </c>
      <c r="CE3385">
        <v>65</v>
      </c>
      <c r="CF3385">
        <v>315</v>
      </c>
      <c r="CG3385">
        <v>2</v>
      </c>
      <c r="CH3385">
        <v>30</v>
      </c>
      <c r="CI3385">
        <v>891</v>
      </c>
    </row>
    <row r="3386" spans="1:87">
      <c r="A3386">
        <v>120171002410</v>
      </c>
      <c r="B3386" t="s">
        <v>11490</v>
      </c>
      <c r="C3386" t="s">
        <v>24438</v>
      </c>
      <c r="D3386" t="s">
        <v>24613</v>
      </c>
      <c r="E3386" t="s">
        <v>24440</v>
      </c>
      <c r="F3386" t="s">
        <v>24614</v>
      </c>
      <c r="G3386" t="s">
        <v>24615</v>
      </c>
      <c r="H3386" t="s">
        <v>24485</v>
      </c>
      <c r="I3386" t="s">
        <v>11421</v>
      </c>
      <c r="J3386">
        <v>32708</v>
      </c>
      <c r="K3386" t="s">
        <v>11422</v>
      </c>
      <c r="L3386">
        <v>12</v>
      </c>
      <c r="M3386" t="s">
        <v>11461</v>
      </c>
      <c r="N3386">
        <v>5</v>
      </c>
      <c r="P3386">
        <v>19</v>
      </c>
      <c r="Q3386">
        <v>83</v>
      </c>
      <c r="R3386">
        <v>109</v>
      </c>
      <c r="S3386">
        <v>99</v>
      </c>
      <c r="T3386">
        <v>111</v>
      </c>
      <c r="U3386">
        <v>137</v>
      </c>
      <c r="V3386">
        <v>138</v>
      </c>
      <c r="AD3386" t="s">
        <v>11424</v>
      </c>
      <c r="AE3386">
        <v>28.685400000000001</v>
      </c>
      <c r="AF3386">
        <v>-81.263499999999993</v>
      </c>
      <c r="AG3386" t="s">
        <v>24616</v>
      </c>
      <c r="AH3386">
        <v>59</v>
      </c>
      <c r="AI3386">
        <v>362</v>
      </c>
      <c r="AJ3386">
        <v>334</v>
      </c>
      <c r="AK3386">
        <v>1</v>
      </c>
      <c r="AL3386">
        <v>20</v>
      </c>
      <c r="AM3386">
        <v>33</v>
      </c>
      <c r="AN3386">
        <v>117</v>
      </c>
      <c r="AO3386">
        <v>507</v>
      </c>
      <c r="AP3386">
        <v>169</v>
      </c>
      <c r="AQ3386">
        <v>21</v>
      </c>
      <c r="AR3386">
        <v>190</v>
      </c>
      <c r="AS3386">
        <v>14.8</v>
      </c>
      <c r="AT3386">
        <v>47</v>
      </c>
      <c r="AU3386">
        <v>1201710</v>
      </c>
      <c r="AV3386">
        <v>2410</v>
      </c>
      <c r="AW3386" t="s">
        <v>24615</v>
      </c>
      <c r="AX3386" t="s">
        <v>24485</v>
      </c>
      <c r="AY3386" t="s">
        <v>11421</v>
      </c>
      <c r="AZ3386">
        <v>32708</v>
      </c>
      <c r="BA3386">
        <v>3708</v>
      </c>
      <c r="BB3386">
        <v>3708</v>
      </c>
      <c r="BC3386">
        <v>0</v>
      </c>
      <c r="BE3386">
        <v>12117</v>
      </c>
      <c r="BH3386" t="s">
        <v>11427</v>
      </c>
      <c r="BI3386" t="s">
        <v>11427</v>
      </c>
      <c r="BJ3386" t="s">
        <v>11428</v>
      </c>
      <c r="BK3386" t="s">
        <v>11428</v>
      </c>
      <c r="BL3386" t="s">
        <v>11428</v>
      </c>
      <c r="BM3386" t="s">
        <v>11428</v>
      </c>
      <c r="BN3386" t="s">
        <v>11428</v>
      </c>
      <c r="BO3386" t="s">
        <v>11428</v>
      </c>
      <c r="BP3386" t="s">
        <v>11428</v>
      </c>
      <c r="BQ3386" t="s">
        <v>11427</v>
      </c>
      <c r="BR3386" t="s">
        <v>11427</v>
      </c>
      <c r="BS3386" t="s">
        <v>11427</v>
      </c>
      <c r="BT3386" t="s">
        <v>11427</v>
      </c>
      <c r="BU3386" t="s">
        <v>11427</v>
      </c>
      <c r="BV3386" t="s">
        <v>11427</v>
      </c>
      <c r="BW3386" t="s">
        <v>11427</v>
      </c>
      <c r="BY3386" t="s">
        <v>11427</v>
      </c>
      <c r="CB3386" t="s">
        <v>11427</v>
      </c>
      <c r="CD3386">
        <v>169</v>
      </c>
      <c r="CE3386">
        <v>21</v>
      </c>
      <c r="CF3386">
        <v>190</v>
      </c>
      <c r="CG3386">
        <v>0</v>
      </c>
      <c r="CH3386">
        <v>18</v>
      </c>
      <c r="CI3386">
        <v>696</v>
      </c>
    </row>
    <row r="3387" spans="1:87">
      <c r="A3387">
        <v>120171002464</v>
      </c>
      <c r="B3387" t="s">
        <v>11490</v>
      </c>
      <c r="C3387" t="s">
        <v>24438</v>
      </c>
      <c r="D3387" t="s">
        <v>24617</v>
      </c>
      <c r="E3387" t="s">
        <v>24440</v>
      </c>
      <c r="F3387" t="s">
        <v>24618</v>
      </c>
      <c r="G3387" t="s">
        <v>24619</v>
      </c>
      <c r="H3387" t="s">
        <v>24446</v>
      </c>
      <c r="I3387" t="s">
        <v>11421</v>
      </c>
      <c r="J3387">
        <v>32771</v>
      </c>
      <c r="K3387" t="s">
        <v>11422</v>
      </c>
      <c r="L3387">
        <v>12</v>
      </c>
      <c r="M3387" t="s">
        <v>11461</v>
      </c>
      <c r="N3387">
        <v>5</v>
      </c>
      <c r="P3387">
        <v>7</v>
      </c>
      <c r="Q3387">
        <v>96</v>
      </c>
      <c r="R3387">
        <v>102</v>
      </c>
      <c r="S3387">
        <v>92</v>
      </c>
      <c r="T3387">
        <v>130</v>
      </c>
      <c r="U3387">
        <v>122</v>
      </c>
      <c r="V3387">
        <v>84</v>
      </c>
      <c r="AD3387" t="s">
        <v>11424</v>
      </c>
      <c r="AE3387">
        <v>28.804300000000001</v>
      </c>
      <c r="AF3387">
        <v>-81.252899999999997</v>
      </c>
      <c r="AG3387" t="s">
        <v>24620</v>
      </c>
      <c r="AH3387">
        <v>59</v>
      </c>
      <c r="AI3387">
        <v>361</v>
      </c>
      <c r="AJ3387">
        <v>272</v>
      </c>
      <c r="AK3387">
        <v>1</v>
      </c>
      <c r="AL3387">
        <v>1</v>
      </c>
      <c r="AM3387">
        <v>322</v>
      </c>
      <c r="AN3387">
        <v>148</v>
      </c>
      <c r="AO3387">
        <v>130</v>
      </c>
      <c r="AP3387">
        <v>560</v>
      </c>
      <c r="AQ3387">
        <v>23</v>
      </c>
      <c r="AR3387">
        <v>583</v>
      </c>
      <c r="AS3387">
        <v>10.9</v>
      </c>
      <c r="AT3387">
        <v>58</v>
      </c>
      <c r="AU3387">
        <v>1201710</v>
      </c>
      <c r="AV3387">
        <v>2464</v>
      </c>
      <c r="AW3387" t="s">
        <v>24619</v>
      </c>
      <c r="AX3387" t="s">
        <v>24446</v>
      </c>
      <c r="AY3387" t="s">
        <v>11421</v>
      </c>
      <c r="AZ3387">
        <v>32771</v>
      </c>
      <c r="BA3387">
        <v>2268</v>
      </c>
      <c r="BB3387">
        <v>2268</v>
      </c>
      <c r="BC3387">
        <v>0</v>
      </c>
      <c r="BE3387">
        <v>12117</v>
      </c>
      <c r="BH3387" t="s">
        <v>11427</v>
      </c>
      <c r="BI3387" t="s">
        <v>11427</v>
      </c>
      <c r="BJ3387" t="s">
        <v>11428</v>
      </c>
      <c r="BK3387" t="s">
        <v>11428</v>
      </c>
      <c r="BL3387" t="s">
        <v>11428</v>
      </c>
      <c r="BM3387" t="s">
        <v>11428</v>
      </c>
      <c r="BN3387" t="s">
        <v>11428</v>
      </c>
      <c r="BO3387" t="s">
        <v>11428</v>
      </c>
      <c r="BP3387" t="s">
        <v>11428</v>
      </c>
      <c r="BQ3387" t="s">
        <v>11427</v>
      </c>
      <c r="BR3387" t="s">
        <v>11427</v>
      </c>
      <c r="BS3387" t="s">
        <v>11427</v>
      </c>
      <c r="BT3387" t="s">
        <v>11427</v>
      </c>
      <c r="BU3387" t="s">
        <v>11427</v>
      </c>
      <c r="BV3387" t="s">
        <v>11427</v>
      </c>
      <c r="BW3387" t="s">
        <v>11427</v>
      </c>
      <c r="BY3387" t="s">
        <v>11428</v>
      </c>
      <c r="CB3387" t="s">
        <v>11427</v>
      </c>
      <c r="CD3387">
        <v>560</v>
      </c>
      <c r="CE3387">
        <v>23</v>
      </c>
      <c r="CF3387">
        <v>583</v>
      </c>
      <c r="CG3387">
        <v>2</v>
      </c>
      <c r="CH3387">
        <v>29</v>
      </c>
      <c r="CI3387">
        <v>633</v>
      </c>
    </row>
    <row r="3388" spans="1:87">
      <c r="A3388">
        <v>120171002534</v>
      </c>
      <c r="B3388" t="s">
        <v>11490</v>
      </c>
      <c r="C3388" t="s">
        <v>24438</v>
      </c>
      <c r="D3388" t="s">
        <v>24621</v>
      </c>
      <c r="E3388" t="s">
        <v>24440</v>
      </c>
      <c r="F3388" t="s">
        <v>24622</v>
      </c>
      <c r="G3388" t="s">
        <v>24623</v>
      </c>
      <c r="H3388" t="s">
        <v>24450</v>
      </c>
      <c r="I3388" t="s">
        <v>11421</v>
      </c>
      <c r="J3388">
        <v>32746</v>
      </c>
      <c r="K3388" t="s">
        <v>11422</v>
      </c>
      <c r="L3388">
        <v>12</v>
      </c>
      <c r="M3388">
        <v>6</v>
      </c>
      <c r="N3388">
        <v>8</v>
      </c>
      <c r="W3388">
        <v>294</v>
      </c>
      <c r="X3388">
        <v>372</v>
      </c>
      <c r="Y3388">
        <v>317</v>
      </c>
      <c r="AD3388" t="s">
        <v>11424</v>
      </c>
      <c r="AE3388">
        <v>28.736000000000001</v>
      </c>
      <c r="AF3388">
        <v>-81.340299999999999</v>
      </c>
      <c r="AG3388" t="s">
        <v>24624</v>
      </c>
      <c r="AH3388">
        <v>59</v>
      </c>
      <c r="AI3388">
        <v>495</v>
      </c>
      <c r="AJ3388">
        <v>488</v>
      </c>
      <c r="AK3388">
        <v>3</v>
      </c>
      <c r="AL3388">
        <v>28</v>
      </c>
      <c r="AM3388">
        <v>169</v>
      </c>
      <c r="AN3388">
        <v>232</v>
      </c>
      <c r="AO3388">
        <v>529</v>
      </c>
      <c r="AP3388">
        <v>523</v>
      </c>
      <c r="AQ3388">
        <v>78</v>
      </c>
      <c r="AR3388">
        <v>601</v>
      </c>
      <c r="AS3388">
        <v>15.4</v>
      </c>
      <c r="AT3388">
        <v>64</v>
      </c>
      <c r="AU3388">
        <v>1201710</v>
      </c>
      <c r="AV3388">
        <v>2534</v>
      </c>
      <c r="AW3388" t="s">
        <v>24623</v>
      </c>
      <c r="AX3388" t="s">
        <v>24450</v>
      </c>
      <c r="AY3388" t="s">
        <v>11421</v>
      </c>
      <c r="AZ3388">
        <v>32746</v>
      </c>
      <c r="BA3388">
        <v>3748</v>
      </c>
      <c r="BB3388">
        <v>3748</v>
      </c>
      <c r="BC3388">
        <v>0</v>
      </c>
      <c r="BE3388">
        <v>12117</v>
      </c>
      <c r="BH3388" t="s">
        <v>11427</v>
      </c>
      <c r="BI3388" t="s">
        <v>11427</v>
      </c>
      <c r="BJ3388" t="s">
        <v>11427</v>
      </c>
      <c r="BK3388" t="s">
        <v>11427</v>
      </c>
      <c r="BL3388" t="s">
        <v>11427</v>
      </c>
      <c r="BM3388" t="s">
        <v>11427</v>
      </c>
      <c r="BN3388" t="s">
        <v>11427</v>
      </c>
      <c r="BO3388" t="s">
        <v>11427</v>
      </c>
      <c r="BP3388" t="s">
        <v>11427</v>
      </c>
      <c r="BQ3388" t="s">
        <v>11428</v>
      </c>
      <c r="BR3388" t="s">
        <v>11428</v>
      </c>
      <c r="BS3388" t="s">
        <v>11428</v>
      </c>
      <c r="BT3388" t="s">
        <v>11427</v>
      </c>
      <c r="BU3388" t="s">
        <v>11427</v>
      </c>
      <c r="BV3388" t="s">
        <v>11427</v>
      </c>
      <c r="BW3388" t="s">
        <v>11427</v>
      </c>
      <c r="BY3388" t="s">
        <v>11428</v>
      </c>
      <c r="CB3388" t="s">
        <v>11427</v>
      </c>
      <c r="CD3388">
        <v>523</v>
      </c>
      <c r="CE3388">
        <v>78</v>
      </c>
      <c r="CF3388">
        <v>601</v>
      </c>
      <c r="CG3388">
        <v>5</v>
      </c>
      <c r="CH3388">
        <v>17</v>
      </c>
      <c r="CI3388">
        <v>983</v>
      </c>
    </row>
    <row r="3389" spans="1:87">
      <c r="A3389">
        <v>120171002636</v>
      </c>
      <c r="B3389" t="s">
        <v>11490</v>
      </c>
      <c r="C3389" t="s">
        <v>24438</v>
      </c>
      <c r="D3389" t="s">
        <v>24625</v>
      </c>
      <c r="E3389" t="s">
        <v>24440</v>
      </c>
      <c r="F3389" t="s">
        <v>24626</v>
      </c>
      <c r="G3389" t="s">
        <v>24627</v>
      </c>
      <c r="H3389" t="s">
        <v>24443</v>
      </c>
      <c r="I3389" t="s">
        <v>11421</v>
      </c>
      <c r="J3389">
        <v>32765</v>
      </c>
      <c r="K3389" t="s">
        <v>11422</v>
      </c>
      <c r="L3389">
        <v>12</v>
      </c>
      <c r="M3389" t="s">
        <v>11461</v>
      </c>
      <c r="N3389">
        <v>5</v>
      </c>
      <c r="P3389">
        <v>35</v>
      </c>
      <c r="Q3389">
        <v>84</v>
      </c>
      <c r="R3389">
        <v>91</v>
      </c>
      <c r="S3389">
        <v>105</v>
      </c>
      <c r="T3389">
        <v>95</v>
      </c>
      <c r="U3389">
        <v>93</v>
      </c>
      <c r="V3389">
        <v>88</v>
      </c>
      <c r="AD3389" t="s">
        <v>11424</v>
      </c>
      <c r="AE3389">
        <v>28.6525</v>
      </c>
      <c r="AF3389">
        <v>-81.190200000000004</v>
      </c>
      <c r="AG3389" t="s">
        <v>24628</v>
      </c>
      <c r="AH3389">
        <v>59</v>
      </c>
      <c r="AI3389">
        <v>321</v>
      </c>
      <c r="AJ3389">
        <v>270</v>
      </c>
      <c r="AK3389">
        <v>0</v>
      </c>
      <c r="AL3389">
        <v>25</v>
      </c>
      <c r="AM3389">
        <v>46</v>
      </c>
      <c r="AN3389">
        <v>177</v>
      </c>
      <c r="AO3389">
        <v>317</v>
      </c>
      <c r="AP3389">
        <v>220</v>
      </c>
      <c r="AQ3389">
        <v>35</v>
      </c>
      <c r="AR3389">
        <v>255</v>
      </c>
      <c r="AS3389">
        <v>13.7</v>
      </c>
      <c r="AT3389">
        <v>43</v>
      </c>
      <c r="AU3389">
        <v>1201710</v>
      </c>
      <c r="AV3389">
        <v>2636</v>
      </c>
      <c r="AW3389" t="s">
        <v>24627</v>
      </c>
      <c r="AX3389" t="s">
        <v>24443</v>
      </c>
      <c r="AY3389" t="s">
        <v>11421</v>
      </c>
      <c r="AZ3389">
        <v>32765</v>
      </c>
      <c r="BA3389">
        <v>9486</v>
      </c>
      <c r="BB3389">
        <v>9486</v>
      </c>
      <c r="BC3389">
        <v>0</v>
      </c>
      <c r="BE3389">
        <v>12117</v>
      </c>
      <c r="BH3389" t="s">
        <v>11427</v>
      </c>
      <c r="BI3389" t="s">
        <v>11427</v>
      </c>
      <c r="BJ3389" t="s">
        <v>11428</v>
      </c>
      <c r="BK3389" t="s">
        <v>11428</v>
      </c>
      <c r="BL3389" t="s">
        <v>11428</v>
      </c>
      <c r="BM3389" t="s">
        <v>11428</v>
      </c>
      <c r="BN3389" t="s">
        <v>11428</v>
      </c>
      <c r="BO3389" t="s">
        <v>11428</v>
      </c>
      <c r="BP3389" t="s">
        <v>11428</v>
      </c>
      <c r="BQ3389" t="s">
        <v>11427</v>
      </c>
      <c r="BR3389" t="s">
        <v>11427</v>
      </c>
      <c r="BS3389" t="s">
        <v>11427</v>
      </c>
      <c r="BT3389" t="s">
        <v>11427</v>
      </c>
      <c r="BU3389" t="s">
        <v>11427</v>
      </c>
      <c r="BV3389" t="s">
        <v>11427</v>
      </c>
      <c r="BW3389" t="s">
        <v>11427</v>
      </c>
      <c r="BY3389" t="s">
        <v>11428</v>
      </c>
      <c r="CB3389" t="s">
        <v>11427</v>
      </c>
      <c r="CD3389">
        <v>220</v>
      </c>
      <c r="CE3389">
        <v>35</v>
      </c>
      <c r="CF3389">
        <v>255</v>
      </c>
      <c r="CG3389">
        <v>2</v>
      </c>
      <c r="CH3389">
        <v>24</v>
      </c>
      <c r="CI3389">
        <v>591</v>
      </c>
    </row>
    <row r="3390" spans="1:87">
      <c r="A3390">
        <v>120171002905</v>
      </c>
      <c r="B3390" t="s">
        <v>11490</v>
      </c>
      <c r="C3390" t="s">
        <v>24438</v>
      </c>
      <c r="D3390" t="s">
        <v>24629</v>
      </c>
      <c r="E3390" t="s">
        <v>24440</v>
      </c>
      <c r="F3390" t="s">
        <v>24630</v>
      </c>
      <c r="G3390" t="s">
        <v>24631</v>
      </c>
      <c r="H3390" t="s">
        <v>24450</v>
      </c>
      <c r="I3390" t="s">
        <v>11421</v>
      </c>
      <c r="J3390">
        <v>32746</v>
      </c>
      <c r="K3390" t="s">
        <v>11422</v>
      </c>
      <c r="L3390">
        <v>12</v>
      </c>
      <c r="M3390" t="s">
        <v>11461</v>
      </c>
      <c r="N3390">
        <v>5</v>
      </c>
      <c r="P3390">
        <v>29</v>
      </c>
      <c r="Q3390">
        <v>114</v>
      </c>
      <c r="R3390">
        <v>105</v>
      </c>
      <c r="S3390">
        <v>142</v>
      </c>
      <c r="T3390">
        <v>134</v>
      </c>
      <c r="U3390">
        <v>157</v>
      </c>
      <c r="V3390">
        <v>143</v>
      </c>
      <c r="AD3390" t="s">
        <v>11424</v>
      </c>
      <c r="AE3390">
        <v>28.783200000000001</v>
      </c>
      <c r="AF3390">
        <v>-81.383099999999999</v>
      </c>
      <c r="AG3390" t="s">
        <v>24632</v>
      </c>
      <c r="AH3390">
        <v>59</v>
      </c>
      <c r="AI3390">
        <v>431</v>
      </c>
      <c r="AJ3390">
        <v>393</v>
      </c>
      <c r="AK3390">
        <v>5</v>
      </c>
      <c r="AL3390">
        <v>133</v>
      </c>
      <c r="AM3390">
        <v>40</v>
      </c>
      <c r="AN3390">
        <v>111</v>
      </c>
      <c r="AO3390">
        <v>503</v>
      </c>
      <c r="AP3390">
        <v>106</v>
      </c>
      <c r="AQ3390">
        <v>18</v>
      </c>
      <c r="AR3390">
        <v>124</v>
      </c>
      <c r="AS3390">
        <v>14</v>
      </c>
      <c r="AT3390">
        <v>59</v>
      </c>
      <c r="AU3390">
        <v>1201710</v>
      </c>
      <c r="AV3390">
        <v>2905</v>
      </c>
      <c r="AW3390" t="s">
        <v>24631</v>
      </c>
      <c r="AX3390" t="s">
        <v>24450</v>
      </c>
      <c r="AY3390" t="s">
        <v>11421</v>
      </c>
      <c r="AZ3390">
        <v>32746</v>
      </c>
      <c r="BA3390">
        <v>4604</v>
      </c>
      <c r="BB3390">
        <v>4604</v>
      </c>
      <c r="BC3390">
        <v>0</v>
      </c>
      <c r="BE3390">
        <v>12117</v>
      </c>
      <c r="BH3390" t="s">
        <v>11427</v>
      </c>
      <c r="BI3390" t="s">
        <v>11427</v>
      </c>
      <c r="BJ3390" t="s">
        <v>11428</v>
      </c>
      <c r="BK3390" t="s">
        <v>11428</v>
      </c>
      <c r="BL3390" t="s">
        <v>11428</v>
      </c>
      <c r="BM3390" t="s">
        <v>11428</v>
      </c>
      <c r="BN3390" t="s">
        <v>11428</v>
      </c>
      <c r="BO3390" t="s">
        <v>11428</v>
      </c>
      <c r="BP3390" t="s">
        <v>11428</v>
      </c>
      <c r="BQ3390" t="s">
        <v>11427</v>
      </c>
      <c r="BR3390" t="s">
        <v>11427</v>
      </c>
      <c r="BS3390" t="s">
        <v>11427</v>
      </c>
      <c r="BT3390" t="s">
        <v>11427</v>
      </c>
      <c r="BU3390" t="s">
        <v>11427</v>
      </c>
      <c r="BV3390" t="s">
        <v>11427</v>
      </c>
      <c r="BW3390" t="s">
        <v>11427</v>
      </c>
      <c r="BY3390" t="s">
        <v>11427</v>
      </c>
      <c r="CB3390" t="s">
        <v>11427</v>
      </c>
      <c r="CD3390">
        <v>106</v>
      </c>
      <c r="CE3390">
        <v>18</v>
      </c>
      <c r="CF3390">
        <v>124</v>
      </c>
      <c r="CG3390">
        <v>0</v>
      </c>
      <c r="CH3390">
        <v>32</v>
      </c>
      <c r="CI3390">
        <v>824</v>
      </c>
    </row>
    <row r="3391" spans="1:87">
      <c r="A3391">
        <v>120171002906</v>
      </c>
      <c r="B3391" t="s">
        <v>11490</v>
      </c>
      <c r="C3391" t="s">
        <v>24438</v>
      </c>
      <c r="D3391" t="s">
        <v>24633</v>
      </c>
      <c r="E3391" t="s">
        <v>24440</v>
      </c>
      <c r="F3391" t="s">
        <v>24634</v>
      </c>
      <c r="G3391" t="s">
        <v>24635</v>
      </c>
      <c r="H3391" t="s">
        <v>24443</v>
      </c>
      <c r="I3391" t="s">
        <v>11421</v>
      </c>
      <c r="J3391">
        <v>32766</v>
      </c>
      <c r="K3391" t="s">
        <v>11422</v>
      </c>
      <c r="L3391">
        <v>12</v>
      </c>
      <c r="M3391" t="s">
        <v>11461</v>
      </c>
      <c r="N3391">
        <v>5</v>
      </c>
      <c r="P3391">
        <v>36</v>
      </c>
      <c r="Q3391">
        <v>85</v>
      </c>
      <c r="R3391">
        <v>105</v>
      </c>
      <c r="S3391">
        <v>104</v>
      </c>
      <c r="T3391">
        <v>132</v>
      </c>
      <c r="U3391">
        <v>132</v>
      </c>
      <c r="V3391">
        <v>156</v>
      </c>
      <c r="AD3391" t="s">
        <v>11424</v>
      </c>
      <c r="AE3391">
        <v>28.649699999999999</v>
      </c>
      <c r="AF3391">
        <v>-81.155900000000003</v>
      </c>
      <c r="AG3391" t="s">
        <v>24636</v>
      </c>
      <c r="AH3391">
        <v>59</v>
      </c>
      <c r="AI3391">
        <v>390</v>
      </c>
      <c r="AJ3391">
        <v>360</v>
      </c>
      <c r="AK3391">
        <v>1</v>
      </c>
      <c r="AL3391">
        <v>59</v>
      </c>
      <c r="AM3391">
        <v>55</v>
      </c>
      <c r="AN3391">
        <v>125</v>
      </c>
      <c r="AO3391">
        <v>492</v>
      </c>
      <c r="AP3391">
        <v>141</v>
      </c>
      <c r="AQ3391">
        <v>35</v>
      </c>
      <c r="AR3391">
        <v>176</v>
      </c>
      <c r="AS3391">
        <v>14.2</v>
      </c>
      <c r="AT3391">
        <v>53</v>
      </c>
      <c r="AU3391">
        <v>1201710</v>
      </c>
      <c r="AV3391">
        <v>2906</v>
      </c>
      <c r="AW3391" t="s">
        <v>24635</v>
      </c>
      <c r="AX3391" t="s">
        <v>24443</v>
      </c>
      <c r="AY3391" t="s">
        <v>11421</v>
      </c>
      <c r="AZ3391">
        <v>32766</v>
      </c>
      <c r="BA3391">
        <v>5014</v>
      </c>
      <c r="BB3391">
        <v>5014</v>
      </c>
      <c r="BC3391">
        <v>0</v>
      </c>
      <c r="BE3391">
        <v>12117</v>
      </c>
      <c r="BH3391" t="s">
        <v>11427</v>
      </c>
      <c r="BI3391" t="s">
        <v>11427</v>
      </c>
      <c r="BJ3391" t="s">
        <v>11428</v>
      </c>
      <c r="BK3391" t="s">
        <v>11428</v>
      </c>
      <c r="BL3391" t="s">
        <v>11428</v>
      </c>
      <c r="BM3391" t="s">
        <v>11428</v>
      </c>
      <c r="BN3391" t="s">
        <v>11428</v>
      </c>
      <c r="BO3391" t="s">
        <v>11428</v>
      </c>
      <c r="BP3391" t="s">
        <v>11428</v>
      </c>
      <c r="BQ3391" t="s">
        <v>11427</v>
      </c>
      <c r="BR3391" t="s">
        <v>11427</v>
      </c>
      <c r="BS3391" t="s">
        <v>11427</v>
      </c>
      <c r="BT3391" t="s">
        <v>11427</v>
      </c>
      <c r="BU3391" t="s">
        <v>11427</v>
      </c>
      <c r="BV3391" t="s">
        <v>11427</v>
      </c>
      <c r="BW3391" t="s">
        <v>11427</v>
      </c>
      <c r="BY3391" t="s">
        <v>11427</v>
      </c>
      <c r="CB3391" t="s">
        <v>11427</v>
      </c>
      <c r="CD3391">
        <v>141</v>
      </c>
      <c r="CE3391">
        <v>35</v>
      </c>
      <c r="CF3391">
        <v>176</v>
      </c>
      <c r="CG3391">
        <v>11</v>
      </c>
      <c r="CH3391">
        <v>7</v>
      </c>
      <c r="CI3391">
        <v>750</v>
      </c>
    </row>
    <row r="3392" spans="1:87">
      <c r="A3392">
        <v>120171002964</v>
      </c>
      <c r="B3392" t="s">
        <v>11490</v>
      </c>
      <c r="C3392" t="s">
        <v>24438</v>
      </c>
      <c r="D3392" t="s">
        <v>24637</v>
      </c>
      <c r="E3392" t="s">
        <v>24440</v>
      </c>
      <c r="F3392" t="s">
        <v>24638</v>
      </c>
      <c r="G3392" t="s">
        <v>24639</v>
      </c>
      <c r="H3392" t="s">
        <v>24446</v>
      </c>
      <c r="I3392" t="s">
        <v>11421</v>
      </c>
      <c r="J3392">
        <v>32771</v>
      </c>
      <c r="K3392" t="s">
        <v>11422</v>
      </c>
      <c r="L3392">
        <v>12</v>
      </c>
      <c r="M3392" t="s">
        <v>11461</v>
      </c>
      <c r="N3392" t="s">
        <v>11461</v>
      </c>
      <c r="P3392">
        <v>6</v>
      </c>
      <c r="AD3392" t="s">
        <v>11424</v>
      </c>
      <c r="AE3392">
        <v>28.803100000000001</v>
      </c>
      <c r="AF3392">
        <v>-81.255899999999997</v>
      </c>
      <c r="AG3392" t="s">
        <v>24640</v>
      </c>
      <c r="AH3392">
        <v>59</v>
      </c>
      <c r="AI3392">
        <v>5</v>
      </c>
      <c r="AJ3392">
        <v>1</v>
      </c>
      <c r="AK3392">
        <v>0</v>
      </c>
      <c r="AL3392">
        <v>0</v>
      </c>
      <c r="AM3392">
        <v>2</v>
      </c>
      <c r="AN3392">
        <v>2</v>
      </c>
      <c r="AO3392">
        <v>1</v>
      </c>
      <c r="AR3392">
        <v>0</v>
      </c>
      <c r="AU3392">
        <v>1201710</v>
      </c>
      <c r="AV3392">
        <v>2964</v>
      </c>
      <c r="AW3392" t="s">
        <v>24639</v>
      </c>
      <c r="AX3392" t="s">
        <v>24446</v>
      </c>
      <c r="AY3392" t="s">
        <v>11421</v>
      </c>
      <c r="AZ3392">
        <v>32771</v>
      </c>
      <c r="BA3392">
        <v>2240</v>
      </c>
      <c r="BB3392">
        <v>2240</v>
      </c>
      <c r="BC3392">
        <v>0</v>
      </c>
      <c r="BE3392">
        <v>12117</v>
      </c>
      <c r="BH3392" t="s">
        <v>11427</v>
      </c>
      <c r="BI3392" t="s">
        <v>11427</v>
      </c>
      <c r="BJ3392" t="s">
        <v>11428</v>
      </c>
      <c r="BK3392" t="s">
        <v>11427</v>
      </c>
      <c r="BL3392" t="s">
        <v>11427</v>
      </c>
      <c r="BM3392" t="s">
        <v>11427</v>
      </c>
      <c r="BN3392" t="s">
        <v>11427</v>
      </c>
      <c r="BO3392" t="s">
        <v>11427</v>
      </c>
      <c r="BP3392" t="s">
        <v>11427</v>
      </c>
      <c r="BQ3392" t="s">
        <v>11427</v>
      </c>
      <c r="BR3392" t="s">
        <v>11427</v>
      </c>
      <c r="BS3392" t="s">
        <v>11427</v>
      </c>
      <c r="BT3392" t="s">
        <v>11427</v>
      </c>
      <c r="BU3392" t="s">
        <v>11427</v>
      </c>
      <c r="BV3392" t="s">
        <v>11427</v>
      </c>
      <c r="BW3392" t="s">
        <v>11427</v>
      </c>
      <c r="BY3392" t="s">
        <v>11427</v>
      </c>
      <c r="CB3392" t="s">
        <v>11427</v>
      </c>
      <c r="CF3392">
        <v>0</v>
      </c>
      <c r="CG3392">
        <v>0</v>
      </c>
      <c r="CH3392">
        <v>1</v>
      </c>
      <c r="CI3392">
        <v>6</v>
      </c>
    </row>
    <row r="3393" spans="1:87">
      <c r="A3393">
        <v>120171003125</v>
      </c>
      <c r="B3393" t="s">
        <v>11490</v>
      </c>
      <c r="C3393" t="s">
        <v>24438</v>
      </c>
      <c r="D3393" t="s">
        <v>13647</v>
      </c>
      <c r="E3393" t="s">
        <v>24440</v>
      </c>
      <c r="F3393" t="s">
        <v>24641</v>
      </c>
      <c r="G3393" t="s">
        <v>24642</v>
      </c>
      <c r="H3393" t="s">
        <v>24485</v>
      </c>
      <c r="I3393" t="s">
        <v>11421</v>
      </c>
      <c r="J3393">
        <v>32708</v>
      </c>
      <c r="K3393" t="s">
        <v>11422</v>
      </c>
      <c r="L3393">
        <v>12</v>
      </c>
      <c r="M3393" t="s">
        <v>11461</v>
      </c>
      <c r="N3393">
        <v>5</v>
      </c>
      <c r="P3393">
        <v>31</v>
      </c>
      <c r="Q3393">
        <v>94</v>
      </c>
      <c r="R3393">
        <v>121</v>
      </c>
      <c r="S3393">
        <v>112</v>
      </c>
      <c r="T3393">
        <v>110</v>
      </c>
      <c r="U3393">
        <v>93</v>
      </c>
      <c r="V3393">
        <v>95</v>
      </c>
      <c r="AD3393" t="s">
        <v>11424</v>
      </c>
      <c r="AE3393">
        <v>28.7165</v>
      </c>
      <c r="AF3393">
        <v>-81.317700000000002</v>
      </c>
      <c r="AG3393" t="s">
        <v>24643</v>
      </c>
      <c r="AH3393">
        <v>59</v>
      </c>
      <c r="AI3393">
        <v>343</v>
      </c>
      <c r="AJ3393">
        <v>313</v>
      </c>
      <c r="AK3393">
        <v>1</v>
      </c>
      <c r="AL3393">
        <v>13</v>
      </c>
      <c r="AM3393">
        <v>68</v>
      </c>
      <c r="AN3393">
        <v>181</v>
      </c>
      <c r="AO3393">
        <v>373</v>
      </c>
      <c r="AP3393">
        <v>368</v>
      </c>
      <c r="AQ3393">
        <v>55</v>
      </c>
      <c r="AR3393">
        <v>423</v>
      </c>
      <c r="AS3393">
        <v>13.1</v>
      </c>
      <c r="AT3393">
        <v>50</v>
      </c>
      <c r="AU3393">
        <v>1201710</v>
      </c>
      <c r="AV3393">
        <v>3125</v>
      </c>
      <c r="AW3393" t="s">
        <v>24642</v>
      </c>
      <c r="AX3393" t="s">
        <v>24485</v>
      </c>
      <c r="AY3393" t="s">
        <v>11421</v>
      </c>
      <c r="AZ3393">
        <v>32708</v>
      </c>
      <c r="BA3393">
        <v>2023</v>
      </c>
      <c r="BB3393">
        <v>2023</v>
      </c>
      <c r="BC3393">
        <v>0</v>
      </c>
      <c r="BE3393">
        <v>12117</v>
      </c>
      <c r="BH3393" t="s">
        <v>11427</v>
      </c>
      <c r="BI3393" t="s">
        <v>11427</v>
      </c>
      <c r="BJ3393" t="s">
        <v>11428</v>
      </c>
      <c r="BK3393" t="s">
        <v>11428</v>
      </c>
      <c r="BL3393" t="s">
        <v>11428</v>
      </c>
      <c r="BM3393" t="s">
        <v>11428</v>
      </c>
      <c r="BN3393" t="s">
        <v>11428</v>
      </c>
      <c r="BO3393" t="s">
        <v>11428</v>
      </c>
      <c r="BP3393" t="s">
        <v>11428</v>
      </c>
      <c r="BQ3393" t="s">
        <v>11427</v>
      </c>
      <c r="BR3393" t="s">
        <v>11427</v>
      </c>
      <c r="BS3393" t="s">
        <v>11427</v>
      </c>
      <c r="BT3393" t="s">
        <v>11427</v>
      </c>
      <c r="BU3393" t="s">
        <v>11427</v>
      </c>
      <c r="BV3393" t="s">
        <v>11427</v>
      </c>
      <c r="BW3393" t="s">
        <v>11427</v>
      </c>
      <c r="BY3393" t="s">
        <v>11428</v>
      </c>
      <c r="CB3393" t="s">
        <v>11427</v>
      </c>
      <c r="CD3393">
        <v>368</v>
      </c>
      <c r="CE3393">
        <v>55</v>
      </c>
      <c r="CF3393">
        <v>423</v>
      </c>
      <c r="CG3393">
        <v>3</v>
      </c>
      <c r="CH3393">
        <v>17</v>
      </c>
      <c r="CI3393">
        <v>656</v>
      </c>
    </row>
    <row r="3394" spans="1:87">
      <c r="A3394">
        <v>120171003126</v>
      </c>
      <c r="B3394" t="s">
        <v>11490</v>
      </c>
      <c r="C3394" t="s">
        <v>24438</v>
      </c>
      <c r="D3394" t="s">
        <v>24644</v>
      </c>
      <c r="E3394" t="s">
        <v>24440</v>
      </c>
      <c r="F3394" t="s">
        <v>24645</v>
      </c>
      <c r="G3394" t="s">
        <v>24646</v>
      </c>
      <c r="H3394" t="s">
        <v>24443</v>
      </c>
      <c r="I3394" t="s">
        <v>11421</v>
      </c>
      <c r="J3394">
        <v>32765</v>
      </c>
      <c r="K3394" t="s">
        <v>11422</v>
      </c>
      <c r="L3394">
        <v>12</v>
      </c>
      <c r="M3394" t="s">
        <v>11461</v>
      </c>
      <c r="N3394">
        <v>5</v>
      </c>
      <c r="P3394">
        <v>32</v>
      </c>
      <c r="Q3394">
        <v>127</v>
      </c>
      <c r="R3394">
        <v>140</v>
      </c>
      <c r="S3394">
        <v>165</v>
      </c>
      <c r="T3394">
        <v>179</v>
      </c>
      <c r="U3394">
        <v>155</v>
      </c>
      <c r="V3394">
        <v>149</v>
      </c>
      <c r="AD3394" t="s">
        <v>11424</v>
      </c>
      <c r="AE3394">
        <v>28.625499999999999</v>
      </c>
      <c r="AF3394">
        <v>-81.181899999999999</v>
      </c>
      <c r="AG3394" t="s">
        <v>24647</v>
      </c>
      <c r="AH3394">
        <v>59</v>
      </c>
      <c r="AI3394">
        <v>461</v>
      </c>
      <c r="AJ3394">
        <v>486</v>
      </c>
      <c r="AK3394">
        <v>2</v>
      </c>
      <c r="AL3394">
        <v>74</v>
      </c>
      <c r="AM3394">
        <v>53</v>
      </c>
      <c r="AN3394">
        <v>192</v>
      </c>
      <c r="AO3394">
        <v>594</v>
      </c>
      <c r="AP3394">
        <v>228</v>
      </c>
      <c r="AQ3394">
        <v>61</v>
      </c>
      <c r="AR3394">
        <v>289</v>
      </c>
      <c r="AS3394">
        <v>15</v>
      </c>
      <c r="AT3394">
        <v>63</v>
      </c>
      <c r="AU3394">
        <v>1201710</v>
      </c>
      <c r="AV3394">
        <v>3126</v>
      </c>
      <c r="AW3394" t="s">
        <v>24646</v>
      </c>
      <c r="AX3394" t="s">
        <v>24443</v>
      </c>
      <c r="AY3394" t="s">
        <v>11421</v>
      </c>
      <c r="AZ3394">
        <v>32765</v>
      </c>
      <c r="BA3394">
        <v>9199</v>
      </c>
      <c r="BB3394">
        <v>9199</v>
      </c>
      <c r="BC3394">
        <v>0</v>
      </c>
      <c r="BE3394">
        <v>12117</v>
      </c>
      <c r="BH3394" t="s">
        <v>11427</v>
      </c>
      <c r="BI3394" t="s">
        <v>11427</v>
      </c>
      <c r="BJ3394" t="s">
        <v>11428</v>
      </c>
      <c r="BK3394" t="s">
        <v>11428</v>
      </c>
      <c r="BL3394" t="s">
        <v>11428</v>
      </c>
      <c r="BM3394" t="s">
        <v>11428</v>
      </c>
      <c r="BN3394" t="s">
        <v>11428</v>
      </c>
      <c r="BO3394" t="s">
        <v>11428</v>
      </c>
      <c r="BP3394" t="s">
        <v>11428</v>
      </c>
      <c r="BQ3394" t="s">
        <v>11427</v>
      </c>
      <c r="BR3394" t="s">
        <v>11427</v>
      </c>
      <c r="BS3394" t="s">
        <v>11427</v>
      </c>
      <c r="BT3394" t="s">
        <v>11427</v>
      </c>
      <c r="BU3394" t="s">
        <v>11427</v>
      </c>
      <c r="BV3394" t="s">
        <v>11427</v>
      </c>
      <c r="BW3394" t="s">
        <v>11427</v>
      </c>
      <c r="BY3394" t="s">
        <v>11427</v>
      </c>
      <c r="CB3394" t="s">
        <v>11427</v>
      </c>
      <c r="CD3394">
        <v>228</v>
      </c>
      <c r="CE3394">
        <v>61</v>
      </c>
      <c r="CF3394">
        <v>289</v>
      </c>
      <c r="CG3394">
        <v>5</v>
      </c>
      <c r="CH3394">
        <v>27</v>
      </c>
      <c r="CI3394">
        <v>947</v>
      </c>
    </row>
    <row r="3395" spans="1:87">
      <c r="A3395">
        <v>120171003268</v>
      </c>
      <c r="B3395" t="s">
        <v>11490</v>
      </c>
      <c r="C3395" t="s">
        <v>24438</v>
      </c>
      <c r="D3395" t="s">
        <v>24648</v>
      </c>
      <c r="E3395" t="s">
        <v>24440</v>
      </c>
      <c r="F3395" t="s">
        <v>24649</v>
      </c>
      <c r="G3395" t="s">
        <v>24595</v>
      </c>
      <c r="H3395" t="s">
        <v>24555</v>
      </c>
      <c r="I3395" t="s">
        <v>11421</v>
      </c>
      <c r="J3395">
        <v>32701</v>
      </c>
      <c r="K3395" t="s">
        <v>11442</v>
      </c>
      <c r="L3395">
        <v>12</v>
      </c>
      <c r="M3395" t="s">
        <v>11423</v>
      </c>
      <c r="N3395">
        <v>5</v>
      </c>
      <c r="Q3395">
        <v>1</v>
      </c>
      <c r="R3395">
        <v>0</v>
      </c>
      <c r="S3395">
        <v>4</v>
      </c>
      <c r="T3395">
        <v>7</v>
      </c>
      <c r="U3395">
        <v>6</v>
      </c>
      <c r="V3395">
        <v>4</v>
      </c>
      <c r="AD3395" t="s">
        <v>11424</v>
      </c>
      <c r="AE3395">
        <v>28.648199999999999</v>
      </c>
      <c r="AF3395">
        <v>-81.370699999999999</v>
      </c>
      <c r="AG3395" t="s">
        <v>24650</v>
      </c>
      <c r="AH3395">
        <v>59</v>
      </c>
      <c r="AI3395">
        <v>16</v>
      </c>
      <c r="AJ3395">
        <v>6</v>
      </c>
      <c r="AK3395">
        <v>0</v>
      </c>
      <c r="AL3395">
        <v>0</v>
      </c>
      <c r="AM3395">
        <v>9</v>
      </c>
      <c r="AN3395">
        <v>4</v>
      </c>
      <c r="AO3395">
        <v>6</v>
      </c>
      <c r="AP3395">
        <v>16</v>
      </c>
      <c r="AQ3395">
        <v>3</v>
      </c>
      <c r="AR3395">
        <v>19</v>
      </c>
      <c r="AS3395">
        <v>3.7</v>
      </c>
      <c r="AT3395">
        <v>6</v>
      </c>
      <c r="AU3395">
        <v>1201710</v>
      </c>
      <c r="AV3395">
        <v>3268</v>
      </c>
      <c r="AW3395" t="s">
        <v>24595</v>
      </c>
      <c r="AX3395" t="s">
        <v>24555</v>
      </c>
      <c r="AY3395" t="s">
        <v>11421</v>
      </c>
      <c r="AZ3395">
        <v>32701</v>
      </c>
      <c r="BA3395">
        <v>6340</v>
      </c>
      <c r="BB3395">
        <v>6340</v>
      </c>
      <c r="BC3395">
        <v>0</v>
      </c>
      <c r="BE3395">
        <v>12117</v>
      </c>
      <c r="BH3395" t="s">
        <v>11427</v>
      </c>
      <c r="BI3395" t="s">
        <v>11427</v>
      </c>
      <c r="BJ3395" t="s">
        <v>11427</v>
      </c>
      <c r="BK3395" t="s">
        <v>11428</v>
      </c>
      <c r="BL3395" t="s">
        <v>11428</v>
      </c>
      <c r="BM3395" t="s">
        <v>11428</v>
      </c>
      <c r="BN3395" t="s">
        <v>11428</v>
      </c>
      <c r="BO3395" t="s">
        <v>11428</v>
      </c>
      <c r="BP3395" t="s">
        <v>11428</v>
      </c>
      <c r="BQ3395" t="s">
        <v>11427</v>
      </c>
      <c r="BR3395" t="s">
        <v>11427</v>
      </c>
      <c r="BS3395" t="s">
        <v>11427</v>
      </c>
      <c r="BT3395" t="s">
        <v>11427</v>
      </c>
      <c r="BU3395" t="s">
        <v>11427</v>
      </c>
      <c r="BV3395" t="s">
        <v>11427</v>
      </c>
      <c r="BW3395" t="s">
        <v>11427</v>
      </c>
      <c r="BY3395" t="s">
        <v>11428</v>
      </c>
      <c r="CB3395" t="s">
        <v>11427</v>
      </c>
      <c r="CD3395">
        <v>16</v>
      </c>
      <c r="CE3395">
        <v>3</v>
      </c>
      <c r="CF3395">
        <v>19</v>
      </c>
      <c r="CG3395">
        <v>1</v>
      </c>
      <c r="CH3395">
        <v>2</v>
      </c>
      <c r="CI3395">
        <v>22</v>
      </c>
    </row>
    <row r="3396" spans="1:87">
      <c r="A3396">
        <v>120171003269</v>
      </c>
      <c r="B3396" t="s">
        <v>11490</v>
      </c>
      <c r="C3396" t="s">
        <v>24438</v>
      </c>
      <c r="D3396" t="s">
        <v>24651</v>
      </c>
      <c r="E3396" t="s">
        <v>24440</v>
      </c>
      <c r="F3396" t="s">
        <v>24652</v>
      </c>
      <c r="G3396" t="s">
        <v>24653</v>
      </c>
      <c r="H3396" t="s">
        <v>24446</v>
      </c>
      <c r="I3396" t="s">
        <v>11421</v>
      </c>
      <c r="J3396">
        <v>32773</v>
      </c>
      <c r="K3396" t="s">
        <v>11422</v>
      </c>
      <c r="L3396">
        <v>12</v>
      </c>
      <c r="M3396" t="s">
        <v>11461</v>
      </c>
      <c r="N3396">
        <v>5</v>
      </c>
      <c r="P3396">
        <v>13</v>
      </c>
      <c r="Q3396">
        <v>124</v>
      </c>
      <c r="R3396">
        <v>102</v>
      </c>
      <c r="S3396">
        <v>119</v>
      </c>
      <c r="T3396">
        <v>123</v>
      </c>
      <c r="U3396">
        <v>118</v>
      </c>
      <c r="V3396">
        <v>121</v>
      </c>
      <c r="AD3396" t="s">
        <v>11424</v>
      </c>
      <c r="AE3396">
        <v>28.7791</v>
      </c>
      <c r="AF3396">
        <v>-81.295100000000005</v>
      </c>
      <c r="AG3396" t="s">
        <v>24654</v>
      </c>
      <c r="AH3396">
        <v>59</v>
      </c>
      <c r="AI3396">
        <v>344</v>
      </c>
      <c r="AJ3396">
        <v>376</v>
      </c>
      <c r="AK3396">
        <v>0</v>
      </c>
      <c r="AL3396">
        <v>17</v>
      </c>
      <c r="AM3396">
        <v>206</v>
      </c>
      <c r="AN3396">
        <v>274</v>
      </c>
      <c r="AO3396">
        <v>198</v>
      </c>
      <c r="AP3396">
        <v>566</v>
      </c>
      <c r="AQ3396">
        <v>33</v>
      </c>
      <c r="AR3396">
        <v>599</v>
      </c>
      <c r="AS3396">
        <v>11.8</v>
      </c>
      <c r="AT3396">
        <v>61</v>
      </c>
      <c r="AU3396">
        <v>1201710</v>
      </c>
      <c r="AV3396">
        <v>3269</v>
      </c>
      <c r="AW3396" t="s">
        <v>24653</v>
      </c>
      <c r="AX3396" t="s">
        <v>24446</v>
      </c>
      <c r="AY3396" t="s">
        <v>11421</v>
      </c>
      <c r="AZ3396">
        <v>32773</v>
      </c>
      <c r="BA3396">
        <v>4446</v>
      </c>
      <c r="BB3396">
        <v>4446</v>
      </c>
      <c r="BC3396">
        <v>0</v>
      </c>
      <c r="BE3396">
        <v>12117</v>
      </c>
      <c r="BH3396" t="s">
        <v>11427</v>
      </c>
      <c r="BI3396" t="s">
        <v>11427</v>
      </c>
      <c r="BJ3396" t="s">
        <v>11428</v>
      </c>
      <c r="BK3396" t="s">
        <v>11428</v>
      </c>
      <c r="BL3396" t="s">
        <v>11428</v>
      </c>
      <c r="BM3396" t="s">
        <v>11428</v>
      </c>
      <c r="BN3396" t="s">
        <v>11428</v>
      </c>
      <c r="BO3396" t="s">
        <v>11428</v>
      </c>
      <c r="BP3396" t="s">
        <v>11428</v>
      </c>
      <c r="BQ3396" t="s">
        <v>11427</v>
      </c>
      <c r="BR3396" t="s">
        <v>11427</v>
      </c>
      <c r="BS3396" t="s">
        <v>11427</v>
      </c>
      <c r="BT3396" t="s">
        <v>11427</v>
      </c>
      <c r="BU3396" t="s">
        <v>11427</v>
      </c>
      <c r="BV3396" t="s">
        <v>11427</v>
      </c>
      <c r="BW3396" t="s">
        <v>11427</v>
      </c>
      <c r="BY3396" t="s">
        <v>11428</v>
      </c>
      <c r="CB3396" t="s">
        <v>11427</v>
      </c>
      <c r="CD3396">
        <v>566</v>
      </c>
      <c r="CE3396">
        <v>33</v>
      </c>
      <c r="CF3396">
        <v>599</v>
      </c>
      <c r="CG3396">
        <v>3</v>
      </c>
      <c r="CH3396">
        <v>22</v>
      </c>
      <c r="CI3396">
        <v>720</v>
      </c>
    </row>
    <row r="3397" spans="1:87">
      <c r="A3397">
        <v>120171003801</v>
      </c>
      <c r="B3397" t="s">
        <v>11490</v>
      </c>
      <c r="C3397" t="s">
        <v>24438</v>
      </c>
      <c r="D3397" t="s">
        <v>24655</v>
      </c>
      <c r="E3397" t="s">
        <v>24440</v>
      </c>
      <c r="F3397" t="s">
        <v>24656</v>
      </c>
      <c r="G3397" t="s">
        <v>24657</v>
      </c>
      <c r="H3397" t="s">
        <v>24446</v>
      </c>
      <c r="I3397" t="s">
        <v>11421</v>
      </c>
      <c r="J3397">
        <v>32771</v>
      </c>
      <c r="K3397" t="s">
        <v>11422</v>
      </c>
      <c r="L3397">
        <v>12</v>
      </c>
      <c r="M3397" t="s">
        <v>11461</v>
      </c>
      <c r="N3397">
        <v>5</v>
      </c>
      <c r="P3397">
        <v>26</v>
      </c>
      <c r="Q3397">
        <v>141</v>
      </c>
      <c r="R3397">
        <v>147</v>
      </c>
      <c r="S3397">
        <v>137</v>
      </c>
      <c r="T3397">
        <v>148</v>
      </c>
      <c r="U3397">
        <v>169</v>
      </c>
      <c r="V3397">
        <v>174</v>
      </c>
      <c r="AD3397" t="s">
        <v>11424</v>
      </c>
      <c r="AE3397">
        <v>28.794699999999999</v>
      </c>
      <c r="AF3397">
        <v>-81.330299999999994</v>
      </c>
      <c r="AG3397" t="s">
        <v>24658</v>
      </c>
      <c r="AH3397">
        <v>59</v>
      </c>
      <c r="AI3397">
        <v>466</v>
      </c>
      <c r="AJ3397">
        <v>476</v>
      </c>
      <c r="AK3397">
        <v>1</v>
      </c>
      <c r="AL3397">
        <v>52</v>
      </c>
      <c r="AM3397">
        <v>194</v>
      </c>
      <c r="AN3397">
        <v>295</v>
      </c>
      <c r="AO3397">
        <v>350</v>
      </c>
      <c r="AP3397">
        <v>507</v>
      </c>
      <c r="AQ3397">
        <v>64</v>
      </c>
      <c r="AR3397">
        <v>571</v>
      </c>
      <c r="AS3397">
        <v>13.3</v>
      </c>
      <c r="AT3397">
        <v>71</v>
      </c>
      <c r="AU3397">
        <v>1201710</v>
      </c>
      <c r="AV3397">
        <v>3801</v>
      </c>
      <c r="AW3397" t="s">
        <v>24657</v>
      </c>
      <c r="AX3397" t="s">
        <v>24446</v>
      </c>
      <c r="AY3397" t="s">
        <v>11421</v>
      </c>
      <c r="AZ3397">
        <v>32771</v>
      </c>
      <c r="BA3397">
        <v>8897</v>
      </c>
      <c r="BB3397">
        <v>8897</v>
      </c>
      <c r="BC3397">
        <v>0</v>
      </c>
      <c r="BE3397">
        <v>12117</v>
      </c>
      <c r="BH3397" t="s">
        <v>11427</v>
      </c>
      <c r="BI3397" t="s">
        <v>11427</v>
      </c>
      <c r="BJ3397" t="s">
        <v>11428</v>
      </c>
      <c r="BK3397" t="s">
        <v>11428</v>
      </c>
      <c r="BL3397" t="s">
        <v>11428</v>
      </c>
      <c r="BM3397" t="s">
        <v>11428</v>
      </c>
      <c r="BN3397" t="s">
        <v>11428</v>
      </c>
      <c r="BO3397" t="s">
        <v>11428</v>
      </c>
      <c r="BP3397" t="s">
        <v>11428</v>
      </c>
      <c r="BQ3397" t="s">
        <v>11427</v>
      </c>
      <c r="BR3397" t="s">
        <v>11427</v>
      </c>
      <c r="BS3397" t="s">
        <v>11427</v>
      </c>
      <c r="BT3397" t="s">
        <v>11427</v>
      </c>
      <c r="BU3397" t="s">
        <v>11427</v>
      </c>
      <c r="BV3397" t="s">
        <v>11427</v>
      </c>
      <c r="BW3397" t="s">
        <v>11427</v>
      </c>
      <c r="BY3397" t="s">
        <v>11428</v>
      </c>
      <c r="CB3397" t="s">
        <v>11427</v>
      </c>
      <c r="CD3397">
        <v>507</v>
      </c>
      <c r="CE3397">
        <v>64</v>
      </c>
      <c r="CF3397">
        <v>571</v>
      </c>
      <c r="CG3397">
        <v>3</v>
      </c>
      <c r="CH3397">
        <v>47</v>
      </c>
      <c r="CI3397">
        <v>942</v>
      </c>
    </row>
    <row r="3398" spans="1:87">
      <c r="A3398">
        <v>120171003802</v>
      </c>
      <c r="B3398" t="s">
        <v>11490</v>
      </c>
      <c r="C3398" t="s">
        <v>24438</v>
      </c>
      <c r="D3398" t="s">
        <v>24659</v>
      </c>
      <c r="E3398" t="s">
        <v>24440</v>
      </c>
      <c r="F3398" t="s">
        <v>24660</v>
      </c>
      <c r="G3398" t="s">
        <v>24661</v>
      </c>
      <c r="H3398" t="s">
        <v>24450</v>
      </c>
      <c r="I3398" t="s">
        <v>11421</v>
      </c>
      <c r="J3398">
        <v>32746</v>
      </c>
      <c r="K3398" t="s">
        <v>11442</v>
      </c>
      <c r="L3398">
        <v>12</v>
      </c>
      <c r="M3398" t="s">
        <v>11461</v>
      </c>
      <c r="N3398">
        <v>1</v>
      </c>
      <c r="P3398">
        <v>71</v>
      </c>
      <c r="Q3398">
        <v>26</v>
      </c>
      <c r="R3398">
        <v>13</v>
      </c>
      <c r="AD3398" t="s">
        <v>11424</v>
      </c>
      <c r="AE3398">
        <v>28.757300000000001</v>
      </c>
      <c r="AF3398">
        <v>-81.350899999999996</v>
      </c>
      <c r="AG3398" t="s">
        <v>24662</v>
      </c>
      <c r="AH3398">
        <v>59</v>
      </c>
      <c r="AI3398">
        <v>68</v>
      </c>
      <c r="AJ3398">
        <v>42</v>
      </c>
      <c r="AK3398">
        <v>0</v>
      </c>
      <c r="AL3398">
        <v>4</v>
      </c>
      <c r="AM3398">
        <v>16</v>
      </c>
      <c r="AN3398">
        <v>35</v>
      </c>
      <c r="AO3398">
        <v>50</v>
      </c>
      <c r="AP3398">
        <v>61</v>
      </c>
      <c r="AQ3398">
        <v>4</v>
      </c>
      <c r="AR3398">
        <v>65</v>
      </c>
      <c r="AS3398">
        <v>6.1</v>
      </c>
      <c r="AT3398">
        <v>18</v>
      </c>
      <c r="AU3398">
        <v>1201710</v>
      </c>
      <c r="AV3398">
        <v>3802</v>
      </c>
      <c r="AW3398" t="s">
        <v>24661</v>
      </c>
      <c r="AX3398" t="s">
        <v>24450</v>
      </c>
      <c r="AY3398" t="s">
        <v>11421</v>
      </c>
      <c r="AZ3398">
        <v>32746</v>
      </c>
      <c r="BA3398">
        <v>2507</v>
      </c>
      <c r="BB3398">
        <v>2507</v>
      </c>
      <c r="BC3398">
        <v>0</v>
      </c>
      <c r="BE3398">
        <v>12117</v>
      </c>
      <c r="BH3398" t="s">
        <v>11427</v>
      </c>
      <c r="BI3398" t="s">
        <v>11427</v>
      </c>
      <c r="BJ3398" t="s">
        <v>11428</v>
      </c>
      <c r="BK3398" t="s">
        <v>11428</v>
      </c>
      <c r="BL3398" t="s">
        <v>11428</v>
      </c>
      <c r="BM3398" t="s">
        <v>11427</v>
      </c>
      <c r="BN3398" t="s">
        <v>11427</v>
      </c>
      <c r="BO3398" t="s">
        <v>11427</v>
      </c>
      <c r="BP3398" t="s">
        <v>11427</v>
      </c>
      <c r="BQ3398" t="s">
        <v>11427</v>
      </c>
      <c r="BR3398" t="s">
        <v>11427</v>
      </c>
      <c r="BS3398" t="s">
        <v>11427</v>
      </c>
      <c r="BT3398" t="s">
        <v>11427</v>
      </c>
      <c r="BU3398" t="s">
        <v>11427</v>
      </c>
      <c r="BV3398" t="s">
        <v>11427</v>
      </c>
      <c r="BW3398" t="s">
        <v>11427</v>
      </c>
      <c r="BY3398" t="s">
        <v>11428</v>
      </c>
      <c r="CB3398" t="s">
        <v>11428</v>
      </c>
      <c r="CD3398">
        <v>61</v>
      </c>
      <c r="CE3398">
        <v>4</v>
      </c>
      <c r="CF3398">
        <v>65</v>
      </c>
      <c r="CG3398">
        <v>1</v>
      </c>
      <c r="CH3398">
        <v>4</v>
      </c>
      <c r="CI3398">
        <v>110</v>
      </c>
    </row>
    <row r="3399" spans="1:87">
      <c r="A3399">
        <v>120171003803</v>
      </c>
      <c r="B3399" t="s">
        <v>11490</v>
      </c>
      <c r="C3399" t="s">
        <v>24438</v>
      </c>
      <c r="D3399" t="s">
        <v>24663</v>
      </c>
      <c r="E3399" t="s">
        <v>24440</v>
      </c>
      <c r="F3399" t="s">
        <v>24664</v>
      </c>
      <c r="G3399" t="s">
        <v>24665</v>
      </c>
      <c r="H3399" t="s">
        <v>24485</v>
      </c>
      <c r="I3399" t="s">
        <v>11421</v>
      </c>
      <c r="J3399">
        <v>32708</v>
      </c>
      <c r="K3399" t="s">
        <v>11422</v>
      </c>
      <c r="L3399">
        <v>12</v>
      </c>
      <c r="M3399" t="s">
        <v>11423</v>
      </c>
      <c r="N3399">
        <v>5</v>
      </c>
      <c r="Q3399">
        <v>139</v>
      </c>
      <c r="R3399">
        <v>129</v>
      </c>
      <c r="S3399">
        <v>116</v>
      </c>
      <c r="T3399">
        <v>110</v>
      </c>
      <c r="U3399">
        <v>91</v>
      </c>
      <c r="V3399">
        <v>80</v>
      </c>
      <c r="AD3399" t="s">
        <v>11424</v>
      </c>
      <c r="AE3399">
        <v>28.703700000000001</v>
      </c>
      <c r="AF3399">
        <v>-81.269000000000005</v>
      </c>
      <c r="AG3399" t="s">
        <v>24666</v>
      </c>
      <c r="AH3399">
        <v>59</v>
      </c>
      <c r="AI3399">
        <v>335</v>
      </c>
      <c r="AJ3399">
        <v>330</v>
      </c>
      <c r="AK3399">
        <v>0</v>
      </c>
      <c r="AL3399">
        <v>29</v>
      </c>
      <c r="AM3399">
        <v>49</v>
      </c>
      <c r="AN3399">
        <v>153</v>
      </c>
      <c r="AO3399">
        <v>390</v>
      </c>
      <c r="AP3399">
        <v>120</v>
      </c>
      <c r="AQ3399">
        <v>34</v>
      </c>
      <c r="AR3399">
        <v>154</v>
      </c>
      <c r="AS3399">
        <v>15.5</v>
      </c>
      <c r="AT3399">
        <v>43</v>
      </c>
      <c r="AU3399">
        <v>1201710</v>
      </c>
      <c r="AV3399">
        <v>3803</v>
      </c>
      <c r="AW3399" t="s">
        <v>24665</v>
      </c>
      <c r="AX3399" t="s">
        <v>24485</v>
      </c>
      <c r="AY3399" t="s">
        <v>11421</v>
      </c>
      <c r="AZ3399">
        <v>32708</v>
      </c>
      <c r="BA3399">
        <v>2715</v>
      </c>
      <c r="BB3399">
        <v>2715</v>
      </c>
      <c r="BC3399">
        <v>0</v>
      </c>
      <c r="BE3399">
        <v>12117</v>
      </c>
      <c r="BH3399" t="s">
        <v>11427</v>
      </c>
      <c r="BI3399" t="s">
        <v>11427</v>
      </c>
      <c r="BJ3399" t="s">
        <v>11427</v>
      </c>
      <c r="BK3399" t="s">
        <v>11428</v>
      </c>
      <c r="BL3399" t="s">
        <v>11428</v>
      </c>
      <c r="BM3399" t="s">
        <v>11428</v>
      </c>
      <c r="BN3399" t="s">
        <v>11428</v>
      </c>
      <c r="BO3399" t="s">
        <v>11428</v>
      </c>
      <c r="BP3399" t="s">
        <v>11428</v>
      </c>
      <c r="BQ3399" t="s">
        <v>11427</v>
      </c>
      <c r="BR3399" t="s">
        <v>11427</v>
      </c>
      <c r="BS3399" t="s">
        <v>11427</v>
      </c>
      <c r="BT3399" t="s">
        <v>11427</v>
      </c>
      <c r="BU3399" t="s">
        <v>11427</v>
      </c>
      <c r="BV3399" t="s">
        <v>11427</v>
      </c>
      <c r="BW3399" t="s">
        <v>11427</v>
      </c>
      <c r="BY3399" t="s">
        <v>11427</v>
      </c>
      <c r="CB3399" t="s">
        <v>11428</v>
      </c>
      <c r="CD3399">
        <v>120</v>
      </c>
      <c r="CE3399">
        <v>34</v>
      </c>
      <c r="CF3399">
        <v>154</v>
      </c>
      <c r="CG3399">
        <v>8</v>
      </c>
      <c r="CH3399">
        <v>36</v>
      </c>
      <c r="CI3399">
        <v>665</v>
      </c>
    </row>
    <row r="3400" spans="1:87">
      <c r="A3400">
        <v>120171003804</v>
      </c>
      <c r="B3400" t="s">
        <v>11490</v>
      </c>
      <c r="C3400" t="s">
        <v>24438</v>
      </c>
      <c r="D3400" t="s">
        <v>17029</v>
      </c>
      <c r="E3400" t="s">
        <v>24440</v>
      </c>
      <c r="F3400" t="s">
        <v>24667</v>
      </c>
      <c r="G3400" t="s">
        <v>24445</v>
      </c>
      <c r="H3400" t="s">
        <v>24446</v>
      </c>
      <c r="I3400" t="s">
        <v>11421</v>
      </c>
      <c r="J3400">
        <v>32773</v>
      </c>
      <c r="K3400" t="s">
        <v>11442</v>
      </c>
      <c r="L3400">
        <v>12</v>
      </c>
      <c r="M3400" t="s">
        <v>11461</v>
      </c>
      <c r="N3400">
        <v>5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AD3400" t="s">
        <v>11424</v>
      </c>
      <c r="AE3400">
        <v>28.7578</v>
      </c>
      <c r="AF3400">
        <v>-81.284099999999995</v>
      </c>
      <c r="AG3400" t="s">
        <v>24668</v>
      </c>
      <c r="AH3400">
        <v>59</v>
      </c>
      <c r="AI3400">
        <v>1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0</v>
      </c>
      <c r="AU3400">
        <v>1201710</v>
      </c>
      <c r="AV3400">
        <v>3804</v>
      </c>
      <c r="AW3400" t="s">
        <v>24445</v>
      </c>
      <c r="AX3400" t="s">
        <v>24446</v>
      </c>
      <c r="AY3400" t="s">
        <v>11421</v>
      </c>
      <c r="AZ3400">
        <v>32773</v>
      </c>
      <c r="BA3400">
        <v>7125</v>
      </c>
      <c r="BB3400">
        <v>7125</v>
      </c>
      <c r="BC3400">
        <v>0</v>
      </c>
      <c r="BE3400">
        <v>12117</v>
      </c>
      <c r="BH3400" t="s">
        <v>11427</v>
      </c>
      <c r="BI3400" t="s">
        <v>11427</v>
      </c>
      <c r="BJ3400" t="s">
        <v>11428</v>
      </c>
      <c r="BK3400" t="s">
        <v>11428</v>
      </c>
      <c r="BL3400" t="s">
        <v>11428</v>
      </c>
      <c r="BM3400" t="s">
        <v>11428</v>
      </c>
      <c r="BN3400" t="s">
        <v>11428</v>
      </c>
      <c r="BO3400" t="s">
        <v>11428</v>
      </c>
      <c r="BP3400" t="s">
        <v>11428</v>
      </c>
      <c r="BQ3400" t="s">
        <v>11427</v>
      </c>
      <c r="BR3400" t="s">
        <v>11427</v>
      </c>
      <c r="BS3400" t="s">
        <v>11427</v>
      </c>
      <c r="BT3400" t="s">
        <v>11427</v>
      </c>
      <c r="BU3400" t="s">
        <v>11427</v>
      </c>
      <c r="BV3400" t="s">
        <v>11427</v>
      </c>
      <c r="BW3400" t="s">
        <v>11427</v>
      </c>
      <c r="BY3400" t="s">
        <v>11427</v>
      </c>
      <c r="CB3400" t="s">
        <v>11427</v>
      </c>
      <c r="CG3400">
        <v>0</v>
      </c>
      <c r="CH3400">
        <v>0</v>
      </c>
      <c r="CI3400">
        <v>1</v>
      </c>
    </row>
    <row r="3401" spans="1:87">
      <c r="A3401">
        <v>120171004009</v>
      </c>
      <c r="B3401" t="s">
        <v>11490</v>
      </c>
      <c r="C3401" t="s">
        <v>24438</v>
      </c>
      <c r="D3401" t="s">
        <v>20446</v>
      </c>
      <c r="E3401" t="s">
        <v>24440</v>
      </c>
      <c r="F3401" t="s">
        <v>24669</v>
      </c>
      <c r="G3401" t="s">
        <v>24670</v>
      </c>
      <c r="H3401" t="s">
        <v>24671</v>
      </c>
      <c r="I3401" t="s">
        <v>11421</v>
      </c>
      <c r="J3401">
        <v>32766</v>
      </c>
      <c r="K3401" t="s">
        <v>11422</v>
      </c>
      <c r="L3401">
        <v>12</v>
      </c>
      <c r="M3401" t="s">
        <v>11461</v>
      </c>
      <c r="N3401">
        <v>5</v>
      </c>
      <c r="P3401">
        <v>18</v>
      </c>
      <c r="Q3401">
        <v>99</v>
      </c>
      <c r="R3401">
        <v>104</v>
      </c>
      <c r="S3401">
        <v>121</v>
      </c>
      <c r="T3401">
        <v>108</v>
      </c>
      <c r="U3401">
        <v>115</v>
      </c>
      <c r="V3401">
        <v>118</v>
      </c>
      <c r="AD3401" t="s">
        <v>11424</v>
      </c>
      <c r="AE3401">
        <v>28.6477</v>
      </c>
      <c r="AF3401">
        <v>-81.128</v>
      </c>
      <c r="AG3401" t="s">
        <v>24672</v>
      </c>
      <c r="AH3401">
        <v>59</v>
      </c>
      <c r="AI3401">
        <v>343</v>
      </c>
      <c r="AJ3401">
        <v>340</v>
      </c>
      <c r="AK3401">
        <v>0</v>
      </c>
      <c r="AL3401">
        <v>27</v>
      </c>
      <c r="AM3401">
        <v>22</v>
      </c>
      <c r="AN3401">
        <v>106</v>
      </c>
      <c r="AO3401">
        <v>493</v>
      </c>
      <c r="AP3401">
        <v>127</v>
      </c>
      <c r="AQ3401">
        <v>33</v>
      </c>
      <c r="AR3401">
        <v>160</v>
      </c>
      <c r="AS3401">
        <v>13.9</v>
      </c>
      <c r="AT3401">
        <v>49</v>
      </c>
      <c r="AU3401">
        <v>1201710</v>
      </c>
      <c r="AV3401">
        <v>4009</v>
      </c>
      <c r="AW3401" t="s">
        <v>24670</v>
      </c>
      <c r="AX3401" t="s">
        <v>24671</v>
      </c>
      <c r="AY3401" t="s">
        <v>11421</v>
      </c>
      <c r="AZ3401">
        <v>32766</v>
      </c>
      <c r="BA3401">
        <v>6724</v>
      </c>
      <c r="BB3401">
        <v>6724</v>
      </c>
      <c r="BC3401">
        <v>0</v>
      </c>
      <c r="BE3401">
        <v>12117</v>
      </c>
      <c r="BH3401" t="s">
        <v>11427</v>
      </c>
      <c r="BI3401" t="s">
        <v>11427</v>
      </c>
      <c r="BJ3401" t="s">
        <v>11428</v>
      </c>
      <c r="BK3401" t="s">
        <v>11428</v>
      </c>
      <c r="BL3401" t="s">
        <v>11428</v>
      </c>
      <c r="BM3401" t="s">
        <v>11428</v>
      </c>
      <c r="BN3401" t="s">
        <v>11428</v>
      </c>
      <c r="BO3401" t="s">
        <v>11428</v>
      </c>
      <c r="BP3401" t="s">
        <v>11428</v>
      </c>
      <c r="BQ3401" t="s">
        <v>11427</v>
      </c>
      <c r="BR3401" t="s">
        <v>11427</v>
      </c>
      <c r="BS3401" t="s">
        <v>11427</v>
      </c>
      <c r="BT3401" t="s">
        <v>11427</v>
      </c>
      <c r="BU3401" t="s">
        <v>11427</v>
      </c>
      <c r="BV3401" t="s">
        <v>11427</v>
      </c>
      <c r="BW3401" t="s">
        <v>11427</v>
      </c>
      <c r="BY3401" t="s">
        <v>11427</v>
      </c>
      <c r="CB3401" t="s">
        <v>11427</v>
      </c>
      <c r="CD3401">
        <v>127</v>
      </c>
      <c r="CE3401">
        <v>33</v>
      </c>
      <c r="CF3401">
        <v>160</v>
      </c>
      <c r="CG3401">
        <v>3</v>
      </c>
      <c r="CH3401">
        <v>32</v>
      </c>
      <c r="CI3401">
        <v>683</v>
      </c>
    </row>
    <row r="3402" spans="1:87">
      <c r="A3402">
        <v>120171004010</v>
      </c>
      <c r="B3402" t="s">
        <v>11490</v>
      </c>
      <c r="C3402" t="s">
        <v>24438</v>
      </c>
      <c r="D3402" t="s">
        <v>24673</v>
      </c>
      <c r="E3402" t="s">
        <v>24440</v>
      </c>
      <c r="F3402" t="s">
        <v>24674</v>
      </c>
      <c r="G3402" t="s">
        <v>24675</v>
      </c>
      <c r="H3402" t="s">
        <v>24485</v>
      </c>
      <c r="I3402" t="s">
        <v>11421</v>
      </c>
      <c r="J3402">
        <v>32708</v>
      </c>
      <c r="K3402" t="s">
        <v>11422</v>
      </c>
      <c r="L3402">
        <v>12</v>
      </c>
      <c r="M3402" t="s">
        <v>11461</v>
      </c>
      <c r="N3402">
        <v>5</v>
      </c>
      <c r="P3402">
        <v>35</v>
      </c>
      <c r="Q3402">
        <v>100</v>
      </c>
      <c r="R3402">
        <v>111</v>
      </c>
      <c r="S3402">
        <v>86</v>
      </c>
      <c r="T3402">
        <v>109</v>
      </c>
      <c r="U3402">
        <v>123</v>
      </c>
      <c r="V3402">
        <v>103</v>
      </c>
      <c r="AD3402" t="s">
        <v>11424</v>
      </c>
      <c r="AE3402">
        <v>28.706600000000002</v>
      </c>
      <c r="AF3402">
        <v>-81.293800000000005</v>
      </c>
      <c r="AG3402" t="s">
        <v>24676</v>
      </c>
      <c r="AH3402">
        <v>59</v>
      </c>
      <c r="AI3402">
        <v>356</v>
      </c>
      <c r="AJ3402">
        <v>311</v>
      </c>
      <c r="AK3402">
        <v>1</v>
      </c>
      <c r="AL3402">
        <v>13</v>
      </c>
      <c r="AM3402">
        <v>106</v>
      </c>
      <c r="AN3402">
        <v>170</v>
      </c>
      <c r="AO3402">
        <v>351</v>
      </c>
      <c r="AP3402">
        <v>385</v>
      </c>
      <c r="AQ3402">
        <v>39</v>
      </c>
      <c r="AR3402">
        <v>424</v>
      </c>
      <c r="AS3402">
        <v>13.3</v>
      </c>
      <c r="AT3402">
        <v>50</v>
      </c>
      <c r="AU3402">
        <v>1201710</v>
      </c>
      <c r="AV3402">
        <v>4010</v>
      </c>
      <c r="AW3402" t="s">
        <v>24675</v>
      </c>
      <c r="AX3402" t="s">
        <v>24485</v>
      </c>
      <c r="AY3402" t="s">
        <v>11421</v>
      </c>
      <c r="AZ3402">
        <v>32708</v>
      </c>
      <c r="BA3402">
        <v>2629</v>
      </c>
      <c r="BB3402">
        <v>2629</v>
      </c>
      <c r="BC3402">
        <v>0</v>
      </c>
      <c r="BE3402">
        <v>12117</v>
      </c>
      <c r="BH3402" t="s">
        <v>11427</v>
      </c>
      <c r="BI3402" t="s">
        <v>11427</v>
      </c>
      <c r="BJ3402" t="s">
        <v>11428</v>
      </c>
      <c r="BK3402" t="s">
        <v>11428</v>
      </c>
      <c r="BL3402" t="s">
        <v>11428</v>
      </c>
      <c r="BM3402" t="s">
        <v>11428</v>
      </c>
      <c r="BN3402" t="s">
        <v>11428</v>
      </c>
      <c r="BO3402" t="s">
        <v>11428</v>
      </c>
      <c r="BP3402" t="s">
        <v>11428</v>
      </c>
      <c r="BQ3402" t="s">
        <v>11427</v>
      </c>
      <c r="BR3402" t="s">
        <v>11427</v>
      </c>
      <c r="BS3402" t="s">
        <v>11427</v>
      </c>
      <c r="BT3402" t="s">
        <v>11427</v>
      </c>
      <c r="BU3402" t="s">
        <v>11427</v>
      </c>
      <c r="BV3402" t="s">
        <v>11427</v>
      </c>
      <c r="BW3402" t="s">
        <v>11427</v>
      </c>
      <c r="BY3402" t="s">
        <v>11428</v>
      </c>
      <c r="CB3402" t="s">
        <v>11427</v>
      </c>
      <c r="CD3402">
        <v>385</v>
      </c>
      <c r="CE3402">
        <v>39</v>
      </c>
      <c r="CF3402">
        <v>424</v>
      </c>
      <c r="CG3402">
        <v>4</v>
      </c>
      <c r="CH3402">
        <v>22</v>
      </c>
      <c r="CI3402">
        <v>667</v>
      </c>
    </row>
    <row r="3403" spans="1:87">
      <c r="A3403">
        <v>120171004449</v>
      </c>
      <c r="B3403" t="s">
        <v>11490</v>
      </c>
      <c r="C3403" t="s">
        <v>24438</v>
      </c>
      <c r="D3403" t="s">
        <v>24677</v>
      </c>
      <c r="E3403" t="s">
        <v>24440</v>
      </c>
      <c r="F3403" t="s">
        <v>24678</v>
      </c>
      <c r="G3403" t="s">
        <v>24679</v>
      </c>
      <c r="H3403" t="s">
        <v>24443</v>
      </c>
      <c r="I3403" t="s">
        <v>11421</v>
      </c>
      <c r="J3403">
        <v>32765</v>
      </c>
      <c r="K3403" t="s">
        <v>11422</v>
      </c>
      <c r="L3403">
        <v>12</v>
      </c>
      <c r="M3403" t="s">
        <v>11461</v>
      </c>
      <c r="N3403">
        <v>5</v>
      </c>
      <c r="P3403">
        <v>33</v>
      </c>
      <c r="Q3403">
        <v>151</v>
      </c>
      <c r="R3403">
        <v>149</v>
      </c>
      <c r="S3403">
        <v>153</v>
      </c>
      <c r="T3403">
        <v>142</v>
      </c>
      <c r="U3403">
        <v>136</v>
      </c>
      <c r="V3403">
        <v>155</v>
      </c>
      <c r="AD3403" t="s">
        <v>11424</v>
      </c>
      <c r="AE3403">
        <v>28.641999999999999</v>
      </c>
      <c r="AF3403">
        <v>-81.204899999999995</v>
      </c>
      <c r="AG3403" t="s">
        <v>24680</v>
      </c>
      <c r="AH3403">
        <v>59</v>
      </c>
      <c r="AI3403">
        <v>461</v>
      </c>
      <c r="AJ3403">
        <v>458</v>
      </c>
      <c r="AK3403">
        <v>0</v>
      </c>
      <c r="AL3403">
        <v>74</v>
      </c>
      <c r="AM3403">
        <v>65</v>
      </c>
      <c r="AN3403">
        <v>248</v>
      </c>
      <c r="AO3403">
        <v>502</v>
      </c>
      <c r="AP3403">
        <v>301</v>
      </c>
      <c r="AQ3403">
        <v>38</v>
      </c>
      <c r="AR3403">
        <v>339</v>
      </c>
      <c r="AS3403">
        <v>14.8</v>
      </c>
      <c r="AT3403">
        <v>62</v>
      </c>
      <c r="AU3403">
        <v>1201710</v>
      </c>
      <c r="AV3403">
        <v>4449</v>
      </c>
      <c r="AW3403" t="s">
        <v>24679</v>
      </c>
      <c r="AX3403" t="s">
        <v>24443</v>
      </c>
      <c r="AY3403" t="s">
        <v>11421</v>
      </c>
      <c r="AZ3403">
        <v>32765</v>
      </c>
      <c r="BA3403">
        <v>8890</v>
      </c>
      <c r="BB3403">
        <v>8890</v>
      </c>
      <c r="BC3403">
        <v>0</v>
      </c>
      <c r="BE3403">
        <v>12117</v>
      </c>
      <c r="BH3403" t="s">
        <v>11427</v>
      </c>
      <c r="BI3403" t="s">
        <v>11427</v>
      </c>
      <c r="BJ3403" t="s">
        <v>11428</v>
      </c>
      <c r="BK3403" t="s">
        <v>11428</v>
      </c>
      <c r="BL3403" t="s">
        <v>11428</v>
      </c>
      <c r="BM3403" t="s">
        <v>11428</v>
      </c>
      <c r="BN3403" t="s">
        <v>11428</v>
      </c>
      <c r="BO3403" t="s">
        <v>11428</v>
      </c>
      <c r="BP3403" t="s">
        <v>11428</v>
      </c>
      <c r="BQ3403" t="s">
        <v>11427</v>
      </c>
      <c r="BR3403" t="s">
        <v>11427</v>
      </c>
      <c r="BS3403" t="s">
        <v>11427</v>
      </c>
      <c r="BT3403" t="s">
        <v>11427</v>
      </c>
      <c r="BU3403" t="s">
        <v>11427</v>
      </c>
      <c r="BV3403" t="s">
        <v>11427</v>
      </c>
      <c r="BW3403" t="s">
        <v>11427</v>
      </c>
      <c r="BY3403" t="s">
        <v>11428</v>
      </c>
      <c r="CB3403" t="s">
        <v>11427</v>
      </c>
      <c r="CD3403">
        <v>301</v>
      </c>
      <c r="CE3403">
        <v>38</v>
      </c>
      <c r="CF3403">
        <v>339</v>
      </c>
      <c r="CG3403">
        <v>4</v>
      </c>
      <c r="CH3403">
        <v>26</v>
      </c>
      <c r="CI3403">
        <v>919</v>
      </c>
    </row>
    <row r="3404" spans="1:87">
      <c r="A3404">
        <v>120171004450</v>
      </c>
      <c r="B3404" t="s">
        <v>11490</v>
      </c>
      <c r="C3404" t="s">
        <v>24438</v>
      </c>
      <c r="D3404" t="s">
        <v>24681</v>
      </c>
      <c r="E3404" t="s">
        <v>24440</v>
      </c>
      <c r="F3404" t="s">
        <v>24682</v>
      </c>
      <c r="G3404" t="s">
        <v>24683</v>
      </c>
      <c r="H3404" t="s">
        <v>24443</v>
      </c>
      <c r="I3404" t="s">
        <v>11421</v>
      </c>
      <c r="J3404">
        <v>32766</v>
      </c>
      <c r="K3404" t="s">
        <v>11422</v>
      </c>
      <c r="L3404">
        <v>12</v>
      </c>
      <c r="M3404">
        <v>6</v>
      </c>
      <c r="N3404">
        <v>8</v>
      </c>
      <c r="W3404">
        <v>398</v>
      </c>
      <c r="X3404">
        <v>457</v>
      </c>
      <c r="Y3404">
        <v>409</v>
      </c>
      <c r="AD3404" t="s">
        <v>11424</v>
      </c>
      <c r="AE3404">
        <v>28.653400000000001</v>
      </c>
      <c r="AF3404">
        <v>-81.154799999999994</v>
      </c>
      <c r="AG3404" t="s">
        <v>24684</v>
      </c>
      <c r="AH3404">
        <v>59</v>
      </c>
      <c r="AI3404">
        <v>652</v>
      </c>
      <c r="AJ3404">
        <v>612</v>
      </c>
      <c r="AK3404">
        <v>1</v>
      </c>
      <c r="AL3404">
        <v>56</v>
      </c>
      <c r="AM3404">
        <v>62</v>
      </c>
      <c r="AN3404">
        <v>186</v>
      </c>
      <c r="AO3404">
        <v>923</v>
      </c>
      <c r="AP3404">
        <v>243</v>
      </c>
      <c r="AQ3404">
        <v>63</v>
      </c>
      <c r="AR3404">
        <v>306</v>
      </c>
      <c r="AS3404">
        <v>17.3</v>
      </c>
      <c r="AT3404">
        <v>73</v>
      </c>
      <c r="AU3404">
        <v>1201710</v>
      </c>
      <c r="AV3404">
        <v>4450</v>
      </c>
      <c r="AW3404" t="s">
        <v>24683</v>
      </c>
      <c r="AX3404" t="s">
        <v>24443</v>
      </c>
      <c r="AY3404" t="s">
        <v>11421</v>
      </c>
      <c r="AZ3404">
        <v>32766</v>
      </c>
      <c r="BA3404">
        <v>6604</v>
      </c>
      <c r="BB3404">
        <v>6604</v>
      </c>
      <c r="BC3404">
        <v>0</v>
      </c>
      <c r="BE3404">
        <v>12117</v>
      </c>
      <c r="BH3404" t="s">
        <v>11427</v>
      </c>
      <c r="BI3404" t="s">
        <v>11427</v>
      </c>
      <c r="BJ3404" t="s">
        <v>11427</v>
      </c>
      <c r="BK3404" t="s">
        <v>11427</v>
      </c>
      <c r="BL3404" t="s">
        <v>11427</v>
      </c>
      <c r="BM3404" t="s">
        <v>11427</v>
      </c>
      <c r="BN3404" t="s">
        <v>11427</v>
      </c>
      <c r="BO3404" t="s">
        <v>11427</v>
      </c>
      <c r="BP3404" t="s">
        <v>11427</v>
      </c>
      <c r="BQ3404" t="s">
        <v>11428</v>
      </c>
      <c r="BR3404" t="s">
        <v>11428</v>
      </c>
      <c r="BS3404" t="s">
        <v>11428</v>
      </c>
      <c r="BT3404" t="s">
        <v>11427</v>
      </c>
      <c r="BU3404" t="s">
        <v>11427</v>
      </c>
      <c r="BV3404" t="s">
        <v>11427</v>
      </c>
      <c r="BW3404" t="s">
        <v>11427</v>
      </c>
      <c r="BY3404" t="s">
        <v>11427</v>
      </c>
      <c r="CB3404" t="s">
        <v>11427</v>
      </c>
      <c r="CD3404">
        <v>243</v>
      </c>
      <c r="CE3404">
        <v>63</v>
      </c>
      <c r="CF3404">
        <v>306</v>
      </c>
      <c r="CG3404">
        <v>4</v>
      </c>
      <c r="CH3404">
        <v>32</v>
      </c>
      <c r="CI3404">
        <v>1264</v>
      </c>
    </row>
    <row r="3405" spans="1:87">
      <c r="A3405">
        <v>120171005390</v>
      </c>
      <c r="B3405" t="s">
        <v>11490</v>
      </c>
      <c r="C3405" t="s">
        <v>24438</v>
      </c>
      <c r="D3405" t="s">
        <v>24685</v>
      </c>
      <c r="E3405" t="s">
        <v>24440</v>
      </c>
      <c r="F3405" t="s">
        <v>24686</v>
      </c>
      <c r="G3405" t="s">
        <v>24687</v>
      </c>
      <c r="H3405" t="s">
        <v>24450</v>
      </c>
      <c r="I3405" t="s">
        <v>11421</v>
      </c>
      <c r="J3405">
        <v>32746</v>
      </c>
      <c r="K3405" t="s">
        <v>11422</v>
      </c>
      <c r="L3405">
        <v>12</v>
      </c>
      <c r="M3405">
        <v>6</v>
      </c>
      <c r="N3405">
        <v>8</v>
      </c>
      <c r="W3405">
        <v>394</v>
      </c>
      <c r="X3405">
        <v>417</v>
      </c>
      <c r="Y3405">
        <v>364</v>
      </c>
      <c r="AD3405" t="s">
        <v>11424</v>
      </c>
      <c r="AE3405">
        <v>28.785299999999999</v>
      </c>
      <c r="AF3405">
        <v>-81.382900000000006</v>
      </c>
      <c r="AG3405" t="s">
        <v>24688</v>
      </c>
      <c r="AH3405">
        <v>59</v>
      </c>
      <c r="AI3405">
        <v>590</v>
      </c>
      <c r="AJ3405">
        <v>585</v>
      </c>
      <c r="AK3405">
        <v>1</v>
      </c>
      <c r="AL3405">
        <v>73</v>
      </c>
      <c r="AM3405">
        <v>248</v>
      </c>
      <c r="AN3405">
        <v>204</v>
      </c>
      <c r="AO3405">
        <v>621</v>
      </c>
      <c r="AP3405">
        <v>441</v>
      </c>
      <c r="AQ3405">
        <v>31</v>
      </c>
      <c r="AR3405">
        <v>472</v>
      </c>
      <c r="AS3405">
        <v>17.5</v>
      </c>
      <c r="AT3405">
        <v>67</v>
      </c>
      <c r="AU3405">
        <v>1201710</v>
      </c>
      <c r="AV3405">
        <v>5390</v>
      </c>
      <c r="AW3405" t="s">
        <v>24687</v>
      </c>
      <c r="AX3405" t="s">
        <v>24450</v>
      </c>
      <c r="AY3405" t="s">
        <v>11421</v>
      </c>
      <c r="AZ3405">
        <v>32746</v>
      </c>
      <c r="BA3405">
        <v>4604</v>
      </c>
      <c r="BB3405">
        <v>4604</v>
      </c>
      <c r="BC3405">
        <v>0</v>
      </c>
      <c r="BE3405">
        <v>12117</v>
      </c>
      <c r="BH3405" t="s">
        <v>11427</v>
      </c>
      <c r="BI3405" t="s">
        <v>11427</v>
      </c>
      <c r="BJ3405" t="s">
        <v>11427</v>
      </c>
      <c r="BK3405" t="s">
        <v>11427</v>
      </c>
      <c r="BL3405" t="s">
        <v>11427</v>
      </c>
      <c r="BM3405" t="s">
        <v>11427</v>
      </c>
      <c r="BN3405" t="s">
        <v>11427</v>
      </c>
      <c r="BO3405" t="s">
        <v>11427</v>
      </c>
      <c r="BP3405" t="s">
        <v>11427</v>
      </c>
      <c r="BQ3405" t="s">
        <v>11428</v>
      </c>
      <c r="BR3405" t="s">
        <v>11428</v>
      </c>
      <c r="BS3405" t="s">
        <v>11428</v>
      </c>
      <c r="BT3405" t="s">
        <v>11427</v>
      </c>
      <c r="BU3405" t="s">
        <v>11427</v>
      </c>
      <c r="BV3405" t="s">
        <v>11427</v>
      </c>
      <c r="BW3405" t="s">
        <v>11427</v>
      </c>
      <c r="BY3405" t="s">
        <v>11428</v>
      </c>
      <c r="CB3405" t="s">
        <v>11427</v>
      </c>
      <c r="CD3405">
        <v>441</v>
      </c>
      <c r="CE3405">
        <v>31</v>
      </c>
      <c r="CF3405">
        <v>472</v>
      </c>
      <c r="CG3405">
        <v>2</v>
      </c>
      <c r="CH3405">
        <v>26</v>
      </c>
      <c r="CI3405">
        <v>1175</v>
      </c>
    </row>
    <row r="3406" spans="1:87">
      <c r="A3406">
        <v>120171005391</v>
      </c>
      <c r="B3406" t="s">
        <v>11490</v>
      </c>
      <c r="C3406" t="s">
        <v>24438</v>
      </c>
      <c r="D3406" t="s">
        <v>20100</v>
      </c>
      <c r="E3406" t="s">
        <v>24440</v>
      </c>
      <c r="F3406" t="s">
        <v>24689</v>
      </c>
      <c r="G3406" t="s">
        <v>24690</v>
      </c>
      <c r="H3406" t="s">
        <v>24450</v>
      </c>
      <c r="I3406" t="s">
        <v>11421</v>
      </c>
      <c r="J3406">
        <v>32746</v>
      </c>
      <c r="K3406" t="s">
        <v>11422</v>
      </c>
      <c r="L3406">
        <v>12</v>
      </c>
      <c r="M3406" t="s">
        <v>11461</v>
      </c>
      <c r="N3406">
        <v>5</v>
      </c>
      <c r="P3406">
        <v>46</v>
      </c>
      <c r="Q3406">
        <v>121</v>
      </c>
      <c r="R3406">
        <v>125</v>
      </c>
      <c r="S3406">
        <v>111</v>
      </c>
      <c r="T3406">
        <v>132</v>
      </c>
      <c r="U3406">
        <v>107</v>
      </c>
      <c r="V3406">
        <v>107</v>
      </c>
      <c r="AD3406" t="s">
        <v>11424</v>
      </c>
      <c r="AE3406">
        <v>28.761800000000001</v>
      </c>
      <c r="AF3406">
        <v>-81.344099999999997</v>
      </c>
      <c r="AG3406" t="s">
        <v>24691</v>
      </c>
      <c r="AH3406">
        <v>59</v>
      </c>
      <c r="AI3406">
        <v>377</v>
      </c>
      <c r="AJ3406">
        <v>372</v>
      </c>
      <c r="AK3406">
        <v>0</v>
      </c>
      <c r="AL3406">
        <v>50</v>
      </c>
      <c r="AM3406">
        <v>92</v>
      </c>
      <c r="AN3406">
        <v>216</v>
      </c>
      <c r="AO3406">
        <v>349</v>
      </c>
      <c r="AP3406">
        <v>291</v>
      </c>
      <c r="AQ3406">
        <v>36</v>
      </c>
      <c r="AR3406">
        <v>327</v>
      </c>
      <c r="AS3406">
        <v>13.6</v>
      </c>
      <c r="AT3406">
        <v>55</v>
      </c>
      <c r="AU3406">
        <v>1201710</v>
      </c>
      <c r="AV3406">
        <v>5391</v>
      </c>
      <c r="AW3406" t="s">
        <v>24690</v>
      </c>
      <c r="AX3406" t="s">
        <v>24450</v>
      </c>
      <c r="AY3406" t="s">
        <v>11421</v>
      </c>
      <c r="AZ3406">
        <v>32746</v>
      </c>
      <c r="BA3406">
        <v>2550</v>
      </c>
      <c r="BB3406">
        <v>2550</v>
      </c>
      <c r="BC3406">
        <v>0</v>
      </c>
      <c r="BE3406">
        <v>12117</v>
      </c>
      <c r="BH3406" t="s">
        <v>11427</v>
      </c>
      <c r="BI3406" t="s">
        <v>11427</v>
      </c>
      <c r="BJ3406" t="s">
        <v>11428</v>
      </c>
      <c r="BK3406" t="s">
        <v>11428</v>
      </c>
      <c r="BL3406" t="s">
        <v>11428</v>
      </c>
      <c r="BM3406" t="s">
        <v>11428</v>
      </c>
      <c r="BN3406" t="s">
        <v>11428</v>
      </c>
      <c r="BO3406" t="s">
        <v>11428</v>
      </c>
      <c r="BP3406" t="s">
        <v>11428</v>
      </c>
      <c r="BQ3406" t="s">
        <v>11427</v>
      </c>
      <c r="BR3406" t="s">
        <v>11427</v>
      </c>
      <c r="BS3406" t="s">
        <v>11427</v>
      </c>
      <c r="BT3406" t="s">
        <v>11427</v>
      </c>
      <c r="BU3406" t="s">
        <v>11427</v>
      </c>
      <c r="BV3406" t="s">
        <v>11427</v>
      </c>
      <c r="BW3406" t="s">
        <v>11427</v>
      </c>
      <c r="BY3406" t="s">
        <v>11428</v>
      </c>
      <c r="CB3406" t="s">
        <v>11427</v>
      </c>
      <c r="CD3406">
        <v>291</v>
      </c>
      <c r="CE3406">
        <v>36</v>
      </c>
      <c r="CF3406">
        <v>327</v>
      </c>
      <c r="CG3406">
        <v>3</v>
      </c>
      <c r="CH3406">
        <v>39</v>
      </c>
      <c r="CI3406">
        <v>749</v>
      </c>
    </row>
    <row r="3407" spans="1:87">
      <c r="A3407">
        <v>120171007937</v>
      </c>
      <c r="B3407" t="s">
        <v>11490</v>
      </c>
      <c r="C3407" t="s">
        <v>24438</v>
      </c>
      <c r="D3407" t="s">
        <v>24692</v>
      </c>
      <c r="E3407" t="s">
        <v>24440</v>
      </c>
      <c r="F3407" t="s">
        <v>24693</v>
      </c>
      <c r="G3407" t="s">
        <v>24694</v>
      </c>
      <c r="H3407" t="s">
        <v>24446</v>
      </c>
      <c r="I3407" t="s">
        <v>11421</v>
      </c>
      <c r="J3407">
        <v>32771</v>
      </c>
      <c r="K3407" t="s">
        <v>11422</v>
      </c>
      <c r="L3407">
        <v>12</v>
      </c>
      <c r="M3407" t="s">
        <v>11423</v>
      </c>
      <c r="N3407">
        <v>7</v>
      </c>
      <c r="Q3407">
        <v>56</v>
      </c>
      <c r="R3407">
        <v>56</v>
      </c>
      <c r="S3407">
        <v>57</v>
      </c>
      <c r="T3407">
        <v>40</v>
      </c>
      <c r="U3407">
        <v>63</v>
      </c>
      <c r="V3407">
        <v>56</v>
      </c>
      <c r="W3407">
        <v>49</v>
      </c>
      <c r="X3407">
        <v>22</v>
      </c>
      <c r="AD3407" t="s">
        <v>11424</v>
      </c>
      <c r="AE3407">
        <v>28.7898</v>
      </c>
      <c r="AF3407">
        <v>-81.227599999999995</v>
      </c>
      <c r="AG3407" t="s">
        <v>24695</v>
      </c>
      <c r="AH3407">
        <v>59</v>
      </c>
      <c r="AI3407">
        <v>215</v>
      </c>
      <c r="AJ3407">
        <v>184</v>
      </c>
      <c r="AK3407">
        <v>0</v>
      </c>
      <c r="AL3407">
        <v>35</v>
      </c>
      <c r="AM3407">
        <v>24</v>
      </c>
      <c r="AN3407">
        <v>75</v>
      </c>
      <c r="AO3407">
        <v>243</v>
      </c>
      <c r="AP3407">
        <v>103</v>
      </c>
      <c r="AQ3407">
        <v>10</v>
      </c>
      <c r="AR3407">
        <v>113</v>
      </c>
      <c r="AS3407">
        <v>10.5</v>
      </c>
      <c r="AT3407">
        <v>38</v>
      </c>
      <c r="AU3407">
        <v>1201710</v>
      </c>
      <c r="AV3407">
        <v>7937</v>
      </c>
      <c r="AW3407" t="s">
        <v>24696</v>
      </c>
      <c r="AX3407" t="s">
        <v>16605</v>
      </c>
      <c r="AY3407" t="s">
        <v>11421</v>
      </c>
      <c r="AZ3407">
        <v>32878</v>
      </c>
      <c r="BA3407">
        <v>1792</v>
      </c>
      <c r="BB3407">
        <v>9631</v>
      </c>
      <c r="BC3407">
        <v>0</v>
      </c>
      <c r="BE3407">
        <v>12117</v>
      </c>
      <c r="BH3407" t="s">
        <v>11427</v>
      </c>
      <c r="BI3407" t="s">
        <v>11427</v>
      </c>
      <c r="BJ3407" t="s">
        <v>11427</v>
      </c>
      <c r="BK3407" t="s">
        <v>11428</v>
      </c>
      <c r="BL3407" t="s">
        <v>11428</v>
      </c>
      <c r="BM3407" t="s">
        <v>11428</v>
      </c>
      <c r="BN3407" t="s">
        <v>11428</v>
      </c>
      <c r="BO3407" t="s">
        <v>11428</v>
      </c>
      <c r="BP3407" t="s">
        <v>11428</v>
      </c>
      <c r="BQ3407" t="s">
        <v>11428</v>
      </c>
      <c r="BR3407" t="s">
        <v>11428</v>
      </c>
      <c r="BS3407" t="s">
        <v>11427</v>
      </c>
      <c r="BT3407" t="s">
        <v>11427</v>
      </c>
      <c r="BU3407" t="s">
        <v>11427</v>
      </c>
      <c r="BV3407" t="s">
        <v>11427</v>
      </c>
      <c r="BW3407" t="s">
        <v>11427</v>
      </c>
      <c r="BY3407" t="s">
        <v>11427</v>
      </c>
      <c r="CB3407" t="s">
        <v>11428</v>
      </c>
      <c r="CD3407">
        <v>103</v>
      </c>
      <c r="CE3407">
        <v>10</v>
      </c>
      <c r="CF3407">
        <v>113</v>
      </c>
      <c r="CG3407">
        <v>0</v>
      </c>
      <c r="CH3407">
        <v>22</v>
      </c>
      <c r="CI3407">
        <v>399</v>
      </c>
    </row>
    <row r="3408" spans="1:87">
      <c r="A3408">
        <v>120171008303</v>
      </c>
      <c r="B3408" t="s">
        <v>11490</v>
      </c>
      <c r="C3408" t="s">
        <v>24438</v>
      </c>
      <c r="D3408" t="s">
        <v>24697</v>
      </c>
      <c r="E3408" t="s">
        <v>24440</v>
      </c>
      <c r="F3408" t="s">
        <v>24698</v>
      </c>
      <c r="G3408" t="s">
        <v>24699</v>
      </c>
      <c r="H3408" t="s">
        <v>24446</v>
      </c>
      <c r="I3408" t="s">
        <v>11421</v>
      </c>
      <c r="J3408">
        <v>32771</v>
      </c>
      <c r="K3408" t="s">
        <v>11422</v>
      </c>
      <c r="L3408">
        <v>12</v>
      </c>
      <c r="M3408" t="s">
        <v>11461</v>
      </c>
      <c r="N3408" t="s">
        <v>11461</v>
      </c>
      <c r="P3408">
        <v>82</v>
      </c>
      <c r="AD3408" t="s">
        <v>11424</v>
      </c>
      <c r="AE3408">
        <v>28.8019</v>
      </c>
      <c r="AF3408">
        <v>-81.257400000000004</v>
      </c>
      <c r="AG3408" t="s">
        <v>24700</v>
      </c>
      <c r="AH3408">
        <v>59</v>
      </c>
      <c r="AI3408">
        <v>40</v>
      </c>
      <c r="AJ3408">
        <v>42</v>
      </c>
      <c r="AK3408">
        <v>1</v>
      </c>
      <c r="AL3408">
        <v>1</v>
      </c>
      <c r="AM3408">
        <v>54</v>
      </c>
      <c r="AN3408">
        <v>12</v>
      </c>
      <c r="AO3408">
        <v>11</v>
      </c>
      <c r="AP3408">
        <v>60</v>
      </c>
      <c r="AQ3408">
        <v>4</v>
      </c>
      <c r="AR3408">
        <v>64</v>
      </c>
      <c r="AU3408">
        <v>1201710</v>
      </c>
      <c r="AV3408">
        <v>8303</v>
      </c>
      <c r="AW3408" t="s">
        <v>24699</v>
      </c>
      <c r="AX3408" t="s">
        <v>24446</v>
      </c>
      <c r="AY3408" t="s">
        <v>11421</v>
      </c>
      <c r="AZ3408">
        <v>32771</v>
      </c>
      <c r="BC3408">
        <v>0</v>
      </c>
      <c r="BE3408">
        <v>12117</v>
      </c>
      <c r="BH3408" t="s">
        <v>11427</v>
      </c>
      <c r="BI3408" t="s">
        <v>11427</v>
      </c>
      <c r="BJ3408" t="s">
        <v>11428</v>
      </c>
      <c r="BK3408" t="s">
        <v>11427</v>
      </c>
      <c r="BL3408" t="s">
        <v>11427</v>
      </c>
      <c r="BM3408" t="s">
        <v>11427</v>
      </c>
      <c r="BN3408" t="s">
        <v>11427</v>
      </c>
      <c r="BO3408" t="s">
        <v>11427</v>
      </c>
      <c r="BP3408" t="s">
        <v>11427</v>
      </c>
      <c r="BQ3408" t="s">
        <v>11427</v>
      </c>
      <c r="BR3408" t="s">
        <v>11427</v>
      </c>
      <c r="BS3408" t="s">
        <v>11427</v>
      </c>
      <c r="BT3408" t="s">
        <v>11427</v>
      </c>
      <c r="BU3408" t="s">
        <v>11427</v>
      </c>
      <c r="BV3408" t="s">
        <v>11427</v>
      </c>
      <c r="BW3408" t="s">
        <v>11427</v>
      </c>
      <c r="BY3408" t="s">
        <v>11427</v>
      </c>
      <c r="CB3408" t="s">
        <v>11427</v>
      </c>
      <c r="CD3408">
        <v>60</v>
      </c>
      <c r="CE3408">
        <v>4</v>
      </c>
      <c r="CF3408">
        <v>64</v>
      </c>
      <c r="CG3408">
        <v>0</v>
      </c>
      <c r="CH3408">
        <v>3</v>
      </c>
      <c r="CI3408">
        <v>82</v>
      </c>
    </row>
    <row r="3409" spans="1:87">
      <c r="A3409">
        <v>120171008494</v>
      </c>
      <c r="B3409" t="s">
        <v>11490</v>
      </c>
      <c r="C3409" t="s">
        <v>24438</v>
      </c>
      <c r="D3409" t="s">
        <v>24701</v>
      </c>
      <c r="E3409" t="s">
        <v>24440</v>
      </c>
      <c r="F3409" t="s">
        <v>24702</v>
      </c>
      <c r="G3409" t="s">
        <v>24703</v>
      </c>
      <c r="H3409" t="s">
        <v>24450</v>
      </c>
      <c r="I3409" t="s">
        <v>11421</v>
      </c>
      <c r="J3409">
        <v>32746</v>
      </c>
      <c r="K3409" t="s">
        <v>11422</v>
      </c>
      <c r="L3409">
        <v>12</v>
      </c>
      <c r="M3409" t="s">
        <v>11423</v>
      </c>
      <c r="N3409">
        <v>8</v>
      </c>
      <c r="Q3409">
        <v>58</v>
      </c>
      <c r="R3409">
        <v>59</v>
      </c>
      <c r="S3409">
        <v>59</v>
      </c>
      <c r="T3409">
        <v>61</v>
      </c>
      <c r="U3409">
        <v>73</v>
      </c>
      <c r="V3409">
        <v>71</v>
      </c>
      <c r="W3409">
        <v>0</v>
      </c>
      <c r="X3409">
        <v>0</v>
      </c>
      <c r="Y3409">
        <v>0</v>
      </c>
      <c r="AD3409" t="s">
        <v>11670</v>
      </c>
      <c r="AE3409">
        <v>28.7348</v>
      </c>
      <c r="AF3409">
        <v>-81.305999999999997</v>
      </c>
      <c r="AG3409" t="s">
        <v>24704</v>
      </c>
      <c r="AH3409">
        <v>59</v>
      </c>
      <c r="AI3409">
        <v>198</v>
      </c>
      <c r="AJ3409">
        <v>183</v>
      </c>
      <c r="AK3409">
        <v>0</v>
      </c>
      <c r="AL3409">
        <v>84</v>
      </c>
      <c r="AM3409">
        <v>29</v>
      </c>
      <c r="AN3409">
        <v>77</v>
      </c>
      <c r="AO3409">
        <v>172</v>
      </c>
      <c r="AP3409">
        <v>72</v>
      </c>
      <c r="AQ3409">
        <v>28</v>
      </c>
      <c r="AR3409">
        <v>100</v>
      </c>
      <c r="AS3409">
        <v>17.3</v>
      </c>
      <c r="AT3409">
        <v>22</v>
      </c>
      <c r="AU3409">
        <v>1201710</v>
      </c>
      <c r="AV3409">
        <v>8494</v>
      </c>
      <c r="AW3409" t="s">
        <v>24703</v>
      </c>
      <c r="AX3409" t="s">
        <v>24450</v>
      </c>
      <c r="AY3409" t="s">
        <v>11421</v>
      </c>
      <c r="AZ3409">
        <v>32746</v>
      </c>
      <c r="BA3409">
        <v>4502</v>
      </c>
      <c r="BB3409">
        <v>4502</v>
      </c>
      <c r="BC3409">
        <v>0</v>
      </c>
      <c r="BE3409">
        <v>12117</v>
      </c>
      <c r="BH3409" t="s">
        <v>11427</v>
      </c>
      <c r="BI3409" t="s">
        <v>11427</v>
      </c>
      <c r="BJ3409" t="s">
        <v>11427</v>
      </c>
      <c r="BK3409" t="s">
        <v>11428</v>
      </c>
      <c r="BL3409" t="s">
        <v>11428</v>
      </c>
      <c r="BM3409" t="s">
        <v>11428</v>
      </c>
      <c r="BN3409" t="s">
        <v>11428</v>
      </c>
      <c r="BO3409" t="s">
        <v>11428</v>
      </c>
      <c r="BP3409" t="s">
        <v>11428</v>
      </c>
      <c r="BQ3409" t="s">
        <v>11428</v>
      </c>
      <c r="BR3409" t="s">
        <v>11428</v>
      </c>
      <c r="BS3409" t="s">
        <v>11428</v>
      </c>
      <c r="BT3409" t="s">
        <v>11427</v>
      </c>
      <c r="BU3409" t="s">
        <v>11427</v>
      </c>
      <c r="BV3409" t="s">
        <v>11427</v>
      </c>
      <c r="BW3409" t="s">
        <v>11427</v>
      </c>
      <c r="BY3409" t="s">
        <v>11427</v>
      </c>
      <c r="CB3409" t="s">
        <v>11428</v>
      </c>
      <c r="CD3409">
        <v>72</v>
      </c>
      <c r="CE3409">
        <v>28</v>
      </c>
      <c r="CF3409">
        <v>100</v>
      </c>
      <c r="CG3409">
        <v>1</v>
      </c>
      <c r="CH3409">
        <v>18</v>
      </c>
      <c r="CI3409">
        <v>381</v>
      </c>
    </row>
    <row r="3410" spans="1:87">
      <c r="A3410">
        <v>120174003017</v>
      </c>
      <c r="B3410" t="s">
        <v>11414</v>
      </c>
      <c r="C3410" t="s">
        <v>24705</v>
      </c>
      <c r="D3410" t="s">
        <v>24706</v>
      </c>
      <c r="E3410" t="s">
        <v>15551</v>
      </c>
      <c r="F3410" t="s">
        <v>24707</v>
      </c>
      <c r="G3410" t="s">
        <v>24708</v>
      </c>
      <c r="H3410" t="s">
        <v>15554</v>
      </c>
      <c r="I3410" t="s">
        <v>11421</v>
      </c>
      <c r="J3410">
        <v>32084</v>
      </c>
      <c r="K3410" t="s">
        <v>11437</v>
      </c>
      <c r="L3410">
        <v>12</v>
      </c>
      <c r="M3410">
        <v>5</v>
      </c>
      <c r="N3410">
        <v>12</v>
      </c>
      <c r="V3410">
        <v>0</v>
      </c>
      <c r="W3410">
        <v>1</v>
      </c>
      <c r="X3410">
        <v>3</v>
      </c>
      <c r="Y3410">
        <v>5</v>
      </c>
      <c r="Z3410">
        <v>4</v>
      </c>
      <c r="AA3410">
        <v>5</v>
      </c>
      <c r="AB3410">
        <v>4</v>
      </c>
      <c r="AC3410">
        <v>4</v>
      </c>
      <c r="AD3410" t="s">
        <v>11424</v>
      </c>
      <c r="AE3410">
        <v>29.887499999999999</v>
      </c>
      <c r="AF3410">
        <v>-81.329300000000003</v>
      </c>
      <c r="AG3410" t="s">
        <v>24709</v>
      </c>
      <c r="AH3410">
        <v>55</v>
      </c>
      <c r="AI3410">
        <v>22</v>
      </c>
      <c r="AJ3410">
        <v>4</v>
      </c>
      <c r="AK3410">
        <v>0</v>
      </c>
      <c r="AL3410">
        <v>0</v>
      </c>
      <c r="AM3410">
        <v>6</v>
      </c>
      <c r="AN3410">
        <v>0</v>
      </c>
      <c r="AO3410">
        <v>19</v>
      </c>
      <c r="AP3410">
        <v>13</v>
      </c>
      <c r="AQ3410">
        <v>0</v>
      </c>
      <c r="AR3410">
        <v>13</v>
      </c>
      <c r="AS3410">
        <v>8.6999999999999993</v>
      </c>
      <c r="AT3410">
        <v>3</v>
      </c>
      <c r="AU3410">
        <v>1201740</v>
      </c>
      <c r="AV3410">
        <v>3017</v>
      </c>
      <c r="AW3410" t="s">
        <v>24708</v>
      </c>
      <c r="AX3410" t="s">
        <v>15554</v>
      </c>
      <c r="AY3410" t="s">
        <v>11421</v>
      </c>
      <c r="AZ3410">
        <v>32084</v>
      </c>
      <c r="BA3410">
        <v>4056</v>
      </c>
      <c r="BB3410">
        <v>4056</v>
      </c>
      <c r="BC3410">
        <v>0</v>
      </c>
      <c r="BE3410">
        <v>12109</v>
      </c>
      <c r="BH3410" t="s">
        <v>11427</v>
      </c>
      <c r="BI3410" t="s">
        <v>11427</v>
      </c>
      <c r="BJ3410" t="s">
        <v>11427</v>
      </c>
      <c r="BK3410" t="s">
        <v>11427</v>
      </c>
      <c r="BL3410" t="s">
        <v>11427</v>
      </c>
      <c r="BM3410" t="s">
        <v>11427</v>
      </c>
      <c r="BN3410" t="s">
        <v>11427</v>
      </c>
      <c r="BO3410" t="s">
        <v>11427</v>
      </c>
      <c r="BP3410" t="s">
        <v>11428</v>
      </c>
      <c r="BQ3410" t="s">
        <v>11428</v>
      </c>
      <c r="BR3410" t="s">
        <v>11428</v>
      </c>
      <c r="BS3410" t="s">
        <v>11428</v>
      </c>
      <c r="BT3410" t="s">
        <v>11428</v>
      </c>
      <c r="BU3410" t="s">
        <v>11428</v>
      </c>
      <c r="BV3410" t="s">
        <v>11428</v>
      </c>
      <c r="BW3410" t="s">
        <v>11428</v>
      </c>
      <c r="BY3410" t="s">
        <v>11428</v>
      </c>
      <c r="CB3410" t="s">
        <v>11427</v>
      </c>
      <c r="CD3410">
        <v>13</v>
      </c>
      <c r="CE3410">
        <v>0</v>
      </c>
      <c r="CF3410">
        <v>13</v>
      </c>
      <c r="CG3410">
        <v>0</v>
      </c>
      <c r="CH3410">
        <v>1</v>
      </c>
      <c r="CI3410">
        <v>26</v>
      </c>
    </row>
    <row r="3411" spans="1:87">
      <c r="A3411">
        <v>120174003498</v>
      </c>
      <c r="B3411" t="s">
        <v>11414</v>
      </c>
      <c r="C3411" t="s">
        <v>24705</v>
      </c>
      <c r="D3411" t="s">
        <v>24710</v>
      </c>
      <c r="E3411" t="s">
        <v>15551</v>
      </c>
      <c r="F3411" t="s">
        <v>24711</v>
      </c>
      <c r="G3411" t="s">
        <v>24712</v>
      </c>
      <c r="H3411" t="s">
        <v>15554</v>
      </c>
      <c r="I3411" t="s">
        <v>11421</v>
      </c>
      <c r="J3411">
        <v>32084</v>
      </c>
      <c r="K3411" t="s">
        <v>11422</v>
      </c>
      <c r="L3411">
        <v>12</v>
      </c>
      <c r="M3411" t="s">
        <v>11461</v>
      </c>
      <c r="N3411">
        <v>12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 t="s">
        <v>11424</v>
      </c>
      <c r="AE3411">
        <v>29.8977</v>
      </c>
      <c r="AF3411">
        <v>-81.316999999999993</v>
      </c>
      <c r="AG3411" t="s">
        <v>24713</v>
      </c>
      <c r="AH3411">
        <v>55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U3411">
        <v>1201740</v>
      </c>
      <c r="AV3411">
        <v>3498</v>
      </c>
      <c r="AW3411" t="s">
        <v>24712</v>
      </c>
      <c r="AX3411" t="s">
        <v>15554</v>
      </c>
      <c r="AY3411" t="s">
        <v>11421</v>
      </c>
      <c r="AZ3411">
        <v>32084</v>
      </c>
      <c r="BA3411">
        <v>3633</v>
      </c>
      <c r="BB3411">
        <v>3633</v>
      </c>
      <c r="BC3411">
        <v>0</v>
      </c>
      <c r="BE3411">
        <v>12109</v>
      </c>
      <c r="BH3411" t="s">
        <v>11427</v>
      </c>
      <c r="BI3411" t="s">
        <v>11427</v>
      </c>
      <c r="BJ3411" t="s">
        <v>11428</v>
      </c>
      <c r="BK3411" t="s">
        <v>11428</v>
      </c>
      <c r="BL3411" t="s">
        <v>11428</v>
      </c>
      <c r="BM3411" t="s">
        <v>11428</v>
      </c>
      <c r="BN3411" t="s">
        <v>11428</v>
      </c>
      <c r="BO3411" t="s">
        <v>11428</v>
      </c>
      <c r="BP3411" t="s">
        <v>11428</v>
      </c>
      <c r="BQ3411" t="s">
        <v>11428</v>
      </c>
      <c r="BR3411" t="s">
        <v>11428</v>
      </c>
      <c r="BS3411" t="s">
        <v>11428</v>
      </c>
      <c r="BT3411" t="s">
        <v>11428</v>
      </c>
      <c r="BU3411" t="s">
        <v>11428</v>
      </c>
      <c r="BV3411" t="s">
        <v>11428</v>
      </c>
      <c r="BW3411" t="s">
        <v>11428</v>
      </c>
      <c r="BY3411" t="s">
        <v>11430</v>
      </c>
      <c r="CB3411" t="s">
        <v>11427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</row>
    <row r="3412" spans="1:87">
      <c r="A3412">
        <v>120174003660</v>
      </c>
      <c r="B3412" t="s">
        <v>11414</v>
      </c>
      <c r="C3412" t="s">
        <v>24705</v>
      </c>
      <c r="D3412" t="s">
        <v>24714</v>
      </c>
      <c r="E3412" t="s">
        <v>15551</v>
      </c>
      <c r="F3412" t="s">
        <v>24715</v>
      </c>
      <c r="G3412" t="s">
        <v>24716</v>
      </c>
      <c r="H3412" t="s">
        <v>24717</v>
      </c>
      <c r="I3412" t="s">
        <v>11421</v>
      </c>
      <c r="J3412">
        <v>32145</v>
      </c>
      <c r="K3412" t="s">
        <v>11437</v>
      </c>
      <c r="L3412">
        <v>12</v>
      </c>
      <c r="M3412">
        <v>6</v>
      </c>
      <c r="N3412">
        <v>12</v>
      </c>
      <c r="W3412">
        <v>5</v>
      </c>
      <c r="X3412">
        <v>7</v>
      </c>
      <c r="Y3412">
        <v>22</v>
      </c>
      <c r="Z3412">
        <v>29</v>
      </c>
      <c r="AA3412">
        <v>24</v>
      </c>
      <c r="AB3412">
        <v>10</v>
      </c>
      <c r="AC3412">
        <v>5</v>
      </c>
      <c r="AD3412" t="s">
        <v>11424</v>
      </c>
      <c r="AE3412">
        <v>29.722300000000001</v>
      </c>
      <c r="AF3412">
        <v>-81.489500000000007</v>
      </c>
      <c r="AG3412" t="s">
        <v>24718</v>
      </c>
      <c r="AH3412">
        <v>55</v>
      </c>
      <c r="AI3412">
        <v>102</v>
      </c>
      <c r="AJ3412">
        <v>0</v>
      </c>
      <c r="AK3412">
        <v>0</v>
      </c>
      <c r="AL3412">
        <v>0</v>
      </c>
      <c r="AM3412">
        <v>43</v>
      </c>
      <c r="AN3412">
        <v>9</v>
      </c>
      <c r="AO3412">
        <v>50</v>
      </c>
      <c r="AP3412">
        <v>0</v>
      </c>
      <c r="AQ3412">
        <v>0</v>
      </c>
      <c r="AR3412">
        <v>0</v>
      </c>
      <c r="AU3412">
        <v>1201740</v>
      </c>
      <c r="AV3412">
        <v>3660</v>
      </c>
      <c r="AW3412" t="s">
        <v>24716</v>
      </c>
      <c r="AX3412" t="s">
        <v>24717</v>
      </c>
      <c r="AY3412" t="s">
        <v>11421</v>
      </c>
      <c r="AZ3412">
        <v>32145</v>
      </c>
      <c r="BA3412">
        <v>3936</v>
      </c>
      <c r="BB3412">
        <v>3936</v>
      </c>
      <c r="BC3412">
        <v>0</v>
      </c>
      <c r="BE3412">
        <v>12109</v>
      </c>
      <c r="BH3412" t="s">
        <v>11427</v>
      </c>
      <c r="BI3412" t="s">
        <v>11427</v>
      </c>
      <c r="BJ3412" t="s">
        <v>11427</v>
      </c>
      <c r="BK3412" t="s">
        <v>11427</v>
      </c>
      <c r="BL3412" t="s">
        <v>11427</v>
      </c>
      <c r="BM3412" t="s">
        <v>11427</v>
      </c>
      <c r="BN3412" t="s">
        <v>11427</v>
      </c>
      <c r="BO3412" t="s">
        <v>11427</v>
      </c>
      <c r="BP3412" t="s">
        <v>11427</v>
      </c>
      <c r="BQ3412" t="s">
        <v>11428</v>
      </c>
      <c r="BR3412" t="s">
        <v>11428</v>
      </c>
      <c r="BS3412" t="s">
        <v>11428</v>
      </c>
      <c r="BT3412" t="s">
        <v>11428</v>
      </c>
      <c r="BU3412" t="s">
        <v>11428</v>
      </c>
      <c r="BV3412" t="s">
        <v>11428</v>
      </c>
      <c r="BW3412" t="s">
        <v>11428</v>
      </c>
      <c r="BY3412" t="s">
        <v>11427</v>
      </c>
      <c r="CB3412" t="s">
        <v>11427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102</v>
      </c>
    </row>
    <row r="3413" spans="1:87">
      <c r="A3413">
        <v>120174004194</v>
      </c>
      <c r="B3413" t="s">
        <v>11414</v>
      </c>
      <c r="C3413" t="s">
        <v>24705</v>
      </c>
      <c r="D3413" t="s">
        <v>24719</v>
      </c>
      <c r="E3413" t="s">
        <v>15551</v>
      </c>
      <c r="F3413" t="s">
        <v>24720</v>
      </c>
      <c r="G3413" t="s">
        <v>24721</v>
      </c>
      <c r="H3413" t="s">
        <v>15554</v>
      </c>
      <c r="I3413" t="s">
        <v>11421</v>
      </c>
      <c r="J3413">
        <v>32084</v>
      </c>
      <c r="K3413" t="s">
        <v>11437</v>
      </c>
      <c r="L3413">
        <v>12</v>
      </c>
      <c r="M3413">
        <v>6</v>
      </c>
      <c r="N3413">
        <v>12</v>
      </c>
      <c r="W3413">
        <v>46</v>
      </c>
      <c r="X3413">
        <v>47</v>
      </c>
      <c r="Y3413">
        <v>55</v>
      </c>
      <c r="Z3413">
        <v>29</v>
      </c>
      <c r="AA3413">
        <v>44</v>
      </c>
      <c r="AB3413">
        <v>33</v>
      </c>
      <c r="AC3413">
        <v>17</v>
      </c>
      <c r="AD3413" t="s">
        <v>11424</v>
      </c>
      <c r="AE3413">
        <v>29.924399999999999</v>
      </c>
      <c r="AF3413">
        <v>-81.3459</v>
      </c>
      <c r="AG3413" t="s">
        <v>24722</v>
      </c>
      <c r="AH3413">
        <v>55</v>
      </c>
      <c r="AI3413">
        <v>172</v>
      </c>
      <c r="AJ3413">
        <v>99</v>
      </c>
      <c r="AK3413">
        <v>0</v>
      </c>
      <c r="AL3413">
        <v>0</v>
      </c>
      <c r="AM3413">
        <v>85</v>
      </c>
      <c r="AN3413">
        <v>9</v>
      </c>
      <c r="AO3413">
        <v>169</v>
      </c>
      <c r="AP3413">
        <v>190</v>
      </c>
      <c r="AQ3413">
        <v>9</v>
      </c>
      <c r="AR3413">
        <v>199</v>
      </c>
      <c r="AS3413">
        <v>11.3</v>
      </c>
      <c r="AT3413">
        <v>24</v>
      </c>
      <c r="AU3413">
        <v>1201740</v>
      </c>
      <c r="AV3413">
        <v>4194</v>
      </c>
      <c r="AW3413" t="s">
        <v>24721</v>
      </c>
      <c r="AX3413" t="s">
        <v>15554</v>
      </c>
      <c r="AY3413" t="s">
        <v>11421</v>
      </c>
      <c r="AZ3413">
        <v>32084</v>
      </c>
      <c r="BA3413">
        <v>1921</v>
      </c>
      <c r="BB3413">
        <v>1921</v>
      </c>
      <c r="BC3413">
        <v>0</v>
      </c>
      <c r="BE3413">
        <v>12109</v>
      </c>
      <c r="BH3413" t="s">
        <v>11427</v>
      </c>
      <c r="BI3413" t="s">
        <v>11427</v>
      </c>
      <c r="BJ3413" t="s">
        <v>11427</v>
      </c>
      <c r="BK3413" t="s">
        <v>11427</v>
      </c>
      <c r="BL3413" t="s">
        <v>11427</v>
      </c>
      <c r="BM3413" t="s">
        <v>11427</v>
      </c>
      <c r="BN3413" t="s">
        <v>11427</v>
      </c>
      <c r="BO3413" t="s">
        <v>11427</v>
      </c>
      <c r="BP3413" t="s">
        <v>11427</v>
      </c>
      <c r="BQ3413" t="s">
        <v>11428</v>
      </c>
      <c r="BR3413" t="s">
        <v>11428</v>
      </c>
      <c r="BS3413" t="s">
        <v>11428</v>
      </c>
      <c r="BT3413" t="s">
        <v>11428</v>
      </c>
      <c r="BU3413" t="s">
        <v>11428</v>
      </c>
      <c r="BV3413" t="s">
        <v>11428</v>
      </c>
      <c r="BW3413" t="s">
        <v>11428</v>
      </c>
      <c r="BY3413" t="s">
        <v>11428</v>
      </c>
      <c r="CB3413" t="s">
        <v>11427</v>
      </c>
      <c r="CD3413">
        <v>190</v>
      </c>
      <c r="CE3413">
        <v>9</v>
      </c>
      <c r="CF3413">
        <v>199</v>
      </c>
      <c r="CG3413">
        <v>0</v>
      </c>
      <c r="CH3413">
        <v>8</v>
      </c>
      <c r="CI3413">
        <v>271</v>
      </c>
    </row>
    <row r="3414" spans="1:87">
      <c r="A3414">
        <v>120174004195</v>
      </c>
      <c r="B3414" t="s">
        <v>11414</v>
      </c>
      <c r="C3414" t="s">
        <v>24705</v>
      </c>
      <c r="D3414" t="s">
        <v>24723</v>
      </c>
      <c r="E3414" t="s">
        <v>15551</v>
      </c>
      <c r="F3414" t="s">
        <v>24715</v>
      </c>
      <c r="G3414" t="s">
        <v>24724</v>
      </c>
      <c r="H3414" t="s">
        <v>15554</v>
      </c>
      <c r="I3414" t="s">
        <v>11421</v>
      </c>
      <c r="J3414">
        <v>32095</v>
      </c>
      <c r="K3414" t="s">
        <v>11437</v>
      </c>
      <c r="L3414">
        <v>12</v>
      </c>
      <c r="M3414">
        <v>6</v>
      </c>
      <c r="N3414">
        <v>12</v>
      </c>
      <c r="W3414">
        <v>0</v>
      </c>
      <c r="X3414">
        <v>4</v>
      </c>
      <c r="Y3414">
        <v>5</v>
      </c>
      <c r="Z3414">
        <v>22</v>
      </c>
      <c r="AA3414">
        <v>21</v>
      </c>
      <c r="AB3414">
        <v>13</v>
      </c>
      <c r="AC3414">
        <v>4</v>
      </c>
      <c r="AD3414" t="s">
        <v>11424</v>
      </c>
      <c r="AE3414">
        <v>29.942</v>
      </c>
      <c r="AF3414">
        <v>-81.339299999999994</v>
      </c>
      <c r="AG3414" t="s">
        <v>24725</v>
      </c>
      <c r="AH3414">
        <v>55</v>
      </c>
      <c r="AI3414">
        <v>69</v>
      </c>
      <c r="AJ3414">
        <v>0</v>
      </c>
      <c r="AK3414">
        <v>0</v>
      </c>
      <c r="AL3414">
        <v>0</v>
      </c>
      <c r="AM3414">
        <v>52</v>
      </c>
      <c r="AN3414">
        <v>6</v>
      </c>
      <c r="AO3414">
        <v>11</v>
      </c>
      <c r="AP3414">
        <v>0</v>
      </c>
      <c r="AQ3414">
        <v>0</v>
      </c>
      <c r="AR3414">
        <v>0</v>
      </c>
      <c r="AU3414">
        <v>1201740</v>
      </c>
      <c r="AV3414">
        <v>4195</v>
      </c>
      <c r="AW3414" t="s">
        <v>24724</v>
      </c>
      <c r="AX3414" t="s">
        <v>15554</v>
      </c>
      <c r="AY3414" t="s">
        <v>11421</v>
      </c>
      <c r="AZ3414">
        <v>32095</v>
      </c>
      <c r="BA3414">
        <v>5245</v>
      </c>
      <c r="BB3414">
        <v>5245</v>
      </c>
      <c r="BC3414">
        <v>0</v>
      </c>
      <c r="BE3414">
        <v>12109</v>
      </c>
      <c r="BH3414" t="s">
        <v>11427</v>
      </c>
      <c r="BI3414" t="s">
        <v>11427</v>
      </c>
      <c r="BJ3414" t="s">
        <v>11427</v>
      </c>
      <c r="BK3414" t="s">
        <v>11427</v>
      </c>
      <c r="BL3414" t="s">
        <v>11427</v>
      </c>
      <c r="BM3414" t="s">
        <v>11427</v>
      </c>
      <c r="BN3414" t="s">
        <v>11427</v>
      </c>
      <c r="BO3414" t="s">
        <v>11427</v>
      </c>
      <c r="BP3414" t="s">
        <v>11427</v>
      </c>
      <c r="BQ3414" t="s">
        <v>11428</v>
      </c>
      <c r="BR3414" t="s">
        <v>11428</v>
      </c>
      <c r="BS3414" t="s">
        <v>11428</v>
      </c>
      <c r="BT3414" t="s">
        <v>11428</v>
      </c>
      <c r="BU3414" t="s">
        <v>11428</v>
      </c>
      <c r="BV3414" t="s">
        <v>11428</v>
      </c>
      <c r="BW3414" t="s">
        <v>11428</v>
      </c>
      <c r="BY3414" t="s">
        <v>11427</v>
      </c>
      <c r="CB3414" t="s">
        <v>11427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69</v>
      </c>
    </row>
    <row r="3415" spans="1:87">
      <c r="A3415">
        <v>120174004443</v>
      </c>
      <c r="B3415" t="s">
        <v>11414</v>
      </c>
      <c r="C3415" t="s">
        <v>24705</v>
      </c>
      <c r="D3415" t="s">
        <v>24726</v>
      </c>
      <c r="E3415" t="s">
        <v>15551</v>
      </c>
      <c r="F3415" t="s">
        <v>24707</v>
      </c>
      <c r="G3415" t="s">
        <v>24708</v>
      </c>
      <c r="H3415" t="s">
        <v>15554</v>
      </c>
      <c r="I3415" t="s">
        <v>11421</v>
      </c>
      <c r="J3415">
        <v>32084</v>
      </c>
      <c r="K3415" t="s">
        <v>11442</v>
      </c>
      <c r="L3415">
        <v>12</v>
      </c>
      <c r="M3415" t="s">
        <v>11423</v>
      </c>
      <c r="N3415">
        <v>12</v>
      </c>
      <c r="Q3415">
        <v>0</v>
      </c>
      <c r="R3415">
        <v>0</v>
      </c>
      <c r="S3415">
        <v>1</v>
      </c>
      <c r="T3415">
        <v>2</v>
      </c>
      <c r="U3415">
        <v>6</v>
      </c>
      <c r="V3415">
        <v>4</v>
      </c>
      <c r="W3415">
        <v>0</v>
      </c>
      <c r="X3415">
        <v>5</v>
      </c>
      <c r="Y3415">
        <v>3</v>
      </c>
      <c r="Z3415">
        <v>4</v>
      </c>
      <c r="AA3415">
        <v>1</v>
      </c>
      <c r="AB3415">
        <v>3</v>
      </c>
      <c r="AC3415">
        <v>3</v>
      </c>
      <c r="AD3415" t="s">
        <v>11424</v>
      </c>
      <c r="AE3415">
        <v>29.887499999999999</v>
      </c>
      <c r="AF3415">
        <v>-81.329300000000003</v>
      </c>
      <c r="AG3415" t="s">
        <v>24727</v>
      </c>
      <c r="AH3415">
        <v>55</v>
      </c>
      <c r="AI3415">
        <v>26</v>
      </c>
      <c r="AJ3415">
        <v>6</v>
      </c>
      <c r="AK3415">
        <v>0</v>
      </c>
      <c r="AL3415">
        <v>0</v>
      </c>
      <c r="AM3415">
        <v>7</v>
      </c>
      <c r="AN3415">
        <v>3</v>
      </c>
      <c r="AO3415">
        <v>22</v>
      </c>
      <c r="AP3415">
        <v>23</v>
      </c>
      <c r="AQ3415">
        <v>0</v>
      </c>
      <c r="AR3415">
        <v>23</v>
      </c>
      <c r="AS3415">
        <v>4.5999999999999996</v>
      </c>
      <c r="AT3415">
        <v>7</v>
      </c>
      <c r="AU3415">
        <v>1201740</v>
      </c>
      <c r="AV3415">
        <v>4443</v>
      </c>
      <c r="AW3415" t="s">
        <v>24708</v>
      </c>
      <c r="AX3415" t="s">
        <v>15554</v>
      </c>
      <c r="AY3415" t="s">
        <v>11421</v>
      </c>
      <c r="AZ3415">
        <v>32084</v>
      </c>
      <c r="BA3415">
        <v>4056</v>
      </c>
      <c r="BB3415">
        <v>4056</v>
      </c>
      <c r="BC3415">
        <v>0</v>
      </c>
      <c r="BE3415">
        <v>12109</v>
      </c>
      <c r="BH3415" t="s">
        <v>11427</v>
      </c>
      <c r="BI3415" t="s">
        <v>11427</v>
      </c>
      <c r="BJ3415" t="s">
        <v>11427</v>
      </c>
      <c r="BK3415" t="s">
        <v>11428</v>
      </c>
      <c r="BL3415" t="s">
        <v>11428</v>
      </c>
      <c r="BM3415" t="s">
        <v>11428</v>
      </c>
      <c r="BN3415" t="s">
        <v>11428</v>
      </c>
      <c r="BO3415" t="s">
        <v>11428</v>
      </c>
      <c r="BP3415" t="s">
        <v>11428</v>
      </c>
      <c r="BQ3415" t="s">
        <v>11428</v>
      </c>
      <c r="BR3415" t="s">
        <v>11428</v>
      </c>
      <c r="BS3415" t="s">
        <v>11428</v>
      </c>
      <c r="BT3415" t="s">
        <v>11428</v>
      </c>
      <c r="BU3415" t="s">
        <v>11428</v>
      </c>
      <c r="BV3415" t="s">
        <v>11428</v>
      </c>
      <c r="BW3415" t="s">
        <v>11428</v>
      </c>
      <c r="BY3415" t="s">
        <v>11428</v>
      </c>
      <c r="CB3415" t="s">
        <v>11427</v>
      </c>
      <c r="CD3415">
        <v>23</v>
      </c>
      <c r="CE3415">
        <v>0</v>
      </c>
      <c r="CF3415">
        <v>23</v>
      </c>
      <c r="CG3415">
        <v>0</v>
      </c>
      <c r="CH3415">
        <v>0</v>
      </c>
      <c r="CI3415">
        <v>32</v>
      </c>
    </row>
    <row r="3416" spans="1:87">
      <c r="A3416">
        <v>120174007505</v>
      </c>
      <c r="B3416" t="s">
        <v>11414</v>
      </c>
      <c r="C3416" t="s">
        <v>24705</v>
      </c>
      <c r="D3416" t="s">
        <v>24728</v>
      </c>
      <c r="E3416" t="s">
        <v>15551</v>
      </c>
      <c r="F3416" t="s">
        <v>24729</v>
      </c>
      <c r="G3416" t="s">
        <v>24730</v>
      </c>
      <c r="H3416" t="s">
        <v>15554</v>
      </c>
      <c r="I3416" t="s">
        <v>11421</v>
      </c>
      <c r="J3416">
        <v>32084</v>
      </c>
      <c r="K3416" t="s">
        <v>11422</v>
      </c>
      <c r="L3416">
        <v>12</v>
      </c>
      <c r="M3416">
        <v>6</v>
      </c>
      <c r="N3416">
        <v>12</v>
      </c>
      <c r="W3416">
        <v>12</v>
      </c>
      <c r="X3416">
        <v>13</v>
      </c>
      <c r="Y3416">
        <v>18</v>
      </c>
      <c r="Z3416">
        <v>13</v>
      </c>
      <c r="AA3416">
        <v>28</v>
      </c>
      <c r="AB3416">
        <v>10</v>
      </c>
      <c r="AC3416">
        <v>27</v>
      </c>
      <c r="AD3416" t="s">
        <v>11424</v>
      </c>
      <c r="AE3416">
        <v>29.921399999999998</v>
      </c>
      <c r="AF3416">
        <v>-81.346599999999995</v>
      </c>
      <c r="AG3416" t="s">
        <v>24731</v>
      </c>
      <c r="AH3416">
        <v>55</v>
      </c>
      <c r="AI3416">
        <v>43</v>
      </c>
      <c r="AJ3416">
        <v>78</v>
      </c>
      <c r="AK3416">
        <v>1</v>
      </c>
      <c r="AL3416">
        <v>7</v>
      </c>
      <c r="AM3416">
        <v>2</v>
      </c>
      <c r="AN3416">
        <v>12</v>
      </c>
      <c r="AO3416">
        <v>96</v>
      </c>
      <c r="AP3416">
        <v>7</v>
      </c>
      <c r="AQ3416">
        <v>0</v>
      </c>
      <c r="AR3416">
        <v>7</v>
      </c>
      <c r="AU3416">
        <v>1201740</v>
      </c>
      <c r="AV3416">
        <v>7505</v>
      </c>
      <c r="AW3416" t="s">
        <v>24712</v>
      </c>
      <c r="AX3416" t="s">
        <v>15554</v>
      </c>
      <c r="AY3416" t="s">
        <v>11421</v>
      </c>
      <c r="AZ3416">
        <v>32084</v>
      </c>
      <c r="BA3416">
        <v>3633</v>
      </c>
      <c r="BB3416">
        <v>1921</v>
      </c>
      <c r="BC3416">
        <v>0</v>
      </c>
      <c r="BE3416">
        <v>12109</v>
      </c>
      <c r="BH3416" t="s">
        <v>11427</v>
      </c>
      <c r="BI3416" t="s">
        <v>11427</v>
      </c>
      <c r="BJ3416" t="s">
        <v>11427</v>
      </c>
      <c r="BK3416" t="s">
        <v>11427</v>
      </c>
      <c r="BL3416" t="s">
        <v>11427</v>
      </c>
      <c r="BM3416" t="s">
        <v>11427</v>
      </c>
      <c r="BN3416" t="s">
        <v>11427</v>
      </c>
      <c r="BO3416" t="s">
        <v>11427</v>
      </c>
      <c r="BP3416" t="s">
        <v>11427</v>
      </c>
      <c r="BQ3416" t="s">
        <v>11428</v>
      </c>
      <c r="BR3416" t="s">
        <v>11428</v>
      </c>
      <c r="BS3416" t="s">
        <v>11428</v>
      </c>
      <c r="BT3416" t="s">
        <v>11428</v>
      </c>
      <c r="BU3416" t="s">
        <v>11428</v>
      </c>
      <c r="BV3416" t="s">
        <v>11428</v>
      </c>
      <c r="BW3416" t="s">
        <v>11428</v>
      </c>
      <c r="BY3416" t="s">
        <v>11427</v>
      </c>
      <c r="CB3416" t="s">
        <v>11427</v>
      </c>
      <c r="CD3416">
        <v>7</v>
      </c>
      <c r="CE3416">
        <v>0</v>
      </c>
      <c r="CF3416">
        <v>7</v>
      </c>
      <c r="CG3416">
        <v>0</v>
      </c>
      <c r="CH3416">
        <v>3</v>
      </c>
      <c r="CI3416">
        <v>121</v>
      </c>
    </row>
    <row r="3417" spans="1:87">
      <c r="A3417">
        <v>120174001057</v>
      </c>
      <c r="B3417" t="s">
        <v>11490</v>
      </c>
      <c r="C3417" t="s">
        <v>24705</v>
      </c>
      <c r="D3417" t="s">
        <v>24732</v>
      </c>
      <c r="E3417" t="s">
        <v>15551</v>
      </c>
      <c r="F3417" t="s">
        <v>24733</v>
      </c>
      <c r="G3417" t="s">
        <v>24734</v>
      </c>
      <c r="H3417" t="s">
        <v>24735</v>
      </c>
      <c r="I3417" t="s">
        <v>11421</v>
      </c>
      <c r="J3417">
        <v>32082</v>
      </c>
      <c r="K3417" t="s">
        <v>11422</v>
      </c>
      <c r="L3417">
        <v>12</v>
      </c>
      <c r="M3417" t="s">
        <v>11461</v>
      </c>
      <c r="N3417">
        <v>5</v>
      </c>
      <c r="P3417">
        <v>12</v>
      </c>
      <c r="Q3417">
        <v>153</v>
      </c>
      <c r="R3417">
        <v>171</v>
      </c>
      <c r="S3417">
        <v>165</v>
      </c>
      <c r="T3417">
        <v>170</v>
      </c>
      <c r="U3417">
        <v>180</v>
      </c>
      <c r="V3417">
        <v>175</v>
      </c>
      <c r="AD3417" t="s">
        <v>11424</v>
      </c>
      <c r="AE3417">
        <v>30.215399999999999</v>
      </c>
      <c r="AF3417">
        <v>-81.383300000000006</v>
      </c>
      <c r="AG3417" t="s">
        <v>24736</v>
      </c>
      <c r="AH3417">
        <v>55</v>
      </c>
      <c r="AI3417">
        <v>510</v>
      </c>
      <c r="AJ3417">
        <v>516</v>
      </c>
      <c r="AK3417">
        <v>2</v>
      </c>
      <c r="AL3417">
        <v>41</v>
      </c>
      <c r="AM3417">
        <v>7</v>
      </c>
      <c r="AN3417">
        <v>86</v>
      </c>
      <c r="AO3417">
        <v>849</v>
      </c>
      <c r="AP3417">
        <v>102</v>
      </c>
      <c r="AQ3417">
        <v>21</v>
      </c>
      <c r="AR3417">
        <v>123</v>
      </c>
      <c r="AS3417">
        <v>14.5</v>
      </c>
      <c r="AT3417">
        <v>71</v>
      </c>
      <c r="AU3417">
        <v>1201740</v>
      </c>
      <c r="AV3417">
        <v>1057</v>
      </c>
      <c r="AW3417" t="s">
        <v>24734</v>
      </c>
      <c r="AX3417" t="s">
        <v>24735</v>
      </c>
      <c r="AY3417" t="s">
        <v>11421</v>
      </c>
      <c r="AZ3417">
        <v>32082</v>
      </c>
      <c r="BA3417">
        <v>2746</v>
      </c>
      <c r="BB3417">
        <v>2746</v>
      </c>
      <c r="BC3417">
        <v>0</v>
      </c>
      <c r="BE3417">
        <v>12109</v>
      </c>
      <c r="BH3417" t="s">
        <v>11427</v>
      </c>
      <c r="BI3417" t="s">
        <v>11427</v>
      </c>
      <c r="BJ3417" t="s">
        <v>11428</v>
      </c>
      <c r="BK3417" t="s">
        <v>11428</v>
      </c>
      <c r="BL3417" t="s">
        <v>11428</v>
      </c>
      <c r="BM3417" t="s">
        <v>11428</v>
      </c>
      <c r="BN3417" t="s">
        <v>11428</v>
      </c>
      <c r="BO3417" t="s">
        <v>11428</v>
      </c>
      <c r="BP3417" t="s">
        <v>11428</v>
      </c>
      <c r="BQ3417" t="s">
        <v>11427</v>
      </c>
      <c r="BR3417" t="s">
        <v>11427</v>
      </c>
      <c r="BS3417" t="s">
        <v>11427</v>
      </c>
      <c r="BT3417" t="s">
        <v>11427</v>
      </c>
      <c r="BU3417" t="s">
        <v>11427</v>
      </c>
      <c r="BV3417" t="s">
        <v>11427</v>
      </c>
      <c r="BW3417" t="s">
        <v>11427</v>
      </c>
      <c r="BY3417" t="s">
        <v>11427</v>
      </c>
      <c r="CB3417" t="s">
        <v>11427</v>
      </c>
      <c r="CD3417">
        <v>102</v>
      </c>
      <c r="CE3417">
        <v>21</v>
      </c>
      <c r="CF3417">
        <v>123</v>
      </c>
      <c r="CG3417">
        <v>10</v>
      </c>
      <c r="CH3417">
        <v>31</v>
      </c>
      <c r="CI3417">
        <v>1026</v>
      </c>
    </row>
    <row r="3418" spans="1:87">
      <c r="A3418">
        <v>120174001060</v>
      </c>
      <c r="B3418" t="s">
        <v>11490</v>
      </c>
      <c r="C3418" t="s">
        <v>24705</v>
      </c>
      <c r="D3418" t="s">
        <v>24737</v>
      </c>
      <c r="E3418" t="s">
        <v>15551</v>
      </c>
      <c r="F3418" t="s">
        <v>24738</v>
      </c>
      <c r="G3418" t="s">
        <v>24739</v>
      </c>
      <c r="H3418" t="s">
        <v>15554</v>
      </c>
      <c r="I3418" t="s">
        <v>11421</v>
      </c>
      <c r="J3418">
        <v>32086</v>
      </c>
      <c r="K3418" t="s">
        <v>11422</v>
      </c>
      <c r="L3418">
        <v>12</v>
      </c>
      <c r="M3418" t="s">
        <v>11461</v>
      </c>
      <c r="N3418">
        <v>5</v>
      </c>
      <c r="P3418">
        <v>45</v>
      </c>
      <c r="Q3418">
        <v>84</v>
      </c>
      <c r="R3418">
        <v>98</v>
      </c>
      <c r="S3418">
        <v>75</v>
      </c>
      <c r="T3418">
        <v>94</v>
      </c>
      <c r="U3418">
        <v>120</v>
      </c>
      <c r="V3418">
        <v>103</v>
      </c>
      <c r="AD3418" t="s">
        <v>11424</v>
      </c>
      <c r="AE3418">
        <v>29.828399999999998</v>
      </c>
      <c r="AF3418">
        <v>-81.374099999999999</v>
      </c>
      <c r="AG3418" t="s">
        <v>24740</v>
      </c>
      <c r="AH3418">
        <v>55</v>
      </c>
      <c r="AI3418">
        <v>296</v>
      </c>
      <c r="AJ3418">
        <v>323</v>
      </c>
      <c r="AK3418">
        <v>0</v>
      </c>
      <c r="AL3418">
        <v>14</v>
      </c>
      <c r="AM3418">
        <v>76</v>
      </c>
      <c r="AN3418">
        <v>40</v>
      </c>
      <c r="AO3418">
        <v>461</v>
      </c>
      <c r="AP3418">
        <v>270</v>
      </c>
      <c r="AQ3418">
        <v>34</v>
      </c>
      <c r="AR3418">
        <v>304</v>
      </c>
      <c r="AS3418">
        <v>17.2</v>
      </c>
      <c r="AT3418">
        <v>36</v>
      </c>
      <c r="AU3418">
        <v>1201740</v>
      </c>
      <c r="AV3418">
        <v>1060</v>
      </c>
      <c r="AW3418" t="s">
        <v>24739</v>
      </c>
      <c r="AX3418" t="s">
        <v>15554</v>
      </c>
      <c r="AY3418" t="s">
        <v>11421</v>
      </c>
      <c r="AZ3418">
        <v>32086</v>
      </c>
      <c r="BA3418">
        <v>9373</v>
      </c>
      <c r="BB3418">
        <v>9373</v>
      </c>
      <c r="BC3418">
        <v>0</v>
      </c>
      <c r="BE3418">
        <v>12109</v>
      </c>
      <c r="BH3418" t="s">
        <v>11427</v>
      </c>
      <c r="BI3418" t="s">
        <v>11427</v>
      </c>
      <c r="BJ3418" t="s">
        <v>11428</v>
      </c>
      <c r="BK3418" t="s">
        <v>11428</v>
      </c>
      <c r="BL3418" t="s">
        <v>11428</v>
      </c>
      <c r="BM3418" t="s">
        <v>11428</v>
      </c>
      <c r="BN3418" t="s">
        <v>11428</v>
      </c>
      <c r="BO3418" t="s">
        <v>11428</v>
      </c>
      <c r="BP3418" t="s">
        <v>11428</v>
      </c>
      <c r="BQ3418" t="s">
        <v>11427</v>
      </c>
      <c r="BR3418" t="s">
        <v>11427</v>
      </c>
      <c r="BS3418" t="s">
        <v>11427</v>
      </c>
      <c r="BT3418" t="s">
        <v>11427</v>
      </c>
      <c r="BU3418" t="s">
        <v>11427</v>
      </c>
      <c r="BV3418" t="s">
        <v>11427</v>
      </c>
      <c r="BW3418" t="s">
        <v>11427</v>
      </c>
      <c r="BY3418" t="s">
        <v>11428</v>
      </c>
      <c r="CB3418" t="s">
        <v>11427</v>
      </c>
      <c r="CD3418">
        <v>270</v>
      </c>
      <c r="CE3418">
        <v>34</v>
      </c>
      <c r="CF3418">
        <v>304</v>
      </c>
      <c r="CG3418">
        <v>3</v>
      </c>
      <c r="CH3418">
        <v>25</v>
      </c>
      <c r="CI3418">
        <v>619</v>
      </c>
    </row>
    <row r="3419" spans="1:87">
      <c r="A3419">
        <v>120174001905</v>
      </c>
      <c r="B3419" t="s">
        <v>11490</v>
      </c>
      <c r="C3419" t="s">
        <v>24705</v>
      </c>
      <c r="D3419" t="s">
        <v>24741</v>
      </c>
      <c r="E3419" t="s">
        <v>15551</v>
      </c>
      <c r="F3419" t="s">
        <v>24742</v>
      </c>
      <c r="G3419" t="s">
        <v>24743</v>
      </c>
      <c r="H3419" t="s">
        <v>15554</v>
      </c>
      <c r="I3419" t="s">
        <v>11421</v>
      </c>
      <c r="J3419">
        <v>32084</v>
      </c>
      <c r="K3419" t="s">
        <v>11422</v>
      </c>
      <c r="L3419">
        <v>12</v>
      </c>
      <c r="M3419" t="s">
        <v>11461</v>
      </c>
      <c r="N3419">
        <v>5</v>
      </c>
      <c r="P3419">
        <v>62</v>
      </c>
      <c r="Q3419">
        <v>117</v>
      </c>
      <c r="R3419">
        <v>114</v>
      </c>
      <c r="S3419">
        <v>132</v>
      </c>
      <c r="T3419">
        <v>124</v>
      </c>
      <c r="U3419">
        <v>114</v>
      </c>
      <c r="V3419">
        <v>116</v>
      </c>
      <c r="AD3419" t="s">
        <v>11424</v>
      </c>
      <c r="AE3419">
        <v>29.906400000000001</v>
      </c>
      <c r="AF3419">
        <v>-81.337299999999999</v>
      </c>
      <c r="AG3419" t="s">
        <v>24744</v>
      </c>
      <c r="AH3419">
        <v>55</v>
      </c>
      <c r="AI3419">
        <v>411</v>
      </c>
      <c r="AJ3419">
        <v>368</v>
      </c>
      <c r="AK3419">
        <v>2</v>
      </c>
      <c r="AL3419">
        <v>4</v>
      </c>
      <c r="AM3419">
        <v>169</v>
      </c>
      <c r="AN3419">
        <v>83</v>
      </c>
      <c r="AO3419">
        <v>486</v>
      </c>
      <c r="AP3419">
        <v>504</v>
      </c>
      <c r="AQ3419">
        <v>50</v>
      </c>
      <c r="AR3419">
        <v>554</v>
      </c>
      <c r="AS3419">
        <v>13.9</v>
      </c>
      <c r="AT3419">
        <v>56</v>
      </c>
      <c r="AU3419">
        <v>1201740</v>
      </c>
      <c r="AV3419">
        <v>1905</v>
      </c>
      <c r="AW3419" t="s">
        <v>24743</v>
      </c>
      <c r="AX3419" t="s">
        <v>15554</v>
      </c>
      <c r="AY3419" t="s">
        <v>11421</v>
      </c>
      <c r="AZ3419">
        <v>32084</v>
      </c>
      <c r="BA3419">
        <v>2475</v>
      </c>
      <c r="BB3419">
        <v>2475</v>
      </c>
      <c r="BC3419">
        <v>0</v>
      </c>
      <c r="BE3419">
        <v>12109</v>
      </c>
      <c r="BH3419" t="s">
        <v>11427</v>
      </c>
      <c r="BI3419" t="s">
        <v>11427</v>
      </c>
      <c r="BJ3419" t="s">
        <v>11428</v>
      </c>
      <c r="BK3419" t="s">
        <v>11428</v>
      </c>
      <c r="BL3419" t="s">
        <v>11428</v>
      </c>
      <c r="BM3419" t="s">
        <v>11428</v>
      </c>
      <c r="BN3419" t="s">
        <v>11428</v>
      </c>
      <c r="BO3419" t="s">
        <v>11428</v>
      </c>
      <c r="BP3419" t="s">
        <v>11428</v>
      </c>
      <c r="BQ3419" t="s">
        <v>11427</v>
      </c>
      <c r="BR3419" t="s">
        <v>11427</v>
      </c>
      <c r="BS3419" t="s">
        <v>11427</v>
      </c>
      <c r="BT3419" t="s">
        <v>11427</v>
      </c>
      <c r="BU3419" t="s">
        <v>11427</v>
      </c>
      <c r="BV3419" t="s">
        <v>11427</v>
      </c>
      <c r="BW3419" t="s">
        <v>11427</v>
      </c>
      <c r="BY3419" t="s">
        <v>11428</v>
      </c>
      <c r="CB3419" t="s">
        <v>11427</v>
      </c>
      <c r="CD3419">
        <v>504</v>
      </c>
      <c r="CE3419">
        <v>50</v>
      </c>
      <c r="CF3419">
        <v>554</v>
      </c>
      <c r="CG3419">
        <v>0</v>
      </c>
      <c r="CH3419">
        <v>35</v>
      </c>
      <c r="CI3419">
        <v>779</v>
      </c>
    </row>
    <row r="3420" spans="1:87">
      <c r="A3420">
        <v>120174001909</v>
      </c>
      <c r="B3420" t="s">
        <v>11490</v>
      </c>
      <c r="C3420" t="s">
        <v>24705</v>
      </c>
      <c r="D3420" t="s">
        <v>24745</v>
      </c>
      <c r="E3420" t="s">
        <v>15551</v>
      </c>
      <c r="F3420" t="s">
        <v>24746</v>
      </c>
      <c r="G3420" t="s">
        <v>24747</v>
      </c>
      <c r="H3420" t="s">
        <v>15554</v>
      </c>
      <c r="I3420" t="s">
        <v>11421</v>
      </c>
      <c r="J3420">
        <v>32084</v>
      </c>
      <c r="K3420" t="s">
        <v>11422</v>
      </c>
      <c r="L3420">
        <v>12</v>
      </c>
      <c r="M3420" t="s">
        <v>11461</v>
      </c>
      <c r="N3420">
        <v>5</v>
      </c>
      <c r="P3420">
        <v>22</v>
      </c>
      <c r="Q3420">
        <v>63</v>
      </c>
      <c r="R3420">
        <v>67</v>
      </c>
      <c r="S3420">
        <v>89</v>
      </c>
      <c r="T3420">
        <v>77</v>
      </c>
      <c r="U3420">
        <v>71</v>
      </c>
      <c r="V3420">
        <v>58</v>
      </c>
      <c r="AD3420" t="s">
        <v>11424</v>
      </c>
      <c r="AE3420">
        <v>29.8977</v>
      </c>
      <c r="AF3420">
        <v>-81.317999999999998</v>
      </c>
      <c r="AG3420" t="s">
        <v>24748</v>
      </c>
      <c r="AH3420">
        <v>55</v>
      </c>
      <c r="AI3420">
        <v>219</v>
      </c>
      <c r="AJ3420">
        <v>228</v>
      </c>
      <c r="AK3420">
        <v>1</v>
      </c>
      <c r="AL3420">
        <v>2</v>
      </c>
      <c r="AM3420">
        <v>30</v>
      </c>
      <c r="AN3420">
        <v>24</v>
      </c>
      <c r="AO3420">
        <v>376</v>
      </c>
      <c r="AP3420">
        <v>173</v>
      </c>
      <c r="AQ3420">
        <v>27</v>
      </c>
      <c r="AR3420">
        <v>200</v>
      </c>
      <c r="AS3420">
        <v>13.5</v>
      </c>
      <c r="AT3420">
        <v>33</v>
      </c>
      <c r="AU3420">
        <v>1201740</v>
      </c>
      <c r="AV3420">
        <v>1909</v>
      </c>
      <c r="AW3420" t="s">
        <v>24747</v>
      </c>
      <c r="AX3420" t="s">
        <v>15554</v>
      </c>
      <c r="AY3420" t="s">
        <v>11421</v>
      </c>
      <c r="AZ3420">
        <v>32084</v>
      </c>
      <c r="BA3420">
        <v>3565</v>
      </c>
      <c r="BB3420">
        <v>3565</v>
      </c>
      <c r="BC3420">
        <v>0</v>
      </c>
      <c r="BE3420">
        <v>12109</v>
      </c>
      <c r="BH3420" t="s">
        <v>11427</v>
      </c>
      <c r="BI3420" t="s">
        <v>11427</v>
      </c>
      <c r="BJ3420" t="s">
        <v>11428</v>
      </c>
      <c r="BK3420" t="s">
        <v>11428</v>
      </c>
      <c r="BL3420" t="s">
        <v>11428</v>
      </c>
      <c r="BM3420" t="s">
        <v>11428</v>
      </c>
      <c r="BN3420" t="s">
        <v>11428</v>
      </c>
      <c r="BO3420" t="s">
        <v>11428</v>
      </c>
      <c r="BP3420" t="s">
        <v>11428</v>
      </c>
      <c r="BQ3420" t="s">
        <v>11427</v>
      </c>
      <c r="BR3420" t="s">
        <v>11427</v>
      </c>
      <c r="BS3420" t="s">
        <v>11427</v>
      </c>
      <c r="BT3420" t="s">
        <v>11427</v>
      </c>
      <c r="BU3420" t="s">
        <v>11427</v>
      </c>
      <c r="BV3420" t="s">
        <v>11427</v>
      </c>
      <c r="BW3420" t="s">
        <v>11427</v>
      </c>
      <c r="BY3420" t="s">
        <v>11428</v>
      </c>
      <c r="CB3420" t="s">
        <v>11427</v>
      </c>
      <c r="CD3420">
        <v>173</v>
      </c>
      <c r="CE3420">
        <v>27</v>
      </c>
      <c r="CF3420">
        <v>200</v>
      </c>
      <c r="CG3420">
        <v>0</v>
      </c>
      <c r="CH3420">
        <v>14</v>
      </c>
      <c r="CI3420">
        <v>447</v>
      </c>
    </row>
    <row r="3421" spans="1:87">
      <c r="A3421">
        <v>120174001914</v>
      </c>
      <c r="B3421" t="s">
        <v>11490</v>
      </c>
      <c r="C3421" t="s">
        <v>24705</v>
      </c>
      <c r="D3421" t="s">
        <v>24749</v>
      </c>
      <c r="E3421" t="s">
        <v>15551</v>
      </c>
      <c r="F3421" t="s">
        <v>24750</v>
      </c>
      <c r="G3421" t="s">
        <v>24751</v>
      </c>
      <c r="H3421" t="s">
        <v>15554</v>
      </c>
      <c r="I3421" t="s">
        <v>11421</v>
      </c>
      <c r="J3421">
        <v>32080</v>
      </c>
      <c r="K3421" t="s">
        <v>11422</v>
      </c>
      <c r="L3421">
        <v>12</v>
      </c>
      <c r="M3421" t="s">
        <v>11461</v>
      </c>
      <c r="N3421">
        <v>5</v>
      </c>
      <c r="P3421">
        <v>4</v>
      </c>
      <c r="Q3421">
        <v>104</v>
      </c>
      <c r="R3421">
        <v>101</v>
      </c>
      <c r="S3421">
        <v>112</v>
      </c>
      <c r="T3421">
        <v>105</v>
      </c>
      <c r="U3421">
        <v>105</v>
      </c>
      <c r="V3421">
        <v>127</v>
      </c>
      <c r="AD3421" t="s">
        <v>11424</v>
      </c>
      <c r="AE3421">
        <v>29.883299999999998</v>
      </c>
      <c r="AF3421">
        <v>-81.288200000000003</v>
      </c>
      <c r="AG3421" t="s">
        <v>24752</v>
      </c>
      <c r="AH3421">
        <v>55</v>
      </c>
      <c r="AI3421">
        <v>331</v>
      </c>
      <c r="AJ3421">
        <v>327</v>
      </c>
      <c r="AK3421">
        <v>0</v>
      </c>
      <c r="AL3421">
        <v>9</v>
      </c>
      <c r="AM3421">
        <v>15</v>
      </c>
      <c r="AN3421">
        <v>20</v>
      </c>
      <c r="AO3421">
        <v>608</v>
      </c>
      <c r="AP3421">
        <v>198</v>
      </c>
      <c r="AQ3421">
        <v>13</v>
      </c>
      <c r="AR3421">
        <v>211</v>
      </c>
      <c r="AS3421">
        <v>15.3</v>
      </c>
      <c r="AT3421">
        <v>43</v>
      </c>
      <c r="AU3421">
        <v>1201740</v>
      </c>
      <c r="AV3421">
        <v>1914</v>
      </c>
      <c r="AW3421" t="s">
        <v>24751</v>
      </c>
      <c r="AX3421" t="s">
        <v>15554</v>
      </c>
      <c r="AY3421" t="s">
        <v>11421</v>
      </c>
      <c r="AZ3421">
        <v>32080</v>
      </c>
      <c r="BA3421">
        <v>4684</v>
      </c>
      <c r="BB3421">
        <v>4684</v>
      </c>
      <c r="BC3421">
        <v>0</v>
      </c>
      <c r="BE3421">
        <v>12109</v>
      </c>
      <c r="BH3421" t="s">
        <v>11427</v>
      </c>
      <c r="BI3421" t="s">
        <v>11427</v>
      </c>
      <c r="BJ3421" t="s">
        <v>11428</v>
      </c>
      <c r="BK3421" t="s">
        <v>11428</v>
      </c>
      <c r="BL3421" t="s">
        <v>11428</v>
      </c>
      <c r="BM3421" t="s">
        <v>11428</v>
      </c>
      <c r="BN3421" t="s">
        <v>11428</v>
      </c>
      <c r="BO3421" t="s">
        <v>11428</v>
      </c>
      <c r="BP3421" t="s">
        <v>11428</v>
      </c>
      <c r="BQ3421" t="s">
        <v>11427</v>
      </c>
      <c r="BR3421" t="s">
        <v>11427</v>
      </c>
      <c r="BS3421" t="s">
        <v>11427</v>
      </c>
      <c r="BT3421" t="s">
        <v>11427</v>
      </c>
      <c r="BU3421" t="s">
        <v>11427</v>
      </c>
      <c r="BV3421" t="s">
        <v>11427</v>
      </c>
      <c r="BW3421" t="s">
        <v>11427</v>
      </c>
      <c r="BY3421" t="s">
        <v>11427</v>
      </c>
      <c r="CB3421" t="s">
        <v>11427</v>
      </c>
      <c r="CD3421">
        <v>198</v>
      </c>
      <c r="CE3421">
        <v>13</v>
      </c>
      <c r="CF3421">
        <v>211</v>
      </c>
      <c r="CG3421">
        <v>3</v>
      </c>
      <c r="CH3421">
        <v>3</v>
      </c>
      <c r="CI3421">
        <v>658</v>
      </c>
    </row>
    <row r="3422" spans="1:87">
      <c r="A3422">
        <v>120174001915</v>
      </c>
      <c r="B3422" t="s">
        <v>11490</v>
      </c>
      <c r="C3422" t="s">
        <v>24705</v>
      </c>
      <c r="D3422" t="s">
        <v>24753</v>
      </c>
      <c r="E3422" t="s">
        <v>15551</v>
      </c>
      <c r="F3422" t="s">
        <v>24754</v>
      </c>
      <c r="G3422" t="s">
        <v>24755</v>
      </c>
      <c r="H3422" t="s">
        <v>15554</v>
      </c>
      <c r="I3422" t="s">
        <v>11421</v>
      </c>
      <c r="J3422">
        <v>32084</v>
      </c>
      <c r="K3422" t="s">
        <v>11422</v>
      </c>
      <c r="L3422">
        <v>12</v>
      </c>
      <c r="M3422">
        <v>6</v>
      </c>
      <c r="N3422">
        <v>8</v>
      </c>
      <c r="W3422">
        <v>232</v>
      </c>
      <c r="X3422">
        <v>225</v>
      </c>
      <c r="Y3422">
        <v>251</v>
      </c>
      <c r="AD3422" t="s">
        <v>11424</v>
      </c>
      <c r="AE3422">
        <v>29.8916</v>
      </c>
      <c r="AF3422">
        <v>-81.355699999999999</v>
      </c>
      <c r="AG3422" t="s">
        <v>24756</v>
      </c>
      <c r="AH3422">
        <v>55</v>
      </c>
      <c r="AI3422">
        <v>342</v>
      </c>
      <c r="AJ3422">
        <v>366</v>
      </c>
      <c r="AK3422">
        <v>0</v>
      </c>
      <c r="AL3422">
        <v>12</v>
      </c>
      <c r="AM3422">
        <v>135</v>
      </c>
      <c r="AN3422">
        <v>49</v>
      </c>
      <c r="AO3422">
        <v>485</v>
      </c>
      <c r="AP3422">
        <v>324</v>
      </c>
      <c r="AQ3422">
        <v>28</v>
      </c>
      <c r="AR3422">
        <v>352</v>
      </c>
      <c r="AS3422">
        <v>16.5</v>
      </c>
      <c r="AT3422">
        <v>43</v>
      </c>
      <c r="AU3422">
        <v>1201740</v>
      </c>
      <c r="AV3422">
        <v>1915</v>
      </c>
      <c r="AW3422" t="s">
        <v>24755</v>
      </c>
      <c r="AX3422" t="s">
        <v>15554</v>
      </c>
      <c r="AY3422" t="s">
        <v>11421</v>
      </c>
      <c r="AZ3422">
        <v>32084</v>
      </c>
      <c r="BA3422">
        <v>2485</v>
      </c>
      <c r="BB3422">
        <v>2485</v>
      </c>
      <c r="BC3422">
        <v>0</v>
      </c>
      <c r="BE3422">
        <v>12109</v>
      </c>
      <c r="BH3422" t="s">
        <v>11427</v>
      </c>
      <c r="BI3422" t="s">
        <v>11427</v>
      </c>
      <c r="BJ3422" t="s">
        <v>11427</v>
      </c>
      <c r="BK3422" t="s">
        <v>11427</v>
      </c>
      <c r="BL3422" t="s">
        <v>11427</v>
      </c>
      <c r="BM3422" t="s">
        <v>11427</v>
      </c>
      <c r="BN3422" t="s">
        <v>11427</v>
      </c>
      <c r="BO3422" t="s">
        <v>11427</v>
      </c>
      <c r="BP3422" t="s">
        <v>11427</v>
      </c>
      <c r="BQ3422" t="s">
        <v>11428</v>
      </c>
      <c r="BR3422" t="s">
        <v>11428</v>
      </c>
      <c r="BS3422" t="s">
        <v>11428</v>
      </c>
      <c r="BT3422" t="s">
        <v>11427</v>
      </c>
      <c r="BU3422" t="s">
        <v>11427</v>
      </c>
      <c r="BV3422" t="s">
        <v>11427</v>
      </c>
      <c r="BW3422" t="s">
        <v>11427</v>
      </c>
      <c r="BY3422" t="s">
        <v>11428</v>
      </c>
      <c r="CB3422" t="s">
        <v>11427</v>
      </c>
      <c r="CD3422">
        <v>324</v>
      </c>
      <c r="CE3422">
        <v>28</v>
      </c>
      <c r="CF3422">
        <v>352</v>
      </c>
      <c r="CG3422">
        <v>2</v>
      </c>
      <c r="CH3422">
        <v>25</v>
      </c>
      <c r="CI3422">
        <v>708</v>
      </c>
    </row>
    <row r="3423" spans="1:87">
      <c r="A3423">
        <v>120174001918</v>
      </c>
      <c r="B3423" t="s">
        <v>11490</v>
      </c>
      <c r="C3423" t="s">
        <v>24705</v>
      </c>
      <c r="D3423" t="s">
        <v>24757</v>
      </c>
      <c r="E3423" t="s">
        <v>15551</v>
      </c>
      <c r="F3423" t="s">
        <v>24758</v>
      </c>
      <c r="G3423" t="s">
        <v>24759</v>
      </c>
      <c r="H3423" t="s">
        <v>15554</v>
      </c>
      <c r="I3423" t="s">
        <v>11421</v>
      </c>
      <c r="J3423">
        <v>32084</v>
      </c>
      <c r="K3423" t="s">
        <v>11422</v>
      </c>
      <c r="L3423">
        <v>12</v>
      </c>
      <c r="M3423" t="s">
        <v>11461</v>
      </c>
      <c r="N3423">
        <v>5</v>
      </c>
      <c r="P3423">
        <v>81</v>
      </c>
      <c r="Q3423">
        <v>69</v>
      </c>
      <c r="R3423">
        <v>100</v>
      </c>
      <c r="S3423">
        <v>98</v>
      </c>
      <c r="T3423">
        <v>92</v>
      </c>
      <c r="U3423">
        <v>82</v>
      </c>
      <c r="V3423">
        <v>93</v>
      </c>
      <c r="AD3423" t="s">
        <v>11424</v>
      </c>
      <c r="AE3423">
        <v>29.8919</v>
      </c>
      <c r="AF3423">
        <v>-81.348100000000002</v>
      </c>
      <c r="AG3423" t="s">
        <v>24760</v>
      </c>
      <c r="AH3423">
        <v>55</v>
      </c>
      <c r="AI3423">
        <v>330</v>
      </c>
      <c r="AJ3423">
        <v>285</v>
      </c>
      <c r="AK3423">
        <v>1</v>
      </c>
      <c r="AL3423">
        <v>3</v>
      </c>
      <c r="AM3423">
        <v>159</v>
      </c>
      <c r="AN3423">
        <v>51</v>
      </c>
      <c r="AO3423">
        <v>383</v>
      </c>
      <c r="AP3423">
        <v>456</v>
      </c>
      <c r="AQ3423">
        <v>27</v>
      </c>
      <c r="AR3423">
        <v>483</v>
      </c>
      <c r="AS3423">
        <v>11.8</v>
      </c>
      <c r="AT3423">
        <v>52</v>
      </c>
      <c r="AU3423">
        <v>1201740</v>
      </c>
      <c r="AV3423">
        <v>1918</v>
      </c>
      <c r="AW3423" t="s">
        <v>24759</v>
      </c>
      <c r="AX3423" t="s">
        <v>15554</v>
      </c>
      <c r="AY3423" t="s">
        <v>11421</v>
      </c>
      <c r="AZ3423">
        <v>32084</v>
      </c>
      <c r="BA3423">
        <v>9523</v>
      </c>
      <c r="BB3423">
        <v>9523</v>
      </c>
      <c r="BC3423">
        <v>0</v>
      </c>
      <c r="BE3423">
        <v>12109</v>
      </c>
      <c r="BH3423" t="s">
        <v>11427</v>
      </c>
      <c r="BI3423" t="s">
        <v>11427</v>
      </c>
      <c r="BJ3423" t="s">
        <v>11428</v>
      </c>
      <c r="BK3423" t="s">
        <v>11428</v>
      </c>
      <c r="BL3423" t="s">
        <v>11428</v>
      </c>
      <c r="BM3423" t="s">
        <v>11428</v>
      </c>
      <c r="BN3423" t="s">
        <v>11428</v>
      </c>
      <c r="BO3423" t="s">
        <v>11428</v>
      </c>
      <c r="BP3423" t="s">
        <v>11428</v>
      </c>
      <c r="BQ3423" t="s">
        <v>11427</v>
      </c>
      <c r="BR3423" t="s">
        <v>11427</v>
      </c>
      <c r="BS3423" t="s">
        <v>11427</v>
      </c>
      <c r="BT3423" t="s">
        <v>11427</v>
      </c>
      <c r="BU3423" t="s">
        <v>11427</v>
      </c>
      <c r="BV3423" t="s">
        <v>11427</v>
      </c>
      <c r="BW3423" t="s">
        <v>11427</v>
      </c>
      <c r="BY3423" t="s">
        <v>11428</v>
      </c>
      <c r="CB3423" t="s">
        <v>11427</v>
      </c>
      <c r="CD3423">
        <v>456</v>
      </c>
      <c r="CE3423">
        <v>27</v>
      </c>
      <c r="CF3423">
        <v>483</v>
      </c>
      <c r="CG3423">
        <v>0</v>
      </c>
      <c r="CH3423">
        <v>18</v>
      </c>
      <c r="CI3423">
        <v>615</v>
      </c>
    </row>
    <row r="3424" spans="1:87">
      <c r="A3424">
        <v>120174001920</v>
      </c>
      <c r="B3424" t="s">
        <v>11490</v>
      </c>
      <c r="C3424" t="s">
        <v>24705</v>
      </c>
      <c r="D3424" t="s">
        <v>24761</v>
      </c>
      <c r="E3424" t="s">
        <v>15551</v>
      </c>
      <c r="F3424" t="s">
        <v>24762</v>
      </c>
      <c r="G3424" t="s">
        <v>24763</v>
      </c>
      <c r="H3424" t="s">
        <v>24764</v>
      </c>
      <c r="I3424" t="s">
        <v>11421</v>
      </c>
      <c r="J3424">
        <v>32259</v>
      </c>
      <c r="K3424" t="s">
        <v>11422</v>
      </c>
      <c r="L3424">
        <v>12</v>
      </c>
      <c r="M3424" t="s">
        <v>11461</v>
      </c>
      <c r="N3424">
        <v>5</v>
      </c>
      <c r="P3424">
        <v>3</v>
      </c>
      <c r="Q3424">
        <v>127</v>
      </c>
      <c r="R3424">
        <v>138</v>
      </c>
      <c r="S3424">
        <v>153</v>
      </c>
      <c r="T3424">
        <v>179</v>
      </c>
      <c r="U3424">
        <v>182</v>
      </c>
      <c r="V3424">
        <v>190</v>
      </c>
      <c r="AD3424" t="s">
        <v>11424</v>
      </c>
      <c r="AE3424">
        <v>30.116</v>
      </c>
      <c r="AF3424">
        <v>-81.602999999999994</v>
      </c>
      <c r="AG3424" t="s">
        <v>24765</v>
      </c>
      <c r="AH3424">
        <v>55</v>
      </c>
      <c r="AI3424">
        <v>495</v>
      </c>
      <c r="AJ3424">
        <v>477</v>
      </c>
      <c r="AK3424">
        <v>0</v>
      </c>
      <c r="AL3424">
        <v>50</v>
      </c>
      <c r="AM3424">
        <v>36</v>
      </c>
      <c r="AN3424">
        <v>126</v>
      </c>
      <c r="AO3424">
        <v>729</v>
      </c>
      <c r="AP3424">
        <v>118</v>
      </c>
      <c r="AQ3424">
        <v>24</v>
      </c>
      <c r="AR3424">
        <v>142</v>
      </c>
      <c r="AS3424">
        <v>15.7</v>
      </c>
      <c r="AT3424">
        <v>62</v>
      </c>
      <c r="AU3424">
        <v>1201740</v>
      </c>
      <c r="AV3424">
        <v>1920</v>
      </c>
      <c r="AW3424" t="s">
        <v>24763</v>
      </c>
      <c r="AX3424" t="s">
        <v>24764</v>
      </c>
      <c r="AY3424" t="s">
        <v>11421</v>
      </c>
      <c r="AZ3424">
        <v>32259</v>
      </c>
      <c r="BA3424">
        <v>4227</v>
      </c>
      <c r="BB3424">
        <v>4227</v>
      </c>
      <c r="BC3424">
        <v>0</v>
      </c>
      <c r="BE3424">
        <v>12109</v>
      </c>
      <c r="BH3424" t="s">
        <v>11427</v>
      </c>
      <c r="BI3424" t="s">
        <v>11427</v>
      </c>
      <c r="BJ3424" t="s">
        <v>11428</v>
      </c>
      <c r="BK3424" t="s">
        <v>11428</v>
      </c>
      <c r="BL3424" t="s">
        <v>11428</v>
      </c>
      <c r="BM3424" t="s">
        <v>11428</v>
      </c>
      <c r="BN3424" t="s">
        <v>11428</v>
      </c>
      <c r="BO3424" t="s">
        <v>11428</v>
      </c>
      <c r="BP3424" t="s">
        <v>11428</v>
      </c>
      <c r="BQ3424" t="s">
        <v>11427</v>
      </c>
      <c r="BR3424" t="s">
        <v>11427</v>
      </c>
      <c r="BS3424" t="s">
        <v>11427</v>
      </c>
      <c r="BT3424" t="s">
        <v>11427</v>
      </c>
      <c r="BU3424" t="s">
        <v>11427</v>
      </c>
      <c r="BV3424" t="s">
        <v>11427</v>
      </c>
      <c r="BW3424" t="s">
        <v>11427</v>
      </c>
      <c r="BY3424" t="s">
        <v>11427</v>
      </c>
      <c r="CB3424" t="s">
        <v>11427</v>
      </c>
      <c r="CD3424">
        <v>118</v>
      </c>
      <c r="CE3424">
        <v>24</v>
      </c>
      <c r="CF3424">
        <v>142</v>
      </c>
      <c r="CG3424">
        <v>4</v>
      </c>
      <c r="CH3424">
        <v>27</v>
      </c>
      <c r="CI3424">
        <v>972</v>
      </c>
    </row>
    <row r="3425" spans="1:87">
      <c r="A3425">
        <v>120174002263</v>
      </c>
      <c r="B3425" t="s">
        <v>11490</v>
      </c>
      <c r="C3425" t="s">
        <v>24705</v>
      </c>
      <c r="D3425" t="s">
        <v>24766</v>
      </c>
      <c r="E3425" t="s">
        <v>15551</v>
      </c>
      <c r="F3425" t="s">
        <v>24767</v>
      </c>
      <c r="G3425" t="s">
        <v>24768</v>
      </c>
      <c r="H3425" t="s">
        <v>15554</v>
      </c>
      <c r="I3425" t="s">
        <v>11421</v>
      </c>
      <c r="J3425">
        <v>32086</v>
      </c>
      <c r="K3425" t="s">
        <v>11422</v>
      </c>
      <c r="L3425">
        <v>12</v>
      </c>
      <c r="M3425" t="s">
        <v>11461</v>
      </c>
      <c r="N3425">
        <v>5</v>
      </c>
      <c r="P3425">
        <v>3</v>
      </c>
      <c r="Q3425">
        <v>81</v>
      </c>
      <c r="R3425">
        <v>136</v>
      </c>
      <c r="S3425">
        <v>118</v>
      </c>
      <c r="T3425">
        <v>110</v>
      </c>
      <c r="U3425">
        <v>120</v>
      </c>
      <c r="V3425">
        <v>121</v>
      </c>
      <c r="AD3425" t="s">
        <v>11424</v>
      </c>
      <c r="AE3425">
        <v>29.789000000000001</v>
      </c>
      <c r="AF3425">
        <v>-81.310900000000004</v>
      </c>
      <c r="AG3425" t="s">
        <v>24769</v>
      </c>
      <c r="AH3425">
        <v>55</v>
      </c>
      <c r="AI3425">
        <v>352</v>
      </c>
      <c r="AJ3425">
        <v>337</v>
      </c>
      <c r="AK3425">
        <v>0</v>
      </c>
      <c r="AL3425">
        <v>4</v>
      </c>
      <c r="AM3425">
        <v>50</v>
      </c>
      <c r="AN3425">
        <v>42</v>
      </c>
      <c r="AO3425">
        <v>563</v>
      </c>
      <c r="AP3425">
        <v>268</v>
      </c>
      <c r="AQ3425">
        <v>30</v>
      </c>
      <c r="AR3425">
        <v>298</v>
      </c>
      <c r="AS3425">
        <v>15</v>
      </c>
      <c r="AT3425">
        <v>46</v>
      </c>
      <c r="AU3425">
        <v>1201740</v>
      </c>
      <c r="AV3425">
        <v>2263</v>
      </c>
      <c r="AW3425" t="s">
        <v>24768</v>
      </c>
      <c r="AX3425" t="s">
        <v>15554</v>
      </c>
      <c r="AY3425" t="s">
        <v>11421</v>
      </c>
      <c r="AZ3425">
        <v>32086</v>
      </c>
      <c r="BA3425">
        <v>8827</v>
      </c>
      <c r="BB3425">
        <v>8827</v>
      </c>
      <c r="BC3425">
        <v>0</v>
      </c>
      <c r="BE3425">
        <v>12109</v>
      </c>
      <c r="BH3425" t="s">
        <v>11427</v>
      </c>
      <c r="BI3425" t="s">
        <v>11427</v>
      </c>
      <c r="BJ3425" t="s">
        <v>11428</v>
      </c>
      <c r="BK3425" t="s">
        <v>11428</v>
      </c>
      <c r="BL3425" t="s">
        <v>11428</v>
      </c>
      <c r="BM3425" t="s">
        <v>11428</v>
      </c>
      <c r="BN3425" t="s">
        <v>11428</v>
      </c>
      <c r="BO3425" t="s">
        <v>11428</v>
      </c>
      <c r="BP3425" t="s">
        <v>11428</v>
      </c>
      <c r="BQ3425" t="s">
        <v>11427</v>
      </c>
      <c r="BR3425" t="s">
        <v>11427</v>
      </c>
      <c r="BS3425" t="s">
        <v>11427</v>
      </c>
      <c r="BT3425" t="s">
        <v>11427</v>
      </c>
      <c r="BU3425" t="s">
        <v>11427</v>
      </c>
      <c r="BV3425" t="s">
        <v>11427</v>
      </c>
      <c r="BW3425" t="s">
        <v>11427</v>
      </c>
      <c r="BY3425" t="s">
        <v>11428</v>
      </c>
      <c r="CB3425" t="s">
        <v>11427</v>
      </c>
      <c r="CD3425">
        <v>268</v>
      </c>
      <c r="CE3425">
        <v>30</v>
      </c>
      <c r="CF3425">
        <v>298</v>
      </c>
      <c r="CG3425">
        <v>1</v>
      </c>
      <c r="CH3425">
        <v>29</v>
      </c>
      <c r="CI3425">
        <v>689</v>
      </c>
    </row>
    <row r="3426" spans="1:87">
      <c r="A3426">
        <v>120174002896</v>
      </c>
      <c r="B3426" t="s">
        <v>11490</v>
      </c>
      <c r="C3426" t="s">
        <v>24705</v>
      </c>
      <c r="D3426" t="s">
        <v>24770</v>
      </c>
      <c r="E3426" t="s">
        <v>15551</v>
      </c>
      <c r="F3426" t="s">
        <v>24771</v>
      </c>
      <c r="G3426" t="s">
        <v>24772</v>
      </c>
      <c r="H3426" t="s">
        <v>15554</v>
      </c>
      <c r="I3426" t="s">
        <v>11421</v>
      </c>
      <c r="J3426">
        <v>32084</v>
      </c>
      <c r="K3426" t="s">
        <v>11422</v>
      </c>
      <c r="L3426">
        <v>12</v>
      </c>
      <c r="M3426">
        <v>6</v>
      </c>
      <c r="N3426">
        <v>8</v>
      </c>
      <c r="W3426">
        <v>214</v>
      </c>
      <c r="X3426">
        <v>215</v>
      </c>
      <c r="Y3426">
        <v>193</v>
      </c>
      <c r="AD3426" t="s">
        <v>11424</v>
      </c>
      <c r="AE3426">
        <v>29.918500000000002</v>
      </c>
      <c r="AF3426">
        <v>-81.335700000000003</v>
      </c>
      <c r="AG3426" t="s">
        <v>24773</v>
      </c>
      <c r="AH3426">
        <v>55</v>
      </c>
      <c r="AI3426">
        <v>334</v>
      </c>
      <c r="AJ3426">
        <v>288</v>
      </c>
      <c r="AK3426">
        <v>1</v>
      </c>
      <c r="AL3426">
        <v>4</v>
      </c>
      <c r="AM3426">
        <v>76</v>
      </c>
      <c r="AN3426">
        <v>46</v>
      </c>
      <c r="AO3426">
        <v>479</v>
      </c>
      <c r="AP3426">
        <v>302</v>
      </c>
      <c r="AQ3426">
        <v>43</v>
      </c>
      <c r="AR3426">
        <v>345</v>
      </c>
      <c r="AS3426">
        <v>16.8</v>
      </c>
      <c r="AT3426">
        <v>37</v>
      </c>
      <c r="AU3426">
        <v>1201740</v>
      </c>
      <c r="AV3426">
        <v>2896</v>
      </c>
      <c r="AW3426" t="s">
        <v>24772</v>
      </c>
      <c r="AX3426" t="s">
        <v>15554</v>
      </c>
      <c r="AY3426" t="s">
        <v>11421</v>
      </c>
      <c r="AZ3426">
        <v>32084</v>
      </c>
      <c r="BA3426">
        <v>8631</v>
      </c>
      <c r="BB3426">
        <v>8631</v>
      </c>
      <c r="BC3426">
        <v>0</v>
      </c>
      <c r="BE3426">
        <v>12109</v>
      </c>
      <c r="BH3426" t="s">
        <v>11427</v>
      </c>
      <c r="BI3426" t="s">
        <v>11427</v>
      </c>
      <c r="BJ3426" t="s">
        <v>11427</v>
      </c>
      <c r="BK3426" t="s">
        <v>11427</v>
      </c>
      <c r="BL3426" t="s">
        <v>11427</v>
      </c>
      <c r="BM3426" t="s">
        <v>11427</v>
      </c>
      <c r="BN3426" t="s">
        <v>11427</v>
      </c>
      <c r="BO3426" t="s">
        <v>11427</v>
      </c>
      <c r="BP3426" t="s">
        <v>11427</v>
      </c>
      <c r="BQ3426" t="s">
        <v>11428</v>
      </c>
      <c r="BR3426" t="s">
        <v>11428</v>
      </c>
      <c r="BS3426" t="s">
        <v>11428</v>
      </c>
      <c r="BT3426" t="s">
        <v>11427</v>
      </c>
      <c r="BU3426" t="s">
        <v>11427</v>
      </c>
      <c r="BV3426" t="s">
        <v>11427</v>
      </c>
      <c r="BW3426" t="s">
        <v>11427</v>
      </c>
      <c r="BY3426" t="s">
        <v>11428</v>
      </c>
      <c r="CB3426" t="s">
        <v>11427</v>
      </c>
      <c r="CD3426">
        <v>302</v>
      </c>
      <c r="CE3426">
        <v>43</v>
      </c>
      <c r="CF3426">
        <v>345</v>
      </c>
      <c r="CG3426">
        <v>0</v>
      </c>
      <c r="CH3426">
        <v>16</v>
      </c>
      <c r="CI3426">
        <v>622</v>
      </c>
    </row>
    <row r="3427" spans="1:87">
      <c r="A3427">
        <v>120174002897</v>
      </c>
      <c r="B3427" t="s">
        <v>11490</v>
      </c>
      <c r="C3427" t="s">
        <v>24705</v>
      </c>
      <c r="D3427" t="s">
        <v>24774</v>
      </c>
      <c r="E3427" t="s">
        <v>15551</v>
      </c>
      <c r="F3427" t="s">
        <v>24775</v>
      </c>
      <c r="G3427" t="s">
        <v>24776</v>
      </c>
      <c r="H3427" t="s">
        <v>24735</v>
      </c>
      <c r="I3427" t="s">
        <v>11421</v>
      </c>
      <c r="J3427">
        <v>32082</v>
      </c>
      <c r="K3427" t="s">
        <v>11422</v>
      </c>
      <c r="L3427">
        <v>12</v>
      </c>
      <c r="M3427">
        <v>6</v>
      </c>
      <c r="N3427">
        <v>8</v>
      </c>
      <c r="W3427">
        <v>367</v>
      </c>
      <c r="X3427">
        <v>358</v>
      </c>
      <c r="Y3427">
        <v>386</v>
      </c>
      <c r="AD3427" t="s">
        <v>11424</v>
      </c>
      <c r="AE3427">
        <v>30.164400000000001</v>
      </c>
      <c r="AF3427">
        <v>-81.391199999999998</v>
      </c>
      <c r="AG3427" t="s">
        <v>24777</v>
      </c>
      <c r="AH3427">
        <v>55</v>
      </c>
      <c r="AI3427">
        <v>581</v>
      </c>
      <c r="AJ3427">
        <v>530</v>
      </c>
      <c r="AK3427">
        <v>2</v>
      </c>
      <c r="AL3427">
        <v>42</v>
      </c>
      <c r="AM3427">
        <v>10</v>
      </c>
      <c r="AN3427">
        <v>78</v>
      </c>
      <c r="AO3427">
        <v>965</v>
      </c>
      <c r="AP3427">
        <v>88</v>
      </c>
      <c r="AQ3427">
        <v>14</v>
      </c>
      <c r="AR3427">
        <v>102</v>
      </c>
      <c r="AS3427">
        <v>20.2</v>
      </c>
      <c r="AT3427">
        <v>55</v>
      </c>
      <c r="AU3427">
        <v>1201740</v>
      </c>
      <c r="AV3427">
        <v>2897</v>
      </c>
      <c r="AW3427" t="s">
        <v>24776</v>
      </c>
      <c r="AX3427" t="s">
        <v>24735</v>
      </c>
      <c r="AY3427" t="s">
        <v>11421</v>
      </c>
      <c r="AZ3427">
        <v>32082</v>
      </c>
      <c r="BA3427">
        <v>3825</v>
      </c>
      <c r="BB3427">
        <v>3825</v>
      </c>
      <c r="BC3427">
        <v>0</v>
      </c>
      <c r="BE3427">
        <v>12109</v>
      </c>
      <c r="BH3427" t="s">
        <v>11427</v>
      </c>
      <c r="BI3427" t="s">
        <v>11427</v>
      </c>
      <c r="BJ3427" t="s">
        <v>11427</v>
      </c>
      <c r="BK3427" t="s">
        <v>11427</v>
      </c>
      <c r="BL3427" t="s">
        <v>11427</v>
      </c>
      <c r="BM3427" t="s">
        <v>11427</v>
      </c>
      <c r="BN3427" t="s">
        <v>11427</v>
      </c>
      <c r="BO3427" t="s">
        <v>11427</v>
      </c>
      <c r="BP3427" t="s">
        <v>11427</v>
      </c>
      <c r="BQ3427" t="s">
        <v>11428</v>
      </c>
      <c r="BR3427" t="s">
        <v>11428</v>
      </c>
      <c r="BS3427" t="s">
        <v>11428</v>
      </c>
      <c r="BT3427" t="s">
        <v>11427</v>
      </c>
      <c r="BU3427" t="s">
        <v>11427</v>
      </c>
      <c r="BV3427" t="s">
        <v>11427</v>
      </c>
      <c r="BW3427" t="s">
        <v>11427</v>
      </c>
      <c r="BY3427" t="s">
        <v>11427</v>
      </c>
      <c r="CB3427" t="s">
        <v>11427</v>
      </c>
      <c r="CD3427">
        <v>88</v>
      </c>
      <c r="CE3427">
        <v>14</v>
      </c>
      <c r="CF3427">
        <v>102</v>
      </c>
      <c r="CG3427">
        <v>0</v>
      </c>
      <c r="CH3427">
        <v>14</v>
      </c>
      <c r="CI3427">
        <v>1111</v>
      </c>
    </row>
    <row r="3428" spans="1:87">
      <c r="A3428">
        <v>120174002898</v>
      </c>
      <c r="B3428" t="s">
        <v>11490</v>
      </c>
      <c r="C3428" t="s">
        <v>24705</v>
      </c>
      <c r="D3428" t="s">
        <v>24778</v>
      </c>
      <c r="E3428" t="s">
        <v>15551</v>
      </c>
      <c r="F3428" t="s">
        <v>24779</v>
      </c>
      <c r="G3428" t="s">
        <v>24780</v>
      </c>
      <c r="H3428" t="s">
        <v>24764</v>
      </c>
      <c r="I3428" t="s">
        <v>11421</v>
      </c>
      <c r="J3428">
        <v>32259</v>
      </c>
      <c r="K3428" t="s">
        <v>11422</v>
      </c>
      <c r="L3428">
        <v>12</v>
      </c>
      <c r="M3428">
        <v>6</v>
      </c>
      <c r="N3428">
        <v>8</v>
      </c>
      <c r="W3428">
        <v>387</v>
      </c>
      <c r="X3428">
        <v>429</v>
      </c>
      <c r="Y3428">
        <v>411</v>
      </c>
      <c r="AD3428" t="s">
        <v>11424</v>
      </c>
      <c r="AE3428">
        <v>30.063300000000002</v>
      </c>
      <c r="AF3428">
        <v>-81.647999999999996</v>
      </c>
      <c r="AG3428" t="s">
        <v>24781</v>
      </c>
      <c r="AH3428">
        <v>55</v>
      </c>
      <c r="AI3428">
        <v>644</v>
      </c>
      <c r="AJ3428">
        <v>583</v>
      </c>
      <c r="AK3428">
        <v>2</v>
      </c>
      <c r="AL3428">
        <v>94</v>
      </c>
      <c r="AM3428">
        <v>54</v>
      </c>
      <c r="AN3428">
        <v>86</v>
      </c>
      <c r="AO3428">
        <v>967</v>
      </c>
      <c r="AP3428">
        <v>108</v>
      </c>
      <c r="AQ3428">
        <v>18</v>
      </c>
      <c r="AR3428">
        <v>126</v>
      </c>
      <c r="AS3428">
        <v>19.5</v>
      </c>
      <c r="AT3428">
        <v>63</v>
      </c>
      <c r="AU3428">
        <v>1201740</v>
      </c>
      <c r="AV3428">
        <v>2898</v>
      </c>
      <c r="AW3428" t="s">
        <v>24780</v>
      </c>
      <c r="AX3428" t="s">
        <v>24764</v>
      </c>
      <c r="AY3428" t="s">
        <v>11421</v>
      </c>
      <c r="AZ3428">
        <v>32259</v>
      </c>
      <c r="BA3428">
        <v>8336</v>
      </c>
      <c r="BB3428">
        <v>8336</v>
      </c>
      <c r="BC3428">
        <v>0</v>
      </c>
      <c r="BE3428">
        <v>12109</v>
      </c>
      <c r="BH3428" t="s">
        <v>11427</v>
      </c>
      <c r="BI3428" t="s">
        <v>11427</v>
      </c>
      <c r="BJ3428" t="s">
        <v>11427</v>
      </c>
      <c r="BK3428" t="s">
        <v>11427</v>
      </c>
      <c r="BL3428" t="s">
        <v>11427</v>
      </c>
      <c r="BM3428" t="s">
        <v>11427</v>
      </c>
      <c r="BN3428" t="s">
        <v>11427</v>
      </c>
      <c r="BO3428" t="s">
        <v>11427</v>
      </c>
      <c r="BP3428" t="s">
        <v>11427</v>
      </c>
      <c r="BQ3428" t="s">
        <v>11428</v>
      </c>
      <c r="BR3428" t="s">
        <v>11428</v>
      </c>
      <c r="BS3428" t="s">
        <v>11428</v>
      </c>
      <c r="BT3428" t="s">
        <v>11427</v>
      </c>
      <c r="BU3428" t="s">
        <v>11427</v>
      </c>
      <c r="BV3428" t="s">
        <v>11427</v>
      </c>
      <c r="BW3428" t="s">
        <v>11427</v>
      </c>
      <c r="BY3428" t="s">
        <v>11427</v>
      </c>
      <c r="CB3428" t="s">
        <v>11427</v>
      </c>
      <c r="CD3428">
        <v>108</v>
      </c>
      <c r="CE3428">
        <v>18</v>
      </c>
      <c r="CF3428">
        <v>126</v>
      </c>
      <c r="CG3428">
        <v>2</v>
      </c>
      <c r="CH3428">
        <v>22</v>
      </c>
      <c r="CI3428">
        <v>1227</v>
      </c>
    </row>
    <row r="3429" spans="1:87">
      <c r="A3429">
        <v>120174002899</v>
      </c>
      <c r="B3429" t="s">
        <v>11490</v>
      </c>
      <c r="C3429" t="s">
        <v>24705</v>
      </c>
      <c r="D3429" t="s">
        <v>13734</v>
      </c>
      <c r="E3429" t="s">
        <v>15551</v>
      </c>
      <c r="F3429" t="s">
        <v>24782</v>
      </c>
      <c r="G3429" t="s">
        <v>24783</v>
      </c>
      <c r="H3429" t="s">
        <v>15554</v>
      </c>
      <c r="I3429" t="s">
        <v>11421</v>
      </c>
      <c r="J3429">
        <v>32084</v>
      </c>
      <c r="K3429" t="s">
        <v>11422</v>
      </c>
      <c r="L3429">
        <v>12</v>
      </c>
      <c r="M3429" t="s">
        <v>11461</v>
      </c>
      <c r="N3429">
        <v>5</v>
      </c>
      <c r="P3429">
        <v>50</v>
      </c>
      <c r="Q3429">
        <v>109</v>
      </c>
      <c r="R3429">
        <v>124</v>
      </c>
      <c r="S3429">
        <v>111</v>
      </c>
      <c r="T3429">
        <v>82</v>
      </c>
      <c r="U3429">
        <v>95</v>
      </c>
      <c r="V3429">
        <v>86</v>
      </c>
      <c r="AD3429" t="s">
        <v>11424</v>
      </c>
      <c r="AE3429">
        <v>29.872800000000002</v>
      </c>
      <c r="AF3429">
        <v>-81.340400000000002</v>
      </c>
      <c r="AG3429" t="s">
        <v>24784</v>
      </c>
      <c r="AH3429">
        <v>55</v>
      </c>
      <c r="AI3429">
        <v>329</v>
      </c>
      <c r="AJ3429">
        <v>328</v>
      </c>
      <c r="AK3429">
        <v>0</v>
      </c>
      <c r="AL3429">
        <v>10</v>
      </c>
      <c r="AM3429">
        <v>172</v>
      </c>
      <c r="AN3429">
        <v>58</v>
      </c>
      <c r="AO3429">
        <v>380</v>
      </c>
      <c r="AP3429">
        <v>426</v>
      </c>
      <c r="AQ3429">
        <v>27</v>
      </c>
      <c r="AR3429">
        <v>453</v>
      </c>
      <c r="AS3429">
        <v>14.3</v>
      </c>
      <c r="AT3429">
        <v>46</v>
      </c>
      <c r="AU3429">
        <v>1201740</v>
      </c>
      <c r="AV3429">
        <v>2899</v>
      </c>
      <c r="AW3429" t="s">
        <v>24783</v>
      </c>
      <c r="AX3429" t="s">
        <v>15554</v>
      </c>
      <c r="AY3429" t="s">
        <v>11421</v>
      </c>
      <c r="AZ3429">
        <v>32084</v>
      </c>
      <c r="BA3429">
        <v>968</v>
      </c>
      <c r="BB3429">
        <v>968</v>
      </c>
      <c r="BC3429">
        <v>0</v>
      </c>
      <c r="BE3429">
        <v>12109</v>
      </c>
      <c r="BH3429" t="s">
        <v>11427</v>
      </c>
      <c r="BI3429" t="s">
        <v>11427</v>
      </c>
      <c r="BJ3429" t="s">
        <v>11428</v>
      </c>
      <c r="BK3429" t="s">
        <v>11428</v>
      </c>
      <c r="BL3429" t="s">
        <v>11428</v>
      </c>
      <c r="BM3429" t="s">
        <v>11428</v>
      </c>
      <c r="BN3429" t="s">
        <v>11428</v>
      </c>
      <c r="BO3429" t="s">
        <v>11428</v>
      </c>
      <c r="BP3429" t="s">
        <v>11428</v>
      </c>
      <c r="BQ3429" t="s">
        <v>11427</v>
      </c>
      <c r="BR3429" t="s">
        <v>11427</v>
      </c>
      <c r="BS3429" t="s">
        <v>11427</v>
      </c>
      <c r="BT3429" t="s">
        <v>11427</v>
      </c>
      <c r="BU3429" t="s">
        <v>11427</v>
      </c>
      <c r="BV3429" t="s">
        <v>11427</v>
      </c>
      <c r="BW3429" t="s">
        <v>11427</v>
      </c>
      <c r="BY3429" t="s">
        <v>11428</v>
      </c>
      <c r="CB3429" t="s">
        <v>11427</v>
      </c>
      <c r="CD3429">
        <v>426</v>
      </c>
      <c r="CE3429">
        <v>27</v>
      </c>
      <c r="CF3429">
        <v>453</v>
      </c>
      <c r="CG3429">
        <v>4</v>
      </c>
      <c r="CH3429">
        <v>33</v>
      </c>
      <c r="CI3429">
        <v>657</v>
      </c>
    </row>
    <row r="3430" spans="1:87">
      <c r="A3430">
        <v>120174002900</v>
      </c>
      <c r="B3430" t="s">
        <v>11490</v>
      </c>
      <c r="C3430" t="s">
        <v>24705</v>
      </c>
      <c r="D3430" t="s">
        <v>21446</v>
      </c>
      <c r="E3430" t="s">
        <v>15551</v>
      </c>
      <c r="F3430" t="s">
        <v>24785</v>
      </c>
      <c r="G3430" t="s">
        <v>24786</v>
      </c>
      <c r="H3430" t="s">
        <v>15554</v>
      </c>
      <c r="I3430" t="s">
        <v>11421</v>
      </c>
      <c r="J3430">
        <v>32092</v>
      </c>
      <c r="K3430" t="s">
        <v>11422</v>
      </c>
      <c r="L3430">
        <v>12</v>
      </c>
      <c r="M3430" t="s">
        <v>11461</v>
      </c>
      <c r="N3430">
        <v>5</v>
      </c>
      <c r="P3430">
        <v>30</v>
      </c>
      <c r="Q3430">
        <v>198</v>
      </c>
      <c r="R3430">
        <v>173</v>
      </c>
      <c r="S3430">
        <v>205</v>
      </c>
      <c r="T3430">
        <v>154</v>
      </c>
      <c r="U3430">
        <v>153</v>
      </c>
      <c r="V3430">
        <v>184</v>
      </c>
      <c r="AD3430" t="s">
        <v>11424</v>
      </c>
      <c r="AE3430">
        <v>29.965800000000002</v>
      </c>
      <c r="AF3430">
        <v>-81.491299999999995</v>
      </c>
      <c r="AG3430" t="s">
        <v>24787</v>
      </c>
      <c r="AH3430">
        <v>55</v>
      </c>
      <c r="AI3430">
        <v>590</v>
      </c>
      <c r="AJ3430">
        <v>507</v>
      </c>
      <c r="AK3430">
        <v>0</v>
      </c>
      <c r="AL3430">
        <v>32</v>
      </c>
      <c r="AM3430">
        <v>42</v>
      </c>
      <c r="AN3430">
        <v>122</v>
      </c>
      <c r="AO3430">
        <v>858</v>
      </c>
      <c r="AP3430">
        <v>227</v>
      </c>
      <c r="AQ3430">
        <v>39</v>
      </c>
      <c r="AR3430">
        <v>266</v>
      </c>
      <c r="AS3430">
        <v>14.8</v>
      </c>
      <c r="AT3430">
        <v>74</v>
      </c>
      <c r="AU3430">
        <v>1201740</v>
      </c>
      <c r="AV3430">
        <v>2900</v>
      </c>
      <c r="AW3430" t="s">
        <v>24786</v>
      </c>
      <c r="AX3430" t="s">
        <v>15554</v>
      </c>
      <c r="AY3430" t="s">
        <v>11421</v>
      </c>
      <c r="AZ3430">
        <v>32092</v>
      </c>
      <c r="BA3430">
        <v>665</v>
      </c>
      <c r="BB3430">
        <v>665</v>
      </c>
      <c r="BC3430">
        <v>0</v>
      </c>
      <c r="BE3430">
        <v>12109</v>
      </c>
      <c r="BH3430" t="s">
        <v>11427</v>
      </c>
      <c r="BI3430" t="s">
        <v>11427</v>
      </c>
      <c r="BJ3430" t="s">
        <v>11428</v>
      </c>
      <c r="BK3430" t="s">
        <v>11428</v>
      </c>
      <c r="BL3430" t="s">
        <v>11428</v>
      </c>
      <c r="BM3430" t="s">
        <v>11428</v>
      </c>
      <c r="BN3430" t="s">
        <v>11428</v>
      </c>
      <c r="BO3430" t="s">
        <v>11428</v>
      </c>
      <c r="BP3430" t="s">
        <v>11428</v>
      </c>
      <c r="BQ3430" t="s">
        <v>11427</v>
      </c>
      <c r="BR3430" t="s">
        <v>11427</v>
      </c>
      <c r="BS3430" t="s">
        <v>11427</v>
      </c>
      <c r="BT3430" t="s">
        <v>11427</v>
      </c>
      <c r="BU3430" t="s">
        <v>11427</v>
      </c>
      <c r="BV3430" t="s">
        <v>11427</v>
      </c>
      <c r="BW3430" t="s">
        <v>11427</v>
      </c>
      <c r="BY3430" t="s">
        <v>11427</v>
      </c>
      <c r="CB3430" t="s">
        <v>11427</v>
      </c>
      <c r="CD3430">
        <v>227</v>
      </c>
      <c r="CE3430">
        <v>39</v>
      </c>
      <c r="CF3430">
        <v>266</v>
      </c>
      <c r="CG3430">
        <v>6</v>
      </c>
      <c r="CH3430">
        <v>37</v>
      </c>
      <c r="CI3430">
        <v>1097</v>
      </c>
    </row>
    <row r="3431" spans="1:87">
      <c r="A3431">
        <v>120174002956</v>
      </c>
      <c r="B3431" t="s">
        <v>11490</v>
      </c>
      <c r="C3431" t="s">
        <v>24705</v>
      </c>
      <c r="D3431" t="s">
        <v>24788</v>
      </c>
      <c r="E3431" t="s">
        <v>15551</v>
      </c>
      <c r="F3431" t="s">
        <v>24789</v>
      </c>
      <c r="G3431" t="s">
        <v>24790</v>
      </c>
      <c r="H3431" t="s">
        <v>15554</v>
      </c>
      <c r="I3431" t="s">
        <v>11421</v>
      </c>
      <c r="J3431">
        <v>32086</v>
      </c>
      <c r="K3431" t="s">
        <v>11422</v>
      </c>
      <c r="L3431">
        <v>12</v>
      </c>
      <c r="M3431">
        <v>6</v>
      </c>
      <c r="N3431">
        <v>8</v>
      </c>
      <c r="W3431">
        <v>307</v>
      </c>
      <c r="X3431">
        <v>280</v>
      </c>
      <c r="Y3431">
        <v>253</v>
      </c>
      <c r="AD3431" t="s">
        <v>11424</v>
      </c>
      <c r="AE3431">
        <v>29.7729</v>
      </c>
      <c r="AF3431">
        <v>-81.311300000000003</v>
      </c>
      <c r="AG3431" t="s">
        <v>24791</v>
      </c>
      <c r="AH3431">
        <v>55</v>
      </c>
      <c r="AI3431">
        <v>447</v>
      </c>
      <c r="AJ3431">
        <v>393</v>
      </c>
      <c r="AK3431">
        <v>4</v>
      </c>
      <c r="AL3431">
        <v>13</v>
      </c>
      <c r="AM3431">
        <v>70</v>
      </c>
      <c r="AN3431">
        <v>58</v>
      </c>
      <c r="AO3431">
        <v>668</v>
      </c>
      <c r="AP3431">
        <v>386</v>
      </c>
      <c r="AQ3431">
        <v>42</v>
      </c>
      <c r="AR3431">
        <v>428</v>
      </c>
      <c r="AS3431">
        <v>19.100000000000001</v>
      </c>
      <c r="AT3431">
        <v>44</v>
      </c>
      <c r="AU3431">
        <v>1201740</v>
      </c>
      <c r="AV3431">
        <v>2956</v>
      </c>
      <c r="AW3431" t="s">
        <v>24790</v>
      </c>
      <c r="AX3431" t="s">
        <v>15554</v>
      </c>
      <c r="AY3431" t="s">
        <v>11421</v>
      </c>
      <c r="AZ3431">
        <v>32086</v>
      </c>
      <c r="BA3431">
        <v>7685</v>
      </c>
      <c r="BB3431">
        <v>7685</v>
      </c>
      <c r="BC3431">
        <v>0</v>
      </c>
      <c r="BE3431">
        <v>12109</v>
      </c>
      <c r="BH3431" t="s">
        <v>11427</v>
      </c>
      <c r="BI3431" t="s">
        <v>11427</v>
      </c>
      <c r="BJ3431" t="s">
        <v>11427</v>
      </c>
      <c r="BK3431" t="s">
        <v>11427</v>
      </c>
      <c r="BL3431" t="s">
        <v>11427</v>
      </c>
      <c r="BM3431" t="s">
        <v>11427</v>
      </c>
      <c r="BN3431" t="s">
        <v>11427</v>
      </c>
      <c r="BO3431" t="s">
        <v>11427</v>
      </c>
      <c r="BP3431" t="s">
        <v>11427</v>
      </c>
      <c r="BQ3431" t="s">
        <v>11428</v>
      </c>
      <c r="BR3431" t="s">
        <v>11428</v>
      </c>
      <c r="BS3431" t="s">
        <v>11428</v>
      </c>
      <c r="BT3431" t="s">
        <v>11427</v>
      </c>
      <c r="BU3431" t="s">
        <v>11427</v>
      </c>
      <c r="BV3431" t="s">
        <v>11427</v>
      </c>
      <c r="BW3431" t="s">
        <v>11427</v>
      </c>
      <c r="BY3431" t="s">
        <v>11428</v>
      </c>
      <c r="CB3431" t="s">
        <v>11427</v>
      </c>
      <c r="CD3431">
        <v>386</v>
      </c>
      <c r="CE3431">
        <v>42</v>
      </c>
      <c r="CF3431">
        <v>428</v>
      </c>
      <c r="CG3431">
        <v>3</v>
      </c>
      <c r="CH3431">
        <v>24</v>
      </c>
      <c r="CI3431">
        <v>840</v>
      </c>
    </row>
    <row r="3432" spans="1:87">
      <c r="A3432">
        <v>120174003018</v>
      </c>
      <c r="B3432" t="s">
        <v>11490</v>
      </c>
      <c r="C3432" t="s">
        <v>24705</v>
      </c>
      <c r="D3432" t="s">
        <v>24792</v>
      </c>
      <c r="E3432" t="s">
        <v>15551</v>
      </c>
      <c r="F3432" t="s">
        <v>24793</v>
      </c>
      <c r="G3432" t="s">
        <v>24794</v>
      </c>
      <c r="H3432" t="s">
        <v>24764</v>
      </c>
      <c r="I3432" t="s">
        <v>11421</v>
      </c>
      <c r="J3432">
        <v>32259</v>
      </c>
      <c r="K3432" t="s">
        <v>11422</v>
      </c>
      <c r="L3432">
        <v>12</v>
      </c>
      <c r="M3432" t="s">
        <v>11461</v>
      </c>
      <c r="N3432">
        <v>5</v>
      </c>
      <c r="P3432">
        <v>55</v>
      </c>
      <c r="Q3432">
        <v>122</v>
      </c>
      <c r="R3432">
        <v>154</v>
      </c>
      <c r="S3432">
        <v>152</v>
      </c>
      <c r="T3432">
        <v>146</v>
      </c>
      <c r="U3432">
        <v>166</v>
      </c>
      <c r="V3432">
        <v>161</v>
      </c>
      <c r="AD3432" t="s">
        <v>11424</v>
      </c>
      <c r="AE3432">
        <v>30.076699999999999</v>
      </c>
      <c r="AF3432">
        <v>-81.612399999999994</v>
      </c>
      <c r="AG3432" t="s">
        <v>24795</v>
      </c>
      <c r="AH3432">
        <v>55</v>
      </c>
      <c r="AI3432">
        <v>502</v>
      </c>
      <c r="AJ3432">
        <v>454</v>
      </c>
      <c r="AK3432">
        <v>0</v>
      </c>
      <c r="AL3432">
        <v>36</v>
      </c>
      <c r="AM3432">
        <v>50</v>
      </c>
      <c r="AN3432">
        <v>99</v>
      </c>
      <c r="AO3432">
        <v>750</v>
      </c>
      <c r="AP3432">
        <v>104</v>
      </c>
      <c r="AQ3432">
        <v>32</v>
      </c>
      <c r="AR3432">
        <v>136</v>
      </c>
      <c r="AS3432">
        <v>14.5</v>
      </c>
      <c r="AT3432">
        <v>66</v>
      </c>
      <c r="AU3432">
        <v>1201740</v>
      </c>
      <c r="AV3432">
        <v>3018</v>
      </c>
      <c r="AW3432" t="s">
        <v>24794</v>
      </c>
      <c r="AX3432" t="s">
        <v>24764</v>
      </c>
      <c r="AY3432" t="s">
        <v>11421</v>
      </c>
      <c r="AZ3432">
        <v>32259</v>
      </c>
      <c r="BA3432">
        <v>8927</v>
      </c>
      <c r="BB3432">
        <v>8927</v>
      </c>
      <c r="BC3432">
        <v>0</v>
      </c>
      <c r="BE3432">
        <v>12109</v>
      </c>
      <c r="BH3432" t="s">
        <v>11427</v>
      </c>
      <c r="BI3432" t="s">
        <v>11427</v>
      </c>
      <c r="BJ3432" t="s">
        <v>11428</v>
      </c>
      <c r="BK3432" t="s">
        <v>11428</v>
      </c>
      <c r="BL3432" t="s">
        <v>11428</v>
      </c>
      <c r="BM3432" t="s">
        <v>11428</v>
      </c>
      <c r="BN3432" t="s">
        <v>11428</v>
      </c>
      <c r="BO3432" t="s">
        <v>11428</v>
      </c>
      <c r="BP3432" t="s">
        <v>11428</v>
      </c>
      <c r="BQ3432" t="s">
        <v>11427</v>
      </c>
      <c r="BR3432" t="s">
        <v>11427</v>
      </c>
      <c r="BS3432" t="s">
        <v>11427</v>
      </c>
      <c r="BT3432" t="s">
        <v>11427</v>
      </c>
      <c r="BU3432" t="s">
        <v>11427</v>
      </c>
      <c r="BV3432" t="s">
        <v>11427</v>
      </c>
      <c r="BW3432" t="s">
        <v>11427</v>
      </c>
      <c r="BY3432" t="s">
        <v>11427</v>
      </c>
      <c r="CB3432" t="s">
        <v>11427</v>
      </c>
      <c r="CD3432">
        <v>104</v>
      </c>
      <c r="CE3432">
        <v>32</v>
      </c>
      <c r="CF3432">
        <v>136</v>
      </c>
      <c r="CG3432">
        <v>0</v>
      </c>
      <c r="CH3432">
        <v>21</v>
      </c>
      <c r="CI3432">
        <v>956</v>
      </c>
    </row>
    <row r="3433" spans="1:87">
      <c r="A3433">
        <v>120174003120</v>
      </c>
      <c r="B3433" t="s">
        <v>11490</v>
      </c>
      <c r="C3433" t="s">
        <v>24705</v>
      </c>
      <c r="D3433" t="s">
        <v>24796</v>
      </c>
      <c r="E3433" t="s">
        <v>15551</v>
      </c>
      <c r="F3433" t="s">
        <v>24797</v>
      </c>
      <c r="G3433" t="s">
        <v>24798</v>
      </c>
      <c r="H3433" t="s">
        <v>24735</v>
      </c>
      <c r="I3433" t="s">
        <v>11421</v>
      </c>
      <c r="J3433">
        <v>32082</v>
      </c>
      <c r="K3433" t="s">
        <v>11422</v>
      </c>
      <c r="L3433">
        <v>12</v>
      </c>
      <c r="M3433" t="s">
        <v>11461</v>
      </c>
      <c r="N3433">
        <v>5</v>
      </c>
      <c r="P3433">
        <v>20</v>
      </c>
      <c r="Q3433">
        <v>120</v>
      </c>
      <c r="R3433">
        <v>119</v>
      </c>
      <c r="S3433">
        <v>151</v>
      </c>
      <c r="T3433">
        <v>131</v>
      </c>
      <c r="U3433">
        <v>142</v>
      </c>
      <c r="V3433">
        <v>142</v>
      </c>
      <c r="AD3433" t="s">
        <v>11424</v>
      </c>
      <c r="AE3433">
        <v>30.161000000000001</v>
      </c>
      <c r="AF3433">
        <v>-81.392399999999995</v>
      </c>
      <c r="AG3433" t="s">
        <v>24799</v>
      </c>
      <c r="AH3433">
        <v>55</v>
      </c>
      <c r="AI3433">
        <v>441</v>
      </c>
      <c r="AJ3433">
        <v>384</v>
      </c>
      <c r="AK3433">
        <v>0</v>
      </c>
      <c r="AL3433">
        <v>32</v>
      </c>
      <c r="AM3433">
        <v>16</v>
      </c>
      <c r="AN3433">
        <v>43</v>
      </c>
      <c r="AO3433">
        <v>707</v>
      </c>
      <c r="AP3433">
        <v>33</v>
      </c>
      <c r="AQ3433">
        <v>8</v>
      </c>
      <c r="AR3433">
        <v>41</v>
      </c>
      <c r="AS3433">
        <v>15.6</v>
      </c>
      <c r="AT3433">
        <v>53</v>
      </c>
      <c r="AU3433">
        <v>1201740</v>
      </c>
      <c r="AV3433">
        <v>3120</v>
      </c>
      <c r="AW3433" t="s">
        <v>24798</v>
      </c>
      <c r="AX3433" t="s">
        <v>24735</v>
      </c>
      <c r="AY3433" t="s">
        <v>11421</v>
      </c>
      <c r="AZ3433">
        <v>32082</v>
      </c>
      <c r="BA3433">
        <v>3828</v>
      </c>
      <c r="BB3433">
        <v>3828</v>
      </c>
      <c r="BC3433">
        <v>0</v>
      </c>
      <c r="BE3433">
        <v>12109</v>
      </c>
      <c r="BH3433" t="s">
        <v>11427</v>
      </c>
      <c r="BI3433" t="s">
        <v>11427</v>
      </c>
      <c r="BJ3433" t="s">
        <v>11428</v>
      </c>
      <c r="BK3433" t="s">
        <v>11428</v>
      </c>
      <c r="BL3433" t="s">
        <v>11428</v>
      </c>
      <c r="BM3433" t="s">
        <v>11428</v>
      </c>
      <c r="BN3433" t="s">
        <v>11428</v>
      </c>
      <c r="BO3433" t="s">
        <v>11428</v>
      </c>
      <c r="BP3433" t="s">
        <v>11428</v>
      </c>
      <c r="BQ3433" t="s">
        <v>11427</v>
      </c>
      <c r="BR3433" t="s">
        <v>11427</v>
      </c>
      <c r="BS3433" t="s">
        <v>11427</v>
      </c>
      <c r="BT3433" t="s">
        <v>11427</v>
      </c>
      <c r="BU3433" t="s">
        <v>11427</v>
      </c>
      <c r="BV3433" t="s">
        <v>11427</v>
      </c>
      <c r="BW3433" t="s">
        <v>11427</v>
      </c>
      <c r="BY3433" t="s">
        <v>11427</v>
      </c>
      <c r="CB3433" t="s">
        <v>11427</v>
      </c>
      <c r="CD3433">
        <v>33</v>
      </c>
      <c r="CE3433">
        <v>8</v>
      </c>
      <c r="CF3433">
        <v>41</v>
      </c>
      <c r="CG3433">
        <v>2</v>
      </c>
      <c r="CH3433">
        <v>25</v>
      </c>
      <c r="CI3433">
        <v>825</v>
      </c>
    </row>
    <row r="3434" spans="1:87">
      <c r="A3434">
        <v>120174003792</v>
      </c>
      <c r="B3434" t="s">
        <v>11490</v>
      </c>
      <c r="C3434" t="s">
        <v>24705</v>
      </c>
      <c r="D3434" t="s">
        <v>24800</v>
      </c>
      <c r="E3434" t="s">
        <v>15551</v>
      </c>
      <c r="F3434" t="s">
        <v>24801</v>
      </c>
      <c r="G3434" t="s">
        <v>24802</v>
      </c>
      <c r="H3434" t="s">
        <v>15554</v>
      </c>
      <c r="I3434" t="s">
        <v>11421</v>
      </c>
      <c r="J3434">
        <v>32084</v>
      </c>
      <c r="K3434" t="s">
        <v>11442</v>
      </c>
      <c r="L3434">
        <v>12</v>
      </c>
      <c r="M3434" t="s">
        <v>11461</v>
      </c>
      <c r="N3434" t="s">
        <v>11461</v>
      </c>
      <c r="P3434">
        <v>18</v>
      </c>
      <c r="AD3434" t="s">
        <v>11424</v>
      </c>
      <c r="AE3434">
        <v>29.92</v>
      </c>
      <c r="AF3434">
        <v>-81.400099999999995</v>
      </c>
      <c r="AG3434" t="s">
        <v>24803</v>
      </c>
      <c r="AH3434">
        <v>55</v>
      </c>
      <c r="AI3434">
        <v>11</v>
      </c>
      <c r="AJ3434">
        <v>7</v>
      </c>
      <c r="AK3434">
        <v>0</v>
      </c>
      <c r="AL3434">
        <v>0</v>
      </c>
      <c r="AM3434">
        <v>4</v>
      </c>
      <c r="AN3434">
        <v>1</v>
      </c>
      <c r="AO3434">
        <v>13</v>
      </c>
      <c r="AP3434">
        <v>4</v>
      </c>
      <c r="AQ3434">
        <v>0</v>
      </c>
      <c r="AR3434">
        <v>4</v>
      </c>
      <c r="AU3434">
        <v>1201740</v>
      </c>
      <c r="AV3434">
        <v>3792</v>
      </c>
      <c r="AW3434" t="s">
        <v>24802</v>
      </c>
      <c r="AX3434" t="s">
        <v>15554</v>
      </c>
      <c r="AY3434" t="s">
        <v>11421</v>
      </c>
      <c r="AZ3434">
        <v>32084</v>
      </c>
      <c r="BA3434">
        <v>512</v>
      </c>
      <c r="BB3434">
        <v>512</v>
      </c>
      <c r="BC3434">
        <v>0</v>
      </c>
      <c r="BE3434">
        <v>12109</v>
      </c>
      <c r="BH3434" t="s">
        <v>11427</v>
      </c>
      <c r="BI3434" t="s">
        <v>11427</v>
      </c>
      <c r="BJ3434" t="s">
        <v>11428</v>
      </c>
      <c r="BK3434" t="s">
        <v>11427</v>
      </c>
      <c r="BL3434" t="s">
        <v>11427</v>
      </c>
      <c r="BM3434" t="s">
        <v>11427</v>
      </c>
      <c r="BN3434" t="s">
        <v>11427</v>
      </c>
      <c r="BO3434" t="s">
        <v>11427</v>
      </c>
      <c r="BP3434" t="s">
        <v>11427</v>
      </c>
      <c r="BQ3434" t="s">
        <v>11427</v>
      </c>
      <c r="BR3434" t="s">
        <v>11427</v>
      </c>
      <c r="BS3434" t="s">
        <v>11427</v>
      </c>
      <c r="BT3434" t="s">
        <v>11427</v>
      </c>
      <c r="BU3434" t="s">
        <v>11427</v>
      </c>
      <c r="BV3434" t="s">
        <v>11427</v>
      </c>
      <c r="BW3434" t="s">
        <v>11427</v>
      </c>
      <c r="BY3434" t="s">
        <v>11427</v>
      </c>
      <c r="CB3434" t="s">
        <v>11428</v>
      </c>
      <c r="CD3434">
        <v>4</v>
      </c>
      <c r="CE3434">
        <v>0</v>
      </c>
      <c r="CF3434">
        <v>4</v>
      </c>
      <c r="CG3434">
        <v>0</v>
      </c>
      <c r="CH3434">
        <v>0</v>
      </c>
      <c r="CI3434">
        <v>18</v>
      </c>
    </row>
    <row r="3435" spans="1:87">
      <c r="A3435">
        <v>120174003794</v>
      </c>
      <c r="B3435" t="s">
        <v>11490</v>
      </c>
      <c r="C3435" t="s">
        <v>24705</v>
      </c>
      <c r="D3435" t="s">
        <v>24804</v>
      </c>
      <c r="E3435" t="s">
        <v>15551</v>
      </c>
      <c r="F3435" t="s">
        <v>24805</v>
      </c>
      <c r="G3435" t="s">
        <v>24806</v>
      </c>
      <c r="H3435" t="s">
        <v>24764</v>
      </c>
      <c r="I3435" t="s">
        <v>11421</v>
      </c>
      <c r="J3435">
        <v>32259</v>
      </c>
      <c r="K3435" t="s">
        <v>11422</v>
      </c>
      <c r="L3435">
        <v>12</v>
      </c>
      <c r="M3435">
        <v>6</v>
      </c>
      <c r="N3435">
        <v>8</v>
      </c>
      <c r="W3435">
        <v>379</v>
      </c>
      <c r="X3435">
        <v>409</v>
      </c>
      <c r="Y3435">
        <v>380</v>
      </c>
      <c r="AD3435" t="s">
        <v>11424</v>
      </c>
      <c r="AE3435">
        <v>30.110700000000001</v>
      </c>
      <c r="AF3435">
        <v>-81.578000000000003</v>
      </c>
      <c r="AG3435" t="s">
        <v>24807</v>
      </c>
      <c r="AH3435">
        <v>55</v>
      </c>
      <c r="AI3435">
        <v>614</v>
      </c>
      <c r="AJ3435">
        <v>554</v>
      </c>
      <c r="AK3435">
        <v>3</v>
      </c>
      <c r="AL3435">
        <v>57</v>
      </c>
      <c r="AM3435">
        <v>51</v>
      </c>
      <c r="AN3435">
        <v>109</v>
      </c>
      <c r="AO3435">
        <v>909</v>
      </c>
      <c r="AP3435">
        <v>121</v>
      </c>
      <c r="AQ3435">
        <v>11</v>
      </c>
      <c r="AR3435">
        <v>132</v>
      </c>
      <c r="AS3435">
        <v>19.100000000000001</v>
      </c>
      <c r="AT3435">
        <v>61</v>
      </c>
      <c r="AU3435">
        <v>1201740</v>
      </c>
      <c r="AV3435">
        <v>3794</v>
      </c>
      <c r="AW3435" t="s">
        <v>24806</v>
      </c>
      <c r="AX3435" t="s">
        <v>24764</v>
      </c>
      <c r="AY3435" t="s">
        <v>11421</v>
      </c>
      <c r="AZ3435">
        <v>32259</v>
      </c>
      <c r="BA3435">
        <v>2009</v>
      </c>
      <c r="BB3435">
        <v>2009</v>
      </c>
      <c r="BC3435">
        <v>0</v>
      </c>
      <c r="BE3435">
        <v>12109</v>
      </c>
      <c r="BH3435" t="s">
        <v>11427</v>
      </c>
      <c r="BI3435" t="s">
        <v>11427</v>
      </c>
      <c r="BJ3435" t="s">
        <v>11427</v>
      </c>
      <c r="BK3435" t="s">
        <v>11427</v>
      </c>
      <c r="BL3435" t="s">
        <v>11427</v>
      </c>
      <c r="BM3435" t="s">
        <v>11427</v>
      </c>
      <c r="BN3435" t="s">
        <v>11427</v>
      </c>
      <c r="BO3435" t="s">
        <v>11427</v>
      </c>
      <c r="BP3435" t="s">
        <v>11427</v>
      </c>
      <c r="BQ3435" t="s">
        <v>11428</v>
      </c>
      <c r="BR3435" t="s">
        <v>11428</v>
      </c>
      <c r="BS3435" t="s">
        <v>11428</v>
      </c>
      <c r="BT3435" t="s">
        <v>11427</v>
      </c>
      <c r="BU3435" t="s">
        <v>11427</v>
      </c>
      <c r="BV3435" t="s">
        <v>11427</v>
      </c>
      <c r="BW3435" t="s">
        <v>11427</v>
      </c>
      <c r="BY3435" t="s">
        <v>11427</v>
      </c>
      <c r="CB3435" t="s">
        <v>11427</v>
      </c>
      <c r="CD3435">
        <v>121</v>
      </c>
      <c r="CE3435">
        <v>11</v>
      </c>
      <c r="CF3435">
        <v>132</v>
      </c>
      <c r="CG3435">
        <v>1</v>
      </c>
      <c r="CH3435">
        <v>38</v>
      </c>
      <c r="CI3435">
        <v>1168</v>
      </c>
    </row>
    <row r="3436" spans="1:87">
      <c r="A3436">
        <v>120174004141</v>
      </c>
      <c r="B3436" t="s">
        <v>11490</v>
      </c>
      <c r="C3436" t="s">
        <v>24705</v>
      </c>
      <c r="D3436" t="s">
        <v>24808</v>
      </c>
      <c r="E3436" t="s">
        <v>15551</v>
      </c>
      <c r="F3436" t="s">
        <v>24809</v>
      </c>
      <c r="G3436" t="s">
        <v>24810</v>
      </c>
      <c r="H3436" t="s">
        <v>24764</v>
      </c>
      <c r="I3436" t="s">
        <v>11421</v>
      </c>
      <c r="J3436">
        <v>32259</v>
      </c>
      <c r="K3436" t="s">
        <v>11422</v>
      </c>
      <c r="L3436">
        <v>12</v>
      </c>
      <c r="M3436" t="s">
        <v>11461</v>
      </c>
      <c r="N3436">
        <v>5</v>
      </c>
      <c r="P3436">
        <v>12</v>
      </c>
      <c r="Q3436">
        <v>89</v>
      </c>
      <c r="R3436">
        <v>74</v>
      </c>
      <c r="S3436">
        <v>94</v>
      </c>
      <c r="T3436">
        <v>94</v>
      </c>
      <c r="U3436">
        <v>108</v>
      </c>
      <c r="V3436">
        <v>92</v>
      </c>
      <c r="AD3436" t="s">
        <v>11424</v>
      </c>
      <c r="AE3436">
        <v>30.105599999999999</v>
      </c>
      <c r="AF3436">
        <v>-81.552499999999995</v>
      </c>
      <c r="AG3436" t="s">
        <v>24811</v>
      </c>
      <c r="AH3436">
        <v>55</v>
      </c>
      <c r="AI3436">
        <v>294</v>
      </c>
      <c r="AJ3436">
        <v>269</v>
      </c>
      <c r="AK3436">
        <v>1</v>
      </c>
      <c r="AL3436">
        <v>47</v>
      </c>
      <c r="AM3436">
        <v>15</v>
      </c>
      <c r="AN3436">
        <v>56</v>
      </c>
      <c r="AO3436">
        <v>436</v>
      </c>
      <c r="AP3436">
        <v>46</v>
      </c>
      <c r="AQ3436">
        <v>21</v>
      </c>
      <c r="AR3436">
        <v>67</v>
      </c>
      <c r="AS3436">
        <v>16.600000000000001</v>
      </c>
      <c r="AT3436">
        <v>34</v>
      </c>
      <c r="AU3436">
        <v>1201740</v>
      </c>
      <c r="AV3436">
        <v>4141</v>
      </c>
      <c r="AW3436" t="s">
        <v>24810</v>
      </c>
      <c r="AX3436" t="s">
        <v>24764</v>
      </c>
      <c r="AY3436" t="s">
        <v>11421</v>
      </c>
      <c r="AZ3436">
        <v>32259</v>
      </c>
      <c r="BA3436">
        <v>2083</v>
      </c>
      <c r="BB3436">
        <v>2083</v>
      </c>
      <c r="BC3436">
        <v>0</v>
      </c>
      <c r="BE3436">
        <v>12109</v>
      </c>
      <c r="BH3436" t="s">
        <v>11427</v>
      </c>
      <c r="BI3436" t="s">
        <v>11427</v>
      </c>
      <c r="BJ3436" t="s">
        <v>11428</v>
      </c>
      <c r="BK3436" t="s">
        <v>11428</v>
      </c>
      <c r="BL3436" t="s">
        <v>11428</v>
      </c>
      <c r="BM3436" t="s">
        <v>11428</v>
      </c>
      <c r="BN3436" t="s">
        <v>11428</v>
      </c>
      <c r="BO3436" t="s">
        <v>11428</v>
      </c>
      <c r="BP3436" t="s">
        <v>11428</v>
      </c>
      <c r="BQ3436" t="s">
        <v>11427</v>
      </c>
      <c r="BR3436" t="s">
        <v>11427</v>
      </c>
      <c r="BS3436" t="s">
        <v>11427</v>
      </c>
      <c r="BT3436" t="s">
        <v>11427</v>
      </c>
      <c r="BU3436" t="s">
        <v>11427</v>
      </c>
      <c r="BV3436" t="s">
        <v>11427</v>
      </c>
      <c r="BW3436" t="s">
        <v>11427</v>
      </c>
      <c r="BY3436" t="s">
        <v>11427</v>
      </c>
      <c r="CB3436" t="s">
        <v>11427</v>
      </c>
      <c r="CD3436">
        <v>46</v>
      </c>
      <c r="CE3436">
        <v>21</v>
      </c>
      <c r="CF3436">
        <v>67</v>
      </c>
      <c r="CG3436">
        <v>1</v>
      </c>
      <c r="CH3436">
        <v>7</v>
      </c>
      <c r="CI3436">
        <v>563</v>
      </c>
    </row>
    <row r="3437" spans="1:87">
      <c r="A3437">
        <v>120174005723</v>
      </c>
      <c r="B3437" t="s">
        <v>11490</v>
      </c>
      <c r="C3437" t="s">
        <v>24705</v>
      </c>
      <c r="D3437" t="s">
        <v>24812</v>
      </c>
      <c r="E3437" t="s">
        <v>15551</v>
      </c>
      <c r="F3437" t="s">
        <v>24813</v>
      </c>
      <c r="G3437" t="s">
        <v>24814</v>
      </c>
      <c r="H3437" t="s">
        <v>15554</v>
      </c>
      <c r="I3437" t="s">
        <v>11421</v>
      </c>
      <c r="J3437">
        <v>32092</v>
      </c>
      <c r="K3437" t="s">
        <v>11422</v>
      </c>
      <c r="L3437">
        <v>12</v>
      </c>
      <c r="M3437" t="s">
        <v>11461</v>
      </c>
      <c r="N3437">
        <v>5</v>
      </c>
      <c r="P3437">
        <v>43</v>
      </c>
      <c r="Q3437">
        <v>126</v>
      </c>
      <c r="R3437">
        <v>144</v>
      </c>
      <c r="S3437">
        <v>144</v>
      </c>
      <c r="T3437">
        <v>164</v>
      </c>
      <c r="U3437">
        <v>162</v>
      </c>
      <c r="V3437">
        <v>159</v>
      </c>
      <c r="AD3437" t="s">
        <v>11424</v>
      </c>
      <c r="AE3437">
        <v>30.043500000000002</v>
      </c>
      <c r="AF3437">
        <v>-81.564999999999998</v>
      </c>
      <c r="AG3437" t="s">
        <v>24815</v>
      </c>
      <c r="AH3437">
        <v>55</v>
      </c>
      <c r="AI3437">
        <v>452</v>
      </c>
      <c r="AJ3437">
        <v>490</v>
      </c>
      <c r="AK3437">
        <v>1</v>
      </c>
      <c r="AL3437">
        <v>93</v>
      </c>
      <c r="AM3437">
        <v>28</v>
      </c>
      <c r="AN3437">
        <v>70</v>
      </c>
      <c r="AO3437">
        <v>707</v>
      </c>
      <c r="AP3437">
        <v>65</v>
      </c>
      <c r="AQ3437">
        <v>10</v>
      </c>
      <c r="AR3437">
        <v>75</v>
      </c>
      <c r="AS3437">
        <v>15.4</v>
      </c>
      <c r="AT3437">
        <v>61</v>
      </c>
      <c r="AU3437">
        <v>1201740</v>
      </c>
      <c r="AV3437">
        <v>5723</v>
      </c>
      <c r="AW3437" t="s">
        <v>24814</v>
      </c>
      <c r="AX3437" t="s">
        <v>15554</v>
      </c>
      <c r="AY3437" t="s">
        <v>11421</v>
      </c>
      <c r="AZ3437">
        <v>32092</v>
      </c>
      <c r="BA3437">
        <v>3027</v>
      </c>
      <c r="BB3437">
        <v>3027</v>
      </c>
      <c r="BC3437">
        <v>0</v>
      </c>
      <c r="BE3437">
        <v>12109</v>
      </c>
      <c r="BH3437" t="s">
        <v>11427</v>
      </c>
      <c r="BI3437" t="s">
        <v>11427</v>
      </c>
      <c r="BJ3437" t="s">
        <v>11428</v>
      </c>
      <c r="BK3437" t="s">
        <v>11428</v>
      </c>
      <c r="BL3437" t="s">
        <v>11428</v>
      </c>
      <c r="BM3437" t="s">
        <v>11428</v>
      </c>
      <c r="BN3437" t="s">
        <v>11428</v>
      </c>
      <c r="BO3437" t="s">
        <v>11428</v>
      </c>
      <c r="BP3437" t="s">
        <v>11428</v>
      </c>
      <c r="BQ3437" t="s">
        <v>11427</v>
      </c>
      <c r="BR3437" t="s">
        <v>11427</v>
      </c>
      <c r="BS3437" t="s">
        <v>11427</v>
      </c>
      <c r="BT3437" t="s">
        <v>11427</v>
      </c>
      <c r="BU3437" t="s">
        <v>11427</v>
      </c>
      <c r="BV3437" t="s">
        <v>11427</v>
      </c>
      <c r="BW3437" t="s">
        <v>11427</v>
      </c>
      <c r="BY3437" t="s">
        <v>11427</v>
      </c>
      <c r="CB3437" t="s">
        <v>11427</v>
      </c>
      <c r="CD3437">
        <v>65</v>
      </c>
      <c r="CE3437">
        <v>10</v>
      </c>
      <c r="CF3437">
        <v>75</v>
      </c>
      <c r="CG3437">
        <v>3</v>
      </c>
      <c r="CH3437">
        <v>40</v>
      </c>
      <c r="CI3437">
        <v>942</v>
      </c>
    </row>
    <row r="3438" spans="1:87">
      <c r="A3438">
        <v>120174005724</v>
      </c>
      <c r="B3438" t="s">
        <v>11490</v>
      </c>
      <c r="C3438" t="s">
        <v>24705</v>
      </c>
      <c r="D3438" t="s">
        <v>24816</v>
      </c>
      <c r="E3438" t="s">
        <v>15551</v>
      </c>
      <c r="F3438" t="s">
        <v>24817</v>
      </c>
      <c r="G3438" t="s">
        <v>24818</v>
      </c>
      <c r="H3438" t="s">
        <v>24819</v>
      </c>
      <c r="I3438" t="s">
        <v>11421</v>
      </c>
      <c r="J3438">
        <v>32033</v>
      </c>
      <c r="K3438" t="s">
        <v>11422</v>
      </c>
      <c r="L3438">
        <v>12</v>
      </c>
      <c r="M3438" t="s">
        <v>11461</v>
      </c>
      <c r="N3438">
        <v>5</v>
      </c>
      <c r="P3438">
        <v>69</v>
      </c>
      <c r="Q3438">
        <v>110</v>
      </c>
      <c r="R3438">
        <v>84</v>
      </c>
      <c r="S3438">
        <v>96</v>
      </c>
      <c r="T3438">
        <v>102</v>
      </c>
      <c r="U3438">
        <v>86</v>
      </c>
      <c r="V3438">
        <v>88</v>
      </c>
      <c r="AD3438" t="s">
        <v>11424</v>
      </c>
      <c r="AE3438">
        <v>29.726400000000002</v>
      </c>
      <c r="AF3438">
        <v>-81.464500000000001</v>
      </c>
      <c r="AG3438" t="s">
        <v>24820</v>
      </c>
      <c r="AH3438">
        <v>55</v>
      </c>
      <c r="AI3438">
        <v>329</v>
      </c>
      <c r="AJ3438">
        <v>306</v>
      </c>
      <c r="AK3438">
        <v>1</v>
      </c>
      <c r="AL3438">
        <v>0</v>
      </c>
      <c r="AM3438">
        <v>115</v>
      </c>
      <c r="AN3438">
        <v>37</v>
      </c>
      <c r="AO3438">
        <v>460</v>
      </c>
      <c r="AP3438">
        <v>487</v>
      </c>
      <c r="AQ3438">
        <v>31</v>
      </c>
      <c r="AR3438">
        <v>518</v>
      </c>
      <c r="AS3438">
        <v>14.8</v>
      </c>
      <c r="AT3438">
        <v>43</v>
      </c>
      <c r="AU3438">
        <v>1201740</v>
      </c>
      <c r="AV3438">
        <v>5724</v>
      </c>
      <c r="AW3438" t="s">
        <v>24818</v>
      </c>
      <c r="AX3438" t="s">
        <v>24819</v>
      </c>
      <c r="AY3438" t="s">
        <v>11421</v>
      </c>
      <c r="AZ3438">
        <v>32033</v>
      </c>
      <c r="BC3438">
        <v>0</v>
      </c>
      <c r="BE3438">
        <v>12109</v>
      </c>
      <c r="BH3438" t="s">
        <v>11427</v>
      </c>
      <c r="BI3438" t="s">
        <v>11427</v>
      </c>
      <c r="BJ3438" t="s">
        <v>11428</v>
      </c>
      <c r="BK3438" t="s">
        <v>11428</v>
      </c>
      <c r="BL3438" t="s">
        <v>11428</v>
      </c>
      <c r="BM3438" t="s">
        <v>11428</v>
      </c>
      <c r="BN3438" t="s">
        <v>11428</v>
      </c>
      <c r="BO3438" t="s">
        <v>11428</v>
      </c>
      <c r="BP3438" t="s">
        <v>11428</v>
      </c>
      <c r="BQ3438" t="s">
        <v>11427</v>
      </c>
      <c r="BR3438" t="s">
        <v>11427</v>
      </c>
      <c r="BS3438" t="s">
        <v>11427</v>
      </c>
      <c r="BT3438" t="s">
        <v>11427</v>
      </c>
      <c r="BU3438" t="s">
        <v>11427</v>
      </c>
      <c r="BV3438" t="s">
        <v>11427</v>
      </c>
      <c r="BW3438" t="s">
        <v>11427</v>
      </c>
      <c r="BY3438" t="s">
        <v>11428</v>
      </c>
      <c r="CB3438" t="s">
        <v>11427</v>
      </c>
      <c r="CD3438">
        <v>487</v>
      </c>
      <c r="CE3438">
        <v>31</v>
      </c>
      <c r="CF3438">
        <v>518</v>
      </c>
      <c r="CG3438">
        <v>1</v>
      </c>
      <c r="CH3438">
        <v>21</v>
      </c>
      <c r="CI3438">
        <v>635</v>
      </c>
    </row>
    <row r="3439" spans="1:87">
      <c r="A3439">
        <v>120174005725</v>
      </c>
      <c r="B3439" t="s">
        <v>11490</v>
      </c>
      <c r="C3439" t="s">
        <v>24705</v>
      </c>
      <c r="D3439" t="s">
        <v>24821</v>
      </c>
      <c r="E3439" t="s">
        <v>15551</v>
      </c>
      <c r="F3439" t="s">
        <v>24822</v>
      </c>
      <c r="G3439" t="s">
        <v>24823</v>
      </c>
      <c r="H3439" t="s">
        <v>24764</v>
      </c>
      <c r="I3439" t="s">
        <v>11421</v>
      </c>
      <c r="J3439">
        <v>32259</v>
      </c>
      <c r="K3439" t="s">
        <v>11422</v>
      </c>
      <c r="L3439">
        <v>12</v>
      </c>
      <c r="M3439" t="s">
        <v>11461</v>
      </c>
      <c r="N3439">
        <v>5</v>
      </c>
      <c r="P3439">
        <v>3</v>
      </c>
      <c r="Q3439">
        <v>94</v>
      </c>
      <c r="R3439">
        <v>87</v>
      </c>
      <c r="S3439">
        <v>96</v>
      </c>
      <c r="T3439">
        <v>115</v>
      </c>
      <c r="U3439">
        <v>102</v>
      </c>
      <c r="V3439">
        <v>125</v>
      </c>
      <c r="AD3439" t="s">
        <v>11424</v>
      </c>
      <c r="AE3439">
        <v>30.064499999999999</v>
      </c>
      <c r="AF3439">
        <v>-81.645799999999994</v>
      </c>
      <c r="AG3439" t="s">
        <v>24824</v>
      </c>
      <c r="AH3439">
        <v>55</v>
      </c>
      <c r="AI3439">
        <v>315</v>
      </c>
      <c r="AJ3439">
        <v>307</v>
      </c>
      <c r="AK3439">
        <v>1</v>
      </c>
      <c r="AL3439">
        <v>17</v>
      </c>
      <c r="AM3439">
        <v>15</v>
      </c>
      <c r="AN3439">
        <v>30</v>
      </c>
      <c r="AO3439">
        <v>542</v>
      </c>
      <c r="AP3439">
        <v>77</v>
      </c>
      <c r="AQ3439">
        <v>5</v>
      </c>
      <c r="AR3439">
        <v>82</v>
      </c>
      <c r="AS3439">
        <v>15.2</v>
      </c>
      <c r="AT3439">
        <v>41</v>
      </c>
      <c r="AU3439">
        <v>1201740</v>
      </c>
      <c r="AV3439">
        <v>5725</v>
      </c>
      <c r="AW3439" t="s">
        <v>24823</v>
      </c>
      <c r="AX3439" t="s">
        <v>24764</v>
      </c>
      <c r="AY3439" t="s">
        <v>11421</v>
      </c>
      <c r="AZ3439">
        <v>32259</v>
      </c>
      <c r="BA3439">
        <v>8368</v>
      </c>
      <c r="BB3439">
        <v>8368</v>
      </c>
      <c r="BC3439">
        <v>0</v>
      </c>
      <c r="BE3439">
        <v>12109</v>
      </c>
      <c r="BH3439" t="s">
        <v>11427</v>
      </c>
      <c r="BI3439" t="s">
        <v>11427</v>
      </c>
      <c r="BJ3439" t="s">
        <v>11428</v>
      </c>
      <c r="BK3439" t="s">
        <v>11428</v>
      </c>
      <c r="BL3439" t="s">
        <v>11428</v>
      </c>
      <c r="BM3439" t="s">
        <v>11428</v>
      </c>
      <c r="BN3439" t="s">
        <v>11428</v>
      </c>
      <c r="BO3439" t="s">
        <v>11428</v>
      </c>
      <c r="BP3439" t="s">
        <v>11428</v>
      </c>
      <c r="BQ3439" t="s">
        <v>11427</v>
      </c>
      <c r="BR3439" t="s">
        <v>11427</v>
      </c>
      <c r="BS3439" t="s">
        <v>11427</v>
      </c>
      <c r="BT3439" t="s">
        <v>11427</v>
      </c>
      <c r="BU3439" t="s">
        <v>11427</v>
      </c>
      <c r="BV3439" t="s">
        <v>11427</v>
      </c>
      <c r="BW3439" t="s">
        <v>11427</v>
      </c>
      <c r="BY3439" t="s">
        <v>11427</v>
      </c>
      <c r="CB3439" t="s">
        <v>11427</v>
      </c>
      <c r="CD3439">
        <v>77</v>
      </c>
      <c r="CE3439">
        <v>5</v>
      </c>
      <c r="CF3439">
        <v>82</v>
      </c>
      <c r="CG3439">
        <v>1</v>
      </c>
      <c r="CH3439">
        <v>16</v>
      </c>
      <c r="CI3439">
        <v>622</v>
      </c>
    </row>
    <row r="3440" spans="1:87">
      <c r="A3440">
        <v>120174007189</v>
      </c>
      <c r="B3440" t="s">
        <v>11490</v>
      </c>
      <c r="C3440" t="s">
        <v>24705</v>
      </c>
      <c r="D3440" t="s">
        <v>24825</v>
      </c>
      <c r="E3440" t="s">
        <v>15551</v>
      </c>
      <c r="F3440" t="s">
        <v>24826</v>
      </c>
      <c r="G3440" t="s">
        <v>24827</v>
      </c>
      <c r="H3440" t="s">
        <v>15554</v>
      </c>
      <c r="I3440" t="s">
        <v>11421</v>
      </c>
      <c r="J3440">
        <v>32084</v>
      </c>
      <c r="K3440" t="s">
        <v>11422</v>
      </c>
      <c r="L3440">
        <v>12</v>
      </c>
      <c r="M3440">
        <v>5</v>
      </c>
      <c r="N3440">
        <v>8</v>
      </c>
      <c r="V3440">
        <v>3</v>
      </c>
      <c r="W3440">
        <v>18</v>
      </c>
      <c r="X3440">
        <v>21</v>
      </c>
      <c r="Y3440">
        <v>13</v>
      </c>
      <c r="AD3440" t="s">
        <v>11424</v>
      </c>
      <c r="AE3440">
        <v>29.907399999999999</v>
      </c>
      <c r="AF3440">
        <v>-81.3185</v>
      </c>
      <c r="AG3440" t="s">
        <v>24828</v>
      </c>
      <c r="AH3440">
        <v>55</v>
      </c>
      <c r="AI3440">
        <v>20</v>
      </c>
      <c r="AJ3440">
        <v>35</v>
      </c>
      <c r="AK3440">
        <v>0</v>
      </c>
      <c r="AL3440">
        <v>1</v>
      </c>
      <c r="AM3440">
        <v>4</v>
      </c>
      <c r="AN3440">
        <v>1</v>
      </c>
      <c r="AO3440">
        <v>46</v>
      </c>
      <c r="AP3440">
        <v>31</v>
      </c>
      <c r="AQ3440">
        <v>4</v>
      </c>
      <c r="AR3440">
        <v>35</v>
      </c>
      <c r="AS3440">
        <v>18.3</v>
      </c>
      <c r="AT3440">
        <v>3</v>
      </c>
      <c r="AU3440">
        <v>1201740</v>
      </c>
      <c r="AV3440">
        <v>7189</v>
      </c>
      <c r="AW3440" t="s">
        <v>24827</v>
      </c>
      <c r="AX3440" t="s">
        <v>15554</v>
      </c>
      <c r="AY3440" t="s">
        <v>11421</v>
      </c>
      <c r="AZ3440">
        <v>32084</v>
      </c>
      <c r="BA3440">
        <v>3268</v>
      </c>
      <c r="BB3440">
        <v>3268</v>
      </c>
      <c r="BC3440">
        <v>0</v>
      </c>
      <c r="BE3440">
        <v>12109</v>
      </c>
      <c r="BH3440" t="s">
        <v>11427</v>
      </c>
      <c r="BI3440" t="s">
        <v>11427</v>
      </c>
      <c r="BJ3440" t="s">
        <v>11427</v>
      </c>
      <c r="BK3440" t="s">
        <v>11427</v>
      </c>
      <c r="BL3440" t="s">
        <v>11427</v>
      </c>
      <c r="BM3440" t="s">
        <v>11427</v>
      </c>
      <c r="BN3440" t="s">
        <v>11427</v>
      </c>
      <c r="BO3440" t="s">
        <v>11427</v>
      </c>
      <c r="BP3440" t="s">
        <v>11428</v>
      </c>
      <c r="BQ3440" t="s">
        <v>11428</v>
      </c>
      <c r="BR3440" t="s">
        <v>11428</v>
      </c>
      <c r="BS3440" t="s">
        <v>11428</v>
      </c>
      <c r="BT3440" t="s">
        <v>11427</v>
      </c>
      <c r="BU3440" t="s">
        <v>11427</v>
      </c>
      <c r="BV3440" t="s">
        <v>11427</v>
      </c>
      <c r="BW3440" t="s">
        <v>11427</v>
      </c>
      <c r="BY3440" t="s">
        <v>11428</v>
      </c>
      <c r="CB3440" t="s">
        <v>11428</v>
      </c>
      <c r="CD3440">
        <v>31</v>
      </c>
      <c r="CE3440">
        <v>4</v>
      </c>
      <c r="CF3440">
        <v>35</v>
      </c>
      <c r="CG3440">
        <v>0</v>
      </c>
      <c r="CH3440">
        <v>3</v>
      </c>
      <c r="CI3440">
        <v>55</v>
      </c>
    </row>
    <row r="3441" spans="1:87">
      <c r="A3441">
        <v>120174007272</v>
      </c>
      <c r="B3441" t="s">
        <v>11490</v>
      </c>
      <c r="C3441" t="s">
        <v>24705</v>
      </c>
      <c r="D3441" t="s">
        <v>24829</v>
      </c>
      <c r="E3441" t="s">
        <v>15551</v>
      </c>
      <c r="F3441" t="s">
        <v>24830</v>
      </c>
      <c r="G3441" t="s">
        <v>24831</v>
      </c>
      <c r="H3441" t="s">
        <v>15554</v>
      </c>
      <c r="I3441" t="s">
        <v>11421</v>
      </c>
      <c r="J3441">
        <v>32092</v>
      </c>
      <c r="K3441" t="s">
        <v>11422</v>
      </c>
      <c r="L3441">
        <v>12</v>
      </c>
      <c r="M3441" t="s">
        <v>11461</v>
      </c>
      <c r="N3441">
        <v>5</v>
      </c>
      <c r="P3441">
        <v>16</v>
      </c>
      <c r="Q3441">
        <v>116</v>
      </c>
      <c r="R3441">
        <v>146</v>
      </c>
      <c r="S3441">
        <v>138</v>
      </c>
      <c r="T3441">
        <v>176</v>
      </c>
      <c r="U3441">
        <v>138</v>
      </c>
      <c r="V3441">
        <v>165</v>
      </c>
      <c r="AD3441" t="s">
        <v>11424</v>
      </c>
      <c r="AE3441">
        <v>29.9725</v>
      </c>
      <c r="AF3441">
        <v>-81.5227</v>
      </c>
      <c r="AG3441" t="s">
        <v>24832</v>
      </c>
      <c r="AH3441">
        <v>55</v>
      </c>
      <c r="AI3441">
        <v>435</v>
      </c>
      <c r="AJ3441">
        <v>460</v>
      </c>
      <c r="AK3441">
        <v>0</v>
      </c>
      <c r="AL3441">
        <v>22</v>
      </c>
      <c r="AM3441">
        <v>21</v>
      </c>
      <c r="AN3441">
        <v>85</v>
      </c>
      <c r="AO3441">
        <v>733</v>
      </c>
      <c r="AP3441">
        <v>172</v>
      </c>
      <c r="AQ3441">
        <v>14</v>
      </c>
      <c r="AR3441">
        <v>186</v>
      </c>
      <c r="AS3441">
        <v>16.600000000000001</v>
      </c>
      <c r="AT3441">
        <v>54</v>
      </c>
      <c r="AU3441">
        <v>1201740</v>
      </c>
      <c r="AV3441">
        <v>7272</v>
      </c>
      <c r="AW3441" t="s">
        <v>24831</v>
      </c>
      <c r="AX3441" t="s">
        <v>15554</v>
      </c>
      <c r="AY3441" t="s">
        <v>11421</v>
      </c>
      <c r="AZ3441">
        <v>32092</v>
      </c>
      <c r="BA3441">
        <v>2110</v>
      </c>
      <c r="BB3441">
        <v>2110</v>
      </c>
      <c r="BC3441">
        <v>0</v>
      </c>
      <c r="BE3441">
        <v>12109</v>
      </c>
      <c r="BH3441" t="s">
        <v>11427</v>
      </c>
      <c r="BI3441" t="s">
        <v>11427</v>
      </c>
      <c r="BJ3441" t="s">
        <v>11428</v>
      </c>
      <c r="BK3441" t="s">
        <v>11428</v>
      </c>
      <c r="BL3441" t="s">
        <v>11428</v>
      </c>
      <c r="BM3441" t="s">
        <v>11428</v>
      </c>
      <c r="BN3441" t="s">
        <v>11428</v>
      </c>
      <c r="BO3441" t="s">
        <v>11428</v>
      </c>
      <c r="BP3441" t="s">
        <v>11428</v>
      </c>
      <c r="BQ3441" t="s">
        <v>11427</v>
      </c>
      <c r="BR3441" t="s">
        <v>11427</v>
      </c>
      <c r="BS3441" t="s">
        <v>11427</v>
      </c>
      <c r="BT3441" t="s">
        <v>11427</v>
      </c>
      <c r="BU3441" t="s">
        <v>11427</v>
      </c>
      <c r="BV3441" t="s">
        <v>11427</v>
      </c>
      <c r="BW3441" t="s">
        <v>11427</v>
      </c>
      <c r="BY3441" t="s">
        <v>11427</v>
      </c>
      <c r="CB3441" t="s">
        <v>11427</v>
      </c>
      <c r="CD3441">
        <v>172</v>
      </c>
      <c r="CE3441">
        <v>14</v>
      </c>
      <c r="CF3441">
        <v>186</v>
      </c>
      <c r="CG3441">
        <v>2</v>
      </c>
      <c r="CH3441">
        <v>32</v>
      </c>
      <c r="CI3441">
        <v>895</v>
      </c>
    </row>
    <row r="3442" spans="1:87">
      <c r="A3442">
        <v>120174007334</v>
      </c>
      <c r="B3442" t="s">
        <v>11490</v>
      </c>
      <c r="C3442" t="s">
        <v>24705</v>
      </c>
      <c r="D3442" t="s">
        <v>24833</v>
      </c>
      <c r="E3442" t="s">
        <v>15551</v>
      </c>
      <c r="F3442" t="s">
        <v>24834</v>
      </c>
      <c r="G3442" t="s">
        <v>24835</v>
      </c>
      <c r="H3442" t="s">
        <v>15554</v>
      </c>
      <c r="I3442" t="s">
        <v>11421</v>
      </c>
      <c r="J3442">
        <v>32092</v>
      </c>
      <c r="K3442" t="s">
        <v>11422</v>
      </c>
      <c r="L3442">
        <v>12</v>
      </c>
      <c r="M3442">
        <v>6</v>
      </c>
      <c r="N3442">
        <v>8</v>
      </c>
      <c r="W3442">
        <v>446</v>
      </c>
      <c r="X3442">
        <v>382</v>
      </c>
      <c r="Y3442">
        <v>395</v>
      </c>
      <c r="AD3442" t="s">
        <v>11424</v>
      </c>
      <c r="AE3442">
        <v>29.945</v>
      </c>
      <c r="AF3442">
        <v>-81.502799999999993</v>
      </c>
      <c r="AG3442" t="s">
        <v>24836</v>
      </c>
      <c r="AH3442">
        <v>55</v>
      </c>
      <c r="AI3442">
        <v>615</v>
      </c>
      <c r="AJ3442">
        <v>608</v>
      </c>
      <c r="AK3442">
        <v>0</v>
      </c>
      <c r="AL3442">
        <v>43</v>
      </c>
      <c r="AM3442">
        <v>60</v>
      </c>
      <c r="AN3442">
        <v>143</v>
      </c>
      <c r="AO3442">
        <v>939</v>
      </c>
      <c r="AP3442">
        <v>200</v>
      </c>
      <c r="AQ3442">
        <v>27</v>
      </c>
      <c r="AR3442">
        <v>227</v>
      </c>
      <c r="AS3442">
        <v>19.399999999999999</v>
      </c>
      <c r="AT3442">
        <v>63</v>
      </c>
      <c r="AU3442">
        <v>1201740</v>
      </c>
      <c r="AV3442">
        <v>7334</v>
      </c>
      <c r="AW3442" t="s">
        <v>24835</v>
      </c>
      <c r="AX3442" t="s">
        <v>15554</v>
      </c>
      <c r="AY3442" t="s">
        <v>11421</v>
      </c>
      <c r="AZ3442">
        <v>32092</v>
      </c>
      <c r="BA3442">
        <v>3467</v>
      </c>
      <c r="BB3442">
        <v>3467</v>
      </c>
      <c r="BC3442">
        <v>0</v>
      </c>
      <c r="BE3442">
        <v>12109</v>
      </c>
      <c r="BH3442" t="s">
        <v>11427</v>
      </c>
      <c r="BI3442" t="s">
        <v>11427</v>
      </c>
      <c r="BJ3442" t="s">
        <v>11427</v>
      </c>
      <c r="BK3442" t="s">
        <v>11427</v>
      </c>
      <c r="BL3442" t="s">
        <v>11427</v>
      </c>
      <c r="BM3442" t="s">
        <v>11427</v>
      </c>
      <c r="BN3442" t="s">
        <v>11427</v>
      </c>
      <c r="BO3442" t="s">
        <v>11427</v>
      </c>
      <c r="BP3442" t="s">
        <v>11427</v>
      </c>
      <c r="BQ3442" t="s">
        <v>11428</v>
      </c>
      <c r="BR3442" t="s">
        <v>11428</v>
      </c>
      <c r="BS3442" t="s">
        <v>11428</v>
      </c>
      <c r="BT3442" t="s">
        <v>11427</v>
      </c>
      <c r="BU3442" t="s">
        <v>11427</v>
      </c>
      <c r="BV3442" t="s">
        <v>11427</v>
      </c>
      <c r="BW3442" t="s">
        <v>11427</v>
      </c>
      <c r="BY3442" t="s">
        <v>11427</v>
      </c>
      <c r="CB3442" t="s">
        <v>11427</v>
      </c>
      <c r="CD3442">
        <v>200</v>
      </c>
      <c r="CE3442">
        <v>27</v>
      </c>
      <c r="CF3442">
        <v>227</v>
      </c>
      <c r="CG3442">
        <v>3</v>
      </c>
      <c r="CH3442">
        <v>35</v>
      </c>
      <c r="CI3442">
        <v>1223</v>
      </c>
    </row>
    <row r="3443" spans="1:87">
      <c r="A3443">
        <v>120174007576</v>
      </c>
      <c r="B3443" t="s">
        <v>11490</v>
      </c>
      <c r="C3443" t="s">
        <v>24705</v>
      </c>
      <c r="D3443" t="s">
        <v>24837</v>
      </c>
      <c r="E3443" t="s">
        <v>15551</v>
      </c>
      <c r="F3443" t="s">
        <v>24838</v>
      </c>
      <c r="G3443" t="s">
        <v>24839</v>
      </c>
      <c r="H3443" t="s">
        <v>24764</v>
      </c>
      <c r="I3443" t="s">
        <v>11421</v>
      </c>
      <c r="J3443">
        <v>32259</v>
      </c>
      <c r="K3443" t="s">
        <v>11422</v>
      </c>
      <c r="L3443">
        <v>12</v>
      </c>
      <c r="M3443" t="s">
        <v>11461</v>
      </c>
      <c r="N3443">
        <v>8</v>
      </c>
      <c r="P3443">
        <v>1</v>
      </c>
      <c r="Q3443">
        <v>154</v>
      </c>
      <c r="R3443">
        <v>126</v>
      </c>
      <c r="S3443">
        <v>140</v>
      </c>
      <c r="T3443">
        <v>144</v>
      </c>
      <c r="U3443">
        <v>168</v>
      </c>
      <c r="V3443">
        <v>188</v>
      </c>
      <c r="W3443">
        <v>150</v>
      </c>
      <c r="X3443">
        <v>177</v>
      </c>
      <c r="Y3443">
        <v>164</v>
      </c>
      <c r="AD3443" t="s">
        <v>11424</v>
      </c>
      <c r="AE3443">
        <v>30.078800000000001</v>
      </c>
      <c r="AF3443">
        <v>-81.526899999999998</v>
      </c>
      <c r="AG3443" t="s">
        <v>24840</v>
      </c>
      <c r="AH3443">
        <v>55</v>
      </c>
      <c r="AI3443">
        <v>715</v>
      </c>
      <c r="AJ3443">
        <v>697</v>
      </c>
      <c r="AK3443">
        <v>1</v>
      </c>
      <c r="AL3443">
        <v>97</v>
      </c>
      <c r="AM3443">
        <v>52</v>
      </c>
      <c r="AN3443">
        <v>144</v>
      </c>
      <c r="AO3443">
        <v>1066</v>
      </c>
      <c r="AP3443">
        <v>145</v>
      </c>
      <c r="AQ3443">
        <v>16</v>
      </c>
      <c r="AR3443">
        <v>161</v>
      </c>
      <c r="AS3443">
        <v>17.399999999999999</v>
      </c>
      <c r="AT3443">
        <v>81</v>
      </c>
      <c r="AU3443">
        <v>1201740</v>
      </c>
      <c r="AV3443">
        <v>7576</v>
      </c>
      <c r="AW3443" t="s">
        <v>24839</v>
      </c>
      <c r="AX3443" t="s">
        <v>24764</v>
      </c>
      <c r="AY3443" t="s">
        <v>11421</v>
      </c>
      <c r="AZ3443">
        <v>32259</v>
      </c>
      <c r="BA3443">
        <v>2008</v>
      </c>
      <c r="BB3443">
        <v>2008</v>
      </c>
      <c r="BC3443">
        <v>0</v>
      </c>
      <c r="BE3443">
        <v>12109</v>
      </c>
      <c r="BH3443" t="s">
        <v>11427</v>
      </c>
      <c r="BI3443" t="s">
        <v>11427</v>
      </c>
      <c r="BJ3443" t="s">
        <v>11428</v>
      </c>
      <c r="BK3443" t="s">
        <v>11428</v>
      </c>
      <c r="BL3443" t="s">
        <v>11428</v>
      </c>
      <c r="BM3443" t="s">
        <v>11428</v>
      </c>
      <c r="BN3443" t="s">
        <v>11428</v>
      </c>
      <c r="BO3443" t="s">
        <v>11428</v>
      </c>
      <c r="BP3443" t="s">
        <v>11428</v>
      </c>
      <c r="BQ3443" t="s">
        <v>11428</v>
      </c>
      <c r="BR3443" t="s">
        <v>11428</v>
      </c>
      <c r="BS3443" t="s">
        <v>11428</v>
      </c>
      <c r="BT3443" t="s">
        <v>11427</v>
      </c>
      <c r="BU3443" t="s">
        <v>11427</v>
      </c>
      <c r="BV3443" t="s">
        <v>11427</v>
      </c>
      <c r="BW3443" t="s">
        <v>11427</v>
      </c>
      <c r="BY3443" t="s">
        <v>11427</v>
      </c>
      <c r="CB3443" t="s">
        <v>11427</v>
      </c>
      <c r="CD3443">
        <v>145</v>
      </c>
      <c r="CE3443">
        <v>16</v>
      </c>
      <c r="CF3443">
        <v>161</v>
      </c>
      <c r="CG3443">
        <v>3</v>
      </c>
      <c r="CH3443">
        <v>49</v>
      </c>
      <c r="CI3443">
        <v>1412</v>
      </c>
    </row>
    <row r="3444" spans="1:87">
      <c r="A3444">
        <v>120174007626</v>
      </c>
      <c r="B3444" t="s">
        <v>11490</v>
      </c>
      <c r="C3444" t="s">
        <v>24705</v>
      </c>
      <c r="D3444" t="s">
        <v>24841</v>
      </c>
      <c r="E3444" t="s">
        <v>15551</v>
      </c>
      <c r="F3444" t="s">
        <v>24729</v>
      </c>
      <c r="G3444" t="s">
        <v>24730</v>
      </c>
      <c r="H3444" t="s">
        <v>15554</v>
      </c>
      <c r="I3444" t="s">
        <v>11421</v>
      </c>
      <c r="J3444">
        <v>32084</v>
      </c>
      <c r="K3444" t="s">
        <v>11422</v>
      </c>
      <c r="L3444">
        <v>12</v>
      </c>
      <c r="M3444" t="s">
        <v>11423</v>
      </c>
      <c r="N3444">
        <v>8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0</v>
      </c>
      <c r="AD3444" t="s">
        <v>11424</v>
      </c>
      <c r="AE3444">
        <v>29.921399999999998</v>
      </c>
      <c r="AF3444">
        <v>-81.346599999999995</v>
      </c>
      <c r="AG3444" t="s">
        <v>24842</v>
      </c>
      <c r="AH3444">
        <v>55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U3444">
        <v>1201740</v>
      </c>
      <c r="AV3444">
        <v>7626</v>
      </c>
      <c r="AW3444" t="s">
        <v>24843</v>
      </c>
      <c r="AX3444" t="s">
        <v>15554</v>
      </c>
      <c r="AY3444" t="s">
        <v>11421</v>
      </c>
      <c r="AZ3444">
        <v>32084</v>
      </c>
      <c r="BA3444">
        <v>3633</v>
      </c>
      <c r="BB3444">
        <v>1921</v>
      </c>
      <c r="BC3444">
        <v>0</v>
      </c>
      <c r="BE3444">
        <v>12109</v>
      </c>
      <c r="BH3444" t="s">
        <v>11427</v>
      </c>
      <c r="BI3444" t="s">
        <v>11427</v>
      </c>
      <c r="BJ3444" t="s">
        <v>11427</v>
      </c>
      <c r="BK3444" t="s">
        <v>11428</v>
      </c>
      <c r="BL3444" t="s">
        <v>11428</v>
      </c>
      <c r="BM3444" t="s">
        <v>11428</v>
      </c>
      <c r="BN3444" t="s">
        <v>11428</v>
      </c>
      <c r="BO3444" t="s">
        <v>11428</v>
      </c>
      <c r="BP3444" t="s">
        <v>11428</v>
      </c>
      <c r="BQ3444" t="s">
        <v>11428</v>
      </c>
      <c r="BR3444" t="s">
        <v>11428</v>
      </c>
      <c r="BS3444" t="s">
        <v>11428</v>
      </c>
      <c r="BT3444" t="s">
        <v>11427</v>
      </c>
      <c r="BU3444" t="s">
        <v>11427</v>
      </c>
      <c r="BV3444" t="s">
        <v>11427</v>
      </c>
      <c r="BW3444" t="s">
        <v>11427</v>
      </c>
      <c r="BY3444" t="s">
        <v>11427</v>
      </c>
      <c r="CB3444" t="s">
        <v>11427</v>
      </c>
      <c r="CG3444">
        <v>0</v>
      </c>
      <c r="CH3444">
        <v>0</v>
      </c>
      <c r="CI3444">
        <v>1</v>
      </c>
    </row>
    <row r="3445" spans="1:87">
      <c r="A3445">
        <v>120174008088</v>
      </c>
      <c r="B3445" t="s">
        <v>11490</v>
      </c>
      <c r="C3445" t="s">
        <v>24705</v>
      </c>
      <c r="D3445" t="s">
        <v>24844</v>
      </c>
      <c r="E3445" t="s">
        <v>15551</v>
      </c>
      <c r="F3445" t="s">
        <v>24845</v>
      </c>
      <c r="G3445" t="s">
        <v>24846</v>
      </c>
      <c r="H3445" t="s">
        <v>15554</v>
      </c>
      <c r="I3445" t="s">
        <v>11421</v>
      </c>
      <c r="J3445">
        <v>32084</v>
      </c>
      <c r="K3445" t="s">
        <v>11422</v>
      </c>
      <c r="L3445">
        <v>12</v>
      </c>
      <c r="M3445">
        <v>1</v>
      </c>
      <c r="N3445">
        <v>6</v>
      </c>
      <c r="R3445">
        <v>17</v>
      </c>
      <c r="S3445">
        <v>19</v>
      </c>
      <c r="T3445">
        <v>22</v>
      </c>
      <c r="U3445">
        <v>13</v>
      </c>
      <c r="V3445">
        <v>15</v>
      </c>
      <c r="W3445">
        <v>8</v>
      </c>
      <c r="AD3445" t="s">
        <v>11424</v>
      </c>
      <c r="AE3445">
        <v>29.907499999999999</v>
      </c>
      <c r="AF3445">
        <v>-81.318399999999997</v>
      </c>
      <c r="AG3445" t="s">
        <v>24847</v>
      </c>
      <c r="AH3445">
        <v>55</v>
      </c>
      <c r="AI3445">
        <v>48</v>
      </c>
      <c r="AJ3445">
        <v>46</v>
      </c>
      <c r="AK3445">
        <v>0</v>
      </c>
      <c r="AL3445">
        <v>4</v>
      </c>
      <c r="AM3445">
        <v>2</v>
      </c>
      <c r="AN3445">
        <v>4</v>
      </c>
      <c r="AO3445">
        <v>80</v>
      </c>
      <c r="AP3445">
        <v>3</v>
      </c>
      <c r="AQ3445">
        <v>0</v>
      </c>
      <c r="AR3445">
        <v>3</v>
      </c>
      <c r="AS3445">
        <v>94</v>
      </c>
      <c r="AT3445">
        <v>1</v>
      </c>
      <c r="AU3445">
        <v>1201740</v>
      </c>
      <c r="AV3445">
        <v>8088</v>
      </c>
      <c r="AW3445" t="s">
        <v>24846</v>
      </c>
      <c r="AX3445" t="s">
        <v>15554</v>
      </c>
      <c r="AY3445" t="s">
        <v>11421</v>
      </c>
      <c r="AZ3445">
        <v>32084</v>
      </c>
      <c r="BA3445">
        <v>2878</v>
      </c>
      <c r="BB3445">
        <v>2878</v>
      </c>
      <c r="BC3445">
        <v>0</v>
      </c>
      <c r="BE3445">
        <v>12109</v>
      </c>
      <c r="BH3445" t="s">
        <v>11427</v>
      </c>
      <c r="BI3445" t="s">
        <v>11427</v>
      </c>
      <c r="BJ3445" t="s">
        <v>11427</v>
      </c>
      <c r="BK3445" t="s">
        <v>11427</v>
      </c>
      <c r="BL3445" t="s">
        <v>11428</v>
      </c>
      <c r="BM3445" t="s">
        <v>11428</v>
      </c>
      <c r="BN3445" t="s">
        <v>11428</v>
      </c>
      <c r="BO3445" t="s">
        <v>11428</v>
      </c>
      <c r="BP3445" t="s">
        <v>11428</v>
      </c>
      <c r="BQ3445" t="s">
        <v>11428</v>
      </c>
      <c r="BR3445" t="s">
        <v>11427</v>
      </c>
      <c r="BS3445" t="s">
        <v>11427</v>
      </c>
      <c r="BT3445" t="s">
        <v>11427</v>
      </c>
      <c r="BU3445" t="s">
        <v>11427</v>
      </c>
      <c r="BV3445" t="s">
        <v>11427</v>
      </c>
      <c r="BW3445" t="s">
        <v>11427</v>
      </c>
      <c r="BY3445" t="s">
        <v>11427</v>
      </c>
      <c r="CB3445" t="s">
        <v>11428</v>
      </c>
      <c r="CD3445">
        <v>3</v>
      </c>
      <c r="CE3445">
        <v>0</v>
      </c>
      <c r="CF3445">
        <v>3</v>
      </c>
      <c r="CG3445">
        <v>0</v>
      </c>
      <c r="CH3445">
        <v>4</v>
      </c>
      <c r="CI3445">
        <v>94</v>
      </c>
    </row>
    <row r="3446" spans="1:87">
      <c r="A3446">
        <v>120174008107</v>
      </c>
      <c r="B3446" t="s">
        <v>11490</v>
      </c>
      <c r="C3446" t="s">
        <v>24705</v>
      </c>
      <c r="D3446" t="s">
        <v>24848</v>
      </c>
      <c r="E3446" t="s">
        <v>15551</v>
      </c>
      <c r="F3446" t="s">
        <v>24849</v>
      </c>
      <c r="G3446" t="s">
        <v>24850</v>
      </c>
      <c r="H3446" t="s">
        <v>15554</v>
      </c>
      <c r="I3446" t="s">
        <v>11421</v>
      </c>
      <c r="J3446">
        <v>32084</v>
      </c>
      <c r="K3446" t="s">
        <v>11422</v>
      </c>
      <c r="L3446">
        <v>12</v>
      </c>
      <c r="M3446" t="s">
        <v>11423</v>
      </c>
      <c r="N3446">
        <v>5</v>
      </c>
      <c r="Q3446">
        <v>8</v>
      </c>
      <c r="R3446">
        <v>9</v>
      </c>
      <c r="S3446">
        <v>10</v>
      </c>
      <c r="T3446">
        <v>12</v>
      </c>
      <c r="U3446">
        <v>8</v>
      </c>
      <c r="V3446">
        <v>11</v>
      </c>
      <c r="AD3446" t="s">
        <v>11424</v>
      </c>
      <c r="AE3446">
        <v>29.886800000000001</v>
      </c>
      <c r="AF3446">
        <v>-81.314700000000002</v>
      </c>
      <c r="AG3446" t="s">
        <v>24851</v>
      </c>
      <c r="AH3446">
        <v>55</v>
      </c>
      <c r="AI3446">
        <v>36</v>
      </c>
      <c r="AJ3446">
        <v>22</v>
      </c>
      <c r="AK3446">
        <v>0</v>
      </c>
      <c r="AL3446">
        <v>0</v>
      </c>
      <c r="AM3446">
        <v>56</v>
      </c>
      <c r="AN3446">
        <v>2</v>
      </c>
      <c r="AO3446">
        <v>0</v>
      </c>
      <c r="AP3446">
        <v>53</v>
      </c>
      <c r="AQ3446">
        <v>0</v>
      </c>
      <c r="AR3446">
        <v>53</v>
      </c>
      <c r="AU3446">
        <v>1201740</v>
      </c>
      <c r="AV3446">
        <v>8107</v>
      </c>
      <c r="AW3446" t="s">
        <v>24850</v>
      </c>
      <c r="AX3446" t="s">
        <v>15554</v>
      </c>
      <c r="AY3446" t="s">
        <v>11421</v>
      </c>
      <c r="AZ3446">
        <v>32084</v>
      </c>
      <c r="BA3446">
        <v>4832</v>
      </c>
      <c r="BB3446">
        <v>4832</v>
      </c>
      <c r="BC3446">
        <v>0</v>
      </c>
      <c r="BE3446">
        <v>12109</v>
      </c>
      <c r="BH3446" t="s">
        <v>11427</v>
      </c>
      <c r="BI3446" t="s">
        <v>11427</v>
      </c>
      <c r="BJ3446" t="s">
        <v>11427</v>
      </c>
      <c r="BK3446" t="s">
        <v>11428</v>
      </c>
      <c r="BL3446" t="s">
        <v>11428</v>
      </c>
      <c r="BM3446" t="s">
        <v>11428</v>
      </c>
      <c r="BN3446" t="s">
        <v>11428</v>
      </c>
      <c r="BO3446" t="s">
        <v>11428</v>
      </c>
      <c r="BP3446" t="s">
        <v>11428</v>
      </c>
      <c r="BQ3446" t="s">
        <v>11427</v>
      </c>
      <c r="BR3446" t="s">
        <v>11427</v>
      </c>
      <c r="BS3446" t="s">
        <v>11427</v>
      </c>
      <c r="BT3446" t="s">
        <v>11427</v>
      </c>
      <c r="BU3446" t="s">
        <v>11427</v>
      </c>
      <c r="BV3446" t="s">
        <v>11427</v>
      </c>
      <c r="BW3446" t="s">
        <v>11427</v>
      </c>
      <c r="BY3446" t="s">
        <v>11428</v>
      </c>
      <c r="CB3446" t="s">
        <v>11428</v>
      </c>
      <c r="CD3446">
        <v>53</v>
      </c>
      <c r="CE3446">
        <v>0</v>
      </c>
      <c r="CF3446">
        <v>53</v>
      </c>
      <c r="CG3446">
        <v>0</v>
      </c>
      <c r="CH3446">
        <v>0</v>
      </c>
      <c r="CI3446">
        <v>58</v>
      </c>
    </row>
    <row r="3447" spans="1:87">
      <c r="A3447">
        <v>120174008177</v>
      </c>
      <c r="B3447" t="s">
        <v>11490</v>
      </c>
      <c r="C3447" t="s">
        <v>24705</v>
      </c>
      <c r="D3447" t="s">
        <v>24852</v>
      </c>
      <c r="E3447" t="s">
        <v>15551</v>
      </c>
      <c r="F3447" t="s">
        <v>24853</v>
      </c>
      <c r="G3447" t="s">
        <v>24854</v>
      </c>
      <c r="H3447" t="s">
        <v>15554</v>
      </c>
      <c r="I3447" t="s">
        <v>11421</v>
      </c>
      <c r="J3447">
        <v>32095</v>
      </c>
      <c r="K3447" t="s">
        <v>11422</v>
      </c>
      <c r="L3447">
        <v>12</v>
      </c>
      <c r="M3447" t="s">
        <v>11461</v>
      </c>
      <c r="N3447">
        <v>5</v>
      </c>
      <c r="P3447">
        <v>2</v>
      </c>
      <c r="Q3447">
        <v>101</v>
      </c>
      <c r="R3447">
        <v>132</v>
      </c>
      <c r="S3447">
        <v>109</v>
      </c>
      <c r="T3447">
        <v>127</v>
      </c>
      <c r="U3447">
        <v>112</v>
      </c>
      <c r="V3447">
        <v>127</v>
      </c>
      <c r="AD3447" t="s">
        <v>11424</v>
      </c>
      <c r="AE3447">
        <v>30.018999999999998</v>
      </c>
      <c r="AF3447">
        <v>-81.391000000000005</v>
      </c>
      <c r="AG3447" t="s">
        <v>24855</v>
      </c>
      <c r="AH3447">
        <v>55</v>
      </c>
      <c r="AI3447">
        <v>368</v>
      </c>
      <c r="AJ3447">
        <v>342</v>
      </c>
      <c r="AK3447">
        <v>1</v>
      </c>
      <c r="AL3447">
        <v>28</v>
      </c>
      <c r="AM3447">
        <v>17</v>
      </c>
      <c r="AN3447">
        <v>74</v>
      </c>
      <c r="AO3447">
        <v>567</v>
      </c>
      <c r="AP3447">
        <v>143</v>
      </c>
      <c r="AQ3447">
        <v>13</v>
      </c>
      <c r="AR3447">
        <v>156</v>
      </c>
      <c r="AS3447">
        <v>14.8</v>
      </c>
      <c r="AT3447">
        <v>48</v>
      </c>
      <c r="AU3447">
        <v>1201740</v>
      </c>
      <c r="AV3447">
        <v>8177</v>
      </c>
      <c r="AW3447" t="s">
        <v>24854</v>
      </c>
      <c r="AX3447" t="s">
        <v>15554</v>
      </c>
      <c r="AY3447" t="s">
        <v>11421</v>
      </c>
      <c r="AZ3447">
        <v>32095</v>
      </c>
      <c r="BC3447">
        <v>0</v>
      </c>
      <c r="BE3447">
        <v>12109</v>
      </c>
      <c r="BH3447" t="s">
        <v>11427</v>
      </c>
      <c r="BI3447" t="s">
        <v>11427</v>
      </c>
      <c r="BJ3447" t="s">
        <v>11428</v>
      </c>
      <c r="BK3447" t="s">
        <v>11428</v>
      </c>
      <c r="BL3447" t="s">
        <v>11428</v>
      </c>
      <c r="BM3447" t="s">
        <v>11428</v>
      </c>
      <c r="BN3447" t="s">
        <v>11428</v>
      </c>
      <c r="BO3447" t="s">
        <v>11428</v>
      </c>
      <c r="BP3447" t="s">
        <v>11428</v>
      </c>
      <c r="BQ3447" t="s">
        <v>11427</v>
      </c>
      <c r="BR3447" t="s">
        <v>11427</v>
      </c>
      <c r="BS3447" t="s">
        <v>11427</v>
      </c>
      <c r="BT3447" t="s">
        <v>11427</v>
      </c>
      <c r="BU3447" t="s">
        <v>11427</v>
      </c>
      <c r="BV3447" t="s">
        <v>11427</v>
      </c>
      <c r="BW3447" t="s">
        <v>11427</v>
      </c>
      <c r="BY3447" t="s">
        <v>11427</v>
      </c>
      <c r="CB3447" t="s">
        <v>11427</v>
      </c>
      <c r="CD3447">
        <v>143</v>
      </c>
      <c r="CE3447">
        <v>13</v>
      </c>
      <c r="CF3447">
        <v>156</v>
      </c>
      <c r="CG3447">
        <v>4</v>
      </c>
      <c r="CH3447">
        <v>19</v>
      </c>
      <c r="CI3447">
        <v>710</v>
      </c>
    </row>
    <row r="3448" spans="1:87">
      <c r="A3448">
        <v>120174008280</v>
      </c>
      <c r="B3448" t="s">
        <v>11490</v>
      </c>
      <c r="C3448" t="s">
        <v>24705</v>
      </c>
      <c r="D3448" t="s">
        <v>24856</v>
      </c>
      <c r="E3448" t="s">
        <v>15551</v>
      </c>
      <c r="F3448" t="s">
        <v>24857</v>
      </c>
      <c r="G3448" t="s">
        <v>24858</v>
      </c>
      <c r="H3448" t="s">
        <v>24859</v>
      </c>
      <c r="I3448" t="s">
        <v>11421</v>
      </c>
      <c r="J3448">
        <v>32081</v>
      </c>
      <c r="K3448" t="s">
        <v>11422</v>
      </c>
      <c r="L3448">
        <v>12</v>
      </c>
      <c r="M3448" t="s">
        <v>11461</v>
      </c>
      <c r="N3448">
        <v>8</v>
      </c>
      <c r="P3448">
        <v>27</v>
      </c>
      <c r="Q3448">
        <v>162</v>
      </c>
      <c r="R3448">
        <v>165</v>
      </c>
      <c r="S3448">
        <v>153</v>
      </c>
      <c r="T3448">
        <v>169</v>
      </c>
      <c r="U3448">
        <v>155</v>
      </c>
      <c r="V3448">
        <v>156</v>
      </c>
      <c r="W3448">
        <v>165</v>
      </c>
      <c r="X3448">
        <v>132</v>
      </c>
      <c r="Y3448">
        <v>151</v>
      </c>
      <c r="AD3448" t="s">
        <v>11424</v>
      </c>
      <c r="AE3448">
        <v>30.1</v>
      </c>
      <c r="AF3448">
        <v>-81.453999999999994</v>
      </c>
      <c r="AG3448" t="s">
        <v>24860</v>
      </c>
      <c r="AH3448">
        <v>55</v>
      </c>
      <c r="AI3448">
        <v>737</v>
      </c>
      <c r="AJ3448">
        <v>698</v>
      </c>
      <c r="AK3448">
        <v>3</v>
      </c>
      <c r="AL3448">
        <v>107</v>
      </c>
      <c r="AM3448">
        <v>56</v>
      </c>
      <c r="AN3448">
        <v>141</v>
      </c>
      <c r="AO3448">
        <v>1090</v>
      </c>
      <c r="AP3448">
        <v>127</v>
      </c>
      <c r="AQ3448">
        <v>28</v>
      </c>
      <c r="AR3448">
        <v>155</v>
      </c>
      <c r="AS3448">
        <v>15.9</v>
      </c>
      <c r="AT3448">
        <v>90</v>
      </c>
      <c r="AU3448">
        <v>1201740</v>
      </c>
      <c r="AV3448">
        <v>8280</v>
      </c>
      <c r="AW3448" t="s">
        <v>24858</v>
      </c>
      <c r="AX3448" t="s">
        <v>24859</v>
      </c>
      <c r="AY3448" t="s">
        <v>11421</v>
      </c>
      <c r="AZ3448">
        <v>32081</v>
      </c>
      <c r="BC3448">
        <v>0</v>
      </c>
      <c r="BE3448">
        <v>12109</v>
      </c>
      <c r="BH3448" t="s">
        <v>11427</v>
      </c>
      <c r="BI3448" t="s">
        <v>11427</v>
      </c>
      <c r="BJ3448" t="s">
        <v>11428</v>
      </c>
      <c r="BK3448" t="s">
        <v>11428</v>
      </c>
      <c r="BL3448" t="s">
        <v>11428</v>
      </c>
      <c r="BM3448" t="s">
        <v>11428</v>
      </c>
      <c r="BN3448" t="s">
        <v>11428</v>
      </c>
      <c r="BO3448" t="s">
        <v>11428</v>
      </c>
      <c r="BP3448" t="s">
        <v>11428</v>
      </c>
      <c r="BQ3448" t="s">
        <v>11428</v>
      </c>
      <c r="BR3448" t="s">
        <v>11428</v>
      </c>
      <c r="BS3448" t="s">
        <v>11428</v>
      </c>
      <c r="BT3448" t="s">
        <v>11427</v>
      </c>
      <c r="BU3448" t="s">
        <v>11427</v>
      </c>
      <c r="BV3448" t="s">
        <v>11427</v>
      </c>
      <c r="BW3448" t="s">
        <v>11427</v>
      </c>
      <c r="BY3448" t="s">
        <v>11427</v>
      </c>
      <c r="CB3448" t="s">
        <v>11427</v>
      </c>
      <c r="CD3448">
        <v>127</v>
      </c>
      <c r="CE3448">
        <v>28</v>
      </c>
      <c r="CF3448">
        <v>155</v>
      </c>
      <c r="CG3448">
        <v>7</v>
      </c>
      <c r="CH3448">
        <v>31</v>
      </c>
      <c r="CI3448">
        <v>1435</v>
      </c>
    </row>
    <row r="3449" spans="1:87">
      <c r="A3449">
        <v>120174008331</v>
      </c>
      <c r="B3449" t="s">
        <v>11490</v>
      </c>
      <c r="C3449" t="s">
        <v>24705</v>
      </c>
      <c r="D3449" t="s">
        <v>24861</v>
      </c>
      <c r="E3449" t="s">
        <v>15551</v>
      </c>
      <c r="F3449" t="s">
        <v>24729</v>
      </c>
      <c r="G3449" t="s">
        <v>24862</v>
      </c>
      <c r="H3449" t="s">
        <v>15554</v>
      </c>
      <c r="I3449" t="s">
        <v>11421</v>
      </c>
      <c r="J3449">
        <v>32084</v>
      </c>
      <c r="K3449" t="s">
        <v>11422</v>
      </c>
      <c r="L3449">
        <v>12</v>
      </c>
      <c r="M3449" t="s">
        <v>11423</v>
      </c>
      <c r="N3449">
        <v>6</v>
      </c>
      <c r="Q3449">
        <v>5</v>
      </c>
      <c r="R3449">
        <v>2</v>
      </c>
      <c r="S3449">
        <v>3</v>
      </c>
      <c r="T3449">
        <v>9</v>
      </c>
      <c r="U3449">
        <v>11</v>
      </c>
      <c r="V3449">
        <v>9</v>
      </c>
      <c r="W3449">
        <v>1</v>
      </c>
      <c r="AD3449" t="s">
        <v>11424</v>
      </c>
      <c r="AE3449">
        <v>29.921399999999998</v>
      </c>
      <c r="AF3449">
        <v>-81.346699999999998</v>
      </c>
      <c r="AG3449" t="s">
        <v>24863</v>
      </c>
      <c r="AH3449">
        <v>55</v>
      </c>
      <c r="AI3449">
        <v>17</v>
      </c>
      <c r="AJ3449">
        <v>23</v>
      </c>
      <c r="AK3449">
        <v>0</v>
      </c>
      <c r="AL3449">
        <v>2</v>
      </c>
      <c r="AM3449">
        <v>0</v>
      </c>
      <c r="AN3449">
        <v>7</v>
      </c>
      <c r="AO3449">
        <v>30</v>
      </c>
      <c r="AP3449">
        <v>0</v>
      </c>
      <c r="AQ3449">
        <v>0</v>
      </c>
      <c r="AR3449">
        <v>0</v>
      </c>
      <c r="AU3449">
        <v>1201740</v>
      </c>
      <c r="AV3449">
        <v>8331</v>
      </c>
      <c r="AW3449" t="s">
        <v>24712</v>
      </c>
      <c r="AX3449" t="s">
        <v>15554</v>
      </c>
      <c r="AY3449" t="s">
        <v>11421</v>
      </c>
      <c r="AZ3449">
        <v>32084</v>
      </c>
      <c r="BC3449">
        <v>0</v>
      </c>
      <c r="BE3449">
        <v>12109</v>
      </c>
      <c r="BH3449" t="s">
        <v>11427</v>
      </c>
      <c r="BI3449" t="s">
        <v>11427</v>
      </c>
      <c r="BJ3449" t="s">
        <v>11427</v>
      </c>
      <c r="BK3449" t="s">
        <v>11428</v>
      </c>
      <c r="BL3449" t="s">
        <v>11428</v>
      </c>
      <c r="BM3449" t="s">
        <v>11428</v>
      </c>
      <c r="BN3449" t="s">
        <v>11428</v>
      </c>
      <c r="BO3449" t="s">
        <v>11428</v>
      </c>
      <c r="BP3449" t="s">
        <v>11428</v>
      </c>
      <c r="BQ3449" t="s">
        <v>11428</v>
      </c>
      <c r="BR3449" t="s">
        <v>11427</v>
      </c>
      <c r="BS3449" t="s">
        <v>11427</v>
      </c>
      <c r="BT3449" t="s">
        <v>11427</v>
      </c>
      <c r="BU3449" t="s">
        <v>11427</v>
      </c>
      <c r="BV3449" t="s">
        <v>11427</v>
      </c>
      <c r="BW3449" t="s">
        <v>11427</v>
      </c>
      <c r="BY3449" t="s">
        <v>11427</v>
      </c>
      <c r="CB3449" t="s">
        <v>11427</v>
      </c>
      <c r="CD3449">
        <v>0</v>
      </c>
      <c r="CE3449">
        <v>0</v>
      </c>
      <c r="CF3449">
        <v>0</v>
      </c>
      <c r="CG3449">
        <v>0</v>
      </c>
      <c r="CH3449">
        <v>1</v>
      </c>
      <c r="CI3449">
        <v>40</v>
      </c>
    </row>
    <row r="3450" spans="1:87">
      <c r="A3450">
        <v>120174008389</v>
      </c>
      <c r="B3450" t="s">
        <v>11490</v>
      </c>
      <c r="C3450" t="s">
        <v>24705</v>
      </c>
      <c r="D3450" t="s">
        <v>24864</v>
      </c>
      <c r="E3450" t="s">
        <v>15551</v>
      </c>
      <c r="F3450" t="s">
        <v>24865</v>
      </c>
      <c r="G3450" t="s">
        <v>24866</v>
      </c>
      <c r="H3450" t="s">
        <v>24764</v>
      </c>
      <c r="I3450" t="s">
        <v>11421</v>
      </c>
      <c r="J3450">
        <v>32259</v>
      </c>
      <c r="K3450" t="s">
        <v>11422</v>
      </c>
      <c r="L3450">
        <v>12</v>
      </c>
      <c r="M3450" t="s">
        <v>11461</v>
      </c>
      <c r="N3450">
        <v>8</v>
      </c>
      <c r="P3450">
        <v>6</v>
      </c>
      <c r="Q3450">
        <v>124</v>
      </c>
      <c r="R3450">
        <v>148</v>
      </c>
      <c r="S3450">
        <v>157</v>
      </c>
      <c r="T3450">
        <v>162</v>
      </c>
      <c r="U3450">
        <v>166</v>
      </c>
      <c r="V3450">
        <v>169</v>
      </c>
      <c r="W3450">
        <v>160</v>
      </c>
      <c r="X3450">
        <v>135</v>
      </c>
      <c r="Y3450">
        <v>112</v>
      </c>
      <c r="AD3450" t="s">
        <v>11424</v>
      </c>
      <c r="AE3450">
        <v>30.084</v>
      </c>
      <c r="AF3450">
        <v>-81.537899999999993</v>
      </c>
      <c r="AG3450" t="s">
        <v>24867</v>
      </c>
      <c r="AH3450">
        <v>55</v>
      </c>
      <c r="AI3450">
        <v>690</v>
      </c>
      <c r="AJ3450">
        <v>649</v>
      </c>
      <c r="AK3450">
        <v>0</v>
      </c>
      <c r="AL3450">
        <v>105</v>
      </c>
      <c r="AM3450">
        <v>54</v>
      </c>
      <c r="AN3450">
        <v>118</v>
      </c>
      <c r="AO3450">
        <v>1027</v>
      </c>
      <c r="AP3450">
        <v>47</v>
      </c>
      <c r="AQ3450">
        <v>3</v>
      </c>
      <c r="AR3450">
        <v>50</v>
      </c>
      <c r="AS3450">
        <v>18.3</v>
      </c>
      <c r="AT3450">
        <v>73</v>
      </c>
      <c r="AU3450">
        <v>1201740</v>
      </c>
      <c r="AV3450">
        <v>8389</v>
      </c>
      <c r="AW3450" t="s">
        <v>24866</v>
      </c>
      <c r="AX3450" t="s">
        <v>24764</v>
      </c>
      <c r="AY3450" t="s">
        <v>11421</v>
      </c>
      <c r="AZ3450">
        <v>32259</v>
      </c>
      <c r="BC3450">
        <v>0</v>
      </c>
      <c r="BE3450">
        <v>12109</v>
      </c>
      <c r="BH3450" t="s">
        <v>11427</v>
      </c>
      <c r="BI3450" t="s">
        <v>11427</v>
      </c>
      <c r="BJ3450" t="s">
        <v>11428</v>
      </c>
      <c r="BK3450" t="s">
        <v>11428</v>
      </c>
      <c r="BL3450" t="s">
        <v>11428</v>
      </c>
      <c r="BM3450" t="s">
        <v>11428</v>
      </c>
      <c r="BN3450" t="s">
        <v>11428</v>
      </c>
      <c r="BO3450" t="s">
        <v>11428</v>
      </c>
      <c r="BP3450" t="s">
        <v>11428</v>
      </c>
      <c r="BQ3450" t="s">
        <v>11428</v>
      </c>
      <c r="BR3450" t="s">
        <v>11428</v>
      </c>
      <c r="BS3450" t="s">
        <v>11428</v>
      </c>
      <c r="BT3450" t="s">
        <v>11427</v>
      </c>
      <c r="BU3450" t="s">
        <v>11427</v>
      </c>
      <c r="BV3450" t="s">
        <v>11427</v>
      </c>
      <c r="BW3450" t="s">
        <v>11427</v>
      </c>
      <c r="BY3450" t="s">
        <v>11427</v>
      </c>
      <c r="CB3450" t="s">
        <v>11427</v>
      </c>
      <c r="CD3450">
        <v>47</v>
      </c>
      <c r="CE3450">
        <v>3</v>
      </c>
      <c r="CF3450">
        <v>50</v>
      </c>
      <c r="CG3450">
        <v>0</v>
      </c>
      <c r="CH3450">
        <v>35</v>
      </c>
      <c r="CI3450">
        <v>1339</v>
      </c>
    </row>
    <row r="3451" spans="1:87">
      <c r="A3451">
        <v>120177001932</v>
      </c>
      <c r="B3451" t="s">
        <v>11414</v>
      </c>
      <c r="C3451" t="s">
        <v>24868</v>
      </c>
      <c r="D3451" t="s">
        <v>24869</v>
      </c>
      <c r="E3451" t="s">
        <v>16595</v>
      </c>
      <c r="F3451" t="s">
        <v>24870</v>
      </c>
      <c r="G3451" t="s">
        <v>24871</v>
      </c>
      <c r="H3451" t="s">
        <v>24872</v>
      </c>
      <c r="I3451" t="s">
        <v>11421</v>
      </c>
      <c r="J3451">
        <v>34950</v>
      </c>
      <c r="K3451" t="s">
        <v>11422</v>
      </c>
      <c r="L3451">
        <v>12</v>
      </c>
      <c r="M3451">
        <v>6</v>
      </c>
      <c r="N3451">
        <v>12</v>
      </c>
      <c r="W3451">
        <v>284</v>
      </c>
      <c r="X3451">
        <v>267</v>
      </c>
      <c r="Y3451">
        <v>261</v>
      </c>
      <c r="Z3451">
        <v>265</v>
      </c>
      <c r="AA3451">
        <v>236</v>
      </c>
      <c r="AB3451">
        <v>248</v>
      </c>
      <c r="AC3451">
        <v>236</v>
      </c>
      <c r="AD3451" t="s">
        <v>11424</v>
      </c>
      <c r="AE3451">
        <v>27.4589</v>
      </c>
      <c r="AF3451">
        <v>-80.343400000000003</v>
      </c>
      <c r="AG3451" t="s">
        <v>24873</v>
      </c>
      <c r="AH3451">
        <v>56</v>
      </c>
      <c r="AI3451">
        <v>862</v>
      </c>
      <c r="AJ3451">
        <v>935</v>
      </c>
      <c r="AK3451">
        <v>6</v>
      </c>
      <c r="AL3451">
        <v>88</v>
      </c>
      <c r="AM3451">
        <v>406</v>
      </c>
      <c r="AN3451">
        <v>354</v>
      </c>
      <c r="AO3451">
        <v>870</v>
      </c>
      <c r="AP3451">
        <v>741</v>
      </c>
      <c r="AQ3451">
        <v>103</v>
      </c>
      <c r="AR3451">
        <v>844</v>
      </c>
      <c r="AS3451">
        <v>21.4</v>
      </c>
      <c r="AT3451">
        <v>84</v>
      </c>
      <c r="AU3451">
        <v>1201770</v>
      </c>
      <c r="AV3451">
        <v>1932</v>
      </c>
      <c r="AW3451" t="s">
        <v>24871</v>
      </c>
      <c r="AX3451" t="s">
        <v>24872</v>
      </c>
      <c r="AY3451" t="s">
        <v>11421</v>
      </c>
      <c r="AZ3451">
        <v>34950</v>
      </c>
      <c r="BA3451">
        <v>6039</v>
      </c>
      <c r="BB3451">
        <v>6039</v>
      </c>
      <c r="BC3451">
        <v>0</v>
      </c>
      <c r="BE3451">
        <v>12111</v>
      </c>
      <c r="BH3451" t="s">
        <v>11427</v>
      </c>
      <c r="BI3451" t="s">
        <v>11427</v>
      </c>
      <c r="BJ3451" t="s">
        <v>11427</v>
      </c>
      <c r="BK3451" t="s">
        <v>11427</v>
      </c>
      <c r="BL3451" t="s">
        <v>11427</v>
      </c>
      <c r="BM3451" t="s">
        <v>11427</v>
      </c>
      <c r="BN3451" t="s">
        <v>11427</v>
      </c>
      <c r="BO3451" t="s">
        <v>11427</v>
      </c>
      <c r="BP3451" t="s">
        <v>11427</v>
      </c>
      <c r="BQ3451" t="s">
        <v>11428</v>
      </c>
      <c r="BR3451" t="s">
        <v>11428</v>
      </c>
      <c r="BS3451" t="s">
        <v>11428</v>
      </c>
      <c r="BT3451" t="s">
        <v>11428</v>
      </c>
      <c r="BU3451" t="s">
        <v>11428</v>
      </c>
      <c r="BV3451" t="s">
        <v>11428</v>
      </c>
      <c r="BW3451" t="s">
        <v>11428</v>
      </c>
      <c r="BY3451" t="s">
        <v>11428</v>
      </c>
      <c r="CB3451" t="s">
        <v>11427</v>
      </c>
      <c r="CD3451">
        <v>741</v>
      </c>
      <c r="CE3451">
        <v>103</v>
      </c>
      <c r="CF3451">
        <v>844</v>
      </c>
      <c r="CG3451">
        <v>2</v>
      </c>
      <c r="CH3451">
        <v>71</v>
      </c>
      <c r="CI3451">
        <v>1797</v>
      </c>
    </row>
    <row r="3452" spans="1:87">
      <c r="A3452">
        <v>120177002903</v>
      </c>
      <c r="B3452" t="s">
        <v>11414</v>
      </c>
      <c r="C3452" t="s">
        <v>24868</v>
      </c>
      <c r="D3452" t="s">
        <v>24874</v>
      </c>
      <c r="E3452" t="s">
        <v>16595</v>
      </c>
      <c r="F3452" t="s">
        <v>24875</v>
      </c>
      <c r="G3452" t="s">
        <v>24876</v>
      </c>
      <c r="H3452" t="s">
        <v>24872</v>
      </c>
      <c r="I3452" t="s">
        <v>11421</v>
      </c>
      <c r="J3452">
        <v>34982</v>
      </c>
      <c r="K3452" t="s">
        <v>11437</v>
      </c>
      <c r="L3452">
        <v>12</v>
      </c>
      <c r="M3452" t="s">
        <v>11461</v>
      </c>
      <c r="N3452">
        <v>12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2</v>
      </c>
      <c r="X3452">
        <v>1</v>
      </c>
      <c r="Y3452">
        <v>6</v>
      </c>
      <c r="Z3452">
        <v>6</v>
      </c>
      <c r="AA3452">
        <v>10</v>
      </c>
      <c r="AB3452">
        <v>3</v>
      </c>
      <c r="AC3452">
        <v>6</v>
      </c>
      <c r="AD3452" t="s">
        <v>11424</v>
      </c>
      <c r="AE3452">
        <v>27.398</v>
      </c>
      <c r="AF3452">
        <v>-80.339200000000005</v>
      </c>
      <c r="AG3452" t="s">
        <v>24877</v>
      </c>
      <c r="AH3452">
        <v>56</v>
      </c>
      <c r="AI3452">
        <v>28</v>
      </c>
      <c r="AJ3452">
        <v>6</v>
      </c>
      <c r="AK3452">
        <v>0</v>
      </c>
      <c r="AL3452">
        <v>0</v>
      </c>
      <c r="AM3452">
        <v>20</v>
      </c>
      <c r="AN3452">
        <v>4</v>
      </c>
      <c r="AO3452">
        <v>9</v>
      </c>
      <c r="AP3452">
        <v>6</v>
      </c>
      <c r="AQ3452">
        <v>0</v>
      </c>
      <c r="AR3452">
        <v>6</v>
      </c>
      <c r="AS3452">
        <v>6.8</v>
      </c>
      <c r="AT3452">
        <v>5</v>
      </c>
      <c r="AU3452">
        <v>1201770</v>
      </c>
      <c r="AV3452">
        <v>2903</v>
      </c>
      <c r="AW3452" t="s">
        <v>24876</v>
      </c>
      <c r="AX3452" t="s">
        <v>24872</v>
      </c>
      <c r="AY3452" t="s">
        <v>11421</v>
      </c>
      <c r="AZ3452">
        <v>34982</v>
      </c>
      <c r="BA3452">
        <v>6544</v>
      </c>
      <c r="BB3452">
        <v>6544</v>
      </c>
      <c r="BC3452">
        <v>0</v>
      </c>
      <c r="BE3452">
        <v>12111</v>
      </c>
      <c r="BH3452" t="s">
        <v>11427</v>
      </c>
      <c r="BI3452" t="s">
        <v>11427</v>
      </c>
      <c r="BJ3452" t="s">
        <v>11428</v>
      </c>
      <c r="BK3452" t="s">
        <v>11428</v>
      </c>
      <c r="BL3452" t="s">
        <v>11428</v>
      </c>
      <c r="BM3452" t="s">
        <v>11428</v>
      </c>
      <c r="BN3452" t="s">
        <v>11428</v>
      </c>
      <c r="BO3452" t="s">
        <v>11428</v>
      </c>
      <c r="BP3452" t="s">
        <v>11428</v>
      </c>
      <c r="BQ3452" t="s">
        <v>11428</v>
      </c>
      <c r="BR3452" t="s">
        <v>11428</v>
      </c>
      <c r="BS3452" t="s">
        <v>11428</v>
      </c>
      <c r="BT3452" t="s">
        <v>11428</v>
      </c>
      <c r="BU3452" t="s">
        <v>11428</v>
      </c>
      <c r="BV3452" t="s">
        <v>11428</v>
      </c>
      <c r="BW3452" t="s">
        <v>11428</v>
      </c>
      <c r="BY3452" t="s">
        <v>11427</v>
      </c>
      <c r="CB3452" t="s">
        <v>11427</v>
      </c>
      <c r="CD3452">
        <v>6</v>
      </c>
      <c r="CE3452">
        <v>0</v>
      </c>
      <c r="CF3452">
        <v>6</v>
      </c>
      <c r="CG3452">
        <v>0</v>
      </c>
      <c r="CH3452">
        <v>1</v>
      </c>
      <c r="CI3452">
        <v>34</v>
      </c>
    </row>
    <row r="3453" spans="1:87">
      <c r="A3453">
        <v>120177002957</v>
      </c>
      <c r="B3453" t="s">
        <v>11414</v>
      </c>
      <c r="C3453" t="s">
        <v>24868</v>
      </c>
      <c r="D3453" t="s">
        <v>24878</v>
      </c>
      <c r="E3453" t="s">
        <v>16595</v>
      </c>
      <c r="F3453" t="s">
        <v>24879</v>
      </c>
      <c r="G3453" t="s">
        <v>24880</v>
      </c>
      <c r="H3453" t="s">
        <v>24872</v>
      </c>
      <c r="I3453" t="s">
        <v>11421</v>
      </c>
      <c r="J3453">
        <v>34947</v>
      </c>
      <c r="K3453" t="s">
        <v>11442</v>
      </c>
      <c r="L3453">
        <v>12</v>
      </c>
      <c r="M3453" t="s">
        <v>11423</v>
      </c>
      <c r="N3453">
        <v>12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 t="s">
        <v>11424</v>
      </c>
      <c r="AE3453">
        <v>27.425899999999999</v>
      </c>
      <c r="AF3453">
        <v>-80.371300000000005</v>
      </c>
      <c r="AG3453" t="s">
        <v>24881</v>
      </c>
      <c r="AH3453">
        <v>56</v>
      </c>
      <c r="AI3453">
        <v>1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U3453">
        <v>1201770</v>
      </c>
      <c r="AV3453">
        <v>2957</v>
      </c>
      <c r="AW3453" t="s">
        <v>24880</v>
      </c>
      <c r="AX3453" t="s">
        <v>24872</v>
      </c>
      <c r="AY3453" t="s">
        <v>11421</v>
      </c>
      <c r="AZ3453">
        <v>34947</v>
      </c>
      <c r="BA3453">
        <v>5414</v>
      </c>
      <c r="BB3453">
        <v>5414</v>
      </c>
      <c r="BC3453">
        <v>0</v>
      </c>
      <c r="BE3453">
        <v>12111</v>
      </c>
      <c r="BH3453" t="s">
        <v>11427</v>
      </c>
      <c r="BI3453" t="s">
        <v>11427</v>
      </c>
      <c r="BJ3453" t="s">
        <v>11427</v>
      </c>
      <c r="BK3453" t="s">
        <v>11428</v>
      </c>
      <c r="BL3453" t="s">
        <v>11428</v>
      </c>
      <c r="BM3453" t="s">
        <v>11428</v>
      </c>
      <c r="BN3453" t="s">
        <v>11428</v>
      </c>
      <c r="BO3453" t="s">
        <v>11428</v>
      </c>
      <c r="BP3453" t="s">
        <v>11428</v>
      </c>
      <c r="BQ3453" t="s">
        <v>11428</v>
      </c>
      <c r="BR3453" t="s">
        <v>11428</v>
      </c>
      <c r="BS3453" t="s">
        <v>11428</v>
      </c>
      <c r="BT3453" t="s">
        <v>11428</v>
      </c>
      <c r="BU3453" t="s">
        <v>11428</v>
      </c>
      <c r="BV3453" t="s">
        <v>11428</v>
      </c>
      <c r="BW3453" t="s">
        <v>11428</v>
      </c>
      <c r="BY3453" t="s">
        <v>11427</v>
      </c>
      <c r="CB3453" t="s">
        <v>11427</v>
      </c>
      <c r="CG3453">
        <v>0</v>
      </c>
      <c r="CH3453">
        <v>0</v>
      </c>
      <c r="CI3453">
        <v>1</v>
      </c>
    </row>
    <row r="3454" spans="1:87">
      <c r="A3454">
        <v>120177003661</v>
      </c>
      <c r="B3454" t="s">
        <v>11414</v>
      </c>
      <c r="C3454" t="s">
        <v>24868</v>
      </c>
      <c r="D3454" t="s">
        <v>24882</v>
      </c>
      <c r="E3454" t="s">
        <v>16595</v>
      </c>
      <c r="F3454" t="s">
        <v>24883</v>
      </c>
      <c r="G3454" t="s">
        <v>24884</v>
      </c>
      <c r="H3454" t="s">
        <v>24872</v>
      </c>
      <c r="I3454" t="s">
        <v>11421</v>
      </c>
      <c r="J3454">
        <v>34981</v>
      </c>
      <c r="K3454" t="s">
        <v>11437</v>
      </c>
      <c r="L3454">
        <v>12</v>
      </c>
      <c r="M3454">
        <v>6</v>
      </c>
      <c r="N3454">
        <v>12</v>
      </c>
      <c r="W3454">
        <v>1</v>
      </c>
      <c r="X3454">
        <v>7</v>
      </c>
      <c r="Y3454">
        <v>14</v>
      </c>
      <c r="Z3454">
        <v>2</v>
      </c>
      <c r="AA3454">
        <v>3</v>
      </c>
      <c r="AB3454">
        <v>8</v>
      </c>
      <c r="AC3454">
        <v>1</v>
      </c>
      <c r="AD3454" t="s">
        <v>11424</v>
      </c>
      <c r="AE3454">
        <v>27.4251</v>
      </c>
      <c r="AF3454">
        <v>-80.362300000000005</v>
      </c>
      <c r="AG3454" t="s">
        <v>24885</v>
      </c>
      <c r="AH3454">
        <v>56</v>
      </c>
      <c r="AI3454">
        <v>0</v>
      </c>
      <c r="AJ3454">
        <v>36</v>
      </c>
      <c r="AK3454">
        <v>0</v>
      </c>
      <c r="AL3454">
        <v>0</v>
      </c>
      <c r="AM3454">
        <v>13</v>
      </c>
      <c r="AN3454">
        <v>6</v>
      </c>
      <c r="AO3454">
        <v>16</v>
      </c>
      <c r="AP3454">
        <v>19</v>
      </c>
      <c r="AQ3454">
        <v>0</v>
      </c>
      <c r="AR3454">
        <v>19</v>
      </c>
      <c r="AS3454">
        <v>6</v>
      </c>
      <c r="AT3454">
        <v>6</v>
      </c>
      <c r="AU3454">
        <v>1201770</v>
      </c>
      <c r="AV3454">
        <v>3661</v>
      </c>
      <c r="AW3454" t="s">
        <v>24884</v>
      </c>
      <c r="AX3454" t="s">
        <v>24872</v>
      </c>
      <c r="AY3454" t="s">
        <v>11421</v>
      </c>
      <c r="AZ3454">
        <v>34981</v>
      </c>
      <c r="BA3454">
        <v>5543</v>
      </c>
      <c r="BB3454">
        <v>5543</v>
      </c>
      <c r="BC3454">
        <v>0</v>
      </c>
      <c r="BE3454">
        <v>12111</v>
      </c>
      <c r="BH3454" t="s">
        <v>11427</v>
      </c>
      <c r="BI3454" t="s">
        <v>11427</v>
      </c>
      <c r="BJ3454" t="s">
        <v>11427</v>
      </c>
      <c r="BK3454" t="s">
        <v>11427</v>
      </c>
      <c r="BL3454" t="s">
        <v>11427</v>
      </c>
      <c r="BM3454" t="s">
        <v>11427</v>
      </c>
      <c r="BN3454" t="s">
        <v>11427</v>
      </c>
      <c r="BO3454" t="s">
        <v>11427</v>
      </c>
      <c r="BP3454" t="s">
        <v>11427</v>
      </c>
      <c r="BQ3454" t="s">
        <v>11428</v>
      </c>
      <c r="BR3454" t="s">
        <v>11428</v>
      </c>
      <c r="BS3454" t="s">
        <v>11428</v>
      </c>
      <c r="BT3454" t="s">
        <v>11428</v>
      </c>
      <c r="BU3454" t="s">
        <v>11428</v>
      </c>
      <c r="BV3454" t="s">
        <v>11428</v>
      </c>
      <c r="BW3454" t="s">
        <v>11428</v>
      </c>
      <c r="BY3454" t="s">
        <v>11427</v>
      </c>
      <c r="CB3454" t="s">
        <v>11427</v>
      </c>
      <c r="CD3454">
        <v>19</v>
      </c>
      <c r="CE3454">
        <v>0</v>
      </c>
      <c r="CF3454">
        <v>19</v>
      </c>
      <c r="CG3454">
        <v>0</v>
      </c>
      <c r="CH3454">
        <v>1</v>
      </c>
      <c r="CI3454">
        <v>36</v>
      </c>
    </row>
    <row r="3455" spans="1:87">
      <c r="A3455">
        <v>120177003796</v>
      </c>
      <c r="B3455" t="s">
        <v>11414</v>
      </c>
      <c r="C3455" t="s">
        <v>24868</v>
      </c>
      <c r="D3455" t="s">
        <v>24886</v>
      </c>
      <c r="E3455" t="s">
        <v>16595</v>
      </c>
      <c r="F3455" t="s">
        <v>24887</v>
      </c>
      <c r="G3455" t="s">
        <v>24888</v>
      </c>
      <c r="H3455" t="s">
        <v>24872</v>
      </c>
      <c r="I3455" t="s">
        <v>11421</v>
      </c>
      <c r="J3455">
        <v>34981</v>
      </c>
      <c r="K3455" t="s">
        <v>11437</v>
      </c>
      <c r="L3455">
        <v>12</v>
      </c>
      <c r="M3455">
        <v>6</v>
      </c>
      <c r="N3455">
        <v>12</v>
      </c>
      <c r="W3455">
        <v>0</v>
      </c>
      <c r="X3455">
        <v>1</v>
      </c>
      <c r="Y3455">
        <v>0</v>
      </c>
      <c r="Z3455">
        <v>3</v>
      </c>
      <c r="AA3455">
        <v>5</v>
      </c>
      <c r="AB3455">
        <v>2</v>
      </c>
      <c r="AC3455">
        <v>2</v>
      </c>
      <c r="AD3455" t="s">
        <v>11424</v>
      </c>
      <c r="AE3455">
        <v>27.384899999999998</v>
      </c>
      <c r="AF3455">
        <v>-80.366</v>
      </c>
      <c r="AG3455" t="s">
        <v>24889</v>
      </c>
      <c r="AH3455">
        <v>56</v>
      </c>
      <c r="AI3455">
        <v>13</v>
      </c>
      <c r="AJ3455">
        <v>0</v>
      </c>
      <c r="AK3455">
        <v>0</v>
      </c>
      <c r="AL3455">
        <v>1</v>
      </c>
      <c r="AM3455">
        <v>4</v>
      </c>
      <c r="AN3455">
        <v>3</v>
      </c>
      <c r="AO3455">
        <v>5</v>
      </c>
      <c r="AP3455">
        <v>4</v>
      </c>
      <c r="AQ3455">
        <v>0</v>
      </c>
      <c r="AR3455">
        <v>4</v>
      </c>
      <c r="AS3455">
        <v>13</v>
      </c>
      <c r="AT3455">
        <v>1</v>
      </c>
      <c r="AU3455">
        <v>1201770</v>
      </c>
      <c r="AV3455">
        <v>3796</v>
      </c>
      <c r="AW3455" t="s">
        <v>24888</v>
      </c>
      <c r="AX3455" t="s">
        <v>24872</v>
      </c>
      <c r="AY3455" t="s">
        <v>11421</v>
      </c>
      <c r="AZ3455">
        <v>34981</v>
      </c>
      <c r="BA3455">
        <v>4801</v>
      </c>
      <c r="BB3455">
        <v>4801</v>
      </c>
      <c r="BC3455">
        <v>0</v>
      </c>
      <c r="BE3455">
        <v>12111</v>
      </c>
      <c r="BH3455" t="s">
        <v>11427</v>
      </c>
      <c r="BI3455" t="s">
        <v>11427</v>
      </c>
      <c r="BJ3455" t="s">
        <v>11427</v>
      </c>
      <c r="BK3455" t="s">
        <v>11427</v>
      </c>
      <c r="BL3455" t="s">
        <v>11427</v>
      </c>
      <c r="BM3455" t="s">
        <v>11427</v>
      </c>
      <c r="BN3455" t="s">
        <v>11427</v>
      </c>
      <c r="BO3455" t="s">
        <v>11427</v>
      </c>
      <c r="BP3455" t="s">
        <v>11427</v>
      </c>
      <c r="BQ3455" t="s">
        <v>11428</v>
      </c>
      <c r="BR3455" t="s">
        <v>11428</v>
      </c>
      <c r="BS3455" t="s">
        <v>11428</v>
      </c>
      <c r="BT3455" t="s">
        <v>11428</v>
      </c>
      <c r="BU3455" t="s">
        <v>11428</v>
      </c>
      <c r="BV3455" t="s">
        <v>11428</v>
      </c>
      <c r="BW3455" t="s">
        <v>11428</v>
      </c>
      <c r="BY3455" t="s">
        <v>11427</v>
      </c>
      <c r="CB3455" t="s">
        <v>11427</v>
      </c>
      <c r="CD3455">
        <v>4</v>
      </c>
      <c r="CE3455">
        <v>0</v>
      </c>
      <c r="CF3455">
        <v>4</v>
      </c>
      <c r="CG3455">
        <v>0</v>
      </c>
      <c r="CH3455">
        <v>0</v>
      </c>
      <c r="CI3455">
        <v>13</v>
      </c>
    </row>
    <row r="3456" spans="1:87">
      <c r="A3456">
        <v>120177004149</v>
      </c>
      <c r="B3456" t="s">
        <v>11414</v>
      </c>
      <c r="C3456" t="s">
        <v>24868</v>
      </c>
      <c r="D3456" t="s">
        <v>24890</v>
      </c>
      <c r="E3456" t="s">
        <v>16595</v>
      </c>
      <c r="F3456" t="s">
        <v>24891</v>
      </c>
      <c r="G3456" t="s">
        <v>24892</v>
      </c>
      <c r="H3456" t="s">
        <v>24872</v>
      </c>
      <c r="I3456" t="s">
        <v>11421</v>
      </c>
      <c r="J3456">
        <v>34950</v>
      </c>
      <c r="K3456" t="s">
        <v>11437</v>
      </c>
      <c r="L3456">
        <v>12</v>
      </c>
      <c r="M3456">
        <v>4</v>
      </c>
      <c r="N3456">
        <v>12</v>
      </c>
      <c r="P3456">
        <v>11</v>
      </c>
      <c r="U3456">
        <v>1</v>
      </c>
      <c r="V3456">
        <v>3</v>
      </c>
      <c r="W3456">
        <v>4</v>
      </c>
      <c r="X3456">
        <v>55</v>
      </c>
      <c r="Y3456">
        <v>100</v>
      </c>
      <c r="Z3456">
        <v>11</v>
      </c>
      <c r="AA3456">
        <v>16</v>
      </c>
      <c r="AB3456">
        <v>24</v>
      </c>
      <c r="AC3456">
        <v>17</v>
      </c>
      <c r="AD3456" t="s">
        <v>11424</v>
      </c>
      <c r="AE3456">
        <v>27.4297</v>
      </c>
      <c r="AF3456">
        <v>-80.334299999999999</v>
      </c>
      <c r="AG3456" t="s">
        <v>24893</v>
      </c>
      <c r="AH3456">
        <v>56</v>
      </c>
      <c r="AI3456">
        <v>160</v>
      </c>
      <c r="AJ3456">
        <v>82</v>
      </c>
      <c r="AK3456">
        <v>1</v>
      </c>
      <c r="AL3456">
        <v>1</v>
      </c>
      <c r="AM3456">
        <v>136</v>
      </c>
      <c r="AN3456">
        <v>58</v>
      </c>
      <c r="AO3456">
        <v>37</v>
      </c>
      <c r="AP3456">
        <v>186</v>
      </c>
      <c r="AQ3456">
        <v>0</v>
      </c>
      <c r="AR3456">
        <v>186</v>
      </c>
      <c r="AS3456">
        <v>8.6</v>
      </c>
      <c r="AT3456">
        <v>28</v>
      </c>
      <c r="AU3456">
        <v>1201770</v>
      </c>
      <c r="AV3456">
        <v>4149</v>
      </c>
      <c r="AW3456" t="s">
        <v>24894</v>
      </c>
      <c r="AX3456" t="s">
        <v>24872</v>
      </c>
      <c r="AY3456" t="s">
        <v>11421</v>
      </c>
      <c r="AZ3456">
        <v>34950</v>
      </c>
      <c r="BA3456">
        <v>5232</v>
      </c>
      <c r="BB3456">
        <v>5232</v>
      </c>
      <c r="BC3456">
        <v>0</v>
      </c>
      <c r="BE3456">
        <v>12111</v>
      </c>
      <c r="BH3456" t="s">
        <v>11427</v>
      </c>
      <c r="BI3456" t="s">
        <v>11427</v>
      </c>
      <c r="BJ3456" t="s">
        <v>11428</v>
      </c>
      <c r="BK3456" t="s">
        <v>11427</v>
      </c>
      <c r="BL3456" t="s">
        <v>11427</v>
      </c>
      <c r="BM3456" t="s">
        <v>11427</v>
      </c>
      <c r="BN3456" t="s">
        <v>11427</v>
      </c>
      <c r="BO3456" t="s">
        <v>11428</v>
      </c>
      <c r="BP3456" t="s">
        <v>11428</v>
      </c>
      <c r="BQ3456" t="s">
        <v>11428</v>
      </c>
      <c r="BR3456" t="s">
        <v>11428</v>
      </c>
      <c r="BS3456" t="s">
        <v>11428</v>
      </c>
      <c r="BT3456" t="s">
        <v>11428</v>
      </c>
      <c r="BU3456" t="s">
        <v>11428</v>
      </c>
      <c r="BV3456" t="s">
        <v>11428</v>
      </c>
      <c r="BW3456" t="s">
        <v>11428</v>
      </c>
      <c r="BY3456" t="s">
        <v>11428</v>
      </c>
      <c r="CB3456" t="s">
        <v>11427</v>
      </c>
      <c r="CD3456">
        <v>186</v>
      </c>
      <c r="CE3456">
        <v>0</v>
      </c>
      <c r="CF3456">
        <v>186</v>
      </c>
      <c r="CG3456">
        <v>1</v>
      </c>
      <c r="CH3456">
        <v>8</v>
      </c>
      <c r="CI3456">
        <v>242</v>
      </c>
    </row>
    <row r="3457" spans="1:87">
      <c r="A3457">
        <v>120177007766</v>
      </c>
      <c r="B3457" t="s">
        <v>11414</v>
      </c>
      <c r="C3457" t="s">
        <v>24868</v>
      </c>
      <c r="D3457" t="s">
        <v>24895</v>
      </c>
      <c r="E3457" t="s">
        <v>16595</v>
      </c>
      <c r="F3457" t="s">
        <v>24896</v>
      </c>
      <c r="G3457" t="s">
        <v>24880</v>
      </c>
      <c r="H3457" t="s">
        <v>24872</v>
      </c>
      <c r="I3457" t="s">
        <v>11421</v>
      </c>
      <c r="J3457">
        <v>34947</v>
      </c>
      <c r="K3457" t="s">
        <v>11422</v>
      </c>
      <c r="L3457">
        <v>12</v>
      </c>
      <c r="M3457" t="s">
        <v>11423</v>
      </c>
      <c r="N3457">
        <v>12</v>
      </c>
      <c r="Q3457">
        <v>0</v>
      </c>
      <c r="R3457">
        <v>0</v>
      </c>
      <c r="S3457">
        <v>0</v>
      </c>
      <c r="T3457">
        <v>2</v>
      </c>
      <c r="U3457">
        <v>1</v>
      </c>
      <c r="V3457">
        <v>1</v>
      </c>
      <c r="W3457">
        <v>2</v>
      </c>
      <c r="X3457">
        <v>2</v>
      </c>
      <c r="Y3457">
        <v>4</v>
      </c>
      <c r="Z3457">
        <v>1</v>
      </c>
      <c r="AA3457">
        <v>0</v>
      </c>
      <c r="AB3457">
        <v>1</v>
      </c>
      <c r="AC3457">
        <v>0</v>
      </c>
      <c r="AD3457" t="s">
        <v>11424</v>
      </c>
      <c r="AE3457">
        <v>27.425899999999999</v>
      </c>
      <c r="AF3457">
        <v>-80.371300000000005</v>
      </c>
      <c r="AG3457" t="s">
        <v>24897</v>
      </c>
      <c r="AH3457">
        <v>56</v>
      </c>
      <c r="AI3457">
        <v>11</v>
      </c>
      <c r="AJ3457">
        <v>3</v>
      </c>
      <c r="AK3457">
        <v>0</v>
      </c>
      <c r="AL3457">
        <v>0</v>
      </c>
      <c r="AM3457">
        <v>4</v>
      </c>
      <c r="AN3457">
        <v>2</v>
      </c>
      <c r="AO3457">
        <v>8</v>
      </c>
      <c r="AP3457">
        <v>5</v>
      </c>
      <c r="AQ3457">
        <v>0</v>
      </c>
      <c r="AR3457">
        <v>5</v>
      </c>
      <c r="AU3457">
        <v>1201770</v>
      </c>
      <c r="AV3457">
        <v>7766</v>
      </c>
      <c r="AW3457" t="s">
        <v>24880</v>
      </c>
      <c r="AX3457" t="s">
        <v>24872</v>
      </c>
      <c r="AY3457" t="s">
        <v>11421</v>
      </c>
      <c r="AZ3457">
        <v>34947</v>
      </c>
      <c r="BA3457">
        <v>5414</v>
      </c>
      <c r="BB3457">
        <v>5414</v>
      </c>
      <c r="BC3457">
        <v>0</v>
      </c>
      <c r="BE3457">
        <v>12111</v>
      </c>
      <c r="BH3457" t="s">
        <v>11427</v>
      </c>
      <c r="BI3457" t="s">
        <v>11427</v>
      </c>
      <c r="BJ3457" t="s">
        <v>11427</v>
      </c>
      <c r="BK3457" t="s">
        <v>11428</v>
      </c>
      <c r="BL3457" t="s">
        <v>11428</v>
      </c>
      <c r="BM3457" t="s">
        <v>11428</v>
      </c>
      <c r="BN3457" t="s">
        <v>11428</v>
      </c>
      <c r="BO3457" t="s">
        <v>11428</v>
      </c>
      <c r="BP3457" t="s">
        <v>11428</v>
      </c>
      <c r="BQ3457" t="s">
        <v>11428</v>
      </c>
      <c r="BR3457" t="s">
        <v>11428</v>
      </c>
      <c r="BS3457" t="s">
        <v>11428</v>
      </c>
      <c r="BT3457" t="s">
        <v>11428</v>
      </c>
      <c r="BU3457" t="s">
        <v>11428</v>
      </c>
      <c r="BV3457" t="s">
        <v>11428</v>
      </c>
      <c r="BW3457" t="s">
        <v>11428</v>
      </c>
      <c r="BY3457" t="s">
        <v>11427</v>
      </c>
      <c r="CB3457" t="s">
        <v>11427</v>
      </c>
      <c r="CD3457">
        <v>5</v>
      </c>
      <c r="CE3457">
        <v>0</v>
      </c>
      <c r="CF3457">
        <v>5</v>
      </c>
      <c r="CG3457">
        <v>0</v>
      </c>
      <c r="CH3457">
        <v>0</v>
      </c>
      <c r="CI3457">
        <v>14</v>
      </c>
    </row>
    <row r="3458" spans="1:87">
      <c r="A3458">
        <v>120177007988</v>
      </c>
      <c r="B3458" t="s">
        <v>11414</v>
      </c>
      <c r="C3458" t="s">
        <v>24868</v>
      </c>
      <c r="D3458" t="s">
        <v>24898</v>
      </c>
      <c r="E3458" t="s">
        <v>16595</v>
      </c>
      <c r="F3458" t="s">
        <v>24896</v>
      </c>
      <c r="G3458" t="s">
        <v>24880</v>
      </c>
      <c r="H3458" t="s">
        <v>24872</v>
      </c>
      <c r="I3458" t="s">
        <v>11421</v>
      </c>
      <c r="J3458">
        <v>34947</v>
      </c>
      <c r="K3458" t="s">
        <v>11422</v>
      </c>
      <c r="L3458">
        <v>12</v>
      </c>
      <c r="M3458" t="s">
        <v>11423</v>
      </c>
      <c r="N3458">
        <v>12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t="s">
        <v>11424</v>
      </c>
      <c r="AE3458">
        <v>27.425899999999999</v>
      </c>
      <c r="AF3458">
        <v>-80.371300000000005</v>
      </c>
      <c r="AG3458" t="s">
        <v>24899</v>
      </c>
      <c r="AH3458">
        <v>56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U3458">
        <v>1201770</v>
      </c>
      <c r="AV3458">
        <v>7988</v>
      </c>
      <c r="AW3458" t="s">
        <v>24880</v>
      </c>
      <c r="AX3458" t="s">
        <v>24872</v>
      </c>
      <c r="AY3458" t="s">
        <v>11421</v>
      </c>
      <c r="AZ3458">
        <v>34947</v>
      </c>
      <c r="BA3458">
        <v>5414</v>
      </c>
      <c r="BB3458">
        <v>5414</v>
      </c>
      <c r="BC3458">
        <v>0</v>
      </c>
      <c r="BE3458">
        <v>12111</v>
      </c>
      <c r="BH3458" t="s">
        <v>11427</v>
      </c>
      <c r="BI3458" t="s">
        <v>11427</v>
      </c>
      <c r="BJ3458" t="s">
        <v>11427</v>
      </c>
      <c r="BK3458" t="s">
        <v>11428</v>
      </c>
      <c r="BL3458" t="s">
        <v>11428</v>
      </c>
      <c r="BM3458" t="s">
        <v>11428</v>
      </c>
      <c r="BN3458" t="s">
        <v>11428</v>
      </c>
      <c r="BO3458" t="s">
        <v>11428</v>
      </c>
      <c r="BP3458" t="s">
        <v>11428</v>
      </c>
      <c r="BQ3458" t="s">
        <v>11428</v>
      </c>
      <c r="BR3458" t="s">
        <v>11428</v>
      </c>
      <c r="BS3458" t="s">
        <v>11428</v>
      </c>
      <c r="BT3458" t="s">
        <v>11428</v>
      </c>
      <c r="BU3458" t="s">
        <v>11428</v>
      </c>
      <c r="BV3458" t="s">
        <v>11428</v>
      </c>
      <c r="BW3458" t="s">
        <v>11428</v>
      </c>
      <c r="BY3458" t="s">
        <v>11430</v>
      </c>
      <c r="CB3458" t="s">
        <v>11427</v>
      </c>
      <c r="CG3458">
        <v>0</v>
      </c>
      <c r="CH3458">
        <v>0</v>
      </c>
      <c r="CI3458">
        <v>0</v>
      </c>
    </row>
    <row r="3459" spans="1:87">
      <c r="A3459">
        <v>120177008340</v>
      </c>
      <c r="B3459" t="s">
        <v>11414</v>
      </c>
      <c r="C3459" t="s">
        <v>24868</v>
      </c>
      <c r="D3459" t="s">
        <v>24900</v>
      </c>
      <c r="E3459" t="s">
        <v>16595</v>
      </c>
      <c r="F3459" t="s">
        <v>24901</v>
      </c>
      <c r="G3459" t="s">
        <v>24902</v>
      </c>
      <c r="H3459" t="s">
        <v>16598</v>
      </c>
      <c r="I3459" t="s">
        <v>11421</v>
      </c>
      <c r="J3459">
        <v>34987</v>
      </c>
      <c r="K3459" t="s">
        <v>11422</v>
      </c>
      <c r="L3459">
        <v>12</v>
      </c>
      <c r="M3459">
        <v>6</v>
      </c>
      <c r="N3459">
        <v>12</v>
      </c>
      <c r="W3459">
        <v>16</v>
      </c>
      <c r="X3459">
        <v>18</v>
      </c>
      <c r="Y3459">
        <v>14</v>
      </c>
      <c r="Z3459">
        <v>6</v>
      </c>
      <c r="AA3459">
        <v>17</v>
      </c>
      <c r="AB3459">
        <v>18</v>
      </c>
      <c r="AC3459">
        <v>8</v>
      </c>
      <c r="AD3459" t="s">
        <v>11424</v>
      </c>
      <c r="AE3459">
        <v>27.329599999999999</v>
      </c>
      <c r="AF3459">
        <v>-80.447699999999998</v>
      </c>
      <c r="AG3459" t="s">
        <v>24903</v>
      </c>
      <c r="AH3459">
        <v>56</v>
      </c>
      <c r="AI3459">
        <v>33</v>
      </c>
      <c r="AJ3459">
        <v>64</v>
      </c>
      <c r="AK3459">
        <v>0</v>
      </c>
      <c r="AL3459">
        <v>3</v>
      </c>
      <c r="AM3459">
        <v>6</v>
      </c>
      <c r="AN3459">
        <v>17</v>
      </c>
      <c r="AO3459">
        <v>68</v>
      </c>
      <c r="AP3459">
        <v>26</v>
      </c>
      <c r="AQ3459">
        <v>3</v>
      </c>
      <c r="AR3459">
        <v>29</v>
      </c>
      <c r="AS3459">
        <v>32.299999999999997</v>
      </c>
      <c r="AT3459">
        <v>3</v>
      </c>
      <c r="AU3459">
        <v>1201770</v>
      </c>
      <c r="AV3459">
        <v>8340</v>
      </c>
      <c r="AW3459" t="s">
        <v>24902</v>
      </c>
      <c r="AX3459" t="s">
        <v>16598</v>
      </c>
      <c r="AY3459" t="s">
        <v>11421</v>
      </c>
      <c r="AZ3459">
        <v>34987</v>
      </c>
      <c r="BC3459">
        <v>0</v>
      </c>
      <c r="BE3459">
        <v>12111</v>
      </c>
      <c r="BH3459" t="s">
        <v>11427</v>
      </c>
      <c r="BI3459" t="s">
        <v>11427</v>
      </c>
      <c r="BJ3459" t="s">
        <v>11427</v>
      </c>
      <c r="BK3459" t="s">
        <v>11427</v>
      </c>
      <c r="BL3459" t="s">
        <v>11427</v>
      </c>
      <c r="BM3459" t="s">
        <v>11427</v>
      </c>
      <c r="BN3459" t="s">
        <v>11427</v>
      </c>
      <c r="BO3459" t="s">
        <v>11427</v>
      </c>
      <c r="BP3459" t="s">
        <v>11427</v>
      </c>
      <c r="BQ3459" t="s">
        <v>11428</v>
      </c>
      <c r="BR3459" t="s">
        <v>11428</v>
      </c>
      <c r="BS3459" t="s">
        <v>11428</v>
      </c>
      <c r="BT3459" t="s">
        <v>11428</v>
      </c>
      <c r="BU3459" t="s">
        <v>11428</v>
      </c>
      <c r="BV3459" t="s">
        <v>11428</v>
      </c>
      <c r="BW3459" t="s">
        <v>11428</v>
      </c>
      <c r="BY3459" t="s">
        <v>11427</v>
      </c>
      <c r="CB3459" t="s">
        <v>11427</v>
      </c>
      <c r="CD3459">
        <v>26</v>
      </c>
      <c r="CE3459">
        <v>3</v>
      </c>
      <c r="CF3459">
        <v>29</v>
      </c>
      <c r="CG3459">
        <v>0</v>
      </c>
      <c r="CH3459">
        <v>3</v>
      </c>
      <c r="CI3459">
        <v>97</v>
      </c>
    </row>
    <row r="3460" spans="1:87">
      <c r="A3460">
        <v>120177001081</v>
      </c>
      <c r="B3460" t="s">
        <v>11490</v>
      </c>
      <c r="C3460" t="s">
        <v>24868</v>
      </c>
      <c r="D3460" t="s">
        <v>24904</v>
      </c>
      <c r="E3460" t="s">
        <v>16595</v>
      </c>
      <c r="F3460" t="s">
        <v>24905</v>
      </c>
      <c r="G3460" t="s">
        <v>24906</v>
      </c>
      <c r="H3460" t="s">
        <v>16598</v>
      </c>
      <c r="I3460" t="s">
        <v>11421</v>
      </c>
      <c r="J3460">
        <v>34952</v>
      </c>
      <c r="K3460" t="s">
        <v>11422</v>
      </c>
      <c r="L3460">
        <v>12</v>
      </c>
      <c r="M3460" t="s">
        <v>11461</v>
      </c>
      <c r="N3460">
        <v>5</v>
      </c>
      <c r="P3460">
        <v>28</v>
      </c>
      <c r="Q3460">
        <v>96</v>
      </c>
      <c r="R3460">
        <v>112</v>
      </c>
      <c r="S3460">
        <v>116</v>
      </c>
      <c r="T3460">
        <v>128</v>
      </c>
      <c r="U3460">
        <v>133</v>
      </c>
      <c r="V3460">
        <v>114</v>
      </c>
      <c r="AD3460" t="s">
        <v>11424</v>
      </c>
      <c r="AE3460">
        <v>27.270099999999999</v>
      </c>
      <c r="AF3460">
        <v>-80.269599999999997</v>
      </c>
      <c r="AG3460" t="s">
        <v>24907</v>
      </c>
      <c r="AH3460">
        <v>56</v>
      </c>
      <c r="AI3460">
        <v>381</v>
      </c>
      <c r="AJ3460">
        <v>346</v>
      </c>
      <c r="AK3460">
        <v>4</v>
      </c>
      <c r="AL3460">
        <v>7</v>
      </c>
      <c r="AM3460">
        <v>140</v>
      </c>
      <c r="AN3460">
        <v>217</v>
      </c>
      <c r="AO3460">
        <v>318</v>
      </c>
      <c r="AP3460">
        <v>515</v>
      </c>
      <c r="AQ3460">
        <v>27</v>
      </c>
      <c r="AR3460">
        <v>542</v>
      </c>
      <c r="AS3460">
        <v>15.8</v>
      </c>
      <c r="AT3460">
        <v>46</v>
      </c>
      <c r="AU3460">
        <v>1201770</v>
      </c>
      <c r="AV3460">
        <v>1081</v>
      </c>
      <c r="AW3460" t="s">
        <v>24906</v>
      </c>
      <c r="AX3460" t="s">
        <v>16598</v>
      </c>
      <c r="AY3460" t="s">
        <v>11421</v>
      </c>
      <c r="AZ3460">
        <v>34952</v>
      </c>
      <c r="BA3460">
        <v>7269</v>
      </c>
      <c r="BB3460">
        <v>7269</v>
      </c>
      <c r="BC3460">
        <v>0</v>
      </c>
      <c r="BE3460">
        <v>12111</v>
      </c>
      <c r="BH3460" t="s">
        <v>11427</v>
      </c>
      <c r="BI3460" t="s">
        <v>11427</v>
      </c>
      <c r="BJ3460" t="s">
        <v>11428</v>
      </c>
      <c r="BK3460" t="s">
        <v>11428</v>
      </c>
      <c r="BL3460" t="s">
        <v>11428</v>
      </c>
      <c r="BM3460" t="s">
        <v>11428</v>
      </c>
      <c r="BN3460" t="s">
        <v>11428</v>
      </c>
      <c r="BO3460" t="s">
        <v>11428</v>
      </c>
      <c r="BP3460" t="s">
        <v>11428</v>
      </c>
      <c r="BQ3460" t="s">
        <v>11427</v>
      </c>
      <c r="BR3460" t="s">
        <v>11427</v>
      </c>
      <c r="BS3460" t="s">
        <v>11427</v>
      </c>
      <c r="BT3460" t="s">
        <v>11427</v>
      </c>
      <c r="BU3460" t="s">
        <v>11427</v>
      </c>
      <c r="BV3460" t="s">
        <v>11427</v>
      </c>
      <c r="BW3460" t="s">
        <v>11427</v>
      </c>
      <c r="BY3460" t="s">
        <v>11428</v>
      </c>
      <c r="CB3460" t="s">
        <v>11427</v>
      </c>
      <c r="CD3460">
        <v>515</v>
      </c>
      <c r="CE3460">
        <v>27</v>
      </c>
      <c r="CF3460">
        <v>542</v>
      </c>
      <c r="CG3460">
        <v>1</v>
      </c>
      <c r="CH3460">
        <v>40</v>
      </c>
      <c r="CI3460">
        <v>727</v>
      </c>
    </row>
    <row r="3461" spans="1:87">
      <c r="A3461">
        <v>120177001111</v>
      </c>
      <c r="B3461" t="s">
        <v>11490</v>
      </c>
      <c r="C3461" t="s">
        <v>24868</v>
      </c>
      <c r="D3461" t="s">
        <v>24908</v>
      </c>
      <c r="E3461" t="s">
        <v>16595</v>
      </c>
      <c r="F3461" t="s">
        <v>24909</v>
      </c>
      <c r="G3461" t="s">
        <v>24910</v>
      </c>
      <c r="H3461" t="s">
        <v>16598</v>
      </c>
      <c r="I3461" t="s">
        <v>11421</v>
      </c>
      <c r="J3461">
        <v>34986</v>
      </c>
      <c r="K3461" t="s">
        <v>11422</v>
      </c>
      <c r="L3461">
        <v>12</v>
      </c>
      <c r="M3461" t="s">
        <v>11423</v>
      </c>
      <c r="N3461">
        <v>8</v>
      </c>
      <c r="Q3461">
        <v>86</v>
      </c>
      <c r="R3461">
        <v>96</v>
      </c>
      <c r="S3461">
        <v>126</v>
      </c>
      <c r="T3461">
        <v>140</v>
      </c>
      <c r="U3461">
        <v>157</v>
      </c>
      <c r="V3461">
        <v>160</v>
      </c>
      <c r="W3461">
        <v>178</v>
      </c>
      <c r="X3461">
        <v>222</v>
      </c>
      <c r="Y3461">
        <v>209</v>
      </c>
      <c r="AD3461" t="s">
        <v>11424</v>
      </c>
      <c r="AE3461">
        <v>27.299099999999999</v>
      </c>
      <c r="AF3461">
        <v>-80.395899999999997</v>
      </c>
      <c r="AG3461" t="s">
        <v>24911</v>
      </c>
      <c r="AH3461">
        <v>56</v>
      </c>
      <c r="AI3461">
        <v>714</v>
      </c>
      <c r="AJ3461">
        <v>660</v>
      </c>
      <c r="AK3461">
        <v>3</v>
      </c>
      <c r="AL3461">
        <v>20</v>
      </c>
      <c r="AM3461">
        <v>341</v>
      </c>
      <c r="AN3461">
        <v>407</v>
      </c>
      <c r="AO3461">
        <v>551</v>
      </c>
      <c r="AP3461">
        <v>861</v>
      </c>
      <c r="AQ3461">
        <v>61</v>
      </c>
      <c r="AR3461">
        <v>922</v>
      </c>
      <c r="AS3461">
        <v>14.9</v>
      </c>
      <c r="AT3461">
        <v>92</v>
      </c>
      <c r="AU3461">
        <v>1201770</v>
      </c>
      <c r="AV3461">
        <v>1111</v>
      </c>
      <c r="AW3461" t="s">
        <v>24910</v>
      </c>
      <c r="AX3461" t="s">
        <v>16598</v>
      </c>
      <c r="AY3461" t="s">
        <v>11421</v>
      </c>
      <c r="AZ3461">
        <v>34986</v>
      </c>
      <c r="BA3461">
        <v>2039</v>
      </c>
      <c r="BB3461">
        <v>2039</v>
      </c>
      <c r="BC3461">
        <v>0</v>
      </c>
      <c r="BE3461">
        <v>12111</v>
      </c>
      <c r="BH3461" t="s">
        <v>11427</v>
      </c>
      <c r="BI3461" t="s">
        <v>11427</v>
      </c>
      <c r="BJ3461" t="s">
        <v>11427</v>
      </c>
      <c r="BK3461" t="s">
        <v>11428</v>
      </c>
      <c r="BL3461" t="s">
        <v>11428</v>
      </c>
      <c r="BM3461" t="s">
        <v>11428</v>
      </c>
      <c r="BN3461" t="s">
        <v>11428</v>
      </c>
      <c r="BO3461" t="s">
        <v>11428</v>
      </c>
      <c r="BP3461" t="s">
        <v>11428</v>
      </c>
      <c r="BQ3461" t="s">
        <v>11428</v>
      </c>
      <c r="BR3461" t="s">
        <v>11428</v>
      </c>
      <c r="BS3461" t="s">
        <v>11428</v>
      </c>
      <c r="BT3461" t="s">
        <v>11427</v>
      </c>
      <c r="BU3461" t="s">
        <v>11427</v>
      </c>
      <c r="BV3461" t="s">
        <v>11427</v>
      </c>
      <c r="BW3461" t="s">
        <v>11427</v>
      </c>
      <c r="BY3461" t="s">
        <v>11428</v>
      </c>
      <c r="CB3461" t="s">
        <v>11427</v>
      </c>
      <c r="CD3461">
        <v>861</v>
      </c>
      <c r="CE3461">
        <v>61</v>
      </c>
      <c r="CF3461">
        <v>922</v>
      </c>
      <c r="CG3461">
        <v>2</v>
      </c>
      <c r="CH3461">
        <v>50</v>
      </c>
      <c r="CI3461">
        <v>1374</v>
      </c>
    </row>
    <row r="3462" spans="1:87">
      <c r="A3462">
        <v>120177001922</v>
      </c>
      <c r="B3462" t="s">
        <v>11490</v>
      </c>
      <c r="C3462" t="s">
        <v>24868</v>
      </c>
      <c r="D3462" t="s">
        <v>24912</v>
      </c>
      <c r="E3462" t="s">
        <v>16595</v>
      </c>
      <c r="F3462" t="s">
        <v>24913</v>
      </c>
      <c r="G3462" t="s">
        <v>24914</v>
      </c>
      <c r="H3462" t="s">
        <v>24872</v>
      </c>
      <c r="I3462" t="s">
        <v>11421</v>
      </c>
      <c r="J3462">
        <v>34982</v>
      </c>
      <c r="K3462" t="s">
        <v>11422</v>
      </c>
      <c r="L3462">
        <v>12</v>
      </c>
      <c r="M3462" t="s">
        <v>11461</v>
      </c>
      <c r="N3462">
        <v>5</v>
      </c>
      <c r="P3462">
        <v>20</v>
      </c>
      <c r="Q3462">
        <v>75</v>
      </c>
      <c r="R3462">
        <v>73</v>
      </c>
      <c r="S3462">
        <v>91</v>
      </c>
      <c r="T3462">
        <v>116</v>
      </c>
      <c r="U3462">
        <v>89</v>
      </c>
      <c r="V3462">
        <v>75</v>
      </c>
      <c r="AD3462" t="s">
        <v>11424</v>
      </c>
      <c r="AE3462">
        <v>27.371500000000001</v>
      </c>
      <c r="AF3462">
        <v>-80.335099999999997</v>
      </c>
      <c r="AG3462" t="s">
        <v>24915</v>
      </c>
      <c r="AH3462">
        <v>56</v>
      </c>
      <c r="AI3462">
        <v>277</v>
      </c>
      <c r="AJ3462">
        <v>262</v>
      </c>
      <c r="AK3462">
        <v>1</v>
      </c>
      <c r="AL3462">
        <v>2</v>
      </c>
      <c r="AM3462">
        <v>221</v>
      </c>
      <c r="AN3462">
        <v>188</v>
      </c>
      <c r="AO3462">
        <v>116</v>
      </c>
      <c r="AP3462">
        <v>452</v>
      </c>
      <c r="AQ3462">
        <v>0</v>
      </c>
      <c r="AR3462">
        <v>452</v>
      </c>
      <c r="AS3462">
        <v>15.9</v>
      </c>
      <c r="AT3462">
        <v>34</v>
      </c>
      <c r="AU3462">
        <v>1201770</v>
      </c>
      <c r="AV3462">
        <v>1922</v>
      </c>
      <c r="AW3462" t="s">
        <v>24914</v>
      </c>
      <c r="AX3462" t="s">
        <v>24872</v>
      </c>
      <c r="AY3462" t="s">
        <v>11421</v>
      </c>
      <c r="AZ3462">
        <v>34982</v>
      </c>
      <c r="BA3462">
        <v>7237</v>
      </c>
      <c r="BB3462">
        <v>7237</v>
      </c>
      <c r="BC3462">
        <v>0</v>
      </c>
      <c r="BE3462">
        <v>12111</v>
      </c>
      <c r="BH3462" t="s">
        <v>11427</v>
      </c>
      <c r="BI3462" t="s">
        <v>11427</v>
      </c>
      <c r="BJ3462" t="s">
        <v>11428</v>
      </c>
      <c r="BK3462" t="s">
        <v>11428</v>
      </c>
      <c r="BL3462" t="s">
        <v>11428</v>
      </c>
      <c r="BM3462" t="s">
        <v>11428</v>
      </c>
      <c r="BN3462" t="s">
        <v>11428</v>
      </c>
      <c r="BO3462" t="s">
        <v>11428</v>
      </c>
      <c r="BP3462" t="s">
        <v>11428</v>
      </c>
      <c r="BQ3462" t="s">
        <v>11427</v>
      </c>
      <c r="BR3462" t="s">
        <v>11427</v>
      </c>
      <c r="BS3462" t="s">
        <v>11427</v>
      </c>
      <c r="BT3462" t="s">
        <v>11427</v>
      </c>
      <c r="BU3462" t="s">
        <v>11427</v>
      </c>
      <c r="BV3462" t="s">
        <v>11427</v>
      </c>
      <c r="BW3462" t="s">
        <v>11427</v>
      </c>
      <c r="BY3462" t="s">
        <v>11428</v>
      </c>
      <c r="CB3462" t="s">
        <v>11427</v>
      </c>
      <c r="CD3462">
        <v>452</v>
      </c>
      <c r="CE3462">
        <v>0</v>
      </c>
      <c r="CF3462">
        <v>452</v>
      </c>
      <c r="CG3462">
        <v>1</v>
      </c>
      <c r="CH3462">
        <v>10</v>
      </c>
      <c r="CI3462">
        <v>539</v>
      </c>
    </row>
    <row r="3463" spans="1:87">
      <c r="A3463">
        <v>120177001923</v>
      </c>
      <c r="B3463" t="s">
        <v>11490</v>
      </c>
      <c r="C3463" t="s">
        <v>24868</v>
      </c>
      <c r="D3463" t="s">
        <v>14336</v>
      </c>
      <c r="E3463" t="s">
        <v>16595</v>
      </c>
      <c r="F3463" t="s">
        <v>24916</v>
      </c>
      <c r="G3463" t="s">
        <v>24917</v>
      </c>
      <c r="H3463" t="s">
        <v>24872</v>
      </c>
      <c r="I3463" t="s">
        <v>11421</v>
      </c>
      <c r="J3463">
        <v>34947</v>
      </c>
      <c r="K3463" t="s">
        <v>11422</v>
      </c>
      <c r="L3463">
        <v>12</v>
      </c>
      <c r="M3463" t="s">
        <v>11461</v>
      </c>
      <c r="N3463">
        <v>5</v>
      </c>
      <c r="P3463">
        <v>0</v>
      </c>
      <c r="Q3463">
        <v>104</v>
      </c>
      <c r="R3463">
        <v>106</v>
      </c>
      <c r="S3463">
        <v>108</v>
      </c>
      <c r="T3463">
        <v>106</v>
      </c>
      <c r="U3463">
        <v>107</v>
      </c>
      <c r="V3463">
        <v>107</v>
      </c>
      <c r="AD3463" t="s">
        <v>11424</v>
      </c>
      <c r="AE3463">
        <v>27.4284</v>
      </c>
      <c r="AF3463">
        <v>-80.357500000000002</v>
      </c>
      <c r="AG3463" t="s">
        <v>24918</v>
      </c>
      <c r="AH3463">
        <v>56</v>
      </c>
      <c r="AI3463">
        <v>315</v>
      </c>
      <c r="AJ3463">
        <v>323</v>
      </c>
      <c r="AK3463">
        <v>1</v>
      </c>
      <c r="AL3463">
        <v>14</v>
      </c>
      <c r="AM3463">
        <v>168</v>
      </c>
      <c r="AN3463">
        <v>152</v>
      </c>
      <c r="AO3463">
        <v>281</v>
      </c>
      <c r="AP3463">
        <v>328</v>
      </c>
      <c r="AQ3463">
        <v>48</v>
      </c>
      <c r="AR3463">
        <v>376</v>
      </c>
      <c r="AS3463">
        <v>14.8</v>
      </c>
      <c r="AT3463">
        <v>43</v>
      </c>
      <c r="AU3463">
        <v>1201770</v>
      </c>
      <c r="AV3463">
        <v>1923</v>
      </c>
      <c r="AW3463" t="s">
        <v>24917</v>
      </c>
      <c r="AX3463" t="s">
        <v>24872</v>
      </c>
      <c r="AY3463" t="s">
        <v>11421</v>
      </c>
      <c r="AZ3463">
        <v>34947</v>
      </c>
      <c r="BA3463">
        <v>6964</v>
      </c>
      <c r="BB3463">
        <v>6964</v>
      </c>
      <c r="BC3463">
        <v>0</v>
      </c>
      <c r="BE3463">
        <v>12111</v>
      </c>
      <c r="BH3463" t="s">
        <v>11427</v>
      </c>
      <c r="BI3463" t="s">
        <v>11427</v>
      </c>
      <c r="BJ3463" t="s">
        <v>11428</v>
      </c>
      <c r="BK3463" t="s">
        <v>11428</v>
      </c>
      <c r="BL3463" t="s">
        <v>11428</v>
      </c>
      <c r="BM3463" t="s">
        <v>11428</v>
      </c>
      <c r="BN3463" t="s">
        <v>11428</v>
      </c>
      <c r="BO3463" t="s">
        <v>11428</v>
      </c>
      <c r="BP3463" t="s">
        <v>11428</v>
      </c>
      <c r="BQ3463" t="s">
        <v>11427</v>
      </c>
      <c r="BR3463" t="s">
        <v>11427</v>
      </c>
      <c r="BS3463" t="s">
        <v>11427</v>
      </c>
      <c r="BT3463" t="s">
        <v>11427</v>
      </c>
      <c r="BU3463" t="s">
        <v>11427</v>
      </c>
      <c r="BV3463" t="s">
        <v>11427</v>
      </c>
      <c r="BW3463" t="s">
        <v>11427</v>
      </c>
      <c r="BY3463" t="s">
        <v>11428</v>
      </c>
      <c r="CB3463" t="s">
        <v>11427</v>
      </c>
      <c r="CD3463">
        <v>328</v>
      </c>
      <c r="CE3463">
        <v>48</v>
      </c>
      <c r="CF3463">
        <v>376</v>
      </c>
      <c r="CG3463">
        <v>2</v>
      </c>
      <c r="CH3463">
        <v>20</v>
      </c>
      <c r="CI3463">
        <v>638</v>
      </c>
    </row>
    <row r="3464" spans="1:87">
      <c r="A3464">
        <v>120177001925</v>
      </c>
      <c r="B3464" t="s">
        <v>11490</v>
      </c>
      <c r="C3464" t="s">
        <v>24868</v>
      </c>
      <c r="D3464" t="s">
        <v>24919</v>
      </c>
      <c r="E3464" t="s">
        <v>16595</v>
      </c>
      <c r="F3464" t="s">
        <v>24920</v>
      </c>
      <c r="G3464" t="s">
        <v>24921</v>
      </c>
      <c r="H3464" t="s">
        <v>24872</v>
      </c>
      <c r="I3464" t="s">
        <v>11421</v>
      </c>
      <c r="J3464">
        <v>34950</v>
      </c>
      <c r="K3464" t="s">
        <v>11422</v>
      </c>
      <c r="L3464">
        <v>12</v>
      </c>
      <c r="M3464" t="s">
        <v>11461</v>
      </c>
      <c r="N3464">
        <v>5</v>
      </c>
      <c r="P3464">
        <v>40</v>
      </c>
      <c r="Q3464">
        <v>102</v>
      </c>
      <c r="R3464">
        <v>102</v>
      </c>
      <c r="S3464">
        <v>109</v>
      </c>
      <c r="T3464">
        <v>123</v>
      </c>
      <c r="U3464">
        <v>111</v>
      </c>
      <c r="V3464">
        <v>104</v>
      </c>
      <c r="AD3464" t="s">
        <v>11424</v>
      </c>
      <c r="AE3464">
        <v>27.429300000000001</v>
      </c>
      <c r="AF3464">
        <v>-80.346500000000006</v>
      </c>
      <c r="AG3464" t="s">
        <v>24922</v>
      </c>
      <c r="AH3464">
        <v>56</v>
      </c>
      <c r="AI3464">
        <v>354</v>
      </c>
      <c r="AJ3464">
        <v>337</v>
      </c>
      <c r="AK3464">
        <v>2</v>
      </c>
      <c r="AL3464">
        <v>3</v>
      </c>
      <c r="AM3464">
        <v>315</v>
      </c>
      <c r="AN3464">
        <v>246</v>
      </c>
      <c r="AO3464">
        <v>104</v>
      </c>
      <c r="AP3464">
        <v>573</v>
      </c>
      <c r="AQ3464">
        <v>0</v>
      </c>
      <c r="AR3464">
        <v>573</v>
      </c>
      <c r="AS3464">
        <v>13.3</v>
      </c>
      <c r="AT3464">
        <v>52</v>
      </c>
      <c r="AU3464">
        <v>1201770</v>
      </c>
      <c r="AV3464">
        <v>1925</v>
      </c>
      <c r="AW3464" t="s">
        <v>24921</v>
      </c>
      <c r="AX3464" t="s">
        <v>24872</v>
      </c>
      <c r="AY3464" t="s">
        <v>11421</v>
      </c>
      <c r="AZ3464">
        <v>34950</v>
      </c>
      <c r="BA3464">
        <v>4802</v>
      </c>
      <c r="BB3464">
        <v>4802</v>
      </c>
      <c r="BC3464">
        <v>0</v>
      </c>
      <c r="BE3464">
        <v>12111</v>
      </c>
      <c r="BH3464" t="s">
        <v>11427</v>
      </c>
      <c r="BI3464" t="s">
        <v>11427</v>
      </c>
      <c r="BJ3464" t="s">
        <v>11428</v>
      </c>
      <c r="BK3464" t="s">
        <v>11428</v>
      </c>
      <c r="BL3464" t="s">
        <v>11428</v>
      </c>
      <c r="BM3464" t="s">
        <v>11428</v>
      </c>
      <c r="BN3464" t="s">
        <v>11428</v>
      </c>
      <c r="BO3464" t="s">
        <v>11428</v>
      </c>
      <c r="BP3464" t="s">
        <v>11428</v>
      </c>
      <c r="BQ3464" t="s">
        <v>11427</v>
      </c>
      <c r="BR3464" t="s">
        <v>11427</v>
      </c>
      <c r="BS3464" t="s">
        <v>11427</v>
      </c>
      <c r="BT3464" t="s">
        <v>11427</v>
      </c>
      <c r="BU3464" t="s">
        <v>11427</v>
      </c>
      <c r="BV3464" t="s">
        <v>11427</v>
      </c>
      <c r="BW3464" t="s">
        <v>11427</v>
      </c>
      <c r="BY3464" t="s">
        <v>11428</v>
      </c>
      <c r="CB3464" t="s">
        <v>11427</v>
      </c>
      <c r="CD3464">
        <v>573</v>
      </c>
      <c r="CE3464">
        <v>0</v>
      </c>
      <c r="CF3464">
        <v>573</v>
      </c>
      <c r="CG3464">
        <v>0</v>
      </c>
      <c r="CH3464">
        <v>21</v>
      </c>
      <c r="CI3464">
        <v>691</v>
      </c>
    </row>
    <row r="3465" spans="1:87">
      <c r="A3465">
        <v>120177001926</v>
      </c>
      <c r="B3465" t="s">
        <v>11490</v>
      </c>
      <c r="C3465" t="s">
        <v>24868</v>
      </c>
      <c r="D3465" t="s">
        <v>24923</v>
      </c>
      <c r="E3465" t="s">
        <v>16595</v>
      </c>
      <c r="F3465" t="s">
        <v>24924</v>
      </c>
      <c r="G3465" t="s">
        <v>24925</v>
      </c>
      <c r="H3465" t="s">
        <v>24872</v>
      </c>
      <c r="I3465" t="s">
        <v>11421</v>
      </c>
      <c r="J3465">
        <v>34950</v>
      </c>
      <c r="K3465" t="s">
        <v>11422</v>
      </c>
      <c r="L3465">
        <v>12</v>
      </c>
      <c r="M3465" t="s">
        <v>11461</v>
      </c>
      <c r="N3465">
        <v>5</v>
      </c>
      <c r="P3465">
        <v>43</v>
      </c>
      <c r="Q3465">
        <v>113</v>
      </c>
      <c r="R3465">
        <v>111</v>
      </c>
      <c r="S3465">
        <v>115</v>
      </c>
      <c r="T3465">
        <v>148</v>
      </c>
      <c r="U3465">
        <v>109</v>
      </c>
      <c r="V3465">
        <v>130</v>
      </c>
      <c r="AD3465" t="s">
        <v>11424</v>
      </c>
      <c r="AE3465">
        <v>27.427</v>
      </c>
      <c r="AF3465">
        <v>-80.335899999999995</v>
      </c>
      <c r="AG3465" t="s">
        <v>24926</v>
      </c>
      <c r="AH3465">
        <v>56</v>
      </c>
      <c r="AI3465">
        <v>432</v>
      </c>
      <c r="AJ3465">
        <v>337</v>
      </c>
      <c r="AK3465">
        <v>3</v>
      </c>
      <c r="AL3465">
        <v>2</v>
      </c>
      <c r="AM3465">
        <v>441</v>
      </c>
      <c r="AN3465">
        <v>235</v>
      </c>
      <c r="AO3465">
        <v>63</v>
      </c>
      <c r="AP3465">
        <v>667</v>
      </c>
      <c r="AQ3465">
        <v>0</v>
      </c>
      <c r="AR3465">
        <v>667</v>
      </c>
      <c r="AS3465">
        <v>17.100000000000001</v>
      </c>
      <c r="AT3465">
        <v>45</v>
      </c>
      <c r="AU3465">
        <v>1201770</v>
      </c>
      <c r="AV3465">
        <v>1926</v>
      </c>
      <c r="AW3465" t="s">
        <v>24925</v>
      </c>
      <c r="AX3465" t="s">
        <v>24872</v>
      </c>
      <c r="AY3465" t="s">
        <v>11421</v>
      </c>
      <c r="AZ3465">
        <v>34950</v>
      </c>
      <c r="BA3465">
        <v>5237</v>
      </c>
      <c r="BB3465">
        <v>5237</v>
      </c>
      <c r="BC3465">
        <v>0</v>
      </c>
      <c r="BE3465">
        <v>12111</v>
      </c>
      <c r="BH3465" t="s">
        <v>11427</v>
      </c>
      <c r="BI3465" t="s">
        <v>11427</v>
      </c>
      <c r="BJ3465" t="s">
        <v>11428</v>
      </c>
      <c r="BK3465" t="s">
        <v>11428</v>
      </c>
      <c r="BL3465" t="s">
        <v>11428</v>
      </c>
      <c r="BM3465" t="s">
        <v>11428</v>
      </c>
      <c r="BN3465" t="s">
        <v>11428</v>
      </c>
      <c r="BO3465" t="s">
        <v>11428</v>
      </c>
      <c r="BP3465" t="s">
        <v>11428</v>
      </c>
      <c r="BQ3465" t="s">
        <v>11427</v>
      </c>
      <c r="BR3465" t="s">
        <v>11427</v>
      </c>
      <c r="BS3465" t="s">
        <v>11427</v>
      </c>
      <c r="BT3465" t="s">
        <v>11427</v>
      </c>
      <c r="BU3465" t="s">
        <v>11427</v>
      </c>
      <c r="BV3465" t="s">
        <v>11427</v>
      </c>
      <c r="BW3465" t="s">
        <v>11427</v>
      </c>
      <c r="BY3465" t="s">
        <v>11428</v>
      </c>
      <c r="CB3465" t="s">
        <v>11427</v>
      </c>
      <c r="CD3465">
        <v>667</v>
      </c>
      <c r="CE3465">
        <v>0</v>
      </c>
      <c r="CF3465">
        <v>667</v>
      </c>
      <c r="CG3465">
        <v>1</v>
      </c>
      <c r="CH3465">
        <v>24</v>
      </c>
      <c r="CI3465">
        <v>769</v>
      </c>
    </row>
    <row r="3466" spans="1:87">
      <c r="A3466">
        <v>120177001927</v>
      </c>
      <c r="B3466" t="s">
        <v>11490</v>
      </c>
      <c r="C3466" t="s">
        <v>24868</v>
      </c>
      <c r="D3466" t="s">
        <v>24927</v>
      </c>
      <c r="E3466" t="s">
        <v>16595</v>
      </c>
      <c r="F3466" t="s">
        <v>24928</v>
      </c>
      <c r="G3466" t="s">
        <v>24929</v>
      </c>
      <c r="H3466" t="s">
        <v>24872</v>
      </c>
      <c r="I3466" t="s">
        <v>11421</v>
      </c>
      <c r="J3466">
        <v>34950</v>
      </c>
      <c r="K3466" t="s">
        <v>11422</v>
      </c>
      <c r="L3466">
        <v>12</v>
      </c>
      <c r="M3466">
        <v>6</v>
      </c>
      <c r="N3466">
        <v>8</v>
      </c>
      <c r="W3466">
        <v>220</v>
      </c>
      <c r="X3466">
        <v>196</v>
      </c>
      <c r="Y3466">
        <v>183</v>
      </c>
      <c r="AD3466" t="s">
        <v>11424</v>
      </c>
      <c r="AE3466">
        <v>27.433199999999999</v>
      </c>
      <c r="AF3466">
        <v>-80.335400000000007</v>
      </c>
      <c r="AG3466" t="s">
        <v>24930</v>
      </c>
      <c r="AH3466">
        <v>56</v>
      </c>
      <c r="AI3466">
        <v>339</v>
      </c>
      <c r="AJ3466">
        <v>260</v>
      </c>
      <c r="AK3466">
        <v>1</v>
      </c>
      <c r="AL3466">
        <v>2</v>
      </c>
      <c r="AM3466">
        <v>383</v>
      </c>
      <c r="AN3466">
        <v>128</v>
      </c>
      <c r="AO3466">
        <v>68</v>
      </c>
      <c r="AP3466">
        <v>502</v>
      </c>
      <c r="AQ3466">
        <v>0</v>
      </c>
      <c r="AR3466">
        <v>502</v>
      </c>
      <c r="AS3466">
        <v>15.8</v>
      </c>
      <c r="AT3466">
        <v>38</v>
      </c>
      <c r="AU3466">
        <v>1201770</v>
      </c>
      <c r="AV3466">
        <v>1927</v>
      </c>
      <c r="AW3466" t="s">
        <v>24929</v>
      </c>
      <c r="AX3466" t="s">
        <v>24872</v>
      </c>
      <c r="AY3466" t="s">
        <v>11421</v>
      </c>
      <c r="AZ3466">
        <v>34950</v>
      </c>
      <c r="BA3466">
        <v>9268</v>
      </c>
      <c r="BB3466">
        <v>9268</v>
      </c>
      <c r="BC3466">
        <v>0</v>
      </c>
      <c r="BE3466">
        <v>12111</v>
      </c>
      <c r="BH3466" t="s">
        <v>11427</v>
      </c>
      <c r="BI3466" t="s">
        <v>11427</v>
      </c>
      <c r="BJ3466" t="s">
        <v>11427</v>
      </c>
      <c r="BK3466" t="s">
        <v>11427</v>
      </c>
      <c r="BL3466" t="s">
        <v>11427</v>
      </c>
      <c r="BM3466" t="s">
        <v>11427</v>
      </c>
      <c r="BN3466" t="s">
        <v>11427</v>
      </c>
      <c r="BO3466" t="s">
        <v>11427</v>
      </c>
      <c r="BP3466" t="s">
        <v>11427</v>
      </c>
      <c r="BQ3466" t="s">
        <v>11428</v>
      </c>
      <c r="BR3466" t="s">
        <v>11428</v>
      </c>
      <c r="BS3466" t="s">
        <v>11428</v>
      </c>
      <c r="BT3466" t="s">
        <v>11427</v>
      </c>
      <c r="BU3466" t="s">
        <v>11427</v>
      </c>
      <c r="BV3466" t="s">
        <v>11427</v>
      </c>
      <c r="BW3466" t="s">
        <v>11427</v>
      </c>
      <c r="BY3466" t="s">
        <v>11428</v>
      </c>
      <c r="CB3466" t="s">
        <v>11427</v>
      </c>
      <c r="CD3466">
        <v>502</v>
      </c>
      <c r="CE3466">
        <v>0</v>
      </c>
      <c r="CF3466">
        <v>502</v>
      </c>
      <c r="CG3466">
        <v>0</v>
      </c>
      <c r="CH3466">
        <v>17</v>
      </c>
      <c r="CI3466">
        <v>599</v>
      </c>
    </row>
    <row r="3467" spans="1:87">
      <c r="A3467">
        <v>120177001928</v>
      </c>
      <c r="B3467" t="s">
        <v>11490</v>
      </c>
      <c r="C3467" t="s">
        <v>24868</v>
      </c>
      <c r="D3467" t="s">
        <v>24931</v>
      </c>
      <c r="E3467" t="s">
        <v>16595</v>
      </c>
      <c r="F3467" t="s">
        <v>24932</v>
      </c>
      <c r="G3467" t="s">
        <v>24933</v>
      </c>
      <c r="H3467" t="s">
        <v>24872</v>
      </c>
      <c r="I3467" t="s">
        <v>11421</v>
      </c>
      <c r="J3467">
        <v>34950</v>
      </c>
      <c r="K3467" t="s">
        <v>11422</v>
      </c>
      <c r="L3467">
        <v>12</v>
      </c>
      <c r="M3467" t="s">
        <v>11461</v>
      </c>
      <c r="N3467">
        <v>5</v>
      </c>
      <c r="P3467">
        <v>4</v>
      </c>
      <c r="Q3467">
        <v>106</v>
      </c>
      <c r="R3467">
        <v>109</v>
      </c>
      <c r="S3467">
        <v>106</v>
      </c>
      <c r="T3467">
        <v>103</v>
      </c>
      <c r="U3467">
        <v>105</v>
      </c>
      <c r="V3467">
        <v>96</v>
      </c>
      <c r="AD3467" t="s">
        <v>11424</v>
      </c>
      <c r="AE3467">
        <v>27.466200000000001</v>
      </c>
      <c r="AF3467">
        <v>-80.337999999999994</v>
      </c>
      <c r="AG3467" t="s">
        <v>24934</v>
      </c>
      <c r="AH3467">
        <v>56</v>
      </c>
      <c r="AI3467">
        <v>313</v>
      </c>
      <c r="AJ3467">
        <v>316</v>
      </c>
      <c r="AK3467">
        <v>1</v>
      </c>
      <c r="AL3467">
        <v>11</v>
      </c>
      <c r="AM3467">
        <v>364</v>
      </c>
      <c r="AN3467">
        <v>94</v>
      </c>
      <c r="AO3467">
        <v>143</v>
      </c>
      <c r="AP3467">
        <v>418</v>
      </c>
      <c r="AQ3467">
        <v>27</v>
      </c>
      <c r="AR3467">
        <v>445</v>
      </c>
      <c r="AS3467">
        <v>15.3</v>
      </c>
      <c r="AT3467">
        <v>41</v>
      </c>
      <c r="AU3467">
        <v>1201770</v>
      </c>
      <c r="AV3467">
        <v>1928</v>
      </c>
      <c r="AW3467" t="s">
        <v>24933</v>
      </c>
      <c r="AX3467" t="s">
        <v>24872</v>
      </c>
      <c r="AY3467" t="s">
        <v>11421</v>
      </c>
      <c r="AZ3467">
        <v>34950</v>
      </c>
      <c r="BA3467">
        <v>2171</v>
      </c>
      <c r="BB3467">
        <v>2171</v>
      </c>
      <c r="BC3467">
        <v>0</v>
      </c>
      <c r="BE3467">
        <v>12111</v>
      </c>
      <c r="BH3467" t="s">
        <v>11427</v>
      </c>
      <c r="BI3467" t="s">
        <v>11427</v>
      </c>
      <c r="BJ3467" t="s">
        <v>11428</v>
      </c>
      <c r="BK3467" t="s">
        <v>11428</v>
      </c>
      <c r="BL3467" t="s">
        <v>11428</v>
      </c>
      <c r="BM3467" t="s">
        <v>11428</v>
      </c>
      <c r="BN3467" t="s">
        <v>11428</v>
      </c>
      <c r="BO3467" t="s">
        <v>11428</v>
      </c>
      <c r="BP3467" t="s">
        <v>11428</v>
      </c>
      <c r="BQ3467" t="s">
        <v>11427</v>
      </c>
      <c r="BR3467" t="s">
        <v>11427</v>
      </c>
      <c r="BS3467" t="s">
        <v>11427</v>
      </c>
      <c r="BT3467" t="s">
        <v>11427</v>
      </c>
      <c r="BU3467" t="s">
        <v>11427</v>
      </c>
      <c r="BV3467" t="s">
        <v>11427</v>
      </c>
      <c r="BW3467" t="s">
        <v>11427</v>
      </c>
      <c r="BY3467" t="s">
        <v>11428</v>
      </c>
      <c r="CB3467" t="s">
        <v>11427</v>
      </c>
      <c r="CD3467">
        <v>418</v>
      </c>
      <c r="CE3467">
        <v>27</v>
      </c>
      <c r="CF3467">
        <v>445</v>
      </c>
      <c r="CG3467">
        <v>0</v>
      </c>
      <c r="CH3467">
        <v>16</v>
      </c>
      <c r="CI3467">
        <v>629</v>
      </c>
    </row>
    <row r="3468" spans="1:87">
      <c r="A3468">
        <v>120177001931</v>
      </c>
      <c r="B3468" t="s">
        <v>11490</v>
      </c>
      <c r="C3468" t="s">
        <v>24868</v>
      </c>
      <c r="D3468" t="s">
        <v>24935</v>
      </c>
      <c r="E3468" t="s">
        <v>16595</v>
      </c>
      <c r="F3468" t="s">
        <v>24936</v>
      </c>
      <c r="G3468" t="s">
        <v>24937</v>
      </c>
      <c r="H3468" t="s">
        <v>24872</v>
      </c>
      <c r="I3468" t="s">
        <v>11421</v>
      </c>
      <c r="J3468">
        <v>34947</v>
      </c>
      <c r="K3468" t="s">
        <v>11422</v>
      </c>
      <c r="L3468">
        <v>12</v>
      </c>
      <c r="M3468" t="s">
        <v>11461</v>
      </c>
      <c r="N3468">
        <v>5</v>
      </c>
      <c r="P3468">
        <v>44</v>
      </c>
      <c r="Q3468">
        <v>90</v>
      </c>
      <c r="R3468">
        <v>96</v>
      </c>
      <c r="S3468">
        <v>103</v>
      </c>
      <c r="T3468">
        <v>131</v>
      </c>
      <c r="U3468">
        <v>69</v>
      </c>
      <c r="V3468">
        <v>103</v>
      </c>
      <c r="AD3468" t="s">
        <v>11424</v>
      </c>
      <c r="AE3468">
        <v>27.4572</v>
      </c>
      <c r="AF3468">
        <v>-80.354799999999997</v>
      </c>
      <c r="AG3468" t="s">
        <v>24938</v>
      </c>
      <c r="AH3468">
        <v>56</v>
      </c>
      <c r="AI3468">
        <v>347</v>
      </c>
      <c r="AJ3468">
        <v>289</v>
      </c>
      <c r="AK3468">
        <v>4</v>
      </c>
      <c r="AL3468">
        <v>0</v>
      </c>
      <c r="AM3468">
        <v>433</v>
      </c>
      <c r="AN3468">
        <v>152</v>
      </c>
      <c r="AO3468">
        <v>35</v>
      </c>
      <c r="AP3468">
        <v>589</v>
      </c>
      <c r="AQ3468">
        <v>0</v>
      </c>
      <c r="AR3468">
        <v>589</v>
      </c>
      <c r="AS3468">
        <v>15.5</v>
      </c>
      <c r="AT3468">
        <v>41</v>
      </c>
      <c r="AU3468">
        <v>1201770</v>
      </c>
      <c r="AV3468">
        <v>1931</v>
      </c>
      <c r="AW3468" t="s">
        <v>24937</v>
      </c>
      <c r="AX3468" t="s">
        <v>24872</v>
      </c>
      <c r="AY3468" t="s">
        <v>11421</v>
      </c>
      <c r="AZ3468">
        <v>34947</v>
      </c>
      <c r="BA3468">
        <v>5911</v>
      </c>
      <c r="BB3468">
        <v>5911</v>
      </c>
      <c r="BC3468">
        <v>0</v>
      </c>
      <c r="BE3468">
        <v>12111</v>
      </c>
      <c r="BH3468" t="s">
        <v>11427</v>
      </c>
      <c r="BI3468" t="s">
        <v>11427</v>
      </c>
      <c r="BJ3468" t="s">
        <v>11428</v>
      </c>
      <c r="BK3468" t="s">
        <v>11428</v>
      </c>
      <c r="BL3468" t="s">
        <v>11428</v>
      </c>
      <c r="BM3468" t="s">
        <v>11428</v>
      </c>
      <c r="BN3468" t="s">
        <v>11428</v>
      </c>
      <c r="BO3468" t="s">
        <v>11428</v>
      </c>
      <c r="BP3468" t="s">
        <v>11428</v>
      </c>
      <c r="BQ3468" t="s">
        <v>11427</v>
      </c>
      <c r="BR3468" t="s">
        <v>11427</v>
      </c>
      <c r="BS3468" t="s">
        <v>11427</v>
      </c>
      <c r="BT3468" t="s">
        <v>11427</v>
      </c>
      <c r="BU3468" t="s">
        <v>11427</v>
      </c>
      <c r="BV3468" t="s">
        <v>11427</v>
      </c>
      <c r="BW3468" t="s">
        <v>11427</v>
      </c>
      <c r="BY3468" t="s">
        <v>11428</v>
      </c>
      <c r="CB3468" t="s">
        <v>11427</v>
      </c>
      <c r="CD3468">
        <v>589</v>
      </c>
      <c r="CE3468">
        <v>0</v>
      </c>
      <c r="CF3468">
        <v>589</v>
      </c>
      <c r="CG3468">
        <v>0</v>
      </c>
      <c r="CH3468">
        <v>12</v>
      </c>
      <c r="CI3468">
        <v>636</v>
      </c>
    </row>
    <row r="3469" spans="1:87">
      <c r="A3469">
        <v>120177002264</v>
      </c>
      <c r="B3469" t="s">
        <v>11490</v>
      </c>
      <c r="C3469" t="s">
        <v>24868</v>
      </c>
      <c r="D3469" t="s">
        <v>24939</v>
      </c>
      <c r="E3469" t="s">
        <v>16595</v>
      </c>
      <c r="F3469" t="s">
        <v>24940</v>
      </c>
      <c r="G3469" t="s">
        <v>24941</v>
      </c>
      <c r="H3469" t="s">
        <v>16598</v>
      </c>
      <c r="I3469" t="s">
        <v>11421</v>
      </c>
      <c r="J3469">
        <v>34983</v>
      </c>
      <c r="K3469" t="s">
        <v>11422</v>
      </c>
      <c r="L3469">
        <v>12</v>
      </c>
      <c r="M3469" t="s">
        <v>11461</v>
      </c>
      <c r="N3469">
        <v>5</v>
      </c>
      <c r="P3469">
        <v>3</v>
      </c>
      <c r="Q3469">
        <v>92</v>
      </c>
      <c r="R3469">
        <v>91</v>
      </c>
      <c r="S3469">
        <v>109</v>
      </c>
      <c r="T3469">
        <v>109</v>
      </c>
      <c r="U3469">
        <v>110</v>
      </c>
      <c r="V3469">
        <v>113</v>
      </c>
      <c r="AD3469" t="s">
        <v>11424</v>
      </c>
      <c r="AE3469">
        <v>27.294899999999998</v>
      </c>
      <c r="AF3469">
        <v>-80.325100000000006</v>
      </c>
      <c r="AG3469" t="s">
        <v>24942</v>
      </c>
      <c r="AH3469">
        <v>56</v>
      </c>
      <c r="AI3469">
        <v>324</v>
      </c>
      <c r="AJ3469">
        <v>303</v>
      </c>
      <c r="AK3469">
        <v>1</v>
      </c>
      <c r="AL3469">
        <v>6</v>
      </c>
      <c r="AM3469">
        <v>106</v>
      </c>
      <c r="AN3469">
        <v>180</v>
      </c>
      <c r="AO3469">
        <v>293</v>
      </c>
      <c r="AP3469">
        <v>441</v>
      </c>
      <c r="AQ3469">
        <v>24</v>
      </c>
      <c r="AR3469">
        <v>465</v>
      </c>
      <c r="AS3469">
        <v>14.6</v>
      </c>
      <c r="AT3469">
        <v>43</v>
      </c>
      <c r="AU3469">
        <v>1201770</v>
      </c>
      <c r="AV3469">
        <v>2264</v>
      </c>
      <c r="AW3469" t="s">
        <v>24941</v>
      </c>
      <c r="AX3469" t="s">
        <v>16598</v>
      </c>
      <c r="AY3469" t="s">
        <v>11421</v>
      </c>
      <c r="AZ3469">
        <v>34983</v>
      </c>
      <c r="BA3469">
        <v>4070</v>
      </c>
      <c r="BB3469">
        <v>4070</v>
      </c>
      <c r="BC3469">
        <v>0</v>
      </c>
      <c r="BE3469">
        <v>12111</v>
      </c>
      <c r="BH3469" t="s">
        <v>11427</v>
      </c>
      <c r="BI3469" t="s">
        <v>11427</v>
      </c>
      <c r="BJ3469" t="s">
        <v>11428</v>
      </c>
      <c r="BK3469" t="s">
        <v>11428</v>
      </c>
      <c r="BL3469" t="s">
        <v>11428</v>
      </c>
      <c r="BM3469" t="s">
        <v>11428</v>
      </c>
      <c r="BN3469" t="s">
        <v>11428</v>
      </c>
      <c r="BO3469" t="s">
        <v>11428</v>
      </c>
      <c r="BP3469" t="s">
        <v>11428</v>
      </c>
      <c r="BQ3469" t="s">
        <v>11427</v>
      </c>
      <c r="BR3469" t="s">
        <v>11427</v>
      </c>
      <c r="BS3469" t="s">
        <v>11427</v>
      </c>
      <c r="BT3469" t="s">
        <v>11427</v>
      </c>
      <c r="BU3469" t="s">
        <v>11427</v>
      </c>
      <c r="BV3469" t="s">
        <v>11427</v>
      </c>
      <c r="BW3469" t="s">
        <v>11427</v>
      </c>
      <c r="BY3469" t="s">
        <v>11428</v>
      </c>
      <c r="CB3469" t="s">
        <v>11427</v>
      </c>
      <c r="CD3469">
        <v>441</v>
      </c>
      <c r="CE3469">
        <v>24</v>
      </c>
      <c r="CF3469">
        <v>465</v>
      </c>
      <c r="CG3469">
        <v>4</v>
      </c>
      <c r="CH3469">
        <v>37</v>
      </c>
      <c r="CI3469">
        <v>627</v>
      </c>
    </row>
    <row r="3470" spans="1:87">
      <c r="A3470">
        <v>120177002265</v>
      </c>
      <c r="B3470" t="s">
        <v>11490</v>
      </c>
      <c r="C3470" t="s">
        <v>24868</v>
      </c>
      <c r="D3470" t="s">
        <v>24943</v>
      </c>
      <c r="E3470" t="s">
        <v>16595</v>
      </c>
      <c r="F3470" t="s">
        <v>24944</v>
      </c>
      <c r="G3470" t="s">
        <v>24945</v>
      </c>
      <c r="H3470" t="s">
        <v>24872</v>
      </c>
      <c r="I3470" t="s">
        <v>11421</v>
      </c>
      <c r="J3470">
        <v>34951</v>
      </c>
      <c r="K3470" t="s">
        <v>11422</v>
      </c>
      <c r="L3470">
        <v>12</v>
      </c>
      <c r="M3470" t="s">
        <v>11461</v>
      </c>
      <c r="N3470">
        <v>5</v>
      </c>
      <c r="P3470">
        <v>40</v>
      </c>
      <c r="Q3470">
        <v>96</v>
      </c>
      <c r="R3470">
        <v>108</v>
      </c>
      <c r="S3470">
        <v>129</v>
      </c>
      <c r="T3470">
        <v>130</v>
      </c>
      <c r="U3470">
        <v>114</v>
      </c>
      <c r="V3470">
        <v>87</v>
      </c>
      <c r="AD3470" t="s">
        <v>11424</v>
      </c>
      <c r="AE3470">
        <v>27.522400000000001</v>
      </c>
      <c r="AF3470">
        <v>-80.403599999999997</v>
      </c>
      <c r="AG3470" t="s">
        <v>24946</v>
      </c>
      <c r="AH3470">
        <v>56</v>
      </c>
      <c r="AI3470">
        <v>340</v>
      </c>
      <c r="AJ3470">
        <v>364</v>
      </c>
      <c r="AK3470">
        <v>0</v>
      </c>
      <c r="AL3470">
        <v>8</v>
      </c>
      <c r="AM3470">
        <v>246</v>
      </c>
      <c r="AN3470">
        <v>141</v>
      </c>
      <c r="AO3470">
        <v>271</v>
      </c>
      <c r="AP3470">
        <v>572</v>
      </c>
      <c r="AQ3470">
        <v>0</v>
      </c>
      <c r="AR3470">
        <v>572</v>
      </c>
      <c r="AS3470">
        <v>15.3</v>
      </c>
      <c r="AT3470">
        <v>46</v>
      </c>
      <c r="AU3470">
        <v>1201770</v>
      </c>
      <c r="AV3470">
        <v>2265</v>
      </c>
      <c r="AW3470" t="s">
        <v>24945</v>
      </c>
      <c r="AX3470" t="s">
        <v>24872</v>
      </c>
      <c r="AY3470" t="s">
        <v>11421</v>
      </c>
      <c r="AZ3470">
        <v>34951</v>
      </c>
      <c r="BA3470">
        <v>2110</v>
      </c>
      <c r="BB3470">
        <v>2110</v>
      </c>
      <c r="BC3470">
        <v>0</v>
      </c>
      <c r="BE3470">
        <v>12111</v>
      </c>
      <c r="BH3470" t="s">
        <v>11427</v>
      </c>
      <c r="BI3470" t="s">
        <v>11427</v>
      </c>
      <c r="BJ3470" t="s">
        <v>11428</v>
      </c>
      <c r="BK3470" t="s">
        <v>11428</v>
      </c>
      <c r="BL3470" t="s">
        <v>11428</v>
      </c>
      <c r="BM3470" t="s">
        <v>11428</v>
      </c>
      <c r="BN3470" t="s">
        <v>11428</v>
      </c>
      <c r="BO3470" t="s">
        <v>11428</v>
      </c>
      <c r="BP3470" t="s">
        <v>11428</v>
      </c>
      <c r="BQ3470" t="s">
        <v>11427</v>
      </c>
      <c r="BR3470" t="s">
        <v>11427</v>
      </c>
      <c r="BS3470" t="s">
        <v>11427</v>
      </c>
      <c r="BT3470" t="s">
        <v>11427</v>
      </c>
      <c r="BU3470" t="s">
        <v>11427</v>
      </c>
      <c r="BV3470" t="s">
        <v>11427</v>
      </c>
      <c r="BW3470" t="s">
        <v>11427</v>
      </c>
      <c r="BY3470" t="s">
        <v>11428</v>
      </c>
      <c r="CB3470" t="s">
        <v>11427</v>
      </c>
      <c r="CD3470">
        <v>572</v>
      </c>
      <c r="CE3470">
        <v>0</v>
      </c>
      <c r="CF3470">
        <v>572</v>
      </c>
      <c r="CG3470">
        <v>0</v>
      </c>
      <c r="CH3470">
        <v>38</v>
      </c>
      <c r="CI3470">
        <v>704</v>
      </c>
    </row>
    <row r="3471" spans="1:87">
      <c r="A3471">
        <v>120177002266</v>
      </c>
      <c r="B3471" t="s">
        <v>11490</v>
      </c>
      <c r="C3471" t="s">
        <v>24868</v>
      </c>
      <c r="D3471" t="s">
        <v>24947</v>
      </c>
      <c r="E3471" t="s">
        <v>16595</v>
      </c>
      <c r="F3471" t="s">
        <v>24948</v>
      </c>
      <c r="G3471" t="s">
        <v>24949</v>
      </c>
      <c r="H3471" t="s">
        <v>16598</v>
      </c>
      <c r="I3471" t="s">
        <v>11421</v>
      </c>
      <c r="J3471">
        <v>34952</v>
      </c>
      <c r="K3471" t="s">
        <v>11422</v>
      </c>
      <c r="L3471">
        <v>12</v>
      </c>
      <c r="M3471" t="s">
        <v>11461</v>
      </c>
      <c r="N3471">
        <v>5</v>
      </c>
      <c r="P3471">
        <v>2</v>
      </c>
      <c r="Q3471">
        <v>96</v>
      </c>
      <c r="R3471">
        <v>114</v>
      </c>
      <c r="S3471">
        <v>94</v>
      </c>
      <c r="T3471">
        <v>101</v>
      </c>
      <c r="U3471">
        <v>89</v>
      </c>
      <c r="V3471">
        <v>107</v>
      </c>
      <c r="AD3471" t="s">
        <v>11424</v>
      </c>
      <c r="AE3471">
        <v>27.273499999999999</v>
      </c>
      <c r="AF3471">
        <v>-80.295000000000002</v>
      </c>
      <c r="AG3471" t="s">
        <v>24950</v>
      </c>
      <c r="AH3471">
        <v>56</v>
      </c>
      <c r="AI3471">
        <v>296</v>
      </c>
      <c r="AJ3471">
        <v>307</v>
      </c>
      <c r="AK3471">
        <v>2</v>
      </c>
      <c r="AL3471">
        <v>18</v>
      </c>
      <c r="AM3471">
        <v>91</v>
      </c>
      <c r="AN3471">
        <v>161</v>
      </c>
      <c r="AO3471">
        <v>307</v>
      </c>
      <c r="AP3471">
        <v>350</v>
      </c>
      <c r="AQ3471">
        <v>35</v>
      </c>
      <c r="AR3471">
        <v>385</v>
      </c>
      <c r="AS3471">
        <v>13.1</v>
      </c>
      <c r="AT3471">
        <v>46</v>
      </c>
      <c r="AU3471">
        <v>1201770</v>
      </c>
      <c r="AV3471">
        <v>2266</v>
      </c>
      <c r="AW3471" t="s">
        <v>24949</v>
      </c>
      <c r="AX3471" t="s">
        <v>16598</v>
      </c>
      <c r="AY3471" t="s">
        <v>11421</v>
      </c>
      <c r="AZ3471">
        <v>34952</v>
      </c>
      <c r="BA3471">
        <v>4948</v>
      </c>
      <c r="BB3471">
        <v>4948</v>
      </c>
      <c r="BC3471">
        <v>0</v>
      </c>
      <c r="BE3471">
        <v>12111</v>
      </c>
      <c r="BH3471" t="s">
        <v>11427</v>
      </c>
      <c r="BI3471" t="s">
        <v>11427</v>
      </c>
      <c r="BJ3471" t="s">
        <v>11428</v>
      </c>
      <c r="BK3471" t="s">
        <v>11428</v>
      </c>
      <c r="BL3471" t="s">
        <v>11428</v>
      </c>
      <c r="BM3471" t="s">
        <v>11428</v>
      </c>
      <c r="BN3471" t="s">
        <v>11428</v>
      </c>
      <c r="BO3471" t="s">
        <v>11428</v>
      </c>
      <c r="BP3471" t="s">
        <v>11428</v>
      </c>
      <c r="BQ3471" t="s">
        <v>11427</v>
      </c>
      <c r="BR3471" t="s">
        <v>11427</v>
      </c>
      <c r="BS3471" t="s">
        <v>11427</v>
      </c>
      <c r="BT3471" t="s">
        <v>11427</v>
      </c>
      <c r="BU3471" t="s">
        <v>11427</v>
      </c>
      <c r="BV3471" t="s">
        <v>11427</v>
      </c>
      <c r="BW3471" t="s">
        <v>11427</v>
      </c>
      <c r="BY3471" t="s">
        <v>11428</v>
      </c>
      <c r="CB3471" t="s">
        <v>11427</v>
      </c>
      <c r="CD3471">
        <v>350</v>
      </c>
      <c r="CE3471">
        <v>35</v>
      </c>
      <c r="CF3471">
        <v>385</v>
      </c>
      <c r="CG3471">
        <v>0</v>
      </c>
      <c r="CH3471">
        <v>24</v>
      </c>
      <c r="CI3471">
        <v>603</v>
      </c>
    </row>
    <row r="3472" spans="1:87">
      <c r="A3472">
        <v>120177002481</v>
      </c>
      <c r="B3472" t="s">
        <v>11490</v>
      </c>
      <c r="C3472" t="s">
        <v>24868</v>
      </c>
      <c r="D3472" t="s">
        <v>24951</v>
      </c>
      <c r="E3472" t="s">
        <v>16595</v>
      </c>
      <c r="F3472" t="s">
        <v>24952</v>
      </c>
      <c r="G3472" t="s">
        <v>24953</v>
      </c>
      <c r="H3472" t="s">
        <v>16598</v>
      </c>
      <c r="I3472" t="s">
        <v>11421</v>
      </c>
      <c r="J3472">
        <v>34983</v>
      </c>
      <c r="K3472" t="s">
        <v>11422</v>
      </c>
      <c r="L3472">
        <v>12</v>
      </c>
      <c r="M3472" t="s">
        <v>11461</v>
      </c>
      <c r="N3472">
        <v>8</v>
      </c>
      <c r="P3472">
        <v>25</v>
      </c>
      <c r="Q3472">
        <v>68</v>
      </c>
      <c r="R3472">
        <v>76</v>
      </c>
      <c r="S3472">
        <v>95</v>
      </c>
      <c r="T3472">
        <v>117</v>
      </c>
      <c r="U3472">
        <v>111</v>
      </c>
      <c r="V3472">
        <v>111</v>
      </c>
      <c r="W3472">
        <v>160</v>
      </c>
      <c r="X3472">
        <v>187</v>
      </c>
      <c r="Y3472">
        <v>213</v>
      </c>
      <c r="AD3472" t="s">
        <v>11424</v>
      </c>
      <c r="AE3472">
        <v>27.324400000000001</v>
      </c>
      <c r="AF3472">
        <v>-80.352599999999995</v>
      </c>
      <c r="AG3472" t="s">
        <v>24954</v>
      </c>
      <c r="AH3472">
        <v>56</v>
      </c>
      <c r="AI3472">
        <v>636</v>
      </c>
      <c r="AJ3472">
        <v>527</v>
      </c>
      <c r="AK3472">
        <v>4</v>
      </c>
      <c r="AL3472">
        <v>20</v>
      </c>
      <c r="AM3472">
        <v>258</v>
      </c>
      <c r="AN3472">
        <v>359</v>
      </c>
      <c r="AO3472">
        <v>456</v>
      </c>
      <c r="AP3472">
        <v>855</v>
      </c>
      <c r="AQ3472">
        <v>66</v>
      </c>
      <c r="AR3472">
        <v>921</v>
      </c>
      <c r="AS3472">
        <v>13.4</v>
      </c>
      <c r="AT3472">
        <v>87</v>
      </c>
      <c r="AU3472">
        <v>1201770</v>
      </c>
      <c r="AV3472">
        <v>2481</v>
      </c>
      <c r="AW3472" t="s">
        <v>24953</v>
      </c>
      <c r="AX3472" t="s">
        <v>16598</v>
      </c>
      <c r="AY3472" t="s">
        <v>11421</v>
      </c>
      <c r="AZ3472">
        <v>34983</v>
      </c>
      <c r="BA3472">
        <v>8601</v>
      </c>
      <c r="BB3472">
        <v>8601</v>
      </c>
      <c r="BC3472">
        <v>0</v>
      </c>
      <c r="BE3472">
        <v>12111</v>
      </c>
      <c r="BH3472" t="s">
        <v>11427</v>
      </c>
      <c r="BI3472" t="s">
        <v>11427</v>
      </c>
      <c r="BJ3472" t="s">
        <v>11428</v>
      </c>
      <c r="BK3472" t="s">
        <v>11428</v>
      </c>
      <c r="BL3472" t="s">
        <v>11428</v>
      </c>
      <c r="BM3472" t="s">
        <v>11428</v>
      </c>
      <c r="BN3472" t="s">
        <v>11428</v>
      </c>
      <c r="BO3472" t="s">
        <v>11428</v>
      </c>
      <c r="BP3472" t="s">
        <v>11428</v>
      </c>
      <c r="BQ3472" t="s">
        <v>11428</v>
      </c>
      <c r="BR3472" t="s">
        <v>11428</v>
      </c>
      <c r="BS3472" t="s">
        <v>11428</v>
      </c>
      <c r="BT3472" t="s">
        <v>11427</v>
      </c>
      <c r="BU3472" t="s">
        <v>11427</v>
      </c>
      <c r="BV3472" t="s">
        <v>11427</v>
      </c>
      <c r="BW3472" t="s">
        <v>11427</v>
      </c>
      <c r="BY3472" t="s">
        <v>11428</v>
      </c>
      <c r="CB3472" t="s">
        <v>11427</v>
      </c>
      <c r="CD3472">
        <v>855</v>
      </c>
      <c r="CE3472">
        <v>66</v>
      </c>
      <c r="CF3472">
        <v>921</v>
      </c>
      <c r="CG3472">
        <v>7</v>
      </c>
      <c r="CH3472">
        <v>59</v>
      </c>
      <c r="CI3472">
        <v>1163</v>
      </c>
    </row>
    <row r="3473" spans="1:87">
      <c r="A3473">
        <v>120177002536</v>
      </c>
      <c r="B3473" t="s">
        <v>11490</v>
      </c>
      <c r="C3473" t="s">
        <v>24868</v>
      </c>
      <c r="D3473" t="s">
        <v>24955</v>
      </c>
      <c r="E3473" t="s">
        <v>16595</v>
      </c>
      <c r="F3473" t="s">
        <v>24956</v>
      </c>
      <c r="G3473" t="s">
        <v>24957</v>
      </c>
      <c r="H3473" t="s">
        <v>16598</v>
      </c>
      <c r="I3473" t="s">
        <v>11421</v>
      </c>
      <c r="J3473">
        <v>34953</v>
      </c>
      <c r="K3473" t="s">
        <v>11422</v>
      </c>
      <c r="L3473">
        <v>12</v>
      </c>
      <c r="M3473" t="s">
        <v>11461</v>
      </c>
      <c r="N3473">
        <v>5</v>
      </c>
      <c r="P3473">
        <v>19</v>
      </c>
      <c r="Q3473">
        <v>102</v>
      </c>
      <c r="R3473">
        <v>114</v>
      </c>
      <c r="S3473">
        <v>138</v>
      </c>
      <c r="T3473">
        <v>144</v>
      </c>
      <c r="U3473">
        <v>138</v>
      </c>
      <c r="V3473">
        <v>125</v>
      </c>
      <c r="AD3473" t="s">
        <v>11424</v>
      </c>
      <c r="AE3473">
        <v>27.2456</v>
      </c>
      <c r="AF3473">
        <v>-80.372699999999995</v>
      </c>
      <c r="AG3473" t="s">
        <v>24958</v>
      </c>
      <c r="AH3473">
        <v>56</v>
      </c>
      <c r="AI3473">
        <v>413</v>
      </c>
      <c r="AJ3473">
        <v>367</v>
      </c>
      <c r="AK3473">
        <v>0</v>
      </c>
      <c r="AL3473">
        <v>20</v>
      </c>
      <c r="AM3473">
        <v>169</v>
      </c>
      <c r="AN3473">
        <v>272</v>
      </c>
      <c r="AO3473">
        <v>281</v>
      </c>
      <c r="AP3473">
        <v>552</v>
      </c>
      <c r="AQ3473">
        <v>40</v>
      </c>
      <c r="AR3473">
        <v>592</v>
      </c>
      <c r="AS3473">
        <v>15.3</v>
      </c>
      <c r="AT3473">
        <v>51</v>
      </c>
      <c r="AU3473">
        <v>1201770</v>
      </c>
      <c r="AV3473">
        <v>2536</v>
      </c>
      <c r="AW3473" t="s">
        <v>24957</v>
      </c>
      <c r="AX3473" t="s">
        <v>16598</v>
      </c>
      <c r="AY3473" t="s">
        <v>11421</v>
      </c>
      <c r="AZ3473">
        <v>34953</v>
      </c>
      <c r="BA3473">
        <v>3318</v>
      </c>
      <c r="BB3473">
        <v>3318</v>
      </c>
      <c r="BC3473">
        <v>0</v>
      </c>
      <c r="BE3473">
        <v>12111</v>
      </c>
      <c r="BH3473" t="s">
        <v>11427</v>
      </c>
      <c r="BI3473" t="s">
        <v>11427</v>
      </c>
      <c r="BJ3473" t="s">
        <v>11428</v>
      </c>
      <c r="BK3473" t="s">
        <v>11428</v>
      </c>
      <c r="BL3473" t="s">
        <v>11428</v>
      </c>
      <c r="BM3473" t="s">
        <v>11428</v>
      </c>
      <c r="BN3473" t="s">
        <v>11428</v>
      </c>
      <c r="BO3473" t="s">
        <v>11428</v>
      </c>
      <c r="BP3473" t="s">
        <v>11428</v>
      </c>
      <c r="BQ3473" t="s">
        <v>11427</v>
      </c>
      <c r="BR3473" t="s">
        <v>11427</v>
      </c>
      <c r="BS3473" t="s">
        <v>11427</v>
      </c>
      <c r="BT3473" t="s">
        <v>11427</v>
      </c>
      <c r="BU3473" t="s">
        <v>11427</v>
      </c>
      <c r="BV3473" t="s">
        <v>11427</v>
      </c>
      <c r="BW3473" t="s">
        <v>11427</v>
      </c>
      <c r="BY3473" t="s">
        <v>11428</v>
      </c>
      <c r="CB3473" t="s">
        <v>11427</v>
      </c>
      <c r="CD3473">
        <v>552</v>
      </c>
      <c r="CE3473">
        <v>40</v>
      </c>
      <c r="CF3473">
        <v>592</v>
      </c>
      <c r="CG3473">
        <v>2</v>
      </c>
      <c r="CH3473">
        <v>36</v>
      </c>
      <c r="CI3473">
        <v>780</v>
      </c>
    </row>
    <row r="3474" spans="1:87">
      <c r="A3474">
        <v>120177002537</v>
      </c>
      <c r="B3474" t="s">
        <v>11490</v>
      </c>
      <c r="C3474" t="s">
        <v>24868</v>
      </c>
      <c r="D3474" t="s">
        <v>24959</v>
      </c>
      <c r="E3474" t="s">
        <v>16595</v>
      </c>
      <c r="F3474" t="s">
        <v>24960</v>
      </c>
      <c r="G3474" t="s">
        <v>24961</v>
      </c>
      <c r="H3474" t="s">
        <v>16598</v>
      </c>
      <c r="I3474" t="s">
        <v>11421</v>
      </c>
      <c r="J3474">
        <v>34952</v>
      </c>
      <c r="K3474" t="s">
        <v>11422</v>
      </c>
      <c r="L3474">
        <v>12</v>
      </c>
      <c r="M3474" t="s">
        <v>11461</v>
      </c>
      <c r="N3474">
        <v>5</v>
      </c>
      <c r="P3474">
        <v>0</v>
      </c>
      <c r="Q3474">
        <v>55</v>
      </c>
      <c r="R3474">
        <v>77</v>
      </c>
      <c r="S3474">
        <v>112</v>
      </c>
      <c r="T3474">
        <v>92</v>
      </c>
      <c r="U3474">
        <v>89</v>
      </c>
      <c r="V3474">
        <v>94</v>
      </c>
      <c r="AD3474" t="s">
        <v>11424</v>
      </c>
      <c r="AE3474">
        <v>27.29</v>
      </c>
      <c r="AF3474">
        <v>-80.285799999999995</v>
      </c>
      <c r="AG3474" t="s">
        <v>24962</v>
      </c>
      <c r="AH3474">
        <v>56</v>
      </c>
      <c r="AI3474">
        <v>269</v>
      </c>
      <c r="AJ3474">
        <v>250</v>
      </c>
      <c r="AK3474">
        <v>1</v>
      </c>
      <c r="AL3474">
        <v>15</v>
      </c>
      <c r="AM3474">
        <v>114</v>
      </c>
      <c r="AN3474">
        <v>152</v>
      </c>
      <c r="AO3474">
        <v>215</v>
      </c>
      <c r="AP3474">
        <v>338</v>
      </c>
      <c r="AQ3474">
        <v>40</v>
      </c>
      <c r="AR3474">
        <v>378</v>
      </c>
      <c r="AS3474">
        <v>16.2</v>
      </c>
      <c r="AT3474">
        <v>32</v>
      </c>
      <c r="AU3474">
        <v>1201770</v>
      </c>
      <c r="AV3474">
        <v>2537</v>
      </c>
      <c r="AW3474" t="s">
        <v>24961</v>
      </c>
      <c r="AX3474" t="s">
        <v>16598</v>
      </c>
      <c r="AY3474" t="s">
        <v>11421</v>
      </c>
      <c r="AZ3474">
        <v>34952</v>
      </c>
      <c r="BA3474">
        <v>6535</v>
      </c>
      <c r="BB3474">
        <v>6535</v>
      </c>
      <c r="BC3474">
        <v>0</v>
      </c>
      <c r="BE3474">
        <v>12111</v>
      </c>
      <c r="BH3474" t="s">
        <v>11427</v>
      </c>
      <c r="BI3474" t="s">
        <v>11427</v>
      </c>
      <c r="BJ3474" t="s">
        <v>11428</v>
      </c>
      <c r="BK3474" t="s">
        <v>11428</v>
      </c>
      <c r="BL3474" t="s">
        <v>11428</v>
      </c>
      <c r="BM3474" t="s">
        <v>11428</v>
      </c>
      <c r="BN3474" t="s">
        <v>11428</v>
      </c>
      <c r="BO3474" t="s">
        <v>11428</v>
      </c>
      <c r="BP3474" t="s">
        <v>11428</v>
      </c>
      <c r="BQ3474" t="s">
        <v>11427</v>
      </c>
      <c r="BR3474" t="s">
        <v>11427</v>
      </c>
      <c r="BS3474" t="s">
        <v>11427</v>
      </c>
      <c r="BT3474" t="s">
        <v>11427</v>
      </c>
      <c r="BU3474" t="s">
        <v>11427</v>
      </c>
      <c r="BV3474" t="s">
        <v>11427</v>
      </c>
      <c r="BW3474" t="s">
        <v>11427</v>
      </c>
      <c r="BY3474" t="s">
        <v>11428</v>
      </c>
      <c r="CB3474" t="s">
        <v>11427</v>
      </c>
      <c r="CD3474">
        <v>338</v>
      </c>
      <c r="CE3474">
        <v>40</v>
      </c>
      <c r="CF3474">
        <v>378</v>
      </c>
      <c r="CG3474">
        <v>0</v>
      </c>
      <c r="CH3474">
        <v>22</v>
      </c>
      <c r="CI3474">
        <v>519</v>
      </c>
    </row>
    <row r="3475" spans="1:87">
      <c r="A3475">
        <v>120177002638</v>
      </c>
      <c r="B3475" t="s">
        <v>11490</v>
      </c>
      <c r="C3475" t="s">
        <v>24868</v>
      </c>
      <c r="D3475" t="s">
        <v>18919</v>
      </c>
      <c r="E3475" t="s">
        <v>16595</v>
      </c>
      <c r="F3475" t="s">
        <v>24963</v>
      </c>
      <c r="G3475" t="s">
        <v>24964</v>
      </c>
      <c r="H3475" t="s">
        <v>16598</v>
      </c>
      <c r="I3475" t="s">
        <v>11421</v>
      </c>
      <c r="J3475">
        <v>34984</v>
      </c>
      <c r="K3475" t="s">
        <v>11422</v>
      </c>
      <c r="L3475">
        <v>12</v>
      </c>
      <c r="M3475" t="s">
        <v>11461</v>
      </c>
      <c r="N3475">
        <v>5</v>
      </c>
      <c r="P3475">
        <v>48</v>
      </c>
      <c r="Q3475">
        <v>80</v>
      </c>
      <c r="R3475">
        <v>99</v>
      </c>
      <c r="S3475">
        <v>123</v>
      </c>
      <c r="T3475">
        <v>112</v>
      </c>
      <c r="U3475">
        <v>111</v>
      </c>
      <c r="V3475">
        <v>133</v>
      </c>
      <c r="AD3475" t="s">
        <v>11424</v>
      </c>
      <c r="AE3475">
        <v>27.291499999999999</v>
      </c>
      <c r="AF3475">
        <v>-80.363699999999994</v>
      </c>
      <c r="AG3475" t="s">
        <v>24965</v>
      </c>
      <c r="AH3475">
        <v>56</v>
      </c>
      <c r="AI3475">
        <v>378</v>
      </c>
      <c r="AJ3475">
        <v>328</v>
      </c>
      <c r="AK3475">
        <v>3</v>
      </c>
      <c r="AL3475">
        <v>15</v>
      </c>
      <c r="AM3475">
        <v>154</v>
      </c>
      <c r="AN3475">
        <v>205</v>
      </c>
      <c r="AO3475">
        <v>287</v>
      </c>
      <c r="AP3475">
        <v>480</v>
      </c>
      <c r="AQ3475">
        <v>36</v>
      </c>
      <c r="AR3475">
        <v>516</v>
      </c>
      <c r="AS3475">
        <v>15</v>
      </c>
      <c r="AT3475">
        <v>47</v>
      </c>
      <c r="AU3475">
        <v>1201770</v>
      </c>
      <c r="AV3475">
        <v>2638</v>
      </c>
      <c r="AW3475" t="s">
        <v>24964</v>
      </c>
      <c r="AX3475" t="s">
        <v>16598</v>
      </c>
      <c r="AY3475" t="s">
        <v>11421</v>
      </c>
      <c r="AZ3475">
        <v>34984</v>
      </c>
      <c r="BA3475">
        <v>3574</v>
      </c>
      <c r="BB3475">
        <v>3574</v>
      </c>
      <c r="BC3475">
        <v>0</v>
      </c>
      <c r="BE3475">
        <v>12111</v>
      </c>
      <c r="BH3475" t="s">
        <v>11427</v>
      </c>
      <c r="BI3475" t="s">
        <v>11427</v>
      </c>
      <c r="BJ3475" t="s">
        <v>11428</v>
      </c>
      <c r="BK3475" t="s">
        <v>11428</v>
      </c>
      <c r="BL3475" t="s">
        <v>11428</v>
      </c>
      <c r="BM3475" t="s">
        <v>11428</v>
      </c>
      <c r="BN3475" t="s">
        <v>11428</v>
      </c>
      <c r="BO3475" t="s">
        <v>11428</v>
      </c>
      <c r="BP3475" t="s">
        <v>11428</v>
      </c>
      <c r="BQ3475" t="s">
        <v>11427</v>
      </c>
      <c r="BR3475" t="s">
        <v>11427</v>
      </c>
      <c r="BS3475" t="s">
        <v>11427</v>
      </c>
      <c r="BT3475" t="s">
        <v>11427</v>
      </c>
      <c r="BU3475" t="s">
        <v>11427</v>
      </c>
      <c r="BV3475" t="s">
        <v>11427</v>
      </c>
      <c r="BW3475" t="s">
        <v>11427</v>
      </c>
      <c r="BY3475" t="s">
        <v>11428</v>
      </c>
      <c r="CB3475" t="s">
        <v>11427</v>
      </c>
      <c r="CD3475">
        <v>480</v>
      </c>
      <c r="CE3475">
        <v>36</v>
      </c>
      <c r="CF3475">
        <v>516</v>
      </c>
      <c r="CG3475">
        <v>2</v>
      </c>
      <c r="CH3475">
        <v>40</v>
      </c>
      <c r="CI3475">
        <v>706</v>
      </c>
    </row>
    <row r="3476" spans="1:87">
      <c r="A3476">
        <v>120177002673</v>
      </c>
      <c r="B3476" t="s">
        <v>11490</v>
      </c>
      <c r="C3476" t="s">
        <v>24868</v>
      </c>
      <c r="D3476" t="s">
        <v>14622</v>
      </c>
      <c r="E3476" t="s">
        <v>16595</v>
      </c>
      <c r="F3476" t="s">
        <v>24966</v>
      </c>
      <c r="G3476" t="s">
        <v>24967</v>
      </c>
      <c r="H3476" t="s">
        <v>16598</v>
      </c>
      <c r="I3476" t="s">
        <v>11421</v>
      </c>
      <c r="J3476">
        <v>34983</v>
      </c>
      <c r="K3476" t="s">
        <v>11422</v>
      </c>
      <c r="L3476">
        <v>12</v>
      </c>
      <c r="M3476" t="s">
        <v>11461</v>
      </c>
      <c r="N3476">
        <v>5</v>
      </c>
      <c r="P3476">
        <v>38</v>
      </c>
      <c r="Q3476">
        <v>71</v>
      </c>
      <c r="R3476">
        <v>72</v>
      </c>
      <c r="S3476">
        <v>90</v>
      </c>
      <c r="T3476">
        <v>94</v>
      </c>
      <c r="U3476">
        <v>86</v>
      </c>
      <c r="V3476">
        <v>84</v>
      </c>
      <c r="AD3476" t="s">
        <v>11424</v>
      </c>
      <c r="AE3476">
        <v>27.3475</v>
      </c>
      <c r="AF3476">
        <v>-80.369500000000002</v>
      </c>
      <c r="AG3476" t="s">
        <v>24968</v>
      </c>
      <c r="AH3476">
        <v>56</v>
      </c>
      <c r="AI3476">
        <v>299</v>
      </c>
      <c r="AJ3476">
        <v>236</v>
      </c>
      <c r="AK3476">
        <v>0</v>
      </c>
      <c r="AL3476">
        <v>9</v>
      </c>
      <c r="AM3476">
        <v>140</v>
      </c>
      <c r="AN3476">
        <v>169</v>
      </c>
      <c r="AO3476">
        <v>184</v>
      </c>
      <c r="AP3476">
        <v>418</v>
      </c>
      <c r="AQ3476">
        <v>19</v>
      </c>
      <c r="AR3476">
        <v>437</v>
      </c>
      <c r="AS3476">
        <v>13.4</v>
      </c>
      <c r="AT3476">
        <v>40</v>
      </c>
      <c r="AU3476">
        <v>1201770</v>
      </c>
      <c r="AV3476">
        <v>2673</v>
      </c>
      <c r="AW3476" t="s">
        <v>24967</v>
      </c>
      <c r="AX3476" t="s">
        <v>16598</v>
      </c>
      <c r="AY3476" t="s">
        <v>11421</v>
      </c>
      <c r="AZ3476">
        <v>34983</v>
      </c>
      <c r="BA3476">
        <v>8203</v>
      </c>
      <c r="BB3476">
        <v>8203</v>
      </c>
      <c r="BC3476">
        <v>0</v>
      </c>
      <c r="BE3476">
        <v>12111</v>
      </c>
      <c r="BH3476" t="s">
        <v>11427</v>
      </c>
      <c r="BI3476" t="s">
        <v>11427</v>
      </c>
      <c r="BJ3476" t="s">
        <v>11428</v>
      </c>
      <c r="BK3476" t="s">
        <v>11428</v>
      </c>
      <c r="BL3476" t="s">
        <v>11428</v>
      </c>
      <c r="BM3476" t="s">
        <v>11428</v>
      </c>
      <c r="BN3476" t="s">
        <v>11428</v>
      </c>
      <c r="BO3476" t="s">
        <v>11428</v>
      </c>
      <c r="BP3476" t="s">
        <v>11428</v>
      </c>
      <c r="BQ3476" t="s">
        <v>11427</v>
      </c>
      <c r="BR3476" t="s">
        <v>11427</v>
      </c>
      <c r="BS3476" t="s">
        <v>11427</v>
      </c>
      <c r="BT3476" t="s">
        <v>11427</v>
      </c>
      <c r="BU3476" t="s">
        <v>11427</v>
      </c>
      <c r="BV3476" t="s">
        <v>11427</v>
      </c>
      <c r="BW3476" t="s">
        <v>11427</v>
      </c>
      <c r="BY3476" t="s">
        <v>11428</v>
      </c>
      <c r="CB3476" t="s">
        <v>11427</v>
      </c>
      <c r="CD3476">
        <v>418</v>
      </c>
      <c r="CE3476">
        <v>19</v>
      </c>
      <c r="CF3476">
        <v>437</v>
      </c>
      <c r="CG3476">
        <v>2</v>
      </c>
      <c r="CH3476">
        <v>31</v>
      </c>
      <c r="CI3476">
        <v>535</v>
      </c>
    </row>
    <row r="3477" spans="1:87">
      <c r="A3477">
        <v>120177002901</v>
      </c>
      <c r="B3477" t="s">
        <v>11490</v>
      </c>
      <c r="C3477" t="s">
        <v>24868</v>
      </c>
      <c r="D3477" t="s">
        <v>24969</v>
      </c>
      <c r="E3477" t="s">
        <v>16595</v>
      </c>
      <c r="F3477" t="s">
        <v>24970</v>
      </c>
      <c r="G3477" t="s">
        <v>24971</v>
      </c>
      <c r="H3477" t="s">
        <v>16598</v>
      </c>
      <c r="I3477" t="s">
        <v>11421</v>
      </c>
      <c r="J3477">
        <v>34952</v>
      </c>
      <c r="K3477" t="s">
        <v>11422</v>
      </c>
      <c r="L3477">
        <v>12</v>
      </c>
      <c r="M3477">
        <v>6</v>
      </c>
      <c r="N3477">
        <v>8</v>
      </c>
      <c r="W3477">
        <v>233</v>
      </c>
      <c r="X3477">
        <v>255</v>
      </c>
      <c r="Y3477">
        <v>261</v>
      </c>
      <c r="AD3477" t="s">
        <v>11424</v>
      </c>
      <c r="AE3477">
        <v>27.2685</v>
      </c>
      <c r="AF3477">
        <v>-80.300799999999995</v>
      </c>
      <c r="AG3477" t="s">
        <v>24972</v>
      </c>
      <c r="AH3477">
        <v>56</v>
      </c>
      <c r="AI3477">
        <v>373</v>
      </c>
      <c r="AJ3477">
        <v>376</v>
      </c>
      <c r="AK3477">
        <v>5</v>
      </c>
      <c r="AL3477">
        <v>18</v>
      </c>
      <c r="AM3477">
        <v>143</v>
      </c>
      <c r="AN3477">
        <v>213</v>
      </c>
      <c r="AO3477">
        <v>336</v>
      </c>
      <c r="AP3477">
        <v>508</v>
      </c>
      <c r="AQ3477">
        <v>46</v>
      </c>
      <c r="AR3477">
        <v>554</v>
      </c>
      <c r="AS3477">
        <v>13.6</v>
      </c>
      <c r="AT3477">
        <v>55</v>
      </c>
      <c r="AU3477">
        <v>1201770</v>
      </c>
      <c r="AV3477">
        <v>2901</v>
      </c>
      <c r="AW3477" t="s">
        <v>24971</v>
      </c>
      <c r="AX3477" t="s">
        <v>16598</v>
      </c>
      <c r="AY3477" t="s">
        <v>11421</v>
      </c>
      <c r="AZ3477">
        <v>34952</v>
      </c>
      <c r="BA3477">
        <v>5421</v>
      </c>
      <c r="BB3477">
        <v>5421</v>
      </c>
      <c r="BC3477">
        <v>0</v>
      </c>
      <c r="BE3477">
        <v>12111</v>
      </c>
      <c r="BH3477" t="s">
        <v>11427</v>
      </c>
      <c r="BI3477" t="s">
        <v>11427</v>
      </c>
      <c r="BJ3477" t="s">
        <v>11427</v>
      </c>
      <c r="BK3477" t="s">
        <v>11427</v>
      </c>
      <c r="BL3477" t="s">
        <v>11427</v>
      </c>
      <c r="BM3477" t="s">
        <v>11427</v>
      </c>
      <c r="BN3477" t="s">
        <v>11427</v>
      </c>
      <c r="BO3477" t="s">
        <v>11427</v>
      </c>
      <c r="BP3477" t="s">
        <v>11427</v>
      </c>
      <c r="BQ3477" t="s">
        <v>11428</v>
      </c>
      <c r="BR3477" t="s">
        <v>11428</v>
      </c>
      <c r="BS3477" t="s">
        <v>11428</v>
      </c>
      <c r="BT3477" t="s">
        <v>11427</v>
      </c>
      <c r="BU3477" t="s">
        <v>11427</v>
      </c>
      <c r="BV3477" t="s">
        <v>11427</v>
      </c>
      <c r="BW3477" t="s">
        <v>11427</v>
      </c>
      <c r="BY3477" t="s">
        <v>11428</v>
      </c>
      <c r="CB3477" t="s">
        <v>11427</v>
      </c>
      <c r="CD3477">
        <v>508</v>
      </c>
      <c r="CE3477">
        <v>46</v>
      </c>
      <c r="CF3477">
        <v>554</v>
      </c>
      <c r="CG3477">
        <v>0</v>
      </c>
      <c r="CH3477">
        <v>34</v>
      </c>
      <c r="CI3477">
        <v>749</v>
      </c>
    </row>
    <row r="3478" spans="1:87">
      <c r="A3478">
        <v>120177002902</v>
      </c>
      <c r="B3478" t="s">
        <v>11490</v>
      </c>
      <c r="C3478" t="s">
        <v>24868</v>
      </c>
      <c r="D3478" t="s">
        <v>24973</v>
      </c>
      <c r="E3478" t="s">
        <v>16595</v>
      </c>
      <c r="F3478" t="s">
        <v>24974</v>
      </c>
      <c r="G3478" t="s">
        <v>24975</v>
      </c>
      <c r="H3478" t="s">
        <v>24872</v>
      </c>
      <c r="I3478" t="s">
        <v>11421</v>
      </c>
      <c r="J3478">
        <v>34981</v>
      </c>
      <c r="K3478" t="s">
        <v>11422</v>
      </c>
      <c r="L3478">
        <v>12</v>
      </c>
      <c r="M3478">
        <v>6</v>
      </c>
      <c r="N3478">
        <v>8</v>
      </c>
      <c r="W3478">
        <v>263</v>
      </c>
      <c r="X3478">
        <v>281</v>
      </c>
      <c r="Y3478">
        <v>256</v>
      </c>
      <c r="AD3478" t="s">
        <v>11424</v>
      </c>
      <c r="AE3478">
        <v>27.405899999999999</v>
      </c>
      <c r="AF3478">
        <v>-80.351699999999994</v>
      </c>
      <c r="AG3478" t="s">
        <v>24976</v>
      </c>
      <c r="AH3478">
        <v>56</v>
      </c>
      <c r="AI3478">
        <v>418</v>
      </c>
      <c r="AJ3478">
        <v>382</v>
      </c>
      <c r="AK3478">
        <v>4</v>
      </c>
      <c r="AL3478">
        <v>12</v>
      </c>
      <c r="AM3478">
        <v>317</v>
      </c>
      <c r="AN3478">
        <v>282</v>
      </c>
      <c r="AO3478">
        <v>168</v>
      </c>
      <c r="AP3478">
        <v>624</v>
      </c>
      <c r="AQ3478">
        <v>0</v>
      </c>
      <c r="AR3478">
        <v>624</v>
      </c>
      <c r="AS3478">
        <v>16.3</v>
      </c>
      <c r="AT3478">
        <v>49</v>
      </c>
      <c r="AU3478">
        <v>1201770</v>
      </c>
      <c r="AV3478">
        <v>2902</v>
      </c>
      <c r="AW3478" t="s">
        <v>24975</v>
      </c>
      <c r="AX3478" t="s">
        <v>24872</v>
      </c>
      <c r="AY3478" t="s">
        <v>11421</v>
      </c>
      <c r="AZ3478">
        <v>34981</v>
      </c>
      <c r="BA3478">
        <v>5232</v>
      </c>
      <c r="BB3478">
        <v>5232</v>
      </c>
      <c r="BC3478">
        <v>0</v>
      </c>
      <c r="BE3478">
        <v>12111</v>
      </c>
      <c r="BH3478" t="s">
        <v>11427</v>
      </c>
      <c r="BI3478" t="s">
        <v>11427</v>
      </c>
      <c r="BJ3478" t="s">
        <v>11427</v>
      </c>
      <c r="BK3478" t="s">
        <v>11427</v>
      </c>
      <c r="BL3478" t="s">
        <v>11427</v>
      </c>
      <c r="BM3478" t="s">
        <v>11427</v>
      </c>
      <c r="BN3478" t="s">
        <v>11427</v>
      </c>
      <c r="BO3478" t="s">
        <v>11427</v>
      </c>
      <c r="BP3478" t="s">
        <v>11427</v>
      </c>
      <c r="BQ3478" t="s">
        <v>11428</v>
      </c>
      <c r="BR3478" t="s">
        <v>11428</v>
      </c>
      <c r="BS3478" t="s">
        <v>11428</v>
      </c>
      <c r="BT3478" t="s">
        <v>11427</v>
      </c>
      <c r="BU3478" t="s">
        <v>11427</v>
      </c>
      <c r="BV3478" t="s">
        <v>11427</v>
      </c>
      <c r="BW3478" t="s">
        <v>11427</v>
      </c>
      <c r="BY3478" t="s">
        <v>11428</v>
      </c>
      <c r="CB3478" t="s">
        <v>11427</v>
      </c>
      <c r="CD3478">
        <v>624</v>
      </c>
      <c r="CE3478">
        <v>0</v>
      </c>
      <c r="CF3478">
        <v>624</v>
      </c>
      <c r="CG3478">
        <v>0</v>
      </c>
      <c r="CH3478">
        <v>17</v>
      </c>
      <c r="CI3478">
        <v>800</v>
      </c>
    </row>
    <row r="3479" spans="1:87">
      <c r="A3479">
        <v>120177003019</v>
      </c>
      <c r="B3479" t="s">
        <v>11490</v>
      </c>
      <c r="C3479" t="s">
        <v>24868</v>
      </c>
      <c r="D3479" t="s">
        <v>24977</v>
      </c>
      <c r="E3479" t="s">
        <v>16595</v>
      </c>
      <c r="F3479" t="s">
        <v>24978</v>
      </c>
      <c r="G3479" t="s">
        <v>24979</v>
      </c>
      <c r="H3479" t="s">
        <v>16598</v>
      </c>
      <c r="I3479" t="s">
        <v>11421</v>
      </c>
      <c r="J3479">
        <v>34983</v>
      </c>
      <c r="K3479" t="s">
        <v>11422</v>
      </c>
      <c r="L3479">
        <v>12</v>
      </c>
      <c r="M3479" t="s">
        <v>11461</v>
      </c>
      <c r="N3479">
        <v>5</v>
      </c>
      <c r="P3479">
        <v>0</v>
      </c>
      <c r="Q3479">
        <v>91</v>
      </c>
      <c r="R3479">
        <v>92</v>
      </c>
      <c r="S3479">
        <v>114</v>
      </c>
      <c r="T3479">
        <v>131</v>
      </c>
      <c r="U3479">
        <v>133</v>
      </c>
      <c r="V3479">
        <v>114</v>
      </c>
      <c r="AD3479" t="s">
        <v>11424</v>
      </c>
      <c r="AE3479">
        <v>27.361799999999999</v>
      </c>
      <c r="AF3479">
        <v>-80.350399999999993</v>
      </c>
      <c r="AG3479" t="s">
        <v>24980</v>
      </c>
      <c r="AH3479">
        <v>56</v>
      </c>
      <c r="AI3479">
        <v>336</v>
      </c>
      <c r="AJ3479">
        <v>339</v>
      </c>
      <c r="AK3479">
        <v>4</v>
      </c>
      <c r="AL3479">
        <v>7</v>
      </c>
      <c r="AM3479">
        <v>115</v>
      </c>
      <c r="AN3479">
        <v>162</v>
      </c>
      <c r="AO3479">
        <v>360</v>
      </c>
      <c r="AP3479">
        <v>430</v>
      </c>
      <c r="AQ3479">
        <v>40</v>
      </c>
      <c r="AR3479">
        <v>470</v>
      </c>
      <c r="AS3479">
        <v>16.100000000000001</v>
      </c>
      <c r="AT3479">
        <v>42</v>
      </c>
      <c r="AU3479">
        <v>1201770</v>
      </c>
      <c r="AV3479">
        <v>3019</v>
      </c>
      <c r="AW3479" t="s">
        <v>24979</v>
      </c>
      <c r="AX3479" t="s">
        <v>16598</v>
      </c>
      <c r="AY3479" t="s">
        <v>11421</v>
      </c>
      <c r="AZ3479">
        <v>34983</v>
      </c>
      <c r="BA3479">
        <v>3301</v>
      </c>
      <c r="BB3479">
        <v>3301</v>
      </c>
      <c r="BC3479">
        <v>0</v>
      </c>
      <c r="BE3479">
        <v>12111</v>
      </c>
      <c r="BH3479" t="s">
        <v>11427</v>
      </c>
      <c r="BI3479" t="s">
        <v>11427</v>
      </c>
      <c r="BJ3479" t="s">
        <v>11428</v>
      </c>
      <c r="BK3479" t="s">
        <v>11428</v>
      </c>
      <c r="BL3479" t="s">
        <v>11428</v>
      </c>
      <c r="BM3479" t="s">
        <v>11428</v>
      </c>
      <c r="BN3479" t="s">
        <v>11428</v>
      </c>
      <c r="BO3479" t="s">
        <v>11428</v>
      </c>
      <c r="BP3479" t="s">
        <v>11428</v>
      </c>
      <c r="BQ3479" t="s">
        <v>11427</v>
      </c>
      <c r="BR3479" t="s">
        <v>11427</v>
      </c>
      <c r="BS3479" t="s">
        <v>11427</v>
      </c>
      <c r="BT3479" t="s">
        <v>11427</v>
      </c>
      <c r="BU3479" t="s">
        <v>11427</v>
      </c>
      <c r="BV3479" t="s">
        <v>11427</v>
      </c>
      <c r="BW3479" t="s">
        <v>11427</v>
      </c>
      <c r="BY3479" t="s">
        <v>11428</v>
      </c>
      <c r="CB3479" t="s">
        <v>11427</v>
      </c>
      <c r="CD3479">
        <v>430</v>
      </c>
      <c r="CE3479">
        <v>40</v>
      </c>
      <c r="CF3479">
        <v>470</v>
      </c>
      <c r="CG3479">
        <v>0</v>
      </c>
      <c r="CH3479">
        <v>27</v>
      </c>
      <c r="CI3479">
        <v>675</v>
      </c>
    </row>
    <row r="3480" spans="1:87">
      <c r="A3480">
        <v>120177003020</v>
      </c>
      <c r="B3480" t="s">
        <v>11490</v>
      </c>
      <c r="C3480" t="s">
        <v>24868</v>
      </c>
      <c r="D3480" t="s">
        <v>24981</v>
      </c>
      <c r="E3480" t="s">
        <v>16595</v>
      </c>
      <c r="F3480" t="s">
        <v>24982</v>
      </c>
      <c r="G3480" t="s">
        <v>24983</v>
      </c>
      <c r="H3480" t="s">
        <v>16598</v>
      </c>
      <c r="I3480" t="s">
        <v>11421</v>
      </c>
      <c r="J3480">
        <v>34983</v>
      </c>
      <c r="K3480" t="s">
        <v>11422</v>
      </c>
      <c r="L3480">
        <v>12</v>
      </c>
      <c r="M3480">
        <v>6</v>
      </c>
      <c r="N3480">
        <v>8</v>
      </c>
      <c r="W3480">
        <v>299</v>
      </c>
      <c r="X3480">
        <v>303</v>
      </c>
      <c r="Y3480">
        <v>316</v>
      </c>
      <c r="AD3480" t="s">
        <v>11424</v>
      </c>
      <c r="AE3480">
        <v>27.3614</v>
      </c>
      <c r="AF3480">
        <v>-80.355400000000003</v>
      </c>
      <c r="AG3480" t="s">
        <v>24984</v>
      </c>
      <c r="AH3480">
        <v>56</v>
      </c>
      <c r="AI3480">
        <v>502</v>
      </c>
      <c r="AJ3480">
        <v>416</v>
      </c>
      <c r="AK3480">
        <v>1</v>
      </c>
      <c r="AL3480">
        <v>14</v>
      </c>
      <c r="AM3480">
        <v>195</v>
      </c>
      <c r="AN3480">
        <v>243</v>
      </c>
      <c r="AO3480">
        <v>429</v>
      </c>
      <c r="AP3480">
        <v>562</v>
      </c>
      <c r="AQ3480">
        <v>56</v>
      </c>
      <c r="AR3480">
        <v>618</v>
      </c>
      <c r="AS3480">
        <v>16.7</v>
      </c>
      <c r="AT3480">
        <v>55</v>
      </c>
      <c r="AU3480">
        <v>1201770</v>
      </c>
      <c r="AV3480">
        <v>3020</v>
      </c>
      <c r="AW3480" t="s">
        <v>24983</v>
      </c>
      <c r="AX3480" t="s">
        <v>16598</v>
      </c>
      <c r="AY3480" t="s">
        <v>11421</v>
      </c>
      <c r="AZ3480">
        <v>34983</v>
      </c>
      <c r="BA3480">
        <v>3303</v>
      </c>
      <c r="BB3480">
        <v>3303</v>
      </c>
      <c r="BC3480">
        <v>0</v>
      </c>
      <c r="BE3480">
        <v>12111</v>
      </c>
      <c r="BH3480" t="s">
        <v>11427</v>
      </c>
      <c r="BI3480" t="s">
        <v>11427</v>
      </c>
      <c r="BJ3480" t="s">
        <v>11427</v>
      </c>
      <c r="BK3480" t="s">
        <v>11427</v>
      </c>
      <c r="BL3480" t="s">
        <v>11427</v>
      </c>
      <c r="BM3480" t="s">
        <v>11427</v>
      </c>
      <c r="BN3480" t="s">
        <v>11427</v>
      </c>
      <c r="BO3480" t="s">
        <v>11427</v>
      </c>
      <c r="BP3480" t="s">
        <v>11427</v>
      </c>
      <c r="BQ3480" t="s">
        <v>11428</v>
      </c>
      <c r="BR3480" t="s">
        <v>11428</v>
      </c>
      <c r="BS3480" t="s">
        <v>11428</v>
      </c>
      <c r="BT3480" t="s">
        <v>11427</v>
      </c>
      <c r="BU3480" t="s">
        <v>11427</v>
      </c>
      <c r="BV3480" t="s">
        <v>11427</v>
      </c>
      <c r="BW3480" t="s">
        <v>11427</v>
      </c>
      <c r="BY3480" t="s">
        <v>11428</v>
      </c>
      <c r="CB3480" t="s">
        <v>11427</v>
      </c>
      <c r="CD3480">
        <v>562</v>
      </c>
      <c r="CE3480">
        <v>56</v>
      </c>
      <c r="CF3480">
        <v>618</v>
      </c>
      <c r="CG3480">
        <v>4</v>
      </c>
      <c r="CH3480">
        <v>32</v>
      </c>
      <c r="CI3480">
        <v>918</v>
      </c>
    </row>
    <row r="3481" spans="1:87">
      <c r="A3481">
        <v>120177003121</v>
      </c>
      <c r="B3481" t="s">
        <v>11490</v>
      </c>
      <c r="C3481" t="s">
        <v>24868</v>
      </c>
      <c r="D3481" t="s">
        <v>24985</v>
      </c>
      <c r="E3481" t="s">
        <v>16595</v>
      </c>
      <c r="F3481" t="s">
        <v>24986</v>
      </c>
      <c r="G3481" t="s">
        <v>24987</v>
      </c>
      <c r="H3481" t="s">
        <v>24872</v>
      </c>
      <c r="I3481" t="s">
        <v>11421</v>
      </c>
      <c r="J3481">
        <v>34982</v>
      </c>
      <c r="K3481" t="s">
        <v>11422</v>
      </c>
      <c r="L3481">
        <v>12</v>
      </c>
      <c r="M3481" t="s">
        <v>11461</v>
      </c>
      <c r="N3481">
        <v>5</v>
      </c>
      <c r="P3481">
        <v>40</v>
      </c>
      <c r="Q3481">
        <v>114</v>
      </c>
      <c r="R3481">
        <v>123</v>
      </c>
      <c r="S3481">
        <v>110</v>
      </c>
      <c r="T3481">
        <v>120</v>
      </c>
      <c r="U3481">
        <v>118</v>
      </c>
      <c r="V3481">
        <v>84</v>
      </c>
      <c r="AD3481" t="s">
        <v>11424</v>
      </c>
      <c r="AE3481">
        <v>27.3827</v>
      </c>
      <c r="AF3481">
        <v>-80.315799999999996</v>
      </c>
      <c r="AG3481" t="s">
        <v>24988</v>
      </c>
      <c r="AH3481">
        <v>56</v>
      </c>
      <c r="AI3481">
        <v>372</v>
      </c>
      <c r="AJ3481">
        <v>337</v>
      </c>
      <c r="AK3481">
        <v>2</v>
      </c>
      <c r="AL3481">
        <v>1</v>
      </c>
      <c r="AM3481">
        <v>233</v>
      </c>
      <c r="AN3481">
        <v>296</v>
      </c>
      <c r="AO3481">
        <v>149</v>
      </c>
      <c r="AP3481">
        <v>603</v>
      </c>
      <c r="AQ3481">
        <v>0</v>
      </c>
      <c r="AR3481">
        <v>603</v>
      </c>
      <c r="AS3481">
        <v>15.8</v>
      </c>
      <c r="AT3481">
        <v>45</v>
      </c>
      <c r="AU3481">
        <v>1201770</v>
      </c>
      <c r="AV3481">
        <v>3121</v>
      </c>
      <c r="AW3481" t="s">
        <v>24987</v>
      </c>
      <c r="AX3481" t="s">
        <v>24872</v>
      </c>
      <c r="AY3481" t="s">
        <v>11421</v>
      </c>
      <c r="AZ3481">
        <v>34982</v>
      </c>
      <c r="BA3481">
        <v>7145</v>
      </c>
      <c r="BB3481">
        <v>7145</v>
      </c>
      <c r="BC3481">
        <v>0</v>
      </c>
      <c r="BE3481">
        <v>12111</v>
      </c>
      <c r="BH3481" t="s">
        <v>11427</v>
      </c>
      <c r="BI3481" t="s">
        <v>11427</v>
      </c>
      <c r="BJ3481" t="s">
        <v>11428</v>
      </c>
      <c r="BK3481" t="s">
        <v>11428</v>
      </c>
      <c r="BL3481" t="s">
        <v>11428</v>
      </c>
      <c r="BM3481" t="s">
        <v>11428</v>
      </c>
      <c r="BN3481" t="s">
        <v>11428</v>
      </c>
      <c r="BO3481" t="s">
        <v>11428</v>
      </c>
      <c r="BP3481" t="s">
        <v>11428</v>
      </c>
      <c r="BQ3481" t="s">
        <v>11427</v>
      </c>
      <c r="BR3481" t="s">
        <v>11427</v>
      </c>
      <c r="BS3481" t="s">
        <v>11427</v>
      </c>
      <c r="BT3481" t="s">
        <v>11427</v>
      </c>
      <c r="BU3481" t="s">
        <v>11427</v>
      </c>
      <c r="BV3481" t="s">
        <v>11427</v>
      </c>
      <c r="BW3481" t="s">
        <v>11427</v>
      </c>
      <c r="BY3481" t="s">
        <v>11428</v>
      </c>
      <c r="CB3481" t="s">
        <v>11427</v>
      </c>
      <c r="CD3481">
        <v>603</v>
      </c>
      <c r="CE3481">
        <v>0</v>
      </c>
      <c r="CF3481">
        <v>603</v>
      </c>
      <c r="CG3481">
        <v>0</v>
      </c>
      <c r="CH3481">
        <v>28</v>
      </c>
      <c r="CI3481">
        <v>709</v>
      </c>
    </row>
    <row r="3482" spans="1:87">
      <c r="A3482">
        <v>120177003500</v>
      </c>
      <c r="B3482" t="s">
        <v>11490</v>
      </c>
      <c r="C3482" t="s">
        <v>24868</v>
      </c>
      <c r="D3482" t="s">
        <v>24989</v>
      </c>
      <c r="E3482" t="s">
        <v>16595</v>
      </c>
      <c r="F3482" t="s">
        <v>24990</v>
      </c>
      <c r="G3482" t="s">
        <v>24991</v>
      </c>
      <c r="H3482" t="s">
        <v>24872</v>
      </c>
      <c r="I3482" t="s">
        <v>11421</v>
      </c>
      <c r="J3482">
        <v>34950</v>
      </c>
      <c r="K3482" t="s">
        <v>11422</v>
      </c>
      <c r="L3482">
        <v>12</v>
      </c>
      <c r="M3482" t="s">
        <v>11423</v>
      </c>
      <c r="N3482">
        <v>8</v>
      </c>
      <c r="Q3482">
        <v>53</v>
      </c>
      <c r="R3482">
        <v>52</v>
      </c>
      <c r="S3482">
        <v>57</v>
      </c>
      <c r="T3482">
        <v>57</v>
      </c>
      <c r="U3482">
        <v>46</v>
      </c>
      <c r="V3482">
        <v>46</v>
      </c>
      <c r="W3482">
        <v>42</v>
      </c>
      <c r="X3482">
        <v>40</v>
      </c>
      <c r="Y3482">
        <v>37</v>
      </c>
      <c r="AD3482" t="s">
        <v>11424</v>
      </c>
      <c r="AE3482">
        <v>27.443899999999999</v>
      </c>
      <c r="AF3482">
        <v>-80.334999999999994</v>
      </c>
      <c r="AG3482" t="s">
        <v>24992</v>
      </c>
      <c r="AH3482">
        <v>56</v>
      </c>
      <c r="AI3482">
        <v>213</v>
      </c>
      <c r="AJ3482">
        <v>217</v>
      </c>
      <c r="AK3482">
        <v>0</v>
      </c>
      <c r="AL3482">
        <v>4</v>
      </c>
      <c r="AM3482">
        <v>209</v>
      </c>
      <c r="AN3482">
        <v>110</v>
      </c>
      <c r="AO3482">
        <v>91</v>
      </c>
      <c r="AP3482">
        <v>328</v>
      </c>
      <c r="AQ3482">
        <v>22</v>
      </c>
      <c r="AR3482">
        <v>350</v>
      </c>
      <c r="AS3482">
        <v>13.4</v>
      </c>
      <c r="AT3482">
        <v>32</v>
      </c>
      <c r="AU3482">
        <v>1201770</v>
      </c>
      <c r="AV3482">
        <v>3500</v>
      </c>
      <c r="AW3482" t="s">
        <v>24991</v>
      </c>
      <c r="AX3482" t="s">
        <v>24872</v>
      </c>
      <c r="AY3482" t="s">
        <v>11421</v>
      </c>
      <c r="AZ3482">
        <v>34950</v>
      </c>
      <c r="BA3482">
        <v>4047</v>
      </c>
      <c r="BB3482">
        <v>4047</v>
      </c>
      <c r="BC3482">
        <v>0</v>
      </c>
      <c r="BE3482">
        <v>12111</v>
      </c>
      <c r="BH3482" t="s">
        <v>11427</v>
      </c>
      <c r="BI3482" t="s">
        <v>11427</v>
      </c>
      <c r="BJ3482" t="s">
        <v>11427</v>
      </c>
      <c r="BK3482" t="s">
        <v>11428</v>
      </c>
      <c r="BL3482" t="s">
        <v>11428</v>
      </c>
      <c r="BM3482" t="s">
        <v>11428</v>
      </c>
      <c r="BN3482" t="s">
        <v>11428</v>
      </c>
      <c r="BO3482" t="s">
        <v>11428</v>
      </c>
      <c r="BP3482" t="s">
        <v>11428</v>
      </c>
      <c r="BQ3482" t="s">
        <v>11428</v>
      </c>
      <c r="BR3482" t="s">
        <v>11428</v>
      </c>
      <c r="BS3482" t="s">
        <v>11428</v>
      </c>
      <c r="BT3482" t="s">
        <v>11427</v>
      </c>
      <c r="BU3482" t="s">
        <v>11427</v>
      </c>
      <c r="BV3482" t="s">
        <v>11427</v>
      </c>
      <c r="BW3482" t="s">
        <v>11427</v>
      </c>
      <c r="BY3482" t="s">
        <v>11428</v>
      </c>
      <c r="CB3482" t="s">
        <v>11427</v>
      </c>
      <c r="CD3482">
        <v>328</v>
      </c>
      <c r="CE3482">
        <v>22</v>
      </c>
      <c r="CF3482">
        <v>350</v>
      </c>
      <c r="CG3482">
        <v>0</v>
      </c>
      <c r="CH3482">
        <v>16</v>
      </c>
      <c r="CI3482">
        <v>430</v>
      </c>
    </row>
    <row r="3483" spans="1:87">
      <c r="A3483">
        <v>120177003501</v>
      </c>
      <c r="B3483" t="s">
        <v>11490</v>
      </c>
      <c r="C3483" t="s">
        <v>24868</v>
      </c>
      <c r="D3483" t="s">
        <v>24993</v>
      </c>
      <c r="E3483" t="s">
        <v>16595</v>
      </c>
      <c r="F3483" t="s">
        <v>24994</v>
      </c>
      <c r="G3483" t="s">
        <v>24995</v>
      </c>
      <c r="H3483" t="s">
        <v>16598</v>
      </c>
      <c r="I3483" t="s">
        <v>11421</v>
      </c>
      <c r="J3483">
        <v>34952</v>
      </c>
      <c r="K3483" t="s">
        <v>11422</v>
      </c>
      <c r="L3483">
        <v>12</v>
      </c>
      <c r="M3483" t="s">
        <v>11461</v>
      </c>
      <c r="N3483">
        <v>5</v>
      </c>
      <c r="P3483">
        <v>33</v>
      </c>
      <c r="Q3483">
        <v>56</v>
      </c>
      <c r="R3483">
        <v>83</v>
      </c>
      <c r="S3483">
        <v>80</v>
      </c>
      <c r="T3483">
        <v>93</v>
      </c>
      <c r="U3483">
        <v>88</v>
      </c>
      <c r="V3483">
        <v>90</v>
      </c>
      <c r="AD3483" t="s">
        <v>11424</v>
      </c>
      <c r="AE3483">
        <v>27.3401</v>
      </c>
      <c r="AF3483">
        <v>-80.320499999999996</v>
      </c>
      <c r="AG3483" t="s">
        <v>24996</v>
      </c>
      <c r="AH3483">
        <v>56</v>
      </c>
      <c r="AI3483">
        <v>288</v>
      </c>
      <c r="AJ3483">
        <v>235</v>
      </c>
      <c r="AK3483">
        <v>4</v>
      </c>
      <c r="AL3483">
        <v>4</v>
      </c>
      <c r="AM3483">
        <v>122</v>
      </c>
      <c r="AN3483">
        <v>162</v>
      </c>
      <c r="AO3483">
        <v>205</v>
      </c>
      <c r="AP3483">
        <v>411</v>
      </c>
      <c r="AQ3483">
        <v>25</v>
      </c>
      <c r="AR3483">
        <v>436</v>
      </c>
      <c r="AS3483">
        <v>16.3</v>
      </c>
      <c r="AT3483">
        <v>32</v>
      </c>
      <c r="AU3483">
        <v>1201770</v>
      </c>
      <c r="AV3483">
        <v>3501</v>
      </c>
      <c r="AW3483" t="s">
        <v>24995</v>
      </c>
      <c r="AX3483" t="s">
        <v>16598</v>
      </c>
      <c r="AY3483" t="s">
        <v>11421</v>
      </c>
      <c r="AZ3483">
        <v>34952</v>
      </c>
      <c r="BA3483">
        <v>1505</v>
      </c>
      <c r="BB3483">
        <v>1505</v>
      </c>
      <c r="BC3483">
        <v>0</v>
      </c>
      <c r="BE3483">
        <v>12111</v>
      </c>
      <c r="BH3483" t="s">
        <v>11427</v>
      </c>
      <c r="BI3483" t="s">
        <v>11427</v>
      </c>
      <c r="BJ3483" t="s">
        <v>11428</v>
      </c>
      <c r="BK3483" t="s">
        <v>11428</v>
      </c>
      <c r="BL3483" t="s">
        <v>11428</v>
      </c>
      <c r="BM3483" t="s">
        <v>11428</v>
      </c>
      <c r="BN3483" t="s">
        <v>11428</v>
      </c>
      <c r="BO3483" t="s">
        <v>11428</v>
      </c>
      <c r="BP3483" t="s">
        <v>11428</v>
      </c>
      <c r="BQ3483" t="s">
        <v>11427</v>
      </c>
      <c r="BR3483" t="s">
        <v>11427</v>
      </c>
      <c r="BS3483" t="s">
        <v>11427</v>
      </c>
      <c r="BT3483" t="s">
        <v>11427</v>
      </c>
      <c r="BU3483" t="s">
        <v>11427</v>
      </c>
      <c r="BV3483" t="s">
        <v>11427</v>
      </c>
      <c r="BW3483" t="s">
        <v>11427</v>
      </c>
      <c r="BY3483" t="s">
        <v>11428</v>
      </c>
      <c r="CB3483" t="s">
        <v>11427</v>
      </c>
      <c r="CD3483">
        <v>411</v>
      </c>
      <c r="CE3483">
        <v>25</v>
      </c>
      <c r="CF3483">
        <v>436</v>
      </c>
      <c r="CG3483">
        <v>2</v>
      </c>
      <c r="CH3483">
        <v>24</v>
      </c>
      <c r="CI3483">
        <v>523</v>
      </c>
    </row>
    <row r="3484" spans="1:87">
      <c r="A3484">
        <v>120177003502</v>
      </c>
      <c r="B3484" t="s">
        <v>11490</v>
      </c>
      <c r="C3484" t="s">
        <v>24868</v>
      </c>
      <c r="D3484" t="s">
        <v>24997</v>
      </c>
      <c r="E3484" t="s">
        <v>16595</v>
      </c>
      <c r="F3484" t="s">
        <v>24998</v>
      </c>
      <c r="G3484" t="s">
        <v>24999</v>
      </c>
      <c r="H3484" t="s">
        <v>16598</v>
      </c>
      <c r="I3484" t="s">
        <v>11421</v>
      </c>
      <c r="J3484">
        <v>34986</v>
      </c>
      <c r="K3484" t="s">
        <v>11422</v>
      </c>
      <c r="L3484">
        <v>12</v>
      </c>
      <c r="M3484" t="s">
        <v>11423</v>
      </c>
      <c r="N3484">
        <v>8</v>
      </c>
      <c r="Q3484">
        <v>103</v>
      </c>
      <c r="R3484">
        <v>114</v>
      </c>
      <c r="S3484">
        <v>125</v>
      </c>
      <c r="T3484">
        <v>130</v>
      </c>
      <c r="U3484">
        <v>123</v>
      </c>
      <c r="V3484">
        <v>127</v>
      </c>
      <c r="W3484">
        <v>213</v>
      </c>
      <c r="X3484">
        <v>227</v>
      </c>
      <c r="Y3484">
        <v>243</v>
      </c>
      <c r="AD3484" t="s">
        <v>11424</v>
      </c>
      <c r="AE3484">
        <v>27.297000000000001</v>
      </c>
      <c r="AF3484">
        <v>-80.382999999999996</v>
      </c>
      <c r="AG3484" t="s">
        <v>25000</v>
      </c>
      <c r="AH3484">
        <v>56</v>
      </c>
      <c r="AI3484">
        <v>758</v>
      </c>
      <c r="AJ3484">
        <v>647</v>
      </c>
      <c r="AK3484">
        <v>1</v>
      </c>
      <c r="AL3484">
        <v>32</v>
      </c>
      <c r="AM3484">
        <v>331</v>
      </c>
      <c r="AN3484">
        <v>441</v>
      </c>
      <c r="AO3484">
        <v>535</v>
      </c>
      <c r="AP3484">
        <v>805</v>
      </c>
      <c r="AQ3484">
        <v>92</v>
      </c>
      <c r="AR3484">
        <v>897</v>
      </c>
      <c r="AS3484">
        <v>16.100000000000001</v>
      </c>
      <c r="AT3484">
        <v>87</v>
      </c>
      <c r="AU3484">
        <v>1201770</v>
      </c>
      <c r="AV3484">
        <v>3502</v>
      </c>
      <c r="AW3484" t="s">
        <v>24999</v>
      </c>
      <c r="AX3484" t="s">
        <v>16598</v>
      </c>
      <c r="AY3484" t="s">
        <v>11421</v>
      </c>
      <c r="AZ3484">
        <v>34986</v>
      </c>
      <c r="BA3484">
        <v>2026</v>
      </c>
      <c r="BB3484">
        <v>2026</v>
      </c>
      <c r="BC3484">
        <v>0</v>
      </c>
      <c r="BE3484">
        <v>12111</v>
      </c>
      <c r="BH3484" t="s">
        <v>11427</v>
      </c>
      <c r="BI3484" t="s">
        <v>11427</v>
      </c>
      <c r="BJ3484" t="s">
        <v>11427</v>
      </c>
      <c r="BK3484" t="s">
        <v>11428</v>
      </c>
      <c r="BL3484" t="s">
        <v>11428</v>
      </c>
      <c r="BM3484" t="s">
        <v>11428</v>
      </c>
      <c r="BN3484" t="s">
        <v>11428</v>
      </c>
      <c r="BO3484" t="s">
        <v>11428</v>
      </c>
      <c r="BP3484" t="s">
        <v>11428</v>
      </c>
      <c r="BQ3484" t="s">
        <v>11428</v>
      </c>
      <c r="BR3484" t="s">
        <v>11428</v>
      </c>
      <c r="BS3484" t="s">
        <v>11428</v>
      </c>
      <c r="BT3484" t="s">
        <v>11427</v>
      </c>
      <c r="BU3484" t="s">
        <v>11427</v>
      </c>
      <c r="BV3484" t="s">
        <v>11427</v>
      </c>
      <c r="BW3484" t="s">
        <v>11427</v>
      </c>
      <c r="BY3484" t="s">
        <v>11428</v>
      </c>
      <c r="CB3484" t="s">
        <v>11427</v>
      </c>
      <c r="CD3484">
        <v>805</v>
      </c>
      <c r="CE3484">
        <v>92</v>
      </c>
      <c r="CF3484">
        <v>897</v>
      </c>
      <c r="CG3484">
        <v>3</v>
      </c>
      <c r="CH3484">
        <v>62</v>
      </c>
      <c r="CI3484">
        <v>1405</v>
      </c>
    </row>
    <row r="3485" spans="1:87">
      <c r="A3485">
        <v>120177003943</v>
      </c>
      <c r="B3485" t="s">
        <v>11490</v>
      </c>
      <c r="C3485" t="s">
        <v>24868</v>
      </c>
      <c r="D3485" t="s">
        <v>25001</v>
      </c>
      <c r="E3485" t="s">
        <v>16595</v>
      </c>
      <c r="F3485" t="s">
        <v>25002</v>
      </c>
      <c r="G3485" t="s">
        <v>25003</v>
      </c>
      <c r="H3485" t="s">
        <v>16598</v>
      </c>
      <c r="I3485" t="s">
        <v>11421</v>
      </c>
      <c r="J3485">
        <v>34953</v>
      </c>
      <c r="K3485" t="s">
        <v>11422</v>
      </c>
      <c r="L3485">
        <v>12</v>
      </c>
      <c r="M3485" t="s">
        <v>11461</v>
      </c>
      <c r="N3485">
        <v>8</v>
      </c>
      <c r="P3485">
        <v>5</v>
      </c>
      <c r="Q3485">
        <v>124</v>
      </c>
      <c r="R3485">
        <v>117</v>
      </c>
      <c r="S3485">
        <v>130</v>
      </c>
      <c r="T3485">
        <v>146</v>
      </c>
      <c r="U3485">
        <v>144</v>
      </c>
      <c r="V3485">
        <v>131</v>
      </c>
      <c r="W3485">
        <v>211</v>
      </c>
      <c r="X3485">
        <v>220</v>
      </c>
      <c r="Y3485">
        <v>223</v>
      </c>
      <c r="AD3485" t="s">
        <v>11424</v>
      </c>
      <c r="AE3485">
        <v>27.2791</v>
      </c>
      <c r="AF3485">
        <v>-80.385099999999994</v>
      </c>
      <c r="AG3485" t="s">
        <v>25004</v>
      </c>
      <c r="AH3485">
        <v>56</v>
      </c>
      <c r="AI3485">
        <v>774</v>
      </c>
      <c r="AJ3485">
        <v>677</v>
      </c>
      <c r="AK3485">
        <v>4</v>
      </c>
      <c r="AL3485">
        <v>29</v>
      </c>
      <c r="AM3485">
        <v>350</v>
      </c>
      <c r="AN3485">
        <v>492</v>
      </c>
      <c r="AO3485">
        <v>516</v>
      </c>
      <c r="AP3485">
        <v>877</v>
      </c>
      <c r="AQ3485">
        <v>88</v>
      </c>
      <c r="AR3485">
        <v>965</v>
      </c>
      <c r="AS3485">
        <v>15.6</v>
      </c>
      <c r="AT3485">
        <v>93</v>
      </c>
      <c r="AU3485">
        <v>1201770</v>
      </c>
      <c r="AV3485">
        <v>3943</v>
      </c>
      <c r="AW3485" t="s">
        <v>25003</v>
      </c>
      <c r="AX3485" t="s">
        <v>16598</v>
      </c>
      <c r="AY3485" t="s">
        <v>11421</v>
      </c>
      <c r="AZ3485">
        <v>34953</v>
      </c>
      <c r="BA3485">
        <v>1800</v>
      </c>
      <c r="BB3485">
        <v>1800</v>
      </c>
      <c r="BC3485">
        <v>0</v>
      </c>
      <c r="BE3485">
        <v>12111</v>
      </c>
      <c r="BH3485" t="s">
        <v>11427</v>
      </c>
      <c r="BI3485" t="s">
        <v>11427</v>
      </c>
      <c r="BJ3485" t="s">
        <v>11428</v>
      </c>
      <c r="BK3485" t="s">
        <v>11428</v>
      </c>
      <c r="BL3485" t="s">
        <v>11428</v>
      </c>
      <c r="BM3485" t="s">
        <v>11428</v>
      </c>
      <c r="BN3485" t="s">
        <v>11428</v>
      </c>
      <c r="BO3485" t="s">
        <v>11428</v>
      </c>
      <c r="BP3485" t="s">
        <v>11428</v>
      </c>
      <c r="BQ3485" t="s">
        <v>11428</v>
      </c>
      <c r="BR3485" t="s">
        <v>11428</v>
      </c>
      <c r="BS3485" t="s">
        <v>11428</v>
      </c>
      <c r="BT3485" t="s">
        <v>11427</v>
      </c>
      <c r="BU3485" t="s">
        <v>11427</v>
      </c>
      <c r="BV3485" t="s">
        <v>11427</v>
      </c>
      <c r="BW3485" t="s">
        <v>11427</v>
      </c>
      <c r="BY3485" t="s">
        <v>11428</v>
      </c>
      <c r="CB3485" t="s">
        <v>11427</v>
      </c>
      <c r="CD3485">
        <v>877</v>
      </c>
      <c r="CE3485">
        <v>88</v>
      </c>
      <c r="CF3485">
        <v>965</v>
      </c>
      <c r="CG3485">
        <v>0</v>
      </c>
      <c r="CH3485">
        <v>60</v>
      </c>
      <c r="CI3485">
        <v>1451</v>
      </c>
    </row>
    <row r="3486" spans="1:87">
      <c r="A3486">
        <v>120177005371</v>
      </c>
      <c r="B3486" t="s">
        <v>11490</v>
      </c>
      <c r="C3486" t="s">
        <v>24868</v>
      </c>
      <c r="D3486" t="s">
        <v>25005</v>
      </c>
      <c r="E3486" t="s">
        <v>16595</v>
      </c>
      <c r="F3486" t="s">
        <v>25006</v>
      </c>
      <c r="G3486" t="s">
        <v>25007</v>
      </c>
      <c r="H3486" t="s">
        <v>16598</v>
      </c>
      <c r="I3486" t="s">
        <v>11421</v>
      </c>
      <c r="J3486">
        <v>34986</v>
      </c>
      <c r="K3486" t="s">
        <v>11422</v>
      </c>
      <c r="L3486">
        <v>12</v>
      </c>
      <c r="M3486" t="s">
        <v>11461</v>
      </c>
      <c r="N3486">
        <v>8</v>
      </c>
      <c r="P3486">
        <v>3</v>
      </c>
      <c r="Q3486">
        <v>112</v>
      </c>
      <c r="R3486">
        <v>113</v>
      </c>
      <c r="S3486">
        <v>138</v>
      </c>
      <c r="T3486">
        <v>143</v>
      </c>
      <c r="U3486">
        <v>146</v>
      </c>
      <c r="V3486">
        <v>132</v>
      </c>
      <c r="W3486">
        <v>158</v>
      </c>
      <c r="X3486">
        <v>156</v>
      </c>
      <c r="Y3486">
        <v>161</v>
      </c>
      <c r="AD3486" t="s">
        <v>11424</v>
      </c>
      <c r="AE3486">
        <v>27.3371</v>
      </c>
      <c r="AF3486">
        <v>-80.376300000000001</v>
      </c>
      <c r="AG3486" t="s">
        <v>25008</v>
      </c>
      <c r="AH3486">
        <v>56</v>
      </c>
      <c r="AI3486">
        <v>662</v>
      </c>
      <c r="AJ3486">
        <v>600</v>
      </c>
      <c r="AK3486">
        <v>2</v>
      </c>
      <c r="AL3486">
        <v>29</v>
      </c>
      <c r="AM3486">
        <v>305</v>
      </c>
      <c r="AN3486">
        <v>349</v>
      </c>
      <c r="AO3486">
        <v>522</v>
      </c>
      <c r="AP3486">
        <v>676</v>
      </c>
      <c r="AQ3486">
        <v>52</v>
      </c>
      <c r="AR3486">
        <v>728</v>
      </c>
      <c r="AS3486">
        <v>15.2</v>
      </c>
      <c r="AT3486">
        <v>83</v>
      </c>
      <c r="AU3486">
        <v>1201770</v>
      </c>
      <c r="AV3486">
        <v>5371</v>
      </c>
      <c r="AW3486" t="s">
        <v>25007</v>
      </c>
      <c r="AX3486" t="s">
        <v>16598</v>
      </c>
      <c r="AY3486" t="s">
        <v>11421</v>
      </c>
      <c r="AZ3486">
        <v>34986</v>
      </c>
      <c r="BA3486">
        <v>2916</v>
      </c>
      <c r="BB3486">
        <v>2916</v>
      </c>
      <c r="BC3486">
        <v>0</v>
      </c>
      <c r="BE3486">
        <v>12111</v>
      </c>
      <c r="BH3486" t="s">
        <v>11427</v>
      </c>
      <c r="BI3486" t="s">
        <v>11427</v>
      </c>
      <c r="BJ3486" t="s">
        <v>11428</v>
      </c>
      <c r="BK3486" t="s">
        <v>11428</v>
      </c>
      <c r="BL3486" t="s">
        <v>11428</v>
      </c>
      <c r="BM3486" t="s">
        <v>11428</v>
      </c>
      <c r="BN3486" t="s">
        <v>11428</v>
      </c>
      <c r="BO3486" t="s">
        <v>11428</v>
      </c>
      <c r="BP3486" t="s">
        <v>11428</v>
      </c>
      <c r="BQ3486" t="s">
        <v>11428</v>
      </c>
      <c r="BR3486" t="s">
        <v>11428</v>
      </c>
      <c r="BS3486" t="s">
        <v>11428</v>
      </c>
      <c r="BT3486" t="s">
        <v>11427</v>
      </c>
      <c r="BU3486" t="s">
        <v>11427</v>
      </c>
      <c r="BV3486" t="s">
        <v>11427</v>
      </c>
      <c r="BW3486" t="s">
        <v>11427</v>
      </c>
      <c r="BY3486" t="s">
        <v>11428</v>
      </c>
      <c r="CB3486" t="s">
        <v>11427</v>
      </c>
      <c r="CD3486">
        <v>676</v>
      </c>
      <c r="CE3486">
        <v>52</v>
      </c>
      <c r="CF3486">
        <v>728</v>
      </c>
      <c r="CG3486">
        <v>2</v>
      </c>
      <c r="CH3486">
        <v>53</v>
      </c>
      <c r="CI3486">
        <v>1262</v>
      </c>
    </row>
    <row r="3487" spans="1:87">
      <c r="A3487">
        <v>120177006816</v>
      </c>
      <c r="B3487" t="s">
        <v>11490</v>
      </c>
      <c r="C3487" t="s">
        <v>24868</v>
      </c>
      <c r="D3487" t="s">
        <v>25009</v>
      </c>
      <c r="E3487" t="s">
        <v>16595</v>
      </c>
      <c r="F3487" t="s">
        <v>25010</v>
      </c>
      <c r="G3487" t="s">
        <v>25011</v>
      </c>
      <c r="H3487" t="s">
        <v>24872</v>
      </c>
      <c r="I3487" t="s">
        <v>11421</v>
      </c>
      <c r="J3487">
        <v>34947</v>
      </c>
      <c r="K3487" t="s">
        <v>11422</v>
      </c>
      <c r="L3487">
        <v>12</v>
      </c>
      <c r="M3487" t="s">
        <v>11461</v>
      </c>
      <c r="N3487">
        <v>8</v>
      </c>
      <c r="P3487">
        <v>40</v>
      </c>
      <c r="Q3487">
        <v>112</v>
      </c>
      <c r="R3487">
        <v>131</v>
      </c>
      <c r="S3487">
        <v>130</v>
      </c>
      <c r="T3487">
        <v>133</v>
      </c>
      <c r="U3487">
        <v>115</v>
      </c>
      <c r="V3487">
        <v>116</v>
      </c>
      <c r="W3487">
        <v>193</v>
      </c>
      <c r="X3487">
        <v>150</v>
      </c>
      <c r="Y3487">
        <v>151</v>
      </c>
      <c r="AD3487" t="s">
        <v>11424</v>
      </c>
      <c r="AE3487">
        <v>27.424299999999999</v>
      </c>
      <c r="AF3487">
        <v>-80.382199999999997</v>
      </c>
      <c r="AG3487" t="s">
        <v>25012</v>
      </c>
      <c r="AH3487">
        <v>56</v>
      </c>
      <c r="AI3487">
        <v>659</v>
      </c>
      <c r="AJ3487">
        <v>612</v>
      </c>
      <c r="AK3487">
        <v>1</v>
      </c>
      <c r="AL3487">
        <v>6</v>
      </c>
      <c r="AM3487">
        <v>491</v>
      </c>
      <c r="AN3487">
        <v>586</v>
      </c>
      <c r="AO3487">
        <v>155</v>
      </c>
      <c r="AP3487">
        <v>1070</v>
      </c>
      <c r="AQ3487">
        <v>0</v>
      </c>
      <c r="AR3487">
        <v>1070</v>
      </c>
      <c r="AS3487">
        <v>15</v>
      </c>
      <c r="AT3487">
        <v>85</v>
      </c>
      <c r="AU3487">
        <v>1201770</v>
      </c>
      <c r="AV3487">
        <v>6816</v>
      </c>
      <c r="AW3487" t="s">
        <v>25011</v>
      </c>
      <c r="AX3487" t="s">
        <v>24872</v>
      </c>
      <c r="AY3487" t="s">
        <v>11421</v>
      </c>
      <c r="AZ3487">
        <v>34947</v>
      </c>
      <c r="BA3487">
        <v>5308</v>
      </c>
      <c r="BB3487">
        <v>5308</v>
      </c>
      <c r="BC3487">
        <v>0</v>
      </c>
      <c r="BE3487">
        <v>12111</v>
      </c>
      <c r="BH3487" t="s">
        <v>11427</v>
      </c>
      <c r="BI3487" t="s">
        <v>11427</v>
      </c>
      <c r="BJ3487" t="s">
        <v>11428</v>
      </c>
      <c r="BK3487" t="s">
        <v>11428</v>
      </c>
      <c r="BL3487" t="s">
        <v>11428</v>
      </c>
      <c r="BM3487" t="s">
        <v>11428</v>
      </c>
      <c r="BN3487" t="s">
        <v>11428</v>
      </c>
      <c r="BO3487" t="s">
        <v>11428</v>
      </c>
      <c r="BP3487" t="s">
        <v>11428</v>
      </c>
      <c r="BQ3487" t="s">
        <v>11428</v>
      </c>
      <c r="BR3487" t="s">
        <v>11428</v>
      </c>
      <c r="BS3487" t="s">
        <v>11428</v>
      </c>
      <c r="BT3487" t="s">
        <v>11427</v>
      </c>
      <c r="BU3487" t="s">
        <v>11427</v>
      </c>
      <c r="BV3487" t="s">
        <v>11427</v>
      </c>
      <c r="BW3487" t="s">
        <v>11427</v>
      </c>
      <c r="BY3487" t="s">
        <v>11428</v>
      </c>
      <c r="CB3487" t="s">
        <v>11427</v>
      </c>
      <c r="CD3487">
        <v>1070</v>
      </c>
      <c r="CE3487">
        <v>0</v>
      </c>
      <c r="CF3487">
        <v>1070</v>
      </c>
      <c r="CG3487">
        <v>1</v>
      </c>
      <c r="CH3487">
        <v>31</v>
      </c>
      <c r="CI3487">
        <v>1271</v>
      </c>
    </row>
    <row r="3488" spans="1:87">
      <c r="A3488">
        <v>120177006839</v>
      </c>
      <c r="B3488" t="s">
        <v>11490</v>
      </c>
      <c r="C3488" t="s">
        <v>24868</v>
      </c>
      <c r="D3488" t="s">
        <v>25013</v>
      </c>
      <c r="E3488" t="s">
        <v>16595</v>
      </c>
      <c r="F3488" t="s">
        <v>25014</v>
      </c>
      <c r="G3488" t="s">
        <v>24902</v>
      </c>
      <c r="H3488" t="s">
        <v>16598</v>
      </c>
      <c r="I3488" t="s">
        <v>11421</v>
      </c>
      <c r="J3488">
        <v>34987</v>
      </c>
      <c r="K3488" t="s">
        <v>11422</v>
      </c>
      <c r="L3488">
        <v>12</v>
      </c>
      <c r="M3488" t="s">
        <v>11461</v>
      </c>
      <c r="N3488">
        <v>8</v>
      </c>
      <c r="P3488">
        <v>46</v>
      </c>
      <c r="Q3488">
        <v>67</v>
      </c>
      <c r="R3488">
        <v>81</v>
      </c>
      <c r="S3488">
        <v>91</v>
      </c>
      <c r="T3488">
        <v>97</v>
      </c>
      <c r="U3488">
        <v>86</v>
      </c>
      <c r="V3488">
        <v>115</v>
      </c>
      <c r="W3488">
        <v>112</v>
      </c>
      <c r="X3488">
        <v>135</v>
      </c>
      <c r="Y3488">
        <v>149</v>
      </c>
      <c r="AD3488" t="s">
        <v>11424</v>
      </c>
      <c r="AE3488">
        <v>27.329799999999999</v>
      </c>
      <c r="AF3488">
        <v>-80.447599999999994</v>
      </c>
      <c r="AG3488" t="s">
        <v>25015</v>
      </c>
      <c r="AH3488">
        <v>56</v>
      </c>
      <c r="AI3488">
        <v>520</v>
      </c>
      <c r="AJ3488">
        <v>459</v>
      </c>
      <c r="AK3488">
        <v>1</v>
      </c>
      <c r="AL3488">
        <v>15</v>
      </c>
      <c r="AM3488">
        <v>309</v>
      </c>
      <c r="AN3488">
        <v>279</v>
      </c>
      <c r="AO3488">
        <v>328</v>
      </c>
      <c r="AP3488">
        <v>698</v>
      </c>
      <c r="AQ3488">
        <v>59</v>
      </c>
      <c r="AR3488">
        <v>757</v>
      </c>
      <c r="AS3488">
        <v>14.6</v>
      </c>
      <c r="AT3488">
        <v>67</v>
      </c>
      <c r="AU3488">
        <v>1201770</v>
      </c>
      <c r="AV3488">
        <v>6839</v>
      </c>
      <c r="AW3488" t="s">
        <v>24902</v>
      </c>
      <c r="AX3488" t="s">
        <v>16598</v>
      </c>
      <c r="AY3488" t="s">
        <v>11421</v>
      </c>
      <c r="AZ3488">
        <v>34987</v>
      </c>
      <c r="BA3488">
        <v>3023</v>
      </c>
      <c r="BB3488">
        <v>3023</v>
      </c>
      <c r="BC3488">
        <v>0</v>
      </c>
      <c r="BE3488">
        <v>12111</v>
      </c>
      <c r="BH3488" t="s">
        <v>11427</v>
      </c>
      <c r="BI3488" t="s">
        <v>11427</v>
      </c>
      <c r="BJ3488" t="s">
        <v>11428</v>
      </c>
      <c r="BK3488" t="s">
        <v>11428</v>
      </c>
      <c r="BL3488" t="s">
        <v>11428</v>
      </c>
      <c r="BM3488" t="s">
        <v>11428</v>
      </c>
      <c r="BN3488" t="s">
        <v>11428</v>
      </c>
      <c r="BO3488" t="s">
        <v>11428</v>
      </c>
      <c r="BP3488" t="s">
        <v>11428</v>
      </c>
      <c r="BQ3488" t="s">
        <v>11428</v>
      </c>
      <c r="BR3488" t="s">
        <v>11428</v>
      </c>
      <c r="BS3488" t="s">
        <v>11428</v>
      </c>
      <c r="BT3488" t="s">
        <v>11427</v>
      </c>
      <c r="BU3488" t="s">
        <v>11427</v>
      </c>
      <c r="BV3488" t="s">
        <v>11427</v>
      </c>
      <c r="BW3488" t="s">
        <v>11427</v>
      </c>
      <c r="BY3488" t="s">
        <v>11428</v>
      </c>
      <c r="CB3488" t="s">
        <v>11427</v>
      </c>
      <c r="CD3488">
        <v>698</v>
      </c>
      <c r="CE3488">
        <v>59</v>
      </c>
      <c r="CF3488">
        <v>757</v>
      </c>
      <c r="CG3488">
        <v>1</v>
      </c>
      <c r="CH3488">
        <v>46</v>
      </c>
      <c r="CI3488">
        <v>979</v>
      </c>
    </row>
    <row r="3489" spans="1:87">
      <c r="A3489">
        <v>120177007574</v>
      </c>
      <c r="B3489" t="s">
        <v>11490</v>
      </c>
      <c r="C3489" t="s">
        <v>24868</v>
      </c>
      <c r="D3489" t="s">
        <v>25016</v>
      </c>
      <c r="E3489" t="s">
        <v>16595</v>
      </c>
      <c r="F3489" t="s">
        <v>25017</v>
      </c>
      <c r="G3489" t="s">
        <v>25018</v>
      </c>
      <c r="H3489" t="s">
        <v>16598</v>
      </c>
      <c r="I3489" t="s">
        <v>11421</v>
      </c>
      <c r="J3489">
        <v>34953</v>
      </c>
      <c r="K3489" t="s">
        <v>11422</v>
      </c>
      <c r="L3489">
        <v>12</v>
      </c>
      <c r="M3489" t="s">
        <v>11423</v>
      </c>
      <c r="N3489">
        <v>8</v>
      </c>
      <c r="Q3489">
        <v>51</v>
      </c>
      <c r="R3489">
        <v>52</v>
      </c>
      <c r="S3489">
        <v>58</v>
      </c>
      <c r="T3489">
        <v>71</v>
      </c>
      <c r="U3489">
        <v>54</v>
      </c>
      <c r="V3489">
        <v>45</v>
      </c>
      <c r="W3489">
        <v>47</v>
      </c>
      <c r="X3489">
        <v>40</v>
      </c>
      <c r="Y3489">
        <v>23</v>
      </c>
      <c r="AD3489" t="s">
        <v>11424</v>
      </c>
      <c r="AE3489">
        <v>27.2148</v>
      </c>
      <c r="AF3489">
        <v>-80.373999999999995</v>
      </c>
      <c r="AG3489" t="s">
        <v>25019</v>
      </c>
      <c r="AH3489">
        <v>56</v>
      </c>
      <c r="AI3489">
        <v>222</v>
      </c>
      <c r="AJ3489">
        <v>219</v>
      </c>
      <c r="AK3489">
        <v>1</v>
      </c>
      <c r="AL3489">
        <v>5</v>
      </c>
      <c r="AM3489">
        <v>94</v>
      </c>
      <c r="AN3489">
        <v>128</v>
      </c>
      <c r="AO3489">
        <v>196</v>
      </c>
      <c r="AP3489">
        <v>259</v>
      </c>
      <c r="AQ3489">
        <v>25</v>
      </c>
      <c r="AR3489">
        <v>284</v>
      </c>
      <c r="AS3489">
        <v>14.2</v>
      </c>
      <c r="AT3489">
        <v>31</v>
      </c>
      <c r="AU3489">
        <v>1201770</v>
      </c>
      <c r="AV3489">
        <v>7574</v>
      </c>
      <c r="AW3489" t="s">
        <v>25018</v>
      </c>
      <c r="AX3489" t="s">
        <v>16598</v>
      </c>
      <c r="AY3489" t="s">
        <v>11421</v>
      </c>
      <c r="AZ3489">
        <v>34953</v>
      </c>
      <c r="BA3489">
        <v>6756</v>
      </c>
      <c r="BB3489">
        <v>6756</v>
      </c>
      <c r="BC3489">
        <v>0</v>
      </c>
      <c r="BE3489">
        <v>12111</v>
      </c>
      <c r="BH3489" t="s">
        <v>11427</v>
      </c>
      <c r="BI3489" t="s">
        <v>11427</v>
      </c>
      <c r="BJ3489" t="s">
        <v>11427</v>
      </c>
      <c r="BK3489" t="s">
        <v>11428</v>
      </c>
      <c r="BL3489" t="s">
        <v>11428</v>
      </c>
      <c r="BM3489" t="s">
        <v>11428</v>
      </c>
      <c r="BN3489" t="s">
        <v>11428</v>
      </c>
      <c r="BO3489" t="s">
        <v>11428</v>
      </c>
      <c r="BP3489" t="s">
        <v>11428</v>
      </c>
      <c r="BQ3489" t="s">
        <v>11428</v>
      </c>
      <c r="BR3489" t="s">
        <v>11428</v>
      </c>
      <c r="BS3489" t="s">
        <v>11428</v>
      </c>
      <c r="BT3489" t="s">
        <v>11427</v>
      </c>
      <c r="BU3489" t="s">
        <v>11427</v>
      </c>
      <c r="BV3489" t="s">
        <v>11427</v>
      </c>
      <c r="BW3489" t="s">
        <v>11427</v>
      </c>
      <c r="BY3489" t="s">
        <v>11428</v>
      </c>
      <c r="CB3489" t="s">
        <v>11428</v>
      </c>
      <c r="CD3489">
        <v>259</v>
      </c>
      <c r="CE3489">
        <v>25</v>
      </c>
      <c r="CF3489">
        <v>284</v>
      </c>
      <c r="CG3489">
        <v>0</v>
      </c>
      <c r="CH3489">
        <v>17</v>
      </c>
      <c r="CI3489">
        <v>441</v>
      </c>
    </row>
    <row r="3490" spans="1:87">
      <c r="A3490">
        <v>120177007685</v>
      </c>
      <c r="B3490" t="s">
        <v>11490</v>
      </c>
      <c r="C3490" t="s">
        <v>24868</v>
      </c>
      <c r="D3490" t="s">
        <v>25020</v>
      </c>
      <c r="E3490" t="s">
        <v>16595</v>
      </c>
      <c r="F3490" t="s">
        <v>25021</v>
      </c>
      <c r="G3490" t="s">
        <v>25022</v>
      </c>
      <c r="H3490" t="s">
        <v>16598</v>
      </c>
      <c r="I3490" t="s">
        <v>11421</v>
      </c>
      <c r="J3490">
        <v>34986</v>
      </c>
      <c r="K3490" t="s">
        <v>11422</v>
      </c>
      <c r="L3490">
        <v>12</v>
      </c>
      <c r="M3490" t="s">
        <v>11461</v>
      </c>
      <c r="N3490">
        <v>8</v>
      </c>
      <c r="P3490">
        <v>0</v>
      </c>
      <c r="Q3490">
        <v>158</v>
      </c>
      <c r="R3490">
        <v>155</v>
      </c>
      <c r="S3490">
        <v>146</v>
      </c>
      <c r="T3490">
        <v>158</v>
      </c>
      <c r="U3490">
        <v>143</v>
      </c>
      <c r="V3490">
        <v>138</v>
      </c>
      <c r="W3490">
        <v>143</v>
      </c>
      <c r="X3490">
        <v>129</v>
      </c>
      <c r="Y3490">
        <v>124</v>
      </c>
      <c r="AD3490" t="s">
        <v>11424</v>
      </c>
      <c r="AE3490">
        <v>27.3216</v>
      </c>
      <c r="AF3490">
        <v>-80.3767</v>
      </c>
      <c r="AG3490" t="s">
        <v>25023</v>
      </c>
      <c r="AH3490">
        <v>56</v>
      </c>
      <c r="AI3490">
        <v>619</v>
      </c>
      <c r="AJ3490">
        <v>675</v>
      </c>
      <c r="AK3490">
        <v>11</v>
      </c>
      <c r="AL3490">
        <v>18</v>
      </c>
      <c r="AM3490">
        <v>324</v>
      </c>
      <c r="AN3490">
        <v>385</v>
      </c>
      <c r="AO3490">
        <v>506</v>
      </c>
      <c r="AP3490">
        <v>721</v>
      </c>
      <c r="AQ3490">
        <v>59</v>
      </c>
      <c r="AR3490">
        <v>780</v>
      </c>
      <c r="AS3490">
        <v>28.1</v>
      </c>
      <c r="AT3490">
        <v>46</v>
      </c>
      <c r="AU3490">
        <v>1201770</v>
      </c>
      <c r="AV3490">
        <v>7685</v>
      </c>
      <c r="AW3490" t="s">
        <v>25022</v>
      </c>
      <c r="AX3490" t="s">
        <v>16598</v>
      </c>
      <c r="AY3490" t="s">
        <v>11421</v>
      </c>
      <c r="AZ3490">
        <v>34986</v>
      </c>
      <c r="BA3490">
        <v>1969</v>
      </c>
      <c r="BB3490">
        <v>1969</v>
      </c>
      <c r="BC3490">
        <v>0</v>
      </c>
      <c r="BE3490">
        <v>12111</v>
      </c>
      <c r="BH3490" t="s">
        <v>11427</v>
      </c>
      <c r="BI3490" t="s">
        <v>11427</v>
      </c>
      <c r="BJ3490" t="s">
        <v>11428</v>
      </c>
      <c r="BK3490" t="s">
        <v>11428</v>
      </c>
      <c r="BL3490" t="s">
        <v>11428</v>
      </c>
      <c r="BM3490" t="s">
        <v>11428</v>
      </c>
      <c r="BN3490" t="s">
        <v>11428</v>
      </c>
      <c r="BO3490" t="s">
        <v>11428</v>
      </c>
      <c r="BP3490" t="s">
        <v>11428</v>
      </c>
      <c r="BQ3490" t="s">
        <v>11428</v>
      </c>
      <c r="BR3490" t="s">
        <v>11428</v>
      </c>
      <c r="BS3490" t="s">
        <v>11428</v>
      </c>
      <c r="BT3490" t="s">
        <v>11427</v>
      </c>
      <c r="BU3490" t="s">
        <v>11427</v>
      </c>
      <c r="BV3490" t="s">
        <v>11427</v>
      </c>
      <c r="BW3490" t="s">
        <v>11427</v>
      </c>
      <c r="BY3490" t="s">
        <v>11428</v>
      </c>
      <c r="CB3490" t="s">
        <v>11428</v>
      </c>
      <c r="CD3490">
        <v>721</v>
      </c>
      <c r="CE3490">
        <v>59</v>
      </c>
      <c r="CF3490">
        <v>780</v>
      </c>
      <c r="CG3490">
        <v>4</v>
      </c>
      <c r="CH3490">
        <v>46</v>
      </c>
      <c r="CI3490">
        <v>1294</v>
      </c>
    </row>
    <row r="3491" spans="1:87">
      <c r="A3491">
        <v>120177007973</v>
      </c>
      <c r="B3491" t="s">
        <v>11490</v>
      </c>
      <c r="C3491" t="s">
        <v>24868</v>
      </c>
      <c r="D3491" t="s">
        <v>25024</v>
      </c>
      <c r="E3491" t="s">
        <v>16595</v>
      </c>
      <c r="F3491" t="s">
        <v>24901</v>
      </c>
      <c r="G3491" t="s">
        <v>24902</v>
      </c>
      <c r="H3491" t="s">
        <v>16598</v>
      </c>
      <c r="I3491" t="s">
        <v>11421</v>
      </c>
      <c r="J3491">
        <v>34987</v>
      </c>
      <c r="K3491" t="s">
        <v>11422</v>
      </c>
      <c r="L3491">
        <v>12</v>
      </c>
      <c r="M3491" t="s">
        <v>11423</v>
      </c>
      <c r="N3491">
        <v>5</v>
      </c>
      <c r="Q3491">
        <v>5</v>
      </c>
      <c r="R3491">
        <v>9</v>
      </c>
      <c r="S3491">
        <v>6</v>
      </c>
      <c r="T3491">
        <v>12</v>
      </c>
      <c r="U3491">
        <v>9</v>
      </c>
      <c r="V3491">
        <v>10</v>
      </c>
      <c r="AD3491" t="s">
        <v>11424</v>
      </c>
      <c r="AE3491">
        <v>27.329599999999999</v>
      </c>
      <c r="AF3491">
        <v>-80.447699999999998</v>
      </c>
      <c r="AG3491" t="s">
        <v>25025</v>
      </c>
      <c r="AH3491">
        <v>56</v>
      </c>
      <c r="AI3491">
        <v>26</v>
      </c>
      <c r="AJ3491">
        <v>25</v>
      </c>
      <c r="AK3491">
        <v>0</v>
      </c>
      <c r="AL3491">
        <v>2</v>
      </c>
      <c r="AM3491">
        <v>7</v>
      </c>
      <c r="AN3491">
        <v>11</v>
      </c>
      <c r="AO3491">
        <v>28</v>
      </c>
      <c r="AP3491">
        <v>15</v>
      </c>
      <c r="AQ3491">
        <v>0</v>
      </c>
      <c r="AR3491">
        <v>15</v>
      </c>
      <c r="AS3491">
        <v>51</v>
      </c>
      <c r="AT3491">
        <v>1</v>
      </c>
      <c r="AU3491">
        <v>1201770</v>
      </c>
      <c r="AV3491">
        <v>7973</v>
      </c>
      <c r="AW3491" t="s">
        <v>24902</v>
      </c>
      <c r="AX3491" t="s">
        <v>16598</v>
      </c>
      <c r="AY3491" t="s">
        <v>11421</v>
      </c>
      <c r="AZ3491">
        <v>34987</v>
      </c>
      <c r="BA3491">
        <v>3023</v>
      </c>
      <c r="BB3491">
        <v>3023</v>
      </c>
      <c r="BC3491">
        <v>0</v>
      </c>
      <c r="BE3491">
        <v>12111</v>
      </c>
      <c r="BH3491" t="s">
        <v>11427</v>
      </c>
      <c r="BI3491" t="s">
        <v>11427</v>
      </c>
      <c r="BJ3491" t="s">
        <v>11427</v>
      </c>
      <c r="BK3491" t="s">
        <v>11428</v>
      </c>
      <c r="BL3491" t="s">
        <v>11428</v>
      </c>
      <c r="BM3491" t="s">
        <v>11428</v>
      </c>
      <c r="BN3491" t="s">
        <v>11428</v>
      </c>
      <c r="BO3491" t="s">
        <v>11428</v>
      </c>
      <c r="BP3491" t="s">
        <v>11428</v>
      </c>
      <c r="BQ3491" t="s">
        <v>11427</v>
      </c>
      <c r="BR3491" t="s">
        <v>11427</v>
      </c>
      <c r="BS3491" t="s">
        <v>11427</v>
      </c>
      <c r="BT3491" t="s">
        <v>11427</v>
      </c>
      <c r="BU3491" t="s">
        <v>11427</v>
      </c>
      <c r="BV3491" t="s">
        <v>11427</v>
      </c>
      <c r="BW3491" t="s">
        <v>11427</v>
      </c>
      <c r="BY3491" t="s">
        <v>11427</v>
      </c>
      <c r="CB3491" t="s">
        <v>11427</v>
      </c>
      <c r="CD3491">
        <v>15</v>
      </c>
      <c r="CE3491">
        <v>0</v>
      </c>
      <c r="CF3491">
        <v>15</v>
      </c>
      <c r="CG3491">
        <v>0</v>
      </c>
      <c r="CH3491">
        <v>3</v>
      </c>
      <c r="CI3491">
        <v>51</v>
      </c>
    </row>
    <row r="3492" spans="1:87">
      <c r="A3492">
        <v>120177008226</v>
      </c>
      <c r="B3492" t="s">
        <v>11490</v>
      </c>
      <c r="C3492" t="s">
        <v>24868</v>
      </c>
      <c r="D3492" t="s">
        <v>25026</v>
      </c>
      <c r="E3492" t="s">
        <v>16595</v>
      </c>
      <c r="F3492" t="s">
        <v>25027</v>
      </c>
      <c r="G3492" t="s">
        <v>25028</v>
      </c>
      <c r="H3492" t="s">
        <v>16598</v>
      </c>
      <c r="I3492" t="s">
        <v>11421</v>
      </c>
      <c r="J3492">
        <v>34987</v>
      </c>
      <c r="K3492" t="s">
        <v>11422</v>
      </c>
      <c r="L3492">
        <v>12</v>
      </c>
      <c r="M3492" t="s">
        <v>11423</v>
      </c>
      <c r="N3492">
        <v>8</v>
      </c>
      <c r="Q3492">
        <v>128</v>
      </c>
      <c r="R3492">
        <v>117</v>
      </c>
      <c r="S3492">
        <v>120</v>
      </c>
      <c r="T3492">
        <v>119</v>
      </c>
      <c r="U3492">
        <v>121</v>
      </c>
      <c r="V3492">
        <v>118</v>
      </c>
      <c r="W3492">
        <v>122</v>
      </c>
      <c r="X3492">
        <v>114</v>
      </c>
      <c r="Y3492">
        <v>97</v>
      </c>
      <c r="AD3492" t="s">
        <v>11424</v>
      </c>
      <c r="AE3492">
        <v>27.264500000000002</v>
      </c>
      <c r="AF3492">
        <v>-80.427099999999996</v>
      </c>
      <c r="AG3492" t="s">
        <v>25029</v>
      </c>
      <c r="AH3492">
        <v>56</v>
      </c>
      <c r="AI3492">
        <v>525</v>
      </c>
      <c r="AJ3492">
        <v>531</v>
      </c>
      <c r="AK3492">
        <v>8</v>
      </c>
      <c r="AL3492">
        <v>24</v>
      </c>
      <c r="AM3492">
        <v>156</v>
      </c>
      <c r="AN3492">
        <v>296</v>
      </c>
      <c r="AO3492">
        <v>526</v>
      </c>
      <c r="AP3492">
        <v>440</v>
      </c>
      <c r="AQ3492">
        <v>51</v>
      </c>
      <c r="AR3492">
        <v>491</v>
      </c>
      <c r="AS3492">
        <v>15.5</v>
      </c>
      <c r="AT3492">
        <v>68</v>
      </c>
      <c r="AU3492">
        <v>1201770</v>
      </c>
      <c r="AV3492">
        <v>8226</v>
      </c>
      <c r="AW3492" t="s">
        <v>25030</v>
      </c>
      <c r="AX3492" t="s">
        <v>12248</v>
      </c>
      <c r="AY3492" t="s">
        <v>11421</v>
      </c>
      <c r="AZ3492">
        <v>33308</v>
      </c>
      <c r="BC3492">
        <v>0</v>
      </c>
      <c r="BE3492">
        <v>12111</v>
      </c>
      <c r="BH3492" t="s">
        <v>11427</v>
      </c>
      <c r="BI3492" t="s">
        <v>11427</v>
      </c>
      <c r="BJ3492" t="s">
        <v>11427</v>
      </c>
      <c r="BK3492" t="s">
        <v>11428</v>
      </c>
      <c r="BL3492" t="s">
        <v>11428</v>
      </c>
      <c r="BM3492" t="s">
        <v>11428</v>
      </c>
      <c r="BN3492" t="s">
        <v>11428</v>
      </c>
      <c r="BO3492" t="s">
        <v>11428</v>
      </c>
      <c r="BP3492" t="s">
        <v>11428</v>
      </c>
      <c r="BQ3492" t="s">
        <v>11428</v>
      </c>
      <c r="BR3492" t="s">
        <v>11428</v>
      </c>
      <c r="BS3492" t="s">
        <v>11428</v>
      </c>
      <c r="BT3492" t="s">
        <v>11427</v>
      </c>
      <c r="BU3492" t="s">
        <v>11427</v>
      </c>
      <c r="BV3492" t="s">
        <v>11427</v>
      </c>
      <c r="BW3492" t="s">
        <v>11427</v>
      </c>
      <c r="BY3492" t="s">
        <v>11428</v>
      </c>
      <c r="CB3492" t="s">
        <v>11428</v>
      </c>
      <c r="CD3492">
        <v>440</v>
      </c>
      <c r="CE3492">
        <v>51</v>
      </c>
      <c r="CF3492">
        <v>491</v>
      </c>
      <c r="CG3492">
        <v>1</v>
      </c>
      <c r="CH3492">
        <v>45</v>
      </c>
      <c r="CI3492">
        <v>1056</v>
      </c>
    </row>
    <row r="3493" spans="1:87">
      <c r="A3493">
        <v>120180001941</v>
      </c>
      <c r="B3493" t="s">
        <v>11414</v>
      </c>
      <c r="C3493" t="s">
        <v>25031</v>
      </c>
      <c r="D3493" t="s">
        <v>25032</v>
      </c>
      <c r="E3493" t="s">
        <v>25033</v>
      </c>
      <c r="F3493" t="s">
        <v>25034</v>
      </c>
      <c r="G3493" t="s">
        <v>25035</v>
      </c>
      <c r="H3493" t="s">
        <v>25036</v>
      </c>
      <c r="I3493" t="s">
        <v>11421</v>
      </c>
      <c r="J3493">
        <v>34785</v>
      </c>
      <c r="K3493" t="s">
        <v>11422</v>
      </c>
      <c r="L3493">
        <v>12</v>
      </c>
      <c r="M3493">
        <v>6</v>
      </c>
      <c r="N3493">
        <v>12</v>
      </c>
      <c r="W3493">
        <v>119</v>
      </c>
      <c r="X3493">
        <v>101</v>
      </c>
      <c r="Y3493">
        <v>105</v>
      </c>
      <c r="Z3493">
        <v>110</v>
      </c>
      <c r="AA3493">
        <v>87</v>
      </c>
      <c r="AB3493">
        <v>69</v>
      </c>
      <c r="AC3493">
        <v>57</v>
      </c>
      <c r="AD3493" t="s">
        <v>11424</v>
      </c>
      <c r="AE3493">
        <v>28.856999999999999</v>
      </c>
      <c r="AF3493">
        <v>-82.032399999999996</v>
      </c>
      <c r="AG3493" t="s">
        <v>25037</v>
      </c>
      <c r="AH3493">
        <v>60</v>
      </c>
      <c r="AI3493">
        <v>321</v>
      </c>
      <c r="AJ3493">
        <v>327</v>
      </c>
      <c r="AK3493">
        <v>0</v>
      </c>
      <c r="AL3493">
        <v>6</v>
      </c>
      <c r="AM3493">
        <v>245</v>
      </c>
      <c r="AN3493">
        <v>83</v>
      </c>
      <c r="AO3493">
        <v>284</v>
      </c>
      <c r="AP3493">
        <v>494</v>
      </c>
      <c r="AQ3493">
        <v>33</v>
      </c>
      <c r="AR3493">
        <v>527</v>
      </c>
      <c r="AS3493">
        <v>14.7</v>
      </c>
      <c r="AT3493">
        <v>44</v>
      </c>
      <c r="AU3493">
        <v>1201800</v>
      </c>
      <c r="AV3493">
        <v>1941</v>
      </c>
      <c r="AW3493" t="s">
        <v>25035</v>
      </c>
      <c r="AX3493" t="s">
        <v>25036</v>
      </c>
      <c r="AY3493" t="s">
        <v>11421</v>
      </c>
      <c r="AZ3493">
        <v>34785</v>
      </c>
      <c r="BA3493">
        <v>4656</v>
      </c>
      <c r="BB3493">
        <v>4656</v>
      </c>
      <c r="BC3493">
        <v>0</v>
      </c>
      <c r="BE3493">
        <v>12119</v>
      </c>
      <c r="BH3493" t="s">
        <v>11427</v>
      </c>
      <c r="BI3493" t="s">
        <v>11427</v>
      </c>
      <c r="BJ3493" t="s">
        <v>11427</v>
      </c>
      <c r="BK3493" t="s">
        <v>11427</v>
      </c>
      <c r="BL3493" t="s">
        <v>11427</v>
      </c>
      <c r="BM3493" t="s">
        <v>11427</v>
      </c>
      <c r="BN3493" t="s">
        <v>11427</v>
      </c>
      <c r="BO3493" t="s">
        <v>11427</v>
      </c>
      <c r="BP3493" t="s">
        <v>11427</v>
      </c>
      <c r="BQ3493" t="s">
        <v>11428</v>
      </c>
      <c r="BR3493" t="s">
        <v>11428</v>
      </c>
      <c r="BS3493" t="s">
        <v>11428</v>
      </c>
      <c r="BT3493" t="s">
        <v>11428</v>
      </c>
      <c r="BU3493" t="s">
        <v>11428</v>
      </c>
      <c r="BV3493" t="s">
        <v>11428</v>
      </c>
      <c r="BW3493" t="s">
        <v>11428</v>
      </c>
      <c r="BY3493" t="s">
        <v>11428</v>
      </c>
      <c r="CB3493" t="s">
        <v>11427</v>
      </c>
      <c r="CD3493">
        <v>494</v>
      </c>
      <c r="CE3493">
        <v>33</v>
      </c>
      <c r="CF3493">
        <v>527</v>
      </c>
      <c r="CG3493">
        <v>0</v>
      </c>
      <c r="CH3493">
        <v>30</v>
      </c>
      <c r="CI3493">
        <v>648</v>
      </c>
    </row>
    <row r="3494" spans="1:87">
      <c r="A3494">
        <v>120180001942</v>
      </c>
      <c r="B3494" t="s">
        <v>11414</v>
      </c>
      <c r="C3494" t="s">
        <v>25031</v>
      </c>
      <c r="D3494" t="s">
        <v>25038</v>
      </c>
      <c r="E3494" t="s">
        <v>25033</v>
      </c>
      <c r="F3494" t="s">
        <v>25039</v>
      </c>
      <c r="G3494" t="s">
        <v>25040</v>
      </c>
      <c r="H3494" t="s">
        <v>25041</v>
      </c>
      <c r="I3494" t="s">
        <v>11421</v>
      </c>
      <c r="J3494">
        <v>33513</v>
      </c>
      <c r="K3494" t="s">
        <v>11422</v>
      </c>
      <c r="L3494">
        <v>12</v>
      </c>
      <c r="M3494">
        <v>3</v>
      </c>
      <c r="N3494">
        <v>12</v>
      </c>
      <c r="T3494">
        <v>1</v>
      </c>
      <c r="Y3494">
        <v>1</v>
      </c>
      <c r="Z3494">
        <v>300</v>
      </c>
      <c r="AA3494">
        <v>261</v>
      </c>
      <c r="AB3494">
        <v>249</v>
      </c>
      <c r="AC3494">
        <v>222</v>
      </c>
      <c r="AD3494" t="s">
        <v>11424</v>
      </c>
      <c r="AE3494">
        <v>28.672599999999999</v>
      </c>
      <c r="AF3494">
        <v>-82.113100000000003</v>
      </c>
      <c r="AG3494" t="s">
        <v>25042</v>
      </c>
      <c r="AH3494">
        <v>60</v>
      </c>
      <c r="AI3494">
        <v>573</v>
      </c>
      <c r="AJ3494">
        <v>461</v>
      </c>
      <c r="AK3494">
        <v>3</v>
      </c>
      <c r="AL3494">
        <v>8</v>
      </c>
      <c r="AM3494">
        <v>92</v>
      </c>
      <c r="AN3494">
        <v>153</v>
      </c>
      <c r="AO3494">
        <v>747</v>
      </c>
      <c r="AP3494">
        <v>615</v>
      </c>
      <c r="AQ3494">
        <v>65</v>
      </c>
      <c r="AR3494">
        <v>680</v>
      </c>
      <c r="AS3494">
        <v>18.5</v>
      </c>
      <c r="AT3494">
        <v>56</v>
      </c>
      <c r="AU3494">
        <v>1201800</v>
      </c>
      <c r="AV3494">
        <v>1942</v>
      </c>
      <c r="AW3494" t="s">
        <v>25040</v>
      </c>
      <c r="AX3494" t="s">
        <v>25041</v>
      </c>
      <c r="AY3494" t="s">
        <v>11421</v>
      </c>
      <c r="AZ3494">
        <v>33513</v>
      </c>
      <c r="BA3494">
        <v>5114</v>
      </c>
      <c r="BB3494">
        <v>5114</v>
      </c>
      <c r="BC3494">
        <v>0</v>
      </c>
      <c r="BE3494">
        <v>12119</v>
      </c>
      <c r="BH3494" t="s">
        <v>11427</v>
      </c>
      <c r="BI3494" t="s">
        <v>11427</v>
      </c>
      <c r="BJ3494" t="s">
        <v>11427</v>
      </c>
      <c r="BK3494" t="s">
        <v>11427</v>
      </c>
      <c r="BL3494" t="s">
        <v>11427</v>
      </c>
      <c r="BM3494" t="s">
        <v>11427</v>
      </c>
      <c r="BN3494" t="s">
        <v>11428</v>
      </c>
      <c r="BO3494" t="s">
        <v>11427</v>
      </c>
      <c r="BP3494" t="s">
        <v>11427</v>
      </c>
      <c r="BQ3494" t="s">
        <v>11427</v>
      </c>
      <c r="BR3494" t="s">
        <v>11427</v>
      </c>
      <c r="BS3494" t="s">
        <v>11428</v>
      </c>
      <c r="BT3494" t="s">
        <v>11428</v>
      </c>
      <c r="BU3494" t="s">
        <v>11428</v>
      </c>
      <c r="BV3494" t="s">
        <v>11428</v>
      </c>
      <c r="BW3494" t="s">
        <v>11428</v>
      </c>
      <c r="BY3494" t="s">
        <v>11428</v>
      </c>
      <c r="CB3494" t="s">
        <v>11427</v>
      </c>
      <c r="CD3494">
        <v>615</v>
      </c>
      <c r="CE3494">
        <v>65</v>
      </c>
      <c r="CF3494">
        <v>680</v>
      </c>
      <c r="CG3494">
        <v>0</v>
      </c>
      <c r="CH3494">
        <v>31</v>
      </c>
      <c r="CI3494">
        <v>1034</v>
      </c>
    </row>
    <row r="3495" spans="1:87">
      <c r="A3495">
        <v>120180004452</v>
      </c>
      <c r="B3495" t="s">
        <v>11414</v>
      </c>
      <c r="C3495" t="s">
        <v>25031</v>
      </c>
      <c r="D3495" t="s">
        <v>25043</v>
      </c>
      <c r="E3495" t="s">
        <v>25033</v>
      </c>
      <c r="F3495" t="s">
        <v>25044</v>
      </c>
      <c r="G3495" t="s">
        <v>25045</v>
      </c>
      <c r="H3495" t="s">
        <v>25046</v>
      </c>
      <c r="I3495" t="s">
        <v>11421</v>
      </c>
      <c r="J3495">
        <v>32162</v>
      </c>
      <c r="K3495" t="s">
        <v>11422</v>
      </c>
      <c r="L3495">
        <v>12</v>
      </c>
      <c r="M3495" t="s">
        <v>11461</v>
      </c>
      <c r="N3495">
        <v>12</v>
      </c>
      <c r="P3495">
        <v>9</v>
      </c>
      <c r="Q3495">
        <v>208</v>
      </c>
      <c r="R3495">
        <v>244</v>
      </c>
      <c r="S3495">
        <v>263</v>
      </c>
      <c r="T3495">
        <v>270</v>
      </c>
      <c r="U3495">
        <v>250</v>
      </c>
      <c r="V3495">
        <v>267</v>
      </c>
      <c r="W3495">
        <v>262</v>
      </c>
      <c r="X3495">
        <v>271</v>
      </c>
      <c r="Y3495">
        <v>269</v>
      </c>
      <c r="Z3495">
        <v>216</v>
      </c>
      <c r="AA3495">
        <v>224</v>
      </c>
      <c r="AB3495">
        <v>189</v>
      </c>
      <c r="AC3495">
        <v>171</v>
      </c>
      <c r="AD3495" t="s">
        <v>11424</v>
      </c>
      <c r="AE3495">
        <v>28.924800000000001</v>
      </c>
      <c r="AF3495">
        <v>-82.027600000000007</v>
      </c>
      <c r="AG3495" t="s">
        <v>25047</v>
      </c>
      <c r="AH3495">
        <v>60</v>
      </c>
      <c r="AI3495">
        <v>1516</v>
      </c>
      <c r="AJ3495">
        <v>1597</v>
      </c>
      <c r="AK3495">
        <v>7</v>
      </c>
      <c r="AL3495">
        <v>139</v>
      </c>
      <c r="AM3495">
        <v>126</v>
      </c>
      <c r="AN3495">
        <v>384</v>
      </c>
      <c r="AO3495">
        <v>2344</v>
      </c>
      <c r="AP3495">
        <v>920</v>
      </c>
      <c r="AQ3495">
        <v>165</v>
      </c>
      <c r="AR3495">
        <v>1085</v>
      </c>
      <c r="AS3495">
        <v>14.8</v>
      </c>
      <c r="AT3495">
        <v>211</v>
      </c>
      <c r="AU3495">
        <v>1201800</v>
      </c>
      <c r="AV3495">
        <v>4452</v>
      </c>
      <c r="AW3495" t="s">
        <v>25045</v>
      </c>
      <c r="AX3495" t="s">
        <v>25046</v>
      </c>
      <c r="AY3495" t="s">
        <v>11421</v>
      </c>
      <c r="AZ3495">
        <v>32162</v>
      </c>
      <c r="BA3495">
        <v>7176</v>
      </c>
      <c r="BB3495">
        <v>7176</v>
      </c>
      <c r="BC3495">
        <v>0</v>
      </c>
      <c r="BE3495">
        <v>12119</v>
      </c>
      <c r="BH3495" t="s">
        <v>11427</v>
      </c>
      <c r="BI3495" t="s">
        <v>11427</v>
      </c>
      <c r="BJ3495" t="s">
        <v>11428</v>
      </c>
      <c r="BK3495" t="s">
        <v>11428</v>
      </c>
      <c r="BL3495" t="s">
        <v>11428</v>
      </c>
      <c r="BM3495" t="s">
        <v>11428</v>
      </c>
      <c r="BN3495" t="s">
        <v>11428</v>
      </c>
      <c r="BO3495" t="s">
        <v>11428</v>
      </c>
      <c r="BP3495" t="s">
        <v>11428</v>
      </c>
      <c r="BQ3495" t="s">
        <v>11428</v>
      </c>
      <c r="BR3495" t="s">
        <v>11428</v>
      </c>
      <c r="BS3495" t="s">
        <v>11428</v>
      </c>
      <c r="BT3495" t="s">
        <v>11428</v>
      </c>
      <c r="BU3495" t="s">
        <v>11428</v>
      </c>
      <c r="BV3495" t="s">
        <v>11428</v>
      </c>
      <c r="BW3495" t="s">
        <v>11428</v>
      </c>
      <c r="BY3495" t="s">
        <v>11427</v>
      </c>
      <c r="CB3495" t="s">
        <v>11428</v>
      </c>
      <c r="CD3495">
        <v>920</v>
      </c>
      <c r="CE3495">
        <v>165</v>
      </c>
      <c r="CF3495">
        <v>1085</v>
      </c>
      <c r="CG3495">
        <v>7</v>
      </c>
      <c r="CH3495">
        <v>106</v>
      </c>
      <c r="CI3495">
        <v>3113</v>
      </c>
    </row>
    <row r="3496" spans="1:87">
      <c r="A3496">
        <v>120180004453</v>
      </c>
      <c r="B3496" t="s">
        <v>11414</v>
      </c>
      <c r="C3496" t="s">
        <v>25031</v>
      </c>
      <c r="D3496" t="s">
        <v>25048</v>
      </c>
      <c r="E3496" t="s">
        <v>25033</v>
      </c>
      <c r="F3496" t="s">
        <v>25049</v>
      </c>
      <c r="G3496" t="s">
        <v>25050</v>
      </c>
      <c r="H3496" t="s">
        <v>25041</v>
      </c>
      <c r="I3496" t="s">
        <v>11421</v>
      </c>
      <c r="J3496">
        <v>33513</v>
      </c>
      <c r="K3496" t="s">
        <v>11437</v>
      </c>
      <c r="L3496">
        <v>12</v>
      </c>
      <c r="M3496">
        <v>6</v>
      </c>
      <c r="N3496">
        <v>12</v>
      </c>
      <c r="W3496">
        <v>8</v>
      </c>
      <c r="X3496">
        <v>20</v>
      </c>
      <c r="Y3496">
        <v>16</v>
      </c>
      <c r="Z3496">
        <v>20</v>
      </c>
      <c r="AA3496">
        <v>9</v>
      </c>
      <c r="AB3496">
        <v>7</v>
      </c>
      <c r="AC3496">
        <v>5</v>
      </c>
      <c r="AD3496" t="s">
        <v>11424</v>
      </c>
      <c r="AE3496">
        <v>28.672799999999999</v>
      </c>
      <c r="AF3496">
        <v>-82.120099999999994</v>
      </c>
      <c r="AG3496" t="s">
        <v>25051</v>
      </c>
      <c r="AH3496">
        <v>60</v>
      </c>
      <c r="AI3496">
        <v>58</v>
      </c>
      <c r="AJ3496">
        <v>27</v>
      </c>
      <c r="AK3496">
        <v>2</v>
      </c>
      <c r="AL3496">
        <v>1</v>
      </c>
      <c r="AM3496">
        <v>28</v>
      </c>
      <c r="AN3496">
        <v>12</v>
      </c>
      <c r="AO3496">
        <v>40</v>
      </c>
      <c r="AP3496">
        <v>73</v>
      </c>
      <c r="AQ3496">
        <v>3</v>
      </c>
      <c r="AR3496">
        <v>76</v>
      </c>
      <c r="AS3496">
        <v>10.6</v>
      </c>
      <c r="AT3496">
        <v>8</v>
      </c>
      <c r="AU3496">
        <v>1201800</v>
      </c>
      <c r="AV3496">
        <v>4453</v>
      </c>
      <c r="AW3496" t="s">
        <v>25050</v>
      </c>
      <c r="AX3496" t="s">
        <v>25041</v>
      </c>
      <c r="AY3496" t="s">
        <v>11421</v>
      </c>
      <c r="AZ3496">
        <v>33513</v>
      </c>
      <c r="BA3496">
        <v>5106</v>
      </c>
      <c r="BB3496">
        <v>5106</v>
      </c>
      <c r="BC3496">
        <v>0</v>
      </c>
      <c r="BE3496">
        <v>12119</v>
      </c>
      <c r="BH3496" t="s">
        <v>11427</v>
      </c>
      <c r="BI3496" t="s">
        <v>11427</v>
      </c>
      <c r="BJ3496" t="s">
        <v>11427</v>
      </c>
      <c r="BK3496" t="s">
        <v>11427</v>
      </c>
      <c r="BL3496" t="s">
        <v>11427</v>
      </c>
      <c r="BM3496" t="s">
        <v>11427</v>
      </c>
      <c r="BN3496" t="s">
        <v>11427</v>
      </c>
      <c r="BO3496" t="s">
        <v>11427</v>
      </c>
      <c r="BP3496" t="s">
        <v>11427</v>
      </c>
      <c r="BQ3496" t="s">
        <v>11428</v>
      </c>
      <c r="BR3496" t="s">
        <v>11428</v>
      </c>
      <c r="BS3496" t="s">
        <v>11428</v>
      </c>
      <c r="BT3496" t="s">
        <v>11428</v>
      </c>
      <c r="BU3496" t="s">
        <v>11428</v>
      </c>
      <c r="BV3496" t="s">
        <v>11428</v>
      </c>
      <c r="BW3496" t="s">
        <v>11428</v>
      </c>
      <c r="BY3496" t="s">
        <v>11428</v>
      </c>
      <c r="CB3496" t="s">
        <v>11427</v>
      </c>
      <c r="CD3496">
        <v>73</v>
      </c>
      <c r="CE3496">
        <v>3</v>
      </c>
      <c r="CF3496">
        <v>76</v>
      </c>
      <c r="CG3496">
        <v>0</v>
      </c>
      <c r="CH3496">
        <v>2</v>
      </c>
      <c r="CI3496">
        <v>85</v>
      </c>
    </row>
    <row r="3497" spans="1:87">
      <c r="A3497">
        <v>120180007030</v>
      </c>
      <c r="B3497" t="s">
        <v>11414</v>
      </c>
      <c r="C3497" t="s">
        <v>25031</v>
      </c>
      <c r="D3497" t="s">
        <v>25052</v>
      </c>
      <c r="E3497" t="s">
        <v>25033</v>
      </c>
      <c r="F3497" t="s">
        <v>25053</v>
      </c>
      <c r="G3497" t="s">
        <v>25054</v>
      </c>
      <c r="H3497" t="s">
        <v>25055</v>
      </c>
      <c r="I3497" t="s">
        <v>11421</v>
      </c>
      <c r="J3497">
        <v>33585</v>
      </c>
      <c r="K3497" t="s">
        <v>11422</v>
      </c>
      <c r="L3497">
        <v>12</v>
      </c>
      <c r="M3497" t="s">
        <v>11484</v>
      </c>
      <c r="N3497" t="s">
        <v>11484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11424</v>
      </c>
      <c r="AE3497">
        <v>28.7364</v>
      </c>
      <c r="AF3497">
        <v>-82.061300000000003</v>
      </c>
      <c r="AG3497" t="s">
        <v>25056</v>
      </c>
      <c r="AH3497">
        <v>60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U3497">
        <v>1201800</v>
      </c>
      <c r="AV3497">
        <v>7030</v>
      </c>
      <c r="AW3497" t="s">
        <v>25054</v>
      </c>
      <c r="AX3497" t="s">
        <v>25055</v>
      </c>
      <c r="AY3497" t="s">
        <v>11421</v>
      </c>
      <c r="AZ3497">
        <v>33585</v>
      </c>
      <c r="BA3497">
        <v>5282</v>
      </c>
      <c r="BB3497">
        <v>5282</v>
      </c>
      <c r="BC3497">
        <v>0</v>
      </c>
      <c r="BE3497">
        <v>12119</v>
      </c>
      <c r="BH3497" t="s">
        <v>11427</v>
      </c>
      <c r="BI3497" t="s">
        <v>11427</v>
      </c>
      <c r="BJ3497" t="s">
        <v>11427</v>
      </c>
      <c r="BK3497" t="s">
        <v>11427</v>
      </c>
      <c r="BL3497" t="s">
        <v>11427</v>
      </c>
      <c r="BM3497" t="s">
        <v>11427</v>
      </c>
      <c r="BN3497" t="s">
        <v>11427</v>
      </c>
      <c r="BO3497" t="s">
        <v>11427</v>
      </c>
      <c r="BP3497" t="s">
        <v>11427</v>
      </c>
      <c r="BQ3497" t="s">
        <v>11427</v>
      </c>
      <c r="BR3497" t="s">
        <v>11427</v>
      </c>
      <c r="BS3497" t="s">
        <v>11427</v>
      </c>
      <c r="BT3497" t="s">
        <v>11427</v>
      </c>
      <c r="BU3497" t="s">
        <v>11427</v>
      </c>
      <c r="BV3497" t="s">
        <v>11427</v>
      </c>
      <c r="BW3497" t="s">
        <v>11427</v>
      </c>
      <c r="BY3497" t="s">
        <v>11430</v>
      </c>
      <c r="CB3497" t="s">
        <v>11427</v>
      </c>
      <c r="CG3497">
        <v>0</v>
      </c>
      <c r="CH3497">
        <v>0</v>
      </c>
      <c r="CI3497">
        <v>0</v>
      </c>
    </row>
    <row r="3498" spans="1:87">
      <c r="A3498">
        <v>120180007769</v>
      </c>
      <c r="B3498" t="s">
        <v>11414</v>
      </c>
      <c r="C3498" t="s">
        <v>25031</v>
      </c>
      <c r="D3498" t="s">
        <v>25057</v>
      </c>
      <c r="E3498" t="s">
        <v>25033</v>
      </c>
      <c r="F3498" t="s">
        <v>25058</v>
      </c>
      <c r="G3498" t="s">
        <v>25059</v>
      </c>
      <c r="H3498" t="s">
        <v>25041</v>
      </c>
      <c r="I3498" t="s">
        <v>11421</v>
      </c>
      <c r="J3498">
        <v>33513</v>
      </c>
      <c r="K3498" t="s">
        <v>11422</v>
      </c>
      <c r="L3498">
        <v>12</v>
      </c>
      <c r="M3498">
        <v>1</v>
      </c>
      <c r="N3498">
        <v>12</v>
      </c>
      <c r="R3498">
        <v>0</v>
      </c>
      <c r="S3498">
        <v>2</v>
      </c>
      <c r="T3498">
        <v>0</v>
      </c>
      <c r="U3498">
        <v>1</v>
      </c>
      <c r="V3498">
        <v>3</v>
      </c>
      <c r="W3498">
        <v>2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11424</v>
      </c>
      <c r="AE3498">
        <v>28.659199999999998</v>
      </c>
      <c r="AF3498">
        <v>-82.1477</v>
      </c>
      <c r="AG3498" t="s">
        <v>25060</v>
      </c>
      <c r="AH3498">
        <v>60</v>
      </c>
      <c r="AI3498">
        <v>7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9</v>
      </c>
      <c r="AP3498">
        <v>5</v>
      </c>
      <c r="AQ3498">
        <v>0</v>
      </c>
      <c r="AR3498">
        <v>5</v>
      </c>
      <c r="AU3498">
        <v>1201800</v>
      </c>
      <c r="AV3498">
        <v>7769</v>
      </c>
      <c r="AW3498" t="s">
        <v>25059</v>
      </c>
      <c r="AX3498" t="s">
        <v>25041</v>
      </c>
      <c r="AY3498" t="s">
        <v>11421</v>
      </c>
      <c r="AZ3498">
        <v>33513</v>
      </c>
      <c r="BA3498">
        <v>3574</v>
      </c>
      <c r="BB3498">
        <v>3574</v>
      </c>
      <c r="BC3498">
        <v>0</v>
      </c>
      <c r="BE3498">
        <v>12119</v>
      </c>
      <c r="BH3498" t="s">
        <v>11427</v>
      </c>
      <c r="BI3498" t="s">
        <v>11427</v>
      </c>
      <c r="BJ3498" t="s">
        <v>11427</v>
      </c>
      <c r="BK3498" t="s">
        <v>11427</v>
      </c>
      <c r="BL3498" t="s">
        <v>11428</v>
      </c>
      <c r="BM3498" t="s">
        <v>11428</v>
      </c>
      <c r="BN3498" t="s">
        <v>11428</v>
      </c>
      <c r="BO3498" t="s">
        <v>11428</v>
      </c>
      <c r="BP3498" t="s">
        <v>11428</v>
      </c>
      <c r="BQ3498" t="s">
        <v>11428</v>
      </c>
      <c r="BR3498" t="s">
        <v>11428</v>
      </c>
      <c r="BS3498" t="s">
        <v>11428</v>
      </c>
      <c r="BT3498" t="s">
        <v>11428</v>
      </c>
      <c r="BU3498" t="s">
        <v>11428</v>
      </c>
      <c r="BV3498" t="s">
        <v>11428</v>
      </c>
      <c r="BW3498" t="s">
        <v>11428</v>
      </c>
      <c r="BY3498" t="s">
        <v>11427</v>
      </c>
      <c r="CB3498" t="s">
        <v>11427</v>
      </c>
      <c r="CD3498">
        <v>5</v>
      </c>
      <c r="CE3498">
        <v>0</v>
      </c>
      <c r="CF3498">
        <v>5</v>
      </c>
      <c r="CG3498">
        <v>0</v>
      </c>
      <c r="CH3498">
        <v>0</v>
      </c>
      <c r="CI3498">
        <v>9</v>
      </c>
    </row>
    <row r="3499" spans="1:87">
      <c r="A3499">
        <v>120180007964</v>
      </c>
      <c r="B3499" t="s">
        <v>11414</v>
      </c>
      <c r="C3499" t="s">
        <v>25031</v>
      </c>
      <c r="D3499" t="s">
        <v>25061</v>
      </c>
      <c r="E3499" t="s">
        <v>25033</v>
      </c>
      <c r="F3499" t="s">
        <v>25058</v>
      </c>
      <c r="G3499" t="s">
        <v>25059</v>
      </c>
      <c r="H3499" t="s">
        <v>25041</v>
      </c>
      <c r="I3499" t="s">
        <v>11421</v>
      </c>
      <c r="J3499">
        <v>33513</v>
      </c>
      <c r="K3499" t="s">
        <v>11422</v>
      </c>
      <c r="L3499">
        <v>12</v>
      </c>
      <c r="M3499">
        <v>6</v>
      </c>
      <c r="N3499">
        <v>12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2</v>
      </c>
      <c r="AD3499" t="s">
        <v>11424</v>
      </c>
      <c r="AE3499">
        <v>28.659199999999998</v>
      </c>
      <c r="AF3499">
        <v>-82.148300000000006</v>
      </c>
      <c r="AG3499" t="s">
        <v>25062</v>
      </c>
      <c r="AH3499">
        <v>60</v>
      </c>
      <c r="AI3499">
        <v>2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2</v>
      </c>
      <c r="AU3499">
        <v>1201800</v>
      </c>
      <c r="AV3499">
        <v>7964</v>
      </c>
      <c r="AW3499" t="s">
        <v>25059</v>
      </c>
      <c r="AX3499" t="s">
        <v>25041</v>
      </c>
      <c r="AY3499" t="s">
        <v>11421</v>
      </c>
      <c r="AZ3499">
        <v>33513</v>
      </c>
      <c r="BA3499">
        <v>3574</v>
      </c>
      <c r="BB3499">
        <v>3574</v>
      </c>
      <c r="BC3499">
        <v>0</v>
      </c>
      <c r="BE3499">
        <v>12119</v>
      </c>
      <c r="BH3499" t="s">
        <v>11427</v>
      </c>
      <c r="BI3499" t="s">
        <v>11427</v>
      </c>
      <c r="BJ3499" t="s">
        <v>11427</v>
      </c>
      <c r="BK3499" t="s">
        <v>11427</v>
      </c>
      <c r="BL3499" t="s">
        <v>11427</v>
      </c>
      <c r="BM3499" t="s">
        <v>11427</v>
      </c>
      <c r="BN3499" t="s">
        <v>11427</v>
      </c>
      <c r="BO3499" t="s">
        <v>11427</v>
      </c>
      <c r="BP3499" t="s">
        <v>11427</v>
      </c>
      <c r="BQ3499" t="s">
        <v>11428</v>
      </c>
      <c r="BR3499" t="s">
        <v>11428</v>
      </c>
      <c r="BS3499" t="s">
        <v>11428</v>
      </c>
      <c r="BT3499" t="s">
        <v>11428</v>
      </c>
      <c r="BU3499" t="s">
        <v>11428</v>
      </c>
      <c r="BV3499" t="s">
        <v>11428</v>
      </c>
      <c r="BW3499" t="s">
        <v>11428</v>
      </c>
      <c r="BY3499" t="s">
        <v>11427</v>
      </c>
      <c r="CB3499" t="s">
        <v>11427</v>
      </c>
      <c r="CG3499">
        <v>0</v>
      </c>
      <c r="CH3499">
        <v>0</v>
      </c>
      <c r="CI3499">
        <v>2</v>
      </c>
    </row>
    <row r="3500" spans="1:87">
      <c r="A3500">
        <v>120180008309</v>
      </c>
      <c r="B3500" t="s">
        <v>11414</v>
      </c>
      <c r="C3500" t="s">
        <v>25031</v>
      </c>
      <c r="D3500" t="s">
        <v>25063</v>
      </c>
      <c r="E3500" t="s">
        <v>25033</v>
      </c>
      <c r="F3500" t="s">
        <v>25058</v>
      </c>
      <c r="G3500" t="s">
        <v>25064</v>
      </c>
      <c r="H3500" t="s">
        <v>25041</v>
      </c>
      <c r="I3500" t="s">
        <v>11421</v>
      </c>
      <c r="J3500">
        <v>33513</v>
      </c>
      <c r="K3500" t="s">
        <v>11442</v>
      </c>
      <c r="L3500">
        <v>12</v>
      </c>
      <c r="M3500" t="s">
        <v>11461</v>
      </c>
      <c r="N3500">
        <v>12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11424</v>
      </c>
      <c r="AE3500">
        <v>28.657800000000002</v>
      </c>
      <c r="AF3500">
        <v>-82.148499999999999</v>
      </c>
      <c r="AG3500" t="s">
        <v>25065</v>
      </c>
      <c r="AH3500">
        <v>60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U3500">
        <v>1201800</v>
      </c>
      <c r="AV3500">
        <v>8309</v>
      </c>
      <c r="AW3500" t="s">
        <v>25064</v>
      </c>
      <c r="AX3500" t="s">
        <v>25041</v>
      </c>
      <c r="AY3500" t="s">
        <v>11421</v>
      </c>
      <c r="AZ3500">
        <v>33513</v>
      </c>
      <c r="BA3500">
        <v>3574</v>
      </c>
      <c r="BB3500">
        <v>3574</v>
      </c>
      <c r="BC3500">
        <v>0</v>
      </c>
      <c r="BE3500">
        <v>12119</v>
      </c>
      <c r="BH3500" t="s">
        <v>11427</v>
      </c>
      <c r="BI3500" t="s">
        <v>11427</v>
      </c>
      <c r="BJ3500" t="s">
        <v>11428</v>
      </c>
      <c r="BK3500" t="s">
        <v>11428</v>
      </c>
      <c r="BL3500" t="s">
        <v>11428</v>
      </c>
      <c r="BM3500" t="s">
        <v>11428</v>
      </c>
      <c r="BN3500" t="s">
        <v>11428</v>
      </c>
      <c r="BO3500" t="s">
        <v>11428</v>
      </c>
      <c r="BP3500" t="s">
        <v>11428</v>
      </c>
      <c r="BQ3500" t="s">
        <v>11428</v>
      </c>
      <c r="BR3500" t="s">
        <v>11428</v>
      </c>
      <c r="BS3500" t="s">
        <v>11428</v>
      </c>
      <c r="BT3500" t="s">
        <v>11428</v>
      </c>
      <c r="BU3500" t="s">
        <v>11428</v>
      </c>
      <c r="BV3500" t="s">
        <v>11428</v>
      </c>
      <c r="BW3500" t="s">
        <v>11428</v>
      </c>
      <c r="BY3500" t="s">
        <v>11430</v>
      </c>
      <c r="CB3500" t="s">
        <v>11427</v>
      </c>
      <c r="CG3500">
        <v>0</v>
      </c>
      <c r="CH3500">
        <v>0</v>
      </c>
      <c r="CI3500">
        <v>0</v>
      </c>
    </row>
    <row r="3501" spans="1:87">
      <c r="A3501">
        <v>120180001935</v>
      </c>
      <c r="B3501" t="s">
        <v>11490</v>
      </c>
      <c r="C3501" t="s">
        <v>25031</v>
      </c>
      <c r="D3501" t="s">
        <v>25066</v>
      </c>
      <c r="E3501" t="s">
        <v>25033</v>
      </c>
      <c r="F3501" t="s">
        <v>25067</v>
      </c>
      <c r="G3501" t="s">
        <v>25068</v>
      </c>
      <c r="H3501" t="s">
        <v>25041</v>
      </c>
      <c r="I3501" t="s">
        <v>11421</v>
      </c>
      <c r="J3501">
        <v>33513</v>
      </c>
      <c r="K3501" t="s">
        <v>11422</v>
      </c>
      <c r="L3501">
        <v>12</v>
      </c>
      <c r="M3501" t="s">
        <v>11461</v>
      </c>
      <c r="N3501">
        <v>5</v>
      </c>
      <c r="P3501">
        <v>82</v>
      </c>
      <c r="Q3501">
        <v>118</v>
      </c>
      <c r="R3501">
        <v>141</v>
      </c>
      <c r="S3501">
        <v>119</v>
      </c>
      <c r="T3501">
        <v>130</v>
      </c>
      <c r="U3501">
        <v>98</v>
      </c>
      <c r="V3501">
        <v>113</v>
      </c>
      <c r="AD3501" t="s">
        <v>11424</v>
      </c>
      <c r="AE3501">
        <v>28.663399999999999</v>
      </c>
      <c r="AF3501">
        <v>-82.116500000000002</v>
      </c>
      <c r="AG3501" t="s">
        <v>25069</v>
      </c>
      <c r="AH3501">
        <v>60</v>
      </c>
      <c r="AI3501">
        <v>425</v>
      </c>
      <c r="AJ3501">
        <v>376</v>
      </c>
      <c r="AK3501">
        <v>7</v>
      </c>
      <c r="AL3501">
        <v>2</v>
      </c>
      <c r="AM3501">
        <v>99</v>
      </c>
      <c r="AN3501">
        <v>128</v>
      </c>
      <c r="AO3501">
        <v>522</v>
      </c>
      <c r="AP3501">
        <v>521</v>
      </c>
      <c r="AQ3501">
        <v>38</v>
      </c>
      <c r="AR3501">
        <v>559</v>
      </c>
      <c r="AS3501">
        <v>16.3</v>
      </c>
      <c r="AT3501">
        <v>49</v>
      </c>
      <c r="AU3501">
        <v>1201800</v>
      </c>
      <c r="AV3501">
        <v>1935</v>
      </c>
      <c r="AW3501" t="s">
        <v>25068</v>
      </c>
      <c r="AX3501" t="s">
        <v>25041</v>
      </c>
      <c r="AY3501" t="s">
        <v>11421</v>
      </c>
      <c r="AZ3501">
        <v>33513</v>
      </c>
      <c r="BA3501">
        <v>5924</v>
      </c>
      <c r="BB3501">
        <v>5924</v>
      </c>
      <c r="BC3501">
        <v>0</v>
      </c>
      <c r="BE3501">
        <v>12119</v>
      </c>
      <c r="BH3501" t="s">
        <v>11427</v>
      </c>
      <c r="BI3501" t="s">
        <v>11427</v>
      </c>
      <c r="BJ3501" t="s">
        <v>11428</v>
      </c>
      <c r="BK3501" t="s">
        <v>11428</v>
      </c>
      <c r="BL3501" t="s">
        <v>11428</v>
      </c>
      <c r="BM3501" t="s">
        <v>11428</v>
      </c>
      <c r="BN3501" t="s">
        <v>11428</v>
      </c>
      <c r="BO3501" t="s">
        <v>11428</v>
      </c>
      <c r="BP3501" t="s">
        <v>11428</v>
      </c>
      <c r="BQ3501" t="s">
        <v>11427</v>
      </c>
      <c r="BR3501" t="s">
        <v>11427</v>
      </c>
      <c r="BS3501" t="s">
        <v>11427</v>
      </c>
      <c r="BT3501" t="s">
        <v>11427</v>
      </c>
      <c r="BU3501" t="s">
        <v>11427</v>
      </c>
      <c r="BV3501" t="s">
        <v>11427</v>
      </c>
      <c r="BW3501" t="s">
        <v>11427</v>
      </c>
      <c r="BY3501" t="s">
        <v>11428</v>
      </c>
      <c r="CB3501" t="s">
        <v>11427</v>
      </c>
      <c r="CD3501">
        <v>521</v>
      </c>
      <c r="CE3501">
        <v>38</v>
      </c>
      <c r="CF3501">
        <v>559</v>
      </c>
      <c r="CG3501">
        <v>1</v>
      </c>
      <c r="CH3501">
        <v>42</v>
      </c>
      <c r="CI3501">
        <v>801</v>
      </c>
    </row>
    <row r="3502" spans="1:87">
      <c r="A3502">
        <v>120180001936</v>
      </c>
      <c r="B3502" t="s">
        <v>11490</v>
      </c>
      <c r="C3502" t="s">
        <v>25031</v>
      </c>
      <c r="D3502" t="s">
        <v>25070</v>
      </c>
      <c r="E3502" t="s">
        <v>25033</v>
      </c>
      <c r="F3502" t="s">
        <v>25071</v>
      </c>
      <c r="G3502" t="s">
        <v>25072</v>
      </c>
      <c r="H3502" t="s">
        <v>25073</v>
      </c>
      <c r="I3502" t="s">
        <v>11421</v>
      </c>
      <c r="J3502">
        <v>33597</v>
      </c>
      <c r="K3502" t="s">
        <v>11422</v>
      </c>
      <c r="L3502">
        <v>12</v>
      </c>
      <c r="M3502">
        <v>6</v>
      </c>
      <c r="N3502">
        <v>8</v>
      </c>
      <c r="W3502">
        <v>328</v>
      </c>
      <c r="X3502">
        <v>250</v>
      </c>
      <c r="Y3502">
        <v>268</v>
      </c>
      <c r="AD3502" t="s">
        <v>11424</v>
      </c>
      <c r="AE3502">
        <v>28.6205</v>
      </c>
      <c r="AF3502">
        <v>-82.0642</v>
      </c>
      <c r="AG3502" t="s">
        <v>25074</v>
      </c>
      <c r="AH3502">
        <v>60</v>
      </c>
      <c r="AI3502">
        <v>442</v>
      </c>
      <c r="AJ3502">
        <v>404</v>
      </c>
      <c r="AK3502">
        <v>2</v>
      </c>
      <c r="AL3502">
        <v>4</v>
      </c>
      <c r="AM3502">
        <v>68</v>
      </c>
      <c r="AN3502">
        <v>137</v>
      </c>
      <c r="AO3502">
        <v>613</v>
      </c>
      <c r="AP3502">
        <v>560</v>
      </c>
      <c r="AQ3502">
        <v>46</v>
      </c>
      <c r="AR3502">
        <v>606</v>
      </c>
      <c r="AS3502">
        <v>16</v>
      </c>
      <c r="AT3502">
        <v>53</v>
      </c>
      <c r="AU3502">
        <v>1201800</v>
      </c>
      <c r="AV3502">
        <v>1936</v>
      </c>
      <c r="AW3502" t="s">
        <v>25072</v>
      </c>
      <c r="AX3502" t="s">
        <v>25073</v>
      </c>
      <c r="AY3502" t="s">
        <v>11421</v>
      </c>
      <c r="AZ3502">
        <v>33597</v>
      </c>
      <c r="BA3502">
        <v>4079</v>
      </c>
      <c r="BB3502">
        <v>4079</v>
      </c>
      <c r="BC3502">
        <v>0</v>
      </c>
      <c r="BE3502">
        <v>12119</v>
      </c>
      <c r="BH3502" t="s">
        <v>11427</v>
      </c>
      <c r="BI3502" t="s">
        <v>11427</v>
      </c>
      <c r="BJ3502" t="s">
        <v>11427</v>
      </c>
      <c r="BK3502" t="s">
        <v>11427</v>
      </c>
      <c r="BL3502" t="s">
        <v>11427</v>
      </c>
      <c r="BM3502" t="s">
        <v>11427</v>
      </c>
      <c r="BN3502" t="s">
        <v>11427</v>
      </c>
      <c r="BO3502" t="s">
        <v>11427</v>
      </c>
      <c r="BP3502" t="s">
        <v>11427</v>
      </c>
      <c r="BQ3502" t="s">
        <v>11428</v>
      </c>
      <c r="BR3502" t="s">
        <v>11428</v>
      </c>
      <c r="BS3502" t="s">
        <v>11428</v>
      </c>
      <c r="BT3502" t="s">
        <v>11427</v>
      </c>
      <c r="BU3502" t="s">
        <v>11427</v>
      </c>
      <c r="BV3502" t="s">
        <v>11427</v>
      </c>
      <c r="BW3502" t="s">
        <v>11427</v>
      </c>
      <c r="BY3502" t="s">
        <v>11428</v>
      </c>
      <c r="CB3502" t="s">
        <v>11427</v>
      </c>
      <c r="CD3502">
        <v>560</v>
      </c>
      <c r="CE3502">
        <v>46</v>
      </c>
      <c r="CF3502">
        <v>606</v>
      </c>
      <c r="CG3502">
        <v>0</v>
      </c>
      <c r="CH3502">
        <v>22</v>
      </c>
      <c r="CI3502">
        <v>846</v>
      </c>
    </row>
    <row r="3503" spans="1:87">
      <c r="A3503">
        <v>120180001937</v>
      </c>
      <c r="B3503" t="s">
        <v>11490</v>
      </c>
      <c r="C3503" t="s">
        <v>25031</v>
      </c>
      <c r="D3503" t="s">
        <v>25075</v>
      </c>
      <c r="E3503" t="s">
        <v>25033</v>
      </c>
      <c r="F3503" t="s">
        <v>25076</v>
      </c>
      <c r="G3503" t="s">
        <v>25077</v>
      </c>
      <c r="H3503" t="s">
        <v>25073</v>
      </c>
      <c r="I3503" t="s">
        <v>11421</v>
      </c>
      <c r="J3503">
        <v>33597</v>
      </c>
      <c r="K3503" t="s">
        <v>11422</v>
      </c>
      <c r="L3503">
        <v>12</v>
      </c>
      <c r="M3503" t="s">
        <v>11461</v>
      </c>
      <c r="N3503">
        <v>5</v>
      </c>
      <c r="P3503">
        <v>53</v>
      </c>
      <c r="Q3503">
        <v>90</v>
      </c>
      <c r="R3503">
        <v>103</v>
      </c>
      <c r="S3503">
        <v>95</v>
      </c>
      <c r="T3503">
        <v>108</v>
      </c>
      <c r="U3503">
        <v>105</v>
      </c>
      <c r="V3503">
        <v>103</v>
      </c>
      <c r="AD3503" t="s">
        <v>11424</v>
      </c>
      <c r="AE3503">
        <v>28.605899999999998</v>
      </c>
      <c r="AF3503">
        <v>-82.054000000000002</v>
      </c>
      <c r="AG3503" t="s">
        <v>25078</v>
      </c>
      <c r="AH3503">
        <v>60</v>
      </c>
      <c r="AI3503">
        <v>328</v>
      </c>
      <c r="AJ3503">
        <v>329</v>
      </c>
      <c r="AK3503">
        <v>5</v>
      </c>
      <c r="AL3503">
        <v>3</v>
      </c>
      <c r="AM3503">
        <v>62</v>
      </c>
      <c r="AN3503">
        <v>128</v>
      </c>
      <c r="AO3503">
        <v>428</v>
      </c>
      <c r="AP3503">
        <v>530</v>
      </c>
      <c r="AQ3503">
        <v>17</v>
      </c>
      <c r="AR3503">
        <v>547</v>
      </c>
      <c r="AS3503">
        <v>15.6</v>
      </c>
      <c r="AT3503">
        <v>42</v>
      </c>
      <c r="AU3503">
        <v>1201800</v>
      </c>
      <c r="AV3503">
        <v>1937</v>
      </c>
      <c r="AW3503" t="s">
        <v>25077</v>
      </c>
      <c r="AX3503" t="s">
        <v>25073</v>
      </c>
      <c r="AY3503" t="s">
        <v>11421</v>
      </c>
      <c r="AZ3503">
        <v>33597</v>
      </c>
      <c r="BA3503">
        <v>4713</v>
      </c>
      <c r="BB3503">
        <v>4713</v>
      </c>
      <c r="BC3503">
        <v>0</v>
      </c>
      <c r="BE3503">
        <v>12119</v>
      </c>
      <c r="BH3503" t="s">
        <v>11427</v>
      </c>
      <c r="BI3503" t="s">
        <v>11427</v>
      </c>
      <c r="BJ3503" t="s">
        <v>11428</v>
      </c>
      <c r="BK3503" t="s">
        <v>11428</v>
      </c>
      <c r="BL3503" t="s">
        <v>11428</v>
      </c>
      <c r="BM3503" t="s">
        <v>11428</v>
      </c>
      <c r="BN3503" t="s">
        <v>11428</v>
      </c>
      <c r="BO3503" t="s">
        <v>11428</v>
      </c>
      <c r="BP3503" t="s">
        <v>11428</v>
      </c>
      <c r="BQ3503" t="s">
        <v>11427</v>
      </c>
      <c r="BR3503" t="s">
        <v>11427</v>
      </c>
      <c r="BS3503" t="s">
        <v>11427</v>
      </c>
      <c r="BT3503" t="s">
        <v>11427</v>
      </c>
      <c r="BU3503" t="s">
        <v>11427</v>
      </c>
      <c r="BV3503" t="s">
        <v>11427</v>
      </c>
      <c r="BW3503" t="s">
        <v>11427</v>
      </c>
      <c r="BY3503" t="s">
        <v>11428</v>
      </c>
      <c r="CB3503" t="s">
        <v>11427</v>
      </c>
      <c r="CD3503">
        <v>530</v>
      </c>
      <c r="CE3503">
        <v>17</v>
      </c>
      <c r="CF3503">
        <v>547</v>
      </c>
      <c r="CG3503">
        <v>1</v>
      </c>
      <c r="CH3503">
        <v>30</v>
      </c>
      <c r="CI3503">
        <v>657</v>
      </c>
    </row>
    <row r="3504" spans="1:87">
      <c r="A3504">
        <v>120180001940</v>
      </c>
      <c r="B3504" t="s">
        <v>11490</v>
      </c>
      <c r="C3504" t="s">
        <v>25031</v>
      </c>
      <c r="D3504" t="s">
        <v>25079</v>
      </c>
      <c r="E3504" t="s">
        <v>25033</v>
      </c>
      <c r="F3504" t="s">
        <v>25080</v>
      </c>
      <c r="G3504" t="s">
        <v>25081</v>
      </c>
      <c r="H3504" t="s">
        <v>25036</v>
      </c>
      <c r="I3504" t="s">
        <v>11421</v>
      </c>
      <c r="J3504">
        <v>34785</v>
      </c>
      <c r="K3504" t="s">
        <v>11422</v>
      </c>
      <c r="L3504">
        <v>12</v>
      </c>
      <c r="M3504" t="s">
        <v>11461</v>
      </c>
      <c r="N3504">
        <v>5</v>
      </c>
      <c r="P3504">
        <v>2</v>
      </c>
      <c r="Q3504">
        <v>120</v>
      </c>
      <c r="R3504">
        <v>135</v>
      </c>
      <c r="S3504">
        <v>119</v>
      </c>
      <c r="T3504">
        <v>121</v>
      </c>
      <c r="U3504">
        <v>112</v>
      </c>
      <c r="V3504">
        <v>132</v>
      </c>
      <c r="AD3504" t="s">
        <v>11424</v>
      </c>
      <c r="AE3504">
        <v>28.857700000000001</v>
      </c>
      <c r="AF3504">
        <v>-82.038499999999999</v>
      </c>
      <c r="AG3504" t="s">
        <v>25082</v>
      </c>
      <c r="AH3504">
        <v>60</v>
      </c>
      <c r="AI3504">
        <v>379</v>
      </c>
      <c r="AJ3504">
        <v>362</v>
      </c>
      <c r="AK3504">
        <v>2</v>
      </c>
      <c r="AL3504">
        <v>8</v>
      </c>
      <c r="AM3504">
        <v>340</v>
      </c>
      <c r="AN3504">
        <v>99</v>
      </c>
      <c r="AO3504">
        <v>247</v>
      </c>
      <c r="AP3504">
        <v>647</v>
      </c>
      <c r="AQ3504">
        <v>24</v>
      </c>
      <c r="AR3504">
        <v>671</v>
      </c>
      <c r="AS3504">
        <v>14</v>
      </c>
      <c r="AT3504">
        <v>53</v>
      </c>
      <c r="AU3504">
        <v>1201800</v>
      </c>
      <c r="AV3504">
        <v>1940</v>
      </c>
      <c r="AW3504" t="s">
        <v>25081</v>
      </c>
      <c r="AX3504" t="s">
        <v>25036</v>
      </c>
      <c r="AY3504" t="s">
        <v>11421</v>
      </c>
      <c r="AZ3504">
        <v>34785</v>
      </c>
      <c r="BA3504">
        <v>4501</v>
      </c>
      <c r="BB3504">
        <v>4501</v>
      </c>
      <c r="BC3504">
        <v>0</v>
      </c>
      <c r="BE3504">
        <v>12119</v>
      </c>
      <c r="BH3504" t="s">
        <v>11427</v>
      </c>
      <c r="BI3504" t="s">
        <v>11427</v>
      </c>
      <c r="BJ3504" t="s">
        <v>11428</v>
      </c>
      <c r="BK3504" t="s">
        <v>11428</v>
      </c>
      <c r="BL3504" t="s">
        <v>11428</v>
      </c>
      <c r="BM3504" t="s">
        <v>11428</v>
      </c>
      <c r="BN3504" t="s">
        <v>11428</v>
      </c>
      <c r="BO3504" t="s">
        <v>11428</v>
      </c>
      <c r="BP3504" t="s">
        <v>11428</v>
      </c>
      <c r="BQ3504" t="s">
        <v>11427</v>
      </c>
      <c r="BR3504" t="s">
        <v>11427</v>
      </c>
      <c r="BS3504" t="s">
        <v>11427</v>
      </c>
      <c r="BT3504" t="s">
        <v>11427</v>
      </c>
      <c r="BU3504" t="s">
        <v>11427</v>
      </c>
      <c r="BV3504" t="s">
        <v>11427</v>
      </c>
      <c r="BW3504" t="s">
        <v>11427</v>
      </c>
      <c r="BY3504" t="s">
        <v>11428</v>
      </c>
      <c r="CB3504" t="s">
        <v>11427</v>
      </c>
      <c r="CD3504">
        <v>647</v>
      </c>
      <c r="CE3504">
        <v>24</v>
      </c>
      <c r="CF3504">
        <v>671</v>
      </c>
      <c r="CG3504">
        <v>0</v>
      </c>
      <c r="CH3504">
        <v>45</v>
      </c>
      <c r="CI3504">
        <v>741</v>
      </c>
    </row>
    <row r="3505" spans="1:87">
      <c r="A3505">
        <v>120180002639</v>
      </c>
      <c r="B3505" t="s">
        <v>11490</v>
      </c>
      <c r="C3505" t="s">
        <v>25031</v>
      </c>
      <c r="D3505" t="s">
        <v>25083</v>
      </c>
      <c r="E3505" t="s">
        <v>25033</v>
      </c>
      <c r="F3505" t="s">
        <v>25084</v>
      </c>
      <c r="G3505" t="s">
        <v>25085</v>
      </c>
      <c r="H3505" t="s">
        <v>25086</v>
      </c>
      <c r="I3505" t="s">
        <v>11421</v>
      </c>
      <c r="J3505">
        <v>33538</v>
      </c>
      <c r="K3505" t="s">
        <v>11422</v>
      </c>
      <c r="L3505">
        <v>12</v>
      </c>
      <c r="M3505" t="s">
        <v>11461</v>
      </c>
      <c r="N3505">
        <v>5</v>
      </c>
      <c r="P3505">
        <v>43</v>
      </c>
      <c r="Q3505">
        <v>69</v>
      </c>
      <c r="R3505">
        <v>77</v>
      </c>
      <c r="S3505">
        <v>90</v>
      </c>
      <c r="T3505">
        <v>89</v>
      </c>
      <c r="U3505">
        <v>81</v>
      </c>
      <c r="V3505">
        <v>78</v>
      </c>
      <c r="AD3505" t="s">
        <v>11424</v>
      </c>
      <c r="AE3505">
        <v>28.7681</v>
      </c>
      <c r="AF3505">
        <v>-82.121700000000004</v>
      </c>
      <c r="AG3505" t="s">
        <v>25087</v>
      </c>
      <c r="AH3505">
        <v>60</v>
      </c>
      <c r="AI3505">
        <v>272</v>
      </c>
      <c r="AJ3505">
        <v>255</v>
      </c>
      <c r="AK3505">
        <v>1</v>
      </c>
      <c r="AL3505">
        <v>1</v>
      </c>
      <c r="AM3505">
        <v>33</v>
      </c>
      <c r="AN3505">
        <v>36</v>
      </c>
      <c r="AO3505">
        <v>429</v>
      </c>
      <c r="AP3505">
        <v>389</v>
      </c>
      <c r="AQ3505">
        <v>19</v>
      </c>
      <c r="AR3505">
        <v>408</v>
      </c>
      <c r="AS3505">
        <v>14.6</v>
      </c>
      <c r="AT3505">
        <v>36</v>
      </c>
      <c r="AU3505">
        <v>1201800</v>
      </c>
      <c r="AV3505">
        <v>2639</v>
      </c>
      <c r="AW3505" t="s">
        <v>25085</v>
      </c>
      <c r="AX3505" t="s">
        <v>25086</v>
      </c>
      <c r="AY3505" t="s">
        <v>11421</v>
      </c>
      <c r="AZ3505">
        <v>33538</v>
      </c>
      <c r="BA3505">
        <v>6006</v>
      </c>
      <c r="BB3505">
        <v>6006</v>
      </c>
      <c r="BC3505">
        <v>0</v>
      </c>
      <c r="BE3505">
        <v>12119</v>
      </c>
      <c r="BH3505" t="s">
        <v>11427</v>
      </c>
      <c r="BI3505" t="s">
        <v>11427</v>
      </c>
      <c r="BJ3505" t="s">
        <v>11428</v>
      </c>
      <c r="BK3505" t="s">
        <v>11428</v>
      </c>
      <c r="BL3505" t="s">
        <v>11428</v>
      </c>
      <c r="BM3505" t="s">
        <v>11428</v>
      </c>
      <c r="BN3505" t="s">
        <v>11428</v>
      </c>
      <c r="BO3505" t="s">
        <v>11428</v>
      </c>
      <c r="BP3505" t="s">
        <v>11428</v>
      </c>
      <c r="BQ3505" t="s">
        <v>11427</v>
      </c>
      <c r="BR3505" t="s">
        <v>11427</v>
      </c>
      <c r="BS3505" t="s">
        <v>11427</v>
      </c>
      <c r="BT3505" t="s">
        <v>11427</v>
      </c>
      <c r="BU3505" t="s">
        <v>11427</v>
      </c>
      <c r="BV3505" t="s">
        <v>11427</v>
      </c>
      <c r="BW3505" t="s">
        <v>11427</v>
      </c>
      <c r="BY3505" t="s">
        <v>11428</v>
      </c>
      <c r="CB3505" t="s">
        <v>11427</v>
      </c>
      <c r="CD3505">
        <v>389</v>
      </c>
      <c r="CE3505">
        <v>19</v>
      </c>
      <c r="CF3505">
        <v>408</v>
      </c>
      <c r="CG3505">
        <v>2</v>
      </c>
      <c r="CH3505">
        <v>25</v>
      </c>
      <c r="CI3505">
        <v>527</v>
      </c>
    </row>
    <row r="3506" spans="1:87">
      <c r="A3506">
        <v>120180008465</v>
      </c>
      <c r="B3506" t="s">
        <v>11490</v>
      </c>
      <c r="C3506" t="s">
        <v>25031</v>
      </c>
      <c r="D3506" t="s">
        <v>25088</v>
      </c>
      <c r="E3506" t="s">
        <v>25033</v>
      </c>
      <c r="F3506" t="s">
        <v>25089</v>
      </c>
      <c r="G3506" t="s">
        <v>25090</v>
      </c>
      <c r="H3506" t="s">
        <v>25036</v>
      </c>
      <c r="I3506" t="s">
        <v>11421</v>
      </c>
      <c r="J3506">
        <v>34785</v>
      </c>
      <c r="K3506" t="s">
        <v>11422</v>
      </c>
      <c r="L3506">
        <v>12</v>
      </c>
      <c r="M3506" t="s">
        <v>11461</v>
      </c>
      <c r="N3506" t="s">
        <v>11461</v>
      </c>
      <c r="P3506">
        <v>71</v>
      </c>
      <c r="AD3506" t="s">
        <v>11670</v>
      </c>
      <c r="AE3506">
        <v>28.865500000000001</v>
      </c>
      <c r="AF3506">
        <v>-82.037400000000005</v>
      </c>
      <c r="AG3506" t="s">
        <v>25091</v>
      </c>
      <c r="AH3506">
        <v>60</v>
      </c>
      <c r="AI3506">
        <v>41</v>
      </c>
      <c r="AJ3506">
        <v>30</v>
      </c>
      <c r="AK3506">
        <v>0</v>
      </c>
      <c r="AL3506">
        <v>1</v>
      </c>
      <c r="AM3506">
        <v>28</v>
      </c>
      <c r="AN3506">
        <v>3</v>
      </c>
      <c r="AO3506">
        <v>36</v>
      </c>
      <c r="AP3506">
        <v>59</v>
      </c>
      <c r="AQ3506">
        <v>3</v>
      </c>
      <c r="AR3506">
        <v>62</v>
      </c>
      <c r="AS3506">
        <v>71</v>
      </c>
      <c r="AT3506">
        <v>1</v>
      </c>
      <c r="AU3506">
        <v>1201800</v>
      </c>
      <c r="AV3506">
        <v>8465</v>
      </c>
      <c r="AW3506" t="s">
        <v>25090</v>
      </c>
      <c r="AX3506" t="s">
        <v>25036</v>
      </c>
      <c r="AY3506" t="s">
        <v>11421</v>
      </c>
      <c r="AZ3506">
        <v>34785</v>
      </c>
      <c r="BA3506">
        <v>3803</v>
      </c>
      <c r="BB3506">
        <v>3803</v>
      </c>
      <c r="BC3506">
        <v>0</v>
      </c>
      <c r="BE3506">
        <v>12119</v>
      </c>
      <c r="BH3506" t="s">
        <v>11427</v>
      </c>
      <c r="BI3506" t="s">
        <v>11427</v>
      </c>
      <c r="BJ3506" t="s">
        <v>11428</v>
      </c>
      <c r="BK3506" t="s">
        <v>11427</v>
      </c>
      <c r="BL3506" t="s">
        <v>11427</v>
      </c>
      <c r="BM3506" t="s">
        <v>11427</v>
      </c>
      <c r="BN3506" t="s">
        <v>11427</v>
      </c>
      <c r="BO3506" t="s">
        <v>11427</v>
      </c>
      <c r="BP3506" t="s">
        <v>11427</v>
      </c>
      <c r="BQ3506" t="s">
        <v>11427</v>
      </c>
      <c r="BR3506" t="s">
        <v>11427</v>
      </c>
      <c r="BS3506" t="s">
        <v>11427</v>
      </c>
      <c r="BT3506" t="s">
        <v>11427</v>
      </c>
      <c r="BU3506" t="s">
        <v>11427</v>
      </c>
      <c r="BV3506" t="s">
        <v>11427</v>
      </c>
      <c r="BW3506" t="s">
        <v>11427</v>
      </c>
      <c r="BY3506" t="s">
        <v>11427</v>
      </c>
      <c r="CB3506" t="s">
        <v>11427</v>
      </c>
      <c r="CD3506">
        <v>59</v>
      </c>
      <c r="CE3506">
        <v>3</v>
      </c>
      <c r="CF3506">
        <v>62</v>
      </c>
      <c r="CG3506">
        <v>0</v>
      </c>
      <c r="CH3506">
        <v>3</v>
      </c>
      <c r="CI3506">
        <v>71</v>
      </c>
    </row>
    <row r="3507" spans="1:87">
      <c r="A3507">
        <v>120183001948</v>
      </c>
      <c r="B3507" t="s">
        <v>11414</v>
      </c>
      <c r="C3507" t="s">
        <v>25092</v>
      </c>
      <c r="D3507" t="s">
        <v>25093</v>
      </c>
      <c r="E3507" t="s">
        <v>25094</v>
      </c>
      <c r="F3507" t="s">
        <v>25095</v>
      </c>
      <c r="G3507" t="s">
        <v>25096</v>
      </c>
      <c r="H3507" t="s">
        <v>25097</v>
      </c>
      <c r="I3507" t="s">
        <v>11421</v>
      </c>
      <c r="J3507">
        <v>32008</v>
      </c>
      <c r="K3507" t="s">
        <v>11422</v>
      </c>
      <c r="L3507">
        <v>12</v>
      </c>
      <c r="M3507">
        <v>6</v>
      </c>
      <c r="N3507">
        <v>12</v>
      </c>
      <c r="W3507">
        <v>118</v>
      </c>
      <c r="X3507">
        <v>109</v>
      </c>
      <c r="Y3507">
        <v>100</v>
      </c>
      <c r="Z3507">
        <v>124</v>
      </c>
      <c r="AA3507">
        <v>96</v>
      </c>
      <c r="AB3507">
        <v>112</v>
      </c>
      <c r="AC3507">
        <v>85</v>
      </c>
      <c r="AD3507" t="s">
        <v>11424</v>
      </c>
      <c r="AE3507">
        <v>29.962599999999998</v>
      </c>
      <c r="AF3507">
        <v>-82.925600000000003</v>
      </c>
      <c r="AG3507" t="s">
        <v>25098</v>
      </c>
      <c r="AH3507">
        <v>61</v>
      </c>
      <c r="AI3507">
        <v>383</v>
      </c>
      <c r="AJ3507">
        <v>361</v>
      </c>
      <c r="AK3507">
        <v>0</v>
      </c>
      <c r="AL3507">
        <v>3</v>
      </c>
      <c r="AM3507">
        <v>19</v>
      </c>
      <c r="AN3507">
        <v>60</v>
      </c>
      <c r="AO3507">
        <v>638</v>
      </c>
      <c r="AP3507">
        <v>250</v>
      </c>
      <c r="AQ3507">
        <v>0</v>
      </c>
      <c r="AR3507">
        <v>250</v>
      </c>
      <c r="AS3507">
        <v>17.3</v>
      </c>
      <c r="AT3507">
        <v>43</v>
      </c>
      <c r="AU3507">
        <v>1201830</v>
      </c>
      <c r="AV3507">
        <v>1948</v>
      </c>
      <c r="AW3507" t="s">
        <v>25096</v>
      </c>
      <c r="AX3507" t="s">
        <v>25097</v>
      </c>
      <c r="AY3507" t="s">
        <v>11421</v>
      </c>
      <c r="AZ3507">
        <v>32008</v>
      </c>
      <c r="BA3507">
        <v>2861</v>
      </c>
      <c r="BB3507">
        <v>2861</v>
      </c>
      <c r="BC3507">
        <v>0</v>
      </c>
      <c r="BE3507">
        <v>12121</v>
      </c>
      <c r="BH3507" t="s">
        <v>11427</v>
      </c>
      <c r="BI3507" t="s">
        <v>11427</v>
      </c>
      <c r="BJ3507" t="s">
        <v>11427</v>
      </c>
      <c r="BK3507" t="s">
        <v>11427</v>
      </c>
      <c r="BL3507" t="s">
        <v>11427</v>
      </c>
      <c r="BM3507" t="s">
        <v>11427</v>
      </c>
      <c r="BN3507" t="s">
        <v>11427</v>
      </c>
      <c r="BO3507" t="s">
        <v>11427</v>
      </c>
      <c r="BP3507" t="s">
        <v>11427</v>
      </c>
      <c r="BQ3507" t="s">
        <v>11428</v>
      </c>
      <c r="BR3507" t="s">
        <v>11428</v>
      </c>
      <c r="BS3507" t="s">
        <v>11428</v>
      </c>
      <c r="BT3507" t="s">
        <v>11428</v>
      </c>
      <c r="BU3507" t="s">
        <v>11428</v>
      </c>
      <c r="BV3507" t="s">
        <v>11428</v>
      </c>
      <c r="BW3507" t="s">
        <v>11428</v>
      </c>
      <c r="BY3507" t="s">
        <v>11428</v>
      </c>
      <c r="CB3507" t="s">
        <v>11427</v>
      </c>
      <c r="CD3507">
        <v>250</v>
      </c>
      <c r="CE3507">
        <v>0</v>
      </c>
      <c r="CF3507">
        <v>250</v>
      </c>
      <c r="CG3507">
        <v>2</v>
      </c>
      <c r="CH3507">
        <v>22</v>
      </c>
      <c r="CI3507">
        <v>744</v>
      </c>
    </row>
    <row r="3508" spans="1:87">
      <c r="A3508">
        <v>120183003806</v>
      </c>
      <c r="B3508" t="s">
        <v>11414</v>
      </c>
      <c r="C3508" t="s">
        <v>25092</v>
      </c>
      <c r="D3508" t="s">
        <v>25099</v>
      </c>
      <c r="E3508" t="s">
        <v>25094</v>
      </c>
      <c r="F3508" t="s">
        <v>25100</v>
      </c>
      <c r="G3508" t="s">
        <v>25101</v>
      </c>
      <c r="H3508" t="s">
        <v>25102</v>
      </c>
      <c r="I3508" t="s">
        <v>11421</v>
      </c>
      <c r="J3508">
        <v>32064</v>
      </c>
      <c r="K3508" t="s">
        <v>11437</v>
      </c>
      <c r="L3508">
        <v>12</v>
      </c>
      <c r="M3508">
        <v>6</v>
      </c>
      <c r="N3508">
        <v>12</v>
      </c>
      <c r="W3508">
        <v>2</v>
      </c>
      <c r="X3508">
        <v>6</v>
      </c>
      <c r="Y3508">
        <v>5</v>
      </c>
      <c r="Z3508">
        <v>13</v>
      </c>
      <c r="AA3508">
        <v>8</v>
      </c>
      <c r="AB3508">
        <v>4</v>
      </c>
      <c r="AC3508">
        <v>2</v>
      </c>
      <c r="AD3508" t="s">
        <v>11424</v>
      </c>
      <c r="AE3508">
        <v>30.42</v>
      </c>
      <c r="AF3508">
        <v>-83.016400000000004</v>
      </c>
      <c r="AG3508" t="s">
        <v>25103</v>
      </c>
      <c r="AH3508">
        <v>61</v>
      </c>
      <c r="AI3508">
        <v>40</v>
      </c>
      <c r="AJ3508">
        <v>0</v>
      </c>
      <c r="AK3508">
        <v>0</v>
      </c>
      <c r="AL3508">
        <v>0</v>
      </c>
      <c r="AM3508">
        <v>9</v>
      </c>
      <c r="AN3508">
        <v>2</v>
      </c>
      <c r="AO3508">
        <v>28</v>
      </c>
      <c r="AP3508">
        <v>3</v>
      </c>
      <c r="AQ3508">
        <v>0</v>
      </c>
      <c r="AR3508">
        <v>3</v>
      </c>
      <c r="AS3508">
        <v>8</v>
      </c>
      <c r="AT3508">
        <v>5</v>
      </c>
      <c r="AU3508">
        <v>1201830</v>
      </c>
      <c r="AV3508">
        <v>3806</v>
      </c>
      <c r="AW3508" t="s">
        <v>25101</v>
      </c>
      <c r="AX3508" t="s">
        <v>25102</v>
      </c>
      <c r="AY3508" t="s">
        <v>11421</v>
      </c>
      <c r="AZ3508">
        <v>32064</v>
      </c>
      <c r="BC3508">
        <v>0</v>
      </c>
      <c r="BE3508">
        <v>12121</v>
      </c>
      <c r="BH3508" t="s">
        <v>11427</v>
      </c>
      <c r="BI3508" t="s">
        <v>11427</v>
      </c>
      <c r="BJ3508" t="s">
        <v>11427</v>
      </c>
      <c r="BK3508" t="s">
        <v>11427</v>
      </c>
      <c r="BL3508" t="s">
        <v>11427</v>
      </c>
      <c r="BM3508" t="s">
        <v>11427</v>
      </c>
      <c r="BN3508" t="s">
        <v>11427</v>
      </c>
      <c r="BO3508" t="s">
        <v>11427</v>
      </c>
      <c r="BP3508" t="s">
        <v>11427</v>
      </c>
      <c r="BQ3508" t="s">
        <v>11428</v>
      </c>
      <c r="BR3508" t="s">
        <v>11428</v>
      </c>
      <c r="BS3508" t="s">
        <v>11428</v>
      </c>
      <c r="BT3508" t="s">
        <v>11428</v>
      </c>
      <c r="BU3508" t="s">
        <v>11428</v>
      </c>
      <c r="BV3508" t="s">
        <v>11428</v>
      </c>
      <c r="BW3508" t="s">
        <v>11428</v>
      </c>
      <c r="BY3508" t="s">
        <v>11427</v>
      </c>
      <c r="CB3508" t="s">
        <v>11427</v>
      </c>
      <c r="CD3508">
        <v>3</v>
      </c>
      <c r="CE3508">
        <v>0</v>
      </c>
      <c r="CF3508">
        <v>3</v>
      </c>
      <c r="CG3508">
        <v>1</v>
      </c>
      <c r="CH3508">
        <v>0</v>
      </c>
      <c r="CI3508">
        <v>40</v>
      </c>
    </row>
    <row r="3509" spans="1:87">
      <c r="A3509">
        <v>120183007751</v>
      </c>
      <c r="B3509" t="s">
        <v>11414</v>
      </c>
      <c r="C3509" t="s">
        <v>25092</v>
      </c>
      <c r="D3509" t="s">
        <v>25104</v>
      </c>
      <c r="E3509" t="s">
        <v>25094</v>
      </c>
      <c r="F3509" t="s">
        <v>25105</v>
      </c>
      <c r="G3509" t="s">
        <v>25106</v>
      </c>
      <c r="H3509" t="s">
        <v>25102</v>
      </c>
      <c r="I3509" t="s">
        <v>11421</v>
      </c>
      <c r="J3509">
        <v>32064</v>
      </c>
      <c r="K3509" t="s">
        <v>11422</v>
      </c>
      <c r="L3509">
        <v>12</v>
      </c>
      <c r="M3509" t="s">
        <v>11423</v>
      </c>
      <c r="N3509">
        <v>12</v>
      </c>
      <c r="Q3509">
        <v>0</v>
      </c>
      <c r="R3509">
        <v>1</v>
      </c>
      <c r="S3509">
        <v>1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 t="s">
        <v>11424</v>
      </c>
      <c r="AE3509">
        <v>30.3017</v>
      </c>
      <c r="AF3509">
        <v>-82.989400000000003</v>
      </c>
      <c r="AG3509" t="s">
        <v>25107</v>
      </c>
      <c r="AH3509">
        <v>61</v>
      </c>
      <c r="AI3509">
        <v>2</v>
      </c>
      <c r="AJ3509">
        <v>2</v>
      </c>
      <c r="AK3509">
        <v>0</v>
      </c>
      <c r="AL3509">
        <v>0</v>
      </c>
      <c r="AM3509">
        <v>1</v>
      </c>
      <c r="AN3509">
        <v>0</v>
      </c>
      <c r="AO3509">
        <v>3</v>
      </c>
      <c r="AU3509">
        <v>1201830</v>
      </c>
      <c r="AV3509">
        <v>7751</v>
      </c>
      <c r="AW3509" t="s">
        <v>25106</v>
      </c>
      <c r="AX3509" t="s">
        <v>25102</v>
      </c>
      <c r="AY3509" t="s">
        <v>11421</v>
      </c>
      <c r="AZ3509">
        <v>32064</v>
      </c>
      <c r="BA3509">
        <v>1608</v>
      </c>
      <c r="BB3509">
        <v>1608</v>
      </c>
      <c r="BC3509">
        <v>0</v>
      </c>
      <c r="BE3509">
        <v>12121</v>
      </c>
      <c r="BH3509" t="s">
        <v>11427</v>
      </c>
      <c r="BI3509" t="s">
        <v>11427</v>
      </c>
      <c r="BJ3509" t="s">
        <v>11427</v>
      </c>
      <c r="BK3509" t="s">
        <v>11428</v>
      </c>
      <c r="BL3509" t="s">
        <v>11428</v>
      </c>
      <c r="BM3509" t="s">
        <v>11428</v>
      </c>
      <c r="BN3509" t="s">
        <v>11428</v>
      </c>
      <c r="BO3509" t="s">
        <v>11428</v>
      </c>
      <c r="BP3509" t="s">
        <v>11428</v>
      </c>
      <c r="BQ3509" t="s">
        <v>11428</v>
      </c>
      <c r="BR3509" t="s">
        <v>11428</v>
      </c>
      <c r="BS3509" t="s">
        <v>11428</v>
      </c>
      <c r="BT3509" t="s">
        <v>11428</v>
      </c>
      <c r="BU3509" t="s">
        <v>11428</v>
      </c>
      <c r="BV3509" t="s">
        <v>11428</v>
      </c>
      <c r="BW3509" t="s">
        <v>11428</v>
      </c>
      <c r="BY3509" t="s">
        <v>11427</v>
      </c>
      <c r="CB3509" t="s">
        <v>11427</v>
      </c>
      <c r="CG3509">
        <v>0</v>
      </c>
      <c r="CH3509">
        <v>0</v>
      </c>
      <c r="CI3509">
        <v>4</v>
      </c>
    </row>
    <row r="3510" spans="1:87">
      <c r="A3510">
        <v>120183007849</v>
      </c>
      <c r="B3510" t="s">
        <v>11414</v>
      </c>
      <c r="C3510" t="s">
        <v>25092</v>
      </c>
      <c r="D3510" t="s">
        <v>25108</v>
      </c>
      <c r="E3510" t="s">
        <v>25094</v>
      </c>
      <c r="F3510" t="s">
        <v>25109</v>
      </c>
      <c r="G3510" t="s">
        <v>25106</v>
      </c>
      <c r="H3510" t="s">
        <v>25102</v>
      </c>
      <c r="I3510" t="s">
        <v>11421</v>
      </c>
      <c r="J3510">
        <v>32064</v>
      </c>
      <c r="K3510" t="s">
        <v>11442</v>
      </c>
      <c r="L3510">
        <v>12</v>
      </c>
      <c r="M3510" t="s">
        <v>11423</v>
      </c>
      <c r="N3510">
        <v>12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11424</v>
      </c>
      <c r="AE3510">
        <v>30.3017</v>
      </c>
      <c r="AF3510">
        <v>-82.989400000000003</v>
      </c>
      <c r="AG3510" t="s">
        <v>25110</v>
      </c>
      <c r="AH3510">
        <v>61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U3510">
        <v>1201830</v>
      </c>
      <c r="AV3510">
        <v>7849</v>
      </c>
      <c r="AW3510" t="s">
        <v>25106</v>
      </c>
      <c r="AX3510" t="s">
        <v>25102</v>
      </c>
      <c r="AY3510" t="s">
        <v>11421</v>
      </c>
      <c r="AZ3510">
        <v>32064</v>
      </c>
      <c r="BA3510">
        <v>1608</v>
      </c>
      <c r="BB3510">
        <v>1608</v>
      </c>
      <c r="BC3510">
        <v>0</v>
      </c>
      <c r="BE3510">
        <v>12121</v>
      </c>
      <c r="BH3510" t="s">
        <v>11427</v>
      </c>
      <c r="BI3510" t="s">
        <v>11427</v>
      </c>
      <c r="BJ3510" t="s">
        <v>11427</v>
      </c>
      <c r="BK3510" t="s">
        <v>11428</v>
      </c>
      <c r="BL3510" t="s">
        <v>11428</v>
      </c>
      <c r="BM3510" t="s">
        <v>11428</v>
      </c>
      <c r="BN3510" t="s">
        <v>11428</v>
      </c>
      <c r="BO3510" t="s">
        <v>11428</v>
      </c>
      <c r="BP3510" t="s">
        <v>11428</v>
      </c>
      <c r="BQ3510" t="s">
        <v>11428</v>
      </c>
      <c r="BR3510" t="s">
        <v>11428</v>
      </c>
      <c r="BS3510" t="s">
        <v>11428</v>
      </c>
      <c r="BT3510" t="s">
        <v>11428</v>
      </c>
      <c r="BU3510" t="s">
        <v>11428</v>
      </c>
      <c r="BV3510" t="s">
        <v>11428</v>
      </c>
      <c r="BW3510" t="s">
        <v>11428</v>
      </c>
      <c r="BY3510" t="s">
        <v>11430</v>
      </c>
      <c r="CB3510" t="s">
        <v>11427</v>
      </c>
      <c r="CG3510">
        <v>0</v>
      </c>
      <c r="CH3510">
        <v>0</v>
      </c>
      <c r="CI3510">
        <v>0</v>
      </c>
    </row>
    <row r="3511" spans="1:87">
      <c r="A3511">
        <v>120183008171</v>
      </c>
      <c r="B3511" t="s">
        <v>11414</v>
      </c>
      <c r="C3511" t="s">
        <v>25092</v>
      </c>
      <c r="D3511" t="s">
        <v>25111</v>
      </c>
      <c r="E3511" t="s">
        <v>25094</v>
      </c>
      <c r="F3511" t="s">
        <v>25105</v>
      </c>
      <c r="G3511" t="s">
        <v>25106</v>
      </c>
      <c r="H3511" t="s">
        <v>25102</v>
      </c>
      <c r="I3511" t="s">
        <v>11421</v>
      </c>
      <c r="J3511">
        <v>32064</v>
      </c>
      <c r="K3511" t="s">
        <v>11422</v>
      </c>
      <c r="L3511">
        <v>12</v>
      </c>
      <c r="M3511" t="s">
        <v>11423</v>
      </c>
      <c r="N3511">
        <v>12</v>
      </c>
      <c r="Q3511">
        <v>0</v>
      </c>
      <c r="R3511">
        <v>1</v>
      </c>
      <c r="S3511">
        <v>2</v>
      </c>
      <c r="T3511">
        <v>1</v>
      </c>
      <c r="U3511">
        <v>0</v>
      </c>
      <c r="V3511">
        <v>1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0</v>
      </c>
      <c r="AD3511" t="s">
        <v>11424</v>
      </c>
      <c r="AE3511">
        <v>30.3017</v>
      </c>
      <c r="AF3511">
        <v>-82.989400000000003</v>
      </c>
      <c r="AG3511" t="s">
        <v>25112</v>
      </c>
      <c r="AH3511">
        <v>61</v>
      </c>
      <c r="AI3511">
        <v>5</v>
      </c>
      <c r="AJ3511">
        <v>1</v>
      </c>
      <c r="AK3511">
        <v>0</v>
      </c>
      <c r="AL3511">
        <v>0</v>
      </c>
      <c r="AM3511">
        <v>2</v>
      </c>
      <c r="AN3511">
        <v>0</v>
      </c>
      <c r="AO3511">
        <v>4</v>
      </c>
      <c r="AR3511">
        <v>4</v>
      </c>
      <c r="AU3511">
        <v>1201830</v>
      </c>
      <c r="AV3511">
        <v>8171</v>
      </c>
      <c r="AW3511" t="s">
        <v>25106</v>
      </c>
      <c r="AX3511" t="s">
        <v>25102</v>
      </c>
      <c r="AY3511" t="s">
        <v>11421</v>
      </c>
      <c r="AZ3511">
        <v>32064</v>
      </c>
      <c r="BA3511">
        <v>1608</v>
      </c>
      <c r="BB3511">
        <v>1608</v>
      </c>
      <c r="BC3511">
        <v>0</v>
      </c>
      <c r="BE3511">
        <v>12121</v>
      </c>
      <c r="BH3511" t="s">
        <v>11427</v>
      </c>
      <c r="BI3511" t="s">
        <v>11427</v>
      </c>
      <c r="BJ3511" t="s">
        <v>11427</v>
      </c>
      <c r="BK3511" t="s">
        <v>11428</v>
      </c>
      <c r="BL3511" t="s">
        <v>11428</v>
      </c>
      <c r="BM3511" t="s">
        <v>11428</v>
      </c>
      <c r="BN3511" t="s">
        <v>11428</v>
      </c>
      <c r="BO3511" t="s">
        <v>11428</v>
      </c>
      <c r="BP3511" t="s">
        <v>11428</v>
      </c>
      <c r="BQ3511" t="s">
        <v>11428</v>
      </c>
      <c r="BR3511" t="s">
        <v>11428</v>
      </c>
      <c r="BS3511" t="s">
        <v>11428</v>
      </c>
      <c r="BT3511" t="s">
        <v>11428</v>
      </c>
      <c r="BU3511" t="s">
        <v>11428</v>
      </c>
      <c r="BV3511" t="s">
        <v>11428</v>
      </c>
      <c r="BW3511" t="s">
        <v>11428</v>
      </c>
      <c r="BY3511" t="s">
        <v>11427</v>
      </c>
      <c r="CB3511" t="s">
        <v>11427</v>
      </c>
      <c r="CF3511">
        <v>4</v>
      </c>
      <c r="CG3511">
        <v>0</v>
      </c>
      <c r="CH3511">
        <v>0</v>
      </c>
      <c r="CI3511">
        <v>6</v>
      </c>
    </row>
    <row r="3512" spans="1:87">
      <c r="A3512">
        <v>120183008180</v>
      </c>
      <c r="B3512" t="s">
        <v>11414</v>
      </c>
      <c r="C3512" t="s">
        <v>25092</v>
      </c>
      <c r="D3512" t="s">
        <v>25113</v>
      </c>
      <c r="E3512" t="s">
        <v>25094</v>
      </c>
      <c r="F3512" t="s">
        <v>25105</v>
      </c>
      <c r="G3512" t="s">
        <v>25114</v>
      </c>
      <c r="H3512" t="s">
        <v>25102</v>
      </c>
      <c r="I3512" t="s">
        <v>11421</v>
      </c>
      <c r="J3512">
        <v>32064</v>
      </c>
      <c r="K3512" t="s">
        <v>11422</v>
      </c>
      <c r="L3512">
        <v>12</v>
      </c>
      <c r="M3512">
        <v>6</v>
      </c>
      <c r="N3512">
        <v>12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11424</v>
      </c>
      <c r="AE3512">
        <v>30.3017</v>
      </c>
      <c r="AF3512">
        <v>-82.989400000000003</v>
      </c>
      <c r="AG3512" t="s">
        <v>25115</v>
      </c>
      <c r="AH3512">
        <v>61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U3512">
        <v>1201830</v>
      </c>
      <c r="AV3512">
        <v>8180</v>
      </c>
      <c r="AW3512" t="s">
        <v>25114</v>
      </c>
      <c r="AX3512" t="s">
        <v>25102</v>
      </c>
      <c r="AY3512" t="s">
        <v>11421</v>
      </c>
      <c r="AZ3512">
        <v>32064</v>
      </c>
      <c r="BA3512">
        <v>1608</v>
      </c>
      <c r="BB3512">
        <v>1608</v>
      </c>
      <c r="BC3512">
        <v>0</v>
      </c>
      <c r="BE3512">
        <v>12121</v>
      </c>
      <c r="BH3512" t="s">
        <v>11427</v>
      </c>
      <c r="BI3512" t="s">
        <v>11427</v>
      </c>
      <c r="BJ3512" t="s">
        <v>11427</v>
      </c>
      <c r="BK3512" t="s">
        <v>11427</v>
      </c>
      <c r="BL3512" t="s">
        <v>11427</v>
      </c>
      <c r="BM3512" t="s">
        <v>11427</v>
      </c>
      <c r="BN3512" t="s">
        <v>11427</v>
      </c>
      <c r="BO3512" t="s">
        <v>11427</v>
      </c>
      <c r="BP3512" t="s">
        <v>11427</v>
      </c>
      <c r="BQ3512" t="s">
        <v>11428</v>
      </c>
      <c r="BR3512" t="s">
        <v>11428</v>
      </c>
      <c r="BS3512" t="s">
        <v>11428</v>
      </c>
      <c r="BT3512" t="s">
        <v>11428</v>
      </c>
      <c r="BU3512" t="s">
        <v>11428</v>
      </c>
      <c r="BV3512" t="s">
        <v>11428</v>
      </c>
      <c r="BW3512" t="s">
        <v>11428</v>
      </c>
      <c r="BY3512" t="s">
        <v>11430</v>
      </c>
      <c r="CB3512" t="s">
        <v>11427</v>
      </c>
      <c r="CG3512">
        <v>0</v>
      </c>
      <c r="CH3512">
        <v>0</v>
      </c>
      <c r="CI3512">
        <v>0</v>
      </c>
    </row>
    <row r="3513" spans="1:87">
      <c r="A3513">
        <v>120183001943</v>
      </c>
      <c r="B3513" t="s">
        <v>11490</v>
      </c>
      <c r="C3513" t="s">
        <v>25092</v>
      </c>
      <c r="D3513" t="s">
        <v>25116</v>
      </c>
      <c r="E3513" t="s">
        <v>25094</v>
      </c>
      <c r="F3513" t="s">
        <v>25117</v>
      </c>
      <c r="G3513" t="s">
        <v>25118</v>
      </c>
      <c r="H3513" t="s">
        <v>25102</v>
      </c>
      <c r="I3513" t="s">
        <v>11421</v>
      </c>
      <c r="J3513">
        <v>32064</v>
      </c>
      <c r="K3513" t="s">
        <v>11422</v>
      </c>
      <c r="L3513">
        <v>12</v>
      </c>
      <c r="M3513" t="s">
        <v>11461</v>
      </c>
      <c r="N3513">
        <v>5</v>
      </c>
      <c r="P3513">
        <v>128</v>
      </c>
      <c r="Q3513">
        <v>373</v>
      </c>
      <c r="R3513">
        <v>376</v>
      </c>
      <c r="S3513">
        <v>2</v>
      </c>
      <c r="T3513">
        <v>1</v>
      </c>
      <c r="U3513">
        <v>3</v>
      </c>
      <c r="V3513">
        <v>2</v>
      </c>
      <c r="AD3513" t="s">
        <v>11424</v>
      </c>
      <c r="AE3513">
        <v>30.280200000000001</v>
      </c>
      <c r="AF3513">
        <v>-82.993799999999993</v>
      </c>
      <c r="AG3513" t="s">
        <v>25119</v>
      </c>
      <c r="AH3513">
        <v>61</v>
      </c>
      <c r="AI3513">
        <v>483</v>
      </c>
      <c r="AJ3513">
        <v>402</v>
      </c>
      <c r="AK3513">
        <v>1</v>
      </c>
      <c r="AL3513">
        <v>8</v>
      </c>
      <c r="AM3513">
        <v>166</v>
      </c>
      <c r="AN3513">
        <v>196</v>
      </c>
      <c r="AO3513">
        <v>472</v>
      </c>
      <c r="AP3513">
        <v>537</v>
      </c>
      <c r="AQ3513">
        <v>0</v>
      </c>
      <c r="AR3513">
        <v>537</v>
      </c>
      <c r="AS3513">
        <v>17</v>
      </c>
      <c r="AT3513">
        <v>52</v>
      </c>
      <c r="AU3513">
        <v>1201830</v>
      </c>
      <c r="AV3513">
        <v>1943</v>
      </c>
      <c r="AW3513" t="s">
        <v>25118</v>
      </c>
      <c r="AX3513" t="s">
        <v>25102</v>
      </c>
      <c r="AY3513" t="s">
        <v>11421</v>
      </c>
      <c r="AZ3513">
        <v>32064</v>
      </c>
      <c r="BA3513">
        <v>4442</v>
      </c>
      <c r="BB3513">
        <v>4442</v>
      </c>
      <c r="BC3513">
        <v>0</v>
      </c>
      <c r="BE3513">
        <v>12121</v>
      </c>
      <c r="BH3513" t="s">
        <v>11427</v>
      </c>
      <c r="BI3513" t="s">
        <v>11427</v>
      </c>
      <c r="BJ3513" t="s">
        <v>11428</v>
      </c>
      <c r="BK3513" t="s">
        <v>11428</v>
      </c>
      <c r="BL3513" t="s">
        <v>11428</v>
      </c>
      <c r="BM3513" t="s">
        <v>11428</v>
      </c>
      <c r="BN3513" t="s">
        <v>11428</v>
      </c>
      <c r="BO3513" t="s">
        <v>11428</v>
      </c>
      <c r="BP3513" t="s">
        <v>11428</v>
      </c>
      <c r="BQ3513" t="s">
        <v>11427</v>
      </c>
      <c r="BR3513" t="s">
        <v>11427</v>
      </c>
      <c r="BS3513" t="s">
        <v>11427</v>
      </c>
      <c r="BT3513" t="s">
        <v>11427</v>
      </c>
      <c r="BU3513" t="s">
        <v>11427</v>
      </c>
      <c r="BV3513" t="s">
        <v>11427</v>
      </c>
      <c r="BW3513" t="s">
        <v>11427</v>
      </c>
      <c r="BY3513" t="s">
        <v>11428</v>
      </c>
      <c r="CB3513" t="s">
        <v>11427</v>
      </c>
      <c r="CD3513">
        <v>537</v>
      </c>
      <c r="CE3513">
        <v>0</v>
      </c>
      <c r="CF3513">
        <v>537</v>
      </c>
      <c r="CG3513">
        <v>0</v>
      </c>
      <c r="CH3513">
        <v>42</v>
      </c>
      <c r="CI3513">
        <v>885</v>
      </c>
    </row>
    <row r="3514" spans="1:87">
      <c r="A3514">
        <v>120183001945</v>
      </c>
      <c r="B3514" t="s">
        <v>11490</v>
      </c>
      <c r="C3514" t="s">
        <v>25092</v>
      </c>
      <c r="D3514" t="s">
        <v>25120</v>
      </c>
      <c r="E3514" t="s">
        <v>25094</v>
      </c>
      <c r="F3514" t="s">
        <v>25121</v>
      </c>
      <c r="G3514" t="s">
        <v>25122</v>
      </c>
      <c r="H3514" t="s">
        <v>25102</v>
      </c>
      <c r="I3514" t="s">
        <v>11421</v>
      </c>
      <c r="J3514">
        <v>32064</v>
      </c>
      <c r="K3514" t="s">
        <v>11422</v>
      </c>
      <c r="L3514">
        <v>12</v>
      </c>
      <c r="M3514">
        <v>4</v>
      </c>
      <c r="N3514">
        <v>5</v>
      </c>
      <c r="U3514">
        <v>366</v>
      </c>
      <c r="V3514">
        <v>338</v>
      </c>
      <c r="AD3514" t="s">
        <v>11424</v>
      </c>
      <c r="AE3514">
        <v>30.283999999999999</v>
      </c>
      <c r="AF3514">
        <v>-82.995199999999997</v>
      </c>
      <c r="AG3514" t="s">
        <v>25123</v>
      </c>
      <c r="AH3514">
        <v>61</v>
      </c>
      <c r="AI3514">
        <v>375</v>
      </c>
      <c r="AJ3514">
        <v>329</v>
      </c>
      <c r="AK3514">
        <v>1</v>
      </c>
      <c r="AL3514">
        <v>3</v>
      </c>
      <c r="AM3514">
        <v>134</v>
      </c>
      <c r="AN3514">
        <v>153</v>
      </c>
      <c r="AO3514">
        <v>388</v>
      </c>
      <c r="AP3514">
        <v>372</v>
      </c>
      <c r="AQ3514">
        <v>0</v>
      </c>
      <c r="AR3514">
        <v>372</v>
      </c>
      <c r="AS3514">
        <v>17.600000000000001</v>
      </c>
      <c r="AT3514">
        <v>40</v>
      </c>
      <c r="AU3514">
        <v>1201830</v>
      </c>
      <c r="AV3514">
        <v>1945</v>
      </c>
      <c r="AW3514" t="s">
        <v>25122</v>
      </c>
      <c r="AX3514" t="s">
        <v>25102</v>
      </c>
      <c r="AY3514" t="s">
        <v>11421</v>
      </c>
      <c r="AZ3514">
        <v>32064</v>
      </c>
      <c r="BA3514">
        <v>3937</v>
      </c>
      <c r="BB3514">
        <v>3937</v>
      </c>
      <c r="BC3514">
        <v>0</v>
      </c>
      <c r="BE3514">
        <v>12121</v>
      </c>
      <c r="BH3514" t="s">
        <v>11427</v>
      </c>
      <c r="BI3514" t="s">
        <v>11427</v>
      </c>
      <c r="BJ3514" t="s">
        <v>11427</v>
      </c>
      <c r="BK3514" t="s">
        <v>11427</v>
      </c>
      <c r="BL3514" t="s">
        <v>11427</v>
      </c>
      <c r="BM3514" t="s">
        <v>11427</v>
      </c>
      <c r="BN3514" t="s">
        <v>11427</v>
      </c>
      <c r="BO3514" t="s">
        <v>11428</v>
      </c>
      <c r="BP3514" t="s">
        <v>11428</v>
      </c>
      <c r="BQ3514" t="s">
        <v>11427</v>
      </c>
      <c r="BR3514" t="s">
        <v>11427</v>
      </c>
      <c r="BS3514" t="s">
        <v>11427</v>
      </c>
      <c r="BT3514" t="s">
        <v>11427</v>
      </c>
      <c r="BU3514" t="s">
        <v>11427</v>
      </c>
      <c r="BV3514" t="s">
        <v>11427</v>
      </c>
      <c r="BW3514" t="s">
        <v>11427</v>
      </c>
      <c r="BY3514" t="s">
        <v>11428</v>
      </c>
      <c r="CB3514" t="s">
        <v>11427</v>
      </c>
      <c r="CD3514">
        <v>372</v>
      </c>
      <c r="CE3514">
        <v>0</v>
      </c>
      <c r="CF3514">
        <v>372</v>
      </c>
      <c r="CG3514">
        <v>0</v>
      </c>
      <c r="CH3514">
        <v>25</v>
      </c>
      <c r="CI3514">
        <v>704</v>
      </c>
    </row>
    <row r="3515" spans="1:87">
      <c r="A3515">
        <v>120183001947</v>
      </c>
      <c r="B3515" t="s">
        <v>11490</v>
      </c>
      <c r="C3515" t="s">
        <v>25092</v>
      </c>
      <c r="D3515" t="s">
        <v>25124</v>
      </c>
      <c r="E3515" t="s">
        <v>25094</v>
      </c>
      <c r="F3515" t="s">
        <v>25125</v>
      </c>
      <c r="G3515" t="s">
        <v>25126</v>
      </c>
      <c r="H3515" t="s">
        <v>25102</v>
      </c>
      <c r="I3515" t="s">
        <v>11421</v>
      </c>
      <c r="J3515">
        <v>32064</v>
      </c>
      <c r="K3515" t="s">
        <v>11422</v>
      </c>
      <c r="L3515">
        <v>12</v>
      </c>
      <c r="M3515">
        <v>6</v>
      </c>
      <c r="N3515">
        <v>8</v>
      </c>
      <c r="W3515">
        <v>303</v>
      </c>
      <c r="X3515">
        <v>334</v>
      </c>
      <c r="Y3515">
        <v>320</v>
      </c>
      <c r="AD3515" t="s">
        <v>11424</v>
      </c>
      <c r="AE3515">
        <v>30.276599999999998</v>
      </c>
      <c r="AF3515">
        <v>-82.997900000000001</v>
      </c>
      <c r="AG3515" t="s">
        <v>25127</v>
      </c>
      <c r="AH3515">
        <v>61</v>
      </c>
      <c r="AI3515">
        <v>493</v>
      </c>
      <c r="AJ3515">
        <v>464</v>
      </c>
      <c r="AK3515">
        <v>1</v>
      </c>
      <c r="AL3515">
        <v>10</v>
      </c>
      <c r="AM3515">
        <v>181</v>
      </c>
      <c r="AN3515">
        <v>174</v>
      </c>
      <c r="AO3515">
        <v>553</v>
      </c>
      <c r="AP3515">
        <v>431</v>
      </c>
      <c r="AQ3515">
        <v>0</v>
      </c>
      <c r="AR3515">
        <v>431</v>
      </c>
      <c r="AS3515">
        <v>16.2</v>
      </c>
      <c r="AT3515">
        <v>59</v>
      </c>
      <c r="AU3515">
        <v>1201830</v>
      </c>
      <c r="AV3515">
        <v>1947</v>
      </c>
      <c r="AW3515" t="s">
        <v>25126</v>
      </c>
      <c r="AX3515" t="s">
        <v>25102</v>
      </c>
      <c r="AY3515" t="s">
        <v>11421</v>
      </c>
      <c r="AZ3515">
        <v>32064</v>
      </c>
      <c r="BA3515">
        <v>4000</v>
      </c>
      <c r="BB3515">
        <v>4000</v>
      </c>
      <c r="BC3515">
        <v>0</v>
      </c>
      <c r="BE3515">
        <v>12121</v>
      </c>
      <c r="BH3515" t="s">
        <v>11427</v>
      </c>
      <c r="BI3515" t="s">
        <v>11427</v>
      </c>
      <c r="BJ3515" t="s">
        <v>11427</v>
      </c>
      <c r="BK3515" t="s">
        <v>11427</v>
      </c>
      <c r="BL3515" t="s">
        <v>11427</v>
      </c>
      <c r="BM3515" t="s">
        <v>11427</v>
      </c>
      <c r="BN3515" t="s">
        <v>11427</v>
      </c>
      <c r="BO3515" t="s">
        <v>11427</v>
      </c>
      <c r="BP3515" t="s">
        <v>11427</v>
      </c>
      <c r="BQ3515" t="s">
        <v>11428</v>
      </c>
      <c r="BR3515" t="s">
        <v>11428</v>
      </c>
      <c r="BS3515" t="s">
        <v>11428</v>
      </c>
      <c r="BT3515" t="s">
        <v>11427</v>
      </c>
      <c r="BU3515" t="s">
        <v>11427</v>
      </c>
      <c r="BV3515" t="s">
        <v>11427</v>
      </c>
      <c r="BW3515" t="s">
        <v>11427</v>
      </c>
      <c r="BY3515" t="s">
        <v>11428</v>
      </c>
      <c r="CB3515" t="s">
        <v>11427</v>
      </c>
      <c r="CD3515">
        <v>431</v>
      </c>
      <c r="CE3515">
        <v>0</v>
      </c>
      <c r="CF3515">
        <v>431</v>
      </c>
      <c r="CG3515">
        <v>0</v>
      </c>
      <c r="CH3515">
        <v>38</v>
      </c>
      <c r="CI3515">
        <v>957</v>
      </c>
    </row>
    <row r="3516" spans="1:87">
      <c r="A3516">
        <v>120183004454</v>
      </c>
      <c r="B3516" t="s">
        <v>11490</v>
      </c>
      <c r="C3516" t="s">
        <v>25092</v>
      </c>
      <c r="D3516" t="s">
        <v>25128</v>
      </c>
      <c r="E3516" t="s">
        <v>25094</v>
      </c>
      <c r="F3516" t="s">
        <v>25129</v>
      </c>
      <c r="G3516" t="s">
        <v>25130</v>
      </c>
      <c r="H3516" t="s">
        <v>25097</v>
      </c>
      <c r="I3516" t="s">
        <v>11421</v>
      </c>
      <c r="J3516">
        <v>32008</v>
      </c>
      <c r="K3516" t="s">
        <v>11422</v>
      </c>
      <c r="L3516">
        <v>12</v>
      </c>
      <c r="M3516" t="s">
        <v>11461</v>
      </c>
      <c r="N3516">
        <v>5</v>
      </c>
      <c r="P3516">
        <v>40</v>
      </c>
      <c r="Q3516">
        <v>105</v>
      </c>
      <c r="R3516">
        <v>127</v>
      </c>
      <c r="S3516">
        <v>112</v>
      </c>
      <c r="T3516">
        <v>112</v>
      </c>
      <c r="U3516">
        <v>83</v>
      </c>
      <c r="V3516">
        <v>96</v>
      </c>
      <c r="AD3516" t="s">
        <v>11424</v>
      </c>
      <c r="AE3516">
        <v>29.963899999999999</v>
      </c>
      <c r="AF3516">
        <v>-82.918800000000005</v>
      </c>
      <c r="AG3516" t="s">
        <v>25131</v>
      </c>
      <c r="AH3516">
        <v>61</v>
      </c>
      <c r="AI3516">
        <v>346</v>
      </c>
      <c r="AJ3516">
        <v>329</v>
      </c>
      <c r="AK3516">
        <v>2</v>
      </c>
      <c r="AL3516">
        <v>3</v>
      </c>
      <c r="AM3516">
        <v>26</v>
      </c>
      <c r="AN3516">
        <v>64</v>
      </c>
      <c r="AO3516">
        <v>545</v>
      </c>
      <c r="AP3516">
        <v>329</v>
      </c>
      <c r="AQ3516">
        <v>0</v>
      </c>
      <c r="AR3516">
        <v>329</v>
      </c>
      <c r="AS3516">
        <v>15.7</v>
      </c>
      <c r="AT3516">
        <v>43</v>
      </c>
      <c r="AU3516">
        <v>1201830</v>
      </c>
      <c r="AV3516">
        <v>4454</v>
      </c>
      <c r="AW3516" t="s">
        <v>25130</v>
      </c>
      <c r="AX3516" t="s">
        <v>25097</v>
      </c>
      <c r="AY3516" t="s">
        <v>11421</v>
      </c>
      <c r="AZ3516">
        <v>32008</v>
      </c>
      <c r="BA3516">
        <v>2684</v>
      </c>
      <c r="BB3516">
        <v>2684</v>
      </c>
      <c r="BC3516">
        <v>0</v>
      </c>
      <c r="BE3516">
        <v>12121</v>
      </c>
      <c r="BH3516" t="s">
        <v>11427</v>
      </c>
      <c r="BI3516" t="s">
        <v>11427</v>
      </c>
      <c r="BJ3516" t="s">
        <v>11428</v>
      </c>
      <c r="BK3516" t="s">
        <v>11428</v>
      </c>
      <c r="BL3516" t="s">
        <v>11428</v>
      </c>
      <c r="BM3516" t="s">
        <v>11428</v>
      </c>
      <c r="BN3516" t="s">
        <v>11428</v>
      </c>
      <c r="BO3516" t="s">
        <v>11428</v>
      </c>
      <c r="BP3516" t="s">
        <v>11428</v>
      </c>
      <c r="BQ3516" t="s">
        <v>11427</v>
      </c>
      <c r="BR3516" t="s">
        <v>11427</v>
      </c>
      <c r="BS3516" t="s">
        <v>11427</v>
      </c>
      <c r="BT3516" t="s">
        <v>11427</v>
      </c>
      <c r="BU3516" t="s">
        <v>11427</v>
      </c>
      <c r="BV3516" t="s">
        <v>11427</v>
      </c>
      <c r="BW3516" t="s">
        <v>11427</v>
      </c>
      <c r="BY3516" t="s">
        <v>11428</v>
      </c>
      <c r="CB3516" t="s">
        <v>11427</v>
      </c>
      <c r="CD3516">
        <v>329</v>
      </c>
      <c r="CE3516">
        <v>0</v>
      </c>
      <c r="CF3516">
        <v>329</v>
      </c>
      <c r="CG3516">
        <v>0</v>
      </c>
      <c r="CH3516">
        <v>35</v>
      </c>
      <c r="CI3516">
        <v>675</v>
      </c>
    </row>
    <row r="3517" spans="1:87">
      <c r="A3517">
        <v>120183005396</v>
      </c>
      <c r="B3517" t="s">
        <v>11490</v>
      </c>
      <c r="C3517" t="s">
        <v>25092</v>
      </c>
      <c r="D3517" t="s">
        <v>25132</v>
      </c>
      <c r="E3517" t="s">
        <v>25094</v>
      </c>
      <c r="F3517" t="s">
        <v>25133</v>
      </c>
      <c r="G3517" t="s">
        <v>25134</v>
      </c>
      <c r="H3517" t="s">
        <v>25102</v>
      </c>
      <c r="I3517" t="s">
        <v>11421</v>
      </c>
      <c r="J3517">
        <v>32064</v>
      </c>
      <c r="K3517" t="s">
        <v>11422</v>
      </c>
      <c r="L3517">
        <v>12</v>
      </c>
      <c r="M3517">
        <v>2</v>
      </c>
      <c r="N3517">
        <v>3</v>
      </c>
      <c r="S3517">
        <v>369</v>
      </c>
      <c r="T3517">
        <v>405</v>
      </c>
      <c r="AD3517" t="s">
        <v>11424</v>
      </c>
      <c r="AE3517">
        <v>30.277999999999999</v>
      </c>
      <c r="AF3517">
        <v>-82.991200000000006</v>
      </c>
      <c r="AG3517" t="s">
        <v>25135</v>
      </c>
      <c r="AH3517">
        <v>61</v>
      </c>
      <c r="AI3517">
        <v>385</v>
      </c>
      <c r="AJ3517">
        <v>389</v>
      </c>
      <c r="AK3517">
        <v>1</v>
      </c>
      <c r="AL3517">
        <v>5</v>
      </c>
      <c r="AM3517">
        <v>152</v>
      </c>
      <c r="AN3517">
        <v>158</v>
      </c>
      <c r="AO3517">
        <v>424</v>
      </c>
      <c r="AP3517">
        <v>450</v>
      </c>
      <c r="AQ3517">
        <v>0</v>
      </c>
      <c r="AR3517">
        <v>450</v>
      </c>
      <c r="AS3517">
        <v>17.600000000000001</v>
      </c>
      <c r="AT3517">
        <v>44</v>
      </c>
      <c r="AU3517">
        <v>1201830</v>
      </c>
      <c r="AV3517">
        <v>5396</v>
      </c>
      <c r="AW3517" t="s">
        <v>25134</v>
      </c>
      <c r="AX3517" t="s">
        <v>25102</v>
      </c>
      <c r="AY3517" t="s">
        <v>11421</v>
      </c>
      <c r="AZ3517">
        <v>32064</v>
      </c>
      <c r="BC3517">
        <v>0</v>
      </c>
      <c r="BE3517">
        <v>12121</v>
      </c>
      <c r="BH3517" t="s">
        <v>11427</v>
      </c>
      <c r="BI3517" t="s">
        <v>11427</v>
      </c>
      <c r="BJ3517" t="s">
        <v>11427</v>
      </c>
      <c r="BK3517" t="s">
        <v>11427</v>
      </c>
      <c r="BL3517" t="s">
        <v>11427</v>
      </c>
      <c r="BM3517" t="s">
        <v>11428</v>
      </c>
      <c r="BN3517" t="s">
        <v>11428</v>
      </c>
      <c r="BO3517" t="s">
        <v>11427</v>
      </c>
      <c r="BP3517" t="s">
        <v>11427</v>
      </c>
      <c r="BQ3517" t="s">
        <v>11427</v>
      </c>
      <c r="BR3517" t="s">
        <v>11427</v>
      </c>
      <c r="BS3517" t="s">
        <v>11427</v>
      </c>
      <c r="BT3517" t="s">
        <v>11427</v>
      </c>
      <c r="BU3517" t="s">
        <v>11427</v>
      </c>
      <c r="BV3517" t="s">
        <v>11427</v>
      </c>
      <c r="BW3517" t="s">
        <v>11427</v>
      </c>
      <c r="BY3517" t="s">
        <v>11428</v>
      </c>
      <c r="CB3517" t="s">
        <v>11427</v>
      </c>
      <c r="CD3517">
        <v>450</v>
      </c>
      <c r="CE3517">
        <v>0</v>
      </c>
      <c r="CF3517">
        <v>450</v>
      </c>
      <c r="CG3517">
        <v>0</v>
      </c>
      <c r="CH3517">
        <v>34</v>
      </c>
      <c r="CI3517">
        <v>774</v>
      </c>
    </row>
    <row r="3518" spans="1:87">
      <c r="A3518">
        <v>120186007683</v>
      </c>
      <c r="B3518" t="s">
        <v>11414</v>
      </c>
      <c r="C3518" t="s">
        <v>25136</v>
      </c>
      <c r="D3518" t="s">
        <v>25137</v>
      </c>
      <c r="E3518" t="s">
        <v>25138</v>
      </c>
      <c r="F3518" t="s">
        <v>25139</v>
      </c>
      <c r="G3518" t="s">
        <v>25140</v>
      </c>
      <c r="H3518" t="s">
        <v>25141</v>
      </c>
      <c r="I3518" t="s">
        <v>11421</v>
      </c>
      <c r="J3518">
        <v>32347</v>
      </c>
      <c r="K3518" t="s">
        <v>11422</v>
      </c>
      <c r="L3518">
        <v>12</v>
      </c>
      <c r="M3518" t="s">
        <v>11423</v>
      </c>
      <c r="N3518">
        <v>12</v>
      </c>
      <c r="Q3518">
        <v>1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11424</v>
      </c>
      <c r="AE3518">
        <v>30.120899999999999</v>
      </c>
      <c r="AF3518">
        <v>-83.568899999999999</v>
      </c>
      <c r="AG3518" t="s">
        <v>25142</v>
      </c>
      <c r="AH3518">
        <v>62</v>
      </c>
      <c r="AI3518">
        <v>1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>
        <v>2</v>
      </c>
      <c r="AU3518">
        <v>1201860</v>
      </c>
      <c r="AV3518">
        <v>7683</v>
      </c>
      <c r="AW3518" t="s">
        <v>25140</v>
      </c>
      <c r="AX3518" t="s">
        <v>25141</v>
      </c>
      <c r="AY3518" t="s">
        <v>11421</v>
      </c>
      <c r="AZ3518">
        <v>32347</v>
      </c>
      <c r="BA3518">
        <v>2930</v>
      </c>
      <c r="BB3518">
        <v>2930</v>
      </c>
      <c r="BC3518">
        <v>0</v>
      </c>
      <c r="BE3518">
        <v>12123</v>
      </c>
      <c r="BH3518" t="s">
        <v>11427</v>
      </c>
      <c r="BI3518" t="s">
        <v>11427</v>
      </c>
      <c r="BJ3518" t="s">
        <v>11427</v>
      </c>
      <c r="BK3518" t="s">
        <v>11428</v>
      </c>
      <c r="BL3518" t="s">
        <v>11428</v>
      </c>
      <c r="BM3518" t="s">
        <v>11428</v>
      </c>
      <c r="BN3518" t="s">
        <v>11428</v>
      </c>
      <c r="BO3518" t="s">
        <v>11428</v>
      </c>
      <c r="BP3518" t="s">
        <v>11428</v>
      </c>
      <c r="BQ3518" t="s">
        <v>11428</v>
      </c>
      <c r="BR3518" t="s">
        <v>11428</v>
      </c>
      <c r="BS3518" t="s">
        <v>11428</v>
      </c>
      <c r="BT3518" t="s">
        <v>11428</v>
      </c>
      <c r="BU3518" t="s">
        <v>11428</v>
      </c>
      <c r="BV3518" t="s">
        <v>11428</v>
      </c>
      <c r="BW3518" t="s">
        <v>11428</v>
      </c>
      <c r="BY3518" t="s">
        <v>11427</v>
      </c>
      <c r="CB3518" t="s">
        <v>11427</v>
      </c>
      <c r="CG3518">
        <v>0</v>
      </c>
      <c r="CH3518">
        <v>0</v>
      </c>
      <c r="CI3518">
        <v>2</v>
      </c>
    </row>
    <row r="3519" spans="1:87">
      <c r="A3519">
        <v>120186001949</v>
      </c>
      <c r="B3519" t="s">
        <v>11490</v>
      </c>
      <c r="C3519" t="s">
        <v>25136</v>
      </c>
      <c r="D3519" t="s">
        <v>25143</v>
      </c>
      <c r="E3519" t="s">
        <v>25138</v>
      </c>
      <c r="F3519" t="s">
        <v>25144</v>
      </c>
      <c r="G3519" t="s">
        <v>25145</v>
      </c>
      <c r="H3519" t="s">
        <v>25141</v>
      </c>
      <c r="I3519" t="s">
        <v>11421</v>
      </c>
      <c r="J3519">
        <v>32347</v>
      </c>
      <c r="K3519" t="s">
        <v>11422</v>
      </c>
      <c r="L3519">
        <v>12</v>
      </c>
      <c r="M3519">
        <v>6</v>
      </c>
      <c r="N3519">
        <v>8</v>
      </c>
      <c r="W3519">
        <v>199</v>
      </c>
      <c r="X3519">
        <v>183</v>
      </c>
      <c r="Y3519">
        <v>186</v>
      </c>
      <c r="AD3519" t="s">
        <v>11424</v>
      </c>
      <c r="AE3519">
        <v>30.120699999999999</v>
      </c>
      <c r="AF3519">
        <v>-83.569800000000001</v>
      </c>
      <c r="AG3519" t="s">
        <v>25146</v>
      </c>
      <c r="AH3519">
        <v>62</v>
      </c>
      <c r="AI3519">
        <v>278</v>
      </c>
      <c r="AJ3519">
        <v>290</v>
      </c>
      <c r="AK3519">
        <v>2</v>
      </c>
      <c r="AL3519">
        <v>8</v>
      </c>
      <c r="AM3519">
        <v>148</v>
      </c>
      <c r="AN3519">
        <v>19</v>
      </c>
      <c r="AO3519">
        <v>372</v>
      </c>
      <c r="AP3519">
        <v>330</v>
      </c>
      <c r="AQ3519">
        <v>0</v>
      </c>
      <c r="AR3519">
        <v>330</v>
      </c>
      <c r="AS3519">
        <v>15.8</v>
      </c>
      <c r="AT3519">
        <v>36</v>
      </c>
      <c r="AU3519">
        <v>1201860</v>
      </c>
      <c r="AV3519">
        <v>1949</v>
      </c>
      <c r="AW3519" t="s">
        <v>25145</v>
      </c>
      <c r="AX3519" t="s">
        <v>25141</v>
      </c>
      <c r="AY3519" t="s">
        <v>11421</v>
      </c>
      <c r="AZ3519">
        <v>32347</v>
      </c>
      <c r="BA3519">
        <v>2852</v>
      </c>
      <c r="BB3519">
        <v>2852</v>
      </c>
      <c r="BC3519">
        <v>0</v>
      </c>
      <c r="BE3519">
        <v>12123</v>
      </c>
      <c r="BH3519" t="s">
        <v>11427</v>
      </c>
      <c r="BI3519" t="s">
        <v>11427</v>
      </c>
      <c r="BJ3519" t="s">
        <v>11427</v>
      </c>
      <c r="BK3519" t="s">
        <v>11427</v>
      </c>
      <c r="BL3519" t="s">
        <v>11427</v>
      </c>
      <c r="BM3519" t="s">
        <v>11427</v>
      </c>
      <c r="BN3519" t="s">
        <v>11427</v>
      </c>
      <c r="BO3519" t="s">
        <v>11427</v>
      </c>
      <c r="BP3519" t="s">
        <v>11427</v>
      </c>
      <c r="BQ3519" t="s">
        <v>11428</v>
      </c>
      <c r="BR3519" t="s">
        <v>11428</v>
      </c>
      <c r="BS3519" t="s">
        <v>11428</v>
      </c>
      <c r="BT3519" t="s">
        <v>11427</v>
      </c>
      <c r="BU3519" t="s">
        <v>11427</v>
      </c>
      <c r="BV3519" t="s">
        <v>11427</v>
      </c>
      <c r="BW3519" t="s">
        <v>11427</v>
      </c>
      <c r="BY3519" t="s">
        <v>11428</v>
      </c>
      <c r="CB3519" t="s">
        <v>11427</v>
      </c>
      <c r="CD3519">
        <v>330</v>
      </c>
      <c r="CE3519">
        <v>0</v>
      </c>
      <c r="CF3519">
        <v>330</v>
      </c>
      <c r="CG3519">
        <v>0</v>
      </c>
      <c r="CH3519">
        <v>19</v>
      </c>
      <c r="CI3519">
        <v>568</v>
      </c>
    </row>
    <row r="3520" spans="1:87">
      <c r="A3520">
        <v>120186001951</v>
      </c>
      <c r="B3520" t="s">
        <v>11490</v>
      </c>
      <c r="C3520" t="s">
        <v>25136</v>
      </c>
      <c r="D3520" t="s">
        <v>25147</v>
      </c>
      <c r="E3520" t="s">
        <v>25138</v>
      </c>
      <c r="F3520" t="s">
        <v>25148</v>
      </c>
      <c r="G3520" t="s">
        <v>25149</v>
      </c>
      <c r="H3520" t="s">
        <v>25141</v>
      </c>
      <c r="I3520" t="s">
        <v>11421</v>
      </c>
      <c r="J3520">
        <v>32347</v>
      </c>
      <c r="K3520" t="s">
        <v>11422</v>
      </c>
      <c r="L3520">
        <v>12</v>
      </c>
      <c r="M3520">
        <v>2</v>
      </c>
      <c r="N3520">
        <v>5</v>
      </c>
      <c r="Q3520">
        <v>5</v>
      </c>
      <c r="S3520">
        <v>6</v>
      </c>
      <c r="T3520">
        <v>244</v>
      </c>
      <c r="U3520">
        <v>187</v>
      </c>
      <c r="V3520">
        <v>165</v>
      </c>
      <c r="AD3520" t="s">
        <v>11424</v>
      </c>
      <c r="AE3520">
        <v>30.119199999999999</v>
      </c>
      <c r="AF3520">
        <v>-83.564700000000002</v>
      </c>
      <c r="AG3520" t="s">
        <v>25150</v>
      </c>
      <c r="AH3520">
        <v>62</v>
      </c>
      <c r="AI3520">
        <v>314</v>
      </c>
      <c r="AJ3520">
        <v>293</v>
      </c>
      <c r="AK3520">
        <v>1</v>
      </c>
      <c r="AL3520">
        <v>12</v>
      </c>
      <c r="AM3520">
        <v>150</v>
      </c>
      <c r="AN3520">
        <v>24</v>
      </c>
      <c r="AO3520">
        <v>382</v>
      </c>
      <c r="AP3520">
        <v>368</v>
      </c>
      <c r="AQ3520">
        <v>0</v>
      </c>
      <c r="AR3520">
        <v>368</v>
      </c>
      <c r="AS3520">
        <v>15.2</v>
      </c>
      <c r="AT3520">
        <v>40</v>
      </c>
      <c r="AU3520">
        <v>1201860</v>
      </c>
      <c r="AV3520">
        <v>1951</v>
      </c>
      <c r="AW3520" t="s">
        <v>25149</v>
      </c>
      <c r="AX3520" t="s">
        <v>25141</v>
      </c>
      <c r="AY3520" t="s">
        <v>11421</v>
      </c>
      <c r="AZ3520">
        <v>32347</v>
      </c>
      <c r="BA3520">
        <v>3712</v>
      </c>
      <c r="BB3520">
        <v>3712</v>
      </c>
      <c r="BC3520">
        <v>0</v>
      </c>
      <c r="BE3520">
        <v>12123</v>
      </c>
      <c r="BH3520" t="s">
        <v>11427</v>
      </c>
      <c r="BI3520" t="s">
        <v>11427</v>
      </c>
      <c r="BJ3520" t="s">
        <v>11427</v>
      </c>
      <c r="BK3520" t="s">
        <v>11428</v>
      </c>
      <c r="BL3520" t="s">
        <v>11427</v>
      </c>
      <c r="BM3520" t="s">
        <v>11428</v>
      </c>
      <c r="BN3520" t="s">
        <v>11428</v>
      </c>
      <c r="BO3520" t="s">
        <v>11428</v>
      </c>
      <c r="BP3520" t="s">
        <v>11428</v>
      </c>
      <c r="BQ3520" t="s">
        <v>11427</v>
      </c>
      <c r="BR3520" t="s">
        <v>11427</v>
      </c>
      <c r="BS3520" t="s">
        <v>11427</v>
      </c>
      <c r="BT3520" t="s">
        <v>11427</v>
      </c>
      <c r="BU3520" t="s">
        <v>11427</v>
      </c>
      <c r="BV3520" t="s">
        <v>11427</v>
      </c>
      <c r="BW3520" t="s">
        <v>11427</v>
      </c>
      <c r="BY3520" t="s">
        <v>11428</v>
      </c>
      <c r="CB3520" t="s">
        <v>11427</v>
      </c>
      <c r="CD3520">
        <v>368</v>
      </c>
      <c r="CE3520">
        <v>0</v>
      </c>
      <c r="CF3520">
        <v>368</v>
      </c>
      <c r="CG3520">
        <v>0</v>
      </c>
      <c r="CH3520">
        <v>38</v>
      </c>
      <c r="CI3520">
        <v>607</v>
      </c>
    </row>
    <row r="3521" spans="1:87">
      <c r="A3521">
        <v>120186001952</v>
      </c>
      <c r="B3521" t="s">
        <v>11490</v>
      </c>
      <c r="C3521" t="s">
        <v>25136</v>
      </c>
      <c r="D3521" t="s">
        <v>25151</v>
      </c>
      <c r="E3521" t="s">
        <v>25138</v>
      </c>
      <c r="F3521" t="s">
        <v>25152</v>
      </c>
      <c r="G3521" t="s">
        <v>25153</v>
      </c>
      <c r="H3521" t="s">
        <v>25154</v>
      </c>
      <c r="I3521" t="s">
        <v>11421</v>
      </c>
      <c r="J3521">
        <v>32359</v>
      </c>
      <c r="K3521" t="s">
        <v>11422</v>
      </c>
      <c r="L3521">
        <v>12</v>
      </c>
      <c r="M3521" t="s">
        <v>11461</v>
      </c>
      <c r="N3521">
        <v>5</v>
      </c>
      <c r="P3521">
        <v>3</v>
      </c>
      <c r="Q3521">
        <v>12</v>
      </c>
      <c r="R3521">
        <v>7</v>
      </c>
      <c r="S3521">
        <v>9</v>
      </c>
      <c r="T3521">
        <v>13</v>
      </c>
      <c r="U3521">
        <v>12</v>
      </c>
      <c r="V3521">
        <v>12</v>
      </c>
      <c r="AD3521" t="s">
        <v>11424</v>
      </c>
      <c r="AE3521">
        <v>29.6738</v>
      </c>
      <c r="AF3521">
        <v>-83.376099999999994</v>
      </c>
      <c r="AG3521" t="s">
        <v>25155</v>
      </c>
      <c r="AH3521">
        <v>62</v>
      </c>
      <c r="AI3521">
        <v>40</v>
      </c>
      <c r="AJ3521">
        <v>28</v>
      </c>
      <c r="AK3521">
        <v>0</v>
      </c>
      <c r="AL3521">
        <v>2</v>
      </c>
      <c r="AM3521">
        <v>0</v>
      </c>
      <c r="AN3521">
        <v>2</v>
      </c>
      <c r="AO3521">
        <v>64</v>
      </c>
      <c r="AP3521">
        <v>51</v>
      </c>
      <c r="AQ3521">
        <v>0</v>
      </c>
      <c r="AR3521">
        <v>51</v>
      </c>
      <c r="AS3521">
        <v>7.6</v>
      </c>
      <c r="AT3521">
        <v>9</v>
      </c>
      <c r="AU3521">
        <v>1201860</v>
      </c>
      <c r="AV3521">
        <v>1952</v>
      </c>
      <c r="AW3521" t="s">
        <v>25156</v>
      </c>
      <c r="AX3521" t="s">
        <v>25154</v>
      </c>
      <c r="AY3521" t="s">
        <v>11421</v>
      </c>
      <c r="AZ3521">
        <v>32359</v>
      </c>
      <c r="BA3521">
        <v>790</v>
      </c>
      <c r="BB3521">
        <v>9998</v>
      </c>
      <c r="BC3521">
        <v>0</v>
      </c>
      <c r="BE3521">
        <v>12123</v>
      </c>
      <c r="BH3521" t="s">
        <v>11427</v>
      </c>
      <c r="BI3521" t="s">
        <v>11427</v>
      </c>
      <c r="BJ3521" t="s">
        <v>11428</v>
      </c>
      <c r="BK3521" t="s">
        <v>11428</v>
      </c>
      <c r="BL3521" t="s">
        <v>11428</v>
      </c>
      <c r="BM3521" t="s">
        <v>11428</v>
      </c>
      <c r="BN3521" t="s">
        <v>11428</v>
      </c>
      <c r="BO3521" t="s">
        <v>11428</v>
      </c>
      <c r="BP3521" t="s">
        <v>11428</v>
      </c>
      <c r="BQ3521" t="s">
        <v>11427</v>
      </c>
      <c r="BR3521" t="s">
        <v>11427</v>
      </c>
      <c r="BS3521" t="s">
        <v>11427</v>
      </c>
      <c r="BT3521" t="s">
        <v>11427</v>
      </c>
      <c r="BU3521" t="s">
        <v>11427</v>
      </c>
      <c r="BV3521" t="s">
        <v>11427</v>
      </c>
      <c r="BW3521" t="s">
        <v>11427</v>
      </c>
      <c r="BY3521" t="s">
        <v>11428</v>
      </c>
      <c r="CB3521" t="s">
        <v>11427</v>
      </c>
      <c r="CD3521">
        <v>51</v>
      </c>
      <c r="CE3521">
        <v>0</v>
      </c>
      <c r="CF3521">
        <v>51</v>
      </c>
      <c r="CG3521">
        <v>0</v>
      </c>
      <c r="CH3521">
        <v>0</v>
      </c>
      <c r="CI3521">
        <v>68</v>
      </c>
    </row>
    <row r="3522" spans="1:87">
      <c r="A3522">
        <v>120186001955</v>
      </c>
      <c r="B3522" t="s">
        <v>11490</v>
      </c>
      <c r="C3522" t="s">
        <v>25136</v>
      </c>
      <c r="D3522" t="s">
        <v>25157</v>
      </c>
      <c r="E3522" t="s">
        <v>25138</v>
      </c>
      <c r="F3522" t="s">
        <v>25158</v>
      </c>
      <c r="G3522" t="s">
        <v>25159</v>
      </c>
      <c r="H3522" t="s">
        <v>25141</v>
      </c>
      <c r="I3522" t="s">
        <v>11421</v>
      </c>
      <c r="J3522">
        <v>32347</v>
      </c>
      <c r="K3522" t="s">
        <v>11422</v>
      </c>
      <c r="L3522">
        <v>12</v>
      </c>
      <c r="M3522" t="s">
        <v>11423</v>
      </c>
      <c r="N3522">
        <v>2</v>
      </c>
      <c r="Q3522">
        <v>223</v>
      </c>
      <c r="R3522">
        <v>260</v>
      </c>
      <c r="S3522">
        <v>234</v>
      </c>
      <c r="AD3522" t="s">
        <v>11424</v>
      </c>
      <c r="AE3522">
        <v>30.122499999999999</v>
      </c>
      <c r="AF3522">
        <v>-83.570300000000003</v>
      </c>
      <c r="AG3522" t="s">
        <v>25160</v>
      </c>
      <c r="AH3522">
        <v>62</v>
      </c>
      <c r="AI3522">
        <v>371</v>
      </c>
      <c r="AJ3522">
        <v>346</v>
      </c>
      <c r="AK3522">
        <v>3</v>
      </c>
      <c r="AL3522">
        <v>8</v>
      </c>
      <c r="AM3522">
        <v>172</v>
      </c>
      <c r="AN3522">
        <v>9</v>
      </c>
      <c r="AO3522">
        <v>481</v>
      </c>
      <c r="AP3522">
        <v>458</v>
      </c>
      <c r="AQ3522">
        <v>0</v>
      </c>
      <c r="AR3522">
        <v>458</v>
      </c>
      <c r="AS3522">
        <v>14.6</v>
      </c>
      <c r="AT3522">
        <v>49</v>
      </c>
      <c r="AU3522">
        <v>1201860</v>
      </c>
      <c r="AV3522">
        <v>1955</v>
      </c>
      <c r="AW3522" t="s">
        <v>25159</v>
      </c>
      <c r="AX3522" t="s">
        <v>25141</v>
      </c>
      <c r="AY3522" t="s">
        <v>11421</v>
      </c>
      <c r="AZ3522">
        <v>32347</v>
      </c>
      <c r="BA3522">
        <v>2908</v>
      </c>
      <c r="BB3522">
        <v>2908</v>
      </c>
      <c r="BC3522">
        <v>0</v>
      </c>
      <c r="BE3522">
        <v>12123</v>
      </c>
      <c r="BH3522" t="s">
        <v>11427</v>
      </c>
      <c r="BI3522" t="s">
        <v>11427</v>
      </c>
      <c r="BJ3522" t="s">
        <v>11427</v>
      </c>
      <c r="BK3522" t="s">
        <v>11428</v>
      </c>
      <c r="BL3522" t="s">
        <v>11428</v>
      </c>
      <c r="BM3522" t="s">
        <v>11428</v>
      </c>
      <c r="BN3522" t="s">
        <v>11427</v>
      </c>
      <c r="BO3522" t="s">
        <v>11427</v>
      </c>
      <c r="BP3522" t="s">
        <v>11427</v>
      </c>
      <c r="BQ3522" t="s">
        <v>11427</v>
      </c>
      <c r="BR3522" t="s">
        <v>11427</v>
      </c>
      <c r="BS3522" t="s">
        <v>11427</v>
      </c>
      <c r="BT3522" t="s">
        <v>11427</v>
      </c>
      <c r="BU3522" t="s">
        <v>11427</v>
      </c>
      <c r="BV3522" t="s">
        <v>11427</v>
      </c>
      <c r="BW3522" t="s">
        <v>11427</v>
      </c>
      <c r="BY3522" t="s">
        <v>11428</v>
      </c>
      <c r="CB3522" t="s">
        <v>11427</v>
      </c>
      <c r="CD3522">
        <v>458</v>
      </c>
      <c r="CE3522">
        <v>0</v>
      </c>
      <c r="CF3522">
        <v>458</v>
      </c>
      <c r="CG3522">
        <v>0</v>
      </c>
      <c r="CH3522">
        <v>44</v>
      </c>
      <c r="CI3522">
        <v>717</v>
      </c>
    </row>
    <row r="3523" spans="1:87">
      <c r="A3523">
        <v>120186003274</v>
      </c>
      <c r="B3523" t="s">
        <v>11490</v>
      </c>
      <c r="C3523" t="s">
        <v>25136</v>
      </c>
      <c r="D3523" t="s">
        <v>25161</v>
      </c>
      <c r="E3523" t="s">
        <v>25138</v>
      </c>
      <c r="F3523" t="s">
        <v>25162</v>
      </c>
      <c r="G3523" t="s">
        <v>25163</v>
      </c>
      <c r="H3523" t="s">
        <v>25141</v>
      </c>
      <c r="I3523" t="s">
        <v>11421</v>
      </c>
      <c r="J3523">
        <v>32347</v>
      </c>
      <c r="K3523" t="s">
        <v>11422</v>
      </c>
      <c r="L3523">
        <v>12</v>
      </c>
      <c r="M3523" t="s">
        <v>11461</v>
      </c>
      <c r="N3523" t="s">
        <v>11461</v>
      </c>
      <c r="P3523">
        <v>255</v>
      </c>
      <c r="AD3523" t="s">
        <v>11424</v>
      </c>
      <c r="AE3523">
        <v>30.121400000000001</v>
      </c>
      <c r="AF3523">
        <v>-83.576800000000006</v>
      </c>
      <c r="AG3523" t="s">
        <v>25164</v>
      </c>
      <c r="AH3523">
        <v>62</v>
      </c>
      <c r="AI3523">
        <v>142</v>
      </c>
      <c r="AJ3523">
        <v>113</v>
      </c>
      <c r="AK3523">
        <v>4</v>
      </c>
      <c r="AL3523">
        <v>7</v>
      </c>
      <c r="AM3523">
        <v>113</v>
      </c>
      <c r="AN3523">
        <v>4</v>
      </c>
      <c r="AO3523">
        <v>119</v>
      </c>
      <c r="AP3523">
        <v>195</v>
      </c>
      <c r="AQ3523">
        <v>0</v>
      </c>
      <c r="AR3523">
        <v>195</v>
      </c>
      <c r="AS3523">
        <v>63.8</v>
      </c>
      <c r="AT3523">
        <v>4</v>
      </c>
      <c r="AU3523">
        <v>1201860</v>
      </c>
      <c r="AV3523">
        <v>3274</v>
      </c>
      <c r="AW3523" t="s">
        <v>25163</v>
      </c>
      <c r="AX3523" t="s">
        <v>25141</v>
      </c>
      <c r="AY3523" t="s">
        <v>11421</v>
      </c>
      <c r="AZ3523">
        <v>32347</v>
      </c>
      <c r="BA3523">
        <v>2800</v>
      </c>
      <c r="BB3523">
        <v>2800</v>
      </c>
      <c r="BC3523">
        <v>0</v>
      </c>
      <c r="BE3523">
        <v>12123</v>
      </c>
      <c r="BH3523" t="s">
        <v>11427</v>
      </c>
      <c r="BI3523" t="s">
        <v>11427</v>
      </c>
      <c r="BJ3523" t="s">
        <v>11428</v>
      </c>
      <c r="BK3523" t="s">
        <v>11427</v>
      </c>
      <c r="BL3523" t="s">
        <v>11427</v>
      </c>
      <c r="BM3523" t="s">
        <v>11427</v>
      </c>
      <c r="BN3523" t="s">
        <v>11427</v>
      </c>
      <c r="BO3523" t="s">
        <v>11427</v>
      </c>
      <c r="BP3523" t="s">
        <v>11427</v>
      </c>
      <c r="BQ3523" t="s">
        <v>11427</v>
      </c>
      <c r="BR3523" t="s">
        <v>11427</v>
      </c>
      <c r="BS3523" t="s">
        <v>11427</v>
      </c>
      <c r="BT3523" t="s">
        <v>11427</v>
      </c>
      <c r="BU3523" t="s">
        <v>11427</v>
      </c>
      <c r="BV3523" t="s">
        <v>11427</v>
      </c>
      <c r="BW3523" t="s">
        <v>11427</v>
      </c>
      <c r="BY3523" t="s">
        <v>11427</v>
      </c>
      <c r="CB3523" t="s">
        <v>11427</v>
      </c>
      <c r="CD3523">
        <v>195</v>
      </c>
      <c r="CE3523">
        <v>0</v>
      </c>
      <c r="CF3523">
        <v>195</v>
      </c>
      <c r="CG3523">
        <v>0</v>
      </c>
      <c r="CH3523">
        <v>8</v>
      </c>
      <c r="CI3523">
        <v>255</v>
      </c>
    </row>
    <row r="3524" spans="1:87">
      <c r="A3524">
        <v>120201502912</v>
      </c>
      <c r="B3524" t="s">
        <v>11414</v>
      </c>
      <c r="C3524" t="s">
        <v>25165</v>
      </c>
      <c r="D3524" t="s">
        <v>25166</v>
      </c>
      <c r="E3524" t="s">
        <v>11433</v>
      </c>
      <c r="F3524" t="s">
        <v>25167</v>
      </c>
      <c r="G3524" t="s">
        <v>25168</v>
      </c>
      <c r="H3524" t="s">
        <v>11436</v>
      </c>
      <c r="I3524" t="s">
        <v>11421</v>
      </c>
      <c r="J3524">
        <v>32601</v>
      </c>
      <c r="K3524" t="s">
        <v>11422</v>
      </c>
      <c r="L3524">
        <v>12</v>
      </c>
      <c r="M3524" t="s">
        <v>11423</v>
      </c>
      <c r="N3524">
        <v>12</v>
      </c>
      <c r="Q3524">
        <v>53</v>
      </c>
      <c r="R3524">
        <v>55</v>
      </c>
      <c r="S3524">
        <v>55</v>
      </c>
      <c r="T3524">
        <v>55</v>
      </c>
      <c r="U3524">
        <v>65</v>
      </c>
      <c r="V3524">
        <v>67</v>
      </c>
      <c r="W3524">
        <v>109</v>
      </c>
      <c r="X3524">
        <v>108</v>
      </c>
      <c r="Y3524">
        <v>112</v>
      </c>
      <c r="Z3524">
        <v>120</v>
      </c>
      <c r="AA3524">
        <v>120</v>
      </c>
      <c r="AB3524">
        <v>115</v>
      </c>
      <c r="AC3524">
        <v>111</v>
      </c>
      <c r="AD3524" t="s">
        <v>11424</v>
      </c>
      <c r="AE3524">
        <v>29.6404</v>
      </c>
      <c r="AF3524">
        <v>-82.3352</v>
      </c>
      <c r="AG3524" t="s">
        <v>25169</v>
      </c>
      <c r="AH3524">
        <v>75</v>
      </c>
      <c r="AI3524">
        <v>563</v>
      </c>
      <c r="AJ3524">
        <v>582</v>
      </c>
      <c r="AK3524">
        <v>6</v>
      </c>
      <c r="AL3524">
        <v>44</v>
      </c>
      <c r="AM3524">
        <v>262</v>
      </c>
      <c r="AN3524">
        <v>186</v>
      </c>
      <c r="AO3524">
        <v>567</v>
      </c>
      <c r="AP3524">
        <v>225</v>
      </c>
      <c r="AQ3524">
        <v>82</v>
      </c>
      <c r="AR3524">
        <v>307</v>
      </c>
      <c r="AS3524">
        <v>10.6</v>
      </c>
      <c r="AT3524">
        <v>108</v>
      </c>
      <c r="AU3524">
        <v>1202015</v>
      </c>
      <c r="AV3524">
        <v>2912</v>
      </c>
      <c r="AW3524" t="s">
        <v>25168</v>
      </c>
      <c r="AX3524" t="s">
        <v>11436</v>
      </c>
      <c r="AY3524" t="s">
        <v>11421</v>
      </c>
      <c r="AZ3524">
        <v>32601</v>
      </c>
      <c r="BA3524">
        <v>7845</v>
      </c>
      <c r="BB3524">
        <v>7845</v>
      </c>
      <c r="BC3524">
        <v>0</v>
      </c>
      <c r="BE3524">
        <v>12001</v>
      </c>
      <c r="BH3524" t="s">
        <v>11427</v>
      </c>
      <c r="BI3524" t="s">
        <v>11427</v>
      </c>
      <c r="BJ3524" t="s">
        <v>11427</v>
      </c>
      <c r="BK3524" t="s">
        <v>11428</v>
      </c>
      <c r="BL3524" t="s">
        <v>11428</v>
      </c>
      <c r="BM3524" t="s">
        <v>11428</v>
      </c>
      <c r="BN3524" t="s">
        <v>11428</v>
      </c>
      <c r="BO3524" t="s">
        <v>11428</v>
      </c>
      <c r="BP3524" t="s">
        <v>11428</v>
      </c>
      <c r="BQ3524" t="s">
        <v>11428</v>
      </c>
      <c r="BR3524" t="s">
        <v>11428</v>
      </c>
      <c r="BS3524" t="s">
        <v>11428</v>
      </c>
      <c r="BT3524" t="s">
        <v>11428</v>
      </c>
      <c r="BU3524" t="s">
        <v>11428</v>
      </c>
      <c r="BV3524" t="s">
        <v>11428</v>
      </c>
      <c r="BW3524" t="s">
        <v>11428</v>
      </c>
      <c r="BY3524" t="s">
        <v>11428</v>
      </c>
      <c r="CB3524" t="s">
        <v>11427</v>
      </c>
      <c r="CD3524">
        <v>225</v>
      </c>
      <c r="CE3524">
        <v>82</v>
      </c>
      <c r="CF3524">
        <v>307</v>
      </c>
      <c r="CG3524">
        <v>1</v>
      </c>
      <c r="CH3524">
        <v>79</v>
      </c>
      <c r="CI3524">
        <v>1145</v>
      </c>
    </row>
    <row r="3525" spans="1:87">
      <c r="A3525">
        <v>120201507968</v>
      </c>
      <c r="B3525" t="s">
        <v>11414</v>
      </c>
      <c r="C3525" t="s">
        <v>25165</v>
      </c>
      <c r="D3525" t="s">
        <v>25170</v>
      </c>
      <c r="E3525" t="s">
        <v>11433</v>
      </c>
      <c r="F3525" t="s">
        <v>25167</v>
      </c>
      <c r="G3525" t="s">
        <v>25168</v>
      </c>
      <c r="H3525" t="s">
        <v>11436</v>
      </c>
      <c r="I3525" t="s">
        <v>11421</v>
      </c>
      <c r="J3525">
        <v>32601</v>
      </c>
      <c r="K3525" t="s">
        <v>11422</v>
      </c>
      <c r="L3525">
        <v>12</v>
      </c>
      <c r="M3525">
        <v>6</v>
      </c>
      <c r="N3525">
        <v>12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11424</v>
      </c>
      <c r="AE3525">
        <v>29.640699999999999</v>
      </c>
      <c r="AF3525">
        <v>-82.337299999999999</v>
      </c>
      <c r="AG3525" t="s">
        <v>25171</v>
      </c>
      <c r="AH3525">
        <v>75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U3525">
        <v>1202015</v>
      </c>
      <c r="AV3525">
        <v>7968</v>
      </c>
      <c r="AW3525" t="s">
        <v>25168</v>
      </c>
      <c r="AX3525" t="s">
        <v>11436</v>
      </c>
      <c r="AY3525" t="s">
        <v>11421</v>
      </c>
      <c r="AZ3525">
        <v>32601</v>
      </c>
      <c r="BA3525">
        <v>7845</v>
      </c>
      <c r="BB3525">
        <v>7845</v>
      </c>
      <c r="BC3525">
        <v>0</v>
      </c>
      <c r="BE3525">
        <v>12001</v>
      </c>
      <c r="BH3525" t="s">
        <v>11427</v>
      </c>
      <c r="BI3525" t="s">
        <v>11427</v>
      </c>
      <c r="BJ3525" t="s">
        <v>11427</v>
      </c>
      <c r="BK3525" t="s">
        <v>11427</v>
      </c>
      <c r="BL3525" t="s">
        <v>11427</v>
      </c>
      <c r="BM3525" t="s">
        <v>11427</v>
      </c>
      <c r="BN3525" t="s">
        <v>11427</v>
      </c>
      <c r="BO3525" t="s">
        <v>11427</v>
      </c>
      <c r="BP3525" t="s">
        <v>11427</v>
      </c>
      <c r="BQ3525" t="s">
        <v>11428</v>
      </c>
      <c r="BR3525" t="s">
        <v>11428</v>
      </c>
      <c r="BS3525" t="s">
        <v>11428</v>
      </c>
      <c r="BT3525" t="s">
        <v>11428</v>
      </c>
      <c r="BU3525" t="s">
        <v>11428</v>
      </c>
      <c r="BV3525" t="s">
        <v>11428</v>
      </c>
      <c r="BW3525" t="s">
        <v>11428</v>
      </c>
      <c r="BY3525" t="s">
        <v>11430</v>
      </c>
      <c r="CB3525" t="s">
        <v>11427</v>
      </c>
      <c r="CG3525">
        <v>0</v>
      </c>
      <c r="CH3525">
        <v>0</v>
      </c>
      <c r="CI3525">
        <v>0</v>
      </c>
    </row>
    <row r="3526" spans="1:87">
      <c r="A3526">
        <v>120189002967</v>
      </c>
      <c r="B3526" t="s">
        <v>11414</v>
      </c>
      <c r="C3526" t="s">
        <v>25172</v>
      </c>
      <c r="D3526" t="s">
        <v>25173</v>
      </c>
      <c r="E3526" t="s">
        <v>25174</v>
      </c>
      <c r="F3526" t="s">
        <v>25175</v>
      </c>
      <c r="G3526" t="s">
        <v>25176</v>
      </c>
      <c r="H3526" t="s">
        <v>25177</v>
      </c>
      <c r="I3526" t="s">
        <v>11421</v>
      </c>
      <c r="J3526">
        <v>32083</v>
      </c>
      <c r="K3526" t="s">
        <v>11437</v>
      </c>
      <c r="L3526">
        <v>12</v>
      </c>
      <c r="M3526">
        <v>6</v>
      </c>
      <c r="N3526">
        <v>12</v>
      </c>
      <c r="W3526">
        <v>2</v>
      </c>
      <c r="X3526">
        <v>1</v>
      </c>
      <c r="Y3526">
        <v>4</v>
      </c>
      <c r="Z3526">
        <v>2</v>
      </c>
      <c r="AA3526">
        <v>9</v>
      </c>
      <c r="AB3526">
        <v>4</v>
      </c>
      <c r="AC3526">
        <v>0</v>
      </c>
      <c r="AD3526" t="s">
        <v>11424</v>
      </c>
      <c r="AE3526">
        <v>30.085599999999999</v>
      </c>
      <c r="AF3526">
        <v>-82.193799999999996</v>
      </c>
      <c r="AG3526" t="s">
        <v>25178</v>
      </c>
      <c r="AH3526">
        <v>63</v>
      </c>
      <c r="AI3526">
        <v>22</v>
      </c>
      <c r="AJ3526">
        <v>0</v>
      </c>
      <c r="AK3526">
        <v>0</v>
      </c>
      <c r="AL3526">
        <v>0</v>
      </c>
      <c r="AM3526">
        <v>14</v>
      </c>
      <c r="AN3526">
        <v>4</v>
      </c>
      <c r="AO3526">
        <v>4</v>
      </c>
      <c r="AP3526">
        <v>0</v>
      </c>
      <c r="AQ3526">
        <v>0</v>
      </c>
      <c r="AR3526">
        <v>0</v>
      </c>
      <c r="AS3526">
        <v>11</v>
      </c>
      <c r="AT3526">
        <v>2</v>
      </c>
      <c r="AU3526">
        <v>1201890</v>
      </c>
      <c r="AV3526">
        <v>2967</v>
      </c>
      <c r="AW3526" t="s">
        <v>25176</v>
      </c>
      <c r="AX3526" t="s">
        <v>25177</v>
      </c>
      <c r="AY3526" t="s">
        <v>11421</v>
      </c>
      <c r="AZ3526">
        <v>32083</v>
      </c>
      <c r="BA3526">
        <v>2519</v>
      </c>
      <c r="BB3526">
        <v>2519</v>
      </c>
      <c r="BC3526">
        <v>0</v>
      </c>
      <c r="BE3526">
        <v>12125</v>
      </c>
      <c r="BH3526" t="s">
        <v>11427</v>
      </c>
      <c r="BI3526" t="s">
        <v>11427</v>
      </c>
      <c r="BJ3526" t="s">
        <v>11427</v>
      </c>
      <c r="BK3526" t="s">
        <v>11427</v>
      </c>
      <c r="BL3526" t="s">
        <v>11427</v>
      </c>
      <c r="BM3526" t="s">
        <v>11427</v>
      </c>
      <c r="BN3526" t="s">
        <v>11427</v>
      </c>
      <c r="BO3526" t="s">
        <v>11427</v>
      </c>
      <c r="BP3526" t="s">
        <v>11427</v>
      </c>
      <c r="BQ3526" t="s">
        <v>11428</v>
      </c>
      <c r="BR3526" t="s">
        <v>11428</v>
      </c>
      <c r="BS3526" t="s">
        <v>11428</v>
      </c>
      <c r="BT3526" t="s">
        <v>11428</v>
      </c>
      <c r="BU3526" t="s">
        <v>11428</v>
      </c>
      <c r="BV3526" t="s">
        <v>11428</v>
      </c>
      <c r="BW3526" t="s">
        <v>11428</v>
      </c>
      <c r="BY3526" t="s">
        <v>11427</v>
      </c>
      <c r="CB3526" t="s">
        <v>11427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22</v>
      </c>
    </row>
    <row r="3527" spans="1:87">
      <c r="A3527">
        <v>120189003807</v>
      </c>
      <c r="B3527" t="s">
        <v>11414</v>
      </c>
      <c r="C3527" t="s">
        <v>25172</v>
      </c>
      <c r="D3527" t="s">
        <v>25179</v>
      </c>
      <c r="E3527" t="s">
        <v>25174</v>
      </c>
      <c r="F3527" t="s">
        <v>25180</v>
      </c>
      <c r="G3527" t="s">
        <v>25181</v>
      </c>
      <c r="H3527" t="s">
        <v>25182</v>
      </c>
      <c r="I3527" t="s">
        <v>11421</v>
      </c>
      <c r="J3527">
        <v>32054</v>
      </c>
      <c r="K3527" t="s">
        <v>11437</v>
      </c>
      <c r="L3527">
        <v>12</v>
      </c>
      <c r="M3527" t="s">
        <v>11423</v>
      </c>
      <c r="N3527">
        <v>12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3</v>
      </c>
      <c r="Y3527">
        <v>1</v>
      </c>
      <c r="Z3527">
        <v>0</v>
      </c>
      <c r="AA3527">
        <v>2</v>
      </c>
      <c r="AB3527">
        <v>0</v>
      </c>
      <c r="AC3527">
        <v>0</v>
      </c>
      <c r="AD3527" t="s">
        <v>11424</v>
      </c>
      <c r="AE3527">
        <v>30.0183</v>
      </c>
      <c r="AF3527">
        <v>-82.338700000000003</v>
      </c>
      <c r="AG3527" t="s">
        <v>25183</v>
      </c>
      <c r="AH3527">
        <v>63</v>
      </c>
      <c r="AI3527">
        <v>5</v>
      </c>
      <c r="AJ3527">
        <v>2</v>
      </c>
      <c r="AK3527">
        <v>0</v>
      </c>
      <c r="AL3527">
        <v>0</v>
      </c>
      <c r="AM3527">
        <v>4</v>
      </c>
      <c r="AN3527">
        <v>0</v>
      </c>
      <c r="AO3527">
        <v>3</v>
      </c>
      <c r="AR3527">
        <v>7</v>
      </c>
      <c r="AU3527">
        <v>1201890</v>
      </c>
      <c r="AV3527">
        <v>3807</v>
      </c>
      <c r="AW3527" t="s">
        <v>25181</v>
      </c>
      <c r="AX3527" t="s">
        <v>25182</v>
      </c>
      <c r="AY3527" t="s">
        <v>11421</v>
      </c>
      <c r="AZ3527">
        <v>32054</v>
      </c>
      <c r="BA3527">
        <v>2626</v>
      </c>
      <c r="BB3527">
        <v>2626</v>
      </c>
      <c r="BC3527">
        <v>0</v>
      </c>
      <c r="BE3527">
        <v>12125</v>
      </c>
      <c r="BH3527" t="s">
        <v>11427</v>
      </c>
      <c r="BI3527" t="s">
        <v>11427</v>
      </c>
      <c r="BJ3527" t="s">
        <v>11427</v>
      </c>
      <c r="BK3527" t="s">
        <v>11428</v>
      </c>
      <c r="BL3527" t="s">
        <v>11428</v>
      </c>
      <c r="BM3527" t="s">
        <v>11428</v>
      </c>
      <c r="BN3527" t="s">
        <v>11428</v>
      </c>
      <c r="BO3527" t="s">
        <v>11428</v>
      </c>
      <c r="BP3527" t="s">
        <v>11428</v>
      </c>
      <c r="BQ3527" t="s">
        <v>11428</v>
      </c>
      <c r="BR3527" t="s">
        <v>11428</v>
      </c>
      <c r="BS3527" t="s">
        <v>11428</v>
      </c>
      <c r="BT3527" t="s">
        <v>11428</v>
      </c>
      <c r="BU3527" t="s">
        <v>11428</v>
      </c>
      <c r="BV3527" t="s">
        <v>11428</v>
      </c>
      <c r="BW3527" t="s">
        <v>11428</v>
      </c>
      <c r="BY3527" t="s">
        <v>11428</v>
      </c>
      <c r="CB3527" t="s">
        <v>11427</v>
      </c>
      <c r="CF3527">
        <v>7</v>
      </c>
      <c r="CG3527">
        <v>0</v>
      </c>
      <c r="CH3527">
        <v>0</v>
      </c>
      <c r="CI3527">
        <v>7</v>
      </c>
    </row>
    <row r="3528" spans="1:87">
      <c r="A3528">
        <v>120189007113</v>
      </c>
      <c r="B3528" t="s">
        <v>11414</v>
      </c>
      <c r="C3528" t="s">
        <v>25172</v>
      </c>
      <c r="D3528" t="s">
        <v>25184</v>
      </c>
      <c r="E3528" t="s">
        <v>25174</v>
      </c>
      <c r="F3528" t="s">
        <v>25180</v>
      </c>
      <c r="G3528" t="s">
        <v>25185</v>
      </c>
      <c r="H3528" t="s">
        <v>25182</v>
      </c>
      <c r="I3528" t="s">
        <v>11421</v>
      </c>
      <c r="J3528">
        <v>32054</v>
      </c>
      <c r="K3528" t="s">
        <v>11422</v>
      </c>
      <c r="L3528">
        <v>12</v>
      </c>
      <c r="M3528" t="s">
        <v>11484</v>
      </c>
      <c r="N3528" t="s">
        <v>11484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11424</v>
      </c>
      <c r="AE3528">
        <v>30.017499999999998</v>
      </c>
      <c r="AF3528">
        <v>-82.338300000000004</v>
      </c>
      <c r="AG3528" t="s">
        <v>25186</v>
      </c>
      <c r="AH3528">
        <v>63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U3528">
        <v>1201890</v>
      </c>
      <c r="AV3528">
        <v>7113</v>
      </c>
      <c r="AW3528" t="s">
        <v>25185</v>
      </c>
      <c r="AX3528" t="s">
        <v>25182</v>
      </c>
      <c r="AY3528" t="s">
        <v>11421</v>
      </c>
      <c r="AZ3528">
        <v>32054</v>
      </c>
      <c r="BA3528">
        <v>2519</v>
      </c>
      <c r="BB3528">
        <v>2519</v>
      </c>
      <c r="BC3528">
        <v>0</v>
      </c>
      <c r="BE3528">
        <v>12125</v>
      </c>
      <c r="BH3528" t="s">
        <v>11427</v>
      </c>
      <c r="BI3528" t="s">
        <v>11427</v>
      </c>
      <c r="BJ3528" t="s">
        <v>11427</v>
      </c>
      <c r="BK3528" t="s">
        <v>11427</v>
      </c>
      <c r="BL3528" t="s">
        <v>11427</v>
      </c>
      <c r="BM3528" t="s">
        <v>11427</v>
      </c>
      <c r="BN3528" t="s">
        <v>11427</v>
      </c>
      <c r="BO3528" t="s">
        <v>11427</v>
      </c>
      <c r="BP3528" t="s">
        <v>11427</v>
      </c>
      <c r="BQ3528" t="s">
        <v>11427</v>
      </c>
      <c r="BR3528" t="s">
        <v>11427</v>
      </c>
      <c r="BS3528" t="s">
        <v>11427</v>
      </c>
      <c r="BT3528" t="s">
        <v>11427</v>
      </c>
      <c r="BU3528" t="s">
        <v>11427</v>
      </c>
      <c r="BV3528" t="s">
        <v>11427</v>
      </c>
      <c r="BW3528" t="s">
        <v>11427</v>
      </c>
      <c r="BY3528" t="s">
        <v>11430</v>
      </c>
      <c r="CB3528" t="s">
        <v>11427</v>
      </c>
      <c r="CG3528">
        <v>0</v>
      </c>
      <c r="CH3528">
        <v>0</v>
      </c>
      <c r="CI3528">
        <v>0</v>
      </c>
    </row>
    <row r="3529" spans="1:87">
      <c r="A3529">
        <v>120189007804</v>
      </c>
      <c r="B3529" t="s">
        <v>11414</v>
      </c>
      <c r="C3529" t="s">
        <v>25172</v>
      </c>
      <c r="D3529" t="s">
        <v>25187</v>
      </c>
      <c r="E3529" t="s">
        <v>25174</v>
      </c>
      <c r="F3529" t="s">
        <v>25188</v>
      </c>
      <c r="G3529" t="s">
        <v>25185</v>
      </c>
      <c r="H3529" t="s">
        <v>25182</v>
      </c>
      <c r="I3529" t="s">
        <v>11421</v>
      </c>
      <c r="J3529">
        <v>32054</v>
      </c>
      <c r="K3529" t="s">
        <v>11422</v>
      </c>
      <c r="L3529">
        <v>12</v>
      </c>
      <c r="M3529">
        <v>6</v>
      </c>
      <c r="N3529">
        <v>12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11424</v>
      </c>
      <c r="AE3529">
        <v>30.0152</v>
      </c>
      <c r="AF3529">
        <v>-82.340100000000007</v>
      </c>
      <c r="AG3529" t="s">
        <v>25189</v>
      </c>
      <c r="AH3529">
        <v>63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U3529">
        <v>1201890</v>
      </c>
      <c r="AV3529">
        <v>7804</v>
      </c>
      <c r="AW3529" t="s">
        <v>25185</v>
      </c>
      <c r="AX3529" t="s">
        <v>25182</v>
      </c>
      <c r="AY3529" t="s">
        <v>11421</v>
      </c>
      <c r="AZ3529">
        <v>32054</v>
      </c>
      <c r="BA3529">
        <v>2519</v>
      </c>
      <c r="BB3529">
        <v>2519</v>
      </c>
      <c r="BC3529">
        <v>0</v>
      </c>
      <c r="BE3529">
        <v>12125</v>
      </c>
      <c r="BH3529" t="s">
        <v>11427</v>
      </c>
      <c r="BI3529" t="s">
        <v>11427</v>
      </c>
      <c r="BJ3529" t="s">
        <v>11427</v>
      </c>
      <c r="BK3529" t="s">
        <v>11427</v>
      </c>
      <c r="BL3529" t="s">
        <v>11427</v>
      </c>
      <c r="BM3529" t="s">
        <v>11427</v>
      </c>
      <c r="BN3529" t="s">
        <v>11427</v>
      </c>
      <c r="BO3529" t="s">
        <v>11427</v>
      </c>
      <c r="BP3529" t="s">
        <v>11427</v>
      </c>
      <c r="BQ3529" t="s">
        <v>11428</v>
      </c>
      <c r="BR3529" t="s">
        <v>11428</v>
      </c>
      <c r="BS3529" t="s">
        <v>11428</v>
      </c>
      <c r="BT3529" t="s">
        <v>11428</v>
      </c>
      <c r="BU3529" t="s">
        <v>11428</v>
      </c>
      <c r="BV3529" t="s">
        <v>11428</v>
      </c>
      <c r="BW3529" t="s">
        <v>11428</v>
      </c>
      <c r="BY3529" t="s">
        <v>11430</v>
      </c>
      <c r="CB3529" t="s">
        <v>11427</v>
      </c>
      <c r="CG3529">
        <v>0</v>
      </c>
      <c r="CH3529">
        <v>0</v>
      </c>
      <c r="CI3529">
        <v>0</v>
      </c>
    </row>
    <row r="3530" spans="1:87">
      <c r="A3530">
        <v>120189008029</v>
      </c>
      <c r="B3530" t="s">
        <v>11414</v>
      </c>
      <c r="C3530" t="s">
        <v>25172</v>
      </c>
      <c r="D3530" t="s">
        <v>25190</v>
      </c>
      <c r="E3530" t="s">
        <v>25174</v>
      </c>
      <c r="F3530" t="s">
        <v>25188</v>
      </c>
      <c r="G3530" t="s">
        <v>25185</v>
      </c>
      <c r="H3530" t="s">
        <v>25182</v>
      </c>
      <c r="I3530" t="s">
        <v>11421</v>
      </c>
      <c r="J3530">
        <v>32054</v>
      </c>
      <c r="K3530" t="s">
        <v>11422</v>
      </c>
      <c r="L3530">
        <v>12</v>
      </c>
      <c r="M3530" t="s">
        <v>11423</v>
      </c>
      <c r="N3530">
        <v>12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11424</v>
      </c>
      <c r="AE3530">
        <v>30.0183</v>
      </c>
      <c r="AF3530">
        <v>-82.338700000000003</v>
      </c>
      <c r="AG3530" t="s">
        <v>25191</v>
      </c>
      <c r="AH3530">
        <v>63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U3530">
        <v>1201890</v>
      </c>
      <c r="AV3530">
        <v>8029</v>
      </c>
      <c r="AW3530" t="s">
        <v>25185</v>
      </c>
      <c r="AX3530" t="s">
        <v>25182</v>
      </c>
      <c r="AY3530" t="s">
        <v>11421</v>
      </c>
      <c r="AZ3530">
        <v>32054</v>
      </c>
      <c r="BA3530">
        <v>2519</v>
      </c>
      <c r="BB3530">
        <v>2519</v>
      </c>
      <c r="BC3530">
        <v>0</v>
      </c>
      <c r="BE3530">
        <v>12125</v>
      </c>
      <c r="BH3530" t="s">
        <v>11427</v>
      </c>
      <c r="BI3530" t="s">
        <v>11427</v>
      </c>
      <c r="BJ3530" t="s">
        <v>11427</v>
      </c>
      <c r="BK3530" t="s">
        <v>11428</v>
      </c>
      <c r="BL3530" t="s">
        <v>11428</v>
      </c>
      <c r="BM3530" t="s">
        <v>11428</v>
      </c>
      <c r="BN3530" t="s">
        <v>11428</v>
      </c>
      <c r="BO3530" t="s">
        <v>11428</v>
      </c>
      <c r="BP3530" t="s">
        <v>11428</v>
      </c>
      <c r="BQ3530" t="s">
        <v>11428</v>
      </c>
      <c r="BR3530" t="s">
        <v>11428</v>
      </c>
      <c r="BS3530" t="s">
        <v>11428</v>
      </c>
      <c r="BT3530" t="s">
        <v>11428</v>
      </c>
      <c r="BU3530" t="s">
        <v>11428</v>
      </c>
      <c r="BV3530" t="s">
        <v>11428</v>
      </c>
      <c r="BW3530" t="s">
        <v>11428</v>
      </c>
      <c r="BY3530" t="s">
        <v>11430</v>
      </c>
      <c r="CB3530" t="s">
        <v>11427</v>
      </c>
      <c r="CG3530">
        <v>0</v>
      </c>
      <c r="CH3530">
        <v>0</v>
      </c>
      <c r="CI3530">
        <v>0</v>
      </c>
    </row>
    <row r="3531" spans="1:87">
      <c r="A3531">
        <v>120189001957</v>
      </c>
      <c r="B3531" t="s">
        <v>11490</v>
      </c>
      <c r="C3531" t="s">
        <v>25172</v>
      </c>
      <c r="D3531" t="s">
        <v>25192</v>
      </c>
      <c r="E3531" t="s">
        <v>25174</v>
      </c>
      <c r="F3531" t="s">
        <v>25193</v>
      </c>
      <c r="G3531" t="s">
        <v>25194</v>
      </c>
      <c r="H3531" t="s">
        <v>25182</v>
      </c>
      <c r="I3531" t="s">
        <v>11421</v>
      </c>
      <c r="J3531">
        <v>32054</v>
      </c>
      <c r="K3531" t="s">
        <v>11422</v>
      </c>
      <c r="L3531">
        <v>12</v>
      </c>
      <c r="M3531">
        <v>5</v>
      </c>
      <c r="N3531">
        <v>8</v>
      </c>
      <c r="V3531">
        <v>188</v>
      </c>
      <c r="W3531">
        <v>184</v>
      </c>
      <c r="X3531">
        <v>162</v>
      </c>
      <c r="Y3531">
        <v>184</v>
      </c>
      <c r="AD3531" t="s">
        <v>11424</v>
      </c>
      <c r="AE3531">
        <v>30.017399999999999</v>
      </c>
      <c r="AF3531">
        <v>-82.339299999999994</v>
      </c>
      <c r="AG3531" t="s">
        <v>25195</v>
      </c>
      <c r="AH3531">
        <v>63</v>
      </c>
      <c r="AI3531">
        <v>359</v>
      </c>
      <c r="AJ3531">
        <v>359</v>
      </c>
      <c r="AK3531">
        <v>1</v>
      </c>
      <c r="AL3531">
        <v>1</v>
      </c>
      <c r="AM3531">
        <v>90</v>
      </c>
      <c r="AN3531">
        <v>28</v>
      </c>
      <c r="AO3531">
        <v>559</v>
      </c>
      <c r="AP3531">
        <v>375</v>
      </c>
      <c r="AQ3531">
        <v>0</v>
      </c>
      <c r="AR3531">
        <v>375</v>
      </c>
      <c r="AS3531">
        <v>15</v>
      </c>
      <c r="AT3531">
        <v>48</v>
      </c>
      <c r="AU3531">
        <v>1201890</v>
      </c>
      <c r="AV3531">
        <v>1957</v>
      </c>
      <c r="AW3531" t="s">
        <v>25194</v>
      </c>
      <c r="AX3531" t="s">
        <v>25182</v>
      </c>
      <c r="AY3531" t="s">
        <v>11421</v>
      </c>
      <c r="AZ3531">
        <v>32054</v>
      </c>
      <c r="BA3531">
        <v>2522</v>
      </c>
      <c r="BB3531">
        <v>2522</v>
      </c>
      <c r="BC3531">
        <v>0</v>
      </c>
      <c r="BE3531">
        <v>12125</v>
      </c>
      <c r="BH3531" t="s">
        <v>11427</v>
      </c>
      <c r="BI3531" t="s">
        <v>11427</v>
      </c>
      <c r="BJ3531" t="s">
        <v>11427</v>
      </c>
      <c r="BK3531" t="s">
        <v>11427</v>
      </c>
      <c r="BL3531" t="s">
        <v>11427</v>
      </c>
      <c r="BM3531" t="s">
        <v>11427</v>
      </c>
      <c r="BN3531" t="s">
        <v>11427</v>
      </c>
      <c r="BO3531" t="s">
        <v>11427</v>
      </c>
      <c r="BP3531" t="s">
        <v>11428</v>
      </c>
      <c r="BQ3531" t="s">
        <v>11428</v>
      </c>
      <c r="BR3531" t="s">
        <v>11428</v>
      </c>
      <c r="BS3531" t="s">
        <v>11428</v>
      </c>
      <c r="BT3531" t="s">
        <v>11427</v>
      </c>
      <c r="BU3531" t="s">
        <v>11427</v>
      </c>
      <c r="BV3531" t="s">
        <v>11427</v>
      </c>
      <c r="BW3531" t="s">
        <v>11427</v>
      </c>
      <c r="BY3531" t="s">
        <v>11428</v>
      </c>
      <c r="CB3531" t="s">
        <v>11427</v>
      </c>
      <c r="CD3531">
        <v>375</v>
      </c>
      <c r="CE3531">
        <v>0</v>
      </c>
      <c r="CF3531">
        <v>375</v>
      </c>
      <c r="CG3531">
        <v>1</v>
      </c>
      <c r="CH3531">
        <v>38</v>
      </c>
      <c r="CI3531">
        <v>718</v>
      </c>
    </row>
    <row r="3532" spans="1:87">
      <c r="A3532">
        <v>120189001958</v>
      </c>
      <c r="B3532" t="s">
        <v>11490</v>
      </c>
      <c r="C3532" t="s">
        <v>25172</v>
      </c>
      <c r="D3532" t="s">
        <v>25196</v>
      </c>
      <c r="E3532" t="s">
        <v>25174</v>
      </c>
      <c r="F3532" t="s">
        <v>25197</v>
      </c>
      <c r="G3532" t="s">
        <v>25198</v>
      </c>
      <c r="H3532" t="s">
        <v>25182</v>
      </c>
      <c r="I3532" t="s">
        <v>11421</v>
      </c>
      <c r="J3532">
        <v>32054</v>
      </c>
      <c r="K3532" t="s">
        <v>11422</v>
      </c>
      <c r="L3532">
        <v>12</v>
      </c>
      <c r="M3532" t="s">
        <v>11461</v>
      </c>
      <c r="N3532">
        <v>4</v>
      </c>
      <c r="P3532">
        <v>55</v>
      </c>
      <c r="Q3532">
        <v>197</v>
      </c>
      <c r="R3532">
        <v>165</v>
      </c>
      <c r="S3532">
        <v>195</v>
      </c>
      <c r="T3532">
        <v>198</v>
      </c>
      <c r="U3532">
        <v>171</v>
      </c>
      <c r="AD3532" t="s">
        <v>11424</v>
      </c>
      <c r="AE3532">
        <v>30.016100000000002</v>
      </c>
      <c r="AF3532">
        <v>-82.347999999999999</v>
      </c>
      <c r="AG3532" t="s">
        <v>25199</v>
      </c>
      <c r="AH3532">
        <v>63</v>
      </c>
      <c r="AI3532">
        <v>487</v>
      </c>
      <c r="AJ3532">
        <v>494</v>
      </c>
      <c r="AK3532">
        <v>2</v>
      </c>
      <c r="AL3532">
        <v>0</v>
      </c>
      <c r="AM3532">
        <v>140</v>
      </c>
      <c r="AN3532">
        <v>32</v>
      </c>
      <c r="AO3532">
        <v>773</v>
      </c>
      <c r="AP3532">
        <v>569</v>
      </c>
      <c r="AQ3532">
        <v>0</v>
      </c>
      <c r="AR3532">
        <v>569</v>
      </c>
      <c r="AS3532">
        <v>13.6</v>
      </c>
      <c r="AT3532">
        <v>72</v>
      </c>
      <c r="AU3532">
        <v>1201890</v>
      </c>
      <c r="AV3532">
        <v>1958</v>
      </c>
      <c r="AW3532" t="s">
        <v>25198</v>
      </c>
      <c r="AX3532" t="s">
        <v>25182</v>
      </c>
      <c r="AY3532" t="s">
        <v>11421</v>
      </c>
      <c r="AZ3532">
        <v>32054</v>
      </c>
      <c r="BA3532">
        <v>1821</v>
      </c>
      <c r="BB3532">
        <v>1821</v>
      </c>
      <c r="BC3532">
        <v>0</v>
      </c>
      <c r="BE3532">
        <v>12125</v>
      </c>
      <c r="BH3532" t="s">
        <v>11427</v>
      </c>
      <c r="BI3532" t="s">
        <v>11427</v>
      </c>
      <c r="BJ3532" t="s">
        <v>11428</v>
      </c>
      <c r="BK3532" t="s">
        <v>11428</v>
      </c>
      <c r="BL3532" t="s">
        <v>11428</v>
      </c>
      <c r="BM3532" t="s">
        <v>11428</v>
      </c>
      <c r="BN3532" t="s">
        <v>11428</v>
      </c>
      <c r="BO3532" t="s">
        <v>11428</v>
      </c>
      <c r="BP3532" t="s">
        <v>11427</v>
      </c>
      <c r="BQ3532" t="s">
        <v>11427</v>
      </c>
      <c r="BR3532" t="s">
        <v>11427</v>
      </c>
      <c r="BS3532" t="s">
        <v>11427</v>
      </c>
      <c r="BT3532" t="s">
        <v>11427</v>
      </c>
      <c r="BU3532" t="s">
        <v>11427</v>
      </c>
      <c r="BV3532" t="s">
        <v>11427</v>
      </c>
      <c r="BW3532" t="s">
        <v>11427</v>
      </c>
      <c r="BY3532" t="s">
        <v>11428</v>
      </c>
      <c r="CB3532" t="s">
        <v>11427</v>
      </c>
      <c r="CD3532">
        <v>569</v>
      </c>
      <c r="CE3532">
        <v>0</v>
      </c>
      <c r="CF3532">
        <v>569</v>
      </c>
      <c r="CG3532">
        <v>1</v>
      </c>
      <c r="CH3532">
        <v>33</v>
      </c>
      <c r="CI3532">
        <v>981</v>
      </c>
    </row>
    <row r="3533" spans="1:87">
      <c r="A3533">
        <v>120192002011</v>
      </c>
      <c r="B3533" t="s">
        <v>11414</v>
      </c>
      <c r="C3533" t="s">
        <v>25200</v>
      </c>
      <c r="D3533" t="s">
        <v>25201</v>
      </c>
      <c r="E3533" t="s">
        <v>25202</v>
      </c>
      <c r="F3533" t="s">
        <v>25203</v>
      </c>
      <c r="G3533" t="s">
        <v>25204</v>
      </c>
      <c r="H3533" t="s">
        <v>25205</v>
      </c>
      <c r="I3533" t="s">
        <v>11421</v>
      </c>
      <c r="J3533">
        <v>32180</v>
      </c>
      <c r="K3533" t="s">
        <v>11422</v>
      </c>
      <c r="L3533">
        <v>12</v>
      </c>
      <c r="M3533">
        <v>6</v>
      </c>
      <c r="N3533">
        <v>12</v>
      </c>
      <c r="W3533">
        <v>146</v>
      </c>
      <c r="X3533">
        <v>174</v>
      </c>
      <c r="Y3533">
        <v>180</v>
      </c>
      <c r="Z3533">
        <v>198</v>
      </c>
      <c r="AA3533">
        <v>161</v>
      </c>
      <c r="AB3533">
        <v>132</v>
      </c>
      <c r="AC3533">
        <v>132</v>
      </c>
      <c r="AD3533" t="s">
        <v>11424</v>
      </c>
      <c r="AE3533">
        <v>29.245799999999999</v>
      </c>
      <c r="AF3533">
        <v>-81.459599999999995</v>
      </c>
      <c r="AG3533" t="s">
        <v>25206</v>
      </c>
      <c r="AH3533">
        <v>64</v>
      </c>
      <c r="AI3533">
        <v>578</v>
      </c>
      <c r="AJ3533">
        <v>545</v>
      </c>
      <c r="AK3533">
        <v>8</v>
      </c>
      <c r="AL3533">
        <v>4</v>
      </c>
      <c r="AM3533">
        <v>50</v>
      </c>
      <c r="AN3533">
        <v>641</v>
      </c>
      <c r="AO3533">
        <v>414</v>
      </c>
      <c r="AP3533">
        <v>838</v>
      </c>
      <c r="AQ3533">
        <v>51</v>
      </c>
      <c r="AR3533">
        <v>889</v>
      </c>
      <c r="AS3533">
        <v>15.4</v>
      </c>
      <c r="AT3533">
        <v>73</v>
      </c>
      <c r="AU3533">
        <v>1201920</v>
      </c>
      <c r="AV3533">
        <v>2011</v>
      </c>
      <c r="AW3533" t="s">
        <v>25204</v>
      </c>
      <c r="AX3533" t="s">
        <v>25205</v>
      </c>
      <c r="AY3533" t="s">
        <v>11421</v>
      </c>
      <c r="AZ3533">
        <v>32180</v>
      </c>
      <c r="BA3533">
        <v>2305</v>
      </c>
      <c r="BB3533">
        <v>2305</v>
      </c>
      <c r="BC3533">
        <v>0</v>
      </c>
      <c r="BE3533">
        <v>12127</v>
      </c>
      <c r="BH3533" t="s">
        <v>11427</v>
      </c>
      <c r="BI3533" t="s">
        <v>11427</v>
      </c>
      <c r="BJ3533" t="s">
        <v>11427</v>
      </c>
      <c r="BK3533" t="s">
        <v>11427</v>
      </c>
      <c r="BL3533" t="s">
        <v>11427</v>
      </c>
      <c r="BM3533" t="s">
        <v>11427</v>
      </c>
      <c r="BN3533" t="s">
        <v>11427</v>
      </c>
      <c r="BO3533" t="s">
        <v>11427</v>
      </c>
      <c r="BP3533" t="s">
        <v>11427</v>
      </c>
      <c r="BQ3533" t="s">
        <v>11428</v>
      </c>
      <c r="BR3533" t="s">
        <v>11428</v>
      </c>
      <c r="BS3533" t="s">
        <v>11428</v>
      </c>
      <c r="BT3533" t="s">
        <v>11428</v>
      </c>
      <c r="BU3533" t="s">
        <v>11428</v>
      </c>
      <c r="BV3533" t="s">
        <v>11428</v>
      </c>
      <c r="BW3533" t="s">
        <v>11428</v>
      </c>
      <c r="BY3533" t="s">
        <v>11428</v>
      </c>
      <c r="CB3533" t="s">
        <v>11427</v>
      </c>
      <c r="CD3533">
        <v>838</v>
      </c>
      <c r="CE3533">
        <v>51</v>
      </c>
      <c r="CF3533">
        <v>889</v>
      </c>
      <c r="CG3533">
        <v>0</v>
      </c>
      <c r="CH3533">
        <v>6</v>
      </c>
      <c r="CI3533">
        <v>1123</v>
      </c>
    </row>
    <row r="3534" spans="1:87">
      <c r="A3534">
        <v>120192002013</v>
      </c>
      <c r="B3534" t="s">
        <v>11414</v>
      </c>
      <c r="C3534" t="s">
        <v>25200</v>
      </c>
      <c r="D3534" t="s">
        <v>25207</v>
      </c>
      <c r="E3534" t="s">
        <v>25202</v>
      </c>
      <c r="F3534" t="s">
        <v>25208</v>
      </c>
      <c r="G3534" t="s">
        <v>25209</v>
      </c>
      <c r="H3534" t="s">
        <v>25210</v>
      </c>
      <c r="I3534" t="s">
        <v>11421</v>
      </c>
      <c r="J3534">
        <v>32124</v>
      </c>
      <c r="K3534" t="s">
        <v>11437</v>
      </c>
      <c r="L3534">
        <v>12</v>
      </c>
      <c r="M3534">
        <v>6</v>
      </c>
      <c r="N3534">
        <v>12</v>
      </c>
      <c r="W3534">
        <v>6</v>
      </c>
      <c r="X3534">
        <v>10</v>
      </c>
      <c r="Y3534">
        <v>7</v>
      </c>
      <c r="Z3534">
        <v>23</v>
      </c>
      <c r="AA3534">
        <v>4</v>
      </c>
      <c r="AB3534">
        <v>1</v>
      </c>
      <c r="AC3534">
        <v>0</v>
      </c>
      <c r="AD3534" t="s">
        <v>11424</v>
      </c>
      <c r="AE3534">
        <v>29.136700000000001</v>
      </c>
      <c r="AF3534">
        <v>-81.142799999999994</v>
      </c>
      <c r="AG3534" t="s">
        <v>25211</v>
      </c>
      <c r="AH3534">
        <v>64</v>
      </c>
      <c r="AI3534">
        <v>40</v>
      </c>
      <c r="AJ3534">
        <v>11</v>
      </c>
      <c r="AK3534">
        <v>0</v>
      </c>
      <c r="AL3534">
        <v>0</v>
      </c>
      <c r="AM3534">
        <v>23</v>
      </c>
      <c r="AN3534">
        <v>7</v>
      </c>
      <c r="AO3534">
        <v>18</v>
      </c>
      <c r="AP3534">
        <v>28</v>
      </c>
      <c r="AQ3534">
        <v>0</v>
      </c>
      <c r="AR3534">
        <v>28</v>
      </c>
      <c r="AS3534">
        <v>10.199999999999999</v>
      </c>
      <c r="AT3534">
        <v>5</v>
      </c>
      <c r="AU3534">
        <v>1201920</v>
      </c>
      <c r="AV3534">
        <v>2013</v>
      </c>
      <c r="AW3534" t="s">
        <v>25209</v>
      </c>
      <c r="AX3534" t="s">
        <v>25210</v>
      </c>
      <c r="AY3534" t="s">
        <v>11421</v>
      </c>
      <c r="AZ3534">
        <v>32124</v>
      </c>
      <c r="BA3534">
        <v>1060</v>
      </c>
      <c r="BB3534">
        <v>1060</v>
      </c>
      <c r="BC3534">
        <v>0</v>
      </c>
      <c r="BE3534">
        <v>12127</v>
      </c>
      <c r="BH3534" t="s">
        <v>11427</v>
      </c>
      <c r="BI3534" t="s">
        <v>11427</v>
      </c>
      <c r="BJ3534" t="s">
        <v>11427</v>
      </c>
      <c r="BK3534" t="s">
        <v>11427</v>
      </c>
      <c r="BL3534" t="s">
        <v>11427</v>
      </c>
      <c r="BM3534" t="s">
        <v>11427</v>
      </c>
      <c r="BN3534" t="s">
        <v>11427</v>
      </c>
      <c r="BO3534" t="s">
        <v>11427</v>
      </c>
      <c r="BP3534" t="s">
        <v>11427</v>
      </c>
      <c r="BQ3534" t="s">
        <v>11428</v>
      </c>
      <c r="BR3534" t="s">
        <v>11428</v>
      </c>
      <c r="BS3534" t="s">
        <v>11428</v>
      </c>
      <c r="BT3534" t="s">
        <v>11428</v>
      </c>
      <c r="BU3534" t="s">
        <v>11428</v>
      </c>
      <c r="BV3534" t="s">
        <v>11428</v>
      </c>
      <c r="BW3534" t="s">
        <v>11428</v>
      </c>
      <c r="BY3534" t="s">
        <v>11427</v>
      </c>
      <c r="CB3534" t="s">
        <v>11427</v>
      </c>
      <c r="CD3534">
        <v>28</v>
      </c>
      <c r="CE3534">
        <v>0</v>
      </c>
      <c r="CF3534">
        <v>28</v>
      </c>
      <c r="CG3534">
        <v>0</v>
      </c>
      <c r="CH3534">
        <v>3</v>
      </c>
      <c r="CI3534">
        <v>51</v>
      </c>
    </row>
    <row r="3535" spans="1:87">
      <c r="A3535">
        <v>120192002270</v>
      </c>
      <c r="B3535" t="s">
        <v>11414</v>
      </c>
      <c r="C3535" t="s">
        <v>25200</v>
      </c>
      <c r="D3535" t="s">
        <v>25212</v>
      </c>
      <c r="E3535" t="s">
        <v>25202</v>
      </c>
      <c r="F3535" t="s">
        <v>25213</v>
      </c>
      <c r="G3535" t="s">
        <v>25214</v>
      </c>
      <c r="H3535" t="s">
        <v>25210</v>
      </c>
      <c r="I3535" t="s">
        <v>11421</v>
      </c>
      <c r="J3535">
        <v>32118</v>
      </c>
      <c r="K3535" t="s">
        <v>11437</v>
      </c>
      <c r="L3535">
        <v>12</v>
      </c>
      <c r="M3535">
        <v>6</v>
      </c>
      <c r="N3535">
        <v>12</v>
      </c>
      <c r="W3535">
        <v>2</v>
      </c>
      <c r="X3535">
        <v>1</v>
      </c>
      <c r="Y3535">
        <v>1</v>
      </c>
      <c r="Z3535">
        <v>4</v>
      </c>
      <c r="AA3535">
        <v>4</v>
      </c>
      <c r="AB3535">
        <v>6</v>
      </c>
      <c r="AC3535">
        <v>3</v>
      </c>
      <c r="AD3535" t="s">
        <v>11424</v>
      </c>
      <c r="AE3535">
        <v>29.238399999999999</v>
      </c>
      <c r="AF3535">
        <v>-81.016599999999997</v>
      </c>
      <c r="AG3535" t="s">
        <v>25215</v>
      </c>
      <c r="AH3535">
        <v>64</v>
      </c>
      <c r="AI3535">
        <v>16</v>
      </c>
      <c r="AJ3535">
        <v>5</v>
      </c>
      <c r="AK3535">
        <v>0</v>
      </c>
      <c r="AL3535">
        <v>0</v>
      </c>
      <c r="AM3535">
        <v>8</v>
      </c>
      <c r="AN3535">
        <v>1</v>
      </c>
      <c r="AO3535">
        <v>10</v>
      </c>
      <c r="AP3535">
        <v>15</v>
      </c>
      <c r="AQ3535">
        <v>3</v>
      </c>
      <c r="AR3535">
        <v>18</v>
      </c>
      <c r="AS3535">
        <v>4.2</v>
      </c>
      <c r="AT3535">
        <v>5</v>
      </c>
      <c r="AU3535">
        <v>1201920</v>
      </c>
      <c r="AV3535">
        <v>2270</v>
      </c>
      <c r="AW3535" t="s">
        <v>25214</v>
      </c>
      <c r="AX3535" t="s">
        <v>25210</v>
      </c>
      <c r="AY3535" t="s">
        <v>11421</v>
      </c>
      <c r="AZ3535">
        <v>32118</v>
      </c>
      <c r="BA3535">
        <v>3726</v>
      </c>
      <c r="BB3535">
        <v>3726</v>
      </c>
      <c r="BC3535">
        <v>0</v>
      </c>
      <c r="BE3535">
        <v>12127</v>
      </c>
      <c r="BH3535" t="s">
        <v>11427</v>
      </c>
      <c r="BI3535" t="s">
        <v>11427</v>
      </c>
      <c r="BJ3535" t="s">
        <v>11427</v>
      </c>
      <c r="BK3535" t="s">
        <v>11427</v>
      </c>
      <c r="BL3535" t="s">
        <v>11427</v>
      </c>
      <c r="BM3535" t="s">
        <v>11427</v>
      </c>
      <c r="BN3535" t="s">
        <v>11427</v>
      </c>
      <c r="BO3535" t="s">
        <v>11427</v>
      </c>
      <c r="BP3535" t="s">
        <v>11427</v>
      </c>
      <c r="BQ3535" t="s">
        <v>11428</v>
      </c>
      <c r="BR3535" t="s">
        <v>11428</v>
      </c>
      <c r="BS3535" t="s">
        <v>11428</v>
      </c>
      <c r="BT3535" t="s">
        <v>11428</v>
      </c>
      <c r="BU3535" t="s">
        <v>11428</v>
      </c>
      <c r="BV3535" t="s">
        <v>11428</v>
      </c>
      <c r="BW3535" t="s">
        <v>11428</v>
      </c>
      <c r="BY3535" t="s">
        <v>11428</v>
      </c>
      <c r="CB3535" t="s">
        <v>11427</v>
      </c>
      <c r="CD3535">
        <v>15</v>
      </c>
      <c r="CE3535">
        <v>3</v>
      </c>
      <c r="CF3535">
        <v>18</v>
      </c>
      <c r="CG3535">
        <v>0</v>
      </c>
      <c r="CH3535">
        <v>2</v>
      </c>
      <c r="CI3535">
        <v>21</v>
      </c>
    </row>
    <row r="3536" spans="1:87">
      <c r="A3536">
        <v>120192002482</v>
      </c>
      <c r="B3536" t="s">
        <v>11414</v>
      </c>
      <c r="C3536" t="s">
        <v>25200</v>
      </c>
      <c r="D3536" t="s">
        <v>25216</v>
      </c>
      <c r="E3536" t="s">
        <v>25202</v>
      </c>
      <c r="F3536" t="s">
        <v>25217</v>
      </c>
      <c r="G3536" t="s">
        <v>25218</v>
      </c>
      <c r="H3536" t="s">
        <v>25219</v>
      </c>
      <c r="I3536" t="s">
        <v>11421</v>
      </c>
      <c r="J3536">
        <v>32713</v>
      </c>
      <c r="K3536" t="s">
        <v>11437</v>
      </c>
      <c r="L3536">
        <v>12</v>
      </c>
      <c r="M3536">
        <v>6</v>
      </c>
      <c r="N3536">
        <v>12</v>
      </c>
      <c r="W3536">
        <v>2</v>
      </c>
      <c r="X3536">
        <v>9</v>
      </c>
      <c r="Y3536">
        <v>4</v>
      </c>
      <c r="Z3536">
        <v>7</v>
      </c>
      <c r="AA3536">
        <v>5</v>
      </c>
      <c r="AB3536">
        <v>3</v>
      </c>
      <c r="AC3536">
        <v>1</v>
      </c>
      <c r="AD3536" t="s">
        <v>11424</v>
      </c>
      <c r="AE3536">
        <v>28.891300000000001</v>
      </c>
      <c r="AF3536">
        <v>-81.284999999999997</v>
      </c>
      <c r="AG3536" t="s">
        <v>25220</v>
      </c>
      <c r="AH3536">
        <v>64</v>
      </c>
      <c r="AI3536">
        <v>22</v>
      </c>
      <c r="AJ3536">
        <v>9</v>
      </c>
      <c r="AK3536">
        <v>0</v>
      </c>
      <c r="AL3536">
        <v>0</v>
      </c>
      <c r="AM3536">
        <v>12</v>
      </c>
      <c r="AN3536">
        <v>9</v>
      </c>
      <c r="AO3536">
        <v>8</v>
      </c>
      <c r="AP3536">
        <v>27</v>
      </c>
      <c r="AQ3536">
        <v>0</v>
      </c>
      <c r="AR3536">
        <v>27</v>
      </c>
      <c r="AS3536">
        <v>5.2</v>
      </c>
      <c r="AT3536">
        <v>6</v>
      </c>
      <c r="AU3536">
        <v>1201920</v>
      </c>
      <c r="AV3536">
        <v>2482</v>
      </c>
      <c r="AW3536" t="s">
        <v>25218</v>
      </c>
      <c r="AX3536" t="s">
        <v>25219</v>
      </c>
      <c r="AY3536" t="s">
        <v>11421</v>
      </c>
      <c r="AZ3536">
        <v>32713</v>
      </c>
      <c r="BA3536">
        <v>2604</v>
      </c>
      <c r="BB3536">
        <v>2604</v>
      </c>
      <c r="BC3536">
        <v>0</v>
      </c>
      <c r="BE3536">
        <v>12127</v>
      </c>
      <c r="BH3536" t="s">
        <v>11427</v>
      </c>
      <c r="BI3536" t="s">
        <v>11427</v>
      </c>
      <c r="BJ3536" t="s">
        <v>11427</v>
      </c>
      <c r="BK3536" t="s">
        <v>11427</v>
      </c>
      <c r="BL3536" t="s">
        <v>11427</v>
      </c>
      <c r="BM3536" t="s">
        <v>11427</v>
      </c>
      <c r="BN3536" t="s">
        <v>11427</v>
      </c>
      <c r="BO3536" t="s">
        <v>11427</v>
      </c>
      <c r="BP3536" t="s">
        <v>11427</v>
      </c>
      <c r="BQ3536" t="s">
        <v>11428</v>
      </c>
      <c r="BR3536" t="s">
        <v>11428</v>
      </c>
      <c r="BS3536" t="s">
        <v>11428</v>
      </c>
      <c r="BT3536" t="s">
        <v>11428</v>
      </c>
      <c r="BU3536" t="s">
        <v>11428</v>
      </c>
      <c r="BV3536" t="s">
        <v>11428</v>
      </c>
      <c r="BW3536" t="s">
        <v>11428</v>
      </c>
      <c r="BY3536" t="s">
        <v>11428</v>
      </c>
      <c r="CB3536" t="s">
        <v>11427</v>
      </c>
      <c r="CD3536">
        <v>27</v>
      </c>
      <c r="CE3536">
        <v>0</v>
      </c>
      <c r="CF3536">
        <v>27</v>
      </c>
      <c r="CG3536">
        <v>0</v>
      </c>
      <c r="CH3536">
        <v>2</v>
      </c>
      <c r="CI3536">
        <v>31</v>
      </c>
    </row>
    <row r="3537" spans="1:87">
      <c r="A3537">
        <v>120192002717</v>
      </c>
      <c r="B3537" t="s">
        <v>11414</v>
      </c>
      <c r="C3537" t="s">
        <v>25200</v>
      </c>
      <c r="D3537" t="s">
        <v>25221</v>
      </c>
      <c r="E3537" t="s">
        <v>25202</v>
      </c>
      <c r="F3537" t="s">
        <v>25222</v>
      </c>
      <c r="G3537" t="s">
        <v>25223</v>
      </c>
      <c r="H3537" t="s">
        <v>25210</v>
      </c>
      <c r="I3537" t="s">
        <v>11421</v>
      </c>
      <c r="J3537">
        <v>32124</v>
      </c>
      <c r="K3537" t="s">
        <v>11437</v>
      </c>
      <c r="L3537">
        <v>12</v>
      </c>
      <c r="M3537">
        <v>6</v>
      </c>
      <c r="N3537">
        <v>12</v>
      </c>
      <c r="W3537">
        <v>0</v>
      </c>
      <c r="X3537">
        <v>4</v>
      </c>
      <c r="Y3537">
        <v>7</v>
      </c>
      <c r="Z3537">
        <v>13</v>
      </c>
      <c r="AA3537">
        <v>4</v>
      </c>
      <c r="AB3537">
        <v>4</v>
      </c>
      <c r="AC3537">
        <v>0</v>
      </c>
      <c r="AD3537" t="s">
        <v>11424</v>
      </c>
      <c r="AE3537">
        <v>29.145499999999998</v>
      </c>
      <c r="AF3537">
        <v>-81.152100000000004</v>
      </c>
      <c r="AG3537" t="s">
        <v>25224</v>
      </c>
      <c r="AH3537">
        <v>64</v>
      </c>
      <c r="AI3537">
        <v>21</v>
      </c>
      <c r="AJ3537">
        <v>11</v>
      </c>
      <c r="AK3537">
        <v>1</v>
      </c>
      <c r="AL3537">
        <v>0</v>
      </c>
      <c r="AM3537">
        <v>5</v>
      </c>
      <c r="AN3537">
        <v>5</v>
      </c>
      <c r="AO3537">
        <v>21</v>
      </c>
      <c r="AP3537">
        <v>11</v>
      </c>
      <c r="AQ3537">
        <v>3</v>
      </c>
      <c r="AR3537">
        <v>14</v>
      </c>
      <c r="AS3537">
        <v>10.7</v>
      </c>
      <c r="AT3537">
        <v>3</v>
      </c>
      <c r="AU3537">
        <v>1201920</v>
      </c>
      <c r="AV3537">
        <v>2717</v>
      </c>
      <c r="AW3537" t="s">
        <v>25223</v>
      </c>
      <c r="AX3537" t="s">
        <v>25210</v>
      </c>
      <c r="AY3537" t="s">
        <v>11421</v>
      </c>
      <c r="AZ3537">
        <v>32124</v>
      </c>
      <c r="BA3537">
        <v>1063</v>
      </c>
      <c r="BB3537">
        <v>1063</v>
      </c>
      <c r="BC3537">
        <v>0</v>
      </c>
      <c r="BE3537">
        <v>12127</v>
      </c>
      <c r="BH3537" t="s">
        <v>11427</v>
      </c>
      <c r="BI3537" t="s">
        <v>11427</v>
      </c>
      <c r="BJ3537" t="s">
        <v>11427</v>
      </c>
      <c r="BK3537" t="s">
        <v>11427</v>
      </c>
      <c r="BL3537" t="s">
        <v>11427</v>
      </c>
      <c r="BM3537" t="s">
        <v>11427</v>
      </c>
      <c r="BN3537" t="s">
        <v>11427</v>
      </c>
      <c r="BO3537" t="s">
        <v>11427</v>
      </c>
      <c r="BP3537" t="s">
        <v>11427</v>
      </c>
      <c r="BQ3537" t="s">
        <v>11428</v>
      </c>
      <c r="BR3537" t="s">
        <v>11428</v>
      </c>
      <c r="BS3537" t="s">
        <v>11428</v>
      </c>
      <c r="BT3537" t="s">
        <v>11428</v>
      </c>
      <c r="BU3537" t="s">
        <v>11428</v>
      </c>
      <c r="BV3537" t="s">
        <v>11428</v>
      </c>
      <c r="BW3537" t="s">
        <v>11428</v>
      </c>
      <c r="BY3537" t="s">
        <v>11427</v>
      </c>
      <c r="CB3537" t="s">
        <v>11427</v>
      </c>
      <c r="CD3537">
        <v>11</v>
      </c>
      <c r="CE3537">
        <v>3</v>
      </c>
      <c r="CF3537">
        <v>14</v>
      </c>
      <c r="CG3537">
        <v>0</v>
      </c>
      <c r="CH3537">
        <v>0</v>
      </c>
      <c r="CI3537">
        <v>32</v>
      </c>
    </row>
    <row r="3538" spans="1:87">
      <c r="A3538">
        <v>120192002972</v>
      </c>
      <c r="B3538" t="s">
        <v>11414</v>
      </c>
      <c r="C3538" t="s">
        <v>25200</v>
      </c>
      <c r="D3538" t="s">
        <v>25225</v>
      </c>
      <c r="E3538" t="s">
        <v>25202</v>
      </c>
      <c r="F3538" t="s">
        <v>25226</v>
      </c>
      <c r="G3538" t="s">
        <v>25227</v>
      </c>
      <c r="H3538" t="s">
        <v>25210</v>
      </c>
      <c r="I3538" t="s">
        <v>11421</v>
      </c>
      <c r="J3538">
        <v>32117</v>
      </c>
      <c r="K3538" t="s">
        <v>11442</v>
      </c>
      <c r="L3538">
        <v>12</v>
      </c>
      <c r="M3538" t="s">
        <v>11461</v>
      </c>
      <c r="N3538">
        <v>12</v>
      </c>
      <c r="P3538">
        <v>0</v>
      </c>
      <c r="Q3538">
        <v>2</v>
      </c>
      <c r="R3538">
        <v>5</v>
      </c>
      <c r="S3538">
        <v>3</v>
      </c>
      <c r="T3538">
        <v>0</v>
      </c>
      <c r="U3538">
        <v>1</v>
      </c>
      <c r="V3538">
        <v>0</v>
      </c>
      <c r="W3538">
        <v>2</v>
      </c>
      <c r="X3538">
        <v>2</v>
      </c>
      <c r="Y3538">
        <v>1</v>
      </c>
      <c r="Z3538">
        <v>12</v>
      </c>
      <c r="AA3538">
        <v>0</v>
      </c>
      <c r="AB3538">
        <v>2</v>
      </c>
      <c r="AC3538">
        <v>0</v>
      </c>
      <c r="AD3538" t="s">
        <v>11424</v>
      </c>
      <c r="AE3538">
        <v>29.210999999999999</v>
      </c>
      <c r="AF3538">
        <v>-81.070400000000006</v>
      </c>
      <c r="AG3538" t="s">
        <v>25228</v>
      </c>
      <c r="AH3538">
        <v>64</v>
      </c>
      <c r="AI3538">
        <v>17</v>
      </c>
      <c r="AJ3538">
        <v>13</v>
      </c>
      <c r="AK3538">
        <v>0</v>
      </c>
      <c r="AL3538">
        <v>0</v>
      </c>
      <c r="AM3538">
        <v>9</v>
      </c>
      <c r="AN3538">
        <v>1</v>
      </c>
      <c r="AO3538">
        <v>19</v>
      </c>
      <c r="AP3538">
        <v>20</v>
      </c>
      <c r="AQ3538">
        <v>0</v>
      </c>
      <c r="AR3538">
        <v>20</v>
      </c>
      <c r="AS3538">
        <v>6</v>
      </c>
      <c r="AT3538">
        <v>5</v>
      </c>
      <c r="AU3538">
        <v>1201920</v>
      </c>
      <c r="AV3538">
        <v>2972</v>
      </c>
      <c r="AW3538" t="s">
        <v>25227</v>
      </c>
      <c r="AX3538" t="s">
        <v>25210</v>
      </c>
      <c r="AY3538" t="s">
        <v>11421</v>
      </c>
      <c r="AZ3538">
        <v>32117</v>
      </c>
      <c r="BA3538">
        <v>4583</v>
      </c>
      <c r="BB3538">
        <v>4583</v>
      </c>
      <c r="BC3538">
        <v>0</v>
      </c>
      <c r="BE3538">
        <v>12127</v>
      </c>
      <c r="BH3538" t="s">
        <v>11427</v>
      </c>
      <c r="BI3538" t="s">
        <v>11427</v>
      </c>
      <c r="BJ3538" t="s">
        <v>11428</v>
      </c>
      <c r="BK3538" t="s">
        <v>11428</v>
      </c>
      <c r="BL3538" t="s">
        <v>11428</v>
      </c>
      <c r="BM3538" t="s">
        <v>11428</v>
      </c>
      <c r="BN3538" t="s">
        <v>11428</v>
      </c>
      <c r="BO3538" t="s">
        <v>11428</v>
      </c>
      <c r="BP3538" t="s">
        <v>11428</v>
      </c>
      <c r="BQ3538" t="s">
        <v>11428</v>
      </c>
      <c r="BR3538" t="s">
        <v>11428</v>
      </c>
      <c r="BS3538" t="s">
        <v>11428</v>
      </c>
      <c r="BT3538" t="s">
        <v>11428</v>
      </c>
      <c r="BU3538" t="s">
        <v>11428</v>
      </c>
      <c r="BV3538" t="s">
        <v>11428</v>
      </c>
      <c r="BW3538" t="s">
        <v>11428</v>
      </c>
      <c r="BY3538" t="s">
        <v>11428</v>
      </c>
      <c r="CB3538" t="s">
        <v>11427</v>
      </c>
      <c r="CD3538">
        <v>20</v>
      </c>
      <c r="CE3538">
        <v>0</v>
      </c>
      <c r="CF3538">
        <v>20</v>
      </c>
      <c r="CG3538">
        <v>0</v>
      </c>
      <c r="CH3538">
        <v>1</v>
      </c>
      <c r="CI3538">
        <v>30</v>
      </c>
    </row>
    <row r="3539" spans="1:87">
      <c r="A3539">
        <v>120192003134</v>
      </c>
      <c r="B3539" t="s">
        <v>11414</v>
      </c>
      <c r="C3539" t="s">
        <v>25200</v>
      </c>
      <c r="D3539" t="s">
        <v>14129</v>
      </c>
      <c r="E3539" t="s">
        <v>25202</v>
      </c>
      <c r="F3539" t="s">
        <v>25229</v>
      </c>
      <c r="G3539" t="s">
        <v>25230</v>
      </c>
      <c r="H3539" t="s">
        <v>25231</v>
      </c>
      <c r="I3539" t="s">
        <v>11421</v>
      </c>
      <c r="J3539">
        <v>32174</v>
      </c>
      <c r="K3539" t="s">
        <v>11437</v>
      </c>
      <c r="L3539">
        <v>12</v>
      </c>
      <c r="M3539">
        <v>6</v>
      </c>
      <c r="N3539">
        <v>12</v>
      </c>
      <c r="W3539">
        <v>2</v>
      </c>
      <c r="X3539">
        <v>4</v>
      </c>
      <c r="Y3539">
        <v>7</v>
      </c>
      <c r="Z3539">
        <v>12</v>
      </c>
      <c r="AA3539">
        <v>12</v>
      </c>
      <c r="AB3539">
        <v>8</v>
      </c>
      <c r="AC3539">
        <v>4</v>
      </c>
      <c r="AD3539" t="s">
        <v>11424</v>
      </c>
      <c r="AE3539">
        <v>29.279399999999999</v>
      </c>
      <c r="AF3539">
        <v>-81.059200000000004</v>
      </c>
      <c r="AG3539" t="s">
        <v>25232</v>
      </c>
      <c r="AH3539">
        <v>64</v>
      </c>
      <c r="AI3539">
        <v>0</v>
      </c>
      <c r="AJ3539">
        <v>49</v>
      </c>
      <c r="AK3539">
        <v>0</v>
      </c>
      <c r="AL3539">
        <v>0</v>
      </c>
      <c r="AM3539">
        <v>19</v>
      </c>
      <c r="AN3539">
        <v>3</v>
      </c>
      <c r="AO3539">
        <v>26</v>
      </c>
      <c r="AP3539">
        <v>6</v>
      </c>
      <c r="AQ3539">
        <v>0</v>
      </c>
      <c r="AR3539">
        <v>6</v>
      </c>
      <c r="AS3539">
        <v>8.1999999999999993</v>
      </c>
      <c r="AT3539">
        <v>6</v>
      </c>
      <c r="AU3539">
        <v>1201920</v>
      </c>
      <c r="AV3539">
        <v>3134</v>
      </c>
      <c r="AW3539" t="s">
        <v>25230</v>
      </c>
      <c r="AX3539" t="s">
        <v>25231</v>
      </c>
      <c r="AY3539" t="s">
        <v>11421</v>
      </c>
      <c r="AZ3539">
        <v>32174</v>
      </c>
      <c r="BA3539">
        <v>6322</v>
      </c>
      <c r="BB3539">
        <v>6322</v>
      </c>
      <c r="BC3539">
        <v>0</v>
      </c>
      <c r="BE3539">
        <v>12127</v>
      </c>
      <c r="BH3539" t="s">
        <v>11427</v>
      </c>
      <c r="BI3539" t="s">
        <v>11427</v>
      </c>
      <c r="BJ3539" t="s">
        <v>11427</v>
      </c>
      <c r="BK3539" t="s">
        <v>11427</v>
      </c>
      <c r="BL3539" t="s">
        <v>11427</v>
      </c>
      <c r="BM3539" t="s">
        <v>11427</v>
      </c>
      <c r="BN3539" t="s">
        <v>11427</v>
      </c>
      <c r="BO3539" t="s">
        <v>11427</v>
      </c>
      <c r="BP3539" t="s">
        <v>11427</v>
      </c>
      <c r="BQ3539" t="s">
        <v>11428</v>
      </c>
      <c r="BR3539" t="s">
        <v>11428</v>
      </c>
      <c r="BS3539" t="s">
        <v>11428</v>
      </c>
      <c r="BT3539" t="s">
        <v>11428</v>
      </c>
      <c r="BU3539" t="s">
        <v>11428</v>
      </c>
      <c r="BV3539" t="s">
        <v>11428</v>
      </c>
      <c r="BW3539" t="s">
        <v>11428</v>
      </c>
      <c r="BY3539" t="s">
        <v>11427</v>
      </c>
      <c r="CB3539" t="s">
        <v>11427</v>
      </c>
      <c r="CD3539">
        <v>6</v>
      </c>
      <c r="CE3539">
        <v>0</v>
      </c>
      <c r="CF3539">
        <v>6</v>
      </c>
      <c r="CG3539">
        <v>0</v>
      </c>
      <c r="CH3539">
        <v>1</v>
      </c>
      <c r="CI3539">
        <v>49</v>
      </c>
    </row>
    <row r="3540" spans="1:87">
      <c r="A3540">
        <v>120192003672</v>
      </c>
      <c r="B3540" t="s">
        <v>11414</v>
      </c>
      <c r="C3540" t="s">
        <v>25200</v>
      </c>
      <c r="D3540" t="s">
        <v>25233</v>
      </c>
      <c r="E3540" t="s">
        <v>25202</v>
      </c>
      <c r="F3540" t="s">
        <v>25234</v>
      </c>
      <c r="G3540" t="s">
        <v>25235</v>
      </c>
      <c r="H3540" t="s">
        <v>25210</v>
      </c>
      <c r="I3540" t="s">
        <v>11421</v>
      </c>
      <c r="J3540">
        <v>32124</v>
      </c>
      <c r="K3540" t="s">
        <v>11437</v>
      </c>
      <c r="L3540">
        <v>12</v>
      </c>
      <c r="M3540">
        <v>6</v>
      </c>
      <c r="N3540">
        <v>12</v>
      </c>
      <c r="W3540">
        <v>0</v>
      </c>
      <c r="X3540">
        <v>0</v>
      </c>
      <c r="Y3540">
        <v>1</v>
      </c>
      <c r="Z3540">
        <v>13</v>
      </c>
      <c r="AA3540">
        <v>1</v>
      </c>
      <c r="AB3540">
        <v>6</v>
      </c>
      <c r="AC3540">
        <v>4</v>
      </c>
      <c r="AD3540" t="s">
        <v>11424</v>
      </c>
      <c r="AE3540">
        <v>29.144600000000001</v>
      </c>
      <c r="AF3540">
        <v>-81.146799999999999</v>
      </c>
      <c r="AG3540" t="s">
        <v>25236</v>
      </c>
      <c r="AH3540">
        <v>64</v>
      </c>
      <c r="AI3540">
        <v>25</v>
      </c>
      <c r="AJ3540">
        <v>0</v>
      </c>
      <c r="AK3540">
        <v>0</v>
      </c>
      <c r="AL3540">
        <v>0</v>
      </c>
      <c r="AM3540">
        <v>10</v>
      </c>
      <c r="AN3540">
        <v>1</v>
      </c>
      <c r="AO3540">
        <v>14</v>
      </c>
      <c r="AP3540">
        <v>0</v>
      </c>
      <c r="AQ3540">
        <v>0</v>
      </c>
      <c r="AR3540">
        <v>0</v>
      </c>
      <c r="AS3540">
        <v>5</v>
      </c>
      <c r="AT3540">
        <v>5</v>
      </c>
      <c r="AU3540">
        <v>1201920</v>
      </c>
      <c r="AV3540">
        <v>3672</v>
      </c>
      <c r="AW3540" t="s">
        <v>25235</v>
      </c>
      <c r="AX3540" t="s">
        <v>25210</v>
      </c>
      <c r="AY3540" t="s">
        <v>11421</v>
      </c>
      <c r="AZ3540">
        <v>32124</v>
      </c>
      <c r="BA3540">
        <v>1001</v>
      </c>
      <c r="BB3540">
        <v>1001</v>
      </c>
      <c r="BC3540">
        <v>0</v>
      </c>
      <c r="BE3540">
        <v>12127</v>
      </c>
      <c r="BH3540" t="s">
        <v>11427</v>
      </c>
      <c r="BI3540" t="s">
        <v>11427</v>
      </c>
      <c r="BJ3540" t="s">
        <v>11427</v>
      </c>
      <c r="BK3540" t="s">
        <v>11427</v>
      </c>
      <c r="BL3540" t="s">
        <v>11427</v>
      </c>
      <c r="BM3540" t="s">
        <v>11427</v>
      </c>
      <c r="BN3540" t="s">
        <v>11427</v>
      </c>
      <c r="BO3540" t="s">
        <v>11427</v>
      </c>
      <c r="BP3540" t="s">
        <v>11427</v>
      </c>
      <c r="BQ3540" t="s">
        <v>11428</v>
      </c>
      <c r="BR3540" t="s">
        <v>11428</v>
      </c>
      <c r="BS3540" t="s">
        <v>11428</v>
      </c>
      <c r="BT3540" t="s">
        <v>11428</v>
      </c>
      <c r="BU3540" t="s">
        <v>11428</v>
      </c>
      <c r="BV3540" t="s">
        <v>11428</v>
      </c>
      <c r="BW3540" t="s">
        <v>11428</v>
      </c>
      <c r="BY3540" t="s">
        <v>11427</v>
      </c>
      <c r="CB3540" t="s">
        <v>11427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25</v>
      </c>
    </row>
    <row r="3541" spans="1:87">
      <c r="A3541">
        <v>120192003939</v>
      </c>
      <c r="B3541" t="s">
        <v>11414</v>
      </c>
      <c r="C3541" t="s">
        <v>25200</v>
      </c>
      <c r="D3541" t="s">
        <v>25237</v>
      </c>
      <c r="E3541" t="s">
        <v>25202</v>
      </c>
      <c r="F3541" t="s">
        <v>25238</v>
      </c>
      <c r="G3541" t="s">
        <v>25239</v>
      </c>
      <c r="H3541" t="s">
        <v>25210</v>
      </c>
      <c r="I3541" t="s">
        <v>11421</v>
      </c>
      <c r="J3541">
        <v>32114</v>
      </c>
      <c r="K3541" t="s">
        <v>11437</v>
      </c>
      <c r="L3541">
        <v>12</v>
      </c>
      <c r="M3541">
        <v>6</v>
      </c>
      <c r="N3541">
        <v>12</v>
      </c>
      <c r="P3541">
        <v>77</v>
      </c>
      <c r="W3541">
        <v>1</v>
      </c>
      <c r="X3541">
        <v>2</v>
      </c>
      <c r="Y3541">
        <v>2</v>
      </c>
      <c r="Z3541">
        <v>11</v>
      </c>
      <c r="AA3541">
        <v>15</v>
      </c>
      <c r="AB3541">
        <v>19</v>
      </c>
      <c r="AC3541">
        <v>32</v>
      </c>
      <c r="AD3541" t="s">
        <v>11424</v>
      </c>
      <c r="AE3541">
        <v>29.213799999999999</v>
      </c>
      <c r="AF3541">
        <v>-81.039900000000003</v>
      </c>
      <c r="AG3541" t="s">
        <v>25240</v>
      </c>
      <c r="AH3541">
        <v>64</v>
      </c>
      <c r="AI3541">
        <v>32</v>
      </c>
      <c r="AJ3541">
        <v>127</v>
      </c>
      <c r="AK3541">
        <v>2</v>
      </c>
      <c r="AL3541">
        <v>0</v>
      </c>
      <c r="AM3541">
        <v>85</v>
      </c>
      <c r="AN3541">
        <v>15</v>
      </c>
      <c r="AO3541">
        <v>38</v>
      </c>
      <c r="AP3541">
        <v>97</v>
      </c>
      <c r="AQ3541">
        <v>0</v>
      </c>
      <c r="AR3541">
        <v>97</v>
      </c>
      <c r="AU3541">
        <v>1201920</v>
      </c>
      <c r="AV3541">
        <v>3939</v>
      </c>
      <c r="AW3541" t="s">
        <v>25239</v>
      </c>
      <c r="AX3541" t="s">
        <v>25210</v>
      </c>
      <c r="AY3541" t="s">
        <v>11421</v>
      </c>
      <c r="AZ3541">
        <v>32114</v>
      </c>
      <c r="BA3541">
        <v>1859</v>
      </c>
      <c r="BB3541">
        <v>1859</v>
      </c>
      <c r="BC3541">
        <v>0</v>
      </c>
      <c r="BE3541">
        <v>12127</v>
      </c>
      <c r="BH3541" t="s">
        <v>11427</v>
      </c>
      <c r="BI3541" t="s">
        <v>11427</v>
      </c>
      <c r="BJ3541" t="s">
        <v>11428</v>
      </c>
      <c r="BK3541" t="s">
        <v>11427</v>
      </c>
      <c r="BL3541" t="s">
        <v>11427</v>
      </c>
      <c r="BM3541" t="s">
        <v>11427</v>
      </c>
      <c r="BN3541" t="s">
        <v>11427</v>
      </c>
      <c r="BO3541" t="s">
        <v>11427</v>
      </c>
      <c r="BP3541" t="s">
        <v>11427</v>
      </c>
      <c r="BQ3541" t="s">
        <v>11428</v>
      </c>
      <c r="BR3541" t="s">
        <v>11428</v>
      </c>
      <c r="BS3541" t="s">
        <v>11428</v>
      </c>
      <c r="BT3541" t="s">
        <v>11428</v>
      </c>
      <c r="BU3541" t="s">
        <v>11428</v>
      </c>
      <c r="BV3541" t="s">
        <v>11428</v>
      </c>
      <c r="BW3541" t="s">
        <v>11428</v>
      </c>
      <c r="BY3541" t="s">
        <v>11428</v>
      </c>
      <c r="CB3541" t="s">
        <v>11428</v>
      </c>
      <c r="CD3541">
        <v>97</v>
      </c>
      <c r="CE3541">
        <v>0</v>
      </c>
      <c r="CF3541">
        <v>97</v>
      </c>
      <c r="CG3541">
        <v>0</v>
      </c>
      <c r="CH3541">
        <v>19</v>
      </c>
      <c r="CI3541">
        <v>159</v>
      </c>
    </row>
    <row r="3542" spans="1:87">
      <c r="A3542">
        <v>120192007093</v>
      </c>
      <c r="B3542" t="s">
        <v>11414</v>
      </c>
      <c r="C3542" t="s">
        <v>25200</v>
      </c>
      <c r="D3542" t="s">
        <v>25241</v>
      </c>
      <c r="E3542" t="s">
        <v>25202</v>
      </c>
      <c r="F3542" t="s">
        <v>25242</v>
      </c>
      <c r="G3542" t="s">
        <v>25243</v>
      </c>
      <c r="H3542" t="s">
        <v>25210</v>
      </c>
      <c r="I3542" t="s">
        <v>11421</v>
      </c>
      <c r="J3542">
        <v>32117</v>
      </c>
      <c r="K3542" t="s">
        <v>11437</v>
      </c>
      <c r="L3542">
        <v>12</v>
      </c>
      <c r="M3542">
        <v>6</v>
      </c>
      <c r="N3542">
        <v>12</v>
      </c>
      <c r="W3542">
        <v>2</v>
      </c>
      <c r="X3542">
        <v>3</v>
      </c>
      <c r="Y3542">
        <v>4</v>
      </c>
      <c r="Z3542">
        <v>1</v>
      </c>
      <c r="AA3542">
        <v>4</v>
      </c>
      <c r="AB3542">
        <v>0</v>
      </c>
      <c r="AC3542">
        <v>1</v>
      </c>
      <c r="AD3542" t="s">
        <v>11424</v>
      </c>
      <c r="AE3542">
        <v>29.2134</v>
      </c>
      <c r="AF3542">
        <v>-81.063599999999994</v>
      </c>
      <c r="AG3542" t="s">
        <v>25244</v>
      </c>
      <c r="AH3542">
        <v>64</v>
      </c>
      <c r="AI3542">
        <v>10</v>
      </c>
      <c r="AJ3542">
        <v>5</v>
      </c>
      <c r="AK3542">
        <v>0</v>
      </c>
      <c r="AL3542">
        <v>0</v>
      </c>
      <c r="AM3542">
        <v>10</v>
      </c>
      <c r="AN3542">
        <v>0</v>
      </c>
      <c r="AO3542">
        <v>5</v>
      </c>
      <c r="AP3542">
        <v>4</v>
      </c>
      <c r="AQ3542">
        <v>0</v>
      </c>
      <c r="AR3542">
        <v>4</v>
      </c>
      <c r="AS3542">
        <v>15</v>
      </c>
      <c r="AT3542">
        <v>1</v>
      </c>
      <c r="AU3542">
        <v>1201920</v>
      </c>
      <c r="AV3542">
        <v>7093</v>
      </c>
      <c r="AW3542" t="s">
        <v>25243</v>
      </c>
      <c r="AX3542" t="s">
        <v>25210</v>
      </c>
      <c r="AY3542" t="s">
        <v>11421</v>
      </c>
      <c r="AZ3542">
        <v>32117</v>
      </c>
      <c r="BA3542">
        <v>5507</v>
      </c>
      <c r="BB3542">
        <v>5507</v>
      </c>
      <c r="BC3542">
        <v>0</v>
      </c>
      <c r="BE3542">
        <v>12127</v>
      </c>
      <c r="BH3542" t="s">
        <v>11427</v>
      </c>
      <c r="BI3542" t="s">
        <v>11427</v>
      </c>
      <c r="BJ3542" t="s">
        <v>11427</v>
      </c>
      <c r="BK3542" t="s">
        <v>11427</v>
      </c>
      <c r="BL3542" t="s">
        <v>11427</v>
      </c>
      <c r="BM3542" t="s">
        <v>11427</v>
      </c>
      <c r="BN3542" t="s">
        <v>11427</v>
      </c>
      <c r="BO3542" t="s">
        <v>11427</v>
      </c>
      <c r="BP3542" t="s">
        <v>11427</v>
      </c>
      <c r="BQ3542" t="s">
        <v>11428</v>
      </c>
      <c r="BR3542" t="s">
        <v>11428</v>
      </c>
      <c r="BS3542" t="s">
        <v>11428</v>
      </c>
      <c r="BT3542" t="s">
        <v>11428</v>
      </c>
      <c r="BU3542" t="s">
        <v>11428</v>
      </c>
      <c r="BV3542" t="s">
        <v>11428</v>
      </c>
      <c r="BW3542" t="s">
        <v>11428</v>
      </c>
      <c r="BY3542" t="s">
        <v>11427</v>
      </c>
      <c r="CB3542" t="s">
        <v>11427</v>
      </c>
      <c r="CD3542">
        <v>4</v>
      </c>
      <c r="CE3542">
        <v>0</v>
      </c>
      <c r="CF3542">
        <v>4</v>
      </c>
      <c r="CG3542">
        <v>0</v>
      </c>
      <c r="CH3542">
        <v>0</v>
      </c>
      <c r="CI3542">
        <v>15</v>
      </c>
    </row>
    <row r="3543" spans="1:87">
      <c r="A3543">
        <v>120192007653</v>
      </c>
      <c r="B3543" t="s">
        <v>11414</v>
      </c>
      <c r="C3543" t="s">
        <v>25200</v>
      </c>
      <c r="D3543" t="s">
        <v>25245</v>
      </c>
      <c r="E3543" t="s">
        <v>25202</v>
      </c>
      <c r="F3543" t="s">
        <v>25246</v>
      </c>
      <c r="G3543" t="s">
        <v>25247</v>
      </c>
      <c r="H3543" t="s">
        <v>25248</v>
      </c>
      <c r="I3543" t="s">
        <v>11421</v>
      </c>
      <c r="J3543">
        <v>32720</v>
      </c>
      <c r="K3543" t="s">
        <v>11422</v>
      </c>
      <c r="L3543">
        <v>12</v>
      </c>
      <c r="M3543" t="s">
        <v>11423</v>
      </c>
      <c r="N3543">
        <v>12</v>
      </c>
      <c r="Q3543">
        <v>11</v>
      </c>
      <c r="R3543">
        <v>8</v>
      </c>
      <c r="S3543">
        <v>9</v>
      </c>
      <c r="T3543">
        <v>14</v>
      </c>
      <c r="U3543">
        <v>9</v>
      </c>
      <c r="V3543">
        <v>11</v>
      </c>
      <c r="W3543">
        <v>13</v>
      </c>
      <c r="X3543">
        <v>16</v>
      </c>
      <c r="Y3543">
        <v>14</v>
      </c>
      <c r="Z3543">
        <v>18</v>
      </c>
      <c r="AA3543">
        <v>17</v>
      </c>
      <c r="AB3543">
        <v>14</v>
      </c>
      <c r="AC3543">
        <v>4</v>
      </c>
      <c r="AD3543" t="s">
        <v>11424</v>
      </c>
      <c r="AE3543">
        <v>29.0307</v>
      </c>
      <c r="AF3543">
        <v>-81.308999999999997</v>
      </c>
      <c r="AG3543" t="s">
        <v>25249</v>
      </c>
      <c r="AH3543">
        <v>64</v>
      </c>
      <c r="AI3543">
        <v>84</v>
      </c>
      <c r="AJ3543">
        <v>74</v>
      </c>
      <c r="AK3543">
        <v>2</v>
      </c>
      <c r="AL3543">
        <v>2</v>
      </c>
      <c r="AM3543">
        <v>17</v>
      </c>
      <c r="AN3543">
        <v>19</v>
      </c>
      <c r="AO3543">
        <v>105</v>
      </c>
      <c r="AP3543">
        <v>16</v>
      </c>
      <c r="AQ3543">
        <v>4</v>
      </c>
      <c r="AR3543">
        <v>20</v>
      </c>
      <c r="AU3543">
        <v>1201920</v>
      </c>
      <c r="AV3543">
        <v>7653</v>
      </c>
      <c r="AW3543" t="s">
        <v>25250</v>
      </c>
      <c r="AX3543" t="s">
        <v>25248</v>
      </c>
      <c r="AY3543" t="s">
        <v>11421</v>
      </c>
      <c r="AZ3543">
        <v>32721</v>
      </c>
      <c r="BA3543">
        <v>2118</v>
      </c>
      <c r="BB3543">
        <v>4207</v>
      </c>
      <c r="BC3543">
        <v>0</v>
      </c>
      <c r="BE3543">
        <v>12127</v>
      </c>
      <c r="BH3543" t="s">
        <v>11427</v>
      </c>
      <c r="BI3543" t="s">
        <v>11427</v>
      </c>
      <c r="BJ3543" t="s">
        <v>11427</v>
      </c>
      <c r="BK3543" t="s">
        <v>11428</v>
      </c>
      <c r="BL3543" t="s">
        <v>11428</v>
      </c>
      <c r="BM3543" t="s">
        <v>11428</v>
      </c>
      <c r="BN3543" t="s">
        <v>11428</v>
      </c>
      <c r="BO3543" t="s">
        <v>11428</v>
      </c>
      <c r="BP3543" t="s">
        <v>11428</v>
      </c>
      <c r="BQ3543" t="s">
        <v>11428</v>
      </c>
      <c r="BR3543" t="s">
        <v>11428</v>
      </c>
      <c r="BS3543" t="s">
        <v>11428</v>
      </c>
      <c r="BT3543" t="s">
        <v>11428</v>
      </c>
      <c r="BU3543" t="s">
        <v>11428</v>
      </c>
      <c r="BV3543" t="s">
        <v>11428</v>
      </c>
      <c r="BW3543" t="s">
        <v>11428</v>
      </c>
      <c r="BY3543" t="s">
        <v>11427</v>
      </c>
      <c r="CB3543" t="s">
        <v>11427</v>
      </c>
      <c r="CD3543">
        <v>16</v>
      </c>
      <c r="CE3543">
        <v>4</v>
      </c>
      <c r="CF3543">
        <v>20</v>
      </c>
      <c r="CG3543">
        <v>1</v>
      </c>
      <c r="CH3543">
        <v>12</v>
      </c>
      <c r="CI3543">
        <v>158</v>
      </c>
    </row>
    <row r="3544" spans="1:87">
      <c r="A3544">
        <v>120192008036</v>
      </c>
      <c r="B3544" t="s">
        <v>11414</v>
      </c>
      <c r="C3544" t="s">
        <v>25200</v>
      </c>
      <c r="D3544" t="s">
        <v>25251</v>
      </c>
      <c r="E3544" t="s">
        <v>25202</v>
      </c>
      <c r="F3544" t="s">
        <v>25246</v>
      </c>
      <c r="G3544" t="s">
        <v>25247</v>
      </c>
      <c r="H3544" t="s">
        <v>25248</v>
      </c>
      <c r="I3544" t="s">
        <v>11421</v>
      </c>
      <c r="J3544">
        <v>32720</v>
      </c>
      <c r="K3544" t="s">
        <v>11422</v>
      </c>
      <c r="L3544">
        <v>12</v>
      </c>
      <c r="M3544">
        <v>6</v>
      </c>
      <c r="N3544">
        <v>12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t="s">
        <v>11424</v>
      </c>
      <c r="AE3544">
        <v>29.0307</v>
      </c>
      <c r="AF3544">
        <v>-81.308999999999997</v>
      </c>
      <c r="AG3544" t="s">
        <v>25252</v>
      </c>
      <c r="AH3544">
        <v>64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S3544">
        <v>0</v>
      </c>
      <c r="AT3544">
        <v>19</v>
      </c>
      <c r="AU3544">
        <v>1201920</v>
      </c>
      <c r="AV3544">
        <v>8036</v>
      </c>
      <c r="AW3544" t="s">
        <v>25247</v>
      </c>
      <c r="AX3544" t="s">
        <v>25248</v>
      </c>
      <c r="AY3544" t="s">
        <v>11421</v>
      </c>
      <c r="AZ3544">
        <v>32720</v>
      </c>
      <c r="BA3544">
        <v>4207</v>
      </c>
      <c r="BB3544">
        <v>4207</v>
      </c>
      <c r="BC3544">
        <v>0</v>
      </c>
      <c r="BE3544">
        <v>12127</v>
      </c>
      <c r="BH3544" t="s">
        <v>11427</v>
      </c>
      <c r="BI3544" t="s">
        <v>11427</v>
      </c>
      <c r="BJ3544" t="s">
        <v>11427</v>
      </c>
      <c r="BK3544" t="s">
        <v>11427</v>
      </c>
      <c r="BL3544" t="s">
        <v>11427</v>
      </c>
      <c r="BM3544" t="s">
        <v>11427</v>
      </c>
      <c r="BN3544" t="s">
        <v>11427</v>
      </c>
      <c r="BO3544" t="s">
        <v>11427</v>
      </c>
      <c r="BP3544" t="s">
        <v>11427</v>
      </c>
      <c r="BQ3544" t="s">
        <v>11428</v>
      </c>
      <c r="BR3544" t="s">
        <v>11428</v>
      </c>
      <c r="BS3544" t="s">
        <v>11428</v>
      </c>
      <c r="BT3544" t="s">
        <v>11428</v>
      </c>
      <c r="BU3544" t="s">
        <v>11428</v>
      </c>
      <c r="BV3544" t="s">
        <v>11428</v>
      </c>
      <c r="BW3544" t="s">
        <v>11428</v>
      </c>
      <c r="BY3544" t="s">
        <v>11430</v>
      </c>
      <c r="CB3544" t="s">
        <v>11427</v>
      </c>
      <c r="CG3544">
        <v>0</v>
      </c>
      <c r="CH3544">
        <v>0</v>
      </c>
      <c r="CI3544">
        <v>0</v>
      </c>
    </row>
    <row r="3545" spans="1:87">
      <c r="A3545">
        <v>120192008468</v>
      </c>
      <c r="B3545" t="s">
        <v>11414</v>
      </c>
      <c r="C3545" t="s">
        <v>25200</v>
      </c>
      <c r="D3545" t="s">
        <v>25253</v>
      </c>
      <c r="E3545" t="s">
        <v>25202</v>
      </c>
      <c r="F3545" t="s">
        <v>25254</v>
      </c>
      <c r="G3545" t="s">
        <v>25255</v>
      </c>
      <c r="H3545" t="s">
        <v>25256</v>
      </c>
      <c r="I3545" t="s">
        <v>11421</v>
      </c>
      <c r="J3545">
        <v>32725</v>
      </c>
      <c r="K3545" t="s">
        <v>11437</v>
      </c>
      <c r="L3545">
        <v>12</v>
      </c>
      <c r="M3545" t="s">
        <v>11423</v>
      </c>
      <c r="N3545">
        <v>12</v>
      </c>
      <c r="Q3545">
        <v>0</v>
      </c>
      <c r="R3545">
        <v>0</v>
      </c>
      <c r="S3545">
        <v>0</v>
      </c>
      <c r="T3545">
        <v>1</v>
      </c>
      <c r="U3545">
        <v>4</v>
      </c>
      <c r="V3545">
        <v>4</v>
      </c>
      <c r="W3545">
        <v>4</v>
      </c>
      <c r="X3545">
        <v>4</v>
      </c>
      <c r="Y3545">
        <v>2</v>
      </c>
      <c r="Z3545">
        <v>5</v>
      </c>
      <c r="AA3545">
        <v>7</v>
      </c>
      <c r="AB3545">
        <v>5</v>
      </c>
      <c r="AC3545">
        <v>3</v>
      </c>
      <c r="AD3545" t="s">
        <v>11670</v>
      </c>
      <c r="AE3545">
        <v>28.868099999999998</v>
      </c>
      <c r="AF3545">
        <v>-81.266800000000003</v>
      </c>
      <c r="AG3545" t="s">
        <v>25257</v>
      </c>
      <c r="AH3545">
        <v>64</v>
      </c>
      <c r="AI3545">
        <v>25</v>
      </c>
      <c r="AJ3545">
        <v>14</v>
      </c>
      <c r="AK3545">
        <v>0</v>
      </c>
      <c r="AL3545">
        <v>0</v>
      </c>
      <c r="AM3545">
        <v>11</v>
      </c>
      <c r="AN3545">
        <v>9</v>
      </c>
      <c r="AO3545">
        <v>18</v>
      </c>
      <c r="AP3545">
        <v>21</v>
      </c>
      <c r="AQ3545">
        <v>0</v>
      </c>
      <c r="AR3545">
        <v>21</v>
      </c>
      <c r="AS3545">
        <v>7.8</v>
      </c>
      <c r="AT3545">
        <v>5</v>
      </c>
      <c r="AU3545">
        <v>1201920</v>
      </c>
      <c r="AV3545">
        <v>8468</v>
      </c>
      <c r="AW3545" t="s">
        <v>25255</v>
      </c>
      <c r="AX3545" t="s">
        <v>25256</v>
      </c>
      <c r="AY3545" t="s">
        <v>11421</v>
      </c>
      <c r="AZ3545">
        <v>32725</v>
      </c>
      <c r="BA3545">
        <v>8135</v>
      </c>
      <c r="BB3545">
        <v>8135</v>
      </c>
      <c r="BC3545">
        <v>0</v>
      </c>
      <c r="BE3545">
        <v>12127</v>
      </c>
      <c r="BH3545" t="s">
        <v>11427</v>
      </c>
      <c r="BI3545" t="s">
        <v>11427</v>
      </c>
      <c r="BJ3545" t="s">
        <v>11427</v>
      </c>
      <c r="BK3545" t="s">
        <v>11428</v>
      </c>
      <c r="BL3545" t="s">
        <v>11428</v>
      </c>
      <c r="BM3545" t="s">
        <v>11428</v>
      </c>
      <c r="BN3545" t="s">
        <v>11428</v>
      </c>
      <c r="BO3545" t="s">
        <v>11428</v>
      </c>
      <c r="BP3545" t="s">
        <v>11428</v>
      </c>
      <c r="BQ3545" t="s">
        <v>11428</v>
      </c>
      <c r="BR3545" t="s">
        <v>11428</v>
      </c>
      <c r="BS3545" t="s">
        <v>11428</v>
      </c>
      <c r="BT3545" t="s">
        <v>11428</v>
      </c>
      <c r="BU3545" t="s">
        <v>11428</v>
      </c>
      <c r="BV3545" t="s">
        <v>11428</v>
      </c>
      <c r="BW3545" t="s">
        <v>11428</v>
      </c>
      <c r="BY3545" t="s">
        <v>11427</v>
      </c>
      <c r="CB3545" t="s">
        <v>11427</v>
      </c>
      <c r="CD3545">
        <v>21</v>
      </c>
      <c r="CE3545">
        <v>0</v>
      </c>
      <c r="CF3545">
        <v>21</v>
      </c>
      <c r="CG3545">
        <v>0</v>
      </c>
      <c r="CH3545">
        <v>1</v>
      </c>
      <c r="CI3545">
        <v>39</v>
      </c>
    </row>
    <row r="3546" spans="1:87">
      <c r="A3546">
        <v>120192008483</v>
      </c>
      <c r="B3546" t="s">
        <v>11414</v>
      </c>
      <c r="C3546" t="s">
        <v>25200</v>
      </c>
      <c r="D3546" t="s">
        <v>11458</v>
      </c>
      <c r="E3546" t="s">
        <v>25202</v>
      </c>
      <c r="F3546" t="s">
        <v>25226</v>
      </c>
      <c r="G3546" t="s">
        <v>25227</v>
      </c>
      <c r="H3546" t="s">
        <v>25210</v>
      </c>
      <c r="I3546" t="s">
        <v>11421</v>
      </c>
      <c r="J3546">
        <v>32117</v>
      </c>
      <c r="K3546" t="s">
        <v>11442</v>
      </c>
      <c r="L3546">
        <v>12</v>
      </c>
      <c r="M3546" t="s">
        <v>11461</v>
      </c>
      <c r="N3546">
        <v>12</v>
      </c>
      <c r="P3546">
        <v>5</v>
      </c>
      <c r="Q3546">
        <v>5</v>
      </c>
      <c r="R3546">
        <v>1</v>
      </c>
      <c r="S3546">
        <v>5</v>
      </c>
      <c r="T3546">
        <v>4</v>
      </c>
      <c r="U3546">
        <v>0</v>
      </c>
      <c r="V3546">
        <v>1</v>
      </c>
      <c r="W3546">
        <v>2</v>
      </c>
      <c r="X3546">
        <v>7</v>
      </c>
      <c r="Y3546">
        <v>6</v>
      </c>
      <c r="Z3546">
        <v>15</v>
      </c>
      <c r="AA3546">
        <v>4</v>
      </c>
      <c r="AB3546">
        <v>11</v>
      </c>
      <c r="AC3546">
        <v>10</v>
      </c>
      <c r="AD3546" t="s">
        <v>11670</v>
      </c>
      <c r="AE3546">
        <v>29.213999999999999</v>
      </c>
      <c r="AF3546">
        <v>-81.0702</v>
      </c>
      <c r="AG3546" t="s">
        <v>25258</v>
      </c>
      <c r="AH3546">
        <v>64</v>
      </c>
      <c r="AI3546">
        <v>42</v>
      </c>
      <c r="AJ3546">
        <v>34</v>
      </c>
      <c r="AK3546">
        <v>0</v>
      </c>
      <c r="AL3546">
        <v>0</v>
      </c>
      <c r="AM3546">
        <v>11</v>
      </c>
      <c r="AN3546">
        <v>17</v>
      </c>
      <c r="AO3546">
        <v>44</v>
      </c>
      <c r="AP3546">
        <v>44</v>
      </c>
      <c r="AQ3546">
        <v>3</v>
      </c>
      <c r="AR3546">
        <v>47</v>
      </c>
      <c r="AS3546">
        <v>3.3</v>
      </c>
      <c r="AT3546">
        <v>23</v>
      </c>
      <c r="AU3546">
        <v>1201920</v>
      </c>
      <c r="AV3546">
        <v>8483</v>
      </c>
      <c r="AW3546" t="s">
        <v>25227</v>
      </c>
      <c r="AX3546" t="s">
        <v>25210</v>
      </c>
      <c r="AY3546" t="s">
        <v>11421</v>
      </c>
      <c r="AZ3546">
        <v>32117</v>
      </c>
      <c r="BA3546">
        <v>4583</v>
      </c>
      <c r="BB3546">
        <v>4583</v>
      </c>
      <c r="BC3546">
        <v>0</v>
      </c>
      <c r="BE3546">
        <v>12127</v>
      </c>
      <c r="BH3546" t="s">
        <v>11427</v>
      </c>
      <c r="BI3546" t="s">
        <v>11427</v>
      </c>
      <c r="BJ3546" t="s">
        <v>11428</v>
      </c>
      <c r="BK3546" t="s">
        <v>11428</v>
      </c>
      <c r="BL3546" t="s">
        <v>11428</v>
      </c>
      <c r="BM3546" t="s">
        <v>11428</v>
      </c>
      <c r="BN3546" t="s">
        <v>11428</v>
      </c>
      <c r="BO3546" t="s">
        <v>11428</v>
      </c>
      <c r="BP3546" t="s">
        <v>11428</v>
      </c>
      <c r="BQ3546" t="s">
        <v>11428</v>
      </c>
      <c r="BR3546" t="s">
        <v>11428</v>
      </c>
      <c r="BS3546" t="s">
        <v>11428</v>
      </c>
      <c r="BT3546" t="s">
        <v>11428</v>
      </c>
      <c r="BU3546" t="s">
        <v>11428</v>
      </c>
      <c r="BV3546" t="s">
        <v>11428</v>
      </c>
      <c r="BW3546" t="s">
        <v>11428</v>
      </c>
      <c r="BY3546" t="s">
        <v>11427</v>
      </c>
      <c r="CB3546" t="s">
        <v>11427</v>
      </c>
      <c r="CD3546">
        <v>44</v>
      </c>
      <c r="CE3546">
        <v>3</v>
      </c>
      <c r="CF3546">
        <v>47</v>
      </c>
      <c r="CG3546">
        <v>0</v>
      </c>
      <c r="CH3546">
        <v>4</v>
      </c>
      <c r="CI3546">
        <v>76</v>
      </c>
    </row>
    <row r="3547" spans="1:87">
      <c r="A3547">
        <v>120192001196</v>
      </c>
      <c r="B3547" t="s">
        <v>11490</v>
      </c>
      <c r="C3547" t="s">
        <v>25200</v>
      </c>
      <c r="D3547" t="s">
        <v>25259</v>
      </c>
      <c r="E3547" t="s">
        <v>25202</v>
      </c>
      <c r="F3547" t="s">
        <v>25260</v>
      </c>
      <c r="G3547" t="s">
        <v>25261</v>
      </c>
      <c r="H3547" t="s">
        <v>25210</v>
      </c>
      <c r="I3547" t="s">
        <v>11421</v>
      </c>
      <c r="J3547">
        <v>32114</v>
      </c>
      <c r="K3547" t="s">
        <v>11422</v>
      </c>
      <c r="L3547">
        <v>12</v>
      </c>
      <c r="M3547" t="s">
        <v>11461</v>
      </c>
      <c r="N3547">
        <v>5</v>
      </c>
      <c r="P3547">
        <v>36</v>
      </c>
      <c r="Q3547">
        <v>126</v>
      </c>
      <c r="R3547">
        <v>127</v>
      </c>
      <c r="S3547">
        <v>111</v>
      </c>
      <c r="T3547">
        <v>118</v>
      </c>
      <c r="U3547">
        <v>107</v>
      </c>
      <c r="V3547">
        <v>90</v>
      </c>
      <c r="AD3547" t="s">
        <v>11424</v>
      </c>
      <c r="AE3547">
        <v>29.1983</v>
      </c>
      <c r="AF3547">
        <v>-81.073999999999998</v>
      </c>
      <c r="AG3547" t="s">
        <v>25262</v>
      </c>
      <c r="AH3547">
        <v>64</v>
      </c>
      <c r="AI3547">
        <v>393</v>
      </c>
      <c r="AJ3547">
        <v>322</v>
      </c>
      <c r="AK3547">
        <v>0</v>
      </c>
      <c r="AL3547">
        <v>7</v>
      </c>
      <c r="AM3547">
        <v>417</v>
      </c>
      <c r="AN3547">
        <v>84</v>
      </c>
      <c r="AO3547">
        <v>149</v>
      </c>
      <c r="AP3547">
        <v>642</v>
      </c>
      <c r="AQ3547">
        <v>21</v>
      </c>
      <c r="AR3547">
        <v>663</v>
      </c>
      <c r="AS3547">
        <v>13.8</v>
      </c>
      <c r="AT3547">
        <v>52</v>
      </c>
      <c r="AU3547">
        <v>1201920</v>
      </c>
      <c r="AV3547">
        <v>1196</v>
      </c>
      <c r="AW3547" t="s">
        <v>25261</v>
      </c>
      <c r="AX3547" t="s">
        <v>25210</v>
      </c>
      <c r="AY3547" t="s">
        <v>11421</v>
      </c>
      <c r="AZ3547">
        <v>32114</v>
      </c>
      <c r="BA3547">
        <v>1250</v>
      </c>
      <c r="BB3547">
        <v>1250</v>
      </c>
      <c r="BC3547">
        <v>0</v>
      </c>
      <c r="BE3547">
        <v>12127</v>
      </c>
      <c r="BH3547" t="s">
        <v>11427</v>
      </c>
      <c r="BI3547" t="s">
        <v>11427</v>
      </c>
      <c r="BJ3547" t="s">
        <v>11428</v>
      </c>
      <c r="BK3547" t="s">
        <v>11428</v>
      </c>
      <c r="BL3547" t="s">
        <v>11428</v>
      </c>
      <c r="BM3547" t="s">
        <v>11428</v>
      </c>
      <c r="BN3547" t="s">
        <v>11428</v>
      </c>
      <c r="BO3547" t="s">
        <v>11428</v>
      </c>
      <c r="BP3547" t="s">
        <v>11428</v>
      </c>
      <c r="BQ3547" t="s">
        <v>11427</v>
      </c>
      <c r="BR3547" t="s">
        <v>11427</v>
      </c>
      <c r="BS3547" t="s">
        <v>11427</v>
      </c>
      <c r="BT3547" t="s">
        <v>11427</v>
      </c>
      <c r="BU3547" t="s">
        <v>11427</v>
      </c>
      <c r="BV3547" t="s">
        <v>11427</v>
      </c>
      <c r="BW3547" t="s">
        <v>11427</v>
      </c>
      <c r="BY3547" t="s">
        <v>11428</v>
      </c>
      <c r="CB3547" t="s">
        <v>11427</v>
      </c>
      <c r="CD3547">
        <v>642</v>
      </c>
      <c r="CE3547">
        <v>21</v>
      </c>
      <c r="CF3547">
        <v>663</v>
      </c>
      <c r="CG3547">
        <v>0</v>
      </c>
      <c r="CH3547">
        <v>58</v>
      </c>
      <c r="CI3547">
        <v>715</v>
      </c>
    </row>
    <row r="3548" spans="1:87">
      <c r="A3548">
        <v>120192001208</v>
      </c>
      <c r="B3548" t="s">
        <v>11490</v>
      </c>
      <c r="C3548" t="s">
        <v>25200</v>
      </c>
      <c r="D3548" t="s">
        <v>12199</v>
      </c>
      <c r="E3548" t="s">
        <v>25202</v>
      </c>
      <c r="F3548" t="s">
        <v>25263</v>
      </c>
      <c r="G3548" t="s">
        <v>25264</v>
      </c>
      <c r="H3548" t="s">
        <v>25265</v>
      </c>
      <c r="I3548" t="s">
        <v>11421</v>
      </c>
      <c r="J3548">
        <v>32738</v>
      </c>
      <c r="K3548" t="s">
        <v>11422</v>
      </c>
      <c r="L3548">
        <v>12</v>
      </c>
      <c r="M3548" t="s">
        <v>11461</v>
      </c>
      <c r="N3548">
        <v>5</v>
      </c>
      <c r="P3548">
        <v>21</v>
      </c>
      <c r="Q3548">
        <v>94</v>
      </c>
      <c r="R3548">
        <v>78</v>
      </c>
      <c r="S3548">
        <v>85</v>
      </c>
      <c r="T3548">
        <v>92</v>
      </c>
      <c r="U3548">
        <v>93</v>
      </c>
      <c r="V3548">
        <v>83</v>
      </c>
      <c r="AD3548" t="s">
        <v>11424</v>
      </c>
      <c r="AE3548">
        <v>28.8809</v>
      </c>
      <c r="AF3548">
        <v>-81.175799999999995</v>
      </c>
      <c r="AG3548" t="s">
        <v>25266</v>
      </c>
      <c r="AH3548">
        <v>64</v>
      </c>
      <c r="AI3548">
        <v>288</v>
      </c>
      <c r="AJ3548">
        <v>258</v>
      </c>
      <c r="AK3548">
        <v>0</v>
      </c>
      <c r="AL3548">
        <v>6</v>
      </c>
      <c r="AM3548">
        <v>65</v>
      </c>
      <c r="AN3548">
        <v>176</v>
      </c>
      <c r="AO3548">
        <v>275</v>
      </c>
      <c r="AP3548">
        <v>392</v>
      </c>
      <c r="AQ3548">
        <v>46</v>
      </c>
      <c r="AR3548">
        <v>438</v>
      </c>
      <c r="AS3548">
        <v>12.4</v>
      </c>
      <c r="AT3548">
        <v>44</v>
      </c>
      <c r="AU3548">
        <v>1201920</v>
      </c>
      <c r="AV3548">
        <v>1208</v>
      </c>
      <c r="AW3548" t="s">
        <v>25264</v>
      </c>
      <c r="AX3548" t="s">
        <v>25265</v>
      </c>
      <c r="AY3548" t="s">
        <v>11421</v>
      </c>
      <c r="AZ3548">
        <v>32738</v>
      </c>
      <c r="BA3548">
        <v>9422</v>
      </c>
      <c r="BB3548">
        <v>9422</v>
      </c>
      <c r="BC3548">
        <v>0</v>
      </c>
      <c r="BE3548">
        <v>12127</v>
      </c>
      <c r="BH3548" t="s">
        <v>11427</v>
      </c>
      <c r="BI3548" t="s">
        <v>11427</v>
      </c>
      <c r="BJ3548" t="s">
        <v>11428</v>
      </c>
      <c r="BK3548" t="s">
        <v>11428</v>
      </c>
      <c r="BL3548" t="s">
        <v>11428</v>
      </c>
      <c r="BM3548" t="s">
        <v>11428</v>
      </c>
      <c r="BN3548" t="s">
        <v>11428</v>
      </c>
      <c r="BO3548" t="s">
        <v>11428</v>
      </c>
      <c r="BP3548" t="s">
        <v>11428</v>
      </c>
      <c r="BQ3548" t="s">
        <v>11427</v>
      </c>
      <c r="BR3548" t="s">
        <v>11427</v>
      </c>
      <c r="BS3548" t="s">
        <v>11427</v>
      </c>
      <c r="BT3548" t="s">
        <v>11427</v>
      </c>
      <c r="BU3548" t="s">
        <v>11427</v>
      </c>
      <c r="BV3548" t="s">
        <v>11427</v>
      </c>
      <c r="BW3548" t="s">
        <v>11427</v>
      </c>
      <c r="BY3548" t="s">
        <v>11428</v>
      </c>
      <c r="CB3548" t="s">
        <v>11427</v>
      </c>
      <c r="CD3548">
        <v>392</v>
      </c>
      <c r="CE3548">
        <v>46</v>
      </c>
      <c r="CF3548">
        <v>438</v>
      </c>
      <c r="CG3548">
        <v>3</v>
      </c>
      <c r="CH3548">
        <v>21</v>
      </c>
      <c r="CI3548">
        <v>546</v>
      </c>
    </row>
    <row r="3549" spans="1:87">
      <c r="A3549">
        <v>120192001962</v>
      </c>
      <c r="B3549" t="s">
        <v>11490</v>
      </c>
      <c r="C3549" t="s">
        <v>25200</v>
      </c>
      <c r="D3549" t="s">
        <v>25267</v>
      </c>
      <c r="E3549" t="s">
        <v>25202</v>
      </c>
      <c r="F3549" t="s">
        <v>25268</v>
      </c>
      <c r="G3549" t="s">
        <v>25269</v>
      </c>
      <c r="H3549" t="s">
        <v>25231</v>
      </c>
      <c r="I3549" t="s">
        <v>11421</v>
      </c>
      <c r="J3549">
        <v>32174</v>
      </c>
      <c r="K3549" t="s">
        <v>11422</v>
      </c>
      <c r="L3549">
        <v>12</v>
      </c>
      <c r="M3549" t="s">
        <v>11461</v>
      </c>
      <c r="N3549">
        <v>5</v>
      </c>
      <c r="P3549">
        <v>23</v>
      </c>
      <c r="Q3549">
        <v>107</v>
      </c>
      <c r="R3549">
        <v>126</v>
      </c>
      <c r="S3549">
        <v>124</v>
      </c>
      <c r="T3549">
        <v>124</v>
      </c>
      <c r="U3549">
        <v>124</v>
      </c>
      <c r="V3549">
        <v>107</v>
      </c>
      <c r="AD3549" t="s">
        <v>11424</v>
      </c>
      <c r="AE3549">
        <v>29.274799999999999</v>
      </c>
      <c r="AF3549">
        <v>-81.090800000000002</v>
      </c>
      <c r="AG3549" t="s">
        <v>25270</v>
      </c>
      <c r="AH3549">
        <v>64</v>
      </c>
      <c r="AI3549">
        <v>393</v>
      </c>
      <c r="AJ3549">
        <v>342</v>
      </c>
      <c r="AK3549">
        <v>1</v>
      </c>
      <c r="AL3549">
        <v>27</v>
      </c>
      <c r="AM3549">
        <v>97</v>
      </c>
      <c r="AN3549">
        <v>18</v>
      </c>
      <c r="AO3549">
        <v>558</v>
      </c>
      <c r="AP3549">
        <v>359</v>
      </c>
      <c r="AQ3549">
        <v>29</v>
      </c>
      <c r="AR3549">
        <v>388</v>
      </c>
      <c r="AS3549">
        <v>12.7</v>
      </c>
      <c r="AT3549">
        <v>58</v>
      </c>
      <c r="AU3549">
        <v>1201920</v>
      </c>
      <c r="AV3549">
        <v>1962</v>
      </c>
      <c r="AW3549" t="s">
        <v>25269</v>
      </c>
      <c r="AX3549" t="s">
        <v>25231</v>
      </c>
      <c r="AY3549" t="s">
        <v>11421</v>
      </c>
      <c r="AZ3549">
        <v>32174</v>
      </c>
      <c r="BA3549">
        <v>5979</v>
      </c>
      <c r="BB3549">
        <v>5979</v>
      </c>
      <c r="BC3549">
        <v>0</v>
      </c>
      <c r="BE3549">
        <v>12127</v>
      </c>
      <c r="BH3549" t="s">
        <v>11427</v>
      </c>
      <c r="BI3549" t="s">
        <v>11427</v>
      </c>
      <c r="BJ3549" t="s">
        <v>11428</v>
      </c>
      <c r="BK3549" t="s">
        <v>11428</v>
      </c>
      <c r="BL3549" t="s">
        <v>11428</v>
      </c>
      <c r="BM3549" t="s">
        <v>11428</v>
      </c>
      <c r="BN3549" t="s">
        <v>11428</v>
      </c>
      <c r="BO3549" t="s">
        <v>11428</v>
      </c>
      <c r="BP3549" t="s">
        <v>11428</v>
      </c>
      <c r="BQ3549" t="s">
        <v>11427</v>
      </c>
      <c r="BR3549" t="s">
        <v>11427</v>
      </c>
      <c r="BS3549" t="s">
        <v>11427</v>
      </c>
      <c r="BT3549" t="s">
        <v>11427</v>
      </c>
      <c r="BU3549" t="s">
        <v>11427</v>
      </c>
      <c r="BV3549" t="s">
        <v>11427</v>
      </c>
      <c r="BW3549" t="s">
        <v>11427</v>
      </c>
      <c r="BY3549" t="s">
        <v>11428</v>
      </c>
      <c r="CB3549" t="s">
        <v>11427</v>
      </c>
      <c r="CD3549">
        <v>359</v>
      </c>
      <c r="CE3549">
        <v>29</v>
      </c>
      <c r="CF3549">
        <v>388</v>
      </c>
      <c r="CG3549">
        <v>1</v>
      </c>
      <c r="CH3549">
        <v>33</v>
      </c>
      <c r="CI3549">
        <v>735</v>
      </c>
    </row>
    <row r="3550" spans="1:87">
      <c r="A3550">
        <v>120192001963</v>
      </c>
      <c r="B3550" t="s">
        <v>11490</v>
      </c>
      <c r="C3550" t="s">
        <v>25200</v>
      </c>
      <c r="D3550" t="s">
        <v>25271</v>
      </c>
      <c r="E3550" t="s">
        <v>25202</v>
      </c>
      <c r="F3550" t="s">
        <v>25272</v>
      </c>
      <c r="G3550" t="s">
        <v>25273</v>
      </c>
      <c r="H3550" t="s">
        <v>25210</v>
      </c>
      <c r="I3550" t="s">
        <v>11421</v>
      </c>
      <c r="J3550">
        <v>32114</v>
      </c>
      <c r="K3550" t="s">
        <v>11422</v>
      </c>
      <c r="L3550">
        <v>12</v>
      </c>
      <c r="M3550">
        <v>6</v>
      </c>
      <c r="N3550">
        <v>8</v>
      </c>
      <c r="W3550">
        <v>318</v>
      </c>
      <c r="X3550">
        <v>256</v>
      </c>
      <c r="Y3550">
        <v>293</v>
      </c>
      <c r="AD3550" t="s">
        <v>11424</v>
      </c>
      <c r="AE3550">
        <v>29.196200000000001</v>
      </c>
      <c r="AF3550">
        <v>-81.030100000000004</v>
      </c>
      <c r="AG3550" t="s">
        <v>25274</v>
      </c>
      <c r="AH3550">
        <v>64</v>
      </c>
      <c r="AI3550">
        <v>436</v>
      </c>
      <c r="AJ3550">
        <v>431</v>
      </c>
      <c r="AK3550">
        <v>1</v>
      </c>
      <c r="AL3550">
        <v>5</v>
      </c>
      <c r="AM3550">
        <v>495</v>
      </c>
      <c r="AN3550">
        <v>87</v>
      </c>
      <c r="AO3550">
        <v>222</v>
      </c>
      <c r="AP3550">
        <v>739</v>
      </c>
      <c r="AQ3550">
        <v>30</v>
      </c>
      <c r="AR3550">
        <v>769</v>
      </c>
      <c r="AS3550">
        <v>15.2</v>
      </c>
      <c r="AT3550">
        <v>57</v>
      </c>
      <c r="AU3550">
        <v>1201920</v>
      </c>
      <c r="AV3550">
        <v>1963</v>
      </c>
      <c r="AW3550" t="s">
        <v>25273</v>
      </c>
      <c r="AX3550" t="s">
        <v>25210</v>
      </c>
      <c r="AY3550" t="s">
        <v>11421</v>
      </c>
      <c r="AZ3550">
        <v>32114</v>
      </c>
      <c r="BA3550">
        <v>4627</v>
      </c>
      <c r="BB3550">
        <v>4627</v>
      </c>
      <c r="BC3550">
        <v>0</v>
      </c>
      <c r="BE3550">
        <v>12127</v>
      </c>
      <c r="BH3550" t="s">
        <v>11427</v>
      </c>
      <c r="BI3550" t="s">
        <v>11427</v>
      </c>
      <c r="BJ3550" t="s">
        <v>11427</v>
      </c>
      <c r="BK3550" t="s">
        <v>11427</v>
      </c>
      <c r="BL3550" t="s">
        <v>11427</v>
      </c>
      <c r="BM3550" t="s">
        <v>11427</v>
      </c>
      <c r="BN3550" t="s">
        <v>11427</v>
      </c>
      <c r="BO3550" t="s">
        <v>11427</v>
      </c>
      <c r="BP3550" t="s">
        <v>11427</v>
      </c>
      <c r="BQ3550" t="s">
        <v>11428</v>
      </c>
      <c r="BR3550" t="s">
        <v>11428</v>
      </c>
      <c r="BS3550" t="s">
        <v>11428</v>
      </c>
      <c r="BT3550" t="s">
        <v>11427</v>
      </c>
      <c r="BU3550" t="s">
        <v>11427</v>
      </c>
      <c r="BV3550" t="s">
        <v>11427</v>
      </c>
      <c r="BW3550" t="s">
        <v>11427</v>
      </c>
      <c r="BY3550" t="s">
        <v>11428</v>
      </c>
      <c r="CB3550" t="s">
        <v>11427</v>
      </c>
      <c r="CD3550">
        <v>739</v>
      </c>
      <c r="CE3550">
        <v>30</v>
      </c>
      <c r="CF3550">
        <v>769</v>
      </c>
      <c r="CG3550">
        <v>4</v>
      </c>
      <c r="CH3550">
        <v>53</v>
      </c>
      <c r="CI3550">
        <v>867</v>
      </c>
    </row>
    <row r="3551" spans="1:87">
      <c r="A3551">
        <v>120192001966</v>
      </c>
      <c r="B3551" t="s">
        <v>11490</v>
      </c>
      <c r="C3551" t="s">
        <v>25200</v>
      </c>
      <c r="D3551" t="s">
        <v>25275</v>
      </c>
      <c r="E3551" t="s">
        <v>25202</v>
      </c>
      <c r="F3551" t="s">
        <v>25276</v>
      </c>
      <c r="G3551" t="s">
        <v>25277</v>
      </c>
      <c r="H3551" t="s">
        <v>25231</v>
      </c>
      <c r="I3551" t="s">
        <v>11421</v>
      </c>
      <c r="J3551">
        <v>32174</v>
      </c>
      <c r="K3551" t="s">
        <v>11422</v>
      </c>
      <c r="L3551">
        <v>12</v>
      </c>
      <c r="M3551" t="s">
        <v>11423</v>
      </c>
      <c r="N3551">
        <v>5</v>
      </c>
      <c r="Q3551">
        <v>41</v>
      </c>
      <c r="R3551">
        <v>56</v>
      </c>
      <c r="S3551">
        <v>60</v>
      </c>
      <c r="T3551">
        <v>50</v>
      </c>
      <c r="U3551">
        <v>55</v>
      </c>
      <c r="V3551">
        <v>38</v>
      </c>
      <c r="AD3551" t="s">
        <v>11424</v>
      </c>
      <c r="AE3551">
        <v>29.283999999999999</v>
      </c>
      <c r="AF3551">
        <v>-81.057900000000004</v>
      </c>
      <c r="AG3551" t="s">
        <v>25278</v>
      </c>
      <c r="AH3551">
        <v>64</v>
      </c>
      <c r="AI3551">
        <v>153</v>
      </c>
      <c r="AJ3551">
        <v>147</v>
      </c>
      <c r="AK3551">
        <v>0</v>
      </c>
      <c r="AL3551">
        <v>2</v>
      </c>
      <c r="AM3551">
        <v>35</v>
      </c>
      <c r="AN3551">
        <v>21</v>
      </c>
      <c r="AO3551">
        <v>227</v>
      </c>
      <c r="AP3551">
        <v>215</v>
      </c>
      <c r="AQ3551">
        <v>13</v>
      </c>
      <c r="AR3551">
        <v>228</v>
      </c>
      <c r="AS3551">
        <v>14.3</v>
      </c>
      <c r="AT3551">
        <v>21</v>
      </c>
      <c r="AU3551">
        <v>1201920</v>
      </c>
      <c r="AV3551">
        <v>1966</v>
      </c>
      <c r="AW3551" t="s">
        <v>25277</v>
      </c>
      <c r="AX3551" t="s">
        <v>25231</v>
      </c>
      <c r="AY3551" t="s">
        <v>11421</v>
      </c>
      <c r="AZ3551">
        <v>32174</v>
      </c>
      <c r="BA3551">
        <v>6301</v>
      </c>
      <c r="BB3551">
        <v>6301</v>
      </c>
      <c r="BC3551">
        <v>0</v>
      </c>
      <c r="BE3551">
        <v>12127</v>
      </c>
      <c r="BH3551" t="s">
        <v>11427</v>
      </c>
      <c r="BI3551" t="s">
        <v>11427</v>
      </c>
      <c r="BJ3551" t="s">
        <v>11427</v>
      </c>
      <c r="BK3551" t="s">
        <v>11428</v>
      </c>
      <c r="BL3551" t="s">
        <v>11428</v>
      </c>
      <c r="BM3551" t="s">
        <v>11428</v>
      </c>
      <c r="BN3551" t="s">
        <v>11428</v>
      </c>
      <c r="BO3551" t="s">
        <v>11428</v>
      </c>
      <c r="BP3551" t="s">
        <v>11428</v>
      </c>
      <c r="BQ3551" t="s">
        <v>11427</v>
      </c>
      <c r="BR3551" t="s">
        <v>11427</v>
      </c>
      <c r="BS3551" t="s">
        <v>11427</v>
      </c>
      <c r="BT3551" t="s">
        <v>11427</v>
      </c>
      <c r="BU3551" t="s">
        <v>11427</v>
      </c>
      <c r="BV3551" t="s">
        <v>11427</v>
      </c>
      <c r="BW3551" t="s">
        <v>11427</v>
      </c>
      <c r="BY3551" t="s">
        <v>11428</v>
      </c>
      <c r="CB3551" t="s">
        <v>11427</v>
      </c>
      <c r="CD3551">
        <v>215</v>
      </c>
      <c r="CE3551">
        <v>13</v>
      </c>
      <c r="CF3551">
        <v>228</v>
      </c>
      <c r="CG3551">
        <v>0</v>
      </c>
      <c r="CH3551">
        <v>15</v>
      </c>
      <c r="CI3551">
        <v>300</v>
      </c>
    </row>
    <row r="3552" spans="1:87">
      <c r="A3552">
        <v>120192001967</v>
      </c>
      <c r="B3552" t="s">
        <v>11490</v>
      </c>
      <c r="C3552" t="s">
        <v>25200</v>
      </c>
      <c r="D3552" t="s">
        <v>25279</v>
      </c>
      <c r="E3552" t="s">
        <v>25202</v>
      </c>
      <c r="F3552" t="s">
        <v>25280</v>
      </c>
      <c r="G3552" t="s">
        <v>25281</v>
      </c>
      <c r="H3552" t="s">
        <v>25282</v>
      </c>
      <c r="I3552" t="s">
        <v>11421</v>
      </c>
      <c r="J3552">
        <v>32169</v>
      </c>
      <c r="K3552" t="s">
        <v>11422</v>
      </c>
      <c r="L3552">
        <v>12</v>
      </c>
      <c r="M3552" t="s">
        <v>11423</v>
      </c>
      <c r="N3552">
        <v>5</v>
      </c>
      <c r="Q3552">
        <v>43</v>
      </c>
      <c r="R3552">
        <v>53</v>
      </c>
      <c r="S3552">
        <v>44</v>
      </c>
      <c r="T3552">
        <v>36</v>
      </c>
      <c r="U3552">
        <v>52</v>
      </c>
      <c r="V3552">
        <v>45</v>
      </c>
      <c r="AD3552" t="s">
        <v>11424</v>
      </c>
      <c r="AE3552">
        <v>29.002800000000001</v>
      </c>
      <c r="AF3552">
        <v>-80.878399999999999</v>
      </c>
      <c r="AG3552" t="s">
        <v>25283</v>
      </c>
      <c r="AH3552">
        <v>64</v>
      </c>
      <c r="AI3552">
        <v>143</v>
      </c>
      <c r="AJ3552">
        <v>130</v>
      </c>
      <c r="AK3552">
        <v>0</v>
      </c>
      <c r="AL3552">
        <v>2</v>
      </c>
      <c r="AM3552">
        <v>2</v>
      </c>
      <c r="AN3552">
        <v>23</v>
      </c>
      <c r="AO3552">
        <v>244</v>
      </c>
      <c r="AP3552">
        <v>86</v>
      </c>
      <c r="AQ3552">
        <v>14</v>
      </c>
      <c r="AR3552">
        <v>100</v>
      </c>
      <c r="AS3552">
        <v>13.6</v>
      </c>
      <c r="AT3552">
        <v>20</v>
      </c>
      <c r="AU3552">
        <v>1201920</v>
      </c>
      <c r="AV3552">
        <v>1967</v>
      </c>
      <c r="AW3552" t="s">
        <v>25281</v>
      </c>
      <c r="AX3552" t="s">
        <v>25282</v>
      </c>
      <c r="AY3552" t="s">
        <v>11421</v>
      </c>
      <c r="AZ3552">
        <v>32169</v>
      </c>
      <c r="BA3552">
        <v>3815</v>
      </c>
      <c r="BB3552">
        <v>3815</v>
      </c>
      <c r="BC3552">
        <v>0</v>
      </c>
      <c r="BE3552">
        <v>12127</v>
      </c>
      <c r="BH3552" t="s">
        <v>11427</v>
      </c>
      <c r="BI3552" t="s">
        <v>11427</v>
      </c>
      <c r="BJ3552" t="s">
        <v>11427</v>
      </c>
      <c r="BK3552" t="s">
        <v>11428</v>
      </c>
      <c r="BL3552" t="s">
        <v>11428</v>
      </c>
      <c r="BM3552" t="s">
        <v>11428</v>
      </c>
      <c r="BN3552" t="s">
        <v>11428</v>
      </c>
      <c r="BO3552" t="s">
        <v>11428</v>
      </c>
      <c r="BP3552" t="s">
        <v>11428</v>
      </c>
      <c r="BQ3552" t="s">
        <v>11427</v>
      </c>
      <c r="BR3552" t="s">
        <v>11427</v>
      </c>
      <c r="BS3552" t="s">
        <v>11427</v>
      </c>
      <c r="BT3552" t="s">
        <v>11427</v>
      </c>
      <c r="BU3552" t="s">
        <v>11427</v>
      </c>
      <c r="BV3552" t="s">
        <v>11427</v>
      </c>
      <c r="BW3552" t="s">
        <v>11427</v>
      </c>
      <c r="BY3552" t="s">
        <v>11428</v>
      </c>
      <c r="CB3552" t="s">
        <v>11427</v>
      </c>
      <c r="CD3552">
        <v>86</v>
      </c>
      <c r="CE3552">
        <v>14</v>
      </c>
      <c r="CF3552">
        <v>100</v>
      </c>
      <c r="CG3552">
        <v>0</v>
      </c>
      <c r="CH3552">
        <v>2</v>
      </c>
      <c r="CI3552">
        <v>273</v>
      </c>
    </row>
    <row r="3553" spans="1:87">
      <c r="A3553">
        <v>120192001970</v>
      </c>
      <c r="B3553" t="s">
        <v>11490</v>
      </c>
      <c r="C3553" t="s">
        <v>25200</v>
      </c>
      <c r="D3553" t="s">
        <v>25284</v>
      </c>
      <c r="E3553" t="s">
        <v>25202</v>
      </c>
      <c r="F3553" t="s">
        <v>25285</v>
      </c>
      <c r="G3553" t="s">
        <v>25286</v>
      </c>
      <c r="H3553" t="s">
        <v>25248</v>
      </c>
      <c r="I3553" t="s">
        <v>11421</v>
      </c>
      <c r="J3553">
        <v>32720</v>
      </c>
      <c r="K3553" t="s">
        <v>11422</v>
      </c>
      <c r="L3553">
        <v>12</v>
      </c>
      <c r="M3553" t="s">
        <v>11461</v>
      </c>
      <c r="N3553">
        <v>5</v>
      </c>
      <c r="P3553">
        <v>24</v>
      </c>
      <c r="Q3553">
        <v>99</v>
      </c>
      <c r="R3553">
        <v>98</v>
      </c>
      <c r="S3553">
        <v>116</v>
      </c>
      <c r="T3553">
        <v>127</v>
      </c>
      <c r="U3553">
        <v>108</v>
      </c>
      <c r="V3553">
        <v>105</v>
      </c>
      <c r="AD3553" t="s">
        <v>11424</v>
      </c>
      <c r="AE3553">
        <v>29.010200000000001</v>
      </c>
      <c r="AF3553">
        <v>-81.3309</v>
      </c>
      <c r="AG3553" t="s">
        <v>25287</v>
      </c>
      <c r="AH3553">
        <v>64</v>
      </c>
      <c r="AI3553">
        <v>365</v>
      </c>
      <c r="AJ3553">
        <v>312</v>
      </c>
      <c r="AK3553">
        <v>0</v>
      </c>
      <c r="AL3553">
        <v>12</v>
      </c>
      <c r="AM3553">
        <v>138</v>
      </c>
      <c r="AN3553">
        <v>105</v>
      </c>
      <c r="AO3553">
        <v>398</v>
      </c>
      <c r="AP3553">
        <v>470</v>
      </c>
      <c r="AQ3553">
        <v>37</v>
      </c>
      <c r="AR3553">
        <v>507</v>
      </c>
      <c r="AS3553">
        <v>11.5</v>
      </c>
      <c r="AT3553">
        <v>59</v>
      </c>
      <c r="AU3553">
        <v>1201920</v>
      </c>
      <c r="AV3553">
        <v>1970</v>
      </c>
      <c r="AW3553" t="s">
        <v>25286</v>
      </c>
      <c r="AX3553" t="s">
        <v>25248</v>
      </c>
      <c r="AY3553" t="s">
        <v>11421</v>
      </c>
      <c r="AZ3553">
        <v>32720</v>
      </c>
      <c r="BA3553">
        <v>6539</v>
      </c>
      <c r="BB3553">
        <v>6539</v>
      </c>
      <c r="BC3553">
        <v>0</v>
      </c>
      <c r="BE3553">
        <v>12127</v>
      </c>
      <c r="BH3553" t="s">
        <v>11427</v>
      </c>
      <c r="BI3553" t="s">
        <v>11427</v>
      </c>
      <c r="BJ3553" t="s">
        <v>11428</v>
      </c>
      <c r="BK3553" t="s">
        <v>11428</v>
      </c>
      <c r="BL3553" t="s">
        <v>11428</v>
      </c>
      <c r="BM3553" t="s">
        <v>11428</v>
      </c>
      <c r="BN3553" t="s">
        <v>11428</v>
      </c>
      <c r="BO3553" t="s">
        <v>11428</v>
      </c>
      <c r="BP3553" t="s">
        <v>11428</v>
      </c>
      <c r="BQ3553" t="s">
        <v>11427</v>
      </c>
      <c r="BR3553" t="s">
        <v>11427</v>
      </c>
      <c r="BS3553" t="s">
        <v>11427</v>
      </c>
      <c r="BT3553" t="s">
        <v>11427</v>
      </c>
      <c r="BU3553" t="s">
        <v>11427</v>
      </c>
      <c r="BV3553" t="s">
        <v>11427</v>
      </c>
      <c r="BW3553" t="s">
        <v>11427</v>
      </c>
      <c r="BY3553" t="s">
        <v>11428</v>
      </c>
      <c r="CB3553" t="s">
        <v>11427</v>
      </c>
      <c r="CD3553">
        <v>470</v>
      </c>
      <c r="CE3553">
        <v>37</v>
      </c>
      <c r="CF3553">
        <v>507</v>
      </c>
      <c r="CG3553">
        <v>0</v>
      </c>
      <c r="CH3553">
        <v>24</v>
      </c>
      <c r="CI3553">
        <v>677</v>
      </c>
    </row>
    <row r="3554" spans="1:87">
      <c r="A3554">
        <v>120192001971</v>
      </c>
      <c r="B3554" t="s">
        <v>11490</v>
      </c>
      <c r="C3554" t="s">
        <v>25200</v>
      </c>
      <c r="D3554" t="s">
        <v>25288</v>
      </c>
      <c r="E3554" t="s">
        <v>25202</v>
      </c>
      <c r="F3554" t="s">
        <v>25289</v>
      </c>
      <c r="G3554" t="s">
        <v>25290</v>
      </c>
      <c r="H3554" t="s">
        <v>25291</v>
      </c>
      <c r="I3554" t="s">
        <v>11421</v>
      </c>
      <c r="J3554">
        <v>32130</v>
      </c>
      <c r="K3554" t="s">
        <v>11422</v>
      </c>
      <c r="L3554">
        <v>12</v>
      </c>
      <c r="M3554" t="s">
        <v>11461</v>
      </c>
      <c r="N3554">
        <v>5</v>
      </c>
      <c r="P3554">
        <v>22</v>
      </c>
      <c r="Q3554">
        <v>56</v>
      </c>
      <c r="R3554">
        <v>51</v>
      </c>
      <c r="S3554">
        <v>72</v>
      </c>
      <c r="T3554">
        <v>63</v>
      </c>
      <c r="U3554">
        <v>58</v>
      </c>
      <c r="V3554">
        <v>52</v>
      </c>
      <c r="AD3554" t="s">
        <v>11424</v>
      </c>
      <c r="AE3554">
        <v>29.123699999999999</v>
      </c>
      <c r="AF3554">
        <v>-81.350999999999999</v>
      </c>
      <c r="AG3554" t="s">
        <v>25292</v>
      </c>
      <c r="AH3554">
        <v>64</v>
      </c>
      <c r="AI3554">
        <v>215</v>
      </c>
      <c r="AJ3554">
        <v>159</v>
      </c>
      <c r="AK3554">
        <v>1</v>
      </c>
      <c r="AL3554">
        <v>3</v>
      </c>
      <c r="AM3554">
        <v>17</v>
      </c>
      <c r="AN3554">
        <v>230</v>
      </c>
      <c r="AO3554">
        <v>121</v>
      </c>
      <c r="AP3554">
        <v>333</v>
      </c>
      <c r="AQ3554">
        <v>7</v>
      </c>
      <c r="AR3554">
        <v>340</v>
      </c>
      <c r="AS3554">
        <v>11</v>
      </c>
      <c r="AT3554">
        <v>34</v>
      </c>
      <c r="AU3554">
        <v>1201920</v>
      </c>
      <c r="AV3554">
        <v>1971</v>
      </c>
      <c r="AW3554" t="s">
        <v>25290</v>
      </c>
      <c r="AX3554" t="s">
        <v>25291</v>
      </c>
      <c r="AY3554" t="s">
        <v>11421</v>
      </c>
      <c r="AZ3554">
        <v>32130</v>
      </c>
      <c r="BA3554">
        <v>4224</v>
      </c>
      <c r="BB3554">
        <v>4224</v>
      </c>
      <c r="BC3554">
        <v>0</v>
      </c>
      <c r="BE3554">
        <v>12127</v>
      </c>
      <c r="BH3554" t="s">
        <v>11427</v>
      </c>
      <c r="BI3554" t="s">
        <v>11427</v>
      </c>
      <c r="BJ3554" t="s">
        <v>11428</v>
      </c>
      <c r="BK3554" t="s">
        <v>11428</v>
      </c>
      <c r="BL3554" t="s">
        <v>11428</v>
      </c>
      <c r="BM3554" t="s">
        <v>11428</v>
      </c>
      <c r="BN3554" t="s">
        <v>11428</v>
      </c>
      <c r="BO3554" t="s">
        <v>11428</v>
      </c>
      <c r="BP3554" t="s">
        <v>11428</v>
      </c>
      <c r="BQ3554" t="s">
        <v>11427</v>
      </c>
      <c r="BR3554" t="s">
        <v>11427</v>
      </c>
      <c r="BS3554" t="s">
        <v>11427</v>
      </c>
      <c r="BT3554" t="s">
        <v>11427</v>
      </c>
      <c r="BU3554" t="s">
        <v>11427</v>
      </c>
      <c r="BV3554" t="s">
        <v>11427</v>
      </c>
      <c r="BW3554" t="s">
        <v>11427</v>
      </c>
      <c r="BY3554" t="s">
        <v>11428</v>
      </c>
      <c r="CB3554" t="s">
        <v>11427</v>
      </c>
      <c r="CD3554">
        <v>333</v>
      </c>
      <c r="CE3554">
        <v>7</v>
      </c>
      <c r="CF3554">
        <v>340</v>
      </c>
      <c r="CG3554">
        <v>0</v>
      </c>
      <c r="CH3554">
        <v>2</v>
      </c>
      <c r="CI3554">
        <v>374</v>
      </c>
    </row>
    <row r="3555" spans="1:87">
      <c r="A3555">
        <v>120192001972</v>
      </c>
      <c r="B3555" t="s">
        <v>11490</v>
      </c>
      <c r="C3555" t="s">
        <v>25200</v>
      </c>
      <c r="D3555" t="s">
        <v>25293</v>
      </c>
      <c r="E3555" t="s">
        <v>25202</v>
      </c>
      <c r="F3555" t="s">
        <v>25294</v>
      </c>
      <c r="G3555" t="s">
        <v>25295</v>
      </c>
      <c r="H3555" t="s">
        <v>25265</v>
      </c>
      <c r="I3555" t="s">
        <v>11421</v>
      </c>
      <c r="J3555">
        <v>32725</v>
      </c>
      <c r="K3555" t="s">
        <v>11422</v>
      </c>
      <c r="L3555">
        <v>12</v>
      </c>
      <c r="M3555">
        <v>6</v>
      </c>
      <c r="N3555">
        <v>8</v>
      </c>
      <c r="W3555">
        <v>356</v>
      </c>
      <c r="X3555">
        <v>326</v>
      </c>
      <c r="Y3555">
        <v>364</v>
      </c>
      <c r="AD3555" t="s">
        <v>11424</v>
      </c>
      <c r="AE3555">
        <v>28.8779</v>
      </c>
      <c r="AF3555">
        <v>-81.272400000000005</v>
      </c>
      <c r="AG3555" t="s">
        <v>25296</v>
      </c>
      <c r="AH3555">
        <v>64</v>
      </c>
      <c r="AI3555">
        <v>562</v>
      </c>
      <c r="AJ3555">
        <v>484</v>
      </c>
      <c r="AK3555">
        <v>1</v>
      </c>
      <c r="AL3555">
        <v>16</v>
      </c>
      <c r="AM3555">
        <v>129</v>
      </c>
      <c r="AN3555">
        <v>434</v>
      </c>
      <c r="AO3555">
        <v>423</v>
      </c>
      <c r="AP3555">
        <v>753</v>
      </c>
      <c r="AQ3555">
        <v>62</v>
      </c>
      <c r="AR3555">
        <v>815</v>
      </c>
      <c r="AS3555">
        <v>14.5</v>
      </c>
      <c r="AT3555">
        <v>72</v>
      </c>
      <c r="AU3555">
        <v>1201920</v>
      </c>
      <c r="AV3555">
        <v>1972</v>
      </c>
      <c r="AW3555" t="s">
        <v>25295</v>
      </c>
      <c r="AX3555" t="s">
        <v>25265</v>
      </c>
      <c r="AY3555" t="s">
        <v>11421</v>
      </c>
      <c r="AZ3555">
        <v>32725</v>
      </c>
      <c r="BA3555">
        <v>8053</v>
      </c>
      <c r="BB3555">
        <v>8053</v>
      </c>
      <c r="BC3555">
        <v>0</v>
      </c>
      <c r="BE3555">
        <v>12127</v>
      </c>
      <c r="BH3555" t="s">
        <v>11427</v>
      </c>
      <c r="BI3555" t="s">
        <v>11427</v>
      </c>
      <c r="BJ3555" t="s">
        <v>11427</v>
      </c>
      <c r="BK3555" t="s">
        <v>11427</v>
      </c>
      <c r="BL3555" t="s">
        <v>11427</v>
      </c>
      <c r="BM3555" t="s">
        <v>11427</v>
      </c>
      <c r="BN3555" t="s">
        <v>11427</v>
      </c>
      <c r="BO3555" t="s">
        <v>11427</v>
      </c>
      <c r="BP3555" t="s">
        <v>11427</v>
      </c>
      <c r="BQ3555" t="s">
        <v>11428</v>
      </c>
      <c r="BR3555" t="s">
        <v>11428</v>
      </c>
      <c r="BS3555" t="s">
        <v>11428</v>
      </c>
      <c r="BT3555" t="s">
        <v>11427</v>
      </c>
      <c r="BU3555" t="s">
        <v>11427</v>
      </c>
      <c r="BV3555" t="s">
        <v>11427</v>
      </c>
      <c r="BW3555" t="s">
        <v>11427</v>
      </c>
      <c r="BY3555" t="s">
        <v>11428</v>
      </c>
      <c r="CB3555" t="s">
        <v>11427</v>
      </c>
      <c r="CD3555">
        <v>753</v>
      </c>
      <c r="CE3555">
        <v>62</v>
      </c>
      <c r="CF3555">
        <v>815</v>
      </c>
      <c r="CG3555">
        <v>4</v>
      </c>
      <c r="CH3555">
        <v>39</v>
      </c>
      <c r="CI3555">
        <v>1046</v>
      </c>
    </row>
    <row r="3556" spans="1:87">
      <c r="A3556">
        <v>120192001973</v>
      </c>
      <c r="B3556" t="s">
        <v>11490</v>
      </c>
      <c r="C3556" t="s">
        <v>25200</v>
      </c>
      <c r="D3556" t="s">
        <v>12133</v>
      </c>
      <c r="E3556" t="s">
        <v>25202</v>
      </c>
      <c r="F3556" t="s">
        <v>25297</v>
      </c>
      <c r="G3556" t="s">
        <v>25298</v>
      </c>
      <c r="H3556" t="s">
        <v>25256</v>
      </c>
      <c r="I3556" t="s">
        <v>11421</v>
      </c>
      <c r="J3556">
        <v>32725</v>
      </c>
      <c r="K3556" t="s">
        <v>11422</v>
      </c>
      <c r="L3556">
        <v>12</v>
      </c>
      <c r="M3556" t="s">
        <v>11461</v>
      </c>
      <c r="N3556">
        <v>5</v>
      </c>
      <c r="P3556">
        <v>18</v>
      </c>
      <c r="Q3556">
        <v>81</v>
      </c>
      <c r="R3556">
        <v>97</v>
      </c>
      <c r="S3556">
        <v>106</v>
      </c>
      <c r="T3556">
        <v>108</v>
      </c>
      <c r="U3556">
        <v>94</v>
      </c>
      <c r="V3556">
        <v>74</v>
      </c>
      <c r="AD3556" t="s">
        <v>11424</v>
      </c>
      <c r="AE3556">
        <v>28.871500000000001</v>
      </c>
      <c r="AF3556">
        <v>-81.265000000000001</v>
      </c>
      <c r="AG3556" t="s">
        <v>25299</v>
      </c>
      <c r="AH3556">
        <v>64</v>
      </c>
      <c r="AI3556">
        <v>306</v>
      </c>
      <c r="AJ3556">
        <v>272</v>
      </c>
      <c r="AK3556">
        <v>2</v>
      </c>
      <c r="AL3556">
        <v>7</v>
      </c>
      <c r="AM3556">
        <v>49</v>
      </c>
      <c r="AN3556">
        <v>157</v>
      </c>
      <c r="AO3556">
        <v>339</v>
      </c>
      <c r="AP3556">
        <v>423</v>
      </c>
      <c r="AQ3556">
        <v>28</v>
      </c>
      <c r="AR3556">
        <v>451</v>
      </c>
      <c r="AS3556">
        <v>12</v>
      </c>
      <c r="AT3556">
        <v>48</v>
      </c>
      <c r="AU3556">
        <v>1201920</v>
      </c>
      <c r="AV3556">
        <v>1973</v>
      </c>
      <c r="AW3556" t="s">
        <v>25298</v>
      </c>
      <c r="AX3556" t="s">
        <v>25256</v>
      </c>
      <c r="AY3556" t="s">
        <v>11421</v>
      </c>
      <c r="AZ3556">
        <v>32725</v>
      </c>
      <c r="BA3556">
        <v>8140</v>
      </c>
      <c r="BB3556">
        <v>8140</v>
      </c>
      <c r="BC3556">
        <v>0</v>
      </c>
      <c r="BE3556">
        <v>12127</v>
      </c>
      <c r="BH3556" t="s">
        <v>11427</v>
      </c>
      <c r="BI3556" t="s">
        <v>11427</v>
      </c>
      <c r="BJ3556" t="s">
        <v>11428</v>
      </c>
      <c r="BK3556" t="s">
        <v>11428</v>
      </c>
      <c r="BL3556" t="s">
        <v>11428</v>
      </c>
      <c r="BM3556" t="s">
        <v>11428</v>
      </c>
      <c r="BN3556" t="s">
        <v>11428</v>
      </c>
      <c r="BO3556" t="s">
        <v>11428</v>
      </c>
      <c r="BP3556" t="s">
        <v>11428</v>
      </c>
      <c r="BQ3556" t="s">
        <v>11427</v>
      </c>
      <c r="BR3556" t="s">
        <v>11427</v>
      </c>
      <c r="BS3556" t="s">
        <v>11427</v>
      </c>
      <c r="BT3556" t="s">
        <v>11427</v>
      </c>
      <c r="BU3556" t="s">
        <v>11427</v>
      </c>
      <c r="BV3556" t="s">
        <v>11427</v>
      </c>
      <c r="BW3556" t="s">
        <v>11427</v>
      </c>
      <c r="BY3556" t="s">
        <v>11428</v>
      </c>
      <c r="CB3556" t="s">
        <v>11427</v>
      </c>
      <c r="CD3556">
        <v>423</v>
      </c>
      <c r="CE3556">
        <v>28</v>
      </c>
      <c r="CF3556">
        <v>451</v>
      </c>
      <c r="CG3556">
        <v>3</v>
      </c>
      <c r="CH3556">
        <v>21</v>
      </c>
      <c r="CI3556">
        <v>578</v>
      </c>
    </row>
    <row r="3557" spans="1:87">
      <c r="A3557">
        <v>120192001979</v>
      </c>
      <c r="B3557" t="s">
        <v>11490</v>
      </c>
      <c r="C3557" t="s">
        <v>25200</v>
      </c>
      <c r="D3557" t="s">
        <v>25300</v>
      </c>
      <c r="E3557" t="s">
        <v>25202</v>
      </c>
      <c r="F3557" t="s">
        <v>25301</v>
      </c>
      <c r="G3557" t="s">
        <v>25302</v>
      </c>
      <c r="H3557" t="s">
        <v>25210</v>
      </c>
      <c r="I3557" t="s">
        <v>11421</v>
      </c>
      <c r="J3557">
        <v>32124</v>
      </c>
      <c r="K3557" t="s">
        <v>11422</v>
      </c>
      <c r="L3557">
        <v>12</v>
      </c>
      <c r="M3557" t="s">
        <v>11461</v>
      </c>
      <c r="N3557">
        <v>5</v>
      </c>
      <c r="P3557">
        <v>18</v>
      </c>
      <c r="Q3557">
        <v>101</v>
      </c>
      <c r="R3557">
        <v>106</v>
      </c>
      <c r="S3557">
        <v>94</v>
      </c>
      <c r="T3557">
        <v>102</v>
      </c>
      <c r="U3557">
        <v>91</v>
      </c>
      <c r="V3557">
        <v>74</v>
      </c>
      <c r="AD3557" t="s">
        <v>11424</v>
      </c>
      <c r="AE3557">
        <v>29.215499999999999</v>
      </c>
      <c r="AF3557">
        <v>-81.084699999999998</v>
      </c>
      <c r="AG3557" t="s">
        <v>25303</v>
      </c>
      <c r="AH3557">
        <v>64</v>
      </c>
      <c r="AI3557">
        <v>305</v>
      </c>
      <c r="AJ3557">
        <v>281</v>
      </c>
      <c r="AK3557">
        <v>1</v>
      </c>
      <c r="AL3557">
        <v>23</v>
      </c>
      <c r="AM3557">
        <v>239</v>
      </c>
      <c r="AN3557">
        <v>40</v>
      </c>
      <c r="AO3557">
        <v>244</v>
      </c>
      <c r="AP3557">
        <v>485</v>
      </c>
      <c r="AQ3557">
        <v>23</v>
      </c>
      <c r="AR3557">
        <v>508</v>
      </c>
      <c r="AS3557">
        <v>10.7</v>
      </c>
      <c r="AT3557">
        <v>55</v>
      </c>
      <c r="AU3557">
        <v>1201920</v>
      </c>
      <c r="AV3557">
        <v>1979</v>
      </c>
      <c r="AW3557" t="s">
        <v>25302</v>
      </c>
      <c r="AX3557" t="s">
        <v>25210</v>
      </c>
      <c r="AY3557" t="s">
        <v>11421</v>
      </c>
      <c r="AZ3557">
        <v>32124</v>
      </c>
      <c r="BA3557">
        <v>1054</v>
      </c>
      <c r="BB3557">
        <v>1054</v>
      </c>
      <c r="BC3557">
        <v>0</v>
      </c>
      <c r="BE3557">
        <v>12127</v>
      </c>
      <c r="BH3557" t="s">
        <v>11427</v>
      </c>
      <c r="BI3557" t="s">
        <v>11427</v>
      </c>
      <c r="BJ3557" t="s">
        <v>11428</v>
      </c>
      <c r="BK3557" t="s">
        <v>11428</v>
      </c>
      <c r="BL3557" t="s">
        <v>11428</v>
      </c>
      <c r="BM3557" t="s">
        <v>11428</v>
      </c>
      <c r="BN3557" t="s">
        <v>11428</v>
      </c>
      <c r="BO3557" t="s">
        <v>11428</v>
      </c>
      <c r="BP3557" t="s">
        <v>11428</v>
      </c>
      <c r="BQ3557" t="s">
        <v>11427</v>
      </c>
      <c r="BR3557" t="s">
        <v>11427</v>
      </c>
      <c r="BS3557" t="s">
        <v>11427</v>
      </c>
      <c r="BT3557" t="s">
        <v>11427</v>
      </c>
      <c r="BU3557" t="s">
        <v>11427</v>
      </c>
      <c r="BV3557" t="s">
        <v>11427</v>
      </c>
      <c r="BW3557" t="s">
        <v>11427</v>
      </c>
      <c r="BY3557" t="s">
        <v>11428</v>
      </c>
      <c r="CB3557" t="s">
        <v>11427</v>
      </c>
      <c r="CD3557">
        <v>485</v>
      </c>
      <c r="CE3557">
        <v>23</v>
      </c>
      <c r="CF3557">
        <v>508</v>
      </c>
      <c r="CG3557">
        <v>1</v>
      </c>
      <c r="CH3557">
        <v>38</v>
      </c>
      <c r="CI3557">
        <v>586</v>
      </c>
    </row>
    <row r="3558" spans="1:87">
      <c r="A3558">
        <v>120192001983</v>
      </c>
      <c r="B3558" t="s">
        <v>11490</v>
      </c>
      <c r="C3558" t="s">
        <v>25200</v>
      </c>
      <c r="D3558" t="s">
        <v>25304</v>
      </c>
      <c r="E3558" t="s">
        <v>25202</v>
      </c>
      <c r="F3558" t="s">
        <v>25305</v>
      </c>
      <c r="G3558" t="s">
        <v>25306</v>
      </c>
      <c r="H3558" t="s">
        <v>25210</v>
      </c>
      <c r="I3558" t="s">
        <v>11421</v>
      </c>
      <c r="J3558">
        <v>32118</v>
      </c>
      <c r="K3558" t="s">
        <v>11422</v>
      </c>
      <c r="L3558">
        <v>12</v>
      </c>
      <c r="M3558" t="s">
        <v>11461</v>
      </c>
      <c r="N3558">
        <v>5</v>
      </c>
      <c r="P3558">
        <v>0</v>
      </c>
      <c r="Q3558">
        <v>77</v>
      </c>
      <c r="R3558">
        <v>83</v>
      </c>
      <c r="S3558">
        <v>82</v>
      </c>
      <c r="T3558">
        <v>72</v>
      </c>
      <c r="U3558">
        <v>60</v>
      </c>
      <c r="V3558">
        <v>69</v>
      </c>
      <c r="AD3558" t="s">
        <v>11424</v>
      </c>
      <c r="AE3558">
        <v>29.176300000000001</v>
      </c>
      <c r="AF3558">
        <v>-80.985799999999998</v>
      </c>
      <c r="AG3558" t="s">
        <v>25307</v>
      </c>
      <c r="AH3558">
        <v>64</v>
      </c>
      <c r="AI3558">
        <v>218</v>
      </c>
      <c r="AJ3558">
        <v>225</v>
      </c>
      <c r="AK3558">
        <v>2</v>
      </c>
      <c r="AL3558">
        <v>13</v>
      </c>
      <c r="AM3558">
        <v>54</v>
      </c>
      <c r="AN3558">
        <v>33</v>
      </c>
      <c r="AO3558">
        <v>308</v>
      </c>
      <c r="AP3558">
        <v>302</v>
      </c>
      <c r="AQ3558">
        <v>8</v>
      </c>
      <c r="AR3558">
        <v>310</v>
      </c>
      <c r="AS3558">
        <v>12.7</v>
      </c>
      <c r="AT3558">
        <v>35</v>
      </c>
      <c r="AU3558">
        <v>1201920</v>
      </c>
      <c r="AV3558">
        <v>1983</v>
      </c>
      <c r="AW3558" t="s">
        <v>25306</v>
      </c>
      <c r="AX3558" t="s">
        <v>25210</v>
      </c>
      <c r="AY3558" t="s">
        <v>11421</v>
      </c>
      <c r="AZ3558">
        <v>32118</v>
      </c>
      <c r="BA3558">
        <v>5713</v>
      </c>
      <c r="BB3558">
        <v>5713</v>
      </c>
      <c r="BC3558">
        <v>0</v>
      </c>
      <c r="BE3558">
        <v>12127</v>
      </c>
      <c r="BH3558" t="s">
        <v>11427</v>
      </c>
      <c r="BI3558" t="s">
        <v>11427</v>
      </c>
      <c r="BJ3558" t="s">
        <v>11428</v>
      </c>
      <c r="BK3558" t="s">
        <v>11428</v>
      </c>
      <c r="BL3558" t="s">
        <v>11428</v>
      </c>
      <c r="BM3558" t="s">
        <v>11428</v>
      </c>
      <c r="BN3558" t="s">
        <v>11428</v>
      </c>
      <c r="BO3558" t="s">
        <v>11428</v>
      </c>
      <c r="BP3558" t="s">
        <v>11428</v>
      </c>
      <c r="BQ3558" t="s">
        <v>11427</v>
      </c>
      <c r="BR3558" t="s">
        <v>11427</v>
      </c>
      <c r="BS3558" t="s">
        <v>11427</v>
      </c>
      <c r="BT3558" t="s">
        <v>11427</v>
      </c>
      <c r="BU3558" t="s">
        <v>11427</v>
      </c>
      <c r="BV3558" t="s">
        <v>11427</v>
      </c>
      <c r="BW3558" t="s">
        <v>11427</v>
      </c>
      <c r="BY3558" t="s">
        <v>11428</v>
      </c>
      <c r="CB3558" t="s">
        <v>11427</v>
      </c>
      <c r="CD3558">
        <v>302</v>
      </c>
      <c r="CE3558">
        <v>8</v>
      </c>
      <c r="CF3558">
        <v>310</v>
      </c>
      <c r="CG3558">
        <v>0</v>
      </c>
      <c r="CH3558">
        <v>33</v>
      </c>
      <c r="CI3558">
        <v>443</v>
      </c>
    </row>
    <row r="3559" spans="1:87">
      <c r="A3559">
        <v>120192001984</v>
      </c>
      <c r="B3559" t="s">
        <v>11490</v>
      </c>
      <c r="C3559" t="s">
        <v>25200</v>
      </c>
      <c r="D3559" t="s">
        <v>11687</v>
      </c>
      <c r="E3559" t="s">
        <v>25202</v>
      </c>
      <c r="F3559" t="s">
        <v>25308</v>
      </c>
      <c r="G3559" t="s">
        <v>25309</v>
      </c>
      <c r="H3559" t="s">
        <v>25210</v>
      </c>
      <c r="I3559" t="s">
        <v>11421</v>
      </c>
      <c r="J3559">
        <v>32117</v>
      </c>
      <c r="K3559" t="s">
        <v>11422</v>
      </c>
      <c r="L3559">
        <v>12</v>
      </c>
      <c r="M3559" t="s">
        <v>11461</v>
      </c>
      <c r="N3559">
        <v>5</v>
      </c>
      <c r="P3559">
        <v>20</v>
      </c>
      <c r="Q3559">
        <v>108</v>
      </c>
      <c r="R3559">
        <v>114</v>
      </c>
      <c r="S3559">
        <v>118</v>
      </c>
      <c r="T3559">
        <v>96</v>
      </c>
      <c r="U3559">
        <v>97</v>
      </c>
      <c r="V3559">
        <v>71</v>
      </c>
      <c r="AD3559" t="s">
        <v>11424</v>
      </c>
      <c r="AE3559">
        <v>29.2242</v>
      </c>
      <c r="AF3559">
        <v>-81.071700000000007</v>
      </c>
      <c r="AG3559" t="s">
        <v>25310</v>
      </c>
      <c r="AH3559">
        <v>64</v>
      </c>
      <c r="AI3559">
        <v>311</v>
      </c>
      <c r="AJ3559">
        <v>313</v>
      </c>
      <c r="AK3559">
        <v>0</v>
      </c>
      <c r="AL3559">
        <v>2</v>
      </c>
      <c r="AM3559">
        <v>407</v>
      </c>
      <c r="AN3559">
        <v>35</v>
      </c>
      <c r="AO3559">
        <v>131</v>
      </c>
      <c r="AP3559">
        <v>595</v>
      </c>
      <c r="AQ3559">
        <v>3</v>
      </c>
      <c r="AR3559">
        <v>598</v>
      </c>
      <c r="AS3559">
        <v>13.6</v>
      </c>
      <c r="AT3559">
        <v>46</v>
      </c>
      <c r="AU3559">
        <v>1201920</v>
      </c>
      <c r="AV3559">
        <v>1984</v>
      </c>
      <c r="AW3559" t="s">
        <v>25309</v>
      </c>
      <c r="AX3559" t="s">
        <v>25210</v>
      </c>
      <c r="AY3559" t="s">
        <v>11421</v>
      </c>
      <c r="AZ3559">
        <v>32117</v>
      </c>
      <c r="BA3559">
        <v>3818</v>
      </c>
      <c r="BB3559">
        <v>3818</v>
      </c>
      <c r="BC3559">
        <v>0</v>
      </c>
      <c r="BE3559">
        <v>12127</v>
      </c>
      <c r="BH3559" t="s">
        <v>11427</v>
      </c>
      <c r="BI3559" t="s">
        <v>11427</v>
      </c>
      <c r="BJ3559" t="s">
        <v>11428</v>
      </c>
      <c r="BK3559" t="s">
        <v>11428</v>
      </c>
      <c r="BL3559" t="s">
        <v>11428</v>
      </c>
      <c r="BM3559" t="s">
        <v>11428</v>
      </c>
      <c r="BN3559" t="s">
        <v>11428</v>
      </c>
      <c r="BO3559" t="s">
        <v>11428</v>
      </c>
      <c r="BP3559" t="s">
        <v>11428</v>
      </c>
      <c r="BQ3559" t="s">
        <v>11427</v>
      </c>
      <c r="BR3559" t="s">
        <v>11427</v>
      </c>
      <c r="BS3559" t="s">
        <v>11427</v>
      </c>
      <c r="BT3559" t="s">
        <v>11427</v>
      </c>
      <c r="BU3559" t="s">
        <v>11427</v>
      </c>
      <c r="BV3559" t="s">
        <v>11427</v>
      </c>
      <c r="BW3559" t="s">
        <v>11427</v>
      </c>
      <c r="BY3559" t="s">
        <v>11428</v>
      </c>
      <c r="CB3559" t="s">
        <v>11427</v>
      </c>
      <c r="CD3559">
        <v>595</v>
      </c>
      <c r="CE3559">
        <v>3</v>
      </c>
      <c r="CF3559">
        <v>598</v>
      </c>
      <c r="CG3559">
        <v>3</v>
      </c>
      <c r="CH3559">
        <v>46</v>
      </c>
      <c r="CI3559">
        <v>624</v>
      </c>
    </row>
    <row r="3560" spans="1:87">
      <c r="A3560">
        <v>120192001987</v>
      </c>
      <c r="B3560" t="s">
        <v>11490</v>
      </c>
      <c r="C3560" t="s">
        <v>25200</v>
      </c>
      <c r="D3560" t="s">
        <v>25311</v>
      </c>
      <c r="E3560" t="s">
        <v>25202</v>
      </c>
      <c r="F3560" t="s">
        <v>25312</v>
      </c>
      <c r="G3560" t="s">
        <v>25313</v>
      </c>
      <c r="H3560" t="s">
        <v>25248</v>
      </c>
      <c r="I3560" t="s">
        <v>11421</v>
      </c>
      <c r="J3560">
        <v>32724</v>
      </c>
      <c r="K3560" t="s">
        <v>11422</v>
      </c>
      <c r="L3560">
        <v>12</v>
      </c>
      <c r="M3560" t="s">
        <v>11423</v>
      </c>
      <c r="N3560">
        <v>5</v>
      </c>
      <c r="Q3560">
        <v>89</v>
      </c>
      <c r="R3560">
        <v>96</v>
      </c>
      <c r="S3560">
        <v>94</v>
      </c>
      <c r="T3560">
        <v>110</v>
      </c>
      <c r="U3560">
        <v>99</v>
      </c>
      <c r="V3560">
        <v>101</v>
      </c>
      <c r="AD3560" t="s">
        <v>11424</v>
      </c>
      <c r="AE3560">
        <v>29.046099999999999</v>
      </c>
      <c r="AF3560">
        <v>-81.296999999999997</v>
      </c>
      <c r="AG3560" t="s">
        <v>25314</v>
      </c>
      <c r="AH3560">
        <v>64</v>
      </c>
      <c r="AI3560">
        <v>310</v>
      </c>
      <c r="AJ3560">
        <v>279</v>
      </c>
      <c r="AK3560">
        <v>4</v>
      </c>
      <c r="AL3560">
        <v>13</v>
      </c>
      <c r="AM3560">
        <v>49</v>
      </c>
      <c r="AN3560">
        <v>112</v>
      </c>
      <c r="AO3560">
        <v>381</v>
      </c>
      <c r="AP3560">
        <v>363</v>
      </c>
      <c r="AQ3560">
        <v>19</v>
      </c>
      <c r="AR3560">
        <v>382</v>
      </c>
      <c r="AS3560">
        <v>12.8</v>
      </c>
      <c r="AT3560">
        <v>46</v>
      </c>
      <c r="AU3560">
        <v>1201920</v>
      </c>
      <c r="AV3560">
        <v>1987</v>
      </c>
      <c r="AW3560" t="s">
        <v>25313</v>
      </c>
      <c r="AX3560" t="s">
        <v>25248</v>
      </c>
      <c r="AY3560" t="s">
        <v>11421</v>
      </c>
      <c r="AZ3560">
        <v>32724</v>
      </c>
      <c r="BA3560">
        <v>2928</v>
      </c>
      <c r="BB3560">
        <v>2928</v>
      </c>
      <c r="BC3560">
        <v>0</v>
      </c>
      <c r="BE3560">
        <v>12127</v>
      </c>
      <c r="BH3560" t="s">
        <v>11427</v>
      </c>
      <c r="BI3560" t="s">
        <v>11427</v>
      </c>
      <c r="BJ3560" t="s">
        <v>11427</v>
      </c>
      <c r="BK3560" t="s">
        <v>11428</v>
      </c>
      <c r="BL3560" t="s">
        <v>11428</v>
      </c>
      <c r="BM3560" t="s">
        <v>11428</v>
      </c>
      <c r="BN3560" t="s">
        <v>11428</v>
      </c>
      <c r="BO3560" t="s">
        <v>11428</v>
      </c>
      <c r="BP3560" t="s">
        <v>11428</v>
      </c>
      <c r="BQ3560" t="s">
        <v>11427</v>
      </c>
      <c r="BR3560" t="s">
        <v>11427</v>
      </c>
      <c r="BS3560" t="s">
        <v>11427</v>
      </c>
      <c r="BT3560" t="s">
        <v>11427</v>
      </c>
      <c r="BU3560" t="s">
        <v>11427</v>
      </c>
      <c r="BV3560" t="s">
        <v>11427</v>
      </c>
      <c r="BW3560" t="s">
        <v>11427</v>
      </c>
      <c r="BY3560" t="s">
        <v>11428</v>
      </c>
      <c r="CB3560" t="s">
        <v>11427</v>
      </c>
      <c r="CD3560">
        <v>363</v>
      </c>
      <c r="CE3560">
        <v>19</v>
      </c>
      <c r="CF3560">
        <v>382</v>
      </c>
      <c r="CG3560">
        <v>2</v>
      </c>
      <c r="CH3560">
        <v>28</v>
      </c>
      <c r="CI3560">
        <v>589</v>
      </c>
    </row>
    <row r="3561" spans="1:87">
      <c r="A3561">
        <v>120192001988</v>
      </c>
      <c r="B3561" t="s">
        <v>11490</v>
      </c>
      <c r="C3561" t="s">
        <v>25200</v>
      </c>
      <c r="D3561" t="s">
        <v>25315</v>
      </c>
      <c r="E3561" t="s">
        <v>25202</v>
      </c>
      <c r="F3561" t="s">
        <v>25316</v>
      </c>
      <c r="G3561" t="s">
        <v>25317</v>
      </c>
      <c r="H3561" t="s">
        <v>25318</v>
      </c>
      <c r="I3561" t="s">
        <v>11421</v>
      </c>
      <c r="J3561">
        <v>32132</v>
      </c>
      <c r="K3561" t="s">
        <v>11422</v>
      </c>
      <c r="L3561">
        <v>12</v>
      </c>
      <c r="M3561" t="s">
        <v>11461</v>
      </c>
      <c r="N3561">
        <v>5</v>
      </c>
      <c r="P3561">
        <v>32</v>
      </c>
      <c r="Q3561">
        <v>87</v>
      </c>
      <c r="R3561">
        <v>106</v>
      </c>
      <c r="S3561">
        <v>113</v>
      </c>
      <c r="T3561">
        <v>90</v>
      </c>
      <c r="U3561">
        <v>80</v>
      </c>
      <c r="V3561">
        <v>87</v>
      </c>
      <c r="AD3561" t="s">
        <v>11424</v>
      </c>
      <c r="AE3561">
        <v>28.9834</v>
      </c>
      <c r="AF3561">
        <v>-80.907399999999996</v>
      </c>
      <c r="AG3561" t="s">
        <v>25319</v>
      </c>
      <c r="AH3561">
        <v>64</v>
      </c>
      <c r="AI3561">
        <v>344</v>
      </c>
      <c r="AJ3561">
        <v>251</v>
      </c>
      <c r="AK3561">
        <v>2</v>
      </c>
      <c r="AL3561">
        <v>8</v>
      </c>
      <c r="AM3561">
        <v>38</v>
      </c>
      <c r="AN3561">
        <v>18</v>
      </c>
      <c r="AO3561">
        <v>491</v>
      </c>
      <c r="AP3561">
        <v>436</v>
      </c>
      <c r="AQ3561">
        <v>34</v>
      </c>
      <c r="AR3561">
        <v>470</v>
      </c>
      <c r="AS3561">
        <v>11</v>
      </c>
      <c r="AT3561">
        <v>54</v>
      </c>
      <c r="AU3561">
        <v>1201920</v>
      </c>
      <c r="AV3561">
        <v>1988</v>
      </c>
      <c r="AW3561" t="s">
        <v>25317</v>
      </c>
      <c r="AX3561" t="s">
        <v>25318</v>
      </c>
      <c r="AY3561" t="s">
        <v>11421</v>
      </c>
      <c r="AZ3561">
        <v>32132</v>
      </c>
      <c r="BA3561">
        <v>2248</v>
      </c>
      <c r="BB3561">
        <v>2248</v>
      </c>
      <c r="BC3561">
        <v>0</v>
      </c>
      <c r="BE3561">
        <v>12127</v>
      </c>
      <c r="BH3561" t="s">
        <v>11427</v>
      </c>
      <c r="BI3561" t="s">
        <v>11427</v>
      </c>
      <c r="BJ3561" t="s">
        <v>11428</v>
      </c>
      <c r="BK3561" t="s">
        <v>11428</v>
      </c>
      <c r="BL3561" t="s">
        <v>11428</v>
      </c>
      <c r="BM3561" t="s">
        <v>11428</v>
      </c>
      <c r="BN3561" t="s">
        <v>11428</v>
      </c>
      <c r="BO3561" t="s">
        <v>11428</v>
      </c>
      <c r="BP3561" t="s">
        <v>11428</v>
      </c>
      <c r="BQ3561" t="s">
        <v>11427</v>
      </c>
      <c r="BR3561" t="s">
        <v>11427</v>
      </c>
      <c r="BS3561" t="s">
        <v>11427</v>
      </c>
      <c r="BT3561" t="s">
        <v>11427</v>
      </c>
      <c r="BU3561" t="s">
        <v>11427</v>
      </c>
      <c r="BV3561" t="s">
        <v>11427</v>
      </c>
      <c r="BW3561" t="s">
        <v>11427</v>
      </c>
      <c r="BY3561" t="s">
        <v>11428</v>
      </c>
      <c r="CB3561" t="s">
        <v>11427</v>
      </c>
      <c r="CD3561">
        <v>436</v>
      </c>
      <c r="CE3561">
        <v>34</v>
      </c>
      <c r="CF3561">
        <v>470</v>
      </c>
      <c r="CG3561">
        <v>0</v>
      </c>
      <c r="CH3561">
        <v>38</v>
      </c>
      <c r="CI3561">
        <v>595</v>
      </c>
    </row>
    <row r="3562" spans="1:87">
      <c r="A3562">
        <v>120192001992</v>
      </c>
      <c r="B3562" t="s">
        <v>11490</v>
      </c>
      <c r="C3562" t="s">
        <v>25200</v>
      </c>
      <c r="D3562" t="s">
        <v>25320</v>
      </c>
      <c r="E3562" t="s">
        <v>25202</v>
      </c>
      <c r="F3562" t="s">
        <v>25321</v>
      </c>
      <c r="G3562" t="s">
        <v>25322</v>
      </c>
      <c r="H3562" t="s">
        <v>25323</v>
      </c>
      <c r="I3562" t="s">
        <v>11421</v>
      </c>
      <c r="J3562">
        <v>32763</v>
      </c>
      <c r="K3562" t="s">
        <v>11422</v>
      </c>
      <c r="L3562">
        <v>12</v>
      </c>
      <c r="M3562" t="s">
        <v>11461</v>
      </c>
      <c r="N3562">
        <v>5</v>
      </c>
      <c r="P3562">
        <v>20</v>
      </c>
      <c r="Q3562">
        <v>85</v>
      </c>
      <c r="R3562">
        <v>99</v>
      </c>
      <c r="S3562">
        <v>97</v>
      </c>
      <c r="T3562">
        <v>103</v>
      </c>
      <c r="U3562">
        <v>79</v>
      </c>
      <c r="V3562">
        <v>98</v>
      </c>
      <c r="AD3562" t="s">
        <v>11424</v>
      </c>
      <c r="AE3562">
        <v>28.9514</v>
      </c>
      <c r="AF3562">
        <v>-81.291600000000003</v>
      </c>
      <c r="AG3562" t="s">
        <v>25324</v>
      </c>
      <c r="AH3562">
        <v>64</v>
      </c>
      <c r="AI3562">
        <v>301</v>
      </c>
      <c r="AJ3562">
        <v>280</v>
      </c>
      <c r="AK3562">
        <v>2</v>
      </c>
      <c r="AL3562">
        <v>4</v>
      </c>
      <c r="AM3562">
        <v>43</v>
      </c>
      <c r="AN3562">
        <v>109</v>
      </c>
      <c r="AO3562">
        <v>389</v>
      </c>
      <c r="AP3562">
        <v>429</v>
      </c>
      <c r="AQ3562">
        <v>59</v>
      </c>
      <c r="AR3562">
        <v>488</v>
      </c>
      <c r="AS3562">
        <v>11.6</v>
      </c>
      <c r="AT3562">
        <v>50</v>
      </c>
      <c r="AU3562">
        <v>1201920</v>
      </c>
      <c r="AV3562">
        <v>1992</v>
      </c>
      <c r="AW3562" t="s">
        <v>25322</v>
      </c>
      <c r="AX3562" t="s">
        <v>25323</v>
      </c>
      <c r="AY3562" t="s">
        <v>11421</v>
      </c>
      <c r="AZ3562">
        <v>32763</v>
      </c>
      <c r="BA3562">
        <v>5264</v>
      </c>
      <c r="BB3562">
        <v>5264</v>
      </c>
      <c r="BC3562">
        <v>0</v>
      </c>
      <c r="BE3562">
        <v>12127</v>
      </c>
      <c r="BH3562" t="s">
        <v>11427</v>
      </c>
      <c r="BI3562" t="s">
        <v>11427</v>
      </c>
      <c r="BJ3562" t="s">
        <v>11428</v>
      </c>
      <c r="BK3562" t="s">
        <v>11428</v>
      </c>
      <c r="BL3562" t="s">
        <v>11428</v>
      </c>
      <c r="BM3562" t="s">
        <v>11428</v>
      </c>
      <c r="BN3562" t="s">
        <v>11428</v>
      </c>
      <c r="BO3562" t="s">
        <v>11428</v>
      </c>
      <c r="BP3562" t="s">
        <v>11428</v>
      </c>
      <c r="BQ3562" t="s">
        <v>11427</v>
      </c>
      <c r="BR3562" t="s">
        <v>11427</v>
      </c>
      <c r="BS3562" t="s">
        <v>11427</v>
      </c>
      <c r="BT3562" t="s">
        <v>11427</v>
      </c>
      <c r="BU3562" t="s">
        <v>11427</v>
      </c>
      <c r="BV3562" t="s">
        <v>11427</v>
      </c>
      <c r="BW3562" t="s">
        <v>11427</v>
      </c>
      <c r="BY3562" t="s">
        <v>11428</v>
      </c>
      <c r="CB3562" t="s">
        <v>11427</v>
      </c>
      <c r="CD3562">
        <v>429</v>
      </c>
      <c r="CE3562">
        <v>59</v>
      </c>
      <c r="CF3562">
        <v>488</v>
      </c>
      <c r="CG3562">
        <v>1</v>
      </c>
      <c r="CH3562">
        <v>33</v>
      </c>
      <c r="CI3562">
        <v>581</v>
      </c>
    </row>
    <row r="3563" spans="1:87">
      <c r="A3563">
        <v>120192001993</v>
      </c>
      <c r="B3563" t="s">
        <v>11490</v>
      </c>
      <c r="C3563" t="s">
        <v>25200</v>
      </c>
      <c r="D3563" t="s">
        <v>25325</v>
      </c>
      <c r="E3563" t="s">
        <v>25202</v>
      </c>
      <c r="F3563" t="s">
        <v>25326</v>
      </c>
      <c r="G3563" t="s">
        <v>25327</v>
      </c>
      <c r="H3563" t="s">
        <v>25231</v>
      </c>
      <c r="I3563" t="s">
        <v>11421</v>
      </c>
      <c r="J3563">
        <v>32174</v>
      </c>
      <c r="K3563" t="s">
        <v>11422</v>
      </c>
      <c r="L3563">
        <v>12</v>
      </c>
      <c r="M3563">
        <v>6</v>
      </c>
      <c r="N3563">
        <v>8</v>
      </c>
      <c r="W3563">
        <v>319</v>
      </c>
      <c r="X3563">
        <v>341</v>
      </c>
      <c r="Y3563">
        <v>346</v>
      </c>
      <c r="AD3563" t="s">
        <v>11424</v>
      </c>
      <c r="AE3563">
        <v>29.308499999999999</v>
      </c>
      <c r="AF3563">
        <v>-81.071100000000001</v>
      </c>
      <c r="AG3563" t="s">
        <v>25328</v>
      </c>
      <c r="AH3563">
        <v>64</v>
      </c>
      <c r="AI3563">
        <v>543</v>
      </c>
      <c r="AJ3563">
        <v>463</v>
      </c>
      <c r="AK3563">
        <v>2</v>
      </c>
      <c r="AL3563">
        <v>25</v>
      </c>
      <c r="AM3563">
        <v>117</v>
      </c>
      <c r="AN3563">
        <v>62</v>
      </c>
      <c r="AO3563">
        <v>755</v>
      </c>
      <c r="AP3563">
        <v>504</v>
      </c>
      <c r="AQ3563">
        <v>39</v>
      </c>
      <c r="AR3563">
        <v>543</v>
      </c>
      <c r="AS3563">
        <v>17.100000000000001</v>
      </c>
      <c r="AT3563">
        <v>59</v>
      </c>
      <c r="AU3563">
        <v>1201920</v>
      </c>
      <c r="AV3563">
        <v>1993</v>
      </c>
      <c r="AW3563" t="s">
        <v>25327</v>
      </c>
      <c r="AX3563" t="s">
        <v>25231</v>
      </c>
      <c r="AY3563" t="s">
        <v>11421</v>
      </c>
      <c r="AZ3563">
        <v>32174</v>
      </c>
      <c r="BA3563">
        <v>3918</v>
      </c>
      <c r="BB3563">
        <v>3918</v>
      </c>
      <c r="BC3563">
        <v>0</v>
      </c>
      <c r="BE3563">
        <v>12127</v>
      </c>
      <c r="BH3563" t="s">
        <v>11427</v>
      </c>
      <c r="BI3563" t="s">
        <v>11427</v>
      </c>
      <c r="BJ3563" t="s">
        <v>11427</v>
      </c>
      <c r="BK3563" t="s">
        <v>11427</v>
      </c>
      <c r="BL3563" t="s">
        <v>11427</v>
      </c>
      <c r="BM3563" t="s">
        <v>11427</v>
      </c>
      <c r="BN3563" t="s">
        <v>11427</v>
      </c>
      <c r="BO3563" t="s">
        <v>11427</v>
      </c>
      <c r="BP3563" t="s">
        <v>11427</v>
      </c>
      <c r="BQ3563" t="s">
        <v>11428</v>
      </c>
      <c r="BR3563" t="s">
        <v>11428</v>
      </c>
      <c r="BS3563" t="s">
        <v>11428</v>
      </c>
      <c r="BT3563" t="s">
        <v>11427</v>
      </c>
      <c r="BU3563" t="s">
        <v>11427</v>
      </c>
      <c r="BV3563" t="s">
        <v>11427</v>
      </c>
      <c r="BW3563" t="s">
        <v>11427</v>
      </c>
      <c r="BY3563" t="s">
        <v>11428</v>
      </c>
      <c r="CB3563" t="s">
        <v>11427</v>
      </c>
      <c r="CD3563">
        <v>504</v>
      </c>
      <c r="CE3563">
        <v>39</v>
      </c>
      <c r="CF3563">
        <v>543</v>
      </c>
      <c r="CG3563">
        <v>0</v>
      </c>
      <c r="CH3563">
        <v>45</v>
      </c>
      <c r="CI3563">
        <v>1006</v>
      </c>
    </row>
    <row r="3564" spans="1:87">
      <c r="A3564">
        <v>120192001994</v>
      </c>
      <c r="B3564" t="s">
        <v>11490</v>
      </c>
      <c r="C3564" t="s">
        <v>25200</v>
      </c>
      <c r="D3564" t="s">
        <v>25329</v>
      </c>
      <c r="E3564" t="s">
        <v>25202</v>
      </c>
      <c r="F3564" t="s">
        <v>25330</v>
      </c>
      <c r="G3564" t="s">
        <v>25331</v>
      </c>
      <c r="H3564" t="s">
        <v>25210</v>
      </c>
      <c r="I3564" t="s">
        <v>11421</v>
      </c>
      <c r="J3564">
        <v>32118</v>
      </c>
      <c r="K3564" t="s">
        <v>11422</v>
      </c>
      <c r="L3564">
        <v>12</v>
      </c>
      <c r="M3564" t="s">
        <v>11461</v>
      </c>
      <c r="N3564">
        <v>5</v>
      </c>
      <c r="P3564">
        <v>1</v>
      </c>
      <c r="Q3564">
        <v>38</v>
      </c>
      <c r="R3564">
        <v>41</v>
      </c>
      <c r="S3564">
        <v>39</v>
      </c>
      <c r="T3564">
        <v>53</v>
      </c>
      <c r="U3564">
        <v>50</v>
      </c>
      <c r="V3564">
        <v>32</v>
      </c>
      <c r="AD3564" t="s">
        <v>11424</v>
      </c>
      <c r="AE3564">
        <v>29.247</v>
      </c>
      <c r="AF3564">
        <v>-81.024699999999996</v>
      </c>
      <c r="AG3564" t="s">
        <v>25332</v>
      </c>
      <c r="AH3564">
        <v>64</v>
      </c>
      <c r="AI3564">
        <v>130</v>
      </c>
      <c r="AJ3564">
        <v>124</v>
      </c>
      <c r="AK3564">
        <v>1</v>
      </c>
      <c r="AL3564">
        <v>9</v>
      </c>
      <c r="AM3564">
        <v>41</v>
      </c>
      <c r="AN3564">
        <v>24</v>
      </c>
      <c r="AO3564">
        <v>162</v>
      </c>
      <c r="AP3564">
        <v>189</v>
      </c>
      <c r="AQ3564">
        <v>0</v>
      </c>
      <c r="AR3564">
        <v>189</v>
      </c>
      <c r="AS3564">
        <v>12.7</v>
      </c>
      <c r="AT3564">
        <v>20</v>
      </c>
      <c r="AU3564">
        <v>1201920</v>
      </c>
      <c r="AV3564">
        <v>1994</v>
      </c>
      <c r="AW3564" t="s">
        <v>25331</v>
      </c>
      <c r="AX3564" t="s">
        <v>25210</v>
      </c>
      <c r="AY3564" t="s">
        <v>11421</v>
      </c>
      <c r="AZ3564">
        <v>32118</v>
      </c>
      <c r="BA3564">
        <v>3650</v>
      </c>
      <c r="BB3564">
        <v>3650</v>
      </c>
      <c r="BC3564">
        <v>0</v>
      </c>
      <c r="BE3564">
        <v>12127</v>
      </c>
      <c r="BH3564" t="s">
        <v>11427</v>
      </c>
      <c r="BI3564" t="s">
        <v>11427</v>
      </c>
      <c r="BJ3564" t="s">
        <v>11428</v>
      </c>
      <c r="BK3564" t="s">
        <v>11428</v>
      </c>
      <c r="BL3564" t="s">
        <v>11428</v>
      </c>
      <c r="BM3564" t="s">
        <v>11428</v>
      </c>
      <c r="BN3564" t="s">
        <v>11428</v>
      </c>
      <c r="BO3564" t="s">
        <v>11428</v>
      </c>
      <c r="BP3564" t="s">
        <v>11428</v>
      </c>
      <c r="BQ3564" t="s">
        <v>11427</v>
      </c>
      <c r="BR3564" t="s">
        <v>11427</v>
      </c>
      <c r="BS3564" t="s">
        <v>11427</v>
      </c>
      <c r="BT3564" t="s">
        <v>11427</v>
      </c>
      <c r="BU3564" t="s">
        <v>11427</v>
      </c>
      <c r="BV3564" t="s">
        <v>11427</v>
      </c>
      <c r="BW3564" t="s">
        <v>11427</v>
      </c>
      <c r="BY3564" t="s">
        <v>11428</v>
      </c>
      <c r="CB3564" t="s">
        <v>11427</v>
      </c>
      <c r="CD3564">
        <v>189</v>
      </c>
      <c r="CE3564">
        <v>0</v>
      </c>
      <c r="CF3564">
        <v>189</v>
      </c>
      <c r="CG3564">
        <v>0</v>
      </c>
      <c r="CH3564">
        <v>17</v>
      </c>
      <c r="CI3564">
        <v>254</v>
      </c>
    </row>
    <row r="3565" spans="1:87">
      <c r="A3565">
        <v>120192001996</v>
      </c>
      <c r="B3565" t="s">
        <v>11490</v>
      </c>
      <c r="C3565" t="s">
        <v>25200</v>
      </c>
      <c r="D3565" t="s">
        <v>13734</v>
      </c>
      <c r="E3565" t="s">
        <v>25202</v>
      </c>
      <c r="F3565" t="s">
        <v>25333</v>
      </c>
      <c r="G3565" t="s">
        <v>25334</v>
      </c>
      <c r="H3565" t="s">
        <v>25231</v>
      </c>
      <c r="I3565" t="s">
        <v>11421</v>
      </c>
      <c r="J3565">
        <v>32176</v>
      </c>
      <c r="K3565" t="s">
        <v>11422</v>
      </c>
      <c r="L3565">
        <v>12</v>
      </c>
      <c r="M3565" t="s">
        <v>11423</v>
      </c>
      <c r="N3565">
        <v>5</v>
      </c>
      <c r="Q3565">
        <v>69</v>
      </c>
      <c r="R3565">
        <v>71</v>
      </c>
      <c r="S3565">
        <v>75</v>
      </c>
      <c r="T3565">
        <v>83</v>
      </c>
      <c r="U3565">
        <v>66</v>
      </c>
      <c r="V3565">
        <v>66</v>
      </c>
      <c r="AD3565" t="s">
        <v>11424</v>
      </c>
      <c r="AE3565">
        <v>29.286999999999999</v>
      </c>
      <c r="AF3565">
        <v>-81.040599999999998</v>
      </c>
      <c r="AG3565" t="s">
        <v>25335</v>
      </c>
      <c r="AH3565">
        <v>64</v>
      </c>
      <c r="AI3565">
        <v>199</v>
      </c>
      <c r="AJ3565">
        <v>231</v>
      </c>
      <c r="AK3565">
        <v>0</v>
      </c>
      <c r="AL3565">
        <v>9</v>
      </c>
      <c r="AM3565">
        <v>66</v>
      </c>
      <c r="AN3565">
        <v>26</v>
      </c>
      <c r="AO3565">
        <v>307</v>
      </c>
      <c r="AP3565">
        <v>297</v>
      </c>
      <c r="AQ3565">
        <v>13</v>
      </c>
      <c r="AR3565">
        <v>310</v>
      </c>
      <c r="AS3565">
        <v>12.6</v>
      </c>
      <c r="AT3565">
        <v>34</v>
      </c>
      <c r="AU3565">
        <v>1201920</v>
      </c>
      <c r="AV3565">
        <v>1996</v>
      </c>
      <c r="AW3565" t="s">
        <v>25334</v>
      </c>
      <c r="AX3565" t="s">
        <v>25231</v>
      </c>
      <c r="AY3565" t="s">
        <v>11421</v>
      </c>
      <c r="AZ3565">
        <v>32176</v>
      </c>
      <c r="BA3565">
        <v>6655</v>
      </c>
      <c r="BB3565">
        <v>6655</v>
      </c>
      <c r="BC3565">
        <v>0</v>
      </c>
      <c r="BE3565">
        <v>12127</v>
      </c>
      <c r="BH3565" t="s">
        <v>11427</v>
      </c>
      <c r="BI3565" t="s">
        <v>11427</v>
      </c>
      <c r="BJ3565" t="s">
        <v>11427</v>
      </c>
      <c r="BK3565" t="s">
        <v>11428</v>
      </c>
      <c r="BL3565" t="s">
        <v>11428</v>
      </c>
      <c r="BM3565" t="s">
        <v>11428</v>
      </c>
      <c r="BN3565" t="s">
        <v>11428</v>
      </c>
      <c r="BO3565" t="s">
        <v>11428</v>
      </c>
      <c r="BP3565" t="s">
        <v>11428</v>
      </c>
      <c r="BQ3565" t="s">
        <v>11427</v>
      </c>
      <c r="BR3565" t="s">
        <v>11427</v>
      </c>
      <c r="BS3565" t="s">
        <v>11427</v>
      </c>
      <c r="BT3565" t="s">
        <v>11427</v>
      </c>
      <c r="BU3565" t="s">
        <v>11427</v>
      </c>
      <c r="BV3565" t="s">
        <v>11427</v>
      </c>
      <c r="BW3565" t="s">
        <v>11427</v>
      </c>
      <c r="BY3565" t="s">
        <v>11428</v>
      </c>
      <c r="CB3565" t="s">
        <v>11427</v>
      </c>
      <c r="CD3565">
        <v>297</v>
      </c>
      <c r="CE3565">
        <v>13</v>
      </c>
      <c r="CF3565">
        <v>310</v>
      </c>
      <c r="CG3565">
        <v>2</v>
      </c>
      <c r="CH3565">
        <v>20</v>
      </c>
      <c r="CI3565">
        <v>430</v>
      </c>
    </row>
    <row r="3566" spans="1:87">
      <c r="A3566">
        <v>120192001998</v>
      </c>
      <c r="B3566" t="s">
        <v>11490</v>
      </c>
      <c r="C3566" t="s">
        <v>25200</v>
      </c>
      <c r="D3566" t="s">
        <v>25336</v>
      </c>
      <c r="E3566" t="s">
        <v>25202</v>
      </c>
      <c r="F3566" t="s">
        <v>25337</v>
      </c>
      <c r="G3566" t="s">
        <v>25338</v>
      </c>
      <c r="H3566" t="s">
        <v>25205</v>
      </c>
      <c r="I3566" t="s">
        <v>11421</v>
      </c>
      <c r="J3566">
        <v>32180</v>
      </c>
      <c r="K3566" t="s">
        <v>11422</v>
      </c>
      <c r="L3566">
        <v>12</v>
      </c>
      <c r="M3566" t="s">
        <v>11461</v>
      </c>
      <c r="N3566">
        <v>5</v>
      </c>
      <c r="P3566">
        <v>30</v>
      </c>
      <c r="Q3566">
        <v>79</v>
      </c>
      <c r="R3566">
        <v>78</v>
      </c>
      <c r="S3566">
        <v>93</v>
      </c>
      <c r="T3566">
        <v>92</v>
      </c>
      <c r="U3566">
        <v>106</v>
      </c>
      <c r="V3566">
        <v>99</v>
      </c>
      <c r="AD3566" t="s">
        <v>11424</v>
      </c>
      <c r="AE3566">
        <v>29.244</v>
      </c>
      <c r="AF3566">
        <v>-81.463499999999996</v>
      </c>
      <c r="AG3566" t="s">
        <v>25339</v>
      </c>
      <c r="AH3566">
        <v>64</v>
      </c>
      <c r="AI3566">
        <v>298</v>
      </c>
      <c r="AJ3566">
        <v>279</v>
      </c>
      <c r="AK3566">
        <v>0</v>
      </c>
      <c r="AL3566">
        <v>1</v>
      </c>
      <c r="AM3566">
        <v>19</v>
      </c>
      <c r="AN3566">
        <v>391</v>
      </c>
      <c r="AO3566">
        <v>165</v>
      </c>
      <c r="AP3566">
        <v>485</v>
      </c>
      <c r="AQ3566">
        <v>16</v>
      </c>
      <c r="AR3566">
        <v>501</v>
      </c>
      <c r="AS3566">
        <v>11.5</v>
      </c>
      <c r="AT3566">
        <v>50</v>
      </c>
      <c r="AU3566">
        <v>1201920</v>
      </c>
      <c r="AV3566">
        <v>1998</v>
      </c>
      <c r="AW3566" t="s">
        <v>25338</v>
      </c>
      <c r="AX3566" t="s">
        <v>25205</v>
      </c>
      <c r="AY3566" t="s">
        <v>11421</v>
      </c>
      <c r="AZ3566">
        <v>32180</v>
      </c>
      <c r="BA3566">
        <v>2271</v>
      </c>
      <c r="BB3566">
        <v>2271</v>
      </c>
      <c r="BC3566">
        <v>0</v>
      </c>
      <c r="BE3566">
        <v>12127</v>
      </c>
      <c r="BH3566" t="s">
        <v>11427</v>
      </c>
      <c r="BI3566" t="s">
        <v>11427</v>
      </c>
      <c r="BJ3566" t="s">
        <v>11428</v>
      </c>
      <c r="BK3566" t="s">
        <v>11428</v>
      </c>
      <c r="BL3566" t="s">
        <v>11428</v>
      </c>
      <c r="BM3566" t="s">
        <v>11428</v>
      </c>
      <c r="BN3566" t="s">
        <v>11428</v>
      </c>
      <c r="BO3566" t="s">
        <v>11428</v>
      </c>
      <c r="BP3566" t="s">
        <v>11428</v>
      </c>
      <c r="BQ3566" t="s">
        <v>11427</v>
      </c>
      <c r="BR3566" t="s">
        <v>11427</v>
      </c>
      <c r="BS3566" t="s">
        <v>11427</v>
      </c>
      <c r="BT3566" t="s">
        <v>11427</v>
      </c>
      <c r="BU3566" t="s">
        <v>11427</v>
      </c>
      <c r="BV3566" t="s">
        <v>11427</v>
      </c>
      <c r="BW3566" t="s">
        <v>11427</v>
      </c>
      <c r="BY3566" t="s">
        <v>11428</v>
      </c>
      <c r="CB3566" t="s">
        <v>11427</v>
      </c>
      <c r="CD3566">
        <v>485</v>
      </c>
      <c r="CE3566">
        <v>16</v>
      </c>
      <c r="CF3566">
        <v>501</v>
      </c>
      <c r="CG3566">
        <v>0</v>
      </c>
      <c r="CH3566">
        <v>1</v>
      </c>
      <c r="CI3566">
        <v>577</v>
      </c>
    </row>
    <row r="3567" spans="1:87">
      <c r="A3567">
        <v>120192001999</v>
      </c>
      <c r="B3567" t="s">
        <v>11490</v>
      </c>
      <c r="C3567" t="s">
        <v>25200</v>
      </c>
      <c r="D3567" t="s">
        <v>25340</v>
      </c>
      <c r="E3567" t="s">
        <v>25202</v>
      </c>
      <c r="F3567" t="s">
        <v>25341</v>
      </c>
      <c r="G3567" t="s">
        <v>25342</v>
      </c>
      <c r="H3567" t="s">
        <v>25343</v>
      </c>
      <c r="I3567" t="s">
        <v>11421</v>
      </c>
      <c r="J3567">
        <v>32127</v>
      </c>
      <c r="K3567" t="s">
        <v>11422</v>
      </c>
      <c r="L3567">
        <v>12</v>
      </c>
      <c r="M3567" t="s">
        <v>11461</v>
      </c>
      <c r="N3567">
        <v>5</v>
      </c>
      <c r="P3567">
        <v>2</v>
      </c>
      <c r="Q3567">
        <v>70</v>
      </c>
      <c r="R3567">
        <v>67</v>
      </c>
      <c r="S3567">
        <v>59</v>
      </c>
      <c r="T3567">
        <v>58</v>
      </c>
      <c r="U3567">
        <v>76</v>
      </c>
      <c r="V3567">
        <v>85</v>
      </c>
      <c r="AD3567" t="s">
        <v>11424</v>
      </c>
      <c r="AE3567">
        <v>29.141999999999999</v>
      </c>
      <c r="AF3567">
        <v>-80.991399999999999</v>
      </c>
      <c r="AG3567" t="s">
        <v>25344</v>
      </c>
      <c r="AH3567">
        <v>64</v>
      </c>
      <c r="AI3567">
        <v>203</v>
      </c>
      <c r="AJ3567">
        <v>214</v>
      </c>
      <c r="AK3567">
        <v>0</v>
      </c>
      <c r="AL3567">
        <v>9</v>
      </c>
      <c r="AM3567">
        <v>14</v>
      </c>
      <c r="AN3567">
        <v>24</v>
      </c>
      <c r="AO3567">
        <v>342</v>
      </c>
      <c r="AP3567">
        <v>251</v>
      </c>
      <c r="AQ3567">
        <v>34</v>
      </c>
      <c r="AR3567">
        <v>285</v>
      </c>
      <c r="AS3567">
        <v>13.9</v>
      </c>
      <c r="AT3567">
        <v>30</v>
      </c>
      <c r="AU3567">
        <v>1201920</v>
      </c>
      <c r="AV3567">
        <v>1999</v>
      </c>
      <c r="AW3567" t="s">
        <v>25342</v>
      </c>
      <c r="AX3567" t="s">
        <v>25343</v>
      </c>
      <c r="AY3567" t="s">
        <v>11421</v>
      </c>
      <c r="AZ3567">
        <v>32127</v>
      </c>
      <c r="BA3567">
        <v>4454</v>
      </c>
      <c r="BB3567">
        <v>4454</v>
      </c>
      <c r="BC3567">
        <v>0</v>
      </c>
      <c r="BE3567">
        <v>12127</v>
      </c>
      <c r="BH3567" t="s">
        <v>11427</v>
      </c>
      <c r="BI3567" t="s">
        <v>11427</v>
      </c>
      <c r="BJ3567" t="s">
        <v>11428</v>
      </c>
      <c r="BK3567" t="s">
        <v>11428</v>
      </c>
      <c r="BL3567" t="s">
        <v>11428</v>
      </c>
      <c r="BM3567" t="s">
        <v>11428</v>
      </c>
      <c r="BN3567" t="s">
        <v>11428</v>
      </c>
      <c r="BO3567" t="s">
        <v>11428</v>
      </c>
      <c r="BP3567" t="s">
        <v>11428</v>
      </c>
      <c r="BQ3567" t="s">
        <v>11427</v>
      </c>
      <c r="BR3567" t="s">
        <v>11427</v>
      </c>
      <c r="BS3567" t="s">
        <v>11427</v>
      </c>
      <c r="BT3567" t="s">
        <v>11427</v>
      </c>
      <c r="BU3567" t="s">
        <v>11427</v>
      </c>
      <c r="BV3567" t="s">
        <v>11427</v>
      </c>
      <c r="BW3567" t="s">
        <v>11427</v>
      </c>
      <c r="BY3567" t="s">
        <v>11428</v>
      </c>
      <c r="CB3567" t="s">
        <v>11427</v>
      </c>
      <c r="CD3567">
        <v>251</v>
      </c>
      <c r="CE3567">
        <v>34</v>
      </c>
      <c r="CF3567">
        <v>285</v>
      </c>
      <c r="CG3567">
        <v>1</v>
      </c>
      <c r="CH3567">
        <v>27</v>
      </c>
      <c r="CI3567">
        <v>417</v>
      </c>
    </row>
    <row r="3568" spans="1:87">
      <c r="A3568">
        <v>120192002000</v>
      </c>
      <c r="B3568" t="s">
        <v>11490</v>
      </c>
      <c r="C3568" t="s">
        <v>25200</v>
      </c>
      <c r="D3568" t="s">
        <v>25345</v>
      </c>
      <c r="E3568" t="s">
        <v>25202</v>
      </c>
      <c r="F3568" t="s">
        <v>25346</v>
      </c>
      <c r="G3568" t="s">
        <v>25347</v>
      </c>
      <c r="H3568" t="s">
        <v>25282</v>
      </c>
      <c r="I3568" t="s">
        <v>11421</v>
      </c>
      <c r="J3568">
        <v>32168</v>
      </c>
      <c r="K3568" t="s">
        <v>11422</v>
      </c>
      <c r="L3568">
        <v>12</v>
      </c>
      <c r="M3568" t="s">
        <v>11461</v>
      </c>
      <c r="N3568">
        <v>5</v>
      </c>
      <c r="P3568">
        <v>2</v>
      </c>
      <c r="Q3568">
        <v>90</v>
      </c>
      <c r="R3568">
        <v>70</v>
      </c>
      <c r="S3568">
        <v>69</v>
      </c>
      <c r="T3568">
        <v>88</v>
      </c>
      <c r="U3568">
        <v>71</v>
      </c>
      <c r="V3568">
        <v>66</v>
      </c>
      <c r="AD3568" t="s">
        <v>11424</v>
      </c>
      <c r="AE3568">
        <v>29.0107</v>
      </c>
      <c r="AF3568">
        <v>-80.92</v>
      </c>
      <c r="AG3568" t="s">
        <v>25348</v>
      </c>
      <c r="AH3568">
        <v>64</v>
      </c>
      <c r="AI3568">
        <v>213</v>
      </c>
      <c r="AJ3568">
        <v>243</v>
      </c>
      <c r="AK3568">
        <v>1</v>
      </c>
      <c r="AL3568">
        <v>6</v>
      </c>
      <c r="AM3568">
        <v>58</v>
      </c>
      <c r="AN3568">
        <v>30</v>
      </c>
      <c r="AO3568">
        <v>326</v>
      </c>
      <c r="AP3568">
        <v>320</v>
      </c>
      <c r="AQ3568">
        <v>26</v>
      </c>
      <c r="AR3568">
        <v>346</v>
      </c>
      <c r="AS3568">
        <v>13</v>
      </c>
      <c r="AT3568">
        <v>35</v>
      </c>
      <c r="AU3568">
        <v>1201920</v>
      </c>
      <c r="AV3568">
        <v>2000</v>
      </c>
      <c r="AW3568" t="s">
        <v>25347</v>
      </c>
      <c r="AX3568" t="s">
        <v>25282</v>
      </c>
      <c r="AY3568" t="s">
        <v>11421</v>
      </c>
      <c r="AZ3568">
        <v>32168</v>
      </c>
      <c r="BA3568">
        <v>7645</v>
      </c>
      <c r="BB3568">
        <v>7645</v>
      </c>
      <c r="BC3568">
        <v>0</v>
      </c>
      <c r="BE3568">
        <v>12127</v>
      </c>
      <c r="BH3568" t="s">
        <v>11427</v>
      </c>
      <c r="BI3568" t="s">
        <v>11427</v>
      </c>
      <c r="BJ3568" t="s">
        <v>11428</v>
      </c>
      <c r="BK3568" t="s">
        <v>11428</v>
      </c>
      <c r="BL3568" t="s">
        <v>11428</v>
      </c>
      <c r="BM3568" t="s">
        <v>11428</v>
      </c>
      <c r="BN3568" t="s">
        <v>11428</v>
      </c>
      <c r="BO3568" t="s">
        <v>11428</v>
      </c>
      <c r="BP3568" t="s">
        <v>11428</v>
      </c>
      <c r="BQ3568" t="s">
        <v>11427</v>
      </c>
      <c r="BR3568" t="s">
        <v>11427</v>
      </c>
      <c r="BS3568" t="s">
        <v>11427</v>
      </c>
      <c r="BT3568" t="s">
        <v>11427</v>
      </c>
      <c r="BU3568" t="s">
        <v>11427</v>
      </c>
      <c r="BV3568" t="s">
        <v>11427</v>
      </c>
      <c r="BW3568" t="s">
        <v>11427</v>
      </c>
      <c r="BY3568" t="s">
        <v>11428</v>
      </c>
      <c r="CB3568" t="s">
        <v>11427</v>
      </c>
      <c r="CD3568">
        <v>320</v>
      </c>
      <c r="CE3568">
        <v>26</v>
      </c>
      <c r="CF3568">
        <v>346</v>
      </c>
      <c r="CG3568">
        <v>1</v>
      </c>
      <c r="CH3568">
        <v>34</v>
      </c>
      <c r="CI3568">
        <v>456</v>
      </c>
    </row>
    <row r="3569" spans="1:87">
      <c r="A3569">
        <v>120192002004</v>
      </c>
      <c r="B3569" t="s">
        <v>11490</v>
      </c>
      <c r="C3569" t="s">
        <v>25200</v>
      </c>
      <c r="D3569" t="s">
        <v>25349</v>
      </c>
      <c r="E3569" t="s">
        <v>25202</v>
      </c>
      <c r="F3569" t="s">
        <v>25350</v>
      </c>
      <c r="G3569" t="s">
        <v>25351</v>
      </c>
      <c r="H3569" t="s">
        <v>25265</v>
      </c>
      <c r="I3569" t="s">
        <v>11421</v>
      </c>
      <c r="J3569">
        <v>32738</v>
      </c>
      <c r="K3569" t="s">
        <v>11422</v>
      </c>
      <c r="L3569">
        <v>12</v>
      </c>
      <c r="M3569" t="s">
        <v>11461</v>
      </c>
      <c r="N3569">
        <v>5</v>
      </c>
      <c r="P3569">
        <v>20</v>
      </c>
      <c r="Q3569">
        <v>70</v>
      </c>
      <c r="R3569">
        <v>56</v>
      </c>
      <c r="S3569">
        <v>71</v>
      </c>
      <c r="T3569">
        <v>68</v>
      </c>
      <c r="U3569">
        <v>74</v>
      </c>
      <c r="V3569">
        <v>62</v>
      </c>
      <c r="AD3569" t="s">
        <v>11424</v>
      </c>
      <c r="AE3569">
        <v>28.934000000000001</v>
      </c>
      <c r="AF3569">
        <v>-81.188500000000005</v>
      </c>
      <c r="AG3569" t="s">
        <v>25352</v>
      </c>
      <c r="AH3569">
        <v>64</v>
      </c>
      <c r="AI3569">
        <v>235</v>
      </c>
      <c r="AJ3569">
        <v>186</v>
      </c>
      <c r="AK3569">
        <v>1</v>
      </c>
      <c r="AL3569">
        <v>1</v>
      </c>
      <c r="AM3569">
        <v>65</v>
      </c>
      <c r="AN3569">
        <v>169</v>
      </c>
      <c r="AO3569">
        <v>178</v>
      </c>
      <c r="AP3569">
        <v>341</v>
      </c>
      <c r="AQ3569">
        <v>23</v>
      </c>
      <c r="AR3569">
        <v>364</v>
      </c>
      <c r="AS3569">
        <v>13.2</v>
      </c>
      <c r="AT3569">
        <v>32</v>
      </c>
      <c r="AU3569">
        <v>1201920</v>
      </c>
      <c r="AV3569">
        <v>2004</v>
      </c>
      <c r="AW3569" t="s">
        <v>25351</v>
      </c>
      <c r="AX3569" t="s">
        <v>25265</v>
      </c>
      <c r="AY3569" t="s">
        <v>11421</v>
      </c>
      <c r="AZ3569">
        <v>32738</v>
      </c>
      <c r="BA3569">
        <v>3037</v>
      </c>
      <c r="BB3569">
        <v>3037</v>
      </c>
      <c r="BC3569">
        <v>0</v>
      </c>
      <c r="BE3569">
        <v>12127</v>
      </c>
      <c r="BH3569" t="s">
        <v>11427</v>
      </c>
      <c r="BI3569" t="s">
        <v>11427</v>
      </c>
      <c r="BJ3569" t="s">
        <v>11428</v>
      </c>
      <c r="BK3569" t="s">
        <v>11428</v>
      </c>
      <c r="BL3569" t="s">
        <v>11428</v>
      </c>
      <c r="BM3569" t="s">
        <v>11428</v>
      </c>
      <c r="BN3569" t="s">
        <v>11428</v>
      </c>
      <c r="BO3569" t="s">
        <v>11428</v>
      </c>
      <c r="BP3569" t="s">
        <v>11428</v>
      </c>
      <c r="BQ3569" t="s">
        <v>11427</v>
      </c>
      <c r="BR3569" t="s">
        <v>11427</v>
      </c>
      <c r="BS3569" t="s">
        <v>11427</v>
      </c>
      <c r="BT3569" t="s">
        <v>11427</v>
      </c>
      <c r="BU3569" t="s">
        <v>11427</v>
      </c>
      <c r="BV3569" t="s">
        <v>11427</v>
      </c>
      <c r="BW3569" t="s">
        <v>11427</v>
      </c>
      <c r="BY3569" t="s">
        <v>11428</v>
      </c>
      <c r="CB3569" t="s">
        <v>11427</v>
      </c>
      <c r="CD3569">
        <v>341</v>
      </c>
      <c r="CE3569">
        <v>23</v>
      </c>
      <c r="CF3569">
        <v>364</v>
      </c>
      <c r="CG3569">
        <v>0</v>
      </c>
      <c r="CH3569">
        <v>7</v>
      </c>
      <c r="CI3569">
        <v>421</v>
      </c>
    </row>
    <row r="3570" spans="1:87">
      <c r="A3570">
        <v>120192002007</v>
      </c>
      <c r="B3570" t="s">
        <v>11490</v>
      </c>
      <c r="C3570" t="s">
        <v>25200</v>
      </c>
      <c r="D3570" t="s">
        <v>25353</v>
      </c>
      <c r="E3570" t="s">
        <v>25202</v>
      </c>
      <c r="F3570" t="s">
        <v>25354</v>
      </c>
      <c r="G3570" t="s">
        <v>25355</v>
      </c>
      <c r="H3570" t="s">
        <v>25210</v>
      </c>
      <c r="I3570" t="s">
        <v>11421</v>
      </c>
      <c r="J3570">
        <v>32114</v>
      </c>
      <c r="K3570" t="s">
        <v>11422</v>
      </c>
      <c r="L3570">
        <v>12</v>
      </c>
      <c r="M3570" t="s">
        <v>11461</v>
      </c>
      <c r="N3570">
        <v>5</v>
      </c>
      <c r="P3570">
        <v>20</v>
      </c>
      <c r="Q3570">
        <v>77</v>
      </c>
      <c r="R3570">
        <v>83</v>
      </c>
      <c r="S3570">
        <v>76</v>
      </c>
      <c r="T3570">
        <v>87</v>
      </c>
      <c r="U3570">
        <v>71</v>
      </c>
      <c r="V3570">
        <v>61</v>
      </c>
      <c r="AD3570" t="s">
        <v>11424</v>
      </c>
      <c r="AE3570">
        <v>29.196200000000001</v>
      </c>
      <c r="AF3570">
        <v>-81.0274</v>
      </c>
      <c r="AG3570" t="s">
        <v>25356</v>
      </c>
      <c r="AH3570">
        <v>64</v>
      </c>
      <c r="AI3570">
        <v>253</v>
      </c>
      <c r="AJ3570">
        <v>222</v>
      </c>
      <c r="AK3570">
        <v>0</v>
      </c>
      <c r="AL3570">
        <v>0</v>
      </c>
      <c r="AM3570">
        <v>376</v>
      </c>
      <c r="AN3570">
        <v>29</v>
      </c>
      <c r="AO3570">
        <v>44</v>
      </c>
      <c r="AP3570">
        <v>455</v>
      </c>
      <c r="AQ3570">
        <v>5</v>
      </c>
      <c r="AR3570">
        <v>460</v>
      </c>
      <c r="AS3570">
        <v>14.4</v>
      </c>
      <c r="AT3570">
        <v>33</v>
      </c>
      <c r="AU3570">
        <v>1201920</v>
      </c>
      <c r="AV3570">
        <v>2007</v>
      </c>
      <c r="AW3570" t="s">
        <v>25355</v>
      </c>
      <c r="AX3570" t="s">
        <v>25210</v>
      </c>
      <c r="AY3570" t="s">
        <v>11421</v>
      </c>
      <c r="AZ3570">
        <v>32114</v>
      </c>
      <c r="BA3570">
        <v>5126</v>
      </c>
      <c r="BB3570">
        <v>5126</v>
      </c>
      <c r="BC3570">
        <v>0</v>
      </c>
      <c r="BE3570">
        <v>12127</v>
      </c>
      <c r="BH3570" t="s">
        <v>11427</v>
      </c>
      <c r="BI3570" t="s">
        <v>11427</v>
      </c>
      <c r="BJ3570" t="s">
        <v>11428</v>
      </c>
      <c r="BK3570" t="s">
        <v>11428</v>
      </c>
      <c r="BL3570" t="s">
        <v>11428</v>
      </c>
      <c r="BM3570" t="s">
        <v>11428</v>
      </c>
      <c r="BN3570" t="s">
        <v>11428</v>
      </c>
      <c r="BO3570" t="s">
        <v>11428</v>
      </c>
      <c r="BP3570" t="s">
        <v>11428</v>
      </c>
      <c r="BQ3570" t="s">
        <v>11427</v>
      </c>
      <c r="BR3570" t="s">
        <v>11427</v>
      </c>
      <c r="BS3570" t="s">
        <v>11427</v>
      </c>
      <c r="BT3570" t="s">
        <v>11427</v>
      </c>
      <c r="BU3570" t="s">
        <v>11427</v>
      </c>
      <c r="BV3570" t="s">
        <v>11427</v>
      </c>
      <c r="BW3570" t="s">
        <v>11427</v>
      </c>
      <c r="BY3570" t="s">
        <v>11428</v>
      </c>
      <c r="CB3570" t="s">
        <v>11427</v>
      </c>
      <c r="CD3570">
        <v>455</v>
      </c>
      <c r="CE3570">
        <v>5</v>
      </c>
      <c r="CF3570">
        <v>460</v>
      </c>
      <c r="CG3570">
        <v>2</v>
      </c>
      <c r="CH3570">
        <v>24</v>
      </c>
      <c r="CI3570">
        <v>475</v>
      </c>
    </row>
    <row r="3571" spans="1:87">
      <c r="A3571">
        <v>120192002008</v>
      </c>
      <c r="B3571" t="s">
        <v>11490</v>
      </c>
      <c r="C3571" t="s">
        <v>25200</v>
      </c>
      <c r="D3571" t="s">
        <v>25357</v>
      </c>
      <c r="E3571" t="s">
        <v>25202</v>
      </c>
      <c r="F3571" t="s">
        <v>25358</v>
      </c>
      <c r="G3571" t="s">
        <v>25359</v>
      </c>
      <c r="H3571" t="s">
        <v>25360</v>
      </c>
      <c r="I3571" t="s">
        <v>11421</v>
      </c>
      <c r="J3571">
        <v>32119</v>
      </c>
      <c r="K3571" t="s">
        <v>11422</v>
      </c>
      <c r="L3571">
        <v>12</v>
      </c>
      <c r="M3571" t="s">
        <v>11461</v>
      </c>
      <c r="N3571">
        <v>5</v>
      </c>
      <c r="P3571">
        <v>4</v>
      </c>
      <c r="Q3571">
        <v>144</v>
      </c>
      <c r="R3571">
        <v>128</v>
      </c>
      <c r="S3571">
        <v>152</v>
      </c>
      <c r="T3571">
        <v>165</v>
      </c>
      <c r="U3571">
        <v>122</v>
      </c>
      <c r="V3571">
        <v>104</v>
      </c>
      <c r="AD3571" t="s">
        <v>11424</v>
      </c>
      <c r="AE3571">
        <v>29.168500000000002</v>
      </c>
      <c r="AF3571">
        <v>-81.008099999999999</v>
      </c>
      <c r="AG3571" t="s">
        <v>25361</v>
      </c>
      <c r="AH3571">
        <v>64</v>
      </c>
      <c r="AI3571">
        <v>415</v>
      </c>
      <c r="AJ3571">
        <v>404</v>
      </c>
      <c r="AK3571">
        <v>1</v>
      </c>
      <c r="AL3571">
        <v>11</v>
      </c>
      <c r="AM3571">
        <v>211</v>
      </c>
      <c r="AN3571">
        <v>74</v>
      </c>
      <c r="AO3571">
        <v>467</v>
      </c>
      <c r="AP3571">
        <v>631</v>
      </c>
      <c r="AQ3571">
        <v>24</v>
      </c>
      <c r="AR3571">
        <v>655</v>
      </c>
      <c r="AS3571">
        <v>13.6</v>
      </c>
      <c r="AT3571">
        <v>60</v>
      </c>
      <c r="AU3571">
        <v>1201920</v>
      </c>
      <c r="AV3571">
        <v>2008</v>
      </c>
      <c r="AW3571" t="s">
        <v>25359</v>
      </c>
      <c r="AX3571" t="s">
        <v>25360</v>
      </c>
      <c r="AY3571" t="s">
        <v>11421</v>
      </c>
      <c r="AZ3571">
        <v>32119</v>
      </c>
      <c r="BA3571">
        <v>2824</v>
      </c>
      <c r="BB3571">
        <v>2824</v>
      </c>
      <c r="BC3571">
        <v>0</v>
      </c>
      <c r="BE3571">
        <v>12127</v>
      </c>
      <c r="BH3571" t="s">
        <v>11427</v>
      </c>
      <c r="BI3571" t="s">
        <v>11427</v>
      </c>
      <c r="BJ3571" t="s">
        <v>11428</v>
      </c>
      <c r="BK3571" t="s">
        <v>11428</v>
      </c>
      <c r="BL3571" t="s">
        <v>11428</v>
      </c>
      <c r="BM3571" t="s">
        <v>11428</v>
      </c>
      <c r="BN3571" t="s">
        <v>11428</v>
      </c>
      <c r="BO3571" t="s">
        <v>11428</v>
      </c>
      <c r="BP3571" t="s">
        <v>11428</v>
      </c>
      <c r="BQ3571" t="s">
        <v>11427</v>
      </c>
      <c r="BR3571" t="s">
        <v>11427</v>
      </c>
      <c r="BS3571" t="s">
        <v>11427</v>
      </c>
      <c r="BT3571" t="s">
        <v>11427</v>
      </c>
      <c r="BU3571" t="s">
        <v>11427</v>
      </c>
      <c r="BV3571" t="s">
        <v>11427</v>
      </c>
      <c r="BW3571" t="s">
        <v>11427</v>
      </c>
      <c r="BY3571" t="s">
        <v>11428</v>
      </c>
      <c r="CB3571" t="s">
        <v>11427</v>
      </c>
      <c r="CD3571">
        <v>631</v>
      </c>
      <c r="CE3571">
        <v>24</v>
      </c>
      <c r="CF3571">
        <v>655</v>
      </c>
      <c r="CG3571">
        <v>0</v>
      </c>
      <c r="CH3571">
        <v>55</v>
      </c>
      <c r="CI3571">
        <v>819</v>
      </c>
    </row>
    <row r="3572" spans="1:87">
      <c r="A3572">
        <v>120192002009</v>
      </c>
      <c r="B3572" t="s">
        <v>11490</v>
      </c>
      <c r="C3572" t="s">
        <v>25200</v>
      </c>
      <c r="D3572" t="s">
        <v>25362</v>
      </c>
      <c r="E3572" t="s">
        <v>25202</v>
      </c>
      <c r="F3572" t="s">
        <v>25363</v>
      </c>
      <c r="G3572" t="s">
        <v>25364</v>
      </c>
      <c r="H3572" t="s">
        <v>25248</v>
      </c>
      <c r="I3572" t="s">
        <v>11421</v>
      </c>
      <c r="J3572">
        <v>32720</v>
      </c>
      <c r="K3572" t="s">
        <v>11422</v>
      </c>
      <c r="L3572">
        <v>12</v>
      </c>
      <c r="M3572">
        <v>6</v>
      </c>
      <c r="N3572">
        <v>8</v>
      </c>
      <c r="W3572">
        <v>254</v>
      </c>
      <c r="X3572">
        <v>238</v>
      </c>
      <c r="Y3572">
        <v>241</v>
      </c>
      <c r="AD3572" t="s">
        <v>11424</v>
      </c>
      <c r="AE3572">
        <v>29.008099999999999</v>
      </c>
      <c r="AF3572">
        <v>-81.3142</v>
      </c>
      <c r="AG3572" t="s">
        <v>25365</v>
      </c>
      <c r="AH3572">
        <v>64</v>
      </c>
      <c r="AI3572">
        <v>387</v>
      </c>
      <c r="AJ3572">
        <v>346</v>
      </c>
      <c r="AK3572">
        <v>1</v>
      </c>
      <c r="AL3572">
        <v>12</v>
      </c>
      <c r="AM3572">
        <v>181</v>
      </c>
      <c r="AN3572">
        <v>155</v>
      </c>
      <c r="AO3572">
        <v>353</v>
      </c>
      <c r="AP3572">
        <v>505</v>
      </c>
      <c r="AQ3572">
        <v>25</v>
      </c>
      <c r="AR3572">
        <v>530</v>
      </c>
      <c r="AS3572">
        <v>15.6</v>
      </c>
      <c r="AT3572">
        <v>47</v>
      </c>
      <c r="AU3572">
        <v>1201920</v>
      </c>
      <c r="AV3572">
        <v>2009</v>
      </c>
      <c r="AW3572" t="s">
        <v>25364</v>
      </c>
      <c r="AX3572" t="s">
        <v>25248</v>
      </c>
      <c r="AY3572" t="s">
        <v>11421</v>
      </c>
      <c r="AZ3572">
        <v>32720</v>
      </c>
      <c r="BA3572">
        <v>7228</v>
      </c>
      <c r="BB3572">
        <v>7228</v>
      </c>
      <c r="BC3572">
        <v>0</v>
      </c>
      <c r="BE3572">
        <v>12127</v>
      </c>
      <c r="BH3572" t="s">
        <v>11427</v>
      </c>
      <c r="BI3572" t="s">
        <v>11427</v>
      </c>
      <c r="BJ3572" t="s">
        <v>11427</v>
      </c>
      <c r="BK3572" t="s">
        <v>11427</v>
      </c>
      <c r="BL3572" t="s">
        <v>11427</v>
      </c>
      <c r="BM3572" t="s">
        <v>11427</v>
      </c>
      <c r="BN3572" t="s">
        <v>11427</v>
      </c>
      <c r="BO3572" t="s">
        <v>11427</v>
      </c>
      <c r="BP3572" t="s">
        <v>11427</v>
      </c>
      <c r="BQ3572" t="s">
        <v>11428</v>
      </c>
      <c r="BR3572" t="s">
        <v>11428</v>
      </c>
      <c r="BS3572" t="s">
        <v>11428</v>
      </c>
      <c r="BT3572" t="s">
        <v>11427</v>
      </c>
      <c r="BU3572" t="s">
        <v>11427</v>
      </c>
      <c r="BV3572" t="s">
        <v>11427</v>
      </c>
      <c r="BW3572" t="s">
        <v>11427</v>
      </c>
      <c r="BY3572" t="s">
        <v>11428</v>
      </c>
      <c r="CB3572" t="s">
        <v>11427</v>
      </c>
      <c r="CD3572">
        <v>505</v>
      </c>
      <c r="CE3572">
        <v>25</v>
      </c>
      <c r="CF3572">
        <v>530</v>
      </c>
      <c r="CG3572">
        <v>0</v>
      </c>
      <c r="CH3572">
        <v>31</v>
      </c>
      <c r="CI3572">
        <v>733</v>
      </c>
    </row>
    <row r="3573" spans="1:87">
      <c r="A3573">
        <v>120192002010</v>
      </c>
      <c r="B3573" t="s">
        <v>11490</v>
      </c>
      <c r="C3573" t="s">
        <v>25200</v>
      </c>
      <c r="D3573" t="s">
        <v>25366</v>
      </c>
      <c r="E3573" t="s">
        <v>25202</v>
      </c>
      <c r="F3573" t="s">
        <v>25367</v>
      </c>
      <c r="G3573" t="s">
        <v>25368</v>
      </c>
      <c r="H3573" t="s">
        <v>25248</v>
      </c>
      <c r="I3573" t="s">
        <v>11421</v>
      </c>
      <c r="J3573">
        <v>32720</v>
      </c>
      <c r="K3573" t="s">
        <v>11422</v>
      </c>
      <c r="L3573">
        <v>12</v>
      </c>
      <c r="M3573" t="s">
        <v>11461</v>
      </c>
      <c r="N3573">
        <v>5</v>
      </c>
      <c r="P3573">
        <v>20</v>
      </c>
      <c r="Q3573">
        <v>76</v>
      </c>
      <c r="R3573">
        <v>56</v>
      </c>
      <c r="S3573">
        <v>82</v>
      </c>
      <c r="T3573">
        <v>60</v>
      </c>
      <c r="U3573">
        <v>54</v>
      </c>
      <c r="V3573">
        <v>58</v>
      </c>
      <c r="AD3573" t="s">
        <v>11424</v>
      </c>
      <c r="AE3573">
        <v>29.015000000000001</v>
      </c>
      <c r="AF3573">
        <v>-81.308899999999994</v>
      </c>
      <c r="AG3573" t="s">
        <v>25369</v>
      </c>
      <c r="AH3573">
        <v>64</v>
      </c>
      <c r="AI3573">
        <v>220</v>
      </c>
      <c r="AJ3573">
        <v>186</v>
      </c>
      <c r="AK3573">
        <v>1</v>
      </c>
      <c r="AL3573">
        <v>3</v>
      </c>
      <c r="AM3573">
        <v>167</v>
      </c>
      <c r="AN3573">
        <v>138</v>
      </c>
      <c r="AO3573">
        <v>88</v>
      </c>
      <c r="AP3573">
        <v>395</v>
      </c>
      <c r="AQ3573">
        <v>3</v>
      </c>
      <c r="AR3573">
        <v>398</v>
      </c>
      <c r="AS3573">
        <v>9.9</v>
      </c>
      <c r="AT3573">
        <v>41</v>
      </c>
      <c r="AU3573">
        <v>1201920</v>
      </c>
      <c r="AV3573">
        <v>2010</v>
      </c>
      <c r="AW3573" t="s">
        <v>25368</v>
      </c>
      <c r="AX3573" t="s">
        <v>25248</v>
      </c>
      <c r="AY3573" t="s">
        <v>11421</v>
      </c>
      <c r="AZ3573">
        <v>32720</v>
      </c>
      <c r="BA3573">
        <v>6883</v>
      </c>
      <c r="BB3573">
        <v>6883</v>
      </c>
      <c r="BC3573">
        <v>0</v>
      </c>
      <c r="BE3573">
        <v>12127</v>
      </c>
      <c r="BH3573" t="s">
        <v>11427</v>
      </c>
      <c r="BI3573" t="s">
        <v>11427</v>
      </c>
      <c r="BJ3573" t="s">
        <v>11428</v>
      </c>
      <c r="BK3573" t="s">
        <v>11428</v>
      </c>
      <c r="BL3573" t="s">
        <v>11428</v>
      </c>
      <c r="BM3573" t="s">
        <v>11428</v>
      </c>
      <c r="BN3573" t="s">
        <v>11428</v>
      </c>
      <c r="BO3573" t="s">
        <v>11428</v>
      </c>
      <c r="BP3573" t="s">
        <v>11428</v>
      </c>
      <c r="BQ3573" t="s">
        <v>11427</v>
      </c>
      <c r="BR3573" t="s">
        <v>11427</v>
      </c>
      <c r="BS3573" t="s">
        <v>11427</v>
      </c>
      <c r="BT3573" t="s">
        <v>11427</v>
      </c>
      <c r="BU3573" t="s">
        <v>11427</v>
      </c>
      <c r="BV3573" t="s">
        <v>11427</v>
      </c>
      <c r="BW3573" t="s">
        <v>11427</v>
      </c>
      <c r="BY3573" t="s">
        <v>11428</v>
      </c>
      <c r="CB3573" t="s">
        <v>11427</v>
      </c>
      <c r="CD3573">
        <v>395</v>
      </c>
      <c r="CE3573">
        <v>3</v>
      </c>
      <c r="CF3573">
        <v>398</v>
      </c>
      <c r="CG3573">
        <v>0</v>
      </c>
      <c r="CH3573">
        <v>9</v>
      </c>
      <c r="CI3573">
        <v>406</v>
      </c>
    </row>
    <row r="3574" spans="1:87">
      <c r="A3574">
        <v>120192002105</v>
      </c>
      <c r="B3574" t="s">
        <v>11490</v>
      </c>
      <c r="C3574" t="s">
        <v>25200</v>
      </c>
      <c r="D3574" t="s">
        <v>25370</v>
      </c>
      <c r="E3574" t="s">
        <v>25202</v>
      </c>
      <c r="F3574" t="s">
        <v>25371</v>
      </c>
      <c r="G3574" t="s">
        <v>25372</v>
      </c>
      <c r="H3574" t="s">
        <v>25343</v>
      </c>
      <c r="I3574" t="s">
        <v>11421</v>
      </c>
      <c r="J3574">
        <v>32127</v>
      </c>
      <c r="K3574" t="s">
        <v>11422</v>
      </c>
      <c r="L3574">
        <v>12</v>
      </c>
      <c r="M3574" t="s">
        <v>11461</v>
      </c>
      <c r="N3574">
        <v>5</v>
      </c>
      <c r="P3574">
        <v>29</v>
      </c>
      <c r="Q3574">
        <v>117</v>
      </c>
      <c r="R3574">
        <v>133</v>
      </c>
      <c r="S3574">
        <v>127</v>
      </c>
      <c r="T3574">
        <v>103</v>
      </c>
      <c r="U3574">
        <v>121</v>
      </c>
      <c r="V3574">
        <v>129</v>
      </c>
      <c r="AD3574" t="s">
        <v>11424</v>
      </c>
      <c r="AE3574">
        <v>29.1051</v>
      </c>
      <c r="AF3574">
        <v>-81.004900000000006</v>
      </c>
      <c r="AG3574" t="s">
        <v>25373</v>
      </c>
      <c r="AH3574">
        <v>64</v>
      </c>
      <c r="AI3574">
        <v>385</v>
      </c>
      <c r="AJ3574">
        <v>374</v>
      </c>
      <c r="AK3574">
        <v>3</v>
      </c>
      <c r="AL3574">
        <v>20</v>
      </c>
      <c r="AM3574">
        <v>70</v>
      </c>
      <c r="AN3574">
        <v>55</v>
      </c>
      <c r="AO3574">
        <v>575</v>
      </c>
      <c r="AP3574">
        <v>433</v>
      </c>
      <c r="AQ3574">
        <v>35</v>
      </c>
      <c r="AR3574">
        <v>468</v>
      </c>
      <c r="AS3574">
        <v>13.3</v>
      </c>
      <c r="AT3574">
        <v>57</v>
      </c>
      <c r="AU3574">
        <v>1201920</v>
      </c>
      <c r="AV3574">
        <v>2105</v>
      </c>
      <c r="AW3574" t="s">
        <v>25372</v>
      </c>
      <c r="AX3574" t="s">
        <v>25343</v>
      </c>
      <c r="AY3574" t="s">
        <v>11421</v>
      </c>
      <c r="AZ3574">
        <v>32127</v>
      </c>
      <c r="BA3574">
        <v>4712</v>
      </c>
      <c r="BB3574">
        <v>4712</v>
      </c>
      <c r="BC3574">
        <v>0</v>
      </c>
      <c r="BE3574">
        <v>12127</v>
      </c>
      <c r="BH3574" t="s">
        <v>11427</v>
      </c>
      <c r="BI3574" t="s">
        <v>11427</v>
      </c>
      <c r="BJ3574" t="s">
        <v>11428</v>
      </c>
      <c r="BK3574" t="s">
        <v>11428</v>
      </c>
      <c r="BL3574" t="s">
        <v>11428</v>
      </c>
      <c r="BM3574" t="s">
        <v>11428</v>
      </c>
      <c r="BN3574" t="s">
        <v>11428</v>
      </c>
      <c r="BO3574" t="s">
        <v>11428</v>
      </c>
      <c r="BP3574" t="s">
        <v>11428</v>
      </c>
      <c r="BQ3574" t="s">
        <v>11427</v>
      </c>
      <c r="BR3574" t="s">
        <v>11427</v>
      </c>
      <c r="BS3574" t="s">
        <v>11427</v>
      </c>
      <c r="BT3574" t="s">
        <v>11427</v>
      </c>
      <c r="BU3574" t="s">
        <v>11427</v>
      </c>
      <c r="BV3574" t="s">
        <v>11427</v>
      </c>
      <c r="BW3574" t="s">
        <v>11427</v>
      </c>
      <c r="BY3574" t="s">
        <v>11428</v>
      </c>
      <c r="CB3574" t="s">
        <v>11427</v>
      </c>
      <c r="CD3574">
        <v>433</v>
      </c>
      <c r="CE3574">
        <v>35</v>
      </c>
      <c r="CF3574">
        <v>468</v>
      </c>
      <c r="CG3574">
        <v>1</v>
      </c>
      <c r="CH3574">
        <v>35</v>
      </c>
      <c r="CI3574">
        <v>759</v>
      </c>
    </row>
    <row r="3575" spans="1:87">
      <c r="A3575">
        <v>120192002267</v>
      </c>
      <c r="B3575" t="s">
        <v>11490</v>
      </c>
      <c r="C3575" t="s">
        <v>25200</v>
      </c>
      <c r="D3575" t="s">
        <v>25374</v>
      </c>
      <c r="E3575" t="s">
        <v>25202</v>
      </c>
      <c r="F3575" t="s">
        <v>25375</v>
      </c>
      <c r="G3575" t="s">
        <v>25376</v>
      </c>
      <c r="H3575" t="s">
        <v>25377</v>
      </c>
      <c r="I3575" t="s">
        <v>11421</v>
      </c>
      <c r="J3575">
        <v>32764</v>
      </c>
      <c r="K3575" t="s">
        <v>11422</v>
      </c>
      <c r="L3575">
        <v>12</v>
      </c>
      <c r="M3575" t="s">
        <v>11423</v>
      </c>
      <c r="N3575">
        <v>5</v>
      </c>
      <c r="Q3575">
        <v>79</v>
      </c>
      <c r="R3575">
        <v>85</v>
      </c>
      <c r="S3575">
        <v>86</v>
      </c>
      <c r="T3575">
        <v>91</v>
      </c>
      <c r="U3575">
        <v>95</v>
      </c>
      <c r="V3575">
        <v>81</v>
      </c>
      <c r="AD3575" t="s">
        <v>11424</v>
      </c>
      <c r="AE3575">
        <v>28.854900000000001</v>
      </c>
      <c r="AF3575">
        <v>-81.1768</v>
      </c>
      <c r="AG3575" t="s">
        <v>25378</v>
      </c>
      <c r="AH3575">
        <v>64</v>
      </c>
      <c r="AI3575">
        <v>256</v>
      </c>
      <c r="AJ3575">
        <v>261</v>
      </c>
      <c r="AK3575">
        <v>2</v>
      </c>
      <c r="AL3575">
        <v>6</v>
      </c>
      <c r="AM3575">
        <v>53</v>
      </c>
      <c r="AN3575">
        <v>115</v>
      </c>
      <c r="AO3575">
        <v>336</v>
      </c>
      <c r="AP3575">
        <v>357</v>
      </c>
      <c r="AQ3575">
        <v>31</v>
      </c>
      <c r="AR3575">
        <v>388</v>
      </c>
      <c r="AS3575">
        <v>12</v>
      </c>
      <c r="AT3575">
        <v>43</v>
      </c>
      <c r="AU3575">
        <v>1201920</v>
      </c>
      <c r="AV3575">
        <v>2267</v>
      </c>
      <c r="AW3575" t="s">
        <v>25376</v>
      </c>
      <c r="AX3575" t="s">
        <v>25377</v>
      </c>
      <c r="AY3575" t="s">
        <v>11421</v>
      </c>
      <c r="AZ3575">
        <v>32764</v>
      </c>
      <c r="BA3575">
        <v>9621</v>
      </c>
      <c r="BB3575">
        <v>9621</v>
      </c>
      <c r="BC3575">
        <v>0</v>
      </c>
      <c r="BE3575">
        <v>12127</v>
      </c>
      <c r="BH3575" t="s">
        <v>11427</v>
      </c>
      <c r="BI3575" t="s">
        <v>11427</v>
      </c>
      <c r="BJ3575" t="s">
        <v>11427</v>
      </c>
      <c r="BK3575" t="s">
        <v>11428</v>
      </c>
      <c r="BL3575" t="s">
        <v>11428</v>
      </c>
      <c r="BM3575" t="s">
        <v>11428</v>
      </c>
      <c r="BN3575" t="s">
        <v>11428</v>
      </c>
      <c r="BO3575" t="s">
        <v>11428</v>
      </c>
      <c r="BP3575" t="s">
        <v>11428</v>
      </c>
      <c r="BQ3575" t="s">
        <v>11427</v>
      </c>
      <c r="BR3575" t="s">
        <v>11427</v>
      </c>
      <c r="BS3575" t="s">
        <v>11427</v>
      </c>
      <c r="BT3575" t="s">
        <v>11427</v>
      </c>
      <c r="BU3575" t="s">
        <v>11427</v>
      </c>
      <c r="BV3575" t="s">
        <v>11427</v>
      </c>
      <c r="BW3575" t="s">
        <v>11427</v>
      </c>
      <c r="BY3575" t="s">
        <v>11428</v>
      </c>
      <c r="CB3575" t="s">
        <v>11427</v>
      </c>
      <c r="CD3575">
        <v>357</v>
      </c>
      <c r="CE3575">
        <v>31</v>
      </c>
      <c r="CF3575">
        <v>388</v>
      </c>
      <c r="CG3575">
        <v>0</v>
      </c>
      <c r="CH3575">
        <v>5</v>
      </c>
      <c r="CI3575">
        <v>517</v>
      </c>
    </row>
    <row r="3576" spans="1:87">
      <c r="A3576">
        <v>120192002268</v>
      </c>
      <c r="B3576" t="s">
        <v>11490</v>
      </c>
      <c r="C3576" t="s">
        <v>25200</v>
      </c>
      <c r="D3576" t="s">
        <v>25379</v>
      </c>
      <c r="E3576" t="s">
        <v>25202</v>
      </c>
      <c r="F3576" t="s">
        <v>25380</v>
      </c>
      <c r="G3576" t="s">
        <v>25381</v>
      </c>
      <c r="H3576" t="s">
        <v>25382</v>
      </c>
      <c r="I3576" t="s">
        <v>11421</v>
      </c>
      <c r="J3576">
        <v>32117</v>
      </c>
      <c r="K3576" t="s">
        <v>11422</v>
      </c>
      <c r="L3576">
        <v>12</v>
      </c>
      <c r="M3576" t="s">
        <v>11461</v>
      </c>
      <c r="N3576">
        <v>8</v>
      </c>
      <c r="P3576">
        <v>21</v>
      </c>
      <c r="Q3576">
        <v>111</v>
      </c>
      <c r="R3576">
        <v>142</v>
      </c>
      <c r="S3576">
        <v>126</v>
      </c>
      <c r="T3576">
        <v>102</v>
      </c>
      <c r="U3576">
        <v>89</v>
      </c>
      <c r="V3576">
        <v>78</v>
      </c>
      <c r="W3576">
        <v>96</v>
      </c>
      <c r="X3576">
        <v>111</v>
      </c>
      <c r="Y3576">
        <v>99</v>
      </c>
      <c r="AD3576" t="s">
        <v>11424</v>
      </c>
      <c r="AE3576">
        <v>29.248799999999999</v>
      </c>
      <c r="AF3576">
        <v>-81.056100000000001</v>
      </c>
      <c r="AG3576" t="s">
        <v>25383</v>
      </c>
      <c r="AH3576">
        <v>64</v>
      </c>
      <c r="AI3576">
        <v>499</v>
      </c>
      <c r="AJ3576">
        <v>476</v>
      </c>
      <c r="AK3576">
        <v>2</v>
      </c>
      <c r="AL3576">
        <v>8</v>
      </c>
      <c r="AM3576">
        <v>359</v>
      </c>
      <c r="AN3576">
        <v>133</v>
      </c>
      <c r="AO3576">
        <v>409</v>
      </c>
      <c r="AP3576">
        <v>867</v>
      </c>
      <c r="AQ3576">
        <v>26</v>
      </c>
      <c r="AR3576">
        <v>893</v>
      </c>
      <c r="AS3576">
        <v>13</v>
      </c>
      <c r="AT3576">
        <v>75</v>
      </c>
      <c r="AU3576">
        <v>1201920</v>
      </c>
      <c r="AV3576">
        <v>2268</v>
      </c>
      <c r="AW3576" t="s">
        <v>25381</v>
      </c>
      <c r="AX3576" t="s">
        <v>25382</v>
      </c>
      <c r="AY3576" t="s">
        <v>11421</v>
      </c>
      <c r="AZ3576">
        <v>32117</v>
      </c>
      <c r="BA3576">
        <v>2022</v>
      </c>
      <c r="BB3576">
        <v>2022</v>
      </c>
      <c r="BC3576">
        <v>0</v>
      </c>
      <c r="BE3576">
        <v>12127</v>
      </c>
      <c r="BH3576" t="s">
        <v>11427</v>
      </c>
      <c r="BI3576" t="s">
        <v>11427</v>
      </c>
      <c r="BJ3576" t="s">
        <v>11428</v>
      </c>
      <c r="BK3576" t="s">
        <v>11428</v>
      </c>
      <c r="BL3576" t="s">
        <v>11428</v>
      </c>
      <c r="BM3576" t="s">
        <v>11428</v>
      </c>
      <c r="BN3576" t="s">
        <v>11428</v>
      </c>
      <c r="BO3576" t="s">
        <v>11428</v>
      </c>
      <c r="BP3576" t="s">
        <v>11428</v>
      </c>
      <c r="BQ3576" t="s">
        <v>11428</v>
      </c>
      <c r="BR3576" t="s">
        <v>11428</v>
      </c>
      <c r="BS3576" t="s">
        <v>11428</v>
      </c>
      <c r="BT3576" t="s">
        <v>11427</v>
      </c>
      <c r="BU3576" t="s">
        <v>11427</v>
      </c>
      <c r="BV3576" t="s">
        <v>11427</v>
      </c>
      <c r="BW3576" t="s">
        <v>11427</v>
      </c>
      <c r="BY3576" t="s">
        <v>11428</v>
      </c>
      <c r="CB3576" t="s">
        <v>11427</v>
      </c>
      <c r="CD3576">
        <v>867</v>
      </c>
      <c r="CE3576">
        <v>26</v>
      </c>
      <c r="CF3576">
        <v>893</v>
      </c>
      <c r="CG3576">
        <v>1</v>
      </c>
      <c r="CH3576">
        <v>63</v>
      </c>
      <c r="CI3576">
        <v>975</v>
      </c>
    </row>
    <row r="3577" spans="1:87">
      <c r="A3577">
        <v>120192002269</v>
      </c>
      <c r="B3577" t="s">
        <v>11490</v>
      </c>
      <c r="C3577" t="s">
        <v>25200</v>
      </c>
      <c r="D3577" t="s">
        <v>25384</v>
      </c>
      <c r="E3577" t="s">
        <v>25202</v>
      </c>
      <c r="F3577" t="s">
        <v>25385</v>
      </c>
      <c r="G3577" t="s">
        <v>25386</v>
      </c>
      <c r="H3577" t="s">
        <v>25231</v>
      </c>
      <c r="I3577" t="s">
        <v>11421</v>
      </c>
      <c r="J3577">
        <v>32174</v>
      </c>
      <c r="K3577" t="s">
        <v>11422</v>
      </c>
      <c r="L3577">
        <v>12</v>
      </c>
      <c r="M3577" t="s">
        <v>11461</v>
      </c>
      <c r="N3577">
        <v>5</v>
      </c>
      <c r="P3577">
        <v>2</v>
      </c>
      <c r="Q3577">
        <v>106</v>
      </c>
      <c r="R3577">
        <v>124</v>
      </c>
      <c r="S3577">
        <v>120</v>
      </c>
      <c r="T3577">
        <v>128</v>
      </c>
      <c r="U3577">
        <v>114</v>
      </c>
      <c r="V3577">
        <v>109</v>
      </c>
      <c r="AD3577" t="s">
        <v>11424</v>
      </c>
      <c r="AE3577">
        <v>29.275600000000001</v>
      </c>
      <c r="AF3577">
        <v>-81.113900000000001</v>
      </c>
      <c r="AG3577" t="s">
        <v>25387</v>
      </c>
      <c r="AH3577">
        <v>64</v>
      </c>
      <c r="AI3577">
        <v>368</v>
      </c>
      <c r="AJ3577">
        <v>335</v>
      </c>
      <c r="AK3577">
        <v>2</v>
      </c>
      <c r="AL3577">
        <v>21</v>
      </c>
      <c r="AM3577">
        <v>49</v>
      </c>
      <c r="AN3577">
        <v>35</v>
      </c>
      <c r="AO3577">
        <v>557</v>
      </c>
      <c r="AP3577">
        <v>334</v>
      </c>
      <c r="AQ3577">
        <v>30</v>
      </c>
      <c r="AR3577">
        <v>364</v>
      </c>
      <c r="AS3577">
        <v>13.8</v>
      </c>
      <c r="AT3577">
        <v>51</v>
      </c>
      <c r="AU3577">
        <v>1201920</v>
      </c>
      <c r="AV3577">
        <v>2269</v>
      </c>
      <c r="AW3577" t="s">
        <v>25386</v>
      </c>
      <c r="AX3577" t="s">
        <v>25231</v>
      </c>
      <c r="AY3577" t="s">
        <v>11421</v>
      </c>
      <c r="AZ3577">
        <v>32174</v>
      </c>
      <c r="BA3577">
        <v>2917</v>
      </c>
      <c r="BB3577">
        <v>2917</v>
      </c>
      <c r="BC3577">
        <v>0</v>
      </c>
      <c r="BE3577">
        <v>12127</v>
      </c>
      <c r="BH3577" t="s">
        <v>11427</v>
      </c>
      <c r="BI3577" t="s">
        <v>11427</v>
      </c>
      <c r="BJ3577" t="s">
        <v>11428</v>
      </c>
      <c r="BK3577" t="s">
        <v>11428</v>
      </c>
      <c r="BL3577" t="s">
        <v>11428</v>
      </c>
      <c r="BM3577" t="s">
        <v>11428</v>
      </c>
      <c r="BN3577" t="s">
        <v>11428</v>
      </c>
      <c r="BO3577" t="s">
        <v>11428</v>
      </c>
      <c r="BP3577" t="s">
        <v>11428</v>
      </c>
      <c r="BQ3577" t="s">
        <v>11427</v>
      </c>
      <c r="BR3577" t="s">
        <v>11427</v>
      </c>
      <c r="BS3577" t="s">
        <v>11427</v>
      </c>
      <c r="BT3577" t="s">
        <v>11427</v>
      </c>
      <c r="BU3577" t="s">
        <v>11427</v>
      </c>
      <c r="BV3577" t="s">
        <v>11427</v>
      </c>
      <c r="BW3577" t="s">
        <v>11427</v>
      </c>
      <c r="BY3577" t="s">
        <v>11428</v>
      </c>
      <c r="CB3577" t="s">
        <v>11427</v>
      </c>
      <c r="CD3577">
        <v>334</v>
      </c>
      <c r="CE3577">
        <v>30</v>
      </c>
      <c r="CF3577">
        <v>364</v>
      </c>
      <c r="CG3577">
        <v>1</v>
      </c>
      <c r="CH3577">
        <v>38</v>
      </c>
      <c r="CI3577">
        <v>703</v>
      </c>
    </row>
    <row r="3578" spans="1:87">
      <c r="A3578">
        <v>120192002271</v>
      </c>
      <c r="B3578" t="s">
        <v>11490</v>
      </c>
      <c r="C3578" t="s">
        <v>25200</v>
      </c>
      <c r="D3578" t="s">
        <v>25388</v>
      </c>
      <c r="E3578" t="s">
        <v>25202</v>
      </c>
      <c r="F3578" t="s">
        <v>25389</v>
      </c>
      <c r="G3578" t="s">
        <v>25390</v>
      </c>
      <c r="H3578" t="s">
        <v>25343</v>
      </c>
      <c r="I3578" t="s">
        <v>11421</v>
      </c>
      <c r="J3578">
        <v>32129</v>
      </c>
      <c r="K3578" t="s">
        <v>11422</v>
      </c>
      <c r="L3578">
        <v>12</v>
      </c>
      <c r="M3578" t="s">
        <v>11461</v>
      </c>
      <c r="N3578">
        <v>5</v>
      </c>
      <c r="P3578">
        <v>56</v>
      </c>
      <c r="Q3578">
        <v>87</v>
      </c>
      <c r="R3578">
        <v>109</v>
      </c>
      <c r="S3578">
        <v>104</v>
      </c>
      <c r="T3578">
        <v>123</v>
      </c>
      <c r="U3578">
        <v>82</v>
      </c>
      <c r="V3578">
        <v>100</v>
      </c>
      <c r="AD3578" t="s">
        <v>11424</v>
      </c>
      <c r="AE3578">
        <v>29.1477</v>
      </c>
      <c r="AF3578">
        <v>-81.001199999999997</v>
      </c>
      <c r="AG3578" t="s">
        <v>25391</v>
      </c>
      <c r="AH3578">
        <v>64</v>
      </c>
      <c r="AI3578">
        <v>350</v>
      </c>
      <c r="AJ3578">
        <v>311</v>
      </c>
      <c r="AK3578">
        <v>1</v>
      </c>
      <c r="AL3578">
        <v>4</v>
      </c>
      <c r="AM3578">
        <v>51</v>
      </c>
      <c r="AN3578">
        <v>78</v>
      </c>
      <c r="AO3578">
        <v>495</v>
      </c>
      <c r="AP3578">
        <v>448</v>
      </c>
      <c r="AQ3578">
        <v>32</v>
      </c>
      <c r="AR3578">
        <v>480</v>
      </c>
      <c r="AS3578">
        <v>13.2</v>
      </c>
      <c r="AT3578">
        <v>50</v>
      </c>
      <c r="AU3578">
        <v>1201920</v>
      </c>
      <c r="AV3578">
        <v>2271</v>
      </c>
      <c r="AW3578" t="s">
        <v>25390</v>
      </c>
      <c r="AX3578" t="s">
        <v>25343</v>
      </c>
      <c r="AY3578" t="s">
        <v>11421</v>
      </c>
      <c r="AZ3578">
        <v>32129</v>
      </c>
      <c r="BA3578">
        <v>3834</v>
      </c>
      <c r="BB3578">
        <v>3834</v>
      </c>
      <c r="BC3578">
        <v>0</v>
      </c>
      <c r="BE3578">
        <v>12127</v>
      </c>
      <c r="BH3578" t="s">
        <v>11427</v>
      </c>
      <c r="BI3578" t="s">
        <v>11427</v>
      </c>
      <c r="BJ3578" t="s">
        <v>11428</v>
      </c>
      <c r="BK3578" t="s">
        <v>11428</v>
      </c>
      <c r="BL3578" t="s">
        <v>11428</v>
      </c>
      <c r="BM3578" t="s">
        <v>11428</v>
      </c>
      <c r="BN3578" t="s">
        <v>11428</v>
      </c>
      <c r="BO3578" t="s">
        <v>11428</v>
      </c>
      <c r="BP3578" t="s">
        <v>11428</v>
      </c>
      <c r="BQ3578" t="s">
        <v>11427</v>
      </c>
      <c r="BR3578" t="s">
        <v>11427</v>
      </c>
      <c r="BS3578" t="s">
        <v>11427</v>
      </c>
      <c r="BT3578" t="s">
        <v>11427</v>
      </c>
      <c r="BU3578" t="s">
        <v>11427</v>
      </c>
      <c r="BV3578" t="s">
        <v>11427</v>
      </c>
      <c r="BW3578" t="s">
        <v>11427</v>
      </c>
      <c r="BY3578" t="s">
        <v>11428</v>
      </c>
      <c r="CB3578" t="s">
        <v>11427</v>
      </c>
      <c r="CD3578">
        <v>448</v>
      </c>
      <c r="CE3578">
        <v>32</v>
      </c>
      <c r="CF3578">
        <v>480</v>
      </c>
      <c r="CG3578">
        <v>0</v>
      </c>
      <c r="CH3578">
        <v>32</v>
      </c>
      <c r="CI3578">
        <v>661</v>
      </c>
    </row>
    <row r="3579" spans="1:87">
      <c r="A3579">
        <v>120192002415</v>
      </c>
      <c r="B3579" t="s">
        <v>11490</v>
      </c>
      <c r="C3579" t="s">
        <v>25200</v>
      </c>
      <c r="D3579" t="s">
        <v>25392</v>
      </c>
      <c r="E3579" t="s">
        <v>25202</v>
      </c>
      <c r="F3579" t="s">
        <v>25393</v>
      </c>
      <c r="G3579" t="s">
        <v>25394</v>
      </c>
      <c r="H3579" t="s">
        <v>25248</v>
      </c>
      <c r="I3579" t="s">
        <v>11421</v>
      </c>
      <c r="J3579">
        <v>32724</v>
      </c>
      <c r="K3579" t="s">
        <v>11422</v>
      </c>
      <c r="L3579">
        <v>12</v>
      </c>
      <c r="M3579" t="s">
        <v>11461</v>
      </c>
      <c r="N3579">
        <v>5</v>
      </c>
      <c r="P3579">
        <v>13</v>
      </c>
      <c r="Q3579">
        <v>110</v>
      </c>
      <c r="R3579">
        <v>126</v>
      </c>
      <c r="S3579">
        <v>93</v>
      </c>
      <c r="T3579">
        <v>113</v>
      </c>
      <c r="U3579">
        <v>134</v>
      </c>
      <c r="V3579">
        <v>113</v>
      </c>
      <c r="AD3579" t="s">
        <v>11424</v>
      </c>
      <c r="AE3579">
        <v>29.030999999999999</v>
      </c>
      <c r="AF3579">
        <v>-81.276700000000005</v>
      </c>
      <c r="AG3579" t="s">
        <v>25395</v>
      </c>
      <c r="AH3579">
        <v>64</v>
      </c>
      <c r="AI3579">
        <v>357</v>
      </c>
      <c r="AJ3579">
        <v>345</v>
      </c>
      <c r="AK3579">
        <v>7</v>
      </c>
      <c r="AL3579">
        <v>4</v>
      </c>
      <c r="AM3579">
        <v>181</v>
      </c>
      <c r="AN3579">
        <v>211</v>
      </c>
      <c r="AO3579">
        <v>274</v>
      </c>
      <c r="AP3579">
        <v>564</v>
      </c>
      <c r="AQ3579">
        <v>24</v>
      </c>
      <c r="AR3579">
        <v>588</v>
      </c>
      <c r="AS3579">
        <v>13.2</v>
      </c>
      <c r="AT3579">
        <v>53</v>
      </c>
      <c r="AU3579">
        <v>1201920</v>
      </c>
      <c r="AV3579">
        <v>2415</v>
      </c>
      <c r="AW3579" t="s">
        <v>25394</v>
      </c>
      <c r="AX3579" t="s">
        <v>25248</v>
      </c>
      <c r="AY3579" t="s">
        <v>11421</v>
      </c>
      <c r="AZ3579">
        <v>32724</v>
      </c>
      <c r="BA3579">
        <v>4603</v>
      </c>
      <c r="BB3579">
        <v>4603</v>
      </c>
      <c r="BC3579">
        <v>0</v>
      </c>
      <c r="BE3579">
        <v>12127</v>
      </c>
      <c r="BH3579" t="s">
        <v>11427</v>
      </c>
      <c r="BI3579" t="s">
        <v>11427</v>
      </c>
      <c r="BJ3579" t="s">
        <v>11428</v>
      </c>
      <c r="BK3579" t="s">
        <v>11428</v>
      </c>
      <c r="BL3579" t="s">
        <v>11428</v>
      </c>
      <c r="BM3579" t="s">
        <v>11428</v>
      </c>
      <c r="BN3579" t="s">
        <v>11428</v>
      </c>
      <c r="BO3579" t="s">
        <v>11428</v>
      </c>
      <c r="BP3579" t="s">
        <v>11428</v>
      </c>
      <c r="BQ3579" t="s">
        <v>11427</v>
      </c>
      <c r="BR3579" t="s">
        <v>11427</v>
      </c>
      <c r="BS3579" t="s">
        <v>11427</v>
      </c>
      <c r="BT3579" t="s">
        <v>11427</v>
      </c>
      <c r="BU3579" t="s">
        <v>11427</v>
      </c>
      <c r="BV3579" t="s">
        <v>11427</v>
      </c>
      <c r="BW3579" t="s">
        <v>11427</v>
      </c>
      <c r="BY3579" t="s">
        <v>11428</v>
      </c>
      <c r="CB3579" t="s">
        <v>11427</v>
      </c>
      <c r="CD3579">
        <v>564</v>
      </c>
      <c r="CE3579">
        <v>24</v>
      </c>
      <c r="CF3579">
        <v>588</v>
      </c>
      <c r="CG3579">
        <v>1</v>
      </c>
      <c r="CH3579">
        <v>24</v>
      </c>
      <c r="CI3579">
        <v>702</v>
      </c>
    </row>
    <row r="3580" spans="1:87">
      <c r="A3580">
        <v>120192002416</v>
      </c>
      <c r="B3580" t="s">
        <v>11490</v>
      </c>
      <c r="C3580" t="s">
        <v>25200</v>
      </c>
      <c r="D3580" t="s">
        <v>25396</v>
      </c>
      <c r="E3580" t="s">
        <v>25202</v>
      </c>
      <c r="F3580" t="s">
        <v>25397</v>
      </c>
      <c r="G3580" t="s">
        <v>25398</v>
      </c>
      <c r="H3580" t="s">
        <v>25265</v>
      </c>
      <c r="I3580" t="s">
        <v>11421</v>
      </c>
      <c r="J3580">
        <v>32725</v>
      </c>
      <c r="K3580" t="s">
        <v>11422</v>
      </c>
      <c r="L3580">
        <v>12</v>
      </c>
      <c r="M3580" t="s">
        <v>11461</v>
      </c>
      <c r="N3580">
        <v>5</v>
      </c>
      <c r="P3580">
        <v>29</v>
      </c>
      <c r="Q3580">
        <v>125</v>
      </c>
      <c r="R3580">
        <v>124</v>
      </c>
      <c r="S3580">
        <v>136</v>
      </c>
      <c r="T3580">
        <v>128</v>
      </c>
      <c r="U3580">
        <v>138</v>
      </c>
      <c r="V3580">
        <v>143</v>
      </c>
      <c r="AD3580" t="s">
        <v>11424</v>
      </c>
      <c r="AE3580">
        <v>28.921299999999999</v>
      </c>
      <c r="AF3580">
        <v>-81.217100000000002</v>
      </c>
      <c r="AG3580" t="s">
        <v>25399</v>
      </c>
      <c r="AH3580">
        <v>64</v>
      </c>
      <c r="AI3580">
        <v>442</v>
      </c>
      <c r="AJ3580">
        <v>381</v>
      </c>
      <c r="AK3580">
        <v>0</v>
      </c>
      <c r="AL3580">
        <v>9</v>
      </c>
      <c r="AM3580">
        <v>105</v>
      </c>
      <c r="AN3580">
        <v>304</v>
      </c>
      <c r="AO3580">
        <v>364</v>
      </c>
      <c r="AP3580">
        <v>627</v>
      </c>
      <c r="AQ3580">
        <v>48</v>
      </c>
      <c r="AR3580">
        <v>675</v>
      </c>
      <c r="AS3580">
        <v>12.5</v>
      </c>
      <c r="AT3580">
        <v>66</v>
      </c>
      <c r="AU3580">
        <v>1201920</v>
      </c>
      <c r="AV3580">
        <v>2416</v>
      </c>
      <c r="AW3580" t="s">
        <v>25398</v>
      </c>
      <c r="AX3580" t="s">
        <v>25265</v>
      </c>
      <c r="AY3580" t="s">
        <v>11421</v>
      </c>
      <c r="AZ3580">
        <v>32725</v>
      </c>
      <c r="BA3580">
        <v>3976</v>
      </c>
      <c r="BB3580">
        <v>3976</v>
      </c>
      <c r="BC3580">
        <v>0</v>
      </c>
      <c r="BE3580">
        <v>12127</v>
      </c>
      <c r="BH3580" t="s">
        <v>11427</v>
      </c>
      <c r="BI3580" t="s">
        <v>11427</v>
      </c>
      <c r="BJ3580" t="s">
        <v>11428</v>
      </c>
      <c r="BK3580" t="s">
        <v>11428</v>
      </c>
      <c r="BL3580" t="s">
        <v>11428</v>
      </c>
      <c r="BM3580" t="s">
        <v>11428</v>
      </c>
      <c r="BN3580" t="s">
        <v>11428</v>
      </c>
      <c r="BO3580" t="s">
        <v>11428</v>
      </c>
      <c r="BP3580" t="s">
        <v>11428</v>
      </c>
      <c r="BQ3580" t="s">
        <v>11427</v>
      </c>
      <c r="BR3580" t="s">
        <v>11427</v>
      </c>
      <c r="BS3580" t="s">
        <v>11427</v>
      </c>
      <c r="BT3580" t="s">
        <v>11427</v>
      </c>
      <c r="BU3580" t="s">
        <v>11427</v>
      </c>
      <c r="BV3580" t="s">
        <v>11427</v>
      </c>
      <c r="BW3580" t="s">
        <v>11427</v>
      </c>
      <c r="BY3580" t="s">
        <v>11428</v>
      </c>
      <c r="CB3580" t="s">
        <v>11427</v>
      </c>
      <c r="CD3580">
        <v>627</v>
      </c>
      <c r="CE3580">
        <v>48</v>
      </c>
      <c r="CF3580">
        <v>675</v>
      </c>
      <c r="CG3580">
        <v>3</v>
      </c>
      <c r="CH3580">
        <v>38</v>
      </c>
      <c r="CI3580">
        <v>823</v>
      </c>
    </row>
    <row r="3581" spans="1:87">
      <c r="A3581">
        <v>120192002417</v>
      </c>
      <c r="B3581" t="s">
        <v>11490</v>
      </c>
      <c r="C3581" t="s">
        <v>25200</v>
      </c>
      <c r="D3581" t="s">
        <v>25400</v>
      </c>
      <c r="E3581" t="s">
        <v>25202</v>
      </c>
      <c r="F3581" t="s">
        <v>25401</v>
      </c>
      <c r="G3581" t="s">
        <v>25402</v>
      </c>
      <c r="H3581" t="s">
        <v>25343</v>
      </c>
      <c r="I3581" t="s">
        <v>11421</v>
      </c>
      <c r="J3581">
        <v>32129</v>
      </c>
      <c r="K3581" t="s">
        <v>11422</v>
      </c>
      <c r="L3581">
        <v>12</v>
      </c>
      <c r="M3581">
        <v>6</v>
      </c>
      <c r="N3581">
        <v>8</v>
      </c>
      <c r="W3581">
        <v>396</v>
      </c>
      <c r="X3581">
        <v>412</v>
      </c>
      <c r="Y3581">
        <v>362</v>
      </c>
      <c r="AD3581" t="s">
        <v>11424</v>
      </c>
      <c r="AE3581">
        <v>29.130800000000001</v>
      </c>
      <c r="AF3581">
        <v>-81.018000000000001</v>
      </c>
      <c r="AG3581" t="s">
        <v>25403</v>
      </c>
      <c r="AH3581">
        <v>64</v>
      </c>
      <c r="AI3581">
        <v>597</v>
      </c>
      <c r="AJ3581">
        <v>573</v>
      </c>
      <c r="AK3581">
        <v>5</v>
      </c>
      <c r="AL3581">
        <v>40</v>
      </c>
      <c r="AM3581">
        <v>145</v>
      </c>
      <c r="AN3581">
        <v>95</v>
      </c>
      <c r="AO3581">
        <v>818</v>
      </c>
      <c r="AP3581">
        <v>638</v>
      </c>
      <c r="AQ3581">
        <v>53</v>
      </c>
      <c r="AR3581">
        <v>691</v>
      </c>
      <c r="AS3581">
        <v>16.7</v>
      </c>
      <c r="AT3581">
        <v>70</v>
      </c>
      <c r="AU3581">
        <v>1201920</v>
      </c>
      <c r="AV3581">
        <v>2417</v>
      </c>
      <c r="AW3581" t="s">
        <v>25402</v>
      </c>
      <c r="AX3581" t="s">
        <v>25343</v>
      </c>
      <c r="AY3581" t="s">
        <v>11421</v>
      </c>
      <c r="AZ3581">
        <v>32129</v>
      </c>
      <c r="BA3581">
        <v>4134</v>
      </c>
      <c r="BB3581">
        <v>4134</v>
      </c>
      <c r="BC3581">
        <v>0</v>
      </c>
      <c r="BE3581">
        <v>12127</v>
      </c>
      <c r="BH3581" t="s">
        <v>11427</v>
      </c>
      <c r="BI3581" t="s">
        <v>11427</v>
      </c>
      <c r="BJ3581" t="s">
        <v>11427</v>
      </c>
      <c r="BK3581" t="s">
        <v>11427</v>
      </c>
      <c r="BL3581" t="s">
        <v>11427</v>
      </c>
      <c r="BM3581" t="s">
        <v>11427</v>
      </c>
      <c r="BN3581" t="s">
        <v>11427</v>
      </c>
      <c r="BO3581" t="s">
        <v>11427</v>
      </c>
      <c r="BP3581" t="s">
        <v>11427</v>
      </c>
      <c r="BQ3581" t="s">
        <v>11428</v>
      </c>
      <c r="BR3581" t="s">
        <v>11428</v>
      </c>
      <c r="BS3581" t="s">
        <v>11428</v>
      </c>
      <c r="BT3581" t="s">
        <v>11427</v>
      </c>
      <c r="BU3581" t="s">
        <v>11427</v>
      </c>
      <c r="BV3581" t="s">
        <v>11427</v>
      </c>
      <c r="BW3581" t="s">
        <v>11427</v>
      </c>
      <c r="BY3581" t="s">
        <v>11428</v>
      </c>
      <c r="CB3581" t="s">
        <v>11427</v>
      </c>
      <c r="CD3581">
        <v>638</v>
      </c>
      <c r="CE3581">
        <v>53</v>
      </c>
      <c r="CF3581">
        <v>691</v>
      </c>
      <c r="CG3581">
        <v>1</v>
      </c>
      <c r="CH3581">
        <v>66</v>
      </c>
      <c r="CI3581">
        <v>1170</v>
      </c>
    </row>
    <row r="3582" spans="1:87">
      <c r="A3582">
        <v>120192002418</v>
      </c>
      <c r="B3582" t="s">
        <v>11490</v>
      </c>
      <c r="C3582" t="s">
        <v>25200</v>
      </c>
      <c r="D3582" t="s">
        <v>25404</v>
      </c>
      <c r="E3582" t="s">
        <v>25202</v>
      </c>
      <c r="F3582" t="s">
        <v>25405</v>
      </c>
      <c r="G3582" t="s">
        <v>25406</v>
      </c>
      <c r="H3582" t="s">
        <v>25248</v>
      </c>
      <c r="I3582" t="s">
        <v>11421</v>
      </c>
      <c r="J3582">
        <v>32724</v>
      </c>
      <c r="K3582" t="s">
        <v>11422</v>
      </c>
      <c r="L3582">
        <v>12</v>
      </c>
      <c r="M3582">
        <v>6</v>
      </c>
      <c r="N3582">
        <v>8</v>
      </c>
      <c r="W3582">
        <v>314</v>
      </c>
      <c r="X3582">
        <v>315</v>
      </c>
      <c r="Y3582">
        <v>377</v>
      </c>
      <c r="AD3582" t="s">
        <v>11424</v>
      </c>
      <c r="AE3582">
        <v>29.003900000000002</v>
      </c>
      <c r="AF3582">
        <v>-81.298000000000002</v>
      </c>
      <c r="AG3582" t="s">
        <v>25407</v>
      </c>
      <c r="AH3582">
        <v>64</v>
      </c>
      <c r="AI3582">
        <v>515</v>
      </c>
      <c r="AJ3582">
        <v>491</v>
      </c>
      <c r="AK3582">
        <v>3</v>
      </c>
      <c r="AL3582">
        <v>25</v>
      </c>
      <c r="AM3582">
        <v>116</v>
      </c>
      <c r="AN3582">
        <v>272</v>
      </c>
      <c r="AO3582">
        <v>566</v>
      </c>
      <c r="AP3582">
        <v>637</v>
      </c>
      <c r="AQ3582">
        <v>47</v>
      </c>
      <c r="AR3582">
        <v>684</v>
      </c>
      <c r="AS3582">
        <v>15</v>
      </c>
      <c r="AT3582">
        <v>67</v>
      </c>
      <c r="AU3582">
        <v>1201920</v>
      </c>
      <c r="AV3582">
        <v>2418</v>
      </c>
      <c r="AW3582" t="s">
        <v>25406</v>
      </c>
      <c r="AX3582" t="s">
        <v>25248</v>
      </c>
      <c r="AY3582" t="s">
        <v>11421</v>
      </c>
      <c r="AZ3582">
        <v>32724</v>
      </c>
      <c r="BA3582">
        <v>7835</v>
      </c>
      <c r="BB3582">
        <v>7835</v>
      </c>
      <c r="BC3582">
        <v>0</v>
      </c>
      <c r="BE3582">
        <v>12127</v>
      </c>
      <c r="BH3582" t="s">
        <v>11427</v>
      </c>
      <c r="BI3582" t="s">
        <v>11427</v>
      </c>
      <c r="BJ3582" t="s">
        <v>11427</v>
      </c>
      <c r="BK3582" t="s">
        <v>11427</v>
      </c>
      <c r="BL3582" t="s">
        <v>11427</v>
      </c>
      <c r="BM3582" t="s">
        <v>11427</v>
      </c>
      <c r="BN3582" t="s">
        <v>11427</v>
      </c>
      <c r="BO3582" t="s">
        <v>11427</v>
      </c>
      <c r="BP3582" t="s">
        <v>11427</v>
      </c>
      <c r="BQ3582" t="s">
        <v>11428</v>
      </c>
      <c r="BR3582" t="s">
        <v>11428</v>
      </c>
      <c r="BS3582" t="s">
        <v>11428</v>
      </c>
      <c r="BT3582" t="s">
        <v>11427</v>
      </c>
      <c r="BU3582" t="s">
        <v>11427</v>
      </c>
      <c r="BV3582" t="s">
        <v>11427</v>
      </c>
      <c r="BW3582" t="s">
        <v>11427</v>
      </c>
      <c r="BY3582" t="s">
        <v>11428</v>
      </c>
      <c r="CB3582" t="s">
        <v>11427</v>
      </c>
      <c r="CD3582">
        <v>637</v>
      </c>
      <c r="CE3582">
        <v>47</v>
      </c>
      <c r="CF3582">
        <v>684</v>
      </c>
      <c r="CG3582">
        <v>0</v>
      </c>
      <c r="CH3582">
        <v>24</v>
      </c>
      <c r="CI3582">
        <v>1006</v>
      </c>
    </row>
    <row r="3583" spans="1:87">
      <c r="A3583">
        <v>120192002419</v>
      </c>
      <c r="B3583" t="s">
        <v>11490</v>
      </c>
      <c r="C3583" t="s">
        <v>25200</v>
      </c>
      <c r="D3583" t="s">
        <v>25408</v>
      </c>
      <c r="E3583" t="s">
        <v>25202</v>
      </c>
      <c r="F3583" t="s">
        <v>25409</v>
      </c>
      <c r="G3583" t="s">
        <v>25410</v>
      </c>
      <c r="H3583" t="s">
        <v>25282</v>
      </c>
      <c r="I3583" t="s">
        <v>11421</v>
      </c>
      <c r="J3583">
        <v>32168</v>
      </c>
      <c r="K3583" t="s">
        <v>11422</v>
      </c>
      <c r="L3583">
        <v>12</v>
      </c>
      <c r="M3583">
        <v>6</v>
      </c>
      <c r="N3583">
        <v>8</v>
      </c>
      <c r="W3583">
        <v>399</v>
      </c>
      <c r="X3583">
        <v>400</v>
      </c>
      <c r="Y3583">
        <v>354</v>
      </c>
      <c r="AD3583" t="s">
        <v>11424</v>
      </c>
      <c r="AE3583">
        <v>29.004200000000001</v>
      </c>
      <c r="AF3583">
        <v>-80.923900000000003</v>
      </c>
      <c r="AG3583" t="s">
        <v>25411</v>
      </c>
      <c r="AH3583">
        <v>64</v>
      </c>
      <c r="AI3583">
        <v>602</v>
      </c>
      <c r="AJ3583">
        <v>551</v>
      </c>
      <c r="AK3583">
        <v>4</v>
      </c>
      <c r="AL3583">
        <v>12</v>
      </c>
      <c r="AM3583">
        <v>86</v>
      </c>
      <c r="AN3583">
        <v>53</v>
      </c>
      <c r="AO3583">
        <v>947</v>
      </c>
      <c r="AP3583">
        <v>646</v>
      </c>
      <c r="AQ3583">
        <v>64</v>
      </c>
      <c r="AR3583">
        <v>710</v>
      </c>
      <c r="AS3583">
        <v>17</v>
      </c>
      <c r="AT3583">
        <v>68</v>
      </c>
      <c r="AU3583">
        <v>1201920</v>
      </c>
      <c r="AV3583">
        <v>2419</v>
      </c>
      <c r="AW3583" t="s">
        <v>25410</v>
      </c>
      <c r="AX3583" t="s">
        <v>25282</v>
      </c>
      <c r="AY3583" t="s">
        <v>11421</v>
      </c>
      <c r="AZ3583">
        <v>32168</v>
      </c>
      <c r="BA3583">
        <v>7551</v>
      </c>
      <c r="BB3583">
        <v>7551</v>
      </c>
      <c r="BC3583">
        <v>0</v>
      </c>
      <c r="BE3583">
        <v>12127</v>
      </c>
      <c r="BH3583" t="s">
        <v>11427</v>
      </c>
      <c r="BI3583" t="s">
        <v>11427</v>
      </c>
      <c r="BJ3583" t="s">
        <v>11427</v>
      </c>
      <c r="BK3583" t="s">
        <v>11427</v>
      </c>
      <c r="BL3583" t="s">
        <v>11427</v>
      </c>
      <c r="BM3583" t="s">
        <v>11427</v>
      </c>
      <c r="BN3583" t="s">
        <v>11427</v>
      </c>
      <c r="BO3583" t="s">
        <v>11427</v>
      </c>
      <c r="BP3583" t="s">
        <v>11427</v>
      </c>
      <c r="BQ3583" t="s">
        <v>11428</v>
      </c>
      <c r="BR3583" t="s">
        <v>11428</v>
      </c>
      <c r="BS3583" t="s">
        <v>11428</v>
      </c>
      <c r="BT3583" t="s">
        <v>11427</v>
      </c>
      <c r="BU3583" t="s">
        <v>11427</v>
      </c>
      <c r="BV3583" t="s">
        <v>11427</v>
      </c>
      <c r="BW3583" t="s">
        <v>11427</v>
      </c>
      <c r="BY3583" t="s">
        <v>11428</v>
      </c>
      <c r="CB3583" t="s">
        <v>11427</v>
      </c>
      <c r="CD3583">
        <v>646</v>
      </c>
      <c r="CE3583">
        <v>64</v>
      </c>
      <c r="CF3583">
        <v>710</v>
      </c>
      <c r="CG3583">
        <v>0</v>
      </c>
      <c r="CH3583">
        <v>51</v>
      </c>
      <c r="CI3583">
        <v>1153</v>
      </c>
    </row>
    <row r="3584" spans="1:87">
      <c r="A3584">
        <v>120192002538</v>
      </c>
      <c r="B3584" t="s">
        <v>11490</v>
      </c>
      <c r="C3584" t="s">
        <v>25200</v>
      </c>
      <c r="D3584" t="s">
        <v>25412</v>
      </c>
      <c r="E3584" t="s">
        <v>25202</v>
      </c>
      <c r="F3584" t="s">
        <v>25413</v>
      </c>
      <c r="G3584" t="s">
        <v>25414</v>
      </c>
      <c r="H3584" t="s">
        <v>25282</v>
      </c>
      <c r="I3584" t="s">
        <v>11421</v>
      </c>
      <c r="J3584">
        <v>32168</v>
      </c>
      <c r="K3584" t="s">
        <v>11422</v>
      </c>
      <c r="L3584">
        <v>12</v>
      </c>
      <c r="M3584" t="s">
        <v>11461</v>
      </c>
      <c r="N3584">
        <v>5</v>
      </c>
      <c r="P3584">
        <v>2</v>
      </c>
      <c r="Q3584">
        <v>67</v>
      </c>
      <c r="R3584">
        <v>57</v>
      </c>
      <c r="S3584">
        <v>62</v>
      </c>
      <c r="T3584">
        <v>69</v>
      </c>
      <c r="U3584">
        <v>61</v>
      </c>
      <c r="V3584">
        <v>69</v>
      </c>
      <c r="AD3584" t="s">
        <v>11424</v>
      </c>
      <c r="AE3584">
        <v>29.0305</v>
      </c>
      <c r="AF3584">
        <v>-80.932699999999997</v>
      </c>
      <c r="AG3584" t="s">
        <v>25415</v>
      </c>
      <c r="AH3584">
        <v>64</v>
      </c>
      <c r="AI3584">
        <v>184</v>
      </c>
      <c r="AJ3584">
        <v>203</v>
      </c>
      <c r="AK3584">
        <v>0</v>
      </c>
      <c r="AL3584">
        <v>5</v>
      </c>
      <c r="AM3584">
        <v>74</v>
      </c>
      <c r="AN3584">
        <v>15</v>
      </c>
      <c r="AO3584">
        <v>256</v>
      </c>
      <c r="AP3584">
        <v>236</v>
      </c>
      <c r="AQ3584">
        <v>24</v>
      </c>
      <c r="AR3584">
        <v>260</v>
      </c>
      <c r="AS3584">
        <v>11.7</v>
      </c>
      <c r="AT3584">
        <v>33</v>
      </c>
      <c r="AU3584">
        <v>1201920</v>
      </c>
      <c r="AV3584">
        <v>2538</v>
      </c>
      <c r="AW3584" t="s">
        <v>25414</v>
      </c>
      <c r="AX3584" t="s">
        <v>25282</v>
      </c>
      <c r="AY3584" t="s">
        <v>11421</v>
      </c>
      <c r="AZ3584">
        <v>32168</v>
      </c>
      <c r="BA3584">
        <v>6621</v>
      </c>
      <c r="BB3584">
        <v>6621</v>
      </c>
      <c r="BC3584">
        <v>0</v>
      </c>
      <c r="BE3584">
        <v>12127</v>
      </c>
      <c r="BH3584" t="s">
        <v>11427</v>
      </c>
      <c r="BI3584" t="s">
        <v>11427</v>
      </c>
      <c r="BJ3584" t="s">
        <v>11428</v>
      </c>
      <c r="BK3584" t="s">
        <v>11428</v>
      </c>
      <c r="BL3584" t="s">
        <v>11428</v>
      </c>
      <c r="BM3584" t="s">
        <v>11428</v>
      </c>
      <c r="BN3584" t="s">
        <v>11428</v>
      </c>
      <c r="BO3584" t="s">
        <v>11428</v>
      </c>
      <c r="BP3584" t="s">
        <v>11428</v>
      </c>
      <c r="BQ3584" t="s">
        <v>11427</v>
      </c>
      <c r="BR3584" t="s">
        <v>11427</v>
      </c>
      <c r="BS3584" t="s">
        <v>11427</v>
      </c>
      <c r="BT3584" t="s">
        <v>11427</v>
      </c>
      <c r="BU3584" t="s">
        <v>11427</v>
      </c>
      <c r="BV3584" t="s">
        <v>11427</v>
      </c>
      <c r="BW3584" t="s">
        <v>11427</v>
      </c>
      <c r="BY3584" t="s">
        <v>11428</v>
      </c>
      <c r="CB3584" t="s">
        <v>11427</v>
      </c>
      <c r="CD3584">
        <v>236</v>
      </c>
      <c r="CE3584">
        <v>24</v>
      </c>
      <c r="CF3584">
        <v>260</v>
      </c>
      <c r="CG3584">
        <v>1</v>
      </c>
      <c r="CH3584">
        <v>36</v>
      </c>
      <c r="CI3584">
        <v>387</v>
      </c>
    </row>
    <row r="3585" spans="1:87">
      <c r="A3585">
        <v>120192002640</v>
      </c>
      <c r="B3585" t="s">
        <v>11490</v>
      </c>
      <c r="C3585" t="s">
        <v>25200</v>
      </c>
      <c r="D3585" t="s">
        <v>12156</v>
      </c>
      <c r="E3585" t="s">
        <v>25202</v>
      </c>
      <c r="F3585" t="s">
        <v>25416</v>
      </c>
      <c r="G3585" t="s">
        <v>25417</v>
      </c>
      <c r="H3585" t="s">
        <v>25265</v>
      </c>
      <c r="I3585" t="s">
        <v>11421</v>
      </c>
      <c r="J3585">
        <v>32725</v>
      </c>
      <c r="K3585" t="s">
        <v>11422</v>
      </c>
      <c r="L3585">
        <v>12</v>
      </c>
      <c r="M3585" t="s">
        <v>11461</v>
      </c>
      <c r="N3585">
        <v>5</v>
      </c>
      <c r="P3585">
        <v>3</v>
      </c>
      <c r="Q3585">
        <v>102</v>
      </c>
      <c r="R3585">
        <v>109</v>
      </c>
      <c r="S3585">
        <v>106</v>
      </c>
      <c r="T3585">
        <v>131</v>
      </c>
      <c r="U3585">
        <v>101</v>
      </c>
      <c r="V3585">
        <v>94</v>
      </c>
      <c r="AD3585" t="s">
        <v>11424</v>
      </c>
      <c r="AE3585">
        <v>28.8916</v>
      </c>
      <c r="AF3585">
        <v>-81.25</v>
      </c>
      <c r="AG3585" t="s">
        <v>25418</v>
      </c>
      <c r="AH3585">
        <v>64</v>
      </c>
      <c r="AI3585">
        <v>337</v>
      </c>
      <c r="AJ3585">
        <v>309</v>
      </c>
      <c r="AK3585">
        <v>1</v>
      </c>
      <c r="AL3585">
        <v>13</v>
      </c>
      <c r="AM3585">
        <v>88</v>
      </c>
      <c r="AN3585">
        <v>242</v>
      </c>
      <c r="AO3585">
        <v>278</v>
      </c>
      <c r="AP3585">
        <v>539</v>
      </c>
      <c r="AQ3585">
        <v>29</v>
      </c>
      <c r="AR3585">
        <v>568</v>
      </c>
      <c r="AS3585">
        <v>11.1</v>
      </c>
      <c r="AT3585">
        <v>58</v>
      </c>
      <c r="AU3585">
        <v>1201920</v>
      </c>
      <c r="AV3585">
        <v>2640</v>
      </c>
      <c r="AW3585" t="s">
        <v>25417</v>
      </c>
      <c r="AX3585" t="s">
        <v>25265</v>
      </c>
      <c r="AY3585" t="s">
        <v>11421</v>
      </c>
      <c r="AZ3585">
        <v>32725</v>
      </c>
      <c r="BA3585">
        <v>7237</v>
      </c>
      <c r="BB3585">
        <v>7237</v>
      </c>
      <c r="BC3585">
        <v>0</v>
      </c>
      <c r="BE3585">
        <v>12127</v>
      </c>
      <c r="BH3585" t="s">
        <v>11427</v>
      </c>
      <c r="BI3585" t="s">
        <v>11427</v>
      </c>
      <c r="BJ3585" t="s">
        <v>11428</v>
      </c>
      <c r="BK3585" t="s">
        <v>11428</v>
      </c>
      <c r="BL3585" t="s">
        <v>11428</v>
      </c>
      <c r="BM3585" t="s">
        <v>11428</v>
      </c>
      <c r="BN3585" t="s">
        <v>11428</v>
      </c>
      <c r="BO3585" t="s">
        <v>11428</v>
      </c>
      <c r="BP3585" t="s">
        <v>11428</v>
      </c>
      <c r="BQ3585" t="s">
        <v>11427</v>
      </c>
      <c r="BR3585" t="s">
        <v>11427</v>
      </c>
      <c r="BS3585" t="s">
        <v>11427</v>
      </c>
      <c r="BT3585" t="s">
        <v>11427</v>
      </c>
      <c r="BU3585" t="s">
        <v>11427</v>
      </c>
      <c r="BV3585" t="s">
        <v>11427</v>
      </c>
      <c r="BW3585" t="s">
        <v>11427</v>
      </c>
      <c r="BY3585" t="s">
        <v>11428</v>
      </c>
      <c r="CB3585" t="s">
        <v>11427</v>
      </c>
      <c r="CD3585">
        <v>539</v>
      </c>
      <c r="CE3585">
        <v>29</v>
      </c>
      <c r="CF3585">
        <v>568</v>
      </c>
      <c r="CG3585">
        <v>0</v>
      </c>
      <c r="CH3585">
        <v>24</v>
      </c>
      <c r="CI3585">
        <v>646</v>
      </c>
    </row>
    <row r="3586" spans="1:87">
      <c r="A3586">
        <v>120192002709</v>
      </c>
      <c r="B3586" t="s">
        <v>11490</v>
      </c>
      <c r="C3586" t="s">
        <v>25200</v>
      </c>
      <c r="D3586" t="s">
        <v>12780</v>
      </c>
      <c r="E3586" t="s">
        <v>25202</v>
      </c>
      <c r="F3586" t="s">
        <v>25419</v>
      </c>
      <c r="G3586" t="s">
        <v>25420</v>
      </c>
      <c r="H3586" t="s">
        <v>25343</v>
      </c>
      <c r="I3586" t="s">
        <v>11421</v>
      </c>
      <c r="J3586">
        <v>32129</v>
      </c>
      <c r="K3586" t="s">
        <v>11422</v>
      </c>
      <c r="L3586">
        <v>12</v>
      </c>
      <c r="M3586" t="s">
        <v>11461</v>
      </c>
      <c r="N3586">
        <v>5</v>
      </c>
      <c r="P3586">
        <v>16</v>
      </c>
      <c r="Q3586">
        <v>135</v>
      </c>
      <c r="R3586">
        <v>125</v>
      </c>
      <c r="S3586">
        <v>124</v>
      </c>
      <c r="T3586">
        <v>121</v>
      </c>
      <c r="U3586">
        <v>114</v>
      </c>
      <c r="V3586">
        <v>90</v>
      </c>
      <c r="AD3586" t="s">
        <v>11424</v>
      </c>
      <c r="AE3586">
        <v>29.119499999999999</v>
      </c>
      <c r="AF3586">
        <v>-81.037700000000001</v>
      </c>
      <c r="AG3586" t="s">
        <v>25421</v>
      </c>
      <c r="AH3586">
        <v>64</v>
      </c>
      <c r="AI3586">
        <v>356</v>
      </c>
      <c r="AJ3586">
        <v>369</v>
      </c>
      <c r="AK3586">
        <v>1</v>
      </c>
      <c r="AL3586">
        <v>34</v>
      </c>
      <c r="AM3586">
        <v>144</v>
      </c>
      <c r="AN3586">
        <v>62</v>
      </c>
      <c r="AO3586">
        <v>433</v>
      </c>
      <c r="AP3586">
        <v>437</v>
      </c>
      <c r="AQ3586">
        <v>33</v>
      </c>
      <c r="AR3586">
        <v>470</v>
      </c>
      <c r="AS3586">
        <v>12.7</v>
      </c>
      <c r="AT3586">
        <v>57</v>
      </c>
      <c r="AU3586">
        <v>1201920</v>
      </c>
      <c r="AV3586">
        <v>2709</v>
      </c>
      <c r="AW3586" t="s">
        <v>25420</v>
      </c>
      <c r="AX3586" t="s">
        <v>25343</v>
      </c>
      <c r="AY3586" t="s">
        <v>11421</v>
      </c>
      <c r="AZ3586">
        <v>32129</v>
      </c>
      <c r="BA3586">
        <v>7477</v>
      </c>
      <c r="BB3586">
        <v>7477</v>
      </c>
      <c r="BC3586">
        <v>0</v>
      </c>
      <c r="BE3586">
        <v>12127</v>
      </c>
      <c r="BH3586" t="s">
        <v>11427</v>
      </c>
      <c r="BI3586" t="s">
        <v>11427</v>
      </c>
      <c r="BJ3586" t="s">
        <v>11428</v>
      </c>
      <c r="BK3586" t="s">
        <v>11428</v>
      </c>
      <c r="BL3586" t="s">
        <v>11428</v>
      </c>
      <c r="BM3586" t="s">
        <v>11428</v>
      </c>
      <c r="BN3586" t="s">
        <v>11428</v>
      </c>
      <c r="BO3586" t="s">
        <v>11428</v>
      </c>
      <c r="BP3586" t="s">
        <v>11428</v>
      </c>
      <c r="BQ3586" t="s">
        <v>11427</v>
      </c>
      <c r="BR3586" t="s">
        <v>11427</v>
      </c>
      <c r="BS3586" t="s">
        <v>11427</v>
      </c>
      <c r="BT3586" t="s">
        <v>11427</v>
      </c>
      <c r="BU3586" t="s">
        <v>11427</v>
      </c>
      <c r="BV3586" t="s">
        <v>11427</v>
      </c>
      <c r="BW3586" t="s">
        <v>11427</v>
      </c>
      <c r="BY3586" t="s">
        <v>11428</v>
      </c>
      <c r="CB3586" t="s">
        <v>11427</v>
      </c>
      <c r="CD3586">
        <v>437</v>
      </c>
      <c r="CE3586">
        <v>33</v>
      </c>
      <c r="CF3586">
        <v>470</v>
      </c>
      <c r="CG3586">
        <v>1</v>
      </c>
      <c r="CH3586">
        <v>50</v>
      </c>
      <c r="CI3586">
        <v>725</v>
      </c>
    </row>
    <row r="3587" spans="1:87">
      <c r="A3587">
        <v>120192002795</v>
      </c>
      <c r="B3587" t="s">
        <v>11490</v>
      </c>
      <c r="C3587" t="s">
        <v>25200</v>
      </c>
      <c r="D3587" t="s">
        <v>25422</v>
      </c>
      <c r="E3587" t="s">
        <v>25202</v>
      </c>
      <c r="F3587" t="s">
        <v>25423</v>
      </c>
      <c r="G3587" t="s">
        <v>25424</v>
      </c>
      <c r="H3587" t="s">
        <v>25318</v>
      </c>
      <c r="I3587" t="s">
        <v>11421</v>
      </c>
      <c r="J3587">
        <v>32141</v>
      </c>
      <c r="K3587" t="s">
        <v>11422</v>
      </c>
      <c r="L3587">
        <v>12</v>
      </c>
      <c r="M3587" t="s">
        <v>11461</v>
      </c>
      <c r="N3587">
        <v>5</v>
      </c>
      <c r="P3587">
        <v>19</v>
      </c>
      <c r="Q3587">
        <v>87</v>
      </c>
      <c r="R3587">
        <v>83</v>
      </c>
      <c r="S3587">
        <v>96</v>
      </c>
      <c r="T3587">
        <v>99</v>
      </c>
      <c r="U3587">
        <v>130</v>
      </c>
      <c r="V3587">
        <v>102</v>
      </c>
      <c r="AD3587" t="s">
        <v>11424</v>
      </c>
      <c r="AE3587">
        <v>28.945599999999999</v>
      </c>
      <c r="AF3587">
        <v>-80.891099999999994</v>
      </c>
      <c r="AG3587" t="s">
        <v>25425</v>
      </c>
      <c r="AH3587">
        <v>64</v>
      </c>
      <c r="AI3587">
        <v>300</v>
      </c>
      <c r="AJ3587">
        <v>316</v>
      </c>
      <c r="AK3587">
        <v>2</v>
      </c>
      <c r="AL3587">
        <v>4</v>
      </c>
      <c r="AM3587">
        <v>25</v>
      </c>
      <c r="AN3587">
        <v>26</v>
      </c>
      <c r="AO3587">
        <v>517</v>
      </c>
      <c r="AP3587">
        <v>412</v>
      </c>
      <c r="AQ3587">
        <v>36</v>
      </c>
      <c r="AR3587">
        <v>448</v>
      </c>
      <c r="AS3587">
        <v>12.3</v>
      </c>
      <c r="AT3587">
        <v>50</v>
      </c>
      <c r="AU3587">
        <v>1201920</v>
      </c>
      <c r="AV3587">
        <v>2795</v>
      </c>
      <c r="AW3587" t="s">
        <v>25424</v>
      </c>
      <c r="AX3587" t="s">
        <v>25318</v>
      </c>
      <c r="AY3587" t="s">
        <v>11421</v>
      </c>
      <c r="AZ3587">
        <v>32141</v>
      </c>
      <c r="BA3587">
        <v>5832</v>
      </c>
      <c r="BB3587">
        <v>5832</v>
      </c>
      <c r="BC3587">
        <v>0</v>
      </c>
      <c r="BE3587">
        <v>12127</v>
      </c>
      <c r="BH3587" t="s">
        <v>11427</v>
      </c>
      <c r="BI3587" t="s">
        <v>11427</v>
      </c>
      <c r="BJ3587" t="s">
        <v>11428</v>
      </c>
      <c r="BK3587" t="s">
        <v>11428</v>
      </c>
      <c r="BL3587" t="s">
        <v>11428</v>
      </c>
      <c r="BM3587" t="s">
        <v>11428</v>
      </c>
      <c r="BN3587" t="s">
        <v>11428</v>
      </c>
      <c r="BO3587" t="s">
        <v>11428</v>
      </c>
      <c r="BP3587" t="s">
        <v>11428</v>
      </c>
      <c r="BQ3587" t="s">
        <v>11427</v>
      </c>
      <c r="BR3587" t="s">
        <v>11427</v>
      </c>
      <c r="BS3587" t="s">
        <v>11427</v>
      </c>
      <c r="BT3587" t="s">
        <v>11427</v>
      </c>
      <c r="BU3587" t="s">
        <v>11427</v>
      </c>
      <c r="BV3587" t="s">
        <v>11427</v>
      </c>
      <c r="BW3587" t="s">
        <v>11427</v>
      </c>
      <c r="BY3587" t="s">
        <v>11428</v>
      </c>
      <c r="CB3587" t="s">
        <v>11427</v>
      </c>
      <c r="CD3587">
        <v>412</v>
      </c>
      <c r="CE3587">
        <v>36</v>
      </c>
      <c r="CF3587">
        <v>448</v>
      </c>
      <c r="CG3587">
        <v>1</v>
      </c>
      <c r="CH3587">
        <v>41</v>
      </c>
      <c r="CI3587">
        <v>616</v>
      </c>
    </row>
    <row r="3588" spans="1:87">
      <c r="A3588">
        <v>120192002796</v>
      </c>
      <c r="B3588" t="s">
        <v>11490</v>
      </c>
      <c r="C3588" t="s">
        <v>25200</v>
      </c>
      <c r="D3588" t="s">
        <v>25426</v>
      </c>
      <c r="E3588" t="s">
        <v>25202</v>
      </c>
      <c r="F3588" t="s">
        <v>25427</v>
      </c>
      <c r="G3588" t="s">
        <v>25428</v>
      </c>
      <c r="H3588" t="s">
        <v>25265</v>
      </c>
      <c r="I3588" t="s">
        <v>11421</v>
      </c>
      <c r="J3588">
        <v>32725</v>
      </c>
      <c r="K3588" t="s">
        <v>11422</v>
      </c>
      <c r="L3588">
        <v>12</v>
      </c>
      <c r="M3588" t="s">
        <v>11461</v>
      </c>
      <c r="N3588">
        <v>5</v>
      </c>
      <c r="P3588">
        <v>0</v>
      </c>
      <c r="Q3588">
        <v>116</v>
      </c>
      <c r="R3588">
        <v>117</v>
      </c>
      <c r="S3588">
        <v>139</v>
      </c>
      <c r="T3588">
        <v>135</v>
      </c>
      <c r="U3588">
        <v>121</v>
      </c>
      <c r="V3588">
        <v>124</v>
      </c>
      <c r="AD3588" t="s">
        <v>11424</v>
      </c>
      <c r="AE3588">
        <v>28.932700000000001</v>
      </c>
      <c r="AF3588">
        <v>-81.230900000000005</v>
      </c>
      <c r="AG3588" t="s">
        <v>25429</v>
      </c>
      <c r="AH3588">
        <v>64</v>
      </c>
      <c r="AI3588">
        <v>370</v>
      </c>
      <c r="AJ3588">
        <v>382</v>
      </c>
      <c r="AK3588">
        <v>1</v>
      </c>
      <c r="AL3588">
        <v>4</v>
      </c>
      <c r="AM3588">
        <v>81</v>
      </c>
      <c r="AN3588">
        <v>263</v>
      </c>
      <c r="AO3588">
        <v>353</v>
      </c>
      <c r="AP3588">
        <v>461</v>
      </c>
      <c r="AQ3588">
        <v>65</v>
      </c>
      <c r="AR3588">
        <v>526</v>
      </c>
      <c r="AS3588">
        <v>13.4</v>
      </c>
      <c r="AT3588">
        <v>56</v>
      </c>
      <c r="AU3588">
        <v>1201920</v>
      </c>
      <c r="AV3588">
        <v>2796</v>
      </c>
      <c r="AW3588" t="s">
        <v>25428</v>
      </c>
      <c r="AX3588" t="s">
        <v>25265</v>
      </c>
      <c r="AY3588" t="s">
        <v>11421</v>
      </c>
      <c r="AZ3588">
        <v>32725</v>
      </c>
      <c r="BA3588">
        <v>1763</v>
      </c>
      <c r="BB3588">
        <v>1763</v>
      </c>
      <c r="BC3588">
        <v>0</v>
      </c>
      <c r="BE3588">
        <v>12127</v>
      </c>
      <c r="BH3588" t="s">
        <v>11427</v>
      </c>
      <c r="BI3588" t="s">
        <v>11427</v>
      </c>
      <c r="BJ3588" t="s">
        <v>11428</v>
      </c>
      <c r="BK3588" t="s">
        <v>11428</v>
      </c>
      <c r="BL3588" t="s">
        <v>11428</v>
      </c>
      <c r="BM3588" t="s">
        <v>11428</v>
      </c>
      <c r="BN3588" t="s">
        <v>11428</v>
      </c>
      <c r="BO3588" t="s">
        <v>11428</v>
      </c>
      <c r="BP3588" t="s">
        <v>11428</v>
      </c>
      <c r="BQ3588" t="s">
        <v>11427</v>
      </c>
      <c r="BR3588" t="s">
        <v>11427</v>
      </c>
      <c r="BS3588" t="s">
        <v>11427</v>
      </c>
      <c r="BT3588" t="s">
        <v>11427</v>
      </c>
      <c r="BU3588" t="s">
        <v>11427</v>
      </c>
      <c r="BV3588" t="s">
        <v>11427</v>
      </c>
      <c r="BW3588" t="s">
        <v>11427</v>
      </c>
      <c r="BY3588" t="s">
        <v>11428</v>
      </c>
      <c r="CB3588" t="s">
        <v>11427</v>
      </c>
      <c r="CD3588">
        <v>461</v>
      </c>
      <c r="CE3588">
        <v>65</v>
      </c>
      <c r="CF3588">
        <v>526</v>
      </c>
      <c r="CG3588">
        <v>3</v>
      </c>
      <c r="CH3588">
        <v>47</v>
      </c>
      <c r="CI3588">
        <v>752</v>
      </c>
    </row>
    <row r="3589" spans="1:87">
      <c r="A3589">
        <v>120192002797</v>
      </c>
      <c r="B3589" t="s">
        <v>11490</v>
      </c>
      <c r="C3589" t="s">
        <v>25200</v>
      </c>
      <c r="D3589" t="s">
        <v>25430</v>
      </c>
      <c r="E3589" t="s">
        <v>25202</v>
      </c>
      <c r="F3589" t="s">
        <v>25431</v>
      </c>
      <c r="G3589" t="s">
        <v>25432</v>
      </c>
      <c r="H3589" t="s">
        <v>25265</v>
      </c>
      <c r="I3589" t="s">
        <v>11421</v>
      </c>
      <c r="J3589">
        <v>32725</v>
      </c>
      <c r="K3589" t="s">
        <v>11422</v>
      </c>
      <c r="L3589">
        <v>12</v>
      </c>
      <c r="M3589">
        <v>6</v>
      </c>
      <c r="N3589">
        <v>8</v>
      </c>
      <c r="W3589">
        <v>343</v>
      </c>
      <c r="X3589">
        <v>328</v>
      </c>
      <c r="Y3589">
        <v>336</v>
      </c>
      <c r="AD3589" t="s">
        <v>11424</v>
      </c>
      <c r="AE3589">
        <v>28.929500000000001</v>
      </c>
      <c r="AF3589">
        <v>-81.23</v>
      </c>
      <c r="AG3589" t="s">
        <v>25433</v>
      </c>
      <c r="AH3589">
        <v>64</v>
      </c>
      <c r="AI3589">
        <v>512</v>
      </c>
      <c r="AJ3589">
        <v>495</v>
      </c>
      <c r="AK3589">
        <v>1</v>
      </c>
      <c r="AL3589">
        <v>9</v>
      </c>
      <c r="AM3589">
        <v>124</v>
      </c>
      <c r="AN3589">
        <v>397</v>
      </c>
      <c r="AO3589">
        <v>440</v>
      </c>
      <c r="AP3589">
        <v>667</v>
      </c>
      <c r="AQ3589">
        <v>74</v>
      </c>
      <c r="AR3589">
        <v>741</v>
      </c>
      <c r="AS3589">
        <v>14.4</v>
      </c>
      <c r="AT3589">
        <v>70</v>
      </c>
      <c r="AU3589">
        <v>1201920</v>
      </c>
      <c r="AV3589">
        <v>2797</v>
      </c>
      <c r="AW3589" t="s">
        <v>25432</v>
      </c>
      <c r="AX3589" t="s">
        <v>25265</v>
      </c>
      <c r="AY3589" t="s">
        <v>11421</v>
      </c>
      <c r="AZ3589">
        <v>32725</v>
      </c>
      <c r="BA3589">
        <v>1765</v>
      </c>
      <c r="BB3589">
        <v>1765</v>
      </c>
      <c r="BC3589">
        <v>0</v>
      </c>
      <c r="BE3589">
        <v>12127</v>
      </c>
      <c r="BH3589" t="s">
        <v>11427</v>
      </c>
      <c r="BI3589" t="s">
        <v>11427</v>
      </c>
      <c r="BJ3589" t="s">
        <v>11427</v>
      </c>
      <c r="BK3589" t="s">
        <v>11427</v>
      </c>
      <c r="BL3589" t="s">
        <v>11427</v>
      </c>
      <c r="BM3589" t="s">
        <v>11427</v>
      </c>
      <c r="BN3589" t="s">
        <v>11427</v>
      </c>
      <c r="BO3589" t="s">
        <v>11427</v>
      </c>
      <c r="BP3589" t="s">
        <v>11427</v>
      </c>
      <c r="BQ3589" t="s">
        <v>11428</v>
      </c>
      <c r="BR3589" t="s">
        <v>11428</v>
      </c>
      <c r="BS3589" t="s">
        <v>11428</v>
      </c>
      <c r="BT3589" t="s">
        <v>11427</v>
      </c>
      <c r="BU3589" t="s">
        <v>11427</v>
      </c>
      <c r="BV3589" t="s">
        <v>11427</v>
      </c>
      <c r="BW3589" t="s">
        <v>11427</v>
      </c>
      <c r="BY3589" t="s">
        <v>11428</v>
      </c>
      <c r="CB3589" t="s">
        <v>11427</v>
      </c>
      <c r="CD3589">
        <v>667</v>
      </c>
      <c r="CE3589">
        <v>74</v>
      </c>
      <c r="CF3589">
        <v>741</v>
      </c>
      <c r="CG3589">
        <v>0</v>
      </c>
      <c r="CH3589">
        <v>36</v>
      </c>
      <c r="CI3589">
        <v>1007</v>
      </c>
    </row>
    <row r="3590" spans="1:87">
      <c r="A3590">
        <v>120192002969</v>
      </c>
      <c r="B3590" t="s">
        <v>11490</v>
      </c>
      <c r="C3590" t="s">
        <v>25200</v>
      </c>
      <c r="D3590" t="s">
        <v>14996</v>
      </c>
      <c r="E3590" t="s">
        <v>25202</v>
      </c>
      <c r="F3590" t="s">
        <v>25434</v>
      </c>
      <c r="G3590" t="s">
        <v>25435</v>
      </c>
      <c r="H3590" t="s">
        <v>25343</v>
      </c>
      <c r="I3590" t="s">
        <v>11421</v>
      </c>
      <c r="J3590">
        <v>32127</v>
      </c>
      <c r="K3590" t="s">
        <v>11422</v>
      </c>
      <c r="L3590">
        <v>12</v>
      </c>
      <c r="M3590" t="s">
        <v>11461</v>
      </c>
      <c r="N3590">
        <v>5</v>
      </c>
      <c r="P3590">
        <v>2</v>
      </c>
      <c r="Q3590">
        <v>81</v>
      </c>
      <c r="R3590">
        <v>109</v>
      </c>
      <c r="S3590">
        <v>110</v>
      </c>
      <c r="T3590">
        <v>108</v>
      </c>
      <c r="U3590">
        <v>112</v>
      </c>
      <c r="V3590">
        <v>119</v>
      </c>
      <c r="AD3590" t="s">
        <v>11424</v>
      </c>
      <c r="AE3590">
        <v>29.116299999999999</v>
      </c>
      <c r="AF3590">
        <v>-81.018199999999993</v>
      </c>
      <c r="AG3590" t="s">
        <v>25436</v>
      </c>
      <c r="AH3590">
        <v>64</v>
      </c>
      <c r="AI3590">
        <v>307</v>
      </c>
      <c r="AJ3590">
        <v>334</v>
      </c>
      <c r="AK3590">
        <v>3</v>
      </c>
      <c r="AL3590">
        <v>15</v>
      </c>
      <c r="AM3590">
        <v>35</v>
      </c>
      <c r="AN3590">
        <v>26</v>
      </c>
      <c r="AO3590">
        <v>542</v>
      </c>
      <c r="AP3590">
        <v>239</v>
      </c>
      <c r="AQ3590">
        <v>28</v>
      </c>
      <c r="AR3590">
        <v>267</v>
      </c>
      <c r="AS3590">
        <v>13.6</v>
      </c>
      <c r="AT3590">
        <v>47</v>
      </c>
      <c r="AU3590">
        <v>1201920</v>
      </c>
      <c r="AV3590">
        <v>2969</v>
      </c>
      <c r="AW3590" t="s">
        <v>25435</v>
      </c>
      <c r="AX3590" t="s">
        <v>25343</v>
      </c>
      <c r="AY3590" t="s">
        <v>11421</v>
      </c>
      <c r="AZ3590">
        <v>32127</v>
      </c>
      <c r="BA3590">
        <v>7977</v>
      </c>
      <c r="BB3590">
        <v>7977</v>
      </c>
      <c r="BC3590">
        <v>0</v>
      </c>
      <c r="BE3590">
        <v>12127</v>
      </c>
      <c r="BH3590" t="s">
        <v>11427</v>
      </c>
      <c r="BI3590" t="s">
        <v>11427</v>
      </c>
      <c r="BJ3590" t="s">
        <v>11428</v>
      </c>
      <c r="BK3590" t="s">
        <v>11428</v>
      </c>
      <c r="BL3590" t="s">
        <v>11428</v>
      </c>
      <c r="BM3590" t="s">
        <v>11428</v>
      </c>
      <c r="BN3590" t="s">
        <v>11428</v>
      </c>
      <c r="BO3590" t="s">
        <v>11428</v>
      </c>
      <c r="BP3590" t="s">
        <v>11428</v>
      </c>
      <c r="BQ3590" t="s">
        <v>11427</v>
      </c>
      <c r="BR3590" t="s">
        <v>11427</v>
      </c>
      <c r="BS3590" t="s">
        <v>11427</v>
      </c>
      <c r="BT3590" t="s">
        <v>11427</v>
      </c>
      <c r="BU3590" t="s">
        <v>11427</v>
      </c>
      <c r="BV3590" t="s">
        <v>11427</v>
      </c>
      <c r="BW3590" t="s">
        <v>11427</v>
      </c>
      <c r="BY3590" t="s">
        <v>11428</v>
      </c>
      <c r="CB3590" t="s">
        <v>11427</v>
      </c>
      <c r="CD3590">
        <v>239</v>
      </c>
      <c r="CE3590">
        <v>28</v>
      </c>
      <c r="CF3590">
        <v>267</v>
      </c>
      <c r="CG3590">
        <v>0</v>
      </c>
      <c r="CH3590">
        <v>20</v>
      </c>
      <c r="CI3590">
        <v>641</v>
      </c>
    </row>
    <row r="3591" spans="1:87">
      <c r="A3591">
        <v>120192003128</v>
      </c>
      <c r="B3591" t="s">
        <v>11490</v>
      </c>
      <c r="C3591" t="s">
        <v>25200</v>
      </c>
      <c r="D3591" t="s">
        <v>25437</v>
      </c>
      <c r="E3591" t="s">
        <v>25202</v>
      </c>
      <c r="F3591" t="s">
        <v>25438</v>
      </c>
      <c r="G3591" t="s">
        <v>25439</v>
      </c>
      <c r="H3591" t="s">
        <v>25440</v>
      </c>
      <c r="I3591" t="s">
        <v>11421</v>
      </c>
      <c r="J3591">
        <v>32744</v>
      </c>
      <c r="K3591" t="s">
        <v>11422</v>
      </c>
      <c r="L3591">
        <v>12</v>
      </c>
      <c r="M3591" t="s">
        <v>11461</v>
      </c>
      <c r="N3591">
        <v>5</v>
      </c>
      <c r="P3591">
        <v>0</v>
      </c>
      <c r="Q3591">
        <v>88</v>
      </c>
      <c r="R3591">
        <v>93</v>
      </c>
      <c r="S3591">
        <v>113</v>
      </c>
      <c r="T3591">
        <v>95</v>
      </c>
      <c r="U3591">
        <v>103</v>
      </c>
      <c r="V3591">
        <v>109</v>
      </c>
      <c r="AD3591" t="s">
        <v>11424</v>
      </c>
      <c r="AE3591">
        <v>28.971800000000002</v>
      </c>
      <c r="AF3591">
        <v>-81.226399999999998</v>
      </c>
      <c r="AG3591" t="s">
        <v>25441</v>
      </c>
      <c r="AH3591">
        <v>64</v>
      </c>
      <c r="AI3591">
        <v>337</v>
      </c>
      <c r="AJ3591">
        <v>264</v>
      </c>
      <c r="AK3591">
        <v>3</v>
      </c>
      <c r="AL3591">
        <v>3</v>
      </c>
      <c r="AM3591">
        <v>93</v>
      </c>
      <c r="AN3591">
        <v>148</v>
      </c>
      <c r="AO3591">
        <v>337</v>
      </c>
      <c r="AP3591">
        <v>443</v>
      </c>
      <c r="AQ3591">
        <v>33</v>
      </c>
      <c r="AR3591">
        <v>476</v>
      </c>
      <c r="AS3591">
        <v>12.3</v>
      </c>
      <c r="AT3591">
        <v>49</v>
      </c>
      <c r="AU3591">
        <v>1201920</v>
      </c>
      <c r="AV3591">
        <v>3128</v>
      </c>
      <c r="AW3591" t="s">
        <v>25439</v>
      </c>
      <c r="AX3591" t="s">
        <v>25440</v>
      </c>
      <c r="AY3591" t="s">
        <v>11421</v>
      </c>
      <c r="AZ3591">
        <v>32744</v>
      </c>
      <c r="BA3591">
        <v>3500</v>
      </c>
      <c r="BB3591">
        <v>3500</v>
      </c>
      <c r="BC3591">
        <v>0</v>
      </c>
      <c r="BE3591">
        <v>12127</v>
      </c>
      <c r="BH3591" t="s">
        <v>11427</v>
      </c>
      <c r="BI3591" t="s">
        <v>11427</v>
      </c>
      <c r="BJ3591" t="s">
        <v>11428</v>
      </c>
      <c r="BK3591" t="s">
        <v>11428</v>
      </c>
      <c r="BL3591" t="s">
        <v>11428</v>
      </c>
      <c r="BM3591" t="s">
        <v>11428</v>
      </c>
      <c r="BN3591" t="s">
        <v>11428</v>
      </c>
      <c r="BO3591" t="s">
        <v>11428</v>
      </c>
      <c r="BP3591" t="s">
        <v>11428</v>
      </c>
      <c r="BQ3591" t="s">
        <v>11427</v>
      </c>
      <c r="BR3591" t="s">
        <v>11427</v>
      </c>
      <c r="BS3591" t="s">
        <v>11427</v>
      </c>
      <c r="BT3591" t="s">
        <v>11427</v>
      </c>
      <c r="BU3591" t="s">
        <v>11427</v>
      </c>
      <c r="BV3591" t="s">
        <v>11427</v>
      </c>
      <c r="BW3591" t="s">
        <v>11427</v>
      </c>
      <c r="BY3591" t="s">
        <v>11428</v>
      </c>
      <c r="CB3591" t="s">
        <v>11427</v>
      </c>
      <c r="CD3591">
        <v>443</v>
      </c>
      <c r="CE3591">
        <v>33</v>
      </c>
      <c r="CF3591">
        <v>476</v>
      </c>
      <c r="CG3591">
        <v>0</v>
      </c>
      <c r="CH3591">
        <v>17</v>
      </c>
      <c r="CI3591">
        <v>601</v>
      </c>
    </row>
    <row r="3592" spans="1:87">
      <c r="A3592">
        <v>120192003129</v>
      </c>
      <c r="B3592" t="s">
        <v>11490</v>
      </c>
      <c r="C3592" t="s">
        <v>25200</v>
      </c>
      <c r="D3592" t="s">
        <v>25442</v>
      </c>
      <c r="E3592" t="s">
        <v>25202</v>
      </c>
      <c r="F3592" t="s">
        <v>25443</v>
      </c>
      <c r="G3592" t="s">
        <v>25444</v>
      </c>
      <c r="H3592" t="s">
        <v>25265</v>
      </c>
      <c r="I3592" t="s">
        <v>11421</v>
      </c>
      <c r="J3592">
        <v>32725</v>
      </c>
      <c r="K3592" t="s">
        <v>11422</v>
      </c>
      <c r="L3592">
        <v>12</v>
      </c>
      <c r="M3592" t="s">
        <v>11461</v>
      </c>
      <c r="N3592">
        <v>5</v>
      </c>
      <c r="P3592">
        <v>25</v>
      </c>
      <c r="Q3592">
        <v>79</v>
      </c>
      <c r="R3592">
        <v>108</v>
      </c>
      <c r="S3592">
        <v>98</v>
      </c>
      <c r="T3592">
        <v>121</v>
      </c>
      <c r="U3592">
        <v>92</v>
      </c>
      <c r="V3592">
        <v>131</v>
      </c>
      <c r="AD3592" t="s">
        <v>11424</v>
      </c>
      <c r="AE3592">
        <v>28.8734</v>
      </c>
      <c r="AF3592">
        <v>-81.229200000000006</v>
      </c>
      <c r="AG3592" t="s">
        <v>25445</v>
      </c>
      <c r="AH3592">
        <v>64</v>
      </c>
      <c r="AI3592">
        <v>347</v>
      </c>
      <c r="AJ3592">
        <v>307</v>
      </c>
      <c r="AK3592">
        <v>3</v>
      </c>
      <c r="AL3592">
        <v>8</v>
      </c>
      <c r="AM3592">
        <v>82</v>
      </c>
      <c r="AN3592">
        <v>212</v>
      </c>
      <c r="AO3592">
        <v>342</v>
      </c>
      <c r="AP3592">
        <v>449</v>
      </c>
      <c r="AQ3592">
        <v>42</v>
      </c>
      <c r="AR3592">
        <v>491</v>
      </c>
      <c r="AS3592">
        <v>12.6</v>
      </c>
      <c r="AT3592">
        <v>52</v>
      </c>
      <c r="AU3592">
        <v>1201920</v>
      </c>
      <c r="AV3592">
        <v>3129</v>
      </c>
      <c r="AW3592" t="s">
        <v>25444</v>
      </c>
      <c r="AX3592" t="s">
        <v>25265</v>
      </c>
      <c r="AY3592" t="s">
        <v>11421</v>
      </c>
      <c r="AZ3592">
        <v>32725</v>
      </c>
      <c r="BA3592">
        <v>8522</v>
      </c>
      <c r="BB3592">
        <v>8522</v>
      </c>
      <c r="BC3592">
        <v>0</v>
      </c>
      <c r="BE3592">
        <v>12127</v>
      </c>
      <c r="BH3592" t="s">
        <v>11427</v>
      </c>
      <c r="BI3592" t="s">
        <v>11427</v>
      </c>
      <c r="BJ3592" t="s">
        <v>11428</v>
      </c>
      <c r="BK3592" t="s">
        <v>11428</v>
      </c>
      <c r="BL3592" t="s">
        <v>11428</v>
      </c>
      <c r="BM3592" t="s">
        <v>11428</v>
      </c>
      <c r="BN3592" t="s">
        <v>11428</v>
      </c>
      <c r="BO3592" t="s">
        <v>11428</v>
      </c>
      <c r="BP3592" t="s">
        <v>11428</v>
      </c>
      <c r="BQ3592" t="s">
        <v>11427</v>
      </c>
      <c r="BR3592" t="s">
        <v>11427</v>
      </c>
      <c r="BS3592" t="s">
        <v>11427</v>
      </c>
      <c r="BT3592" t="s">
        <v>11427</v>
      </c>
      <c r="BU3592" t="s">
        <v>11427</v>
      </c>
      <c r="BV3592" t="s">
        <v>11427</v>
      </c>
      <c r="BW3592" t="s">
        <v>11427</v>
      </c>
      <c r="BY3592" t="s">
        <v>11428</v>
      </c>
      <c r="CB3592" t="s">
        <v>11427</v>
      </c>
      <c r="CD3592">
        <v>449</v>
      </c>
      <c r="CE3592">
        <v>42</v>
      </c>
      <c r="CF3592">
        <v>491</v>
      </c>
      <c r="CG3592">
        <v>0</v>
      </c>
      <c r="CH3592">
        <v>7</v>
      </c>
      <c r="CI3592">
        <v>654</v>
      </c>
    </row>
    <row r="3593" spans="1:87">
      <c r="A3593">
        <v>120192003130</v>
      </c>
      <c r="B3593" t="s">
        <v>11490</v>
      </c>
      <c r="C3593" t="s">
        <v>25200</v>
      </c>
      <c r="D3593" t="s">
        <v>25446</v>
      </c>
      <c r="E3593" t="s">
        <v>25202</v>
      </c>
      <c r="F3593" t="s">
        <v>25447</v>
      </c>
      <c r="G3593" t="s">
        <v>25448</v>
      </c>
      <c r="H3593" t="s">
        <v>25219</v>
      </c>
      <c r="I3593" t="s">
        <v>11421</v>
      </c>
      <c r="J3593">
        <v>32713</v>
      </c>
      <c r="K3593" t="s">
        <v>11422</v>
      </c>
      <c r="L3593">
        <v>12</v>
      </c>
      <c r="M3593" t="s">
        <v>11461</v>
      </c>
      <c r="N3593">
        <v>5</v>
      </c>
      <c r="P3593">
        <v>4</v>
      </c>
      <c r="Q3593">
        <v>122</v>
      </c>
      <c r="R3593">
        <v>119</v>
      </c>
      <c r="S3593">
        <v>137</v>
      </c>
      <c r="T3593">
        <v>125</v>
      </c>
      <c r="U3593">
        <v>115</v>
      </c>
      <c r="V3593">
        <v>138</v>
      </c>
      <c r="AD3593" t="s">
        <v>11424</v>
      </c>
      <c r="AE3593">
        <v>28.891300000000001</v>
      </c>
      <c r="AF3593">
        <v>-81.320700000000002</v>
      </c>
      <c r="AG3593" t="s">
        <v>25449</v>
      </c>
      <c r="AH3593">
        <v>64</v>
      </c>
      <c r="AI3593">
        <v>399</v>
      </c>
      <c r="AJ3593">
        <v>361</v>
      </c>
      <c r="AK3593">
        <v>3</v>
      </c>
      <c r="AL3593">
        <v>14</v>
      </c>
      <c r="AM3593">
        <v>25</v>
      </c>
      <c r="AN3593">
        <v>83</v>
      </c>
      <c r="AO3593">
        <v>601</v>
      </c>
      <c r="AP3593">
        <v>319</v>
      </c>
      <c r="AQ3593">
        <v>28</v>
      </c>
      <c r="AR3593">
        <v>347</v>
      </c>
      <c r="AS3593">
        <v>14.9</v>
      </c>
      <c r="AT3593">
        <v>51</v>
      </c>
      <c r="AU3593">
        <v>1201920</v>
      </c>
      <c r="AV3593">
        <v>3130</v>
      </c>
      <c r="AW3593" t="s">
        <v>25448</v>
      </c>
      <c r="AX3593" t="s">
        <v>25219</v>
      </c>
      <c r="AY3593" t="s">
        <v>11421</v>
      </c>
      <c r="AZ3593">
        <v>32713</v>
      </c>
      <c r="BA3593">
        <v>2855</v>
      </c>
      <c r="BB3593">
        <v>2855</v>
      </c>
      <c r="BC3593">
        <v>0</v>
      </c>
      <c r="BE3593">
        <v>12127</v>
      </c>
      <c r="BH3593" t="s">
        <v>11427</v>
      </c>
      <c r="BI3593" t="s">
        <v>11427</v>
      </c>
      <c r="BJ3593" t="s">
        <v>11428</v>
      </c>
      <c r="BK3593" t="s">
        <v>11428</v>
      </c>
      <c r="BL3593" t="s">
        <v>11428</v>
      </c>
      <c r="BM3593" t="s">
        <v>11428</v>
      </c>
      <c r="BN3593" t="s">
        <v>11428</v>
      </c>
      <c r="BO3593" t="s">
        <v>11428</v>
      </c>
      <c r="BP3593" t="s">
        <v>11428</v>
      </c>
      <c r="BQ3593" t="s">
        <v>11427</v>
      </c>
      <c r="BR3593" t="s">
        <v>11427</v>
      </c>
      <c r="BS3593" t="s">
        <v>11427</v>
      </c>
      <c r="BT3593" t="s">
        <v>11427</v>
      </c>
      <c r="BU3593" t="s">
        <v>11427</v>
      </c>
      <c r="BV3593" t="s">
        <v>11427</v>
      </c>
      <c r="BW3593" t="s">
        <v>11427</v>
      </c>
      <c r="BY3593" t="s">
        <v>11428</v>
      </c>
      <c r="CB3593" t="s">
        <v>11427</v>
      </c>
      <c r="CD3593">
        <v>319</v>
      </c>
      <c r="CE3593">
        <v>28</v>
      </c>
      <c r="CF3593">
        <v>347</v>
      </c>
      <c r="CG3593">
        <v>2</v>
      </c>
      <c r="CH3593">
        <v>32</v>
      </c>
      <c r="CI3593">
        <v>760</v>
      </c>
    </row>
    <row r="3594" spans="1:87">
      <c r="A3594">
        <v>120192003275</v>
      </c>
      <c r="B3594" t="s">
        <v>11490</v>
      </c>
      <c r="C3594" t="s">
        <v>25200</v>
      </c>
      <c r="D3594" t="s">
        <v>25450</v>
      </c>
      <c r="E3594" t="s">
        <v>25202</v>
      </c>
      <c r="F3594" t="s">
        <v>25451</v>
      </c>
      <c r="G3594" t="s">
        <v>25452</v>
      </c>
      <c r="H3594" t="s">
        <v>25231</v>
      </c>
      <c r="I3594" t="s">
        <v>11421</v>
      </c>
      <c r="J3594">
        <v>32174</v>
      </c>
      <c r="K3594" t="s">
        <v>11422</v>
      </c>
      <c r="L3594">
        <v>12</v>
      </c>
      <c r="M3594" t="s">
        <v>11461</v>
      </c>
      <c r="N3594">
        <v>5</v>
      </c>
      <c r="P3594">
        <v>28</v>
      </c>
      <c r="Q3594">
        <v>108</v>
      </c>
      <c r="R3594">
        <v>112</v>
      </c>
      <c r="S3594">
        <v>111</v>
      </c>
      <c r="T3594">
        <v>123</v>
      </c>
      <c r="U3594">
        <v>132</v>
      </c>
      <c r="V3594">
        <v>110</v>
      </c>
      <c r="AD3594" t="s">
        <v>11424</v>
      </c>
      <c r="AE3594">
        <v>29.272400000000001</v>
      </c>
      <c r="AF3594">
        <v>-81.135000000000005</v>
      </c>
      <c r="AG3594" t="s">
        <v>25453</v>
      </c>
      <c r="AH3594">
        <v>64</v>
      </c>
      <c r="AI3594">
        <v>385</v>
      </c>
      <c r="AJ3594">
        <v>339</v>
      </c>
      <c r="AK3594">
        <v>0</v>
      </c>
      <c r="AL3594">
        <v>43</v>
      </c>
      <c r="AM3594">
        <v>64</v>
      </c>
      <c r="AN3594">
        <v>34</v>
      </c>
      <c r="AO3594">
        <v>552</v>
      </c>
      <c r="AP3594">
        <v>293</v>
      </c>
      <c r="AQ3594">
        <v>26</v>
      </c>
      <c r="AR3594">
        <v>319</v>
      </c>
      <c r="AS3594">
        <v>12.7</v>
      </c>
      <c r="AT3594">
        <v>57</v>
      </c>
      <c r="AU3594">
        <v>1201920</v>
      </c>
      <c r="AV3594">
        <v>3275</v>
      </c>
      <c r="AW3594" t="s">
        <v>25452</v>
      </c>
      <c r="AX3594" t="s">
        <v>25231</v>
      </c>
      <c r="AY3594" t="s">
        <v>11421</v>
      </c>
      <c r="AZ3594">
        <v>32174</v>
      </c>
      <c r="BA3594">
        <v>2463</v>
      </c>
      <c r="BB3594">
        <v>2463</v>
      </c>
      <c r="BC3594">
        <v>0</v>
      </c>
      <c r="BE3594">
        <v>12127</v>
      </c>
      <c r="BH3594" t="s">
        <v>11427</v>
      </c>
      <c r="BI3594" t="s">
        <v>11427</v>
      </c>
      <c r="BJ3594" t="s">
        <v>11428</v>
      </c>
      <c r="BK3594" t="s">
        <v>11428</v>
      </c>
      <c r="BL3594" t="s">
        <v>11428</v>
      </c>
      <c r="BM3594" t="s">
        <v>11428</v>
      </c>
      <c r="BN3594" t="s">
        <v>11428</v>
      </c>
      <c r="BO3594" t="s">
        <v>11428</v>
      </c>
      <c r="BP3594" t="s">
        <v>11428</v>
      </c>
      <c r="BQ3594" t="s">
        <v>11427</v>
      </c>
      <c r="BR3594" t="s">
        <v>11427</v>
      </c>
      <c r="BS3594" t="s">
        <v>11427</v>
      </c>
      <c r="BT3594" t="s">
        <v>11427</v>
      </c>
      <c r="BU3594" t="s">
        <v>11427</v>
      </c>
      <c r="BV3594" t="s">
        <v>11427</v>
      </c>
      <c r="BW3594" t="s">
        <v>11427</v>
      </c>
      <c r="BY3594" t="s">
        <v>11428</v>
      </c>
      <c r="CB3594" t="s">
        <v>11427</v>
      </c>
      <c r="CD3594">
        <v>293</v>
      </c>
      <c r="CE3594">
        <v>26</v>
      </c>
      <c r="CF3594">
        <v>319</v>
      </c>
      <c r="CG3594">
        <v>4</v>
      </c>
      <c r="CH3594">
        <v>27</v>
      </c>
      <c r="CI3594">
        <v>724</v>
      </c>
    </row>
    <row r="3595" spans="1:87">
      <c r="A3595">
        <v>120192003515</v>
      </c>
      <c r="B3595" t="s">
        <v>11490</v>
      </c>
      <c r="C3595" t="s">
        <v>25200</v>
      </c>
      <c r="D3595" t="s">
        <v>25454</v>
      </c>
      <c r="E3595" t="s">
        <v>25202</v>
      </c>
      <c r="F3595" t="s">
        <v>25455</v>
      </c>
      <c r="G3595" t="s">
        <v>25456</v>
      </c>
      <c r="H3595" t="s">
        <v>25219</v>
      </c>
      <c r="I3595" t="s">
        <v>11421</v>
      </c>
      <c r="J3595">
        <v>32713</v>
      </c>
      <c r="K3595" t="s">
        <v>11422</v>
      </c>
      <c r="L3595">
        <v>12</v>
      </c>
      <c r="M3595" t="s">
        <v>11423</v>
      </c>
      <c r="N3595">
        <v>5</v>
      </c>
      <c r="Q3595">
        <v>68</v>
      </c>
      <c r="R3595">
        <v>53</v>
      </c>
      <c r="S3595">
        <v>47</v>
      </c>
      <c r="T3595">
        <v>58</v>
      </c>
      <c r="U3595">
        <v>57</v>
      </c>
      <c r="V3595">
        <v>21</v>
      </c>
      <c r="AD3595" t="s">
        <v>11424</v>
      </c>
      <c r="AE3595">
        <v>28.895099999999999</v>
      </c>
      <c r="AF3595">
        <v>-81.282700000000006</v>
      </c>
      <c r="AG3595" t="s">
        <v>25457</v>
      </c>
      <c r="AH3595">
        <v>64</v>
      </c>
      <c r="AI3595">
        <v>163</v>
      </c>
      <c r="AJ3595">
        <v>141</v>
      </c>
      <c r="AK3595">
        <v>0</v>
      </c>
      <c r="AL3595">
        <v>1</v>
      </c>
      <c r="AM3595">
        <v>38</v>
      </c>
      <c r="AN3595">
        <v>69</v>
      </c>
      <c r="AO3595">
        <v>191</v>
      </c>
      <c r="AP3595">
        <v>14</v>
      </c>
      <c r="AQ3595">
        <v>4</v>
      </c>
      <c r="AR3595">
        <v>18</v>
      </c>
      <c r="AS3595">
        <v>13.8</v>
      </c>
      <c r="AT3595">
        <v>22</v>
      </c>
      <c r="AU3595">
        <v>1201920</v>
      </c>
      <c r="AV3595">
        <v>3515</v>
      </c>
      <c r="AW3595" t="s">
        <v>25456</v>
      </c>
      <c r="AX3595" t="s">
        <v>25219</v>
      </c>
      <c r="AY3595" t="s">
        <v>11421</v>
      </c>
      <c r="AZ3595">
        <v>32713</v>
      </c>
      <c r="BA3595">
        <v>2708</v>
      </c>
      <c r="BB3595">
        <v>2708</v>
      </c>
      <c r="BC3595">
        <v>0</v>
      </c>
      <c r="BE3595">
        <v>12127</v>
      </c>
      <c r="BH3595" t="s">
        <v>11427</v>
      </c>
      <c r="BI3595" t="s">
        <v>11427</v>
      </c>
      <c r="BJ3595" t="s">
        <v>11427</v>
      </c>
      <c r="BK3595" t="s">
        <v>11428</v>
      </c>
      <c r="BL3595" t="s">
        <v>11428</v>
      </c>
      <c r="BM3595" t="s">
        <v>11428</v>
      </c>
      <c r="BN3595" t="s">
        <v>11428</v>
      </c>
      <c r="BO3595" t="s">
        <v>11428</v>
      </c>
      <c r="BP3595" t="s">
        <v>11428</v>
      </c>
      <c r="BQ3595" t="s">
        <v>11427</v>
      </c>
      <c r="BR3595" t="s">
        <v>11427</v>
      </c>
      <c r="BS3595" t="s">
        <v>11427</v>
      </c>
      <c r="BT3595" t="s">
        <v>11427</v>
      </c>
      <c r="BU3595" t="s">
        <v>11427</v>
      </c>
      <c r="BV3595" t="s">
        <v>11427</v>
      </c>
      <c r="BW3595" t="s">
        <v>11427</v>
      </c>
      <c r="BY3595" t="s">
        <v>11427</v>
      </c>
      <c r="CB3595" t="s">
        <v>11428</v>
      </c>
      <c r="CD3595">
        <v>14</v>
      </c>
      <c r="CE3595">
        <v>4</v>
      </c>
      <c r="CF3595">
        <v>18</v>
      </c>
      <c r="CG3595">
        <v>2</v>
      </c>
      <c r="CH3595">
        <v>3</v>
      </c>
      <c r="CI3595">
        <v>304</v>
      </c>
    </row>
    <row r="3596" spans="1:87">
      <c r="A3596">
        <v>120192003670</v>
      </c>
      <c r="B3596" t="s">
        <v>11490</v>
      </c>
      <c r="C3596" t="s">
        <v>25200</v>
      </c>
      <c r="D3596" t="s">
        <v>25458</v>
      </c>
      <c r="E3596" t="s">
        <v>25202</v>
      </c>
      <c r="F3596" t="s">
        <v>25459</v>
      </c>
      <c r="G3596" t="s">
        <v>25460</v>
      </c>
      <c r="H3596" t="s">
        <v>25265</v>
      </c>
      <c r="I3596" t="s">
        <v>11421</v>
      </c>
      <c r="J3596">
        <v>32738</v>
      </c>
      <c r="K3596" t="s">
        <v>11422</v>
      </c>
      <c r="L3596">
        <v>12</v>
      </c>
      <c r="M3596">
        <v>6</v>
      </c>
      <c r="N3596">
        <v>8</v>
      </c>
      <c r="W3596">
        <v>372</v>
      </c>
      <c r="X3596">
        <v>397</v>
      </c>
      <c r="Y3596">
        <v>382</v>
      </c>
      <c r="AD3596" t="s">
        <v>11424</v>
      </c>
      <c r="AE3596">
        <v>28.8919</v>
      </c>
      <c r="AF3596">
        <v>-81.1721</v>
      </c>
      <c r="AG3596" t="s">
        <v>25461</v>
      </c>
      <c r="AH3596">
        <v>64</v>
      </c>
      <c r="AI3596">
        <v>632</v>
      </c>
      <c r="AJ3596">
        <v>519</v>
      </c>
      <c r="AK3596">
        <v>1</v>
      </c>
      <c r="AL3596">
        <v>6</v>
      </c>
      <c r="AM3596">
        <v>143</v>
      </c>
      <c r="AN3596">
        <v>403</v>
      </c>
      <c r="AO3596">
        <v>564</v>
      </c>
      <c r="AP3596">
        <v>763</v>
      </c>
      <c r="AQ3596">
        <v>86</v>
      </c>
      <c r="AR3596">
        <v>849</v>
      </c>
      <c r="AS3596">
        <v>17.7</v>
      </c>
      <c r="AT3596">
        <v>65</v>
      </c>
      <c r="AU3596">
        <v>1201920</v>
      </c>
      <c r="AV3596">
        <v>3670</v>
      </c>
      <c r="AW3596" t="s">
        <v>25460</v>
      </c>
      <c r="AX3596" t="s">
        <v>25265</v>
      </c>
      <c r="AY3596" t="s">
        <v>11421</v>
      </c>
      <c r="AZ3596">
        <v>32738</v>
      </c>
      <c r="BA3596">
        <v>7131</v>
      </c>
      <c r="BB3596">
        <v>7131</v>
      </c>
      <c r="BC3596">
        <v>0</v>
      </c>
      <c r="BE3596">
        <v>12127</v>
      </c>
      <c r="BH3596" t="s">
        <v>11427</v>
      </c>
      <c r="BI3596" t="s">
        <v>11427</v>
      </c>
      <c r="BJ3596" t="s">
        <v>11427</v>
      </c>
      <c r="BK3596" t="s">
        <v>11427</v>
      </c>
      <c r="BL3596" t="s">
        <v>11427</v>
      </c>
      <c r="BM3596" t="s">
        <v>11427</v>
      </c>
      <c r="BN3596" t="s">
        <v>11427</v>
      </c>
      <c r="BO3596" t="s">
        <v>11427</v>
      </c>
      <c r="BP3596" t="s">
        <v>11427</v>
      </c>
      <c r="BQ3596" t="s">
        <v>11428</v>
      </c>
      <c r="BR3596" t="s">
        <v>11428</v>
      </c>
      <c r="BS3596" t="s">
        <v>11428</v>
      </c>
      <c r="BT3596" t="s">
        <v>11427</v>
      </c>
      <c r="BU3596" t="s">
        <v>11427</v>
      </c>
      <c r="BV3596" t="s">
        <v>11427</v>
      </c>
      <c r="BW3596" t="s">
        <v>11427</v>
      </c>
      <c r="BY3596" t="s">
        <v>11428</v>
      </c>
      <c r="CB3596" t="s">
        <v>11427</v>
      </c>
      <c r="CD3596">
        <v>763</v>
      </c>
      <c r="CE3596">
        <v>86</v>
      </c>
      <c r="CF3596">
        <v>849</v>
      </c>
      <c r="CG3596">
        <v>2</v>
      </c>
      <c r="CH3596">
        <v>32</v>
      </c>
      <c r="CI3596">
        <v>1151</v>
      </c>
    </row>
    <row r="3597" spans="1:87">
      <c r="A3597">
        <v>120192003808</v>
      </c>
      <c r="B3597" t="s">
        <v>11490</v>
      </c>
      <c r="C3597" t="s">
        <v>25200</v>
      </c>
      <c r="D3597" t="s">
        <v>25462</v>
      </c>
      <c r="E3597" t="s">
        <v>25202</v>
      </c>
      <c r="F3597" t="s">
        <v>25463</v>
      </c>
      <c r="G3597" t="s">
        <v>25464</v>
      </c>
      <c r="H3597" t="s">
        <v>25343</v>
      </c>
      <c r="I3597" t="s">
        <v>11421</v>
      </c>
      <c r="J3597">
        <v>32128</v>
      </c>
      <c r="K3597" t="s">
        <v>11422</v>
      </c>
      <c r="L3597">
        <v>12</v>
      </c>
      <c r="M3597">
        <v>6</v>
      </c>
      <c r="N3597">
        <v>8</v>
      </c>
      <c r="W3597">
        <v>388</v>
      </c>
      <c r="X3597">
        <v>421</v>
      </c>
      <c r="Y3597">
        <v>379</v>
      </c>
      <c r="AD3597" t="s">
        <v>11424</v>
      </c>
      <c r="AE3597">
        <v>29.066400000000002</v>
      </c>
      <c r="AF3597">
        <v>-81.041700000000006</v>
      </c>
      <c r="AG3597" t="s">
        <v>25465</v>
      </c>
      <c r="AH3597">
        <v>64</v>
      </c>
      <c r="AI3597">
        <v>611</v>
      </c>
      <c r="AJ3597">
        <v>577</v>
      </c>
      <c r="AK3597">
        <v>4</v>
      </c>
      <c r="AL3597">
        <v>55</v>
      </c>
      <c r="AM3597">
        <v>70</v>
      </c>
      <c r="AN3597">
        <v>67</v>
      </c>
      <c r="AO3597">
        <v>948</v>
      </c>
      <c r="AP3597">
        <v>449</v>
      </c>
      <c r="AQ3597">
        <v>39</v>
      </c>
      <c r="AR3597">
        <v>488</v>
      </c>
      <c r="AS3597">
        <v>17</v>
      </c>
      <c r="AT3597">
        <v>70</v>
      </c>
      <c r="AU3597">
        <v>1201920</v>
      </c>
      <c r="AV3597">
        <v>3808</v>
      </c>
      <c r="AW3597" t="s">
        <v>25464</v>
      </c>
      <c r="AX3597" t="s">
        <v>25343</v>
      </c>
      <c r="AY3597" t="s">
        <v>11421</v>
      </c>
      <c r="AZ3597">
        <v>32128</v>
      </c>
      <c r="BA3597">
        <v>7411</v>
      </c>
      <c r="BB3597">
        <v>7411</v>
      </c>
      <c r="BC3597">
        <v>0</v>
      </c>
      <c r="BE3597">
        <v>12127</v>
      </c>
      <c r="BH3597" t="s">
        <v>11427</v>
      </c>
      <c r="BI3597" t="s">
        <v>11427</v>
      </c>
      <c r="BJ3597" t="s">
        <v>11427</v>
      </c>
      <c r="BK3597" t="s">
        <v>11427</v>
      </c>
      <c r="BL3597" t="s">
        <v>11427</v>
      </c>
      <c r="BM3597" t="s">
        <v>11427</v>
      </c>
      <c r="BN3597" t="s">
        <v>11427</v>
      </c>
      <c r="BO3597" t="s">
        <v>11427</v>
      </c>
      <c r="BP3597" t="s">
        <v>11427</v>
      </c>
      <c r="BQ3597" t="s">
        <v>11428</v>
      </c>
      <c r="BR3597" t="s">
        <v>11428</v>
      </c>
      <c r="BS3597" t="s">
        <v>11428</v>
      </c>
      <c r="BT3597" t="s">
        <v>11427</v>
      </c>
      <c r="BU3597" t="s">
        <v>11427</v>
      </c>
      <c r="BV3597" t="s">
        <v>11427</v>
      </c>
      <c r="BW3597" t="s">
        <v>11427</v>
      </c>
      <c r="BY3597" t="s">
        <v>11428</v>
      </c>
      <c r="CB3597" t="s">
        <v>11427</v>
      </c>
      <c r="CD3597">
        <v>449</v>
      </c>
      <c r="CE3597">
        <v>39</v>
      </c>
      <c r="CF3597">
        <v>488</v>
      </c>
      <c r="CG3597">
        <v>2</v>
      </c>
      <c r="CH3597">
        <v>42</v>
      </c>
      <c r="CI3597">
        <v>1188</v>
      </c>
    </row>
    <row r="3598" spans="1:87">
      <c r="A3598">
        <v>120192003988</v>
      </c>
      <c r="B3598" t="s">
        <v>11490</v>
      </c>
      <c r="C3598" t="s">
        <v>25200</v>
      </c>
      <c r="D3598" t="s">
        <v>25466</v>
      </c>
      <c r="E3598" t="s">
        <v>25202</v>
      </c>
      <c r="F3598" t="s">
        <v>25467</v>
      </c>
      <c r="G3598" t="s">
        <v>25468</v>
      </c>
      <c r="H3598" t="s">
        <v>25210</v>
      </c>
      <c r="I3598" t="s">
        <v>11421</v>
      </c>
      <c r="J3598">
        <v>32114</v>
      </c>
      <c r="K3598" t="s">
        <v>11442</v>
      </c>
      <c r="L3598">
        <v>12</v>
      </c>
      <c r="M3598" t="s">
        <v>11461</v>
      </c>
      <c r="N3598" t="s">
        <v>11461</v>
      </c>
      <c r="P3598">
        <v>31</v>
      </c>
      <c r="AD3598" t="s">
        <v>11424</v>
      </c>
      <c r="AE3598">
        <v>29.206900000000001</v>
      </c>
      <c r="AF3598">
        <v>-81.054500000000004</v>
      </c>
      <c r="AG3598" t="s">
        <v>25469</v>
      </c>
      <c r="AH3598">
        <v>64</v>
      </c>
      <c r="AI3598">
        <v>15</v>
      </c>
      <c r="AJ3598">
        <v>16</v>
      </c>
      <c r="AK3598">
        <v>0</v>
      </c>
      <c r="AL3598">
        <v>0</v>
      </c>
      <c r="AM3598">
        <v>16</v>
      </c>
      <c r="AN3598">
        <v>0</v>
      </c>
      <c r="AO3598">
        <v>11</v>
      </c>
      <c r="AP3598">
        <v>6</v>
      </c>
      <c r="AQ3598">
        <v>0</v>
      </c>
      <c r="AR3598">
        <v>6</v>
      </c>
      <c r="AS3598">
        <v>4.4000000000000004</v>
      </c>
      <c r="AT3598">
        <v>7</v>
      </c>
      <c r="AU3598">
        <v>1201920</v>
      </c>
      <c r="AV3598">
        <v>3988</v>
      </c>
      <c r="AW3598" t="s">
        <v>25468</v>
      </c>
      <c r="AX3598" t="s">
        <v>25210</v>
      </c>
      <c r="AY3598" t="s">
        <v>11421</v>
      </c>
      <c r="AZ3598">
        <v>32114</v>
      </c>
      <c r="BA3598">
        <v>2405</v>
      </c>
      <c r="BB3598">
        <v>2405</v>
      </c>
      <c r="BC3598">
        <v>0</v>
      </c>
      <c r="BE3598">
        <v>12127</v>
      </c>
      <c r="BH3598" t="s">
        <v>11427</v>
      </c>
      <c r="BI3598" t="s">
        <v>11427</v>
      </c>
      <c r="BJ3598" t="s">
        <v>11428</v>
      </c>
      <c r="BK3598" t="s">
        <v>11427</v>
      </c>
      <c r="BL3598" t="s">
        <v>11427</v>
      </c>
      <c r="BM3598" t="s">
        <v>11427</v>
      </c>
      <c r="BN3598" t="s">
        <v>11427</v>
      </c>
      <c r="BO3598" t="s">
        <v>11427</v>
      </c>
      <c r="BP3598" t="s">
        <v>11427</v>
      </c>
      <c r="BQ3598" t="s">
        <v>11427</v>
      </c>
      <c r="BR3598" t="s">
        <v>11427</v>
      </c>
      <c r="BS3598" t="s">
        <v>11427</v>
      </c>
      <c r="BT3598" t="s">
        <v>11427</v>
      </c>
      <c r="BU3598" t="s">
        <v>11427</v>
      </c>
      <c r="BV3598" t="s">
        <v>11427</v>
      </c>
      <c r="BW3598" t="s">
        <v>11427</v>
      </c>
      <c r="BY3598" t="s">
        <v>11427</v>
      </c>
      <c r="CB3598" t="s">
        <v>11428</v>
      </c>
      <c r="CD3598">
        <v>6</v>
      </c>
      <c r="CE3598">
        <v>0</v>
      </c>
      <c r="CF3598">
        <v>6</v>
      </c>
      <c r="CG3598">
        <v>0</v>
      </c>
      <c r="CH3598">
        <v>4</v>
      </c>
      <c r="CI3598">
        <v>31</v>
      </c>
    </row>
    <row r="3599" spans="1:87">
      <c r="A3599">
        <v>120192003990</v>
      </c>
      <c r="B3599" t="s">
        <v>11490</v>
      </c>
      <c r="C3599" t="s">
        <v>25200</v>
      </c>
      <c r="D3599" t="s">
        <v>25470</v>
      </c>
      <c r="E3599" t="s">
        <v>25202</v>
      </c>
      <c r="F3599" t="s">
        <v>25471</v>
      </c>
      <c r="G3599" t="s">
        <v>25472</v>
      </c>
      <c r="H3599" t="s">
        <v>25265</v>
      </c>
      <c r="I3599" t="s">
        <v>11421</v>
      </c>
      <c r="J3599">
        <v>32725</v>
      </c>
      <c r="K3599" t="s">
        <v>11422</v>
      </c>
      <c r="L3599">
        <v>12</v>
      </c>
      <c r="M3599" t="s">
        <v>11461</v>
      </c>
      <c r="N3599">
        <v>5</v>
      </c>
      <c r="P3599">
        <v>10</v>
      </c>
      <c r="Q3599">
        <v>120</v>
      </c>
      <c r="R3599">
        <v>105</v>
      </c>
      <c r="S3599">
        <v>131</v>
      </c>
      <c r="T3599">
        <v>131</v>
      </c>
      <c r="U3599">
        <v>135</v>
      </c>
      <c r="V3599">
        <v>121</v>
      </c>
      <c r="AD3599" t="s">
        <v>11424</v>
      </c>
      <c r="AE3599">
        <v>28.905899999999999</v>
      </c>
      <c r="AF3599">
        <v>-81.2423</v>
      </c>
      <c r="AG3599" t="s">
        <v>25473</v>
      </c>
      <c r="AH3599">
        <v>64</v>
      </c>
      <c r="AI3599">
        <v>400</v>
      </c>
      <c r="AJ3599">
        <v>353</v>
      </c>
      <c r="AK3599">
        <v>2</v>
      </c>
      <c r="AL3599">
        <v>17</v>
      </c>
      <c r="AM3599">
        <v>87</v>
      </c>
      <c r="AN3599">
        <v>272</v>
      </c>
      <c r="AO3599">
        <v>347</v>
      </c>
      <c r="AP3599">
        <v>535</v>
      </c>
      <c r="AQ3599">
        <v>57</v>
      </c>
      <c r="AR3599">
        <v>592</v>
      </c>
      <c r="AS3599">
        <v>12</v>
      </c>
      <c r="AT3599">
        <v>63</v>
      </c>
      <c r="AU3599">
        <v>1201920</v>
      </c>
      <c r="AV3599">
        <v>3990</v>
      </c>
      <c r="AW3599" t="s">
        <v>25472</v>
      </c>
      <c r="AX3599" t="s">
        <v>25265</v>
      </c>
      <c r="AY3599" t="s">
        <v>11421</v>
      </c>
      <c r="AZ3599">
        <v>32725</v>
      </c>
      <c r="BA3599">
        <v>4600</v>
      </c>
      <c r="BB3599">
        <v>4600</v>
      </c>
      <c r="BC3599">
        <v>0</v>
      </c>
      <c r="BE3599">
        <v>12127</v>
      </c>
      <c r="BH3599" t="s">
        <v>11427</v>
      </c>
      <c r="BI3599" t="s">
        <v>11427</v>
      </c>
      <c r="BJ3599" t="s">
        <v>11428</v>
      </c>
      <c r="BK3599" t="s">
        <v>11428</v>
      </c>
      <c r="BL3599" t="s">
        <v>11428</v>
      </c>
      <c r="BM3599" t="s">
        <v>11428</v>
      </c>
      <c r="BN3599" t="s">
        <v>11428</v>
      </c>
      <c r="BO3599" t="s">
        <v>11428</v>
      </c>
      <c r="BP3599" t="s">
        <v>11428</v>
      </c>
      <c r="BQ3599" t="s">
        <v>11427</v>
      </c>
      <c r="BR3599" t="s">
        <v>11427</v>
      </c>
      <c r="BS3599" t="s">
        <v>11427</v>
      </c>
      <c r="BT3599" t="s">
        <v>11427</v>
      </c>
      <c r="BU3599" t="s">
        <v>11427</v>
      </c>
      <c r="BV3599" t="s">
        <v>11427</v>
      </c>
      <c r="BW3599" t="s">
        <v>11427</v>
      </c>
      <c r="BY3599" t="s">
        <v>11428</v>
      </c>
      <c r="CB3599" t="s">
        <v>11427</v>
      </c>
      <c r="CD3599">
        <v>535</v>
      </c>
      <c r="CE3599">
        <v>57</v>
      </c>
      <c r="CF3599">
        <v>592</v>
      </c>
      <c r="CG3599">
        <v>2</v>
      </c>
      <c r="CH3599">
        <v>26</v>
      </c>
      <c r="CI3599">
        <v>753</v>
      </c>
    </row>
    <row r="3600" spans="1:87">
      <c r="A3600">
        <v>120192004455</v>
      </c>
      <c r="B3600" t="s">
        <v>11490</v>
      </c>
      <c r="C3600" t="s">
        <v>25200</v>
      </c>
      <c r="D3600" t="s">
        <v>19700</v>
      </c>
      <c r="E3600" t="s">
        <v>25202</v>
      </c>
      <c r="F3600" t="s">
        <v>25474</v>
      </c>
      <c r="G3600" t="s">
        <v>25475</v>
      </c>
      <c r="H3600" t="s">
        <v>25248</v>
      </c>
      <c r="I3600" t="s">
        <v>11421</v>
      </c>
      <c r="J3600">
        <v>32724</v>
      </c>
      <c r="K3600" t="s">
        <v>11422</v>
      </c>
      <c r="L3600">
        <v>12</v>
      </c>
      <c r="M3600" t="s">
        <v>11461</v>
      </c>
      <c r="N3600">
        <v>5</v>
      </c>
      <c r="P3600">
        <v>1</v>
      </c>
      <c r="Q3600">
        <v>121</v>
      </c>
      <c r="R3600">
        <v>106</v>
      </c>
      <c r="S3600">
        <v>115</v>
      </c>
      <c r="T3600">
        <v>131</v>
      </c>
      <c r="U3600">
        <v>122</v>
      </c>
      <c r="V3600">
        <v>116</v>
      </c>
      <c r="AD3600" t="s">
        <v>11424</v>
      </c>
      <c r="AE3600">
        <v>28.994</v>
      </c>
      <c r="AF3600">
        <v>-81.271500000000003</v>
      </c>
      <c r="AG3600" t="s">
        <v>25476</v>
      </c>
      <c r="AH3600">
        <v>64</v>
      </c>
      <c r="AI3600">
        <v>355</v>
      </c>
      <c r="AJ3600">
        <v>357</v>
      </c>
      <c r="AK3600">
        <v>2</v>
      </c>
      <c r="AL3600">
        <v>29</v>
      </c>
      <c r="AM3600">
        <v>126</v>
      </c>
      <c r="AN3600">
        <v>133</v>
      </c>
      <c r="AO3600">
        <v>401</v>
      </c>
      <c r="AP3600">
        <v>354</v>
      </c>
      <c r="AQ3600">
        <v>26</v>
      </c>
      <c r="AR3600">
        <v>380</v>
      </c>
      <c r="AS3600">
        <v>14</v>
      </c>
      <c r="AT3600">
        <v>51</v>
      </c>
      <c r="AU3600">
        <v>1201920</v>
      </c>
      <c r="AV3600">
        <v>4455</v>
      </c>
      <c r="AW3600" t="s">
        <v>25475</v>
      </c>
      <c r="AX3600" t="s">
        <v>25248</v>
      </c>
      <c r="AY3600" t="s">
        <v>11421</v>
      </c>
      <c r="AZ3600">
        <v>32724</v>
      </c>
      <c r="BA3600">
        <v>7958</v>
      </c>
      <c r="BB3600">
        <v>7958</v>
      </c>
      <c r="BC3600">
        <v>0</v>
      </c>
      <c r="BE3600">
        <v>12127</v>
      </c>
      <c r="BH3600" t="s">
        <v>11427</v>
      </c>
      <c r="BI3600" t="s">
        <v>11427</v>
      </c>
      <c r="BJ3600" t="s">
        <v>11428</v>
      </c>
      <c r="BK3600" t="s">
        <v>11428</v>
      </c>
      <c r="BL3600" t="s">
        <v>11428</v>
      </c>
      <c r="BM3600" t="s">
        <v>11428</v>
      </c>
      <c r="BN3600" t="s">
        <v>11428</v>
      </c>
      <c r="BO3600" t="s">
        <v>11428</v>
      </c>
      <c r="BP3600" t="s">
        <v>11428</v>
      </c>
      <c r="BQ3600" t="s">
        <v>11427</v>
      </c>
      <c r="BR3600" t="s">
        <v>11427</v>
      </c>
      <c r="BS3600" t="s">
        <v>11427</v>
      </c>
      <c r="BT3600" t="s">
        <v>11427</v>
      </c>
      <c r="BU3600" t="s">
        <v>11427</v>
      </c>
      <c r="BV3600" t="s">
        <v>11427</v>
      </c>
      <c r="BW3600" t="s">
        <v>11427</v>
      </c>
      <c r="BY3600" t="s">
        <v>11428</v>
      </c>
      <c r="CB3600" t="s">
        <v>11427</v>
      </c>
      <c r="CD3600">
        <v>354</v>
      </c>
      <c r="CE3600">
        <v>26</v>
      </c>
      <c r="CF3600">
        <v>380</v>
      </c>
      <c r="CG3600">
        <v>0</v>
      </c>
      <c r="CH3600">
        <v>21</v>
      </c>
      <c r="CI3600">
        <v>712</v>
      </c>
    </row>
    <row r="3601" spans="1:87">
      <c r="A3601">
        <v>120192005404</v>
      </c>
      <c r="B3601" t="s">
        <v>11490</v>
      </c>
      <c r="C3601" t="s">
        <v>25200</v>
      </c>
      <c r="D3601" t="s">
        <v>17855</v>
      </c>
      <c r="E3601" t="s">
        <v>25202</v>
      </c>
      <c r="F3601" t="s">
        <v>25477</v>
      </c>
      <c r="G3601" t="s">
        <v>25478</v>
      </c>
      <c r="H3601" t="s">
        <v>25343</v>
      </c>
      <c r="I3601" t="s">
        <v>11421</v>
      </c>
      <c r="J3601">
        <v>32128</v>
      </c>
      <c r="K3601" t="s">
        <v>11422</v>
      </c>
      <c r="L3601">
        <v>12</v>
      </c>
      <c r="M3601" t="s">
        <v>11461</v>
      </c>
      <c r="N3601">
        <v>5</v>
      </c>
      <c r="P3601">
        <v>4</v>
      </c>
      <c r="Q3601">
        <v>108</v>
      </c>
      <c r="R3601">
        <v>125</v>
      </c>
      <c r="S3601">
        <v>139</v>
      </c>
      <c r="T3601">
        <v>130</v>
      </c>
      <c r="U3601">
        <v>129</v>
      </c>
      <c r="V3601">
        <v>148</v>
      </c>
      <c r="AD3601" t="s">
        <v>11424</v>
      </c>
      <c r="AE3601">
        <v>29.083200000000001</v>
      </c>
      <c r="AF3601">
        <v>-81.027199999999993</v>
      </c>
      <c r="AG3601" t="s">
        <v>25479</v>
      </c>
      <c r="AH3601">
        <v>64</v>
      </c>
      <c r="AI3601">
        <v>402</v>
      </c>
      <c r="AJ3601">
        <v>381</v>
      </c>
      <c r="AK3601">
        <v>0</v>
      </c>
      <c r="AL3601">
        <v>40</v>
      </c>
      <c r="AM3601">
        <v>45</v>
      </c>
      <c r="AN3601">
        <v>58</v>
      </c>
      <c r="AO3601">
        <v>608</v>
      </c>
      <c r="AP3601">
        <v>277</v>
      </c>
      <c r="AQ3601">
        <v>28</v>
      </c>
      <c r="AR3601">
        <v>305</v>
      </c>
      <c r="AS3601">
        <v>14</v>
      </c>
      <c r="AT3601">
        <v>56</v>
      </c>
      <c r="AU3601">
        <v>1201920</v>
      </c>
      <c r="AV3601">
        <v>5404</v>
      </c>
      <c r="AW3601" t="s">
        <v>25478</v>
      </c>
      <c r="AX3601" t="s">
        <v>25343</v>
      </c>
      <c r="AY3601" t="s">
        <v>11421</v>
      </c>
      <c r="AZ3601">
        <v>32128</v>
      </c>
      <c r="BA3601">
        <v>6794</v>
      </c>
      <c r="BB3601">
        <v>6794</v>
      </c>
      <c r="BC3601">
        <v>0</v>
      </c>
      <c r="BE3601">
        <v>12127</v>
      </c>
      <c r="BH3601" t="s">
        <v>11427</v>
      </c>
      <c r="BI3601" t="s">
        <v>11427</v>
      </c>
      <c r="BJ3601" t="s">
        <v>11428</v>
      </c>
      <c r="BK3601" t="s">
        <v>11428</v>
      </c>
      <c r="BL3601" t="s">
        <v>11428</v>
      </c>
      <c r="BM3601" t="s">
        <v>11428</v>
      </c>
      <c r="BN3601" t="s">
        <v>11428</v>
      </c>
      <c r="BO3601" t="s">
        <v>11428</v>
      </c>
      <c r="BP3601" t="s">
        <v>11428</v>
      </c>
      <c r="BQ3601" t="s">
        <v>11427</v>
      </c>
      <c r="BR3601" t="s">
        <v>11427</v>
      </c>
      <c r="BS3601" t="s">
        <v>11427</v>
      </c>
      <c r="BT3601" t="s">
        <v>11427</v>
      </c>
      <c r="BU3601" t="s">
        <v>11427</v>
      </c>
      <c r="BV3601" t="s">
        <v>11427</v>
      </c>
      <c r="BW3601" t="s">
        <v>11427</v>
      </c>
      <c r="BY3601" t="s">
        <v>11428</v>
      </c>
      <c r="CB3601" t="s">
        <v>11427</v>
      </c>
      <c r="CD3601">
        <v>277</v>
      </c>
      <c r="CE3601">
        <v>28</v>
      </c>
      <c r="CF3601">
        <v>305</v>
      </c>
      <c r="CG3601">
        <v>4</v>
      </c>
      <c r="CH3601">
        <v>28</v>
      </c>
      <c r="CI3601">
        <v>783</v>
      </c>
    </row>
    <row r="3602" spans="1:87">
      <c r="A3602">
        <v>120192005747</v>
      </c>
      <c r="B3602" t="s">
        <v>11490</v>
      </c>
      <c r="C3602" t="s">
        <v>25200</v>
      </c>
      <c r="D3602" t="s">
        <v>25480</v>
      </c>
      <c r="E3602" t="s">
        <v>25202</v>
      </c>
      <c r="F3602" t="s">
        <v>25481</v>
      </c>
      <c r="G3602" t="s">
        <v>25482</v>
      </c>
      <c r="H3602" t="s">
        <v>25210</v>
      </c>
      <c r="I3602" t="s">
        <v>11421</v>
      </c>
      <c r="J3602">
        <v>32117</v>
      </c>
      <c r="K3602" t="s">
        <v>11422</v>
      </c>
      <c r="L3602">
        <v>12</v>
      </c>
      <c r="M3602">
        <v>6</v>
      </c>
      <c r="N3602">
        <v>8</v>
      </c>
      <c r="W3602">
        <v>314</v>
      </c>
      <c r="X3602">
        <v>313</v>
      </c>
      <c r="Y3602">
        <v>315</v>
      </c>
      <c r="AD3602" t="s">
        <v>11424</v>
      </c>
      <c r="AE3602">
        <v>29.239699999999999</v>
      </c>
      <c r="AF3602">
        <v>-81.0946</v>
      </c>
      <c r="AG3602" t="s">
        <v>25483</v>
      </c>
      <c r="AH3602">
        <v>64</v>
      </c>
      <c r="AI3602">
        <v>491</v>
      </c>
      <c r="AJ3602">
        <v>451</v>
      </c>
      <c r="AK3602">
        <v>2</v>
      </c>
      <c r="AL3602">
        <v>51</v>
      </c>
      <c r="AM3602">
        <v>141</v>
      </c>
      <c r="AN3602">
        <v>67</v>
      </c>
      <c r="AO3602">
        <v>635</v>
      </c>
      <c r="AP3602">
        <v>471</v>
      </c>
      <c r="AQ3602">
        <v>42</v>
      </c>
      <c r="AR3602">
        <v>513</v>
      </c>
      <c r="AS3602">
        <v>16.5</v>
      </c>
      <c r="AT3602">
        <v>57</v>
      </c>
      <c r="AU3602">
        <v>1201920</v>
      </c>
      <c r="AV3602">
        <v>5747</v>
      </c>
      <c r="AW3602" t="s">
        <v>25482</v>
      </c>
      <c r="AX3602" t="s">
        <v>25210</v>
      </c>
      <c r="AY3602" t="s">
        <v>11421</v>
      </c>
      <c r="AZ3602">
        <v>32117</v>
      </c>
      <c r="BA3602">
        <v>5523</v>
      </c>
      <c r="BB3602">
        <v>5523</v>
      </c>
      <c r="BC3602">
        <v>0</v>
      </c>
      <c r="BE3602">
        <v>12127</v>
      </c>
      <c r="BH3602" t="s">
        <v>11427</v>
      </c>
      <c r="BI3602" t="s">
        <v>11427</v>
      </c>
      <c r="BJ3602" t="s">
        <v>11427</v>
      </c>
      <c r="BK3602" t="s">
        <v>11427</v>
      </c>
      <c r="BL3602" t="s">
        <v>11427</v>
      </c>
      <c r="BM3602" t="s">
        <v>11427</v>
      </c>
      <c r="BN3602" t="s">
        <v>11427</v>
      </c>
      <c r="BO3602" t="s">
        <v>11427</v>
      </c>
      <c r="BP3602" t="s">
        <v>11427</v>
      </c>
      <c r="BQ3602" t="s">
        <v>11428</v>
      </c>
      <c r="BR3602" t="s">
        <v>11428</v>
      </c>
      <c r="BS3602" t="s">
        <v>11428</v>
      </c>
      <c r="BT3602" t="s">
        <v>11427</v>
      </c>
      <c r="BU3602" t="s">
        <v>11427</v>
      </c>
      <c r="BV3602" t="s">
        <v>11427</v>
      </c>
      <c r="BW3602" t="s">
        <v>11427</v>
      </c>
      <c r="BY3602" t="s">
        <v>11428</v>
      </c>
      <c r="CB3602" t="s">
        <v>11427</v>
      </c>
      <c r="CD3602">
        <v>471</v>
      </c>
      <c r="CE3602">
        <v>42</v>
      </c>
      <c r="CF3602">
        <v>513</v>
      </c>
      <c r="CG3602">
        <v>1</v>
      </c>
      <c r="CH3602">
        <v>45</v>
      </c>
      <c r="CI3602">
        <v>942</v>
      </c>
    </row>
    <row r="3603" spans="1:87">
      <c r="A3603">
        <v>120192006999</v>
      </c>
      <c r="B3603" t="s">
        <v>11490</v>
      </c>
      <c r="C3603" t="s">
        <v>25200</v>
      </c>
      <c r="D3603" t="s">
        <v>25484</v>
      </c>
      <c r="E3603" t="s">
        <v>25202</v>
      </c>
      <c r="F3603" t="s">
        <v>25485</v>
      </c>
      <c r="G3603" t="s">
        <v>25486</v>
      </c>
      <c r="H3603" t="s">
        <v>25323</v>
      </c>
      <c r="I3603" t="s">
        <v>11421</v>
      </c>
      <c r="J3603">
        <v>32763</v>
      </c>
      <c r="K3603" t="s">
        <v>11422</v>
      </c>
      <c r="L3603">
        <v>12</v>
      </c>
      <c r="M3603">
        <v>6</v>
      </c>
      <c r="N3603">
        <v>8</v>
      </c>
      <c r="W3603">
        <v>447</v>
      </c>
      <c r="X3603">
        <v>445</v>
      </c>
      <c r="Y3603">
        <v>432</v>
      </c>
      <c r="AD3603" t="s">
        <v>11424</v>
      </c>
      <c r="AE3603">
        <v>28.938800000000001</v>
      </c>
      <c r="AF3603">
        <v>-81.309200000000004</v>
      </c>
      <c r="AG3603" t="s">
        <v>25487</v>
      </c>
      <c r="AH3603">
        <v>64</v>
      </c>
      <c r="AI3603">
        <v>706</v>
      </c>
      <c r="AJ3603">
        <v>618</v>
      </c>
      <c r="AK3603">
        <v>4</v>
      </c>
      <c r="AL3603">
        <v>24</v>
      </c>
      <c r="AM3603">
        <v>73</v>
      </c>
      <c r="AN3603">
        <v>256</v>
      </c>
      <c r="AO3603">
        <v>916</v>
      </c>
      <c r="AP3603">
        <v>730</v>
      </c>
      <c r="AQ3603">
        <v>84</v>
      </c>
      <c r="AR3603">
        <v>814</v>
      </c>
      <c r="AS3603">
        <v>17</v>
      </c>
      <c r="AT3603">
        <v>78</v>
      </c>
      <c r="AU3603">
        <v>1201920</v>
      </c>
      <c r="AV3603">
        <v>6999</v>
      </c>
      <c r="AW3603" t="s">
        <v>25486</v>
      </c>
      <c r="AX3603" t="s">
        <v>25323</v>
      </c>
      <c r="AY3603" t="s">
        <v>11421</v>
      </c>
      <c r="AZ3603">
        <v>32763</v>
      </c>
      <c r="BA3603">
        <v>6410</v>
      </c>
      <c r="BB3603">
        <v>6410</v>
      </c>
      <c r="BC3603">
        <v>0</v>
      </c>
      <c r="BE3603">
        <v>12127</v>
      </c>
      <c r="BH3603" t="s">
        <v>11427</v>
      </c>
      <c r="BI3603" t="s">
        <v>11427</v>
      </c>
      <c r="BJ3603" t="s">
        <v>11427</v>
      </c>
      <c r="BK3603" t="s">
        <v>11427</v>
      </c>
      <c r="BL3603" t="s">
        <v>11427</v>
      </c>
      <c r="BM3603" t="s">
        <v>11427</v>
      </c>
      <c r="BN3603" t="s">
        <v>11427</v>
      </c>
      <c r="BO3603" t="s">
        <v>11427</v>
      </c>
      <c r="BP3603" t="s">
        <v>11427</v>
      </c>
      <c r="BQ3603" t="s">
        <v>11428</v>
      </c>
      <c r="BR3603" t="s">
        <v>11428</v>
      </c>
      <c r="BS3603" t="s">
        <v>11428</v>
      </c>
      <c r="BT3603" t="s">
        <v>11427</v>
      </c>
      <c r="BU3603" t="s">
        <v>11427</v>
      </c>
      <c r="BV3603" t="s">
        <v>11427</v>
      </c>
      <c r="BW3603" t="s">
        <v>11427</v>
      </c>
      <c r="BY3603" t="s">
        <v>11428</v>
      </c>
      <c r="CB3603" t="s">
        <v>11427</v>
      </c>
      <c r="CD3603">
        <v>730</v>
      </c>
      <c r="CE3603">
        <v>84</v>
      </c>
      <c r="CF3603">
        <v>814</v>
      </c>
      <c r="CG3603">
        <v>4</v>
      </c>
      <c r="CH3603">
        <v>47</v>
      </c>
      <c r="CI3603">
        <v>1324</v>
      </c>
    </row>
    <row r="3604" spans="1:87">
      <c r="A3604">
        <v>120192007034</v>
      </c>
      <c r="B3604" t="s">
        <v>11490</v>
      </c>
      <c r="C3604" t="s">
        <v>25200</v>
      </c>
      <c r="D3604" t="s">
        <v>25488</v>
      </c>
      <c r="E3604" t="s">
        <v>25202</v>
      </c>
      <c r="F3604" t="s">
        <v>25489</v>
      </c>
      <c r="G3604" t="s">
        <v>25490</v>
      </c>
      <c r="H3604" t="s">
        <v>25323</v>
      </c>
      <c r="I3604" t="s">
        <v>11421</v>
      </c>
      <c r="J3604">
        <v>32763</v>
      </c>
      <c r="K3604" t="s">
        <v>11422</v>
      </c>
      <c r="L3604">
        <v>12</v>
      </c>
      <c r="M3604" t="s">
        <v>11461</v>
      </c>
      <c r="N3604">
        <v>5</v>
      </c>
      <c r="P3604">
        <v>16</v>
      </c>
      <c r="Q3604">
        <v>105</v>
      </c>
      <c r="R3604">
        <v>136</v>
      </c>
      <c r="S3604">
        <v>111</v>
      </c>
      <c r="T3604">
        <v>126</v>
      </c>
      <c r="U3604">
        <v>127</v>
      </c>
      <c r="V3604">
        <v>124</v>
      </c>
      <c r="AD3604" t="s">
        <v>11424</v>
      </c>
      <c r="AE3604">
        <v>28.9391</v>
      </c>
      <c r="AF3604">
        <v>-81.3</v>
      </c>
      <c r="AG3604" t="s">
        <v>25491</v>
      </c>
      <c r="AH3604">
        <v>64</v>
      </c>
      <c r="AI3604">
        <v>392</v>
      </c>
      <c r="AJ3604">
        <v>353</v>
      </c>
      <c r="AK3604">
        <v>2</v>
      </c>
      <c r="AL3604">
        <v>13</v>
      </c>
      <c r="AM3604">
        <v>56</v>
      </c>
      <c r="AN3604">
        <v>147</v>
      </c>
      <c r="AO3604">
        <v>489</v>
      </c>
      <c r="AP3604">
        <v>495</v>
      </c>
      <c r="AQ3604">
        <v>43</v>
      </c>
      <c r="AR3604">
        <v>538</v>
      </c>
      <c r="AS3604">
        <v>13.1</v>
      </c>
      <c r="AT3604">
        <v>57</v>
      </c>
      <c r="AU3604">
        <v>1201920</v>
      </c>
      <c r="AV3604">
        <v>7034</v>
      </c>
      <c r="AW3604" t="s">
        <v>25490</v>
      </c>
      <c r="AX3604" t="s">
        <v>25323</v>
      </c>
      <c r="AY3604" t="s">
        <v>11421</v>
      </c>
      <c r="AZ3604">
        <v>32763</v>
      </c>
      <c r="BA3604">
        <v>6565</v>
      </c>
      <c r="BB3604">
        <v>6565</v>
      </c>
      <c r="BC3604">
        <v>0</v>
      </c>
      <c r="BE3604">
        <v>12127</v>
      </c>
      <c r="BH3604" t="s">
        <v>11427</v>
      </c>
      <c r="BI3604" t="s">
        <v>11427</v>
      </c>
      <c r="BJ3604" t="s">
        <v>11428</v>
      </c>
      <c r="BK3604" t="s">
        <v>11428</v>
      </c>
      <c r="BL3604" t="s">
        <v>11428</v>
      </c>
      <c r="BM3604" t="s">
        <v>11428</v>
      </c>
      <c r="BN3604" t="s">
        <v>11428</v>
      </c>
      <c r="BO3604" t="s">
        <v>11428</v>
      </c>
      <c r="BP3604" t="s">
        <v>11428</v>
      </c>
      <c r="BQ3604" t="s">
        <v>11427</v>
      </c>
      <c r="BR3604" t="s">
        <v>11427</v>
      </c>
      <c r="BS3604" t="s">
        <v>11427</v>
      </c>
      <c r="BT3604" t="s">
        <v>11427</v>
      </c>
      <c r="BU3604" t="s">
        <v>11427</v>
      </c>
      <c r="BV3604" t="s">
        <v>11427</v>
      </c>
      <c r="BW3604" t="s">
        <v>11427</v>
      </c>
      <c r="BY3604" t="s">
        <v>11428</v>
      </c>
      <c r="CB3604" t="s">
        <v>11427</v>
      </c>
      <c r="CD3604">
        <v>495</v>
      </c>
      <c r="CE3604">
        <v>43</v>
      </c>
      <c r="CF3604">
        <v>538</v>
      </c>
      <c r="CG3604">
        <v>0</v>
      </c>
      <c r="CH3604">
        <v>38</v>
      </c>
      <c r="CI3604">
        <v>745</v>
      </c>
    </row>
    <row r="3605" spans="1:87">
      <c r="A3605">
        <v>120192007444</v>
      </c>
      <c r="B3605" t="s">
        <v>11490</v>
      </c>
      <c r="C3605" t="s">
        <v>25200</v>
      </c>
      <c r="D3605" t="s">
        <v>18070</v>
      </c>
      <c r="E3605" t="s">
        <v>25202</v>
      </c>
      <c r="F3605" t="s">
        <v>25492</v>
      </c>
      <c r="G3605" t="s">
        <v>25493</v>
      </c>
      <c r="H3605" t="s">
        <v>25265</v>
      </c>
      <c r="I3605" t="s">
        <v>11421</v>
      </c>
      <c r="J3605">
        <v>32738</v>
      </c>
      <c r="K3605" t="s">
        <v>11422</v>
      </c>
      <c r="L3605">
        <v>12</v>
      </c>
      <c r="M3605" t="s">
        <v>11461</v>
      </c>
      <c r="N3605">
        <v>5</v>
      </c>
      <c r="P3605">
        <v>32</v>
      </c>
      <c r="Q3605">
        <v>91</v>
      </c>
      <c r="R3605">
        <v>79</v>
      </c>
      <c r="S3605">
        <v>93</v>
      </c>
      <c r="T3605">
        <v>99</v>
      </c>
      <c r="U3605">
        <v>74</v>
      </c>
      <c r="V3605">
        <v>106</v>
      </c>
      <c r="AD3605" t="s">
        <v>11424</v>
      </c>
      <c r="AE3605">
        <v>28.895399999999999</v>
      </c>
      <c r="AF3605">
        <v>-81.162099999999995</v>
      </c>
      <c r="AG3605" t="s">
        <v>25494</v>
      </c>
      <c r="AH3605">
        <v>64</v>
      </c>
      <c r="AI3605">
        <v>309</v>
      </c>
      <c r="AJ3605">
        <v>265</v>
      </c>
      <c r="AK3605">
        <v>0</v>
      </c>
      <c r="AL3605">
        <v>0</v>
      </c>
      <c r="AM3605">
        <v>65</v>
      </c>
      <c r="AN3605">
        <v>218</v>
      </c>
      <c r="AO3605">
        <v>264</v>
      </c>
      <c r="AP3605">
        <v>422</v>
      </c>
      <c r="AQ3605">
        <v>37</v>
      </c>
      <c r="AR3605">
        <v>459</v>
      </c>
      <c r="AS3605">
        <v>12.8</v>
      </c>
      <c r="AT3605">
        <v>45</v>
      </c>
      <c r="AU3605">
        <v>1201920</v>
      </c>
      <c r="AV3605">
        <v>7444</v>
      </c>
      <c r="AW3605" t="s">
        <v>25493</v>
      </c>
      <c r="AX3605" t="s">
        <v>25265</v>
      </c>
      <c r="AY3605" t="s">
        <v>11421</v>
      </c>
      <c r="AZ3605">
        <v>32738</v>
      </c>
      <c r="BA3605">
        <v>6908</v>
      </c>
      <c r="BB3605">
        <v>6908</v>
      </c>
      <c r="BC3605">
        <v>0</v>
      </c>
      <c r="BE3605">
        <v>12127</v>
      </c>
      <c r="BH3605" t="s">
        <v>11427</v>
      </c>
      <c r="BI3605" t="s">
        <v>11427</v>
      </c>
      <c r="BJ3605" t="s">
        <v>11428</v>
      </c>
      <c r="BK3605" t="s">
        <v>11428</v>
      </c>
      <c r="BL3605" t="s">
        <v>11428</v>
      </c>
      <c r="BM3605" t="s">
        <v>11428</v>
      </c>
      <c r="BN3605" t="s">
        <v>11428</v>
      </c>
      <c r="BO3605" t="s">
        <v>11428</v>
      </c>
      <c r="BP3605" t="s">
        <v>11428</v>
      </c>
      <c r="BQ3605" t="s">
        <v>11427</v>
      </c>
      <c r="BR3605" t="s">
        <v>11427</v>
      </c>
      <c r="BS3605" t="s">
        <v>11427</v>
      </c>
      <c r="BT3605" t="s">
        <v>11427</v>
      </c>
      <c r="BU3605" t="s">
        <v>11427</v>
      </c>
      <c r="BV3605" t="s">
        <v>11427</v>
      </c>
      <c r="BW3605" t="s">
        <v>11427</v>
      </c>
      <c r="BY3605" t="s">
        <v>11428</v>
      </c>
      <c r="CB3605" t="s">
        <v>11427</v>
      </c>
      <c r="CD3605">
        <v>422</v>
      </c>
      <c r="CE3605">
        <v>37</v>
      </c>
      <c r="CF3605">
        <v>459</v>
      </c>
      <c r="CG3605">
        <v>0</v>
      </c>
      <c r="CH3605">
        <v>27</v>
      </c>
      <c r="CI3605">
        <v>574</v>
      </c>
    </row>
    <row r="3606" spans="1:87">
      <c r="A3606">
        <v>120192007775</v>
      </c>
      <c r="B3606" t="s">
        <v>11490</v>
      </c>
      <c r="C3606" t="s">
        <v>25200</v>
      </c>
      <c r="D3606" t="s">
        <v>25495</v>
      </c>
      <c r="E3606" t="s">
        <v>25202</v>
      </c>
      <c r="F3606" t="s">
        <v>25246</v>
      </c>
      <c r="G3606" t="s">
        <v>25247</v>
      </c>
      <c r="H3606" t="s">
        <v>25248</v>
      </c>
      <c r="I3606" t="s">
        <v>11421</v>
      </c>
      <c r="J3606">
        <v>32720</v>
      </c>
      <c r="K3606" t="s">
        <v>11442</v>
      </c>
      <c r="L3606">
        <v>12</v>
      </c>
      <c r="M3606" t="s">
        <v>11461</v>
      </c>
      <c r="N3606" t="s">
        <v>11461</v>
      </c>
      <c r="P3606">
        <v>44</v>
      </c>
      <c r="AD3606" t="s">
        <v>11424</v>
      </c>
      <c r="AE3606">
        <v>29.0307</v>
      </c>
      <c r="AF3606">
        <v>-81.308999999999997</v>
      </c>
      <c r="AG3606" t="s">
        <v>25496</v>
      </c>
      <c r="AH3606">
        <v>64</v>
      </c>
      <c r="AI3606">
        <v>31</v>
      </c>
      <c r="AJ3606">
        <v>13</v>
      </c>
      <c r="AK3606">
        <v>0</v>
      </c>
      <c r="AL3606">
        <v>1</v>
      </c>
      <c r="AM3606">
        <v>6</v>
      </c>
      <c r="AN3606">
        <v>10</v>
      </c>
      <c r="AO3606">
        <v>24</v>
      </c>
      <c r="AP3606">
        <v>5</v>
      </c>
      <c r="AQ3606">
        <v>0</v>
      </c>
      <c r="AR3606">
        <v>5</v>
      </c>
      <c r="AU3606">
        <v>1201920</v>
      </c>
      <c r="AV3606">
        <v>7775</v>
      </c>
      <c r="AW3606" t="s">
        <v>25247</v>
      </c>
      <c r="AX3606" t="s">
        <v>25248</v>
      </c>
      <c r="AY3606" t="s">
        <v>11421</v>
      </c>
      <c r="AZ3606">
        <v>32720</v>
      </c>
      <c r="BA3606">
        <v>4207</v>
      </c>
      <c r="BB3606">
        <v>4207</v>
      </c>
      <c r="BC3606">
        <v>0</v>
      </c>
      <c r="BE3606">
        <v>12127</v>
      </c>
      <c r="BH3606" t="s">
        <v>11427</v>
      </c>
      <c r="BI3606" t="s">
        <v>11427</v>
      </c>
      <c r="BJ3606" t="s">
        <v>11428</v>
      </c>
      <c r="BK3606" t="s">
        <v>11427</v>
      </c>
      <c r="BL3606" t="s">
        <v>11427</v>
      </c>
      <c r="BM3606" t="s">
        <v>11427</v>
      </c>
      <c r="BN3606" t="s">
        <v>11427</v>
      </c>
      <c r="BO3606" t="s">
        <v>11427</v>
      </c>
      <c r="BP3606" t="s">
        <v>11427</v>
      </c>
      <c r="BQ3606" t="s">
        <v>11427</v>
      </c>
      <c r="BR3606" t="s">
        <v>11427</v>
      </c>
      <c r="BS3606" t="s">
        <v>11427</v>
      </c>
      <c r="BT3606" t="s">
        <v>11427</v>
      </c>
      <c r="BU3606" t="s">
        <v>11427</v>
      </c>
      <c r="BV3606" t="s">
        <v>11427</v>
      </c>
      <c r="BW3606" t="s">
        <v>11427</v>
      </c>
      <c r="BY3606" t="s">
        <v>11427</v>
      </c>
      <c r="CB3606" t="s">
        <v>11427</v>
      </c>
      <c r="CD3606">
        <v>5</v>
      </c>
      <c r="CE3606">
        <v>0</v>
      </c>
      <c r="CF3606">
        <v>5</v>
      </c>
      <c r="CG3606">
        <v>0</v>
      </c>
      <c r="CH3606">
        <v>3</v>
      </c>
      <c r="CI3606">
        <v>44</v>
      </c>
    </row>
    <row r="3607" spans="1:87">
      <c r="A3607">
        <v>120192007786</v>
      </c>
      <c r="B3607" t="s">
        <v>11490</v>
      </c>
      <c r="C3607" t="s">
        <v>25200</v>
      </c>
      <c r="D3607" t="s">
        <v>20132</v>
      </c>
      <c r="E3607" t="s">
        <v>25202</v>
      </c>
      <c r="F3607" t="s">
        <v>25497</v>
      </c>
      <c r="G3607" t="s">
        <v>25498</v>
      </c>
      <c r="H3607" t="s">
        <v>25248</v>
      </c>
      <c r="I3607" t="s">
        <v>11421</v>
      </c>
      <c r="J3607">
        <v>32720</v>
      </c>
      <c r="K3607" t="s">
        <v>11422</v>
      </c>
      <c r="L3607">
        <v>12</v>
      </c>
      <c r="M3607" t="s">
        <v>11461</v>
      </c>
      <c r="N3607">
        <v>5</v>
      </c>
      <c r="P3607">
        <v>5</v>
      </c>
      <c r="Q3607">
        <v>127</v>
      </c>
      <c r="R3607">
        <v>153</v>
      </c>
      <c r="S3607">
        <v>150</v>
      </c>
      <c r="T3607">
        <v>177</v>
      </c>
      <c r="U3607">
        <v>155</v>
      </c>
      <c r="V3607">
        <v>140</v>
      </c>
      <c r="AD3607" t="s">
        <v>11424</v>
      </c>
      <c r="AE3607">
        <v>29.0398</v>
      </c>
      <c r="AF3607">
        <v>-81.3352</v>
      </c>
      <c r="AG3607" t="s">
        <v>25499</v>
      </c>
      <c r="AH3607">
        <v>64</v>
      </c>
      <c r="AI3607">
        <v>485</v>
      </c>
      <c r="AJ3607">
        <v>422</v>
      </c>
      <c r="AK3607">
        <v>3</v>
      </c>
      <c r="AL3607">
        <v>34</v>
      </c>
      <c r="AM3607">
        <v>75</v>
      </c>
      <c r="AN3607">
        <v>256</v>
      </c>
      <c r="AO3607">
        <v>502</v>
      </c>
      <c r="AP3607">
        <v>612</v>
      </c>
      <c r="AQ3607">
        <v>35</v>
      </c>
      <c r="AR3607">
        <v>647</v>
      </c>
      <c r="AS3607">
        <v>14.2</v>
      </c>
      <c r="AT3607">
        <v>64</v>
      </c>
      <c r="AU3607">
        <v>1201920</v>
      </c>
      <c r="AV3607">
        <v>7786</v>
      </c>
      <c r="AW3607" t="s">
        <v>25498</v>
      </c>
      <c r="AX3607" t="s">
        <v>25248</v>
      </c>
      <c r="AY3607" t="s">
        <v>11421</v>
      </c>
      <c r="AZ3607">
        <v>32720</v>
      </c>
      <c r="BA3607">
        <v>2602</v>
      </c>
      <c r="BB3607">
        <v>2602</v>
      </c>
      <c r="BC3607">
        <v>0</v>
      </c>
      <c r="BE3607">
        <v>12127</v>
      </c>
      <c r="BH3607" t="s">
        <v>11427</v>
      </c>
      <c r="BI3607" t="s">
        <v>11427</v>
      </c>
      <c r="BJ3607" t="s">
        <v>11428</v>
      </c>
      <c r="BK3607" t="s">
        <v>11428</v>
      </c>
      <c r="BL3607" t="s">
        <v>11428</v>
      </c>
      <c r="BM3607" t="s">
        <v>11428</v>
      </c>
      <c r="BN3607" t="s">
        <v>11428</v>
      </c>
      <c r="BO3607" t="s">
        <v>11428</v>
      </c>
      <c r="BP3607" t="s">
        <v>11428</v>
      </c>
      <c r="BQ3607" t="s">
        <v>11427</v>
      </c>
      <c r="BR3607" t="s">
        <v>11427</v>
      </c>
      <c r="BS3607" t="s">
        <v>11427</v>
      </c>
      <c r="BT3607" t="s">
        <v>11427</v>
      </c>
      <c r="BU3607" t="s">
        <v>11427</v>
      </c>
      <c r="BV3607" t="s">
        <v>11427</v>
      </c>
      <c r="BW3607" t="s">
        <v>11427</v>
      </c>
      <c r="BY3607" t="s">
        <v>11428</v>
      </c>
      <c r="CB3607" t="s">
        <v>11427</v>
      </c>
      <c r="CD3607">
        <v>612</v>
      </c>
      <c r="CE3607">
        <v>35</v>
      </c>
      <c r="CF3607">
        <v>647</v>
      </c>
      <c r="CG3607">
        <v>0</v>
      </c>
      <c r="CH3607">
        <v>37</v>
      </c>
      <c r="CI3607">
        <v>907</v>
      </c>
    </row>
    <row r="3608" spans="1:87">
      <c r="A3608">
        <v>120192007795</v>
      </c>
      <c r="B3608" t="s">
        <v>11490</v>
      </c>
      <c r="C3608" t="s">
        <v>25200</v>
      </c>
      <c r="D3608" t="s">
        <v>25500</v>
      </c>
      <c r="E3608" t="s">
        <v>25202</v>
      </c>
      <c r="F3608" t="s">
        <v>25501</v>
      </c>
      <c r="G3608" t="s">
        <v>25502</v>
      </c>
      <c r="H3608" t="s">
        <v>25440</v>
      </c>
      <c r="I3608" t="s">
        <v>11421</v>
      </c>
      <c r="J3608">
        <v>32744</v>
      </c>
      <c r="K3608" t="s">
        <v>11422</v>
      </c>
      <c r="L3608">
        <v>12</v>
      </c>
      <c r="M3608" t="s">
        <v>11423</v>
      </c>
      <c r="N3608">
        <v>8</v>
      </c>
      <c r="Q3608">
        <v>54</v>
      </c>
      <c r="R3608">
        <v>54</v>
      </c>
      <c r="S3608">
        <v>54</v>
      </c>
      <c r="T3608">
        <v>54</v>
      </c>
      <c r="U3608">
        <v>67</v>
      </c>
      <c r="V3608">
        <v>132</v>
      </c>
      <c r="W3608">
        <v>167</v>
      </c>
      <c r="X3608">
        <v>121</v>
      </c>
      <c r="Y3608">
        <v>85</v>
      </c>
      <c r="AD3608" t="s">
        <v>11424</v>
      </c>
      <c r="AE3608">
        <v>28.9771</v>
      </c>
      <c r="AF3608">
        <v>-81.231700000000004</v>
      </c>
      <c r="AG3608" t="s">
        <v>25503</v>
      </c>
      <c r="AH3608">
        <v>64</v>
      </c>
      <c r="AI3608">
        <v>311</v>
      </c>
      <c r="AJ3608">
        <v>477</v>
      </c>
      <c r="AK3608">
        <v>2</v>
      </c>
      <c r="AL3608">
        <v>7</v>
      </c>
      <c r="AM3608">
        <v>47</v>
      </c>
      <c r="AN3608">
        <v>167</v>
      </c>
      <c r="AO3608">
        <v>543</v>
      </c>
      <c r="AP3608">
        <v>275</v>
      </c>
      <c r="AQ3608">
        <v>44</v>
      </c>
      <c r="AR3608">
        <v>319</v>
      </c>
      <c r="AU3608">
        <v>1201920</v>
      </c>
      <c r="AV3608">
        <v>7795</v>
      </c>
      <c r="AW3608" t="s">
        <v>25502</v>
      </c>
      <c r="AX3608" t="s">
        <v>25440</v>
      </c>
      <c r="AY3608" t="s">
        <v>11421</v>
      </c>
      <c r="AZ3608">
        <v>32744</v>
      </c>
      <c r="BA3608">
        <v>3520</v>
      </c>
      <c r="BB3608">
        <v>3520</v>
      </c>
      <c r="BC3608">
        <v>0</v>
      </c>
      <c r="BE3608">
        <v>12127</v>
      </c>
      <c r="BH3608" t="s">
        <v>11427</v>
      </c>
      <c r="BI3608" t="s">
        <v>11427</v>
      </c>
      <c r="BJ3608" t="s">
        <v>11427</v>
      </c>
      <c r="BK3608" t="s">
        <v>11428</v>
      </c>
      <c r="BL3608" t="s">
        <v>11428</v>
      </c>
      <c r="BM3608" t="s">
        <v>11428</v>
      </c>
      <c r="BN3608" t="s">
        <v>11428</v>
      </c>
      <c r="BO3608" t="s">
        <v>11428</v>
      </c>
      <c r="BP3608" t="s">
        <v>11428</v>
      </c>
      <c r="BQ3608" t="s">
        <v>11428</v>
      </c>
      <c r="BR3608" t="s">
        <v>11428</v>
      </c>
      <c r="BS3608" t="s">
        <v>11428</v>
      </c>
      <c r="BT3608" t="s">
        <v>11427</v>
      </c>
      <c r="BU3608" t="s">
        <v>11427</v>
      </c>
      <c r="BV3608" t="s">
        <v>11427</v>
      </c>
      <c r="BW3608" t="s">
        <v>11427</v>
      </c>
      <c r="BY3608" t="s">
        <v>11428</v>
      </c>
      <c r="CB3608" t="s">
        <v>11428</v>
      </c>
      <c r="CD3608">
        <v>275</v>
      </c>
      <c r="CE3608">
        <v>44</v>
      </c>
      <c r="CF3608">
        <v>319</v>
      </c>
      <c r="CG3608">
        <v>5</v>
      </c>
      <c r="CH3608">
        <v>17</v>
      </c>
      <c r="CI3608">
        <v>788</v>
      </c>
    </row>
    <row r="3609" spans="1:87">
      <c r="A3609">
        <v>120192008038</v>
      </c>
      <c r="B3609" t="s">
        <v>11490</v>
      </c>
      <c r="C3609" t="s">
        <v>25200</v>
      </c>
      <c r="D3609" t="s">
        <v>25504</v>
      </c>
      <c r="E3609" t="s">
        <v>25202</v>
      </c>
      <c r="F3609" t="s">
        <v>25505</v>
      </c>
      <c r="G3609" t="s">
        <v>25506</v>
      </c>
      <c r="H3609" t="s">
        <v>25507</v>
      </c>
      <c r="I3609" t="s">
        <v>11421</v>
      </c>
      <c r="J3609">
        <v>32759</v>
      </c>
      <c r="K3609" t="s">
        <v>11422</v>
      </c>
      <c r="L3609">
        <v>12</v>
      </c>
      <c r="M3609" t="s">
        <v>11423</v>
      </c>
      <c r="N3609">
        <v>8</v>
      </c>
      <c r="Q3609">
        <v>52</v>
      </c>
      <c r="R3609">
        <v>37</v>
      </c>
      <c r="S3609">
        <v>36</v>
      </c>
      <c r="T3609">
        <v>52</v>
      </c>
      <c r="U3609">
        <v>60</v>
      </c>
      <c r="V3609">
        <v>46</v>
      </c>
      <c r="W3609">
        <v>47</v>
      </c>
      <c r="X3609">
        <v>34</v>
      </c>
      <c r="Y3609">
        <v>36</v>
      </c>
      <c r="AD3609" t="s">
        <v>11424</v>
      </c>
      <c r="AE3609">
        <v>28.862100000000002</v>
      </c>
      <c r="AF3609">
        <v>-80.849500000000006</v>
      </c>
      <c r="AG3609" t="s">
        <v>25508</v>
      </c>
      <c r="AH3609">
        <v>64</v>
      </c>
      <c r="AI3609">
        <v>187</v>
      </c>
      <c r="AJ3609">
        <v>213</v>
      </c>
      <c r="AK3609">
        <v>0</v>
      </c>
      <c r="AL3609">
        <v>0</v>
      </c>
      <c r="AM3609">
        <v>15</v>
      </c>
      <c r="AN3609">
        <v>11</v>
      </c>
      <c r="AO3609">
        <v>355</v>
      </c>
      <c r="AP3609">
        <v>201</v>
      </c>
      <c r="AQ3609">
        <v>0</v>
      </c>
      <c r="AR3609">
        <v>201</v>
      </c>
      <c r="AS3609">
        <v>15.4</v>
      </c>
      <c r="AT3609">
        <v>26</v>
      </c>
      <c r="AU3609">
        <v>1201920</v>
      </c>
      <c r="AV3609">
        <v>8038</v>
      </c>
      <c r="AW3609" t="s">
        <v>25506</v>
      </c>
      <c r="AX3609" t="s">
        <v>25507</v>
      </c>
      <c r="AY3609" t="s">
        <v>11421</v>
      </c>
      <c r="AZ3609">
        <v>32759</v>
      </c>
      <c r="BA3609">
        <v>9773</v>
      </c>
      <c r="BB3609">
        <v>9773</v>
      </c>
      <c r="BC3609">
        <v>0</v>
      </c>
      <c r="BE3609">
        <v>12127</v>
      </c>
      <c r="BH3609" t="s">
        <v>11427</v>
      </c>
      <c r="BI3609" t="s">
        <v>11427</v>
      </c>
      <c r="BJ3609" t="s">
        <v>11427</v>
      </c>
      <c r="BK3609" t="s">
        <v>11428</v>
      </c>
      <c r="BL3609" t="s">
        <v>11428</v>
      </c>
      <c r="BM3609" t="s">
        <v>11428</v>
      </c>
      <c r="BN3609" t="s">
        <v>11428</v>
      </c>
      <c r="BO3609" t="s">
        <v>11428</v>
      </c>
      <c r="BP3609" t="s">
        <v>11428</v>
      </c>
      <c r="BQ3609" t="s">
        <v>11428</v>
      </c>
      <c r="BR3609" t="s">
        <v>11428</v>
      </c>
      <c r="BS3609" t="s">
        <v>11428</v>
      </c>
      <c r="BT3609" t="s">
        <v>11427</v>
      </c>
      <c r="BU3609" t="s">
        <v>11427</v>
      </c>
      <c r="BV3609" t="s">
        <v>11427</v>
      </c>
      <c r="BW3609" t="s">
        <v>11427</v>
      </c>
      <c r="BY3609" t="s">
        <v>11428</v>
      </c>
      <c r="CB3609" t="s">
        <v>11428</v>
      </c>
      <c r="CD3609">
        <v>201</v>
      </c>
      <c r="CE3609">
        <v>0</v>
      </c>
      <c r="CF3609">
        <v>201</v>
      </c>
      <c r="CG3609">
        <v>2</v>
      </c>
      <c r="CH3609">
        <v>17</v>
      </c>
      <c r="CI3609">
        <v>400</v>
      </c>
    </row>
    <row r="3610" spans="1:87">
      <c r="A3610">
        <v>120192008041</v>
      </c>
      <c r="B3610" t="s">
        <v>11490</v>
      </c>
      <c r="C3610" t="s">
        <v>25200</v>
      </c>
      <c r="D3610" t="s">
        <v>25509</v>
      </c>
      <c r="E3610" t="s">
        <v>25202</v>
      </c>
      <c r="F3610" t="s">
        <v>25510</v>
      </c>
      <c r="G3610" t="s">
        <v>25511</v>
      </c>
      <c r="H3610" t="s">
        <v>25512</v>
      </c>
      <c r="I3610" t="s">
        <v>11421</v>
      </c>
      <c r="J3610">
        <v>32168</v>
      </c>
      <c r="K3610" t="s">
        <v>11422</v>
      </c>
      <c r="L3610">
        <v>12</v>
      </c>
      <c r="M3610" t="s">
        <v>11423</v>
      </c>
      <c r="N3610">
        <v>5</v>
      </c>
      <c r="Q3610">
        <v>36</v>
      </c>
      <c r="R3610">
        <v>40</v>
      </c>
      <c r="S3610">
        <v>44</v>
      </c>
      <c r="T3610">
        <v>41</v>
      </c>
      <c r="U3610">
        <v>43</v>
      </c>
      <c r="V3610">
        <v>29</v>
      </c>
      <c r="AD3610" t="s">
        <v>11424</v>
      </c>
      <c r="AE3610">
        <v>29.022600000000001</v>
      </c>
      <c r="AF3610">
        <v>-81.051599999999993</v>
      </c>
      <c r="AG3610" t="s">
        <v>25513</v>
      </c>
      <c r="AH3610">
        <v>64</v>
      </c>
      <c r="AI3610">
        <v>108</v>
      </c>
      <c r="AJ3610">
        <v>125</v>
      </c>
      <c r="AK3610">
        <v>0</v>
      </c>
      <c r="AL3610">
        <v>1</v>
      </c>
      <c r="AM3610">
        <v>0</v>
      </c>
      <c r="AN3610">
        <v>3</v>
      </c>
      <c r="AO3610">
        <v>227</v>
      </c>
      <c r="AP3610">
        <v>10</v>
      </c>
      <c r="AQ3610">
        <v>0</v>
      </c>
      <c r="AR3610">
        <v>10</v>
      </c>
      <c r="AS3610">
        <v>19.399999999999999</v>
      </c>
      <c r="AT3610">
        <v>12</v>
      </c>
      <c r="AU3610">
        <v>1201920</v>
      </c>
      <c r="AV3610">
        <v>8041</v>
      </c>
      <c r="AW3610" t="s">
        <v>25511</v>
      </c>
      <c r="AX3610" t="s">
        <v>25512</v>
      </c>
      <c r="AY3610" t="s">
        <v>11421</v>
      </c>
      <c r="AZ3610">
        <v>32168</v>
      </c>
      <c r="BA3610">
        <v>8762</v>
      </c>
      <c r="BB3610">
        <v>8762</v>
      </c>
      <c r="BC3610">
        <v>0</v>
      </c>
      <c r="BE3610">
        <v>12127</v>
      </c>
      <c r="BH3610" t="s">
        <v>11427</v>
      </c>
      <c r="BI3610" t="s">
        <v>11427</v>
      </c>
      <c r="BJ3610" t="s">
        <v>11427</v>
      </c>
      <c r="BK3610" t="s">
        <v>11428</v>
      </c>
      <c r="BL3610" t="s">
        <v>11428</v>
      </c>
      <c r="BM3610" t="s">
        <v>11428</v>
      </c>
      <c r="BN3610" t="s">
        <v>11428</v>
      </c>
      <c r="BO3610" t="s">
        <v>11428</v>
      </c>
      <c r="BP3610" t="s">
        <v>11428</v>
      </c>
      <c r="BQ3610" t="s">
        <v>11427</v>
      </c>
      <c r="BR3610" t="s">
        <v>11427</v>
      </c>
      <c r="BS3610" t="s">
        <v>11427</v>
      </c>
      <c r="BT3610" t="s">
        <v>11427</v>
      </c>
      <c r="BU3610" t="s">
        <v>11427</v>
      </c>
      <c r="BV3610" t="s">
        <v>11427</v>
      </c>
      <c r="BW3610" t="s">
        <v>11427</v>
      </c>
      <c r="BY3610" t="s">
        <v>11427</v>
      </c>
      <c r="CB3610" t="s">
        <v>11428</v>
      </c>
      <c r="CD3610">
        <v>10</v>
      </c>
      <c r="CE3610">
        <v>0</v>
      </c>
      <c r="CF3610">
        <v>10</v>
      </c>
      <c r="CG3610">
        <v>0</v>
      </c>
      <c r="CH3610">
        <v>2</v>
      </c>
      <c r="CI3610">
        <v>233</v>
      </c>
    </row>
    <row r="3611" spans="1:87">
      <c r="A3611">
        <v>120192008075</v>
      </c>
      <c r="B3611" t="s">
        <v>11490</v>
      </c>
      <c r="C3611" t="s">
        <v>25200</v>
      </c>
      <c r="D3611" t="s">
        <v>25514</v>
      </c>
      <c r="E3611" t="s">
        <v>25202</v>
      </c>
      <c r="F3611" t="s">
        <v>25515</v>
      </c>
      <c r="G3611" t="s">
        <v>25516</v>
      </c>
      <c r="H3611" t="s">
        <v>25210</v>
      </c>
      <c r="I3611" t="s">
        <v>11421</v>
      </c>
      <c r="J3611">
        <v>32117</v>
      </c>
      <c r="K3611" t="s">
        <v>11422</v>
      </c>
      <c r="L3611">
        <v>12</v>
      </c>
      <c r="M3611">
        <v>6</v>
      </c>
      <c r="N3611">
        <v>8</v>
      </c>
      <c r="W3611">
        <v>8</v>
      </c>
      <c r="X3611">
        <v>26</v>
      </c>
      <c r="Y3611">
        <v>43</v>
      </c>
      <c r="AD3611" t="s">
        <v>11424</v>
      </c>
      <c r="AE3611">
        <v>29.2178</v>
      </c>
      <c r="AF3611">
        <v>-81.048699999999997</v>
      </c>
      <c r="AG3611" t="s">
        <v>25517</v>
      </c>
      <c r="AH3611">
        <v>64</v>
      </c>
      <c r="AI3611">
        <v>51</v>
      </c>
      <c r="AJ3611">
        <v>26</v>
      </c>
      <c r="AK3611">
        <v>0</v>
      </c>
      <c r="AL3611">
        <v>0</v>
      </c>
      <c r="AM3611">
        <v>40</v>
      </c>
      <c r="AN3611">
        <v>11</v>
      </c>
      <c r="AO3611">
        <v>22</v>
      </c>
      <c r="AP3611">
        <v>62</v>
      </c>
      <c r="AQ3611">
        <v>0</v>
      </c>
      <c r="AR3611">
        <v>62</v>
      </c>
      <c r="AU3611">
        <v>1201920</v>
      </c>
      <c r="AV3611">
        <v>8075</v>
      </c>
      <c r="AW3611" t="s">
        <v>25516</v>
      </c>
      <c r="AX3611" t="s">
        <v>25210</v>
      </c>
      <c r="AY3611" t="s">
        <v>11421</v>
      </c>
      <c r="AZ3611">
        <v>32117</v>
      </c>
      <c r="BA3611">
        <v>4611</v>
      </c>
      <c r="BB3611">
        <v>4611</v>
      </c>
      <c r="BC3611">
        <v>0</v>
      </c>
      <c r="BE3611">
        <v>12127</v>
      </c>
      <c r="BH3611" t="s">
        <v>11427</v>
      </c>
      <c r="BI3611" t="s">
        <v>11427</v>
      </c>
      <c r="BJ3611" t="s">
        <v>11427</v>
      </c>
      <c r="BK3611" t="s">
        <v>11427</v>
      </c>
      <c r="BL3611" t="s">
        <v>11427</v>
      </c>
      <c r="BM3611" t="s">
        <v>11427</v>
      </c>
      <c r="BN3611" t="s">
        <v>11427</v>
      </c>
      <c r="BO3611" t="s">
        <v>11427</v>
      </c>
      <c r="BP3611" t="s">
        <v>11427</v>
      </c>
      <c r="BQ3611" t="s">
        <v>11428</v>
      </c>
      <c r="BR3611" t="s">
        <v>11428</v>
      </c>
      <c r="BS3611" t="s">
        <v>11428</v>
      </c>
      <c r="BT3611" t="s">
        <v>11427</v>
      </c>
      <c r="BU3611" t="s">
        <v>11427</v>
      </c>
      <c r="BV3611" t="s">
        <v>11427</v>
      </c>
      <c r="BW3611" t="s">
        <v>11427</v>
      </c>
      <c r="BY3611" t="s">
        <v>11428</v>
      </c>
      <c r="CB3611" t="s">
        <v>11428</v>
      </c>
      <c r="CD3611">
        <v>62</v>
      </c>
      <c r="CE3611">
        <v>0</v>
      </c>
      <c r="CF3611">
        <v>62</v>
      </c>
      <c r="CG3611">
        <v>0</v>
      </c>
      <c r="CH3611">
        <v>4</v>
      </c>
      <c r="CI3611">
        <v>77</v>
      </c>
    </row>
    <row r="3612" spans="1:87">
      <c r="A3612">
        <v>120195003280</v>
      </c>
      <c r="B3612" t="s">
        <v>11414</v>
      </c>
      <c r="C3612" t="s">
        <v>25518</v>
      </c>
      <c r="D3612" t="s">
        <v>25519</v>
      </c>
      <c r="E3612" t="s">
        <v>25520</v>
      </c>
      <c r="F3612" t="s">
        <v>25521</v>
      </c>
      <c r="G3612" t="s">
        <v>25522</v>
      </c>
      <c r="H3612" t="s">
        <v>25523</v>
      </c>
      <c r="I3612" t="s">
        <v>11421</v>
      </c>
      <c r="J3612">
        <v>32358</v>
      </c>
      <c r="K3612" t="s">
        <v>11437</v>
      </c>
      <c r="L3612">
        <v>12</v>
      </c>
      <c r="M3612">
        <v>6</v>
      </c>
      <c r="N3612">
        <v>12</v>
      </c>
      <c r="W3612">
        <v>2</v>
      </c>
      <c r="X3612">
        <v>7</v>
      </c>
      <c r="Y3612">
        <v>7</v>
      </c>
      <c r="Z3612">
        <v>5</v>
      </c>
      <c r="AA3612">
        <v>8</v>
      </c>
      <c r="AB3612">
        <v>1</v>
      </c>
      <c r="AC3612">
        <v>2</v>
      </c>
      <c r="AD3612" t="s">
        <v>11424</v>
      </c>
      <c r="AE3612">
        <v>30.058399999999999</v>
      </c>
      <c r="AF3612">
        <v>-84.494200000000006</v>
      </c>
      <c r="AG3612" t="s">
        <v>25524</v>
      </c>
      <c r="AH3612">
        <v>65</v>
      </c>
      <c r="AI3612">
        <v>26</v>
      </c>
      <c r="AJ3612">
        <v>6</v>
      </c>
      <c r="AK3612">
        <v>0</v>
      </c>
      <c r="AL3612">
        <v>0</v>
      </c>
      <c r="AM3612">
        <v>3</v>
      </c>
      <c r="AN3612">
        <v>0</v>
      </c>
      <c r="AO3612">
        <v>26</v>
      </c>
      <c r="AP3612">
        <v>20</v>
      </c>
      <c r="AQ3612">
        <v>0</v>
      </c>
      <c r="AR3612">
        <v>20</v>
      </c>
      <c r="AS3612">
        <v>6.4</v>
      </c>
      <c r="AT3612">
        <v>5</v>
      </c>
      <c r="AU3612">
        <v>1201950</v>
      </c>
      <c r="AV3612">
        <v>3280</v>
      </c>
      <c r="AW3612" t="s">
        <v>25522</v>
      </c>
      <c r="AX3612" t="s">
        <v>25523</v>
      </c>
      <c r="AY3612" t="s">
        <v>11421</v>
      </c>
      <c r="AZ3612">
        <v>32358</v>
      </c>
      <c r="BA3612">
        <v>1509</v>
      </c>
      <c r="BB3612">
        <v>1509</v>
      </c>
      <c r="BC3612">
        <v>0</v>
      </c>
      <c r="BE3612">
        <v>12129</v>
      </c>
      <c r="BH3612" t="s">
        <v>11427</v>
      </c>
      <c r="BI3612" t="s">
        <v>11427</v>
      </c>
      <c r="BJ3612" t="s">
        <v>11427</v>
      </c>
      <c r="BK3612" t="s">
        <v>11427</v>
      </c>
      <c r="BL3612" t="s">
        <v>11427</v>
      </c>
      <c r="BM3612" t="s">
        <v>11427</v>
      </c>
      <c r="BN3612" t="s">
        <v>11427</v>
      </c>
      <c r="BO3612" t="s">
        <v>11427</v>
      </c>
      <c r="BP3612" t="s">
        <v>11427</v>
      </c>
      <c r="BQ3612" t="s">
        <v>11428</v>
      </c>
      <c r="BR3612" t="s">
        <v>11428</v>
      </c>
      <c r="BS3612" t="s">
        <v>11428</v>
      </c>
      <c r="BT3612" t="s">
        <v>11428</v>
      </c>
      <c r="BU3612" t="s">
        <v>11428</v>
      </c>
      <c r="BV3612" t="s">
        <v>11428</v>
      </c>
      <c r="BW3612" t="s">
        <v>11428</v>
      </c>
      <c r="BY3612" t="s">
        <v>11428</v>
      </c>
      <c r="CB3612" t="s">
        <v>11427</v>
      </c>
      <c r="CD3612">
        <v>20</v>
      </c>
      <c r="CE3612">
        <v>0</v>
      </c>
      <c r="CF3612">
        <v>20</v>
      </c>
      <c r="CG3612">
        <v>0</v>
      </c>
      <c r="CH3612">
        <v>3</v>
      </c>
      <c r="CI3612">
        <v>32</v>
      </c>
    </row>
    <row r="3613" spans="1:87">
      <c r="A3613">
        <v>120195007035</v>
      </c>
      <c r="B3613" t="s">
        <v>11414</v>
      </c>
      <c r="C3613" t="s">
        <v>25518</v>
      </c>
      <c r="D3613" t="s">
        <v>16903</v>
      </c>
      <c r="E3613" t="s">
        <v>25520</v>
      </c>
      <c r="F3613" t="s">
        <v>25521</v>
      </c>
      <c r="G3613" t="s">
        <v>25522</v>
      </c>
      <c r="H3613" t="s">
        <v>25523</v>
      </c>
      <c r="I3613" t="s">
        <v>11421</v>
      </c>
      <c r="J3613">
        <v>32358</v>
      </c>
      <c r="K3613" t="s">
        <v>11422</v>
      </c>
      <c r="L3613">
        <v>12</v>
      </c>
      <c r="M3613" t="s">
        <v>11484</v>
      </c>
      <c r="N3613" t="s">
        <v>11484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11424</v>
      </c>
      <c r="AE3613">
        <v>30.0581</v>
      </c>
      <c r="AF3613">
        <v>-84.493899999999996</v>
      </c>
      <c r="AG3613" t="s">
        <v>25525</v>
      </c>
      <c r="AH3613">
        <v>65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S3613">
        <v>0</v>
      </c>
      <c r="AT3613">
        <v>1</v>
      </c>
      <c r="AU3613">
        <v>1201950</v>
      </c>
      <c r="AV3613">
        <v>7035</v>
      </c>
      <c r="AW3613" t="s">
        <v>25522</v>
      </c>
      <c r="AX3613" t="s">
        <v>25523</v>
      </c>
      <c r="AY3613" t="s">
        <v>11421</v>
      </c>
      <c r="AZ3613">
        <v>32358</v>
      </c>
      <c r="BA3613">
        <v>1509</v>
      </c>
      <c r="BB3613">
        <v>1509</v>
      </c>
      <c r="BC3613">
        <v>0</v>
      </c>
      <c r="BE3613">
        <v>12129</v>
      </c>
      <c r="BH3613" t="s">
        <v>11427</v>
      </c>
      <c r="BI3613" t="s">
        <v>11427</v>
      </c>
      <c r="BJ3613" t="s">
        <v>11427</v>
      </c>
      <c r="BK3613" t="s">
        <v>11427</v>
      </c>
      <c r="BL3613" t="s">
        <v>11427</v>
      </c>
      <c r="BM3613" t="s">
        <v>11427</v>
      </c>
      <c r="BN3613" t="s">
        <v>11427</v>
      </c>
      <c r="BO3613" t="s">
        <v>11427</v>
      </c>
      <c r="BP3613" t="s">
        <v>11427</v>
      </c>
      <c r="BQ3613" t="s">
        <v>11427</v>
      </c>
      <c r="BR3613" t="s">
        <v>11427</v>
      </c>
      <c r="BS3613" t="s">
        <v>11427</v>
      </c>
      <c r="BT3613" t="s">
        <v>11427</v>
      </c>
      <c r="BU3613" t="s">
        <v>11427</v>
      </c>
      <c r="BV3613" t="s">
        <v>11427</v>
      </c>
      <c r="BW3613" t="s">
        <v>11427</v>
      </c>
      <c r="BY3613" t="s">
        <v>11430</v>
      </c>
      <c r="CB3613" t="s">
        <v>11427</v>
      </c>
      <c r="CG3613">
        <v>0</v>
      </c>
      <c r="CH3613">
        <v>0</v>
      </c>
      <c r="CI3613">
        <v>0</v>
      </c>
    </row>
    <row r="3614" spans="1:87">
      <c r="A3614">
        <v>120195007715</v>
      </c>
      <c r="B3614" t="s">
        <v>11414</v>
      </c>
      <c r="C3614" t="s">
        <v>25518</v>
      </c>
      <c r="D3614" t="s">
        <v>25526</v>
      </c>
      <c r="E3614" t="s">
        <v>25520</v>
      </c>
      <c r="F3614" t="s">
        <v>25527</v>
      </c>
      <c r="G3614" t="s">
        <v>25528</v>
      </c>
      <c r="H3614" t="s">
        <v>25529</v>
      </c>
      <c r="I3614" t="s">
        <v>11421</v>
      </c>
      <c r="J3614">
        <v>32327</v>
      </c>
      <c r="K3614" t="s">
        <v>11422</v>
      </c>
      <c r="L3614">
        <v>12</v>
      </c>
      <c r="M3614" t="s">
        <v>11423</v>
      </c>
      <c r="N3614">
        <v>12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2</v>
      </c>
      <c r="Y3614">
        <v>1</v>
      </c>
      <c r="Z3614">
        <v>1</v>
      </c>
      <c r="AA3614">
        <v>0</v>
      </c>
      <c r="AB3614">
        <v>2</v>
      </c>
      <c r="AC3614">
        <v>0</v>
      </c>
      <c r="AD3614" t="s">
        <v>11424</v>
      </c>
      <c r="AE3614">
        <v>30.176300000000001</v>
      </c>
      <c r="AF3614">
        <v>-84.379199999999997</v>
      </c>
      <c r="AG3614" t="s">
        <v>25530</v>
      </c>
      <c r="AH3614">
        <v>65</v>
      </c>
      <c r="AI3614">
        <v>3</v>
      </c>
      <c r="AJ3614">
        <v>4</v>
      </c>
      <c r="AK3614">
        <v>0</v>
      </c>
      <c r="AL3614">
        <v>0</v>
      </c>
      <c r="AM3614">
        <v>0</v>
      </c>
      <c r="AN3614">
        <v>0</v>
      </c>
      <c r="AO3614">
        <v>7</v>
      </c>
      <c r="AR3614">
        <v>3</v>
      </c>
      <c r="AU3614">
        <v>1201950</v>
      </c>
      <c r="AV3614">
        <v>7715</v>
      </c>
      <c r="AW3614" t="s">
        <v>25528</v>
      </c>
      <c r="AX3614" t="s">
        <v>25529</v>
      </c>
      <c r="AY3614" t="s">
        <v>11421</v>
      </c>
      <c r="AZ3614">
        <v>32327</v>
      </c>
      <c r="BA3614">
        <v>2021</v>
      </c>
      <c r="BB3614">
        <v>2021</v>
      </c>
      <c r="BC3614">
        <v>0</v>
      </c>
      <c r="BE3614">
        <v>12129</v>
      </c>
      <c r="BH3614" t="s">
        <v>11427</v>
      </c>
      <c r="BI3614" t="s">
        <v>11427</v>
      </c>
      <c r="BJ3614" t="s">
        <v>11427</v>
      </c>
      <c r="BK3614" t="s">
        <v>11428</v>
      </c>
      <c r="BL3614" t="s">
        <v>11428</v>
      </c>
      <c r="BM3614" t="s">
        <v>11428</v>
      </c>
      <c r="BN3614" t="s">
        <v>11428</v>
      </c>
      <c r="BO3614" t="s">
        <v>11428</v>
      </c>
      <c r="BP3614" t="s">
        <v>11428</v>
      </c>
      <c r="BQ3614" t="s">
        <v>11428</v>
      </c>
      <c r="BR3614" t="s">
        <v>11428</v>
      </c>
      <c r="BS3614" t="s">
        <v>11428</v>
      </c>
      <c r="BT3614" t="s">
        <v>11428</v>
      </c>
      <c r="BU3614" t="s">
        <v>11428</v>
      </c>
      <c r="BV3614" t="s">
        <v>11428</v>
      </c>
      <c r="BW3614" t="s">
        <v>11428</v>
      </c>
      <c r="BY3614" t="s">
        <v>11427</v>
      </c>
      <c r="CB3614" t="s">
        <v>11427</v>
      </c>
      <c r="CF3614">
        <v>3</v>
      </c>
      <c r="CG3614">
        <v>0</v>
      </c>
      <c r="CH3614">
        <v>0</v>
      </c>
      <c r="CI3614">
        <v>7</v>
      </c>
    </row>
    <row r="3615" spans="1:87">
      <c r="A3615">
        <v>120195008187</v>
      </c>
      <c r="B3615" t="s">
        <v>11414</v>
      </c>
      <c r="C3615" t="s">
        <v>25518</v>
      </c>
      <c r="D3615" t="s">
        <v>25531</v>
      </c>
      <c r="E3615" t="s">
        <v>25520</v>
      </c>
      <c r="F3615" t="s">
        <v>25527</v>
      </c>
      <c r="G3615" t="s">
        <v>25528</v>
      </c>
      <c r="H3615" t="s">
        <v>25529</v>
      </c>
      <c r="I3615" t="s">
        <v>11421</v>
      </c>
      <c r="J3615">
        <v>32327</v>
      </c>
      <c r="K3615" t="s">
        <v>11422</v>
      </c>
      <c r="L3615">
        <v>12</v>
      </c>
      <c r="M3615" t="s">
        <v>11423</v>
      </c>
      <c r="N3615">
        <v>12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11424</v>
      </c>
      <c r="AE3615">
        <v>30.176300000000001</v>
      </c>
      <c r="AF3615">
        <v>-84.379199999999997</v>
      </c>
      <c r="AG3615" t="s">
        <v>25532</v>
      </c>
      <c r="AH3615">
        <v>65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U3615">
        <v>1201950</v>
      </c>
      <c r="AV3615">
        <v>8187</v>
      </c>
      <c r="AW3615" t="s">
        <v>25533</v>
      </c>
      <c r="AX3615" t="s">
        <v>25529</v>
      </c>
      <c r="AY3615" t="s">
        <v>11421</v>
      </c>
      <c r="AZ3615">
        <v>32326</v>
      </c>
      <c r="BA3615">
        <v>100</v>
      </c>
      <c r="BB3615">
        <v>2021</v>
      </c>
      <c r="BC3615">
        <v>0</v>
      </c>
      <c r="BE3615">
        <v>12129</v>
      </c>
      <c r="BH3615" t="s">
        <v>11427</v>
      </c>
      <c r="BI3615" t="s">
        <v>11427</v>
      </c>
      <c r="BJ3615" t="s">
        <v>11427</v>
      </c>
      <c r="BK3615" t="s">
        <v>11428</v>
      </c>
      <c r="BL3615" t="s">
        <v>11428</v>
      </c>
      <c r="BM3615" t="s">
        <v>11428</v>
      </c>
      <c r="BN3615" t="s">
        <v>11428</v>
      </c>
      <c r="BO3615" t="s">
        <v>11428</v>
      </c>
      <c r="BP3615" t="s">
        <v>11428</v>
      </c>
      <c r="BQ3615" t="s">
        <v>11428</v>
      </c>
      <c r="BR3615" t="s">
        <v>11428</v>
      </c>
      <c r="BS3615" t="s">
        <v>11428</v>
      </c>
      <c r="BT3615" t="s">
        <v>11428</v>
      </c>
      <c r="BU3615" t="s">
        <v>11428</v>
      </c>
      <c r="BV3615" t="s">
        <v>11428</v>
      </c>
      <c r="BW3615" t="s">
        <v>11428</v>
      </c>
      <c r="BY3615" t="s">
        <v>11430</v>
      </c>
      <c r="CB3615" t="s">
        <v>11427</v>
      </c>
      <c r="CG3615">
        <v>0</v>
      </c>
      <c r="CH3615">
        <v>0</v>
      </c>
      <c r="CI3615">
        <v>0</v>
      </c>
    </row>
    <row r="3616" spans="1:87">
      <c r="A3616">
        <v>120195002015</v>
      </c>
      <c r="B3616" t="s">
        <v>11490</v>
      </c>
      <c r="C3616" t="s">
        <v>25518</v>
      </c>
      <c r="D3616" t="s">
        <v>25534</v>
      </c>
      <c r="E3616" t="s">
        <v>25520</v>
      </c>
      <c r="F3616" t="s">
        <v>25535</v>
      </c>
      <c r="G3616" t="s">
        <v>25536</v>
      </c>
      <c r="H3616" t="s">
        <v>25529</v>
      </c>
      <c r="I3616" t="s">
        <v>11421</v>
      </c>
      <c r="J3616">
        <v>32327</v>
      </c>
      <c r="K3616" t="s">
        <v>11422</v>
      </c>
      <c r="L3616">
        <v>12</v>
      </c>
      <c r="M3616" t="s">
        <v>11423</v>
      </c>
      <c r="N3616">
        <v>5</v>
      </c>
      <c r="Q3616">
        <v>98</v>
      </c>
      <c r="R3616">
        <v>74</v>
      </c>
      <c r="S3616">
        <v>114</v>
      </c>
      <c r="T3616">
        <v>79</v>
      </c>
      <c r="U3616">
        <v>96</v>
      </c>
      <c r="V3616">
        <v>95</v>
      </c>
      <c r="AD3616" t="s">
        <v>11424</v>
      </c>
      <c r="AE3616">
        <v>30.1769</v>
      </c>
      <c r="AF3616">
        <v>-84.379599999999996</v>
      </c>
      <c r="AG3616" t="s">
        <v>25537</v>
      </c>
      <c r="AH3616">
        <v>65</v>
      </c>
      <c r="AI3616">
        <v>295</v>
      </c>
      <c r="AJ3616">
        <v>261</v>
      </c>
      <c r="AK3616">
        <v>1</v>
      </c>
      <c r="AL3616">
        <v>7</v>
      </c>
      <c r="AM3616">
        <v>78</v>
      </c>
      <c r="AN3616">
        <v>12</v>
      </c>
      <c r="AO3616">
        <v>438</v>
      </c>
      <c r="AP3616">
        <v>216</v>
      </c>
      <c r="AQ3616">
        <v>6</v>
      </c>
      <c r="AR3616">
        <v>222</v>
      </c>
      <c r="AS3616">
        <v>15.9</v>
      </c>
      <c r="AT3616">
        <v>35</v>
      </c>
      <c r="AU3616">
        <v>1201950</v>
      </c>
      <c r="AV3616">
        <v>2015</v>
      </c>
      <c r="AW3616" t="s">
        <v>25536</v>
      </c>
      <c r="AX3616" t="s">
        <v>25529</v>
      </c>
      <c r="AY3616" t="s">
        <v>11421</v>
      </c>
      <c r="AZ3616">
        <v>32327</v>
      </c>
      <c r="BA3616">
        <v>1914</v>
      </c>
      <c r="BB3616">
        <v>1914</v>
      </c>
      <c r="BC3616">
        <v>0</v>
      </c>
      <c r="BE3616">
        <v>12129</v>
      </c>
      <c r="BH3616" t="s">
        <v>11427</v>
      </c>
      <c r="BI3616" t="s">
        <v>11427</v>
      </c>
      <c r="BJ3616" t="s">
        <v>11427</v>
      </c>
      <c r="BK3616" t="s">
        <v>11428</v>
      </c>
      <c r="BL3616" t="s">
        <v>11428</v>
      </c>
      <c r="BM3616" t="s">
        <v>11428</v>
      </c>
      <c r="BN3616" t="s">
        <v>11428</v>
      </c>
      <c r="BO3616" t="s">
        <v>11428</v>
      </c>
      <c r="BP3616" t="s">
        <v>11428</v>
      </c>
      <c r="BQ3616" t="s">
        <v>11427</v>
      </c>
      <c r="BR3616" t="s">
        <v>11427</v>
      </c>
      <c r="BS3616" t="s">
        <v>11427</v>
      </c>
      <c r="BT3616" t="s">
        <v>11427</v>
      </c>
      <c r="BU3616" t="s">
        <v>11427</v>
      </c>
      <c r="BV3616" t="s">
        <v>11427</v>
      </c>
      <c r="BW3616" t="s">
        <v>11427</v>
      </c>
      <c r="BY3616" t="s">
        <v>11428</v>
      </c>
      <c r="CB3616" t="s">
        <v>11427</v>
      </c>
      <c r="CD3616">
        <v>216</v>
      </c>
      <c r="CE3616">
        <v>6</v>
      </c>
      <c r="CF3616">
        <v>222</v>
      </c>
      <c r="CG3616">
        <v>0</v>
      </c>
      <c r="CH3616">
        <v>20</v>
      </c>
      <c r="CI3616">
        <v>556</v>
      </c>
    </row>
    <row r="3617" spans="1:87">
      <c r="A3617">
        <v>120195002272</v>
      </c>
      <c r="B3617" t="s">
        <v>11490</v>
      </c>
      <c r="C3617" t="s">
        <v>25518</v>
      </c>
      <c r="D3617" t="s">
        <v>25538</v>
      </c>
      <c r="E3617" t="s">
        <v>25520</v>
      </c>
      <c r="F3617" t="s">
        <v>25539</v>
      </c>
      <c r="G3617" t="s">
        <v>25540</v>
      </c>
      <c r="H3617" t="s">
        <v>25529</v>
      </c>
      <c r="I3617" t="s">
        <v>11421</v>
      </c>
      <c r="J3617">
        <v>32327</v>
      </c>
      <c r="K3617" t="s">
        <v>11422</v>
      </c>
      <c r="L3617">
        <v>12</v>
      </c>
      <c r="M3617" t="s">
        <v>11461</v>
      </c>
      <c r="N3617" t="s">
        <v>11461</v>
      </c>
      <c r="P3617">
        <v>283</v>
      </c>
      <c r="AD3617" t="s">
        <v>11424</v>
      </c>
      <c r="AE3617">
        <v>30.197099999999999</v>
      </c>
      <c r="AF3617">
        <v>-84.302099999999996</v>
      </c>
      <c r="AG3617" t="s">
        <v>25541</v>
      </c>
      <c r="AH3617">
        <v>65</v>
      </c>
      <c r="AI3617">
        <v>147</v>
      </c>
      <c r="AJ3617">
        <v>136</v>
      </c>
      <c r="AK3617">
        <v>0</v>
      </c>
      <c r="AL3617">
        <v>4</v>
      </c>
      <c r="AM3617">
        <v>37</v>
      </c>
      <c r="AN3617">
        <v>5</v>
      </c>
      <c r="AO3617">
        <v>219</v>
      </c>
      <c r="AP3617">
        <v>126</v>
      </c>
      <c r="AQ3617">
        <v>0</v>
      </c>
      <c r="AR3617">
        <v>126</v>
      </c>
      <c r="AS3617">
        <v>15.7</v>
      </c>
      <c r="AT3617">
        <v>18</v>
      </c>
      <c r="AU3617">
        <v>1201950</v>
      </c>
      <c r="AV3617">
        <v>2272</v>
      </c>
      <c r="AW3617" t="s">
        <v>25540</v>
      </c>
      <c r="AX3617" t="s">
        <v>25529</v>
      </c>
      <c r="AY3617" t="s">
        <v>11421</v>
      </c>
      <c r="AZ3617">
        <v>32327</v>
      </c>
      <c r="BA3617">
        <v>2666</v>
      </c>
      <c r="BB3617">
        <v>2666</v>
      </c>
      <c r="BC3617">
        <v>0</v>
      </c>
      <c r="BE3617">
        <v>12129</v>
      </c>
      <c r="BH3617" t="s">
        <v>11427</v>
      </c>
      <c r="BI3617" t="s">
        <v>11427</v>
      </c>
      <c r="BJ3617" t="s">
        <v>11428</v>
      </c>
      <c r="BK3617" t="s">
        <v>11427</v>
      </c>
      <c r="BL3617" t="s">
        <v>11427</v>
      </c>
      <c r="BM3617" t="s">
        <v>11427</v>
      </c>
      <c r="BN3617" t="s">
        <v>11427</v>
      </c>
      <c r="BO3617" t="s">
        <v>11427</v>
      </c>
      <c r="BP3617" t="s">
        <v>11427</v>
      </c>
      <c r="BQ3617" t="s">
        <v>11427</v>
      </c>
      <c r="BR3617" t="s">
        <v>11427</v>
      </c>
      <c r="BS3617" t="s">
        <v>11427</v>
      </c>
      <c r="BT3617" t="s">
        <v>11427</v>
      </c>
      <c r="BU3617" t="s">
        <v>11427</v>
      </c>
      <c r="BV3617" t="s">
        <v>11427</v>
      </c>
      <c r="BW3617" t="s">
        <v>11427</v>
      </c>
      <c r="BY3617" t="s">
        <v>11427</v>
      </c>
      <c r="CB3617" t="s">
        <v>11427</v>
      </c>
      <c r="CD3617">
        <v>126</v>
      </c>
      <c r="CE3617">
        <v>0</v>
      </c>
      <c r="CF3617">
        <v>126</v>
      </c>
      <c r="CG3617">
        <v>0</v>
      </c>
      <c r="CH3617">
        <v>18</v>
      </c>
      <c r="CI3617">
        <v>283</v>
      </c>
    </row>
    <row r="3618" spans="1:87">
      <c r="A3618">
        <v>120195002273</v>
      </c>
      <c r="B3618" t="s">
        <v>11490</v>
      </c>
      <c r="C3618" t="s">
        <v>25518</v>
      </c>
      <c r="D3618" t="s">
        <v>25542</v>
      </c>
      <c r="E3618" t="s">
        <v>25520</v>
      </c>
      <c r="F3618" t="s">
        <v>25543</v>
      </c>
      <c r="G3618" t="s">
        <v>25544</v>
      </c>
      <c r="H3618" t="s">
        <v>25529</v>
      </c>
      <c r="I3618" t="s">
        <v>11421</v>
      </c>
      <c r="J3618">
        <v>32327</v>
      </c>
      <c r="K3618" t="s">
        <v>11422</v>
      </c>
      <c r="L3618">
        <v>12</v>
      </c>
      <c r="M3618">
        <v>6</v>
      </c>
      <c r="N3618">
        <v>8</v>
      </c>
      <c r="W3618">
        <v>221</v>
      </c>
      <c r="X3618">
        <v>194</v>
      </c>
      <c r="Y3618">
        <v>197</v>
      </c>
      <c r="AD3618" t="s">
        <v>11424</v>
      </c>
      <c r="AE3618">
        <v>30.126899999999999</v>
      </c>
      <c r="AF3618">
        <v>-84.371899999999997</v>
      </c>
      <c r="AG3618" t="s">
        <v>25545</v>
      </c>
      <c r="AH3618">
        <v>65</v>
      </c>
      <c r="AI3618">
        <v>321</v>
      </c>
      <c r="AJ3618">
        <v>291</v>
      </c>
      <c r="AK3618">
        <v>1</v>
      </c>
      <c r="AL3618">
        <v>2</v>
      </c>
      <c r="AM3618">
        <v>79</v>
      </c>
      <c r="AN3618">
        <v>20</v>
      </c>
      <c r="AO3618">
        <v>488</v>
      </c>
      <c r="AP3618">
        <v>300</v>
      </c>
      <c r="AQ3618">
        <v>33</v>
      </c>
      <c r="AR3618">
        <v>333</v>
      </c>
      <c r="AS3618">
        <v>17.5</v>
      </c>
      <c r="AT3618">
        <v>35</v>
      </c>
      <c r="AU3618">
        <v>1201950</v>
      </c>
      <c r="AV3618">
        <v>2273</v>
      </c>
      <c r="AW3618" t="s">
        <v>25544</v>
      </c>
      <c r="AX3618" t="s">
        <v>25529</v>
      </c>
      <c r="AY3618" t="s">
        <v>11421</v>
      </c>
      <c r="AZ3618">
        <v>32327</v>
      </c>
      <c r="BA3618">
        <v>4114</v>
      </c>
      <c r="BB3618">
        <v>4114</v>
      </c>
      <c r="BC3618">
        <v>0</v>
      </c>
      <c r="BE3618">
        <v>12129</v>
      </c>
      <c r="BH3618" t="s">
        <v>11427</v>
      </c>
      <c r="BI3618" t="s">
        <v>11427</v>
      </c>
      <c r="BJ3618" t="s">
        <v>11427</v>
      </c>
      <c r="BK3618" t="s">
        <v>11427</v>
      </c>
      <c r="BL3618" t="s">
        <v>11427</v>
      </c>
      <c r="BM3618" t="s">
        <v>11427</v>
      </c>
      <c r="BN3618" t="s">
        <v>11427</v>
      </c>
      <c r="BO3618" t="s">
        <v>11427</v>
      </c>
      <c r="BP3618" t="s">
        <v>11427</v>
      </c>
      <c r="BQ3618" t="s">
        <v>11428</v>
      </c>
      <c r="BR3618" t="s">
        <v>11428</v>
      </c>
      <c r="BS3618" t="s">
        <v>11428</v>
      </c>
      <c r="BT3618" t="s">
        <v>11427</v>
      </c>
      <c r="BU3618" t="s">
        <v>11427</v>
      </c>
      <c r="BV3618" t="s">
        <v>11427</v>
      </c>
      <c r="BW3618" t="s">
        <v>11427</v>
      </c>
      <c r="BY3618" t="s">
        <v>11428</v>
      </c>
      <c r="CB3618" t="s">
        <v>11427</v>
      </c>
      <c r="CD3618">
        <v>300</v>
      </c>
      <c r="CE3618">
        <v>33</v>
      </c>
      <c r="CF3618">
        <v>333</v>
      </c>
      <c r="CG3618">
        <v>0</v>
      </c>
      <c r="CH3618">
        <v>22</v>
      </c>
      <c r="CI3618">
        <v>612</v>
      </c>
    </row>
    <row r="3619" spans="1:87">
      <c r="A3619">
        <v>120195002657</v>
      </c>
      <c r="B3619" t="s">
        <v>11490</v>
      </c>
      <c r="C3619" t="s">
        <v>25518</v>
      </c>
      <c r="D3619" t="s">
        <v>25546</v>
      </c>
      <c r="E3619" t="s">
        <v>25520</v>
      </c>
      <c r="F3619" t="s">
        <v>25547</v>
      </c>
      <c r="G3619" t="s">
        <v>25548</v>
      </c>
      <c r="H3619" t="s">
        <v>25529</v>
      </c>
      <c r="I3619" t="s">
        <v>11421</v>
      </c>
      <c r="J3619">
        <v>32327</v>
      </c>
      <c r="K3619" t="s">
        <v>11422</v>
      </c>
      <c r="L3619">
        <v>12</v>
      </c>
      <c r="M3619" t="s">
        <v>11423</v>
      </c>
      <c r="N3619">
        <v>5</v>
      </c>
      <c r="Q3619">
        <v>93</v>
      </c>
      <c r="R3619">
        <v>103</v>
      </c>
      <c r="S3619">
        <v>86</v>
      </c>
      <c r="T3619">
        <v>99</v>
      </c>
      <c r="U3619">
        <v>88</v>
      </c>
      <c r="V3619">
        <v>104</v>
      </c>
      <c r="AD3619" t="s">
        <v>11424</v>
      </c>
      <c r="AE3619">
        <v>30.2165</v>
      </c>
      <c r="AF3619">
        <v>-84.3185</v>
      </c>
      <c r="AG3619" t="s">
        <v>25549</v>
      </c>
      <c r="AH3619">
        <v>65</v>
      </c>
      <c r="AI3619">
        <v>304</v>
      </c>
      <c r="AJ3619">
        <v>269</v>
      </c>
      <c r="AK3619">
        <v>0</v>
      </c>
      <c r="AL3619">
        <v>0</v>
      </c>
      <c r="AM3619">
        <v>72</v>
      </c>
      <c r="AN3619">
        <v>18</v>
      </c>
      <c r="AO3619">
        <v>455</v>
      </c>
      <c r="AP3619">
        <v>264</v>
      </c>
      <c r="AQ3619">
        <v>8</v>
      </c>
      <c r="AR3619">
        <v>272</v>
      </c>
      <c r="AS3619">
        <v>15.9</v>
      </c>
      <c r="AT3619">
        <v>36</v>
      </c>
      <c r="AU3619">
        <v>1201950</v>
      </c>
      <c r="AV3619">
        <v>2657</v>
      </c>
      <c r="AW3619" t="s">
        <v>25548</v>
      </c>
      <c r="AX3619" t="s">
        <v>25529</v>
      </c>
      <c r="AY3619" t="s">
        <v>11421</v>
      </c>
      <c r="AZ3619">
        <v>32327</v>
      </c>
      <c r="BA3619">
        <v>1318</v>
      </c>
      <c r="BB3619">
        <v>1318</v>
      </c>
      <c r="BC3619">
        <v>0</v>
      </c>
      <c r="BE3619">
        <v>12129</v>
      </c>
      <c r="BH3619" t="s">
        <v>11427</v>
      </c>
      <c r="BI3619" t="s">
        <v>11427</v>
      </c>
      <c r="BJ3619" t="s">
        <v>11427</v>
      </c>
      <c r="BK3619" t="s">
        <v>11428</v>
      </c>
      <c r="BL3619" t="s">
        <v>11428</v>
      </c>
      <c r="BM3619" t="s">
        <v>11428</v>
      </c>
      <c r="BN3619" t="s">
        <v>11428</v>
      </c>
      <c r="BO3619" t="s">
        <v>11428</v>
      </c>
      <c r="BP3619" t="s">
        <v>11428</v>
      </c>
      <c r="BQ3619" t="s">
        <v>11427</v>
      </c>
      <c r="BR3619" t="s">
        <v>11427</v>
      </c>
      <c r="BS3619" t="s">
        <v>11427</v>
      </c>
      <c r="BT3619" t="s">
        <v>11427</v>
      </c>
      <c r="BU3619" t="s">
        <v>11427</v>
      </c>
      <c r="BV3619" t="s">
        <v>11427</v>
      </c>
      <c r="BW3619" t="s">
        <v>11427</v>
      </c>
      <c r="BY3619" t="s">
        <v>11428</v>
      </c>
      <c r="CB3619" t="s">
        <v>11427</v>
      </c>
      <c r="CD3619">
        <v>264</v>
      </c>
      <c r="CE3619">
        <v>8</v>
      </c>
      <c r="CF3619">
        <v>272</v>
      </c>
      <c r="CG3619">
        <v>1</v>
      </c>
      <c r="CH3619">
        <v>27</v>
      </c>
      <c r="CI3619">
        <v>573</v>
      </c>
    </row>
    <row r="3620" spans="1:87">
      <c r="A3620">
        <v>120195003137</v>
      </c>
      <c r="B3620" t="s">
        <v>11490</v>
      </c>
      <c r="C3620" t="s">
        <v>25518</v>
      </c>
      <c r="D3620" t="s">
        <v>25550</v>
      </c>
      <c r="E3620" t="s">
        <v>25520</v>
      </c>
      <c r="F3620" t="s">
        <v>25551</v>
      </c>
      <c r="G3620" t="s">
        <v>25552</v>
      </c>
      <c r="H3620" t="s">
        <v>25529</v>
      </c>
      <c r="I3620" t="s">
        <v>11421</v>
      </c>
      <c r="J3620">
        <v>32327</v>
      </c>
      <c r="K3620" t="s">
        <v>11422</v>
      </c>
      <c r="L3620">
        <v>12</v>
      </c>
      <c r="M3620" t="s">
        <v>11423</v>
      </c>
      <c r="N3620">
        <v>5</v>
      </c>
      <c r="Q3620">
        <v>63</v>
      </c>
      <c r="R3620">
        <v>93</v>
      </c>
      <c r="S3620">
        <v>83</v>
      </c>
      <c r="T3620">
        <v>77</v>
      </c>
      <c r="U3620">
        <v>82</v>
      </c>
      <c r="V3620">
        <v>83</v>
      </c>
      <c r="AD3620" t="s">
        <v>11424</v>
      </c>
      <c r="AE3620">
        <v>30.079899999999999</v>
      </c>
      <c r="AF3620">
        <v>-84.3904</v>
      </c>
      <c r="AG3620" t="s">
        <v>25553</v>
      </c>
      <c r="AH3620">
        <v>65</v>
      </c>
      <c r="AI3620">
        <v>244</v>
      </c>
      <c r="AJ3620">
        <v>237</v>
      </c>
      <c r="AK3620">
        <v>1</v>
      </c>
      <c r="AL3620">
        <v>1</v>
      </c>
      <c r="AM3620">
        <v>30</v>
      </c>
      <c r="AN3620">
        <v>21</v>
      </c>
      <c r="AO3620">
        <v>390</v>
      </c>
      <c r="AP3620">
        <v>267</v>
      </c>
      <c r="AQ3620">
        <v>3</v>
      </c>
      <c r="AR3620">
        <v>270</v>
      </c>
      <c r="AS3620">
        <v>15.5</v>
      </c>
      <c r="AT3620">
        <v>31</v>
      </c>
      <c r="AU3620">
        <v>1201950</v>
      </c>
      <c r="AV3620">
        <v>3137</v>
      </c>
      <c r="AW3620" t="s">
        <v>25552</v>
      </c>
      <c r="AX3620" t="s">
        <v>25529</v>
      </c>
      <c r="AY3620" t="s">
        <v>11421</v>
      </c>
      <c r="AZ3620">
        <v>32327</v>
      </c>
      <c r="BA3620">
        <v>4881</v>
      </c>
      <c r="BB3620">
        <v>4881</v>
      </c>
      <c r="BC3620">
        <v>0</v>
      </c>
      <c r="BE3620">
        <v>12129</v>
      </c>
      <c r="BH3620" t="s">
        <v>11427</v>
      </c>
      <c r="BI3620" t="s">
        <v>11427</v>
      </c>
      <c r="BJ3620" t="s">
        <v>11427</v>
      </c>
      <c r="BK3620" t="s">
        <v>11428</v>
      </c>
      <c r="BL3620" t="s">
        <v>11428</v>
      </c>
      <c r="BM3620" t="s">
        <v>11428</v>
      </c>
      <c r="BN3620" t="s">
        <v>11428</v>
      </c>
      <c r="BO3620" t="s">
        <v>11428</v>
      </c>
      <c r="BP3620" t="s">
        <v>11428</v>
      </c>
      <c r="BQ3620" t="s">
        <v>11427</v>
      </c>
      <c r="BR3620" t="s">
        <v>11427</v>
      </c>
      <c r="BS3620" t="s">
        <v>11427</v>
      </c>
      <c r="BT3620" t="s">
        <v>11427</v>
      </c>
      <c r="BU3620" t="s">
        <v>11427</v>
      </c>
      <c r="BV3620" t="s">
        <v>11427</v>
      </c>
      <c r="BW3620" t="s">
        <v>11427</v>
      </c>
      <c r="BY3620" t="s">
        <v>11428</v>
      </c>
      <c r="CB3620" t="s">
        <v>11427</v>
      </c>
      <c r="CD3620">
        <v>267</v>
      </c>
      <c r="CE3620">
        <v>3</v>
      </c>
      <c r="CF3620">
        <v>270</v>
      </c>
      <c r="CG3620">
        <v>0</v>
      </c>
      <c r="CH3620">
        <v>38</v>
      </c>
      <c r="CI3620">
        <v>481</v>
      </c>
    </row>
    <row r="3621" spans="1:87">
      <c r="A3621">
        <v>120195003673</v>
      </c>
      <c r="B3621" t="s">
        <v>11490</v>
      </c>
      <c r="C3621" t="s">
        <v>25518</v>
      </c>
      <c r="D3621" t="s">
        <v>25554</v>
      </c>
      <c r="E3621" t="s">
        <v>25520</v>
      </c>
      <c r="F3621" t="s">
        <v>25555</v>
      </c>
      <c r="G3621" t="s">
        <v>25556</v>
      </c>
      <c r="H3621" t="s">
        <v>25557</v>
      </c>
      <c r="I3621" t="s">
        <v>11421</v>
      </c>
      <c r="J3621">
        <v>32355</v>
      </c>
      <c r="K3621" t="s">
        <v>11422</v>
      </c>
      <c r="L3621">
        <v>12</v>
      </c>
      <c r="M3621" t="s">
        <v>11461</v>
      </c>
      <c r="N3621">
        <v>8</v>
      </c>
      <c r="P3621">
        <v>29</v>
      </c>
      <c r="Q3621">
        <v>16</v>
      </c>
      <c r="R3621">
        <v>15</v>
      </c>
      <c r="S3621">
        <v>21</v>
      </c>
      <c r="T3621">
        <v>17</v>
      </c>
      <c r="U3621">
        <v>6</v>
      </c>
      <c r="V3621">
        <v>10</v>
      </c>
      <c r="W3621">
        <v>11</v>
      </c>
      <c r="X3621">
        <v>12</v>
      </c>
      <c r="Y3621">
        <v>17</v>
      </c>
      <c r="AD3621" t="s">
        <v>11424</v>
      </c>
      <c r="AE3621">
        <v>30.161200000000001</v>
      </c>
      <c r="AF3621">
        <v>-84.207800000000006</v>
      </c>
      <c r="AG3621" t="s">
        <v>25558</v>
      </c>
      <c r="AH3621">
        <v>65</v>
      </c>
      <c r="AI3621">
        <v>86</v>
      </c>
      <c r="AJ3621">
        <v>68</v>
      </c>
      <c r="AK3621">
        <v>0</v>
      </c>
      <c r="AL3621">
        <v>0</v>
      </c>
      <c r="AM3621">
        <v>7</v>
      </c>
      <c r="AN3621">
        <v>8</v>
      </c>
      <c r="AO3621">
        <v>135</v>
      </c>
      <c r="AP3621">
        <v>91</v>
      </c>
      <c r="AQ3621">
        <v>3</v>
      </c>
      <c r="AR3621">
        <v>94</v>
      </c>
      <c r="AS3621">
        <v>11</v>
      </c>
      <c r="AT3621">
        <v>14</v>
      </c>
      <c r="AU3621">
        <v>1201950</v>
      </c>
      <c r="AV3621">
        <v>3673</v>
      </c>
      <c r="AW3621" t="s">
        <v>25559</v>
      </c>
      <c r="AX3621" t="s">
        <v>25557</v>
      </c>
      <c r="AY3621" t="s">
        <v>11421</v>
      </c>
      <c r="AZ3621">
        <v>32355</v>
      </c>
      <c r="BA3621">
        <v>338</v>
      </c>
      <c r="BB3621">
        <v>338</v>
      </c>
      <c r="BC3621">
        <v>0</v>
      </c>
      <c r="BE3621">
        <v>12129</v>
      </c>
      <c r="BH3621" t="s">
        <v>11427</v>
      </c>
      <c r="BI3621" t="s">
        <v>11427</v>
      </c>
      <c r="BJ3621" t="s">
        <v>11428</v>
      </c>
      <c r="BK3621" t="s">
        <v>11428</v>
      </c>
      <c r="BL3621" t="s">
        <v>11428</v>
      </c>
      <c r="BM3621" t="s">
        <v>11428</v>
      </c>
      <c r="BN3621" t="s">
        <v>11428</v>
      </c>
      <c r="BO3621" t="s">
        <v>11428</v>
      </c>
      <c r="BP3621" t="s">
        <v>11428</v>
      </c>
      <c r="BQ3621" t="s">
        <v>11428</v>
      </c>
      <c r="BR3621" t="s">
        <v>11428</v>
      </c>
      <c r="BS3621" t="s">
        <v>11428</v>
      </c>
      <c r="BT3621" t="s">
        <v>11427</v>
      </c>
      <c r="BU3621" t="s">
        <v>11427</v>
      </c>
      <c r="BV3621" t="s">
        <v>11427</v>
      </c>
      <c r="BW3621" t="s">
        <v>11427</v>
      </c>
      <c r="BY3621" t="s">
        <v>11428</v>
      </c>
      <c r="CB3621" t="s">
        <v>11428</v>
      </c>
      <c r="CD3621">
        <v>91</v>
      </c>
      <c r="CE3621">
        <v>3</v>
      </c>
      <c r="CF3621">
        <v>94</v>
      </c>
      <c r="CG3621">
        <v>0</v>
      </c>
      <c r="CH3621">
        <v>4</v>
      </c>
      <c r="CI3621">
        <v>154</v>
      </c>
    </row>
    <row r="3622" spans="1:87">
      <c r="A3622">
        <v>120195004457</v>
      </c>
      <c r="B3622" t="s">
        <v>11490</v>
      </c>
      <c r="C3622" t="s">
        <v>25518</v>
      </c>
      <c r="D3622" t="s">
        <v>25560</v>
      </c>
      <c r="E3622" t="s">
        <v>25520</v>
      </c>
      <c r="F3622" t="s">
        <v>25561</v>
      </c>
      <c r="G3622" t="s">
        <v>25562</v>
      </c>
      <c r="H3622" t="s">
        <v>25529</v>
      </c>
      <c r="I3622" t="s">
        <v>11421</v>
      </c>
      <c r="J3622">
        <v>32327</v>
      </c>
      <c r="K3622" t="s">
        <v>11422</v>
      </c>
      <c r="L3622">
        <v>12</v>
      </c>
      <c r="M3622">
        <v>6</v>
      </c>
      <c r="N3622">
        <v>8</v>
      </c>
      <c r="W3622">
        <v>159</v>
      </c>
      <c r="X3622">
        <v>156</v>
      </c>
      <c r="Y3622">
        <v>184</v>
      </c>
      <c r="AD3622" t="s">
        <v>11424</v>
      </c>
      <c r="AE3622">
        <v>30.218800000000002</v>
      </c>
      <c r="AF3622">
        <v>-84.3185</v>
      </c>
      <c r="AG3622" t="s">
        <v>25563</v>
      </c>
      <c r="AH3622">
        <v>65</v>
      </c>
      <c r="AI3622">
        <v>264</v>
      </c>
      <c r="AJ3622">
        <v>235</v>
      </c>
      <c r="AK3622">
        <v>2</v>
      </c>
      <c r="AL3622">
        <v>1</v>
      </c>
      <c r="AM3622">
        <v>49</v>
      </c>
      <c r="AN3622">
        <v>17</v>
      </c>
      <c r="AO3622">
        <v>409</v>
      </c>
      <c r="AP3622">
        <v>206</v>
      </c>
      <c r="AQ3622">
        <v>24</v>
      </c>
      <c r="AR3622">
        <v>230</v>
      </c>
      <c r="AS3622">
        <v>17.2</v>
      </c>
      <c r="AT3622">
        <v>29</v>
      </c>
      <c r="AU3622">
        <v>1201950</v>
      </c>
      <c r="AV3622">
        <v>4457</v>
      </c>
      <c r="AW3622" t="s">
        <v>25562</v>
      </c>
      <c r="AX3622" t="s">
        <v>25529</v>
      </c>
      <c r="AY3622" t="s">
        <v>11421</v>
      </c>
      <c r="AZ3622">
        <v>32327</v>
      </c>
      <c r="BA3622">
        <v>1325</v>
      </c>
      <c r="BB3622">
        <v>1325</v>
      </c>
      <c r="BC3622">
        <v>0</v>
      </c>
      <c r="BE3622">
        <v>12129</v>
      </c>
      <c r="BH3622" t="s">
        <v>11427</v>
      </c>
      <c r="BI3622" t="s">
        <v>11427</v>
      </c>
      <c r="BJ3622" t="s">
        <v>11427</v>
      </c>
      <c r="BK3622" t="s">
        <v>11427</v>
      </c>
      <c r="BL3622" t="s">
        <v>11427</v>
      </c>
      <c r="BM3622" t="s">
        <v>11427</v>
      </c>
      <c r="BN3622" t="s">
        <v>11427</v>
      </c>
      <c r="BO3622" t="s">
        <v>11427</v>
      </c>
      <c r="BP3622" t="s">
        <v>11427</v>
      </c>
      <c r="BQ3622" t="s">
        <v>11428</v>
      </c>
      <c r="BR3622" t="s">
        <v>11428</v>
      </c>
      <c r="BS3622" t="s">
        <v>11428</v>
      </c>
      <c r="BT3622" t="s">
        <v>11427</v>
      </c>
      <c r="BU3622" t="s">
        <v>11427</v>
      </c>
      <c r="BV3622" t="s">
        <v>11427</v>
      </c>
      <c r="BW3622" t="s">
        <v>11427</v>
      </c>
      <c r="BY3622" t="s">
        <v>11428</v>
      </c>
      <c r="CB3622" t="s">
        <v>11427</v>
      </c>
      <c r="CD3622">
        <v>206</v>
      </c>
      <c r="CE3622">
        <v>24</v>
      </c>
      <c r="CF3622">
        <v>230</v>
      </c>
      <c r="CG3622">
        <v>0</v>
      </c>
      <c r="CH3622">
        <v>21</v>
      </c>
      <c r="CI3622">
        <v>499</v>
      </c>
    </row>
    <row r="3623" spans="1:87">
      <c r="A3623">
        <v>120195007429</v>
      </c>
      <c r="B3623" t="s">
        <v>11490</v>
      </c>
      <c r="C3623" t="s">
        <v>25518</v>
      </c>
      <c r="D3623" t="s">
        <v>25564</v>
      </c>
      <c r="E3623" t="s">
        <v>25520</v>
      </c>
      <c r="F3623" t="s">
        <v>25565</v>
      </c>
      <c r="G3623" t="s">
        <v>25566</v>
      </c>
      <c r="H3623" t="s">
        <v>25529</v>
      </c>
      <c r="I3623" t="s">
        <v>11421</v>
      </c>
      <c r="J3623">
        <v>32327</v>
      </c>
      <c r="K3623" t="s">
        <v>11422</v>
      </c>
      <c r="L3623">
        <v>12</v>
      </c>
      <c r="M3623" t="s">
        <v>11423</v>
      </c>
      <c r="N3623">
        <v>5</v>
      </c>
      <c r="Q3623">
        <v>70</v>
      </c>
      <c r="R3623">
        <v>91</v>
      </c>
      <c r="S3623">
        <v>60</v>
      </c>
      <c r="T3623">
        <v>64</v>
      </c>
      <c r="U3623">
        <v>80</v>
      </c>
      <c r="V3623">
        <v>85</v>
      </c>
      <c r="AD3623" t="s">
        <v>11424</v>
      </c>
      <c r="AE3623">
        <v>30.254100000000001</v>
      </c>
      <c r="AF3623">
        <v>-84.353499999999997</v>
      </c>
      <c r="AG3623" t="s">
        <v>25567</v>
      </c>
      <c r="AH3623">
        <v>65</v>
      </c>
      <c r="AI3623">
        <v>243</v>
      </c>
      <c r="AJ3623">
        <v>207</v>
      </c>
      <c r="AK3623">
        <v>1</v>
      </c>
      <c r="AL3623">
        <v>5</v>
      </c>
      <c r="AM3623">
        <v>38</v>
      </c>
      <c r="AN3623">
        <v>8</v>
      </c>
      <c r="AO3623">
        <v>380</v>
      </c>
      <c r="AP3623">
        <v>189</v>
      </c>
      <c r="AQ3623">
        <v>9</v>
      </c>
      <c r="AR3623">
        <v>198</v>
      </c>
      <c r="AS3623">
        <v>14.1</v>
      </c>
      <c r="AT3623">
        <v>32</v>
      </c>
      <c r="AU3623">
        <v>1201950</v>
      </c>
      <c r="AV3623">
        <v>7429</v>
      </c>
      <c r="AW3623" t="s">
        <v>25566</v>
      </c>
      <c r="AX3623" t="s">
        <v>25529</v>
      </c>
      <c r="AY3623" t="s">
        <v>11421</v>
      </c>
      <c r="AZ3623">
        <v>32327</v>
      </c>
      <c r="BA3623">
        <v>123</v>
      </c>
      <c r="BB3623">
        <v>123</v>
      </c>
      <c r="BC3623">
        <v>0</v>
      </c>
      <c r="BE3623">
        <v>12129</v>
      </c>
      <c r="BH3623" t="s">
        <v>11427</v>
      </c>
      <c r="BI3623" t="s">
        <v>11427</v>
      </c>
      <c r="BJ3623" t="s">
        <v>11427</v>
      </c>
      <c r="BK3623" t="s">
        <v>11428</v>
      </c>
      <c r="BL3623" t="s">
        <v>11428</v>
      </c>
      <c r="BM3623" t="s">
        <v>11428</v>
      </c>
      <c r="BN3623" t="s">
        <v>11428</v>
      </c>
      <c r="BO3623" t="s">
        <v>11428</v>
      </c>
      <c r="BP3623" t="s">
        <v>11428</v>
      </c>
      <c r="BQ3623" t="s">
        <v>11427</v>
      </c>
      <c r="BR3623" t="s">
        <v>11427</v>
      </c>
      <c r="BS3623" t="s">
        <v>11427</v>
      </c>
      <c r="BT3623" t="s">
        <v>11427</v>
      </c>
      <c r="BU3623" t="s">
        <v>11427</v>
      </c>
      <c r="BV3623" t="s">
        <v>11427</v>
      </c>
      <c r="BW3623" t="s">
        <v>11427</v>
      </c>
      <c r="BY3623" t="s">
        <v>11428</v>
      </c>
      <c r="CB3623" t="s">
        <v>11427</v>
      </c>
      <c r="CD3623">
        <v>189</v>
      </c>
      <c r="CE3623">
        <v>9</v>
      </c>
      <c r="CF3623">
        <v>198</v>
      </c>
      <c r="CG3623">
        <v>1</v>
      </c>
      <c r="CH3623">
        <v>17</v>
      </c>
      <c r="CI3623">
        <v>450</v>
      </c>
    </row>
    <row r="3624" spans="1:87">
      <c r="A3624">
        <v>120195007545</v>
      </c>
      <c r="B3624" t="s">
        <v>11490</v>
      </c>
      <c r="C3624" t="s">
        <v>25518</v>
      </c>
      <c r="D3624" t="s">
        <v>25568</v>
      </c>
      <c r="E3624" t="s">
        <v>25520</v>
      </c>
      <c r="F3624" t="s">
        <v>25539</v>
      </c>
      <c r="G3624" t="s">
        <v>25522</v>
      </c>
      <c r="H3624" t="s">
        <v>25523</v>
      </c>
      <c r="I3624" t="s">
        <v>11421</v>
      </c>
      <c r="J3624">
        <v>32358</v>
      </c>
      <c r="K3624" t="s">
        <v>11422</v>
      </c>
      <c r="L3624">
        <v>12</v>
      </c>
      <c r="M3624" t="s">
        <v>11461</v>
      </c>
      <c r="N3624" t="s">
        <v>11461</v>
      </c>
      <c r="P3624">
        <v>58</v>
      </c>
      <c r="AD3624" t="s">
        <v>11424</v>
      </c>
      <c r="AE3624">
        <v>30.058199999999999</v>
      </c>
      <c r="AF3624">
        <v>-84.493899999999996</v>
      </c>
      <c r="AG3624" t="s">
        <v>25569</v>
      </c>
      <c r="AH3624">
        <v>65</v>
      </c>
      <c r="AI3624">
        <v>35</v>
      </c>
      <c r="AJ3624">
        <v>23</v>
      </c>
      <c r="AK3624">
        <v>0</v>
      </c>
      <c r="AL3624">
        <v>0</v>
      </c>
      <c r="AM3624">
        <v>6</v>
      </c>
      <c r="AN3624">
        <v>0</v>
      </c>
      <c r="AO3624">
        <v>47</v>
      </c>
      <c r="AP3624">
        <v>29</v>
      </c>
      <c r="AQ3624">
        <v>3</v>
      </c>
      <c r="AR3624">
        <v>32</v>
      </c>
      <c r="AU3624">
        <v>1201950</v>
      </c>
      <c r="AV3624">
        <v>7545</v>
      </c>
      <c r="AW3624" t="s">
        <v>25522</v>
      </c>
      <c r="AX3624" t="s">
        <v>25523</v>
      </c>
      <c r="AY3624" t="s">
        <v>11421</v>
      </c>
      <c r="AZ3624">
        <v>32358</v>
      </c>
      <c r="BA3624">
        <v>1509</v>
      </c>
      <c r="BB3624">
        <v>1509</v>
      </c>
      <c r="BC3624">
        <v>0</v>
      </c>
      <c r="BE3624">
        <v>12129</v>
      </c>
      <c r="BH3624" t="s">
        <v>11427</v>
      </c>
      <c r="BI3624" t="s">
        <v>11427</v>
      </c>
      <c r="BJ3624" t="s">
        <v>11428</v>
      </c>
      <c r="BK3624" t="s">
        <v>11427</v>
      </c>
      <c r="BL3624" t="s">
        <v>11427</v>
      </c>
      <c r="BM3624" t="s">
        <v>11427</v>
      </c>
      <c r="BN3624" t="s">
        <v>11427</v>
      </c>
      <c r="BO3624" t="s">
        <v>11427</v>
      </c>
      <c r="BP3624" t="s">
        <v>11427</v>
      </c>
      <c r="BQ3624" t="s">
        <v>11427</v>
      </c>
      <c r="BR3624" t="s">
        <v>11427</v>
      </c>
      <c r="BS3624" t="s">
        <v>11427</v>
      </c>
      <c r="BT3624" t="s">
        <v>11427</v>
      </c>
      <c r="BU3624" t="s">
        <v>11427</v>
      </c>
      <c r="BV3624" t="s">
        <v>11427</v>
      </c>
      <c r="BW3624" t="s">
        <v>11427</v>
      </c>
      <c r="BY3624" t="s">
        <v>11427</v>
      </c>
      <c r="CB3624" t="s">
        <v>11427</v>
      </c>
      <c r="CD3624">
        <v>29</v>
      </c>
      <c r="CE3624">
        <v>3</v>
      </c>
      <c r="CF3624">
        <v>32</v>
      </c>
      <c r="CG3624">
        <v>0</v>
      </c>
      <c r="CH3624">
        <v>5</v>
      </c>
      <c r="CI3624">
        <v>58</v>
      </c>
    </row>
    <row r="3625" spans="1:87">
      <c r="A3625">
        <v>120198002020</v>
      </c>
      <c r="B3625" t="s">
        <v>11414</v>
      </c>
      <c r="C3625" t="s">
        <v>25570</v>
      </c>
      <c r="D3625" t="s">
        <v>25571</v>
      </c>
      <c r="E3625" t="s">
        <v>25572</v>
      </c>
      <c r="F3625" t="s">
        <v>25573</v>
      </c>
      <c r="G3625" t="s">
        <v>25574</v>
      </c>
      <c r="H3625" t="s">
        <v>25575</v>
      </c>
      <c r="I3625" t="s">
        <v>11421</v>
      </c>
      <c r="J3625">
        <v>32538</v>
      </c>
      <c r="K3625" t="s">
        <v>11422</v>
      </c>
      <c r="L3625">
        <v>12</v>
      </c>
      <c r="M3625" t="s">
        <v>11461</v>
      </c>
      <c r="N3625">
        <v>12</v>
      </c>
      <c r="P3625">
        <v>20</v>
      </c>
      <c r="Q3625">
        <v>51</v>
      </c>
      <c r="R3625">
        <v>45</v>
      </c>
      <c r="S3625">
        <v>61</v>
      </c>
      <c r="T3625">
        <v>55</v>
      </c>
      <c r="U3625">
        <v>59</v>
      </c>
      <c r="V3625">
        <v>73</v>
      </c>
      <c r="W3625">
        <v>69</v>
      </c>
      <c r="X3625">
        <v>65</v>
      </c>
      <c r="Y3625">
        <v>60</v>
      </c>
      <c r="Z3625">
        <v>61</v>
      </c>
      <c r="AA3625">
        <v>59</v>
      </c>
      <c r="AB3625">
        <v>54</v>
      </c>
      <c r="AC3625">
        <v>46</v>
      </c>
      <c r="AD3625" t="s">
        <v>11424</v>
      </c>
      <c r="AE3625">
        <v>30.9739</v>
      </c>
      <c r="AF3625">
        <v>-86.304699999999997</v>
      </c>
      <c r="AG3625" t="s">
        <v>25576</v>
      </c>
      <c r="AH3625">
        <v>66</v>
      </c>
      <c r="AI3625">
        <v>382</v>
      </c>
      <c r="AJ3625">
        <v>396</v>
      </c>
      <c r="AK3625">
        <v>5</v>
      </c>
      <c r="AL3625">
        <v>0</v>
      </c>
      <c r="AM3625">
        <v>24</v>
      </c>
      <c r="AN3625">
        <v>16</v>
      </c>
      <c r="AO3625">
        <v>714</v>
      </c>
      <c r="AP3625">
        <v>425</v>
      </c>
      <c r="AQ3625">
        <v>32</v>
      </c>
      <c r="AR3625">
        <v>457</v>
      </c>
      <c r="AS3625">
        <v>17.7</v>
      </c>
      <c r="AT3625">
        <v>44</v>
      </c>
      <c r="AU3625">
        <v>1201980</v>
      </c>
      <c r="AV3625">
        <v>2020</v>
      </c>
      <c r="AW3625" t="s">
        <v>25574</v>
      </c>
      <c r="AX3625" t="s">
        <v>25575</v>
      </c>
      <c r="AY3625" t="s">
        <v>11421</v>
      </c>
      <c r="AZ3625">
        <v>32538</v>
      </c>
      <c r="BA3625">
        <v>9500</v>
      </c>
      <c r="BB3625">
        <v>9500</v>
      </c>
      <c r="BC3625">
        <v>0</v>
      </c>
      <c r="BE3625">
        <v>12131</v>
      </c>
      <c r="BH3625" t="s">
        <v>11427</v>
      </c>
      <c r="BI3625" t="s">
        <v>11427</v>
      </c>
      <c r="BJ3625" t="s">
        <v>11428</v>
      </c>
      <c r="BK3625" t="s">
        <v>11428</v>
      </c>
      <c r="BL3625" t="s">
        <v>11428</v>
      </c>
      <c r="BM3625" t="s">
        <v>11428</v>
      </c>
      <c r="BN3625" t="s">
        <v>11428</v>
      </c>
      <c r="BO3625" t="s">
        <v>11428</v>
      </c>
      <c r="BP3625" t="s">
        <v>11428</v>
      </c>
      <c r="BQ3625" t="s">
        <v>11428</v>
      </c>
      <c r="BR3625" t="s">
        <v>11428</v>
      </c>
      <c r="BS3625" t="s">
        <v>11428</v>
      </c>
      <c r="BT3625" t="s">
        <v>11428</v>
      </c>
      <c r="BU3625" t="s">
        <v>11428</v>
      </c>
      <c r="BV3625" t="s">
        <v>11428</v>
      </c>
      <c r="BW3625" t="s">
        <v>11428</v>
      </c>
      <c r="BY3625" t="s">
        <v>11428</v>
      </c>
      <c r="CB3625" t="s">
        <v>11427</v>
      </c>
      <c r="CD3625">
        <v>425</v>
      </c>
      <c r="CE3625">
        <v>32</v>
      </c>
      <c r="CF3625">
        <v>457</v>
      </c>
      <c r="CG3625">
        <v>0</v>
      </c>
      <c r="CH3625">
        <v>19</v>
      </c>
      <c r="CI3625">
        <v>778</v>
      </c>
    </row>
    <row r="3626" spans="1:87">
      <c r="A3626">
        <v>120198002644</v>
      </c>
      <c r="B3626" t="s">
        <v>11414</v>
      </c>
      <c r="C3626" t="s">
        <v>25570</v>
      </c>
      <c r="D3626" t="s">
        <v>25577</v>
      </c>
      <c r="E3626" t="s">
        <v>25572</v>
      </c>
      <c r="F3626" t="s">
        <v>25578</v>
      </c>
      <c r="G3626" t="s">
        <v>25579</v>
      </c>
      <c r="H3626" t="s">
        <v>25580</v>
      </c>
      <c r="I3626" t="s">
        <v>11421</v>
      </c>
      <c r="J3626">
        <v>32433</v>
      </c>
      <c r="K3626" t="s">
        <v>11716</v>
      </c>
      <c r="L3626">
        <v>12</v>
      </c>
      <c r="M3626">
        <v>6</v>
      </c>
      <c r="N3626">
        <v>12</v>
      </c>
      <c r="W3626">
        <v>1</v>
      </c>
      <c r="X3626">
        <v>1</v>
      </c>
      <c r="Y3626">
        <v>1</v>
      </c>
      <c r="Z3626">
        <v>0</v>
      </c>
      <c r="AA3626">
        <v>0</v>
      </c>
      <c r="AB3626">
        <v>0</v>
      </c>
      <c r="AC3626">
        <v>1</v>
      </c>
      <c r="AD3626" t="s">
        <v>11424</v>
      </c>
      <c r="AE3626">
        <v>30.742000000000001</v>
      </c>
      <c r="AF3626">
        <v>-86.128200000000007</v>
      </c>
      <c r="AG3626" t="s">
        <v>25581</v>
      </c>
      <c r="AH3626">
        <v>66</v>
      </c>
      <c r="AI3626">
        <v>4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3</v>
      </c>
      <c r="AS3626">
        <v>0.3</v>
      </c>
      <c r="AT3626">
        <v>12</v>
      </c>
      <c r="AU3626">
        <v>1201980</v>
      </c>
      <c r="AV3626">
        <v>2644</v>
      </c>
      <c r="AW3626" t="s">
        <v>25579</v>
      </c>
      <c r="AX3626" t="s">
        <v>25580</v>
      </c>
      <c r="AY3626" t="s">
        <v>11421</v>
      </c>
      <c r="AZ3626">
        <v>32433</v>
      </c>
      <c r="BA3626">
        <v>1557</v>
      </c>
      <c r="BB3626">
        <v>1557</v>
      </c>
      <c r="BC3626">
        <v>0</v>
      </c>
      <c r="BE3626">
        <v>12131</v>
      </c>
      <c r="BH3626" t="s">
        <v>11427</v>
      </c>
      <c r="BI3626" t="s">
        <v>11427</v>
      </c>
      <c r="BJ3626" t="s">
        <v>11427</v>
      </c>
      <c r="BK3626" t="s">
        <v>11427</v>
      </c>
      <c r="BL3626" t="s">
        <v>11427</v>
      </c>
      <c r="BM3626" t="s">
        <v>11427</v>
      </c>
      <c r="BN3626" t="s">
        <v>11427</v>
      </c>
      <c r="BO3626" t="s">
        <v>11427</v>
      </c>
      <c r="BP3626" t="s">
        <v>11427</v>
      </c>
      <c r="BQ3626" t="s">
        <v>11428</v>
      </c>
      <c r="BR3626" t="s">
        <v>11428</v>
      </c>
      <c r="BS3626" t="s">
        <v>11428</v>
      </c>
      <c r="BT3626" t="s">
        <v>11428</v>
      </c>
      <c r="BU3626" t="s">
        <v>11428</v>
      </c>
      <c r="BV3626" t="s">
        <v>11428</v>
      </c>
      <c r="BW3626" t="s">
        <v>11428</v>
      </c>
      <c r="BY3626" t="s">
        <v>11428</v>
      </c>
      <c r="CB3626" t="s">
        <v>11427</v>
      </c>
      <c r="CG3626">
        <v>0</v>
      </c>
      <c r="CH3626">
        <v>0</v>
      </c>
      <c r="CI3626">
        <v>4</v>
      </c>
    </row>
    <row r="3627" spans="1:87">
      <c r="A3627">
        <v>120198003138</v>
      </c>
      <c r="B3627" t="s">
        <v>11414</v>
      </c>
      <c r="C3627" t="s">
        <v>25570</v>
      </c>
      <c r="D3627" t="s">
        <v>25582</v>
      </c>
      <c r="E3627" t="s">
        <v>25572</v>
      </c>
      <c r="F3627" t="s">
        <v>25583</v>
      </c>
      <c r="G3627" t="s">
        <v>25584</v>
      </c>
      <c r="H3627" t="s">
        <v>25585</v>
      </c>
      <c r="I3627" t="s">
        <v>11421</v>
      </c>
      <c r="J3627">
        <v>32459</v>
      </c>
      <c r="K3627" t="s">
        <v>11422</v>
      </c>
      <c r="L3627">
        <v>12</v>
      </c>
      <c r="M3627">
        <v>5</v>
      </c>
      <c r="N3627">
        <v>12</v>
      </c>
      <c r="V3627">
        <v>42</v>
      </c>
      <c r="W3627">
        <v>44</v>
      </c>
      <c r="X3627">
        <v>44</v>
      </c>
      <c r="Y3627">
        <v>40</v>
      </c>
      <c r="Z3627">
        <v>45</v>
      </c>
      <c r="AA3627">
        <v>44</v>
      </c>
      <c r="AB3627">
        <v>34</v>
      </c>
      <c r="AC3627">
        <v>16</v>
      </c>
      <c r="AD3627" t="s">
        <v>11424</v>
      </c>
      <c r="AE3627">
        <v>30.319800000000001</v>
      </c>
      <c r="AF3627">
        <v>-86.136899999999997</v>
      </c>
      <c r="AG3627" t="s">
        <v>25586</v>
      </c>
      <c r="AH3627">
        <v>66</v>
      </c>
      <c r="AI3627">
        <v>151</v>
      </c>
      <c r="AJ3627">
        <v>158</v>
      </c>
      <c r="AK3627">
        <v>1</v>
      </c>
      <c r="AL3627">
        <v>8</v>
      </c>
      <c r="AM3627">
        <v>4</v>
      </c>
      <c r="AN3627">
        <v>13</v>
      </c>
      <c r="AO3627">
        <v>276</v>
      </c>
      <c r="AP3627">
        <v>6</v>
      </c>
      <c r="AQ3627">
        <v>0</v>
      </c>
      <c r="AR3627">
        <v>6</v>
      </c>
      <c r="AS3627">
        <v>14.7</v>
      </c>
      <c r="AT3627">
        <v>21</v>
      </c>
      <c r="AU3627">
        <v>1201980</v>
      </c>
      <c r="AV3627">
        <v>3138</v>
      </c>
      <c r="AW3627" t="s">
        <v>25587</v>
      </c>
      <c r="AX3627" t="s">
        <v>25585</v>
      </c>
      <c r="AY3627" t="s">
        <v>11421</v>
      </c>
      <c r="AZ3627">
        <v>32459</v>
      </c>
      <c r="BA3627">
        <v>4610</v>
      </c>
      <c r="BB3627">
        <v>4610</v>
      </c>
      <c r="BC3627">
        <v>0</v>
      </c>
      <c r="BE3627">
        <v>12131</v>
      </c>
      <c r="BH3627" t="s">
        <v>11427</v>
      </c>
      <c r="BI3627" t="s">
        <v>11427</v>
      </c>
      <c r="BJ3627" t="s">
        <v>11427</v>
      </c>
      <c r="BK3627" t="s">
        <v>11427</v>
      </c>
      <c r="BL3627" t="s">
        <v>11427</v>
      </c>
      <c r="BM3627" t="s">
        <v>11427</v>
      </c>
      <c r="BN3627" t="s">
        <v>11427</v>
      </c>
      <c r="BO3627" t="s">
        <v>11427</v>
      </c>
      <c r="BP3627" t="s">
        <v>11428</v>
      </c>
      <c r="BQ3627" t="s">
        <v>11428</v>
      </c>
      <c r="BR3627" t="s">
        <v>11428</v>
      </c>
      <c r="BS3627" t="s">
        <v>11428</v>
      </c>
      <c r="BT3627" t="s">
        <v>11428</v>
      </c>
      <c r="BU3627" t="s">
        <v>11428</v>
      </c>
      <c r="BV3627" t="s">
        <v>11428</v>
      </c>
      <c r="BW3627" t="s">
        <v>11428</v>
      </c>
      <c r="BY3627" t="s">
        <v>11427</v>
      </c>
      <c r="CB3627" t="s">
        <v>11428</v>
      </c>
      <c r="CD3627">
        <v>6</v>
      </c>
      <c r="CE3627">
        <v>0</v>
      </c>
      <c r="CF3627">
        <v>6</v>
      </c>
      <c r="CG3627">
        <v>1</v>
      </c>
      <c r="CH3627">
        <v>6</v>
      </c>
      <c r="CI3627">
        <v>309</v>
      </c>
    </row>
    <row r="3628" spans="1:87">
      <c r="A3628">
        <v>120198003527</v>
      </c>
      <c r="B3628" t="s">
        <v>11414</v>
      </c>
      <c r="C3628" t="s">
        <v>25570</v>
      </c>
      <c r="D3628" t="s">
        <v>25588</v>
      </c>
      <c r="E3628" t="s">
        <v>25572</v>
      </c>
      <c r="F3628" t="s">
        <v>25589</v>
      </c>
      <c r="G3628" t="s">
        <v>25590</v>
      </c>
      <c r="H3628" t="s">
        <v>25580</v>
      </c>
      <c r="I3628" t="s">
        <v>11421</v>
      </c>
      <c r="J3628">
        <v>32435</v>
      </c>
      <c r="K3628" t="s">
        <v>11437</v>
      </c>
      <c r="L3628">
        <v>12</v>
      </c>
      <c r="M3628">
        <v>6</v>
      </c>
      <c r="N3628">
        <v>12</v>
      </c>
      <c r="W3628">
        <v>0</v>
      </c>
      <c r="X3628">
        <v>1</v>
      </c>
      <c r="Y3628">
        <v>8</v>
      </c>
      <c r="Z3628">
        <v>17</v>
      </c>
      <c r="AA3628">
        <v>8</v>
      </c>
      <c r="AB3628">
        <v>3</v>
      </c>
      <c r="AC3628">
        <v>1</v>
      </c>
      <c r="AD3628" t="s">
        <v>11424</v>
      </c>
      <c r="AE3628">
        <v>30.734200000000001</v>
      </c>
      <c r="AF3628">
        <v>-86.164000000000001</v>
      </c>
      <c r="AG3628" t="s">
        <v>25591</v>
      </c>
      <c r="AH3628">
        <v>66</v>
      </c>
      <c r="AI3628">
        <v>38</v>
      </c>
      <c r="AJ3628">
        <v>0</v>
      </c>
      <c r="AK3628">
        <v>0</v>
      </c>
      <c r="AL3628">
        <v>0</v>
      </c>
      <c r="AM3628">
        <v>23</v>
      </c>
      <c r="AN3628">
        <v>3</v>
      </c>
      <c r="AO3628">
        <v>11</v>
      </c>
      <c r="AP3628">
        <v>0</v>
      </c>
      <c r="AQ3628">
        <v>0</v>
      </c>
      <c r="AR3628">
        <v>0</v>
      </c>
      <c r="AS3628">
        <v>9.5</v>
      </c>
      <c r="AT3628">
        <v>4</v>
      </c>
      <c r="AU3628">
        <v>1201980</v>
      </c>
      <c r="AV3628">
        <v>3527</v>
      </c>
      <c r="AW3628" t="s">
        <v>25590</v>
      </c>
      <c r="AX3628" t="s">
        <v>25580</v>
      </c>
      <c r="AY3628" t="s">
        <v>11421</v>
      </c>
      <c r="AZ3628">
        <v>32435</v>
      </c>
      <c r="BA3628">
        <v>4737</v>
      </c>
      <c r="BB3628">
        <v>4737</v>
      </c>
      <c r="BC3628">
        <v>0</v>
      </c>
      <c r="BE3628">
        <v>12131</v>
      </c>
      <c r="BH3628" t="s">
        <v>11427</v>
      </c>
      <c r="BI3628" t="s">
        <v>11427</v>
      </c>
      <c r="BJ3628" t="s">
        <v>11427</v>
      </c>
      <c r="BK3628" t="s">
        <v>11427</v>
      </c>
      <c r="BL3628" t="s">
        <v>11427</v>
      </c>
      <c r="BM3628" t="s">
        <v>11427</v>
      </c>
      <c r="BN3628" t="s">
        <v>11427</v>
      </c>
      <c r="BO3628" t="s">
        <v>11427</v>
      </c>
      <c r="BP3628" t="s">
        <v>11427</v>
      </c>
      <c r="BQ3628" t="s">
        <v>11428</v>
      </c>
      <c r="BR3628" t="s">
        <v>11428</v>
      </c>
      <c r="BS3628" t="s">
        <v>11428</v>
      </c>
      <c r="BT3628" t="s">
        <v>11428</v>
      </c>
      <c r="BU3628" t="s">
        <v>11428</v>
      </c>
      <c r="BV3628" t="s">
        <v>11428</v>
      </c>
      <c r="BW3628" t="s">
        <v>11428</v>
      </c>
      <c r="BY3628" t="s">
        <v>11427</v>
      </c>
      <c r="CB3628" t="s">
        <v>11427</v>
      </c>
      <c r="CD3628">
        <v>0</v>
      </c>
      <c r="CE3628">
        <v>0</v>
      </c>
      <c r="CF3628">
        <v>0</v>
      </c>
      <c r="CG3628">
        <v>0</v>
      </c>
      <c r="CH3628">
        <v>1</v>
      </c>
      <c r="CI3628">
        <v>38</v>
      </c>
    </row>
    <row r="3629" spans="1:87">
      <c r="A3629">
        <v>120198004458</v>
      </c>
      <c r="B3629" t="s">
        <v>11414</v>
      </c>
      <c r="C3629" t="s">
        <v>25570</v>
      </c>
      <c r="D3629" t="s">
        <v>25592</v>
      </c>
      <c r="E3629" t="s">
        <v>25572</v>
      </c>
      <c r="F3629" t="s">
        <v>25593</v>
      </c>
      <c r="G3629" t="s">
        <v>25594</v>
      </c>
      <c r="H3629" t="s">
        <v>25580</v>
      </c>
      <c r="I3629" t="s">
        <v>11421</v>
      </c>
      <c r="J3629">
        <v>32435</v>
      </c>
      <c r="K3629" t="s">
        <v>11437</v>
      </c>
      <c r="L3629">
        <v>12</v>
      </c>
      <c r="M3629">
        <v>6</v>
      </c>
      <c r="N3629">
        <v>12</v>
      </c>
      <c r="W3629">
        <v>9</v>
      </c>
      <c r="X3629">
        <v>21</v>
      </c>
      <c r="Y3629">
        <v>32</v>
      </c>
      <c r="Z3629">
        <v>33</v>
      </c>
      <c r="AA3629">
        <v>25</v>
      </c>
      <c r="AB3629">
        <v>27</v>
      </c>
      <c r="AC3629">
        <v>15</v>
      </c>
      <c r="AD3629" t="s">
        <v>11424</v>
      </c>
      <c r="AE3629">
        <v>30.721399999999999</v>
      </c>
      <c r="AF3629">
        <v>-86.096400000000003</v>
      </c>
      <c r="AG3629" t="s">
        <v>25595</v>
      </c>
      <c r="AH3629">
        <v>66</v>
      </c>
      <c r="AI3629">
        <v>88</v>
      </c>
      <c r="AJ3629">
        <v>74</v>
      </c>
      <c r="AK3629">
        <v>2</v>
      </c>
      <c r="AL3629">
        <v>0</v>
      </c>
      <c r="AM3629">
        <v>29</v>
      </c>
      <c r="AN3629">
        <v>19</v>
      </c>
      <c r="AO3629">
        <v>100</v>
      </c>
      <c r="AP3629">
        <v>141</v>
      </c>
      <c r="AQ3629">
        <v>4</v>
      </c>
      <c r="AR3629">
        <v>145</v>
      </c>
      <c r="AS3629">
        <v>20.2</v>
      </c>
      <c r="AT3629">
        <v>8</v>
      </c>
      <c r="AU3629">
        <v>1201980</v>
      </c>
      <c r="AV3629">
        <v>4458</v>
      </c>
      <c r="AW3629" t="s">
        <v>25594</v>
      </c>
      <c r="AX3629" t="s">
        <v>25580</v>
      </c>
      <c r="AY3629" t="s">
        <v>11421</v>
      </c>
      <c r="AZ3629">
        <v>32435</v>
      </c>
      <c r="BA3629">
        <v>3013</v>
      </c>
      <c r="BB3629">
        <v>3013</v>
      </c>
      <c r="BC3629">
        <v>0</v>
      </c>
      <c r="BE3629">
        <v>12131</v>
      </c>
      <c r="BH3629" t="s">
        <v>11427</v>
      </c>
      <c r="BI3629" t="s">
        <v>11427</v>
      </c>
      <c r="BJ3629" t="s">
        <v>11427</v>
      </c>
      <c r="BK3629" t="s">
        <v>11427</v>
      </c>
      <c r="BL3629" t="s">
        <v>11427</v>
      </c>
      <c r="BM3629" t="s">
        <v>11427</v>
      </c>
      <c r="BN3629" t="s">
        <v>11427</v>
      </c>
      <c r="BO3629" t="s">
        <v>11427</v>
      </c>
      <c r="BP3629" t="s">
        <v>11427</v>
      </c>
      <c r="BQ3629" t="s">
        <v>11428</v>
      </c>
      <c r="BR3629" t="s">
        <v>11428</v>
      </c>
      <c r="BS3629" t="s">
        <v>11428</v>
      </c>
      <c r="BT3629" t="s">
        <v>11428</v>
      </c>
      <c r="BU3629" t="s">
        <v>11428</v>
      </c>
      <c r="BV3629" t="s">
        <v>11428</v>
      </c>
      <c r="BW3629" t="s">
        <v>11428</v>
      </c>
      <c r="BY3629" t="s">
        <v>11428</v>
      </c>
      <c r="CB3629" t="s">
        <v>11428</v>
      </c>
      <c r="CD3629">
        <v>141</v>
      </c>
      <c r="CE3629">
        <v>4</v>
      </c>
      <c r="CF3629">
        <v>145</v>
      </c>
      <c r="CG3629">
        <v>0</v>
      </c>
      <c r="CH3629">
        <v>12</v>
      </c>
      <c r="CI3629">
        <v>162</v>
      </c>
    </row>
    <row r="3630" spans="1:87">
      <c r="A3630">
        <v>120198007730</v>
      </c>
      <c r="B3630" t="s">
        <v>11414</v>
      </c>
      <c r="C3630" t="s">
        <v>25570</v>
      </c>
      <c r="D3630" t="s">
        <v>25596</v>
      </c>
      <c r="E3630" t="s">
        <v>25572</v>
      </c>
      <c r="F3630" t="s">
        <v>25597</v>
      </c>
      <c r="G3630" t="s">
        <v>25598</v>
      </c>
      <c r="H3630" t="s">
        <v>25580</v>
      </c>
      <c r="I3630" t="s">
        <v>11421</v>
      </c>
      <c r="J3630">
        <v>32435</v>
      </c>
      <c r="K3630" t="s">
        <v>11422</v>
      </c>
      <c r="L3630">
        <v>12</v>
      </c>
      <c r="M3630" t="s">
        <v>11423</v>
      </c>
      <c r="N3630">
        <v>12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11424</v>
      </c>
      <c r="AE3630">
        <v>30.720700000000001</v>
      </c>
      <c r="AF3630">
        <v>-86.098600000000005</v>
      </c>
      <c r="AG3630" t="s">
        <v>25599</v>
      </c>
      <c r="AH3630">
        <v>66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U3630">
        <v>1201980</v>
      </c>
      <c r="AV3630">
        <v>7730</v>
      </c>
      <c r="AW3630" t="s">
        <v>25598</v>
      </c>
      <c r="AX3630" t="s">
        <v>25580</v>
      </c>
      <c r="AY3630" t="s">
        <v>11421</v>
      </c>
      <c r="AZ3630">
        <v>32435</v>
      </c>
      <c r="BA3630">
        <v>2909</v>
      </c>
      <c r="BB3630">
        <v>2909</v>
      </c>
      <c r="BC3630">
        <v>0</v>
      </c>
      <c r="BE3630">
        <v>12131</v>
      </c>
      <c r="BH3630" t="s">
        <v>11427</v>
      </c>
      <c r="BI3630" t="s">
        <v>11427</v>
      </c>
      <c r="BJ3630" t="s">
        <v>11427</v>
      </c>
      <c r="BK3630" t="s">
        <v>11428</v>
      </c>
      <c r="BL3630" t="s">
        <v>11428</v>
      </c>
      <c r="BM3630" t="s">
        <v>11428</v>
      </c>
      <c r="BN3630" t="s">
        <v>11428</v>
      </c>
      <c r="BO3630" t="s">
        <v>11428</v>
      </c>
      <c r="BP3630" t="s">
        <v>11428</v>
      </c>
      <c r="BQ3630" t="s">
        <v>11428</v>
      </c>
      <c r="BR3630" t="s">
        <v>11428</v>
      </c>
      <c r="BS3630" t="s">
        <v>11428</v>
      </c>
      <c r="BT3630" t="s">
        <v>11428</v>
      </c>
      <c r="BU3630" t="s">
        <v>11428</v>
      </c>
      <c r="BV3630" t="s">
        <v>11428</v>
      </c>
      <c r="BW3630" t="s">
        <v>11428</v>
      </c>
      <c r="BY3630" t="s">
        <v>11430</v>
      </c>
      <c r="CB3630" t="s">
        <v>11427</v>
      </c>
      <c r="CG3630">
        <v>0</v>
      </c>
      <c r="CH3630">
        <v>0</v>
      </c>
      <c r="CI3630">
        <v>0</v>
      </c>
    </row>
    <row r="3631" spans="1:87">
      <c r="A3631">
        <v>120198007734</v>
      </c>
      <c r="B3631" t="s">
        <v>11414</v>
      </c>
      <c r="C3631" t="s">
        <v>25570</v>
      </c>
      <c r="D3631" t="s">
        <v>25600</v>
      </c>
      <c r="E3631" t="s">
        <v>25572</v>
      </c>
      <c r="F3631" t="s">
        <v>25597</v>
      </c>
      <c r="G3631" t="s">
        <v>25598</v>
      </c>
      <c r="H3631" t="s">
        <v>25580</v>
      </c>
      <c r="I3631" t="s">
        <v>11421</v>
      </c>
      <c r="J3631">
        <v>32435</v>
      </c>
      <c r="K3631" t="s">
        <v>11422</v>
      </c>
      <c r="L3631">
        <v>12</v>
      </c>
      <c r="M3631">
        <v>6</v>
      </c>
      <c r="N3631">
        <v>12</v>
      </c>
      <c r="W3631">
        <v>1</v>
      </c>
      <c r="X3631">
        <v>0</v>
      </c>
      <c r="Y3631">
        <v>1</v>
      </c>
      <c r="Z3631">
        <v>1</v>
      </c>
      <c r="AA3631">
        <v>2</v>
      </c>
      <c r="AB3631">
        <v>4</v>
      </c>
      <c r="AC3631">
        <v>3</v>
      </c>
      <c r="AD3631" t="s">
        <v>11424</v>
      </c>
      <c r="AE3631">
        <v>30.720700000000001</v>
      </c>
      <c r="AF3631">
        <v>-86.098600000000005</v>
      </c>
      <c r="AG3631" t="s">
        <v>25601</v>
      </c>
      <c r="AH3631">
        <v>66</v>
      </c>
      <c r="AI3631">
        <v>3</v>
      </c>
      <c r="AJ3631">
        <v>9</v>
      </c>
      <c r="AK3631">
        <v>0</v>
      </c>
      <c r="AL3631">
        <v>0</v>
      </c>
      <c r="AM3631">
        <v>1</v>
      </c>
      <c r="AN3631">
        <v>0</v>
      </c>
      <c r="AO3631">
        <v>11</v>
      </c>
      <c r="AP3631">
        <v>3</v>
      </c>
      <c r="AQ3631">
        <v>0</v>
      </c>
      <c r="AR3631">
        <v>3</v>
      </c>
      <c r="AU3631">
        <v>1201980</v>
      </c>
      <c r="AV3631">
        <v>7734</v>
      </c>
      <c r="AW3631" t="s">
        <v>25598</v>
      </c>
      <c r="AX3631" t="s">
        <v>25580</v>
      </c>
      <c r="AY3631" t="s">
        <v>11421</v>
      </c>
      <c r="AZ3631">
        <v>32435</v>
      </c>
      <c r="BA3631">
        <v>2909</v>
      </c>
      <c r="BB3631">
        <v>2909</v>
      </c>
      <c r="BC3631">
        <v>0</v>
      </c>
      <c r="BE3631">
        <v>12131</v>
      </c>
      <c r="BH3631" t="s">
        <v>11427</v>
      </c>
      <c r="BI3631" t="s">
        <v>11427</v>
      </c>
      <c r="BJ3631" t="s">
        <v>11427</v>
      </c>
      <c r="BK3631" t="s">
        <v>11427</v>
      </c>
      <c r="BL3631" t="s">
        <v>11427</v>
      </c>
      <c r="BM3631" t="s">
        <v>11427</v>
      </c>
      <c r="BN3631" t="s">
        <v>11427</v>
      </c>
      <c r="BO3631" t="s">
        <v>11427</v>
      </c>
      <c r="BP3631" t="s">
        <v>11427</v>
      </c>
      <c r="BQ3631" t="s">
        <v>11428</v>
      </c>
      <c r="BR3631" t="s">
        <v>11428</v>
      </c>
      <c r="BS3631" t="s">
        <v>11428</v>
      </c>
      <c r="BT3631" t="s">
        <v>11428</v>
      </c>
      <c r="BU3631" t="s">
        <v>11428</v>
      </c>
      <c r="BV3631" t="s">
        <v>11428</v>
      </c>
      <c r="BW3631" t="s">
        <v>11428</v>
      </c>
      <c r="BY3631" t="s">
        <v>11427</v>
      </c>
      <c r="CB3631" t="s">
        <v>11427</v>
      </c>
      <c r="CD3631">
        <v>3</v>
      </c>
      <c r="CE3631">
        <v>0</v>
      </c>
      <c r="CF3631">
        <v>3</v>
      </c>
      <c r="CG3631">
        <v>0</v>
      </c>
      <c r="CH3631">
        <v>0</v>
      </c>
      <c r="CI3631">
        <v>12</v>
      </c>
    </row>
    <row r="3632" spans="1:87">
      <c r="A3632">
        <v>120198007918</v>
      </c>
      <c r="B3632" t="s">
        <v>11414</v>
      </c>
      <c r="C3632" t="s">
        <v>25570</v>
      </c>
      <c r="D3632" t="s">
        <v>25602</v>
      </c>
      <c r="E3632" t="s">
        <v>25572</v>
      </c>
      <c r="F3632" t="s">
        <v>25597</v>
      </c>
      <c r="G3632" t="s">
        <v>25598</v>
      </c>
      <c r="H3632" t="s">
        <v>25580</v>
      </c>
      <c r="I3632" t="s">
        <v>11421</v>
      </c>
      <c r="J3632">
        <v>32435</v>
      </c>
      <c r="K3632" t="s">
        <v>11437</v>
      </c>
      <c r="L3632">
        <v>12</v>
      </c>
      <c r="M3632">
        <v>6</v>
      </c>
      <c r="N3632">
        <v>12</v>
      </c>
      <c r="W3632">
        <v>0</v>
      </c>
      <c r="X3632">
        <v>0</v>
      </c>
      <c r="Y3632">
        <v>0</v>
      </c>
      <c r="Z3632">
        <v>1</v>
      </c>
      <c r="AA3632">
        <v>3</v>
      </c>
      <c r="AB3632">
        <v>0</v>
      </c>
      <c r="AC3632">
        <v>1</v>
      </c>
      <c r="AD3632" t="s">
        <v>11424</v>
      </c>
      <c r="AE3632">
        <v>30.720800000000001</v>
      </c>
      <c r="AF3632">
        <v>-86.099199999999996</v>
      </c>
      <c r="AG3632" t="s">
        <v>25603</v>
      </c>
      <c r="AH3632">
        <v>66</v>
      </c>
      <c r="AI3632">
        <v>4</v>
      </c>
      <c r="AJ3632">
        <v>1</v>
      </c>
      <c r="AK3632">
        <v>0</v>
      </c>
      <c r="AL3632">
        <v>0</v>
      </c>
      <c r="AM3632">
        <v>1</v>
      </c>
      <c r="AN3632">
        <v>0</v>
      </c>
      <c r="AO3632">
        <v>4</v>
      </c>
      <c r="AU3632">
        <v>1201980</v>
      </c>
      <c r="AV3632">
        <v>7918</v>
      </c>
      <c r="AW3632" t="s">
        <v>25598</v>
      </c>
      <c r="AX3632" t="s">
        <v>25580</v>
      </c>
      <c r="AY3632" t="s">
        <v>11421</v>
      </c>
      <c r="AZ3632">
        <v>32435</v>
      </c>
      <c r="BA3632">
        <v>2909</v>
      </c>
      <c r="BB3632">
        <v>2909</v>
      </c>
      <c r="BC3632">
        <v>0</v>
      </c>
      <c r="BE3632">
        <v>12131</v>
      </c>
      <c r="BH3632" t="s">
        <v>11427</v>
      </c>
      <c r="BI3632" t="s">
        <v>11427</v>
      </c>
      <c r="BJ3632" t="s">
        <v>11427</v>
      </c>
      <c r="BK3632" t="s">
        <v>11427</v>
      </c>
      <c r="BL3632" t="s">
        <v>11427</v>
      </c>
      <c r="BM3632" t="s">
        <v>11427</v>
      </c>
      <c r="BN3632" t="s">
        <v>11427</v>
      </c>
      <c r="BO3632" t="s">
        <v>11427</v>
      </c>
      <c r="BP3632" t="s">
        <v>11427</v>
      </c>
      <c r="BQ3632" t="s">
        <v>11428</v>
      </c>
      <c r="BR3632" t="s">
        <v>11428</v>
      </c>
      <c r="BS3632" t="s">
        <v>11428</v>
      </c>
      <c r="BT3632" t="s">
        <v>11428</v>
      </c>
      <c r="BU3632" t="s">
        <v>11428</v>
      </c>
      <c r="BV3632" t="s">
        <v>11428</v>
      </c>
      <c r="BW3632" t="s">
        <v>11428</v>
      </c>
      <c r="BY3632" t="s">
        <v>11427</v>
      </c>
      <c r="CB3632" t="s">
        <v>11427</v>
      </c>
      <c r="CG3632">
        <v>0</v>
      </c>
      <c r="CH3632">
        <v>0</v>
      </c>
      <c r="CI3632">
        <v>5</v>
      </c>
    </row>
    <row r="3633" spans="1:87">
      <c r="A3633">
        <v>120198002018</v>
      </c>
      <c r="B3633" t="s">
        <v>11490</v>
      </c>
      <c r="C3633" t="s">
        <v>25570</v>
      </c>
      <c r="D3633" t="s">
        <v>25604</v>
      </c>
      <c r="E3633" t="s">
        <v>25572</v>
      </c>
      <c r="F3633" t="s">
        <v>25605</v>
      </c>
      <c r="G3633" t="s">
        <v>25606</v>
      </c>
      <c r="H3633" t="s">
        <v>25580</v>
      </c>
      <c r="I3633" t="s">
        <v>11421</v>
      </c>
      <c r="J3633">
        <v>32435</v>
      </c>
      <c r="K3633" t="s">
        <v>11422</v>
      </c>
      <c r="L3633">
        <v>12</v>
      </c>
      <c r="M3633" t="s">
        <v>11461</v>
      </c>
      <c r="N3633">
        <v>5</v>
      </c>
      <c r="P3633">
        <v>0</v>
      </c>
      <c r="Q3633">
        <v>115</v>
      </c>
      <c r="R3633">
        <v>114</v>
      </c>
      <c r="S3633">
        <v>124</v>
      </c>
      <c r="T3633">
        <v>111</v>
      </c>
      <c r="U3633">
        <v>101</v>
      </c>
      <c r="V3633">
        <v>104</v>
      </c>
      <c r="AD3633" t="s">
        <v>11424</v>
      </c>
      <c r="AE3633">
        <v>30.723099999999999</v>
      </c>
      <c r="AF3633">
        <v>-86.137500000000003</v>
      </c>
      <c r="AG3633" t="s">
        <v>25607</v>
      </c>
      <c r="AH3633">
        <v>66</v>
      </c>
      <c r="AI3633">
        <v>344</v>
      </c>
      <c r="AJ3633">
        <v>325</v>
      </c>
      <c r="AK3633">
        <v>0</v>
      </c>
      <c r="AL3633">
        <v>4</v>
      </c>
      <c r="AM3633">
        <v>79</v>
      </c>
      <c r="AN3633">
        <v>109</v>
      </c>
      <c r="AO3633">
        <v>445</v>
      </c>
      <c r="AP3633">
        <v>463</v>
      </c>
      <c r="AQ3633">
        <v>18</v>
      </c>
      <c r="AR3633">
        <v>481</v>
      </c>
      <c r="AS3633">
        <v>16.3</v>
      </c>
      <c r="AT3633">
        <v>41</v>
      </c>
      <c r="AU3633">
        <v>1201980</v>
      </c>
      <c r="AV3633">
        <v>2018</v>
      </c>
      <c r="AW3633" t="s">
        <v>25606</v>
      </c>
      <c r="AX3633" t="s">
        <v>25580</v>
      </c>
      <c r="AY3633" t="s">
        <v>11421</v>
      </c>
      <c r="AZ3633">
        <v>32435</v>
      </c>
      <c r="BA3633">
        <v>2158</v>
      </c>
      <c r="BB3633">
        <v>2158</v>
      </c>
      <c r="BC3633">
        <v>0</v>
      </c>
      <c r="BE3633">
        <v>12131</v>
      </c>
      <c r="BH3633" t="s">
        <v>11427</v>
      </c>
      <c r="BI3633" t="s">
        <v>11427</v>
      </c>
      <c r="BJ3633" t="s">
        <v>11428</v>
      </c>
      <c r="BK3633" t="s">
        <v>11428</v>
      </c>
      <c r="BL3633" t="s">
        <v>11428</v>
      </c>
      <c r="BM3633" t="s">
        <v>11428</v>
      </c>
      <c r="BN3633" t="s">
        <v>11428</v>
      </c>
      <c r="BO3633" t="s">
        <v>11428</v>
      </c>
      <c r="BP3633" t="s">
        <v>11428</v>
      </c>
      <c r="BQ3633" t="s">
        <v>11427</v>
      </c>
      <c r="BR3633" t="s">
        <v>11427</v>
      </c>
      <c r="BS3633" t="s">
        <v>11427</v>
      </c>
      <c r="BT3633" t="s">
        <v>11427</v>
      </c>
      <c r="BU3633" t="s">
        <v>11427</v>
      </c>
      <c r="BV3633" t="s">
        <v>11427</v>
      </c>
      <c r="BW3633" t="s">
        <v>11427</v>
      </c>
      <c r="BY3633" t="s">
        <v>11428</v>
      </c>
      <c r="CB3633" t="s">
        <v>11427</v>
      </c>
      <c r="CD3633">
        <v>463</v>
      </c>
      <c r="CE3633">
        <v>18</v>
      </c>
      <c r="CF3633">
        <v>481</v>
      </c>
      <c r="CG3633">
        <v>0</v>
      </c>
      <c r="CH3633">
        <v>32</v>
      </c>
      <c r="CI3633">
        <v>669</v>
      </c>
    </row>
    <row r="3634" spans="1:87">
      <c r="A3634">
        <v>120198002023</v>
      </c>
      <c r="B3634" t="s">
        <v>11490</v>
      </c>
      <c r="C3634" t="s">
        <v>25570</v>
      </c>
      <c r="D3634" t="s">
        <v>25608</v>
      </c>
      <c r="E3634" t="s">
        <v>25572</v>
      </c>
      <c r="F3634" t="s">
        <v>25609</v>
      </c>
      <c r="G3634" t="s">
        <v>25610</v>
      </c>
      <c r="H3634" t="s">
        <v>25585</v>
      </c>
      <c r="I3634" t="s">
        <v>11421</v>
      </c>
      <c r="J3634">
        <v>32459</v>
      </c>
      <c r="K3634" t="s">
        <v>11422</v>
      </c>
      <c r="L3634">
        <v>12</v>
      </c>
      <c r="M3634" t="s">
        <v>11461</v>
      </c>
      <c r="N3634">
        <v>4</v>
      </c>
      <c r="P3634">
        <v>69</v>
      </c>
      <c r="Q3634">
        <v>175</v>
      </c>
      <c r="R3634">
        <v>180</v>
      </c>
      <c r="S3634">
        <v>209</v>
      </c>
      <c r="T3634">
        <v>187</v>
      </c>
      <c r="U3634">
        <v>183</v>
      </c>
      <c r="AD3634" t="s">
        <v>11424</v>
      </c>
      <c r="AE3634">
        <v>30.3614</v>
      </c>
      <c r="AF3634">
        <v>-86.261499999999998</v>
      </c>
      <c r="AG3634" t="s">
        <v>25611</v>
      </c>
      <c r="AH3634">
        <v>66</v>
      </c>
      <c r="AI3634">
        <v>512</v>
      </c>
      <c r="AJ3634">
        <v>491</v>
      </c>
      <c r="AK3634">
        <v>6</v>
      </c>
      <c r="AL3634">
        <v>19</v>
      </c>
      <c r="AM3634">
        <v>14</v>
      </c>
      <c r="AN3634">
        <v>142</v>
      </c>
      <c r="AO3634">
        <v>783</v>
      </c>
      <c r="AP3634">
        <v>278</v>
      </c>
      <c r="AQ3634">
        <v>25</v>
      </c>
      <c r="AR3634">
        <v>303</v>
      </c>
      <c r="AS3634">
        <v>15.7</v>
      </c>
      <c r="AT3634">
        <v>64</v>
      </c>
      <c r="AU3634">
        <v>1201980</v>
      </c>
      <c r="AV3634">
        <v>2023</v>
      </c>
      <c r="AW3634" t="s">
        <v>25610</v>
      </c>
      <c r="AX3634" t="s">
        <v>25585</v>
      </c>
      <c r="AY3634" t="s">
        <v>11421</v>
      </c>
      <c r="AZ3634">
        <v>32459</v>
      </c>
      <c r="BA3634">
        <v>3520</v>
      </c>
      <c r="BB3634">
        <v>3520</v>
      </c>
      <c r="BC3634">
        <v>0</v>
      </c>
      <c r="BE3634">
        <v>12131</v>
      </c>
      <c r="BH3634" t="s">
        <v>11427</v>
      </c>
      <c r="BI3634" t="s">
        <v>11427</v>
      </c>
      <c r="BJ3634" t="s">
        <v>11428</v>
      </c>
      <c r="BK3634" t="s">
        <v>11428</v>
      </c>
      <c r="BL3634" t="s">
        <v>11428</v>
      </c>
      <c r="BM3634" t="s">
        <v>11428</v>
      </c>
      <c r="BN3634" t="s">
        <v>11428</v>
      </c>
      <c r="BO3634" t="s">
        <v>11428</v>
      </c>
      <c r="BP3634" t="s">
        <v>11427</v>
      </c>
      <c r="BQ3634" t="s">
        <v>11427</v>
      </c>
      <c r="BR3634" t="s">
        <v>11427</v>
      </c>
      <c r="BS3634" t="s">
        <v>11427</v>
      </c>
      <c r="BT3634" t="s">
        <v>11427</v>
      </c>
      <c r="BU3634" t="s">
        <v>11427</v>
      </c>
      <c r="BV3634" t="s">
        <v>11427</v>
      </c>
      <c r="BW3634" t="s">
        <v>11427</v>
      </c>
      <c r="BY3634" t="s">
        <v>11427</v>
      </c>
      <c r="CB3634" t="s">
        <v>11427</v>
      </c>
      <c r="CD3634">
        <v>278</v>
      </c>
      <c r="CE3634">
        <v>25</v>
      </c>
      <c r="CF3634">
        <v>303</v>
      </c>
      <c r="CG3634">
        <v>1</v>
      </c>
      <c r="CH3634">
        <v>38</v>
      </c>
      <c r="CI3634">
        <v>1003</v>
      </c>
    </row>
    <row r="3635" spans="1:87">
      <c r="A3635">
        <v>120198002024</v>
      </c>
      <c r="B3635" t="s">
        <v>11490</v>
      </c>
      <c r="C3635" t="s">
        <v>25570</v>
      </c>
      <c r="D3635" t="s">
        <v>25612</v>
      </c>
      <c r="E3635" t="s">
        <v>25572</v>
      </c>
      <c r="F3635" t="s">
        <v>25613</v>
      </c>
      <c r="G3635" t="s">
        <v>25614</v>
      </c>
      <c r="H3635" t="s">
        <v>25580</v>
      </c>
      <c r="I3635" t="s">
        <v>11421</v>
      </c>
      <c r="J3635">
        <v>32433</v>
      </c>
      <c r="K3635" t="s">
        <v>11422</v>
      </c>
      <c r="L3635">
        <v>12</v>
      </c>
      <c r="M3635">
        <v>6</v>
      </c>
      <c r="N3635">
        <v>8</v>
      </c>
      <c r="W3635">
        <v>222</v>
      </c>
      <c r="X3635">
        <v>220</v>
      </c>
      <c r="Y3635">
        <v>189</v>
      </c>
      <c r="AD3635" t="s">
        <v>11424</v>
      </c>
      <c r="AE3635">
        <v>30.7425</v>
      </c>
      <c r="AF3635">
        <v>-86.126199999999997</v>
      </c>
      <c r="AG3635" t="s">
        <v>25615</v>
      </c>
      <c r="AH3635">
        <v>66</v>
      </c>
      <c r="AI3635">
        <v>326</v>
      </c>
      <c r="AJ3635">
        <v>305</v>
      </c>
      <c r="AK3635">
        <v>1</v>
      </c>
      <c r="AL3635">
        <v>5</v>
      </c>
      <c r="AM3635">
        <v>94</v>
      </c>
      <c r="AN3635">
        <v>59</v>
      </c>
      <c r="AO3635">
        <v>437</v>
      </c>
      <c r="AP3635">
        <v>422</v>
      </c>
      <c r="AQ3635">
        <v>47</v>
      </c>
      <c r="AR3635">
        <v>469</v>
      </c>
      <c r="AS3635">
        <v>13.7</v>
      </c>
      <c r="AT3635">
        <v>46</v>
      </c>
      <c r="AU3635">
        <v>1201980</v>
      </c>
      <c r="AV3635">
        <v>2024</v>
      </c>
      <c r="AW3635" t="s">
        <v>25614</v>
      </c>
      <c r="AX3635" t="s">
        <v>25580</v>
      </c>
      <c r="AY3635" t="s">
        <v>11421</v>
      </c>
      <c r="AZ3635">
        <v>32433</v>
      </c>
      <c r="BC3635">
        <v>0</v>
      </c>
      <c r="BE3635">
        <v>12131</v>
      </c>
      <c r="BH3635" t="s">
        <v>11427</v>
      </c>
      <c r="BI3635" t="s">
        <v>11427</v>
      </c>
      <c r="BJ3635" t="s">
        <v>11427</v>
      </c>
      <c r="BK3635" t="s">
        <v>11427</v>
      </c>
      <c r="BL3635" t="s">
        <v>11427</v>
      </c>
      <c r="BM3635" t="s">
        <v>11427</v>
      </c>
      <c r="BN3635" t="s">
        <v>11427</v>
      </c>
      <c r="BO3635" t="s">
        <v>11427</v>
      </c>
      <c r="BP3635" t="s">
        <v>11427</v>
      </c>
      <c r="BQ3635" t="s">
        <v>11428</v>
      </c>
      <c r="BR3635" t="s">
        <v>11428</v>
      </c>
      <c r="BS3635" t="s">
        <v>11428</v>
      </c>
      <c r="BT3635" t="s">
        <v>11427</v>
      </c>
      <c r="BU3635" t="s">
        <v>11427</v>
      </c>
      <c r="BV3635" t="s">
        <v>11427</v>
      </c>
      <c r="BW3635" t="s">
        <v>11427</v>
      </c>
      <c r="BY3635" t="s">
        <v>11428</v>
      </c>
      <c r="CB3635" t="s">
        <v>11427</v>
      </c>
      <c r="CD3635">
        <v>422</v>
      </c>
      <c r="CE3635">
        <v>47</v>
      </c>
      <c r="CF3635">
        <v>469</v>
      </c>
      <c r="CG3635">
        <v>0</v>
      </c>
      <c r="CH3635">
        <v>35</v>
      </c>
      <c r="CI3635">
        <v>631</v>
      </c>
    </row>
    <row r="3636" spans="1:87">
      <c r="A3636">
        <v>120198002026</v>
      </c>
      <c r="B3636" t="s">
        <v>11490</v>
      </c>
      <c r="C3636" t="s">
        <v>25570</v>
      </c>
      <c r="D3636" t="s">
        <v>25616</v>
      </c>
      <c r="E3636" t="s">
        <v>25572</v>
      </c>
      <c r="F3636" t="s">
        <v>25617</v>
      </c>
      <c r="G3636" t="s">
        <v>25618</v>
      </c>
      <c r="H3636" t="s">
        <v>25580</v>
      </c>
      <c r="I3636" t="s">
        <v>11421</v>
      </c>
      <c r="J3636">
        <v>32433</v>
      </c>
      <c r="K3636" t="s">
        <v>11422</v>
      </c>
      <c r="L3636">
        <v>12</v>
      </c>
      <c r="M3636" t="s">
        <v>11461</v>
      </c>
      <c r="N3636">
        <v>5</v>
      </c>
      <c r="P3636">
        <v>0</v>
      </c>
      <c r="Q3636">
        <v>119</v>
      </c>
      <c r="R3636">
        <v>115</v>
      </c>
      <c r="S3636">
        <v>124</v>
      </c>
      <c r="T3636">
        <v>116</v>
      </c>
      <c r="U3636">
        <v>104</v>
      </c>
      <c r="V3636">
        <v>96</v>
      </c>
      <c r="AD3636" t="s">
        <v>11424</v>
      </c>
      <c r="AE3636">
        <v>30.747900000000001</v>
      </c>
      <c r="AF3636">
        <v>-86.126000000000005</v>
      </c>
      <c r="AG3636" t="s">
        <v>25619</v>
      </c>
      <c r="AH3636">
        <v>66</v>
      </c>
      <c r="AI3636">
        <v>366</v>
      </c>
      <c r="AJ3636">
        <v>308</v>
      </c>
      <c r="AK3636">
        <v>3</v>
      </c>
      <c r="AL3636">
        <v>2</v>
      </c>
      <c r="AM3636">
        <v>81</v>
      </c>
      <c r="AN3636">
        <v>87</v>
      </c>
      <c r="AO3636">
        <v>440</v>
      </c>
      <c r="AP3636">
        <v>571</v>
      </c>
      <c r="AQ3636">
        <v>21</v>
      </c>
      <c r="AR3636">
        <v>592</v>
      </c>
      <c r="AS3636">
        <v>15.3</v>
      </c>
      <c r="AT3636">
        <v>44</v>
      </c>
      <c r="AU3636">
        <v>1201980</v>
      </c>
      <c r="AV3636">
        <v>2026</v>
      </c>
      <c r="AW3636" t="s">
        <v>25618</v>
      </c>
      <c r="AX3636" t="s">
        <v>25580</v>
      </c>
      <c r="AY3636" t="s">
        <v>11421</v>
      </c>
      <c r="AZ3636">
        <v>32433</v>
      </c>
      <c r="BA3636">
        <v>3520</v>
      </c>
      <c r="BB3636">
        <v>3520</v>
      </c>
      <c r="BC3636">
        <v>0</v>
      </c>
      <c r="BE3636">
        <v>12131</v>
      </c>
      <c r="BH3636" t="s">
        <v>11427</v>
      </c>
      <c r="BI3636" t="s">
        <v>11427</v>
      </c>
      <c r="BJ3636" t="s">
        <v>11428</v>
      </c>
      <c r="BK3636" t="s">
        <v>11428</v>
      </c>
      <c r="BL3636" t="s">
        <v>11428</v>
      </c>
      <c r="BM3636" t="s">
        <v>11428</v>
      </c>
      <c r="BN3636" t="s">
        <v>11428</v>
      </c>
      <c r="BO3636" t="s">
        <v>11428</v>
      </c>
      <c r="BP3636" t="s">
        <v>11428</v>
      </c>
      <c r="BQ3636" t="s">
        <v>11427</v>
      </c>
      <c r="BR3636" t="s">
        <v>11427</v>
      </c>
      <c r="BS3636" t="s">
        <v>11427</v>
      </c>
      <c r="BT3636" t="s">
        <v>11427</v>
      </c>
      <c r="BU3636" t="s">
        <v>11427</v>
      </c>
      <c r="BV3636" t="s">
        <v>11427</v>
      </c>
      <c r="BW3636" t="s">
        <v>11427</v>
      </c>
      <c r="BY3636" t="s">
        <v>11428</v>
      </c>
      <c r="CB3636" t="s">
        <v>11427</v>
      </c>
      <c r="CD3636">
        <v>571</v>
      </c>
      <c r="CE3636">
        <v>21</v>
      </c>
      <c r="CF3636">
        <v>592</v>
      </c>
      <c r="CG3636">
        <v>1</v>
      </c>
      <c r="CH3636">
        <v>60</v>
      </c>
      <c r="CI3636">
        <v>674</v>
      </c>
    </row>
    <row r="3637" spans="1:87">
      <c r="A3637">
        <v>120198002541</v>
      </c>
      <c r="B3637" t="s">
        <v>11490</v>
      </c>
      <c r="C3637" t="s">
        <v>25570</v>
      </c>
      <c r="D3637" t="s">
        <v>25620</v>
      </c>
      <c r="E3637" t="s">
        <v>25572</v>
      </c>
      <c r="F3637" t="s">
        <v>25621</v>
      </c>
      <c r="G3637" t="s">
        <v>25622</v>
      </c>
      <c r="H3637" t="s">
        <v>25623</v>
      </c>
      <c r="I3637" t="s">
        <v>11421</v>
      </c>
      <c r="J3637">
        <v>32439</v>
      </c>
      <c r="K3637" t="s">
        <v>11422</v>
      </c>
      <c r="L3637">
        <v>12</v>
      </c>
      <c r="M3637" t="s">
        <v>11461</v>
      </c>
      <c r="N3637">
        <v>4</v>
      </c>
      <c r="P3637">
        <v>48</v>
      </c>
      <c r="Q3637">
        <v>112</v>
      </c>
      <c r="R3637">
        <v>128</v>
      </c>
      <c r="S3637">
        <v>120</v>
      </c>
      <c r="T3637">
        <v>104</v>
      </c>
      <c r="U3637">
        <v>121</v>
      </c>
      <c r="AD3637" t="s">
        <v>11424</v>
      </c>
      <c r="AE3637">
        <v>30.508700000000001</v>
      </c>
      <c r="AF3637">
        <v>-86.131100000000004</v>
      </c>
      <c r="AG3637" t="s">
        <v>25624</v>
      </c>
      <c r="AH3637">
        <v>66</v>
      </c>
      <c r="AI3637">
        <v>322</v>
      </c>
      <c r="AJ3637">
        <v>311</v>
      </c>
      <c r="AK3637">
        <v>0</v>
      </c>
      <c r="AL3637">
        <v>2</v>
      </c>
      <c r="AM3637">
        <v>9</v>
      </c>
      <c r="AN3637">
        <v>84</v>
      </c>
      <c r="AO3637">
        <v>513</v>
      </c>
      <c r="AP3637">
        <v>396</v>
      </c>
      <c r="AQ3637">
        <v>24</v>
      </c>
      <c r="AR3637">
        <v>420</v>
      </c>
      <c r="AS3637">
        <v>14.7</v>
      </c>
      <c r="AT3637">
        <v>43</v>
      </c>
      <c r="AU3637">
        <v>1201980</v>
      </c>
      <c r="AV3637">
        <v>2541</v>
      </c>
      <c r="AW3637" t="s">
        <v>25625</v>
      </c>
      <c r="AX3637" t="s">
        <v>25623</v>
      </c>
      <c r="AY3637" t="s">
        <v>11421</v>
      </c>
      <c r="AZ3637">
        <v>32439</v>
      </c>
      <c r="BA3637">
        <v>229</v>
      </c>
      <c r="BB3637">
        <v>3113</v>
      </c>
      <c r="BC3637">
        <v>0</v>
      </c>
      <c r="BE3637">
        <v>12131</v>
      </c>
      <c r="BH3637" t="s">
        <v>11427</v>
      </c>
      <c r="BI3637" t="s">
        <v>11427</v>
      </c>
      <c r="BJ3637" t="s">
        <v>11428</v>
      </c>
      <c r="BK3637" t="s">
        <v>11428</v>
      </c>
      <c r="BL3637" t="s">
        <v>11428</v>
      </c>
      <c r="BM3637" t="s">
        <v>11428</v>
      </c>
      <c r="BN3637" t="s">
        <v>11428</v>
      </c>
      <c r="BO3637" t="s">
        <v>11428</v>
      </c>
      <c r="BP3637" t="s">
        <v>11427</v>
      </c>
      <c r="BQ3637" t="s">
        <v>11427</v>
      </c>
      <c r="BR3637" t="s">
        <v>11427</v>
      </c>
      <c r="BS3637" t="s">
        <v>11427</v>
      </c>
      <c r="BT3637" t="s">
        <v>11427</v>
      </c>
      <c r="BU3637" t="s">
        <v>11427</v>
      </c>
      <c r="BV3637" t="s">
        <v>11427</v>
      </c>
      <c r="BW3637" t="s">
        <v>11427</v>
      </c>
      <c r="BY3637" t="s">
        <v>11428</v>
      </c>
      <c r="CB3637" t="s">
        <v>11427</v>
      </c>
      <c r="CD3637">
        <v>396</v>
      </c>
      <c r="CE3637">
        <v>24</v>
      </c>
      <c r="CF3637">
        <v>420</v>
      </c>
      <c r="CG3637">
        <v>1</v>
      </c>
      <c r="CH3637">
        <v>24</v>
      </c>
      <c r="CI3637">
        <v>633</v>
      </c>
    </row>
    <row r="3638" spans="1:87">
      <c r="A3638">
        <v>120198003524</v>
      </c>
      <c r="B3638" t="s">
        <v>11490</v>
      </c>
      <c r="C3638" t="s">
        <v>25570</v>
      </c>
      <c r="D3638" t="s">
        <v>25626</v>
      </c>
      <c r="E3638" t="s">
        <v>25572</v>
      </c>
      <c r="F3638" t="s">
        <v>25627</v>
      </c>
      <c r="G3638" t="s">
        <v>25628</v>
      </c>
      <c r="H3638" t="s">
        <v>25623</v>
      </c>
      <c r="I3638" t="s">
        <v>11421</v>
      </c>
      <c r="J3638">
        <v>32439</v>
      </c>
      <c r="K3638" t="s">
        <v>11422</v>
      </c>
      <c r="L3638">
        <v>12</v>
      </c>
      <c r="M3638">
        <v>5</v>
      </c>
      <c r="N3638">
        <v>8</v>
      </c>
      <c r="V3638">
        <v>104</v>
      </c>
      <c r="W3638">
        <v>114</v>
      </c>
      <c r="X3638">
        <v>116</v>
      </c>
      <c r="Y3638">
        <v>109</v>
      </c>
      <c r="AD3638" t="s">
        <v>11424</v>
      </c>
      <c r="AE3638">
        <v>30.501300000000001</v>
      </c>
      <c r="AF3638">
        <v>-86.133200000000002</v>
      </c>
      <c r="AG3638" t="s">
        <v>25629</v>
      </c>
      <c r="AH3638">
        <v>66</v>
      </c>
      <c r="AI3638">
        <v>223</v>
      </c>
      <c r="AJ3638">
        <v>220</v>
      </c>
      <c r="AK3638">
        <v>2</v>
      </c>
      <c r="AL3638">
        <v>2</v>
      </c>
      <c r="AM3638">
        <v>10</v>
      </c>
      <c r="AN3638">
        <v>50</v>
      </c>
      <c r="AO3638">
        <v>346</v>
      </c>
      <c r="AP3638">
        <v>279</v>
      </c>
      <c r="AQ3638">
        <v>24</v>
      </c>
      <c r="AR3638">
        <v>303</v>
      </c>
      <c r="AS3638">
        <v>15.8</v>
      </c>
      <c r="AT3638">
        <v>28</v>
      </c>
      <c r="AU3638">
        <v>1201980</v>
      </c>
      <c r="AV3638">
        <v>3524</v>
      </c>
      <c r="AW3638" t="s">
        <v>25628</v>
      </c>
      <c r="AX3638" t="s">
        <v>25623</v>
      </c>
      <c r="AY3638" t="s">
        <v>11421</v>
      </c>
      <c r="AZ3638">
        <v>32439</v>
      </c>
      <c r="BA3638">
        <v>4014</v>
      </c>
      <c r="BB3638">
        <v>4014</v>
      </c>
      <c r="BC3638">
        <v>0</v>
      </c>
      <c r="BE3638">
        <v>12131</v>
      </c>
      <c r="BH3638" t="s">
        <v>11427</v>
      </c>
      <c r="BI3638" t="s">
        <v>11427</v>
      </c>
      <c r="BJ3638" t="s">
        <v>11427</v>
      </c>
      <c r="BK3638" t="s">
        <v>11427</v>
      </c>
      <c r="BL3638" t="s">
        <v>11427</v>
      </c>
      <c r="BM3638" t="s">
        <v>11427</v>
      </c>
      <c r="BN3638" t="s">
        <v>11427</v>
      </c>
      <c r="BO3638" t="s">
        <v>11427</v>
      </c>
      <c r="BP3638" t="s">
        <v>11428</v>
      </c>
      <c r="BQ3638" t="s">
        <v>11428</v>
      </c>
      <c r="BR3638" t="s">
        <v>11428</v>
      </c>
      <c r="BS3638" t="s">
        <v>11428</v>
      </c>
      <c r="BT3638" t="s">
        <v>11427</v>
      </c>
      <c r="BU3638" t="s">
        <v>11427</v>
      </c>
      <c r="BV3638" t="s">
        <v>11427</v>
      </c>
      <c r="BW3638" t="s">
        <v>11427</v>
      </c>
      <c r="BY3638" t="s">
        <v>11428</v>
      </c>
      <c r="CB3638" t="s">
        <v>11427</v>
      </c>
      <c r="CD3638">
        <v>279</v>
      </c>
      <c r="CE3638">
        <v>24</v>
      </c>
      <c r="CF3638">
        <v>303</v>
      </c>
      <c r="CG3638">
        <v>0</v>
      </c>
      <c r="CH3638">
        <v>33</v>
      </c>
      <c r="CI3638">
        <v>443</v>
      </c>
    </row>
    <row r="3639" spans="1:87">
      <c r="A3639">
        <v>120198004144</v>
      </c>
      <c r="B3639" t="s">
        <v>11490</v>
      </c>
      <c r="C3639" t="s">
        <v>25570</v>
      </c>
      <c r="D3639" t="s">
        <v>25630</v>
      </c>
      <c r="E3639" t="s">
        <v>25572</v>
      </c>
      <c r="F3639" t="s">
        <v>25631</v>
      </c>
      <c r="G3639" t="s">
        <v>25632</v>
      </c>
      <c r="H3639" t="s">
        <v>25585</v>
      </c>
      <c r="I3639" t="s">
        <v>11421</v>
      </c>
      <c r="J3639">
        <v>32459</v>
      </c>
      <c r="K3639" t="s">
        <v>11422</v>
      </c>
      <c r="L3639">
        <v>12</v>
      </c>
      <c r="M3639" t="s">
        <v>11461</v>
      </c>
      <c r="N3639">
        <v>4</v>
      </c>
      <c r="P3639">
        <v>1</v>
      </c>
      <c r="Q3639">
        <v>85</v>
      </c>
      <c r="R3639">
        <v>63</v>
      </c>
      <c r="S3639">
        <v>76</v>
      </c>
      <c r="T3639">
        <v>81</v>
      </c>
      <c r="U3639">
        <v>61</v>
      </c>
      <c r="AD3639" t="s">
        <v>11424</v>
      </c>
      <c r="AE3639">
        <v>30.3673</v>
      </c>
      <c r="AF3639">
        <v>-86.118399999999994</v>
      </c>
      <c r="AG3639" t="s">
        <v>25633</v>
      </c>
      <c r="AH3639">
        <v>66</v>
      </c>
      <c r="AI3639">
        <v>174</v>
      </c>
      <c r="AJ3639">
        <v>193</v>
      </c>
      <c r="AK3639">
        <v>1</v>
      </c>
      <c r="AL3639">
        <v>1</v>
      </c>
      <c r="AM3639">
        <v>2</v>
      </c>
      <c r="AN3639">
        <v>44</v>
      </c>
      <c r="AO3639">
        <v>304</v>
      </c>
      <c r="AP3639">
        <v>88</v>
      </c>
      <c r="AQ3639">
        <v>12</v>
      </c>
      <c r="AR3639">
        <v>100</v>
      </c>
      <c r="AS3639">
        <v>15.3</v>
      </c>
      <c r="AT3639">
        <v>24</v>
      </c>
      <c r="AU3639">
        <v>1201980</v>
      </c>
      <c r="AV3639">
        <v>4144</v>
      </c>
      <c r="AW3639" t="s">
        <v>25632</v>
      </c>
      <c r="AX3639" t="s">
        <v>25585</v>
      </c>
      <c r="AY3639" t="s">
        <v>11421</v>
      </c>
      <c r="AZ3639">
        <v>32459</v>
      </c>
      <c r="BA3639">
        <v>5924</v>
      </c>
      <c r="BB3639">
        <v>5924</v>
      </c>
      <c r="BC3639">
        <v>0</v>
      </c>
      <c r="BE3639">
        <v>12131</v>
      </c>
      <c r="BH3639" t="s">
        <v>11427</v>
      </c>
      <c r="BI3639" t="s">
        <v>11427</v>
      </c>
      <c r="BJ3639" t="s">
        <v>11428</v>
      </c>
      <c r="BK3639" t="s">
        <v>11428</v>
      </c>
      <c r="BL3639" t="s">
        <v>11428</v>
      </c>
      <c r="BM3639" t="s">
        <v>11428</v>
      </c>
      <c r="BN3639" t="s">
        <v>11428</v>
      </c>
      <c r="BO3639" t="s">
        <v>11428</v>
      </c>
      <c r="BP3639" t="s">
        <v>11427</v>
      </c>
      <c r="BQ3639" t="s">
        <v>11427</v>
      </c>
      <c r="BR3639" t="s">
        <v>11427</v>
      </c>
      <c r="BS3639" t="s">
        <v>11427</v>
      </c>
      <c r="BT3639" t="s">
        <v>11427</v>
      </c>
      <c r="BU3639" t="s">
        <v>11427</v>
      </c>
      <c r="BV3639" t="s">
        <v>11427</v>
      </c>
      <c r="BW3639" t="s">
        <v>11427</v>
      </c>
      <c r="BY3639" t="s">
        <v>11427</v>
      </c>
      <c r="CB3639" t="s">
        <v>11427</v>
      </c>
      <c r="CD3639">
        <v>88</v>
      </c>
      <c r="CE3639">
        <v>12</v>
      </c>
      <c r="CF3639">
        <v>100</v>
      </c>
      <c r="CG3639">
        <v>0</v>
      </c>
      <c r="CH3639">
        <v>15</v>
      </c>
      <c r="CI3639">
        <v>367</v>
      </c>
    </row>
    <row r="3640" spans="1:87">
      <c r="A3640">
        <v>120198004175</v>
      </c>
      <c r="B3640" t="s">
        <v>11490</v>
      </c>
      <c r="C3640" t="s">
        <v>25570</v>
      </c>
      <c r="D3640" t="s">
        <v>25634</v>
      </c>
      <c r="E3640" t="s">
        <v>25572</v>
      </c>
      <c r="F3640" t="s">
        <v>25635</v>
      </c>
      <c r="G3640" t="s">
        <v>25636</v>
      </c>
      <c r="H3640" t="s">
        <v>25585</v>
      </c>
      <c r="I3640" t="s">
        <v>11421</v>
      </c>
      <c r="J3640">
        <v>32459</v>
      </c>
      <c r="K3640" t="s">
        <v>11422</v>
      </c>
      <c r="L3640">
        <v>12</v>
      </c>
      <c r="M3640">
        <v>5</v>
      </c>
      <c r="N3640">
        <v>8</v>
      </c>
      <c r="V3640">
        <v>228</v>
      </c>
      <c r="W3640">
        <v>228</v>
      </c>
      <c r="X3640">
        <v>198</v>
      </c>
      <c r="Y3640">
        <v>200</v>
      </c>
      <c r="AD3640" t="s">
        <v>11424</v>
      </c>
      <c r="AE3640">
        <v>30.374199999999998</v>
      </c>
      <c r="AF3640">
        <v>-86.246300000000005</v>
      </c>
      <c r="AG3640" t="s">
        <v>25637</v>
      </c>
      <c r="AH3640">
        <v>66</v>
      </c>
      <c r="AI3640">
        <v>438</v>
      </c>
      <c r="AJ3640">
        <v>416</v>
      </c>
      <c r="AK3640">
        <v>4</v>
      </c>
      <c r="AL3640">
        <v>8</v>
      </c>
      <c r="AM3640">
        <v>13</v>
      </c>
      <c r="AN3640">
        <v>103</v>
      </c>
      <c r="AO3640">
        <v>691</v>
      </c>
      <c r="AP3640">
        <v>254</v>
      </c>
      <c r="AQ3640">
        <v>36</v>
      </c>
      <c r="AR3640">
        <v>290</v>
      </c>
      <c r="AS3640">
        <v>18.600000000000001</v>
      </c>
      <c r="AT3640">
        <v>46</v>
      </c>
      <c r="AU3640">
        <v>1201980</v>
      </c>
      <c r="AV3640">
        <v>4175</v>
      </c>
      <c r="AW3640" t="s">
        <v>25636</v>
      </c>
      <c r="AX3640" t="s">
        <v>25585</v>
      </c>
      <c r="AY3640" t="s">
        <v>11421</v>
      </c>
      <c r="AZ3640">
        <v>32459</v>
      </c>
      <c r="BA3640">
        <v>6024</v>
      </c>
      <c r="BB3640">
        <v>6024</v>
      </c>
      <c r="BC3640">
        <v>0</v>
      </c>
      <c r="BE3640">
        <v>12131</v>
      </c>
      <c r="BH3640" t="s">
        <v>11427</v>
      </c>
      <c r="BI3640" t="s">
        <v>11427</v>
      </c>
      <c r="BJ3640" t="s">
        <v>11427</v>
      </c>
      <c r="BK3640" t="s">
        <v>11427</v>
      </c>
      <c r="BL3640" t="s">
        <v>11427</v>
      </c>
      <c r="BM3640" t="s">
        <v>11427</v>
      </c>
      <c r="BN3640" t="s">
        <v>11427</v>
      </c>
      <c r="BO3640" t="s">
        <v>11427</v>
      </c>
      <c r="BP3640" t="s">
        <v>11428</v>
      </c>
      <c r="BQ3640" t="s">
        <v>11428</v>
      </c>
      <c r="BR3640" t="s">
        <v>11428</v>
      </c>
      <c r="BS3640" t="s">
        <v>11428</v>
      </c>
      <c r="BT3640" t="s">
        <v>11427</v>
      </c>
      <c r="BU3640" t="s">
        <v>11427</v>
      </c>
      <c r="BV3640" t="s">
        <v>11427</v>
      </c>
      <c r="BW3640" t="s">
        <v>11427</v>
      </c>
      <c r="BY3640" t="s">
        <v>11427</v>
      </c>
      <c r="CB3640" t="s">
        <v>11427</v>
      </c>
      <c r="CD3640">
        <v>254</v>
      </c>
      <c r="CE3640">
        <v>36</v>
      </c>
      <c r="CF3640">
        <v>290</v>
      </c>
      <c r="CG3640">
        <v>2</v>
      </c>
      <c r="CH3640">
        <v>33</v>
      </c>
      <c r="CI3640">
        <v>854</v>
      </c>
    </row>
    <row r="3641" spans="1:87">
      <c r="A3641">
        <v>120198007324</v>
      </c>
      <c r="B3641" t="s">
        <v>11490</v>
      </c>
      <c r="C3641" t="s">
        <v>25570</v>
      </c>
      <c r="D3641" t="s">
        <v>25638</v>
      </c>
      <c r="E3641" t="s">
        <v>25572</v>
      </c>
      <c r="F3641" t="s">
        <v>25639</v>
      </c>
      <c r="G3641" t="s">
        <v>25640</v>
      </c>
      <c r="H3641" t="s">
        <v>25580</v>
      </c>
      <c r="I3641" t="s">
        <v>11421</v>
      </c>
      <c r="J3641">
        <v>32433</v>
      </c>
      <c r="K3641" t="s">
        <v>11422</v>
      </c>
      <c r="L3641">
        <v>12</v>
      </c>
      <c r="M3641" t="s">
        <v>11461</v>
      </c>
      <c r="N3641">
        <v>5</v>
      </c>
      <c r="P3641">
        <v>27</v>
      </c>
      <c r="Q3641">
        <v>43</v>
      </c>
      <c r="R3641">
        <v>73</v>
      </c>
      <c r="S3641">
        <v>62</v>
      </c>
      <c r="T3641">
        <v>54</v>
      </c>
      <c r="U3641">
        <v>47</v>
      </c>
      <c r="V3641">
        <v>40</v>
      </c>
      <c r="AD3641" t="s">
        <v>11424</v>
      </c>
      <c r="AE3641">
        <v>30.7409</v>
      </c>
      <c r="AF3641">
        <v>-86.329400000000007</v>
      </c>
      <c r="AG3641" t="s">
        <v>25641</v>
      </c>
      <c r="AH3641">
        <v>66</v>
      </c>
      <c r="AI3641">
        <v>180</v>
      </c>
      <c r="AJ3641">
        <v>166</v>
      </c>
      <c r="AK3641">
        <v>0</v>
      </c>
      <c r="AL3641">
        <v>2</v>
      </c>
      <c r="AM3641">
        <v>6</v>
      </c>
      <c r="AN3641">
        <v>22</v>
      </c>
      <c r="AO3641">
        <v>300</v>
      </c>
      <c r="AP3641">
        <v>270</v>
      </c>
      <c r="AQ3641">
        <v>13</v>
      </c>
      <c r="AR3641">
        <v>283</v>
      </c>
      <c r="AS3641">
        <v>15</v>
      </c>
      <c r="AT3641">
        <v>23</v>
      </c>
      <c r="AU3641">
        <v>1201980</v>
      </c>
      <c r="AV3641">
        <v>7324</v>
      </c>
      <c r="AW3641" t="s">
        <v>25640</v>
      </c>
      <c r="AX3641" t="s">
        <v>25580</v>
      </c>
      <c r="AY3641" t="s">
        <v>11421</v>
      </c>
      <c r="AZ3641">
        <v>32433</v>
      </c>
      <c r="BA3641">
        <v>2700</v>
      </c>
      <c r="BB3641">
        <v>2700</v>
      </c>
      <c r="BC3641">
        <v>0</v>
      </c>
      <c r="BE3641">
        <v>12131</v>
      </c>
      <c r="BH3641" t="s">
        <v>11427</v>
      </c>
      <c r="BI3641" t="s">
        <v>11427</v>
      </c>
      <c r="BJ3641" t="s">
        <v>11428</v>
      </c>
      <c r="BK3641" t="s">
        <v>11428</v>
      </c>
      <c r="BL3641" t="s">
        <v>11428</v>
      </c>
      <c r="BM3641" t="s">
        <v>11428</v>
      </c>
      <c r="BN3641" t="s">
        <v>11428</v>
      </c>
      <c r="BO3641" t="s">
        <v>11428</v>
      </c>
      <c r="BP3641" t="s">
        <v>11428</v>
      </c>
      <c r="BQ3641" t="s">
        <v>11427</v>
      </c>
      <c r="BR3641" t="s">
        <v>11427</v>
      </c>
      <c r="BS3641" t="s">
        <v>11427</v>
      </c>
      <c r="BT3641" t="s">
        <v>11427</v>
      </c>
      <c r="BU3641" t="s">
        <v>11427</v>
      </c>
      <c r="BV3641" t="s">
        <v>11427</v>
      </c>
      <c r="BW3641" t="s">
        <v>11427</v>
      </c>
      <c r="BY3641" t="s">
        <v>11428</v>
      </c>
      <c r="CB3641" t="s">
        <v>11427</v>
      </c>
      <c r="CD3641">
        <v>270</v>
      </c>
      <c r="CE3641">
        <v>13</v>
      </c>
      <c r="CF3641">
        <v>283</v>
      </c>
      <c r="CG3641">
        <v>0</v>
      </c>
      <c r="CH3641">
        <v>16</v>
      </c>
      <c r="CI3641">
        <v>346</v>
      </c>
    </row>
    <row r="3642" spans="1:87">
      <c r="A3642">
        <v>120198007690</v>
      </c>
      <c r="B3642" t="s">
        <v>11490</v>
      </c>
      <c r="C3642" t="s">
        <v>25570</v>
      </c>
      <c r="D3642" t="s">
        <v>25642</v>
      </c>
      <c r="E3642" t="s">
        <v>25572</v>
      </c>
      <c r="F3642" t="s">
        <v>25643</v>
      </c>
      <c r="G3642" t="s">
        <v>25614</v>
      </c>
      <c r="H3642" t="s">
        <v>25580</v>
      </c>
      <c r="I3642" t="s">
        <v>11421</v>
      </c>
      <c r="J3642">
        <v>32433</v>
      </c>
      <c r="K3642" t="s">
        <v>11437</v>
      </c>
      <c r="L3642">
        <v>12</v>
      </c>
      <c r="M3642" t="s">
        <v>11461</v>
      </c>
      <c r="N3642" t="s">
        <v>11461</v>
      </c>
      <c r="P3642">
        <v>87</v>
      </c>
      <c r="AD3642" t="s">
        <v>11424</v>
      </c>
      <c r="AE3642">
        <v>30.742000000000001</v>
      </c>
      <c r="AF3642">
        <v>-86.126199999999997</v>
      </c>
      <c r="AG3642" t="s">
        <v>25644</v>
      </c>
      <c r="AH3642">
        <v>66</v>
      </c>
      <c r="AI3642">
        <v>44</v>
      </c>
      <c r="AJ3642">
        <v>43</v>
      </c>
      <c r="AK3642">
        <v>1</v>
      </c>
      <c r="AL3642">
        <v>0</v>
      </c>
      <c r="AM3642">
        <v>5</v>
      </c>
      <c r="AN3642">
        <v>9</v>
      </c>
      <c r="AO3642">
        <v>65</v>
      </c>
      <c r="AP3642">
        <v>58</v>
      </c>
      <c r="AQ3642">
        <v>6</v>
      </c>
      <c r="AR3642">
        <v>64</v>
      </c>
      <c r="AU3642">
        <v>1201980</v>
      </c>
      <c r="AV3642">
        <v>7690</v>
      </c>
      <c r="AW3642" t="s">
        <v>25614</v>
      </c>
      <c r="AX3642" t="s">
        <v>25580</v>
      </c>
      <c r="AY3642" t="s">
        <v>11421</v>
      </c>
      <c r="AZ3642">
        <v>32433</v>
      </c>
      <c r="BA3642">
        <v>1538</v>
      </c>
      <c r="BB3642">
        <v>1538</v>
      </c>
      <c r="BC3642">
        <v>0</v>
      </c>
      <c r="BE3642">
        <v>12131</v>
      </c>
      <c r="BH3642" t="s">
        <v>11427</v>
      </c>
      <c r="BI3642" t="s">
        <v>11427</v>
      </c>
      <c r="BJ3642" t="s">
        <v>11428</v>
      </c>
      <c r="BK3642" t="s">
        <v>11427</v>
      </c>
      <c r="BL3642" t="s">
        <v>11427</v>
      </c>
      <c r="BM3642" t="s">
        <v>11427</v>
      </c>
      <c r="BN3642" t="s">
        <v>11427</v>
      </c>
      <c r="BO3642" t="s">
        <v>11427</v>
      </c>
      <c r="BP3642" t="s">
        <v>11427</v>
      </c>
      <c r="BQ3642" t="s">
        <v>11427</v>
      </c>
      <c r="BR3642" t="s">
        <v>11427</v>
      </c>
      <c r="BS3642" t="s">
        <v>11427</v>
      </c>
      <c r="BT3642" t="s">
        <v>11427</v>
      </c>
      <c r="BU3642" t="s">
        <v>11427</v>
      </c>
      <c r="BV3642" t="s">
        <v>11427</v>
      </c>
      <c r="BW3642" t="s">
        <v>11427</v>
      </c>
      <c r="BY3642" t="s">
        <v>11427</v>
      </c>
      <c r="CB3642" t="s">
        <v>11427</v>
      </c>
      <c r="CD3642">
        <v>58</v>
      </c>
      <c r="CE3642">
        <v>6</v>
      </c>
      <c r="CF3642">
        <v>64</v>
      </c>
      <c r="CG3642">
        <v>0</v>
      </c>
      <c r="CH3642">
        <v>7</v>
      </c>
      <c r="CI3642">
        <v>87</v>
      </c>
    </row>
    <row r="3643" spans="1:87">
      <c r="A3643">
        <v>120201101331</v>
      </c>
      <c r="B3643" t="s">
        <v>11414</v>
      </c>
      <c r="C3643" t="s">
        <v>25645</v>
      </c>
      <c r="D3643" t="s">
        <v>25646</v>
      </c>
      <c r="E3643" t="s">
        <v>20481</v>
      </c>
      <c r="F3643" t="s">
        <v>25647</v>
      </c>
      <c r="G3643" t="s">
        <v>25648</v>
      </c>
      <c r="H3643" t="s">
        <v>16828</v>
      </c>
      <c r="I3643" t="s">
        <v>11421</v>
      </c>
      <c r="J3643">
        <v>34972</v>
      </c>
      <c r="K3643" t="s">
        <v>11437</v>
      </c>
      <c r="L3643">
        <v>12</v>
      </c>
      <c r="M3643">
        <v>6</v>
      </c>
      <c r="N3643">
        <v>12</v>
      </c>
      <c r="W3643">
        <v>0</v>
      </c>
      <c r="X3643">
        <v>2</v>
      </c>
      <c r="Y3643">
        <v>13</v>
      </c>
      <c r="Z3643">
        <v>59</v>
      </c>
      <c r="AA3643">
        <v>36</v>
      </c>
      <c r="AB3643">
        <v>10</v>
      </c>
      <c r="AC3643">
        <v>4</v>
      </c>
      <c r="AD3643" t="s">
        <v>11424</v>
      </c>
      <c r="AE3643">
        <v>27.305499999999999</v>
      </c>
      <c r="AF3643">
        <v>-80.8202</v>
      </c>
      <c r="AG3643" t="s">
        <v>25649</v>
      </c>
      <c r="AH3643">
        <v>69</v>
      </c>
      <c r="AI3643">
        <v>124</v>
      </c>
      <c r="AJ3643">
        <v>0</v>
      </c>
      <c r="AK3643">
        <v>0</v>
      </c>
      <c r="AL3643">
        <v>0</v>
      </c>
      <c r="AM3643">
        <v>78</v>
      </c>
      <c r="AN3643">
        <v>17</v>
      </c>
      <c r="AO3643">
        <v>24</v>
      </c>
      <c r="AP3643">
        <v>121</v>
      </c>
      <c r="AQ3643">
        <v>0</v>
      </c>
      <c r="AR3643">
        <v>121</v>
      </c>
      <c r="AS3643">
        <v>12.4</v>
      </c>
      <c r="AT3643">
        <v>10</v>
      </c>
      <c r="AU3643">
        <v>1202011</v>
      </c>
      <c r="AV3643">
        <v>1331</v>
      </c>
      <c r="AW3643" t="s">
        <v>25648</v>
      </c>
      <c r="AX3643" t="s">
        <v>16828</v>
      </c>
      <c r="AY3643" t="s">
        <v>11421</v>
      </c>
      <c r="AZ3643">
        <v>34972</v>
      </c>
      <c r="BA3643">
        <v>8637</v>
      </c>
      <c r="BB3643">
        <v>8637</v>
      </c>
      <c r="BC3643">
        <v>0</v>
      </c>
      <c r="BE3643">
        <v>12093</v>
      </c>
      <c r="BH3643" t="s">
        <v>11427</v>
      </c>
      <c r="BI3643" t="s">
        <v>11427</v>
      </c>
      <c r="BJ3643" t="s">
        <v>11427</v>
      </c>
      <c r="BK3643" t="s">
        <v>11427</v>
      </c>
      <c r="BL3643" t="s">
        <v>11427</v>
      </c>
      <c r="BM3643" t="s">
        <v>11427</v>
      </c>
      <c r="BN3643" t="s">
        <v>11427</v>
      </c>
      <c r="BO3643" t="s">
        <v>11427</v>
      </c>
      <c r="BP3643" t="s">
        <v>11427</v>
      </c>
      <c r="BQ3643" t="s">
        <v>11428</v>
      </c>
      <c r="BR3643" t="s">
        <v>11428</v>
      </c>
      <c r="BS3643" t="s">
        <v>11428</v>
      </c>
      <c r="BT3643" t="s">
        <v>11428</v>
      </c>
      <c r="BU3643" t="s">
        <v>11428</v>
      </c>
      <c r="BV3643" t="s">
        <v>11428</v>
      </c>
      <c r="BW3643" t="s">
        <v>11428</v>
      </c>
      <c r="BY3643" t="s">
        <v>11427</v>
      </c>
      <c r="CB3643" t="s">
        <v>11427</v>
      </c>
      <c r="CD3643">
        <v>121</v>
      </c>
      <c r="CE3643">
        <v>0</v>
      </c>
      <c r="CF3643">
        <v>121</v>
      </c>
      <c r="CG3643">
        <v>0</v>
      </c>
      <c r="CH3643">
        <v>5</v>
      </c>
      <c r="CI3643">
        <v>124</v>
      </c>
    </row>
    <row r="3644" spans="1:87">
      <c r="A3644">
        <v>120201007130</v>
      </c>
      <c r="B3644" t="s">
        <v>11414</v>
      </c>
      <c r="C3644" t="s">
        <v>25650</v>
      </c>
      <c r="D3644" t="s">
        <v>25651</v>
      </c>
      <c r="E3644" t="s">
        <v>25652</v>
      </c>
      <c r="F3644" t="s">
        <v>25653</v>
      </c>
      <c r="G3644" t="s">
        <v>25654</v>
      </c>
      <c r="H3644" t="s">
        <v>25655</v>
      </c>
      <c r="I3644" t="s">
        <v>11421</v>
      </c>
      <c r="J3644">
        <v>32428</v>
      </c>
      <c r="K3644" t="s">
        <v>11716</v>
      </c>
      <c r="L3644">
        <v>12</v>
      </c>
      <c r="M3644" t="s">
        <v>11484</v>
      </c>
      <c r="N3644" t="s">
        <v>11484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11424</v>
      </c>
      <c r="AE3644">
        <v>30.7742</v>
      </c>
      <c r="AF3644">
        <v>-85.552999999999997</v>
      </c>
      <c r="AG3644" t="s">
        <v>25656</v>
      </c>
      <c r="AH3644">
        <v>67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S3644">
        <v>0</v>
      </c>
      <c r="AT3644">
        <v>32</v>
      </c>
      <c r="AU3644">
        <v>1202010</v>
      </c>
      <c r="AV3644">
        <v>7130</v>
      </c>
      <c r="AW3644" t="s">
        <v>25654</v>
      </c>
      <c r="AX3644" t="s">
        <v>25655</v>
      </c>
      <c r="AY3644" t="s">
        <v>11421</v>
      </c>
      <c r="AZ3644">
        <v>32428</v>
      </c>
      <c r="BA3644">
        <v>1618</v>
      </c>
      <c r="BB3644">
        <v>1618</v>
      </c>
      <c r="BC3644">
        <v>0</v>
      </c>
      <c r="BE3644">
        <v>12133</v>
      </c>
      <c r="BH3644" t="s">
        <v>11427</v>
      </c>
      <c r="BI3644" t="s">
        <v>11427</v>
      </c>
      <c r="BJ3644" t="s">
        <v>11427</v>
      </c>
      <c r="BK3644" t="s">
        <v>11427</v>
      </c>
      <c r="BL3644" t="s">
        <v>11427</v>
      </c>
      <c r="BM3644" t="s">
        <v>11427</v>
      </c>
      <c r="BN3644" t="s">
        <v>11427</v>
      </c>
      <c r="BO3644" t="s">
        <v>11427</v>
      </c>
      <c r="BP3644" t="s">
        <v>11427</v>
      </c>
      <c r="BQ3644" t="s">
        <v>11427</v>
      </c>
      <c r="BR3644" t="s">
        <v>11427</v>
      </c>
      <c r="BS3644" t="s">
        <v>11427</v>
      </c>
      <c r="BT3644" t="s">
        <v>11427</v>
      </c>
      <c r="BU3644" t="s">
        <v>11427</v>
      </c>
      <c r="BV3644" t="s">
        <v>11427</v>
      </c>
      <c r="BW3644" t="s">
        <v>11427</v>
      </c>
      <c r="BY3644" t="s">
        <v>11430</v>
      </c>
      <c r="CB3644" t="s">
        <v>11427</v>
      </c>
      <c r="CG3644">
        <v>0</v>
      </c>
      <c r="CH3644">
        <v>0</v>
      </c>
      <c r="CI3644">
        <v>0</v>
      </c>
    </row>
    <row r="3645" spans="1:87">
      <c r="A3645">
        <v>120201007647</v>
      </c>
      <c r="B3645" t="s">
        <v>11414</v>
      </c>
      <c r="C3645" t="s">
        <v>25650</v>
      </c>
      <c r="D3645" t="s">
        <v>25657</v>
      </c>
      <c r="E3645" t="s">
        <v>25652</v>
      </c>
      <c r="F3645" t="s">
        <v>25658</v>
      </c>
      <c r="G3645" t="s">
        <v>25659</v>
      </c>
      <c r="H3645" t="s">
        <v>25655</v>
      </c>
      <c r="I3645" t="s">
        <v>11421</v>
      </c>
      <c r="J3645">
        <v>32428</v>
      </c>
      <c r="K3645" t="s">
        <v>11437</v>
      </c>
      <c r="L3645">
        <v>12</v>
      </c>
      <c r="M3645">
        <v>5</v>
      </c>
      <c r="N3645">
        <v>12</v>
      </c>
      <c r="V3645">
        <v>0</v>
      </c>
      <c r="W3645">
        <v>5</v>
      </c>
      <c r="X3645">
        <v>8</v>
      </c>
      <c r="Y3645">
        <v>11</v>
      </c>
      <c r="Z3645">
        <v>8</v>
      </c>
      <c r="AA3645">
        <v>7</v>
      </c>
      <c r="AB3645">
        <v>6</v>
      </c>
      <c r="AC3645">
        <v>12</v>
      </c>
      <c r="AD3645" t="s">
        <v>11424</v>
      </c>
      <c r="AE3645">
        <v>30.782</v>
      </c>
      <c r="AF3645">
        <v>-85.543700000000001</v>
      </c>
      <c r="AG3645" t="s">
        <v>25660</v>
      </c>
      <c r="AH3645">
        <v>67</v>
      </c>
      <c r="AI3645">
        <v>37</v>
      </c>
      <c r="AJ3645">
        <v>20</v>
      </c>
      <c r="AK3645">
        <v>0</v>
      </c>
      <c r="AL3645">
        <v>0</v>
      </c>
      <c r="AM3645">
        <v>13</v>
      </c>
      <c r="AN3645">
        <v>2</v>
      </c>
      <c r="AO3645">
        <v>38</v>
      </c>
      <c r="AP3645">
        <v>50</v>
      </c>
      <c r="AQ3645">
        <v>3</v>
      </c>
      <c r="AR3645">
        <v>53</v>
      </c>
      <c r="AS3645">
        <v>11.4</v>
      </c>
      <c r="AT3645">
        <v>5</v>
      </c>
      <c r="AU3645">
        <v>1202010</v>
      </c>
      <c r="AV3645">
        <v>7647</v>
      </c>
      <c r="AW3645" t="s">
        <v>25659</v>
      </c>
      <c r="AX3645" t="s">
        <v>25655</v>
      </c>
      <c r="AY3645" t="s">
        <v>11421</v>
      </c>
      <c r="AZ3645">
        <v>32428</v>
      </c>
      <c r="BA3645">
        <v>1449</v>
      </c>
      <c r="BB3645">
        <v>1449</v>
      </c>
      <c r="BC3645">
        <v>0</v>
      </c>
      <c r="BE3645">
        <v>12133</v>
      </c>
      <c r="BH3645" t="s">
        <v>11427</v>
      </c>
      <c r="BI3645" t="s">
        <v>11427</v>
      </c>
      <c r="BJ3645" t="s">
        <v>11427</v>
      </c>
      <c r="BK3645" t="s">
        <v>11427</v>
      </c>
      <c r="BL3645" t="s">
        <v>11427</v>
      </c>
      <c r="BM3645" t="s">
        <v>11427</v>
      </c>
      <c r="BN3645" t="s">
        <v>11427</v>
      </c>
      <c r="BO3645" t="s">
        <v>11427</v>
      </c>
      <c r="BP3645" t="s">
        <v>11428</v>
      </c>
      <c r="BQ3645" t="s">
        <v>11428</v>
      </c>
      <c r="BR3645" t="s">
        <v>11428</v>
      </c>
      <c r="BS3645" t="s">
        <v>11428</v>
      </c>
      <c r="BT3645" t="s">
        <v>11428</v>
      </c>
      <c r="BU3645" t="s">
        <v>11428</v>
      </c>
      <c r="BV3645" t="s">
        <v>11428</v>
      </c>
      <c r="BW3645" t="s">
        <v>11428</v>
      </c>
      <c r="BY3645" t="s">
        <v>11428</v>
      </c>
      <c r="CB3645" t="s">
        <v>11427</v>
      </c>
      <c r="CD3645">
        <v>50</v>
      </c>
      <c r="CE3645">
        <v>3</v>
      </c>
      <c r="CF3645">
        <v>53</v>
      </c>
      <c r="CG3645">
        <v>0</v>
      </c>
      <c r="CH3645">
        <v>4</v>
      </c>
      <c r="CI3645">
        <v>57</v>
      </c>
    </row>
    <row r="3646" spans="1:87">
      <c r="A3646">
        <v>120201007667</v>
      </c>
      <c r="B3646" t="s">
        <v>11414</v>
      </c>
      <c r="C3646" t="s">
        <v>25650</v>
      </c>
      <c r="D3646" t="s">
        <v>25661</v>
      </c>
      <c r="E3646" t="s">
        <v>25652</v>
      </c>
      <c r="F3646" t="s">
        <v>25662</v>
      </c>
      <c r="G3646" t="s">
        <v>25663</v>
      </c>
      <c r="H3646" t="s">
        <v>25655</v>
      </c>
      <c r="I3646" t="s">
        <v>11421</v>
      </c>
      <c r="J3646">
        <v>32428</v>
      </c>
      <c r="K3646" t="s">
        <v>11422</v>
      </c>
      <c r="L3646">
        <v>12</v>
      </c>
      <c r="M3646" t="s">
        <v>11423</v>
      </c>
      <c r="N3646">
        <v>12</v>
      </c>
      <c r="Q3646">
        <v>0</v>
      </c>
      <c r="R3646">
        <v>1</v>
      </c>
      <c r="S3646">
        <v>1</v>
      </c>
      <c r="T3646">
        <v>0</v>
      </c>
      <c r="U3646">
        <v>3</v>
      </c>
      <c r="V3646">
        <v>0</v>
      </c>
      <c r="W3646">
        <v>1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1</v>
      </c>
      <c r="AD3646" t="s">
        <v>11424</v>
      </c>
      <c r="AE3646">
        <v>30.782299999999999</v>
      </c>
      <c r="AF3646">
        <v>-85.542699999999996</v>
      </c>
      <c r="AG3646" t="s">
        <v>25664</v>
      </c>
      <c r="AH3646">
        <v>67</v>
      </c>
      <c r="AI3646">
        <v>2</v>
      </c>
      <c r="AJ3646">
        <v>6</v>
      </c>
      <c r="AK3646">
        <v>0</v>
      </c>
      <c r="AL3646">
        <v>1</v>
      </c>
      <c r="AM3646">
        <v>0</v>
      </c>
      <c r="AN3646">
        <v>0</v>
      </c>
      <c r="AO3646">
        <v>7</v>
      </c>
      <c r="AR3646">
        <v>4</v>
      </c>
      <c r="AU3646">
        <v>1202010</v>
      </c>
      <c r="AV3646">
        <v>7667</v>
      </c>
      <c r="AW3646" t="s">
        <v>25663</v>
      </c>
      <c r="AX3646" t="s">
        <v>25655</v>
      </c>
      <c r="AY3646" t="s">
        <v>11421</v>
      </c>
      <c r="AZ3646">
        <v>32428</v>
      </c>
      <c r="BA3646">
        <v>1442</v>
      </c>
      <c r="BB3646">
        <v>1442</v>
      </c>
      <c r="BC3646">
        <v>0</v>
      </c>
      <c r="BE3646">
        <v>12133</v>
      </c>
      <c r="BH3646" t="s">
        <v>11427</v>
      </c>
      <c r="BI3646" t="s">
        <v>11427</v>
      </c>
      <c r="BJ3646" t="s">
        <v>11427</v>
      </c>
      <c r="BK3646" t="s">
        <v>11428</v>
      </c>
      <c r="BL3646" t="s">
        <v>11428</v>
      </c>
      <c r="BM3646" t="s">
        <v>11428</v>
      </c>
      <c r="BN3646" t="s">
        <v>11428</v>
      </c>
      <c r="BO3646" t="s">
        <v>11428</v>
      </c>
      <c r="BP3646" t="s">
        <v>11428</v>
      </c>
      <c r="BQ3646" t="s">
        <v>11428</v>
      </c>
      <c r="BR3646" t="s">
        <v>11428</v>
      </c>
      <c r="BS3646" t="s">
        <v>11428</v>
      </c>
      <c r="BT3646" t="s">
        <v>11428</v>
      </c>
      <c r="BU3646" t="s">
        <v>11428</v>
      </c>
      <c r="BV3646" t="s">
        <v>11428</v>
      </c>
      <c r="BW3646" t="s">
        <v>11428</v>
      </c>
      <c r="BY3646" t="s">
        <v>11427</v>
      </c>
      <c r="CB3646" t="s">
        <v>11427</v>
      </c>
      <c r="CF3646">
        <v>4</v>
      </c>
      <c r="CG3646">
        <v>0</v>
      </c>
      <c r="CH3646">
        <v>0</v>
      </c>
      <c r="CI3646">
        <v>8</v>
      </c>
    </row>
    <row r="3647" spans="1:87">
      <c r="A3647">
        <v>120201008010</v>
      </c>
      <c r="B3647" t="s">
        <v>11414</v>
      </c>
      <c r="C3647" t="s">
        <v>25650</v>
      </c>
      <c r="D3647" t="s">
        <v>25665</v>
      </c>
      <c r="E3647" t="s">
        <v>25652</v>
      </c>
      <c r="F3647" t="s">
        <v>25662</v>
      </c>
      <c r="G3647" t="s">
        <v>25666</v>
      </c>
      <c r="H3647" t="s">
        <v>25655</v>
      </c>
      <c r="I3647" t="s">
        <v>11421</v>
      </c>
      <c r="J3647">
        <v>32428</v>
      </c>
      <c r="K3647" t="s">
        <v>11422</v>
      </c>
      <c r="L3647">
        <v>12</v>
      </c>
      <c r="M3647">
        <v>6</v>
      </c>
      <c r="N3647">
        <v>12</v>
      </c>
      <c r="W3647">
        <v>0</v>
      </c>
      <c r="X3647">
        <v>0</v>
      </c>
      <c r="Y3647">
        <v>3</v>
      </c>
      <c r="Z3647">
        <v>0</v>
      </c>
      <c r="AA3647">
        <v>1</v>
      </c>
      <c r="AB3647">
        <v>1</v>
      </c>
      <c r="AC3647">
        <v>0</v>
      </c>
      <c r="AD3647" t="s">
        <v>11424</v>
      </c>
      <c r="AE3647">
        <v>30.775600000000001</v>
      </c>
      <c r="AF3647">
        <v>-85.551100000000005</v>
      </c>
      <c r="AG3647" t="s">
        <v>25667</v>
      </c>
      <c r="AH3647">
        <v>67</v>
      </c>
      <c r="AI3647">
        <v>2</v>
      </c>
      <c r="AJ3647">
        <v>3</v>
      </c>
      <c r="AK3647">
        <v>0</v>
      </c>
      <c r="AL3647">
        <v>0</v>
      </c>
      <c r="AM3647">
        <v>0</v>
      </c>
      <c r="AN3647">
        <v>0</v>
      </c>
      <c r="AO3647">
        <v>5</v>
      </c>
      <c r="AU3647">
        <v>1202010</v>
      </c>
      <c r="AV3647">
        <v>8010</v>
      </c>
      <c r="AW3647" t="s">
        <v>25666</v>
      </c>
      <c r="AX3647" t="s">
        <v>25655</v>
      </c>
      <c r="AY3647" t="s">
        <v>11421</v>
      </c>
      <c r="AZ3647">
        <v>32428</v>
      </c>
      <c r="BA3647">
        <v>1631</v>
      </c>
      <c r="BB3647">
        <v>1631</v>
      </c>
      <c r="BC3647">
        <v>0</v>
      </c>
      <c r="BE3647">
        <v>12133</v>
      </c>
      <c r="BH3647" t="s">
        <v>11427</v>
      </c>
      <c r="BI3647" t="s">
        <v>11427</v>
      </c>
      <c r="BJ3647" t="s">
        <v>11427</v>
      </c>
      <c r="BK3647" t="s">
        <v>11427</v>
      </c>
      <c r="BL3647" t="s">
        <v>11427</v>
      </c>
      <c r="BM3647" t="s">
        <v>11427</v>
      </c>
      <c r="BN3647" t="s">
        <v>11427</v>
      </c>
      <c r="BO3647" t="s">
        <v>11427</v>
      </c>
      <c r="BP3647" t="s">
        <v>11427</v>
      </c>
      <c r="BQ3647" t="s">
        <v>11428</v>
      </c>
      <c r="BR3647" t="s">
        <v>11428</v>
      </c>
      <c r="BS3647" t="s">
        <v>11428</v>
      </c>
      <c r="BT3647" t="s">
        <v>11428</v>
      </c>
      <c r="BU3647" t="s">
        <v>11428</v>
      </c>
      <c r="BV3647" t="s">
        <v>11428</v>
      </c>
      <c r="BW3647" t="s">
        <v>11428</v>
      </c>
      <c r="BY3647" t="s">
        <v>11427</v>
      </c>
      <c r="CB3647" t="s">
        <v>11427</v>
      </c>
      <c r="CG3647">
        <v>0</v>
      </c>
      <c r="CH3647">
        <v>0</v>
      </c>
      <c r="CI3647">
        <v>5</v>
      </c>
    </row>
    <row r="3648" spans="1:87">
      <c r="A3648">
        <v>120201002028</v>
      </c>
      <c r="B3648" t="s">
        <v>11490</v>
      </c>
      <c r="C3648" t="s">
        <v>25650</v>
      </c>
      <c r="D3648" t="s">
        <v>25668</v>
      </c>
      <c r="E3648" t="s">
        <v>25652</v>
      </c>
      <c r="F3648" t="s">
        <v>25669</v>
      </c>
      <c r="G3648" t="s">
        <v>25670</v>
      </c>
      <c r="H3648" t="s">
        <v>25655</v>
      </c>
      <c r="I3648" t="s">
        <v>11421</v>
      </c>
      <c r="J3648">
        <v>32428</v>
      </c>
      <c r="K3648" t="s">
        <v>11422</v>
      </c>
      <c r="L3648">
        <v>12</v>
      </c>
      <c r="M3648" t="s">
        <v>11461</v>
      </c>
      <c r="N3648">
        <v>4</v>
      </c>
      <c r="P3648">
        <v>19</v>
      </c>
      <c r="Q3648">
        <v>131</v>
      </c>
      <c r="R3648">
        <v>166</v>
      </c>
      <c r="S3648">
        <v>156</v>
      </c>
      <c r="T3648">
        <v>144</v>
      </c>
      <c r="U3648">
        <v>148</v>
      </c>
      <c r="AD3648" t="s">
        <v>11424</v>
      </c>
      <c r="AE3648">
        <v>30.776199999999999</v>
      </c>
      <c r="AF3648">
        <v>-85.547600000000003</v>
      </c>
      <c r="AG3648" t="s">
        <v>25671</v>
      </c>
      <c r="AH3648">
        <v>67</v>
      </c>
      <c r="AI3648">
        <v>407</v>
      </c>
      <c r="AJ3648">
        <v>357</v>
      </c>
      <c r="AK3648">
        <v>3</v>
      </c>
      <c r="AL3648">
        <v>6</v>
      </c>
      <c r="AM3648">
        <v>134</v>
      </c>
      <c r="AN3648">
        <v>27</v>
      </c>
      <c r="AO3648">
        <v>545</v>
      </c>
      <c r="AP3648">
        <v>502</v>
      </c>
      <c r="AQ3648">
        <v>14</v>
      </c>
      <c r="AR3648">
        <v>516</v>
      </c>
      <c r="AS3648">
        <v>13.6</v>
      </c>
      <c r="AT3648">
        <v>56</v>
      </c>
      <c r="AU3648">
        <v>1202010</v>
      </c>
      <c r="AV3648">
        <v>2028</v>
      </c>
      <c r="AW3648" t="s">
        <v>25670</v>
      </c>
      <c r="AX3648" t="s">
        <v>25655</v>
      </c>
      <c r="AY3648" t="s">
        <v>11421</v>
      </c>
      <c r="AZ3648">
        <v>32428</v>
      </c>
      <c r="BA3648">
        <v>1711</v>
      </c>
      <c r="BB3648">
        <v>1711</v>
      </c>
      <c r="BC3648">
        <v>0</v>
      </c>
      <c r="BE3648">
        <v>12133</v>
      </c>
      <c r="BH3648" t="s">
        <v>11427</v>
      </c>
      <c r="BI3648" t="s">
        <v>11427</v>
      </c>
      <c r="BJ3648" t="s">
        <v>11428</v>
      </c>
      <c r="BK3648" t="s">
        <v>11428</v>
      </c>
      <c r="BL3648" t="s">
        <v>11428</v>
      </c>
      <c r="BM3648" t="s">
        <v>11428</v>
      </c>
      <c r="BN3648" t="s">
        <v>11428</v>
      </c>
      <c r="BO3648" t="s">
        <v>11428</v>
      </c>
      <c r="BP3648" t="s">
        <v>11427</v>
      </c>
      <c r="BQ3648" t="s">
        <v>11427</v>
      </c>
      <c r="BR3648" t="s">
        <v>11427</v>
      </c>
      <c r="BS3648" t="s">
        <v>11427</v>
      </c>
      <c r="BT3648" t="s">
        <v>11427</v>
      </c>
      <c r="BU3648" t="s">
        <v>11427</v>
      </c>
      <c r="BV3648" t="s">
        <v>11427</v>
      </c>
      <c r="BW3648" t="s">
        <v>11427</v>
      </c>
      <c r="BY3648" t="s">
        <v>11428</v>
      </c>
      <c r="CB3648" t="s">
        <v>11427</v>
      </c>
      <c r="CD3648">
        <v>502</v>
      </c>
      <c r="CE3648">
        <v>14</v>
      </c>
      <c r="CF3648">
        <v>516</v>
      </c>
      <c r="CG3648">
        <v>1</v>
      </c>
      <c r="CH3648">
        <v>48</v>
      </c>
      <c r="CI3648">
        <v>764</v>
      </c>
    </row>
    <row r="3649" spans="1:87">
      <c r="A3649">
        <v>120201002031</v>
      </c>
      <c r="B3649" t="s">
        <v>11490</v>
      </c>
      <c r="C3649" t="s">
        <v>25650</v>
      </c>
      <c r="D3649" t="s">
        <v>25672</v>
      </c>
      <c r="E3649" t="s">
        <v>25652</v>
      </c>
      <c r="F3649" t="s">
        <v>25673</v>
      </c>
      <c r="G3649" t="s">
        <v>25674</v>
      </c>
      <c r="H3649" t="s">
        <v>25655</v>
      </c>
      <c r="I3649" t="s">
        <v>11421</v>
      </c>
      <c r="J3649">
        <v>32428</v>
      </c>
      <c r="K3649" t="s">
        <v>11422</v>
      </c>
      <c r="L3649">
        <v>12</v>
      </c>
      <c r="M3649">
        <v>5</v>
      </c>
      <c r="N3649">
        <v>8</v>
      </c>
      <c r="V3649">
        <v>153</v>
      </c>
      <c r="W3649">
        <v>148</v>
      </c>
      <c r="X3649">
        <v>137</v>
      </c>
      <c r="Y3649">
        <v>131</v>
      </c>
      <c r="AD3649" t="s">
        <v>11424</v>
      </c>
      <c r="AE3649">
        <v>30.763200000000001</v>
      </c>
      <c r="AF3649">
        <v>-85.555300000000003</v>
      </c>
      <c r="AG3649" t="s">
        <v>25675</v>
      </c>
      <c r="AH3649">
        <v>67</v>
      </c>
      <c r="AI3649">
        <v>288</v>
      </c>
      <c r="AJ3649">
        <v>281</v>
      </c>
      <c r="AK3649">
        <v>6</v>
      </c>
      <c r="AL3649">
        <v>1</v>
      </c>
      <c r="AM3649">
        <v>88</v>
      </c>
      <c r="AN3649">
        <v>23</v>
      </c>
      <c r="AO3649">
        <v>419</v>
      </c>
      <c r="AP3649">
        <v>346</v>
      </c>
      <c r="AQ3649">
        <v>22</v>
      </c>
      <c r="AR3649">
        <v>368</v>
      </c>
      <c r="AS3649">
        <v>14.6</v>
      </c>
      <c r="AT3649">
        <v>39</v>
      </c>
      <c r="AU3649">
        <v>1202010</v>
      </c>
      <c r="AV3649">
        <v>2031</v>
      </c>
      <c r="AW3649" t="s">
        <v>25674</v>
      </c>
      <c r="AX3649" t="s">
        <v>25655</v>
      </c>
      <c r="AY3649" t="s">
        <v>11421</v>
      </c>
      <c r="AZ3649">
        <v>32428</v>
      </c>
      <c r="BA3649">
        <v>5952</v>
      </c>
      <c r="BB3649">
        <v>5952</v>
      </c>
      <c r="BC3649">
        <v>0</v>
      </c>
      <c r="BE3649">
        <v>12133</v>
      </c>
      <c r="BH3649" t="s">
        <v>11427</v>
      </c>
      <c r="BI3649" t="s">
        <v>11427</v>
      </c>
      <c r="BJ3649" t="s">
        <v>11427</v>
      </c>
      <c r="BK3649" t="s">
        <v>11427</v>
      </c>
      <c r="BL3649" t="s">
        <v>11427</v>
      </c>
      <c r="BM3649" t="s">
        <v>11427</v>
      </c>
      <c r="BN3649" t="s">
        <v>11427</v>
      </c>
      <c r="BO3649" t="s">
        <v>11427</v>
      </c>
      <c r="BP3649" t="s">
        <v>11428</v>
      </c>
      <c r="BQ3649" t="s">
        <v>11428</v>
      </c>
      <c r="BR3649" t="s">
        <v>11428</v>
      </c>
      <c r="BS3649" t="s">
        <v>11428</v>
      </c>
      <c r="BT3649" t="s">
        <v>11427</v>
      </c>
      <c r="BU3649" t="s">
        <v>11427</v>
      </c>
      <c r="BV3649" t="s">
        <v>11427</v>
      </c>
      <c r="BW3649" t="s">
        <v>11427</v>
      </c>
      <c r="BY3649" t="s">
        <v>11428</v>
      </c>
      <c r="CB3649" t="s">
        <v>11427</v>
      </c>
      <c r="CD3649">
        <v>346</v>
      </c>
      <c r="CE3649">
        <v>22</v>
      </c>
      <c r="CF3649">
        <v>368</v>
      </c>
      <c r="CG3649">
        <v>1</v>
      </c>
      <c r="CH3649">
        <v>31</v>
      </c>
      <c r="CI3649">
        <v>569</v>
      </c>
    </row>
    <row r="3650" spans="1:87">
      <c r="A3650">
        <v>120201002033</v>
      </c>
      <c r="B3650" t="s">
        <v>11490</v>
      </c>
      <c r="C3650" t="s">
        <v>25650</v>
      </c>
      <c r="D3650" t="s">
        <v>25676</v>
      </c>
      <c r="E3650" t="s">
        <v>25652</v>
      </c>
      <c r="F3650" t="s">
        <v>25677</v>
      </c>
      <c r="G3650" t="s">
        <v>25678</v>
      </c>
      <c r="H3650" t="s">
        <v>25679</v>
      </c>
      <c r="I3650" t="s">
        <v>11421</v>
      </c>
      <c r="J3650">
        <v>32462</v>
      </c>
      <c r="K3650" t="s">
        <v>11422</v>
      </c>
      <c r="L3650">
        <v>12</v>
      </c>
      <c r="M3650" t="s">
        <v>11461</v>
      </c>
      <c r="N3650">
        <v>6</v>
      </c>
      <c r="P3650">
        <v>49</v>
      </c>
      <c r="Q3650">
        <v>104</v>
      </c>
      <c r="R3650">
        <v>95</v>
      </c>
      <c r="S3650">
        <v>95</v>
      </c>
      <c r="T3650">
        <v>112</v>
      </c>
      <c r="U3650">
        <v>77</v>
      </c>
      <c r="V3650">
        <v>111</v>
      </c>
      <c r="W3650">
        <v>1</v>
      </c>
      <c r="AD3650" t="s">
        <v>11424</v>
      </c>
      <c r="AE3650">
        <v>30.625800000000002</v>
      </c>
      <c r="AF3650">
        <v>-85.706400000000002</v>
      </c>
      <c r="AG3650" t="s">
        <v>25680</v>
      </c>
      <c r="AH3650">
        <v>67</v>
      </c>
      <c r="AI3650">
        <v>337</v>
      </c>
      <c r="AJ3650">
        <v>307</v>
      </c>
      <c r="AK3650">
        <v>6</v>
      </c>
      <c r="AL3650">
        <v>4</v>
      </c>
      <c r="AM3650">
        <v>90</v>
      </c>
      <c r="AN3650">
        <v>13</v>
      </c>
      <c r="AO3650">
        <v>486</v>
      </c>
      <c r="AP3650">
        <v>530</v>
      </c>
      <c r="AQ3650">
        <v>18</v>
      </c>
      <c r="AR3650">
        <v>548</v>
      </c>
      <c r="AS3650">
        <v>13.4</v>
      </c>
      <c r="AT3650">
        <v>48</v>
      </c>
      <c r="AU3650">
        <v>1202010</v>
      </c>
      <c r="AV3650">
        <v>2033</v>
      </c>
      <c r="AW3650" t="s">
        <v>25678</v>
      </c>
      <c r="AX3650" t="s">
        <v>25679</v>
      </c>
      <c r="AY3650" t="s">
        <v>11421</v>
      </c>
      <c r="AZ3650">
        <v>32462</v>
      </c>
      <c r="BA3650">
        <v>3358</v>
      </c>
      <c r="BB3650">
        <v>3358</v>
      </c>
      <c r="BC3650">
        <v>0</v>
      </c>
      <c r="BE3650">
        <v>12133</v>
      </c>
      <c r="BH3650" t="s">
        <v>11427</v>
      </c>
      <c r="BI3650" t="s">
        <v>11427</v>
      </c>
      <c r="BJ3650" t="s">
        <v>11428</v>
      </c>
      <c r="BK3650" t="s">
        <v>11428</v>
      </c>
      <c r="BL3650" t="s">
        <v>11428</v>
      </c>
      <c r="BM3650" t="s">
        <v>11428</v>
      </c>
      <c r="BN3650" t="s">
        <v>11428</v>
      </c>
      <c r="BO3650" t="s">
        <v>11428</v>
      </c>
      <c r="BP3650" t="s">
        <v>11428</v>
      </c>
      <c r="BQ3650" t="s">
        <v>11428</v>
      </c>
      <c r="BR3650" t="s">
        <v>11427</v>
      </c>
      <c r="BS3650" t="s">
        <v>11427</v>
      </c>
      <c r="BT3650" t="s">
        <v>11427</v>
      </c>
      <c r="BU3650" t="s">
        <v>11427</v>
      </c>
      <c r="BV3650" t="s">
        <v>11427</v>
      </c>
      <c r="BW3650" t="s">
        <v>11427</v>
      </c>
      <c r="BY3650" t="s">
        <v>11428</v>
      </c>
      <c r="CB3650" t="s">
        <v>11427</v>
      </c>
      <c r="CD3650">
        <v>530</v>
      </c>
      <c r="CE3650">
        <v>18</v>
      </c>
      <c r="CF3650">
        <v>548</v>
      </c>
      <c r="CG3650">
        <v>4</v>
      </c>
      <c r="CH3650">
        <v>41</v>
      </c>
      <c r="CI3650">
        <v>644</v>
      </c>
    </row>
    <row r="3651" spans="1:87">
      <c r="A3651">
        <v>120201002587</v>
      </c>
      <c r="B3651" t="s">
        <v>11490</v>
      </c>
      <c r="C3651" t="s">
        <v>25650</v>
      </c>
      <c r="D3651" t="s">
        <v>25681</v>
      </c>
      <c r="E3651" t="s">
        <v>25652</v>
      </c>
      <c r="F3651" t="s">
        <v>25682</v>
      </c>
      <c r="G3651" t="s">
        <v>25683</v>
      </c>
      <c r="H3651" t="s">
        <v>25679</v>
      </c>
      <c r="I3651" t="s">
        <v>11421</v>
      </c>
      <c r="J3651">
        <v>32462</v>
      </c>
      <c r="K3651" t="s">
        <v>11422</v>
      </c>
      <c r="L3651">
        <v>12</v>
      </c>
      <c r="M3651">
        <v>6</v>
      </c>
      <c r="N3651">
        <v>8</v>
      </c>
      <c r="W3651">
        <v>104</v>
      </c>
      <c r="X3651">
        <v>102</v>
      </c>
      <c r="Y3651">
        <v>94</v>
      </c>
      <c r="AD3651" t="s">
        <v>11424</v>
      </c>
      <c r="AE3651">
        <v>30.610900000000001</v>
      </c>
      <c r="AF3651">
        <v>-85.693799999999996</v>
      </c>
      <c r="AG3651" t="s">
        <v>25684</v>
      </c>
      <c r="AH3651">
        <v>67</v>
      </c>
      <c r="AI3651">
        <v>174</v>
      </c>
      <c r="AJ3651">
        <v>126</v>
      </c>
      <c r="AK3651">
        <v>4</v>
      </c>
      <c r="AL3651">
        <v>3</v>
      </c>
      <c r="AM3651">
        <v>54</v>
      </c>
      <c r="AN3651">
        <v>7</v>
      </c>
      <c r="AO3651">
        <v>215</v>
      </c>
      <c r="AP3651">
        <v>225</v>
      </c>
      <c r="AQ3651">
        <v>13</v>
      </c>
      <c r="AR3651">
        <v>238</v>
      </c>
      <c r="AS3651">
        <v>15</v>
      </c>
      <c r="AT3651">
        <v>20</v>
      </c>
      <c r="AU3651">
        <v>1202010</v>
      </c>
      <c r="AV3651">
        <v>2587</v>
      </c>
      <c r="AW3651" t="s">
        <v>25683</v>
      </c>
      <c r="AX3651" t="s">
        <v>25679</v>
      </c>
      <c r="AY3651" t="s">
        <v>11421</v>
      </c>
      <c r="AZ3651">
        <v>32462</v>
      </c>
      <c r="BA3651">
        <v>2919</v>
      </c>
      <c r="BB3651">
        <v>2919</v>
      </c>
      <c r="BC3651">
        <v>0</v>
      </c>
      <c r="BE3651">
        <v>12133</v>
      </c>
      <c r="BH3651" t="s">
        <v>11427</v>
      </c>
      <c r="BI3651" t="s">
        <v>11427</v>
      </c>
      <c r="BJ3651" t="s">
        <v>11427</v>
      </c>
      <c r="BK3651" t="s">
        <v>11427</v>
      </c>
      <c r="BL3651" t="s">
        <v>11427</v>
      </c>
      <c r="BM3651" t="s">
        <v>11427</v>
      </c>
      <c r="BN3651" t="s">
        <v>11427</v>
      </c>
      <c r="BO3651" t="s">
        <v>11427</v>
      </c>
      <c r="BP3651" t="s">
        <v>11427</v>
      </c>
      <c r="BQ3651" t="s">
        <v>11428</v>
      </c>
      <c r="BR3651" t="s">
        <v>11428</v>
      </c>
      <c r="BS3651" t="s">
        <v>11428</v>
      </c>
      <c r="BT3651" t="s">
        <v>11427</v>
      </c>
      <c r="BU3651" t="s">
        <v>11427</v>
      </c>
      <c r="BV3651" t="s">
        <v>11427</v>
      </c>
      <c r="BW3651" t="s">
        <v>11427</v>
      </c>
      <c r="BY3651" t="s">
        <v>11428</v>
      </c>
      <c r="CB3651" t="s">
        <v>11427</v>
      </c>
      <c r="CD3651">
        <v>225</v>
      </c>
      <c r="CE3651">
        <v>13</v>
      </c>
      <c r="CF3651">
        <v>238</v>
      </c>
      <c r="CG3651">
        <v>0</v>
      </c>
      <c r="CH3651">
        <v>17</v>
      </c>
      <c r="CI3651">
        <v>300</v>
      </c>
    </row>
    <row r="3653" spans="1:87">
      <c r="A3653">
        <v>1</v>
      </c>
      <c r="B3653">
        <v>2</v>
      </c>
      <c r="C3653">
        <v>3</v>
      </c>
      <c r="D3653">
        <v>4</v>
      </c>
      <c r="E3653">
        <v>5</v>
      </c>
      <c r="F3653">
        <v>6</v>
      </c>
      <c r="G3653">
        <v>7</v>
      </c>
      <c r="H3653">
        <v>8</v>
      </c>
      <c r="I3653">
        <v>9</v>
      </c>
      <c r="J3653">
        <v>10</v>
      </c>
      <c r="K3653">
        <v>11</v>
      </c>
      <c r="L3653">
        <v>12</v>
      </c>
      <c r="M3653">
        <v>13</v>
      </c>
      <c r="N3653">
        <v>14</v>
      </c>
      <c r="O3653">
        <v>15</v>
      </c>
      <c r="P3653">
        <v>16</v>
      </c>
      <c r="Q3653">
        <v>17</v>
      </c>
      <c r="R3653">
        <v>18</v>
      </c>
      <c r="S3653">
        <v>19</v>
      </c>
      <c r="T3653">
        <v>20</v>
      </c>
      <c r="U3653">
        <v>21</v>
      </c>
      <c r="V3653">
        <v>22</v>
      </c>
      <c r="W3653">
        <v>23</v>
      </c>
      <c r="X3653">
        <v>24</v>
      </c>
      <c r="Y3653">
        <v>25</v>
      </c>
      <c r="Z3653">
        <v>26</v>
      </c>
      <c r="AA3653">
        <v>27</v>
      </c>
      <c r="AB3653">
        <v>28</v>
      </c>
      <c r="AC3653">
        <v>29</v>
      </c>
      <c r="AD3653">
        <v>30</v>
      </c>
      <c r="AE3653">
        <v>31</v>
      </c>
      <c r="AF3653">
        <v>32</v>
      </c>
      <c r="AG3653">
        <v>33</v>
      </c>
      <c r="AH3653">
        <v>34</v>
      </c>
      <c r="AI3653">
        <v>35</v>
      </c>
      <c r="AJ3653">
        <v>36</v>
      </c>
      <c r="AK3653">
        <v>37</v>
      </c>
      <c r="AL3653">
        <v>38</v>
      </c>
      <c r="AM3653">
        <v>39</v>
      </c>
      <c r="AN3653">
        <v>40</v>
      </c>
      <c r="AO3653">
        <v>41</v>
      </c>
      <c r="AP3653">
        <v>42</v>
      </c>
      <c r="AQ3653">
        <v>43</v>
      </c>
      <c r="AR3653">
        <v>44</v>
      </c>
      <c r="AS3653">
        <v>45</v>
      </c>
      <c r="AT3653">
        <v>46</v>
      </c>
      <c r="AU3653">
        <v>47</v>
      </c>
      <c r="AV3653">
        <v>48</v>
      </c>
      <c r="AW3653">
        <v>49</v>
      </c>
      <c r="AX3653">
        <v>50</v>
      </c>
      <c r="AY3653">
        <v>51</v>
      </c>
      <c r="AZ3653">
        <v>52</v>
      </c>
      <c r="BA3653">
        <v>53</v>
      </c>
      <c r="BB3653">
        <v>54</v>
      </c>
      <c r="BC3653">
        <v>55</v>
      </c>
      <c r="BD3653">
        <v>56</v>
      </c>
      <c r="BE3653">
        <v>57</v>
      </c>
      <c r="BF3653">
        <v>58</v>
      </c>
      <c r="BG3653">
        <v>59</v>
      </c>
      <c r="BH3653">
        <v>60</v>
      </c>
      <c r="BI3653">
        <v>61</v>
      </c>
      <c r="BJ3653">
        <v>62</v>
      </c>
      <c r="BK3653">
        <v>63</v>
      </c>
      <c r="BL3653">
        <v>64</v>
      </c>
      <c r="BM3653">
        <v>65</v>
      </c>
      <c r="BN3653">
        <v>66</v>
      </c>
      <c r="BO3653">
        <v>67</v>
      </c>
      <c r="BP3653">
        <v>68</v>
      </c>
      <c r="BQ3653">
        <v>69</v>
      </c>
      <c r="BR3653">
        <v>70</v>
      </c>
      <c r="BS3653">
        <v>71</v>
      </c>
      <c r="BT3653">
        <v>72</v>
      </c>
      <c r="BU3653">
        <v>73</v>
      </c>
      <c r="BV3653">
        <v>74</v>
      </c>
      <c r="BW3653">
        <v>75</v>
      </c>
      <c r="BX3653">
        <v>76</v>
      </c>
      <c r="BY3653">
        <v>77</v>
      </c>
      <c r="BZ3653">
        <v>78</v>
      </c>
      <c r="CA3653">
        <v>79</v>
      </c>
      <c r="CB3653">
        <v>80</v>
      </c>
      <c r="CC3653">
        <v>81</v>
      </c>
      <c r="CD3653">
        <v>82</v>
      </c>
      <c r="CE3653">
        <v>83</v>
      </c>
      <c r="CF3653">
        <v>84</v>
      </c>
      <c r="CG3653">
        <v>85</v>
      </c>
      <c r="CH3653">
        <v>86</v>
      </c>
      <c r="CI3653">
        <v>87</v>
      </c>
    </row>
  </sheetData>
  <autoFilter ref="A1:CI3651" xr:uid="{00000000-0009-0000-0000-000003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2A74C1A7A52874F8E6B2A0BC944B0B7" ma:contentTypeVersion="4" ma:contentTypeDescription="Create a new document." ma:contentTypeScope="" ma:versionID="db00fc42c3c91057ee9459ffe02e011d">
  <xsd:schema xmlns:xsd="http://www.w3.org/2001/XMLSchema" xmlns:xs="http://www.w3.org/2001/XMLSchema" xmlns:p="http://schemas.microsoft.com/office/2006/metadata/properties" xmlns:ns2="a08d3db7-45b6-41e1-830c-081ce0e5fecb" targetNamespace="http://schemas.microsoft.com/office/2006/metadata/properties" ma:root="true" ma:fieldsID="283ad70311d794ed245613049d01710e" ns2:_="">
    <xsd:import namespace="a08d3db7-45b6-41e1-830c-081ce0e5fec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8d3db7-45b6-41e1-830c-081ce0e5fe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9C40836-9F62-45A4-9C9A-8E6293CBE8A1}"/>
</file>

<file path=customXml/itemProps2.xml><?xml version="1.0" encoding="utf-8"?>
<ds:datastoreItem xmlns:ds="http://schemas.openxmlformats.org/officeDocument/2006/customXml" ds:itemID="{56C48399-1BF9-43AB-95C7-5968D4312B9C}"/>
</file>

<file path=customXml/itemProps3.xml><?xml version="1.0" encoding="utf-8"?>
<ds:datastoreItem xmlns:ds="http://schemas.openxmlformats.org/officeDocument/2006/customXml" ds:itemID="{03788EBD-A30F-445B-B232-2891A7800F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SAS Institute Inc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2018-19 School Grades</dc:title>
  <dc:subject/>
  <dc:creator>sas user</dc:creator>
  <cp:keywords>School Grades</cp:keywords>
  <dc:description/>
  <cp:lastModifiedBy>Keeley H Ables</cp:lastModifiedBy>
  <cp:revision/>
  <dcterms:created xsi:type="dcterms:W3CDTF">2011-02-11T15:45:55Z</dcterms:created>
  <dcterms:modified xsi:type="dcterms:W3CDTF">2022-02-06T20:21:17Z</dcterms:modified>
  <cp:category>School Grades</cp:category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0x01010072A74C1A7A52874F8E6B2A0BC944B0B7</vt:lpwstr>
  </property>
</Properties>
</file>